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vek\OneDrive\Desktop\Hospital_ER_Dashboard\"/>
    </mc:Choice>
  </mc:AlternateContent>
  <xr:revisionPtr revIDLastSave="0" documentId="13_ncr:1_{7ABB6AF0-E85B-466C-97CC-FE805D24A8DE}" xr6:coauthVersionLast="47" xr6:coauthVersionMax="47" xr10:uidLastSave="{00000000-0000-0000-0000-000000000000}"/>
  <bookViews>
    <workbookView xWindow="-110" yWindow="-110" windowWidth="19420" windowHeight="11500" activeTab="3" xr2:uid="{00000000-000D-0000-FFFF-FFFF00000000}"/>
  </bookViews>
  <sheets>
    <sheet name="Raw_Data" sheetId="1" r:id="rId1"/>
    <sheet name="Cleaning" sheetId="2" r:id="rId2"/>
    <sheet name="Pivot_Tables" sheetId="3" r:id="rId3"/>
    <sheet name="Dashboard" sheetId="4" r:id="rId4"/>
  </sheets>
  <definedNames>
    <definedName name="_xlnm._FilterDatabase" localSheetId="0" hidden="1">Raw_Data!$A$1:$K$9217</definedName>
    <definedName name="_xlnm.Print_Area" localSheetId="3">Dashboard!$A$1:$AB$45</definedName>
    <definedName name="Slicer_Department_Referral">#N/A</definedName>
    <definedName name="Slicer_Month">#N/A</definedName>
    <definedName name="Slicer_Year">#N/A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217" i="2" l="1"/>
  <c r="O9217" i="2"/>
  <c r="N9217" i="2"/>
  <c r="M9217" i="2"/>
  <c r="L9217" i="2"/>
  <c r="K9217" i="2"/>
  <c r="J9217" i="2"/>
  <c r="I9217" i="2"/>
  <c r="H9217" i="2"/>
  <c r="G9217" i="2"/>
  <c r="F9217" i="2"/>
  <c r="E9217" i="2"/>
  <c r="D9217" i="2"/>
  <c r="C9217" i="2"/>
  <c r="B9217" i="2"/>
  <c r="A9217" i="2"/>
  <c r="P9216" i="2"/>
  <c r="O9216" i="2"/>
  <c r="N9216" i="2"/>
  <c r="M9216" i="2"/>
  <c r="L9216" i="2"/>
  <c r="K9216" i="2"/>
  <c r="J9216" i="2"/>
  <c r="I9216" i="2"/>
  <c r="H9216" i="2"/>
  <c r="G9216" i="2"/>
  <c r="F9216" i="2"/>
  <c r="E9216" i="2"/>
  <c r="D9216" i="2"/>
  <c r="C9216" i="2"/>
  <c r="B9216" i="2"/>
  <c r="A9216" i="2"/>
  <c r="P9215" i="2"/>
  <c r="O9215" i="2"/>
  <c r="N9215" i="2"/>
  <c r="M9215" i="2"/>
  <c r="L9215" i="2"/>
  <c r="K9215" i="2"/>
  <c r="J9215" i="2"/>
  <c r="I9215" i="2"/>
  <c r="H9215" i="2"/>
  <c r="G9215" i="2"/>
  <c r="F9215" i="2"/>
  <c r="E9215" i="2"/>
  <c r="D9215" i="2"/>
  <c r="C9215" i="2"/>
  <c r="B9215" i="2"/>
  <c r="A9215" i="2"/>
  <c r="P9214" i="2"/>
  <c r="O9214" i="2"/>
  <c r="N9214" i="2"/>
  <c r="M9214" i="2"/>
  <c r="L9214" i="2"/>
  <c r="K9214" i="2"/>
  <c r="J9214" i="2"/>
  <c r="I9214" i="2"/>
  <c r="H9214" i="2"/>
  <c r="G9214" i="2"/>
  <c r="F9214" i="2"/>
  <c r="E9214" i="2"/>
  <c r="D9214" i="2"/>
  <c r="C9214" i="2"/>
  <c r="B9214" i="2"/>
  <c r="A9214" i="2"/>
  <c r="P9213" i="2"/>
  <c r="O9213" i="2"/>
  <c r="N9213" i="2"/>
  <c r="M9213" i="2"/>
  <c r="L9213" i="2"/>
  <c r="K9213" i="2"/>
  <c r="J9213" i="2"/>
  <c r="I9213" i="2"/>
  <c r="H9213" i="2"/>
  <c r="G9213" i="2"/>
  <c r="F9213" i="2"/>
  <c r="E9213" i="2"/>
  <c r="D9213" i="2"/>
  <c r="C9213" i="2"/>
  <c r="B9213" i="2"/>
  <c r="A9213" i="2"/>
  <c r="P9212" i="2"/>
  <c r="O9212" i="2"/>
  <c r="N9212" i="2"/>
  <c r="M9212" i="2"/>
  <c r="L9212" i="2"/>
  <c r="K9212" i="2"/>
  <c r="J9212" i="2"/>
  <c r="I9212" i="2"/>
  <c r="H9212" i="2"/>
  <c r="G9212" i="2"/>
  <c r="F9212" i="2"/>
  <c r="E9212" i="2"/>
  <c r="D9212" i="2"/>
  <c r="C9212" i="2"/>
  <c r="B9212" i="2"/>
  <c r="A9212" i="2"/>
  <c r="P9211" i="2"/>
  <c r="O9211" i="2"/>
  <c r="N9211" i="2"/>
  <c r="M9211" i="2"/>
  <c r="L9211" i="2"/>
  <c r="K9211" i="2"/>
  <c r="J9211" i="2"/>
  <c r="I9211" i="2"/>
  <c r="H9211" i="2"/>
  <c r="G9211" i="2"/>
  <c r="F9211" i="2"/>
  <c r="E9211" i="2"/>
  <c r="D9211" i="2"/>
  <c r="C9211" i="2"/>
  <c r="B9211" i="2"/>
  <c r="A9211" i="2"/>
  <c r="P9210" i="2"/>
  <c r="O9210" i="2"/>
  <c r="N9210" i="2"/>
  <c r="M9210" i="2"/>
  <c r="L9210" i="2"/>
  <c r="K9210" i="2"/>
  <c r="J9210" i="2"/>
  <c r="I9210" i="2"/>
  <c r="H9210" i="2"/>
  <c r="G9210" i="2"/>
  <c r="F9210" i="2"/>
  <c r="E9210" i="2"/>
  <c r="D9210" i="2"/>
  <c r="C9210" i="2"/>
  <c r="B9210" i="2"/>
  <c r="A9210" i="2"/>
  <c r="P9209" i="2"/>
  <c r="O9209" i="2"/>
  <c r="N9209" i="2"/>
  <c r="M9209" i="2"/>
  <c r="L9209" i="2"/>
  <c r="K9209" i="2"/>
  <c r="J9209" i="2"/>
  <c r="I9209" i="2"/>
  <c r="H9209" i="2"/>
  <c r="G9209" i="2"/>
  <c r="F9209" i="2"/>
  <c r="E9209" i="2"/>
  <c r="D9209" i="2"/>
  <c r="C9209" i="2"/>
  <c r="B9209" i="2"/>
  <c r="A9209" i="2"/>
  <c r="P9208" i="2"/>
  <c r="O9208" i="2"/>
  <c r="N9208" i="2"/>
  <c r="M9208" i="2"/>
  <c r="L9208" i="2"/>
  <c r="K9208" i="2"/>
  <c r="J9208" i="2"/>
  <c r="I9208" i="2"/>
  <c r="H9208" i="2"/>
  <c r="G9208" i="2"/>
  <c r="F9208" i="2"/>
  <c r="E9208" i="2"/>
  <c r="D9208" i="2"/>
  <c r="C9208" i="2"/>
  <c r="B9208" i="2"/>
  <c r="A9208" i="2"/>
  <c r="P9207" i="2"/>
  <c r="O9207" i="2"/>
  <c r="N9207" i="2"/>
  <c r="M9207" i="2"/>
  <c r="L9207" i="2"/>
  <c r="K9207" i="2"/>
  <c r="J9207" i="2"/>
  <c r="I9207" i="2"/>
  <c r="H9207" i="2"/>
  <c r="G9207" i="2"/>
  <c r="F9207" i="2"/>
  <c r="E9207" i="2"/>
  <c r="D9207" i="2"/>
  <c r="C9207" i="2"/>
  <c r="B9207" i="2"/>
  <c r="A9207" i="2"/>
  <c r="P9206" i="2"/>
  <c r="O9206" i="2"/>
  <c r="N9206" i="2"/>
  <c r="M9206" i="2"/>
  <c r="L9206" i="2"/>
  <c r="K9206" i="2"/>
  <c r="J9206" i="2"/>
  <c r="I9206" i="2"/>
  <c r="H9206" i="2"/>
  <c r="G9206" i="2"/>
  <c r="F9206" i="2"/>
  <c r="E9206" i="2"/>
  <c r="D9206" i="2"/>
  <c r="C9206" i="2"/>
  <c r="B9206" i="2"/>
  <c r="A9206" i="2"/>
  <c r="P9205" i="2"/>
  <c r="O9205" i="2"/>
  <c r="N9205" i="2"/>
  <c r="M9205" i="2"/>
  <c r="L9205" i="2"/>
  <c r="K9205" i="2"/>
  <c r="J9205" i="2"/>
  <c r="I9205" i="2"/>
  <c r="H9205" i="2"/>
  <c r="G9205" i="2"/>
  <c r="F9205" i="2"/>
  <c r="E9205" i="2"/>
  <c r="D9205" i="2"/>
  <c r="C9205" i="2"/>
  <c r="B9205" i="2"/>
  <c r="A9205" i="2"/>
  <c r="P9204" i="2"/>
  <c r="O9204" i="2"/>
  <c r="N9204" i="2"/>
  <c r="M9204" i="2"/>
  <c r="L9204" i="2"/>
  <c r="K9204" i="2"/>
  <c r="J9204" i="2"/>
  <c r="I9204" i="2"/>
  <c r="H9204" i="2"/>
  <c r="G9204" i="2"/>
  <c r="F9204" i="2"/>
  <c r="E9204" i="2"/>
  <c r="D9204" i="2"/>
  <c r="C9204" i="2"/>
  <c r="B9204" i="2"/>
  <c r="A9204" i="2"/>
  <c r="P9203" i="2"/>
  <c r="O9203" i="2"/>
  <c r="N9203" i="2"/>
  <c r="M9203" i="2"/>
  <c r="L9203" i="2"/>
  <c r="K9203" i="2"/>
  <c r="J9203" i="2"/>
  <c r="I9203" i="2"/>
  <c r="H9203" i="2"/>
  <c r="G9203" i="2"/>
  <c r="F9203" i="2"/>
  <c r="E9203" i="2"/>
  <c r="D9203" i="2"/>
  <c r="C9203" i="2"/>
  <c r="B9203" i="2"/>
  <c r="A9203" i="2"/>
  <c r="P9202" i="2"/>
  <c r="O9202" i="2"/>
  <c r="N9202" i="2"/>
  <c r="M9202" i="2"/>
  <c r="L9202" i="2"/>
  <c r="K9202" i="2"/>
  <c r="J9202" i="2"/>
  <c r="I9202" i="2"/>
  <c r="H9202" i="2"/>
  <c r="G9202" i="2"/>
  <c r="F9202" i="2"/>
  <c r="E9202" i="2"/>
  <c r="D9202" i="2"/>
  <c r="C9202" i="2"/>
  <c r="B9202" i="2"/>
  <c r="A9202" i="2"/>
  <c r="P9201" i="2"/>
  <c r="O9201" i="2"/>
  <c r="N9201" i="2"/>
  <c r="M9201" i="2"/>
  <c r="L9201" i="2"/>
  <c r="K9201" i="2"/>
  <c r="J9201" i="2"/>
  <c r="I9201" i="2"/>
  <c r="H9201" i="2"/>
  <c r="G9201" i="2"/>
  <c r="F9201" i="2"/>
  <c r="E9201" i="2"/>
  <c r="D9201" i="2"/>
  <c r="C9201" i="2"/>
  <c r="B9201" i="2"/>
  <c r="A9201" i="2"/>
  <c r="P9200" i="2"/>
  <c r="O9200" i="2"/>
  <c r="N9200" i="2"/>
  <c r="M9200" i="2"/>
  <c r="L9200" i="2"/>
  <c r="K9200" i="2"/>
  <c r="J9200" i="2"/>
  <c r="I9200" i="2"/>
  <c r="H9200" i="2"/>
  <c r="G9200" i="2"/>
  <c r="F9200" i="2"/>
  <c r="E9200" i="2"/>
  <c r="D9200" i="2"/>
  <c r="C9200" i="2"/>
  <c r="B9200" i="2"/>
  <c r="A9200" i="2"/>
  <c r="P9199" i="2"/>
  <c r="O9199" i="2"/>
  <c r="N9199" i="2"/>
  <c r="M9199" i="2"/>
  <c r="L9199" i="2"/>
  <c r="K9199" i="2"/>
  <c r="J9199" i="2"/>
  <c r="I9199" i="2"/>
  <c r="H9199" i="2"/>
  <c r="G9199" i="2"/>
  <c r="F9199" i="2"/>
  <c r="E9199" i="2"/>
  <c r="D9199" i="2"/>
  <c r="C9199" i="2"/>
  <c r="B9199" i="2"/>
  <c r="A9199" i="2"/>
  <c r="P9198" i="2"/>
  <c r="O9198" i="2"/>
  <c r="N9198" i="2"/>
  <c r="M9198" i="2"/>
  <c r="L9198" i="2"/>
  <c r="K9198" i="2"/>
  <c r="J9198" i="2"/>
  <c r="I9198" i="2"/>
  <c r="H9198" i="2"/>
  <c r="G9198" i="2"/>
  <c r="F9198" i="2"/>
  <c r="E9198" i="2"/>
  <c r="D9198" i="2"/>
  <c r="C9198" i="2"/>
  <c r="B9198" i="2"/>
  <c r="A9198" i="2"/>
  <c r="P9197" i="2"/>
  <c r="O9197" i="2"/>
  <c r="N9197" i="2"/>
  <c r="M9197" i="2"/>
  <c r="L9197" i="2"/>
  <c r="K9197" i="2"/>
  <c r="J9197" i="2"/>
  <c r="I9197" i="2"/>
  <c r="H9197" i="2"/>
  <c r="G9197" i="2"/>
  <c r="F9197" i="2"/>
  <c r="E9197" i="2"/>
  <c r="D9197" i="2"/>
  <c r="C9197" i="2"/>
  <c r="B9197" i="2"/>
  <c r="A9197" i="2"/>
  <c r="P9196" i="2"/>
  <c r="O9196" i="2"/>
  <c r="N9196" i="2"/>
  <c r="M9196" i="2"/>
  <c r="L9196" i="2"/>
  <c r="K9196" i="2"/>
  <c r="J9196" i="2"/>
  <c r="I9196" i="2"/>
  <c r="H9196" i="2"/>
  <c r="G9196" i="2"/>
  <c r="F9196" i="2"/>
  <c r="E9196" i="2"/>
  <c r="D9196" i="2"/>
  <c r="C9196" i="2"/>
  <c r="B9196" i="2"/>
  <c r="A9196" i="2"/>
  <c r="P9195" i="2"/>
  <c r="O9195" i="2"/>
  <c r="N9195" i="2"/>
  <c r="M9195" i="2"/>
  <c r="L9195" i="2"/>
  <c r="K9195" i="2"/>
  <c r="J9195" i="2"/>
  <c r="I9195" i="2"/>
  <c r="H9195" i="2"/>
  <c r="G9195" i="2"/>
  <c r="F9195" i="2"/>
  <c r="E9195" i="2"/>
  <c r="D9195" i="2"/>
  <c r="C9195" i="2"/>
  <c r="B9195" i="2"/>
  <c r="A9195" i="2"/>
  <c r="P9194" i="2"/>
  <c r="O9194" i="2"/>
  <c r="N9194" i="2"/>
  <c r="M9194" i="2"/>
  <c r="L9194" i="2"/>
  <c r="K9194" i="2"/>
  <c r="J9194" i="2"/>
  <c r="I9194" i="2"/>
  <c r="H9194" i="2"/>
  <c r="G9194" i="2"/>
  <c r="F9194" i="2"/>
  <c r="E9194" i="2"/>
  <c r="D9194" i="2"/>
  <c r="C9194" i="2"/>
  <c r="B9194" i="2"/>
  <c r="A9194" i="2"/>
  <c r="P9193" i="2"/>
  <c r="O9193" i="2"/>
  <c r="N9193" i="2"/>
  <c r="M9193" i="2"/>
  <c r="L9193" i="2"/>
  <c r="K9193" i="2"/>
  <c r="J9193" i="2"/>
  <c r="I9193" i="2"/>
  <c r="H9193" i="2"/>
  <c r="G9193" i="2"/>
  <c r="F9193" i="2"/>
  <c r="E9193" i="2"/>
  <c r="D9193" i="2"/>
  <c r="C9193" i="2"/>
  <c r="B9193" i="2"/>
  <c r="A9193" i="2"/>
  <c r="P9192" i="2"/>
  <c r="O9192" i="2"/>
  <c r="N9192" i="2"/>
  <c r="M9192" i="2"/>
  <c r="L9192" i="2"/>
  <c r="K9192" i="2"/>
  <c r="J9192" i="2"/>
  <c r="I9192" i="2"/>
  <c r="H9192" i="2"/>
  <c r="G9192" i="2"/>
  <c r="F9192" i="2"/>
  <c r="E9192" i="2"/>
  <c r="D9192" i="2"/>
  <c r="C9192" i="2"/>
  <c r="B9192" i="2"/>
  <c r="A9192" i="2"/>
  <c r="P9191" i="2"/>
  <c r="O9191" i="2"/>
  <c r="N9191" i="2"/>
  <c r="M9191" i="2"/>
  <c r="L9191" i="2"/>
  <c r="K9191" i="2"/>
  <c r="J9191" i="2"/>
  <c r="I9191" i="2"/>
  <c r="H9191" i="2"/>
  <c r="G9191" i="2"/>
  <c r="F9191" i="2"/>
  <c r="E9191" i="2"/>
  <c r="D9191" i="2"/>
  <c r="C9191" i="2"/>
  <c r="B9191" i="2"/>
  <c r="A9191" i="2"/>
  <c r="P9190" i="2"/>
  <c r="O9190" i="2"/>
  <c r="N9190" i="2"/>
  <c r="M9190" i="2"/>
  <c r="L9190" i="2"/>
  <c r="K9190" i="2"/>
  <c r="J9190" i="2"/>
  <c r="I9190" i="2"/>
  <c r="H9190" i="2"/>
  <c r="G9190" i="2"/>
  <c r="F9190" i="2"/>
  <c r="E9190" i="2"/>
  <c r="D9190" i="2"/>
  <c r="C9190" i="2"/>
  <c r="B9190" i="2"/>
  <c r="A9190" i="2"/>
  <c r="P9189" i="2"/>
  <c r="O9189" i="2"/>
  <c r="N9189" i="2"/>
  <c r="M9189" i="2"/>
  <c r="L9189" i="2"/>
  <c r="K9189" i="2"/>
  <c r="J9189" i="2"/>
  <c r="I9189" i="2"/>
  <c r="H9189" i="2"/>
  <c r="G9189" i="2"/>
  <c r="F9189" i="2"/>
  <c r="E9189" i="2"/>
  <c r="D9189" i="2"/>
  <c r="C9189" i="2"/>
  <c r="B9189" i="2"/>
  <c r="A9189" i="2"/>
  <c r="P9188" i="2"/>
  <c r="O9188" i="2"/>
  <c r="N9188" i="2"/>
  <c r="M9188" i="2"/>
  <c r="L9188" i="2"/>
  <c r="K9188" i="2"/>
  <c r="J9188" i="2"/>
  <c r="I9188" i="2"/>
  <c r="H9188" i="2"/>
  <c r="G9188" i="2"/>
  <c r="F9188" i="2"/>
  <c r="E9188" i="2"/>
  <c r="D9188" i="2"/>
  <c r="C9188" i="2"/>
  <c r="B9188" i="2"/>
  <c r="A9188" i="2"/>
  <c r="P9187" i="2"/>
  <c r="O9187" i="2"/>
  <c r="N9187" i="2"/>
  <c r="M9187" i="2"/>
  <c r="L9187" i="2"/>
  <c r="K9187" i="2"/>
  <c r="J9187" i="2"/>
  <c r="I9187" i="2"/>
  <c r="H9187" i="2"/>
  <c r="G9187" i="2"/>
  <c r="F9187" i="2"/>
  <c r="E9187" i="2"/>
  <c r="D9187" i="2"/>
  <c r="C9187" i="2"/>
  <c r="B9187" i="2"/>
  <c r="A9187" i="2"/>
  <c r="P9186" i="2"/>
  <c r="O9186" i="2"/>
  <c r="N9186" i="2"/>
  <c r="M9186" i="2"/>
  <c r="L9186" i="2"/>
  <c r="K9186" i="2"/>
  <c r="J9186" i="2"/>
  <c r="I9186" i="2"/>
  <c r="H9186" i="2"/>
  <c r="G9186" i="2"/>
  <c r="F9186" i="2"/>
  <c r="E9186" i="2"/>
  <c r="D9186" i="2"/>
  <c r="C9186" i="2"/>
  <c r="B9186" i="2"/>
  <c r="A9186" i="2"/>
  <c r="P9185" i="2"/>
  <c r="O9185" i="2"/>
  <c r="N9185" i="2"/>
  <c r="M9185" i="2"/>
  <c r="L9185" i="2"/>
  <c r="K9185" i="2"/>
  <c r="J9185" i="2"/>
  <c r="I9185" i="2"/>
  <c r="H9185" i="2"/>
  <c r="G9185" i="2"/>
  <c r="F9185" i="2"/>
  <c r="E9185" i="2"/>
  <c r="D9185" i="2"/>
  <c r="C9185" i="2"/>
  <c r="B9185" i="2"/>
  <c r="A9185" i="2"/>
  <c r="P9184" i="2"/>
  <c r="O9184" i="2"/>
  <c r="N9184" i="2"/>
  <c r="M9184" i="2"/>
  <c r="L9184" i="2"/>
  <c r="K9184" i="2"/>
  <c r="J9184" i="2"/>
  <c r="I9184" i="2"/>
  <c r="H9184" i="2"/>
  <c r="G9184" i="2"/>
  <c r="F9184" i="2"/>
  <c r="E9184" i="2"/>
  <c r="D9184" i="2"/>
  <c r="C9184" i="2"/>
  <c r="B9184" i="2"/>
  <c r="A9184" i="2"/>
  <c r="P9183" i="2"/>
  <c r="O9183" i="2"/>
  <c r="N9183" i="2"/>
  <c r="M9183" i="2"/>
  <c r="L9183" i="2"/>
  <c r="K9183" i="2"/>
  <c r="J9183" i="2"/>
  <c r="I9183" i="2"/>
  <c r="H9183" i="2"/>
  <c r="G9183" i="2"/>
  <c r="F9183" i="2"/>
  <c r="E9183" i="2"/>
  <c r="D9183" i="2"/>
  <c r="C9183" i="2"/>
  <c r="B9183" i="2"/>
  <c r="A9183" i="2"/>
  <c r="P9182" i="2"/>
  <c r="O9182" i="2"/>
  <c r="N9182" i="2"/>
  <c r="M9182" i="2"/>
  <c r="L9182" i="2"/>
  <c r="K9182" i="2"/>
  <c r="J9182" i="2"/>
  <c r="I9182" i="2"/>
  <c r="H9182" i="2"/>
  <c r="G9182" i="2"/>
  <c r="F9182" i="2"/>
  <c r="E9182" i="2"/>
  <c r="D9182" i="2"/>
  <c r="C9182" i="2"/>
  <c r="B9182" i="2"/>
  <c r="A9182" i="2"/>
  <c r="P9181" i="2"/>
  <c r="O9181" i="2"/>
  <c r="N9181" i="2"/>
  <c r="M9181" i="2"/>
  <c r="L9181" i="2"/>
  <c r="K9181" i="2"/>
  <c r="J9181" i="2"/>
  <c r="I9181" i="2"/>
  <c r="H9181" i="2"/>
  <c r="G9181" i="2"/>
  <c r="F9181" i="2"/>
  <c r="E9181" i="2"/>
  <c r="D9181" i="2"/>
  <c r="C9181" i="2"/>
  <c r="B9181" i="2"/>
  <c r="A9181" i="2"/>
  <c r="P9180" i="2"/>
  <c r="O9180" i="2"/>
  <c r="N9180" i="2"/>
  <c r="M9180" i="2"/>
  <c r="L9180" i="2"/>
  <c r="K9180" i="2"/>
  <c r="J9180" i="2"/>
  <c r="I9180" i="2"/>
  <c r="H9180" i="2"/>
  <c r="G9180" i="2"/>
  <c r="F9180" i="2"/>
  <c r="E9180" i="2"/>
  <c r="D9180" i="2"/>
  <c r="C9180" i="2"/>
  <c r="B9180" i="2"/>
  <c r="A9180" i="2"/>
  <c r="P9179" i="2"/>
  <c r="O9179" i="2"/>
  <c r="N9179" i="2"/>
  <c r="M9179" i="2"/>
  <c r="L9179" i="2"/>
  <c r="K9179" i="2"/>
  <c r="J9179" i="2"/>
  <c r="I9179" i="2"/>
  <c r="H9179" i="2"/>
  <c r="G9179" i="2"/>
  <c r="F9179" i="2"/>
  <c r="E9179" i="2"/>
  <c r="D9179" i="2"/>
  <c r="C9179" i="2"/>
  <c r="B9179" i="2"/>
  <c r="A9179" i="2"/>
  <c r="P9178" i="2"/>
  <c r="O9178" i="2"/>
  <c r="N9178" i="2"/>
  <c r="M9178" i="2"/>
  <c r="L9178" i="2"/>
  <c r="K9178" i="2"/>
  <c r="J9178" i="2"/>
  <c r="I9178" i="2"/>
  <c r="H9178" i="2"/>
  <c r="G9178" i="2"/>
  <c r="F9178" i="2"/>
  <c r="E9178" i="2"/>
  <c r="D9178" i="2"/>
  <c r="C9178" i="2"/>
  <c r="B9178" i="2"/>
  <c r="A9178" i="2"/>
  <c r="P9177" i="2"/>
  <c r="O9177" i="2"/>
  <c r="N9177" i="2"/>
  <c r="M9177" i="2"/>
  <c r="L9177" i="2"/>
  <c r="K9177" i="2"/>
  <c r="J9177" i="2"/>
  <c r="I9177" i="2"/>
  <c r="H9177" i="2"/>
  <c r="G9177" i="2"/>
  <c r="F9177" i="2"/>
  <c r="E9177" i="2"/>
  <c r="D9177" i="2"/>
  <c r="C9177" i="2"/>
  <c r="B9177" i="2"/>
  <c r="A9177" i="2"/>
  <c r="P9176" i="2"/>
  <c r="O9176" i="2"/>
  <c r="N9176" i="2"/>
  <c r="M9176" i="2"/>
  <c r="L9176" i="2"/>
  <c r="K9176" i="2"/>
  <c r="J9176" i="2"/>
  <c r="I9176" i="2"/>
  <c r="H9176" i="2"/>
  <c r="G9176" i="2"/>
  <c r="F9176" i="2"/>
  <c r="E9176" i="2"/>
  <c r="D9176" i="2"/>
  <c r="C9176" i="2"/>
  <c r="B9176" i="2"/>
  <c r="A9176" i="2"/>
  <c r="P9175" i="2"/>
  <c r="O9175" i="2"/>
  <c r="N9175" i="2"/>
  <c r="M9175" i="2"/>
  <c r="L9175" i="2"/>
  <c r="K9175" i="2"/>
  <c r="J9175" i="2"/>
  <c r="I9175" i="2"/>
  <c r="H9175" i="2"/>
  <c r="G9175" i="2"/>
  <c r="F9175" i="2"/>
  <c r="E9175" i="2"/>
  <c r="D9175" i="2"/>
  <c r="C9175" i="2"/>
  <c r="B9175" i="2"/>
  <c r="A9175" i="2"/>
  <c r="P9174" i="2"/>
  <c r="O9174" i="2"/>
  <c r="N9174" i="2"/>
  <c r="M9174" i="2"/>
  <c r="L9174" i="2"/>
  <c r="K9174" i="2"/>
  <c r="J9174" i="2"/>
  <c r="I9174" i="2"/>
  <c r="H9174" i="2"/>
  <c r="G9174" i="2"/>
  <c r="F9174" i="2"/>
  <c r="E9174" i="2"/>
  <c r="D9174" i="2"/>
  <c r="C9174" i="2"/>
  <c r="B9174" i="2"/>
  <c r="A9174" i="2"/>
  <c r="P9173" i="2"/>
  <c r="O9173" i="2"/>
  <c r="N9173" i="2"/>
  <c r="M9173" i="2"/>
  <c r="L9173" i="2"/>
  <c r="K9173" i="2"/>
  <c r="J9173" i="2"/>
  <c r="I9173" i="2"/>
  <c r="H9173" i="2"/>
  <c r="G9173" i="2"/>
  <c r="F9173" i="2"/>
  <c r="E9173" i="2"/>
  <c r="D9173" i="2"/>
  <c r="C9173" i="2"/>
  <c r="B9173" i="2"/>
  <c r="A9173" i="2"/>
  <c r="P9172" i="2"/>
  <c r="O9172" i="2"/>
  <c r="N9172" i="2"/>
  <c r="M9172" i="2"/>
  <c r="L9172" i="2"/>
  <c r="K9172" i="2"/>
  <c r="J9172" i="2"/>
  <c r="I9172" i="2"/>
  <c r="H9172" i="2"/>
  <c r="G9172" i="2"/>
  <c r="F9172" i="2"/>
  <c r="E9172" i="2"/>
  <c r="D9172" i="2"/>
  <c r="C9172" i="2"/>
  <c r="B9172" i="2"/>
  <c r="A9172" i="2"/>
  <c r="P9171" i="2"/>
  <c r="O9171" i="2"/>
  <c r="N9171" i="2"/>
  <c r="M9171" i="2"/>
  <c r="L9171" i="2"/>
  <c r="K9171" i="2"/>
  <c r="J9171" i="2"/>
  <c r="I9171" i="2"/>
  <c r="H9171" i="2"/>
  <c r="G9171" i="2"/>
  <c r="F9171" i="2"/>
  <c r="E9171" i="2"/>
  <c r="D9171" i="2"/>
  <c r="C9171" i="2"/>
  <c r="B9171" i="2"/>
  <c r="A9171" i="2"/>
  <c r="P9170" i="2"/>
  <c r="O9170" i="2"/>
  <c r="N9170" i="2"/>
  <c r="M9170" i="2"/>
  <c r="L9170" i="2"/>
  <c r="K9170" i="2"/>
  <c r="J9170" i="2"/>
  <c r="I9170" i="2"/>
  <c r="H9170" i="2"/>
  <c r="G9170" i="2"/>
  <c r="F9170" i="2"/>
  <c r="E9170" i="2"/>
  <c r="D9170" i="2"/>
  <c r="C9170" i="2"/>
  <c r="B9170" i="2"/>
  <c r="A9170" i="2"/>
  <c r="P9169" i="2"/>
  <c r="O9169" i="2"/>
  <c r="N9169" i="2"/>
  <c r="M9169" i="2"/>
  <c r="L9169" i="2"/>
  <c r="K9169" i="2"/>
  <c r="J9169" i="2"/>
  <c r="I9169" i="2"/>
  <c r="H9169" i="2"/>
  <c r="G9169" i="2"/>
  <c r="F9169" i="2"/>
  <c r="E9169" i="2"/>
  <c r="D9169" i="2"/>
  <c r="C9169" i="2"/>
  <c r="B9169" i="2"/>
  <c r="A9169" i="2"/>
  <c r="P9168" i="2"/>
  <c r="O9168" i="2"/>
  <c r="N9168" i="2"/>
  <c r="M9168" i="2"/>
  <c r="L9168" i="2"/>
  <c r="K9168" i="2"/>
  <c r="J9168" i="2"/>
  <c r="I9168" i="2"/>
  <c r="H9168" i="2"/>
  <c r="G9168" i="2"/>
  <c r="F9168" i="2"/>
  <c r="E9168" i="2"/>
  <c r="D9168" i="2"/>
  <c r="C9168" i="2"/>
  <c r="B9168" i="2"/>
  <c r="A9168" i="2"/>
  <c r="P9167" i="2"/>
  <c r="O9167" i="2"/>
  <c r="N9167" i="2"/>
  <c r="M9167" i="2"/>
  <c r="L9167" i="2"/>
  <c r="K9167" i="2"/>
  <c r="J9167" i="2"/>
  <c r="I9167" i="2"/>
  <c r="H9167" i="2"/>
  <c r="G9167" i="2"/>
  <c r="F9167" i="2"/>
  <c r="E9167" i="2"/>
  <c r="D9167" i="2"/>
  <c r="C9167" i="2"/>
  <c r="B9167" i="2"/>
  <c r="A9167" i="2"/>
  <c r="P9166" i="2"/>
  <c r="O9166" i="2"/>
  <c r="N9166" i="2"/>
  <c r="M9166" i="2"/>
  <c r="L9166" i="2"/>
  <c r="K9166" i="2"/>
  <c r="J9166" i="2"/>
  <c r="I9166" i="2"/>
  <c r="H9166" i="2"/>
  <c r="G9166" i="2"/>
  <c r="F9166" i="2"/>
  <c r="E9166" i="2"/>
  <c r="D9166" i="2"/>
  <c r="C9166" i="2"/>
  <c r="B9166" i="2"/>
  <c r="A9166" i="2"/>
  <c r="P9165" i="2"/>
  <c r="O9165" i="2"/>
  <c r="N9165" i="2"/>
  <c r="M9165" i="2"/>
  <c r="L9165" i="2"/>
  <c r="K9165" i="2"/>
  <c r="J9165" i="2"/>
  <c r="I9165" i="2"/>
  <c r="H9165" i="2"/>
  <c r="G9165" i="2"/>
  <c r="F9165" i="2"/>
  <c r="E9165" i="2"/>
  <c r="D9165" i="2"/>
  <c r="C9165" i="2"/>
  <c r="B9165" i="2"/>
  <c r="A9165" i="2"/>
  <c r="P9164" i="2"/>
  <c r="O9164" i="2"/>
  <c r="N9164" i="2"/>
  <c r="M9164" i="2"/>
  <c r="L9164" i="2"/>
  <c r="K9164" i="2"/>
  <c r="J9164" i="2"/>
  <c r="I9164" i="2"/>
  <c r="H9164" i="2"/>
  <c r="G9164" i="2"/>
  <c r="F9164" i="2"/>
  <c r="E9164" i="2"/>
  <c r="D9164" i="2"/>
  <c r="C9164" i="2"/>
  <c r="B9164" i="2"/>
  <c r="A9164" i="2"/>
  <c r="P9163" i="2"/>
  <c r="O9163" i="2"/>
  <c r="N9163" i="2"/>
  <c r="M9163" i="2"/>
  <c r="L9163" i="2"/>
  <c r="K9163" i="2"/>
  <c r="J9163" i="2"/>
  <c r="I9163" i="2"/>
  <c r="H9163" i="2"/>
  <c r="G9163" i="2"/>
  <c r="F9163" i="2"/>
  <c r="E9163" i="2"/>
  <c r="D9163" i="2"/>
  <c r="C9163" i="2"/>
  <c r="B9163" i="2"/>
  <c r="A9163" i="2"/>
  <c r="P9162" i="2"/>
  <c r="O9162" i="2"/>
  <c r="N9162" i="2"/>
  <c r="M9162" i="2"/>
  <c r="L9162" i="2"/>
  <c r="K9162" i="2"/>
  <c r="J9162" i="2"/>
  <c r="I9162" i="2"/>
  <c r="H9162" i="2"/>
  <c r="G9162" i="2"/>
  <c r="F9162" i="2"/>
  <c r="E9162" i="2"/>
  <c r="D9162" i="2"/>
  <c r="C9162" i="2"/>
  <c r="B9162" i="2"/>
  <c r="A9162" i="2"/>
  <c r="P9161" i="2"/>
  <c r="O9161" i="2"/>
  <c r="N9161" i="2"/>
  <c r="M9161" i="2"/>
  <c r="L9161" i="2"/>
  <c r="K9161" i="2"/>
  <c r="J9161" i="2"/>
  <c r="I9161" i="2"/>
  <c r="H9161" i="2"/>
  <c r="G9161" i="2"/>
  <c r="F9161" i="2"/>
  <c r="E9161" i="2"/>
  <c r="D9161" i="2"/>
  <c r="C9161" i="2"/>
  <c r="B9161" i="2"/>
  <c r="A9161" i="2"/>
  <c r="P9160" i="2"/>
  <c r="O9160" i="2"/>
  <c r="N9160" i="2"/>
  <c r="M9160" i="2"/>
  <c r="L9160" i="2"/>
  <c r="K9160" i="2"/>
  <c r="J9160" i="2"/>
  <c r="I9160" i="2"/>
  <c r="H9160" i="2"/>
  <c r="G9160" i="2"/>
  <c r="F9160" i="2"/>
  <c r="E9160" i="2"/>
  <c r="D9160" i="2"/>
  <c r="C9160" i="2"/>
  <c r="B9160" i="2"/>
  <c r="A9160" i="2"/>
  <c r="P9159" i="2"/>
  <c r="O9159" i="2"/>
  <c r="N9159" i="2"/>
  <c r="M9159" i="2"/>
  <c r="L9159" i="2"/>
  <c r="K9159" i="2"/>
  <c r="J9159" i="2"/>
  <c r="I9159" i="2"/>
  <c r="H9159" i="2"/>
  <c r="G9159" i="2"/>
  <c r="F9159" i="2"/>
  <c r="E9159" i="2"/>
  <c r="D9159" i="2"/>
  <c r="C9159" i="2"/>
  <c r="B9159" i="2"/>
  <c r="A9159" i="2"/>
  <c r="P9158" i="2"/>
  <c r="O9158" i="2"/>
  <c r="N9158" i="2"/>
  <c r="M9158" i="2"/>
  <c r="L9158" i="2"/>
  <c r="K9158" i="2"/>
  <c r="J9158" i="2"/>
  <c r="I9158" i="2"/>
  <c r="H9158" i="2"/>
  <c r="G9158" i="2"/>
  <c r="F9158" i="2"/>
  <c r="E9158" i="2"/>
  <c r="D9158" i="2"/>
  <c r="C9158" i="2"/>
  <c r="B9158" i="2"/>
  <c r="A9158" i="2"/>
  <c r="P9157" i="2"/>
  <c r="O9157" i="2"/>
  <c r="N9157" i="2"/>
  <c r="M9157" i="2"/>
  <c r="L9157" i="2"/>
  <c r="K9157" i="2"/>
  <c r="J9157" i="2"/>
  <c r="I9157" i="2"/>
  <c r="H9157" i="2"/>
  <c r="G9157" i="2"/>
  <c r="F9157" i="2"/>
  <c r="E9157" i="2"/>
  <c r="D9157" i="2"/>
  <c r="C9157" i="2"/>
  <c r="B9157" i="2"/>
  <c r="A9157" i="2"/>
  <c r="P9156" i="2"/>
  <c r="O9156" i="2"/>
  <c r="N9156" i="2"/>
  <c r="M9156" i="2"/>
  <c r="L9156" i="2"/>
  <c r="K9156" i="2"/>
  <c r="J9156" i="2"/>
  <c r="I9156" i="2"/>
  <c r="H9156" i="2"/>
  <c r="G9156" i="2"/>
  <c r="F9156" i="2"/>
  <c r="E9156" i="2"/>
  <c r="D9156" i="2"/>
  <c r="C9156" i="2"/>
  <c r="B9156" i="2"/>
  <c r="A9156" i="2"/>
  <c r="P9155" i="2"/>
  <c r="O9155" i="2"/>
  <c r="N9155" i="2"/>
  <c r="M9155" i="2"/>
  <c r="L9155" i="2"/>
  <c r="K9155" i="2"/>
  <c r="J9155" i="2"/>
  <c r="I9155" i="2"/>
  <c r="H9155" i="2"/>
  <c r="G9155" i="2"/>
  <c r="F9155" i="2"/>
  <c r="E9155" i="2"/>
  <c r="D9155" i="2"/>
  <c r="C9155" i="2"/>
  <c r="B9155" i="2"/>
  <c r="A9155" i="2"/>
  <c r="P9154" i="2"/>
  <c r="O9154" i="2"/>
  <c r="N9154" i="2"/>
  <c r="M9154" i="2"/>
  <c r="L9154" i="2"/>
  <c r="K9154" i="2"/>
  <c r="J9154" i="2"/>
  <c r="I9154" i="2"/>
  <c r="H9154" i="2"/>
  <c r="G9154" i="2"/>
  <c r="F9154" i="2"/>
  <c r="E9154" i="2"/>
  <c r="D9154" i="2"/>
  <c r="C9154" i="2"/>
  <c r="B9154" i="2"/>
  <c r="A9154" i="2"/>
  <c r="P9153" i="2"/>
  <c r="O9153" i="2"/>
  <c r="N9153" i="2"/>
  <c r="M9153" i="2"/>
  <c r="L9153" i="2"/>
  <c r="K9153" i="2"/>
  <c r="J9153" i="2"/>
  <c r="I9153" i="2"/>
  <c r="H9153" i="2"/>
  <c r="G9153" i="2"/>
  <c r="F9153" i="2"/>
  <c r="E9153" i="2"/>
  <c r="D9153" i="2"/>
  <c r="C9153" i="2"/>
  <c r="B9153" i="2"/>
  <c r="A9153" i="2"/>
  <c r="P9152" i="2"/>
  <c r="O9152" i="2"/>
  <c r="N9152" i="2"/>
  <c r="M9152" i="2"/>
  <c r="L9152" i="2"/>
  <c r="K9152" i="2"/>
  <c r="J9152" i="2"/>
  <c r="I9152" i="2"/>
  <c r="H9152" i="2"/>
  <c r="G9152" i="2"/>
  <c r="F9152" i="2"/>
  <c r="E9152" i="2"/>
  <c r="D9152" i="2"/>
  <c r="C9152" i="2"/>
  <c r="B9152" i="2"/>
  <c r="A9152" i="2"/>
  <c r="P9151" i="2"/>
  <c r="O9151" i="2"/>
  <c r="N9151" i="2"/>
  <c r="M9151" i="2"/>
  <c r="L9151" i="2"/>
  <c r="K9151" i="2"/>
  <c r="J9151" i="2"/>
  <c r="I9151" i="2"/>
  <c r="H9151" i="2"/>
  <c r="G9151" i="2"/>
  <c r="F9151" i="2"/>
  <c r="E9151" i="2"/>
  <c r="D9151" i="2"/>
  <c r="C9151" i="2"/>
  <c r="B9151" i="2"/>
  <c r="A9151" i="2"/>
  <c r="P9150" i="2"/>
  <c r="O9150" i="2"/>
  <c r="N9150" i="2"/>
  <c r="M9150" i="2"/>
  <c r="L9150" i="2"/>
  <c r="K9150" i="2"/>
  <c r="J9150" i="2"/>
  <c r="I9150" i="2"/>
  <c r="H9150" i="2"/>
  <c r="G9150" i="2"/>
  <c r="F9150" i="2"/>
  <c r="E9150" i="2"/>
  <c r="D9150" i="2"/>
  <c r="C9150" i="2"/>
  <c r="B9150" i="2"/>
  <c r="A9150" i="2"/>
  <c r="P9149" i="2"/>
  <c r="O9149" i="2"/>
  <c r="N9149" i="2"/>
  <c r="M9149" i="2"/>
  <c r="L9149" i="2"/>
  <c r="K9149" i="2"/>
  <c r="J9149" i="2"/>
  <c r="I9149" i="2"/>
  <c r="H9149" i="2"/>
  <c r="G9149" i="2"/>
  <c r="F9149" i="2"/>
  <c r="E9149" i="2"/>
  <c r="D9149" i="2"/>
  <c r="C9149" i="2"/>
  <c r="B9149" i="2"/>
  <c r="A9149" i="2"/>
  <c r="P9148" i="2"/>
  <c r="O9148" i="2"/>
  <c r="N9148" i="2"/>
  <c r="M9148" i="2"/>
  <c r="L9148" i="2"/>
  <c r="K9148" i="2"/>
  <c r="J9148" i="2"/>
  <c r="I9148" i="2"/>
  <c r="H9148" i="2"/>
  <c r="G9148" i="2"/>
  <c r="F9148" i="2"/>
  <c r="E9148" i="2"/>
  <c r="D9148" i="2"/>
  <c r="C9148" i="2"/>
  <c r="B9148" i="2"/>
  <c r="A9148" i="2"/>
  <c r="P9147" i="2"/>
  <c r="O9147" i="2"/>
  <c r="N9147" i="2"/>
  <c r="M9147" i="2"/>
  <c r="L9147" i="2"/>
  <c r="K9147" i="2"/>
  <c r="J9147" i="2"/>
  <c r="I9147" i="2"/>
  <c r="H9147" i="2"/>
  <c r="G9147" i="2"/>
  <c r="F9147" i="2"/>
  <c r="E9147" i="2"/>
  <c r="D9147" i="2"/>
  <c r="C9147" i="2"/>
  <c r="B9147" i="2"/>
  <c r="A9147" i="2"/>
  <c r="P9146" i="2"/>
  <c r="O9146" i="2"/>
  <c r="N9146" i="2"/>
  <c r="M9146" i="2"/>
  <c r="L9146" i="2"/>
  <c r="K9146" i="2"/>
  <c r="J9146" i="2"/>
  <c r="I9146" i="2"/>
  <c r="H9146" i="2"/>
  <c r="G9146" i="2"/>
  <c r="F9146" i="2"/>
  <c r="E9146" i="2"/>
  <c r="D9146" i="2"/>
  <c r="C9146" i="2"/>
  <c r="B9146" i="2"/>
  <c r="A9146" i="2"/>
  <c r="P9145" i="2"/>
  <c r="O9145" i="2"/>
  <c r="N9145" i="2"/>
  <c r="M9145" i="2"/>
  <c r="L9145" i="2"/>
  <c r="K9145" i="2"/>
  <c r="J9145" i="2"/>
  <c r="I9145" i="2"/>
  <c r="H9145" i="2"/>
  <c r="G9145" i="2"/>
  <c r="F9145" i="2"/>
  <c r="E9145" i="2"/>
  <c r="D9145" i="2"/>
  <c r="C9145" i="2"/>
  <c r="B9145" i="2"/>
  <c r="A9145" i="2"/>
  <c r="P9144" i="2"/>
  <c r="O9144" i="2"/>
  <c r="N9144" i="2"/>
  <c r="M9144" i="2"/>
  <c r="L9144" i="2"/>
  <c r="K9144" i="2"/>
  <c r="J9144" i="2"/>
  <c r="I9144" i="2"/>
  <c r="H9144" i="2"/>
  <c r="G9144" i="2"/>
  <c r="F9144" i="2"/>
  <c r="E9144" i="2"/>
  <c r="D9144" i="2"/>
  <c r="C9144" i="2"/>
  <c r="B9144" i="2"/>
  <c r="A9144" i="2"/>
  <c r="P9143" i="2"/>
  <c r="O9143" i="2"/>
  <c r="N9143" i="2"/>
  <c r="M9143" i="2"/>
  <c r="L9143" i="2"/>
  <c r="K9143" i="2"/>
  <c r="J9143" i="2"/>
  <c r="I9143" i="2"/>
  <c r="H9143" i="2"/>
  <c r="G9143" i="2"/>
  <c r="F9143" i="2"/>
  <c r="E9143" i="2"/>
  <c r="D9143" i="2"/>
  <c r="C9143" i="2"/>
  <c r="B9143" i="2"/>
  <c r="A9143" i="2"/>
  <c r="P9142" i="2"/>
  <c r="O9142" i="2"/>
  <c r="N9142" i="2"/>
  <c r="M9142" i="2"/>
  <c r="L9142" i="2"/>
  <c r="K9142" i="2"/>
  <c r="J9142" i="2"/>
  <c r="I9142" i="2"/>
  <c r="H9142" i="2"/>
  <c r="G9142" i="2"/>
  <c r="F9142" i="2"/>
  <c r="E9142" i="2"/>
  <c r="D9142" i="2"/>
  <c r="C9142" i="2"/>
  <c r="B9142" i="2"/>
  <c r="A9142" i="2"/>
  <c r="P9141" i="2"/>
  <c r="O9141" i="2"/>
  <c r="N9141" i="2"/>
  <c r="M9141" i="2"/>
  <c r="L9141" i="2"/>
  <c r="K9141" i="2"/>
  <c r="J9141" i="2"/>
  <c r="I9141" i="2"/>
  <c r="H9141" i="2"/>
  <c r="G9141" i="2"/>
  <c r="F9141" i="2"/>
  <c r="E9141" i="2"/>
  <c r="D9141" i="2"/>
  <c r="C9141" i="2"/>
  <c r="B9141" i="2"/>
  <c r="A9141" i="2"/>
  <c r="P9140" i="2"/>
  <c r="O9140" i="2"/>
  <c r="N9140" i="2"/>
  <c r="M9140" i="2"/>
  <c r="L9140" i="2"/>
  <c r="K9140" i="2"/>
  <c r="J9140" i="2"/>
  <c r="I9140" i="2"/>
  <c r="H9140" i="2"/>
  <c r="G9140" i="2"/>
  <c r="F9140" i="2"/>
  <c r="E9140" i="2"/>
  <c r="D9140" i="2"/>
  <c r="C9140" i="2"/>
  <c r="B9140" i="2"/>
  <c r="A9140" i="2"/>
  <c r="P9139" i="2"/>
  <c r="O9139" i="2"/>
  <c r="N9139" i="2"/>
  <c r="M9139" i="2"/>
  <c r="L9139" i="2"/>
  <c r="K9139" i="2"/>
  <c r="J9139" i="2"/>
  <c r="I9139" i="2"/>
  <c r="H9139" i="2"/>
  <c r="G9139" i="2"/>
  <c r="F9139" i="2"/>
  <c r="E9139" i="2"/>
  <c r="D9139" i="2"/>
  <c r="C9139" i="2"/>
  <c r="B9139" i="2"/>
  <c r="A9139" i="2"/>
  <c r="P9138" i="2"/>
  <c r="O9138" i="2"/>
  <c r="N9138" i="2"/>
  <c r="M9138" i="2"/>
  <c r="L9138" i="2"/>
  <c r="K9138" i="2"/>
  <c r="J9138" i="2"/>
  <c r="I9138" i="2"/>
  <c r="H9138" i="2"/>
  <c r="G9138" i="2"/>
  <c r="F9138" i="2"/>
  <c r="E9138" i="2"/>
  <c r="D9138" i="2"/>
  <c r="C9138" i="2"/>
  <c r="B9138" i="2"/>
  <c r="A9138" i="2"/>
  <c r="P9137" i="2"/>
  <c r="O9137" i="2"/>
  <c r="N9137" i="2"/>
  <c r="M9137" i="2"/>
  <c r="L9137" i="2"/>
  <c r="K9137" i="2"/>
  <c r="J9137" i="2"/>
  <c r="I9137" i="2"/>
  <c r="H9137" i="2"/>
  <c r="G9137" i="2"/>
  <c r="F9137" i="2"/>
  <c r="E9137" i="2"/>
  <c r="D9137" i="2"/>
  <c r="C9137" i="2"/>
  <c r="B9137" i="2"/>
  <c r="A9137" i="2"/>
  <c r="P9136" i="2"/>
  <c r="O9136" i="2"/>
  <c r="N9136" i="2"/>
  <c r="M9136" i="2"/>
  <c r="L9136" i="2"/>
  <c r="K9136" i="2"/>
  <c r="J9136" i="2"/>
  <c r="I9136" i="2"/>
  <c r="H9136" i="2"/>
  <c r="G9136" i="2"/>
  <c r="F9136" i="2"/>
  <c r="E9136" i="2"/>
  <c r="D9136" i="2"/>
  <c r="C9136" i="2"/>
  <c r="B9136" i="2"/>
  <c r="A9136" i="2"/>
  <c r="P9135" i="2"/>
  <c r="O9135" i="2"/>
  <c r="N9135" i="2"/>
  <c r="M9135" i="2"/>
  <c r="L9135" i="2"/>
  <c r="K9135" i="2"/>
  <c r="J9135" i="2"/>
  <c r="I9135" i="2"/>
  <c r="H9135" i="2"/>
  <c r="G9135" i="2"/>
  <c r="F9135" i="2"/>
  <c r="E9135" i="2"/>
  <c r="D9135" i="2"/>
  <c r="C9135" i="2"/>
  <c r="B9135" i="2"/>
  <c r="A9135" i="2"/>
  <c r="P9134" i="2"/>
  <c r="O9134" i="2"/>
  <c r="N9134" i="2"/>
  <c r="M9134" i="2"/>
  <c r="L9134" i="2"/>
  <c r="K9134" i="2"/>
  <c r="J9134" i="2"/>
  <c r="I9134" i="2"/>
  <c r="H9134" i="2"/>
  <c r="G9134" i="2"/>
  <c r="F9134" i="2"/>
  <c r="E9134" i="2"/>
  <c r="D9134" i="2"/>
  <c r="C9134" i="2"/>
  <c r="B9134" i="2"/>
  <c r="A9134" i="2"/>
  <c r="P9133" i="2"/>
  <c r="O9133" i="2"/>
  <c r="N9133" i="2"/>
  <c r="M9133" i="2"/>
  <c r="L9133" i="2"/>
  <c r="K9133" i="2"/>
  <c r="J9133" i="2"/>
  <c r="I9133" i="2"/>
  <c r="H9133" i="2"/>
  <c r="G9133" i="2"/>
  <c r="F9133" i="2"/>
  <c r="E9133" i="2"/>
  <c r="D9133" i="2"/>
  <c r="C9133" i="2"/>
  <c r="B9133" i="2"/>
  <c r="A9133" i="2"/>
  <c r="P9132" i="2"/>
  <c r="O9132" i="2"/>
  <c r="N9132" i="2"/>
  <c r="M9132" i="2"/>
  <c r="L9132" i="2"/>
  <c r="K9132" i="2"/>
  <c r="J9132" i="2"/>
  <c r="I9132" i="2"/>
  <c r="H9132" i="2"/>
  <c r="G9132" i="2"/>
  <c r="F9132" i="2"/>
  <c r="E9132" i="2"/>
  <c r="D9132" i="2"/>
  <c r="C9132" i="2"/>
  <c r="B9132" i="2"/>
  <c r="A9132" i="2"/>
  <c r="P9131" i="2"/>
  <c r="O9131" i="2"/>
  <c r="N9131" i="2"/>
  <c r="M9131" i="2"/>
  <c r="L9131" i="2"/>
  <c r="K9131" i="2"/>
  <c r="J9131" i="2"/>
  <c r="I9131" i="2"/>
  <c r="H9131" i="2"/>
  <c r="G9131" i="2"/>
  <c r="F9131" i="2"/>
  <c r="E9131" i="2"/>
  <c r="D9131" i="2"/>
  <c r="C9131" i="2"/>
  <c r="B9131" i="2"/>
  <c r="A9131" i="2"/>
  <c r="P9130" i="2"/>
  <c r="O9130" i="2"/>
  <c r="N9130" i="2"/>
  <c r="M9130" i="2"/>
  <c r="L9130" i="2"/>
  <c r="K9130" i="2"/>
  <c r="J9130" i="2"/>
  <c r="I9130" i="2"/>
  <c r="H9130" i="2"/>
  <c r="G9130" i="2"/>
  <c r="F9130" i="2"/>
  <c r="E9130" i="2"/>
  <c r="D9130" i="2"/>
  <c r="C9130" i="2"/>
  <c r="B9130" i="2"/>
  <c r="A9130" i="2"/>
  <c r="P9129" i="2"/>
  <c r="O9129" i="2"/>
  <c r="N9129" i="2"/>
  <c r="M9129" i="2"/>
  <c r="L9129" i="2"/>
  <c r="K9129" i="2"/>
  <c r="J9129" i="2"/>
  <c r="I9129" i="2"/>
  <c r="H9129" i="2"/>
  <c r="G9129" i="2"/>
  <c r="F9129" i="2"/>
  <c r="E9129" i="2"/>
  <c r="D9129" i="2"/>
  <c r="C9129" i="2"/>
  <c r="B9129" i="2"/>
  <c r="A9129" i="2"/>
  <c r="P9128" i="2"/>
  <c r="O9128" i="2"/>
  <c r="N9128" i="2"/>
  <c r="M9128" i="2"/>
  <c r="L9128" i="2"/>
  <c r="K9128" i="2"/>
  <c r="J9128" i="2"/>
  <c r="I9128" i="2"/>
  <c r="H9128" i="2"/>
  <c r="G9128" i="2"/>
  <c r="F9128" i="2"/>
  <c r="E9128" i="2"/>
  <c r="D9128" i="2"/>
  <c r="C9128" i="2"/>
  <c r="B9128" i="2"/>
  <c r="A9128" i="2"/>
  <c r="P9127" i="2"/>
  <c r="O9127" i="2"/>
  <c r="N9127" i="2"/>
  <c r="M9127" i="2"/>
  <c r="L9127" i="2"/>
  <c r="K9127" i="2"/>
  <c r="J9127" i="2"/>
  <c r="I9127" i="2"/>
  <c r="H9127" i="2"/>
  <c r="G9127" i="2"/>
  <c r="F9127" i="2"/>
  <c r="E9127" i="2"/>
  <c r="D9127" i="2"/>
  <c r="C9127" i="2"/>
  <c r="B9127" i="2"/>
  <c r="A9127" i="2"/>
  <c r="P9126" i="2"/>
  <c r="O9126" i="2"/>
  <c r="N9126" i="2"/>
  <c r="M9126" i="2"/>
  <c r="L9126" i="2"/>
  <c r="K9126" i="2"/>
  <c r="J9126" i="2"/>
  <c r="I9126" i="2"/>
  <c r="H9126" i="2"/>
  <c r="G9126" i="2"/>
  <c r="F9126" i="2"/>
  <c r="E9126" i="2"/>
  <c r="D9126" i="2"/>
  <c r="C9126" i="2"/>
  <c r="B9126" i="2"/>
  <c r="A9126" i="2"/>
  <c r="P9125" i="2"/>
  <c r="O9125" i="2"/>
  <c r="N9125" i="2"/>
  <c r="M9125" i="2"/>
  <c r="L9125" i="2"/>
  <c r="K9125" i="2"/>
  <c r="J9125" i="2"/>
  <c r="I9125" i="2"/>
  <c r="H9125" i="2"/>
  <c r="G9125" i="2"/>
  <c r="F9125" i="2"/>
  <c r="E9125" i="2"/>
  <c r="D9125" i="2"/>
  <c r="C9125" i="2"/>
  <c r="B9125" i="2"/>
  <c r="A9125" i="2"/>
  <c r="P9124" i="2"/>
  <c r="O9124" i="2"/>
  <c r="N9124" i="2"/>
  <c r="M9124" i="2"/>
  <c r="L9124" i="2"/>
  <c r="K9124" i="2"/>
  <c r="J9124" i="2"/>
  <c r="I9124" i="2"/>
  <c r="H9124" i="2"/>
  <c r="G9124" i="2"/>
  <c r="F9124" i="2"/>
  <c r="E9124" i="2"/>
  <c r="D9124" i="2"/>
  <c r="C9124" i="2"/>
  <c r="B9124" i="2"/>
  <c r="A9124" i="2"/>
  <c r="P9123" i="2"/>
  <c r="O9123" i="2"/>
  <c r="N9123" i="2"/>
  <c r="M9123" i="2"/>
  <c r="L9123" i="2"/>
  <c r="K9123" i="2"/>
  <c r="J9123" i="2"/>
  <c r="I9123" i="2"/>
  <c r="H9123" i="2"/>
  <c r="G9123" i="2"/>
  <c r="F9123" i="2"/>
  <c r="E9123" i="2"/>
  <c r="D9123" i="2"/>
  <c r="C9123" i="2"/>
  <c r="B9123" i="2"/>
  <c r="A9123" i="2"/>
  <c r="P9122" i="2"/>
  <c r="O9122" i="2"/>
  <c r="N9122" i="2"/>
  <c r="M9122" i="2"/>
  <c r="L9122" i="2"/>
  <c r="K9122" i="2"/>
  <c r="J9122" i="2"/>
  <c r="I9122" i="2"/>
  <c r="H9122" i="2"/>
  <c r="G9122" i="2"/>
  <c r="F9122" i="2"/>
  <c r="E9122" i="2"/>
  <c r="D9122" i="2"/>
  <c r="C9122" i="2"/>
  <c r="B9122" i="2"/>
  <c r="A9122" i="2"/>
  <c r="P9121" i="2"/>
  <c r="O9121" i="2"/>
  <c r="N9121" i="2"/>
  <c r="M9121" i="2"/>
  <c r="L9121" i="2"/>
  <c r="K9121" i="2"/>
  <c r="J9121" i="2"/>
  <c r="I9121" i="2"/>
  <c r="H9121" i="2"/>
  <c r="G9121" i="2"/>
  <c r="F9121" i="2"/>
  <c r="E9121" i="2"/>
  <c r="D9121" i="2"/>
  <c r="C9121" i="2"/>
  <c r="B9121" i="2"/>
  <c r="A9121" i="2"/>
  <c r="P9120" i="2"/>
  <c r="O9120" i="2"/>
  <c r="N9120" i="2"/>
  <c r="M9120" i="2"/>
  <c r="L9120" i="2"/>
  <c r="K9120" i="2"/>
  <c r="J9120" i="2"/>
  <c r="I9120" i="2"/>
  <c r="H9120" i="2"/>
  <c r="G9120" i="2"/>
  <c r="F9120" i="2"/>
  <c r="E9120" i="2"/>
  <c r="D9120" i="2"/>
  <c r="C9120" i="2"/>
  <c r="B9120" i="2"/>
  <c r="A9120" i="2"/>
  <c r="P9119" i="2"/>
  <c r="O9119" i="2"/>
  <c r="N9119" i="2"/>
  <c r="M9119" i="2"/>
  <c r="L9119" i="2"/>
  <c r="K9119" i="2"/>
  <c r="J9119" i="2"/>
  <c r="I9119" i="2"/>
  <c r="H9119" i="2"/>
  <c r="G9119" i="2"/>
  <c r="F9119" i="2"/>
  <c r="E9119" i="2"/>
  <c r="D9119" i="2"/>
  <c r="C9119" i="2"/>
  <c r="B9119" i="2"/>
  <c r="A9119" i="2"/>
  <c r="P9118" i="2"/>
  <c r="O9118" i="2"/>
  <c r="N9118" i="2"/>
  <c r="M9118" i="2"/>
  <c r="L9118" i="2"/>
  <c r="K9118" i="2"/>
  <c r="J9118" i="2"/>
  <c r="I9118" i="2"/>
  <c r="H9118" i="2"/>
  <c r="G9118" i="2"/>
  <c r="F9118" i="2"/>
  <c r="E9118" i="2"/>
  <c r="D9118" i="2"/>
  <c r="C9118" i="2"/>
  <c r="B9118" i="2"/>
  <c r="A9118" i="2"/>
  <c r="P9117" i="2"/>
  <c r="O9117" i="2"/>
  <c r="N9117" i="2"/>
  <c r="M9117" i="2"/>
  <c r="L9117" i="2"/>
  <c r="K9117" i="2"/>
  <c r="J9117" i="2"/>
  <c r="I9117" i="2"/>
  <c r="H9117" i="2"/>
  <c r="G9117" i="2"/>
  <c r="F9117" i="2"/>
  <c r="E9117" i="2"/>
  <c r="D9117" i="2"/>
  <c r="C9117" i="2"/>
  <c r="B9117" i="2"/>
  <c r="A9117" i="2"/>
  <c r="P9116" i="2"/>
  <c r="O9116" i="2"/>
  <c r="N9116" i="2"/>
  <c r="M9116" i="2"/>
  <c r="L9116" i="2"/>
  <c r="K9116" i="2"/>
  <c r="J9116" i="2"/>
  <c r="I9116" i="2"/>
  <c r="H9116" i="2"/>
  <c r="G9116" i="2"/>
  <c r="F9116" i="2"/>
  <c r="E9116" i="2"/>
  <c r="D9116" i="2"/>
  <c r="C9116" i="2"/>
  <c r="B9116" i="2"/>
  <c r="A9116" i="2"/>
  <c r="P9115" i="2"/>
  <c r="O9115" i="2"/>
  <c r="N9115" i="2"/>
  <c r="M9115" i="2"/>
  <c r="L9115" i="2"/>
  <c r="K9115" i="2"/>
  <c r="J9115" i="2"/>
  <c r="I9115" i="2"/>
  <c r="H9115" i="2"/>
  <c r="G9115" i="2"/>
  <c r="F9115" i="2"/>
  <c r="E9115" i="2"/>
  <c r="D9115" i="2"/>
  <c r="C9115" i="2"/>
  <c r="B9115" i="2"/>
  <c r="A9115" i="2"/>
  <c r="P9114" i="2"/>
  <c r="O9114" i="2"/>
  <c r="N9114" i="2"/>
  <c r="M9114" i="2"/>
  <c r="L9114" i="2"/>
  <c r="K9114" i="2"/>
  <c r="J9114" i="2"/>
  <c r="I9114" i="2"/>
  <c r="H9114" i="2"/>
  <c r="G9114" i="2"/>
  <c r="F9114" i="2"/>
  <c r="E9114" i="2"/>
  <c r="D9114" i="2"/>
  <c r="C9114" i="2"/>
  <c r="B9114" i="2"/>
  <c r="A9114" i="2"/>
  <c r="P9113" i="2"/>
  <c r="O9113" i="2"/>
  <c r="N9113" i="2"/>
  <c r="M9113" i="2"/>
  <c r="L9113" i="2"/>
  <c r="K9113" i="2"/>
  <c r="J9113" i="2"/>
  <c r="I9113" i="2"/>
  <c r="H9113" i="2"/>
  <c r="G9113" i="2"/>
  <c r="F9113" i="2"/>
  <c r="E9113" i="2"/>
  <c r="D9113" i="2"/>
  <c r="C9113" i="2"/>
  <c r="B9113" i="2"/>
  <c r="A9113" i="2"/>
  <c r="P9112" i="2"/>
  <c r="O9112" i="2"/>
  <c r="N9112" i="2"/>
  <c r="M9112" i="2"/>
  <c r="L9112" i="2"/>
  <c r="K9112" i="2"/>
  <c r="J9112" i="2"/>
  <c r="I9112" i="2"/>
  <c r="H9112" i="2"/>
  <c r="G9112" i="2"/>
  <c r="F9112" i="2"/>
  <c r="E9112" i="2"/>
  <c r="D9112" i="2"/>
  <c r="C9112" i="2"/>
  <c r="B9112" i="2"/>
  <c r="A9112" i="2"/>
  <c r="P9111" i="2"/>
  <c r="O9111" i="2"/>
  <c r="N9111" i="2"/>
  <c r="M9111" i="2"/>
  <c r="L9111" i="2"/>
  <c r="K9111" i="2"/>
  <c r="J9111" i="2"/>
  <c r="I9111" i="2"/>
  <c r="H9111" i="2"/>
  <c r="G9111" i="2"/>
  <c r="F9111" i="2"/>
  <c r="E9111" i="2"/>
  <c r="D9111" i="2"/>
  <c r="C9111" i="2"/>
  <c r="B9111" i="2"/>
  <c r="A9111" i="2"/>
  <c r="P9110" i="2"/>
  <c r="O9110" i="2"/>
  <c r="N9110" i="2"/>
  <c r="M9110" i="2"/>
  <c r="L9110" i="2"/>
  <c r="K9110" i="2"/>
  <c r="J9110" i="2"/>
  <c r="I9110" i="2"/>
  <c r="H9110" i="2"/>
  <c r="G9110" i="2"/>
  <c r="F9110" i="2"/>
  <c r="E9110" i="2"/>
  <c r="D9110" i="2"/>
  <c r="C9110" i="2"/>
  <c r="B9110" i="2"/>
  <c r="A9110" i="2"/>
  <c r="P9109" i="2"/>
  <c r="O9109" i="2"/>
  <c r="N9109" i="2"/>
  <c r="M9109" i="2"/>
  <c r="L9109" i="2"/>
  <c r="K9109" i="2"/>
  <c r="J9109" i="2"/>
  <c r="I9109" i="2"/>
  <c r="H9109" i="2"/>
  <c r="G9109" i="2"/>
  <c r="F9109" i="2"/>
  <c r="E9109" i="2"/>
  <c r="D9109" i="2"/>
  <c r="C9109" i="2"/>
  <c r="B9109" i="2"/>
  <c r="A9109" i="2"/>
  <c r="P9108" i="2"/>
  <c r="O9108" i="2"/>
  <c r="N9108" i="2"/>
  <c r="M9108" i="2"/>
  <c r="L9108" i="2"/>
  <c r="K9108" i="2"/>
  <c r="J9108" i="2"/>
  <c r="I9108" i="2"/>
  <c r="H9108" i="2"/>
  <c r="G9108" i="2"/>
  <c r="F9108" i="2"/>
  <c r="E9108" i="2"/>
  <c r="D9108" i="2"/>
  <c r="C9108" i="2"/>
  <c r="B9108" i="2"/>
  <c r="A9108" i="2"/>
  <c r="P9107" i="2"/>
  <c r="O9107" i="2"/>
  <c r="N9107" i="2"/>
  <c r="M9107" i="2"/>
  <c r="L9107" i="2"/>
  <c r="K9107" i="2"/>
  <c r="J9107" i="2"/>
  <c r="I9107" i="2"/>
  <c r="H9107" i="2"/>
  <c r="G9107" i="2"/>
  <c r="F9107" i="2"/>
  <c r="E9107" i="2"/>
  <c r="D9107" i="2"/>
  <c r="C9107" i="2"/>
  <c r="B9107" i="2"/>
  <c r="A9107" i="2"/>
  <c r="P9106" i="2"/>
  <c r="O9106" i="2"/>
  <c r="N9106" i="2"/>
  <c r="M9106" i="2"/>
  <c r="L9106" i="2"/>
  <c r="K9106" i="2"/>
  <c r="J9106" i="2"/>
  <c r="I9106" i="2"/>
  <c r="H9106" i="2"/>
  <c r="G9106" i="2"/>
  <c r="F9106" i="2"/>
  <c r="E9106" i="2"/>
  <c r="D9106" i="2"/>
  <c r="C9106" i="2"/>
  <c r="B9106" i="2"/>
  <c r="A9106" i="2"/>
  <c r="P9105" i="2"/>
  <c r="O9105" i="2"/>
  <c r="N9105" i="2"/>
  <c r="M9105" i="2"/>
  <c r="L9105" i="2"/>
  <c r="K9105" i="2"/>
  <c r="J9105" i="2"/>
  <c r="I9105" i="2"/>
  <c r="H9105" i="2"/>
  <c r="G9105" i="2"/>
  <c r="F9105" i="2"/>
  <c r="E9105" i="2"/>
  <c r="D9105" i="2"/>
  <c r="C9105" i="2"/>
  <c r="B9105" i="2"/>
  <c r="A9105" i="2"/>
  <c r="P9104" i="2"/>
  <c r="O9104" i="2"/>
  <c r="N9104" i="2"/>
  <c r="M9104" i="2"/>
  <c r="L9104" i="2"/>
  <c r="K9104" i="2"/>
  <c r="J9104" i="2"/>
  <c r="I9104" i="2"/>
  <c r="H9104" i="2"/>
  <c r="G9104" i="2"/>
  <c r="F9104" i="2"/>
  <c r="E9104" i="2"/>
  <c r="D9104" i="2"/>
  <c r="C9104" i="2"/>
  <c r="B9104" i="2"/>
  <c r="A9104" i="2"/>
  <c r="P9103" i="2"/>
  <c r="O9103" i="2"/>
  <c r="N9103" i="2"/>
  <c r="M9103" i="2"/>
  <c r="L9103" i="2"/>
  <c r="K9103" i="2"/>
  <c r="J9103" i="2"/>
  <c r="I9103" i="2"/>
  <c r="H9103" i="2"/>
  <c r="G9103" i="2"/>
  <c r="F9103" i="2"/>
  <c r="E9103" i="2"/>
  <c r="D9103" i="2"/>
  <c r="C9103" i="2"/>
  <c r="B9103" i="2"/>
  <c r="A9103" i="2"/>
  <c r="P9102" i="2"/>
  <c r="O9102" i="2"/>
  <c r="N9102" i="2"/>
  <c r="M9102" i="2"/>
  <c r="L9102" i="2"/>
  <c r="K9102" i="2"/>
  <c r="J9102" i="2"/>
  <c r="I9102" i="2"/>
  <c r="H9102" i="2"/>
  <c r="G9102" i="2"/>
  <c r="F9102" i="2"/>
  <c r="E9102" i="2"/>
  <c r="D9102" i="2"/>
  <c r="C9102" i="2"/>
  <c r="B9102" i="2"/>
  <c r="A9102" i="2"/>
  <c r="P9101" i="2"/>
  <c r="O9101" i="2"/>
  <c r="N9101" i="2"/>
  <c r="M9101" i="2"/>
  <c r="L9101" i="2"/>
  <c r="K9101" i="2"/>
  <c r="J9101" i="2"/>
  <c r="I9101" i="2"/>
  <c r="H9101" i="2"/>
  <c r="G9101" i="2"/>
  <c r="F9101" i="2"/>
  <c r="E9101" i="2"/>
  <c r="D9101" i="2"/>
  <c r="C9101" i="2"/>
  <c r="B9101" i="2"/>
  <c r="A9101" i="2"/>
  <c r="P9100" i="2"/>
  <c r="O9100" i="2"/>
  <c r="N9100" i="2"/>
  <c r="M9100" i="2"/>
  <c r="L9100" i="2"/>
  <c r="K9100" i="2"/>
  <c r="J9100" i="2"/>
  <c r="I9100" i="2"/>
  <c r="H9100" i="2"/>
  <c r="G9100" i="2"/>
  <c r="F9100" i="2"/>
  <c r="E9100" i="2"/>
  <c r="D9100" i="2"/>
  <c r="C9100" i="2"/>
  <c r="B9100" i="2"/>
  <c r="A9100" i="2"/>
  <c r="P9099" i="2"/>
  <c r="O9099" i="2"/>
  <c r="N9099" i="2"/>
  <c r="M9099" i="2"/>
  <c r="L9099" i="2"/>
  <c r="K9099" i="2"/>
  <c r="J9099" i="2"/>
  <c r="I9099" i="2"/>
  <c r="H9099" i="2"/>
  <c r="G9099" i="2"/>
  <c r="F9099" i="2"/>
  <c r="E9099" i="2"/>
  <c r="D9099" i="2"/>
  <c r="C9099" i="2"/>
  <c r="B9099" i="2"/>
  <c r="A9099" i="2"/>
  <c r="P9098" i="2"/>
  <c r="O9098" i="2"/>
  <c r="N9098" i="2"/>
  <c r="M9098" i="2"/>
  <c r="L9098" i="2"/>
  <c r="K9098" i="2"/>
  <c r="J9098" i="2"/>
  <c r="I9098" i="2"/>
  <c r="H9098" i="2"/>
  <c r="G9098" i="2"/>
  <c r="F9098" i="2"/>
  <c r="E9098" i="2"/>
  <c r="D9098" i="2"/>
  <c r="C9098" i="2"/>
  <c r="B9098" i="2"/>
  <c r="A9098" i="2"/>
  <c r="P9097" i="2"/>
  <c r="O9097" i="2"/>
  <c r="N9097" i="2"/>
  <c r="M9097" i="2"/>
  <c r="L9097" i="2"/>
  <c r="K9097" i="2"/>
  <c r="J9097" i="2"/>
  <c r="I9097" i="2"/>
  <c r="H9097" i="2"/>
  <c r="G9097" i="2"/>
  <c r="F9097" i="2"/>
  <c r="E9097" i="2"/>
  <c r="D9097" i="2"/>
  <c r="C9097" i="2"/>
  <c r="B9097" i="2"/>
  <c r="A9097" i="2"/>
  <c r="P9096" i="2"/>
  <c r="O9096" i="2"/>
  <c r="N9096" i="2"/>
  <c r="M9096" i="2"/>
  <c r="L9096" i="2"/>
  <c r="K9096" i="2"/>
  <c r="J9096" i="2"/>
  <c r="I9096" i="2"/>
  <c r="H9096" i="2"/>
  <c r="G9096" i="2"/>
  <c r="F9096" i="2"/>
  <c r="E9096" i="2"/>
  <c r="D9096" i="2"/>
  <c r="C9096" i="2"/>
  <c r="B9096" i="2"/>
  <c r="A9096" i="2"/>
  <c r="P9095" i="2"/>
  <c r="O9095" i="2"/>
  <c r="N9095" i="2"/>
  <c r="M9095" i="2"/>
  <c r="L9095" i="2"/>
  <c r="K9095" i="2"/>
  <c r="J9095" i="2"/>
  <c r="I9095" i="2"/>
  <c r="H9095" i="2"/>
  <c r="G9095" i="2"/>
  <c r="F9095" i="2"/>
  <c r="E9095" i="2"/>
  <c r="D9095" i="2"/>
  <c r="C9095" i="2"/>
  <c r="B9095" i="2"/>
  <c r="A9095" i="2"/>
  <c r="P9094" i="2"/>
  <c r="O9094" i="2"/>
  <c r="N9094" i="2"/>
  <c r="M9094" i="2"/>
  <c r="L9094" i="2"/>
  <c r="K9094" i="2"/>
  <c r="J9094" i="2"/>
  <c r="I9094" i="2"/>
  <c r="H9094" i="2"/>
  <c r="G9094" i="2"/>
  <c r="F9094" i="2"/>
  <c r="E9094" i="2"/>
  <c r="D9094" i="2"/>
  <c r="C9094" i="2"/>
  <c r="B9094" i="2"/>
  <c r="A9094" i="2"/>
  <c r="P9093" i="2"/>
  <c r="O9093" i="2"/>
  <c r="N9093" i="2"/>
  <c r="M9093" i="2"/>
  <c r="L9093" i="2"/>
  <c r="K9093" i="2"/>
  <c r="J9093" i="2"/>
  <c r="I9093" i="2"/>
  <c r="H9093" i="2"/>
  <c r="G9093" i="2"/>
  <c r="F9093" i="2"/>
  <c r="E9093" i="2"/>
  <c r="D9093" i="2"/>
  <c r="C9093" i="2"/>
  <c r="B9093" i="2"/>
  <c r="A9093" i="2"/>
  <c r="P9092" i="2"/>
  <c r="O9092" i="2"/>
  <c r="N9092" i="2"/>
  <c r="M9092" i="2"/>
  <c r="L9092" i="2"/>
  <c r="K9092" i="2"/>
  <c r="J9092" i="2"/>
  <c r="I9092" i="2"/>
  <c r="H9092" i="2"/>
  <c r="G9092" i="2"/>
  <c r="F9092" i="2"/>
  <c r="E9092" i="2"/>
  <c r="D9092" i="2"/>
  <c r="C9092" i="2"/>
  <c r="B9092" i="2"/>
  <c r="A9092" i="2"/>
  <c r="P9091" i="2"/>
  <c r="O9091" i="2"/>
  <c r="N9091" i="2"/>
  <c r="M9091" i="2"/>
  <c r="L9091" i="2"/>
  <c r="K9091" i="2"/>
  <c r="J9091" i="2"/>
  <c r="I9091" i="2"/>
  <c r="H9091" i="2"/>
  <c r="G9091" i="2"/>
  <c r="F9091" i="2"/>
  <c r="E9091" i="2"/>
  <c r="D9091" i="2"/>
  <c r="C9091" i="2"/>
  <c r="B9091" i="2"/>
  <c r="A9091" i="2"/>
  <c r="P9090" i="2"/>
  <c r="O9090" i="2"/>
  <c r="N9090" i="2"/>
  <c r="M9090" i="2"/>
  <c r="L9090" i="2"/>
  <c r="K9090" i="2"/>
  <c r="J9090" i="2"/>
  <c r="I9090" i="2"/>
  <c r="H9090" i="2"/>
  <c r="G9090" i="2"/>
  <c r="F9090" i="2"/>
  <c r="E9090" i="2"/>
  <c r="D9090" i="2"/>
  <c r="C9090" i="2"/>
  <c r="B9090" i="2"/>
  <c r="A9090" i="2"/>
  <c r="P9089" i="2"/>
  <c r="O9089" i="2"/>
  <c r="N9089" i="2"/>
  <c r="M9089" i="2"/>
  <c r="L9089" i="2"/>
  <c r="K9089" i="2"/>
  <c r="J9089" i="2"/>
  <c r="I9089" i="2"/>
  <c r="H9089" i="2"/>
  <c r="G9089" i="2"/>
  <c r="F9089" i="2"/>
  <c r="E9089" i="2"/>
  <c r="D9089" i="2"/>
  <c r="C9089" i="2"/>
  <c r="B9089" i="2"/>
  <c r="A9089" i="2"/>
  <c r="P9088" i="2"/>
  <c r="O9088" i="2"/>
  <c r="N9088" i="2"/>
  <c r="M9088" i="2"/>
  <c r="L9088" i="2"/>
  <c r="K9088" i="2"/>
  <c r="J9088" i="2"/>
  <c r="I9088" i="2"/>
  <c r="H9088" i="2"/>
  <c r="G9088" i="2"/>
  <c r="F9088" i="2"/>
  <c r="E9088" i="2"/>
  <c r="D9088" i="2"/>
  <c r="C9088" i="2"/>
  <c r="B9088" i="2"/>
  <c r="A9088" i="2"/>
  <c r="P9087" i="2"/>
  <c r="O9087" i="2"/>
  <c r="N9087" i="2"/>
  <c r="M9087" i="2"/>
  <c r="L9087" i="2"/>
  <c r="K9087" i="2"/>
  <c r="J9087" i="2"/>
  <c r="I9087" i="2"/>
  <c r="H9087" i="2"/>
  <c r="G9087" i="2"/>
  <c r="F9087" i="2"/>
  <c r="E9087" i="2"/>
  <c r="D9087" i="2"/>
  <c r="C9087" i="2"/>
  <c r="B9087" i="2"/>
  <c r="A9087" i="2"/>
  <c r="P9086" i="2"/>
  <c r="O9086" i="2"/>
  <c r="N9086" i="2"/>
  <c r="M9086" i="2"/>
  <c r="L9086" i="2"/>
  <c r="K9086" i="2"/>
  <c r="J9086" i="2"/>
  <c r="I9086" i="2"/>
  <c r="H9086" i="2"/>
  <c r="G9086" i="2"/>
  <c r="F9086" i="2"/>
  <c r="E9086" i="2"/>
  <c r="D9086" i="2"/>
  <c r="C9086" i="2"/>
  <c r="B9086" i="2"/>
  <c r="A9086" i="2"/>
  <c r="P9085" i="2"/>
  <c r="O9085" i="2"/>
  <c r="N9085" i="2"/>
  <c r="M9085" i="2"/>
  <c r="L9085" i="2"/>
  <c r="K9085" i="2"/>
  <c r="J9085" i="2"/>
  <c r="I9085" i="2"/>
  <c r="H9085" i="2"/>
  <c r="G9085" i="2"/>
  <c r="F9085" i="2"/>
  <c r="E9085" i="2"/>
  <c r="D9085" i="2"/>
  <c r="C9085" i="2"/>
  <c r="B9085" i="2"/>
  <c r="A9085" i="2"/>
  <c r="P9084" i="2"/>
  <c r="O9084" i="2"/>
  <c r="N9084" i="2"/>
  <c r="M9084" i="2"/>
  <c r="L9084" i="2"/>
  <c r="K9084" i="2"/>
  <c r="J9084" i="2"/>
  <c r="I9084" i="2"/>
  <c r="H9084" i="2"/>
  <c r="G9084" i="2"/>
  <c r="F9084" i="2"/>
  <c r="E9084" i="2"/>
  <c r="D9084" i="2"/>
  <c r="C9084" i="2"/>
  <c r="B9084" i="2"/>
  <c r="A9084" i="2"/>
  <c r="P9083" i="2"/>
  <c r="O9083" i="2"/>
  <c r="N9083" i="2"/>
  <c r="M9083" i="2"/>
  <c r="L9083" i="2"/>
  <c r="K9083" i="2"/>
  <c r="J9083" i="2"/>
  <c r="I9083" i="2"/>
  <c r="H9083" i="2"/>
  <c r="G9083" i="2"/>
  <c r="F9083" i="2"/>
  <c r="E9083" i="2"/>
  <c r="D9083" i="2"/>
  <c r="C9083" i="2"/>
  <c r="B9083" i="2"/>
  <c r="A9083" i="2"/>
  <c r="P9082" i="2"/>
  <c r="O9082" i="2"/>
  <c r="N9082" i="2"/>
  <c r="M9082" i="2"/>
  <c r="L9082" i="2"/>
  <c r="K9082" i="2"/>
  <c r="J9082" i="2"/>
  <c r="I9082" i="2"/>
  <c r="H9082" i="2"/>
  <c r="G9082" i="2"/>
  <c r="F9082" i="2"/>
  <c r="E9082" i="2"/>
  <c r="D9082" i="2"/>
  <c r="C9082" i="2"/>
  <c r="B9082" i="2"/>
  <c r="A9082" i="2"/>
  <c r="P9081" i="2"/>
  <c r="O9081" i="2"/>
  <c r="N9081" i="2"/>
  <c r="M9081" i="2"/>
  <c r="L9081" i="2"/>
  <c r="K9081" i="2"/>
  <c r="J9081" i="2"/>
  <c r="I9081" i="2"/>
  <c r="H9081" i="2"/>
  <c r="G9081" i="2"/>
  <c r="F9081" i="2"/>
  <c r="E9081" i="2"/>
  <c r="D9081" i="2"/>
  <c r="C9081" i="2"/>
  <c r="B9081" i="2"/>
  <c r="A9081" i="2"/>
  <c r="P9080" i="2"/>
  <c r="O9080" i="2"/>
  <c r="N9080" i="2"/>
  <c r="M9080" i="2"/>
  <c r="L9080" i="2"/>
  <c r="K9080" i="2"/>
  <c r="J9080" i="2"/>
  <c r="I9080" i="2"/>
  <c r="H9080" i="2"/>
  <c r="G9080" i="2"/>
  <c r="F9080" i="2"/>
  <c r="E9080" i="2"/>
  <c r="D9080" i="2"/>
  <c r="C9080" i="2"/>
  <c r="B9080" i="2"/>
  <c r="A9080" i="2"/>
  <c r="P9079" i="2"/>
  <c r="O9079" i="2"/>
  <c r="N9079" i="2"/>
  <c r="M9079" i="2"/>
  <c r="L9079" i="2"/>
  <c r="K9079" i="2"/>
  <c r="J9079" i="2"/>
  <c r="I9079" i="2"/>
  <c r="H9079" i="2"/>
  <c r="G9079" i="2"/>
  <c r="F9079" i="2"/>
  <c r="E9079" i="2"/>
  <c r="D9079" i="2"/>
  <c r="C9079" i="2"/>
  <c r="B9079" i="2"/>
  <c r="A9079" i="2"/>
  <c r="P9078" i="2"/>
  <c r="O9078" i="2"/>
  <c r="N9078" i="2"/>
  <c r="M9078" i="2"/>
  <c r="L9078" i="2"/>
  <c r="K9078" i="2"/>
  <c r="J9078" i="2"/>
  <c r="I9078" i="2"/>
  <c r="H9078" i="2"/>
  <c r="G9078" i="2"/>
  <c r="F9078" i="2"/>
  <c r="E9078" i="2"/>
  <c r="D9078" i="2"/>
  <c r="C9078" i="2"/>
  <c r="B9078" i="2"/>
  <c r="A9078" i="2"/>
  <c r="P9077" i="2"/>
  <c r="O9077" i="2"/>
  <c r="N9077" i="2"/>
  <c r="M9077" i="2"/>
  <c r="L9077" i="2"/>
  <c r="K9077" i="2"/>
  <c r="J9077" i="2"/>
  <c r="I9077" i="2"/>
  <c r="H9077" i="2"/>
  <c r="G9077" i="2"/>
  <c r="F9077" i="2"/>
  <c r="E9077" i="2"/>
  <c r="D9077" i="2"/>
  <c r="C9077" i="2"/>
  <c r="B9077" i="2"/>
  <c r="A9077" i="2"/>
  <c r="P9076" i="2"/>
  <c r="O9076" i="2"/>
  <c r="N9076" i="2"/>
  <c r="M9076" i="2"/>
  <c r="L9076" i="2"/>
  <c r="K9076" i="2"/>
  <c r="J9076" i="2"/>
  <c r="I9076" i="2"/>
  <c r="H9076" i="2"/>
  <c r="G9076" i="2"/>
  <c r="F9076" i="2"/>
  <c r="E9076" i="2"/>
  <c r="D9076" i="2"/>
  <c r="C9076" i="2"/>
  <c r="B9076" i="2"/>
  <c r="A9076" i="2"/>
  <c r="P9075" i="2"/>
  <c r="O9075" i="2"/>
  <c r="N9075" i="2"/>
  <c r="M9075" i="2"/>
  <c r="L9075" i="2"/>
  <c r="K9075" i="2"/>
  <c r="J9075" i="2"/>
  <c r="I9075" i="2"/>
  <c r="H9075" i="2"/>
  <c r="G9075" i="2"/>
  <c r="F9075" i="2"/>
  <c r="E9075" i="2"/>
  <c r="D9075" i="2"/>
  <c r="C9075" i="2"/>
  <c r="B9075" i="2"/>
  <c r="A9075" i="2"/>
  <c r="P9074" i="2"/>
  <c r="O9074" i="2"/>
  <c r="N9074" i="2"/>
  <c r="M9074" i="2"/>
  <c r="L9074" i="2"/>
  <c r="K9074" i="2"/>
  <c r="J9074" i="2"/>
  <c r="I9074" i="2"/>
  <c r="H9074" i="2"/>
  <c r="G9074" i="2"/>
  <c r="F9074" i="2"/>
  <c r="E9074" i="2"/>
  <c r="D9074" i="2"/>
  <c r="C9074" i="2"/>
  <c r="B9074" i="2"/>
  <c r="A9074" i="2"/>
  <c r="P9073" i="2"/>
  <c r="O9073" i="2"/>
  <c r="N9073" i="2"/>
  <c r="M9073" i="2"/>
  <c r="L9073" i="2"/>
  <c r="K9073" i="2"/>
  <c r="J9073" i="2"/>
  <c r="I9073" i="2"/>
  <c r="H9073" i="2"/>
  <c r="G9073" i="2"/>
  <c r="F9073" i="2"/>
  <c r="E9073" i="2"/>
  <c r="D9073" i="2"/>
  <c r="C9073" i="2"/>
  <c r="B9073" i="2"/>
  <c r="A9073" i="2"/>
  <c r="P9072" i="2"/>
  <c r="O9072" i="2"/>
  <c r="N9072" i="2"/>
  <c r="M9072" i="2"/>
  <c r="L9072" i="2"/>
  <c r="K9072" i="2"/>
  <c r="J9072" i="2"/>
  <c r="I9072" i="2"/>
  <c r="H9072" i="2"/>
  <c r="G9072" i="2"/>
  <c r="F9072" i="2"/>
  <c r="E9072" i="2"/>
  <c r="D9072" i="2"/>
  <c r="C9072" i="2"/>
  <c r="B9072" i="2"/>
  <c r="A9072" i="2"/>
  <c r="P9071" i="2"/>
  <c r="O9071" i="2"/>
  <c r="N9071" i="2"/>
  <c r="M9071" i="2"/>
  <c r="L9071" i="2"/>
  <c r="K9071" i="2"/>
  <c r="J9071" i="2"/>
  <c r="I9071" i="2"/>
  <c r="H9071" i="2"/>
  <c r="G9071" i="2"/>
  <c r="F9071" i="2"/>
  <c r="E9071" i="2"/>
  <c r="D9071" i="2"/>
  <c r="C9071" i="2"/>
  <c r="B9071" i="2"/>
  <c r="A9071" i="2"/>
  <c r="P9070" i="2"/>
  <c r="O9070" i="2"/>
  <c r="N9070" i="2"/>
  <c r="M9070" i="2"/>
  <c r="L9070" i="2"/>
  <c r="K9070" i="2"/>
  <c r="J9070" i="2"/>
  <c r="I9070" i="2"/>
  <c r="H9070" i="2"/>
  <c r="G9070" i="2"/>
  <c r="F9070" i="2"/>
  <c r="E9070" i="2"/>
  <c r="D9070" i="2"/>
  <c r="C9070" i="2"/>
  <c r="B9070" i="2"/>
  <c r="A9070" i="2"/>
  <c r="P9069" i="2"/>
  <c r="O9069" i="2"/>
  <c r="N9069" i="2"/>
  <c r="M9069" i="2"/>
  <c r="L9069" i="2"/>
  <c r="K9069" i="2"/>
  <c r="J9069" i="2"/>
  <c r="I9069" i="2"/>
  <c r="H9069" i="2"/>
  <c r="G9069" i="2"/>
  <c r="F9069" i="2"/>
  <c r="E9069" i="2"/>
  <c r="D9069" i="2"/>
  <c r="C9069" i="2"/>
  <c r="B9069" i="2"/>
  <c r="A9069" i="2"/>
  <c r="P9068" i="2"/>
  <c r="O9068" i="2"/>
  <c r="N9068" i="2"/>
  <c r="M9068" i="2"/>
  <c r="L9068" i="2"/>
  <c r="K9068" i="2"/>
  <c r="J9068" i="2"/>
  <c r="I9068" i="2"/>
  <c r="H9068" i="2"/>
  <c r="G9068" i="2"/>
  <c r="F9068" i="2"/>
  <c r="E9068" i="2"/>
  <c r="D9068" i="2"/>
  <c r="C9068" i="2"/>
  <c r="B9068" i="2"/>
  <c r="A9068" i="2"/>
  <c r="P9067" i="2"/>
  <c r="O9067" i="2"/>
  <c r="N9067" i="2"/>
  <c r="M9067" i="2"/>
  <c r="L9067" i="2"/>
  <c r="K9067" i="2"/>
  <c r="J9067" i="2"/>
  <c r="I9067" i="2"/>
  <c r="H9067" i="2"/>
  <c r="G9067" i="2"/>
  <c r="F9067" i="2"/>
  <c r="E9067" i="2"/>
  <c r="D9067" i="2"/>
  <c r="C9067" i="2"/>
  <c r="B9067" i="2"/>
  <c r="A9067" i="2"/>
  <c r="P9066" i="2"/>
  <c r="O9066" i="2"/>
  <c r="N9066" i="2"/>
  <c r="M9066" i="2"/>
  <c r="L9066" i="2"/>
  <c r="K9066" i="2"/>
  <c r="J9066" i="2"/>
  <c r="I9066" i="2"/>
  <c r="H9066" i="2"/>
  <c r="G9066" i="2"/>
  <c r="F9066" i="2"/>
  <c r="E9066" i="2"/>
  <c r="D9066" i="2"/>
  <c r="C9066" i="2"/>
  <c r="B9066" i="2"/>
  <c r="A9066" i="2"/>
  <c r="P9065" i="2"/>
  <c r="O9065" i="2"/>
  <c r="N9065" i="2"/>
  <c r="M9065" i="2"/>
  <c r="L9065" i="2"/>
  <c r="K9065" i="2"/>
  <c r="J9065" i="2"/>
  <c r="I9065" i="2"/>
  <c r="H9065" i="2"/>
  <c r="G9065" i="2"/>
  <c r="F9065" i="2"/>
  <c r="E9065" i="2"/>
  <c r="D9065" i="2"/>
  <c r="C9065" i="2"/>
  <c r="B9065" i="2"/>
  <c r="A9065" i="2"/>
  <c r="P9064" i="2"/>
  <c r="O9064" i="2"/>
  <c r="N9064" i="2"/>
  <c r="M9064" i="2"/>
  <c r="L9064" i="2"/>
  <c r="K9064" i="2"/>
  <c r="J9064" i="2"/>
  <c r="I9064" i="2"/>
  <c r="H9064" i="2"/>
  <c r="G9064" i="2"/>
  <c r="F9064" i="2"/>
  <c r="E9064" i="2"/>
  <c r="D9064" i="2"/>
  <c r="C9064" i="2"/>
  <c r="B9064" i="2"/>
  <c r="A9064" i="2"/>
  <c r="P9063" i="2"/>
  <c r="O9063" i="2"/>
  <c r="N9063" i="2"/>
  <c r="M9063" i="2"/>
  <c r="L9063" i="2"/>
  <c r="K9063" i="2"/>
  <c r="J9063" i="2"/>
  <c r="I9063" i="2"/>
  <c r="H9063" i="2"/>
  <c r="G9063" i="2"/>
  <c r="F9063" i="2"/>
  <c r="E9063" i="2"/>
  <c r="D9063" i="2"/>
  <c r="C9063" i="2"/>
  <c r="B9063" i="2"/>
  <c r="A9063" i="2"/>
  <c r="P9062" i="2"/>
  <c r="O9062" i="2"/>
  <c r="N9062" i="2"/>
  <c r="M9062" i="2"/>
  <c r="L9062" i="2"/>
  <c r="K9062" i="2"/>
  <c r="J9062" i="2"/>
  <c r="I9062" i="2"/>
  <c r="H9062" i="2"/>
  <c r="G9062" i="2"/>
  <c r="F9062" i="2"/>
  <c r="E9062" i="2"/>
  <c r="D9062" i="2"/>
  <c r="C9062" i="2"/>
  <c r="B9062" i="2"/>
  <c r="A9062" i="2"/>
  <c r="P9061" i="2"/>
  <c r="O9061" i="2"/>
  <c r="N9061" i="2"/>
  <c r="M9061" i="2"/>
  <c r="L9061" i="2"/>
  <c r="K9061" i="2"/>
  <c r="J9061" i="2"/>
  <c r="I9061" i="2"/>
  <c r="H9061" i="2"/>
  <c r="G9061" i="2"/>
  <c r="F9061" i="2"/>
  <c r="E9061" i="2"/>
  <c r="D9061" i="2"/>
  <c r="C9061" i="2"/>
  <c r="B9061" i="2"/>
  <c r="A9061" i="2"/>
  <c r="P9060" i="2"/>
  <c r="O9060" i="2"/>
  <c r="N9060" i="2"/>
  <c r="M9060" i="2"/>
  <c r="L9060" i="2"/>
  <c r="K9060" i="2"/>
  <c r="J9060" i="2"/>
  <c r="I9060" i="2"/>
  <c r="H9060" i="2"/>
  <c r="G9060" i="2"/>
  <c r="F9060" i="2"/>
  <c r="E9060" i="2"/>
  <c r="D9060" i="2"/>
  <c r="C9060" i="2"/>
  <c r="B9060" i="2"/>
  <c r="A9060" i="2"/>
  <c r="P9059" i="2"/>
  <c r="O9059" i="2"/>
  <c r="N9059" i="2"/>
  <c r="M9059" i="2"/>
  <c r="L9059" i="2"/>
  <c r="K9059" i="2"/>
  <c r="J9059" i="2"/>
  <c r="I9059" i="2"/>
  <c r="H9059" i="2"/>
  <c r="G9059" i="2"/>
  <c r="F9059" i="2"/>
  <c r="E9059" i="2"/>
  <c r="D9059" i="2"/>
  <c r="C9059" i="2"/>
  <c r="B9059" i="2"/>
  <c r="A9059" i="2"/>
  <c r="P9058" i="2"/>
  <c r="O9058" i="2"/>
  <c r="N9058" i="2"/>
  <c r="M9058" i="2"/>
  <c r="L9058" i="2"/>
  <c r="K9058" i="2"/>
  <c r="J9058" i="2"/>
  <c r="I9058" i="2"/>
  <c r="H9058" i="2"/>
  <c r="G9058" i="2"/>
  <c r="F9058" i="2"/>
  <c r="E9058" i="2"/>
  <c r="D9058" i="2"/>
  <c r="C9058" i="2"/>
  <c r="B9058" i="2"/>
  <c r="A9058" i="2"/>
  <c r="P9057" i="2"/>
  <c r="O9057" i="2"/>
  <c r="N9057" i="2"/>
  <c r="M9057" i="2"/>
  <c r="L9057" i="2"/>
  <c r="K9057" i="2"/>
  <c r="J9057" i="2"/>
  <c r="I9057" i="2"/>
  <c r="H9057" i="2"/>
  <c r="G9057" i="2"/>
  <c r="F9057" i="2"/>
  <c r="E9057" i="2"/>
  <c r="D9057" i="2"/>
  <c r="C9057" i="2"/>
  <c r="B9057" i="2"/>
  <c r="A9057" i="2"/>
  <c r="P9056" i="2"/>
  <c r="O9056" i="2"/>
  <c r="N9056" i="2"/>
  <c r="M9056" i="2"/>
  <c r="L9056" i="2"/>
  <c r="K9056" i="2"/>
  <c r="J9056" i="2"/>
  <c r="I9056" i="2"/>
  <c r="H9056" i="2"/>
  <c r="G9056" i="2"/>
  <c r="F9056" i="2"/>
  <c r="E9056" i="2"/>
  <c r="D9056" i="2"/>
  <c r="C9056" i="2"/>
  <c r="B9056" i="2"/>
  <c r="A9056" i="2"/>
  <c r="P9055" i="2"/>
  <c r="O9055" i="2"/>
  <c r="N9055" i="2"/>
  <c r="M9055" i="2"/>
  <c r="L9055" i="2"/>
  <c r="K9055" i="2"/>
  <c r="J9055" i="2"/>
  <c r="I9055" i="2"/>
  <c r="H9055" i="2"/>
  <c r="G9055" i="2"/>
  <c r="F9055" i="2"/>
  <c r="E9055" i="2"/>
  <c r="D9055" i="2"/>
  <c r="C9055" i="2"/>
  <c r="B9055" i="2"/>
  <c r="A9055" i="2"/>
  <c r="P9054" i="2"/>
  <c r="O9054" i="2"/>
  <c r="N9054" i="2"/>
  <c r="M9054" i="2"/>
  <c r="L9054" i="2"/>
  <c r="K9054" i="2"/>
  <c r="J9054" i="2"/>
  <c r="I9054" i="2"/>
  <c r="H9054" i="2"/>
  <c r="G9054" i="2"/>
  <c r="F9054" i="2"/>
  <c r="E9054" i="2"/>
  <c r="D9054" i="2"/>
  <c r="C9054" i="2"/>
  <c r="B9054" i="2"/>
  <c r="A9054" i="2"/>
  <c r="P9053" i="2"/>
  <c r="O9053" i="2"/>
  <c r="N9053" i="2"/>
  <c r="M9053" i="2"/>
  <c r="L9053" i="2"/>
  <c r="K9053" i="2"/>
  <c r="J9053" i="2"/>
  <c r="I9053" i="2"/>
  <c r="H9053" i="2"/>
  <c r="G9053" i="2"/>
  <c r="F9053" i="2"/>
  <c r="E9053" i="2"/>
  <c r="D9053" i="2"/>
  <c r="C9053" i="2"/>
  <c r="B9053" i="2"/>
  <c r="A9053" i="2"/>
  <c r="P9052" i="2"/>
  <c r="O9052" i="2"/>
  <c r="N9052" i="2"/>
  <c r="M9052" i="2"/>
  <c r="L9052" i="2"/>
  <c r="K9052" i="2"/>
  <c r="J9052" i="2"/>
  <c r="I9052" i="2"/>
  <c r="H9052" i="2"/>
  <c r="G9052" i="2"/>
  <c r="F9052" i="2"/>
  <c r="E9052" i="2"/>
  <c r="D9052" i="2"/>
  <c r="C9052" i="2"/>
  <c r="B9052" i="2"/>
  <c r="A9052" i="2"/>
  <c r="P9051" i="2"/>
  <c r="O9051" i="2"/>
  <c r="N9051" i="2"/>
  <c r="M9051" i="2"/>
  <c r="L9051" i="2"/>
  <c r="K9051" i="2"/>
  <c r="J9051" i="2"/>
  <c r="I9051" i="2"/>
  <c r="H9051" i="2"/>
  <c r="G9051" i="2"/>
  <c r="F9051" i="2"/>
  <c r="E9051" i="2"/>
  <c r="D9051" i="2"/>
  <c r="C9051" i="2"/>
  <c r="B9051" i="2"/>
  <c r="A9051" i="2"/>
  <c r="P9050" i="2"/>
  <c r="O9050" i="2"/>
  <c r="N9050" i="2"/>
  <c r="M9050" i="2"/>
  <c r="L9050" i="2"/>
  <c r="K9050" i="2"/>
  <c r="J9050" i="2"/>
  <c r="I9050" i="2"/>
  <c r="H9050" i="2"/>
  <c r="G9050" i="2"/>
  <c r="F9050" i="2"/>
  <c r="E9050" i="2"/>
  <c r="D9050" i="2"/>
  <c r="C9050" i="2"/>
  <c r="B9050" i="2"/>
  <c r="A9050" i="2"/>
  <c r="P9049" i="2"/>
  <c r="O9049" i="2"/>
  <c r="N9049" i="2"/>
  <c r="M9049" i="2"/>
  <c r="L9049" i="2"/>
  <c r="K9049" i="2"/>
  <c r="J9049" i="2"/>
  <c r="I9049" i="2"/>
  <c r="H9049" i="2"/>
  <c r="G9049" i="2"/>
  <c r="F9049" i="2"/>
  <c r="E9049" i="2"/>
  <c r="D9049" i="2"/>
  <c r="C9049" i="2"/>
  <c r="B9049" i="2"/>
  <c r="A9049" i="2"/>
  <c r="P9048" i="2"/>
  <c r="O9048" i="2"/>
  <c r="N9048" i="2"/>
  <c r="M9048" i="2"/>
  <c r="L9048" i="2"/>
  <c r="K9048" i="2"/>
  <c r="J9048" i="2"/>
  <c r="I9048" i="2"/>
  <c r="H9048" i="2"/>
  <c r="G9048" i="2"/>
  <c r="F9048" i="2"/>
  <c r="E9048" i="2"/>
  <c r="D9048" i="2"/>
  <c r="C9048" i="2"/>
  <c r="B9048" i="2"/>
  <c r="A9048" i="2"/>
  <c r="P9047" i="2"/>
  <c r="O9047" i="2"/>
  <c r="N9047" i="2"/>
  <c r="M9047" i="2"/>
  <c r="L9047" i="2"/>
  <c r="K9047" i="2"/>
  <c r="J9047" i="2"/>
  <c r="I9047" i="2"/>
  <c r="H9047" i="2"/>
  <c r="G9047" i="2"/>
  <c r="F9047" i="2"/>
  <c r="E9047" i="2"/>
  <c r="D9047" i="2"/>
  <c r="C9047" i="2"/>
  <c r="B9047" i="2"/>
  <c r="A9047" i="2"/>
  <c r="P9046" i="2"/>
  <c r="O9046" i="2"/>
  <c r="N9046" i="2"/>
  <c r="M9046" i="2"/>
  <c r="L9046" i="2"/>
  <c r="K9046" i="2"/>
  <c r="J9046" i="2"/>
  <c r="I9046" i="2"/>
  <c r="H9046" i="2"/>
  <c r="G9046" i="2"/>
  <c r="F9046" i="2"/>
  <c r="E9046" i="2"/>
  <c r="D9046" i="2"/>
  <c r="C9046" i="2"/>
  <c r="B9046" i="2"/>
  <c r="A9046" i="2"/>
  <c r="P9045" i="2"/>
  <c r="O9045" i="2"/>
  <c r="N9045" i="2"/>
  <c r="M9045" i="2"/>
  <c r="L9045" i="2"/>
  <c r="K9045" i="2"/>
  <c r="J9045" i="2"/>
  <c r="I9045" i="2"/>
  <c r="H9045" i="2"/>
  <c r="G9045" i="2"/>
  <c r="F9045" i="2"/>
  <c r="E9045" i="2"/>
  <c r="D9045" i="2"/>
  <c r="C9045" i="2"/>
  <c r="B9045" i="2"/>
  <c r="A9045" i="2"/>
  <c r="P9044" i="2"/>
  <c r="O9044" i="2"/>
  <c r="N9044" i="2"/>
  <c r="M9044" i="2"/>
  <c r="L9044" i="2"/>
  <c r="K9044" i="2"/>
  <c r="J9044" i="2"/>
  <c r="I9044" i="2"/>
  <c r="H9044" i="2"/>
  <c r="G9044" i="2"/>
  <c r="F9044" i="2"/>
  <c r="E9044" i="2"/>
  <c r="D9044" i="2"/>
  <c r="C9044" i="2"/>
  <c r="B9044" i="2"/>
  <c r="A9044" i="2"/>
  <c r="P9043" i="2"/>
  <c r="O9043" i="2"/>
  <c r="N9043" i="2"/>
  <c r="M9043" i="2"/>
  <c r="L9043" i="2"/>
  <c r="K9043" i="2"/>
  <c r="J9043" i="2"/>
  <c r="I9043" i="2"/>
  <c r="H9043" i="2"/>
  <c r="G9043" i="2"/>
  <c r="F9043" i="2"/>
  <c r="E9043" i="2"/>
  <c r="D9043" i="2"/>
  <c r="C9043" i="2"/>
  <c r="B9043" i="2"/>
  <c r="A9043" i="2"/>
  <c r="P9042" i="2"/>
  <c r="O9042" i="2"/>
  <c r="N9042" i="2"/>
  <c r="M9042" i="2"/>
  <c r="L9042" i="2"/>
  <c r="K9042" i="2"/>
  <c r="J9042" i="2"/>
  <c r="I9042" i="2"/>
  <c r="H9042" i="2"/>
  <c r="G9042" i="2"/>
  <c r="F9042" i="2"/>
  <c r="E9042" i="2"/>
  <c r="D9042" i="2"/>
  <c r="C9042" i="2"/>
  <c r="B9042" i="2"/>
  <c r="A9042" i="2"/>
  <c r="P9041" i="2"/>
  <c r="O9041" i="2"/>
  <c r="N9041" i="2"/>
  <c r="M9041" i="2"/>
  <c r="L9041" i="2"/>
  <c r="K9041" i="2"/>
  <c r="J9041" i="2"/>
  <c r="I9041" i="2"/>
  <c r="H9041" i="2"/>
  <c r="G9041" i="2"/>
  <c r="F9041" i="2"/>
  <c r="E9041" i="2"/>
  <c r="D9041" i="2"/>
  <c r="C9041" i="2"/>
  <c r="B9041" i="2"/>
  <c r="A9041" i="2"/>
  <c r="P9040" i="2"/>
  <c r="O9040" i="2"/>
  <c r="N9040" i="2"/>
  <c r="M9040" i="2"/>
  <c r="L9040" i="2"/>
  <c r="K9040" i="2"/>
  <c r="J9040" i="2"/>
  <c r="I9040" i="2"/>
  <c r="H9040" i="2"/>
  <c r="G9040" i="2"/>
  <c r="F9040" i="2"/>
  <c r="E9040" i="2"/>
  <c r="D9040" i="2"/>
  <c r="C9040" i="2"/>
  <c r="B9040" i="2"/>
  <c r="A9040" i="2"/>
  <c r="P9039" i="2"/>
  <c r="O9039" i="2"/>
  <c r="N9039" i="2"/>
  <c r="M9039" i="2"/>
  <c r="L9039" i="2"/>
  <c r="K9039" i="2"/>
  <c r="J9039" i="2"/>
  <c r="I9039" i="2"/>
  <c r="H9039" i="2"/>
  <c r="G9039" i="2"/>
  <c r="F9039" i="2"/>
  <c r="E9039" i="2"/>
  <c r="D9039" i="2"/>
  <c r="C9039" i="2"/>
  <c r="B9039" i="2"/>
  <c r="A9039" i="2"/>
  <c r="P9038" i="2"/>
  <c r="O9038" i="2"/>
  <c r="N9038" i="2"/>
  <c r="M9038" i="2"/>
  <c r="L9038" i="2"/>
  <c r="K9038" i="2"/>
  <c r="J9038" i="2"/>
  <c r="I9038" i="2"/>
  <c r="H9038" i="2"/>
  <c r="G9038" i="2"/>
  <c r="F9038" i="2"/>
  <c r="E9038" i="2"/>
  <c r="D9038" i="2"/>
  <c r="C9038" i="2"/>
  <c r="B9038" i="2"/>
  <c r="A9038" i="2"/>
  <c r="P9037" i="2"/>
  <c r="O9037" i="2"/>
  <c r="N9037" i="2"/>
  <c r="M9037" i="2"/>
  <c r="L9037" i="2"/>
  <c r="K9037" i="2"/>
  <c r="J9037" i="2"/>
  <c r="I9037" i="2"/>
  <c r="H9037" i="2"/>
  <c r="G9037" i="2"/>
  <c r="F9037" i="2"/>
  <c r="E9037" i="2"/>
  <c r="D9037" i="2"/>
  <c r="C9037" i="2"/>
  <c r="B9037" i="2"/>
  <c r="A9037" i="2"/>
  <c r="P9036" i="2"/>
  <c r="O9036" i="2"/>
  <c r="N9036" i="2"/>
  <c r="M9036" i="2"/>
  <c r="L9036" i="2"/>
  <c r="K9036" i="2"/>
  <c r="J9036" i="2"/>
  <c r="I9036" i="2"/>
  <c r="H9036" i="2"/>
  <c r="G9036" i="2"/>
  <c r="F9036" i="2"/>
  <c r="E9036" i="2"/>
  <c r="D9036" i="2"/>
  <c r="C9036" i="2"/>
  <c r="B9036" i="2"/>
  <c r="A9036" i="2"/>
  <c r="P9035" i="2"/>
  <c r="O9035" i="2"/>
  <c r="N9035" i="2"/>
  <c r="M9035" i="2"/>
  <c r="L9035" i="2"/>
  <c r="K9035" i="2"/>
  <c r="J9035" i="2"/>
  <c r="I9035" i="2"/>
  <c r="H9035" i="2"/>
  <c r="G9035" i="2"/>
  <c r="F9035" i="2"/>
  <c r="E9035" i="2"/>
  <c r="D9035" i="2"/>
  <c r="C9035" i="2"/>
  <c r="B9035" i="2"/>
  <c r="A9035" i="2"/>
  <c r="P9034" i="2"/>
  <c r="O9034" i="2"/>
  <c r="N9034" i="2"/>
  <c r="M9034" i="2"/>
  <c r="L9034" i="2"/>
  <c r="K9034" i="2"/>
  <c r="J9034" i="2"/>
  <c r="I9034" i="2"/>
  <c r="H9034" i="2"/>
  <c r="G9034" i="2"/>
  <c r="F9034" i="2"/>
  <c r="E9034" i="2"/>
  <c r="D9034" i="2"/>
  <c r="C9034" i="2"/>
  <c r="B9034" i="2"/>
  <c r="A9034" i="2"/>
  <c r="P9033" i="2"/>
  <c r="O9033" i="2"/>
  <c r="N9033" i="2"/>
  <c r="M9033" i="2"/>
  <c r="L9033" i="2"/>
  <c r="K9033" i="2"/>
  <c r="J9033" i="2"/>
  <c r="I9033" i="2"/>
  <c r="H9033" i="2"/>
  <c r="G9033" i="2"/>
  <c r="F9033" i="2"/>
  <c r="E9033" i="2"/>
  <c r="D9033" i="2"/>
  <c r="C9033" i="2"/>
  <c r="B9033" i="2"/>
  <c r="A9033" i="2"/>
  <c r="P9032" i="2"/>
  <c r="O9032" i="2"/>
  <c r="N9032" i="2"/>
  <c r="M9032" i="2"/>
  <c r="L9032" i="2"/>
  <c r="K9032" i="2"/>
  <c r="J9032" i="2"/>
  <c r="I9032" i="2"/>
  <c r="H9032" i="2"/>
  <c r="G9032" i="2"/>
  <c r="F9032" i="2"/>
  <c r="E9032" i="2"/>
  <c r="D9032" i="2"/>
  <c r="C9032" i="2"/>
  <c r="B9032" i="2"/>
  <c r="A9032" i="2"/>
  <c r="P9031" i="2"/>
  <c r="O9031" i="2"/>
  <c r="N9031" i="2"/>
  <c r="M9031" i="2"/>
  <c r="L9031" i="2"/>
  <c r="K9031" i="2"/>
  <c r="J9031" i="2"/>
  <c r="I9031" i="2"/>
  <c r="H9031" i="2"/>
  <c r="G9031" i="2"/>
  <c r="F9031" i="2"/>
  <c r="E9031" i="2"/>
  <c r="D9031" i="2"/>
  <c r="C9031" i="2"/>
  <c r="B9031" i="2"/>
  <c r="A9031" i="2"/>
  <c r="P9030" i="2"/>
  <c r="O9030" i="2"/>
  <c r="N9030" i="2"/>
  <c r="M9030" i="2"/>
  <c r="L9030" i="2"/>
  <c r="K9030" i="2"/>
  <c r="J9030" i="2"/>
  <c r="I9030" i="2"/>
  <c r="H9030" i="2"/>
  <c r="G9030" i="2"/>
  <c r="F9030" i="2"/>
  <c r="E9030" i="2"/>
  <c r="D9030" i="2"/>
  <c r="C9030" i="2"/>
  <c r="B9030" i="2"/>
  <c r="A9030" i="2"/>
  <c r="P9029" i="2"/>
  <c r="O9029" i="2"/>
  <c r="N9029" i="2"/>
  <c r="M9029" i="2"/>
  <c r="L9029" i="2"/>
  <c r="K9029" i="2"/>
  <c r="J9029" i="2"/>
  <c r="I9029" i="2"/>
  <c r="H9029" i="2"/>
  <c r="G9029" i="2"/>
  <c r="F9029" i="2"/>
  <c r="E9029" i="2"/>
  <c r="D9029" i="2"/>
  <c r="C9029" i="2"/>
  <c r="B9029" i="2"/>
  <c r="A9029" i="2"/>
  <c r="P9028" i="2"/>
  <c r="O9028" i="2"/>
  <c r="N9028" i="2"/>
  <c r="M9028" i="2"/>
  <c r="L9028" i="2"/>
  <c r="K9028" i="2"/>
  <c r="J9028" i="2"/>
  <c r="I9028" i="2"/>
  <c r="H9028" i="2"/>
  <c r="G9028" i="2"/>
  <c r="F9028" i="2"/>
  <c r="E9028" i="2"/>
  <c r="D9028" i="2"/>
  <c r="C9028" i="2"/>
  <c r="B9028" i="2"/>
  <c r="A9028" i="2"/>
  <c r="P9027" i="2"/>
  <c r="O9027" i="2"/>
  <c r="N9027" i="2"/>
  <c r="M9027" i="2"/>
  <c r="L9027" i="2"/>
  <c r="K9027" i="2"/>
  <c r="J9027" i="2"/>
  <c r="I9027" i="2"/>
  <c r="H9027" i="2"/>
  <c r="G9027" i="2"/>
  <c r="F9027" i="2"/>
  <c r="E9027" i="2"/>
  <c r="D9027" i="2"/>
  <c r="C9027" i="2"/>
  <c r="B9027" i="2"/>
  <c r="A9027" i="2"/>
  <c r="P9026" i="2"/>
  <c r="O9026" i="2"/>
  <c r="N9026" i="2"/>
  <c r="M9026" i="2"/>
  <c r="L9026" i="2"/>
  <c r="K9026" i="2"/>
  <c r="J9026" i="2"/>
  <c r="I9026" i="2"/>
  <c r="H9026" i="2"/>
  <c r="G9026" i="2"/>
  <c r="F9026" i="2"/>
  <c r="E9026" i="2"/>
  <c r="D9026" i="2"/>
  <c r="C9026" i="2"/>
  <c r="B9026" i="2"/>
  <c r="A9026" i="2"/>
  <c r="P9025" i="2"/>
  <c r="O9025" i="2"/>
  <c r="N9025" i="2"/>
  <c r="M9025" i="2"/>
  <c r="L9025" i="2"/>
  <c r="K9025" i="2"/>
  <c r="J9025" i="2"/>
  <c r="I9025" i="2"/>
  <c r="H9025" i="2"/>
  <c r="G9025" i="2"/>
  <c r="F9025" i="2"/>
  <c r="E9025" i="2"/>
  <c r="D9025" i="2"/>
  <c r="C9025" i="2"/>
  <c r="B9025" i="2"/>
  <c r="A9025" i="2"/>
  <c r="P9024" i="2"/>
  <c r="O9024" i="2"/>
  <c r="N9024" i="2"/>
  <c r="M9024" i="2"/>
  <c r="L9024" i="2"/>
  <c r="K9024" i="2"/>
  <c r="J9024" i="2"/>
  <c r="I9024" i="2"/>
  <c r="H9024" i="2"/>
  <c r="G9024" i="2"/>
  <c r="F9024" i="2"/>
  <c r="E9024" i="2"/>
  <c r="D9024" i="2"/>
  <c r="C9024" i="2"/>
  <c r="B9024" i="2"/>
  <c r="A9024" i="2"/>
  <c r="P9023" i="2"/>
  <c r="O9023" i="2"/>
  <c r="N9023" i="2"/>
  <c r="M9023" i="2"/>
  <c r="L9023" i="2"/>
  <c r="K9023" i="2"/>
  <c r="J9023" i="2"/>
  <c r="I9023" i="2"/>
  <c r="H9023" i="2"/>
  <c r="G9023" i="2"/>
  <c r="F9023" i="2"/>
  <c r="E9023" i="2"/>
  <c r="D9023" i="2"/>
  <c r="C9023" i="2"/>
  <c r="B9023" i="2"/>
  <c r="A9023" i="2"/>
  <c r="P9022" i="2"/>
  <c r="O9022" i="2"/>
  <c r="N9022" i="2"/>
  <c r="M9022" i="2"/>
  <c r="L9022" i="2"/>
  <c r="K9022" i="2"/>
  <c r="J9022" i="2"/>
  <c r="I9022" i="2"/>
  <c r="H9022" i="2"/>
  <c r="G9022" i="2"/>
  <c r="F9022" i="2"/>
  <c r="E9022" i="2"/>
  <c r="D9022" i="2"/>
  <c r="C9022" i="2"/>
  <c r="B9022" i="2"/>
  <c r="A9022" i="2"/>
  <c r="P9021" i="2"/>
  <c r="O9021" i="2"/>
  <c r="N9021" i="2"/>
  <c r="M9021" i="2"/>
  <c r="L9021" i="2"/>
  <c r="K9021" i="2"/>
  <c r="J9021" i="2"/>
  <c r="I9021" i="2"/>
  <c r="H9021" i="2"/>
  <c r="G9021" i="2"/>
  <c r="F9021" i="2"/>
  <c r="E9021" i="2"/>
  <c r="D9021" i="2"/>
  <c r="C9021" i="2"/>
  <c r="B9021" i="2"/>
  <c r="A9021" i="2"/>
  <c r="P9020" i="2"/>
  <c r="O9020" i="2"/>
  <c r="N9020" i="2"/>
  <c r="M9020" i="2"/>
  <c r="L9020" i="2"/>
  <c r="K9020" i="2"/>
  <c r="J9020" i="2"/>
  <c r="I9020" i="2"/>
  <c r="H9020" i="2"/>
  <c r="G9020" i="2"/>
  <c r="F9020" i="2"/>
  <c r="E9020" i="2"/>
  <c r="D9020" i="2"/>
  <c r="C9020" i="2"/>
  <c r="B9020" i="2"/>
  <c r="A9020" i="2"/>
  <c r="P9019" i="2"/>
  <c r="O9019" i="2"/>
  <c r="N9019" i="2"/>
  <c r="M9019" i="2"/>
  <c r="L9019" i="2"/>
  <c r="K9019" i="2"/>
  <c r="J9019" i="2"/>
  <c r="I9019" i="2"/>
  <c r="H9019" i="2"/>
  <c r="G9019" i="2"/>
  <c r="F9019" i="2"/>
  <c r="E9019" i="2"/>
  <c r="D9019" i="2"/>
  <c r="C9019" i="2"/>
  <c r="B9019" i="2"/>
  <c r="A9019" i="2"/>
  <c r="P9018" i="2"/>
  <c r="O9018" i="2"/>
  <c r="N9018" i="2"/>
  <c r="M9018" i="2"/>
  <c r="L9018" i="2"/>
  <c r="K9018" i="2"/>
  <c r="J9018" i="2"/>
  <c r="I9018" i="2"/>
  <c r="H9018" i="2"/>
  <c r="G9018" i="2"/>
  <c r="F9018" i="2"/>
  <c r="E9018" i="2"/>
  <c r="D9018" i="2"/>
  <c r="C9018" i="2"/>
  <c r="B9018" i="2"/>
  <c r="A9018" i="2"/>
  <c r="P9017" i="2"/>
  <c r="O9017" i="2"/>
  <c r="N9017" i="2"/>
  <c r="M9017" i="2"/>
  <c r="L9017" i="2"/>
  <c r="K9017" i="2"/>
  <c r="J9017" i="2"/>
  <c r="I9017" i="2"/>
  <c r="H9017" i="2"/>
  <c r="G9017" i="2"/>
  <c r="F9017" i="2"/>
  <c r="E9017" i="2"/>
  <c r="D9017" i="2"/>
  <c r="C9017" i="2"/>
  <c r="B9017" i="2"/>
  <c r="A9017" i="2"/>
  <c r="P9016" i="2"/>
  <c r="O9016" i="2"/>
  <c r="N9016" i="2"/>
  <c r="M9016" i="2"/>
  <c r="L9016" i="2"/>
  <c r="K9016" i="2"/>
  <c r="J9016" i="2"/>
  <c r="I9016" i="2"/>
  <c r="H9016" i="2"/>
  <c r="G9016" i="2"/>
  <c r="F9016" i="2"/>
  <c r="E9016" i="2"/>
  <c r="D9016" i="2"/>
  <c r="C9016" i="2"/>
  <c r="B9016" i="2"/>
  <c r="A9016" i="2"/>
  <c r="P9015" i="2"/>
  <c r="O9015" i="2"/>
  <c r="N9015" i="2"/>
  <c r="M9015" i="2"/>
  <c r="L9015" i="2"/>
  <c r="K9015" i="2"/>
  <c r="J9015" i="2"/>
  <c r="I9015" i="2"/>
  <c r="H9015" i="2"/>
  <c r="G9015" i="2"/>
  <c r="F9015" i="2"/>
  <c r="E9015" i="2"/>
  <c r="D9015" i="2"/>
  <c r="C9015" i="2"/>
  <c r="B9015" i="2"/>
  <c r="A9015" i="2"/>
  <c r="P9014" i="2"/>
  <c r="O9014" i="2"/>
  <c r="N9014" i="2"/>
  <c r="M9014" i="2"/>
  <c r="L9014" i="2"/>
  <c r="K9014" i="2"/>
  <c r="J9014" i="2"/>
  <c r="I9014" i="2"/>
  <c r="H9014" i="2"/>
  <c r="G9014" i="2"/>
  <c r="F9014" i="2"/>
  <c r="E9014" i="2"/>
  <c r="D9014" i="2"/>
  <c r="C9014" i="2"/>
  <c r="B9014" i="2"/>
  <c r="A9014" i="2"/>
  <c r="P9013" i="2"/>
  <c r="O9013" i="2"/>
  <c r="N9013" i="2"/>
  <c r="M9013" i="2"/>
  <c r="L9013" i="2"/>
  <c r="K9013" i="2"/>
  <c r="J9013" i="2"/>
  <c r="I9013" i="2"/>
  <c r="H9013" i="2"/>
  <c r="G9013" i="2"/>
  <c r="F9013" i="2"/>
  <c r="E9013" i="2"/>
  <c r="D9013" i="2"/>
  <c r="C9013" i="2"/>
  <c r="B9013" i="2"/>
  <c r="A9013" i="2"/>
  <c r="P9012" i="2"/>
  <c r="O9012" i="2"/>
  <c r="N9012" i="2"/>
  <c r="M9012" i="2"/>
  <c r="L9012" i="2"/>
  <c r="K9012" i="2"/>
  <c r="J9012" i="2"/>
  <c r="I9012" i="2"/>
  <c r="H9012" i="2"/>
  <c r="G9012" i="2"/>
  <c r="F9012" i="2"/>
  <c r="E9012" i="2"/>
  <c r="D9012" i="2"/>
  <c r="C9012" i="2"/>
  <c r="B9012" i="2"/>
  <c r="A9012" i="2"/>
  <c r="P9011" i="2"/>
  <c r="O9011" i="2"/>
  <c r="N9011" i="2"/>
  <c r="M9011" i="2"/>
  <c r="L9011" i="2"/>
  <c r="K9011" i="2"/>
  <c r="J9011" i="2"/>
  <c r="I9011" i="2"/>
  <c r="H9011" i="2"/>
  <c r="G9011" i="2"/>
  <c r="F9011" i="2"/>
  <c r="E9011" i="2"/>
  <c r="D9011" i="2"/>
  <c r="C9011" i="2"/>
  <c r="B9011" i="2"/>
  <c r="A9011" i="2"/>
  <c r="P9010" i="2"/>
  <c r="O9010" i="2"/>
  <c r="N9010" i="2"/>
  <c r="M9010" i="2"/>
  <c r="L9010" i="2"/>
  <c r="K9010" i="2"/>
  <c r="J9010" i="2"/>
  <c r="I9010" i="2"/>
  <c r="H9010" i="2"/>
  <c r="G9010" i="2"/>
  <c r="F9010" i="2"/>
  <c r="E9010" i="2"/>
  <c r="D9010" i="2"/>
  <c r="C9010" i="2"/>
  <c r="B9010" i="2"/>
  <c r="A9010" i="2"/>
  <c r="P9009" i="2"/>
  <c r="O9009" i="2"/>
  <c r="N9009" i="2"/>
  <c r="M9009" i="2"/>
  <c r="L9009" i="2"/>
  <c r="K9009" i="2"/>
  <c r="J9009" i="2"/>
  <c r="I9009" i="2"/>
  <c r="H9009" i="2"/>
  <c r="G9009" i="2"/>
  <c r="F9009" i="2"/>
  <c r="E9009" i="2"/>
  <c r="D9009" i="2"/>
  <c r="C9009" i="2"/>
  <c r="B9009" i="2"/>
  <c r="A9009" i="2"/>
  <c r="P9008" i="2"/>
  <c r="O9008" i="2"/>
  <c r="N9008" i="2"/>
  <c r="M9008" i="2"/>
  <c r="L9008" i="2"/>
  <c r="K9008" i="2"/>
  <c r="J9008" i="2"/>
  <c r="I9008" i="2"/>
  <c r="H9008" i="2"/>
  <c r="G9008" i="2"/>
  <c r="F9008" i="2"/>
  <c r="E9008" i="2"/>
  <c r="D9008" i="2"/>
  <c r="C9008" i="2"/>
  <c r="B9008" i="2"/>
  <c r="A9008" i="2"/>
  <c r="P9007" i="2"/>
  <c r="O9007" i="2"/>
  <c r="N9007" i="2"/>
  <c r="M9007" i="2"/>
  <c r="L9007" i="2"/>
  <c r="K9007" i="2"/>
  <c r="J9007" i="2"/>
  <c r="I9007" i="2"/>
  <c r="H9007" i="2"/>
  <c r="G9007" i="2"/>
  <c r="F9007" i="2"/>
  <c r="E9007" i="2"/>
  <c r="D9007" i="2"/>
  <c r="C9007" i="2"/>
  <c r="B9007" i="2"/>
  <c r="A9007" i="2"/>
  <c r="P9006" i="2"/>
  <c r="O9006" i="2"/>
  <c r="N9006" i="2"/>
  <c r="M9006" i="2"/>
  <c r="L9006" i="2"/>
  <c r="K9006" i="2"/>
  <c r="J9006" i="2"/>
  <c r="I9006" i="2"/>
  <c r="H9006" i="2"/>
  <c r="G9006" i="2"/>
  <c r="F9006" i="2"/>
  <c r="E9006" i="2"/>
  <c r="D9006" i="2"/>
  <c r="C9006" i="2"/>
  <c r="B9006" i="2"/>
  <c r="A9006" i="2"/>
  <c r="P9005" i="2"/>
  <c r="O9005" i="2"/>
  <c r="N9005" i="2"/>
  <c r="M9005" i="2"/>
  <c r="L9005" i="2"/>
  <c r="K9005" i="2"/>
  <c r="J9005" i="2"/>
  <c r="I9005" i="2"/>
  <c r="H9005" i="2"/>
  <c r="G9005" i="2"/>
  <c r="F9005" i="2"/>
  <c r="E9005" i="2"/>
  <c r="D9005" i="2"/>
  <c r="C9005" i="2"/>
  <c r="B9005" i="2"/>
  <c r="A9005" i="2"/>
  <c r="P9004" i="2"/>
  <c r="O9004" i="2"/>
  <c r="N9004" i="2"/>
  <c r="M9004" i="2"/>
  <c r="L9004" i="2"/>
  <c r="K9004" i="2"/>
  <c r="J9004" i="2"/>
  <c r="I9004" i="2"/>
  <c r="H9004" i="2"/>
  <c r="G9004" i="2"/>
  <c r="F9004" i="2"/>
  <c r="E9004" i="2"/>
  <c r="D9004" i="2"/>
  <c r="C9004" i="2"/>
  <c r="B9004" i="2"/>
  <c r="A9004" i="2"/>
  <c r="P9003" i="2"/>
  <c r="O9003" i="2"/>
  <c r="N9003" i="2"/>
  <c r="M9003" i="2"/>
  <c r="L9003" i="2"/>
  <c r="K9003" i="2"/>
  <c r="J9003" i="2"/>
  <c r="I9003" i="2"/>
  <c r="H9003" i="2"/>
  <c r="G9003" i="2"/>
  <c r="F9003" i="2"/>
  <c r="E9003" i="2"/>
  <c r="D9003" i="2"/>
  <c r="C9003" i="2"/>
  <c r="B9003" i="2"/>
  <c r="A9003" i="2"/>
  <c r="P9002" i="2"/>
  <c r="O9002" i="2"/>
  <c r="N9002" i="2"/>
  <c r="M9002" i="2"/>
  <c r="L9002" i="2"/>
  <c r="K9002" i="2"/>
  <c r="J9002" i="2"/>
  <c r="I9002" i="2"/>
  <c r="H9002" i="2"/>
  <c r="G9002" i="2"/>
  <c r="F9002" i="2"/>
  <c r="E9002" i="2"/>
  <c r="D9002" i="2"/>
  <c r="C9002" i="2"/>
  <c r="B9002" i="2"/>
  <c r="A9002" i="2"/>
  <c r="P9001" i="2"/>
  <c r="O9001" i="2"/>
  <c r="N9001" i="2"/>
  <c r="M9001" i="2"/>
  <c r="L9001" i="2"/>
  <c r="K9001" i="2"/>
  <c r="J9001" i="2"/>
  <c r="I9001" i="2"/>
  <c r="H9001" i="2"/>
  <c r="G9001" i="2"/>
  <c r="F9001" i="2"/>
  <c r="E9001" i="2"/>
  <c r="D9001" i="2"/>
  <c r="C9001" i="2"/>
  <c r="B9001" i="2"/>
  <c r="A9001" i="2"/>
  <c r="P9000" i="2"/>
  <c r="O9000" i="2"/>
  <c r="N9000" i="2"/>
  <c r="M9000" i="2"/>
  <c r="L9000" i="2"/>
  <c r="K9000" i="2"/>
  <c r="J9000" i="2"/>
  <c r="I9000" i="2"/>
  <c r="H9000" i="2"/>
  <c r="G9000" i="2"/>
  <c r="F9000" i="2"/>
  <c r="E9000" i="2"/>
  <c r="D9000" i="2"/>
  <c r="C9000" i="2"/>
  <c r="B9000" i="2"/>
  <c r="A9000" i="2"/>
  <c r="P8999" i="2"/>
  <c r="O8999" i="2"/>
  <c r="N8999" i="2"/>
  <c r="M8999" i="2"/>
  <c r="L8999" i="2"/>
  <c r="K8999" i="2"/>
  <c r="J8999" i="2"/>
  <c r="I8999" i="2"/>
  <c r="H8999" i="2"/>
  <c r="G8999" i="2"/>
  <c r="F8999" i="2"/>
  <c r="E8999" i="2"/>
  <c r="D8999" i="2"/>
  <c r="C8999" i="2"/>
  <c r="B8999" i="2"/>
  <c r="A8999" i="2"/>
  <c r="P8998" i="2"/>
  <c r="O8998" i="2"/>
  <c r="N8998" i="2"/>
  <c r="M8998" i="2"/>
  <c r="L8998" i="2"/>
  <c r="K8998" i="2"/>
  <c r="J8998" i="2"/>
  <c r="I8998" i="2"/>
  <c r="H8998" i="2"/>
  <c r="G8998" i="2"/>
  <c r="F8998" i="2"/>
  <c r="E8998" i="2"/>
  <c r="D8998" i="2"/>
  <c r="C8998" i="2"/>
  <c r="B8998" i="2"/>
  <c r="A8998" i="2"/>
  <c r="P8997" i="2"/>
  <c r="O8997" i="2"/>
  <c r="N8997" i="2"/>
  <c r="M8997" i="2"/>
  <c r="L8997" i="2"/>
  <c r="K8997" i="2"/>
  <c r="J8997" i="2"/>
  <c r="I8997" i="2"/>
  <c r="H8997" i="2"/>
  <c r="G8997" i="2"/>
  <c r="F8997" i="2"/>
  <c r="E8997" i="2"/>
  <c r="D8997" i="2"/>
  <c r="C8997" i="2"/>
  <c r="B8997" i="2"/>
  <c r="A8997" i="2"/>
  <c r="P8996" i="2"/>
  <c r="O8996" i="2"/>
  <c r="N8996" i="2"/>
  <c r="M8996" i="2"/>
  <c r="L8996" i="2"/>
  <c r="K8996" i="2"/>
  <c r="J8996" i="2"/>
  <c r="I8996" i="2"/>
  <c r="H8996" i="2"/>
  <c r="G8996" i="2"/>
  <c r="F8996" i="2"/>
  <c r="E8996" i="2"/>
  <c r="D8996" i="2"/>
  <c r="C8996" i="2"/>
  <c r="B8996" i="2"/>
  <c r="A8996" i="2"/>
  <c r="P8995" i="2"/>
  <c r="O8995" i="2"/>
  <c r="N8995" i="2"/>
  <c r="M8995" i="2"/>
  <c r="L8995" i="2"/>
  <c r="K8995" i="2"/>
  <c r="J8995" i="2"/>
  <c r="I8995" i="2"/>
  <c r="H8995" i="2"/>
  <c r="G8995" i="2"/>
  <c r="F8995" i="2"/>
  <c r="E8995" i="2"/>
  <c r="D8995" i="2"/>
  <c r="C8995" i="2"/>
  <c r="B8995" i="2"/>
  <c r="A8995" i="2"/>
  <c r="P8994" i="2"/>
  <c r="O8994" i="2"/>
  <c r="N8994" i="2"/>
  <c r="M8994" i="2"/>
  <c r="L8994" i="2"/>
  <c r="K8994" i="2"/>
  <c r="J8994" i="2"/>
  <c r="I8994" i="2"/>
  <c r="H8994" i="2"/>
  <c r="G8994" i="2"/>
  <c r="F8994" i="2"/>
  <c r="E8994" i="2"/>
  <c r="D8994" i="2"/>
  <c r="C8994" i="2"/>
  <c r="B8994" i="2"/>
  <c r="A8994" i="2"/>
  <c r="P8993" i="2"/>
  <c r="O8993" i="2"/>
  <c r="N8993" i="2"/>
  <c r="M8993" i="2"/>
  <c r="L8993" i="2"/>
  <c r="K8993" i="2"/>
  <c r="J8993" i="2"/>
  <c r="I8993" i="2"/>
  <c r="H8993" i="2"/>
  <c r="G8993" i="2"/>
  <c r="F8993" i="2"/>
  <c r="E8993" i="2"/>
  <c r="D8993" i="2"/>
  <c r="C8993" i="2"/>
  <c r="B8993" i="2"/>
  <c r="A8993" i="2"/>
  <c r="P8992" i="2"/>
  <c r="O8992" i="2"/>
  <c r="N8992" i="2"/>
  <c r="M8992" i="2"/>
  <c r="L8992" i="2"/>
  <c r="K8992" i="2"/>
  <c r="J8992" i="2"/>
  <c r="I8992" i="2"/>
  <c r="H8992" i="2"/>
  <c r="G8992" i="2"/>
  <c r="F8992" i="2"/>
  <c r="E8992" i="2"/>
  <c r="D8992" i="2"/>
  <c r="C8992" i="2"/>
  <c r="B8992" i="2"/>
  <c r="A8992" i="2"/>
  <c r="P8991" i="2"/>
  <c r="O8991" i="2"/>
  <c r="N8991" i="2"/>
  <c r="M8991" i="2"/>
  <c r="L8991" i="2"/>
  <c r="K8991" i="2"/>
  <c r="J8991" i="2"/>
  <c r="I8991" i="2"/>
  <c r="H8991" i="2"/>
  <c r="G8991" i="2"/>
  <c r="F8991" i="2"/>
  <c r="E8991" i="2"/>
  <c r="D8991" i="2"/>
  <c r="C8991" i="2"/>
  <c r="B8991" i="2"/>
  <c r="A8991" i="2"/>
  <c r="P8990" i="2"/>
  <c r="O8990" i="2"/>
  <c r="N8990" i="2"/>
  <c r="M8990" i="2"/>
  <c r="L8990" i="2"/>
  <c r="K8990" i="2"/>
  <c r="J8990" i="2"/>
  <c r="I8990" i="2"/>
  <c r="H8990" i="2"/>
  <c r="G8990" i="2"/>
  <c r="F8990" i="2"/>
  <c r="E8990" i="2"/>
  <c r="D8990" i="2"/>
  <c r="C8990" i="2"/>
  <c r="B8990" i="2"/>
  <c r="A8990" i="2"/>
  <c r="P8989" i="2"/>
  <c r="O8989" i="2"/>
  <c r="N8989" i="2"/>
  <c r="M8989" i="2"/>
  <c r="L8989" i="2"/>
  <c r="K8989" i="2"/>
  <c r="J8989" i="2"/>
  <c r="I8989" i="2"/>
  <c r="H8989" i="2"/>
  <c r="G8989" i="2"/>
  <c r="F8989" i="2"/>
  <c r="E8989" i="2"/>
  <c r="D8989" i="2"/>
  <c r="C8989" i="2"/>
  <c r="B8989" i="2"/>
  <c r="A8989" i="2"/>
  <c r="P8988" i="2"/>
  <c r="O8988" i="2"/>
  <c r="N8988" i="2"/>
  <c r="M8988" i="2"/>
  <c r="L8988" i="2"/>
  <c r="K8988" i="2"/>
  <c r="J8988" i="2"/>
  <c r="I8988" i="2"/>
  <c r="H8988" i="2"/>
  <c r="G8988" i="2"/>
  <c r="F8988" i="2"/>
  <c r="E8988" i="2"/>
  <c r="D8988" i="2"/>
  <c r="C8988" i="2"/>
  <c r="B8988" i="2"/>
  <c r="A8988" i="2"/>
  <c r="P8987" i="2"/>
  <c r="O8987" i="2"/>
  <c r="N8987" i="2"/>
  <c r="M8987" i="2"/>
  <c r="L8987" i="2"/>
  <c r="K8987" i="2"/>
  <c r="J8987" i="2"/>
  <c r="I8987" i="2"/>
  <c r="H8987" i="2"/>
  <c r="G8987" i="2"/>
  <c r="F8987" i="2"/>
  <c r="E8987" i="2"/>
  <c r="D8987" i="2"/>
  <c r="C8987" i="2"/>
  <c r="B8987" i="2"/>
  <c r="A8987" i="2"/>
  <c r="P8986" i="2"/>
  <c r="O8986" i="2"/>
  <c r="N8986" i="2"/>
  <c r="M8986" i="2"/>
  <c r="L8986" i="2"/>
  <c r="K8986" i="2"/>
  <c r="J8986" i="2"/>
  <c r="I8986" i="2"/>
  <c r="H8986" i="2"/>
  <c r="G8986" i="2"/>
  <c r="F8986" i="2"/>
  <c r="E8986" i="2"/>
  <c r="D8986" i="2"/>
  <c r="C8986" i="2"/>
  <c r="B8986" i="2"/>
  <c r="A8986" i="2"/>
  <c r="P8985" i="2"/>
  <c r="O8985" i="2"/>
  <c r="N8985" i="2"/>
  <c r="M8985" i="2"/>
  <c r="L8985" i="2"/>
  <c r="K8985" i="2"/>
  <c r="J8985" i="2"/>
  <c r="I8985" i="2"/>
  <c r="H8985" i="2"/>
  <c r="G8985" i="2"/>
  <c r="F8985" i="2"/>
  <c r="E8985" i="2"/>
  <c r="D8985" i="2"/>
  <c r="C8985" i="2"/>
  <c r="B8985" i="2"/>
  <c r="A8985" i="2"/>
  <c r="P8984" i="2"/>
  <c r="O8984" i="2"/>
  <c r="N8984" i="2"/>
  <c r="M8984" i="2"/>
  <c r="L8984" i="2"/>
  <c r="K8984" i="2"/>
  <c r="J8984" i="2"/>
  <c r="I8984" i="2"/>
  <c r="H8984" i="2"/>
  <c r="G8984" i="2"/>
  <c r="F8984" i="2"/>
  <c r="E8984" i="2"/>
  <c r="D8984" i="2"/>
  <c r="C8984" i="2"/>
  <c r="B8984" i="2"/>
  <c r="A8984" i="2"/>
  <c r="P8983" i="2"/>
  <c r="O8983" i="2"/>
  <c r="N8983" i="2"/>
  <c r="M8983" i="2"/>
  <c r="L8983" i="2"/>
  <c r="K8983" i="2"/>
  <c r="J8983" i="2"/>
  <c r="I8983" i="2"/>
  <c r="H8983" i="2"/>
  <c r="G8983" i="2"/>
  <c r="F8983" i="2"/>
  <c r="E8983" i="2"/>
  <c r="D8983" i="2"/>
  <c r="C8983" i="2"/>
  <c r="B8983" i="2"/>
  <c r="A8983" i="2"/>
  <c r="P8982" i="2"/>
  <c r="O8982" i="2"/>
  <c r="N8982" i="2"/>
  <c r="M8982" i="2"/>
  <c r="L8982" i="2"/>
  <c r="K8982" i="2"/>
  <c r="J8982" i="2"/>
  <c r="I8982" i="2"/>
  <c r="H8982" i="2"/>
  <c r="G8982" i="2"/>
  <c r="F8982" i="2"/>
  <c r="E8982" i="2"/>
  <c r="D8982" i="2"/>
  <c r="C8982" i="2"/>
  <c r="B8982" i="2"/>
  <c r="A8982" i="2"/>
  <c r="P8981" i="2"/>
  <c r="O8981" i="2"/>
  <c r="N8981" i="2"/>
  <c r="M8981" i="2"/>
  <c r="L8981" i="2"/>
  <c r="K8981" i="2"/>
  <c r="J8981" i="2"/>
  <c r="I8981" i="2"/>
  <c r="H8981" i="2"/>
  <c r="G8981" i="2"/>
  <c r="F8981" i="2"/>
  <c r="E8981" i="2"/>
  <c r="D8981" i="2"/>
  <c r="C8981" i="2"/>
  <c r="B8981" i="2"/>
  <c r="A8981" i="2"/>
  <c r="P8980" i="2"/>
  <c r="O8980" i="2"/>
  <c r="N8980" i="2"/>
  <c r="M8980" i="2"/>
  <c r="L8980" i="2"/>
  <c r="K8980" i="2"/>
  <c r="J8980" i="2"/>
  <c r="I8980" i="2"/>
  <c r="H8980" i="2"/>
  <c r="G8980" i="2"/>
  <c r="F8980" i="2"/>
  <c r="E8980" i="2"/>
  <c r="D8980" i="2"/>
  <c r="C8980" i="2"/>
  <c r="B8980" i="2"/>
  <c r="A8980" i="2"/>
  <c r="P8979" i="2"/>
  <c r="O8979" i="2"/>
  <c r="N8979" i="2"/>
  <c r="M8979" i="2"/>
  <c r="L8979" i="2"/>
  <c r="K8979" i="2"/>
  <c r="J8979" i="2"/>
  <c r="I8979" i="2"/>
  <c r="H8979" i="2"/>
  <c r="G8979" i="2"/>
  <c r="F8979" i="2"/>
  <c r="E8979" i="2"/>
  <c r="D8979" i="2"/>
  <c r="C8979" i="2"/>
  <c r="B8979" i="2"/>
  <c r="A8979" i="2"/>
  <c r="P8978" i="2"/>
  <c r="O8978" i="2"/>
  <c r="N8978" i="2"/>
  <c r="M8978" i="2"/>
  <c r="L8978" i="2"/>
  <c r="K8978" i="2"/>
  <c r="J8978" i="2"/>
  <c r="I8978" i="2"/>
  <c r="H8978" i="2"/>
  <c r="G8978" i="2"/>
  <c r="F8978" i="2"/>
  <c r="E8978" i="2"/>
  <c r="D8978" i="2"/>
  <c r="C8978" i="2"/>
  <c r="B8978" i="2"/>
  <c r="A8978" i="2"/>
  <c r="P8977" i="2"/>
  <c r="O8977" i="2"/>
  <c r="N8977" i="2"/>
  <c r="M8977" i="2"/>
  <c r="L8977" i="2"/>
  <c r="K8977" i="2"/>
  <c r="J8977" i="2"/>
  <c r="I8977" i="2"/>
  <c r="H8977" i="2"/>
  <c r="G8977" i="2"/>
  <c r="F8977" i="2"/>
  <c r="E8977" i="2"/>
  <c r="D8977" i="2"/>
  <c r="C8977" i="2"/>
  <c r="B8977" i="2"/>
  <c r="A8977" i="2"/>
  <c r="P8976" i="2"/>
  <c r="O8976" i="2"/>
  <c r="N8976" i="2"/>
  <c r="M8976" i="2"/>
  <c r="L8976" i="2"/>
  <c r="K8976" i="2"/>
  <c r="J8976" i="2"/>
  <c r="I8976" i="2"/>
  <c r="H8976" i="2"/>
  <c r="G8976" i="2"/>
  <c r="F8976" i="2"/>
  <c r="E8976" i="2"/>
  <c r="D8976" i="2"/>
  <c r="C8976" i="2"/>
  <c r="B8976" i="2"/>
  <c r="A8976" i="2"/>
  <c r="P8975" i="2"/>
  <c r="O8975" i="2"/>
  <c r="N8975" i="2"/>
  <c r="M8975" i="2"/>
  <c r="L8975" i="2"/>
  <c r="K8975" i="2"/>
  <c r="J8975" i="2"/>
  <c r="I8975" i="2"/>
  <c r="H8975" i="2"/>
  <c r="G8975" i="2"/>
  <c r="F8975" i="2"/>
  <c r="E8975" i="2"/>
  <c r="D8975" i="2"/>
  <c r="C8975" i="2"/>
  <c r="B8975" i="2"/>
  <c r="A8975" i="2"/>
  <c r="P8974" i="2"/>
  <c r="O8974" i="2"/>
  <c r="N8974" i="2"/>
  <c r="M8974" i="2"/>
  <c r="L8974" i="2"/>
  <c r="K8974" i="2"/>
  <c r="J8974" i="2"/>
  <c r="I8974" i="2"/>
  <c r="H8974" i="2"/>
  <c r="G8974" i="2"/>
  <c r="F8974" i="2"/>
  <c r="E8974" i="2"/>
  <c r="D8974" i="2"/>
  <c r="C8974" i="2"/>
  <c r="B8974" i="2"/>
  <c r="A8974" i="2"/>
  <c r="P8973" i="2"/>
  <c r="O8973" i="2"/>
  <c r="N8973" i="2"/>
  <c r="M8973" i="2"/>
  <c r="L8973" i="2"/>
  <c r="K8973" i="2"/>
  <c r="J8973" i="2"/>
  <c r="I8973" i="2"/>
  <c r="H8973" i="2"/>
  <c r="G8973" i="2"/>
  <c r="F8973" i="2"/>
  <c r="E8973" i="2"/>
  <c r="D8973" i="2"/>
  <c r="C8973" i="2"/>
  <c r="B8973" i="2"/>
  <c r="A8973" i="2"/>
  <c r="P8972" i="2"/>
  <c r="O8972" i="2"/>
  <c r="N8972" i="2"/>
  <c r="M8972" i="2"/>
  <c r="L8972" i="2"/>
  <c r="K8972" i="2"/>
  <c r="J8972" i="2"/>
  <c r="I8972" i="2"/>
  <c r="H8972" i="2"/>
  <c r="G8972" i="2"/>
  <c r="F8972" i="2"/>
  <c r="E8972" i="2"/>
  <c r="D8972" i="2"/>
  <c r="C8972" i="2"/>
  <c r="B8972" i="2"/>
  <c r="A8972" i="2"/>
  <c r="P8971" i="2"/>
  <c r="O8971" i="2"/>
  <c r="N8971" i="2"/>
  <c r="M8971" i="2"/>
  <c r="L8971" i="2"/>
  <c r="K8971" i="2"/>
  <c r="J8971" i="2"/>
  <c r="I8971" i="2"/>
  <c r="H8971" i="2"/>
  <c r="G8971" i="2"/>
  <c r="F8971" i="2"/>
  <c r="E8971" i="2"/>
  <c r="D8971" i="2"/>
  <c r="C8971" i="2"/>
  <c r="B8971" i="2"/>
  <c r="A8971" i="2"/>
  <c r="P8970" i="2"/>
  <c r="O8970" i="2"/>
  <c r="N8970" i="2"/>
  <c r="M8970" i="2"/>
  <c r="L8970" i="2"/>
  <c r="K8970" i="2"/>
  <c r="J8970" i="2"/>
  <c r="I8970" i="2"/>
  <c r="H8970" i="2"/>
  <c r="G8970" i="2"/>
  <c r="F8970" i="2"/>
  <c r="E8970" i="2"/>
  <c r="D8970" i="2"/>
  <c r="C8970" i="2"/>
  <c r="B8970" i="2"/>
  <c r="A8970" i="2"/>
  <c r="P8969" i="2"/>
  <c r="O8969" i="2"/>
  <c r="N8969" i="2"/>
  <c r="M8969" i="2"/>
  <c r="L8969" i="2"/>
  <c r="K8969" i="2"/>
  <c r="J8969" i="2"/>
  <c r="I8969" i="2"/>
  <c r="H8969" i="2"/>
  <c r="G8969" i="2"/>
  <c r="F8969" i="2"/>
  <c r="E8969" i="2"/>
  <c r="D8969" i="2"/>
  <c r="C8969" i="2"/>
  <c r="B8969" i="2"/>
  <c r="A8969" i="2"/>
  <c r="P8968" i="2"/>
  <c r="O8968" i="2"/>
  <c r="N8968" i="2"/>
  <c r="M8968" i="2"/>
  <c r="L8968" i="2"/>
  <c r="K8968" i="2"/>
  <c r="J8968" i="2"/>
  <c r="I8968" i="2"/>
  <c r="H8968" i="2"/>
  <c r="G8968" i="2"/>
  <c r="F8968" i="2"/>
  <c r="E8968" i="2"/>
  <c r="D8968" i="2"/>
  <c r="C8968" i="2"/>
  <c r="B8968" i="2"/>
  <c r="A8968" i="2"/>
  <c r="P8967" i="2"/>
  <c r="O8967" i="2"/>
  <c r="N8967" i="2"/>
  <c r="M8967" i="2"/>
  <c r="L8967" i="2"/>
  <c r="K8967" i="2"/>
  <c r="J8967" i="2"/>
  <c r="I8967" i="2"/>
  <c r="H8967" i="2"/>
  <c r="G8967" i="2"/>
  <c r="F8967" i="2"/>
  <c r="E8967" i="2"/>
  <c r="D8967" i="2"/>
  <c r="C8967" i="2"/>
  <c r="B8967" i="2"/>
  <c r="A8967" i="2"/>
  <c r="P8966" i="2"/>
  <c r="O8966" i="2"/>
  <c r="N8966" i="2"/>
  <c r="M8966" i="2"/>
  <c r="L8966" i="2"/>
  <c r="K8966" i="2"/>
  <c r="J8966" i="2"/>
  <c r="I8966" i="2"/>
  <c r="H8966" i="2"/>
  <c r="G8966" i="2"/>
  <c r="F8966" i="2"/>
  <c r="E8966" i="2"/>
  <c r="D8966" i="2"/>
  <c r="C8966" i="2"/>
  <c r="B8966" i="2"/>
  <c r="A8966" i="2"/>
  <c r="P8965" i="2"/>
  <c r="O8965" i="2"/>
  <c r="N8965" i="2"/>
  <c r="M8965" i="2"/>
  <c r="L8965" i="2"/>
  <c r="K8965" i="2"/>
  <c r="J8965" i="2"/>
  <c r="I8965" i="2"/>
  <c r="H8965" i="2"/>
  <c r="G8965" i="2"/>
  <c r="F8965" i="2"/>
  <c r="E8965" i="2"/>
  <c r="D8965" i="2"/>
  <c r="C8965" i="2"/>
  <c r="B8965" i="2"/>
  <c r="A8965" i="2"/>
  <c r="P8964" i="2"/>
  <c r="O8964" i="2"/>
  <c r="N8964" i="2"/>
  <c r="M8964" i="2"/>
  <c r="L8964" i="2"/>
  <c r="K8964" i="2"/>
  <c r="J8964" i="2"/>
  <c r="I8964" i="2"/>
  <c r="H8964" i="2"/>
  <c r="G8964" i="2"/>
  <c r="F8964" i="2"/>
  <c r="E8964" i="2"/>
  <c r="D8964" i="2"/>
  <c r="C8964" i="2"/>
  <c r="B8964" i="2"/>
  <c r="A8964" i="2"/>
  <c r="P8963" i="2"/>
  <c r="O8963" i="2"/>
  <c r="N8963" i="2"/>
  <c r="M8963" i="2"/>
  <c r="L8963" i="2"/>
  <c r="K8963" i="2"/>
  <c r="J8963" i="2"/>
  <c r="I8963" i="2"/>
  <c r="H8963" i="2"/>
  <c r="G8963" i="2"/>
  <c r="F8963" i="2"/>
  <c r="E8963" i="2"/>
  <c r="D8963" i="2"/>
  <c r="C8963" i="2"/>
  <c r="B8963" i="2"/>
  <c r="A8963" i="2"/>
  <c r="P8962" i="2"/>
  <c r="O8962" i="2"/>
  <c r="N8962" i="2"/>
  <c r="M8962" i="2"/>
  <c r="L8962" i="2"/>
  <c r="K8962" i="2"/>
  <c r="J8962" i="2"/>
  <c r="I8962" i="2"/>
  <c r="H8962" i="2"/>
  <c r="G8962" i="2"/>
  <c r="F8962" i="2"/>
  <c r="E8962" i="2"/>
  <c r="D8962" i="2"/>
  <c r="C8962" i="2"/>
  <c r="B8962" i="2"/>
  <c r="A8962" i="2"/>
  <c r="P8961" i="2"/>
  <c r="O8961" i="2"/>
  <c r="N8961" i="2"/>
  <c r="M8961" i="2"/>
  <c r="L8961" i="2"/>
  <c r="K8961" i="2"/>
  <c r="J8961" i="2"/>
  <c r="I8961" i="2"/>
  <c r="H8961" i="2"/>
  <c r="G8961" i="2"/>
  <c r="F8961" i="2"/>
  <c r="E8961" i="2"/>
  <c r="D8961" i="2"/>
  <c r="C8961" i="2"/>
  <c r="B8961" i="2"/>
  <c r="A8961" i="2"/>
  <c r="P8960" i="2"/>
  <c r="O8960" i="2"/>
  <c r="N8960" i="2"/>
  <c r="M8960" i="2"/>
  <c r="L8960" i="2"/>
  <c r="K8960" i="2"/>
  <c r="J8960" i="2"/>
  <c r="I8960" i="2"/>
  <c r="H8960" i="2"/>
  <c r="G8960" i="2"/>
  <c r="F8960" i="2"/>
  <c r="E8960" i="2"/>
  <c r="D8960" i="2"/>
  <c r="C8960" i="2"/>
  <c r="B8960" i="2"/>
  <c r="A8960" i="2"/>
  <c r="P8959" i="2"/>
  <c r="O8959" i="2"/>
  <c r="N8959" i="2"/>
  <c r="M8959" i="2"/>
  <c r="L8959" i="2"/>
  <c r="K8959" i="2"/>
  <c r="J8959" i="2"/>
  <c r="I8959" i="2"/>
  <c r="H8959" i="2"/>
  <c r="G8959" i="2"/>
  <c r="F8959" i="2"/>
  <c r="E8959" i="2"/>
  <c r="D8959" i="2"/>
  <c r="C8959" i="2"/>
  <c r="B8959" i="2"/>
  <c r="A8959" i="2"/>
  <c r="P8958" i="2"/>
  <c r="O8958" i="2"/>
  <c r="N8958" i="2"/>
  <c r="M8958" i="2"/>
  <c r="L8958" i="2"/>
  <c r="K8958" i="2"/>
  <c r="J8958" i="2"/>
  <c r="I8958" i="2"/>
  <c r="H8958" i="2"/>
  <c r="G8958" i="2"/>
  <c r="F8958" i="2"/>
  <c r="E8958" i="2"/>
  <c r="D8958" i="2"/>
  <c r="C8958" i="2"/>
  <c r="B8958" i="2"/>
  <c r="A8958" i="2"/>
  <c r="P8957" i="2"/>
  <c r="O8957" i="2"/>
  <c r="N8957" i="2"/>
  <c r="M8957" i="2"/>
  <c r="L8957" i="2"/>
  <c r="K8957" i="2"/>
  <c r="J8957" i="2"/>
  <c r="I8957" i="2"/>
  <c r="H8957" i="2"/>
  <c r="G8957" i="2"/>
  <c r="F8957" i="2"/>
  <c r="E8957" i="2"/>
  <c r="D8957" i="2"/>
  <c r="C8957" i="2"/>
  <c r="B8957" i="2"/>
  <c r="A8957" i="2"/>
  <c r="P8956" i="2"/>
  <c r="O8956" i="2"/>
  <c r="N8956" i="2"/>
  <c r="M8956" i="2"/>
  <c r="L8956" i="2"/>
  <c r="K8956" i="2"/>
  <c r="J8956" i="2"/>
  <c r="I8956" i="2"/>
  <c r="H8956" i="2"/>
  <c r="G8956" i="2"/>
  <c r="F8956" i="2"/>
  <c r="E8956" i="2"/>
  <c r="D8956" i="2"/>
  <c r="C8956" i="2"/>
  <c r="B8956" i="2"/>
  <c r="A8956" i="2"/>
  <c r="P8955" i="2"/>
  <c r="O8955" i="2"/>
  <c r="N8955" i="2"/>
  <c r="M8955" i="2"/>
  <c r="L8955" i="2"/>
  <c r="K8955" i="2"/>
  <c r="J8955" i="2"/>
  <c r="I8955" i="2"/>
  <c r="H8955" i="2"/>
  <c r="G8955" i="2"/>
  <c r="F8955" i="2"/>
  <c r="E8955" i="2"/>
  <c r="D8955" i="2"/>
  <c r="C8955" i="2"/>
  <c r="B8955" i="2"/>
  <c r="A8955" i="2"/>
  <c r="P8954" i="2"/>
  <c r="O8954" i="2"/>
  <c r="N8954" i="2"/>
  <c r="M8954" i="2"/>
  <c r="L8954" i="2"/>
  <c r="K8954" i="2"/>
  <c r="J8954" i="2"/>
  <c r="I8954" i="2"/>
  <c r="H8954" i="2"/>
  <c r="G8954" i="2"/>
  <c r="F8954" i="2"/>
  <c r="E8954" i="2"/>
  <c r="D8954" i="2"/>
  <c r="C8954" i="2"/>
  <c r="B8954" i="2"/>
  <c r="A8954" i="2"/>
  <c r="P8953" i="2"/>
  <c r="O8953" i="2"/>
  <c r="N8953" i="2"/>
  <c r="M8953" i="2"/>
  <c r="L8953" i="2"/>
  <c r="K8953" i="2"/>
  <c r="J8953" i="2"/>
  <c r="I8953" i="2"/>
  <c r="H8953" i="2"/>
  <c r="G8953" i="2"/>
  <c r="F8953" i="2"/>
  <c r="E8953" i="2"/>
  <c r="D8953" i="2"/>
  <c r="C8953" i="2"/>
  <c r="B8953" i="2"/>
  <c r="A8953" i="2"/>
  <c r="P8952" i="2"/>
  <c r="O8952" i="2"/>
  <c r="N8952" i="2"/>
  <c r="M8952" i="2"/>
  <c r="L8952" i="2"/>
  <c r="K8952" i="2"/>
  <c r="J8952" i="2"/>
  <c r="I8952" i="2"/>
  <c r="H8952" i="2"/>
  <c r="G8952" i="2"/>
  <c r="F8952" i="2"/>
  <c r="E8952" i="2"/>
  <c r="D8952" i="2"/>
  <c r="C8952" i="2"/>
  <c r="B8952" i="2"/>
  <c r="A8952" i="2"/>
  <c r="P8951" i="2"/>
  <c r="O8951" i="2"/>
  <c r="N8951" i="2"/>
  <c r="M8951" i="2"/>
  <c r="L8951" i="2"/>
  <c r="K8951" i="2"/>
  <c r="J8951" i="2"/>
  <c r="I8951" i="2"/>
  <c r="H8951" i="2"/>
  <c r="G8951" i="2"/>
  <c r="F8951" i="2"/>
  <c r="E8951" i="2"/>
  <c r="D8951" i="2"/>
  <c r="C8951" i="2"/>
  <c r="B8951" i="2"/>
  <c r="A8951" i="2"/>
  <c r="P8950" i="2"/>
  <c r="O8950" i="2"/>
  <c r="N8950" i="2"/>
  <c r="M8950" i="2"/>
  <c r="L8950" i="2"/>
  <c r="K8950" i="2"/>
  <c r="J8950" i="2"/>
  <c r="I8950" i="2"/>
  <c r="H8950" i="2"/>
  <c r="G8950" i="2"/>
  <c r="F8950" i="2"/>
  <c r="E8950" i="2"/>
  <c r="D8950" i="2"/>
  <c r="C8950" i="2"/>
  <c r="B8950" i="2"/>
  <c r="A8950" i="2"/>
  <c r="P8949" i="2"/>
  <c r="O8949" i="2"/>
  <c r="N8949" i="2"/>
  <c r="M8949" i="2"/>
  <c r="L8949" i="2"/>
  <c r="K8949" i="2"/>
  <c r="J8949" i="2"/>
  <c r="I8949" i="2"/>
  <c r="H8949" i="2"/>
  <c r="G8949" i="2"/>
  <c r="F8949" i="2"/>
  <c r="E8949" i="2"/>
  <c r="D8949" i="2"/>
  <c r="C8949" i="2"/>
  <c r="B8949" i="2"/>
  <c r="A8949" i="2"/>
  <c r="P8948" i="2"/>
  <c r="O8948" i="2"/>
  <c r="N8948" i="2"/>
  <c r="M8948" i="2"/>
  <c r="L8948" i="2"/>
  <c r="K8948" i="2"/>
  <c r="J8948" i="2"/>
  <c r="I8948" i="2"/>
  <c r="H8948" i="2"/>
  <c r="G8948" i="2"/>
  <c r="F8948" i="2"/>
  <c r="E8948" i="2"/>
  <c r="D8948" i="2"/>
  <c r="C8948" i="2"/>
  <c r="B8948" i="2"/>
  <c r="A8948" i="2"/>
  <c r="P8947" i="2"/>
  <c r="O8947" i="2"/>
  <c r="N8947" i="2"/>
  <c r="M8947" i="2"/>
  <c r="L8947" i="2"/>
  <c r="K8947" i="2"/>
  <c r="J8947" i="2"/>
  <c r="I8947" i="2"/>
  <c r="H8947" i="2"/>
  <c r="G8947" i="2"/>
  <c r="F8947" i="2"/>
  <c r="E8947" i="2"/>
  <c r="D8947" i="2"/>
  <c r="C8947" i="2"/>
  <c r="B8947" i="2"/>
  <c r="A8947" i="2"/>
  <c r="P8946" i="2"/>
  <c r="O8946" i="2"/>
  <c r="N8946" i="2"/>
  <c r="M8946" i="2"/>
  <c r="L8946" i="2"/>
  <c r="K8946" i="2"/>
  <c r="J8946" i="2"/>
  <c r="I8946" i="2"/>
  <c r="H8946" i="2"/>
  <c r="G8946" i="2"/>
  <c r="F8946" i="2"/>
  <c r="E8946" i="2"/>
  <c r="D8946" i="2"/>
  <c r="C8946" i="2"/>
  <c r="B8946" i="2"/>
  <c r="A8946" i="2"/>
  <c r="P8945" i="2"/>
  <c r="O8945" i="2"/>
  <c r="N8945" i="2"/>
  <c r="M8945" i="2"/>
  <c r="L8945" i="2"/>
  <c r="K8945" i="2"/>
  <c r="J8945" i="2"/>
  <c r="I8945" i="2"/>
  <c r="H8945" i="2"/>
  <c r="G8945" i="2"/>
  <c r="F8945" i="2"/>
  <c r="E8945" i="2"/>
  <c r="D8945" i="2"/>
  <c r="C8945" i="2"/>
  <c r="B8945" i="2"/>
  <c r="A8945" i="2"/>
  <c r="P8944" i="2"/>
  <c r="O8944" i="2"/>
  <c r="N8944" i="2"/>
  <c r="M8944" i="2"/>
  <c r="L8944" i="2"/>
  <c r="K8944" i="2"/>
  <c r="J8944" i="2"/>
  <c r="I8944" i="2"/>
  <c r="H8944" i="2"/>
  <c r="G8944" i="2"/>
  <c r="F8944" i="2"/>
  <c r="E8944" i="2"/>
  <c r="D8944" i="2"/>
  <c r="C8944" i="2"/>
  <c r="B8944" i="2"/>
  <c r="A8944" i="2"/>
  <c r="P8943" i="2"/>
  <c r="O8943" i="2"/>
  <c r="N8943" i="2"/>
  <c r="M8943" i="2"/>
  <c r="L8943" i="2"/>
  <c r="K8943" i="2"/>
  <c r="J8943" i="2"/>
  <c r="I8943" i="2"/>
  <c r="H8943" i="2"/>
  <c r="G8943" i="2"/>
  <c r="F8943" i="2"/>
  <c r="E8943" i="2"/>
  <c r="D8943" i="2"/>
  <c r="C8943" i="2"/>
  <c r="B8943" i="2"/>
  <c r="A8943" i="2"/>
  <c r="P8942" i="2"/>
  <c r="O8942" i="2"/>
  <c r="N8942" i="2"/>
  <c r="M8942" i="2"/>
  <c r="L8942" i="2"/>
  <c r="K8942" i="2"/>
  <c r="J8942" i="2"/>
  <c r="I8942" i="2"/>
  <c r="H8942" i="2"/>
  <c r="G8942" i="2"/>
  <c r="F8942" i="2"/>
  <c r="E8942" i="2"/>
  <c r="D8942" i="2"/>
  <c r="C8942" i="2"/>
  <c r="B8942" i="2"/>
  <c r="A8942" i="2"/>
  <c r="P8941" i="2"/>
  <c r="O8941" i="2"/>
  <c r="N8941" i="2"/>
  <c r="M8941" i="2"/>
  <c r="L8941" i="2"/>
  <c r="K8941" i="2"/>
  <c r="J8941" i="2"/>
  <c r="I8941" i="2"/>
  <c r="H8941" i="2"/>
  <c r="G8941" i="2"/>
  <c r="F8941" i="2"/>
  <c r="E8941" i="2"/>
  <c r="D8941" i="2"/>
  <c r="C8941" i="2"/>
  <c r="B8941" i="2"/>
  <c r="A8941" i="2"/>
  <c r="P8940" i="2"/>
  <c r="O8940" i="2"/>
  <c r="N8940" i="2"/>
  <c r="M8940" i="2"/>
  <c r="L8940" i="2"/>
  <c r="K8940" i="2"/>
  <c r="J8940" i="2"/>
  <c r="I8940" i="2"/>
  <c r="H8940" i="2"/>
  <c r="G8940" i="2"/>
  <c r="F8940" i="2"/>
  <c r="E8940" i="2"/>
  <c r="D8940" i="2"/>
  <c r="C8940" i="2"/>
  <c r="B8940" i="2"/>
  <c r="A8940" i="2"/>
  <c r="P8939" i="2"/>
  <c r="O8939" i="2"/>
  <c r="N8939" i="2"/>
  <c r="M8939" i="2"/>
  <c r="L8939" i="2"/>
  <c r="K8939" i="2"/>
  <c r="J8939" i="2"/>
  <c r="I8939" i="2"/>
  <c r="H8939" i="2"/>
  <c r="G8939" i="2"/>
  <c r="F8939" i="2"/>
  <c r="E8939" i="2"/>
  <c r="D8939" i="2"/>
  <c r="C8939" i="2"/>
  <c r="B8939" i="2"/>
  <c r="A8939" i="2"/>
  <c r="P8938" i="2"/>
  <c r="O8938" i="2"/>
  <c r="N8938" i="2"/>
  <c r="M8938" i="2"/>
  <c r="L8938" i="2"/>
  <c r="K8938" i="2"/>
  <c r="J8938" i="2"/>
  <c r="I8938" i="2"/>
  <c r="H8938" i="2"/>
  <c r="G8938" i="2"/>
  <c r="F8938" i="2"/>
  <c r="E8938" i="2"/>
  <c r="D8938" i="2"/>
  <c r="C8938" i="2"/>
  <c r="B8938" i="2"/>
  <c r="A8938" i="2"/>
  <c r="P8937" i="2"/>
  <c r="O8937" i="2"/>
  <c r="N8937" i="2"/>
  <c r="M8937" i="2"/>
  <c r="L8937" i="2"/>
  <c r="K8937" i="2"/>
  <c r="J8937" i="2"/>
  <c r="I8937" i="2"/>
  <c r="H8937" i="2"/>
  <c r="G8937" i="2"/>
  <c r="F8937" i="2"/>
  <c r="E8937" i="2"/>
  <c r="D8937" i="2"/>
  <c r="C8937" i="2"/>
  <c r="B8937" i="2"/>
  <c r="A8937" i="2"/>
  <c r="P8936" i="2"/>
  <c r="O8936" i="2"/>
  <c r="N8936" i="2"/>
  <c r="M8936" i="2"/>
  <c r="L8936" i="2"/>
  <c r="K8936" i="2"/>
  <c r="J8936" i="2"/>
  <c r="I8936" i="2"/>
  <c r="H8936" i="2"/>
  <c r="G8936" i="2"/>
  <c r="F8936" i="2"/>
  <c r="E8936" i="2"/>
  <c r="D8936" i="2"/>
  <c r="C8936" i="2"/>
  <c r="B8936" i="2"/>
  <c r="A8936" i="2"/>
  <c r="P8935" i="2"/>
  <c r="O8935" i="2"/>
  <c r="N8935" i="2"/>
  <c r="M8935" i="2"/>
  <c r="L8935" i="2"/>
  <c r="K8935" i="2"/>
  <c r="J8935" i="2"/>
  <c r="I8935" i="2"/>
  <c r="H8935" i="2"/>
  <c r="G8935" i="2"/>
  <c r="F8935" i="2"/>
  <c r="E8935" i="2"/>
  <c r="D8935" i="2"/>
  <c r="C8935" i="2"/>
  <c r="B8935" i="2"/>
  <c r="A8935" i="2"/>
  <c r="P8934" i="2"/>
  <c r="O8934" i="2"/>
  <c r="N8934" i="2"/>
  <c r="M8934" i="2"/>
  <c r="L8934" i="2"/>
  <c r="K8934" i="2"/>
  <c r="J8934" i="2"/>
  <c r="I8934" i="2"/>
  <c r="H8934" i="2"/>
  <c r="G8934" i="2"/>
  <c r="F8934" i="2"/>
  <c r="E8934" i="2"/>
  <c r="D8934" i="2"/>
  <c r="C8934" i="2"/>
  <c r="B8934" i="2"/>
  <c r="A8934" i="2"/>
  <c r="P8933" i="2"/>
  <c r="O8933" i="2"/>
  <c r="N8933" i="2"/>
  <c r="M8933" i="2"/>
  <c r="L8933" i="2"/>
  <c r="K8933" i="2"/>
  <c r="J8933" i="2"/>
  <c r="I8933" i="2"/>
  <c r="H8933" i="2"/>
  <c r="G8933" i="2"/>
  <c r="F8933" i="2"/>
  <c r="E8933" i="2"/>
  <c r="D8933" i="2"/>
  <c r="C8933" i="2"/>
  <c r="B8933" i="2"/>
  <c r="A8933" i="2"/>
  <c r="P8932" i="2"/>
  <c r="O8932" i="2"/>
  <c r="N8932" i="2"/>
  <c r="M8932" i="2"/>
  <c r="L8932" i="2"/>
  <c r="K8932" i="2"/>
  <c r="J8932" i="2"/>
  <c r="I8932" i="2"/>
  <c r="H8932" i="2"/>
  <c r="G8932" i="2"/>
  <c r="F8932" i="2"/>
  <c r="E8932" i="2"/>
  <c r="D8932" i="2"/>
  <c r="C8932" i="2"/>
  <c r="B8932" i="2"/>
  <c r="A8932" i="2"/>
  <c r="P8931" i="2"/>
  <c r="O8931" i="2"/>
  <c r="N8931" i="2"/>
  <c r="M8931" i="2"/>
  <c r="L8931" i="2"/>
  <c r="K8931" i="2"/>
  <c r="J8931" i="2"/>
  <c r="I8931" i="2"/>
  <c r="H8931" i="2"/>
  <c r="G8931" i="2"/>
  <c r="F8931" i="2"/>
  <c r="E8931" i="2"/>
  <c r="D8931" i="2"/>
  <c r="C8931" i="2"/>
  <c r="B8931" i="2"/>
  <c r="A8931" i="2"/>
  <c r="P8930" i="2"/>
  <c r="O8930" i="2"/>
  <c r="N8930" i="2"/>
  <c r="M8930" i="2"/>
  <c r="L8930" i="2"/>
  <c r="K8930" i="2"/>
  <c r="J8930" i="2"/>
  <c r="I8930" i="2"/>
  <c r="H8930" i="2"/>
  <c r="G8930" i="2"/>
  <c r="F8930" i="2"/>
  <c r="E8930" i="2"/>
  <c r="D8930" i="2"/>
  <c r="C8930" i="2"/>
  <c r="B8930" i="2"/>
  <c r="A8930" i="2"/>
  <c r="P8929" i="2"/>
  <c r="O8929" i="2"/>
  <c r="N8929" i="2"/>
  <c r="M8929" i="2"/>
  <c r="L8929" i="2"/>
  <c r="K8929" i="2"/>
  <c r="J8929" i="2"/>
  <c r="I8929" i="2"/>
  <c r="H8929" i="2"/>
  <c r="G8929" i="2"/>
  <c r="F8929" i="2"/>
  <c r="E8929" i="2"/>
  <c r="D8929" i="2"/>
  <c r="C8929" i="2"/>
  <c r="B8929" i="2"/>
  <c r="A8929" i="2"/>
  <c r="P8928" i="2"/>
  <c r="O8928" i="2"/>
  <c r="N8928" i="2"/>
  <c r="M8928" i="2"/>
  <c r="L8928" i="2"/>
  <c r="K8928" i="2"/>
  <c r="J8928" i="2"/>
  <c r="I8928" i="2"/>
  <c r="H8928" i="2"/>
  <c r="G8928" i="2"/>
  <c r="F8928" i="2"/>
  <c r="E8928" i="2"/>
  <c r="D8928" i="2"/>
  <c r="C8928" i="2"/>
  <c r="B8928" i="2"/>
  <c r="A8928" i="2"/>
  <c r="P8927" i="2"/>
  <c r="O8927" i="2"/>
  <c r="N8927" i="2"/>
  <c r="M8927" i="2"/>
  <c r="L8927" i="2"/>
  <c r="K8927" i="2"/>
  <c r="J8927" i="2"/>
  <c r="I8927" i="2"/>
  <c r="H8927" i="2"/>
  <c r="G8927" i="2"/>
  <c r="F8927" i="2"/>
  <c r="E8927" i="2"/>
  <c r="D8927" i="2"/>
  <c r="C8927" i="2"/>
  <c r="B8927" i="2"/>
  <c r="A8927" i="2"/>
  <c r="P8926" i="2"/>
  <c r="O8926" i="2"/>
  <c r="N8926" i="2"/>
  <c r="M8926" i="2"/>
  <c r="L8926" i="2"/>
  <c r="K8926" i="2"/>
  <c r="J8926" i="2"/>
  <c r="I8926" i="2"/>
  <c r="H8926" i="2"/>
  <c r="G8926" i="2"/>
  <c r="F8926" i="2"/>
  <c r="E8926" i="2"/>
  <c r="D8926" i="2"/>
  <c r="C8926" i="2"/>
  <c r="B8926" i="2"/>
  <c r="A8926" i="2"/>
  <c r="P8925" i="2"/>
  <c r="O8925" i="2"/>
  <c r="N8925" i="2"/>
  <c r="M8925" i="2"/>
  <c r="L8925" i="2"/>
  <c r="K8925" i="2"/>
  <c r="J8925" i="2"/>
  <c r="I8925" i="2"/>
  <c r="H8925" i="2"/>
  <c r="G8925" i="2"/>
  <c r="F8925" i="2"/>
  <c r="E8925" i="2"/>
  <c r="D8925" i="2"/>
  <c r="C8925" i="2"/>
  <c r="B8925" i="2"/>
  <c r="A8925" i="2"/>
  <c r="P8924" i="2"/>
  <c r="O8924" i="2"/>
  <c r="N8924" i="2"/>
  <c r="M8924" i="2"/>
  <c r="L8924" i="2"/>
  <c r="K8924" i="2"/>
  <c r="J8924" i="2"/>
  <c r="I8924" i="2"/>
  <c r="H8924" i="2"/>
  <c r="G8924" i="2"/>
  <c r="F8924" i="2"/>
  <c r="E8924" i="2"/>
  <c r="D8924" i="2"/>
  <c r="C8924" i="2"/>
  <c r="B8924" i="2"/>
  <c r="A8924" i="2"/>
  <c r="P8923" i="2"/>
  <c r="O8923" i="2"/>
  <c r="N8923" i="2"/>
  <c r="M8923" i="2"/>
  <c r="L8923" i="2"/>
  <c r="K8923" i="2"/>
  <c r="J8923" i="2"/>
  <c r="I8923" i="2"/>
  <c r="H8923" i="2"/>
  <c r="G8923" i="2"/>
  <c r="F8923" i="2"/>
  <c r="E8923" i="2"/>
  <c r="D8923" i="2"/>
  <c r="C8923" i="2"/>
  <c r="B8923" i="2"/>
  <c r="A8923" i="2"/>
  <c r="P8922" i="2"/>
  <c r="O8922" i="2"/>
  <c r="N8922" i="2"/>
  <c r="M8922" i="2"/>
  <c r="L8922" i="2"/>
  <c r="K8922" i="2"/>
  <c r="J8922" i="2"/>
  <c r="I8922" i="2"/>
  <c r="H8922" i="2"/>
  <c r="G8922" i="2"/>
  <c r="F8922" i="2"/>
  <c r="E8922" i="2"/>
  <c r="D8922" i="2"/>
  <c r="C8922" i="2"/>
  <c r="B8922" i="2"/>
  <c r="A8922" i="2"/>
  <c r="P8921" i="2"/>
  <c r="O8921" i="2"/>
  <c r="N8921" i="2"/>
  <c r="M8921" i="2"/>
  <c r="L8921" i="2"/>
  <c r="K8921" i="2"/>
  <c r="J8921" i="2"/>
  <c r="I8921" i="2"/>
  <c r="H8921" i="2"/>
  <c r="G8921" i="2"/>
  <c r="F8921" i="2"/>
  <c r="E8921" i="2"/>
  <c r="D8921" i="2"/>
  <c r="C8921" i="2"/>
  <c r="B8921" i="2"/>
  <c r="A8921" i="2"/>
  <c r="P8920" i="2"/>
  <c r="O8920" i="2"/>
  <c r="N8920" i="2"/>
  <c r="M8920" i="2"/>
  <c r="L8920" i="2"/>
  <c r="K8920" i="2"/>
  <c r="J8920" i="2"/>
  <c r="I8920" i="2"/>
  <c r="H8920" i="2"/>
  <c r="G8920" i="2"/>
  <c r="F8920" i="2"/>
  <c r="E8920" i="2"/>
  <c r="D8920" i="2"/>
  <c r="C8920" i="2"/>
  <c r="B8920" i="2"/>
  <c r="A8920" i="2"/>
  <c r="P8919" i="2"/>
  <c r="O8919" i="2"/>
  <c r="N8919" i="2"/>
  <c r="M8919" i="2"/>
  <c r="L8919" i="2"/>
  <c r="K8919" i="2"/>
  <c r="J8919" i="2"/>
  <c r="I8919" i="2"/>
  <c r="H8919" i="2"/>
  <c r="G8919" i="2"/>
  <c r="F8919" i="2"/>
  <c r="E8919" i="2"/>
  <c r="D8919" i="2"/>
  <c r="C8919" i="2"/>
  <c r="B8919" i="2"/>
  <c r="A8919" i="2"/>
  <c r="P8918" i="2"/>
  <c r="O8918" i="2"/>
  <c r="N8918" i="2"/>
  <c r="M8918" i="2"/>
  <c r="L8918" i="2"/>
  <c r="K8918" i="2"/>
  <c r="J8918" i="2"/>
  <c r="I8918" i="2"/>
  <c r="H8918" i="2"/>
  <c r="G8918" i="2"/>
  <c r="F8918" i="2"/>
  <c r="E8918" i="2"/>
  <c r="D8918" i="2"/>
  <c r="C8918" i="2"/>
  <c r="B8918" i="2"/>
  <c r="A8918" i="2"/>
  <c r="P8917" i="2"/>
  <c r="O8917" i="2"/>
  <c r="N8917" i="2"/>
  <c r="M8917" i="2"/>
  <c r="L8917" i="2"/>
  <c r="K8917" i="2"/>
  <c r="J8917" i="2"/>
  <c r="I8917" i="2"/>
  <c r="H8917" i="2"/>
  <c r="G8917" i="2"/>
  <c r="F8917" i="2"/>
  <c r="E8917" i="2"/>
  <c r="D8917" i="2"/>
  <c r="C8917" i="2"/>
  <c r="B8917" i="2"/>
  <c r="A8917" i="2"/>
  <c r="P8916" i="2"/>
  <c r="O8916" i="2"/>
  <c r="N8916" i="2"/>
  <c r="M8916" i="2"/>
  <c r="L8916" i="2"/>
  <c r="K8916" i="2"/>
  <c r="J8916" i="2"/>
  <c r="I8916" i="2"/>
  <c r="H8916" i="2"/>
  <c r="G8916" i="2"/>
  <c r="F8916" i="2"/>
  <c r="E8916" i="2"/>
  <c r="D8916" i="2"/>
  <c r="C8916" i="2"/>
  <c r="B8916" i="2"/>
  <c r="A8916" i="2"/>
  <c r="P8915" i="2"/>
  <c r="O8915" i="2"/>
  <c r="N8915" i="2"/>
  <c r="M8915" i="2"/>
  <c r="L8915" i="2"/>
  <c r="K8915" i="2"/>
  <c r="J8915" i="2"/>
  <c r="I8915" i="2"/>
  <c r="H8915" i="2"/>
  <c r="G8915" i="2"/>
  <c r="F8915" i="2"/>
  <c r="E8915" i="2"/>
  <c r="D8915" i="2"/>
  <c r="C8915" i="2"/>
  <c r="B8915" i="2"/>
  <c r="A8915" i="2"/>
  <c r="P8914" i="2"/>
  <c r="O8914" i="2"/>
  <c r="N8914" i="2"/>
  <c r="M8914" i="2"/>
  <c r="L8914" i="2"/>
  <c r="K8914" i="2"/>
  <c r="J8914" i="2"/>
  <c r="I8914" i="2"/>
  <c r="H8914" i="2"/>
  <c r="G8914" i="2"/>
  <c r="F8914" i="2"/>
  <c r="E8914" i="2"/>
  <c r="D8914" i="2"/>
  <c r="C8914" i="2"/>
  <c r="B8914" i="2"/>
  <c r="A8914" i="2"/>
  <c r="P8913" i="2"/>
  <c r="O8913" i="2"/>
  <c r="N8913" i="2"/>
  <c r="M8913" i="2"/>
  <c r="L8913" i="2"/>
  <c r="K8913" i="2"/>
  <c r="J8913" i="2"/>
  <c r="I8913" i="2"/>
  <c r="H8913" i="2"/>
  <c r="G8913" i="2"/>
  <c r="F8913" i="2"/>
  <c r="E8913" i="2"/>
  <c r="D8913" i="2"/>
  <c r="C8913" i="2"/>
  <c r="B8913" i="2"/>
  <c r="A8913" i="2"/>
  <c r="P8912" i="2"/>
  <c r="O8912" i="2"/>
  <c r="N8912" i="2"/>
  <c r="M8912" i="2"/>
  <c r="L8912" i="2"/>
  <c r="K8912" i="2"/>
  <c r="J8912" i="2"/>
  <c r="I8912" i="2"/>
  <c r="H8912" i="2"/>
  <c r="G8912" i="2"/>
  <c r="F8912" i="2"/>
  <c r="E8912" i="2"/>
  <c r="D8912" i="2"/>
  <c r="C8912" i="2"/>
  <c r="B8912" i="2"/>
  <c r="A8912" i="2"/>
  <c r="P8911" i="2"/>
  <c r="O8911" i="2"/>
  <c r="N8911" i="2"/>
  <c r="M8911" i="2"/>
  <c r="L8911" i="2"/>
  <c r="K8911" i="2"/>
  <c r="J8911" i="2"/>
  <c r="I8911" i="2"/>
  <c r="H8911" i="2"/>
  <c r="G8911" i="2"/>
  <c r="F8911" i="2"/>
  <c r="E8911" i="2"/>
  <c r="D8911" i="2"/>
  <c r="C8911" i="2"/>
  <c r="B8911" i="2"/>
  <c r="A8911" i="2"/>
  <c r="P8910" i="2"/>
  <c r="O8910" i="2"/>
  <c r="N8910" i="2"/>
  <c r="M8910" i="2"/>
  <c r="L8910" i="2"/>
  <c r="K8910" i="2"/>
  <c r="J8910" i="2"/>
  <c r="I8910" i="2"/>
  <c r="H8910" i="2"/>
  <c r="G8910" i="2"/>
  <c r="F8910" i="2"/>
  <c r="E8910" i="2"/>
  <c r="D8910" i="2"/>
  <c r="C8910" i="2"/>
  <c r="B8910" i="2"/>
  <c r="A8910" i="2"/>
  <c r="P8909" i="2"/>
  <c r="O8909" i="2"/>
  <c r="N8909" i="2"/>
  <c r="M8909" i="2"/>
  <c r="L8909" i="2"/>
  <c r="K8909" i="2"/>
  <c r="J8909" i="2"/>
  <c r="I8909" i="2"/>
  <c r="H8909" i="2"/>
  <c r="G8909" i="2"/>
  <c r="F8909" i="2"/>
  <c r="E8909" i="2"/>
  <c r="D8909" i="2"/>
  <c r="C8909" i="2"/>
  <c r="B8909" i="2"/>
  <c r="A8909" i="2"/>
  <c r="P8908" i="2"/>
  <c r="O8908" i="2"/>
  <c r="N8908" i="2"/>
  <c r="M8908" i="2"/>
  <c r="L8908" i="2"/>
  <c r="K8908" i="2"/>
  <c r="J8908" i="2"/>
  <c r="I8908" i="2"/>
  <c r="H8908" i="2"/>
  <c r="G8908" i="2"/>
  <c r="F8908" i="2"/>
  <c r="E8908" i="2"/>
  <c r="D8908" i="2"/>
  <c r="C8908" i="2"/>
  <c r="B8908" i="2"/>
  <c r="A8908" i="2"/>
  <c r="P8907" i="2"/>
  <c r="O8907" i="2"/>
  <c r="N8907" i="2"/>
  <c r="M8907" i="2"/>
  <c r="L8907" i="2"/>
  <c r="K8907" i="2"/>
  <c r="J8907" i="2"/>
  <c r="I8907" i="2"/>
  <c r="H8907" i="2"/>
  <c r="G8907" i="2"/>
  <c r="F8907" i="2"/>
  <c r="E8907" i="2"/>
  <c r="D8907" i="2"/>
  <c r="C8907" i="2"/>
  <c r="B8907" i="2"/>
  <c r="A8907" i="2"/>
  <c r="P8906" i="2"/>
  <c r="O8906" i="2"/>
  <c r="N8906" i="2"/>
  <c r="M8906" i="2"/>
  <c r="L8906" i="2"/>
  <c r="K8906" i="2"/>
  <c r="J8906" i="2"/>
  <c r="I8906" i="2"/>
  <c r="H8906" i="2"/>
  <c r="G8906" i="2"/>
  <c r="F8906" i="2"/>
  <c r="E8906" i="2"/>
  <c r="D8906" i="2"/>
  <c r="C8906" i="2"/>
  <c r="B8906" i="2"/>
  <c r="A8906" i="2"/>
  <c r="P8905" i="2"/>
  <c r="O8905" i="2"/>
  <c r="N8905" i="2"/>
  <c r="M8905" i="2"/>
  <c r="L8905" i="2"/>
  <c r="K8905" i="2"/>
  <c r="J8905" i="2"/>
  <c r="I8905" i="2"/>
  <c r="H8905" i="2"/>
  <c r="G8905" i="2"/>
  <c r="F8905" i="2"/>
  <c r="E8905" i="2"/>
  <c r="D8905" i="2"/>
  <c r="C8905" i="2"/>
  <c r="B8905" i="2"/>
  <c r="A8905" i="2"/>
  <c r="P8904" i="2"/>
  <c r="O8904" i="2"/>
  <c r="N8904" i="2"/>
  <c r="M8904" i="2"/>
  <c r="L8904" i="2"/>
  <c r="K8904" i="2"/>
  <c r="J8904" i="2"/>
  <c r="I8904" i="2"/>
  <c r="H8904" i="2"/>
  <c r="G8904" i="2"/>
  <c r="F8904" i="2"/>
  <c r="E8904" i="2"/>
  <c r="D8904" i="2"/>
  <c r="C8904" i="2"/>
  <c r="B8904" i="2"/>
  <c r="A8904" i="2"/>
  <c r="P8903" i="2"/>
  <c r="O8903" i="2"/>
  <c r="N8903" i="2"/>
  <c r="M8903" i="2"/>
  <c r="L8903" i="2"/>
  <c r="K8903" i="2"/>
  <c r="J8903" i="2"/>
  <c r="I8903" i="2"/>
  <c r="H8903" i="2"/>
  <c r="G8903" i="2"/>
  <c r="F8903" i="2"/>
  <c r="E8903" i="2"/>
  <c r="D8903" i="2"/>
  <c r="C8903" i="2"/>
  <c r="B8903" i="2"/>
  <c r="A8903" i="2"/>
  <c r="P8902" i="2"/>
  <c r="O8902" i="2"/>
  <c r="N8902" i="2"/>
  <c r="M8902" i="2"/>
  <c r="L8902" i="2"/>
  <c r="K8902" i="2"/>
  <c r="J8902" i="2"/>
  <c r="I8902" i="2"/>
  <c r="H8902" i="2"/>
  <c r="G8902" i="2"/>
  <c r="F8902" i="2"/>
  <c r="E8902" i="2"/>
  <c r="D8902" i="2"/>
  <c r="C8902" i="2"/>
  <c r="B8902" i="2"/>
  <c r="A8902" i="2"/>
  <c r="P8901" i="2"/>
  <c r="O8901" i="2"/>
  <c r="N8901" i="2"/>
  <c r="M8901" i="2"/>
  <c r="L8901" i="2"/>
  <c r="K8901" i="2"/>
  <c r="J8901" i="2"/>
  <c r="I8901" i="2"/>
  <c r="H8901" i="2"/>
  <c r="G8901" i="2"/>
  <c r="F8901" i="2"/>
  <c r="E8901" i="2"/>
  <c r="D8901" i="2"/>
  <c r="C8901" i="2"/>
  <c r="B8901" i="2"/>
  <c r="A8901" i="2"/>
  <c r="P8900" i="2"/>
  <c r="O8900" i="2"/>
  <c r="N8900" i="2"/>
  <c r="M8900" i="2"/>
  <c r="L8900" i="2"/>
  <c r="K8900" i="2"/>
  <c r="J8900" i="2"/>
  <c r="I8900" i="2"/>
  <c r="H8900" i="2"/>
  <c r="G8900" i="2"/>
  <c r="F8900" i="2"/>
  <c r="E8900" i="2"/>
  <c r="D8900" i="2"/>
  <c r="C8900" i="2"/>
  <c r="B8900" i="2"/>
  <c r="A8900" i="2"/>
  <c r="P8899" i="2"/>
  <c r="O8899" i="2"/>
  <c r="N8899" i="2"/>
  <c r="M8899" i="2"/>
  <c r="L8899" i="2"/>
  <c r="K8899" i="2"/>
  <c r="J8899" i="2"/>
  <c r="I8899" i="2"/>
  <c r="H8899" i="2"/>
  <c r="G8899" i="2"/>
  <c r="F8899" i="2"/>
  <c r="E8899" i="2"/>
  <c r="D8899" i="2"/>
  <c r="C8899" i="2"/>
  <c r="B8899" i="2"/>
  <c r="A8899" i="2"/>
  <c r="P8898" i="2"/>
  <c r="O8898" i="2"/>
  <c r="N8898" i="2"/>
  <c r="M8898" i="2"/>
  <c r="L8898" i="2"/>
  <c r="K8898" i="2"/>
  <c r="J8898" i="2"/>
  <c r="I8898" i="2"/>
  <c r="H8898" i="2"/>
  <c r="G8898" i="2"/>
  <c r="F8898" i="2"/>
  <c r="E8898" i="2"/>
  <c r="D8898" i="2"/>
  <c r="C8898" i="2"/>
  <c r="B8898" i="2"/>
  <c r="A8898" i="2"/>
  <c r="P8897" i="2"/>
  <c r="O8897" i="2"/>
  <c r="N8897" i="2"/>
  <c r="M8897" i="2"/>
  <c r="L8897" i="2"/>
  <c r="K8897" i="2"/>
  <c r="J8897" i="2"/>
  <c r="I8897" i="2"/>
  <c r="H8897" i="2"/>
  <c r="G8897" i="2"/>
  <c r="F8897" i="2"/>
  <c r="E8897" i="2"/>
  <c r="D8897" i="2"/>
  <c r="C8897" i="2"/>
  <c r="B8897" i="2"/>
  <c r="A8897" i="2"/>
  <c r="P8896" i="2"/>
  <c r="O8896" i="2"/>
  <c r="N8896" i="2"/>
  <c r="M8896" i="2"/>
  <c r="L8896" i="2"/>
  <c r="K8896" i="2"/>
  <c r="J8896" i="2"/>
  <c r="I8896" i="2"/>
  <c r="H8896" i="2"/>
  <c r="G8896" i="2"/>
  <c r="F8896" i="2"/>
  <c r="E8896" i="2"/>
  <c r="D8896" i="2"/>
  <c r="C8896" i="2"/>
  <c r="B8896" i="2"/>
  <c r="A8896" i="2"/>
  <c r="P8895" i="2"/>
  <c r="O8895" i="2"/>
  <c r="N8895" i="2"/>
  <c r="M8895" i="2"/>
  <c r="L8895" i="2"/>
  <c r="K8895" i="2"/>
  <c r="J8895" i="2"/>
  <c r="I8895" i="2"/>
  <c r="H8895" i="2"/>
  <c r="G8895" i="2"/>
  <c r="F8895" i="2"/>
  <c r="E8895" i="2"/>
  <c r="D8895" i="2"/>
  <c r="C8895" i="2"/>
  <c r="B8895" i="2"/>
  <c r="A8895" i="2"/>
  <c r="P8894" i="2"/>
  <c r="O8894" i="2"/>
  <c r="N8894" i="2"/>
  <c r="M8894" i="2"/>
  <c r="L8894" i="2"/>
  <c r="K8894" i="2"/>
  <c r="J8894" i="2"/>
  <c r="I8894" i="2"/>
  <c r="H8894" i="2"/>
  <c r="G8894" i="2"/>
  <c r="F8894" i="2"/>
  <c r="E8894" i="2"/>
  <c r="D8894" i="2"/>
  <c r="C8894" i="2"/>
  <c r="B8894" i="2"/>
  <c r="A8894" i="2"/>
  <c r="P8893" i="2"/>
  <c r="O8893" i="2"/>
  <c r="N8893" i="2"/>
  <c r="M8893" i="2"/>
  <c r="L8893" i="2"/>
  <c r="K8893" i="2"/>
  <c r="J8893" i="2"/>
  <c r="I8893" i="2"/>
  <c r="H8893" i="2"/>
  <c r="G8893" i="2"/>
  <c r="F8893" i="2"/>
  <c r="E8893" i="2"/>
  <c r="D8893" i="2"/>
  <c r="C8893" i="2"/>
  <c r="B8893" i="2"/>
  <c r="A8893" i="2"/>
  <c r="P8892" i="2"/>
  <c r="O8892" i="2"/>
  <c r="N8892" i="2"/>
  <c r="M8892" i="2"/>
  <c r="L8892" i="2"/>
  <c r="K8892" i="2"/>
  <c r="J8892" i="2"/>
  <c r="I8892" i="2"/>
  <c r="H8892" i="2"/>
  <c r="G8892" i="2"/>
  <c r="F8892" i="2"/>
  <c r="E8892" i="2"/>
  <c r="D8892" i="2"/>
  <c r="C8892" i="2"/>
  <c r="B8892" i="2"/>
  <c r="A8892" i="2"/>
  <c r="P8891" i="2"/>
  <c r="O8891" i="2"/>
  <c r="N8891" i="2"/>
  <c r="M8891" i="2"/>
  <c r="L8891" i="2"/>
  <c r="K8891" i="2"/>
  <c r="J8891" i="2"/>
  <c r="I8891" i="2"/>
  <c r="H8891" i="2"/>
  <c r="G8891" i="2"/>
  <c r="F8891" i="2"/>
  <c r="E8891" i="2"/>
  <c r="D8891" i="2"/>
  <c r="C8891" i="2"/>
  <c r="B8891" i="2"/>
  <c r="A8891" i="2"/>
  <c r="P8890" i="2"/>
  <c r="O8890" i="2"/>
  <c r="N8890" i="2"/>
  <c r="M8890" i="2"/>
  <c r="L8890" i="2"/>
  <c r="K8890" i="2"/>
  <c r="J8890" i="2"/>
  <c r="I8890" i="2"/>
  <c r="H8890" i="2"/>
  <c r="G8890" i="2"/>
  <c r="F8890" i="2"/>
  <c r="E8890" i="2"/>
  <c r="D8890" i="2"/>
  <c r="C8890" i="2"/>
  <c r="B8890" i="2"/>
  <c r="A8890" i="2"/>
  <c r="P8889" i="2"/>
  <c r="O8889" i="2"/>
  <c r="N8889" i="2"/>
  <c r="M8889" i="2"/>
  <c r="L8889" i="2"/>
  <c r="K8889" i="2"/>
  <c r="J8889" i="2"/>
  <c r="I8889" i="2"/>
  <c r="H8889" i="2"/>
  <c r="G8889" i="2"/>
  <c r="F8889" i="2"/>
  <c r="E8889" i="2"/>
  <c r="D8889" i="2"/>
  <c r="C8889" i="2"/>
  <c r="B8889" i="2"/>
  <c r="A8889" i="2"/>
  <c r="P8888" i="2"/>
  <c r="O8888" i="2"/>
  <c r="N8888" i="2"/>
  <c r="M8888" i="2"/>
  <c r="L8888" i="2"/>
  <c r="K8888" i="2"/>
  <c r="J8888" i="2"/>
  <c r="I8888" i="2"/>
  <c r="H8888" i="2"/>
  <c r="G8888" i="2"/>
  <c r="F8888" i="2"/>
  <c r="E8888" i="2"/>
  <c r="D8888" i="2"/>
  <c r="C8888" i="2"/>
  <c r="B8888" i="2"/>
  <c r="A8888" i="2"/>
  <c r="P8887" i="2"/>
  <c r="O8887" i="2"/>
  <c r="N8887" i="2"/>
  <c r="M8887" i="2"/>
  <c r="L8887" i="2"/>
  <c r="K8887" i="2"/>
  <c r="J8887" i="2"/>
  <c r="I8887" i="2"/>
  <c r="H8887" i="2"/>
  <c r="G8887" i="2"/>
  <c r="F8887" i="2"/>
  <c r="E8887" i="2"/>
  <c r="D8887" i="2"/>
  <c r="C8887" i="2"/>
  <c r="B8887" i="2"/>
  <c r="A8887" i="2"/>
  <c r="P8886" i="2"/>
  <c r="O8886" i="2"/>
  <c r="N8886" i="2"/>
  <c r="M8886" i="2"/>
  <c r="L8886" i="2"/>
  <c r="K8886" i="2"/>
  <c r="J8886" i="2"/>
  <c r="I8886" i="2"/>
  <c r="H8886" i="2"/>
  <c r="G8886" i="2"/>
  <c r="F8886" i="2"/>
  <c r="E8886" i="2"/>
  <c r="D8886" i="2"/>
  <c r="C8886" i="2"/>
  <c r="B8886" i="2"/>
  <c r="A8886" i="2"/>
  <c r="P8885" i="2"/>
  <c r="O8885" i="2"/>
  <c r="N8885" i="2"/>
  <c r="M8885" i="2"/>
  <c r="L8885" i="2"/>
  <c r="K8885" i="2"/>
  <c r="J8885" i="2"/>
  <c r="I8885" i="2"/>
  <c r="H8885" i="2"/>
  <c r="G8885" i="2"/>
  <c r="F8885" i="2"/>
  <c r="E8885" i="2"/>
  <c r="D8885" i="2"/>
  <c r="C8885" i="2"/>
  <c r="B8885" i="2"/>
  <c r="A8885" i="2"/>
  <c r="P8884" i="2"/>
  <c r="O8884" i="2"/>
  <c r="N8884" i="2"/>
  <c r="M8884" i="2"/>
  <c r="L8884" i="2"/>
  <c r="K8884" i="2"/>
  <c r="J8884" i="2"/>
  <c r="I8884" i="2"/>
  <c r="H8884" i="2"/>
  <c r="G8884" i="2"/>
  <c r="F8884" i="2"/>
  <c r="E8884" i="2"/>
  <c r="D8884" i="2"/>
  <c r="C8884" i="2"/>
  <c r="B8884" i="2"/>
  <c r="A8884" i="2"/>
  <c r="P8883" i="2"/>
  <c r="O8883" i="2"/>
  <c r="N8883" i="2"/>
  <c r="M8883" i="2"/>
  <c r="L8883" i="2"/>
  <c r="K8883" i="2"/>
  <c r="J8883" i="2"/>
  <c r="I8883" i="2"/>
  <c r="H8883" i="2"/>
  <c r="G8883" i="2"/>
  <c r="F8883" i="2"/>
  <c r="E8883" i="2"/>
  <c r="D8883" i="2"/>
  <c r="C8883" i="2"/>
  <c r="B8883" i="2"/>
  <c r="A8883" i="2"/>
  <c r="P8882" i="2"/>
  <c r="O8882" i="2"/>
  <c r="N8882" i="2"/>
  <c r="M8882" i="2"/>
  <c r="L8882" i="2"/>
  <c r="K8882" i="2"/>
  <c r="J8882" i="2"/>
  <c r="I8882" i="2"/>
  <c r="H8882" i="2"/>
  <c r="G8882" i="2"/>
  <c r="F8882" i="2"/>
  <c r="E8882" i="2"/>
  <c r="D8882" i="2"/>
  <c r="C8882" i="2"/>
  <c r="B8882" i="2"/>
  <c r="A8882" i="2"/>
  <c r="P8881" i="2"/>
  <c r="O8881" i="2"/>
  <c r="N8881" i="2"/>
  <c r="M8881" i="2"/>
  <c r="L8881" i="2"/>
  <c r="K8881" i="2"/>
  <c r="J8881" i="2"/>
  <c r="I8881" i="2"/>
  <c r="H8881" i="2"/>
  <c r="G8881" i="2"/>
  <c r="F8881" i="2"/>
  <c r="E8881" i="2"/>
  <c r="D8881" i="2"/>
  <c r="C8881" i="2"/>
  <c r="B8881" i="2"/>
  <c r="A8881" i="2"/>
  <c r="P8880" i="2"/>
  <c r="O8880" i="2"/>
  <c r="N8880" i="2"/>
  <c r="M8880" i="2"/>
  <c r="L8880" i="2"/>
  <c r="K8880" i="2"/>
  <c r="J8880" i="2"/>
  <c r="I8880" i="2"/>
  <c r="H8880" i="2"/>
  <c r="G8880" i="2"/>
  <c r="F8880" i="2"/>
  <c r="E8880" i="2"/>
  <c r="D8880" i="2"/>
  <c r="C8880" i="2"/>
  <c r="B8880" i="2"/>
  <c r="A8880" i="2"/>
  <c r="P8879" i="2"/>
  <c r="O8879" i="2"/>
  <c r="N8879" i="2"/>
  <c r="M8879" i="2"/>
  <c r="L8879" i="2"/>
  <c r="K8879" i="2"/>
  <c r="J8879" i="2"/>
  <c r="I8879" i="2"/>
  <c r="H8879" i="2"/>
  <c r="G8879" i="2"/>
  <c r="F8879" i="2"/>
  <c r="E8879" i="2"/>
  <c r="D8879" i="2"/>
  <c r="C8879" i="2"/>
  <c r="B8879" i="2"/>
  <c r="A8879" i="2"/>
  <c r="P8878" i="2"/>
  <c r="O8878" i="2"/>
  <c r="N8878" i="2"/>
  <c r="M8878" i="2"/>
  <c r="L8878" i="2"/>
  <c r="K8878" i="2"/>
  <c r="J8878" i="2"/>
  <c r="I8878" i="2"/>
  <c r="H8878" i="2"/>
  <c r="G8878" i="2"/>
  <c r="F8878" i="2"/>
  <c r="E8878" i="2"/>
  <c r="D8878" i="2"/>
  <c r="C8878" i="2"/>
  <c r="B8878" i="2"/>
  <c r="A8878" i="2"/>
  <c r="P8877" i="2"/>
  <c r="O8877" i="2"/>
  <c r="N8877" i="2"/>
  <c r="M8877" i="2"/>
  <c r="L8877" i="2"/>
  <c r="K8877" i="2"/>
  <c r="J8877" i="2"/>
  <c r="I8877" i="2"/>
  <c r="H8877" i="2"/>
  <c r="G8877" i="2"/>
  <c r="F8877" i="2"/>
  <c r="E8877" i="2"/>
  <c r="D8877" i="2"/>
  <c r="C8877" i="2"/>
  <c r="B8877" i="2"/>
  <c r="A8877" i="2"/>
  <c r="P8876" i="2"/>
  <c r="O8876" i="2"/>
  <c r="N8876" i="2"/>
  <c r="M8876" i="2"/>
  <c r="L8876" i="2"/>
  <c r="K8876" i="2"/>
  <c r="J8876" i="2"/>
  <c r="I8876" i="2"/>
  <c r="H8876" i="2"/>
  <c r="G8876" i="2"/>
  <c r="F8876" i="2"/>
  <c r="E8876" i="2"/>
  <c r="D8876" i="2"/>
  <c r="C8876" i="2"/>
  <c r="B8876" i="2"/>
  <c r="A8876" i="2"/>
  <c r="P8875" i="2"/>
  <c r="O8875" i="2"/>
  <c r="N8875" i="2"/>
  <c r="M8875" i="2"/>
  <c r="L8875" i="2"/>
  <c r="K8875" i="2"/>
  <c r="J8875" i="2"/>
  <c r="I8875" i="2"/>
  <c r="H8875" i="2"/>
  <c r="G8875" i="2"/>
  <c r="F8875" i="2"/>
  <c r="E8875" i="2"/>
  <c r="D8875" i="2"/>
  <c r="C8875" i="2"/>
  <c r="B8875" i="2"/>
  <c r="A8875" i="2"/>
  <c r="P8874" i="2"/>
  <c r="O8874" i="2"/>
  <c r="N8874" i="2"/>
  <c r="M8874" i="2"/>
  <c r="L8874" i="2"/>
  <c r="K8874" i="2"/>
  <c r="J8874" i="2"/>
  <c r="I8874" i="2"/>
  <c r="H8874" i="2"/>
  <c r="G8874" i="2"/>
  <c r="F8874" i="2"/>
  <c r="E8874" i="2"/>
  <c r="D8874" i="2"/>
  <c r="C8874" i="2"/>
  <c r="B8874" i="2"/>
  <c r="A8874" i="2"/>
  <c r="P8873" i="2"/>
  <c r="O8873" i="2"/>
  <c r="N8873" i="2"/>
  <c r="M8873" i="2"/>
  <c r="L8873" i="2"/>
  <c r="K8873" i="2"/>
  <c r="J8873" i="2"/>
  <c r="I8873" i="2"/>
  <c r="H8873" i="2"/>
  <c r="G8873" i="2"/>
  <c r="F8873" i="2"/>
  <c r="E8873" i="2"/>
  <c r="D8873" i="2"/>
  <c r="C8873" i="2"/>
  <c r="B8873" i="2"/>
  <c r="A8873" i="2"/>
  <c r="P8872" i="2"/>
  <c r="O8872" i="2"/>
  <c r="N8872" i="2"/>
  <c r="M8872" i="2"/>
  <c r="L8872" i="2"/>
  <c r="K8872" i="2"/>
  <c r="J8872" i="2"/>
  <c r="I8872" i="2"/>
  <c r="H8872" i="2"/>
  <c r="G8872" i="2"/>
  <c r="F8872" i="2"/>
  <c r="E8872" i="2"/>
  <c r="D8872" i="2"/>
  <c r="C8872" i="2"/>
  <c r="B8872" i="2"/>
  <c r="A8872" i="2"/>
  <c r="P8871" i="2"/>
  <c r="O8871" i="2"/>
  <c r="N8871" i="2"/>
  <c r="M8871" i="2"/>
  <c r="L8871" i="2"/>
  <c r="K8871" i="2"/>
  <c r="J8871" i="2"/>
  <c r="I8871" i="2"/>
  <c r="H8871" i="2"/>
  <c r="G8871" i="2"/>
  <c r="F8871" i="2"/>
  <c r="E8871" i="2"/>
  <c r="D8871" i="2"/>
  <c r="C8871" i="2"/>
  <c r="B8871" i="2"/>
  <c r="A8871" i="2"/>
  <c r="P8870" i="2"/>
  <c r="O8870" i="2"/>
  <c r="N8870" i="2"/>
  <c r="M8870" i="2"/>
  <c r="L8870" i="2"/>
  <c r="K8870" i="2"/>
  <c r="J8870" i="2"/>
  <c r="I8870" i="2"/>
  <c r="H8870" i="2"/>
  <c r="G8870" i="2"/>
  <c r="F8870" i="2"/>
  <c r="E8870" i="2"/>
  <c r="D8870" i="2"/>
  <c r="C8870" i="2"/>
  <c r="B8870" i="2"/>
  <c r="A8870" i="2"/>
  <c r="P8869" i="2"/>
  <c r="O8869" i="2"/>
  <c r="N8869" i="2"/>
  <c r="M8869" i="2"/>
  <c r="L8869" i="2"/>
  <c r="K8869" i="2"/>
  <c r="J8869" i="2"/>
  <c r="I8869" i="2"/>
  <c r="H8869" i="2"/>
  <c r="G8869" i="2"/>
  <c r="F8869" i="2"/>
  <c r="E8869" i="2"/>
  <c r="D8869" i="2"/>
  <c r="C8869" i="2"/>
  <c r="B8869" i="2"/>
  <c r="A8869" i="2"/>
  <c r="P8868" i="2"/>
  <c r="O8868" i="2"/>
  <c r="N8868" i="2"/>
  <c r="M8868" i="2"/>
  <c r="L8868" i="2"/>
  <c r="K8868" i="2"/>
  <c r="J8868" i="2"/>
  <c r="I8868" i="2"/>
  <c r="H8868" i="2"/>
  <c r="G8868" i="2"/>
  <c r="F8868" i="2"/>
  <c r="E8868" i="2"/>
  <c r="D8868" i="2"/>
  <c r="C8868" i="2"/>
  <c r="B8868" i="2"/>
  <c r="A8868" i="2"/>
  <c r="P8867" i="2"/>
  <c r="O8867" i="2"/>
  <c r="N8867" i="2"/>
  <c r="M8867" i="2"/>
  <c r="L8867" i="2"/>
  <c r="K8867" i="2"/>
  <c r="J8867" i="2"/>
  <c r="I8867" i="2"/>
  <c r="H8867" i="2"/>
  <c r="G8867" i="2"/>
  <c r="F8867" i="2"/>
  <c r="E8867" i="2"/>
  <c r="D8867" i="2"/>
  <c r="C8867" i="2"/>
  <c r="B8867" i="2"/>
  <c r="A8867" i="2"/>
  <c r="P8866" i="2"/>
  <c r="O8866" i="2"/>
  <c r="N8866" i="2"/>
  <c r="M8866" i="2"/>
  <c r="L8866" i="2"/>
  <c r="K8866" i="2"/>
  <c r="J8866" i="2"/>
  <c r="I8866" i="2"/>
  <c r="H8866" i="2"/>
  <c r="G8866" i="2"/>
  <c r="F8866" i="2"/>
  <c r="E8866" i="2"/>
  <c r="D8866" i="2"/>
  <c r="C8866" i="2"/>
  <c r="B8866" i="2"/>
  <c r="A8866" i="2"/>
  <c r="P8865" i="2"/>
  <c r="O8865" i="2"/>
  <c r="N8865" i="2"/>
  <c r="M8865" i="2"/>
  <c r="L8865" i="2"/>
  <c r="K8865" i="2"/>
  <c r="J8865" i="2"/>
  <c r="I8865" i="2"/>
  <c r="H8865" i="2"/>
  <c r="G8865" i="2"/>
  <c r="F8865" i="2"/>
  <c r="E8865" i="2"/>
  <c r="D8865" i="2"/>
  <c r="C8865" i="2"/>
  <c r="B8865" i="2"/>
  <c r="A8865" i="2"/>
  <c r="P8864" i="2"/>
  <c r="O8864" i="2"/>
  <c r="N8864" i="2"/>
  <c r="M8864" i="2"/>
  <c r="L8864" i="2"/>
  <c r="K8864" i="2"/>
  <c r="J8864" i="2"/>
  <c r="I8864" i="2"/>
  <c r="H8864" i="2"/>
  <c r="G8864" i="2"/>
  <c r="F8864" i="2"/>
  <c r="E8864" i="2"/>
  <c r="D8864" i="2"/>
  <c r="C8864" i="2"/>
  <c r="B8864" i="2"/>
  <c r="A8864" i="2"/>
  <c r="P8863" i="2"/>
  <c r="O8863" i="2"/>
  <c r="N8863" i="2"/>
  <c r="M8863" i="2"/>
  <c r="L8863" i="2"/>
  <c r="K8863" i="2"/>
  <c r="J8863" i="2"/>
  <c r="I8863" i="2"/>
  <c r="H8863" i="2"/>
  <c r="G8863" i="2"/>
  <c r="F8863" i="2"/>
  <c r="E8863" i="2"/>
  <c r="D8863" i="2"/>
  <c r="C8863" i="2"/>
  <c r="B8863" i="2"/>
  <c r="A8863" i="2"/>
  <c r="P8862" i="2"/>
  <c r="O8862" i="2"/>
  <c r="N8862" i="2"/>
  <c r="M8862" i="2"/>
  <c r="L8862" i="2"/>
  <c r="K8862" i="2"/>
  <c r="J8862" i="2"/>
  <c r="I8862" i="2"/>
  <c r="H8862" i="2"/>
  <c r="G8862" i="2"/>
  <c r="F8862" i="2"/>
  <c r="E8862" i="2"/>
  <c r="D8862" i="2"/>
  <c r="C8862" i="2"/>
  <c r="B8862" i="2"/>
  <c r="A8862" i="2"/>
  <c r="P8861" i="2"/>
  <c r="O8861" i="2"/>
  <c r="N8861" i="2"/>
  <c r="M8861" i="2"/>
  <c r="L8861" i="2"/>
  <c r="K8861" i="2"/>
  <c r="J8861" i="2"/>
  <c r="I8861" i="2"/>
  <c r="H8861" i="2"/>
  <c r="G8861" i="2"/>
  <c r="F8861" i="2"/>
  <c r="E8861" i="2"/>
  <c r="D8861" i="2"/>
  <c r="C8861" i="2"/>
  <c r="B8861" i="2"/>
  <c r="A8861" i="2"/>
  <c r="P8860" i="2"/>
  <c r="O8860" i="2"/>
  <c r="N8860" i="2"/>
  <c r="M8860" i="2"/>
  <c r="L8860" i="2"/>
  <c r="K8860" i="2"/>
  <c r="J8860" i="2"/>
  <c r="I8860" i="2"/>
  <c r="H8860" i="2"/>
  <c r="G8860" i="2"/>
  <c r="F8860" i="2"/>
  <c r="E8860" i="2"/>
  <c r="D8860" i="2"/>
  <c r="C8860" i="2"/>
  <c r="B8860" i="2"/>
  <c r="A8860" i="2"/>
  <c r="P8859" i="2"/>
  <c r="O8859" i="2"/>
  <c r="N8859" i="2"/>
  <c r="M8859" i="2"/>
  <c r="L8859" i="2"/>
  <c r="K8859" i="2"/>
  <c r="J8859" i="2"/>
  <c r="I8859" i="2"/>
  <c r="H8859" i="2"/>
  <c r="G8859" i="2"/>
  <c r="F8859" i="2"/>
  <c r="E8859" i="2"/>
  <c r="D8859" i="2"/>
  <c r="C8859" i="2"/>
  <c r="B8859" i="2"/>
  <c r="A8859" i="2"/>
  <c r="P8858" i="2"/>
  <c r="O8858" i="2"/>
  <c r="N8858" i="2"/>
  <c r="M8858" i="2"/>
  <c r="L8858" i="2"/>
  <c r="K8858" i="2"/>
  <c r="J8858" i="2"/>
  <c r="I8858" i="2"/>
  <c r="H8858" i="2"/>
  <c r="G8858" i="2"/>
  <c r="F8858" i="2"/>
  <c r="E8858" i="2"/>
  <c r="D8858" i="2"/>
  <c r="C8858" i="2"/>
  <c r="B8858" i="2"/>
  <c r="A8858" i="2"/>
  <c r="P8857" i="2"/>
  <c r="O8857" i="2"/>
  <c r="N8857" i="2"/>
  <c r="M8857" i="2"/>
  <c r="L8857" i="2"/>
  <c r="K8857" i="2"/>
  <c r="J8857" i="2"/>
  <c r="I8857" i="2"/>
  <c r="H8857" i="2"/>
  <c r="G8857" i="2"/>
  <c r="F8857" i="2"/>
  <c r="E8857" i="2"/>
  <c r="D8857" i="2"/>
  <c r="C8857" i="2"/>
  <c r="B8857" i="2"/>
  <c r="A8857" i="2"/>
  <c r="P8856" i="2"/>
  <c r="O8856" i="2"/>
  <c r="N8856" i="2"/>
  <c r="M8856" i="2"/>
  <c r="L8856" i="2"/>
  <c r="K8856" i="2"/>
  <c r="J8856" i="2"/>
  <c r="I8856" i="2"/>
  <c r="H8856" i="2"/>
  <c r="G8856" i="2"/>
  <c r="F8856" i="2"/>
  <c r="E8856" i="2"/>
  <c r="D8856" i="2"/>
  <c r="C8856" i="2"/>
  <c r="B8856" i="2"/>
  <c r="A8856" i="2"/>
  <c r="P8855" i="2"/>
  <c r="O8855" i="2"/>
  <c r="N8855" i="2"/>
  <c r="M8855" i="2"/>
  <c r="L8855" i="2"/>
  <c r="K8855" i="2"/>
  <c r="J8855" i="2"/>
  <c r="I8855" i="2"/>
  <c r="H8855" i="2"/>
  <c r="G8855" i="2"/>
  <c r="F8855" i="2"/>
  <c r="E8855" i="2"/>
  <c r="D8855" i="2"/>
  <c r="C8855" i="2"/>
  <c r="B8855" i="2"/>
  <c r="A8855" i="2"/>
  <c r="P8854" i="2"/>
  <c r="O8854" i="2"/>
  <c r="N8854" i="2"/>
  <c r="M8854" i="2"/>
  <c r="L8854" i="2"/>
  <c r="K8854" i="2"/>
  <c r="J8854" i="2"/>
  <c r="I8854" i="2"/>
  <c r="H8854" i="2"/>
  <c r="G8854" i="2"/>
  <c r="F8854" i="2"/>
  <c r="E8854" i="2"/>
  <c r="D8854" i="2"/>
  <c r="C8854" i="2"/>
  <c r="B8854" i="2"/>
  <c r="A8854" i="2"/>
  <c r="P8853" i="2"/>
  <c r="O8853" i="2"/>
  <c r="N8853" i="2"/>
  <c r="M8853" i="2"/>
  <c r="L8853" i="2"/>
  <c r="K8853" i="2"/>
  <c r="J8853" i="2"/>
  <c r="I8853" i="2"/>
  <c r="H8853" i="2"/>
  <c r="G8853" i="2"/>
  <c r="F8853" i="2"/>
  <c r="E8853" i="2"/>
  <c r="D8853" i="2"/>
  <c r="C8853" i="2"/>
  <c r="B8853" i="2"/>
  <c r="A8853" i="2"/>
  <c r="P8852" i="2"/>
  <c r="O8852" i="2"/>
  <c r="N8852" i="2"/>
  <c r="M8852" i="2"/>
  <c r="L8852" i="2"/>
  <c r="K8852" i="2"/>
  <c r="J8852" i="2"/>
  <c r="I8852" i="2"/>
  <c r="H8852" i="2"/>
  <c r="G8852" i="2"/>
  <c r="F8852" i="2"/>
  <c r="E8852" i="2"/>
  <c r="D8852" i="2"/>
  <c r="C8852" i="2"/>
  <c r="B8852" i="2"/>
  <c r="A8852" i="2"/>
  <c r="P8851" i="2"/>
  <c r="O8851" i="2"/>
  <c r="N8851" i="2"/>
  <c r="M8851" i="2"/>
  <c r="L8851" i="2"/>
  <c r="K8851" i="2"/>
  <c r="J8851" i="2"/>
  <c r="I8851" i="2"/>
  <c r="H8851" i="2"/>
  <c r="G8851" i="2"/>
  <c r="F8851" i="2"/>
  <c r="E8851" i="2"/>
  <c r="D8851" i="2"/>
  <c r="C8851" i="2"/>
  <c r="B8851" i="2"/>
  <c r="A8851" i="2"/>
  <c r="P8850" i="2"/>
  <c r="O8850" i="2"/>
  <c r="N8850" i="2"/>
  <c r="M8850" i="2"/>
  <c r="L8850" i="2"/>
  <c r="K8850" i="2"/>
  <c r="J8850" i="2"/>
  <c r="I8850" i="2"/>
  <c r="H8850" i="2"/>
  <c r="G8850" i="2"/>
  <c r="F8850" i="2"/>
  <c r="E8850" i="2"/>
  <c r="D8850" i="2"/>
  <c r="C8850" i="2"/>
  <c r="B8850" i="2"/>
  <c r="A8850" i="2"/>
  <c r="P8849" i="2"/>
  <c r="O8849" i="2"/>
  <c r="N8849" i="2"/>
  <c r="M8849" i="2"/>
  <c r="L8849" i="2"/>
  <c r="K8849" i="2"/>
  <c r="J8849" i="2"/>
  <c r="I8849" i="2"/>
  <c r="H8849" i="2"/>
  <c r="G8849" i="2"/>
  <c r="F8849" i="2"/>
  <c r="E8849" i="2"/>
  <c r="D8849" i="2"/>
  <c r="C8849" i="2"/>
  <c r="B8849" i="2"/>
  <c r="A8849" i="2"/>
  <c r="P8848" i="2"/>
  <c r="O8848" i="2"/>
  <c r="N8848" i="2"/>
  <c r="M8848" i="2"/>
  <c r="L8848" i="2"/>
  <c r="K8848" i="2"/>
  <c r="J8848" i="2"/>
  <c r="I8848" i="2"/>
  <c r="H8848" i="2"/>
  <c r="G8848" i="2"/>
  <c r="F8848" i="2"/>
  <c r="E8848" i="2"/>
  <c r="D8848" i="2"/>
  <c r="C8848" i="2"/>
  <c r="B8848" i="2"/>
  <c r="A8848" i="2"/>
  <c r="P8847" i="2"/>
  <c r="O8847" i="2"/>
  <c r="N8847" i="2"/>
  <c r="M8847" i="2"/>
  <c r="L8847" i="2"/>
  <c r="K8847" i="2"/>
  <c r="J8847" i="2"/>
  <c r="I8847" i="2"/>
  <c r="H8847" i="2"/>
  <c r="G8847" i="2"/>
  <c r="F8847" i="2"/>
  <c r="E8847" i="2"/>
  <c r="D8847" i="2"/>
  <c r="C8847" i="2"/>
  <c r="B8847" i="2"/>
  <c r="A8847" i="2"/>
  <c r="P8846" i="2"/>
  <c r="O8846" i="2"/>
  <c r="N8846" i="2"/>
  <c r="M8846" i="2"/>
  <c r="L8846" i="2"/>
  <c r="K8846" i="2"/>
  <c r="J8846" i="2"/>
  <c r="I8846" i="2"/>
  <c r="H8846" i="2"/>
  <c r="G8846" i="2"/>
  <c r="F8846" i="2"/>
  <c r="E8846" i="2"/>
  <c r="D8846" i="2"/>
  <c r="C8846" i="2"/>
  <c r="B8846" i="2"/>
  <c r="A8846" i="2"/>
  <c r="P8845" i="2"/>
  <c r="O8845" i="2"/>
  <c r="N8845" i="2"/>
  <c r="M8845" i="2"/>
  <c r="L8845" i="2"/>
  <c r="K8845" i="2"/>
  <c r="J8845" i="2"/>
  <c r="I8845" i="2"/>
  <c r="H8845" i="2"/>
  <c r="G8845" i="2"/>
  <c r="F8845" i="2"/>
  <c r="E8845" i="2"/>
  <c r="D8845" i="2"/>
  <c r="C8845" i="2"/>
  <c r="B8845" i="2"/>
  <c r="A8845" i="2"/>
  <c r="P8844" i="2"/>
  <c r="O8844" i="2"/>
  <c r="N8844" i="2"/>
  <c r="M8844" i="2"/>
  <c r="L8844" i="2"/>
  <c r="K8844" i="2"/>
  <c r="J8844" i="2"/>
  <c r="I8844" i="2"/>
  <c r="H8844" i="2"/>
  <c r="G8844" i="2"/>
  <c r="F8844" i="2"/>
  <c r="E8844" i="2"/>
  <c r="D8844" i="2"/>
  <c r="C8844" i="2"/>
  <c r="B8844" i="2"/>
  <c r="A8844" i="2"/>
  <c r="P8843" i="2"/>
  <c r="O8843" i="2"/>
  <c r="N8843" i="2"/>
  <c r="M8843" i="2"/>
  <c r="L8843" i="2"/>
  <c r="K8843" i="2"/>
  <c r="J8843" i="2"/>
  <c r="I8843" i="2"/>
  <c r="H8843" i="2"/>
  <c r="G8843" i="2"/>
  <c r="F8843" i="2"/>
  <c r="E8843" i="2"/>
  <c r="D8843" i="2"/>
  <c r="C8843" i="2"/>
  <c r="B8843" i="2"/>
  <c r="A8843" i="2"/>
  <c r="P8842" i="2"/>
  <c r="O8842" i="2"/>
  <c r="N8842" i="2"/>
  <c r="M8842" i="2"/>
  <c r="L8842" i="2"/>
  <c r="K8842" i="2"/>
  <c r="J8842" i="2"/>
  <c r="I8842" i="2"/>
  <c r="H8842" i="2"/>
  <c r="G8842" i="2"/>
  <c r="F8842" i="2"/>
  <c r="E8842" i="2"/>
  <c r="D8842" i="2"/>
  <c r="C8842" i="2"/>
  <c r="B8842" i="2"/>
  <c r="A8842" i="2"/>
  <c r="P8841" i="2"/>
  <c r="O8841" i="2"/>
  <c r="N8841" i="2"/>
  <c r="M8841" i="2"/>
  <c r="L8841" i="2"/>
  <c r="K8841" i="2"/>
  <c r="J8841" i="2"/>
  <c r="I8841" i="2"/>
  <c r="H8841" i="2"/>
  <c r="G8841" i="2"/>
  <c r="F8841" i="2"/>
  <c r="E8841" i="2"/>
  <c r="D8841" i="2"/>
  <c r="C8841" i="2"/>
  <c r="B8841" i="2"/>
  <c r="A8841" i="2"/>
  <c r="P8840" i="2"/>
  <c r="O8840" i="2"/>
  <c r="N8840" i="2"/>
  <c r="M8840" i="2"/>
  <c r="L8840" i="2"/>
  <c r="K8840" i="2"/>
  <c r="J8840" i="2"/>
  <c r="I8840" i="2"/>
  <c r="H8840" i="2"/>
  <c r="G8840" i="2"/>
  <c r="F8840" i="2"/>
  <c r="E8840" i="2"/>
  <c r="D8840" i="2"/>
  <c r="C8840" i="2"/>
  <c r="B8840" i="2"/>
  <c r="A8840" i="2"/>
  <c r="P8839" i="2"/>
  <c r="O8839" i="2"/>
  <c r="N8839" i="2"/>
  <c r="M8839" i="2"/>
  <c r="L8839" i="2"/>
  <c r="K8839" i="2"/>
  <c r="J8839" i="2"/>
  <c r="I8839" i="2"/>
  <c r="H8839" i="2"/>
  <c r="G8839" i="2"/>
  <c r="F8839" i="2"/>
  <c r="E8839" i="2"/>
  <c r="D8839" i="2"/>
  <c r="C8839" i="2"/>
  <c r="B8839" i="2"/>
  <c r="A8839" i="2"/>
  <c r="P8838" i="2"/>
  <c r="O8838" i="2"/>
  <c r="N8838" i="2"/>
  <c r="M8838" i="2"/>
  <c r="L8838" i="2"/>
  <c r="K8838" i="2"/>
  <c r="J8838" i="2"/>
  <c r="I8838" i="2"/>
  <c r="H8838" i="2"/>
  <c r="G8838" i="2"/>
  <c r="F8838" i="2"/>
  <c r="E8838" i="2"/>
  <c r="D8838" i="2"/>
  <c r="C8838" i="2"/>
  <c r="B8838" i="2"/>
  <c r="A8838" i="2"/>
  <c r="P8837" i="2"/>
  <c r="O8837" i="2"/>
  <c r="N8837" i="2"/>
  <c r="M8837" i="2"/>
  <c r="L8837" i="2"/>
  <c r="K8837" i="2"/>
  <c r="J8837" i="2"/>
  <c r="I8837" i="2"/>
  <c r="H8837" i="2"/>
  <c r="G8837" i="2"/>
  <c r="F8837" i="2"/>
  <c r="E8837" i="2"/>
  <c r="D8837" i="2"/>
  <c r="C8837" i="2"/>
  <c r="B8837" i="2"/>
  <c r="A8837" i="2"/>
  <c r="P8836" i="2"/>
  <c r="O8836" i="2"/>
  <c r="N8836" i="2"/>
  <c r="M8836" i="2"/>
  <c r="L8836" i="2"/>
  <c r="K8836" i="2"/>
  <c r="J8836" i="2"/>
  <c r="I8836" i="2"/>
  <c r="H8836" i="2"/>
  <c r="G8836" i="2"/>
  <c r="F8836" i="2"/>
  <c r="E8836" i="2"/>
  <c r="D8836" i="2"/>
  <c r="C8836" i="2"/>
  <c r="B8836" i="2"/>
  <c r="A8836" i="2"/>
  <c r="P8835" i="2"/>
  <c r="O8835" i="2"/>
  <c r="N8835" i="2"/>
  <c r="M8835" i="2"/>
  <c r="L8835" i="2"/>
  <c r="K8835" i="2"/>
  <c r="J8835" i="2"/>
  <c r="I8835" i="2"/>
  <c r="H8835" i="2"/>
  <c r="G8835" i="2"/>
  <c r="F8835" i="2"/>
  <c r="E8835" i="2"/>
  <c r="D8835" i="2"/>
  <c r="C8835" i="2"/>
  <c r="B8835" i="2"/>
  <c r="A8835" i="2"/>
  <c r="P8834" i="2"/>
  <c r="O8834" i="2"/>
  <c r="N8834" i="2"/>
  <c r="M8834" i="2"/>
  <c r="L8834" i="2"/>
  <c r="K8834" i="2"/>
  <c r="J8834" i="2"/>
  <c r="I8834" i="2"/>
  <c r="H8834" i="2"/>
  <c r="G8834" i="2"/>
  <c r="F8834" i="2"/>
  <c r="E8834" i="2"/>
  <c r="D8834" i="2"/>
  <c r="C8834" i="2"/>
  <c r="B8834" i="2"/>
  <c r="A8834" i="2"/>
  <c r="P8833" i="2"/>
  <c r="O8833" i="2"/>
  <c r="N8833" i="2"/>
  <c r="M8833" i="2"/>
  <c r="L8833" i="2"/>
  <c r="K8833" i="2"/>
  <c r="J8833" i="2"/>
  <c r="I8833" i="2"/>
  <c r="H8833" i="2"/>
  <c r="G8833" i="2"/>
  <c r="F8833" i="2"/>
  <c r="E8833" i="2"/>
  <c r="D8833" i="2"/>
  <c r="C8833" i="2"/>
  <c r="B8833" i="2"/>
  <c r="A8833" i="2"/>
  <c r="P8832" i="2"/>
  <c r="O8832" i="2"/>
  <c r="N8832" i="2"/>
  <c r="M8832" i="2"/>
  <c r="L8832" i="2"/>
  <c r="K8832" i="2"/>
  <c r="J8832" i="2"/>
  <c r="I8832" i="2"/>
  <c r="H8832" i="2"/>
  <c r="G8832" i="2"/>
  <c r="F8832" i="2"/>
  <c r="E8832" i="2"/>
  <c r="D8832" i="2"/>
  <c r="C8832" i="2"/>
  <c r="B8832" i="2"/>
  <c r="A8832" i="2"/>
  <c r="P8831" i="2"/>
  <c r="O8831" i="2"/>
  <c r="N8831" i="2"/>
  <c r="M8831" i="2"/>
  <c r="L8831" i="2"/>
  <c r="K8831" i="2"/>
  <c r="J8831" i="2"/>
  <c r="I8831" i="2"/>
  <c r="H8831" i="2"/>
  <c r="G8831" i="2"/>
  <c r="F8831" i="2"/>
  <c r="E8831" i="2"/>
  <c r="D8831" i="2"/>
  <c r="C8831" i="2"/>
  <c r="B8831" i="2"/>
  <c r="A8831" i="2"/>
  <c r="P8830" i="2"/>
  <c r="O8830" i="2"/>
  <c r="N8830" i="2"/>
  <c r="M8830" i="2"/>
  <c r="L8830" i="2"/>
  <c r="K8830" i="2"/>
  <c r="J8830" i="2"/>
  <c r="I8830" i="2"/>
  <c r="H8830" i="2"/>
  <c r="G8830" i="2"/>
  <c r="F8830" i="2"/>
  <c r="E8830" i="2"/>
  <c r="D8830" i="2"/>
  <c r="C8830" i="2"/>
  <c r="B8830" i="2"/>
  <c r="A8830" i="2"/>
  <c r="P8829" i="2"/>
  <c r="O8829" i="2"/>
  <c r="N8829" i="2"/>
  <c r="M8829" i="2"/>
  <c r="L8829" i="2"/>
  <c r="K8829" i="2"/>
  <c r="J8829" i="2"/>
  <c r="I8829" i="2"/>
  <c r="H8829" i="2"/>
  <c r="G8829" i="2"/>
  <c r="F8829" i="2"/>
  <c r="E8829" i="2"/>
  <c r="D8829" i="2"/>
  <c r="C8829" i="2"/>
  <c r="B8829" i="2"/>
  <c r="A8829" i="2"/>
  <c r="P8828" i="2"/>
  <c r="O8828" i="2"/>
  <c r="N8828" i="2"/>
  <c r="M8828" i="2"/>
  <c r="L8828" i="2"/>
  <c r="K8828" i="2"/>
  <c r="J8828" i="2"/>
  <c r="I8828" i="2"/>
  <c r="H8828" i="2"/>
  <c r="G8828" i="2"/>
  <c r="F8828" i="2"/>
  <c r="E8828" i="2"/>
  <c r="D8828" i="2"/>
  <c r="C8828" i="2"/>
  <c r="B8828" i="2"/>
  <c r="A8828" i="2"/>
  <c r="P8827" i="2"/>
  <c r="O8827" i="2"/>
  <c r="N8827" i="2"/>
  <c r="M8827" i="2"/>
  <c r="L8827" i="2"/>
  <c r="K8827" i="2"/>
  <c r="J8827" i="2"/>
  <c r="I8827" i="2"/>
  <c r="H8827" i="2"/>
  <c r="G8827" i="2"/>
  <c r="F8827" i="2"/>
  <c r="E8827" i="2"/>
  <c r="D8827" i="2"/>
  <c r="C8827" i="2"/>
  <c r="B8827" i="2"/>
  <c r="A8827" i="2"/>
  <c r="P8826" i="2"/>
  <c r="O8826" i="2"/>
  <c r="N8826" i="2"/>
  <c r="M8826" i="2"/>
  <c r="L8826" i="2"/>
  <c r="K8826" i="2"/>
  <c r="J8826" i="2"/>
  <c r="I8826" i="2"/>
  <c r="H8826" i="2"/>
  <c r="G8826" i="2"/>
  <c r="F8826" i="2"/>
  <c r="E8826" i="2"/>
  <c r="D8826" i="2"/>
  <c r="C8826" i="2"/>
  <c r="B8826" i="2"/>
  <c r="A8826" i="2"/>
  <c r="P8825" i="2"/>
  <c r="O8825" i="2"/>
  <c r="N8825" i="2"/>
  <c r="M8825" i="2"/>
  <c r="L8825" i="2"/>
  <c r="K8825" i="2"/>
  <c r="J8825" i="2"/>
  <c r="I8825" i="2"/>
  <c r="H8825" i="2"/>
  <c r="G8825" i="2"/>
  <c r="F8825" i="2"/>
  <c r="E8825" i="2"/>
  <c r="D8825" i="2"/>
  <c r="C8825" i="2"/>
  <c r="B8825" i="2"/>
  <c r="A8825" i="2"/>
  <c r="P8824" i="2"/>
  <c r="O8824" i="2"/>
  <c r="N8824" i="2"/>
  <c r="M8824" i="2"/>
  <c r="L8824" i="2"/>
  <c r="K8824" i="2"/>
  <c r="J8824" i="2"/>
  <c r="I8824" i="2"/>
  <c r="H8824" i="2"/>
  <c r="G8824" i="2"/>
  <c r="F8824" i="2"/>
  <c r="E8824" i="2"/>
  <c r="D8824" i="2"/>
  <c r="C8824" i="2"/>
  <c r="B8824" i="2"/>
  <c r="A8824" i="2"/>
  <c r="P8823" i="2"/>
  <c r="O8823" i="2"/>
  <c r="N8823" i="2"/>
  <c r="M8823" i="2"/>
  <c r="L8823" i="2"/>
  <c r="K8823" i="2"/>
  <c r="J8823" i="2"/>
  <c r="I8823" i="2"/>
  <c r="H8823" i="2"/>
  <c r="G8823" i="2"/>
  <c r="F8823" i="2"/>
  <c r="E8823" i="2"/>
  <c r="D8823" i="2"/>
  <c r="C8823" i="2"/>
  <c r="B8823" i="2"/>
  <c r="A8823" i="2"/>
  <c r="P8822" i="2"/>
  <c r="O8822" i="2"/>
  <c r="N8822" i="2"/>
  <c r="M8822" i="2"/>
  <c r="L8822" i="2"/>
  <c r="K8822" i="2"/>
  <c r="J8822" i="2"/>
  <c r="I8822" i="2"/>
  <c r="H8822" i="2"/>
  <c r="G8822" i="2"/>
  <c r="F8822" i="2"/>
  <c r="E8822" i="2"/>
  <c r="D8822" i="2"/>
  <c r="C8822" i="2"/>
  <c r="B8822" i="2"/>
  <c r="A8822" i="2"/>
  <c r="P8821" i="2"/>
  <c r="O8821" i="2"/>
  <c r="N8821" i="2"/>
  <c r="M8821" i="2"/>
  <c r="L8821" i="2"/>
  <c r="K8821" i="2"/>
  <c r="J8821" i="2"/>
  <c r="I8821" i="2"/>
  <c r="H8821" i="2"/>
  <c r="G8821" i="2"/>
  <c r="F8821" i="2"/>
  <c r="E8821" i="2"/>
  <c r="D8821" i="2"/>
  <c r="C8821" i="2"/>
  <c r="B8821" i="2"/>
  <c r="A8821" i="2"/>
  <c r="P8820" i="2"/>
  <c r="O8820" i="2"/>
  <c r="N8820" i="2"/>
  <c r="M8820" i="2"/>
  <c r="L8820" i="2"/>
  <c r="K8820" i="2"/>
  <c r="J8820" i="2"/>
  <c r="I8820" i="2"/>
  <c r="H8820" i="2"/>
  <c r="G8820" i="2"/>
  <c r="F8820" i="2"/>
  <c r="E8820" i="2"/>
  <c r="D8820" i="2"/>
  <c r="C8820" i="2"/>
  <c r="B8820" i="2"/>
  <c r="A8820" i="2"/>
  <c r="P8819" i="2"/>
  <c r="O8819" i="2"/>
  <c r="N8819" i="2"/>
  <c r="M8819" i="2"/>
  <c r="L8819" i="2"/>
  <c r="K8819" i="2"/>
  <c r="J8819" i="2"/>
  <c r="I8819" i="2"/>
  <c r="H8819" i="2"/>
  <c r="G8819" i="2"/>
  <c r="F8819" i="2"/>
  <c r="E8819" i="2"/>
  <c r="D8819" i="2"/>
  <c r="C8819" i="2"/>
  <c r="B8819" i="2"/>
  <c r="A8819" i="2"/>
  <c r="P8818" i="2"/>
  <c r="O8818" i="2"/>
  <c r="N8818" i="2"/>
  <c r="M8818" i="2"/>
  <c r="L8818" i="2"/>
  <c r="K8818" i="2"/>
  <c r="J8818" i="2"/>
  <c r="I8818" i="2"/>
  <c r="H8818" i="2"/>
  <c r="G8818" i="2"/>
  <c r="F8818" i="2"/>
  <c r="E8818" i="2"/>
  <c r="D8818" i="2"/>
  <c r="C8818" i="2"/>
  <c r="B8818" i="2"/>
  <c r="A8818" i="2"/>
  <c r="P8817" i="2"/>
  <c r="O8817" i="2"/>
  <c r="N8817" i="2"/>
  <c r="M8817" i="2"/>
  <c r="L8817" i="2"/>
  <c r="K8817" i="2"/>
  <c r="J8817" i="2"/>
  <c r="I8817" i="2"/>
  <c r="H8817" i="2"/>
  <c r="G8817" i="2"/>
  <c r="F8817" i="2"/>
  <c r="E8817" i="2"/>
  <c r="D8817" i="2"/>
  <c r="C8817" i="2"/>
  <c r="B8817" i="2"/>
  <c r="A8817" i="2"/>
  <c r="P8816" i="2"/>
  <c r="O8816" i="2"/>
  <c r="N8816" i="2"/>
  <c r="M8816" i="2"/>
  <c r="L8816" i="2"/>
  <c r="K8816" i="2"/>
  <c r="J8816" i="2"/>
  <c r="I8816" i="2"/>
  <c r="H8816" i="2"/>
  <c r="G8816" i="2"/>
  <c r="F8816" i="2"/>
  <c r="E8816" i="2"/>
  <c r="D8816" i="2"/>
  <c r="C8816" i="2"/>
  <c r="B8816" i="2"/>
  <c r="A8816" i="2"/>
  <c r="P8815" i="2"/>
  <c r="O8815" i="2"/>
  <c r="N8815" i="2"/>
  <c r="M8815" i="2"/>
  <c r="L8815" i="2"/>
  <c r="K8815" i="2"/>
  <c r="J8815" i="2"/>
  <c r="I8815" i="2"/>
  <c r="H8815" i="2"/>
  <c r="G8815" i="2"/>
  <c r="F8815" i="2"/>
  <c r="E8815" i="2"/>
  <c r="D8815" i="2"/>
  <c r="C8815" i="2"/>
  <c r="B8815" i="2"/>
  <c r="A8815" i="2"/>
  <c r="P8814" i="2"/>
  <c r="O8814" i="2"/>
  <c r="N8814" i="2"/>
  <c r="M8814" i="2"/>
  <c r="L8814" i="2"/>
  <c r="K8814" i="2"/>
  <c r="J8814" i="2"/>
  <c r="I8814" i="2"/>
  <c r="H8814" i="2"/>
  <c r="G8814" i="2"/>
  <c r="F8814" i="2"/>
  <c r="E8814" i="2"/>
  <c r="D8814" i="2"/>
  <c r="C8814" i="2"/>
  <c r="B8814" i="2"/>
  <c r="A8814" i="2"/>
  <c r="P8813" i="2"/>
  <c r="O8813" i="2"/>
  <c r="N8813" i="2"/>
  <c r="M8813" i="2"/>
  <c r="L8813" i="2"/>
  <c r="K8813" i="2"/>
  <c r="J8813" i="2"/>
  <c r="I8813" i="2"/>
  <c r="H8813" i="2"/>
  <c r="G8813" i="2"/>
  <c r="F8813" i="2"/>
  <c r="E8813" i="2"/>
  <c r="D8813" i="2"/>
  <c r="C8813" i="2"/>
  <c r="B8813" i="2"/>
  <c r="A8813" i="2"/>
  <c r="P8812" i="2"/>
  <c r="O8812" i="2"/>
  <c r="N8812" i="2"/>
  <c r="M8812" i="2"/>
  <c r="L8812" i="2"/>
  <c r="K8812" i="2"/>
  <c r="J8812" i="2"/>
  <c r="I8812" i="2"/>
  <c r="H8812" i="2"/>
  <c r="G8812" i="2"/>
  <c r="F8812" i="2"/>
  <c r="E8812" i="2"/>
  <c r="D8812" i="2"/>
  <c r="C8812" i="2"/>
  <c r="B8812" i="2"/>
  <c r="A8812" i="2"/>
  <c r="P8811" i="2"/>
  <c r="O8811" i="2"/>
  <c r="N8811" i="2"/>
  <c r="M8811" i="2"/>
  <c r="L8811" i="2"/>
  <c r="K8811" i="2"/>
  <c r="J8811" i="2"/>
  <c r="I8811" i="2"/>
  <c r="H8811" i="2"/>
  <c r="G8811" i="2"/>
  <c r="F8811" i="2"/>
  <c r="E8811" i="2"/>
  <c r="D8811" i="2"/>
  <c r="C8811" i="2"/>
  <c r="B8811" i="2"/>
  <c r="A8811" i="2"/>
  <c r="P8810" i="2"/>
  <c r="O8810" i="2"/>
  <c r="N8810" i="2"/>
  <c r="M8810" i="2"/>
  <c r="L8810" i="2"/>
  <c r="K8810" i="2"/>
  <c r="J8810" i="2"/>
  <c r="I8810" i="2"/>
  <c r="H8810" i="2"/>
  <c r="G8810" i="2"/>
  <c r="F8810" i="2"/>
  <c r="E8810" i="2"/>
  <c r="D8810" i="2"/>
  <c r="C8810" i="2"/>
  <c r="B8810" i="2"/>
  <c r="A8810" i="2"/>
  <c r="P8809" i="2"/>
  <c r="O8809" i="2"/>
  <c r="N8809" i="2"/>
  <c r="M8809" i="2"/>
  <c r="L8809" i="2"/>
  <c r="K8809" i="2"/>
  <c r="J8809" i="2"/>
  <c r="I8809" i="2"/>
  <c r="H8809" i="2"/>
  <c r="G8809" i="2"/>
  <c r="F8809" i="2"/>
  <c r="E8809" i="2"/>
  <c r="D8809" i="2"/>
  <c r="C8809" i="2"/>
  <c r="B8809" i="2"/>
  <c r="A8809" i="2"/>
  <c r="P8808" i="2"/>
  <c r="O8808" i="2"/>
  <c r="N8808" i="2"/>
  <c r="M8808" i="2"/>
  <c r="L8808" i="2"/>
  <c r="K8808" i="2"/>
  <c r="J8808" i="2"/>
  <c r="I8808" i="2"/>
  <c r="H8808" i="2"/>
  <c r="G8808" i="2"/>
  <c r="F8808" i="2"/>
  <c r="E8808" i="2"/>
  <c r="D8808" i="2"/>
  <c r="C8808" i="2"/>
  <c r="B8808" i="2"/>
  <c r="A8808" i="2"/>
  <c r="P8807" i="2"/>
  <c r="O8807" i="2"/>
  <c r="N8807" i="2"/>
  <c r="M8807" i="2"/>
  <c r="L8807" i="2"/>
  <c r="K8807" i="2"/>
  <c r="J8807" i="2"/>
  <c r="I8807" i="2"/>
  <c r="H8807" i="2"/>
  <c r="G8807" i="2"/>
  <c r="F8807" i="2"/>
  <c r="E8807" i="2"/>
  <c r="D8807" i="2"/>
  <c r="C8807" i="2"/>
  <c r="B8807" i="2"/>
  <c r="A8807" i="2"/>
  <c r="P8806" i="2"/>
  <c r="O8806" i="2"/>
  <c r="N8806" i="2"/>
  <c r="M8806" i="2"/>
  <c r="L8806" i="2"/>
  <c r="K8806" i="2"/>
  <c r="J8806" i="2"/>
  <c r="I8806" i="2"/>
  <c r="H8806" i="2"/>
  <c r="G8806" i="2"/>
  <c r="F8806" i="2"/>
  <c r="E8806" i="2"/>
  <c r="D8806" i="2"/>
  <c r="C8806" i="2"/>
  <c r="B8806" i="2"/>
  <c r="A8806" i="2"/>
  <c r="P8805" i="2"/>
  <c r="O8805" i="2"/>
  <c r="N8805" i="2"/>
  <c r="M8805" i="2"/>
  <c r="L8805" i="2"/>
  <c r="K8805" i="2"/>
  <c r="J8805" i="2"/>
  <c r="I8805" i="2"/>
  <c r="H8805" i="2"/>
  <c r="G8805" i="2"/>
  <c r="F8805" i="2"/>
  <c r="E8805" i="2"/>
  <c r="D8805" i="2"/>
  <c r="C8805" i="2"/>
  <c r="B8805" i="2"/>
  <c r="A8805" i="2"/>
  <c r="P8804" i="2"/>
  <c r="O8804" i="2"/>
  <c r="N8804" i="2"/>
  <c r="M8804" i="2"/>
  <c r="L8804" i="2"/>
  <c r="K8804" i="2"/>
  <c r="J8804" i="2"/>
  <c r="I8804" i="2"/>
  <c r="H8804" i="2"/>
  <c r="G8804" i="2"/>
  <c r="F8804" i="2"/>
  <c r="E8804" i="2"/>
  <c r="D8804" i="2"/>
  <c r="C8804" i="2"/>
  <c r="B8804" i="2"/>
  <c r="A8804" i="2"/>
  <c r="P8803" i="2"/>
  <c r="O8803" i="2"/>
  <c r="N8803" i="2"/>
  <c r="M8803" i="2"/>
  <c r="L8803" i="2"/>
  <c r="K8803" i="2"/>
  <c r="J8803" i="2"/>
  <c r="I8803" i="2"/>
  <c r="H8803" i="2"/>
  <c r="G8803" i="2"/>
  <c r="F8803" i="2"/>
  <c r="E8803" i="2"/>
  <c r="D8803" i="2"/>
  <c r="C8803" i="2"/>
  <c r="B8803" i="2"/>
  <c r="A8803" i="2"/>
  <c r="P8802" i="2"/>
  <c r="O8802" i="2"/>
  <c r="N8802" i="2"/>
  <c r="M8802" i="2"/>
  <c r="L8802" i="2"/>
  <c r="K8802" i="2"/>
  <c r="J8802" i="2"/>
  <c r="I8802" i="2"/>
  <c r="H8802" i="2"/>
  <c r="G8802" i="2"/>
  <c r="F8802" i="2"/>
  <c r="E8802" i="2"/>
  <c r="D8802" i="2"/>
  <c r="C8802" i="2"/>
  <c r="B8802" i="2"/>
  <c r="A8802" i="2"/>
  <c r="P8801" i="2"/>
  <c r="O8801" i="2"/>
  <c r="N8801" i="2"/>
  <c r="M8801" i="2"/>
  <c r="L8801" i="2"/>
  <c r="K8801" i="2"/>
  <c r="J8801" i="2"/>
  <c r="I8801" i="2"/>
  <c r="H8801" i="2"/>
  <c r="G8801" i="2"/>
  <c r="F8801" i="2"/>
  <c r="E8801" i="2"/>
  <c r="D8801" i="2"/>
  <c r="C8801" i="2"/>
  <c r="B8801" i="2"/>
  <c r="A8801" i="2"/>
  <c r="P8800" i="2"/>
  <c r="O8800" i="2"/>
  <c r="N8800" i="2"/>
  <c r="M8800" i="2"/>
  <c r="L8800" i="2"/>
  <c r="K8800" i="2"/>
  <c r="J8800" i="2"/>
  <c r="I8800" i="2"/>
  <c r="H8800" i="2"/>
  <c r="G8800" i="2"/>
  <c r="F8800" i="2"/>
  <c r="E8800" i="2"/>
  <c r="D8800" i="2"/>
  <c r="C8800" i="2"/>
  <c r="B8800" i="2"/>
  <c r="A8800" i="2"/>
  <c r="P8799" i="2"/>
  <c r="O8799" i="2"/>
  <c r="N8799" i="2"/>
  <c r="M8799" i="2"/>
  <c r="L8799" i="2"/>
  <c r="K8799" i="2"/>
  <c r="J8799" i="2"/>
  <c r="I8799" i="2"/>
  <c r="H8799" i="2"/>
  <c r="G8799" i="2"/>
  <c r="F8799" i="2"/>
  <c r="E8799" i="2"/>
  <c r="D8799" i="2"/>
  <c r="C8799" i="2"/>
  <c r="B8799" i="2"/>
  <c r="A8799" i="2"/>
  <c r="P8798" i="2"/>
  <c r="O8798" i="2"/>
  <c r="N8798" i="2"/>
  <c r="M8798" i="2"/>
  <c r="L8798" i="2"/>
  <c r="K8798" i="2"/>
  <c r="J8798" i="2"/>
  <c r="I8798" i="2"/>
  <c r="H8798" i="2"/>
  <c r="G8798" i="2"/>
  <c r="F8798" i="2"/>
  <c r="E8798" i="2"/>
  <c r="D8798" i="2"/>
  <c r="C8798" i="2"/>
  <c r="B8798" i="2"/>
  <c r="A8798" i="2"/>
  <c r="P8797" i="2"/>
  <c r="O8797" i="2"/>
  <c r="N8797" i="2"/>
  <c r="M8797" i="2"/>
  <c r="L8797" i="2"/>
  <c r="K8797" i="2"/>
  <c r="J8797" i="2"/>
  <c r="I8797" i="2"/>
  <c r="H8797" i="2"/>
  <c r="G8797" i="2"/>
  <c r="F8797" i="2"/>
  <c r="E8797" i="2"/>
  <c r="D8797" i="2"/>
  <c r="C8797" i="2"/>
  <c r="B8797" i="2"/>
  <c r="A8797" i="2"/>
  <c r="P8796" i="2"/>
  <c r="O8796" i="2"/>
  <c r="N8796" i="2"/>
  <c r="M8796" i="2"/>
  <c r="L8796" i="2"/>
  <c r="K8796" i="2"/>
  <c r="J8796" i="2"/>
  <c r="I8796" i="2"/>
  <c r="H8796" i="2"/>
  <c r="G8796" i="2"/>
  <c r="F8796" i="2"/>
  <c r="E8796" i="2"/>
  <c r="D8796" i="2"/>
  <c r="C8796" i="2"/>
  <c r="B8796" i="2"/>
  <c r="A8796" i="2"/>
  <c r="P8795" i="2"/>
  <c r="O8795" i="2"/>
  <c r="N8795" i="2"/>
  <c r="M8795" i="2"/>
  <c r="L8795" i="2"/>
  <c r="K8795" i="2"/>
  <c r="J8795" i="2"/>
  <c r="I8795" i="2"/>
  <c r="H8795" i="2"/>
  <c r="G8795" i="2"/>
  <c r="F8795" i="2"/>
  <c r="E8795" i="2"/>
  <c r="D8795" i="2"/>
  <c r="C8795" i="2"/>
  <c r="B8795" i="2"/>
  <c r="A8795" i="2"/>
  <c r="P8794" i="2"/>
  <c r="O8794" i="2"/>
  <c r="N8794" i="2"/>
  <c r="M8794" i="2"/>
  <c r="L8794" i="2"/>
  <c r="K8794" i="2"/>
  <c r="J8794" i="2"/>
  <c r="I8794" i="2"/>
  <c r="H8794" i="2"/>
  <c r="G8794" i="2"/>
  <c r="F8794" i="2"/>
  <c r="E8794" i="2"/>
  <c r="D8794" i="2"/>
  <c r="C8794" i="2"/>
  <c r="B8794" i="2"/>
  <c r="A8794" i="2"/>
  <c r="P8793" i="2"/>
  <c r="O8793" i="2"/>
  <c r="N8793" i="2"/>
  <c r="M8793" i="2"/>
  <c r="L8793" i="2"/>
  <c r="K8793" i="2"/>
  <c r="J8793" i="2"/>
  <c r="I8793" i="2"/>
  <c r="H8793" i="2"/>
  <c r="G8793" i="2"/>
  <c r="F8793" i="2"/>
  <c r="E8793" i="2"/>
  <c r="D8793" i="2"/>
  <c r="C8793" i="2"/>
  <c r="B8793" i="2"/>
  <c r="A8793" i="2"/>
  <c r="P8792" i="2"/>
  <c r="O8792" i="2"/>
  <c r="N8792" i="2"/>
  <c r="M8792" i="2"/>
  <c r="L8792" i="2"/>
  <c r="K8792" i="2"/>
  <c r="J8792" i="2"/>
  <c r="I8792" i="2"/>
  <c r="H8792" i="2"/>
  <c r="G8792" i="2"/>
  <c r="F8792" i="2"/>
  <c r="E8792" i="2"/>
  <c r="D8792" i="2"/>
  <c r="C8792" i="2"/>
  <c r="B8792" i="2"/>
  <c r="A8792" i="2"/>
  <c r="P8791" i="2"/>
  <c r="O8791" i="2"/>
  <c r="N8791" i="2"/>
  <c r="M8791" i="2"/>
  <c r="L8791" i="2"/>
  <c r="K8791" i="2"/>
  <c r="J8791" i="2"/>
  <c r="I8791" i="2"/>
  <c r="H8791" i="2"/>
  <c r="G8791" i="2"/>
  <c r="F8791" i="2"/>
  <c r="E8791" i="2"/>
  <c r="D8791" i="2"/>
  <c r="C8791" i="2"/>
  <c r="B8791" i="2"/>
  <c r="A8791" i="2"/>
  <c r="P8790" i="2"/>
  <c r="O8790" i="2"/>
  <c r="N8790" i="2"/>
  <c r="M8790" i="2"/>
  <c r="L8790" i="2"/>
  <c r="K8790" i="2"/>
  <c r="J8790" i="2"/>
  <c r="I8790" i="2"/>
  <c r="H8790" i="2"/>
  <c r="G8790" i="2"/>
  <c r="F8790" i="2"/>
  <c r="E8790" i="2"/>
  <c r="D8790" i="2"/>
  <c r="C8790" i="2"/>
  <c r="B8790" i="2"/>
  <c r="A8790" i="2"/>
  <c r="P8789" i="2"/>
  <c r="O8789" i="2"/>
  <c r="N8789" i="2"/>
  <c r="M8789" i="2"/>
  <c r="L8789" i="2"/>
  <c r="K8789" i="2"/>
  <c r="J8789" i="2"/>
  <c r="I8789" i="2"/>
  <c r="H8789" i="2"/>
  <c r="G8789" i="2"/>
  <c r="F8789" i="2"/>
  <c r="E8789" i="2"/>
  <c r="D8789" i="2"/>
  <c r="C8789" i="2"/>
  <c r="B8789" i="2"/>
  <c r="A8789" i="2"/>
  <c r="P8788" i="2"/>
  <c r="O8788" i="2"/>
  <c r="N8788" i="2"/>
  <c r="M8788" i="2"/>
  <c r="L8788" i="2"/>
  <c r="K8788" i="2"/>
  <c r="J8788" i="2"/>
  <c r="I8788" i="2"/>
  <c r="H8788" i="2"/>
  <c r="G8788" i="2"/>
  <c r="F8788" i="2"/>
  <c r="E8788" i="2"/>
  <c r="D8788" i="2"/>
  <c r="C8788" i="2"/>
  <c r="B8788" i="2"/>
  <c r="A8788" i="2"/>
  <c r="P8787" i="2"/>
  <c r="O8787" i="2"/>
  <c r="N8787" i="2"/>
  <c r="M8787" i="2"/>
  <c r="L8787" i="2"/>
  <c r="K8787" i="2"/>
  <c r="J8787" i="2"/>
  <c r="I8787" i="2"/>
  <c r="H8787" i="2"/>
  <c r="G8787" i="2"/>
  <c r="F8787" i="2"/>
  <c r="E8787" i="2"/>
  <c r="D8787" i="2"/>
  <c r="C8787" i="2"/>
  <c r="B8787" i="2"/>
  <c r="A8787" i="2"/>
  <c r="P8786" i="2"/>
  <c r="O8786" i="2"/>
  <c r="N8786" i="2"/>
  <c r="M8786" i="2"/>
  <c r="L8786" i="2"/>
  <c r="K8786" i="2"/>
  <c r="J8786" i="2"/>
  <c r="I8786" i="2"/>
  <c r="H8786" i="2"/>
  <c r="G8786" i="2"/>
  <c r="F8786" i="2"/>
  <c r="E8786" i="2"/>
  <c r="D8786" i="2"/>
  <c r="C8786" i="2"/>
  <c r="B8786" i="2"/>
  <c r="A8786" i="2"/>
  <c r="P8785" i="2"/>
  <c r="O8785" i="2"/>
  <c r="N8785" i="2"/>
  <c r="M8785" i="2"/>
  <c r="L8785" i="2"/>
  <c r="K8785" i="2"/>
  <c r="J8785" i="2"/>
  <c r="I8785" i="2"/>
  <c r="H8785" i="2"/>
  <c r="G8785" i="2"/>
  <c r="F8785" i="2"/>
  <c r="E8785" i="2"/>
  <c r="D8785" i="2"/>
  <c r="C8785" i="2"/>
  <c r="B8785" i="2"/>
  <c r="A8785" i="2"/>
  <c r="P8784" i="2"/>
  <c r="O8784" i="2"/>
  <c r="N8784" i="2"/>
  <c r="M8784" i="2"/>
  <c r="L8784" i="2"/>
  <c r="K8784" i="2"/>
  <c r="J8784" i="2"/>
  <c r="I8784" i="2"/>
  <c r="H8784" i="2"/>
  <c r="G8784" i="2"/>
  <c r="F8784" i="2"/>
  <c r="E8784" i="2"/>
  <c r="D8784" i="2"/>
  <c r="C8784" i="2"/>
  <c r="B8784" i="2"/>
  <c r="A8784" i="2"/>
  <c r="P8783" i="2"/>
  <c r="O8783" i="2"/>
  <c r="N8783" i="2"/>
  <c r="M8783" i="2"/>
  <c r="L8783" i="2"/>
  <c r="K8783" i="2"/>
  <c r="J8783" i="2"/>
  <c r="I8783" i="2"/>
  <c r="H8783" i="2"/>
  <c r="G8783" i="2"/>
  <c r="F8783" i="2"/>
  <c r="E8783" i="2"/>
  <c r="D8783" i="2"/>
  <c r="C8783" i="2"/>
  <c r="B8783" i="2"/>
  <c r="A8783" i="2"/>
  <c r="P8782" i="2"/>
  <c r="O8782" i="2"/>
  <c r="N8782" i="2"/>
  <c r="M8782" i="2"/>
  <c r="L8782" i="2"/>
  <c r="K8782" i="2"/>
  <c r="J8782" i="2"/>
  <c r="I8782" i="2"/>
  <c r="H8782" i="2"/>
  <c r="G8782" i="2"/>
  <c r="F8782" i="2"/>
  <c r="E8782" i="2"/>
  <c r="D8782" i="2"/>
  <c r="C8782" i="2"/>
  <c r="B8782" i="2"/>
  <c r="A8782" i="2"/>
  <c r="P8781" i="2"/>
  <c r="O8781" i="2"/>
  <c r="N8781" i="2"/>
  <c r="M8781" i="2"/>
  <c r="L8781" i="2"/>
  <c r="K8781" i="2"/>
  <c r="J8781" i="2"/>
  <c r="I8781" i="2"/>
  <c r="H8781" i="2"/>
  <c r="G8781" i="2"/>
  <c r="F8781" i="2"/>
  <c r="E8781" i="2"/>
  <c r="D8781" i="2"/>
  <c r="C8781" i="2"/>
  <c r="B8781" i="2"/>
  <c r="A8781" i="2"/>
  <c r="P8780" i="2"/>
  <c r="O8780" i="2"/>
  <c r="N8780" i="2"/>
  <c r="M8780" i="2"/>
  <c r="L8780" i="2"/>
  <c r="K8780" i="2"/>
  <c r="J8780" i="2"/>
  <c r="I8780" i="2"/>
  <c r="H8780" i="2"/>
  <c r="G8780" i="2"/>
  <c r="F8780" i="2"/>
  <c r="E8780" i="2"/>
  <c r="D8780" i="2"/>
  <c r="C8780" i="2"/>
  <c r="B8780" i="2"/>
  <c r="A8780" i="2"/>
  <c r="P8779" i="2"/>
  <c r="O8779" i="2"/>
  <c r="N8779" i="2"/>
  <c r="M8779" i="2"/>
  <c r="L8779" i="2"/>
  <c r="K8779" i="2"/>
  <c r="J8779" i="2"/>
  <c r="I8779" i="2"/>
  <c r="H8779" i="2"/>
  <c r="G8779" i="2"/>
  <c r="F8779" i="2"/>
  <c r="E8779" i="2"/>
  <c r="D8779" i="2"/>
  <c r="C8779" i="2"/>
  <c r="B8779" i="2"/>
  <c r="A8779" i="2"/>
  <c r="P8778" i="2"/>
  <c r="O8778" i="2"/>
  <c r="N8778" i="2"/>
  <c r="M8778" i="2"/>
  <c r="L8778" i="2"/>
  <c r="K8778" i="2"/>
  <c r="J8778" i="2"/>
  <c r="I8778" i="2"/>
  <c r="H8778" i="2"/>
  <c r="G8778" i="2"/>
  <c r="F8778" i="2"/>
  <c r="E8778" i="2"/>
  <c r="D8778" i="2"/>
  <c r="C8778" i="2"/>
  <c r="B8778" i="2"/>
  <c r="A8778" i="2"/>
  <c r="P8777" i="2"/>
  <c r="O8777" i="2"/>
  <c r="N8777" i="2"/>
  <c r="M8777" i="2"/>
  <c r="L8777" i="2"/>
  <c r="K8777" i="2"/>
  <c r="J8777" i="2"/>
  <c r="I8777" i="2"/>
  <c r="H8777" i="2"/>
  <c r="G8777" i="2"/>
  <c r="F8777" i="2"/>
  <c r="E8777" i="2"/>
  <c r="D8777" i="2"/>
  <c r="C8777" i="2"/>
  <c r="B8777" i="2"/>
  <c r="A8777" i="2"/>
  <c r="P8776" i="2"/>
  <c r="O8776" i="2"/>
  <c r="N8776" i="2"/>
  <c r="M8776" i="2"/>
  <c r="L8776" i="2"/>
  <c r="K8776" i="2"/>
  <c r="J8776" i="2"/>
  <c r="I8776" i="2"/>
  <c r="H8776" i="2"/>
  <c r="G8776" i="2"/>
  <c r="F8776" i="2"/>
  <c r="E8776" i="2"/>
  <c r="D8776" i="2"/>
  <c r="C8776" i="2"/>
  <c r="B8776" i="2"/>
  <c r="A8776" i="2"/>
  <c r="P8775" i="2"/>
  <c r="O8775" i="2"/>
  <c r="N8775" i="2"/>
  <c r="M8775" i="2"/>
  <c r="L8775" i="2"/>
  <c r="K8775" i="2"/>
  <c r="J8775" i="2"/>
  <c r="I8775" i="2"/>
  <c r="H8775" i="2"/>
  <c r="G8775" i="2"/>
  <c r="F8775" i="2"/>
  <c r="E8775" i="2"/>
  <c r="D8775" i="2"/>
  <c r="C8775" i="2"/>
  <c r="B8775" i="2"/>
  <c r="A8775" i="2"/>
  <c r="P8774" i="2"/>
  <c r="O8774" i="2"/>
  <c r="N8774" i="2"/>
  <c r="M8774" i="2"/>
  <c r="L8774" i="2"/>
  <c r="K8774" i="2"/>
  <c r="J8774" i="2"/>
  <c r="I8774" i="2"/>
  <c r="H8774" i="2"/>
  <c r="G8774" i="2"/>
  <c r="F8774" i="2"/>
  <c r="E8774" i="2"/>
  <c r="D8774" i="2"/>
  <c r="C8774" i="2"/>
  <c r="B8774" i="2"/>
  <c r="A8774" i="2"/>
  <c r="P8773" i="2"/>
  <c r="O8773" i="2"/>
  <c r="N8773" i="2"/>
  <c r="M8773" i="2"/>
  <c r="L8773" i="2"/>
  <c r="K8773" i="2"/>
  <c r="J8773" i="2"/>
  <c r="I8773" i="2"/>
  <c r="H8773" i="2"/>
  <c r="G8773" i="2"/>
  <c r="F8773" i="2"/>
  <c r="E8773" i="2"/>
  <c r="D8773" i="2"/>
  <c r="C8773" i="2"/>
  <c r="B8773" i="2"/>
  <c r="A8773" i="2"/>
  <c r="P8772" i="2"/>
  <c r="O8772" i="2"/>
  <c r="N8772" i="2"/>
  <c r="M8772" i="2"/>
  <c r="L8772" i="2"/>
  <c r="K8772" i="2"/>
  <c r="J8772" i="2"/>
  <c r="I8772" i="2"/>
  <c r="H8772" i="2"/>
  <c r="G8772" i="2"/>
  <c r="F8772" i="2"/>
  <c r="E8772" i="2"/>
  <c r="D8772" i="2"/>
  <c r="C8772" i="2"/>
  <c r="B8772" i="2"/>
  <c r="A8772" i="2"/>
  <c r="P8771" i="2"/>
  <c r="O8771" i="2"/>
  <c r="N8771" i="2"/>
  <c r="M8771" i="2"/>
  <c r="L8771" i="2"/>
  <c r="K8771" i="2"/>
  <c r="J8771" i="2"/>
  <c r="I8771" i="2"/>
  <c r="H8771" i="2"/>
  <c r="G8771" i="2"/>
  <c r="F8771" i="2"/>
  <c r="E8771" i="2"/>
  <c r="D8771" i="2"/>
  <c r="C8771" i="2"/>
  <c r="B8771" i="2"/>
  <c r="A8771" i="2"/>
  <c r="P8770" i="2"/>
  <c r="O8770" i="2"/>
  <c r="N8770" i="2"/>
  <c r="M8770" i="2"/>
  <c r="L8770" i="2"/>
  <c r="K8770" i="2"/>
  <c r="J8770" i="2"/>
  <c r="I8770" i="2"/>
  <c r="H8770" i="2"/>
  <c r="G8770" i="2"/>
  <c r="F8770" i="2"/>
  <c r="E8770" i="2"/>
  <c r="D8770" i="2"/>
  <c r="C8770" i="2"/>
  <c r="B8770" i="2"/>
  <c r="A8770" i="2"/>
  <c r="P8769" i="2"/>
  <c r="O8769" i="2"/>
  <c r="N8769" i="2"/>
  <c r="M8769" i="2"/>
  <c r="L8769" i="2"/>
  <c r="K8769" i="2"/>
  <c r="J8769" i="2"/>
  <c r="I8769" i="2"/>
  <c r="H8769" i="2"/>
  <c r="G8769" i="2"/>
  <c r="F8769" i="2"/>
  <c r="E8769" i="2"/>
  <c r="D8769" i="2"/>
  <c r="C8769" i="2"/>
  <c r="B8769" i="2"/>
  <c r="A8769" i="2"/>
  <c r="P8768" i="2"/>
  <c r="O8768" i="2"/>
  <c r="N8768" i="2"/>
  <c r="M8768" i="2"/>
  <c r="L8768" i="2"/>
  <c r="K8768" i="2"/>
  <c r="J8768" i="2"/>
  <c r="I8768" i="2"/>
  <c r="H8768" i="2"/>
  <c r="G8768" i="2"/>
  <c r="F8768" i="2"/>
  <c r="E8768" i="2"/>
  <c r="D8768" i="2"/>
  <c r="C8768" i="2"/>
  <c r="B8768" i="2"/>
  <c r="A8768" i="2"/>
  <c r="P8767" i="2"/>
  <c r="O8767" i="2"/>
  <c r="N8767" i="2"/>
  <c r="M8767" i="2"/>
  <c r="L8767" i="2"/>
  <c r="K8767" i="2"/>
  <c r="J8767" i="2"/>
  <c r="I8767" i="2"/>
  <c r="H8767" i="2"/>
  <c r="G8767" i="2"/>
  <c r="F8767" i="2"/>
  <c r="E8767" i="2"/>
  <c r="D8767" i="2"/>
  <c r="C8767" i="2"/>
  <c r="B8767" i="2"/>
  <c r="A8767" i="2"/>
  <c r="P8766" i="2"/>
  <c r="O8766" i="2"/>
  <c r="N8766" i="2"/>
  <c r="M8766" i="2"/>
  <c r="L8766" i="2"/>
  <c r="K8766" i="2"/>
  <c r="J8766" i="2"/>
  <c r="I8766" i="2"/>
  <c r="H8766" i="2"/>
  <c r="G8766" i="2"/>
  <c r="F8766" i="2"/>
  <c r="E8766" i="2"/>
  <c r="D8766" i="2"/>
  <c r="C8766" i="2"/>
  <c r="B8766" i="2"/>
  <c r="A8766" i="2"/>
  <c r="P8765" i="2"/>
  <c r="O8765" i="2"/>
  <c r="N8765" i="2"/>
  <c r="M8765" i="2"/>
  <c r="L8765" i="2"/>
  <c r="K8765" i="2"/>
  <c r="J8765" i="2"/>
  <c r="I8765" i="2"/>
  <c r="H8765" i="2"/>
  <c r="G8765" i="2"/>
  <c r="F8765" i="2"/>
  <c r="E8765" i="2"/>
  <c r="D8765" i="2"/>
  <c r="C8765" i="2"/>
  <c r="B8765" i="2"/>
  <c r="A8765" i="2"/>
  <c r="P8764" i="2"/>
  <c r="O8764" i="2"/>
  <c r="N8764" i="2"/>
  <c r="M8764" i="2"/>
  <c r="L8764" i="2"/>
  <c r="K8764" i="2"/>
  <c r="J8764" i="2"/>
  <c r="I8764" i="2"/>
  <c r="H8764" i="2"/>
  <c r="G8764" i="2"/>
  <c r="F8764" i="2"/>
  <c r="E8764" i="2"/>
  <c r="D8764" i="2"/>
  <c r="C8764" i="2"/>
  <c r="B8764" i="2"/>
  <c r="A8764" i="2"/>
  <c r="P8763" i="2"/>
  <c r="O8763" i="2"/>
  <c r="N8763" i="2"/>
  <c r="M8763" i="2"/>
  <c r="L8763" i="2"/>
  <c r="K8763" i="2"/>
  <c r="J8763" i="2"/>
  <c r="I8763" i="2"/>
  <c r="H8763" i="2"/>
  <c r="G8763" i="2"/>
  <c r="F8763" i="2"/>
  <c r="E8763" i="2"/>
  <c r="D8763" i="2"/>
  <c r="C8763" i="2"/>
  <c r="B8763" i="2"/>
  <c r="A8763" i="2"/>
  <c r="P8762" i="2"/>
  <c r="O8762" i="2"/>
  <c r="N8762" i="2"/>
  <c r="M8762" i="2"/>
  <c r="L8762" i="2"/>
  <c r="K8762" i="2"/>
  <c r="J8762" i="2"/>
  <c r="I8762" i="2"/>
  <c r="H8762" i="2"/>
  <c r="G8762" i="2"/>
  <c r="F8762" i="2"/>
  <c r="E8762" i="2"/>
  <c r="D8762" i="2"/>
  <c r="C8762" i="2"/>
  <c r="B8762" i="2"/>
  <c r="A8762" i="2"/>
  <c r="P8761" i="2"/>
  <c r="O8761" i="2"/>
  <c r="N8761" i="2"/>
  <c r="M8761" i="2"/>
  <c r="L8761" i="2"/>
  <c r="K8761" i="2"/>
  <c r="J8761" i="2"/>
  <c r="I8761" i="2"/>
  <c r="H8761" i="2"/>
  <c r="G8761" i="2"/>
  <c r="F8761" i="2"/>
  <c r="E8761" i="2"/>
  <c r="D8761" i="2"/>
  <c r="C8761" i="2"/>
  <c r="B8761" i="2"/>
  <c r="A8761" i="2"/>
  <c r="P8760" i="2"/>
  <c r="O8760" i="2"/>
  <c r="N8760" i="2"/>
  <c r="M8760" i="2"/>
  <c r="L8760" i="2"/>
  <c r="K8760" i="2"/>
  <c r="J8760" i="2"/>
  <c r="I8760" i="2"/>
  <c r="H8760" i="2"/>
  <c r="G8760" i="2"/>
  <c r="F8760" i="2"/>
  <c r="E8760" i="2"/>
  <c r="D8760" i="2"/>
  <c r="C8760" i="2"/>
  <c r="B8760" i="2"/>
  <c r="A8760" i="2"/>
  <c r="P8759" i="2"/>
  <c r="O8759" i="2"/>
  <c r="N8759" i="2"/>
  <c r="M8759" i="2"/>
  <c r="L8759" i="2"/>
  <c r="K8759" i="2"/>
  <c r="J8759" i="2"/>
  <c r="I8759" i="2"/>
  <c r="H8759" i="2"/>
  <c r="G8759" i="2"/>
  <c r="F8759" i="2"/>
  <c r="E8759" i="2"/>
  <c r="D8759" i="2"/>
  <c r="C8759" i="2"/>
  <c r="B8759" i="2"/>
  <c r="A8759" i="2"/>
  <c r="P8758" i="2"/>
  <c r="O8758" i="2"/>
  <c r="N8758" i="2"/>
  <c r="M8758" i="2"/>
  <c r="L8758" i="2"/>
  <c r="K8758" i="2"/>
  <c r="J8758" i="2"/>
  <c r="I8758" i="2"/>
  <c r="H8758" i="2"/>
  <c r="G8758" i="2"/>
  <c r="F8758" i="2"/>
  <c r="E8758" i="2"/>
  <c r="D8758" i="2"/>
  <c r="C8758" i="2"/>
  <c r="B8758" i="2"/>
  <c r="A8758" i="2"/>
  <c r="P8757" i="2"/>
  <c r="O8757" i="2"/>
  <c r="N8757" i="2"/>
  <c r="M8757" i="2"/>
  <c r="L8757" i="2"/>
  <c r="K8757" i="2"/>
  <c r="J8757" i="2"/>
  <c r="I8757" i="2"/>
  <c r="H8757" i="2"/>
  <c r="G8757" i="2"/>
  <c r="F8757" i="2"/>
  <c r="E8757" i="2"/>
  <c r="D8757" i="2"/>
  <c r="C8757" i="2"/>
  <c r="B8757" i="2"/>
  <c r="A8757" i="2"/>
  <c r="P8756" i="2"/>
  <c r="O8756" i="2"/>
  <c r="N8756" i="2"/>
  <c r="M8756" i="2"/>
  <c r="L8756" i="2"/>
  <c r="K8756" i="2"/>
  <c r="J8756" i="2"/>
  <c r="I8756" i="2"/>
  <c r="H8756" i="2"/>
  <c r="G8756" i="2"/>
  <c r="F8756" i="2"/>
  <c r="E8756" i="2"/>
  <c r="D8756" i="2"/>
  <c r="C8756" i="2"/>
  <c r="B8756" i="2"/>
  <c r="A8756" i="2"/>
  <c r="P8755" i="2"/>
  <c r="O8755" i="2"/>
  <c r="N8755" i="2"/>
  <c r="M8755" i="2"/>
  <c r="L8755" i="2"/>
  <c r="K8755" i="2"/>
  <c r="J8755" i="2"/>
  <c r="I8755" i="2"/>
  <c r="H8755" i="2"/>
  <c r="G8755" i="2"/>
  <c r="F8755" i="2"/>
  <c r="E8755" i="2"/>
  <c r="D8755" i="2"/>
  <c r="C8755" i="2"/>
  <c r="B8755" i="2"/>
  <c r="A8755" i="2"/>
  <c r="P8754" i="2"/>
  <c r="O8754" i="2"/>
  <c r="N8754" i="2"/>
  <c r="M8754" i="2"/>
  <c r="L8754" i="2"/>
  <c r="K8754" i="2"/>
  <c r="J8754" i="2"/>
  <c r="I8754" i="2"/>
  <c r="H8754" i="2"/>
  <c r="G8754" i="2"/>
  <c r="F8754" i="2"/>
  <c r="E8754" i="2"/>
  <c r="D8754" i="2"/>
  <c r="C8754" i="2"/>
  <c r="B8754" i="2"/>
  <c r="A8754" i="2"/>
  <c r="P8753" i="2"/>
  <c r="O8753" i="2"/>
  <c r="N8753" i="2"/>
  <c r="M8753" i="2"/>
  <c r="L8753" i="2"/>
  <c r="K8753" i="2"/>
  <c r="J8753" i="2"/>
  <c r="I8753" i="2"/>
  <c r="H8753" i="2"/>
  <c r="G8753" i="2"/>
  <c r="F8753" i="2"/>
  <c r="E8753" i="2"/>
  <c r="D8753" i="2"/>
  <c r="C8753" i="2"/>
  <c r="B8753" i="2"/>
  <c r="A8753" i="2"/>
  <c r="P8752" i="2"/>
  <c r="O8752" i="2"/>
  <c r="N8752" i="2"/>
  <c r="M8752" i="2"/>
  <c r="L8752" i="2"/>
  <c r="K8752" i="2"/>
  <c r="J8752" i="2"/>
  <c r="I8752" i="2"/>
  <c r="H8752" i="2"/>
  <c r="G8752" i="2"/>
  <c r="F8752" i="2"/>
  <c r="E8752" i="2"/>
  <c r="D8752" i="2"/>
  <c r="C8752" i="2"/>
  <c r="B8752" i="2"/>
  <c r="A8752" i="2"/>
  <c r="P8751" i="2"/>
  <c r="O8751" i="2"/>
  <c r="N8751" i="2"/>
  <c r="M8751" i="2"/>
  <c r="L8751" i="2"/>
  <c r="K8751" i="2"/>
  <c r="J8751" i="2"/>
  <c r="I8751" i="2"/>
  <c r="H8751" i="2"/>
  <c r="G8751" i="2"/>
  <c r="F8751" i="2"/>
  <c r="E8751" i="2"/>
  <c r="D8751" i="2"/>
  <c r="C8751" i="2"/>
  <c r="B8751" i="2"/>
  <c r="A8751" i="2"/>
  <c r="P8750" i="2"/>
  <c r="O8750" i="2"/>
  <c r="N8750" i="2"/>
  <c r="M8750" i="2"/>
  <c r="L8750" i="2"/>
  <c r="K8750" i="2"/>
  <c r="J8750" i="2"/>
  <c r="I8750" i="2"/>
  <c r="H8750" i="2"/>
  <c r="G8750" i="2"/>
  <c r="F8750" i="2"/>
  <c r="E8750" i="2"/>
  <c r="D8750" i="2"/>
  <c r="C8750" i="2"/>
  <c r="B8750" i="2"/>
  <c r="A8750" i="2"/>
  <c r="P8749" i="2"/>
  <c r="O8749" i="2"/>
  <c r="N8749" i="2"/>
  <c r="M8749" i="2"/>
  <c r="L8749" i="2"/>
  <c r="K8749" i="2"/>
  <c r="J8749" i="2"/>
  <c r="I8749" i="2"/>
  <c r="H8749" i="2"/>
  <c r="G8749" i="2"/>
  <c r="F8749" i="2"/>
  <c r="E8749" i="2"/>
  <c r="D8749" i="2"/>
  <c r="C8749" i="2"/>
  <c r="B8749" i="2"/>
  <c r="A8749" i="2"/>
  <c r="P8748" i="2"/>
  <c r="O8748" i="2"/>
  <c r="N8748" i="2"/>
  <c r="M8748" i="2"/>
  <c r="L8748" i="2"/>
  <c r="K8748" i="2"/>
  <c r="J8748" i="2"/>
  <c r="I8748" i="2"/>
  <c r="H8748" i="2"/>
  <c r="G8748" i="2"/>
  <c r="F8748" i="2"/>
  <c r="E8748" i="2"/>
  <c r="D8748" i="2"/>
  <c r="C8748" i="2"/>
  <c r="B8748" i="2"/>
  <c r="A8748" i="2"/>
  <c r="P8747" i="2"/>
  <c r="O8747" i="2"/>
  <c r="N8747" i="2"/>
  <c r="M8747" i="2"/>
  <c r="L8747" i="2"/>
  <c r="K8747" i="2"/>
  <c r="J8747" i="2"/>
  <c r="I8747" i="2"/>
  <c r="H8747" i="2"/>
  <c r="G8747" i="2"/>
  <c r="F8747" i="2"/>
  <c r="E8747" i="2"/>
  <c r="D8747" i="2"/>
  <c r="C8747" i="2"/>
  <c r="B8747" i="2"/>
  <c r="A8747" i="2"/>
  <c r="P8746" i="2"/>
  <c r="O8746" i="2"/>
  <c r="N8746" i="2"/>
  <c r="M8746" i="2"/>
  <c r="L8746" i="2"/>
  <c r="K8746" i="2"/>
  <c r="J8746" i="2"/>
  <c r="I8746" i="2"/>
  <c r="H8746" i="2"/>
  <c r="G8746" i="2"/>
  <c r="F8746" i="2"/>
  <c r="E8746" i="2"/>
  <c r="D8746" i="2"/>
  <c r="C8746" i="2"/>
  <c r="B8746" i="2"/>
  <c r="A8746" i="2"/>
  <c r="P8745" i="2"/>
  <c r="O8745" i="2"/>
  <c r="N8745" i="2"/>
  <c r="M8745" i="2"/>
  <c r="L8745" i="2"/>
  <c r="K8745" i="2"/>
  <c r="J8745" i="2"/>
  <c r="I8745" i="2"/>
  <c r="H8745" i="2"/>
  <c r="G8745" i="2"/>
  <c r="F8745" i="2"/>
  <c r="E8745" i="2"/>
  <c r="D8745" i="2"/>
  <c r="C8745" i="2"/>
  <c r="B8745" i="2"/>
  <c r="A8745" i="2"/>
  <c r="P8744" i="2"/>
  <c r="O8744" i="2"/>
  <c r="N8744" i="2"/>
  <c r="M8744" i="2"/>
  <c r="L8744" i="2"/>
  <c r="K8744" i="2"/>
  <c r="J8744" i="2"/>
  <c r="I8744" i="2"/>
  <c r="H8744" i="2"/>
  <c r="G8744" i="2"/>
  <c r="F8744" i="2"/>
  <c r="E8744" i="2"/>
  <c r="D8744" i="2"/>
  <c r="C8744" i="2"/>
  <c r="B8744" i="2"/>
  <c r="A8744" i="2"/>
  <c r="P8743" i="2"/>
  <c r="O8743" i="2"/>
  <c r="N8743" i="2"/>
  <c r="M8743" i="2"/>
  <c r="L8743" i="2"/>
  <c r="K8743" i="2"/>
  <c r="J8743" i="2"/>
  <c r="I8743" i="2"/>
  <c r="H8743" i="2"/>
  <c r="G8743" i="2"/>
  <c r="F8743" i="2"/>
  <c r="E8743" i="2"/>
  <c r="D8743" i="2"/>
  <c r="C8743" i="2"/>
  <c r="B8743" i="2"/>
  <c r="A8743" i="2"/>
  <c r="P8742" i="2"/>
  <c r="O8742" i="2"/>
  <c r="N8742" i="2"/>
  <c r="M8742" i="2"/>
  <c r="L8742" i="2"/>
  <c r="K8742" i="2"/>
  <c r="J8742" i="2"/>
  <c r="I8742" i="2"/>
  <c r="H8742" i="2"/>
  <c r="G8742" i="2"/>
  <c r="F8742" i="2"/>
  <c r="E8742" i="2"/>
  <c r="D8742" i="2"/>
  <c r="C8742" i="2"/>
  <c r="B8742" i="2"/>
  <c r="A8742" i="2"/>
  <c r="P8741" i="2"/>
  <c r="O8741" i="2"/>
  <c r="N8741" i="2"/>
  <c r="M8741" i="2"/>
  <c r="L8741" i="2"/>
  <c r="K8741" i="2"/>
  <c r="J8741" i="2"/>
  <c r="I8741" i="2"/>
  <c r="H8741" i="2"/>
  <c r="G8741" i="2"/>
  <c r="F8741" i="2"/>
  <c r="E8741" i="2"/>
  <c r="D8741" i="2"/>
  <c r="C8741" i="2"/>
  <c r="B8741" i="2"/>
  <c r="A8741" i="2"/>
  <c r="P8740" i="2"/>
  <c r="O8740" i="2"/>
  <c r="N8740" i="2"/>
  <c r="M8740" i="2"/>
  <c r="L8740" i="2"/>
  <c r="K8740" i="2"/>
  <c r="J8740" i="2"/>
  <c r="I8740" i="2"/>
  <c r="H8740" i="2"/>
  <c r="G8740" i="2"/>
  <c r="F8740" i="2"/>
  <c r="E8740" i="2"/>
  <c r="D8740" i="2"/>
  <c r="C8740" i="2"/>
  <c r="B8740" i="2"/>
  <c r="A8740" i="2"/>
  <c r="P8739" i="2"/>
  <c r="O8739" i="2"/>
  <c r="N8739" i="2"/>
  <c r="M8739" i="2"/>
  <c r="L8739" i="2"/>
  <c r="K8739" i="2"/>
  <c r="J8739" i="2"/>
  <c r="I8739" i="2"/>
  <c r="H8739" i="2"/>
  <c r="G8739" i="2"/>
  <c r="F8739" i="2"/>
  <c r="E8739" i="2"/>
  <c r="D8739" i="2"/>
  <c r="C8739" i="2"/>
  <c r="B8739" i="2"/>
  <c r="A8739" i="2"/>
  <c r="P8738" i="2"/>
  <c r="O8738" i="2"/>
  <c r="N8738" i="2"/>
  <c r="M8738" i="2"/>
  <c r="L8738" i="2"/>
  <c r="K8738" i="2"/>
  <c r="J8738" i="2"/>
  <c r="I8738" i="2"/>
  <c r="H8738" i="2"/>
  <c r="G8738" i="2"/>
  <c r="F8738" i="2"/>
  <c r="E8738" i="2"/>
  <c r="D8738" i="2"/>
  <c r="C8738" i="2"/>
  <c r="B8738" i="2"/>
  <c r="A8738" i="2"/>
  <c r="P8737" i="2"/>
  <c r="O8737" i="2"/>
  <c r="N8737" i="2"/>
  <c r="M8737" i="2"/>
  <c r="L8737" i="2"/>
  <c r="K8737" i="2"/>
  <c r="J8737" i="2"/>
  <c r="I8737" i="2"/>
  <c r="H8737" i="2"/>
  <c r="G8737" i="2"/>
  <c r="F8737" i="2"/>
  <c r="E8737" i="2"/>
  <c r="D8737" i="2"/>
  <c r="C8737" i="2"/>
  <c r="B8737" i="2"/>
  <c r="A8737" i="2"/>
  <c r="P8736" i="2"/>
  <c r="O8736" i="2"/>
  <c r="N8736" i="2"/>
  <c r="M8736" i="2"/>
  <c r="L8736" i="2"/>
  <c r="K8736" i="2"/>
  <c r="J8736" i="2"/>
  <c r="I8736" i="2"/>
  <c r="H8736" i="2"/>
  <c r="G8736" i="2"/>
  <c r="F8736" i="2"/>
  <c r="E8736" i="2"/>
  <c r="D8736" i="2"/>
  <c r="C8736" i="2"/>
  <c r="B8736" i="2"/>
  <c r="A8736" i="2"/>
  <c r="P8735" i="2"/>
  <c r="O8735" i="2"/>
  <c r="N8735" i="2"/>
  <c r="M8735" i="2"/>
  <c r="L8735" i="2"/>
  <c r="K8735" i="2"/>
  <c r="J8735" i="2"/>
  <c r="I8735" i="2"/>
  <c r="H8735" i="2"/>
  <c r="G8735" i="2"/>
  <c r="F8735" i="2"/>
  <c r="E8735" i="2"/>
  <c r="D8735" i="2"/>
  <c r="C8735" i="2"/>
  <c r="B8735" i="2"/>
  <c r="A8735" i="2"/>
  <c r="P8734" i="2"/>
  <c r="O8734" i="2"/>
  <c r="N8734" i="2"/>
  <c r="M8734" i="2"/>
  <c r="L8734" i="2"/>
  <c r="K8734" i="2"/>
  <c r="J8734" i="2"/>
  <c r="I8734" i="2"/>
  <c r="H8734" i="2"/>
  <c r="G8734" i="2"/>
  <c r="F8734" i="2"/>
  <c r="E8734" i="2"/>
  <c r="D8734" i="2"/>
  <c r="C8734" i="2"/>
  <c r="B8734" i="2"/>
  <c r="A8734" i="2"/>
  <c r="P8733" i="2"/>
  <c r="O8733" i="2"/>
  <c r="N8733" i="2"/>
  <c r="M8733" i="2"/>
  <c r="L8733" i="2"/>
  <c r="K8733" i="2"/>
  <c r="J8733" i="2"/>
  <c r="I8733" i="2"/>
  <c r="H8733" i="2"/>
  <c r="G8733" i="2"/>
  <c r="F8733" i="2"/>
  <c r="E8733" i="2"/>
  <c r="D8733" i="2"/>
  <c r="C8733" i="2"/>
  <c r="B8733" i="2"/>
  <c r="A8733" i="2"/>
  <c r="P8732" i="2"/>
  <c r="O8732" i="2"/>
  <c r="N8732" i="2"/>
  <c r="M8732" i="2"/>
  <c r="L8732" i="2"/>
  <c r="K8732" i="2"/>
  <c r="J8732" i="2"/>
  <c r="I8732" i="2"/>
  <c r="H8732" i="2"/>
  <c r="G8732" i="2"/>
  <c r="F8732" i="2"/>
  <c r="E8732" i="2"/>
  <c r="D8732" i="2"/>
  <c r="C8732" i="2"/>
  <c r="B8732" i="2"/>
  <c r="A8732" i="2"/>
  <c r="P8731" i="2"/>
  <c r="O8731" i="2"/>
  <c r="N8731" i="2"/>
  <c r="M8731" i="2"/>
  <c r="L8731" i="2"/>
  <c r="K8731" i="2"/>
  <c r="J8731" i="2"/>
  <c r="I8731" i="2"/>
  <c r="H8731" i="2"/>
  <c r="G8731" i="2"/>
  <c r="F8731" i="2"/>
  <c r="E8731" i="2"/>
  <c r="D8731" i="2"/>
  <c r="C8731" i="2"/>
  <c r="B8731" i="2"/>
  <c r="A8731" i="2"/>
  <c r="P8730" i="2"/>
  <c r="O8730" i="2"/>
  <c r="N8730" i="2"/>
  <c r="M8730" i="2"/>
  <c r="L8730" i="2"/>
  <c r="K8730" i="2"/>
  <c r="J8730" i="2"/>
  <c r="I8730" i="2"/>
  <c r="H8730" i="2"/>
  <c r="G8730" i="2"/>
  <c r="F8730" i="2"/>
  <c r="E8730" i="2"/>
  <c r="D8730" i="2"/>
  <c r="C8730" i="2"/>
  <c r="B8730" i="2"/>
  <c r="A8730" i="2"/>
  <c r="P8729" i="2"/>
  <c r="O8729" i="2"/>
  <c r="N8729" i="2"/>
  <c r="M8729" i="2"/>
  <c r="L8729" i="2"/>
  <c r="K8729" i="2"/>
  <c r="J8729" i="2"/>
  <c r="I8729" i="2"/>
  <c r="H8729" i="2"/>
  <c r="G8729" i="2"/>
  <c r="F8729" i="2"/>
  <c r="E8729" i="2"/>
  <c r="D8729" i="2"/>
  <c r="C8729" i="2"/>
  <c r="B8729" i="2"/>
  <c r="A8729" i="2"/>
  <c r="P8728" i="2"/>
  <c r="O8728" i="2"/>
  <c r="N8728" i="2"/>
  <c r="M8728" i="2"/>
  <c r="L8728" i="2"/>
  <c r="K8728" i="2"/>
  <c r="J8728" i="2"/>
  <c r="I8728" i="2"/>
  <c r="H8728" i="2"/>
  <c r="G8728" i="2"/>
  <c r="F8728" i="2"/>
  <c r="E8728" i="2"/>
  <c r="D8728" i="2"/>
  <c r="C8728" i="2"/>
  <c r="B8728" i="2"/>
  <c r="A8728" i="2"/>
  <c r="P8727" i="2"/>
  <c r="O8727" i="2"/>
  <c r="N8727" i="2"/>
  <c r="M8727" i="2"/>
  <c r="L8727" i="2"/>
  <c r="K8727" i="2"/>
  <c r="J8727" i="2"/>
  <c r="I8727" i="2"/>
  <c r="H8727" i="2"/>
  <c r="G8727" i="2"/>
  <c r="F8727" i="2"/>
  <c r="E8727" i="2"/>
  <c r="D8727" i="2"/>
  <c r="C8727" i="2"/>
  <c r="B8727" i="2"/>
  <c r="A8727" i="2"/>
  <c r="P8726" i="2"/>
  <c r="O8726" i="2"/>
  <c r="N8726" i="2"/>
  <c r="M8726" i="2"/>
  <c r="L8726" i="2"/>
  <c r="K8726" i="2"/>
  <c r="J8726" i="2"/>
  <c r="I8726" i="2"/>
  <c r="H8726" i="2"/>
  <c r="G8726" i="2"/>
  <c r="F8726" i="2"/>
  <c r="E8726" i="2"/>
  <c r="D8726" i="2"/>
  <c r="C8726" i="2"/>
  <c r="B8726" i="2"/>
  <c r="A8726" i="2"/>
  <c r="P8725" i="2"/>
  <c r="O8725" i="2"/>
  <c r="N8725" i="2"/>
  <c r="M8725" i="2"/>
  <c r="L8725" i="2"/>
  <c r="K8725" i="2"/>
  <c r="J8725" i="2"/>
  <c r="I8725" i="2"/>
  <c r="H8725" i="2"/>
  <c r="G8725" i="2"/>
  <c r="F8725" i="2"/>
  <c r="E8725" i="2"/>
  <c r="D8725" i="2"/>
  <c r="C8725" i="2"/>
  <c r="B8725" i="2"/>
  <c r="A8725" i="2"/>
  <c r="P8724" i="2"/>
  <c r="O8724" i="2"/>
  <c r="N8724" i="2"/>
  <c r="M8724" i="2"/>
  <c r="L8724" i="2"/>
  <c r="K8724" i="2"/>
  <c r="J8724" i="2"/>
  <c r="I8724" i="2"/>
  <c r="H8724" i="2"/>
  <c r="G8724" i="2"/>
  <c r="F8724" i="2"/>
  <c r="E8724" i="2"/>
  <c r="D8724" i="2"/>
  <c r="C8724" i="2"/>
  <c r="B8724" i="2"/>
  <c r="A8724" i="2"/>
  <c r="P8723" i="2"/>
  <c r="O8723" i="2"/>
  <c r="N8723" i="2"/>
  <c r="M8723" i="2"/>
  <c r="L8723" i="2"/>
  <c r="K8723" i="2"/>
  <c r="J8723" i="2"/>
  <c r="I8723" i="2"/>
  <c r="H8723" i="2"/>
  <c r="G8723" i="2"/>
  <c r="F8723" i="2"/>
  <c r="E8723" i="2"/>
  <c r="D8723" i="2"/>
  <c r="C8723" i="2"/>
  <c r="B8723" i="2"/>
  <c r="A8723" i="2"/>
  <c r="P8722" i="2"/>
  <c r="O8722" i="2"/>
  <c r="N8722" i="2"/>
  <c r="M8722" i="2"/>
  <c r="L8722" i="2"/>
  <c r="K8722" i="2"/>
  <c r="J8722" i="2"/>
  <c r="I8722" i="2"/>
  <c r="H8722" i="2"/>
  <c r="G8722" i="2"/>
  <c r="F8722" i="2"/>
  <c r="E8722" i="2"/>
  <c r="D8722" i="2"/>
  <c r="C8722" i="2"/>
  <c r="B8722" i="2"/>
  <c r="A8722" i="2"/>
  <c r="P8721" i="2"/>
  <c r="O8721" i="2"/>
  <c r="N8721" i="2"/>
  <c r="M8721" i="2"/>
  <c r="L8721" i="2"/>
  <c r="K8721" i="2"/>
  <c r="J8721" i="2"/>
  <c r="I8721" i="2"/>
  <c r="H8721" i="2"/>
  <c r="G8721" i="2"/>
  <c r="F8721" i="2"/>
  <c r="E8721" i="2"/>
  <c r="D8721" i="2"/>
  <c r="C8721" i="2"/>
  <c r="B8721" i="2"/>
  <c r="A8721" i="2"/>
  <c r="P8720" i="2"/>
  <c r="O8720" i="2"/>
  <c r="N8720" i="2"/>
  <c r="M8720" i="2"/>
  <c r="L8720" i="2"/>
  <c r="K8720" i="2"/>
  <c r="J8720" i="2"/>
  <c r="I8720" i="2"/>
  <c r="H8720" i="2"/>
  <c r="G8720" i="2"/>
  <c r="F8720" i="2"/>
  <c r="E8720" i="2"/>
  <c r="D8720" i="2"/>
  <c r="C8720" i="2"/>
  <c r="B8720" i="2"/>
  <c r="A8720" i="2"/>
  <c r="P8719" i="2"/>
  <c r="O8719" i="2"/>
  <c r="N8719" i="2"/>
  <c r="M8719" i="2"/>
  <c r="L8719" i="2"/>
  <c r="K8719" i="2"/>
  <c r="J8719" i="2"/>
  <c r="I8719" i="2"/>
  <c r="H8719" i="2"/>
  <c r="G8719" i="2"/>
  <c r="F8719" i="2"/>
  <c r="E8719" i="2"/>
  <c r="D8719" i="2"/>
  <c r="C8719" i="2"/>
  <c r="B8719" i="2"/>
  <c r="A8719" i="2"/>
  <c r="P8718" i="2"/>
  <c r="O8718" i="2"/>
  <c r="N8718" i="2"/>
  <c r="M8718" i="2"/>
  <c r="L8718" i="2"/>
  <c r="K8718" i="2"/>
  <c r="J8718" i="2"/>
  <c r="I8718" i="2"/>
  <c r="H8718" i="2"/>
  <c r="G8718" i="2"/>
  <c r="F8718" i="2"/>
  <c r="E8718" i="2"/>
  <c r="D8718" i="2"/>
  <c r="C8718" i="2"/>
  <c r="B8718" i="2"/>
  <c r="A8718" i="2"/>
  <c r="P8717" i="2"/>
  <c r="O8717" i="2"/>
  <c r="N8717" i="2"/>
  <c r="M8717" i="2"/>
  <c r="L8717" i="2"/>
  <c r="K8717" i="2"/>
  <c r="J8717" i="2"/>
  <c r="I8717" i="2"/>
  <c r="H8717" i="2"/>
  <c r="G8717" i="2"/>
  <c r="F8717" i="2"/>
  <c r="E8717" i="2"/>
  <c r="D8717" i="2"/>
  <c r="C8717" i="2"/>
  <c r="B8717" i="2"/>
  <c r="A8717" i="2"/>
  <c r="P8716" i="2"/>
  <c r="O8716" i="2"/>
  <c r="N8716" i="2"/>
  <c r="M8716" i="2"/>
  <c r="L8716" i="2"/>
  <c r="K8716" i="2"/>
  <c r="J8716" i="2"/>
  <c r="I8716" i="2"/>
  <c r="H8716" i="2"/>
  <c r="G8716" i="2"/>
  <c r="F8716" i="2"/>
  <c r="E8716" i="2"/>
  <c r="D8716" i="2"/>
  <c r="C8716" i="2"/>
  <c r="B8716" i="2"/>
  <c r="A8716" i="2"/>
  <c r="P8715" i="2"/>
  <c r="O8715" i="2"/>
  <c r="N8715" i="2"/>
  <c r="M8715" i="2"/>
  <c r="L8715" i="2"/>
  <c r="K8715" i="2"/>
  <c r="J8715" i="2"/>
  <c r="I8715" i="2"/>
  <c r="H8715" i="2"/>
  <c r="G8715" i="2"/>
  <c r="F8715" i="2"/>
  <c r="E8715" i="2"/>
  <c r="D8715" i="2"/>
  <c r="C8715" i="2"/>
  <c r="B8715" i="2"/>
  <c r="A8715" i="2"/>
  <c r="P8714" i="2"/>
  <c r="O8714" i="2"/>
  <c r="N8714" i="2"/>
  <c r="M8714" i="2"/>
  <c r="L8714" i="2"/>
  <c r="K8714" i="2"/>
  <c r="J8714" i="2"/>
  <c r="I8714" i="2"/>
  <c r="H8714" i="2"/>
  <c r="G8714" i="2"/>
  <c r="F8714" i="2"/>
  <c r="E8714" i="2"/>
  <c r="D8714" i="2"/>
  <c r="C8714" i="2"/>
  <c r="B8714" i="2"/>
  <c r="A8714" i="2"/>
  <c r="P8713" i="2"/>
  <c r="O8713" i="2"/>
  <c r="N8713" i="2"/>
  <c r="M8713" i="2"/>
  <c r="L8713" i="2"/>
  <c r="K8713" i="2"/>
  <c r="J8713" i="2"/>
  <c r="I8713" i="2"/>
  <c r="H8713" i="2"/>
  <c r="G8713" i="2"/>
  <c r="F8713" i="2"/>
  <c r="E8713" i="2"/>
  <c r="D8713" i="2"/>
  <c r="C8713" i="2"/>
  <c r="B8713" i="2"/>
  <c r="A8713" i="2"/>
  <c r="P8712" i="2"/>
  <c r="O8712" i="2"/>
  <c r="N8712" i="2"/>
  <c r="M8712" i="2"/>
  <c r="L8712" i="2"/>
  <c r="K8712" i="2"/>
  <c r="J8712" i="2"/>
  <c r="I8712" i="2"/>
  <c r="H8712" i="2"/>
  <c r="G8712" i="2"/>
  <c r="F8712" i="2"/>
  <c r="E8712" i="2"/>
  <c r="D8712" i="2"/>
  <c r="C8712" i="2"/>
  <c r="B8712" i="2"/>
  <c r="A8712" i="2"/>
  <c r="P8711" i="2"/>
  <c r="O8711" i="2"/>
  <c r="N8711" i="2"/>
  <c r="M8711" i="2"/>
  <c r="L8711" i="2"/>
  <c r="K8711" i="2"/>
  <c r="J8711" i="2"/>
  <c r="I8711" i="2"/>
  <c r="H8711" i="2"/>
  <c r="G8711" i="2"/>
  <c r="F8711" i="2"/>
  <c r="E8711" i="2"/>
  <c r="D8711" i="2"/>
  <c r="C8711" i="2"/>
  <c r="B8711" i="2"/>
  <c r="A8711" i="2"/>
  <c r="P8710" i="2"/>
  <c r="O8710" i="2"/>
  <c r="N8710" i="2"/>
  <c r="M8710" i="2"/>
  <c r="L8710" i="2"/>
  <c r="K8710" i="2"/>
  <c r="J8710" i="2"/>
  <c r="I8710" i="2"/>
  <c r="H8710" i="2"/>
  <c r="G8710" i="2"/>
  <c r="F8710" i="2"/>
  <c r="E8710" i="2"/>
  <c r="D8710" i="2"/>
  <c r="C8710" i="2"/>
  <c r="B8710" i="2"/>
  <c r="A8710" i="2"/>
  <c r="P8709" i="2"/>
  <c r="O8709" i="2"/>
  <c r="N8709" i="2"/>
  <c r="M8709" i="2"/>
  <c r="L8709" i="2"/>
  <c r="K8709" i="2"/>
  <c r="J8709" i="2"/>
  <c r="I8709" i="2"/>
  <c r="H8709" i="2"/>
  <c r="G8709" i="2"/>
  <c r="F8709" i="2"/>
  <c r="E8709" i="2"/>
  <c r="D8709" i="2"/>
  <c r="C8709" i="2"/>
  <c r="B8709" i="2"/>
  <c r="A8709" i="2"/>
  <c r="P8708" i="2"/>
  <c r="O8708" i="2"/>
  <c r="N8708" i="2"/>
  <c r="M8708" i="2"/>
  <c r="L8708" i="2"/>
  <c r="K8708" i="2"/>
  <c r="J8708" i="2"/>
  <c r="I8708" i="2"/>
  <c r="H8708" i="2"/>
  <c r="G8708" i="2"/>
  <c r="F8708" i="2"/>
  <c r="E8708" i="2"/>
  <c r="D8708" i="2"/>
  <c r="C8708" i="2"/>
  <c r="B8708" i="2"/>
  <c r="A8708" i="2"/>
  <c r="P8707" i="2"/>
  <c r="O8707" i="2"/>
  <c r="N8707" i="2"/>
  <c r="M8707" i="2"/>
  <c r="L8707" i="2"/>
  <c r="K8707" i="2"/>
  <c r="J8707" i="2"/>
  <c r="I8707" i="2"/>
  <c r="H8707" i="2"/>
  <c r="G8707" i="2"/>
  <c r="F8707" i="2"/>
  <c r="E8707" i="2"/>
  <c r="D8707" i="2"/>
  <c r="C8707" i="2"/>
  <c r="B8707" i="2"/>
  <c r="A8707" i="2"/>
  <c r="P8706" i="2"/>
  <c r="O8706" i="2"/>
  <c r="N8706" i="2"/>
  <c r="M8706" i="2"/>
  <c r="L8706" i="2"/>
  <c r="K8706" i="2"/>
  <c r="J8706" i="2"/>
  <c r="I8706" i="2"/>
  <c r="H8706" i="2"/>
  <c r="G8706" i="2"/>
  <c r="F8706" i="2"/>
  <c r="E8706" i="2"/>
  <c r="D8706" i="2"/>
  <c r="C8706" i="2"/>
  <c r="B8706" i="2"/>
  <c r="A8706" i="2"/>
  <c r="P8705" i="2"/>
  <c r="O8705" i="2"/>
  <c r="N8705" i="2"/>
  <c r="M8705" i="2"/>
  <c r="L8705" i="2"/>
  <c r="K8705" i="2"/>
  <c r="J8705" i="2"/>
  <c r="I8705" i="2"/>
  <c r="H8705" i="2"/>
  <c r="G8705" i="2"/>
  <c r="F8705" i="2"/>
  <c r="E8705" i="2"/>
  <c r="D8705" i="2"/>
  <c r="C8705" i="2"/>
  <c r="B8705" i="2"/>
  <c r="A8705" i="2"/>
  <c r="P8704" i="2"/>
  <c r="O8704" i="2"/>
  <c r="N8704" i="2"/>
  <c r="M8704" i="2"/>
  <c r="L8704" i="2"/>
  <c r="K8704" i="2"/>
  <c r="J8704" i="2"/>
  <c r="I8704" i="2"/>
  <c r="H8704" i="2"/>
  <c r="G8704" i="2"/>
  <c r="F8704" i="2"/>
  <c r="E8704" i="2"/>
  <c r="D8704" i="2"/>
  <c r="C8704" i="2"/>
  <c r="B8704" i="2"/>
  <c r="A8704" i="2"/>
  <c r="P8703" i="2"/>
  <c r="O8703" i="2"/>
  <c r="N8703" i="2"/>
  <c r="M8703" i="2"/>
  <c r="L8703" i="2"/>
  <c r="K8703" i="2"/>
  <c r="J8703" i="2"/>
  <c r="I8703" i="2"/>
  <c r="H8703" i="2"/>
  <c r="G8703" i="2"/>
  <c r="F8703" i="2"/>
  <c r="E8703" i="2"/>
  <c r="D8703" i="2"/>
  <c r="C8703" i="2"/>
  <c r="B8703" i="2"/>
  <c r="A8703" i="2"/>
  <c r="P8702" i="2"/>
  <c r="O8702" i="2"/>
  <c r="N8702" i="2"/>
  <c r="M8702" i="2"/>
  <c r="L8702" i="2"/>
  <c r="K8702" i="2"/>
  <c r="J8702" i="2"/>
  <c r="I8702" i="2"/>
  <c r="H8702" i="2"/>
  <c r="G8702" i="2"/>
  <c r="F8702" i="2"/>
  <c r="E8702" i="2"/>
  <c r="D8702" i="2"/>
  <c r="C8702" i="2"/>
  <c r="B8702" i="2"/>
  <c r="A8702" i="2"/>
  <c r="P8701" i="2"/>
  <c r="O8701" i="2"/>
  <c r="N8701" i="2"/>
  <c r="M8701" i="2"/>
  <c r="L8701" i="2"/>
  <c r="K8701" i="2"/>
  <c r="J8701" i="2"/>
  <c r="I8701" i="2"/>
  <c r="H8701" i="2"/>
  <c r="G8701" i="2"/>
  <c r="F8701" i="2"/>
  <c r="E8701" i="2"/>
  <c r="D8701" i="2"/>
  <c r="C8701" i="2"/>
  <c r="B8701" i="2"/>
  <c r="A8701" i="2"/>
  <c r="P8700" i="2"/>
  <c r="O8700" i="2"/>
  <c r="N8700" i="2"/>
  <c r="M8700" i="2"/>
  <c r="L8700" i="2"/>
  <c r="K8700" i="2"/>
  <c r="J8700" i="2"/>
  <c r="I8700" i="2"/>
  <c r="H8700" i="2"/>
  <c r="G8700" i="2"/>
  <c r="F8700" i="2"/>
  <c r="E8700" i="2"/>
  <c r="D8700" i="2"/>
  <c r="C8700" i="2"/>
  <c r="B8700" i="2"/>
  <c r="A8700" i="2"/>
  <c r="P8699" i="2"/>
  <c r="O8699" i="2"/>
  <c r="N8699" i="2"/>
  <c r="M8699" i="2"/>
  <c r="L8699" i="2"/>
  <c r="K8699" i="2"/>
  <c r="J8699" i="2"/>
  <c r="I8699" i="2"/>
  <c r="H8699" i="2"/>
  <c r="G8699" i="2"/>
  <c r="F8699" i="2"/>
  <c r="E8699" i="2"/>
  <c r="D8699" i="2"/>
  <c r="C8699" i="2"/>
  <c r="B8699" i="2"/>
  <c r="A8699" i="2"/>
  <c r="P8698" i="2"/>
  <c r="O8698" i="2"/>
  <c r="N8698" i="2"/>
  <c r="M8698" i="2"/>
  <c r="L8698" i="2"/>
  <c r="K8698" i="2"/>
  <c r="J8698" i="2"/>
  <c r="I8698" i="2"/>
  <c r="H8698" i="2"/>
  <c r="G8698" i="2"/>
  <c r="F8698" i="2"/>
  <c r="E8698" i="2"/>
  <c r="D8698" i="2"/>
  <c r="C8698" i="2"/>
  <c r="B8698" i="2"/>
  <c r="A8698" i="2"/>
  <c r="P8697" i="2"/>
  <c r="O8697" i="2"/>
  <c r="N8697" i="2"/>
  <c r="M8697" i="2"/>
  <c r="L8697" i="2"/>
  <c r="K8697" i="2"/>
  <c r="J8697" i="2"/>
  <c r="I8697" i="2"/>
  <c r="H8697" i="2"/>
  <c r="G8697" i="2"/>
  <c r="F8697" i="2"/>
  <c r="E8697" i="2"/>
  <c r="D8697" i="2"/>
  <c r="C8697" i="2"/>
  <c r="B8697" i="2"/>
  <c r="A8697" i="2"/>
  <c r="P8696" i="2"/>
  <c r="O8696" i="2"/>
  <c r="N8696" i="2"/>
  <c r="M8696" i="2"/>
  <c r="L8696" i="2"/>
  <c r="K8696" i="2"/>
  <c r="J8696" i="2"/>
  <c r="I8696" i="2"/>
  <c r="H8696" i="2"/>
  <c r="G8696" i="2"/>
  <c r="F8696" i="2"/>
  <c r="E8696" i="2"/>
  <c r="D8696" i="2"/>
  <c r="C8696" i="2"/>
  <c r="B8696" i="2"/>
  <c r="A8696" i="2"/>
  <c r="P8695" i="2"/>
  <c r="O8695" i="2"/>
  <c r="N8695" i="2"/>
  <c r="M8695" i="2"/>
  <c r="L8695" i="2"/>
  <c r="K8695" i="2"/>
  <c r="J8695" i="2"/>
  <c r="I8695" i="2"/>
  <c r="H8695" i="2"/>
  <c r="G8695" i="2"/>
  <c r="F8695" i="2"/>
  <c r="E8695" i="2"/>
  <c r="D8695" i="2"/>
  <c r="C8695" i="2"/>
  <c r="B8695" i="2"/>
  <c r="A8695" i="2"/>
  <c r="P8694" i="2"/>
  <c r="O8694" i="2"/>
  <c r="N8694" i="2"/>
  <c r="M8694" i="2"/>
  <c r="L8694" i="2"/>
  <c r="K8694" i="2"/>
  <c r="J8694" i="2"/>
  <c r="I8694" i="2"/>
  <c r="H8694" i="2"/>
  <c r="G8694" i="2"/>
  <c r="F8694" i="2"/>
  <c r="E8694" i="2"/>
  <c r="D8694" i="2"/>
  <c r="C8694" i="2"/>
  <c r="B8694" i="2"/>
  <c r="A8694" i="2"/>
  <c r="P8693" i="2"/>
  <c r="O8693" i="2"/>
  <c r="N8693" i="2"/>
  <c r="M8693" i="2"/>
  <c r="L8693" i="2"/>
  <c r="K8693" i="2"/>
  <c r="J8693" i="2"/>
  <c r="I8693" i="2"/>
  <c r="H8693" i="2"/>
  <c r="G8693" i="2"/>
  <c r="F8693" i="2"/>
  <c r="E8693" i="2"/>
  <c r="D8693" i="2"/>
  <c r="C8693" i="2"/>
  <c r="B8693" i="2"/>
  <c r="A8693" i="2"/>
  <c r="P8692" i="2"/>
  <c r="O8692" i="2"/>
  <c r="N8692" i="2"/>
  <c r="M8692" i="2"/>
  <c r="L8692" i="2"/>
  <c r="K8692" i="2"/>
  <c r="J8692" i="2"/>
  <c r="I8692" i="2"/>
  <c r="H8692" i="2"/>
  <c r="G8692" i="2"/>
  <c r="F8692" i="2"/>
  <c r="E8692" i="2"/>
  <c r="D8692" i="2"/>
  <c r="C8692" i="2"/>
  <c r="B8692" i="2"/>
  <c r="A8692" i="2"/>
  <c r="P8691" i="2"/>
  <c r="O8691" i="2"/>
  <c r="N8691" i="2"/>
  <c r="M8691" i="2"/>
  <c r="L8691" i="2"/>
  <c r="K8691" i="2"/>
  <c r="J8691" i="2"/>
  <c r="I8691" i="2"/>
  <c r="H8691" i="2"/>
  <c r="G8691" i="2"/>
  <c r="F8691" i="2"/>
  <c r="E8691" i="2"/>
  <c r="D8691" i="2"/>
  <c r="C8691" i="2"/>
  <c r="B8691" i="2"/>
  <c r="A8691" i="2"/>
  <c r="P8690" i="2"/>
  <c r="O8690" i="2"/>
  <c r="N8690" i="2"/>
  <c r="M8690" i="2"/>
  <c r="L8690" i="2"/>
  <c r="K8690" i="2"/>
  <c r="J8690" i="2"/>
  <c r="I8690" i="2"/>
  <c r="H8690" i="2"/>
  <c r="G8690" i="2"/>
  <c r="F8690" i="2"/>
  <c r="E8690" i="2"/>
  <c r="D8690" i="2"/>
  <c r="C8690" i="2"/>
  <c r="B8690" i="2"/>
  <c r="A8690" i="2"/>
  <c r="P8689" i="2"/>
  <c r="O8689" i="2"/>
  <c r="N8689" i="2"/>
  <c r="M8689" i="2"/>
  <c r="L8689" i="2"/>
  <c r="K8689" i="2"/>
  <c r="J8689" i="2"/>
  <c r="I8689" i="2"/>
  <c r="H8689" i="2"/>
  <c r="G8689" i="2"/>
  <c r="F8689" i="2"/>
  <c r="E8689" i="2"/>
  <c r="D8689" i="2"/>
  <c r="C8689" i="2"/>
  <c r="B8689" i="2"/>
  <c r="A8689" i="2"/>
  <c r="P8688" i="2"/>
  <c r="O8688" i="2"/>
  <c r="N8688" i="2"/>
  <c r="M8688" i="2"/>
  <c r="L8688" i="2"/>
  <c r="K8688" i="2"/>
  <c r="J8688" i="2"/>
  <c r="I8688" i="2"/>
  <c r="H8688" i="2"/>
  <c r="G8688" i="2"/>
  <c r="F8688" i="2"/>
  <c r="E8688" i="2"/>
  <c r="D8688" i="2"/>
  <c r="C8688" i="2"/>
  <c r="B8688" i="2"/>
  <c r="A8688" i="2"/>
  <c r="P8687" i="2"/>
  <c r="O8687" i="2"/>
  <c r="N8687" i="2"/>
  <c r="M8687" i="2"/>
  <c r="L8687" i="2"/>
  <c r="K8687" i="2"/>
  <c r="J8687" i="2"/>
  <c r="I8687" i="2"/>
  <c r="H8687" i="2"/>
  <c r="G8687" i="2"/>
  <c r="F8687" i="2"/>
  <c r="E8687" i="2"/>
  <c r="D8687" i="2"/>
  <c r="C8687" i="2"/>
  <c r="B8687" i="2"/>
  <c r="A8687" i="2"/>
  <c r="P8686" i="2"/>
  <c r="O8686" i="2"/>
  <c r="N8686" i="2"/>
  <c r="M8686" i="2"/>
  <c r="L8686" i="2"/>
  <c r="K8686" i="2"/>
  <c r="J8686" i="2"/>
  <c r="I8686" i="2"/>
  <c r="H8686" i="2"/>
  <c r="G8686" i="2"/>
  <c r="F8686" i="2"/>
  <c r="E8686" i="2"/>
  <c r="D8686" i="2"/>
  <c r="C8686" i="2"/>
  <c r="B8686" i="2"/>
  <c r="A8686" i="2"/>
  <c r="P8685" i="2"/>
  <c r="O8685" i="2"/>
  <c r="N8685" i="2"/>
  <c r="M8685" i="2"/>
  <c r="L8685" i="2"/>
  <c r="K8685" i="2"/>
  <c r="J8685" i="2"/>
  <c r="I8685" i="2"/>
  <c r="H8685" i="2"/>
  <c r="G8685" i="2"/>
  <c r="F8685" i="2"/>
  <c r="E8685" i="2"/>
  <c r="D8685" i="2"/>
  <c r="C8685" i="2"/>
  <c r="B8685" i="2"/>
  <c r="A8685" i="2"/>
  <c r="P8684" i="2"/>
  <c r="O8684" i="2"/>
  <c r="N8684" i="2"/>
  <c r="M8684" i="2"/>
  <c r="L8684" i="2"/>
  <c r="K8684" i="2"/>
  <c r="J8684" i="2"/>
  <c r="I8684" i="2"/>
  <c r="H8684" i="2"/>
  <c r="G8684" i="2"/>
  <c r="F8684" i="2"/>
  <c r="E8684" i="2"/>
  <c r="D8684" i="2"/>
  <c r="C8684" i="2"/>
  <c r="B8684" i="2"/>
  <c r="A8684" i="2"/>
  <c r="P8683" i="2"/>
  <c r="O8683" i="2"/>
  <c r="N8683" i="2"/>
  <c r="M8683" i="2"/>
  <c r="L8683" i="2"/>
  <c r="K8683" i="2"/>
  <c r="J8683" i="2"/>
  <c r="I8683" i="2"/>
  <c r="H8683" i="2"/>
  <c r="G8683" i="2"/>
  <c r="F8683" i="2"/>
  <c r="E8683" i="2"/>
  <c r="D8683" i="2"/>
  <c r="C8683" i="2"/>
  <c r="B8683" i="2"/>
  <c r="A8683" i="2"/>
  <c r="P8682" i="2"/>
  <c r="O8682" i="2"/>
  <c r="N8682" i="2"/>
  <c r="M8682" i="2"/>
  <c r="L8682" i="2"/>
  <c r="K8682" i="2"/>
  <c r="J8682" i="2"/>
  <c r="I8682" i="2"/>
  <c r="H8682" i="2"/>
  <c r="G8682" i="2"/>
  <c r="F8682" i="2"/>
  <c r="E8682" i="2"/>
  <c r="D8682" i="2"/>
  <c r="C8682" i="2"/>
  <c r="B8682" i="2"/>
  <c r="A8682" i="2"/>
  <c r="P8681" i="2"/>
  <c r="O8681" i="2"/>
  <c r="N8681" i="2"/>
  <c r="M8681" i="2"/>
  <c r="L8681" i="2"/>
  <c r="K8681" i="2"/>
  <c r="J8681" i="2"/>
  <c r="I8681" i="2"/>
  <c r="H8681" i="2"/>
  <c r="G8681" i="2"/>
  <c r="F8681" i="2"/>
  <c r="E8681" i="2"/>
  <c r="D8681" i="2"/>
  <c r="C8681" i="2"/>
  <c r="B8681" i="2"/>
  <c r="A8681" i="2"/>
  <c r="P8680" i="2"/>
  <c r="O8680" i="2"/>
  <c r="N8680" i="2"/>
  <c r="M8680" i="2"/>
  <c r="L8680" i="2"/>
  <c r="K8680" i="2"/>
  <c r="J8680" i="2"/>
  <c r="I8680" i="2"/>
  <c r="H8680" i="2"/>
  <c r="G8680" i="2"/>
  <c r="F8680" i="2"/>
  <c r="E8680" i="2"/>
  <c r="D8680" i="2"/>
  <c r="C8680" i="2"/>
  <c r="B8680" i="2"/>
  <c r="A8680" i="2"/>
  <c r="P8679" i="2"/>
  <c r="O8679" i="2"/>
  <c r="N8679" i="2"/>
  <c r="M8679" i="2"/>
  <c r="L8679" i="2"/>
  <c r="K8679" i="2"/>
  <c r="J8679" i="2"/>
  <c r="I8679" i="2"/>
  <c r="H8679" i="2"/>
  <c r="G8679" i="2"/>
  <c r="F8679" i="2"/>
  <c r="E8679" i="2"/>
  <c r="D8679" i="2"/>
  <c r="C8679" i="2"/>
  <c r="B8679" i="2"/>
  <c r="A8679" i="2"/>
  <c r="P8678" i="2"/>
  <c r="O8678" i="2"/>
  <c r="N8678" i="2"/>
  <c r="M8678" i="2"/>
  <c r="L8678" i="2"/>
  <c r="K8678" i="2"/>
  <c r="J8678" i="2"/>
  <c r="I8678" i="2"/>
  <c r="H8678" i="2"/>
  <c r="G8678" i="2"/>
  <c r="F8678" i="2"/>
  <c r="E8678" i="2"/>
  <c r="D8678" i="2"/>
  <c r="C8678" i="2"/>
  <c r="B8678" i="2"/>
  <c r="A8678" i="2"/>
  <c r="P8677" i="2"/>
  <c r="O8677" i="2"/>
  <c r="N8677" i="2"/>
  <c r="M8677" i="2"/>
  <c r="L8677" i="2"/>
  <c r="K8677" i="2"/>
  <c r="J8677" i="2"/>
  <c r="I8677" i="2"/>
  <c r="H8677" i="2"/>
  <c r="G8677" i="2"/>
  <c r="F8677" i="2"/>
  <c r="E8677" i="2"/>
  <c r="D8677" i="2"/>
  <c r="C8677" i="2"/>
  <c r="B8677" i="2"/>
  <c r="A8677" i="2"/>
  <c r="P8676" i="2"/>
  <c r="O8676" i="2"/>
  <c r="N8676" i="2"/>
  <c r="M8676" i="2"/>
  <c r="L8676" i="2"/>
  <c r="K8676" i="2"/>
  <c r="J8676" i="2"/>
  <c r="I8676" i="2"/>
  <c r="H8676" i="2"/>
  <c r="G8676" i="2"/>
  <c r="F8676" i="2"/>
  <c r="E8676" i="2"/>
  <c r="D8676" i="2"/>
  <c r="C8676" i="2"/>
  <c r="B8676" i="2"/>
  <c r="A8676" i="2"/>
  <c r="P8675" i="2"/>
  <c r="O8675" i="2"/>
  <c r="N8675" i="2"/>
  <c r="M8675" i="2"/>
  <c r="L8675" i="2"/>
  <c r="K8675" i="2"/>
  <c r="J8675" i="2"/>
  <c r="I8675" i="2"/>
  <c r="H8675" i="2"/>
  <c r="G8675" i="2"/>
  <c r="F8675" i="2"/>
  <c r="E8675" i="2"/>
  <c r="D8675" i="2"/>
  <c r="C8675" i="2"/>
  <c r="B8675" i="2"/>
  <c r="A8675" i="2"/>
  <c r="P8674" i="2"/>
  <c r="O8674" i="2"/>
  <c r="N8674" i="2"/>
  <c r="M8674" i="2"/>
  <c r="L8674" i="2"/>
  <c r="K8674" i="2"/>
  <c r="J8674" i="2"/>
  <c r="I8674" i="2"/>
  <c r="H8674" i="2"/>
  <c r="G8674" i="2"/>
  <c r="F8674" i="2"/>
  <c r="E8674" i="2"/>
  <c r="D8674" i="2"/>
  <c r="C8674" i="2"/>
  <c r="B8674" i="2"/>
  <c r="A8674" i="2"/>
  <c r="P8673" i="2"/>
  <c r="O8673" i="2"/>
  <c r="N8673" i="2"/>
  <c r="M8673" i="2"/>
  <c r="L8673" i="2"/>
  <c r="K8673" i="2"/>
  <c r="J8673" i="2"/>
  <c r="I8673" i="2"/>
  <c r="H8673" i="2"/>
  <c r="G8673" i="2"/>
  <c r="F8673" i="2"/>
  <c r="E8673" i="2"/>
  <c r="D8673" i="2"/>
  <c r="C8673" i="2"/>
  <c r="B8673" i="2"/>
  <c r="A8673" i="2"/>
  <c r="P8672" i="2"/>
  <c r="O8672" i="2"/>
  <c r="N8672" i="2"/>
  <c r="M8672" i="2"/>
  <c r="L8672" i="2"/>
  <c r="K8672" i="2"/>
  <c r="J8672" i="2"/>
  <c r="I8672" i="2"/>
  <c r="H8672" i="2"/>
  <c r="G8672" i="2"/>
  <c r="F8672" i="2"/>
  <c r="E8672" i="2"/>
  <c r="D8672" i="2"/>
  <c r="C8672" i="2"/>
  <c r="B8672" i="2"/>
  <c r="A8672" i="2"/>
  <c r="P8671" i="2"/>
  <c r="O8671" i="2"/>
  <c r="N8671" i="2"/>
  <c r="M8671" i="2"/>
  <c r="L8671" i="2"/>
  <c r="K8671" i="2"/>
  <c r="J8671" i="2"/>
  <c r="I8671" i="2"/>
  <c r="H8671" i="2"/>
  <c r="G8671" i="2"/>
  <c r="F8671" i="2"/>
  <c r="E8671" i="2"/>
  <c r="D8671" i="2"/>
  <c r="C8671" i="2"/>
  <c r="B8671" i="2"/>
  <c r="A8671" i="2"/>
  <c r="P8670" i="2"/>
  <c r="O8670" i="2"/>
  <c r="N8670" i="2"/>
  <c r="M8670" i="2"/>
  <c r="L8670" i="2"/>
  <c r="K8670" i="2"/>
  <c r="J8670" i="2"/>
  <c r="I8670" i="2"/>
  <c r="H8670" i="2"/>
  <c r="G8670" i="2"/>
  <c r="F8670" i="2"/>
  <c r="E8670" i="2"/>
  <c r="D8670" i="2"/>
  <c r="C8670" i="2"/>
  <c r="B8670" i="2"/>
  <c r="A8670" i="2"/>
  <c r="P8669" i="2"/>
  <c r="O8669" i="2"/>
  <c r="N8669" i="2"/>
  <c r="M8669" i="2"/>
  <c r="L8669" i="2"/>
  <c r="K8669" i="2"/>
  <c r="J8669" i="2"/>
  <c r="I8669" i="2"/>
  <c r="H8669" i="2"/>
  <c r="G8669" i="2"/>
  <c r="F8669" i="2"/>
  <c r="E8669" i="2"/>
  <c r="D8669" i="2"/>
  <c r="C8669" i="2"/>
  <c r="B8669" i="2"/>
  <c r="A8669" i="2"/>
  <c r="P8668" i="2"/>
  <c r="O8668" i="2"/>
  <c r="N8668" i="2"/>
  <c r="M8668" i="2"/>
  <c r="L8668" i="2"/>
  <c r="K8668" i="2"/>
  <c r="J8668" i="2"/>
  <c r="I8668" i="2"/>
  <c r="H8668" i="2"/>
  <c r="G8668" i="2"/>
  <c r="F8668" i="2"/>
  <c r="E8668" i="2"/>
  <c r="D8668" i="2"/>
  <c r="C8668" i="2"/>
  <c r="B8668" i="2"/>
  <c r="A8668" i="2"/>
  <c r="P8667" i="2"/>
  <c r="O8667" i="2"/>
  <c r="N8667" i="2"/>
  <c r="M8667" i="2"/>
  <c r="L8667" i="2"/>
  <c r="K8667" i="2"/>
  <c r="J8667" i="2"/>
  <c r="I8667" i="2"/>
  <c r="H8667" i="2"/>
  <c r="G8667" i="2"/>
  <c r="F8667" i="2"/>
  <c r="E8667" i="2"/>
  <c r="D8667" i="2"/>
  <c r="C8667" i="2"/>
  <c r="B8667" i="2"/>
  <c r="A8667" i="2"/>
  <c r="P8666" i="2"/>
  <c r="O8666" i="2"/>
  <c r="N8666" i="2"/>
  <c r="M8666" i="2"/>
  <c r="L8666" i="2"/>
  <c r="K8666" i="2"/>
  <c r="J8666" i="2"/>
  <c r="I8666" i="2"/>
  <c r="H8666" i="2"/>
  <c r="G8666" i="2"/>
  <c r="F8666" i="2"/>
  <c r="E8666" i="2"/>
  <c r="D8666" i="2"/>
  <c r="C8666" i="2"/>
  <c r="B8666" i="2"/>
  <c r="A8666" i="2"/>
  <c r="P8665" i="2"/>
  <c r="O8665" i="2"/>
  <c r="N8665" i="2"/>
  <c r="M8665" i="2"/>
  <c r="L8665" i="2"/>
  <c r="K8665" i="2"/>
  <c r="J8665" i="2"/>
  <c r="I8665" i="2"/>
  <c r="H8665" i="2"/>
  <c r="G8665" i="2"/>
  <c r="F8665" i="2"/>
  <c r="E8665" i="2"/>
  <c r="D8665" i="2"/>
  <c r="C8665" i="2"/>
  <c r="B8665" i="2"/>
  <c r="A8665" i="2"/>
  <c r="P8664" i="2"/>
  <c r="O8664" i="2"/>
  <c r="N8664" i="2"/>
  <c r="M8664" i="2"/>
  <c r="L8664" i="2"/>
  <c r="K8664" i="2"/>
  <c r="J8664" i="2"/>
  <c r="I8664" i="2"/>
  <c r="H8664" i="2"/>
  <c r="G8664" i="2"/>
  <c r="F8664" i="2"/>
  <c r="E8664" i="2"/>
  <c r="D8664" i="2"/>
  <c r="C8664" i="2"/>
  <c r="B8664" i="2"/>
  <c r="A8664" i="2"/>
  <c r="P8663" i="2"/>
  <c r="O8663" i="2"/>
  <c r="N8663" i="2"/>
  <c r="M8663" i="2"/>
  <c r="L8663" i="2"/>
  <c r="K8663" i="2"/>
  <c r="J8663" i="2"/>
  <c r="I8663" i="2"/>
  <c r="H8663" i="2"/>
  <c r="G8663" i="2"/>
  <c r="F8663" i="2"/>
  <c r="E8663" i="2"/>
  <c r="D8663" i="2"/>
  <c r="C8663" i="2"/>
  <c r="B8663" i="2"/>
  <c r="A8663" i="2"/>
  <c r="P8662" i="2"/>
  <c r="O8662" i="2"/>
  <c r="N8662" i="2"/>
  <c r="M8662" i="2"/>
  <c r="L8662" i="2"/>
  <c r="K8662" i="2"/>
  <c r="J8662" i="2"/>
  <c r="I8662" i="2"/>
  <c r="H8662" i="2"/>
  <c r="G8662" i="2"/>
  <c r="F8662" i="2"/>
  <c r="E8662" i="2"/>
  <c r="D8662" i="2"/>
  <c r="C8662" i="2"/>
  <c r="B8662" i="2"/>
  <c r="A8662" i="2"/>
  <c r="P8661" i="2"/>
  <c r="O8661" i="2"/>
  <c r="N8661" i="2"/>
  <c r="M8661" i="2"/>
  <c r="L8661" i="2"/>
  <c r="K8661" i="2"/>
  <c r="J8661" i="2"/>
  <c r="I8661" i="2"/>
  <c r="H8661" i="2"/>
  <c r="G8661" i="2"/>
  <c r="F8661" i="2"/>
  <c r="E8661" i="2"/>
  <c r="D8661" i="2"/>
  <c r="C8661" i="2"/>
  <c r="B8661" i="2"/>
  <c r="A8661" i="2"/>
  <c r="P8660" i="2"/>
  <c r="O8660" i="2"/>
  <c r="N8660" i="2"/>
  <c r="M8660" i="2"/>
  <c r="L8660" i="2"/>
  <c r="K8660" i="2"/>
  <c r="J8660" i="2"/>
  <c r="I8660" i="2"/>
  <c r="H8660" i="2"/>
  <c r="G8660" i="2"/>
  <c r="F8660" i="2"/>
  <c r="E8660" i="2"/>
  <c r="D8660" i="2"/>
  <c r="C8660" i="2"/>
  <c r="B8660" i="2"/>
  <c r="A8660" i="2"/>
  <c r="P8659" i="2"/>
  <c r="O8659" i="2"/>
  <c r="N8659" i="2"/>
  <c r="M8659" i="2"/>
  <c r="L8659" i="2"/>
  <c r="K8659" i="2"/>
  <c r="J8659" i="2"/>
  <c r="I8659" i="2"/>
  <c r="H8659" i="2"/>
  <c r="G8659" i="2"/>
  <c r="F8659" i="2"/>
  <c r="E8659" i="2"/>
  <c r="D8659" i="2"/>
  <c r="C8659" i="2"/>
  <c r="B8659" i="2"/>
  <c r="A8659" i="2"/>
  <c r="P8658" i="2"/>
  <c r="O8658" i="2"/>
  <c r="N8658" i="2"/>
  <c r="M8658" i="2"/>
  <c r="L8658" i="2"/>
  <c r="K8658" i="2"/>
  <c r="J8658" i="2"/>
  <c r="I8658" i="2"/>
  <c r="H8658" i="2"/>
  <c r="G8658" i="2"/>
  <c r="F8658" i="2"/>
  <c r="E8658" i="2"/>
  <c r="D8658" i="2"/>
  <c r="C8658" i="2"/>
  <c r="B8658" i="2"/>
  <c r="A8658" i="2"/>
  <c r="P8657" i="2"/>
  <c r="O8657" i="2"/>
  <c r="N8657" i="2"/>
  <c r="M8657" i="2"/>
  <c r="L8657" i="2"/>
  <c r="K8657" i="2"/>
  <c r="J8657" i="2"/>
  <c r="I8657" i="2"/>
  <c r="H8657" i="2"/>
  <c r="G8657" i="2"/>
  <c r="F8657" i="2"/>
  <c r="E8657" i="2"/>
  <c r="D8657" i="2"/>
  <c r="C8657" i="2"/>
  <c r="B8657" i="2"/>
  <c r="A8657" i="2"/>
  <c r="P8656" i="2"/>
  <c r="O8656" i="2"/>
  <c r="N8656" i="2"/>
  <c r="M8656" i="2"/>
  <c r="L8656" i="2"/>
  <c r="K8656" i="2"/>
  <c r="J8656" i="2"/>
  <c r="I8656" i="2"/>
  <c r="H8656" i="2"/>
  <c r="G8656" i="2"/>
  <c r="F8656" i="2"/>
  <c r="E8656" i="2"/>
  <c r="D8656" i="2"/>
  <c r="C8656" i="2"/>
  <c r="B8656" i="2"/>
  <c r="A8656" i="2"/>
  <c r="P8655" i="2"/>
  <c r="O8655" i="2"/>
  <c r="N8655" i="2"/>
  <c r="M8655" i="2"/>
  <c r="L8655" i="2"/>
  <c r="K8655" i="2"/>
  <c r="J8655" i="2"/>
  <c r="I8655" i="2"/>
  <c r="H8655" i="2"/>
  <c r="G8655" i="2"/>
  <c r="F8655" i="2"/>
  <c r="E8655" i="2"/>
  <c r="D8655" i="2"/>
  <c r="C8655" i="2"/>
  <c r="B8655" i="2"/>
  <c r="A8655" i="2"/>
  <c r="P8654" i="2"/>
  <c r="O8654" i="2"/>
  <c r="N8654" i="2"/>
  <c r="M8654" i="2"/>
  <c r="L8654" i="2"/>
  <c r="K8654" i="2"/>
  <c r="J8654" i="2"/>
  <c r="I8654" i="2"/>
  <c r="H8654" i="2"/>
  <c r="G8654" i="2"/>
  <c r="F8654" i="2"/>
  <c r="E8654" i="2"/>
  <c r="D8654" i="2"/>
  <c r="C8654" i="2"/>
  <c r="B8654" i="2"/>
  <c r="A8654" i="2"/>
  <c r="P8653" i="2"/>
  <c r="O8653" i="2"/>
  <c r="N8653" i="2"/>
  <c r="M8653" i="2"/>
  <c r="L8653" i="2"/>
  <c r="K8653" i="2"/>
  <c r="J8653" i="2"/>
  <c r="I8653" i="2"/>
  <c r="H8653" i="2"/>
  <c r="G8653" i="2"/>
  <c r="F8653" i="2"/>
  <c r="E8653" i="2"/>
  <c r="D8653" i="2"/>
  <c r="C8653" i="2"/>
  <c r="B8653" i="2"/>
  <c r="A8653" i="2"/>
  <c r="P8652" i="2"/>
  <c r="O8652" i="2"/>
  <c r="N8652" i="2"/>
  <c r="M8652" i="2"/>
  <c r="L8652" i="2"/>
  <c r="K8652" i="2"/>
  <c r="J8652" i="2"/>
  <c r="I8652" i="2"/>
  <c r="H8652" i="2"/>
  <c r="G8652" i="2"/>
  <c r="F8652" i="2"/>
  <c r="E8652" i="2"/>
  <c r="D8652" i="2"/>
  <c r="C8652" i="2"/>
  <c r="B8652" i="2"/>
  <c r="A8652" i="2"/>
  <c r="P8651" i="2"/>
  <c r="O8651" i="2"/>
  <c r="N8651" i="2"/>
  <c r="M8651" i="2"/>
  <c r="L8651" i="2"/>
  <c r="K8651" i="2"/>
  <c r="J8651" i="2"/>
  <c r="I8651" i="2"/>
  <c r="H8651" i="2"/>
  <c r="G8651" i="2"/>
  <c r="F8651" i="2"/>
  <c r="E8651" i="2"/>
  <c r="D8651" i="2"/>
  <c r="C8651" i="2"/>
  <c r="B8651" i="2"/>
  <c r="A8651" i="2"/>
  <c r="P8650" i="2"/>
  <c r="O8650" i="2"/>
  <c r="N8650" i="2"/>
  <c r="M8650" i="2"/>
  <c r="L8650" i="2"/>
  <c r="K8650" i="2"/>
  <c r="J8650" i="2"/>
  <c r="I8650" i="2"/>
  <c r="H8650" i="2"/>
  <c r="G8650" i="2"/>
  <c r="F8650" i="2"/>
  <c r="E8650" i="2"/>
  <c r="D8650" i="2"/>
  <c r="C8650" i="2"/>
  <c r="B8650" i="2"/>
  <c r="A8650" i="2"/>
  <c r="P8649" i="2"/>
  <c r="O8649" i="2"/>
  <c r="N8649" i="2"/>
  <c r="M8649" i="2"/>
  <c r="L8649" i="2"/>
  <c r="K8649" i="2"/>
  <c r="J8649" i="2"/>
  <c r="I8649" i="2"/>
  <c r="H8649" i="2"/>
  <c r="G8649" i="2"/>
  <c r="F8649" i="2"/>
  <c r="E8649" i="2"/>
  <c r="D8649" i="2"/>
  <c r="C8649" i="2"/>
  <c r="B8649" i="2"/>
  <c r="A8649" i="2"/>
  <c r="P8648" i="2"/>
  <c r="O8648" i="2"/>
  <c r="N8648" i="2"/>
  <c r="M8648" i="2"/>
  <c r="L8648" i="2"/>
  <c r="K8648" i="2"/>
  <c r="J8648" i="2"/>
  <c r="I8648" i="2"/>
  <c r="H8648" i="2"/>
  <c r="G8648" i="2"/>
  <c r="F8648" i="2"/>
  <c r="E8648" i="2"/>
  <c r="D8648" i="2"/>
  <c r="C8648" i="2"/>
  <c r="B8648" i="2"/>
  <c r="A8648" i="2"/>
  <c r="P8647" i="2"/>
  <c r="O8647" i="2"/>
  <c r="N8647" i="2"/>
  <c r="M8647" i="2"/>
  <c r="L8647" i="2"/>
  <c r="K8647" i="2"/>
  <c r="J8647" i="2"/>
  <c r="I8647" i="2"/>
  <c r="H8647" i="2"/>
  <c r="G8647" i="2"/>
  <c r="F8647" i="2"/>
  <c r="E8647" i="2"/>
  <c r="D8647" i="2"/>
  <c r="C8647" i="2"/>
  <c r="B8647" i="2"/>
  <c r="A8647" i="2"/>
  <c r="P8646" i="2"/>
  <c r="O8646" i="2"/>
  <c r="N8646" i="2"/>
  <c r="M8646" i="2"/>
  <c r="L8646" i="2"/>
  <c r="K8646" i="2"/>
  <c r="J8646" i="2"/>
  <c r="I8646" i="2"/>
  <c r="H8646" i="2"/>
  <c r="G8646" i="2"/>
  <c r="F8646" i="2"/>
  <c r="E8646" i="2"/>
  <c r="D8646" i="2"/>
  <c r="C8646" i="2"/>
  <c r="B8646" i="2"/>
  <c r="A8646" i="2"/>
  <c r="P8645" i="2"/>
  <c r="O8645" i="2"/>
  <c r="N8645" i="2"/>
  <c r="M8645" i="2"/>
  <c r="L8645" i="2"/>
  <c r="K8645" i="2"/>
  <c r="J8645" i="2"/>
  <c r="I8645" i="2"/>
  <c r="H8645" i="2"/>
  <c r="G8645" i="2"/>
  <c r="F8645" i="2"/>
  <c r="E8645" i="2"/>
  <c r="D8645" i="2"/>
  <c r="C8645" i="2"/>
  <c r="B8645" i="2"/>
  <c r="A8645" i="2"/>
  <c r="P8644" i="2"/>
  <c r="O8644" i="2"/>
  <c r="N8644" i="2"/>
  <c r="M8644" i="2"/>
  <c r="L8644" i="2"/>
  <c r="K8644" i="2"/>
  <c r="J8644" i="2"/>
  <c r="I8644" i="2"/>
  <c r="H8644" i="2"/>
  <c r="G8644" i="2"/>
  <c r="F8644" i="2"/>
  <c r="E8644" i="2"/>
  <c r="D8644" i="2"/>
  <c r="C8644" i="2"/>
  <c r="B8644" i="2"/>
  <c r="A8644" i="2"/>
  <c r="P8643" i="2"/>
  <c r="O8643" i="2"/>
  <c r="N8643" i="2"/>
  <c r="M8643" i="2"/>
  <c r="L8643" i="2"/>
  <c r="K8643" i="2"/>
  <c r="J8643" i="2"/>
  <c r="I8643" i="2"/>
  <c r="H8643" i="2"/>
  <c r="G8643" i="2"/>
  <c r="F8643" i="2"/>
  <c r="E8643" i="2"/>
  <c r="D8643" i="2"/>
  <c r="C8643" i="2"/>
  <c r="B8643" i="2"/>
  <c r="A8643" i="2"/>
  <c r="P8642" i="2"/>
  <c r="O8642" i="2"/>
  <c r="N8642" i="2"/>
  <c r="M8642" i="2"/>
  <c r="L8642" i="2"/>
  <c r="K8642" i="2"/>
  <c r="J8642" i="2"/>
  <c r="I8642" i="2"/>
  <c r="H8642" i="2"/>
  <c r="G8642" i="2"/>
  <c r="F8642" i="2"/>
  <c r="E8642" i="2"/>
  <c r="D8642" i="2"/>
  <c r="C8642" i="2"/>
  <c r="B8642" i="2"/>
  <c r="A8642" i="2"/>
  <c r="P8641" i="2"/>
  <c r="O8641" i="2"/>
  <c r="N8641" i="2"/>
  <c r="M8641" i="2"/>
  <c r="L8641" i="2"/>
  <c r="K8641" i="2"/>
  <c r="J8641" i="2"/>
  <c r="I8641" i="2"/>
  <c r="H8641" i="2"/>
  <c r="G8641" i="2"/>
  <c r="F8641" i="2"/>
  <c r="E8641" i="2"/>
  <c r="D8641" i="2"/>
  <c r="C8641" i="2"/>
  <c r="B8641" i="2"/>
  <c r="A8641" i="2"/>
  <c r="P8640" i="2"/>
  <c r="O8640" i="2"/>
  <c r="N8640" i="2"/>
  <c r="M8640" i="2"/>
  <c r="L8640" i="2"/>
  <c r="K8640" i="2"/>
  <c r="J8640" i="2"/>
  <c r="I8640" i="2"/>
  <c r="H8640" i="2"/>
  <c r="G8640" i="2"/>
  <c r="F8640" i="2"/>
  <c r="E8640" i="2"/>
  <c r="D8640" i="2"/>
  <c r="C8640" i="2"/>
  <c r="B8640" i="2"/>
  <c r="A8640" i="2"/>
  <c r="P8639" i="2"/>
  <c r="O8639" i="2"/>
  <c r="N8639" i="2"/>
  <c r="M8639" i="2"/>
  <c r="L8639" i="2"/>
  <c r="K8639" i="2"/>
  <c r="J8639" i="2"/>
  <c r="I8639" i="2"/>
  <c r="H8639" i="2"/>
  <c r="G8639" i="2"/>
  <c r="F8639" i="2"/>
  <c r="E8639" i="2"/>
  <c r="D8639" i="2"/>
  <c r="C8639" i="2"/>
  <c r="B8639" i="2"/>
  <c r="A8639" i="2"/>
  <c r="P8638" i="2"/>
  <c r="O8638" i="2"/>
  <c r="N8638" i="2"/>
  <c r="M8638" i="2"/>
  <c r="L8638" i="2"/>
  <c r="K8638" i="2"/>
  <c r="J8638" i="2"/>
  <c r="I8638" i="2"/>
  <c r="H8638" i="2"/>
  <c r="G8638" i="2"/>
  <c r="F8638" i="2"/>
  <c r="E8638" i="2"/>
  <c r="D8638" i="2"/>
  <c r="C8638" i="2"/>
  <c r="B8638" i="2"/>
  <c r="A8638" i="2"/>
  <c r="P8637" i="2"/>
  <c r="O8637" i="2"/>
  <c r="N8637" i="2"/>
  <c r="M8637" i="2"/>
  <c r="L8637" i="2"/>
  <c r="K8637" i="2"/>
  <c r="J8637" i="2"/>
  <c r="I8637" i="2"/>
  <c r="H8637" i="2"/>
  <c r="G8637" i="2"/>
  <c r="F8637" i="2"/>
  <c r="E8637" i="2"/>
  <c r="D8637" i="2"/>
  <c r="C8637" i="2"/>
  <c r="B8637" i="2"/>
  <c r="A8637" i="2"/>
  <c r="P8636" i="2"/>
  <c r="O8636" i="2"/>
  <c r="N8636" i="2"/>
  <c r="M8636" i="2"/>
  <c r="L8636" i="2"/>
  <c r="K8636" i="2"/>
  <c r="J8636" i="2"/>
  <c r="I8636" i="2"/>
  <c r="H8636" i="2"/>
  <c r="G8636" i="2"/>
  <c r="F8636" i="2"/>
  <c r="E8636" i="2"/>
  <c r="D8636" i="2"/>
  <c r="C8636" i="2"/>
  <c r="B8636" i="2"/>
  <c r="A8636" i="2"/>
  <c r="P8635" i="2"/>
  <c r="O8635" i="2"/>
  <c r="N8635" i="2"/>
  <c r="M8635" i="2"/>
  <c r="L8635" i="2"/>
  <c r="K8635" i="2"/>
  <c r="J8635" i="2"/>
  <c r="I8635" i="2"/>
  <c r="H8635" i="2"/>
  <c r="G8635" i="2"/>
  <c r="F8635" i="2"/>
  <c r="E8635" i="2"/>
  <c r="D8635" i="2"/>
  <c r="C8635" i="2"/>
  <c r="B8635" i="2"/>
  <c r="A8635" i="2"/>
  <c r="P8634" i="2"/>
  <c r="O8634" i="2"/>
  <c r="N8634" i="2"/>
  <c r="M8634" i="2"/>
  <c r="L8634" i="2"/>
  <c r="K8634" i="2"/>
  <c r="J8634" i="2"/>
  <c r="I8634" i="2"/>
  <c r="H8634" i="2"/>
  <c r="G8634" i="2"/>
  <c r="F8634" i="2"/>
  <c r="E8634" i="2"/>
  <c r="D8634" i="2"/>
  <c r="C8634" i="2"/>
  <c r="B8634" i="2"/>
  <c r="A8634" i="2"/>
  <c r="P8633" i="2"/>
  <c r="O8633" i="2"/>
  <c r="N8633" i="2"/>
  <c r="M8633" i="2"/>
  <c r="L8633" i="2"/>
  <c r="K8633" i="2"/>
  <c r="J8633" i="2"/>
  <c r="I8633" i="2"/>
  <c r="H8633" i="2"/>
  <c r="G8633" i="2"/>
  <c r="F8633" i="2"/>
  <c r="E8633" i="2"/>
  <c r="D8633" i="2"/>
  <c r="C8633" i="2"/>
  <c r="B8633" i="2"/>
  <c r="A8633" i="2"/>
  <c r="P8632" i="2"/>
  <c r="O8632" i="2"/>
  <c r="N8632" i="2"/>
  <c r="M8632" i="2"/>
  <c r="L8632" i="2"/>
  <c r="K8632" i="2"/>
  <c r="J8632" i="2"/>
  <c r="I8632" i="2"/>
  <c r="H8632" i="2"/>
  <c r="G8632" i="2"/>
  <c r="F8632" i="2"/>
  <c r="E8632" i="2"/>
  <c r="D8632" i="2"/>
  <c r="C8632" i="2"/>
  <c r="B8632" i="2"/>
  <c r="A8632" i="2"/>
  <c r="P8631" i="2"/>
  <c r="O8631" i="2"/>
  <c r="N8631" i="2"/>
  <c r="M8631" i="2"/>
  <c r="L8631" i="2"/>
  <c r="K8631" i="2"/>
  <c r="J8631" i="2"/>
  <c r="I8631" i="2"/>
  <c r="H8631" i="2"/>
  <c r="G8631" i="2"/>
  <c r="F8631" i="2"/>
  <c r="E8631" i="2"/>
  <c r="D8631" i="2"/>
  <c r="C8631" i="2"/>
  <c r="B8631" i="2"/>
  <c r="A8631" i="2"/>
  <c r="P8630" i="2"/>
  <c r="O8630" i="2"/>
  <c r="N8630" i="2"/>
  <c r="M8630" i="2"/>
  <c r="L8630" i="2"/>
  <c r="K8630" i="2"/>
  <c r="J8630" i="2"/>
  <c r="I8630" i="2"/>
  <c r="H8630" i="2"/>
  <c r="G8630" i="2"/>
  <c r="F8630" i="2"/>
  <c r="E8630" i="2"/>
  <c r="D8630" i="2"/>
  <c r="C8630" i="2"/>
  <c r="B8630" i="2"/>
  <c r="A8630" i="2"/>
  <c r="P8629" i="2"/>
  <c r="O8629" i="2"/>
  <c r="N8629" i="2"/>
  <c r="M8629" i="2"/>
  <c r="L8629" i="2"/>
  <c r="K8629" i="2"/>
  <c r="J8629" i="2"/>
  <c r="I8629" i="2"/>
  <c r="H8629" i="2"/>
  <c r="G8629" i="2"/>
  <c r="F8629" i="2"/>
  <c r="E8629" i="2"/>
  <c r="D8629" i="2"/>
  <c r="C8629" i="2"/>
  <c r="B8629" i="2"/>
  <c r="A8629" i="2"/>
  <c r="P8628" i="2"/>
  <c r="O8628" i="2"/>
  <c r="N8628" i="2"/>
  <c r="M8628" i="2"/>
  <c r="L8628" i="2"/>
  <c r="K8628" i="2"/>
  <c r="J8628" i="2"/>
  <c r="I8628" i="2"/>
  <c r="H8628" i="2"/>
  <c r="G8628" i="2"/>
  <c r="F8628" i="2"/>
  <c r="E8628" i="2"/>
  <c r="D8628" i="2"/>
  <c r="C8628" i="2"/>
  <c r="B8628" i="2"/>
  <c r="A8628" i="2"/>
  <c r="P8627" i="2"/>
  <c r="O8627" i="2"/>
  <c r="N8627" i="2"/>
  <c r="M8627" i="2"/>
  <c r="L8627" i="2"/>
  <c r="K8627" i="2"/>
  <c r="J8627" i="2"/>
  <c r="I8627" i="2"/>
  <c r="H8627" i="2"/>
  <c r="G8627" i="2"/>
  <c r="F8627" i="2"/>
  <c r="E8627" i="2"/>
  <c r="D8627" i="2"/>
  <c r="C8627" i="2"/>
  <c r="B8627" i="2"/>
  <c r="A8627" i="2"/>
  <c r="P8626" i="2"/>
  <c r="O8626" i="2"/>
  <c r="N8626" i="2"/>
  <c r="M8626" i="2"/>
  <c r="L8626" i="2"/>
  <c r="K8626" i="2"/>
  <c r="J8626" i="2"/>
  <c r="I8626" i="2"/>
  <c r="H8626" i="2"/>
  <c r="G8626" i="2"/>
  <c r="F8626" i="2"/>
  <c r="E8626" i="2"/>
  <c r="D8626" i="2"/>
  <c r="C8626" i="2"/>
  <c r="B8626" i="2"/>
  <c r="A8626" i="2"/>
  <c r="P8625" i="2"/>
  <c r="O8625" i="2"/>
  <c r="N8625" i="2"/>
  <c r="M8625" i="2"/>
  <c r="L8625" i="2"/>
  <c r="K8625" i="2"/>
  <c r="J8625" i="2"/>
  <c r="I8625" i="2"/>
  <c r="H8625" i="2"/>
  <c r="G8625" i="2"/>
  <c r="F8625" i="2"/>
  <c r="E8625" i="2"/>
  <c r="D8625" i="2"/>
  <c r="C8625" i="2"/>
  <c r="B8625" i="2"/>
  <c r="A8625" i="2"/>
  <c r="P8624" i="2"/>
  <c r="O8624" i="2"/>
  <c r="N8624" i="2"/>
  <c r="M8624" i="2"/>
  <c r="L8624" i="2"/>
  <c r="K8624" i="2"/>
  <c r="J8624" i="2"/>
  <c r="I8624" i="2"/>
  <c r="H8624" i="2"/>
  <c r="G8624" i="2"/>
  <c r="F8624" i="2"/>
  <c r="E8624" i="2"/>
  <c r="D8624" i="2"/>
  <c r="C8624" i="2"/>
  <c r="B8624" i="2"/>
  <c r="A8624" i="2"/>
  <c r="P8623" i="2"/>
  <c r="O8623" i="2"/>
  <c r="N8623" i="2"/>
  <c r="M8623" i="2"/>
  <c r="L8623" i="2"/>
  <c r="K8623" i="2"/>
  <c r="J8623" i="2"/>
  <c r="I8623" i="2"/>
  <c r="H8623" i="2"/>
  <c r="G8623" i="2"/>
  <c r="F8623" i="2"/>
  <c r="E8623" i="2"/>
  <c r="D8623" i="2"/>
  <c r="C8623" i="2"/>
  <c r="B8623" i="2"/>
  <c r="A8623" i="2"/>
  <c r="P8622" i="2"/>
  <c r="O8622" i="2"/>
  <c r="N8622" i="2"/>
  <c r="M8622" i="2"/>
  <c r="L8622" i="2"/>
  <c r="K8622" i="2"/>
  <c r="J8622" i="2"/>
  <c r="I8622" i="2"/>
  <c r="H8622" i="2"/>
  <c r="G8622" i="2"/>
  <c r="F8622" i="2"/>
  <c r="E8622" i="2"/>
  <c r="D8622" i="2"/>
  <c r="C8622" i="2"/>
  <c r="B8622" i="2"/>
  <c r="A8622" i="2"/>
  <c r="P8621" i="2"/>
  <c r="O8621" i="2"/>
  <c r="N8621" i="2"/>
  <c r="M8621" i="2"/>
  <c r="L8621" i="2"/>
  <c r="K8621" i="2"/>
  <c r="J8621" i="2"/>
  <c r="I8621" i="2"/>
  <c r="H8621" i="2"/>
  <c r="G8621" i="2"/>
  <c r="F8621" i="2"/>
  <c r="E8621" i="2"/>
  <c r="D8621" i="2"/>
  <c r="C8621" i="2"/>
  <c r="B8621" i="2"/>
  <c r="A8621" i="2"/>
  <c r="P8620" i="2"/>
  <c r="O8620" i="2"/>
  <c r="N8620" i="2"/>
  <c r="M8620" i="2"/>
  <c r="L8620" i="2"/>
  <c r="K8620" i="2"/>
  <c r="J8620" i="2"/>
  <c r="I8620" i="2"/>
  <c r="H8620" i="2"/>
  <c r="G8620" i="2"/>
  <c r="F8620" i="2"/>
  <c r="E8620" i="2"/>
  <c r="D8620" i="2"/>
  <c r="C8620" i="2"/>
  <c r="B8620" i="2"/>
  <c r="A8620" i="2"/>
  <c r="P8619" i="2"/>
  <c r="O8619" i="2"/>
  <c r="N8619" i="2"/>
  <c r="M8619" i="2"/>
  <c r="L8619" i="2"/>
  <c r="K8619" i="2"/>
  <c r="J8619" i="2"/>
  <c r="I8619" i="2"/>
  <c r="H8619" i="2"/>
  <c r="G8619" i="2"/>
  <c r="F8619" i="2"/>
  <c r="E8619" i="2"/>
  <c r="D8619" i="2"/>
  <c r="C8619" i="2"/>
  <c r="B8619" i="2"/>
  <c r="A8619" i="2"/>
  <c r="P8618" i="2"/>
  <c r="O8618" i="2"/>
  <c r="N8618" i="2"/>
  <c r="M8618" i="2"/>
  <c r="L8618" i="2"/>
  <c r="K8618" i="2"/>
  <c r="J8618" i="2"/>
  <c r="I8618" i="2"/>
  <c r="H8618" i="2"/>
  <c r="G8618" i="2"/>
  <c r="F8618" i="2"/>
  <c r="E8618" i="2"/>
  <c r="D8618" i="2"/>
  <c r="C8618" i="2"/>
  <c r="B8618" i="2"/>
  <c r="A8618" i="2"/>
  <c r="P8617" i="2"/>
  <c r="O8617" i="2"/>
  <c r="N8617" i="2"/>
  <c r="M8617" i="2"/>
  <c r="L8617" i="2"/>
  <c r="K8617" i="2"/>
  <c r="J8617" i="2"/>
  <c r="I8617" i="2"/>
  <c r="H8617" i="2"/>
  <c r="G8617" i="2"/>
  <c r="F8617" i="2"/>
  <c r="E8617" i="2"/>
  <c r="D8617" i="2"/>
  <c r="C8617" i="2"/>
  <c r="B8617" i="2"/>
  <c r="A8617" i="2"/>
  <c r="P8616" i="2"/>
  <c r="O8616" i="2"/>
  <c r="N8616" i="2"/>
  <c r="M8616" i="2"/>
  <c r="L8616" i="2"/>
  <c r="K8616" i="2"/>
  <c r="J8616" i="2"/>
  <c r="I8616" i="2"/>
  <c r="H8616" i="2"/>
  <c r="G8616" i="2"/>
  <c r="F8616" i="2"/>
  <c r="E8616" i="2"/>
  <c r="D8616" i="2"/>
  <c r="C8616" i="2"/>
  <c r="B8616" i="2"/>
  <c r="A8616" i="2"/>
  <c r="P8615" i="2"/>
  <c r="O8615" i="2"/>
  <c r="N8615" i="2"/>
  <c r="M8615" i="2"/>
  <c r="L8615" i="2"/>
  <c r="K8615" i="2"/>
  <c r="J8615" i="2"/>
  <c r="I8615" i="2"/>
  <c r="H8615" i="2"/>
  <c r="G8615" i="2"/>
  <c r="F8615" i="2"/>
  <c r="E8615" i="2"/>
  <c r="D8615" i="2"/>
  <c r="C8615" i="2"/>
  <c r="B8615" i="2"/>
  <c r="A8615" i="2"/>
  <c r="P8614" i="2"/>
  <c r="O8614" i="2"/>
  <c r="N8614" i="2"/>
  <c r="M8614" i="2"/>
  <c r="L8614" i="2"/>
  <c r="K8614" i="2"/>
  <c r="J8614" i="2"/>
  <c r="I8614" i="2"/>
  <c r="H8614" i="2"/>
  <c r="G8614" i="2"/>
  <c r="F8614" i="2"/>
  <c r="E8614" i="2"/>
  <c r="D8614" i="2"/>
  <c r="C8614" i="2"/>
  <c r="B8614" i="2"/>
  <c r="A8614" i="2"/>
  <c r="P8613" i="2"/>
  <c r="O8613" i="2"/>
  <c r="N8613" i="2"/>
  <c r="M8613" i="2"/>
  <c r="L8613" i="2"/>
  <c r="K8613" i="2"/>
  <c r="J8613" i="2"/>
  <c r="I8613" i="2"/>
  <c r="H8613" i="2"/>
  <c r="G8613" i="2"/>
  <c r="F8613" i="2"/>
  <c r="E8613" i="2"/>
  <c r="D8613" i="2"/>
  <c r="C8613" i="2"/>
  <c r="B8613" i="2"/>
  <c r="A8613" i="2"/>
  <c r="P8612" i="2"/>
  <c r="O8612" i="2"/>
  <c r="N8612" i="2"/>
  <c r="M8612" i="2"/>
  <c r="L8612" i="2"/>
  <c r="K8612" i="2"/>
  <c r="J8612" i="2"/>
  <c r="I8612" i="2"/>
  <c r="H8612" i="2"/>
  <c r="G8612" i="2"/>
  <c r="F8612" i="2"/>
  <c r="E8612" i="2"/>
  <c r="D8612" i="2"/>
  <c r="C8612" i="2"/>
  <c r="B8612" i="2"/>
  <c r="A8612" i="2"/>
  <c r="P8611" i="2"/>
  <c r="O8611" i="2"/>
  <c r="N8611" i="2"/>
  <c r="M8611" i="2"/>
  <c r="L8611" i="2"/>
  <c r="K8611" i="2"/>
  <c r="J8611" i="2"/>
  <c r="I8611" i="2"/>
  <c r="H8611" i="2"/>
  <c r="G8611" i="2"/>
  <c r="F8611" i="2"/>
  <c r="E8611" i="2"/>
  <c r="D8611" i="2"/>
  <c r="C8611" i="2"/>
  <c r="B8611" i="2"/>
  <c r="A8611" i="2"/>
  <c r="P8610" i="2"/>
  <c r="O8610" i="2"/>
  <c r="N8610" i="2"/>
  <c r="M8610" i="2"/>
  <c r="L8610" i="2"/>
  <c r="K8610" i="2"/>
  <c r="J8610" i="2"/>
  <c r="I8610" i="2"/>
  <c r="H8610" i="2"/>
  <c r="G8610" i="2"/>
  <c r="F8610" i="2"/>
  <c r="E8610" i="2"/>
  <c r="D8610" i="2"/>
  <c r="C8610" i="2"/>
  <c r="B8610" i="2"/>
  <c r="A8610" i="2"/>
  <c r="P8609" i="2"/>
  <c r="O8609" i="2"/>
  <c r="N8609" i="2"/>
  <c r="M8609" i="2"/>
  <c r="L8609" i="2"/>
  <c r="K8609" i="2"/>
  <c r="J8609" i="2"/>
  <c r="I8609" i="2"/>
  <c r="H8609" i="2"/>
  <c r="G8609" i="2"/>
  <c r="F8609" i="2"/>
  <c r="E8609" i="2"/>
  <c r="D8609" i="2"/>
  <c r="C8609" i="2"/>
  <c r="B8609" i="2"/>
  <c r="A8609" i="2"/>
  <c r="P8608" i="2"/>
  <c r="O8608" i="2"/>
  <c r="N8608" i="2"/>
  <c r="M8608" i="2"/>
  <c r="L8608" i="2"/>
  <c r="K8608" i="2"/>
  <c r="J8608" i="2"/>
  <c r="I8608" i="2"/>
  <c r="H8608" i="2"/>
  <c r="G8608" i="2"/>
  <c r="F8608" i="2"/>
  <c r="E8608" i="2"/>
  <c r="D8608" i="2"/>
  <c r="C8608" i="2"/>
  <c r="B8608" i="2"/>
  <c r="A8608" i="2"/>
  <c r="P8607" i="2"/>
  <c r="O8607" i="2"/>
  <c r="N8607" i="2"/>
  <c r="M8607" i="2"/>
  <c r="L8607" i="2"/>
  <c r="K8607" i="2"/>
  <c r="J8607" i="2"/>
  <c r="I8607" i="2"/>
  <c r="H8607" i="2"/>
  <c r="G8607" i="2"/>
  <c r="F8607" i="2"/>
  <c r="E8607" i="2"/>
  <c r="D8607" i="2"/>
  <c r="C8607" i="2"/>
  <c r="B8607" i="2"/>
  <c r="A8607" i="2"/>
  <c r="P8606" i="2"/>
  <c r="O8606" i="2"/>
  <c r="N8606" i="2"/>
  <c r="M8606" i="2"/>
  <c r="L8606" i="2"/>
  <c r="K8606" i="2"/>
  <c r="J8606" i="2"/>
  <c r="I8606" i="2"/>
  <c r="H8606" i="2"/>
  <c r="G8606" i="2"/>
  <c r="F8606" i="2"/>
  <c r="E8606" i="2"/>
  <c r="D8606" i="2"/>
  <c r="C8606" i="2"/>
  <c r="B8606" i="2"/>
  <c r="A8606" i="2"/>
  <c r="P8605" i="2"/>
  <c r="O8605" i="2"/>
  <c r="N8605" i="2"/>
  <c r="M8605" i="2"/>
  <c r="L8605" i="2"/>
  <c r="K8605" i="2"/>
  <c r="J8605" i="2"/>
  <c r="I8605" i="2"/>
  <c r="H8605" i="2"/>
  <c r="G8605" i="2"/>
  <c r="F8605" i="2"/>
  <c r="E8605" i="2"/>
  <c r="D8605" i="2"/>
  <c r="C8605" i="2"/>
  <c r="B8605" i="2"/>
  <c r="A8605" i="2"/>
  <c r="P8604" i="2"/>
  <c r="O8604" i="2"/>
  <c r="N8604" i="2"/>
  <c r="M8604" i="2"/>
  <c r="L8604" i="2"/>
  <c r="K8604" i="2"/>
  <c r="J8604" i="2"/>
  <c r="I8604" i="2"/>
  <c r="H8604" i="2"/>
  <c r="G8604" i="2"/>
  <c r="F8604" i="2"/>
  <c r="E8604" i="2"/>
  <c r="D8604" i="2"/>
  <c r="C8604" i="2"/>
  <c r="B8604" i="2"/>
  <c r="A8604" i="2"/>
  <c r="P8603" i="2"/>
  <c r="O8603" i="2"/>
  <c r="N8603" i="2"/>
  <c r="M8603" i="2"/>
  <c r="L8603" i="2"/>
  <c r="K8603" i="2"/>
  <c r="J8603" i="2"/>
  <c r="I8603" i="2"/>
  <c r="H8603" i="2"/>
  <c r="G8603" i="2"/>
  <c r="F8603" i="2"/>
  <c r="E8603" i="2"/>
  <c r="D8603" i="2"/>
  <c r="C8603" i="2"/>
  <c r="B8603" i="2"/>
  <c r="A8603" i="2"/>
  <c r="P8602" i="2"/>
  <c r="O8602" i="2"/>
  <c r="N8602" i="2"/>
  <c r="M8602" i="2"/>
  <c r="L8602" i="2"/>
  <c r="K8602" i="2"/>
  <c r="J8602" i="2"/>
  <c r="I8602" i="2"/>
  <c r="H8602" i="2"/>
  <c r="G8602" i="2"/>
  <c r="F8602" i="2"/>
  <c r="E8602" i="2"/>
  <c r="D8602" i="2"/>
  <c r="C8602" i="2"/>
  <c r="B8602" i="2"/>
  <c r="A8602" i="2"/>
  <c r="P8601" i="2"/>
  <c r="O8601" i="2"/>
  <c r="N8601" i="2"/>
  <c r="M8601" i="2"/>
  <c r="L8601" i="2"/>
  <c r="K8601" i="2"/>
  <c r="J8601" i="2"/>
  <c r="I8601" i="2"/>
  <c r="H8601" i="2"/>
  <c r="G8601" i="2"/>
  <c r="F8601" i="2"/>
  <c r="E8601" i="2"/>
  <c r="D8601" i="2"/>
  <c r="C8601" i="2"/>
  <c r="B8601" i="2"/>
  <c r="A8601" i="2"/>
  <c r="P8600" i="2"/>
  <c r="O8600" i="2"/>
  <c r="N8600" i="2"/>
  <c r="M8600" i="2"/>
  <c r="L8600" i="2"/>
  <c r="K8600" i="2"/>
  <c r="J8600" i="2"/>
  <c r="I8600" i="2"/>
  <c r="H8600" i="2"/>
  <c r="G8600" i="2"/>
  <c r="F8600" i="2"/>
  <c r="E8600" i="2"/>
  <c r="D8600" i="2"/>
  <c r="C8600" i="2"/>
  <c r="B8600" i="2"/>
  <c r="A8600" i="2"/>
  <c r="P8599" i="2"/>
  <c r="O8599" i="2"/>
  <c r="N8599" i="2"/>
  <c r="M8599" i="2"/>
  <c r="L8599" i="2"/>
  <c r="K8599" i="2"/>
  <c r="J8599" i="2"/>
  <c r="I8599" i="2"/>
  <c r="H8599" i="2"/>
  <c r="G8599" i="2"/>
  <c r="F8599" i="2"/>
  <c r="E8599" i="2"/>
  <c r="D8599" i="2"/>
  <c r="C8599" i="2"/>
  <c r="B8599" i="2"/>
  <c r="A8599" i="2"/>
  <c r="P8598" i="2"/>
  <c r="O8598" i="2"/>
  <c r="N8598" i="2"/>
  <c r="M8598" i="2"/>
  <c r="L8598" i="2"/>
  <c r="K8598" i="2"/>
  <c r="J8598" i="2"/>
  <c r="I8598" i="2"/>
  <c r="H8598" i="2"/>
  <c r="G8598" i="2"/>
  <c r="F8598" i="2"/>
  <c r="E8598" i="2"/>
  <c r="D8598" i="2"/>
  <c r="C8598" i="2"/>
  <c r="B8598" i="2"/>
  <c r="A8598" i="2"/>
  <c r="P8597" i="2"/>
  <c r="O8597" i="2"/>
  <c r="N8597" i="2"/>
  <c r="M8597" i="2"/>
  <c r="L8597" i="2"/>
  <c r="K8597" i="2"/>
  <c r="J8597" i="2"/>
  <c r="I8597" i="2"/>
  <c r="H8597" i="2"/>
  <c r="G8597" i="2"/>
  <c r="F8597" i="2"/>
  <c r="E8597" i="2"/>
  <c r="D8597" i="2"/>
  <c r="C8597" i="2"/>
  <c r="B8597" i="2"/>
  <c r="A8597" i="2"/>
  <c r="P8596" i="2"/>
  <c r="O8596" i="2"/>
  <c r="N8596" i="2"/>
  <c r="M8596" i="2"/>
  <c r="L8596" i="2"/>
  <c r="K8596" i="2"/>
  <c r="J8596" i="2"/>
  <c r="I8596" i="2"/>
  <c r="H8596" i="2"/>
  <c r="G8596" i="2"/>
  <c r="F8596" i="2"/>
  <c r="E8596" i="2"/>
  <c r="D8596" i="2"/>
  <c r="C8596" i="2"/>
  <c r="B8596" i="2"/>
  <c r="A8596" i="2"/>
  <c r="P8595" i="2"/>
  <c r="O8595" i="2"/>
  <c r="N8595" i="2"/>
  <c r="M8595" i="2"/>
  <c r="L8595" i="2"/>
  <c r="K8595" i="2"/>
  <c r="J8595" i="2"/>
  <c r="I8595" i="2"/>
  <c r="H8595" i="2"/>
  <c r="G8595" i="2"/>
  <c r="F8595" i="2"/>
  <c r="E8595" i="2"/>
  <c r="D8595" i="2"/>
  <c r="C8595" i="2"/>
  <c r="B8595" i="2"/>
  <c r="A8595" i="2"/>
  <c r="P8594" i="2"/>
  <c r="O8594" i="2"/>
  <c r="N8594" i="2"/>
  <c r="M8594" i="2"/>
  <c r="L8594" i="2"/>
  <c r="K8594" i="2"/>
  <c r="J8594" i="2"/>
  <c r="I8594" i="2"/>
  <c r="H8594" i="2"/>
  <c r="G8594" i="2"/>
  <c r="F8594" i="2"/>
  <c r="E8594" i="2"/>
  <c r="D8594" i="2"/>
  <c r="C8594" i="2"/>
  <c r="B8594" i="2"/>
  <c r="A8594" i="2"/>
  <c r="P8593" i="2"/>
  <c r="O8593" i="2"/>
  <c r="N8593" i="2"/>
  <c r="M8593" i="2"/>
  <c r="L8593" i="2"/>
  <c r="K8593" i="2"/>
  <c r="J8593" i="2"/>
  <c r="I8593" i="2"/>
  <c r="H8593" i="2"/>
  <c r="G8593" i="2"/>
  <c r="F8593" i="2"/>
  <c r="E8593" i="2"/>
  <c r="D8593" i="2"/>
  <c r="C8593" i="2"/>
  <c r="B8593" i="2"/>
  <c r="A8593" i="2"/>
  <c r="P8592" i="2"/>
  <c r="O8592" i="2"/>
  <c r="N8592" i="2"/>
  <c r="M8592" i="2"/>
  <c r="L8592" i="2"/>
  <c r="K8592" i="2"/>
  <c r="J8592" i="2"/>
  <c r="I8592" i="2"/>
  <c r="H8592" i="2"/>
  <c r="G8592" i="2"/>
  <c r="F8592" i="2"/>
  <c r="E8592" i="2"/>
  <c r="D8592" i="2"/>
  <c r="C8592" i="2"/>
  <c r="B8592" i="2"/>
  <c r="A8592" i="2"/>
  <c r="P8591" i="2"/>
  <c r="O8591" i="2"/>
  <c r="N8591" i="2"/>
  <c r="M8591" i="2"/>
  <c r="L8591" i="2"/>
  <c r="K8591" i="2"/>
  <c r="J8591" i="2"/>
  <c r="I8591" i="2"/>
  <c r="H8591" i="2"/>
  <c r="G8591" i="2"/>
  <c r="F8591" i="2"/>
  <c r="E8591" i="2"/>
  <c r="D8591" i="2"/>
  <c r="C8591" i="2"/>
  <c r="B8591" i="2"/>
  <c r="A8591" i="2"/>
  <c r="P8590" i="2"/>
  <c r="O8590" i="2"/>
  <c r="N8590" i="2"/>
  <c r="M8590" i="2"/>
  <c r="L8590" i="2"/>
  <c r="K8590" i="2"/>
  <c r="J8590" i="2"/>
  <c r="I8590" i="2"/>
  <c r="H8590" i="2"/>
  <c r="G8590" i="2"/>
  <c r="F8590" i="2"/>
  <c r="E8590" i="2"/>
  <c r="D8590" i="2"/>
  <c r="C8590" i="2"/>
  <c r="B8590" i="2"/>
  <c r="A8590" i="2"/>
  <c r="P8589" i="2"/>
  <c r="O8589" i="2"/>
  <c r="N8589" i="2"/>
  <c r="M8589" i="2"/>
  <c r="L8589" i="2"/>
  <c r="K8589" i="2"/>
  <c r="J8589" i="2"/>
  <c r="I8589" i="2"/>
  <c r="H8589" i="2"/>
  <c r="G8589" i="2"/>
  <c r="F8589" i="2"/>
  <c r="E8589" i="2"/>
  <c r="D8589" i="2"/>
  <c r="C8589" i="2"/>
  <c r="B8589" i="2"/>
  <c r="A8589" i="2"/>
  <c r="P8588" i="2"/>
  <c r="O8588" i="2"/>
  <c r="N8588" i="2"/>
  <c r="M8588" i="2"/>
  <c r="L8588" i="2"/>
  <c r="K8588" i="2"/>
  <c r="J8588" i="2"/>
  <c r="I8588" i="2"/>
  <c r="H8588" i="2"/>
  <c r="G8588" i="2"/>
  <c r="F8588" i="2"/>
  <c r="E8588" i="2"/>
  <c r="D8588" i="2"/>
  <c r="C8588" i="2"/>
  <c r="B8588" i="2"/>
  <c r="A8588" i="2"/>
  <c r="P8587" i="2"/>
  <c r="O8587" i="2"/>
  <c r="N8587" i="2"/>
  <c r="M8587" i="2"/>
  <c r="L8587" i="2"/>
  <c r="K8587" i="2"/>
  <c r="J8587" i="2"/>
  <c r="I8587" i="2"/>
  <c r="H8587" i="2"/>
  <c r="G8587" i="2"/>
  <c r="F8587" i="2"/>
  <c r="E8587" i="2"/>
  <c r="D8587" i="2"/>
  <c r="C8587" i="2"/>
  <c r="B8587" i="2"/>
  <c r="A8587" i="2"/>
  <c r="P8586" i="2"/>
  <c r="O8586" i="2"/>
  <c r="N8586" i="2"/>
  <c r="M8586" i="2"/>
  <c r="L8586" i="2"/>
  <c r="K8586" i="2"/>
  <c r="J8586" i="2"/>
  <c r="I8586" i="2"/>
  <c r="H8586" i="2"/>
  <c r="G8586" i="2"/>
  <c r="F8586" i="2"/>
  <c r="E8586" i="2"/>
  <c r="D8586" i="2"/>
  <c r="C8586" i="2"/>
  <c r="B8586" i="2"/>
  <c r="A8586" i="2"/>
  <c r="P8585" i="2"/>
  <c r="O8585" i="2"/>
  <c r="N8585" i="2"/>
  <c r="M8585" i="2"/>
  <c r="L8585" i="2"/>
  <c r="K8585" i="2"/>
  <c r="J8585" i="2"/>
  <c r="I8585" i="2"/>
  <c r="H8585" i="2"/>
  <c r="G8585" i="2"/>
  <c r="F8585" i="2"/>
  <c r="E8585" i="2"/>
  <c r="D8585" i="2"/>
  <c r="C8585" i="2"/>
  <c r="B8585" i="2"/>
  <c r="A8585" i="2"/>
  <c r="P8584" i="2"/>
  <c r="O8584" i="2"/>
  <c r="N8584" i="2"/>
  <c r="M8584" i="2"/>
  <c r="L8584" i="2"/>
  <c r="K8584" i="2"/>
  <c r="J8584" i="2"/>
  <c r="I8584" i="2"/>
  <c r="H8584" i="2"/>
  <c r="G8584" i="2"/>
  <c r="F8584" i="2"/>
  <c r="E8584" i="2"/>
  <c r="D8584" i="2"/>
  <c r="C8584" i="2"/>
  <c r="B8584" i="2"/>
  <c r="A8584" i="2"/>
  <c r="P8583" i="2"/>
  <c r="O8583" i="2"/>
  <c r="N8583" i="2"/>
  <c r="M8583" i="2"/>
  <c r="L8583" i="2"/>
  <c r="K8583" i="2"/>
  <c r="J8583" i="2"/>
  <c r="I8583" i="2"/>
  <c r="H8583" i="2"/>
  <c r="G8583" i="2"/>
  <c r="F8583" i="2"/>
  <c r="E8583" i="2"/>
  <c r="D8583" i="2"/>
  <c r="C8583" i="2"/>
  <c r="B8583" i="2"/>
  <c r="A8583" i="2"/>
  <c r="P8582" i="2"/>
  <c r="O8582" i="2"/>
  <c r="N8582" i="2"/>
  <c r="M8582" i="2"/>
  <c r="L8582" i="2"/>
  <c r="K8582" i="2"/>
  <c r="J8582" i="2"/>
  <c r="I8582" i="2"/>
  <c r="H8582" i="2"/>
  <c r="G8582" i="2"/>
  <c r="F8582" i="2"/>
  <c r="E8582" i="2"/>
  <c r="D8582" i="2"/>
  <c r="C8582" i="2"/>
  <c r="B8582" i="2"/>
  <c r="A8582" i="2"/>
  <c r="P8581" i="2"/>
  <c r="O8581" i="2"/>
  <c r="N8581" i="2"/>
  <c r="M8581" i="2"/>
  <c r="L8581" i="2"/>
  <c r="K8581" i="2"/>
  <c r="J8581" i="2"/>
  <c r="I8581" i="2"/>
  <c r="H8581" i="2"/>
  <c r="G8581" i="2"/>
  <c r="F8581" i="2"/>
  <c r="E8581" i="2"/>
  <c r="D8581" i="2"/>
  <c r="C8581" i="2"/>
  <c r="B8581" i="2"/>
  <c r="A8581" i="2"/>
  <c r="P8580" i="2"/>
  <c r="O8580" i="2"/>
  <c r="N8580" i="2"/>
  <c r="M8580" i="2"/>
  <c r="L8580" i="2"/>
  <c r="K8580" i="2"/>
  <c r="J8580" i="2"/>
  <c r="I8580" i="2"/>
  <c r="H8580" i="2"/>
  <c r="G8580" i="2"/>
  <c r="F8580" i="2"/>
  <c r="E8580" i="2"/>
  <c r="D8580" i="2"/>
  <c r="C8580" i="2"/>
  <c r="B8580" i="2"/>
  <c r="A8580" i="2"/>
  <c r="P8579" i="2"/>
  <c r="O8579" i="2"/>
  <c r="N8579" i="2"/>
  <c r="M8579" i="2"/>
  <c r="L8579" i="2"/>
  <c r="K8579" i="2"/>
  <c r="J8579" i="2"/>
  <c r="I8579" i="2"/>
  <c r="H8579" i="2"/>
  <c r="G8579" i="2"/>
  <c r="F8579" i="2"/>
  <c r="E8579" i="2"/>
  <c r="D8579" i="2"/>
  <c r="C8579" i="2"/>
  <c r="B8579" i="2"/>
  <c r="A8579" i="2"/>
  <c r="P8578" i="2"/>
  <c r="O8578" i="2"/>
  <c r="N8578" i="2"/>
  <c r="M8578" i="2"/>
  <c r="L8578" i="2"/>
  <c r="K8578" i="2"/>
  <c r="J8578" i="2"/>
  <c r="I8578" i="2"/>
  <c r="H8578" i="2"/>
  <c r="G8578" i="2"/>
  <c r="F8578" i="2"/>
  <c r="E8578" i="2"/>
  <c r="D8578" i="2"/>
  <c r="C8578" i="2"/>
  <c r="B8578" i="2"/>
  <c r="A8578" i="2"/>
  <c r="P8577" i="2"/>
  <c r="O8577" i="2"/>
  <c r="N8577" i="2"/>
  <c r="M8577" i="2"/>
  <c r="L8577" i="2"/>
  <c r="K8577" i="2"/>
  <c r="J8577" i="2"/>
  <c r="I8577" i="2"/>
  <c r="H8577" i="2"/>
  <c r="G8577" i="2"/>
  <c r="F8577" i="2"/>
  <c r="E8577" i="2"/>
  <c r="D8577" i="2"/>
  <c r="C8577" i="2"/>
  <c r="B8577" i="2"/>
  <c r="A8577" i="2"/>
  <c r="P8576" i="2"/>
  <c r="O8576" i="2"/>
  <c r="N8576" i="2"/>
  <c r="M8576" i="2"/>
  <c r="L8576" i="2"/>
  <c r="K8576" i="2"/>
  <c r="J8576" i="2"/>
  <c r="I8576" i="2"/>
  <c r="H8576" i="2"/>
  <c r="G8576" i="2"/>
  <c r="F8576" i="2"/>
  <c r="E8576" i="2"/>
  <c r="D8576" i="2"/>
  <c r="C8576" i="2"/>
  <c r="B8576" i="2"/>
  <c r="A8576" i="2"/>
  <c r="P8575" i="2"/>
  <c r="O8575" i="2"/>
  <c r="N8575" i="2"/>
  <c r="M8575" i="2"/>
  <c r="L8575" i="2"/>
  <c r="K8575" i="2"/>
  <c r="J8575" i="2"/>
  <c r="I8575" i="2"/>
  <c r="H8575" i="2"/>
  <c r="G8575" i="2"/>
  <c r="F8575" i="2"/>
  <c r="E8575" i="2"/>
  <c r="D8575" i="2"/>
  <c r="C8575" i="2"/>
  <c r="B8575" i="2"/>
  <c r="A8575" i="2"/>
  <c r="P8574" i="2"/>
  <c r="O8574" i="2"/>
  <c r="N8574" i="2"/>
  <c r="M8574" i="2"/>
  <c r="L8574" i="2"/>
  <c r="K8574" i="2"/>
  <c r="J8574" i="2"/>
  <c r="I8574" i="2"/>
  <c r="H8574" i="2"/>
  <c r="G8574" i="2"/>
  <c r="F8574" i="2"/>
  <c r="E8574" i="2"/>
  <c r="D8574" i="2"/>
  <c r="C8574" i="2"/>
  <c r="B8574" i="2"/>
  <c r="A8574" i="2"/>
  <c r="P8573" i="2"/>
  <c r="O8573" i="2"/>
  <c r="N8573" i="2"/>
  <c r="M8573" i="2"/>
  <c r="L8573" i="2"/>
  <c r="K8573" i="2"/>
  <c r="J8573" i="2"/>
  <c r="I8573" i="2"/>
  <c r="H8573" i="2"/>
  <c r="G8573" i="2"/>
  <c r="F8573" i="2"/>
  <c r="E8573" i="2"/>
  <c r="D8573" i="2"/>
  <c r="C8573" i="2"/>
  <c r="B8573" i="2"/>
  <c r="A8573" i="2"/>
  <c r="P8572" i="2"/>
  <c r="O8572" i="2"/>
  <c r="N8572" i="2"/>
  <c r="M8572" i="2"/>
  <c r="L8572" i="2"/>
  <c r="K8572" i="2"/>
  <c r="J8572" i="2"/>
  <c r="I8572" i="2"/>
  <c r="H8572" i="2"/>
  <c r="G8572" i="2"/>
  <c r="F8572" i="2"/>
  <c r="E8572" i="2"/>
  <c r="D8572" i="2"/>
  <c r="C8572" i="2"/>
  <c r="B8572" i="2"/>
  <c r="A8572" i="2"/>
  <c r="P8571" i="2"/>
  <c r="O8571" i="2"/>
  <c r="N8571" i="2"/>
  <c r="M8571" i="2"/>
  <c r="L8571" i="2"/>
  <c r="K8571" i="2"/>
  <c r="J8571" i="2"/>
  <c r="I8571" i="2"/>
  <c r="H8571" i="2"/>
  <c r="G8571" i="2"/>
  <c r="F8571" i="2"/>
  <c r="E8571" i="2"/>
  <c r="D8571" i="2"/>
  <c r="C8571" i="2"/>
  <c r="B8571" i="2"/>
  <c r="A8571" i="2"/>
  <c r="P8570" i="2"/>
  <c r="O8570" i="2"/>
  <c r="N8570" i="2"/>
  <c r="M8570" i="2"/>
  <c r="L8570" i="2"/>
  <c r="K8570" i="2"/>
  <c r="J8570" i="2"/>
  <c r="I8570" i="2"/>
  <c r="H8570" i="2"/>
  <c r="G8570" i="2"/>
  <c r="F8570" i="2"/>
  <c r="E8570" i="2"/>
  <c r="D8570" i="2"/>
  <c r="C8570" i="2"/>
  <c r="B8570" i="2"/>
  <c r="A8570" i="2"/>
  <c r="P8569" i="2"/>
  <c r="O8569" i="2"/>
  <c r="N8569" i="2"/>
  <c r="M8569" i="2"/>
  <c r="L8569" i="2"/>
  <c r="K8569" i="2"/>
  <c r="J8569" i="2"/>
  <c r="I8569" i="2"/>
  <c r="H8569" i="2"/>
  <c r="G8569" i="2"/>
  <c r="F8569" i="2"/>
  <c r="E8569" i="2"/>
  <c r="D8569" i="2"/>
  <c r="C8569" i="2"/>
  <c r="B8569" i="2"/>
  <c r="A8569" i="2"/>
  <c r="P8568" i="2"/>
  <c r="O8568" i="2"/>
  <c r="N8568" i="2"/>
  <c r="M8568" i="2"/>
  <c r="L8568" i="2"/>
  <c r="K8568" i="2"/>
  <c r="J8568" i="2"/>
  <c r="I8568" i="2"/>
  <c r="H8568" i="2"/>
  <c r="G8568" i="2"/>
  <c r="F8568" i="2"/>
  <c r="E8568" i="2"/>
  <c r="D8568" i="2"/>
  <c r="C8568" i="2"/>
  <c r="B8568" i="2"/>
  <c r="A8568" i="2"/>
  <c r="P8567" i="2"/>
  <c r="O8567" i="2"/>
  <c r="N8567" i="2"/>
  <c r="M8567" i="2"/>
  <c r="L8567" i="2"/>
  <c r="K8567" i="2"/>
  <c r="J8567" i="2"/>
  <c r="I8567" i="2"/>
  <c r="H8567" i="2"/>
  <c r="G8567" i="2"/>
  <c r="F8567" i="2"/>
  <c r="E8567" i="2"/>
  <c r="D8567" i="2"/>
  <c r="C8567" i="2"/>
  <c r="B8567" i="2"/>
  <c r="A8567" i="2"/>
  <c r="P8566" i="2"/>
  <c r="O8566" i="2"/>
  <c r="N8566" i="2"/>
  <c r="M8566" i="2"/>
  <c r="L8566" i="2"/>
  <c r="K8566" i="2"/>
  <c r="J8566" i="2"/>
  <c r="I8566" i="2"/>
  <c r="H8566" i="2"/>
  <c r="G8566" i="2"/>
  <c r="F8566" i="2"/>
  <c r="E8566" i="2"/>
  <c r="D8566" i="2"/>
  <c r="C8566" i="2"/>
  <c r="B8566" i="2"/>
  <c r="A8566" i="2"/>
  <c r="P8565" i="2"/>
  <c r="O8565" i="2"/>
  <c r="N8565" i="2"/>
  <c r="M8565" i="2"/>
  <c r="L8565" i="2"/>
  <c r="K8565" i="2"/>
  <c r="J8565" i="2"/>
  <c r="I8565" i="2"/>
  <c r="H8565" i="2"/>
  <c r="G8565" i="2"/>
  <c r="F8565" i="2"/>
  <c r="E8565" i="2"/>
  <c r="D8565" i="2"/>
  <c r="C8565" i="2"/>
  <c r="B8565" i="2"/>
  <c r="A8565" i="2"/>
  <c r="P8564" i="2"/>
  <c r="O8564" i="2"/>
  <c r="N8564" i="2"/>
  <c r="M8564" i="2"/>
  <c r="L8564" i="2"/>
  <c r="K8564" i="2"/>
  <c r="J8564" i="2"/>
  <c r="I8564" i="2"/>
  <c r="H8564" i="2"/>
  <c r="G8564" i="2"/>
  <c r="F8564" i="2"/>
  <c r="E8564" i="2"/>
  <c r="D8564" i="2"/>
  <c r="C8564" i="2"/>
  <c r="B8564" i="2"/>
  <c r="A8564" i="2"/>
  <c r="P8563" i="2"/>
  <c r="O8563" i="2"/>
  <c r="N8563" i="2"/>
  <c r="M8563" i="2"/>
  <c r="L8563" i="2"/>
  <c r="K8563" i="2"/>
  <c r="J8563" i="2"/>
  <c r="I8563" i="2"/>
  <c r="H8563" i="2"/>
  <c r="G8563" i="2"/>
  <c r="F8563" i="2"/>
  <c r="E8563" i="2"/>
  <c r="D8563" i="2"/>
  <c r="C8563" i="2"/>
  <c r="B8563" i="2"/>
  <c r="A8563" i="2"/>
  <c r="P8562" i="2"/>
  <c r="O8562" i="2"/>
  <c r="N8562" i="2"/>
  <c r="M8562" i="2"/>
  <c r="L8562" i="2"/>
  <c r="K8562" i="2"/>
  <c r="J8562" i="2"/>
  <c r="I8562" i="2"/>
  <c r="H8562" i="2"/>
  <c r="G8562" i="2"/>
  <c r="F8562" i="2"/>
  <c r="E8562" i="2"/>
  <c r="D8562" i="2"/>
  <c r="C8562" i="2"/>
  <c r="B8562" i="2"/>
  <c r="A8562" i="2"/>
  <c r="P8561" i="2"/>
  <c r="O8561" i="2"/>
  <c r="N8561" i="2"/>
  <c r="M8561" i="2"/>
  <c r="L8561" i="2"/>
  <c r="K8561" i="2"/>
  <c r="J8561" i="2"/>
  <c r="I8561" i="2"/>
  <c r="H8561" i="2"/>
  <c r="G8561" i="2"/>
  <c r="F8561" i="2"/>
  <c r="E8561" i="2"/>
  <c r="D8561" i="2"/>
  <c r="C8561" i="2"/>
  <c r="B8561" i="2"/>
  <c r="A8561" i="2"/>
  <c r="P8560" i="2"/>
  <c r="O8560" i="2"/>
  <c r="N8560" i="2"/>
  <c r="M8560" i="2"/>
  <c r="L8560" i="2"/>
  <c r="K8560" i="2"/>
  <c r="J8560" i="2"/>
  <c r="I8560" i="2"/>
  <c r="H8560" i="2"/>
  <c r="G8560" i="2"/>
  <c r="F8560" i="2"/>
  <c r="E8560" i="2"/>
  <c r="D8560" i="2"/>
  <c r="C8560" i="2"/>
  <c r="B8560" i="2"/>
  <c r="A8560" i="2"/>
  <c r="P8559" i="2"/>
  <c r="O8559" i="2"/>
  <c r="N8559" i="2"/>
  <c r="M8559" i="2"/>
  <c r="L8559" i="2"/>
  <c r="K8559" i="2"/>
  <c r="J8559" i="2"/>
  <c r="I8559" i="2"/>
  <c r="H8559" i="2"/>
  <c r="G8559" i="2"/>
  <c r="F8559" i="2"/>
  <c r="E8559" i="2"/>
  <c r="D8559" i="2"/>
  <c r="C8559" i="2"/>
  <c r="B8559" i="2"/>
  <c r="A8559" i="2"/>
  <c r="P8558" i="2"/>
  <c r="O8558" i="2"/>
  <c r="N8558" i="2"/>
  <c r="M8558" i="2"/>
  <c r="L8558" i="2"/>
  <c r="K8558" i="2"/>
  <c r="J8558" i="2"/>
  <c r="I8558" i="2"/>
  <c r="H8558" i="2"/>
  <c r="G8558" i="2"/>
  <c r="F8558" i="2"/>
  <c r="E8558" i="2"/>
  <c r="D8558" i="2"/>
  <c r="C8558" i="2"/>
  <c r="B8558" i="2"/>
  <c r="A8558" i="2"/>
  <c r="P8557" i="2"/>
  <c r="O8557" i="2"/>
  <c r="N8557" i="2"/>
  <c r="M8557" i="2"/>
  <c r="L8557" i="2"/>
  <c r="K8557" i="2"/>
  <c r="J8557" i="2"/>
  <c r="I8557" i="2"/>
  <c r="H8557" i="2"/>
  <c r="G8557" i="2"/>
  <c r="F8557" i="2"/>
  <c r="E8557" i="2"/>
  <c r="D8557" i="2"/>
  <c r="C8557" i="2"/>
  <c r="B8557" i="2"/>
  <c r="A8557" i="2"/>
  <c r="P8556" i="2"/>
  <c r="O8556" i="2"/>
  <c r="N8556" i="2"/>
  <c r="M8556" i="2"/>
  <c r="L8556" i="2"/>
  <c r="K8556" i="2"/>
  <c r="J8556" i="2"/>
  <c r="I8556" i="2"/>
  <c r="H8556" i="2"/>
  <c r="G8556" i="2"/>
  <c r="F8556" i="2"/>
  <c r="E8556" i="2"/>
  <c r="D8556" i="2"/>
  <c r="C8556" i="2"/>
  <c r="B8556" i="2"/>
  <c r="A8556" i="2"/>
  <c r="P8555" i="2"/>
  <c r="O8555" i="2"/>
  <c r="N8555" i="2"/>
  <c r="M8555" i="2"/>
  <c r="L8555" i="2"/>
  <c r="K8555" i="2"/>
  <c r="J8555" i="2"/>
  <c r="I8555" i="2"/>
  <c r="H8555" i="2"/>
  <c r="G8555" i="2"/>
  <c r="F8555" i="2"/>
  <c r="E8555" i="2"/>
  <c r="D8555" i="2"/>
  <c r="C8555" i="2"/>
  <c r="B8555" i="2"/>
  <c r="A8555" i="2"/>
  <c r="P8554" i="2"/>
  <c r="O8554" i="2"/>
  <c r="N8554" i="2"/>
  <c r="M8554" i="2"/>
  <c r="L8554" i="2"/>
  <c r="K8554" i="2"/>
  <c r="J8554" i="2"/>
  <c r="I8554" i="2"/>
  <c r="H8554" i="2"/>
  <c r="G8554" i="2"/>
  <c r="F8554" i="2"/>
  <c r="E8554" i="2"/>
  <c r="D8554" i="2"/>
  <c r="C8554" i="2"/>
  <c r="B8554" i="2"/>
  <c r="A8554" i="2"/>
  <c r="P8553" i="2"/>
  <c r="O8553" i="2"/>
  <c r="N8553" i="2"/>
  <c r="M8553" i="2"/>
  <c r="L8553" i="2"/>
  <c r="K8553" i="2"/>
  <c r="J8553" i="2"/>
  <c r="I8553" i="2"/>
  <c r="H8553" i="2"/>
  <c r="G8553" i="2"/>
  <c r="F8553" i="2"/>
  <c r="E8553" i="2"/>
  <c r="D8553" i="2"/>
  <c r="C8553" i="2"/>
  <c r="B8553" i="2"/>
  <c r="A8553" i="2"/>
  <c r="P8552" i="2"/>
  <c r="O8552" i="2"/>
  <c r="N8552" i="2"/>
  <c r="M8552" i="2"/>
  <c r="L8552" i="2"/>
  <c r="K8552" i="2"/>
  <c r="J8552" i="2"/>
  <c r="I8552" i="2"/>
  <c r="H8552" i="2"/>
  <c r="G8552" i="2"/>
  <c r="F8552" i="2"/>
  <c r="E8552" i="2"/>
  <c r="D8552" i="2"/>
  <c r="C8552" i="2"/>
  <c r="B8552" i="2"/>
  <c r="A8552" i="2"/>
  <c r="P8551" i="2"/>
  <c r="O8551" i="2"/>
  <c r="N8551" i="2"/>
  <c r="M8551" i="2"/>
  <c r="L8551" i="2"/>
  <c r="K8551" i="2"/>
  <c r="J8551" i="2"/>
  <c r="I8551" i="2"/>
  <c r="H8551" i="2"/>
  <c r="G8551" i="2"/>
  <c r="F8551" i="2"/>
  <c r="E8551" i="2"/>
  <c r="D8551" i="2"/>
  <c r="C8551" i="2"/>
  <c r="B8551" i="2"/>
  <c r="A8551" i="2"/>
  <c r="P8550" i="2"/>
  <c r="O8550" i="2"/>
  <c r="N8550" i="2"/>
  <c r="M8550" i="2"/>
  <c r="L8550" i="2"/>
  <c r="K8550" i="2"/>
  <c r="J8550" i="2"/>
  <c r="I8550" i="2"/>
  <c r="H8550" i="2"/>
  <c r="G8550" i="2"/>
  <c r="F8550" i="2"/>
  <c r="E8550" i="2"/>
  <c r="D8550" i="2"/>
  <c r="C8550" i="2"/>
  <c r="B8550" i="2"/>
  <c r="A8550" i="2"/>
  <c r="P8549" i="2"/>
  <c r="O8549" i="2"/>
  <c r="N8549" i="2"/>
  <c r="M8549" i="2"/>
  <c r="L8549" i="2"/>
  <c r="K8549" i="2"/>
  <c r="J8549" i="2"/>
  <c r="I8549" i="2"/>
  <c r="H8549" i="2"/>
  <c r="G8549" i="2"/>
  <c r="F8549" i="2"/>
  <c r="E8549" i="2"/>
  <c r="D8549" i="2"/>
  <c r="C8549" i="2"/>
  <c r="B8549" i="2"/>
  <c r="A8549" i="2"/>
  <c r="P8548" i="2"/>
  <c r="O8548" i="2"/>
  <c r="N8548" i="2"/>
  <c r="M8548" i="2"/>
  <c r="L8548" i="2"/>
  <c r="K8548" i="2"/>
  <c r="J8548" i="2"/>
  <c r="I8548" i="2"/>
  <c r="H8548" i="2"/>
  <c r="G8548" i="2"/>
  <c r="F8548" i="2"/>
  <c r="E8548" i="2"/>
  <c r="D8548" i="2"/>
  <c r="C8548" i="2"/>
  <c r="B8548" i="2"/>
  <c r="A8548" i="2"/>
  <c r="P8547" i="2"/>
  <c r="O8547" i="2"/>
  <c r="N8547" i="2"/>
  <c r="M8547" i="2"/>
  <c r="L8547" i="2"/>
  <c r="K8547" i="2"/>
  <c r="J8547" i="2"/>
  <c r="I8547" i="2"/>
  <c r="H8547" i="2"/>
  <c r="G8547" i="2"/>
  <c r="F8547" i="2"/>
  <c r="E8547" i="2"/>
  <c r="D8547" i="2"/>
  <c r="C8547" i="2"/>
  <c r="B8547" i="2"/>
  <c r="A8547" i="2"/>
  <c r="P8546" i="2"/>
  <c r="O8546" i="2"/>
  <c r="N8546" i="2"/>
  <c r="M8546" i="2"/>
  <c r="L8546" i="2"/>
  <c r="K8546" i="2"/>
  <c r="J8546" i="2"/>
  <c r="I8546" i="2"/>
  <c r="H8546" i="2"/>
  <c r="G8546" i="2"/>
  <c r="F8546" i="2"/>
  <c r="E8546" i="2"/>
  <c r="D8546" i="2"/>
  <c r="C8546" i="2"/>
  <c r="B8546" i="2"/>
  <c r="A8546" i="2"/>
  <c r="P8545" i="2"/>
  <c r="O8545" i="2"/>
  <c r="N8545" i="2"/>
  <c r="M8545" i="2"/>
  <c r="L8545" i="2"/>
  <c r="K8545" i="2"/>
  <c r="J8545" i="2"/>
  <c r="I8545" i="2"/>
  <c r="H8545" i="2"/>
  <c r="G8545" i="2"/>
  <c r="F8545" i="2"/>
  <c r="E8545" i="2"/>
  <c r="D8545" i="2"/>
  <c r="C8545" i="2"/>
  <c r="B8545" i="2"/>
  <c r="A8545" i="2"/>
  <c r="P8544" i="2"/>
  <c r="O8544" i="2"/>
  <c r="N8544" i="2"/>
  <c r="M8544" i="2"/>
  <c r="L8544" i="2"/>
  <c r="K8544" i="2"/>
  <c r="J8544" i="2"/>
  <c r="I8544" i="2"/>
  <c r="H8544" i="2"/>
  <c r="G8544" i="2"/>
  <c r="F8544" i="2"/>
  <c r="E8544" i="2"/>
  <c r="D8544" i="2"/>
  <c r="C8544" i="2"/>
  <c r="B8544" i="2"/>
  <c r="A8544" i="2"/>
  <c r="P8543" i="2"/>
  <c r="O8543" i="2"/>
  <c r="N8543" i="2"/>
  <c r="M8543" i="2"/>
  <c r="L8543" i="2"/>
  <c r="K8543" i="2"/>
  <c r="J8543" i="2"/>
  <c r="I8543" i="2"/>
  <c r="H8543" i="2"/>
  <c r="G8543" i="2"/>
  <c r="F8543" i="2"/>
  <c r="E8543" i="2"/>
  <c r="D8543" i="2"/>
  <c r="C8543" i="2"/>
  <c r="B8543" i="2"/>
  <c r="A8543" i="2"/>
  <c r="P8542" i="2"/>
  <c r="O8542" i="2"/>
  <c r="N8542" i="2"/>
  <c r="M8542" i="2"/>
  <c r="L8542" i="2"/>
  <c r="K8542" i="2"/>
  <c r="J8542" i="2"/>
  <c r="I8542" i="2"/>
  <c r="H8542" i="2"/>
  <c r="G8542" i="2"/>
  <c r="F8542" i="2"/>
  <c r="E8542" i="2"/>
  <c r="D8542" i="2"/>
  <c r="C8542" i="2"/>
  <c r="B8542" i="2"/>
  <c r="A8542" i="2"/>
  <c r="P8541" i="2"/>
  <c r="O8541" i="2"/>
  <c r="N8541" i="2"/>
  <c r="M8541" i="2"/>
  <c r="L8541" i="2"/>
  <c r="K8541" i="2"/>
  <c r="J8541" i="2"/>
  <c r="I8541" i="2"/>
  <c r="H8541" i="2"/>
  <c r="G8541" i="2"/>
  <c r="F8541" i="2"/>
  <c r="E8541" i="2"/>
  <c r="D8541" i="2"/>
  <c r="C8541" i="2"/>
  <c r="B8541" i="2"/>
  <c r="A8541" i="2"/>
  <c r="P8540" i="2"/>
  <c r="O8540" i="2"/>
  <c r="N8540" i="2"/>
  <c r="M8540" i="2"/>
  <c r="L8540" i="2"/>
  <c r="K8540" i="2"/>
  <c r="J8540" i="2"/>
  <c r="I8540" i="2"/>
  <c r="H8540" i="2"/>
  <c r="G8540" i="2"/>
  <c r="F8540" i="2"/>
  <c r="E8540" i="2"/>
  <c r="D8540" i="2"/>
  <c r="C8540" i="2"/>
  <c r="B8540" i="2"/>
  <c r="A8540" i="2"/>
  <c r="P8539" i="2"/>
  <c r="O8539" i="2"/>
  <c r="N8539" i="2"/>
  <c r="M8539" i="2"/>
  <c r="L8539" i="2"/>
  <c r="K8539" i="2"/>
  <c r="J8539" i="2"/>
  <c r="I8539" i="2"/>
  <c r="H8539" i="2"/>
  <c r="G8539" i="2"/>
  <c r="F8539" i="2"/>
  <c r="E8539" i="2"/>
  <c r="D8539" i="2"/>
  <c r="C8539" i="2"/>
  <c r="B8539" i="2"/>
  <c r="A8539" i="2"/>
  <c r="P8538" i="2"/>
  <c r="O8538" i="2"/>
  <c r="N8538" i="2"/>
  <c r="M8538" i="2"/>
  <c r="L8538" i="2"/>
  <c r="K8538" i="2"/>
  <c r="J8538" i="2"/>
  <c r="I8538" i="2"/>
  <c r="H8538" i="2"/>
  <c r="G8538" i="2"/>
  <c r="F8538" i="2"/>
  <c r="E8538" i="2"/>
  <c r="D8538" i="2"/>
  <c r="C8538" i="2"/>
  <c r="B8538" i="2"/>
  <c r="A8538" i="2"/>
  <c r="P8537" i="2"/>
  <c r="O8537" i="2"/>
  <c r="N8537" i="2"/>
  <c r="M8537" i="2"/>
  <c r="L8537" i="2"/>
  <c r="K8537" i="2"/>
  <c r="J8537" i="2"/>
  <c r="I8537" i="2"/>
  <c r="H8537" i="2"/>
  <c r="G8537" i="2"/>
  <c r="F8537" i="2"/>
  <c r="E8537" i="2"/>
  <c r="D8537" i="2"/>
  <c r="C8537" i="2"/>
  <c r="B8537" i="2"/>
  <c r="A8537" i="2"/>
  <c r="P8536" i="2"/>
  <c r="O8536" i="2"/>
  <c r="N8536" i="2"/>
  <c r="M8536" i="2"/>
  <c r="L8536" i="2"/>
  <c r="K8536" i="2"/>
  <c r="J8536" i="2"/>
  <c r="I8536" i="2"/>
  <c r="H8536" i="2"/>
  <c r="G8536" i="2"/>
  <c r="F8536" i="2"/>
  <c r="E8536" i="2"/>
  <c r="D8536" i="2"/>
  <c r="C8536" i="2"/>
  <c r="B8536" i="2"/>
  <c r="A8536" i="2"/>
  <c r="P8535" i="2"/>
  <c r="O8535" i="2"/>
  <c r="N8535" i="2"/>
  <c r="M8535" i="2"/>
  <c r="L8535" i="2"/>
  <c r="K8535" i="2"/>
  <c r="J8535" i="2"/>
  <c r="I8535" i="2"/>
  <c r="H8535" i="2"/>
  <c r="G8535" i="2"/>
  <c r="F8535" i="2"/>
  <c r="E8535" i="2"/>
  <c r="D8535" i="2"/>
  <c r="C8535" i="2"/>
  <c r="B8535" i="2"/>
  <c r="A8535" i="2"/>
  <c r="P8534" i="2"/>
  <c r="O8534" i="2"/>
  <c r="N8534" i="2"/>
  <c r="M8534" i="2"/>
  <c r="L8534" i="2"/>
  <c r="K8534" i="2"/>
  <c r="J8534" i="2"/>
  <c r="I8534" i="2"/>
  <c r="H8534" i="2"/>
  <c r="G8534" i="2"/>
  <c r="F8534" i="2"/>
  <c r="E8534" i="2"/>
  <c r="D8534" i="2"/>
  <c r="C8534" i="2"/>
  <c r="B8534" i="2"/>
  <c r="A8534" i="2"/>
  <c r="P8533" i="2"/>
  <c r="O8533" i="2"/>
  <c r="N8533" i="2"/>
  <c r="M8533" i="2"/>
  <c r="L8533" i="2"/>
  <c r="K8533" i="2"/>
  <c r="J8533" i="2"/>
  <c r="I8533" i="2"/>
  <c r="H8533" i="2"/>
  <c r="G8533" i="2"/>
  <c r="F8533" i="2"/>
  <c r="E8533" i="2"/>
  <c r="D8533" i="2"/>
  <c r="C8533" i="2"/>
  <c r="B8533" i="2"/>
  <c r="A8533" i="2"/>
  <c r="P8532" i="2"/>
  <c r="O8532" i="2"/>
  <c r="N8532" i="2"/>
  <c r="M8532" i="2"/>
  <c r="L8532" i="2"/>
  <c r="K8532" i="2"/>
  <c r="J8532" i="2"/>
  <c r="I8532" i="2"/>
  <c r="H8532" i="2"/>
  <c r="G8532" i="2"/>
  <c r="F8532" i="2"/>
  <c r="E8532" i="2"/>
  <c r="D8532" i="2"/>
  <c r="C8532" i="2"/>
  <c r="B8532" i="2"/>
  <c r="A8532" i="2"/>
  <c r="P8531" i="2"/>
  <c r="O8531" i="2"/>
  <c r="N8531" i="2"/>
  <c r="M8531" i="2"/>
  <c r="L8531" i="2"/>
  <c r="K8531" i="2"/>
  <c r="J8531" i="2"/>
  <c r="I8531" i="2"/>
  <c r="H8531" i="2"/>
  <c r="G8531" i="2"/>
  <c r="F8531" i="2"/>
  <c r="E8531" i="2"/>
  <c r="D8531" i="2"/>
  <c r="C8531" i="2"/>
  <c r="B8531" i="2"/>
  <c r="A8531" i="2"/>
  <c r="P8530" i="2"/>
  <c r="O8530" i="2"/>
  <c r="N8530" i="2"/>
  <c r="M8530" i="2"/>
  <c r="L8530" i="2"/>
  <c r="K8530" i="2"/>
  <c r="J8530" i="2"/>
  <c r="I8530" i="2"/>
  <c r="H8530" i="2"/>
  <c r="G8530" i="2"/>
  <c r="F8530" i="2"/>
  <c r="E8530" i="2"/>
  <c r="D8530" i="2"/>
  <c r="C8530" i="2"/>
  <c r="B8530" i="2"/>
  <c r="A8530" i="2"/>
  <c r="P8529" i="2"/>
  <c r="O8529" i="2"/>
  <c r="N8529" i="2"/>
  <c r="M8529" i="2"/>
  <c r="L8529" i="2"/>
  <c r="K8529" i="2"/>
  <c r="J8529" i="2"/>
  <c r="I8529" i="2"/>
  <c r="H8529" i="2"/>
  <c r="G8529" i="2"/>
  <c r="F8529" i="2"/>
  <c r="E8529" i="2"/>
  <c r="D8529" i="2"/>
  <c r="C8529" i="2"/>
  <c r="B8529" i="2"/>
  <c r="A8529" i="2"/>
  <c r="P8528" i="2"/>
  <c r="O8528" i="2"/>
  <c r="N8528" i="2"/>
  <c r="M8528" i="2"/>
  <c r="L8528" i="2"/>
  <c r="K8528" i="2"/>
  <c r="J8528" i="2"/>
  <c r="I8528" i="2"/>
  <c r="H8528" i="2"/>
  <c r="G8528" i="2"/>
  <c r="F8528" i="2"/>
  <c r="E8528" i="2"/>
  <c r="D8528" i="2"/>
  <c r="C8528" i="2"/>
  <c r="B8528" i="2"/>
  <c r="A8528" i="2"/>
  <c r="P8527" i="2"/>
  <c r="O8527" i="2"/>
  <c r="N8527" i="2"/>
  <c r="M8527" i="2"/>
  <c r="L8527" i="2"/>
  <c r="K8527" i="2"/>
  <c r="J8527" i="2"/>
  <c r="I8527" i="2"/>
  <c r="H8527" i="2"/>
  <c r="G8527" i="2"/>
  <c r="F8527" i="2"/>
  <c r="E8527" i="2"/>
  <c r="D8527" i="2"/>
  <c r="C8527" i="2"/>
  <c r="B8527" i="2"/>
  <c r="A8527" i="2"/>
  <c r="P8526" i="2"/>
  <c r="O8526" i="2"/>
  <c r="N8526" i="2"/>
  <c r="M8526" i="2"/>
  <c r="L8526" i="2"/>
  <c r="K8526" i="2"/>
  <c r="J8526" i="2"/>
  <c r="I8526" i="2"/>
  <c r="H8526" i="2"/>
  <c r="G8526" i="2"/>
  <c r="F8526" i="2"/>
  <c r="E8526" i="2"/>
  <c r="D8526" i="2"/>
  <c r="C8526" i="2"/>
  <c r="B8526" i="2"/>
  <c r="A8526" i="2"/>
  <c r="P8525" i="2"/>
  <c r="O8525" i="2"/>
  <c r="N8525" i="2"/>
  <c r="M8525" i="2"/>
  <c r="L8525" i="2"/>
  <c r="K8525" i="2"/>
  <c r="J8525" i="2"/>
  <c r="I8525" i="2"/>
  <c r="H8525" i="2"/>
  <c r="G8525" i="2"/>
  <c r="F8525" i="2"/>
  <c r="E8525" i="2"/>
  <c r="D8525" i="2"/>
  <c r="C8525" i="2"/>
  <c r="B8525" i="2"/>
  <c r="A8525" i="2"/>
  <c r="P8524" i="2"/>
  <c r="O8524" i="2"/>
  <c r="N8524" i="2"/>
  <c r="M8524" i="2"/>
  <c r="L8524" i="2"/>
  <c r="K8524" i="2"/>
  <c r="J8524" i="2"/>
  <c r="I8524" i="2"/>
  <c r="H8524" i="2"/>
  <c r="G8524" i="2"/>
  <c r="F8524" i="2"/>
  <c r="E8524" i="2"/>
  <c r="D8524" i="2"/>
  <c r="C8524" i="2"/>
  <c r="B8524" i="2"/>
  <c r="A8524" i="2"/>
  <c r="P8523" i="2"/>
  <c r="O8523" i="2"/>
  <c r="N8523" i="2"/>
  <c r="M8523" i="2"/>
  <c r="L8523" i="2"/>
  <c r="K8523" i="2"/>
  <c r="J8523" i="2"/>
  <c r="I8523" i="2"/>
  <c r="H8523" i="2"/>
  <c r="G8523" i="2"/>
  <c r="F8523" i="2"/>
  <c r="E8523" i="2"/>
  <c r="D8523" i="2"/>
  <c r="C8523" i="2"/>
  <c r="B8523" i="2"/>
  <c r="A8523" i="2"/>
  <c r="P8522" i="2"/>
  <c r="O8522" i="2"/>
  <c r="N8522" i="2"/>
  <c r="M8522" i="2"/>
  <c r="L8522" i="2"/>
  <c r="K8522" i="2"/>
  <c r="J8522" i="2"/>
  <c r="I8522" i="2"/>
  <c r="H8522" i="2"/>
  <c r="G8522" i="2"/>
  <c r="F8522" i="2"/>
  <c r="E8522" i="2"/>
  <c r="D8522" i="2"/>
  <c r="C8522" i="2"/>
  <c r="B8522" i="2"/>
  <c r="A8522" i="2"/>
  <c r="P8521" i="2"/>
  <c r="O8521" i="2"/>
  <c r="N8521" i="2"/>
  <c r="M8521" i="2"/>
  <c r="L8521" i="2"/>
  <c r="K8521" i="2"/>
  <c r="J8521" i="2"/>
  <c r="I8521" i="2"/>
  <c r="H8521" i="2"/>
  <c r="G8521" i="2"/>
  <c r="F8521" i="2"/>
  <c r="E8521" i="2"/>
  <c r="D8521" i="2"/>
  <c r="C8521" i="2"/>
  <c r="B8521" i="2"/>
  <c r="A8521" i="2"/>
  <c r="P8520" i="2"/>
  <c r="O8520" i="2"/>
  <c r="N8520" i="2"/>
  <c r="M8520" i="2"/>
  <c r="L8520" i="2"/>
  <c r="K8520" i="2"/>
  <c r="J8520" i="2"/>
  <c r="I8520" i="2"/>
  <c r="H8520" i="2"/>
  <c r="G8520" i="2"/>
  <c r="F8520" i="2"/>
  <c r="E8520" i="2"/>
  <c r="D8520" i="2"/>
  <c r="C8520" i="2"/>
  <c r="B8520" i="2"/>
  <c r="A8520" i="2"/>
  <c r="P8519" i="2"/>
  <c r="O8519" i="2"/>
  <c r="N8519" i="2"/>
  <c r="M8519" i="2"/>
  <c r="L8519" i="2"/>
  <c r="K8519" i="2"/>
  <c r="J8519" i="2"/>
  <c r="I8519" i="2"/>
  <c r="H8519" i="2"/>
  <c r="G8519" i="2"/>
  <c r="F8519" i="2"/>
  <c r="E8519" i="2"/>
  <c r="D8519" i="2"/>
  <c r="C8519" i="2"/>
  <c r="B8519" i="2"/>
  <c r="A8519" i="2"/>
  <c r="P8518" i="2"/>
  <c r="O8518" i="2"/>
  <c r="N8518" i="2"/>
  <c r="M8518" i="2"/>
  <c r="L8518" i="2"/>
  <c r="K8518" i="2"/>
  <c r="J8518" i="2"/>
  <c r="I8518" i="2"/>
  <c r="H8518" i="2"/>
  <c r="G8518" i="2"/>
  <c r="F8518" i="2"/>
  <c r="E8518" i="2"/>
  <c r="D8518" i="2"/>
  <c r="C8518" i="2"/>
  <c r="B8518" i="2"/>
  <c r="A8518" i="2"/>
  <c r="P8517" i="2"/>
  <c r="O8517" i="2"/>
  <c r="N8517" i="2"/>
  <c r="M8517" i="2"/>
  <c r="L8517" i="2"/>
  <c r="K8517" i="2"/>
  <c r="J8517" i="2"/>
  <c r="I8517" i="2"/>
  <c r="H8517" i="2"/>
  <c r="G8517" i="2"/>
  <c r="F8517" i="2"/>
  <c r="E8517" i="2"/>
  <c r="D8517" i="2"/>
  <c r="C8517" i="2"/>
  <c r="B8517" i="2"/>
  <c r="A8517" i="2"/>
  <c r="P8516" i="2"/>
  <c r="O8516" i="2"/>
  <c r="N8516" i="2"/>
  <c r="M8516" i="2"/>
  <c r="L8516" i="2"/>
  <c r="K8516" i="2"/>
  <c r="J8516" i="2"/>
  <c r="I8516" i="2"/>
  <c r="H8516" i="2"/>
  <c r="G8516" i="2"/>
  <c r="F8516" i="2"/>
  <c r="E8516" i="2"/>
  <c r="D8516" i="2"/>
  <c r="C8516" i="2"/>
  <c r="B8516" i="2"/>
  <c r="A8516" i="2"/>
  <c r="P8515" i="2"/>
  <c r="O8515" i="2"/>
  <c r="N8515" i="2"/>
  <c r="M8515" i="2"/>
  <c r="L8515" i="2"/>
  <c r="K8515" i="2"/>
  <c r="J8515" i="2"/>
  <c r="I8515" i="2"/>
  <c r="H8515" i="2"/>
  <c r="G8515" i="2"/>
  <c r="F8515" i="2"/>
  <c r="E8515" i="2"/>
  <c r="D8515" i="2"/>
  <c r="C8515" i="2"/>
  <c r="B8515" i="2"/>
  <c r="A8515" i="2"/>
  <c r="P8514" i="2"/>
  <c r="O8514" i="2"/>
  <c r="N8514" i="2"/>
  <c r="M8514" i="2"/>
  <c r="L8514" i="2"/>
  <c r="K8514" i="2"/>
  <c r="J8514" i="2"/>
  <c r="I8514" i="2"/>
  <c r="H8514" i="2"/>
  <c r="G8514" i="2"/>
  <c r="F8514" i="2"/>
  <c r="E8514" i="2"/>
  <c r="D8514" i="2"/>
  <c r="C8514" i="2"/>
  <c r="B8514" i="2"/>
  <c r="A8514" i="2"/>
  <c r="P8513" i="2"/>
  <c r="O8513" i="2"/>
  <c r="N8513" i="2"/>
  <c r="M8513" i="2"/>
  <c r="L8513" i="2"/>
  <c r="K8513" i="2"/>
  <c r="J8513" i="2"/>
  <c r="I8513" i="2"/>
  <c r="H8513" i="2"/>
  <c r="G8513" i="2"/>
  <c r="F8513" i="2"/>
  <c r="E8513" i="2"/>
  <c r="D8513" i="2"/>
  <c r="C8513" i="2"/>
  <c r="B8513" i="2"/>
  <c r="A8513" i="2"/>
  <c r="P8512" i="2"/>
  <c r="O8512" i="2"/>
  <c r="N8512" i="2"/>
  <c r="M8512" i="2"/>
  <c r="L8512" i="2"/>
  <c r="K8512" i="2"/>
  <c r="J8512" i="2"/>
  <c r="I8512" i="2"/>
  <c r="H8512" i="2"/>
  <c r="G8512" i="2"/>
  <c r="F8512" i="2"/>
  <c r="E8512" i="2"/>
  <c r="D8512" i="2"/>
  <c r="C8512" i="2"/>
  <c r="B8512" i="2"/>
  <c r="A8512" i="2"/>
  <c r="P8511" i="2"/>
  <c r="O8511" i="2"/>
  <c r="N8511" i="2"/>
  <c r="M8511" i="2"/>
  <c r="L8511" i="2"/>
  <c r="K8511" i="2"/>
  <c r="J8511" i="2"/>
  <c r="I8511" i="2"/>
  <c r="H8511" i="2"/>
  <c r="G8511" i="2"/>
  <c r="F8511" i="2"/>
  <c r="E8511" i="2"/>
  <c r="D8511" i="2"/>
  <c r="C8511" i="2"/>
  <c r="B8511" i="2"/>
  <c r="A8511" i="2"/>
  <c r="P8510" i="2"/>
  <c r="O8510" i="2"/>
  <c r="N8510" i="2"/>
  <c r="M8510" i="2"/>
  <c r="L8510" i="2"/>
  <c r="K8510" i="2"/>
  <c r="J8510" i="2"/>
  <c r="I8510" i="2"/>
  <c r="H8510" i="2"/>
  <c r="G8510" i="2"/>
  <c r="F8510" i="2"/>
  <c r="E8510" i="2"/>
  <c r="D8510" i="2"/>
  <c r="C8510" i="2"/>
  <c r="B8510" i="2"/>
  <c r="A8510" i="2"/>
  <c r="P8509" i="2"/>
  <c r="O8509" i="2"/>
  <c r="N8509" i="2"/>
  <c r="M8509" i="2"/>
  <c r="L8509" i="2"/>
  <c r="K8509" i="2"/>
  <c r="J8509" i="2"/>
  <c r="I8509" i="2"/>
  <c r="H8509" i="2"/>
  <c r="G8509" i="2"/>
  <c r="F8509" i="2"/>
  <c r="E8509" i="2"/>
  <c r="D8509" i="2"/>
  <c r="C8509" i="2"/>
  <c r="B8509" i="2"/>
  <c r="A8509" i="2"/>
  <c r="P8508" i="2"/>
  <c r="O8508" i="2"/>
  <c r="N8508" i="2"/>
  <c r="M8508" i="2"/>
  <c r="L8508" i="2"/>
  <c r="K8508" i="2"/>
  <c r="J8508" i="2"/>
  <c r="I8508" i="2"/>
  <c r="H8508" i="2"/>
  <c r="G8508" i="2"/>
  <c r="F8508" i="2"/>
  <c r="E8508" i="2"/>
  <c r="D8508" i="2"/>
  <c r="C8508" i="2"/>
  <c r="B8508" i="2"/>
  <c r="A8508" i="2"/>
  <c r="P8507" i="2"/>
  <c r="O8507" i="2"/>
  <c r="N8507" i="2"/>
  <c r="M8507" i="2"/>
  <c r="L8507" i="2"/>
  <c r="K8507" i="2"/>
  <c r="J8507" i="2"/>
  <c r="I8507" i="2"/>
  <c r="H8507" i="2"/>
  <c r="G8507" i="2"/>
  <c r="F8507" i="2"/>
  <c r="E8507" i="2"/>
  <c r="D8507" i="2"/>
  <c r="C8507" i="2"/>
  <c r="B8507" i="2"/>
  <c r="A8507" i="2"/>
  <c r="P8506" i="2"/>
  <c r="O8506" i="2"/>
  <c r="N8506" i="2"/>
  <c r="M8506" i="2"/>
  <c r="L8506" i="2"/>
  <c r="K8506" i="2"/>
  <c r="J8506" i="2"/>
  <c r="I8506" i="2"/>
  <c r="H8506" i="2"/>
  <c r="G8506" i="2"/>
  <c r="F8506" i="2"/>
  <c r="E8506" i="2"/>
  <c r="D8506" i="2"/>
  <c r="C8506" i="2"/>
  <c r="B8506" i="2"/>
  <c r="A8506" i="2"/>
  <c r="P8505" i="2"/>
  <c r="O8505" i="2"/>
  <c r="N8505" i="2"/>
  <c r="M8505" i="2"/>
  <c r="L8505" i="2"/>
  <c r="K8505" i="2"/>
  <c r="J8505" i="2"/>
  <c r="I8505" i="2"/>
  <c r="H8505" i="2"/>
  <c r="G8505" i="2"/>
  <c r="F8505" i="2"/>
  <c r="E8505" i="2"/>
  <c r="D8505" i="2"/>
  <c r="C8505" i="2"/>
  <c r="B8505" i="2"/>
  <c r="A8505" i="2"/>
  <c r="P8504" i="2"/>
  <c r="O8504" i="2"/>
  <c r="N8504" i="2"/>
  <c r="M8504" i="2"/>
  <c r="L8504" i="2"/>
  <c r="K8504" i="2"/>
  <c r="J8504" i="2"/>
  <c r="I8504" i="2"/>
  <c r="H8504" i="2"/>
  <c r="G8504" i="2"/>
  <c r="F8504" i="2"/>
  <c r="E8504" i="2"/>
  <c r="D8504" i="2"/>
  <c r="C8504" i="2"/>
  <c r="B8504" i="2"/>
  <c r="A8504" i="2"/>
  <c r="P8503" i="2"/>
  <c r="O8503" i="2"/>
  <c r="N8503" i="2"/>
  <c r="M8503" i="2"/>
  <c r="L8503" i="2"/>
  <c r="K8503" i="2"/>
  <c r="J8503" i="2"/>
  <c r="I8503" i="2"/>
  <c r="H8503" i="2"/>
  <c r="G8503" i="2"/>
  <c r="F8503" i="2"/>
  <c r="E8503" i="2"/>
  <c r="D8503" i="2"/>
  <c r="C8503" i="2"/>
  <c r="B8503" i="2"/>
  <c r="A8503" i="2"/>
  <c r="P8502" i="2"/>
  <c r="O8502" i="2"/>
  <c r="N8502" i="2"/>
  <c r="M8502" i="2"/>
  <c r="L8502" i="2"/>
  <c r="K8502" i="2"/>
  <c r="J8502" i="2"/>
  <c r="I8502" i="2"/>
  <c r="H8502" i="2"/>
  <c r="G8502" i="2"/>
  <c r="F8502" i="2"/>
  <c r="E8502" i="2"/>
  <c r="D8502" i="2"/>
  <c r="C8502" i="2"/>
  <c r="B8502" i="2"/>
  <c r="A8502" i="2"/>
  <c r="P8501" i="2"/>
  <c r="O8501" i="2"/>
  <c r="N8501" i="2"/>
  <c r="M8501" i="2"/>
  <c r="L8501" i="2"/>
  <c r="K8501" i="2"/>
  <c r="J8501" i="2"/>
  <c r="I8501" i="2"/>
  <c r="H8501" i="2"/>
  <c r="G8501" i="2"/>
  <c r="F8501" i="2"/>
  <c r="E8501" i="2"/>
  <c r="D8501" i="2"/>
  <c r="C8501" i="2"/>
  <c r="B8501" i="2"/>
  <c r="A8501" i="2"/>
  <c r="P8500" i="2"/>
  <c r="O8500" i="2"/>
  <c r="N8500" i="2"/>
  <c r="M8500" i="2"/>
  <c r="L8500" i="2"/>
  <c r="K8500" i="2"/>
  <c r="J8500" i="2"/>
  <c r="I8500" i="2"/>
  <c r="H8500" i="2"/>
  <c r="G8500" i="2"/>
  <c r="F8500" i="2"/>
  <c r="E8500" i="2"/>
  <c r="D8500" i="2"/>
  <c r="C8500" i="2"/>
  <c r="B8500" i="2"/>
  <c r="A8500" i="2"/>
  <c r="P8499" i="2"/>
  <c r="O8499" i="2"/>
  <c r="N8499" i="2"/>
  <c r="M8499" i="2"/>
  <c r="L8499" i="2"/>
  <c r="K8499" i="2"/>
  <c r="J8499" i="2"/>
  <c r="I8499" i="2"/>
  <c r="H8499" i="2"/>
  <c r="G8499" i="2"/>
  <c r="F8499" i="2"/>
  <c r="E8499" i="2"/>
  <c r="D8499" i="2"/>
  <c r="C8499" i="2"/>
  <c r="B8499" i="2"/>
  <c r="A8499" i="2"/>
  <c r="P8498" i="2"/>
  <c r="O8498" i="2"/>
  <c r="N8498" i="2"/>
  <c r="M8498" i="2"/>
  <c r="L8498" i="2"/>
  <c r="K8498" i="2"/>
  <c r="J8498" i="2"/>
  <c r="I8498" i="2"/>
  <c r="H8498" i="2"/>
  <c r="G8498" i="2"/>
  <c r="F8498" i="2"/>
  <c r="E8498" i="2"/>
  <c r="D8498" i="2"/>
  <c r="C8498" i="2"/>
  <c r="B8498" i="2"/>
  <c r="A8498" i="2"/>
  <c r="P8497" i="2"/>
  <c r="O8497" i="2"/>
  <c r="N8497" i="2"/>
  <c r="M8497" i="2"/>
  <c r="L8497" i="2"/>
  <c r="K8497" i="2"/>
  <c r="J8497" i="2"/>
  <c r="I8497" i="2"/>
  <c r="H8497" i="2"/>
  <c r="G8497" i="2"/>
  <c r="F8497" i="2"/>
  <c r="E8497" i="2"/>
  <c r="D8497" i="2"/>
  <c r="C8497" i="2"/>
  <c r="B8497" i="2"/>
  <c r="A8497" i="2"/>
  <c r="P8496" i="2"/>
  <c r="O8496" i="2"/>
  <c r="N8496" i="2"/>
  <c r="M8496" i="2"/>
  <c r="L8496" i="2"/>
  <c r="K8496" i="2"/>
  <c r="J8496" i="2"/>
  <c r="I8496" i="2"/>
  <c r="H8496" i="2"/>
  <c r="G8496" i="2"/>
  <c r="F8496" i="2"/>
  <c r="E8496" i="2"/>
  <c r="D8496" i="2"/>
  <c r="C8496" i="2"/>
  <c r="B8496" i="2"/>
  <c r="A8496" i="2"/>
  <c r="P8495" i="2"/>
  <c r="O8495" i="2"/>
  <c r="N8495" i="2"/>
  <c r="M8495" i="2"/>
  <c r="L8495" i="2"/>
  <c r="K8495" i="2"/>
  <c r="J8495" i="2"/>
  <c r="I8495" i="2"/>
  <c r="H8495" i="2"/>
  <c r="G8495" i="2"/>
  <c r="F8495" i="2"/>
  <c r="E8495" i="2"/>
  <c r="D8495" i="2"/>
  <c r="C8495" i="2"/>
  <c r="B8495" i="2"/>
  <c r="A8495" i="2"/>
  <c r="P8494" i="2"/>
  <c r="O8494" i="2"/>
  <c r="N8494" i="2"/>
  <c r="M8494" i="2"/>
  <c r="L8494" i="2"/>
  <c r="K8494" i="2"/>
  <c r="J8494" i="2"/>
  <c r="I8494" i="2"/>
  <c r="H8494" i="2"/>
  <c r="G8494" i="2"/>
  <c r="F8494" i="2"/>
  <c r="E8494" i="2"/>
  <c r="D8494" i="2"/>
  <c r="C8494" i="2"/>
  <c r="B8494" i="2"/>
  <c r="A8494" i="2"/>
  <c r="P8493" i="2"/>
  <c r="O8493" i="2"/>
  <c r="N8493" i="2"/>
  <c r="M8493" i="2"/>
  <c r="L8493" i="2"/>
  <c r="K8493" i="2"/>
  <c r="J8493" i="2"/>
  <c r="I8493" i="2"/>
  <c r="H8493" i="2"/>
  <c r="G8493" i="2"/>
  <c r="F8493" i="2"/>
  <c r="E8493" i="2"/>
  <c r="D8493" i="2"/>
  <c r="C8493" i="2"/>
  <c r="B8493" i="2"/>
  <c r="A8493" i="2"/>
  <c r="P8492" i="2"/>
  <c r="O8492" i="2"/>
  <c r="N8492" i="2"/>
  <c r="M8492" i="2"/>
  <c r="L8492" i="2"/>
  <c r="K8492" i="2"/>
  <c r="J8492" i="2"/>
  <c r="I8492" i="2"/>
  <c r="H8492" i="2"/>
  <c r="G8492" i="2"/>
  <c r="F8492" i="2"/>
  <c r="E8492" i="2"/>
  <c r="D8492" i="2"/>
  <c r="C8492" i="2"/>
  <c r="B8492" i="2"/>
  <c r="A8492" i="2"/>
  <c r="P8491" i="2"/>
  <c r="O8491" i="2"/>
  <c r="N8491" i="2"/>
  <c r="M8491" i="2"/>
  <c r="L8491" i="2"/>
  <c r="K8491" i="2"/>
  <c r="J8491" i="2"/>
  <c r="I8491" i="2"/>
  <c r="H8491" i="2"/>
  <c r="G8491" i="2"/>
  <c r="F8491" i="2"/>
  <c r="E8491" i="2"/>
  <c r="D8491" i="2"/>
  <c r="C8491" i="2"/>
  <c r="B8491" i="2"/>
  <c r="A8491" i="2"/>
  <c r="P8490" i="2"/>
  <c r="O8490" i="2"/>
  <c r="N8490" i="2"/>
  <c r="M8490" i="2"/>
  <c r="L8490" i="2"/>
  <c r="K8490" i="2"/>
  <c r="J8490" i="2"/>
  <c r="I8490" i="2"/>
  <c r="H8490" i="2"/>
  <c r="G8490" i="2"/>
  <c r="F8490" i="2"/>
  <c r="E8490" i="2"/>
  <c r="D8490" i="2"/>
  <c r="C8490" i="2"/>
  <c r="B8490" i="2"/>
  <c r="A8490" i="2"/>
  <c r="P8489" i="2"/>
  <c r="O8489" i="2"/>
  <c r="N8489" i="2"/>
  <c r="M8489" i="2"/>
  <c r="L8489" i="2"/>
  <c r="K8489" i="2"/>
  <c r="J8489" i="2"/>
  <c r="I8489" i="2"/>
  <c r="H8489" i="2"/>
  <c r="G8489" i="2"/>
  <c r="F8489" i="2"/>
  <c r="E8489" i="2"/>
  <c r="D8489" i="2"/>
  <c r="C8489" i="2"/>
  <c r="B8489" i="2"/>
  <c r="A8489" i="2"/>
  <c r="P8488" i="2"/>
  <c r="O8488" i="2"/>
  <c r="N8488" i="2"/>
  <c r="M8488" i="2"/>
  <c r="L8488" i="2"/>
  <c r="K8488" i="2"/>
  <c r="J8488" i="2"/>
  <c r="I8488" i="2"/>
  <c r="H8488" i="2"/>
  <c r="G8488" i="2"/>
  <c r="F8488" i="2"/>
  <c r="E8488" i="2"/>
  <c r="D8488" i="2"/>
  <c r="C8488" i="2"/>
  <c r="B8488" i="2"/>
  <c r="A8488" i="2"/>
  <c r="P8487" i="2"/>
  <c r="O8487" i="2"/>
  <c r="N8487" i="2"/>
  <c r="M8487" i="2"/>
  <c r="L8487" i="2"/>
  <c r="K8487" i="2"/>
  <c r="J8487" i="2"/>
  <c r="I8487" i="2"/>
  <c r="H8487" i="2"/>
  <c r="G8487" i="2"/>
  <c r="F8487" i="2"/>
  <c r="E8487" i="2"/>
  <c r="D8487" i="2"/>
  <c r="C8487" i="2"/>
  <c r="B8487" i="2"/>
  <c r="A8487" i="2"/>
  <c r="P8486" i="2"/>
  <c r="O8486" i="2"/>
  <c r="N8486" i="2"/>
  <c r="M8486" i="2"/>
  <c r="L8486" i="2"/>
  <c r="K8486" i="2"/>
  <c r="J8486" i="2"/>
  <c r="I8486" i="2"/>
  <c r="H8486" i="2"/>
  <c r="G8486" i="2"/>
  <c r="F8486" i="2"/>
  <c r="E8486" i="2"/>
  <c r="D8486" i="2"/>
  <c r="C8486" i="2"/>
  <c r="B8486" i="2"/>
  <c r="A8486" i="2"/>
  <c r="P8485" i="2"/>
  <c r="O8485" i="2"/>
  <c r="N8485" i="2"/>
  <c r="M8485" i="2"/>
  <c r="L8485" i="2"/>
  <c r="K8485" i="2"/>
  <c r="J8485" i="2"/>
  <c r="I8485" i="2"/>
  <c r="H8485" i="2"/>
  <c r="G8485" i="2"/>
  <c r="F8485" i="2"/>
  <c r="E8485" i="2"/>
  <c r="D8485" i="2"/>
  <c r="C8485" i="2"/>
  <c r="B8485" i="2"/>
  <c r="A8485" i="2"/>
  <c r="P8484" i="2"/>
  <c r="O8484" i="2"/>
  <c r="N8484" i="2"/>
  <c r="M8484" i="2"/>
  <c r="L8484" i="2"/>
  <c r="K8484" i="2"/>
  <c r="J8484" i="2"/>
  <c r="I8484" i="2"/>
  <c r="H8484" i="2"/>
  <c r="G8484" i="2"/>
  <c r="F8484" i="2"/>
  <c r="E8484" i="2"/>
  <c r="D8484" i="2"/>
  <c r="C8484" i="2"/>
  <c r="B8484" i="2"/>
  <c r="A8484" i="2"/>
  <c r="P8483" i="2"/>
  <c r="O8483" i="2"/>
  <c r="N8483" i="2"/>
  <c r="M8483" i="2"/>
  <c r="L8483" i="2"/>
  <c r="K8483" i="2"/>
  <c r="J8483" i="2"/>
  <c r="I8483" i="2"/>
  <c r="H8483" i="2"/>
  <c r="G8483" i="2"/>
  <c r="F8483" i="2"/>
  <c r="E8483" i="2"/>
  <c r="D8483" i="2"/>
  <c r="C8483" i="2"/>
  <c r="B8483" i="2"/>
  <c r="A8483" i="2"/>
  <c r="P8482" i="2"/>
  <c r="O8482" i="2"/>
  <c r="N8482" i="2"/>
  <c r="M8482" i="2"/>
  <c r="L8482" i="2"/>
  <c r="K8482" i="2"/>
  <c r="J8482" i="2"/>
  <c r="I8482" i="2"/>
  <c r="H8482" i="2"/>
  <c r="G8482" i="2"/>
  <c r="F8482" i="2"/>
  <c r="E8482" i="2"/>
  <c r="D8482" i="2"/>
  <c r="C8482" i="2"/>
  <c r="B8482" i="2"/>
  <c r="A8482" i="2"/>
  <c r="P8481" i="2"/>
  <c r="O8481" i="2"/>
  <c r="N8481" i="2"/>
  <c r="M8481" i="2"/>
  <c r="L8481" i="2"/>
  <c r="K8481" i="2"/>
  <c r="J8481" i="2"/>
  <c r="I8481" i="2"/>
  <c r="H8481" i="2"/>
  <c r="G8481" i="2"/>
  <c r="F8481" i="2"/>
  <c r="E8481" i="2"/>
  <c r="D8481" i="2"/>
  <c r="C8481" i="2"/>
  <c r="B8481" i="2"/>
  <c r="A8481" i="2"/>
  <c r="P8480" i="2"/>
  <c r="O8480" i="2"/>
  <c r="N8480" i="2"/>
  <c r="M8480" i="2"/>
  <c r="L8480" i="2"/>
  <c r="K8480" i="2"/>
  <c r="J8480" i="2"/>
  <c r="I8480" i="2"/>
  <c r="H8480" i="2"/>
  <c r="G8480" i="2"/>
  <c r="F8480" i="2"/>
  <c r="E8480" i="2"/>
  <c r="D8480" i="2"/>
  <c r="C8480" i="2"/>
  <c r="B8480" i="2"/>
  <c r="A8480" i="2"/>
  <c r="P8479" i="2"/>
  <c r="O8479" i="2"/>
  <c r="N8479" i="2"/>
  <c r="M8479" i="2"/>
  <c r="L8479" i="2"/>
  <c r="K8479" i="2"/>
  <c r="J8479" i="2"/>
  <c r="I8479" i="2"/>
  <c r="H8479" i="2"/>
  <c r="G8479" i="2"/>
  <c r="F8479" i="2"/>
  <c r="E8479" i="2"/>
  <c r="D8479" i="2"/>
  <c r="C8479" i="2"/>
  <c r="B8479" i="2"/>
  <c r="A8479" i="2"/>
  <c r="P8478" i="2"/>
  <c r="O8478" i="2"/>
  <c r="N8478" i="2"/>
  <c r="M8478" i="2"/>
  <c r="L8478" i="2"/>
  <c r="K8478" i="2"/>
  <c r="J8478" i="2"/>
  <c r="I8478" i="2"/>
  <c r="H8478" i="2"/>
  <c r="G8478" i="2"/>
  <c r="F8478" i="2"/>
  <c r="E8478" i="2"/>
  <c r="D8478" i="2"/>
  <c r="C8478" i="2"/>
  <c r="B8478" i="2"/>
  <c r="A8478" i="2"/>
  <c r="P8477" i="2"/>
  <c r="O8477" i="2"/>
  <c r="N8477" i="2"/>
  <c r="M8477" i="2"/>
  <c r="L8477" i="2"/>
  <c r="K8477" i="2"/>
  <c r="J8477" i="2"/>
  <c r="I8477" i="2"/>
  <c r="H8477" i="2"/>
  <c r="G8477" i="2"/>
  <c r="F8477" i="2"/>
  <c r="E8477" i="2"/>
  <c r="D8477" i="2"/>
  <c r="C8477" i="2"/>
  <c r="B8477" i="2"/>
  <c r="A8477" i="2"/>
  <c r="P8476" i="2"/>
  <c r="O8476" i="2"/>
  <c r="N8476" i="2"/>
  <c r="M8476" i="2"/>
  <c r="L8476" i="2"/>
  <c r="K8476" i="2"/>
  <c r="J8476" i="2"/>
  <c r="I8476" i="2"/>
  <c r="H8476" i="2"/>
  <c r="G8476" i="2"/>
  <c r="F8476" i="2"/>
  <c r="E8476" i="2"/>
  <c r="D8476" i="2"/>
  <c r="C8476" i="2"/>
  <c r="B8476" i="2"/>
  <c r="A8476" i="2"/>
  <c r="P8475" i="2"/>
  <c r="O8475" i="2"/>
  <c r="N8475" i="2"/>
  <c r="M8475" i="2"/>
  <c r="L8475" i="2"/>
  <c r="K8475" i="2"/>
  <c r="J8475" i="2"/>
  <c r="I8475" i="2"/>
  <c r="H8475" i="2"/>
  <c r="G8475" i="2"/>
  <c r="F8475" i="2"/>
  <c r="E8475" i="2"/>
  <c r="D8475" i="2"/>
  <c r="C8475" i="2"/>
  <c r="B8475" i="2"/>
  <c r="A8475" i="2"/>
  <c r="P8474" i="2"/>
  <c r="O8474" i="2"/>
  <c r="N8474" i="2"/>
  <c r="M8474" i="2"/>
  <c r="L8474" i="2"/>
  <c r="K8474" i="2"/>
  <c r="J8474" i="2"/>
  <c r="I8474" i="2"/>
  <c r="H8474" i="2"/>
  <c r="G8474" i="2"/>
  <c r="F8474" i="2"/>
  <c r="E8474" i="2"/>
  <c r="D8474" i="2"/>
  <c r="C8474" i="2"/>
  <c r="B8474" i="2"/>
  <c r="A8474" i="2"/>
  <c r="P8473" i="2"/>
  <c r="O8473" i="2"/>
  <c r="N8473" i="2"/>
  <c r="M8473" i="2"/>
  <c r="L8473" i="2"/>
  <c r="K8473" i="2"/>
  <c r="J8473" i="2"/>
  <c r="I8473" i="2"/>
  <c r="H8473" i="2"/>
  <c r="G8473" i="2"/>
  <c r="F8473" i="2"/>
  <c r="E8473" i="2"/>
  <c r="D8473" i="2"/>
  <c r="C8473" i="2"/>
  <c r="B8473" i="2"/>
  <c r="A8473" i="2"/>
  <c r="P8472" i="2"/>
  <c r="O8472" i="2"/>
  <c r="N8472" i="2"/>
  <c r="M8472" i="2"/>
  <c r="L8472" i="2"/>
  <c r="K8472" i="2"/>
  <c r="J8472" i="2"/>
  <c r="I8472" i="2"/>
  <c r="H8472" i="2"/>
  <c r="G8472" i="2"/>
  <c r="F8472" i="2"/>
  <c r="E8472" i="2"/>
  <c r="D8472" i="2"/>
  <c r="C8472" i="2"/>
  <c r="B8472" i="2"/>
  <c r="A8472" i="2"/>
  <c r="P8471" i="2"/>
  <c r="O8471" i="2"/>
  <c r="N8471" i="2"/>
  <c r="M8471" i="2"/>
  <c r="L8471" i="2"/>
  <c r="K8471" i="2"/>
  <c r="J8471" i="2"/>
  <c r="I8471" i="2"/>
  <c r="H8471" i="2"/>
  <c r="G8471" i="2"/>
  <c r="F8471" i="2"/>
  <c r="E8471" i="2"/>
  <c r="D8471" i="2"/>
  <c r="C8471" i="2"/>
  <c r="B8471" i="2"/>
  <c r="A8471" i="2"/>
  <c r="P8470" i="2"/>
  <c r="O8470" i="2"/>
  <c r="N8470" i="2"/>
  <c r="M8470" i="2"/>
  <c r="L8470" i="2"/>
  <c r="K8470" i="2"/>
  <c r="J8470" i="2"/>
  <c r="I8470" i="2"/>
  <c r="H8470" i="2"/>
  <c r="G8470" i="2"/>
  <c r="F8470" i="2"/>
  <c r="E8470" i="2"/>
  <c r="D8470" i="2"/>
  <c r="C8470" i="2"/>
  <c r="B8470" i="2"/>
  <c r="A8470" i="2"/>
  <c r="P8469" i="2"/>
  <c r="O8469" i="2"/>
  <c r="N8469" i="2"/>
  <c r="M8469" i="2"/>
  <c r="L8469" i="2"/>
  <c r="K8469" i="2"/>
  <c r="J8469" i="2"/>
  <c r="I8469" i="2"/>
  <c r="H8469" i="2"/>
  <c r="G8469" i="2"/>
  <c r="F8469" i="2"/>
  <c r="E8469" i="2"/>
  <c r="D8469" i="2"/>
  <c r="C8469" i="2"/>
  <c r="B8469" i="2"/>
  <c r="A8469" i="2"/>
  <c r="P8468" i="2"/>
  <c r="O8468" i="2"/>
  <c r="N8468" i="2"/>
  <c r="M8468" i="2"/>
  <c r="L8468" i="2"/>
  <c r="K8468" i="2"/>
  <c r="J8468" i="2"/>
  <c r="I8468" i="2"/>
  <c r="H8468" i="2"/>
  <c r="G8468" i="2"/>
  <c r="F8468" i="2"/>
  <c r="E8468" i="2"/>
  <c r="D8468" i="2"/>
  <c r="C8468" i="2"/>
  <c r="B8468" i="2"/>
  <c r="A8468" i="2"/>
  <c r="P8467" i="2"/>
  <c r="O8467" i="2"/>
  <c r="N8467" i="2"/>
  <c r="M8467" i="2"/>
  <c r="L8467" i="2"/>
  <c r="K8467" i="2"/>
  <c r="J8467" i="2"/>
  <c r="I8467" i="2"/>
  <c r="H8467" i="2"/>
  <c r="G8467" i="2"/>
  <c r="F8467" i="2"/>
  <c r="E8467" i="2"/>
  <c r="D8467" i="2"/>
  <c r="C8467" i="2"/>
  <c r="B8467" i="2"/>
  <c r="A8467" i="2"/>
  <c r="P8466" i="2"/>
  <c r="O8466" i="2"/>
  <c r="N8466" i="2"/>
  <c r="M8466" i="2"/>
  <c r="L8466" i="2"/>
  <c r="K8466" i="2"/>
  <c r="J8466" i="2"/>
  <c r="I8466" i="2"/>
  <c r="H8466" i="2"/>
  <c r="G8466" i="2"/>
  <c r="F8466" i="2"/>
  <c r="E8466" i="2"/>
  <c r="D8466" i="2"/>
  <c r="C8466" i="2"/>
  <c r="B8466" i="2"/>
  <c r="A8466" i="2"/>
  <c r="P8465" i="2"/>
  <c r="O8465" i="2"/>
  <c r="N8465" i="2"/>
  <c r="M8465" i="2"/>
  <c r="L8465" i="2"/>
  <c r="K8465" i="2"/>
  <c r="J8465" i="2"/>
  <c r="I8465" i="2"/>
  <c r="H8465" i="2"/>
  <c r="G8465" i="2"/>
  <c r="F8465" i="2"/>
  <c r="E8465" i="2"/>
  <c r="D8465" i="2"/>
  <c r="C8465" i="2"/>
  <c r="B8465" i="2"/>
  <c r="A8465" i="2"/>
  <c r="P8464" i="2"/>
  <c r="O8464" i="2"/>
  <c r="N8464" i="2"/>
  <c r="M8464" i="2"/>
  <c r="L8464" i="2"/>
  <c r="K8464" i="2"/>
  <c r="J8464" i="2"/>
  <c r="I8464" i="2"/>
  <c r="H8464" i="2"/>
  <c r="G8464" i="2"/>
  <c r="F8464" i="2"/>
  <c r="E8464" i="2"/>
  <c r="D8464" i="2"/>
  <c r="C8464" i="2"/>
  <c r="B8464" i="2"/>
  <c r="A8464" i="2"/>
  <c r="P8463" i="2"/>
  <c r="O8463" i="2"/>
  <c r="N8463" i="2"/>
  <c r="M8463" i="2"/>
  <c r="L8463" i="2"/>
  <c r="K8463" i="2"/>
  <c r="J8463" i="2"/>
  <c r="I8463" i="2"/>
  <c r="H8463" i="2"/>
  <c r="G8463" i="2"/>
  <c r="F8463" i="2"/>
  <c r="E8463" i="2"/>
  <c r="D8463" i="2"/>
  <c r="C8463" i="2"/>
  <c r="B8463" i="2"/>
  <c r="A8463" i="2"/>
  <c r="P8462" i="2"/>
  <c r="O8462" i="2"/>
  <c r="N8462" i="2"/>
  <c r="M8462" i="2"/>
  <c r="L8462" i="2"/>
  <c r="K8462" i="2"/>
  <c r="J8462" i="2"/>
  <c r="I8462" i="2"/>
  <c r="H8462" i="2"/>
  <c r="G8462" i="2"/>
  <c r="F8462" i="2"/>
  <c r="E8462" i="2"/>
  <c r="D8462" i="2"/>
  <c r="C8462" i="2"/>
  <c r="B8462" i="2"/>
  <c r="A8462" i="2"/>
  <c r="P8461" i="2"/>
  <c r="O8461" i="2"/>
  <c r="N8461" i="2"/>
  <c r="M8461" i="2"/>
  <c r="L8461" i="2"/>
  <c r="K8461" i="2"/>
  <c r="J8461" i="2"/>
  <c r="I8461" i="2"/>
  <c r="H8461" i="2"/>
  <c r="G8461" i="2"/>
  <c r="F8461" i="2"/>
  <c r="E8461" i="2"/>
  <c r="D8461" i="2"/>
  <c r="C8461" i="2"/>
  <c r="B8461" i="2"/>
  <c r="A8461" i="2"/>
  <c r="P8460" i="2"/>
  <c r="O8460" i="2"/>
  <c r="N8460" i="2"/>
  <c r="M8460" i="2"/>
  <c r="L8460" i="2"/>
  <c r="K8460" i="2"/>
  <c r="J8460" i="2"/>
  <c r="I8460" i="2"/>
  <c r="H8460" i="2"/>
  <c r="G8460" i="2"/>
  <c r="F8460" i="2"/>
  <c r="E8460" i="2"/>
  <c r="D8460" i="2"/>
  <c r="C8460" i="2"/>
  <c r="B8460" i="2"/>
  <c r="A8460" i="2"/>
  <c r="P8459" i="2"/>
  <c r="O8459" i="2"/>
  <c r="N8459" i="2"/>
  <c r="M8459" i="2"/>
  <c r="L8459" i="2"/>
  <c r="K8459" i="2"/>
  <c r="J8459" i="2"/>
  <c r="I8459" i="2"/>
  <c r="H8459" i="2"/>
  <c r="G8459" i="2"/>
  <c r="F8459" i="2"/>
  <c r="E8459" i="2"/>
  <c r="D8459" i="2"/>
  <c r="C8459" i="2"/>
  <c r="B8459" i="2"/>
  <c r="A8459" i="2"/>
  <c r="P8458" i="2"/>
  <c r="O8458" i="2"/>
  <c r="N8458" i="2"/>
  <c r="M8458" i="2"/>
  <c r="L8458" i="2"/>
  <c r="K8458" i="2"/>
  <c r="J8458" i="2"/>
  <c r="I8458" i="2"/>
  <c r="H8458" i="2"/>
  <c r="G8458" i="2"/>
  <c r="F8458" i="2"/>
  <c r="E8458" i="2"/>
  <c r="D8458" i="2"/>
  <c r="C8458" i="2"/>
  <c r="B8458" i="2"/>
  <c r="A8458" i="2"/>
  <c r="P8457" i="2"/>
  <c r="O8457" i="2"/>
  <c r="N8457" i="2"/>
  <c r="M8457" i="2"/>
  <c r="L8457" i="2"/>
  <c r="K8457" i="2"/>
  <c r="J8457" i="2"/>
  <c r="I8457" i="2"/>
  <c r="H8457" i="2"/>
  <c r="G8457" i="2"/>
  <c r="F8457" i="2"/>
  <c r="E8457" i="2"/>
  <c r="D8457" i="2"/>
  <c r="C8457" i="2"/>
  <c r="B8457" i="2"/>
  <c r="A8457" i="2"/>
  <c r="P8456" i="2"/>
  <c r="O8456" i="2"/>
  <c r="N8456" i="2"/>
  <c r="M8456" i="2"/>
  <c r="L8456" i="2"/>
  <c r="K8456" i="2"/>
  <c r="J8456" i="2"/>
  <c r="I8456" i="2"/>
  <c r="H8456" i="2"/>
  <c r="G8456" i="2"/>
  <c r="F8456" i="2"/>
  <c r="E8456" i="2"/>
  <c r="D8456" i="2"/>
  <c r="C8456" i="2"/>
  <c r="B8456" i="2"/>
  <c r="A8456" i="2"/>
  <c r="P8455" i="2"/>
  <c r="O8455" i="2"/>
  <c r="N8455" i="2"/>
  <c r="M8455" i="2"/>
  <c r="L8455" i="2"/>
  <c r="K8455" i="2"/>
  <c r="J8455" i="2"/>
  <c r="I8455" i="2"/>
  <c r="H8455" i="2"/>
  <c r="G8455" i="2"/>
  <c r="F8455" i="2"/>
  <c r="E8455" i="2"/>
  <c r="D8455" i="2"/>
  <c r="C8455" i="2"/>
  <c r="B8455" i="2"/>
  <c r="A8455" i="2"/>
  <c r="P8454" i="2"/>
  <c r="O8454" i="2"/>
  <c r="N8454" i="2"/>
  <c r="M8454" i="2"/>
  <c r="L8454" i="2"/>
  <c r="K8454" i="2"/>
  <c r="J8454" i="2"/>
  <c r="I8454" i="2"/>
  <c r="H8454" i="2"/>
  <c r="G8454" i="2"/>
  <c r="F8454" i="2"/>
  <c r="E8454" i="2"/>
  <c r="D8454" i="2"/>
  <c r="C8454" i="2"/>
  <c r="B8454" i="2"/>
  <c r="A8454" i="2"/>
  <c r="P8453" i="2"/>
  <c r="O8453" i="2"/>
  <c r="N8453" i="2"/>
  <c r="M8453" i="2"/>
  <c r="L8453" i="2"/>
  <c r="K8453" i="2"/>
  <c r="J8453" i="2"/>
  <c r="I8453" i="2"/>
  <c r="H8453" i="2"/>
  <c r="G8453" i="2"/>
  <c r="F8453" i="2"/>
  <c r="E8453" i="2"/>
  <c r="D8453" i="2"/>
  <c r="C8453" i="2"/>
  <c r="B8453" i="2"/>
  <c r="A8453" i="2"/>
  <c r="P8452" i="2"/>
  <c r="O8452" i="2"/>
  <c r="N8452" i="2"/>
  <c r="M8452" i="2"/>
  <c r="L8452" i="2"/>
  <c r="K8452" i="2"/>
  <c r="J8452" i="2"/>
  <c r="I8452" i="2"/>
  <c r="H8452" i="2"/>
  <c r="G8452" i="2"/>
  <c r="F8452" i="2"/>
  <c r="E8452" i="2"/>
  <c r="D8452" i="2"/>
  <c r="C8452" i="2"/>
  <c r="B8452" i="2"/>
  <c r="A8452" i="2"/>
  <c r="P8451" i="2"/>
  <c r="O8451" i="2"/>
  <c r="N8451" i="2"/>
  <c r="M8451" i="2"/>
  <c r="L8451" i="2"/>
  <c r="K8451" i="2"/>
  <c r="J8451" i="2"/>
  <c r="I8451" i="2"/>
  <c r="H8451" i="2"/>
  <c r="G8451" i="2"/>
  <c r="F8451" i="2"/>
  <c r="E8451" i="2"/>
  <c r="D8451" i="2"/>
  <c r="C8451" i="2"/>
  <c r="B8451" i="2"/>
  <c r="A8451" i="2"/>
  <c r="P8450" i="2"/>
  <c r="O8450" i="2"/>
  <c r="N8450" i="2"/>
  <c r="M8450" i="2"/>
  <c r="L8450" i="2"/>
  <c r="K8450" i="2"/>
  <c r="J8450" i="2"/>
  <c r="I8450" i="2"/>
  <c r="H8450" i="2"/>
  <c r="G8450" i="2"/>
  <c r="F8450" i="2"/>
  <c r="E8450" i="2"/>
  <c r="D8450" i="2"/>
  <c r="C8450" i="2"/>
  <c r="B8450" i="2"/>
  <c r="A8450" i="2"/>
  <c r="P8449" i="2"/>
  <c r="O8449" i="2"/>
  <c r="N8449" i="2"/>
  <c r="M8449" i="2"/>
  <c r="L8449" i="2"/>
  <c r="K8449" i="2"/>
  <c r="J8449" i="2"/>
  <c r="I8449" i="2"/>
  <c r="H8449" i="2"/>
  <c r="G8449" i="2"/>
  <c r="F8449" i="2"/>
  <c r="E8449" i="2"/>
  <c r="D8449" i="2"/>
  <c r="C8449" i="2"/>
  <c r="B8449" i="2"/>
  <c r="A8449" i="2"/>
  <c r="P8448" i="2"/>
  <c r="O8448" i="2"/>
  <c r="N8448" i="2"/>
  <c r="M8448" i="2"/>
  <c r="L8448" i="2"/>
  <c r="K8448" i="2"/>
  <c r="J8448" i="2"/>
  <c r="I8448" i="2"/>
  <c r="H8448" i="2"/>
  <c r="G8448" i="2"/>
  <c r="F8448" i="2"/>
  <c r="E8448" i="2"/>
  <c r="D8448" i="2"/>
  <c r="C8448" i="2"/>
  <c r="B8448" i="2"/>
  <c r="A8448" i="2"/>
  <c r="P8447" i="2"/>
  <c r="O8447" i="2"/>
  <c r="N8447" i="2"/>
  <c r="M8447" i="2"/>
  <c r="L8447" i="2"/>
  <c r="K8447" i="2"/>
  <c r="J8447" i="2"/>
  <c r="I8447" i="2"/>
  <c r="H8447" i="2"/>
  <c r="G8447" i="2"/>
  <c r="F8447" i="2"/>
  <c r="E8447" i="2"/>
  <c r="D8447" i="2"/>
  <c r="C8447" i="2"/>
  <c r="B8447" i="2"/>
  <c r="A8447" i="2"/>
  <c r="P8446" i="2"/>
  <c r="O8446" i="2"/>
  <c r="N8446" i="2"/>
  <c r="M8446" i="2"/>
  <c r="L8446" i="2"/>
  <c r="K8446" i="2"/>
  <c r="J8446" i="2"/>
  <c r="I8446" i="2"/>
  <c r="H8446" i="2"/>
  <c r="G8446" i="2"/>
  <c r="F8446" i="2"/>
  <c r="E8446" i="2"/>
  <c r="D8446" i="2"/>
  <c r="C8446" i="2"/>
  <c r="B8446" i="2"/>
  <c r="A8446" i="2"/>
  <c r="P8445" i="2"/>
  <c r="O8445" i="2"/>
  <c r="N8445" i="2"/>
  <c r="M8445" i="2"/>
  <c r="L8445" i="2"/>
  <c r="K8445" i="2"/>
  <c r="J8445" i="2"/>
  <c r="I8445" i="2"/>
  <c r="H8445" i="2"/>
  <c r="G8445" i="2"/>
  <c r="F8445" i="2"/>
  <c r="E8445" i="2"/>
  <c r="D8445" i="2"/>
  <c r="C8445" i="2"/>
  <c r="B8445" i="2"/>
  <c r="A8445" i="2"/>
  <c r="P8444" i="2"/>
  <c r="O8444" i="2"/>
  <c r="N8444" i="2"/>
  <c r="M8444" i="2"/>
  <c r="L8444" i="2"/>
  <c r="K8444" i="2"/>
  <c r="J8444" i="2"/>
  <c r="I8444" i="2"/>
  <c r="H8444" i="2"/>
  <c r="G8444" i="2"/>
  <c r="F8444" i="2"/>
  <c r="E8444" i="2"/>
  <c r="D8444" i="2"/>
  <c r="C8444" i="2"/>
  <c r="B8444" i="2"/>
  <c r="A8444" i="2"/>
  <c r="P8443" i="2"/>
  <c r="O8443" i="2"/>
  <c r="N8443" i="2"/>
  <c r="M8443" i="2"/>
  <c r="L8443" i="2"/>
  <c r="K8443" i="2"/>
  <c r="J8443" i="2"/>
  <c r="I8443" i="2"/>
  <c r="H8443" i="2"/>
  <c r="G8443" i="2"/>
  <c r="F8443" i="2"/>
  <c r="E8443" i="2"/>
  <c r="D8443" i="2"/>
  <c r="C8443" i="2"/>
  <c r="B8443" i="2"/>
  <c r="A8443" i="2"/>
  <c r="P8442" i="2"/>
  <c r="O8442" i="2"/>
  <c r="N8442" i="2"/>
  <c r="M8442" i="2"/>
  <c r="L8442" i="2"/>
  <c r="K8442" i="2"/>
  <c r="J8442" i="2"/>
  <c r="I8442" i="2"/>
  <c r="H8442" i="2"/>
  <c r="G8442" i="2"/>
  <c r="F8442" i="2"/>
  <c r="E8442" i="2"/>
  <c r="D8442" i="2"/>
  <c r="C8442" i="2"/>
  <c r="B8442" i="2"/>
  <c r="A8442" i="2"/>
  <c r="P8441" i="2"/>
  <c r="O8441" i="2"/>
  <c r="N8441" i="2"/>
  <c r="M8441" i="2"/>
  <c r="L8441" i="2"/>
  <c r="K8441" i="2"/>
  <c r="J8441" i="2"/>
  <c r="I8441" i="2"/>
  <c r="H8441" i="2"/>
  <c r="G8441" i="2"/>
  <c r="F8441" i="2"/>
  <c r="E8441" i="2"/>
  <c r="D8441" i="2"/>
  <c r="C8441" i="2"/>
  <c r="B8441" i="2"/>
  <c r="A8441" i="2"/>
  <c r="P8440" i="2"/>
  <c r="O8440" i="2"/>
  <c r="N8440" i="2"/>
  <c r="M8440" i="2"/>
  <c r="L8440" i="2"/>
  <c r="K8440" i="2"/>
  <c r="J8440" i="2"/>
  <c r="I8440" i="2"/>
  <c r="H8440" i="2"/>
  <c r="G8440" i="2"/>
  <c r="F8440" i="2"/>
  <c r="E8440" i="2"/>
  <c r="D8440" i="2"/>
  <c r="C8440" i="2"/>
  <c r="B8440" i="2"/>
  <c r="A8440" i="2"/>
  <c r="P8439" i="2"/>
  <c r="O8439" i="2"/>
  <c r="N8439" i="2"/>
  <c r="M8439" i="2"/>
  <c r="L8439" i="2"/>
  <c r="K8439" i="2"/>
  <c r="J8439" i="2"/>
  <c r="I8439" i="2"/>
  <c r="H8439" i="2"/>
  <c r="G8439" i="2"/>
  <c r="F8439" i="2"/>
  <c r="E8439" i="2"/>
  <c r="D8439" i="2"/>
  <c r="C8439" i="2"/>
  <c r="B8439" i="2"/>
  <c r="A8439" i="2"/>
  <c r="P8438" i="2"/>
  <c r="O8438" i="2"/>
  <c r="N8438" i="2"/>
  <c r="M8438" i="2"/>
  <c r="L8438" i="2"/>
  <c r="K8438" i="2"/>
  <c r="J8438" i="2"/>
  <c r="I8438" i="2"/>
  <c r="H8438" i="2"/>
  <c r="G8438" i="2"/>
  <c r="F8438" i="2"/>
  <c r="E8438" i="2"/>
  <c r="D8438" i="2"/>
  <c r="C8438" i="2"/>
  <c r="B8438" i="2"/>
  <c r="A8438" i="2"/>
  <c r="P8437" i="2"/>
  <c r="O8437" i="2"/>
  <c r="N8437" i="2"/>
  <c r="M8437" i="2"/>
  <c r="L8437" i="2"/>
  <c r="K8437" i="2"/>
  <c r="J8437" i="2"/>
  <c r="I8437" i="2"/>
  <c r="H8437" i="2"/>
  <c r="G8437" i="2"/>
  <c r="F8437" i="2"/>
  <c r="E8437" i="2"/>
  <c r="D8437" i="2"/>
  <c r="C8437" i="2"/>
  <c r="B8437" i="2"/>
  <c r="A8437" i="2"/>
  <c r="P8436" i="2"/>
  <c r="O8436" i="2"/>
  <c r="N8436" i="2"/>
  <c r="M8436" i="2"/>
  <c r="L8436" i="2"/>
  <c r="K8436" i="2"/>
  <c r="J8436" i="2"/>
  <c r="I8436" i="2"/>
  <c r="H8436" i="2"/>
  <c r="G8436" i="2"/>
  <c r="F8436" i="2"/>
  <c r="E8436" i="2"/>
  <c r="D8436" i="2"/>
  <c r="C8436" i="2"/>
  <c r="B8436" i="2"/>
  <c r="A8436" i="2"/>
  <c r="P8435" i="2"/>
  <c r="O8435" i="2"/>
  <c r="N8435" i="2"/>
  <c r="M8435" i="2"/>
  <c r="L8435" i="2"/>
  <c r="K8435" i="2"/>
  <c r="J8435" i="2"/>
  <c r="I8435" i="2"/>
  <c r="H8435" i="2"/>
  <c r="G8435" i="2"/>
  <c r="F8435" i="2"/>
  <c r="E8435" i="2"/>
  <c r="D8435" i="2"/>
  <c r="C8435" i="2"/>
  <c r="B8435" i="2"/>
  <c r="A8435" i="2"/>
  <c r="P8434" i="2"/>
  <c r="O8434" i="2"/>
  <c r="N8434" i="2"/>
  <c r="M8434" i="2"/>
  <c r="L8434" i="2"/>
  <c r="K8434" i="2"/>
  <c r="J8434" i="2"/>
  <c r="I8434" i="2"/>
  <c r="H8434" i="2"/>
  <c r="G8434" i="2"/>
  <c r="F8434" i="2"/>
  <c r="E8434" i="2"/>
  <c r="D8434" i="2"/>
  <c r="C8434" i="2"/>
  <c r="B8434" i="2"/>
  <c r="A8434" i="2"/>
  <c r="P8433" i="2"/>
  <c r="O8433" i="2"/>
  <c r="N8433" i="2"/>
  <c r="M8433" i="2"/>
  <c r="L8433" i="2"/>
  <c r="K8433" i="2"/>
  <c r="J8433" i="2"/>
  <c r="I8433" i="2"/>
  <c r="H8433" i="2"/>
  <c r="G8433" i="2"/>
  <c r="F8433" i="2"/>
  <c r="E8433" i="2"/>
  <c r="D8433" i="2"/>
  <c r="C8433" i="2"/>
  <c r="B8433" i="2"/>
  <c r="A8433" i="2"/>
  <c r="P8432" i="2"/>
  <c r="O8432" i="2"/>
  <c r="N8432" i="2"/>
  <c r="M8432" i="2"/>
  <c r="L8432" i="2"/>
  <c r="K8432" i="2"/>
  <c r="J8432" i="2"/>
  <c r="I8432" i="2"/>
  <c r="H8432" i="2"/>
  <c r="G8432" i="2"/>
  <c r="F8432" i="2"/>
  <c r="E8432" i="2"/>
  <c r="D8432" i="2"/>
  <c r="C8432" i="2"/>
  <c r="B8432" i="2"/>
  <c r="A8432" i="2"/>
  <c r="P8431" i="2"/>
  <c r="O8431" i="2"/>
  <c r="N8431" i="2"/>
  <c r="M8431" i="2"/>
  <c r="L8431" i="2"/>
  <c r="K8431" i="2"/>
  <c r="J8431" i="2"/>
  <c r="I8431" i="2"/>
  <c r="H8431" i="2"/>
  <c r="G8431" i="2"/>
  <c r="F8431" i="2"/>
  <c r="E8431" i="2"/>
  <c r="D8431" i="2"/>
  <c r="C8431" i="2"/>
  <c r="B8431" i="2"/>
  <c r="A8431" i="2"/>
  <c r="P8430" i="2"/>
  <c r="O8430" i="2"/>
  <c r="N8430" i="2"/>
  <c r="M8430" i="2"/>
  <c r="L8430" i="2"/>
  <c r="K8430" i="2"/>
  <c r="J8430" i="2"/>
  <c r="I8430" i="2"/>
  <c r="H8430" i="2"/>
  <c r="G8430" i="2"/>
  <c r="F8430" i="2"/>
  <c r="E8430" i="2"/>
  <c r="D8430" i="2"/>
  <c r="C8430" i="2"/>
  <c r="B8430" i="2"/>
  <c r="A8430" i="2"/>
  <c r="P8429" i="2"/>
  <c r="O8429" i="2"/>
  <c r="N8429" i="2"/>
  <c r="M8429" i="2"/>
  <c r="L8429" i="2"/>
  <c r="K8429" i="2"/>
  <c r="J8429" i="2"/>
  <c r="I8429" i="2"/>
  <c r="H8429" i="2"/>
  <c r="G8429" i="2"/>
  <c r="F8429" i="2"/>
  <c r="E8429" i="2"/>
  <c r="D8429" i="2"/>
  <c r="C8429" i="2"/>
  <c r="B8429" i="2"/>
  <c r="A8429" i="2"/>
  <c r="P8428" i="2"/>
  <c r="O8428" i="2"/>
  <c r="N8428" i="2"/>
  <c r="M8428" i="2"/>
  <c r="L8428" i="2"/>
  <c r="K8428" i="2"/>
  <c r="J8428" i="2"/>
  <c r="I8428" i="2"/>
  <c r="H8428" i="2"/>
  <c r="G8428" i="2"/>
  <c r="F8428" i="2"/>
  <c r="E8428" i="2"/>
  <c r="D8428" i="2"/>
  <c r="C8428" i="2"/>
  <c r="B8428" i="2"/>
  <c r="A8428" i="2"/>
  <c r="P8427" i="2"/>
  <c r="O8427" i="2"/>
  <c r="N8427" i="2"/>
  <c r="M8427" i="2"/>
  <c r="L8427" i="2"/>
  <c r="K8427" i="2"/>
  <c r="J8427" i="2"/>
  <c r="I8427" i="2"/>
  <c r="H8427" i="2"/>
  <c r="G8427" i="2"/>
  <c r="F8427" i="2"/>
  <c r="E8427" i="2"/>
  <c r="D8427" i="2"/>
  <c r="C8427" i="2"/>
  <c r="B8427" i="2"/>
  <c r="A8427" i="2"/>
  <c r="P8426" i="2"/>
  <c r="O8426" i="2"/>
  <c r="N8426" i="2"/>
  <c r="M8426" i="2"/>
  <c r="L8426" i="2"/>
  <c r="K8426" i="2"/>
  <c r="J8426" i="2"/>
  <c r="I8426" i="2"/>
  <c r="H8426" i="2"/>
  <c r="G8426" i="2"/>
  <c r="F8426" i="2"/>
  <c r="E8426" i="2"/>
  <c r="D8426" i="2"/>
  <c r="C8426" i="2"/>
  <c r="B8426" i="2"/>
  <c r="A8426" i="2"/>
  <c r="P8425" i="2"/>
  <c r="O8425" i="2"/>
  <c r="N8425" i="2"/>
  <c r="M8425" i="2"/>
  <c r="L8425" i="2"/>
  <c r="K8425" i="2"/>
  <c r="J8425" i="2"/>
  <c r="I8425" i="2"/>
  <c r="H8425" i="2"/>
  <c r="G8425" i="2"/>
  <c r="F8425" i="2"/>
  <c r="E8425" i="2"/>
  <c r="D8425" i="2"/>
  <c r="C8425" i="2"/>
  <c r="B8425" i="2"/>
  <c r="A8425" i="2"/>
  <c r="P8424" i="2"/>
  <c r="O8424" i="2"/>
  <c r="N8424" i="2"/>
  <c r="M8424" i="2"/>
  <c r="L8424" i="2"/>
  <c r="K8424" i="2"/>
  <c r="J8424" i="2"/>
  <c r="I8424" i="2"/>
  <c r="H8424" i="2"/>
  <c r="G8424" i="2"/>
  <c r="F8424" i="2"/>
  <c r="E8424" i="2"/>
  <c r="D8424" i="2"/>
  <c r="C8424" i="2"/>
  <c r="B8424" i="2"/>
  <c r="A8424" i="2"/>
  <c r="P8423" i="2"/>
  <c r="O8423" i="2"/>
  <c r="N8423" i="2"/>
  <c r="M8423" i="2"/>
  <c r="L8423" i="2"/>
  <c r="K8423" i="2"/>
  <c r="J8423" i="2"/>
  <c r="I8423" i="2"/>
  <c r="H8423" i="2"/>
  <c r="G8423" i="2"/>
  <c r="F8423" i="2"/>
  <c r="E8423" i="2"/>
  <c r="D8423" i="2"/>
  <c r="C8423" i="2"/>
  <c r="B8423" i="2"/>
  <c r="A8423" i="2"/>
  <c r="P8422" i="2"/>
  <c r="O8422" i="2"/>
  <c r="N8422" i="2"/>
  <c r="M8422" i="2"/>
  <c r="L8422" i="2"/>
  <c r="K8422" i="2"/>
  <c r="J8422" i="2"/>
  <c r="I8422" i="2"/>
  <c r="H8422" i="2"/>
  <c r="G8422" i="2"/>
  <c r="F8422" i="2"/>
  <c r="E8422" i="2"/>
  <c r="D8422" i="2"/>
  <c r="C8422" i="2"/>
  <c r="B8422" i="2"/>
  <c r="A8422" i="2"/>
  <c r="P8421" i="2"/>
  <c r="O8421" i="2"/>
  <c r="N8421" i="2"/>
  <c r="M8421" i="2"/>
  <c r="L8421" i="2"/>
  <c r="K8421" i="2"/>
  <c r="J8421" i="2"/>
  <c r="I8421" i="2"/>
  <c r="H8421" i="2"/>
  <c r="G8421" i="2"/>
  <c r="F8421" i="2"/>
  <c r="E8421" i="2"/>
  <c r="D8421" i="2"/>
  <c r="C8421" i="2"/>
  <c r="B8421" i="2"/>
  <c r="A8421" i="2"/>
  <c r="P8420" i="2"/>
  <c r="O8420" i="2"/>
  <c r="N8420" i="2"/>
  <c r="M8420" i="2"/>
  <c r="L8420" i="2"/>
  <c r="K8420" i="2"/>
  <c r="J8420" i="2"/>
  <c r="I8420" i="2"/>
  <c r="H8420" i="2"/>
  <c r="G8420" i="2"/>
  <c r="F8420" i="2"/>
  <c r="E8420" i="2"/>
  <c r="D8420" i="2"/>
  <c r="C8420" i="2"/>
  <c r="B8420" i="2"/>
  <c r="A8420" i="2"/>
  <c r="P8419" i="2"/>
  <c r="O8419" i="2"/>
  <c r="N8419" i="2"/>
  <c r="M8419" i="2"/>
  <c r="L8419" i="2"/>
  <c r="K8419" i="2"/>
  <c r="J8419" i="2"/>
  <c r="I8419" i="2"/>
  <c r="H8419" i="2"/>
  <c r="G8419" i="2"/>
  <c r="F8419" i="2"/>
  <c r="E8419" i="2"/>
  <c r="D8419" i="2"/>
  <c r="C8419" i="2"/>
  <c r="B8419" i="2"/>
  <c r="A8419" i="2"/>
  <c r="P8418" i="2"/>
  <c r="O8418" i="2"/>
  <c r="N8418" i="2"/>
  <c r="M8418" i="2"/>
  <c r="L8418" i="2"/>
  <c r="K8418" i="2"/>
  <c r="J8418" i="2"/>
  <c r="I8418" i="2"/>
  <c r="H8418" i="2"/>
  <c r="G8418" i="2"/>
  <c r="F8418" i="2"/>
  <c r="E8418" i="2"/>
  <c r="D8418" i="2"/>
  <c r="C8418" i="2"/>
  <c r="B8418" i="2"/>
  <c r="A8418" i="2"/>
  <c r="P8417" i="2"/>
  <c r="O8417" i="2"/>
  <c r="N8417" i="2"/>
  <c r="M8417" i="2"/>
  <c r="L8417" i="2"/>
  <c r="K8417" i="2"/>
  <c r="J8417" i="2"/>
  <c r="I8417" i="2"/>
  <c r="H8417" i="2"/>
  <c r="G8417" i="2"/>
  <c r="F8417" i="2"/>
  <c r="E8417" i="2"/>
  <c r="D8417" i="2"/>
  <c r="C8417" i="2"/>
  <c r="B8417" i="2"/>
  <c r="A8417" i="2"/>
  <c r="P8416" i="2"/>
  <c r="O8416" i="2"/>
  <c r="N8416" i="2"/>
  <c r="M8416" i="2"/>
  <c r="L8416" i="2"/>
  <c r="K8416" i="2"/>
  <c r="J8416" i="2"/>
  <c r="I8416" i="2"/>
  <c r="H8416" i="2"/>
  <c r="G8416" i="2"/>
  <c r="F8416" i="2"/>
  <c r="E8416" i="2"/>
  <c r="D8416" i="2"/>
  <c r="C8416" i="2"/>
  <c r="B8416" i="2"/>
  <c r="A8416" i="2"/>
  <c r="P8415" i="2"/>
  <c r="O8415" i="2"/>
  <c r="N8415" i="2"/>
  <c r="M8415" i="2"/>
  <c r="L8415" i="2"/>
  <c r="K8415" i="2"/>
  <c r="J8415" i="2"/>
  <c r="I8415" i="2"/>
  <c r="H8415" i="2"/>
  <c r="G8415" i="2"/>
  <c r="F8415" i="2"/>
  <c r="E8415" i="2"/>
  <c r="D8415" i="2"/>
  <c r="C8415" i="2"/>
  <c r="B8415" i="2"/>
  <c r="A8415" i="2"/>
  <c r="P8414" i="2"/>
  <c r="O8414" i="2"/>
  <c r="N8414" i="2"/>
  <c r="M8414" i="2"/>
  <c r="L8414" i="2"/>
  <c r="K8414" i="2"/>
  <c r="J8414" i="2"/>
  <c r="I8414" i="2"/>
  <c r="H8414" i="2"/>
  <c r="G8414" i="2"/>
  <c r="F8414" i="2"/>
  <c r="E8414" i="2"/>
  <c r="D8414" i="2"/>
  <c r="C8414" i="2"/>
  <c r="B8414" i="2"/>
  <c r="A8414" i="2"/>
  <c r="P8413" i="2"/>
  <c r="O8413" i="2"/>
  <c r="N8413" i="2"/>
  <c r="M8413" i="2"/>
  <c r="L8413" i="2"/>
  <c r="K8413" i="2"/>
  <c r="J8413" i="2"/>
  <c r="I8413" i="2"/>
  <c r="H8413" i="2"/>
  <c r="G8413" i="2"/>
  <c r="F8413" i="2"/>
  <c r="E8413" i="2"/>
  <c r="D8413" i="2"/>
  <c r="C8413" i="2"/>
  <c r="B8413" i="2"/>
  <c r="A8413" i="2"/>
  <c r="P8412" i="2"/>
  <c r="O8412" i="2"/>
  <c r="N8412" i="2"/>
  <c r="M8412" i="2"/>
  <c r="L8412" i="2"/>
  <c r="K8412" i="2"/>
  <c r="J8412" i="2"/>
  <c r="I8412" i="2"/>
  <c r="H8412" i="2"/>
  <c r="G8412" i="2"/>
  <c r="F8412" i="2"/>
  <c r="E8412" i="2"/>
  <c r="D8412" i="2"/>
  <c r="C8412" i="2"/>
  <c r="B8412" i="2"/>
  <c r="A8412" i="2"/>
  <c r="P8411" i="2"/>
  <c r="O8411" i="2"/>
  <c r="N8411" i="2"/>
  <c r="M8411" i="2"/>
  <c r="L8411" i="2"/>
  <c r="K8411" i="2"/>
  <c r="J8411" i="2"/>
  <c r="I8411" i="2"/>
  <c r="H8411" i="2"/>
  <c r="G8411" i="2"/>
  <c r="F8411" i="2"/>
  <c r="E8411" i="2"/>
  <c r="D8411" i="2"/>
  <c r="C8411" i="2"/>
  <c r="B8411" i="2"/>
  <c r="A8411" i="2"/>
  <c r="P8410" i="2"/>
  <c r="O8410" i="2"/>
  <c r="N8410" i="2"/>
  <c r="M8410" i="2"/>
  <c r="L8410" i="2"/>
  <c r="K8410" i="2"/>
  <c r="J8410" i="2"/>
  <c r="I8410" i="2"/>
  <c r="H8410" i="2"/>
  <c r="G8410" i="2"/>
  <c r="F8410" i="2"/>
  <c r="E8410" i="2"/>
  <c r="D8410" i="2"/>
  <c r="C8410" i="2"/>
  <c r="B8410" i="2"/>
  <c r="A8410" i="2"/>
  <c r="P8409" i="2"/>
  <c r="O8409" i="2"/>
  <c r="N8409" i="2"/>
  <c r="M8409" i="2"/>
  <c r="L8409" i="2"/>
  <c r="K8409" i="2"/>
  <c r="J8409" i="2"/>
  <c r="I8409" i="2"/>
  <c r="H8409" i="2"/>
  <c r="G8409" i="2"/>
  <c r="F8409" i="2"/>
  <c r="E8409" i="2"/>
  <c r="D8409" i="2"/>
  <c r="C8409" i="2"/>
  <c r="B8409" i="2"/>
  <c r="A8409" i="2"/>
  <c r="P8408" i="2"/>
  <c r="O8408" i="2"/>
  <c r="N8408" i="2"/>
  <c r="M8408" i="2"/>
  <c r="L8408" i="2"/>
  <c r="K8408" i="2"/>
  <c r="J8408" i="2"/>
  <c r="I8408" i="2"/>
  <c r="H8408" i="2"/>
  <c r="G8408" i="2"/>
  <c r="F8408" i="2"/>
  <c r="E8408" i="2"/>
  <c r="D8408" i="2"/>
  <c r="C8408" i="2"/>
  <c r="B8408" i="2"/>
  <c r="A8408" i="2"/>
  <c r="P8407" i="2"/>
  <c r="O8407" i="2"/>
  <c r="N8407" i="2"/>
  <c r="M8407" i="2"/>
  <c r="L8407" i="2"/>
  <c r="K8407" i="2"/>
  <c r="J8407" i="2"/>
  <c r="I8407" i="2"/>
  <c r="H8407" i="2"/>
  <c r="G8407" i="2"/>
  <c r="F8407" i="2"/>
  <c r="E8407" i="2"/>
  <c r="D8407" i="2"/>
  <c r="C8407" i="2"/>
  <c r="B8407" i="2"/>
  <c r="A8407" i="2"/>
  <c r="P8406" i="2"/>
  <c r="O8406" i="2"/>
  <c r="N8406" i="2"/>
  <c r="M8406" i="2"/>
  <c r="L8406" i="2"/>
  <c r="K8406" i="2"/>
  <c r="J8406" i="2"/>
  <c r="I8406" i="2"/>
  <c r="H8406" i="2"/>
  <c r="G8406" i="2"/>
  <c r="F8406" i="2"/>
  <c r="E8406" i="2"/>
  <c r="D8406" i="2"/>
  <c r="C8406" i="2"/>
  <c r="B8406" i="2"/>
  <c r="A8406" i="2"/>
  <c r="P8405" i="2"/>
  <c r="O8405" i="2"/>
  <c r="N8405" i="2"/>
  <c r="M8405" i="2"/>
  <c r="L8405" i="2"/>
  <c r="K8405" i="2"/>
  <c r="J8405" i="2"/>
  <c r="I8405" i="2"/>
  <c r="H8405" i="2"/>
  <c r="G8405" i="2"/>
  <c r="F8405" i="2"/>
  <c r="E8405" i="2"/>
  <c r="D8405" i="2"/>
  <c r="C8405" i="2"/>
  <c r="B8405" i="2"/>
  <c r="A8405" i="2"/>
  <c r="P8404" i="2"/>
  <c r="O8404" i="2"/>
  <c r="N8404" i="2"/>
  <c r="M8404" i="2"/>
  <c r="L8404" i="2"/>
  <c r="K8404" i="2"/>
  <c r="J8404" i="2"/>
  <c r="I8404" i="2"/>
  <c r="H8404" i="2"/>
  <c r="G8404" i="2"/>
  <c r="F8404" i="2"/>
  <c r="E8404" i="2"/>
  <c r="D8404" i="2"/>
  <c r="C8404" i="2"/>
  <c r="B8404" i="2"/>
  <c r="A8404" i="2"/>
  <c r="P8403" i="2"/>
  <c r="O8403" i="2"/>
  <c r="N8403" i="2"/>
  <c r="M8403" i="2"/>
  <c r="L8403" i="2"/>
  <c r="K8403" i="2"/>
  <c r="J8403" i="2"/>
  <c r="I8403" i="2"/>
  <c r="H8403" i="2"/>
  <c r="G8403" i="2"/>
  <c r="F8403" i="2"/>
  <c r="E8403" i="2"/>
  <c r="D8403" i="2"/>
  <c r="C8403" i="2"/>
  <c r="B8403" i="2"/>
  <c r="A8403" i="2"/>
  <c r="P8402" i="2"/>
  <c r="O8402" i="2"/>
  <c r="N8402" i="2"/>
  <c r="M8402" i="2"/>
  <c r="L8402" i="2"/>
  <c r="K8402" i="2"/>
  <c r="J8402" i="2"/>
  <c r="I8402" i="2"/>
  <c r="H8402" i="2"/>
  <c r="G8402" i="2"/>
  <c r="F8402" i="2"/>
  <c r="E8402" i="2"/>
  <c r="D8402" i="2"/>
  <c r="C8402" i="2"/>
  <c r="B8402" i="2"/>
  <c r="A8402" i="2"/>
  <c r="P8401" i="2"/>
  <c r="O8401" i="2"/>
  <c r="N8401" i="2"/>
  <c r="M8401" i="2"/>
  <c r="L8401" i="2"/>
  <c r="K8401" i="2"/>
  <c r="J8401" i="2"/>
  <c r="I8401" i="2"/>
  <c r="H8401" i="2"/>
  <c r="G8401" i="2"/>
  <c r="F8401" i="2"/>
  <c r="E8401" i="2"/>
  <c r="D8401" i="2"/>
  <c r="C8401" i="2"/>
  <c r="B8401" i="2"/>
  <c r="A8401" i="2"/>
  <c r="P8400" i="2"/>
  <c r="O8400" i="2"/>
  <c r="N8400" i="2"/>
  <c r="M8400" i="2"/>
  <c r="L8400" i="2"/>
  <c r="K8400" i="2"/>
  <c r="J8400" i="2"/>
  <c r="I8400" i="2"/>
  <c r="H8400" i="2"/>
  <c r="G8400" i="2"/>
  <c r="F8400" i="2"/>
  <c r="E8400" i="2"/>
  <c r="D8400" i="2"/>
  <c r="C8400" i="2"/>
  <c r="B8400" i="2"/>
  <c r="A8400" i="2"/>
  <c r="P8399" i="2"/>
  <c r="O8399" i="2"/>
  <c r="N8399" i="2"/>
  <c r="M8399" i="2"/>
  <c r="L8399" i="2"/>
  <c r="K8399" i="2"/>
  <c r="J8399" i="2"/>
  <c r="I8399" i="2"/>
  <c r="H8399" i="2"/>
  <c r="G8399" i="2"/>
  <c r="F8399" i="2"/>
  <c r="E8399" i="2"/>
  <c r="D8399" i="2"/>
  <c r="C8399" i="2"/>
  <c r="B8399" i="2"/>
  <c r="A8399" i="2"/>
  <c r="P8398" i="2"/>
  <c r="O8398" i="2"/>
  <c r="N8398" i="2"/>
  <c r="M8398" i="2"/>
  <c r="L8398" i="2"/>
  <c r="K8398" i="2"/>
  <c r="J8398" i="2"/>
  <c r="I8398" i="2"/>
  <c r="H8398" i="2"/>
  <c r="G8398" i="2"/>
  <c r="F8398" i="2"/>
  <c r="E8398" i="2"/>
  <c r="D8398" i="2"/>
  <c r="C8398" i="2"/>
  <c r="B8398" i="2"/>
  <c r="A8398" i="2"/>
  <c r="P8397" i="2"/>
  <c r="O8397" i="2"/>
  <c r="N8397" i="2"/>
  <c r="M8397" i="2"/>
  <c r="L8397" i="2"/>
  <c r="K8397" i="2"/>
  <c r="J8397" i="2"/>
  <c r="I8397" i="2"/>
  <c r="H8397" i="2"/>
  <c r="G8397" i="2"/>
  <c r="F8397" i="2"/>
  <c r="E8397" i="2"/>
  <c r="D8397" i="2"/>
  <c r="C8397" i="2"/>
  <c r="B8397" i="2"/>
  <c r="A8397" i="2"/>
  <c r="P8396" i="2"/>
  <c r="O8396" i="2"/>
  <c r="N8396" i="2"/>
  <c r="M8396" i="2"/>
  <c r="L8396" i="2"/>
  <c r="K8396" i="2"/>
  <c r="J8396" i="2"/>
  <c r="I8396" i="2"/>
  <c r="H8396" i="2"/>
  <c r="G8396" i="2"/>
  <c r="F8396" i="2"/>
  <c r="E8396" i="2"/>
  <c r="D8396" i="2"/>
  <c r="C8396" i="2"/>
  <c r="B8396" i="2"/>
  <c r="A8396" i="2"/>
  <c r="P8395" i="2"/>
  <c r="O8395" i="2"/>
  <c r="N8395" i="2"/>
  <c r="M8395" i="2"/>
  <c r="L8395" i="2"/>
  <c r="K8395" i="2"/>
  <c r="J8395" i="2"/>
  <c r="I8395" i="2"/>
  <c r="H8395" i="2"/>
  <c r="G8395" i="2"/>
  <c r="F8395" i="2"/>
  <c r="E8395" i="2"/>
  <c r="D8395" i="2"/>
  <c r="C8395" i="2"/>
  <c r="B8395" i="2"/>
  <c r="A8395" i="2"/>
  <c r="P8394" i="2"/>
  <c r="O8394" i="2"/>
  <c r="N8394" i="2"/>
  <c r="M8394" i="2"/>
  <c r="L8394" i="2"/>
  <c r="K8394" i="2"/>
  <c r="J8394" i="2"/>
  <c r="I8394" i="2"/>
  <c r="H8394" i="2"/>
  <c r="G8394" i="2"/>
  <c r="F8394" i="2"/>
  <c r="E8394" i="2"/>
  <c r="D8394" i="2"/>
  <c r="C8394" i="2"/>
  <c r="B8394" i="2"/>
  <c r="A8394" i="2"/>
  <c r="P8393" i="2"/>
  <c r="O8393" i="2"/>
  <c r="N8393" i="2"/>
  <c r="M8393" i="2"/>
  <c r="L8393" i="2"/>
  <c r="K8393" i="2"/>
  <c r="J8393" i="2"/>
  <c r="I8393" i="2"/>
  <c r="H8393" i="2"/>
  <c r="G8393" i="2"/>
  <c r="F8393" i="2"/>
  <c r="E8393" i="2"/>
  <c r="D8393" i="2"/>
  <c r="C8393" i="2"/>
  <c r="B8393" i="2"/>
  <c r="A8393" i="2"/>
  <c r="P8392" i="2"/>
  <c r="O8392" i="2"/>
  <c r="N8392" i="2"/>
  <c r="M8392" i="2"/>
  <c r="L8392" i="2"/>
  <c r="K8392" i="2"/>
  <c r="J8392" i="2"/>
  <c r="I8392" i="2"/>
  <c r="H8392" i="2"/>
  <c r="G8392" i="2"/>
  <c r="F8392" i="2"/>
  <c r="E8392" i="2"/>
  <c r="D8392" i="2"/>
  <c r="C8392" i="2"/>
  <c r="B8392" i="2"/>
  <c r="A8392" i="2"/>
  <c r="P8391" i="2"/>
  <c r="O8391" i="2"/>
  <c r="N8391" i="2"/>
  <c r="M8391" i="2"/>
  <c r="L8391" i="2"/>
  <c r="K8391" i="2"/>
  <c r="J8391" i="2"/>
  <c r="I8391" i="2"/>
  <c r="H8391" i="2"/>
  <c r="G8391" i="2"/>
  <c r="F8391" i="2"/>
  <c r="E8391" i="2"/>
  <c r="D8391" i="2"/>
  <c r="C8391" i="2"/>
  <c r="B8391" i="2"/>
  <c r="A8391" i="2"/>
  <c r="P8390" i="2"/>
  <c r="O8390" i="2"/>
  <c r="N8390" i="2"/>
  <c r="M8390" i="2"/>
  <c r="L8390" i="2"/>
  <c r="K8390" i="2"/>
  <c r="J8390" i="2"/>
  <c r="I8390" i="2"/>
  <c r="H8390" i="2"/>
  <c r="G8390" i="2"/>
  <c r="F8390" i="2"/>
  <c r="E8390" i="2"/>
  <c r="D8390" i="2"/>
  <c r="C8390" i="2"/>
  <c r="B8390" i="2"/>
  <c r="A8390" i="2"/>
  <c r="P8389" i="2"/>
  <c r="O8389" i="2"/>
  <c r="N8389" i="2"/>
  <c r="M8389" i="2"/>
  <c r="L8389" i="2"/>
  <c r="K8389" i="2"/>
  <c r="J8389" i="2"/>
  <c r="I8389" i="2"/>
  <c r="H8389" i="2"/>
  <c r="G8389" i="2"/>
  <c r="F8389" i="2"/>
  <c r="E8389" i="2"/>
  <c r="D8389" i="2"/>
  <c r="C8389" i="2"/>
  <c r="B8389" i="2"/>
  <c r="A8389" i="2"/>
  <c r="P8388" i="2"/>
  <c r="O8388" i="2"/>
  <c r="N8388" i="2"/>
  <c r="M8388" i="2"/>
  <c r="L8388" i="2"/>
  <c r="K8388" i="2"/>
  <c r="J8388" i="2"/>
  <c r="I8388" i="2"/>
  <c r="H8388" i="2"/>
  <c r="G8388" i="2"/>
  <c r="F8388" i="2"/>
  <c r="E8388" i="2"/>
  <c r="D8388" i="2"/>
  <c r="C8388" i="2"/>
  <c r="B8388" i="2"/>
  <c r="A8388" i="2"/>
  <c r="P8387" i="2"/>
  <c r="O8387" i="2"/>
  <c r="N8387" i="2"/>
  <c r="M8387" i="2"/>
  <c r="L8387" i="2"/>
  <c r="K8387" i="2"/>
  <c r="J8387" i="2"/>
  <c r="I8387" i="2"/>
  <c r="H8387" i="2"/>
  <c r="G8387" i="2"/>
  <c r="F8387" i="2"/>
  <c r="E8387" i="2"/>
  <c r="D8387" i="2"/>
  <c r="C8387" i="2"/>
  <c r="B8387" i="2"/>
  <c r="A8387" i="2"/>
  <c r="P8386" i="2"/>
  <c r="O8386" i="2"/>
  <c r="N8386" i="2"/>
  <c r="M8386" i="2"/>
  <c r="L8386" i="2"/>
  <c r="K8386" i="2"/>
  <c r="J8386" i="2"/>
  <c r="I8386" i="2"/>
  <c r="H8386" i="2"/>
  <c r="G8386" i="2"/>
  <c r="F8386" i="2"/>
  <c r="E8386" i="2"/>
  <c r="D8386" i="2"/>
  <c r="C8386" i="2"/>
  <c r="B8386" i="2"/>
  <c r="A8386" i="2"/>
  <c r="P8385" i="2"/>
  <c r="O8385" i="2"/>
  <c r="N8385" i="2"/>
  <c r="M8385" i="2"/>
  <c r="L8385" i="2"/>
  <c r="K8385" i="2"/>
  <c r="J8385" i="2"/>
  <c r="I8385" i="2"/>
  <c r="H8385" i="2"/>
  <c r="G8385" i="2"/>
  <c r="F8385" i="2"/>
  <c r="E8385" i="2"/>
  <c r="D8385" i="2"/>
  <c r="C8385" i="2"/>
  <c r="B8385" i="2"/>
  <c r="A8385" i="2"/>
  <c r="P8384" i="2"/>
  <c r="O8384" i="2"/>
  <c r="N8384" i="2"/>
  <c r="M8384" i="2"/>
  <c r="L8384" i="2"/>
  <c r="K8384" i="2"/>
  <c r="J8384" i="2"/>
  <c r="I8384" i="2"/>
  <c r="H8384" i="2"/>
  <c r="G8384" i="2"/>
  <c r="F8384" i="2"/>
  <c r="E8384" i="2"/>
  <c r="D8384" i="2"/>
  <c r="C8384" i="2"/>
  <c r="B8384" i="2"/>
  <c r="A8384" i="2"/>
  <c r="P8383" i="2"/>
  <c r="O8383" i="2"/>
  <c r="N8383" i="2"/>
  <c r="M8383" i="2"/>
  <c r="L8383" i="2"/>
  <c r="K8383" i="2"/>
  <c r="J8383" i="2"/>
  <c r="I8383" i="2"/>
  <c r="H8383" i="2"/>
  <c r="G8383" i="2"/>
  <c r="F8383" i="2"/>
  <c r="E8383" i="2"/>
  <c r="D8383" i="2"/>
  <c r="C8383" i="2"/>
  <c r="B8383" i="2"/>
  <c r="A8383" i="2"/>
  <c r="P8382" i="2"/>
  <c r="O8382" i="2"/>
  <c r="N8382" i="2"/>
  <c r="M8382" i="2"/>
  <c r="L8382" i="2"/>
  <c r="K8382" i="2"/>
  <c r="J8382" i="2"/>
  <c r="I8382" i="2"/>
  <c r="H8382" i="2"/>
  <c r="G8382" i="2"/>
  <c r="F8382" i="2"/>
  <c r="E8382" i="2"/>
  <c r="D8382" i="2"/>
  <c r="C8382" i="2"/>
  <c r="B8382" i="2"/>
  <c r="A8382" i="2"/>
  <c r="P8381" i="2"/>
  <c r="O8381" i="2"/>
  <c r="N8381" i="2"/>
  <c r="M8381" i="2"/>
  <c r="L8381" i="2"/>
  <c r="K8381" i="2"/>
  <c r="J8381" i="2"/>
  <c r="I8381" i="2"/>
  <c r="H8381" i="2"/>
  <c r="G8381" i="2"/>
  <c r="F8381" i="2"/>
  <c r="E8381" i="2"/>
  <c r="D8381" i="2"/>
  <c r="C8381" i="2"/>
  <c r="B8381" i="2"/>
  <c r="A8381" i="2"/>
  <c r="P8380" i="2"/>
  <c r="O8380" i="2"/>
  <c r="N8380" i="2"/>
  <c r="M8380" i="2"/>
  <c r="L8380" i="2"/>
  <c r="K8380" i="2"/>
  <c r="J8380" i="2"/>
  <c r="I8380" i="2"/>
  <c r="H8380" i="2"/>
  <c r="G8380" i="2"/>
  <c r="F8380" i="2"/>
  <c r="E8380" i="2"/>
  <c r="D8380" i="2"/>
  <c r="C8380" i="2"/>
  <c r="B8380" i="2"/>
  <c r="A8380" i="2"/>
  <c r="P8379" i="2"/>
  <c r="O8379" i="2"/>
  <c r="N8379" i="2"/>
  <c r="M8379" i="2"/>
  <c r="L8379" i="2"/>
  <c r="K8379" i="2"/>
  <c r="J8379" i="2"/>
  <c r="I8379" i="2"/>
  <c r="H8379" i="2"/>
  <c r="G8379" i="2"/>
  <c r="F8379" i="2"/>
  <c r="E8379" i="2"/>
  <c r="D8379" i="2"/>
  <c r="C8379" i="2"/>
  <c r="B8379" i="2"/>
  <c r="A8379" i="2"/>
  <c r="P8378" i="2"/>
  <c r="O8378" i="2"/>
  <c r="N8378" i="2"/>
  <c r="M8378" i="2"/>
  <c r="L8378" i="2"/>
  <c r="K8378" i="2"/>
  <c r="J8378" i="2"/>
  <c r="I8378" i="2"/>
  <c r="H8378" i="2"/>
  <c r="G8378" i="2"/>
  <c r="F8378" i="2"/>
  <c r="E8378" i="2"/>
  <c r="D8378" i="2"/>
  <c r="C8378" i="2"/>
  <c r="B8378" i="2"/>
  <c r="A8378" i="2"/>
  <c r="P8377" i="2"/>
  <c r="O8377" i="2"/>
  <c r="N8377" i="2"/>
  <c r="M8377" i="2"/>
  <c r="L8377" i="2"/>
  <c r="K8377" i="2"/>
  <c r="J8377" i="2"/>
  <c r="I8377" i="2"/>
  <c r="H8377" i="2"/>
  <c r="G8377" i="2"/>
  <c r="F8377" i="2"/>
  <c r="E8377" i="2"/>
  <c r="D8377" i="2"/>
  <c r="C8377" i="2"/>
  <c r="B8377" i="2"/>
  <c r="A8377" i="2"/>
  <c r="P8376" i="2"/>
  <c r="O8376" i="2"/>
  <c r="N8376" i="2"/>
  <c r="M8376" i="2"/>
  <c r="L8376" i="2"/>
  <c r="K8376" i="2"/>
  <c r="J8376" i="2"/>
  <c r="I8376" i="2"/>
  <c r="H8376" i="2"/>
  <c r="G8376" i="2"/>
  <c r="F8376" i="2"/>
  <c r="E8376" i="2"/>
  <c r="D8376" i="2"/>
  <c r="C8376" i="2"/>
  <c r="B8376" i="2"/>
  <c r="A8376" i="2"/>
  <c r="P8375" i="2"/>
  <c r="O8375" i="2"/>
  <c r="N8375" i="2"/>
  <c r="M8375" i="2"/>
  <c r="L8375" i="2"/>
  <c r="K8375" i="2"/>
  <c r="J8375" i="2"/>
  <c r="I8375" i="2"/>
  <c r="H8375" i="2"/>
  <c r="G8375" i="2"/>
  <c r="F8375" i="2"/>
  <c r="E8375" i="2"/>
  <c r="D8375" i="2"/>
  <c r="C8375" i="2"/>
  <c r="B8375" i="2"/>
  <c r="A8375" i="2"/>
  <c r="P8374" i="2"/>
  <c r="O8374" i="2"/>
  <c r="N8374" i="2"/>
  <c r="M8374" i="2"/>
  <c r="L8374" i="2"/>
  <c r="K8374" i="2"/>
  <c r="J8374" i="2"/>
  <c r="I8374" i="2"/>
  <c r="H8374" i="2"/>
  <c r="G8374" i="2"/>
  <c r="F8374" i="2"/>
  <c r="E8374" i="2"/>
  <c r="D8374" i="2"/>
  <c r="C8374" i="2"/>
  <c r="B8374" i="2"/>
  <c r="A8374" i="2"/>
  <c r="P8373" i="2"/>
  <c r="O8373" i="2"/>
  <c r="N8373" i="2"/>
  <c r="M8373" i="2"/>
  <c r="L8373" i="2"/>
  <c r="K8373" i="2"/>
  <c r="J8373" i="2"/>
  <c r="I8373" i="2"/>
  <c r="H8373" i="2"/>
  <c r="G8373" i="2"/>
  <c r="F8373" i="2"/>
  <c r="E8373" i="2"/>
  <c r="D8373" i="2"/>
  <c r="C8373" i="2"/>
  <c r="B8373" i="2"/>
  <c r="A8373" i="2"/>
  <c r="P8372" i="2"/>
  <c r="O8372" i="2"/>
  <c r="N8372" i="2"/>
  <c r="M8372" i="2"/>
  <c r="L8372" i="2"/>
  <c r="K8372" i="2"/>
  <c r="J8372" i="2"/>
  <c r="I8372" i="2"/>
  <c r="H8372" i="2"/>
  <c r="G8372" i="2"/>
  <c r="F8372" i="2"/>
  <c r="E8372" i="2"/>
  <c r="D8372" i="2"/>
  <c r="C8372" i="2"/>
  <c r="B8372" i="2"/>
  <c r="A8372" i="2"/>
  <c r="P8371" i="2"/>
  <c r="O8371" i="2"/>
  <c r="N8371" i="2"/>
  <c r="M8371" i="2"/>
  <c r="L8371" i="2"/>
  <c r="K8371" i="2"/>
  <c r="J8371" i="2"/>
  <c r="I8371" i="2"/>
  <c r="H8371" i="2"/>
  <c r="G8371" i="2"/>
  <c r="F8371" i="2"/>
  <c r="E8371" i="2"/>
  <c r="D8371" i="2"/>
  <c r="C8371" i="2"/>
  <c r="B8371" i="2"/>
  <c r="A8371" i="2"/>
  <c r="P8370" i="2"/>
  <c r="O8370" i="2"/>
  <c r="N8370" i="2"/>
  <c r="M8370" i="2"/>
  <c r="L8370" i="2"/>
  <c r="K8370" i="2"/>
  <c r="J8370" i="2"/>
  <c r="I8370" i="2"/>
  <c r="H8370" i="2"/>
  <c r="G8370" i="2"/>
  <c r="F8370" i="2"/>
  <c r="E8370" i="2"/>
  <c r="D8370" i="2"/>
  <c r="C8370" i="2"/>
  <c r="B8370" i="2"/>
  <c r="A8370" i="2"/>
  <c r="P8369" i="2"/>
  <c r="O8369" i="2"/>
  <c r="N8369" i="2"/>
  <c r="M8369" i="2"/>
  <c r="L8369" i="2"/>
  <c r="K8369" i="2"/>
  <c r="J8369" i="2"/>
  <c r="I8369" i="2"/>
  <c r="H8369" i="2"/>
  <c r="G8369" i="2"/>
  <c r="F8369" i="2"/>
  <c r="E8369" i="2"/>
  <c r="D8369" i="2"/>
  <c r="C8369" i="2"/>
  <c r="B8369" i="2"/>
  <c r="A8369" i="2"/>
  <c r="P8368" i="2"/>
  <c r="O8368" i="2"/>
  <c r="N8368" i="2"/>
  <c r="M8368" i="2"/>
  <c r="L8368" i="2"/>
  <c r="K8368" i="2"/>
  <c r="J8368" i="2"/>
  <c r="I8368" i="2"/>
  <c r="H8368" i="2"/>
  <c r="G8368" i="2"/>
  <c r="F8368" i="2"/>
  <c r="E8368" i="2"/>
  <c r="D8368" i="2"/>
  <c r="C8368" i="2"/>
  <c r="B8368" i="2"/>
  <c r="A8368" i="2"/>
  <c r="P8367" i="2"/>
  <c r="O8367" i="2"/>
  <c r="N8367" i="2"/>
  <c r="M8367" i="2"/>
  <c r="L8367" i="2"/>
  <c r="K8367" i="2"/>
  <c r="J8367" i="2"/>
  <c r="I8367" i="2"/>
  <c r="H8367" i="2"/>
  <c r="G8367" i="2"/>
  <c r="F8367" i="2"/>
  <c r="E8367" i="2"/>
  <c r="D8367" i="2"/>
  <c r="C8367" i="2"/>
  <c r="B8367" i="2"/>
  <c r="A8367" i="2"/>
  <c r="P8366" i="2"/>
  <c r="O8366" i="2"/>
  <c r="N8366" i="2"/>
  <c r="M8366" i="2"/>
  <c r="L8366" i="2"/>
  <c r="K8366" i="2"/>
  <c r="J8366" i="2"/>
  <c r="I8366" i="2"/>
  <c r="H8366" i="2"/>
  <c r="G8366" i="2"/>
  <c r="F8366" i="2"/>
  <c r="E8366" i="2"/>
  <c r="D8366" i="2"/>
  <c r="C8366" i="2"/>
  <c r="B8366" i="2"/>
  <c r="A8366" i="2"/>
  <c r="P8365" i="2"/>
  <c r="O8365" i="2"/>
  <c r="N8365" i="2"/>
  <c r="M8365" i="2"/>
  <c r="L8365" i="2"/>
  <c r="K8365" i="2"/>
  <c r="J8365" i="2"/>
  <c r="I8365" i="2"/>
  <c r="H8365" i="2"/>
  <c r="G8365" i="2"/>
  <c r="F8365" i="2"/>
  <c r="E8365" i="2"/>
  <c r="D8365" i="2"/>
  <c r="C8365" i="2"/>
  <c r="B8365" i="2"/>
  <c r="A8365" i="2"/>
  <c r="P8364" i="2"/>
  <c r="O8364" i="2"/>
  <c r="N8364" i="2"/>
  <c r="M8364" i="2"/>
  <c r="L8364" i="2"/>
  <c r="K8364" i="2"/>
  <c r="J8364" i="2"/>
  <c r="I8364" i="2"/>
  <c r="H8364" i="2"/>
  <c r="G8364" i="2"/>
  <c r="F8364" i="2"/>
  <c r="E8364" i="2"/>
  <c r="D8364" i="2"/>
  <c r="C8364" i="2"/>
  <c r="B8364" i="2"/>
  <c r="A8364" i="2"/>
  <c r="P8363" i="2"/>
  <c r="O8363" i="2"/>
  <c r="N8363" i="2"/>
  <c r="M8363" i="2"/>
  <c r="L8363" i="2"/>
  <c r="K8363" i="2"/>
  <c r="J8363" i="2"/>
  <c r="I8363" i="2"/>
  <c r="H8363" i="2"/>
  <c r="G8363" i="2"/>
  <c r="F8363" i="2"/>
  <c r="E8363" i="2"/>
  <c r="D8363" i="2"/>
  <c r="C8363" i="2"/>
  <c r="B8363" i="2"/>
  <c r="A8363" i="2"/>
  <c r="P8362" i="2"/>
  <c r="O8362" i="2"/>
  <c r="N8362" i="2"/>
  <c r="M8362" i="2"/>
  <c r="L8362" i="2"/>
  <c r="K8362" i="2"/>
  <c r="J8362" i="2"/>
  <c r="I8362" i="2"/>
  <c r="H8362" i="2"/>
  <c r="G8362" i="2"/>
  <c r="F8362" i="2"/>
  <c r="E8362" i="2"/>
  <c r="D8362" i="2"/>
  <c r="C8362" i="2"/>
  <c r="B8362" i="2"/>
  <c r="A8362" i="2"/>
  <c r="P8361" i="2"/>
  <c r="O8361" i="2"/>
  <c r="N8361" i="2"/>
  <c r="M8361" i="2"/>
  <c r="L8361" i="2"/>
  <c r="K8361" i="2"/>
  <c r="J8361" i="2"/>
  <c r="I8361" i="2"/>
  <c r="H8361" i="2"/>
  <c r="G8361" i="2"/>
  <c r="F8361" i="2"/>
  <c r="E8361" i="2"/>
  <c r="D8361" i="2"/>
  <c r="C8361" i="2"/>
  <c r="B8361" i="2"/>
  <c r="A8361" i="2"/>
  <c r="P8360" i="2"/>
  <c r="O8360" i="2"/>
  <c r="N8360" i="2"/>
  <c r="M8360" i="2"/>
  <c r="L8360" i="2"/>
  <c r="K8360" i="2"/>
  <c r="J8360" i="2"/>
  <c r="I8360" i="2"/>
  <c r="H8360" i="2"/>
  <c r="G8360" i="2"/>
  <c r="F8360" i="2"/>
  <c r="E8360" i="2"/>
  <c r="D8360" i="2"/>
  <c r="C8360" i="2"/>
  <c r="B8360" i="2"/>
  <c r="A8360" i="2"/>
  <c r="P8359" i="2"/>
  <c r="O8359" i="2"/>
  <c r="N8359" i="2"/>
  <c r="M8359" i="2"/>
  <c r="L8359" i="2"/>
  <c r="K8359" i="2"/>
  <c r="J8359" i="2"/>
  <c r="I8359" i="2"/>
  <c r="H8359" i="2"/>
  <c r="G8359" i="2"/>
  <c r="F8359" i="2"/>
  <c r="E8359" i="2"/>
  <c r="D8359" i="2"/>
  <c r="C8359" i="2"/>
  <c r="B8359" i="2"/>
  <c r="A8359" i="2"/>
  <c r="P8358" i="2"/>
  <c r="O8358" i="2"/>
  <c r="N8358" i="2"/>
  <c r="M8358" i="2"/>
  <c r="L8358" i="2"/>
  <c r="K8358" i="2"/>
  <c r="J8358" i="2"/>
  <c r="I8358" i="2"/>
  <c r="H8358" i="2"/>
  <c r="G8358" i="2"/>
  <c r="F8358" i="2"/>
  <c r="E8358" i="2"/>
  <c r="D8358" i="2"/>
  <c r="C8358" i="2"/>
  <c r="B8358" i="2"/>
  <c r="A8358" i="2"/>
  <c r="P8357" i="2"/>
  <c r="O8357" i="2"/>
  <c r="N8357" i="2"/>
  <c r="M8357" i="2"/>
  <c r="L8357" i="2"/>
  <c r="K8357" i="2"/>
  <c r="J8357" i="2"/>
  <c r="I8357" i="2"/>
  <c r="H8357" i="2"/>
  <c r="G8357" i="2"/>
  <c r="F8357" i="2"/>
  <c r="E8357" i="2"/>
  <c r="D8357" i="2"/>
  <c r="C8357" i="2"/>
  <c r="B8357" i="2"/>
  <c r="A8357" i="2"/>
  <c r="P8356" i="2"/>
  <c r="O8356" i="2"/>
  <c r="N8356" i="2"/>
  <c r="M8356" i="2"/>
  <c r="L8356" i="2"/>
  <c r="K8356" i="2"/>
  <c r="J8356" i="2"/>
  <c r="I8356" i="2"/>
  <c r="H8356" i="2"/>
  <c r="G8356" i="2"/>
  <c r="F8356" i="2"/>
  <c r="E8356" i="2"/>
  <c r="D8356" i="2"/>
  <c r="C8356" i="2"/>
  <c r="B8356" i="2"/>
  <c r="A8356" i="2"/>
  <c r="P8355" i="2"/>
  <c r="O8355" i="2"/>
  <c r="N8355" i="2"/>
  <c r="M8355" i="2"/>
  <c r="L8355" i="2"/>
  <c r="K8355" i="2"/>
  <c r="J8355" i="2"/>
  <c r="I8355" i="2"/>
  <c r="H8355" i="2"/>
  <c r="G8355" i="2"/>
  <c r="F8355" i="2"/>
  <c r="E8355" i="2"/>
  <c r="D8355" i="2"/>
  <c r="C8355" i="2"/>
  <c r="B8355" i="2"/>
  <c r="A8355" i="2"/>
  <c r="P8354" i="2"/>
  <c r="O8354" i="2"/>
  <c r="N8354" i="2"/>
  <c r="M8354" i="2"/>
  <c r="L8354" i="2"/>
  <c r="K8354" i="2"/>
  <c r="J8354" i="2"/>
  <c r="I8354" i="2"/>
  <c r="H8354" i="2"/>
  <c r="G8354" i="2"/>
  <c r="F8354" i="2"/>
  <c r="E8354" i="2"/>
  <c r="D8354" i="2"/>
  <c r="C8354" i="2"/>
  <c r="B8354" i="2"/>
  <c r="A8354" i="2"/>
  <c r="P8353" i="2"/>
  <c r="O8353" i="2"/>
  <c r="N8353" i="2"/>
  <c r="M8353" i="2"/>
  <c r="L8353" i="2"/>
  <c r="K8353" i="2"/>
  <c r="J8353" i="2"/>
  <c r="I8353" i="2"/>
  <c r="H8353" i="2"/>
  <c r="G8353" i="2"/>
  <c r="F8353" i="2"/>
  <c r="E8353" i="2"/>
  <c r="D8353" i="2"/>
  <c r="C8353" i="2"/>
  <c r="B8353" i="2"/>
  <c r="A8353" i="2"/>
  <c r="P8352" i="2"/>
  <c r="O8352" i="2"/>
  <c r="N8352" i="2"/>
  <c r="M8352" i="2"/>
  <c r="L8352" i="2"/>
  <c r="K8352" i="2"/>
  <c r="J8352" i="2"/>
  <c r="I8352" i="2"/>
  <c r="H8352" i="2"/>
  <c r="G8352" i="2"/>
  <c r="F8352" i="2"/>
  <c r="E8352" i="2"/>
  <c r="D8352" i="2"/>
  <c r="C8352" i="2"/>
  <c r="B8352" i="2"/>
  <c r="A8352" i="2"/>
  <c r="P8351" i="2"/>
  <c r="O8351" i="2"/>
  <c r="N8351" i="2"/>
  <c r="M8351" i="2"/>
  <c r="L8351" i="2"/>
  <c r="K8351" i="2"/>
  <c r="J8351" i="2"/>
  <c r="I8351" i="2"/>
  <c r="H8351" i="2"/>
  <c r="G8351" i="2"/>
  <c r="F8351" i="2"/>
  <c r="E8351" i="2"/>
  <c r="D8351" i="2"/>
  <c r="C8351" i="2"/>
  <c r="B8351" i="2"/>
  <c r="A8351" i="2"/>
  <c r="P8350" i="2"/>
  <c r="O8350" i="2"/>
  <c r="N8350" i="2"/>
  <c r="M8350" i="2"/>
  <c r="L8350" i="2"/>
  <c r="K8350" i="2"/>
  <c r="J8350" i="2"/>
  <c r="I8350" i="2"/>
  <c r="H8350" i="2"/>
  <c r="G8350" i="2"/>
  <c r="F8350" i="2"/>
  <c r="E8350" i="2"/>
  <c r="D8350" i="2"/>
  <c r="C8350" i="2"/>
  <c r="B8350" i="2"/>
  <c r="A8350" i="2"/>
  <c r="P8349" i="2"/>
  <c r="O8349" i="2"/>
  <c r="N8349" i="2"/>
  <c r="M8349" i="2"/>
  <c r="L8349" i="2"/>
  <c r="K8349" i="2"/>
  <c r="J8349" i="2"/>
  <c r="I8349" i="2"/>
  <c r="H8349" i="2"/>
  <c r="G8349" i="2"/>
  <c r="F8349" i="2"/>
  <c r="E8349" i="2"/>
  <c r="D8349" i="2"/>
  <c r="C8349" i="2"/>
  <c r="B8349" i="2"/>
  <c r="A8349" i="2"/>
  <c r="P8348" i="2"/>
  <c r="O8348" i="2"/>
  <c r="N8348" i="2"/>
  <c r="M8348" i="2"/>
  <c r="L8348" i="2"/>
  <c r="K8348" i="2"/>
  <c r="J8348" i="2"/>
  <c r="I8348" i="2"/>
  <c r="H8348" i="2"/>
  <c r="G8348" i="2"/>
  <c r="F8348" i="2"/>
  <c r="E8348" i="2"/>
  <c r="D8348" i="2"/>
  <c r="C8348" i="2"/>
  <c r="B8348" i="2"/>
  <c r="A8348" i="2"/>
  <c r="P8347" i="2"/>
  <c r="O8347" i="2"/>
  <c r="N8347" i="2"/>
  <c r="M8347" i="2"/>
  <c r="L8347" i="2"/>
  <c r="K8347" i="2"/>
  <c r="J8347" i="2"/>
  <c r="I8347" i="2"/>
  <c r="H8347" i="2"/>
  <c r="G8347" i="2"/>
  <c r="F8347" i="2"/>
  <c r="E8347" i="2"/>
  <c r="D8347" i="2"/>
  <c r="C8347" i="2"/>
  <c r="B8347" i="2"/>
  <c r="A8347" i="2"/>
  <c r="P8346" i="2"/>
  <c r="O8346" i="2"/>
  <c r="N8346" i="2"/>
  <c r="M8346" i="2"/>
  <c r="L8346" i="2"/>
  <c r="K8346" i="2"/>
  <c r="J8346" i="2"/>
  <c r="I8346" i="2"/>
  <c r="H8346" i="2"/>
  <c r="G8346" i="2"/>
  <c r="F8346" i="2"/>
  <c r="E8346" i="2"/>
  <c r="D8346" i="2"/>
  <c r="C8346" i="2"/>
  <c r="B8346" i="2"/>
  <c r="A8346" i="2"/>
  <c r="P8345" i="2"/>
  <c r="O8345" i="2"/>
  <c r="N8345" i="2"/>
  <c r="M8345" i="2"/>
  <c r="L8345" i="2"/>
  <c r="K8345" i="2"/>
  <c r="J8345" i="2"/>
  <c r="I8345" i="2"/>
  <c r="H8345" i="2"/>
  <c r="G8345" i="2"/>
  <c r="F8345" i="2"/>
  <c r="E8345" i="2"/>
  <c r="D8345" i="2"/>
  <c r="C8345" i="2"/>
  <c r="B8345" i="2"/>
  <c r="A8345" i="2"/>
  <c r="P8344" i="2"/>
  <c r="O8344" i="2"/>
  <c r="N8344" i="2"/>
  <c r="M8344" i="2"/>
  <c r="L8344" i="2"/>
  <c r="K8344" i="2"/>
  <c r="J8344" i="2"/>
  <c r="I8344" i="2"/>
  <c r="H8344" i="2"/>
  <c r="G8344" i="2"/>
  <c r="F8344" i="2"/>
  <c r="E8344" i="2"/>
  <c r="D8344" i="2"/>
  <c r="C8344" i="2"/>
  <c r="B8344" i="2"/>
  <c r="A8344" i="2"/>
  <c r="P8343" i="2"/>
  <c r="O8343" i="2"/>
  <c r="N8343" i="2"/>
  <c r="M8343" i="2"/>
  <c r="L8343" i="2"/>
  <c r="K8343" i="2"/>
  <c r="J8343" i="2"/>
  <c r="I8343" i="2"/>
  <c r="H8343" i="2"/>
  <c r="G8343" i="2"/>
  <c r="F8343" i="2"/>
  <c r="E8343" i="2"/>
  <c r="D8343" i="2"/>
  <c r="C8343" i="2"/>
  <c r="B8343" i="2"/>
  <c r="A8343" i="2"/>
  <c r="P8342" i="2"/>
  <c r="O8342" i="2"/>
  <c r="N8342" i="2"/>
  <c r="M8342" i="2"/>
  <c r="L8342" i="2"/>
  <c r="K8342" i="2"/>
  <c r="J8342" i="2"/>
  <c r="I8342" i="2"/>
  <c r="H8342" i="2"/>
  <c r="G8342" i="2"/>
  <c r="F8342" i="2"/>
  <c r="E8342" i="2"/>
  <c r="D8342" i="2"/>
  <c r="C8342" i="2"/>
  <c r="B8342" i="2"/>
  <c r="A8342" i="2"/>
  <c r="P8341" i="2"/>
  <c r="O8341" i="2"/>
  <c r="N8341" i="2"/>
  <c r="M8341" i="2"/>
  <c r="L8341" i="2"/>
  <c r="K8341" i="2"/>
  <c r="J8341" i="2"/>
  <c r="I8341" i="2"/>
  <c r="H8341" i="2"/>
  <c r="G8341" i="2"/>
  <c r="F8341" i="2"/>
  <c r="E8341" i="2"/>
  <c r="D8341" i="2"/>
  <c r="C8341" i="2"/>
  <c r="B8341" i="2"/>
  <c r="A8341" i="2"/>
  <c r="P8340" i="2"/>
  <c r="O8340" i="2"/>
  <c r="N8340" i="2"/>
  <c r="M8340" i="2"/>
  <c r="L8340" i="2"/>
  <c r="K8340" i="2"/>
  <c r="J8340" i="2"/>
  <c r="I8340" i="2"/>
  <c r="H8340" i="2"/>
  <c r="G8340" i="2"/>
  <c r="F8340" i="2"/>
  <c r="E8340" i="2"/>
  <c r="D8340" i="2"/>
  <c r="C8340" i="2"/>
  <c r="B8340" i="2"/>
  <c r="A8340" i="2"/>
  <c r="P8339" i="2"/>
  <c r="O8339" i="2"/>
  <c r="N8339" i="2"/>
  <c r="M8339" i="2"/>
  <c r="L8339" i="2"/>
  <c r="K8339" i="2"/>
  <c r="J8339" i="2"/>
  <c r="I8339" i="2"/>
  <c r="H8339" i="2"/>
  <c r="G8339" i="2"/>
  <c r="F8339" i="2"/>
  <c r="E8339" i="2"/>
  <c r="D8339" i="2"/>
  <c r="C8339" i="2"/>
  <c r="B8339" i="2"/>
  <c r="A8339" i="2"/>
  <c r="P8338" i="2"/>
  <c r="O8338" i="2"/>
  <c r="N8338" i="2"/>
  <c r="M8338" i="2"/>
  <c r="L8338" i="2"/>
  <c r="K8338" i="2"/>
  <c r="J8338" i="2"/>
  <c r="I8338" i="2"/>
  <c r="H8338" i="2"/>
  <c r="G8338" i="2"/>
  <c r="F8338" i="2"/>
  <c r="E8338" i="2"/>
  <c r="D8338" i="2"/>
  <c r="C8338" i="2"/>
  <c r="B8338" i="2"/>
  <c r="A8338" i="2"/>
  <c r="P8337" i="2"/>
  <c r="O8337" i="2"/>
  <c r="N8337" i="2"/>
  <c r="M8337" i="2"/>
  <c r="L8337" i="2"/>
  <c r="K8337" i="2"/>
  <c r="J8337" i="2"/>
  <c r="I8337" i="2"/>
  <c r="H8337" i="2"/>
  <c r="G8337" i="2"/>
  <c r="F8337" i="2"/>
  <c r="E8337" i="2"/>
  <c r="D8337" i="2"/>
  <c r="C8337" i="2"/>
  <c r="B8337" i="2"/>
  <c r="A8337" i="2"/>
  <c r="P8336" i="2"/>
  <c r="O8336" i="2"/>
  <c r="N8336" i="2"/>
  <c r="M8336" i="2"/>
  <c r="L8336" i="2"/>
  <c r="K8336" i="2"/>
  <c r="J8336" i="2"/>
  <c r="I8336" i="2"/>
  <c r="H8336" i="2"/>
  <c r="G8336" i="2"/>
  <c r="F8336" i="2"/>
  <c r="E8336" i="2"/>
  <c r="D8336" i="2"/>
  <c r="C8336" i="2"/>
  <c r="B8336" i="2"/>
  <c r="A8336" i="2"/>
  <c r="P8335" i="2"/>
  <c r="O8335" i="2"/>
  <c r="N8335" i="2"/>
  <c r="M8335" i="2"/>
  <c r="L8335" i="2"/>
  <c r="K8335" i="2"/>
  <c r="J8335" i="2"/>
  <c r="I8335" i="2"/>
  <c r="H8335" i="2"/>
  <c r="G8335" i="2"/>
  <c r="F8335" i="2"/>
  <c r="E8335" i="2"/>
  <c r="D8335" i="2"/>
  <c r="C8335" i="2"/>
  <c r="B8335" i="2"/>
  <c r="A8335" i="2"/>
  <c r="P8334" i="2"/>
  <c r="O8334" i="2"/>
  <c r="N8334" i="2"/>
  <c r="M8334" i="2"/>
  <c r="L8334" i="2"/>
  <c r="K8334" i="2"/>
  <c r="J8334" i="2"/>
  <c r="I8334" i="2"/>
  <c r="H8334" i="2"/>
  <c r="G8334" i="2"/>
  <c r="F8334" i="2"/>
  <c r="E8334" i="2"/>
  <c r="D8334" i="2"/>
  <c r="C8334" i="2"/>
  <c r="B8334" i="2"/>
  <c r="A8334" i="2"/>
  <c r="P8333" i="2"/>
  <c r="O8333" i="2"/>
  <c r="N8333" i="2"/>
  <c r="M8333" i="2"/>
  <c r="L8333" i="2"/>
  <c r="K8333" i="2"/>
  <c r="J8333" i="2"/>
  <c r="I8333" i="2"/>
  <c r="H8333" i="2"/>
  <c r="G8333" i="2"/>
  <c r="F8333" i="2"/>
  <c r="E8333" i="2"/>
  <c r="D8333" i="2"/>
  <c r="C8333" i="2"/>
  <c r="B8333" i="2"/>
  <c r="A8333" i="2"/>
  <c r="P8332" i="2"/>
  <c r="O8332" i="2"/>
  <c r="N8332" i="2"/>
  <c r="M8332" i="2"/>
  <c r="L8332" i="2"/>
  <c r="K8332" i="2"/>
  <c r="J8332" i="2"/>
  <c r="I8332" i="2"/>
  <c r="H8332" i="2"/>
  <c r="G8332" i="2"/>
  <c r="F8332" i="2"/>
  <c r="E8332" i="2"/>
  <c r="D8332" i="2"/>
  <c r="C8332" i="2"/>
  <c r="B8332" i="2"/>
  <c r="A8332" i="2"/>
  <c r="P8331" i="2"/>
  <c r="O8331" i="2"/>
  <c r="N8331" i="2"/>
  <c r="M8331" i="2"/>
  <c r="L8331" i="2"/>
  <c r="K8331" i="2"/>
  <c r="J8331" i="2"/>
  <c r="I8331" i="2"/>
  <c r="H8331" i="2"/>
  <c r="G8331" i="2"/>
  <c r="F8331" i="2"/>
  <c r="E8331" i="2"/>
  <c r="D8331" i="2"/>
  <c r="C8331" i="2"/>
  <c r="B8331" i="2"/>
  <c r="A8331" i="2"/>
  <c r="P8330" i="2"/>
  <c r="O8330" i="2"/>
  <c r="N8330" i="2"/>
  <c r="M8330" i="2"/>
  <c r="L8330" i="2"/>
  <c r="K8330" i="2"/>
  <c r="J8330" i="2"/>
  <c r="I8330" i="2"/>
  <c r="H8330" i="2"/>
  <c r="G8330" i="2"/>
  <c r="F8330" i="2"/>
  <c r="E8330" i="2"/>
  <c r="D8330" i="2"/>
  <c r="C8330" i="2"/>
  <c r="B8330" i="2"/>
  <c r="A8330" i="2"/>
  <c r="P8329" i="2"/>
  <c r="O8329" i="2"/>
  <c r="N8329" i="2"/>
  <c r="M8329" i="2"/>
  <c r="L8329" i="2"/>
  <c r="K8329" i="2"/>
  <c r="J8329" i="2"/>
  <c r="I8329" i="2"/>
  <c r="H8329" i="2"/>
  <c r="G8329" i="2"/>
  <c r="F8329" i="2"/>
  <c r="E8329" i="2"/>
  <c r="D8329" i="2"/>
  <c r="C8329" i="2"/>
  <c r="B8329" i="2"/>
  <c r="A8329" i="2"/>
  <c r="P8328" i="2"/>
  <c r="O8328" i="2"/>
  <c r="N8328" i="2"/>
  <c r="M8328" i="2"/>
  <c r="L8328" i="2"/>
  <c r="K8328" i="2"/>
  <c r="J8328" i="2"/>
  <c r="I8328" i="2"/>
  <c r="H8328" i="2"/>
  <c r="G8328" i="2"/>
  <c r="F8328" i="2"/>
  <c r="E8328" i="2"/>
  <c r="D8328" i="2"/>
  <c r="C8328" i="2"/>
  <c r="B8328" i="2"/>
  <c r="A8328" i="2"/>
  <c r="P8327" i="2"/>
  <c r="O8327" i="2"/>
  <c r="N8327" i="2"/>
  <c r="M8327" i="2"/>
  <c r="L8327" i="2"/>
  <c r="K8327" i="2"/>
  <c r="J8327" i="2"/>
  <c r="I8327" i="2"/>
  <c r="H8327" i="2"/>
  <c r="G8327" i="2"/>
  <c r="F8327" i="2"/>
  <c r="E8327" i="2"/>
  <c r="D8327" i="2"/>
  <c r="C8327" i="2"/>
  <c r="B8327" i="2"/>
  <c r="A8327" i="2"/>
  <c r="P8326" i="2"/>
  <c r="O8326" i="2"/>
  <c r="N8326" i="2"/>
  <c r="M8326" i="2"/>
  <c r="L8326" i="2"/>
  <c r="K8326" i="2"/>
  <c r="J8326" i="2"/>
  <c r="I8326" i="2"/>
  <c r="H8326" i="2"/>
  <c r="G8326" i="2"/>
  <c r="F8326" i="2"/>
  <c r="E8326" i="2"/>
  <c r="D8326" i="2"/>
  <c r="C8326" i="2"/>
  <c r="B8326" i="2"/>
  <c r="A8326" i="2"/>
  <c r="P8325" i="2"/>
  <c r="O8325" i="2"/>
  <c r="N8325" i="2"/>
  <c r="M8325" i="2"/>
  <c r="L8325" i="2"/>
  <c r="K8325" i="2"/>
  <c r="J8325" i="2"/>
  <c r="I8325" i="2"/>
  <c r="H8325" i="2"/>
  <c r="G8325" i="2"/>
  <c r="F8325" i="2"/>
  <c r="E8325" i="2"/>
  <c r="D8325" i="2"/>
  <c r="C8325" i="2"/>
  <c r="B8325" i="2"/>
  <c r="A8325" i="2"/>
  <c r="P8324" i="2"/>
  <c r="O8324" i="2"/>
  <c r="N8324" i="2"/>
  <c r="M8324" i="2"/>
  <c r="L8324" i="2"/>
  <c r="K8324" i="2"/>
  <c r="J8324" i="2"/>
  <c r="I8324" i="2"/>
  <c r="H8324" i="2"/>
  <c r="G8324" i="2"/>
  <c r="F8324" i="2"/>
  <c r="E8324" i="2"/>
  <c r="D8324" i="2"/>
  <c r="C8324" i="2"/>
  <c r="B8324" i="2"/>
  <c r="A8324" i="2"/>
  <c r="P8323" i="2"/>
  <c r="O8323" i="2"/>
  <c r="N8323" i="2"/>
  <c r="M8323" i="2"/>
  <c r="L8323" i="2"/>
  <c r="K8323" i="2"/>
  <c r="J8323" i="2"/>
  <c r="I8323" i="2"/>
  <c r="H8323" i="2"/>
  <c r="G8323" i="2"/>
  <c r="F8323" i="2"/>
  <c r="E8323" i="2"/>
  <c r="D8323" i="2"/>
  <c r="C8323" i="2"/>
  <c r="B8323" i="2"/>
  <c r="A8323" i="2"/>
  <c r="P8322" i="2"/>
  <c r="O8322" i="2"/>
  <c r="N8322" i="2"/>
  <c r="M8322" i="2"/>
  <c r="L8322" i="2"/>
  <c r="K8322" i="2"/>
  <c r="J8322" i="2"/>
  <c r="I8322" i="2"/>
  <c r="H8322" i="2"/>
  <c r="G8322" i="2"/>
  <c r="F8322" i="2"/>
  <c r="E8322" i="2"/>
  <c r="D8322" i="2"/>
  <c r="C8322" i="2"/>
  <c r="B8322" i="2"/>
  <c r="A8322" i="2"/>
  <c r="P8321" i="2"/>
  <c r="O8321" i="2"/>
  <c r="N8321" i="2"/>
  <c r="M8321" i="2"/>
  <c r="L8321" i="2"/>
  <c r="K8321" i="2"/>
  <c r="J8321" i="2"/>
  <c r="I8321" i="2"/>
  <c r="H8321" i="2"/>
  <c r="G8321" i="2"/>
  <c r="F8321" i="2"/>
  <c r="E8321" i="2"/>
  <c r="D8321" i="2"/>
  <c r="C8321" i="2"/>
  <c r="B8321" i="2"/>
  <c r="A8321" i="2"/>
  <c r="P8320" i="2"/>
  <c r="O8320" i="2"/>
  <c r="N8320" i="2"/>
  <c r="M8320" i="2"/>
  <c r="L8320" i="2"/>
  <c r="K8320" i="2"/>
  <c r="J8320" i="2"/>
  <c r="I8320" i="2"/>
  <c r="H8320" i="2"/>
  <c r="G8320" i="2"/>
  <c r="F8320" i="2"/>
  <c r="E8320" i="2"/>
  <c r="D8320" i="2"/>
  <c r="C8320" i="2"/>
  <c r="B8320" i="2"/>
  <c r="A8320" i="2"/>
  <c r="P8319" i="2"/>
  <c r="O8319" i="2"/>
  <c r="N8319" i="2"/>
  <c r="M8319" i="2"/>
  <c r="L8319" i="2"/>
  <c r="K8319" i="2"/>
  <c r="J8319" i="2"/>
  <c r="I8319" i="2"/>
  <c r="H8319" i="2"/>
  <c r="G8319" i="2"/>
  <c r="F8319" i="2"/>
  <c r="E8319" i="2"/>
  <c r="D8319" i="2"/>
  <c r="C8319" i="2"/>
  <c r="B8319" i="2"/>
  <c r="A8319" i="2"/>
  <c r="P8318" i="2"/>
  <c r="O8318" i="2"/>
  <c r="N8318" i="2"/>
  <c r="M8318" i="2"/>
  <c r="L8318" i="2"/>
  <c r="K8318" i="2"/>
  <c r="J8318" i="2"/>
  <c r="I8318" i="2"/>
  <c r="H8318" i="2"/>
  <c r="G8318" i="2"/>
  <c r="F8318" i="2"/>
  <c r="E8318" i="2"/>
  <c r="D8318" i="2"/>
  <c r="C8318" i="2"/>
  <c r="B8318" i="2"/>
  <c r="A8318" i="2"/>
  <c r="P8317" i="2"/>
  <c r="O8317" i="2"/>
  <c r="N8317" i="2"/>
  <c r="M8317" i="2"/>
  <c r="L8317" i="2"/>
  <c r="K8317" i="2"/>
  <c r="J8317" i="2"/>
  <c r="I8317" i="2"/>
  <c r="H8317" i="2"/>
  <c r="G8317" i="2"/>
  <c r="F8317" i="2"/>
  <c r="E8317" i="2"/>
  <c r="D8317" i="2"/>
  <c r="C8317" i="2"/>
  <c r="B8317" i="2"/>
  <c r="A8317" i="2"/>
  <c r="P8316" i="2"/>
  <c r="O8316" i="2"/>
  <c r="N8316" i="2"/>
  <c r="M8316" i="2"/>
  <c r="L8316" i="2"/>
  <c r="K8316" i="2"/>
  <c r="J8316" i="2"/>
  <c r="I8316" i="2"/>
  <c r="H8316" i="2"/>
  <c r="G8316" i="2"/>
  <c r="F8316" i="2"/>
  <c r="E8316" i="2"/>
  <c r="D8316" i="2"/>
  <c r="C8316" i="2"/>
  <c r="B8316" i="2"/>
  <c r="A8316" i="2"/>
  <c r="P8315" i="2"/>
  <c r="O8315" i="2"/>
  <c r="N8315" i="2"/>
  <c r="M8315" i="2"/>
  <c r="L8315" i="2"/>
  <c r="K8315" i="2"/>
  <c r="J8315" i="2"/>
  <c r="I8315" i="2"/>
  <c r="H8315" i="2"/>
  <c r="G8315" i="2"/>
  <c r="F8315" i="2"/>
  <c r="E8315" i="2"/>
  <c r="D8315" i="2"/>
  <c r="C8315" i="2"/>
  <c r="B8315" i="2"/>
  <c r="A8315" i="2"/>
  <c r="P8314" i="2"/>
  <c r="O8314" i="2"/>
  <c r="N8314" i="2"/>
  <c r="M8314" i="2"/>
  <c r="L8314" i="2"/>
  <c r="K8314" i="2"/>
  <c r="J8314" i="2"/>
  <c r="I8314" i="2"/>
  <c r="H8314" i="2"/>
  <c r="G8314" i="2"/>
  <c r="F8314" i="2"/>
  <c r="E8314" i="2"/>
  <c r="D8314" i="2"/>
  <c r="C8314" i="2"/>
  <c r="B8314" i="2"/>
  <c r="A8314" i="2"/>
  <c r="P8313" i="2"/>
  <c r="O8313" i="2"/>
  <c r="N8313" i="2"/>
  <c r="M8313" i="2"/>
  <c r="L8313" i="2"/>
  <c r="K8313" i="2"/>
  <c r="J8313" i="2"/>
  <c r="I8313" i="2"/>
  <c r="H8313" i="2"/>
  <c r="G8313" i="2"/>
  <c r="F8313" i="2"/>
  <c r="E8313" i="2"/>
  <c r="D8313" i="2"/>
  <c r="C8313" i="2"/>
  <c r="B8313" i="2"/>
  <c r="A8313" i="2"/>
  <c r="P8312" i="2"/>
  <c r="O8312" i="2"/>
  <c r="N8312" i="2"/>
  <c r="M8312" i="2"/>
  <c r="L8312" i="2"/>
  <c r="K8312" i="2"/>
  <c r="J8312" i="2"/>
  <c r="I8312" i="2"/>
  <c r="H8312" i="2"/>
  <c r="G8312" i="2"/>
  <c r="F8312" i="2"/>
  <c r="E8312" i="2"/>
  <c r="D8312" i="2"/>
  <c r="C8312" i="2"/>
  <c r="B8312" i="2"/>
  <c r="A8312" i="2"/>
  <c r="P8311" i="2"/>
  <c r="O8311" i="2"/>
  <c r="N8311" i="2"/>
  <c r="M8311" i="2"/>
  <c r="L8311" i="2"/>
  <c r="K8311" i="2"/>
  <c r="J8311" i="2"/>
  <c r="I8311" i="2"/>
  <c r="H8311" i="2"/>
  <c r="G8311" i="2"/>
  <c r="F8311" i="2"/>
  <c r="E8311" i="2"/>
  <c r="D8311" i="2"/>
  <c r="C8311" i="2"/>
  <c r="B8311" i="2"/>
  <c r="A8311" i="2"/>
  <c r="P8310" i="2"/>
  <c r="O8310" i="2"/>
  <c r="N8310" i="2"/>
  <c r="M8310" i="2"/>
  <c r="L8310" i="2"/>
  <c r="K8310" i="2"/>
  <c r="J8310" i="2"/>
  <c r="I8310" i="2"/>
  <c r="H8310" i="2"/>
  <c r="G8310" i="2"/>
  <c r="F8310" i="2"/>
  <c r="E8310" i="2"/>
  <c r="D8310" i="2"/>
  <c r="C8310" i="2"/>
  <c r="B8310" i="2"/>
  <c r="A8310" i="2"/>
  <c r="P8309" i="2"/>
  <c r="O8309" i="2"/>
  <c r="N8309" i="2"/>
  <c r="M8309" i="2"/>
  <c r="L8309" i="2"/>
  <c r="K8309" i="2"/>
  <c r="J8309" i="2"/>
  <c r="I8309" i="2"/>
  <c r="H8309" i="2"/>
  <c r="G8309" i="2"/>
  <c r="F8309" i="2"/>
  <c r="E8309" i="2"/>
  <c r="D8309" i="2"/>
  <c r="C8309" i="2"/>
  <c r="B8309" i="2"/>
  <c r="A8309" i="2"/>
  <c r="P8308" i="2"/>
  <c r="O8308" i="2"/>
  <c r="N8308" i="2"/>
  <c r="M8308" i="2"/>
  <c r="L8308" i="2"/>
  <c r="K8308" i="2"/>
  <c r="J8308" i="2"/>
  <c r="I8308" i="2"/>
  <c r="H8308" i="2"/>
  <c r="G8308" i="2"/>
  <c r="F8308" i="2"/>
  <c r="E8308" i="2"/>
  <c r="D8308" i="2"/>
  <c r="C8308" i="2"/>
  <c r="B8308" i="2"/>
  <c r="A8308" i="2"/>
  <c r="P8307" i="2"/>
  <c r="O8307" i="2"/>
  <c r="N8307" i="2"/>
  <c r="M8307" i="2"/>
  <c r="L8307" i="2"/>
  <c r="K8307" i="2"/>
  <c r="J8307" i="2"/>
  <c r="I8307" i="2"/>
  <c r="H8307" i="2"/>
  <c r="G8307" i="2"/>
  <c r="F8307" i="2"/>
  <c r="E8307" i="2"/>
  <c r="D8307" i="2"/>
  <c r="C8307" i="2"/>
  <c r="B8307" i="2"/>
  <c r="A8307" i="2"/>
  <c r="P8306" i="2"/>
  <c r="O8306" i="2"/>
  <c r="N8306" i="2"/>
  <c r="M8306" i="2"/>
  <c r="L8306" i="2"/>
  <c r="K8306" i="2"/>
  <c r="J8306" i="2"/>
  <c r="I8306" i="2"/>
  <c r="H8306" i="2"/>
  <c r="G8306" i="2"/>
  <c r="F8306" i="2"/>
  <c r="E8306" i="2"/>
  <c r="D8306" i="2"/>
  <c r="C8306" i="2"/>
  <c r="B8306" i="2"/>
  <c r="A8306" i="2"/>
  <c r="P8305" i="2"/>
  <c r="O8305" i="2"/>
  <c r="N8305" i="2"/>
  <c r="M8305" i="2"/>
  <c r="L8305" i="2"/>
  <c r="K8305" i="2"/>
  <c r="J8305" i="2"/>
  <c r="I8305" i="2"/>
  <c r="H8305" i="2"/>
  <c r="G8305" i="2"/>
  <c r="F8305" i="2"/>
  <c r="E8305" i="2"/>
  <c r="D8305" i="2"/>
  <c r="C8305" i="2"/>
  <c r="B8305" i="2"/>
  <c r="A8305" i="2"/>
  <c r="P8304" i="2"/>
  <c r="O8304" i="2"/>
  <c r="N8304" i="2"/>
  <c r="M8304" i="2"/>
  <c r="L8304" i="2"/>
  <c r="K8304" i="2"/>
  <c r="J8304" i="2"/>
  <c r="I8304" i="2"/>
  <c r="H8304" i="2"/>
  <c r="G8304" i="2"/>
  <c r="F8304" i="2"/>
  <c r="E8304" i="2"/>
  <c r="D8304" i="2"/>
  <c r="C8304" i="2"/>
  <c r="B8304" i="2"/>
  <c r="A8304" i="2"/>
  <c r="P8303" i="2"/>
  <c r="O8303" i="2"/>
  <c r="N8303" i="2"/>
  <c r="M8303" i="2"/>
  <c r="L8303" i="2"/>
  <c r="K8303" i="2"/>
  <c r="J8303" i="2"/>
  <c r="I8303" i="2"/>
  <c r="H8303" i="2"/>
  <c r="G8303" i="2"/>
  <c r="F8303" i="2"/>
  <c r="E8303" i="2"/>
  <c r="D8303" i="2"/>
  <c r="C8303" i="2"/>
  <c r="B8303" i="2"/>
  <c r="A8303" i="2"/>
  <c r="P8302" i="2"/>
  <c r="O8302" i="2"/>
  <c r="N8302" i="2"/>
  <c r="M8302" i="2"/>
  <c r="L8302" i="2"/>
  <c r="K8302" i="2"/>
  <c r="J8302" i="2"/>
  <c r="I8302" i="2"/>
  <c r="H8302" i="2"/>
  <c r="G8302" i="2"/>
  <c r="F8302" i="2"/>
  <c r="E8302" i="2"/>
  <c r="D8302" i="2"/>
  <c r="C8302" i="2"/>
  <c r="B8302" i="2"/>
  <c r="A8302" i="2"/>
  <c r="P8301" i="2"/>
  <c r="O8301" i="2"/>
  <c r="N8301" i="2"/>
  <c r="M8301" i="2"/>
  <c r="L8301" i="2"/>
  <c r="K8301" i="2"/>
  <c r="J8301" i="2"/>
  <c r="I8301" i="2"/>
  <c r="H8301" i="2"/>
  <c r="G8301" i="2"/>
  <c r="F8301" i="2"/>
  <c r="E8301" i="2"/>
  <c r="D8301" i="2"/>
  <c r="C8301" i="2"/>
  <c r="B8301" i="2"/>
  <c r="A8301" i="2"/>
  <c r="P8300" i="2"/>
  <c r="O8300" i="2"/>
  <c r="N8300" i="2"/>
  <c r="M8300" i="2"/>
  <c r="L8300" i="2"/>
  <c r="K8300" i="2"/>
  <c r="J8300" i="2"/>
  <c r="I8300" i="2"/>
  <c r="H8300" i="2"/>
  <c r="G8300" i="2"/>
  <c r="F8300" i="2"/>
  <c r="E8300" i="2"/>
  <c r="D8300" i="2"/>
  <c r="C8300" i="2"/>
  <c r="B8300" i="2"/>
  <c r="A8300" i="2"/>
  <c r="P8299" i="2"/>
  <c r="O8299" i="2"/>
  <c r="N8299" i="2"/>
  <c r="M8299" i="2"/>
  <c r="L8299" i="2"/>
  <c r="K8299" i="2"/>
  <c r="J8299" i="2"/>
  <c r="I8299" i="2"/>
  <c r="H8299" i="2"/>
  <c r="G8299" i="2"/>
  <c r="F8299" i="2"/>
  <c r="E8299" i="2"/>
  <c r="D8299" i="2"/>
  <c r="C8299" i="2"/>
  <c r="B8299" i="2"/>
  <c r="A8299" i="2"/>
  <c r="P8298" i="2"/>
  <c r="O8298" i="2"/>
  <c r="N8298" i="2"/>
  <c r="M8298" i="2"/>
  <c r="L8298" i="2"/>
  <c r="K8298" i="2"/>
  <c r="J8298" i="2"/>
  <c r="I8298" i="2"/>
  <c r="H8298" i="2"/>
  <c r="G8298" i="2"/>
  <c r="F8298" i="2"/>
  <c r="E8298" i="2"/>
  <c r="D8298" i="2"/>
  <c r="C8298" i="2"/>
  <c r="B8298" i="2"/>
  <c r="A8298" i="2"/>
  <c r="P8297" i="2"/>
  <c r="O8297" i="2"/>
  <c r="N8297" i="2"/>
  <c r="M8297" i="2"/>
  <c r="L8297" i="2"/>
  <c r="K8297" i="2"/>
  <c r="J8297" i="2"/>
  <c r="I8297" i="2"/>
  <c r="H8297" i="2"/>
  <c r="G8297" i="2"/>
  <c r="F8297" i="2"/>
  <c r="E8297" i="2"/>
  <c r="D8297" i="2"/>
  <c r="C8297" i="2"/>
  <c r="B8297" i="2"/>
  <c r="A8297" i="2"/>
  <c r="P8296" i="2"/>
  <c r="O8296" i="2"/>
  <c r="N8296" i="2"/>
  <c r="M8296" i="2"/>
  <c r="L8296" i="2"/>
  <c r="K8296" i="2"/>
  <c r="J8296" i="2"/>
  <c r="I8296" i="2"/>
  <c r="H8296" i="2"/>
  <c r="G8296" i="2"/>
  <c r="F8296" i="2"/>
  <c r="E8296" i="2"/>
  <c r="D8296" i="2"/>
  <c r="C8296" i="2"/>
  <c r="B8296" i="2"/>
  <c r="A8296" i="2"/>
  <c r="P8295" i="2"/>
  <c r="O8295" i="2"/>
  <c r="N8295" i="2"/>
  <c r="M8295" i="2"/>
  <c r="L8295" i="2"/>
  <c r="K8295" i="2"/>
  <c r="J8295" i="2"/>
  <c r="I8295" i="2"/>
  <c r="H8295" i="2"/>
  <c r="G8295" i="2"/>
  <c r="F8295" i="2"/>
  <c r="E8295" i="2"/>
  <c r="D8295" i="2"/>
  <c r="C8295" i="2"/>
  <c r="B8295" i="2"/>
  <c r="A8295" i="2"/>
  <c r="P8294" i="2"/>
  <c r="O8294" i="2"/>
  <c r="N8294" i="2"/>
  <c r="M8294" i="2"/>
  <c r="L8294" i="2"/>
  <c r="K8294" i="2"/>
  <c r="J8294" i="2"/>
  <c r="I8294" i="2"/>
  <c r="H8294" i="2"/>
  <c r="G8294" i="2"/>
  <c r="F8294" i="2"/>
  <c r="E8294" i="2"/>
  <c r="D8294" i="2"/>
  <c r="C8294" i="2"/>
  <c r="B8294" i="2"/>
  <c r="A8294" i="2"/>
  <c r="P8293" i="2"/>
  <c r="O8293" i="2"/>
  <c r="N8293" i="2"/>
  <c r="M8293" i="2"/>
  <c r="L8293" i="2"/>
  <c r="K8293" i="2"/>
  <c r="J8293" i="2"/>
  <c r="I8293" i="2"/>
  <c r="H8293" i="2"/>
  <c r="G8293" i="2"/>
  <c r="F8293" i="2"/>
  <c r="E8293" i="2"/>
  <c r="D8293" i="2"/>
  <c r="C8293" i="2"/>
  <c r="B8293" i="2"/>
  <c r="A8293" i="2"/>
  <c r="P8292" i="2"/>
  <c r="O8292" i="2"/>
  <c r="N8292" i="2"/>
  <c r="M8292" i="2"/>
  <c r="L8292" i="2"/>
  <c r="K8292" i="2"/>
  <c r="J8292" i="2"/>
  <c r="I8292" i="2"/>
  <c r="H8292" i="2"/>
  <c r="G8292" i="2"/>
  <c r="F8292" i="2"/>
  <c r="E8292" i="2"/>
  <c r="D8292" i="2"/>
  <c r="C8292" i="2"/>
  <c r="B8292" i="2"/>
  <c r="A8292" i="2"/>
  <c r="P8291" i="2"/>
  <c r="O8291" i="2"/>
  <c r="N8291" i="2"/>
  <c r="M8291" i="2"/>
  <c r="L8291" i="2"/>
  <c r="K8291" i="2"/>
  <c r="J8291" i="2"/>
  <c r="I8291" i="2"/>
  <c r="H8291" i="2"/>
  <c r="G8291" i="2"/>
  <c r="F8291" i="2"/>
  <c r="E8291" i="2"/>
  <c r="D8291" i="2"/>
  <c r="C8291" i="2"/>
  <c r="B8291" i="2"/>
  <c r="A8291" i="2"/>
  <c r="P8290" i="2"/>
  <c r="O8290" i="2"/>
  <c r="N8290" i="2"/>
  <c r="M8290" i="2"/>
  <c r="L8290" i="2"/>
  <c r="K8290" i="2"/>
  <c r="J8290" i="2"/>
  <c r="I8290" i="2"/>
  <c r="H8290" i="2"/>
  <c r="G8290" i="2"/>
  <c r="F8290" i="2"/>
  <c r="E8290" i="2"/>
  <c r="D8290" i="2"/>
  <c r="C8290" i="2"/>
  <c r="B8290" i="2"/>
  <c r="A8290" i="2"/>
  <c r="P8289" i="2"/>
  <c r="O8289" i="2"/>
  <c r="N8289" i="2"/>
  <c r="M8289" i="2"/>
  <c r="L8289" i="2"/>
  <c r="K8289" i="2"/>
  <c r="J8289" i="2"/>
  <c r="I8289" i="2"/>
  <c r="H8289" i="2"/>
  <c r="G8289" i="2"/>
  <c r="F8289" i="2"/>
  <c r="E8289" i="2"/>
  <c r="D8289" i="2"/>
  <c r="C8289" i="2"/>
  <c r="B8289" i="2"/>
  <c r="A8289" i="2"/>
  <c r="P8288" i="2"/>
  <c r="O8288" i="2"/>
  <c r="N8288" i="2"/>
  <c r="M8288" i="2"/>
  <c r="L8288" i="2"/>
  <c r="K8288" i="2"/>
  <c r="J8288" i="2"/>
  <c r="I8288" i="2"/>
  <c r="H8288" i="2"/>
  <c r="G8288" i="2"/>
  <c r="F8288" i="2"/>
  <c r="E8288" i="2"/>
  <c r="D8288" i="2"/>
  <c r="C8288" i="2"/>
  <c r="B8288" i="2"/>
  <c r="A8288" i="2"/>
  <c r="P8287" i="2"/>
  <c r="O8287" i="2"/>
  <c r="N8287" i="2"/>
  <c r="M8287" i="2"/>
  <c r="L8287" i="2"/>
  <c r="K8287" i="2"/>
  <c r="J8287" i="2"/>
  <c r="I8287" i="2"/>
  <c r="H8287" i="2"/>
  <c r="G8287" i="2"/>
  <c r="F8287" i="2"/>
  <c r="E8287" i="2"/>
  <c r="D8287" i="2"/>
  <c r="C8287" i="2"/>
  <c r="B8287" i="2"/>
  <c r="A8287" i="2"/>
  <c r="P8286" i="2"/>
  <c r="O8286" i="2"/>
  <c r="N8286" i="2"/>
  <c r="M8286" i="2"/>
  <c r="L8286" i="2"/>
  <c r="K8286" i="2"/>
  <c r="J8286" i="2"/>
  <c r="I8286" i="2"/>
  <c r="H8286" i="2"/>
  <c r="G8286" i="2"/>
  <c r="F8286" i="2"/>
  <c r="E8286" i="2"/>
  <c r="D8286" i="2"/>
  <c r="C8286" i="2"/>
  <c r="B8286" i="2"/>
  <c r="A8286" i="2"/>
  <c r="P8285" i="2"/>
  <c r="O8285" i="2"/>
  <c r="N8285" i="2"/>
  <c r="M8285" i="2"/>
  <c r="L8285" i="2"/>
  <c r="K8285" i="2"/>
  <c r="J8285" i="2"/>
  <c r="I8285" i="2"/>
  <c r="H8285" i="2"/>
  <c r="G8285" i="2"/>
  <c r="F8285" i="2"/>
  <c r="E8285" i="2"/>
  <c r="D8285" i="2"/>
  <c r="C8285" i="2"/>
  <c r="B8285" i="2"/>
  <c r="A8285" i="2"/>
  <c r="P8284" i="2"/>
  <c r="O8284" i="2"/>
  <c r="N8284" i="2"/>
  <c r="M8284" i="2"/>
  <c r="L8284" i="2"/>
  <c r="K8284" i="2"/>
  <c r="J8284" i="2"/>
  <c r="I8284" i="2"/>
  <c r="H8284" i="2"/>
  <c r="G8284" i="2"/>
  <c r="F8284" i="2"/>
  <c r="E8284" i="2"/>
  <c r="D8284" i="2"/>
  <c r="C8284" i="2"/>
  <c r="B8284" i="2"/>
  <c r="A8284" i="2"/>
  <c r="P8283" i="2"/>
  <c r="O8283" i="2"/>
  <c r="N8283" i="2"/>
  <c r="M8283" i="2"/>
  <c r="L8283" i="2"/>
  <c r="K8283" i="2"/>
  <c r="J8283" i="2"/>
  <c r="I8283" i="2"/>
  <c r="H8283" i="2"/>
  <c r="G8283" i="2"/>
  <c r="F8283" i="2"/>
  <c r="E8283" i="2"/>
  <c r="D8283" i="2"/>
  <c r="C8283" i="2"/>
  <c r="B8283" i="2"/>
  <c r="A8283" i="2"/>
  <c r="P8282" i="2"/>
  <c r="O8282" i="2"/>
  <c r="N8282" i="2"/>
  <c r="M8282" i="2"/>
  <c r="L8282" i="2"/>
  <c r="K8282" i="2"/>
  <c r="J8282" i="2"/>
  <c r="I8282" i="2"/>
  <c r="H8282" i="2"/>
  <c r="G8282" i="2"/>
  <c r="F8282" i="2"/>
  <c r="E8282" i="2"/>
  <c r="D8282" i="2"/>
  <c r="C8282" i="2"/>
  <c r="B8282" i="2"/>
  <c r="A8282" i="2"/>
  <c r="P8281" i="2"/>
  <c r="O8281" i="2"/>
  <c r="N8281" i="2"/>
  <c r="M8281" i="2"/>
  <c r="L8281" i="2"/>
  <c r="K8281" i="2"/>
  <c r="J8281" i="2"/>
  <c r="I8281" i="2"/>
  <c r="H8281" i="2"/>
  <c r="G8281" i="2"/>
  <c r="F8281" i="2"/>
  <c r="E8281" i="2"/>
  <c r="D8281" i="2"/>
  <c r="C8281" i="2"/>
  <c r="B8281" i="2"/>
  <c r="A8281" i="2"/>
  <c r="P8280" i="2"/>
  <c r="O8280" i="2"/>
  <c r="N8280" i="2"/>
  <c r="M8280" i="2"/>
  <c r="L8280" i="2"/>
  <c r="K8280" i="2"/>
  <c r="J8280" i="2"/>
  <c r="I8280" i="2"/>
  <c r="H8280" i="2"/>
  <c r="G8280" i="2"/>
  <c r="F8280" i="2"/>
  <c r="E8280" i="2"/>
  <c r="D8280" i="2"/>
  <c r="C8280" i="2"/>
  <c r="B8280" i="2"/>
  <c r="A8280" i="2"/>
  <c r="P8279" i="2"/>
  <c r="O8279" i="2"/>
  <c r="N8279" i="2"/>
  <c r="M8279" i="2"/>
  <c r="L8279" i="2"/>
  <c r="K8279" i="2"/>
  <c r="J8279" i="2"/>
  <c r="I8279" i="2"/>
  <c r="H8279" i="2"/>
  <c r="G8279" i="2"/>
  <c r="F8279" i="2"/>
  <c r="E8279" i="2"/>
  <c r="D8279" i="2"/>
  <c r="C8279" i="2"/>
  <c r="B8279" i="2"/>
  <c r="A8279" i="2"/>
  <c r="P8278" i="2"/>
  <c r="O8278" i="2"/>
  <c r="N8278" i="2"/>
  <c r="M8278" i="2"/>
  <c r="L8278" i="2"/>
  <c r="K8278" i="2"/>
  <c r="J8278" i="2"/>
  <c r="I8278" i="2"/>
  <c r="H8278" i="2"/>
  <c r="G8278" i="2"/>
  <c r="F8278" i="2"/>
  <c r="E8278" i="2"/>
  <c r="D8278" i="2"/>
  <c r="C8278" i="2"/>
  <c r="B8278" i="2"/>
  <c r="A8278" i="2"/>
  <c r="P8277" i="2"/>
  <c r="O8277" i="2"/>
  <c r="N8277" i="2"/>
  <c r="M8277" i="2"/>
  <c r="L8277" i="2"/>
  <c r="K8277" i="2"/>
  <c r="J8277" i="2"/>
  <c r="I8277" i="2"/>
  <c r="H8277" i="2"/>
  <c r="G8277" i="2"/>
  <c r="F8277" i="2"/>
  <c r="E8277" i="2"/>
  <c r="D8277" i="2"/>
  <c r="C8277" i="2"/>
  <c r="B8277" i="2"/>
  <c r="A8277" i="2"/>
  <c r="P8276" i="2"/>
  <c r="O8276" i="2"/>
  <c r="N8276" i="2"/>
  <c r="M8276" i="2"/>
  <c r="L8276" i="2"/>
  <c r="K8276" i="2"/>
  <c r="J8276" i="2"/>
  <c r="I8276" i="2"/>
  <c r="H8276" i="2"/>
  <c r="G8276" i="2"/>
  <c r="F8276" i="2"/>
  <c r="E8276" i="2"/>
  <c r="D8276" i="2"/>
  <c r="C8276" i="2"/>
  <c r="B8276" i="2"/>
  <c r="A8276" i="2"/>
  <c r="P8275" i="2"/>
  <c r="O8275" i="2"/>
  <c r="N8275" i="2"/>
  <c r="M8275" i="2"/>
  <c r="L8275" i="2"/>
  <c r="K8275" i="2"/>
  <c r="J8275" i="2"/>
  <c r="I8275" i="2"/>
  <c r="H8275" i="2"/>
  <c r="G8275" i="2"/>
  <c r="F8275" i="2"/>
  <c r="E8275" i="2"/>
  <c r="D8275" i="2"/>
  <c r="C8275" i="2"/>
  <c r="B8275" i="2"/>
  <c r="A8275" i="2"/>
  <c r="P8274" i="2"/>
  <c r="O8274" i="2"/>
  <c r="N8274" i="2"/>
  <c r="M8274" i="2"/>
  <c r="L8274" i="2"/>
  <c r="K8274" i="2"/>
  <c r="J8274" i="2"/>
  <c r="I8274" i="2"/>
  <c r="H8274" i="2"/>
  <c r="G8274" i="2"/>
  <c r="F8274" i="2"/>
  <c r="E8274" i="2"/>
  <c r="D8274" i="2"/>
  <c r="C8274" i="2"/>
  <c r="B8274" i="2"/>
  <c r="A8274" i="2"/>
  <c r="P8273" i="2"/>
  <c r="O8273" i="2"/>
  <c r="N8273" i="2"/>
  <c r="M8273" i="2"/>
  <c r="L8273" i="2"/>
  <c r="K8273" i="2"/>
  <c r="J8273" i="2"/>
  <c r="I8273" i="2"/>
  <c r="H8273" i="2"/>
  <c r="G8273" i="2"/>
  <c r="F8273" i="2"/>
  <c r="E8273" i="2"/>
  <c r="D8273" i="2"/>
  <c r="C8273" i="2"/>
  <c r="B8273" i="2"/>
  <c r="A8273" i="2"/>
  <c r="P8272" i="2"/>
  <c r="O8272" i="2"/>
  <c r="N8272" i="2"/>
  <c r="M8272" i="2"/>
  <c r="L8272" i="2"/>
  <c r="K8272" i="2"/>
  <c r="J8272" i="2"/>
  <c r="I8272" i="2"/>
  <c r="H8272" i="2"/>
  <c r="G8272" i="2"/>
  <c r="F8272" i="2"/>
  <c r="E8272" i="2"/>
  <c r="D8272" i="2"/>
  <c r="C8272" i="2"/>
  <c r="B8272" i="2"/>
  <c r="A8272" i="2"/>
  <c r="P8271" i="2"/>
  <c r="O8271" i="2"/>
  <c r="N8271" i="2"/>
  <c r="M8271" i="2"/>
  <c r="L8271" i="2"/>
  <c r="K8271" i="2"/>
  <c r="J8271" i="2"/>
  <c r="I8271" i="2"/>
  <c r="H8271" i="2"/>
  <c r="G8271" i="2"/>
  <c r="F8271" i="2"/>
  <c r="E8271" i="2"/>
  <c r="D8271" i="2"/>
  <c r="C8271" i="2"/>
  <c r="B8271" i="2"/>
  <c r="A8271" i="2"/>
  <c r="P8270" i="2"/>
  <c r="O8270" i="2"/>
  <c r="N8270" i="2"/>
  <c r="M8270" i="2"/>
  <c r="L8270" i="2"/>
  <c r="K8270" i="2"/>
  <c r="J8270" i="2"/>
  <c r="I8270" i="2"/>
  <c r="H8270" i="2"/>
  <c r="G8270" i="2"/>
  <c r="F8270" i="2"/>
  <c r="E8270" i="2"/>
  <c r="D8270" i="2"/>
  <c r="C8270" i="2"/>
  <c r="B8270" i="2"/>
  <c r="A8270" i="2"/>
  <c r="P8269" i="2"/>
  <c r="O8269" i="2"/>
  <c r="N8269" i="2"/>
  <c r="M8269" i="2"/>
  <c r="L8269" i="2"/>
  <c r="K8269" i="2"/>
  <c r="J8269" i="2"/>
  <c r="I8269" i="2"/>
  <c r="H8269" i="2"/>
  <c r="G8269" i="2"/>
  <c r="F8269" i="2"/>
  <c r="E8269" i="2"/>
  <c r="D8269" i="2"/>
  <c r="C8269" i="2"/>
  <c r="B8269" i="2"/>
  <c r="A8269" i="2"/>
  <c r="P8268" i="2"/>
  <c r="O8268" i="2"/>
  <c r="N8268" i="2"/>
  <c r="M8268" i="2"/>
  <c r="L8268" i="2"/>
  <c r="K8268" i="2"/>
  <c r="J8268" i="2"/>
  <c r="I8268" i="2"/>
  <c r="H8268" i="2"/>
  <c r="G8268" i="2"/>
  <c r="F8268" i="2"/>
  <c r="E8268" i="2"/>
  <c r="D8268" i="2"/>
  <c r="C8268" i="2"/>
  <c r="B8268" i="2"/>
  <c r="A8268" i="2"/>
  <c r="P8267" i="2"/>
  <c r="O8267" i="2"/>
  <c r="N8267" i="2"/>
  <c r="M8267" i="2"/>
  <c r="L8267" i="2"/>
  <c r="K8267" i="2"/>
  <c r="J8267" i="2"/>
  <c r="I8267" i="2"/>
  <c r="H8267" i="2"/>
  <c r="G8267" i="2"/>
  <c r="F8267" i="2"/>
  <c r="E8267" i="2"/>
  <c r="D8267" i="2"/>
  <c r="C8267" i="2"/>
  <c r="B8267" i="2"/>
  <c r="A8267" i="2"/>
  <c r="P8266" i="2"/>
  <c r="O8266" i="2"/>
  <c r="N8266" i="2"/>
  <c r="M8266" i="2"/>
  <c r="L8266" i="2"/>
  <c r="K8266" i="2"/>
  <c r="J8266" i="2"/>
  <c r="I8266" i="2"/>
  <c r="H8266" i="2"/>
  <c r="G8266" i="2"/>
  <c r="F8266" i="2"/>
  <c r="E8266" i="2"/>
  <c r="D8266" i="2"/>
  <c r="C8266" i="2"/>
  <c r="B8266" i="2"/>
  <c r="A8266" i="2"/>
  <c r="P8265" i="2"/>
  <c r="O8265" i="2"/>
  <c r="N8265" i="2"/>
  <c r="M8265" i="2"/>
  <c r="L8265" i="2"/>
  <c r="K8265" i="2"/>
  <c r="J8265" i="2"/>
  <c r="I8265" i="2"/>
  <c r="H8265" i="2"/>
  <c r="G8265" i="2"/>
  <c r="F8265" i="2"/>
  <c r="E8265" i="2"/>
  <c r="D8265" i="2"/>
  <c r="C8265" i="2"/>
  <c r="B8265" i="2"/>
  <c r="A8265" i="2"/>
  <c r="P8264" i="2"/>
  <c r="O8264" i="2"/>
  <c r="N8264" i="2"/>
  <c r="M8264" i="2"/>
  <c r="L8264" i="2"/>
  <c r="K8264" i="2"/>
  <c r="J8264" i="2"/>
  <c r="I8264" i="2"/>
  <c r="H8264" i="2"/>
  <c r="G8264" i="2"/>
  <c r="F8264" i="2"/>
  <c r="E8264" i="2"/>
  <c r="D8264" i="2"/>
  <c r="C8264" i="2"/>
  <c r="B8264" i="2"/>
  <c r="A8264" i="2"/>
  <c r="P8263" i="2"/>
  <c r="O8263" i="2"/>
  <c r="N8263" i="2"/>
  <c r="M8263" i="2"/>
  <c r="L8263" i="2"/>
  <c r="K8263" i="2"/>
  <c r="J8263" i="2"/>
  <c r="I8263" i="2"/>
  <c r="H8263" i="2"/>
  <c r="G8263" i="2"/>
  <c r="F8263" i="2"/>
  <c r="E8263" i="2"/>
  <c r="D8263" i="2"/>
  <c r="C8263" i="2"/>
  <c r="B8263" i="2"/>
  <c r="A8263" i="2"/>
  <c r="P8262" i="2"/>
  <c r="O8262" i="2"/>
  <c r="N8262" i="2"/>
  <c r="M8262" i="2"/>
  <c r="L8262" i="2"/>
  <c r="K8262" i="2"/>
  <c r="J8262" i="2"/>
  <c r="I8262" i="2"/>
  <c r="H8262" i="2"/>
  <c r="G8262" i="2"/>
  <c r="F8262" i="2"/>
  <c r="E8262" i="2"/>
  <c r="D8262" i="2"/>
  <c r="C8262" i="2"/>
  <c r="B8262" i="2"/>
  <c r="A8262" i="2"/>
  <c r="P8261" i="2"/>
  <c r="O8261" i="2"/>
  <c r="N8261" i="2"/>
  <c r="M8261" i="2"/>
  <c r="L8261" i="2"/>
  <c r="K8261" i="2"/>
  <c r="J8261" i="2"/>
  <c r="I8261" i="2"/>
  <c r="H8261" i="2"/>
  <c r="G8261" i="2"/>
  <c r="F8261" i="2"/>
  <c r="E8261" i="2"/>
  <c r="D8261" i="2"/>
  <c r="C8261" i="2"/>
  <c r="B8261" i="2"/>
  <c r="A8261" i="2"/>
  <c r="P8260" i="2"/>
  <c r="O8260" i="2"/>
  <c r="N8260" i="2"/>
  <c r="M8260" i="2"/>
  <c r="L8260" i="2"/>
  <c r="K8260" i="2"/>
  <c r="J8260" i="2"/>
  <c r="I8260" i="2"/>
  <c r="H8260" i="2"/>
  <c r="G8260" i="2"/>
  <c r="F8260" i="2"/>
  <c r="E8260" i="2"/>
  <c r="D8260" i="2"/>
  <c r="C8260" i="2"/>
  <c r="B8260" i="2"/>
  <c r="A8260" i="2"/>
  <c r="P8259" i="2"/>
  <c r="O8259" i="2"/>
  <c r="N8259" i="2"/>
  <c r="M8259" i="2"/>
  <c r="L8259" i="2"/>
  <c r="K8259" i="2"/>
  <c r="J8259" i="2"/>
  <c r="I8259" i="2"/>
  <c r="H8259" i="2"/>
  <c r="G8259" i="2"/>
  <c r="F8259" i="2"/>
  <c r="E8259" i="2"/>
  <c r="D8259" i="2"/>
  <c r="C8259" i="2"/>
  <c r="B8259" i="2"/>
  <c r="A8259" i="2"/>
  <c r="P8258" i="2"/>
  <c r="O8258" i="2"/>
  <c r="N8258" i="2"/>
  <c r="M8258" i="2"/>
  <c r="L8258" i="2"/>
  <c r="K8258" i="2"/>
  <c r="J8258" i="2"/>
  <c r="I8258" i="2"/>
  <c r="H8258" i="2"/>
  <c r="G8258" i="2"/>
  <c r="F8258" i="2"/>
  <c r="E8258" i="2"/>
  <c r="D8258" i="2"/>
  <c r="C8258" i="2"/>
  <c r="B8258" i="2"/>
  <c r="A8258" i="2"/>
  <c r="P8257" i="2"/>
  <c r="O8257" i="2"/>
  <c r="N8257" i="2"/>
  <c r="M8257" i="2"/>
  <c r="L8257" i="2"/>
  <c r="K8257" i="2"/>
  <c r="J8257" i="2"/>
  <c r="I8257" i="2"/>
  <c r="H8257" i="2"/>
  <c r="G8257" i="2"/>
  <c r="F8257" i="2"/>
  <c r="E8257" i="2"/>
  <c r="D8257" i="2"/>
  <c r="C8257" i="2"/>
  <c r="B8257" i="2"/>
  <c r="A8257" i="2"/>
  <c r="P8256" i="2"/>
  <c r="O8256" i="2"/>
  <c r="N8256" i="2"/>
  <c r="M8256" i="2"/>
  <c r="L8256" i="2"/>
  <c r="K8256" i="2"/>
  <c r="J8256" i="2"/>
  <c r="I8256" i="2"/>
  <c r="H8256" i="2"/>
  <c r="G8256" i="2"/>
  <c r="F8256" i="2"/>
  <c r="E8256" i="2"/>
  <c r="D8256" i="2"/>
  <c r="C8256" i="2"/>
  <c r="B8256" i="2"/>
  <c r="A8256" i="2"/>
  <c r="P8255" i="2"/>
  <c r="O8255" i="2"/>
  <c r="N8255" i="2"/>
  <c r="M8255" i="2"/>
  <c r="L8255" i="2"/>
  <c r="K8255" i="2"/>
  <c r="J8255" i="2"/>
  <c r="I8255" i="2"/>
  <c r="H8255" i="2"/>
  <c r="G8255" i="2"/>
  <c r="F8255" i="2"/>
  <c r="E8255" i="2"/>
  <c r="D8255" i="2"/>
  <c r="C8255" i="2"/>
  <c r="B8255" i="2"/>
  <c r="A8255" i="2"/>
  <c r="P8254" i="2"/>
  <c r="O8254" i="2"/>
  <c r="N8254" i="2"/>
  <c r="M8254" i="2"/>
  <c r="L8254" i="2"/>
  <c r="K8254" i="2"/>
  <c r="J8254" i="2"/>
  <c r="I8254" i="2"/>
  <c r="H8254" i="2"/>
  <c r="G8254" i="2"/>
  <c r="F8254" i="2"/>
  <c r="E8254" i="2"/>
  <c r="D8254" i="2"/>
  <c r="C8254" i="2"/>
  <c r="B8254" i="2"/>
  <c r="A8254" i="2"/>
  <c r="P8253" i="2"/>
  <c r="O8253" i="2"/>
  <c r="N8253" i="2"/>
  <c r="M8253" i="2"/>
  <c r="L8253" i="2"/>
  <c r="K8253" i="2"/>
  <c r="J8253" i="2"/>
  <c r="I8253" i="2"/>
  <c r="H8253" i="2"/>
  <c r="G8253" i="2"/>
  <c r="F8253" i="2"/>
  <c r="E8253" i="2"/>
  <c r="D8253" i="2"/>
  <c r="C8253" i="2"/>
  <c r="B8253" i="2"/>
  <c r="A8253" i="2"/>
  <c r="P8252" i="2"/>
  <c r="O8252" i="2"/>
  <c r="N8252" i="2"/>
  <c r="M8252" i="2"/>
  <c r="L8252" i="2"/>
  <c r="K8252" i="2"/>
  <c r="J8252" i="2"/>
  <c r="I8252" i="2"/>
  <c r="H8252" i="2"/>
  <c r="G8252" i="2"/>
  <c r="F8252" i="2"/>
  <c r="E8252" i="2"/>
  <c r="D8252" i="2"/>
  <c r="C8252" i="2"/>
  <c r="B8252" i="2"/>
  <c r="A8252" i="2"/>
  <c r="P8251" i="2"/>
  <c r="O8251" i="2"/>
  <c r="N8251" i="2"/>
  <c r="M8251" i="2"/>
  <c r="L8251" i="2"/>
  <c r="K8251" i="2"/>
  <c r="J8251" i="2"/>
  <c r="I8251" i="2"/>
  <c r="H8251" i="2"/>
  <c r="G8251" i="2"/>
  <c r="F8251" i="2"/>
  <c r="E8251" i="2"/>
  <c r="D8251" i="2"/>
  <c r="C8251" i="2"/>
  <c r="B8251" i="2"/>
  <c r="A8251" i="2"/>
  <c r="P8250" i="2"/>
  <c r="O8250" i="2"/>
  <c r="N8250" i="2"/>
  <c r="M8250" i="2"/>
  <c r="L8250" i="2"/>
  <c r="K8250" i="2"/>
  <c r="J8250" i="2"/>
  <c r="I8250" i="2"/>
  <c r="H8250" i="2"/>
  <c r="G8250" i="2"/>
  <c r="F8250" i="2"/>
  <c r="E8250" i="2"/>
  <c r="D8250" i="2"/>
  <c r="C8250" i="2"/>
  <c r="B8250" i="2"/>
  <c r="A8250" i="2"/>
  <c r="P8249" i="2"/>
  <c r="O8249" i="2"/>
  <c r="N8249" i="2"/>
  <c r="M8249" i="2"/>
  <c r="L8249" i="2"/>
  <c r="K8249" i="2"/>
  <c r="J8249" i="2"/>
  <c r="I8249" i="2"/>
  <c r="H8249" i="2"/>
  <c r="G8249" i="2"/>
  <c r="F8249" i="2"/>
  <c r="E8249" i="2"/>
  <c r="D8249" i="2"/>
  <c r="C8249" i="2"/>
  <c r="B8249" i="2"/>
  <c r="A8249" i="2"/>
  <c r="P8248" i="2"/>
  <c r="O8248" i="2"/>
  <c r="N8248" i="2"/>
  <c r="M8248" i="2"/>
  <c r="L8248" i="2"/>
  <c r="K8248" i="2"/>
  <c r="J8248" i="2"/>
  <c r="I8248" i="2"/>
  <c r="H8248" i="2"/>
  <c r="G8248" i="2"/>
  <c r="F8248" i="2"/>
  <c r="E8248" i="2"/>
  <c r="D8248" i="2"/>
  <c r="C8248" i="2"/>
  <c r="B8248" i="2"/>
  <c r="A8248" i="2"/>
  <c r="P8247" i="2"/>
  <c r="O8247" i="2"/>
  <c r="N8247" i="2"/>
  <c r="M8247" i="2"/>
  <c r="L8247" i="2"/>
  <c r="K8247" i="2"/>
  <c r="J8247" i="2"/>
  <c r="I8247" i="2"/>
  <c r="H8247" i="2"/>
  <c r="G8247" i="2"/>
  <c r="F8247" i="2"/>
  <c r="E8247" i="2"/>
  <c r="D8247" i="2"/>
  <c r="C8247" i="2"/>
  <c r="B8247" i="2"/>
  <c r="A8247" i="2"/>
  <c r="P8246" i="2"/>
  <c r="O8246" i="2"/>
  <c r="N8246" i="2"/>
  <c r="M8246" i="2"/>
  <c r="L8246" i="2"/>
  <c r="K8246" i="2"/>
  <c r="J8246" i="2"/>
  <c r="I8246" i="2"/>
  <c r="H8246" i="2"/>
  <c r="G8246" i="2"/>
  <c r="F8246" i="2"/>
  <c r="E8246" i="2"/>
  <c r="D8246" i="2"/>
  <c r="C8246" i="2"/>
  <c r="B8246" i="2"/>
  <c r="A8246" i="2"/>
  <c r="P8245" i="2"/>
  <c r="O8245" i="2"/>
  <c r="N8245" i="2"/>
  <c r="M8245" i="2"/>
  <c r="L8245" i="2"/>
  <c r="K8245" i="2"/>
  <c r="J8245" i="2"/>
  <c r="I8245" i="2"/>
  <c r="H8245" i="2"/>
  <c r="G8245" i="2"/>
  <c r="F8245" i="2"/>
  <c r="E8245" i="2"/>
  <c r="D8245" i="2"/>
  <c r="C8245" i="2"/>
  <c r="B8245" i="2"/>
  <c r="A8245" i="2"/>
  <c r="P8244" i="2"/>
  <c r="O8244" i="2"/>
  <c r="N8244" i="2"/>
  <c r="M8244" i="2"/>
  <c r="L8244" i="2"/>
  <c r="K8244" i="2"/>
  <c r="J8244" i="2"/>
  <c r="I8244" i="2"/>
  <c r="H8244" i="2"/>
  <c r="G8244" i="2"/>
  <c r="F8244" i="2"/>
  <c r="E8244" i="2"/>
  <c r="D8244" i="2"/>
  <c r="C8244" i="2"/>
  <c r="B8244" i="2"/>
  <c r="A8244" i="2"/>
  <c r="P8243" i="2"/>
  <c r="O8243" i="2"/>
  <c r="N8243" i="2"/>
  <c r="M8243" i="2"/>
  <c r="L8243" i="2"/>
  <c r="K8243" i="2"/>
  <c r="J8243" i="2"/>
  <c r="I8243" i="2"/>
  <c r="H8243" i="2"/>
  <c r="G8243" i="2"/>
  <c r="F8243" i="2"/>
  <c r="E8243" i="2"/>
  <c r="D8243" i="2"/>
  <c r="C8243" i="2"/>
  <c r="B8243" i="2"/>
  <c r="A8243" i="2"/>
  <c r="P8242" i="2"/>
  <c r="O8242" i="2"/>
  <c r="N8242" i="2"/>
  <c r="M8242" i="2"/>
  <c r="L8242" i="2"/>
  <c r="K8242" i="2"/>
  <c r="J8242" i="2"/>
  <c r="I8242" i="2"/>
  <c r="H8242" i="2"/>
  <c r="G8242" i="2"/>
  <c r="F8242" i="2"/>
  <c r="E8242" i="2"/>
  <c r="D8242" i="2"/>
  <c r="C8242" i="2"/>
  <c r="B8242" i="2"/>
  <c r="A8242" i="2"/>
  <c r="P8241" i="2"/>
  <c r="O8241" i="2"/>
  <c r="N8241" i="2"/>
  <c r="M8241" i="2"/>
  <c r="L8241" i="2"/>
  <c r="K8241" i="2"/>
  <c r="J8241" i="2"/>
  <c r="I8241" i="2"/>
  <c r="H8241" i="2"/>
  <c r="G8241" i="2"/>
  <c r="F8241" i="2"/>
  <c r="E8241" i="2"/>
  <c r="D8241" i="2"/>
  <c r="C8241" i="2"/>
  <c r="B8241" i="2"/>
  <c r="A8241" i="2"/>
  <c r="P8240" i="2"/>
  <c r="O8240" i="2"/>
  <c r="N8240" i="2"/>
  <c r="M8240" i="2"/>
  <c r="L8240" i="2"/>
  <c r="K8240" i="2"/>
  <c r="J8240" i="2"/>
  <c r="I8240" i="2"/>
  <c r="H8240" i="2"/>
  <c r="G8240" i="2"/>
  <c r="F8240" i="2"/>
  <c r="E8240" i="2"/>
  <c r="D8240" i="2"/>
  <c r="C8240" i="2"/>
  <c r="B8240" i="2"/>
  <c r="A8240" i="2"/>
  <c r="P8239" i="2"/>
  <c r="O8239" i="2"/>
  <c r="N8239" i="2"/>
  <c r="M8239" i="2"/>
  <c r="L8239" i="2"/>
  <c r="K8239" i="2"/>
  <c r="J8239" i="2"/>
  <c r="I8239" i="2"/>
  <c r="H8239" i="2"/>
  <c r="G8239" i="2"/>
  <c r="F8239" i="2"/>
  <c r="E8239" i="2"/>
  <c r="D8239" i="2"/>
  <c r="C8239" i="2"/>
  <c r="B8239" i="2"/>
  <c r="A8239" i="2"/>
  <c r="P8238" i="2"/>
  <c r="O8238" i="2"/>
  <c r="N8238" i="2"/>
  <c r="M8238" i="2"/>
  <c r="L8238" i="2"/>
  <c r="K8238" i="2"/>
  <c r="J8238" i="2"/>
  <c r="I8238" i="2"/>
  <c r="H8238" i="2"/>
  <c r="G8238" i="2"/>
  <c r="F8238" i="2"/>
  <c r="E8238" i="2"/>
  <c r="D8238" i="2"/>
  <c r="C8238" i="2"/>
  <c r="B8238" i="2"/>
  <c r="A8238" i="2"/>
  <c r="P8237" i="2"/>
  <c r="O8237" i="2"/>
  <c r="N8237" i="2"/>
  <c r="M8237" i="2"/>
  <c r="L8237" i="2"/>
  <c r="K8237" i="2"/>
  <c r="J8237" i="2"/>
  <c r="I8237" i="2"/>
  <c r="H8237" i="2"/>
  <c r="G8237" i="2"/>
  <c r="F8237" i="2"/>
  <c r="E8237" i="2"/>
  <c r="D8237" i="2"/>
  <c r="C8237" i="2"/>
  <c r="B8237" i="2"/>
  <c r="A8237" i="2"/>
  <c r="P8236" i="2"/>
  <c r="O8236" i="2"/>
  <c r="N8236" i="2"/>
  <c r="M8236" i="2"/>
  <c r="L8236" i="2"/>
  <c r="K8236" i="2"/>
  <c r="J8236" i="2"/>
  <c r="I8236" i="2"/>
  <c r="H8236" i="2"/>
  <c r="G8236" i="2"/>
  <c r="F8236" i="2"/>
  <c r="E8236" i="2"/>
  <c r="D8236" i="2"/>
  <c r="C8236" i="2"/>
  <c r="B8236" i="2"/>
  <c r="A8236" i="2"/>
  <c r="P8235" i="2"/>
  <c r="O8235" i="2"/>
  <c r="N8235" i="2"/>
  <c r="M8235" i="2"/>
  <c r="L8235" i="2"/>
  <c r="K8235" i="2"/>
  <c r="J8235" i="2"/>
  <c r="I8235" i="2"/>
  <c r="H8235" i="2"/>
  <c r="G8235" i="2"/>
  <c r="F8235" i="2"/>
  <c r="E8235" i="2"/>
  <c r="D8235" i="2"/>
  <c r="C8235" i="2"/>
  <c r="B8235" i="2"/>
  <c r="A8235" i="2"/>
  <c r="P8234" i="2"/>
  <c r="O8234" i="2"/>
  <c r="N8234" i="2"/>
  <c r="M8234" i="2"/>
  <c r="L8234" i="2"/>
  <c r="K8234" i="2"/>
  <c r="J8234" i="2"/>
  <c r="I8234" i="2"/>
  <c r="H8234" i="2"/>
  <c r="G8234" i="2"/>
  <c r="F8234" i="2"/>
  <c r="E8234" i="2"/>
  <c r="D8234" i="2"/>
  <c r="C8234" i="2"/>
  <c r="B8234" i="2"/>
  <c r="A8234" i="2"/>
  <c r="P8233" i="2"/>
  <c r="O8233" i="2"/>
  <c r="N8233" i="2"/>
  <c r="M8233" i="2"/>
  <c r="L8233" i="2"/>
  <c r="K8233" i="2"/>
  <c r="J8233" i="2"/>
  <c r="I8233" i="2"/>
  <c r="H8233" i="2"/>
  <c r="G8233" i="2"/>
  <c r="F8233" i="2"/>
  <c r="E8233" i="2"/>
  <c r="D8233" i="2"/>
  <c r="C8233" i="2"/>
  <c r="B8233" i="2"/>
  <c r="A8233" i="2"/>
  <c r="P8232" i="2"/>
  <c r="O8232" i="2"/>
  <c r="N8232" i="2"/>
  <c r="M8232" i="2"/>
  <c r="L8232" i="2"/>
  <c r="K8232" i="2"/>
  <c r="J8232" i="2"/>
  <c r="I8232" i="2"/>
  <c r="H8232" i="2"/>
  <c r="G8232" i="2"/>
  <c r="F8232" i="2"/>
  <c r="E8232" i="2"/>
  <c r="D8232" i="2"/>
  <c r="C8232" i="2"/>
  <c r="B8232" i="2"/>
  <c r="A8232" i="2"/>
  <c r="P8231" i="2"/>
  <c r="O8231" i="2"/>
  <c r="N8231" i="2"/>
  <c r="M8231" i="2"/>
  <c r="L8231" i="2"/>
  <c r="K8231" i="2"/>
  <c r="J8231" i="2"/>
  <c r="I8231" i="2"/>
  <c r="H8231" i="2"/>
  <c r="G8231" i="2"/>
  <c r="F8231" i="2"/>
  <c r="E8231" i="2"/>
  <c r="D8231" i="2"/>
  <c r="C8231" i="2"/>
  <c r="B8231" i="2"/>
  <c r="A8231" i="2"/>
  <c r="P8230" i="2"/>
  <c r="O8230" i="2"/>
  <c r="N8230" i="2"/>
  <c r="M8230" i="2"/>
  <c r="L8230" i="2"/>
  <c r="K8230" i="2"/>
  <c r="J8230" i="2"/>
  <c r="I8230" i="2"/>
  <c r="H8230" i="2"/>
  <c r="G8230" i="2"/>
  <c r="F8230" i="2"/>
  <c r="E8230" i="2"/>
  <c r="D8230" i="2"/>
  <c r="C8230" i="2"/>
  <c r="B8230" i="2"/>
  <c r="A8230" i="2"/>
  <c r="P8229" i="2"/>
  <c r="O8229" i="2"/>
  <c r="N8229" i="2"/>
  <c r="M8229" i="2"/>
  <c r="L8229" i="2"/>
  <c r="K8229" i="2"/>
  <c r="J8229" i="2"/>
  <c r="I8229" i="2"/>
  <c r="H8229" i="2"/>
  <c r="G8229" i="2"/>
  <c r="F8229" i="2"/>
  <c r="E8229" i="2"/>
  <c r="D8229" i="2"/>
  <c r="C8229" i="2"/>
  <c r="B8229" i="2"/>
  <c r="A8229" i="2"/>
  <c r="P8228" i="2"/>
  <c r="O8228" i="2"/>
  <c r="N8228" i="2"/>
  <c r="M8228" i="2"/>
  <c r="L8228" i="2"/>
  <c r="K8228" i="2"/>
  <c r="J8228" i="2"/>
  <c r="I8228" i="2"/>
  <c r="H8228" i="2"/>
  <c r="G8228" i="2"/>
  <c r="F8228" i="2"/>
  <c r="E8228" i="2"/>
  <c r="D8228" i="2"/>
  <c r="C8228" i="2"/>
  <c r="B8228" i="2"/>
  <c r="A8228" i="2"/>
  <c r="P8227" i="2"/>
  <c r="O8227" i="2"/>
  <c r="N8227" i="2"/>
  <c r="M8227" i="2"/>
  <c r="L8227" i="2"/>
  <c r="K8227" i="2"/>
  <c r="J8227" i="2"/>
  <c r="I8227" i="2"/>
  <c r="H8227" i="2"/>
  <c r="G8227" i="2"/>
  <c r="F8227" i="2"/>
  <c r="E8227" i="2"/>
  <c r="D8227" i="2"/>
  <c r="C8227" i="2"/>
  <c r="B8227" i="2"/>
  <c r="A8227" i="2"/>
  <c r="P8226" i="2"/>
  <c r="O8226" i="2"/>
  <c r="N8226" i="2"/>
  <c r="M8226" i="2"/>
  <c r="L8226" i="2"/>
  <c r="K8226" i="2"/>
  <c r="J8226" i="2"/>
  <c r="I8226" i="2"/>
  <c r="H8226" i="2"/>
  <c r="G8226" i="2"/>
  <c r="F8226" i="2"/>
  <c r="E8226" i="2"/>
  <c r="D8226" i="2"/>
  <c r="C8226" i="2"/>
  <c r="B8226" i="2"/>
  <c r="A8226" i="2"/>
  <c r="P8225" i="2"/>
  <c r="O8225" i="2"/>
  <c r="N8225" i="2"/>
  <c r="M8225" i="2"/>
  <c r="L8225" i="2"/>
  <c r="K8225" i="2"/>
  <c r="J8225" i="2"/>
  <c r="I8225" i="2"/>
  <c r="H8225" i="2"/>
  <c r="G8225" i="2"/>
  <c r="F8225" i="2"/>
  <c r="E8225" i="2"/>
  <c r="D8225" i="2"/>
  <c r="C8225" i="2"/>
  <c r="B8225" i="2"/>
  <c r="A8225" i="2"/>
  <c r="P8224" i="2"/>
  <c r="O8224" i="2"/>
  <c r="N8224" i="2"/>
  <c r="M8224" i="2"/>
  <c r="L8224" i="2"/>
  <c r="K8224" i="2"/>
  <c r="J8224" i="2"/>
  <c r="I8224" i="2"/>
  <c r="H8224" i="2"/>
  <c r="G8224" i="2"/>
  <c r="F8224" i="2"/>
  <c r="E8224" i="2"/>
  <c r="D8224" i="2"/>
  <c r="C8224" i="2"/>
  <c r="B8224" i="2"/>
  <c r="A8224" i="2"/>
  <c r="P8223" i="2"/>
  <c r="O8223" i="2"/>
  <c r="N8223" i="2"/>
  <c r="M8223" i="2"/>
  <c r="L8223" i="2"/>
  <c r="K8223" i="2"/>
  <c r="J8223" i="2"/>
  <c r="I8223" i="2"/>
  <c r="H8223" i="2"/>
  <c r="G8223" i="2"/>
  <c r="F8223" i="2"/>
  <c r="E8223" i="2"/>
  <c r="D8223" i="2"/>
  <c r="C8223" i="2"/>
  <c r="B8223" i="2"/>
  <c r="A8223" i="2"/>
  <c r="P8222" i="2"/>
  <c r="O8222" i="2"/>
  <c r="N8222" i="2"/>
  <c r="M8222" i="2"/>
  <c r="L8222" i="2"/>
  <c r="K8222" i="2"/>
  <c r="J8222" i="2"/>
  <c r="I8222" i="2"/>
  <c r="H8222" i="2"/>
  <c r="G8222" i="2"/>
  <c r="F8222" i="2"/>
  <c r="E8222" i="2"/>
  <c r="D8222" i="2"/>
  <c r="C8222" i="2"/>
  <c r="B8222" i="2"/>
  <c r="A8222" i="2"/>
  <c r="P8221" i="2"/>
  <c r="O8221" i="2"/>
  <c r="N8221" i="2"/>
  <c r="M8221" i="2"/>
  <c r="L8221" i="2"/>
  <c r="K8221" i="2"/>
  <c r="J8221" i="2"/>
  <c r="I8221" i="2"/>
  <c r="H8221" i="2"/>
  <c r="G8221" i="2"/>
  <c r="F8221" i="2"/>
  <c r="E8221" i="2"/>
  <c r="D8221" i="2"/>
  <c r="C8221" i="2"/>
  <c r="B8221" i="2"/>
  <c r="A8221" i="2"/>
  <c r="P8220" i="2"/>
  <c r="O8220" i="2"/>
  <c r="N8220" i="2"/>
  <c r="M8220" i="2"/>
  <c r="L8220" i="2"/>
  <c r="K8220" i="2"/>
  <c r="J8220" i="2"/>
  <c r="I8220" i="2"/>
  <c r="H8220" i="2"/>
  <c r="G8220" i="2"/>
  <c r="F8220" i="2"/>
  <c r="E8220" i="2"/>
  <c r="D8220" i="2"/>
  <c r="C8220" i="2"/>
  <c r="B8220" i="2"/>
  <c r="A8220" i="2"/>
  <c r="P8219" i="2"/>
  <c r="O8219" i="2"/>
  <c r="N8219" i="2"/>
  <c r="M8219" i="2"/>
  <c r="L8219" i="2"/>
  <c r="K8219" i="2"/>
  <c r="J8219" i="2"/>
  <c r="I8219" i="2"/>
  <c r="H8219" i="2"/>
  <c r="G8219" i="2"/>
  <c r="F8219" i="2"/>
  <c r="E8219" i="2"/>
  <c r="D8219" i="2"/>
  <c r="C8219" i="2"/>
  <c r="B8219" i="2"/>
  <c r="A8219" i="2"/>
  <c r="P8218" i="2"/>
  <c r="O8218" i="2"/>
  <c r="N8218" i="2"/>
  <c r="M8218" i="2"/>
  <c r="L8218" i="2"/>
  <c r="K8218" i="2"/>
  <c r="J8218" i="2"/>
  <c r="I8218" i="2"/>
  <c r="H8218" i="2"/>
  <c r="G8218" i="2"/>
  <c r="F8218" i="2"/>
  <c r="E8218" i="2"/>
  <c r="D8218" i="2"/>
  <c r="C8218" i="2"/>
  <c r="B8218" i="2"/>
  <c r="A8218" i="2"/>
  <c r="P8217" i="2"/>
  <c r="O8217" i="2"/>
  <c r="N8217" i="2"/>
  <c r="M8217" i="2"/>
  <c r="L8217" i="2"/>
  <c r="K8217" i="2"/>
  <c r="J8217" i="2"/>
  <c r="I8217" i="2"/>
  <c r="H8217" i="2"/>
  <c r="G8217" i="2"/>
  <c r="F8217" i="2"/>
  <c r="E8217" i="2"/>
  <c r="D8217" i="2"/>
  <c r="C8217" i="2"/>
  <c r="B8217" i="2"/>
  <c r="A8217" i="2"/>
  <c r="P8216" i="2"/>
  <c r="O8216" i="2"/>
  <c r="N8216" i="2"/>
  <c r="M8216" i="2"/>
  <c r="L8216" i="2"/>
  <c r="K8216" i="2"/>
  <c r="J8216" i="2"/>
  <c r="I8216" i="2"/>
  <c r="H8216" i="2"/>
  <c r="G8216" i="2"/>
  <c r="F8216" i="2"/>
  <c r="E8216" i="2"/>
  <c r="D8216" i="2"/>
  <c r="C8216" i="2"/>
  <c r="B8216" i="2"/>
  <c r="A8216" i="2"/>
  <c r="P8215" i="2"/>
  <c r="O8215" i="2"/>
  <c r="N8215" i="2"/>
  <c r="M8215" i="2"/>
  <c r="L8215" i="2"/>
  <c r="K8215" i="2"/>
  <c r="J8215" i="2"/>
  <c r="I8215" i="2"/>
  <c r="H8215" i="2"/>
  <c r="G8215" i="2"/>
  <c r="F8215" i="2"/>
  <c r="E8215" i="2"/>
  <c r="D8215" i="2"/>
  <c r="C8215" i="2"/>
  <c r="B8215" i="2"/>
  <c r="A8215" i="2"/>
  <c r="P8214" i="2"/>
  <c r="O8214" i="2"/>
  <c r="N8214" i="2"/>
  <c r="M8214" i="2"/>
  <c r="L8214" i="2"/>
  <c r="K8214" i="2"/>
  <c r="J8214" i="2"/>
  <c r="I8214" i="2"/>
  <c r="H8214" i="2"/>
  <c r="G8214" i="2"/>
  <c r="F8214" i="2"/>
  <c r="E8214" i="2"/>
  <c r="D8214" i="2"/>
  <c r="C8214" i="2"/>
  <c r="B8214" i="2"/>
  <c r="A8214" i="2"/>
  <c r="P8213" i="2"/>
  <c r="O8213" i="2"/>
  <c r="N8213" i="2"/>
  <c r="M8213" i="2"/>
  <c r="L8213" i="2"/>
  <c r="K8213" i="2"/>
  <c r="J8213" i="2"/>
  <c r="I8213" i="2"/>
  <c r="H8213" i="2"/>
  <c r="G8213" i="2"/>
  <c r="F8213" i="2"/>
  <c r="E8213" i="2"/>
  <c r="D8213" i="2"/>
  <c r="C8213" i="2"/>
  <c r="B8213" i="2"/>
  <c r="A8213" i="2"/>
  <c r="P8212" i="2"/>
  <c r="O8212" i="2"/>
  <c r="N8212" i="2"/>
  <c r="M8212" i="2"/>
  <c r="L8212" i="2"/>
  <c r="K8212" i="2"/>
  <c r="J8212" i="2"/>
  <c r="I8212" i="2"/>
  <c r="H8212" i="2"/>
  <c r="G8212" i="2"/>
  <c r="F8212" i="2"/>
  <c r="E8212" i="2"/>
  <c r="D8212" i="2"/>
  <c r="C8212" i="2"/>
  <c r="B8212" i="2"/>
  <c r="A8212" i="2"/>
  <c r="P8211" i="2"/>
  <c r="O8211" i="2"/>
  <c r="N8211" i="2"/>
  <c r="M8211" i="2"/>
  <c r="L8211" i="2"/>
  <c r="K8211" i="2"/>
  <c r="J8211" i="2"/>
  <c r="I8211" i="2"/>
  <c r="H8211" i="2"/>
  <c r="G8211" i="2"/>
  <c r="F8211" i="2"/>
  <c r="E8211" i="2"/>
  <c r="D8211" i="2"/>
  <c r="C8211" i="2"/>
  <c r="B8211" i="2"/>
  <c r="A8211" i="2"/>
  <c r="P8210" i="2"/>
  <c r="O8210" i="2"/>
  <c r="N8210" i="2"/>
  <c r="M8210" i="2"/>
  <c r="L8210" i="2"/>
  <c r="K8210" i="2"/>
  <c r="J8210" i="2"/>
  <c r="I8210" i="2"/>
  <c r="H8210" i="2"/>
  <c r="G8210" i="2"/>
  <c r="F8210" i="2"/>
  <c r="E8210" i="2"/>
  <c r="D8210" i="2"/>
  <c r="C8210" i="2"/>
  <c r="B8210" i="2"/>
  <c r="A8210" i="2"/>
  <c r="P8209" i="2"/>
  <c r="O8209" i="2"/>
  <c r="N8209" i="2"/>
  <c r="M8209" i="2"/>
  <c r="L8209" i="2"/>
  <c r="K8209" i="2"/>
  <c r="J8209" i="2"/>
  <c r="I8209" i="2"/>
  <c r="H8209" i="2"/>
  <c r="G8209" i="2"/>
  <c r="F8209" i="2"/>
  <c r="E8209" i="2"/>
  <c r="D8209" i="2"/>
  <c r="C8209" i="2"/>
  <c r="B8209" i="2"/>
  <c r="A8209" i="2"/>
  <c r="P8208" i="2"/>
  <c r="O8208" i="2"/>
  <c r="N8208" i="2"/>
  <c r="M8208" i="2"/>
  <c r="L8208" i="2"/>
  <c r="K8208" i="2"/>
  <c r="J8208" i="2"/>
  <c r="I8208" i="2"/>
  <c r="H8208" i="2"/>
  <c r="G8208" i="2"/>
  <c r="F8208" i="2"/>
  <c r="E8208" i="2"/>
  <c r="D8208" i="2"/>
  <c r="C8208" i="2"/>
  <c r="B8208" i="2"/>
  <c r="A8208" i="2"/>
  <c r="P8207" i="2"/>
  <c r="O8207" i="2"/>
  <c r="N8207" i="2"/>
  <c r="M8207" i="2"/>
  <c r="L8207" i="2"/>
  <c r="K8207" i="2"/>
  <c r="J8207" i="2"/>
  <c r="I8207" i="2"/>
  <c r="H8207" i="2"/>
  <c r="G8207" i="2"/>
  <c r="F8207" i="2"/>
  <c r="E8207" i="2"/>
  <c r="D8207" i="2"/>
  <c r="C8207" i="2"/>
  <c r="B8207" i="2"/>
  <c r="A8207" i="2"/>
  <c r="P8206" i="2"/>
  <c r="O8206" i="2"/>
  <c r="N8206" i="2"/>
  <c r="M8206" i="2"/>
  <c r="L8206" i="2"/>
  <c r="K8206" i="2"/>
  <c r="J8206" i="2"/>
  <c r="I8206" i="2"/>
  <c r="H8206" i="2"/>
  <c r="G8206" i="2"/>
  <c r="F8206" i="2"/>
  <c r="E8206" i="2"/>
  <c r="D8206" i="2"/>
  <c r="C8206" i="2"/>
  <c r="B8206" i="2"/>
  <c r="A8206" i="2"/>
  <c r="P8205" i="2"/>
  <c r="O8205" i="2"/>
  <c r="N8205" i="2"/>
  <c r="M8205" i="2"/>
  <c r="L8205" i="2"/>
  <c r="K8205" i="2"/>
  <c r="J8205" i="2"/>
  <c r="I8205" i="2"/>
  <c r="H8205" i="2"/>
  <c r="G8205" i="2"/>
  <c r="F8205" i="2"/>
  <c r="E8205" i="2"/>
  <c r="D8205" i="2"/>
  <c r="C8205" i="2"/>
  <c r="B8205" i="2"/>
  <c r="A8205" i="2"/>
  <c r="P8204" i="2"/>
  <c r="O8204" i="2"/>
  <c r="N8204" i="2"/>
  <c r="M8204" i="2"/>
  <c r="L8204" i="2"/>
  <c r="K8204" i="2"/>
  <c r="J8204" i="2"/>
  <c r="I8204" i="2"/>
  <c r="H8204" i="2"/>
  <c r="G8204" i="2"/>
  <c r="F8204" i="2"/>
  <c r="E8204" i="2"/>
  <c r="D8204" i="2"/>
  <c r="C8204" i="2"/>
  <c r="B8204" i="2"/>
  <c r="A8204" i="2"/>
  <c r="P8203" i="2"/>
  <c r="O8203" i="2"/>
  <c r="N8203" i="2"/>
  <c r="M8203" i="2"/>
  <c r="L8203" i="2"/>
  <c r="K8203" i="2"/>
  <c r="J8203" i="2"/>
  <c r="I8203" i="2"/>
  <c r="H8203" i="2"/>
  <c r="G8203" i="2"/>
  <c r="F8203" i="2"/>
  <c r="E8203" i="2"/>
  <c r="D8203" i="2"/>
  <c r="C8203" i="2"/>
  <c r="B8203" i="2"/>
  <c r="A8203" i="2"/>
  <c r="P8202" i="2"/>
  <c r="O8202" i="2"/>
  <c r="N8202" i="2"/>
  <c r="M8202" i="2"/>
  <c r="L8202" i="2"/>
  <c r="K8202" i="2"/>
  <c r="J8202" i="2"/>
  <c r="I8202" i="2"/>
  <c r="H8202" i="2"/>
  <c r="G8202" i="2"/>
  <c r="F8202" i="2"/>
  <c r="E8202" i="2"/>
  <c r="D8202" i="2"/>
  <c r="C8202" i="2"/>
  <c r="B8202" i="2"/>
  <c r="A8202" i="2"/>
  <c r="P8201" i="2"/>
  <c r="O8201" i="2"/>
  <c r="N8201" i="2"/>
  <c r="M8201" i="2"/>
  <c r="L8201" i="2"/>
  <c r="K8201" i="2"/>
  <c r="J8201" i="2"/>
  <c r="I8201" i="2"/>
  <c r="H8201" i="2"/>
  <c r="G8201" i="2"/>
  <c r="F8201" i="2"/>
  <c r="E8201" i="2"/>
  <c r="D8201" i="2"/>
  <c r="C8201" i="2"/>
  <c r="B8201" i="2"/>
  <c r="A8201" i="2"/>
  <c r="P8200" i="2"/>
  <c r="O8200" i="2"/>
  <c r="N8200" i="2"/>
  <c r="M8200" i="2"/>
  <c r="L8200" i="2"/>
  <c r="K8200" i="2"/>
  <c r="J8200" i="2"/>
  <c r="I8200" i="2"/>
  <c r="H8200" i="2"/>
  <c r="G8200" i="2"/>
  <c r="F8200" i="2"/>
  <c r="E8200" i="2"/>
  <c r="D8200" i="2"/>
  <c r="C8200" i="2"/>
  <c r="B8200" i="2"/>
  <c r="A8200" i="2"/>
  <c r="P8199" i="2"/>
  <c r="O8199" i="2"/>
  <c r="N8199" i="2"/>
  <c r="M8199" i="2"/>
  <c r="L8199" i="2"/>
  <c r="K8199" i="2"/>
  <c r="J8199" i="2"/>
  <c r="I8199" i="2"/>
  <c r="H8199" i="2"/>
  <c r="G8199" i="2"/>
  <c r="F8199" i="2"/>
  <c r="E8199" i="2"/>
  <c r="D8199" i="2"/>
  <c r="C8199" i="2"/>
  <c r="B8199" i="2"/>
  <c r="A8199" i="2"/>
  <c r="P8198" i="2"/>
  <c r="O8198" i="2"/>
  <c r="N8198" i="2"/>
  <c r="M8198" i="2"/>
  <c r="L8198" i="2"/>
  <c r="K8198" i="2"/>
  <c r="J8198" i="2"/>
  <c r="I8198" i="2"/>
  <c r="H8198" i="2"/>
  <c r="G8198" i="2"/>
  <c r="F8198" i="2"/>
  <c r="E8198" i="2"/>
  <c r="D8198" i="2"/>
  <c r="C8198" i="2"/>
  <c r="B8198" i="2"/>
  <c r="A8198" i="2"/>
  <c r="P8197" i="2"/>
  <c r="O8197" i="2"/>
  <c r="N8197" i="2"/>
  <c r="M8197" i="2"/>
  <c r="L8197" i="2"/>
  <c r="K8197" i="2"/>
  <c r="J8197" i="2"/>
  <c r="I8197" i="2"/>
  <c r="H8197" i="2"/>
  <c r="G8197" i="2"/>
  <c r="F8197" i="2"/>
  <c r="E8197" i="2"/>
  <c r="D8197" i="2"/>
  <c r="C8197" i="2"/>
  <c r="B8197" i="2"/>
  <c r="A8197" i="2"/>
  <c r="P8196" i="2"/>
  <c r="O8196" i="2"/>
  <c r="N8196" i="2"/>
  <c r="M8196" i="2"/>
  <c r="L8196" i="2"/>
  <c r="K8196" i="2"/>
  <c r="J8196" i="2"/>
  <c r="I8196" i="2"/>
  <c r="H8196" i="2"/>
  <c r="G8196" i="2"/>
  <c r="F8196" i="2"/>
  <c r="E8196" i="2"/>
  <c r="D8196" i="2"/>
  <c r="C8196" i="2"/>
  <c r="B8196" i="2"/>
  <c r="A8196" i="2"/>
  <c r="P8195" i="2"/>
  <c r="O8195" i="2"/>
  <c r="N8195" i="2"/>
  <c r="M8195" i="2"/>
  <c r="L8195" i="2"/>
  <c r="K8195" i="2"/>
  <c r="J8195" i="2"/>
  <c r="I8195" i="2"/>
  <c r="H8195" i="2"/>
  <c r="G8195" i="2"/>
  <c r="F8195" i="2"/>
  <c r="E8195" i="2"/>
  <c r="D8195" i="2"/>
  <c r="C8195" i="2"/>
  <c r="B8195" i="2"/>
  <c r="A8195" i="2"/>
  <c r="P8194" i="2"/>
  <c r="O8194" i="2"/>
  <c r="N8194" i="2"/>
  <c r="M8194" i="2"/>
  <c r="L8194" i="2"/>
  <c r="K8194" i="2"/>
  <c r="J8194" i="2"/>
  <c r="I8194" i="2"/>
  <c r="H8194" i="2"/>
  <c r="G8194" i="2"/>
  <c r="F8194" i="2"/>
  <c r="E8194" i="2"/>
  <c r="D8194" i="2"/>
  <c r="C8194" i="2"/>
  <c r="B8194" i="2"/>
  <c r="A8194" i="2"/>
  <c r="P8193" i="2"/>
  <c r="O8193" i="2"/>
  <c r="N8193" i="2"/>
  <c r="M8193" i="2"/>
  <c r="L8193" i="2"/>
  <c r="K8193" i="2"/>
  <c r="J8193" i="2"/>
  <c r="I8193" i="2"/>
  <c r="H8193" i="2"/>
  <c r="G8193" i="2"/>
  <c r="F8193" i="2"/>
  <c r="E8193" i="2"/>
  <c r="D8193" i="2"/>
  <c r="C8193" i="2"/>
  <c r="B8193" i="2"/>
  <c r="A8193" i="2"/>
  <c r="P8192" i="2"/>
  <c r="O8192" i="2"/>
  <c r="N8192" i="2"/>
  <c r="M8192" i="2"/>
  <c r="L8192" i="2"/>
  <c r="K8192" i="2"/>
  <c r="J8192" i="2"/>
  <c r="I8192" i="2"/>
  <c r="H8192" i="2"/>
  <c r="G8192" i="2"/>
  <c r="F8192" i="2"/>
  <c r="E8192" i="2"/>
  <c r="D8192" i="2"/>
  <c r="C8192" i="2"/>
  <c r="B8192" i="2"/>
  <c r="A8192" i="2"/>
  <c r="P8191" i="2"/>
  <c r="O8191" i="2"/>
  <c r="N8191" i="2"/>
  <c r="M8191" i="2"/>
  <c r="L8191" i="2"/>
  <c r="K8191" i="2"/>
  <c r="J8191" i="2"/>
  <c r="I8191" i="2"/>
  <c r="H8191" i="2"/>
  <c r="G8191" i="2"/>
  <c r="F8191" i="2"/>
  <c r="E8191" i="2"/>
  <c r="D8191" i="2"/>
  <c r="C8191" i="2"/>
  <c r="B8191" i="2"/>
  <c r="A8191" i="2"/>
  <c r="P8190" i="2"/>
  <c r="O8190" i="2"/>
  <c r="N8190" i="2"/>
  <c r="M8190" i="2"/>
  <c r="L8190" i="2"/>
  <c r="K8190" i="2"/>
  <c r="J8190" i="2"/>
  <c r="I8190" i="2"/>
  <c r="H8190" i="2"/>
  <c r="G8190" i="2"/>
  <c r="F8190" i="2"/>
  <c r="E8190" i="2"/>
  <c r="D8190" i="2"/>
  <c r="C8190" i="2"/>
  <c r="B8190" i="2"/>
  <c r="A8190" i="2"/>
  <c r="P8189" i="2"/>
  <c r="O8189" i="2"/>
  <c r="N8189" i="2"/>
  <c r="M8189" i="2"/>
  <c r="L8189" i="2"/>
  <c r="K8189" i="2"/>
  <c r="J8189" i="2"/>
  <c r="I8189" i="2"/>
  <c r="H8189" i="2"/>
  <c r="G8189" i="2"/>
  <c r="F8189" i="2"/>
  <c r="E8189" i="2"/>
  <c r="D8189" i="2"/>
  <c r="C8189" i="2"/>
  <c r="B8189" i="2"/>
  <c r="A8189" i="2"/>
  <c r="P8188" i="2"/>
  <c r="O8188" i="2"/>
  <c r="N8188" i="2"/>
  <c r="M8188" i="2"/>
  <c r="L8188" i="2"/>
  <c r="K8188" i="2"/>
  <c r="J8188" i="2"/>
  <c r="I8188" i="2"/>
  <c r="H8188" i="2"/>
  <c r="G8188" i="2"/>
  <c r="F8188" i="2"/>
  <c r="E8188" i="2"/>
  <c r="D8188" i="2"/>
  <c r="C8188" i="2"/>
  <c r="B8188" i="2"/>
  <c r="A8188" i="2"/>
  <c r="P8187" i="2"/>
  <c r="O8187" i="2"/>
  <c r="N8187" i="2"/>
  <c r="M8187" i="2"/>
  <c r="L8187" i="2"/>
  <c r="K8187" i="2"/>
  <c r="J8187" i="2"/>
  <c r="I8187" i="2"/>
  <c r="H8187" i="2"/>
  <c r="G8187" i="2"/>
  <c r="F8187" i="2"/>
  <c r="E8187" i="2"/>
  <c r="D8187" i="2"/>
  <c r="C8187" i="2"/>
  <c r="B8187" i="2"/>
  <c r="A8187" i="2"/>
  <c r="P8186" i="2"/>
  <c r="O8186" i="2"/>
  <c r="N8186" i="2"/>
  <c r="M8186" i="2"/>
  <c r="L8186" i="2"/>
  <c r="K8186" i="2"/>
  <c r="J8186" i="2"/>
  <c r="I8186" i="2"/>
  <c r="H8186" i="2"/>
  <c r="G8186" i="2"/>
  <c r="F8186" i="2"/>
  <c r="E8186" i="2"/>
  <c r="D8186" i="2"/>
  <c r="C8186" i="2"/>
  <c r="B8186" i="2"/>
  <c r="A8186" i="2"/>
  <c r="P8185" i="2"/>
  <c r="O8185" i="2"/>
  <c r="N8185" i="2"/>
  <c r="M8185" i="2"/>
  <c r="L8185" i="2"/>
  <c r="K8185" i="2"/>
  <c r="J8185" i="2"/>
  <c r="I8185" i="2"/>
  <c r="H8185" i="2"/>
  <c r="G8185" i="2"/>
  <c r="F8185" i="2"/>
  <c r="E8185" i="2"/>
  <c r="D8185" i="2"/>
  <c r="C8185" i="2"/>
  <c r="B8185" i="2"/>
  <c r="A8185" i="2"/>
  <c r="P8184" i="2"/>
  <c r="O8184" i="2"/>
  <c r="N8184" i="2"/>
  <c r="M8184" i="2"/>
  <c r="L8184" i="2"/>
  <c r="K8184" i="2"/>
  <c r="J8184" i="2"/>
  <c r="I8184" i="2"/>
  <c r="H8184" i="2"/>
  <c r="G8184" i="2"/>
  <c r="F8184" i="2"/>
  <c r="E8184" i="2"/>
  <c r="D8184" i="2"/>
  <c r="C8184" i="2"/>
  <c r="B8184" i="2"/>
  <c r="A8184" i="2"/>
  <c r="P8183" i="2"/>
  <c r="O8183" i="2"/>
  <c r="N8183" i="2"/>
  <c r="M8183" i="2"/>
  <c r="L8183" i="2"/>
  <c r="K8183" i="2"/>
  <c r="J8183" i="2"/>
  <c r="I8183" i="2"/>
  <c r="H8183" i="2"/>
  <c r="G8183" i="2"/>
  <c r="F8183" i="2"/>
  <c r="E8183" i="2"/>
  <c r="D8183" i="2"/>
  <c r="C8183" i="2"/>
  <c r="B8183" i="2"/>
  <c r="A8183" i="2"/>
  <c r="P8182" i="2"/>
  <c r="O8182" i="2"/>
  <c r="N8182" i="2"/>
  <c r="M8182" i="2"/>
  <c r="L8182" i="2"/>
  <c r="K8182" i="2"/>
  <c r="J8182" i="2"/>
  <c r="I8182" i="2"/>
  <c r="H8182" i="2"/>
  <c r="G8182" i="2"/>
  <c r="F8182" i="2"/>
  <c r="E8182" i="2"/>
  <c r="D8182" i="2"/>
  <c r="C8182" i="2"/>
  <c r="B8182" i="2"/>
  <c r="A8182" i="2"/>
  <c r="P8181" i="2"/>
  <c r="O8181" i="2"/>
  <c r="N8181" i="2"/>
  <c r="M8181" i="2"/>
  <c r="L8181" i="2"/>
  <c r="K8181" i="2"/>
  <c r="J8181" i="2"/>
  <c r="I8181" i="2"/>
  <c r="H8181" i="2"/>
  <c r="G8181" i="2"/>
  <c r="F8181" i="2"/>
  <c r="E8181" i="2"/>
  <c r="D8181" i="2"/>
  <c r="C8181" i="2"/>
  <c r="B8181" i="2"/>
  <c r="A8181" i="2"/>
  <c r="P8180" i="2"/>
  <c r="O8180" i="2"/>
  <c r="N8180" i="2"/>
  <c r="M8180" i="2"/>
  <c r="L8180" i="2"/>
  <c r="K8180" i="2"/>
  <c r="J8180" i="2"/>
  <c r="I8180" i="2"/>
  <c r="H8180" i="2"/>
  <c r="G8180" i="2"/>
  <c r="F8180" i="2"/>
  <c r="E8180" i="2"/>
  <c r="D8180" i="2"/>
  <c r="C8180" i="2"/>
  <c r="B8180" i="2"/>
  <c r="A8180" i="2"/>
  <c r="P8179" i="2"/>
  <c r="O8179" i="2"/>
  <c r="N8179" i="2"/>
  <c r="M8179" i="2"/>
  <c r="L8179" i="2"/>
  <c r="K8179" i="2"/>
  <c r="J8179" i="2"/>
  <c r="I8179" i="2"/>
  <c r="H8179" i="2"/>
  <c r="G8179" i="2"/>
  <c r="F8179" i="2"/>
  <c r="E8179" i="2"/>
  <c r="D8179" i="2"/>
  <c r="C8179" i="2"/>
  <c r="B8179" i="2"/>
  <c r="A8179" i="2"/>
  <c r="P8178" i="2"/>
  <c r="O8178" i="2"/>
  <c r="N8178" i="2"/>
  <c r="M8178" i="2"/>
  <c r="L8178" i="2"/>
  <c r="K8178" i="2"/>
  <c r="J8178" i="2"/>
  <c r="I8178" i="2"/>
  <c r="H8178" i="2"/>
  <c r="G8178" i="2"/>
  <c r="F8178" i="2"/>
  <c r="E8178" i="2"/>
  <c r="D8178" i="2"/>
  <c r="C8178" i="2"/>
  <c r="B8178" i="2"/>
  <c r="A8178" i="2"/>
  <c r="P8177" i="2"/>
  <c r="O8177" i="2"/>
  <c r="N8177" i="2"/>
  <c r="M8177" i="2"/>
  <c r="L8177" i="2"/>
  <c r="K8177" i="2"/>
  <c r="J8177" i="2"/>
  <c r="I8177" i="2"/>
  <c r="H8177" i="2"/>
  <c r="G8177" i="2"/>
  <c r="F8177" i="2"/>
  <c r="E8177" i="2"/>
  <c r="D8177" i="2"/>
  <c r="C8177" i="2"/>
  <c r="B8177" i="2"/>
  <c r="A8177" i="2"/>
  <c r="P8176" i="2"/>
  <c r="O8176" i="2"/>
  <c r="N8176" i="2"/>
  <c r="M8176" i="2"/>
  <c r="L8176" i="2"/>
  <c r="K8176" i="2"/>
  <c r="J8176" i="2"/>
  <c r="I8176" i="2"/>
  <c r="H8176" i="2"/>
  <c r="G8176" i="2"/>
  <c r="F8176" i="2"/>
  <c r="E8176" i="2"/>
  <c r="D8176" i="2"/>
  <c r="C8176" i="2"/>
  <c r="B8176" i="2"/>
  <c r="A8176" i="2"/>
  <c r="P8175" i="2"/>
  <c r="O8175" i="2"/>
  <c r="N8175" i="2"/>
  <c r="M8175" i="2"/>
  <c r="L8175" i="2"/>
  <c r="K8175" i="2"/>
  <c r="J8175" i="2"/>
  <c r="I8175" i="2"/>
  <c r="H8175" i="2"/>
  <c r="G8175" i="2"/>
  <c r="F8175" i="2"/>
  <c r="E8175" i="2"/>
  <c r="D8175" i="2"/>
  <c r="C8175" i="2"/>
  <c r="B8175" i="2"/>
  <c r="A8175" i="2"/>
  <c r="P8174" i="2"/>
  <c r="O8174" i="2"/>
  <c r="N8174" i="2"/>
  <c r="M8174" i="2"/>
  <c r="L8174" i="2"/>
  <c r="K8174" i="2"/>
  <c r="J8174" i="2"/>
  <c r="I8174" i="2"/>
  <c r="H8174" i="2"/>
  <c r="G8174" i="2"/>
  <c r="F8174" i="2"/>
  <c r="E8174" i="2"/>
  <c r="D8174" i="2"/>
  <c r="C8174" i="2"/>
  <c r="B8174" i="2"/>
  <c r="A8174" i="2"/>
  <c r="P8173" i="2"/>
  <c r="O8173" i="2"/>
  <c r="N8173" i="2"/>
  <c r="M8173" i="2"/>
  <c r="L8173" i="2"/>
  <c r="K8173" i="2"/>
  <c r="J8173" i="2"/>
  <c r="I8173" i="2"/>
  <c r="H8173" i="2"/>
  <c r="G8173" i="2"/>
  <c r="F8173" i="2"/>
  <c r="E8173" i="2"/>
  <c r="D8173" i="2"/>
  <c r="C8173" i="2"/>
  <c r="B8173" i="2"/>
  <c r="A8173" i="2"/>
  <c r="P8172" i="2"/>
  <c r="O8172" i="2"/>
  <c r="N8172" i="2"/>
  <c r="M8172" i="2"/>
  <c r="L8172" i="2"/>
  <c r="K8172" i="2"/>
  <c r="J8172" i="2"/>
  <c r="I8172" i="2"/>
  <c r="H8172" i="2"/>
  <c r="G8172" i="2"/>
  <c r="F8172" i="2"/>
  <c r="E8172" i="2"/>
  <c r="D8172" i="2"/>
  <c r="C8172" i="2"/>
  <c r="B8172" i="2"/>
  <c r="A8172" i="2"/>
  <c r="P8171" i="2"/>
  <c r="O8171" i="2"/>
  <c r="N8171" i="2"/>
  <c r="M8171" i="2"/>
  <c r="L8171" i="2"/>
  <c r="K8171" i="2"/>
  <c r="J8171" i="2"/>
  <c r="I8171" i="2"/>
  <c r="H8171" i="2"/>
  <c r="G8171" i="2"/>
  <c r="F8171" i="2"/>
  <c r="E8171" i="2"/>
  <c r="D8171" i="2"/>
  <c r="C8171" i="2"/>
  <c r="B8171" i="2"/>
  <c r="A8171" i="2"/>
  <c r="P8170" i="2"/>
  <c r="O8170" i="2"/>
  <c r="N8170" i="2"/>
  <c r="M8170" i="2"/>
  <c r="L8170" i="2"/>
  <c r="K8170" i="2"/>
  <c r="J8170" i="2"/>
  <c r="I8170" i="2"/>
  <c r="H8170" i="2"/>
  <c r="G8170" i="2"/>
  <c r="F8170" i="2"/>
  <c r="E8170" i="2"/>
  <c r="D8170" i="2"/>
  <c r="C8170" i="2"/>
  <c r="B8170" i="2"/>
  <c r="A8170" i="2"/>
  <c r="P8169" i="2"/>
  <c r="O8169" i="2"/>
  <c r="N8169" i="2"/>
  <c r="M8169" i="2"/>
  <c r="L8169" i="2"/>
  <c r="K8169" i="2"/>
  <c r="J8169" i="2"/>
  <c r="I8169" i="2"/>
  <c r="H8169" i="2"/>
  <c r="G8169" i="2"/>
  <c r="F8169" i="2"/>
  <c r="E8169" i="2"/>
  <c r="D8169" i="2"/>
  <c r="C8169" i="2"/>
  <c r="B8169" i="2"/>
  <c r="A8169" i="2"/>
  <c r="P8168" i="2"/>
  <c r="O8168" i="2"/>
  <c r="N8168" i="2"/>
  <c r="M8168" i="2"/>
  <c r="L8168" i="2"/>
  <c r="K8168" i="2"/>
  <c r="J8168" i="2"/>
  <c r="I8168" i="2"/>
  <c r="H8168" i="2"/>
  <c r="G8168" i="2"/>
  <c r="F8168" i="2"/>
  <c r="E8168" i="2"/>
  <c r="D8168" i="2"/>
  <c r="C8168" i="2"/>
  <c r="B8168" i="2"/>
  <c r="A8168" i="2"/>
  <c r="P8167" i="2"/>
  <c r="O8167" i="2"/>
  <c r="N8167" i="2"/>
  <c r="M8167" i="2"/>
  <c r="L8167" i="2"/>
  <c r="K8167" i="2"/>
  <c r="J8167" i="2"/>
  <c r="I8167" i="2"/>
  <c r="H8167" i="2"/>
  <c r="G8167" i="2"/>
  <c r="F8167" i="2"/>
  <c r="E8167" i="2"/>
  <c r="D8167" i="2"/>
  <c r="C8167" i="2"/>
  <c r="B8167" i="2"/>
  <c r="A8167" i="2"/>
  <c r="P8166" i="2"/>
  <c r="O8166" i="2"/>
  <c r="N8166" i="2"/>
  <c r="M8166" i="2"/>
  <c r="L8166" i="2"/>
  <c r="K8166" i="2"/>
  <c r="J8166" i="2"/>
  <c r="I8166" i="2"/>
  <c r="H8166" i="2"/>
  <c r="G8166" i="2"/>
  <c r="F8166" i="2"/>
  <c r="E8166" i="2"/>
  <c r="D8166" i="2"/>
  <c r="C8166" i="2"/>
  <c r="B8166" i="2"/>
  <c r="A8166" i="2"/>
  <c r="P8165" i="2"/>
  <c r="O8165" i="2"/>
  <c r="N8165" i="2"/>
  <c r="M8165" i="2"/>
  <c r="L8165" i="2"/>
  <c r="K8165" i="2"/>
  <c r="J8165" i="2"/>
  <c r="I8165" i="2"/>
  <c r="H8165" i="2"/>
  <c r="G8165" i="2"/>
  <c r="F8165" i="2"/>
  <c r="E8165" i="2"/>
  <c r="D8165" i="2"/>
  <c r="C8165" i="2"/>
  <c r="B8165" i="2"/>
  <c r="A8165" i="2"/>
  <c r="P8164" i="2"/>
  <c r="O8164" i="2"/>
  <c r="N8164" i="2"/>
  <c r="M8164" i="2"/>
  <c r="L8164" i="2"/>
  <c r="K8164" i="2"/>
  <c r="J8164" i="2"/>
  <c r="I8164" i="2"/>
  <c r="H8164" i="2"/>
  <c r="G8164" i="2"/>
  <c r="F8164" i="2"/>
  <c r="E8164" i="2"/>
  <c r="D8164" i="2"/>
  <c r="C8164" i="2"/>
  <c r="B8164" i="2"/>
  <c r="A8164" i="2"/>
  <c r="P8163" i="2"/>
  <c r="O8163" i="2"/>
  <c r="N8163" i="2"/>
  <c r="M8163" i="2"/>
  <c r="L8163" i="2"/>
  <c r="K8163" i="2"/>
  <c r="J8163" i="2"/>
  <c r="I8163" i="2"/>
  <c r="H8163" i="2"/>
  <c r="G8163" i="2"/>
  <c r="F8163" i="2"/>
  <c r="E8163" i="2"/>
  <c r="D8163" i="2"/>
  <c r="C8163" i="2"/>
  <c r="B8163" i="2"/>
  <c r="A8163" i="2"/>
  <c r="P8162" i="2"/>
  <c r="O8162" i="2"/>
  <c r="N8162" i="2"/>
  <c r="M8162" i="2"/>
  <c r="L8162" i="2"/>
  <c r="K8162" i="2"/>
  <c r="J8162" i="2"/>
  <c r="I8162" i="2"/>
  <c r="H8162" i="2"/>
  <c r="G8162" i="2"/>
  <c r="F8162" i="2"/>
  <c r="E8162" i="2"/>
  <c r="D8162" i="2"/>
  <c r="C8162" i="2"/>
  <c r="B8162" i="2"/>
  <c r="A8162" i="2"/>
  <c r="P8161" i="2"/>
  <c r="O8161" i="2"/>
  <c r="N8161" i="2"/>
  <c r="M8161" i="2"/>
  <c r="L8161" i="2"/>
  <c r="K8161" i="2"/>
  <c r="J8161" i="2"/>
  <c r="I8161" i="2"/>
  <c r="H8161" i="2"/>
  <c r="G8161" i="2"/>
  <c r="F8161" i="2"/>
  <c r="E8161" i="2"/>
  <c r="D8161" i="2"/>
  <c r="C8161" i="2"/>
  <c r="B8161" i="2"/>
  <c r="A8161" i="2"/>
  <c r="P8160" i="2"/>
  <c r="O8160" i="2"/>
  <c r="N8160" i="2"/>
  <c r="M8160" i="2"/>
  <c r="L8160" i="2"/>
  <c r="K8160" i="2"/>
  <c r="J8160" i="2"/>
  <c r="I8160" i="2"/>
  <c r="H8160" i="2"/>
  <c r="G8160" i="2"/>
  <c r="F8160" i="2"/>
  <c r="E8160" i="2"/>
  <c r="D8160" i="2"/>
  <c r="C8160" i="2"/>
  <c r="B8160" i="2"/>
  <c r="A8160" i="2"/>
  <c r="P8159" i="2"/>
  <c r="O8159" i="2"/>
  <c r="N8159" i="2"/>
  <c r="M8159" i="2"/>
  <c r="L8159" i="2"/>
  <c r="K8159" i="2"/>
  <c r="J8159" i="2"/>
  <c r="I8159" i="2"/>
  <c r="H8159" i="2"/>
  <c r="G8159" i="2"/>
  <c r="F8159" i="2"/>
  <c r="E8159" i="2"/>
  <c r="D8159" i="2"/>
  <c r="C8159" i="2"/>
  <c r="B8159" i="2"/>
  <c r="A8159" i="2"/>
  <c r="P8158" i="2"/>
  <c r="O8158" i="2"/>
  <c r="N8158" i="2"/>
  <c r="M8158" i="2"/>
  <c r="L8158" i="2"/>
  <c r="K8158" i="2"/>
  <c r="J8158" i="2"/>
  <c r="I8158" i="2"/>
  <c r="H8158" i="2"/>
  <c r="G8158" i="2"/>
  <c r="F8158" i="2"/>
  <c r="E8158" i="2"/>
  <c r="D8158" i="2"/>
  <c r="C8158" i="2"/>
  <c r="B8158" i="2"/>
  <c r="A8158" i="2"/>
  <c r="P8157" i="2"/>
  <c r="O8157" i="2"/>
  <c r="N8157" i="2"/>
  <c r="M8157" i="2"/>
  <c r="L8157" i="2"/>
  <c r="K8157" i="2"/>
  <c r="J8157" i="2"/>
  <c r="I8157" i="2"/>
  <c r="H8157" i="2"/>
  <c r="G8157" i="2"/>
  <c r="F8157" i="2"/>
  <c r="E8157" i="2"/>
  <c r="D8157" i="2"/>
  <c r="C8157" i="2"/>
  <c r="B8157" i="2"/>
  <c r="A8157" i="2"/>
  <c r="P8156" i="2"/>
  <c r="O8156" i="2"/>
  <c r="N8156" i="2"/>
  <c r="M8156" i="2"/>
  <c r="L8156" i="2"/>
  <c r="K8156" i="2"/>
  <c r="J8156" i="2"/>
  <c r="I8156" i="2"/>
  <c r="H8156" i="2"/>
  <c r="G8156" i="2"/>
  <c r="F8156" i="2"/>
  <c r="E8156" i="2"/>
  <c r="D8156" i="2"/>
  <c r="C8156" i="2"/>
  <c r="B8156" i="2"/>
  <c r="A8156" i="2"/>
  <c r="P8155" i="2"/>
  <c r="O8155" i="2"/>
  <c r="N8155" i="2"/>
  <c r="M8155" i="2"/>
  <c r="L8155" i="2"/>
  <c r="K8155" i="2"/>
  <c r="J8155" i="2"/>
  <c r="I8155" i="2"/>
  <c r="H8155" i="2"/>
  <c r="G8155" i="2"/>
  <c r="F8155" i="2"/>
  <c r="E8155" i="2"/>
  <c r="D8155" i="2"/>
  <c r="C8155" i="2"/>
  <c r="B8155" i="2"/>
  <c r="A8155" i="2"/>
  <c r="P8154" i="2"/>
  <c r="O8154" i="2"/>
  <c r="N8154" i="2"/>
  <c r="M8154" i="2"/>
  <c r="L8154" i="2"/>
  <c r="K8154" i="2"/>
  <c r="J8154" i="2"/>
  <c r="I8154" i="2"/>
  <c r="H8154" i="2"/>
  <c r="G8154" i="2"/>
  <c r="F8154" i="2"/>
  <c r="E8154" i="2"/>
  <c r="D8154" i="2"/>
  <c r="C8154" i="2"/>
  <c r="B8154" i="2"/>
  <c r="A8154" i="2"/>
  <c r="P8153" i="2"/>
  <c r="O8153" i="2"/>
  <c r="N8153" i="2"/>
  <c r="M8153" i="2"/>
  <c r="L8153" i="2"/>
  <c r="K8153" i="2"/>
  <c r="J8153" i="2"/>
  <c r="I8153" i="2"/>
  <c r="H8153" i="2"/>
  <c r="G8153" i="2"/>
  <c r="F8153" i="2"/>
  <c r="E8153" i="2"/>
  <c r="D8153" i="2"/>
  <c r="C8153" i="2"/>
  <c r="B8153" i="2"/>
  <c r="A8153" i="2"/>
  <c r="P8152" i="2"/>
  <c r="O8152" i="2"/>
  <c r="N8152" i="2"/>
  <c r="M8152" i="2"/>
  <c r="L8152" i="2"/>
  <c r="K8152" i="2"/>
  <c r="J8152" i="2"/>
  <c r="I8152" i="2"/>
  <c r="H8152" i="2"/>
  <c r="G8152" i="2"/>
  <c r="F8152" i="2"/>
  <c r="E8152" i="2"/>
  <c r="D8152" i="2"/>
  <c r="C8152" i="2"/>
  <c r="B8152" i="2"/>
  <c r="A8152" i="2"/>
  <c r="P8151" i="2"/>
  <c r="O8151" i="2"/>
  <c r="N8151" i="2"/>
  <c r="M8151" i="2"/>
  <c r="L8151" i="2"/>
  <c r="K8151" i="2"/>
  <c r="J8151" i="2"/>
  <c r="I8151" i="2"/>
  <c r="H8151" i="2"/>
  <c r="G8151" i="2"/>
  <c r="F8151" i="2"/>
  <c r="E8151" i="2"/>
  <c r="D8151" i="2"/>
  <c r="C8151" i="2"/>
  <c r="B8151" i="2"/>
  <c r="A8151" i="2"/>
  <c r="P8150" i="2"/>
  <c r="O8150" i="2"/>
  <c r="N8150" i="2"/>
  <c r="M8150" i="2"/>
  <c r="L8150" i="2"/>
  <c r="K8150" i="2"/>
  <c r="J8150" i="2"/>
  <c r="I8150" i="2"/>
  <c r="H8150" i="2"/>
  <c r="G8150" i="2"/>
  <c r="F8150" i="2"/>
  <c r="E8150" i="2"/>
  <c r="D8150" i="2"/>
  <c r="C8150" i="2"/>
  <c r="B8150" i="2"/>
  <c r="A8150" i="2"/>
  <c r="P8149" i="2"/>
  <c r="O8149" i="2"/>
  <c r="N8149" i="2"/>
  <c r="M8149" i="2"/>
  <c r="L8149" i="2"/>
  <c r="K8149" i="2"/>
  <c r="J8149" i="2"/>
  <c r="I8149" i="2"/>
  <c r="H8149" i="2"/>
  <c r="G8149" i="2"/>
  <c r="F8149" i="2"/>
  <c r="E8149" i="2"/>
  <c r="D8149" i="2"/>
  <c r="C8149" i="2"/>
  <c r="B8149" i="2"/>
  <c r="A8149" i="2"/>
  <c r="P8148" i="2"/>
  <c r="O8148" i="2"/>
  <c r="N8148" i="2"/>
  <c r="M8148" i="2"/>
  <c r="L8148" i="2"/>
  <c r="K8148" i="2"/>
  <c r="J8148" i="2"/>
  <c r="I8148" i="2"/>
  <c r="H8148" i="2"/>
  <c r="G8148" i="2"/>
  <c r="F8148" i="2"/>
  <c r="E8148" i="2"/>
  <c r="D8148" i="2"/>
  <c r="C8148" i="2"/>
  <c r="B8148" i="2"/>
  <c r="A8148" i="2"/>
  <c r="P8147" i="2"/>
  <c r="O8147" i="2"/>
  <c r="N8147" i="2"/>
  <c r="M8147" i="2"/>
  <c r="L8147" i="2"/>
  <c r="K8147" i="2"/>
  <c r="J8147" i="2"/>
  <c r="I8147" i="2"/>
  <c r="H8147" i="2"/>
  <c r="G8147" i="2"/>
  <c r="F8147" i="2"/>
  <c r="E8147" i="2"/>
  <c r="D8147" i="2"/>
  <c r="C8147" i="2"/>
  <c r="B8147" i="2"/>
  <c r="A8147" i="2"/>
  <c r="P8146" i="2"/>
  <c r="O8146" i="2"/>
  <c r="N8146" i="2"/>
  <c r="M8146" i="2"/>
  <c r="L8146" i="2"/>
  <c r="K8146" i="2"/>
  <c r="J8146" i="2"/>
  <c r="I8146" i="2"/>
  <c r="H8146" i="2"/>
  <c r="G8146" i="2"/>
  <c r="F8146" i="2"/>
  <c r="E8146" i="2"/>
  <c r="D8146" i="2"/>
  <c r="C8146" i="2"/>
  <c r="B8146" i="2"/>
  <c r="A8146" i="2"/>
  <c r="P8145" i="2"/>
  <c r="O8145" i="2"/>
  <c r="N8145" i="2"/>
  <c r="M8145" i="2"/>
  <c r="L8145" i="2"/>
  <c r="K8145" i="2"/>
  <c r="J8145" i="2"/>
  <c r="I8145" i="2"/>
  <c r="H8145" i="2"/>
  <c r="G8145" i="2"/>
  <c r="F8145" i="2"/>
  <c r="E8145" i="2"/>
  <c r="D8145" i="2"/>
  <c r="C8145" i="2"/>
  <c r="B8145" i="2"/>
  <c r="A8145" i="2"/>
  <c r="P8144" i="2"/>
  <c r="O8144" i="2"/>
  <c r="N8144" i="2"/>
  <c r="M8144" i="2"/>
  <c r="L8144" i="2"/>
  <c r="K8144" i="2"/>
  <c r="J8144" i="2"/>
  <c r="I8144" i="2"/>
  <c r="H8144" i="2"/>
  <c r="G8144" i="2"/>
  <c r="F8144" i="2"/>
  <c r="E8144" i="2"/>
  <c r="D8144" i="2"/>
  <c r="C8144" i="2"/>
  <c r="B8144" i="2"/>
  <c r="A8144" i="2"/>
  <c r="P8143" i="2"/>
  <c r="O8143" i="2"/>
  <c r="N8143" i="2"/>
  <c r="M8143" i="2"/>
  <c r="L8143" i="2"/>
  <c r="K8143" i="2"/>
  <c r="J8143" i="2"/>
  <c r="I8143" i="2"/>
  <c r="H8143" i="2"/>
  <c r="G8143" i="2"/>
  <c r="F8143" i="2"/>
  <c r="E8143" i="2"/>
  <c r="D8143" i="2"/>
  <c r="C8143" i="2"/>
  <c r="B8143" i="2"/>
  <c r="A8143" i="2"/>
  <c r="P8142" i="2"/>
  <c r="O8142" i="2"/>
  <c r="N8142" i="2"/>
  <c r="M8142" i="2"/>
  <c r="L8142" i="2"/>
  <c r="K8142" i="2"/>
  <c r="J8142" i="2"/>
  <c r="I8142" i="2"/>
  <c r="H8142" i="2"/>
  <c r="G8142" i="2"/>
  <c r="F8142" i="2"/>
  <c r="E8142" i="2"/>
  <c r="D8142" i="2"/>
  <c r="C8142" i="2"/>
  <c r="B8142" i="2"/>
  <c r="A8142" i="2"/>
  <c r="P8141" i="2"/>
  <c r="O8141" i="2"/>
  <c r="N8141" i="2"/>
  <c r="M8141" i="2"/>
  <c r="L8141" i="2"/>
  <c r="K8141" i="2"/>
  <c r="J8141" i="2"/>
  <c r="I8141" i="2"/>
  <c r="H8141" i="2"/>
  <c r="G8141" i="2"/>
  <c r="F8141" i="2"/>
  <c r="E8141" i="2"/>
  <c r="D8141" i="2"/>
  <c r="C8141" i="2"/>
  <c r="B8141" i="2"/>
  <c r="A8141" i="2"/>
  <c r="P8140" i="2"/>
  <c r="O8140" i="2"/>
  <c r="N8140" i="2"/>
  <c r="M8140" i="2"/>
  <c r="L8140" i="2"/>
  <c r="K8140" i="2"/>
  <c r="J8140" i="2"/>
  <c r="I8140" i="2"/>
  <c r="H8140" i="2"/>
  <c r="G8140" i="2"/>
  <c r="F8140" i="2"/>
  <c r="E8140" i="2"/>
  <c r="D8140" i="2"/>
  <c r="C8140" i="2"/>
  <c r="B8140" i="2"/>
  <c r="A8140" i="2"/>
  <c r="P8139" i="2"/>
  <c r="O8139" i="2"/>
  <c r="N8139" i="2"/>
  <c r="M8139" i="2"/>
  <c r="L8139" i="2"/>
  <c r="K8139" i="2"/>
  <c r="J8139" i="2"/>
  <c r="I8139" i="2"/>
  <c r="H8139" i="2"/>
  <c r="G8139" i="2"/>
  <c r="F8139" i="2"/>
  <c r="E8139" i="2"/>
  <c r="D8139" i="2"/>
  <c r="C8139" i="2"/>
  <c r="B8139" i="2"/>
  <c r="A8139" i="2"/>
  <c r="P8138" i="2"/>
  <c r="O8138" i="2"/>
  <c r="N8138" i="2"/>
  <c r="M8138" i="2"/>
  <c r="L8138" i="2"/>
  <c r="K8138" i="2"/>
  <c r="J8138" i="2"/>
  <c r="I8138" i="2"/>
  <c r="H8138" i="2"/>
  <c r="G8138" i="2"/>
  <c r="F8138" i="2"/>
  <c r="E8138" i="2"/>
  <c r="D8138" i="2"/>
  <c r="C8138" i="2"/>
  <c r="B8138" i="2"/>
  <c r="A8138" i="2"/>
  <c r="P8137" i="2"/>
  <c r="O8137" i="2"/>
  <c r="N8137" i="2"/>
  <c r="M8137" i="2"/>
  <c r="L8137" i="2"/>
  <c r="K8137" i="2"/>
  <c r="J8137" i="2"/>
  <c r="I8137" i="2"/>
  <c r="H8137" i="2"/>
  <c r="G8137" i="2"/>
  <c r="F8137" i="2"/>
  <c r="E8137" i="2"/>
  <c r="D8137" i="2"/>
  <c r="C8137" i="2"/>
  <c r="B8137" i="2"/>
  <c r="A8137" i="2"/>
  <c r="P8136" i="2"/>
  <c r="O8136" i="2"/>
  <c r="N8136" i="2"/>
  <c r="M8136" i="2"/>
  <c r="L8136" i="2"/>
  <c r="K8136" i="2"/>
  <c r="J8136" i="2"/>
  <c r="I8136" i="2"/>
  <c r="H8136" i="2"/>
  <c r="G8136" i="2"/>
  <c r="F8136" i="2"/>
  <c r="E8136" i="2"/>
  <c r="D8136" i="2"/>
  <c r="C8136" i="2"/>
  <c r="B8136" i="2"/>
  <c r="A8136" i="2"/>
  <c r="P8135" i="2"/>
  <c r="O8135" i="2"/>
  <c r="N8135" i="2"/>
  <c r="M8135" i="2"/>
  <c r="L8135" i="2"/>
  <c r="K8135" i="2"/>
  <c r="J8135" i="2"/>
  <c r="I8135" i="2"/>
  <c r="H8135" i="2"/>
  <c r="G8135" i="2"/>
  <c r="F8135" i="2"/>
  <c r="E8135" i="2"/>
  <c r="D8135" i="2"/>
  <c r="C8135" i="2"/>
  <c r="B8135" i="2"/>
  <c r="A8135" i="2"/>
  <c r="P8134" i="2"/>
  <c r="O8134" i="2"/>
  <c r="N8134" i="2"/>
  <c r="M8134" i="2"/>
  <c r="L8134" i="2"/>
  <c r="K8134" i="2"/>
  <c r="J8134" i="2"/>
  <c r="I8134" i="2"/>
  <c r="H8134" i="2"/>
  <c r="G8134" i="2"/>
  <c r="F8134" i="2"/>
  <c r="E8134" i="2"/>
  <c r="D8134" i="2"/>
  <c r="C8134" i="2"/>
  <c r="B8134" i="2"/>
  <c r="A8134" i="2"/>
  <c r="P8133" i="2"/>
  <c r="O8133" i="2"/>
  <c r="N8133" i="2"/>
  <c r="M8133" i="2"/>
  <c r="L8133" i="2"/>
  <c r="K8133" i="2"/>
  <c r="J8133" i="2"/>
  <c r="I8133" i="2"/>
  <c r="H8133" i="2"/>
  <c r="G8133" i="2"/>
  <c r="F8133" i="2"/>
  <c r="E8133" i="2"/>
  <c r="D8133" i="2"/>
  <c r="C8133" i="2"/>
  <c r="B8133" i="2"/>
  <c r="A8133" i="2"/>
  <c r="P8132" i="2"/>
  <c r="O8132" i="2"/>
  <c r="N8132" i="2"/>
  <c r="M8132" i="2"/>
  <c r="L8132" i="2"/>
  <c r="K8132" i="2"/>
  <c r="J8132" i="2"/>
  <c r="I8132" i="2"/>
  <c r="H8132" i="2"/>
  <c r="G8132" i="2"/>
  <c r="F8132" i="2"/>
  <c r="E8132" i="2"/>
  <c r="D8132" i="2"/>
  <c r="C8132" i="2"/>
  <c r="B8132" i="2"/>
  <c r="A8132" i="2"/>
  <c r="P8131" i="2"/>
  <c r="O8131" i="2"/>
  <c r="N8131" i="2"/>
  <c r="M8131" i="2"/>
  <c r="L8131" i="2"/>
  <c r="K8131" i="2"/>
  <c r="J8131" i="2"/>
  <c r="I8131" i="2"/>
  <c r="H8131" i="2"/>
  <c r="G8131" i="2"/>
  <c r="F8131" i="2"/>
  <c r="E8131" i="2"/>
  <c r="D8131" i="2"/>
  <c r="C8131" i="2"/>
  <c r="B8131" i="2"/>
  <c r="A8131" i="2"/>
  <c r="P8130" i="2"/>
  <c r="O8130" i="2"/>
  <c r="N8130" i="2"/>
  <c r="M8130" i="2"/>
  <c r="L8130" i="2"/>
  <c r="K8130" i="2"/>
  <c r="J8130" i="2"/>
  <c r="I8130" i="2"/>
  <c r="H8130" i="2"/>
  <c r="G8130" i="2"/>
  <c r="F8130" i="2"/>
  <c r="E8130" i="2"/>
  <c r="D8130" i="2"/>
  <c r="C8130" i="2"/>
  <c r="B8130" i="2"/>
  <c r="A8130" i="2"/>
  <c r="P8129" i="2"/>
  <c r="O8129" i="2"/>
  <c r="N8129" i="2"/>
  <c r="M8129" i="2"/>
  <c r="L8129" i="2"/>
  <c r="K8129" i="2"/>
  <c r="J8129" i="2"/>
  <c r="I8129" i="2"/>
  <c r="H8129" i="2"/>
  <c r="G8129" i="2"/>
  <c r="F8129" i="2"/>
  <c r="E8129" i="2"/>
  <c r="D8129" i="2"/>
  <c r="C8129" i="2"/>
  <c r="B8129" i="2"/>
  <c r="A8129" i="2"/>
  <c r="P8128" i="2"/>
  <c r="O8128" i="2"/>
  <c r="N8128" i="2"/>
  <c r="M8128" i="2"/>
  <c r="L8128" i="2"/>
  <c r="K8128" i="2"/>
  <c r="J8128" i="2"/>
  <c r="I8128" i="2"/>
  <c r="H8128" i="2"/>
  <c r="G8128" i="2"/>
  <c r="F8128" i="2"/>
  <c r="E8128" i="2"/>
  <c r="D8128" i="2"/>
  <c r="C8128" i="2"/>
  <c r="B8128" i="2"/>
  <c r="A8128" i="2"/>
  <c r="P8127" i="2"/>
  <c r="O8127" i="2"/>
  <c r="N8127" i="2"/>
  <c r="M8127" i="2"/>
  <c r="L8127" i="2"/>
  <c r="K8127" i="2"/>
  <c r="J8127" i="2"/>
  <c r="I8127" i="2"/>
  <c r="H8127" i="2"/>
  <c r="G8127" i="2"/>
  <c r="F8127" i="2"/>
  <c r="E8127" i="2"/>
  <c r="D8127" i="2"/>
  <c r="C8127" i="2"/>
  <c r="B8127" i="2"/>
  <c r="A8127" i="2"/>
  <c r="P8126" i="2"/>
  <c r="O8126" i="2"/>
  <c r="N8126" i="2"/>
  <c r="M8126" i="2"/>
  <c r="L8126" i="2"/>
  <c r="K8126" i="2"/>
  <c r="J8126" i="2"/>
  <c r="I8126" i="2"/>
  <c r="H8126" i="2"/>
  <c r="G8126" i="2"/>
  <c r="F8126" i="2"/>
  <c r="E8126" i="2"/>
  <c r="D8126" i="2"/>
  <c r="C8126" i="2"/>
  <c r="B8126" i="2"/>
  <c r="A8126" i="2"/>
  <c r="P8125" i="2"/>
  <c r="O8125" i="2"/>
  <c r="N8125" i="2"/>
  <c r="M8125" i="2"/>
  <c r="L8125" i="2"/>
  <c r="K8125" i="2"/>
  <c r="J8125" i="2"/>
  <c r="I8125" i="2"/>
  <c r="H8125" i="2"/>
  <c r="G8125" i="2"/>
  <c r="F8125" i="2"/>
  <c r="E8125" i="2"/>
  <c r="D8125" i="2"/>
  <c r="C8125" i="2"/>
  <c r="B8125" i="2"/>
  <c r="A8125" i="2"/>
  <c r="P8124" i="2"/>
  <c r="O8124" i="2"/>
  <c r="N8124" i="2"/>
  <c r="M8124" i="2"/>
  <c r="L8124" i="2"/>
  <c r="K8124" i="2"/>
  <c r="J8124" i="2"/>
  <c r="I8124" i="2"/>
  <c r="H8124" i="2"/>
  <c r="G8124" i="2"/>
  <c r="F8124" i="2"/>
  <c r="E8124" i="2"/>
  <c r="D8124" i="2"/>
  <c r="C8124" i="2"/>
  <c r="B8124" i="2"/>
  <c r="A8124" i="2"/>
  <c r="P8123" i="2"/>
  <c r="O8123" i="2"/>
  <c r="N8123" i="2"/>
  <c r="M8123" i="2"/>
  <c r="L8123" i="2"/>
  <c r="K8123" i="2"/>
  <c r="J8123" i="2"/>
  <c r="I8123" i="2"/>
  <c r="H8123" i="2"/>
  <c r="G8123" i="2"/>
  <c r="F8123" i="2"/>
  <c r="E8123" i="2"/>
  <c r="D8123" i="2"/>
  <c r="C8123" i="2"/>
  <c r="B8123" i="2"/>
  <c r="A8123" i="2"/>
  <c r="P8122" i="2"/>
  <c r="O8122" i="2"/>
  <c r="N8122" i="2"/>
  <c r="M8122" i="2"/>
  <c r="L8122" i="2"/>
  <c r="K8122" i="2"/>
  <c r="J8122" i="2"/>
  <c r="I8122" i="2"/>
  <c r="H8122" i="2"/>
  <c r="G8122" i="2"/>
  <c r="F8122" i="2"/>
  <c r="E8122" i="2"/>
  <c r="D8122" i="2"/>
  <c r="C8122" i="2"/>
  <c r="B8122" i="2"/>
  <c r="A8122" i="2"/>
  <c r="P8121" i="2"/>
  <c r="O8121" i="2"/>
  <c r="N8121" i="2"/>
  <c r="M8121" i="2"/>
  <c r="L8121" i="2"/>
  <c r="K8121" i="2"/>
  <c r="J8121" i="2"/>
  <c r="I8121" i="2"/>
  <c r="H8121" i="2"/>
  <c r="G8121" i="2"/>
  <c r="F8121" i="2"/>
  <c r="E8121" i="2"/>
  <c r="D8121" i="2"/>
  <c r="C8121" i="2"/>
  <c r="B8121" i="2"/>
  <c r="A8121" i="2"/>
  <c r="P8120" i="2"/>
  <c r="O8120" i="2"/>
  <c r="N8120" i="2"/>
  <c r="M8120" i="2"/>
  <c r="L8120" i="2"/>
  <c r="K8120" i="2"/>
  <c r="J8120" i="2"/>
  <c r="I8120" i="2"/>
  <c r="H8120" i="2"/>
  <c r="G8120" i="2"/>
  <c r="F8120" i="2"/>
  <c r="E8120" i="2"/>
  <c r="D8120" i="2"/>
  <c r="C8120" i="2"/>
  <c r="B8120" i="2"/>
  <c r="A8120" i="2"/>
  <c r="P8119" i="2"/>
  <c r="O8119" i="2"/>
  <c r="N8119" i="2"/>
  <c r="M8119" i="2"/>
  <c r="L8119" i="2"/>
  <c r="K8119" i="2"/>
  <c r="J8119" i="2"/>
  <c r="I8119" i="2"/>
  <c r="H8119" i="2"/>
  <c r="G8119" i="2"/>
  <c r="F8119" i="2"/>
  <c r="E8119" i="2"/>
  <c r="D8119" i="2"/>
  <c r="C8119" i="2"/>
  <c r="B8119" i="2"/>
  <c r="A8119" i="2"/>
  <c r="P8118" i="2"/>
  <c r="O8118" i="2"/>
  <c r="N8118" i="2"/>
  <c r="M8118" i="2"/>
  <c r="L8118" i="2"/>
  <c r="K8118" i="2"/>
  <c r="J8118" i="2"/>
  <c r="I8118" i="2"/>
  <c r="H8118" i="2"/>
  <c r="G8118" i="2"/>
  <c r="F8118" i="2"/>
  <c r="E8118" i="2"/>
  <c r="D8118" i="2"/>
  <c r="C8118" i="2"/>
  <c r="B8118" i="2"/>
  <c r="A8118" i="2"/>
  <c r="P8117" i="2"/>
  <c r="O8117" i="2"/>
  <c r="N8117" i="2"/>
  <c r="M8117" i="2"/>
  <c r="L8117" i="2"/>
  <c r="K8117" i="2"/>
  <c r="J8117" i="2"/>
  <c r="I8117" i="2"/>
  <c r="H8117" i="2"/>
  <c r="G8117" i="2"/>
  <c r="F8117" i="2"/>
  <c r="E8117" i="2"/>
  <c r="D8117" i="2"/>
  <c r="C8117" i="2"/>
  <c r="B8117" i="2"/>
  <c r="A8117" i="2"/>
  <c r="P8116" i="2"/>
  <c r="O8116" i="2"/>
  <c r="N8116" i="2"/>
  <c r="M8116" i="2"/>
  <c r="L8116" i="2"/>
  <c r="K8116" i="2"/>
  <c r="J8116" i="2"/>
  <c r="I8116" i="2"/>
  <c r="H8116" i="2"/>
  <c r="G8116" i="2"/>
  <c r="F8116" i="2"/>
  <c r="E8116" i="2"/>
  <c r="D8116" i="2"/>
  <c r="C8116" i="2"/>
  <c r="B8116" i="2"/>
  <c r="A8116" i="2"/>
  <c r="P8115" i="2"/>
  <c r="O8115" i="2"/>
  <c r="N8115" i="2"/>
  <c r="M8115" i="2"/>
  <c r="L8115" i="2"/>
  <c r="K8115" i="2"/>
  <c r="J8115" i="2"/>
  <c r="I8115" i="2"/>
  <c r="H8115" i="2"/>
  <c r="G8115" i="2"/>
  <c r="F8115" i="2"/>
  <c r="E8115" i="2"/>
  <c r="D8115" i="2"/>
  <c r="C8115" i="2"/>
  <c r="B8115" i="2"/>
  <c r="A8115" i="2"/>
  <c r="P8114" i="2"/>
  <c r="O8114" i="2"/>
  <c r="N8114" i="2"/>
  <c r="M8114" i="2"/>
  <c r="L8114" i="2"/>
  <c r="K8114" i="2"/>
  <c r="J8114" i="2"/>
  <c r="I8114" i="2"/>
  <c r="H8114" i="2"/>
  <c r="G8114" i="2"/>
  <c r="F8114" i="2"/>
  <c r="E8114" i="2"/>
  <c r="D8114" i="2"/>
  <c r="C8114" i="2"/>
  <c r="B8114" i="2"/>
  <c r="A8114" i="2"/>
  <c r="P8113" i="2"/>
  <c r="O8113" i="2"/>
  <c r="N8113" i="2"/>
  <c r="M8113" i="2"/>
  <c r="L8113" i="2"/>
  <c r="K8113" i="2"/>
  <c r="J8113" i="2"/>
  <c r="I8113" i="2"/>
  <c r="H8113" i="2"/>
  <c r="G8113" i="2"/>
  <c r="F8113" i="2"/>
  <c r="E8113" i="2"/>
  <c r="D8113" i="2"/>
  <c r="C8113" i="2"/>
  <c r="B8113" i="2"/>
  <c r="A8113" i="2"/>
  <c r="P8112" i="2"/>
  <c r="O8112" i="2"/>
  <c r="N8112" i="2"/>
  <c r="M8112" i="2"/>
  <c r="L8112" i="2"/>
  <c r="K8112" i="2"/>
  <c r="J8112" i="2"/>
  <c r="I8112" i="2"/>
  <c r="H8112" i="2"/>
  <c r="G8112" i="2"/>
  <c r="F8112" i="2"/>
  <c r="E8112" i="2"/>
  <c r="D8112" i="2"/>
  <c r="C8112" i="2"/>
  <c r="B8112" i="2"/>
  <c r="A8112" i="2"/>
  <c r="P8111" i="2"/>
  <c r="O8111" i="2"/>
  <c r="N8111" i="2"/>
  <c r="M8111" i="2"/>
  <c r="L8111" i="2"/>
  <c r="K8111" i="2"/>
  <c r="J8111" i="2"/>
  <c r="I8111" i="2"/>
  <c r="H8111" i="2"/>
  <c r="G8111" i="2"/>
  <c r="F8111" i="2"/>
  <c r="E8111" i="2"/>
  <c r="D8111" i="2"/>
  <c r="C8111" i="2"/>
  <c r="B8111" i="2"/>
  <c r="A8111" i="2"/>
  <c r="P8110" i="2"/>
  <c r="O8110" i="2"/>
  <c r="N8110" i="2"/>
  <c r="M8110" i="2"/>
  <c r="L8110" i="2"/>
  <c r="K8110" i="2"/>
  <c r="J8110" i="2"/>
  <c r="I8110" i="2"/>
  <c r="H8110" i="2"/>
  <c r="G8110" i="2"/>
  <c r="F8110" i="2"/>
  <c r="E8110" i="2"/>
  <c r="D8110" i="2"/>
  <c r="C8110" i="2"/>
  <c r="B8110" i="2"/>
  <c r="A8110" i="2"/>
  <c r="P8109" i="2"/>
  <c r="O8109" i="2"/>
  <c r="N8109" i="2"/>
  <c r="M8109" i="2"/>
  <c r="L8109" i="2"/>
  <c r="K8109" i="2"/>
  <c r="J8109" i="2"/>
  <c r="I8109" i="2"/>
  <c r="H8109" i="2"/>
  <c r="G8109" i="2"/>
  <c r="F8109" i="2"/>
  <c r="E8109" i="2"/>
  <c r="D8109" i="2"/>
  <c r="C8109" i="2"/>
  <c r="B8109" i="2"/>
  <c r="A8109" i="2"/>
  <c r="P8108" i="2"/>
  <c r="O8108" i="2"/>
  <c r="N8108" i="2"/>
  <c r="M8108" i="2"/>
  <c r="L8108" i="2"/>
  <c r="K8108" i="2"/>
  <c r="J8108" i="2"/>
  <c r="I8108" i="2"/>
  <c r="H8108" i="2"/>
  <c r="G8108" i="2"/>
  <c r="F8108" i="2"/>
  <c r="E8108" i="2"/>
  <c r="D8108" i="2"/>
  <c r="C8108" i="2"/>
  <c r="B8108" i="2"/>
  <c r="A8108" i="2"/>
  <c r="P8107" i="2"/>
  <c r="O8107" i="2"/>
  <c r="N8107" i="2"/>
  <c r="M8107" i="2"/>
  <c r="L8107" i="2"/>
  <c r="K8107" i="2"/>
  <c r="J8107" i="2"/>
  <c r="I8107" i="2"/>
  <c r="H8107" i="2"/>
  <c r="G8107" i="2"/>
  <c r="F8107" i="2"/>
  <c r="E8107" i="2"/>
  <c r="D8107" i="2"/>
  <c r="C8107" i="2"/>
  <c r="B8107" i="2"/>
  <c r="A8107" i="2"/>
  <c r="P8106" i="2"/>
  <c r="O8106" i="2"/>
  <c r="N8106" i="2"/>
  <c r="M8106" i="2"/>
  <c r="L8106" i="2"/>
  <c r="K8106" i="2"/>
  <c r="J8106" i="2"/>
  <c r="I8106" i="2"/>
  <c r="H8106" i="2"/>
  <c r="G8106" i="2"/>
  <c r="F8106" i="2"/>
  <c r="E8106" i="2"/>
  <c r="D8106" i="2"/>
  <c r="C8106" i="2"/>
  <c r="B8106" i="2"/>
  <c r="A8106" i="2"/>
  <c r="P8105" i="2"/>
  <c r="O8105" i="2"/>
  <c r="N8105" i="2"/>
  <c r="M8105" i="2"/>
  <c r="L8105" i="2"/>
  <c r="K8105" i="2"/>
  <c r="J8105" i="2"/>
  <c r="I8105" i="2"/>
  <c r="H8105" i="2"/>
  <c r="G8105" i="2"/>
  <c r="F8105" i="2"/>
  <c r="E8105" i="2"/>
  <c r="D8105" i="2"/>
  <c r="C8105" i="2"/>
  <c r="B8105" i="2"/>
  <c r="A8105" i="2"/>
  <c r="P8104" i="2"/>
  <c r="O8104" i="2"/>
  <c r="N8104" i="2"/>
  <c r="M8104" i="2"/>
  <c r="L8104" i="2"/>
  <c r="K8104" i="2"/>
  <c r="J8104" i="2"/>
  <c r="I8104" i="2"/>
  <c r="H8104" i="2"/>
  <c r="G8104" i="2"/>
  <c r="F8104" i="2"/>
  <c r="E8104" i="2"/>
  <c r="D8104" i="2"/>
  <c r="C8104" i="2"/>
  <c r="B8104" i="2"/>
  <c r="A8104" i="2"/>
  <c r="P8103" i="2"/>
  <c r="O8103" i="2"/>
  <c r="N8103" i="2"/>
  <c r="M8103" i="2"/>
  <c r="L8103" i="2"/>
  <c r="K8103" i="2"/>
  <c r="J8103" i="2"/>
  <c r="I8103" i="2"/>
  <c r="H8103" i="2"/>
  <c r="G8103" i="2"/>
  <c r="F8103" i="2"/>
  <c r="E8103" i="2"/>
  <c r="D8103" i="2"/>
  <c r="C8103" i="2"/>
  <c r="B8103" i="2"/>
  <c r="A8103" i="2"/>
  <c r="P8102" i="2"/>
  <c r="O8102" i="2"/>
  <c r="N8102" i="2"/>
  <c r="M8102" i="2"/>
  <c r="L8102" i="2"/>
  <c r="K8102" i="2"/>
  <c r="J8102" i="2"/>
  <c r="I8102" i="2"/>
  <c r="H8102" i="2"/>
  <c r="G8102" i="2"/>
  <c r="F8102" i="2"/>
  <c r="E8102" i="2"/>
  <c r="D8102" i="2"/>
  <c r="C8102" i="2"/>
  <c r="B8102" i="2"/>
  <c r="A8102" i="2"/>
  <c r="P8101" i="2"/>
  <c r="O8101" i="2"/>
  <c r="N8101" i="2"/>
  <c r="M8101" i="2"/>
  <c r="L8101" i="2"/>
  <c r="K8101" i="2"/>
  <c r="J8101" i="2"/>
  <c r="I8101" i="2"/>
  <c r="H8101" i="2"/>
  <c r="G8101" i="2"/>
  <c r="F8101" i="2"/>
  <c r="E8101" i="2"/>
  <c r="D8101" i="2"/>
  <c r="C8101" i="2"/>
  <c r="B8101" i="2"/>
  <c r="A8101" i="2"/>
  <c r="P8100" i="2"/>
  <c r="O8100" i="2"/>
  <c r="N8100" i="2"/>
  <c r="M8100" i="2"/>
  <c r="L8100" i="2"/>
  <c r="K8100" i="2"/>
  <c r="J8100" i="2"/>
  <c r="I8100" i="2"/>
  <c r="H8100" i="2"/>
  <c r="G8100" i="2"/>
  <c r="F8100" i="2"/>
  <c r="E8100" i="2"/>
  <c r="D8100" i="2"/>
  <c r="C8100" i="2"/>
  <c r="B8100" i="2"/>
  <c r="A8100" i="2"/>
  <c r="P8099" i="2"/>
  <c r="O8099" i="2"/>
  <c r="N8099" i="2"/>
  <c r="M8099" i="2"/>
  <c r="L8099" i="2"/>
  <c r="K8099" i="2"/>
  <c r="J8099" i="2"/>
  <c r="I8099" i="2"/>
  <c r="H8099" i="2"/>
  <c r="G8099" i="2"/>
  <c r="F8099" i="2"/>
  <c r="E8099" i="2"/>
  <c r="D8099" i="2"/>
  <c r="C8099" i="2"/>
  <c r="B8099" i="2"/>
  <c r="A8099" i="2"/>
  <c r="P8098" i="2"/>
  <c r="O8098" i="2"/>
  <c r="N8098" i="2"/>
  <c r="M8098" i="2"/>
  <c r="L8098" i="2"/>
  <c r="K8098" i="2"/>
  <c r="J8098" i="2"/>
  <c r="I8098" i="2"/>
  <c r="H8098" i="2"/>
  <c r="G8098" i="2"/>
  <c r="F8098" i="2"/>
  <c r="E8098" i="2"/>
  <c r="D8098" i="2"/>
  <c r="C8098" i="2"/>
  <c r="B8098" i="2"/>
  <c r="A8098" i="2"/>
  <c r="P8097" i="2"/>
  <c r="O8097" i="2"/>
  <c r="N8097" i="2"/>
  <c r="M8097" i="2"/>
  <c r="L8097" i="2"/>
  <c r="K8097" i="2"/>
  <c r="J8097" i="2"/>
  <c r="I8097" i="2"/>
  <c r="H8097" i="2"/>
  <c r="G8097" i="2"/>
  <c r="F8097" i="2"/>
  <c r="E8097" i="2"/>
  <c r="D8097" i="2"/>
  <c r="C8097" i="2"/>
  <c r="B8097" i="2"/>
  <c r="A8097" i="2"/>
  <c r="P8096" i="2"/>
  <c r="O8096" i="2"/>
  <c r="N8096" i="2"/>
  <c r="M8096" i="2"/>
  <c r="L8096" i="2"/>
  <c r="K8096" i="2"/>
  <c r="J8096" i="2"/>
  <c r="I8096" i="2"/>
  <c r="H8096" i="2"/>
  <c r="G8096" i="2"/>
  <c r="F8096" i="2"/>
  <c r="E8096" i="2"/>
  <c r="D8096" i="2"/>
  <c r="C8096" i="2"/>
  <c r="B8096" i="2"/>
  <c r="A8096" i="2"/>
  <c r="P8095" i="2"/>
  <c r="O8095" i="2"/>
  <c r="N8095" i="2"/>
  <c r="M8095" i="2"/>
  <c r="L8095" i="2"/>
  <c r="K8095" i="2"/>
  <c r="J8095" i="2"/>
  <c r="I8095" i="2"/>
  <c r="H8095" i="2"/>
  <c r="G8095" i="2"/>
  <c r="F8095" i="2"/>
  <c r="E8095" i="2"/>
  <c r="D8095" i="2"/>
  <c r="C8095" i="2"/>
  <c r="B8095" i="2"/>
  <c r="A8095" i="2"/>
  <c r="P8094" i="2"/>
  <c r="O8094" i="2"/>
  <c r="N8094" i="2"/>
  <c r="M8094" i="2"/>
  <c r="L8094" i="2"/>
  <c r="K8094" i="2"/>
  <c r="J8094" i="2"/>
  <c r="I8094" i="2"/>
  <c r="H8094" i="2"/>
  <c r="G8094" i="2"/>
  <c r="F8094" i="2"/>
  <c r="E8094" i="2"/>
  <c r="D8094" i="2"/>
  <c r="C8094" i="2"/>
  <c r="B8094" i="2"/>
  <c r="A8094" i="2"/>
  <c r="P8093" i="2"/>
  <c r="O8093" i="2"/>
  <c r="N8093" i="2"/>
  <c r="M8093" i="2"/>
  <c r="L8093" i="2"/>
  <c r="K8093" i="2"/>
  <c r="J8093" i="2"/>
  <c r="I8093" i="2"/>
  <c r="H8093" i="2"/>
  <c r="G8093" i="2"/>
  <c r="F8093" i="2"/>
  <c r="E8093" i="2"/>
  <c r="D8093" i="2"/>
  <c r="C8093" i="2"/>
  <c r="B8093" i="2"/>
  <c r="A8093" i="2"/>
  <c r="P8092" i="2"/>
  <c r="O8092" i="2"/>
  <c r="N8092" i="2"/>
  <c r="M8092" i="2"/>
  <c r="L8092" i="2"/>
  <c r="K8092" i="2"/>
  <c r="J8092" i="2"/>
  <c r="I8092" i="2"/>
  <c r="H8092" i="2"/>
  <c r="G8092" i="2"/>
  <c r="F8092" i="2"/>
  <c r="E8092" i="2"/>
  <c r="D8092" i="2"/>
  <c r="C8092" i="2"/>
  <c r="B8092" i="2"/>
  <c r="A8092" i="2"/>
  <c r="P8091" i="2"/>
  <c r="O8091" i="2"/>
  <c r="N8091" i="2"/>
  <c r="M8091" i="2"/>
  <c r="L8091" i="2"/>
  <c r="K8091" i="2"/>
  <c r="J8091" i="2"/>
  <c r="I8091" i="2"/>
  <c r="H8091" i="2"/>
  <c r="G8091" i="2"/>
  <c r="F8091" i="2"/>
  <c r="E8091" i="2"/>
  <c r="D8091" i="2"/>
  <c r="C8091" i="2"/>
  <c r="B8091" i="2"/>
  <c r="A8091" i="2"/>
  <c r="P8090" i="2"/>
  <c r="O8090" i="2"/>
  <c r="N8090" i="2"/>
  <c r="M8090" i="2"/>
  <c r="L8090" i="2"/>
  <c r="K8090" i="2"/>
  <c r="J8090" i="2"/>
  <c r="I8090" i="2"/>
  <c r="H8090" i="2"/>
  <c r="G8090" i="2"/>
  <c r="F8090" i="2"/>
  <c r="E8090" i="2"/>
  <c r="D8090" i="2"/>
  <c r="C8090" i="2"/>
  <c r="B8090" i="2"/>
  <c r="A8090" i="2"/>
  <c r="P8089" i="2"/>
  <c r="O8089" i="2"/>
  <c r="N8089" i="2"/>
  <c r="M8089" i="2"/>
  <c r="L8089" i="2"/>
  <c r="K8089" i="2"/>
  <c r="J8089" i="2"/>
  <c r="I8089" i="2"/>
  <c r="H8089" i="2"/>
  <c r="G8089" i="2"/>
  <c r="F8089" i="2"/>
  <c r="E8089" i="2"/>
  <c r="D8089" i="2"/>
  <c r="C8089" i="2"/>
  <c r="B8089" i="2"/>
  <c r="A8089" i="2"/>
  <c r="P8088" i="2"/>
  <c r="O8088" i="2"/>
  <c r="N8088" i="2"/>
  <c r="M8088" i="2"/>
  <c r="L8088" i="2"/>
  <c r="K8088" i="2"/>
  <c r="J8088" i="2"/>
  <c r="I8088" i="2"/>
  <c r="H8088" i="2"/>
  <c r="G8088" i="2"/>
  <c r="F8088" i="2"/>
  <c r="E8088" i="2"/>
  <c r="D8088" i="2"/>
  <c r="C8088" i="2"/>
  <c r="B8088" i="2"/>
  <c r="A8088" i="2"/>
  <c r="P8087" i="2"/>
  <c r="O8087" i="2"/>
  <c r="N8087" i="2"/>
  <c r="M8087" i="2"/>
  <c r="L8087" i="2"/>
  <c r="K8087" i="2"/>
  <c r="J8087" i="2"/>
  <c r="I8087" i="2"/>
  <c r="H8087" i="2"/>
  <c r="G8087" i="2"/>
  <c r="F8087" i="2"/>
  <c r="E8087" i="2"/>
  <c r="D8087" i="2"/>
  <c r="C8087" i="2"/>
  <c r="B8087" i="2"/>
  <c r="A8087" i="2"/>
  <c r="P8086" i="2"/>
  <c r="O8086" i="2"/>
  <c r="N8086" i="2"/>
  <c r="M8086" i="2"/>
  <c r="L8086" i="2"/>
  <c r="K8086" i="2"/>
  <c r="J8086" i="2"/>
  <c r="I8086" i="2"/>
  <c r="H8086" i="2"/>
  <c r="G8086" i="2"/>
  <c r="F8086" i="2"/>
  <c r="E8086" i="2"/>
  <c r="D8086" i="2"/>
  <c r="C8086" i="2"/>
  <c r="B8086" i="2"/>
  <c r="A8086" i="2"/>
  <c r="P8085" i="2"/>
  <c r="O8085" i="2"/>
  <c r="N8085" i="2"/>
  <c r="M8085" i="2"/>
  <c r="L8085" i="2"/>
  <c r="K8085" i="2"/>
  <c r="J8085" i="2"/>
  <c r="I8085" i="2"/>
  <c r="H8085" i="2"/>
  <c r="G8085" i="2"/>
  <c r="F8085" i="2"/>
  <c r="E8085" i="2"/>
  <c r="D8085" i="2"/>
  <c r="C8085" i="2"/>
  <c r="B8085" i="2"/>
  <c r="A8085" i="2"/>
  <c r="P8084" i="2"/>
  <c r="O8084" i="2"/>
  <c r="N8084" i="2"/>
  <c r="M8084" i="2"/>
  <c r="L8084" i="2"/>
  <c r="K8084" i="2"/>
  <c r="J8084" i="2"/>
  <c r="I8084" i="2"/>
  <c r="H8084" i="2"/>
  <c r="G8084" i="2"/>
  <c r="F8084" i="2"/>
  <c r="E8084" i="2"/>
  <c r="D8084" i="2"/>
  <c r="C8084" i="2"/>
  <c r="B8084" i="2"/>
  <c r="A8084" i="2"/>
  <c r="P8083" i="2"/>
  <c r="O8083" i="2"/>
  <c r="N8083" i="2"/>
  <c r="M8083" i="2"/>
  <c r="L8083" i="2"/>
  <c r="K8083" i="2"/>
  <c r="J8083" i="2"/>
  <c r="I8083" i="2"/>
  <c r="H8083" i="2"/>
  <c r="G8083" i="2"/>
  <c r="F8083" i="2"/>
  <c r="E8083" i="2"/>
  <c r="D8083" i="2"/>
  <c r="C8083" i="2"/>
  <c r="B8083" i="2"/>
  <c r="A8083" i="2"/>
  <c r="P8082" i="2"/>
  <c r="O8082" i="2"/>
  <c r="N8082" i="2"/>
  <c r="M8082" i="2"/>
  <c r="L8082" i="2"/>
  <c r="K8082" i="2"/>
  <c r="J8082" i="2"/>
  <c r="I8082" i="2"/>
  <c r="H8082" i="2"/>
  <c r="G8082" i="2"/>
  <c r="F8082" i="2"/>
  <c r="E8082" i="2"/>
  <c r="D8082" i="2"/>
  <c r="C8082" i="2"/>
  <c r="B8082" i="2"/>
  <c r="A8082" i="2"/>
  <c r="P8081" i="2"/>
  <c r="O8081" i="2"/>
  <c r="N8081" i="2"/>
  <c r="M8081" i="2"/>
  <c r="L8081" i="2"/>
  <c r="K8081" i="2"/>
  <c r="J8081" i="2"/>
  <c r="I8081" i="2"/>
  <c r="H8081" i="2"/>
  <c r="G8081" i="2"/>
  <c r="F8081" i="2"/>
  <c r="E8081" i="2"/>
  <c r="D8081" i="2"/>
  <c r="C8081" i="2"/>
  <c r="B8081" i="2"/>
  <c r="A8081" i="2"/>
  <c r="P8080" i="2"/>
  <c r="O8080" i="2"/>
  <c r="N8080" i="2"/>
  <c r="M8080" i="2"/>
  <c r="L8080" i="2"/>
  <c r="K8080" i="2"/>
  <c r="J8080" i="2"/>
  <c r="I8080" i="2"/>
  <c r="H8080" i="2"/>
  <c r="G8080" i="2"/>
  <c r="F8080" i="2"/>
  <c r="E8080" i="2"/>
  <c r="D8080" i="2"/>
  <c r="C8080" i="2"/>
  <c r="B8080" i="2"/>
  <c r="A8080" i="2"/>
  <c r="P8079" i="2"/>
  <c r="O8079" i="2"/>
  <c r="N8079" i="2"/>
  <c r="M8079" i="2"/>
  <c r="L8079" i="2"/>
  <c r="K8079" i="2"/>
  <c r="J8079" i="2"/>
  <c r="I8079" i="2"/>
  <c r="H8079" i="2"/>
  <c r="G8079" i="2"/>
  <c r="F8079" i="2"/>
  <c r="E8079" i="2"/>
  <c r="D8079" i="2"/>
  <c r="C8079" i="2"/>
  <c r="B8079" i="2"/>
  <c r="A8079" i="2"/>
  <c r="P8078" i="2"/>
  <c r="O8078" i="2"/>
  <c r="N8078" i="2"/>
  <c r="M8078" i="2"/>
  <c r="L8078" i="2"/>
  <c r="K8078" i="2"/>
  <c r="J8078" i="2"/>
  <c r="I8078" i="2"/>
  <c r="H8078" i="2"/>
  <c r="G8078" i="2"/>
  <c r="F8078" i="2"/>
  <c r="E8078" i="2"/>
  <c r="D8078" i="2"/>
  <c r="C8078" i="2"/>
  <c r="B8078" i="2"/>
  <c r="A8078" i="2"/>
  <c r="P8077" i="2"/>
  <c r="O8077" i="2"/>
  <c r="N8077" i="2"/>
  <c r="M8077" i="2"/>
  <c r="L8077" i="2"/>
  <c r="K8077" i="2"/>
  <c r="J8077" i="2"/>
  <c r="I8077" i="2"/>
  <c r="H8077" i="2"/>
  <c r="G8077" i="2"/>
  <c r="F8077" i="2"/>
  <c r="E8077" i="2"/>
  <c r="D8077" i="2"/>
  <c r="C8077" i="2"/>
  <c r="B8077" i="2"/>
  <c r="A8077" i="2"/>
  <c r="P8076" i="2"/>
  <c r="O8076" i="2"/>
  <c r="N8076" i="2"/>
  <c r="M8076" i="2"/>
  <c r="L8076" i="2"/>
  <c r="K8076" i="2"/>
  <c r="J8076" i="2"/>
  <c r="I8076" i="2"/>
  <c r="H8076" i="2"/>
  <c r="G8076" i="2"/>
  <c r="F8076" i="2"/>
  <c r="E8076" i="2"/>
  <c r="D8076" i="2"/>
  <c r="C8076" i="2"/>
  <c r="B8076" i="2"/>
  <c r="A8076" i="2"/>
  <c r="P8075" i="2"/>
  <c r="O8075" i="2"/>
  <c r="N8075" i="2"/>
  <c r="M8075" i="2"/>
  <c r="L8075" i="2"/>
  <c r="K8075" i="2"/>
  <c r="J8075" i="2"/>
  <c r="I8075" i="2"/>
  <c r="H8075" i="2"/>
  <c r="G8075" i="2"/>
  <c r="F8075" i="2"/>
  <c r="E8075" i="2"/>
  <c r="D8075" i="2"/>
  <c r="C8075" i="2"/>
  <c r="B8075" i="2"/>
  <c r="A8075" i="2"/>
  <c r="P8074" i="2"/>
  <c r="O8074" i="2"/>
  <c r="N8074" i="2"/>
  <c r="M8074" i="2"/>
  <c r="L8074" i="2"/>
  <c r="K8074" i="2"/>
  <c r="J8074" i="2"/>
  <c r="I8074" i="2"/>
  <c r="H8074" i="2"/>
  <c r="G8074" i="2"/>
  <c r="F8074" i="2"/>
  <c r="E8074" i="2"/>
  <c r="D8074" i="2"/>
  <c r="C8074" i="2"/>
  <c r="B8074" i="2"/>
  <c r="A8074" i="2"/>
  <c r="P8073" i="2"/>
  <c r="O8073" i="2"/>
  <c r="N8073" i="2"/>
  <c r="M8073" i="2"/>
  <c r="L8073" i="2"/>
  <c r="K8073" i="2"/>
  <c r="J8073" i="2"/>
  <c r="I8073" i="2"/>
  <c r="H8073" i="2"/>
  <c r="G8073" i="2"/>
  <c r="F8073" i="2"/>
  <c r="E8073" i="2"/>
  <c r="D8073" i="2"/>
  <c r="C8073" i="2"/>
  <c r="B8073" i="2"/>
  <c r="A8073" i="2"/>
  <c r="P8072" i="2"/>
  <c r="O8072" i="2"/>
  <c r="N8072" i="2"/>
  <c r="M8072" i="2"/>
  <c r="L8072" i="2"/>
  <c r="K8072" i="2"/>
  <c r="J8072" i="2"/>
  <c r="I8072" i="2"/>
  <c r="H8072" i="2"/>
  <c r="G8072" i="2"/>
  <c r="F8072" i="2"/>
  <c r="E8072" i="2"/>
  <c r="D8072" i="2"/>
  <c r="C8072" i="2"/>
  <c r="B8072" i="2"/>
  <c r="A8072" i="2"/>
  <c r="P8071" i="2"/>
  <c r="O8071" i="2"/>
  <c r="N8071" i="2"/>
  <c r="M8071" i="2"/>
  <c r="L8071" i="2"/>
  <c r="K8071" i="2"/>
  <c r="J8071" i="2"/>
  <c r="I8071" i="2"/>
  <c r="H8071" i="2"/>
  <c r="G8071" i="2"/>
  <c r="F8071" i="2"/>
  <c r="E8071" i="2"/>
  <c r="D8071" i="2"/>
  <c r="C8071" i="2"/>
  <c r="B8071" i="2"/>
  <c r="A8071" i="2"/>
  <c r="P8070" i="2"/>
  <c r="O8070" i="2"/>
  <c r="N8070" i="2"/>
  <c r="M8070" i="2"/>
  <c r="L8070" i="2"/>
  <c r="K8070" i="2"/>
  <c r="J8070" i="2"/>
  <c r="I8070" i="2"/>
  <c r="H8070" i="2"/>
  <c r="G8070" i="2"/>
  <c r="F8070" i="2"/>
  <c r="E8070" i="2"/>
  <c r="D8070" i="2"/>
  <c r="C8070" i="2"/>
  <c r="B8070" i="2"/>
  <c r="A8070" i="2"/>
  <c r="P8069" i="2"/>
  <c r="O8069" i="2"/>
  <c r="N8069" i="2"/>
  <c r="M8069" i="2"/>
  <c r="L8069" i="2"/>
  <c r="K8069" i="2"/>
  <c r="J8069" i="2"/>
  <c r="I8069" i="2"/>
  <c r="H8069" i="2"/>
  <c r="G8069" i="2"/>
  <c r="F8069" i="2"/>
  <c r="E8069" i="2"/>
  <c r="D8069" i="2"/>
  <c r="C8069" i="2"/>
  <c r="B8069" i="2"/>
  <c r="A8069" i="2"/>
  <c r="P8068" i="2"/>
  <c r="O8068" i="2"/>
  <c r="N8068" i="2"/>
  <c r="M8068" i="2"/>
  <c r="L8068" i="2"/>
  <c r="K8068" i="2"/>
  <c r="J8068" i="2"/>
  <c r="I8068" i="2"/>
  <c r="H8068" i="2"/>
  <c r="G8068" i="2"/>
  <c r="F8068" i="2"/>
  <c r="E8068" i="2"/>
  <c r="D8068" i="2"/>
  <c r="C8068" i="2"/>
  <c r="B8068" i="2"/>
  <c r="A8068" i="2"/>
  <c r="P8067" i="2"/>
  <c r="O8067" i="2"/>
  <c r="N8067" i="2"/>
  <c r="M8067" i="2"/>
  <c r="L8067" i="2"/>
  <c r="K8067" i="2"/>
  <c r="J8067" i="2"/>
  <c r="I8067" i="2"/>
  <c r="H8067" i="2"/>
  <c r="G8067" i="2"/>
  <c r="F8067" i="2"/>
  <c r="E8067" i="2"/>
  <c r="D8067" i="2"/>
  <c r="C8067" i="2"/>
  <c r="B8067" i="2"/>
  <c r="A8067" i="2"/>
  <c r="P8066" i="2"/>
  <c r="O8066" i="2"/>
  <c r="N8066" i="2"/>
  <c r="M8066" i="2"/>
  <c r="L8066" i="2"/>
  <c r="K8066" i="2"/>
  <c r="J8066" i="2"/>
  <c r="I8066" i="2"/>
  <c r="H8066" i="2"/>
  <c r="G8066" i="2"/>
  <c r="F8066" i="2"/>
  <c r="E8066" i="2"/>
  <c r="D8066" i="2"/>
  <c r="C8066" i="2"/>
  <c r="B8066" i="2"/>
  <c r="A8066" i="2"/>
  <c r="P8065" i="2"/>
  <c r="O8065" i="2"/>
  <c r="N8065" i="2"/>
  <c r="M8065" i="2"/>
  <c r="L8065" i="2"/>
  <c r="K8065" i="2"/>
  <c r="J8065" i="2"/>
  <c r="I8065" i="2"/>
  <c r="H8065" i="2"/>
  <c r="G8065" i="2"/>
  <c r="F8065" i="2"/>
  <c r="E8065" i="2"/>
  <c r="D8065" i="2"/>
  <c r="C8065" i="2"/>
  <c r="B8065" i="2"/>
  <c r="A8065" i="2"/>
  <c r="P8064" i="2"/>
  <c r="O8064" i="2"/>
  <c r="N8064" i="2"/>
  <c r="M8064" i="2"/>
  <c r="L8064" i="2"/>
  <c r="K8064" i="2"/>
  <c r="J8064" i="2"/>
  <c r="I8064" i="2"/>
  <c r="H8064" i="2"/>
  <c r="G8064" i="2"/>
  <c r="F8064" i="2"/>
  <c r="E8064" i="2"/>
  <c r="D8064" i="2"/>
  <c r="C8064" i="2"/>
  <c r="B8064" i="2"/>
  <c r="A8064" i="2"/>
  <c r="P8063" i="2"/>
  <c r="O8063" i="2"/>
  <c r="N8063" i="2"/>
  <c r="M8063" i="2"/>
  <c r="L8063" i="2"/>
  <c r="K8063" i="2"/>
  <c r="J8063" i="2"/>
  <c r="I8063" i="2"/>
  <c r="H8063" i="2"/>
  <c r="G8063" i="2"/>
  <c r="F8063" i="2"/>
  <c r="E8063" i="2"/>
  <c r="D8063" i="2"/>
  <c r="C8063" i="2"/>
  <c r="B8063" i="2"/>
  <c r="A8063" i="2"/>
  <c r="P8062" i="2"/>
  <c r="O8062" i="2"/>
  <c r="N8062" i="2"/>
  <c r="M8062" i="2"/>
  <c r="L8062" i="2"/>
  <c r="K8062" i="2"/>
  <c r="J8062" i="2"/>
  <c r="I8062" i="2"/>
  <c r="H8062" i="2"/>
  <c r="G8062" i="2"/>
  <c r="F8062" i="2"/>
  <c r="E8062" i="2"/>
  <c r="D8062" i="2"/>
  <c r="C8062" i="2"/>
  <c r="B8062" i="2"/>
  <c r="A8062" i="2"/>
  <c r="P8061" i="2"/>
  <c r="O8061" i="2"/>
  <c r="N8061" i="2"/>
  <c r="M8061" i="2"/>
  <c r="L8061" i="2"/>
  <c r="K8061" i="2"/>
  <c r="J8061" i="2"/>
  <c r="I8061" i="2"/>
  <c r="H8061" i="2"/>
  <c r="G8061" i="2"/>
  <c r="F8061" i="2"/>
  <c r="E8061" i="2"/>
  <c r="D8061" i="2"/>
  <c r="C8061" i="2"/>
  <c r="B8061" i="2"/>
  <c r="A8061" i="2"/>
  <c r="P8060" i="2"/>
  <c r="O8060" i="2"/>
  <c r="N8060" i="2"/>
  <c r="M8060" i="2"/>
  <c r="L8060" i="2"/>
  <c r="K8060" i="2"/>
  <c r="J8060" i="2"/>
  <c r="I8060" i="2"/>
  <c r="H8060" i="2"/>
  <c r="G8060" i="2"/>
  <c r="F8060" i="2"/>
  <c r="E8060" i="2"/>
  <c r="D8060" i="2"/>
  <c r="C8060" i="2"/>
  <c r="B8060" i="2"/>
  <c r="A8060" i="2"/>
  <c r="P8059" i="2"/>
  <c r="O8059" i="2"/>
  <c r="N8059" i="2"/>
  <c r="M8059" i="2"/>
  <c r="L8059" i="2"/>
  <c r="K8059" i="2"/>
  <c r="J8059" i="2"/>
  <c r="I8059" i="2"/>
  <c r="H8059" i="2"/>
  <c r="G8059" i="2"/>
  <c r="F8059" i="2"/>
  <c r="E8059" i="2"/>
  <c r="D8059" i="2"/>
  <c r="C8059" i="2"/>
  <c r="B8059" i="2"/>
  <c r="A8059" i="2"/>
  <c r="P8058" i="2"/>
  <c r="O8058" i="2"/>
  <c r="N8058" i="2"/>
  <c r="M8058" i="2"/>
  <c r="L8058" i="2"/>
  <c r="K8058" i="2"/>
  <c r="J8058" i="2"/>
  <c r="I8058" i="2"/>
  <c r="H8058" i="2"/>
  <c r="G8058" i="2"/>
  <c r="F8058" i="2"/>
  <c r="E8058" i="2"/>
  <c r="D8058" i="2"/>
  <c r="C8058" i="2"/>
  <c r="B8058" i="2"/>
  <c r="A8058" i="2"/>
  <c r="P8057" i="2"/>
  <c r="O8057" i="2"/>
  <c r="N8057" i="2"/>
  <c r="M8057" i="2"/>
  <c r="L8057" i="2"/>
  <c r="K8057" i="2"/>
  <c r="J8057" i="2"/>
  <c r="I8057" i="2"/>
  <c r="H8057" i="2"/>
  <c r="G8057" i="2"/>
  <c r="F8057" i="2"/>
  <c r="E8057" i="2"/>
  <c r="D8057" i="2"/>
  <c r="C8057" i="2"/>
  <c r="B8057" i="2"/>
  <c r="A8057" i="2"/>
  <c r="P8056" i="2"/>
  <c r="O8056" i="2"/>
  <c r="N8056" i="2"/>
  <c r="M8056" i="2"/>
  <c r="L8056" i="2"/>
  <c r="K8056" i="2"/>
  <c r="J8056" i="2"/>
  <c r="I8056" i="2"/>
  <c r="H8056" i="2"/>
  <c r="G8056" i="2"/>
  <c r="F8056" i="2"/>
  <c r="E8056" i="2"/>
  <c r="D8056" i="2"/>
  <c r="C8056" i="2"/>
  <c r="B8056" i="2"/>
  <c r="A8056" i="2"/>
  <c r="P8055" i="2"/>
  <c r="O8055" i="2"/>
  <c r="N8055" i="2"/>
  <c r="M8055" i="2"/>
  <c r="L8055" i="2"/>
  <c r="K8055" i="2"/>
  <c r="J8055" i="2"/>
  <c r="I8055" i="2"/>
  <c r="H8055" i="2"/>
  <c r="G8055" i="2"/>
  <c r="F8055" i="2"/>
  <c r="E8055" i="2"/>
  <c r="D8055" i="2"/>
  <c r="C8055" i="2"/>
  <c r="B8055" i="2"/>
  <c r="A8055" i="2"/>
  <c r="P8054" i="2"/>
  <c r="O8054" i="2"/>
  <c r="N8054" i="2"/>
  <c r="M8054" i="2"/>
  <c r="L8054" i="2"/>
  <c r="K8054" i="2"/>
  <c r="J8054" i="2"/>
  <c r="I8054" i="2"/>
  <c r="H8054" i="2"/>
  <c r="G8054" i="2"/>
  <c r="F8054" i="2"/>
  <c r="E8054" i="2"/>
  <c r="D8054" i="2"/>
  <c r="C8054" i="2"/>
  <c r="B8054" i="2"/>
  <c r="A8054" i="2"/>
  <c r="P8053" i="2"/>
  <c r="O8053" i="2"/>
  <c r="N8053" i="2"/>
  <c r="M8053" i="2"/>
  <c r="L8053" i="2"/>
  <c r="K8053" i="2"/>
  <c r="J8053" i="2"/>
  <c r="I8053" i="2"/>
  <c r="H8053" i="2"/>
  <c r="G8053" i="2"/>
  <c r="F8053" i="2"/>
  <c r="E8053" i="2"/>
  <c r="D8053" i="2"/>
  <c r="C8053" i="2"/>
  <c r="B8053" i="2"/>
  <c r="A8053" i="2"/>
  <c r="P8052" i="2"/>
  <c r="O8052" i="2"/>
  <c r="N8052" i="2"/>
  <c r="M8052" i="2"/>
  <c r="L8052" i="2"/>
  <c r="K8052" i="2"/>
  <c r="J8052" i="2"/>
  <c r="I8052" i="2"/>
  <c r="H8052" i="2"/>
  <c r="G8052" i="2"/>
  <c r="F8052" i="2"/>
  <c r="E8052" i="2"/>
  <c r="D8052" i="2"/>
  <c r="C8052" i="2"/>
  <c r="B8052" i="2"/>
  <c r="A8052" i="2"/>
  <c r="P8051" i="2"/>
  <c r="O8051" i="2"/>
  <c r="N8051" i="2"/>
  <c r="M8051" i="2"/>
  <c r="L8051" i="2"/>
  <c r="K8051" i="2"/>
  <c r="J8051" i="2"/>
  <c r="I8051" i="2"/>
  <c r="H8051" i="2"/>
  <c r="G8051" i="2"/>
  <c r="F8051" i="2"/>
  <c r="E8051" i="2"/>
  <c r="D8051" i="2"/>
  <c r="C8051" i="2"/>
  <c r="B8051" i="2"/>
  <c r="A8051" i="2"/>
  <c r="P8050" i="2"/>
  <c r="O8050" i="2"/>
  <c r="N8050" i="2"/>
  <c r="M8050" i="2"/>
  <c r="L8050" i="2"/>
  <c r="K8050" i="2"/>
  <c r="J8050" i="2"/>
  <c r="I8050" i="2"/>
  <c r="H8050" i="2"/>
  <c r="G8050" i="2"/>
  <c r="F8050" i="2"/>
  <c r="E8050" i="2"/>
  <c r="D8050" i="2"/>
  <c r="C8050" i="2"/>
  <c r="B8050" i="2"/>
  <c r="A8050" i="2"/>
  <c r="P8049" i="2"/>
  <c r="O8049" i="2"/>
  <c r="N8049" i="2"/>
  <c r="M8049" i="2"/>
  <c r="L8049" i="2"/>
  <c r="K8049" i="2"/>
  <c r="J8049" i="2"/>
  <c r="I8049" i="2"/>
  <c r="H8049" i="2"/>
  <c r="G8049" i="2"/>
  <c r="F8049" i="2"/>
  <c r="E8049" i="2"/>
  <c r="D8049" i="2"/>
  <c r="C8049" i="2"/>
  <c r="B8049" i="2"/>
  <c r="A8049" i="2"/>
  <c r="P8048" i="2"/>
  <c r="O8048" i="2"/>
  <c r="N8048" i="2"/>
  <c r="M8048" i="2"/>
  <c r="L8048" i="2"/>
  <c r="K8048" i="2"/>
  <c r="J8048" i="2"/>
  <c r="I8048" i="2"/>
  <c r="H8048" i="2"/>
  <c r="G8048" i="2"/>
  <c r="F8048" i="2"/>
  <c r="E8048" i="2"/>
  <c r="D8048" i="2"/>
  <c r="C8048" i="2"/>
  <c r="B8048" i="2"/>
  <c r="A8048" i="2"/>
  <c r="P8047" i="2"/>
  <c r="O8047" i="2"/>
  <c r="N8047" i="2"/>
  <c r="M8047" i="2"/>
  <c r="L8047" i="2"/>
  <c r="K8047" i="2"/>
  <c r="J8047" i="2"/>
  <c r="I8047" i="2"/>
  <c r="H8047" i="2"/>
  <c r="G8047" i="2"/>
  <c r="F8047" i="2"/>
  <c r="E8047" i="2"/>
  <c r="D8047" i="2"/>
  <c r="C8047" i="2"/>
  <c r="B8047" i="2"/>
  <c r="A8047" i="2"/>
  <c r="P8046" i="2"/>
  <c r="O8046" i="2"/>
  <c r="N8046" i="2"/>
  <c r="M8046" i="2"/>
  <c r="L8046" i="2"/>
  <c r="K8046" i="2"/>
  <c r="J8046" i="2"/>
  <c r="I8046" i="2"/>
  <c r="H8046" i="2"/>
  <c r="G8046" i="2"/>
  <c r="F8046" i="2"/>
  <c r="E8046" i="2"/>
  <c r="D8046" i="2"/>
  <c r="C8046" i="2"/>
  <c r="B8046" i="2"/>
  <c r="A8046" i="2"/>
  <c r="P8045" i="2"/>
  <c r="O8045" i="2"/>
  <c r="N8045" i="2"/>
  <c r="M8045" i="2"/>
  <c r="L8045" i="2"/>
  <c r="K8045" i="2"/>
  <c r="J8045" i="2"/>
  <c r="I8045" i="2"/>
  <c r="H8045" i="2"/>
  <c r="G8045" i="2"/>
  <c r="F8045" i="2"/>
  <c r="E8045" i="2"/>
  <c r="D8045" i="2"/>
  <c r="C8045" i="2"/>
  <c r="B8045" i="2"/>
  <c r="A8045" i="2"/>
  <c r="P8044" i="2"/>
  <c r="O8044" i="2"/>
  <c r="N8044" i="2"/>
  <c r="M8044" i="2"/>
  <c r="L8044" i="2"/>
  <c r="K8044" i="2"/>
  <c r="J8044" i="2"/>
  <c r="I8044" i="2"/>
  <c r="H8044" i="2"/>
  <c r="G8044" i="2"/>
  <c r="F8044" i="2"/>
  <c r="E8044" i="2"/>
  <c r="D8044" i="2"/>
  <c r="C8044" i="2"/>
  <c r="B8044" i="2"/>
  <c r="A8044" i="2"/>
  <c r="P8043" i="2"/>
  <c r="O8043" i="2"/>
  <c r="N8043" i="2"/>
  <c r="M8043" i="2"/>
  <c r="L8043" i="2"/>
  <c r="K8043" i="2"/>
  <c r="J8043" i="2"/>
  <c r="I8043" i="2"/>
  <c r="H8043" i="2"/>
  <c r="G8043" i="2"/>
  <c r="F8043" i="2"/>
  <c r="E8043" i="2"/>
  <c r="D8043" i="2"/>
  <c r="C8043" i="2"/>
  <c r="B8043" i="2"/>
  <c r="A8043" i="2"/>
  <c r="P8042" i="2"/>
  <c r="O8042" i="2"/>
  <c r="N8042" i="2"/>
  <c r="M8042" i="2"/>
  <c r="L8042" i="2"/>
  <c r="K8042" i="2"/>
  <c r="J8042" i="2"/>
  <c r="I8042" i="2"/>
  <c r="H8042" i="2"/>
  <c r="G8042" i="2"/>
  <c r="F8042" i="2"/>
  <c r="E8042" i="2"/>
  <c r="D8042" i="2"/>
  <c r="C8042" i="2"/>
  <c r="B8042" i="2"/>
  <c r="A8042" i="2"/>
  <c r="P8041" i="2"/>
  <c r="O8041" i="2"/>
  <c r="N8041" i="2"/>
  <c r="M8041" i="2"/>
  <c r="L8041" i="2"/>
  <c r="K8041" i="2"/>
  <c r="J8041" i="2"/>
  <c r="I8041" i="2"/>
  <c r="H8041" i="2"/>
  <c r="G8041" i="2"/>
  <c r="F8041" i="2"/>
  <c r="E8041" i="2"/>
  <c r="D8041" i="2"/>
  <c r="C8041" i="2"/>
  <c r="B8041" i="2"/>
  <c r="A8041" i="2"/>
  <c r="P8040" i="2"/>
  <c r="O8040" i="2"/>
  <c r="N8040" i="2"/>
  <c r="M8040" i="2"/>
  <c r="L8040" i="2"/>
  <c r="K8040" i="2"/>
  <c r="J8040" i="2"/>
  <c r="I8040" i="2"/>
  <c r="H8040" i="2"/>
  <c r="G8040" i="2"/>
  <c r="F8040" i="2"/>
  <c r="E8040" i="2"/>
  <c r="D8040" i="2"/>
  <c r="C8040" i="2"/>
  <c r="B8040" i="2"/>
  <c r="A8040" i="2"/>
  <c r="P8039" i="2"/>
  <c r="O8039" i="2"/>
  <c r="N8039" i="2"/>
  <c r="M8039" i="2"/>
  <c r="L8039" i="2"/>
  <c r="K8039" i="2"/>
  <c r="J8039" i="2"/>
  <c r="I8039" i="2"/>
  <c r="H8039" i="2"/>
  <c r="G8039" i="2"/>
  <c r="F8039" i="2"/>
  <c r="E8039" i="2"/>
  <c r="D8039" i="2"/>
  <c r="C8039" i="2"/>
  <c r="B8039" i="2"/>
  <c r="A8039" i="2"/>
  <c r="P8038" i="2"/>
  <c r="O8038" i="2"/>
  <c r="N8038" i="2"/>
  <c r="M8038" i="2"/>
  <c r="L8038" i="2"/>
  <c r="K8038" i="2"/>
  <c r="J8038" i="2"/>
  <c r="I8038" i="2"/>
  <c r="H8038" i="2"/>
  <c r="G8038" i="2"/>
  <c r="F8038" i="2"/>
  <c r="E8038" i="2"/>
  <c r="D8038" i="2"/>
  <c r="C8038" i="2"/>
  <c r="B8038" i="2"/>
  <c r="A8038" i="2"/>
  <c r="P8037" i="2"/>
  <c r="O8037" i="2"/>
  <c r="N8037" i="2"/>
  <c r="M8037" i="2"/>
  <c r="L8037" i="2"/>
  <c r="K8037" i="2"/>
  <c r="J8037" i="2"/>
  <c r="I8037" i="2"/>
  <c r="H8037" i="2"/>
  <c r="G8037" i="2"/>
  <c r="F8037" i="2"/>
  <c r="E8037" i="2"/>
  <c r="D8037" i="2"/>
  <c r="C8037" i="2"/>
  <c r="B8037" i="2"/>
  <c r="A8037" i="2"/>
  <c r="P8036" i="2"/>
  <c r="O8036" i="2"/>
  <c r="N8036" i="2"/>
  <c r="M8036" i="2"/>
  <c r="L8036" i="2"/>
  <c r="K8036" i="2"/>
  <c r="J8036" i="2"/>
  <c r="I8036" i="2"/>
  <c r="H8036" i="2"/>
  <c r="G8036" i="2"/>
  <c r="F8036" i="2"/>
  <c r="E8036" i="2"/>
  <c r="D8036" i="2"/>
  <c r="C8036" i="2"/>
  <c r="B8036" i="2"/>
  <c r="A8036" i="2"/>
  <c r="P8035" i="2"/>
  <c r="O8035" i="2"/>
  <c r="N8035" i="2"/>
  <c r="M8035" i="2"/>
  <c r="L8035" i="2"/>
  <c r="K8035" i="2"/>
  <c r="J8035" i="2"/>
  <c r="I8035" i="2"/>
  <c r="H8035" i="2"/>
  <c r="G8035" i="2"/>
  <c r="F8035" i="2"/>
  <c r="E8035" i="2"/>
  <c r="D8035" i="2"/>
  <c r="C8035" i="2"/>
  <c r="B8035" i="2"/>
  <c r="A8035" i="2"/>
  <c r="P8034" i="2"/>
  <c r="O8034" i="2"/>
  <c r="N8034" i="2"/>
  <c r="M8034" i="2"/>
  <c r="L8034" i="2"/>
  <c r="K8034" i="2"/>
  <c r="J8034" i="2"/>
  <c r="I8034" i="2"/>
  <c r="H8034" i="2"/>
  <c r="G8034" i="2"/>
  <c r="F8034" i="2"/>
  <c r="E8034" i="2"/>
  <c r="D8034" i="2"/>
  <c r="C8034" i="2"/>
  <c r="B8034" i="2"/>
  <c r="A8034" i="2"/>
  <c r="P8033" i="2"/>
  <c r="O8033" i="2"/>
  <c r="N8033" i="2"/>
  <c r="M8033" i="2"/>
  <c r="L8033" i="2"/>
  <c r="K8033" i="2"/>
  <c r="J8033" i="2"/>
  <c r="I8033" i="2"/>
  <c r="H8033" i="2"/>
  <c r="G8033" i="2"/>
  <c r="F8033" i="2"/>
  <c r="E8033" i="2"/>
  <c r="D8033" i="2"/>
  <c r="C8033" i="2"/>
  <c r="B8033" i="2"/>
  <c r="A8033" i="2"/>
  <c r="P8032" i="2"/>
  <c r="O8032" i="2"/>
  <c r="N8032" i="2"/>
  <c r="M8032" i="2"/>
  <c r="L8032" i="2"/>
  <c r="K8032" i="2"/>
  <c r="J8032" i="2"/>
  <c r="I8032" i="2"/>
  <c r="H8032" i="2"/>
  <c r="G8032" i="2"/>
  <c r="F8032" i="2"/>
  <c r="E8032" i="2"/>
  <c r="D8032" i="2"/>
  <c r="C8032" i="2"/>
  <c r="B8032" i="2"/>
  <c r="A8032" i="2"/>
  <c r="P8031" i="2"/>
  <c r="O8031" i="2"/>
  <c r="N8031" i="2"/>
  <c r="M8031" i="2"/>
  <c r="L8031" i="2"/>
  <c r="K8031" i="2"/>
  <c r="J8031" i="2"/>
  <c r="I8031" i="2"/>
  <c r="H8031" i="2"/>
  <c r="G8031" i="2"/>
  <c r="F8031" i="2"/>
  <c r="E8031" i="2"/>
  <c r="D8031" i="2"/>
  <c r="C8031" i="2"/>
  <c r="B8031" i="2"/>
  <c r="A8031" i="2"/>
  <c r="P8030" i="2"/>
  <c r="O8030" i="2"/>
  <c r="N8030" i="2"/>
  <c r="M8030" i="2"/>
  <c r="L8030" i="2"/>
  <c r="K8030" i="2"/>
  <c r="J8030" i="2"/>
  <c r="I8030" i="2"/>
  <c r="H8030" i="2"/>
  <c r="G8030" i="2"/>
  <c r="F8030" i="2"/>
  <c r="E8030" i="2"/>
  <c r="D8030" i="2"/>
  <c r="C8030" i="2"/>
  <c r="B8030" i="2"/>
  <c r="A8030" i="2"/>
  <c r="P8029" i="2"/>
  <c r="O8029" i="2"/>
  <c r="N8029" i="2"/>
  <c r="M8029" i="2"/>
  <c r="L8029" i="2"/>
  <c r="K8029" i="2"/>
  <c r="J8029" i="2"/>
  <c r="I8029" i="2"/>
  <c r="H8029" i="2"/>
  <c r="G8029" i="2"/>
  <c r="F8029" i="2"/>
  <c r="E8029" i="2"/>
  <c r="D8029" i="2"/>
  <c r="C8029" i="2"/>
  <c r="B8029" i="2"/>
  <c r="A8029" i="2"/>
  <c r="P8028" i="2"/>
  <c r="O8028" i="2"/>
  <c r="N8028" i="2"/>
  <c r="M8028" i="2"/>
  <c r="L8028" i="2"/>
  <c r="K8028" i="2"/>
  <c r="J8028" i="2"/>
  <c r="I8028" i="2"/>
  <c r="H8028" i="2"/>
  <c r="G8028" i="2"/>
  <c r="F8028" i="2"/>
  <c r="E8028" i="2"/>
  <c r="D8028" i="2"/>
  <c r="C8028" i="2"/>
  <c r="B8028" i="2"/>
  <c r="A8028" i="2"/>
  <c r="P8027" i="2"/>
  <c r="O8027" i="2"/>
  <c r="N8027" i="2"/>
  <c r="M8027" i="2"/>
  <c r="L8027" i="2"/>
  <c r="K8027" i="2"/>
  <c r="J8027" i="2"/>
  <c r="I8027" i="2"/>
  <c r="H8027" i="2"/>
  <c r="G8027" i="2"/>
  <c r="F8027" i="2"/>
  <c r="E8027" i="2"/>
  <c r="D8027" i="2"/>
  <c r="C8027" i="2"/>
  <c r="B8027" i="2"/>
  <c r="A8027" i="2"/>
  <c r="P8026" i="2"/>
  <c r="O8026" i="2"/>
  <c r="N8026" i="2"/>
  <c r="M8026" i="2"/>
  <c r="L8026" i="2"/>
  <c r="K8026" i="2"/>
  <c r="J8026" i="2"/>
  <c r="I8026" i="2"/>
  <c r="H8026" i="2"/>
  <c r="G8026" i="2"/>
  <c r="F8026" i="2"/>
  <c r="E8026" i="2"/>
  <c r="D8026" i="2"/>
  <c r="C8026" i="2"/>
  <c r="B8026" i="2"/>
  <c r="A8026" i="2"/>
  <c r="P8025" i="2"/>
  <c r="O8025" i="2"/>
  <c r="N8025" i="2"/>
  <c r="M8025" i="2"/>
  <c r="L8025" i="2"/>
  <c r="K8025" i="2"/>
  <c r="J8025" i="2"/>
  <c r="I8025" i="2"/>
  <c r="H8025" i="2"/>
  <c r="G8025" i="2"/>
  <c r="F8025" i="2"/>
  <c r="E8025" i="2"/>
  <c r="D8025" i="2"/>
  <c r="C8025" i="2"/>
  <c r="B8025" i="2"/>
  <c r="A8025" i="2"/>
  <c r="P8024" i="2"/>
  <c r="O8024" i="2"/>
  <c r="N8024" i="2"/>
  <c r="M8024" i="2"/>
  <c r="L8024" i="2"/>
  <c r="K8024" i="2"/>
  <c r="J8024" i="2"/>
  <c r="I8024" i="2"/>
  <c r="H8024" i="2"/>
  <c r="G8024" i="2"/>
  <c r="F8024" i="2"/>
  <c r="E8024" i="2"/>
  <c r="D8024" i="2"/>
  <c r="C8024" i="2"/>
  <c r="B8024" i="2"/>
  <c r="A8024" i="2"/>
  <c r="P8023" i="2"/>
  <c r="O8023" i="2"/>
  <c r="N8023" i="2"/>
  <c r="M8023" i="2"/>
  <c r="L8023" i="2"/>
  <c r="K8023" i="2"/>
  <c r="J8023" i="2"/>
  <c r="I8023" i="2"/>
  <c r="H8023" i="2"/>
  <c r="G8023" i="2"/>
  <c r="F8023" i="2"/>
  <c r="E8023" i="2"/>
  <c r="D8023" i="2"/>
  <c r="C8023" i="2"/>
  <c r="B8023" i="2"/>
  <c r="A8023" i="2"/>
  <c r="P8022" i="2"/>
  <c r="O8022" i="2"/>
  <c r="N8022" i="2"/>
  <c r="M8022" i="2"/>
  <c r="L8022" i="2"/>
  <c r="K8022" i="2"/>
  <c r="J8022" i="2"/>
  <c r="I8022" i="2"/>
  <c r="H8022" i="2"/>
  <c r="G8022" i="2"/>
  <c r="F8022" i="2"/>
  <c r="E8022" i="2"/>
  <c r="D8022" i="2"/>
  <c r="C8022" i="2"/>
  <c r="B8022" i="2"/>
  <c r="A8022" i="2"/>
  <c r="P8021" i="2"/>
  <c r="O8021" i="2"/>
  <c r="N8021" i="2"/>
  <c r="M8021" i="2"/>
  <c r="L8021" i="2"/>
  <c r="K8021" i="2"/>
  <c r="J8021" i="2"/>
  <c r="I8021" i="2"/>
  <c r="H8021" i="2"/>
  <c r="G8021" i="2"/>
  <c r="F8021" i="2"/>
  <c r="E8021" i="2"/>
  <c r="D8021" i="2"/>
  <c r="C8021" i="2"/>
  <c r="B8021" i="2"/>
  <c r="A8021" i="2"/>
  <c r="P8020" i="2"/>
  <c r="O8020" i="2"/>
  <c r="N8020" i="2"/>
  <c r="M8020" i="2"/>
  <c r="L8020" i="2"/>
  <c r="K8020" i="2"/>
  <c r="J8020" i="2"/>
  <c r="I8020" i="2"/>
  <c r="H8020" i="2"/>
  <c r="G8020" i="2"/>
  <c r="F8020" i="2"/>
  <c r="E8020" i="2"/>
  <c r="D8020" i="2"/>
  <c r="C8020" i="2"/>
  <c r="B8020" i="2"/>
  <c r="A8020" i="2"/>
  <c r="P8019" i="2"/>
  <c r="O8019" i="2"/>
  <c r="N8019" i="2"/>
  <c r="M8019" i="2"/>
  <c r="L8019" i="2"/>
  <c r="K8019" i="2"/>
  <c r="J8019" i="2"/>
  <c r="I8019" i="2"/>
  <c r="H8019" i="2"/>
  <c r="G8019" i="2"/>
  <c r="F8019" i="2"/>
  <c r="E8019" i="2"/>
  <c r="D8019" i="2"/>
  <c r="C8019" i="2"/>
  <c r="B8019" i="2"/>
  <c r="A8019" i="2"/>
  <c r="P8018" i="2"/>
  <c r="O8018" i="2"/>
  <c r="N8018" i="2"/>
  <c r="M8018" i="2"/>
  <c r="L8018" i="2"/>
  <c r="K8018" i="2"/>
  <c r="J8018" i="2"/>
  <c r="I8018" i="2"/>
  <c r="H8018" i="2"/>
  <c r="G8018" i="2"/>
  <c r="F8018" i="2"/>
  <c r="E8018" i="2"/>
  <c r="D8018" i="2"/>
  <c r="C8018" i="2"/>
  <c r="B8018" i="2"/>
  <c r="A8018" i="2"/>
  <c r="P8017" i="2"/>
  <c r="O8017" i="2"/>
  <c r="N8017" i="2"/>
  <c r="M8017" i="2"/>
  <c r="L8017" i="2"/>
  <c r="K8017" i="2"/>
  <c r="J8017" i="2"/>
  <c r="I8017" i="2"/>
  <c r="H8017" i="2"/>
  <c r="G8017" i="2"/>
  <c r="F8017" i="2"/>
  <c r="E8017" i="2"/>
  <c r="D8017" i="2"/>
  <c r="C8017" i="2"/>
  <c r="B8017" i="2"/>
  <c r="A8017" i="2"/>
  <c r="P8016" i="2"/>
  <c r="O8016" i="2"/>
  <c r="N8016" i="2"/>
  <c r="M8016" i="2"/>
  <c r="L8016" i="2"/>
  <c r="K8016" i="2"/>
  <c r="J8016" i="2"/>
  <c r="I8016" i="2"/>
  <c r="H8016" i="2"/>
  <c r="G8016" i="2"/>
  <c r="F8016" i="2"/>
  <c r="E8016" i="2"/>
  <c r="D8016" i="2"/>
  <c r="C8016" i="2"/>
  <c r="B8016" i="2"/>
  <c r="A8016" i="2"/>
  <c r="P8015" i="2"/>
  <c r="O8015" i="2"/>
  <c r="N8015" i="2"/>
  <c r="M8015" i="2"/>
  <c r="L8015" i="2"/>
  <c r="K8015" i="2"/>
  <c r="J8015" i="2"/>
  <c r="I8015" i="2"/>
  <c r="H8015" i="2"/>
  <c r="G8015" i="2"/>
  <c r="F8015" i="2"/>
  <c r="E8015" i="2"/>
  <c r="D8015" i="2"/>
  <c r="C8015" i="2"/>
  <c r="B8015" i="2"/>
  <c r="A8015" i="2"/>
  <c r="P8014" i="2"/>
  <c r="O8014" i="2"/>
  <c r="N8014" i="2"/>
  <c r="M8014" i="2"/>
  <c r="L8014" i="2"/>
  <c r="K8014" i="2"/>
  <c r="J8014" i="2"/>
  <c r="I8014" i="2"/>
  <c r="H8014" i="2"/>
  <c r="G8014" i="2"/>
  <c r="F8014" i="2"/>
  <c r="E8014" i="2"/>
  <c r="D8014" i="2"/>
  <c r="C8014" i="2"/>
  <c r="B8014" i="2"/>
  <c r="A8014" i="2"/>
  <c r="P8013" i="2"/>
  <c r="O8013" i="2"/>
  <c r="N8013" i="2"/>
  <c r="M8013" i="2"/>
  <c r="L8013" i="2"/>
  <c r="K8013" i="2"/>
  <c r="J8013" i="2"/>
  <c r="I8013" i="2"/>
  <c r="H8013" i="2"/>
  <c r="G8013" i="2"/>
  <c r="F8013" i="2"/>
  <c r="E8013" i="2"/>
  <c r="D8013" i="2"/>
  <c r="C8013" i="2"/>
  <c r="B8013" i="2"/>
  <c r="A8013" i="2"/>
  <c r="P8012" i="2"/>
  <c r="O8012" i="2"/>
  <c r="N8012" i="2"/>
  <c r="M8012" i="2"/>
  <c r="L8012" i="2"/>
  <c r="K8012" i="2"/>
  <c r="J8012" i="2"/>
  <c r="I8012" i="2"/>
  <c r="H8012" i="2"/>
  <c r="G8012" i="2"/>
  <c r="F8012" i="2"/>
  <c r="E8012" i="2"/>
  <c r="D8012" i="2"/>
  <c r="C8012" i="2"/>
  <c r="B8012" i="2"/>
  <c r="A8012" i="2"/>
  <c r="P8011" i="2"/>
  <c r="O8011" i="2"/>
  <c r="N8011" i="2"/>
  <c r="M8011" i="2"/>
  <c r="L8011" i="2"/>
  <c r="K8011" i="2"/>
  <c r="J8011" i="2"/>
  <c r="I8011" i="2"/>
  <c r="H8011" i="2"/>
  <c r="G8011" i="2"/>
  <c r="F8011" i="2"/>
  <c r="E8011" i="2"/>
  <c r="D8011" i="2"/>
  <c r="C8011" i="2"/>
  <c r="B8011" i="2"/>
  <c r="A8011" i="2"/>
  <c r="P8010" i="2"/>
  <c r="O8010" i="2"/>
  <c r="N8010" i="2"/>
  <c r="M8010" i="2"/>
  <c r="L8010" i="2"/>
  <c r="K8010" i="2"/>
  <c r="J8010" i="2"/>
  <c r="I8010" i="2"/>
  <c r="H8010" i="2"/>
  <c r="G8010" i="2"/>
  <c r="F8010" i="2"/>
  <c r="E8010" i="2"/>
  <c r="D8010" i="2"/>
  <c r="C8010" i="2"/>
  <c r="B8010" i="2"/>
  <c r="A8010" i="2"/>
  <c r="P8009" i="2"/>
  <c r="O8009" i="2"/>
  <c r="N8009" i="2"/>
  <c r="M8009" i="2"/>
  <c r="L8009" i="2"/>
  <c r="K8009" i="2"/>
  <c r="J8009" i="2"/>
  <c r="I8009" i="2"/>
  <c r="H8009" i="2"/>
  <c r="G8009" i="2"/>
  <c r="F8009" i="2"/>
  <c r="E8009" i="2"/>
  <c r="D8009" i="2"/>
  <c r="C8009" i="2"/>
  <c r="B8009" i="2"/>
  <c r="A8009" i="2"/>
  <c r="P8008" i="2"/>
  <c r="O8008" i="2"/>
  <c r="N8008" i="2"/>
  <c r="M8008" i="2"/>
  <c r="L8008" i="2"/>
  <c r="K8008" i="2"/>
  <c r="J8008" i="2"/>
  <c r="I8008" i="2"/>
  <c r="H8008" i="2"/>
  <c r="G8008" i="2"/>
  <c r="F8008" i="2"/>
  <c r="E8008" i="2"/>
  <c r="D8008" i="2"/>
  <c r="C8008" i="2"/>
  <c r="B8008" i="2"/>
  <c r="A8008" i="2"/>
  <c r="P8007" i="2"/>
  <c r="O8007" i="2"/>
  <c r="N8007" i="2"/>
  <c r="M8007" i="2"/>
  <c r="L8007" i="2"/>
  <c r="K8007" i="2"/>
  <c r="J8007" i="2"/>
  <c r="I8007" i="2"/>
  <c r="H8007" i="2"/>
  <c r="G8007" i="2"/>
  <c r="F8007" i="2"/>
  <c r="E8007" i="2"/>
  <c r="D8007" i="2"/>
  <c r="C8007" i="2"/>
  <c r="B8007" i="2"/>
  <c r="A8007" i="2"/>
  <c r="P8006" i="2"/>
  <c r="O8006" i="2"/>
  <c r="N8006" i="2"/>
  <c r="M8006" i="2"/>
  <c r="L8006" i="2"/>
  <c r="K8006" i="2"/>
  <c r="J8006" i="2"/>
  <c r="I8006" i="2"/>
  <c r="H8006" i="2"/>
  <c r="G8006" i="2"/>
  <c r="F8006" i="2"/>
  <c r="E8006" i="2"/>
  <c r="D8006" i="2"/>
  <c r="C8006" i="2"/>
  <c r="B8006" i="2"/>
  <c r="A8006" i="2"/>
  <c r="P8005" i="2"/>
  <c r="O8005" i="2"/>
  <c r="N8005" i="2"/>
  <c r="M8005" i="2"/>
  <c r="L8005" i="2"/>
  <c r="K8005" i="2"/>
  <c r="J8005" i="2"/>
  <c r="I8005" i="2"/>
  <c r="H8005" i="2"/>
  <c r="G8005" i="2"/>
  <c r="F8005" i="2"/>
  <c r="E8005" i="2"/>
  <c r="D8005" i="2"/>
  <c r="C8005" i="2"/>
  <c r="B8005" i="2"/>
  <c r="A8005" i="2"/>
  <c r="P8004" i="2"/>
  <c r="O8004" i="2"/>
  <c r="N8004" i="2"/>
  <c r="M8004" i="2"/>
  <c r="L8004" i="2"/>
  <c r="K8004" i="2"/>
  <c r="J8004" i="2"/>
  <c r="I8004" i="2"/>
  <c r="H8004" i="2"/>
  <c r="G8004" i="2"/>
  <c r="F8004" i="2"/>
  <c r="E8004" i="2"/>
  <c r="D8004" i="2"/>
  <c r="C8004" i="2"/>
  <c r="B8004" i="2"/>
  <c r="A8004" i="2"/>
  <c r="P8003" i="2"/>
  <c r="O8003" i="2"/>
  <c r="N8003" i="2"/>
  <c r="M8003" i="2"/>
  <c r="L8003" i="2"/>
  <c r="K8003" i="2"/>
  <c r="J8003" i="2"/>
  <c r="I8003" i="2"/>
  <c r="H8003" i="2"/>
  <c r="G8003" i="2"/>
  <c r="F8003" i="2"/>
  <c r="E8003" i="2"/>
  <c r="D8003" i="2"/>
  <c r="C8003" i="2"/>
  <c r="B8003" i="2"/>
  <c r="A8003" i="2"/>
  <c r="P8002" i="2"/>
  <c r="O8002" i="2"/>
  <c r="N8002" i="2"/>
  <c r="M8002" i="2"/>
  <c r="L8002" i="2"/>
  <c r="K8002" i="2"/>
  <c r="J8002" i="2"/>
  <c r="I8002" i="2"/>
  <c r="H8002" i="2"/>
  <c r="G8002" i="2"/>
  <c r="F8002" i="2"/>
  <c r="E8002" i="2"/>
  <c r="D8002" i="2"/>
  <c r="C8002" i="2"/>
  <c r="B8002" i="2"/>
  <c r="A8002" i="2"/>
  <c r="P8001" i="2"/>
  <c r="O8001" i="2"/>
  <c r="N8001" i="2"/>
  <c r="M8001" i="2"/>
  <c r="L8001" i="2"/>
  <c r="K8001" i="2"/>
  <c r="J8001" i="2"/>
  <c r="I8001" i="2"/>
  <c r="H8001" i="2"/>
  <c r="G8001" i="2"/>
  <c r="F8001" i="2"/>
  <c r="E8001" i="2"/>
  <c r="D8001" i="2"/>
  <c r="C8001" i="2"/>
  <c r="B8001" i="2"/>
  <c r="A8001" i="2"/>
  <c r="P8000" i="2"/>
  <c r="O8000" i="2"/>
  <c r="N8000" i="2"/>
  <c r="M8000" i="2"/>
  <c r="L8000" i="2"/>
  <c r="K8000" i="2"/>
  <c r="J8000" i="2"/>
  <c r="I8000" i="2"/>
  <c r="H8000" i="2"/>
  <c r="G8000" i="2"/>
  <c r="F8000" i="2"/>
  <c r="E8000" i="2"/>
  <c r="D8000" i="2"/>
  <c r="C8000" i="2"/>
  <c r="B8000" i="2"/>
  <c r="A8000" i="2"/>
  <c r="P7999" i="2"/>
  <c r="O7999" i="2"/>
  <c r="N7999" i="2"/>
  <c r="M7999" i="2"/>
  <c r="L7999" i="2"/>
  <c r="K7999" i="2"/>
  <c r="J7999" i="2"/>
  <c r="I7999" i="2"/>
  <c r="H7999" i="2"/>
  <c r="G7999" i="2"/>
  <c r="F7999" i="2"/>
  <c r="E7999" i="2"/>
  <c r="D7999" i="2"/>
  <c r="C7999" i="2"/>
  <c r="B7999" i="2"/>
  <c r="A7999" i="2"/>
  <c r="P7998" i="2"/>
  <c r="O7998" i="2"/>
  <c r="N7998" i="2"/>
  <c r="M7998" i="2"/>
  <c r="L7998" i="2"/>
  <c r="K7998" i="2"/>
  <c r="J7998" i="2"/>
  <c r="I7998" i="2"/>
  <c r="H7998" i="2"/>
  <c r="G7998" i="2"/>
  <c r="F7998" i="2"/>
  <c r="E7998" i="2"/>
  <c r="D7998" i="2"/>
  <c r="C7998" i="2"/>
  <c r="B7998" i="2"/>
  <c r="A7998" i="2"/>
  <c r="P7997" i="2"/>
  <c r="O7997" i="2"/>
  <c r="N7997" i="2"/>
  <c r="M7997" i="2"/>
  <c r="L7997" i="2"/>
  <c r="K7997" i="2"/>
  <c r="J7997" i="2"/>
  <c r="I7997" i="2"/>
  <c r="H7997" i="2"/>
  <c r="G7997" i="2"/>
  <c r="F7997" i="2"/>
  <c r="E7997" i="2"/>
  <c r="D7997" i="2"/>
  <c r="C7997" i="2"/>
  <c r="B7997" i="2"/>
  <c r="A7997" i="2"/>
  <c r="P7996" i="2"/>
  <c r="O7996" i="2"/>
  <c r="N7996" i="2"/>
  <c r="M7996" i="2"/>
  <c r="L7996" i="2"/>
  <c r="K7996" i="2"/>
  <c r="J7996" i="2"/>
  <c r="I7996" i="2"/>
  <c r="H7996" i="2"/>
  <c r="G7996" i="2"/>
  <c r="F7996" i="2"/>
  <c r="E7996" i="2"/>
  <c r="D7996" i="2"/>
  <c r="C7996" i="2"/>
  <c r="B7996" i="2"/>
  <c r="A7996" i="2"/>
  <c r="P7995" i="2"/>
  <c r="O7995" i="2"/>
  <c r="N7995" i="2"/>
  <c r="M7995" i="2"/>
  <c r="L7995" i="2"/>
  <c r="K7995" i="2"/>
  <c r="J7995" i="2"/>
  <c r="I7995" i="2"/>
  <c r="H7995" i="2"/>
  <c r="G7995" i="2"/>
  <c r="F7995" i="2"/>
  <c r="E7995" i="2"/>
  <c r="D7995" i="2"/>
  <c r="C7995" i="2"/>
  <c r="B7995" i="2"/>
  <c r="A7995" i="2"/>
  <c r="P7994" i="2"/>
  <c r="O7994" i="2"/>
  <c r="N7994" i="2"/>
  <c r="M7994" i="2"/>
  <c r="L7994" i="2"/>
  <c r="K7994" i="2"/>
  <c r="J7994" i="2"/>
  <c r="I7994" i="2"/>
  <c r="H7994" i="2"/>
  <c r="G7994" i="2"/>
  <c r="F7994" i="2"/>
  <c r="E7994" i="2"/>
  <c r="D7994" i="2"/>
  <c r="C7994" i="2"/>
  <c r="B7994" i="2"/>
  <c r="A7994" i="2"/>
  <c r="P7993" i="2"/>
  <c r="O7993" i="2"/>
  <c r="N7993" i="2"/>
  <c r="M7993" i="2"/>
  <c r="L7993" i="2"/>
  <c r="K7993" i="2"/>
  <c r="J7993" i="2"/>
  <c r="I7993" i="2"/>
  <c r="H7993" i="2"/>
  <c r="G7993" i="2"/>
  <c r="F7993" i="2"/>
  <c r="E7993" i="2"/>
  <c r="D7993" i="2"/>
  <c r="C7993" i="2"/>
  <c r="B7993" i="2"/>
  <c r="A7993" i="2"/>
  <c r="P7992" i="2"/>
  <c r="O7992" i="2"/>
  <c r="N7992" i="2"/>
  <c r="M7992" i="2"/>
  <c r="L7992" i="2"/>
  <c r="K7992" i="2"/>
  <c r="J7992" i="2"/>
  <c r="I7992" i="2"/>
  <c r="H7992" i="2"/>
  <c r="G7992" i="2"/>
  <c r="F7992" i="2"/>
  <c r="E7992" i="2"/>
  <c r="D7992" i="2"/>
  <c r="C7992" i="2"/>
  <c r="B7992" i="2"/>
  <c r="A7992" i="2"/>
  <c r="P7991" i="2"/>
  <c r="O7991" i="2"/>
  <c r="N7991" i="2"/>
  <c r="M7991" i="2"/>
  <c r="L7991" i="2"/>
  <c r="K7991" i="2"/>
  <c r="J7991" i="2"/>
  <c r="I7991" i="2"/>
  <c r="H7991" i="2"/>
  <c r="G7991" i="2"/>
  <c r="F7991" i="2"/>
  <c r="E7991" i="2"/>
  <c r="D7991" i="2"/>
  <c r="C7991" i="2"/>
  <c r="B7991" i="2"/>
  <c r="A7991" i="2"/>
  <c r="P7990" i="2"/>
  <c r="O7990" i="2"/>
  <c r="N7990" i="2"/>
  <c r="M7990" i="2"/>
  <c r="L7990" i="2"/>
  <c r="K7990" i="2"/>
  <c r="J7990" i="2"/>
  <c r="I7990" i="2"/>
  <c r="H7990" i="2"/>
  <c r="G7990" i="2"/>
  <c r="F7990" i="2"/>
  <c r="E7990" i="2"/>
  <c r="D7990" i="2"/>
  <c r="C7990" i="2"/>
  <c r="B7990" i="2"/>
  <c r="A7990" i="2"/>
  <c r="P7989" i="2"/>
  <c r="O7989" i="2"/>
  <c r="N7989" i="2"/>
  <c r="M7989" i="2"/>
  <c r="L7989" i="2"/>
  <c r="K7989" i="2"/>
  <c r="J7989" i="2"/>
  <c r="I7989" i="2"/>
  <c r="H7989" i="2"/>
  <c r="G7989" i="2"/>
  <c r="F7989" i="2"/>
  <c r="E7989" i="2"/>
  <c r="D7989" i="2"/>
  <c r="C7989" i="2"/>
  <c r="B7989" i="2"/>
  <c r="A7989" i="2"/>
  <c r="P7988" i="2"/>
  <c r="O7988" i="2"/>
  <c r="N7988" i="2"/>
  <c r="M7988" i="2"/>
  <c r="L7988" i="2"/>
  <c r="K7988" i="2"/>
  <c r="J7988" i="2"/>
  <c r="I7988" i="2"/>
  <c r="H7988" i="2"/>
  <c r="G7988" i="2"/>
  <c r="F7988" i="2"/>
  <c r="E7988" i="2"/>
  <c r="D7988" i="2"/>
  <c r="C7988" i="2"/>
  <c r="B7988" i="2"/>
  <c r="A7988" i="2"/>
  <c r="P7987" i="2"/>
  <c r="O7987" i="2"/>
  <c r="N7987" i="2"/>
  <c r="M7987" i="2"/>
  <c r="L7987" i="2"/>
  <c r="K7987" i="2"/>
  <c r="J7987" i="2"/>
  <c r="I7987" i="2"/>
  <c r="H7987" i="2"/>
  <c r="G7987" i="2"/>
  <c r="F7987" i="2"/>
  <c r="E7987" i="2"/>
  <c r="D7987" i="2"/>
  <c r="C7987" i="2"/>
  <c r="B7987" i="2"/>
  <c r="A7987" i="2"/>
  <c r="P7986" i="2"/>
  <c r="O7986" i="2"/>
  <c r="N7986" i="2"/>
  <c r="M7986" i="2"/>
  <c r="L7986" i="2"/>
  <c r="K7986" i="2"/>
  <c r="J7986" i="2"/>
  <c r="I7986" i="2"/>
  <c r="H7986" i="2"/>
  <c r="G7986" i="2"/>
  <c r="F7986" i="2"/>
  <c r="E7986" i="2"/>
  <c r="D7986" i="2"/>
  <c r="C7986" i="2"/>
  <c r="B7986" i="2"/>
  <c r="A7986" i="2"/>
  <c r="P7985" i="2"/>
  <c r="O7985" i="2"/>
  <c r="N7985" i="2"/>
  <c r="M7985" i="2"/>
  <c r="L7985" i="2"/>
  <c r="K7985" i="2"/>
  <c r="J7985" i="2"/>
  <c r="I7985" i="2"/>
  <c r="H7985" i="2"/>
  <c r="G7985" i="2"/>
  <c r="F7985" i="2"/>
  <c r="E7985" i="2"/>
  <c r="D7985" i="2"/>
  <c r="C7985" i="2"/>
  <c r="B7985" i="2"/>
  <c r="A7985" i="2"/>
  <c r="P7984" i="2"/>
  <c r="O7984" i="2"/>
  <c r="N7984" i="2"/>
  <c r="M7984" i="2"/>
  <c r="L7984" i="2"/>
  <c r="K7984" i="2"/>
  <c r="J7984" i="2"/>
  <c r="I7984" i="2"/>
  <c r="H7984" i="2"/>
  <c r="G7984" i="2"/>
  <c r="F7984" i="2"/>
  <c r="E7984" i="2"/>
  <c r="D7984" i="2"/>
  <c r="C7984" i="2"/>
  <c r="B7984" i="2"/>
  <c r="A7984" i="2"/>
  <c r="P7983" i="2"/>
  <c r="O7983" i="2"/>
  <c r="N7983" i="2"/>
  <c r="M7983" i="2"/>
  <c r="L7983" i="2"/>
  <c r="K7983" i="2"/>
  <c r="J7983" i="2"/>
  <c r="I7983" i="2"/>
  <c r="H7983" i="2"/>
  <c r="G7983" i="2"/>
  <c r="F7983" i="2"/>
  <c r="E7983" i="2"/>
  <c r="D7983" i="2"/>
  <c r="C7983" i="2"/>
  <c r="B7983" i="2"/>
  <c r="A7983" i="2"/>
  <c r="P7982" i="2"/>
  <c r="O7982" i="2"/>
  <c r="N7982" i="2"/>
  <c r="M7982" i="2"/>
  <c r="L7982" i="2"/>
  <c r="K7982" i="2"/>
  <c r="J7982" i="2"/>
  <c r="I7982" i="2"/>
  <c r="H7982" i="2"/>
  <c r="G7982" i="2"/>
  <c r="F7982" i="2"/>
  <c r="E7982" i="2"/>
  <c r="D7982" i="2"/>
  <c r="C7982" i="2"/>
  <c r="B7982" i="2"/>
  <c r="A7982" i="2"/>
  <c r="P7981" i="2"/>
  <c r="O7981" i="2"/>
  <c r="N7981" i="2"/>
  <c r="M7981" i="2"/>
  <c r="L7981" i="2"/>
  <c r="K7981" i="2"/>
  <c r="J7981" i="2"/>
  <c r="I7981" i="2"/>
  <c r="H7981" i="2"/>
  <c r="G7981" i="2"/>
  <c r="F7981" i="2"/>
  <c r="E7981" i="2"/>
  <c r="D7981" i="2"/>
  <c r="C7981" i="2"/>
  <c r="B7981" i="2"/>
  <c r="A7981" i="2"/>
  <c r="P7980" i="2"/>
  <c r="O7980" i="2"/>
  <c r="N7980" i="2"/>
  <c r="M7980" i="2"/>
  <c r="L7980" i="2"/>
  <c r="K7980" i="2"/>
  <c r="J7980" i="2"/>
  <c r="I7980" i="2"/>
  <c r="H7980" i="2"/>
  <c r="G7980" i="2"/>
  <c r="F7980" i="2"/>
  <c r="E7980" i="2"/>
  <c r="D7980" i="2"/>
  <c r="C7980" i="2"/>
  <c r="B7980" i="2"/>
  <c r="A7980" i="2"/>
  <c r="P7979" i="2"/>
  <c r="O7979" i="2"/>
  <c r="N7979" i="2"/>
  <c r="M7979" i="2"/>
  <c r="L7979" i="2"/>
  <c r="K7979" i="2"/>
  <c r="J7979" i="2"/>
  <c r="I7979" i="2"/>
  <c r="H7979" i="2"/>
  <c r="G7979" i="2"/>
  <c r="F7979" i="2"/>
  <c r="E7979" i="2"/>
  <c r="D7979" i="2"/>
  <c r="C7979" i="2"/>
  <c r="B7979" i="2"/>
  <c r="A7979" i="2"/>
  <c r="P7978" i="2"/>
  <c r="O7978" i="2"/>
  <c r="N7978" i="2"/>
  <c r="M7978" i="2"/>
  <c r="L7978" i="2"/>
  <c r="K7978" i="2"/>
  <c r="J7978" i="2"/>
  <c r="I7978" i="2"/>
  <c r="H7978" i="2"/>
  <c r="G7978" i="2"/>
  <c r="F7978" i="2"/>
  <c r="E7978" i="2"/>
  <c r="D7978" i="2"/>
  <c r="C7978" i="2"/>
  <c r="B7978" i="2"/>
  <c r="A7978" i="2"/>
  <c r="P7977" i="2"/>
  <c r="O7977" i="2"/>
  <c r="N7977" i="2"/>
  <c r="M7977" i="2"/>
  <c r="L7977" i="2"/>
  <c r="K7977" i="2"/>
  <c r="J7977" i="2"/>
  <c r="I7977" i="2"/>
  <c r="H7977" i="2"/>
  <c r="G7977" i="2"/>
  <c r="F7977" i="2"/>
  <c r="E7977" i="2"/>
  <c r="D7977" i="2"/>
  <c r="C7977" i="2"/>
  <c r="B7977" i="2"/>
  <c r="A7977" i="2"/>
  <c r="P7976" i="2"/>
  <c r="O7976" i="2"/>
  <c r="N7976" i="2"/>
  <c r="M7976" i="2"/>
  <c r="L7976" i="2"/>
  <c r="K7976" i="2"/>
  <c r="J7976" i="2"/>
  <c r="I7976" i="2"/>
  <c r="H7976" i="2"/>
  <c r="G7976" i="2"/>
  <c r="F7976" i="2"/>
  <c r="E7976" i="2"/>
  <c r="D7976" i="2"/>
  <c r="C7976" i="2"/>
  <c r="B7976" i="2"/>
  <c r="A7976" i="2"/>
  <c r="P7975" i="2"/>
  <c r="O7975" i="2"/>
  <c r="N7975" i="2"/>
  <c r="M7975" i="2"/>
  <c r="L7975" i="2"/>
  <c r="K7975" i="2"/>
  <c r="J7975" i="2"/>
  <c r="I7975" i="2"/>
  <c r="H7975" i="2"/>
  <c r="G7975" i="2"/>
  <c r="F7975" i="2"/>
  <c r="E7975" i="2"/>
  <c r="D7975" i="2"/>
  <c r="C7975" i="2"/>
  <c r="B7975" i="2"/>
  <c r="A7975" i="2"/>
  <c r="P7974" i="2"/>
  <c r="O7974" i="2"/>
  <c r="N7974" i="2"/>
  <c r="M7974" i="2"/>
  <c r="L7974" i="2"/>
  <c r="K7974" i="2"/>
  <c r="J7974" i="2"/>
  <c r="I7974" i="2"/>
  <c r="H7974" i="2"/>
  <c r="G7974" i="2"/>
  <c r="F7974" i="2"/>
  <c r="E7974" i="2"/>
  <c r="D7974" i="2"/>
  <c r="C7974" i="2"/>
  <c r="B7974" i="2"/>
  <c r="A7974" i="2"/>
  <c r="P7973" i="2"/>
  <c r="O7973" i="2"/>
  <c r="N7973" i="2"/>
  <c r="M7973" i="2"/>
  <c r="L7973" i="2"/>
  <c r="K7973" i="2"/>
  <c r="J7973" i="2"/>
  <c r="I7973" i="2"/>
  <c r="H7973" i="2"/>
  <c r="G7973" i="2"/>
  <c r="F7973" i="2"/>
  <c r="E7973" i="2"/>
  <c r="D7973" i="2"/>
  <c r="C7973" i="2"/>
  <c r="B7973" i="2"/>
  <c r="A7973" i="2"/>
  <c r="P7972" i="2"/>
  <c r="O7972" i="2"/>
  <c r="N7972" i="2"/>
  <c r="M7972" i="2"/>
  <c r="L7972" i="2"/>
  <c r="K7972" i="2"/>
  <c r="J7972" i="2"/>
  <c r="I7972" i="2"/>
  <c r="H7972" i="2"/>
  <c r="G7972" i="2"/>
  <c r="F7972" i="2"/>
  <c r="E7972" i="2"/>
  <c r="D7972" i="2"/>
  <c r="C7972" i="2"/>
  <c r="B7972" i="2"/>
  <c r="A7972" i="2"/>
  <c r="P7971" i="2"/>
  <c r="O7971" i="2"/>
  <c r="N7971" i="2"/>
  <c r="M7971" i="2"/>
  <c r="L7971" i="2"/>
  <c r="K7971" i="2"/>
  <c r="J7971" i="2"/>
  <c r="I7971" i="2"/>
  <c r="H7971" i="2"/>
  <c r="G7971" i="2"/>
  <c r="F7971" i="2"/>
  <c r="E7971" i="2"/>
  <c r="D7971" i="2"/>
  <c r="C7971" i="2"/>
  <c r="B7971" i="2"/>
  <c r="A7971" i="2"/>
  <c r="P7970" i="2"/>
  <c r="O7970" i="2"/>
  <c r="N7970" i="2"/>
  <c r="M7970" i="2"/>
  <c r="L7970" i="2"/>
  <c r="K7970" i="2"/>
  <c r="J7970" i="2"/>
  <c r="I7970" i="2"/>
  <c r="H7970" i="2"/>
  <c r="G7970" i="2"/>
  <c r="F7970" i="2"/>
  <c r="E7970" i="2"/>
  <c r="D7970" i="2"/>
  <c r="C7970" i="2"/>
  <c r="B7970" i="2"/>
  <c r="A7970" i="2"/>
  <c r="P7969" i="2"/>
  <c r="O7969" i="2"/>
  <c r="N7969" i="2"/>
  <c r="M7969" i="2"/>
  <c r="L7969" i="2"/>
  <c r="K7969" i="2"/>
  <c r="J7969" i="2"/>
  <c r="I7969" i="2"/>
  <c r="H7969" i="2"/>
  <c r="G7969" i="2"/>
  <c r="F7969" i="2"/>
  <c r="E7969" i="2"/>
  <c r="D7969" i="2"/>
  <c r="C7969" i="2"/>
  <c r="B7969" i="2"/>
  <c r="A7969" i="2"/>
  <c r="P7968" i="2"/>
  <c r="O7968" i="2"/>
  <c r="N7968" i="2"/>
  <c r="M7968" i="2"/>
  <c r="L7968" i="2"/>
  <c r="K7968" i="2"/>
  <c r="J7968" i="2"/>
  <c r="I7968" i="2"/>
  <c r="H7968" i="2"/>
  <c r="G7968" i="2"/>
  <c r="F7968" i="2"/>
  <c r="E7968" i="2"/>
  <c r="D7968" i="2"/>
  <c r="C7968" i="2"/>
  <c r="B7968" i="2"/>
  <c r="A7968" i="2"/>
  <c r="P7967" i="2"/>
  <c r="O7967" i="2"/>
  <c r="N7967" i="2"/>
  <c r="M7967" i="2"/>
  <c r="L7967" i="2"/>
  <c r="K7967" i="2"/>
  <c r="J7967" i="2"/>
  <c r="I7967" i="2"/>
  <c r="H7967" i="2"/>
  <c r="G7967" i="2"/>
  <c r="F7967" i="2"/>
  <c r="E7967" i="2"/>
  <c r="D7967" i="2"/>
  <c r="C7967" i="2"/>
  <c r="B7967" i="2"/>
  <c r="A7967" i="2"/>
  <c r="P7966" i="2"/>
  <c r="O7966" i="2"/>
  <c r="N7966" i="2"/>
  <c r="M7966" i="2"/>
  <c r="L7966" i="2"/>
  <c r="K7966" i="2"/>
  <c r="J7966" i="2"/>
  <c r="I7966" i="2"/>
  <c r="H7966" i="2"/>
  <c r="G7966" i="2"/>
  <c r="F7966" i="2"/>
  <c r="E7966" i="2"/>
  <c r="D7966" i="2"/>
  <c r="C7966" i="2"/>
  <c r="B7966" i="2"/>
  <c r="A7966" i="2"/>
  <c r="P7965" i="2"/>
  <c r="O7965" i="2"/>
  <c r="N7965" i="2"/>
  <c r="M7965" i="2"/>
  <c r="L7965" i="2"/>
  <c r="K7965" i="2"/>
  <c r="J7965" i="2"/>
  <c r="I7965" i="2"/>
  <c r="H7965" i="2"/>
  <c r="G7965" i="2"/>
  <c r="F7965" i="2"/>
  <c r="E7965" i="2"/>
  <c r="D7965" i="2"/>
  <c r="C7965" i="2"/>
  <c r="B7965" i="2"/>
  <c r="A7965" i="2"/>
  <c r="P7964" i="2"/>
  <c r="O7964" i="2"/>
  <c r="N7964" i="2"/>
  <c r="M7964" i="2"/>
  <c r="L7964" i="2"/>
  <c r="K7964" i="2"/>
  <c r="J7964" i="2"/>
  <c r="I7964" i="2"/>
  <c r="H7964" i="2"/>
  <c r="G7964" i="2"/>
  <c r="F7964" i="2"/>
  <c r="E7964" i="2"/>
  <c r="D7964" i="2"/>
  <c r="C7964" i="2"/>
  <c r="B7964" i="2"/>
  <c r="A7964" i="2"/>
  <c r="P7963" i="2"/>
  <c r="O7963" i="2"/>
  <c r="N7963" i="2"/>
  <c r="M7963" i="2"/>
  <c r="L7963" i="2"/>
  <c r="K7963" i="2"/>
  <c r="J7963" i="2"/>
  <c r="I7963" i="2"/>
  <c r="H7963" i="2"/>
  <c r="G7963" i="2"/>
  <c r="F7963" i="2"/>
  <c r="E7963" i="2"/>
  <c r="D7963" i="2"/>
  <c r="C7963" i="2"/>
  <c r="B7963" i="2"/>
  <c r="A7963" i="2"/>
  <c r="P7962" i="2"/>
  <c r="O7962" i="2"/>
  <c r="N7962" i="2"/>
  <c r="M7962" i="2"/>
  <c r="L7962" i="2"/>
  <c r="K7962" i="2"/>
  <c r="J7962" i="2"/>
  <c r="I7962" i="2"/>
  <c r="H7962" i="2"/>
  <c r="G7962" i="2"/>
  <c r="F7962" i="2"/>
  <c r="E7962" i="2"/>
  <c r="D7962" i="2"/>
  <c r="C7962" i="2"/>
  <c r="B7962" i="2"/>
  <c r="A7962" i="2"/>
  <c r="P7961" i="2"/>
  <c r="O7961" i="2"/>
  <c r="N7961" i="2"/>
  <c r="M7961" i="2"/>
  <c r="L7961" i="2"/>
  <c r="K7961" i="2"/>
  <c r="J7961" i="2"/>
  <c r="I7961" i="2"/>
  <c r="H7961" i="2"/>
  <c r="G7961" i="2"/>
  <c r="F7961" i="2"/>
  <c r="E7961" i="2"/>
  <c r="D7961" i="2"/>
  <c r="C7961" i="2"/>
  <c r="B7961" i="2"/>
  <c r="A7961" i="2"/>
  <c r="P7960" i="2"/>
  <c r="O7960" i="2"/>
  <c r="N7960" i="2"/>
  <c r="M7960" i="2"/>
  <c r="L7960" i="2"/>
  <c r="K7960" i="2"/>
  <c r="J7960" i="2"/>
  <c r="I7960" i="2"/>
  <c r="H7960" i="2"/>
  <c r="G7960" i="2"/>
  <c r="F7960" i="2"/>
  <c r="E7960" i="2"/>
  <c r="D7960" i="2"/>
  <c r="C7960" i="2"/>
  <c r="B7960" i="2"/>
  <c r="A7960" i="2"/>
  <c r="P7959" i="2"/>
  <c r="O7959" i="2"/>
  <c r="N7959" i="2"/>
  <c r="M7959" i="2"/>
  <c r="L7959" i="2"/>
  <c r="K7959" i="2"/>
  <c r="J7959" i="2"/>
  <c r="I7959" i="2"/>
  <c r="H7959" i="2"/>
  <c r="G7959" i="2"/>
  <c r="F7959" i="2"/>
  <c r="E7959" i="2"/>
  <c r="D7959" i="2"/>
  <c r="C7959" i="2"/>
  <c r="B7959" i="2"/>
  <c r="A7959" i="2"/>
  <c r="P7958" i="2"/>
  <c r="O7958" i="2"/>
  <c r="N7958" i="2"/>
  <c r="M7958" i="2"/>
  <c r="L7958" i="2"/>
  <c r="K7958" i="2"/>
  <c r="J7958" i="2"/>
  <c r="I7958" i="2"/>
  <c r="H7958" i="2"/>
  <c r="G7958" i="2"/>
  <c r="F7958" i="2"/>
  <c r="E7958" i="2"/>
  <c r="D7958" i="2"/>
  <c r="C7958" i="2"/>
  <c r="B7958" i="2"/>
  <c r="A7958" i="2"/>
  <c r="P7957" i="2"/>
  <c r="O7957" i="2"/>
  <c r="N7957" i="2"/>
  <c r="M7957" i="2"/>
  <c r="L7957" i="2"/>
  <c r="K7957" i="2"/>
  <c r="J7957" i="2"/>
  <c r="I7957" i="2"/>
  <c r="H7957" i="2"/>
  <c r="G7957" i="2"/>
  <c r="F7957" i="2"/>
  <c r="E7957" i="2"/>
  <c r="D7957" i="2"/>
  <c r="C7957" i="2"/>
  <c r="B7957" i="2"/>
  <c r="A7957" i="2"/>
  <c r="P7956" i="2"/>
  <c r="O7956" i="2"/>
  <c r="N7956" i="2"/>
  <c r="M7956" i="2"/>
  <c r="L7956" i="2"/>
  <c r="K7956" i="2"/>
  <c r="J7956" i="2"/>
  <c r="I7956" i="2"/>
  <c r="H7956" i="2"/>
  <c r="G7956" i="2"/>
  <c r="F7956" i="2"/>
  <c r="E7956" i="2"/>
  <c r="D7956" i="2"/>
  <c r="C7956" i="2"/>
  <c r="B7956" i="2"/>
  <c r="A7956" i="2"/>
  <c r="P7955" i="2"/>
  <c r="O7955" i="2"/>
  <c r="N7955" i="2"/>
  <c r="M7955" i="2"/>
  <c r="L7955" i="2"/>
  <c r="K7955" i="2"/>
  <c r="J7955" i="2"/>
  <c r="I7955" i="2"/>
  <c r="H7955" i="2"/>
  <c r="G7955" i="2"/>
  <c r="F7955" i="2"/>
  <c r="E7955" i="2"/>
  <c r="D7955" i="2"/>
  <c r="C7955" i="2"/>
  <c r="B7955" i="2"/>
  <c r="A7955" i="2"/>
  <c r="P7954" i="2"/>
  <c r="O7954" i="2"/>
  <c r="N7954" i="2"/>
  <c r="M7954" i="2"/>
  <c r="L7954" i="2"/>
  <c r="K7954" i="2"/>
  <c r="J7954" i="2"/>
  <c r="I7954" i="2"/>
  <c r="H7954" i="2"/>
  <c r="G7954" i="2"/>
  <c r="F7954" i="2"/>
  <c r="E7954" i="2"/>
  <c r="D7954" i="2"/>
  <c r="C7954" i="2"/>
  <c r="B7954" i="2"/>
  <c r="A7954" i="2"/>
  <c r="P7953" i="2"/>
  <c r="O7953" i="2"/>
  <c r="N7953" i="2"/>
  <c r="M7953" i="2"/>
  <c r="L7953" i="2"/>
  <c r="K7953" i="2"/>
  <c r="J7953" i="2"/>
  <c r="I7953" i="2"/>
  <c r="H7953" i="2"/>
  <c r="G7953" i="2"/>
  <c r="F7953" i="2"/>
  <c r="E7953" i="2"/>
  <c r="D7953" i="2"/>
  <c r="C7953" i="2"/>
  <c r="B7953" i="2"/>
  <c r="A7953" i="2"/>
  <c r="P7952" i="2"/>
  <c r="O7952" i="2"/>
  <c r="N7952" i="2"/>
  <c r="M7952" i="2"/>
  <c r="L7952" i="2"/>
  <c r="K7952" i="2"/>
  <c r="J7952" i="2"/>
  <c r="I7952" i="2"/>
  <c r="H7952" i="2"/>
  <c r="G7952" i="2"/>
  <c r="F7952" i="2"/>
  <c r="E7952" i="2"/>
  <c r="D7952" i="2"/>
  <c r="C7952" i="2"/>
  <c r="B7952" i="2"/>
  <c r="A7952" i="2"/>
  <c r="P7951" i="2"/>
  <c r="O7951" i="2"/>
  <c r="N7951" i="2"/>
  <c r="M7951" i="2"/>
  <c r="L7951" i="2"/>
  <c r="K7951" i="2"/>
  <c r="J7951" i="2"/>
  <c r="I7951" i="2"/>
  <c r="H7951" i="2"/>
  <c r="G7951" i="2"/>
  <c r="F7951" i="2"/>
  <c r="E7951" i="2"/>
  <c r="D7951" i="2"/>
  <c r="C7951" i="2"/>
  <c r="B7951" i="2"/>
  <c r="A7951" i="2"/>
  <c r="P7950" i="2"/>
  <c r="O7950" i="2"/>
  <c r="N7950" i="2"/>
  <c r="M7950" i="2"/>
  <c r="L7950" i="2"/>
  <c r="K7950" i="2"/>
  <c r="J7950" i="2"/>
  <c r="I7950" i="2"/>
  <c r="H7950" i="2"/>
  <c r="G7950" i="2"/>
  <c r="F7950" i="2"/>
  <c r="E7950" i="2"/>
  <c r="D7950" i="2"/>
  <c r="C7950" i="2"/>
  <c r="B7950" i="2"/>
  <c r="A7950" i="2"/>
  <c r="P7949" i="2"/>
  <c r="O7949" i="2"/>
  <c r="N7949" i="2"/>
  <c r="M7949" i="2"/>
  <c r="L7949" i="2"/>
  <c r="K7949" i="2"/>
  <c r="J7949" i="2"/>
  <c r="I7949" i="2"/>
  <c r="H7949" i="2"/>
  <c r="G7949" i="2"/>
  <c r="F7949" i="2"/>
  <c r="E7949" i="2"/>
  <c r="D7949" i="2"/>
  <c r="C7949" i="2"/>
  <c r="B7949" i="2"/>
  <c r="A7949" i="2"/>
  <c r="P7948" i="2"/>
  <c r="O7948" i="2"/>
  <c r="N7948" i="2"/>
  <c r="M7948" i="2"/>
  <c r="L7948" i="2"/>
  <c r="K7948" i="2"/>
  <c r="J7948" i="2"/>
  <c r="I7948" i="2"/>
  <c r="H7948" i="2"/>
  <c r="G7948" i="2"/>
  <c r="F7948" i="2"/>
  <c r="E7948" i="2"/>
  <c r="D7948" i="2"/>
  <c r="C7948" i="2"/>
  <c r="B7948" i="2"/>
  <c r="A7948" i="2"/>
  <c r="P7947" i="2"/>
  <c r="O7947" i="2"/>
  <c r="N7947" i="2"/>
  <c r="M7947" i="2"/>
  <c r="L7947" i="2"/>
  <c r="K7947" i="2"/>
  <c r="J7947" i="2"/>
  <c r="I7947" i="2"/>
  <c r="H7947" i="2"/>
  <c r="G7947" i="2"/>
  <c r="F7947" i="2"/>
  <c r="E7947" i="2"/>
  <c r="D7947" i="2"/>
  <c r="C7947" i="2"/>
  <c r="B7947" i="2"/>
  <c r="A7947" i="2"/>
  <c r="P7946" i="2"/>
  <c r="O7946" i="2"/>
  <c r="N7946" i="2"/>
  <c r="M7946" i="2"/>
  <c r="L7946" i="2"/>
  <c r="K7946" i="2"/>
  <c r="J7946" i="2"/>
  <c r="I7946" i="2"/>
  <c r="H7946" i="2"/>
  <c r="G7946" i="2"/>
  <c r="F7946" i="2"/>
  <c r="E7946" i="2"/>
  <c r="D7946" i="2"/>
  <c r="C7946" i="2"/>
  <c r="B7946" i="2"/>
  <c r="A7946" i="2"/>
  <c r="P7945" i="2"/>
  <c r="O7945" i="2"/>
  <c r="N7945" i="2"/>
  <c r="M7945" i="2"/>
  <c r="L7945" i="2"/>
  <c r="K7945" i="2"/>
  <c r="J7945" i="2"/>
  <c r="I7945" i="2"/>
  <c r="H7945" i="2"/>
  <c r="G7945" i="2"/>
  <c r="F7945" i="2"/>
  <c r="E7945" i="2"/>
  <c r="D7945" i="2"/>
  <c r="C7945" i="2"/>
  <c r="B7945" i="2"/>
  <c r="A7945" i="2"/>
  <c r="P7944" i="2"/>
  <c r="O7944" i="2"/>
  <c r="N7944" i="2"/>
  <c r="M7944" i="2"/>
  <c r="L7944" i="2"/>
  <c r="K7944" i="2"/>
  <c r="J7944" i="2"/>
  <c r="I7944" i="2"/>
  <c r="H7944" i="2"/>
  <c r="G7944" i="2"/>
  <c r="F7944" i="2"/>
  <c r="E7944" i="2"/>
  <c r="D7944" i="2"/>
  <c r="C7944" i="2"/>
  <c r="B7944" i="2"/>
  <c r="A7944" i="2"/>
  <c r="P7943" i="2"/>
  <c r="O7943" i="2"/>
  <c r="N7943" i="2"/>
  <c r="M7943" i="2"/>
  <c r="L7943" i="2"/>
  <c r="K7943" i="2"/>
  <c r="J7943" i="2"/>
  <c r="I7943" i="2"/>
  <c r="H7943" i="2"/>
  <c r="G7943" i="2"/>
  <c r="F7943" i="2"/>
  <c r="E7943" i="2"/>
  <c r="D7943" i="2"/>
  <c r="C7943" i="2"/>
  <c r="B7943" i="2"/>
  <c r="A7943" i="2"/>
  <c r="P7942" i="2"/>
  <c r="O7942" i="2"/>
  <c r="N7942" i="2"/>
  <c r="M7942" i="2"/>
  <c r="L7942" i="2"/>
  <c r="K7942" i="2"/>
  <c r="J7942" i="2"/>
  <c r="I7942" i="2"/>
  <c r="H7942" i="2"/>
  <c r="G7942" i="2"/>
  <c r="F7942" i="2"/>
  <c r="E7942" i="2"/>
  <c r="D7942" i="2"/>
  <c r="C7942" i="2"/>
  <c r="B7942" i="2"/>
  <c r="A7942" i="2"/>
  <c r="P7941" i="2"/>
  <c r="O7941" i="2"/>
  <c r="N7941" i="2"/>
  <c r="M7941" i="2"/>
  <c r="L7941" i="2"/>
  <c r="K7941" i="2"/>
  <c r="J7941" i="2"/>
  <c r="I7941" i="2"/>
  <c r="H7941" i="2"/>
  <c r="G7941" i="2"/>
  <c r="F7941" i="2"/>
  <c r="E7941" i="2"/>
  <c r="D7941" i="2"/>
  <c r="C7941" i="2"/>
  <c r="B7941" i="2"/>
  <c r="A7941" i="2"/>
  <c r="P7940" i="2"/>
  <c r="O7940" i="2"/>
  <c r="N7940" i="2"/>
  <c r="M7940" i="2"/>
  <c r="L7940" i="2"/>
  <c r="K7940" i="2"/>
  <c r="J7940" i="2"/>
  <c r="I7940" i="2"/>
  <c r="H7940" i="2"/>
  <c r="G7940" i="2"/>
  <c r="F7940" i="2"/>
  <c r="E7940" i="2"/>
  <c r="D7940" i="2"/>
  <c r="C7940" i="2"/>
  <c r="B7940" i="2"/>
  <c r="A7940" i="2"/>
  <c r="P7939" i="2"/>
  <c r="O7939" i="2"/>
  <c r="N7939" i="2"/>
  <c r="M7939" i="2"/>
  <c r="L7939" i="2"/>
  <c r="K7939" i="2"/>
  <c r="J7939" i="2"/>
  <c r="I7939" i="2"/>
  <c r="H7939" i="2"/>
  <c r="G7939" i="2"/>
  <c r="F7939" i="2"/>
  <c r="E7939" i="2"/>
  <c r="D7939" i="2"/>
  <c r="C7939" i="2"/>
  <c r="B7939" i="2"/>
  <c r="A7939" i="2"/>
  <c r="P7938" i="2"/>
  <c r="O7938" i="2"/>
  <c r="N7938" i="2"/>
  <c r="M7938" i="2"/>
  <c r="L7938" i="2"/>
  <c r="K7938" i="2"/>
  <c r="J7938" i="2"/>
  <c r="I7938" i="2"/>
  <c r="H7938" i="2"/>
  <c r="G7938" i="2"/>
  <c r="F7938" i="2"/>
  <c r="E7938" i="2"/>
  <c r="D7938" i="2"/>
  <c r="C7938" i="2"/>
  <c r="B7938" i="2"/>
  <c r="A7938" i="2"/>
  <c r="P7937" i="2"/>
  <c r="O7937" i="2"/>
  <c r="N7937" i="2"/>
  <c r="M7937" i="2"/>
  <c r="L7937" i="2"/>
  <c r="K7937" i="2"/>
  <c r="J7937" i="2"/>
  <c r="I7937" i="2"/>
  <c r="H7937" i="2"/>
  <c r="G7937" i="2"/>
  <c r="F7937" i="2"/>
  <c r="E7937" i="2"/>
  <c r="D7937" i="2"/>
  <c r="C7937" i="2"/>
  <c r="B7937" i="2"/>
  <c r="A7937" i="2"/>
  <c r="P7936" i="2"/>
  <c r="O7936" i="2"/>
  <c r="N7936" i="2"/>
  <c r="M7936" i="2"/>
  <c r="L7936" i="2"/>
  <c r="K7936" i="2"/>
  <c r="J7936" i="2"/>
  <c r="I7936" i="2"/>
  <c r="H7936" i="2"/>
  <c r="G7936" i="2"/>
  <c r="F7936" i="2"/>
  <c r="E7936" i="2"/>
  <c r="D7936" i="2"/>
  <c r="C7936" i="2"/>
  <c r="B7936" i="2"/>
  <c r="A7936" i="2"/>
  <c r="P7935" i="2"/>
  <c r="O7935" i="2"/>
  <c r="N7935" i="2"/>
  <c r="M7935" i="2"/>
  <c r="L7935" i="2"/>
  <c r="K7935" i="2"/>
  <c r="J7935" i="2"/>
  <c r="I7935" i="2"/>
  <c r="H7935" i="2"/>
  <c r="G7935" i="2"/>
  <c r="F7935" i="2"/>
  <c r="E7935" i="2"/>
  <c r="D7935" i="2"/>
  <c r="C7935" i="2"/>
  <c r="B7935" i="2"/>
  <c r="A7935" i="2"/>
  <c r="P7934" i="2"/>
  <c r="O7934" i="2"/>
  <c r="N7934" i="2"/>
  <c r="M7934" i="2"/>
  <c r="L7934" i="2"/>
  <c r="K7934" i="2"/>
  <c r="J7934" i="2"/>
  <c r="I7934" i="2"/>
  <c r="H7934" i="2"/>
  <c r="G7934" i="2"/>
  <c r="F7934" i="2"/>
  <c r="E7934" i="2"/>
  <c r="D7934" i="2"/>
  <c r="C7934" i="2"/>
  <c r="B7934" i="2"/>
  <c r="A7934" i="2"/>
  <c r="P7933" i="2"/>
  <c r="O7933" i="2"/>
  <c r="N7933" i="2"/>
  <c r="M7933" i="2"/>
  <c r="L7933" i="2"/>
  <c r="K7933" i="2"/>
  <c r="J7933" i="2"/>
  <c r="I7933" i="2"/>
  <c r="H7933" i="2"/>
  <c r="G7933" i="2"/>
  <c r="F7933" i="2"/>
  <c r="E7933" i="2"/>
  <c r="D7933" i="2"/>
  <c r="C7933" i="2"/>
  <c r="B7933" i="2"/>
  <c r="A7933" i="2"/>
  <c r="P7932" i="2"/>
  <c r="O7932" i="2"/>
  <c r="N7932" i="2"/>
  <c r="M7932" i="2"/>
  <c r="L7932" i="2"/>
  <c r="K7932" i="2"/>
  <c r="J7932" i="2"/>
  <c r="I7932" i="2"/>
  <c r="H7932" i="2"/>
  <c r="G7932" i="2"/>
  <c r="F7932" i="2"/>
  <c r="E7932" i="2"/>
  <c r="D7932" i="2"/>
  <c r="C7932" i="2"/>
  <c r="B7932" i="2"/>
  <c r="A7932" i="2"/>
  <c r="P7931" i="2"/>
  <c r="O7931" i="2"/>
  <c r="N7931" i="2"/>
  <c r="M7931" i="2"/>
  <c r="L7931" i="2"/>
  <c r="K7931" i="2"/>
  <c r="J7931" i="2"/>
  <c r="I7931" i="2"/>
  <c r="H7931" i="2"/>
  <c r="G7931" i="2"/>
  <c r="F7931" i="2"/>
  <c r="E7931" i="2"/>
  <c r="D7931" i="2"/>
  <c r="C7931" i="2"/>
  <c r="B7931" i="2"/>
  <c r="A7931" i="2"/>
  <c r="P7930" i="2"/>
  <c r="O7930" i="2"/>
  <c r="N7930" i="2"/>
  <c r="M7930" i="2"/>
  <c r="L7930" i="2"/>
  <c r="K7930" i="2"/>
  <c r="J7930" i="2"/>
  <c r="I7930" i="2"/>
  <c r="H7930" i="2"/>
  <c r="G7930" i="2"/>
  <c r="F7930" i="2"/>
  <c r="E7930" i="2"/>
  <c r="D7930" i="2"/>
  <c r="C7930" i="2"/>
  <c r="B7930" i="2"/>
  <c r="A7930" i="2"/>
  <c r="P7929" i="2"/>
  <c r="O7929" i="2"/>
  <c r="N7929" i="2"/>
  <c r="M7929" i="2"/>
  <c r="L7929" i="2"/>
  <c r="K7929" i="2"/>
  <c r="J7929" i="2"/>
  <c r="I7929" i="2"/>
  <c r="H7929" i="2"/>
  <c r="G7929" i="2"/>
  <c r="F7929" i="2"/>
  <c r="E7929" i="2"/>
  <c r="D7929" i="2"/>
  <c r="C7929" i="2"/>
  <c r="B7929" i="2"/>
  <c r="A7929" i="2"/>
  <c r="P7928" i="2"/>
  <c r="O7928" i="2"/>
  <c r="N7928" i="2"/>
  <c r="M7928" i="2"/>
  <c r="L7928" i="2"/>
  <c r="K7928" i="2"/>
  <c r="J7928" i="2"/>
  <c r="I7928" i="2"/>
  <c r="H7928" i="2"/>
  <c r="G7928" i="2"/>
  <c r="F7928" i="2"/>
  <c r="E7928" i="2"/>
  <c r="D7928" i="2"/>
  <c r="C7928" i="2"/>
  <c r="B7928" i="2"/>
  <c r="A7928" i="2"/>
  <c r="P7927" i="2"/>
  <c r="O7927" i="2"/>
  <c r="N7927" i="2"/>
  <c r="M7927" i="2"/>
  <c r="L7927" i="2"/>
  <c r="K7927" i="2"/>
  <c r="J7927" i="2"/>
  <c r="I7927" i="2"/>
  <c r="H7927" i="2"/>
  <c r="G7927" i="2"/>
  <c r="F7927" i="2"/>
  <c r="E7927" i="2"/>
  <c r="D7927" i="2"/>
  <c r="C7927" i="2"/>
  <c r="B7927" i="2"/>
  <c r="A7927" i="2"/>
  <c r="P7926" i="2"/>
  <c r="O7926" i="2"/>
  <c r="N7926" i="2"/>
  <c r="M7926" i="2"/>
  <c r="L7926" i="2"/>
  <c r="K7926" i="2"/>
  <c r="J7926" i="2"/>
  <c r="I7926" i="2"/>
  <c r="H7926" i="2"/>
  <c r="G7926" i="2"/>
  <c r="F7926" i="2"/>
  <c r="E7926" i="2"/>
  <c r="D7926" i="2"/>
  <c r="C7926" i="2"/>
  <c r="B7926" i="2"/>
  <c r="A7926" i="2"/>
  <c r="P7925" i="2"/>
  <c r="O7925" i="2"/>
  <c r="N7925" i="2"/>
  <c r="M7925" i="2"/>
  <c r="L7925" i="2"/>
  <c r="K7925" i="2"/>
  <c r="J7925" i="2"/>
  <c r="I7925" i="2"/>
  <c r="H7925" i="2"/>
  <c r="G7925" i="2"/>
  <c r="F7925" i="2"/>
  <c r="E7925" i="2"/>
  <c r="D7925" i="2"/>
  <c r="C7925" i="2"/>
  <c r="B7925" i="2"/>
  <c r="A7925" i="2"/>
  <c r="P7924" i="2"/>
  <c r="O7924" i="2"/>
  <c r="N7924" i="2"/>
  <c r="M7924" i="2"/>
  <c r="L7924" i="2"/>
  <c r="K7924" i="2"/>
  <c r="J7924" i="2"/>
  <c r="I7924" i="2"/>
  <c r="H7924" i="2"/>
  <c r="G7924" i="2"/>
  <c r="F7924" i="2"/>
  <c r="E7924" i="2"/>
  <c r="D7924" i="2"/>
  <c r="C7924" i="2"/>
  <c r="B7924" i="2"/>
  <c r="A7924" i="2"/>
  <c r="P7923" i="2"/>
  <c r="O7923" i="2"/>
  <c r="N7923" i="2"/>
  <c r="M7923" i="2"/>
  <c r="L7923" i="2"/>
  <c r="K7923" i="2"/>
  <c r="J7923" i="2"/>
  <c r="I7923" i="2"/>
  <c r="H7923" i="2"/>
  <c r="G7923" i="2"/>
  <c r="F7923" i="2"/>
  <c r="E7923" i="2"/>
  <c r="D7923" i="2"/>
  <c r="C7923" i="2"/>
  <c r="B7923" i="2"/>
  <c r="A7923" i="2"/>
  <c r="P7922" i="2"/>
  <c r="O7922" i="2"/>
  <c r="N7922" i="2"/>
  <c r="M7922" i="2"/>
  <c r="L7922" i="2"/>
  <c r="K7922" i="2"/>
  <c r="J7922" i="2"/>
  <c r="I7922" i="2"/>
  <c r="H7922" i="2"/>
  <c r="G7922" i="2"/>
  <c r="F7922" i="2"/>
  <c r="E7922" i="2"/>
  <c r="D7922" i="2"/>
  <c r="C7922" i="2"/>
  <c r="B7922" i="2"/>
  <c r="A7922" i="2"/>
  <c r="P7921" i="2"/>
  <c r="O7921" i="2"/>
  <c r="N7921" i="2"/>
  <c r="M7921" i="2"/>
  <c r="L7921" i="2"/>
  <c r="K7921" i="2"/>
  <c r="J7921" i="2"/>
  <c r="I7921" i="2"/>
  <c r="H7921" i="2"/>
  <c r="G7921" i="2"/>
  <c r="F7921" i="2"/>
  <c r="E7921" i="2"/>
  <c r="D7921" i="2"/>
  <c r="C7921" i="2"/>
  <c r="B7921" i="2"/>
  <c r="A7921" i="2"/>
  <c r="P7920" i="2"/>
  <c r="O7920" i="2"/>
  <c r="N7920" i="2"/>
  <c r="M7920" i="2"/>
  <c r="L7920" i="2"/>
  <c r="K7920" i="2"/>
  <c r="J7920" i="2"/>
  <c r="I7920" i="2"/>
  <c r="H7920" i="2"/>
  <c r="G7920" i="2"/>
  <c r="F7920" i="2"/>
  <c r="E7920" i="2"/>
  <c r="D7920" i="2"/>
  <c r="C7920" i="2"/>
  <c r="B7920" i="2"/>
  <c r="A7920" i="2"/>
  <c r="P7919" i="2"/>
  <c r="O7919" i="2"/>
  <c r="N7919" i="2"/>
  <c r="M7919" i="2"/>
  <c r="L7919" i="2"/>
  <c r="K7919" i="2"/>
  <c r="J7919" i="2"/>
  <c r="I7919" i="2"/>
  <c r="H7919" i="2"/>
  <c r="G7919" i="2"/>
  <c r="F7919" i="2"/>
  <c r="E7919" i="2"/>
  <c r="D7919" i="2"/>
  <c r="C7919" i="2"/>
  <c r="B7919" i="2"/>
  <c r="A7919" i="2"/>
  <c r="P7918" i="2"/>
  <c r="O7918" i="2"/>
  <c r="N7918" i="2"/>
  <c r="M7918" i="2"/>
  <c r="L7918" i="2"/>
  <c r="K7918" i="2"/>
  <c r="J7918" i="2"/>
  <c r="I7918" i="2"/>
  <c r="H7918" i="2"/>
  <c r="G7918" i="2"/>
  <c r="F7918" i="2"/>
  <c r="E7918" i="2"/>
  <c r="D7918" i="2"/>
  <c r="C7918" i="2"/>
  <c r="B7918" i="2"/>
  <c r="A7918" i="2"/>
  <c r="P7917" i="2"/>
  <c r="O7917" i="2"/>
  <c r="N7917" i="2"/>
  <c r="M7917" i="2"/>
  <c r="L7917" i="2"/>
  <c r="K7917" i="2"/>
  <c r="J7917" i="2"/>
  <c r="I7917" i="2"/>
  <c r="H7917" i="2"/>
  <c r="G7917" i="2"/>
  <c r="F7917" i="2"/>
  <c r="E7917" i="2"/>
  <c r="D7917" i="2"/>
  <c r="C7917" i="2"/>
  <c r="B7917" i="2"/>
  <c r="A7917" i="2"/>
  <c r="P7916" i="2"/>
  <c r="O7916" i="2"/>
  <c r="N7916" i="2"/>
  <c r="M7916" i="2"/>
  <c r="L7916" i="2"/>
  <c r="K7916" i="2"/>
  <c r="J7916" i="2"/>
  <c r="I7916" i="2"/>
  <c r="H7916" i="2"/>
  <c r="G7916" i="2"/>
  <c r="F7916" i="2"/>
  <c r="E7916" i="2"/>
  <c r="D7916" i="2"/>
  <c r="C7916" i="2"/>
  <c r="B7916" i="2"/>
  <c r="A7916" i="2"/>
  <c r="P7915" i="2"/>
  <c r="O7915" i="2"/>
  <c r="N7915" i="2"/>
  <c r="M7915" i="2"/>
  <c r="L7915" i="2"/>
  <c r="K7915" i="2"/>
  <c r="J7915" i="2"/>
  <c r="I7915" i="2"/>
  <c r="H7915" i="2"/>
  <c r="G7915" i="2"/>
  <c r="F7915" i="2"/>
  <c r="E7915" i="2"/>
  <c r="D7915" i="2"/>
  <c r="C7915" i="2"/>
  <c r="B7915" i="2"/>
  <c r="A7915" i="2"/>
  <c r="P7914" i="2"/>
  <c r="O7914" i="2"/>
  <c r="N7914" i="2"/>
  <c r="M7914" i="2"/>
  <c r="L7914" i="2"/>
  <c r="K7914" i="2"/>
  <c r="J7914" i="2"/>
  <c r="I7914" i="2"/>
  <c r="H7914" i="2"/>
  <c r="G7914" i="2"/>
  <c r="F7914" i="2"/>
  <c r="E7914" i="2"/>
  <c r="D7914" i="2"/>
  <c r="C7914" i="2"/>
  <c r="B7914" i="2"/>
  <c r="A7914" i="2"/>
  <c r="P7913" i="2"/>
  <c r="O7913" i="2"/>
  <c r="N7913" i="2"/>
  <c r="M7913" i="2"/>
  <c r="L7913" i="2"/>
  <c r="K7913" i="2"/>
  <c r="J7913" i="2"/>
  <c r="I7913" i="2"/>
  <c r="H7913" i="2"/>
  <c r="G7913" i="2"/>
  <c r="F7913" i="2"/>
  <c r="E7913" i="2"/>
  <c r="D7913" i="2"/>
  <c r="C7913" i="2"/>
  <c r="B7913" i="2"/>
  <c r="A7913" i="2"/>
  <c r="P7912" i="2"/>
  <c r="O7912" i="2"/>
  <c r="N7912" i="2"/>
  <c r="M7912" i="2"/>
  <c r="L7912" i="2"/>
  <c r="K7912" i="2"/>
  <c r="J7912" i="2"/>
  <c r="I7912" i="2"/>
  <c r="H7912" i="2"/>
  <c r="G7912" i="2"/>
  <c r="F7912" i="2"/>
  <c r="E7912" i="2"/>
  <c r="D7912" i="2"/>
  <c r="C7912" i="2"/>
  <c r="B7912" i="2"/>
  <c r="A7912" i="2"/>
  <c r="P7911" i="2"/>
  <c r="O7911" i="2"/>
  <c r="N7911" i="2"/>
  <c r="M7911" i="2"/>
  <c r="L7911" i="2"/>
  <c r="K7911" i="2"/>
  <c r="J7911" i="2"/>
  <c r="I7911" i="2"/>
  <c r="H7911" i="2"/>
  <c r="G7911" i="2"/>
  <c r="F7911" i="2"/>
  <c r="E7911" i="2"/>
  <c r="D7911" i="2"/>
  <c r="C7911" i="2"/>
  <c r="B7911" i="2"/>
  <c r="A7911" i="2"/>
  <c r="P7910" i="2"/>
  <c r="O7910" i="2"/>
  <c r="N7910" i="2"/>
  <c r="M7910" i="2"/>
  <c r="L7910" i="2"/>
  <c r="K7910" i="2"/>
  <c r="J7910" i="2"/>
  <c r="I7910" i="2"/>
  <c r="H7910" i="2"/>
  <c r="G7910" i="2"/>
  <c r="F7910" i="2"/>
  <c r="E7910" i="2"/>
  <c r="D7910" i="2"/>
  <c r="C7910" i="2"/>
  <c r="B7910" i="2"/>
  <c r="A7910" i="2"/>
  <c r="P7909" i="2"/>
  <c r="O7909" i="2"/>
  <c r="N7909" i="2"/>
  <c r="M7909" i="2"/>
  <c r="L7909" i="2"/>
  <c r="K7909" i="2"/>
  <c r="J7909" i="2"/>
  <c r="I7909" i="2"/>
  <c r="H7909" i="2"/>
  <c r="G7909" i="2"/>
  <c r="F7909" i="2"/>
  <c r="E7909" i="2"/>
  <c r="D7909" i="2"/>
  <c r="C7909" i="2"/>
  <c r="B7909" i="2"/>
  <c r="A7909" i="2"/>
  <c r="P7908" i="2"/>
  <c r="O7908" i="2"/>
  <c r="N7908" i="2"/>
  <c r="M7908" i="2"/>
  <c r="L7908" i="2"/>
  <c r="K7908" i="2"/>
  <c r="J7908" i="2"/>
  <c r="I7908" i="2"/>
  <c r="H7908" i="2"/>
  <c r="G7908" i="2"/>
  <c r="F7908" i="2"/>
  <c r="E7908" i="2"/>
  <c r="D7908" i="2"/>
  <c r="C7908" i="2"/>
  <c r="B7908" i="2"/>
  <c r="A7908" i="2"/>
  <c r="P7907" i="2"/>
  <c r="O7907" i="2"/>
  <c r="N7907" i="2"/>
  <c r="M7907" i="2"/>
  <c r="L7907" i="2"/>
  <c r="K7907" i="2"/>
  <c r="J7907" i="2"/>
  <c r="I7907" i="2"/>
  <c r="H7907" i="2"/>
  <c r="G7907" i="2"/>
  <c r="F7907" i="2"/>
  <c r="E7907" i="2"/>
  <c r="D7907" i="2"/>
  <c r="C7907" i="2"/>
  <c r="B7907" i="2"/>
  <c r="A7907" i="2"/>
  <c r="P7906" i="2"/>
  <c r="O7906" i="2"/>
  <c r="N7906" i="2"/>
  <c r="M7906" i="2"/>
  <c r="L7906" i="2"/>
  <c r="K7906" i="2"/>
  <c r="J7906" i="2"/>
  <c r="I7906" i="2"/>
  <c r="H7906" i="2"/>
  <c r="G7906" i="2"/>
  <c r="F7906" i="2"/>
  <c r="E7906" i="2"/>
  <c r="D7906" i="2"/>
  <c r="C7906" i="2"/>
  <c r="B7906" i="2"/>
  <c r="A7906" i="2"/>
  <c r="P7905" i="2"/>
  <c r="O7905" i="2"/>
  <c r="N7905" i="2"/>
  <c r="M7905" i="2"/>
  <c r="L7905" i="2"/>
  <c r="K7905" i="2"/>
  <c r="J7905" i="2"/>
  <c r="I7905" i="2"/>
  <c r="H7905" i="2"/>
  <c r="G7905" i="2"/>
  <c r="F7905" i="2"/>
  <c r="E7905" i="2"/>
  <c r="D7905" i="2"/>
  <c r="C7905" i="2"/>
  <c r="B7905" i="2"/>
  <c r="A7905" i="2"/>
  <c r="P7904" i="2"/>
  <c r="O7904" i="2"/>
  <c r="N7904" i="2"/>
  <c r="M7904" i="2"/>
  <c r="L7904" i="2"/>
  <c r="K7904" i="2"/>
  <c r="J7904" i="2"/>
  <c r="I7904" i="2"/>
  <c r="H7904" i="2"/>
  <c r="G7904" i="2"/>
  <c r="F7904" i="2"/>
  <c r="E7904" i="2"/>
  <c r="D7904" i="2"/>
  <c r="C7904" i="2"/>
  <c r="B7904" i="2"/>
  <c r="A7904" i="2"/>
  <c r="P7903" i="2"/>
  <c r="O7903" i="2"/>
  <c r="N7903" i="2"/>
  <c r="M7903" i="2"/>
  <c r="L7903" i="2"/>
  <c r="K7903" i="2"/>
  <c r="J7903" i="2"/>
  <c r="I7903" i="2"/>
  <c r="H7903" i="2"/>
  <c r="G7903" i="2"/>
  <c r="F7903" i="2"/>
  <c r="E7903" i="2"/>
  <c r="D7903" i="2"/>
  <c r="C7903" i="2"/>
  <c r="B7903" i="2"/>
  <c r="A7903" i="2"/>
  <c r="P7902" i="2"/>
  <c r="O7902" i="2"/>
  <c r="N7902" i="2"/>
  <c r="M7902" i="2"/>
  <c r="L7902" i="2"/>
  <c r="K7902" i="2"/>
  <c r="J7902" i="2"/>
  <c r="I7902" i="2"/>
  <c r="H7902" i="2"/>
  <c r="G7902" i="2"/>
  <c r="F7902" i="2"/>
  <c r="E7902" i="2"/>
  <c r="D7902" i="2"/>
  <c r="C7902" i="2"/>
  <c r="B7902" i="2"/>
  <c r="A7902" i="2"/>
  <c r="P7901" i="2"/>
  <c r="O7901" i="2"/>
  <c r="N7901" i="2"/>
  <c r="M7901" i="2"/>
  <c r="L7901" i="2"/>
  <c r="K7901" i="2"/>
  <c r="J7901" i="2"/>
  <c r="I7901" i="2"/>
  <c r="H7901" i="2"/>
  <c r="G7901" i="2"/>
  <c r="F7901" i="2"/>
  <c r="E7901" i="2"/>
  <c r="D7901" i="2"/>
  <c r="C7901" i="2"/>
  <c r="B7901" i="2"/>
  <c r="A7901" i="2"/>
  <c r="P7900" i="2"/>
  <c r="O7900" i="2"/>
  <c r="N7900" i="2"/>
  <c r="M7900" i="2"/>
  <c r="L7900" i="2"/>
  <c r="K7900" i="2"/>
  <c r="J7900" i="2"/>
  <c r="I7900" i="2"/>
  <c r="H7900" i="2"/>
  <c r="G7900" i="2"/>
  <c r="F7900" i="2"/>
  <c r="E7900" i="2"/>
  <c r="D7900" i="2"/>
  <c r="C7900" i="2"/>
  <c r="B7900" i="2"/>
  <c r="A7900" i="2"/>
  <c r="P7899" i="2"/>
  <c r="O7899" i="2"/>
  <c r="N7899" i="2"/>
  <c r="M7899" i="2"/>
  <c r="L7899" i="2"/>
  <c r="K7899" i="2"/>
  <c r="J7899" i="2"/>
  <c r="I7899" i="2"/>
  <c r="H7899" i="2"/>
  <c r="G7899" i="2"/>
  <c r="F7899" i="2"/>
  <c r="E7899" i="2"/>
  <c r="D7899" i="2"/>
  <c r="C7899" i="2"/>
  <c r="B7899" i="2"/>
  <c r="A7899" i="2"/>
  <c r="P7898" i="2"/>
  <c r="O7898" i="2"/>
  <c r="N7898" i="2"/>
  <c r="M7898" i="2"/>
  <c r="L7898" i="2"/>
  <c r="K7898" i="2"/>
  <c r="J7898" i="2"/>
  <c r="I7898" i="2"/>
  <c r="H7898" i="2"/>
  <c r="G7898" i="2"/>
  <c r="F7898" i="2"/>
  <c r="E7898" i="2"/>
  <c r="D7898" i="2"/>
  <c r="C7898" i="2"/>
  <c r="B7898" i="2"/>
  <c r="A7898" i="2"/>
  <c r="P7897" i="2"/>
  <c r="O7897" i="2"/>
  <c r="N7897" i="2"/>
  <c r="M7897" i="2"/>
  <c r="L7897" i="2"/>
  <c r="K7897" i="2"/>
  <c r="J7897" i="2"/>
  <c r="I7897" i="2"/>
  <c r="H7897" i="2"/>
  <c r="G7897" i="2"/>
  <c r="F7897" i="2"/>
  <c r="E7897" i="2"/>
  <c r="D7897" i="2"/>
  <c r="C7897" i="2"/>
  <c r="B7897" i="2"/>
  <c r="A7897" i="2"/>
  <c r="P7896" i="2"/>
  <c r="O7896" i="2"/>
  <c r="N7896" i="2"/>
  <c r="M7896" i="2"/>
  <c r="L7896" i="2"/>
  <c r="K7896" i="2"/>
  <c r="J7896" i="2"/>
  <c r="I7896" i="2"/>
  <c r="H7896" i="2"/>
  <c r="G7896" i="2"/>
  <c r="F7896" i="2"/>
  <c r="E7896" i="2"/>
  <c r="D7896" i="2"/>
  <c r="C7896" i="2"/>
  <c r="B7896" i="2"/>
  <c r="A7896" i="2"/>
  <c r="P7895" i="2"/>
  <c r="O7895" i="2"/>
  <c r="N7895" i="2"/>
  <c r="M7895" i="2"/>
  <c r="L7895" i="2"/>
  <c r="K7895" i="2"/>
  <c r="J7895" i="2"/>
  <c r="I7895" i="2"/>
  <c r="H7895" i="2"/>
  <c r="G7895" i="2"/>
  <c r="F7895" i="2"/>
  <c r="E7895" i="2"/>
  <c r="D7895" i="2"/>
  <c r="C7895" i="2"/>
  <c r="B7895" i="2"/>
  <c r="A7895" i="2"/>
  <c r="P7894" i="2"/>
  <c r="O7894" i="2"/>
  <c r="N7894" i="2"/>
  <c r="M7894" i="2"/>
  <c r="L7894" i="2"/>
  <c r="K7894" i="2"/>
  <c r="J7894" i="2"/>
  <c r="I7894" i="2"/>
  <c r="H7894" i="2"/>
  <c r="G7894" i="2"/>
  <c r="F7894" i="2"/>
  <c r="E7894" i="2"/>
  <c r="D7894" i="2"/>
  <c r="C7894" i="2"/>
  <c r="B7894" i="2"/>
  <c r="A7894" i="2"/>
  <c r="P7893" i="2"/>
  <c r="O7893" i="2"/>
  <c r="N7893" i="2"/>
  <c r="M7893" i="2"/>
  <c r="L7893" i="2"/>
  <c r="K7893" i="2"/>
  <c r="J7893" i="2"/>
  <c r="I7893" i="2"/>
  <c r="H7893" i="2"/>
  <c r="G7893" i="2"/>
  <c r="F7893" i="2"/>
  <c r="E7893" i="2"/>
  <c r="D7893" i="2"/>
  <c r="C7893" i="2"/>
  <c r="B7893" i="2"/>
  <c r="A7893" i="2"/>
  <c r="P7892" i="2"/>
  <c r="O7892" i="2"/>
  <c r="N7892" i="2"/>
  <c r="M7892" i="2"/>
  <c r="L7892" i="2"/>
  <c r="K7892" i="2"/>
  <c r="J7892" i="2"/>
  <c r="I7892" i="2"/>
  <c r="H7892" i="2"/>
  <c r="G7892" i="2"/>
  <c r="F7892" i="2"/>
  <c r="E7892" i="2"/>
  <c r="D7892" i="2"/>
  <c r="C7892" i="2"/>
  <c r="B7892" i="2"/>
  <c r="A7892" i="2"/>
  <c r="P7891" i="2"/>
  <c r="O7891" i="2"/>
  <c r="N7891" i="2"/>
  <c r="M7891" i="2"/>
  <c r="L7891" i="2"/>
  <c r="K7891" i="2"/>
  <c r="J7891" i="2"/>
  <c r="I7891" i="2"/>
  <c r="H7891" i="2"/>
  <c r="G7891" i="2"/>
  <c r="F7891" i="2"/>
  <c r="E7891" i="2"/>
  <c r="D7891" i="2"/>
  <c r="C7891" i="2"/>
  <c r="B7891" i="2"/>
  <c r="A7891" i="2"/>
  <c r="P7890" i="2"/>
  <c r="O7890" i="2"/>
  <c r="N7890" i="2"/>
  <c r="M7890" i="2"/>
  <c r="L7890" i="2"/>
  <c r="K7890" i="2"/>
  <c r="J7890" i="2"/>
  <c r="I7890" i="2"/>
  <c r="H7890" i="2"/>
  <c r="G7890" i="2"/>
  <c r="F7890" i="2"/>
  <c r="E7890" i="2"/>
  <c r="D7890" i="2"/>
  <c r="C7890" i="2"/>
  <c r="B7890" i="2"/>
  <c r="A7890" i="2"/>
  <c r="P7889" i="2"/>
  <c r="O7889" i="2"/>
  <c r="N7889" i="2"/>
  <c r="M7889" i="2"/>
  <c r="L7889" i="2"/>
  <c r="K7889" i="2"/>
  <c r="J7889" i="2"/>
  <c r="I7889" i="2"/>
  <c r="H7889" i="2"/>
  <c r="G7889" i="2"/>
  <c r="F7889" i="2"/>
  <c r="E7889" i="2"/>
  <c r="D7889" i="2"/>
  <c r="C7889" i="2"/>
  <c r="B7889" i="2"/>
  <c r="A7889" i="2"/>
  <c r="P7888" i="2"/>
  <c r="O7888" i="2"/>
  <c r="N7888" i="2"/>
  <c r="M7888" i="2"/>
  <c r="L7888" i="2"/>
  <c r="K7888" i="2"/>
  <c r="J7888" i="2"/>
  <c r="I7888" i="2"/>
  <c r="H7888" i="2"/>
  <c r="G7888" i="2"/>
  <c r="F7888" i="2"/>
  <c r="E7888" i="2"/>
  <c r="D7888" i="2"/>
  <c r="C7888" i="2"/>
  <c r="B7888" i="2"/>
  <c r="A7888" i="2"/>
  <c r="P7887" i="2"/>
  <c r="O7887" i="2"/>
  <c r="N7887" i="2"/>
  <c r="M7887" i="2"/>
  <c r="L7887" i="2"/>
  <c r="K7887" i="2"/>
  <c r="J7887" i="2"/>
  <c r="I7887" i="2"/>
  <c r="H7887" i="2"/>
  <c r="G7887" i="2"/>
  <c r="F7887" i="2"/>
  <c r="E7887" i="2"/>
  <c r="D7887" i="2"/>
  <c r="C7887" i="2"/>
  <c r="B7887" i="2"/>
  <c r="A7887" i="2"/>
  <c r="P7886" i="2"/>
  <c r="O7886" i="2"/>
  <c r="N7886" i="2"/>
  <c r="M7886" i="2"/>
  <c r="L7886" i="2"/>
  <c r="K7886" i="2"/>
  <c r="J7886" i="2"/>
  <c r="I7886" i="2"/>
  <c r="H7886" i="2"/>
  <c r="G7886" i="2"/>
  <c r="F7886" i="2"/>
  <c r="E7886" i="2"/>
  <c r="D7886" i="2"/>
  <c r="C7886" i="2"/>
  <c r="B7886" i="2"/>
  <c r="A7886" i="2"/>
  <c r="P7885" i="2"/>
  <c r="O7885" i="2"/>
  <c r="N7885" i="2"/>
  <c r="M7885" i="2"/>
  <c r="L7885" i="2"/>
  <c r="K7885" i="2"/>
  <c r="J7885" i="2"/>
  <c r="I7885" i="2"/>
  <c r="H7885" i="2"/>
  <c r="G7885" i="2"/>
  <c r="F7885" i="2"/>
  <c r="E7885" i="2"/>
  <c r="D7885" i="2"/>
  <c r="C7885" i="2"/>
  <c r="B7885" i="2"/>
  <c r="A7885" i="2"/>
  <c r="P7884" i="2"/>
  <c r="O7884" i="2"/>
  <c r="N7884" i="2"/>
  <c r="M7884" i="2"/>
  <c r="L7884" i="2"/>
  <c r="K7884" i="2"/>
  <c r="J7884" i="2"/>
  <c r="I7884" i="2"/>
  <c r="H7884" i="2"/>
  <c r="G7884" i="2"/>
  <c r="F7884" i="2"/>
  <c r="E7884" i="2"/>
  <c r="D7884" i="2"/>
  <c r="C7884" i="2"/>
  <c r="B7884" i="2"/>
  <c r="A7884" i="2"/>
  <c r="P7883" i="2"/>
  <c r="O7883" i="2"/>
  <c r="N7883" i="2"/>
  <c r="M7883" i="2"/>
  <c r="L7883" i="2"/>
  <c r="K7883" i="2"/>
  <c r="J7883" i="2"/>
  <c r="I7883" i="2"/>
  <c r="H7883" i="2"/>
  <c r="G7883" i="2"/>
  <c r="F7883" i="2"/>
  <c r="E7883" i="2"/>
  <c r="D7883" i="2"/>
  <c r="C7883" i="2"/>
  <c r="B7883" i="2"/>
  <c r="A7883" i="2"/>
  <c r="P7882" i="2"/>
  <c r="O7882" i="2"/>
  <c r="N7882" i="2"/>
  <c r="M7882" i="2"/>
  <c r="L7882" i="2"/>
  <c r="K7882" i="2"/>
  <c r="J7882" i="2"/>
  <c r="I7882" i="2"/>
  <c r="H7882" i="2"/>
  <c r="G7882" i="2"/>
  <c r="F7882" i="2"/>
  <c r="E7882" i="2"/>
  <c r="D7882" i="2"/>
  <c r="C7882" i="2"/>
  <c r="B7882" i="2"/>
  <c r="A7882" i="2"/>
  <c r="P7881" i="2"/>
  <c r="O7881" i="2"/>
  <c r="N7881" i="2"/>
  <c r="M7881" i="2"/>
  <c r="L7881" i="2"/>
  <c r="K7881" i="2"/>
  <c r="J7881" i="2"/>
  <c r="I7881" i="2"/>
  <c r="H7881" i="2"/>
  <c r="G7881" i="2"/>
  <c r="F7881" i="2"/>
  <c r="E7881" i="2"/>
  <c r="D7881" i="2"/>
  <c r="C7881" i="2"/>
  <c r="B7881" i="2"/>
  <c r="A7881" i="2"/>
  <c r="P7880" i="2"/>
  <c r="O7880" i="2"/>
  <c r="N7880" i="2"/>
  <c r="M7880" i="2"/>
  <c r="L7880" i="2"/>
  <c r="K7880" i="2"/>
  <c r="J7880" i="2"/>
  <c r="I7880" i="2"/>
  <c r="H7880" i="2"/>
  <c r="G7880" i="2"/>
  <c r="F7880" i="2"/>
  <c r="E7880" i="2"/>
  <c r="D7880" i="2"/>
  <c r="C7880" i="2"/>
  <c r="B7880" i="2"/>
  <c r="A7880" i="2"/>
  <c r="P7879" i="2"/>
  <c r="O7879" i="2"/>
  <c r="N7879" i="2"/>
  <c r="M7879" i="2"/>
  <c r="L7879" i="2"/>
  <c r="K7879" i="2"/>
  <c r="J7879" i="2"/>
  <c r="I7879" i="2"/>
  <c r="H7879" i="2"/>
  <c r="G7879" i="2"/>
  <c r="F7879" i="2"/>
  <c r="E7879" i="2"/>
  <c r="D7879" i="2"/>
  <c r="C7879" i="2"/>
  <c r="B7879" i="2"/>
  <c r="A7879" i="2"/>
  <c r="P7878" i="2"/>
  <c r="O7878" i="2"/>
  <c r="N7878" i="2"/>
  <c r="M7878" i="2"/>
  <c r="L7878" i="2"/>
  <c r="K7878" i="2"/>
  <c r="J7878" i="2"/>
  <c r="I7878" i="2"/>
  <c r="H7878" i="2"/>
  <c r="G7878" i="2"/>
  <c r="F7878" i="2"/>
  <c r="E7878" i="2"/>
  <c r="D7878" i="2"/>
  <c r="C7878" i="2"/>
  <c r="B7878" i="2"/>
  <c r="A7878" i="2"/>
  <c r="P7877" i="2"/>
  <c r="O7877" i="2"/>
  <c r="N7877" i="2"/>
  <c r="M7877" i="2"/>
  <c r="L7877" i="2"/>
  <c r="K7877" i="2"/>
  <c r="J7877" i="2"/>
  <c r="I7877" i="2"/>
  <c r="H7877" i="2"/>
  <c r="G7877" i="2"/>
  <c r="F7877" i="2"/>
  <c r="E7877" i="2"/>
  <c r="D7877" i="2"/>
  <c r="C7877" i="2"/>
  <c r="B7877" i="2"/>
  <c r="A7877" i="2"/>
  <c r="P7876" i="2"/>
  <c r="O7876" i="2"/>
  <c r="N7876" i="2"/>
  <c r="M7876" i="2"/>
  <c r="L7876" i="2"/>
  <c r="K7876" i="2"/>
  <c r="J7876" i="2"/>
  <c r="I7876" i="2"/>
  <c r="H7876" i="2"/>
  <c r="G7876" i="2"/>
  <c r="F7876" i="2"/>
  <c r="E7876" i="2"/>
  <c r="D7876" i="2"/>
  <c r="C7876" i="2"/>
  <c r="B7876" i="2"/>
  <c r="A7876" i="2"/>
  <c r="P7875" i="2"/>
  <c r="O7875" i="2"/>
  <c r="N7875" i="2"/>
  <c r="M7875" i="2"/>
  <c r="L7875" i="2"/>
  <c r="K7875" i="2"/>
  <c r="J7875" i="2"/>
  <c r="I7875" i="2"/>
  <c r="H7875" i="2"/>
  <c r="G7875" i="2"/>
  <c r="F7875" i="2"/>
  <c r="E7875" i="2"/>
  <c r="D7875" i="2"/>
  <c r="C7875" i="2"/>
  <c r="B7875" i="2"/>
  <c r="A7875" i="2"/>
  <c r="P7874" i="2"/>
  <c r="O7874" i="2"/>
  <c r="N7874" i="2"/>
  <c r="M7874" i="2"/>
  <c r="L7874" i="2"/>
  <c r="K7874" i="2"/>
  <c r="J7874" i="2"/>
  <c r="I7874" i="2"/>
  <c r="H7874" i="2"/>
  <c r="G7874" i="2"/>
  <c r="F7874" i="2"/>
  <c r="E7874" i="2"/>
  <c r="D7874" i="2"/>
  <c r="C7874" i="2"/>
  <c r="B7874" i="2"/>
  <c r="A7874" i="2"/>
  <c r="P7873" i="2"/>
  <c r="O7873" i="2"/>
  <c r="N7873" i="2"/>
  <c r="M7873" i="2"/>
  <c r="L7873" i="2"/>
  <c r="K7873" i="2"/>
  <c r="J7873" i="2"/>
  <c r="I7873" i="2"/>
  <c r="H7873" i="2"/>
  <c r="G7873" i="2"/>
  <c r="F7873" i="2"/>
  <c r="E7873" i="2"/>
  <c r="D7873" i="2"/>
  <c r="C7873" i="2"/>
  <c r="B7873" i="2"/>
  <c r="A7873" i="2"/>
  <c r="P7872" i="2"/>
  <c r="O7872" i="2"/>
  <c r="N7872" i="2"/>
  <c r="M7872" i="2"/>
  <c r="L7872" i="2"/>
  <c r="K7872" i="2"/>
  <c r="J7872" i="2"/>
  <c r="I7872" i="2"/>
  <c r="H7872" i="2"/>
  <c r="G7872" i="2"/>
  <c r="F7872" i="2"/>
  <c r="E7872" i="2"/>
  <c r="D7872" i="2"/>
  <c r="C7872" i="2"/>
  <c r="B7872" i="2"/>
  <c r="A7872" i="2"/>
  <c r="P7871" i="2"/>
  <c r="O7871" i="2"/>
  <c r="N7871" i="2"/>
  <c r="M7871" i="2"/>
  <c r="L7871" i="2"/>
  <c r="K7871" i="2"/>
  <c r="J7871" i="2"/>
  <c r="I7871" i="2"/>
  <c r="H7871" i="2"/>
  <c r="G7871" i="2"/>
  <c r="F7871" i="2"/>
  <c r="E7871" i="2"/>
  <c r="D7871" i="2"/>
  <c r="C7871" i="2"/>
  <c r="B7871" i="2"/>
  <c r="A7871" i="2"/>
  <c r="P7870" i="2"/>
  <c r="O7870" i="2"/>
  <c r="N7870" i="2"/>
  <c r="M7870" i="2"/>
  <c r="L7870" i="2"/>
  <c r="K7870" i="2"/>
  <c r="J7870" i="2"/>
  <c r="I7870" i="2"/>
  <c r="H7870" i="2"/>
  <c r="G7870" i="2"/>
  <c r="F7870" i="2"/>
  <c r="E7870" i="2"/>
  <c r="D7870" i="2"/>
  <c r="C7870" i="2"/>
  <c r="B7870" i="2"/>
  <c r="A7870" i="2"/>
  <c r="P7869" i="2"/>
  <c r="O7869" i="2"/>
  <c r="N7869" i="2"/>
  <c r="M7869" i="2"/>
  <c r="L7869" i="2"/>
  <c r="K7869" i="2"/>
  <c r="J7869" i="2"/>
  <c r="I7869" i="2"/>
  <c r="H7869" i="2"/>
  <c r="G7869" i="2"/>
  <c r="F7869" i="2"/>
  <c r="E7869" i="2"/>
  <c r="D7869" i="2"/>
  <c r="C7869" i="2"/>
  <c r="B7869" i="2"/>
  <c r="A7869" i="2"/>
  <c r="P7868" i="2"/>
  <c r="O7868" i="2"/>
  <c r="N7868" i="2"/>
  <c r="M7868" i="2"/>
  <c r="L7868" i="2"/>
  <c r="K7868" i="2"/>
  <c r="J7868" i="2"/>
  <c r="I7868" i="2"/>
  <c r="H7868" i="2"/>
  <c r="G7868" i="2"/>
  <c r="F7868" i="2"/>
  <c r="E7868" i="2"/>
  <c r="D7868" i="2"/>
  <c r="C7868" i="2"/>
  <c r="B7868" i="2"/>
  <c r="A7868" i="2"/>
  <c r="P7867" i="2"/>
  <c r="O7867" i="2"/>
  <c r="N7867" i="2"/>
  <c r="M7867" i="2"/>
  <c r="L7867" i="2"/>
  <c r="K7867" i="2"/>
  <c r="J7867" i="2"/>
  <c r="I7867" i="2"/>
  <c r="H7867" i="2"/>
  <c r="G7867" i="2"/>
  <c r="F7867" i="2"/>
  <c r="E7867" i="2"/>
  <c r="D7867" i="2"/>
  <c r="C7867" i="2"/>
  <c r="B7867" i="2"/>
  <c r="A7867" i="2"/>
  <c r="P7866" i="2"/>
  <c r="O7866" i="2"/>
  <c r="N7866" i="2"/>
  <c r="M7866" i="2"/>
  <c r="L7866" i="2"/>
  <c r="K7866" i="2"/>
  <c r="J7866" i="2"/>
  <c r="I7866" i="2"/>
  <c r="H7866" i="2"/>
  <c r="G7866" i="2"/>
  <c r="F7866" i="2"/>
  <c r="E7866" i="2"/>
  <c r="D7866" i="2"/>
  <c r="C7866" i="2"/>
  <c r="B7866" i="2"/>
  <c r="A7866" i="2"/>
  <c r="P7865" i="2"/>
  <c r="O7865" i="2"/>
  <c r="N7865" i="2"/>
  <c r="M7865" i="2"/>
  <c r="L7865" i="2"/>
  <c r="K7865" i="2"/>
  <c r="J7865" i="2"/>
  <c r="I7865" i="2"/>
  <c r="H7865" i="2"/>
  <c r="G7865" i="2"/>
  <c r="F7865" i="2"/>
  <c r="E7865" i="2"/>
  <c r="D7865" i="2"/>
  <c r="C7865" i="2"/>
  <c r="B7865" i="2"/>
  <c r="A7865" i="2"/>
  <c r="P7864" i="2"/>
  <c r="O7864" i="2"/>
  <c r="N7864" i="2"/>
  <c r="M7864" i="2"/>
  <c r="L7864" i="2"/>
  <c r="K7864" i="2"/>
  <c r="J7864" i="2"/>
  <c r="I7864" i="2"/>
  <c r="H7864" i="2"/>
  <c r="G7864" i="2"/>
  <c r="F7864" i="2"/>
  <c r="E7864" i="2"/>
  <c r="D7864" i="2"/>
  <c r="C7864" i="2"/>
  <c r="B7864" i="2"/>
  <c r="A7864" i="2"/>
  <c r="P7863" i="2"/>
  <c r="O7863" i="2"/>
  <c r="N7863" i="2"/>
  <c r="M7863" i="2"/>
  <c r="L7863" i="2"/>
  <c r="K7863" i="2"/>
  <c r="J7863" i="2"/>
  <c r="I7863" i="2"/>
  <c r="H7863" i="2"/>
  <c r="G7863" i="2"/>
  <c r="F7863" i="2"/>
  <c r="E7863" i="2"/>
  <c r="D7863" i="2"/>
  <c r="C7863" i="2"/>
  <c r="B7863" i="2"/>
  <c r="A7863" i="2"/>
  <c r="P7862" i="2"/>
  <c r="O7862" i="2"/>
  <c r="N7862" i="2"/>
  <c r="M7862" i="2"/>
  <c r="L7862" i="2"/>
  <c r="K7862" i="2"/>
  <c r="J7862" i="2"/>
  <c r="I7862" i="2"/>
  <c r="H7862" i="2"/>
  <c r="G7862" i="2"/>
  <c r="F7862" i="2"/>
  <c r="E7862" i="2"/>
  <c r="D7862" i="2"/>
  <c r="C7862" i="2"/>
  <c r="B7862" i="2"/>
  <c r="A7862" i="2"/>
  <c r="P7861" i="2"/>
  <c r="O7861" i="2"/>
  <c r="N7861" i="2"/>
  <c r="M7861" i="2"/>
  <c r="L7861" i="2"/>
  <c r="K7861" i="2"/>
  <c r="J7861" i="2"/>
  <c r="I7861" i="2"/>
  <c r="H7861" i="2"/>
  <c r="G7861" i="2"/>
  <c r="F7861" i="2"/>
  <c r="E7861" i="2"/>
  <c r="D7861" i="2"/>
  <c r="C7861" i="2"/>
  <c r="B7861" i="2"/>
  <c r="A7861" i="2"/>
  <c r="P7860" i="2"/>
  <c r="O7860" i="2"/>
  <c r="N7860" i="2"/>
  <c r="M7860" i="2"/>
  <c r="L7860" i="2"/>
  <c r="K7860" i="2"/>
  <c r="J7860" i="2"/>
  <c r="I7860" i="2"/>
  <c r="H7860" i="2"/>
  <c r="G7860" i="2"/>
  <c r="F7860" i="2"/>
  <c r="E7860" i="2"/>
  <c r="D7860" i="2"/>
  <c r="C7860" i="2"/>
  <c r="B7860" i="2"/>
  <c r="A7860" i="2"/>
  <c r="P7859" i="2"/>
  <c r="O7859" i="2"/>
  <c r="N7859" i="2"/>
  <c r="M7859" i="2"/>
  <c r="L7859" i="2"/>
  <c r="K7859" i="2"/>
  <c r="J7859" i="2"/>
  <c r="I7859" i="2"/>
  <c r="H7859" i="2"/>
  <c r="G7859" i="2"/>
  <c r="F7859" i="2"/>
  <c r="E7859" i="2"/>
  <c r="D7859" i="2"/>
  <c r="C7859" i="2"/>
  <c r="B7859" i="2"/>
  <c r="A7859" i="2"/>
  <c r="P7858" i="2"/>
  <c r="O7858" i="2"/>
  <c r="N7858" i="2"/>
  <c r="M7858" i="2"/>
  <c r="L7858" i="2"/>
  <c r="K7858" i="2"/>
  <c r="J7858" i="2"/>
  <c r="I7858" i="2"/>
  <c r="H7858" i="2"/>
  <c r="G7858" i="2"/>
  <c r="F7858" i="2"/>
  <c r="E7858" i="2"/>
  <c r="D7858" i="2"/>
  <c r="C7858" i="2"/>
  <c r="B7858" i="2"/>
  <c r="A7858" i="2"/>
  <c r="P7857" i="2"/>
  <c r="O7857" i="2"/>
  <c r="N7857" i="2"/>
  <c r="M7857" i="2"/>
  <c r="L7857" i="2"/>
  <c r="K7857" i="2"/>
  <c r="J7857" i="2"/>
  <c r="I7857" i="2"/>
  <c r="H7857" i="2"/>
  <c r="G7857" i="2"/>
  <c r="F7857" i="2"/>
  <c r="E7857" i="2"/>
  <c r="D7857" i="2"/>
  <c r="C7857" i="2"/>
  <c r="B7857" i="2"/>
  <c r="A7857" i="2"/>
  <c r="P7856" i="2"/>
  <c r="O7856" i="2"/>
  <c r="N7856" i="2"/>
  <c r="M7856" i="2"/>
  <c r="L7856" i="2"/>
  <c r="K7856" i="2"/>
  <c r="J7856" i="2"/>
  <c r="I7856" i="2"/>
  <c r="H7856" i="2"/>
  <c r="G7856" i="2"/>
  <c r="F7856" i="2"/>
  <c r="E7856" i="2"/>
  <c r="D7856" i="2"/>
  <c r="C7856" i="2"/>
  <c r="B7856" i="2"/>
  <c r="A7856" i="2"/>
  <c r="P7855" i="2"/>
  <c r="O7855" i="2"/>
  <c r="N7855" i="2"/>
  <c r="M7855" i="2"/>
  <c r="L7855" i="2"/>
  <c r="K7855" i="2"/>
  <c r="J7855" i="2"/>
  <c r="I7855" i="2"/>
  <c r="H7855" i="2"/>
  <c r="G7855" i="2"/>
  <c r="F7855" i="2"/>
  <c r="E7855" i="2"/>
  <c r="D7855" i="2"/>
  <c r="C7855" i="2"/>
  <c r="B7855" i="2"/>
  <c r="A7855" i="2"/>
  <c r="P7854" i="2"/>
  <c r="O7854" i="2"/>
  <c r="N7854" i="2"/>
  <c r="M7854" i="2"/>
  <c r="L7854" i="2"/>
  <c r="K7854" i="2"/>
  <c r="J7854" i="2"/>
  <c r="I7854" i="2"/>
  <c r="H7854" i="2"/>
  <c r="G7854" i="2"/>
  <c r="F7854" i="2"/>
  <c r="E7854" i="2"/>
  <c r="D7854" i="2"/>
  <c r="C7854" i="2"/>
  <c r="B7854" i="2"/>
  <c r="A7854" i="2"/>
  <c r="P7853" i="2"/>
  <c r="O7853" i="2"/>
  <c r="N7853" i="2"/>
  <c r="M7853" i="2"/>
  <c r="L7853" i="2"/>
  <c r="K7853" i="2"/>
  <c r="J7853" i="2"/>
  <c r="I7853" i="2"/>
  <c r="H7853" i="2"/>
  <c r="G7853" i="2"/>
  <c r="F7853" i="2"/>
  <c r="E7853" i="2"/>
  <c r="D7853" i="2"/>
  <c r="C7853" i="2"/>
  <c r="B7853" i="2"/>
  <c r="A7853" i="2"/>
  <c r="P7852" i="2"/>
  <c r="O7852" i="2"/>
  <c r="N7852" i="2"/>
  <c r="M7852" i="2"/>
  <c r="L7852" i="2"/>
  <c r="K7852" i="2"/>
  <c r="J7852" i="2"/>
  <c r="I7852" i="2"/>
  <c r="H7852" i="2"/>
  <c r="G7852" i="2"/>
  <c r="F7852" i="2"/>
  <c r="E7852" i="2"/>
  <c r="D7852" i="2"/>
  <c r="C7852" i="2"/>
  <c r="B7852" i="2"/>
  <c r="A7852" i="2"/>
  <c r="P7851" i="2"/>
  <c r="O7851" i="2"/>
  <c r="N7851" i="2"/>
  <c r="M7851" i="2"/>
  <c r="L7851" i="2"/>
  <c r="K7851" i="2"/>
  <c r="J7851" i="2"/>
  <c r="I7851" i="2"/>
  <c r="H7851" i="2"/>
  <c r="G7851" i="2"/>
  <c r="F7851" i="2"/>
  <c r="E7851" i="2"/>
  <c r="D7851" i="2"/>
  <c r="C7851" i="2"/>
  <c r="B7851" i="2"/>
  <c r="A7851" i="2"/>
  <c r="P7850" i="2"/>
  <c r="O7850" i="2"/>
  <c r="N7850" i="2"/>
  <c r="M7850" i="2"/>
  <c r="L7850" i="2"/>
  <c r="K7850" i="2"/>
  <c r="J7850" i="2"/>
  <c r="I7850" i="2"/>
  <c r="H7850" i="2"/>
  <c r="G7850" i="2"/>
  <c r="F7850" i="2"/>
  <c r="E7850" i="2"/>
  <c r="D7850" i="2"/>
  <c r="C7850" i="2"/>
  <c r="B7850" i="2"/>
  <c r="A7850" i="2"/>
  <c r="P7849" i="2"/>
  <c r="O7849" i="2"/>
  <c r="N7849" i="2"/>
  <c r="M7849" i="2"/>
  <c r="L7849" i="2"/>
  <c r="K7849" i="2"/>
  <c r="J7849" i="2"/>
  <c r="I7849" i="2"/>
  <c r="H7849" i="2"/>
  <c r="G7849" i="2"/>
  <c r="F7849" i="2"/>
  <c r="E7849" i="2"/>
  <c r="D7849" i="2"/>
  <c r="C7849" i="2"/>
  <c r="B7849" i="2"/>
  <c r="A7849" i="2"/>
  <c r="P7848" i="2"/>
  <c r="O7848" i="2"/>
  <c r="N7848" i="2"/>
  <c r="M7848" i="2"/>
  <c r="L7848" i="2"/>
  <c r="K7848" i="2"/>
  <c r="J7848" i="2"/>
  <c r="I7848" i="2"/>
  <c r="H7848" i="2"/>
  <c r="G7848" i="2"/>
  <c r="F7848" i="2"/>
  <c r="E7848" i="2"/>
  <c r="D7848" i="2"/>
  <c r="C7848" i="2"/>
  <c r="B7848" i="2"/>
  <c r="A7848" i="2"/>
  <c r="P7847" i="2"/>
  <c r="O7847" i="2"/>
  <c r="N7847" i="2"/>
  <c r="M7847" i="2"/>
  <c r="L7847" i="2"/>
  <c r="K7847" i="2"/>
  <c r="J7847" i="2"/>
  <c r="I7847" i="2"/>
  <c r="H7847" i="2"/>
  <c r="G7847" i="2"/>
  <c r="F7847" i="2"/>
  <c r="E7847" i="2"/>
  <c r="D7847" i="2"/>
  <c r="C7847" i="2"/>
  <c r="B7847" i="2"/>
  <c r="A7847" i="2"/>
  <c r="P7846" i="2"/>
  <c r="O7846" i="2"/>
  <c r="N7846" i="2"/>
  <c r="M7846" i="2"/>
  <c r="L7846" i="2"/>
  <c r="K7846" i="2"/>
  <c r="J7846" i="2"/>
  <c r="I7846" i="2"/>
  <c r="H7846" i="2"/>
  <c r="G7846" i="2"/>
  <c r="F7846" i="2"/>
  <c r="E7846" i="2"/>
  <c r="D7846" i="2"/>
  <c r="C7846" i="2"/>
  <c r="B7846" i="2"/>
  <c r="A7846" i="2"/>
  <c r="P7845" i="2"/>
  <c r="O7845" i="2"/>
  <c r="N7845" i="2"/>
  <c r="M7845" i="2"/>
  <c r="L7845" i="2"/>
  <c r="K7845" i="2"/>
  <c r="J7845" i="2"/>
  <c r="I7845" i="2"/>
  <c r="H7845" i="2"/>
  <c r="G7845" i="2"/>
  <c r="F7845" i="2"/>
  <c r="E7845" i="2"/>
  <c r="D7845" i="2"/>
  <c r="C7845" i="2"/>
  <c r="B7845" i="2"/>
  <c r="A7845" i="2"/>
  <c r="P7844" i="2"/>
  <c r="O7844" i="2"/>
  <c r="N7844" i="2"/>
  <c r="M7844" i="2"/>
  <c r="L7844" i="2"/>
  <c r="K7844" i="2"/>
  <c r="J7844" i="2"/>
  <c r="I7844" i="2"/>
  <c r="H7844" i="2"/>
  <c r="G7844" i="2"/>
  <c r="F7844" i="2"/>
  <c r="E7844" i="2"/>
  <c r="D7844" i="2"/>
  <c r="C7844" i="2"/>
  <c r="B7844" i="2"/>
  <c r="A7844" i="2"/>
  <c r="P7843" i="2"/>
  <c r="O7843" i="2"/>
  <c r="N7843" i="2"/>
  <c r="M7843" i="2"/>
  <c r="L7843" i="2"/>
  <c r="K7843" i="2"/>
  <c r="J7843" i="2"/>
  <c r="I7843" i="2"/>
  <c r="H7843" i="2"/>
  <c r="G7843" i="2"/>
  <c r="F7843" i="2"/>
  <c r="E7843" i="2"/>
  <c r="D7843" i="2"/>
  <c r="C7843" i="2"/>
  <c r="B7843" i="2"/>
  <c r="A7843" i="2"/>
  <c r="P7842" i="2"/>
  <c r="O7842" i="2"/>
  <c r="N7842" i="2"/>
  <c r="M7842" i="2"/>
  <c r="L7842" i="2"/>
  <c r="K7842" i="2"/>
  <c r="J7842" i="2"/>
  <c r="I7842" i="2"/>
  <c r="H7842" i="2"/>
  <c r="G7842" i="2"/>
  <c r="F7842" i="2"/>
  <c r="E7842" i="2"/>
  <c r="D7842" i="2"/>
  <c r="C7842" i="2"/>
  <c r="B7842" i="2"/>
  <c r="A7842" i="2"/>
  <c r="P7841" i="2"/>
  <c r="O7841" i="2"/>
  <c r="N7841" i="2"/>
  <c r="M7841" i="2"/>
  <c r="L7841" i="2"/>
  <c r="K7841" i="2"/>
  <c r="J7841" i="2"/>
  <c r="I7841" i="2"/>
  <c r="H7841" i="2"/>
  <c r="G7841" i="2"/>
  <c r="F7841" i="2"/>
  <c r="E7841" i="2"/>
  <c r="D7841" i="2"/>
  <c r="C7841" i="2"/>
  <c r="B7841" i="2"/>
  <c r="A7841" i="2"/>
  <c r="P7840" i="2"/>
  <c r="O7840" i="2"/>
  <c r="N7840" i="2"/>
  <c r="M7840" i="2"/>
  <c r="L7840" i="2"/>
  <c r="K7840" i="2"/>
  <c r="J7840" i="2"/>
  <c r="I7840" i="2"/>
  <c r="H7840" i="2"/>
  <c r="G7840" i="2"/>
  <c r="F7840" i="2"/>
  <c r="E7840" i="2"/>
  <c r="D7840" i="2"/>
  <c r="C7840" i="2"/>
  <c r="B7840" i="2"/>
  <c r="A7840" i="2"/>
  <c r="P7839" i="2"/>
  <c r="O7839" i="2"/>
  <c r="N7839" i="2"/>
  <c r="M7839" i="2"/>
  <c r="L7839" i="2"/>
  <c r="K7839" i="2"/>
  <c r="J7839" i="2"/>
  <c r="I7839" i="2"/>
  <c r="H7839" i="2"/>
  <c r="G7839" i="2"/>
  <c r="F7839" i="2"/>
  <c r="E7839" i="2"/>
  <c r="D7839" i="2"/>
  <c r="C7839" i="2"/>
  <c r="B7839" i="2"/>
  <c r="A7839" i="2"/>
  <c r="P7838" i="2"/>
  <c r="O7838" i="2"/>
  <c r="N7838" i="2"/>
  <c r="M7838" i="2"/>
  <c r="L7838" i="2"/>
  <c r="K7838" i="2"/>
  <c r="J7838" i="2"/>
  <c r="I7838" i="2"/>
  <c r="H7838" i="2"/>
  <c r="G7838" i="2"/>
  <c r="F7838" i="2"/>
  <c r="E7838" i="2"/>
  <c r="D7838" i="2"/>
  <c r="C7838" i="2"/>
  <c r="B7838" i="2"/>
  <c r="A7838" i="2"/>
  <c r="P7837" i="2"/>
  <c r="O7837" i="2"/>
  <c r="N7837" i="2"/>
  <c r="M7837" i="2"/>
  <c r="L7837" i="2"/>
  <c r="K7837" i="2"/>
  <c r="J7837" i="2"/>
  <c r="I7837" i="2"/>
  <c r="H7837" i="2"/>
  <c r="G7837" i="2"/>
  <c r="F7837" i="2"/>
  <c r="E7837" i="2"/>
  <c r="D7837" i="2"/>
  <c r="C7837" i="2"/>
  <c r="B7837" i="2"/>
  <c r="A7837" i="2"/>
  <c r="P7836" i="2"/>
  <c r="O7836" i="2"/>
  <c r="N7836" i="2"/>
  <c r="M7836" i="2"/>
  <c r="L7836" i="2"/>
  <c r="K7836" i="2"/>
  <c r="J7836" i="2"/>
  <c r="I7836" i="2"/>
  <c r="H7836" i="2"/>
  <c r="G7836" i="2"/>
  <c r="F7836" i="2"/>
  <c r="E7836" i="2"/>
  <c r="D7836" i="2"/>
  <c r="C7836" i="2"/>
  <c r="B7836" i="2"/>
  <c r="A7836" i="2"/>
  <c r="P7835" i="2"/>
  <c r="O7835" i="2"/>
  <c r="N7835" i="2"/>
  <c r="M7835" i="2"/>
  <c r="L7835" i="2"/>
  <c r="K7835" i="2"/>
  <c r="J7835" i="2"/>
  <c r="I7835" i="2"/>
  <c r="H7835" i="2"/>
  <c r="G7835" i="2"/>
  <c r="F7835" i="2"/>
  <c r="E7835" i="2"/>
  <c r="D7835" i="2"/>
  <c r="C7835" i="2"/>
  <c r="B7835" i="2"/>
  <c r="A7835" i="2"/>
  <c r="P7834" i="2"/>
  <c r="O7834" i="2"/>
  <c r="N7834" i="2"/>
  <c r="M7834" i="2"/>
  <c r="L7834" i="2"/>
  <c r="K7834" i="2"/>
  <c r="J7834" i="2"/>
  <c r="I7834" i="2"/>
  <c r="H7834" i="2"/>
  <c r="G7834" i="2"/>
  <c r="F7834" i="2"/>
  <c r="E7834" i="2"/>
  <c r="D7834" i="2"/>
  <c r="C7834" i="2"/>
  <c r="B7834" i="2"/>
  <c r="A7834" i="2"/>
  <c r="P7833" i="2"/>
  <c r="O7833" i="2"/>
  <c r="N7833" i="2"/>
  <c r="M7833" i="2"/>
  <c r="L7833" i="2"/>
  <c r="K7833" i="2"/>
  <c r="J7833" i="2"/>
  <c r="I7833" i="2"/>
  <c r="H7833" i="2"/>
  <c r="G7833" i="2"/>
  <c r="F7833" i="2"/>
  <c r="E7833" i="2"/>
  <c r="D7833" i="2"/>
  <c r="C7833" i="2"/>
  <c r="B7833" i="2"/>
  <c r="A7833" i="2"/>
  <c r="P7832" i="2"/>
  <c r="O7832" i="2"/>
  <c r="N7832" i="2"/>
  <c r="M7832" i="2"/>
  <c r="L7832" i="2"/>
  <c r="K7832" i="2"/>
  <c r="J7832" i="2"/>
  <c r="I7832" i="2"/>
  <c r="H7832" i="2"/>
  <c r="G7832" i="2"/>
  <c r="F7832" i="2"/>
  <c r="E7832" i="2"/>
  <c r="D7832" i="2"/>
  <c r="C7832" i="2"/>
  <c r="B7832" i="2"/>
  <c r="A7832" i="2"/>
  <c r="P7831" i="2"/>
  <c r="O7831" i="2"/>
  <c r="N7831" i="2"/>
  <c r="M7831" i="2"/>
  <c r="L7831" i="2"/>
  <c r="K7831" i="2"/>
  <c r="J7831" i="2"/>
  <c r="I7831" i="2"/>
  <c r="H7831" i="2"/>
  <c r="G7831" i="2"/>
  <c r="F7831" i="2"/>
  <c r="E7831" i="2"/>
  <c r="D7831" i="2"/>
  <c r="C7831" i="2"/>
  <c r="B7831" i="2"/>
  <c r="A7831" i="2"/>
  <c r="P7830" i="2"/>
  <c r="O7830" i="2"/>
  <c r="N7830" i="2"/>
  <c r="M7830" i="2"/>
  <c r="L7830" i="2"/>
  <c r="K7830" i="2"/>
  <c r="J7830" i="2"/>
  <c r="I7830" i="2"/>
  <c r="H7830" i="2"/>
  <c r="G7830" i="2"/>
  <c r="F7830" i="2"/>
  <c r="E7830" i="2"/>
  <c r="D7830" i="2"/>
  <c r="C7830" i="2"/>
  <c r="B7830" i="2"/>
  <c r="A7830" i="2"/>
  <c r="P7829" i="2"/>
  <c r="O7829" i="2"/>
  <c r="N7829" i="2"/>
  <c r="M7829" i="2"/>
  <c r="L7829" i="2"/>
  <c r="K7829" i="2"/>
  <c r="J7829" i="2"/>
  <c r="I7829" i="2"/>
  <c r="H7829" i="2"/>
  <c r="G7829" i="2"/>
  <c r="F7829" i="2"/>
  <c r="E7829" i="2"/>
  <c r="D7829" i="2"/>
  <c r="C7829" i="2"/>
  <c r="B7829" i="2"/>
  <c r="A7829" i="2"/>
  <c r="P7828" i="2"/>
  <c r="O7828" i="2"/>
  <c r="N7828" i="2"/>
  <c r="M7828" i="2"/>
  <c r="L7828" i="2"/>
  <c r="K7828" i="2"/>
  <c r="J7828" i="2"/>
  <c r="I7828" i="2"/>
  <c r="H7828" i="2"/>
  <c r="G7828" i="2"/>
  <c r="F7828" i="2"/>
  <c r="E7828" i="2"/>
  <c r="D7828" i="2"/>
  <c r="C7828" i="2"/>
  <c r="B7828" i="2"/>
  <c r="A7828" i="2"/>
  <c r="P7827" i="2"/>
  <c r="O7827" i="2"/>
  <c r="N7827" i="2"/>
  <c r="M7827" i="2"/>
  <c r="L7827" i="2"/>
  <c r="K7827" i="2"/>
  <c r="J7827" i="2"/>
  <c r="I7827" i="2"/>
  <c r="H7827" i="2"/>
  <c r="G7827" i="2"/>
  <c r="F7827" i="2"/>
  <c r="E7827" i="2"/>
  <c r="D7827" i="2"/>
  <c r="C7827" i="2"/>
  <c r="B7827" i="2"/>
  <c r="A7827" i="2"/>
  <c r="P7826" i="2"/>
  <c r="O7826" i="2"/>
  <c r="N7826" i="2"/>
  <c r="M7826" i="2"/>
  <c r="L7826" i="2"/>
  <c r="K7826" i="2"/>
  <c r="J7826" i="2"/>
  <c r="I7826" i="2"/>
  <c r="H7826" i="2"/>
  <c r="G7826" i="2"/>
  <c r="F7826" i="2"/>
  <c r="E7826" i="2"/>
  <c r="D7826" i="2"/>
  <c r="C7826" i="2"/>
  <c r="B7826" i="2"/>
  <c r="A7826" i="2"/>
  <c r="P7825" i="2"/>
  <c r="O7825" i="2"/>
  <c r="N7825" i="2"/>
  <c r="M7825" i="2"/>
  <c r="L7825" i="2"/>
  <c r="K7825" i="2"/>
  <c r="J7825" i="2"/>
  <c r="I7825" i="2"/>
  <c r="H7825" i="2"/>
  <c r="G7825" i="2"/>
  <c r="F7825" i="2"/>
  <c r="E7825" i="2"/>
  <c r="D7825" i="2"/>
  <c r="C7825" i="2"/>
  <c r="B7825" i="2"/>
  <c r="A7825" i="2"/>
  <c r="P7824" i="2"/>
  <c r="O7824" i="2"/>
  <c r="N7824" i="2"/>
  <c r="M7824" i="2"/>
  <c r="L7824" i="2"/>
  <c r="K7824" i="2"/>
  <c r="J7824" i="2"/>
  <c r="I7824" i="2"/>
  <c r="H7824" i="2"/>
  <c r="G7824" i="2"/>
  <c r="F7824" i="2"/>
  <c r="E7824" i="2"/>
  <c r="D7824" i="2"/>
  <c r="C7824" i="2"/>
  <c r="B7824" i="2"/>
  <c r="A7824" i="2"/>
  <c r="P7823" i="2"/>
  <c r="O7823" i="2"/>
  <c r="N7823" i="2"/>
  <c r="M7823" i="2"/>
  <c r="L7823" i="2"/>
  <c r="K7823" i="2"/>
  <c r="J7823" i="2"/>
  <c r="I7823" i="2"/>
  <c r="H7823" i="2"/>
  <c r="G7823" i="2"/>
  <c r="F7823" i="2"/>
  <c r="E7823" i="2"/>
  <c r="D7823" i="2"/>
  <c r="C7823" i="2"/>
  <c r="B7823" i="2"/>
  <c r="A7823" i="2"/>
  <c r="P7822" i="2"/>
  <c r="O7822" i="2"/>
  <c r="N7822" i="2"/>
  <c r="M7822" i="2"/>
  <c r="L7822" i="2"/>
  <c r="K7822" i="2"/>
  <c r="J7822" i="2"/>
  <c r="I7822" i="2"/>
  <c r="H7822" i="2"/>
  <c r="G7822" i="2"/>
  <c r="F7822" i="2"/>
  <c r="E7822" i="2"/>
  <c r="D7822" i="2"/>
  <c r="C7822" i="2"/>
  <c r="B7822" i="2"/>
  <c r="A7822" i="2"/>
  <c r="P7821" i="2"/>
  <c r="O7821" i="2"/>
  <c r="N7821" i="2"/>
  <c r="M7821" i="2"/>
  <c r="L7821" i="2"/>
  <c r="K7821" i="2"/>
  <c r="J7821" i="2"/>
  <c r="I7821" i="2"/>
  <c r="H7821" i="2"/>
  <c r="G7821" i="2"/>
  <c r="F7821" i="2"/>
  <c r="E7821" i="2"/>
  <c r="D7821" i="2"/>
  <c r="C7821" i="2"/>
  <c r="B7821" i="2"/>
  <c r="A7821" i="2"/>
  <c r="P7820" i="2"/>
  <c r="O7820" i="2"/>
  <c r="N7820" i="2"/>
  <c r="M7820" i="2"/>
  <c r="L7820" i="2"/>
  <c r="K7820" i="2"/>
  <c r="J7820" i="2"/>
  <c r="I7820" i="2"/>
  <c r="H7820" i="2"/>
  <c r="G7820" i="2"/>
  <c r="F7820" i="2"/>
  <c r="E7820" i="2"/>
  <c r="D7820" i="2"/>
  <c r="C7820" i="2"/>
  <c r="B7820" i="2"/>
  <c r="A7820" i="2"/>
  <c r="P7819" i="2"/>
  <c r="O7819" i="2"/>
  <c r="N7819" i="2"/>
  <c r="M7819" i="2"/>
  <c r="L7819" i="2"/>
  <c r="K7819" i="2"/>
  <c r="J7819" i="2"/>
  <c r="I7819" i="2"/>
  <c r="H7819" i="2"/>
  <c r="G7819" i="2"/>
  <c r="F7819" i="2"/>
  <c r="E7819" i="2"/>
  <c r="D7819" i="2"/>
  <c r="C7819" i="2"/>
  <c r="B7819" i="2"/>
  <c r="A7819" i="2"/>
  <c r="P7818" i="2"/>
  <c r="O7818" i="2"/>
  <c r="N7818" i="2"/>
  <c r="M7818" i="2"/>
  <c r="L7818" i="2"/>
  <c r="K7818" i="2"/>
  <c r="J7818" i="2"/>
  <c r="I7818" i="2"/>
  <c r="H7818" i="2"/>
  <c r="G7818" i="2"/>
  <c r="F7818" i="2"/>
  <c r="E7818" i="2"/>
  <c r="D7818" i="2"/>
  <c r="C7818" i="2"/>
  <c r="B7818" i="2"/>
  <c r="A7818" i="2"/>
  <c r="P7817" i="2"/>
  <c r="O7817" i="2"/>
  <c r="N7817" i="2"/>
  <c r="M7817" i="2"/>
  <c r="L7817" i="2"/>
  <c r="K7817" i="2"/>
  <c r="J7817" i="2"/>
  <c r="I7817" i="2"/>
  <c r="H7817" i="2"/>
  <c r="G7817" i="2"/>
  <c r="F7817" i="2"/>
  <c r="E7817" i="2"/>
  <c r="D7817" i="2"/>
  <c r="C7817" i="2"/>
  <c r="B7817" i="2"/>
  <c r="A7817" i="2"/>
  <c r="P7816" i="2"/>
  <c r="O7816" i="2"/>
  <c r="N7816" i="2"/>
  <c r="M7816" i="2"/>
  <c r="L7816" i="2"/>
  <c r="K7816" i="2"/>
  <c r="J7816" i="2"/>
  <c r="I7816" i="2"/>
  <c r="H7816" i="2"/>
  <c r="G7816" i="2"/>
  <c r="F7816" i="2"/>
  <c r="E7816" i="2"/>
  <c r="D7816" i="2"/>
  <c r="C7816" i="2"/>
  <c r="B7816" i="2"/>
  <c r="A7816" i="2"/>
  <c r="P7815" i="2"/>
  <c r="O7815" i="2"/>
  <c r="N7815" i="2"/>
  <c r="M7815" i="2"/>
  <c r="L7815" i="2"/>
  <c r="K7815" i="2"/>
  <c r="J7815" i="2"/>
  <c r="I7815" i="2"/>
  <c r="H7815" i="2"/>
  <c r="G7815" i="2"/>
  <c r="F7815" i="2"/>
  <c r="E7815" i="2"/>
  <c r="D7815" i="2"/>
  <c r="C7815" i="2"/>
  <c r="B7815" i="2"/>
  <c r="A7815" i="2"/>
  <c r="P7814" i="2"/>
  <c r="O7814" i="2"/>
  <c r="N7814" i="2"/>
  <c r="M7814" i="2"/>
  <c r="L7814" i="2"/>
  <c r="K7814" i="2"/>
  <c r="J7814" i="2"/>
  <c r="I7814" i="2"/>
  <c r="H7814" i="2"/>
  <c r="G7814" i="2"/>
  <c r="F7814" i="2"/>
  <c r="E7814" i="2"/>
  <c r="D7814" i="2"/>
  <c r="C7814" i="2"/>
  <c r="B7814" i="2"/>
  <c r="A7814" i="2"/>
  <c r="P7813" i="2"/>
  <c r="O7813" i="2"/>
  <c r="N7813" i="2"/>
  <c r="M7813" i="2"/>
  <c r="L7813" i="2"/>
  <c r="K7813" i="2"/>
  <c r="J7813" i="2"/>
  <c r="I7813" i="2"/>
  <c r="H7813" i="2"/>
  <c r="G7813" i="2"/>
  <c r="F7813" i="2"/>
  <c r="E7813" i="2"/>
  <c r="D7813" i="2"/>
  <c r="C7813" i="2"/>
  <c r="B7813" i="2"/>
  <c r="A7813" i="2"/>
  <c r="P7812" i="2"/>
  <c r="O7812" i="2"/>
  <c r="N7812" i="2"/>
  <c r="M7812" i="2"/>
  <c r="L7812" i="2"/>
  <c r="K7812" i="2"/>
  <c r="J7812" i="2"/>
  <c r="I7812" i="2"/>
  <c r="H7812" i="2"/>
  <c r="G7812" i="2"/>
  <c r="F7812" i="2"/>
  <c r="E7812" i="2"/>
  <c r="D7812" i="2"/>
  <c r="C7812" i="2"/>
  <c r="B7812" i="2"/>
  <c r="A7812" i="2"/>
  <c r="P7811" i="2"/>
  <c r="O7811" i="2"/>
  <c r="N7811" i="2"/>
  <c r="M7811" i="2"/>
  <c r="L7811" i="2"/>
  <c r="K7811" i="2"/>
  <c r="J7811" i="2"/>
  <c r="I7811" i="2"/>
  <c r="H7811" i="2"/>
  <c r="G7811" i="2"/>
  <c r="F7811" i="2"/>
  <c r="E7811" i="2"/>
  <c r="D7811" i="2"/>
  <c r="C7811" i="2"/>
  <c r="B7811" i="2"/>
  <c r="A7811" i="2"/>
  <c r="P7810" i="2"/>
  <c r="O7810" i="2"/>
  <c r="N7810" i="2"/>
  <c r="M7810" i="2"/>
  <c r="L7810" i="2"/>
  <c r="K7810" i="2"/>
  <c r="J7810" i="2"/>
  <c r="I7810" i="2"/>
  <c r="H7810" i="2"/>
  <c r="G7810" i="2"/>
  <c r="F7810" i="2"/>
  <c r="E7810" i="2"/>
  <c r="D7810" i="2"/>
  <c r="C7810" i="2"/>
  <c r="B7810" i="2"/>
  <c r="A7810" i="2"/>
  <c r="P7809" i="2"/>
  <c r="O7809" i="2"/>
  <c r="N7809" i="2"/>
  <c r="M7809" i="2"/>
  <c r="L7809" i="2"/>
  <c r="K7809" i="2"/>
  <c r="J7809" i="2"/>
  <c r="I7809" i="2"/>
  <c r="H7809" i="2"/>
  <c r="G7809" i="2"/>
  <c r="F7809" i="2"/>
  <c r="E7809" i="2"/>
  <c r="D7809" i="2"/>
  <c r="C7809" i="2"/>
  <c r="B7809" i="2"/>
  <c r="A7809" i="2"/>
  <c r="P7808" i="2"/>
  <c r="O7808" i="2"/>
  <c r="N7808" i="2"/>
  <c r="M7808" i="2"/>
  <c r="L7808" i="2"/>
  <c r="K7808" i="2"/>
  <c r="J7808" i="2"/>
  <c r="I7808" i="2"/>
  <c r="H7808" i="2"/>
  <c r="G7808" i="2"/>
  <c r="F7808" i="2"/>
  <c r="E7808" i="2"/>
  <c r="D7808" i="2"/>
  <c r="C7808" i="2"/>
  <c r="B7808" i="2"/>
  <c r="A7808" i="2"/>
  <c r="P7807" i="2"/>
  <c r="O7807" i="2"/>
  <c r="N7807" i="2"/>
  <c r="M7807" i="2"/>
  <c r="L7807" i="2"/>
  <c r="K7807" i="2"/>
  <c r="J7807" i="2"/>
  <c r="I7807" i="2"/>
  <c r="H7807" i="2"/>
  <c r="G7807" i="2"/>
  <c r="F7807" i="2"/>
  <c r="E7807" i="2"/>
  <c r="D7807" i="2"/>
  <c r="C7807" i="2"/>
  <c r="B7807" i="2"/>
  <c r="A7807" i="2"/>
  <c r="P7806" i="2"/>
  <c r="O7806" i="2"/>
  <c r="N7806" i="2"/>
  <c r="M7806" i="2"/>
  <c r="L7806" i="2"/>
  <c r="K7806" i="2"/>
  <c r="J7806" i="2"/>
  <c r="I7806" i="2"/>
  <c r="H7806" i="2"/>
  <c r="G7806" i="2"/>
  <c r="F7806" i="2"/>
  <c r="E7806" i="2"/>
  <c r="D7806" i="2"/>
  <c r="C7806" i="2"/>
  <c r="B7806" i="2"/>
  <c r="A7806" i="2"/>
  <c r="P7805" i="2"/>
  <c r="O7805" i="2"/>
  <c r="N7805" i="2"/>
  <c r="M7805" i="2"/>
  <c r="L7805" i="2"/>
  <c r="K7805" i="2"/>
  <c r="J7805" i="2"/>
  <c r="I7805" i="2"/>
  <c r="H7805" i="2"/>
  <c r="G7805" i="2"/>
  <c r="F7805" i="2"/>
  <c r="E7805" i="2"/>
  <c r="D7805" i="2"/>
  <c r="C7805" i="2"/>
  <c r="B7805" i="2"/>
  <c r="A7805" i="2"/>
  <c r="P7804" i="2"/>
  <c r="O7804" i="2"/>
  <c r="N7804" i="2"/>
  <c r="M7804" i="2"/>
  <c r="L7804" i="2"/>
  <c r="K7804" i="2"/>
  <c r="J7804" i="2"/>
  <c r="I7804" i="2"/>
  <c r="H7804" i="2"/>
  <c r="G7804" i="2"/>
  <c r="F7804" i="2"/>
  <c r="E7804" i="2"/>
  <c r="D7804" i="2"/>
  <c r="C7804" i="2"/>
  <c r="B7804" i="2"/>
  <c r="A7804" i="2"/>
  <c r="P7803" i="2"/>
  <c r="O7803" i="2"/>
  <c r="N7803" i="2"/>
  <c r="M7803" i="2"/>
  <c r="L7803" i="2"/>
  <c r="K7803" i="2"/>
  <c r="J7803" i="2"/>
  <c r="I7803" i="2"/>
  <c r="H7803" i="2"/>
  <c r="G7803" i="2"/>
  <c r="F7803" i="2"/>
  <c r="E7803" i="2"/>
  <c r="D7803" i="2"/>
  <c r="C7803" i="2"/>
  <c r="B7803" i="2"/>
  <c r="A7803" i="2"/>
  <c r="P7802" i="2"/>
  <c r="O7802" i="2"/>
  <c r="N7802" i="2"/>
  <c r="M7802" i="2"/>
  <c r="L7802" i="2"/>
  <c r="K7802" i="2"/>
  <c r="J7802" i="2"/>
  <c r="I7802" i="2"/>
  <c r="H7802" i="2"/>
  <c r="G7802" i="2"/>
  <c r="F7802" i="2"/>
  <c r="E7802" i="2"/>
  <c r="D7802" i="2"/>
  <c r="C7802" i="2"/>
  <c r="B7802" i="2"/>
  <c r="A7802" i="2"/>
  <c r="P7801" i="2"/>
  <c r="O7801" i="2"/>
  <c r="N7801" i="2"/>
  <c r="M7801" i="2"/>
  <c r="L7801" i="2"/>
  <c r="K7801" i="2"/>
  <c r="J7801" i="2"/>
  <c r="I7801" i="2"/>
  <c r="H7801" i="2"/>
  <c r="G7801" i="2"/>
  <c r="F7801" i="2"/>
  <c r="E7801" i="2"/>
  <c r="D7801" i="2"/>
  <c r="C7801" i="2"/>
  <c r="B7801" i="2"/>
  <c r="A7801" i="2"/>
  <c r="P7800" i="2"/>
  <c r="O7800" i="2"/>
  <c r="N7800" i="2"/>
  <c r="M7800" i="2"/>
  <c r="L7800" i="2"/>
  <c r="K7800" i="2"/>
  <c r="J7800" i="2"/>
  <c r="I7800" i="2"/>
  <c r="H7800" i="2"/>
  <c r="G7800" i="2"/>
  <c r="F7800" i="2"/>
  <c r="E7800" i="2"/>
  <c r="D7800" i="2"/>
  <c r="C7800" i="2"/>
  <c r="B7800" i="2"/>
  <c r="A7800" i="2"/>
  <c r="P7799" i="2"/>
  <c r="O7799" i="2"/>
  <c r="N7799" i="2"/>
  <c r="M7799" i="2"/>
  <c r="L7799" i="2"/>
  <c r="K7799" i="2"/>
  <c r="J7799" i="2"/>
  <c r="I7799" i="2"/>
  <c r="H7799" i="2"/>
  <c r="G7799" i="2"/>
  <c r="F7799" i="2"/>
  <c r="E7799" i="2"/>
  <c r="D7799" i="2"/>
  <c r="C7799" i="2"/>
  <c r="B7799" i="2"/>
  <c r="A7799" i="2"/>
  <c r="P7798" i="2"/>
  <c r="O7798" i="2"/>
  <c r="N7798" i="2"/>
  <c r="M7798" i="2"/>
  <c r="L7798" i="2"/>
  <c r="K7798" i="2"/>
  <c r="J7798" i="2"/>
  <c r="I7798" i="2"/>
  <c r="H7798" i="2"/>
  <c r="G7798" i="2"/>
  <c r="F7798" i="2"/>
  <c r="E7798" i="2"/>
  <c r="D7798" i="2"/>
  <c r="C7798" i="2"/>
  <c r="B7798" i="2"/>
  <c r="A7798" i="2"/>
  <c r="P7797" i="2"/>
  <c r="O7797" i="2"/>
  <c r="N7797" i="2"/>
  <c r="M7797" i="2"/>
  <c r="L7797" i="2"/>
  <c r="K7797" i="2"/>
  <c r="J7797" i="2"/>
  <c r="I7797" i="2"/>
  <c r="H7797" i="2"/>
  <c r="G7797" i="2"/>
  <c r="F7797" i="2"/>
  <c r="E7797" i="2"/>
  <c r="D7797" i="2"/>
  <c r="C7797" i="2"/>
  <c r="B7797" i="2"/>
  <c r="A7797" i="2"/>
  <c r="P7796" i="2"/>
  <c r="O7796" i="2"/>
  <c r="N7796" i="2"/>
  <c r="M7796" i="2"/>
  <c r="L7796" i="2"/>
  <c r="K7796" i="2"/>
  <c r="J7796" i="2"/>
  <c r="I7796" i="2"/>
  <c r="H7796" i="2"/>
  <c r="G7796" i="2"/>
  <c r="F7796" i="2"/>
  <c r="E7796" i="2"/>
  <c r="D7796" i="2"/>
  <c r="C7796" i="2"/>
  <c r="B7796" i="2"/>
  <c r="A7796" i="2"/>
  <c r="P7795" i="2"/>
  <c r="O7795" i="2"/>
  <c r="N7795" i="2"/>
  <c r="M7795" i="2"/>
  <c r="L7795" i="2"/>
  <c r="K7795" i="2"/>
  <c r="J7795" i="2"/>
  <c r="I7795" i="2"/>
  <c r="H7795" i="2"/>
  <c r="G7795" i="2"/>
  <c r="F7795" i="2"/>
  <c r="E7795" i="2"/>
  <c r="D7795" i="2"/>
  <c r="C7795" i="2"/>
  <c r="B7795" i="2"/>
  <c r="A7795" i="2"/>
  <c r="P7794" i="2"/>
  <c r="O7794" i="2"/>
  <c r="N7794" i="2"/>
  <c r="M7794" i="2"/>
  <c r="L7794" i="2"/>
  <c r="K7794" i="2"/>
  <c r="J7794" i="2"/>
  <c r="I7794" i="2"/>
  <c r="H7794" i="2"/>
  <c r="G7794" i="2"/>
  <c r="F7794" i="2"/>
  <c r="E7794" i="2"/>
  <c r="D7794" i="2"/>
  <c r="C7794" i="2"/>
  <c r="B7794" i="2"/>
  <c r="A7794" i="2"/>
  <c r="P7793" i="2"/>
  <c r="O7793" i="2"/>
  <c r="N7793" i="2"/>
  <c r="M7793" i="2"/>
  <c r="L7793" i="2"/>
  <c r="K7793" i="2"/>
  <c r="J7793" i="2"/>
  <c r="I7793" i="2"/>
  <c r="H7793" i="2"/>
  <c r="G7793" i="2"/>
  <c r="F7793" i="2"/>
  <c r="E7793" i="2"/>
  <c r="D7793" i="2"/>
  <c r="C7793" i="2"/>
  <c r="B7793" i="2"/>
  <c r="A7793" i="2"/>
  <c r="P7792" i="2"/>
  <c r="O7792" i="2"/>
  <c r="N7792" i="2"/>
  <c r="M7792" i="2"/>
  <c r="L7792" i="2"/>
  <c r="K7792" i="2"/>
  <c r="J7792" i="2"/>
  <c r="I7792" i="2"/>
  <c r="H7792" i="2"/>
  <c r="G7792" i="2"/>
  <c r="F7792" i="2"/>
  <c r="E7792" i="2"/>
  <c r="D7792" i="2"/>
  <c r="C7792" i="2"/>
  <c r="B7792" i="2"/>
  <c r="A7792" i="2"/>
  <c r="P7791" i="2"/>
  <c r="O7791" i="2"/>
  <c r="N7791" i="2"/>
  <c r="M7791" i="2"/>
  <c r="L7791" i="2"/>
  <c r="K7791" i="2"/>
  <c r="J7791" i="2"/>
  <c r="I7791" i="2"/>
  <c r="H7791" i="2"/>
  <c r="G7791" i="2"/>
  <c r="F7791" i="2"/>
  <c r="E7791" i="2"/>
  <c r="D7791" i="2"/>
  <c r="C7791" i="2"/>
  <c r="B7791" i="2"/>
  <c r="A7791" i="2"/>
  <c r="P7790" i="2"/>
  <c r="O7790" i="2"/>
  <c r="N7790" i="2"/>
  <c r="M7790" i="2"/>
  <c r="L7790" i="2"/>
  <c r="K7790" i="2"/>
  <c r="J7790" i="2"/>
  <c r="I7790" i="2"/>
  <c r="H7790" i="2"/>
  <c r="G7790" i="2"/>
  <c r="F7790" i="2"/>
  <c r="E7790" i="2"/>
  <c r="D7790" i="2"/>
  <c r="C7790" i="2"/>
  <c r="B7790" i="2"/>
  <c r="A7790" i="2"/>
  <c r="P7789" i="2"/>
  <c r="O7789" i="2"/>
  <c r="N7789" i="2"/>
  <c r="M7789" i="2"/>
  <c r="L7789" i="2"/>
  <c r="K7789" i="2"/>
  <c r="J7789" i="2"/>
  <c r="I7789" i="2"/>
  <c r="H7789" i="2"/>
  <c r="G7789" i="2"/>
  <c r="F7789" i="2"/>
  <c r="E7789" i="2"/>
  <c r="D7789" i="2"/>
  <c r="C7789" i="2"/>
  <c r="B7789" i="2"/>
  <c r="A7789" i="2"/>
  <c r="P7788" i="2"/>
  <c r="O7788" i="2"/>
  <c r="N7788" i="2"/>
  <c r="M7788" i="2"/>
  <c r="L7788" i="2"/>
  <c r="K7788" i="2"/>
  <c r="J7788" i="2"/>
  <c r="I7788" i="2"/>
  <c r="H7788" i="2"/>
  <c r="G7788" i="2"/>
  <c r="F7788" i="2"/>
  <c r="E7788" i="2"/>
  <c r="D7788" i="2"/>
  <c r="C7788" i="2"/>
  <c r="B7788" i="2"/>
  <c r="A7788" i="2"/>
  <c r="P7787" i="2"/>
  <c r="O7787" i="2"/>
  <c r="N7787" i="2"/>
  <c r="M7787" i="2"/>
  <c r="L7787" i="2"/>
  <c r="K7787" i="2"/>
  <c r="J7787" i="2"/>
  <c r="I7787" i="2"/>
  <c r="H7787" i="2"/>
  <c r="G7787" i="2"/>
  <c r="F7787" i="2"/>
  <c r="E7787" i="2"/>
  <c r="D7787" i="2"/>
  <c r="C7787" i="2"/>
  <c r="B7787" i="2"/>
  <c r="A7787" i="2"/>
  <c r="P7786" i="2"/>
  <c r="O7786" i="2"/>
  <c r="N7786" i="2"/>
  <c r="M7786" i="2"/>
  <c r="L7786" i="2"/>
  <c r="K7786" i="2"/>
  <c r="J7786" i="2"/>
  <c r="I7786" i="2"/>
  <c r="H7786" i="2"/>
  <c r="G7786" i="2"/>
  <c r="F7786" i="2"/>
  <c r="E7786" i="2"/>
  <c r="D7786" i="2"/>
  <c r="C7786" i="2"/>
  <c r="B7786" i="2"/>
  <c r="A7786" i="2"/>
  <c r="P7785" i="2"/>
  <c r="O7785" i="2"/>
  <c r="N7785" i="2"/>
  <c r="M7785" i="2"/>
  <c r="L7785" i="2"/>
  <c r="K7785" i="2"/>
  <c r="J7785" i="2"/>
  <c r="I7785" i="2"/>
  <c r="H7785" i="2"/>
  <c r="G7785" i="2"/>
  <c r="F7785" i="2"/>
  <c r="E7785" i="2"/>
  <c r="D7785" i="2"/>
  <c r="C7785" i="2"/>
  <c r="B7785" i="2"/>
  <c r="A7785" i="2"/>
  <c r="P7784" i="2"/>
  <c r="O7784" i="2"/>
  <c r="N7784" i="2"/>
  <c r="M7784" i="2"/>
  <c r="L7784" i="2"/>
  <c r="K7784" i="2"/>
  <c r="J7784" i="2"/>
  <c r="I7784" i="2"/>
  <c r="H7784" i="2"/>
  <c r="G7784" i="2"/>
  <c r="F7784" i="2"/>
  <c r="E7784" i="2"/>
  <c r="D7784" i="2"/>
  <c r="C7784" i="2"/>
  <c r="B7784" i="2"/>
  <c r="A7784" i="2"/>
  <c r="P7783" i="2"/>
  <c r="O7783" i="2"/>
  <c r="N7783" i="2"/>
  <c r="M7783" i="2"/>
  <c r="L7783" i="2"/>
  <c r="K7783" i="2"/>
  <c r="J7783" i="2"/>
  <c r="I7783" i="2"/>
  <c r="H7783" i="2"/>
  <c r="G7783" i="2"/>
  <c r="F7783" i="2"/>
  <c r="E7783" i="2"/>
  <c r="D7783" i="2"/>
  <c r="C7783" i="2"/>
  <c r="B7783" i="2"/>
  <c r="A7783" i="2"/>
  <c r="P7782" i="2"/>
  <c r="O7782" i="2"/>
  <c r="N7782" i="2"/>
  <c r="M7782" i="2"/>
  <c r="L7782" i="2"/>
  <c r="K7782" i="2"/>
  <c r="J7782" i="2"/>
  <c r="I7782" i="2"/>
  <c r="H7782" i="2"/>
  <c r="G7782" i="2"/>
  <c r="F7782" i="2"/>
  <c r="E7782" i="2"/>
  <c r="D7782" i="2"/>
  <c r="C7782" i="2"/>
  <c r="B7782" i="2"/>
  <c r="A7782" i="2"/>
  <c r="P7781" i="2"/>
  <c r="O7781" i="2"/>
  <c r="N7781" i="2"/>
  <c r="M7781" i="2"/>
  <c r="L7781" i="2"/>
  <c r="K7781" i="2"/>
  <c r="J7781" i="2"/>
  <c r="I7781" i="2"/>
  <c r="H7781" i="2"/>
  <c r="G7781" i="2"/>
  <c r="F7781" i="2"/>
  <c r="E7781" i="2"/>
  <c r="D7781" i="2"/>
  <c r="C7781" i="2"/>
  <c r="B7781" i="2"/>
  <c r="A7781" i="2"/>
  <c r="P7780" i="2"/>
  <c r="O7780" i="2"/>
  <c r="N7780" i="2"/>
  <c r="M7780" i="2"/>
  <c r="L7780" i="2"/>
  <c r="K7780" i="2"/>
  <c r="J7780" i="2"/>
  <c r="I7780" i="2"/>
  <c r="H7780" i="2"/>
  <c r="G7780" i="2"/>
  <c r="F7780" i="2"/>
  <c r="E7780" i="2"/>
  <c r="D7780" i="2"/>
  <c r="C7780" i="2"/>
  <c r="B7780" i="2"/>
  <c r="A7780" i="2"/>
  <c r="P7779" i="2"/>
  <c r="O7779" i="2"/>
  <c r="N7779" i="2"/>
  <c r="M7779" i="2"/>
  <c r="L7779" i="2"/>
  <c r="K7779" i="2"/>
  <c r="J7779" i="2"/>
  <c r="I7779" i="2"/>
  <c r="H7779" i="2"/>
  <c r="G7779" i="2"/>
  <c r="F7779" i="2"/>
  <c r="E7779" i="2"/>
  <c r="D7779" i="2"/>
  <c r="C7779" i="2"/>
  <c r="B7779" i="2"/>
  <c r="A7779" i="2"/>
  <c r="P7778" i="2"/>
  <c r="O7778" i="2"/>
  <c r="N7778" i="2"/>
  <c r="M7778" i="2"/>
  <c r="L7778" i="2"/>
  <c r="K7778" i="2"/>
  <c r="J7778" i="2"/>
  <c r="I7778" i="2"/>
  <c r="H7778" i="2"/>
  <c r="G7778" i="2"/>
  <c r="F7778" i="2"/>
  <c r="E7778" i="2"/>
  <c r="D7778" i="2"/>
  <c r="C7778" i="2"/>
  <c r="B7778" i="2"/>
  <c r="A7778" i="2"/>
  <c r="P7777" i="2"/>
  <c r="O7777" i="2"/>
  <c r="N7777" i="2"/>
  <c r="M7777" i="2"/>
  <c r="L7777" i="2"/>
  <c r="K7777" i="2"/>
  <c r="J7777" i="2"/>
  <c r="I7777" i="2"/>
  <c r="H7777" i="2"/>
  <c r="G7777" i="2"/>
  <c r="F7777" i="2"/>
  <c r="E7777" i="2"/>
  <c r="D7777" i="2"/>
  <c r="C7777" i="2"/>
  <c r="B7777" i="2"/>
  <c r="A7777" i="2"/>
  <c r="P7776" i="2"/>
  <c r="O7776" i="2"/>
  <c r="N7776" i="2"/>
  <c r="M7776" i="2"/>
  <c r="L7776" i="2"/>
  <c r="K7776" i="2"/>
  <c r="J7776" i="2"/>
  <c r="I7776" i="2"/>
  <c r="H7776" i="2"/>
  <c r="G7776" i="2"/>
  <c r="F7776" i="2"/>
  <c r="E7776" i="2"/>
  <c r="D7776" i="2"/>
  <c r="C7776" i="2"/>
  <c r="B7776" i="2"/>
  <c r="A7776" i="2"/>
  <c r="P7775" i="2"/>
  <c r="O7775" i="2"/>
  <c r="N7775" i="2"/>
  <c r="M7775" i="2"/>
  <c r="L7775" i="2"/>
  <c r="K7775" i="2"/>
  <c r="J7775" i="2"/>
  <c r="I7775" i="2"/>
  <c r="H7775" i="2"/>
  <c r="G7775" i="2"/>
  <c r="F7775" i="2"/>
  <c r="E7775" i="2"/>
  <c r="D7775" i="2"/>
  <c r="C7775" i="2"/>
  <c r="B7775" i="2"/>
  <c r="A7775" i="2"/>
  <c r="P7774" i="2"/>
  <c r="O7774" i="2"/>
  <c r="N7774" i="2"/>
  <c r="M7774" i="2"/>
  <c r="L7774" i="2"/>
  <c r="K7774" i="2"/>
  <c r="J7774" i="2"/>
  <c r="I7774" i="2"/>
  <c r="H7774" i="2"/>
  <c r="G7774" i="2"/>
  <c r="F7774" i="2"/>
  <c r="E7774" i="2"/>
  <c r="D7774" i="2"/>
  <c r="C7774" i="2"/>
  <c r="B7774" i="2"/>
  <c r="A7774" i="2"/>
  <c r="P7773" i="2"/>
  <c r="O7773" i="2"/>
  <c r="N7773" i="2"/>
  <c r="M7773" i="2"/>
  <c r="L7773" i="2"/>
  <c r="K7773" i="2"/>
  <c r="J7773" i="2"/>
  <c r="I7773" i="2"/>
  <c r="H7773" i="2"/>
  <c r="G7773" i="2"/>
  <c r="F7773" i="2"/>
  <c r="E7773" i="2"/>
  <c r="D7773" i="2"/>
  <c r="C7773" i="2"/>
  <c r="B7773" i="2"/>
  <c r="A7773" i="2"/>
  <c r="P7772" i="2"/>
  <c r="O7772" i="2"/>
  <c r="N7772" i="2"/>
  <c r="M7772" i="2"/>
  <c r="L7772" i="2"/>
  <c r="K7772" i="2"/>
  <c r="J7772" i="2"/>
  <c r="I7772" i="2"/>
  <c r="H7772" i="2"/>
  <c r="G7772" i="2"/>
  <c r="F7772" i="2"/>
  <c r="E7772" i="2"/>
  <c r="D7772" i="2"/>
  <c r="C7772" i="2"/>
  <c r="B7772" i="2"/>
  <c r="A7772" i="2"/>
  <c r="P7771" i="2"/>
  <c r="O7771" i="2"/>
  <c r="N7771" i="2"/>
  <c r="M7771" i="2"/>
  <c r="L7771" i="2"/>
  <c r="K7771" i="2"/>
  <c r="J7771" i="2"/>
  <c r="I7771" i="2"/>
  <c r="H7771" i="2"/>
  <c r="G7771" i="2"/>
  <c r="F7771" i="2"/>
  <c r="E7771" i="2"/>
  <c r="D7771" i="2"/>
  <c r="C7771" i="2"/>
  <c r="B7771" i="2"/>
  <c r="A7771" i="2"/>
  <c r="P7770" i="2"/>
  <c r="O7770" i="2"/>
  <c r="N7770" i="2"/>
  <c r="M7770" i="2"/>
  <c r="L7770" i="2"/>
  <c r="K7770" i="2"/>
  <c r="J7770" i="2"/>
  <c r="I7770" i="2"/>
  <c r="H7770" i="2"/>
  <c r="G7770" i="2"/>
  <c r="F7770" i="2"/>
  <c r="E7770" i="2"/>
  <c r="D7770" i="2"/>
  <c r="C7770" i="2"/>
  <c r="B7770" i="2"/>
  <c r="A7770" i="2"/>
  <c r="P7769" i="2"/>
  <c r="O7769" i="2"/>
  <c r="N7769" i="2"/>
  <c r="M7769" i="2"/>
  <c r="L7769" i="2"/>
  <c r="K7769" i="2"/>
  <c r="J7769" i="2"/>
  <c r="I7769" i="2"/>
  <c r="H7769" i="2"/>
  <c r="G7769" i="2"/>
  <c r="F7769" i="2"/>
  <c r="E7769" i="2"/>
  <c r="D7769" i="2"/>
  <c r="C7769" i="2"/>
  <c r="B7769" i="2"/>
  <c r="A7769" i="2"/>
  <c r="P7768" i="2"/>
  <c r="O7768" i="2"/>
  <c r="N7768" i="2"/>
  <c r="M7768" i="2"/>
  <c r="L7768" i="2"/>
  <c r="K7768" i="2"/>
  <c r="J7768" i="2"/>
  <c r="I7768" i="2"/>
  <c r="H7768" i="2"/>
  <c r="G7768" i="2"/>
  <c r="F7768" i="2"/>
  <c r="E7768" i="2"/>
  <c r="D7768" i="2"/>
  <c r="C7768" i="2"/>
  <c r="B7768" i="2"/>
  <c r="A7768" i="2"/>
  <c r="P7767" i="2"/>
  <c r="O7767" i="2"/>
  <c r="N7767" i="2"/>
  <c r="M7767" i="2"/>
  <c r="L7767" i="2"/>
  <c r="K7767" i="2"/>
  <c r="J7767" i="2"/>
  <c r="I7767" i="2"/>
  <c r="H7767" i="2"/>
  <c r="G7767" i="2"/>
  <c r="F7767" i="2"/>
  <c r="E7767" i="2"/>
  <c r="D7767" i="2"/>
  <c r="C7767" i="2"/>
  <c r="B7767" i="2"/>
  <c r="A7767" i="2"/>
  <c r="P7766" i="2"/>
  <c r="O7766" i="2"/>
  <c r="N7766" i="2"/>
  <c r="M7766" i="2"/>
  <c r="L7766" i="2"/>
  <c r="K7766" i="2"/>
  <c r="J7766" i="2"/>
  <c r="I7766" i="2"/>
  <c r="H7766" i="2"/>
  <c r="G7766" i="2"/>
  <c r="F7766" i="2"/>
  <c r="E7766" i="2"/>
  <c r="D7766" i="2"/>
  <c r="C7766" i="2"/>
  <c r="B7766" i="2"/>
  <c r="A7766" i="2"/>
  <c r="P7765" i="2"/>
  <c r="O7765" i="2"/>
  <c r="N7765" i="2"/>
  <c r="M7765" i="2"/>
  <c r="L7765" i="2"/>
  <c r="K7765" i="2"/>
  <c r="J7765" i="2"/>
  <c r="I7765" i="2"/>
  <c r="H7765" i="2"/>
  <c r="G7765" i="2"/>
  <c r="F7765" i="2"/>
  <c r="E7765" i="2"/>
  <c r="D7765" i="2"/>
  <c r="C7765" i="2"/>
  <c r="B7765" i="2"/>
  <c r="A7765" i="2"/>
  <c r="P7764" i="2"/>
  <c r="O7764" i="2"/>
  <c r="N7764" i="2"/>
  <c r="M7764" i="2"/>
  <c r="L7764" i="2"/>
  <c r="K7764" i="2"/>
  <c r="J7764" i="2"/>
  <c r="I7764" i="2"/>
  <c r="H7764" i="2"/>
  <c r="G7764" i="2"/>
  <c r="F7764" i="2"/>
  <c r="E7764" i="2"/>
  <c r="D7764" i="2"/>
  <c r="C7764" i="2"/>
  <c r="B7764" i="2"/>
  <c r="A7764" i="2"/>
  <c r="P7763" i="2"/>
  <c r="O7763" i="2"/>
  <c r="N7763" i="2"/>
  <c r="M7763" i="2"/>
  <c r="L7763" i="2"/>
  <c r="K7763" i="2"/>
  <c r="J7763" i="2"/>
  <c r="I7763" i="2"/>
  <c r="H7763" i="2"/>
  <c r="G7763" i="2"/>
  <c r="F7763" i="2"/>
  <c r="E7763" i="2"/>
  <c r="D7763" i="2"/>
  <c r="C7763" i="2"/>
  <c r="B7763" i="2"/>
  <c r="A7763" i="2"/>
  <c r="P7762" i="2"/>
  <c r="O7762" i="2"/>
  <c r="N7762" i="2"/>
  <c r="M7762" i="2"/>
  <c r="L7762" i="2"/>
  <c r="K7762" i="2"/>
  <c r="J7762" i="2"/>
  <c r="I7762" i="2"/>
  <c r="H7762" i="2"/>
  <c r="G7762" i="2"/>
  <c r="F7762" i="2"/>
  <c r="E7762" i="2"/>
  <c r="D7762" i="2"/>
  <c r="C7762" i="2"/>
  <c r="B7762" i="2"/>
  <c r="A7762" i="2"/>
  <c r="P7761" i="2"/>
  <c r="O7761" i="2"/>
  <c r="N7761" i="2"/>
  <c r="M7761" i="2"/>
  <c r="L7761" i="2"/>
  <c r="K7761" i="2"/>
  <c r="J7761" i="2"/>
  <c r="I7761" i="2"/>
  <c r="H7761" i="2"/>
  <c r="G7761" i="2"/>
  <c r="F7761" i="2"/>
  <c r="E7761" i="2"/>
  <c r="D7761" i="2"/>
  <c r="C7761" i="2"/>
  <c r="B7761" i="2"/>
  <c r="A7761" i="2"/>
  <c r="P7760" i="2"/>
  <c r="O7760" i="2"/>
  <c r="N7760" i="2"/>
  <c r="M7760" i="2"/>
  <c r="L7760" i="2"/>
  <c r="K7760" i="2"/>
  <c r="J7760" i="2"/>
  <c r="I7760" i="2"/>
  <c r="H7760" i="2"/>
  <c r="G7760" i="2"/>
  <c r="F7760" i="2"/>
  <c r="E7760" i="2"/>
  <c r="D7760" i="2"/>
  <c r="C7760" i="2"/>
  <c r="B7760" i="2"/>
  <c r="A7760" i="2"/>
  <c r="P7759" i="2"/>
  <c r="O7759" i="2"/>
  <c r="N7759" i="2"/>
  <c r="M7759" i="2"/>
  <c r="L7759" i="2"/>
  <c r="K7759" i="2"/>
  <c r="J7759" i="2"/>
  <c r="I7759" i="2"/>
  <c r="H7759" i="2"/>
  <c r="G7759" i="2"/>
  <c r="F7759" i="2"/>
  <c r="E7759" i="2"/>
  <c r="D7759" i="2"/>
  <c r="C7759" i="2"/>
  <c r="B7759" i="2"/>
  <c r="A7759" i="2"/>
  <c r="P7758" i="2"/>
  <c r="O7758" i="2"/>
  <c r="N7758" i="2"/>
  <c r="M7758" i="2"/>
  <c r="L7758" i="2"/>
  <c r="K7758" i="2"/>
  <c r="J7758" i="2"/>
  <c r="I7758" i="2"/>
  <c r="H7758" i="2"/>
  <c r="G7758" i="2"/>
  <c r="F7758" i="2"/>
  <c r="E7758" i="2"/>
  <c r="D7758" i="2"/>
  <c r="C7758" i="2"/>
  <c r="B7758" i="2"/>
  <c r="A7758" i="2"/>
  <c r="P7757" i="2"/>
  <c r="O7757" i="2"/>
  <c r="N7757" i="2"/>
  <c r="M7757" i="2"/>
  <c r="L7757" i="2"/>
  <c r="K7757" i="2"/>
  <c r="J7757" i="2"/>
  <c r="I7757" i="2"/>
  <c r="H7757" i="2"/>
  <c r="G7757" i="2"/>
  <c r="F7757" i="2"/>
  <c r="E7757" i="2"/>
  <c r="D7757" i="2"/>
  <c r="C7757" i="2"/>
  <c r="B7757" i="2"/>
  <c r="A7757" i="2"/>
  <c r="P7756" i="2"/>
  <c r="O7756" i="2"/>
  <c r="N7756" i="2"/>
  <c r="M7756" i="2"/>
  <c r="L7756" i="2"/>
  <c r="K7756" i="2"/>
  <c r="J7756" i="2"/>
  <c r="I7756" i="2"/>
  <c r="H7756" i="2"/>
  <c r="G7756" i="2"/>
  <c r="F7756" i="2"/>
  <c r="E7756" i="2"/>
  <c r="D7756" i="2"/>
  <c r="C7756" i="2"/>
  <c r="B7756" i="2"/>
  <c r="A7756" i="2"/>
  <c r="P7755" i="2"/>
  <c r="O7755" i="2"/>
  <c r="N7755" i="2"/>
  <c r="M7755" i="2"/>
  <c r="L7755" i="2"/>
  <c r="K7755" i="2"/>
  <c r="J7755" i="2"/>
  <c r="I7755" i="2"/>
  <c r="H7755" i="2"/>
  <c r="G7755" i="2"/>
  <c r="F7755" i="2"/>
  <c r="E7755" i="2"/>
  <c r="D7755" i="2"/>
  <c r="C7755" i="2"/>
  <c r="B7755" i="2"/>
  <c r="A7755" i="2"/>
  <c r="P7754" i="2"/>
  <c r="O7754" i="2"/>
  <c r="N7754" i="2"/>
  <c r="M7754" i="2"/>
  <c r="L7754" i="2"/>
  <c r="K7754" i="2"/>
  <c r="J7754" i="2"/>
  <c r="I7754" i="2"/>
  <c r="H7754" i="2"/>
  <c r="G7754" i="2"/>
  <c r="F7754" i="2"/>
  <c r="E7754" i="2"/>
  <c r="D7754" i="2"/>
  <c r="C7754" i="2"/>
  <c r="B7754" i="2"/>
  <c r="A7754" i="2"/>
  <c r="P7753" i="2"/>
  <c r="O7753" i="2"/>
  <c r="N7753" i="2"/>
  <c r="M7753" i="2"/>
  <c r="L7753" i="2"/>
  <c r="K7753" i="2"/>
  <c r="J7753" i="2"/>
  <c r="I7753" i="2"/>
  <c r="H7753" i="2"/>
  <c r="G7753" i="2"/>
  <c r="F7753" i="2"/>
  <c r="E7753" i="2"/>
  <c r="D7753" i="2"/>
  <c r="C7753" i="2"/>
  <c r="B7753" i="2"/>
  <c r="A7753" i="2"/>
  <c r="P7752" i="2"/>
  <c r="O7752" i="2"/>
  <c r="N7752" i="2"/>
  <c r="M7752" i="2"/>
  <c r="L7752" i="2"/>
  <c r="K7752" i="2"/>
  <c r="J7752" i="2"/>
  <c r="I7752" i="2"/>
  <c r="H7752" i="2"/>
  <c r="G7752" i="2"/>
  <c r="F7752" i="2"/>
  <c r="E7752" i="2"/>
  <c r="D7752" i="2"/>
  <c r="C7752" i="2"/>
  <c r="B7752" i="2"/>
  <c r="A7752" i="2"/>
  <c r="P7751" i="2"/>
  <c r="O7751" i="2"/>
  <c r="N7751" i="2"/>
  <c r="M7751" i="2"/>
  <c r="L7751" i="2"/>
  <c r="K7751" i="2"/>
  <c r="J7751" i="2"/>
  <c r="I7751" i="2"/>
  <c r="H7751" i="2"/>
  <c r="G7751" i="2"/>
  <c r="F7751" i="2"/>
  <c r="E7751" i="2"/>
  <c r="D7751" i="2"/>
  <c r="C7751" i="2"/>
  <c r="B7751" i="2"/>
  <c r="A7751" i="2"/>
  <c r="P7750" i="2"/>
  <c r="O7750" i="2"/>
  <c r="N7750" i="2"/>
  <c r="M7750" i="2"/>
  <c r="L7750" i="2"/>
  <c r="K7750" i="2"/>
  <c r="J7750" i="2"/>
  <c r="I7750" i="2"/>
  <c r="H7750" i="2"/>
  <c r="G7750" i="2"/>
  <c r="F7750" i="2"/>
  <c r="E7750" i="2"/>
  <c r="D7750" i="2"/>
  <c r="C7750" i="2"/>
  <c r="B7750" i="2"/>
  <c r="A7750" i="2"/>
  <c r="P7749" i="2"/>
  <c r="O7749" i="2"/>
  <c r="N7749" i="2"/>
  <c r="M7749" i="2"/>
  <c r="L7749" i="2"/>
  <c r="K7749" i="2"/>
  <c r="J7749" i="2"/>
  <c r="I7749" i="2"/>
  <c r="H7749" i="2"/>
  <c r="G7749" i="2"/>
  <c r="F7749" i="2"/>
  <c r="E7749" i="2"/>
  <c r="D7749" i="2"/>
  <c r="C7749" i="2"/>
  <c r="B7749" i="2"/>
  <c r="A7749" i="2"/>
  <c r="P7748" i="2"/>
  <c r="O7748" i="2"/>
  <c r="N7748" i="2"/>
  <c r="M7748" i="2"/>
  <c r="L7748" i="2"/>
  <c r="K7748" i="2"/>
  <c r="J7748" i="2"/>
  <c r="I7748" i="2"/>
  <c r="H7748" i="2"/>
  <c r="G7748" i="2"/>
  <c r="F7748" i="2"/>
  <c r="E7748" i="2"/>
  <c r="D7748" i="2"/>
  <c r="C7748" i="2"/>
  <c r="B7748" i="2"/>
  <c r="A7748" i="2"/>
  <c r="P7747" i="2"/>
  <c r="O7747" i="2"/>
  <c r="N7747" i="2"/>
  <c r="M7747" i="2"/>
  <c r="L7747" i="2"/>
  <c r="K7747" i="2"/>
  <c r="J7747" i="2"/>
  <c r="I7747" i="2"/>
  <c r="H7747" i="2"/>
  <c r="G7747" i="2"/>
  <c r="F7747" i="2"/>
  <c r="E7747" i="2"/>
  <c r="D7747" i="2"/>
  <c r="C7747" i="2"/>
  <c r="B7747" i="2"/>
  <c r="A7747" i="2"/>
  <c r="P7746" i="2"/>
  <c r="O7746" i="2"/>
  <c r="N7746" i="2"/>
  <c r="M7746" i="2"/>
  <c r="L7746" i="2"/>
  <c r="K7746" i="2"/>
  <c r="J7746" i="2"/>
  <c r="I7746" i="2"/>
  <c r="H7746" i="2"/>
  <c r="G7746" i="2"/>
  <c r="F7746" i="2"/>
  <c r="E7746" i="2"/>
  <c r="D7746" i="2"/>
  <c r="C7746" i="2"/>
  <c r="B7746" i="2"/>
  <c r="A7746" i="2"/>
  <c r="P7745" i="2"/>
  <c r="O7745" i="2"/>
  <c r="N7745" i="2"/>
  <c r="M7745" i="2"/>
  <c r="L7745" i="2"/>
  <c r="K7745" i="2"/>
  <c r="J7745" i="2"/>
  <c r="I7745" i="2"/>
  <c r="H7745" i="2"/>
  <c r="G7745" i="2"/>
  <c r="F7745" i="2"/>
  <c r="E7745" i="2"/>
  <c r="D7745" i="2"/>
  <c r="C7745" i="2"/>
  <c r="B7745" i="2"/>
  <c r="A7745" i="2"/>
  <c r="P7744" i="2"/>
  <c r="O7744" i="2"/>
  <c r="N7744" i="2"/>
  <c r="M7744" i="2"/>
  <c r="L7744" i="2"/>
  <c r="K7744" i="2"/>
  <c r="J7744" i="2"/>
  <c r="I7744" i="2"/>
  <c r="H7744" i="2"/>
  <c r="G7744" i="2"/>
  <c r="F7744" i="2"/>
  <c r="E7744" i="2"/>
  <c r="D7744" i="2"/>
  <c r="C7744" i="2"/>
  <c r="B7744" i="2"/>
  <c r="A7744" i="2"/>
  <c r="P7743" i="2"/>
  <c r="O7743" i="2"/>
  <c r="N7743" i="2"/>
  <c r="M7743" i="2"/>
  <c r="L7743" i="2"/>
  <c r="K7743" i="2"/>
  <c r="J7743" i="2"/>
  <c r="I7743" i="2"/>
  <c r="H7743" i="2"/>
  <c r="G7743" i="2"/>
  <c r="F7743" i="2"/>
  <c r="E7743" i="2"/>
  <c r="D7743" i="2"/>
  <c r="C7743" i="2"/>
  <c r="B7743" i="2"/>
  <c r="A7743" i="2"/>
  <c r="P7742" i="2"/>
  <c r="O7742" i="2"/>
  <c r="N7742" i="2"/>
  <c r="M7742" i="2"/>
  <c r="L7742" i="2"/>
  <c r="K7742" i="2"/>
  <c r="J7742" i="2"/>
  <c r="I7742" i="2"/>
  <c r="H7742" i="2"/>
  <c r="G7742" i="2"/>
  <c r="F7742" i="2"/>
  <c r="E7742" i="2"/>
  <c r="D7742" i="2"/>
  <c r="C7742" i="2"/>
  <c r="B7742" i="2"/>
  <c r="A7742" i="2"/>
  <c r="P7741" i="2"/>
  <c r="O7741" i="2"/>
  <c r="N7741" i="2"/>
  <c r="M7741" i="2"/>
  <c r="L7741" i="2"/>
  <c r="K7741" i="2"/>
  <c r="J7741" i="2"/>
  <c r="I7741" i="2"/>
  <c r="H7741" i="2"/>
  <c r="G7741" i="2"/>
  <c r="F7741" i="2"/>
  <c r="E7741" i="2"/>
  <c r="D7741" i="2"/>
  <c r="C7741" i="2"/>
  <c r="B7741" i="2"/>
  <c r="A7741" i="2"/>
  <c r="P7740" i="2"/>
  <c r="O7740" i="2"/>
  <c r="N7740" i="2"/>
  <c r="M7740" i="2"/>
  <c r="L7740" i="2"/>
  <c r="K7740" i="2"/>
  <c r="J7740" i="2"/>
  <c r="I7740" i="2"/>
  <c r="H7740" i="2"/>
  <c r="G7740" i="2"/>
  <c r="F7740" i="2"/>
  <c r="E7740" i="2"/>
  <c r="D7740" i="2"/>
  <c r="C7740" i="2"/>
  <c r="B7740" i="2"/>
  <c r="A7740" i="2"/>
  <c r="P7739" i="2"/>
  <c r="O7739" i="2"/>
  <c r="N7739" i="2"/>
  <c r="M7739" i="2"/>
  <c r="L7739" i="2"/>
  <c r="K7739" i="2"/>
  <c r="J7739" i="2"/>
  <c r="I7739" i="2"/>
  <c r="H7739" i="2"/>
  <c r="G7739" i="2"/>
  <c r="F7739" i="2"/>
  <c r="E7739" i="2"/>
  <c r="D7739" i="2"/>
  <c r="C7739" i="2"/>
  <c r="B7739" i="2"/>
  <c r="A7739" i="2"/>
  <c r="P7738" i="2"/>
  <c r="O7738" i="2"/>
  <c r="N7738" i="2"/>
  <c r="M7738" i="2"/>
  <c r="L7738" i="2"/>
  <c r="K7738" i="2"/>
  <c r="J7738" i="2"/>
  <c r="I7738" i="2"/>
  <c r="H7738" i="2"/>
  <c r="G7738" i="2"/>
  <c r="F7738" i="2"/>
  <c r="E7738" i="2"/>
  <c r="D7738" i="2"/>
  <c r="C7738" i="2"/>
  <c r="B7738" i="2"/>
  <c r="A7738" i="2"/>
  <c r="P7737" i="2"/>
  <c r="O7737" i="2"/>
  <c r="N7737" i="2"/>
  <c r="M7737" i="2"/>
  <c r="L7737" i="2"/>
  <c r="K7737" i="2"/>
  <c r="J7737" i="2"/>
  <c r="I7737" i="2"/>
  <c r="H7737" i="2"/>
  <c r="G7737" i="2"/>
  <c r="F7737" i="2"/>
  <c r="E7737" i="2"/>
  <c r="D7737" i="2"/>
  <c r="C7737" i="2"/>
  <c r="B7737" i="2"/>
  <c r="A7737" i="2"/>
  <c r="P7736" i="2"/>
  <c r="O7736" i="2"/>
  <c r="N7736" i="2"/>
  <c r="M7736" i="2"/>
  <c r="L7736" i="2"/>
  <c r="K7736" i="2"/>
  <c r="J7736" i="2"/>
  <c r="I7736" i="2"/>
  <c r="H7736" i="2"/>
  <c r="G7736" i="2"/>
  <c r="F7736" i="2"/>
  <c r="E7736" i="2"/>
  <c r="D7736" i="2"/>
  <c r="C7736" i="2"/>
  <c r="B7736" i="2"/>
  <c r="A7736" i="2"/>
  <c r="P7735" i="2"/>
  <c r="O7735" i="2"/>
  <c r="N7735" i="2"/>
  <c r="M7735" i="2"/>
  <c r="L7735" i="2"/>
  <c r="K7735" i="2"/>
  <c r="J7735" i="2"/>
  <c r="I7735" i="2"/>
  <c r="H7735" i="2"/>
  <c r="G7735" i="2"/>
  <c r="F7735" i="2"/>
  <c r="E7735" i="2"/>
  <c r="D7735" i="2"/>
  <c r="C7735" i="2"/>
  <c r="B7735" i="2"/>
  <c r="A7735" i="2"/>
  <c r="P7734" i="2"/>
  <c r="O7734" i="2"/>
  <c r="N7734" i="2"/>
  <c r="M7734" i="2"/>
  <c r="L7734" i="2"/>
  <c r="K7734" i="2"/>
  <c r="J7734" i="2"/>
  <c r="I7734" i="2"/>
  <c r="H7734" i="2"/>
  <c r="G7734" i="2"/>
  <c r="F7734" i="2"/>
  <c r="E7734" i="2"/>
  <c r="D7734" i="2"/>
  <c r="C7734" i="2"/>
  <c r="B7734" i="2"/>
  <c r="A7734" i="2"/>
  <c r="P7733" i="2"/>
  <c r="O7733" i="2"/>
  <c r="N7733" i="2"/>
  <c r="M7733" i="2"/>
  <c r="L7733" i="2"/>
  <c r="K7733" i="2"/>
  <c r="J7733" i="2"/>
  <c r="I7733" i="2"/>
  <c r="H7733" i="2"/>
  <c r="G7733" i="2"/>
  <c r="F7733" i="2"/>
  <c r="E7733" i="2"/>
  <c r="D7733" i="2"/>
  <c r="C7733" i="2"/>
  <c r="B7733" i="2"/>
  <c r="A7733" i="2"/>
  <c r="P7732" i="2"/>
  <c r="O7732" i="2"/>
  <c r="N7732" i="2"/>
  <c r="M7732" i="2"/>
  <c r="L7732" i="2"/>
  <c r="K7732" i="2"/>
  <c r="J7732" i="2"/>
  <c r="I7732" i="2"/>
  <c r="H7732" i="2"/>
  <c r="G7732" i="2"/>
  <c r="F7732" i="2"/>
  <c r="E7732" i="2"/>
  <c r="D7732" i="2"/>
  <c r="C7732" i="2"/>
  <c r="B7732" i="2"/>
  <c r="A7732" i="2"/>
  <c r="P7731" i="2"/>
  <c r="O7731" i="2"/>
  <c r="N7731" i="2"/>
  <c r="M7731" i="2"/>
  <c r="L7731" i="2"/>
  <c r="K7731" i="2"/>
  <c r="J7731" i="2"/>
  <c r="I7731" i="2"/>
  <c r="H7731" i="2"/>
  <c r="G7731" i="2"/>
  <c r="F7731" i="2"/>
  <c r="E7731" i="2"/>
  <c r="D7731" i="2"/>
  <c r="C7731" i="2"/>
  <c r="B7731" i="2"/>
  <c r="A7731" i="2"/>
  <c r="P7730" i="2"/>
  <c r="O7730" i="2"/>
  <c r="N7730" i="2"/>
  <c r="M7730" i="2"/>
  <c r="L7730" i="2"/>
  <c r="K7730" i="2"/>
  <c r="J7730" i="2"/>
  <c r="I7730" i="2"/>
  <c r="H7730" i="2"/>
  <c r="G7730" i="2"/>
  <c r="F7730" i="2"/>
  <c r="E7730" i="2"/>
  <c r="D7730" i="2"/>
  <c r="C7730" i="2"/>
  <c r="B7730" i="2"/>
  <c r="A7730" i="2"/>
  <c r="P7729" i="2"/>
  <c r="O7729" i="2"/>
  <c r="N7729" i="2"/>
  <c r="M7729" i="2"/>
  <c r="L7729" i="2"/>
  <c r="K7729" i="2"/>
  <c r="J7729" i="2"/>
  <c r="I7729" i="2"/>
  <c r="H7729" i="2"/>
  <c r="G7729" i="2"/>
  <c r="F7729" i="2"/>
  <c r="E7729" i="2"/>
  <c r="D7729" i="2"/>
  <c r="C7729" i="2"/>
  <c r="B7729" i="2"/>
  <c r="A7729" i="2"/>
  <c r="P7728" i="2"/>
  <c r="O7728" i="2"/>
  <c r="N7728" i="2"/>
  <c r="M7728" i="2"/>
  <c r="L7728" i="2"/>
  <c r="K7728" i="2"/>
  <c r="J7728" i="2"/>
  <c r="I7728" i="2"/>
  <c r="H7728" i="2"/>
  <c r="G7728" i="2"/>
  <c r="F7728" i="2"/>
  <c r="E7728" i="2"/>
  <c r="D7728" i="2"/>
  <c r="C7728" i="2"/>
  <c r="B7728" i="2"/>
  <c r="A7728" i="2"/>
  <c r="P7727" i="2"/>
  <c r="O7727" i="2"/>
  <c r="N7727" i="2"/>
  <c r="M7727" i="2"/>
  <c r="L7727" i="2"/>
  <c r="K7727" i="2"/>
  <c r="J7727" i="2"/>
  <c r="I7727" i="2"/>
  <c r="H7727" i="2"/>
  <c r="G7727" i="2"/>
  <c r="F7727" i="2"/>
  <c r="E7727" i="2"/>
  <c r="D7727" i="2"/>
  <c r="C7727" i="2"/>
  <c r="B7727" i="2"/>
  <c r="A7727" i="2"/>
  <c r="P7726" i="2"/>
  <c r="O7726" i="2"/>
  <c r="N7726" i="2"/>
  <c r="M7726" i="2"/>
  <c r="L7726" i="2"/>
  <c r="K7726" i="2"/>
  <c r="J7726" i="2"/>
  <c r="I7726" i="2"/>
  <c r="H7726" i="2"/>
  <c r="G7726" i="2"/>
  <c r="F7726" i="2"/>
  <c r="E7726" i="2"/>
  <c r="D7726" i="2"/>
  <c r="C7726" i="2"/>
  <c r="B7726" i="2"/>
  <c r="A7726" i="2"/>
  <c r="P7725" i="2"/>
  <c r="O7725" i="2"/>
  <c r="N7725" i="2"/>
  <c r="M7725" i="2"/>
  <c r="L7725" i="2"/>
  <c r="K7725" i="2"/>
  <c r="J7725" i="2"/>
  <c r="I7725" i="2"/>
  <c r="H7725" i="2"/>
  <c r="G7725" i="2"/>
  <c r="F7725" i="2"/>
  <c r="E7725" i="2"/>
  <c r="D7725" i="2"/>
  <c r="C7725" i="2"/>
  <c r="B7725" i="2"/>
  <c r="A7725" i="2"/>
  <c r="P7724" i="2"/>
  <c r="O7724" i="2"/>
  <c r="N7724" i="2"/>
  <c r="M7724" i="2"/>
  <c r="L7724" i="2"/>
  <c r="K7724" i="2"/>
  <c r="J7724" i="2"/>
  <c r="I7724" i="2"/>
  <c r="H7724" i="2"/>
  <c r="G7724" i="2"/>
  <c r="F7724" i="2"/>
  <c r="E7724" i="2"/>
  <c r="D7724" i="2"/>
  <c r="C7724" i="2"/>
  <c r="B7724" i="2"/>
  <c r="A7724" i="2"/>
  <c r="P7723" i="2"/>
  <c r="O7723" i="2"/>
  <c r="N7723" i="2"/>
  <c r="M7723" i="2"/>
  <c r="L7723" i="2"/>
  <c r="K7723" i="2"/>
  <c r="J7723" i="2"/>
  <c r="I7723" i="2"/>
  <c r="H7723" i="2"/>
  <c r="G7723" i="2"/>
  <c r="F7723" i="2"/>
  <c r="E7723" i="2"/>
  <c r="D7723" i="2"/>
  <c r="C7723" i="2"/>
  <c r="B7723" i="2"/>
  <c r="A7723" i="2"/>
  <c r="P7722" i="2"/>
  <c r="O7722" i="2"/>
  <c r="N7722" i="2"/>
  <c r="M7722" i="2"/>
  <c r="L7722" i="2"/>
  <c r="K7722" i="2"/>
  <c r="J7722" i="2"/>
  <c r="I7722" i="2"/>
  <c r="H7722" i="2"/>
  <c r="G7722" i="2"/>
  <c r="F7722" i="2"/>
  <c r="E7722" i="2"/>
  <c r="D7722" i="2"/>
  <c r="C7722" i="2"/>
  <c r="B7722" i="2"/>
  <c r="A7722" i="2"/>
  <c r="P7721" i="2"/>
  <c r="O7721" i="2"/>
  <c r="N7721" i="2"/>
  <c r="M7721" i="2"/>
  <c r="L7721" i="2"/>
  <c r="K7721" i="2"/>
  <c r="J7721" i="2"/>
  <c r="I7721" i="2"/>
  <c r="H7721" i="2"/>
  <c r="G7721" i="2"/>
  <c r="F7721" i="2"/>
  <c r="E7721" i="2"/>
  <c r="D7721" i="2"/>
  <c r="C7721" i="2"/>
  <c r="B7721" i="2"/>
  <c r="A7721" i="2"/>
  <c r="P7720" i="2"/>
  <c r="O7720" i="2"/>
  <c r="N7720" i="2"/>
  <c r="M7720" i="2"/>
  <c r="L7720" i="2"/>
  <c r="K7720" i="2"/>
  <c r="J7720" i="2"/>
  <c r="I7720" i="2"/>
  <c r="H7720" i="2"/>
  <c r="G7720" i="2"/>
  <c r="F7720" i="2"/>
  <c r="E7720" i="2"/>
  <c r="D7720" i="2"/>
  <c r="C7720" i="2"/>
  <c r="B7720" i="2"/>
  <c r="A7720" i="2"/>
  <c r="P7719" i="2"/>
  <c r="O7719" i="2"/>
  <c r="N7719" i="2"/>
  <c r="M7719" i="2"/>
  <c r="L7719" i="2"/>
  <c r="K7719" i="2"/>
  <c r="J7719" i="2"/>
  <c r="I7719" i="2"/>
  <c r="H7719" i="2"/>
  <c r="G7719" i="2"/>
  <c r="F7719" i="2"/>
  <c r="E7719" i="2"/>
  <c r="D7719" i="2"/>
  <c r="C7719" i="2"/>
  <c r="B7719" i="2"/>
  <c r="A7719" i="2"/>
  <c r="P7718" i="2"/>
  <c r="O7718" i="2"/>
  <c r="N7718" i="2"/>
  <c r="M7718" i="2"/>
  <c r="L7718" i="2"/>
  <c r="K7718" i="2"/>
  <c r="J7718" i="2"/>
  <c r="I7718" i="2"/>
  <c r="H7718" i="2"/>
  <c r="G7718" i="2"/>
  <c r="F7718" i="2"/>
  <c r="E7718" i="2"/>
  <c r="D7718" i="2"/>
  <c r="C7718" i="2"/>
  <c r="B7718" i="2"/>
  <c r="A7718" i="2"/>
  <c r="P7717" i="2"/>
  <c r="O7717" i="2"/>
  <c r="N7717" i="2"/>
  <c r="M7717" i="2"/>
  <c r="L7717" i="2"/>
  <c r="K7717" i="2"/>
  <c r="J7717" i="2"/>
  <c r="I7717" i="2"/>
  <c r="H7717" i="2"/>
  <c r="G7717" i="2"/>
  <c r="F7717" i="2"/>
  <c r="E7717" i="2"/>
  <c r="D7717" i="2"/>
  <c r="C7717" i="2"/>
  <c r="B7717" i="2"/>
  <c r="A7717" i="2"/>
  <c r="P7716" i="2"/>
  <c r="O7716" i="2"/>
  <c r="N7716" i="2"/>
  <c r="M7716" i="2"/>
  <c r="L7716" i="2"/>
  <c r="K7716" i="2"/>
  <c r="J7716" i="2"/>
  <c r="I7716" i="2"/>
  <c r="H7716" i="2"/>
  <c r="G7716" i="2"/>
  <c r="F7716" i="2"/>
  <c r="E7716" i="2"/>
  <c r="D7716" i="2"/>
  <c r="C7716" i="2"/>
  <c r="B7716" i="2"/>
  <c r="A7716" i="2"/>
  <c r="P7715" i="2"/>
  <c r="O7715" i="2"/>
  <c r="N7715" i="2"/>
  <c r="M7715" i="2"/>
  <c r="L7715" i="2"/>
  <c r="K7715" i="2"/>
  <c r="J7715" i="2"/>
  <c r="I7715" i="2"/>
  <c r="H7715" i="2"/>
  <c r="G7715" i="2"/>
  <c r="F7715" i="2"/>
  <c r="E7715" i="2"/>
  <c r="D7715" i="2"/>
  <c r="C7715" i="2"/>
  <c r="B7715" i="2"/>
  <c r="A7715" i="2"/>
  <c r="P7714" i="2"/>
  <c r="O7714" i="2"/>
  <c r="N7714" i="2"/>
  <c r="M7714" i="2"/>
  <c r="L7714" i="2"/>
  <c r="K7714" i="2"/>
  <c r="J7714" i="2"/>
  <c r="I7714" i="2"/>
  <c r="H7714" i="2"/>
  <c r="G7714" i="2"/>
  <c r="F7714" i="2"/>
  <c r="E7714" i="2"/>
  <c r="D7714" i="2"/>
  <c r="C7714" i="2"/>
  <c r="B7714" i="2"/>
  <c r="A7714" i="2"/>
  <c r="P7713" i="2"/>
  <c r="O7713" i="2"/>
  <c r="N7713" i="2"/>
  <c r="M7713" i="2"/>
  <c r="L7713" i="2"/>
  <c r="K7713" i="2"/>
  <c r="J7713" i="2"/>
  <c r="I7713" i="2"/>
  <c r="H7713" i="2"/>
  <c r="G7713" i="2"/>
  <c r="F7713" i="2"/>
  <c r="E7713" i="2"/>
  <c r="D7713" i="2"/>
  <c r="C7713" i="2"/>
  <c r="B7713" i="2"/>
  <c r="A7713" i="2"/>
  <c r="P7712" i="2"/>
  <c r="O7712" i="2"/>
  <c r="N7712" i="2"/>
  <c r="M7712" i="2"/>
  <c r="L7712" i="2"/>
  <c r="K7712" i="2"/>
  <c r="J7712" i="2"/>
  <c r="I7712" i="2"/>
  <c r="H7712" i="2"/>
  <c r="G7712" i="2"/>
  <c r="F7712" i="2"/>
  <c r="E7712" i="2"/>
  <c r="D7712" i="2"/>
  <c r="C7712" i="2"/>
  <c r="B7712" i="2"/>
  <c r="A7712" i="2"/>
  <c r="P7711" i="2"/>
  <c r="O7711" i="2"/>
  <c r="N7711" i="2"/>
  <c r="M7711" i="2"/>
  <c r="L7711" i="2"/>
  <c r="K7711" i="2"/>
  <c r="J7711" i="2"/>
  <c r="I7711" i="2"/>
  <c r="H7711" i="2"/>
  <c r="G7711" i="2"/>
  <c r="F7711" i="2"/>
  <c r="E7711" i="2"/>
  <c r="D7711" i="2"/>
  <c r="C7711" i="2"/>
  <c r="B7711" i="2"/>
  <c r="A7711" i="2"/>
  <c r="P7710" i="2"/>
  <c r="O7710" i="2"/>
  <c r="N7710" i="2"/>
  <c r="M7710" i="2"/>
  <c r="L7710" i="2"/>
  <c r="K7710" i="2"/>
  <c r="J7710" i="2"/>
  <c r="I7710" i="2"/>
  <c r="H7710" i="2"/>
  <c r="G7710" i="2"/>
  <c r="F7710" i="2"/>
  <c r="E7710" i="2"/>
  <c r="D7710" i="2"/>
  <c r="C7710" i="2"/>
  <c r="B7710" i="2"/>
  <c r="A7710" i="2"/>
  <c r="P7709" i="2"/>
  <c r="O7709" i="2"/>
  <c r="N7709" i="2"/>
  <c r="M7709" i="2"/>
  <c r="L7709" i="2"/>
  <c r="K7709" i="2"/>
  <c r="J7709" i="2"/>
  <c r="I7709" i="2"/>
  <c r="H7709" i="2"/>
  <c r="G7709" i="2"/>
  <c r="F7709" i="2"/>
  <c r="E7709" i="2"/>
  <c r="D7709" i="2"/>
  <c r="C7709" i="2"/>
  <c r="B7709" i="2"/>
  <c r="A7709" i="2"/>
  <c r="P7708" i="2"/>
  <c r="O7708" i="2"/>
  <c r="N7708" i="2"/>
  <c r="M7708" i="2"/>
  <c r="L7708" i="2"/>
  <c r="K7708" i="2"/>
  <c r="J7708" i="2"/>
  <c r="I7708" i="2"/>
  <c r="H7708" i="2"/>
  <c r="G7708" i="2"/>
  <c r="F7708" i="2"/>
  <c r="E7708" i="2"/>
  <c r="D7708" i="2"/>
  <c r="C7708" i="2"/>
  <c r="B7708" i="2"/>
  <c r="A7708" i="2"/>
  <c r="P7707" i="2"/>
  <c r="O7707" i="2"/>
  <c r="N7707" i="2"/>
  <c r="M7707" i="2"/>
  <c r="L7707" i="2"/>
  <c r="K7707" i="2"/>
  <c r="J7707" i="2"/>
  <c r="I7707" i="2"/>
  <c r="H7707" i="2"/>
  <c r="G7707" i="2"/>
  <c r="F7707" i="2"/>
  <c r="E7707" i="2"/>
  <c r="D7707" i="2"/>
  <c r="C7707" i="2"/>
  <c r="B7707" i="2"/>
  <c r="A7707" i="2"/>
  <c r="P7706" i="2"/>
  <c r="O7706" i="2"/>
  <c r="N7706" i="2"/>
  <c r="M7706" i="2"/>
  <c r="L7706" i="2"/>
  <c r="K7706" i="2"/>
  <c r="J7706" i="2"/>
  <c r="I7706" i="2"/>
  <c r="H7706" i="2"/>
  <c r="G7706" i="2"/>
  <c r="F7706" i="2"/>
  <c r="E7706" i="2"/>
  <c r="D7706" i="2"/>
  <c r="C7706" i="2"/>
  <c r="B7706" i="2"/>
  <c r="A7706" i="2"/>
  <c r="P7705" i="2"/>
  <c r="O7705" i="2"/>
  <c r="N7705" i="2"/>
  <c r="M7705" i="2"/>
  <c r="L7705" i="2"/>
  <c r="K7705" i="2"/>
  <c r="J7705" i="2"/>
  <c r="I7705" i="2"/>
  <c r="H7705" i="2"/>
  <c r="G7705" i="2"/>
  <c r="F7705" i="2"/>
  <c r="E7705" i="2"/>
  <c r="D7705" i="2"/>
  <c r="C7705" i="2"/>
  <c r="B7705" i="2"/>
  <c r="A7705" i="2"/>
  <c r="P7704" i="2"/>
  <c r="O7704" i="2"/>
  <c r="N7704" i="2"/>
  <c r="M7704" i="2"/>
  <c r="L7704" i="2"/>
  <c r="K7704" i="2"/>
  <c r="J7704" i="2"/>
  <c r="I7704" i="2"/>
  <c r="H7704" i="2"/>
  <c r="G7704" i="2"/>
  <c r="F7704" i="2"/>
  <c r="E7704" i="2"/>
  <c r="D7704" i="2"/>
  <c r="C7704" i="2"/>
  <c r="B7704" i="2"/>
  <c r="A7704" i="2"/>
  <c r="P7703" i="2"/>
  <c r="O7703" i="2"/>
  <c r="N7703" i="2"/>
  <c r="M7703" i="2"/>
  <c r="L7703" i="2"/>
  <c r="K7703" i="2"/>
  <c r="J7703" i="2"/>
  <c r="I7703" i="2"/>
  <c r="H7703" i="2"/>
  <c r="G7703" i="2"/>
  <c r="F7703" i="2"/>
  <c r="E7703" i="2"/>
  <c r="D7703" i="2"/>
  <c r="C7703" i="2"/>
  <c r="B7703" i="2"/>
  <c r="A7703" i="2"/>
  <c r="P7702" i="2"/>
  <c r="O7702" i="2"/>
  <c r="N7702" i="2"/>
  <c r="M7702" i="2"/>
  <c r="L7702" i="2"/>
  <c r="K7702" i="2"/>
  <c r="J7702" i="2"/>
  <c r="I7702" i="2"/>
  <c r="H7702" i="2"/>
  <c r="G7702" i="2"/>
  <c r="F7702" i="2"/>
  <c r="E7702" i="2"/>
  <c r="D7702" i="2"/>
  <c r="C7702" i="2"/>
  <c r="B7702" i="2"/>
  <c r="A7702" i="2"/>
  <c r="P7701" i="2"/>
  <c r="O7701" i="2"/>
  <c r="N7701" i="2"/>
  <c r="M7701" i="2"/>
  <c r="L7701" i="2"/>
  <c r="K7701" i="2"/>
  <c r="J7701" i="2"/>
  <c r="I7701" i="2"/>
  <c r="H7701" i="2"/>
  <c r="G7701" i="2"/>
  <c r="F7701" i="2"/>
  <c r="E7701" i="2"/>
  <c r="D7701" i="2"/>
  <c r="C7701" i="2"/>
  <c r="B7701" i="2"/>
  <c r="A7701" i="2"/>
  <c r="P7700" i="2"/>
  <c r="O7700" i="2"/>
  <c r="N7700" i="2"/>
  <c r="M7700" i="2"/>
  <c r="L7700" i="2"/>
  <c r="K7700" i="2"/>
  <c r="J7700" i="2"/>
  <c r="I7700" i="2"/>
  <c r="H7700" i="2"/>
  <c r="G7700" i="2"/>
  <c r="F7700" i="2"/>
  <c r="E7700" i="2"/>
  <c r="D7700" i="2"/>
  <c r="C7700" i="2"/>
  <c r="B7700" i="2"/>
  <c r="A7700" i="2"/>
  <c r="P7699" i="2"/>
  <c r="O7699" i="2"/>
  <c r="N7699" i="2"/>
  <c r="M7699" i="2"/>
  <c r="L7699" i="2"/>
  <c r="K7699" i="2"/>
  <c r="J7699" i="2"/>
  <c r="I7699" i="2"/>
  <c r="H7699" i="2"/>
  <c r="G7699" i="2"/>
  <c r="F7699" i="2"/>
  <c r="E7699" i="2"/>
  <c r="D7699" i="2"/>
  <c r="C7699" i="2"/>
  <c r="B7699" i="2"/>
  <c r="A7699" i="2"/>
  <c r="P7698" i="2"/>
  <c r="O7698" i="2"/>
  <c r="N7698" i="2"/>
  <c r="M7698" i="2"/>
  <c r="L7698" i="2"/>
  <c r="K7698" i="2"/>
  <c r="J7698" i="2"/>
  <c r="I7698" i="2"/>
  <c r="H7698" i="2"/>
  <c r="G7698" i="2"/>
  <c r="F7698" i="2"/>
  <c r="E7698" i="2"/>
  <c r="D7698" i="2"/>
  <c r="C7698" i="2"/>
  <c r="B7698" i="2"/>
  <c r="A7698" i="2"/>
  <c r="P7697" i="2"/>
  <c r="O7697" i="2"/>
  <c r="N7697" i="2"/>
  <c r="M7697" i="2"/>
  <c r="L7697" i="2"/>
  <c r="K7697" i="2"/>
  <c r="J7697" i="2"/>
  <c r="I7697" i="2"/>
  <c r="H7697" i="2"/>
  <c r="G7697" i="2"/>
  <c r="F7697" i="2"/>
  <c r="E7697" i="2"/>
  <c r="D7697" i="2"/>
  <c r="C7697" i="2"/>
  <c r="B7697" i="2"/>
  <c r="A7697" i="2"/>
  <c r="P7696" i="2"/>
  <c r="O7696" i="2"/>
  <c r="N7696" i="2"/>
  <c r="M7696" i="2"/>
  <c r="L7696" i="2"/>
  <c r="K7696" i="2"/>
  <c r="J7696" i="2"/>
  <c r="I7696" i="2"/>
  <c r="H7696" i="2"/>
  <c r="G7696" i="2"/>
  <c r="F7696" i="2"/>
  <c r="E7696" i="2"/>
  <c r="D7696" i="2"/>
  <c r="C7696" i="2"/>
  <c r="B7696" i="2"/>
  <c r="A7696" i="2"/>
  <c r="P7695" i="2"/>
  <c r="O7695" i="2"/>
  <c r="N7695" i="2"/>
  <c r="M7695" i="2"/>
  <c r="L7695" i="2"/>
  <c r="K7695" i="2"/>
  <c r="J7695" i="2"/>
  <c r="I7695" i="2"/>
  <c r="H7695" i="2"/>
  <c r="G7695" i="2"/>
  <c r="F7695" i="2"/>
  <c r="E7695" i="2"/>
  <c r="D7695" i="2"/>
  <c r="C7695" i="2"/>
  <c r="B7695" i="2"/>
  <c r="A7695" i="2"/>
  <c r="P7694" i="2"/>
  <c r="O7694" i="2"/>
  <c r="N7694" i="2"/>
  <c r="M7694" i="2"/>
  <c r="L7694" i="2"/>
  <c r="K7694" i="2"/>
  <c r="J7694" i="2"/>
  <c r="I7694" i="2"/>
  <c r="H7694" i="2"/>
  <c r="G7694" i="2"/>
  <c r="F7694" i="2"/>
  <c r="E7694" i="2"/>
  <c r="D7694" i="2"/>
  <c r="C7694" i="2"/>
  <c r="B7694" i="2"/>
  <c r="A7694" i="2"/>
  <c r="P7693" i="2"/>
  <c r="O7693" i="2"/>
  <c r="N7693" i="2"/>
  <c r="M7693" i="2"/>
  <c r="L7693" i="2"/>
  <c r="K7693" i="2"/>
  <c r="J7693" i="2"/>
  <c r="I7693" i="2"/>
  <c r="H7693" i="2"/>
  <c r="G7693" i="2"/>
  <c r="F7693" i="2"/>
  <c r="E7693" i="2"/>
  <c r="D7693" i="2"/>
  <c r="C7693" i="2"/>
  <c r="B7693" i="2"/>
  <c r="A7693" i="2"/>
  <c r="P7692" i="2"/>
  <c r="O7692" i="2"/>
  <c r="N7692" i="2"/>
  <c r="M7692" i="2"/>
  <c r="L7692" i="2"/>
  <c r="K7692" i="2"/>
  <c r="J7692" i="2"/>
  <c r="I7692" i="2"/>
  <c r="H7692" i="2"/>
  <c r="G7692" i="2"/>
  <c r="F7692" i="2"/>
  <c r="E7692" i="2"/>
  <c r="D7692" i="2"/>
  <c r="C7692" i="2"/>
  <c r="B7692" i="2"/>
  <c r="A7692" i="2"/>
  <c r="P7691" i="2"/>
  <c r="O7691" i="2"/>
  <c r="N7691" i="2"/>
  <c r="M7691" i="2"/>
  <c r="L7691" i="2"/>
  <c r="K7691" i="2"/>
  <c r="J7691" i="2"/>
  <c r="I7691" i="2"/>
  <c r="H7691" i="2"/>
  <c r="G7691" i="2"/>
  <c r="F7691" i="2"/>
  <c r="E7691" i="2"/>
  <c r="D7691" i="2"/>
  <c r="C7691" i="2"/>
  <c r="B7691" i="2"/>
  <c r="A7691" i="2"/>
  <c r="P7690" i="2"/>
  <c r="O7690" i="2"/>
  <c r="N7690" i="2"/>
  <c r="M7690" i="2"/>
  <c r="L7690" i="2"/>
  <c r="K7690" i="2"/>
  <c r="J7690" i="2"/>
  <c r="I7690" i="2"/>
  <c r="H7690" i="2"/>
  <c r="G7690" i="2"/>
  <c r="F7690" i="2"/>
  <c r="E7690" i="2"/>
  <c r="D7690" i="2"/>
  <c r="C7690" i="2"/>
  <c r="B7690" i="2"/>
  <c r="A7690" i="2"/>
  <c r="P7689" i="2"/>
  <c r="O7689" i="2"/>
  <c r="N7689" i="2"/>
  <c r="M7689" i="2"/>
  <c r="L7689" i="2"/>
  <c r="K7689" i="2"/>
  <c r="J7689" i="2"/>
  <c r="I7689" i="2"/>
  <c r="H7689" i="2"/>
  <c r="G7689" i="2"/>
  <c r="F7689" i="2"/>
  <c r="E7689" i="2"/>
  <c r="D7689" i="2"/>
  <c r="C7689" i="2"/>
  <c r="B7689" i="2"/>
  <c r="A7689" i="2"/>
  <c r="P7688" i="2"/>
  <c r="O7688" i="2"/>
  <c r="N7688" i="2"/>
  <c r="M7688" i="2"/>
  <c r="L7688" i="2"/>
  <c r="K7688" i="2"/>
  <c r="J7688" i="2"/>
  <c r="I7688" i="2"/>
  <c r="H7688" i="2"/>
  <c r="G7688" i="2"/>
  <c r="F7688" i="2"/>
  <c r="E7688" i="2"/>
  <c r="D7688" i="2"/>
  <c r="C7688" i="2"/>
  <c r="B7688" i="2"/>
  <c r="A7688" i="2"/>
  <c r="P7687" i="2"/>
  <c r="O7687" i="2"/>
  <c r="N7687" i="2"/>
  <c r="M7687" i="2"/>
  <c r="L7687" i="2"/>
  <c r="K7687" i="2"/>
  <c r="J7687" i="2"/>
  <c r="I7687" i="2"/>
  <c r="H7687" i="2"/>
  <c r="G7687" i="2"/>
  <c r="F7687" i="2"/>
  <c r="E7687" i="2"/>
  <c r="D7687" i="2"/>
  <c r="C7687" i="2"/>
  <c r="B7687" i="2"/>
  <c r="A7687" i="2"/>
  <c r="P7686" i="2"/>
  <c r="O7686" i="2"/>
  <c r="N7686" i="2"/>
  <c r="M7686" i="2"/>
  <c r="L7686" i="2"/>
  <c r="K7686" i="2"/>
  <c r="J7686" i="2"/>
  <c r="I7686" i="2"/>
  <c r="H7686" i="2"/>
  <c r="G7686" i="2"/>
  <c r="F7686" i="2"/>
  <c r="E7686" i="2"/>
  <c r="D7686" i="2"/>
  <c r="C7686" i="2"/>
  <c r="B7686" i="2"/>
  <c r="A7686" i="2"/>
  <c r="P7685" i="2"/>
  <c r="O7685" i="2"/>
  <c r="N7685" i="2"/>
  <c r="M7685" i="2"/>
  <c r="L7685" i="2"/>
  <c r="K7685" i="2"/>
  <c r="J7685" i="2"/>
  <c r="I7685" i="2"/>
  <c r="H7685" i="2"/>
  <c r="G7685" i="2"/>
  <c r="F7685" i="2"/>
  <c r="E7685" i="2"/>
  <c r="D7685" i="2"/>
  <c r="C7685" i="2"/>
  <c r="B7685" i="2"/>
  <c r="A7685" i="2"/>
  <c r="P7684" i="2"/>
  <c r="O7684" i="2"/>
  <c r="N7684" i="2"/>
  <c r="M7684" i="2"/>
  <c r="L7684" i="2"/>
  <c r="K7684" i="2"/>
  <c r="J7684" i="2"/>
  <c r="I7684" i="2"/>
  <c r="H7684" i="2"/>
  <c r="G7684" i="2"/>
  <c r="F7684" i="2"/>
  <c r="E7684" i="2"/>
  <c r="D7684" i="2"/>
  <c r="C7684" i="2"/>
  <c r="B7684" i="2"/>
  <c r="A7684" i="2"/>
  <c r="P7683" i="2"/>
  <c r="O7683" i="2"/>
  <c r="N7683" i="2"/>
  <c r="M7683" i="2"/>
  <c r="L7683" i="2"/>
  <c r="K7683" i="2"/>
  <c r="J7683" i="2"/>
  <c r="I7683" i="2"/>
  <c r="H7683" i="2"/>
  <c r="G7683" i="2"/>
  <c r="F7683" i="2"/>
  <c r="E7683" i="2"/>
  <c r="D7683" i="2"/>
  <c r="C7683" i="2"/>
  <c r="B7683" i="2"/>
  <c r="A7683" i="2"/>
  <c r="P7682" i="2"/>
  <c r="O7682" i="2"/>
  <c r="N7682" i="2"/>
  <c r="M7682" i="2"/>
  <c r="L7682" i="2"/>
  <c r="K7682" i="2"/>
  <c r="J7682" i="2"/>
  <c r="I7682" i="2"/>
  <c r="H7682" i="2"/>
  <c r="G7682" i="2"/>
  <c r="F7682" i="2"/>
  <c r="E7682" i="2"/>
  <c r="D7682" i="2"/>
  <c r="C7682" i="2"/>
  <c r="B7682" i="2"/>
  <c r="A7682" i="2"/>
  <c r="P7681" i="2"/>
  <c r="O7681" i="2"/>
  <c r="N7681" i="2"/>
  <c r="M7681" i="2"/>
  <c r="L7681" i="2"/>
  <c r="K7681" i="2"/>
  <c r="J7681" i="2"/>
  <c r="I7681" i="2"/>
  <c r="H7681" i="2"/>
  <c r="G7681" i="2"/>
  <c r="F7681" i="2"/>
  <c r="E7681" i="2"/>
  <c r="D7681" i="2"/>
  <c r="C7681" i="2"/>
  <c r="B7681" i="2"/>
  <c r="A7681" i="2"/>
  <c r="P7680" i="2"/>
  <c r="O7680" i="2"/>
  <c r="N7680" i="2"/>
  <c r="M7680" i="2"/>
  <c r="L7680" i="2"/>
  <c r="K7680" i="2"/>
  <c r="J7680" i="2"/>
  <c r="I7680" i="2"/>
  <c r="H7680" i="2"/>
  <c r="G7680" i="2"/>
  <c r="F7680" i="2"/>
  <c r="E7680" i="2"/>
  <c r="D7680" i="2"/>
  <c r="C7680" i="2"/>
  <c r="B7680" i="2"/>
  <c r="A7680" i="2"/>
  <c r="P7679" i="2"/>
  <c r="O7679" i="2"/>
  <c r="N7679" i="2"/>
  <c r="M7679" i="2"/>
  <c r="L7679" i="2"/>
  <c r="K7679" i="2"/>
  <c r="J7679" i="2"/>
  <c r="I7679" i="2"/>
  <c r="H7679" i="2"/>
  <c r="G7679" i="2"/>
  <c r="F7679" i="2"/>
  <c r="E7679" i="2"/>
  <c r="D7679" i="2"/>
  <c r="C7679" i="2"/>
  <c r="B7679" i="2"/>
  <c r="A7679" i="2"/>
  <c r="P7678" i="2"/>
  <c r="O7678" i="2"/>
  <c r="N7678" i="2"/>
  <c r="M7678" i="2"/>
  <c r="L7678" i="2"/>
  <c r="K7678" i="2"/>
  <c r="J7678" i="2"/>
  <c r="I7678" i="2"/>
  <c r="H7678" i="2"/>
  <c r="G7678" i="2"/>
  <c r="F7678" i="2"/>
  <c r="E7678" i="2"/>
  <c r="D7678" i="2"/>
  <c r="C7678" i="2"/>
  <c r="B7678" i="2"/>
  <c r="A7678" i="2"/>
  <c r="P7677" i="2"/>
  <c r="O7677" i="2"/>
  <c r="N7677" i="2"/>
  <c r="M7677" i="2"/>
  <c r="L7677" i="2"/>
  <c r="K7677" i="2"/>
  <c r="J7677" i="2"/>
  <c r="I7677" i="2"/>
  <c r="H7677" i="2"/>
  <c r="G7677" i="2"/>
  <c r="F7677" i="2"/>
  <c r="E7677" i="2"/>
  <c r="D7677" i="2"/>
  <c r="C7677" i="2"/>
  <c r="B7677" i="2"/>
  <c r="A7677" i="2"/>
  <c r="P7676" i="2"/>
  <c r="O7676" i="2"/>
  <c r="N7676" i="2"/>
  <c r="M7676" i="2"/>
  <c r="L7676" i="2"/>
  <c r="K7676" i="2"/>
  <c r="J7676" i="2"/>
  <c r="I7676" i="2"/>
  <c r="H7676" i="2"/>
  <c r="G7676" i="2"/>
  <c r="F7676" i="2"/>
  <c r="E7676" i="2"/>
  <c r="D7676" i="2"/>
  <c r="C7676" i="2"/>
  <c r="B7676" i="2"/>
  <c r="A7676" i="2"/>
  <c r="P7675" i="2"/>
  <c r="O7675" i="2"/>
  <c r="N7675" i="2"/>
  <c r="M7675" i="2"/>
  <c r="L7675" i="2"/>
  <c r="K7675" i="2"/>
  <c r="J7675" i="2"/>
  <c r="I7675" i="2"/>
  <c r="H7675" i="2"/>
  <c r="G7675" i="2"/>
  <c r="F7675" i="2"/>
  <c r="E7675" i="2"/>
  <c r="D7675" i="2"/>
  <c r="C7675" i="2"/>
  <c r="B7675" i="2"/>
  <c r="A7675" i="2"/>
  <c r="P7674" i="2"/>
  <c r="O7674" i="2"/>
  <c r="N7674" i="2"/>
  <c r="M7674" i="2"/>
  <c r="L7674" i="2"/>
  <c r="K7674" i="2"/>
  <c r="J7674" i="2"/>
  <c r="I7674" i="2"/>
  <c r="H7674" i="2"/>
  <c r="G7674" i="2"/>
  <c r="F7674" i="2"/>
  <c r="E7674" i="2"/>
  <c r="D7674" i="2"/>
  <c r="C7674" i="2"/>
  <c r="B7674" i="2"/>
  <c r="A7674" i="2"/>
  <c r="P7673" i="2"/>
  <c r="O7673" i="2"/>
  <c r="N7673" i="2"/>
  <c r="M7673" i="2"/>
  <c r="L7673" i="2"/>
  <c r="K7673" i="2"/>
  <c r="J7673" i="2"/>
  <c r="I7673" i="2"/>
  <c r="H7673" i="2"/>
  <c r="G7673" i="2"/>
  <c r="F7673" i="2"/>
  <c r="E7673" i="2"/>
  <c r="D7673" i="2"/>
  <c r="C7673" i="2"/>
  <c r="B7673" i="2"/>
  <c r="A7673" i="2"/>
  <c r="P7672" i="2"/>
  <c r="O7672" i="2"/>
  <c r="N7672" i="2"/>
  <c r="M7672" i="2"/>
  <c r="L7672" i="2"/>
  <c r="K7672" i="2"/>
  <c r="J7672" i="2"/>
  <c r="I7672" i="2"/>
  <c r="H7672" i="2"/>
  <c r="G7672" i="2"/>
  <c r="F7672" i="2"/>
  <c r="E7672" i="2"/>
  <c r="D7672" i="2"/>
  <c r="C7672" i="2"/>
  <c r="B7672" i="2"/>
  <c r="A7672" i="2"/>
  <c r="P7671" i="2"/>
  <c r="O7671" i="2"/>
  <c r="N7671" i="2"/>
  <c r="M7671" i="2"/>
  <c r="L7671" i="2"/>
  <c r="K7671" i="2"/>
  <c r="J7671" i="2"/>
  <c r="I7671" i="2"/>
  <c r="H7671" i="2"/>
  <c r="G7671" i="2"/>
  <c r="F7671" i="2"/>
  <c r="E7671" i="2"/>
  <c r="D7671" i="2"/>
  <c r="C7671" i="2"/>
  <c r="B7671" i="2"/>
  <c r="A7671" i="2"/>
  <c r="P7670" i="2"/>
  <c r="O7670" i="2"/>
  <c r="N7670" i="2"/>
  <c r="M7670" i="2"/>
  <c r="L7670" i="2"/>
  <c r="K7670" i="2"/>
  <c r="J7670" i="2"/>
  <c r="I7670" i="2"/>
  <c r="H7670" i="2"/>
  <c r="G7670" i="2"/>
  <c r="F7670" i="2"/>
  <c r="E7670" i="2"/>
  <c r="D7670" i="2"/>
  <c r="C7670" i="2"/>
  <c r="B7670" i="2"/>
  <c r="A7670" i="2"/>
  <c r="P7669" i="2"/>
  <c r="O7669" i="2"/>
  <c r="N7669" i="2"/>
  <c r="M7669" i="2"/>
  <c r="L7669" i="2"/>
  <c r="K7669" i="2"/>
  <c r="J7669" i="2"/>
  <c r="I7669" i="2"/>
  <c r="H7669" i="2"/>
  <c r="G7669" i="2"/>
  <c r="F7669" i="2"/>
  <c r="E7669" i="2"/>
  <c r="D7669" i="2"/>
  <c r="C7669" i="2"/>
  <c r="B7669" i="2"/>
  <c r="A7669" i="2"/>
  <c r="P7668" i="2"/>
  <c r="O7668" i="2"/>
  <c r="N7668" i="2"/>
  <c r="M7668" i="2"/>
  <c r="L7668" i="2"/>
  <c r="K7668" i="2"/>
  <c r="J7668" i="2"/>
  <c r="I7668" i="2"/>
  <c r="H7668" i="2"/>
  <c r="G7668" i="2"/>
  <c r="F7668" i="2"/>
  <c r="E7668" i="2"/>
  <c r="D7668" i="2"/>
  <c r="C7668" i="2"/>
  <c r="B7668" i="2"/>
  <c r="A7668" i="2"/>
  <c r="P7667" i="2"/>
  <c r="O7667" i="2"/>
  <c r="N7667" i="2"/>
  <c r="M7667" i="2"/>
  <c r="L7667" i="2"/>
  <c r="K7667" i="2"/>
  <c r="J7667" i="2"/>
  <c r="I7667" i="2"/>
  <c r="H7667" i="2"/>
  <c r="G7667" i="2"/>
  <c r="F7667" i="2"/>
  <c r="E7667" i="2"/>
  <c r="D7667" i="2"/>
  <c r="C7667" i="2"/>
  <c r="B7667" i="2"/>
  <c r="A7667" i="2"/>
  <c r="P7666" i="2"/>
  <c r="O7666" i="2"/>
  <c r="N7666" i="2"/>
  <c r="M7666" i="2"/>
  <c r="L7666" i="2"/>
  <c r="K7666" i="2"/>
  <c r="J7666" i="2"/>
  <c r="I7666" i="2"/>
  <c r="H7666" i="2"/>
  <c r="G7666" i="2"/>
  <c r="F7666" i="2"/>
  <c r="E7666" i="2"/>
  <c r="D7666" i="2"/>
  <c r="C7666" i="2"/>
  <c r="B7666" i="2"/>
  <c r="A7666" i="2"/>
  <c r="P7665" i="2"/>
  <c r="O7665" i="2"/>
  <c r="N7665" i="2"/>
  <c r="M7665" i="2"/>
  <c r="L7665" i="2"/>
  <c r="K7665" i="2"/>
  <c r="J7665" i="2"/>
  <c r="I7665" i="2"/>
  <c r="H7665" i="2"/>
  <c r="G7665" i="2"/>
  <c r="F7665" i="2"/>
  <c r="E7665" i="2"/>
  <c r="D7665" i="2"/>
  <c r="C7665" i="2"/>
  <c r="B7665" i="2"/>
  <c r="A7665" i="2"/>
  <c r="P7664" i="2"/>
  <c r="O7664" i="2"/>
  <c r="N7664" i="2"/>
  <c r="M7664" i="2"/>
  <c r="L7664" i="2"/>
  <c r="K7664" i="2"/>
  <c r="J7664" i="2"/>
  <c r="I7664" i="2"/>
  <c r="H7664" i="2"/>
  <c r="G7664" i="2"/>
  <c r="F7664" i="2"/>
  <c r="E7664" i="2"/>
  <c r="D7664" i="2"/>
  <c r="C7664" i="2"/>
  <c r="B7664" i="2"/>
  <c r="A7664" i="2"/>
  <c r="P7663" i="2"/>
  <c r="O7663" i="2"/>
  <c r="N7663" i="2"/>
  <c r="M7663" i="2"/>
  <c r="L7663" i="2"/>
  <c r="K7663" i="2"/>
  <c r="J7663" i="2"/>
  <c r="I7663" i="2"/>
  <c r="H7663" i="2"/>
  <c r="G7663" i="2"/>
  <c r="F7663" i="2"/>
  <c r="E7663" i="2"/>
  <c r="D7663" i="2"/>
  <c r="C7663" i="2"/>
  <c r="B7663" i="2"/>
  <c r="A7663" i="2"/>
  <c r="P7662" i="2"/>
  <c r="O7662" i="2"/>
  <c r="N7662" i="2"/>
  <c r="M7662" i="2"/>
  <c r="L7662" i="2"/>
  <c r="K7662" i="2"/>
  <c r="J7662" i="2"/>
  <c r="I7662" i="2"/>
  <c r="H7662" i="2"/>
  <c r="G7662" i="2"/>
  <c r="F7662" i="2"/>
  <c r="E7662" i="2"/>
  <c r="D7662" i="2"/>
  <c r="C7662" i="2"/>
  <c r="B7662" i="2"/>
  <c r="A7662" i="2"/>
  <c r="P7661" i="2"/>
  <c r="O7661" i="2"/>
  <c r="N7661" i="2"/>
  <c r="M7661" i="2"/>
  <c r="L7661" i="2"/>
  <c r="K7661" i="2"/>
  <c r="J7661" i="2"/>
  <c r="I7661" i="2"/>
  <c r="H7661" i="2"/>
  <c r="G7661" i="2"/>
  <c r="F7661" i="2"/>
  <c r="E7661" i="2"/>
  <c r="D7661" i="2"/>
  <c r="C7661" i="2"/>
  <c r="B7661" i="2"/>
  <c r="A7661" i="2"/>
  <c r="P7660" i="2"/>
  <c r="O7660" i="2"/>
  <c r="N7660" i="2"/>
  <c r="M7660" i="2"/>
  <c r="L7660" i="2"/>
  <c r="K7660" i="2"/>
  <c r="J7660" i="2"/>
  <c r="I7660" i="2"/>
  <c r="H7660" i="2"/>
  <c r="G7660" i="2"/>
  <c r="F7660" i="2"/>
  <c r="E7660" i="2"/>
  <c r="D7660" i="2"/>
  <c r="C7660" i="2"/>
  <c r="B7660" i="2"/>
  <c r="A7660" i="2"/>
  <c r="P7659" i="2"/>
  <c r="O7659" i="2"/>
  <c r="N7659" i="2"/>
  <c r="M7659" i="2"/>
  <c r="L7659" i="2"/>
  <c r="K7659" i="2"/>
  <c r="J7659" i="2"/>
  <c r="I7659" i="2"/>
  <c r="H7659" i="2"/>
  <c r="G7659" i="2"/>
  <c r="F7659" i="2"/>
  <c r="E7659" i="2"/>
  <c r="D7659" i="2"/>
  <c r="C7659" i="2"/>
  <c r="B7659" i="2"/>
  <c r="A7659" i="2"/>
  <c r="P7658" i="2"/>
  <c r="O7658" i="2"/>
  <c r="N7658" i="2"/>
  <c r="M7658" i="2"/>
  <c r="L7658" i="2"/>
  <c r="K7658" i="2"/>
  <c r="J7658" i="2"/>
  <c r="I7658" i="2"/>
  <c r="H7658" i="2"/>
  <c r="G7658" i="2"/>
  <c r="F7658" i="2"/>
  <c r="E7658" i="2"/>
  <c r="D7658" i="2"/>
  <c r="C7658" i="2"/>
  <c r="B7658" i="2"/>
  <c r="A7658" i="2"/>
  <c r="P7657" i="2"/>
  <c r="O7657" i="2"/>
  <c r="N7657" i="2"/>
  <c r="M7657" i="2"/>
  <c r="L7657" i="2"/>
  <c r="K7657" i="2"/>
  <c r="J7657" i="2"/>
  <c r="I7657" i="2"/>
  <c r="H7657" i="2"/>
  <c r="G7657" i="2"/>
  <c r="F7657" i="2"/>
  <c r="E7657" i="2"/>
  <c r="D7657" i="2"/>
  <c r="C7657" i="2"/>
  <c r="B7657" i="2"/>
  <c r="A7657" i="2"/>
  <c r="P7656" i="2"/>
  <c r="O7656" i="2"/>
  <c r="N7656" i="2"/>
  <c r="M7656" i="2"/>
  <c r="L7656" i="2"/>
  <c r="K7656" i="2"/>
  <c r="J7656" i="2"/>
  <c r="I7656" i="2"/>
  <c r="H7656" i="2"/>
  <c r="G7656" i="2"/>
  <c r="F7656" i="2"/>
  <c r="E7656" i="2"/>
  <c r="D7656" i="2"/>
  <c r="C7656" i="2"/>
  <c r="B7656" i="2"/>
  <c r="A7656" i="2"/>
  <c r="P7655" i="2"/>
  <c r="O7655" i="2"/>
  <c r="N7655" i="2"/>
  <c r="M7655" i="2"/>
  <c r="L7655" i="2"/>
  <c r="K7655" i="2"/>
  <c r="J7655" i="2"/>
  <c r="I7655" i="2"/>
  <c r="H7655" i="2"/>
  <c r="G7655" i="2"/>
  <c r="F7655" i="2"/>
  <c r="E7655" i="2"/>
  <c r="D7655" i="2"/>
  <c r="C7655" i="2"/>
  <c r="B7655" i="2"/>
  <c r="A7655" i="2"/>
  <c r="P7654" i="2"/>
  <c r="O7654" i="2"/>
  <c r="N7654" i="2"/>
  <c r="M7654" i="2"/>
  <c r="L7654" i="2"/>
  <c r="K7654" i="2"/>
  <c r="J7654" i="2"/>
  <c r="I7654" i="2"/>
  <c r="H7654" i="2"/>
  <c r="G7654" i="2"/>
  <c r="F7654" i="2"/>
  <c r="E7654" i="2"/>
  <c r="D7654" i="2"/>
  <c r="C7654" i="2"/>
  <c r="B7654" i="2"/>
  <c r="A7654" i="2"/>
  <c r="P7653" i="2"/>
  <c r="O7653" i="2"/>
  <c r="N7653" i="2"/>
  <c r="M7653" i="2"/>
  <c r="L7653" i="2"/>
  <c r="K7653" i="2"/>
  <c r="J7653" i="2"/>
  <c r="I7653" i="2"/>
  <c r="H7653" i="2"/>
  <c r="G7653" i="2"/>
  <c r="F7653" i="2"/>
  <c r="E7653" i="2"/>
  <c r="D7653" i="2"/>
  <c r="C7653" i="2"/>
  <c r="B7653" i="2"/>
  <c r="A7653" i="2"/>
  <c r="P7652" i="2"/>
  <c r="O7652" i="2"/>
  <c r="N7652" i="2"/>
  <c r="M7652" i="2"/>
  <c r="L7652" i="2"/>
  <c r="K7652" i="2"/>
  <c r="J7652" i="2"/>
  <c r="I7652" i="2"/>
  <c r="H7652" i="2"/>
  <c r="G7652" i="2"/>
  <c r="F7652" i="2"/>
  <c r="E7652" i="2"/>
  <c r="D7652" i="2"/>
  <c r="C7652" i="2"/>
  <c r="B7652" i="2"/>
  <c r="A7652" i="2"/>
  <c r="P7651" i="2"/>
  <c r="O7651" i="2"/>
  <c r="N7651" i="2"/>
  <c r="M7651" i="2"/>
  <c r="L7651" i="2"/>
  <c r="K7651" i="2"/>
  <c r="J7651" i="2"/>
  <c r="I7651" i="2"/>
  <c r="H7651" i="2"/>
  <c r="G7651" i="2"/>
  <c r="F7651" i="2"/>
  <c r="E7651" i="2"/>
  <c r="D7651" i="2"/>
  <c r="C7651" i="2"/>
  <c r="B7651" i="2"/>
  <c r="A7651" i="2"/>
  <c r="P7650" i="2"/>
  <c r="O7650" i="2"/>
  <c r="N7650" i="2"/>
  <c r="M7650" i="2"/>
  <c r="L7650" i="2"/>
  <c r="K7650" i="2"/>
  <c r="J7650" i="2"/>
  <c r="I7650" i="2"/>
  <c r="H7650" i="2"/>
  <c r="G7650" i="2"/>
  <c r="F7650" i="2"/>
  <c r="E7650" i="2"/>
  <c r="D7650" i="2"/>
  <c r="C7650" i="2"/>
  <c r="B7650" i="2"/>
  <c r="A7650" i="2"/>
  <c r="P7649" i="2"/>
  <c r="O7649" i="2"/>
  <c r="N7649" i="2"/>
  <c r="M7649" i="2"/>
  <c r="L7649" i="2"/>
  <c r="K7649" i="2"/>
  <c r="J7649" i="2"/>
  <c r="I7649" i="2"/>
  <c r="H7649" i="2"/>
  <c r="G7649" i="2"/>
  <c r="F7649" i="2"/>
  <c r="E7649" i="2"/>
  <c r="D7649" i="2"/>
  <c r="C7649" i="2"/>
  <c r="B7649" i="2"/>
  <c r="A7649" i="2"/>
  <c r="P7648" i="2"/>
  <c r="O7648" i="2"/>
  <c r="N7648" i="2"/>
  <c r="M7648" i="2"/>
  <c r="L7648" i="2"/>
  <c r="K7648" i="2"/>
  <c r="J7648" i="2"/>
  <c r="I7648" i="2"/>
  <c r="H7648" i="2"/>
  <c r="G7648" i="2"/>
  <c r="F7648" i="2"/>
  <c r="E7648" i="2"/>
  <c r="D7648" i="2"/>
  <c r="C7648" i="2"/>
  <c r="B7648" i="2"/>
  <c r="A7648" i="2"/>
  <c r="P7647" i="2"/>
  <c r="O7647" i="2"/>
  <c r="N7647" i="2"/>
  <c r="M7647" i="2"/>
  <c r="L7647" i="2"/>
  <c r="K7647" i="2"/>
  <c r="J7647" i="2"/>
  <c r="I7647" i="2"/>
  <c r="H7647" i="2"/>
  <c r="G7647" i="2"/>
  <c r="F7647" i="2"/>
  <c r="E7647" i="2"/>
  <c r="D7647" i="2"/>
  <c r="C7647" i="2"/>
  <c r="B7647" i="2"/>
  <c r="A7647" i="2"/>
  <c r="P7646" i="2"/>
  <c r="O7646" i="2"/>
  <c r="N7646" i="2"/>
  <c r="M7646" i="2"/>
  <c r="L7646" i="2"/>
  <c r="K7646" i="2"/>
  <c r="J7646" i="2"/>
  <c r="I7646" i="2"/>
  <c r="H7646" i="2"/>
  <c r="G7646" i="2"/>
  <c r="F7646" i="2"/>
  <c r="E7646" i="2"/>
  <c r="D7646" i="2"/>
  <c r="C7646" i="2"/>
  <c r="B7646" i="2"/>
  <c r="A7646" i="2"/>
  <c r="P7645" i="2"/>
  <c r="O7645" i="2"/>
  <c r="N7645" i="2"/>
  <c r="M7645" i="2"/>
  <c r="L7645" i="2"/>
  <c r="K7645" i="2"/>
  <c r="J7645" i="2"/>
  <c r="I7645" i="2"/>
  <c r="H7645" i="2"/>
  <c r="G7645" i="2"/>
  <c r="F7645" i="2"/>
  <c r="E7645" i="2"/>
  <c r="D7645" i="2"/>
  <c r="C7645" i="2"/>
  <c r="B7645" i="2"/>
  <c r="A7645" i="2"/>
  <c r="P7644" i="2"/>
  <c r="O7644" i="2"/>
  <c r="N7644" i="2"/>
  <c r="M7644" i="2"/>
  <c r="L7644" i="2"/>
  <c r="K7644" i="2"/>
  <c r="J7644" i="2"/>
  <c r="I7644" i="2"/>
  <c r="H7644" i="2"/>
  <c r="G7644" i="2"/>
  <c r="F7644" i="2"/>
  <c r="E7644" i="2"/>
  <c r="D7644" i="2"/>
  <c r="C7644" i="2"/>
  <c r="B7644" i="2"/>
  <c r="A7644" i="2"/>
  <c r="P7643" i="2"/>
  <c r="O7643" i="2"/>
  <c r="N7643" i="2"/>
  <c r="M7643" i="2"/>
  <c r="L7643" i="2"/>
  <c r="K7643" i="2"/>
  <c r="J7643" i="2"/>
  <c r="I7643" i="2"/>
  <c r="H7643" i="2"/>
  <c r="G7643" i="2"/>
  <c r="F7643" i="2"/>
  <c r="E7643" i="2"/>
  <c r="D7643" i="2"/>
  <c r="C7643" i="2"/>
  <c r="B7643" i="2"/>
  <c r="A7643" i="2"/>
  <c r="P7642" i="2"/>
  <c r="O7642" i="2"/>
  <c r="N7642" i="2"/>
  <c r="M7642" i="2"/>
  <c r="L7642" i="2"/>
  <c r="K7642" i="2"/>
  <c r="J7642" i="2"/>
  <c r="I7642" i="2"/>
  <c r="H7642" i="2"/>
  <c r="G7642" i="2"/>
  <c r="F7642" i="2"/>
  <c r="E7642" i="2"/>
  <c r="D7642" i="2"/>
  <c r="C7642" i="2"/>
  <c r="B7642" i="2"/>
  <c r="A7642" i="2"/>
  <c r="P7641" i="2"/>
  <c r="O7641" i="2"/>
  <c r="N7641" i="2"/>
  <c r="M7641" i="2"/>
  <c r="L7641" i="2"/>
  <c r="K7641" i="2"/>
  <c r="J7641" i="2"/>
  <c r="I7641" i="2"/>
  <c r="H7641" i="2"/>
  <c r="G7641" i="2"/>
  <c r="F7641" i="2"/>
  <c r="E7641" i="2"/>
  <c r="D7641" i="2"/>
  <c r="C7641" i="2"/>
  <c r="B7641" i="2"/>
  <c r="A7641" i="2"/>
  <c r="P7640" i="2"/>
  <c r="O7640" i="2"/>
  <c r="N7640" i="2"/>
  <c r="M7640" i="2"/>
  <c r="L7640" i="2"/>
  <c r="K7640" i="2"/>
  <c r="J7640" i="2"/>
  <c r="I7640" i="2"/>
  <c r="H7640" i="2"/>
  <c r="G7640" i="2"/>
  <c r="F7640" i="2"/>
  <c r="E7640" i="2"/>
  <c r="D7640" i="2"/>
  <c r="C7640" i="2"/>
  <c r="B7640" i="2"/>
  <c r="A7640" i="2"/>
  <c r="P7639" i="2"/>
  <c r="O7639" i="2"/>
  <c r="N7639" i="2"/>
  <c r="M7639" i="2"/>
  <c r="L7639" i="2"/>
  <c r="K7639" i="2"/>
  <c r="J7639" i="2"/>
  <c r="I7639" i="2"/>
  <c r="H7639" i="2"/>
  <c r="G7639" i="2"/>
  <c r="F7639" i="2"/>
  <c r="E7639" i="2"/>
  <c r="D7639" i="2"/>
  <c r="C7639" i="2"/>
  <c r="B7639" i="2"/>
  <c r="A7639" i="2"/>
  <c r="P7638" i="2"/>
  <c r="O7638" i="2"/>
  <c r="N7638" i="2"/>
  <c r="M7638" i="2"/>
  <c r="L7638" i="2"/>
  <c r="K7638" i="2"/>
  <c r="J7638" i="2"/>
  <c r="I7638" i="2"/>
  <c r="H7638" i="2"/>
  <c r="G7638" i="2"/>
  <c r="F7638" i="2"/>
  <c r="E7638" i="2"/>
  <c r="D7638" i="2"/>
  <c r="C7638" i="2"/>
  <c r="B7638" i="2"/>
  <c r="A7638" i="2"/>
  <c r="P7637" i="2"/>
  <c r="O7637" i="2"/>
  <c r="N7637" i="2"/>
  <c r="M7637" i="2"/>
  <c r="L7637" i="2"/>
  <c r="K7637" i="2"/>
  <c r="J7637" i="2"/>
  <c r="I7637" i="2"/>
  <c r="H7637" i="2"/>
  <c r="G7637" i="2"/>
  <c r="F7637" i="2"/>
  <c r="E7637" i="2"/>
  <c r="D7637" i="2"/>
  <c r="C7637" i="2"/>
  <c r="B7637" i="2"/>
  <c r="A7637" i="2"/>
  <c r="P7636" i="2"/>
  <c r="O7636" i="2"/>
  <c r="N7636" i="2"/>
  <c r="M7636" i="2"/>
  <c r="L7636" i="2"/>
  <c r="K7636" i="2"/>
  <c r="J7636" i="2"/>
  <c r="I7636" i="2"/>
  <c r="H7636" i="2"/>
  <c r="G7636" i="2"/>
  <c r="F7636" i="2"/>
  <c r="E7636" i="2"/>
  <c r="D7636" i="2"/>
  <c r="C7636" i="2"/>
  <c r="B7636" i="2"/>
  <c r="A7636" i="2"/>
  <c r="P7635" i="2"/>
  <c r="O7635" i="2"/>
  <c r="N7635" i="2"/>
  <c r="M7635" i="2"/>
  <c r="L7635" i="2"/>
  <c r="K7635" i="2"/>
  <c r="J7635" i="2"/>
  <c r="I7635" i="2"/>
  <c r="H7635" i="2"/>
  <c r="G7635" i="2"/>
  <c r="F7635" i="2"/>
  <c r="E7635" i="2"/>
  <c r="D7635" i="2"/>
  <c r="C7635" i="2"/>
  <c r="B7635" i="2"/>
  <c r="A7635" i="2"/>
  <c r="P7634" i="2"/>
  <c r="O7634" i="2"/>
  <c r="N7634" i="2"/>
  <c r="M7634" i="2"/>
  <c r="L7634" i="2"/>
  <c r="K7634" i="2"/>
  <c r="J7634" i="2"/>
  <c r="I7634" i="2"/>
  <c r="H7634" i="2"/>
  <c r="G7634" i="2"/>
  <c r="F7634" i="2"/>
  <c r="E7634" i="2"/>
  <c r="D7634" i="2"/>
  <c r="C7634" i="2"/>
  <c r="B7634" i="2"/>
  <c r="A7634" i="2"/>
  <c r="P7633" i="2"/>
  <c r="O7633" i="2"/>
  <c r="N7633" i="2"/>
  <c r="M7633" i="2"/>
  <c r="L7633" i="2"/>
  <c r="K7633" i="2"/>
  <c r="J7633" i="2"/>
  <c r="I7633" i="2"/>
  <c r="H7633" i="2"/>
  <c r="G7633" i="2"/>
  <c r="F7633" i="2"/>
  <c r="E7633" i="2"/>
  <c r="D7633" i="2"/>
  <c r="C7633" i="2"/>
  <c r="B7633" i="2"/>
  <c r="A7633" i="2"/>
  <c r="P7632" i="2"/>
  <c r="O7632" i="2"/>
  <c r="N7632" i="2"/>
  <c r="M7632" i="2"/>
  <c r="L7632" i="2"/>
  <c r="K7632" i="2"/>
  <c r="J7632" i="2"/>
  <c r="I7632" i="2"/>
  <c r="H7632" i="2"/>
  <c r="G7632" i="2"/>
  <c r="F7632" i="2"/>
  <c r="E7632" i="2"/>
  <c r="D7632" i="2"/>
  <c r="C7632" i="2"/>
  <c r="B7632" i="2"/>
  <c r="A7632" i="2"/>
  <c r="P7631" i="2"/>
  <c r="O7631" i="2"/>
  <c r="N7631" i="2"/>
  <c r="M7631" i="2"/>
  <c r="L7631" i="2"/>
  <c r="K7631" i="2"/>
  <c r="J7631" i="2"/>
  <c r="I7631" i="2"/>
  <c r="H7631" i="2"/>
  <c r="G7631" i="2"/>
  <c r="F7631" i="2"/>
  <c r="E7631" i="2"/>
  <c r="D7631" i="2"/>
  <c r="C7631" i="2"/>
  <c r="B7631" i="2"/>
  <c r="A7631" i="2"/>
  <c r="P7630" i="2"/>
  <c r="O7630" i="2"/>
  <c r="N7630" i="2"/>
  <c r="M7630" i="2"/>
  <c r="L7630" i="2"/>
  <c r="K7630" i="2"/>
  <c r="J7630" i="2"/>
  <c r="I7630" i="2"/>
  <c r="H7630" i="2"/>
  <c r="G7630" i="2"/>
  <c r="F7630" i="2"/>
  <c r="E7630" i="2"/>
  <c r="D7630" i="2"/>
  <c r="C7630" i="2"/>
  <c r="B7630" i="2"/>
  <c r="A7630" i="2"/>
  <c r="P7629" i="2"/>
  <c r="O7629" i="2"/>
  <c r="N7629" i="2"/>
  <c r="M7629" i="2"/>
  <c r="L7629" i="2"/>
  <c r="K7629" i="2"/>
  <c r="J7629" i="2"/>
  <c r="I7629" i="2"/>
  <c r="H7629" i="2"/>
  <c r="G7629" i="2"/>
  <c r="F7629" i="2"/>
  <c r="E7629" i="2"/>
  <c r="D7629" i="2"/>
  <c r="C7629" i="2"/>
  <c r="B7629" i="2"/>
  <c r="A7629" i="2"/>
  <c r="P7628" i="2"/>
  <c r="O7628" i="2"/>
  <c r="N7628" i="2"/>
  <c r="M7628" i="2"/>
  <c r="L7628" i="2"/>
  <c r="K7628" i="2"/>
  <c r="J7628" i="2"/>
  <c r="I7628" i="2"/>
  <c r="H7628" i="2"/>
  <c r="G7628" i="2"/>
  <c r="F7628" i="2"/>
  <c r="E7628" i="2"/>
  <c r="D7628" i="2"/>
  <c r="C7628" i="2"/>
  <c r="B7628" i="2"/>
  <c r="A7628" i="2"/>
  <c r="P7627" i="2"/>
  <c r="O7627" i="2"/>
  <c r="N7627" i="2"/>
  <c r="M7627" i="2"/>
  <c r="L7627" i="2"/>
  <c r="K7627" i="2"/>
  <c r="J7627" i="2"/>
  <c r="I7627" i="2"/>
  <c r="H7627" i="2"/>
  <c r="G7627" i="2"/>
  <c r="F7627" i="2"/>
  <c r="E7627" i="2"/>
  <c r="D7627" i="2"/>
  <c r="C7627" i="2"/>
  <c r="B7627" i="2"/>
  <c r="A7627" i="2"/>
  <c r="P7626" i="2"/>
  <c r="O7626" i="2"/>
  <c r="N7626" i="2"/>
  <c r="M7626" i="2"/>
  <c r="L7626" i="2"/>
  <c r="K7626" i="2"/>
  <c r="J7626" i="2"/>
  <c r="I7626" i="2"/>
  <c r="H7626" i="2"/>
  <c r="G7626" i="2"/>
  <c r="F7626" i="2"/>
  <c r="E7626" i="2"/>
  <c r="D7626" i="2"/>
  <c r="C7626" i="2"/>
  <c r="B7626" i="2"/>
  <c r="A7626" i="2"/>
  <c r="P7625" i="2"/>
  <c r="O7625" i="2"/>
  <c r="N7625" i="2"/>
  <c r="M7625" i="2"/>
  <c r="L7625" i="2"/>
  <c r="K7625" i="2"/>
  <c r="J7625" i="2"/>
  <c r="I7625" i="2"/>
  <c r="H7625" i="2"/>
  <c r="G7625" i="2"/>
  <c r="F7625" i="2"/>
  <c r="E7625" i="2"/>
  <c r="D7625" i="2"/>
  <c r="C7625" i="2"/>
  <c r="B7625" i="2"/>
  <c r="A7625" i="2"/>
  <c r="P7624" i="2"/>
  <c r="O7624" i="2"/>
  <c r="N7624" i="2"/>
  <c r="M7624" i="2"/>
  <c r="L7624" i="2"/>
  <c r="K7624" i="2"/>
  <c r="J7624" i="2"/>
  <c r="I7624" i="2"/>
  <c r="H7624" i="2"/>
  <c r="G7624" i="2"/>
  <c r="F7624" i="2"/>
  <c r="E7624" i="2"/>
  <c r="D7624" i="2"/>
  <c r="C7624" i="2"/>
  <c r="B7624" i="2"/>
  <c r="A7624" i="2"/>
  <c r="P7623" i="2"/>
  <c r="O7623" i="2"/>
  <c r="N7623" i="2"/>
  <c r="M7623" i="2"/>
  <c r="L7623" i="2"/>
  <c r="K7623" i="2"/>
  <c r="J7623" i="2"/>
  <c r="I7623" i="2"/>
  <c r="H7623" i="2"/>
  <c r="G7623" i="2"/>
  <c r="F7623" i="2"/>
  <c r="E7623" i="2"/>
  <c r="D7623" i="2"/>
  <c r="C7623" i="2"/>
  <c r="B7623" i="2"/>
  <c r="A7623" i="2"/>
  <c r="P7622" i="2"/>
  <c r="O7622" i="2"/>
  <c r="N7622" i="2"/>
  <c r="M7622" i="2"/>
  <c r="L7622" i="2"/>
  <c r="K7622" i="2"/>
  <c r="J7622" i="2"/>
  <c r="I7622" i="2"/>
  <c r="H7622" i="2"/>
  <c r="G7622" i="2"/>
  <c r="F7622" i="2"/>
  <c r="E7622" i="2"/>
  <c r="D7622" i="2"/>
  <c r="C7622" i="2"/>
  <c r="B7622" i="2"/>
  <c r="A7622" i="2"/>
  <c r="P7621" i="2"/>
  <c r="O7621" i="2"/>
  <c r="N7621" i="2"/>
  <c r="M7621" i="2"/>
  <c r="L7621" i="2"/>
  <c r="K7621" i="2"/>
  <c r="J7621" i="2"/>
  <c r="I7621" i="2"/>
  <c r="H7621" i="2"/>
  <c r="G7621" i="2"/>
  <c r="F7621" i="2"/>
  <c r="E7621" i="2"/>
  <c r="D7621" i="2"/>
  <c r="C7621" i="2"/>
  <c r="B7621" i="2"/>
  <c r="A7621" i="2"/>
  <c r="P7620" i="2"/>
  <c r="O7620" i="2"/>
  <c r="N7620" i="2"/>
  <c r="M7620" i="2"/>
  <c r="L7620" i="2"/>
  <c r="K7620" i="2"/>
  <c r="J7620" i="2"/>
  <c r="I7620" i="2"/>
  <c r="H7620" i="2"/>
  <c r="G7620" i="2"/>
  <c r="F7620" i="2"/>
  <c r="E7620" i="2"/>
  <c r="D7620" i="2"/>
  <c r="C7620" i="2"/>
  <c r="B7620" i="2"/>
  <c r="A7620" i="2"/>
  <c r="P7619" i="2"/>
  <c r="O7619" i="2"/>
  <c r="N7619" i="2"/>
  <c r="M7619" i="2"/>
  <c r="L7619" i="2"/>
  <c r="K7619" i="2"/>
  <c r="J7619" i="2"/>
  <c r="I7619" i="2"/>
  <c r="H7619" i="2"/>
  <c r="G7619" i="2"/>
  <c r="F7619" i="2"/>
  <c r="E7619" i="2"/>
  <c r="D7619" i="2"/>
  <c r="C7619" i="2"/>
  <c r="B7619" i="2"/>
  <c r="A7619" i="2"/>
  <c r="P7618" i="2"/>
  <c r="O7618" i="2"/>
  <c r="N7618" i="2"/>
  <c r="M7618" i="2"/>
  <c r="L7618" i="2"/>
  <c r="K7618" i="2"/>
  <c r="J7618" i="2"/>
  <c r="I7618" i="2"/>
  <c r="H7618" i="2"/>
  <c r="G7618" i="2"/>
  <c r="F7618" i="2"/>
  <c r="E7618" i="2"/>
  <c r="D7618" i="2"/>
  <c r="C7618" i="2"/>
  <c r="B7618" i="2"/>
  <c r="A7618" i="2"/>
  <c r="P7617" i="2"/>
  <c r="O7617" i="2"/>
  <c r="N7617" i="2"/>
  <c r="M7617" i="2"/>
  <c r="L7617" i="2"/>
  <c r="K7617" i="2"/>
  <c r="J7617" i="2"/>
  <c r="I7617" i="2"/>
  <c r="H7617" i="2"/>
  <c r="G7617" i="2"/>
  <c r="F7617" i="2"/>
  <c r="E7617" i="2"/>
  <c r="D7617" i="2"/>
  <c r="C7617" i="2"/>
  <c r="B7617" i="2"/>
  <c r="A7617" i="2"/>
  <c r="P7616" i="2"/>
  <c r="O7616" i="2"/>
  <c r="N7616" i="2"/>
  <c r="M7616" i="2"/>
  <c r="L7616" i="2"/>
  <c r="K7616" i="2"/>
  <c r="J7616" i="2"/>
  <c r="I7616" i="2"/>
  <c r="H7616" i="2"/>
  <c r="G7616" i="2"/>
  <c r="F7616" i="2"/>
  <c r="E7616" i="2"/>
  <c r="D7616" i="2"/>
  <c r="C7616" i="2"/>
  <c r="B7616" i="2"/>
  <c r="A7616" i="2"/>
  <c r="P7615" i="2"/>
  <c r="O7615" i="2"/>
  <c r="N7615" i="2"/>
  <c r="M7615" i="2"/>
  <c r="L7615" i="2"/>
  <c r="K7615" i="2"/>
  <c r="J7615" i="2"/>
  <c r="I7615" i="2"/>
  <c r="H7615" i="2"/>
  <c r="G7615" i="2"/>
  <c r="F7615" i="2"/>
  <c r="E7615" i="2"/>
  <c r="D7615" i="2"/>
  <c r="C7615" i="2"/>
  <c r="B7615" i="2"/>
  <c r="A7615" i="2"/>
  <c r="P7614" i="2"/>
  <c r="O7614" i="2"/>
  <c r="N7614" i="2"/>
  <c r="M7614" i="2"/>
  <c r="L7614" i="2"/>
  <c r="K7614" i="2"/>
  <c r="J7614" i="2"/>
  <c r="I7614" i="2"/>
  <c r="H7614" i="2"/>
  <c r="G7614" i="2"/>
  <c r="F7614" i="2"/>
  <c r="E7614" i="2"/>
  <c r="D7614" i="2"/>
  <c r="C7614" i="2"/>
  <c r="B7614" i="2"/>
  <c r="A7614" i="2"/>
  <c r="P7613" i="2"/>
  <c r="O7613" i="2"/>
  <c r="N7613" i="2"/>
  <c r="M7613" i="2"/>
  <c r="L7613" i="2"/>
  <c r="K7613" i="2"/>
  <c r="J7613" i="2"/>
  <c r="I7613" i="2"/>
  <c r="H7613" i="2"/>
  <c r="G7613" i="2"/>
  <c r="F7613" i="2"/>
  <c r="E7613" i="2"/>
  <c r="D7613" i="2"/>
  <c r="C7613" i="2"/>
  <c r="B7613" i="2"/>
  <c r="A7613" i="2"/>
  <c r="P7612" i="2"/>
  <c r="O7612" i="2"/>
  <c r="N7612" i="2"/>
  <c r="M7612" i="2"/>
  <c r="L7612" i="2"/>
  <c r="K7612" i="2"/>
  <c r="J7612" i="2"/>
  <c r="I7612" i="2"/>
  <c r="H7612" i="2"/>
  <c r="G7612" i="2"/>
  <c r="F7612" i="2"/>
  <c r="E7612" i="2"/>
  <c r="D7612" i="2"/>
  <c r="C7612" i="2"/>
  <c r="B7612" i="2"/>
  <c r="A7612" i="2"/>
  <c r="P7611" i="2"/>
  <c r="O7611" i="2"/>
  <c r="N7611" i="2"/>
  <c r="M7611" i="2"/>
  <c r="L7611" i="2"/>
  <c r="K7611" i="2"/>
  <c r="J7611" i="2"/>
  <c r="I7611" i="2"/>
  <c r="H7611" i="2"/>
  <c r="G7611" i="2"/>
  <c r="F7611" i="2"/>
  <c r="E7611" i="2"/>
  <c r="D7611" i="2"/>
  <c r="C7611" i="2"/>
  <c r="B7611" i="2"/>
  <c r="A7611" i="2"/>
  <c r="P7610" i="2"/>
  <c r="O7610" i="2"/>
  <c r="N7610" i="2"/>
  <c r="M7610" i="2"/>
  <c r="L7610" i="2"/>
  <c r="K7610" i="2"/>
  <c r="J7610" i="2"/>
  <c r="I7610" i="2"/>
  <c r="H7610" i="2"/>
  <c r="G7610" i="2"/>
  <c r="F7610" i="2"/>
  <c r="E7610" i="2"/>
  <c r="D7610" i="2"/>
  <c r="C7610" i="2"/>
  <c r="B7610" i="2"/>
  <c r="A7610" i="2"/>
  <c r="P7609" i="2"/>
  <c r="O7609" i="2"/>
  <c r="N7609" i="2"/>
  <c r="M7609" i="2"/>
  <c r="L7609" i="2"/>
  <c r="K7609" i="2"/>
  <c r="J7609" i="2"/>
  <c r="I7609" i="2"/>
  <c r="H7609" i="2"/>
  <c r="G7609" i="2"/>
  <c r="F7609" i="2"/>
  <c r="E7609" i="2"/>
  <c r="D7609" i="2"/>
  <c r="C7609" i="2"/>
  <c r="B7609" i="2"/>
  <c r="A7609" i="2"/>
  <c r="P7608" i="2"/>
  <c r="O7608" i="2"/>
  <c r="N7608" i="2"/>
  <c r="M7608" i="2"/>
  <c r="L7608" i="2"/>
  <c r="K7608" i="2"/>
  <c r="J7608" i="2"/>
  <c r="I7608" i="2"/>
  <c r="H7608" i="2"/>
  <c r="G7608" i="2"/>
  <c r="F7608" i="2"/>
  <c r="E7608" i="2"/>
  <c r="D7608" i="2"/>
  <c r="C7608" i="2"/>
  <c r="B7608" i="2"/>
  <c r="A7608" i="2"/>
  <c r="P7607" i="2"/>
  <c r="O7607" i="2"/>
  <c r="N7607" i="2"/>
  <c r="M7607" i="2"/>
  <c r="L7607" i="2"/>
  <c r="K7607" i="2"/>
  <c r="J7607" i="2"/>
  <c r="I7607" i="2"/>
  <c r="H7607" i="2"/>
  <c r="G7607" i="2"/>
  <c r="F7607" i="2"/>
  <c r="E7607" i="2"/>
  <c r="D7607" i="2"/>
  <c r="C7607" i="2"/>
  <c r="B7607" i="2"/>
  <c r="A7607" i="2"/>
  <c r="P7606" i="2"/>
  <c r="O7606" i="2"/>
  <c r="N7606" i="2"/>
  <c r="M7606" i="2"/>
  <c r="L7606" i="2"/>
  <c r="K7606" i="2"/>
  <c r="J7606" i="2"/>
  <c r="I7606" i="2"/>
  <c r="H7606" i="2"/>
  <c r="G7606" i="2"/>
  <c r="F7606" i="2"/>
  <c r="E7606" i="2"/>
  <c r="D7606" i="2"/>
  <c r="C7606" i="2"/>
  <c r="B7606" i="2"/>
  <c r="A7606" i="2"/>
  <c r="P7605" i="2"/>
  <c r="O7605" i="2"/>
  <c r="N7605" i="2"/>
  <c r="M7605" i="2"/>
  <c r="L7605" i="2"/>
  <c r="K7605" i="2"/>
  <c r="J7605" i="2"/>
  <c r="I7605" i="2"/>
  <c r="H7605" i="2"/>
  <c r="G7605" i="2"/>
  <c r="F7605" i="2"/>
  <c r="E7605" i="2"/>
  <c r="D7605" i="2"/>
  <c r="C7605" i="2"/>
  <c r="B7605" i="2"/>
  <c r="A7605" i="2"/>
  <c r="P7604" i="2"/>
  <c r="O7604" i="2"/>
  <c r="N7604" i="2"/>
  <c r="M7604" i="2"/>
  <c r="L7604" i="2"/>
  <c r="K7604" i="2"/>
  <c r="J7604" i="2"/>
  <c r="I7604" i="2"/>
  <c r="H7604" i="2"/>
  <c r="G7604" i="2"/>
  <c r="F7604" i="2"/>
  <c r="E7604" i="2"/>
  <c r="D7604" i="2"/>
  <c r="C7604" i="2"/>
  <c r="B7604" i="2"/>
  <c r="A7604" i="2"/>
  <c r="P7603" i="2"/>
  <c r="O7603" i="2"/>
  <c r="N7603" i="2"/>
  <c r="M7603" i="2"/>
  <c r="L7603" i="2"/>
  <c r="K7603" i="2"/>
  <c r="J7603" i="2"/>
  <c r="I7603" i="2"/>
  <c r="H7603" i="2"/>
  <c r="G7603" i="2"/>
  <c r="F7603" i="2"/>
  <c r="E7603" i="2"/>
  <c r="D7603" i="2"/>
  <c r="C7603" i="2"/>
  <c r="B7603" i="2"/>
  <c r="A7603" i="2"/>
  <c r="P7602" i="2"/>
  <c r="O7602" i="2"/>
  <c r="N7602" i="2"/>
  <c r="M7602" i="2"/>
  <c r="L7602" i="2"/>
  <c r="K7602" i="2"/>
  <c r="J7602" i="2"/>
  <c r="I7602" i="2"/>
  <c r="H7602" i="2"/>
  <c r="G7602" i="2"/>
  <c r="F7602" i="2"/>
  <c r="E7602" i="2"/>
  <c r="D7602" i="2"/>
  <c r="C7602" i="2"/>
  <c r="B7602" i="2"/>
  <c r="A7602" i="2"/>
  <c r="P7601" i="2"/>
  <c r="O7601" i="2"/>
  <c r="N7601" i="2"/>
  <c r="M7601" i="2"/>
  <c r="L7601" i="2"/>
  <c r="K7601" i="2"/>
  <c r="J7601" i="2"/>
  <c r="I7601" i="2"/>
  <c r="H7601" i="2"/>
  <c r="G7601" i="2"/>
  <c r="F7601" i="2"/>
  <c r="E7601" i="2"/>
  <c r="D7601" i="2"/>
  <c r="C7601" i="2"/>
  <c r="B7601" i="2"/>
  <c r="A7601" i="2"/>
  <c r="P7600" i="2"/>
  <c r="O7600" i="2"/>
  <c r="N7600" i="2"/>
  <c r="M7600" i="2"/>
  <c r="L7600" i="2"/>
  <c r="K7600" i="2"/>
  <c r="J7600" i="2"/>
  <c r="I7600" i="2"/>
  <c r="H7600" i="2"/>
  <c r="G7600" i="2"/>
  <c r="F7600" i="2"/>
  <c r="E7600" i="2"/>
  <c r="D7600" i="2"/>
  <c r="C7600" i="2"/>
  <c r="B7600" i="2"/>
  <c r="A7600" i="2"/>
  <c r="P7599" i="2"/>
  <c r="O7599" i="2"/>
  <c r="N7599" i="2"/>
  <c r="M7599" i="2"/>
  <c r="L7599" i="2"/>
  <c r="K7599" i="2"/>
  <c r="J7599" i="2"/>
  <c r="I7599" i="2"/>
  <c r="H7599" i="2"/>
  <c r="G7599" i="2"/>
  <c r="F7599" i="2"/>
  <c r="E7599" i="2"/>
  <c r="D7599" i="2"/>
  <c r="C7599" i="2"/>
  <c r="B7599" i="2"/>
  <c r="A7599" i="2"/>
  <c r="P7598" i="2"/>
  <c r="O7598" i="2"/>
  <c r="N7598" i="2"/>
  <c r="M7598" i="2"/>
  <c r="L7598" i="2"/>
  <c r="K7598" i="2"/>
  <c r="J7598" i="2"/>
  <c r="I7598" i="2"/>
  <c r="H7598" i="2"/>
  <c r="G7598" i="2"/>
  <c r="F7598" i="2"/>
  <c r="E7598" i="2"/>
  <c r="D7598" i="2"/>
  <c r="C7598" i="2"/>
  <c r="B7598" i="2"/>
  <c r="A7598" i="2"/>
  <c r="P7597" i="2"/>
  <c r="O7597" i="2"/>
  <c r="N7597" i="2"/>
  <c r="M7597" i="2"/>
  <c r="L7597" i="2"/>
  <c r="K7597" i="2"/>
  <c r="J7597" i="2"/>
  <c r="I7597" i="2"/>
  <c r="H7597" i="2"/>
  <c r="G7597" i="2"/>
  <c r="F7597" i="2"/>
  <c r="E7597" i="2"/>
  <c r="D7597" i="2"/>
  <c r="C7597" i="2"/>
  <c r="B7597" i="2"/>
  <c r="A7597" i="2"/>
  <c r="P7596" i="2"/>
  <c r="O7596" i="2"/>
  <c r="N7596" i="2"/>
  <c r="M7596" i="2"/>
  <c r="L7596" i="2"/>
  <c r="K7596" i="2"/>
  <c r="J7596" i="2"/>
  <c r="I7596" i="2"/>
  <c r="H7596" i="2"/>
  <c r="G7596" i="2"/>
  <c r="F7596" i="2"/>
  <c r="E7596" i="2"/>
  <c r="D7596" i="2"/>
  <c r="C7596" i="2"/>
  <c r="B7596" i="2"/>
  <c r="A7596" i="2"/>
  <c r="P7595" i="2"/>
  <c r="O7595" i="2"/>
  <c r="N7595" i="2"/>
  <c r="M7595" i="2"/>
  <c r="L7595" i="2"/>
  <c r="K7595" i="2"/>
  <c r="J7595" i="2"/>
  <c r="I7595" i="2"/>
  <c r="H7595" i="2"/>
  <c r="G7595" i="2"/>
  <c r="F7595" i="2"/>
  <c r="E7595" i="2"/>
  <c r="D7595" i="2"/>
  <c r="C7595" i="2"/>
  <c r="B7595" i="2"/>
  <c r="A7595" i="2"/>
  <c r="P7594" i="2"/>
  <c r="O7594" i="2"/>
  <c r="N7594" i="2"/>
  <c r="M7594" i="2"/>
  <c r="L7594" i="2"/>
  <c r="K7594" i="2"/>
  <c r="J7594" i="2"/>
  <c r="I7594" i="2"/>
  <c r="H7594" i="2"/>
  <c r="G7594" i="2"/>
  <c r="F7594" i="2"/>
  <c r="E7594" i="2"/>
  <c r="D7594" i="2"/>
  <c r="C7594" i="2"/>
  <c r="B7594" i="2"/>
  <c r="A7594" i="2"/>
  <c r="P7593" i="2"/>
  <c r="O7593" i="2"/>
  <c r="N7593" i="2"/>
  <c r="M7593" i="2"/>
  <c r="L7593" i="2"/>
  <c r="K7593" i="2"/>
  <c r="J7593" i="2"/>
  <c r="I7593" i="2"/>
  <c r="H7593" i="2"/>
  <c r="G7593" i="2"/>
  <c r="F7593" i="2"/>
  <c r="E7593" i="2"/>
  <c r="D7593" i="2"/>
  <c r="C7593" i="2"/>
  <c r="B7593" i="2"/>
  <c r="A7593" i="2"/>
  <c r="P7592" i="2"/>
  <c r="O7592" i="2"/>
  <c r="N7592" i="2"/>
  <c r="M7592" i="2"/>
  <c r="L7592" i="2"/>
  <c r="K7592" i="2"/>
  <c r="J7592" i="2"/>
  <c r="I7592" i="2"/>
  <c r="H7592" i="2"/>
  <c r="G7592" i="2"/>
  <c r="F7592" i="2"/>
  <c r="E7592" i="2"/>
  <c r="D7592" i="2"/>
  <c r="C7592" i="2"/>
  <c r="B7592" i="2"/>
  <c r="A7592" i="2"/>
  <c r="P7591" i="2"/>
  <c r="O7591" i="2"/>
  <c r="N7591" i="2"/>
  <c r="M7591" i="2"/>
  <c r="L7591" i="2"/>
  <c r="K7591" i="2"/>
  <c r="J7591" i="2"/>
  <c r="I7591" i="2"/>
  <c r="H7591" i="2"/>
  <c r="G7591" i="2"/>
  <c r="F7591" i="2"/>
  <c r="E7591" i="2"/>
  <c r="D7591" i="2"/>
  <c r="C7591" i="2"/>
  <c r="B7591" i="2"/>
  <c r="A7591" i="2"/>
  <c r="P7590" i="2"/>
  <c r="O7590" i="2"/>
  <c r="N7590" i="2"/>
  <c r="M7590" i="2"/>
  <c r="L7590" i="2"/>
  <c r="K7590" i="2"/>
  <c r="J7590" i="2"/>
  <c r="I7590" i="2"/>
  <c r="H7590" i="2"/>
  <c r="G7590" i="2"/>
  <c r="F7590" i="2"/>
  <c r="E7590" i="2"/>
  <c r="D7590" i="2"/>
  <c r="C7590" i="2"/>
  <c r="B7590" i="2"/>
  <c r="A7590" i="2"/>
  <c r="P7589" i="2"/>
  <c r="O7589" i="2"/>
  <c r="N7589" i="2"/>
  <c r="M7589" i="2"/>
  <c r="L7589" i="2"/>
  <c r="K7589" i="2"/>
  <c r="J7589" i="2"/>
  <c r="I7589" i="2"/>
  <c r="H7589" i="2"/>
  <c r="G7589" i="2"/>
  <c r="F7589" i="2"/>
  <c r="E7589" i="2"/>
  <c r="D7589" i="2"/>
  <c r="C7589" i="2"/>
  <c r="B7589" i="2"/>
  <c r="A7589" i="2"/>
  <c r="P7588" i="2"/>
  <c r="O7588" i="2"/>
  <c r="N7588" i="2"/>
  <c r="M7588" i="2"/>
  <c r="L7588" i="2"/>
  <c r="K7588" i="2"/>
  <c r="J7588" i="2"/>
  <c r="I7588" i="2"/>
  <c r="H7588" i="2"/>
  <c r="G7588" i="2"/>
  <c r="F7588" i="2"/>
  <c r="E7588" i="2"/>
  <c r="D7588" i="2"/>
  <c r="C7588" i="2"/>
  <c r="B7588" i="2"/>
  <c r="A7588" i="2"/>
  <c r="P7587" i="2"/>
  <c r="O7587" i="2"/>
  <c r="N7587" i="2"/>
  <c r="M7587" i="2"/>
  <c r="L7587" i="2"/>
  <c r="K7587" i="2"/>
  <c r="J7587" i="2"/>
  <c r="I7587" i="2"/>
  <c r="H7587" i="2"/>
  <c r="G7587" i="2"/>
  <c r="F7587" i="2"/>
  <c r="E7587" i="2"/>
  <c r="D7587" i="2"/>
  <c r="C7587" i="2"/>
  <c r="B7587" i="2"/>
  <c r="A7587" i="2"/>
  <c r="P7586" i="2"/>
  <c r="O7586" i="2"/>
  <c r="N7586" i="2"/>
  <c r="M7586" i="2"/>
  <c r="L7586" i="2"/>
  <c r="K7586" i="2"/>
  <c r="J7586" i="2"/>
  <c r="I7586" i="2"/>
  <c r="H7586" i="2"/>
  <c r="G7586" i="2"/>
  <c r="F7586" i="2"/>
  <c r="E7586" i="2"/>
  <c r="D7586" i="2"/>
  <c r="C7586" i="2"/>
  <c r="B7586" i="2"/>
  <c r="A7586" i="2"/>
  <c r="P7585" i="2"/>
  <c r="O7585" i="2"/>
  <c r="N7585" i="2"/>
  <c r="M7585" i="2"/>
  <c r="L7585" i="2"/>
  <c r="K7585" i="2"/>
  <c r="J7585" i="2"/>
  <c r="I7585" i="2"/>
  <c r="H7585" i="2"/>
  <c r="G7585" i="2"/>
  <c r="F7585" i="2"/>
  <c r="E7585" i="2"/>
  <c r="D7585" i="2"/>
  <c r="C7585" i="2"/>
  <c r="B7585" i="2"/>
  <c r="A7585" i="2"/>
  <c r="P7584" i="2"/>
  <c r="O7584" i="2"/>
  <c r="N7584" i="2"/>
  <c r="M7584" i="2"/>
  <c r="L7584" i="2"/>
  <c r="K7584" i="2"/>
  <c r="J7584" i="2"/>
  <c r="I7584" i="2"/>
  <c r="H7584" i="2"/>
  <c r="G7584" i="2"/>
  <c r="F7584" i="2"/>
  <c r="E7584" i="2"/>
  <c r="D7584" i="2"/>
  <c r="C7584" i="2"/>
  <c r="B7584" i="2"/>
  <c r="A7584" i="2"/>
  <c r="P7583" i="2"/>
  <c r="O7583" i="2"/>
  <c r="N7583" i="2"/>
  <c r="M7583" i="2"/>
  <c r="L7583" i="2"/>
  <c r="K7583" i="2"/>
  <c r="J7583" i="2"/>
  <c r="I7583" i="2"/>
  <c r="H7583" i="2"/>
  <c r="G7583" i="2"/>
  <c r="F7583" i="2"/>
  <c r="E7583" i="2"/>
  <c r="D7583" i="2"/>
  <c r="C7583" i="2"/>
  <c r="B7583" i="2"/>
  <c r="A7583" i="2"/>
  <c r="P7582" i="2"/>
  <c r="O7582" i="2"/>
  <c r="N7582" i="2"/>
  <c r="M7582" i="2"/>
  <c r="L7582" i="2"/>
  <c r="K7582" i="2"/>
  <c r="J7582" i="2"/>
  <c r="I7582" i="2"/>
  <c r="H7582" i="2"/>
  <c r="G7582" i="2"/>
  <c r="F7582" i="2"/>
  <c r="E7582" i="2"/>
  <c r="D7582" i="2"/>
  <c r="C7582" i="2"/>
  <c r="B7582" i="2"/>
  <c r="A7582" i="2"/>
  <c r="P7581" i="2"/>
  <c r="O7581" i="2"/>
  <c r="N7581" i="2"/>
  <c r="M7581" i="2"/>
  <c r="L7581" i="2"/>
  <c r="K7581" i="2"/>
  <c r="J7581" i="2"/>
  <c r="I7581" i="2"/>
  <c r="H7581" i="2"/>
  <c r="G7581" i="2"/>
  <c r="F7581" i="2"/>
  <c r="E7581" i="2"/>
  <c r="D7581" i="2"/>
  <c r="C7581" i="2"/>
  <c r="B7581" i="2"/>
  <c r="A7581" i="2"/>
  <c r="P7580" i="2"/>
  <c r="O7580" i="2"/>
  <c r="N7580" i="2"/>
  <c r="M7580" i="2"/>
  <c r="L7580" i="2"/>
  <c r="K7580" i="2"/>
  <c r="J7580" i="2"/>
  <c r="I7580" i="2"/>
  <c r="H7580" i="2"/>
  <c r="G7580" i="2"/>
  <c r="F7580" i="2"/>
  <c r="E7580" i="2"/>
  <c r="D7580" i="2"/>
  <c r="C7580" i="2"/>
  <c r="B7580" i="2"/>
  <c r="A7580" i="2"/>
  <c r="P7579" i="2"/>
  <c r="O7579" i="2"/>
  <c r="N7579" i="2"/>
  <c r="M7579" i="2"/>
  <c r="L7579" i="2"/>
  <c r="K7579" i="2"/>
  <c r="J7579" i="2"/>
  <c r="I7579" i="2"/>
  <c r="H7579" i="2"/>
  <c r="G7579" i="2"/>
  <c r="F7579" i="2"/>
  <c r="E7579" i="2"/>
  <c r="D7579" i="2"/>
  <c r="C7579" i="2"/>
  <c r="B7579" i="2"/>
  <c r="A7579" i="2"/>
  <c r="P7578" i="2"/>
  <c r="O7578" i="2"/>
  <c r="N7578" i="2"/>
  <c r="M7578" i="2"/>
  <c r="L7578" i="2"/>
  <c r="K7578" i="2"/>
  <c r="J7578" i="2"/>
  <c r="I7578" i="2"/>
  <c r="H7578" i="2"/>
  <c r="G7578" i="2"/>
  <c r="F7578" i="2"/>
  <c r="E7578" i="2"/>
  <c r="D7578" i="2"/>
  <c r="C7578" i="2"/>
  <c r="B7578" i="2"/>
  <c r="A7578" i="2"/>
  <c r="P7577" i="2"/>
  <c r="O7577" i="2"/>
  <c r="N7577" i="2"/>
  <c r="M7577" i="2"/>
  <c r="L7577" i="2"/>
  <c r="K7577" i="2"/>
  <c r="J7577" i="2"/>
  <c r="I7577" i="2"/>
  <c r="H7577" i="2"/>
  <c r="G7577" i="2"/>
  <c r="F7577" i="2"/>
  <c r="E7577" i="2"/>
  <c r="D7577" i="2"/>
  <c r="C7577" i="2"/>
  <c r="B7577" i="2"/>
  <c r="A7577" i="2"/>
  <c r="P7576" i="2"/>
  <c r="O7576" i="2"/>
  <c r="N7576" i="2"/>
  <c r="M7576" i="2"/>
  <c r="L7576" i="2"/>
  <c r="K7576" i="2"/>
  <c r="J7576" i="2"/>
  <c r="I7576" i="2"/>
  <c r="H7576" i="2"/>
  <c r="G7576" i="2"/>
  <c r="F7576" i="2"/>
  <c r="E7576" i="2"/>
  <c r="D7576" i="2"/>
  <c r="C7576" i="2"/>
  <c r="B7576" i="2"/>
  <c r="A7576" i="2"/>
  <c r="P7575" i="2"/>
  <c r="O7575" i="2"/>
  <c r="N7575" i="2"/>
  <c r="M7575" i="2"/>
  <c r="L7575" i="2"/>
  <c r="K7575" i="2"/>
  <c r="J7575" i="2"/>
  <c r="I7575" i="2"/>
  <c r="H7575" i="2"/>
  <c r="G7575" i="2"/>
  <c r="F7575" i="2"/>
  <c r="E7575" i="2"/>
  <c r="D7575" i="2"/>
  <c r="C7575" i="2"/>
  <c r="B7575" i="2"/>
  <c r="A7575" i="2"/>
  <c r="P7574" i="2"/>
  <c r="O7574" i="2"/>
  <c r="N7574" i="2"/>
  <c r="M7574" i="2"/>
  <c r="L7574" i="2"/>
  <c r="K7574" i="2"/>
  <c r="J7574" i="2"/>
  <c r="I7574" i="2"/>
  <c r="H7574" i="2"/>
  <c r="G7574" i="2"/>
  <c r="F7574" i="2"/>
  <c r="E7574" i="2"/>
  <c r="D7574" i="2"/>
  <c r="C7574" i="2"/>
  <c r="B7574" i="2"/>
  <c r="A7574" i="2"/>
  <c r="P7573" i="2"/>
  <c r="O7573" i="2"/>
  <c r="N7573" i="2"/>
  <c r="M7573" i="2"/>
  <c r="L7573" i="2"/>
  <c r="K7573" i="2"/>
  <c r="J7573" i="2"/>
  <c r="I7573" i="2"/>
  <c r="H7573" i="2"/>
  <c r="G7573" i="2"/>
  <c r="F7573" i="2"/>
  <c r="E7573" i="2"/>
  <c r="D7573" i="2"/>
  <c r="C7573" i="2"/>
  <c r="B7573" i="2"/>
  <c r="A7573" i="2"/>
  <c r="P7572" i="2"/>
  <c r="O7572" i="2"/>
  <c r="N7572" i="2"/>
  <c r="M7572" i="2"/>
  <c r="L7572" i="2"/>
  <c r="K7572" i="2"/>
  <c r="J7572" i="2"/>
  <c r="I7572" i="2"/>
  <c r="H7572" i="2"/>
  <c r="G7572" i="2"/>
  <c r="F7572" i="2"/>
  <c r="E7572" i="2"/>
  <c r="D7572" i="2"/>
  <c r="C7572" i="2"/>
  <c r="B7572" i="2"/>
  <c r="A7572" i="2"/>
  <c r="P7571" i="2"/>
  <c r="O7571" i="2"/>
  <c r="N7571" i="2"/>
  <c r="M7571" i="2"/>
  <c r="L7571" i="2"/>
  <c r="K7571" i="2"/>
  <c r="J7571" i="2"/>
  <c r="I7571" i="2"/>
  <c r="H7571" i="2"/>
  <c r="G7571" i="2"/>
  <c r="F7571" i="2"/>
  <c r="E7571" i="2"/>
  <c r="D7571" i="2"/>
  <c r="C7571" i="2"/>
  <c r="B7571" i="2"/>
  <c r="A7571" i="2"/>
  <c r="P7570" i="2"/>
  <c r="O7570" i="2"/>
  <c r="N7570" i="2"/>
  <c r="M7570" i="2"/>
  <c r="L7570" i="2"/>
  <c r="K7570" i="2"/>
  <c r="J7570" i="2"/>
  <c r="I7570" i="2"/>
  <c r="H7570" i="2"/>
  <c r="G7570" i="2"/>
  <c r="F7570" i="2"/>
  <c r="E7570" i="2"/>
  <c r="D7570" i="2"/>
  <c r="C7570" i="2"/>
  <c r="B7570" i="2"/>
  <c r="A7570" i="2"/>
  <c r="P7569" i="2"/>
  <c r="O7569" i="2"/>
  <c r="N7569" i="2"/>
  <c r="M7569" i="2"/>
  <c r="L7569" i="2"/>
  <c r="K7569" i="2"/>
  <c r="J7569" i="2"/>
  <c r="I7569" i="2"/>
  <c r="H7569" i="2"/>
  <c r="G7569" i="2"/>
  <c r="F7569" i="2"/>
  <c r="E7569" i="2"/>
  <c r="D7569" i="2"/>
  <c r="C7569" i="2"/>
  <c r="B7569" i="2"/>
  <c r="A7569" i="2"/>
  <c r="P7568" i="2"/>
  <c r="O7568" i="2"/>
  <c r="N7568" i="2"/>
  <c r="M7568" i="2"/>
  <c r="L7568" i="2"/>
  <c r="K7568" i="2"/>
  <c r="J7568" i="2"/>
  <c r="I7568" i="2"/>
  <c r="H7568" i="2"/>
  <c r="G7568" i="2"/>
  <c r="F7568" i="2"/>
  <c r="E7568" i="2"/>
  <c r="D7568" i="2"/>
  <c r="C7568" i="2"/>
  <c r="B7568" i="2"/>
  <c r="A7568" i="2"/>
  <c r="P7567" i="2"/>
  <c r="O7567" i="2"/>
  <c r="N7567" i="2"/>
  <c r="M7567" i="2"/>
  <c r="L7567" i="2"/>
  <c r="K7567" i="2"/>
  <c r="J7567" i="2"/>
  <c r="I7567" i="2"/>
  <c r="H7567" i="2"/>
  <c r="G7567" i="2"/>
  <c r="F7567" i="2"/>
  <c r="E7567" i="2"/>
  <c r="D7567" i="2"/>
  <c r="C7567" i="2"/>
  <c r="B7567" i="2"/>
  <c r="A7567" i="2"/>
  <c r="P7566" i="2"/>
  <c r="O7566" i="2"/>
  <c r="N7566" i="2"/>
  <c r="M7566" i="2"/>
  <c r="L7566" i="2"/>
  <c r="K7566" i="2"/>
  <c r="J7566" i="2"/>
  <c r="I7566" i="2"/>
  <c r="H7566" i="2"/>
  <c r="G7566" i="2"/>
  <c r="F7566" i="2"/>
  <c r="E7566" i="2"/>
  <c r="D7566" i="2"/>
  <c r="C7566" i="2"/>
  <c r="B7566" i="2"/>
  <c r="A7566" i="2"/>
  <c r="P7565" i="2"/>
  <c r="O7565" i="2"/>
  <c r="N7565" i="2"/>
  <c r="M7565" i="2"/>
  <c r="L7565" i="2"/>
  <c r="K7565" i="2"/>
  <c r="J7565" i="2"/>
  <c r="I7565" i="2"/>
  <c r="H7565" i="2"/>
  <c r="G7565" i="2"/>
  <c r="F7565" i="2"/>
  <c r="E7565" i="2"/>
  <c r="D7565" i="2"/>
  <c r="C7565" i="2"/>
  <c r="B7565" i="2"/>
  <c r="A7565" i="2"/>
  <c r="P7564" i="2"/>
  <c r="O7564" i="2"/>
  <c r="N7564" i="2"/>
  <c r="M7564" i="2"/>
  <c r="L7564" i="2"/>
  <c r="K7564" i="2"/>
  <c r="J7564" i="2"/>
  <c r="I7564" i="2"/>
  <c r="H7564" i="2"/>
  <c r="G7564" i="2"/>
  <c r="F7564" i="2"/>
  <c r="E7564" i="2"/>
  <c r="D7564" i="2"/>
  <c r="C7564" i="2"/>
  <c r="B7564" i="2"/>
  <c r="A7564" i="2"/>
  <c r="P7563" i="2"/>
  <c r="O7563" i="2"/>
  <c r="N7563" i="2"/>
  <c r="M7563" i="2"/>
  <c r="L7563" i="2"/>
  <c r="K7563" i="2"/>
  <c r="J7563" i="2"/>
  <c r="I7563" i="2"/>
  <c r="H7563" i="2"/>
  <c r="G7563" i="2"/>
  <c r="F7563" i="2"/>
  <c r="E7563" i="2"/>
  <c r="D7563" i="2"/>
  <c r="C7563" i="2"/>
  <c r="B7563" i="2"/>
  <c r="A7563" i="2"/>
  <c r="P7562" i="2"/>
  <c r="O7562" i="2"/>
  <c r="N7562" i="2"/>
  <c r="M7562" i="2"/>
  <c r="L7562" i="2"/>
  <c r="K7562" i="2"/>
  <c r="J7562" i="2"/>
  <c r="I7562" i="2"/>
  <c r="H7562" i="2"/>
  <c r="G7562" i="2"/>
  <c r="F7562" i="2"/>
  <c r="E7562" i="2"/>
  <c r="D7562" i="2"/>
  <c r="C7562" i="2"/>
  <c r="B7562" i="2"/>
  <c r="A7562" i="2"/>
  <c r="P7561" i="2"/>
  <c r="O7561" i="2"/>
  <c r="N7561" i="2"/>
  <c r="M7561" i="2"/>
  <c r="L7561" i="2"/>
  <c r="K7561" i="2"/>
  <c r="J7561" i="2"/>
  <c r="I7561" i="2"/>
  <c r="H7561" i="2"/>
  <c r="G7561" i="2"/>
  <c r="F7561" i="2"/>
  <c r="E7561" i="2"/>
  <c r="D7561" i="2"/>
  <c r="C7561" i="2"/>
  <c r="B7561" i="2"/>
  <c r="A7561" i="2"/>
  <c r="P7560" i="2"/>
  <c r="O7560" i="2"/>
  <c r="N7560" i="2"/>
  <c r="M7560" i="2"/>
  <c r="L7560" i="2"/>
  <c r="K7560" i="2"/>
  <c r="J7560" i="2"/>
  <c r="I7560" i="2"/>
  <c r="H7560" i="2"/>
  <c r="G7560" i="2"/>
  <c r="F7560" i="2"/>
  <c r="E7560" i="2"/>
  <c r="D7560" i="2"/>
  <c r="C7560" i="2"/>
  <c r="B7560" i="2"/>
  <c r="A7560" i="2"/>
  <c r="P7559" i="2"/>
  <c r="O7559" i="2"/>
  <c r="N7559" i="2"/>
  <c r="M7559" i="2"/>
  <c r="L7559" i="2"/>
  <c r="K7559" i="2"/>
  <c r="J7559" i="2"/>
  <c r="I7559" i="2"/>
  <c r="H7559" i="2"/>
  <c r="G7559" i="2"/>
  <c r="F7559" i="2"/>
  <c r="E7559" i="2"/>
  <c r="D7559" i="2"/>
  <c r="C7559" i="2"/>
  <c r="B7559" i="2"/>
  <c r="A7559" i="2"/>
  <c r="P7558" i="2"/>
  <c r="O7558" i="2"/>
  <c r="N7558" i="2"/>
  <c r="M7558" i="2"/>
  <c r="L7558" i="2"/>
  <c r="K7558" i="2"/>
  <c r="J7558" i="2"/>
  <c r="I7558" i="2"/>
  <c r="H7558" i="2"/>
  <c r="G7558" i="2"/>
  <c r="F7558" i="2"/>
  <c r="E7558" i="2"/>
  <c r="D7558" i="2"/>
  <c r="C7558" i="2"/>
  <c r="B7558" i="2"/>
  <c r="A7558" i="2"/>
  <c r="P7557" i="2"/>
  <c r="O7557" i="2"/>
  <c r="N7557" i="2"/>
  <c r="M7557" i="2"/>
  <c r="L7557" i="2"/>
  <c r="K7557" i="2"/>
  <c r="J7557" i="2"/>
  <c r="I7557" i="2"/>
  <c r="H7557" i="2"/>
  <c r="G7557" i="2"/>
  <c r="F7557" i="2"/>
  <c r="E7557" i="2"/>
  <c r="D7557" i="2"/>
  <c r="C7557" i="2"/>
  <c r="B7557" i="2"/>
  <c r="A7557" i="2"/>
  <c r="P7556" i="2"/>
  <c r="O7556" i="2"/>
  <c r="N7556" i="2"/>
  <c r="M7556" i="2"/>
  <c r="L7556" i="2"/>
  <c r="K7556" i="2"/>
  <c r="J7556" i="2"/>
  <c r="I7556" i="2"/>
  <c r="H7556" i="2"/>
  <c r="G7556" i="2"/>
  <c r="F7556" i="2"/>
  <c r="E7556" i="2"/>
  <c r="D7556" i="2"/>
  <c r="C7556" i="2"/>
  <c r="B7556" i="2"/>
  <c r="A7556" i="2"/>
  <c r="P7555" i="2"/>
  <c r="O7555" i="2"/>
  <c r="N7555" i="2"/>
  <c r="M7555" i="2"/>
  <c r="L7555" i="2"/>
  <c r="K7555" i="2"/>
  <c r="J7555" i="2"/>
  <c r="I7555" i="2"/>
  <c r="H7555" i="2"/>
  <c r="G7555" i="2"/>
  <c r="F7555" i="2"/>
  <c r="E7555" i="2"/>
  <c r="D7555" i="2"/>
  <c r="C7555" i="2"/>
  <c r="B7555" i="2"/>
  <c r="A7555" i="2"/>
  <c r="P7554" i="2"/>
  <c r="O7554" i="2"/>
  <c r="N7554" i="2"/>
  <c r="M7554" i="2"/>
  <c r="L7554" i="2"/>
  <c r="K7554" i="2"/>
  <c r="J7554" i="2"/>
  <c r="I7554" i="2"/>
  <c r="H7554" i="2"/>
  <c r="G7554" i="2"/>
  <c r="F7554" i="2"/>
  <c r="E7554" i="2"/>
  <c r="D7554" i="2"/>
  <c r="C7554" i="2"/>
  <c r="B7554" i="2"/>
  <c r="A7554" i="2"/>
  <c r="P7553" i="2"/>
  <c r="O7553" i="2"/>
  <c r="N7553" i="2"/>
  <c r="M7553" i="2"/>
  <c r="L7553" i="2"/>
  <c r="K7553" i="2"/>
  <c r="J7553" i="2"/>
  <c r="I7553" i="2"/>
  <c r="H7553" i="2"/>
  <c r="G7553" i="2"/>
  <c r="F7553" i="2"/>
  <c r="E7553" i="2"/>
  <c r="D7553" i="2"/>
  <c r="C7553" i="2"/>
  <c r="B7553" i="2"/>
  <c r="A7553" i="2"/>
  <c r="P7552" i="2"/>
  <c r="O7552" i="2"/>
  <c r="N7552" i="2"/>
  <c r="M7552" i="2"/>
  <c r="L7552" i="2"/>
  <c r="K7552" i="2"/>
  <c r="J7552" i="2"/>
  <c r="I7552" i="2"/>
  <c r="H7552" i="2"/>
  <c r="G7552" i="2"/>
  <c r="F7552" i="2"/>
  <c r="E7552" i="2"/>
  <c r="D7552" i="2"/>
  <c r="C7552" i="2"/>
  <c r="B7552" i="2"/>
  <c r="A7552" i="2"/>
  <c r="P7551" i="2"/>
  <c r="O7551" i="2"/>
  <c r="N7551" i="2"/>
  <c r="M7551" i="2"/>
  <c r="L7551" i="2"/>
  <c r="K7551" i="2"/>
  <c r="J7551" i="2"/>
  <c r="I7551" i="2"/>
  <c r="H7551" i="2"/>
  <c r="G7551" i="2"/>
  <c r="F7551" i="2"/>
  <c r="E7551" i="2"/>
  <c r="D7551" i="2"/>
  <c r="C7551" i="2"/>
  <c r="B7551" i="2"/>
  <c r="A7551" i="2"/>
  <c r="P7550" i="2"/>
  <c r="O7550" i="2"/>
  <c r="N7550" i="2"/>
  <c r="M7550" i="2"/>
  <c r="L7550" i="2"/>
  <c r="K7550" i="2"/>
  <c r="J7550" i="2"/>
  <c r="I7550" i="2"/>
  <c r="H7550" i="2"/>
  <c r="G7550" i="2"/>
  <c r="F7550" i="2"/>
  <c r="E7550" i="2"/>
  <c r="D7550" i="2"/>
  <c r="C7550" i="2"/>
  <c r="B7550" i="2"/>
  <c r="A7550" i="2"/>
  <c r="P7549" i="2"/>
  <c r="O7549" i="2"/>
  <c r="N7549" i="2"/>
  <c r="M7549" i="2"/>
  <c r="L7549" i="2"/>
  <c r="K7549" i="2"/>
  <c r="J7549" i="2"/>
  <c r="I7549" i="2"/>
  <c r="H7549" i="2"/>
  <c r="G7549" i="2"/>
  <c r="F7549" i="2"/>
  <c r="E7549" i="2"/>
  <c r="D7549" i="2"/>
  <c r="C7549" i="2"/>
  <c r="B7549" i="2"/>
  <c r="A7549" i="2"/>
  <c r="P7548" i="2"/>
  <c r="O7548" i="2"/>
  <c r="N7548" i="2"/>
  <c r="M7548" i="2"/>
  <c r="L7548" i="2"/>
  <c r="K7548" i="2"/>
  <c r="J7548" i="2"/>
  <c r="I7548" i="2"/>
  <c r="H7548" i="2"/>
  <c r="G7548" i="2"/>
  <c r="F7548" i="2"/>
  <c r="E7548" i="2"/>
  <c r="D7548" i="2"/>
  <c r="C7548" i="2"/>
  <c r="B7548" i="2"/>
  <c r="A7548" i="2"/>
  <c r="P7547" i="2"/>
  <c r="O7547" i="2"/>
  <c r="N7547" i="2"/>
  <c r="M7547" i="2"/>
  <c r="L7547" i="2"/>
  <c r="K7547" i="2"/>
  <c r="J7547" i="2"/>
  <c r="I7547" i="2"/>
  <c r="H7547" i="2"/>
  <c r="G7547" i="2"/>
  <c r="F7547" i="2"/>
  <c r="E7547" i="2"/>
  <c r="D7547" i="2"/>
  <c r="C7547" i="2"/>
  <c r="B7547" i="2"/>
  <c r="A7547" i="2"/>
  <c r="P7546" i="2"/>
  <c r="O7546" i="2"/>
  <c r="N7546" i="2"/>
  <c r="M7546" i="2"/>
  <c r="L7546" i="2"/>
  <c r="K7546" i="2"/>
  <c r="J7546" i="2"/>
  <c r="I7546" i="2"/>
  <c r="H7546" i="2"/>
  <c r="G7546" i="2"/>
  <c r="F7546" i="2"/>
  <c r="E7546" i="2"/>
  <c r="D7546" i="2"/>
  <c r="C7546" i="2"/>
  <c r="B7546" i="2"/>
  <c r="A7546" i="2"/>
  <c r="P7545" i="2"/>
  <c r="O7545" i="2"/>
  <c r="N7545" i="2"/>
  <c r="M7545" i="2"/>
  <c r="L7545" i="2"/>
  <c r="K7545" i="2"/>
  <c r="J7545" i="2"/>
  <c r="I7545" i="2"/>
  <c r="H7545" i="2"/>
  <c r="G7545" i="2"/>
  <c r="F7545" i="2"/>
  <c r="E7545" i="2"/>
  <c r="D7545" i="2"/>
  <c r="C7545" i="2"/>
  <c r="B7545" i="2"/>
  <c r="A7545" i="2"/>
  <c r="P7544" i="2"/>
  <c r="O7544" i="2"/>
  <c r="N7544" i="2"/>
  <c r="M7544" i="2"/>
  <c r="L7544" i="2"/>
  <c r="K7544" i="2"/>
  <c r="J7544" i="2"/>
  <c r="I7544" i="2"/>
  <c r="H7544" i="2"/>
  <c r="G7544" i="2"/>
  <c r="F7544" i="2"/>
  <c r="E7544" i="2"/>
  <c r="D7544" i="2"/>
  <c r="C7544" i="2"/>
  <c r="B7544" i="2"/>
  <c r="A7544" i="2"/>
  <c r="P7543" i="2"/>
  <c r="O7543" i="2"/>
  <c r="N7543" i="2"/>
  <c r="M7543" i="2"/>
  <c r="L7543" i="2"/>
  <c r="K7543" i="2"/>
  <c r="J7543" i="2"/>
  <c r="I7543" i="2"/>
  <c r="H7543" i="2"/>
  <c r="G7543" i="2"/>
  <c r="F7543" i="2"/>
  <c r="E7543" i="2"/>
  <c r="D7543" i="2"/>
  <c r="C7543" i="2"/>
  <c r="B7543" i="2"/>
  <c r="A7543" i="2"/>
  <c r="P7542" i="2"/>
  <c r="O7542" i="2"/>
  <c r="N7542" i="2"/>
  <c r="M7542" i="2"/>
  <c r="L7542" i="2"/>
  <c r="K7542" i="2"/>
  <c r="J7542" i="2"/>
  <c r="I7542" i="2"/>
  <c r="H7542" i="2"/>
  <c r="G7542" i="2"/>
  <c r="F7542" i="2"/>
  <c r="E7542" i="2"/>
  <c r="D7542" i="2"/>
  <c r="C7542" i="2"/>
  <c r="B7542" i="2"/>
  <c r="A7542" i="2"/>
  <c r="P7541" i="2"/>
  <c r="O7541" i="2"/>
  <c r="N7541" i="2"/>
  <c r="M7541" i="2"/>
  <c r="L7541" i="2"/>
  <c r="K7541" i="2"/>
  <c r="J7541" i="2"/>
  <c r="I7541" i="2"/>
  <c r="H7541" i="2"/>
  <c r="G7541" i="2"/>
  <c r="F7541" i="2"/>
  <c r="E7541" i="2"/>
  <c r="D7541" i="2"/>
  <c r="C7541" i="2"/>
  <c r="B7541" i="2"/>
  <c r="A7541" i="2"/>
  <c r="P7540" i="2"/>
  <c r="O7540" i="2"/>
  <c r="N7540" i="2"/>
  <c r="M7540" i="2"/>
  <c r="L7540" i="2"/>
  <c r="K7540" i="2"/>
  <c r="J7540" i="2"/>
  <c r="I7540" i="2"/>
  <c r="H7540" i="2"/>
  <c r="G7540" i="2"/>
  <c r="F7540" i="2"/>
  <c r="E7540" i="2"/>
  <c r="D7540" i="2"/>
  <c r="C7540" i="2"/>
  <c r="B7540" i="2"/>
  <c r="A7540" i="2"/>
  <c r="P7539" i="2"/>
  <c r="O7539" i="2"/>
  <c r="N7539" i="2"/>
  <c r="M7539" i="2"/>
  <c r="L7539" i="2"/>
  <c r="K7539" i="2"/>
  <c r="J7539" i="2"/>
  <c r="I7539" i="2"/>
  <c r="H7539" i="2"/>
  <c r="G7539" i="2"/>
  <c r="F7539" i="2"/>
  <c r="E7539" i="2"/>
  <c r="D7539" i="2"/>
  <c r="C7539" i="2"/>
  <c r="B7539" i="2"/>
  <c r="A7539" i="2"/>
  <c r="P7538" i="2"/>
  <c r="O7538" i="2"/>
  <c r="N7538" i="2"/>
  <c r="M7538" i="2"/>
  <c r="L7538" i="2"/>
  <c r="K7538" i="2"/>
  <c r="J7538" i="2"/>
  <c r="I7538" i="2"/>
  <c r="H7538" i="2"/>
  <c r="G7538" i="2"/>
  <c r="F7538" i="2"/>
  <c r="E7538" i="2"/>
  <c r="D7538" i="2"/>
  <c r="C7538" i="2"/>
  <c r="B7538" i="2"/>
  <c r="A7538" i="2"/>
  <c r="P7537" i="2"/>
  <c r="O7537" i="2"/>
  <c r="N7537" i="2"/>
  <c r="M7537" i="2"/>
  <c r="L7537" i="2"/>
  <c r="K7537" i="2"/>
  <c r="J7537" i="2"/>
  <c r="I7537" i="2"/>
  <c r="H7537" i="2"/>
  <c r="G7537" i="2"/>
  <c r="F7537" i="2"/>
  <c r="E7537" i="2"/>
  <c r="D7537" i="2"/>
  <c r="C7537" i="2"/>
  <c r="B7537" i="2"/>
  <c r="A7537" i="2"/>
  <c r="P7536" i="2"/>
  <c r="O7536" i="2"/>
  <c r="N7536" i="2"/>
  <c r="M7536" i="2"/>
  <c r="L7536" i="2"/>
  <c r="K7536" i="2"/>
  <c r="J7536" i="2"/>
  <c r="I7536" i="2"/>
  <c r="H7536" i="2"/>
  <c r="G7536" i="2"/>
  <c r="F7536" i="2"/>
  <c r="E7536" i="2"/>
  <c r="D7536" i="2"/>
  <c r="C7536" i="2"/>
  <c r="B7536" i="2"/>
  <c r="A7536" i="2"/>
  <c r="P7535" i="2"/>
  <c r="O7535" i="2"/>
  <c r="N7535" i="2"/>
  <c r="M7535" i="2"/>
  <c r="L7535" i="2"/>
  <c r="K7535" i="2"/>
  <c r="J7535" i="2"/>
  <c r="I7535" i="2"/>
  <c r="H7535" i="2"/>
  <c r="G7535" i="2"/>
  <c r="F7535" i="2"/>
  <c r="E7535" i="2"/>
  <c r="D7535" i="2"/>
  <c r="C7535" i="2"/>
  <c r="B7535" i="2"/>
  <c r="A7535" i="2"/>
  <c r="P7534" i="2"/>
  <c r="O7534" i="2"/>
  <c r="N7534" i="2"/>
  <c r="M7534" i="2"/>
  <c r="L7534" i="2"/>
  <c r="K7534" i="2"/>
  <c r="J7534" i="2"/>
  <c r="I7534" i="2"/>
  <c r="H7534" i="2"/>
  <c r="G7534" i="2"/>
  <c r="F7534" i="2"/>
  <c r="E7534" i="2"/>
  <c r="D7534" i="2"/>
  <c r="C7534" i="2"/>
  <c r="B7534" i="2"/>
  <c r="A7534" i="2"/>
  <c r="P7533" i="2"/>
  <c r="O7533" i="2"/>
  <c r="N7533" i="2"/>
  <c r="M7533" i="2"/>
  <c r="L7533" i="2"/>
  <c r="K7533" i="2"/>
  <c r="J7533" i="2"/>
  <c r="I7533" i="2"/>
  <c r="H7533" i="2"/>
  <c r="G7533" i="2"/>
  <c r="F7533" i="2"/>
  <c r="E7533" i="2"/>
  <c r="D7533" i="2"/>
  <c r="C7533" i="2"/>
  <c r="B7533" i="2"/>
  <c r="A7533" i="2"/>
  <c r="P7532" i="2"/>
  <c r="O7532" i="2"/>
  <c r="N7532" i="2"/>
  <c r="M7532" i="2"/>
  <c r="L7532" i="2"/>
  <c r="K7532" i="2"/>
  <c r="J7532" i="2"/>
  <c r="I7532" i="2"/>
  <c r="H7532" i="2"/>
  <c r="G7532" i="2"/>
  <c r="F7532" i="2"/>
  <c r="E7532" i="2"/>
  <c r="D7532" i="2"/>
  <c r="C7532" i="2"/>
  <c r="B7532" i="2"/>
  <c r="A7532" i="2"/>
  <c r="P7531" i="2"/>
  <c r="O7531" i="2"/>
  <c r="N7531" i="2"/>
  <c r="M7531" i="2"/>
  <c r="L7531" i="2"/>
  <c r="K7531" i="2"/>
  <c r="J7531" i="2"/>
  <c r="I7531" i="2"/>
  <c r="H7531" i="2"/>
  <c r="G7531" i="2"/>
  <c r="F7531" i="2"/>
  <c r="E7531" i="2"/>
  <c r="D7531" i="2"/>
  <c r="C7531" i="2"/>
  <c r="B7531" i="2"/>
  <c r="A7531" i="2"/>
  <c r="P7530" i="2"/>
  <c r="O7530" i="2"/>
  <c r="N7530" i="2"/>
  <c r="M7530" i="2"/>
  <c r="L7530" i="2"/>
  <c r="K7530" i="2"/>
  <c r="J7530" i="2"/>
  <c r="I7530" i="2"/>
  <c r="H7530" i="2"/>
  <c r="G7530" i="2"/>
  <c r="F7530" i="2"/>
  <c r="E7530" i="2"/>
  <c r="D7530" i="2"/>
  <c r="C7530" i="2"/>
  <c r="B7530" i="2"/>
  <c r="A7530" i="2"/>
  <c r="P7529" i="2"/>
  <c r="O7529" i="2"/>
  <c r="N7529" i="2"/>
  <c r="M7529" i="2"/>
  <c r="L7529" i="2"/>
  <c r="K7529" i="2"/>
  <c r="J7529" i="2"/>
  <c r="I7529" i="2"/>
  <c r="H7529" i="2"/>
  <c r="G7529" i="2"/>
  <c r="F7529" i="2"/>
  <c r="E7529" i="2"/>
  <c r="D7529" i="2"/>
  <c r="C7529" i="2"/>
  <c r="B7529" i="2"/>
  <c r="A7529" i="2"/>
  <c r="P7528" i="2"/>
  <c r="O7528" i="2"/>
  <c r="N7528" i="2"/>
  <c r="M7528" i="2"/>
  <c r="L7528" i="2"/>
  <c r="K7528" i="2"/>
  <c r="J7528" i="2"/>
  <c r="I7528" i="2"/>
  <c r="H7528" i="2"/>
  <c r="G7528" i="2"/>
  <c r="F7528" i="2"/>
  <c r="E7528" i="2"/>
  <c r="D7528" i="2"/>
  <c r="C7528" i="2"/>
  <c r="B7528" i="2"/>
  <c r="A7528" i="2"/>
  <c r="P7527" i="2"/>
  <c r="O7527" i="2"/>
  <c r="N7527" i="2"/>
  <c r="M7527" i="2"/>
  <c r="L7527" i="2"/>
  <c r="K7527" i="2"/>
  <c r="J7527" i="2"/>
  <c r="I7527" i="2"/>
  <c r="H7527" i="2"/>
  <c r="G7527" i="2"/>
  <c r="F7527" i="2"/>
  <c r="E7527" i="2"/>
  <c r="D7527" i="2"/>
  <c r="C7527" i="2"/>
  <c r="B7527" i="2"/>
  <c r="A7527" i="2"/>
  <c r="P7526" i="2"/>
  <c r="O7526" i="2"/>
  <c r="N7526" i="2"/>
  <c r="M7526" i="2"/>
  <c r="L7526" i="2"/>
  <c r="K7526" i="2"/>
  <c r="J7526" i="2"/>
  <c r="I7526" i="2"/>
  <c r="H7526" i="2"/>
  <c r="G7526" i="2"/>
  <c r="F7526" i="2"/>
  <c r="E7526" i="2"/>
  <c r="D7526" i="2"/>
  <c r="C7526" i="2"/>
  <c r="B7526" i="2"/>
  <c r="A7526" i="2"/>
  <c r="P7525" i="2"/>
  <c r="O7525" i="2"/>
  <c r="N7525" i="2"/>
  <c r="M7525" i="2"/>
  <c r="L7525" i="2"/>
  <c r="K7525" i="2"/>
  <c r="J7525" i="2"/>
  <c r="I7525" i="2"/>
  <c r="H7525" i="2"/>
  <c r="G7525" i="2"/>
  <c r="F7525" i="2"/>
  <c r="E7525" i="2"/>
  <c r="D7525" i="2"/>
  <c r="C7525" i="2"/>
  <c r="B7525" i="2"/>
  <c r="A7525" i="2"/>
  <c r="P7524" i="2"/>
  <c r="O7524" i="2"/>
  <c r="N7524" i="2"/>
  <c r="M7524" i="2"/>
  <c r="L7524" i="2"/>
  <c r="K7524" i="2"/>
  <c r="J7524" i="2"/>
  <c r="I7524" i="2"/>
  <c r="H7524" i="2"/>
  <c r="G7524" i="2"/>
  <c r="F7524" i="2"/>
  <c r="E7524" i="2"/>
  <c r="D7524" i="2"/>
  <c r="C7524" i="2"/>
  <c r="B7524" i="2"/>
  <c r="A7524" i="2"/>
  <c r="P7523" i="2"/>
  <c r="O7523" i="2"/>
  <c r="N7523" i="2"/>
  <c r="M7523" i="2"/>
  <c r="L7523" i="2"/>
  <c r="K7523" i="2"/>
  <c r="J7523" i="2"/>
  <c r="I7523" i="2"/>
  <c r="H7523" i="2"/>
  <c r="G7523" i="2"/>
  <c r="F7523" i="2"/>
  <c r="E7523" i="2"/>
  <c r="D7523" i="2"/>
  <c r="C7523" i="2"/>
  <c r="B7523" i="2"/>
  <c r="A7523" i="2"/>
  <c r="P7522" i="2"/>
  <c r="O7522" i="2"/>
  <c r="N7522" i="2"/>
  <c r="M7522" i="2"/>
  <c r="L7522" i="2"/>
  <c r="K7522" i="2"/>
  <c r="J7522" i="2"/>
  <c r="I7522" i="2"/>
  <c r="H7522" i="2"/>
  <c r="G7522" i="2"/>
  <c r="F7522" i="2"/>
  <c r="E7522" i="2"/>
  <c r="D7522" i="2"/>
  <c r="C7522" i="2"/>
  <c r="B7522" i="2"/>
  <c r="A7522" i="2"/>
  <c r="P7521" i="2"/>
  <c r="O7521" i="2"/>
  <c r="N7521" i="2"/>
  <c r="M7521" i="2"/>
  <c r="L7521" i="2"/>
  <c r="K7521" i="2"/>
  <c r="J7521" i="2"/>
  <c r="I7521" i="2"/>
  <c r="H7521" i="2"/>
  <c r="G7521" i="2"/>
  <c r="F7521" i="2"/>
  <c r="E7521" i="2"/>
  <c r="D7521" i="2"/>
  <c r="C7521" i="2"/>
  <c r="B7521" i="2"/>
  <c r="A7521" i="2"/>
  <c r="P7520" i="2"/>
  <c r="O7520" i="2"/>
  <c r="N7520" i="2"/>
  <c r="M7520" i="2"/>
  <c r="L7520" i="2"/>
  <c r="K7520" i="2"/>
  <c r="J7520" i="2"/>
  <c r="I7520" i="2"/>
  <c r="H7520" i="2"/>
  <c r="G7520" i="2"/>
  <c r="F7520" i="2"/>
  <c r="E7520" i="2"/>
  <c r="D7520" i="2"/>
  <c r="C7520" i="2"/>
  <c r="B7520" i="2"/>
  <c r="A7520" i="2"/>
  <c r="P7519" i="2"/>
  <c r="O7519" i="2"/>
  <c r="N7519" i="2"/>
  <c r="M7519" i="2"/>
  <c r="L7519" i="2"/>
  <c r="K7519" i="2"/>
  <c r="J7519" i="2"/>
  <c r="I7519" i="2"/>
  <c r="H7519" i="2"/>
  <c r="G7519" i="2"/>
  <c r="F7519" i="2"/>
  <c r="E7519" i="2"/>
  <c r="D7519" i="2"/>
  <c r="C7519" i="2"/>
  <c r="B7519" i="2"/>
  <c r="A7519" i="2"/>
  <c r="P7518" i="2"/>
  <c r="O7518" i="2"/>
  <c r="N7518" i="2"/>
  <c r="M7518" i="2"/>
  <c r="L7518" i="2"/>
  <c r="K7518" i="2"/>
  <c r="J7518" i="2"/>
  <c r="I7518" i="2"/>
  <c r="H7518" i="2"/>
  <c r="G7518" i="2"/>
  <c r="F7518" i="2"/>
  <c r="E7518" i="2"/>
  <c r="D7518" i="2"/>
  <c r="C7518" i="2"/>
  <c r="B7518" i="2"/>
  <c r="A7518" i="2"/>
  <c r="P7517" i="2"/>
  <c r="O7517" i="2"/>
  <c r="N7517" i="2"/>
  <c r="M7517" i="2"/>
  <c r="L7517" i="2"/>
  <c r="K7517" i="2"/>
  <c r="J7517" i="2"/>
  <c r="I7517" i="2"/>
  <c r="H7517" i="2"/>
  <c r="G7517" i="2"/>
  <c r="F7517" i="2"/>
  <c r="E7517" i="2"/>
  <c r="D7517" i="2"/>
  <c r="C7517" i="2"/>
  <c r="B7517" i="2"/>
  <c r="A7517" i="2"/>
  <c r="P7516" i="2"/>
  <c r="O7516" i="2"/>
  <c r="N7516" i="2"/>
  <c r="M7516" i="2"/>
  <c r="L7516" i="2"/>
  <c r="K7516" i="2"/>
  <c r="J7516" i="2"/>
  <c r="I7516" i="2"/>
  <c r="H7516" i="2"/>
  <c r="G7516" i="2"/>
  <c r="F7516" i="2"/>
  <c r="E7516" i="2"/>
  <c r="D7516" i="2"/>
  <c r="C7516" i="2"/>
  <c r="B7516" i="2"/>
  <c r="A7516" i="2"/>
  <c r="P7515" i="2"/>
  <c r="O7515" i="2"/>
  <c r="N7515" i="2"/>
  <c r="M7515" i="2"/>
  <c r="L7515" i="2"/>
  <c r="K7515" i="2"/>
  <c r="J7515" i="2"/>
  <c r="I7515" i="2"/>
  <c r="H7515" i="2"/>
  <c r="G7515" i="2"/>
  <c r="F7515" i="2"/>
  <c r="E7515" i="2"/>
  <c r="D7515" i="2"/>
  <c r="C7515" i="2"/>
  <c r="B7515" i="2"/>
  <c r="A7515" i="2"/>
  <c r="P7514" i="2"/>
  <c r="O7514" i="2"/>
  <c r="N7514" i="2"/>
  <c r="M7514" i="2"/>
  <c r="L7514" i="2"/>
  <c r="K7514" i="2"/>
  <c r="J7514" i="2"/>
  <c r="I7514" i="2"/>
  <c r="H7514" i="2"/>
  <c r="G7514" i="2"/>
  <c r="F7514" i="2"/>
  <c r="E7514" i="2"/>
  <c r="D7514" i="2"/>
  <c r="C7514" i="2"/>
  <c r="B7514" i="2"/>
  <c r="A7514" i="2"/>
  <c r="P7513" i="2"/>
  <c r="O7513" i="2"/>
  <c r="N7513" i="2"/>
  <c r="M7513" i="2"/>
  <c r="L7513" i="2"/>
  <c r="K7513" i="2"/>
  <c r="J7513" i="2"/>
  <c r="I7513" i="2"/>
  <c r="H7513" i="2"/>
  <c r="G7513" i="2"/>
  <c r="F7513" i="2"/>
  <c r="E7513" i="2"/>
  <c r="D7513" i="2"/>
  <c r="C7513" i="2"/>
  <c r="B7513" i="2"/>
  <c r="A7513" i="2"/>
  <c r="P7512" i="2"/>
  <c r="O7512" i="2"/>
  <c r="N7512" i="2"/>
  <c r="M7512" i="2"/>
  <c r="L7512" i="2"/>
  <c r="K7512" i="2"/>
  <c r="J7512" i="2"/>
  <c r="I7512" i="2"/>
  <c r="H7512" i="2"/>
  <c r="G7512" i="2"/>
  <c r="F7512" i="2"/>
  <c r="E7512" i="2"/>
  <c r="D7512" i="2"/>
  <c r="C7512" i="2"/>
  <c r="B7512" i="2"/>
  <c r="A7512" i="2"/>
  <c r="P7511" i="2"/>
  <c r="O7511" i="2"/>
  <c r="N7511" i="2"/>
  <c r="M7511" i="2"/>
  <c r="L7511" i="2"/>
  <c r="K7511" i="2"/>
  <c r="J7511" i="2"/>
  <c r="I7511" i="2"/>
  <c r="H7511" i="2"/>
  <c r="G7511" i="2"/>
  <c r="F7511" i="2"/>
  <c r="E7511" i="2"/>
  <c r="D7511" i="2"/>
  <c r="C7511" i="2"/>
  <c r="B7511" i="2"/>
  <c r="A7511" i="2"/>
  <c r="P7510" i="2"/>
  <c r="O7510" i="2"/>
  <c r="N7510" i="2"/>
  <c r="M7510" i="2"/>
  <c r="L7510" i="2"/>
  <c r="K7510" i="2"/>
  <c r="J7510" i="2"/>
  <c r="I7510" i="2"/>
  <c r="H7510" i="2"/>
  <c r="G7510" i="2"/>
  <c r="F7510" i="2"/>
  <c r="E7510" i="2"/>
  <c r="D7510" i="2"/>
  <c r="C7510" i="2"/>
  <c r="B7510" i="2"/>
  <c r="A7510" i="2"/>
  <c r="P7509" i="2"/>
  <c r="O7509" i="2"/>
  <c r="N7509" i="2"/>
  <c r="M7509" i="2"/>
  <c r="L7509" i="2"/>
  <c r="K7509" i="2"/>
  <c r="J7509" i="2"/>
  <c r="I7509" i="2"/>
  <c r="H7509" i="2"/>
  <c r="G7509" i="2"/>
  <c r="F7509" i="2"/>
  <c r="E7509" i="2"/>
  <c r="D7509" i="2"/>
  <c r="C7509" i="2"/>
  <c r="B7509" i="2"/>
  <c r="A7509" i="2"/>
  <c r="P7508" i="2"/>
  <c r="O7508" i="2"/>
  <c r="N7508" i="2"/>
  <c r="M7508" i="2"/>
  <c r="L7508" i="2"/>
  <c r="K7508" i="2"/>
  <c r="J7508" i="2"/>
  <c r="I7508" i="2"/>
  <c r="H7508" i="2"/>
  <c r="G7508" i="2"/>
  <c r="F7508" i="2"/>
  <c r="E7508" i="2"/>
  <c r="D7508" i="2"/>
  <c r="C7508" i="2"/>
  <c r="B7508" i="2"/>
  <c r="A7508" i="2"/>
  <c r="P7507" i="2"/>
  <c r="O7507" i="2"/>
  <c r="N7507" i="2"/>
  <c r="M7507" i="2"/>
  <c r="L7507" i="2"/>
  <c r="K7507" i="2"/>
  <c r="J7507" i="2"/>
  <c r="I7507" i="2"/>
  <c r="H7507" i="2"/>
  <c r="G7507" i="2"/>
  <c r="F7507" i="2"/>
  <c r="E7507" i="2"/>
  <c r="D7507" i="2"/>
  <c r="C7507" i="2"/>
  <c r="B7507" i="2"/>
  <c r="A7507" i="2"/>
  <c r="P7506" i="2"/>
  <c r="O7506" i="2"/>
  <c r="N7506" i="2"/>
  <c r="M7506" i="2"/>
  <c r="L7506" i="2"/>
  <c r="K7506" i="2"/>
  <c r="J7506" i="2"/>
  <c r="I7506" i="2"/>
  <c r="H7506" i="2"/>
  <c r="G7506" i="2"/>
  <c r="F7506" i="2"/>
  <c r="E7506" i="2"/>
  <c r="D7506" i="2"/>
  <c r="C7506" i="2"/>
  <c r="B7506" i="2"/>
  <c r="A7506" i="2"/>
  <c r="P7505" i="2"/>
  <c r="O7505" i="2"/>
  <c r="N7505" i="2"/>
  <c r="M7505" i="2"/>
  <c r="L7505" i="2"/>
  <c r="K7505" i="2"/>
  <c r="J7505" i="2"/>
  <c r="I7505" i="2"/>
  <c r="H7505" i="2"/>
  <c r="G7505" i="2"/>
  <c r="F7505" i="2"/>
  <c r="E7505" i="2"/>
  <c r="D7505" i="2"/>
  <c r="C7505" i="2"/>
  <c r="B7505" i="2"/>
  <c r="A7505" i="2"/>
  <c r="P7504" i="2"/>
  <c r="O7504" i="2"/>
  <c r="N7504" i="2"/>
  <c r="M7504" i="2"/>
  <c r="L7504" i="2"/>
  <c r="K7504" i="2"/>
  <c r="J7504" i="2"/>
  <c r="I7504" i="2"/>
  <c r="H7504" i="2"/>
  <c r="G7504" i="2"/>
  <c r="F7504" i="2"/>
  <c r="E7504" i="2"/>
  <c r="D7504" i="2"/>
  <c r="C7504" i="2"/>
  <c r="B7504" i="2"/>
  <c r="A7504" i="2"/>
  <c r="P7503" i="2"/>
  <c r="O7503" i="2"/>
  <c r="N7503" i="2"/>
  <c r="M7503" i="2"/>
  <c r="L7503" i="2"/>
  <c r="K7503" i="2"/>
  <c r="J7503" i="2"/>
  <c r="I7503" i="2"/>
  <c r="H7503" i="2"/>
  <c r="G7503" i="2"/>
  <c r="F7503" i="2"/>
  <c r="E7503" i="2"/>
  <c r="D7503" i="2"/>
  <c r="C7503" i="2"/>
  <c r="B7503" i="2"/>
  <c r="A7503" i="2"/>
  <c r="P7502" i="2"/>
  <c r="O7502" i="2"/>
  <c r="N7502" i="2"/>
  <c r="M7502" i="2"/>
  <c r="L7502" i="2"/>
  <c r="K7502" i="2"/>
  <c r="J7502" i="2"/>
  <c r="I7502" i="2"/>
  <c r="H7502" i="2"/>
  <c r="G7502" i="2"/>
  <c r="F7502" i="2"/>
  <c r="E7502" i="2"/>
  <c r="D7502" i="2"/>
  <c r="C7502" i="2"/>
  <c r="B7502" i="2"/>
  <c r="A7502" i="2"/>
  <c r="P7501" i="2"/>
  <c r="O7501" i="2"/>
  <c r="N7501" i="2"/>
  <c r="M7501" i="2"/>
  <c r="L7501" i="2"/>
  <c r="K7501" i="2"/>
  <c r="J7501" i="2"/>
  <c r="I7501" i="2"/>
  <c r="H7501" i="2"/>
  <c r="G7501" i="2"/>
  <c r="F7501" i="2"/>
  <c r="E7501" i="2"/>
  <c r="D7501" i="2"/>
  <c r="C7501" i="2"/>
  <c r="B7501" i="2"/>
  <c r="A7501" i="2"/>
  <c r="P7500" i="2"/>
  <c r="O7500" i="2"/>
  <c r="N7500" i="2"/>
  <c r="M7500" i="2"/>
  <c r="L7500" i="2"/>
  <c r="K7500" i="2"/>
  <c r="J7500" i="2"/>
  <c r="I7500" i="2"/>
  <c r="H7500" i="2"/>
  <c r="G7500" i="2"/>
  <c r="F7500" i="2"/>
  <c r="E7500" i="2"/>
  <c r="D7500" i="2"/>
  <c r="C7500" i="2"/>
  <c r="B7500" i="2"/>
  <c r="A7500" i="2"/>
  <c r="P7499" i="2"/>
  <c r="O7499" i="2"/>
  <c r="N7499" i="2"/>
  <c r="M7499" i="2"/>
  <c r="L7499" i="2"/>
  <c r="K7499" i="2"/>
  <c r="J7499" i="2"/>
  <c r="I7499" i="2"/>
  <c r="H7499" i="2"/>
  <c r="G7499" i="2"/>
  <c r="F7499" i="2"/>
  <c r="E7499" i="2"/>
  <c r="D7499" i="2"/>
  <c r="C7499" i="2"/>
  <c r="B7499" i="2"/>
  <c r="A7499" i="2"/>
  <c r="P7498" i="2"/>
  <c r="O7498" i="2"/>
  <c r="N7498" i="2"/>
  <c r="M7498" i="2"/>
  <c r="L7498" i="2"/>
  <c r="K7498" i="2"/>
  <c r="J7498" i="2"/>
  <c r="I7498" i="2"/>
  <c r="H7498" i="2"/>
  <c r="G7498" i="2"/>
  <c r="F7498" i="2"/>
  <c r="E7498" i="2"/>
  <c r="D7498" i="2"/>
  <c r="C7498" i="2"/>
  <c r="B7498" i="2"/>
  <c r="A7498" i="2"/>
  <c r="P7497" i="2"/>
  <c r="O7497" i="2"/>
  <c r="N7497" i="2"/>
  <c r="M7497" i="2"/>
  <c r="L7497" i="2"/>
  <c r="K7497" i="2"/>
  <c r="J7497" i="2"/>
  <c r="I7497" i="2"/>
  <c r="H7497" i="2"/>
  <c r="G7497" i="2"/>
  <c r="F7497" i="2"/>
  <c r="E7497" i="2"/>
  <c r="D7497" i="2"/>
  <c r="C7497" i="2"/>
  <c r="B7497" i="2"/>
  <c r="A7497" i="2"/>
  <c r="P7496" i="2"/>
  <c r="O7496" i="2"/>
  <c r="N7496" i="2"/>
  <c r="M7496" i="2"/>
  <c r="L7496" i="2"/>
  <c r="K7496" i="2"/>
  <c r="J7496" i="2"/>
  <c r="I7496" i="2"/>
  <c r="H7496" i="2"/>
  <c r="G7496" i="2"/>
  <c r="F7496" i="2"/>
  <c r="E7496" i="2"/>
  <c r="D7496" i="2"/>
  <c r="C7496" i="2"/>
  <c r="B7496" i="2"/>
  <c r="A7496" i="2"/>
  <c r="P7495" i="2"/>
  <c r="O7495" i="2"/>
  <c r="N7495" i="2"/>
  <c r="M7495" i="2"/>
  <c r="L7495" i="2"/>
  <c r="K7495" i="2"/>
  <c r="J7495" i="2"/>
  <c r="I7495" i="2"/>
  <c r="H7495" i="2"/>
  <c r="G7495" i="2"/>
  <c r="F7495" i="2"/>
  <c r="E7495" i="2"/>
  <c r="D7495" i="2"/>
  <c r="C7495" i="2"/>
  <c r="B7495" i="2"/>
  <c r="A7495" i="2"/>
  <c r="P7494" i="2"/>
  <c r="O7494" i="2"/>
  <c r="N7494" i="2"/>
  <c r="M7494" i="2"/>
  <c r="L7494" i="2"/>
  <c r="K7494" i="2"/>
  <c r="J7494" i="2"/>
  <c r="I7494" i="2"/>
  <c r="H7494" i="2"/>
  <c r="G7494" i="2"/>
  <c r="F7494" i="2"/>
  <c r="E7494" i="2"/>
  <c r="D7494" i="2"/>
  <c r="C7494" i="2"/>
  <c r="B7494" i="2"/>
  <c r="A7494" i="2"/>
  <c r="P7493" i="2"/>
  <c r="O7493" i="2"/>
  <c r="N7493" i="2"/>
  <c r="M7493" i="2"/>
  <c r="L7493" i="2"/>
  <c r="K7493" i="2"/>
  <c r="J7493" i="2"/>
  <c r="I7493" i="2"/>
  <c r="H7493" i="2"/>
  <c r="G7493" i="2"/>
  <c r="F7493" i="2"/>
  <c r="E7493" i="2"/>
  <c r="D7493" i="2"/>
  <c r="C7493" i="2"/>
  <c r="B7493" i="2"/>
  <c r="A7493" i="2"/>
  <c r="P7492" i="2"/>
  <c r="O7492" i="2"/>
  <c r="N7492" i="2"/>
  <c r="M7492" i="2"/>
  <c r="L7492" i="2"/>
  <c r="K7492" i="2"/>
  <c r="J7492" i="2"/>
  <c r="I7492" i="2"/>
  <c r="H7492" i="2"/>
  <c r="G7492" i="2"/>
  <c r="F7492" i="2"/>
  <c r="E7492" i="2"/>
  <c r="D7492" i="2"/>
  <c r="C7492" i="2"/>
  <c r="B7492" i="2"/>
  <c r="A7492" i="2"/>
  <c r="P7491" i="2"/>
  <c r="O7491" i="2"/>
  <c r="N7491" i="2"/>
  <c r="M7491" i="2"/>
  <c r="L7491" i="2"/>
  <c r="K7491" i="2"/>
  <c r="J7491" i="2"/>
  <c r="I7491" i="2"/>
  <c r="H7491" i="2"/>
  <c r="G7491" i="2"/>
  <c r="F7491" i="2"/>
  <c r="E7491" i="2"/>
  <c r="D7491" i="2"/>
  <c r="C7491" i="2"/>
  <c r="B7491" i="2"/>
  <c r="A7491" i="2"/>
  <c r="P7490" i="2"/>
  <c r="O7490" i="2"/>
  <c r="N7490" i="2"/>
  <c r="M7490" i="2"/>
  <c r="L7490" i="2"/>
  <c r="K7490" i="2"/>
  <c r="J7490" i="2"/>
  <c r="I7490" i="2"/>
  <c r="H7490" i="2"/>
  <c r="G7490" i="2"/>
  <c r="F7490" i="2"/>
  <c r="E7490" i="2"/>
  <c r="D7490" i="2"/>
  <c r="C7490" i="2"/>
  <c r="B7490" i="2"/>
  <c r="A7490" i="2"/>
  <c r="P7489" i="2"/>
  <c r="O7489" i="2"/>
  <c r="N7489" i="2"/>
  <c r="M7489" i="2"/>
  <c r="L7489" i="2"/>
  <c r="K7489" i="2"/>
  <c r="J7489" i="2"/>
  <c r="I7489" i="2"/>
  <c r="H7489" i="2"/>
  <c r="G7489" i="2"/>
  <c r="F7489" i="2"/>
  <c r="E7489" i="2"/>
  <c r="D7489" i="2"/>
  <c r="C7489" i="2"/>
  <c r="B7489" i="2"/>
  <c r="A7489" i="2"/>
  <c r="P7488" i="2"/>
  <c r="O7488" i="2"/>
  <c r="N7488" i="2"/>
  <c r="M7488" i="2"/>
  <c r="L7488" i="2"/>
  <c r="K7488" i="2"/>
  <c r="J7488" i="2"/>
  <c r="I7488" i="2"/>
  <c r="H7488" i="2"/>
  <c r="G7488" i="2"/>
  <c r="F7488" i="2"/>
  <c r="E7488" i="2"/>
  <c r="D7488" i="2"/>
  <c r="C7488" i="2"/>
  <c r="B7488" i="2"/>
  <c r="A7488" i="2"/>
  <c r="P7487" i="2"/>
  <c r="O7487" i="2"/>
  <c r="N7487" i="2"/>
  <c r="M7487" i="2"/>
  <c r="L7487" i="2"/>
  <c r="K7487" i="2"/>
  <c r="J7487" i="2"/>
  <c r="I7487" i="2"/>
  <c r="H7487" i="2"/>
  <c r="G7487" i="2"/>
  <c r="F7487" i="2"/>
  <c r="E7487" i="2"/>
  <c r="D7487" i="2"/>
  <c r="C7487" i="2"/>
  <c r="B7487" i="2"/>
  <c r="A7487" i="2"/>
  <c r="P7486" i="2"/>
  <c r="O7486" i="2"/>
  <c r="N7486" i="2"/>
  <c r="M7486" i="2"/>
  <c r="L7486" i="2"/>
  <c r="K7486" i="2"/>
  <c r="J7486" i="2"/>
  <c r="I7486" i="2"/>
  <c r="H7486" i="2"/>
  <c r="G7486" i="2"/>
  <c r="F7486" i="2"/>
  <c r="E7486" i="2"/>
  <c r="D7486" i="2"/>
  <c r="C7486" i="2"/>
  <c r="B7486" i="2"/>
  <c r="A7486" i="2"/>
  <c r="P7485" i="2"/>
  <c r="O7485" i="2"/>
  <c r="N7485" i="2"/>
  <c r="M7485" i="2"/>
  <c r="L7485" i="2"/>
  <c r="K7485" i="2"/>
  <c r="J7485" i="2"/>
  <c r="I7485" i="2"/>
  <c r="H7485" i="2"/>
  <c r="G7485" i="2"/>
  <c r="F7485" i="2"/>
  <c r="E7485" i="2"/>
  <c r="D7485" i="2"/>
  <c r="C7485" i="2"/>
  <c r="B7485" i="2"/>
  <c r="A7485" i="2"/>
  <c r="P7484" i="2"/>
  <c r="O7484" i="2"/>
  <c r="N7484" i="2"/>
  <c r="M7484" i="2"/>
  <c r="L7484" i="2"/>
  <c r="K7484" i="2"/>
  <c r="J7484" i="2"/>
  <c r="I7484" i="2"/>
  <c r="H7484" i="2"/>
  <c r="G7484" i="2"/>
  <c r="F7484" i="2"/>
  <c r="E7484" i="2"/>
  <c r="D7484" i="2"/>
  <c r="C7484" i="2"/>
  <c r="B7484" i="2"/>
  <c r="A7484" i="2"/>
  <c r="P7483" i="2"/>
  <c r="O7483" i="2"/>
  <c r="N7483" i="2"/>
  <c r="M7483" i="2"/>
  <c r="L7483" i="2"/>
  <c r="K7483" i="2"/>
  <c r="J7483" i="2"/>
  <c r="I7483" i="2"/>
  <c r="H7483" i="2"/>
  <c r="G7483" i="2"/>
  <c r="F7483" i="2"/>
  <c r="E7483" i="2"/>
  <c r="D7483" i="2"/>
  <c r="C7483" i="2"/>
  <c r="B7483" i="2"/>
  <c r="A7483" i="2"/>
  <c r="P7482" i="2"/>
  <c r="O7482" i="2"/>
  <c r="N7482" i="2"/>
  <c r="M7482" i="2"/>
  <c r="L7482" i="2"/>
  <c r="K7482" i="2"/>
  <c r="J7482" i="2"/>
  <c r="I7482" i="2"/>
  <c r="H7482" i="2"/>
  <c r="G7482" i="2"/>
  <c r="F7482" i="2"/>
  <c r="E7482" i="2"/>
  <c r="D7482" i="2"/>
  <c r="C7482" i="2"/>
  <c r="B7482" i="2"/>
  <c r="A7482" i="2"/>
  <c r="P7481" i="2"/>
  <c r="O7481" i="2"/>
  <c r="N7481" i="2"/>
  <c r="M7481" i="2"/>
  <c r="L7481" i="2"/>
  <c r="K7481" i="2"/>
  <c r="J7481" i="2"/>
  <c r="I7481" i="2"/>
  <c r="H7481" i="2"/>
  <c r="G7481" i="2"/>
  <c r="F7481" i="2"/>
  <c r="E7481" i="2"/>
  <c r="D7481" i="2"/>
  <c r="C7481" i="2"/>
  <c r="B7481" i="2"/>
  <c r="A7481" i="2"/>
  <c r="P7480" i="2"/>
  <c r="O7480" i="2"/>
  <c r="N7480" i="2"/>
  <c r="M7480" i="2"/>
  <c r="L7480" i="2"/>
  <c r="K7480" i="2"/>
  <c r="J7480" i="2"/>
  <c r="I7480" i="2"/>
  <c r="H7480" i="2"/>
  <c r="G7480" i="2"/>
  <c r="F7480" i="2"/>
  <c r="E7480" i="2"/>
  <c r="D7480" i="2"/>
  <c r="C7480" i="2"/>
  <c r="B7480" i="2"/>
  <c r="A7480" i="2"/>
  <c r="P7479" i="2"/>
  <c r="O7479" i="2"/>
  <c r="N7479" i="2"/>
  <c r="M7479" i="2"/>
  <c r="L7479" i="2"/>
  <c r="K7479" i="2"/>
  <c r="J7479" i="2"/>
  <c r="I7479" i="2"/>
  <c r="H7479" i="2"/>
  <c r="G7479" i="2"/>
  <c r="F7479" i="2"/>
  <c r="E7479" i="2"/>
  <c r="D7479" i="2"/>
  <c r="C7479" i="2"/>
  <c r="B7479" i="2"/>
  <c r="A7479" i="2"/>
  <c r="P7478" i="2"/>
  <c r="O7478" i="2"/>
  <c r="N7478" i="2"/>
  <c r="M7478" i="2"/>
  <c r="L7478" i="2"/>
  <c r="K7478" i="2"/>
  <c r="J7478" i="2"/>
  <c r="I7478" i="2"/>
  <c r="H7478" i="2"/>
  <c r="G7478" i="2"/>
  <c r="F7478" i="2"/>
  <c r="E7478" i="2"/>
  <c r="D7478" i="2"/>
  <c r="C7478" i="2"/>
  <c r="B7478" i="2"/>
  <c r="A7478" i="2"/>
  <c r="P7477" i="2"/>
  <c r="O7477" i="2"/>
  <c r="N7477" i="2"/>
  <c r="M7477" i="2"/>
  <c r="L7477" i="2"/>
  <c r="K7477" i="2"/>
  <c r="J7477" i="2"/>
  <c r="I7477" i="2"/>
  <c r="H7477" i="2"/>
  <c r="G7477" i="2"/>
  <c r="F7477" i="2"/>
  <c r="E7477" i="2"/>
  <c r="D7477" i="2"/>
  <c r="C7477" i="2"/>
  <c r="B7477" i="2"/>
  <c r="A7477" i="2"/>
  <c r="P7476" i="2"/>
  <c r="O7476" i="2"/>
  <c r="N7476" i="2"/>
  <c r="M7476" i="2"/>
  <c r="L7476" i="2"/>
  <c r="K7476" i="2"/>
  <c r="J7476" i="2"/>
  <c r="I7476" i="2"/>
  <c r="H7476" i="2"/>
  <c r="G7476" i="2"/>
  <c r="F7476" i="2"/>
  <c r="E7476" i="2"/>
  <c r="D7476" i="2"/>
  <c r="C7476" i="2"/>
  <c r="B7476" i="2"/>
  <c r="A7476" i="2"/>
  <c r="P7475" i="2"/>
  <c r="O7475" i="2"/>
  <c r="N7475" i="2"/>
  <c r="M7475" i="2"/>
  <c r="L7475" i="2"/>
  <c r="K7475" i="2"/>
  <c r="J7475" i="2"/>
  <c r="I7475" i="2"/>
  <c r="H7475" i="2"/>
  <c r="G7475" i="2"/>
  <c r="F7475" i="2"/>
  <c r="E7475" i="2"/>
  <c r="D7475" i="2"/>
  <c r="C7475" i="2"/>
  <c r="B7475" i="2"/>
  <c r="A7475" i="2"/>
  <c r="P7474" i="2"/>
  <c r="O7474" i="2"/>
  <c r="N7474" i="2"/>
  <c r="M7474" i="2"/>
  <c r="L7474" i="2"/>
  <c r="K7474" i="2"/>
  <c r="J7474" i="2"/>
  <c r="I7474" i="2"/>
  <c r="H7474" i="2"/>
  <c r="G7474" i="2"/>
  <c r="F7474" i="2"/>
  <c r="E7474" i="2"/>
  <c r="D7474" i="2"/>
  <c r="C7474" i="2"/>
  <c r="B7474" i="2"/>
  <c r="A7474" i="2"/>
  <c r="P7473" i="2"/>
  <c r="O7473" i="2"/>
  <c r="N7473" i="2"/>
  <c r="M7473" i="2"/>
  <c r="L7473" i="2"/>
  <c r="K7473" i="2"/>
  <c r="J7473" i="2"/>
  <c r="I7473" i="2"/>
  <c r="H7473" i="2"/>
  <c r="G7473" i="2"/>
  <c r="F7473" i="2"/>
  <c r="E7473" i="2"/>
  <c r="D7473" i="2"/>
  <c r="C7473" i="2"/>
  <c r="B7473" i="2"/>
  <c r="A7473" i="2"/>
  <c r="P7472" i="2"/>
  <c r="O7472" i="2"/>
  <c r="N7472" i="2"/>
  <c r="M7472" i="2"/>
  <c r="L7472" i="2"/>
  <c r="K7472" i="2"/>
  <c r="J7472" i="2"/>
  <c r="I7472" i="2"/>
  <c r="H7472" i="2"/>
  <c r="G7472" i="2"/>
  <c r="F7472" i="2"/>
  <c r="E7472" i="2"/>
  <c r="D7472" i="2"/>
  <c r="C7472" i="2"/>
  <c r="B7472" i="2"/>
  <c r="A7472" i="2"/>
  <c r="P7471" i="2"/>
  <c r="O7471" i="2"/>
  <c r="N7471" i="2"/>
  <c r="M7471" i="2"/>
  <c r="L7471" i="2"/>
  <c r="K7471" i="2"/>
  <c r="J7471" i="2"/>
  <c r="I7471" i="2"/>
  <c r="H7471" i="2"/>
  <c r="G7471" i="2"/>
  <c r="F7471" i="2"/>
  <c r="E7471" i="2"/>
  <c r="D7471" i="2"/>
  <c r="C7471" i="2"/>
  <c r="B7471" i="2"/>
  <c r="A7471" i="2"/>
  <c r="P7470" i="2"/>
  <c r="O7470" i="2"/>
  <c r="N7470" i="2"/>
  <c r="M7470" i="2"/>
  <c r="L7470" i="2"/>
  <c r="K7470" i="2"/>
  <c r="J7470" i="2"/>
  <c r="I7470" i="2"/>
  <c r="H7470" i="2"/>
  <c r="G7470" i="2"/>
  <c r="F7470" i="2"/>
  <c r="E7470" i="2"/>
  <c r="D7470" i="2"/>
  <c r="C7470" i="2"/>
  <c r="B7470" i="2"/>
  <c r="A7470" i="2"/>
  <c r="P7469" i="2"/>
  <c r="O7469" i="2"/>
  <c r="N7469" i="2"/>
  <c r="M7469" i="2"/>
  <c r="L7469" i="2"/>
  <c r="K7469" i="2"/>
  <c r="J7469" i="2"/>
  <c r="I7469" i="2"/>
  <c r="H7469" i="2"/>
  <c r="G7469" i="2"/>
  <c r="F7469" i="2"/>
  <c r="E7469" i="2"/>
  <c r="D7469" i="2"/>
  <c r="C7469" i="2"/>
  <c r="B7469" i="2"/>
  <c r="A7469" i="2"/>
  <c r="P7468" i="2"/>
  <c r="O7468" i="2"/>
  <c r="N7468" i="2"/>
  <c r="M7468" i="2"/>
  <c r="L7468" i="2"/>
  <c r="K7468" i="2"/>
  <c r="J7468" i="2"/>
  <c r="I7468" i="2"/>
  <c r="H7468" i="2"/>
  <c r="G7468" i="2"/>
  <c r="F7468" i="2"/>
  <c r="E7468" i="2"/>
  <c r="D7468" i="2"/>
  <c r="C7468" i="2"/>
  <c r="B7468" i="2"/>
  <c r="A7468" i="2"/>
  <c r="P7467" i="2"/>
  <c r="O7467" i="2"/>
  <c r="N7467" i="2"/>
  <c r="M7467" i="2"/>
  <c r="L7467" i="2"/>
  <c r="K7467" i="2"/>
  <c r="J7467" i="2"/>
  <c r="I7467" i="2"/>
  <c r="H7467" i="2"/>
  <c r="G7467" i="2"/>
  <c r="F7467" i="2"/>
  <c r="E7467" i="2"/>
  <c r="D7467" i="2"/>
  <c r="C7467" i="2"/>
  <c r="B7467" i="2"/>
  <c r="A7467" i="2"/>
  <c r="P7466" i="2"/>
  <c r="O7466" i="2"/>
  <c r="N7466" i="2"/>
  <c r="M7466" i="2"/>
  <c r="L7466" i="2"/>
  <c r="K7466" i="2"/>
  <c r="J7466" i="2"/>
  <c r="I7466" i="2"/>
  <c r="H7466" i="2"/>
  <c r="G7466" i="2"/>
  <c r="F7466" i="2"/>
  <c r="E7466" i="2"/>
  <c r="D7466" i="2"/>
  <c r="C7466" i="2"/>
  <c r="B7466" i="2"/>
  <c r="A7466" i="2"/>
  <c r="P7465" i="2"/>
  <c r="O7465" i="2"/>
  <c r="N7465" i="2"/>
  <c r="M7465" i="2"/>
  <c r="L7465" i="2"/>
  <c r="K7465" i="2"/>
  <c r="J7465" i="2"/>
  <c r="I7465" i="2"/>
  <c r="H7465" i="2"/>
  <c r="G7465" i="2"/>
  <c r="F7465" i="2"/>
  <c r="E7465" i="2"/>
  <c r="D7465" i="2"/>
  <c r="C7465" i="2"/>
  <c r="B7465" i="2"/>
  <c r="A7465" i="2"/>
  <c r="P7464" i="2"/>
  <c r="O7464" i="2"/>
  <c r="N7464" i="2"/>
  <c r="M7464" i="2"/>
  <c r="L7464" i="2"/>
  <c r="K7464" i="2"/>
  <c r="J7464" i="2"/>
  <c r="I7464" i="2"/>
  <c r="H7464" i="2"/>
  <c r="G7464" i="2"/>
  <c r="F7464" i="2"/>
  <c r="E7464" i="2"/>
  <c r="D7464" i="2"/>
  <c r="C7464" i="2"/>
  <c r="B7464" i="2"/>
  <c r="A7464" i="2"/>
  <c r="P7463" i="2"/>
  <c r="O7463" i="2"/>
  <c r="N7463" i="2"/>
  <c r="M7463" i="2"/>
  <c r="L7463" i="2"/>
  <c r="K7463" i="2"/>
  <c r="J7463" i="2"/>
  <c r="I7463" i="2"/>
  <c r="H7463" i="2"/>
  <c r="G7463" i="2"/>
  <c r="F7463" i="2"/>
  <c r="E7463" i="2"/>
  <c r="D7463" i="2"/>
  <c r="C7463" i="2"/>
  <c r="B7463" i="2"/>
  <c r="A7463" i="2"/>
  <c r="P7462" i="2"/>
  <c r="O7462" i="2"/>
  <c r="N7462" i="2"/>
  <c r="M7462" i="2"/>
  <c r="L7462" i="2"/>
  <c r="K7462" i="2"/>
  <c r="J7462" i="2"/>
  <c r="I7462" i="2"/>
  <c r="H7462" i="2"/>
  <c r="G7462" i="2"/>
  <c r="F7462" i="2"/>
  <c r="E7462" i="2"/>
  <c r="D7462" i="2"/>
  <c r="C7462" i="2"/>
  <c r="B7462" i="2"/>
  <c r="A7462" i="2"/>
  <c r="P7461" i="2"/>
  <c r="O7461" i="2"/>
  <c r="N7461" i="2"/>
  <c r="M7461" i="2"/>
  <c r="L7461" i="2"/>
  <c r="K7461" i="2"/>
  <c r="J7461" i="2"/>
  <c r="I7461" i="2"/>
  <c r="H7461" i="2"/>
  <c r="G7461" i="2"/>
  <c r="F7461" i="2"/>
  <c r="E7461" i="2"/>
  <c r="D7461" i="2"/>
  <c r="C7461" i="2"/>
  <c r="B7461" i="2"/>
  <c r="A7461" i="2"/>
  <c r="P7460" i="2"/>
  <c r="O7460" i="2"/>
  <c r="N7460" i="2"/>
  <c r="M7460" i="2"/>
  <c r="L7460" i="2"/>
  <c r="K7460" i="2"/>
  <c r="J7460" i="2"/>
  <c r="I7460" i="2"/>
  <c r="H7460" i="2"/>
  <c r="G7460" i="2"/>
  <c r="F7460" i="2"/>
  <c r="E7460" i="2"/>
  <c r="D7460" i="2"/>
  <c r="C7460" i="2"/>
  <c r="B7460" i="2"/>
  <c r="A7460" i="2"/>
  <c r="P7459" i="2"/>
  <c r="O7459" i="2"/>
  <c r="N7459" i="2"/>
  <c r="M7459" i="2"/>
  <c r="L7459" i="2"/>
  <c r="K7459" i="2"/>
  <c r="J7459" i="2"/>
  <c r="I7459" i="2"/>
  <c r="H7459" i="2"/>
  <c r="G7459" i="2"/>
  <c r="F7459" i="2"/>
  <c r="E7459" i="2"/>
  <c r="D7459" i="2"/>
  <c r="C7459" i="2"/>
  <c r="B7459" i="2"/>
  <c r="A7459" i="2"/>
  <c r="P7458" i="2"/>
  <c r="O7458" i="2"/>
  <c r="N7458" i="2"/>
  <c r="M7458" i="2"/>
  <c r="L7458" i="2"/>
  <c r="K7458" i="2"/>
  <c r="J7458" i="2"/>
  <c r="I7458" i="2"/>
  <c r="H7458" i="2"/>
  <c r="G7458" i="2"/>
  <c r="F7458" i="2"/>
  <c r="E7458" i="2"/>
  <c r="D7458" i="2"/>
  <c r="C7458" i="2"/>
  <c r="B7458" i="2"/>
  <c r="A7458" i="2"/>
  <c r="P7457" i="2"/>
  <c r="O7457" i="2"/>
  <c r="N7457" i="2"/>
  <c r="M7457" i="2"/>
  <c r="L7457" i="2"/>
  <c r="K7457" i="2"/>
  <c r="J7457" i="2"/>
  <c r="I7457" i="2"/>
  <c r="H7457" i="2"/>
  <c r="G7457" i="2"/>
  <c r="F7457" i="2"/>
  <c r="E7457" i="2"/>
  <c r="D7457" i="2"/>
  <c r="C7457" i="2"/>
  <c r="B7457" i="2"/>
  <c r="A7457" i="2"/>
  <c r="P7456" i="2"/>
  <c r="O7456" i="2"/>
  <c r="N7456" i="2"/>
  <c r="M7456" i="2"/>
  <c r="L7456" i="2"/>
  <c r="K7456" i="2"/>
  <c r="J7456" i="2"/>
  <c r="I7456" i="2"/>
  <c r="H7456" i="2"/>
  <c r="G7456" i="2"/>
  <c r="F7456" i="2"/>
  <c r="E7456" i="2"/>
  <c r="D7456" i="2"/>
  <c r="C7456" i="2"/>
  <c r="B7456" i="2"/>
  <c r="A7456" i="2"/>
  <c r="P7455" i="2"/>
  <c r="O7455" i="2"/>
  <c r="N7455" i="2"/>
  <c r="M7455" i="2"/>
  <c r="L7455" i="2"/>
  <c r="K7455" i="2"/>
  <c r="J7455" i="2"/>
  <c r="I7455" i="2"/>
  <c r="H7455" i="2"/>
  <c r="G7455" i="2"/>
  <c r="F7455" i="2"/>
  <c r="E7455" i="2"/>
  <c r="D7455" i="2"/>
  <c r="C7455" i="2"/>
  <c r="B7455" i="2"/>
  <c r="A7455" i="2"/>
  <c r="P7454" i="2"/>
  <c r="O7454" i="2"/>
  <c r="N7454" i="2"/>
  <c r="M7454" i="2"/>
  <c r="L7454" i="2"/>
  <c r="K7454" i="2"/>
  <c r="J7454" i="2"/>
  <c r="I7454" i="2"/>
  <c r="H7454" i="2"/>
  <c r="G7454" i="2"/>
  <c r="F7454" i="2"/>
  <c r="E7454" i="2"/>
  <c r="D7454" i="2"/>
  <c r="C7454" i="2"/>
  <c r="B7454" i="2"/>
  <c r="A7454" i="2"/>
  <c r="P7453" i="2"/>
  <c r="O7453" i="2"/>
  <c r="N7453" i="2"/>
  <c r="M7453" i="2"/>
  <c r="L7453" i="2"/>
  <c r="K7453" i="2"/>
  <c r="J7453" i="2"/>
  <c r="I7453" i="2"/>
  <c r="H7453" i="2"/>
  <c r="G7453" i="2"/>
  <c r="F7453" i="2"/>
  <c r="E7453" i="2"/>
  <c r="D7453" i="2"/>
  <c r="C7453" i="2"/>
  <c r="B7453" i="2"/>
  <c r="A7453" i="2"/>
  <c r="P7452" i="2"/>
  <c r="O7452" i="2"/>
  <c r="N7452" i="2"/>
  <c r="M7452" i="2"/>
  <c r="L7452" i="2"/>
  <c r="K7452" i="2"/>
  <c r="J7452" i="2"/>
  <c r="I7452" i="2"/>
  <c r="H7452" i="2"/>
  <c r="G7452" i="2"/>
  <c r="F7452" i="2"/>
  <c r="E7452" i="2"/>
  <c r="D7452" i="2"/>
  <c r="C7452" i="2"/>
  <c r="B7452" i="2"/>
  <c r="A7452" i="2"/>
  <c r="P7451" i="2"/>
  <c r="O7451" i="2"/>
  <c r="N7451" i="2"/>
  <c r="M7451" i="2"/>
  <c r="L7451" i="2"/>
  <c r="K7451" i="2"/>
  <c r="J7451" i="2"/>
  <c r="I7451" i="2"/>
  <c r="H7451" i="2"/>
  <c r="G7451" i="2"/>
  <c r="F7451" i="2"/>
  <c r="E7451" i="2"/>
  <c r="D7451" i="2"/>
  <c r="C7451" i="2"/>
  <c r="B7451" i="2"/>
  <c r="A7451" i="2"/>
  <c r="P7450" i="2"/>
  <c r="O7450" i="2"/>
  <c r="N7450" i="2"/>
  <c r="M7450" i="2"/>
  <c r="L7450" i="2"/>
  <c r="K7450" i="2"/>
  <c r="J7450" i="2"/>
  <c r="I7450" i="2"/>
  <c r="H7450" i="2"/>
  <c r="G7450" i="2"/>
  <c r="F7450" i="2"/>
  <c r="E7450" i="2"/>
  <c r="D7450" i="2"/>
  <c r="C7450" i="2"/>
  <c r="B7450" i="2"/>
  <c r="A7450" i="2"/>
  <c r="P7449" i="2"/>
  <c r="O7449" i="2"/>
  <c r="N7449" i="2"/>
  <c r="M7449" i="2"/>
  <c r="L7449" i="2"/>
  <c r="K7449" i="2"/>
  <c r="J7449" i="2"/>
  <c r="I7449" i="2"/>
  <c r="H7449" i="2"/>
  <c r="G7449" i="2"/>
  <c r="F7449" i="2"/>
  <c r="E7449" i="2"/>
  <c r="D7449" i="2"/>
  <c r="C7449" i="2"/>
  <c r="B7449" i="2"/>
  <c r="A7449" i="2"/>
  <c r="P7448" i="2"/>
  <c r="O7448" i="2"/>
  <c r="N7448" i="2"/>
  <c r="M7448" i="2"/>
  <c r="L7448" i="2"/>
  <c r="K7448" i="2"/>
  <c r="J7448" i="2"/>
  <c r="I7448" i="2"/>
  <c r="H7448" i="2"/>
  <c r="G7448" i="2"/>
  <c r="F7448" i="2"/>
  <c r="E7448" i="2"/>
  <c r="D7448" i="2"/>
  <c r="C7448" i="2"/>
  <c r="B7448" i="2"/>
  <c r="A7448" i="2"/>
  <c r="P7447" i="2"/>
  <c r="O7447" i="2"/>
  <c r="N7447" i="2"/>
  <c r="M7447" i="2"/>
  <c r="L7447" i="2"/>
  <c r="K7447" i="2"/>
  <c r="J7447" i="2"/>
  <c r="I7447" i="2"/>
  <c r="H7447" i="2"/>
  <c r="G7447" i="2"/>
  <c r="F7447" i="2"/>
  <c r="E7447" i="2"/>
  <c r="D7447" i="2"/>
  <c r="C7447" i="2"/>
  <c r="B7447" i="2"/>
  <c r="A7447" i="2"/>
  <c r="P7446" i="2"/>
  <c r="O7446" i="2"/>
  <c r="N7446" i="2"/>
  <c r="M7446" i="2"/>
  <c r="L7446" i="2"/>
  <c r="K7446" i="2"/>
  <c r="J7446" i="2"/>
  <c r="I7446" i="2"/>
  <c r="H7446" i="2"/>
  <c r="G7446" i="2"/>
  <c r="F7446" i="2"/>
  <c r="E7446" i="2"/>
  <c r="D7446" i="2"/>
  <c r="C7446" i="2"/>
  <c r="B7446" i="2"/>
  <c r="A7446" i="2"/>
  <c r="P7445" i="2"/>
  <c r="O7445" i="2"/>
  <c r="N7445" i="2"/>
  <c r="M7445" i="2"/>
  <c r="L7445" i="2"/>
  <c r="K7445" i="2"/>
  <c r="J7445" i="2"/>
  <c r="I7445" i="2"/>
  <c r="H7445" i="2"/>
  <c r="G7445" i="2"/>
  <c r="F7445" i="2"/>
  <c r="E7445" i="2"/>
  <c r="D7445" i="2"/>
  <c r="C7445" i="2"/>
  <c r="B7445" i="2"/>
  <c r="A7445" i="2"/>
  <c r="P7444" i="2"/>
  <c r="O7444" i="2"/>
  <c r="N7444" i="2"/>
  <c r="M7444" i="2"/>
  <c r="L7444" i="2"/>
  <c r="K7444" i="2"/>
  <c r="J7444" i="2"/>
  <c r="I7444" i="2"/>
  <c r="H7444" i="2"/>
  <c r="G7444" i="2"/>
  <c r="F7444" i="2"/>
  <c r="E7444" i="2"/>
  <c r="D7444" i="2"/>
  <c r="C7444" i="2"/>
  <c r="B7444" i="2"/>
  <c r="A7444" i="2"/>
  <c r="P7443" i="2"/>
  <c r="O7443" i="2"/>
  <c r="N7443" i="2"/>
  <c r="M7443" i="2"/>
  <c r="L7443" i="2"/>
  <c r="K7443" i="2"/>
  <c r="J7443" i="2"/>
  <c r="I7443" i="2"/>
  <c r="H7443" i="2"/>
  <c r="G7443" i="2"/>
  <c r="F7443" i="2"/>
  <c r="E7443" i="2"/>
  <c r="D7443" i="2"/>
  <c r="C7443" i="2"/>
  <c r="B7443" i="2"/>
  <c r="A7443" i="2"/>
  <c r="P7442" i="2"/>
  <c r="O7442" i="2"/>
  <c r="N7442" i="2"/>
  <c r="M7442" i="2"/>
  <c r="L7442" i="2"/>
  <c r="K7442" i="2"/>
  <c r="J7442" i="2"/>
  <c r="I7442" i="2"/>
  <c r="H7442" i="2"/>
  <c r="G7442" i="2"/>
  <c r="F7442" i="2"/>
  <c r="E7442" i="2"/>
  <c r="D7442" i="2"/>
  <c r="C7442" i="2"/>
  <c r="B7442" i="2"/>
  <c r="A7442" i="2"/>
  <c r="P7441" i="2"/>
  <c r="O7441" i="2"/>
  <c r="N7441" i="2"/>
  <c r="M7441" i="2"/>
  <c r="L7441" i="2"/>
  <c r="K7441" i="2"/>
  <c r="J7441" i="2"/>
  <c r="I7441" i="2"/>
  <c r="H7441" i="2"/>
  <c r="G7441" i="2"/>
  <c r="F7441" i="2"/>
  <c r="E7441" i="2"/>
  <c r="D7441" i="2"/>
  <c r="C7441" i="2"/>
  <c r="B7441" i="2"/>
  <c r="A7441" i="2"/>
  <c r="P7440" i="2"/>
  <c r="O7440" i="2"/>
  <c r="N7440" i="2"/>
  <c r="M7440" i="2"/>
  <c r="L7440" i="2"/>
  <c r="K7440" i="2"/>
  <c r="J7440" i="2"/>
  <c r="I7440" i="2"/>
  <c r="H7440" i="2"/>
  <c r="G7440" i="2"/>
  <c r="F7440" i="2"/>
  <c r="E7440" i="2"/>
  <c r="D7440" i="2"/>
  <c r="C7440" i="2"/>
  <c r="B7440" i="2"/>
  <c r="A7440" i="2"/>
  <c r="P7439" i="2"/>
  <c r="O7439" i="2"/>
  <c r="N7439" i="2"/>
  <c r="M7439" i="2"/>
  <c r="L7439" i="2"/>
  <c r="K7439" i="2"/>
  <c r="J7439" i="2"/>
  <c r="I7439" i="2"/>
  <c r="H7439" i="2"/>
  <c r="G7439" i="2"/>
  <c r="F7439" i="2"/>
  <c r="E7439" i="2"/>
  <c r="D7439" i="2"/>
  <c r="C7439" i="2"/>
  <c r="B7439" i="2"/>
  <c r="A7439" i="2"/>
  <c r="P7438" i="2"/>
  <c r="O7438" i="2"/>
  <c r="N7438" i="2"/>
  <c r="M7438" i="2"/>
  <c r="L7438" i="2"/>
  <c r="K7438" i="2"/>
  <c r="J7438" i="2"/>
  <c r="I7438" i="2"/>
  <c r="H7438" i="2"/>
  <c r="G7438" i="2"/>
  <c r="F7438" i="2"/>
  <c r="E7438" i="2"/>
  <c r="D7438" i="2"/>
  <c r="C7438" i="2"/>
  <c r="B7438" i="2"/>
  <c r="A7438" i="2"/>
  <c r="P7437" i="2"/>
  <c r="O7437" i="2"/>
  <c r="N7437" i="2"/>
  <c r="M7437" i="2"/>
  <c r="L7437" i="2"/>
  <c r="K7437" i="2"/>
  <c r="J7437" i="2"/>
  <c r="I7437" i="2"/>
  <c r="H7437" i="2"/>
  <c r="G7437" i="2"/>
  <c r="F7437" i="2"/>
  <c r="E7437" i="2"/>
  <c r="D7437" i="2"/>
  <c r="C7437" i="2"/>
  <c r="B7437" i="2"/>
  <c r="A7437" i="2"/>
  <c r="P7436" i="2"/>
  <c r="O7436" i="2"/>
  <c r="N7436" i="2"/>
  <c r="M7436" i="2"/>
  <c r="L7436" i="2"/>
  <c r="K7436" i="2"/>
  <c r="J7436" i="2"/>
  <c r="I7436" i="2"/>
  <c r="H7436" i="2"/>
  <c r="G7436" i="2"/>
  <c r="F7436" i="2"/>
  <c r="E7436" i="2"/>
  <c r="D7436" i="2"/>
  <c r="C7436" i="2"/>
  <c r="B7436" i="2"/>
  <c r="A7436" i="2"/>
  <c r="P7435" i="2"/>
  <c r="O7435" i="2"/>
  <c r="N7435" i="2"/>
  <c r="M7435" i="2"/>
  <c r="L7435" i="2"/>
  <c r="K7435" i="2"/>
  <c r="J7435" i="2"/>
  <c r="I7435" i="2"/>
  <c r="H7435" i="2"/>
  <c r="G7435" i="2"/>
  <c r="F7435" i="2"/>
  <c r="E7435" i="2"/>
  <c r="D7435" i="2"/>
  <c r="C7435" i="2"/>
  <c r="B7435" i="2"/>
  <c r="A7435" i="2"/>
  <c r="P7434" i="2"/>
  <c r="O7434" i="2"/>
  <c r="N7434" i="2"/>
  <c r="M7434" i="2"/>
  <c r="L7434" i="2"/>
  <c r="K7434" i="2"/>
  <c r="J7434" i="2"/>
  <c r="I7434" i="2"/>
  <c r="H7434" i="2"/>
  <c r="G7434" i="2"/>
  <c r="F7434" i="2"/>
  <c r="E7434" i="2"/>
  <c r="D7434" i="2"/>
  <c r="C7434" i="2"/>
  <c r="B7434" i="2"/>
  <c r="A7434" i="2"/>
  <c r="P7433" i="2"/>
  <c r="O7433" i="2"/>
  <c r="N7433" i="2"/>
  <c r="M7433" i="2"/>
  <c r="L7433" i="2"/>
  <c r="K7433" i="2"/>
  <c r="J7433" i="2"/>
  <c r="I7433" i="2"/>
  <c r="H7433" i="2"/>
  <c r="G7433" i="2"/>
  <c r="F7433" i="2"/>
  <c r="E7433" i="2"/>
  <c r="D7433" i="2"/>
  <c r="C7433" i="2"/>
  <c r="B7433" i="2"/>
  <c r="A7433" i="2"/>
  <c r="P7432" i="2"/>
  <c r="O7432" i="2"/>
  <c r="N7432" i="2"/>
  <c r="M7432" i="2"/>
  <c r="L7432" i="2"/>
  <c r="K7432" i="2"/>
  <c r="J7432" i="2"/>
  <c r="I7432" i="2"/>
  <c r="H7432" i="2"/>
  <c r="G7432" i="2"/>
  <c r="F7432" i="2"/>
  <c r="E7432" i="2"/>
  <c r="D7432" i="2"/>
  <c r="C7432" i="2"/>
  <c r="B7432" i="2"/>
  <c r="A7432" i="2"/>
  <c r="P7431" i="2"/>
  <c r="O7431" i="2"/>
  <c r="N7431" i="2"/>
  <c r="M7431" i="2"/>
  <c r="L7431" i="2"/>
  <c r="K7431" i="2"/>
  <c r="J7431" i="2"/>
  <c r="I7431" i="2"/>
  <c r="H7431" i="2"/>
  <c r="G7431" i="2"/>
  <c r="F7431" i="2"/>
  <c r="E7431" i="2"/>
  <c r="D7431" i="2"/>
  <c r="C7431" i="2"/>
  <c r="B7431" i="2"/>
  <c r="A7431" i="2"/>
  <c r="P7430" i="2"/>
  <c r="O7430" i="2"/>
  <c r="N7430" i="2"/>
  <c r="M7430" i="2"/>
  <c r="L7430" i="2"/>
  <c r="K7430" i="2"/>
  <c r="J7430" i="2"/>
  <c r="I7430" i="2"/>
  <c r="H7430" i="2"/>
  <c r="G7430" i="2"/>
  <c r="F7430" i="2"/>
  <c r="E7430" i="2"/>
  <c r="D7430" i="2"/>
  <c r="C7430" i="2"/>
  <c r="B7430" i="2"/>
  <c r="A7430" i="2"/>
  <c r="P7429" i="2"/>
  <c r="O7429" i="2"/>
  <c r="N7429" i="2"/>
  <c r="M7429" i="2"/>
  <c r="L7429" i="2"/>
  <c r="K7429" i="2"/>
  <c r="J7429" i="2"/>
  <c r="I7429" i="2"/>
  <c r="H7429" i="2"/>
  <c r="G7429" i="2"/>
  <c r="F7429" i="2"/>
  <c r="E7429" i="2"/>
  <c r="D7429" i="2"/>
  <c r="C7429" i="2"/>
  <c r="B7429" i="2"/>
  <c r="A7429" i="2"/>
  <c r="P7428" i="2"/>
  <c r="O7428" i="2"/>
  <c r="N7428" i="2"/>
  <c r="M7428" i="2"/>
  <c r="L7428" i="2"/>
  <c r="K7428" i="2"/>
  <c r="J7428" i="2"/>
  <c r="I7428" i="2"/>
  <c r="H7428" i="2"/>
  <c r="G7428" i="2"/>
  <c r="F7428" i="2"/>
  <c r="E7428" i="2"/>
  <c r="D7428" i="2"/>
  <c r="C7428" i="2"/>
  <c r="B7428" i="2"/>
  <c r="A7428" i="2"/>
  <c r="P7427" i="2"/>
  <c r="O7427" i="2"/>
  <c r="N7427" i="2"/>
  <c r="M7427" i="2"/>
  <c r="L7427" i="2"/>
  <c r="K7427" i="2"/>
  <c r="J7427" i="2"/>
  <c r="I7427" i="2"/>
  <c r="H7427" i="2"/>
  <c r="G7427" i="2"/>
  <c r="F7427" i="2"/>
  <c r="E7427" i="2"/>
  <c r="D7427" i="2"/>
  <c r="C7427" i="2"/>
  <c r="B7427" i="2"/>
  <c r="A7427" i="2"/>
  <c r="P7426" i="2"/>
  <c r="O7426" i="2"/>
  <c r="N7426" i="2"/>
  <c r="M7426" i="2"/>
  <c r="L7426" i="2"/>
  <c r="K7426" i="2"/>
  <c r="J7426" i="2"/>
  <c r="I7426" i="2"/>
  <c r="H7426" i="2"/>
  <c r="G7426" i="2"/>
  <c r="F7426" i="2"/>
  <c r="E7426" i="2"/>
  <c r="D7426" i="2"/>
  <c r="C7426" i="2"/>
  <c r="B7426" i="2"/>
  <c r="A7426" i="2"/>
  <c r="P7425" i="2"/>
  <c r="O7425" i="2"/>
  <c r="N7425" i="2"/>
  <c r="M7425" i="2"/>
  <c r="L7425" i="2"/>
  <c r="K7425" i="2"/>
  <c r="J7425" i="2"/>
  <c r="I7425" i="2"/>
  <c r="H7425" i="2"/>
  <c r="G7425" i="2"/>
  <c r="F7425" i="2"/>
  <c r="E7425" i="2"/>
  <c r="D7425" i="2"/>
  <c r="C7425" i="2"/>
  <c r="B7425" i="2"/>
  <c r="A7425" i="2"/>
  <c r="P7424" i="2"/>
  <c r="O7424" i="2"/>
  <c r="N7424" i="2"/>
  <c r="M7424" i="2"/>
  <c r="L7424" i="2"/>
  <c r="K7424" i="2"/>
  <c r="J7424" i="2"/>
  <c r="I7424" i="2"/>
  <c r="H7424" i="2"/>
  <c r="G7424" i="2"/>
  <c r="F7424" i="2"/>
  <c r="E7424" i="2"/>
  <c r="D7424" i="2"/>
  <c r="C7424" i="2"/>
  <c r="B7424" i="2"/>
  <c r="A7424" i="2"/>
  <c r="P7423" i="2"/>
  <c r="O7423" i="2"/>
  <c r="N7423" i="2"/>
  <c r="M7423" i="2"/>
  <c r="L7423" i="2"/>
  <c r="K7423" i="2"/>
  <c r="J7423" i="2"/>
  <c r="I7423" i="2"/>
  <c r="H7423" i="2"/>
  <c r="G7423" i="2"/>
  <c r="F7423" i="2"/>
  <c r="E7423" i="2"/>
  <c r="D7423" i="2"/>
  <c r="C7423" i="2"/>
  <c r="B7423" i="2"/>
  <c r="A7423" i="2"/>
  <c r="P7422" i="2"/>
  <c r="O7422" i="2"/>
  <c r="N7422" i="2"/>
  <c r="M7422" i="2"/>
  <c r="L7422" i="2"/>
  <c r="K7422" i="2"/>
  <c r="J7422" i="2"/>
  <c r="I7422" i="2"/>
  <c r="H7422" i="2"/>
  <c r="G7422" i="2"/>
  <c r="F7422" i="2"/>
  <c r="E7422" i="2"/>
  <c r="D7422" i="2"/>
  <c r="C7422" i="2"/>
  <c r="B7422" i="2"/>
  <c r="A7422" i="2"/>
  <c r="P7421" i="2"/>
  <c r="O7421" i="2"/>
  <c r="N7421" i="2"/>
  <c r="M7421" i="2"/>
  <c r="L7421" i="2"/>
  <c r="K7421" i="2"/>
  <c r="J7421" i="2"/>
  <c r="I7421" i="2"/>
  <c r="H7421" i="2"/>
  <c r="G7421" i="2"/>
  <c r="F7421" i="2"/>
  <c r="E7421" i="2"/>
  <c r="D7421" i="2"/>
  <c r="C7421" i="2"/>
  <c r="B7421" i="2"/>
  <c r="A7421" i="2"/>
  <c r="P7420" i="2"/>
  <c r="O7420" i="2"/>
  <c r="N7420" i="2"/>
  <c r="M7420" i="2"/>
  <c r="L7420" i="2"/>
  <c r="K7420" i="2"/>
  <c r="J7420" i="2"/>
  <c r="I7420" i="2"/>
  <c r="H7420" i="2"/>
  <c r="G7420" i="2"/>
  <c r="F7420" i="2"/>
  <c r="E7420" i="2"/>
  <c r="D7420" i="2"/>
  <c r="C7420" i="2"/>
  <c r="B7420" i="2"/>
  <c r="A7420" i="2"/>
  <c r="P7419" i="2"/>
  <c r="O7419" i="2"/>
  <c r="N7419" i="2"/>
  <c r="M7419" i="2"/>
  <c r="L7419" i="2"/>
  <c r="K7419" i="2"/>
  <c r="J7419" i="2"/>
  <c r="I7419" i="2"/>
  <c r="H7419" i="2"/>
  <c r="G7419" i="2"/>
  <c r="F7419" i="2"/>
  <c r="E7419" i="2"/>
  <c r="D7419" i="2"/>
  <c r="C7419" i="2"/>
  <c r="B7419" i="2"/>
  <c r="A7419" i="2"/>
  <c r="P7418" i="2"/>
  <c r="O7418" i="2"/>
  <c r="N7418" i="2"/>
  <c r="M7418" i="2"/>
  <c r="L7418" i="2"/>
  <c r="K7418" i="2"/>
  <c r="J7418" i="2"/>
  <c r="I7418" i="2"/>
  <c r="H7418" i="2"/>
  <c r="G7418" i="2"/>
  <c r="F7418" i="2"/>
  <c r="E7418" i="2"/>
  <c r="D7418" i="2"/>
  <c r="C7418" i="2"/>
  <c r="B7418" i="2"/>
  <c r="A7418" i="2"/>
  <c r="P7417" i="2"/>
  <c r="O7417" i="2"/>
  <c r="N7417" i="2"/>
  <c r="M7417" i="2"/>
  <c r="L7417" i="2"/>
  <c r="K7417" i="2"/>
  <c r="J7417" i="2"/>
  <c r="I7417" i="2"/>
  <c r="H7417" i="2"/>
  <c r="G7417" i="2"/>
  <c r="F7417" i="2"/>
  <c r="E7417" i="2"/>
  <c r="D7417" i="2"/>
  <c r="C7417" i="2"/>
  <c r="B7417" i="2"/>
  <c r="A7417" i="2"/>
  <c r="P7416" i="2"/>
  <c r="O7416" i="2"/>
  <c r="N7416" i="2"/>
  <c r="M7416" i="2"/>
  <c r="L7416" i="2"/>
  <c r="K7416" i="2"/>
  <c r="J7416" i="2"/>
  <c r="I7416" i="2"/>
  <c r="H7416" i="2"/>
  <c r="G7416" i="2"/>
  <c r="F7416" i="2"/>
  <c r="E7416" i="2"/>
  <c r="D7416" i="2"/>
  <c r="C7416" i="2"/>
  <c r="B7416" i="2"/>
  <c r="A7416" i="2"/>
  <c r="P7415" i="2"/>
  <c r="O7415" i="2"/>
  <c r="N7415" i="2"/>
  <c r="M7415" i="2"/>
  <c r="L7415" i="2"/>
  <c r="K7415" i="2"/>
  <c r="J7415" i="2"/>
  <c r="I7415" i="2"/>
  <c r="H7415" i="2"/>
  <c r="G7415" i="2"/>
  <c r="F7415" i="2"/>
  <c r="E7415" i="2"/>
  <c r="D7415" i="2"/>
  <c r="C7415" i="2"/>
  <c r="B7415" i="2"/>
  <c r="A7415" i="2"/>
  <c r="P7414" i="2"/>
  <c r="O7414" i="2"/>
  <c r="N7414" i="2"/>
  <c r="M7414" i="2"/>
  <c r="L7414" i="2"/>
  <c r="K7414" i="2"/>
  <c r="J7414" i="2"/>
  <c r="I7414" i="2"/>
  <c r="H7414" i="2"/>
  <c r="G7414" i="2"/>
  <c r="F7414" i="2"/>
  <c r="E7414" i="2"/>
  <c r="D7414" i="2"/>
  <c r="C7414" i="2"/>
  <c r="B7414" i="2"/>
  <c r="A7414" i="2"/>
  <c r="P7413" i="2"/>
  <c r="O7413" i="2"/>
  <c r="N7413" i="2"/>
  <c r="M7413" i="2"/>
  <c r="L7413" i="2"/>
  <c r="K7413" i="2"/>
  <c r="J7413" i="2"/>
  <c r="I7413" i="2"/>
  <c r="H7413" i="2"/>
  <c r="G7413" i="2"/>
  <c r="F7413" i="2"/>
  <c r="E7413" i="2"/>
  <c r="D7413" i="2"/>
  <c r="C7413" i="2"/>
  <c r="B7413" i="2"/>
  <c r="A7413" i="2"/>
  <c r="P7412" i="2"/>
  <c r="O7412" i="2"/>
  <c r="N7412" i="2"/>
  <c r="M7412" i="2"/>
  <c r="L7412" i="2"/>
  <c r="K7412" i="2"/>
  <c r="J7412" i="2"/>
  <c r="I7412" i="2"/>
  <c r="H7412" i="2"/>
  <c r="G7412" i="2"/>
  <c r="F7412" i="2"/>
  <c r="E7412" i="2"/>
  <c r="D7412" i="2"/>
  <c r="C7412" i="2"/>
  <c r="B7412" i="2"/>
  <c r="A7412" i="2"/>
  <c r="P7411" i="2"/>
  <c r="O7411" i="2"/>
  <c r="N7411" i="2"/>
  <c r="M7411" i="2"/>
  <c r="L7411" i="2"/>
  <c r="K7411" i="2"/>
  <c r="J7411" i="2"/>
  <c r="I7411" i="2"/>
  <c r="H7411" i="2"/>
  <c r="G7411" i="2"/>
  <c r="F7411" i="2"/>
  <c r="E7411" i="2"/>
  <c r="D7411" i="2"/>
  <c r="C7411" i="2"/>
  <c r="B7411" i="2"/>
  <c r="A7411" i="2"/>
  <c r="P7410" i="2"/>
  <c r="O7410" i="2"/>
  <c r="N7410" i="2"/>
  <c r="M7410" i="2"/>
  <c r="L7410" i="2"/>
  <c r="K7410" i="2"/>
  <c r="J7410" i="2"/>
  <c r="I7410" i="2"/>
  <c r="H7410" i="2"/>
  <c r="G7410" i="2"/>
  <c r="F7410" i="2"/>
  <c r="E7410" i="2"/>
  <c r="D7410" i="2"/>
  <c r="C7410" i="2"/>
  <c r="B7410" i="2"/>
  <c r="A7410" i="2"/>
  <c r="P7409" i="2"/>
  <c r="O7409" i="2"/>
  <c r="N7409" i="2"/>
  <c r="M7409" i="2"/>
  <c r="L7409" i="2"/>
  <c r="K7409" i="2"/>
  <c r="J7409" i="2"/>
  <c r="I7409" i="2"/>
  <c r="H7409" i="2"/>
  <c r="G7409" i="2"/>
  <c r="F7409" i="2"/>
  <c r="E7409" i="2"/>
  <c r="D7409" i="2"/>
  <c r="C7409" i="2"/>
  <c r="B7409" i="2"/>
  <c r="A7409" i="2"/>
  <c r="P7408" i="2"/>
  <c r="O7408" i="2"/>
  <c r="N7408" i="2"/>
  <c r="M7408" i="2"/>
  <c r="L7408" i="2"/>
  <c r="K7408" i="2"/>
  <c r="J7408" i="2"/>
  <c r="I7408" i="2"/>
  <c r="H7408" i="2"/>
  <c r="G7408" i="2"/>
  <c r="F7408" i="2"/>
  <c r="E7408" i="2"/>
  <c r="D7408" i="2"/>
  <c r="C7408" i="2"/>
  <c r="B7408" i="2"/>
  <c r="A7408" i="2"/>
  <c r="P7407" i="2"/>
  <c r="O7407" i="2"/>
  <c r="N7407" i="2"/>
  <c r="M7407" i="2"/>
  <c r="L7407" i="2"/>
  <c r="K7407" i="2"/>
  <c r="J7407" i="2"/>
  <c r="I7407" i="2"/>
  <c r="H7407" i="2"/>
  <c r="G7407" i="2"/>
  <c r="F7407" i="2"/>
  <c r="E7407" i="2"/>
  <c r="D7407" i="2"/>
  <c r="C7407" i="2"/>
  <c r="B7407" i="2"/>
  <c r="A7407" i="2"/>
  <c r="P7406" i="2"/>
  <c r="O7406" i="2"/>
  <c r="N7406" i="2"/>
  <c r="M7406" i="2"/>
  <c r="L7406" i="2"/>
  <c r="K7406" i="2"/>
  <c r="J7406" i="2"/>
  <c r="I7406" i="2"/>
  <c r="H7406" i="2"/>
  <c r="G7406" i="2"/>
  <c r="F7406" i="2"/>
  <c r="E7406" i="2"/>
  <c r="D7406" i="2"/>
  <c r="C7406" i="2"/>
  <c r="B7406" i="2"/>
  <c r="A7406" i="2"/>
  <c r="P7405" i="2"/>
  <c r="O7405" i="2"/>
  <c r="N7405" i="2"/>
  <c r="M7405" i="2"/>
  <c r="L7405" i="2"/>
  <c r="K7405" i="2"/>
  <c r="J7405" i="2"/>
  <c r="I7405" i="2"/>
  <c r="H7405" i="2"/>
  <c r="G7405" i="2"/>
  <c r="F7405" i="2"/>
  <c r="E7405" i="2"/>
  <c r="D7405" i="2"/>
  <c r="C7405" i="2"/>
  <c r="B7405" i="2"/>
  <c r="A7405" i="2"/>
  <c r="P7404" i="2"/>
  <c r="O7404" i="2"/>
  <c r="N7404" i="2"/>
  <c r="M7404" i="2"/>
  <c r="L7404" i="2"/>
  <c r="K7404" i="2"/>
  <c r="J7404" i="2"/>
  <c r="I7404" i="2"/>
  <c r="H7404" i="2"/>
  <c r="G7404" i="2"/>
  <c r="F7404" i="2"/>
  <c r="E7404" i="2"/>
  <c r="D7404" i="2"/>
  <c r="C7404" i="2"/>
  <c r="B7404" i="2"/>
  <c r="A7404" i="2"/>
  <c r="P7403" i="2"/>
  <c r="O7403" i="2"/>
  <c r="N7403" i="2"/>
  <c r="M7403" i="2"/>
  <c r="L7403" i="2"/>
  <c r="K7403" i="2"/>
  <c r="J7403" i="2"/>
  <c r="I7403" i="2"/>
  <c r="H7403" i="2"/>
  <c r="G7403" i="2"/>
  <c r="F7403" i="2"/>
  <c r="E7403" i="2"/>
  <c r="D7403" i="2"/>
  <c r="C7403" i="2"/>
  <c r="B7403" i="2"/>
  <c r="A7403" i="2"/>
  <c r="P7402" i="2"/>
  <c r="O7402" i="2"/>
  <c r="N7402" i="2"/>
  <c r="M7402" i="2"/>
  <c r="L7402" i="2"/>
  <c r="K7402" i="2"/>
  <c r="J7402" i="2"/>
  <c r="I7402" i="2"/>
  <c r="H7402" i="2"/>
  <c r="G7402" i="2"/>
  <c r="F7402" i="2"/>
  <c r="E7402" i="2"/>
  <c r="D7402" i="2"/>
  <c r="C7402" i="2"/>
  <c r="B7402" i="2"/>
  <c r="A7402" i="2"/>
  <c r="P7401" i="2"/>
  <c r="O7401" i="2"/>
  <c r="N7401" i="2"/>
  <c r="M7401" i="2"/>
  <c r="L7401" i="2"/>
  <c r="K7401" i="2"/>
  <c r="J7401" i="2"/>
  <c r="I7401" i="2"/>
  <c r="H7401" i="2"/>
  <c r="G7401" i="2"/>
  <c r="F7401" i="2"/>
  <c r="E7401" i="2"/>
  <c r="D7401" i="2"/>
  <c r="C7401" i="2"/>
  <c r="B7401" i="2"/>
  <c r="A7401" i="2"/>
  <c r="P7400" i="2"/>
  <c r="O7400" i="2"/>
  <c r="N7400" i="2"/>
  <c r="M7400" i="2"/>
  <c r="L7400" i="2"/>
  <c r="K7400" i="2"/>
  <c r="J7400" i="2"/>
  <c r="I7400" i="2"/>
  <c r="H7400" i="2"/>
  <c r="G7400" i="2"/>
  <c r="F7400" i="2"/>
  <c r="E7400" i="2"/>
  <c r="D7400" i="2"/>
  <c r="C7400" i="2"/>
  <c r="B7400" i="2"/>
  <c r="A7400" i="2"/>
  <c r="P7399" i="2"/>
  <c r="O7399" i="2"/>
  <c r="N7399" i="2"/>
  <c r="M7399" i="2"/>
  <c r="L7399" i="2"/>
  <c r="K7399" i="2"/>
  <c r="J7399" i="2"/>
  <c r="I7399" i="2"/>
  <c r="H7399" i="2"/>
  <c r="G7399" i="2"/>
  <c r="F7399" i="2"/>
  <c r="E7399" i="2"/>
  <c r="D7399" i="2"/>
  <c r="C7399" i="2"/>
  <c r="B7399" i="2"/>
  <c r="A7399" i="2"/>
  <c r="P7398" i="2"/>
  <c r="O7398" i="2"/>
  <c r="N7398" i="2"/>
  <c r="M7398" i="2"/>
  <c r="L7398" i="2"/>
  <c r="K7398" i="2"/>
  <c r="J7398" i="2"/>
  <c r="I7398" i="2"/>
  <c r="H7398" i="2"/>
  <c r="G7398" i="2"/>
  <c r="F7398" i="2"/>
  <c r="E7398" i="2"/>
  <c r="D7398" i="2"/>
  <c r="C7398" i="2"/>
  <c r="B7398" i="2"/>
  <c r="A7398" i="2"/>
  <c r="P7397" i="2"/>
  <c r="O7397" i="2"/>
  <c r="N7397" i="2"/>
  <c r="M7397" i="2"/>
  <c r="L7397" i="2"/>
  <c r="K7397" i="2"/>
  <c r="J7397" i="2"/>
  <c r="I7397" i="2"/>
  <c r="H7397" i="2"/>
  <c r="G7397" i="2"/>
  <c r="F7397" i="2"/>
  <c r="E7397" i="2"/>
  <c r="D7397" i="2"/>
  <c r="C7397" i="2"/>
  <c r="B7397" i="2"/>
  <c r="A7397" i="2"/>
  <c r="P7396" i="2"/>
  <c r="O7396" i="2"/>
  <c r="N7396" i="2"/>
  <c r="M7396" i="2"/>
  <c r="L7396" i="2"/>
  <c r="K7396" i="2"/>
  <c r="J7396" i="2"/>
  <c r="I7396" i="2"/>
  <c r="H7396" i="2"/>
  <c r="G7396" i="2"/>
  <c r="F7396" i="2"/>
  <c r="E7396" i="2"/>
  <c r="D7396" i="2"/>
  <c r="C7396" i="2"/>
  <c r="B7396" i="2"/>
  <c r="A7396" i="2"/>
  <c r="P7395" i="2"/>
  <c r="O7395" i="2"/>
  <c r="N7395" i="2"/>
  <c r="M7395" i="2"/>
  <c r="L7395" i="2"/>
  <c r="K7395" i="2"/>
  <c r="J7395" i="2"/>
  <c r="I7395" i="2"/>
  <c r="H7395" i="2"/>
  <c r="G7395" i="2"/>
  <c r="F7395" i="2"/>
  <c r="E7395" i="2"/>
  <c r="D7395" i="2"/>
  <c r="C7395" i="2"/>
  <c r="B7395" i="2"/>
  <c r="A7395" i="2"/>
  <c r="P7394" i="2"/>
  <c r="O7394" i="2"/>
  <c r="N7394" i="2"/>
  <c r="M7394" i="2"/>
  <c r="L7394" i="2"/>
  <c r="K7394" i="2"/>
  <c r="J7394" i="2"/>
  <c r="I7394" i="2"/>
  <c r="H7394" i="2"/>
  <c r="G7394" i="2"/>
  <c r="F7394" i="2"/>
  <c r="E7394" i="2"/>
  <c r="D7394" i="2"/>
  <c r="C7394" i="2"/>
  <c r="B7394" i="2"/>
  <c r="A7394" i="2"/>
  <c r="P7393" i="2"/>
  <c r="O7393" i="2"/>
  <c r="N7393" i="2"/>
  <c r="M7393" i="2"/>
  <c r="L7393" i="2"/>
  <c r="K7393" i="2"/>
  <c r="J7393" i="2"/>
  <c r="I7393" i="2"/>
  <c r="H7393" i="2"/>
  <c r="G7393" i="2"/>
  <c r="F7393" i="2"/>
  <c r="E7393" i="2"/>
  <c r="D7393" i="2"/>
  <c r="C7393" i="2"/>
  <c r="B7393" i="2"/>
  <c r="A7393" i="2"/>
  <c r="P7392" i="2"/>
  <c r="O7392" i="2"/>
  <c r="N7392" i="2"/>
  <c r="M7392" i="2"/>
  <c r="L7392" i="2"/>
  <c r="K7392" i="2"/>
  <c r="J7392" i="2"/>
  <c r="I7392" i="2"/>
  <c r="H7392" i="2"/>
  <c r="G7392" i="2"/>
  <c r="F7392" i="2"/>
  <c r="E7392" i="2"/>
  <c r="D7392" i="2"/>
  <c r="C7392" i="2"/>
  <c r="B7392" i="2"/>
  <c r="A7392" i="2"/>
  <c r="P7391" i="2"/>
  <c r="O7391" i="2"/>
  <c r="N7391" i="2"/>
  <c r="M7391" i="2"/>
  <c r="L7391" i="2"/>
  <c r="K7391" i="2"/>
  <c r="J7391" i="2"/>
  <c r="I7391" i="2"/>
  <c r="H7391" i="2"/>
  <c r="G7391" i="2"/>
  <c r="F7391" i="2"/>
  <c r="E7391" i="2"/>
  <c r="D7391" i="2"/>
  <c r="C7391" i="2"/>
  <c r="B7391" i="2"/>
  <c r="A7391" i="2"/>
  <c r="P7390" i="2"/>
  <c r="O7390" i="2"/>
  <c r="N7390" i="2"/>
  <c r="M7390" i="2"/>
  <c r="L7390" i="2"/>
  <c r="K7390" i="2"/>
  <c r="J7390" i="2"/>
  <c r="I7390" i="2"/>
  <c r="H7390" i="2"/>
  <c r="G7390" i="2"/>
  <c r="F7390" i="2"/>
  <c r="E7390" i="2"/>
  <c r="D7390" i="2"/>
  <c r="C7390" i="2"/>
  <c r="B7390" i="2"/>
  <c r="A7390" i="2"/>
  <c r="P7389" i="2"/>
  <c r="O7389" i="2"/>
  <c r="N7389" i="2"/>
  <c r="M7389" i="2"/>
  <c r="L7389" i="2"/>
  <c r="K7389" i="2"/>
  <c r="J7389" i="2"/>
  <c r="I7389" i="2"/>
  <c r="H7389" i="2"/>
  <c r="G7389" i="2"/>
  <c r="F7389" i="2"/>
  <c r="E7389" i="2"/>
  <c r="D7389" i="2"/>
  <c r="C7389" i="2"/>
  <c r="B7389" i="2"/>
  <c r="A7389" i="2"/>
  <c r="P7388" i="2"/>
  <c r="O7388" i="2"/>
  <c r="N7388" i="2"/>
  <c r="M7388" i="2"/>
  <c r="L7388" i="2"/>
  <c r="K7388" i="2"/>
  <c r="J7388" i="2"/>
  <c r="I7388" i="2"/>
  <c r="H7388" i="2"/>
  <c r="G7388" i="2"/>
  <c r="F7388" i="2"/>
  <c r="E7388" i="2"/>
  <c r="D7388" i="2"/>
  <c r="C7388" i="2"/>
  <c r="B7388" i="2"/>
  <c r="A7388" i="2"/>
  <c r="P7387" i="2"/>
  <c r="O7387" i="2"/>
  <c r="N7387" i="2"/>
  <c r="M7387" i="2"/>
  <c r="L7387" i="2"/>
  <c r="K7387" i="2"/>
  <c r="J7387" i="2"/>
  <c r="I7387" i="2"/>
  <c r="H7387" i="2"/>
  <c r="G7387" i="2"/>
  <c r="F7387" i="2"/>
  <c r="E7387" i="2"/>
  <c r="D7387" i="2"/>
  <c r="C7387" i="2"/>
  <c r="B7387" i="2"/>
  <c r="A7387" i="2"/>
  <c r="P7386" i="2"/>
  <c r="O7386" i="2"/>
  <c r="N7386" i="2"/>
  <c r="M7386" i="2"/>
  <c r="L7386" i="2"/>
  <c r="K7386" i="2"/>
  <c r="J7386" i="2"/>
  <c r="I7386" i="2"/>
  <c r="H7386" i="2"/>
  <c r="G7386" i="2"/>
  <c r="F7386" i="2"/>
  <c r="E7386" i="2"/>
  <c r="D7386" i="2"/>
  <c r="C7386" i="2"/>
  <c r="B7386" i="2"/>
  <c r="A7386" i="2"/>
  <c r="P7385" i="2"/>
  <c r="O7385" i="2"/>
  <c r="N7385" i="2"/>
  <c r="M7385" i="2"/>
  <c r="L7385" i="2"/>
  <c r="K7385" i="2"/>
  <c r="J7385" i="2"/>
  <c r="I7385" i="2"/>
  <c r="H7385" i="2"/>
  <c r="G7385" i="2"/>
  <c r="F7385" i="2"/>
  <c r="E7385" i="2"/>
  <c r="D7385" i="2"/>
  <c r="C7385" i="2"/>
  <c r="B7385" i="2"/>
  <c r="A7385" i="2"/>
  <c r="P7384" i="2"/>
  <c r="O7384" i="2"/>
  <c r="N7384" i="2"/>
  <c r="M7384" i="2"/>
  <c r="L7384" i="2"/>
  <c r="K7384" i="2"/>
  <c r="J7384" i="2"/>
  <c r="I7384" i="2"/>
  <c r="H7384" i="2"/>
  <c r="G7384" i="2"/>
  <c r="F7384" i="2"/>
  <c r="E7384" i="2"/>
  <c r="D7384" i="2"/>
  <c r="C7384" i="2"/>
  <c r="B7384" i="2"/>
  <c r="A7384" i="2"/>
  <c r="P7383" i="2"/>
  <c r="O7383" i="2"/>
  <c r="N7383" i="2"/>
  <c r="M7383" i="2"/>
  <c r="L7383" i="2"/>
  <c r="K7383" i="2"/>
  <c r="J7383" i="2"/>
  <c r="I7383" i="2"/>
  <c r="H7383" i="2"/>
  <c r="G7383" i="2"/>
  <c r="F7383" i="2"/>
  <c r="E7383" i="2"/>
  <c r="D7383" i="2"/>
  <c r="C7383" i="2"/>
  <c r="B7383" i="2"/>
  <c r="A7383" i="2"/>
  <c r="P7382" i="2"/>
  <c r="O7382" i="2"/>
  <c r="N7382" i="2"/>
  <c r="M7382" i="2"/>
  <c r="L7382" i="2"/>
  <c r="K7382" i="2"/>
  <c r="J7382" i="2"/>
  <c r="I7382" i="2"/>
  <c r="H7382" i="2"/>
  <c r="G7382" i="2"/>
  <c r="F7382" i="2"/>
  <c r="E7382" i="2"/>
  <c r="D7382" i="2"/>
  <c r="C7382" i="2"/>
  <c r="B7382" i="2"/>
  <c r="A7382" i="2"/>
  <c r="P7381" i="2"/>
  <c r="O7381" i="2"/>
  <c r="N7381" i="2"/>
  <c r="M7381" i="2"/>
  <c r="L7381" i="2"/>
  <c r="K7381" i="2"/>
  <c r="J7381" i="2"/>
  <c r="I7381" i="2"/>
  <c r="H7381" i="2"/>
  <c r="G7381" i="2"/>
  <c r="F7381" i="2"/>
  <c r="E7381" i="2"/>
  <c r="D7381" i="2"/>
  <c r="C7381" i="2"/>
  <c r="B7381" i="2"/>
  <c r="A7381" i="2"/>
  <c r="P7380" i="2"/>
  <c r="O7380" i="2"/>
  <c r="N7380" i="2"/>
  <c r="M7380" i="2"/>
  <c r="L7380" i="2"/>
  <c r="K7380" i="2"/>
  <c r="J7380" i="2"/>
  <c r="I7380" i="2"/>
  <c r="H7380" i="2"/>
  <c r="G7380" i="2"/>
  <c r="F7380" i="2"/>
  <c r="E7380" i="2"/>
  <c r="D7380" i="2"/>
  <c r="C7380" i="2"/>
  <c r="B7380" i="2"/>
  <c r="A7380" i="2"/>
  <c r="P7379" i="2"/>
  <c r="O7379" i="2"/>
  <c r="N7379" i="2"/>
  <c r="M7379" i="2"/>
  <c r="L7379" i="2"/>
  <c r="K7379" i="2"/>
  <c r="J7379" i="2"/>
  <c r="I7379" i="2"/>
  <c r="H7379" i="2"/>
  <c r="G7379" i="2"/>
  <c r="F7379" i="2"/>
  <c r="E7379" i="2"/>
  <c r="D7379" i="2"/>
  <c r="C7379" i="2"/>
  <c r="B7379" i="2"/>
  <c r="A7379" i="2"/>
  <c r="P7378" i="2"/>
  <c r="O7378" i="2"/>
  <c r="N7378" i="2"/>
  <c r="M7378" i="2"/>
  <c r="L7378" i="2"/>
  <c r="K7378" i="2"/>
  <c r="J7378" i="2"/>
  <c r="I7378" i="2"/>
  <c r="H7378" i="2"/>
  <c r="G7378" i="2"/>
  <c r="F7378" i="2"/>
  <c r="E7378" i="2"/>
  <c r="D7378" i="2"/>
  <c r="C7378" i="2"/>
  <c r="B7378" i="2"/>
  <c r="A7378" i="2"/>
  <c r="P7377" i="2"/>
  <c r="O7377" i="2"/>
  <c r="N7377" i="2"/>
  <c r="M7377" i="2"/>
  <c r="L7377" i="2"/>
  <c r="K7377" i="2"/>
  <c r="J7377" i="2"/>
  <c r="I7377" i="2"/>
  <c r="H7377" i="2"/>
  <c r="G7377" i="2"/>
  <c r="F7377" i="2"/>
  <c r="E7377" i="2"/>
  <c r="D7377" i="2"/>
  <c r="C7377" i="2"/>
  <c r="B7377" i="2"/>
  <c r="A7377" i="2"/>
  <c r="P7376" i="2"/>
  <c r="O7376" i="2"/>
  <c r="N7376" i="2"/>
  <c r="M7376" i="2"/>
  <c r="L7376" i="2"/>
  <c r="K7376" i="2"/>
  <c r="J7376" i="2"/>
  <c r="I7376" i="2"/>
  <c r="H7376" i="2"/>
  <c r="G7376" i="2"/>
  <c r="F7376" i="2"/>
  <c r="E7376" i="2"/>
  <c r="D7376" i="2"/>
  <c r="C7376" i="2"/>
  <c r="B7376" i="2"/>
  <c r="A7376" i="2"/>
  <c r="P7375" i="2"/>
  <c r="O7375" i="2"/>
  <c r="N7375" i="2"/>
  <c r="M7375" i="2"/>
  <c r="L7375" i="2"/>
  <c r="K7375" i="2"/>
  <c r="J7375" i="2"/>
  <c r="I7375" i="2"/>
  <c r="H7375" i="2"/>
  <c r="G7375" i="2"/>
  <c r="F7375" i="2"/>
  <c r="E7375" i="2"/>
  <c r="D7375" i="2"/>
  <c r="C7375" i="2"/>
  <c r="B7375" i="2"/>
  <c r="A7375" i="2"/>
  <c r="P7374" i="2"/>
  <c r="O7374" i="2"/>
  <c r="N7374" i="2"/>
  <c r="M7374" i="2"/>
  <c r="L7374" i="2"/>
  <c r="K7374" i="2"/>
  <c r="J7374" i="2"/>
  <c r="I7374" i="2"/>
  <c r="H7374" i="2"/>
  <c r="G7374" i="2"/>
  <c r="F7374" i="2"/>
  <c r="E7374" i="2"/>
  <c r="D7374" i="2"/>
  <c r="C7374" i="2"/>
  <c r="B7374" i="2"/>
  <c r="A7374" i="2"/>
  <c r="P7373" i="2"/>
  <c r="O7373" i="2"/>
  <c r="N7373" i="2"/>
  <c r="M7373" i="2"/>
  <c r="L7373" i="2"/>
  <c r="K7373" i="2"/>
  <c r="J7373" i="2"/>
  <c r="I7373" i="2"/>
  <c r="H7373" i="2"/>
  <c r="G7373" i="2"/>
  <c r="F7373" i="2"/>
  <c r="E7373" i="2"/>
  <c r="D7373" i="2"/>
  <c r="C7373" i="2"/>
  <c r="B7373" i="2"/>
  <c r="A7373" i="2"/>
  <c r="P7372" i="2"/>
  <c r="O7372" i="2"/>
  <c r="N7372" i="2"/>
  <c r="M7372" i="2"/>
  <c r="L7372" i="2"/>
  <c r="K7372" i="2"/>
  <c r="J7372" i="2"/>
  <c r="I7372" i="2"/>
  <c r="H7372" i="2"/>
  <c r="G7372" i="2"/>
  <c r="F7372" i="2"/>
  <c r="E7372" i="2"/>
  <c r="D7372" i="2"/>
  <c r="C7372" i="2"/>
  <c r="B7372" i="2"/>
  <c r="A7372" i="2"/>
  <c r="P7371" i="2"/>
  <c r="O7371" i="2"/>
  <c r="N7371" i="2"/>
  <c r="M7371" i="2"/>
  <c r="L7371" i="2"/>
  <c r="K7371" i="2"/>
  <c r="J7371" i="2"/>
  <c r="I7371" i="2"/>
  <c r="H7371" i="2"/>
  <c r="G7371" i="2"/>
  <c r="F7371" i="2"/>
  <c r="E7371" i="2"/>
  <c r="D7371" i="2"/>
  <c r="C7371" i="2"/>
  <c r="B7371" i="2"/>
  <c r="A7371" i="2"/>
  <c r="P7370" i="2"/>
  <c r="O7370" i="2"/>
  <c r="N7370" i="2"/>
  <c r="M7370" i="2"/>
  <c r="L7370" i="2"/>
  <c r="K7370" i="2"/>
  <c r="J7370" i="2"/>
  <c r="I7370" i="2"/>
  <c r="H7370" i="2"/>
  <c r="G7370" i="2"/>
  <c r="F7370" i="2"/>
  <c r="E7370" i="2"/>
  <c r="D7370" i="2"/>
  <c r="C7370" i="2"/>
  <c r="B7370" i="2"/>
  <c r="A7370" i="2"/>
  <c r="P7369" i="2"/>
  <c r="O7369" i="2"/>
  <c r="N7369" i="2"/>
  <c r="M7369" i="2"/>
  <c r="L7369" i="2"/>
  <c r="K7369" i="2"/>
  <c r="J7369" i="2"/>
  <c r="I7369" i="2"/>
  <c r="H7369" i="2"/>
  <c r="G7369" i="2"/>
  <c r="F7369" i="2"/>
  <c r="E7369" i="2"/>
  <c r="D7369" i="2"/>
  <c r="C7369" i="2"/>
  <c r="B7369" i="2"/>
  <c r="A7369" i="2"/>
  <c r="P7368" i="2"/>
  <c r="O7368" i="2"/>
  <c r="N7368" i="2"/>
  <c r="M7368" i="2"/>
  <c r="L7368" i="2"/>
  <c r="K7368" i="2"/>
  <c r="J7368" i="2"/>
  <c r="I7368" i="2"/>
  <c r="H7368" i="2"/>
  <c r="G7368" i="2"/>
  <c r="F7368" i="2"/>
  <c r="E7368" i="2"/>
  <c r="D7368" i="2"/>
  <c r="C7368" i="2"/>
  <c r="B7368" i="2"/>
  <c r="A7368" i="2"/>
  <c r="P7367" i="2"/>
  <c r="O7367" i="2"/>
  <c r="N7367" i="2"/>
  <c r="M7367" i="2"/>
  <c r="L7367" i="2"/>
  <c r="K7367" i="2"/>
  <c r="J7367" i="2"/>
  <c r="I7367" i="2"/>
  <c r="H7367" i="2"/>
  <c r="G7367" i="2"/>
  <c r="F7367" i="2"/>
  <c r="E7367" i="2"/>
  <c r="D7367" i="2"/>
  <c r="C7367" i="2"/>
  <c r="B7367" i="2"/>
  <c r="A7367" i="2"/>
  <c r="P7366" i="2"/>
  <c r="O7366" i="2"/>
  <c r="N7366" i="2"/>
  <c r="M7366" i="2"/>
  <c r="L7366" i="2"/>
  <c r="K7366" i="2"/>
  <c r="J7366" i="2"/>
  <c r="I7366" i="2"/>
  <c r="H7366" i="2"/>
  <c r="G7366" i="2"/>
  <c r="F7366" i="2"/>
  <c r="E7366" i="2"/>
  <c r="D7366" i="2"/>
  <c r="C7366" i="2"/>
  <c r="B7366" i="2"/>
  <c r="A7366" i="2"/>
  <c r="P7365" i="2"/>
  <c r="O7365" i="2"/>
  <c r="N7365" i="2"/>
  <c r="M7365" i="2"/>
  <c r="L7365" i="2"/>
  <c r="K7365" i="2"/>
  <c r="J7365" i="2"/>
  <c r="I7365" i="2"/>
  <c r="H7365" i="2"/>
  <c r="G7365" i="2"/>
  <c r="F7365" i="2"/>
  <c r="E7365" i="2"/>
  <c r="D7365" i="2"/>
  <c r="C7365" i="2"/>
  <c r="B7365" i="2"/>
  <c r="A7365" i="2"/>
  <c r="P7364" i="2"/>
  <c r="O7364" i="2"/>
  <c r="N7364" i="2"/>
  <c r="M7364" i="2"/>
  <c r="L7364" i="2"/>
  <c r="K7364" i="2"/>
  <c r="J7364" i="2"/>
  <c r="I7364" i="2"/>
  <c r="H7364" i="2"/>
  <c r="G7364" i="2"/>
  <c r="F7364" i="2"/>
  <c r="E7364" i="2"/>
  <c r="D7364" i="2"/>
  <c r="C7364" i="2"/>
  <c r="B7364" i="2"/>
  <c r="A7364" i="2"/>
  <c r="P7363" i="2"/>
  <c r="O7363" i="2"/>
  <c r="N7363" i="2"/>
  <c r="M7363" i="2"/>
  <c r="L7363" i="2"/>
  <c r="K7363" i="2"/>
  <c r="J7363" i="2"/>
  <c r="I7363" i="2"/>
  <c r="H7363" i="2"/>
  <c r="G7363" i="2"/>
  <c r="F7363" i="2"/>
  <c r="E7363" i="2"/>
  <c r="D7363" i="2"/>
  <c r="C7363" i="2"/>
  <c r="B7363" i="2"/>
  <c r="A7363" i="2"/>
  <c r="P7362" i="2"/>
  <c r="O7362" i="2"/>
  <c r="N7362" i="2"/>
  <c r="M7362" i="2"/>
  <c r="L7362" i="2"/>
  <c r="K7362" i="2"/>
  <c r="J7362" i="2"/>
  <c r="I7362" i="2"/>
  <c r="H7362" i="2"/>
  <c r="G7362" i="2"/>
  <c r="F7362" i="2"/>
  <c r="E7362" i="2"/>
  <c r="D7362" i="2"/>
  <c r="C7362" i="2"/>
  <c r="B7362" i="2"/>
  <c r="A7362" i="2"/>
  <c r="P7361" i="2"/>
  <c r="O7361" i="2"/>
  <c r="N7361" i="2"/>
  <c r="M7361" i="2"/>
  <c r="L7361" i="2"/>
  <c r="K7361" i="2"/>
  <c r="J7361" i="2"/>
  <c r="I7361" i="2"/>
  <c r="H7361" i="2"/>
  <c r="G7361" i="2"/>
  <c r="F7361" i="2"/>
  <c r="E7361" i="2"/>
  <c r="D7361" i="2"/>
  <c r="C7361" i="2"/>
  <c r="B7361" i="2"/>
  <c r="A7361" i="2"/>
  <c r="P7360" i="2"/>
  <c r="O7360" i="2"/>
  <c r="N7360" i="2"/>
  <c r="M7360" i="2"/>
  <c r="L7360" i="2"/>
  <c r="K7360" i="2"/>
  <c r="J7360" i="2"/>
  <c r="I7360" i="2"/>
  <c r="H7360" i="2"/>
  <c r="G7360" i="2"/>
  <c r="F7360" i="2"/>
  <c r="E7360" i="2"/>
  <c r="D7360" i="2"/>
  <c r="C7360" i="2"/>
  <c r="B7360" i="2"/>
  <c r="A7360" i="2"/>
  <c r="P7359" i="2"/>
  <c r="O7359" i="2"/>
  <c r="N7359" i="2"/>
  <c r="M7359" i="2"/>
  <c r="L7359" i="2"/>
  <c r="K7359" i="2"/>
  <c r="J7359" i="2"/>
  <c r="I7359" i="2"/>
  <c r="H7359" i="2"/>
  <c r="G7359" i="2"/>
  <c r="F7359" i="2"/>
  <c r="E7359" i="2"/>
  <c r="D7359" i="2"/>
  <c r="C7359" i="2"/>
  <c r="B7359" i="2"/>
  <c r="A7359" i="2"/>
  <c r="P7358" i="2"/>
  <c r="O7358" i="2"/>
  <c r="N7358" i="2"/>
  <c r="M7358" i="2"/>
  <c r="L7358" i="2"/>
  <c r="K7358" i="2"/>
  <c r="J7358" i="2"/>
  <c r="I7358" i="2"/>
  <c r="H7358" i="2"/>
  <c r="G7358" i="2"/>
  <c r="F7358" i="2"/>
  <c r="E7358" i="2"/>
  <c r="D7358" i="2"/>
  <c r="C7358" i="2"/>
  <c r="B7358" i="2"/>
  <c r="A7358" i="2"/>
  <c r="P7357" i="2"/>
  <c r="O7357" i="2"/>
  <c r="N7357" i="2"/>
  <c r="M7357" i="2"/>
  <c r="L7357" i="2"/>
  <c r="K7357" i="2"/>
  <c r="J7357" i="2"/>
  <c r="I7357" i="2"/>
  <c r="H7357" i="2"/>
  <c r="G7357" i="2"/>
  <c r="F7357" i="2"/>
  <c r="E7357" i="2"/>
  <c r="D7357" i="2"/>
  <c r="C7357" i="2"/>
  <c r="B7357" i="2"/>
  <c r="A7357" i="2"/>
  <c r="P7356" i="2"/>
  <c r="O7356" i="2"/>
  <c r="N7356" i="2"/>
  <c r="M7356" i="2"/>
  <c r="L7356" i="2"/>
  <c r="K7356" i="2"/>
  <c r="J7356" i="2"/>
  <c r="I7356" i="2"/>
  <c r="H7356" i="2"/>
  <c r="G7356" i="2"/>
  <c r="F7356" i="2"/>
  <c r="E7356" i="2"/>
  <c r="D7356" i="2"/>
  <c r="C7356" i="2"/>
  <c r="B7356" i="2"/>
  <c r="A7356" i="2"/>
  <c r="P7355" i="2"/>
  <c r="O7355" i="2"/>
  <c r="N7355" i="2"/>
  <c r="M7355" i="2"/>
  <c r="L7355" i="2"/>
  <c r="K7355" i="2"/>
  <c r="J7355" i="2"/>
  <c r="I7355" i="2"/>
  <c r="H7355" i="2"/>
  <c r="G7355" i="2"/>
  <c r="F7355" i="2"/>
  <c r="E7355" i="2"/>
  <c r="D7355" i="2"/>
  <c r="C7355" i="2"/>
  <c r="B7355" i="2"/>
  <c r="A7355" i="2"/>
  <c r="P7354" i="2"/>
  <c r="O7354" i="2"/>
  <c r="N7354" i="2"/>
  <c r="M7354" i="2"/>
  <c r="L7354" i="2"/>
  <c r="K7354" i="2"/>
  <c r="J7354" i="2"/>
  <c r="I7354" i="2"/>
  <c r="H7354" i="2"/>
  <c r="G7354" i="2"/>
  <c r="F7354" i="2"/>
  <c r="E7354" i="2"/>
  <c r="D7354" i="2"/>
  <c r="C7354" i="2"/>
  <c r="B7354" i="2"/>
  <c r="A7354" i="2"/>
  <c r="P7353" i="2"/>
  <c r="O7353" i="2"/>
  <c r="N7353" i="2"/>
  <c r="M7353" i="2"/>
  <c r="L7353" i="2"/>
  <c r="K7353" i="2"/>
  <c r="J7353" i="2"/>
  <c r="I7353" i="2"/>
  <c r="H7353" i="2"/>
  <c r="G7353" i="2"/>
  <c r="F7353" i="2"/>
  <c r="E7353" i="2"/>
  <c r="D7353" i="2"/>
  <c r="C7353" i="2"/>
  <c r="B7353" i="2"/>
  <c r="A7353" i="2"/>
  <c r="P7352" i="2"/>
  <c r="O7352" i="2"/>
  <c r="N7352" i="2"/>
  <c r="M7352" i="2"/>
  <c r="L7352" i="2"/>
  <c r="K7352" i="2"/>
  <c r="J7352" i="2"/>
  <c r="I7352" i="2"/>
  <c r="H7352" i="2"/>
  <c r="G7352" i="2"/>
  <c r="F7352" i="2"/>
  <c r="E7352" i="2"/>
  <c r="D7352" i="2"/>
  <c r="C7352" i="2"/>
  <c r="B7352" i="2"/>
  <c r="A7352" i="2"/>
  <c r="P7351" i="2"/>
  <c r="O7351" i="2"/>
  <c r="N7351" i="2"/>
  <c r="M7351" i="2"/>
  <c r="L7351" i="2"/>
  <c r="K7351" i="2"/>
  <c r="J7351" i="2"/>
  <c r="I7351" i="2"/>
  <c r="H7351" i="2"/>
  <c r="G7351" i="2"/>
  <c r="F7351" i="2"/>
  <c r="E7351" i="2"/>
  <c r="D7351" i="2"/>
  <c r="C7351" i="2"/>
  <c r="B7351" i="2"/>
  <c r="A7351" i="2"/>
  <c r="P7350" i="2"/>
  <c r="O7350" i="2"/>
  <c r="N7350" i="2"/>
  <c r="M7350" i="2"/>
  <c r="L7350" i="2"/>
  <c r="K7350" i="2"/>
  <c r="J7350" i="2"/>
  <c r="I7350" i="2"/>
  <c r="H7350" i="2"/>
  <c r="G7350" i="2"/>
  <c r="F7350" i="2"/>
  <c r="E7350" i="2"/>
  <c r="D7350" i="2"/>
  <c r="C7350" i="2"/>
  <c r="B7350" i="2"/>
  <c r="A7350" i="2"/>
  <c r="P7349" i="2"/>
  <c r="O7349" i="2"/>
  <c r="N7349" i="2"/>
  <c r="M7349" i="2"/>
  <c r="L7349" i="2"/>
  <c r="K7349" i="2"/>
  <c r="J7349" i="2"/>
  <c r="I7349" i="2"/>
  <c r="H7349" i="2"/>
  <c r="G7349" i="2"/>
  <c r="F7349" i="2"/>
  <c r="E7349" i="2"/>
  <c r="D7349" i="2"/>
  <c r="C7349" i="2"/>
  <c r="B7349" i="2"/>
  <c r="A7349" i="2"/>
  <c r="P7348" i="2"/>
  <c r="O7348" i="2"/>
  <c r="N7348" i="2"/>
  <c r="M7348" i="2"/>
  <c r="L7348" i="2"/>
  <c r="K7348" i="2"/>
  <c r="J7348" i="2"/>
  <c r="I7348" i="2"/>
  <c r="H7348" i="2"/>
  <c r="G7348" i="2"/>
  <c r="F7348" i="2"/>
  <c r="E7348" i="2"/>
  <c r="D7348" i="2"/>
  <c r="C7348" i="2"/>
  <c r="B7348" i="2"/>
  <c r="A7348" i="2"/>
  <c r="P7347" i="2"/>
  <c r="O7347" i="2"/>
  <c r="N7347" i="2"/>
  <c r="M7347" i="2"/>
  <c r="L7347" i="2"/>
  <c r="K7347" i="2"/>
  <c r="J7347" i="2"/>
  <c r="I7347" i="2"/>
  <c r="H7347" i="2"/>
  <c r="G7347" i="2"/>
  <c r="F7347" i="2"/>
  <c r="E7347" i="2"/>
  <c r="D7347" i="2"/>
  <c r="C7347" i="2"/>
  <c r="B7347" i="2"/>
  <c r="A7347" i="2"/>
  <c r="P7346" i="2"/>
  <c r="O7346" i="2"/>
  <c r="N7346" i="2"/>
  <c r="M7346" i="2"/>
  <c r="L7346" i="2"/>
  <c r="K7346" i="2"/>
  <c r="J7346" i="2"/>
  <c r="I7346" i="2"/>
  <c r="H7346" i="2"/>
  <c r="G7346" i="2"/>
  <c r="F7346" i="2"/>
  <c r="E7346" i="2"/>
  <c r="D7346" i="2"/>
  <c r="C7346" i="2"/>
  <c r="B7346" i="2"/>
  <c r="A7346" i="2"/>
  <c r="P7345" i="2"/>
  <c r="O7345" i="2"/>
  <c r="N7345" i="2"/>
  <c r="M7345" i="2"/>
  <c r="L7345" i="2"/>
  <c r="K7345" i="2"/>
  <c r="J7345" i="2"/>
  <c r="I7345" i="2"/>
  <c r="H7345" i="2"/>
  <c r="G7345" i="2"/>
  <c r="F7345" i="2"/>
  <c r="E7345" i="2"/>
  <c r="D7345" i="2"/>
  <c r="C7345" i="2"/>
  <c r="B7345" i="2"/>
  <c r="A7345" i="2"/>
  <c r="P7344" i="2"/>
  <c r="O7344" i="2"/>
  <c r="N7344" i="2"/>
  <c r="M7344" i="2"/>
  <c r="L7344" i="2"/>
  <c r="K7344" i="2"/>
  <c r="J7344" i="2"/>
  <c r="I7344" i="2"/>
  <c r="H7344" i="2"/>
  <c r="G7344" i="2"/>
  <c r="F7344" i="2"/>
  <c r="E7344" i="2"/>
  <c r="D7344" i="2"/>
  <c r="C7344" i="2"/>
  <c r="B7344" i="2"/>
  <c r="A7344" i="2"/>
  <c r="P7343" i="2"/>
  <c r="O7343" i="2"/>
  <c r="N7343" i="2"/>
  <c r="M7343" i="2"/>
  <c r="L7343" i="2"/>
  <c r="K7343" i="2"/>
  <c r="J7343" i="2"/>
  <c r="I7343" i="2"/>
  <c r="H7343" i="2"/>
  <c r="G7343" i="2"/>
  <c r="F7343" i="2"/>
  <c r="E7343" i="2"/>
  <c r="D7343" i="2"/>
  <c r="C7343" i="2"/>
  <c r="B7343" i="2"/>
  <c r="A7343" i="2"/>
  <c r="P7342" i="2"/>
  <c r="O7342" i="2"/>
  <c r="N7342" i="2"/>
  <c r="M7342" i="2"/>
  <c r="L7342" i="2"/>
  <c r="K7342" i="2"/>
  <c r="J7342" i="2"/>
  <c r="I7342" i="2"/>
  <c r="H7342" i="2"/>
  <c r="G7342" i="2"/>
  <c r="F7342" i="2"/>
  <c r="E7342" i="2"/>
  <c r="D7342" i="2"/>
  <c r="C7342" i="2"/>
  <c r="B7342" i="2"/>
  <c r="A7342" i="2"/>
  <c r="P7341" i="2"/>
  <c r="O7341" i="2"/>
  <c r="N7341" i="2"/>
  <c r="M7341" i="2"/>
  <c r="L7341" i="2"/>
  <c r="K7341" i="2"/>
  <c r="J7341" i="2"/>
  <c r="I7341" i="2"/>
  <c r="H7341" i="2"/>
  <c r="G7341" i="2"/>
  <c r="F7341" i="2"/>
  <c r="E7341" i="2"/>
  <c r="D7341" i="2"/>
  <c r="C7341" i="2"/>
  <c r="B7341" i="2"/>
  <c r="A7341" i="2"/>
  <c r="P7340" i="2"/>
  <c r="O7340" i="2"/>
  <c r="N7340" i="2"/>
  <c r="M7340" i="2"/>
  <c r="L7340" i="2"/>
  <c r="K7340" i="2"/>
  <c r="J7340" i="2"/>
  <c r="I7340" i="2"/>
  <c r="H7340" i="2"/>
  <c r="G7340" i="2"/>
  <c r="F7340" i="2"/>
  <c r="E7340" i="2"/>
  <c r="D7340" i="2"/>
  <c r="C7340" i="2"/>
  <c r="B7340" i="2"/>
  <c r="A7340" i="2"/>
  <c r="P7339" i="2"/>
  <c r="O7339" i="2"/>
  <c r="N7339" i="2"/>
  <c r="M7339" i="2"/>
  <c r="L7339" i="2"/>
  <c r="K7339" i="2"/>
  <c r="J7339" i="2"/>
  <c r="I7339" i="2"/>
  <c r="H7339" i="2"/>
  <c r="G7339" i="2"/>
  <c r="F7339" i="2"/>
  <c r="E7339" i="2"/>
  <c r="D7339" i="2"/>
  <c r="C7339" i="2"/>
  <c r="B7339" i="2"/>
  <c r="A7339" i="2"/>
  <c r="P7338" i="2"/>
  <c r="O7338" i="2"/>
  <c r="N7338" i="2"/>
  <c r="M7338" i="2"/>
  <c r="L7338" i="2"/>
  <c r="K7338" i="2"/>
  <c r="J7338" i="2"/>
  <c r="I7338" i="2"/>
  <c r="H7338" i="2"/>
  <c r="G7338" i="2"/>
  <c r="F7338" i="2"/>
  <c r="E7338" i="2"/>
  <c r="D7338" i="2"/>
  <c r="C7338" i="2"/>
  <c r="B7338" i="2"/>
  <c r="A7338" i="2"/>
  <c r="P7337" i="2"/>
  <c r="O7337" i="2"/>
  <c r="N7337" i="2"/>
  <c r="M7337" i="2"/>
  <c r="L7337" i="2"/>
  <c r="K7337" i="2"/>
  <c r="J7337" i="2"/>
  <c r="I7337" i="2"/>
  <c r="H7337" i="2"/>
  <c r="G7337" i="2"/>
  <c r="F7337" i="2"/>
  <c r="E7337" i="2"/>
  <c r="D7337" i="2"/>
  <c r="C7337" i="2"/>
  <c r="B7337" i="2"/>
  <c r="A7337" i="2"/>
  <c r="P7336" i="2"/>
  <c r="O7336" i="2"/>
  <c r="N7336" i="2"/>
  <c r="M7336" i="2"/>
  <c r="L7336" i="2"/>
  <c r="K7336" i="2"/>
  <c r="J7336" i="2"/>
  <c r="I7336" i="2"/>
  <c r="H7336" i="2"/>
  <c r="G7336" i="2"/>
  <c r="F7336" i="2"/>
  <c r="E7336" i="2"/>
  <c r="D7336" i="2"/>
  <c r="C7336" i="2"/>
  <c r="B7336" i="2"/>
  <c r="A7336" i="2"/>
  <c r="P7335" i="2"/>
  <c r="O7335" i="2"/>
  <c r="N7335" i="2"/>
  <c r="M7335" i="2"/>
  <c r="L7335" i="2"/>
  <c r="K7335" i="2"/>
  <c r="J7335" i="2"/>
  <c r="I7335" i="2"/>
  <c r="H7335" i="2"/>
  <c r="G7335" i="2"/>
  <c r="F7335" i="2"/>
  <c r="E7335" i="2"/>
  <c r="D7335" i="2"/>
  <c r="C7335" i="2"/>
  <c r="B7335" i="2"/>
  <c r="A7335" i="2"/>
  <c r="P7334" i="2"/>
  <c r="O7334" i="2"/>
  <c r="N7334" i="2"/>
  <c r="M7334" i="2"/>
  <c r="L7334" i="2"/>
  <c r="K7334" i="2"/>
  <c r="J7334" i="2"/>
  <c r="I7334" i="2"/>
  <c r="H7334" i="2"/>
  <c r="G7334" i="2"/>
  <c r="F7334" i="2"/>
  <c r="E7334" i="2"/>
  <c r="D7334" i="2"/>
  <c r="C7334" i="2"/>
  <c r="B7334" i="2"/>
  <c r="A7334" i="2"/>
  <c r="P7333" i="2"/>
  <c r="O7333" i="2"/>
  <c r="N7333" i="2"/>
  <c r="M7333" i="2"/>
  <c r="L7333" i="2"/>
  <c r="K7333" i="2"/>
  <c r="J7333" i="2"/>
  <c r="I7333" i="2"/>
  <c r="H7333" i="2"/>
  <c r="G7333" i="2"/>
  <c r="F7333" i="2"/>
  <c r="E7333" i="2"/>
  <c r="D7333" i="2"/>
  <c r="C7333" i="2"/>
  <c r="B7333" i="2"/>
  <c r="A7333" i="2"/>
  <c r="P7332" i="2"/>
  <c r="O7332" i="2"/>
  <c r="N7332" i="2"/>
  <c r="M7332" i="2"/>
  <c r="L7332" i="2"/>
  <c r="K7332" i="2"/>
  <c r="J7332" i="2"/>
  <c r="I7332" i="2"/>
  <c r="H7332" i="2"/>
  <c r="G7332" i="2"/>
  <c r="F7332" i="2"/>
  <c r="E7332" i="2"/>
  <c r="D7332" i="2"/>
  <c r="C7332" i="2"/>
  <c r="B7332" i="2"/>
  <c r="A7332" i="2"/>
  <c r="P7331" i="2"/>
  <c r="O7331" i="2"/>
  <c r="N7331" i="2"/>
  <c r="M7331" i="2"/>
  <c r="L7331" i="2"/>
  <c r="K7331" i="2"/>
  <c r="J7331" i="2"/>
  <c r="I7331" i="2"/>
  <c r="H7331" i="2"/>
  <c r="G7331" i="2"/>
  <c r="F7331" i="2"/>
  <c r="E7331" i="2"/>
  <c r="D7331" i="2"/>
  <c r="C7331" i="2"/>
  <c r="B7331" i="2"/>
  <c r="A7331" i="2"/>
  <c r="P7330" i="2"/>
  <c r="O7330" i="2"/>
  <c r="N7330" i="2"/>
  <c r="M7330" i="2"/>
  <c r="L7330" i="2"/>
  <c r="K7330" i="2"/>
  <c r="J7330" i="2"/>
  <c r="I7330" i="2"/>
  <c r="H7330" i="2"/>
  <c r="G7330" i="2"/>
  <c r="F7330" i="2"/>
  <c r="E7330" i="2"/>
  <c r="D7330" i="2"/>
  <c r="C7330" i="2"/>
  <c r="B7330" i="2"/>
  <c r="A7330" i="2"/>
  <c r="P7329" i="2"/>
  <c r="O7329" i="2"/>
  <c r="N7329" i="2"/>
  <c r="M7329" i="2"/>
  <c r="L7329" i="2"/>
  <c r="K7329" i="2"/>
  <c r="J7329" i="2"/>
  <c r="I7329" i="2"/>
  <c r="H7329" i="2"/>
  <c r="G7329" i="2"/>
  <c r="F7329" i="2"/>
  <c r="E7329" i="2"/>
  <c r="D7329" i="2"/>
  <c r="C7329" i="2"/>
  <c r="B7329" i="2"/>
  <c r="A7329" i="2"/>
  <c r="P7328" i="2"/>
  <c r="O7328" i="2"/>
  <c r="N7328" i="2"/>
  <c r="M7328" i="2"/>
  <c r="L7328" i="2"/>
  <c r="K7328" i="2"/>
  <c r="J7328" i="2"/>
  <c r="I7328" i="2"/>
  <c r="H7328" i="2"/>
  <c r="G7328" i="2"/>
  <c r="F7328" i="2"/>
  <c r="E7328" i="2"/>
  <c r="D7328" i="2"/>
  <c r="C7328" i="2"/>
  <c r="B7328" i="2"/>
  <c r="A7328" i="2"/>
  <c r="P7327" i="2"/>
  <c r="O7327" i="2"/>
  <c r="N7327" i="2"/>
  <c r="M7327" i="2"/>
  <c r="L7327" i="2"/>
  <c r="K7327" i="2"/>
  <c r="J7327" i="2"/>
  <c r="I7327" i="2"/>
  <c r="H7327" i="2"/>
  <c r="G7327" i="2"/>
  <c r="F7327" i="2"/>
  <c r="E7327" i="2"/>
  <c r="D7327" i="2"/>
  <c r="C7327" i="2"/>
  <c r="B7327" i="2"/>
  <c r="A7327" i="2"/>
  <c r="P7326" i="2"/>
  <c r="O7326" i="2"/>
  <c r="N7326" i="2"/>
  <c r="M7326" i="2"/>
  <c r="L7326" i="2"/>
  <c r="K7326" i="2"/>
  <c r="J7326" i="2"/>
  <c r="I7326" i="2"/>
  <c r="H7326" i="2"/>
  <c r="G7326" i="2"/>
  <c r="F7326" i="2"/>
  <c r="E7326" i="2"/>
  <c r="D7326" i="2"/>
  <c r="C7326" i="2"/>
  <c r="B7326" i="2"/>
  <c r="A7326" i="2"/>
  <c r="P7325" i="2"/>
  <c r="O7325" i="2"/>
  <c r="N7325" i="2"/>
  <c r="M7325" i="2"/>
  <c r="L7325" i="2"/>
  <c r="K7325" i="2"/>
  <c r="J7325" i="2"/>
  <c r="I7325" i="2"/>
  <c r="H7325" i="2"/>
  <c r="G7325" i="2"/>
  <c r="F7325" i="2"/>
  <c r="E7325" i="2"/>
  <c r="D7325" i="2"/>
  <c r="C7325" i="2"/>
  <c r="B7325" i="2"/>
  <c r="A7325" i="2"/>
  <c r="P7324" i="2"/>
  <c r="O7324" i="2"/>
  <c r="N7324" i="2"/>
  <c r="M7324" i="2"/>
  <c r="L7324" i="2"/>
  <c r="K7324" i="2"/>
  <c r="J7324" i="2"/>
  <c r="I7324" i="2"/>
  <c r="H7324" i="2"/>
  <c r="G7324" i="2"/>
  <c r="F7324" i="2"/>
  <c r="E7324" i="2"/>
  <c r="D7324" i="2"/>
  <c r="C7324" i="2"/>
  <c r="B7324" i="2"/>
  <c r="A7324" i="2"/>
  <c r="P7323" i="2"/>
  <c r="O7323" i="2"/>
  <c r="N7323" i="2"/>
  <c r="M7323" i="2"/>
  <c r="L7323" i="2"/>
  <c r="K7323" i="2"/>
  <c r="J7323" i="2"/>
  <c r="I7323" i="2"/>
  <c r="H7323" i="2"/>
  <c r="G7323" i="2"/>
  <c r="F7323" i="2"/>
  <c r="E7323" i="2"/>
  <c r="D7323" i="2"/>
  <c r="C7323" i="2"/>
  <c r="B7323" i="2"/>
  <c r="A7323" i="2"/>
  <c r="P7322" i="2"/>
  <c r="O7322" i="2"/>
  <c r="N7322" i="2"/>
  <c r="M7322" i="2"/>
  <c r="L7322" i="2"/>
  <c r="K7322" i="2"/>
  <c r="J7322" i="2"/>
  <c r="I7322" i="2"/>
  <c r="H7322" i="2"/>
  <c r="G7322" i="2"/>
  <c r="F7322" i="2"/>
  <c r="E7322" i="2"/>
  <c r="D7322" i="2"/>
  <c r="C7322" i="2"/>
  <c r="B7322" i="2"/>
  <c r="A7322" i="2"/>
  <c r="P7321" i="2"/>
  <c r="O7321" i="2"/>
  <c r="N7321" i="2"/>
  <c r="M7321" i="2"/>
  <c r="L7321" i="2"/>
  <c r="K7321" i="2"/>
  <c r="J7321" i="2"/>
  <c r="I7321" i="2"/>
  <c r="H7321" i="2"/>
  <c r="G7321" i="2"/>
  <c r="F7321" i="2"/>
  <c r="E7321" i="2"/>
  <c r="D7321" i="2"/>
  <c r="C7321" i="2"/>
  <c r="B7321" i="2"/>
  <c r="A7321" i="2"/>
  <c r="P7320" i="2"/>
  <c r="O7320" i="2"/>
  <c r="N7320" i="2"/>
  <c r="M7320" i="2"/>
  <c r="L7320" i="2"/>
  <c r="K7320" i="2"/>
  <c r="J7320" i="2"/>
  <c r="I7320" i="2"/>
  <c r="H7320" i="2"/>
  <c r="G7320" i="2"/>
  <c r="F7320" i="2"/>
  <c r="E7320" i="2"/>
  <c r="D7320" i="2"/>
  <c r="C7320" i="2"/>
  <c r="B7320" i="2"/>
  <c r="A7320" i="2"/>
  <c r="P7319" i="2"/>
  <c r="O7319" i="2"/>
  <c r="N7319" i="2"/>
  <c r="M7319" i="2"/>
  <c r="L7319" i="2"/>
  <c r="K7319" i="2"/>
  <c r="J7319" i="2"/>
  <c r="I7319" i="2"/>
  <c r="H7319" i="2"/>
  <c r="G7319" i="2"/>
  <c r="F7319" i="2"/>
  <c r="E7319" i="2"/>
  <c r="D7319" i="2"/>
  <c r="C7319" i="2"/>
  <c r="B7319" i="2"/>
  <c r="A7319" i="2"/>
  <c r="P7318" i="2"/>
  <c r="O7318" i="2"/>
  <c r="N7318" i="2"/>
  <c r="M7318" i="2"/>
  <c r="L7318" i="2"/>
  <c r="K7318" i="2"/>
  <c r="J7318" i="2"/>
  <c r="I7318" i="2"/>
  <c r="H7318" i="2"/>
  <c r="G7318" i="2"/>
  <c r="F7318" i="2"/>
  <c r="E7318" i="2"/>
  <c r="D7318" i="2"/>
  <c r="C7318" i="2"/>
  <c r="B7318" i="2"/>
  <c r="A7318" i="2"/>
  <c r="P7317" i="2"/>
  <c r="O7317" i="2"/>
  <c r="N7317" i="2"/>
  <c r="M7317" i="2"/>
  <c r="L7317" i="2"/>
  <c r="K7317" i="2"/>
  <c r="J7317" i="2"/>
  <c r="I7317" i="2"/>
  <c r="H7317" i="2"/>
  <c r="G7317" i="2"/>
  <c r="F7317" i="2"/>
  <c r="E7317" i="2"/>
  <c r="D7317" i="2"/>
  <c r="C7317" i="2"/>
  <c r="B7317" i="2"/>
  <c r="A7317" i="2"/>
  <c r="P7316" i="2"/>
  <c r="O7316" i="2"/>
  <c r="N7316" i="2"/>
  <c r="M7316" i="2"/>
  <c r="L7316" i="2"/>
  <c r="K7316" i="2"/>
  <c r="J7316" i="2"/>
  <c r="I7316" i="2"/>
  <c r="H7316" i="2"/>
  <c r="G7316" i="2"/>
  <c r="F7316" i="2"/>
  <c r="E7316" i="2"/>
  <c r="D7316" i="2"/>
  <c r="C7316" i="2"/>
  <c r="B7316" i="2"/>
  <c r="A7316" i="2"/>
  <c r="P7315" i="2"/>
  <c r="O7315" i="2"/>
  <c r="N7315" i="2"/>
  <c r="M7315" i="2"/>
  <c r="L7315" i="2"/>
  <c r="K7315" i="2"/>
  <c r="J7315" i="2"/>
  <c r="I7315" i="2"/>
  <c r="H7315" i="2"/>
  <c r="G7315" i="2"/>
  <c r="F7315" i="2"/>
  <c r="E7315" i="2"/>
  <c r="D7315" i="2"/>
  <c r="C7315" i="2"/>
  <c r="B7315" i="2"/>
  <c r="A7315" i="2"/>
  <c r="P7314" i="2"/>
  <c r="O7314" i="2"/>
  <c r="N7314" i="2"/>
  <c r="M7314" i="2"/>
  <c r="L7314" i="2"/>
  <c r="K7314" i="2"/>
  <c r="J7314" i="2"/>
  <c r="I7314" i="2"/>
  <c r="H7314" i="2"/>
  <c r="G7314" i="2"/>
  <c r="F7314" i="2"/>
  <c r="E7314" i="2"/>
  <c r="D7314" i="2"/>
  <c r="C7314" i="2"/>
  <c r="B7314" i="2"/>
  <c r="A7314" i="2"/>
  <c r="P7313" i="2"/>
  <c r="O7313" i="2"/>
  <c r="N7313" i="2"/>
  <c r="M7313" i="2"/>
  <c r="L7313" i="2"/>
  <c r="K7313" i="2"/>
  <c r="J7313" i="2"/>
  <c r="I7313" i="2"/>
  <c r="H7313" i="2"/>
  <c r="G7313" i="2"/>
  <c r="F7313" i="2"/>
  <c r="E7313" i="2"/>
  <c r="D7313" i="2"/>
  <c r="C7313" i="2"/>
  <c r="B7313" i="2"/>
  <c r="A7313" i="2"/>
  <c r="P7312" i="2"/>
  <c r="O7312" i="2"/>
  <c r="N7312" i="2"/>
  <c r="M7312" i="2"/>
  <c r="L7312" i="2"/>
  <c r="K7312" i="2"/>
  <c r="J7312" i="2"/>
  <c r="I7312" i="2"/>
  <c r="H7312" i="2"/>
  <c r="G7312" i="2"/>
  <c r="F7312" i="2"/>
  <c r="E7312" i="2"/>
  <c r="D7312" i="2"/>
  <c r="C7312" i="2"/>
  <c r="B7312" i="2"/>
  <c r="A7312" i="2"/>
  <c r="P7311" i="2"/>
  <c r="O7311" i="2"/>
  <c r="N7311" i="2"/>
  <c r="M7311" i="2"/>
  <c r="L7311" i="2"/>
  <c r="K7311" i="2"/>
  <c r="J7311" i="2"/>
  <c r="I7311" i="2"/>
  <c r="H7311" i="2"/>
  <c r="G7311" i="2"/>
  <c r="F7311" i="2"/>
  <c r="E7311" i="2"/>
  <c r="D7311" i="2"/>
  <c r="C7311" i="2"/>
  <c r="B7311" i="2"/>
  <c r="A7311" i="2"/>
  <c r="P7310" i="2"/>
  <c r="O7310" i="2"/>
  <c r="N7310" i="2"/>
  <c r="M7310" i="2"/>
  <c r="L7310" i="2"/>
  <c r="K7310" i="2"/>
  <c r="J7310" i="2"/>
  <c r="I7310" i="2"/>
  <c r="H7310" i="2"/>
  <c r="G7310" i="2"/>
  <c r="F7310" i="2"/>
  <c r="E7310" i="2"/>
  <c r="D7310" i="2"/>
  <c r="C7310" i="2"/>
  <c r="B7310" i="2"/>
  <c r="A7310" i="2"/>
  <c r="P7309" i="2"/>
  <c r="O7309" i="2"/>
  <c r="N7309" i="2"/>
  <c r="M7309" i="2"/>
  <c r="L7309" i="2"/>
  <c r="K7309" i="2"/>
  <c r="J7309" i="2"/>
  <c r="I7309" i="2"/>
  <c r="H7309" i="2"/>
  <c r="G7309" i="2"/>
  <c r="F7309" i="2"/>
  <c r="E7309" i="2"/>
  <c r="D7309" i="2"/>
  <c r="C7309" i="2"/>
  <c r="B7309" i="2"/>
  <c r="A7309" i="2"/>
  <c r="P7308" i="2"/>
  <c r="O7308" i="2"/>
  <c r="N7308" i="2"/>
  <c r="M7308" i="2"/>
  <c r="L7308" i="2"/>
  <c r="K7308" i="2"/>
  <c r="J7308" i="2"/>
  <c r="I7308" i="2"/>
  <c r="H7308" i="2"/>
  <c r="G7308" i="2"/>
  <c r="F7308" i="2"/>
  <c r="E7308" i="2"/>
  <c r="D7308" i="2"/>
  <c r="C7308" i="2"/>
  <c r="B7308" i="2"/>
  <c r="A7308" i="2"/>
  <c r="P7307" i="2"/>
  <c r="O7307" i="2"/>
  <c r="N7307" i="2"/>
  <c r="M7307" i="2"/>
  <c r="L7307" i="2"/>
  <c r="K7307" i="2"/>
  <c r="J7307" i="2"/>
  <c r="I7307" i="2"/>
  <c r="H7307" i="2"/>
  <c r="G7307" i="2"/>
  <c r="F7307" i="2"/>
  <c r="E7307" i="2"/>
  <c r="D7307" i="2"/>
  <c r="C7307" i="2"/>
  <c r="B7307" i="2"/>
  <c r="A7307" i="2"/>
  <c r="P7306" i="2"/>
  <c r="O7306" i="2"/>
  <c r="N7306" i="2"/>
  <c r="M7306" i="2"/>
  <c r="L7306" i="2"/>
  <c r="K7306" i="2"/>
  <c r="J7306" i="2"/>
  <c r="I7306" i="2"/>
  <c r="H7306" i="2"/>
  <c r="G7306" i="2"/>
  <c r="F7306" i="2"/>
  <c r="E7306" i="2"/>
  <c r="D7306" i="2"/>
  <c r="C7306" i="2"/>
  <c r="B7306" i="2"/>
  <c r="A7306" i="2"/>
  <c r="P7305" i="2"/>
  <c r="O7305" i="2"/>
  <c r="N7305" i="2"/>
  <c r="M7305" i="2"/>
  <c r="L7305" i="2"/>
  <c r="K7305" i="2"/>
  <c r="J7305" i="2"/>
  <c r="I7305" i="2"/>
  <c r="H7305" i="2"/>
  <c r="G7305" i="2"/>
  <c r="F7305" i="2"/>
  <c r="E7305" i="2"/>
  <c r="D7305" i="2"/>
  <c r="C7305" i="2"/>
  <c r="B7305" i="2"/>
  <c r="A7305" i="2"/>
  <c r="P7304" i="2"/>
  <c r="O7304" i="2"/>
  <c r="N7304" i="2"/>
  <c r="M7304" i="2"/>
  <c r="L7304" i="2"/>
  <c r="K7304" i="2"/>
  <c r="J7304" i="2"/>
  <c r="I7304" i="2"/>
  <c r="H7304" i="2"/>
  <c r="G7304" i="2"/>
  <c r="F7304" i="2"/>
  <c r="E7304" i="2"/>
  <c r="D7304" i="2"/>
  <c r="C7304" i="2"/>
  <c r="B7304" i="2"/>
  <c r="A7304" i="2"/>
  <c r="P7303" i="2"/>
  <c r="O7303" i="2"/>
  <c r="N7303" i="2"/>
  <c r="M7303" i="2"/>
  <c r="L7303" i="2"/>
  <c r="K7303" i="2"/>
  <c r="J7303" i="2"/>
  <c r="I7303" i="2"/>
  <c r="H7303" i="2"/>
  <c r="G7303" i="2"/>
  <c r="F7303" i="2"/>
  <c r="E7303" i="2"/>
  <c r="D7303" i="2"/>
  <c r="C7303" i="2"/>
  <c r="B7303" i="2"/>
  <c r="A7303" i="2"/>
  <c r="P7302" i="2"/>
  <c r="O7302" i="2"/>
  <c r="N7302" i="2"/>
  <c r="M7302" i="2"/>
  <c r="L7302" i="2"/>
  <c r="K7302" i="2"/>
  <c r="J7302" i="2"/>
  <c r="I7302" i="2"/>
  <c r="H7302" i="2"/>
  <c r="G7302" i="2"/>
  <c r="F7302" i="2"/>
  <c r="E7302" i="2"/>
  <c r="D7302" i="2"/>
  <c r="C7302" i="2"/>
  <c r="B7302" i="2"/>
  <c r="A7302" i="2"/>
  <c r="P7301" i="2"/>
  <c r="O7301" i="2"/>
  <c r="N7301" i="2"/>
  <c r="M7301" i="2"/>
  <c r="L7301" i="2"/>
  <c r="K7301" i="2"/>
  <c r="J7301" i="2"/>
  <c r="I7301" i="2"/>
  <c r="H7301" i="2"/>
  <c r="G7301" i="2"/>
  <c r="F7301" i="2"/>
  <c r="E7301" i="2"/>
  <c r="D7301" i="2"/>
  <c r="C7301" i="2"/>
  <c r="B7301" i="2"/>
  <c r="A7301" i="2"/>
  <c r="P7300" i="2"/>
  <c r="O7300" i="2"/>
  <c r="N7300" i="2"/>
  <c r="M7300" i="2"/>
  <c r="L7300" i="2"/>
  <c r="K7300" i="2"/>
  <c r="J7300" i="2"/>
  <c r="I7300" i="2"/>
  <c r="H7300" i="2"/>
  <c r="G7300" i="2"/>
  <c r="F7300" i="2"/>
  <c r="E7300" i="2"/>
  <c r="D7300" i="2"/>
  <c r="C7300" i="2"/>
  <c r="B7300" i="2"/>
  <c r="A7300" i="2"/>
  <c r="P7299" i="2"/>
  <c r="O7299" i="2"/>
  <c r="N7299" i="2"/>
  <c r="M7299" i="2"/>
  <c r="L7299" i="2"/>
  <c r="K7299" i="2"/>
  <c r="J7299" i="2"/>
  <c r="I7299" i="2"/>
  <c r="H7299" i="2"/>
  <c r="G7299" i="2"/>
  <c r="F7299" i="2"/>
  <c r="E7299" i="2"/>
  <c r="D7299" i="2"/>
  <c r="C7299" i="2"/>
  <c r="B7299" i="2"/>
  <c r="A7299" i="2"/>
  <c r="P7298" i="2"/>
  <c r="O7298" i="2"/>
  <c r="N7298" i="2"/>
  <c r="M7298" i="2"/>
  <c r="L7298" i="2"/>
  <c r="K7298" i="2"/>
  <c r="J7298" i="2"/>
  <c r="I7298" i="2"/>
  <c r="H7298" i="2"/>
  <c r="G7298" i="2"/>
  <c r="F7298" i="2"/>
  <c r="E7298" i="2"/>
  <c r="D7298" i="2"/>
  <c r="C7298" i="2"/>
  <c r="B7298" i="2"/>
  <c r="A7298" i="2"/>
  <c r="P7297" i="2"/>
  <c r="O7297" i="2"/>
  <c r="N7297" i="2"/>
  <c r="M7297" i="2"/>
  <c r="L7297" i="2"/>
  <c r="K7297" i="2"/>
  <c r="J7297" i="2"/>
  <c r="I7297" i="2"/>
  <c r="H7297" i="2"/>
  <c r="G7297" i="2"/>
  <c r="F7297" i="2"/>
  <c r="E7297" i="2"/>
  <c r="D7297" i="2"/>
  <c r="C7297" i="2"/>
  <c r="B7297" i="2"/>
  <c r="A7297" i="2"/>
  <c r="P7296" i="2"/>
  <c r="O7296" i="2"/>
  <c r="N7296" i="2"/>
  <c r="M7296" i="2"/>
  <c r="L7296" i="2"/>
  <c r="K7296" i="2"/>
  <c r="J7296" i="2"/>
  <c r="I7296" i="2"/>
  <c r="H7296" i="2"/>
  <c r="G7296" i="2"/>
  <c r="F7296" i="2"/>
  <c r="E7296" i="2"/>
  <c r="D7296" i="2"/>
  <c r="C7296" i="2"/>
  <c r="B7296" i="2"/>
  <c r="A7296" i="2"/>
  <c r="P7295" i="2"/>
  <c r="O7295" i="2"/>
  <c r="N7295" i="2"/>
  <c r="M7295" i="2"/>
  <c r="L7295" i="2"/>
  <c r="K7295" i="2"/>
  <c r="J7295" i="2"/>
  <c r="I7295" i="2"/>
  <c r="H7295" i="2"/>
  <c r="G7295" i="2"/>
  <c r="F7295" i="2"/>
  <c r="E7295" i="2"/>
  <c r="D7295" i="2"/>
  <c r="C7295" i="2"/>
  <c r="B7295" i="2"/>
  <c r="A7295" i="2"/>
  <c r="P7294" i="2"/>
  <c r="O7294" i="2"/>
  <c r="N7294" i="2"/>
  <c r="M7294" i="2"/>
  <c r="L7294" i="2"/>
  <c r="K7294" i="2"/>
  <c r="J7294" i="2"/>
  <c r="I7294" i="2"/>
  <c r="H7294" i="2"/>
  <c r="G7294" i="2"/>
  <c r="F7294" i="2"/>
  <c r="E7294" i="2"/>
  <c r="D7294" i="2"/>
  <c r="C7294" i="2"/>
  <c r="B7294" i="2"/>
  <c r="A7294" i="2"/>
  <c r="P7293" i="2"/>
  <c r="O7293" i="2"/>
  <c r="N7293" i="2"/>
  <c r="M7293" i="2"/>
  <c r="L7293" i="2"/>
  <c r="K7293" i="2"/>
  <c r="J7293" i="2"/>
  <c r="I7293" i="2"/>
  <c r="H7293" i="2"/>
  <c r="G7293" i="2"/>
  <c r="F7293" i="2"/>
  <c r="E7293" i="2"/>
  <c r="D7293" i="2"/>
  <c r="C7293" i="2"/>
  <c r="B7293" i="2"/>
  <c r="A7293" i="2"/>
  <c r="P7292" i="2"/>
  <c r="O7292" i="2"/>
  <c r="N7292" i="2"/>
  <c r="M7292" i="2"/>
  <c r="L7292" i="2"/>
  <c r="K7292" i="2"/>
  <c r="J7292" i="2"/>
  <c r="I7292" i="2"/>
  <c r="H7292" i="2"/>
  <c r="G7292" i="2"/>
  <c r="F7292" i="2"/>
  <c r="E7292" i="2"/>
  <c r="D7292" i="2"/>
  <c r="C7292" i="2"/>
  <c r="B7292" i="2"/>
  <c r="A7292" i="2"/>
  <c r="P7291" i="2"/>
  <c r="O7291" i="2"/>
  <c r="N7291" i="2"/>
  <c r="M7291" i="2"/>
  <c r="L7291" i="2"/>
  <c r="K7291" i="2"/>
  <c r="J7291" i="2"/>
  <c r="I7291" i="2"/>
  <c r="H7291" i="2"/>
  <c r="G7291" i="2"/>
  <c r="F7291" i="2"/>
  <c r="E7291" i="2"/>
  <c r="D7291" i="2"/>
  <c r="C7291" i="2"/>
  <c r="B7291" i="2"/>
  <c r="A7291" i="2"/>
  <c r="P7290" i="2"/>
  <c r="O7290" i="2"/>
  <c r="N7290" i="2"/>
  <c r="M7290" i="2"/>
  <c r="L7290" i="2"/>
  <c r="K7290" i="2"/>
  <c r="J7290" i="2"/>
  <c r="I7290" i="2"/>
  <c r="H7290" i="2"/>
  <c r="G7290" i="2"/>
  <c r="F7290" i="2"/>
  <c r="E7290" i="2"/>
  <c r="D7290" i="2"/>
  <c r="C7290" i="2"/>
  <c r="B7290" i="2"/>
  <c r="A7290" i="2"/>
  <c r="P7289" i="2"/>
  <c r="O7289" i="2"/>
  <c r="N7289" i="2"/>
  <c r="M7289" i="2"/>
  <c r="L7289" i="2"/>
  <c r="K7289" i="2"/>
  <c r="J7289" i="2"/>
  <c r="I7289" i="2"/>
  <c r="H7289" i="2"/>
  <c r="G7289" i="2"/>
  <c r="F7289" i="2"/>
  <c r="E7289" i="2"/>
  <c r="D7289" i="2"/>
  <c r="C7289" i="2"/>
  <c r="B7289" i="2"/>
  <c r="A7289" i="2"/>
  <c r="P7288" i="2"/>
  <c r="O7288" i="2"/>
  <c r="N7288" i="2"/>
  <c r="M7288" i="2"/>
  <c r="L7288" i="2"/>
  <c r="K7288" i="2"/>
  <c r="J7288" i="2"/>
  <c r="I7288" i="2"/>
  <c r="H7288" i="2"/>
  <c r="G7288" i="2"/>
  <c r="F7288" i="2"/>
  <c r="E7288" i="2"/>
  <c r="D7288" i="2"/>
  <c r="C7288" i="2"/>
  <c r="B7288" i="2"/>
  <c r="A7288" i="2"/>
  <c r="P7287" i="2"/>
  <c r="O7287" i="2"/>
  <c r="N7287" i="2"/>
  <c r="M7287" i="2"/>
  <c r="L7287" i="2"/>
  <c r="K7287" i="2"/>
  <c r="J7287" i="2"/>
  <c r="I7287" i="2"/>
  <c r="H7287" i="2"/>
  <c r="G7287" i="2"/>
  <c r="F7287" i="2"/>
  <c r="E7287" i="2"/>
  <c r="D7287" i="2"/>
  <c r="C7287" i="2"/>
  <c r="B7287" i="2"/>
  <c r="A7287" i="2"/>
  <c r="P7286" i="2"/>
  <c r="O7286" i="2"/>
  <c r="N7286" i="2"/>
  <c r="M7286" i="2"/>
  <c r="L7286" i="2"/>
  <c r="K7286" i="2"/>
  <c r="J7286" i="2"/>
  <c r="I7286" i="2"/>
  <c r="H7286" i="2"/>
  <c r="G7286" i="2"/>
  <c r="F7286" i="2"/>
  <c r="E7286" i="2"/>
  <c r="D7286" i="2"/>
  <c r="C7286" i="2"/>
  <c r="B7286" i="2"/>
  <c r="A7286" i="2"/>
  <c r="P7285" i="2"/>
  <c r="O7285" i="2"/>
  <c r="N7285" i="2"/>
  <c r="M7285" i="2"/>
  <c r="L7285" i="2"/>
  <c r="K7285" i="2"/>
  <c r="J7285" i="2"/>
  <c r="I7285" i="2"/>
  <c r="H7285" i="2"/>
  <c r="G7285" i="2"/>
  <c r="F7285" i="2"/>
  <c r="E7285" i="2"/>
  <c r="D7285" i="2"/>
  <c r="C7285" i="2"/>
  <c r="B7285" i="2"/>
  <c r="A7285" i="2"/>
  <c r="P7284" i="2"/>
  <c r="O7284" i="2"/>
  <c r="N7284" i="2"/>
  <c r="M7284" i="2"/>
  <c r="L7284" i="2"/>
  <c r="K7284" i="2"/>
  <c r="J7284" i="2"/>
  <c r="I7284" i="2"/>
  <c r="H7284" i="2"/>
  <c r="G7284" i="2"/>
  <c r="F7284" i="2"/>
  <c r="E7284" i="2"/>
  <c r="D7284" i="2"/>
  <c r="C7284" i="2"/>
  <c r="B7284" i="2"/>
  <c r="A7284" i="2"/>
  <c r="P7283" i="2"/>
  <c r="O7283" i="2"/>
  <c r="N7283" i="2"/>
  <c r="M7283" i="2"/>
  <c r="L7283" i="2"/>
  <c r="K7283" i="2"/>
  <c r="J7283" i="2"/>
  <c r="I7283" i="2"/>
  <c r="H7283" i="2"/>
  <c r="G7283" i="2"/>
  <c r="F7283" i="2"/>
  <c r="E7283" i="2"/>
  <c r="D7283" i="2"/>
  <c r="C7283" i="2"/>
  <c r="B7283" i="2"/>
  <c r="A7283" i="2"/>
  <c r="P7282" i="2"/>
  <c r="O7282" i="2"/>
  <c r="N7282" i="2"/>
  <c r="M7282" i="2"/>
  <c r="L7282" i="2"/>
  <c r="K7282" i="2"/>
  <c r="J7282" i="2"/>
  <c r="I7282" i="2"/>
  <c r="H7282" i="2"/>
  <c r="G7282" i="2"/>
  <c r="F7282" i="2"/>
  <c r="E7282" i="2"/>
  <c r="D7282" i="2"/>
  <c r="C7282" i="2"/>
  <c r="B7282" i="2"/>
  <c r="A7282" i="2"/>
  <c r="P7281" i="2"/>
  <c r="O7281" i="2"/>
  <c r="N7281" i="2"/>
  <c r="M7281" i="2"/>
  <c r="L7281" i="2"/>
  <c r="K7281" i="2"/>
  <c r="J7281" i="2"/>
  <c r="I7281" i="2"/>
  <c r="H7281" i="2"/>
  <c r="G7281" i="2"/>
  <c r="F7281" i="2"/>
  <c r="E7281" i="2"/>
  <c r="D7281" i="2"/>
  <c r="C7281" i="2"/>
  <c r="B7281" i="2"/>
  <c r="A7281" i="2"/>
  <c r="P7280" i="2"/>
  <c r="O7280" i="2"/>
  <c r="N7280" i="2"/>
  <c r="M7280" i="2"/>
  <c r="L7280" i="2"/>
  <c r="K7280" i="2"/>
  <c r="J7280" i="2"/>
  <c r="I7280" i="2"/>
  <c r="H7280" i="2"/>
  <c r="G7280" i="2"/>
  <c r="F7280" i="2"/>
  <c r="E7280" i="2"/>
  <c r="D7280" i="2"/>
  <c r="C7280" i="2"/>
  <c r="B7280" i="2"/>
  <c r="A7280" i="2"/>
  <c r="P7279" i="2"/>
  <c r="O7279" i="2"/>
  <c r="N7279" i="2"/>
  <c r="M7279" i="2"/>
  <c r="L7279" i="2"/>
  <c r="K7279" i="2"/>
  <c r="J7279" i="2"/>
  <c r="I7279" i="2"/>
  <c r="H7279" i="2"/>
  <c r="G7279" i="2"/>
  <c r="F7279" i="2"/>
  <c r="E7279" i="2"/>
  <c r="D7279" i="2"/>
  <c r="C7279" i="2"/>
  <c r="B7279" i="2"/>
  <c r="A7279" i="2"/>
  <c r="P7278" i="2"/>
  <c r="O7278" i="2"/>
  <c r="N7278" i="2"/>
  <c r="M7278" i="2"/>
  <c r="L7278" i="2"/>
  <c r="K7278" i="2"/>
  <c r="J7278" i="2"/>
  <c r="I7278" i="2"/>
  <c r="H7278" i="2"/>
  <c r="G7278" i="2"/>
  <c r="F7278" i="2"/>
  <c r="E7278" i="2"/>
  <c r="D7278" i="2"/>
  <c r="C7278" i="2"/>
  <c r="B7278" i="2"/>
  <c r="A7278" i="2"/>
  <c r="P7277" i="2"/>
  <c r="O7277" i="2"/>
  <c r="N7277" i="2"/>
  <c r="M7277" i="2"/>
  <c r="L7277" i="2"/>
  <c r="K7277" i="2"/>
  <c r="J7277" i="2"/>
  <c r="I7277" i="2"/>
  <c r="H7277" i="2"/>
  <c r="G7277" i="2"/>
  <c r="F7277" i="2"/>
  <c r="E7277" i="2"/>
  <c r="D7277" i="2"/>
  <c r="C7277" i="2"/>
  <c r="B7277" i="2"/>
  <c r="A7277" i="2"/>
  <c r="P7276" i="2"/>
  <c r="O7276" i="2"/>
  <c r="N7276" i="2"/>
  <c r="M7276" i="2"/>
  <c r="L7276" i="2"/>
  <c r="K7276" i="2"/>
  <c r="J7276" i="2"/>
  <c r="I7276" i="2"/>
  <c r="H7276" i="2"/>
  <c r="G7276" i="2"/>
  <c r="F7276" i="2"/>
  <c r="E7276" i="2"/>
  <c r="D7276" i="2"/>
  <c r="C7276" i="2"/>
  <c r="B7276" i="2"/>
  <c r="A7276" i="2"/>
  <c r="P7275" i="2"/>
  <c r="O7275" i="2"/>
  <c r="N7275" i="2"/>
  <c r="M7275" i="2"/>
  <c r="L7275" i="2"/>
  <c r="K7275" i="2"/>
  <c r="J7275" i="2"/>
  <c r="I7275" i="2"/>
  <c r="H7275" i="2"/>
  <c r="G7275" i="2"/>
  <c r="F7275" i="2"/>
  <c r="E7275" i="2"/>
  <c r="D7275" i="2"/>
  <c r="C7275" i="2"/>
  <c r="B7275" i="2"/>
  <c r="A7275" i="2"/>
  <c r="P7274" i="2"/>
  <c r="O7274" i="2"/>
  <c r="N7274" i="2"/>
  <c r="M7274" i="2"/>
  <c r="L7274" i="2"/>
  <c r="K7274" i="2"/>
  <c r="J7274" i="2"/>
  <c r="I7274" i="2"/>
  <c r="H7274" i="2"/>
  <c r="G7274" i="2"/>
  <c r="F7274" i="2"/>
  <c r="E7274" i="2"/>
  <c r="D7274" i="2"/>
  <c r="C7274" i="2"/>
  <c r="B7274" i="2"/>
  <c r="A7274" i="2"/>
  <c r="P7273" i="2"/>
  <c r="O7273" i="2"/>
  <c r="N7273" i="2"/>
  <c r="M7273" i="2"/>
  <c r="L7273" i="2"/>
  <c r="K7273" i="2"/>
  <c r="J7273" i="2"/>
  <c r="I7273" i="2"/>
  <c r="H7273" i="2"/>
  <c r="G7273" i="2"/>
  <c r="F7273" i="2"/>
  <c r="E7273" i="2"/>
  <c r="D7273" i="2"/>
  <c r="C7273" i="2"/>
  <c r="B7273" i="2"/>
  <c r="A7273" i="2"/>
  <c r="P7272" i="2"/>
  <c r="O7272" i="2"/>
  <c r="N7272" i="2"/>
  <c r="M7272" i="2"/>
  <c r="L7272" i="2"/>
  <c r="K7272" i="2"/>
  <c r="J7272" i="2"/>
  <c r="I7272" i="2"/>
  <c r="H7272" i="2"/>
  <c r="G7272" i="2"/>
  <c r="F7272" i="2"/>
  <c r="E7272" i="2"/>
  <c r="D7272" i="2"/>
  <c r="C7272" i="2"/>
  <c r="B7272" i="2"/>
  <c r="A7272" i="2"/>
  <c r="P7271" i="2"/>
  <c r="O7271" i="2"/>
  <c r="N7271" i="2"/>
  <c r="M7271" i="2"/>
  <c r="L7271" i="2"/>
  <c r="K7271" i="2"/>
  <c r="J7271" i="2"/>
  <c r="I7271" i="2"/>
  <c r="H7271" i="2"/>
  <c r="G7271" i="2"/>
  <c r="F7271" i="2"/>
  <c r="E7271" i="2"/>
  <c r="D7271" i="2"/>
  <c r="C7271" i="2"/>
  <c r="B7271" i="2"/>
  <c r="A7271" i="2"/>
  <c r="P7270" i="2"/>
  <c r="O7270" i="2"/>
  <c r="N7270" i="2"/>
  <c r="M7270" i="2"/>
  <c r="L7270" i="2"/>
  <c r="K7270" i="2"/>
  <c r="J7270" i="2"/>
  <c r="I7270" i="2"/>
  <c r="H7270" i="2"/>
  <c r="G7270" i="2"/>
  <c r="F7270" i="2"/>
  <c r="E7270" i="2"/>
  <c r="D7270" i="2"/>
  <c r="C7270" i="2"/>
  <c r="B7270" i="2"/>
  <c r="A7270" i="2"/>
  <c r="P7269" i="2"/>
  <c r="O7269" i="2"/>
  <c r="N7269" i="2"/>
  <c r="M7269" i="2"/>
  <c r="L7269" i="2"/>
  <c r="K7269" i="2"/>
  <c r="J7269" i="2"/>
  <c r="I7269" i="2"/>
  <c r="H7269" i="2"/>
  <c r="G7269" i="2"/>
  <c r="F7269" i="2"/>
  <c r="E7269" i="2"/>
  <c r="D7269" i="2"/>
  <c r="C7269" i="2"/>
  <c r="B7269" i="2"/>
  <c r="A7269" i="2"/>
  <c r="P7268" i="2"/>
  <c r="O7268" i="2"/>
  <c r="N7268" i="2"/>
  <c r="M7268" i="2"/>
  <c r="L7268" i="2"/>
  <c r="K7268" i="2"/>
  <c r="J7268" i="2"/>
  <c r="I7268" i="2"/>
  <c r="H7268" i="2"/>
  <c r="G7268" i="2"/>
  <c r="F7268" i="2"/>
  <c r="E7268" i="2"/>
  <c r="D7268" i="2"/>
  <c r="C7268" i="2"/>
  <c r="B7268" i="2"/>
  <c r="A7268" i="2"/>
  <c r="P7267" i="2"/>
  <c r="O7267" i="2"/>
  <c r="N7267" i="2"/>
  <c r="M7267" i="2"/>
  <c r="L7267" i="2"/>
  <c r="K7267" i="2"/>
  <c r="J7267" i="2"/>
  <c r="I7267" i="2"/>
  <c r="H7267" i="2"/>
  <c r="G7267" i="2"/>
  <c r="F7267" i="2"/>
  <c r="E7267" i="2"/>
  <c r="D7267" i="2"/>
  <c r="C7267" i="2"/>
  <c r="B7267" i="2"/>
  <c r="A7267" i="2"/>
  <c r="P7266" i="2"/>
  <c r="O7266" i="2"/>
  <c r="N7266" i="2"/>
  <c r="M7266" i="2"/>
  <c r="L7266" i="2"/>
  <c r="K7266" i="2"/>
  <c r="J7266" i="2"/>
  <c r="I7266" i="2"/>
  <c r="H7266" i="2"/>
  <c r="G7266" i="2"/>
  <c r="F7266" i="2"/>
  <c r="E7266" i="2"/>
  <c r="D7266" i="2"/>
  <c r="C7266" i="2"/>
  <c r="B7266" i="2"/>
  <c r="A7266" i="2"/>
  <c r="P7265" i="2"/>
  <c r="O7265" i="2"/>
  <c r="N7265" i="2"/>
  <c r="M7265" i="2"/>
  <c r="L7265" i="2"/>
  <c r="K7265" i="2"/>
  <c r="J7265" i="2"/>
  <c r="I7265" i="2"/>
  <c r="H7265" i="2"/>
  <c r="G7265" i="2"/>
  <c r="F7265" i="2"/>
  <c r="E7265" i="2"/>
  <c r="D7265" i="2"/>
  <c r="C7265" i="2"/>
  <c r="B7265" i="2"/>
  <c r="A7265" i="2"/>
  <c r="P7264" i="2"/>
  <c r="O7264" i="2"/>
  <c r="N7264" i="2"/>
  <c r="M7264" i="2"/>
  <c r="L7264" i="2"/>
  <c r="K7264" i="2"/>
  <c r="J7264" i="2"/>
  <c r="I7264" i="2"/>
  <c r="H7264" i="2"/>
  <c r="G7264" i="2"/>
  <c r="F7264" i="2"/>
  <c r="E7264" i="2"/>
  <c r="D7264" i="2"/>
  <c r="C7264" i="2"/>
  <c r="B7264" i="2"/>
  <c r="A7264" i="2"/>
  <c r="P7263" i="2"/>
  <c r="O7263" i="2"/>
  <c r="N7263" i="2"/>
  <c r="M7263" i="2"/>
  <c r="L7263" i="2"/>
  <c r="K7263" i="2"/>
  <c r="J7263" i="2"/>
  <c r="I7263" i="2"/>
  <c r="H7263" i="2"/>
  <c r="G7263" i="2"/>
  <c r="F7263" i="2"/>
  <c r="E7263" i="2"/>
  <c r="D7263" i="2"/>
  <c r="C7263" i="2"/>
  <c r="B7263" i="2"/>
  <c r="A7263" i="2"/>
  <c r="P7262" i="2"/>
  <c r="O7262" i="2"/>
  <c r="N7262" i="2"/>
  <c r="M7262" i="2"/>
  <c r="L7262" i="2"/>
  <c r="K7262" i="2"/>
  <c r="J7262" i="2"/>
  <c r="I7262" i="2"/>
  <c r="H7262" i="2"/>
  <c r="G7262" i="2"/>
  <c r="F7262" i="2"/>
  <c r="E7262" i="2"/>
  <c r="D7262" i="2"/>
  <c r="C7262" i="2"/>
  <c r="B7262" i="2"/>
  <c r="A7262" i="2"/>
  <c r="P7261" i="2"/>
  <c r="O7261" i="2"/>
  <c r="N7261" i="2"/>
  <c r="M7261" i="2"/>
  <c r="L7261" i="2"/>
  <c r="K7261" i="2"/>
  <c r="J7261" i="2"/>
  <c r="I7261" i="2"/>
  <c r="H7261" i="2"/>
  <c r="G7261" i="2"/>
  <c r="F7261" i="2"/>
  <c r="E7261" i="2"/>
  <c r="D7261" i="2"/>
  <c r="C7261" i="2"/>
  <c r="B7261" i="2"/>
  <c r="A7261" i="2"/>
  <c r="P7260" i="2"/>
  <c r="O7260" i="2"/>
  <c r="N7260" i="2"/>
  <c r="M7260" i="2"/>
  <c r="L7260" i="2"/>
  <c r="K7260" i="2"/>
  <c r="J7260" i="2"/>
  <c r="I7260" i="2"/>
  <c r="H7260" i="2"/>
  <c r="G7260" i="2"/>
  <c r="F7260" i="2"/>
  <c r="E7260" i="2"/>
  <c r="D7260" i="2"/>
  <c r="C7260" i="2"/>
  <c r="B7260" i="2"/>
  <c r="A7260" i="2"/>
  <c r="P7259" i="2"/>
  <c r="O7259" i="2"/>
  <c r="N7259" i="2"/>
  <c r="M7259" i="2"/>
  <c r="L7259" i="2"/>
  <c r="K7259" i="2"/>
  <c r="J7259" i="2"/>
  <c r="I7259" i="2"/>
  <c r="H7259" i="2"/>
  <c r="G7259" i="2"/>
  <c r="F7259" i="2"/>
  <c r="E7259" i="2"/>
  <c r="D7259" i="2"/>
  <c r="C7259" i="2"/>
  <c r="B7259" i="2"/>
  <c r="A7259" i="2"/>
  <c r="P7258" i="2"/>
  <c r="O7258" i="2"/>
  <c r="N7258" i="2"/>
  <c r="M7258" i="2"/>
  <c r="L7258" i="2"/>
  <c r="K7258" i="2"/>
  <c r="J7258" i="2"/>
  <c r="I7258" i="2"/>
  <c r="H7258" i="2"/>
  <c r="G7258" i="2"/>
  <c r="F7258" i="2"/>
  <c r="E7258" i="2"/>
  <c r="D7258" i="2"/>
  <c r="C7258" i="2"/>
  <c r="B7258" i="2"/>
  <c r="A7258" i="2"/>
  <c r="P7257" i="2"/>
  <c r="O7257" i="2"/>
  <c r="N7257" i="2"/>
  <c r="M7257" i="2"/>
  <c r="L7257" i="2"/>
  <c r="K7257" i="2"/>
  <c r="J7257" i="2"/>
  <c r="I7257" i="2"/>
  <c r="H7257" i="2"/>
  <c r="G7257" i="2"/>
  <c r="F7257" i="2"/>
  <c r="E7257" i="2"/>
  <c r="D7257" i="2"/>
  <c r="C7257" i="2"/>
  <c r="B7257" i="2"/>
  <c r="A7257" i="2"/>
  <c r="P7256" i="2"/>
  <c r="O7256" i="2"/>
  <c r="N7256" i="2"/>
  <c r="M7256" i="2"/>
  <c r="L7256" i="2"/>
  <c r="K7256" i="2"/>
  <c r="J7256" i="2"/>
  <c r="I7256" i="2"/>
  <c r="H7256" i="2"/>
  <c r="G7256" i="2"/>
  <c r="F7256" i="2"/>
  <c r="E7256" i="2"/>
  <c r="D7256" i="2"/>
  <c r="C7256" i="2"/>
  <c r="B7256" i="2"/>
  <c r="A7256" i="2"/>
  <c r="P7255" i="2"/>
  <c r="O7255" i="2"/>
  <c r="N7255" i="2"/>
  <c r="M7255" i="2"/>
  <c r="L7255" i="2"/>
  <c r="K7255" i="2"/>
  <c r="J7255" i="2"/>
  <c r="I7255" i="2"/>
  <c r="H7255" i="2"/>
  <c r="G7255" i="2"/>
  <c r="F7255" i="2"/>
  <c r="E7255" i="2"/>
  <c r="D7255" i="2"/>
  <c r="C7255" i="2"/>
  <c r="B7255" i="2"/>
  <c r="A7255" i="2"/>
  <c r="P7254" i="2"/>
  <c r="O7254" i="2"/>
  <c r="N7254" i="2"/>
  <c r="M7254" i="2"/>
  <c r="L7254" i="2"/>
  <c r="K7254" i="2"/>
  <c r="J7254" i="2"/>
  <c r="I7254" i="2"/>
  <c r="H7254" i="2"/>
  <c r="G7254" i="2"/>
  <c r="F7254" i="2"/>
  <c r="E7254" i="2"/>
  <c r="D7254" i="2"/>
  <c r="C7254" i="2"/>
  <c r="B7254" i="2"/>
  <c r="A7254" i="2"/>
  <c r="P7253" i="2"/>
  <c r="O7253" i="2"/>
  <c r="N7253" i="2"/>
  <c r="M7253" i="2"/>
  <c r="L7253" i="2"/>
  <c r="K7253" i="2"/>
  <c r="J7253" i="2"/>
  <c r="I7253" i="2"/>
  <c r="H7253" i="2"/>
  <c r="G7253" i="2"/>
  <c r="F7253" i="2"/>
  <c r="E7253" i="2"/>
  <c r="D7253" i="2"/>
  <c r="C7253" i="2"/>
  <c r="B7253" i="2"/>
  <c r="A7253" i="2"/>
  <c r="P7252" i="2"/>
  <c r="O7252" i="2"/>
  <c r="N7252" i="2"/>
  <c r="M7252" i="2"/>
  <c r="L7252" i="2"/>
  <c r="K7252" i="2"/>
  <c r="J7252" i="2"/>
  <c r="I7252" i="2"/>
  <c r="H7252" i="2"/>
  <c r="G7252" i="2"/>
  <c r="F7252" i="2"/>
  <c r="E7252" i="2"/>
  <c r="D7252" i="2"/>
  <c r="C7252" i="2"/>
  <c r="B7252" i="2"/>
  <c r="A7252" i="2"/>
  <c r="P7251" i="2"/>
  <c r="O7251" i="2"/>
  <c r="N7251" i="2"/>
  <c r="M7251" i="2"/>
  <c r="L7251" i="2"/>
  <c r="K7251" i="2"/>
  <c r="J7251" i="2"/>
  <c r="I7251" i="2"/>
  <c r="H7251" i="2"/>
  <c r="G7251" i="2"/>
  <c r="F7251" i="2"/>
  <c r="E7251" i="2"/>
  <c r="D7251" i="2"/>
  <c r="C7251" i="2"/>
  <c r="B7251" i="2"/>
  <c r="A7251" i="2"/>
  <c r="P7250" i="2"/>
  <c r="O7250" i="2"/>
  <c r="N7250" i="2"/>
  <c r="M7250" i="2"/>
  <c r="L7250" i="2"/>
  <c r="K7250" i="2"/>
  <c r="J7250" i="2"/>
  <c r="I7250" i="2"/>
  <c r="H7250" i="2"/>
  <c r="G7250" i="2"/>
  <c r="F7250" i="2"/>
  <c r="E7250" i="2"/>
  <c r="D7250" i="2"/>
  <c r="C7250" i="2"/>
  <c r="B7250" i="2"/>
  <c r="A7250" i="2"/>
  <c r="P7249" i="2"/>
  <c r="O7249" i="2"/>
  <c r="N7249" i="2"/>
  <c r="M7249" i="2"/>
  <c r="L7249" i="2"/>
  <c r="K7249" i="2"/>
  <c r="J7249" i="2"/>
  <c r="I7249" i="2"/>
  <c r="H7249" i="2"/>
  <c r="G7249" i="2"/>
  <c r="F7249" i="2"/>
  <c r="E7249" i="2"/>
  <c r="D7249" i="2"/>
  <c r="C7249" i="2"/>
  <c r="B7249" i="2"/>
  <c r="A7249" i="2"/>
  <c r="P7248" i="2"/>
  <c r="O7248" i="2"/>
  <c r="N7248" i="2"/>
  <c r="M7248" i="2"/>
  <c r="L7248" i="2"/>
  <c r="K7248" i="2"/>
  <c r="J7248" i="2"/>
  <c r="I7248" i="2"/>
  <c r="H7248" i="2"/>
  <c r="G7248" i="2"/>
  <c r="F7248" i="2"/>
  <c r="E7248" i="2"/>
  <c r="D7248" i="2"/>
  <c r="C7248" i="2"/>
  <c r="B7248" i="2"/>
  <c r="A7248" i="2"/>
  <c r="P7247" i="2"/>
  <c r="O7247" i="2"/>
  <c r="N7247" i="2"/>
  <c r="M7247" i="2"/>
  <c r="L7247" i="2"/>
  <c r="K7247" i="2"/>
  <c r="J7247" i="2"/>
  <c r="I7247" i="2"/>
  <c r="H7247" i="2"/>
  <c r="G7247" i="2"/>
  <c r="F7247" i="2"/>
  <c r="E7247" i="2"/>
  <c r="D7247" i="2"/>
  <c r="C7247" i="2"/>
  <c r="B7247" i="2"/>
  <c r="A7247" i="2"/>
  <c r="P7246" i="2"/>
  <c r="O7246" i="2"/>
  <c r="N7246" i="2"/>
  <c r="M7246" i="2"/>
  <c r="L7246" i="2"/>
  <c r="K7246" i="2"/>
  <c r="J7246" i="2"/>
  <c r="I7246" i="2"/>
  <c r="H7246" i="2"/>
  <c r="G7246" i="2"/>
  <c r="F7246" i="2"/>
  <c r="E7246" i="2"/>
  <c r="D7246" i="2"/>
  <c r="C7246" i="2"/>
  <c r="B7246" i="2"/>
  <c r="A7246" i="2"/>
  <c r="P7245" i="2"/>
  <c r="O7245" i="2"/>
  <c r="N7245" i="2"/>
  <c r="M7245" i="2"/>
  <c r="L7245" i="2"/>
  <c r="K7245" i="2"/>
  <c r="J7245" i="2"/>
  <c r="I7245" i="2"/>
  <c r="H7245" i="2"/>
  <c r="G7245" i="2"/>
  <c r="F7245" i="2"/>
  <c r="E7245" i="2"/>
  <c r="D7245" i="2"/>
  <c r="C7245" i="2"/>
  <c r="B7245" i="2"/>
  <c r="A7245" i="2"/>
  <c r="P7244" i="2"/>
  <c r="O7244" i="2"/>
  <c r="N7244" i="2"/>
  <c r="M7244" i="2"/>
  <c r="L7244" i="2"/>
  <c r="K7244" i="2"/>
  <c r="J7244" i="2"/>
  <c r="I7244" i="2"/>
  <c r="H7244" i="2"/>
  <c r="G7244" i="2"/>
  <c r="F7244" i="2"/>
  <c r="E7244" i="2"/>
  <c r="D7244" i="2"/>
  <c r="C7244" i="2"/>
  <c r="B7244" i="2"/>
  <c r="A7244" i="2"/>
  <c r="P7243" i="2"/>
  <c r="O7243" i="2"/>
  <c r="N7243" i="2"/>
  <c r="M7243" i="2"/>
  <c r="L7243" i="2"/>
  <c r="K7243" i="2"/>
  <c r="J7243" i="2"/>
  <c r="I7243" i="2"/>
  <c r="H7243" i="2"/>
  <c r="G7243" i="2"/>
  <c r="F7243" i="2"/>
  <c r="E7243" i="2"/>
  <c r="D7243" i="2"/>
  <c r="C7243" i="2"/>
  <c r="B7243" i="2"/>
  <c r="A7243" i="2"/>
  <c r="P7242" i="2"/>
  <c r="O7242" i="2"/>
  <c r="N7242" i="2"/>
  <c r="M7242" i="2"/>
  <c r="L7242" i="2"/>
  <c r="K7242" i="2"/>
  <c r="J7242" i="2"/>
  <c r="I7242" i="2"/>
  <c r="H7242" i="2"/>
  <c r="G7242" i="2"/>
  <c r="F7242" i="2"/>
  <c r="E7242" i="2"/>
  <c r="D7242" i="2"/>
  <c r="C7242" i="2"/>
  <c r="B7242" i="2"/>
  <c r="A7242" i="2"/>
  <c r="P7241" i="2"/>
  <c r="O7241" i="2"/>
  <c r="N7241" i="2"/>
  <c r="M7241" i="2"/>
  <c r="L7241" i="2"/>
  <c r="K7241" i="2"/>
  <c r="J7241" i="2"/>
  <c r="I7241" i="2"/>
  <c r="H7241" i="2"/>
  <c r="G7241" i="2"/>
  <c r="F7241" i="2"/>
  <c r="E7241" i="2"/>
  <c r="D7241" i="2"/>
  <c r="C7241" i="2"/>
  <c r="B7241" i="2"/>
  <c r="A7241" i="2"/>
  <c r="P7240" i="2"/>
  <c r="O7240" i="2"/>
  <c r="N7240" i="2"/>
  <c r="M7240" i="2"/>
  <c r="L7240" i="2"/>
  <c r="K7240" i="2"/>
  <c r="J7240" i="2"/>
  <c r="I7240" i="2"/>
  <c r="H7240" i="2"/>
  <c r="G7240" i="2"/>
  <c r="F7240" i="2"/>
  <c r="E7240" i="2"/>
  <c r="D7240" i="2"/>
  <c r="C7240" i="2"/>
  <c r="B7240" i="2"/>
  <c r="A7240" i="2"/>
  <c r="P7239" i="2"/>
  <c r="O7239" i="2"/>
  <c r="N7239" i="2"/>
  <c r="M7239" i="2"/>
  <c r="L7239" i="2"/>
  <c r="K7239" i="2"/>
  <c r="J7239" i="2"/>
  <c r="I7239" i="2"/>
  <c r="H7239" i="2"/>
  <c r="G7239" i="2"/>
  <c r="F7239" i="2"/>
  <c r="E7239" i="2"/>
  <c r="D7239" i="2"/>
  <c r="C7239" i="2"/>
  <c r="B7239" i="2"/>
  <c r="A7239" i="2"/>
  <c r="P7238" i="2"/>
  <c r="O7238" i="2"/>
  <c r="N7238" i="2"/>
  <c r="M7238" i="2"/>
  <c r="L7238" i="2"/>
  <c r="K7238" i="2"/>
  <c r="J7238" i="2"/>
  <c r="I7238" i="2"/>
  <c r="H7238" i="2"/>
  <c r="G7238" i="2"/>
  <c r="F7238" i="2"/>
  <c r="E7238" i="2"/>
  <c r="D7238" i="2"/>
  <c r="C7238" i="2"/>
  <c r="B7238" i="2"/>
  <c r="A7238" i="2"/>
  <c r="P7237" i="2"/>
  <c r="O7237" i="2"/>
  <c r="N7237" i="2"/>
  <c r="M7237" i="2"/>
  <c r="L7237" i="2"/>
  <c r="K7237" i="2"/>
  <c r="J7237" i="2"/>
  <c r="I7237" i="2"/>
  <c r="H7237" i="2"/>
  <c r="G7237" i="2"/>
  <c r="F7237" i="2"/>
  <c r="E7237" i="2"/>
  <c r="D7237" i="2"/>
  <c r="C7237" i="2"/>
  <c r="B7237" i="2"/>
  <c r="A7237" i="2"/>
  <c r="P7236" i="2"/>
  <c r="O7236" i="2"/>
  <c r="N7236" i="2"/>
  <c r="M7236" i="2"/>
  <c r="L7236" i="2"/>
  <c r="K7236" i="2"/>
  <c r="J7236" i="2"/>
  <c r="I7236" i="2"/>
  <c r="H7236" i="2"/>
  <c r="G7236" i="2"/>
  <c r="F7236" i="2"/>
  <c r="E7236" i="2"/>
  <c r="D7236" i="2"/>
  <c r="C7236" i="2"/>
  <c r="B7236" i="2"/>
  <c r="A7236" i="2"/>
  <c r="P7235" i="2"/>
  <c r="O7235" i="2"/>
  <c r="N7235" i="2"/>
  <c r="M7235" i="2"/>
  <c r="L7235" i="2"/>
  <c r="K7235" i="2"/>
  <c r="J7235" i="2"/>
  <c r="I7235" i="2"/>
  <c r="H7235" i="2"/>
  <c r="G7235" i="2"/>
  <c r="F7235" i="2"/>
  <c r="E7235" i="2"/>
  <c r="D7235" i="2"/>
  <c r="C7235" i="2"/>
  <c r="B7235" i="2"/>
  <c r="A7235" i="2"/>
  <c r="P7234" i="2"/>
  <c r="O7234" i="2"/>
  <c r="N7234" i="2"/>
  <c r="M7234" i="2"/>
  <c r="L7234" i="2"/>
  <c r="K7234" i="2"/>
  <c r="J7234" i="2"/>
  <c r="I7234" i="2"/>
  <c r="H7234" i="2"/>
  <c r="G7234" i="2"/>
  <c r="F7234" i="2"/>
  <c r="E7234" i="2"/>
  <c r="D7234" i="2"/>
  <c r="C7234" i="2"/>
  <c r="B7234" i="2"/>
  <c r="A7234" i="2"/>
  <c r="P7233" i="2"/>
  <c r="O7233" i="2"/>
  <c r="N7233" i="2"/>
  <c r="M7233" i="2"/>
  <c r="L7233" i="2"/>
  <c r="K7233" i="2"/>
  <c r="J7233" i="2"/>
  <c r="I7233" i="2"/>
  <c r="H7233" i="2"/>
  <c r="G7233" i="2"/>
  <c r="F7233" i="2"/>
  <c r="E7233" i="2"/>
  <c r="D7233" i="2"/>
  <c r="C7233" i="2"/>
  <c r="B7233" i="2"/>
  <c r="A7233" i="2"/>
  <c r="P7232" i="2"/>
  <c r="O7232" i="2"/>
  <c r="N7232" i="2"/>
  <c r="M7232" i="2"/>
  <c r="L7232" i="2"/>
  <c r="K7232" i="2"/>
  <c r="J7232" i="2"/>
  <c r="I7232" i="2"/>
  <c r="H7232" i="2"/>
  <c r="G7232" i="2"/>
  <c r="F7232" i="2"/>
  <c r="E7232" i="2"/>
  <c r="D7232" i="2"/>
  <c r="C7232" i="2"/>
  <c r="B7232" i="2"/>
  <c r="A7232" i="2"/>
  <c r="P7231" i="2"/>
  <c r="O7231" i="2"/>
  <c r="N7231" i="2"/>
  <c r="M7231" i="2"/>
  <c r="L7231" i="2"/>
  <c r="K7231" i="2"/>
  <c r="J7231" i="2"/>
  <c r="I7231" i="2"/>
  <c r="H7231" i="2"/>
  <c r="G7231" i="2"/>
  <c r="F7231" i="2"/>
  <c r="E7231" i="2"/>
  <c r="D7231" i="2"/>
  <c r="C7231" i="2"/>
  <c r="B7231" i="2"/>
  <c r="A7231" i="2"/>
  <c r="P7230" i="2"/>
  <c r="O7230" i="2"/>
  <c r="N7230" i="2"/>
  <c r="M7230" i="2"/>
  <c r="L7230" i="2"/>
  <c r="K7230" i="2"/>
  <c r="J7230" i="2"/>
  <c r="I7230" i="2"/>
  <c r="H7230" i="2"/>
  <c r="G7230" i="2"/>
  <c r="F7230" i="2"/>
  <c r="E7230" i="2"/>
  <c r="D7230" i="2"/>
  <c r="C7230" i="2"/>
  <c r="B7230" i="2"/>
  <c r="A7230" i="2"/>
  <c r="P7229" i="2"/>
  <c r="O7229" i="2"/>
  <c r="N7229" i="2"/>
  <c r="M7229" i="2"/>
  <c r="L7229" i="2"/>
  <c r="K7229" i="2"/>
  <c r="J7229" i="2"/>
  <c r="I7229" i="2"/>
  <c r="H7229" i="2"/>
  <c r="G7229" i="2"/>
  <c r="F7229" i="2"/>
  <c r="E7229" i="2"/>
  <c r="D7229" i="2"/>
  <c r="C7229" i="2"/>
  <c r="B7229" i="2"/>
  <c r="A7229" i="2"/>
  <c r="P7228" i="2"/>
  <c r="O7228" i="2"/>
  <c r="N7228" i="2"/>
  <c r="M7228" i="2"/>
  <c r="L7228" i="2"/>
  <c r="K7228" i="2"/>
  <c r="J7228" i="2"/>
  <c r="I7228" i="2"/>
  <c r="H7228" i="2"/>
  <c r="G7228" i="2"/>
  <c r="F7228" i="2"/>
  <c r="E7228" i="2"/>
  <c r="D7228" i="2"/>
  <c r="C7228" i="2"/>
  <c r="B7228" i="2"/>
  <c r="A7228" i="2"/>
  <c r="P7227" i="2"/>
  <c r="O7227" i="2"/>
  <c r="N7227" i="2"/>
  <c r="M7227" i="2"/>
  <c r="L7227" i="2"/>
  <c r="K7227" i="2"/>
  <c r="J7227" i="2"/>
  <c r="I7227" i="2"/>
  <c r="H7227" i="2"/>
  <c r="G7227" i="2"/>
  <c r="F7227" i="2"/>
  <c r="E7227" i="2"/>
  <c r="D7227" i="2"/>
  <c r="C7227" i="2"/>
  <c r="B7227" i="2"/>
  <c r="A7227" i="2"/>
  <c r="P7226" i="2"/>
  <c r="O7226" i="2"/>
  <c r="N7226" i="2"/>
  <c r="M7226" i="2"/>
  <c r="L7226" i="2"/>
  <c r="K7226" i="2"/>
  <c r="J7226" i="2"/>
  <c r="I7226" i="2"/>
  <c r="H7226" i="2"/>
  <c r="G7226" i="2"/>
  <c r="F7226" i="2"/>
  <c r="E7226" i="2"/>
  <c r="D7226" i="2"/>
  <c r="C7226" i="2"/>
  <c r="B7226" i="2"/>
  <c r="A7226" i="2"/>
  <c r="P7225" i="2"/>
  <c r="O7225" i="2"/>
  <c r="N7225" i="2"/>
  <c r="M7225" i="2"/>
  <c r="L7225" i="2"/>
  <c r="K7225" i="2"/>
  <c r="J7225" i="2"/>
  <c r="I7225" i="2"/>
  <c r="H7225" i="2"/>
  <c r="G7225" i="2"/>
  <c r="F7225" i="2"/>
  <c r="E7225" i="2"/>
  <c r="D7225" i="2"/>
  <c r="C7225" i="2"/>
  <c r="B7225" i="2"/>
  <c r="A7225" i="2"/>
  <c r="P7224" i="2"/>
  <c r="O7224" i="2"/>
  <c r="N7224" i="2"/>
  <c r="M7224" i="2"/>
  <c r="L7224" i="2"/>
  <c r="K7224" i="2"/>
  <c r="J7224" i="2"/>
  <c r="I7224" i="2"/>
  <c r="H7224" i="2"/>
  <c r="G7224" i="2"/>
  <c r="F7224" i="2"/>
  <c r="E7224" i="2"/>
  <c r="D7224" i="2"/>
  <c r="C7224" i="2"/>
  <c r="B7224" i="2"/>
  <c r="A7224" i="2"/>
  <c r="P7223" i="2"/>
  <c r="O7223" i="2"/>
  <c r="N7223" i="2"/>
  <c r="M7223" i="2"/>
  <c r="L7223" i="2"/>
  <c r="K7223" i="2"/>
  <c r="J7223" i="2"/>
  <c r="I7223" i="2"/>
  <c r="H7223" i="2"/>
  <c r="G7223" i="2"/>
  <c r="F7223" i="2"/>
  <c r="E7223" i="2"/>
  <c r="D7223" i="2"/>
  <c r="C7223" i="2"/>
  <c r="B7223" i="2"/>
  <c r="A7223" i="2"/>
  <c r="P7222" i="2"/>
  <c r="O7222" i="2"/>
  <c r="N7222" i="2"/>
  <c r="M7222" i="2"/>
  <c r="L7222" i="2"/>
  <c r="K7222" i="2"/>
  <c r="J7222" i="2"/>
  <c r="I7222" i="2"/>
  <c r="H7222" i="2"/>
  <c r="G7222" i="2"/>
  <c r="F7222" i="2"/>
  <c r="E7222" i="2"/>
  <c r="D7222" i="2"/>
  <c r="C7222" i="2"/>
  <c r="B7222" i="2"/>
  <c r="A7222" i="2"/>
  <c r="P7221" i="2"/>
  <c r="O7221" i="2"/>
  <c r="N7221" i="2"/>
  <c r="M7221" i="2"/>
  <c r="L7221" i="2"/>
  <c r="K7221" i="2"/>
  <c r="J7221" i="2"/>
  <c r="I7221" i="2"/>
  <c r="H7221" i="2"/>
  <c r="G7221" i="2"/>
  <c r="F7221" i="2"/>
  <c r="E7221" i="2"/>
  <c r="D7221" i="2"/>
  <c r="C7221" i="2"/>
  <c r="B7221" i="2"/>
  <c r="A7221" i="2"/>
  <c r="P7220" i="2"/>
  <c r="O7220" i="2"/>
  <c r="N7220" i="2"/>
  <c r="M7220" i="2"/>
  <c r="L7220" i="2"/>
  <c r="K7220" i="2"/>
  <c r="J7220" i="2"/>
  <c r="I7220" i="2"/>
  <c r="H7220" i="2"/>
  <c r="G7220" i="2"/>
  <c r="F7220" i="2"/>
  <c r="E7220" i="2"/>
  <c r="D7220" i="2"/>
  <c r="C7220" i="2"/>
  <c r="B7220" i="2"/>
  <c r="A7220" i="2"/>
  <c r="P7219" i="2"/>
  <c r="O7219" i="2"/>
  <c r="N7219" i="2"/>
  <c r="M7219" i="2"/>
  <c r="L7219" i="2"/>
  <c r="K7219" i="2"/>
  <c r="J7219" i="2"/>
  <c r="I7219" i="2"/>
  <c r="H7219" i="2"/>
  <c r="G7219" i="2"/>
  <c r="F7219" i="2"/>
  <c r="E7219" i="2"/>
  <c r="D7219" i="2"/>
  <c r="C7219" i="2"/>
  <c r="B7219" i="2"/>
  <c r="A7219" i="2"/>
  <c r="P7218" i="2"/>
  <c r="O7218" i="2"/>
  <c r="N7218" i="2"/>
  <c r="M7218" i="2"/>
  <c r="L7218" i="2"/>
  <c r="K7218" i="2"/>
  <c r="J7218" i="2"/>
  <c r="I7218" i="2"/>
  <c r="H7218" i="2"/>
  <c r="G7218" i="2"/>
  <c r="F7218" i="2"/>
  <c r="E7218" i="2"/>
  <c r="D7218" i="2"/>
  <c r="C7218" i="2"/>
  <c r="B7218" i="2"/>
  <c r="A7218" i="2"/>
  <c r="P7217" i="2"/>
  <c r="O7217" i="2"/>
  <c r="N7217" i="2"/>
  <c r="M7217" i="2"/>
  <c r="L7217" i="2"/>
  <c r="K7217" i="2"/>
  <c r="J7217" i="2"/>
  <c r="I7217" i="2"/>
  <c r="H7217" i="2"/>
  <c r="G7217" i="2"/>
  <c r="F7217" i="2"/>
  <c r="E7217" i="2"/>
  <c r="D7217" i="2"/>
  <c r="C7217" i="2"/>
  <c r="B7217" i="2"/>
  <c r="A7217" i="2"/>
  <c r="P7216" i="2"/>
  <c r="O7216" i="2"/>
  <c r="N7216" i="2"/>
  <c r="M7216" i="2"/>
  <c r="L7216" i="2"/>
  <c r="K7216" i="2"/>
  <c r="J7216" i="2"/>
  <c r="I7216" i="2"/>
  <c r="H7216" i="2"/>
  <c r="G7216" i="2"/>
  <c r="F7216" i="2"/>
  <c r="E7216" i="2"/>
  <c r="D7216" i="2"/>
  <c r="C7216" i="2"/>
  <c r="B7216" i="2"/>
  <c r="A7216" i="2"/>
  <c r="P7215" i="2"/>
  <c r="O7215" i="2"/>
  <c r="N7215" i="2"/>
  <c r="M7215" i="2"/>
  <c r="L7215" i="2"/>
  <c r="K7215" i="2"/>
  <c r="J7215" i="2"/>
  <c r="I7215" i="2"/>
  <c r="H7215" i="2"/>
  <c r="G7215" i="2"/>
  <c r="F7215" i="2"/>
  <c r="E7215" i="2"/>
  <c r="D7215" i="2"/>
  <c r="C7215" i="2"/>
  <c r="B7215" i="2"/>
  <c r="A7215" i="2"/>
  <c r="P7214" i="2"/>
  <c r="O7214" i="2"/>
  <c r="N7214" i="2"/>
  <c r="M7214" i="2"/>
  <c r="L7214" i="2"/>
  <c r="K7214" i="2"/>
  <c r="J7214" i="2"/>
  <c r="I7214" i="2"/>
  <c r="H7214" i="2"/>
  <c r="G7214" i="2"/>
  <c r="F7214" i="2"/>
  <c r="E7214" i="2"/>
  <c r="D7214" i="2"/>
  <c r="C7214" i="2"/>
  <c r="B7214" i="2"/>
  <c r="A7214" i="2"/>
  <c r="P7213" i="2"/>
  <c r="O7213" i="2"/>
  <c r="N7213" i="2"/>
  <c r="M7213" i="2"/>
  <c r="L7213" i="2"/>
  <c r="K7213" i="2"/>
  <c r="J7213" i="2"/>
  <c r="I7213" i="2"/>
  <c r="H7213" i="2"/>
  <c r="G7213" i="2"/>
  <c r="F7213" i="2"/>
  <c r="E7213" i="2"/>
  <c r="D7213" i="2"/>
  <c r="C7213" i="2"/>
  <c r="B7213" i="2"/>
  <c r="A7213" i="2"/>
  <c r="P7212" i="2"/>
  <c r="O7212" i="2"/>
  <c r="N7212" i="2"/>
  <c r="M7212" i="2"/>
  <c r="L7212" i="2"/>
  <c r="K7212" i="2"/>
  <c r="J7212" i="2"/>
  <c r="I7212" i="2"/>
  <c r="H7212" i="2"/>
  <c r="G7212" i="2"/>
  <c r="F7212" i="2"/>
  <c r="E7212" i="2"/>
  <c r="D7212" i="2"/>
  <c r="C7212" i="2"/>
  <c r="B7212" i="2"/>
  <c r="A7212" i="2"/>
  <c r="P7211" i="2"/>
  <c r="O7211" i="2"/>
  <c r="N7211" i="2"/>
  <c r="M7211" i="2"/>
  <c r="L7211" i="2"/>
  <c r="K7211" i="2"/>
  <c r="J7211" i="2"/>
  <c r="I7211" i="2"/>
  <c r="H7211" i="2"/>
  <c r="G7211" i="2"/>
  <c r="F7211" i="2"/>
  <c r="E7211" i="2"/>
  <c r="D7211" i="2"/>
  <c r="C7211" i="2"/>
  <c r="B7211" i="2"/>
  <c r="A7211" i="2"/>
  <c r="P7210" i="2"/>
  <c r="O7210" i="2"/>
  <c r="N7210" i="2"/>
  <c r="M7210" i="2"/>
  <c r="L7210" i="2"/>
  <c r="K7210" i="2"/>
  <c r="J7210" i="2"/>
  <c r="I7210" i="2"/>
  <c r="H7210" i="2"/>
  <c r="G7210" i="2"/>
  <c r="F7210" i="2"/>
  <c r="E7210" i="2"/>
  <c r="D7210" i="2"/>
  <c r="C7210" i="2"/>
  <c r="B7210" i="2"/>
  <c r="A7210" i="2"/>
  <c r="P7209" i="2"/>
  <c r="O7209" i="2"/>
  <c r="N7209" i="2"/>
  <c r="M7209" i="2"/>
  <c r="L7209" i="2"/>
  <c r="K7209" i="2"/>
  <c r="J7209" i="2"/>
  <c r="I7209" i="2"/>
  <c r="H7209" i="2"/>
  <c r="G7209" i="2"/>
  <c r="F7209" i="2"/>
  <c r="E7209" i="2"/>
  <c r="D7209" i="2"/>
  <c r="C7209" i="2"/>
  <c r="B7209" i="2"/>
  <c r="A7209" i="2"/>
  <c r="P7208" i="2"/>
  <c r="O7208" i="2"/>
  <c r="N7208" i="2"/>
  <c r="M7208" i="2"/>
  <c r="L7208" i="2"/>
  <c r="K7208" i="2"/>
  <c r="J7208" i="2"/>
  <c r="I7208" i="2"/>
  <c r="H7208" i="2"/>
  <c r="G7208" i="2"/>
  <c r="F7208" i="2"/>
  <c r="E7208" i="2"/>
  <c r="D7208" i="2"/>
  <c r="C7208" i="2"/>
  <c r="B7208" i="2"/>
  <c r="A7208" i="2"/>
  <c r="P7207" i="2"/>
  <c r="O7207" i="2"/>
  <c r="N7207" i="2"/>
  <c r="M7207" i="2"/>
  <c r="L7207" i="2"/>
  <c r="K7207" i="2"/>
  <c r="J7207" i="2"/>
  <c r="I7207" i="2"/>
  <c r="H7207" i="2"/>
  <c r="G7207" i="2"/>
  <c r="F7207" i="2"/>
  <c r="E7207" i="2"/>
  <c r="D7207" i="2"/>
  <c r="C7207" i="2"/>
  <c r="B7207" i="2"/>
  <c r="A7207" i="2"/>
  <c r="P7206" i="2"/>
  <c r="O7206" i="2"/>
  <c r="N7206" i="2"/>
  <c r="M7206" i="2"/>
  <c r="L7206" i="2"/>
  <c r="K7206" i="2"/>
  <c r="J7206" i="2"/>
  <c r="I7206" i="2"/>
  <c r="H7206" i="2"/>
  <c r="G7206" i="2"/>
  <c r="F7206" i="2"/>
  <c r="E7206" i="2"/>
  <c r="D7206" i="2"/>
  <c r="C7206" i="2"/>
  <c r="B7206" i="2"/>
  <c r="A7206" i="2"/>
  <c r="P7205" i="2"/>
  <c r="O7205" i="2"/>
  <c r="N7205" i="2"/>
  <c r="M7205" i="2"/>
  <c r="L7205" i="2"/>
  <c r="K7205" i="2"/>
  <c r="J7205" i="2"/>
  <c r="I7205" i="2"/>
  <c r="H7205" i="2"/>
  <c r="G7205" i="2"/>
  <c r="F7205" i="2"/>
  <c r="E7205" i="2"/>
  <c r="D7205" i="2"/>
  <c r="C7205" i="2"/>
  <c r="B7205" i="2"/>
  <c r="A7205" i="2"/>
  <c r="P7204" i="2"/>
  <c r="O7204" i="2"/>
  <c r="N7204" i="2"/>
  <c r="M7204" i="2"/>
  <c r="L7204" i="2"/>
  <c r="K7204" i="2"/>
  <c r="J7204" i="2"/>
  <c r="I7204" i="2"/>
  <c r="H7204" i="2"/>
  <c r="G7204" i="2"/>
  <c r="F7204" i="2"/>
  <c r="E7204" i="2"/>
  <c r="D7204" i="2"/>
  <c r="C7204" i="2"/>
  <c r="B7204" i="2"/>
  <c r="A7204" i="2"/>
  <c r="P7203" i="2"/>
  <c r="O7203" i="2"/>
  <c r="N7203" i="2"/>
  <c r="M7203" i="2"/>
  <c r="L7203" i="2"/>
  <c r="K7203" i="2"/>
  <c r="J7203" i="2"/>
  <c r="I7203" i="2"/>
  <c r="H7203" i="2"/>
  <c r="G7203" i="2"/>
  <c r="F7203" i="2"/>
  <c r="E7203" i="2"/>
  <c r="D7203" i="2"/>
  <c r="C7203" i="2"/>
  <c r="B7203" i="2"/>
  <c r="A7203" i="2"/>
  <c r="P7202" i="2"/>
  <c r="O7202" i="2"/>
  <c r="N7202" i="2"/>
  <c r="M7202" i="2"/>
  <c r="L7202" i="2"/>
  <c r="K7202" i="2"/>
  <c r="J7202" i="2"/>
  <c r="I7202" i="2"/>
  <c r="H7202" i="2"/>
  <c r="G7202" i="2"/>
  <c r="F7202" i="2"/>
  <c r="E7202" i="2"/>
  <c r="D7202" i="2"/>
  <c r="C7202" i="2"/>
  <c r="B7202" i="2"/>
  <c r="A7202" i="2"/>
  <c r="P7201" i="2"/>
  <c r="O7201" i="2"/>
  <c r="N7201" i="2"/>
  <c r="M7201" i="2"/>
  <c r="L7201" i="2"/>
  <c r="K7201" i="2"/>
  <c r="J7201" i="2"/>
  <c r="I7201" i="2"/>
  <c r="H7201" i="2"/>
  <c r="G7201" i="2"/>
  <c r="F7201" i="2"/>
  <c r="E7201" i="2"/>
  <c r="D7201" i="2"/>
  <c r="C7201" i="2"/>
  <c r="B7201" i="2"/>
  <c r="A7201" i="2"/>
  <c r="P7200" i="2"/>
  <c r="O7200" i="2"/>
  <c r="N7200" i="2"/>
  <c r="M7200" i="2"/>
  <c r="L7200" i="2"/>
  <c r="K7200" i="2"/>
  <c r="J7200" i="2"/>
  <c r="I7200" i="2"/>
  <c r="H7200" i="2"/>
  <c r="G7200" i="2"/>
  <c r="F7200" i="2"/>
  <c r="E7200" i="2"/>
  <c r="D7200" i="2"/>
  <c r="C7200" i="2"/>
  <c r="B7200" i="2"/>
  <c r="A7200" i="2"/>
  <c r="P7199" i="2"/>
  <c r="O7199" i="2"/>
  <c r="N7199" i="2"/>
  <c r="M7199" i="2"/>
  <c r="L7199" i="2"/>
  <c r="K7199" i="2"/>
  <c r="J7199" i="2"/>
  <c r="I7199" i="2"/>
  <c r="H7199" i="2"/>
  <c r="G7199" i="2"/>
  <c r="F7199" i="2"/>
  <c r="E7199" i="2"/>
  <c r="D7199" i="2"/>
  <c r="C7199" i="2"/>
  <c r="B7199" i="2"/>
  <c r="A7199" i="2"/>
  <c r="P7198" i="2"/>
  <c r="O7198" i="2"/>
  <c r="N7198" i="2"/>
  <c r="M7198" i="2"/>
  <c r="L7198" i="2"/>
  <c r="K7198" i="2"/>
  <c r="J7198" i="2"/>
  <c r="I7198" i="2"/>
  <c r="H7198" i="2"/>
  <c r="G7198" i="2"/>
  <c r="F7198" i="2"/>
  <c r="E7198" i="2"/>
  <c r="D7198" i="2"/>
  <c r="C7198" i="2"/>
  <c r="B7198" i="2"/>
  <c r="A7198" i="2"/>
  <c r="P7197" i="2"/>
  <c r="O7197" i="2"/>
  <c r="N7197" i="2"/>
  <c r="M7197" i="2"/>
  <c r="L7197" i="2"/>
  <c r="K7197" i="2"/>
  <c r="J7197" i="2"/>
  <c r="I7197" i="2"/>
  <c r="H7197" i="2"/>
  <c r="G7197" i="2"/>
  <c r="F7197" i="2"/>
  <c r="E7197" i="2"/>
  <c r="D7197" i="2"/>
  <c r="C7197" i="2"/>
  <c r="B7197" i="2"/>
  <c r="A7197" i="2"/>
  <c r="P7196" i="2"/>
  <c r="O7196" i="2"/>
  <c r="N7196" i="2"/>
  <c r="M7196" i="2"/>
  <c r="L7196" i="2"/>
  <c r="K7196" i="2"/>
  <c r="J7196" i="2"/>
  <c r="I7196" i="2"/>
  <c r="H7196" i="2"/>
  <c r="G7196" i="2"/>
  <c r="F7196" i="2"/>
  <c r="E7196" i="2"/>
  <c r="D7196" i="2"/>
  <c r="C7196" i="2"/>
  <c r="B7196" i="2"/>
  <c r="A7196" i="2"/>
  <c r="P7195" i="2"/>
  <c r="O7195" i="2"/>
  <c r="N7195" i="2"/>
  <c r="M7195" i="2"/>
  <c r="L7195" i="2"/>
  <c r="K7195" i="2"/>
  <c r="J7195" i="2"/>
  <c r="I7195" i="2"/>
  <c r="H7195" i="2"/>
  <c r="G7195" i="2"/>
  <c r="F7195" i="2"/>
  <c r="E7195" i="2"/>
  <c r="D7195" i="2"/>
  <c r="C7195" i="2"/>
  <c r="B7195" i="2"/>
  <c r="A7195" i="2"/>
  <c r="P7194" i="2"/>
  <c r="O7194" i="2"/>
  <c r="N7194" i="2"/>
  <c r="M7194" i="2"/>
  <c r="L7194" i="2"/>
  <c r="K7194" i="2"/>
  <c r="J7194" i="2"/>
  <c r="I7194" i="2"/>
  <c r="H7194" i="2"/>
  <c r="G7194" i="2"/>
  <c r="F7194" i="2"/>
  <c r="E7194" i="2"/>
  <c r="D7194" i="2"/>
  <c r="C7194" i="2"/>
  <c r="B7194" i="2"/>
  <c r="A7194" i="2"/>
  <c r="P7193" i="2"/>
  <c r="O7193" i="2"/>
  <c r="N7193" i="2"/>
  <c r="M7193" i="2"/>
  <c r="L7193" i="2"/>
  <c r="K7193" i="2"/>
  <c r="J7193" i="2"/>
  <c r="I7193" i="2"/>
  <c r="H7193" i="2"/>
  <c r="G7193" i="2"/>
  <c r="F7193" i="2"/>
  <c r="E7193" i="2"/>
  <c r="D7193" i="2"/>
  <c r="C7193" i="2"/>
  <c r="B7193" i="2"/>
  <c r="A7193" i="2"/>
  <c r="P7192" i="2"/>
  <c r="O7192" i="2"/>
  <c r="N7192" i="2"/>
  <c r="M7192" i="2"/>
  <c r="L7192" i="2"/>
  <c r="K7192" i="2"/>
  <c r="J7192" i="2"/>
  <c r="I7192" i="2"/>
  <c r="H7192" i="2"/>
  <c r="G7192" i="2"/>
  <c r="F7192" i="2"/>
  <c r="E7192" i="2"/>
  <c r="D7192" i="2"/>
  <c r="C7192" i="2"/>
  <c r="B7192" i="2"/>
  <c r="A7192" i="2"/>
  <c r="P7191" i="2"/>
  <c r="O7191" i="2"/>
  <c r="N7191" i="2"/>
  <c r="M7191" i="2"/>
  <c r="L7191" i="2"/>
  <c r="K7191" i="2"/>
  <c r="J7191" i="2"/>
  <c r="I7191" i="2"/>
  <c r="H7191" i="2"/>
  <c r="G7191" i="2"/>
  <c r="F7191" i="2"/>
  <c r="E7191" i="2"/>
  <c r="D7191" i="2"/>
  <c r="C7191" i="2"/>
  <c r="B7191" i="2"/>
  <c r="A7191" i="2"/>
  <c r="P7190" i="2"/>
  <c r="O7190" i="2"/>
  <c r="N7190" i="2"/>
  <c r="M7190" i="2"/>
  <c r="L7190" i="2"/>
  <c r="K7190" i="2"/>
  <c r="J7190" i="2"/>
  <c r="I7190" i="2"/>
  <c r="H7190" i="2"/>
  <c r="G7190" i="2"/>
  <c r="F7190" i="2"/>
  <c r="E7190" i="2"/>
  <c r="D7190" i="2"/>
  <c r="C7190" i="2"/>
  <c r="B7190" i="2"/>
  <c r="A7190" i="2"/>
  <c r="P7189" i="2"/>
  <c r="O7189" i="2"/>
  <c r="N7189" i="2"/>
  <c r="M7189" i="2"/>
  <c r="L7189" i="2"/>
  <c r="K7189" i="2"/>
  <c r="J7189" i="2"/>
  <c r="I7189" i="2"/>
  <c r="H7189" i="2"/>
  <c r="G7189" i="2"/>
  <c r="F7189" i="2"/>
  <c r="E7189" i="2"/>
  <c r="D7189" i="2"/>
  <c r="C7189" i="2"/>
  <c r="B7189" i="2"/>
  <c r="A7189" i="2"/>
  <c r="P7188" i="2"/>
  <c r="O7188" i="2"/>
  <c r="N7188" i="2"/>
  <c r="M7188" i="2"/>
  <c r="L7188" i="2"/>
  <c r="K7188" i="2"/>
  <c r="J7188" i="2"/>
  <c r="I7188" i="2"/>
  <c r="H7188" i="2"/>
  <c r="G7188" i="2"/>
  <c r="F7188" i="2"/>
  <c r="E7188" i="2"/>
  <c r="D7188" i="2"/>
  <c r="C7188" i="2"/>
  <c r="B7188" i="2"/>
  <c r="A7188" i="2"/>
  <c r="P7187" i="2"/>
  <c r="O7187" i="2"/>
  <c r="N7187" i="2"/>
  <c r="M7187" i="2"/>
  <c r="L7187" i="2"/>
  <c r="K7187" i="2"/>
  <c r="J7187" i="2"/>
  <c r="I7187" i="2"/>
  <c r="H7187" i="2"/>
  <c r="G7187" i="2"/>
  <c r="F7187" i="2"/>
  <c r="E7187" i="2"/>
  <c r="D7187" i="2"/>
  <c r="C7187" i="2"/>
  <c r="B7187" i="2"/>
  <c r="A7187" i="2"/>
  <c r="P7186" i="2"/>
  <c r="O7186" i="2"/>
  <c r="N7186" i="2"/>
  <c r="M7186" i="2"/>
  <c r="L7186" i="2"/>
  <c r="K7186" i="2"/>
  <c r="J7186" i="2"/>
  <c r="I7186" i="2"/>
  <c r="H7186" i="2"/>
  <c r="G7186" i="2"/>
  <c r="F7186" i="2"/>
  <c r="E7186" i="2"/>
  <c r="D7186" i="2"/>
  <c r="C7186" i="2"/>
  <c r="B7186" i="2"/>
  <c r="A7186" i="2"/>
  <c r="P7185" i="2"/>
  <c r="O7185" i="2"/>
  <c r="N7185" i="2"/>
  <c r="M7185" i="2"/>
  <c r="L7185" i="2"/>
  <c r="K7185" i="2"/>
  <c r="J7185" i="2"/>
  <c r="I7185" i="2"/>
  <c r="H7185" i="2"/>
  <c r="G7185" i="2"/>
  <c r="F7185" i="2"/>
  <c r="E7185" i="2"/>
  <c r="D7185" i="2"/>
  <c r="C7185" i="2"/>
  <c r="B7185" i="2"/>
  <c r="A7185" i="2"/>
  <c r="P7184" i="2"/>
  <c r="O7184" i="2"/>
  <c r="N7184" i="2"/>
  <c r="M7184" i="2"/>
  <c r="L7184" i="2"/>
  <c r="K7184" i="2"/>
  <c r="J7184" i="2"/>
  <c r="I7184" i="2"/>
  <c r="H7184" i="2"/>
  <c r="G7184" i="2"/>
  <c r="F7184" i="2"/>
  <c r="E7184" i="2"/>
  <c r="D7184" i="2"/>
  <c r="C7184" i="2"/>
  <c r="B7184" i="2"/>
  <c r="A7184" i="2"/>
  <c r="P7183" i="2"/>
  <c r="O7183" i="2"/>
  <c r="N7183" i="2"/>
  <c r="M7183" i="2"/>
  <c r="L7183" i="2"/>
  <c r="K7183" i="2"/>
  <c r="J7183" i="2"/>
  <c r="I7183" i="2"/>
  <c r="H7183" i="2"/>
  <c r="G7183" i="2"/>
  <c r="F7183" i="2"/>
  <c r="E7183" i="2"/>
  <c r="D7183" i="2"/>
  <c r="C7183" i="2"/>
  <c r="B7183" i="2"/>
  <c r="A7183" i="2"/>
  <c r="P7182" i="2"/>
  <c r="O7182" i="2"/>
  <c r="N7182" i="2"/>
  <c r="M7182" i="2"/>
  <c r="L7182" i="2"/>
  <c r="K7182" i="2"/>
  <c r="J7182" i="2"/>
  <c r="I7182" i="2"/>
  <c r="H7182" i="2"/>
  <c r="G7182" i="2"/>
  <c r="F7182" i="2"/>
  <c r="E7182" i="2"/>
  <c r="D7182" i="2"/>
  <c r="C7182" i="2"/>
  <c r="B7182" i="2"/>
  <c r="A7182" i="2"/>
  <c r="P7181" i="2"/>
  <c r="O7181" i="2"/>
  <c r="N7181" i="2"/>
  <c r="M7181" i="2"/>
  <c r="L7181" i="2"/>
  <c r="K7181" i="2"/>
  <c r="J7181" i="2"/>
  <c r="I7181" i="2"/>
  <c r="H7181" i="2"/>
  <c r="G7181" i="2"/>
  <c r="F7181" i="2"/>
  <c r="E7181" i="2"/>
  <c r="D7181" i="2"/>
  <c r="C7181" i="2"/>
  <c r="B7181" i="2"/>
  <c r="A7181" i="2"/>
  <c r="P7180" i="2"/>
  <c r="O7180" i="2"/>
  <c r="N7180" i="2"/>
  <c r="M7180" i="2"/>
  <c r="L7180" i="2"/>
  <c r="K7180" i="2"/>
  <c r="J7180" i="2"/>
  <c r="I7180" i="2"/>
  <c r="H7180" i="2"/>
  <c r="G7180" i="2"/>
  <c r="F7180" i="2"/>
  <c r="E7180" i="2"/>
  <c r="D7180" i="2"/>
  <c r="C7180" i="2"/>
  <c r="B7180" i="2"/>
  <c r="A7180" i="2"/>
  <c r="P7179" i="2"/>
  <c r="O7179" i="2"/>
  <c r="N7179" i="2"/>
  <c r="M7179" i="2"/>
  <c r="L7179" i="2"/>
  <c r="K7179" i="2"/>
  <c r="J7179" i="2"/>
  <c r="I7179" i="2"/>
  <c r="H7179" i="2"/>
  <c r="G7179" i="2"/>
  <c r="F7179" i="2"/>
  <c r="E7179" i="2"/>
  <c r="D7179" i="2"/>
  <c r="C7179" i="2"/>
  <c r="B7179" i="2"/>
  <c r="A7179" i="2"/>
  <c r="P7178" i="2"/>
  <c r="O7178" i="2"/>
  <c r="N7178" i="2"/>
  <c r="M7178" i="2"/>
  <c r="L7178" i="2"/>
  <c r="K7178" i="2"/>
  <c r="J7178" i="2"/>
  <c r="I7178" i="2"/>
  <c r="H7178" i="2"/>
  <c r="G7178" i="2"/>
  <c r="F7178" i="2"/>
  <c r="E7178" i="2"/>
  <c r="D7178" i="2"/>
  <c r="C7178" i="2"/>
  <c r="B7178" i="2"/>
  <c r="A7178" i="2"/>
  <c r="P7177" i="2"/>
  <c r="O7177" i="2"/>
  <c r="N7177" i="2"/>
  <c r="M7177" i="2"/>
  <c r="L7177" i="2"/>
  <c r="K7177" i="2"/>
  <c r="J7177" i="2"/>
  <c r="I7177" i="2"/>
  <c r="H7177" i="2"/>
  <c r="G7177" i="2"/>
  <c r="F7177" i="2"/>
  <c r="E7177" i="2"/>
  <c r="D7177" i="2"/>
  <c r="C7177" i="2"/>
  <c r="B7177" i="2"/>
  <c r="A7177" i="2"/>
  <c r="P7176" i="2"/>
  <c r="O7176" i="2"/>
  <c r="N7176" i="2"/>
  <c r="M7176" i="2"/>
  <c r="L7176" i="2"/>
  <c r="K7176" i="2"/>
  <c r="J7176" i="2"/>
  <c r="I7176" i="2"/>
  <c r="H7176" i="2"/>
  <c r="G7176" i="2"/>
  <c r="F7176" i="2"/>
  <c r="E7176" i="2"/>
  <c r="D7176" i="2"/>
  <c r="C7176" i="2"/>
  <c r="B7176" i="2"/>
  <c r="A7176" i="2"/>
  <c r="P7175" i="2"/>
  <c r="O7175" i="2"/>
  <c r="N7175" i="2"/>
  <c r="M7175" i="2"/>
  <c r="L7175" i="2"/>
  <c r="K7175" i="2"/>
  <c r="J7175" i="2"/>
  <c r="I7175" i="2"/>
  <c r="H7175" i="2"/>
  <c r="G7175" i="2"/>
  <c r="F7175" i="2"/>
  <c r="E7175" i="2"/>
  <c r="D7175" i="2"/>
  <c r="C7175" i="2"/>
  <c r="B7175" i="2"/>
  <c r="A7175" i="2"/>
  <c r="P7174" i="2"/>
  <c r="O7174" i="2"/>
  <c r="N7174" i="2"/>
  <c r="M7174" i="2"/>
  <c r="L7174" i="2"/>
  <c r="K7174" i="2"/>
  <c r="J7174" i="2"/>
  <c r="I7174" i="2"/>
  <c r="H7174" i="2"/>
  <c r="G7174" i="2"/>
  <c r="F7174" i="2"/>
  <c r="E7174" i="2"/>
  <c r="D7174" i="2"/>
  <c r="C7174" i="2"/>
  <c r="B7174" i="2"/>
  <c r="A7174" i="2"/>
  <c r="P7173" i="2"/>
  <c r="O7173" i="2"/>
  <c r="N7173" i="2"/>
  <c r="M7173" i="2"/>
  <c r="L7173" i="2"/>
  <c r="K7173" i="2"/>
  <c r="J7173" i="2"/>
  <c r="I7173" i="2"/>
  <c r="H7173" i="2"/>
  <c r="G7173" i="2"/>
  <c r="F7173" i="2"/>
  <c r="E7173" i="2"/>
  <c r="D7173" i="2"/>
  <c r="C7173" i="2"/>
  <c r="B7173" i="2"/>
  <c r="A7173" i="2"/>
  <c r="P7172" i="2"/>
  <c r="O7172" i="2"/>
  <c r="N7172" i="2"/>
  <c r="M7172" i="2"/>
  <c r="L7172" i="2"/>
  <c r="K7172" i="2"/>
  <c r="J7172" i="2"/>
  <c r="I7172" i="2"/>
  <c r="H7172" i="2"/>
  <c r="G7172" i="2"/>
  <c r="F7172" i="2"/>
  <c r="E7172" i="2"/>
  <c r="D7172" i="2"/>
  <c r="C7172" i="2"/>
  <c r="B7172" i="2"/>
  <c r="A7172" i="2"/>
  <c r="P7171" i="2"/>
  <c r="O7171" i="2"/>
  <c r="N7171" i="2"/>
  <c r="M7171" i="2"/>
  <c r="L7171" i="2"/>
  <c r="K7171" i="2"/>
  <c r="J7171" i="2"/>
  <c r="I7171" i="2"/>
  <c r="H7171" i="2"/>
  <c r="G7171" i="2"/>
  <c r="F7171" i="2"/>
  <c r="E7171" i="2"/>
  <c r="D7171" i="2"/>
  <c r="C7171" i="2"/>
  <c r="B7171" i="2"/>
  <c r="A7171" i="2"/>
  <c r="P7170" i="2"/>
  <c r="O7170" i="2"/>
  <c r="N7170" i="2"/>
  <c r="M7170" i="2"/>
  <c r="L7170" i="2"/>
  <c r="K7170" i="2"/>
  <c r="J7170" i="2"/>
  <c r="I7170" i="2"/>
  <c r="H7170" i="2"/>
  <c r="G7170" i="2"/>
  <c r="F7170" i="2"/>
  <c r="E7170" i="2"/>
  <c r="D7170" i="2"/>
  <c r="C7170" i="2"/>
  <c r="B7170" i="2"/>
  <c r="A7170" i="2"/>
  <c r="P7169" i="2"/>
  <c r="O7169" i="2"/>
  <c r="N7169" i="2"/>
  <c r="M7169" i="2"/>
  <c r="L7169" i="2"/>
  <c r="K7169" i="2"/>
  <c r="J7169" i="2"/>
  <c r="I7169" i="2"/>
  <c r="H7169" i="2"/>
  <c r="G7169" i="2"/>
  <c r="F7169" i="2"/>
  <c r="E7169" i="2"/>
  <c r="D7169" i="2"/>
  <c r="C7169" i="2"/>
  <c r="B7169" i="2"/>
  <c r="A7169" i="2"/>
  <c r="P7168" i="2"/>
  <c r="O7168" i="2"/>
  <c r="N7168" i="2"/>
  <c r="M7168" i="2"/>
  <c r="L7168" i="2"/>
  <c r="K7168" i="2"/>
  <c r="J7168" i="2"/>
  <c r="I7168" i="2"/>
  <c r="H7168" i="2"/>
  <c r="G7168" i="2"/>
  <c r="F7168" i="2"/>
  <c r="E7168" i="2"/>
  <c r="D7168" i="2"/>
  <c r="C7168" i="2"/>
  <c r="B7168" i="2"/>
  <c r="A7168" i="2"/>
  <c r="P7167" i="2"/>
  <c r="O7167" i="2"/>
  <c r="N7167" i="2"/>
  <c r="M7167" i="2"/>
  <c r="L7167" i="2"/>
  <c r="K7167" i="2"/>
  <c r="J7167" i="2"/>
  <c r="I7167" i="2"/>
  <c r="H7167" i="2"/>
  <c r="G7167" i="2"/>
  <c r="F7167" i="2"/>
  <c r="E7167" i="2"/>
  <c r="D7167" i="2"/>
  <c r="C7167" i="2"/>
  <c r="B7167" i="2"/>
  <c r="A7167" i="2"/>
  <c r="P7166" i="2"/>
  <c r="O7166" i="2"/>
  <c r="N7166" i="2"/>
  <c r="M7166" i="2"/>
  <c r="L7166" i="2"/>
  <c r="K7166" i="2"/>
  <c r="J7166" i="2"/>
  <c r="I7166" i="2"/>
  <c r="H7166" i="2"/>
  <c r="G7166" i="2"/>
  <c r="F7166" i="2"/>
  <c r="E7166" i="2"/>
  <c r="D7166" i="2"/>
  <c r="C7166" i="2"/>
  <c r="B7166" i="2"/>
  <c r="A7166" i="2"/>
  <c r="P7165" i="2"/>
  <c r="O7165" i="2"/>
  <c r="N7165" i="2"/>
  <c r="M7165" i="2"/>
  <c r="L7165" i="2"/>
  <c r="K7165" i="2"/>
  <c r="J7165" i="2"/>
  <c r="I7165" i="2"/>
  <c r="H7165" i="2"/>
  <c r="G7165" i="2"/>
  <c r="F7165" i="2"/>
  <c r="E7165" i="2"/>
  <c r="D7165" i="2"/>
  <c r="C7165" i="2"/>
  <c r="B7165" i="2"/>
  <c r="A7165" i="2"/>
  <c r="P7164" i="2"/>
  <c r="O7164" i="2"/>
  <c r="N7164" i="2"/>
  <c r="M7164" i="2"/>
  <c r="L7164" i="2"/>
  <c r="K7164" i="2"/>
  <c r="J7164" i="2"/>
  <c r="I7164" i="2"/>
  <c r="H7164" i="2"/>
  <c r="G7164" i="2"/>
  <c r="F7164" i="2"/>
  <c r="E7164" i="2"/>
  <c r="D7164" i="2"/>
  <c r="C7164" i="2"/>
  <c r="B7164" i="2"/>
  <c r="A7164" i="2"/>
  <c r="P7163" i="2"/>
  <c r="O7163" i="2"/>
  <c r="N7163" i="2"/>
  <c r="M7163" i="2"/>
  <c r="L7163" i="2"/>
  <c r="K7163" i="2"/>
  <c r="J7163" i="2"/>
  <c r="I7163" i="2"/>
  <c r="H7163" i="2"/>
  <c r="G7163" i="2"/>
  <c r="F7163" i="2"/>
  <c r="E7163" i="2"/>
  <c r="D7163" i="2"/>
  <c r="C7163" i="2"/>
  <c r="B7163" i="2"/>
  <c r="A7163" i="2"/>
  <c r="P7162" i="2"/>
  <c r="O7162" i="2"/>
  <c r="N7162" i="2"/>
  <c r="M7162" i="2"/>
  <c r="L7162" i="2"/>
  <c r="K7162" i="2"/>
  <c r="J7162" i="2"/>
  <c r="I7162" i="2"/>
  <c r="H7162" i="2"/>
  <c r="G7162" i="2"/>
  <c r="F7162" i="2"/>
  <c r="E7162" i="2"/>
  <c r="D7162" i="2"/>
  <c r="C7162" i="2"/>
  <c r="B7162" i="2"/>
  <c r="A7162" i="2"/>
  <c r="P7161" i="2"/>
  <c r="O7161" i="2"/>
  <c r="N7161" i="2"/>
  <c r="M7161" i="2"/>
  <c r="L7161" i="2"/>
  <c r="K7161" i="2"/>
  <c r="J7161" i="2"/>
  <c r="I7161" i="2"/>
  <c r="H7161" i="2"/>
  <c r="G7161" i="2"/>
  <c r="F7161" i="2"/>
  <c r="E7161" i="2"/>
  <c r="D7161" i="2"/>
  <c r="C7161" i="2"/>
  <c r="B7161" i="2"/>
  <c r="A7161" i="2"/>
  <c r="P7160" i="2"/>
  <c r="O7160" i="2"/>
  <c r="N7160" i="2"/>
  <c r="M7160" i="2"/>
  <c r="L7160" i="2"/>
  <c r="K7160" i="2"/>
  <c r="J7160" i="2"/>
  <c r="I7160" i="2"/>
  <c r="H7160" i="2"/>
  <c r="G7160" i="2"/>
  <c r="F7160" i="2"/>
  <c r="E7160" i="2"/>
  <c r="D7160" i="2"/>
  <c r="C7160" i="2"/>
  <c r="B7160" i="2"/>
  <c r="A7160" i="2"/>
  <c r="P7159" i="2"/>
  <c r="O7159" i="2"/>
  <c r="N7159" i="2"/>
  <c r="M7159" i="2"/>
  <c r="L7159" i="2"/>
  <c r="K7159" i="2"/>
  <c r="J7159" i="2"/>
  <c r="I7159" i="2"/>
  <c r="H7159" i="2"/>
  <c r="G7159" i="2"/>
  <c r="F7159" i="2"/>
  <c r="E7159" i="2"/>
  <c r="D7159" i="2"/>
  <c r="C7159" i="2"/>
  <c r="B7159" i="2"/>
  <c r="A7159" i="2"/>
  <c r="P7158" i="2"/>
  <c r="O7158" i="2"/>
  <c r="N7158" i="2"/>
  <c r="M7158" i="2"/>
  <c r="L7158" i="2"/>
  <c r="K7158" i="2"/>
  <c r="J7158" i="2"/>
  <c r="I7158" i="2"/>
  <c r="H7158" i="2"/>
  <c r="G7158" i="2"/>
  <c r="F7158" i="2"/>
  <c r="E7158" i="2"/>
  <c r="D7158" i="2"/>
  <c r="C7158" i="2"/>
  <c r="B7158" i="2"/>
  <c r="A7158" i="2"/>
  <c r="P7157" i="2"/>
  <c r="O7157" i="2"/>
  <c r="N7157" i="2"/>
  <c r="M7157" i="2"/>
  <c r="L7157" i="2"/>
  <c r="K7157" i="2"/>
  <c r="J7157" i="2"/>
  <c r="I7157" i="2"/>
  <c r="H7157" i="2"/>
  <c r="G7157" i="2"/>
  <c r="F7157" i="2"/>
  <c r="E7157" i="2"/>
  <c r="D7157" i="2"/>
  <c r="C7157" i="2"/>
  <c r="B7157" i="2"/>
  <c r="A7157" i="2"/>
  <c r="P7156" i="2"/>
  <c r="O7156" i="2"/>
  <c r="N7156" i="2"/>
  <c r="M7156" i="2"/>
  <c r="L7156" i="2"/>
  <c r="K7156" i="2"/>
  <c r="J7156" i="2"/>
  <c r="I7156" i="2"/>
  <c r="H7156" i="2"/>
  <c r="G7156" i="2"/>
  <c r="F7156" i="2"/>
  <c r="E7156" i="2"/>
  <c r="D7156" i="2"/>
  <c r="C7156" i="2"/>
  <c r="B7156" i="2"/>
  <c r="A7156" i="2"/>
  <c r="P7155" i="2"/>
  <c r="O7155" i="2"/>
  <c r="N7155" i="2"/>
  <c r="M7155" i="2"/>
  <c r="L7155" i="2"/>
  <c r="K7155" i="2"/>
  <c r="J7155" i="2"/>
  <c r="I7155" i="2"/>
  <c r="H7155" i="2"/>
  <c r="G7155" i="2"/>
  <c r="F7155" i="2"/>
  <c r="E7155" i="2"/>
  <c r="D7155" i="2"/>
  <c r="C7155" i="2"/>
  <c r="B7155" i="2"/>
  <c r="A7155" i="2"/>
  <c r="P7154" i="2"/>
  <c r="O7154" i="2"/>
  <c r="N7154" i="2"/>
  <c r="M7154" i="2"/>
  <c r="L7154" i="2"/>
  <c r="K7154" i="2"/>
  <c r="J7154" i="2"/>
  <c r="I7154" i="2"/>
  <c r="H7154" i="2"/>
  <c r="G7154" i="2"/>
  <c r="F7154" i="2"/>
  <c r="E7154" i="2"/>
  <c r="D7154" i="2"/>
  <c r="C7154" i="2"/>
  <c r="B7154" i="2"/>
  <c r="A7154" i="2"/>
  <c r="P7153" i="2"/>
  <c r="O7153" i="2"/>
  <c r="N7153" i="2"/>
  <c r="M7153" i="2"/>
  <c r="L7153" i="2"/>
  <c r="K7153" i="2"/>
  <c r="J7153" i="2"/>
  <c r="I7153" i="2"/>
  <c r="H7153" i="2"/>
  <c r="G7153" i="2"/>
  <c r="F7153" i="2"/>
  <c r="E7153" i="2"/>
  <c r="D7153" i="2"/>
  <c r="C7153" i="2"/>
  <c r="B7153" i="2"/>
  <c r="A7153" i="2"/>
  <c r="P7152" i="2"/>
  <c r="O7152" i="2"/>
  <c r="N7152" i="2"/>
  <c r="M7152" i="2"/>
  <c r="L7152" i="2"/>
  <c r="K7152" i="2"/>
  <c r="J7152" i="2"/>
  <c r="I7152" i="2"/>
  <c r="H7152" i="2"/>
  <c r="G7152" i="2"/>
  <c r="F7152" i="2"/>
  <c r="E7152" i="2"/>
  <c r="D7152" i="2"/>
  <c r="C7152" i="2"/>
  <c r="B7152" i="2"/>
  <c r="A7152" i="2"/>
  <c r="P7151" i="2"/>
  <c r="O7151" i="2"/>
  <c r="N7151" i="2"/>
  <c r="M7151" i="2"/>
  <c r="L7151" i="2"/>
  <c r="K7151" i="2"/>
  <c r="J7151" i="2"/>
  <c r="I7151" i="2"/>
  <c r="H7151" i="2"/>
  <c r="G7151" i="2"/>
  <c r="F7151" i="2"/>
  <c r="E7151" i="2"/>
  <c r="D7151" i="2"/>
  <c r="C7151" i="2"/>
  <c r="B7151" i="2"/>
  <c r="A7151" i="2"/>
  <c r="P7150" i="2"/>
  <c r="O7150" i="2"/>
  <c r="N7150" i="2"/>
  <c r="M7150" i="2"/>
  <c r="L7150" i="2"/>
  <c r="K7150" i="2"/>
  <c r="J7150" i="2"/>
  <c r="I7150" i="2"/>
  <c r="H7150" i="2"/>
  <c r="G7150" i="2"/>
  <c r="F7150" i="2"/>
  <c r="E7150" i="2"/>
  <c r="D7150" i="2"/>
  <c r="C7150" i="2"/>
  <c r="B7150" i="2"/>
  <c r="A7150" i="2"/>
  <c r="P7149" i="2"/>
  <c r="O7149" i="2"/>
  <c r="N7149" i="2"/>
  <c r="M7149" i="2"/>
  <c r="L7149" i="2"/>
  <c r="K7149" i="2"/>
  <c r="J7149" i="2"/>
  <c r="I7149" i="2"/>
  <c r="H7149" i="2"/>
  <c r="G7149" i="2"/>
  <c r="F7149" i="2"/>
  <c r="E7149" i="2"/>
  <c r="D7149" i="2"/>
  <c r="C7149" i="2"/>
  <c r="B7149" i="2"/>
  <c r="A7149" i="2"/>
  <c r="P7148" i="2"/>
  <c r="O7148" i="2"/>
  <c r="N7148" i="2"/>
  <c r="M7148" i="2"/>
  <c r="L7148" i="2"/>
  <c r="K7148" i="2"/>
  <c r="J7148" i="2"/>
  <c r="I7148" i="2"/>
  <c r="H7148" i="2"/>
  <c r="G7148" i="2"/>
  <c r="F7148" i="2"/>
  <c r="E7148" i="2"/>
  <c r="D7148" i="2"/>
  <c r="C7148" i="2"/>
  <c r="B7148" i="2"/>
  <c r="A7148" i="2"/>
  <c r="P7147" i="2"/>
  <c r="O7147" i="2"/>
  <c r="N7147" i="2"/>
  <c r="M7147" i="2"/>
  <c r="L7147" i="2"/>
  <c r="K7147" i="2"/>
  <c r="J7147" i="2"/>
  <c r="I7147" i="2"/>
  <c r="H7147" i="2"/>
  <c r="G7147" i="2"/>
  <c r="F7147" i="2"/>
  <c r="E7147" i="2"/>
  <c r="D7147" i="2"/>
  <c r="C7147" i="2"/>
  <c r="B7147" i="2"/>
  <c r="A7147" i="2"/>
  <c r="P7146" i="2"/>
  <c r="O7146" i="2"/>
  <c r="N7146" i="2"/>
  <c r="M7146" i="2"/>
  <c r="L7146" i="2"/>
  <c r="K7146" i="2"/>
  <c r="J7146" i="2"/>
  <c r="I7146" i="2"/>
  <c r="H7146" i="2"/>
  <c r="G7146" i="2"/>
  <c r="F7146" i="2"/>
  <c r="E7146" i="2"/>
  <c r="D7146" i="2"/>
  <c r="C7146" i="2"/>
  <c r="B7146" i="2"/>
  <c r="A7146" i="2"/>
  <c r="P7145" i="2"/>
  <c r="O7145" i="2"/>
  <c r="N7145" i="2"/>
  <c r="M7145" i="2"/>
  <c r="L7145" i="2"/>
  <c r="K7145" i="2"/>
  <c r="J7145" i="2"/>
  <c r="I7145" i="2"/>
  <c r="H7145" i="2"/>
  <c r="G7145" i="2"/>
  <c r="F7145" i="2"/>
  <c r="E7145" i="2"/>
  <c r="D7145" i="2"/>
  <c r="C7145" i="2"/>
  <c r="B7145" i="2"/>
  <c r="A7145" i="2"/>
  <c r="P7144" i="2"/>
  <c r="O7144" i="2"/>
  <c r="N7144" i="2"/>
  <c r="M7144" i="2"/>
  <c r="L7144" i="2"/>
  <c r="K7144" i="2"/>
  <c r="J7144" i="2"/>
  <c r="I7144" i="2"/>
  <c r="H7144" i="2"/>
  <c r="G7144" i="2"/>
  <c r="F7144" i="2"/>
  <c r="E7144" i="2"/>
  <c r="D7144" i="2"/>
  <c r="C7144" i="2"/>
  <c r="B7144" i="2"/>
  <c r="A7144" i="2"/>
  <c r="P7143" i="2"/>
  <c r="O7143" i="2"/>
  <c r="N7143" i="2"/>
  <c r="M7143" i="2"/>
  <c r="L7143" i="2"/>
  <c r="K7143" i="2"/>
  <c r="J7143" i="2"/>
  <c r="I7143" i="2"/>
  <c r="H7143" i="2"/>
  <c r="G7143" i="2"/>
  <c r="F7143" i="2"/>
  <c r="E7143" i="2"/>
  <c r="D7143" i="2"/>
  <c r="C7143" i="2"/>
  <c r="B7143" i="2"/>
  <c r="A7143" i="2"/>
  <c r="P7142" i="2"/>
  <c r="O7142" i="2"/>
  <c r="N7142" i="2"/>
  <c r="M7142" i="2"/>
  <c r="L7142" i="2"/>
  <c r="K7142" i="2"/>
  <c r="J7142" i="2"/>
  <c r="I7142" i="2"/>
  <c r="H7142" i="2"/>
  <c r="G7142" i="2"/>
  <c r="F7142" i="2"/>
  <c r="E7142" i="2"/>
  <c r="D7142" i="2"/>
  <c r="C7142" i="2"/>
  <c r="B7142" i="2"/>
  <c r="A7142" i="2"/>
  <c r="P7141" i="2"/>
  <c r="O7141" i="2"/>
  <c r="N7141" i="2"/>
  <c r="M7141" i="2"/>
  <c r="L7141" i="2"/>
  <c r="K7141" i="2"/>
  <c r="J7141" i="2"/>
  <c r="I7141" i="2"/>
  <c r="H7141" i="2"/>
  <c r="G7141" i="2"/>
  <c r="F7141" i="2"/>
  <c r="E7141" i="2"/>
  <c r="D7141" i="2"/>
  <c r="C7141" i="2"/>
  <c r="B7141" i="2"/>
  <c r="A7141" i="2"/>
  <c r="P7140" i="2"/>
  <c r="O7140" i="2"/>
  <c r="N7140" i="2"/>
  <c r="M7140" i="2"/>
  <c r="L7140" i="2"/>
  <c r="K7140" i="2"/>
  <c r="J7140" i="2"/>
  <c r="I7140" i="2"/>
  <c r="H7140" i="2"/>
  <c r="G7140" i="2"/>
  <c r="F7140" i="2"/>
  <c r="E7140" i="2"/>
  <c r="D7140" i="2"/>
  <c r="C7140" i="2"/>
  <c r="B7140" i="2"/>
  <c r="A7140" i="2"/>
  <c r="P7139" i="2"/>
  <c r="O7139" i="2"/>
  <c r="N7139" i="2"/>
  <c r="M7139" i="2"/>
  <c r="L7139" i="2"/>
  <c r="K7139" i="2"/>
  <c r="J7139" i="2"/>
  <c r="I7139" i="2"/>
  <c r="H7139" i="2"/>
  <c r="G7139" i="2"/>
  <c r="F7139" i="2"/>
  <c r="E7139" i="2"/>
  <c r="D7139" i="2"/>
  <c r="C7139" i="2"/>
  <c r="B7139" i="2"/>
  <c r="A7139" i="2"/>
  <c r="P7138" i="2"/>
  <c r="O7138" i="2"/>
  <c r="N7138" i="2"/>
  <c r="M7138" i="2"/>
  <c r="L7138" i="2"/>
  <c r="K7138" i="2"/>
  <c r="J7138" i="2"/>
  <c r="I7138" i="2"/>
  <c r="H7138" i="2"/>
  <c r="G7138" i="2"/>
  <c r="F7138" i="2"/>
  <c r="E7138" i="2"/>
  <c r="D7138" i="2"/>
  <c r="C7138" i="2"/>
  <c r="B7138" i="2"/>
  <c r="A7138" i="2"/>
  <c r="P7137" i="2"/>
  <c r="O7137" i="2"/>
  <c r="N7137" i="2"/>
  <c r="M7137" i="2"/>
  <c r="L7137" i="2"/>
  <c r="K7137" i="2"/>
  <c r="J7137" i="2"/>
  <c r="I7137" i="2"/>
  <c r="H7137" i="2"/>
  <c r="G7137" i="2"/>
  <c r="F7137" i="2"/>
  <c r="E7137" i="2"/>
  <c r="D7137" i="2"/>
  <c r="C7137" i="2"/>
  <c r="B7137" i="2"/>
  <c r="A7137" i="2"/>
  <c r="P7136" i="2"/>
  <c r="O7136" i="2"/>
  <c r="N7136" i="2"/>
  <c r="M7136" i="2"/>
  <c r="L7136" i="2"/>
  <c r="K7136" i="2"/>
  <c r="J7136" i="2"/>
  <c r="I7136" i="2"/>
  <c r="H7136" i="2"/>
  <c r="G7136" i="2"/>
  <c r="F7136" i="2"/>
  <c r="E7136" i="2"/>
  <c r="D7136" i="2"/>
  <c r="C7136" i="2"/>
  <c r="B7136" i="2"/>
  <c r="A7136" i="2"/>
  <c r="P7135" i="2"/>
  <c r="O7135" i="2"/>
  <c r="N7135" i="2"/>
  <c r="M7135" i="2"/>
  <c r="L7135" i="2"/>
  <c r="K7135" i="2"/>
  <c r="J7135" i="2"/>
  <c r="I7135" i="2"/>
  <c r="H7135" i="2"/>
  <c r="G7135" i="2"/>
  <c r="F7135" i="2"/>
  <c r="E7135" i="2"/>
  <c r="D7135" i="2"/>
  <c r="C7135" i="2"/>
  <c r="B7135" i="2"/>
  <c r="A7135" i="2"/>
  <c r="P7134" i="2"/>
  <c r="O7134" i="2"/>
  <c r="N7134" i="2"/>
  <c r="M7134" i="2"/>
  <c r="L7134" i="2"/>
  <c r="K7134" i="2"/>
  <c r="J7134" i="2"/>
  <c r="I7134" i="2"/>
  <c r="H7134" i="2"/>
  <c r="G7134" i="2"/>
  <c r="F7134" i="2"/>
  <c r="E7134" i="2"/>
  <c r="D7134" i="2"/>
  <c r="C7134" i="2"/>
  <c r="B7134" i="2"/>
  <c r="A7134" i="2"/>
  <c r="P7133" i="2"/>
  <c r="O7133" i="2"/>
  <c r="N7133" i="2"/>
  <c r="M7133" i="2"/>
  <c r="L7133" i="2"/>
  <c r="K7133" i="2"/>
  <c r="J7133" i="2"/>
  <c r="I7133" i="2"/>
  <c r="H7133" i="2"/>
  <c r="G7133" i="2"/>
  <c r="F7133" i="2"/>
  <c r="E7133" i="2"/>
  <c r="D7133" i="2"/>
  <c r="C7133" i="2"/>
  <c r="B7133" i="2"/>
  <c r="A7133" i="2"/>
  <c r="P7132" i="2"/>
  <c r="O7132" i="2"/>
  <c r="N7132" i="2"/>
  <c r="M7132" i="2"/>
  <c r="L7132" i="2"/>
  <c r="K7132" i="2"/>
  <c r="J7132" i="2"/>
  <c r="I7132" i="2"/>
  <c r="H7132" i="2"/>
  <c r="G7132" i="2"/>
  <c r="F7132" i="2"/>
  <c r="E7132" i="2"/>
  <c r="D7132" i="2"/>
  <c r="C7132" i="2"/>
  <c r="B7132" i="2"/>
  <c r="A7132" i="2"/>
  <c r="P7131" i="2"/>
  <c r="O7131" i="2"/>
  <c r="N7131" i="2"/>
  <c r="M7131" i="2"/>
  <c r="L7131" i="2"/>
  <c r="K7131" i="2"/>
  <c r="J7131" i="2"/>
  <c r="I7131" i="2"/>
  <c r="H7131" i="2"/>
  <c r="G7131" i="2"/>
  <c r="F7131" i="2"/>
  <c r="E7131" i="2"/>
  <c r="D7131" i="2"/>
  <c r="C7131" i="2"/>
  <c r="B7131" i="2"/>
  <c r="A7131" i="2"/>
  <c r="P7130" i="2"/>
  <c r="O7130" i="2"/>
  <c r="N7130" i="2"/>
  <c r="M7130" i="2"/>
  <c r="L7130" i="2"/>
  <c r="K7130" i="2"/>
  <c r="J7130" i="2"/>
  <c r="I7130" i="2"/>
  <c r="H7130" i="2"/>
  <c r="G7130" i="2"/>
  <c r="F7130" i="2"/>
  <c r="E7130" i="2"/>
  <c r="D7130" i="2"/>
  <c r="C7130" i="2"/>
  <c r="B7130" i="2"/>
  <c r="A7130" i="2"/>
  <c r="P7129" i="2"/>
  <c r="O7129" i="2"/>
  <c r="N7129" i="2"/>
  <c r="M7129" i="2"/>
  <c r="L7129" i="2"/>
  <c r="K7129" i="2"/>
  <c r="J7129" i="2"/>
  <c r="I7129" i="2"/>
  <c r="H7129" i="2"/>
  <c r="G7129" i="2"/>
  <c r="F7129" i="2"/>
  <c r="E7129" i="2"/>
  <c r="D7129" i="2"/>
  <c r="C7129" i="2"/>
  <c r="B7129" i="2"/>
  <c r="A7129" i="2"/>
  <c r="P7128" i="2"/>
  <c r="O7128" i="2"/>
  <c r="N7128" i="2"/>
  <c r="M7128" i="2"/>
  <c r="L7128" i="2"/>
  <c r="K7128" i="2"/>
  <c r="J7128" i="2"/>
  <c r="I7128" i="2"/>
  <c r="H7128" i="2"/>
  <c r="G7128" i="2"/>
  <c r="F7128" i="2"/>
  <c r="E7128" i="2"/>
  <c r="D7128" i="2"/>
  <c r="C7128" i="2"/>
  <c r="B7128" i="2"/>
  <c r="A7128" i="2"/>
  <c r="P7127" i="2"/>
  <c r="O7127" i="2"/>
  <c r="N7127" i="2"/>
  <c r="M7127" i="2"/>
  <c r="L7127" i="2"/>
  <c r="K7127" i="2"/>
  <c r="J7127" i="2"/>
  <c r="I7127" i="2"/>
  <c r="H7127" i="2"/>
  <c r="G7127" i="2"/>
  <c r="F7127" i="2"/>
  <c r="E7127" i="2"/>
  <c r="D7127" i="2"/>
  <c r="C7127" i="2"/>
  <c r="B7127" i="2"/>
  <c r="A7127" i="2"/>
  <c r="P7126" i="2"/>
  <c r="O7126" i="2"/>
  <c r="N7126" i="2"/>
  <c r="M7126" i="2"/>
  <c r="L7126" i="2"/>
  <c r="K7126" i="2"/>
  <c r="J7126" i="2"/>
  <c r="I7126" i="2"/>
  <c r="H7126" i="2"/>
  <c r="G7126" i="2"/>
  <c r="F7126" i="2"/>
  <c r="E7126" i="2"/>
  <c r="D7126" i="2"/>
  <c r="C7126" i="2"/>
  <c r="B7126" i="2"/>
  <c r="A7126" i="2"/>
  <c r="P7125" i="2"/>
  <c r="O7125" i="2"/>
  <c r="N7125" i="2"/>
  <c r="M7125" i="2"/>
  <c r="L7125" i="2"/>
  <c r="K7125" i="2"/>
  <c r="J7125" i="2"/>
  <c r="I7125" i="2"/>
  <c r="H7125" i="2"/>
  <c r="G7125" i="2"/>
  <c r="F7125" i="2"/>
  <c r="E7125" i="2"/>
  <c r="D7125" i="2"/>
  <c r="C7125" i="2"/>
  <c r="B7125" i="2"/>
  <c r="A7125" i="2"/>
  <c r="P7124" i="2"/>
  <c r="O7124" i="2"/>
  <c r="N7124" i="2"/>
  <c r="M7124" i="2"/>
  <c r="L7124" i="2"/>
  <c r="K7124" i="2"/>
  <c r="J7124" i="2"/>
  <c r="I7124" i="2"/>
  <c r="H7124" i="2"/>
  <c r="G7124" i="2"/>
  <c r="F7124" i="2"/>
  <c r="E7124" i="2"/>
  <c r="D7124" i="2"/>
  <c r="C7124" i="2"/>
  <c r="B7124" i="2"/>
  <c r="A7124" i="2"/>
  <c r="P7123" i="2"/>
  <c r="O7123" i="2"/>
  <c r="N7123" i="2"/>
  <c r="M7123" i="2"/>
  <c r="L7123" i="2"/>
  <c r="K7123" i="2"/>
  <c r="J7123" i="2"/>
  <c r="I7123" i="2"/>
  <c r="H7123" i="2"/>
  <c r="G7123" i="2"/>
  <c r="F7123" i="2"/>
  <c r="E7123" i="2"/>
  <c r="D7123" i="2"/>
  <c r="C7123" i="2"/>
  <c r="B7123" i="2"/>
  <c r="A7123" i="2"/>
  <c r="P7122" i="2"/>
  <c r="O7122" i="2"/>
  <c r="N7122" i="2"/>
  <c r="M7122" i="2"/>
  <c r="L7122" i="2"/>
  <c r="K7122" i="2"/>
  <c r="J7122" i="2"/>
  <c r="I7122" i="2"/>
  <c r="H7122" i="2"/>
  <c r="G7122" i="2"/>
  <c r="F7122" i="2"/>
  <c r="E7122" i="2"/>
  <c r="D7122" i="2"/>
  <c r="C7122" i="2"/>
  <c r="B7122" i="2"/>
  <c r="A7122" i="2"/>
  <c r="P7121" i="2"/>
  <c r="O7121" i="2"/>
  <c r="N7121" i="2"/>
  <c r="M7121" i="2"/>
  <c r="L7121" i="2"/>
  <c r="K7121" i="2"/>
  <c r="J7121" i="2"/>
  <c r="I7121" i="2"/>
  <c r="H7121" i="2"/>
  <c r="G7121" i="2"/>
  <c r="F7121" i="2"/>
  <c r="E7121" i="2"/>
  <c r="D7121" i="2"/>
  <c r="C7121" i="2"/>
  <c r="B7121" i="2"/>
  <c r="A7121" i="2"/>
  <c r="P7120" i="2"/>
  <c r="O7120" i="2"/>
  <c r="N7120" i="2"/>
  <c r="M7120" i="2"/>
  <c r="L7120" i="2"/>
  <c r="K7120" i="2"/>
  <c r="J7120" i="2"/>
  <c r="I7120" i="2"/>
  <c r="H7120" i="2"/>
  <c r="G7120" i="2"/>
  <c r="F7120" i="2"/>
  <c r="E7120" i="2"/>
  <c r="D7120" i="2"/>
  <c r="C7120" i="2"/>
  <c r="B7120" i="2"/>
  <c r="A7120" i="2"/>
  <c r="P7119" i="2"/>
  <c r="O7119" i="2"/>
  <c r="N7119" i="2"/>
  <c r="M7119" i="2"/>
  <c r="L7119" i="2"/>
  <c r="K7119" i="2"/>
  <c r="J7119" i="2"/>
  <c r="I7119" i="2"/>
  <c r="H7119" i="2"/>
  <c r="G7119" i="2"/>
  <c r="F7119" i="2"/>
  <c r="E7119" i="2"/>
  <c r="D7119" i="2"/>
  <c r="C7119" i="2"/>
  <c r="B7119" i="2"/>
  <c r="A7119" i="2"/>
  <c r="P7118" i="2"/>
  <c r="O7118" i="2"/>
  <c r="N7118" i="2"/>
  <c r="M7118" i="2"/>
  <c r="L7118" i="2"/>
  <c r="K7118" i="2"/>
  <c r="J7118" i="2"/>
  <c r="I7118" i="2"/>
  <c r="H7118" i="2"/>
  <c r="G7118" i="2"/>
  <c r="F7118" i="2"/>
  <c r="E7118" i="2"/>
  <c r="D7118" i="2"/>
  <c r="C7118" i="2"/>
  <c r="B7118" i="2"/>
  <c r="A7118" i="2"/>
  <c r="P7117" i="2"/>
  <c r="O7117" i="2"/>
  <c r="N7117" i="2"/>
  <c r="M7117" i="2"/>
  <c r="L7117" i="2"/>
  <c r="K7117" i="2"/>
  <c r="J7117" i="2"/>
  <c r="I7117" i="2"/>
  <c r="H7117" i="2"/>
  <c r="G7117" i="2"/>
  <c r="F7117" i="2"/>
  <c r="E7117" i="2"/>
  <c r="D7117" i="2"/>
  <c r="C7117" i="2"/>
  <c r="B7117" i="2"/>
  <c r="A7117" i="2"/>
  <c r="P7116" i="2"/>
  <c r="O7116" i="2"/>
  <c r="N7116" i="2"/>
  <c r="M7116" i="2"/>
  <c r="L7116" i="2"/>
  <c r="K7116" i="2"/>
  <c r="J7116" i="2"/>
  <c r="I7116" i="2"/>
  <c r="H7116" i="2"/>
  <c r="G7116" i="2"/>
  <c r="F7116" i="2"/>
  <c r="E7116" i="2"/>
  <c r="D7116" i="2"/>
  <c r="C7116" i="2"/>
  <c r="B7116" i="2"/>
  <c r="A7116" i="2"/>
  <c r="P7115" i="2"/>
  <c r="O7115" i="2"/>
  <c r="N7115" i="2"/>
  <c r="M7115" i="2"/>
  <c r="L7115" i="2"/>
  <c r="K7115" i="2"/>
  <c r="J7115" i="2"/>
  <c r="I7115" i="2"/>
  <c r="H7115" i="2"/>
  <c r="G7115" i="2"/>
  <c r="F7115" i="2"/>
  <c r="E7115" i="2"/>
  <c r="D7115" i="2"/>
  <c r="C7115" i="2"/>
  <c r="B7115" i="2"/>
  <c r="A7115" i="2"/>
  <c r="P7114" i="2"/>
  <c r="O7114" i="2"/>
  <c r="N7114" i="2"/>
  <c r="M7114" i="2"/>
  <c r="L7114" i="2"/>
  <c r="K7114" i="2"/>
  <c r="J7114" i="2"/>
  <c r="I7114" i="2"/>
  <c r="H7114" i="2"/>
  <c r="G7114" i="2"/>
  <c r="F7114" i="2"/>
  <c r="E7114" i="2"/>
  <c r="D7114" i="2"/>
  <c r="C7114" i="2"/>
  <c r="B7114" i="2"/>
  <c r="A7114" i="2"/>
  <c r="P7113" i="2"/>
  <c r="O7113" i="2"/>
  <c r="N7113" i="2"/>
  <c r="M7113" i="2"/>
  <c r="L7113" i="2"/>
  <c r="K7113" i="2"/>
  <c r="J7113" i="2"/>
  <c r="I7113" i="2"/>
  <c r="H7113" i="2"/>
  <c r="G7113" i="2"/>
  <c r="F7113" i="2"/>
  <c r="E7113" i="2"/>
  <c r="D7113" i="2"/>
  <c r="C7113" i="2"/>
  <c r="B7113" i="2"/>
  <c r="A7113" i="2"/>
  <c r="P7112" i="2"/>
  <c r="O7112" i="2"/>
  <c r="N7112" i="2"/>
  <c r="M7112" i="2"/>
  <c r="L7112" i="2"/>
  <c r="K7112" i="2"/>
  <c r="J7112" i="2"/>
  <c r="I7112" i="2"/>
  <c r="H7112" i="2"/>
  <c r="G7112" i="2"/>
  <c r="F7112" i="2"/>
  <c r="E7112" i="2"/>
  <c r="D7112" i="2"/>
  <c r="C7112" i="2"/>
  <c r="B7112" i="2"/>
  <c r="A7112" i="2"/>
  <c r="P7111" i="2"/>
  <c r="O7111" i="2"/>
  <c r="N7111" i="2"/>
  <c r="M7111" i="2"/>
  <c r="L7111" i="2"/>
  <c r="K7111" i="2"/>
  <c r="J7111" i="2"/>
  <c r="I7111" i="2"/>
  <c r="H7111" i="2"/>
  <c r="G7111" i="2"/>
  <c r="F7111" i="2"/>
  <c r="E7111" i="2"/>
  <c r="D7111" i="2"/>
  <c r="C7111" i="2"/>
  <c r="B7111" i="2"/>
  <c r="A7111" i="2"/>
  <c r="P7110" i="2"/>
  <c r="O7110" i="2"/>
  <c r="N7110" i="2"/>
  <c r="M7110" i="2"/>
  <c r="L7110" i="2"/>
  <c r="K7110" i="2"/>
  <c r="J7110" i="2"/>
  <c r="I7110" i="2"/>
  <c r="H7110" i="2"/>
  <c r="G7110" i="2"/>
  <c r="F7110" i="2"/>
  <c r="E7110" i="2"/>
  <c r="D7110" i="2"/>
  <c r="C7110" i="2"/>
  <c r="B7110" i="2"/>
  <c r="A7110" i="2"/>
  <c r="P7109" i="2"/>
  <c r="O7109" i="2"/>
  <c r="N7109" i="2"/>
  <c r="M7109" i="2"/>
  <c r="L7109" i="2"/>
  <c r="K7109" i="2"/>
  <c r="J7109" i="2"/>
  <c r="I7109" i="2"/>
  <c r="H7109" i="2"/>
  <c r="G7109" i="2"/>
  <c r="F7109" i="2"/>
  <c r="E7109" i="2"/>
  <c r="D7109" i="2"/>
  <c r="C7109" i="2"/>
  <c r="B7109" i="2"/>
  <c r="A7109" i="2"/>
  <c r="P7108" i="2"/>
  <c r="O7108" i="2"/>
  <c r="N7108" i="2"/>
  <c r="M7108" i="2"/>
  <c r="L7108" i="2"/>
  <c r="K7108" i="2"/>
  <c r="J7108" i="2"/>
  <c r="I7108" i="2"/>
  <c r="H7108" i="2"/>
  <c r="G7108" i="2"/>
  <c r="F7108" i="2"/>
  <c r="E7108" i="2"/>
  <c r="D7108" i="2"/>
  <c r="C7108" i="2"/>
  <c r="B7108" i="2"/>
  <c r="A7108" i="2"/>
  <c r="P7107" i="2"/>
  <c r="O7107" i="2"/>
  <c r="N7107" i="2"/>
  <c r="M7107" i="2"/>
  <c r="L7107" i="2"/>
  <c r="K7107" i="2"/>
  <c r="J7107" i="2"/>
  <c r="I7107" i="2"/>
  <c r="H7107" i="2"/>
  <c r="G7107" i="2"/>
  <c r="F7107" i="2"/>
  <c r="E7107" i="2"/>
  <c r="D7107" i="2"/>
  <c r="C7107" i="2"/>
  <c r="B7107" i="2"/>
  <c r="A7107" i="2"/>
  <c r="P7106" i="2"/>
  <c r="O7106" i="2"/>
  <c r="N7106" i="2"/>
  <c r="M7106" i="2"/>
  <c r="L7106" i="2"/>
  <c r="K7106" i="2"/>
  <c r="J7106" i="2"/>
  <c r="I7106" i="2"/>
  <c r="H7106" i="2"/>
  <c r="G7106" i="2"/>
  <c r="F7106" i="2"/>
  <c r="E7106" i="2"/>
  <c r="D7106" i="2"/>
  <c r="C7106" i="2"/>
  <c r="B7106" i="2"/>
  <c r="A7106" i="2"/>
  <c r="P7105" i="2"/>
  <c r="O7105" i="2"/>
  <c r="N7105" i="2"/>
  <c r="M7105" i="2"/>
  <c r="L7105" i="2"/>
  <c r="K7105" i="2"/>
  <c r="J7105" i="2"/>
  <c r="I7105" i="2"/>
  <c r="H7105" i="2"/>
  <c r="G7105" i="2"/>
  <c r="F7105" i="2"/>
  <c r="E7105" i="2"/>
  <c r="D7105" i="2"/>
  <c r="C7105" i="2"/>
  <c r="B7105" i="2"/>
  <c r="A7105" i="2"/>
  <c r="P7104" i="2"/>
  <c r="O7104" i="2"/>
  <c r="N7104" i="2"/>
  <c r="M7104" i="2"/>
  <c r="L7104" i="2"/>
  <c r="K7104" i="2"/>
  <c r="J7104" i="2"/>
  <c r="I7104" i="2"/>
  <c r="H7104" i="2"/>
  <c r="G7104" i="2"/>
  <c r="F7104" i="2"/>
  <c r="E7104" i="2"/>
  <c r="D7104" i="2"/>
  <c r="C7104" i="2"/>
  <c r="B7104" i="2"/>
  <c r="A7104" i="2"/>
  <c r="P7103" i="2"/>
  <c r="O7103" i="2"/>
  <c r="N7103" i="2"/>
  <c r="M7103" i="2"/>
  <c r="L7103" i="2"/>
  <c r="K7103" i="2"/>
  <c r="J7103" i="2"/>
  <c r="I7103" i="2"/>
  <c r="H7103" i="2"/>
  <c r="G7103" i="2"/>
  <c r="F7103" i="2"/>
  <c r="E7103" i="2"/>
  <c r="D7103" i="2"/>
  <c r="C7103" i="2"/>
  <c r="B7103" i="2"/>
  <c r="A7103" i="2"/>
  <c r="P7102" i="2"/>
  <c r="O7102" i="2"/>
  <c r="N7102" i="2"/>
  <c r="M7102" i="2"/>
  <c r="L7102" i="2"/>
  <c r="K7102" i="2"/>
  <c r="J7102" i="2"/>
  <c r="I7102" i="2"/>
  <c r="H7102" i="2"/>
  <c r="G7102" i="2"/>
  <c r="F7102" i="2"/>
  <c r="E7102" i="2"/>
  <c r="D7102" i="2"/>
  <c r="C7102" i="2"/>
  <c r="B7102" i="2"/>
  <c r="A7102" i="2"/>
  <c r="P7101" i="2"/>
  <c r="O7101" i="2"/>
  <c r="N7101" i="2"/>
  <c r="M7101" i="2"/>
  <c r="L7101" i="2"/>
  <c r="K7101" i="2"/>
  <c r="J7101" i="2"/>
  <c r="I7101" i="2"/>
  <c r="H7101" i="2"/>
  <c r="G7101" i="2"/>
  <c r="F7101" i="2"/>
  <c r="E7101" i="2"/>
  <c r="D7101" i="2"/>
  <c r="C7101" i="2"/>
  <c r="B7101" i="2"/>
  <c r="A7101" i="2"/>
  <c r="P7100" i="2"/>
  <c r="O7100" i="2"/>
  <c r="N7100" i="2"/>
  <c r="M7100" i="2"/>
  <c r="L7100" i="2"/>
  <c r="K7100" i="2"/>
  <c r="J7100" i="2"/>
  <c r="I7100" i="2"/>
  <c r="H7100" i="2"/>
  <c r="G7100" i="2"/>
  <c r="F7100" i="2"/>
  <c r="E7100" i="2"/>
  <c r="D7100" i="2"/>
  <c r="C7100" i="2"/>
  <c r="B7100" i="2"/>
  <c r="A7100" i="2"/>
  <c r="P7099" i="2"/>
  <c r="O7099" i="2"/>
  <c r="N7099" i="2"/>
  <c r="M7099" i="2"/>
  <c r="L7099" i="2"/>
  <c r="K7099" i="2"/>
  <c r="J7099" i="2"/>
  <c r="I7099" i="2"/>
  <c r="H7099" i="2"/>
  <c r="G7099" i="2"/>
  <c r="F7099" i="2"/>
  <c r="E7099" i="2"/>
  <c r="D7099" i="2"/>
  <c r="C7099" i="2"/>
  <c r="B7099" i="2"/>
  <c r="A7099" i="2"/>
  <c r="P7098" i="2"/>
  <c r="O7098" i="2"/>
  <c r="N7098" i="2"/>
  <c r="M7098" i="2"/>
  <c r="L7098" i="2"/>
  <c r="K7098" i="2"/>
  <c r="J7098" i="2"/>
  <c r="I7098" i="2"/>
  <c r="H7098" i="2"/>
  <c r="G7098" i="2"/>
  <c r="F7098" i="2"/>
  <c r="E7098" i="2"/>
  <c r="D7098" i="2"/>
  <c r="C7098" i="2"/>
  <c r="B7098" i="2"/>
  <c r="A7098" i="2"/>
  <c r="P7097" i="2"/>
  <c r="O7097" i="2"/>
  <c r="N7097" i="2"/>
  <c r="M7097" i="2"/>
  <c r="L7097" i="2"/>
  <c r="K7097" i="2"/>
  <c r="J7097" i="2"/>
  <c r="I7097" i="2"/>
  <c r="H7097" i="2"/>
  <c r="G7097" i="2"/>
  <c r="F7097" i="2"/>
  <c r="E7097" i="2"/>
  <c r="D7097" i="2"/>
  <c r="C7097" i="2"/>
  <c r="B7097" i="2"/>
  <c r="A7097" i="2"/>
  <c r="P7096" i="2"/>
  <c r="O7096" i="2"/>
  <c r="N7096" i="2"/>
  <c r="M7096" i="2"/>
  <c r="L7096" i="2"/>
  <c r="K7096" i="2"/>
  <c r="J7096" i="2"/>
  <c r="I7096" i="2"/>
  <c r="H7096" i="2"/>
  <c r="G7096" i="2"/>
  <c r="F7096" i="2"/>
  <c r="E7096" i="2"/>
  <c r="D7096" i="2"/>
  <c r="C7096" i="2"/>
  <c r="B7096" i="2"/>
  <c r="A7096" i="2"/>
  <c r="P7095" i="2"/>
  <c r="O7095" i="2"/>
  <c r="N7095" i="2"/>
  <c r="M7095" i="2"/>
  <c r="L7095" i="2"/>
  <c r="K7095" i="2"/>
  <c r="J7095" i="2"/>
  <c r="I7095" i="2"/>
  <c r="H7095" i="2"/>
  <c r="G7095" i="2"/>
  <c r="F7095" i="2"/>
  <c r="E7095" i="2"/>
  <c r="D7095" i="2"/>
  <c r="C7095" i="2"/>
  <c r="B7095" i="2"/>
  <c r="A7095" i="2"/>
  <c r="P7094" i="2"/>
  <c r="O7094" i="2"/>
  <c r="N7094" i="2"/>
  <c r="M7094" i="2"/>
  <c r="L7094" i="2"/>
  <c r="K7094" i="2"/>
  <c r="J7094" i="2"/>
  <c r="I7094" i="2"/>
  <c r="H7094" i="2"/>
  <c r="G7094" i="2"/>
  <c r="F7094" i="2"/>
  <c r="E7094" i="2"/>
  <c r="D7094" i="2"/>
  <c r="C7094" i="2"/>
  <c r="B7094" i="2"/>
  <c r="A7094" i="2"/>
  <c r="P7093" i="2"/>
  <c r="O7093" i="2"/>
  <c r="N7093" i="2"/>
  <c r="M7093" i="2"/>
  <c r="L7093" i="2"/>
  <c r="K7093" i="2"/>
  <c r="J7093" i="2"/>
  <c r="I7093" i="2"/>
  <c r="H7093" i="2"/>
  <c r="G7093" i="2"/>
  <c r="F7093" i="2"/>
  <c r="E7093" i="2"/>
  <c r="D7093" i="2"/>
  <c r="C7093" i="2"/>
  <c r="B7093" i="2"/>
  <c r="A7093" i="2"/>
  <c r="P7092" i="2"/>
  <c r="O7092" i="2"/>
  <c r="N7092" i="2"/>
  <c r="M7092" i="2"/>
  <c r="L7092" i="2"/>
  <c r="K7092" i="2"/>
  <c r="J7092" i="2"/>
  <c r="I7092" i="2"/>
  <c r="H7092" i="2"/>
  <c r="G7092" i="2"/>
  <c r="F7092" i="2"/>
  <c r="E7092" i="2"/>
  <c r="D7092" i="2"/>
  <c r="C7092" i="2"/>
  <c r="B7092" i="2"/>
  <c r="A7092" i="2"/>
  <c r="P7091" i="2"/>
  <c r="O7091" i="2"/>
  <c r="N7091" i="2"/>
  <c r="M7091" i="2"/>
  <c r="L7091" i="2"/>
  <c r="K7091" i="2"/>
  <c r="J7091" i="2"/>
  <c r="I7091" i="2"/>
  <c r="H7091" i="2"/>
  <c r="G7091" i="2"/>
  <c r="F7091" i="2"/>
  <c r="E7091" i="2"/>
  <c r="D7091" i="2"/>
  <c r="C7091" i="2"/>
  <c r="B7091" i="2"/>
  <c r="A7091" i="2"/>
  <c r="P7090" i="2"/>
  <c r="O7090" i="2"/>
  <c r="N7090" i="2"/>
  <c r="M7090" i="2"/>
  <c r="L7090" i="2"/>
  <c r="K7090" i="2"/>
  <c r="J7090" i="2"/>
  <c r="I7090" i="2"/>
  <c r="H7090" i="2"/>
  <c r="G7090" i="2"/>
  <c r="F7090" i="2"/>
  <c r="E7090" i="2"/>
  <c r="D7090" i="2"/>
  <c r="C7090" i="2"/>
  <c r="B7090" i="2"/>
  <c r="A7090" i="2"/>
  <c r="P7089" i="2"/>
  <c r="O7089" i="2"/>
  <c r="N7089" i="2"/>
  <c r="M7089" i="2"/>
  <c r="L7089" i="2"/>
  <c r="K7089" i="2"/>
  <c r="J7089" i="2"/>
  <c r="I7089" i="2"/>
  <c r="H7089" i="2"/>
  <c r="G7089" i="2"/>
  <c r="F7089" i="2"/>
  <c r="E7089" i="2"/>
  <c r="D7089" i="2"/>
  <c r="C7089" i="2"/>
  <c r="B7089" i="2"/>
  <c r="A7089" i="2"/>
  <c r="P7088" i="2"/>
  <c r="O7088" i="2"/>
  <c r="N7088" i="2"/>
  <c r="M7088" i="2"/>
  <c r="L7088" i="2"/>
  <c r="K7088" i="2"/>
  <c r="J7088" i="2"/>
  <c r="I7088" i="2"/>
  <c r="H7088" i="2"/>
  <c r="G7088" i="2"/>
  <c r="F7088" i="2"/>
  <c r="E7088" i="2"/>
  <c r="D7088" i="2"/>
  <c r="C7088" i="2"/>
  <c r="B7088" i="2"/>
  <c r="A7088" i="2"/>
  <c r="P7087" i="2"/>
  <c r="O7087" i="2"/>
  <c r="N7087" i="2"/>
  <c r="M7087" i="2"/>
  <c r="L7087" i="2"/>
  <c r="K7087" i="2"/>
  <c r="J7087" i="2"/>
  <c r="I7087" i="2"/>
  <c r="H7087" i="2"/>
  <c r="G7087" i="2"/>
  <c r="F7087" i="2"/>
  <c r="E7087" i="2"/>
  <c r="D7087" i="2"/>
  <c r="C7087" i="2"/>
  <c r="B7087" i="2"/>
  <c r="A7087" i="2"/>
  <c r="P7086" i="2"/>
  <c r="O7086" i="2"/>
  <c r="N7086" i="2"/>
  <c r="M7086" i="2"/>
  <c r="L7086" i="2"/>
  <c r="K7086" i="2"/>
  <c r="J7086" i="2"/>
  <c r="I7086" i="2"/>
  <c r="H7086" i="2"/>
  <c r="G7086" i="2"/>
  <c r="F7086" i="2"/>
  <c r="E7086" i="2"/>
  <c r="D7086" i="2"/>
  <c r="C7086" i="2"/>
  <c r="B7086" i="2"/>
  <c r="A7086" i="2"/>
  <c r="P7085" i="2"/>
  <c r="O7085" i="2"/>
  <c r="N7085" i="2"/>
  <c r="M7085" i="2"/>
  <c r="L7085" i="2"/>
  <c r="K7085" i="2"/>
  <c r="J7085" i="2"/>
  <c r="I7085" i="2"/>
  <c r="H7085" i="2"/>
  <c r="G7085" i="2"/>
  <c r="F7085" i="2"/>
  <c r="E7085" i="2"/>
  <c r="D7085" i="2"/>
  <c r="C7085" i="2"/>
  <c r="B7085" i="2"/>
  <c r="A7085" i="2"/>
  <c r="P7084" i="2"/>
  <c r="O7084" i="2"/>
  <c r="N7084" i="2"/>
  <c r="M7084" i="2"/>
  <c r="L7084" i="2"/>
  <c r="K7084" i="2"/>
  <c r="J7084" i="2"/>
  <c r="I7084" i="2"/>
  <c r="H7084" i="2"/>
  <c r="G7084" i="2"/>
  <c r="F7084" i="2"/>
  <c r="E7084" i="2"/>
  <c r="D7084" i="2"/>
  <c r="C7084" i="2"/>
  <c r="B7084" i="2"/>
  <c r="A7084" i="2"/>
  <c r="P7083" i="2"/>
  <c r="O7083" i="2"/>
  <c r="N7083" i="2"/>
  <c r="M7083" i="2"/>
  <c r="L7083" i="2"/>
  <c r="K7083" i="2"/>
  <c r="J7083" i="2"/>
  <c r="I7083" i="2"/>
  <c r="H7083" i="2"/>
  <c r="G7083" i="2"/>
  <c r="F7083" i="2"/>
  <c r="E7083" i="2"/>
  <c r="D7083" i="2"/>
  <c r="C7083" i="2"/>
  <c r="B7083" i="2"/>
  <c r="A7083" i="2"/>
  <c r="P7082" i="2"/>
  <c r="O7082" i="2"/>
  <c r="N7082" i="2"/>
  <c r="M7082" i="2"/>
  <c r="L7082" i="2"/>
  <c r="K7082" i="2"/>
  <c r="J7082" i="2"/>
  <c r="I7082" i="2"/>
  <c r="H7082" i="2"/>
  <c r="G7082" i="2"/>
  <c r="F7082" i="2"/>
  <c r="E7082" i="2"/>
  <c r="D7082" i="2"/>
  <c r="C7082" i="2"/>
  <c r="B7082" i="2"/>
  <c r="A7082" i="2"/>
  <c r="P7081" i="2"/>
  <c r="O7081" i="2"/>
  <c r="N7081" i="2"/>
  <c r="M7081" i="2"/>
  <c r="L7081" i="2"/>
  <c r="K7081" i="2"/>
  <c r="J7081" i="2"/>
  <c r="I7081" i="2"/>
  <c r="H7081" i="2"/>
  <c r="G7081" i="2"/>
  <c r="F7081" i="2"/>
  <c r="E7081" i="2"/>
  <c r="D7081" i="2"/>
  <c r="C7081" i="2"/>
  <c r="B7081" i="2"/>
  <c r="A7081" i="2"/>
  <c r="P7080" i="2"/>
  <c r="O7080" i="2"/>
  <c r="N7080" i="2"/>
  <c r="M7080" i="2"/>
  <c r="L7080" i="2"/>
  <c r="K7080" i="2"/>
  <c r="J7080" i="2"/>
  <c r="I7080" i="2"/>
  <c r="H7080" i="2"/>
  <c r="G7080" i="2"/>
  <c r="F7080" i="2"/>
  <c r="E7080" i="2"/>
  <c r="D7080" i="2"/>
  <c r="C7080" i="2"/>
  <c r="B7080" i="2"/>
  <c r="A7080" i="2"/>
  <c r="P7079" i="2"/>
  <c r="O7079" i="2"/>
  <c r="N7079" i="2"/>
  <c r="M7079" i="2"/>
  <c r="L7079" i="2"/>
  <c r="K7079" i="2"/>
  <c r="J7079" i="2"/>
  <c r="I7079" i="2"/>
  <c r="H7079" i="2"/>
  <c r="G7079" i="2"/>
  <c r="F7079" i="2"/>
  <c r="E7079" i="2"/>
  <c r="D7079" i="2"/>
  <c r="C7079" i="2"/>
  <c r="B7079" i="2"/>
  <c r="A7079" i="2"/>
  <c r="P7078" i="2"/>
  <c r="O7078" i="2"/>
  <c r="N7078" i="2"/>
  <c r="M7078" i="2"/>
  <c r="L7078" i="2"/>
  <c r="K7078" i="2"/>
  <c r="J7078" i="2"/>
  <c r="I7078" i="2"/>
  <c r="H7078" i="2"/>
  <c r="G7078" i="2"/>
  <c r="F7078" i="2"/>
  <c r="E7078" i="2"/>
  <c r="D7078" i="2"/>
  <c r="C7078" i="2"/>
  <c r="B7078" i="2"/>
  <c r="A7078" i="2"/>
  <c r="P7077" i="2"/>
  <c r="O7077" i="2"/>
  <c r="N7077" i="2"/>
  <c r="M7077" i="2"/>
  <c r="L7077" i="2"/>
  <c r="K7077" i="2"/>
  <c r="J7077" i="2"/>
  <c r="I7077" i="2"/>
  <c r="H7077" i="2"/>
  <c r="G7077" i="2"/>
  <c r="F7077" i="2"/>
  <c r="E7077" i="2"/>
  <c r="D7077" i="2"/>
  <c r="C7077" i="2"/>
  <c r="B7077" i="2"/>
  <c r="A7077" i="2"/>
  <c r="P7076" i="2"/>
  <c r="O7076" i="2"/>
  <c r="N7076" i="2"/>
  <c r="M7076" i="2"/>
  <c r="L7076" i="2"/>
  <c r="K7076" i="2"/>
  <c r="J7076" i="2"/>
  <c r="I7076" i="2"/>
  <c r="H7076" i="2"/>
  <c r="G7076" i="2"/>
  <c r="F7076" i="2"/>
  <c r="E7076" i="2"/>
  <c r="D7076" i="2"/>
  <c r="C7076" i="2"/>
  <c r="B7076" i="2"/>
  <c r="A7076" i="2"/>
  <c r="P7075" i="2"/>
  <c r="O7075" i="2"/>
  <c r="N7075" i="2"/>
  <c r="M7075" i="2"/>
  <c r="L7075" i="2"/>
  <c r="K7075" i="2"/>
  <c r="J7075" i="2"/>
  <c r="I7075" i="2"/>
  <c r="H7075" i="2"/>
  <c r="G7075" i="2"/>
  <c r="F7075" i="2"/>
  <c r="E7075" i="2"/>
  <c r="D7075" i="2"/>
  <c r="C7075" i="2"/>
  <c r="B7075" i="2"/>
  <c r="A7075" i="2"/>
  <c r="P7074" i="2"/>
  <c r="O7074" i="2"/>
  <c r="N7074" i="2"/>
  <c r="M7074" i="2"/>
  <c r="L7074" i="2"/>
  <c r="K7074" i="2"/>
  <c r="J7074" i="2"/>
  <c r="I7074" i="2"/>
  <c r="H7074" i="2"/>
  <c r="G7074" i="2"/>
  <c r="F7074" i="2"/>
  <c r="E7074" i="2"/>
  <c r="D7074" i="2"/>
  <c r="C7074" i="2"/>
  <c r="B7074" i="2"/>
  <c r="A7074" i="2"/>
  <c r="P7073" i="2"/>
  <c r="O7073" i="2"/>
  <c r="N7073" i="2"/>
  <c r="M7073" i="2"/>
  <c r="L7073" i="2"/>
  <c r="K7073" i="2"/>
  <c r="J7073" i="2"/>
  <c r="I7073" i="2"/>
  <c r="H7073" i="2"/>
  <c r="G7073" i="2"/>
  <c r="F7073" i="2"/>
  <c r="E7073" i="2"/>
  <c r="D7073" i="2"/>
  <c r="C7073" i="2"/>
  <c r="B7073" i="2"/>
  <c r="A7073" i="2"/>
  <c r="P7072" i="2"/>
  <c r="O7072" i="2"/>
  <c r="N7072" i="2"/>
  <c r="M7072" i="2"/>
  <c r="L7072" i="2"/>
  <c r="K7072" i="2"/>
  <c r="J7072" i="2"/>
  <c r="I7072" i="2"/>
  <c r="H7072" i="2"/>
  <c r="G7072" i="2"/>
  <c r="F7072" i="2"/>
  <c r="E7072" i="2"/>
  <c r="D7072" i="2"/>
  <c r="C7072" i="2"/>
  <c r="B7072" i="2"/>
  <c r="A7072" i="2"/>
  <c r="P7071" i="2"/>
  <c r="O7071" i="2"/>
  <c r="N7071" i="2"/>
  <c r="M7071" i="2"/>
  <c r="L7071" i="2"/>
  <c r="K7071" i="2"/>
  <c r="J7071" i="2"/>
  <c r="I7071" i="2"/>
  <c r="H7071" i="2"/>
  <c r="G7071" i="2"/>
  <c r="F7071" i="2"/>
  <c r="E7071" i="2"/>
  <c r="D7071" i="2"/>
  <c r="C7071" i="2"/>
  <c r="B7071" i="2"/>
  <c r="A7071" i="2"/>
  <c r="P7070" i="2"/>
  <c r="O7070" i="2"/>
  <c r="N7070" i="2"/>
  <c r="M7070" i="2"/>
  <c r="L7070" i="2"/>
  <c r="K7070" i="2"/>
  <c r="J7070" i="2"/>
  <c r="I7070" i="2"/>
  <c r="H7070" i="2"/>
  <c r="G7070" i="2"/>
  <c r="F7070" i="2"/>
  <c r="E7070" i="2"/>
  <c r="D7070" i="2"/>
  <c r="C7070" i="2"/>
  <c r="B7070" i="2"/>
  <c r="A7070" i="2"/>
  <c r="P7069" i="2"/>
  <c r="O7069" i="2"/>
  <c r="N7069" i="2"/>
  <c r="M7069" i="2"/>
  <c r="L7069" i="2"/>
  <c r="K7069" i="2"/>
  <c r="J7069" i="2"/>
  <c r="I7069" i="2"/>
  <c r="H7069" i="2"/>
  <c r="G7069" i="2"/>
  <c r="F7069" i="2"/>
  <c r="E7069" i="2"/>
  <c r="D7069" i="2"/>
  <c r="C7069" i="2"/>
  <c r="B7069" i="2"/>
  <c r="A7069" i="2"/>
  <c r="P7068" i="2"/>
  <c r="O7068" i="2"/>
  <c r="N7068" i="2"/>
  <c r="M7068" i="2"/>
  <c r="L7068" i="2"/>
  <c r="K7068" i="2"/>
  <c r="J7068" i="2"/>
  <c r="I7068" i="2"/>
  <c r="H7068" i="2"/>
  <c r="G7068" i="2"/>
  <c r="F7068" i="2"/>
  <c r="E7068" i="2"/>
  <c r="D7068" i="2"/>
  <c r="C7068" i="2"/>
  <c r="B7068" i="2"/>
  <c r="A7068" i="2"/>
  <c r="P7067" i="2"/>
  <c r="O7067" i="2"/>
  <c r="N7067" i="2"/>
  <c r="M7067" i="2"/>
  <c r="L7067" i="2"/>
  <c r="K7067" i="2"/>
  <c r="J7067" i="2"/>
  <c r="I7067" i="2"/>
  <c r="H7067" i="2"/>
  <c r="G7067" i="2"/>
  <c r="F7067" i="2"/>
  <c r="E7067" i="2"/>
  <c r="D7067" i="2"/>
  <c r="C7067" i="2"/>
  <c r="B7067" i="2"/>
  <c r="A7067" i="2"/>
  <c r="P7066" i="2"/>
  <c r="O7066" i="2"/>
  <c r="N7066" i="2"/>
  <c r="M7066" i="2"/>
  <c r="L7066" i="2"/>
  <c r="K7066" i="2"/>
  <c r="J7066" i="2"/>
  <c r="I7066" i="2"/>
  <c r="H7066" i="2"/>
  <c r="G7066" i="2"/>
  <c r="F7066" i="2"/>
  <c r="E7066" i="2"/>
  <c r="D7066" i="2"/>
  <c r="C7066" i="2"/>
  <c r="B7066" i="2"/>
  <c r="A7066" i="2"/>
  <c r="P7065" i="2"/>
  <c r="O7065" i="2"/>
  <c r="N7065" i="2"/>
  <c r="M7065" i="2"/>
  <c r="L7065" i="2"/>
  <c r="K7065" i="2"/>
  <c r="J7065" i="2"/>
  <c r="I7065" i="2"/>
  <c r="H7065" i="2"/>
  <c r="G7065" i="2"/>
  <c r="F7065" i="2"/>
  <c r="E7065" i="2"/>
  <c r="D7065" i="2"/>
  <c r="C7065" i="2"/>
  <c r="B7065" i="2"/>
  <c r="A7065" i="2"/>
  <c r="P7064" i="2"/>
  <c r="O7064" i="2"/>
  <c r="N7064" i="2"/>
  <c r="M7064" i="2"/>
  <c r="L7064" i="2"/>
  <c r="K7064" i="2"/>
  <c r="J7064" i="2"/>
  <c r="I7064" i="2"/>
  <c r="H7064" i="2"/>
  <c r="G7064" i="2"/>
  <c r="F7064" i="2"/>
  <c r="E7064" i="2"/>
  <c r="D7064" i="2"/>
  <c r="C7064" i="2"/>
  <c r="B7064" i="2"/>
  <c r="A7064" i="2"/>
  <c r="P7063" i="2"/>
  <c r="O7063" i="2"/>
  <c r="N7063" i="2"/>
  <c r="M7063" i="2"/>
  <c r="L7063" i="2"/>
  <c r="K7063" i="2"/>
  <c r="J7063" i="2"/>
  <c r="I7063" i="2"/>
  <c r="H7063" i="2"/>
  <c r="G7063" i="2"/>
  <c r="F7063" i="2"/>
  <c r="E7063" i="2"/>
  <c r="D7063" i="2"/>
  <c r="C7063" i="2"/>
  <c r="B7063" i="2"/>
  <c r="A7063" i="2"/>
  <c r="P7062" i="2"/>
  <c r="O7062" i="2"/>
  <c r="N7062" i="2"/>
  <c r="M7062" i="2"/>
  <c r="L7062" i="2"/>
  <c r="K7062" i="2"/>
  <c r="J7062" i="2"/>
  <c r="I7062" i="2"/>
  <c r="H7062" i="2"/>
  <c r="G7062" i="2"/>
  <c r="F7062" i="2"/>
  <c r="E7062" i="2"/>
  <c r="D7062" i="2"/>
  <c r="C7062" i="2"/>
  <c r="B7062" i="2"/>
  <c r="A7062" i="2"/>
  <c r="P7061" i="2"/>
  <c r="O7061" i="2"/>
  <c r="N7061" i="2"/>
  <c r="M7061" i="2"/>
  <c r="L7061" i="2"/>
  <c r="K7061" i="2"/>
  <c r="J7061" i="2"/>
  <c r="I7061" i="2"/>
  <c r="H7061" i="2"/>
  <c r="G7061" i="2"/>
  <c r="F7061" i="2"/>
  <c r="E7061" i="2"/>
  <c r="D7061" i="2"/>
  <c r="C7061" i="2"/>
  <c r="B7061" i="2"/>
  <c r="A7061" i="2"/>
  <c r="P7060" i="2"/>
  <c r="O7060" i="2"/>
  <c r="N7060" i="2"/>
  <c r="M7060" i="2"/>
  <c r="L7060" i="2"/>
  <c r="K7060" i="2"/>
  <c r="J7060" i="2"/>
  <c r="I7060" i="2"/>
  <c r="H7060" i="2"/>
  <c r="G7060" i="2"/>
  <c r="F7060" i="2"/>
  <c r="E7060" i="2"/>
  <c r="D7060" i="2"/>
  <c r="C7060" i="2"/>
  <c r="B7060" i="2"/>
  <c r="A7060" i="2"/>
  <c r="P7059" i="2"/>
  <c r="O7059" i="2"/>
  <c r="N7059" i="2"/>
  <c r="M7059" i="2"/>
  <c r="L7059" i="2"/>
  <c r="K7059" i="2"/>
  <c r="J7059" i="2"/>
  <c r="I7059" i="2"/>
  <c r="H7059" i="2"/>
  <c r="G7059" i="2"/>
  <c r="F7059" i="2"/>
  <c r="E7059" i="2"/>
  <c r="D7059" i="2"/>
  <c r="C7059" i="2"/>
  <c r="B7059" i="2"/>
  <c r="A7059" i="2"/>
  <c r="P7058" i="2"/>
  <c r="O7058" i="2"/>
  <c r="N7058" i="2"/>
  <c r="M7058" i="2"/>
  <c r="L7058" i="2"/>
  <c r="K7058" i="2"/>
  <c r="J7058" i="2"/>
  <c r="I7058" i="2"/>
  <c r="H7058" i="2"/>
  <c r="G7058" i="2"/>
  <c r="F7058" i="2"/>
  <c r="E7058" i="2"/>
  <c r="D7058" i="2"/>
  <c r="C7058" i="2"/>
  <c r="B7058" i="2"/>
  <c r="A7058" i="2"/>
  <c r="P7057" i="2"/>
  <c r="O7057" i="2"/>
  <c r="N7057" i="2"/>
  <c r="M7057" i="2"/>
  <c r="L7057" i="2"/>
  <c r="K7057" i="2"/>
  <c r="J7057" i="2"/>
  <c r="I7057" i="2"/>
  <c r="H7057" i="2"/>
  <c r="G7057" i="2"/>
  <c r="F7057" i="2"/>
  <c r="E7057" i="2"/>
  <c r="D7057" i="2"/>
  <c r="C7057" i="2"/>
  <c r="B7057" i="2"/>
  <c r="A7057" i="2"/>
  <c r="P7056" i="2"/>
  <c r="O7056" i="2"/>
  <c r="N7056" i="2"/>
  <c r="M7056" i="2"/>
  <c r="L7056" i="2"/>
  <c r="K7056" i="2"/>
  <c r="J7056" i="2"/>
  <c r="I7056" i="2"/>
  <c r="H7056" i="2"/>
  <c r="G7056" i="2"/>
  <c r="F7056" i="2"/>
  <c r="E7056" i="2"/>
  <c r="D7056" i="2"/>
  <c r="C7056" i="2"/>
  <c r="B7056" i="2"/>
  <c r="A7056" i="2"/>
  <c r="P7055" i="2"/>
  <c r="O7055" i="2"/>
  <c r="N7055" i="2"/>
  <c r="M7055" i="2"/>
  <c r="L7055" i="2"/>
  <c r="K7055" i="2"/>
  <c r="J7055" i="2"/>
  <c r="I7055" i="2"/>
  <c r="H7055" i="2"/>
  <c r="G7055" i="2"/>
  <c r="F7055" i="2"/>
  <c r="E7055" i="2"/>
  <c r="D7055" i="2"/>
  <c r="C7055" i="2"/>
  <c r="B7055" i="2"/>
  <c r="A7055" i="2"/>
  <c r="P7054" i="2"/>
  <c r="O7054" i="2"/>
  <c r="N7054" i="2"/>
  <c r="M7054" i="2"/>
  <c r="L7054" i="2"/>
  <c r="K7054" i="2"/>
  <c r="J7054" i="2"/>
  <c r="I7054" i="2"/>
  <c r="H7054" i="2"/>
  <c r="G7054" i="2"/>
  <c r="F7054" i="2"/>
  <c r="E7054" i="2"/>
  <c r="D7054" i="2"/>
  <c r="C7054" i="2"/>
  <c r="B7054" i="2"/>
  <c r="A7054" i="2"/>
  <c r="P7053" i="2"/>
  <c r="O7053" i="2"/>
  <c r="N7053" i="2"/>
  <c r="M7053" i="2"/>
  <c r="L7053" i="2"/>
  <c r="K7053" i="2"/>
  <c r="J7053" i="2"/>
  <c r="I7053" i="2"/>
  <c r="H7053" i="2"/>
  <c r="G7053" i="2"/>
  <c r="F7053" i="2"/>
  <c r="E7053" i="2"/>
  <c r="D7053" i="2"/>
  <c r="C7053" i="2"/>
  <c r="B7053" i="2"/>
  <c r="A7053" i="2"/>
  <c r="P7052" i="2"/>
  <c r="O7052" i="2"/>
  <c r="N7052" i="2"/>
  <c r="M7052" i="2"/>
  <c r="L7052" i="2"/>
  <c r="K7052" i="2"/>
  <c r="J7052" i="2"/>
  <c r="I7052" i="2"/>
  <c r="H7052" i="2"/>
  <c r="G7052" i="2"/>
  <c r="F7052" i="2"/>
  <c r="E7052" i="2"/>
  <c r="D7052" i="2"/>
  <c r="C7052" i="2"/>
  <c r="B7052" i="2"/>
  <c r="A7052" i="2"/>
  <c r="P7051" i="2"/>
  <c r="O7051" i="2"/>
  <c r="N7051" i="2"/>
  <c r="M7051" i="2"/>
  <c r="L7051" i="2"/>
  <c r="K7051" i="2"/>
  <c r="J7051" i="2"/>
  <c r="I7051" i="2"/>
  <c r="H7051" i="2"/>
  <c r="G7051" i="2"/>
  <c r="F7051" i="2"/>
  <c r="E7051" i="2"/>
  <c r="D7051" i="2"/>
  <c r="C7051" i="2"/>
  <c r="B7051" i="2"/>
  <c r="A7051" i="2"/>
  <c r="P7050" i="2"/>
  <c r="O7050" i="2"/>
  <c r="N7050" i="2"/>
  <c r="M7050" i="2"/>
  <c r="L7050" i="2"/>
  <c r="K7050" i="2"/>
  <c r="J7050" i="2"/>
  <c r="I7050" i="2"/>
  <c r="H7050" i="2"/>
  <c r="G7050" i="2"/>
  <c r="F7050" i="2"/>
  <c r="E7050" i="2"/>
  <c r="D7050" i="2"/>
  <c r="C7050" i="2"/>
  <c r="B7050" i="2"/>
  <c r="A7050" i="2"/>
  <c r="P7049" i="2"/>
  <c r="O7049" i="2"/>
  <c r="N7049" i="2"/>
  <c r="M7049" i="2"/>
  <c r="L7049" i="2"/>
  <c r="K7049" i="2"/>
  <c r="J7049" i="2"/>
  <c r="I7049" i="2"/>
  <c r="H7049" i="2"/>
  <c r="G7049" i="2"/>
  <c r="F7049" i="2"/>
  <c r="E7049" i="2"/>
  <c r="D7049" i="2"/>
  <c r="C7049" i="2"/>
  <c r="B7049" i="2"/>
  <c r="A7049" i="2"/>
  <c r="P7048" i="2"/>
  <c r="O7048" i="2"/>
  <c r="N7048" i="2"/>
  <c r="M7048" i="2"/>
  <c r="L7048" i="2"/>
  <c r="K7048" i="2"/>
  <c r="J7048" i="2"/>
  <c r="I7048" i="2"/>
  <c r="H7048" i="2"/>
  <c r="G7048" i="2"/>
  <c r="F7048" i="2"/>
  <c r="E7048" i="2"/>
  <c r="D7048" i="2"/>
  <c r="C7048" i="2"/>
  <c r="B7048" i="2"/>
  <c r="A7048" i="2"/>
  <c r="P7047" i="2"/>
  <c r="O7047" i="2"/>
  <c r="N7047" i="2"/>
  <c r="M7047" i="2"/>
  <c r="L7047" i="2"/>
  <c r="K7047" i="2"/>
  <c r="J7047" i="2"/>
  <c r="I7047" i="2"/>
  <c r="H7047" i="2"/>
  <c r="G7047" i="2"/>
  <c r="F7047" i="2"/>
  <c r="E7047" i="2"/>
  <c r="D7047" i="2"/>
  <c r="C7047" i="2"/>
  <c r="B7047" i="2"/>
  <c r="A7047" i="2"/>
  <c r="P7046" i="2"/>
  <c r="O7046" i="2"/>
  <c r="N7046" i="2"/>
  <c r="M7046" i="2"/>
  <c r="L7046" i="2"/>
  <c r="K7046" i="2"/>
  <c r="J7046" i="2"/>
  <c r="I7046" i="2"/>
  <c r="H7046" i="2"/>
  <c r="G7046" i="2"/>
  <c r="F7046" i="2"/>
  <c r="E7046" i="2"/>
  <c r="D7046" i="2"/>
  <c r="C7046" i="2"/>
  <c r="B7046" i="2"/>
  <c r="A7046" i="2"/>
  <c r="P7045" i="2"/>
  <c r="O7045" i="2"/>
  <c r="N7045" i="2"/>
  <c r="M7045" i="2"/>
  <c r="L7045" i="2"/>
  <c r="K7045" i="2"/>
  <c r="J7045" i="2"/>
  <c r="I7045" i="2"/>
  <c r="H7045" i="2"/>
  <c r="G7045" i="2"/>
  <c r="F7045" i="2"/>
  <c r="E7045" i="2"/>
  <c r="D7045" i="2"/>
  <c r="C7045" i="2"/>
  <c r="B7045" i="2"/>
  <c r="A7045" i="2"/>
  <c r="P7044" i="2"/>
  <c r="O7044" i="2"/>
  <c r="N7044" i="2"/>
  <c r="M7044" i="2"/>
  <c r="L7044" i="2"/>
  <c r="K7044" i="2"/>
  <c r="J7044" i="2"/>
  <c r="I7044" i="2"/>
  <c r="H7044" i="2"/>
  <c r="G7044" i="2"/>
  <c r="F7044" i="2"/>
  <c r="E7044" i="2"/>
  <c r="D7044" i="2"/>
  <c r="C7044" i="2"/>
  <c r="B7044" i="2"/>
  <c r="A7044" i="2"/>
  <c r="P7043" i="2"/>
  <c r="O7043" i="2"/>
  <c r="N7043" i="2"/>
  <c r="M7043" i="2"/>
  <c r="L7043" i="2"/>
  <c r="K7043" i="2"/>
  <c r="J7043" i="2"/>
  <c r="I7043" i="2"/>
  <c r="H7043" i="2"/>
  <c r="G7043" i="2"/>
  <c r="F7043" i="2"/>
  <c r="E7043" i="2"/>
  <c r="D7043" i="2"/>
  <c r="C7043" i="2"/>
  <c r="B7043" i="2"/>
  <c r="A7043" i="2"/>
  <c r="P7042" i="2"/>
  <c r="O7042" i="2"/>
  <c r="N7042" i="2"/>
  <c r="M7042" i="2"/>
  <c r="L7042" i="2"/>
  <c r="K7042" i="2"/>
  <c r="J7042" i="2"/>
  <c r="I7042" i="2"/>
  <c r="H7042" i="2"/>
  <c r="G7042" i="2"/>
  <c r="F7042" i="2"/>
  <c r="E7042" i="2"/>
  <c r="D7042" i="2"/>
  <c r="C7042" i="2"/>
  <c r="B7042" i="2"/>
  <c r="A7042" i="2"/>
  <c r="P7041" i="2"/>
  <c r="O7041" i="2"/>
  <c r="N7041" i="2"/>
  <c r="M7041" i="2"/>
  <c r="L7041" i="2"/>
  <c r="K7041" i="2"/>
  <c r="J7041" i="2"/>
  <c r="I7041" i="2"/>
  <c r="H7041" i="2"/>
  <c r="G7041" i="2"/>
  <c r="F7041" i="2"/>
  <c r="E7041" i="2"/>
  <c r="D7041" i="2"/>
  <c r="C7041" i="2"/>
  <c r="B7041" i="2"/>
  <c r="A7041" i="2"/>
  <c r="P7040" i="2"/>
  <c r="O7040" i="2"/>
  <c r="N7040" i="2"/>
  <c r="M7040" i="2"/>
  <c r="L7040" i="2"/>
  <c r="K7040" i="2"/>
  <c r="J7040" i="2"/>
  <c r="I7040" i="2"/>
  <c r="H7040" i="2"/>
  <c r="G7040" i="2"/>
  <c r="F7040" i="2"/>
  <c r="E7040" i="2"/>
  <c r="D7040" i="2"/>
  <c r="C7040" i="2"/>
  <c r="B7040" i="2"/>
  <c r="A7040" i="2"/>
  <c r="P7039" i="2"/>
  <c r="O7039" i="2"/>
  <c r="N7039" i="2"/>
  <c r="M7039" i="2"/>
  <c r="L7039" i="2"/>
  <c r="K7039" i="2"/>
  <c r="J7039" i="2"/>
  <c r="I7039" i="2"/>
  <c r="H7039" i="2"/>
  <c r="G7039" i="2"/>
  <c r="F7039" i="2"/>
  <c r="E7039" i="2"/>
  <c r="D7039" i="2"/>
  <c r="C7039" i="2"/>
  <c r="B7039" i="2"/>
  <c r="A7039" i="2"/>
  <c r="P7038" i="2"/>
  <c r="O7038" i="2"/>
  <c r="N7038" i="2"/>
  <c r="M7038" i="2"/>
  <c r="L7038" i="2"/>
  <c r="K7038" i="2"/>
  <c r="J7038" i="2"/>
  <c r="I7038" i="2"/>
  <c r="H7038" i="2"/>
  <c r="G7038" i="2"/>
  <c r="F7038" i="2"/>
  <c r="E7038" i="2"/>
  <c r="D7038" i="2"/>
  <c r="C7038" i="2"/>
  <c r="B7038" i="2"/>
  <c r="A7038" i="2"/>
  <c r="P7037" i="2"/>
  <c r="O7037" i="2"/>
  <c r="N7037" i="2"/>
  <c r="M7037" i="2"/>
  <c r="L7037" i="2"/>
  <c r="K7037" i="2"/>
  <c r="J7037" i="2"/>
  <c r="I7037" i="2"/>
  <c r="H7037" i="2"/>
  <c r="G7037" i="2"/>
  <c r="F7037" i="2"/>
  <c r="E7037" i="2"/>
  <c r="D7037" i="2"/>
  <c r="C7037" i="2"/>
  <c r="B7037" i="2"/>
  <c r="A7037" i="2"/>
  <c r="P7036" i="2"/>
  <c r="O7036" i="2"/>
  <c r="N7036" i="2"/>
  <c r="M7036" i="2"/>
  <c r="L7036" i="2"/>
  <c r="K7036" i="2"/>
  <c r="J7036" i="2"/>
  <c r="I7036" i="2"/>
  <c r="H7036" i="2"/>
  <c r="G7036" i="2"/>
  <c r="F7036" i="2"/>
  <c r="E7036" i="2"/>
  <c r="D7036" i="2"/>
  <c r="C7036" i="2"/>
  <c r="B7036" i="2"/>
  <c r="A7036" i="2"/>
  <c r="P7035" i="2"/>
  <c r="O7035" i="2"/>
  <c r="N7035" i="2"/>
  <c r="M7035" i="2"/>
  <c r="L7035" i="2"/>
  <c r="K7035" i="2"/>
  <c r="J7035" i="2"/>
  <c r="I7035" i="2"/>
  <c r="H7035" i="2"/>
  <c r="G7035" i="2"/>
  <c r="F7035" i="2"/>
  <c r="E7035" i="2"/>
  <c r="D7035" i="2"/>
  <c r="C7035" i="2"/>
  <c r="B7035" i="2"/>
  <c r="A7035" i="2"/>
  <c r="P7034" i="2"/>
  <c r="O7034" i="2"/>
  <c r="N7034" i="2"/>
  <c r="M7034" i="2"/>
  <c r="L7034" i="2"/>
  <c r="K7034" i="2"/>
  <c r="J7034" i="2"/>
  <c r="I7034" i="2"/>
  <c r="H7034" i="2"/>
  <c r="G7034" i="2"/>
  <c r="F7034" i="2"/>
  <c r="E7034" i="2"/>
  <c r="D7034" i="2"/>
  <c r="C7034" i="2"/>
  <c r="B7034" i="2"/>
  <c r="A7034" i="2"/>
  <c r="P7033" i="2"/>
  <c r="O7033" i="2"/>
  <c r="N7033" i="2"/>
  <c r="M7033" i="2"/>
  <c r="L7033" i="2"/>
  <c r="K7033" i="2"/>
  <c r="J7033" i="2"/>
  <c r="I7033" i="2"/>
  <c r="H7033" i="2"/>
  <c r="G7033" i="2"/>
  <c r="F7033" i="2"/>
  <c r="E7033" i="2"/>
  <c r="D7033" i="2"/>
  <c r="C7033" i="2"/>
  <c r="B7033" i="2"/>
  <c r="A7033" i="2"/>
  <c r="P7032" i="2"/>
  <c r="O7032" i="2"/>
  <c r="N7032" i="2"/>
  <c r="M7032" i="2"/>
  <c r="L7032" i="2"/>
  <c r="K7032" i="2"/>
  <c r="J7032" i="2"/>
  <c r="I7032" i="2"/>
  <c r="H7032" i="2"/>
  <c r="G7032" i="2"/>
  <c r="F7032" i="2"/>
  <c r="E7032" i="2"/>
  <c r="D7032" i="2"/>
  <c r="C7032" i="2"/>
  <c r="B7032" i="2"/>
  <c r="A7032" i="2"/>
  <c r="P7031" i="2"/>
  <c r="O7031" i="2"/>
  <c r="N7031" i="2"/>
  <c r="M7031" i="2"/>
  <c r="L7031" i="2"/>
  <c r="K7031" i="2"/>
  <c r="J7031" i="2"/>
  <c r="I7031" i="2"/>
  <c r="H7031" i="2"/>
  <c r="G7031" i="2"/>
  <c r="F7031" i="2"/>
  <c r="E7031" i="2"/>
  <c r="D7031" i="2"/>
  <c r="C7031" i="2"/>
  <c r="B7031" i="2"/>
  <c r="A7031" i="2"/>
  <c r="P7030" i="2"/>
  <c r="O7030" i="2"/>
  <c r="N7030" i="2"/>
  <c r="M7030" i="2"/>
  <c r="L7030" i="2"/>
  <c r="K7030" i="2"/>
  <c r="J7030" i="2"/>
  <c r="I7030" i="2"/>
  <c r="H7030" i="2"/>
  <c r="G7030" i="2"/>
  <c r="F7030" i="2"/>
  <c r="E7030" i="2"/>
  <c r="D7030" i="2"/>
  <c r="C7030" i="2"/>
  <c r="B7030" i="2"/>
  <c r="A7030" i="2"/>
  <c r="P7029" i="2"/>
  <c r="O7029" i="2"/>
  <c r="N7029" i="2"/>
  <c r="M7029" i="2"/>
  <c r="L7029" i="2"/>
  <c r="K7029" i="2"/>
  <c r="J7029" i="2"/>
  <c r="I7029" i="2"/>
  <c r="H7029" i="2"/>
  <c r="G7029" i="2"/>
  <c r="F7029" i="2"/>
  <c r="E7029" i="2"/>
  <c r="D7029" i="2"/>
  <c r="C7029" i="2"/>
  <c r="B7029" i="2"/>
  <c r="A7029" i="2"/>
  <c r="P7028" i="2"/>
  <c r="O7028" i="2"/>
  <c r="N7028" i="2"/>
  <c r="M7028" i="2"/>
  <c r="L7028" i="2"/>
  <c r="K7028" i="2"/>
  <c r="J7028" i="2"/>
  <c r="I7028" i="2"/>
  <c r="H7028" i="2"/>
  <c r="G7028" i="2"/>
  <c r="F7028" i="2"/>
  <c r="E7028" i="2"/>
  <c r="D7028" i="2"/>
  <c r="C7028" i="2"/>
  <c r="B7028" i="2"/>
  <c r="A7028" i="2"/>
  <c r="P7027" i="2"/>
  <c r="O7027" i="2"/>
  <c r="N7027" i="2"/>
  <c r="M7027" i="2"/>
  <c r="L7027" i="2"/>
  <c r="K7027" i="2"/>
  <c r="J7027" i="2"/>
  <c r="I7027" i="2"/>
  <c r="H7027" i="2"/>
  <c r="G7027" i="2"/>
  <c r="F7027" i="2"/>
  <c r="E7027" i="2"/>
  <c r="D7027" i="2"/>
  <c r="C7027" i="2"/>
  <c r="B7027" i="2"/>
  <c r="A7027" i="2"/>
  <c r="P7026" i="2"/>
  <c r="O7026" i="2"/>
  <c r="N7026" i="2"/>
  <c r="M7026" i="2"/>
  <c r="L7026" i="2"/>
  <c r="K7026" i="2"/>
  <c r="J7026" i="2"/>
  <c r="I7026" i="2"/>
  <c r="H7026" i="2"/>
  <c r="G7026" i="2"/>
  <c r="F7026" i="2"/>
  <c r="E7026" i="2"/>
  <c r="D7026" i="2"/>
  <c r="C7026" i="2"/>
  <c r="B7026" i="2"/>
  <c r="A7026" i="2"/>
  <c r="P7025" i="2"/>
  <c r="O7025" i="2"/>
  <c r="N7025" i="2"/>
  <c r="M7025" i="2"/>
  <c r="L7025" i="2"/>
  <c r="K7025" i="2"/>
  <c r="J7025" i="2"/>
  <c r="I7025" i="2"/>
  <c r="H7025" i="2"/>
  <c r="G7025" i="2"/>
  <c r="F7025" i="2"/>
  <c r="E7025" i="2"/>
  <c r="D7025" i="2"/>
  <c r="C7025" i="2"/>
  <c r="B7025" i="2"/>
  <c r="A7025" i="2"/>
  <c r="P7024" i="2"/>
  <c r="O7024" i="2"/>
  <c r="N7024" i="2"/>
  <c r="M7024" i="2"/>
  <c r="L7024" i="2"/>
  <c r="K7024" i="2"/>
  <c r="J7024" i="2"/>
  <c r="I7024" i="2"/>
  <c r="H7024" i="2"/>
  <c r="G7024" i="2"/>
  <c r="F7024" i="2"/>
  <c r="E7024" i="2"/>
  <c r="D7024" i="2"/>
  <c r="C7024" i="2"/>
  <c r="B7024" i="2"/>
  <c r="A7024" i="2"/>
  <c r="P7023" i="2"/>
  <c r="O7023" i="2"/>
  <c r="N7023" i="2"/>
  <c r="M7023" i="2"/>
  <c r="L7023" i="2"/>
  <c r="K7023" i="2"/>
  <c r="J7023" i="2"/>
  <c r="I7023" i="2"/>
  <c r="H7023" i="2"/>
  <c r="G7023" i="2"/>
  <c r="F7023" i="2"/>
  <c r="E7023" i="2"/>
  <c r="D7023" i="2"/>
  <c r="C7023" i="2"/>
  <c r="B7023" i="2"/>
  <c r="A7023" i="2"/>
  <c r="P7022" i="2"/>
  <c r="O7022" i="2"/>
  <c r="N7022" i="2"/>
  <c r="M7022" i="2"/>
  <c r="L7022" i="2"/>
  <c r="K7022" i="2"/>
  <c r="J7022" i="2"/>
  <c r="I7022" i="2"/>
  <c r="H7022" i="2"/>
  <c r="G7022" i="2"/>
  <c r="F7022" i="2"/>
  <c r="E7022" i="2"/>
  <c r="D7022" i="2"/>
  <c r="C7022" i="2"/>
  <c r="B7022" i="2"/>
  <c r="A7022" i="2"/>
  <c r="P7021" i="2"/>
  <c r="O7021" i="2"/>
  <c r="N7021" i="2"/>
  <c r="M7021" i="2"/>
  <c r="L7021" i="2"/>
  <c r="K7021" i="2"/>
  <c r="J7021" i="2"/>
  <c r="I7021" i="2"/>
  <c r="H7021" i="2"/>
  <c r="G7021" i="2"/>
  <c r="F7021" i="2"/>
  <c r="E7021" i="2"/>
  <c r="D7021" i="2"/>
  <c r="C7021" i="2"/>
  <c r="B7021" i="2"/>
  <c r="A7021" i="2"/>
  <c r="P7020" i="2"/>
  <c r="O7020" i="2"/>
  <c r="N7020" i="2"/>
  <c r="M7020" i="2"/>
  <c r="L7020" i="2"/>
  <c r="K7020" i="2"/>
  <c r="J7020" i="2"/>
  <c r="I7020" i="2"/>
  <c r="H7020" i="2"/>
  <c r="G7020" i="2"/>
  <c r="F7020" i="2"/>
  <c r="E7020" i="2"/>
  <c r="D7020" i="2"/>
  <c r="C7020" i="2"/>
  <c r="B7020" i="2"/>
  <c r="A7020" i="2"/>
  <c r="P7019" i="2"/>
  <c r="O7019" i="2"/>
  <c r="N7019" i="2"/>
  <c r="M7019" i="2"/>
  <c r="L7019" i="2"/>
  <c r="K7019" i="2"/>
  <c r="J7019" i="2"/>
  <c r="I7019" i="2"/>
  <c r="H7019" i="2"/>
  <c r="G7019" i="2"/>
  <c r="F7019" i="2"/>
  <c r="E7019" i="2"/>
  <c r="D7019" i="2"/>
  <c r="C7019" i="2"/>
  <c r="B7019" i="2"/>
  <c r="A7019" i="2"/>
  <c r="P7018" i="2"/>
  <c r="O7018" i="2"/>
  <c r="N7018" i="2"/>
  <c r="M7018" i="2"/>
  <c r="L7018" i="2"/>
  <c r="K7018" i="2"/>
  <c r="J7018" i="2"/>
  <c r="I7018" i="2"/>
  <c r="H7018" i="2"/>
  <c r="G7018" i="2"/>
  <c r="F7018" i="2"/>
  <c r="E7018" i="2"/>
  <c r="D7018" i="2"/>
  <c r="C7018" i="2"/>
  <c r="B7018" i="2"/>
  <c r="A7018" i="2"/>
  <c r="P7017" i="2"/>
  <c r="O7017" i="2"/>
  <c r="N7017" i="2"/>
  <c r="M7017" i="2"/>
  <c r="L7017" i="2"/>
  <c r="K7017" i="2"/>
  <c r="J7017" i="2"/>
  <c r="I7017" i="2"/>
  <c r="H7017" i="2"/>
  <c r="G7017" i="2"/>
  <c r="F7017" i="2"/>
  <c r="E7017" i="2"/>
  <c r="D7017" i="2"/>
  <c r="C7017" i="2"/>
  <c r="B7017" i="2"/>
  <c r="A7017" i="2"/>
  <c r="P7016" i="2"/>
  <c r="O7016" i="2"/>
  <c r="N7016" i="2"/>
  <c r="M7016" i="2"/>
  <c r="L7016" i="2"/>
  <c r="K7016" i="2"/>
  <c r="J7016" i="2"/>
  <c r="I7016" i="2"/>
  <c r="H7016" i="2"/>
  <c r="G7016" i="2"/>
  <c r="F7016" i="2"/>
  <c r="E7016" i="2"/>
  <c r="D7016" i="2"/>
  <c r="C7016" i="2"/>
  <c r="B7016" i="2"/>
  <c r="A7016" i="2"/>
  <c r="P7015" i="2"/>
  <c r="O7015" i="2"/>
  <c r="N7015" i="2"/>
  <c r="M7015" i="2"/>
  <c r="L7015" i="2"/>
  <c r="K7015" i="2"/>
  <c r="J7015" i="2"/>
  <c r="I7015" i="2"/>
  <c r="H7015" i="2"/>
  <c r="G7015" i="2"/>
  <c r="F7015" i="2"/>
  <c r="E7015" i="2"/>
  <c r="D7015" i="2"/>
  <c r="C7015" i="2"/>
  <c r="B7015" i="2"/>
  <c r="A7015" i="2"/>
  <c r="P7014" i="2"/>
  <c r="O7014" i="2"/>
  <c r="N7014" i="2"/>
  <c r="M7014" i="2"/>
  <c r="L7014" i="2"/>
  <c r="K7014" i="2"/>
  <c r="J7014" i="2"/>
  <c r="I7014" i="2"/>
  <c r="H7014" i="2"/>
  <c r="G7014" i="2"/>
  <c r="F7014" i="2"/>
  <c r="E7014" i="2"/>
  <c r="D7014" i="2"/>
  <c r="C7014" i="2"/>
  <c r="B7014" i="2"/>
  <c r="A7014" i="2"/>
  <c r="P7013" i="2"/>
  <c r="O7013" i="2"/>
  <c r="N7013" i="2"/>
  <c r="M7013" i="2"/>
  <c r="L7013" i="2"/>
  <c r="K7013" i="2"/>
  <c r="J7013" i="2"/>
  <c r="I7013" i="2"/>
  <c r="H7013" i="2"/>
  <c r="G7013" i="2"/>
  <c r="F7013" i="2"/>
  <c r="E7013" i="2"/>
  <c r="D7013" i="2"/>
  <c r="C7013" i="2"/>
  <c r="B7013" i="2"/>
  <c r="A7013" i="2"/>
  <c r="P7012" i="2"/>
  <c r="O7012" i="2"/>
  <c r="N7012" i="2"/>
  <c r="M7012" i="2"/>
  <c r="L7012" i="2"/>
  <c r="K7012" i="2"/>
  <c r="J7012" i="2"/>
  <c r="I7012" i="2"/>
  <c r="H7012" i="2"/>
  <c r="G7012" i="2"/>
  <c r="F7012" i="2"/>
  <c r="E7012" i="2"/>
  <c r="D7012" i="2"/>
  <c r="C7012" i="2"/>
  <c r="B7012" i="2"/>
  <c r="A7012" i="2"/>
  <c r="P7011" i="2"/>
  <c r="O7011" i="2"/>
  <c r="N7011" i="2"/>
  <c r="M7011" i="2"/>
  <c r="L7011" i="2"/>
  <c r="K7011" i="2"/>
  <c r="J7011" i="2"/>
  <c r="I7011" i="2"/>
  <c r="H7011" i="2"/>
  <c r="G7011" i="2"/>
  <c r="F7011" i="2"/>
  <c r="E7011" i="2"/>
  <c r="D7011" i="2"/>
  <c r="C7011" i="2"/>
  <c r="B7011" i="2"/>
  <c r="A7011" i="2"/>
  <c r="P7010" i="2"/>
  <c r="O7010" i="2"/>
  <c r="N7010" i="2"/>
  <c r="M7010" i="2"/>
  <c r="L7010" i="2"/>
  <c r="K7010" i="2"/>
  <c r="J7010" i="2"/>
  <c r="I7010" i="2"/>
  <c r="H7010" i="2"/>
  <c r="G7010" i="2"/>
  <c r="F7010" i="2"/>
  <c r="E7010" i="2"/>
  <c r="D7010" i="2"/>
  <c r="C7010" i="2"/>
  <c r="B7010" i="2"/>
  <c r="A7010" i="2"/>
  <c r="P7009" i="2"/>
  <c r="O7009" i="2"/>
  <c r="N7009" i="2"/>
  <c r="M7009" i="2"/>
  <c r="L7009" i="2"/>
  <c r="K7009" i="2"/>
  <c r="J7009" i="2"/>
  <c r="I7009" i="2"/>
  <c r="H7009" i="2"/>
  <c r="G7009" i="2"/>
  <c r="F7009" i="2"/>
  <c r="E7009" i="2"/>
  <c r="D7009" i="2"/>
  <c r="C7009" i="2"/>
  <c r="B7009" i="2"/>
  <c r="A7009" i="2"/>
  <c r="P7008" i="2"/>
  <c r="O7008" i="2"/>
  <c r="N7008" i="2"/>
  <c r="M7008" i="2"/>
  <c r="L7008" i="2"/>
  <c r="K7008" i="2"/>
  <c r="J7008" i="2"/>
  <c r="I7008" i="2"/>
  <c r="H7008" i="2"/>
  <c r="G7008" i="2"/>
  <c r="F7008" i="2"/>
  <c r="E7008" i="2"/>
  <c r="D7008" i="2"/>
  <c r="C7008" i="2"/>
  <c r="B7008" i="2"/>
  <c r="A7008" i="2"/>
  <c r="P7007" i="2"/>
  <c r="O7007" i="2"/>
  <c r="N7007" i="2"/>
  <c r="M7007" i="2"/>
  <c r="L7007" i="2"/>
  <c r="K7007" i="2"/>
  <c r="J7007" i="2"/>
  <c r="I7007" i="2"/>
  <c r="H7007" i="2"/>
  <c r="G7007" i="2"/>
  <c r="F7007" i="2"/>
  <c r="E7007" i="2"/>
  <c r="D7007" i="2"/>
  <c r="C7007" i="2"/>
  <c r="B7007" i="2"/>
  <c r="A7007" i="2"/>
  <c r="P7006" i="2"/>
  <c r="O7006" i="2"/>
  <c r="N7006" i="2"/>
  <c r="M7006" i="2"/>
  <c r="L7006" i="2"/>
  <c r="K7006" i="2"/>
  <c r="J7006" i="2"/>
  <c r="I7006" i="2"/>
  <c r="H7006" i="2"/>
  <c r="G7006" i="2"/>
  <c r="F7006" i="2"/>
  <c r="E7006" i="2"/>
  <c r="D7006" i="2"/>
  <c r="C7006" i="2"/>
  <c r="B7006" i="2"/>
  <c r="A7006" i="2"/>
  <c r="P7005" i="2"/>
  <c r="O7005" i="2"/>
  <c r="N7005" i="2"/>
  <c r="M7005" i="2"/>
  <c r="L7005" i="2"/>
  <c r="K7005" i="2"/>
  <c r="J7005" i="2"/>
  <c r="I7005" i="2"/>
  <c r="H7005" i="2"/>
  <c r="G7005" i="2"/>
  <c r="F7005" i="2"/>
  <c r="E7005" i="2"/>
  <c r="D7005" i="2"/>
  <c r="C7005" i="2"/>
  <c r="B7005" i="2"/>
  <c r="A7005" i="2"/>
  <c r="P7004" i="2"/>
  <c r="O7004" i="2"/>
  <c r="N7004" i="2"/>
  <c r="M7004" i="2"/>
  <c r="L7004" i="2"/>
  <c r="K7004" i="2"/>
  <c r="J7004" i="2"/>
  <c r="I7004" i="2"/>
  <c r="H7004" i="2"/>
  <c r="G7004" i="2"/>
  <c r="F7004" i="2"/>
  <c r="E7004" i="2"/>
  <c r="D7004" i="2"/>
  <c r="C7004" i="2"/>
  <c r="B7004" i="2"/>
  <c r="A7004" i="2"/>
  <c r="P7003" i="2"/>
  <c r="O7003" i="2"/>
  <c r="N7003" i="2"/>
  <c r="M7003" i="2"/>
  <c r="L7003" i="2"/>
  <c r="K7003" i="2"/>
  <c r="J7003" i="2"/>
  <c r="I7003" i="2"/>
  <c r="H7003" i="2"/>
  <c r="G7003" i="2"/>
  <c r="F7003" i="2"/>
  <c r="E7003" i="2"/>
  <c r="D7003" i="2"/>
  <c r="C7003" i="2"/>
  <c r="B7003" i="2"/>
  <c r="A7003" i="2"/>
  <c r="P7002" i="2"/>
  <c r="O7002" i="2"/>
  <c r="N7002" i="2"/>
  <c r="M7002" i="2"/>
  <c r="L7002" i="2"/>
  <c r="K7002" i="2"/>
  <c r="J7002" i="2"/>
  <c r="I7002" i="2"/>
  <c r="H7002" i="2"/>
  <c r="G7002" i="2"/>
  <c r="F7002" i="2"/>
  <c r="E7002" i="2"/>
  <c r="D7002" i="2"/>
  <c r="C7002" i="2"/>
  <c r="B7002" i="2"/>
  <c r="A7002" i="2"/>
  <c r="P7001" i="2"/>
  <c r="O7001" i="2"/>
  <c r="N7001" i="2"/>
  <c r="M7001" i="2"/>
  <c r="L7001" i="2"/>
  <c r="K7001" i="2"/>
  <c r="J7001" i="2"/>
  <c r="I7001" i="2"/>
  <c r="H7001" i="2"/>
  <c r="G7001" i="2"/>
  <c r="F7001" i="2"/>
  <c r="E7001" i="2"/>
  <c r="D7001" i="2"/>
  <c r="C7001" i="2"/>
  <c r="B7001" i="2"/>
  <c r="A7001" i="2"/>
  <c r="P7000" i="2"/>
  <c r="O7000" i="2"/>
  <c r="N7000" i="2"/>
  <c r="M7000" i="2"/>
  <c r="L7000" i="2"/>
  <c r="K7000" i="2"/>
  <c r="J7000" i="2"/>
  <c r="I7000" i="2"/>
  <c r="H7000" i="2"/>
  <c r="G7000" i="2"/>
  <c r="F7000" i="2"/>
  <c r="E7000" i="2"/>
  <c r="D7000" i="2"/>
  <c r="C7000" i="2"/>
  <c r="B7000" i="2"/>
  <c r="A7000" i="2"/>
  <c r="P6999" i="2"/>
  <c r="O6999" i="2"/>
  <c r="N6999" i="2"/>
  <c r="M6999" i="2"/>
  <c r="L6999" i="2"/>
  <c r="K6999" i="2"/>
  <c r="J6999" i="2"/>
  <c r="I6999" i="2"/>
  <c r="H6999" i="2"/>
  <c r="G6999" i="2"/>
  <c r="F6999" i="2"/>
  <c r="E6999" i="2"/>
  <c r="D6999" i="2"/>
  <c r="C6999" i="2"/>
  <c r="B6999" i="2"/>
  <c r="A6999" i="2"/>
  <c r="P6998" i="2"/>
  <c r="O6998" i="2"/>
  <c r="N6998" i="2"/>
  <c r="M6998" i="2"/>
  <c r="L6998" i="2"/>
  <c r="K6998" i="2"/>
  <c r="J6998" i="2"/>
  <c r="I6998" i="2"/>
  <c r="H6998" i="2"/>
  <c r="G6998" i="2"/>
  <c r="F6998" i="2"/>
  <c r="E6998" i="2"/>
  <c r="D6998" i="2"/>
  <c r="C6998" i="2"/>
  <c r="B6998" i="2"/>
  <c r="A6998" i="2"/>
  <c r="P6997" i="2"/>
  <c r="O6997" i="2"/>
  <c r="N6997" i="2"/>
  <c r="M6997" i="2"/>
  <c r="L6997" i="2"/>
  <c r="K6997" i="2"/>
  <c r="J6997" i="2"/>
  <c r="I6997" i="2"/>
  <c r="H6997" i="2"/>
  <c r="G6997" i="2"/>
  <c r="F6997" i="2"/>
  <c r="E6997" i="2"/>
  <c r="D6997" i="2"/>
  <c r="C6997" i="2"/>
  <c r="B6997" i="2"/>
  <c r="A6997" i="2"/>
  <c r="P6996" i="2"/>
  <c r="O6996" i="2"/>
  <c r="N6996" i="2"/>
  <c r="M6996" i="2"/>
  <c r="L6996" i="2"/>
  <c r="K6996" i="2"/>
  <c r="J6996" i="2"/>
  <c r="I6996" i="2"/>
  <c r="H6996" i="2"/>
  <c r="G6996" i="2"/>
  <c r="F6996" i="2"/>
  <c r="E6996" i="2"/>
  <c r="D6996" i="2"/>
  <c r="C6996" i="2"/>
  <c r="B6996" i="2"/>
  <c r="A6996" i="2"/>
  <c r="P6995" i="2"/>
  <c r="O6995" i="2"/>
  <c r="N6995" i="2"/>
  <c r="M6995" i="2"/>
  <c r="L6995" i="2"/>
  <c r="K6995" i="2"/>
  <c r="J6995" i="2"/>
  <c r="I6995" i="2"/>
  <c r="H6995" i="2"/>
  <c r="G6995" i="2"/>
  <c r="F6995" i="2"/>
  <c r="E6995" i="2"/>
  <c r="D6995" i="2"/>
  <c r="C6995" i="2"/>
  <c r="B6995" i="2"/>
  <c r="A6995" i="2"/>
  <c r="P6994" i="2"/>
  <c r="O6994" i="2"/>
  <c r="N6994" i="2"/>
  <c r="M6994" i="2"/>
  <c r="L6994" i="2"/>
  <c r="K6994" i="2"/>
  <c r="J6994" i="2"/>
  <c r="I6994" i="2"/>
  <c r="H6994" i="2"/>
  <c r="G6994" i="2"/>
  <c r="F6994" i="2"/>
  <c r="E6994" i="2"/>
  <c r="D6994" i="2"/>
  <c r="C6994" i="2"/>
  <c r="B6994" i="2"/>
  <c r="A6994" i="2"/>
  <c r="P6993" i="2"/>
  <c r="O6993" i="2"/>
  <c r="N6993" i="2"/>
  <c r="M6993" i="2"/>
  <c r="L6993" i="2"/>
  <c r="K6993" i="2"/>
  <c r="J6993" i="2"/>
  <c r="I6993" i="2"/>
  <c r="H6993" i="2"/>
  <c r="G6993" i="2"/>
  <c r="F6993" i="2"/>
  <c r="E6993" i="2"/>
  <c r="D6993" i="2"/>
  <c r="C6993" i="2"/>
  <c r="B6993" i="2"/>
  <c r="A6993" i="2"/>
  <c r="P6992" i="2"/>
  <c r="O6992" i="2"/>
  <c r="N6992" i="2"/>
  <c r="M6992" i="2"/>
  <c r="L6992" i="2"/>
  <c r="K6992" i="2"/>
  <c r="J6992" i="2"/>
  <c r="I6992" i="2"/>
  <c r="H6992" i="2"/>
  <c r="G6992" i="2"/>
  <c r="F6992" i="2"/>
  <c r="E6992" i="2"/>
  <c r="D6992" i="2"/>
  <c r="C6992" i="2"/>
  <c r="B6992" i="2"/>
  <c r="A6992" i="2"/>
  <c r="P6991" i="2"/>
  <c r="O6991" i="2"/>
  <c r="N6991" i="2"/>
  <c r="M6991" i="2"/>
  <c r="L6991" i="2"/>
  <c r="K6991" i="2"/>
  <c r="J6991" i="2"/>
  <c r="I6991" i="2"/>
  <c r="H6991" i="2"/>
  <c r="G6991" i="2"/>
  <c r="F6991" i="2"/>
  <c r="E6991" i="2"/>
  <c r="D6991" i="2"/>
  <c r="C6991" i="2"/>
  <c r="B6991" i="2"/>
  <c r="A6991" i="2"/>
  <c r="P6990" i="2"/>
  <c r="O6990" i="2"/>
  <c r="N6990" i="2"/>
  <c r="M6990" i="2"/>
  <c r="L6990" i="2"/>
  <c r="K6990" i="2"/>
  <c r="J6990" i="2"/>
  <c r="I6990" i="2"/>
  <c r="H6990" i="2"/>
  <c r="G6990" i="2"/>
  <c r="F6990" i="2"/>
  <c r="E6990" i="2"/>
  <c r="D6990" i="2"/>
  <c r="C6990" i="2"/>
  <c r="B6990" i="2"/>
  <c r="A6990" i="2"/>
  <c r="P6989" i="2"/>
  <c r="O6989" i="2"/>
  <c r="N6989" i="2"/>
  <c r="M6989" i="2"/>
  <c r="L6989" i="2"/>
  <c r="K6989" i="2"/>
  <c r="J6989" i="2"/>
  <c r="I6989" i="2"/>
  <c r="H6989" i="2"/>
  <c r="G6989" i="2"/>
  <c r="F6989" i="2"/>
  <c r="E6989" i="2"/>
  <c r="D6989" i="2"/>
  <c r="C6989" i="2"/>
  <c r="B6989" i="2"/>
  <c r="A6989" i="2"/>
  <c r="P6988" i="2"/>
  <c r="O6988" i="2"/>
  <c r="N6988" i="2"/>
  <c r="M6988" i="2"/>
  <c r="L6988" i="2"/>
  <c r="K6988" i="2"/>
  <c r="J6988" i="2"/>
  <c r="I6988" i="2"/>
  <c r="H6988" i="2"/>
  <c r="G6988" i="2"/>
  <c r="F6988" i="2"/>
  <c r="E6988" i="2"/>
  <c r="D6988" i="2"/>
  <c r="C6988" i="2"/>
  <c r="B6988" i="2"/>
  <c r="A6988" i="2"/>
  <c r="P6987" i="2"/>
  <c r="O6987" i="2"/>
  <c r="N6987" i="2"/>
  <c r="M6987" i="2"/>
  <c r="L6987" i="2"/>
  <c r="K6987" i="2"/>
  <c r="J6987" i="2"/>
  <c r="I6987" i="2"/>
  <c r="H6987" i="2"/>
  <c r="G6987" i="2"/>
  <c r="F6987" i="2"/>
  <c r="E6987" i="2"/>
  <c r="D6987" i="2"/>
  <c r="C6987" i="2"/>
  <c r="B6987" i="2"/>
  <c r="A6987" i="2"/>
  <c r="P6986" i="2"/>
  <c r="O6986" i="2"/>
  <c r="N6986" i="2"/>
  <c r="M6986" i="2"/>
  <c r="L6986" i="2"/>
  <c r="K6986" i="2"/>
  <c r="J6986" i="2"/>
  <c r="I6986" i="2"/>
  <c r="H6986" i="2"/>
  <c r="G6986" i="2"/>
  <c r="F6986" i="2"/>
  <c r="E6986" i="2"/>
  <c r="D6986" i="2"/>
  <c r="C6986" i="2"/>
  <c r="B6986" i="2"/>
  <c r="A6986" i="2"/>
  <c r="P6985" i="2"/>
  <c r="O6985" i="2"/>
  <c r="N6985" i="2"/>
  <c r="M6985" i="2"/>
  <c r="L6985" i="2"/>
  <c r="K6985" i="2"/>
  <c r="J6985" i="2"/>
  <c r="I6985" i="2"/>
  <c r="H6985" i="2"/>
  <c r="G6985" i="2"/>
  <c r="F6985" i="2"/>
  <c r="E6985" i="2"/>
  <c r="D6985" i="2"/>
  <c r="C6985" i="2"/>
  <c r="B6985" i="2"/>
  <c r="A6985" i="2"/>
  <c r="P6984" i="2"/>
  <c r="O6984" i="2"/>
  <c r="N6984" i="2"/>
  <c r="M6984" i="2"/>
  <c r="L6984" i="2"/>
  <c r="K6984" i="2"/>
  <c r="J6984" i="2"/>
  <c r="I6984" i="2"/>
  <c r="H6984" i="2"/>
  <c r="G6984" i="2"/>
  <c r="F6984" i="2"/>
  <c r="E6984" i="2"/>
  <c r="D6984" i="2"/>
  <c r="C6984" i="2"/>
  <c r="B6984" i="2"/>
  <c r="A6984" i="2"/>
  <c r="P6983" i="2"/>
  <c r="O6983" i="2"/>
  <c r="N6983" i="2"/>
  <c r="M6983" i="2"/>
  <c r="L6983" i="2"/>
  <c r="K6983" i="2"/>
  <c r="J6983" i="2"/>
  <c r="I6983" i="2"/>
  <c r="H6983" i="2"/>
  <c r="G6983" i="2"/>
  <c r="F6983" i="2"/>
  <c r="E6983" i="2"/>
  <c r="D6983" i="2"/>
  <c r="C6983" i="2"/>
  <c r="B6983" i="2"/>
  <c r="A6983" i="2"/>
  <c r="P6982" i="2"/>
  <c r="O6982" i="2"/>
  <c r="N6982" i="2"/>
  <c r="M6982" i="2"/>
  <c r="L6982" i="2"/>
  <c r="K6982" i="2"/>
  <c r="J6982" i="2"/>
  <c r="I6982" i="2"/>
  <c r="H6982" i="2"/>
  <c r="G6982" i="2"/>
  <c r="F6982" i="2"/>
  <c r="E6982" i="2"/>
  <c r="D6982" i="2"/>
  <c r="C6982" i="2"/>
  <c r="B6982" i="2"/>
  <c r="A6982" i="2"/>
  <c r="P6981" i="2"/>
  <c r="O6981" i="2"/>
  <c r="N6981" i="2"/>
  <c r="M6981" i="2"/>
  <c r="L6981" i="2"/>
  <c r="K6981" i="2"/>
  <c r="J6981" i="2"/>
  <c r="I6981" i="2"/>
  <c r="H6981" i="2"/>
  <c r="G6981" i="2"/>
  <c r="F6981" i="2"/>
  <c r="E6981" i="2"/>
  <c r="D6981" i="2"/>
  <c r="C6981" i="2"/>
  <c r="B6981" i="2"/>
  <c r="A6981" i="2"/>
  <c r="P6980" i="2"/>
  <c r="O6980" i="2"/>
  <c r="N6980" i="2"/>
  <c r="M6980" i="2"/>
  <c r="L6980" i="2"/>
  <c r="K6980" i="2"/>
  <c r="J6980" i="2"/>
  <c r="I6980" i="2"/>
  <c r="H6980" i="2"/>
  <c r="G6980" i="2"/>
  <c r="F6980" i="2"/>
  <c r="E6980" i="2"/>
  <c r="D6980" i="2"/>
  <c r="C6980" i="2"/>
  <c r="B6980" i="2"/>
  <c r="A6980" i="2"/>
  <c r="P6979" i="2"/>
  <c r="O6979" i="2"/>
  <c r="N6979" i="2"/>
  <c r="M6979" i="2"/>
  <c r="L6979" i="2"/>
  <c r="K6979" i="2"/>
  <c r="J6979" i="2"/>
  <c r="I6979" i="2"/>
  <c r="H6979" i="2"/>
  <c r="G6979" i="2"/>
  <c r="F6979" i="2"/>
  <c r="E6979" i="2"/>
  <c r="D6979" i="2"/>
  <c r="C6979" i="2"/>
  <c r="B6979" i="2"/>
  <c r="A6979" i="2"/>
  <c r="P6978" i="2"/>
  <c r="O6978" i="2"/>
  <c r="N6978" i="2"/>
  <c r="M6978" i="2"/>
  <c r="L6978" i="2"/>
  <c r="K6978" i="2"/>
  <c r="J6978" i="2"/>
  <c r="I6978" i="2"/>
  <c r="H6978" i="2"/>
  <c r="G6978" i="2"/>
  <c r="F6978" i="2"/>
  <c r="E6978" i="2"/>
  <c r="D6978" i="2"/>
  <c r="C6978" i="2"/>
  <c r="B6978" i="2"/>
  <c r="A6978" i="2"/>
  <c r="P6977" i="2"/>
  <c r="O6977" i="2"/>
  <c r="N6977" i="2"/>
  <c r="M6977" i="2"/>
  <c r="L6977" i="2"/>
  <c r="K6977" i="2"/>
  <c r="J6977" i="2"/>
  <c r="I6977" i="2"/>
  <c r="H6977" i="2"/>
  <c r="G6977" i="2"/>
  <c r="F6977" i="2"/>
  <c r="E6977" i="2"/>
  <c r="D6977" i="2"/>
  <c r="C6977" i="2"/>
  <c r="B6977" i="2"/>
  <c r="A6977" i="2"/>
  <c r="P6976" i="2"/>
  <c r="O6976" i="2"/>
  <c r="N6976" i="2"/>
  <c r="M6976" i="2"/>
  <c r="L6976" i="2"/>
  <c r="K6976" i="2"/>
  <c r="J6976" i="2"/>
  <c r="I6976" i="2"/>
  <c r="H6976" i="2"/>
  <c r="G6976" i="2"/>
  <c r="F6976" i="2"/>
  <c r="E6976" i="2"/>
  <c r="D6976" i="2"/>
  <c r="C6976" i="2"/>
  <c r="B6976" i="2"/>
  <c r="A6976" i="2"/>
  <c r="P6975" i="2"/>
  <c r="O6975" i="2"/>
  <c r="N6975" i="2"/>
  <c r="M6975" i="2"/>
  <c r="L6975" i="2"/>
  <c r="K6975" i="2"/>
  <c r="J6975" i="2"/>
  <c r="I6975" i="2"/>
  <c r="H6975" i="2"/>
  <c r="G6975" i="2"/>
  <c r="F6975" i="2"/>
  <c r="E6975" i="2"/>
  <c r="D6975" i="2"/>
  <c r="C6975" i="2"/>
  <c r="B6975" i="2"/>
  <c r="A6975" i="2"/>
  <c r="P6974" i="2"/>
  <c r="O6974" i="2"/>
  <c r="N6974" i="2"/>
  <c r="M6974" i="2"/>
  <c r="L6974" i="2"/>
  <c r="K6974" i="2"/>
  <c r="J6974" i="2"/>
  <c r="I6974" i="2"/>
  <c r="H6974" i="2"/>
  <c r="G6974" i="2"/>
  <c r="F6974" i="2"/>
  <c r="E6974" i="2"/>
  <c r="D6974" i="2"/>
  <c r="C6974" i="2"/>
  <c r="B6974" i="2"/>
  <c r="A6974" i="2"/>
  <c r="P6973" i="2"/>
  <c r="O6973" i="2"/>
  <c r="N6973" i="2"/>
  <c r="M6973" i="2"/>
  <c r="L6973" i="2"/>
  <c r="K6973" i="2"/>
  <c r="J6973" i="2"/>
  <c r="I6973" i="2"/>
  <c r="H6973" i="2"/>
  <c r="G6973" i="2"/>
  <c r="F6973" i="2"/>
  <c r="E6973" i="2"/>
  <c r="D6973" i="2"/>
  <c r="C6973" i="2"/>
  <c r="B6973" i="2"/>
  <c r="A6973" i="2"/>
  <c r="P6972" i="2"/>
  <c r="O6972" i="2"/>
  <c r="N6972" i="2"/>
  <c r="M6972" i="2"/>
  <c r="L6972" i="2"/>
  <c r="K6972" i="2"/>
  <c r="J6972" i="2"/>
  <c r="I6972" i="2"/>
  <c r="H6972" i="2"/>
  <c r="G6972" i="2"/>
  <c r="F6972" i="2"/>
  <c r="E6972" i="2"/>
  <c r="D6972" i="2"/>
  <c r="C6972" i="2"/>
  <c r="B6972" i="2"/>
  <c r="A6972" i="2"/>
  <c r="P6971" i="2"/>
  <c r="O6971" i="2"/>
  <c r="N6971" i="2"/>
  <c r="M6971" i="2"/>
  <c r="L6971" i="2"/>
  <c r="K6971" i="2"/>
  <c r="J6971" i="2"/>
  <c r="I6971" i="2"/>
  <c r="H6971" i="2"/>
  <c r="G6971" i="2"/>
  <c r="F6971" i="2"/>
  <c r="E6971" i="2"/>
  <c r="D6971" i="2"/>
  <c r="C6971" i="2"/>
  <c r="B6971" i="2"/>
  <c r="A6971" i="2"/>
  <c r="P6970" i="2"/>
  <c r="O6970" i="2"/>
  <c r="N6970" i="2"/>
  <c r="M6970" i="2"/>
  <c r="L6970" i="2"/>
  <c r="K6970" i="2"/>
  <c r="J6970" i="2"/>
  <c r="I6970" i="2"/>
  <c r="H6970" i="2"/>
  <c r="G6970" i="2"/>
  <c r="F6970" i="2"/>
  <c r="E6970" i="2"/>
  <c r="D6970" i="2"/>
  <c r="C6970" i="2"/>
  <c r="B6970" i="2"/>
  <c r="A6970" i="2"/>
  <c r="P6969" i="2"/>
  <c r="O6969" i="2"/>
  <c r="N6969" i="2"/>
  <c r="M6969" i="2"/>
  <c r="L6969" i="2"/>
  <c r="K6969" i="2"/>
  <c r="J6969" i="2"/>
  <c r="I6969" i="2"/>
  <c r="H6969" i="2"/>
  <c r="G6969" i="2"/>
  <c r="F6969" i="2"/>
  <c r="E6969" i="2"/>
  <c r="D6969" i="2"/>
  <c r="C6969" i="2"/>
  <c r="B6969" i="2"/>
  <c r="A6969" i="2"/>
  <c r="P6968" i="2"/>
  <c r="O6968" i="2"/>
  <c r="N6968" i="2"/>
  <c r="M6968" i="2"/>
  <c r="L6968" i="2"/>
  <c r="K6968" i="2"/>
  <c r="J6968" i="2"/>
  <c r="I6968" i="2"/>
  <c r="H6968" i="2"/>
  <c r="G6968" i="2"/>
  <c r="F6968" i="2"/>
  <c r="E6968" i="2"/>
  <c r="D6968" i="2"/>
  <c r="C6968" i="2"/>
  <c r="B6968" i="2"/>
  <c r="A6968" i="2"/>
  <c r="P6967" i="2"/>
  <c r="O6967" i="2"/>
  <c r="N6967" i="2"/>
  <c r="M6967" i="2"/>
  <c r="L6967" i="2"/>
  <c r="K6967" i="2"/>
  <c r="J6967" i="2"/>
  <c r="I6967" i="2"/>
  <c r="H6967" i="2"/>
  <c r="G6967" i="2"/>
  <c r="F6967" i="2"/>
  <c r="E6967" i="2"/>
  <c r="D6967" i="2"/>
  <c r="C6967" i="2"/>
  <c r="B6967" i="2"/>
  <c r="A6967" i="2"/>
  <c r="P6966" i="2"/>
  <c r="O6966" i="2"/>
  <c r="N6966" i="2"/>
  <c r="M6966" i="2"/>
  <c r="L6966" i="2"/>
  <c r="K6966" i="2"/>
  <c r="J6966" i="2"/>
  <c r="I6966" i="2"/>
  <c r="H6966" i="2"/>
  <c r="G6966" i="2"/>
  <c r="F6966" i="2"/>
  <c r="E6966" i="2"/>
  <c r="D6966" i="2"/>
  <c r="C6966" i="2"/>
  <c r="B6966" i="2"/>
  <c r="A6966" i="2"/>
  <c r="P6965" i="2"/>
  <c r="O6965" i="2"/>
  <c r="N6965" i="2"/>
  <c r="M6965" i="2"/>
  <c r="L6965" i="2"/>
  <c r="K6965" i="2"/>
  <c r="J6965" i="2"/>
  <c r="I6965" i="2"/>
  <c r="H6965" i="2"/>
  <c r="G6965" i="2"/>
  <c r="F6965" i="2"/>
  <c r="E6965" i="2"/>
  <c r="D6965" i="2"/>
  <c r="C6965" i="2"/>
  <c r="B6965" i="2"/>
  <c r="A6965" i="2"/>
  <c r="P6964" i="2"/>
  <c r="O6964" i="2"/>
  <c r="N6964" i="2"/>
  <c r="M6964" i="2"/>
  <c r="L6964" i="2"/>
  <c r="K6964" i="2"/>
  <c r="J6964" i="2"/>
  <c r="I6964" i="2"/>
  <c r="H6964" i="2"/>
  <c r="G6964" i="2"/>
  <c r="F6964" i="2"/>
  <c r="E6964" i="2"/>
  <c r="D6964" i="2"/>
  <c r="C6964" i="2"/>
  <c r="B6964" i="2"/>
  <c r="A6964" i="2"/>
  <c r="P6963" i="2"/>
  <c r="O6963" i="2"/>
  <c r="N6963" i="2"/>
  <c r="M6963" i="2"/>
  <c r="L6963" i="2"/>
  <c r="K6963" i="2"/>
  <c r="J6963" i="2"/>
  <c r="I6963" i="2"/>
  <c r="H6963" i="2"/>
  <c r="G6963" i="2"/>
  <c r="F6963" i="2"/>
  <c r="E6963" i="2"/>
  <c r="D6963" i="2"/>
  <c r="C6963" i="2"/>
  <c r="B6963" i="2"/>
  <c r="A6963" i="2"/>
  <c r="P6962" i="2"/>
  <c r="O6962" i="2"/>
  <c r="N6962" i="2"/>
  <c r="M6962" i="2"/>
  <c r="L6962" i="2"/>
  <c r="K6962" i="2"/>
  <c r="J6962" i="2"/>
  <c r="I6962" i="2"/>
  <c r="H6962" i="2"/>
  <c r="G6962" i="2"/>
  <c r="F6962" i="2"/>
  <c r="E6962" i="2"/>
  <c r="D6962" i="2"/>
  <c r="C6962" i="2"/>
  <c r="B6962" i="2"/>
  <c r="A6962" i="2"/>
  <c r="P6961" i="2"/>
  <c r="O6961" i="2"/>
  <c r="N6961" i="2"/>
  <c r="M6961" i="2"/>
  <c r="L6961" i="2"/>
  <c r="K6961" i="2"/>
  <c r="J6961" i="2"/>
  <c r="I6961" i="2"/>
  <c r="H6961" i="2"/>
  <c r="G6961" i="2"/>
  <c r="F6961" i="2"/>
  <c r="E6961" i="2"/>
  <c r="D6961" i="2"/>
  <c r="C6961" i="2"/>
  <c r="B6961" i="2"/>
  <c r="A6961" i="2"/>
  <c r="P6960" i="2"/>
  <c r="O6960" i="2"/>
  <c r="N6960" i="2"/>
  <c r="M6960" i="2"/>
  <c r="L6960" i="2"/>
  <c r="K6960" i="2"/>
  <c r="J6960" i="2"/>
  <c r="I6960" i="2"/>
  <c r="H6960" i="2"/>
  <c r="G6960" i="2"/>
  <c r="F6960" i="2"/>
  <c r="E6960" i="2"/>
  <c r="D6960" i="2"/>
  <c r="C6960" i="2"/>
  <c r="B6960" i="2"/>
  <c r="A6960" i="2"/>
  <c r="P6959" i="2"/>
  <c r="O6959" i="2"/>
  <c r="N6959" i="2"/>
  <c r="M6959" i="2"/>
  <c r="L6959" i="2"/>
  <c r="K6959" i="2"/>
  <c r="J6959" i="2"/>
  <c r="I6959" i="2"/>
  <c r="H6959" i="2"/>
  <c r="G6959" i="2"/>
  <c r="F6959" i="2"/>
  <c r="E6959" i="2"/>
  <c r="D6959" i="2"/>
  <c r="C6959" i="2"/>
  <c r="B6959" i="2"/>
  <c r="A6959" i="2"/>
  <c r="P6958" i="2"/>
  <c r="O6958" i="2"/>
  <c r="N6958" i="2"/>
  <c r="M6958" i="2"/>
  <c r="L6958" i="2"/>
  <c r="K6958" i="2"/>
  <c r="J6958" i="2"/>
  <c r="I6958" i="2"/>
  <c r="H6958" i="2"/>
  <c r="G6958" i="2"/>
  <c r="F6958" i="2"/>
  <c r="E6958" i="2"/>
  <c r="D6958" i="2"/>
  <c r="C6958" i="2"/>
  <c r="B6958" i="2"/>
  <c r="A6958" i="2"/>
  <c r="P6957" i="2"/>
  <c r="O6957" i="2"/>
  <c r="N6957" i="2"/>
  <c r="M6957" i="2"/>
  <c r="L6957" i="2"/>
  <c r="K6957" i="2"/>
  <c r="J6957" i="2"/>
  <c r="I6957" i="2"/>
  <c r="H6957" i="2"/>
  <c r="G6957" i="2"/>
  <c r="F6957" i="2"/>
  <c r="E6957" i="2"/>
  <c r="D6957" i="2"/>
  <c r="C6957" i="2"/>
  <c r="B6957" i="2"/>
  <c r="A6957" i="2"/>
  <c r="P6956" i="2"/>
  <c r="O6956" i="2"/>
  <c r="N6956" i="2"/>
  <c r="M6956" i="2"/>
  <c r="L6956" i="2"/>
  <c r="K6956" i="2"/>
  <c r="J6956" i="2"/>
  <c r="I6956" i="2"/>
  <c r="H6956" i="2"/>
  <c r="G6956" i="2"/>
  <c r="F6956" i="2"/>
  <c r="E6956" i="2"/>
  <c r="D6956" i="2"/>
  <c r="C6956" i="2"/>
  <c r="B6956" i="2"/>
  <c r="A6956" i="2"/>
  <c r="P6955" i="2"/>
  <c r="O6955" i="2"/>
  <c r="N6955" i="2"/>
  <c r="M6955" i="2"/>
  <c r="L6955" i="2"/>
  <c r="K6955" i="2"/>
  <c r="J6955" i="2"/>
  <c r="I6955" i="2"/>
  <c r="H6955" i="2"/>
  <c r="G6955" i="2"/>
  <c r="F6955" i="2"/>
  <c r="E6955" i="2"/>
  <c r="D6955" i="2"/>
  <c r="C6955" i="2"/>
  <c r="B6955" i="2"/>
  <c r="A6955" i="2"/>
  <c r="P6954" i="2"/>
  <c r="O6954" i="2"/>
  <c r="N6954" i="2"/>
  <c r="M6954" i="2"/>
  <c r="L6954" i="2"/>
  <c r="K6954" i="2"/>
  <c r="J6954" i="2"/>
  <c r="I6954" i="2"/>
  <c r="H6954" i="2"/>
  <c r="G6954" i="2"/>
  <c r="F6954" i="2"/>
  <c r="E6954" i="2"/>
  <c r="D6954" i="2"/>
  <c r="C6954" i="2"/>
  <c r="B6954" i="2"/>
  <c r="A6954" i="2"/>
  <c r="P6953" i="2"/>
  <c r="O6953" i="2"/>
  <c r="N6953" i="2"/>
  <c r="M6953" i="2"/>
  <c r="L6953" i="2"/>
  <c r="K6953" i="2"/>
  <c r="J6953" i="2"/>
  <c r="I6953" i="2"/>
  <c r="H6953" i="2"/>
  <c r="G6953" i="2"/>
  <c r="F6953" i="2"/>
  <c r="E6953" i="2"/>
  <c r="D6953" i="2"/>
  <c r="C6953" i="2"/>
  <c r="B6953" i="2"/>
  <c r="A6953" i="2"/>
  <c r="P6952" i="2"/>
  <c r="O6952" i="2"/>
  <c r="N6952" i="2"/>
  <c r="M6952" i="2"/>
  <c r="L6952" i="2"/>
  <c r="K6952" i="2"/>
  <c r="J6952" i="2"/>
  <c r="I6952" i="2"/>
  <c r="H6952" i="2"/>
  <c r="G6952" i="2"/>
  <c r="F6952" i="2"/>
  <c r="E6952" i="2"/>
  <c r="D6952" i="2"/>
  <c r="C6952" i="2"/>
  <c r="B6952" i="2"/>
  <c r="A6952" i="2"/>
  <c r="P6951" i="2"/>
  <c r="O6951" i="2"/>
  <c r="N6951" i="2"/>
  <c r="M6951" i="2"/>
  <c r="L6951" i="2"/>
  <c r="K6951" i="2"/>
  <c r="J6951" i="2"/>
  <c r="I6951" i="2"/>
  <c r="H6951" i="2"/>
  <c r="G6951" i="2"/>
  <c r="F6951" i="2"/>
  <c r="E6951" i="2"/>
  <c r="D6951" i="2"/>
  <c r="C6951" i="2"/>
  <c r="B6951" i="2"/>
  <c r="A6951" i="2"/>
  <c r="P6950" i="2"/>
  <c r="O6950" i="2"/>
  <c r="N6950" i="2"/>
  <c r="M6950" i="2"/>
  <c r="L6950" i="2"/>
  <c r="K6950" i="2"/>
  <c r="J6950" i="2"/>
  <c r="I6950" i="2"/>
  <c r="H6950" i="2"/>
  <c r="G6950" i="2"/>
  <c r="F6950" i="2"/>
  <c r="E6950" i="2"/>
  <c r="D6950" i="2"/>
  <c r="C6950" i="2"/>
  <c r="B6950" i="2"/>
  <c r="A6950" i="2"/>
  <c r="P6949" i="2"/>
  <c r="O6949" i="2"/>
  <c r="N6949" i="2"/>
  <c r="M6949" i="2"/>
  <c r="L6949" i="2"/>
  <c r="K6949" i="2"/>
  <c r="J6949" i="2"/>
  <c r="I6949" i="2"/>
  <c r="H6949" i="2"/>
  <c r="G6949" i="2"/>
  <c r="F6949" i="2"/>
  <c r="E6949" i="2"/>
  <c r="D6949" i="2"/>
  <c r="C6949" i="2"/>
  <c r="B6949" i="2"/>
  <c r="A6949" i="2"/>
  <c r="P6948" i="2"/>
  <c r="O6948" i="2"/>
  <c r="N6948" i="2"/>
  <c r="M6948" i="2"/>
  <c r="L6948" i="2"/>
  <c r="K6948" i="2"/>
  <c r="J6948" i="2"/>
  <c r="I6948" i="2"/>
  <c r="H6948" i="2"/>
  <c r="G6948" i="2"/>
  <c r="F6948" i="2"/>
  <c r="E6948" i="2"/>
  <c r="D6948" i="2"/>
  <c r="C6948" i="2"/>
  <c r="B6948" i="2"/>
  <c r="A6948" i="2"/>
  <c r="P6947" i="2"/>
  <c r="O6947" i="2"/>
  <c r="N6947" i="2"/>
  <c r="M6947" i="2"/>
  <c r="L6947" i="2"/>
  <c r="K6947" i="2"/>
  <c r="J6947" i="2"/>
  <c r="I6947" i="2"/>
  <c r="H6947" i="2"/>
  <c r="G6947" i="2"/>
  <c r="F6947" i="2"/>
  <c r="E6947" i="2"/>
  <c r="D6947" i="2"/>
  <c r="C6947" i="2"/>
  <c r="B6947" i="2"/>
  <c r="A6947" i="2"/>
  <c r="P6946" i="2"/>
  <c r="O6946" i="2"/>
  <c r="N6946" i="2"/>
  <c r="M6946" i="2"/>
  <c r="L6946" i="2"/>
  <c r="K6946" i="2"/>
  <c r="J6946" i="2"/>
  <c r="I6946" i="2"/>
  <c r="H6946" i="2"/>
  <c r="G6946" i="2"/>
  <c r="F6946" i="2"/>
  <c r="E6946" i="2"/>
  <c r="D6946" i="2"/>
  <c r="C6946" i="2"/>
  <c r="B6946" i="2"/>
  <c r="A6946" i="2"/>
  <c r="P6945" i="2"/>
  <c r="O6945" i="2"/>
  <c r="N6945" i="2"/>
  <c r="M6945" i="2"/>
  <c r="L6945" i="2"/>
  <c r="K6945" i="2"/>
  <c r="J6945" i="2"/>
  <c r="I6945" i="2"/>
  <c r="H6945" i="2"/>
  <c r="G6945" i="2"/>
  <c r="F6945" i="2"/>
  <c r="E6945" i="2"/>
  <c r="D6945" i="2"/>
  <c r="C6945" i="2"/>
  <c r="B6945" i="2"/>
  <c r="A6945" i="2"/>
  <c r="P6944" i="2"/>
  <c r="O6944" i="2"/>
  <c r="N6944" i="2"/>
  <c r="M6944" i="2"/>
  <c r="L6944" i="2"/>
  <c r="K6944" i="2"/>
  <c r="J6944" i="2"/>
  <c r="I6944" i="2"/>
  <c r="H6944" i="2"/>
  <c r="G6944" i="2"/>
  <c r="F6944" i="2"/>
  <c r="E6944" i="2"/>
  <c r="D6944" i="2"/>
  <c r="C6944" i="2"/>
  <c r="B6944" i="2"/>
  <c r="A6944" i="2"/>
  <c r="P6943" i="2"/>
  <c r="O6943" i="2"/>
  <c r="N6943" i="2"/>
  <c r="M6943" i="2"/>
  <c r="L6943" i="2"/>
  <c r="K6943" i="2"/>
  <c r="J6943" i="2"/>
  <c r="I6943" i="2"/>
  <c r="H6943" i="2"/>
  <c r="G6943" i="2"/>
  <c r="F6943" i="2"/>
  <c r="E6943" i="2"/>
  <c r="D6943" i="2"/>
  <c r="C6943" i="2"/>
  <c r="B6943" i="2"/>
  <c r="A6943" i="2"/>
  <c r="P6942" i="2"/>
  <c r="O6942" i="2"/>
  <c r="N6942" i="2"/>
  <c r="M6942" i="2"/>
  <c r="L6942" i="2"/>
  <c r="K6942" i="2"/>
  <c r="J6942" i="2"/>
  <c r="I6942" i="2"/>
  <c r="H6942" i="2"/>
  <c r="G6942" i="2"/>
  <c r="F6942" i="2"/>
  <c r="E6942" i="2"/>
  <c r="D6942" i="2"/>
  <c r="C6942" i="2"/>
  <c r="B6942" i="2"/>
  <c r="A6942" i="2"/>
  <c r="P6941" i="2"/>
  <c r="O6941" i="2"/>
  <c r="N6941" i="2"/>
  <c r="M6941" i="2"/>
  <c r="L6941" i="2"/>
  <c r="K6941" i="2"/>
  <c r="J6941" i="2"/>
  <c r="I6941" i="2"/>
  <c r="H6941" i="2"/>
  <c r="G6941" i="2"/>
  <c r="F6941" i="2"/>
  <c r="E6941" i="2"/>
  <c r="D6941" i="2"/>
  <c r="C6941" i="2"/>
  <c r="B6941" i="2"/>
  <c r="A6941" i="2"/>
  <c r="P6940" i="2"/>
  <c r="O6940" i="2"/>
  <c r="N6940" i="2"/>
  <c r="M6940" i="2"/>
  <c r="L6940" i="2"/>
  <c r="K6940" i="2"/>
  <c r="J6940" i="2"/>
  <c r="I6940" i="2"/>
  <c r="H6940" i="2"/>
  <c r="G6940" i="2"/>
  <c r="F6940" i="2"/>
  <c r="E6940" i="2"/>
  <c r="D6940" i="2"/>
  <c r="C6940" i="2"/>
  <c r="B6940" i="2"/>
  <c r="A6940" i="2"/>
  <c r="P6939" i="2"/>
  <c r="O6939" i="2"/>
  <c r="N6939" i="2"/>
  <c r="M6939" i="2"/>
  <c r="L6939" i="2"/>
  <c r="K6939" i="2"/>
  <c r="J6939" i="2"/>
  <c r="I6939" i="2"/>
  <c r="H6939" i="2"/>
  <c r="G6939" i="2"/>
  <c r="F6939" i="2"/>
  <c r="E6939" i="2"/>
  <c r="D6939" i="2"/>
  <c r="C6939" i="2"/>
  <c r="B6939" i="2"/>
  <c r="A6939" i="2"/>
  <c r="P6938" i="2"/>
  <c r="O6938" i="2"/>
  <c r="N6938" i="2"/>
  <c r="M6938" i="2"/>
  <c r="L6938" i="2"/>
  <c r="K6938" i="2"/>
  <c r="J6938" i="2"/>
  <c r="I6938" i="2"/>
  <c r="H6938" i="2"/>
  <c r="G6938" i="2"/>
  <c r="F6938" i="2"/>
  <c r="E6938" i="2"/>
  <c r="D6938" i="2"/>
  <c r="C6938" i="2"/>
  <c r="B6938" i="2"/>
  <c r="A6938" i="2"/>
  <c r="P6937" i="2"/>
  <c r="O6937" i="2"/>
  <c r="N6937" i="2"/>
  <c r="M6937" i="2"/>
  <c r="L6937" i="2"/>
  <c r="K6937" i="2"/>
  <c r="J6937" i="2"/>
  <c r="I6937" i="2"/>
  <c r="H6937" i="2"/>
  <c r="G6937" i="2"/>
  <c r="F6937" i="2"/>
  <c r="E6937" i="2"/>
  <c r="D6937" i="2"/>
  <c r="C6937" i="2"/>
  <c r="B6937" i="2"/>
  <c r="A6937" i="2"/>
  <c r="P6936" i="2"/>
  <c r="O6936" i="2"/>
  <c r="N6936" i="2"/>
  <c r="M6936" i="2"/>
  <c r="L6936" i="2"/>
  <c r="K6936" i="2"/>
  <c r="J6936" i="2"/>
  <c r="I6936" i="2"/>
  <c r="H6936" i="2"/>
  <c r="G6936" i="2"/>
  <c r="F6936" i="2"/>
  <c r="E6936" i="2"/>
  <c r="D6936" i="2"/>
  <c r="C6936" i="2"/>
  <c r="B6936" i="2"/>
  <c r="A6936" i="2"/>
  <c r="P6935" i="2"/>
  <c r="O6935" i="2"/>
  <c r="N6935" i="2"/>
  <c r="M6935" i="2"/>
  <c r="L6935" i="2"/>
  <c r="K6935" i="2"/>
  <c r="J6935" i="2"/>
  <c r="I6935" i="2"/>
  <c r="H6935" i="2"/>
  <c r="G6935" i="2"/>
  <c r="F6935" i="2"/>
  <c r="E6935" i="2"/>
  <c r="D6935" i="2"/>
  <c r="C6935" i="2"/>
  <c r="B6935" i="2"/>
  <c r="A6935" i="2"/>
  <c r="P6934" i="2"/>
  <c r="O6934" i="2"/>
  <c r="N6934" i="2"/>
  <c r="M6934" i="2"/>
  <c r="L6934" i="2"/>
  <c r="K6934" i="2"/>
  <c r="J6934" i="2"/>
  <c r="I6934" i="2"/>
  <c r="H6934" i="2"/>
  <c r="G6934" i="2"/>
  <c r="F6934" i="2"/>
  <c r="E6934" i="2"/>
  <c r="D6934" i="2"/>
  <c r="C6934" i="2"/>
  <c r="B6934" i="2"/>
  <c r="A6934" i="2"/>
  <c r="P6933" i="2"/>
  <c r="O6933" i="2"/>
  <c r="N6933" i="2"/>
  <c r="M6933" i="2"/>
  <c r="L6933" i="2"/>
  <c r="K6933" i="2"/>
  <c r="J6933" i="2"/>
  <c r="I6933" i="2"/>
  <c r="H6933" i="2"/>
  <c r="G6933" i="2"/>
  <c r="F6933" i="2"/>
  <c r="E6933" i="2"/>
  <c r="D6933" i="2"/>
  <c r="C6933" i="2"/>
  <c r="B6933" i="2"/>
  <c r="A6933" i="2"/>
  <c r="P6932" i="2"/>
  <c r="O6932" i="2"/>
  <c r="N6932" i="2"/>
  <c r="M6932" i="2"/>
  <c r="L6932" i="2"/>
  <c r="K6932" i="2"/>
  <c r="J6932" i="2"/>
  <c r="I6932" i="2"/>
  <c r="H6932" i="2"/>
  <c r="G6932" i="2"/>
  <c r="F6932" i="2"/>
  <c r="E6932" i="2"/>
  <c r="D6932" i="2"/>
  <c r="C6932" i="2"/>
  <c r="B6932" i="2"/>
  <c r="A6932" i="2"/>
  <c r="P6931" i="2"/>
  <c r="O6931" i="2"/>
  <c r="N6931" i="2"/>
  <c r="M6931" i="2"/>
  <c r="L6931" i="2"/>
  <c r="K6931" i="2"/>
  <c r="J6931" i="2"/>
  <c r="I6931" i="2"/>
  <c r="H6931" i="2"/>
  <c r="G6931" i="2"/>
  <c r="F6931" i="2"/>
  <c r="E6931" i="2"/>
  <c r="D6931" i="2"/>
  <c r="C6931" i="2"/>
  <c r="B6931" i="2"/>
  <c r="A6931" i="2"/>
  <c r="P6930" i="2"/>
  <c r="O6930" i="2"/>
  <c r="N6930" i="2"/>
  <c r="M6930" i="2"/>
  <c r="L6930" i="2"/>
  <c r="K6930" i="2"/>
  <c r="J6930" i="2"/>
  <c r="I6930" i="2"/>
  <c r="H6930" i="2"/>
  <c r="G6930" i="2"/>
  <c r="F6930" i="2"/>
  <c r="E6930" i="2"/>
  <c r="D6930" i="2"/>
  <c r="C6930" i="2"/>
  <c r="B6930" i="2"/>
  <c r="A6930" i="2"/>
  <c r="P6929" i="2"/>
  <c r="O6929" i="2"/>
  <c r="N6929" i="2"/>
  <c r="M6929" i="2"/>
  <c r="L6929" i="2"/>
  <c r="K6929" i="2"/>
  <c r="J6929" i="2"/>
  <c r="I6929" i="2"/>
  <c r="H6929" i="2"/>
  <c r="G6929" i="2"/>
  <c r="F6929" i="2"/>
  <c r="E6929" i="2"/>
  <c r="D6929" i="2"/>
  <c r="C6929" i="2"/>
  <c r="B6929" i="2"/>
  <c r="A6929" i="2"/>
  <c r="P6928" i="2"/>
  <c r="O6928" i="2"/>
  <c r="N6928" i="2"/>
  <c r="M6928" i="2"/>
  <c r="L6928" i="2"/>
  <c r="K6928" i="2"/>
  <c r="J6928" i="2"/>
  <c r="I6928" i="2"/>
  <c r="H6928" i="2"/>
  <c r="G6928" i="2"/>
  <c r="F6928" i="2"/>
  <c r="E6928" i="2"/>
  <c r="D6928" i="2"/>
  <c r="C6928" i="2"/>
  <c r="B6928" i="2"/>
  <c r="A6928" i="2"/>
  <c r="P6927" i="2"/>
  <c r="O6927" i="2"/>
  <c r="N6927" i="2"/>
  <c r="M6927" i="2"/>
  <c r="L6927" i="2"/>
  <c r="K6927" i="2"/>
  <c r="J6927" i="2"/>
  <c r="I6927" i="2"/>
  <c r="H6927" i="2"/>
  <c r="G6927" i="2"/>
  <c r="F6927" i="2"/>
  <c r="E6927" i="2"/>
  <c r="D6927" i="2"/>
  <c r="C6927" i="2"/>
  <c r="B6927" i="2"/>
  <c r="A6927" i="2"/>
  <c r="P6926" i="2"/>
  <c r="O6926" i="2"/>
  <c r="N6926" i="2"/>
  <c r="M6926" i="2"/>
  <c r="L6926" i="2"/>
  <c r="K6926" i="2"/>
  <c r="J6926" i="2"/>
  <c r="I6926" i="2"/>
  <c r="H6926" i="2"/>
  <c r="G6926" i="2"/>
  <c r="F6926" i="2"/>
  <c r="E6926" i="2"/>
  <c r="D6926" i="2"/>
  <c r="C6926" i="2"/>
  <c r="B6926" i="2"/>
  <c r="A6926" i="2"/>
  <c r="P6925" i="2"/>
  <c r="O6925" i="2"/>
  <c r="N6925" i="2"/>
  <c r="M6925" i="2"/>
  <c r="L6925" i="2"/>
  <c r="K6925" i="2"/>
  <c r="J6925" i="2"/>
  <c r="I6925" i="2"/>
  <c r="H6925" i="2"/>
  <c r="G6925" i="2"/>
  <c r="F6925" i="2"/>
  <c r="E6925" i="2"/>
  <c r="D6925" i="2"/>
  <c r="C6925" i="2"/>
  <c r="B6925" i="2"/>
  <c r="A6925" i="2"/>
  <c r="P6924" i="2"/>
  <c r="O6924" i="2"/>
  <c r="N6924" i="2"/>
  <c r="M6924" i="2"/>
  <c r="L6924" i="2"/>
  <c r="K6924" i="2"/>
  <c r="J6924" i="2"/>
  <c r="I6924" i="2"/>
  <c r="H6924" i="2"/>
  <c r="G6924" i="2"/>
  <c r="F6924" i="2"/>
  <c r="E6924" i="2"/>
  <c r="D6924" i="2"/>
  <c r="C6924" i="2"/>
  <c r="B6924" i="2"/>
  <c r="A6924" i="2"/>
  <c r="P6923" i="2"/>
  <c r="O6923" i="2"/>
  <c r="N6923" i="2"/>
  <c r="M6923" i="2"/>
  <c r="L6923" i="2"/>
  <c r="K6923" i="2"/>
  <c r="J6923" i="2"/>
  <c r="I6923" i="2"/>
  <c r="H6923" i="2"/>
  <c r="G6923" i="2"/>
  <c r="F6923" i="2"/>
  <c r="E6923" i="2"/>
  <c r="D6923" i="2"/>
  <c r="C6923" i="2"/>
  <c r="B6923" i="2"/>
  <c r="A6923" i="2"/>
  <c r="P6922" i="2"/>
  <c r="O6922" i="2"/>
  <c r="N6922" i="2"/>
  <c r="M6922" i="2"/>
  <c r="L6922" i="2"/>
  <c r="K6922" i="2"/>
  <c r="J6922" i="2"/>
  <c r="I6922" i="2"/>
  <c r="H6922" i="2"/>
  <c r="G6922" i="2"/>
  <c r="F6922" i="2"/>
  <c r="E6922" i="2"/>
  <c r="D6922" i="2"/>
  <c r="C6922" i="2"/>
  <c r="B6922" i="2"/>
  <c r="A6922" i="2"/>
  <c r="P6921" i="2"/>
  <c r="O6921" i="2"/>
  <c r="N6921" i="2"/>
  <c r="M6921" i="2"/>
  <c r="L6921" i="2"/>
  <c r="K6921" i="2"/>
  <c r="J6921" i="2"/>
  <c r="I6921" i="2"/>
  <c r="H6921" i="2"/>
  <c r="G6921" i="2"/>
  <c r="F6921" i="2"/>
  <c r="E6921" i="2"/>
  <c r="D6921" i="2"/>
  <c r="C6921" i="2"/>
  <c r="B6921" i="2"/>
  <c r="A6921" i="2"/>
  <c r="P6920" i="2"/>
  <c r="O6920" i="2"/>
  <c r="N6920" i="2"/>
  <c r="M6920" i="2"/>
  <c r="L6920" i="2"/>
  <c r="K6920" i="2"/>
  <c r="J6920" i="2"/>
  <c r="I6920" i="2"/>
  <c r="H6920" i="2"/>
  <c r="G6920" i="2"/>
  <c r="F6920" i="2"/>
  <c r="E6920" i="2"/>
  <c r="D6920" i="2"/>
  <c r="C6920" i="2"/>
  <c r="B6920" i="2"/>
  <c r="A6920" i="2"/>
  <c r="P6919" i="2"/>
  <c r="O6919" i="2"/>
  <c r="N6919" i="2"/>
  <c r="M6919" i="2"/>
  <c r="L6919" i="2"/>
  <c r="K6919" i="2"/>
  <c r="J6919" i="2"/>
  <c r="I6919" i="2"/>
  <c r="H6919" i="2"/>
  <c r="G6919" i="2"/>
  <c r="F6919" i="2"/>
  <c r="E6919" i="2"/>
  <c r="D6919" i="2"/>
  <c r="C6919" i="2"/>
  <c r="B6919" i="2"/>
  <c r="A6919" i="2"/>
  <c r="P6918" i="2"/>
  <c r="O6918" i="2"/>
  <c r="N6918" i="2"/>
  <c r="M6918" i="2"/>
  <c r="L6918" i="2"/>
  <c r="K6918" i="2"/>
  <c r="J6918" i="2"/>
  <c r="I6918" i="2"/>
  <c r="H6918" i="2"/>
  <c r="G6918" i="2"/>
  <c r="F6918" i="2"/>
  <c r="E6918" i="2"/>
  <c r="D6918" i="2"/>
  <c r="C6918" i="2"/>
  <c r="B6918" i="2"/>
  <c r="A6918" i="2"/>
  <c r="P6917" i="2"/>
  <c r="O6917" i="2"/>
  <c r="N6917" i="2"/>
  <c r="M6917" i="2"/>
  <c r="L6917" i="2"/>
  <c r="K6917" i="2"/>
  <c r="J6917" i="2"/>
  <c r="I6917" i="2"/>
  <c r="H6917" i="2"/>
  <c r="G6917" i="2"/>
  <c r="F6917" i="2"/>
  <c r="E6917" i="2"/>
  <c r="D6917" i="2"/>
  <c r="C6917" i="2"/>
  <c r="B6917" i="2"/>
  <c r="A6917" i="2"/>
  <c r="P6916" i="2"/>
  <c r="O6916" i="2"/>
  <c r="N6916" i="2"/>
  <c r="M6916" i="2"/>
  <c r="L6916" i="2"/>
  <c r="K6916" i="2"/>
  <c r="J6916" i="2"/>
  <c r="I6916" i="2"/>
  <c r="H6916" i="2"/>
  <c r="G6916" i="2"/>
  <c r="F6916" i="2"/>
  <c r="E6916" i="2"/>
  <c r="D6916" i="2"/>
  <c r="C6916" i="2"/>
  <c r="B6916" i="2"/>
  <c r="A6916" i="2"/>
  <c r="P6915" i="2"/>
  <c r="O6915" i="2"/>
  <c r="N6915" i="2"/>
  <c r="M6915" i="2"/>
  <c r="L6915" i="2"/>
  <c r="K6915" i="2"/>
  <c r="J6915" i="2"/>
  <c r="I6915" i="2"/>
  <c r="H6915" i="2"/>
  <c r="G6915" i="2"/>
  <c r="F6915" i="2"/>
  <c r="E6915" i="2"/>
  <c r="D6915" i="2"/>
  <c r="C6915" i="2"/>
  <c r="B6915" i="2"/>
  <c r="A6915" i="2"/>
  <c r="P6914" i="2"/>
  <c r="O6914" i="2"/>
  <c r="N6914" i="2"/>
  <c r="M6914" i="2"/>
  <c r="L6914" i="2"/>
  <c r="K6914" i="2"/>
  <c r="J6914" i="2"/>
  <c r="I6914" i="2"/>
  <c r="H6914" i="2"/>
  <c r="G6914" i="2"/>
  <c r="F6914" i="2"/>
  <c r="E6914" i="2"/>
  <c r="D6914" i="2"/>
  <c r="C6914" i="2"/>
  <c r="B6914" i="2"/>
  <c r="A6914" i="2"/>
  <c r="P6913" i="2"/>
  <c r="O6913" i="2"/>
  <c r="N6913" i="2"/>
  <c r="M6913" i="2"/>
  <c r="L6913" i="2"/>
  <c r="K6913" i="2"/>
  <c r="J6913" i="2"/>
  <c r="I6913" i="2"/>
  <c r="H6913" i="2"/>
  <c r="G6913" i="2"/>
  <c r="F6913" i="2"/>
  <c r="E6913" i="2"/>
  <c r="D6913" i="2"/>
  <c r="C6913" i="2"/>
  <c r="B6913" i="2"/>
  <c r="A6913" i="2"/>
  <c r="P6912" i="2"/>
  <c r="O6912" i="2"/>
  <c r="N6912" i="2"/>
  <c r="M6912" i="2"/>
  <c r="L6912" i="2"/>
  <c r="K6912" i="2"/>
  <c r="J6912" i="2"/>
  <c r="I6912" i="2"/>
  <c r="H6912" i="2"/>
  <c r="G6912" i="2"/>
  <c r="F6912" i="2"/>
  <c r="E6912" i="2"/>
  <c r="D6912" i="2"/>
  <c r="C6912" i="2"/>
  <c r="B6912" i="2"/>
  <c r="A6912" i="2"/>
  <c r="P6911" i="2"/>
  <c r="O6911" i="2"/>
  <c r="N6911" i="2"/>
  <c r="M6911" i="2"/>
  <c r="L6911" i="2"/>
  <c r="K6911" i="2"/>
  <c r="J6911" i="2"/>
  <c r="I6911" i="2"/>
  <c r="H6911" i="2"/>
  <c r="G6911" i="2"/>
  <c r="F6911" i="2"/>
  <c r="E6911" i="2"/>
  <c r="D6911" i="2"/>
  <c r="C6911" i="2"/>
  <c r="B6911" i="2"/>
  <c r="A6911" i="2"/>
  <c r="P6910" i="2"/>
  <c r="O6910" i="2"/>
  <c r="N6910" i="2"/>
  <c r="M6910" i="2"/>
  <c r="L6910" i="2"/>
  <c r="K6910" i="2"/>
  <c r="J6910" i="2"/>
  <c r="I6910" i="2"/>
  <c r="H6910" i="2"/>
  <c r="G6910" i="2"/>
  <c r="F6910" i="2"/>
  <c r="E6910" i="2"/>
  <c r="D6910" i="2"/>
  <c r="C6910" i="2"/>
  <c r="B6910" i="2"/>
  <c r="A6910" i="2"/>
  <c r="P6909" i="2"/>
  <c r="O6909" i="2"/>
  <c r="N6909" i="2"/>
  <c r="M6909" i="2"/>
  <c r="L6909" i="2"/>
  <c r="K6909" i="2"/>
  <c r="J6909" i="2"/>
  <c r="I6909" i="2"/>
  <c r="H6909" i="2"/>
  <c r="G6909" i="2"/>
  <c r="F6909" i="2"/>
  <c r="E6909" i="2"/>
  <c r="D6909" i="2"/>
  <c r="C6909" i="2"/>
  <c r="B6909" i="2"/>
  <c r="A6909" i="2"/>
  <c r="P6908" i="2"/>
  <c r="O6908" i="2"/>
  <c r="N6908" i="2"/>
  <c r="M6908" i="2"/>
  <c r="L6908" i="2"/>
  <c r="K6908" i="2"/>
  <c r="J6908" i="2"/>
  <c r="I6908" i="2"/>
  <c r="H6908" i="2"/>
  <c r="G6908" i="2"/>
  <c r="F6908" i="2"/>
  <c r="E6908" i="2"/>
  <c r="D6908" i="2"/>
  <c r="C6908" i="2"/>
  <c r="B6908" i="2"/>
  <c r="A6908" i="2"/>
  <c r="P6907" i="2"/>
  <c r="O6907" i="2"/>
  <c r="N6907" i="2"/>
  <c r="M6907" i="2"/>
  <c r="L6907" i="2"/>
  <c r="K6907" i="2"/>
  <c r="J6907" i="2"/>
  <c r="I6907" i="2"/>
  <c r="H6907" i="2"/>
  <c r="G6907" i="2"/>
  <c r="F6907" i="2"/>
  <c r="E6907" i="2"/>
  <c r="D6907" i="2"/>
  <c r="C6907" i="2"/>
  <c r="B6907" i="2"/>
  <c r="A6907" i="2"/>
  <c r="P6906" i="2"/>
  <c r="O6906" i="2"/>
  <c r="N6906" i="2"/>
  <c r="M6906" i="2"/>
  <c r="L6906" i="2"/>
  <c r="K6906" i="2"/>
  <c r="J6906" i="2"/>
  <c r="I6906" i="2"/>
  <c r="H6906" i="2"/>
  <c r="G6906" i="2"/>
  <c r="F6906" i="2"/>
  <c r="E6906" i="2"/>
  <c r="D6906" i="2"/>
  <c r="C6906" i="2"/>
  <c r="B6906" i="2"/>
  <c r="A6906" i="2"/>
  <c r="P6905" i="2"/>
  <c r="O6905" i="2"/>
  <c r="N6905" i="2"/>
  <c r="M6905" i="2"/>
  <c r="L6905" i="2"/>
  <c r="K6905" i="2"/>
  <c r="J6905" i="2"/>
  <c r="I6905" i="2"/>
  <c r="H6905" i="2"/>
  <c r="G6905" i="2"/>
  <c r="F6905" i="2"/>
  <c r="E6905" i="2"/>
  <c r="D6905" i="2"/>
  <c r="C6905" i="2"/>
  <c r="B6905" i="2"/>
  <c r="A6905" i="2"/>
  <c r="P6904" i="2"/>
  <c r="O6904" i="2"/>
  <c r="N6904" i="2"/>
  <c r="M6904" i="2"/>
  <c r="L6904" i="2"/>
  <c r="K6904" i="2"/>
  <c r="J6904" i="2"/>
  <c r="I6904" i="2"/>
  <c r="H6904" i="2"/>
  <c r="G6904" i="2"/>
  <c r="F6904" i="2"/>
  <c r="E6904" i="2"/>
  <c r="D6904" i="2"/>
  <c r="C6904" i="2"/>
  <c r="B6904" i="2"/>
  <c r="A6904" i="2"/>
  <c r="P6903" i="2"/>
  <c r="O6903" i="2"/>
  <c r="N6903" i="2"/>
  <c r="M6903" i="2"/>
  <c r="L6903" i="2"/>
  <c r="K6903" i="2"/>
  <c r="J6903" i="2"/>
  <c r="I6903" i="2"/>
  <c r="H6903" i="2"/>
  <c r="G6903" i="2"/>
  <c r="F6903" i="2"/>
  <c r="E6903" i="2"/>
  <c r="D6903" i="2"/>
  <c r="C6903" i="2"/>
  <c r="B6903" i="2"/>
  <c r="A6903" i="2"/>
  <c r="P6902" i="2"/>
  <c r="O6902" i="2"/>
  <c r="N6902" i="2"/>
  <c r="M6902" i="2"/>
  <c r="L6902" i="2"/>
  <c r="K6902" i="2"/>
  <c r="J6902" i="2"/>
  <c r="I6902" i="2"/>
  <c r="H6902" i="2"/>
  <c r="G6902" i="2"/>
  <c r="F6902" i="2"/>
  <c r="E6902" i="2"/>
  <c r="D6902" i="2"/>
  <c r="C6902" i="2"/>
  <c r="B6902" i="2"/>
  <c r="A6902" i="2"/>
  <c r="P6901" i="2"/>
  <c r="O6901" i="2"/>
  <c r="N6901" i="2"/>
  <c r="M6901" i="2"/>
  <c r="L6901" i="2"/>
  <c r="K6901" i="2"/>
  <c r="J6901" i="2"/>
  <c r="I6901" i="2"/>
  <c r="H6901" i="2"/>
  <c r="G6901" i="2"/>
  <c r="F6901" i="2"/>
  <c r="E6901" i="2"/>
  <c r="D6901" i="2"/>
  <c r="C6901" i="2"/>
  <c r="B6901" i="2"/>
  <c r="A6901" i="2"/>
  <c r="P6900" i="2"/>
  <c r="O6900" i="2"/>
  <c r="N6900" i="2"/>
  <c r="M6900" i="2"/>
  <c r="L6900" i="2"/>
  <c r="K6900" i="2"/>
  <c r="J6900" i="2"/>
  <c r="I6900" i="2"/>
  <c r="H6900" i="2"/>
  <c r="G6900" i="2"/>
  <c r="F6900" i="2"/>
  <c r="E6900" i="2"/>
  <c r="D6900" i="2"/>
  <c r="C6900" i="2"/>
  <c r="B6900" i="2"/>
  <c r="A6900" i="2"/>
  <c r="P6899" i="2"/>
  <c r="O6899" i="2"/>
  <c r="N6899" i="2"/>
  <c r="M6899" i="2"/>
  <c r="L6899" i="2"/>
  <c r="K6899" i="2"/>
  <c r="J6899" i="2"/>
  <c r="I6899" i="2"/>
  <c r="H6899" i="2"/>
  <c r="G6899" i="2"/>
  <c r="F6899" i="2"/>
  <c r="E6899" i="2"/>
  <c r="D6899" i="2"/>
  <c r="C6899" i="2"/>
  <c r="B6899" i="2"/>
  <c r="A6899" i="2"/>
  <c r="P6898" i="2"/>
  <c r="O6898" i="2"/>
  <c r="N6898" i="2"/>
  <c r="M6898" i="2"/>
  <c r="L6898" i="2"/>
  <c r="K6898" i="2"/>
  <c r="J6898" i="2"/>
  <c r="I6898" i="2"/>
  <c r="H6898" i="2"/>
  <c r="G6898" i="2"/>
  <c r="F6898" i="2"/>
  <c r="E6898" i="2"/>
  <c r="D6898" i="2"/>
  <c r="C6898" i="2"/>
  <c r="B6898" i="2"/>
  <c r="A6898" i="2"/>
  <c r="P6897" i="2"/>
  <c r="O6897" i="2"/>
  <c r="N6897" i="2"/>
  <c r="M6897" i="2"/>
  <c r="L6897" i="2"/>
  <c r="K6897" i="2"/>
  <c r="J6897" i="2"/>
  <c r="I6897" i="2"/>
  <c r="H6897" i="2"/>
  <c r="G6897" i="2"/>
  <c r="F6897" i="2"/>
  <c r="E6897" i="2"/>
  <c r="D6897" i="2"/>
  <c r="C6897" i="2"/>
  <c r="B6897" i="2"/>
  <c r="A6897" i="2"/>
  <c r="P6896" i="2"/>
  <c r="O6896" i="2"/>
  <c r="N6896" i="2"/>
  <c r="M6896" i="2"/>
  <c r="L6896" i="2"/>
  <c r="K6896" i="2"/>
  <c r="J6896" i="2"/>
  <c r="I6896" i="2"/>
  <c r="H6896" i="2"/>
  <c r="G6896" i="2"/>
  <c r="F6896" i="2"/>
  <c r="E6896" i="2"/>
  <c r="D6896" i="2"/>
  <c r="C6896" i="2"/>
  <c r="B6896" i="2"/>
  <c r="A6896" i="2"/>
  <c r="P6895" i="2"/>
  <c r="O6895" i="2"/>
  <c r="N6895" i="2"/>
  <c r="M6895" i="2"/>
  <c r="L6895" i="2"/>
  <c r="K6895" i="2"/>
  <c r="J6895" i="2"/>
  <c r="I6895" i="2"/>
  <c r="H6895" i="2"/>
  <c r="G6895" i="2"/>
  <c r="F6895" i="2"/>
  <c r="E6895" i="2"/>
  <c r="D6895" i="2"/>
  <c r="C6895" i="2"/>
  <c r="B6895" i="2"/>
  <c r="A6895" i="2"/>
  <c r="P6894" i="2"/>
  <c r="O6894" i="2"/>
  <c r="N6894" i="2"/>
  <c r="M6894" i="2"/>
  <c r="L6894" i="2"/>
  <c r="K6894" i="2"/>
  <c r="J6894" i="2"/>
  <c r="I6894" i="2"/>
  <c r="H6894" i="2"/>
  <c r="G6894" i="2"/>
  <c r="F6894" i="2"/>
  <c r="E6894" i="2"/>
  <c r="D6894" i="2"/>
  <c r="C6894" i="2"/>
  <c r="B6894" i="2"/>
  <c r="A6894" i="2"/>
  <c r="P6893" i="2"/>
  <c r="O6893" i="2"/>
  <c r="N6893" i="2"/>
  <c r="M6893" i="2"/>
  <c r="L6893" i="2"/>
  <c r="K6893" i="2"/>
  <c r="J6893" i="2"/>
  <c r="I6893" i="2"/>
  <c r="H6893" i="2"/>
  <c r="G6893" i="2"/>
  <c r="F6893" i="2"/>
  <c r="E6893" i="2"/>
  <c r="D6893" i="2"/>
  <c r="C6893" i="2"/>
  <c r="B6893" i="2"/>
  <c r="A6893" i="2"/>
  <c r="P6892" i="2"/>
  <c r="O6892" i="2"/>
  <c r="N6892" i="2"/>
  <c r="M6892" i="2"/>
  <c r="L6892" i="2"/>
  <c r="K6892" i="2"/>
  <c r="J6892" i="2"/>
  <c r="I6892" i="2"/>
  <c r="H6892" i="2"/>
  <c r="G6892" i="2"/>
  <c r="F6892" i="2"/>
  <c r="E6892" i="2"/>
  <c r="D6892" i="2"/>
  <c r="C6892" i="2"/>
  <c r="B6892" i="2"/>
  <c r="A6892" i="2"/>
  <c r="P6891" i="2"/>
  <c r="O6891" i="2"/>
  <c r="N6891" i="2"/>
  <c r="M6891" i="2"/>
  <c r="L6891" i="2"/>
  <c r="K6891" i="2"/>
  <c r="J6891" i="2"/>
  <c r="I6891" i="2"/>
  <c r="H6891" i="2"/>
  <c r="G6891" i="2"/>
  <c r="F6891" i="2"/>
  <c r="E6891" i="2"/>
  <c r="D6891" i="2"/>
  <c r="C6891" i="2"/>
  <c r="B6891" i="2"/>
  <c r="A6891" i="2"/>
  <c r="P6890" i="2"/>
  <c r="O6890" i="2"/>
  <c r="N6890" i="2"/>
  <c r="M6890" i="2"/>
  <c r="L6890" i="2"/>
  <c r="K6890" i="2"/>
  <c r="J6890" i="2"/>
  <c r="I6890" i="2"/>
  <c r="H6890" i="2"/>
  <c r="G6890" i="2"/>
  <c r="F6890" i="2"/>
  <c r="E6890" i="2"/>
  <c r="D6890" i="2"/>
  <c r="C6890" i="2"/>
  <c r="B6890" i="2"/>
  <c r="A6890" i="2"/>
  <c r="P6889" i="2"/>
  <c r="O6889" i="2"/>
  <c r="N6889" i="2"/>
  <c r="M6889" i="2"/>
  <c r="L6889" i="2"/>
  <c r="K6889" i="2"/>
  <c r="J6889" i="2"/>
  <c r="I6889" i="2"/>
  <c r="H6889" i="2"/>
  <c r="G6889" i="2"/>
  <c r="F6889" i="2"/>
  <c r="E6889" i="2"/>
  <c r="D6889" i="2"/>
  <c r="C6889" i="2"/>
  <c r="B6889" i="2"/>
  <c r="A6889" i="2"/>
  <c r="P6888" i="2"/>
  <c r="O6888" i="2"/>
  <c r="N6888" i="2"/>
  <c r="M6888" i="2"/>
  <c r="L6888" i="2"/>
  <c r="K6888" i="2"/>
  <c r="J6888" i="2"/>
  <c r="I6888" i="2"/>
  <c r="H6888" i="2"/>
  <c r="G6888" i="2"/>
  <c r="F6888" i="2"/>
  <c r="E6888" i="2"/>
  <c r="D6888" i="2"/>
  <c r="C6888" i="2"/>
  <c r="B6888" i="2"/>
  <c r="A6888" i="2"/>
  <c r="P6887" i="2"/>
  <c r="O6887" i="2"/>
  <c r="N6887" i="2"/>
  <c r="M6887" i="2"/>
  <c r="L6887" i="2"/>
  <c r="K6887" i="2"/>
  <c r="J6887" i="2"/>
  <c r="I6887" i="2"/>
  <c r="H6887" i="2"/>
  <c r="G6887" i="2"/>
  <c r="F6887" i="2"/>
  <c r="E6887" i="2"/>
  <c r="D6887" i="2"/>
  <c r="C6887" i="2"/>
  <c r="B6887" i="2"/>
  <c r="A6887" i="2"/>
  <c r="P6886" i="2"/>
  <c r="O6886" i="2"/>
  <c r="N6886" i="2"/>
  <c r="M6886" i="2"/>
  <c r="L6886" i="2"/>
  <c r="K6886" i="2"/>
  <c r="J6886" i="2"/>
  <c r="I6886" i="2"/>
  <c r="H6886" i="2"/>
  <c r="G6886" i="2"/>
  <c r="F6886" i="2"/>
  <c r="E6886" i="2"/>
  <c r="D6886" i="2"/>
  <c r="C6886" i="2"/>
  <c r="B6886" i="2"/>
  <c r="A6886" i="2"/>
  <c r="P6885" i="2"/>
  <c r="O6885" i="2"/>
  <c r="N6885" i="2"/>
  <c r="M6885" i="2"/>
  <c r="L6885" i="2"/>
  <c r="K6885" i="2"/>
  <c r="J6885" i="2"/>
  <c r="I6885" i="2"/>
  <c r="H6885" i="2"/>
  <c r="G6885" i="2"/>
  <c r="F6885" i="2"/>
  <c r="E6885" i="2"/>
  <c r="D6885" i="2"/>
  <c r="C6885" i="2"/>
  <c r="B6885" i="2"/>
  <c r="A6885" i="2"/>
  <c r="P6884" i="2"/>
  <c r="O6884" i="2"/>
  <c r="N6884" i="2"/>
  <c r="M6884" i="2"/>
  <c r="L6884" i="2"/>
  <c r="K6884" i="2"/>
  <c r="J6884" i="2"/>
  <c r="I6884" i="2"/>
  <c r="H6884" i="2"/>
  <c r="G6884" i="2"/>
  <c r="F6884" i="2"/>
  <c r="E6884" i="2"/>
  <c r="D6884" i="2"/>
  <c r="C6884" i="2"/>
  <c r="B6884" i="2"/>
  <c r="A6884" i="2"/>
  <c r="P6883" i="2"/>
  <c r="O6883" i="2"/>
  <c r="N6883" i="2"/>
  <c r="M6883" i="2"/>
  <c r="L6883" i="2"/>
  <c r="K6883" i="2"/>
  <c r="J6883" i="2"/>
  <c r="I6883" i="2"/>
  <c r="H6883" i="2"/>
  <c r="G6883" i="2"/>
  <c r="F6883" i="2"/>
  <c r="E6883" i="2"/>
  <c r="D6883" i="2"/>
  <c r="C6883" i="2"/>
  <c r="B6883" i="2"/>
  <c r="A6883" i="2"/>
  <c r="P6882" i="2"/>
  <c r="O6882" i="2"/>
  <c r="N6882" i="2"/>
  <c r="M6882" i="2"/>
  <c r="L6882" i="2"/>
  <c r="K6882" i="2"/>
  <c r="J6882" i="2"/>
  <c r="I6882" i="2"/>
  <c r="H6882" i="2"/>
  <c r="G6882" i="2"/>
  <c r="F6882" i="2"/>
  <c r="E6882" i="2"/>
  <c r="D6882" i="2"/>
  <c r="C6882" i="2"/>
  <c r="B6882" i="2"/>
  <c r="A6882" i="2"/>
  <c r="P6881" i="2"/>
  <c r="O6881" i="2"/>
  <c r="N6881" i="2"/>
  <c r="M6881" i="2"/>
  <c r="L6881" i="2"/>
  <c r="K6881" i="2"/>
  <c r="J6881" i="2"/>
  <c r="I6881" i="2"/>
  <c r="H6881" i="2"/>
  <c r="G6881" i="2"/>
  <c r="F6881" i="2"/>
  <c r="E6881" i="2"/>
  <c r="D6881" i="2"/>
  <c r="C6881" i="2"/>
  <c r="B6881" i="2"/>
  <c r="A6881" i="2"/>
  <c r="P6880" i="2"/>
  <c r="O6880" i="2"/>
  <c r="N6880" i="2"/>
  <c r="M6880" i="2"/>
  <c r="L6880" i="2"/>
  <c r="K6880" i="2"/>
  <c r="J6880" i="2"/>
  <c r="I6880" i="2"/>
  <c r="H6880" i="2"/>
  <c r="G6880" i="2"/>
  <c r="F6880" i="2"/>
  <c r="E6880" i="2"/>
  <c r="D6880" i="2"/>
  <c r="C6880" i="2"/>
  <c r="B6880" i="2"/>
  <c r="A6880" i="2"/>
  <c r="P6879" i="2"/>
  <c r="O6879" i="2"/>
  <c r="N6879" i="2"/>
  <c r="M6879" i="2"/>
  <c r="L6879" i="2"/>
  <c r="K6879" i="2"/>
  <c r="J6879" i="2"/>
  <c r="I6879" i="2"/>
  <c r="H6879" i="2"/>
  <c r="G6879" i="2"/>
  <c r="F6879" i="2"/>
  <c r="E6879" i="2"/>
  <c r="D6879" i="2"/>
  <c r="C6879" i="2"/>
  <c r="B6879" i="2"/>
  <c r="A6879" i="2"/>
  <c r="P6878" i="2"/>
  <c r="O6878" i="2"/>
  <c r="N6878" i="2"/>
  <c r="M6878" i="2"/>
  <c r="L6878" i="2"/>
  <c r="K6878" i="2"/>
  <c r="J6878" i="2"/>
  <c r="I6878" i="2"/>
  <c r="H6878" i="2"/>
  <c r="G6878" i="2"/>
  <c r="F6878" i="2"/>
  <c r="E6878" i="2"/>
  <c r="D6878" i="2"/>
  <c r="C6878" i="2"/>
  <c r="B6878" i="2"/>
  <c r="A6878" i="2"/>
  <c r="P6877" i="2"/>
  <c r="O6877" i="2"/>
  <c r="N6877" i="2"/>
  <c r="M6877" i="2"/>
  <c r="L6877" i="2"/>
  <c r="K6877" i="2"/>
  <c r="J6877" i="2"/>
  <c r="I6877" i="2"/>
  <c r="H6877" i="2"/>
  <c r="G6877" i="2"/>
  <c r="F6877" i="2"/>
  <c r="E6877" i="2"/>
  <c r="D6877" i="2"/>
  <c r="C6877" i="2"/>
  <c r="B6877" i="2"/>
  <c r="A6877" i="2"/>
  <c r="P6876" i="2"/>
  <c r="O6876" i="2"/>
  <c r="N6876" i="2"/>
  <c r="M6876" i="2"/>
  <c r="L6876" i="2"/>
  <c r="K6876" i="2"/>
  <c r="J6876" i="2"/>
  <c r="I6876" i="2"/>
  <c r="H6876" i="2"/>
  <c r="G6876" i="2"/>
  <c r="F6876" i="2"/>
  <c r="E6876" i="2"/>
  <c r="D6876" i="2"/>
  <c r="C6876" i="2"/>
  <c r="B6876" i="2"/>
  <c r="A6876" i="2"/>
  <c r="P6875" i="2"/>
  <c r="O6875" i="2"/>
  <c r="N6875" i="2"/>
  <c r="M6875" i="2"/>
  <c r="L6875" i="2"/>
  <c r="K6875" i="2"/>
  <c r="J6875" i="2"/>
  <c r="I6875" i="2"/>
  <c r="H6875" i="2"/>
  <c r="G6875" i="2"/>
  <c r="F6875" i="2"/>
  <c r="E6875" i="2"/>
  <c r="D6875" i="2"/>
  <c r="C6875" i="2"/>
  <c r="B6875" i="2"/>
  <c r="A6875" i="2"/>
  <c r="P6874" i="2"/>
  <c r="O6874" i="2"/>
  <c r="N6874" i="2"/>
  <c r="M6874" i="2"/>
  <c r="L6874" i="2"/>
  <c r="K6874" i="2"/>
  <c r="J6874" i="2"/>
  <c r="I6874" i="2"/>
  <c r="H6874" i="2"/>
  <c r="G6874" i="2"/>
  <c r="F6874" i="2"/>
  <c r="E6874" i="2"/>
  <c r="D6874" i="2"/>
  <c r="C6874" i="2"/>
  <c r="B6874" i="2"/>
  <c r="A6874" i="2"/>
  <c r="P6873" i="2"/>
  <c r="O6873" i="2"/>
  <c r="N6873" i="2"/>
  <c r="M6873" i="2"/>
  <c r="L6873" i="2"/>
  <c r="K6873" i="2"/>
  <c r="J6873" i="2"/>
  <c r="I6873" i="2"/>
  <c r="H6873" i="2"/>
  <c r="G6873" i="2"/>
  <c r="F6873" i="2"/>
  <c r="E6873" i="2"/>
  <c r="D6873" i="2"/>
  <c r="C6873" i="2"/>
  <c r="B6873" i="2"/>
  <c r="A6873" i="2"/>
  <c r="P6872" i="2"/>
  <c r="O6872" i="2"/>
  <c r="N6872" i="2"/>
  <c r="M6872" i="2"/>
  <c r="L6872" i="2"/>
  <c r="K6872" i="2"/>
  <c r="J6872" i="2"/>
  <c r="I6872" i="2"/>
  <c r="H6872" i="2"/>
  <c r="G6872" i="2"/>
  <c r="F6872" i="2"/>
  <c r="E6872" i="2"/>
  <c r="D6872" i="2"/>
  <c r="C6872" i="2"/>
  <c r="B6872" i="2"/>
  <c r="A6872" i="2"/>
  <c r="P6871" i="2"/>
  <c r="O6871" i="2"/>
  <c r="N6871" i="2"/>
  <c r="M6871" i="2"/>
  <c r="L6871" i="2"/>
  <c r="K6871" i="2"/>
  <c r="J6871" i="2"/>
  <c r="I6871" i="2"/>
  <c r="H6871" i="2"/>
  <c r="G6871" i="2"/>
  <c r="F6871" i="2"/>
  <c r="E6871" i="2"/>
  <c r="D6871" i="2"/>
  <c r="C6871" i="2"/>
  <c r="B6871" i="2"/>
  <c r="A6871" i="2"/>
  <c r="P6870" i="2"/>
  <c r="O6870" i="2"/>
  <c r="N6870" i="2"/>
  <c r="M6870" i="2"/>
  <c r="L6870" i="2"/>
  <c r="K6870" i="2"/>
  <c r="J6870" i="2"/>
  <c r="I6870" i="2"/>
  <c r="H6870" i="2"/>
  <c r="G6870" i="2"/>
  <c r="F6870" i="2"/>
  <c r="E6870" i="2"/>
  <c r="D6870" i="2"/>
  <c r="C6870" i="2"/>
  <c r="B6870" i="2"/>
  <c r="A6870" i="2"/>
  <c r="P6869" i="2"/>
  <c r="O6869" i="2"/>
  <c r="N6869" i="2"/>
  <c r="M6869" i="2"/>
  <c r="L6869" i="2"/>
  <c r="K6869" i="2"/>
  <c r="J6869" i="2"/>
  <c r="I6869" i="2"/>
  <c r="H6869" i="2"/>
  <c r="G6869" i="2"/>
  <c r="F6869" i="2"/>
  <c r="E6869" i="2"/>
  <c r="D6869" i="2"/>
  <c r="C6869" i="2"/>
  <c r="B6869" i="2"/>
  <c r="A6869" i="2"/>
  <c r="P6868" i="2"/>
  <c r="O6868" i="2"/>
  <c r="N6868" i="2"/>
  <c r="M6868" i="2"/>
  <c r="L6868" i="2"/>
  <c r="K6868" i="2"/>
  <c r="J6868" i="2"/>
  <c r="I6868" i="2"/>
  <c r="H6868" i="2"/>
  <c r="G6868" i="2"/>
  <c r="F6868" i="2"/>
  <c r="E6868" i="2"/>
  <c r="D6868" i="2"/>
  <c r="C6868" i="2"/>
  <c r="B6868" i="2"/>
  <c r="A6868" i="2"/>
  <c r="P6867" i="2"/>
  <c r="O6867" i="2"/>
  <c r="N6867" i="2"/>
  <c r="M6867" i="2"/>
  <c r="L6867" i="2"/>
  <c r="K6867" i="2"/>
  <c r="J6867" i="2"/>
  <c r="I6867" i="2"/>
  <c r="H6867" i="2"/>
  <c r="G6867" i="2"/>
  <c r="F6867" i="2"/>
  <c r="E6867" i="2"/>
  <c r="D6867" i="2"/>
  <c r="C6867" i="2"/>
  <c r="B6867" i="2"/>
  <c r="A6867" i="2"/>
  <c r="P6866" i="2"/>
  <c r="O6866" i="2"/>
  <c r="N6866" i="2"/>
  <c r="M6866" i="2"/>
  <c r="L6866" i="2"/>
  <c r="K6866" i="2"/>
  <c r="J6866" i="2"/>
  <c r="I6866" i="2"/>
  <c r="H6866" i="2"/>
  <c r="G6866" i="2"/>
  <c r="F6866" i="2"/>
  <c r="E6866" i="2"/>
  <c r="D6866" i="2"/>
  <c r="C6866" i="2"/>
  <c r="B6866" i="2"/>
  <c r="A6866" i="2"/>
  <c r="P6865" i="2"/>
  <c r="O6865" i="2"/>
  <c r="N6865" i="2"/>
  <c r="M6865" i="2"/>
  <c r="L6865" i="2"/>
  <c r="K6865" i="2"/>
  <c r="J6865" i="2"/>
  <c r="I6865" i="2"/>
  <c r="H6865" i="2"/>
  <c r="G6865" i="2"/>
  <c r="F6865" i="2"/>
  <c r="E6865" i="2"/>
  <c r="D6865" i="2"/>
  <c r="C6865" i="2"/>
  <c r="B6865" i="2"/>
  <c r="A6865" i="2"/>
  <c r="P6864" i="2"/>
  <c r="O6864" i="2"/>
  <c r="N6864" i="2"/>
  <c r="M6864" i="2"/>
  <c r="L6864" i="2"/>
  <c r="K6864" i="2"/>
  <c r="J6864" i="2"/>
  <c r="I6864" i="2"/>
  <c r="H6864" i="2"/>
  <c r="G6864" i="2"/>
  <c r="F6864" i="2"/>
  <c r="E6864" i="2"/>
  <c r="D6864" i="2"/>
  <c r="C6864" i="2"/>
  <c r="B6864" i="2"/>
  <c r="A6864" i="2"/>
  <c r="P6863" i="2"/>
  <c r="O6863" i="2"/>
  <c r="N6863" i="2"/>
  <c r="M6863" i="2"/>
  <c r="L6863" i="2"/>
  <c r="K6863" i="2"/>
  <c r="J6863" i="2"/>
  <c r="I6863" i="2"/>
  <c r="H6863" i="2"/>
  <c r="G6863" i="2"/>
  <c r="F6863" i="2"/>
  <c r="E6863" i="2"/>
  <c r="D6863" i="2"/>
  <c r="C6863" i="2"/>
  <c r="B6863" i="2"/>
  <c r="A6863" i="2"/>
  <c r="P6862" i="2"/>
  <c r="O6862" i="2"/>
  <c r="N6862" i="2"/>
  <c r="M6862" i="2"/>
  <c r="L6862" i="2"/>
  <c r="K6862" i="2"/>
  <c r="J6862" i="2"/>
  <c r="I6862" i="2"/>
  <c r="H6862" i="2"/>
  <c r="G6862" i="2"/>
  <c r="F6862" i="2"/>
  <c r="E6862" i="2"/>
  <c r="D6862" i="2"/>
  <c r="C6862" i="2"/>
  <c r="B6862" i="2"/>
  <c r="A6862" i="2"/>
  <c r="P6861" i="2"/>
  <c r="O6861" i="2"/>
  <c r="N6861" i="2"/>
  <c r="M6861" i="2"/>
  <c r="L6861" i="2"/>
  <c r="K6861" i="2"/>
  <c r="J6861" i="2"/>
  <c r="I6861" i="2"/>
  <c r="H6861" i="2"/>
  <c r="G6861" i="2"/>
  <c r="F6861" i="2"/>
  <c r="E6861" i="2"/>
  <c r="D6861" i="2"/>
  <c r="C6861" i="2"/>
  <c r="B6861" i="2"/>
  <c r="A6861" i="2"/>
  <c r="P6860" i="2"/>
  <c r="O6860" i="2"/>
  <c r="N6860" i="2"/>
  <c r="M6860" i="2"/>
  <c r="L6860" i="2"/>
  <c r="K6860" i="2"/>
  <c r="J6860" i="2"/>
  <c r="I6860" i="2"/>
  <c r="H6860" i="2"/>
  <c r="G6860" i="2"/>
  <c r="F6860" i="2"/>
  <c r="E6860" i="2"/>
  <c r="D6860" i="2"/>
  <c r="C6860" i="2"/>
  <c r="B6860" i="2"/>
  <c r="A6860" i="2"/>
  <c r="P6859" i="2"/>
  <c r="O6859" i="2"/>
  <c r="N6859" i="2"/>
  <c r="M6859" i="2"/>
  <c r="L6859" i="2"/>
  <c r="K6859" i="2"/>
  <c r="J6859" i="2"/>
  <c r="I6859" i="2"/>
  <c r="H6859" i="2"/>
  <c r="G6859" i="2"/>
  <c r="F6859" i="2"/>
  <c r="E6859" i="2"/>
  <c r="D6859" i="2"/>
  <c r="C6859" i="2"/>
  <c r="B6859" i="2"/>
  <c r="A6859" i="2"/>
  <c r="P6858" i="2"/>
  <c r="O6858" i="2"/>
  <c r="N6858" i="2"/>
  <c r="M6858" i="2"/>
  <c r="L6858" i="2"/>
  <c r="K6858" i="2"/>
  <c r="J6858" i="2"/>
  <c r="I6858" i="2"/>
  <c r="H6858" i="2"/>
  <c r="G6858" i="2"/>
  <c r="F6858" i="2"/>
  <c r="E6858" i="2"/>
  <c r="D6858" i="2"/>
  <c r="C6858" i="2"/>
  <c r="B6858" i="2"/>
  <c r="A6858" i="2"/>
  <c r="P6857" i="2"/>
  <c r="O6857" i="2"/>
  <c r="N6857" i="2"/>
  <c r="M6857" i="2"/>
  <c r="L6857" i="2"/>
  <c r="K6857" i="2"/>
  <c r="J6857" i="2"/>
  <c r="I6857" i="2"/>
  <c r="H6857" i="2"/>
  <c r="G6857" i="2"/>
  <c r="F6857" i="2"/>
  <c r="E6857" i="2"/>
  <c r="D6857" i="2"/>
  <c r="C6857" i="2"/>
  <c r="B6857" i="2"/>
  <c r="A6857" i="2"/>
  <c r="P6856" i="2"/>
  <c r="O6856" i="2"/>
  <c r="N6856" i="2"/>
  <c r="M6856" i="2"/>
  <c r="L6856" i="2"/>
  <c r="K6856" i="2"/>
  <c r="J6856" i="2"/>
  <c r="I6856" i="2"/>
  <c r="H6856" i="2"/>
  <c r="G6856" i="2"/>
  <c r="F6856" i="2"/>
  <c r="E6856" i="2"/>
  <c r="D6856" i="2"/>
  <c r="C6856" i="2"/>
  <c r="B6856" i="2"/>
  <c r="A6856" i="2"/>
  <c r="P6855" i="2"/>
  <c r="O6855" i="2"/>
  <c r="N6855" i="2"/>
  <c r="M6855" i="2"/>
  <c r="L6855" i="2"/>
  <c r="K6855" i="2"/>
  <c r="J6855" i="2"/>
  <c r="I6855" i="2"/>
  <c r="H6855" i="2"/>
  <c r="G6855" i="2"/>
  <c r="F6855" i="2"/>
  <c r="E6855" i="2"/>
  <c r="D6855" i="2"/>
  <c r="C6855" i="2"/>
  <c r="B6855" i="2"/>
  <c r="A6855" i="2"/>
  <c r="P6854" i="2"/>
  <c r="O6854" i="2"/>
  <c r="N6854" i="2"/>
  <c r="M6854" i="2"/>
  <c r="L6854" i="2"/>
  <c r="K6854" i="2"/>
  <c r="J6854" i="2"/>
  <c r="I6854" i="2"/>
  <c r="H6854" i="2"/>
  <c r="G6854" i="2"/>
  <c r="F6854" i="2"/>
  <c r="E6854" i="2"/>
  <c r="D6854" i="2"/>
  <c r="C6854" i="2"/>
  <c r="B6854" i="2"/>
  <c r="A6854" i="2"/>
  <c r="P6853" i="2"/>
  <c r="O6853" i="2"/>
  <c r="N6853" i="2"/>
  <c r="M6853" i="2"/>
  <c r="L6853" i="2"/>
  <c r="K6853" i="2"/>
  <c r="J6853" i="2"/>
  <c r="I6853" i="2"/>
  <c r="H6853" i="2"/>
  <c r="G6853" i="2"/>
  <c r="F6853" i="2"/>
  <c r="E6853" i="2"/>
  <c r="D6853" i="2"/>
  <c r="C6853" i="2"/>
  <c r="B6853" i="2"/>
  <c r="A6853" i="2"/>
  <c r="P6852" i="2"/>
  <c r="O6852" i="2"/>
  <c r="N6852" i="2"/>
  <c r="M6852" i="2"/>
  <c r="L6852" i="2"/>
  <c r="K6852" i="2"/>
  <c r="J6852" i="2"/>
  <c r="I6852" i="2"/>
  <c r="H6852" i="2"/>
  <c r="G6852" i="2"/>
  <c r="F6852" i="2"/>
  <c r="E6852" i="2"/>
  <c r="D6852" i="2"/>
  <c r="C6852" i="2"/>
  <c r="B6852" i="2"/>
  <c r="A6852" i="2"/>
  <c r="P6851" i="2"/>
  <c r="O6851" i="2"/>
  <c r="N6851" i="2"/>
  <c r="M6851" i="2"/>
  <c r="L6851" i="2"/>
  <c r="K6851" i="2"/>
  <c r="J6851" i="2"/>
  <c r="I6851" i="2"/>
  <c r="H6851" i="2"/>
  <c r="G6851" i="2"/>
  <c r="F6851" i="2"/>
  <c r="E6851" i="2"/>
  <c r="D6851" i="2"/>
  <c r="C6851" i="2"/>
  <c r="B6851" i="2"/>
  <c r="A6851" i="2"/>
  <c r="P6850" i="2"/>
  <c r="O6850" i="2"/>
  <c r="N6850" i="2"/>
  <c r="M6850" i="2"/>
  <c r="L6850" i="2"/>
  <c r="K6850" i="2"/>
  <c r="J6850" i="2"/>
  <c r="I6850" i="2"/>
  <c r="H6850" i="2"/>
  <c r="G6850" i="2"/>
  <c r="F6850" i="2"/>
  <c r="E6850" i="2"/>
  <c r="D6850" i="2"/>
  <c r="C6850" i="2"/>
  <c r="B6850" i="2"/>
  <c r="A6850" i="2"/>
  <c r="P6849" i="2"/>
  <c r="O6849" i="2"/>
  <c r="N6849" i="2"/>
  <c r="M6849" i="2"/>
  <c r="L6849" i="2"/>
  <c r="K6849" i="2"/>
  <c r="J6849" i="2"/>
  <c r="I6849" i="2"/>
  <c r="H6849" i="2"/>
  <c r="G6849" i="2"/>
  <c r="F6849" i="2"/>
  <c r="E6849" i="2"/>
  <c r="D6849" i="2"/>
  <c r="C6849" i="2"/>
  <c r="B6849" i="2"/>
  <c r="A6849" i="2"/>
  <c r="P6848" i="2"/>
  <c r="O6848" i="2"/>
  <c r="N6848" i="2"/>
  <c r="M6848" i="2"/>
  <c r="L6848" i="2"/>
  <c r="K6848" i="2"/>
  <c r="J6848" i="2"/>
  <c r="I6848" i="2"/>
  <c r="H6848" i="2"/>
  <c r="G6848" i="2"/>
  <c r="F6848" i="2"/>
  <c r="E6848" i="2"/>
  <c r="D6848" i="2"/>
  <c r="C6848" i="2"/>
  <c r="B6848" i="2"/>
  <c r="A6848" i="2"/>
  <c r="P6847" i="2"/>
  <c r="O6847" i="2"/>
  <c r="N6847" i="2"/>
  <c r="M6847" i="2"/>
  <c r="L6847" i="2"/>
  <c r="K6847" i="2"/>
  <c r="J6847" i="2"/>
  <c r="I6847" i="2"/>
  <c r="H6847" i="2"/>
  <c r="G6847" i="2"/>
  <c r="F6847" i="2"/>
  <c r="E6847" i="2"/>
  <c r="D6847" i="2"/>
  <c r="C6847" i="2"/>
  <c r="B6847" i="2"/>
  <c r="A6847" i="2"/>
  <c r="P6846" i="2"/>
  <c r="O6846" i="2"/>
  <c r="N6846" i="2"/>
  <c r="M6846" i="2"/>
  <c r="L6846" i="2"/>
  <c r="K6846" i="2"/>
  <c r="J6846" i="2"/>
  <c r="I6846" i="2"/>
  <c r="H6846" i="2"/>
  <c r="G6846" i="2"/>
  <c r="F6846" i="2"/>
  <c r="E6846" i="2"/>
  <c r="D6846" i="2"/>
  <c r="C6846" i="2"/>
  <c r="B6846" i="2"/>
  <c r="A6846" i="2"/>
  <c r="P6845" i="2"/>
  <c r="O6845" i="2"/>
  <c r="N6845" i="2"/>
  <c r="M6845" i="2"/>
  <c r="L6845" i="2"/>
  <c r="K6845" i="2"/>
  <c r="J6845" i="2"/>
  <c r="I6845" i="2"/>
  <c r="H6845" i="2"/>
  <c r="G6845" i="2"/>
  <c r="F6845" i="2"/>
  <c r="E6845" i="2"/>
  <c r="D6845" i="2"/>
  <c r="C6845" i="2"/>
  <c r="B6845" i="2"/>
  <c r="A6845" i="2"/>
  <c r="P6844" i="2"/>
  <c r="O6844" i="2"/>
  <c r="N6844" i="2"/>
  <c r="M6844" i="2"/>
  <c r="L6844" i="2"/>
  <c r="K6844" i="2"/>
  <c r="J6844" i="2"/>
  <c r="I6844" i="2"/>
  <c r="H6844" i="2"/>
  <c r="G6844" i="2"/>
  <c r="F6844" i="2"/>
  <c r="E6844" i="2"/>
  <c r="D6844" i="2"/>
  <c r="C6844" i="2"/>
  <c r="B6844" i="2"/>
  <c r="A6844" i="2"/>
  <c r="P6843" i="2"/>
  <c r="O6843" i="2"/>
  <c r="N6843" i="2"/>
  <c r="M6843" i="2"/>
  <c r="L6843" i="2"/>
  <c r="K6843" i="2"/>
  <c r="J6843" i="2"/>
  <c r="I6843" i="2"/>
  <c r="H6843" i="2"/>
  <c r="G6843" i="2"/>
  <c r="F6843" i="2"/>
  <c r="E6843" i="2"/>
  <c r="D6843" i="2"/>
  <c r="C6843" i="2"/>
  <c r="B6843" i="2"/>
  <c r="A6843" i="2"/>
  <c r="P6842" i="2"/>
  <c r="O6842" i="2"/>
  <c r="N6842" i="2"/>
  <c r="M6842" i="2"/>
  <c r="L6842" i="2"/>
  <c r="K6842" i="2"/>
  <c r="J6842" i="2"/>
  <c r="I6842" i="2"/>
  <c r="H6842" i="2"/>
  <c r="G6842" i="2"/>
  <c r="F6842" i="2"/>
  <c r="E6842" i="2"/>
  <c r="D6842" i="2"/>
  <c r="C6842" i="2"/>
  <c r="B6842" i="2"/>
  <c r="A6842" i="2"/>
  <c r="P6841" i="2"/>
  <c r="O6841" i="2"/>
  <c r="N6841" i="2"/>
  <c r="M6841" i="2"/>
  <c r="L6841" i="2"/>
  <c r="K6841" i="2"/>
  <c r="J6841" i="2"/>
  <c r="I6841" i="2"/>
  <c r="H6841" i="2"/>
  <c r="G6841" i="2"/>
  <c r="F6841" i="2"/>
  <c r="E6841" i="2"/>
  <c r="D6841" i="2"/>
  <c r="C6841" i="2"/>
  <c r="B6841" i="2"/>
  <c r="A6841" i="2"/>
  <c r="P6840" i="2"/>
  <c r="O6840" i="2"/>
  <c r="N6840" i="2"/>
  <c r="M6840" i="2"/>
  <c r="L6840" i="2"/>
  <c r="K6840" i="2"/>
  <c r="J6840" i="2"/>
  <c r="I6840" i="2"/>
  <c r="H6840" i="2"/>
  <c r="G6840" i="2"/>
  <c r="F6840" i="2"/>
  <c r="E6840" i="2"/>
  <c r="D6840" i="2"/>
  <c r="C6840" i="2"/>
  <c r="B6840" i="2"/>
  <c r="A6840" i="2"/>
  <c r="P6839" i="2"/>
  <c r="O6839" i="2"/>
  <c r="N6839" i="2"/>
  <c r="M6839" i="2"/>
  <c r="L6839" i="2"/>
  <c r="K6839" i="2"/>
  <c r="J6839" i="2"/>
  <c r="I6839" i="2"/>
  <c r="H6839" i="2"/>
  <c r="G6839" i="2"/>
  <c r="F6839" i="2"/>
  <c r="E6839" i="2"/>
  <c r="D6839" i="2"/>
  <c r="C6839" i="2"/>
  <c r="B6839" i="2"/>
  <c r="A6839" i="2"/>
  <c r="P6838" i="2"/>
  <c r="O6838" i="2"/>
  <c r="N6838" i="2"/>
  <c r="M6838" i="2"/>
  <c r="L6838" i="2"/>
  <c r="K6838" i="2"/>
  <c r="J6838" i="2"/>
  <c r="I6838" i="2"/>
  <c r="H6838" i="2"/>
  <c r="G6838" i="2"/>
  <c r="F6838" i="2"/>
  <c r="E6838" i="2"/>
  <c r="D6838" i="2"/>
  <c r="C6838" i="2"/>
  <c r="B6838" i="2"/>
  <c r="A6838" i="2"/>
  <c r="P6837" i="2"/>
  <c r="O6837" i="2"/>
  <c r="N6837" i="2"/>
  <c r="M6837" i="2"/>
  <c r="L6837" i="2"/>
  <c r="K6837" i="2"/>
  <c r="J6837" i="2"/>
  <c r="I6837" i="2"/>
  <c r="H6837" i="2"/>
  <c r="G6837" i="2"/>
  <c r="F6837" i="2"/>
  <c r="E6837" i="2"/>
  <c r="D6837" i="2"/>
  <c r="C6837" i="2"/>
  <c r="B6837" i="2"/>
  <c r="A6837" i="2"/>
  <c r="P6836" i="2"/>
  <c r="O6836" i="2"/>
  <c r="N6836" i="2"/>
  <c r="M6836" i="2"/>
  <c r="L6836" i="2"/>
  <c r="K6836" i="2"/>
  <c r="J6836" i="2"/>
  <c r="I6836" i="2"/>
  <c r="H6836" i="2"/>
  <c r="G6836" i="2"/>
  <c r="F6836" i="2"/>
  <c r="E6836" i="2"/>
  <c r="D6836" i="2"/>
  <c r="C6836" i="2"/>
  <c r="B6836" i="2"/>
  <c r="A6836" i="2"/>
  <c r="P6835" i="2"/>
  <c r="O6835" i="2"/>
  <c r="N6835" i="2"/>
  <c r="M6835" i="2"/>
  <c r="L6835" i="2"/>
  <c r="K6835" i="2"/>
  <c r="J6835" i="2"/>
  <c r="I6835" i="2"/>
  <c r="H6835" i="2"/>
  <c r="G6835" i="2"/>
  <c r="F6835" i="2"/>
  <c r="E6835" i="2"/>
  <c r="D6835" i="2"/>
  <c r="C6835" i="2"/>
  <c r="B6835" i="2"/>
  <c r="A6835" i="2"/>
  <c r="P6834" i="2"/>
  <c r="O6834" i="2"/>
  <c r="N6834" i="2"/>
  <c r="M6834" i="2"/>
  <c r="L6834" i="2"/>
  <c r="K6834" i="2"/>
  <c r="J6834" i="2"/>
  <c r="I6834" i="2"/>
  <c r="H6834" i="2"/>
  <c r="G6834" i="2"/>
  <c r="F6834" i="2"/>
  <c r="E6834" i="2"/>
  <c r="D6834" i="2"/>
  <c r="C6834" i="2"/>
  <c r="B6834" i="2"/>
  <c r="A6834" i="2"/>
  <c r="P6833" i="2"/>
  <c r="O6833" i="2"/>
  <c r="N6833" i="2"/>
  <c r="M6833" i="2"/>
  <c r="L6833" i="2"/>
  <c r="K6833" i="2"/>
  <c r="J6833" i="2"/>
  <c r="I6833" i="2"/>
  <c r="H6833" i="2"/>
  <c r="G6833" i="2"/>
  <c r="F6833" i="2"/>
  <c r="E6833" i="2"/>
  <c r="D6833" i="2"/>
  <c r="C6833" i="2"/>
  <c r="B6833" i="2"/>
  <c r="A6833" i="2"/>
  <c r="P6832" i="2"/>
  <c r="O6832" i="2"/>
  <c r="N6832" i="2"/>
  <c r="M6832" i="2"/>
  <c r="L6832" i="2"/>
  <c r="K6832" i="2"/>
  <c r="J6832" i="2"/>
  <c r="I6832" i="2"/>
  <c r="H6832" i="2"/>
  <c r="G6832" i="2"/>
  <c r="F6832" i="2"/>
  <c r="E6832" i="2"/>
  <c r="D6832" i="2"/>
  <c r="C6832" i="2"/>
  <c r="B6832" i="2"/>
  <c r="A6832" i="2"/>
  <c r="P6831" i="2"/>
  <c r="O6831" i="2"/>
  <c r="N6831" i="2"/>
  <c r="M6831" i="2"/>
  <c r="L6831" i="2"/>
  <c r="K6831" i="2"/>
  <c r="J6831" i="2"/>
  <c r="I6831" i="2"/>
  <c r="H6831" i="2"/>
  <c r="G6831" i="2"/>
  <c r="F6831" i="2"/>
  <c r="E6831" i="2"/>
  <c r="D6831" i="2"/>
  <c r="C6831" i="2"/>
  <c r="B6831" i="2"/>
  <c r="A6831" i="2"/>
  <c r="P6830" i="2"/>
  <c r="O6830" i="2"/>
  <c r="N6830" i="2"/>
  <c r="M6830" i="2"/>
  <c r="L6830" i="2"/>
  <c r="K6830" i="2"/>
  <c r="J6830" i="2"/>
  <c r="I6830" i="2"/>
  <c r="H6830" i="2"/>
  <c r="G6830" i="2"/>
  <c r="F6830" i="2"/>
  <c r="E6830" i="2"/>
  <c r="D6830" i="2"/>
  <c r="C6830" i="2"/>
  <c r="B6830" i="2"/>
  <c r="A6830" i="2"/>
  <c r="P6829" i="2"/>
  <c r="O6829" i="2"/>
  <c r="N6829" i="2"/>
  <c r="M6829" i="2"/>
  <c r="L6829" i="2"/>
  <c r="K6829" i="2"/>
  <c r="J6829" i="2"/>
  <c r="I6829" i="2"/>
  <c r="H6829" i="2"/>
  <c r="G6829" i="2"/>
  <c r="F6829" i="2"/>
  <c r="E6829" i="2"/>
  <c r="D6829" i="2"/>
  <c r="C6829" i="2"/>
  <c r="B6829" i="2"/>
  <c r="A6829" i="2"/>
  <c r="P6828" i="2"/>
  <c r="O6828" i="2"/>
  <c r="N6828" i="2"/>
  <c r="M6828" i="2"/>
  <c r="L6828" i="2"/>
  <c r="K6828" i="2"/>
  <c r="J6828" i="2"/>
  <c r="I6828" i="2"/>
  <c r="H6828" i="2"/>
  <c r="G6828" i="2"/>
  <c r="F6828" i="2"/>
  <c r="E6828" i="2"/>
  <c r="D6828" i="2"/>
  <c r="C6828" i="2"/>
  <c r="B6828" i="2"/>
  <c r="A6828" i="2"/>
  <c r="P6827" i="2"/>
  <c r="O6827" i="2"/>
  <c r="N6827" i="2"/>
  <c r="M6827" i="2"/>
  <c r="L6827" i="2"/>
  <c r="K6827" i="2"/>
  <c r="J6827" i="2"/>
  <c r="I6827" i="2"/>
  <c r="H6827" i="2"/>
  <c r="G6827" i="2"/>
  <c r="F6827" i="2"/>
  <c r="E6827" i="2"/>
  <c r="D6827" i="2"/>
  <c r="C6827" i="2"/>
  <c r="B6827" i="2"/>
  <c r="A6827" i="2"/>
  <c r="P6826" i="2"/>
  <c r="O6826" i="2"/>
  <c r="N6826" i="2"/>
  <c r="M6826" i="2"/>
  <c r="L6826" i="2"/>
  <c r="K6826" i="2"/>
  <c r="J6826" i="2"/>
  <c r="I6826" i="2"/>
  <c r="H6826" i="2"/>
  <c r="G6826" i="2"/>
  <c r="F6826" i="2"/>
  <c r="E6826" i="2"/>
  <c r="D6826" i="2"/>
  <c r="C6826" i="2"/>
  <c r="B6826" i="2"/>
  <c r="A6826" i="2"/>
  <c r="P6825" i="2"/>
  <c r="O6825" i="2"/>
  <c r="N6825" i="2"/>
  <c r="M6825" i="2"/>
  <c r="L6825" i="2"/>
  <c r="K6825" i="2"/>
  <c r="J6825" i="2"/>
  <c r="I6825" i="2"/>
  <c r="H6825" i="2"/>
  <c r="G6825" i="2"/>
  <c r="F6825" i="2"/>
  <c r="E6825" i="2"/>
  <c r="D6825" i="2"/>
  <c r="C6825" i="2"/>
  <c r="B6825" i="2"/>
  <c r="A6825" i="2"/>
  <c r="P6824" i="2"/>
  <c r="O6824" i="2"/>
  <c r="N6824" i="2"/>
  <c r="M6824" i="2"/>
  <c r="L6824" i="2"/>
  <c r="K6824" i="2"/>
  <c r="J6824" i="2"/>
  <c r="I6824" i="2"/>
  <c r="H6824" i="2"/>
  <c r="G6824" i="2"/>
  <c r="F6824" i="2"/>
  <c r="E6824" i="2"/>
  <c r="D6824" i="2"/>
  <c r="C6824" i="2"/>
  <c r="B6824" i="2"/>
  <c r="A6824" i="2"/>
  <c r="P6823" i="2"/>
  <c r="O6823" i="2"/>
  <c r="N6823" i="2"/>
  <c r="M6823" i="2"/>
  <c r="L6823" i="2"/>
  <c r="K6823" i="2"/>
  <c r="J6823" i="2"/>
  <c r="I6823" i="2"/>
  <c r="H6823" i="2"/>
  <c r="G6823" i="2"/>
  <c r="F6823" i="2"/>
  <c r="E6823" i="2"/>
  <c r="D6823" i="2"/>
  <c r="C6823" i="2"/>
  <c r="B6823" i="2"/>
  <c r="A6823" i="2"/>
  <c r="P6822" i="2"/>
  <c r="O6822" i="2"/>
  <c r="N6822" i="2"/>
  <c r="M6822" i="2"/>
  <c r="L6822" i="2"/>
  <c r="K6822" i="2"/>
  <c r="J6822" i="2"/>
  <c r="I6822" i="2"/>
  <c r="H6822" i="2"/>
  <c r="G6822" i="2"/>
  <c r="F6822" i="2"/>
  <c r="E6822" i="2"/>
  <c r="D6822" i="2"/>
  <c r="C6822" i="2"/>
  <c r="B6822" i="2"/>
  <c r="A6822" i="2"/>
  <c r="P6821" i="2"/>
  <c r="O6821" i="2"/>
  <c r="N6821" i="2"/>
  <c r="M6821" i="2"/>
  <c r="L6821" i="2"/>
  <c r="K6821" i="2"/>
  <c r="J6821" i="2"/>
  <c r="I6821" i="2"/>
  <c r="H6821" i="2"/>
  <c r="G6821" i="2"/>
  <c r="F6821" i="2"/>
  <c r="E6821" i="2"/>
  <c r="D6821" i="2"/>
  <c r="C6821" i="2"/>
  <c r="B6821" i="2"/>
  <c r="A6821" i="2"/>
  <c r="P6820" i="2"/>
  <c r="O6820" i="2"/>
  <c r="N6820" i="2"/>
  <c r="M6820" i="2"/>
  <c r="L6820" i="2"/>
  <c r="K6820" i="2"/>
  <c r="J6820" i="2"/>
  <c r="I6820" i="2"/>
  <c r="H6820" i="2"/>
  <c r="G6820" i="2"/>
  <c r="F6820" i="2"/>
  <c r="E6820" i="2"/>
  <c r="D6820" i="2"/>
  <c r="C6820" i="2"/>
  <c r="B6820" i="2"/>
  <c r="A6820" i="2"/>
  <c r="P6819" i="2"/>
  <c r="O6819" i="2"/>
  <c r="N6819" i="2"/>
  <c r="M6819" i="2"/>
  <c r="L6819" i="2"/>
  <c r="K6819" i="2"/>
  <c r="J6819" i="2"/>
  <c r="I6819" i="2"/>
  <c r="H6819" i="2"/>
  <c r="G6819" i="2"/>
  <c r="F6819" i="2"/>
  <c r="E6819" i="2"/>
  <c r="D6819" i="2"/>
  <c r="C6819" i="2"/>
  <c r="B6819" i="2"/>
  <c r="A6819" i="2"/>
  <c r="P6818" i="2"/>
  <c r="O6818" i="2"/>
  <c r="N6818" i="2"/>
  <c r="M6818" i="2"/>
  <c r="L6818" i="2"/>
  <c r="K6818" i="2"/>
  <c r="J6818" i="2"/>
  <c r="I6818" i="2"/>
  <c r="H6818" i="2"/>
  <c r="G6818" i="2"/>
  <c r="F6818" i="2"/>
  <c r="E6818" i="2"/>
  <c r="D6818" i="2"/>
  <c r="C6818" i="2"/>
  <c r="B6818" i="2"/>
  <c r="A6818" i="2"/>
  <c r="P6817" i="2"/>
  <c r="O6817" i="2"/>
  <c r="N6817" i="2"/>
  <c r="M6817" i="2"/>
  <c r="L6817" i="2"/>
  <c r="K6817" i="2"/>
  <c r="J6817" i="2"/>
  <c r="I6817" i="2"/>
  <c r="H6817" i="2"/>
  <c r="G6817" i="2"/>
  <c r="F6817" i="2"/>
  <c r="E6817" i="2"/>
  <c r="D6817" i="2"/>
  <c r="C6817" i="2"/>
  <c r="B6817" i="2"/>
  <c r="A6817" i="2"/>
  <c r="P6816" i="2"/>
  <c r="O6816" i="2"/>
  <c r="N6816" i="2"/>
  <c r="M6816" i="2"/>
  <c r="L6816" i="2"/>
  <c r="K6816" i="2"/>
  <c r="J6816" i="2"/>
  <c r="I6816" i="2"/>
  <c r="H6816" i="2"/>
  <c r="G6816" i="2"/>
  <c r="F6816" i="2"/>
  <c r="E6816" i="2"/>
  <c r="D6816" i="2"/>
  <c r="C6816" i="2"/>
  <c r="B6816" i="2"/>
  <c r="A6816" i="2"/>
  <c r="P6815" i="2"/>
  <c r="O6815" i="2"/>
  <c r="N6815" i="2"/>
  <c r="M6815" i="2"/>
  <c r="L6815" i="2"/>
  <c r="K6815" i="2"/>
  <c r="J6815" i="2"/>
  <c r="I6815" i="2"/>
  <c r="H6815" i="2"/>
  <c r="G6815" i="2"/>
  <c r="F6815" i="2"/>
  <c r="E6815" i="2"/>
  <c r="D6815" i="2"/>
  <c r="C6815" i="2"/>
  <c r="B6815" i="2"/>
  <c r="A6815" i="2"/>
  <c r="P6814" i="2"/>
  <c r="O6814" i="2"/>
  <c r="N6814" i="2"/>
  <c r="M6814" i="2"/>
  <c r="L6814" i="2"/>
  <c r="K6814" i="2"/>
  <c r="J6814" i="2"/>
  <c r="I6814" i="2"/>
  <c r="H6814" i="2"/>
  <c r="G6814" i="2"/>
  <c r="F6814" i="2"/>
  <c r="E6814" i="2"/>
  <c r="D6814" i="2"/>
  <c r="C6814" i="2"/>
  <c r="B6814" i="2"/>
  <c r="A6814" i="2"/>
  <c r="P6813" i="2"/>
  <c r="O6813" i="2"/>
  <c r="N6813" i="2"/>
  <c r="M6813" i="2"/>
  <c r="L6813" i="2"/>
  <c r="K6813" i="2"/>
  <c r="J6813" i="2"/>
  <c r="I6813" i="2"/>
  <c r="H6813" i="2"/>
  <c r="G6813" i="2"/>
  <c r="F6813" i="2"/>
  <c r="E6813" i="2"/>
  <c r="D6813" i="2"/>
  <c r="C6813" i="2"/>
  <c r="B6813" i="2"/>
  <c r="A6813" i="2"/>
  <c r="P6812" i="2"/>
  <c r="O6812" i="2"/>
  <c r="N6812" i="2"/>
  <c r="M6812" i="2"/>
  <c r="L6812" i="2"/>
  <c r="K6812" i="2"/>
  <c r="J6812" i="2"/>
  <c r="I6812" i="2"/>
  <c r="H6812" i="2"/>
  <c r="G6812" i="2"/>
  <c r="F6812" i="2"/>
  <c r="E6812" i="2"/>
  <c r="D6812" i="2"/>
  <c r="C6812" i="2"/>
  <c r="B6812" i="2"/>
  <c r="A6812" i="2"/>
  <c r="P6811" i="2"/>
  <c r="O6811" i="2"/>
  <c r="N6811" i="2"/>
  <c r="M6811" i="2"/>
  <c r="L6811" i="2"/>
  <c r="K6811" i="2"/>
  <c r="J6811" i="2"/>
  <c r="I6811" i="2"/>
  <c r="H6811" i="2"/>
  <c r="G6811" i="2"/>
  <c r="F6811" i="2"/>
  <c r="E6811" i="2"/>
  <c r="D6811" i="2"/>
  <c r="C6811" i="2"/>
  <c r="B6811" i="2"/>
  <c r="A6811" i="2"/>
  <c r="P6810" i="2"/>
  <c r="O6810" i="2"/>
  <c r="N6810" i="2"/>
  <c r="M6810" i="2"/>
  <c r="L6810" i="2"/>
  <c r="K6810" i="2"/>
  <c r="J6810" i="2"/>
  <c r="I6810" i="2"/>
  <c r="H6810" i="2"/>
  <c r="G6810" i="2"/>
  <c r="F6810" i="2"/>
  <c r="E6810" i="2"/>
  <c r="D6810" i="2"/>
  <c r="C6810" i="2"/>
  <c r="B6810" i="2"/>
  <c r="A6810" i="2"/>
  <c r="P6809" i="2"/>
  <c r="O6809" i="2"/>
  <c r="N6809" i="2"/>
  <c r="M6809" i="2"/>
  <c r="L6809" i="2"/>
  <c r="K6809" i="2"/>
  <c r="J6809" i="2"/>
  <c r="I6809" i="2"/>
  <c r="H6809" i="2"/>
  <c r="G6809" i="2"/>
  <c r="F6809" i="2"/>
  <c r="E6809" i="2"/>
  <c r="D6809" i="2"/>
  <c r="C6809" i="2"/>
  <c r="B6809" i="2"/>
  <c r="A6809" i="2"/>
  <c r="P6808" i="2"/>
  <c r="O6808" i="2"/>
  <c r="N6808" i="2"/>
  <c r="M6808" i="2"/>
  <c r="L6808" i="2"/>
  <c r="K6808" i="2"/>
  <c r="J6808" i="2"/>
  <c r="I6808" i="2"/>
  <c r="H6808" i="2"/>
  <c r="G6808" i="2"/>
  <c r="F6808" i="2"/>
  <c r="E6808" i="2"/>
  <c r="D6808" i="2"/>
  <c r="C6808" i="2"/>
  <c r="B6808" i="2"/>
  <c r="A6808" i="2"/>
  <c r="P6807" i="2"/>
  <c r="O6807" i="2"/>
  <c r="N6807" i="2"/>
  <c r="M6807" i="2"/>
  <c r="L6807" i="2"/>
  <c r="K6807" i="2"/>
  <c r="J6807" i="2"/>
  <c r="I6807" i="2"/>
  <c r="H6807" i="2"/>
  <c r="G6807" i="2"/>
  <c r="F6807" i="2"/>
  <c r="E6807" i="2"/>
  <c r="D6807" i="2"/>
  <c r="C6807" i="2"/>
  <c r="B6807" i="2"/>
  <c r="A6807" i="2"/>
  <c r="P6806" i="2"/>
  <c r="O6806" i="2"/>
  <c r="N6806" i="2"/>
  <c r="M6806" i="2"/>
  <c r="L6806" i="2"/>
  <c r="K6806" i="2"/>
  <c r="J6806" i="2"/>
  <c r="I6806" i="2"/>
  <c r="H6806" i="2"/>
  <c r="G6806" i="2"/>
  <c r="F6806" i="2"/>
  <c r="E6806" i="2"/>
  <c r="D6806" i="2"/>
  <c r="C6806" i="2"/>
  <c r="B6806" i="2"/>
  <c r="A6806" i="2"/>
  <c r="P6805" i="2"/>
  <c r="O6805" i="2"/>
  <c r="N6805" i="2"/>
  <c r="M6805" i="2"/>
  <c r="L6805" i="2"/>
  <c r="K6805" i="2"/>
  <c r="J6805" i="2"/>
  <c r="I6805" i="2"/>
  <c r="H6805" i="2"/>
  <c r="G6805" i="2"/>
  <c r="F6805" i="2"/>
  <c r="E6805" i="2"/>
  <c r="D6805" i="2"/>
  <c r="C6805" i="2"/>
  <c r="B6805" i="2"/>
  <c r="A6805" i="2"/>
  <c r="P6804" i="2"/>
  <c r="O6804" i="2"/>
  <c r="N6804" i="2"/>
  <c r="M6804" i="2"/>
  <c r="L6804" i="2"/>
  <c r="K6804" i="2"/>
  <c r="J6804" i="2"/>
  <c r="I6804" i="2"/>
  <c r="H6804" i="2"/>
  <c r="G6804" i="2"/>
  <c r="F6804" i="2"/>
  <c r="E6804" i="2"/>
  <c r="D6804" i="2"/>
  <c r="C6804" i="2"/>
  <c r="B6804" i="2"/>
  <c r="A6804" i="2"/>
  <c r="P6803" i="2"/>
  <c r="O6803" i="2"/>
  <c r="N6803" i="2"/>
  <c r="M6803" i="2"/>
  <c r="L6803" i="2"/>
  <c r="K6803" i="2"/>
  <c r="J6803" i="2"/>
  <c r="I6803" i="2"/>
  <c r="H6803" i="2"/>
  <c r="G6803" i="2"/>
  <c r="F6803" i="2"/>
  <c r="E6803" i="2"/>
  <c r="D6803" i="2"/>
  <c r="C6803" i="2"/>
  <c r="B6803" i="2"/>
  <c r="A6803" i="2"/>
  <c r="P6802" i="2"/>
  <c r="O6802" i="2"/>
  <c r="N6802" i="2"/>
  <c r="M6802" i="2"/>
  <c r="L6802" i="2"/>
  <c r="K6802" i="2"/>
  <c r="J6802" i="2"/>
  <c r="I6802" i="2"/>
  <c r="H6802" i="2"/>
  <c r="G6802" i="2"/>
  <c r="F6802" i="2"/>
  <c r="E6802" i="2"/>
  <c r="D6802" i="2"/>
  <c r="C6802" i="2"/>
  <c r="B6802" i="2"/>
  <c r="A6802" i="2"/>
  <c r="P6801" i="2"/>
  <c r="O6801" i="2"/>
  <c r="N6801" i="2"/>
  <c r="M6801" i="2"/>
  <c r="L6801" i="2"/>
  <c r="K6801" i="2"/>
  <c r="J6801" i="2"/>
  <c r="I6801" i="2"/>
  <c r="H6801" i="2"/>
  <c r="G6801" i="2"/>
  <c r="F6801" i="2"/>
  <c r="E6801" i="2"/>
  <c r="D6801" i="2"/>
  <c r="C6801" i="2"/>
  <c r="B6801" i="2"/>
  <c r="A6801" i="2"/>
  <c r="P6800" i="2"/>
  <c r="O6800" i="2"/>
  <c r="N6800" i="2"/>
  <c r="M6800" i="2"/>
  <c r="L6800" i="2"/>
  <c r="K6800" i="2"/>
  <c r="J6800" i="2"/>
  <c r="I6800" i="2"/>
  <c r="H6800" i="2"/>
  <c r="G6800" i="2"/>
  <c r="F6800" i="2"/>
  <c r="E6800" i="2"/>
  <c r="D6800" i="2"/>
  <c r="C6800" i="2"/>
  <c r="B6800" i="2"/>
  <c r="A6800" i="2"/>
  <c r="P6799" i="2"/>
  <c r="O6799" i="2"/>
  <c r="N6799" i="2"/>
  <c r="M6799" i="2"/>
  <c r="L6799" i="2"/>
  <c r="K6799" i="2"/>
  <c r="J6799" i="2"/>
  <c r="I6799" i="2"/>
  <c r="H6799" i="2"/>
  <c r="G6799" i="2"/>
  <c r="F6799" i="2"/>
  <c r="E6799" i="2"/>
  <c r="D6799" i="2"/>
  <c r="C6799" i="2"/>
  <c r="B6799" i="2"/>
  <c r="A6799" i="2"/>
  <c r="P6798" i="2"/>
  <c r="O6798" i="2"/>
  <c r="N6798" i="2"/>
  <c r="M6798" i="2"/>
  <c r="L6798" i="2"/>
  <c r="K6798" i="2"/>
  <c r="J6798" i="2"/>
  <c r="I6798" i="2"/>
  <c r="H6798" i="2"/>
  <c r="G6798" i="2"/>
  <c r="F6798" i="2"/>
  <c r="E6798" i="2"/>
  <c r="D6798" i="2"/>
  <c r="C6798" i="2"/>
  <c r="B6798" i="2"/>
  <c r="A6798" i="2"/>
  <c r="P6797" i="2"/>
  <c r="O6797" i="2"/>
  <c r="N6797" i="2"/>
  <c r="M6797" i="2"/>
  <c r="L6797" i="2"/>
  <c r="K6797" i="2"/>
  <c r="J6797" i="2"/>
  <c r="I6797" i="2"/>
  <c r="H6797" i="2"/>
  <c r="G6797" i="2"/>
  <c r="F6797" i="2"/>
  <c r="E6797" i="2"/>
  <c r="D6797" i="2"/>
  <c r="C6797" i="2"/>
  <c r="B6797" i="2"/>
  <c r="A6797" i="2"/>
  <c r="P6796" i="2"/>
  <c r="O6796" i="2"/>
  <c r="N6796" i="2"/>
  <c r="M6796" i="2"/>
  <c r="L6796" i="2"/>
  <c r="K6796" i="2"/>
  <c r="J6796" i="2"/>
  <c r="I6796" i="2"/>
  <c r="H6796" i="2"/>
  <c r="G6796" i="2"/>
  <c r="F6796" i="2"/>
  <c r="E6796" i="2"/>
  <c r="D6796" i="2"/>
  <c r="C6796" i="2"/>
  <c r="B6796" i="2"/>
  <c r="A6796" i="2"/>
  <c r="P6795" i="2"/>
  <c r="O6795" i="2"/>
  <c r="N6795" i="2"/>
  <c r="M6795" i="2"/>
  <c r="L6795" i="2"/>
  <c r="K6795" i="2"/>
  <c r="J6795" i="2"/>
  <c r="I6795" i="2"/>
  <c r="H6795" i="2"/>
  <c r="G6795" i="2"/>
  <c r="F6795" i="2"/>
  <c r="E6795" i="2"/>
  <c r="D6795" i="2"/>
  <c r="C6795" i="2"/>
  <c r="B6795" i="2"/>
  <c r="A6795" i="2"/>
  <c r="P6794" i="2"/>
  <c r="O6794" i="2"/>
  <c r="N6794" i="2"/>
  <c r="M6794" i="2"/>
  <c r="L6794" i="2"/>
  <c r="K6794" i="2"/>
  <c r="J6794" i="2"/>
  <c r="I6794" i="2"/>
  <c r="H6794" i="2"/>
  <c r="G6794" i="2"/>
  <c r="F6794" i="2"/>
  <c r="E6794" i="2"/>
  <c r="D6794" i="2"/>
  <c r="C6794" i="2"/>
  <c r="B6794" i="2"/>
  <c r="A6794" i="2"/>
  <c r="P6793" i="2"/>
  <c r="O6793" i="2"/>
  <c r="N6793" i="2"/>
  <c r="M6793" i="2"/>
  <c r="L6793" i="2"/>
  <c r="K6793" i="2"/>
  <c r="J6793" i="2"/>
  <c r="I6793" i="2"/>
  <c r="H6793" i="2"/>
  <c r="G6793" i="2"/>
  <c r="F6793" i="2"/>
  <c r="E6793" i="2"/>
  <c r="D6793" i="2"/>
  <c r="C6793" i="2"/>
  <c r="B6793" i="2"/>
  <c r="A6793" i="2"/>
  <c r="P6792" i="2"/>
  <c r="O6792" i="2"/>
  <c r="N6792" i="2"/>
  <c r="M6792" i="2"/>
  <c r="L6792" i="2"/>
  <c r="K6792" i="2"/>
  <c r="J6792" i="2"/>
  <c r="I6792" i="2"/>
  <c r="H6792" i="2"/>
  <c r="G6792" i="2"/>
  <c r="F6792" i="2"/>
  <c r="E6792" i="2"/>
  <c r="D6792" i="2"/>
  <c r="C6792" i="2"/>
  <c r="B6792" i="2"/>
  <c r="A6792" i="2"/>
  <c r="P6791" i="2"/>
  <c r="O6791" i="2"/>
  <c r="N6791" i="2"/>
  <c r="M6791" i="2"/>
  <c r="L6791" i="2"/>
  <c r="K6791" i="2"/>
  <c r="J6791" i="2"/>
  <c r="I6791" i="2"/>
  <c r="H6791" i="2"/>
  <c r="G6791" i="2"/>
  <c r="F6791" i="2"/>
  <c r="E6791" i="2"/>
  <c r="D6791" i="2"/>
  <c r="C6791" i="2"/>
  <c r="B6791" i="2"/>
  <c r="A6791" i="2"/>
  <c r="P6790" i="2"/>
  <c r="O6790" i="2"/>
  <c r="N6790" i="2"/>
  <c r="M6790" i="2"/>
  <c r="L6790" i="2"/>
  <c r="K6790" i="2"/>
  <c r="J6790" i="2"/>
  <c r="I6790" i="2"/>
  <c r="H6790" i="2"/>
  <c r="G6790" i="2"/>
  <c r="F6790" i="2"/>
  <c r="E6790" i="2"/>
  <c r="D6790" i="2"/>
  <c r="C6790" i="2"/>
  <c r="B6790" i="2"/>
  <c r="A6790" i="2"/>
  <c r="P6789" i="2"/>
  <c r="O6789" i="2"/>
  <c r="N6789" i="2"/>
  <c r="M6789" i="2"/>
  <c r="L6789" i="2"/>
  <c r="K6789" i="2"/>
  <c r="J6789" i="2"/>
  <c r="I6789" i="2"/>
  <c r="H6789" i="2"/>
  <c r="G6789" i="2"/>
  <c r="F6789" i="2"/>
  <c r="E6789" i="2"/>
  <c r="D6789" i="2"/>
  <c r="C6789" i="2"/>
  <c r="B6789" i="2"/>
  <c r="A6789" i="2"/>
  <c r="P6788" i="2"/>
  <c r="O6788" i="2"/>
  <c r="N6788" i="2"/>
  <c r="M6788" i="2"/>
  <c r="L6788" i="2"/>
  <c r="K6788" i="2"/>
  <c r="J6788" i="2"/>
  <c r="I6788" i="2"/>
  <c r="H6788" i="2"/>
  <c r="G6788" i="2"/>
  <c r="F6788" i="2"/>
  <c r="E6788" i="2"/>
  <c r="D6788" i="2"/>
  <c r="C6788" i="2"/>
  <c r="B6788" i="2"/>
  <c r="A6788" i="2"/>
  <c r="P6787" i="2"/>
  <c r="O6787" i="2"/>
  <c r="N6787" i="2"/>
  <c r="M6787" i="2"/>
  <c r="L6787" i="2"/>
  <c r="K6787" i="2"/>
  <c r="J6787" i="2"/>
  <c r="I6787" i="2"/>
  <c r="H6787" i="2"/>
  <c r="G6787" i="2"/>
  <c r="F6787" i="2"/>
  <c r="E6787" i="2"/>
  <c r="D6787" i="2"/>
  <c r="C6787" i="2"/>
  <c r="B6787" i="2"/>
  <c r="A6787" i="2"/>
  <c r="P6786" i="2"/>
  <c r="O6786" i="2"/>
  <c r="N6786" i="2"/>
  <c r="M6786" i="2"/>
  <c r="L6786" i="2"/>
  <c r="K6786" i="2"/>
  <c r="J6786" i="2"/>
  <c r="I6786" i="2"/>
  <c r="H6786" i="2"/>
  <c r="G6786" i="2"/>
  <c r="F6786" i="2"/>
  <c r="E6786" i="2"/>
  <c r="D6786" i="2"/>
  <c r="C6786" i="2"/>
  <c r="B6786" i="2"/>
  <c r="A6786" i="2"/>
  <c r="P6785" i="2"/>
  <c r="O6785" i="2"/>
  <c r="N6785" i="2"/>
  <c r="M6785" i="2"/>
  <c r="L6785" i="2"/>
  <c r="K6785" i="2"/>
  <c r="J6785" i="2"/>
  <c r="I6785" i="2"/>
  <c r="H6785" i="2"/>
  <c r="G6785" i="2"/>
  <c r="F6785" i="2"/>
  <c r="E6785" i="2"/>
  <c r="D6785" i="2"/>
  <c r="C6785" i="2"/>
  <c r="B6785" i="2"/>
  <c r="A6785" i="2"/>
  <c r="P6784" i="2"/>
  <c r="O6784" i="2"/>
  <c r="N6784" i="2"/>
  <c r="M6784" i="2"/>
  <c r="L6784" i="2"/>
  <c r="K6784" i="2"/>
  <c r="J6784" i="2"/>
  <c r="I6784" i="2"/>
  <c r="H6784" i="2"/>
  <c r="G6784" i="2"/>
  <c r="F6784" i="2"/>
  <c r="E6784" i="2"/>
  <c r="D6784" i="2"/>
  <c r="C6784" i="2"/>
  <c r="B6784" i="2"/>
  <c r="A6784" i="2"/>
  <c r="P6783" i="2"/>
  <c r="O6783" i="2"/>
  <c r="N6783" i="2"/>
  <c r="M6783" i="2"/>
  <c r="L6783" i="2"/>
  <c r="K6783" i="2"/>
  <c r="J6783" i="2"/>
  <c r="I6783" i="2"/>
  <c r="H6783" i="2"/>
  <c r="G6783" i="2"/>
  <c r="F6783" i="2"/>
  <c r="E6783" i="2"/>
  <c r="D6783" i="2"/>
  <c r="C6783" i="2"/>
  <c r="B6783" i="2"/>
  <c r="A6783" i="2"/>
  <c r="P6782" i="2"/>
  <c r="O6782" i="2"/>
  <c r="N6782" i="2"/>
  <c r="M6782" i="2"/>
  <c r="L6782" i="2"/>
  <c r="K6782" i="2"/>
  <c r="J6782" i="2"/>
  <c r="I6782" i="2"/>
  <c r="H6782" i="2"/>
  <c r="G6782" i="2"/>
  <c r="F6782" i="2"/>
  <c r="E6782" i="2"/>
  <c r="D6782" i="2"/>
  <c r="C6782" i="2"/>
  <c r="B6782" i="2"/>
  <c r="A6782" i="2"/>
  <c r="P6781" i="2"/>
  <c r="O6781" i="2"/>
  <c r="N6781" i="2"/>
  <c r="M6781" i="2"/>
  <c r="L6781" i="2"/>
  <c r="K6781" i="2"/>
  <c r="J6781" i="2"/>
  <c r="I6781" i="2"/>
  <c r="H6781" i="2"/>
  <c r="G6781" i="2"/>
  <c r="F6781" i="2"/>
  <c r="E6781" i="2"/>
  <c r="D6781" i="2"/>
  <c r="C6781" i="2"/>
  <c r="B6781" i="2"/>
  <c r="A6781" i="2"/>
  <c r="P6780" i="2"/>
  <c r="O6780" i="2"/>
  <c r="N6780" i="2"/>
  <c r="M6780" i="2"/>
  <c r="L6780" i="2"/>
  <c r="K6780" i="2"/>
  <c r="J6780" i="2"/>
  <c r="I6780" i="2"/>
  <c r="H6780" i="2"/>
  <c r="G6780" i="2"/>
  <c r="F6780" i="2"/>
  <c r="E6780" i="2"/>
  <c r="D6780" i="2"/>
  <c r="C6780" i="2"/>
  <c r="B6780" i="2"/>
  <c r="A6780" i="2"/>
  <c r="P6779" i="2"/>
  <c r="O6779" i="2"/>
  <c r="N6779" i="2"/>
  <c r="M6779" i="2"/>
  <c r="L6779" i="2"/>
  <c r="K6779" i="2"/>
  <c r="J6779" i="2"/>
  <c r="I6779" i="2"/>
  <c r="H6779" i="2"/>
  <c r="G6779" i="2"/>
  <c r="F6779" i="2"/>
  <c r="E6779" i="2"/>
  <c r="D6779" i="2"/>
  <c r="C6779" i="2"/>
  <c r="B6779" i="2"/>
  <c r="A6779" i="2"/>
  <c r="P6778" i="2"/>
  <c r="O6778" i="2"/>
  <c r="N6778" i="2"/>
  <c r="M6778" i="2"/>
  <c r="L6778" i="2"/>
  <c r="K6778" i="2"/>
  <c r="J6778" i="2"/>
  <c r="I6778" i="2"/>
  <c r="H6778" i="2"/>
  <c r="G6778" i="2"/>
  <c r="F6778" i="2"/>
  <c r="E6778" i="2"/>
  <c r="D6778" i="2"/>
  <c r="C6778" i="2"/>
  <c r="B6778" i="2"/>
  <c r="A6778" i="2"/>
  <c r="P6777" i="2"/>
  <c r="O6777" i="2"/>
  <c r="N6777" i="2"/>
  <c r="M6777" i="2"/>
  <c r="L6777" i="2"/>
  <c r="K6777" i="2"/>
  <c r="J6777" i="2"/>
  <c r="I6777" i="2"/>
  <c r="H6777" i="2"/>
  <c r="G6777" i="2"/>
  <c r="F6777" i="2"/>
  <c r="E6777" i="2"/>
  <c r="D6777" i="2"/>
  <c r="C6777" i="2"/>
  <c r="B6777" i="2"/>
  <c r="A6777" i="2"/>
  <c r="P6776" i="2"/>
  <c r="O6776" i="2"/>
  <c r="N6776" i="2"/>
  <c r="M6776" i="2"/>
  <c r="L6776" i="2"/>
  <c r="K6776" i="2"/>
  <c r="J6776" i="2"/>
  <c r="I6776" i="2"/>
  <c r="H6776" i="2"/>
  <c r="G6776" i="2"/>
  <c r="F6776" i="2"/>
  <c r="E6776" i="2"/>
  <c r="D6776" i="2"/>
  <c r="C6776" i="2"/>
  <c r="B6776" i="2"/>
  <c r="A6776" i="2"/>
  <c r="P6775" i="2"/>
  <c r="O6775" i="2"/>
  <c r="N6775" i="2"/>
  <c r="M6775" i="2"/>
  <c r="L6775" i="2"/>
  <c r="K6775" i="2"/>
  <c r="J6775" i="2"/>
  <c r="I6775" i="2"/>
  <c r="H6775" i="2"/>
  <c r="G6775" i="2"/>
  <c r="F6775" i="2"/>
  <c r="E6775" i="2"/>
  <c r="D6775" i="2"/>
  <c r="C6775" i="2"/>
  <c r="B6775" i="2"/>
  <c r="A6775" i="2"/>
  <c r="P6774" i="2"/>
  <c r="O6774" i="2"/>
  <c r="N6774" i="2"/>
  <c r="M6774" i="2"/>
  <c r="L6774" i="2"/>
  <c r="K6774" i="2"/>
  <c r="J6774" i="2"/>
  <c r="I6774" i="2"/>
  <c r="H6774" i="2"/>
  <c r="G6774" i="2"/>
  <c r="F6774" i="2"/>
  <c r="E6774" i="2"/>
  <c r="D6774" i="2"/>
  <c r="C6774" i="2"/>
  <c r="B6774" i="2"/>
  <c r="A6774" i="2"/>
  <c r="P6773" i="2"/>
  <c r="O6773" i="2"/>
  <c r="N6773" i="2"/>
  <c r="M6773" i="2"/>
  <c r="L6773" i="2"/>
  <c r="K6773" i="2"/>
  <c r="J6773" i="2"/>
  <c r="I6773" i="2"/>
  <c r="H6773" i="2"/>
  <c r="G6773" i="2"/>
  <c r="F6773" i="2"/>
  <c r="E6773" i="2"/>
  <c r="D6773" i="2"/>
  <c r="C6773" i="2"/>
  <c r="B6773" i="2"/>
  <c r="A6773" i="2"/>
  <c r="P6772" i="2"/>
  <c r="O6772" i="2"/>
  <c r="N6772" i="2"/>
  <c r="M6772" i="2"/>
  <c r="L6772" i="2"/>
  <c r="K6772" i="2"/>
  <c r="J6772" i="2"/>
  <c r="I6772" i="2"/>
  <c r="H6772" i="2"/>
  <c r="G6772" i="2"/>
  <c r="F6772" i="2"/>
  <c r="E6772" i="2"/>
  <c r="D6772" i="2"/>
  <c r="C6772" i="2"/>
  <c r="B6772" i="2"/>
  <c r="A6772" i="2"/>
  <c r="P6771" i="2"/>
  <c r="O6771" i="2"/>
  <c r="N6771" i="2"/>
  <c r="M6771" i="2"/>
  <c r="L6771" i="2"/>
  <c r="K6771" i="2"/>
  <c r="J6771" i="2"/>
  <c r="I6771" i="2"/>
  <c r="H6771" i="2"/>
  <c r="G6771" i="2"/>
  <c r="F6771" i="2"/>
  <c r="E6771" i="2"/>
  <c r="D6771" i="2"/>
  <c r="C6771" i="2"/>
  <c r="B6771" i="2"/>
  <c r="A6771" i="2"/>
  <c r="P6770" i="2"/>
  <c r="O6770" i="2"/>
  <c r="N6770" i="2"/>
  <c r="M6770" i="2"/>
  <c r="L6770" i="2"/>
  <c r="K6770" i="2"/>
  <c r="J6770" i="2"/>
  <c r="I6770" i="2"/>
  <c r="H6770" i="2"/>
  <c r="G6770" i="2"/>
  <c r="F6770" i="2"/>
  <c r="E6770" i="2"/>
  <c r="D6770" i="2"/>
  <c r="C6770" i="2"/>
  <c r="B6770" i="2"/>
  <c r="A6770" i="2"/>
  <c r="P6769" i="2"/>
  <c r="O6769" i="2"/>
  <c r="N6769" i="2"/>
  <c r="M6769" i="2"/>
  <c r="L6769" i="2"/>
  <c r="K6769" i="2"/>
  <c r="J6769" i="2"/>
  <c r="I6769" i="2"/>
  <c r="H6769" i="2"/>
  <c r="G6769" i="2"/>
  <c r="F6769" i="2"/>
  <c r="E6769" i="2"/>
  <c r="D6769" i="2"/>
  <c r="C6769" i="2"/>
  <c r="B6769" i="2"/>
  <c r="A6769" i="2"/>
  <c r="P6768" i="2"/>
  <c r="O6768" i="2"/>
  <c r="N6768" i="2"/>
  <c r="M6768" i="2"/>
  <c r="L6768" i="2"/>
  <c r="K6768" i="2"/>
  <c r="J6768" i="2"/>
  <c r="I6768" i="2"/>
  <c r="H6768" i="2"/>
  <c r="G6768" i="2"/>
  <c r="F6768" i="2"/>
  <c r="E6768" i="2"/>
  <c r="D6768" i="2"/>
  <c r="C6768" i="2"/>
  <c r="B6768" i="2"/>
  <c r="A6768" i="2"/>
  <c r="P6767" i="2"/>
  <c r="O6767" i="2"/>
  <c r="N6767" i="2"/>
  <c r="M6767" i="2"/>
  <c r="L6767" i="2"/>
  <c r="K6767" i="2"/>
  <c r="J6767" i="2"/>
  <c r="I6767" i="2"/>
  <c r="H6767" i="2"/>
  <c r="G6767" i="2"/>
  <c r="F6767" i="2"/>
  <c r="E6767" i="2"/>
  <c r="D6767" i="2"/>
  <c r="C6767" i="2"/>
  <c r="B6767" i="2"/>
  <c r="A6767" i="2"/>
  <c r="P6766" i="2"/>
  <c r="O6766" i="2"/>
  <c r="N6766" i="2"/>
  <c r="M6766" i="2"/>
  <c r="L6766" i="2"/>
  <c r="K6766" i="2"/>
  <c r="J6766" i="2"/>
  <c r="I6766" i="2"/>
  <c r="H6766" i="2"/>
  <c r="G6766" i="2"/>
  <c r="F6766" i="2"/>
  <c r="E6766" i="2"/>
  <c r="D6766" i="2"/>
  <c r="C6766" i="2"/>
  <c r="B6766" i="2"/>
  <c r="A6766" i="2"/>
  <c r="P6765" i="2"/>
  <c r="O6765" i="2"/>
  <c r="N6765" i="2"/>
  <c r="M6765" i="2"/>
  <c r="L6765" i="2"/>
  <c r="K6765" i="2"/>
  <c r="J6765" i="2"/>
  <c r="I6765" i="2"/>
  <c r="H6765" i="2"/>
  <c r="G6765" i="2"/>
  <c r="F6765" i="2"/>
  <c r="E6765" i="2"/>
  <c r="D6765" i="2"/>
  <c r="C6765" i="2"/>
  <c r="B6765" i="2"/>
  <c r="A6765" i="2"/>
  <c r="P6764" i="2"/>
  <c r="O6764" i="2"/>
  <c r="N6764" i="2"/>
  <c r="M6764" i="2"/>
  <c r="L6764" i="2"/>
  <c r="K6764" i="2"/>
  <c r="J6764" i="2"/>
  <c r="I6764" i="2"/>
  <c r="H6764" i="2"/>
  <c r="G6764" i="2"/>
  <c r="F6764" i="2"/>
  <c r="E6764" i="2"/>
  <c r="D6764" i="2"/>
  <c r="C6764" i="2"/>
  <c r="B6764" i="2"/>
  <c r="A6764" i="2"/>
  <c r="P6763" i="2"/>
  <c r="O6763" i="2"/>
  <c r="N6763" i="2"/>
  <c r="M6763" i="2"/>
  <c r="L6763" i="2"/>
  <c r="K6763" i="2"/>
  <c r="J6763" i="2"/>
  <c r="I6763" i="2"/>
  <c r="H6763" i="2"/>
  <c r="G6763" i="2"/>
  <c r="F6763" i="2"/>
  <c r="E6763" i="2"/>
  <c r="D6763" i="2"/>
  <c r="C6763" i="2"/>
  <c r="B6763" i="2"/>
  <c r="A6763" i="2"/>
  <c r="P6762" i="2"/>
  <c r="O6762" i="2"/>
  <c r="N6762" i="2"/>
  <c r="M6762" i="2"/>
  <c r="L6762" i="2"/>
  <c r="K6762" i="2"/>
  <c r="J6762" i="2"/>
  <c r="I6762" i="2"/>
  <c r="H6762" i="2"/>
  <c r="G6762" i="2"/>
  <c r="F6762" i="2"/>
  <c r="E6762" i="2"/>
  <c r="D6762" i="2"/>
  <c r="C6762" i="2"/>
  <c r="B6762" i="2"/>
  <c r="A6762" i="2"/>
  <c r="P6761" i="2"/>
  <c r="O6761" i="2"/>
  <c r="N6761" i="2"/>
  <c r="M6761" i="2"/>
  <c r="L6761" i="2"/>
  <c r="K6761" i="2"/>
  <c r="J6761" i="2"/>
  <c r="I6761" i="2"/>
  <c r="H6761" i="2"/>
  <c r="G6761" i="2"/>
  <c r="F6761" i="2"/>
  <c r="E6761" i="2"/>
  <c r="D6761" i="2"/>
  <c r="C6761" i="2"/>
  <c r="B6761" i="2"/>
  <c r="A6761" i="2"/>
  <c r="P6760" i="2"/>
  <c r="O6760" i="2"/>
  <c r="N6760" i="2"/>
  <c r="M6760" i="2"/>
  <c r="L6760" i="2"/>
  <c r="K6760" i="2"/>
  <c r="J6760" i="2"/>
  <c r="I6760" i="2"/>
  <c r="H6760" i="2"/>
  <c r="G6760" i="2"/>
  <c r="F6760" i="2"/>
  <c r="E6760" i="2"/>
  <c r="D6760" i="2"/>
  <c r="C6760" i="2"/>
  <c r="B6760" i="2"/>
  <c r="A6760" i="2"/>
  <c r="P6759" i="2"/>
  <c r="O6759" i="2"/>
  <c r="N6759" i="2"/>
  <c r="M6759" i="2"/>
  <c r="L6759" i="2"/>
  <c r="K6759" i="2"/>
  <c r="J6759" i="2"/>
  <c r="I6759" i="2"/>
  <c r="H6759" i="2"/>
  <c r="G6759" i="2"/>
  <c r="F6759" i="2"/>
  <c r="E6759" i="2"/>
  <c r="D6759" i="2"/>
  <c r="C6759" i="2"/>
  <c r="B6759" i="2"/>
  <c r="A6759" i="2"/>
  <c r="P6758" i="2"/>
  <c r="O6758" i="2"/>
  <c r="N6758" i="2"/>
  <c r="M6758" i="2"/>
  <c r="L6758" i="2"/>
  <c r="K6758" i="2"/>
  <c r="J6758" i="2"/>
  <c r="I6758" i="2"/>
  <c r="H6758" i="2"/>
  <c r="G6758" i="2"/>
  <c r="F6758" i="2"/>
  <c r="E6758" i="2"/>
  <c r="D6758" i="2"/>
  <c r="C6758" i="2"/>
  <c r="B6758" i="2"/>
  <c r="A6758" i="2"/>
  <c r="P6757" i="2"/>
  <c r="O6757" i="2"/>
  <c r="N6757" i="2"/>
  <c r="M6757" i="2"/>
  <c r="L6757" i="2"/>
  <c r="K6757" i="2"/>
  <c r="J6757" i="2"/>
  <c r="I6757" i="2"/>
  <c r="H6757" i="2"/>
  <c r="G6757" i="2"/>
  <c r="F6757" i="2"/>
  <c r="E6757" i="2"/>
  <c r="D6757" i="2"/>
  <c r="C6757" i="2"/>
  <c r="B6757" i="2"/>
  <c r="A6757" i="2"/>
  <c r="P6756" i="2"/>
  <c r="O6756" i="2"/>
  <c r="N6756" i="2"/>
  <c r="M6756" i="2"/>
  <c r="L6756" i="2"/>
  <c r="K6756" i="2"/>
  <c r="J6756" i="2"/>
  <c r="I6756" i="2"/>
  <c r="H6756" i="2"/>
  <c r="G6756" i="2"/>
  <c r="F6756" i="2"/>
  <c r="E6756" i="2"/>
  <c r="D6756" i="2"/>
  <c r="C6756" i="2"/>
  <c r="B6756" i="2"/>
  <c r="A6756" i="2"/>
  <c r="P6755" i="2"/>
  <c r="O6755" i="2"/>
  <c r="N6755" i="2"/>
  <c r="M6755" i="2"/>
  <c r="L6755" i="2"/>
  <c r="K6755" i="2"/>
  <c r="J6755" i="2"/>
  <c r="I6755" i="2"/>
  <c r="H6755" i="2"/>
  <c r="G6755" i="2"/>
  <c r="F6755" i="2"/>
  <c r="E6755" i="2"/>
  <c r="D6755" i="2"/>
  <c r="C6755" i="2"/>
  <c r="B6755" i="2"/>
  <c r="A6755" i="2"/>
  <c r="P6754" i="2"/>
  <c r="O6754" i="2"/>
  <c r="N6754" i="2"/>
  <c r="M6754" i="2"/>
  <c r="L6754" i="2"/>
  <c r="K6754" i="2"/>
  <c r="J6754" i="2"/>
  <c r="I6754" i="2"/>
  <c r="H6754" i="2"/>
  <c r="G6754" i="2"/>
  <c r="F6754" i="2"/>
  <c r="E6754" i="2"/>
  <c r="D6754" i="2"/>
  <c r="C6754" i="2"/>
  <c r="B6754" i="2"/>
  <c r="A6754" i="2"/>
  <c r="P6753" i="2"/>
  <c r="O6753" i="2"/>
  <c r="N6753" i="2"/>
  <c r="M6753" i="2"/>
  <c r="L6753" i="2"/>
  <c r="K6753" i="2"/>
  <c r="J6753" i="2"/>
  <c r="I6753" i="2"/>
  <c r="H6753" i="2"/>
  <c r="G6753" i="2"/>
  <c r="F6753" i="2"/>
  <c r="E6753" i="2"/>
  <c r="D6753" i="2"/>
  <c r="C6753" i="2"/>
  <c r="B6753" i="2"/>
  <c r="A6753" i="2"/>
  <c r="P6752" i="2"/>
  <c r="O6752" i="2"/>
  <c r="N6752" i="2"/>
  <c r="M6752" i="2"/>
  <c r="L6752" i="2"/>
  <c r="K6752" i="2"/>
  <c r="J6752" i="2"/>
  <c r="I6752" i="2"/>
  <c r="H6752" i="2"/>
  <c r="G6752" i="2"/>
  <c r="F6752" i="2"/>
  <c r="E6752" i="2"/>
  <c r="D6752" i="2"/>
  <c r="C6752" i="2"/>
  <c r="B6752" i="2"/>
  <c r="A6752" i="2"/>
  <c r="P6751" i="2"/>
  <c r="O6751" i="2"/>
  <c r="N6751" i="2"/>
  <c r="M6751" i="2"/>
  <c r="L6751" i="2"/>
  <c r="K6751" i="2"/>
  <c r="J6751" i="2"/>
  <c r="I6751" i="2"/>
  <c r="H6751" i="2"/>
  <c r="G6751" i="2"/>
  <c r="F6751" i="2"/>
  <c r="E6751" i="2"/>
  <c r="D6751" i="2"/>
  <c r="C6751" i="2"/>
  <c r="B6751" i="2"/>
  <c r="A6751" i="2"/>
  <c r="P6750" i="2"/>
  <c r="O6750" i="2"/>
  <c r="N6750" i="2"/>
  <c r="M6750" i="2"/>
  <c r="L6750" i="2"/>
  <c r="K6750" i="2"/>
  <c r="J6750" i="2"/>
  <c r="I6750" i="2"/>
  <c r="H6750" i="2"/>
  <c r="G6750" i="2"/>
  <c r="F6750" i="2"/>
  <c r="E6750" i="2"/>
  <c r="D6750" i="2"/>
  <c r="C6750" i="2"/>
  <c r="B6750" i="2"/>
  <c r="A6750" i="2"/>
  <c r="P6749" i="2"/>
  <c r="O6749" i="2"/>
  <c r="N6749" i="2"/>
  <c r="M6749" i="2"/>
  <c r="L6749" i="2"/>
  <c r="K6749" i="2"/>
  <c r="J6749" i="2"/>
  <c r="I6749" i="2"/>
  <c r="H6749" i="2"/>
  <c r="G6749" i="2"/>
  <c r="F6749" i="2"/>
  <c r="E6749" i="2"/>
  <c r="D6749" i="2"/>
  <c r="C6749" i="2"/>
  <c r="B6749" i="2"/>
  <c r="A6749" i="2"/>
  <c r="P6748" i="2"/>
  <c r="O6748" i="2"/>
  <c r="N6748" i="2"/>
  <c r="M6748" i="2"/>
  <c r="L6748" i="2"/>
  <c r="K6748" i="2"/>
  <c r="J6748" i="2"/>
  <c r="I6748" i="2"/>
  <c r="H6748" i="2"/>
  <c r="G6748" i="2"/>
  <c r="F6748" i="2"/>
  <c r="E6748" i="2"/>
  <c r="D6748" i="2"/>
  <c r="C6748" i="2"/>
  <c r="B6748" i="2"/>
  <c r="A6748" i="2"/>
  <c r="P6747" i="2"/>
  <c r="O6747" i="2"/>
  <c r="N6747" i="2"/>
  <c r="M6747" i="2"/>
  <c r="L6747" i="2"/>
  <c r="K6747" i="2"/>
  <c r="J6747" i="2"/>
  <c r="I6747" i="2"/>
  <c r="H6747" i="2"/>
  <c r="G6747" i="2"/>
  <c r="F6747" i="2"/>
  <c r="E6747" i="2"/>
  <c r="D6747" i="2"/>
  <c r="C6747" i="2"/>
  <c r="B6747" i="2"/>
  <c r="A6747" i="2"/>
  <c r="P6746" i="2"/>
  <c r="O6746" i="2"/>
  <c r="N6746" i="2"/>
  <c r="M6746" i="2"/>
  <c r="L6746" i="2"/>
  <c r="K6746" i="2"/>
  <c r="J6746" i="2"/>
  <c r="I6746" i="2"/>
  <c r="H6746" i="2"/>
  <c r="G6746" i="2"/>
  <c r="F6746" i="2"/>
  <c r="E6746" i="2"/>
  <c r="D6746" i="2"/>
  <c r="C6746" i="2"/>
  <c r="B6746" i="2"/>
  <c r="A6746" i="2"/>
  <c r="P6745" i="2"/>
  <c r="O6745" i="2"/>
  <c r="N6745" i="2"/>
  <c r="M6745" i="2"/>
  <c r="L6745" i="2"/>
  <c r="K6745" i="2"/>
  <c r="J6745" i="2"/>
  <c r="I6745" i="2"/>
  <c r="H6745" i="2"/>
  <c r="G6745" i="2"/>
  <c r="F6745" i="2"/>
  <c r="E6745" i="2"/>
  <c r="D6745" i="2"/>
  <c r="C6745" i="2"/>
  <c r="B6745" i="2"/>
  <c r="A6745" i="2"/>
  <c r="P6744" i="2"/>
  <c r="O6744" i="2"/>
  <c r="N6744" i="2"/>
  <c r="M6744" i="2"/>
  <c r="L6744" i="2"/>
  <c r="K6744" i="2"/>
  <c r="J6744" i="2"/>
  <c r="I6744" i="2"/>
  <c r="H6744" i="2"/>
  <c r="G6744" i="2"/>
  <c r="F6744" i="2"/>
  <c r="E6744" i="2"/>
  <c r="D6744" i="2"/>
  <c r="C6744" i="2"/>
  <c r="B6744" i="2"/>
  <c r="A6744" i="2"/>
  <c r="P6743" i="2"/>
  <c r="O6743" i="2"/>
  <c r="N6743" i="2"/>
  <c r="M6743" i="2"/>
  <c r="L6743" i="2"/>
  <c r="K6743" i="2"/>
  <c r="J6743" i="2"/>
  <c r="I6743" i="2"/>
  <c r="H6743" i="2"/>
  <c r="G6743" i="2"/>
  <c r="F6743" i="2"/>
  <c r="E6743" i="2"/>
  <c r="D6743" i="2"/>
  <c r="C6743" i="2"/>
  <c r="B6743" i="2"/>
  <c r="A6743" i="2"/>
  <c r="P6742" i="2"/>
  <c r="O6742" i="2"/>
  <c r="N6742" i="2"/>
  <c r="M6742" i="2"/>
  <c r="L6742" i="2"/>
  <c r="K6742" i="2"/>
  <c r="J6742" i="2"/>
  <c r="I6742" i="2"/>
  <c r="H6742" i="2"/>
  <c r="G6742" i="2"/>
  <c r="F6742" i="2"/>
  <c r="E6742" i="2"/>
  <c r="D6742" i="2"/>
  <c r="C6742" i="2"/>
  <c r="B6742" i="2"/>
  <c r="A6742" i="2"/>
  <c r="P6741" i="2"/>
  <c r="O6741" i="2"/>
  <c r="N6741" i="2"/>
  <c r="M6741" i="2"/>
  <c r="L6741" i="2"/>
  <c r="K6741" i="2"/>
  <c r="J6741" i="2"/>
  <c r="I6741" i="2"/>
  <c r="H6741" i="2"/>
  <c r="G6741" i="2"/>
  <c r="F6741" i="2"/>
  <c r="E6741" i="2"/>
  <c r="D6741" i="2"/>
  <c r="C6741" i="2"/>
  <c r="B6741" i="2"/>
  <c r="A6741" i="2"/>
  <c r="P6740" i="2"/>
  <c r="O6740" i="2"/>
  <c r="N6740" i="2"/>
  <c r="M6740" i="2"/>
  <c r="L6740" i="2"/>
  <c r="K6740" i="2"/>
  <c r="J6740" i="2"/>
  <c r="I6740" i="2"/>
  <c r="H6740" i="2"/>
  <c r="G6740" i="2"/>
  <c r="F6740" i="2"/>
  <c r="E6740" i="2"/>
  <c r="D6740" i="2"/>
  <c r="C6740" i="2"/>
  <c r="B6740" i="2"/>
  <c r="A6740" i="2"/>
  <c r="P6739" i="2"/>
  <c r="O6739" i="2"/>
  <c r="N6739" i="2"/>
  <c r="M6739" i="2"/>
  <c r="L6739" i="2"/>
  <c r="K6739" i="2"/>
  <c r="J6739" i="2"/>
  <c r="I6739" i="2"/>
  <c r="H6739" i="2"/>
  <c r="G6739" i="2"/>
  <c r="F6739" i="2"/>
  <c r="E6739" i="2"/>
  <c r="D6739" i="2"/>
  <c r="C6739" i="2"/>
  <c r="B6739" i="2"/>
  <c r="A6739" i="2"/>
  <c r="P6738" i="2"/>
  <c r="O6738" i="2"/>
  <c r="N6738" i="2"/>
  <c r="M6738" i="2"/>
  <c r="L6738" i="2"/>
  <c r="K6738" i="2"/>
  <c r="J6738" i="2"/>
  <c r="I6738" i="2"/>
  <c r="H6738" i="2"/>
  <c r="G6738" i="2"/>
  <c r="F6738" i="2"/>
  <c r="E6738" i="2"/>
  <c r="D6738" i="2"/>
  <c r="C6738" i="2"/>
  <c r="B6738" i="2"/>
  <c r="A6738" i="2"/>
  <c r="P6737" i="2"/>
  <c r="O6737" i="2"/>
  <c r="N6737" i="2"/>
  <c r="M6737" i="2"/>
  <c r="L6737" i="2"/>
  <c r="K6737" i="2"/>
  <c r="J6737" i="2"/>
  <c r="I6737" i="2"/>
  <c r="H6737" i="2"/>
  <c r="G6737" i="2"/>
  <c r="F6737" i="2"/>
  <c r="E6737" i="2"/>
  <c r="D6737" i="2"/>
  <c r="C6737" i="2"/>
  <c r="B6737" i="2"/>
  <c r="A6737" i="2"/>
  <c r="P6736" i="2"/>
  <c r="O6736" i="2"/>
  <c r="N6736" i="2"/>
  <c r="M6736" i="2"/>
  <c r="L6736" i="2"/>
  <c r="K6736" i="2"/>
  <c r="J6736" i="2"/>
  <c r="I6736" i="2"/>
  <c r="H6736" i="2"/>
  <c r="G6736" i="2"/>
  <c r="F6736" i="2"/>
  <c r="E6736" i="2"/>
  <c r="D6736" i="2"/>
  <c r="C6736" i="2"/>
  <c r="B6736" i="2"/>
  <c r="A6736" i="2"/>
  <c r="P6735" i="2"/>
  <c r="O6735" i="2"/>
  <c r="N6735" i="2"/>
  <c r="M6735" i="2"/>
  <c r="L6735" i="2"/>
  <c r="K6735" i="2"/>
  <c r="J6735" i="2"/>
  <c r="I6735" i="2"/>
  <c r="H6735" i="2"/>
  <c r="G6735" i="2"/>
  <c r="F6735" i="2"/>
  <c r="E6735" i="2"/>
  <c r="D6735" i="2"/>
  <c r="C6735" i="2"/>
  <c r="B6735" i="2"/>
  <c r="A6735" i="2"/>
  <c r="P6734" i="2"/>
  <c r="O6734" i="2"/>
  <c r="N6734" i="2"/>
  <c r="M6734" i="2"/>
  <c r="L6734" i="2"/>
  <c r="K6734" i="2"/>
  <c r="J6734" i="2"/>
  <c r="I6734" i="2"/>
  <c r="H6734" i="2"/>
  <c r="G6734" i="2"/>
  <c r="F6734" i="2"/>
  <c r="E6734" i="2"/>
  <c r="D6734" i="2"/>
  <c r="C6734" i="2"/>
  <c r="B6734" i="2"/>
  <c r="A6734" i="2"/>
  <c r="P6733" i="2"/>
  <c r="O6733" i="2"/>
  <c r="N6733" i="2"/>
  <c r="M6733" i="2"/>
  <c r="L6733" i="2"/>
  <c r="K6733" i="2"/>
  <c r="J6733" i="2"/>
  <c r="I6733" i="2"/>
  <c r="H6733" i="2"/>
  <c r="G6733" i="2"/>
  <c r="F6733" i="2"/>
  <c r="E6733" i="2"/>
  <c r="D6733" i="2"/>
  <c r="C6733" i="2"/>
  <c r="B6733" i="2"/>
  <c r="A6733" i="2"/>
  <c r="P6732" i="2"/>
  <c r="O6732" i="2"/>
  <c r="N6732" i="2"/>
  <c r="M6732" i="2"/>
  <c r="L6732" i="2"/>
  <c r="K6732" i="2"/>
  <c r="J6732" i="2"/>
  <c r="I6732" i="2"/>
  <c r="H6732" i="2"/>
  <c r="G6732" i="2"/>
  <c r="F6732" i="2"/>
  <c r="E6732" i="2"/>
  <c r="D6732" i="2"/>
  <c r="C6732" i="2"/>
  <c r="B6732" i="2"/>
  <c r="A6732" i="2"/>
  <c r="P6731" i="2"/>
  <c r="O6731" i="2"/>
  <c r="N6731" i="2"/>
  <c r="M6731" i="2"/>
  <c r="L6731" i="2"/>
  <c r="K6731" i="2"/>
  <c r="J6731" i="2"/>
  <c r="I6731" i="2"/>
  <c r="H6731" i="2"/>
  <c r="G6731" i="2"/>
  <c r="F6731" i="2"/>
  <c r="E6731" i="2"/>
  <c r="D6731" i="2"/>
  <c r="C6731" i="2"/>
  <c r="B6731" i="2"/>
  <c r="A6731" i="2"/>
  <c r="P6730" i="2"/>
  <c r="O6730" i="2"/>
  <c r="N6730" i="2"/>
  <c r="M6730" i="2"/>
  <c r="L6730" i="2"/>
  <c r="K6730" i="2"/>
  <c r="J6730" i="2"/>
  <c r="I6730" i="2"/>
  <c r="H6730" i="2"/>
  <c r="G6730" i="2"/>
  <c r="F6730" i="2"/>
  <c r="E6730" i="2"/>
  <c r="D6730" i="2"/>
  <c r="C6730" i="2"/>
  <c r="B6730" i="2"/>
  <c r="A6730" i="2"/>
  <c r="P6729" i="2"/>
  <c r="O6729" i="2"/>
  <c r="N6729" i="2"/>
  <c r="M6729" i="2"/>
  <c r="L6729" i="2"/>
  <c r="K6729" i="2"/>
  <c r="J6729" i="2"/>
  <c r="I6729" i="2"/>
  <c r="H6729" i="2"/>
  <c r="G6729" i="2"/>
  <c r="F6729" i="2"/>
  <c r="E6729" i="2"/>
  <c r="D6729" i="2"/>
  <c r="C6729" i="2"/>
  <c r="B6729" i="2"/>
  <c r="A6729" i="2"/>
  <c r="P6728" i="2"/>
  <c r="O6728" i="2"/>
  <c r="N6728" i="2"/>
  <c r="M6728" i="2"/>
  <c r="L6728" i="2"/>
  <c r="K6728" i="2"/>
  <c r="J6728" i="2"/>
  <c r="I6728" i="2"/>
  <c r="H6728" i="2"/>
  <c r="G6728" i="2"/>
  <c r="F6728" i="2"/>
  <c r="E6728" i="2"/>
  <c r="D6728" i="2"/>
  <c r="C6728" i="2"/>
  <c r="B6728" i="2"/>
  <c r="A6728" i="2"/>
  <c r="P6727" i="2"/>
  <c r="O6727" i="2"/>
  <c r="N6727" i="2"/>
  <c r="M6727" i="2"/>
  <c r="L6727" i="2"/>
  <c r="K6727" i="2"/>
  <c r="J6727" i="2"/>
  <c r="I6727" i="2"/>
  <c r="H6727" i="2"/>
  <c r="G6727" i="2"/>
  <c r="F6727" i="2"/>
  <c r="E6727" i="2"/>
  <c r="D6727" i="2"/>
  <c r="C6727" i="2"/>
  <c r="B6727" i="2"/>
  <c r="A6727" i="2"/>
  <c r="P6726" i="2"/>
  <c r="O6726" i="2"/>
  <c r="N6726" i="2"/>
  <c r="M6726" i="2"/>
  <c r="L6726" i="2"/>
  <c r="K6726" i="2"/>
  <c r="J6726" i="2"/>
  <c r="I6726" i="2"/>
  <c r="H6726" i="2"/>
  <c r="G6726" i="2"/>
  <c r="F6726" i="2"/>
  <c r="E6726" i="2"/>
  <c r="D6726" i="2"/>
  <c r="C6726" i="2"/>
  <c r="B6726" i="2"/>
  <c r="A6726" i="2"/>
  <c r="P6725" i="2"/>
  <c r="O6725" i="2"/>
  <c r="N6725" i="2"/>
  <c r="M6725" i="2"/>
  <c r="L6725" i="2"/>
  <c r="K6725" i="2"/>
  <c r="J6725" i="2"/>
  <c r="I6725" i="2"/>
  <c r="H6725" i="2"/>
  <c r="G6725" i="2"/>
  <c r="F6725" i="2"/>
  <c r="E6725" i="2"/>
  <c r="D6725" i="2"/>
  <c r="C6725" i="2"/>
  <c r="B6725" i="2"/>
  <c r="A6725" i="2"/>
  <c r="P6724" i="2"/>
  <c r="O6724" i="2"/>
  <c r="N6724" i="2"/>
  <c r="M6724" i="2"/>
  <c r="L6724" i="2"/>
  <c r="K6724" i="2"/>
  <c r="J6724" i="2"/>
  <c r="I6724" i="2"/>
  <c r="H6724" i="2"/>
  <c r="G6724" i="2"/>
  <c r="F6724" i="2"/>
  <c r="E6724" i="2"/>
  <c r="D6724" i="2"/>
  <c r="C6724" i="2"/>
  <c r="B6724" i="2"/>
  <c r="A6724" i="2"/>
  <c r="P6723" i="2"/>
  <c r="O6723" i="2"/>
  <c r="N6723" i="2"/>
  <c r="M6723" i="2"/>
  <c r="L6723" i="2"/>
  <c r="K6723" i="2"/>
  <c r="J6723" i="2"/>
  <c r="I6723" i="2"/>
  <c r="H6723" i="2"/>
  <c r="G6723" i="2"/>
  <c r="F6723" i="2"/>
  <c r="E6723" i="2"/>
  <c r="D6723" i="2"/>
  <c r="C6723" i="2"/>
  <c r="B6723" i="2"/>
  <c r="A6723" i="2"/>
  <c r="P6722" i="2"/>
  <c r="O6722" i="2"/>
  <c r="N6722" i="2"/>
  <c r="M6722" i="2"/>
  <c r="L6722" i="2"/>
  <c r="K6722" i="2"/>
  <c r="J6722" i="2"/>
  <c r="I6722" i="2"/>
  <c r="H6722" i="2"/>
  <c r="G6722" i="2"/>
  <c r="F6722" i="2"/>
  <c r="E6722" i="2"/>
  <c r="D6722" i="2"/>
  <c r="C6722" i="2"/>
  <c r="B6722" i="2"/>
  <c r="A6722" i="2"/>
  <c r="P6721" i="2"/>
  <c r="O6721" i="2"/>
  <c r="N6721" i="2"/>
  <c r="M6721" i="2"/>
  <c r="L6721" i="2"/>
  <c r="K6721" i="2"/>
  <c r="J6721" i="2"/>
  <c r="I6721" i="2"/>
  <c r="H6721" i="2"/>
  <c r="G6721" i="2"/>
  <c r="F6721" i="2"/>
  <c r="E6721" i="2"/>
  <c r="D6721" i="2"/>
  <c r="C6721" i="2"/>
  <c r="B6721" i="2"/>
  <c r="A6721" i="2"/>
  <c r="P6720" i="2"/>
  <c r="O6720" i="2"/>
  <c r="N6720" i="2"/>
  <c r="M6720" i="2"/>
  <c r="L6720" i="2"/>
  <c r="K6720" i="2"/>
  <c r="J6720" i="2"/>
  <c r="I6720" i="2"/>
  <c r="H6720" i="2"/>
  <c r="G6720" i="2"/>
  <c r="F6720" i="2"/>
  <c r="E6720" i="2"/>
  <c r="D6720" i="2"/>
  <c r="C6720" i="2"/>
  <c r="B6720" i="2"/>
  <c r="A6720" i="2"/>
  <c r="P6719" i="2"/>
  <c r="O6719" i="2"/>
  <c r="N6719" i="2"/>
  <c r="M6719" i="2"/>
  <c r="L6719" i="2"/>
  <c r="K6719" i="2"/>
  <c r="J6719" i="2"/>
  <c r="I6719" i="2"/>
  <c r="H6719" i="2"/>
  <c r="G6719" i="2"/>
  <c r="F6719" i="2"/>
  <c r="E6719" i="2"/>
  <c r="D6719" i="2"/>
  <c r="C6719" i="2"/>
  <c r="B6719" i="2"/>
  <c r="A6719" i="2"/>
  <c r="P6718" i="2"/>
  <c r="O6718" i="2"/>
  <c r="N6718" i="2"/>
  <c r="M6718" i="2"/>
  <c r="L6718" i="2"/>
  <c r="K6718" i="2"/>
  <c r="J6718" i="2"/>
  <c r="I6718" i="2"/>
  <c r="H6718" i="2"/>
  <c r="G6718" i="2"/>
  <c r="F6718" i="2"/>
  <c r="E6718" i="2"/>
  <c r="D6718" i="2"/>
  <c r="C6718" i="2"/>
  <c r="B6718" i="2"/>
  <c r="A6718" i="2"/>
  <c r="P6717" i="2"/>
  <c r="O6717" i="2"/>
  <c r="N6717" i="2"/>
  <c r="M6717" i="2"/>
  <c r="L6717" i="2"/>
  <c r="K6717" i="2"/>
  <c r="J6717" i="2"/>
  <c r="I6717" i="2"/>
  <c r="H6717" i="2"/>
  <c r="G6717" i="2"/>
  <c r="F6717" i="2"/>
  <c r="E6717" i="2"/>
  <c r="D6717" i="2"/>
  <c r="C6717" i="2"/>
  <c r="B6717" i="2"/>
  <c r="A6717" i="2"/>
  <c r="P6716" i="2"/>
  <c r="O6716" i="2"/>
  <c r="N6716" i="2"/>
  <c r="M6716" i="2"/>
  <c r="L6716" i="2"/>
  <c r="K6716" i="2"/>
  <c r="J6716" i="2"/>
  <c r="I6716" i="2"/>
  <c r="H6716" i="2"/>
  <c r="G6716" i="2"/>
  <c r="F6716" i="2"/>
  <c r="E6716" i="2"/>
  <c r="D6716" i="2"/>
  <c r="C6716" i="2"/>
  <c r="B6716" i="2"/>
  <c r="A6716" i="2"/>
  <c r="P6715" i="2"/>
  <c r="O6715" i="2"/>
  <c r="N6715" i="2"/>
  <c r="M6715" i="2"/>
  <c r="L6715" i="2"/>
  <c r="K6715" i="2"/>
  <c r="J6715" i="2"/>
  <c r="I6715" i="2"/>
  <c r="H6715" i="2"/>
  <c r="G6715" i="2"/>
  <c r="F6715" i="2"/>
  <c r="E6715" i="2"/>
  <c r="D6715" i="2"/>
  <c r="C6715" i="2"/>
  <c r="B6715" i="2"/>
  <c r="A6715" i="2"/>
  <c r="P6714" i="2"/>
  <c r="O6714" i="2"/>
  <c r="N6714" i="2"/>
  <c r="M6714" i="2"/>
  <c r="L6714" i="2"/>
  <c r="K6714" i="2"/>
  <c r="J6714" i="2"/>
  <c r="I6714" i="2"/>
  <c r="H6714" i="2"/>
  <c r="G6714" i="2"/>
  <c r="F6714" i="2"/>
  <c r="E6714" i="2"/>
  <c r="D6714" i="2"/>
  <c r="C6714" i="2"/>
  <c r="B6714" i="2"/>
  <c r="A6714" i="2"/>
  <c r="P6713" i="2"/>
  <c r="O6713" i="2"/>
  <c r="N6713" i="2"/>
  <c r="M6713" i="2"/>
  <c r="L6713" i="2"/>
  <c r="K6713" i="2"/>
  <c r="J6713" i="2"/>
  <c r="I6713" i="2"/>
  <c r="H6713" i="2"/>
  <c r="G6713" i="2"/>
  <c r="F6713" i="2"/>
  <c r="E6713" i="2"/>
  <c r="D6713" i="2"/>
  <c r="C6713" i="2"/>
  <c r="B6713" i="2"/>
  <c r="A6713" i="2"/>
  <c r="P6712" i="2"/>
  <c r="O6712" i="2"/>
  <c r="N6712" i="2"/>
  <c r="M6712" i="2"/>
  <c r="L6712" i="2"/>
  <c r="K6712" i="2"/>
  <c r="J6712" i="2"/>
  <c r="I6712" i="2"/>
  <c r="H6712" i="2"/>
  <c r="G6712" i="2"/>
  <c r="F6712" i="2"/>
  <c r="E6712" i="2"/>
  <c r="D6712" i="2"/>
  <c r="C6712" i="2"/>
  <c r="B6712" i="2"/>
  <c r="A6712" i="2"/>
  <c r="P6711" i="2"/>
  <c r="O6711" i="2"/>
  <c r="N6711" i="2"/>
  <c r="M6711" i="2"/>
  <c r="L6711" i="2"/>
  <c r="K6711" i="2"/>
  <c r="J6711" i="2"/>
  <c r="I6711" i="2"/>
  <c r="H6711" i="2"/>
  <c r="G6711" i="2"/>
  <c r="F6711" i="2"/>
  <c r="E6711" i="2"/>
  <c r="D6711" i="2"/>
  <c r="C6711" i="2"/>
  <c r="B6711" i="2"/>
  <c r="A6711" i="2"/>
  <c r="P6710" i="2"/>
  <c r="O6710" i="2"/>
  <c r="N6710" i="2"/>
  <c r="M6710" i="2"/>
  <c r="L6710" i="2"/>
  <c r="K6710" i="2"/>
  <c r="J6710" i="2"/>
  <c r="I6710" i="2"/>
  <c r="H6710" i="2"/>
  <c r="G6710" i="2"/>
  <c r="F6710" i="2"/>
  <c r="E6710" i="2"/>
  <c r="D6710" i="2"/>
  <c r="C6710" i="2"/>
  <c r="B6710" i="2"/>
  <c r="A6710" i="2"/>
  <c r="P6709" i="2"/>
  <c r="O6709" i="2"/>
  <c r="N6709" i="2"/>
  <c r="M6709" i="2"/>
  <c r="L6709" i="2"/>
  <c r="K6709" i="2"/>
  <c r="J6709" i="2"/>
  <c r="I6709" i="2"/>
  <c r="H6709" i="2"/>
  <c r="G6709" i="2"/>
  <c r="F6709" i="2"/>
  <c r="E6709" i="2"/>
  <c r="D6709" i="2"/>
  <c r="C6709" i="2"/>
  <c r="B6709" i="2"/>
  <c r="A6709" i="2"/>
  <c r="P6708" i="2"/>
  <c r="O6708" i="2"/>
  <c r="N6708" i="2"/>
  <c r="M6708" i="2"/>
  <c r="L6708" i="2"/>
  <c r="K6708" i="2"/>
  <c r="J6708" i="2"/>
  <c r="I6708" i="2"/>
  <c r="H6708" i="2"/>
  <c r="G6708" i="2"/>
  <c r="F6708" i="2"/>
  <c r="E6708" i="2"/>
  <c r="D6708" i="2"/>
  <c r="C6708" i="2"/>
  <c r="B6708" i="2"/>
  <c r="A6708" i="2"/>
  <c r="P6707" i="2"/>
  <c r="O6707" i="2"/>
  <c r="N6707" i="2"/>
  <c r="M6707" i="2"/>
  <c r="L6707" i="2"/>
  <c r="K6707" i="2"/>
  <c r="J6707" i="2"/>
  <c r="I6707" i="2"/>
  <c r="H6707" i="2"/>
  <c r="G6707" i="2"/>
  <c r="F6707" i="2"/>
  <c r="E6707" i="2"/>
  <c r="D6707" i="2"/>
  <c r="C6707" i="2"/>
  <c r="B6707" i="2"/>
  <c r="A6707" i="2"/>
  <c r="P6706" i="2"/>
  <c r="O6706" i="2"/>
  <c r="N6706" i="2"/>
  <c r="M6706" i="2"/>
  <c r="L6706" i="2"/>
  <c r="K6706" i="2"/>
  <c r="J6706" i="2"/>
  <c r="I6706" i="2"/>
  <c r="H6706" i="2"/>
  <c r="G6706" i="2"/>
  <c r="F6706" i="2"/>
  <c r="E6706" i="2"/>
  <c r="D6706" i="2"/>
  <c r="C6706" i="2"/>
  <c r="B6706" i="2"/>
  <c r="A6706" i="2"/>
  <c r="P6705" i="2"/>
  <c r="O6705" i="2"/>
  <c r="N6705" i="2"/>
  <c r="M6705" i="2"/>
  <c r="L6705" i="2"/>
  <c r="K6705" i="2"/>
  <c r="J6705" i="2"/>
  <c r="I6705" i="2"/>
  <c r="H6705" i="2"/>
  <c r="G6705" i="2"/>
  <c r="F6705" i="2"/>
  <c r="E6705" i="2"/>
  <c r="D6705" i="2"/>
  <c r="C6705" i="2"/>
  <c r="B6705" i="2"/>
  <c r="A6705" i="2"/>
  <c r="P6704" i="2"/>
  <c r="O6704" i="2"/>
  <c r="N6704" i="2"/>
  <c r="M6704" i="2"/>
  <c r="L6704" i="2"/>
  <c r="K6704" i="2"/>
  <c r="J6704" i="2"/>
  <c r="I6704" i="2"/>
  <c r="H6704" i="2"/>
  <c r="G6704" i="2"/>
  <c r="F6704" i="2"/>
  <c r="E6704" i="2"/>
  <c r="D6704" i="2"/>
  <c r="C6704" i="2"/>
  <c r="B6704" i="2"/>
  <c r="A6704" i="2"/>
  <c r="P6703" i="2"/>
  <c r="O6703" i="2"/>
  <c r="N6703" i="2"/>
  <c r="M6703" i="2"/>
  <c r="L6703" i="2"/>
  <c r="K6703" i="2"/>
  <c r="J6703" i="2"/>
  <c r="I6703" i="2"/>
  <c r="H6703" i="2"/>
  <c r="G6703" i="2"/>
  <c r="F6703" i="2"/>
  <c r="E6703" i="2"/>
  <c r="D6703" i="2"/>
  <c r="C6703" i="2"/>
  <c r="B6703" i="2"/>
  <c r="A6703" i="2"/>
  <c r="P6702" i="2"/>
  <c r="O6702" i="2"/>
  <c r="N6702" i="2"/>
  <c r="M6702" i="2"/>
  <c r="L6702" i="2"/>
  <c r="K6702" i="2"/>
  <c r="J6702" i="2"/>
  <c r="I6702" i="2"/>
  <c r="H6702" i="2"/>
  <c r="G6702" i="2"/>
  <c r="F6702" i="2"/>
  <c r="E6702" i="2"/>
  <c r="D6702" i="2"/>
  <c r="C6702" i="2"/>
  <c r="B6702" i="2"/>
  <c r="A6702" i="2"/>
  <c r="P6701" i="2"/>
  <c r="O6701" i="2"/>
  <c r="N6701" i="2"/>
  <c r="M6701" i="2"/>
  <c r="L6701" i="2"/>
  <c r="K6701" i="2"/>
  <c r="J6701" i="2"/>
  <c r="I6701" i="2"/>
  <c r="H6701" i="2"/>
  <c r="G6701" i="2"/>
  <c r="F6701" i="2"/>
  <c r="E6701" i="2"/>
  <c r="D6701" i="2"/>
  <c r="C6701" i="2"/>
  <c r="B6701" i="2"/>
  <c r="A6701" i="2"/>
  <c r="P6700" i="2"/>
  <c r="O6700" i="2"/>
  <c r="N6700" i="2"/>
  <c r="M6700" i="2"/>
  <c r="L6700" i="2"/>
  <c r="K6700" i="2"/>
  <c r="J6700" i="2"/>
  <c r="I6700" i="2"/>
  <c r="H6700" i="2"/>
  <c r="G6700" i="2"/>
  <c r="F6700" i="2"/>
  <c r="E6700" i="2"/>
  <c r="D6700" i="2"/>
  <c r="C6700" i="2"/>
  <c r="B6700" i="2"/>
  <c r="A6700" i="2"/>
  <c r="P6699" i="2"/>
  <c r="O6699" i="2"/>
  <c r="N6699" i="2"/>
  <c r="M6699" i="2"/>
  <c r="L6699" i="2"/>
  <c r="K6699" i="2"/>
  <c r="J6699" i="2"/>
  <c r="I6699" i="2"/>
  <c r="H6699" i="2"/>
  <c r="G6699" i="2"/>
  <c r="F6699" i="2"/>
  <c r="E6699" i="2"/>
  <c r="D6699" i="2"/>
  <c r="C6699" i="2"/>
  <c r="B6699" i="2"/>
  <c r="A6699" i="2"/>
  <c r="P6698" i="2"/>
  <c r="O6698" i="2"/>
  <c r="N6698" i="2"/>
  <c r="M6698" i="2"/>
  <c r="L6698" i="2"/>
  <c r="K6698" i="2"/>
  <c r="J6698" i="2"/>
  <c r="I6698" i="2"/>
  <c r="H6698" i="2"/>
  <c r="G6698" i="2"/>
  <c r="F6698" i="2"/>
  <c r="E6698" i="2"/>
  <c r="D6698" i="2"/>
  <c r="C6698" i="2"/>
  <c r="B6698" i="2"/>
  <c r="A6698" i="2"/>
  <c r="P6697" i="2"/>
  <c r="O6697" i="2"/>
  <c r="N6697" i="2"/>
  <c r="M6697" i="2"/>
  <c r="L6697" i="2"/>
  <c r="K6697" i="2"/>
  <c r="J6697" i="2"/>
  <c r="I6697" i="2"/>
  <c r="H6697" i="2"/>
  <c r="G6697" i="2"/>
  <c r="F6697" i="2"/>
  <c r="E6697" i="2"/>
  <c r="D6697" i="2"/>
  <c r="C6697" i="2"/>
  <c r="B6697" i="2"/>
  <c r="A6697" i="2"/>
  <c r="P6696" i="2"/>
  <c r="O6696" i="2"/>
  <c r="N6696" i="2"/>
  <c r="M6696" i="2"/>
  <c r="L6696" i="2"/>
  <c r="K6696" i="2"/>
  <c r="J6696" i="2"/>
  <c r="I6696" i="2"/>
  <c r="H6696" i="2"/>
  <c r="G6696" i="2"/>
  <c r="F6696" i="2"/>
  <c r="E6696" i="2"/>
  <c r="D6696" i="2"/>
  <c r="C6696" i="2"/>
  <c r="B6696" i="2"/>
  <c r="A6696" i="2"/>
  <c r="P6695" i="2"/>
  <c r="O6695" i="2"/>
  <c r="N6695" i="2"/>
  <c r="M6695" i="2"/>
  <c r="L6695" i="2"/>
  <c r="K6695" i="2"/>
  <c r="J6695" i="2"/>
  <c r="I6695" i="2"/>
  <c r="H6695" i="2"/>
  <c r="G6695" i="2"/>
  <c r="F6695" i="2"/>
  <c r="E6695" i="2"/>
  <c r="D6695" i="2"/>
  <c r="C6695" i="2"/>
  <c r="B6695" i="2"/>
  <c r="A6695" i="2"/>
  <c r="P6694" i="2"/>
  <c r="O6694" i="2"/>
  <c r="N6694" i="2"/>
  <c r="M6694" i="2"/>
  <c r="L6694" i="2"/>
  <c r="K6694" i="2"/>
  <c r="J6694" i="2"/>
  <c r="I6694" i="2"/>
  <c r="H6694" i="2"/>
  <c r="G6694" i="2"/>
  <c r="F6694" i="2"/>
  <c r="E6694" i="2"/>
  <c r="D6694" i="2"/>
  <c r="C6694" i="2"/>
  <c r="B6694" i="2"/>
  <c r="A6694" i="2"/>
  <c r="P6693" i="2"/>
  <c r="O6693" i="2"/>
  <c r="N6693" i="2"/>
  <c r="M6693" i="2"/>
  <c r="L6693" i="2"/>
  <c r="K6693" i="2"/>
  <c r="J6693" i="2"/>
  <c r="I6693" i="2"/>
  <c r="H6693" i="2"/>
  <c r="G6693" i="2"/>
  <c r="F6693" i="2"/>
  <c r="E6693" i="2"/>
  <c r="D6693" i="2"/>
  <c r="C6693" i="2"/>
  <c r="B6693" i="2"/>
  <c r="A6693" i="2"/>
  <c r="P6692" i="2"/>
  <c r="O6692" i="2"/>
  <c r="N6692" i="2"/>
  <c r="M6692" i="2"/>
  <c r="L6692" i="2"/>
  <c r="K6692" i="2"/>
  <c r="J6692" i="2"/>
  <c r="I6692" i="2"/>
  <c r="H6692" i="2"/>
  <c r="G6692" i="2"/>
  <c r="F6692" i="2"/>
  <c r="E6692" i="2"/>
  <c r="D6692" i="2"/>
  <c r="C6692" i="2"/>
  <c r="B6692" i="2"/>
  <c r="A6692" i="2"/>
  <c r="P6691" i="2"/>
  <c r="O6691" i="2"/>
  <c r="N6691" i="2"/>
  <c r="M6691" i="2"/>
  <c r="L6691" i="2"/>
  <c r="K6691" i="2"/>
  <c r="J6691" i="2"/>
  <c r="I6691" i="2"/>
  <c r="H6691" i="2"/>
  <c r="G6691" i="2"/>
  <c r="F6691" i="2"/>
  <c r="E6691" i="2"/>
  <c r="D6691" i="2"/>
  <c r="C6691" i="2"/>
  <c r="B6691" i="2"/>
  <c r="A6691" i="2"/>
  <c r="P6690" i="2"/>
  <c r="O6690" i="2"/>
  <c r="N6690" i="2"/>
  <c r="M6690" i="2"/>
  <c r="L6690" i="2"/>
  <c r="K6690" i="2"/>
  <c r="J6690" i="2"/>
  <c r="I6690" i="2"/>
  <c r="H6690" i="2"/>
  <c r="G6690" i="2"/>
  <c r="F6690" i="2"/>
  <c r="E6690" i="2"/>
  <c r="D6690" i="2"/>
  <c r="C6690" i="2"/>
  <c r="B6690" i="2"/>
  <c r="A6690" i="2"/>
  <c r="P6689" i="2"/>
  <c r="O6689" i="2"/>
  <c r="N6689" i="2"/>
  <c r="M6689" i="2"/>
  <c r="L6689" i="2"/>
  <c r="K6689" i="2"/>
  <c r="J6689" i="2"/>
  <c r="I6689" i="2"/>
  <c r="H6689" i="2"/>
  <c r="G6689" i="2"/>
  <c r="F6689" i="2"/>
  <c r="E6689" i="2"/>
  <c r="D6689" i="2"/>
  <c r="C6689" i="2"/>
  <c r="B6689" i="2"/>
  <c r="A6689" i="2"/>
  <c r="P6688" i="2"/>
  <c r="O6688" i="2"/>
  <c r="N6688" i="2"/>
  <c r="M6688" i="2"/>
  <c r="L6688" i="2"/>
  <c r="K6688" i="2"/>
  <c r="J6688" i="2"/>
  <c r="I6688" i="2"/>
  <c r="H6688" i="2"/>
  <c r="G6688" i="2"/>
  <c r="F6688" i="2"/>
  <c r="E6688" i="2"/>
  <c r="D6688" i="2"/>
  <c r="C6688" i="2"/>
  <c r="B6688" i="2"/>
  <c r="A6688" i="2"/>
  <c r="P6687" i="2"/>
  <c r="O6687" i="2"/>
  <c r="N6687" i="2"/>
  <c r="M6687" i="2"/>
  <c r="L6687" i="2"/>
  <c r="K6687" i="2"/>
  <c r="J6687" i="2"/>
  <c r="I6687" i="2"/>
  <c r="H6687" i="2"/>
  <c r="G6687" i="2"/>
  <c r="F6687" i="2"/>
  <c r="E6687" i="2"/>
  <c r="D6687" i="2"/>
  <c r="C6687" i="2"/>
  <c r="B6687" i="2"/>
  <c r="A6687" i="2"/>
  <c r="P6686" i="2"/>
  <c r="O6686" i="2"/>
  <c r="N6686" i="2"/>
  <c r="M6686" i="2"/>
  <c r="L6686" i="2"/>
  <c r="K6686" i="2"/>
  <c r="J6686" i="2"/>
  <c r="I6686" i="2"/>
  <c r="H6686" i="2"/>
  <c r="G6686" i="2"/>
  <c r="F6686" i="2"/>
  <c r="E6686" i="2"/>
  <c r="D6686" i="2"/>
  <c r="C6686" i="2"/>
  <c r="B6686" i="2"/>
  <c r="A6686" i="2"/>
  <c r="P6685" i="2"/>
  <c r="O6685" i="2"/>
  <c r="N6685" i="2"/>
  <c r="M6685" i="2"/>
  <c r="L6685" i="2"/>
  <c r="K6685" i="2"/>
  <c r="J6685" i="2"/>
  <c r="I6685" i="2"/>
  <c r="H6685" i="2"/>
  <c r="G6685" i="2"/>
  <c r="F6685" i="2"/>
  <c r="E6685" i="2"/>
  <c r="D6685" i="2"/>
  <c r="C6685" i="2"/>
  <c r="B6685" i="2"/>
  <c r="A6685" i="2"/>
  <c r="P6684" i="2"/>
  <c r="O6684" i="2"/>
  <c r="N6684" i="2"/>
  <c r="M6684" i="2"/>
  <c r="L6684" i="2"/>
  <c r="K6684" i="2"/>
  <c r="J6684" i="2"/>
  <c r="I6684" i="2"/>
  <c r="H6684" i="2"/>
  <c r="G6684" i="2"/>
  <c r="F6684" i="2"/>
  <c r="E6684" i="2"/>
  <c r="D6684" i="2"/>
  <c r="C6684" i="2"/>
  <c r="B6684" i="2"/>
  <c r="A6684" i="2"/>
  <c r="P6683" i="2"/>
  <c r="O6683" i="2"/>
  <c r="N6683" i="2"/>
  <c r="M6683" i="2"/>
  <c r="L6683" i="2"/>
  <c r="K6683" i="2"/>
  <c r="J6683" i="2"/>
  <c r="I6683" i="2"/>
  <c r="H6683" i="2"/>
  <c r="G6683" i="2"/>
  <c r="F6683" i="2"/>
  <c r="E6683" i="2"/>
  <c r="D6683" i="2"/>
  <c r="C6683" i="2"/>
  <c r="B6683" i="2"/>
  <c r="A6683" i="2"/>
  <c r="P6682" i="2"/>
  <c r="O6682" i="2"/>
  <c r="N6682" i="2"/>
  <c r="M6682" i="2"/>
  <c r="L6682" i="2"/>
  <c r="K6682" i="2"/>
  <c r="J6682" i="2"/>
  <c r="I6682" i="2"/>
  <c r="H6682" i="2"/>
  <c r="G6682" i="2"/>
  <c r="F6682" i="2"/>
  <c r="E6682" i="2"/>
  <c r="D6682" i="2"/>
  <c r="C6682" i="2"/>
  <c r="B6682" i="2"/>
  <c r="A6682" i="2"/>
  <c r="P6681" i="2"/>
  <c r="O6681" i="2"/>
  <c r="N6681" i="2"/>
  <c r="M6681" i="2"/>
  <c r="L6681" i="2"/>
  <c r="K6681" i="2"/>
  <c r="J6681" i="2"/>
  <c r="I6681" i="2"/>
  <c r="H6681" i="2"/>
  <c r="G6681" i="2"/>
  <c r="F6681" i="2"/>
  <c r="E6681" i="2"/>
  <c r="D6681" i="2"/>
  <c r="C6681" i="2"/>
  <c r="B6681" i="2"/>
  <c r="A6681" i="2"/>
  <c r="P6680" i="2"/>
  <c r="O6680" i="2"/>
  <c r="N6680" i="2"/>
  <c r="M6680" i="2"/>
  <c r="L6680" i="2"/>
  <c r="K6680" i="2"/>
  <c r="J6680" i="2"/>
  <c r="I6680" i="2"/>
  <c r="H6680" i="2"/>
  <c r="G6680" i="2"/>
  <c r="F6680" i="2"/>
  <c r="E6680" i="2"/>
  <c r="D6680" i="2"/>
  <c r="C6680" i="2"/>
  <c r="B6680" i="2"/>
  <c r="A6680" i="2"/>
  <c r="P6679" i="2"/>
  <c r="O6679" i="2"/>
  <c r="N6679" i="2"/>
  <c r="M6679" i="2"/>
  <c r="L6679" i="2"/>
  <c r="K6679" i="2"/>
  <c r="J6679" i="2"/>
  <c r="I6679" i="2"/>
  <c r="H6679" i="2"/>
  <c r="G6679" i="2"/>
  <c r="F6679" i="2"/>
  <c r="E6679" i="2"/>
  <c r="D6679" i="2"/>
  <c r="C6679" i="2"/>
  <c r="B6679" i="2"/>
  <c r="A6679" i="2"/>
  <c r="P6678" i="2"/>
  <c r="O6678" i="2"/>
  <c r="N6678" i="2"/>
  <c r="M6678" i="2"/>
  <c r="L6678" i="2"/>
  <c r="K6678" i="2"/>
  <c r="J6678" i="2"/>
  <c r="I6678" i="2"/>
  <c r="H6678" i="2"/>
  <c r="G6678" i="2"/>
  <c r="F6678" i="2"/>
  <c r="E6678" i="2"/>
  <c r="D6678" i="2"/>
  <c r="C6678" i="2"/>
  <c r="B6678" i="2"/>
  <c r="A6678" i="2"/>
  <c r="P6677" i="2"/>
  <c r="O6677" i="2"/>
  <c r="N6677" i="2"/>
  <c r="M6677" i="2"/>
  <c r="L6677" i="2"/>
  <c r="K6677" i="2"/>
  <c r="J6677" i="2"/>
  <c r="I6677" i="2"/>
  <c r="H6677" i="2"/>
  <c r="G6677" i="2"/>
  <c r="F6677" i="2"/>
  <c r="E6677" i="2"/>
  <c r="D6677" i="2"/>
  <c r="C6677" i="2"/>
  <c r="B6677" i="2"/>
  <c r="A6677" i="2"/>
  <c r="P6676" i="2"/>
  <c r="O6676" i="2"/>
  <c r="N6676" i="2"/>
  <c r="M6676" i="2"/>
  <c r="L6676" i="2"/>
  <c r="K6676" i="2"/>
  <c r="J6676" i="2"/>
  <c r="I6676" i="2"/>
  <c r="H6676" i="2"/>
  <c r="G6676" i="2"/>
  <c r="F6676" i="2"/>
  <c r="E6676" i="2"/>
  <c r="D6676" i="2"/>
  <c r="C6676" i="2"/>
  <c r="B6676" i="2"/>
  <c r="A6676" i="2"/>
  <c r="P6675" i="2"/>
  <c r="O6675" i="2"/>
  <c r="N6675" i="2"/>
  <c r="M6675" i="2"/>
  <c r="L6675" i="2"/>
  <c r="K6675" i="2"/>
  <c r="J6675" i="2"/>
  <c r="I6675" i="2"/>
  <c r="H6675" i="2"/>
  <c r="G6675" i="2"/>
  <c r="F6675" i="2"/>
  <c r="E6675" i="2"/>
  <c r="D6675" i="2"/>
  <c r="C6675" i="2"/>
  <c r="B6675" i="2"/>
  <c r="A6675" i="2"/>
  <c r="P6674" i="2"/>
  <c r="O6674" i="2"/>
  <c r="N6674" i="2"/>
  <c r="M6674" i="2"/>
  <c r="L6674" i="2"/>
  <c r="K6674" i="2"/>
  <c r="J6674" i="2"/>
  <c r="I6674" i="2"/>
  <c r="H6674" i="2"/>
  <c r="G6674" i="2"/>
  <c r="F6674" i="2"/>
  <c r="E6674" i="2"/>
  <c r="D6674" i="2"/>
  <c r="C6674" i="2"/>
  <c r="B6674" i="2"/>
  <c r="A6674" i="2"/>
  <c r="P6673" i="2"/>
  <c r="O6673" i="2"/>
  <c r="N6673" i="2"/>
  <c r="M6673" i="2"/>
  <c r="L6673" i="2"/>
  <c r="K6673" i="2"/>
  <c r="J6673" i="2"/>
  <c r="I6673" i="2"/>
  <c r="H6673" i="2"/>
  <c r="G6673" i="2"/>
  <c r="F6673" i="2"/>
  <c r="E6673" i="2"/>
  <c r="D6673" i="2"/>
  <c r="C6673" i="2"/>
  <c r="B6673" i="2"/>
  <c r="A6673" i="2"/>
  <c r="P6672" i="2"/>
  <c r="O6672" i="2"/>
  <c r="N6672" i="2"/>
  <c r="M6672" i="2"/>
  <c r="L6672" i="2"/>
  <c r="K6672" i="2"/>
  <c r="J6672" i="2"/>
  <c r="I6672" i="2"/>
  <c r="H6672" i="2"/>
  <c r="G6672" i="2"/>
  <c r="F6672" i="2"/>
  <c r="E6672" i="2"/>
  <c r="D6672" i="2"/>
  <c r="C6672" i="2"/>
  <c r="B6672" i="2"/>
  <c r="A6672" i="2"/>
  <c r="P6671" i="2"/>
  <c r="O6671" i="2"/>
  <c r="N6671" i="2"/>
  <c r="M6671" i="2"/>
  <c r="L6671" i="2"/>
  <c r="K6671" i="2"/>
  <c r="J6671" i="2"/>
  <c r="I6671" i="2"/>
  <c r="H6671" i="2"/>
  <c r="G6671" i="2"/>
  <c r="F6671" i="2"/>
  <c r="E6671" i="2"/>
  <c r="D6671" i="2"/>
  <c r="C6671" i="2"/>
  <c r="B6671" i="2"/>
  <c r="A6671" i="2"/>
  <c r="P6670" i="2"/>
  <c r="O6670" i="2"/>
  <c r="N6670" i="2"/>
  <c r="M6670" i="2"/>
  <c r="L6670" i="2"/>
  <c r="K6670" i="2"/>
  <c r="J6670" i="2"/>
  <c r="I6670" i="2"/>
  <c r="H6670" i="2"/>
  <c r="G6670" i="2"/>
  <c r="F6670" i="2"/>
  <c r="E6670" i="2"/>
  <c r="D6670" i="2"/>
  <c r="C6670" i="2"/>
  <c r="B6670" i="2"/>
  <c r="A6670" i="2"/>
  <c r="P6669" i="2"/>
  <c r="O6669" i="2"/>
  <c r="N6669" i="2"/>
  <c r="M6669" i="2"/>
  <c r="L6669" i="2"/>
  <c r="K6669" i="2"/>
  <c r="J6669" i="2"/>
  <c r="I6669" i="2"/>
  <c r="H6669" i="2"/>
  <c r="G6669" i="2"/>
  <c r="F6669" i="2"/>
  <c r="E6669" i="2"/>
  <c r="D6669" i="2"/>
  <c r="C6669" i="2"/>
  <c r="B6669" i="2"/>
  <c r="A6669" i="2"/>
  <c r="P6668" i="2"/>
  <c r="O6668" i="2"/>
  <c r="N6668" i="2"/>
  <c r="M6668" i="2"/>
  <c r="L6668" i="2"/>
  <c r="K6668" i="2"/>
  <c r="J6668" i="2"/>
  <c r="I6668" i="2"/>
  <c r="H6668" i="2"/>
  <c r="G6668" i="2"/>
  <c r="F6668" i="2"/>
  <c r="E6668" i="2"/>
  <c r="D6668" i="2"/>
  <c r="C6668" i="2"/>
  <c r="B6668" i="2"/>
  <c r="A6668" i="2"/>
  <c r="P6667" i="2"/>
  <c r="O6667" i="2"/>
  <c r="N6667" i="2"/>
  <c r="M6667" i="2"/>
  <c r="L6667" i="2"/>
  <c r="K6667" i="2"/>
  <c r="J6667" i="2"/>
  <c r="I6667" i="2"/>
  <c r="H6667" i="2"/>
  <c r="G6667" i="2"/>
  <c r="F6667" i="2"/>
  <c r="E6667" i="2"/>
  <c r="D6667" i="2"/>
  <c r="C6667" i="2"/>
  <c r="B6667" i="2"/>
  <c r="A6667" i="2"/>
  <c r="P6666" i="2"/>
  <c r="O6666" i="2"/>
  <c r="N6666" i="2"/>
  <c r="M6666" i="2"/>
  <c r="L6666" i="2"/>
  <c r="K6666" i="2"/>
  <c r="J6666" i="2"/>
  <c r="I6666" i="2"/>
  <c r="H6666" i="2"/>
  <c r="G6666" i="2"/>
  <c r="F6666" i="2"/>
  <c r="E6666" i="2"/>
  <c r="D6666" i="2"/>
  <c r="C6666" i="2"/>
  <c r="B6666" i="2"/>
  <c r="A6666" i="2"/>
  <c r="P6665" i="2"/>
  <c r="O6665" i="2"/>
  <c r="N6665" i="2"/>
  <c r="M6665" i="2"/>
  <c r="L6665" i="2"/>
  <c r="K6665" i="2"/>
  <c r="J6665" i="2"/>
  <c r="I6665" i="2"/>
  <c r="H6665" i="2"/>
  <c r="G6665" i="2"/>
  <c r="F6665" i="2"/>
  <c r="E6665" i="2"/>
  <c r="D6665" i="2"/>
  <c r="C6665" i="2"/>
  <c r="B6665" i="2"/>
  <c r="A6665" i="2"/>
  <c r="P6664" i="2"/>
  <c r="O6664" i="2"/>
  <c r="N6664" i="2"/>
  <c r="M6664" i="2"/>
  <c r="L6664" i="2"/>
  <c r="K6664" i="2"/>
  <c r="J6664" i="2"/>
  <c r="I6664" i="2"/>
  <c r="H6664" i="2"/>
  <c r="G6664" i="2"/>
  <c r="F6664" i="2"/>
  <c r="E6664" i="2"/>
  <c r="D6664" i="2"/>
  <c r="C6664" i="2"/>
  <c r="B6664" i="2"/>
  <c r="A6664" i="2"/>
  <c r="P6663" i="2"/>
  <c r="O6663" i="2"/>
  <c r="N6663" i="2"/>
  <c r="M6663" i="2"/>
  <c r="L6663" i="2"/>
  <c r="K6663" i="2"/>
  <c r="J6663" i="2"/>
  <c r="I6663" i="2"/>
  <c r="H6663" i="2"/>
  <c r="G6663" i="2"/>
  <c r="F6663" i="2"/>
  <c r="E6663" i="2"/>
  <c r="D6663" i="2"/>
  <c r="C6663" i="2"/>
  <c r="B6663" i="2"/>
  <c r="A6663" i="2"/>
  <c r="P6662" i="2"/>
  <c r="O6662" i="2"/>
  <c r="N6662" i="2"/>
  <c r="M6662" i="2"/>
  <c r="L6662" i="2"/>
  <c r="K6662" i="2"/>
  <c r="J6662" i="2"/>
  <c r="I6662" i="2"/>
  <c r="H6662" i="2"/>
  <c r="G6662" i="2"/>
  <c r="F6662" i="2"/>
  <c r="E6662" i="2"/>
  <c r="D6662" i="2"/>
  <c r="C6662" i="2"/>
  <c r="B6662" i="2"/>
  <c r="A6662" i="2"/>
  <c r="P6661" i="2"/>
  <c r="O6661" i="2"/>
  <c r="N6661" i="2"/>
  <c r="M6661" i="2"/>
  <c r="L6661" i="2"/>
  <c r="K6661" i="2"/>
  <c r="J6661" i="2"/>
  <c r="I6661" i="2"/>
  <c r="H6661" i="2"/>
  <c r="G6661" i="2"/>
  <c r="F6661" i="2"/>
  <c r="E6661" i="2"/>
  <c r="D6661" i="2"/>
  <c r="C6661" i="2"/>
  <c r="B6661" i="2"/>
  <c r="A6661" i="2"/>
  <c r="P6660" i="2"/>
  <c r="O6660" i="2"/>
  <c r="N6660" i="2"/>
  <c r="M6660" i="2"/>
  <c r="L6660" i="2"/>
  <c r="K6660" i="2"/>
  <c r="J6660" i="2"/>
  <c r="I6660" i="2"/>
  <c r="H6660" i="2"/>
  <c r="G6660" i="2"/>
  <c r="F6660" i="2"/>
  <c r="E6660" i="2"/>
  <c r="D6660" i="2"/>
  <c r="C6660" i="2"/>
  <c r="B6660" i="2"/>
  <c r="A6660" i="2"/>
  <c r="P6659" i="2"/>
  <c r="O6659" i="2"/>
  <c r="N6659" i="2"/>
  <c r="M6659" i="2"/>
  <c r="L6659" i="2"/>
  <c r="K6659" i="2"/>
  <c r="J6659" i="2"/>
  <c r="I6659" i="2"/>
  <c r="H6659" i="2"/>
  <c r="G6659" i="2"/>
  <c r="F6659" i="2"/>
  <c r="E6659" i="2"/>
  <c r="D6659" i="2"/>
  <c r="C6659" i="2"/>
  <c r="B6659" i="2"/>
  <c r="A6659" i="2"/>
  <c r="P6658" i="2"/>
  <c r="O6658" i="2"/>
  <c r="N6658" i="2"/>
  <c r="M6658" i="2"/>
  <c r="L6658" i="2"/>
  <c r="K6658" i="2"/>
  <c r="J6658" i="2"/>
  <c r="I6658" i="2"/>
  <c r="H6658" i="2"/>
  <c r="G6658" i="2"/>
  <c r="F6658" i="2"/>
  <c r="E6658" i="2"/>
  <c r="D6658" i="2"/>
  <c r="C6658" i="2"/>
  <c r="B6658" i="2"/>
  <c r="A6658" i="2"/>
  <c r="P6657" i="2"/>
  <c r="O6657" i="2"/>
  <c r="N6657" i="2"/>
  <c r="M6657" i="2"/>
  <c r="L6657" i="2"/>
  <c r="K6657" i="2"/>
  <c r="J6657" i="2"/>
  <c r="I6657" i="2"/>
  <c r="H6657" i="2"/>
  <c r="G6657" i="2"/>
  <c r="F6657" i="2"/>
  <c r="E6657" i="2"/>
  <c r="D6657" i="2"/>
  <c r="C6657" i="2"/>
  <c r="B6657" i="2"/>
  <c r="A6657" i="2"/>
  <c r="P6656" i="2"/>
  <c r="O6656" i="2"/>
  <c r="N6656" i="2"/>
  <c r="M6656" i="2"/>
  <c r="L6656" i="2"/>
  <c r="K6656" i="2"/>
  <c r="J6656" i="2"/>
  <c r="I6656" i="2"/>
  <c r="H6656" i="2"/>
  <c r="G6656" i="2"/>
  <c r="F6656" i="2"/>
  <c r="E6656" i="2"/>
  <c r="D6656" i="2"/>
  <c r="C6656" i="2"/>
  <c r="B6656" i="2"/>
  <c r="A6656" i="2"/>
  <c r="P6655" i="2"/>
  <c r="O6655" i="2"/>
  <c r="N6655" i="2"/>
  <c r="M6655" i="2"/>
  <c r="L6655" i="2"/>
  <c r="K6655" i="2"/>
  <c r="J6655" i="2"/>
  <c r="I6655" i="2"/>
  <c r="H6655" i="2"/>
  <c r="G6655" i="2"/>
  <c r="F6655" i="2"/>
  <c r="E6655" i="2"/>
  <c r="D6655" i="2"/>
  <c r="C6655" i="2"/>
  <c r="B6655" i="2"/>
  <c r="A6655" i="2"/>
  <c r="P6654" i="2"/>
  <c r="O6654" i="2"/>
  <c r="N6654" i="2"/>
  <c r="M6654" i="2"/>
  <c r="L6654" i="2"/>
  <c r="K6654" i="2"/>
  <c r="J6654" i="2"/>
  <c r="I6654" i="2"/>
  <c r="H6654" i="2"/>
  <c r="G6654" i="2"/>
  <c r="F6654" i="2"/>
  <c r="E6654" i="2"/>
  <c r="D6654" i="2"/>
  <c r="C6654" i="2"/>
  <c r="B6654" i="2"/>
  <c r="A6654" i="2"/>
  <c r="P6653" i="2"/>
  <c r="O6653" i="2"/>
  <c r="N6653" i="2"/>
  <c r="M6653" i="2"/>
  <c r="L6653" i="2"/>
  <c r="K6653" i="2"/>
  <c r="J6653" i="2"/>
  <c r="I6653" i="2"/>
  <c r="H6653" i="2"/>
  <c r="G6653" i="2"/>
  <c r="F6653" i="2"/>
  <c r="E6653" i="2"/>
  <c r="D6653" i="2"/>
  <c r="C6653" i="2"/>
  <c r="B6653" i="2"/>
  <c r="A6653" i="2"/>
  <c r="P6652" i="2"/>
  <c r="O6652" i="2"/>
  <c r="N6652" i="2"/>
  <c r="M6652" i="2"/>
  <c r="L6652" i="2"/>
  <c r="K6652" i="2"/>
  <c r="J6652" i="2"/>
  <c r="I6652" i="2"/>
  <c r="H6652" i="2"/>
  <c r="G6652" i="2"/>
  <c r="F6652" i="2"/>
  <c r="E6652" i="2"/>
  <c r="D6652" i="2"/>
  <c r="C6652" i="2"/>
  <c r="B6652" i="2"/>
  <c r="A6652" i="2"/>
  <c r="P6651" i="2"/>
  <c r="O6651" i="2"/>
  <c r="N6651" i="2"/>
  <c r="M6651" i="2"/>
  <c r="L6651" i="2"/>
  <c r="K6651" i="2"/>
  <c r="J6651" i="2"/>
  <c r="I6651" i="2"/>
  <c r="H6651" i="2"/>
  <c r="G6651" i="2"/>
  <c r="F6651" i="2"/>
  <c r="E6651" i="2"/>
  <c r="D6651" i="2"/>
  <c r="C6651" i="2"/>
  <c r="B6651" i="2"/>
  <c r="A6651" i="2"/>
  <c r="P6650" i="2"/>
  <c r="O6650" i="2"/>
  <c r="N6650" i="2"/>
  <c r="M6650" i="2"/>
  <c r="L6650" i="2"/>
  <c r="K6650" i="2"/>
  <c r="J6650" i="2"/>
  <c r="I6650" i="2"/>
  <c r="H6650" i="2"/>
  <c r="G6650" i="2"/>
  <c r="F6650" i="2"/>
  <c r="E6650" i="2"/>
  <c r="D6650" i="2"/>
  <c r="C6650" i="2"/>
  <c r="B6650" i="2"/>
  <c r="A6650" i="2"/>
  <c r="P6649" i="2"/>
  <c r="O6649" i="2"/>
  <c r="N6649" i="2"/>
  <c r="M6649" i="2"/>
  <c r="L6649" i="2"/>
  <c r="K6649" i="2"/>
  <c r="J6649" i="2"/>
  <c r="I6649" i="2"/>
  <c r="H6649" i="2"/>
  <c r="G6649" i="2"/>
  <c r="F6649" i="2"/>
  <c r="E6649" i="2"/>
  <c r="D6649" i="2"/>
  <c r="C6649" i="2"/>
  <c r="B6649" i="2"/>
  <c r="A6649" i="2"/>
  <c r="P6648" i="2"/>
  <c r="O6648" i="2"/>
  <c r="N6648" i="2"/>
  <c r="M6648" i="2"/>
  <c r="L6648" i="2"/>
  <c r="K6648" i="2"/>
  <c r="J6648" i="2"/>
  <c r="I6648" i="2"/>
  <c r="H6648" i="2"/>
  <c r="G6648" i="2"/>
  <c r="F6648" i="2"/>
  <c r="E6648" i="2"/>
  <c r="D6648" i="2"/>
  <c r="C6648" i="2"/>
  <c r="B6648" i="2"/>
  <c r="A6648" i="2"/>
  <c r="P6647" i="2"/>
  <c r="O6647" i="2"/>
  <c r="N6647" i="2"/>
  <c r="M6647" i="2"/>
  <c r="L6647" i="2"/>
  <c r="K6647" i="2"/>
  <c r="J6647" i="2"/>
  <c r="I6647" i="2"/>
  <c r="H6647" i="2"/>
  <c r="G6647" i="2"/>
  <c r="F6647" i="2"/>
  <c r="E6647" i="2"/>
  <c r="D6647" i="2"/>
  <c r="C6647" i="2"/>
  <c r="B6647" i="2"/>
  <c r="A6647" i="2"/>
  <c r="P6646" i="2"/>
  <c r="O6646" i="2"/>
  <c r="N6646" i="2"/>
  <c r="M6646" i="2"/>
  <c r="L6646" i="2"/>
  <c r="K6646" i="2"/>
  <c r="J6646" i="2"/>
  <c r="I6646" i="2"/>
  <c r="H6646" i="2"/>
  <c r="G6646" i="2"/>
  <c r="F6646" i="2"/>
  <c r="E6646" i="2"/>
  <c r="D6646" i="2"/>
  <c r="C6646" i="2"/>
  <c r="B6646" i="2"/>
  <c r="A6646" i="2"/>
  <c r="P6645" i="2"/>
  <c r="O6645" i="2"/>
  <c r="N6645" i="2"/>
  <c r="M6645" i="2"/>
  <c r="L6645" i="2"/>
  <c r="K6645" i="2"/>
  <c r="J6645" i="2"/>
  <c r="I6645" i="2"/>
  <c r="H6645" i="2"/>
  <c r="G6645" i="2"/>
  <c r="F6645" i="2"/>
  <c r="E6645" i="2"/>
  <c r="D6645" i="2"/>
  <c r="C6645" i="2"/>
  <c r="B6645" i="2"/>
  <c r="A6645" i="2"/>
  <c r="P6644" i="2"/>
  <c r="O6644" i="2"/>
  <c r="N6644" i="2"/>
  <c r="M6644" i="2"/>
  <c r="L6644" i="2"/>
  <c r="K6644" i="2"/>
  <c r="J6644" i="2"/>
  <c r="I6644" i="2"/>
  <c r="H6644" i="2"/>
  <c r="G6644" i="2"/>
  <c r="F6644" i="2"/>
  <c r="E6644" i="2"/>
  <c r="D6644" i="2"/>
  <c r="C6644" i="2"/>
  <c r="B6644" i="2"/>
  <c r="A6644" i="2"/>
  <c r="P6643" i="2"/>
  <c r="O6643" i="2"/>
  <c r="N6643" i="2"/>
  <c r="M6643" i="2"/>
  <c r="L6643" i="2"/>
  <c r="K6643" i="2"/>
  <c r="J6643" i="2"/>
  <c r="I6643" i="2"/>
  <c r="H6643" i="2"/>
  <c r="G6643" i="2"/>
  <c r="F6643" i="2"/>
  <c r="E6643" i="2"/>
  <c r="D6643" i="2"/>
  <c r="C6643" i="2"/>
  <c r="B6643" i="2"/>
  <c r="A6643" i="2"/>
  <c r="P6642" i="2"/>
  <c r="O6642" i="2"/>
  <c r="N6642" i="2"/>
  <c r="M6642" i="2"/>
  <c r="L6642" i="2"/>
  <c r="K6642" i="2"/>
  <c r="J6642" i="2"/>
  <c r="I6642" i="2"/>
  <c r="H6642" i="2"/>
  <c r="G6642" i="2"/>
  <c r="F6642" i="2"/>
  <c r="E6642" i="2"/>
  <c r="D6642" i="2"/>
  <c r="C6642" i="2"/>
  <c r="B6642" i="2"/>
  <c r="A6642" i="2"/>
  <c r="P6641" i="2"/>
  <c r="O6641" i="2"/>
  <c r="N6641" i="2"/>
  <c r="M6641" i="2"/>
  <c r="L6641" i="2"/>
  <c r="K6641" i="2"/>
  <c r="J6641" i="2"/>
  <c r="I6641" i="2"/>
  <c r="H6641" i="2"/>
  <c r="G6641" i="2"/>
  <c r="F6641" i="2"/>
  <c r="E6641" i="2"/>
  <c r="D6641" i="2"/>
  <c r="C6641" i="2"/>
  <c r="B6641" i="2"/>
  <c r="A6641" i="2"/>
  <c r="P6640" i="2"/>
  <c r="O6640" i="2"/>
  <c r="N6640" i="2"/>
  <c r="M6640" i="2"/>
  <c r="L6640" i="2"/>
  <c r="K6640" i="2"/>
  <c r="J6640" i="2"/>
  <c r="I6640" i="2"/>
  <c r="H6640" i="2"/>
  <c r="G6640" i="2"/>
  <c r="F6640" i="2"/>
  <c r="E6640" i="2"/>
  <c r="D6640" i="2"/>
  <c r="C6640" i="2"/>
  <c r="B6640" i="2"/>
  <c r="A6640" i="2"/>
  <c r="P6639" i="2"/>
  <c r="O6639" i="2"/>
  <c r="N6639" i="2"/>
  <c r="M6639" i="2"/>
  <c r="L6639" i="2"/>
  <c r="K6639" i="2"/>
  <c r="J6639" i="2"/>
  <c r="I6639" i="2"/>
  <c r="H6639" i="2"/>
  <c r="G6639" i="2"/>
  <c r="F6639" i="2"/>
  <c r="E6639" i="2"/>
  <c r="D6639" i="2"/>
  <c r="C6639" i="2"/>
  <c r="B6639" i="2"/>
  <c r="A6639" i="2"/>
  <c r="P6638" i="2"/>
  <c r="O6638" i="2"/>
  <c r="N6638" i="2"/>
  <c r="M6638" i="2"/>
  <c r="L6638" i="2"/>
  <c r="K6638" i="2"/>
  <c r="J6638" i="2"/>
  <c r="I6638" i="2"/>
  <c r="H6638" i="2"/>
  <c r="G6638" i="2"/>
  <c r="F6638" i="2"/>
  <c r="E6638" i="2"/>
  <c r="D6638" i="2"/>
  <c r="C6638" i="2"/>
  <c r="B6638" i="2"/>
  <c r="A6638" i="2"/>
  <c r="P6637" i="2"/>
  <c r="O6637" i="2"/>
  <c r="N6637" i="2"/>
  <c r="M6637" i="2"/>
  <c r="L6637" i="2"/>
  <c r="K6637" i="2"/>
  <c r="J6637" i="2"/>
  <c r="I6637" i="2"/>
  <c r="H6637" i="2"/>
  <c r="G6637" i="2"/>
  <c r="F6637" i="2"/>
  <c r="E6637" i="2"/>
  <c r="D6637" i="2"/>
  <c r="C6637" i="2"/>
  <c r="B6637" i="2"/>
  <c r="A6637" i="2"/>
  <c r="P6636" i="2"/>
  <c r="O6636" i="2"/>
  <c r="N6636" i="2"/>
  <c r="M6636" i="2"/>
  <c r="L6636" i="2"/>
  <c r="K6636" i="2"/>
  <c r="J6636" i="2"/>
  <c r="I6636" i="2"/>
  <c r="H6636" i="2"/>
  <c r="G6636" i="2"/>
  <c r="F6636" i="2"/>
  <c r="E6636" i="2"/>
  <c r="D6636" i="2"/>
  <c r="C6636" i="2"/>
  <c r="B6636" i="2"/>
  <c r="A6636" i="2"/>
  <c r="P6635" i="2"/>
  <c r="O6635" i="2"/>
  <c r="N6635" i="2"/>
  <c r="M6635" i="2"/>
  <c r="L6635" i="2"/>
  <c r="K6635" i="2"/>
  <c r="J6635" i="2"/>
  <c r="I6635" i="2"/>
  <c r="H6635" i="2"/>
  <c r="G6635" i="2"/>
  <c r="F6635" i="2"/>
  <c r="E6635" i="2"/>
  <c r="D6635" i="2"/>
  <c r="C6635" i="2"/>
  <c r="B6635" i="2"/>
  <c r="A6635" i="2"/>
  <c r="P6634" i="2"/>
  <c r="O6634" i="2"/>
  <c r="N6634" i="2"/>
  <c r="M6634" i="2"/>
  <c r="L6634" i="2"/>
  <c r="K6634" i="2"/>
  <c r="J6634" i="2"/>
  <c r="I6634" i="2"/>
  <c r="H6634" i="2"/>
  <c r="G6634" i="2"/>
  <c r="F6634" i="2"/>
  <c r="E6634" i="2"/>
  <c r="D6634" i="2"/>
  <c r="C6634" i="2"/>
  <c r="B6634" i="2"/>
  <c r="A6634" i="2"/>
  <c r="P6633" i="2"/>
  <c r="O6633" i="2"/>
  <c r="N6633" i="2"/>
  <c r="M6633" i="2"/>
  <c r="L6633" i="2"/>
  <c r="K6633" i="2"/>
  <c r="J6633" i="2"/>
  <c r="I6633" i="2"/>
  <c r="H6633" i="2"/>
  <c r="G6633" i="2"/>
  <c r="F6633" i="2"/>
  <c r="E6633" i="2"/>
  <c r="D6633" i="2"/>
  <c r="C6633" i="2"/>
  <c r="B6633" i="2"/>
  <c r="A6633" i="2"/>
  <c r="P6632" i="2"/>
  <c r="O6632" i="2"/>
  <c r="N6632" i="2"/>
  <c r="M6632" i="2"/>
  <c r="L6632" i="2"/>
  <c r="K6632" i="2"/>
  <c r="J6632" i="2"/>
  <c r="I6632" i="2"/>
  <c r="H6632" i="2"/>
  <c r="G6632" i="2"/>
  <c r="F6632" i="2"/>
  <c r="E6632" i="2"/>
  <c r="D6632" i="2"/>
  <c r="C6632" i="2"/>
  <c r="B6632" i="2"/>
  <c r="A6632" i="2"/>
  <c r="P6631" i="2"/>
  <c r="O6631" i="2"/>
  <c r="N6631" i="2"/>
  <c r="M6631" i="2"/>
  <c r="L6631" i="2"/>
  <c r="K6631" i="2"/>
  <c r="J6631" i="2"/>
  <c r="I6631" i="2"/>
  <c r="H6631" i="2"/>
  <c r="G6631" i="2"/>
  <c r="F6631" i="2"/>
  <c r="E6631" i="2"/>
  <c r="D6631" i="2"/>
  <c r="C6631" i="2"/>
  <c r="B6631" i="2"/>
  <c r="A6631" i="2"/>
  <c r="P6630" i="2"/>
  <c r="O6630" i="2"/>
  <c r="N6630" i="2"/>
  <c r="M6630" i="2"/>
  <c r="L6630" i="2"/>
  <c r="K6630" i="2"/>
  <c r="J6630" i="2"/>
  <c r="I6630" i="2"/>
  <c r="H6630" i="2"/>
  <c r="G6630" i="2"/>
  <c r="F6630" i="2"/>
  <c r="E6630" i="2"/>
  <c r="D6630" i="2"/>
  <c r="C6630" i="2"/>
  <c r="B6630" i="2"/>
  <c r="A6630" i="2"/>
  <c r="P6629" i="2"/>
  <c r="O6629" i="2"/>
  <c r="N6629" i="2"/>
  <c r="M6629" i="2"/>
  <c r="L6629" i="2"/>
  <c r="K6629" i="2"/>
  <c r="J6629" i="2"/>
  <c r="I6629" i="2"/>
  <c r="H6629" i="2"/>
  <c r="G6629" i="2"/>
  <c r="F6629" i="2"/>
  <c r="E6629" i="2"/>
  <c r="D6629" i="2"/>
  <c r="C6629" i="2"/>
  <c r="B6629" i="2"/>
  <c r="A6629" i="2"/>
  <c r="P6628" i="2"/>
  <c r="O6628" i="2"/>
  <c r="N6628" i="2"/>
  <c r="M6628" i="2"/>
  <c r="L6628" i="2"/>
  <c r="K6628" i="2"/>
  <c r="J6628" i="2"/>
  <c r="I6628" i="2"/>
  <c r="H6628" i="2"/>
  <c r="G6628" i="2"/>
  <c r="F6628" i="2"/>
  <c r="E6628" i="2"/>
  <c r="D6628" i="2"/>
  <c r="C6628" i="2"/>
  <c r="B6628" i="2"/>
  <c r="A6628" i="2"/>
  <c r="P6627" i="2"/>
  <c r="O6627" i="2"/>
  <c r="N6627" i="2"/>
  <c r="M6627" i="2"/>
  <c r="L6627" i="2"/>
  <c r="K6627" i="2"/>
  <c r="J6627" i="2"/>
  <c r="I6627" i="2"/>
  <c r="H6627" i="2"/>
  <c r="G6627" i="2"/>
  <c r="F6627" i="2"/>
  <c r="E6627" i="2"/>
  <c r="D6627" i="2"/>
  <c r="C6627" i="2"/>
  <c r="B6627" i="2"/>
  <c r="A6627" i="2"/>
  <c r="P6626" i="2"/>
  <c r="O6626" i="2"/>
  <c r="N6626" i="2"/>
  <c r="M6626" i="2"/>
  <c r="L6626" i="2"/>
  <c r="K6626" i="2"/>
  <c r="J6626" i="2"/>
  <c r="I6626" i="2"/>
  <c r="H6626" i="2"/>
  <c r="G6626" i="2"/>
  <c r="F6626" i="2"/>
  <c r="E6626" i="2"/>
  <c r="D6626" i="2"/>
  <c r="C6626" i="2"/>
  <c r="B6626" i="2"/>
  <c r="A6626" i="2"/>
  <c r="P6625" i="2"/>
  <c r="O6625" i="2"/>
  <c r="N6625" i="2"/>
  <c r="M6625" i="2"/>
  <c r="L6625" i="2"/>
  <c r="K6625" i="2"/>
  <c r="J6625" i="2"/>
  <c r="I6625" i="2"/>
  <c r="H6625" i="2"/>
  <c r="G6625" i="2"/>
  <c r="F6625" i="2"/>
  <c r="E6625" i="2"/>
  <c r="D6625" i="2"/>
  <c r="C6625" i="2"/>
  <c r="B6625" i="2"/>
  <c r="A6625" i="2"/>
  <c r="P6624" i="2"/>
  <c r="O6624" i="2"/>
  <c r="N6624" i="2"/>
  <c r="M6624" i="2"/>
  <c r="L6624" i="2"/>
  <c r="K6624" i="2"/>
  <c r="J6624" i="2"/>
  <c r="I6624" i="2"/>
  <c r="H6624" i="2"/>
  <c r="G6624" i="2"/>
  <c r="F6624" i="2"/>
  <c r="E6624" i="2"/>
  <c r="D6624" i="2"/>
  <c r="C6624" i="2"/>
  <c r="B6624" i="2"/>
  <c r="A6624" i="2"/>
  <c r="P6623" i="2"/>
  <c r="O6623" i="2"/>
  <c r="N6623" i="2"/>
  <c r="M6623" i="2"/>
  <c r="L6623" i="2"/>
  <c r="K6623" i="2"/>
  <c r="J6623" i="2"/>
  <c r="I6623" i="2"/>
  <c r="H6623" i="2"/>
  <c r="G6623" i="2"/>
  <c r="F6623" i="2"/>
  <c r="E6623" i="2"/>
  <c r="D6623" i="2"/>
  <c r="C6623" i="2"/>
  <c r="B6623" i="2"/>
  <c r="A6623" i="2"/>
  <c r="P6622" i="2"/>
  <c r="O6622" i="2"/>
  <c r="N6622" i="2"/>
  <c r="M6622" i="2"/>
  <c r="L6622" i="2"/>
  <c r="K6622" i="2"/>
  <c r="J6622" i="2"/>
  <c r="I6622" i="2"/>
  <c r="H6622" i="2"/>
  <c r="G6622" i="2"/>
  <c r="F6622" i="2"/>
  <c r="E6622" i="2"/>
  <c r="D6622" i="2"/>
  <c r="C6622" i="2"/>
  <c r="B6622" i="2"/>
  <c r="A6622" i="2"/>
  <c r="P6621" i="2"/>
  <c r="O6621" i="2"/>
  <c r="N6621" i="2"/>
  <c r="M6621" i="2"/>
  <c r="L6621" i="2"/>
  <c r="K6621" i="2"/>
  <c r="J6621" i="2"/>
  <c r="I6621" i="2"/>
  <c r="H6621" i="2"/>
  <c r="G6621" i="2"/>
  <c r="F6621" i="2"/>
  <c r="E6621" i="2"/>
  <c r="D6621" i="2"/>
  <c r="C6621" i="2"/>
  <c r="B6621" i="2"/>
  <c r="A6621" i="2"/>
  <c r="P6620" i="2"/>
  <c r="O6620" i="2"/>
  <c r="N6620" i="2"/>
  <c r="M6620" i="2"/>
  <c r="L6620" i="2"/>
  <c r="K6620" i="2"/>
  <c r="J6620" i="2"/>
  <c r="I6620" i="2"/>
  <c r="H6620" i="2"/>
  <c r="G6620" i="2"/>
  <c r="F6620" i="2"/>
  <c r="E6620" i="2"/>
  <c r="D6620" i="2"/>
  <c r="C6620" i="2"/>
  <c r="B6620" i="2"/>
  <c r="A6620" i="2"/>
  <c r="P6619" i="2"/>
  <c r="O6619" i="2"/>
  <c r="N6619" i="2"/>
  <c r="M6619" i="2"/>
  <c r="L6619" i="2"/>
  <c r="K6619" i="2"/>
  <c r="J6619" i="2"/>
  <c r="I6619" i="2"/>
  <c r="H6619" i="2"/>
  <c r="G6619" i="2"/>
  <c r="F6619" i="2"/>
  <c r="E6619" i="2"/>
  <c r="D6619" i="2"/>
  <c r="C6619" i="2"/>
  <c r="B6619" i="2"/>
  <c r="A6619" i="2"/>
  <c r="P6618" i="2"/>
  <c r="O6618" i="2"/>
  <c r="N6618" i="2"/>
  <c r="M6618" i="2"/>
  <c r="L6618" i="2"/>
  <c r="K6618" i="2"/>
  <c r="J6618" i="2"/>
  <c r="I6618" i="2"/>
  <c r="H6618" i="2"/>
  <c r="G6618" i="2"/>
  <c r="F6618" i="2"/>
  <c r="E6618" i="2"/>
  <c r="D6618" i="2"/>
  <c r="C6618" i="2"/>
  <c r="B6618" i="2"/>
  <c r="A6618" i="2"/>
  <c r="P6617" i="2"/>
  <c r="O6617" i="2"/>
  <c r="N6617" i="2"/>
  <c r="M6617" i="2"/>
  <c r="L6617" i="2"/>
  <c r="K6617" i="2"/>
  <c r="J6617" i="2"/>
  <c r="I6617" i="2"/>
  <c r="H6617" i="2"/>
  <c r="G6617" i="2"/>
  <c r="F6617" i="2"/>
  <c r="E6617" i="2"/>
  <c r="D6617" i="2"/>
  <c r="C6617" i="2"/>
  <c r="B6617" i="2"/>
  <c r="A6617" i="2"/>
  <c r="P6616" i="2"/>
  <c r="O6616" i="2"/>
  <c r="N6616" i="2"/>
  <c r="M6616" i="2"/>
  <c r="L6616" i="2"/>
  <c r="K6616" i="2"/>
  <c r="J6616" i="2"/>
  <c r="I6616" i="2"/>
  <c r="H6616" i="2"/>
  <c r="G6616" i="2"/>
  <c r="F6616" i="2"/>
  <c r="E6616" i="2"/>
  <c r="D6616" i="2"/>
  <c r="C6616" i="2"/>
  <c r="B6616" i="2"/>
  <c r="A6616" i="2"/>
  <c r="P6615" i="2"/>
  <c r="O6615" i="2"/>
  <c r="N6615" i="2"/>
  <c r="M6615" i="2"/>
  <c r="L6615" i="2"/>
  <c r="K6615" i="2"/>
  <c r="J6615" i="2"/>
  <c r="I6615" i="2"/>
  <c r="H6615" i="2"/>
  <c r="G6615" i="2"/>
  <c r="F6615" i="2"/>
  <c r="E6615" i="2"/>
  <c r="D6615" i="2"/>
  <c r="C6615" i="2"/>
  <c r="B6615" i="2"/>
  <c r="A6615" i="2"/>
  <c r="P6614" i="2"/>
  <c r="O6614" i="2"/>
  <c r="N6614" i="2"/>
  <c r="M6614" i="2"/>
  <c r="L6614" i="2"/>
  <c r="K6614" i="2"/>
  <c r="J6614" i="2"/>
  <c r="I6614" i="2"/>
  <c r="H6614" i="2"/>
  <c r="G6614" i="2"/>
  <c r="F6614" i="2"/>
  <c r="E6614" i="2"/>
  <c r="D6614" i="2"/>
  <c r="C6614" i="2"/>
  <c r="B6614" i="2"/>
  <c r="A6614" i="2"/>
  <c r="P6613" i="2"/>
  <c r="O6613" i="2"/>
  <c r="N6613" i="2"/>
  <c r="M6613" i="2"/>
  <c r="L6613" i="2"/>
  <c r="K6613" i="2"/>
  <c r="J6613" i="2"/>
  <c r="I6613" i="2"/>
  <c r="H6613" i="2"/>
  <c r="G6613" i="2"/>
  <c r="F6613" i="2"/>
  <c r="E6613" i="2"/>
  <c r="D6613" i="2"/>
  <c r="C6613" i="2"/>
  <c r="B6613" i="2"/>
  <c r="A6613" i="2"/>
  <c r="P6612" i="2"/>
  <c r="O6612" i="2"/>
  <c r="N6612" i="2"/>
  <c r="M6612" i="2"/>
  <c r="L6612" i="2"/>
  <c r="K6612" i="2"/>
  <c r="J6612" i="2"/>
  <c r="I6612" i="2"/>
  <c r="H6612" i="2"/>
  <c r="G6612" i="2"/>
  <c r="F6612" i="2"/>
  <c r="E6612" i="2"/>
  <c r="D6612" i="2"/>
  <c r="C6612" i="2"/>
  <c r="B6612" i="2"/>
  <c r="A6612" i="2"/>
  <c r="P6611" i="2"/>
  <c r="O6611" i="2"/>
  <c r="N6611" i="2"/>
  <c r="M6611" i="2"/>
  <c r="L6611" i="2"/>
  <c r="K6611" i="2"/>
  <c r="J6611" i="2"/>
  <c r="I6611" i="2"/>
  <c r="H6611" i="2"/>
  <c r="G6611" i="2"/>
  <c r="F6611" i="2"/>
  <c r="E6611" i="2"/>
  <c r="D6611" i="2"/>
  <c r="C6611" i="2"/>
  <c r="B6611" i="2"/>
  <c r="A6611" i="2"/>
  <c r="P6610" i="2"/>
  <c r="O6610" i="2"/>
  <c r="N6610" i="2"/>
  <c r="M6610" i="2"/>
  <c r="L6610" i="2"/>
  <c r="K6610" i="2"/>
  <c r="J6610" i="2"/>
  <c r="I6610" i="2"/>
  <c r="H6610" i="2"/>
  <c r="G6610" i="2"/>
  <c r="F6610" i="2"/>
  <c r="E6610" i="2"/>
  <c r="D6610" i="2"/>
  <c r="C6610" i="2"/>
  <c r="B6610" i="2"/>
  <c r="A6610" i="2"/>
  <c r="P6609" i="2"/>
  <c r="O6609" i="2"/>
  <c r="N6609" i="2"/>
  <c r="M6609" i="2"/>
  <c r="L6609" i="2"/>
  <c r="K6609" i="2"/>
  <c r="J6609" i="2"/>
  <c r="I6609" i="2"/>
  <c r="H6609" i="2"/>
  <c r="G6609" i="2"/>
  <c r="F6609" i="2"/>
  <c r="E6609" i="2"/>
  <c r="D6609" i="2"/>
  <c r="C6609" i="2"/>
  <c r="B6609" i="2"/>
  <c r="A6609" i="2"/>
  <c r="P6608" i="2"/>
  <c r="O6608" i="2"/>
  <c r="N6608" i="2"/>
  <c r="M6608" i="2"/>
  <c r="L6608" i="2"/>
  <c r="K6608" i="2"/>
  <c r="J6608" i="2"/>
  <c r="I6608" i="2"/>
  <c r="H6608" i="2"/>
  <c r="G6608" i="2"/>
  <c r="F6608" i="2"/>
  <c r="E6608" i="2"/>
  <c r="D6608" i="2"/>
  <c r="C6608" i="2"/>
  <c r="B6608" i="2"/>
  <c r="A6608" i="2"/>
  <c r="P6607" i="2"/>
  <c r="O6607" i="2"/>
  <c r="N6607" i="2"/>
  <c r="M6607" i="2"/>
  <c r="L6607" i="2"/>
  <c r="K6607" i="2"/>
  <c r="J6607" i="2"/>
  <c r="I6607" i="2"/>
  <c r="H6607" i="2"/>
  <c r="G6607" i="2"/>
  <c r="F6607" i="2"/>
  <c r="E6607" i="2"/>
  <c r="D6607" i="2"/>
  <c r="C6607" i="2"/>
  <c r="B6607" i="2"/>
  <c r="A6607" i="2"/>
  <c r="P6606" i="2"/>
  <c r="O6606" i="2"/>
  <c r="N6606" i="2"/>
  <c r="M6606" i="2"/>
  <c r="L6606" i="2"/>
  <c r="K6606" i="2"/>
  <c r="J6606" i="2"/>
  <c r="I6606" i="2"/>
  <c r="H6606" i="2"/>
  <c r="G6606" i="2"/>
  <c r="F6606" i="2"/>
  <c r="E6606" i="2"/>
  <c r="D6606" i="2"/>
  <c r="C6606" i="2"/>
  <c r="B6606" i="2"/>
  <c r="A6606" i="2"/>
  <c r="P6605" i="2"/>
  <c r="O6605" i="2"/>
  <c r="N6605" i="2"/>
  <c r="M6605" i="2"/>
  <c r="L6605" i="2"/>
  <c r="K6605" i="2"/>
  <c r="J6605" i="2"/>
  <c r="I6605" i="2"/>
  <c r="H6605" i="2"/>
  <c r="G6605" i="2"/>
  <c r="F6605" i="2"/>
  <c r="E6605" i="2"/>
  <c r="D6605" i="2"/>
  <c r="C6605" i="2"/>
  <c r="B6605" i="2"/>
  <c r="A6605" i="2"/>
  <c r="P6604" i="2"/>
  <c r="O6604" i="2"/>
  <c r="N6604" i="2"/>
  <c r="M6604" i="2"/>
  <c r="L6604" i="2"/>
  <c r="K6604" i="2"/>
  <c r="J6604" i="2"/>
  <c r="I6604" i="2"/>
  <c r="H6604" i="2"/>
  <c r="G6604" i="2"/>
  <c r="F6604" i="2"/>
  <c r="E6604" i="2"/>
  <c r="D6604" i="2"/>
  <c r="C6604" i="2"/>
  <c r="B6604" i="2"/>
  <c r="A6604" i="2"/>
  <c r="P6603" i="2"/>
  <c r="O6603" i="2"/>
  <c r="N6603" i="2"/>
  <c r="M6603" i="2"/>
  <c r="L6603" i="2"/>
  <c r="K6603" i="2"/>
  <c r="J6603" i="2"/>
  <c r="I6603" i="2"/>
  <c r="H6603" i="2"/>
  <c r="G6603" i="2"/>
  <c r="F6603" i="2"/>
  <c r="E6603" i="2"/>
  <c r="D6603" i="2"/>
  <c r="C6603" i="2"/>
  <c r="B6603" i="2"/>
  <c r="A6603" i="2"/>
  <c r="P6602" i="2"/>
  <c r="O6602" i="2"/>
  <c r="N6602" i="2"/>
  <c r="M6602" i="2"/>
  <c r="L6602" i="2"/>
  <c r="K6602" i="2"/>
  <c r="J6602" i="2"/>
  <c r="I6602" i="2"/>
  <c r="H6602" i="2"/>
  <c r="G6602" i="2"/>
  <c r="F6602" i="2"/>
  <c r="E6602" i="2"/>
  <c r="D6602" i="2"/>
  <c r="C6602" i="2"/>
  <c r="B6602" i="2"/>
  <c r="A6602" i="2"/>
  <c r="P6601" i="2"/>
  <c r="O6601" i="2"/>
  <c r="N6601" i="2"/>
  <c r="M6601" i="2"/>
  <c r="L6601" i="2"/>
  <c r="K6601" i="2"/>
  <c r="J6601" i="2"/>
  <c r="I6601" i="2"/>
  <c r="H6601" i="2"/>
  <c r="G6601" i="2"/>
  <c r="F6601" i="2"/>
  <c r="E6601" i="2"/>
  <c r="D6601" i="2"/>
  <c r="C6601" i="2"/>
  <c r="B6601" i="2"/>
  <c r="A6601" i="2"/>
  <c r="P6600" i="2"/>
  <c r="O6600" i="2"/>
  <c r="N6600" i="2"/>
  <c r="M6600" i="2"/>
  <c r="L6600" i="2"/>
  <c r="K6600" i="2"/>
  <c r="J6600" i="2"/>
  <c r="I6600" i="2"/>
  <c r="H6600" i="2"/>
  <c r="G6600" i="2"/>
  <c r="F6600" i="2"/>
  <c r="E6600" i="2"/>
  <c r="D6600" i="2"/>
  <c r="C6600" i="2"/>
  <c r="B6600" i="2"/>
  <c r="A6600" i="2"/>
  <c r="P6599" i="2"/>
  <c r="O6599" i="2"/>
  <c r="N6599" i="2"/>
  <c r="M6599" i="2"/>
  <c r="L6599" i="2"/>
  <c r="K6599" i="2"/>
  <c r="J6599" i="2"/>
  <c r="I6599" i="2"/>
  <c r="H6599" i="2"/>
  <c r="G6599" i="2"/>
  <c r="F6599" i="2"/>
  <c r="E6599" i="2"/>
  <c r="D6599" i="2"/>
  <c r="C6599" i="2"/>
  <c r="B6599" i="2"/>
  <c r="A6599" i="2"/>
  <c r="P6598" i="2"/>
  <c r="O6598" i="2"/>
  <c r="N6598" i="2"/>
  <c r="M6598" i="2"/>
  <c r="L6598" i="2"/>
  <c r="K6598" i="2"/>
  <c r="J6598" i="2"/>
  <c r="I6598" i="2"/>
  <c r="H6598" i="2"/>
  <c r="G6598" i="2"/>
  <c r="F6598" i="2"/>
  <c r="E6598" i="2"/>
  <c r="D6598" i="2"/>
  <c r="C6598" i="2"/>
  <c r="B6598" i="2"/>
  <c r="A6598" i="2"/>
  <c r="P6597" i="2"/>
  <c r="O6597" i="2"/>
  <c r="N6597" i="2"/>
  <c r="M6597" i="2"/>
  <c r="L6597" i="2"/>
  <c r="K6597" i="2"/>
  <c r="J6597" i="2"/>
  <c r="I6597" i="2"/>
  <c r="H6597" i="2"/>
  <c r="G6597" i="2"/>
  <c r="F6597" i="2"/>
  <c r="E6597" i="2"/>
  <c r="D6597" i="2"/>
  <c r="C6597" i="2"/>
  <c r="B6597" i="2"/>
  <c r="A6597" i="2"/>
  <c r="P6596" i="2"/>
  <c r="O6596" i="2"/>
  <c r="N6596" i="2"/>
  <c r="M6596" i="2"/>
  <c r="L6596" i="2"/>
  <c r="K6596" i="2"/>
  <c r="J6596" i="2"/>
  <c r="I6596" i="2"/>
  <c r="H6596" i="2"/>
  <c r="G6596" i="2"/>
  <c r="F6596" i="2"/>
  <c r="E6596" i="2"/>
  <c r="D6596" i="2"/>
  <c r="C6596" i="2"/>
  <c r="B6596" i="2"/>
  <c r="A6596" i="2"/>
  <c r="P6595" i="2"/>
  <c r="O6595" i="2"/>
  <c r="N6595" i="2"/>
  <c r="M6595" i="2"/>
  <c r="L6595" i="2"/>
  <c r="K6595" i="2"/>
  <c r="J6595" i="2"/>
  <c r="I6595" i="2"/>
  <c r="H6595" i="2"/>
  <c r="G6595" i="2"/>
  <c r="F6595" i="2"/>
  <c r="E6595" i="2"/>
  <c r="D6595" i="2"/>
  <c r="C6595" i="2"/>
  <c r="B6595" i="2"/>
  <c r="A6595" i="2"/>
  <c r="P6594" i="2"/>
  <c r="O6594" i="2"/>
  <c r="N6594" i="2"/>
  <c r="M6594" i="2"/>
  <c r="L6594" i="2"/>
  <c r="K6594" i="2"/>
  <c r="J6594" i="2"/>
  <c r="I6594" i="2"/>
  <c r="H6594" i="2"/>
  <c r="G6594" i="2"/>
  <c r="F6594" i="2"/>
  <c r="E6594" i="2"/>
  <c r="D6594" i="2"/>
  <c r="C6594" i="2"/>
  <c r="B6594" i="2"/>
  <c r="A6594" i="2"/>
  <c r="P6593" i="2"/>
  <c r="O6593" i="2"/>
  <c r="N6593" i="2"/>
  <c r="M6593" i="2"/>
  <c r="L6593" i="2"/>
  <c r="K6593" i="2"/>
  <c r="J6593" i="2"/>
  <c r="I6593" i="2"/>
  <c r="H6593" i="2"/>
  <c r="G6593" i="2"/>
  <c r="F6593" i="2"/>
  <c r="E6593" i="2"/>
  <c r="D6593" i="2"/>
  <c r="C6593" i="2"/>
  <c r="B6593" i="2"/>
  <c r="A6593" i="2"/>
  <c r="P6592" i="2"/>
  <c r="O6592" i="2"/>
  <c r="N6592" i="2"/>
  <c r="M6592" i="2"/>
  <c r="L6592" i="2"/>
  <c r="K6592" i="2"/>
  <c r="J6592" i="2"/>
  <c r="I6592" i="2"/>
  <c r="H6592" i="2"/>
  <c r="G6592" i="2"/>
  <c r="F6592" i="2"/>
  <c r="E6592" i="2"/>
  <c r="D6592" i="2"/>
  <c r="C6592" i="2"/>
  <c r="B6592" i="2"/>
  <c r="A6592" i="2"/>
  <c r="P6591" i="2"/>
  <c r="O6591" i="2"/>
  <c r="N6591" i="2"/>
  <c r="M6591" i="2"/>
  <c r="L6591" i="2"/>
  <c r="K6591" i="2"/>
  <c r="J6591" i="2"/>
  <c r="I6591" i="2"/>
  <c r="H6591" i="2"/>
  <c r="G6591" i="2"/>
  <c r="F6591" i="2"/>
  <c r="E6591" i="2"/>
  <c r="D6591" i="2"/>
  <c r="C6591" i="2"/>
  <c r="B6591" i="2"/>
  <c r="A6591" i="2"/>
  <c r="P6590" i="2"/>
  <c r="O6590" i="2"/>
  <c r="N6590" i="2"/>
  <c r="M6590" i="2"/>
  <c r="L6590" i="2"/>
  <c r="K6590" i="2"/>
  <c r="J6590" i="2"/>
  <c r="I6590" i="2"/>
  <c r="H6590" i="2"/>
  <c r="G6590" i="2"/>
  <c r="F6590" i="2"/>
  <c r="E6590" i="2"/>
  <c r="D6590" i="2"/>
  <c r="C6590" i="2"/>
  <c r="B6590" i="2"/>
  <c r="A6590" i="2"/>
  <c r="P6589" i="2"/>
  <c r="O6589" i="2"/>
  <c r="N6589" i="2"/>
  <c r="M6589" i="2"/>
  <c r="L6589" i="2"/>
  <c r="K6589" i="2"/>
  <c r="J6589" i="2"/>
  <c r="I6589" i="2"/>
  <c r="H6589" i="2"/>
  <c r="G6589" i="2"/>
  <c r="F6589" i="2"/>
  <c r="E6589" i="2"/>
  <c r="D6589" i="2"/>
  <c r="C6589" i="2"/>
  <c r="B6589" i="2"/>
  <c r="A6589" i="2"/>
  <c r="P6588" i="2"/>
  <c r="O6588" i="2"/>
  <c r="N6588" i="2"/>
  <c r="M6588" i="2"/>
  <c r="L6588" i="2"/>
  <c r="K6588" i="2"/>
  <c r="J6588" i="2"/>
  <c r="I6588" i="2"/>
  <c r="H6588" i="2"/>
  <c r="G6588" i="2"/>
  <c r="F6588" i="2"/>
  <c r="E6588" i="2"/>
  <c r="D6588" i="2"/>
  <c r="C6588" i="2"/>
  <c r="B6588" i="2"/>
  <c r="A6588" i="2"/>
  <c r="P6587" i="2"/>
  <c r="O6587" i="2"/>
  <c r="N6587" i="2"/>
  <c r="M6587" i="2"/>
  <c r="L6587" i="2"/>
  <c r="K6587" i="2"/>
  <c r="J6587" i="2"/>
  <c r="I6587" i="2"/>
  <c r="H6587" i="2"/>
  <c r="G6587" i="2"/>
  <c r="F6587" i="2"/>
  <c r="E6587" i="2"/>
  <c r="D6587" i="2"/>
  <c r="C6587" i="2"/>
  <c r="B6587" i="2"/>
  <c r="A6587" i="2"/>
  <c r="P6586" i="2"/>
  <c r="O6586" i="2"/>
  <c r="N6586" i="2"/>
  <c r="M6586" i="2"/>
  <c r="L6586" i="2"/>
  <c r="K6586" i="2"/>
  <c r="J6586" i="2"/>
  <c r="I6586" i="2"/>
  <c r="H6586" i="2"/>
  <c r="G6586" i="2"/>
  <c r="F6586" i="2"/>
  <c r="E6586" i="2"/>
  <c r="D6586" i="2"/>
  <c r="C6586" i="2"/>
  <c r="B6586" i="2"/>
  <c r="A6586" i="2"/>
  <c r="P6585" i="2"/>
  <c r="O6585" i="2"/>
  <c r="N6585" i="2"/>
  <c r="M6585" i="2"/>
  <c r="L6585" i="2"/>
  <c r="K6585" i="2"/>
  <c r="J6585" i="2"/>
  <c r="I6585" i="2"/>
  <c r="H6585" i="2"/>
  <c r="G6585" i="2"/>
  <c r="F6585" i="2"/>
  <c r="E6585" i="2"/>
  <c r="D6585" i="2"/>
  <c r="C6585" i="2"/>
  <c r="B6585" i="2"/>
  <c r="A6585" i="2"/>
  <c r="P6584" i="2"/>
  <c r="O6584" i="2"/>
  <c r="N6584" i="2"/>
  <c r="M6584" i="2"/>
  <c r="L6584" i="2"/>
  <c r="K6584" i="2"/>
  <c r="J6584" i="2"/>
  <c r="I6584" i="2"/>
  <c r="H6584" i="2"/>
  <c r="G6584" i="2"/>
  <c r="F6584" i="2"/>
  <c r="E6584" i="2"/>
  <c r="D6584" i="2"/>
  <c r="C6584" i="2"/>
  <c r="B6584" i="2"/>
  <c r="A6584" i="2"/>
  <c r="P6583" i="2"/>
  <c r="O6583" i="2"/>
  <c r="N6583" i="2"/>
  <c r="M6583" i="2"/>
  <c r="L6583" i="2"/>
  <c r="K6583" i="2"/>
  <c r="J6583" i="2"/>
  <c r="I6583" i="2"/>
  <c r="H6583" i="2"/>
  <c r="G6583" i="2"/>
  <c r="F6583" i="2"/>
  <c r="E6583" i="2"/>
  <c r="D6583" i="2"/>
  <c r="C6583" i="2"/>
  <c r="B6583" i="2"/>
  <c r="A6583" i="2"/>
  <c r="P6582" i="2"/>
  <c r="O6582" i="2"/>
  <c r="N6582" i="2"/>
  <c r="M6582" i="2"/>
  <c r="L6582" i="2"/>
  <c r="K6582" i="2"/>
  <c r="J6582" i="2"/>
  <c r="I6582" i="2"/>
  <c r="H6582" i="2"/>
  <c r="G6582" i="2"/>
  <c r="F6582" i="2"/>
  <c r="E6582" i="2"/>
  <c r="D6582" i="2"/>
  <c r="C6582" i="2"/>
  <c r="B6582" i="2"/>
  <c r="A6582" i="2"/>
  <c r="P6581" i="2"/>
  <c r="O6581" i="2"/>
  <c r="N6581" i="2"/>
  <c r="M6581" i="2"/>
  <c r="L6581" i="2"/>
  <c r="K6581" i="2"/>
  <c r="J6581" i="2"/>
  <c r="I6581" i="2"/>
  <c r="H6581" i="2"/>
  <c r="G6581" i="2"/>
  <c r="F6581" i="2"/>
  <c r="E6581" i="2"/>
  <c r="D6581" i="2"/>
  <c r="C6581" i="2"/>
  <c r="B6581" i="2"/>
  <c r="A6581" i="2"/>
  <c r="P6580" i="2"/>
  <c r="O6580" i="2"/>
  <c r="N6580" i="2"/>
  <c r="M6580" i="2"/>
  <c r="L6580" i="2"/>
  <c r="K6580" i="2"/>
  <c r="J6580" i="2"/>
  <c r="I6580" i="2"/>
  <c r="H6580" i="2"/>
  <c r="G6580" i="2"/>
  <c r="F6580" i="2"/>
  <c r="E6580" i="2"/>
  <c r="D6580" i="2"/>
  <c r="C6580" i="2"/>
  <c r="B6580" i="2"/>
  <c r="A6580" i="2"/>
  <c r="P6579" i="2"/>
  <c r="O6579" i="2"/>
  <c r="N6579" i="2"/>
  <c r="M6579" i="2"/>
  <c r="L6579" i="2"/>
  <c r="K6579" i="2"/>
  <c r="J6579" i="2"/>
  <c r="I6579" i="2"/>
  <c r="H6579" i="2"/>
  <c r="G6579" i="2"/>
  <c r="F6579" i="2"/>
  <c r="E6579" i="2"/>
  <c r="D6579" i="2"/>
  <c r="C6579" i="2"/>
  <c r="B6579" i="2"/>
  <c r="A6579" i="2"/>
  <c r="P6578" i="2"/>
  <c r="O6578" i="2"/>
  <c r="N6578" i="2"/>
  <c r="M6578" i="2"/>
  <c r="L6578" i="2"/>
  <c r="K6578" i="2"/>
  <c r="J6578" i="2"/>
  <c r="I6578" i="2"/>
  <c r="H6578" i="2"/>
  <c r="G6578" i="2"/>
  <c r="F6578" i="2"/>
  <c r="E6578" i="2"/>
  <c r="D6578" i="2"/>
  <c r="C6578" i="2"/>
  <c r="B6578" i="2"/>
  <c r="A6578" i="2"/>
  <c r="P6577" i="2"/>
  <c r="O6577" i="2"/>
  <c r="N6577" i="2"/>
  <c r="M6577" i="2"/>
  <c r="L6577" i="2"/>
  <c r="K6577" i="2"/>
  <c r="J6577" i="2"/>
  <c r="I6577" i="2"/>
  <c r="H6577" i="2"/>
  <c r="G6577" i="2"/>
  <c r="F6577" i="2"/>
  <c r="E6577" i="2"/>
  <c r="D6577" i="2"/>
  <c r="C6577" i="2"/>
  <c r="B6577" i="2"/>
  <c r="A6577" i="2"/>
  <c r="P6576" i="2"/>
  <c r="O6576" i="2"/>
  <c r="N6576" i="2"/>
  <c r="M6576" i="2"/>
  <c r="L6576" i="2"/>
  <c r="K6576" i="2"/>
  <c r="J6576" i="2"/>
  <c r="I6576" i="2"/>
  <c r="H6576" i="2"/>
  <c r="G6576" i="2"/>
  <c r="F6576" i="2"/>
  <c r="E6576" i="2"/>
  <c r="D6576" i="2"/>
  <c r="C6576" i="2"/>
  <c r="B6576" i="2"/>
  <c r="A6576" i="2"/>
  <c r="P6575" i="2"/>
  <c r="O6575" i="2"/>
  <c r="N6575" i="2"/>
  <c r="M6575" i="2"/>
  <c r="L6575" i="2"/>
  <c r="K6575" i="2"/>
  <c r="J6575" i="2"/>
  <c r="I6575" i="2"/>
  <c r="H6575" i="2"/>
  <c r="G6575" i="2"/>
  <c r="F6575" i="2"/>
  <c r="E6575" i="2"/>
  <c r="D6575" i="2"/>
  <c r="C6575" i="2"/>
  <c r="B6575" i="2"/>
  <c r="A6575" i="2"/>
  <c r="P6574" i="2"/>
  <c r="O6574" i="2"/>
  <c r="N6574" i="2"/>
  <c r="M6574" i="2"/>
  <c r="L6574" i="2"/>
  <c r="K6574" i="2"/>
  <c r="J6574" i="2"/>
  <c r="I6574" i="2"/>
  <c r="H6574" i="2"/>
  <c r="G6574" i="2"/>
  <c r="F6574" i="2"/>
  <c r="E6574" i="2"/>
  <c r="D6574" i="2"/>
  <c r="C6574" i="2"/>
  <c r="B6574" i="2"/>
  <c r="A6574" i="2"/>
  <c r="P6573" i="2"/>
  <c r="O6573" i="2"/>
  <c r="N6573" i="2"/>
  <c r="M6573" i="2"/>
  <c r="L6573" i="2"/>
  <c r="K6573" i="2"/>
  <c r="J6573" i="2"/>
  <c r="I6573" i="2"/>
  <c r="H6573" i="2"/>
  <c r="G6573" i="2"/>
  <c r="F6573" i="2"/>
  <c r="E6573" i="2"/>
  <c r="D6573" i="2"/>
  <c r="C6573" i="2"/>
  <c r="B6573" i="2"/>
  <c r="A6573" i="2"/>
  <c r="P6572" i="2"/>
  <c r="O6572" i="2"/>
  <c r="N6572" i="2"/>
  <c r="M6572" i="2"/>
  <c r="L6572" i="2"/>
  <c r="K6572" i="2"/>
  <c r="J6572" i="2"/>
  <c r="I6572" i="2"/>
  <c r="H6572" i="2"/>
  <c r="G6572" i="2"/>
  <c r="F6572" i="2"/>
  <c r="E6572" i="2"/>
  <c r="D6572" i="2"/>
  <c r="C6572" i="2"/>
  <c r="B6572" i="2"/>
  <c r="A6572" i="2"/>
  <c r="P6571" i="2"/>
  <c r="O6571" i="2"/>
  <c r="N6571" i="2"/>
  <c r="M6571" i="2"/>
  <c r="L6571" i="2"/>
  <c r="K6571" i="2"/>
  <c r="J6571" i="2"/>
  <c r="I6571" i="2"/>
  <c r="H6571" i="2"/>
  <c r="G6571" i="2"/>
  <c r="F6571" i="2"/>
  <c r="E6571" i="2"/>
  <c r="D6571" i="2"/>
  <c r="C6571" i="2"/>
  <c r="B6571" i="2"/>
  <c r="A6571" i="2"/>
  <c r="P6570" i="2"/>
  <c r="O6570" i="2"/>
  <c r="N6570" i="2"/>
  <c r="M6570" i="2"/>
  <c r="L6570" i="2"/>
  <c r="K6570" i="2"/>
  <c r="J6570" i="2"/>
  <c r="I6570" i="2"/>
  <c r="H6570" i="2"/>
  <c r="G6570" i="2"/>
  <c r="F6570" i="2"/>
  <c r="E6570" i="2"/>
  <c r="D6570" i="2"/>
  <c r="C6570" i="2"/>
  <c r="B6570" i="2"/>
  <c r="A6570" i="2"/>
  <c r="P6569" i="2"/>
  <c r="O6569" i="2"/>
  <c r="N6569" i="2"/>
  <c r="M6569" i="2"/>
  <c r="L6569" i="2"/>
  <c r="K6569" i="2"/>
  <c r="J6569" i="2"/>
  <c r="I6569" i="2"/>
  <c r="H6569" i="2"/>
  <c r="G6569" i="2"/>
  <c r="F6569" i="2"/>
  <c r="E6569" i="2"/>
  <c r="D6569" i="2"/>
  <c r="C6569" i="2"/>
  <c r="B6569" i="2"/>
  <c r="A6569" i="2"/>
  <c r="P6568" i="2"/>
  <c r="O6568" i="2"/>
  <c r="N6568" i="2"/>
  <c r="M6568" i="2"/>
  <c r="L6568" i="2"/>
  <c r="K6568" i="2"/>
  <c r="J6568" i="2"/>
  <c r="I6568" i="2"/>
  <c r="H6568" i="2"/>
  <c r="G6568" i="2"/>
  <c r="F6568" i="2"/>
  <c r="E6568" i="2"/>
  <c r="D6568" i="2"/>
  <c r="C6568" i="2"/>
  <c r="B6568" i="2"/>
  <c r="A6568" i="2"/>
  <c r="P6567" i="2"/>
  <c r="O6567" i="2"/>
  <c r="N6567" i="2"/>
  <c r="M6567" i="2"/>
  <c r="L6567" i="2"/>
  <c r="K6567" i="2"/>
  <c r="J6567" i="2"/>
  <c r="I6567" i="2"/>
  <c r="H6567" i="2"/>
  <c r="G6567" i="2"/>
  <c r="F6567" i="2"/>
  <c r="E6567" i="2"/>
  <c r="D6567" i="2"/>
  <c r="C6567" i="2"/>
  <c r="B6567" i="2"/>
  <c r="A6567" i="2"/>
  <c r="P6566" i="2"/>
  <c r="O6566" i="2"/>
  <c r="N6566" i="2"/>
  <c r="M6566" i="2"/>
  <c r="L6566" i="2"/>
  <c r="K6566" i="2"/>
  <c r="J6566" i="2"/>
  <c r="I6566" i="2"/>
  <c r="H6566" i="2"/>
  <c r="G6566" i="2"/>
  <c r="F6566" i="2"/>
  <c r="E6566" i="2"/>
  <c r="D6566" i="2"/>
  <c r="C6566" i="2"/>
  <c r="B6566" i="2"/>
  <c r="A6566" i="2"/>
  <c r="P6565" i="2"/>
  <c r="O6565" i="2"/>
  <c r="N6565" i="2"/>
  <c r="M6565" i="2"/>
  <c r="L6565" i="2"/>
  <c r="K6565" i="2"/>
  <c r="J6565" i="2"/>
  <c r="I6565" i="2"/>
  <c r="H6565" i="2"/>
  <c r="G6565" i="2"/>
  <c r="F6565" i="2"/>
  <c r="E6565" i="2"/>
  <c r="D6565" i="2"/>
  <c r="C6565" i="2"/>
  <c r="B6565" i="2"/>
  <c r="A6565" i="2"/>
  <c r="P6564" i="2"/>
  <c r="O6564" i="2"/>
  <c r="N6564" i="2"/>
  <c r="M6564" i="2"/>
  <c r="L6564" i="2"/>
  <c r="K6564" i="2"/>
  <c r="J6564" i="2"/>
  <c r="I6564" i="2"/>
  <c r="H6564" i="2"/>
  <c r="G6564" i="2"/>
  <c r="F6564" i="2"/>
  <c r="E6564" i="2"/>
  <c r="D6564" i="2"/>
  <c r="C6564" i="2"/>
  <c r="B6564" i="2"/>
  <c r="A6564" i="2"/>
  <c r="P6563" i="2"/>
  <c r="O6563" i="2"/>
  <c r="N6563" i="2"/>
  <c r="M6563" i="2"/>
  <c r="L6563" i="2"/>
  <c r="K6563" i="2"/>
  <c r="J6563" i="2"/>
  <c r="I6563" i="2"/>
  <c r="H6563" i="2"/>
  <c r="G6563" i="2"/>
  <c r="F6563" i="2"/>
  <c r="E6563" i="2"/>
  <c r="D6563" i="2"/>
  <c r="C6563" i="2"/>
  <c r="B6563" i="2"/>
  <c r="A6563" i="2"/>
  <c r="P6562" i="2"/>
  <c r="O6562" i="2"/>
  <c r="N6562" i="2"/>
  <c r="M6562" i="2"/>
  <c r="L6562" i="2"/>
  <c r="K6562" i="2"/>
  <c r="J6562" i="2"/>
  <c r="I6562" i="2"/>
  <c r="H6562" i="2"/>
  <c r="G6562" i="2"/>
  <c r="F6562" i="2"/>
  <c r="E6562" i="2"/>
  <c r="D6562" i="2"/>
  <c r="C6562" i="2"/>
  <c r="B6562" i="2"/>
  <c r="A6562" i="2"/>
  <c r="P6561" i="2"/>
  <c r="O6561" i="2"/>
  <c r="N6561" i="2"/>
  <c r="M6561" i="2"/>
  <c r="L6561" i="2"/>
  <c r="K6561" i="2"/>
  <c r="J6561" i="2"/>
  <c r="I6561" i="2"/>
  <c r="H6561" i="2"/>
  <c r="G6561" i="2"/>
  <c r="F6561" i="2"/>
  <c r="E6561" i="2"/>
  <c r="D6561" i="2"/>
  <c r="C6561" i="2"/>
  <c r="B6561" i="2"/>
  <c r="A6561" i="2"/>
  <c r="P6560" i="2"/>
  <c r="O6560" i="2"/>
  <c r="N6560" i="2"/>
  <c r="M6560" i="2"/>
  <c r="L6560" i="2"/>
  <c r="K6560" i="2"/>
  <c r="J6560" i="2"/>
  <c r="I6560" i="2"/>
  <c r="H6560" i="2"/>
  <c r="G6560" i="2"/>
  <c r="F6560" i="2"/>
  <c r="E6560" i="2"/>
  <c r="D6560" i="2"/>
  <c r="C6560" i="2"/>
  <c r="B6560" i="2"/>
  <c r="A6560" i="2"/>
  <c r="P6559" i="2"/>
  <c r="O6559" i="2"/>
  <c r="N6559" i="2"/>
  <c r="M6559" i="2"/>
  <c r="L6559" i="2"/>
  <c r="K6559" i="2"/>
  <c r="J6559" i="2"/>
  <c r="I6559" i="2"/>
  <c r="H6559" i="2"/>
  <c r="G6559" i="2"/>
  <c r="F6559" i="2"/>
  <c r="E6559" i="2"/>
  <c r="D6559" i="2"/>
  <c r="C6559" i="2"/>
  <c r="B6559" i="2"/>
  <c r="A6559" i="2"/>
  <c r="P6558" i="2"/>
  <c r="O6558" i="2"/>
  <c r="N6558" i="2"/>
  <c r="M6558" i="2"/>
  <c r="L6558" i="2"/>
  <c r="K6558" i="2"/>
  <c r="J6558" i="2"/>
  <c r="I6558" i="2"/>
  <c r="H6558" i="2"/>
  <c r="G6558" i="2"/>
  <c r="F6558" i="2"/>
  <c r="E6558" i="2"/>
  <c r="D6558" i="2"/>
  <c r="C6558" i="2"/>
  <c r="B6558" i="2"/>
  <c r="A6558" i="2"/>
  <c r="P6557" i="2"/>
  <c r="O6557" i="2"/>
  <c r="N6557" i="2"/>
  <c r="M6557" i="2"/>
  <c r="L6557" i="2"/>
  <c r="K6557" i="2"/>
  <c r="J6557" i="2"/>
  <c r="I6557" i="2"/>
  <c r="H6557" i="2"/>
  <c r="G6557" i="2"/>
  <c r="F6557" i="2"/>
  <c r="E6557" i="2"/>
  <c r="D6557" i="2"/>
  <c r="C6557" i="2"/>
  <c r="B6557" i="2"/>
  <c r="A6557" i="2"/>
  <c r="P6556" i="2"/>
  <c r="O6556" i="2"/>
  <c r="N6556" i="2"/>
  <c r="M6556" i="2"/>
  <c r="L6556" i="2"/>
  <c r="K6556" i="2"/>
  <c r="J6556" i="2"/>
  <c r="I6556" i="2"/>
  <c r="H6556" i="2"/>
  <c r="G6556" i="2"/>
  <c r="F6556" i="2"/>
  <c r="E6556" i="2"/>
  <c r="D6556" i="2"/>
  <c r="C6556" i="2"/>
  <c r="B6556" i="2"/>
  <c r="A6556" i="2"/>
  <c r="P6555" i="2"/>
  <c r="O6555" i="2"/>
  <c r="N6555" i="2"/>
  <c r="M6555" i="2"/>
  <c r="L6555" i="2"/>
  <c r="K6555" i="2"/>
  <c r="J6555" i="2"/>
  <c r="I6555" i="2"/>
  <c r="H6555" i="2"/>
  <c r="G6555" i="2"/>
  <c r="F6555" i="2"/>
  <c r="E6555" i="2"/>
  <c r="D6555" i="2"/>
  <c r="C6555" i="2"/>
  <c r="B6555" i="2"/>
  <c r="A6555" i="2"/>
  <c r="P6554" i="2"/>
  <c r="O6554" i="2"/>
  <c r="N6554" i="2"/>
  <c r="M6554" i="2"/>
  <c r="L6554" i="2"/>
  <c r="K6554" i="2"/>
  <c r="J6554" i="2"/>
  <c r="I6554" i="2"/>
  <c r="H6554" i="2"/>
  <c r="G6554" i="2"/>
  <c r="F6554" i="2"/>
  <c r="E6554" i="2"/>
  <c r="D6554" i="2"/>
  <c r="C6554" i="2"/>
  <c r="B6554" i="2"/>
  <c r="A6554" i="2"/>
  <c r="P6553" i="2"/>
  <c r="O6553" i="2"/>
  <c r="N6553" i="2"/>
  <c r="M6553" i="2"/>
  <c r="L6553" i="2"/>
  <c r="K6553" i="2"/>
  <c r="J6553" i="2"/>
  <c r="I6553" i="2"/>
  <c r="H6553" i="2"/>
  <c r="G6553" i="2"/>
  <c r="F6553" i="2"/>
  <c r="E6553" i="2"/>
  <c r="D6553" i="2"/>
  <c r="C6553" i="2"/>
  <c r="B6553" i="2"/>
  <c r="A6553" i="2"/>
  <c r="P6552" i="2"/>
  <c r="O6552" i="2"/>
  <c r="N6552" i="2"/>
  <c r="M6552" i="2"/>
  <c r="L6552" i="2"/>
  <c r="K6552" i="2"/>
  <c r="J6552" i="2"/>
  <c r="I6552" i="2"/>
  <c r="H6552" i="2"/>
  <c r="G6552" i="2"/>
  <c r="F6552" i="2"/>
  <c r="E6552" i="2"/>
  <c r="D6552" i="2"/>
  <c r="C6552" i="2"/>
  <c r="B6552" i="2"/>
  <c r="A6552" i="2"/>
  <c r="P6551" i="2"/>
  <c r="O6551" i="2"/>
  <c r="N6551" i="2"/>
  <c r="M6551" i="2"/>
  <c r="L6551" i="2"/>
  <c r="K6551" i="2"/>
  <c r="J6551" i="2"/>
  <c r="I6551" i="2"/>
  <c r="H6551" i="2"/>
  <c r="G6551" i="2"/>
  <c r="F6551" i="2"/>
  <c r="E6551" i="2"/>
  <c r="D6551" i="2"/>
  <c r="C6551" i="2"/>
  <c r="B6551" i="2"/>
  <c r="A6551" i="2"/>
  <c r="P6550" i="2"/>
  <c r="O6550" i="2"/>
  <c r="N6550" i="2"/>
  <c r="M6550" i="2"/>
  <c r="L6550" i="2"/>
  <c r="K6550" i="2"/>
  <c r="J6550" i="2"/>
  <c r="I6550" i="2"/>
  <c r="H6550" i="2"/>
  <c r="G6550" i="2"/>
  <c r="F6550" i="2"/>
  <c r="E6550" i="2"/>
  <c r="D6550" i="2"/>
  <c r="C6550" i="2"/>
  <c r="B6550" i="2"/>
  <c r="A6550" i="2"/>
  <c r="P6549" i="2"/>
  <c r="O6549" i="2"/>
  <c r="N6549" i="2"/>
  <c r="M6549" i="2"/>
  <c r="L6549" i="2"/>
  <c r="K6549" i="2"/>
  <c r="J6549" i="2"/>
  <c r="I6549" i="2"/>
  <c r="H6549" i="2"/>
  <c r="G6549" i="2"/>
  <c r="F6549" i="2"/>
  <c r="E6549" i="2"/>
  <c r="D6549" i="2"/>
  <c r="C6549" i="2"/>
  <c r="B6549" i="2"/>
  <c r="A6549" i="2"/>
  <c r="P6548" i="2"/>
  <c r="O6548" i="2"/>
  <c r="N6548" i="2"/>
  <c r="M6548" i="2"/>
  <c r="L6548" i="2"/>
  <c r="K6548" i="2"/>
  <c r="J6548" i="2"/>
  <c r="I6548" i="2"/>
  <c r="H6548" i="2"/>
  <c r="G6548" i="2"/>
  <c r="F6548" i="2"/>
  <c r="E6548" i="2"/>
  <c r="D6548" i="2"/>
  <c r="C6548" i="2"/>
  <c r="B6548" i="2"/>
  <c r="A6548" i="2"/>
  <c r="P6547" i="2"/>
  <c r="O6547" i="2"/>
  <c r="N6547" i="2"/>
  <c r="M6547" i="2"/>
  <c r="L6547" i="2"/>
  <c r="K6547" i="2"/>
  <c r="J6547" i="2"/>
  <c r="I6547" i="2"/>
  <c r="H6547" i="2"/>
  <c r="G6547" i="2"/>
  <c r="F6547" i="2"/>
  <c r="E6547" i="2"/>
  <c r="D6547" i="2"/>
  <c r="C6547" i="2"/>
  <c r="B6547" i="2"/>
  <c r="A6547" i="2"/>
  <c r="P6546" i="2"/>
  <c r="O6546" i="2"/>
  <c r="N6546" i="2"/>
  <c r="M6546" i="2"/>
  <c r="L6546" i="2"/>
  <c r="K6546" i="2"/>
  <c r="J6546" i="2"/>
  <c r="I6546" i="2"/>
  <c r="H6546" i="2"/>
  <c r="G6546" i="2"/>
  <c r="F6546" i="2"/>
  <c r="E6546" i="2"/>
  <c r="D6546" i="2"/>
  <c r="C6546" i="2"/>
  <c r="B6546" i="2"/>
  <c r="A6546" i="2"/>
  <c r="P6545" i="2"/>
  <c r="O6545" i="2"/>
  <c r="N6545" i="2"/>
  <c r="M6545" i="2"/>
  <c r="L6545" i="2"/>
  <c r="K6545" i="2"/>
  <c r="J6545" i="2"/>
  <c r="I6545" i="2"/>
  <c r="H6545" i="2"/>
  <c r="G6545" i="2"/>
  <c r="F6545" i="2"/>
  <c r="E6545" i="2"/>
  <c r="D6545" i="2"/>
  <c r="C6545" i="2"/>
  <c r="B6545" i="2"/>
  <c r="A6545" i="2"/>
  <c r="P6544" i="2"/>
  <c r="O6544" i="2"/>
  <c r="N6544" i="2"/>
  <c r="M6544" i="2"/>
  <c r="L6544" i="2"/>
  <c r="K6544" i="2"/>
  <c r="J6544" i="2"/>
  <c r="I6544" i="2"/>
  <c r="H6544" i="2"/>
  <c r="G6544" i="2"/>
  <c r="F6544" i="2"/>
  <c r="E6544" i="2"/>
  <c r="D6544" i="2"/>
  <c r="C6544" i="2"/>
  <c r="B6544" i="2"/>
  <c r="A6544" i="2"/>
  <c r="P6543" i="2"/>
  <c r="O6543" i="2"/>
  <c r="N6543" i="2"/>
  <c r="M6543" i="2"/>
  <c r="L6543" i="2"/>
  <c r="K6543" i="2"/>
  <c r="J6543" i="2"/>
  <c r="I6543" i="2"/>
  <c r="H6543" i="2"/>
  <c r="G6543" i="2"/>
  <c r="F6543" i="2"/>
  <c r="E6543" i="2"/>
  <c r="D6543" i="2"/>
  <c r="C6543" i="2"/>
  <c r="B6543" i="2"/>
  <c r="A6543" i="2"/>
  <c r="P6542" i="2"/>
  <c r="O6542" i="2"/>
  <c r="N6542" i="2"/>
  <c r="M6542" i="2"/>
  <c r="L6542" i="2"/>
  <c r="K6542" i="2"/>
  <c r="J6542" i="2"/>
  <c r="I6542" i="2"/>
  <c r="H6542" i="2"/>
  <c r="G6542" i="2"/>
  <c r="F6542" i="2"/>
  <c r="E6542" i="2"/>
  <c r="D6542" i="2"/>
  <c r="C6542" i="2"/>
  <c r="B6542" i="2"/>
  <c r="A6542" i="2"/>
  <c r="P6541" i="2"/>
  <c r="O6541" i="2"/>
  <c r="N6541" i="2"/>
  <c r="M6541" i="2"/>
  <c r="L6541" i="2"/>
  <c r="K6541" i="2"/>
  <c r="J6541" i="2"/>
  <c r="I6541" i="2"/>
  <c r="H6541" i="2"/>
  <c r="G6541" i="2"/>
  <c r="F6541" i="2"/>
  <c r="E6541" i="2"/>
  <c r="D6541" i="2"/>
  <c r="C6541" i="2"/>
  <c r="B6541" i="2"/>
  <c r="A6541" i="2"/>
  <c r="P6540" i="2"/>
  <c r="O6540" i="2"/>
  <c r="N6540" i="2"/>
  <c r="M6540" i="2"/>
  <c r="L6540" i="2"/>
  <c r="K6540" i="2"/>
  <c r="J6540" i="2"/>
  <c r="I6540" i="2"/>
  <c r="H6540" i="2"/>
  <c r="G6540" i="2"/>
  <c r="F6540" i="2"/>
  <c r="E6540" i="2"/>
  <c r="D6540" i="2"/>
  <c r="C6540" i="2"/>
  <c r="B6540" i="2"/>
  <c r="A6540" i="2"/>
  <c r="P6539" i="2"/>
  <c r="O6539" i="2"/>
  <c r="N6539" i="2"/>
  <c r="M6539" i="2"/>
  <c r="L6539" i="2"/>
  <c r="K6539" i="2"/>
  <c r="J6539" i="2"/>
  <c r="I6539" i="2"/>
  <c r="H6539" i="2"/>
  <c r="G6539" i="2"/>
  <c r="F6539" i="2"/>
  <c r="E6539" i="2"/>
  <c r="D6539" i="2"/>
  <c r="C6539" i="2"/>
  <c r="B6539" i="2"/>
  <c r="A6539" i="2"/>
  <c r="P6538" i="2"/>
  <c r="O6538" i="2"/>
  <c r="N6538" i="2"/>
  <c r="M6538" i="2"/>
  <c r="L6538" i="2"/>
  <c r="K6538" i="2"/>
  <c r="J6538" i="2"/>
  <c r="I6538" i="2"/>
  <c r="H6538" i="2"/>
  <c r="G6538" i="2"/>
  <c r="F6538" i="2"/>
  <c r="E6538" i="2"/>
  <c r="D6538" i="2"/>
  <c r="C6538" i="2"/>
  <c r="B6538" i="2"/>
  <c r="A6538" i="2"/>
  <c r="P6537" i="2"/>
  <c r="O6537" i="2"/>
  <c r="N6537" i="2"/>
  <c r="M6537" i="2"/>
  <c r="L6537" i="2"/>
  <c r="K6537" i="2"/>
  <c r="J6537" i="2"/>
  <c r="I6537" i="2"/>
  <c r="H6537" i="2"/>
  <c r="G6537" i="2"/>
  <c r="F6537" i="2"/>
  <c r="E6537" i="2"/>
  <c r="D6537" i="2"/>
  <c r="C6537" i="2"/>
  <c r="B6537" i="2"/>
  <c r="A6537" i="2"/>
  <c r="P6536" i="2"/>
  <c r="O6536" i="2"/>
  <c r="N6536" i="2"/>
  <c r="M6536" i="2"/>
  <c r="L6536" i="2"/>
  <c r="K6536" i="2"/>
  <c r="J6536" i="2"/>
  <c r="I6536" i="2"/>
  <c r="H6536" i="2"/>
  <c r="G6536" i="2"/>
  <c r="F6536" i="2"/>
  <c r="E6536" i="2"/>
  <c r="D6536" i="2"/>
  <c r="C6536" i="2"/>
  <c r="B6536" i="2"/>
  <c r="A6536" i="2"/>
  <c r="P6535" i="2"/>
  <c r="O6535" i="2"/>
  <c r="N6535" i="2"/>
  <c r="M6535" i="2"/>
  <c r="L6535" i="2"/>
  <c r="K6535" i="2"/>
  <c r="J6535" i="2"/>
  <c r="I6535" i="2"/>
  <c r="H6535" i="2"/>
  <c r="G6535" i="2"/>
  <c r="F6535" i="2"/>
  <c r="E6535" i="2"/>
  <c r="D6535" i="2"/>
  <c r="C6535" i="2"/>
  <c r="B6535" i="2"/>
  <c r="A6535" i="2"/>
  <c r="P6534" i="2"/>
  <c r="O6534" i="2"/>
  <c r="N6534" i="2"/>
  <c r="M6534" i="2"/>
  <c r="L6534" i="2"/>
  <c r="K6534" i="2"/>
  <c r="J6534" i="2"/>
  <c r="I6534" i="2"/>
  <c r="H6534" i="2"/>
  <c r="G6534" i="2"/>
  <c r="F6534" i="2"/>
  <c r="E6534" i="2"/>
  <c r="D6534" i="2"/>
  <c r="C6534" i="2"/>
  <c r="B6534" i="2"/>
  <c r="A6534" i="2"/>
  <c r="P6533" i="2"/>
  <c r="O6533" i="2"/>
  <c r="N6533" i="2"/>
  <c r="M6533" i="2"/>
  <c r="L6533" i="2"/>
  <c r="K6533" i="2"/>
  <c r="J6533" i="2"/>
  <c r="I6533" i="2"/>
  <c r="H6533" i="2"/>
  <c r="G6533" i="2"/>
  <c r="F6533" i="2"/>
  <c r="E6533" i="2"/>
  <c r="D6533" i="2"/>
  <c r="C6533" i="2"/>
  <c r="B6533" i="2"/>
  <c r="A6533" i="2"/>
  <c r="P6532" i="2"/>
  <c r="O6532" i="2"/>
  <c r="N6532" i="2"/>
  <c r="M6532" i="2"/>
  <c r="L6532" i="2"/>
  <c r="K6532" i="2"/>
  <c r="J6532" i="2"/>
  <c r="I6532" i="2"/>
  <c r="H6532" i="2"/>
  <c r="G6532" i="2"/>
  <c r="F6532" i="2"/>
  <c r="E6532" i="2"/>
  <c r="D6532" i="2"/>
  <c r="C6532" i="2"/>
  <c r="B6532" i="2"/>
  <c r="A6532" i="2"/>
  <c r="P6531" i="2"/>
  <c r="O6531" i="2"/>
  <c r="N6531" i="2"/>
  <c r="M6531" i="2"/>
  <c r="L6531" i="2"/>
  <c r="K6531" i="2"/>
  <c r="J6531" i="2"/>
  <c r="I6531" i="2"/>
  <c r="H6531" i="2"/>
  <c r="G6531" i="2"/>
  <c r="F6531" i="2"/>
  <c r="E6531" i="2"/>
  <c r="D6531" i="2"/>
  <c r="C6531" i="2"/>
  <c r="B6531" i="2"/>
  <c r="A6531" i="2"/>
  <c r="P6530" i="2"/>
  <c r="O6530" i="2"/>
  <c r="N6530" i="2"/>
  <c r="M6530" i="2"/>
  <c r="L6530" i="2"/>
  <c r="K6530" i="2"/>
  <c r="J6530" i="2"/>
  <c r="I6530" i="2"/>
  <c r="H6530" i="2"/>
  <c r="G6530" i="2"/>
  <c r="F6530" i="2"/>
  <c r="E6530" i="2"/>
  <c r="D6530" i="2"/>
  <c r="C6530" i="2"/>
  <c r="B6530" i="2"/>
  <c r="A6530" i="2"/>
  <c r="P6529" i="2"/>
  <c r="O6529" i="2"/>
  <c r="N6529" i="2"/>
  <c r="M6529" i="2"/>
  <c r="L6529" i="2"/>
  <c r="K6529" i="2"/>
  <c r="J6529" i="2"/>
  <c r="I6529" i="2"/>
  <c r="H6529" i="2"/>
  <c r="G6529" i="2"/>
  <c r="F6529" i="2"/>
  <c r="E6529" i="2"/>
  <c r="D6529" i="2"/>
  <c r="C6529" i="2"/>
  <c r="B6529" i="2"/>
  <c r="A6529" i="2"/>
  <c r="P6528" i="2"/>
  <c r="O6528" i="2"/>
  <c r="N6528" i="2"/>
  <c r="M6528" i="2"/>
  <c r="L6528" i="2"/>
  <c r="K6528" i="2"/>
  <c r="J6528" i="2"/>
  <c r="I6528" i="2"/>
  <c r="H6528" i="2"/>
  <c r="G6528" i="2"/>
  <c r="F6528" i="2"/>
  <c r="E6528" i="2"/>
  <c r="D6528" i="2"/>
  <c r="C6528" i="2"/>
  <c r="B6528" i="2"/>
  <c r="A6528" i="2"/>
  <c r="P6527" i="2"/>
  <c r="O6527" i="2"/>
  <c r="N6527" i="2"/>
  <c r="M6527" i="2"/>
  <c r="L6527" i="2"/>
  <c r="K6527" i="2"/>
  <c r="J6527" i="2"/>
  <c r="I6527" i="2"/>
  <c r="H6527" i="2"/>
  <c r="G6527" i="2"/>
  <c r="F6527" i="2"/>
  <c r="E6527" i="2"/>
  <c r="D6527" i="2"/>
  <c r="C6527" i="2"/>
  <c r="B6527" i="2"/>
  <c r="A6527" i="2"/>
  <c r="P6526" i="2"/>
  <c r="O6526" i="2"/>
  <c r="N6526" i="2"/>
  <c r="M6526" i="2"/>
  <c r="L6526" i="2"/>
  <c r="K6526" i="2"/>
  <c r="J6526" i="2"/>
  <c r="I6526" i="2"/>
  <c r="H6526" i="2"/>
  <c r="G6526" i="2"/>
  <c r="F6526" i="2"/>
  <c r="E6526" i="2"/>
  <c r="D6526" i="2"/>
  <c r="C6526" i="2"/>
  <c r="B6526" i="2"/>
  <c r="A6526" i="2"/>
  <c r="P6525" i="2"/>
  <c r="O6525" i="2"/>
  <c r="N6525" i="2"/>
  <c r="M6525" i="2"/>
  <c r="L6525" i="2"/>
  <c r="K6525" i="2"/>
  <c r="J6525" i="2"/>
  <c r="I6525" i="2"/>
  <c r="H6525" i="2"/>
  <c r="G6525" i="2"/>
  <c r="F6525" i="2"/>
  <c r="E6525" i="2"/>
  <c r="D6525" i="2"/>
  <c r="C6525" i="2"/>
  <c r="B6525" i="2"/>
  <c r="A6525" i="2"/>
  <c r="P6524" i="2"/>
  <c r="O6524" i="2"/>
  <c r="N6524" i="2"/>
  <c r="M6524" i="2"/>
  <c r="L6524" i="2"/>
  <c r="K6524" i="2"/>
  <c r="J6524" i="2"/>
  <c r="I6524" i="2"/>
  <c r="H6524" i="2"/>
  <c r="G6524" i="2"/>
  <c r="F6524" i="2"/>
  <c r="E6524" i="2"/>
  <c r="D6524" i="2"/>
  <c r="C6524" i="2"/>
  <c r="B6524" i="2"/>
  <c r="A6524" i="2"/>
  <c r="P6523" i="2"/>
  <c r="O6523" i="2"/>
  <c r="N6523" i="2"/>
  <c r="M6523" i="2"/>
  <c r="L6523" i="2"/>
  <c r="K6523" i="2"/>
  <c r="J6523" i="2"/>
  <c r="I6523" i="2"/>
  <c r="H6523" i="2"/>
  <c r="G6523" i="2"/>
  <c r="F6523" i="2"/>
  <c r="E6523" i="2"/>
  <c r="D6523" i="2"/>
  <c r="C6523" i="2"/>
  <c r="B6523" i="2"/>
  <c r="A6523" i="2"/>
  <c r="P6522" i="2"/>
  <c r="O6522" i="2"/>
  <c r="N6522" i="2"/>
  <c r="M6522" i="2"/>
  <c r="L6522" i="2"/>
  <c r="K6522" i="2"/>
  <c r="J6522" i="2"/>
  <c r="I6522" i="2"/>
  <c r="H6522" i="2"/>
  <c r="G6522" i="2"/>
  <c r="F6522" i="2"/>
  <c r="E6522" i="2"/>
  <c r="D6522" i="2"/>
  <c r="C6522" i="2"/>
  <c r="B6522" i="2"/>
  <c r="A6522" i="2"/>
  <c r="P6521" i="2"/>
  <c r="O6521" i="2"/>
  <c r="N6521" i="2"/>
  <c r="M6521" i="2"/>
  <c r="L6521" i="2"/>
  <c r="K6521" i="2"/>
  <c r="J6521" i="2"/>
  <c r="I6521" i="2"/>
  <c r="H6521" i="2"/>
  <c r="G6521" i="2"/>
  <c r="F6521" i="2"/>
  <c r="E6521" i="2"/>
  <c r="D6521" i="2"/>
  <c r="C6521" i="2"/>
  <c r="B6521" i="2"/>
  <c r="A6521" i="2"/>
  <c r="P6520" i="2"/>
  <c r="O6520" i="2"/>
  <c r="N6520" i="2"/>
  <c r="M6520" i="2"/>
  <c r="L6520" i="2"/>
  <c r="K6520" i="2"/>
  <c r="J6520" i="2"/>
  <c r="I6520" i="2"/>
  <c r="H6520" i="2"/>
  <c r="G6520" i="2"/>
  <c r="F6520" i="2"/>
  <c r="E6520" i="2"/>
  <c r="D6520" i="2"/>
  <c r="C6520" i="2"/>
  <c r="B6520" i="2"/>
  <c r="A6520" i="2"/>
  <c r="P6519" i="2"/>
  <c r="O6519" i="2"/>
  <c r="N6519" i="2"/>
  <c r="M6519" i="2"/>
  <c r="L6519" i="2"/>
  <c r="K6519" i="2"/>
  <c r="J6519" i="2"/>
  <c r="I6519" i="2"/>
  <c r="H6519" i="2"/>
  <c r="G6519" i="2"/>
  <c r="F6519" i="2"/>
  <c r="E6519" i="2"/>
  <c r="D6519" i="2"/>
  <c r="C6519" i="2"/>
  <c r="B6519" i="2"/>
  <c r="A6519" i="2"/>
  <c r="P6518" i="2"/>
  <c r="O6518" i="2"/>
  <c r="N6518" i="2"/>
  <c r="M6518" i="2"/>
  <c r="L6518" i="2"/>
  <c r="K6518" i="2"/>
  <c r="J6518" i="2"/>
  <c r="I6518" i="2"/>
  <c r="H6518" i="2"/>
  <c r="G6518" i="2"/>
  <c r="F6518" i="2"/>
  <c r="E6518" i="2"/>
  <c r="D6518" i="2"/>
  <c r="C6518" i="2"/>
  <c r="B6518" i="2"/>
  <c r="A6518" i="2"/>
  <c r="P6517" i="2"/>
  <c r="O6517" i="2"/>
  <c r="N6517" i="2"/>
  <c r="M6517" i="2"/>
  <c r="L6517" i="2"/>
  <c r="K6517" i="2"/>
  <c r="J6517" i="2"/>
  <c r="I6517" i="2"/>
  <c r="H6517" i="2"/>
  <c r="G6517" i="2"/>
  <c r="F6517" i="2"/>
  <c r="E6517" i="2"/>
  <c r="D6517" i="2"/>
  <c r="C6517" i="2"/>
  <c r="B6517" i="2"/>
  <c r="A6517" i="2"/>
  <c r="P6516" i="2"/>
  <c r="O6516" i="2"/>
  <c r="N6516" i="2"/>
  <c r="M6516" i="2"/>
  <c r="L6516" i="2"/>
  <c r="K6516" i="2"/>
  <c r="J6516" i="2"/>
  <c r="I6516" i="2"/>
  <c r="H6516" i="2"/>
  <c r="G6516" i="2"/>
  <c r="F6516" i="2"/>
  <c r="E6516" i="2"/>
  <c r="D6516" i="2"/>
  <c r="C6516" i="2"/>
  <c r="B6516" i="2"/>
  <c r="A6516" i="2"/>
  <c r="P6515" i="2"/>
  <c r="O6515" i="2"/>
  <c r="N6515" i="2"/>
  <c r="M6515" i="2"/>
  <c r="L6515" i="2"/>
  <c r="K6515" i="2"/>
  <c r="J6515" i="2"/>
  <c r="I6515" i="2"/>
  <c r="H6515" i="2"/>
  <c r="G6515" i="2"/>
  <c r="F6515" i="2"/>
  <c r="E6515" i="2"/>
  <c r="D6515" i="2"/>
  <c r="C6515" i="2"/>
  <c r="B6515" i="2"/>
  <c r="A6515" i="2"/>
  <c r="P6514" i="2"/>
  <c r="O6514" i="2"/>
  <c r="N6514" i="2"/>
  <c r="M6514" i="2"/>
  <c r="L6514" i="2"/>
  <c r="K6514" i="2"/>
  <c r="J6514" i="2"/>
  <c r="I6514" i="2"/>
  <c r="H6514" i="2"/>
  <c r="G6514" i="2"/>
  <c r="F6514" i="2"/>
  <c r="E6514" i="2"/>
  <c r="D6514" i="2"/>
  <c r="C6514" i="2"/>
  <c r="B6514" i="2"/>
  <c r="A6514" i="2"/>
  <c r="P6513" i="2"/>
  <c r="O6513" i="2"/>
  <c r="N6513" i="2"/>
  <c r="M6513" i="2"/>
  <c r="L6513" i="2"/>
  <c r="K6513" i="2"/>
  <c r="J6513" i="2"/>
  <c r="I6513" i="2"/>
  <c r="H6513" i="2"/>
  <c r="G6513" i="2"/>
  <c r="F6513" i="2"/>
  <c r="E6513" i="2"/>
  <c r="D6513" i="2"/>
  <c r="C6513" i="2"/>
  <c r="B6513" i="2"/>
  <c r="A6513" i="2"/>
  <c r="P6512" i="2"/>
  <c r="O6512" i="2"/>
  <c r="N6512" i="2"/>
  <c r="M6512" i="2"/>
  <c r="L6512" i="2"/>
  <c r="K6512" i="2"/>
  <c r="J6512" i="2"/>
  <c r="I6512" i="2"/>
  <c r="H6512" i="2"/>
  <c r="G6512" i="2"/>
  <c r="F6512" i="2"/>
  <c r="E6512" i="2"/>
  <c r="D6512" i="2"/>
  <c r="C6512" i="2"/>
  <c r="B6512" i="2"/>
  <c r="A6512" i="2"/>
  <c r="P6511" i="2"/>
  <c r="O6511" i="2"/>
  <c r="N6511" i="2"/>
  <c r="M6511" i="2"/>
  <c r="L6511" i="2"/>
  <c r="K6511" i="2"/>
  <c r="J6511" i="2"/>
  <c r="I6511" i="2"/>
  <c r="H6511" i="2"/>
  <c r="G6511" i="2"/>
  <c r="F6511" i="2"/>
  <c r="E6511" i="2"/>
  <c r="D6511" i="2"/>
  <c r="C6511" i="2"/>
  <c r="B6511" i="2"/>
  <c r="A6511" i="2"/>
  <c r="P6510" i="2"/>
  <c r="O6510" i="2"/>
  <c r="N6510" i="2"/>
  <c r="M6510" i="2"/>
  <c r="L6510" i="2"/>
  <c r="K6510" i="2"/>
  <c r="J6510" i="2"/>
  <c r="I6510" i="2"/>
  <c r="H6510" i="2"/>
  <c r="G6510" i="2"/>
  <c r="F6510" i="2"/>
  <c r="E6510" i="2"/>
  <c r="D6510" i="2"/>
  <c r="C6510" i="2"/>
  <c r="B6510" i="2"/>
  <c r="A6510" i="2"/>
  <c r="P6509" i="2"/>
  <c r="O6509" i="2"/>
  <c r="N6509" i="2"/>
  <c r="M6509" i="2"/>
  <c r="L6509" i="2"/>
  <c r="K6509" i="2"/>
  <c r="J6509" i="2"/>
  <c r="I6509" i="2"/>
  <c r="H6509" i="2"/>
  <c r="G6509" i="2"/>
  <c r="F6509" i="2"/>
  <c r="E6509" i="2"/>
  <c r="D6509" i="2"/>
  <c r="C6509" i="2"/>
  <c r="B6509" i="2"/>
  <c r="A6509" i="2"/>
  <c r="P6508" i="2"/>
  <c r="O6508" i="2"/>
  <c r="N6508" i="2"/>
  <c r="M6508" i="2"/>
  <c r="L6508" i="2"/>
  <c r="K6508" i="2"/>
  <c r="J6508" i="2"/>
  <c r="I6508" i="2"/>
  <c r="H6508" i="2"/>
  <c r="G6508" i="2"/>
  <c r="F6508" i="2"/>
  <c r="E6508" i="2"/>
  <c r="D6508" i="2"/>
  <c r="C6508" i="2"/>
  <c r="B6508" i="2"/>
  <c r="A6508" i="2"/>
  <c r="P6507" i="2"/>
  <c r="O6507" i="2"/>
  <c r="N6507" i="2"/>
  <c r="M6507" i="2"/>
  <c r="L6507" i="2"/>
  <c r="K6507" i="2"/>
  <c r="J6507" i="2"/>
  <c r="I6507" i="2"/>
  <c r="H6507" i="2"/>
  <c r="G6507" i="2"/>
  <c r="F6507" i="2"/>
  <c r="E6507" i="2"/>
  <c r="D6507" i="2"/>
  <c r="C6507" i="2"/>
  <c r="B6507" i="2"/>
  <c r="A6507" i="2"/>
  <c r="P6506" i="2"/>
  <c r="O6506" i="2"/>
  <c r="N6506" i="2"/>
  <c r="M6506" i="2"/>
  <c r="L6506" i="2"/>
  <c r="K6506" i="2"/>
  <c r="J6506" i="2"/>
  <c r="I6506" i="2"/>
  <c r="H6506" i="2"/>
  <c r="G6506" i="2"/>
  <c r="F6506" i="2"/>
  <c r="E6506" i="2"/>
  <c r="D6506" i="2"/>
  <c r="C6506" i="2"/>
  <c r="B6506" i="2"/>
  <c r="A6506" i="2"/>
  <c r="P6505" i="2"/>
  <c r="O6505" i="2"/>
  <c r="N6505" i="2"/>
  <c r="M6505" i="2"/>
  <c r="L6505" i="2"/>
  <c r="K6505" i="2"/>
  <c r="J6505" i="2"/>
  <c r="I6505" i="2"/>
  <c r="H6505" i="2"/>
  <c r="G6505" i="2"/>
  <c r="F6505" i="2"/>
  <c r="E6505" i="2"/>
  <c r="D6505" i="2"/>
  <c r="C6505" i="2"/>
  <c r="B6505" i="2"/>
  <c r="A6505" i="2"/>
  <c r="P6504" i="2"/>
  <c r="O6504" i="2"/>
  <c r="N6504" i="2"/>
  <c r="M6504" i="2"/>
  <c r="L6504" i="2"/>
  <c r="K6504" i="2"/>
  <c r="J6504" i="2"/>
  <c r="I6504" i="2"/>
  <c r="H6504" i="2"/>
  <c r="G6504" i="2"/>
  <c r="F6504" i="2"/>
  <c r="E6504" i="2"/>
  <c r="D6504" i="2"/>
  <c r="C6504" i="2"/>
  <c r="B6504" i="2"/>
  <c r="A6504" i="2"/>
  <c r="P6503" i="2"/>
  <c r="O6503" i="2"/>
  <c r="N6503" i="2"/>
  <c r="M6503" i="2"/>
  <c r="L6503" i="2"/>
  <c r="K6503" i="2"/>
  <c r="J6503" i="2"/>
  <c r="I6503" i="2"/>
  <c r="H6503" i="2"/>
  <c r="G6503" i="2"/>
  <c r="F6503" i="2"/>
  <c r="E6503" i="2"/>
  <c r="D6503" i="2"/>
  <c r="C6503" i="2"/>
  <c r="B6503" i="2"/>
  <c r="A6503" i="2"/>
  <c r="P6502" i="2"/>
  <c r="O6502" i="2"/>
  <c r="N6502" i="2"/>
  <c r="M6502" i="2"/>
  <c r="L6502" i="2"/>
  <c r="K6502" i="2"/>
  <c r="J6502" i="2"/>
  <c r="I6502" i="2"/>
  <c r="H6502" i="2"/>
  <c r="G6502" i="2"/>
  <c r="F6502" i="2"/>
  <c r="E6502" i="2"/>
  <c r="D6502" i="2"/>
  <c r="C6502" i="2"/>
  <c r="B6502" i="2"/>
  <c r="A6502" i="2"/>
  <c r="P6501" i="2"/>
  <c r="O6501" i="2"/>
  <c r="N6501" i="2"/>
  <c r="M6501" i="2"/>
  <c r="L6501" i="2"/>
  <c r="K6501" i="2"/>
  <c r="J6501" i="2"/>
  <c r="I6501" i="2"/>
  <c r="H6501" i="2"/>
  <c r="G6501" i="2"/>
  <c r="F6501" i="2"/>
  <c r="E6501" i="2"/>
  <c r="D6501" i="2"/>
  <c r="C6501" i="2"/>
  <c r="B6501" i="2"/>
  <c r="A6501" i="2"/>
  <c r="P6500" i="2"/>
  <c r="O6500" i="2"/>
  <c r="N6500" i="2"/>
  <c r="M6500" i="2"/>
  <c r="L6500" i="2"/>
  <c r="K6500" i="2"/>
  <c r="J6500" i="2"/>
  <c r="I6500" i="2"/>
  <c r="H6500" i="2"/>
  <c r="G6500" i="2"/>
  <c r="F6500" i="2"/>
  <c r="E6500" i="2"/>
  <c r="D6500" i="2"/>
  <c r="C6500" i="2"/>
  <c r="B6500" i="2"/>
  <c r="A6500" i="2"/>
  <c r="P6499" i="2"/>
  <c r="O6499" i="2"/>
  <c r="N6499" i="2"/>
  <c r="M6499" i="2"/>
  <c r="L6499" i="2"/>
  <c r="K6499" i="2"/>
  <c r="J6499" i="2"/>
  <c r="I6499" i="2"/>
  <c r="H6499" i="2"/>
  <c r="G6499" i="2"/>
  <c r="F6499" i="2"/>
  <c r="E6499" i="2"/>
  <c r="D6499" i="2"/>
  <c r="C6499" i="2"/>
  <c r="B6499" i="2"/>
  <c r="A6499" i="2"/>
  <c r="P6498" i="2"/>
  <c r="O6498" i="2"/>
  <c r="N6498" i="2"/>
  <c r="M6498" i="2"/>
  <c r="L6498" i="2"/>
  <c r="K6498" i="2"/>
  <c r="J6498" i="2"/>
  <c r="I6498" i="2"/>
  <c r="H6498" i="2"/>
  <c r="G6498" i="2"/>
  <c r="F6498" i="2"/>
  <c r="E6498" i="2"/>
  <c r="D6498" i="2"/>
  <c r="C6498" i="2"/>
  <c r="B6498" i="2"/>
  <c r="A6498" i="2"/>
  <c r="P6497" i="2"/>
  <c r="O6497" i="2"/>
  <c r="N6497" i="2"/>
  <c r="M6497" i="2"/>
  <c r="L6497" i="2"/>
  <c r="K6497" i="2"/>
  <c r="J6497" i="2"/>
  <c r="I6497" i="2"/>
  <c r="H6497" i="2"/>
  <c r="G6497" i="2"/>
  <c r="F6497" i="2"/>
  <c r="E6497" i="2"/>
  <c r="D6497" i="2"/>
  <c r="C6497" i="2"/>
  <c r="B6497" i="2"/>
  <c r="A6497" i="2"/>
  <c r="P6496" i="2"/>
  <c r="O6496" i="2"/>
  <c r="N6496" i="2"/>
  <c r="M6496" i="2"/>
  <c r="L6496" i="2"/>
  <c r="K6496" i="2"/>
  <c r="J6496" i="2"/>
  <c r="I6496" i="2"/>
  <c r="H6496" i="2"/>
  <c r="G6496" i="2"/>
  <c r="F6496" i="2"/>
  <c r="E6496" i="2"/>
  <c r="D6496" i="2"/>
  <c r="C6496" i="2"/>
  <c r="B6496" i="2"/>
  <c r="A6496" i="2"/>
  <c r="P6495" i="2"/>
  <c r="O6495" i="2"/>
  <c r="N6495" i="2"/>
  <c r="M6495" i="2"/>
  <c r="L6495" i="2"/>
  <c r="K6495" i="2"/>
  <c r="J6495" i="2"/>
  <c r="I6495" i="2"/>
  <c r="H6495" i="2"/>
  <c r="G6495" i="2"/>
  <c r="F6495" i="2"/>
  <c r="E6495" i="2"/>
  <c r="D6495" i="2"/>
  <c r="C6495" i="2"/>
  <c r="B6495" i="2"/>
  <c r="A6495" i="2"/>
  <c r="P6494" i="2"/>
  <c r="O6494" i="2"/>
  <c r="N6494" i="2"/>
  <c r="M6494" i="2"/>
  <c r="L6494" i="2"/>
  <c r="K6494" i="2"/>
  <c r="J6494" i="2"/>
  <c r="I6494" i="2"/>
  <c r="H6494" i="2"/>
  <c r="G6494" i="2"/>
  <c r="F6494" i="2"/>
  <c r="E6494" i="2"/>
  <c r="D6494" i="2"/>
  <c r="C6494" i="2"/>
  <c r="B6494" i="2"/>
  <c r="A6494" i="2"/>
  <c r="P6493" i="2"/>
  <c r="O6493" i="2"/>
  <c r="N6493" i="2"/>
  <c r="M6493" i="2"/>
  <c r="L6493" i="2"/>
  <c r="K6493" i="2"/>
  <c r="J6493" i="2"/>
  <c r="I6493" i="2"/>
  <c r="H6493" i="2"/>
  <c r="G6493" i="2"/>
  <c r="F6493" i="2"/>
  <c r="E6493" i="2"/>
  <c r="D6493" i="2"/>
  <c r="C6493" i="2"/>
  <c r="B6493" i="2"/>
  <c r="A6493" i="2"/>
  <c r="P6492" i="2"/>
  <c r="O6492" i="2"/>
  <c r="N6492" i="2"/>
  <c r="M6492" i="2"/>
  <c r="L6492" i="2"/>
  <c r="K6492" i="2"/>
  <c r="J6492" i="2"/>
  <c r="I6492" i="2"/>
  <c r="H6492" i="2"/>
  <c r="G6492" i="2"/>
  <c r="F6492" i="2"/>
  <c r="E6492" i="2"/>
  <c r="D6492" i="2"/>
  <c r="C6492" i="2"/>
  <c r="B6492" i="2"/>
  <c r="A6492" i="2"/>
  <c r="P6491" i="2"/>
  <c r="O6491" i="2"/>
  <c r="N6491" i="2"/>
  <c r="M6491" i="2"/>
  <c r="L6491" i="2"/>
  <c r="K6491" i="2"/>
  <c r="J6491" i="2"/>
  <c r="I6491" i="2"/>
  <c r="H6491" i="2"/>
  <c r="G6491" i="2"/>
  <c r="F6491" i="2"/>
  <c r="E6491" i="2"/>
  <c r="D6491" i="2"/>
  <c r="C6491" i="2"/>
  <c r="B6491" i="2"/>
  <c r="A6491" i="2"/>
  <c r="P6490" i="2"/>
  <c r="O6490" i="2"/>
  <c r="N6490" i="2"/>
  <c r="M6490" i="2"/>
  <c r="L6490" i="2"/>
  <c r="K6490" i="2"/>
  <c r="J6490" i="2"/>
  <c r="I6490" i="2"/>
  <c r="H6490" i="2"/>
  <c r="G6490" i="2"/>
  <c r="F6490" i="2"/>
  <c r="E6490" i="2"/>
  <c r="D6490" i="2"/>
  <c r="C6490" i="2"/>
  <c r="B6490" i="2"/>
  <c r="A6490" i="2"/>
  <c r="P6489" i="2"/>
  <c r="O6489" i="2"/>
  <c r="N6489" i="2"/>
  <c r="M6489" i="2"/>
  <c r="L6489" i="2"/>
  <c r="K6489" i="2"/>
  <c r="J6489" i="2"/>
  <c r="I6489" i="2"/>
  <c r="H6489" i="2"/>
  <c r="G6489" i="2"/>
  <c r="F6489" i="2"/>
  <c r="E6489" i="2"/>
  <c r="D6489" i="2"/>
  <c r="C6489" i="2"/>
  <c r="B6489" i="2"/>
  <c r="A6489" i="2"/>
  <c r="P6488" i="2"/>
  <c r="O6488" i="2"/>
  <c r="N6488" i="2"/>
  <c r="M6488" i="2"/>
  <c r="L6488" i="2"/>
  <c r="K6488" i="2"/>
  <c r="J6488" i="2"/>
  <c r="I6488" i="2"/>
  <c r="H6488" i="2"/>
  <c r="G6488" i="2"/>
  <c r="F6488" i="2"/>
  <c r="E6488" i="2"/>
  <c r="D6488" i="2"/>
  <c r="C6488" i="2"/>
  <c r="B6488" i="2"/>
  <c r="A6488" i="2"/>
  <c r="P6487" i="2"/>
  <c r="O6487" i="2"/>
  <c r="N6487" i="2"/>
  <c r="M6487" i="2"/>
  <c r="L6487" i="2"/>
  <c r="K6487" i="2"/>
  <c r="J6487" i="2"/>
  <c r="I6487" i="2"/>
  <c r="H6487" i="2"/>
  <c r="G6487" i="2"/>
  <c r="F6487" i="2"/>
  <c r="E6487" i="2"/>
  <c r="D6487" i="2"/>
  <c r="C6487" i="2"/>
  <c r="B6487" i="2"/>
  <c r="A6487" i="2"/>
  <c r="P6486" i="2"/>
  <c r="O6486" i="2"/>
  <c r="N6486" i="2"/>
  <c r="M6486" i="2"/>
  <c r="L6486" i="2"/>
  <c r="K6486" i="2"/>
  <c r="J6486" i="2"/>
  <c r="I6486" i="2"/>
  <c r="H6486" i="2"/>
  <c r="G6486" i="2"/>
  <c r="F6486" i="2"/>
  <c r="E6486" i="2"/>
  <c r="D6486" i="2"/>
  <c r="C6486" i="2"/>
  <c r="B6486" i="2"/>
  <c r="A6486" i="2"/>
  <c r="P6485" i="2"/>
  <c r="O6485" i="2"/>
  <c r="N6485" i="2"/>
  <c r="M6485" i="2"/>
  <c r="L6485" i="2"/>
  <c r="K6485" i="2"/>
  <c r="J6485" i="2"/>
  <c r="I6485" i="2"/>
  <c r="H6485" i="2"/>
  <c r="G6485" i="2"/>
  <c r="F6485" i="2"/>
  <c r="E6485" i="2"/>
  <c r="D6485" i="2"/>
  <c r="C6485" i="2"/>
  <c r="B6485" i="2"/>
  <c r="A6485" i="2"/>
  <c r="P6484" i="2"/>
  <c r="O6484" i="2"/>
  <c r="N6484" i="2"/>
  <c r="M6484" i="2"/>
  <c r="L6484" i="2"/>
  <c r="K6484" i="2"/>
  <c r="J6484" i="2"/>
  <c r="I6484" i="2"/>
  <c r="H6484" i="2"/>
  <c r="G6484" i="2"/>
  <c r="F6484" i="2"/>
  <c r="E6484" i="2"/>
  <c r="D6484" i="2"/>
  <c r="C6484" i="2"/>
  <c r="B6484" i="2"/>
  <c r="A6484" i="2"/>
  <c r="P6483" i="2"/>
  <c r="O6483" i="2"/>
  <c r="N6483" i="2"/>
  <c r="M6483" i="2"/>
  <c r="L6483" i="2"/>
  <c r="K6483" i="2"/>
  <c r="J6483" i="2"/>
  <c r="I6483" i="2"/>
  <c r="H6483" i="2"/>
  <c r="G6483" i="2"/>
  <c r="F6483" i="2"/>
  <c r="E6483" i="2"/>
  <c r="D6483" i="2"/>
  <c r="C6483" i="2"/>
  <c r="B6483" i="2"/>
  <c r="A6483" i="2"/>
  <c r="P6482" i="2"/>
  <c r="O6482" i="2"/>
  <c r="N6482" i="2"/>
  <c r="M6482" i="2"/>
  <c r="L6482" i="2"/>
  <c r="K6482" i="2"/>
  <c r="J6482" i="2"/>
  <c r="I6482" i="2"/>
  <c r="H6482" i="2"/>
  <c r="G6482" i="2"/>
  <c r="F6482" i="2"/>
  <c r="E6482" i="2"/>
  <c r="D6482" i="2"/>
  <c r="C6482" i="2"/>
  <c r="B6482" i="2"/>
  <c r="A6482" i="2"/>
  <c r="P6481" i="2"/>
  <c r="O6481" i="2"/>
  <c r="N6481" i="2"/>
  <c r="M6481" i="2"/>
  <c r="L6481" i="2"/>
  <c r="K6481" i="2"/>
  <c r="J6481" i="2"/>
  <c r="I6481" i="2"/>
  <c r="H6481" i="2"/>
  <c r="G6481" i="2"/>
  <c r="F6481" i="2"/>
  <c r="E6481" i="2"/>
  <c r="D6481" i="2"/>
  <c r="C6481" i="2"/>
  <c r="B6481" i="2"/>
  <c r="A6481" i="2"/>
  <c r="P6480" i="2"/>
  <c r="O6480" i="2"/>
  <c r="N6480" i="2"/>
  <c r="M6480" i="2"/>
  <c r="L6480" i="2"/>
  <c r="K6480" i="2"/>
  <c r="J6480" i="2"/>
  <c r="I6480" i="2"/>
  <c r="H6480" i="2"/>
  <c r="G6480" i="2"/>
  <c r="F6480" i="2"/>
  <c r="E6480" i="2"/>
  <c r="D6480" i="2"/>
  <c r="C6480" i="2"/>
  <c r="B6480" i="2"/>
  <c r="A6480" i="2"/>
  <c r="P6479" i="2"/>
  <c r="O6479" i="2"/>
  <c r="N6479" i="2"/>
  <c r="M6479" i="2"/>
  <c r="L6479" i="2"/>
  <c r="K6479" i="2"/>
  <c r="J6479" i="2"/>
  <c r="I6479" i="2"/>
  <c r="H6479" i="2"/>
  <c r="G6479" i="2"/>
  <c r="F6479" i="2"/>
  <c r="E6479" i="2"/>
  <c r="D6479" i="2"/>
  <c r="C6479" i="2"/>
  <c r="B6479" i="2"/>
  <c r="A6479" i="2"/>
  <c r="P6478" i="2"/>
  <c r="O6478" i="2"/>
  <c r="N6478" i="2"/>
  <c r="M6478" i="2"/>
  <c r="L6478" i="2"/>
  <c r="K6478" i="2"/>
  <c r="J6478" i="2"/>
  <c r="I6478" i="2"/>
  <c r="H6478" i="2"/>
  <c r="G6478" i="2"/>
  <c r="F6478" i="2"/>
  <c r="E6478" i="2"/>
  <c r="D6478" i="2"/>
  <c r="C6478" i="2"/>
  <c r="B6478" i="2"/>
  <c r="A6478" i="2"/>
  <c r="P6477" i="2"/>
  <c r="O6477" i="2"/>
  <c r="N6477" i="2"/>
  <c r="M6477" i="2"/>
  <c r="L6477" i="2"/>
  <c r="K6477" i="2"/>
  <c r="J6477" i="2"/>
  <c r="I6477" i="2"/>
  <c r="H6477" i="2"/>
  <c r="G6477" i="2"/>
  <c r="F6477" i="2"/>
  <c r="E6477" i="2"/>
  <c r="D6477" i="2"/>
  <c r="C6477" i="2"/>
  <c r="B6477" i="2"/>
  <c r="A6477" i="2"/>
  <c r="P6476" i="2"/>
  <c r="O6476" i="2"/>
  <c r="N6476" i="2"/>
  <c r="M6476" i="2"/>
  <c r="L6476" i="2"/>
  <c r="K6476" i="2"/>
  <c r="J6476" i="2"/>
  <c r="I6476" i="2"/>
  <c r="H6476" i="2"/>
  <c r="G6476" i="2"/>
  <c r="F6476" i="2"/>
  <c r="E6476" i="2"/>
  <c r="D6476" i="2"/>
  <c r="C6476" i="2"/>
  <c r="B6476" i="2"/>
  <c r="A6476" i="2"/>
  <c r="P6475" i="2"/>
  <c r="O6475" i="2"/>
  <c r="N6475" i="2"/>
  <c r="M6475" i="2"/>
  <c r="L6475" i="2"/>
  <c r="K6475" i="2"/>
  <c r="J6475" i="2"/>
  <c r="I6475" i="2"/>
  <c r="H6475" i="2"/>
  <c r="G6475" i="2"/>
  <c r="F6475" i="2"/>
  <c r="E6475" i="2"/>
  <c r="D6475" i="2"/>
  <c r="C6475" i="2"/>
  <c r="B6475" i="2"/>
  <c r="A6475" i="2"/>
  <c r="P6474" i="2"/>
  <c r="O6474" i="2"/>
  <c r="N6474" i="2"/>
  <c r="M6474" i="2"/>
  <c r="L6474" i="2"/>
  <c r="K6474" i="2"/>
  <c r="J6474" i="2"/>
  <c r="I6474" i="2"/>
  <c r="H6474" i="2"/>
  <c r="G6474" i="2"/>
  <c r="F6474" i="2"/>
  <c r="E6474" i="2"/>
  <c r="D6474" i="2"/>
  <c r="C6474" i="2"/>
  <c r="B6474" i="2"/>
  <c r="A6474" i="2"/>
  <c r="P6473" i="2"/>
  <c r="O6473" i="2"/>
  <c r="N6473" i="2"/>
  <c r="M6473" i="2"/>
  <c r="L6473" i="2"/>
  <c r="K6473" i="2"/>
  <c r="J6473" i="2"/>
  <c r="I6473" i="2"/>
  <c r="H6473" i="2"/>
  <c r="G6473" i="2"/>
  <c r="F6473" i="2"/>
  <c r="E6473" i="2"/>
  <c r="D6473" i="2"/>
  <c r="C6473" i="2"/>
  <c r="B6473" i="2"/>
  <c r="A6473" i="2"/>
  <c r="P6472" i="2"/>
  <c r="O6472" i="2"/>
  <c r="N6472" i="2"/>
  <c r="M6472" i="2"/>
  <c r="L6472" i="2"/>
  <c r="K6472" i="2"/>
  <c r="J6472" i="2"/>
  <c r="I6472" i="2"/>
  <c r="H6472" i="2"/>
  <c r="G6472" i="2"/>
  <c r="F6472" i="2"/>
  <c r="E6472" i="2"/>
  <c r="D6472" i="2"/>
  <c r="C6472" i="2"/>
  <c r="B6472" i="2"/>
  <c r="A6472" i="2"/>
  <c r="P6471" i="2"/>
  <c r="O6471" i="2"/>
  <c r="N6471" i="2"/>
  <c r="M6471" i="2"/>
  <c r="L6471" i="2"/>
  <c r="K6471" i="2"/>
  <c r="J6471" i="2"/>
  <c r="I6471" i="2"/>
  <c r="H6471" i="2"/>
  <c r="G6471" i="2"/>
  <c r="F6471" i="2"/>
  <c r="E6471" i="2"/>
  <c r="D6471" i="2"/>
  <c r="C6471" i="2"/>
  <c r="B6471" i="2"/>
  <c r="A6471" i="2"/>
  <c r="P6470" i="2"/>
  <c r="O6470" i="2"/>
  <c r="N6470" i="2"/>
  <c r="M6470" i="2"/>
  <c r="L6470" i="2"/>
  <c r="K6470" i="2"/>
  <c r="J6470" i="2"/>
  <c r="I6470" i="2"/>
  <c r="H6470" i="2"/>
  <c r="G6470" i="2"/>
  <c r="F6470" i="2"/>
  <c r="E6470" i="2"/>
  <c r="D6470" i="2"/>
  <c r="C6470" i="2"/>
  <c r="B6470" i="2"/>
  <c r="A6470" i="2"/>
  <c r="P6469" i="2"/>
  <c r="O6469" i="2"/>
  <c r="N6469" i="2"/>
  <c r="M6469" i="2"/>
  <c r="L6469" i="2"/>
  <c r="K6469" i="2"/>
  <c r="J6469" i="2"/>
  <c r="I6469" i="2"/>
  <c r="H6469" i="2"/>
  <c r="G6469" i="2"/>
  <c r="F6469" i="2"/>
  <c r="E6469" i="2"/>
  <c r="D6469" i="2"/>
  <c r="C6469" i="2"/>
  <c r="B6469" i="2"/>
  <c r="A6469" i="2"/>
  <c r="P6468" i="2"/>
  <c r="O6468" i="2"/>
  <c r="N6468" i="2"/>
  <c r="M6468" i="2"/>
  <c r="L6468" i="2"/>
  <c r="K6468" i="2"/>
  <c r="J6468" i="2"/>
  <c r="I6468" i="2"/>
  <c r="H6468" i="2"/>
  <c r="G6468" i="2"/>
  <c r="F6468" i="2"/>
  <c r="E6468" i="2"/>
  <c r="D6468" i="2"/>
  <c r="C6468" i="2"/>
  <c r="B6468" i="2"/>
  <c r="A6468" i="2"/>
  <c r="P6467" i="2"/>
  <c r="O6467" i="2"/>
  <c r="N6467" i="2"/>
  <c r="M6467" i="2"/>
  <c r="L6467" i="2"/>
  <c r="K6467" i="2"/>
  <c r="J6467" i="2"/>
  <c r="I6467" i="2"/>
  <c r="H6467" i="2"/>
  <c r="G6467" i="2"/>
  <c r="F6467" i="2"/>
  <c r="E6467" i="2"/>
  <c r="D6467" i="2"/>
  <c r="C6467" i="2"/>
  <c r="B6467" i="2"/>
  <c r="A6467" i="2"/>
  <c r="P6466" i="2"/>
  <c r="O6466" i="2"/>
  <c r="N6466" i="2"/>
  <c r="M6466" i="2"/>
  <c r="L6466" i="2"/>
  <c r="K6466" i="2"/>
  <c r="J6466" i="2"/>
  <c r="I6466" i="2"/>
  <c r="H6466" i="2"/>
  <c r="G6466" i="2"/>
  <c r="F6466" i="2"/>
  <c r="E6466" i="2"/>
  <c r="D6466" i="2"/>
  <c r="C6466" i="2"/>
  <c r="B6466" i="2"/>
  <c r="A6466" i="2"/>
  <c r="P6465" i="2"/>
  <c r="O6465" i="2"/>
  <c r="N6465" i="2"/>
  <c r="M6465" i="2"/>
  <c r="L6465" i="2"/>
  <c r="K6465" i="2"/>
  <c r="J6465" i="2"/>
  <c r="I6465" i="2"/>
  <c r="H6465" i="2"/>
  <c r="G6465" i="2"/>
  <c r="F6465" i="2"/>
  <c r="E6465" i="2"/>
  <c r="D6465" i="2"/>
  <c r="C6465" i="2"/>
  <c r="B6465" i="2"/>
  <c r="A6465" i="2"/>
  <c r="P6464" i="2"/>
  <c r="O6464" i="2"/>
  <c r="N6464" i="2"/>
  <c r="M6464" i="2"/>
  <c r="L6464" i="2"/>
  <c r="K6464" i="2"/>
  <c r="J6464" i="2"/>
  <c r="I6464" i="2"/>
  <c r="H6464" i="2"/>
  <c r="G6464" i="2"/>
  <c r="F6464" i="2"/>
  <c r="E6464" i="2"/>
  <c r="D6464" i="2"/>
  <c r="C6464" i="2"/>
  <c r="B6464" i="2"/>
  <c r="A6464" i="2"/>
  <c r="P6463" i="2"/>
  <c r="O6463" i="2"/>
  <c r="N6463" i="2"/>
  <c r="M6463" i="2"/>
  <c r="L6463" i="2"/>
  <c r="K6463" i="2"/>
  <c r="J6463" i="2"/>
  <c r="I6463" i="2"/>
  <c r="H6463" i="2"/>
  <c r="G6463" i="2"/>
  <c r="F6463" i="2"/>
  <c r="E6463" i="2"/>
  <c r="D6463" i="2"/>
  <c r="C6463" i="2"/>
  <c r="B6463" i="2"/>
  <c r="A6463" i="2"/>
  <c r="P6462" i="2"/>
  <c r="O6462" i="2"/>
  <c r="N6462" i="2"/>
  <c r="M6462" i="2"/>
  <c r="L6462" i="2"/>
  <c r="K6462" i="2"/>
  <c r="J6462" i="2"/>
  <c r="I6462" i="2"/>
  <c r="H6462" i="2"/>
  <c r="G6462" i="2"/>
  <c r="F6462" i="2"/>
  <c r="E6462" i="2"/>
  <c r="D6462" i="2"/>
  <c r="C6462" i="2"/>
  <c r="B6462" i="2"/>
  <c r="A6462" i="2"/>
  <c r="P6461" i="2"/>
  <c r="O6461" i="2"/>
  <c r="N6461" i="2"/>
  <c r="M6461" i="2"/>
  <c r="L6461" i="2"/>
  <c r="K6461" i="2"/>
  <c r="J6461" i="2"/>
  <c r="I6461" i="2"/>
  <c r="H6461" i="2"/>
  <c r="G6461" i="2"/>
  <c r="F6461" i="2"/>
  <c r="E6461" i="2"/>
  <c r="D6461" i="2"/>
  <c r="C6461" i="2"/>
  <c r="B6461" i="2"/>
  <c r="A6461" i="2"/>
  <c r="P6460" i="2"/>
  <c r="O6460" i="2"/>
  <c r="N6460" i="2"/>
  <c r="M6460" i="2"/>
  <c r="L6460" i="2"/>
  <c r="K6460" i="2"/>
  <c r="J6460" i="2"/>
  <c r="I6460" i="2"/>
  <c r="H6460" i="2"/>
  <c r="G6460" i="2"/>
  <c r="F6460" i="2"/>
  <c r="E6460" i="2"/>
  <c r="D6460" i="2"/>
  <c r="C6460" i="2"/>
  <c r="B6460" i="2"/>
  <c r="A6460" i="2"/>
  <c r="P6459" i="2"/>
  <c r="O6459" i="2"/>
  <c r="N6459" i="2"/>
  <c r="M6459" i="2"/>
  <c r="L6459" i="2"/>
  <c r="K6459" i="2"/>
  <c r="J6459" i="2"/>
  <c r="I6459" i="2"/>
  <c r="H6459" i="2"/>
  <c r="G6459" i="2"/>
  <c r="F6459" i="2"/>
  <c r="E6459" i="2"/>
  <c r="D6459" i="2"/>
  <c r="C6459" i="2"/>
  <c r="B6459" i="2"/>
  <c r="A6459" i="2"/>
  <c r="P6458" i="2"/>
  <c r="O6458" i="2"/>
  <c r="N6458" i="2"/>
  <c r="M6458" i="2"/>
  <c r="L6458" i="2"/>
  <c r="K6458" i="2"/>
  <c r="J6458" i="2"/>
  <c r="I6458" i="2"/>
  <c r="H6458" i="2"/>
  <c r="G6458" i="2"/>
  <c r="F6458" i="2"/>
  <c r="E6458" i="2"/>
  <c r="D6458" i="2"/>
  <c r="C6458" i="2"/>
  <c r="B6458" i="2"/>
  <c r="A6458" i="2"/>
  <c r="P6457" i="2"/>
  <c r="O6457" i="2"/>
  <c r="N6457" i="2"/>
  <c r="M6457" i="2"/>
  <c r="L6457" i="2"/>
  <c r="K6457" i="2"/>
  <c r="J6457" i="2"/>
  <c r="I6457" i="2"/>
  <c r="H6457" i="2"/>
  <c r="G6457" i="2"/>
  <c r="F6457" i="2"/>
  <c r="E6457" i="2"/>
  <c r="D6457" i="2"/>
  <c r="C6457" i="2"/>
  <c r="B6457" i="2"/>
  <c r="A6457" i="2"/>
  <c r="P6456" i="2"/>
  <c r="O6456" i="2"/>
  <c r="N6456" i="2"/>
  <c r="M6456" i="2"/>
  <c r="L6456" i="2"/>
  <c r="K6456" i="2"/>
  <c r="J6456" i="2"/>
  <c r="I6456" i="2"/>
  <c r="H6456" i="2"/>
  <c r="G6456" i="2"/>
  <c r="F6456" i="2"/>
  <c r="E6456" i="2"/>
  <c r="D6456" i="2"/>
  <c r="C6456" i="2"/>
  <c r="B6456" i="2"/>
  <c r="A6456" i="2"/>
  <c r="P6455" i="2"/>
  <c r="O6455" i="2"/>
  <c r="N6455" i="2"/>
  <c r="M6455" i="2"/>
  <c r="L6455" i="2"/>
  <c r="K6455" i="2"/>
  <c r="J6455" i="2"/>
  <c r="I6455" i="2"/>
  <c r="H6455" i="2"/>
  <c r="G6455" i="2"/>
  <c r="F6455" i="2"/>
  <c r="E6455" i="2"/>
  <c r="D6455" i="2"/>
  <c r="C6455" i="2"/>
  <c r="B6455" i="2"/>
  <c r="A6455" i="2"/>
  <c r="P6454" i="2"/>
  <c r="O6454" i="2"/>
  <c r="N6454" i="2"/>
  <c r="M6454" i="2"/>
  <c r="L6454" i="2"/>
  <c r="K6454" i="2"/>
  <c r="J6454" i="2"/>
  <c r="I6454" i="2"/>
  <c r="H6454" i="2"/>
  <c r="G6454" i="2"/>
  <c r="F6454" i="2"/>
  <c r="E6454" i="2"/>
  <c r="D6454" i="2"/>
  <c r="C6454" i="2"/>
  <c r="B6454" i="2"/>
  <c r="A6454" i="2"/>
  <c r="P6453" i="2"/>
  <c r="O6453" i="2"/>
  <c r="N6453" i="2"/>
  <c r="M6453" i="2"/>
  <c r="L6453" i="2"/>
  <c r="K6453" i="2"/>
  <c r="J6453" i="2"/>
  <c r="I6453" i="2"/>
  <c r="H6453" i="2"/>
  <c r="G6453" i="2"/>
  <c r="F6453" i="2"/>
  <c r="E6453" i="2"/>
  <c r="D6453" i="2"/>
  <c r="C6453" i="2"/>
  <c r="B6453" i="2"/>
  <c r="A6453" i="2"/>
  <c r="P6452" i="2"/>
  <c r="O6452" i="2"/>
  <c r="N6452" i="2"/>
  <c r="M6452" i="2"/>
  <c r="L6452" i="2"/>
  <c r="K6452" i="2"/>
  <c r="J6452" i="2"/>
  <c r="I6452" i="2"/>
  <c r="H6452" i="2"/>
  <c r="G6452" i="2"/>
  <c r="F6452" i="2"/>
  <c r="E6452" i="2"/>
  <c r="D6452" i="2"/>
  <c r="C6452" i="2"/>
  <c r="B6452" i="2"/>
  <c r="A6452" i="2"/>
  <c r="P6451" i="2"/>
  <c r="O6451" i="2"/>
  <c r="N6451" i="2"/>
  <c r="M6451" i="2"/>
  <c r="L6451" i="2"/>
  <c r="K6451" i="2"/>
  <c r="J6451" i="2"/>
  <c r="I6451" i="2"/>
  <c r="H6451" i="2"/>
  <c r="G6451" i="2"/>
  <c r="F6451" i="2"/>
  <c r="E6451" i="2"/>
  <c r="D6451" i="2"/>
  <c r="C6451" i="2"/>
  <c r="B6451" i="2"/>
  <c r="A6451" i="2"/>
  <c r="P6450" i="2"/>
  <c r="O6450" i="2"/>
  <c r="N6450" i="2"/>
  <c r="M6450" i="2"/>
  <c r="L6450" i="2"/>
  <c r="K6450" i="2"/>
  <c r="J6450" i="2"/>
  <c r="I6450" i="2"/>
  <c r="H6450" i="2"/>
  <c r="G6450" i="2"/>
  <c r="F6450" i="2"/>
  <c r="E6450" i="2"/>
  <c r="D6450" i="2"/>
  <c r="C6450" i="2"/>
  <c r="B6450" i="2"/>
  <c r="A6450" i="2"/>
  <c r="P6449" i="2"/>
  <c r="O6449" i="2"/>
  <c r="N6449" i="2"/>
  <c r="M6449" i="2"/>
  <c r="L6449" i="2"/>
  <c r="K6449" i="2"/>
  <c r="J6449" i="2"/>
  <c r="I6449" i="2"/>
  <c r="H6449" i="2"/>
  <c r="G6449" i="2"/>
  <c r="F6449" i="2"/>
  <c r="E6449" i="2"/>
  <c r="D6449" i="2"/>
  <c r="C6449" i="2"/>
  <c r="B6449" i="2"/>
  <c r="A6449" i="2"/>
  <c r="P6448" i="2"/>
  <c r="O6448" i="2"/>
  <c r="N6448" i="2"/>
  <c r="M6448" i="2"/>
  <c r="L6448" i="2"/>
  <c r="K6448" i="2"/>
  <c r="J6448" i="2"/>
  <c r="I6448" i="2"/>
  <c r="H6448" i="2"/>
  <c r="G6448" i="2"/>
  <c r="F6448" i="2"/>
  <c r="E6448" i="2"/>
  <c r="D6448" i="2"/>
  <c r="C6448" i="2"/>
  <c r="B6448" i="2"/>
  <c r="A6448" i="2"/>
  <c r="P6447" i="2"/>
  <c r="O6447" i="2"/>
  <c r="N6447" i="2"/>
  <c r="M6447" i="2"/>
  <c r="L6447" i="2"/>
  <c r="K6447" i="2"/>
  <c r="J6447" i="2"/>
  <c r="I6447" i="2"/>
  <c r="H6447" i="2"/>
  <c r="G6447" i="2"/>
  <c r="F6447" i="2"/>
  <c r="E6447" i="2"/>
  <c r="D6447" i="2"/>
  <c r="C6447" i="2"/>
  <c r="B6447" i="2"/>
  <c r="A6447" i="2"/>
  <c r="P6446" i="2"/>
  <c r="O6446" i="2"/>
  <c r="N6446" i="2"/>
  <c r="M6446" i="2"/>
  <c r="L6446" i="2"/>
  <c r="K6446" i="2"/>
  <c r="J6446" i="2"/>
  <c r="I6446" i="2"/>
  <c r="H6446" i="2"/>
  <c r="G6446" i="2"/>
  <c r="F6446" i="2"/>
  <c r="E6446" i="2"/>
  <c r="D6446" i="2"/>
  <c r="C6446" i="2"/>
  <c r="B6446" i="2"/>
  <c r="A6446" i="2"/>
  <c r="P6445" i="2"/>
  <c r="O6445" i="2"/>
  <c r="N6445" i="2"/>
  <c r="M6445" i="2"/>
  <c r="L6445" i="2"/>
  <c r="K6445" i="2"/>
  <c r="J6445" i="2"/>
  <c r="I6445" i="2"/>
  <c r="H6445" i="2"/>
  <c r="G6445" i="2"/>
  <c r="F6445" i="2"/>
  <c r="E6445" i="2"/>
  <c r="D6445" i="2"/>
  <c r="C6445" i="2"/>
  <c r="B6445" i="2"/>
  <c r="A6445" i="2"/>
  <c r="P6444" i="2"/>
  <c r="O6444" i="2"/>
  <c r="N6444" i="2"/>
  <c r="M6444" i="2"/>
  <c r="L6444" i="2"/>
  <c r="K6444" i="2"/>
  <c r="J6444" i="2"/>
  <c r="I6444" i="2"/>
  <c r="H6444" i="2"/>
  <c r="G6444" i="2"/>
  <c r="F6444" i="2"/>
  <c r="E6444" i="2"/>
  <c r="D6444" i="2"/>
  <c r="C6444" i="2"/>
  <c r="B6444" i="2"/>
  <c r="A6444" i="2"/>
  <c r="P6443" i="2"/>
  <c r="O6443" i="2"/>
  <c r="N6443" i="2"/>
  <c r="M6443" i="2"/>
  <c r="L6443" i="2"/>
  <c r="K6443" i="2"/>
  <c r="J6443" i="2"/>
  <c r="I6443" i="2"/>
  <c r="H6443" i="2"/>
  <c r="G6443" i="2"/>
  <c r="F6443" i="2"/>
  <c r="E6443" i="2"/>
  <c r="D6443" i="2"/>
  <c r="C6443" i="2"/>
  <c r="B6443" i="2"/>
  <c r="A6443" i="2"/>
  <c r="P6442" i="2"/>
  <c r="O6442" i="2"/>
  <c r="N6442" i="2"/>
  <c r="M6442" i="2"/>
  <c r="L6442" i="2"/>
  <c r="K6442" i="2"/>
  <c r="J6442" i="2"/>
  <c r="I6442" i="2"/>
  <c r="H6442" i="2"/>
  <c r="G6442" i="2"/>
  <c r="F6442" i="2"/>
  <c r="E6442" i="2"/>
  <c r="D6442" i="2"/>
  <c r="C6442" i="2"/>
  <c r="B6442" i="2"/>
  <c r="A6442" i="2"/>
  <c r="P6441" i="2"/>
  <c r="O6441" i="2"/>
  <c r="N6441" i="2"/>
  <c r="M6441" i="2"/>
  <c r="L6441" i="2"/>
  <c r="K6441" i="2"/>
  <c r="J6441" i="2"/>
  <c r="I6441" i="2"/>
  <c r="H6441" i="2"/>
  <c r="G6441" i="2"/>
  <c r="F6441" i="2"/>
  <c r="E6441" i="2"/>
  <c r="D6441" i="2"/>
  <c r="C6441" i="2"/>
  <c r="B6441" i="2"/>
  <c r="A6441" i="2"/>
  <c r="P6440" i="2"/>
  <c r="O6440" i="2"/>
  <c r="N6440" i="2"/>
  <c r="M6440" i="2"/>
  <c r="L6440" i="2"/>
  <c r="K6440" i="2"/>
  <c r="J6440" i="2"/>
  <c r="I6440" i="2"/>
  <c r="H6440" i="2"/>
  <c r="G6440" i="2"/>
  <c r="F6440" i="2"/>
  <c r="E6440" i="2"/>
  <c r="D6440" i="2"/>
  <c r="C6440" i="2"/>
  <c r="B6440" i="2"/>
  <c r="A6440" i="2"/>
  <c r="P6439" i="2"/>
  <c r="O6439" i="2"/>
  <c r="N6439" i="2"/>
  <c r="M6439" i="2"/>
  <c r="L6439" i="2"/>
  <c r="K6439" i="2"/>
  <c r="J6439" i="2"/>
  <c r="I6439" i="2"/>
  <c r="H6439" i="2"/>
  <c r="G6439" i="2"/>
  <c r="F6439" i="2"/>
  <c r="E6439" i="2"/>
  <c r="D6439" i="2"/>
  <c r="C6439" i="2"/>
  <c r="B6439" i="2"/>
  <c r="A6439" i="2"/>
  <c r="P6438" i="2"/>
  <c r="O6438" i="2"/>
  <c r="N6438" i="2"/>
  <c r="M6438" i="2"/>
  <c r="L6438" i="2"/>
  <c r="K6438" i="2"/>
  <c r="J6438" i="2"/>
  <c r="I6438" i="2"/>
  <c r="H6438" i="2"/>
  <c r="G6438" i="2"/>
  <c r="F6438" i="2"/>
  <c r="E6438" i="2"/>
  <c r="D6438" i="2"/>
  <c r="C6438" i="2"/>
  <c r="B6438" i="2"/>
  <c r="A6438" i="2"/>
  <c r="P6437" i="2"/>
  <c r="O6437" i="2"/>
  <c r="N6437" i="2"/>
  <c r="M6437" i="2"/>
  <c r="L6437" i="2"/>
  <c r="K6437" i="2"/>
  <c r="J6437" i="2"/>
  <c r="I6437" i="2"/>
  <c r="H6437" i="2"/>
  <c r="G6437" i="2"/>
  <c r="F6437" i="2"/>
  <c r="E6437" i="2"/>
  <c r="D6437" i="2"/>
  <c r="C6437" i="2"/>
  <c r="B6437" i="2"/>
  <c r="A6437" i="2"/>
  <c r="P6436" i="2"/>
  <c r="O6436" i="2"/>
  <c r="N6436" i="2"/>
  <c r="M6436" i="2"/>
  <c r="L6436" i="2"/>
  <c r="K6436" i="2"/>
  <c r="J6436" i="2"/>
  <c r="I6436" i="2"/>
  <c r="H6436" i="2"/>
  <c r="G6436" i="2"/>
  <c r="F6436" i="2"/>
  <c r="E6436" i="2"/>
  <c r="D6436" i="2"/>
  <c r="C6436" i="2"/>
  <c r="B6436" i="2"/>
  <c r="A6436" i="2"/>
  <c r="P6435" i="2"/>
  <c r="O6435" i="2"/>
  <c r="N6435" i="2"/>
  <c r="M6435" i="2"/>
  <c r="L6435" i="2"/>
  <c r="K6435" i="2"/>
  <c r="J6435" i="2"/>
  <c r="I6435" i="2"/>
  <c r="H6435" i="2"/>
  <c r="G6435" i="2"/>
  <c r="F6435" i="2"/>
  <c r="E6435" i="2"/>
  <c r="D6435" i="2"/>
  <c r="C6435" i="2"/>
  <c r="B6435" i="2"/>
  <c r="A6435" i="2"/>
  <c r="P6434" i="2"/>
  <c r="O6434" i="2"/>
  <c r="N6434" i="2"/>
  <c r="M6434" i="2"/>
  <c r="L6434" i="2"/>
  <c r="K6434" i="2"/>
  <c r="J6434" i="2"/>
  <c r="I6434" i="2"/>
  <c r="H6434" i="2"/>
  <c r="G6434" i="2"/>
  <c r="F6434" i="2"/>
  <c r="E6434" i="2"/>
  <c r="D6434" i="2"/>
  <c r="C6434" i="2"/>
  <c r="B6434" i="2"/>
  <c r="A6434" i="2"/>
  <c r="P6433" i="2"/>
  <c r="O6433" i="2"/>
  <c r="N6433" i="2"/>
  <c r="M6433" i="2"/>
  <c r="L6433" i="2"/>
  <c r="K6433" i="2"/>
  <c r="J6433" i="2"/>
  <c r="I6433" i="2"/>
  <c r="H6433" i="2"/>
  <c r="G6433" i="2"/>
  <c r="F6433" i="2"/>
  <c r="E6433" i="2"/>
  <c r="D6433" i="2"/>
  <c r="C6433" i="2"/>
  <c r="B6433" i="2"/>
  <c r="A6433" i="2"/>
  <c r="P6432" i="2"/>
  <c r="O6432" i="2"/>
  <c r="N6432" i="2"/>
  <c r="M6432" i="2"/>
  <c r="L6432" i="2"/>
  <c r="K6432" i="2"/>
  <c r="J6432" i="2"/>
  <c r="I6432" i="2"/>
  <c r="H6432" i="2"/>
  <c r="G6432" i="2"/>
  <c r="F6432" i="2"/>
  <c r="E6432" i="2"/>
  <c r="D6432" i="2"/>
  <c r="C6432" i="2"/>
  <c r="B6432" i="2"/>
  <c r="A6432" i="2"/>
  <c r="P6431" i="2"/>
  <c r="O6431" i="2"/>
  <c r="N6431" i="2"/>
  <c r="M6431" i="2"/>
  <c r="L6431" i="2"/>
  <c r="K6431" i="2"/>
  <c r="J6431" i="2"/>
  <c r="I6431" i="2"/>
  <c r="H6431" i="2"/>
  <c r="G6431" i="2"/>
  <c r="F6431" i="2"/>
  <c r="E6431" i="2"/>
  <c r="D6431" i="2"/>
  <c r="C6431" i="2"/>
  <c r="B6431" i="2"/>
  <c r="A6431" i="2"/>
  <c r="P6430" i="2"/>
  <c r="O6430" i="2"/>
  <c r="N6430" i="2"/>
  <c r="M6430" i="2"/>
  <c r="L6430" i="2"/>
  <c r="K6430" i="2"/>
  <c r="J6430" i="2"/>
  <c r="I6430" i="2"/>
  <c r="H6430" i="2"/>
  <c r="G6430" i="2"/>
  <c r="F6430" i="2"/>
  <c r="E6430" i="2"/>
  <c r="D6430" i="2"/>
  <c r="C6430" i="2"/>
  <c r="B6430" i="2"/>
  <c r="A6430" i="2"/>
  <c r="P6429" i="2"/>
  <c r="O6429" i="2"/>
  <c r="N6429" i="2"/>
  <c r="M6429" i="2"/>
  <c r="L6429" i="2"/>
  <c r="K6429" i="2"/>
  <c r="J6429" i="2"/>
  <c r="I6429" i="2"/>
  <c r="H6429" i="2"/>
  <c r="G6429" i="2"/>
  <c r="F6429" i="2"/>
  <c r="E6429" i="2"/>
  <c r="D6429" i="2"/>
  <c r="C6429" i="2"/>
  <c r="B6429" i="2"/>
  <c r="A6429" i="2"/>
  <c r="P6428" i="2"/>
  <c r="O6428" i="2"/>
  <c r="N6428" i="2"/>
  <c r="M6428" i="2"/>
  <c r="L6428" i="2"/>
  <c r="K6428" i="2"/>
  <c r="J6428" i="2"/>
  <c r="I6428" i="2"/>
  <c r="H6428" i="2"/>
  <c r="G6428" i="2"/>
  <c r="F6428" i="2"/>
  <c r="E6428" i="2"/>
  <c r="D6428" i="2"/>
  <c r="C6428" i="2"/>
  <c r="B6428" i="2"/>
  <c r="A6428" i="2"/>
  <c r="P6427" i="2"/>
  <c r="O6427" i="2"/>
  <c r="N6427" i="2"/>
  <c r="M6427" i="2"/>
  <c r="L6427" i="2"/>
  <c r="K6427" i="2"/>
  <c r="J6427" i="2"/>
  <c r="I6427" i="2"/>
  <c r="H6427" i="2"/>
  <c r="G6427" i="2"/>
  <c r="F6427" i="2"/>
  <c r="E6427" i="2"/>
  <c r="D6427" i="2"/>
  <c r="C6427" i="2"/>
  <c r="B6427" i="2"/>
  <c r="A6427" i="2"/>
  <c r="P6426" i="2"/>
  <c r="O6426" i="2"/>
  <c r="N6426" i="2"/>
  <c r="M6426" i="2"/>
  <c r="L6426" i="2"/>
  <c r="K6426" i="2"/>
  <c r="J6426" i="2"/>
  <c r="I6426" i="2"/>
  <c r="H6426" i="2"/>
  <c r="G6426" i="2"/>
  <c r="F6426" i="2"/>
  <c r="E6426" i="2"/>
  <c r="D6426" i="2"/>
  <c r="C6426" i="2"/>
  <c r="B6426" i="2"/>
  <c r="A6426" i="2"/>
  <c r="P6425" i="2"/>
  <c r="O6425" i="2"/>
  <c r="N6425" i="2"/>
  <c r="M6425" i="2"/>
  <c r="L6425" i="2"/>
  <c r="K6425" i="2"/>
  <c r="J6425" i="2"/>
  <c r="I6425" i="2"/>
  <c r="H6425" i="2"/>
  <c r="G6425" i="2"/>
  <c r="F6425" i="2"/>
  <c r="E6425" i="2"/>
  <c r="D6425" i="2"/>
  <c r="C6425" i="2"/>
  <c r="B6425" i="2"/>
  <c r="A6425" i="2"/>
  <c r="P6424" i="2"/>
  <c r="O6424" i="2"/>
  <c r="N6424" i="2"/>
  <c r="M6424" i="2"/>
  <c r="L6424" i="2"/>
  <c r="K6424" i="2"/>
  <c r="J6424" i="2"/>
  <c r="I6424" i="2"/>
  <c r="H6424" i="2"/>
  <c r="G6424" i="2"/>
  <c r="F6424" i="2"/>
  <c r="E6424" i="2"/>
  <c r="D6424" i="2"/>
  <c r="C6424" i="2"/>
  <c r="B6424" i="2"/>
  <c r="A6424" i="2"/>
  <c r="P6423" i="2"/>
  <c r="O6423" i="2"/>
  <c r="N6423" i="2"/>
  <c r="M6423" i="2"/>
  <c r="L6423" i="2"/>
  <c r="K6423" i="2"/>
  <c r="J6423" i="2"/>
  <c r="I6423" i="2"/>
  <c r="H6423" i="2"/>
  <c r="G6423" i="2"/>
  <c r="F6423" i="2"/>
  <c r="E6423" i="2"/>
  <c r="D6423" i="2"/>
  <c r="C6423" i="2"/>
  <c r="B6423" i="2"/>
  <c r="A6423" i="2"/>
  <c r="P6422" i="2"/>
  <c r="O6422" i="2"/>
  <c r="N6422" i="2"/>
  <c r="M6422" i="2"/>
  <c r="L6422" i="2"/>
  <c r="K6422" i="2"/>
  <c r="J6422" i="2"/>
  <c r="I6422" i="2"/>
  <c r="H6422" i="2"/>
  <c r="G6422" i="2"/>
  <c r="F6422" i="2"/>
  <c r="E6422" i="2"/>
  <c r="D6422" i="2"/>
  <c r="C6422" i="2"/>
  <c r="B6422" i="2"/>
  <c r="A6422" i="2"/>
  <c r="P6421" i="2"/>
  <c r="O6421" i="2"/>
  <c r="N6421" i="2"/>
  <c r="M6421" i="2"/>
  <c r="L6421" i="2"/>
  <c r="K6421" i="2"/>
  <c r="J6421" i="2"/>
  <c r="I6421" i="2"/>
  <c r="H6421" i="2"/>
  <c r="G6421" i="2"/>
  <c r="F6421" i="2"/>
  <c r="E6421" i="2"/>
  <c r="D6421" i="2"/>
  <c r="C6421" i="2"/>
  <c r="B6421" i="2"/>
  <c r="A6421" i="2"/>
  <c r="P6420" i="2"/>
  <c r="O6420" i="2"/>
  <c r="N6420" i="2"/>
  <c r="M6420" i="2"/>
  <c r="L6420" i="2"/>
  <c r="K6420" i="2"/>
  <c r="J6420" i="2"/>
  <c r="I6420" i="2"/>
  <c r="H6420" i="2"/>
  <c r="G6420" i="2"/>
  <c r="F6420" i="2"/>
  <c r="E6420" i="2"/>
  <c r="D6420" i="2"/>
  <c r="C6420" i="2"/>
  <c r="B6420" i="2"/>
  <c r="A6420" i="2"/>
  <c r="P6419" i="2"/>
  <c r="O6419" i="2"/>
  <c r="N6419" i="2"/>
  <c r="M6419" i="2"/>
  <c r="L6419" i="2"/>
  <c r="K6419" i="2"/>
  <c r="J6419" i="2"/>
  <c r="I6419" i="2"/>
  <c r="H6419" i="2"/>
  <c r="G6419" i="2"/>
  <c r="F6419" i="2"/>
  <c r="E6419" i="2"/>
  <c r="D6419" i="2"/>
  <c r="C6419" i="2"/>
  <c r="B6419" i="2"/>
  <c r="A6419" i="2"/>
  <c r="P6418" i="2"/>
  <c r="O6418" i="2"/>
  <c r="N6418" i="2"/>
  <c r="M6418" i="2"/>
  <c r="L6418" i="2"/>
  <c r="K6418" i="2"/>
  <c r="J6418" i="2"/>
  <c r="I6418" i="2"/>
  <c r="H6418" i="2"/>
  <c r="G6418" i="2"/>
  <c r="F6418" i="2"/>
  <c r="E6418" i="2"/>
  <c r="D6418" i="2"/>
  <c r="C6418" i="2"/>
  <c r="B6418" i="2"/>
  <c r="A6418" i="2"/>
  <c r="P6417" i="2"/>
  <c r="O6417" i="2"/>
  <c r="N6417" i="2"/>
  <c r="M6417" i="2"/>
  <c r="L6417" i="2"/>
  <c r="K6417" i="2"/>
  <c r="J6417" i="2"/>
  <c r="I6417" i="2"/>
  <c r="H6417" i="2"/>
  <c r="G6417" i="2"/>
  <c r="F6417" i="2"/>
  <c r="E6417" i="2"/>
  <c r="D6417" i="2"/>
  <c r="C6417" i="2"/>
  <c r="B6417" i="2"/>
  <c r="A6417" i="2"/>
  <c r="P6416" i="2"/>
  <c r="O6416" i="2"/>
  <c r="N6416" i="2"/>
  <c r="M6416" i="2"/>
  <c r="L6416" i="2"/>
  <c r="K6416" i="2"/>
  <c r="J6416" i="2"/>
  <c r="I6416" i="2"/>
  <c r="H6416" i="2"/>
  <c r="G6416" i="2"/>
  <c r="F6416" i="2"/>
  <c r="E6416" i="2"/>
  <c r="D6416" i="2"/>
  <c r="C6416" i="2"/>
  <c r="B6416" i="2"/>
  <c r="A6416" i="2"/>
  <c r="P6415" i="2"/>
  <c r="O6415" i="2"/>
  <c r="N6415" i="2"/>
  <c r="M6415" i="2"/>
  <c r="L6415" i="2"/>
  <c r="K6415" i="2"/>
  <c r="J6415" i="2"/>
  <c r="I6415" i="2"/>
  <c r="H6415" i="2"/>
  <c r="G6415" i="2"/>
  <c r="F6415" i="2"/>
  <c r="E6415" i="2"/>
  <c r="D6415" i="2"/>
  <c r="C6415" i="2"/>
  <c r="B6415" i="2"/>
  <c r="A6415" i="2"/>
  <c r="P6414" i="2"/>
  <c r="O6414" i="2"/>
  <c r="N6414" i="2"/>
  <c r="M6414" i="2"/>
  <c r="L6414" i="2"/>
  <c r="K6414" i="2"/>
  <c r="J6414" i="2"/>
  <c r="I6414" i="2"/>
  <c r="H6414" i="2"/>
  <c r="G6414" i="2"/>
  <c r="F6414" i="2"/>
  <c r="E6414" i="2"/>
  <c r="D6414" i="2"/>
  <c r="C6414" i="2"/>
  <c r="B6414" i="2"/>
  <c r="A6414" i="2"/>
  <c r="P6413" i="2"/>
  <c r="O6413" i="2"/>
  <c r="N6413" i="2"/>
  <c r="M6413" i="2"/>
  <c r="L6413" i="2"/>
  <c r="K6413" i="2"/>
  <c r="J6413" i="2"/>
  <c r="I6413" i="2"/>
  <c r="H6413" i="2"/>
  <c r="G6413" i="2"/>
  <c r="F6413" i="2"/>
  <c r="E6413" i="2"/>
  <c r="D6413" i="2"/>
  <c r="C6413" i="2"/>
  <c r="B6413" i="2"/>
  <c r="A6413" i="2"/>
  <c r="P6412" i="2"/>
  <c r="O6412" i="2"/>
  <c r="N6412" i="2"/>
  <c r="M6412" i="2"/>
  <c r="L6412" i="2"/>
  <c r="K6412" i="2"/>
  <c r="J6412" i="2"/>
  <c r="I6412" i="2"/>
  <c r="H6412" i="2"/>
  <c r="G6412" i="2"/>
  <c r="F6412" i="2"/>
  <c r="E6412" i="2"/>
  <c r="D6412" i="2"/>
  <c r="C6412" i="2"/>
  <c r="B6412" i="2"/>
  <c r="A6412" i="2"/>
  <c r="P6411" i="2"/>
  <c r="O6411" i="2"/>
  <c r="N6411" i="2"/>
  <c r="M6411" i="2"/>
  <c r="L6411" i="2"/>
  <c r="K6411" i="2"/>
  <c r="J6411" i="2"/>
  <c r="I6411" i="2"/>
  <c r="H6411" i="2"/>
  <c r="G6411" i="2"/>
  <c r="F6411" i="2"/>
  <c r="E6411" i="2"/>
  <c r="D6411" i="2"/>
  <c r="C6411" i="2"/>
  <c r="B6411" i="2"/>
  <c r="A6411" i="2"/>
  <c r="P6410" i="2"/>
  <c r="O6410" i="2"/>
  <c r="N6410" i="2"/>
  <c r="M6410" i="2"/>
  <c r="L6410" i="2"/>
  <c r="K6410" i="2"/>
  <c r="J6410" i="2"/>
  <c r="I6410" i="2"/>
  <c r="H6410" i="2"/>
  <c r="G6410" i="2"/>
  <c r="F6410" i="2"/>
  <c r="E6410" i="2"/>
  <c r="D6410" i="2"/>
  <c r="C6410" i="2"/>
  <c r="B6410" i="2"/>
  <c r="A6410" i="2"/>
  <c r="P6409" i="2"/>
  <c r="O6409" i="2"/>
  <c r="N6409" i="2"/>
  <c r="M6409" i="2"/>
  <c r="L6409" i="2"/>
  <c r="K6409" i="2"/>
  <c r="J6409" i="2"/>
  <c r="I6409" i="2"/>
  <c r="H6409" i="2"/>
  <c r="G6409" i="2"/>
  <c r="F6409" i="2"/>
  <c r="E6409" i="2"/>
  <c r="D6409" i="2"/>
  <c r="C6409" i="2"/>
  <c r="B6409" i="2"/>
  <c r="A6409" i="2"/>
  <c r="P6408" i="2"/>
  <c r="O6408" i="2"/>
  <c r="N6408" i="2"/>
  <c r="M6408" i="2"/>
  <c r="L6408" i="2"/>
  <c r="K6408" i="2"/>
  <c r="J6408" i="2"/>
  <c r="I6408" i="2"/>
  <c r="H6408" i="2"/>
  <c r="G6408" i="2"/>
  <c r="F6408" i="2"/>
  <c r="E6408" i="2"/>
  <c r="D6408" i="2"/>
  <c r="C6408" i="2"/>
  <c r="B6408" i="2"/>
  <c r="A6408" i="2"/>
  <c r="P6407" i="2"/>
  <c r="O6407" i="2"/>
  <c r="N6407" i="2"/>
  <c r="M6407" i="2"/>
  <c r="L6407" i="2"/>
  <c r="K6407" i="2"/>
  <c r="J6407" i="2"/>
  <c r="I6407" i="2"/>
  <c r="H6407" i="2"/>
  <c r="G6407" i="2"/>
  <c r="F6407" i="2"/>
  <c r="E6407" i="2"/>
  <c r="D6407" i="2"/>
  <c r="C6407" i="2"/>
  <c r="B6407" i="2"/>
  <c r="A6407" i="2"/>
  <c r="P6406" i="2"/>
  <c r="O6406" i="2"/>
  <c r="N6406" i="2"/>
  <c r="M6406" i="2"/>
  <c r="L6406" i="2"/>
  <c r="K6406" i="2"/>
  <c r="J6406" i="2"/>
  <c r="I6406" i="2"/>
  <c r="H6406" i="2"/>
  <c r="G6406" i="2"/>
  <c r="F6406" i="2"/>
  <c r="E6406" i="2"/>
  <c r="D6406" i="2"/>
  <c r="C6406" i="2"/>
  <c r="B6406" i="2"/>
  <c r="A6406" i="2"/>
  <c r="P6405" i="2"/>
  <c r="O6405" i="2"/>
  <c r="N6405" i="2"/>
  <c r="M6405" i="2"/>
  <c r="L6405" i="2"/>
  <c r="K6405" i="2"/>
  <c r="J6405" i="2"/>
  <c r="I6405" i="2"/>
  <c r="H6405" i="2"/>
  <c r="G6405" i="2"/>
  <c r="F6405" i="2"/>
  <c r="E6405" i="2"/>
  <c r="D6405" i="2"/>
  <c r="C6405" i="2"/>
  <c r="B6405" i="2"/>
  <c r="A6405" i="2"/>
  <c r="P6404" i="2"/>
  <c r="O6404" i="2"/>
  <c r="N6404" i="2"/>
  <c r="M6404" i="2"/>
  <c r="L6404" i="2"/>
  <c r="K6404" i="2"/>
  <c r="J6404" i="2"/>
  <c r="I6404" i="2"/>
  <c r="H6404" i="2"/>
  <c r="G6404" i="2"/>
  <c r="F6404" i="2"/>
  <c r="E6404" i="2"/>
  <c r="D6404" i="2"/>
  <c r="C6404" i="2"/>
  <c r="B6404" i="2"/>
  <c r="A6404" i="2"/>
  <c r="P6403" i="2"/>
  <c r="O6403" i="2"/>
  <c r="N6403" i="2"/>
  <c r="M6403" i="2"/>
  <c r="L6403" i="2"/>
  <c r="K6403" i="2"/>
  <c r="J6403" i="2"/>
  <c r="I6403" i="2"/>
  <c r="H6403" i="2"/>
  <c r="G6403" i="2"/>
  <c r="F6403" i="2"/>
  <c r="E6403" i="2"/>
  <c r="D6403" i="2"/>
  <c r="C6403" i="2"/>
  <c r="B6403" i="2"/>
  <c r="A6403" i="2"/>
  <c r="P6402" i="2"/>
  <c r="O6402" i="2"/>
  <c r="N6402" i="2"/>
  <c r="M6402" i="2"/>
  <c r="L6402" i="2"/>
  <c r="K6402" i="2"/>
  <c r="J6402" i="2"/>
  <c r="I6402" i="2"/>
  <c r="H6402" i="2"/>
  <c r="G6402" i="2"/>
  <c r="F6402" i="2"/>
  <c r="E6402" i="2"/>
  <c r="D6402" i="2"/>
  <c r="C6402" i="2"/>
  <c r="B6402" i="2"/>
  <c r="A6402" i="2"/>
  <c r="P6401" i="2"/>
  <c r="O6401" i="2"/>
  <c r="N6401" i="2"/>
  <c r="M6401" i="2"/>
  <c r="L6401" i="2"/>
  <c r="K6401" i="2"/>
  <c r="J6401" i="2"/>
  <c r="I6401" i="2"/>
  <c r="H6401" i="2"/>
  <c r="G6401" i="2"/>
  <c r="F6401" i="2"/>
  <c r="E6401" i="2"/>
  <c r="D6401" i="2"/>
  <c r="C6401" i="2"/>
  <c r="B6401" i="2"/>
  <c r="A6401" i="2"/>
  <c r="P6400" i="2"/>
  <c r="O6400" i="2"/>
  <c r="N6400" i="2"/>
  <c r="M6400" i="2"/>
  <c r="L6400" i="2"/>
  <c r="K6400" i="2"/>
  <c r="J6400" i="2"/>
  <c r="I6400" i="2"/>
  <c r="H6400" i="2"/>
  <c r="G6400" i="2"/>
  <c r="F6400" i="2"/>
  <c r="E6400" i="2"/>
  <c r="D6400" i="2"/>
  <c r="C6400" i="2"/>
  <c r="B6400" i="2"/>
  <c r="A6400" i="2"/>
  <c r="P6399" i="2"/>
  <c r="O6399" i="2"/>
  <c r="N6399" i="2"/>
  <c r="M6399" i="2"/>
  <c r="L6399" i="2"/>
  <c r="K6399" i="2"/>
  <c r="J6399" i="2"/>
  <c r="I6399" i="2"/>
  <c r="H6399" i="2"/>
  <c r="G6399" i="2"/>
  <c r="F6399" i="2"/>
  <c r="E6399" i="2"/>
  <c r="D6399" i="2"/>
  <c r="C6399" i="2"/>
  <c r="B6399" i="2"/>
  <c r="A6399" i="2"/>
  <c r="P6398" i="2"/>
  <c r="O6398" i="2"/>
  <c r="N6398" i="2"/>
  <c r="M6398" i="2"/>
  <c r="L6398" i="2"/>
  <c r="K6398" i="2"/>
  <c r="J6398" i="2"/>
  <c r="I6398" i="2"/>
  <c r="H6398" i="2"/>
  <c r="G6398" i="2"/>
  <c r="F6398" i="2"/>
  <c r="E6398" i="2"/>
  <c r="D6398" i="2"/>
  <c r="C6398" i="2"/>
  <c r="B6398" i="2"/>
  <c r="A6398" i="2"/>
  <c r="P6397" i="2"/>
  <c r="O6397" i="2"/>
  <c r="N6397" i="2"/>
  <c r="M6397" i="2"/>
  <c r="L6397" i="2"/>
  <c r="K6397" i="2"/>
  <c r="J6397" i="2"/>
  <c r="I6397" i="2"/>
  <c r="H6397" i="2"/>
  <c r="G6397" i="2"/>
  <c r="F6397" i="2"/>
  <c r="E6397" i="2"/>
  <c r="D6397" i="2"/>
  <c r="C6397" i="2"/>
  <c r="B6397" i="2"/>
  <c r="A6397" i="2"/>
  <c r="P6396" i="2"/>
  <c r="O6396" i="2"/>
  <c r="N6396" i="2"/>
  <c r="M6396" i="2"/>
  <c r="L6396" i="2"/>
  <c r="K6396" i="2"/>
  <c r="J6396" i="2"/>
  <c r="I6396" i="2"/>
  <c r="H6396" i="2"/>
  <c r="G6396" i="2"/>
  <c r="F6396" i="2"/>
  <c r="E6396" i="2"/>
  <c r="D6396" i="2"/>
  <c r="C6396" i="2"/>
  <c r="B6396" i="2"/>
  <c r="A6396" i="2"/>
  <c r="P6395" i="2"/>
  <c r="O6395" i="2"/>
  <c r="N6395" i="2"/>
  <c r="M6395" i="2"/>
  <c r="L6395" i="2"/>
  <c r="K6395" i="2"/>
  <c r="J6395" i="2"/>
  <c r="I6395" i="2"/>
  <c r="H6395" i="2"/>
  <c r="G6395" i="2"/>
  <c r="F6395" i="2"/>
  <c r="E6395" i="2"/>
  <c r="D6395" i="2"/>
  <c r="C6395" i="2"/>
  <c r="B6395" i="2"/>
  <c r="A6395" i="2"/>
  <c r="P6394" i="2"/>
  <c r="O6394" i="2"/>
  <c r="N6394" i="2"/>
  <c r="M6394" i="2"/>
  <c r="L6394" i="2"/>
  <c r="K6394" i="2"/>
  <c r="J6394" i="2"/>
  <c r="I6394" i="2"/>
  <c r="H6394" i="2"/>
  <c r="G6394" i="2"/>
  <c r="F6394" i="2"/>
  <c r="E6394" i="2"/>
  <c r="D6394" i="2"/>
  <c r="C6394" i="2"/>
  <c r="B6394" i="2"/>
  <c r="A6394" i="2"/>
  <c r="P6393" i="2"/>
  <c r="O6393" i="2"/>
  <c r="N6393" i="2"/>
  <c r="M6393" i="2"/>
  <c r="L6393" i="2"/>
  <c r="K6393" i="2"/>
  <c r="J6393" i="2"/>
  <c r="I6393" i="2"/>
  <c r="H6393" i="2"/>
  <c r="G6393" i="2"/>
  <c r="F6393" i="2"/>
  <c r="E6393" i="2"/>
  <c r="D6393" i="2"/>
  <c r="C6393" i="2"/>
  <c r="B6393" i="2"/>
  <c r="A6393" i="2"/>
  <c r="P6392" i="2"/>
  <c r="O6392" i="2"/>
  <c r="N6392" i="2"/>
  <c r="M6392" i="2"/>
  <c r="L6392" i="2"/>
  <c r="K6392" i="2"/>
  <c r="J6392" i="2"/>
  <c r="I6392" i="2"/>
  <c r="H6392" i="2"/>
  <c r="G6392" i="2"/>
  <c r="F6392" i="2"/>
  <c r="E6392" i="2"/>
  <c r="D6392" i="2"/>
  <c r="C6392" i="2"/>
  <c r="B6392" i="2"/>
  <c r="A6392" i="2"/>
  <c r="P6391" i="2"/>
  <c r="O6391" i="2"/>
  <c r="N6391" i="2"/>
  <c r="M6391" i="2"/>
  <c r="L6391" i="2"/>
  <c r="K6391" i="2"/>
  <c r="J6391" i="2"/>
  <c r="I6391" i="2"/>
  <c r="H6391" i="2"/>
  <c r="G6391" i="2"/>
  <c r="F6391" i="2"/>
  <c r="E6391" i="2"/>
  <c r="D6391" i="2"/>
  <c r="C6391" i="2"/>
  <c r="B6391" i="2"/>
  <c r="A6391" i="2"/>
  <c r="P6390" i="2"/>
  <c r="O6390" i="2"/>
  <c r="N6390" i="2"/>
  <c r="M6390" i="2"/>
  <c r="L6390" i="2"/>
  <c r="K6390" i="2"/>
  <c r="J6390" i="2"/>
  <c r="I6390" i="2"/>
  <c r="H6390" i="2"/>
  <c r="G6390" i="2"/>
  <c r="F6390" i="2"/>
  <c r="E6390" i="2"/>
  <c r="D6390" i="2"/>
  <c r="C6390" i="2"/>
  <c r="B6390" i="2"/>
  <c r="A6390" i="2"/>
  <c r="P6389" i="2"/>
  <c r="O6389" i="2"/>
  <c r="N6389" i="2"/>
  <c r="M6389" i="2"/>
  <c r="L6389" i="2"/>
  <c r="K6389" i="2"/>
  <c r="J6389" i="2"/>
  <c r="I6389" i="2"/>
  <c r="H6389" i="2"/>
  <c r="G6389" i="2"/>
  <c r="F6389" i="2"/>
  <c r="E6389" i="2"/>
  <c r="D6389" i="2"/>
  <c r="C6389" i="2"/>
  <c r="B6389" i="2"/>
  <c r="A6389" i="2"/>
  <c r="P6388" i="2"/>
  <c r="O6388" i="2"/>
  <c r="N6388" i="2"/>
  <c r="M6388" i="2"/>
  <c r="L6388" i="2"/>
  <c r="K6388" i="2"/>
  <c r="J6388" i="2"/>
  <c r="I6388" i="2"/>
  <c r="H6388" i="2"/>
  <c r="G6388" i="2"/>
  <c r="F6388" i="2"/>
  <c r="E6388" i="2"/>
  <c r="D6388" i="2"/>
  <c r="C6388" i="2"/>
  <c r="B6388" i="2"/>
  <c r="A6388" i="2"/>
  <c r="P6387" i="2"/>
  <c r="O6387" i="2"/>
  <c r="N6387" i="2"/>
  <c r="M6387" i="2"/>
  <c r="L6387" i="2"/>
  <c r="K6387" i="2"/>
  <c r="J6387" i="2"/>
  <c r="I6387" i="2"/>
  <c r="H6387" i="2"/>
  <c r="G6387" i="2"/>
  <c r="F6387" i="2"/>
  <c r="E6387" i="2"/>
  <c r="D6387" i="2"/>
  <c r="C6387" i="2"/>
  <c r="B6387" i="2"/>
  <c r="A6387" i="2"/>
  <c r="P6386" i="2"/>
  <c r="O6386" i="2"/>
  <c r="N6386" i="2"/>
  <c r="M6386" i="2"/>
  <c r="L6386" i="2"/>
  <c r="K6386" i="2"/>
  <c r="J6386" i="2"/>
  <c r="I6386" i="2"/>
  <c r="H6386" i="2"/>
  <c r="G6386" i="2"/>
  <c r="F6386" i="2"/>
  <c r="E6386" i="2"/>
  <c r="D6386" i="2"/>
  <c r="C6386" i="2"/>
  <c r="B6386" i="2"/>
  <c r="A6386" i="2"/>
  <c r="P6385" i="2"/>
  <c r="O6385" i="2"/>
  <c r="N6385" i="2"/>
  <c r="M6385" i="2"/>
  <c r="L6385" i="2"/>
  <c r="K6385" i="2"/>
  <c r="J6385" i="2"/>
  <c r="I6385" i="2"/>
  <c r="H6385" i="2"/>
  <c r="G6385" i="2"/>
  <c r="F6385" i="2"/>
  <c r="E6385" i="2"/>
  <c r="D6385" i="2"/>
  <c r="C6385" i="2"/>
  <c r="B6385" i="2"/>
  <c r="A6385" i="2"/>
  <c r="P6384" i="2"/>
  <c r="O6384" i="2"/>
  <c r="N6384" i="2"/>
  <c r="M6384" i="2"/>
  <c r="L6384" i="2"/>
  <c r="K6384" i="2"/>
  <c r="J6384" i="2"/>
  <c r="I6384" i="2"/>
  <c r="H6384" i="2"/>
  <c r="G6384" i="2"/>
  <c r="F6384" i="2"/>
  <c r="E6384" i="2"/>
  <c r="D6384" i="2"/>
  <c r="C6384" i="2"/>
  <c r="B6384" i="2"/>
  <c r="A6384" i="2"/>
  <c r="P6383" i="2"/>
  <c r="O6383" i="2"/>
  <c r="N6383" i="2"/>
  <c r="M6383" i="2"/>
  <c r="L6383" i="2"/>
  <c r="K6383" i="2"/>
  <c r="J6383" i="2"/>
  <c r="I6383" i="2"/>
  <c r="H6383" i="2"/>
  <c r="G6383" i="2"/>
  <c r="F6383" i="2"/>
  <c r="E6383" i="2"/>
  <c r="D6383" i="2"/>
  <c r="C6383" i="2"/>
  <c r="B6383" i="2"/>
  <c r="A6383" i="2"/>
  <c r="P6382" i="2"/>
  <c r="O6382" i="2"/>
  <c r="N6382" i="2"/>
  <c r="M6382" i="2"/>
  <c r="L6382" i="2"/>
  <c r="K6382" i="2"/>
  <c r="J6382" i="2"/>
  <c r="I6382" i="2"/>
  <c r="H6382" i="2"/>
  <c r="G6382" i="2"/>
  <c r="F6382" i="2"/>
  <c r="E6382" i="2"/>
  <c r="D6382" i="2"/>
  <c r="C6382" i="2"/>
  <c r="B6382" i="2"/>
  <c r="A6382" i="2"/>
  <c r="P6381" i="2"/>
  <c r="O6381" i="2"/>
  <c r="N6381" i="2"/>
  <c r="M6381" i="2"/>
  <c r="L6381" i="2"/>
  <c r="K6381" i="2"/>
  <c r="J6381" i="2"/>
  <c r="I6381" i="2"/>
  <c r="H6381" i="2"/>
  <c r="G6381" i="2"/>
  <c r="F6381" i="2"/>
  <c r="E6381" i="2"/>
  <c r="D6381" i="2"/>
  <c r="C6381" i="2"/>
  <c r="B6381" i="2"/>
  <c r="A6381" i="2"/>
  <c r="P6380" i="2"/>
  <c r="O6380" i="2"/>
  <c r="N6380" i="2"/>
  <c r="M6380" i="2"/>
  <c r="L6380" i="2"/>
  <c r="K6380" i="2"/>
  <c r="J6380" i="2"/>
  <c r="I6380" i="2"/>
  <c r="H6380" i="2"/>
  <c r="G6380" i="2"/>
  <c r="F6380" i="2"/>
  <c r="E6380" i="2"/>
  <c r="D6380" i="2"/>
  <c r="C6380" i="2"/>
  <c r="B6380" i="2"/>
  <c r="A6380" i="2"/>
  <c r="P6379" i="2"/>
  <c r="O6379" i="2"/>
  <c r="N6379" i="2"/>
  <c r="M6379" i="2"/>
  <c r="L6379" i="2"/>
  <c r="K6379" i="2"/>
  <c r="J6379" i="2"/>
  <c r="I6379" i="2"/>
  <c r="H6379" i="2"/>
  <c r="G6379" i="2"/>
  <c r="F6379" i="2"/>
  <c r="E6379" i="2"/>
  <c r="D6379" i="2"/>
  <c r="C6379" i="2"/>
  <c r="B6379" i="2"/>
  <c r="A6379" i="2"/>
  <c r="P6378" i="2"/>
  <c r="O6378" i="2"/>
  <c r="N6378" i="2"/>
  <c r="M6378" i="2"/>
  <c r="L6378" i="2"/>
  <c r="K6378" i="2"/>
  <c r="J6378" i="2"/>
  <c r="I6378" i="2"/>
  <c r="H6378" i="2"/>
  <c r="G6378" i="2"/>
  <c r="F6378" i="2"/>
  <c r="E6378" i="2"/>
  <c r="D6378" i="2"/>
  <c r="C6378" i="2"/>
  <c r="B6378" i="2"/>
  <c r="A6378" i="2"/>
  <c r="P6377" i="2"/>
  <c r="O6377" i="2"/>
  <c r="N6377" i="2"/>
  <c r="M6377" i="2"/>
  <c r="L6377" i="2"/>
  <c r="K6377" i="2"/>
  <c r="J6377" i="2"/>
  <c r="I6377" i="2"/>
  <c r="H6377" i="2"/>
  <c r="G6377" i="2"/>
  <c r="F6377" i="2"/>
  <c r="E6377" i="2"/>
  <c r="D6377" i="2"/>
  <c r="C6377" i="2"/>
  <c r="B6377" i="2"/>
  <c r="A6377" i="2"/>
  <c r="P6376" i="2"/>
  <c r="O6376" i="2"/>
  <c r="N6376" i="2"/>
  <c r="M6376" i="2"/>
  <c r="L6376" i="2"/>
  <c r="K6376" i="2"/>
  <c r="J6376" i="2"/>
  <c r="I6376" i="2"/>
  <c r="H6376" i="2"/>
  <c r="G6376" i="2"/>
  <c r="F6376" i="2"/>
  <c r="E6376" i="2"/>
  <c r="D6376" i="2"/>
  <c r="C6376" i="2"/>
  <c r="B6376" i="2"/>
  <c r="A6376" i="2"/>
  <c r="P6375" i="2"/>
  <c r="O6375" i="2"/>
  <c r="N6375" i="2"/>
  <c r="M6375" i="2"/>
  <c r="L6375" i="2"/>
  <c r="K6375" i="2"/>
  <c r="J6375" i="2"/>
  <c r="I6375" i="2"/>
  <c r="H6375" i="2"/>
  <c r="G6375" i="2"/>
  <c r="F6375" i="2"/>
  <c r="E6375" i="2"/>
  <c r="D6375" i="2"/>
  <c r="C6375" i="2"/>
  <c r="B6375" i="2"/>
  <c r="A6375" i="2"/>
  <c r="P6374" i="2"/>
  <c r="O6374" i="2"/>
  <c r="N6374" i="2"/>
  <c r="M6374" i="2"/>
  <c r="L6374" i="2"/>
  <c r="K6374" i="2"/>
  <c r="J6374" i="2"/>
  <c r="I6374" i="2"/>
  <c r="H6374" i="2"/>
  <c r="G6374" i="2"/>
  <c r="F6374" i="2"/>
  <c r="E6374" i="2"/>
  <c r="D6374" i="2"/>
  <c r="C6374" i="2"/>
  <c r="B6374" i="2"/>
  <c r="A6374" i="2"/>
  <c r="P6373" i="2"/>
  <c r="O6373" i="2"/>
  <c r="N6373" i="2"/>
  <c r="M6373" i="2"/>
  <c r="L6373" i="2"/>
  <c r="K6373" i="2"/>
  <c r="J6373" i="2"/>
  <c r="I6373" i="2"/>
  <c r="H6373" i="2"/>
  <c r="G6373" i="2"/>
  <c r="F6373" i="2"/>
  <c r="E6373" i="2"/>
  <c r="D6373" i="2"/>
  <c r="C6373" i="2"/>
  <c r="B6373" i="2"/>
  <c r="A6373" i="2"/>
  <c r="P6372" i="2"/>
  <c r="O6372" i="2"/>
  <c r="N6372" i="2"/>
  <c r="M6372" i="2"/>
  <c r="L6372" i="2"/>
  <c r="K6372" i="2"/>
  <c r="J6372" i="2"/>
  <c r="I6372" i="2"/>
  <c r="H6372" i="2"/>
  <c r="G6372" i="2"/>
  <c r="F6372" i="2"/>
  <c r="E6372" i="2"/>
  <c r="D6372" i="2"/>
  <c r="C6372" i="2"/>
  <c r="B6372" i="2"/>
  <c r="A6372" i="2"/>
  <c r="P6371" i="2"/>
  <c r="O6371" i="2"/>
  <c r="N6371" i="2"/>
  <c r="M6371" i="2"/>
  <c r="L6371" i="2"/>
  <c r="K6371" i="2"/>
  <c r="J6371" i="2"/>
  <c r="I6371" i="2"/>
  <c r="H6371" i="2"/>
  <c r="G6371" i="2"/>
  <c r="F6371" i="2"/>
  <c r="E6371" i="2"/>
  <c r="D6371" i="2"/>
  <c r="C6371" i="2"/>
  <c r="B6371" i="2"/>
  <c r="A6371" i="2"/>
  <c r="P6370" i="2"/>
  <c r="O6370" i="2"/>
  <c r="N6370" i="2"/>
  <c r="M6370" i="2"/>
  <c r="L6370" i="2"/>
  <c r="K6370" i="2"/>
  <c r="J6370" i="2"/>
  <c r="I6370" i="2"/>
  <c r="H6370" i="2"/>
  <c r="G6370" i="2"/>
  <c r="F6370" i="2"/>
  <c r="E6370" i="2"/>
  <c r="D6370" i="2"/>
  <c r="C6370" i="2"/>
  <c r="B6370" i="2"/>
  <c r="A6370" i="2"/>
  <c r="P6369" i="2"/>
  <c r="O6369" i="2"/>
  <c r="N6369" i="2"/>
  <c r="M6369" i="2"/>
  <c r="L6369" i="2"/>
  <c r="K6369" i="2"/>
  <c r="J6369" i="2"/>
  <c r="I6369" i="2"/>
  <c r="H6369" i="2"/>
  <c r="G6369" i="2"/>
  <c r="F6369" i="2"/>
  <c r="E6369" i="2"/>
  <c r="D6369" i="2"/>
  <c r="C6369" i="2"/>
  <c r="B6369" i="2"/>
  <c r="A6369" i="2"/>
  <c r="P6368" i="2"/>
  <c r="O6368" i="2"/>
  <c r="N6368" i="2"/>
  <c r="M6368" i="2"/>
  <c r="L6368" i="2"/>
  <c r="K6368" i="2"/>
  <c r="J6368" i="2"/>
  <c r="I6368" i="2"/>
  <c r="H6368" i="2"/>
  <c r="G6368" i="2"/>
  <c r="F6368" i="2"/>
  <c r="E6368" i="2"/>
  <c r="D6368" i="2"/>
  <c r="C6368" i="2"/>
  <c r="B6368" i="2"/>
  <c r="A6368" i="2"/>
  <c r="P6367" i="2"/>
  <c r="O6367" i="2"/>
  <c r="N6367" i="2"/>
  <c r="M6367" i="2"/>
  <c r="L6367" i="2"/>
  <c r="K6367" i="2"/>
  <c r="J6367" i="2"/>
  <c r="I6367" i="2"/>
  <c r="H6367" i="2"/>
  <c r="G6367" i="2"/>
  <c r="F6367" i="2"/>
  <c r="E6367" i="2"/>
  <c r="D6367" i="2"/>
  <c r="C6367" i="2"/>
  <c r="B6367" i="2"/>
  <c r="A6367" i="2"/>
  <c r="P6366" i="2"/>
  <c r="O6366" i="2"/>
  <c r="N6366" i="2"/>
  <c r="M6366" i="2"/>
  <c r="L6366" i="2"/>
  <c r="K6366" i="2"/>
  <c r="J6366" i="2"/>
  <c r="I6366" i="2"/>
  <c r="H6366" i="2"/>
  <c r="G6366" i="2"/>
  <c r="F6366" i="2"/>
  <c r="E6366" i="2"/>
  <c r="D6366" i="2"/>
  <c r="C6366" i="2"/>
  <c r="B6366" i="2"/>
  <c r="A6366" i="2"/>
  <c r="P6365" i="2"/>
  <c r="O6365" i="2"/>
  <c r="N6365" i="2"/>
  <c r="M6365" i="2"/>
  <c r="L6365" i="2"/>
  <c r="K6365" i="2"/>
  <c r="J6365" i="2"/>
  <c r="I6365" i="2"/>
  <c r="H6365" i="2"/>
  <c r="G6365" i="2"/>
  <c r="F6365" i="2"/>
  <c r="E6365" i="2"/>
  <c r="D6365" i="2"/>
  <c r="C6365" i="2"/>
  <c r="B6365" i="2"/>
  <c r="A6365" i="2"/>
  <c r="P6364" i="2"/>
  <c r="O6364" i="2"/>
  <c r="N6364" i="2"/>
  <c r="M6364" i="2"/>
  <c r="L6364" i="2"/>
  <c r="K6364" i="2"/>
  <c r="J6364" i="2"/>
  <c r="I6364" i="2"/>
  <c r="H6364" i="2"/>
  <c r="G6364" i="2"/>
  <c r="F6364" i="2"/>
  <c r="E6364" i="2"/>
  <c r="D6364" i="2"/>
  <c r="C6364" i="2"/>
  <c r="B6364" i="2"/>
  <c r="A6364" i="2"/>
  <c r="P6363" i="2"/>
  <c r="O6363" i="2"/>
  <c r="N6363" i="2"/>
  <c r="M6363" i="2"/>
  <c r="L6363" i="2"/>
  <c r="K6363" i="2"/>
  <c r="J6363" i="2"/>
  <c r="I6363" i="2"/>
  <c r="H6363" i="2"/>
  <c r="G6363" i="2"/>
  <c r="F6363" i="2"/>
  <c r="E6363" i="2"/>
  <c r="D6363" i="2"/>
  <c r="C6363" i="2"/>
  <c r="B6363" i="2"/>
  <c r="A6363" i="2"/>
  <c r="P6362" i="2"/>
  <c r="O6362" i="2"/>
  <c r="N6362" i="2"/>
  <c r="M6362" i="2"/>
  <c r="L6362" i="2"/>
  <c r="K6362" i="2"/>
  <c r="J6362" i="2"/>
  <c r="I6362" i="2"/>
  <c r="H6362" i="2"/>
  <c r="G6362" i="2"/>
  <c r="F6362" i="2"/>
  <c r="E6362" i="2"/>
  <c r="D6362" i="2"/>
  <c r="C6362" i="2"/>
  <c r="B6362" i="2"/>
  <c r="A6362" i="2"/>
  <c r="P6361" i="2"/>
  <c r="O6361" i="2"/>
  <c r="N6361" i="2"/>
  <c r="M6361" i="2"/>
  <c r="L6361" i="2"/>
  <c r="K6361" i="2"/>
  <c r="J6361" i="2"/>
  <c r="I6361" i="2"/>
  <c r="H6361" i="2"/>
  <c r="G6361" i="2"/>
  <c r="F6361" i="2"/>
  <c r="E6361" i="2"/>
  <c r="D6361" i="2"/>
  <c r="C6361" i="2"/>
  <c r="B6361" i="2"/>
  <c r="A6361" i="2"/>
  <c r="P6360" i="2"/>
  <c r="O6360" i="2"/>
  <c r="N6360" i="2"/>
  <c r="M6360" i="2"/>
  <c r="L6360" i="2"/>
  <c r="K6360" i="2"/>
  <c r="J6360" i="2"/>
  <c r="I6360" i="2"/>
  <c r="H6360" i="2"/>
  <c r="G6360" i="2"/>
  <c r="F6360" i="2"/>
  <c r="E6360" i="2"/>
  <c r="D6360" i="2"/>
  <c r="C6360" i="2"/>
  <c r="B6360" i="2"/>
  <c r="A6360" i="2"/>
  <c r="P6359" i="2"/>
  <c r="O6359" i="2"/>
  <c r="N6359" i="2"/>
  <c r="M6359" i="2"/>
  <c r="L6359" i="2"/>
  <c r="K6359" i="2"/>
  <c r="J6359" i="2"/>
  <c r="I6359" i="2"/>
  <c r="H6359" i="2"/>
  <c r="G6359" i="2"/>
  <c r="F6359" i="2"/>
  <c r="E6359" i="2"/>
  <c r="D6359" i="2"/>
  <c r="C6359" i="2"/>
  <c r="B6359" i="2"/>
  <c r="A6359" i="2"/>
  <c r="P6358" i="2"/>
  <c r="O6358" i="2"/>
  <c r="N6358" i="2"/>
  <c r="M6358" i="2"/>
  <c r="L6358" i="2"/>
  <c r="K6358" i="2"/>
  <c r="J6358" i="2"/>
  <c r="I6358" i="2"/>
  <c r="H6358" i="2"/>
  <c r="G6358" i="2"/>
  <c r="F6358" i="2"/>
  <c r="E6358" i="2"/>
  <c r="D6358" i="2"/>
  <c r="C6358" i="2"/>
  <c r="B6358" i="2"/>
  <c r="A6358" i="2"/>
  <c r="P6357" i="2"/>
  <c r="O6357" i="2"/>
  <c r="N6357" i="2"/>
  <c r="M6357" i="2"/>
  <c r="L6357" i="2"/>
  <c r="K6357" i="2"/>
  <c r="J6357" i="2"/>
  <c r="I6357" i="2"/>
  <c r="H6357" i="2"/>
  <c r="G6357" i="2"/>
  <c r="F6357" i="2"/>
  <c r="E6357" i="2"/>
  <c r="D6357" i="2"/>
  <c r="C6357" i="2"/>
  <c r="B6357" i="2"/>
  <c r="A6357" i="2"/>
  <c r="P6356" i="2"/>
  <c r="O6356" i="2"/>
  <c r="N6356" i="2"/>
  <c r="M6356" i="2"/>
  <c r="L6356" i="2"/>
  <c r="K6356" i="2"/>
  <c r="J6356" i="2"/>
  <c r="I6356" i="2"/>
  <c r="H6356" i="2"/>
  <c r="G6356" i="2"/>
  <c r="F6356" i="2"/>
  <c r="E6356" i="2"/>
  <c r="D6356" i="2"/>
  <c r="C6356" i="2"/>
  <c r="B6356" i="2"/>
  <c r="A6356" i="2"/>
  <c r="P6355" i="2"/>
  <c r="O6355" i="2"/>
  <c r="N6355" i="2"/>
  <c r="M6355" i="2"/>
  <c r="L6355" i="2"/>
  <c r="K6355" i="2"/>
  <c r="J6355" i="2"/>
  <c r="I6355" i="2"/>
  <c r="H6355" i="2"/>
  <c r="G6355" i="2"/>
  <c r="F6355" i="2"/>
  <c r="E6355" i="2"/>
  <c r="D6355" i="2"/>
  <c r="C6355" i="2"/>
  <c r="B6355" i="2"/>
  <c r="A6355" i="2"/>
  <c r="P6354" i="2"/>
  <c r="O6354" i="2"/>
  <c r="N6354" i="2"/>
  <c r="M6354" i="2"/>
  <c r="L6354" i="2"/>
  <c r="K6354" i="2"/>
  <c r="J6354" i="2"/>
  <c r="I6354" i="2"/>
  <c r="H6354" i="2"/>
  <c r="G6354" i="2"/>
  <c r="F6354" i="2"/>
  <c r="E6354" i="2"/>
  <c r="D6354" i="2"/>
  <c r="C6354" i="2"/>
  <c r="B6354" i="2"/>
  <c r="A6354" i="2"/>
  <c r="P6353" i="2"/>
  <c r="O6353" i="2"/>
  <c r="N6353" i="2"/>
  <c r="M6353" i="2"/>
  <c r="L6353" i="2"/>
  <c r="K6353" i="2"/>
  <c r="J6353" i="2"/>
  <c r="I6353" i="2"/>
  <c r="H6353" i="2"/>
  <c r="G6353" i="2"/>
  <c r="F6353" i="2"/>
  <c r="E6353" i="2"/>
  <c r="D6353" i="2"/>
  <c r="C6353" i="2"/>
  <c r="B6353" i="2"/>
  <c r="A6353" i="2"/>
  <c r="P6352" i="2"/>
  <c r="O6352" i="2"/>
  <c r="N6352" i="2"/>
  <c r="M6352" i="2"/>
  <c r="L6352" i="2"/>
  <c r="K6352" i="2"/>
  <c r="J6352" i="2"/>
  <c r="I6352" i="2"/>
  <c r="H6352" i="2"/>
  <c r="G6352" i="2"/>
  <c r="F6352" i="2"/>
  <c r="E6352" i="2"/>
  <c r="D6352" i="2"/>
  <c r="C6352" i="2"/>
  <c r="B6352" i="2"/>
  <c r="A6352" i="2"/>
  <c r="P6351" i="2"/>
  <c r="O6351" i="2"/>
  <c r="N6351" i="2"/>
  <c r="M6351" i="2"/>
  <c r="L6351" i="2"/>
  <c r="K6351" i="2"/>
  <c r="J6351" i="2"/>
  <c r="I6351" i="2"/>
  <c r="H6351" i="2"/>
  <c r="G6351" i="2"/>
  <c r="F6351" i="2"/>
  <c r="E6351" i="2"/>
  <c r="D6351" i="2"/>
  <c r="C6351" i="2"/>
  <c r="B6351" i="2"/>
  <c r="A6351" i="2"/>
  <c r="P6350" i="2"/>
  <c r="O6350" i="2"/>
  <c r="N6350" i="2"/>
  <c r="M6350" i="2"/>
  <c r="L6350" i="2"/>
  <c r="K6350" i="2"/>
  <c r="J6350" i="2"/>
  <c r="I6350" i="2"/>
  <c r="H6350" i="2"/>
  <c r="G6350" i="2"/>
  <c r="F6350" i="2"/>
  <c r="E6350" i="2"/>
  <c r="D6350" i="2"/>
  <c r="C6350" i="2"/>
  <c r="B6350" i="2"/>
  <c r="A6350" i="2"/>
  <c r="P6349" i="2"/>
  <c r="O6349" i="2"/>
  <c r="N6349" i="2"/>
  <c r="M6349" i="2"/>
  <c r="L6349" i="2"/>
  <c r="K6349" i="2"/>
  <c r="J6349" i="2"/>
  <c r="I6349" i="2"/>
  <c r="H6349" i="2"/>
  <c r="G6349" i="2"/>
  <c r="F6349" i="2"/>
  <c r="E6349" i="2"/>
  <c r="D6349" i="2"/>
  <c r="C6349" i="2"/>
  <c r="B6349" i="2"/>
  <c r="A6349" i="2"/>
  <c r="P6348" i="2"/>
  <c r="O6348" i="2"/>
  <c r="N6348" i="2"/>
  <c r="M6348" i="2"/>
  <c r="L6348" i="2"/>
  <c r="K6348" i="2"/>
  <c r="J6348" i="2"/>
  <c r="I6348" i="2"/>
  <c r="H6348" i="2"/>
  <c r="G6348" i="2"/>
  <c r="F6348" i="2"/>
  <c r="E6348" i="2"/>
  <c r="D6348" i="2"/>
  <c r="C6348" i="2"/>
  <c r="B6348" i="2"/>
  <c r="A6348" i="2"/>
  <c r="P6347" i="2"/>
  <c r="O6347" i="2"/>
  <c r="N6347" i="2"/>
  <c r="M6347" i="2"/>
  <c r="L6347" i="2"/>
  <c r="K6347" i="2"/>
  <c r="J6347" i="2"/>
  <c r="I6347" i="2"/>
  <c r="H6347" i="2"/>
  <c r="G6347" i="2"/>
  <c r="F6347" i="2"/>
  <c r="E6347" i="2"/>
  <c r="D6347" i="2"/>
  <c r="C6347" i="2"/>
  <c r="B6347" i="2"/>
  <c r="A6347" i="2"/>
  <c r="P6346" i="2"/>
  <c r="O6346" i="2"/>
  <c r="N6346" i="2"/>
  <c r="M6346" i="2"/>
  <c r="L6346" i="2"/>
  <c r="K6346" i="2"/>
  <c r="J6346" i="2"/>
  <c r="I6346" i="2"/>
  <c r="H6346" i="2"/>
  <c r="G6346" i="2"/>
  <c r="F6346" i="2"/>
  <c r="E6346" i="2"/>
  <c r="D6346" i="2"/>
  <c r="C6346" i="2"/>
  <c r="B6346" i="2"/>
  <c r="A6346" i="2"/>
  <c r="P6345" i="2"/>
  <c r="O6345" i="2"/>
  <c r="N6345" i="2"/>
  <c r="M6345" i="2"/>
  <c r="L6345" i="2"/>
  <c r="K6345" i="2"/>
  <c r="J6345" i="2"/>
  <c r="I6345" i="2"/>
  <c r="H6345" i="2"/>
  <c r="G6345" i="2"/>
  <c r="F6345" i="2"/>
  <c r="E6345" i="2"/>
  <c r="D6345" i="2"/>
  <c r="C6345" i="2"/>
  <c r="B6345" i="2"/>
  <c r="A6345" i="2"/>
  <c r="P6344" i="2"/>
  <c r="O6344" i="2"/>
  <c r="N6344" i="2"/>
  <c r="M6344" i="2"/>
  <c r="L6344" i="2"/>
  <c r="K6344" i="2"/>
  <c r="J6344" i="2"/>
  <c r="I6344" i="2"/>
  <c r="H6344" i="2"/>
  <c r="G6344" i="2"/>
  <c r="F6344" i="2"/>
  <c r="E6344" i="2"/>
  <c r="D6344" i="2"/>
  <c r="C6344" i="2"/>
  <c r="B6344" i="2"/>
  <c r="A6344" i="2"/>
  <c r="P6343" i="2"/>
  <c r="O6343" i="2"/>
  <c r="N6343" i="2"/>
  <c r="M6343" i="2"/>
  <c r="L6343" i="2"/>
  <c r="K6343" i="2"/>
  <c r="J6343" i="2"/>
  <c r="I6343" i="2"/>
  <c r="H6343" i="2"/>
  <c r="G6343" i="2"/>
  <c r="F6343" i="2"/>
  <c r="E6343" i="2"/>
  <c r="D6343" i="2"/>
  <c r="C6343" i="2"/>
  <c r="B6343" i="2"/>
  <c r="A6343" i="2"/>
  <c r="P6342" i="2"/>
  <c r="O6342" i="2"/>
  <c r="N6342" i="2"/>
  <c r="M6342" i="2"/>
  <c r="L6342" i="2"/>
  <c r="K6342" i="2"/>
  <c r="J6342" i="2"/>
  <c r="I6342" i="2"/>
  <c r="H6342" i="2"/>
  <c r="G6342" i="2"/>
  <c r="F6342" i="2"/>
  <c r="E6342" i="2"/>
  <c r="D6342" i="2"/>
  <c r="C6342" i="2"/>
  <c r="B6342" i="2"/>
  <c r="A6342" i="2"/>
  <c r="P6341" i="2"/>
  <c r="O6341" i="2"/>
  <c r="N6341" i="2"/>
  <c r="M6341" i="2"/>
  <c r="L6341" i="2"/>
  <c r="K6341" i="2"/>
  <c r="J6341" i="2"/>
  <c r="I6341" i="2"/>
  <c r="H6341" i="2"/>
  <c r="G6341" i="2"/>
  <c r="F6341" i="2"/>
  <c r="E6341" i="2"/>
  <c r="D6341" i="2"/>
  <c r="C6341" i="2"/>
  <c r="B6341" i="2"/>
  <c r="A6341" i="2"/>
  <c r="P6340" i="2"/>
  <c r="O6340" i="2"/>
  <c r="N6340" i="2"/>
  <c r="M6340" i="2"/>
  <c r="L6340" i="2"/>
  <c r="K6340" i="2"/>
  <c r="J6340" i="2"/>
  <c r="I6340" i="2"/>
  <c r="H6340" i="2"/>
  <c r="G6340" i="2"/>
  <c r="F6340" i="2"/>
  <c r="E6340" i="2"/>
  <c r="D6340" i="2"/>
  <c r="C6340" i="2"/>
  <c r="B6340" i="2"/>
  <c r="A6340" i="2"/>
  <c r="P6339" i="2"/>
  <c r="O6339" i="2"/>
  <c r="N6339" i="2"/>
  <c r="M6339" i="2"/>
  <c r="L6339" i="2"/>
  <c r="K6339" i="2"/>
  <c r="J6339" i="2"/>
  <c r="I6339" i="2"/>
  <c r="H6339" i="2"/>
  <c r="G6339" i="2"/>
  <c r="F6339" i="2"/>
  <c r="E6339" i="2"/>
  <c r="D6339" i="2"/>
  <c r="C6339" i="2"/>
  <c r="B6339" i="2"/>
  <c r="A6339" i="2"/>
  <c r="P6338" i="2"/>
  <c r="O6338" i="2"/>
  <c r="N6338" i="2"/>
  <c r="M6338" i="2"/>
  <c r="L6338" i="2"/>
  <c r="K6338" i="2"/>
  <c r="J6338" i="2"/>
  <c r="I6338" i="2"/>
  <c r="H6338" i="2"/>
  <c r="G6338" i="2"/>
  <c r="F6338" i="2"/>
  <c r="E6338" i="2"/>
  <c r="D6338" i="2"/>
  <c r="C6338" i="2"/>
  <c r="B6338" i="2"/>
  <c r="A6338" i="2"/>
  <c r="P6337" i="2"/>
  <c r="O6337" i="2"/>
  <c r="N6337" i="2"/>
  <c r="M6337" i="2"/>
  <c r="L6337" i="2"/>
  <c r="K6337" i="2"/>
  <c r="J6337" i="2"/>
  <c r="I6337" i="2"/>
  <c r="H6337" i="2"/>
  <c r="G6337" i="2"/>
  <c r="F6337" i="2"/>
  <c r="E6337" i="2"/>
  <c r="D6337" i="2"/>
  <c r="C6337" i="2"/>
  <c r="B6337" i="2"/>
  <c r="A6337" i="2"/>
  <c r="P6336" i="2"/>
  <c r="O6336" i="2"/>
  <c r="N6336" i="2"/>
  <c r="M6336" i="2"/>
  <c r="L6336" i="2"/>
  <c r="K6336" i="2"/>
  <c r="J6336" i="2"/>
  <c r="I6336" i="2"/>
  <c r="H6336" i="2"/>
  <c r="G6336" i="2"/>
  <c r="F6336" i="2"/>
  <c r="E6336" i="2"/>
  <c r="D6336" i="2"/>
  <c r="C6336" i="2"/>
  <c r="B6336" i="2"/>
  <c r="A6336" i="2"/>
  <c r="P6335" i="2"/>
  <c r="O6335" i="2"/>
  <c r="N6335" i="2"/>
  <c r="M6335" i="2"/>
  <c r="L6335" i="2"/>
  <c r="K6335" i="2"/>
  <c r="J6335" i="2"/>
  <c r="I6335" i="2"/>
  <c r="H6335" i="2"/>
  <c r="G6335" i="2"/>
  <c r="F6335" i="2"/>
  <c r="E6335" i="2"/>
  <c r="D6335" i="2"/>
  <c r="C6335" i="2"/>
  <c r="B6335" i="2"/>
  <c r="A6335" i="2"/>
  <c r="P6334" i="2"/>
  <c r="O6334" i="2"/>
  <c r="N6334" i="2"/>
  <c r="M6334" i="2"/>
  <c r="L6334" i="2"/>
  <c r="K6334" i="2"/>
  <c r="J6334" i="2"/>
  <c r="I6334" i="2"/>
  <c r="H6334" i="2"/>
  <c r="G6334" i="2"/>
  <c r="F6334" i="2"/>
  <c r="E6334" i="2"/>
  <c r="D6334" i="2"/>
  <c r="C6334" i="2"/>
  <c r="B6334" i="2"/>
  <c r="A6334" i="2"/>
  <c r="P6333" i="2"/>
  <c r="O6333" i="2"/>
  <c r="N6333" i="2"/>
  <c r="M6333" i="2"/>
  <c r="L6333" i="2"/>
  <c r="K6333" i="2"/>
  <c r="J6333" i="2"/>
  <c r="I6333" i="2"/>
  <c r="H6333" i="2"/>
  <c r="G6333" i="2"/>
  <c r="F6333" i="2"/>
  <c r="E6333" i="2"/>
  <c r="D6333" i="2"/>
  <c r="C6333" i="2"/>
  <c r="B6333" i="2"/>
  <c r="A6333" i="2"/>
  <c r="P6332" i="2"/>
  <c r="O6332" i="2"/>
  <c r="N6332" i="2"/>
  <c r="M6332" i="2"/>
  <c r="L6332" i="2"/>
  <c r="K6332" i="2"/>
  <c r="J6332" i="2"/>
  <c r="I6332" i="2"/>
  <c r="H6332" i="2"/>
  <c r="G6332" i="2"/>
  <c r="F6332" i="2"/>
  <c r="E6332" i="2"/>
  <c r="D6332" i="2"/>
  <c r="C6332" i="2"/>
  <c r="B6332" i="2"/>
  <c r="A6332" i="2"/>
  <c r="P6331" i="2"/>
  <c r="O6331" i="2"/>
  <c r="N6331" i="2"/>
  <c r="M6331" i="2"/>
  <c r="L6331" i="2"/>
  <c r="K6331" i="2"/>
  <c r="J6331" i="2"/>
  <c r="I6331" i="2"/>
  <c r="H6331" i="2"/>
  <c r="G6331" i="2"/>
  <c r="F6331" i="2"/>
  <c r="E6331" i="2"/>
  <c r="D6331" i="2"/>
  <c r="C6331" i="2"/>
  <c r="B6331" i="2"/>
  <c r="A6331" i="2"/>
  <c r="P6330" i="2"/>
  <c r="O6330" i="2"/>
  <c r="N6330" i="2"/>
  <c r="M6330" i="2"/>
  <c r="L6330" i="2"/>
  <c r="K6330" i="2"/>
  <c r="J6330" i="2"/>
  <c r="I6330" i="2"/>
  <c r="H6330" i="2"/>
  <c r="G6330" i="2"/>
  <c r="F6330" i="2"/>
  <c r="E6330" i="2"/>
  <c r="D6330" i="2"/>
  <c r="C6330" i="2"/>
  <c r="B6330" i="2"/>
  <c r="A6330" i="2"/>
  <c r="P6329" i="2"/>
  <c r="O6329" i="2"/>
  <c r="N6329" i="2"/>
  <c r="M6329" i="2"/>
  <c r="L6329" i="2"/>
  <c r="K6329" i="2"/>
  <c r="J6329" i="2"/>
  <c r="I6329" i="2"/>
  <c r="H6329" i="2"/>
  <c r="G6329" i="2"/>
  <c r="F6329" i="2"/>
  <c r="E6329" i="2"/>
  <c r="D6329" i="2"/>
  <c r="C6329" i="2"/>
  <c r="B6329" i="2"/>
  <c r="A6329" i="2"/>
  <c r="P6328" i="2"/>
  <c r="O6328" i="2"/>
  <c r="N6328" i="2"/>
  <c r="M6328" i="2"/>
  <c r="L6328" i="2"/>
  <c r="K6328" i="2"/>
  <c r="J6328" i="2"/>
  <c r="I6328" i="2"/>
  <c r="H6328" i="2"/>
  <c r="G6328" i="2"/>
  <c r="F6328" i="2"/>
  <c r="E6328" i="2"/>
  <c r="D6328" i="2"/>
  <c r="C6328" i="2"/>
  <c r="B6328" i="2"/>
  <c r="A6328" i="2"/>
  <c r="P6327" i="2"/>
  <c r="O6327" i="2"/>
  <c r="N6327" i="2"/>
  <c r="M6327" i="2"/>
  <c r="L6327" i="2"/>
  <c r="K6327" i="2"/>
  <c r="J6327" i="2"/>
  <c r="I6327" i="2"/>
  <c r="H6327" i="2"/>
  <c r="G6327" i="2"/>
  <c r="F6327" i="2"/>
  <c r="E6327" i="2"/>
  <c r="D6327" i="2"/>
  <c r="C6327" i="2"/>
  <c r="B6327" i="2"/>
  <c r="A6327" i="2"/>
  <c r="P6326" i="2"/>
  <c r="O6326" i="2"/>
  <c r="N6326" i="2"/>
  <c r="M6326" i="2"/>
  <c r="L6326" i="2"/>
  <c r="K6326" i="2"/>
  <c r="J6326" i="2"/>
  <c r="I6326" i="2"/>
  <c r="H6326" i="2"/>
  <c r="G6326" i="2"/>
  <c r="F6326" i="2"/>
  <c r="E6326" i="2"/>
  <c r="D6326" i="2"/>
  <c r="C6326" i="2"/>
  <c r="B6326" i="2"/>
  <c r="A6326" i="2"/>
  <c r="P6325" i="2"/>
  <c r="O6325" i="2"/>
  <c r="N6325" i="2"/>
  <c r="M6325" i="2"/>
  <c r="L6325" i="2"/>
  <c r="K6325" i="2"/>
  <c r="J6325" i="2"/>
  <c r="I6325" i="2"/>
  <c r="H6325" i="2"/>
  <c r="G6325" i="2"/>
  <c r="F6325" i="2"/>
  <c r="E6325" i="2"/>
  <c r="D6325" i="2"/>
  <c r="C6325" i="2"/>
  <c r="B6325" i="2"/>
  <c r="A6325" i="2"/>
  <c r="P6324" i="2"/>
  <c r="O6324" i="2"/>
  <c r="N6324" i="2"/>
  <c r="M6324" i="2"/>
  <c r="L6324" i="2"/>
  <c r="K6324" i="2"/>
  <c r="J6324" i="2"/>
  <c r="I6324" i="2"/>
  <c r="H6324" i="2"/>
  <c r="G6324" i="2"/>
  <c r="F6324" i="2"/>
  <c r="E6324" i="2"/>
  <c r="D6324" i="2"/>
  <c r="C6324" i="2"/>
  <c r="B6324" i="2"/>
  <c r="A6324" i="2"/>
  <c r="P6323" i="2"/>
  <c r="O6323" i="2"/>
  <c r="N6323" i="2"/>
  <c r="M6323" i="2"/>
  <c r="L6323" i="2"/>
  <c r="K6323" i="2"/>
  <c r="J6323" i="2"/>
  <c r="I6323" i="2"/>
  <c r="H6323" i="2"/>
  <c r="G6323" i="2"/>
  <c r="F6323" i="2"/>
  <c r="E6323" i="2"/>
  <c r="D6323" i="2"/>
  <c r="C6323" i="2"/>
  <c r="B6323" i="2"/>
  <c r="A6323" i="2"/>
  <c r="P6322" i="2"/>
  <c r="O6322" i="2"/>
  <c r="N6322" i="2"/>
  <c r="M6322" i="2"/>
  <c r="L6322" i="2"/>
  <c r="K6322" i="2"/>
  <c r="J6322" i="2"/>
  <c r="I6322" i="2"/>
  <c r="H6322" i="2"/>
  <c r="G6322" i="2"/>
  <c r="F6322" i="2"/>
  <c r="E6322" i="2"/>
  <c r="D6322" i="2"/>
  <c r="C6322" i="2"/>
  <c r="B6322" i="2"/>
  <c r="A6322" i="2"/>
  <c r="P6321" i="2"/>
  <c r="O6321" i="2"/>
  <c r="N6321" i="2"/>
  <c r="M6321" i="2"/>
  <c r="L6321" i="2"/>
  <c r="K6321" i="2"/>
  <c r="J6321" i="2"/>
  <c r="I6321" i="2"/>
  <c r="H6321" i="2"/>
  <c r="G6321" i="2"/>
  <c r="F6321" i="2"/>
  <c r="E6321" i="2"/>
  <c r="D6321" i="2"/>
  <c r="C6321" i="2"/>
  <c r="B6321" i="2"/>
  <c r="A6321" i="2"/>
  <c r="P6320" i="2"/>
  <c r="O6320" i="2"/>
  <c r="N6320" i="2"/>
  <c r="M6320" i="2"/>
  <c r="L6320" i="2"/>
  <c r="K6320" i="2"/>
  <c r="J6320" i="2"/>
  <c r="I6320" i="2"/>
  <c r="H6320" i="2"/>
  <c r="G6320" i="2"/>
  <c r="F6320" i="2"/>
  <c r="E6320" i="2"/>
  <c r="D6320" i="2"/>
  <c r="C6320" i="2"/>
  <c r="B6320" i="2"/>
  <c r="A6320" i="2"/>
  <c r="P6319" i="2"/>
  <c r="O6319" i="2"/>
  <c r="N6319" i="2"/>
  <c r="M6319" i="2"/>
  <c r="L6319" i="2"/>
  <c r="K6319" i="2"/>
  <c r="J6319" i="2"/>
  <c r="I6319" i="2"/>
  <c r="H6319" i="2"/>
  <c r="G6319" i="2"/>
  <c r="F6319" i="2"/>
  <c r="E6319" i="2"/>
  <c r="D6319" i="2"/>
  <c r="C6319" i="2"/>
  <c r="B6319" i="2"/>
  <c r="A6319" i="2"/>
  <c r="P6318" i="2"/>
  <c r="O6318" i="2"/>
  <c r="N6318" i="2"/>
  <c r="M6318" i="2"/>
  <c r="L6318" i="2"/>
  <c r="K6318" i="2"/>
  <c r="J6318" i="2"/>
  <c r="I6318" i="2"/>
  <c r="H6318" i="2"/>
  <c r="G6318" i="2"/>
  <c r="F6318" i="2"/>
  <c r="E6318" i="2"/>
  <c r="D6318" i="2"/>
  <c r="C6318" i="2"/>
  <c r="B6318" i="2"/>
  <c r="A6318" i="2"/>
  <c r="P6317" i="2"/>
  <c r="O6317" i="2"/>
  <c r="N6317" i="2"/>
  <c r="M6317" i="2"/>
  <c r="L6317" i="2"/>
  <c r="K6317" i="2"/>
  <c r="J6317" i="2"/>
  <c r="I6317" i="2"/>
  <c r="H6317" i="2"/>
  <c r="G6317" i="2"/>
  <c r="F6317" i="2"/>
  <c r="E6317" i="2"/>
  <c r="D6317" i="2"/>
  <c r="C6317" i="2"/>
  <c r="B6317" i="2"/>
  <c r="A6317" i="2"/>
  <c r="P6316" i="2"/>
  <c r="O6316" i="2"/>
  <c r="N6316" i="2"/>
  <c r="M6316" i="2"/>
  <c r="L6316" i="2"/>
  <c r="K6316" i="2"/>
  <c r="J6316" i="2"/>
  <c r="I6316" i="2"/>
  <c r="H6316" i="2"/>
  <c r="G6316" i="2"/>
  <c r="F6316" i="2"/>
  <c r="E6316" i="2"/>
  <c r="D6316" i="2"/>
  <c r="C6316" i="2"/>
  <c r="B6316" i="2"/>
  <c r="A6316" i="2"/>
  <c r="P6315" i="2"/>
  <c r="O6315" i="2"/>
  <c r="N6315" i="2"/>
  <c r="M6315" i="2"/>
  <c r="L6315" i="2"/>
  <c r="K6315" i="2"/>
  <c r="J6315" i="2"/>
  <c r="I6315" i="2"/>
  <c r="H6315" i="2"/>
  <c r="G6315" i="2"/>
  <c r="F6315" i="2"/>
  <c r="E6315" i="2"/>
  <c r="D6315" i="2"/>
  <c r="C6315" i="2"/>
  <c r="B6315" i="2"/>
  <c r="A6315" i="2"/>
  <c r="P6314" i="2"/>
  <c r="O6314" i="2"/>
  <c r="N6314" i="2"/>
  <c r="M6314" i="2"/>
  <c r="L6314" i="2"/>
  <c r="K6314" i="2"/>
  <c r="J6314" i="2"/>
  <c r="I6314" i="2"/>
  <c r="H6314" i="2"/>
  <c r="G6314" i="2"/>
  <c r="F6314" i="2"/>
  <c r="E6314" i="2"/>
  <c r="D6314" i="2"/>
  <c r="C6314" i="2"/>
  <c r="B6314" i="2"/>
  <c r="A6314" i="2"/>
  <c r="P6313" i="2"/>
  <c r="O6313" i="2"/>
  <c r="N6313" i="2"/>
  <c r="M6313" i="2"/>
  <c r="L6313" i="2"/>
  <c r="K6313" i="2"/>
  <c r="J6313" i="2"/>
  <c r="I6313" i="2"/>
  <c r="H6313" i="2"/>
  <c r="G6313" i="2"/>
  <c r="F6313" i="2"/>
  <c r="E6313" i="2"/>
  <c r="D6313" i="2"/>
  <c r="C6313" i="2"/>
  <c r="B6313" i="2"/>
  <c r="A6313" i="2"/>
  <c r="P6312" i="2"/>
  <c r="O6312" i="2"/>
  <c r="N6312" i="2"/>
  <c r="M6312" i="2"/>
  <c r="L6312" i="2"/>
  <c r="K6312" i="2"/>
  <c r="J6312" i="2"/>
  <c r="I6312" i="2"/>
  <c r="H6312" i="2"/>
  <c r="G6312" i="2"/>
  <c r="F6312" i="2"/>
  <c r="E6312" i="2"/>
  <c r="D6312" i="2"/>
  <c r="C6312" i="2"/>
  <c r="B6312" i="2"/>
  <c r="A6312" i="2"/>
  <c r="P6311" i="2"/>
  <c r="O6311" i="2"/>
  <c r="N6311" i="2"/>
  <c r="M6311" i="2"/>
  <c r="L6311" i="2"/>
  <c r="K6311" i="2"/>
  <c r="J6311" i="2"/>
  <c r="I6311" i="2"/>
  <c r="H6311" i="2"/>
  <c r="G6311" i="2"/>
  <c r="F6311" i="2"/>
  <c r="E6311" i="2"/>
  <c r="D6311" i="2"/>
  <c r="C6311" i="2"/>
  <c r="B6311" i="2"/>
  <c r="A6311" i="2"/>
  <c r="P6310" i="2"/>
  <c r="O6310" i="2"/>
  <c r="N6310" i="2"/>
  <c r="M6310" i="2"/>
  <c r="L6310" i="2"/>
  <c r="K6310" i="2"/>
  <c r="J6310" i="2"/>
  <c r="I6310" i="2"/>
  <c r="H6310" i="2"/>
  <c r="G6310" i="2"/>
  <c r="F6310" i="2"/>
  <c r="E6310" i="2"/>
  <c r="D6310" i="2"/>
  <c r="C6310" i="2"/>
  <c r="B6310" i="2"/>
  <c r="A6310" i="2"/>
  <c r="P6309" i="2"/>
  <c r="O6309" i="2"/>
  <c r="N6309" i="2"/>
  <c r="M6309" i="2"/>
  <c r="L6309" i="2"/>
  <c r="K6309" i="2"/>
  <c r="J6309" i="2"/>
  <c r="I6309" i="2"/>
  <c r="H6309" i="2"/>
  <c r="G6309" i="2"/>
  <c r="F6309" i="2"/>
  <c r="E6309" i="2"/>
  <c r="D6309" i="2"/>
  <c r="C6309" i="2"/>
  <c r="B6309" i="2"/>
  <c r="A6309" i="2"/>
  <c r="P6308" i="2"/>
  <c r="O6308" i="2"/>
  <c r="N6308" i="2"/>
  <c r="M6308" i="2"/>
  <c r="L6308" i="2"/>
  <c r="K6308" i="2"/>
  <c r="J6308" i="2"/>
  <c r="I6308" i="2"/>
  <c r="H6308" i="2"/>
  <c r="G6308" i="2"/>
  <c r="F6308" i="2"/>
  <c r="E6308" i="2"/>
  <c r="D6308" i="2"/>
  <c r="C6308" i="2"/>
  <c r="B6308" i="2"/>
  <c r="A6308" i="2"/>
  <c r="P6307" i="2"/>
  <c r="O6307" i="2"/>
  <c r="N6307" i="2"/>
  <c r="M6307" i="2"/>
  <c r="L6307" i="2"/>
  <c r="K6307" i="2"/>
  <c r="J6307" i="2"/>
  <c r="I6307" i="2"/>
  <c r="H6307" i="2"/>
  <c r="G6307" i="2"/>
  <c r="F6307" i="2"/>
  <c r="E6307" i="2"/>
  <c r="D6307" i="2"/>
  <c r="C6307" i="2"/>
  <c r="B6307" i="2"/>
  <c r="A6307" i="2"/>
  <c r="P6306" i="2"/>
  <c r="O6306" i="2"/>
  <c r="N6306" i="2"/>
  <c r="M6306" i="2"/>
  <c r="L6306" i="2"/>
  <c r="K6306" i="2"/>
  <c r="J6306" i="2"/>
  <c r="I6306" i="2"/>
  <c r="H6306" i="2"/>
  <c r="G6306" i="2"/>
  <c r="F6306" i="2"/>
  <c r="E6306" i="2"/>
  <c r="D6306" i="2"/>
  <c r="C6306" i="2"/>
  <c r="B6306" i="2"/>
  <c r="A6306" i="2"/>
  <c r="P6305" i="2"/>
  <c r="O6305" i="2"/>
  <c r="N6305" i="2"/>
  <c r="M6305" i="2"/>
  <c r="L6305" i="2"/>
  <c r="K6305" i="2"/>
  <c r="J6305" i="2"/>
  <c r="I6305" i="2"/>
  <c r="H6305" i="2"/>
  <c r="G6305" i="2"/>
  <c r="F6305" i="2"/>
  <c r="E6305" i="2"/>
  <c r="D6305" i="2"/>
  <c r="C6305" i="2"/>
  <c r="B6305" i="2"/>
  <c r="A6305" i="2"/>
  <c r="P6304" i="2"/>
  <c r="O6304" i="2"/>
  <c r="N6304" i="2"/>
  <c r="M6304" i="2"/>
  <c r="L6304" i="2"/>
  <c r="K6304" i="2"/>
  <c r="J6304" i="2"/>
  <c r="I6304" i="2"/>
  <c r="H6304" i="2"/>
  <c r="G6304" i="2"/>
  <c r="F6304" i="2"/>
  <c r="E6304" i="2"/>
  <c r="D6304" i="2"/>
  <c r="C6304" i="2"/>
  <c r="B6304" i="2"/>
  <c r="A6304" i="2"/>
  <c r="P6303" i="2"/>
  <c r="O6303" i="2"/>
  <c r="N6303" i="2"/>
  <c r="M6303" i="2"/>
  <c r="L6303" i="2"/>
  <c r="K6303" i="2"/>
  <c r="J6303" i="2"/>
  <c r="I6303" i="2"/>
  <c r="H6303" i="2"/>
  <c r="G6303" i="2"/>
  <c r="F6303" i="2"/>
  <c r="E6303" i="2"/>
  <c r="D6303" i="2"/>
  <c r="C6303" i="2"/>
  <c r="B6303" i="2"/>
  <c r="A6303" i="2"/>
  <c r="P6302" i="2"/>
  <c r="O6302" i="2"/>
  <c r="N6302" i="2"/>
  <c r="M6302" i="2"/>
  <c r="L6302" i="2"/>
  <c r="K6302" i="2"/>
  <c r="J6302" i="2"/>
  <c r="I6302" i="2"/>
  <c r="H6302" i="2"/>
  <c r="G6302" i="2"/>
  <c r="F6302" i="2"/>
  <c r="E6302" i="2"/>
  <c r="D6302" i="2"/>
  <c r="C6302" i="2"/>
  <c r="B6302" i="2"/>
  <c r="A6302" i="2"/>
  <c r="P6301" i="2"/>
  <c r="O6301" i="2"/>
  <c r="N6301" i="2"/>
  <c r="M6301" i="2"/>
  <c r="L6301" i="2"/>
  <c r="K6301" i="2"/>
  <c r="J6301" i="2"/>
  <c r="I6301" i="2"/>
  <c r="H6301" i="2"/>
  <c r="G6301" i="2"/>
  <c r="F6301" i="2"/>
  <c r="E6301" i="2"/>
  <c r="D6301" i="2"/>
  <c r="C6301" i="2"/>
  <c r="B6301" i="2"/>
  <c r="A6301" i="2"/>
  <c r="P6300" i="2"/>
  <c r="O6300" i="2"/>
  <c r="N6300" i="2"/>
  <c r="M6300" i="2"/>
  <c r="L6300" i="2"/>
  <c r="K6300" i="2"/>
  <c r="J6300" i="2"/>
  <c r="I6300" i="2"/>
  <c r="H6300" i="2"/>
  <c r="G6300" i="2"/>
  <c r="F6300" i="2"/>
  <c r="E6300" i="2"/>
  <c r="D6300" i="2"/>
  <c r="C6300" i="2"/>
  <c r="B6300" i="2"/>
  <c r="A6300" i="2"/>
  <c r="P6299" i="2"/>
  <c r="O6299" i="2"/>
  <c r="N6299" i="2"/>
  <c r="M6299" i="2"/>
  <c r="L6299" i="2"/>
  <c r="K6299" i="2"/>
  <c r="J6299" i="2"/>
  <c r="I6299" i="2"/>
  <c r="H6299" i="2"/>
  <c r="G6299" i="2"/>
  <c r="F6299" i="2"/>
  <c r="E6299" i="2"/>
  <c r="D6299" i="2"/>
  <c r="C6299" i="2"/>
  <c r="B6299" i="2"/>
  <c r="A6299" i="2"/>
  <c r="P6298" i="2"/>
  <c r="O6298" i="2"/>
  <c r="N6298" i="2"/>
  <c r="M6298" i="2"/>
  <c r="L6298" i="2"/>
  <c r="K6298" i="2"/>
  <c r="J6298" i="2"/>
  <c r="I6298" i="2"/>
  <c r="H6298" i="2"/>
  <c r="G6298" i="2"/>
  <c r="F6298" i="2"/>
  <c r="E6298" i="2"/>
  <c r="D6298" i="2"/>
  <c r="C6298" i="2"/>
  <c r="B6298" i="2"/>
  <c r="A6298" i="2"/>
  <c r="P6297" i="2"/>
  <c r="O6297" i="2"/>
  <c r="N6297" i="2"/>
  <c r="M6297" i="2"/>
  <c r="L6297" i="2"/>
  <c r="K6297" i="2"/>
  <c r="J6297" i="2"/>
  <c r="I6297" i="2"/>
  <c r="H6297" i="2"/>
  <c r="G6297" i="2"/>
  <c r="F6297" i="2"/>
  <c r="E6297" i="2"/>
  <c r="D6297" i="2"/>
  <c r="C6297" i="2"/>
  <c r="B6297" i="2"/>
  <c r="A6297" i="2"/>
  <c r="P6296" i="2"/>
  <c r="O6296" i="2"/>
  <c r="N6296" i="2"/>
  <c r="M6296" i="2"/>
  <c r="L6296" i="2"/>
  <c r="K6296" i="2"/>
  <c r="J6296" i="2"/>
  <c r="I6296" i="2"/>
  <c r="H6296" i="2"/>
  <c r="G6296" i="2"/>
  <c r="F6296" i="2"/>
  <c r="E6296" i="2"/>
  <c r="D6296" i="2"/>
  <c r="C6296" i="2"/>
  <c r="B6296" i="2"/>
  <c r="A6296" i="2"/>
  <c r="P6295" i="2"/>
  <c r="O6295" i="2"/>
  <c r="N6295" i="2"/>
  <c r="M6295" i="2"/>
  <c r="L6295" i="2"/>
  <c r="K6295" i="2"/>
  <c r="J6295" i="2"/>
  <c r="I6295" i="2"/>
  <c r="H6295" i="2"/>
  <c r="G6295" i="2"/>
  <c r="F6295" i="2"/>
  <c r="E6295" i="2"/>
  <c r="D6295" i="2"/>
  <c r="C6295" i="2"/>
  <c r="B6295" i="2"/>
  <c r="A6295" i="2"/>
  <c r="P6294" i="2"/>
  <c r="O6294" i="2"/>
  <c r="N6294" i="2"/>
  <c r="M6294" i="2"/>
  <c r="L6294" i="2"/>
  <c r="K6294" i="2"/>
  <c r="J6294" i="2"/>
  <c r="I6294" i="2"/>
  <c r="H6294" i="2"/>
  <c r="G6294" i="2"/>
  <c r="F6294" i="2"/>
  <c r="E6294" i="2"/>
  <c r="D6294" i="2"/>
  <c r="C6294" i="2"/>
  <c r="B6294" i="2"/>
  <c r="A6294" i="2"/>
  <c r="P6293" i="2"/>
  <c r="O6293" i="2"/>
  <c r="N6293" i="2"/>
  <c r="M6293" i="2"/>
  <c r="L6293" i="2"/>
  <c r="K6293" i="2"/>
  <c r="J6293" i="2"/>
  <c r="I6293" i="2"/>
  <c r="H6293" i="2"/>
  <c r="G6293" i="2"/>
  <c r="F6293" i="2"/>
  <c r="E6293" i="2"/>
  <c r="D6293" i="2"/>
  <c r="C6293" i="2"/>
  <c r="B6293" i="2"/>
  <c r="A6293" i="2"/>
  <c r="P6292" i="2"/>
  <c r="O6292" i="2"/>
  <c r="N6292" i="2"/>
  <c r="M6292" i="2"/>
  <c r="L6292" i="2"/>
  <c r="K6292" i="2"/>
  <c r="J6292" i="2"/>
  <c r="I6292" i="2"/>
  <c r="H6292" i="2"/>
  <c r="G6292" i="2"/>
  <c r="F6292" i="2"/>
  <c r="E6292" i="2"/>
  <c r="D6292" i="2"/>
  <c r="C6292" i="2"/>
  <c r="B6292" i="2"/>
  <c r="A6292" i="2"/>
  <c r="P6291" i="2"/>
  <c r="O6291" i="2"/>
  <c r="N6291" i="2"/>
  <c r="M6291" i="2"/>
  <c r="L6291" i="2"/>
  <c r="K6291" i="2"/>
  <c r="J6291" i="2"/>
  <c r="I6291" i="2"/>
  <c r="H6291" i="2"/>
  <c r="G6291" i="2"/>
  <c r="F6291" i="2"/>
  <c r="E6291" i="2"/>
  <c r="D6291" i="2"/>
  <c r="C6291" i="2"/>
  <c r="B6291" i="2"/>
  <c r="A6291" i="2"/>
  <c r="P6290" i="2"/>
  <c r="O6290" i="2"/>
  <c r="N6290" i="2"/>
  <c r="M6290" i="2"/>
  <c r="L6290" i="2"/>
  <c r="K6290" i="2"/>
  <c r="J6290" i="2"/>
  <c r="I6290" i="2"/>
  <c r="H6290" i="2"/>
  <c r="G6290" i="2"/>
  <c r="F6290" i="2"/>
  <c r="E6290" i="2"/>
  <c r="D6290" i="2"/>
  <c r="C6290" i="2"/>
  <c r="B6290" i="2"/>
  <c r="A6290" i="2"/>
  <c r="P6289" i="2"/>
  <c r="O6289" i="2"/>
  <c r="N6289" i="2"/>
  <c r="M6289" i="2"/>
  <c r="L6289" i="2"/>
  <c r="K6289" i="2"/>
  <c r="J6289" i="2"/>
  <c r="I6289" i="2"/>
  <c r="H6289" i="2"/>
  <c r="G6289" i="2"/>
  <c r="F6289" i="2"/>
  <c r="E6289" i="2"/>
  <c r="D6289" i="2"/>
  <c r="C6289" i="2"/>
  <c r="B6289" i="2"/>
  <c r="A6289" i="2"/>
  <c r="P6288" i="2"/>
  <c r="O6288" i="2"/>
  <c r="N6288" i="2"/>
  <c r="M6288" i="2"/>
  <c r="L6288" i="2"/>
  <c r="K6288" i="2"/>
  <c r="J6288" i="2"/>
  <c r="I6288" i="2"/>
  <c r="H6288" i="2"/>
  <c r="G6288" i="2"/>
  <c r="F6288" i="2"/>
  <c r="E6288" i="2"/>
  <c r="D6288" i="2"/>
  <c r="C6288" i="2"/>
  <c r="B6288" i="2"/>
  <c r="A6288" i="2"/>
  <c r="P6287" i="2"/>
  <c r="O6287" i="2"/>
  <c r="N6287" i="2"/>
  <c r="M6287" i="2"/>
  <c r="L6287" i="2"/>
  <c r="K6287" i="2"/>
  <c r="J6287" i="2"/>
  <c r="I6287" i="2"/>
  <c r="H6287" i="2"/>
  <c r="G6287" i="2"/>
  <c r="F6287" i="2"/>
  <c r="E6287" i="2"/>
  <c r="D6287" i="2"/>
  <c r="C6287" i="2"/>
  <c r="B6287" i="2"/>
  <c r="A6287" i="2"/>
  <c r="P6286" i="2"/>
  <c r="O6286" i="2"/>
  <c r="N6286" i="2"/>
  <c r="M6286" i="2"/>
  <c r="L6286" i="2"/>
  <c r="K6286" i="2"/>
  <c r="J6286" i="2"/>
  <c r="I6286" i="2"/>
  <c r="H6286" i="2"/>
  <c r="G6286" i="2"/>
  <c r="F6286" i="2"/>
  <c r="E6286" i="2"/>
  <c r="D6286" i="2"/>
  <c r="C6286" i="2"/>
  <c r="B6286" i="2"/>
  <c r="A6286" i="2"/>
  <c r="P6285" i="2"/>
  <c r="O6285" i="2"/>
  <c r="N6285" i="2"/>
  <c r="M6285" i="2"/>
  <c r="L6285" i="2"/>
  <c r="K6285" i="2"/>
  <c r="J6285" i="2"/>
  <c r="I6285" i="2"/>
  <c r="H6285" i="2"/>
  <c r="G6285" i="2"/>
  <c r="F6285" i="2"/>
  <c r="E6285" i="2"/>
  <c r="D6285" i="2"/>
  <c r="C6285" i="2"/>
  <c r="B6285" i="2"/>
  <c r="A6285" i="2"/>
  <c r="P6284" i="2"/>
  <c r="O6284" i="2"/>
  <c r="N6284" i="2"/>
  <c r="M6284" i="2"/>
  <c r="L6284" i="2"/>
  <c r="K6284" i="2"/>
  <c r="J6284" i="2"/>
  <c r="I6284" i="2"/>
  <c r="H6284" i="2"/>
  <c r="G6284" i="2"/>
  <c r="F6284" i="2"/>
  <c r="E6284" i="2"/>
  <c r="D6284" i="2"/>
  <c r="C6284" i="2"/>
  <c r="B6284" i="2"/>
  <c r="A6284" i="2"/>
  <c r="P6283" i="2"/>
  <c r="O6283" i="2"/>
  <c r="N6283" i="2"/>
  <c r="M6283" i="2"/>
  <c r="L6283" i="2"/>
  <c r="K6283" i="2"/>
  <c r="J6283" i="2"/>
  <c r="I6283" i="2"/>
  <c r="H6283" i="2"/>
  <c r="G6283" i="2"/>
  <c r="F6283" i="2"/>
  <c r="E6283" i="2"/>
  <c r="D6283" i="2"/>
  <c r="C6283" i="2"/>
  <c r="B6283" i="2"/>
  <c r="A6283" i="2"/>
  <c r="P6282" i="2"/>
  <c r="O6282" i="2"/>
  <c r="N6282" i="2"/>
  <c r="M6282" i="2"/>
  <c r="L6282" i="2"/>
  <c r="K6282" i="2"/>
  <c r="J6282" i="2"/>
  <c r="I6282" i="2"/>
  <c r="H6282" i="2"/>
  <c r="G6282" i="2"/>
  <c r="F6282" i="2"/>
  <c r="E6282" i="2"/>
  <c r="D6282" i="2"/>
  <c r="C6282" i="2"/>
  <c r="B6282" i="2"/>
  <c r="A6282" i="2"/>
  <c r="P6281" i="2"/>
  <c r="O6281" i="2"/>
  <c r="N6281" i="2"/>
  <c r="M6281" i="2"/>
  <c r="L6281" i="2"/>
  <c r="K6281" i="2"/>
  <c r="J6281" i="2"/>
  <c r="I6281" i="2"/>
  <c r="H6281" i="2"/>
  <c r="G6281" i="2"/>
  <c r="F6281" i="2"/>
  <c r="E6281" i="2"/>
  <c r="D6281" i="2"/>
  <c r="C6281" i="2"/>
  <c r="B6281" i="2"/>
  <c r="A6281" i="2"/>
  <c r="P6280" i="2"/>
  <c r="O6280" i="2"/>
  <c r="N6280" i="2"/>
  <c r="M6280" i="2"/>
  <c r="L6280" i="2"/>
  <c r="K6280" i="2"/>
  <c r="J6280" i="2"/>
  <c r="I6280" i="2"/>
  <c r="H6280" i="2"/>
  <c r="G6280" i="2"/>
  <c r="F6280" i="2"/>
  <c r="E6280" i="2"/>
  <c r="D6280" i="2"/>
  <c r="C6280" i="2"/>
  <c r="B6280" i="2"/>
  <c r="A6280" i="2"/>
  <c r="P6279" i="2"/>
  <c r="O6279" i="2"/>
  <c r="N6279" i="2"/>
  <c r="M6279" i="2"/>
  <c r="L6279" i="2"/>
  <c r="K6279" i="2"/>
  <c r="J6279" i="2"/>
  <c r="I6279" i="2"/>
  <c r="H6279" i="2"/>
  <c r="G6279" i="2"/>
  <c r="F6279" i="2"/>
  <c r="E6279" i="2"/>
  <c r="D6279" i="2"/>
  <c r="C6279" i="2"/>
  <c r="B6279" i="2"/>
  <c r="A6279" i="2"/>
  <c r="P6278" i="2"/>
  <c r="O6278" i="2"/>
  <c r="N6278" i="2"/>
  <c r="M6278" i="2"/>
  <c r="L6278" i="2"/>
  <c r="K6278" i="2"/>
  <c r="J6278" i="2"/>
  <c r="I6278" i="2"/>
  <c r="H6278" i="2"/>
  <c r="G6278" i="2"/>
  <c r="F6278" i="2"/>
  <c r="E6278" i="2"/>
  <c r="D6278" i="2"/>
  <c r="C6278" i="2"/>
  <c r="B6278" i="2"/>
  <c r="A6278" i="2"/>
  <c r="P6277" i="2"/>
  <c r="O6277" i="2"/>
  <c r="N6277" i="2"/>
  <c r="M6277" i="2"/>
  <c r="L6277" i="2"/>
  <c r="K6277" i="2"/>
  <c r="J6277" i="2"/>
  <c r="I6277" i="2"/>
  <c r="H6277" i="2"/>
  <c r="G6277" i="2"/>
  <c r="F6277" i="2"/>
  <c r="E6277" i="2"/>
  <c r="D6277" i="2"/>
  <c r="C6277" i="2"/>
  <c r="B6277" i="2"/>
  <c r="A6277" i="2"/>
  <c r="P6276" i="2"/>
  <c r="O6276" i="2"/>
  <c r="N6276" i="2"/>
  <c r="M6276" i="2"/>
  <c r="L6276" i="2"/>
  <c r="K6276" i="2"/>
  <c r="J6276" i="2"/>
  <c r="I6276" i="2"/>
  <c r="H6276" i="2"/>
  <c r="G6276" i="2"/>
  <c r="F6276" i="2"/>
  <c r="E6276" i="2"/>
  <c r="D6276" i="2"/>
  <c r="C6276" i="2"/>
  <c r="B6276" i="2"/>
  <c r="A6276" i="2"/>
  <c r="P6275" i="2"/>
  <c r="O6275" i="2"/>
  <c r="N6275" i="2"/>
  <c r="M6275" i="2"/>
  <c r="L6275" i="2"/>
  <c r="K6275" i="2"/>
  <c r="J6275" i="2"/>
  <c r="I6275" i="2"/>
  <c r="H6275" i="2"/>
  <c r="G6275" i="2"/>
  <c r="F6275" i="2"/>
  <c r="E6275" i="2"/>
  <c r="D6275" i="2"/>
  <c r="C6275" i="2"/>
  <c r="B6275" i="2"/>
  <c r="A6275" i="2"/>
  <c r="P6274" i="2"/>
  <c r="O6274" i="2"/>
  <c r="N6274" i="2"/>
  <c r="M6274" i="2"/>
  <c r="L6274" i="2"/>
  <c r="K6274" i="2"/>
  <c r="J6274" i="2"/>
  <c r="I6274" i="2"/>
  <c r="H6274" i="2"/>
  <c r="G6274" i="2"/>
  <c r="F6274" i="2"/>
  <c r="E6274" i="2"/>
  <c r="D6274" i="2"/>
  <c r="C6274" i="2"/>
  <c r="B6274" i="2"/>
  <c r="A6274" i="2"/>
  <c r="P6273" i="2"/>
  <c r="O6273" i="2"/>
  <c r="N6273" i="2"/>
  <c r="M6273" i="2"/>
  <c r="L6273" i="2"/>
  <c r="K6273" i="2"/>
  <c r="J6273" i="2"/>
  <c r="I6273" i="2"/>
  <c r="H6273" i="2"/>
  <c r="G6273" i="2"/>
  <c r="F6273" i="2"/>
  <c r="E6273" i="2"/>
  <c r="D6273" i="2"/>
  <c r="C6273" i="2"/>
  <c r="B6273" i="2"/>
  <c r="A6273" i="2"/>
  <c r="P6272" i="2"/>
  <c r="O6272" i="2"/>
  <c r="N6272" i="2"/>
  <c r="M6272" i="2"/>
  <c r="L6272" i="2"/>
  <c r="K6272" i="2"/>
  <c r="J6272" i="2"/>
  <c r="I6272" i="2"/>
  <c r="H6272" i="2"/>
  <c r="G6272" i="2"/>
  <c r="F6272" i="2"/>
  <c r="E6272" i="2"/>
  <c r="D6272" i="2"/>
  <c r="C6272" i="2"/>
  <c r="B6272" i="2"/>
  <c r="A6272" i="2"/>
  <c r="P6271" i="2"/>
  <c r="O6271" i="2"/>
  <c r="N6271" i="2"/>
  <c r="M6271" i="2"/>
  <c r="L6271" i="2"/>
  <c r="K6271" i="2"/>
  <c r="J6271" i="2"/>
  <c r="I6271" i="2"/>
  <c r="H6271" i="2"/>
  <c r="G6271" i="2"/>
  <c r="F6271" i="2"/>
  <c r="E6271" i="2"/>
  <c r="D6271" i="2"/>
  <c r="C6271" i="2"/>
  <c r="B6271" i="2"/>
  <c r="A6271" i="2"/>
  <c r="P6270" i="2"/>
  <c r="O6270" i="2"/>
  <c r="N6270" i="2"/>
  <c r="M6270" i="2"/>
  <c r="L6270" i="2"/>
  <c r="K6270" i="2"/>
  <c r="J6270" i="2"/>
  <c r="I6270" i="2"/>
  <c r="H6270" i="2"/>
  <c r="G6270" i="2"/>
  <c r="F6270" i="2"/>
  <c r="E6270" i="2"/>
  <c r="D6270" i="2"/>
  <c r="C6270" i="2"/>
  <c r="B6270" i="2"/>
  <c r="A6270" i="2"/>
  <c r="P6269" i="2"/>
  <c r="O6269" i="2"/>
  <c r="N6269" i="2"/>
  <c r="M6269" i="2"/>
  <c r="L6269" i="2"/>
  <c r="K6269" i="2"/>
  <c r="J6269" i="2"/>
  <c r="I6269" i="2"/>
  <c r="H6269" i="2"/>
  <c r="G6269" i="2"/>
  <c r="F6269" i="2"/>
  <c r="E6269" i="2"/>
  <c r="D6269" i="2"/>
  <c r="C6269" i="2"/>
  <c r="B6269" i="2"/>
  <c r="A6269" i="2"/>
  <c r="P6268" i="2"/>
  <c r="O6268" i="2"/>
  <c r="N6268" i="2"/>
  <c r="M6268" i="2"/>
  <c r="L6268" i="2"/>
  <c r="K6268" i="2"/>
  <c r="J6268" i="2"/>
  <c r="I6268" i="2"/>
  <c r="H6268" i="2"/>
  <c r="G6268" i="2"/>
  <c r="F6268" i="2"/>
  <c r="E6268" i="2"/>
  <c r="D6268" i="2"/>
  <c r="C6268" i="2"/>
  <c r="B6268" i="2"/>
  <c r="A6268" i="2"/>
  <c r="P6267" i="2"/>
  <c r="O6267" i="2"/>
  <c r="N6267" i="2"/>
  <c r="M6267" i="2"/>
  <c r="L6267" i="2"/>
  <c r="K6267" i="2"/>
  <c r="J6267" i="2"/>
  <c r="I6267" i="2"/>
  <c r="H6267" i="2"/>
  <c r="G6267" i="2"/>
  <c r="F6267" i="2"/>
  <c r="E6267" i="2"/>
  <c r="D6267" i="2"/>
  <c r="C6267" i="2"/>
  <c r="B6267" i="2"/>
  <c r="A6267" i="2"/>
  <c r="P6266" i="2"/>
  <c r="O6266" i="2"/>
  <c r="N6266" i="2"/>
  <c r="M6266" i="2"/>
  <c r="L6266" i="2"/>
  <c r="K6266" i="2"/>
  <c r="J6266" i="2"/>
  <c r="I6266" i="2"/>
  <c r="H6266" i="2"/>
  <c r="G6266" i="2"/>
  <c r="F6266" i="2"/>
  <c r="E6266" i="2"/>
  <c r="D6266" i="2"/>
  <c r="C6266" i="2"/>
  <c r="B6266" i="2"/>
  <c r="A6266" i="2"/>
  <c r="P6265" i="2"/>
  <c r="O6265" i="2"/>
  <c r="N6265" i="2"/>
  <c r="M6265" i="2"/>
  <c r="L6265" i="2"/>
  <c r="K6265" i="2"/>
  <c r="J6265" i="2"/>
  <c r="I6265" i="2"/>
  <c r="H6265" i="2"/>
  <c r="G6265" i="2"/>
  <c r="F6265" i="2"/>
  <c r="E6265" i="2"/>
  <c r="D6265" i="2"/>
  <c r="C6265" i="2"/>
  <c r="B6265" i="2"/>
  <c r="A6265" i="2"/>
  <c r="P6264" i="2"/>
  <c r="O6264" i="2"/>
  <c r="N6264" i="2"/>
  <c r="M6264" i="2"/>
  <c r="L6264" i="2"/>
  <c r="K6264" i="2"/>
  <c r="J6264" i="2"/>
  <c r="I6264" i="2"/>
  <c r="H6264" i="2"/>
  <c r="G6264" i="2"/>
  <c r="F6264" i="2"/>
  <c r="E6264" i="2"/>
  <c r="D6264" i="2"/>
  <c r="C6264" i="2"/>
  <c r="B6264" i="2"/>
  <c r="A6264" i="2"/>
  <c r="P6263" i="2"/>
  <c r="O6263" i="2"/>
  <c r="N6263" i="2"/>
  <c r="M6263" i="2"/>
  <c r="L6263" i="2"/>
  <c r="K6263" i="2"/>
  <c r="J6263" i="2"/>
  <c r="I6263" i="2"/>
  <c r="H6263" i="2"/>
  <c r="G6263" i="2"/>
  <c r="F6263" i="2"/>
  <c r="E6263" i="2"/>
  <c r="D6263" i="2"/>
  <c r="C6263" i="2"/>
  <c r="B6263" i="2"/>
  <c r="A6263" i="2"/>
  <c r="P6262" i="2"/>
  <c r="O6262" i="2"/>
  <c r="N6262" i="2"/>
  <c r="M6262" i="2"/>
  <c r="L6262" i="2"/>
  <c r="K6262" i="2"/>
  <c r="J6262" i="2"/>
  <c r="I6262" i="2"/>
  <c r="H6262" i="2"/>
  <c r="G6262" i="2"/>
  <c r="F6262" i="2"/>
  <c r="E6262" i="2"/>
  <c r="D6262" i="2"/>
  <c r="C6262" i="2"/>
  <c r="B6262" i="2"/>
  <c r="A6262" i="2"/>
  <c r="P6261" i="2"/>
  <c r="O6261" i="2"/>
  <c r="N6261" i="2"/>
  <c r="M6261" i="2"/>
  <c r="L6261" i="2"/>
  <c r="K6261" i="2"/>
  <c r="J6261" i="2"/>
  <c r="I6261" i="2"/>
  <c r="H6261" i="2"/>
  <c r="G6261" i="2"/>
  <c r="F6261" i="2"/>
  <c r="E6261" i="2"/>
  <c r="D6261" i="2"/>
  <c r="C6261" i="2"/>
  <c r="B6261" i="2"/>
  <c r="A6261" i="2"/>
  <c r="P6260" i="2"/>
  <c r="O6260" i="2"/>
  <c r="N6260" i="2"/>
  <c r="M6260" i="2"/>
  <c r="L6260" i="2"/>
  <c r="K6260" i="2"/>
  <c r="J6260" i="2"/>
  <c r="I6260" i="2"/>
  <c r="H6260" i="2"/>
  <c r="G6260" i="2"/>
  <c r="F6260" i="2"/>
  <c r="E6260" i="2"/>
  <c r="D6260" i="2"/>
  <c r="C6260" i="2"/>
  <c r="B6260" i="2"/>
  <c r="A6260" i="2"/>
  <c r="P6259" i="2"/>
  <c r="O6259" i="2"/>
  <c r="N6259" i="2"/>
  <c r="M6259" i="2"/>
  <c r="L6259" i="2"/>
  <c r="K6259" i="2"/>
  <c r="J6259" i="2"/>
  <c r="I6259" i="2"/>
  <c r="H6259" i="2"/>
  <c r="G6259" i="2"/>
  <c r="F6259" i="2"/>
  <c r="E6259" i="2"/>
  <c r="D6259" i="2"/>
  <c r="C6259" i="2"/>
  <c r="B6259" i="2"/>
  <c r="A6259" i="2"/>
  <c r="P6258" i="2"/>
  <c r="O6258" i="2"/>
  <c r="N6258" i="2"/>
  <c r="M6258" i="2"/>
  <c r="L6258" i="2"/>
  <c r="K6258" i="2"/>
  <c r="J6258" i="2"/>
  <c r="I6258" i="2"/>
  <c r="H6258" i="2"/>
  <c r="G6258" i="2"/>
  <c r="F6258" i="2"/>
  <c r="E6258" i="2"/>
  <c r="D6258" i="2"/>
  <c r="C6258" i="2"/>
  <c r="B6258" i="2"/>
  <c r="A6258" i="2"/>
  <c r="P6257" i="2"/>
  <c r="O6257" i="2"/>
  <c r="N6257" i="2"/>
  <c r="M6257" i="2"/>
  <c r="L6257" i="2"/>
  <c r="K6257" i="2"/>
  <c r="J6257" i="2"/>
  <c r="I6257" i="2"/>
  <c r="H6257" i="2"/>
  <c r="G6257" i="2"/>
  <c r="F6257" i="2"/>
  <c r="E6257" i="2"/>
  <c r="D6257" i="2"/>
  <c r="C6257" i="2"/>
  <c r="B6257" i="2"/>
  <c r="A6257" i="2"/>
  <c r="P6256" i="2"/>
  <c r="O6256" i="2"/>
  <c r="N6256" i="2"/>
  <c r="M6256" i="2"/>
  <c r="L6256" i="2"/>
  <c r="K6256" i="2"/>
  <c r="J6256" i="2"/>
  <c r="I6256" i="2"/>
  <c r="H6256" i="2"/>
  <c r="G6256" i="2"/>
  <c r="F6256" i="2"/>
  <c r="E6256" i="2"/>
  <c r="D6256" i="2"/>
  <c r="C6256" i="2"/>
  <c r="B6256" i="2"/>
  <c r="A6256" i="2"/>
  <c r="P6255" i="2"/>
  <c r="O6255" i="2"/>
  <c r="N6255" i="2"/>
  <c r="M6255" i="2"/>
  <c r="L6255" i="2"/>
  <c r="K6255" i="2"/>
  <c r="J6255" i="2"/>
  <c r="I6255" i="2"/>
  <c r="H6255" i="2"/>
  <c r="G6255" i="2"/>
  <c r="F6255" i="2"/>
  <c r="E6255" i="2"/>
  <c r="D6255" i="2"/>
  <c r="C6255" i="2"/>
  <c r="B6255" i="2"/>
  <c r="A6255" i="2"/>
  <c r="P6254" i="2"/>
  <c r="O6254" i="2"/>
  <c r="N6254" i="2"/>
  <c r="M6254" i="2"/>
  <c r="L6254" i="2"/>
  <c r="K6254" i="2"/>
  <c r="J6254" i="2"/>
  <c r="I6254" i="2"/>
  <c r="H6254" i="2"/>
  <c r="G6254" i="2"/>
  <c r="F6254" i="2"/>
  <c r="E6254" i="2"/>
  <c r="D6254" i="2"/>
  <c r="C6254" i="2"/>
  <c r="B6254" i="2"/>
  <c r="A6254" i="2"/>
  <c r="P6253" i="2"/>
  <c r="O6253" i="2"/>
  <c r="N6253" i="2"/>
  <c r="M6253" i="2"/>
  <c r="L6253" i="2"/>
  <c r="K6253" i="2"/>
  <c r="J6253" i="2"/>
  <c r="I6253" i="2"/>
  <c r="H6253" i="2"/>
  <c r="G6253" i="2"/>
  <c r="F6253" i="2"/>
  <c r="E6253" i="2"/>
  <c r="D6253" i="2"/>
  <c r="C6253" i="2"/>
  <c r="B6253" i="2"/>
  <c r="A6253" i="2"/>
  <c r="P6252" i="2"/>
  <c r="O6252" i="2"/>
  <c r="N6252" i="2"/>
  <c r="M6252" i="2"/>
  <c r="L6252" i="2"/>
  <c r="K6252" i="2"/>
  <c r="J6252" i="2"/>
  <c r="I6252" i="2"/>
  <c r="H6252" i="2"/>
  <c r="G6252" i="2"/>
  <c r="F6252" i="2"/>
  <c r="E6252" i="2"/>
  <c r="D6252" i="2"/>
  <c r="C6252" i="2"/>
  <c r="B6252" i="2"/>
  <c r="A6252" i="2"/>
  <c r="P6251" i="2"/>
  <c r="O6251" i="2"/>
  <c r="N6251" i="2"/>
  <c r="M6251" i="2"/>
  <c r="L6251" i="2"/>
  <c r="K6251" i="2"/>
  <c r="J6251" i="2"/>
  <c r="I6251" i="2"/>
  <c r="H6251" i="2"/>
  <c r="G6251" i="2"/>
  <c r="F6251" i="2"/>
  <c r="E6251" i="2"/>
  <c r="D6251" i="2"/>
  <c r="C6251" i="2"/>
  <c r="B6251" i="2"/>
  <c r="A6251" i="2"/>
  <c r="P6250" i="2"/>
  <c r="O6250" i="2"/>
  <c r="N6250" i="2"/>
  <c r="M6250" i="2"/>
  <c r="L6250" i="2"/>
  <c r="K6250" i="2"/>
  <c r="J6250" i="2"/>
  <c r="I6250" i="2"/>
  <c r="H6250" i="2"/>
  <c r="G6250" i="2"/>
  <c r="F6250" i="2"/>
  <c r="E6250" i="2"/>
  <c r="D6250" i="2"/>
  <c r="C6250" i="2"/>
  <c r="B6250" i="2"/>
  <c r="A6250" i="2"/>
  <c r="P6249" i="2"/>
  <c r="O6249" i="2"/>
  <c r="N6249" i="2"/>
  <c r="M6249" i="2"/>
  <c r="L6249" i="2"/>
  <c r="K6249" i="2"/>
  <c r="J6249" i="2"/>
  <c r="I6249" i="2"/>
  <c r="H6249" i="2"/>
  <c r="G6249" i="2"/>
  <c r="F6249" i="2"/>
  <c r="E6249" i="2"/>
  <c r="D6249" i="2"/>
  <c r="C6249" i="2"/>
  <c r="B6249" i="2"/>
  <c r="A6249" i="2"/>
  <c r="P6248" i="2"/>
  <c r="O6248" i="2"/>
  <c r="N6248" i="2"/>
  <c r="M6248" i="2"/>
  <c r="L6248" i="2"/>
  <c r="K6248" i="2"/>
  <c r="J6248" i="2"/>
  <c r="I6248" i="2"/>
  <c r="H6248" i="2"/>
  <c r="G6248" i="2"/>
  <c r="F6248" i="2"/>
  <c r="E6248" i="2"/>
  <c r="D6248" i="2"/>
  <c r="C6248" i="2"/>
  <c r="B6248" i="2"/>
  <c r="A6248" i="2"/>
  <c r="P6247" i="2"/>
  <c r="O6247" i="2"/>
  <c r="N6247" i="2"/>
  <c r="M6247" i="2"/>
  <c r="L6247" i="2"/>
  <c r="K6247" i="2"/>
  <c r="J6247" i="2"/>
  <c r="I6247" i="2"/>
  <c r="H6247" i="2"/>
  <c r="G6247" i="2"/>
  <c r="F6247" i="2"/>
  <c r="E6247" i="2"/>
  <c r="D6247" i="2"/>
  <c r="C6247" i="2"/>
  <c r="B6247" i="2"/>
  <c r="A6247" i="2"/>
  <c r="P6246" i="2"/>
  <c r="O6246" i="2"/>
  <c r="N6246" i="2"/>
  <c r="M6246" i="2"/>
  <c r="L6246" i="2"/>
  <c r="K6246" i="2"/>
  <c r="J6246" i="2"/>
  <c r="I6246" i="2"/>
  <c r="H6246" i="2"/>
  <c r="G6246" i="2"/>
  <c r="F6246" i="2"/>
  <c r="E6246" i="2"/>
  <c r="D6246" i="2"/>
  <c r="C6246" i="2"/>
  <c r="B6246" i="2"/>
  <c r="A6246" i="2"/>
  <c r="P6245" i="2"/>
  <c r="O6245" i="2"/>
  <c r="N6245" i="2"/>
  <c r="M6245" i="2"/>
  <c r="L6245" i="2"/>
  <c r="K6245" i="2"/>
  <c r="J6245" i="2"/>
  <c r="I6245" i="2"/>
  <c r="H6245" i="2"/>
  <c r="G6245" i="2"/>
  <c r="F6245" i="2"/>
  <c r="E6245" i="2"/>
  <c r="D6245" i="2"/>
  <c r="C6245" i="2"/>
  <c r="B6245" i="2"/>
  <c r="A6245" i="2"/>
  <c r="P6244" i="2"/>
  <c r="O6244" i="2"/>
  <c r="N6244" i="2"/>
  <c r="M6244" i="2"/>
  <c r="L6244" i="2"/>
  <c r="K6244" i="2"/>
  <c r="J6244" i="2"/>
  <c r="I6244" i="2"/>
  <c r="H6244" i="2"/>
  <c r="G6244" i="2"/>
  <c r="F6244" i="2"/>
  <c r="E6244" i="2"/>
  <c r="D6244" i="2"/>
  <c r="C6244" i="2"/>
  <c r="B6244" i="2"/>
  <c r="A6244" i="2"/>
  <c r="P6243" i="2"/>
  <c r="O6243" i="2"/>
  <c r="N6243" i="2"/>
  <c r="M6243" i="2"/>
  <c r="L6243" i="2"/>
  <c r="K6243" i="2"/>
  <c r="J6243" i="2"/>
  <c r="I6243" i="2"/>
  <c r="H6243" i="2"/>
  <c r="G6243" i="2"/>
  <c r="F6243" i="2"/>
  <c r="E6243" i="2"/>
  <c r="D6243" i="2"/>
  <c r="C6243" i="2"/>
  <c r="B6243" i="2"/>
  <c r="A6243" i="2"/>
  <c r="P6242" i="2"/>
  <c r="O6242" i="2"/>
  <c r="N6242" i="2"/>
  <c r="M6242" i="2"/>
  <c r="L6242" i="2"/>
  <c r="K6242" i="2"/>
  <c r="J6242" i="2"/>
  <c r="I6242" i="2"/>
  <c r="H6242" i="2"/>
  <c r="G6242" i="2"/>
  <c r="F6242" i="2"/>
  <c r="E6242" i="2"/>
  <c r="D6242" i="2"/>
  <c r="C6242" i="2"/>
  <c r="B6242" i="2"/>
  <c r="A6242" i="2"/>
  <c r="P6241" i="2"/>
  <c r="O6241" i="2"/>
  <c r="N6241" i="2"/>
  <c r="M6241" i="2"/>
  <c r="L6241" i="2"/>
  <c r="K6241" i="2"/>
  <c r="J6241" i="2"/>
  <c r="I6241" i="2"/>
  <c r="H6241" i="2"/>
  <c r="G6241" i="2"/>
  <c r="F6241" i="2"/>
  <c r="E6241" i="2"/>
  <c r="D6241" i="2"/>
  <c r="C6241" i="2"/>
  <c r="B6241" i="2"/>
  <c r="A6241" i="2"/>
  <c r="P6240" i="2"/>
  <c r="O6240" i="2"/>
  <c r="N6240" i="2"/>
  <c r="M6240" i="2"/>
  <c r="L6240" i="2"/>
  <c r="K6240" i="2"/>
  <c r="J6240" i="2"/>
  <c r="I6240" i="2"/>
  <c r="H6240" i="2"/>
  <c r="G6240" i="2"/>
  <c r="F6240" i="2"/>
  <c r="E6240" i="2"/>
  <c r="D6240" i="2"/>
  <c r="C6240" i="2"/>
  <c r="B6240" i="2"/>
  <c r="A6240" i="2"/>
  <c r="P6239" i="2"/>
  <c r="O6239" i="2"/>
  <c r="N6239" i="2"/>
  <c r="M6239" i="2"/>
  <c r="L6239" i="2"/>
  <c r="K6239" i="2"/>
  <c r="J6239" i="2"/>
  <c r="I6239" i="2"/>
  <c r="H6239" i="2"/>
  <c r="G6239" i="2"/>
  <c r="F6239" i="2"/>
  <c r="E6239" i="2"/>
  <c r="D6239" i="2"/>
  <c r="C6239" i="2"/>
  <c r="B6239" i="2"/>
  <c r="A6239" i="2"/>
  <c r="P6238" i="2"/>
  <c r="O6238" i="2"/>
  <c r="N6238" i="2"/>
  <c r="M6238" i="2"/>
  <c r="L6238" i="2"/>
  <c r="K6238" i="2"/>
  <c r="J6238" i="2"/>
  <c r="I6238" i="2"/>
  <c r="H6238" i="2"/>
  <c r="G6238" i="2"/>
  <c r="F6238" i="2"/>
  <c r="E6238" i="2"/>
  <c r="D6238" i="2"/>
  <c r="C6238" i="2"/>
  <c r="B6238" i="2"/>
  <c r="A6238" i="2"/>
  <c r="P6237" i="2"/>
  <c r="O6237" i="2"/>
  <c r="N6237" i="2"/>
  <c r="M6237" i="2"/>
  <c r="L6237" i="2"/>
  <c r="K6237" i="2"/>
  <c r="J6237" i="2"/>
  <c r="I6237" i="2"/>
  <c r="H6237" i="2"/>
  <c r="G6237" i="2"/>
  <c r="F6237" i="2"/>
  <c r="E6237" i="2"/>
  <c r="D6237" i="2"/>
  <c r="C6237" i="2"/>
  <c r="B6237" i="2"/>
  <c r="A6237" i="2"/>
  <c r="P6236" i="2"/>
  <c r="O6236" i="2"/>
  <c r="N6236" i="2"/>
  <c r="M6236" i="2"/>
  <c r="L6236" i="2"/>
  <c r="K6236" i="2"/>
  <c r="J6236" i="2"/>
  <c r="I6236" i="2"/>
  <c r="H6236" i="2"/>
  <c r="G6236" i="2"/>
  <c r="F6236" i="2"/>
  <c r="E6236" i="2"/>
  <c r="D6236" i="2"/>
  <c r="C6236" i="2"/>
  <c r="B6236" i="2"/>
  <c r="A6236" i="2"/>
  <c r="P6235" i="2"/>
  <c r="O6235" i="2"/>
  <c r="N6235" i="2"/>
  <c r="M6235" i="2"/>
  <c r="L6235" i="2"/>
  <c r="K6235" i="2"/>
  <c r="J6235" i="2"/>
  <c r="I6235" i="2"/>
  <c r="H6235" i="2"/>
  <c r="G6235" i="2"/>
  <c r="F6235" i="2"/>
  <c r="E6235" i="2"/>
  <c r="D6235" i="2"/>
  <c r="C6235" i="2"/>
  <c r="B6235" i="2"/>
  <c r="A6235" i="2"/>
  <c r="P6234" i="2"/>
  <c r="O6234" i="2"/>
  <c r="N6234" i="2"/>
  <c r="M6234" i="2"/>
  <c r="L6234" i="2"/>
  <c r="K6234" i="2"/>
  <c r="J6234" i="2"/>
  <c r="I6234" i="2"/>
  <c r="H6234" i="2"/>
  <c r="G6234" i="2"/>
  <c r="F6234" i="2"/>
  <c r="E6234" i="2"/>
  <c r="D6234" i="2"/>
  <c r="C6234" i="2"/>
  <c r="B6234" i="2"/>
  <c r="A6234" i="2"/>
  <c r="P6233" i="2"/>
  <c r="O6233" i="2"/>
  <c r="N6233" i="2"/>
  <c r="M6233" i="2"/>
  <c r="L6233" i="2"/>
  <c r="K6233" i="2"/>
  <c r="J6233" i="2"/>
  <c r="I6233" i="2"/>
  <c r="H6233" i="2"/>
  <c r="G6233" i="2"/>
  <c r="F6233" i="2"/>
  <c r="E6233" i="2"/>
  <c r="D6233" i="2"/>
  <c r="C6233" i="2"/>
  <c r="B6233" i="2"/>
  <c r="A6233" i="2"/>
  <c r="P6232" i="2"/>
  <c r="O6232" i="2"/>
  <c r="N6232" i="2"/>
  <c r="M6232" i="2"/>
  <c r="L6232" i="2"/>
  <c r="K6232" i="2"/>
  <c r="J6232" i="2"/>
  <c r="I6232" i="2"/>
  <c r="H6232" i="2"/>
  <c r="G6232" i="2"/>
  <c r="F6232" i="2"/>
  <c r="E6232" i="2"/>
  <c r="D6232" i="2"/>
  <c r="C6232" i="2"/>
  <c r="B6232" i="2"/>
  <c r="A6232" i="2"/>
  <c r="P6231" i="2"/>
  <c r="O6231" i="2"/>
  <c r="N6231" i="2"/>
  <c r="M6231" i="2"/>
  <c r="L6231" i="2"/>
  <c r="K6231" i="2"/>
  <c r="J6231" i="2"/>
  <c r="I6231" i="2"/>
  <c r="H6231" i="2"/>
  <c r="G6231" i="2"/>
  <c r="F6231" i="2"/>
  <c r="E6231" i="2"/>
  <c r="D6231" i="2"/>
  <c r="C6231" i="2"/>
  <c r="B6231" i="2"/>
  <c r="A6231" i="2"/>
  <c r="P6230" i="2"/>
  <c r="O6230" i="2"/>
  <c r="N6230" i="2"/>
  <c r="M6230" i="2"/>
  <c r="L6230" i="2"/>
  <c r="K6230" i="2"/>
  <c r="J6230" i="2"/>
  <c r="I6230" i="2"/>
  <c r="H6230" i="2"/>
  <c r="G6230" i="2"/>
  <c r="F6230" i="2"/>
  <c r="E6230" i="2"/>
  <c r="D6230" i="2"/>
  <c r="C6230" i="2"/>
  <c r="B6230" i="2"/>
  <c r="A6230" i="2"/>
  <c r="P6229" i="2"/>
  <c r="O6229" i="2"/>
  <c r="N6229" i="2"/>
  <c r="M6229" i="2"/>
  <c r="L6229" i="2"/>
  <c r="K6229" i="2"/>
  <c r="J6229" i="2"/>
  <c r="I6229" i="2"/>
  <c r="H6229" i="2"/>
  <c r="G6229" i="2"/>
  <c r="F6229" i="2"/>
  <c r="E6229" i="2"/>
  <c r="D6229" i="2"/>
  <c r="C6229" i="2"/>
  <c r="B6229" i="2"/>
  <c r="A6229" i="2"/>
  <c r="P6228" i="2"/>
  <c r="O6228" i="2"/>
  <c r="N6228" i="2"/>
  <c r="M6228" i="2"/>
  <c r="L6228" i="2"/>
  <c r="K6228" i="2"/>
  <c r="J6228" i="2"/>
  <c r="I6228" i="2"/>
  <c r="H6228" i="2"/>
  <c r="G6228" i="2"/>
  <c r="F6228" i="2"/>
  <c r="E6228" i="2"/>
  <c r="D6228" i="2"/>
  <c r="C6228" i="2"/>
  <c r="B6228" i="2"/>
  <c r="A6228" i="2"/>
  <c r="P6227" i="2"/>
  <c r="O6227" i="2"/>
  <c r="N6227" i="2"/>
  <c r="M6227" i="2"/>
  <c r="L6227" i="2"/>
  <c r="K6227" i="2"/>
  <c r="J6227" i="2"/>
  <c r="I6227" i="2"/>
  <c r="H6227" i="2"/>
  <c r="G6227" i="2"/>
  <c r="F6227" i="2"/>
  <c r="E6227" i="2"/>
  <c r="D6227" i="2"/>
  <c r="C6227" i="2"/>
  <c r="B6227" i="2"/>
  <c r="A6227" i="2"/>
  <c r="P6226" i="2"/>
  <c r="O6226" i="2"/>
  <c r="N6226" i="2"/>
  <c r="M6226" i="2"/>
  <c r="L6226" i="2"/>
  <c r="K6226" i="2"/>
  <c r="J6226" i="2"/>
  <c r="I6226" i="2"/>
  <c r="H6226" i="2"/>
  <c r="G6226" i="2"/>
  <c r="F6226" i="2"/>
  <c r="E6226" i="2"/>
  <c r="D6226" i="2"/>
  <c r="C6226" i="2"/>
  <c r="B6226" i="2"/>
  <c r="A6226" i="2"/>
  <c r="P6225" i="2"/>
  <c r="O6225" i="2"/>
  <c r="N6225" i="2"/>
  <c r="M6225" i="2"/>
  <c r="L6225" i="2"/>
  <c r="K6225" i="2"/>
  <c r="J6225" i="2"/>
  <c r="I6225" i="2"/>
  <c r="H6225" i="2"/>
  <c r="G6225" i="2"/>
  <c r="F6225" i="2"/>
  <c r="E6225" i="2"/>
  <c r="D6225" i="2"/>
  <c r="C6225" i="2"/>
  <c r="B6225" i="2"/>
  <c r="A6225" i="2"/>
  <c r="P6224" i="2"/>
  <c r="O6224" i="2"/>
  <c r="N6224" i="2"/>
  <c r="M6224" i="2"/>
  <c r="L6224" i="2"/>
  <c r="K6224" i="2"/>
  <c r="J6224" i="2"/>
  <c r="I6224" i="2"/>
  <c r="H6224" i="2"/>
  <c r="G6224" i="2"/>
  <c r="F6224" i="2"/>
  <c r="E6224" i="2"/>
  <c r="D6224" i="2"/>
  <c r="C6224" i="2"/>
  <c r="B6224" i="2"/>
  <c r="A6224" i="2"/>
  <c r="P6223" i="2"/>
  <c r="O6223" i="2"/>
  <c r="N6223" i="2"/>
  <c r="M6223" i="2"/>
  <c r="L6223" i="2"/>
  <c r="K6223" i="2"/>
  <c r="J6223" i="2"/>
  <c r="I6223" i="2"/>
  <c r="H6223" i="2"/>
  <c r="G6223" i="2"/>
  <c r="F6223" i="2"/>
  <c r="E6223" i="2"/>
  <c r="D6223" i="2"/>
  <c r="C6223" i="2"/>
  <c r="B6223" i="2"/>
  <c r="A6223" i="2"/>
  <c r="P6222" i="2"/>
  <c r="O6222" i="2"/>
  <c r="N6222" i="2"/>
  <c r="M6222" i="2"/>
  <c r="L6222" i="2"/>
  <c r="K6222" i="2"/>
  <c r="J6222" i="2"/>
  <c r="I6222" i="2"/>
  <c r="H6222" i="2"/>
  <c r="G6222" i="2"/>
  <c r="F6222" i="2"/>
  <c r="E6222" i="2"/>
  <c r="D6222" i="2"/>
  <c r="C6222" i="2"/>
  <c r="B6222" i="2"/>
  <c r="A6222" i="2"/>
  <c r="P6221" i="2"/>
  <c r="O6221" i="2"/>
  <c r="N6221" i="2"/>
  <c r="M6221" i="2"/>
  <c r="L6221" i="2"/>
  <c r="K6221" i="2"/>
  <c r="J6221" i="2"/>
  <c r="I6221" i="2"/>
  <c r="H6221" i="2"/>
  <c r="G6221" i="2"/>
  <c r="F6221" i="2"/>
  <c r="E6221" i="2"/>
  <c r="D6221" i="2"/>
  <c r="C6221" i="2"/>
  <c r="B6221" i="2"/>
  <c r="A6221" i="2"/>
  <c r="P6220" i="2"/>
  <c r="O6220" i="2"/>
  <c r="N6220" i="2"/>
  <c r="M6220" i="2"/>
  <c r="L6220" i="2"/>
  <c r="K6220" i="2"/>
  <c r="J6220" i="2"/>
  <c r="I6220" i="2"/>
  <c r="H6220" i="2"/>
  <c r="G6220" i="2"/>
  <c r="F6220" i="2"/>
  <c r="E6220" i="2"/>
  <c r="D6220" i="2"/>
  <c r="C6220" i="2"/>
  <c r="B6220" i="2"/>
  <c r="A6220" i="2"/>
  <c r="P6219" i="2"/>
  <c r="O6219" i="2"/>
  <c r="N6219" i="2"/>
  <c r="M6219" i="2"/>
  <c r="L6219" i="2"/>
  <c r="K6219" i="2"/>
  <c r="J6219" i="2"/>
  <c r="I6219" i="2"/>
  <c r="H6219" i="2"/>
  <c r="G6219" i="2"/>
  <c r="F6219" i="2"/>
  <c r="E6219" i="2"/>
  <c r="D6219" i="2"/>
  <c r="C6219" i="2"/>
  <c r="B6219" i="2"/>
  <c r="A6219" i="2"/>
  <c r="P6218" i="2"/>
  <c r="O6218" i="2"/>
  <c r="N6218" i="2"/>
  <c r="M6218" i="2"/>
  <c r="L6218" i="2"/>
  <c r="K6218" i="2"/>
  <c r="J6218" i="2"/>
  <c r="I6218" i="2"/>
  <c r="H6218" i="2"/>
  <c r="G6218" i="2"/>
  <c r="F6218" i="2"/>
  <c r="E6218" i="2"/>
  <c r="D6218" i="2"/>
  <c r="C6218" i="2"/>
  <c r="B6218" i="2"/>
  <c r="A6218" i="2"/>
  <c r="P6217" i="2"/>
  <c r="O6217" i="2"/>
  <c r="N6217" i="2"/>
  <c r="M6217" i="2"/>
  <c r="L6217" i="2"/>
  <c r="K6217" i="2"/>
  <c r="J6217" i="2"/>
  <c r="I6217" i="2"/>
  <c r="H6217" i="2"/>
  <c r="G6217" i="2"/>
  <c r="F6217" i="2"/>
  <c r="E6217" i="2"/>
  <c r="D6217" i="2"/>
  <c r="C6217" i="2"/>
  <c r="B6217" i="2"/>
  <c r="A6217" i="2"/>
  <c r="P6216" i="2"/>
  <c r="O6216" i="2"/>
  <c r="N6216" i="2"/>
  <c r="M6216" i="2"/>
  <c r="L6216" i="2"/>
  <c r="K6216" i="2"/>
  <c r="J6216" i="2"/>
  <c r="I6216" i="2"/>
  <c r="H6216" i="2"/>
  <c r="G6216" i="2"/>
  <c r="F6216" i="2"/>
  <c r="E6216" i="2"/>
  <c r="D6216" i="2"/>
  <c r="C6216" i="2"/>
  <c r="B6216" i="2"/>
  <c r="A6216" i="2"/>
  <c r="P6215" i="2"/>
  <c r="O6215" i="2"/>
  <c r="N6215" i="2"/>
  <c r="M6215" i="2"/>
  <c r="L6215" i="2"/>
  <c r="K6215" i="2"/>
  <c r="J6215" i="2"/>
  <c r="I6215" i="2"/>
  <c r="H6215" i="2"/>
  <c r="G6215" i="2"/>
  <c r="F6215" i="2"/>
  <c r="E6215" i="2"/>
  <c r="D6215" i="2"/>
  <c r="C6215" i="2"/>
  <c r="B6215" i="2"/>
  <c r="A6215" i="2"/>
  <c r="P6214" i="2"/>
  <c r="O6214" i="2"/>
  <c r="N6214" i="2"/>
  <c r="M6214" i="2"/>
  <c r="L6214" i="2"/>
  <c r="K6214" i="2"/>
  <c r="J6214" i="2"/>
  <c r="I6214" i="2"/>
  <c r="H6214" i="2"/>
  <c r="G6214" i="2"/>
  <c r="F6214" i="2"/>
  <c r="E6214" i="2"/>
  <c r="D6214" i="2"/>
  <c r="C6214" i="2"/>
  <c r="B6214" i="2"/>
  <c r="A6214" i="2"/>
  <c r="P6213" i="2"/>
  <c r="O6213" i="2"/>
  <c r="N6213" i="2"/>
  <c r="M6213" i="2"/>
  <c r="L6213" i="2"/>
  <c r="K6213" i="2"/>
  <c r="J6213" i="2"/>
  <c r="I6213" i="2"/>
  <c r="H6213" i="2"/>
  <c r="G6213" i="2"/>
  <c r="F6213" i="2"/>
  <c r="E6213" i="2"/>
  <c r="D6213" i="2"/>
  <c r="C6213" i="2"/>
  <c r="B6213" i="2"/>
  <c r="A6213" i="2"/>
  <c r="P6212" i="2"/>
  <c r="O6212" i="2"/>
  <c r="N6212" i="2"/>
  <c r="M6212" i="2"/>
  <c r="L6212" i="2"/>
  <c r="K6212" i="2"/>
  <c r="J6212" i="2"/>
  <c r="I6212" i="2"/>
  <c r="H6212" i="2"/>
  <c r="G6212" i="2"/>
  <c r="F6212" i="2"/>
  <c r="E6212" i="2"/>
  <c r="D6212" i="2"/>
  <c r="C6212" i="2"/>
  <c r="B6212" i="2"/>
  <c r="A6212" i="2"/>
  <c r="P6211" i="2"/>
  <c r="O6211" i="2"/>
  <c r="N6211" i="2"/>
  <c r="M6211" i="2"/>
  <c r="L6211" i="2"/>
  <c r="K6211" i="2"/>
  <c r="J6211" i="2"/>
  <c r="I6211" i="2"/>
  <c r="H6211" i="2"/>
  <c r="G6211" i="2"/>
  <c r="F6211" i="2"/>
  <c r="E6211" i="2"/>
  <c r="D6211" i="2"/>
  <c r="C6211" i="2"/>
  <c r="B6211" i="2"/>
  <c r="A6211" i="2"/>
  <c r="P6210" i="2"/>
  <c r="O6210" i="2"/>
  <c r="N6210" i="2"/>
  <c r="M6210" i="2"/>
  <c r="L6210" i="2"/>
  <c r="K6210" i="2"/>
  <c r="J6210" i="2"/>
  <c r="I6210" i="2"/>
  <c r="H6210" i="2"/>
  <c r="G6210" i="2"/>
  <c r="F6210" i="2"/>
  <c r="E6210" i="2"/>
  <c r="D6210" i="2"/>
  <c r="C6210" i="2"/>
  <c r="B6210" i="2"/>
  <c r="A6210" i="2"/>
  <c r="P6209" i="2"/>
  <c r="O6209" i="2"/>
  <c r="N6209" i="2"/>
  <c r="M6209" i="2"/>
  <c r="L6209" i="2"/>
  <c r="K6209" i="2"/>
  <c r="J6209" i="2"/>
  <c r="I6209" i="2"/>
  <c r="H6209" i="2"/>
  <c r="G6209" i="2"/>
  <c r="F6209" i="2"/>
  <c r="E6209" i="2"/>
  <c r="D6209" i="2"/>
  <c r="C6209" i="2"/>
  <c r="B6209" i="2"/>
  <c r="A6209" i="2"/>
  <c r="P6208" i="2"/>
  <c r="O6208" i="2"/>
  <c r="N6208" i="2"/>
  <c r="M6208" i="2"/>
  <c r="L6208" i="2"/>
  <c r="K6208" i="2"/>
  <c r="J6208" i="2"/>
  <c r="I6208" i="2"/>
  <c r="H6208" i="2"/>
  <c r="G6208" i="2"/>
  <c r="F6208" i="2"/>
  <c r="E6208" i="2"/>
  <c r="D6208" i="2"/>
  <c r="C6208" i="2"/>
  <c r="B6208" i="2"/>
  <c r="A6208" i="2"/>
  <c r="P6207" i="2"/>
  <c r="O6207" i="2"/>
  <c r="N6207" i="2"/>
  <c r="M6207" i="2"/>
  <c r="L6207" i="2"/>
  <c r="K6207" i="2"/>
  <c r="J6207" i="2"/>
  <c r="I6207" i="2"/>
  <c r="H6207" i="2"/>
  <c r="G6207" i="2"/>
  <c r="F6207" i="2"/>
  <c r="E6207" i="2"/>
  <c r="D6207" i="2"/>
  <c r="C6207" i="2"/>
  <c r="B6207" i="2"/>
  <c r="A6207" i="2"/>
  <c r="P6206" i="2"/>
  <c r="O6206" i="2"/>
  <c r="N6206" i="2"/>
  <c r="M6206" i="2"/>
  <c r="L6206" i="2"/>
  <c r="K6206" i="2"/>
  <c r="J6206" i="2"/>
  <c r="I6206" i="2"/>
  <c r="H6206" i="2"/>
  <c r="G6206" i="2"/>
  <c r="F6206" i="2"/>
  <c r="E6206" i="2"/>
  <c r="D6206" i="2"/>
  <c r="C6206" i="2"/>
  <c r="B6206" i="2"/>
  <c r="A6206" i="2"/>
  <c r="P6205" i="2"/>
  <c r="O6205" i="2"/>
  <c r="N6205" i="2"/>
  <c r="M6205" i="2"/>
  <c r="L6205" i="2"/>
  <c r="K6205" i="2"/>
  <c r="J6205" i="2"/>
  <c r="I6205" i="2"/>
  <c r="H6205" i="2"/>
  <c r="G6205" i="2"/>
  <c r="F6205" i="2"/>
  <c r="E6205" i="2"/>
  <c r="D6205" i="2"/>
  <c r="C6205" i="2"/>
  <c r="B6205" i="2"/>
  <c r="A6205" i="2"/>
  <c r="P6204" i="2"/>
  <c r="O6204" i="2"/>
  <c r="N6204" i="2"/>
  <c r="M6204" i="2"/>
  <c r="L6204" i="2"/>
  <c r="K6204" i="2"/>
  <c r="J6204" i="2"/>
  <c r="I6204" i="2"/>
  <c r="H6204" i="2"/>
  <c r="G6204" i="2"/>
  <c r="F6204" i="2"/>
  <c r="E6204" i="2"/>
  <c r="D6204" i="2"/>
  <c r="C6204" i="2"/>
  <c r="B6204" i="2"/>
  <c r="A6204" i="2"/>
  <c r="P6203" i="2"/>
  <c r="O6203" i="2"/>
  <c r="N6203" i="2"/>
  <c r="M6203" i="2"/>
  <c r="L6203" i="2"/>
  <c r="K6203" i="2"/>
  <c r="J6203" i="2"/>
  <c r="I6203" i="2"/>
  <c r="H6203" i="2"/>
  <c r="G6203" i="2"/>
  <c r="F6203" i="2"/>
  <c r="E6203" i="2"/>
  <c r="D6203" i="2"/>
  <c r="C6203" i="2"/>
  <c r="B6203" i="2"/>
  <c r="A6203" i="2"/>
  <c r="P6202" i="2"/>
  <c r="O6202" i="2"/>
  <c r="N6202" i="2"/>
  <c r="M6202" i="2"/>
  <c r="L6202" i="2"/>
  <c r="K6202" i="2"/>
  <c r="J6202" i="2"/>
  <c r="I6202" i="2"/>
  <c r="H6202" i="2"/>
  <c r="G6202" i="2"/>
  <c r="F6202" i="2"/>
  <c r="E6202" i="2"/>
  <c r="D6202" i="2"/>
  <c r="C6202" i="2"/>
  <c r="B6202" i="2"/>
  <c r="A6202" i="2"/>
  <c r="P6201" i="2"/>
  <c r="O6201" i="2"/>
  <c r="N6201" i="2"/>
  <c r="M6201" i="2"/>
  <c r="L6201" i="2"/>
  <c r="K6201" i="2"/>
  <c r="J6201" i="2"/>
  <c r="I6201" i="2"/>
  <c r="H6201" i="2"/>
  <c r="G6201" i="2"/>
  <c r="F6201" i="2"/>
  <c r="E6201" i="2"/>
  <c r="D6201" i="2"/>
  <c r="C6201" i="2"/>
  <c r="B6201" i="2"/>
  <c r="A6201" i="2"/>
  <c r="P6200" i="2"/>
  <c r="O6200" i="2"/>
  <c r="N6200" i="2"/>
  <c r="M6200" i="2"/>
  <c r="L6200" i="2"/>
  <c r="K6200" i="2"/>
  <c r="J6200" i="2"/>
  <c r="I6200" i="2"/>
  <c r="H6200" i="2"/>
  <c r="G6200" i="2"/>
  <c r="F6200" i="2"/>
  <c r="E6200" i="2"/>
  <c r="D6200" i="2"/>
  <c r="C6200" i="2"/>
  <c r="B6200" i="2"/>
  <c r="A6200" i="2"/>
  <c r="P6199" i="2"/>
  <c r="O6199" i="2"/>
  <c r="N6199" i="2"/>
  <c r="M6199" i="2"/>
  <c r="L6199" i="2"/>
  <c r="K6199" i="2"/>
  <c r="J6199" i="2"/>
  <c r="I6199" i="2"/>
  <c r="H6199" i="2"/>
  <c r="G6199" i="2"/>
  <c r="F6199" i="2"/>
  <c r="E6199" i="2"/>
  <c r="D6199" i="2"/>
  <c r="C6199" i="2"/>
  <c r="B6199" i="2"/>
  <c r="A6199" i="2"/>
  <c r="P6198" i="2"/>
  <c r="O6198" i="2"/>
  <c r="N6198" i="2"/>
  <c r="M6198" i="2"/>
  <c r="L6198" i="2"/>
  <c r="K6198" i="2"/>
  <c r="J6198" i="2"/>
  <c r="I6198" i="2"/>
  <c r="H6198" i="2"/>
  <c r="G6198" i="2"/>
  <c r="F6198" i="2"/>
  <c r="E6198" i="2"/>
  <c r="D6198" i="2"/>
  <c r="C6198" i="2"/>
  <c r="B6198" i="2"/>
  <c r="A6198" i="2"/>
  <c r="P6197" i="2"/>
  <c r="O6197" i="2"/>
  <c r="N6197" i="2"/>
  <c r="M6197" i="2"/>
  <c r="L6197" i="2"/>
  <c r="K6197" i="2"/>
  <c r="J6197" i="2"/>
  <c r="I6197" i="2"/>
  <c r="H6197" i="2"/>
  <c r="G6197" i="2"/>
  <c r="F6197" i="2"/>
  <c r="E6197" i="2"/>
  <c r="D6197" i="2"/>
  <c r="C6197" i="2"/>
  <c r="B6197" i="2"/>
  <c r="A6197" i="2"/>
  <c r="P6196" i="2"/>
  <c r="O6196" i="2"/>
  <c r="N6196" i="2"/>
  <c r="M6196" i="2"/>
  <c r="L6196" i="2"/>
  <c r="K6196" i="2"/>
  <c r="J6196" i="2"/>
  <c r="I6196" i="2"/>
  <c r="H6196" i="2"/>
  <c r="G6196" i="2"/>
  <c r="F6196" i="2"/>
  <c r="E6196" i="2"/>
  <c r="D6196" i="2"/>
  <c r="C6196" i="2"/>
  <c r="B6196" i="2"/>
  <c r="A6196" i="2"/>
  <c r="P6195" i="2"/>
  <c r="O6195" i="2"/>
  <c r="N6195" i="2"/>
  <c r="M6195" i="2"/>
  <c r="L6195" i="2"/>
  <c r="K6195" i="2"/>
  <c r="J6195" i="2"/>
  <c r="I6195" i="2"/>
  <c r="H6195" i="2"/>
  <c r="G6195" i="2"/>
  <c r="F6195" i="2"/>
  <c r="E6195" i="2"/>
  <c r="D6195" i="2"/>
  <c r="C6195" i="2"/>
  <c r="B6195" i="2"/>
  <c r="A6195" i="2"/>
  <c r="P6194" i="2"/>
  <c r="O6194" i="2"/>
  <c r="N6194" i="2"/>
  <c r="M6194" i="2"/>
  <c r="L6194" i="2"/>
  <c r="K6194" i="2"/>
  <c r="J6194" i="2"/>
  <c r="I6194" i="2"/>
  <c r="H6194" i="2"/>
  <c r="G6194" i="2"/>
  <c r="F6194" i="2"/>
  <c r="E6194" i="2"/>
  <c r="D6194" i="2"/>
  <c r="C6194" i="2"/>
  <c r="B6194" i="2"/>
  <c r="A6194" i="2"/>
  <c r="P6193" i="2"/>
  <c r="O6193" i="2"/>
  <c r="N6193" i="2"/>
  <c r="M6193" i="2"/>
  <c r="L6193" i="2"/>
  <c r="K6193" i="2"/>
  <c r="J6193" i="2"/>
  <c r="I6193" i="2"/>
  <c r="H6193" i="2"/>
  <c r="G6193" i="2"/>
  <c r="F6193" i="2"/>
  <c r="E6193" i="2"/>
  <c r="D6193" i="2"/>
  <c r="C6193" i="2"/>
  <c r="B6193" i="2"/>
  <c r="A6193" i="2"/>
  <c r="P6192" i="2"/>
  <c r="O6192" i="2"/>
  <c r="N6192" i="2"/>
  <c r="M6192" i="2"/>
  <c r="L6192" i="2"/>
  <c r="K6192" i="2"/>
  <c r="J6192" i="2"/>
  <c r="I6192" i="2"/>
  <c r="H6192" i="2"/>
  <c r="G6192" i="2"/>
  <c r="F6192" i="2"/>
  <c r="E6192" i="2"/>
  <c r="D6192" i="2"/>
  <c r="C6192" i="2"/>
  <c r="B6192" i="2"/>
  <c r="A6192" i="2"/>
  <c r="P6191" i="2"/>
  <c r="O6191" i="2"/>
  <c r="N6191" i="2"/>
  <c r="M6191" i="2"/>
  <c r="L6191" i="2"/>
  <c r="K6191" i="2"/>
  <c r="J6191" i="2"/>
  <c r="I6191" i="2"/>
  <c r="H6191" i="2"/>
  <c r="G6191" i="2"/>
  <c r="F6191" i="2"/>
  <c r="E6191" i="2"/>
  <c r="D6191" i="2"/>
  <c r="C6191" i="2"/>
  <c r="B6191" i="2"/>
  <c r="A6191" i="2"/>
  <c r="P6190" i="2"/>
  <c r="O6190" i="2"/>
  <c r="N6190" i="2"/>
  <c r="M6190" i="2"/>
  <c r="L6190" i="2"/>
  <c r="K6190" i="2"/>
  <c r="J6190" i="2"/>
  <c r="I6190" i="2"/>
  <c r="H6190" i="2"/>
  <c r="G6190" i="2"/>
  <c r="F6190" i="2"/>
  <c r="E6190" i="2"/>
  <c r="D6190" i="2"/>
  <c r="C6190" i="2"/>
  <c r="B6190" i="2"/>
  <c r="A6190" i="2"/>
  <c r="P6189" i="2"/>
  <c r="O6189" i="2"/>
  <c r="N6189" i="2"/>
  <c r="M6189" i="2"/>
  <c r="L6189" i="2"/>
  <c r="K6189" i="2"/>
  <c r="J6189" i="2"/>
  <c r="I6189" i="2"/>
  <c r="H6189" i="2"/>
  <c r="G6189" i="2"/>
  <c r="F6189" i="2"/>
  <c r="E6189" i="2"/>
  <c r="D6189" i="2"/>
  <c r="C6189" i="2"/>
  <c r="B6189" i="2"/>
  <c r="A6189" i="2"/>
  <c r="P6188" i="2"/>
  <c r="O6188" i="2"/>
  <c r="N6188" i="2"/>
  <c r="M6188" i="2"/>
  <c r="L6188" i="2"/>
  <c r="K6188" i="2"/>
  <c r="J6188" i="2"/>
  <c r="I6188" i="2"/>
  <c r="H6188" i="2"/>
  <c r="G6188" i="2"/>
  <c r="F6188" i="2"/>
  <c r="E6188" i="2"/>
  <c r="D6188" i="2"/>
  <c r="C6188" i="2"/>
  <c r="B6188" i="2"/>
  <c r="A6188" i="2"/>
  <c r="P6187" i="2"/>
  <c r="O6187" i="2"/>
  <c r="N6187" i="2"/>
  <c r="M6187" i="2"/>
  <c r="L6187" i="2"/>
  <c r="K6187" i="2"/>
  <c r="J6187" i="2"/>
  <c r="I6187" i="2"/>
  <c r="H6187" i="2"/>
  <c r="G6187" i="2"/>
  <c r="F6187" i="2"/>
  <c r="E6187" i="2"/>
  <c r="D6187" i="2"/>
  <c r="C6187" i="2"/>
  <c r="B6187" i="2"/>
  <c r="A6187" i="2"/>
  <c r="P6186" i="2"/>
  <c r="O6186" i="2"/>
  <c r="N6186" i="2"/>
  <c r="M6186" i="2"/>
  <c r="L6186" i="2"/>
  <c r="K6186" i="2"/>
  <c r="J6186" i="2"/>
  <c r="I6186" i="2"/>
  <c r="H6186" i="2"/>
  <c r="G6186" i="2"/>
  <c r="F6186" i="2"/>
  <c r="E6186" i="2"/>
  <c r="D6186" i="2"/>
  <c r="C6186" i="2"/>
  <c r="B6186" i="2"/>
  <c r="A6186" i="2"/>
  <c r="P6185" i="2"/>
  <c r="O6185" i="2"/>
  <c r="N6185" i="2"/>
  <c r="M6185" i="2"/>
  <c r="L6185" i="2"/>
  <c r="K6185" i="2"/>
  <c r="J6185" i="2"/>
  <c r="I6185" i="2"/>
  <c r="H6185" i="2"/>
  <c r="G6185" i="2"/>
  <c r="F6185" i="2"/>
  <c r="E6185" i="2"/>
  <c r="D6185" i="2"/>
  <c r="C6185" i="2"/>
  <c r="B6185" i="2"/>
  <c r="A6185" i="2"/>
  <c r="P6184" i="2"/>
  <c r="O6184" i="2"/>
  <c r="N6184" i="2"/>
  <c r="M6184" i="2"/>
  <c r="L6184" i="2"/>
  <c r="K6184" i="2"/>
  <c r="J6184" i="2"/>
  <c r="I6184" i="2"/>
  <c r="H6184" i="2"/>
  <c r="G6184" i="2"/>
  <c r="F6184" i="2"/>
  <c r="E6184" i="2"/>
  <c r="D6184" i="2"/>
  <c r="C6184" i="2"/>
  <c r="B6184" i="2"/>
  <c r="A6184" i="2"/>
  <c r="P6183" i="2"/>
  <c r="O6183" i="2"/>
  <c r="N6183" i="2"/>
  <c r="M6183" i="2"/>
  <c r="L6183" i="2"/>
  <c r="K6183" i="2"/>
  <c r="J6183" i="2"/>
  <c r="I6183" i="2"/>
  <c r="H6183" i="2"/>
  <c r="G6183" i="2"/>
  <c r="F6183" i="2"/>
  <c r="E6183" i="2"/>
  <c r="D6183" i="2"/>
  <c r="C6183" i="2"/>
  <c r="B6183" i="2"/>
  <c r="A6183" i="2"/>
  <c r="P6182" i="2"/>
  <c r="O6182" i="2"/>
  <c r="N6182" i="2"/>
  <c r="M6182" i="2"/>
  <c r="L6182" i="2"/>
  <c r="K6182" i="2"/>
  <c r="J6182" i="2"/>
  <c r="I6182" i="2"/>
  <c r="H6182" i="2"/>
  <c r="G6182" i="2"/>
  <c r="F6182" i="2"/>
  <c r="E6182" i="2"/>
  <c r="D6182" i="2"/>
  <c r="C6182" i="2"/>
  <c r="B6182" i="2"/>
  <c r="A6182" i="2"/>
  <c r="P6181" i="2"/>
  <c r="O6181" i="2"/>
  <c r="N6181" i="2"/>
  <c r="M6181" i="2"/>
  <c r="L6181" i="2"/>
  <c r="K6181" i="2"/>
  <c r="J6181" i="2"/>
  <c r="I6181" i="2"/>
  <c r="H6181" i="2"/>
  <c r="G6181" i="2"/>
  <c r="F6181" i="2"/>
  <c r="E6181" i="2"/>
  <c r="D6181" i="2"/>
  <c r="C6181" i="2"/>
  <c r="B6181" i="2"/>
  <c r="A6181" i="2"/>
  <c r="P6180" i="2"/>
  <c r="O6180" i="2"/>
  <c r="N6180" i="2"/>
  <c r="M6180" i="2"/>
  <c r="L6180" i="2"/>
  <c r="K6180" i="2"/>
  <c r="J6180" i="2"/>
  <c r="I6180" i="2"/>
  <c r="H6180" i="2"/>
  <c r="G6180" i="2"/>
  <c r="F6180" i="2"/>
  <c r="E6180" i="2"/>
  <c r="D6180" i="2"/>
  <c r="C6180" i="2"/>
  <c r="B6180" i="2"/>
  <c r="A6180" i="2"/>
  <c r="P6179" i="2"/>
  <c r="O6179" i="2"/>
  <c r="N6179" i="2"/>
  <c r="M6179" i="2"/>
  <c r="L6179" i="2"/>
  <c r="K6179" i="2"/>
  <c r="J6179" i="2"/>
  <c r="I6179" i="2"/>
  <c r="H6179" i="2"/>
  <c r="G6179" i="2"/>
  <c r="F6179" i="2"/>
  <c r="E6179" i="2"/>
  <c r="D6179" i="2"/>
  <c r="C6179" i="2"/>
  <c r="B6179" i="2"/>
  <c r="A6179" i="2"/>
  <c r="P6178" i="2"/>
  <c r="O6178" i="2"/>
  <c r="N6178" i="2"/>
  <c r="M6178" i="2"/>
  <c r="L6178" i="2"/>
  <c r="K6178" i="2"/>
  <c r="J6178" i="2"/>
  <c r="I6178" i="2"/>
  <c r="H6178" i="2"/>
  <c r="G6178" i="2"/>
  <c r="F6178" i="2"/>
  <c r="E6178" i="2"/>
  <c r="D6178" i="2"/>
  <c r="C6178" i="2"/>
  <c r="B6178" i="2"/>
  <c r="A6178" i="2"/>
  <c r="P6177" i="2"/>
  <c r="O6177" i="2"/>
  <c r="N6177" i="2"/>
  <c r="M6177" i="2"/>
  <c r="L6177" i="2"/>
  <c r="K6177" i="2"/>
  <c r="J6177" i="2"/>
  <c r="I6177" i="2"/>
  <c r="H6177" i="2"/>
  <c r="G6177" i="2"/>
  <c r="F6177" i="2"/>
  <c r="E6177" i="2"/>
  <c r="D6177" i="2"/>
  <c r="C6177" i="2"/>
  <c r="B6177" i="2"/>
  <c r="A6177" i="2"/>
  <c r="P6176" i="2"/>
  <c r="O6176" i="2"/>
  <c r="N6176" i="2"/>
  <c r="M6176" i="2"/>
  <c r="L6176" i="2"/>
  <c r="K6176" i="2"/>
  <c r="J6176" i="2"/>
  <c r="I6176" i="2"/>
  <c r="H6176" i="2"/>
  <c r="G6176" i="2"/>
  <c r="F6176" i="2"/>
  <c r="E6176" i="2"/>
  <c r="D6176" i="2"/>
  <c r="C6176" i="2"/>
  <c r="B6176" i="2"/>
  <c r="A6176" i="2"/>
  <c r="P6175" i="2"/>
  <c r="O6175" i="2"/>
  <c r="N6175" i="2"/>
  <c r="M6175" i="2"/>
  <c r="L6175" i="2"/>
  <c r="K6175" i="2"/>
  <c r="J6175" i="2"/>
  <c r="I6175" i="2"/>
  <c r="H6175" i="2"/>
  <c r="G6175" i="2"/>
  <c r="F6175" i="2"/>
  <c r="E6175" i="2"/>
  <c r="D6175" i="2"/>
  <c r="C6175" i="2"/>
  <c r="B6175" i="2"/>
  <c r="A6175" i="2"/>
  <c r="P6174" i="2"/>
  <c r="O6174" i="2"/>
  <c r="N6174" i="2"/>
  <c r="M6174" i="2"/>
  <c r="L6174" i="2"/>
  <c r="K6174" i="2"/>
  <c r="J6174" i="2"/>
  <c r="I6174" i="2"/>
  <c r="H6174" i="2"/>
  <c r="G6174" i="2"/>
  <c r="F6174" i="2"/>
  <c r="E6174" i="2"/>
  <c r="D6174" i="2"/>
  <c r="C6174" i="2"/>
  <c r="B6174" i="2"/>
  <c r="A6174" i="2"/>
  <c r="P6173" i="2"/>
  <c r="O6173" i="2"/>
  <c r="N6173" i="2"/>
  <c r="M6173" i="2"/>
  <c r="L6173" i="2"/>
  <c r="K6173" i="2"/>
  <c r="J6173" i="2"/>
  <c r="I6173" i="2"/>
  <c r="H6173" i="2"/>
  <c r="G6173" i="2"/>
  <c r="F6173" i="2"/>
  <c r="E6173" i="2"/>
  <c r="D6173" i="2"/>
  <c r="C6173" i="2"/>
  <c r="B6173" i="2"/>
  <c r="A6173" i="2"/>
  <c r="P6172" i="2"/>
  <c r="O6172" i="2"/>
  <c r="N6172" i="2"/>
  <c r="M6172" i="2"/>
  <c r="L6172" i="2"/>
  <c r="K6172" i="2"/>
  <c r="J6172" i="2"/>
  <c r="I6172" i="2"/>
  <c r="H6172" i="2"/>
  <c r="G6172" i="2"/>
  <c r="F6172" i="2"/>
  <c r="E6172" i="2"/>
  <c r="D6172" i="2"/>
  <c r="C6172" i="2"/>
  <c r="B6172" i="2"/>
  <c r="A6172" i="2"/>
  <c r="P6171" i="2"/>
  <c r="O6171" i="2"/>
  <c r="N6171" i="2"/>
  <c r="M6171" i="2"/>
  <c r="L6171" i="2"/>
  <c r="K6171" i="2"/>
  <c r="J6171" i="2"/>
  <c r="I6171" i="2"/>
  <c r="H6171" i="2"/>
  <c r="G6171" i="2"/>
  <c r="F6171" i="2"/>
  <c r="E6171" i="2"/>
  <c r="D6171" i="2"/>
  <c r="C6171" i="2"/>
  <c r="B6171" i="2"/>
  <c r="A6171" i="2"/>
  <c r="P6170" i="2"/>
  <c r="O6170" i="2"/>
  <c r="N6170" i="2"/>
  <c r="M6170" i="2"/>
  <c r="L6170" i="2"/>
  <c r="K6170" i="2"/>
  <c r="J6170" i="2"/>
  <c r="I6170" i="2"/>
  <c r="H6170" i="2"/>
  <c r="G6170" i="2"/>
  <c r="F6170" i="2"/>
  <c r="E6170" i="2"/>
  <c r="D6170" i="2"/>
  <c r="C6170" i="2"/>
  <c r="B6170" i="2"/>
  <c r="A6170" i="2"/>
  <c r="P6169" i="2"/>
  <c r="O6169" i="2"/>
  <c r="N6169" i="2"/>
  <c r="M6169" i="2"/>
  <c r="L6169" i="2"/>
  <c r="K6169" i="2"/>
  <c r="J6169" i="2"/>
  <c r="I6169" i="2"/>
  <c r="H6169" i="2"/>
  <c r="G6169" i="2"/>
  <c r="F6169" i="2"/>
  <c r="E6169" i="2"/>
  <c r="D6169" i="2"/>
  <c r="C6169" i="2"/>
  <c r="B6169" i="2"/>
  <c r="A6169" i="2"/>
  <c r="P6168" i="2"/>
  <c r="O6168" i="2"/>
  <c r="N6168" i="2"/>
  <c r="M6168" i="2"/>
  <c r="L6168" i="2"/>
  <c r="K6168" i="2"/>
  <c r="J6168" i="2"/>
  <c r="I6168" i="2"/>
  <c r="H6168" i="2"/>
  <c r="G6168" i="2"/>
  <c r="F6168" i="2"/>
  <c r="E6168" i="2"/>
  <c r="D6168" i="2"/>
  <c r="C6168" i="2"/>
  <c r="B6168" i="2"/>
  <c r="A6168" i="2"/>
  <c r="P6167" i="2"/>
  <c r="O6167" i="2"/>
  <c r="N6167" i="2"/>
  <c r="M6167" i="2"/>
  <c r="L6167" i="2"/>
  <c r="K6167" i="2"/>
  <c r="J6167" i="2"/>
  <c r="I6167" i="2"/>
  <c r="H6167" i="2"/>
  <c r="G6167" i="2"/>
  <c r="F6167" i="2"/>
  <c r="E6167" i="2"/>
  <c r="D6167" i="2"/>
  <c r="C6167" i="2"/>
  <c r="B6167" i="2"/>
  <c r="A6167" i="2"/>
  <c r="P6166" i="2"/>
  <c r="O6166" i="2"/>
  <c r="N6166" i="2"/>
  <c r="M6166" i="2"/>
  <c r="L6166" i="2"/>
  <c r="K6166" i="2"/>
  <c r="J6166" i="2"/>
  <c r="I6166" i="2"/>
  <c r="H6166" i="2"/>
  <c r="G6166" i="2"/>
  <c r="F6166" i="2"/>
  <c r="E6166" i="2"/>
  <c r="D6166" i="2"/>
  <c r="C6166" i="2"/>
  <c r="B6166" i="2"/>
  <c r="A6166" i="2"/>
  <c r="P6165" i="2"/>
  <c r="O6165" i="2"/>
  <c r="N6165" i="2"/>
  <c r="M6165" i="2"/>
  <c r="L6165" i="2"/>
  <c r="K6165" i="2"/>
  <c r="J6165" i="2"/>
  <c r="I6165" i="2"/>
  <c r="H6165" i="2"/>
  <c r="G6165" i="2"/>
  <c r="F6165" i="2"/>
  <c r="E6165" i="2"/>
  <c r="D6165" i="2"/>
  <c r="C6165" i="2"/>
  <c r="B6165" i="2"/>
  <c r="A6165" i="2"/>
  <c r="P6164" i="2"/>
  <c r="O6164" i="2"/>
  <c r="N6164" i="2"/>
  <c r="M6164" i="2"/>
  <c r="L6164" i="2"/>
  <c r="K6164" i="2"/>
  <c r="J6164" i="2"/>
  <c r="I6164" i="2"/>
  <c r="H6164" i="2"/>
  <c r="G6164" i="2"/>
  <c r="F6164" i="2"/>
  <c r="E6164" i="2"/>
  <c r="D6164" i="2"/>
  <c r="C6164" i="2"/>
  <c r="B6164" i="2"/>
  <c r="A6164" i="2"/>
  <c r="P6163" i="2"/>
  <c r="O6163" i="2"/>
  <c r="N6163" i="2"/>
  <c r="M6163" i="2"/>
  <c r="L6163" i="2"/>
  <c r="K6163" i="2"/>
  <c r="J6163" i="2"/>
  <c r="I6163" i="2"/>
  <c r="H6163" i="2"/>
  <c r="G6163" i="2"/>
  <c r="F6163" i="2"/>
  <c r="E6163" i="2"/>
  <c r="D6163" i="2"/>
  <c r="C6163" i="2"/>
  <c r="B6163" i="2"/>
  <c r="A6163" i="2"/>
  <c r="P6162" i="2"/>
  <c r="O6162" i="2"/>
  <c r="N6162" i="2"/>
  <c r="M6162" i="2"/>
  <c r="L6162" i="2"/>
  <c r="K6162" i="2"/>
  <c r="J6162" i="2"/>
  <c r="I6162" i="2"/>
  <c r="H6162" i="2"/>
  <c r="G6162" i="2"/>
  <c r="F6162" i="2"/>
  <c r="E6162" i="2"/>
  <c r="D6162" i="2"/>
  <c r="C6162" i="2"/>
  <c r="B6162" i="2"/>
  <c r="A6162" i="2"/>
  <c r="P6161" i="2"/>
  <c r="O6161" i="2"/>
  <c r="N6161" i="2"/>
  <c r="M6161" i="2"/>
  <c r="L6161" i="2"/>
  <c r="K6161" i="2"/>
  <c r="J6161" i="2"/>
  <c r="I6161" i="2"/>
  <c r="H6161" i="2"/>
  <c r="G6161" i="2"/>
  <c r="F6161" i="2"/>
  <c r="E6161" i="2"/>
  <c r="D6161" i="2"/>
  <c r="C6161" i="2"/>
  <c r="B6161" i="2"/>
  <c r="A6161" i="2"/>
  <c r="P6160" i="2"/>
  <c r="O6160" i="2"/>
  <c r="N6160" i="2"/>
  <c r="M6160" i="2"/>
  <c r="L6160" i="2"/>
  <c r="K6160" i="2"/>
  <c r="J6160" i="2"/>
  <c r="I6160" i="2"/>
  <c r="H6160" i="2"/>
  <c r="G6160" i="2"/>
  <c r="F6160" i="2"/>
  <c r="E6160" i="2"/>
  <c r="D6160" i="2"/>
  <c r="C6160" i="2"/>
  <c r="B6160" i="2"/>
  <c r="A6160" i="2"/>
  <c r="P6159" i="2"/>
  <c r="O6159" i="2"/>
  <c r="N6159" i="2"/>
  <c r="M6159" i="2"/>
  <c r="L6159" i="2"/>
  <c r="K6159" i="2"/>
  <c r="J6159" i="2"/>
  <c r="I6159" i="2"/>
  <c r="H6159" i="2"/>
  <c r="G6159" i="2"/>
  <c r="F6159" i="2"/>
  <c r="E6159" i="2"/>
  <c r="D6159" i="2"/>
  <c r="C6159" i="2"/>
  <c r="B6159" i="2"/>
  <c r="A6159" i="2"/>
  <c r="P6158" i="2"/>
  <c r="O6158" i="2"/>
  <c r="N6158" i="2"/>
  <c r="M6158" i="2"/>
  <c r="L6158" i="2"/>
  <c r="K6158" i="2"/>
  <c r="J6158" i="2"/>
  <c r="I6158" i="2"/>
  <c r="H6158" i="2"/>
  <c r="G6158" i="2"/>
  <c r="F6158" i="2"/>
  <c r="E6158" i="2"/>
  <c r="D6158" i="2"/>
  <c r="C6158" i="2"/>
  <c r="B6158" i="2"/>
  <c r="A6158" i="2"/>
  <c r="P6157" i="2"/>
  <c r="O6157" i="2"/>
  <c r="N6157" i="2"/>
  <c r="M6157" i="2"/>
  <c r="L6157" i="2"/>
  <c r="K6157" i="2"/>
  <c r="J6157" i="2"/>
  <c r="I6157" i="2"/>
  <c r="H6157" i="2"/>
  <c r="G6157" i="2"/>
  <c r="F6157" i="2"/>
  <c r="E6157" i="2"/>
  <c r="D6157" i="2"/>
  <c r="C6157" i="2"/>
  <c r="B6157" i="2"/>
  <c r="A6157" i="2"/>
  <c r="P6156" i="2"/>
  <c r="O6156" i="2"/>
  <c r="N6156" i="2"/>
  <c r="M6156" i="2"/>
  <c r="L6156" i="2"/>
  <c r="K6156" i="2"/>
  <c r="J6156" i="2"/>
  <c r="I6156" i="2"/>
  <c r="H6156" i="2"/>
  <c r="G6156" i="2"/>
  <c r="F6156" i="2"/>
  <c r="E6156" i="2"/>
  <c r="D6156" i="2"/>
  <c r="C6156" i="2"/>
  <c r="B6156" i="2"/>
  <c r="A6156" i="2"/>
  <c r="P6155" i="2"/>
  <c r="O6155" i="2"/>
  <c r="N6155" i="2"/>
  <c r="M6155" i="2"/>
  <c r="L6155" i="2"/>
  <c r="K6155" i="2"/>
  <c r="J6155" i="2"/>
  <c r="I6155" i="2"/>
  <c r="H6155" i="2"/>
  <c r="G6155" i="2"/>
  <c r="F6155" i="2"/>
  <c r="E6155" i="2"/>
  <c r="D6155" i="2"/>
  <c r="C6155" i="2"/>
  <c r="B6155" i="2"/>
  <c r="A6155" i="2"/>
  <c r="P6154" i="2"/>
  <c r="O6154" i="2"/>
  <c r="N6154" i="2"/>
  <c r="M6154" i="2"/>
  <c r="L6154" i="2"/>
  <c r="K6154" i="2"/>
  <c r="J6154" i="2"/>
  <c r="I6154" i="2"/>
  <c r="H6154" i="2"/>
  <c r="G6154" i="2"/>
  <c r="F6154" i="2"/>
  <c r="E6154" i="2"/>
  <c r="D6154" i="2"/>
  <c r="C6154" i="2"/>
  <c r="B6154" i="2"/>
  <c r="A6154" i="2"/>
  <c r="P6153" i="2"/>
  <c r="O6153" i="2"/>
  <c r="N6153" i="2"/>
  <c r="M6153" i="2"/>
  <c r="L6153" i="2"/>
  <c r="K6153" i="2"/>
  <c r="J6153" i="2"/>
  <c r="I6153" i="2"/>
  <c r="H6153" i="2"/>
  <c r="G6153" i="2"/>
  <c r="F6153" i="2"/>
  <c r="E6153" i="2"/>
  <c r="D6153" i="2"/>
  <c r="C6153" i="2"/>
  <c r="B6153" i="2"/>
  <c r="A6153" i="2"/>
  <c r="P6152" i="2"/>
  <c r="O6152" i="2"/>
  <c r="N6152" i="2"/>
  <c r="M6152" i="2"/>
  <c r="L6152" i="2"/>
  <c r="K6152" i="2"/>
  <c r="J6152" i="2"/>
  <c r="I6152" i="2"/>
  <c r="H6152" i="2"/>
  <c r="G6152" i="2"/>
  <c r="F6152" i="2"/>
  <c r="E6152" i="2"/>
  <c r="D6152" i="2"/>
  <c r="C6152" i="2"/>
  <c r="B6152" i="2"/>
  <c r="A6152" i="2"/>
  <c r="P6151" i="2"/>
  <c r="O6151" i="2"/>
  <c r="N6151" i="2"/>
  <c r="M6151" i="2"/>
  <c r="L6151" i="2"/>
  <c r="K6151" i="2"/>
  <c r="J6151" i="2"/>
  <c r="I6151" i="2"/>
  <c r="H6151" i="2"/>
  <c r="G6151" i="2"/>
  <c r="F6151" i="2"/>
  <c r="E6151" i="2"/>
  <c r="D6151" i="2"/>
  <c r="C6151" i="2"/>
  <c r="B6151" i="2"/>
  <c r="A6151" i="2"/>
  <c r="P6150" i="2"/>
  <c r="O6150" i="2"/>
  <c r="N6150" i="2"/>
  <c r="M6150" i="2"/>
  <c r="L6150" i="2"/>
  <c r="K6150" i="2"/>
  <c r="J6150" i="2"/>
  <c r="I6150" i="2"/>
  <c r="H6150" i="2"/>
  <c r="G6150" i="2"/>
  <c r="F6150" i="2"/>
  <c r="E6150" i="2"/>
  <c r="D6150" i="2"/>
  <c r="C6150" i="2"/>
  <c r="B6150" i="2"/>
  <c r="A6150" i="2"/>
  <c r="P6149" i="2"/>
  <c r="O6149" i="2"/>
  <c r="N6149" i="2"/>
  <c r="M6149" i="2"/>
  <c r="L6149" i="2"/>
  <c r="K6149" i="2"/>
  <c r="J6149" i="2"/>
  <c r="I6149" i="2"/>
  <c r="H6149" i="2"/>
  <c r="G6149" i="2"/>
  <c r="F6149" i="2"/>
  <c r="E6149" i="2"/>
  <c r="D6149" i="2"/>
  <c r="C6149" i="2"/>
  <c r="B6149" i="2"/>
  <c r="A6149" i="2"/>
  <c r="P6148" i="2"/>
  <c r="O6148" i="2"/>
  <c r="N6148" i="2"/>
  <c r="M6148" i="2"/>
  <c r="L6148" i="2"/>
  <c r="K6148" i="2"/>
  <c r="J6148" i="2"/>
  <c r="I6148" i="2"/>
  <c r="H6148" i="2"/>
  <c r="G6148" i="2"/>
  <c r="F6148" i="2"/>
  <c r="E6148" i="2"/>
  <c r="D6148" i="2"/>
  <c r="C6148" i="2"/>
  <c r="B6148" i="2"/>
  <c r="A6148" i="2"/>
  <c r="P6147" i="2"/>
  <c r="O6147" i="2"/>
  <c r="N6147" i="2"/>
  <c r="M6147" i="2"/>
  <c r="L6147" i="2"/>
  <c r="K6147" i="2"/>
  <c r="J6147" i="2"/>
  <c r="I6147" i="2"/>
  <c r="H6147" i="2"/>
  <c r="G6147" i="2"/>
  <c r="F6147" i="2"/>
  <c r="E6147" i="2"/>
  <c r="D6147" i="2"/>
  <c r="C6147" i="2"/>
  <c r="B6147" i="2"/>
  <c r="A6147" i="2"/>
  <c r="P6146" i="2"/>
  <c r="O6146" i="2"/>
  <c r="N6146" i="2"/>
  <c r="M6146" i="2"/>
  <c r="L6146" i="2"/>
  <c r="K6146" i="2"/>
  <c r="J6146" i="2"/>
  <c r="I6146" i="2"/>
  <c r="H6146" i="2"/>
  <c r="G6146" i="2"/>
  <c r="F6146" i="2"/>
  <c r="E6146" i="2"/>
  <c r="D6146" i="2"/>
  <c r="C6146" i="2"/>
  <c r="B6146" i="2"/>
  <c r="A6146" i="2"/>
  <c r="P6145" i="2"/>
  <c r="O6145" i="2"/>
  <c r="N6145" i="2"/>
  <c r="M6145" i="2"/>
  <c r="L6145" i="2"/>
  <c r="K6145" i="2"/>
  <c r="J6145" i="2"/>
  <c r="I6145" i="2"/>
  <c r="H6145" i="2"/>
  <c r="G6145" i="2"/>
  <c r="F6145" i="2"/>
  <c r="E6145" i="2"/>
  <c r="D6145" i="2"/>
  <c r="C6145" i="2"/>
  <c r="B6145" i="2"/>
  <c r="A6145" i="2"/>
  <c r="P6144" i="2"/>
  <c r="O6144" i="2"/>
  <c r="N6144" i="2"/>
  <c r="M6144" i="2"/>
  <c r="L6144" i="2"/>
  <c r="K6144" i="2"/>
  <c r="J6144" i="2"/>
  <c r="I6144" i="2"/>
  <c r="H6144" i="2"/>
  <c r="G6144" i="2"/>
  <c r="F6144" i="2"/>
  <c r="E6144" i="2"/>
  <c r="D6144" i="2"/>
  <c r="C6144" i="2"/>
  <c r="B6144" i="2"/>
  <c r="A6144" i="2"/>
  <c r="P6143" i="2"/>
  <c r="O6143" i="2"/>
  <c r="N6143" i="2"/>
  <c r="M6143" i="2"/>
  <c r="L6143" i="2"/>
  <c r="K6143" i="2"/>
  <c r="J6143" i="2"/>
  <c r="I6143" i="2"/>
  <c r="H6143" i="2"/>
  <c r="G6143" i="2"/>
  <c r="F6143" i="2"/>
  <c r="E6143" i="2"/>
  <c r="D6143" i="2"/>
  <c r="C6143" i="2"/>
  <c r="B6143" i="2"/>
  <c r="A6143" i="2"/>
  <c r="P6142" i="2"/>
  <c r="O6142" i="2"/>
  <c r="N6142" i="2"/>
  <c r="M6142" i="2"/>
  <c r="L6142" i="2"/>
  <c r="K6142" i="2"/>
  <c r="J6142" i="2"/>
  <c r="I6142" i="2"/>
  <c r="H6142" i="2"/>
  <c r="G6142" i="2"/>
  <c r="F6142" i="2"/>
  <c r="E6142" i="2"/>
  <c r="D6142" i="2"/>
  <c r="C6142" i="2"/>
  <c r="B6142" i="2"/>
  <c r="A6142" i="2"/>
  <c r="P6141" i="2"/>
  <c r="O6141" i="2"/>
  <c r="N6141" i="2"/>
  <c r="M6141" i="2"/>
  <c r="L6141" i="2"/>
  <c r="K6141" i="2"/>
  <c r="J6141" i="2"/>
  <c r="I6141" i="2"/>
  <c r="H6141" i="2"/>
  <c r="G6141" i="2"/>
  <c r="F6141" i="2"/>
  <c r="E6141" i="2"/>
  <c r="D6141" i="2"/>
  <c r="C6141" i="2"/>
  <c r="B6141" i="2"/>
  <c r="A6141" i="2"/>
  <c r="P6140" i="2"/>
  <c r="O6140" i="2"/>
  <c r="N6140" i="2"/>
  <c r="M6140" i="2"/>
  <c r="L6140" i="2"/>
  <c r="K6140" i="2"/>
  <c r="J6140" i="2"/>
  <c r="I6140" i="2"/>
  <c r="H6140" i="2"/>
  <c r="G6140" i="2"/>
  <c r="F6140" i="2"/>
  <c r="E6140" i="2"/>
  <c r="D6140" i="2"/>
  <c r="C6140" i="2"/>
  <c r="B6140" i="2"/>
  <c r="A6140" i="2"/>
  <c r="P6139" i="2"/>
  <c r="O6139" i="2"/>
  <c r="N6139" i="2"/>
  <c r="M6139" i="2"/>
  <c r="L6139" i="2"/>
  <c r="K6139" i="2"/>
  <c r="J6139" i="2"/>
  <c r="I6139" i="2"/>
  <c r="H6139" i="2"/>
  <c r="G6139" i="2"/>
  <c r="F6139" i="2"/>
  <c r="E6139" i="2"/>
  <c r="D6139" i="2"/>
  <c r="C6139" i="2"/>
  <c r="B6139" i="2"/>
  <c r="A6139" i="2"/>
  <c r="P6138" i="2"/>
  <c r="O6138" i="2"/>
  <c r="N6138" i="2"/>
  <c r="M6138" i="2"/>
  <c r="L6138" i="2"/>
  <c r="K6138" i="2"/>
  <c r="J6138" i="2"/>
  <c r="I6138" i="2"/>
  <c r="H6138" i="2"/>
  <c r="G6138" i="2"/>
  <c r="F6138" i="2"/>
  <c r="E6138" i="2"/>
  <c r="D6138" i="2"/>
  <c r="C6138" i="2"/>
  <c r="B6138" i="2"/>
  <c r="A6138" i="2"/>
  <c r="P6137" i="2"/>
  <c r="O6137" i="2"/>
  <c r="N6137" i="2"/>
  <c r="M6137" i="2"/>
  <c r="L6137" i="2"/>
  <c r="K6137" i="2"/>
  <c r="J6137" i="2"/>
  <c r="I6137" i="2"/>
  <c r="H6137" i="2"/>
  <c r="G6137" i="2"/>
  <c r="F6137" i="2"/>
  <c r="E6137" i="2"/>
  <c r="D6137" i="2"/>
  <c r="C6137" i="2"/>
  <c r="B6137" i="2"/>
  <c r="A6137" i="2"/>
  <c r="P6136" i="2"/>
  <c r="O6136" i="2"/>
  <c r="N6136" i="2"/>
  <c r="M6136" i="2"/>
  <c r="L6136" i="2"/>
  <c r="K6136" i="2"/>
  <c r="J6136" i="2"/>
  <c r="I6136" i="2"/>
  <c r="H6136" i="2"/>
  <c r="G6136" i="2"/>
  <c r="F6136" i="2"/>
  <c r="E6136" i="2"/>
  <c r="D6136" i="2"/>
  <c r="C6136" i="2"/>
  <c r="B6136" i="2"/>
  <c r="A6136" i="2"/>
  <c r="P6135" i="2"/>
  <c r="O6135" i="2"/>
  <c r="N6135" i="2"/>
  <c r="M6135" i="2"/>
  <c r="L6135" i="2"/>
  <c r="K6135" i="2"/>
  <c r="J6135" i="2"/>
  <c r="I6135" i="2"/>
  <c r="H6135" i="2"/>
  <c r="G6135" i="2"/>
  <c r="F6135" i="2"/>
  <c r="E6135" i="2"/>
  <c r="D6135" i="2"/>
  <c r="C6135" i="2"/>
  <c r="B6135" i="2"/>
  <c r="A6135" i="2"/>
  <c r="P6134" i="2"/>
  <c r="O6134" i="2"/>
  <c r="N6134" i="2"/>
  <c r="M6134" i="2"/>
  <c r="L6134" i="2"/>
  <c r="K6134" i="2"/>
  <c r="J6134" i="2"/>
  <c r="I6134" i="2"/>
  <c r="H6134" i="2"/>
  <c r="G6134" i="2"/>
  <c r="F6134" i="2"/>
  <c r="E6134" i="2"/>
  <c r="D6134" i="2"/>
  <c r="C6134" i="2"/>
  <c r="B6134" i="2"/>
  <c r="A6134" i="2"/>
  <c r="P6133" i="2"/>
  <c r="O6133" i="2"/>
  <c r="N6133" i="2"/>
  <c r="M6133" i="2"/>
  <c r="L6133" i="2"/>
  <c r="K6133" i="2"/>
  <c r="J6133" i="2"/>
  <c r="I6133" i="2"/>
  <c r="H6133" i="2"/>
  <c r="G6133" i="2"/>
  <c r="F6133" i="2"/>
  <c r="E6133" i="2"/>
  <c r="D6133" i="2"/>
  <c r="C6133" i="2"/>
  <c r="B6133" i="2"/>
  <c r="A6133" i="2"/>
  <c r="P6132" i="2"/>
  <c r="O6132" i="2"/>
  <c r="N6132" i="2"/>
  <c r="M6132" i="2"/>
  <c r="L6132" i="2"/>
  <c r="K6132" i="2"/>
  <c r="J6132" i="2"/>
  <c r="I6132" i="2"/>
  <c r="H6132" i="2"/>
  <c r="G6132" i="2"/>
  <c r="F6132" i="2"/>
  <c r="E6132" i="2"/>
  <c r="D6132" i="2"/>
  <c r="C6132" i="2"/>
  <c r="B6132" i="2"/>
  <c r="A6132" i="2"/>
  <c r="P6131" i="2"/>
  <c r="O6131" i="2"/>
  <c r="N6131" i="2"/>
  <c r="M6131" i="2"/>
  <c r="L6131" i="2"/>
  <c r="K6131" i="2"/>
  <c r="J6131" i="2"/>
  <c r="I6131" i="2"/>
  <c r="H6131" i="2"/>
  <c r="G6131" i="2"/>
  <c r="F6131" i="2"/>
  <c r="E6131" i="2"/>
  <c r="D6131" i="2"/>
  <c r="C6131" i="2"/>
  <c r="B6131" i="2"/>
  <c r="A6131" i="2"/>
  <c r="P6130" i="2"/>
  <c r="O6130" i="2"/>
  <c r="N6130" i="2"/>
  <c r="M6130" i="2"/>
  <c r="L6130" i="2"/>
  <c r="K6130" i="2"/>
  <c r="J6130" i="2"/>
  <c r="I6130" i="2"/>
  <c r="H6130" i="2"/>
  <c r="G6130" i="2"/>
  <c r="F6130" i="2"/>
  <c r="E6130" i="2"/>
  <c r="D6130" i="2"/>
  <c r="C6130" i="2"/>
  <c r="B6130" i="2"/>
  <c r="A6130" i="2"/>
  <c r="P6129" i="2"/>
  <c r="O6129" i="2"/>
  <c r="N6129" i="2"/>
  <c r="M6129" i="2"/>
  <c r="L6129" i="2"/>
  <c r="K6129" i="2"/>
  <c r="J6129" i="2"/>
  <c r="I6129" i="2"/>
  <c r="H6129" i="2"/>
  <c r="G6129" i="2"/>
  <c r="F6129" i="2"/>
  <c r="E6129" i="2"/>
  <c r="D6129" i="2"/>
  <c r="C6129" i="2"/>
  <c r="B6129" i="2"/>
  <c r="A6129" i="2"/>
  <c r="P6128" i="2"/>
  <c r="O6128" i="2"/>
  <c r="N6128" i="2"/>
  <c r="M6128" i="2"/>
  <c r="L6128" i="2"/>
  <c r="K6128" i="2"/>
  <c r="J6128" i="2"/>
  <c r="I6128" i="2"/>
  <c r="H6128" i="2"/>
  <c r="G6128" i="2"/>
  <c r="F6128" i="2"/>
  <c r="E6128" i="2"/>
  <c r="D6128" i="2"/>
  <c r="C6128" i="2"/>
  <c r="B6128" i="2"/>
  <c r="A6128" i="2"/>
  <c r="P6127" i="2"/>
  <c r="O6127" i="2"/>
  <c r="N6127" i="2"/>
  <c r="M6127" i="2"/>
  <c r="L6127" i="2"/>
  <c r="K6127" i="2"/>
  <c r="J6127" i="2"/>
  <c r="I6127" i="2"/>
  <c r="H6127" i="2"/>
  <c r="G6127" i="2"/>
  <c r="F6127" i="2"/>
  <c r="E6127" i="2"/>
  <c r="D6127" i="2"/>
  <c r="C6127" i="2"/>
  <c r="B6127" i="2"/>
  <c r="A6127" i="2"/>
  <c r="P6126" i="2"/>
  <c r="O6126" i="2"/>
  <c r="N6126" i="2"/>
  <c r="M6126" i="2"/>
  <c r="L6126" i="2"/>
  <c r="K6126" i="2"/>
  <c r="J6126" i="2"/>
  <c r="I6126" i="2"/>
  <c r="H6126" i="2"/>
  <c r="G6126" i="2"/>
  <c r="F6126" i="2"/>
  <c r="E6126" i="2"/>
  <c r="D6126" i="2"/>
  <c r="C6126" i="2"/>
  <c r="B6126" i="2"/>
  <c r="A6126" i="2"/>
  <c r="P6125" i="2"/>
  <c r="O6125" i="2"/>
  <c r="N6125" i="2"/>
  <c r="M6125" i="2"/>
  <c r="L6125" i="2"/>
  <c r="K6125" i="2"/>
  <c r="J6125" i="2"/>
  <c r="I6125" i="2"/>
  <c r="H6125" i="2"/>
  <c r="G6125" i="2"/>
  <c r="F6125" i="2"/>
  <c r="E6125" i="2"/>
  <c r="D6125" i="2"/>
  <c r="C6125" i="2"/>
  <c r="B6125" i="2"/>
  <c r="A6125" i="2"/>
  <c r="P6124" i="2"/>
  <c r="O6124" i="2"/>
  <c r="N6124" i="2"/>
  <c r="M6124" i="2"/>
  <c r="L6124" i="2"/>
  <c r="K6124" i="2"/>
  <c r="J6124" i="2"/>
  <c r="I6124" i="2"/>
  <c r="H6124" i="2"/>
  <c r="G6124" i="2"/>
  <c r="F6124" i="2"/>
  <c r="E6124" i="2"/>
  <c r="D6124" i="2"/>
  <c r="C6124" i="2"/>
  <c r="B6124" i="2"/>
  <c r="A6124" i="2"/>
  <c r="P6123" i="2"/>
  <c r="O6123" i="2"/>
  <c r="N6123" i="2"/>
  <c r="M6123" i="2"/>
  <c r="L6123" i="2"/>
  <c r="K6123" i="2"/>
  <c r="J6123" i="2"/>
  <c r="I6123" i="2"/>
  <c r="H6123" i="2"/>
  <c r="G6123" i="2"/>
  <c r="F6123" i="2"/>
  <c r="E6123" i="2"/>
  <c r="D6123" i="2"/>
  <c r="C6123" i="2"/>
  <c r="B6123" i="2"/>
  <c r="A6123" i="2"/>
  <c r="P6122" i="2"/>
  <c r="O6122" i="2"/>
  <c r="N6122" i="2"/>
  <c r="M6122" i="2"/>
  <c r="L6122" i="2"/>
  <c r="K6122" i="2"/>
  <c r="J6122" i="2"/>
  <c r="I6122" i="2"/>
  <c r="H6122" i="2"/>
  <c r="G6122" i="2"/>
  <c r="F6122" i="2"/>
  <c r="E6122" i="2"/>
  <c r="D6122" i="2"/>
  <c r="C6122" i="2"/>
  <c r="B6122" i="2"/>
  <c r="A6122" i="2"/>
  <c r="P6121" i="2"/>
  <c r="O6121" i="2"/>
  <c r="N6121" i="2"/>
  <c r="M6121" i="2"/>
  <c r="L6121" i="2"/>
  <c r="K6121" i="2"/>
  <c r="J6121" i="2"/>
  <c r="I6121" i="2"/>
  <c r="H6121" i="2"/>
  <c r="G6121" i="2"/>
  <c r="F6121" i="2"/>
  <c r="E6121" i="2"/>
  <c r="D6121" i="2"/>
  <c r="C6121" i="2"/>
  <c r="B6121" i="2"/>
  <c r="A6121" i="2"/>
  <c r="P6120" i="2"/>
  <c r="O6120" i="2"/>
  <c r="N6120" i="2"/>
  <c r="M6120" i="2"/>
  <c r="L6120" i="2"/>
  <c r="K6120" i="2"/>
  <c r="J6120" i="2"/>
  <c r="I6120" i="2"/>
  <c r="H6120" i="2"/>
  <c r="G6120" i="2"/>
  <c r="F6120" i="2"/>
  <c r="E6120" i="2"/>
  <c r="D6120" i="2"/>
  <c r="C6120" i="2"/>
  <c r="B6120" i="2"/>
  <c r="A6120" i="2"/>
  <c r="P6119" i="2"/>
  <c r="O6119" i="2"/>
  <c r="N6119" i="2"/>
  <c r="M6119" i="2"/>
  <c r="L6119" i="2"/>
  <c r="K6119" i="2"/>
  <c r="J6119" i="2"/>
  <c r="I6119" i="2"/>
  <c r="H6119" i="2"/>
  <c r="G6119" i="2"/>
  <c r="F6119" i="2"/>
  <c r="E6119" i="2"/>
  <c r="D6119" i="2"/>
  <c r="C6119" i="2"/>
  <c r="B6119" i="2"/>
  <c r="A6119" i="2"/>
  <c r="P6118" i="2"/>
  <c r="O6118" i="2"/>
  <c r="N6118" i="2"/>
  <c r="M6118" i="2"/>
  <c r="L6118" i="2"/>
  <c r="K6118" i="2"/>
  <c r="J6118" i="2"/>
  <c r="I6118" i="2"/>
  <c r="H6118" i="2"/>
  <c r="G6118" i="2"/>
  <c r="F6118" i="2"/>
  <c r="E6118" i="2"/>
  <c r="D6118" i="2"/>
  <c r="C6118" i="2"/>
  <c r="B6118" i="2"/>
  <c r="A6118" i="2"/>
  <c r="P6117" i="2"/>
  <c r="O6117" i="2"/>
  <c r="N6117" i="2"/>
  <c r="M6117" i="2"/>
  <c r="L6117" i="2"/>
  <c r="K6117" i="2"/>
  <c r="J6117" i="2"/>
  <c r="I6117" i="2"/>
  <c r="H6117" i="2"/>
  <c r="G6117" i="2"/>
  <c r="F6117" i="2"/>
  <c r="E6117" i="2"/>
  <c r="D6117" i="2"/>
  <c r="C6117" i="2"/>
  <c r="B6117" i="2"/>
  <c r="A6117" i="2"/>
  <c r="P6116" i="2"/>
  <c r="O6116" i="2"/>
  <c r="N6116" i="2"/>
  <c r="M6116" i="2"/>
  <c r="L6116" i="2"/>
  <c r="K6116" i="2"/>
  <c r="J6116" i="2"/>
  <c r="I6116" i="2"/>
  <c r="H6116" i="2"/>
  <c r="G6116" i="2"/>
  <c r="F6116" i="2"/>
  <c r="E6116" i="2"/>
  <c r="D6116" i="2"/>
  <c r="C6116" i="2"/>
  <c r="B6116" i="2"/>
  <c r="A6116" i="2"/>
  <c r="P6115" i="2"/>
  <c r="O6115" i="2"/>
  <c r="N6115" i="2"/>
  <c r="M6115" i="2"/>
  <c r="L6115" i="2"/>
  <c r="K6115" i="2"/>
  <c r="J6115" i="2"/>
  <c r="I6115" i="2"/>
  <c r="H6115" i="2"/>
  <c r="G6115" i="2"/>
  <c r="F6115" i="2"/>
  <c r="E6115" i="2"/>
  <c r="D6115" i="2"/>
  <c r="C6115" i="2"/>
  <c r="B6115" i="2"/>
  <c r="A6115" i="2"/>
  <c r="P6114" i="2"/>
  <c r="O6114" i="2"/>
  <c r="N6114" i="2"/>
  <c r="M6114" i="2"/>
  <c r="L6114" i="2"/>
  <c r="K6114" i="2"/>
  <c r="J6114" i="2"/>
  <c r="I6114" i="2"/>
  <c r="H6114" i="2"/>
  <c r="G6114" i="2"/>
  <c r="F6114" i="2"/>
  <c r="E6114" i="2"/>
  <c r="D6114" i="2"/>
  <c r="C6114" i="2"/>
  <c r="B6114" i="2"/>
  <c r="A6114" i="2"/>
  <c r="P6113" i="2"/>
  <c r="O6113" i="2"/>
  <c r="N6113" i="2"/>
  <c r="M6113" i="2"/>
  <c r="L6113" i="2"/>
  <c r="K6113" i="2"/>
  <c r="J6113" i="2"/>
  <c r="I6113" i="2"/>
  <c r="H6113" i="2"/>
  <c r="G6113" i="2"/>
  <c r="F6113" i="2"/>
  <c r="E6113" i="2"/>
  <c r="D6113" i="2"/>
  <c r="C6113" i="2"/>
  <c r="B6113" i="2"/>
  <c r="A6113" i="2"/>
  <c r="P6112" i="2"/>
  <c r="O6112" i="2"/>
  <c r="N6112" i="2"/>
  <c r="M6112" i="2"/>
  <c r="L6112" i="2"/>
  <c r="K6112" i="2"/>
  <c r="J6112" i="2"/>
  <c r="I6112" i="2"/>
  <c r="H6112" i="2"/>
  <c r="G6112" i="2"/>
  <c r="F6112" i="2"/>
  <c r="E6112" i="2"/>
  <c r="D6112" i="2"/>
  <c r="C6112" i="2"/>
  <c r="B6112" i="2"/>
  <c r="A6112" i="2"/>
  <c r="P6111" i="2"/>
  <c r="O6111" i="2"/>
  <c r="N6111" i="2"/>
  <c r="M6111" i="2"/>
  <c r="L6111" i="2"/>
  <c r="K6111" i="2"/>
  <c r="J6111" i="2"/>
  <c r="I6111" i="2"/>
  <c r="H6111" i="2"/>
  <c r="G6111" i="2"/>
  <c r="F6111" i="2"/>
  <c r="E6111" i="2"/>
  <c r="D6111" i="2"/>
  <c r="C6111" i="2"/>
  <c r="B6111" i="2"/>
  <c r="A6111" i="2"/>
  <c r="P6110" i="2"/>
  <c r="O6110" i="2"/>
  <c r="N6110" i="2"/>
  <c r="M6110" i="2"/>
  <c r="L6110" i="2"/>
  <c r="K6110" i="2"/>
  <c r="J6110" i="2"/>
  <c r="I6110" i="2"/>
  <c r="H6110" i="2"/>
  <c r="G6110" i="2"/>
  <c r="F6110" i="2"/>
  <c r="E6110" i="2"/>
  <c r="D6110" i="2"/>
  <c r="C6110" i="2"/>
  <c r="B6110" i="2"/>
  <c r="A6110" i="2"/>
  <c r="P6109" i="2"/>
  <c r="O6109" i="2"/>
  <c r="N6109" i="2"/>
  <c r="M6109" i="2"/>
  <c r="L6109" i="2"/>
  <c r="K6109" i="2"/>
  <c r="J6109" i="2"/>
  <c r="I6109" i="2"/>
  <c r="H6109" i="2"/>
  <c r="G6109" i="2"/>
  <c r="F6109" i="2"/>
  <c r="E6109" i="2"/>
  <c r="D6109" i="2"/>
  <c r="C6109" i="2"/>
  <c r="B6109" i="2"/>
  <c r="A6109" i="2"/>
  <c r="P6108" i="2"/>
  <c r="O6108" i="2"/>
  <c r="N6108" i="2"/>
  <c r="M6108" i="2"/>
  <c r="L6108" i="2"/>
  <c r="K6108" i="2"/>
  <c r="J6108" i="2"/>
  <c r="I6108" i="2"/>
  <c r="H6108" i="2"/>
  <c r="G6108" i="2"/>
  <c r="F6108" i="2"/>
  <c r="E6108" i="2"/>
  <c r="D6108" i="2"/>
  <c r="C6108" i="2"/>
  <c r="B6108" i="2"/>
  <c r="A6108" i="2"/>
  <c r="P6107" i="2"/>
  <c r="O6107" i="2"/>
  <c r="N6107" i="2"/>
  <c r="M6107" i="2"/>
  <c r="L6107" i="2"/>
  <c r="K6107" i="2"/>
  <c r="J6107" i="2"/>
  <c r="I6107" i="2"/>
  <c r="H6107" i="2"/>
  <c r="G6107" i="2"/>
  <c r="F6107" i="2"/>
  <c r="E6107" i="2"/>
  <c r="D6107" i="2"/>
  <c r="C6107" i="2"/>
  <c r="B6107" i="2"/>
  <c r="A6107" i="2"/>
  <c r="P6106" i="2"/>
  <c r="O6106" i="2"/>
  <c r="N6106" i="2"/>
  <c r="M6106" i="2"/>
  <c r="L6106" i="2"/>
  <c r="K6106" i="2"/>
  <c r="J6106" i="2"/>
  <c r="I6106" i="2"/>
  <c r="H6106" i="2"/>
  <c r="G6106" i="2"/>
  <c r="F6106" i="2"/>
  <c r="E6106" i="2"/>
  <c r="D6106" i="2"/>
  <c r="C6106" i="2"/>
  <c r="B6106" i="2"/>
  <c r="A6106" i="2"/>
  <c r="P6105" i="2"/>
  <c r="O6105" i="2"/>
  <c r="N6105" i="2"/>
  <c r="M6105" i="2"/>
  <c r="L6105" i="2"/>
  <c r="K6105" i="2"/>
  <c r="J6105" i="2"/>
  <c r="I6105" i="2"/>
  <c r="H6105" i="2"/>
  <c r="G6105" i="2"/>
  <c r="F6105" i="2"/>
  <c r="E6105" i="2"/>
  <c r="D6105" i="2"/>
  <c r="C6105" i="2"/>
  <c r="B6105" i="2"/>
  <c r="A6105" i="2"/>
  <c r="P6104" i="2"/>
  <c r="O6104" i="2"/>
  <c r="N6104" i="2"/>
  <c r="M6104" i="2"/>
  <c r="L6104" i="2"/>
  <c r="K6104" i="2"/>
  <c r="J6104" i="2"/>
  <c r="I6104" i="2"/>
  <c r="H6104" i="2"/>
  <c r="G6104" i="2"/>
  <c r="F6104" i="2"/>
  <c r="E6104" i="2"/>
  <c r="D6104" i="2"/>
  <c r="C6104" i="2"/>
  <c r="B6104" i="2"/>
  <c r="A6104" i="2"/>
  <c r="P6103" i="2"/>
  <c r="O6103" i="2"/>
  <c r="N6103" i="2"/>
  <c r="M6103" i="2"/>
  <c r="L6103" i="2"/>
  <c r="K6103" i="2"/>
  <c r="J6103" i="2"/>
  <c r="I6103" i="2"/>
  <c r="H6103" i="2"/>
  <c r="G6103" i="2"/>
  <c r="F6103" i="2"/>
  <c r="E6103" i="2"/>
  <c r="D6103" i="2"/>
  <c r="C6103" i="2"/>
  <c r="B6103" i="2"/>
  <c r="A6103" i="2"/>
  <c r="P6102" i="2"/>
  <c r="O6102" i="2"/>
  <c r="N6102" i="2"/>
  <c r="M6102" i="2"/>
  <c r="L6102" i="2"/>
  <c r="K6102" i="2"/>
  <c r="J6102" i="2"/>
  <c r="I6102" i="2"/>
  <c r="H6102" i="2"/>
  <c r="G6102" i="2"/>
  <c r="F6102" i="2"/>
  <c r="E6102" i="2"/>
  <c r="D6102" i="2"/>
  <c r="C6102" i="2"/>
  <c r="B6102" i="2"/>
  <c r="A6102" i="2"/>
  <c r="P6101" i="2"/>
  <c r="O6101" i="2"/>
  <c r="N6101" i="2"/>
  <c r="M6101" i="2"/>
  <c r="L6101" i="2"/>
  <c r="K6101" i="2"/>
  <c r="J6101" i="2"/>
  <c r="I6101" i="2"/>
  <c r="H6101" i="2"/>
  <c r="G6101" i="2"/>
  <c r="F6101" i="2"/>
  <c r="E6101" i="2"/>
  <c r="D6101" i="2"/>
  <c r="C6101" i="2"/>
  <c r="B6101" i="2"/>
  <c r="A6101" i="2"/>
  <c r="P6100" i="2"/>
  <c r="O6100" i="2"/>
  <c r="N6100" i="2"/>
  <c r="M6100" i="2"/>
  <c r="L6100" i="2"/>
  <c r="K6100" i="2"/>
  <c r="J6100" i="2"/>
  <c r="I6100" i="2"/>
  <c r="H6100" i="2"/>
  <c r="G6100" i="2"/>
  <c r="F6100" i="2"/>
  <c r="E6100" i="2"/>
  <c r="D6100" i="2"/>
  <c r="C6100" i="2"/>
  <c r="B6100" i="2"/>
  <c r="A6100" i="2"/>
  <c r="P6099" i="2"/>
  <c r="O6099" i="2"/>
  <c r="N6099" i="2"/>
  <c r="M6099" i="2"/>
  <c r="L6099" i="2"/>
  <c r="K6099" i="2"/>
  <c r="J6099" i="2"/>
  <c r="I6099" i="2"/>
  <c r="H6099" i="2"/>
  <c r="G6099" i="2"/>
  <c r="F6099" i="2"/>
  <c r="E6099" i="2"/>
  <c r="D6099" i="2"/>
  <c r="C6099" i="2"/>
  <c r="B6099" i="2"/>
  <c r="A6099" i="2"/>
  <c r="P6098" i="2"/>
  <c r="O6098" i="2"/>
  <c r="N6098" i="2"/>
  <c r="M6098" i="2"/>
  <c r="L6098" i="2"/>
  <c r="K6098" i="2"/>
  <c r="J6098" i="2"/>
  <c r="I6098" i="2"/>
  <c r="H6098" i="2"/>
  <c r="G6098" i="2"/>
  <c r="F6098" i="2"/>
  <c r="E6098" i="2"/>
  <c r="D6098" i="2"/>
  <c r="C6098" i="2"/>
  <c r="B6098" i="2"/>
  <c r="A6098" i="2"/>
  <c r="P6097" i="2"/>
  <c r="O6097" i="2"/>
  <c r="N6097" i="2"/>
  <c r="M6097" i="2"/>
  <c r="L6097" i="2"/>
  <c r="K6097" i="2"/>
  <c r="J6097" i="2"/>
  <c r="I6097" i="2"/>
  <c r="H6097" i="2"/>
  <c r="G6097" i="2"/>
  <c r="F6097" i="2"/>
  <c r="E6097" i="2"/>
  <c r="D6097" i="2"/>
  <c r="C6097" i="2"/>
  <c r="B6097" i="2"/>
  <c r="A6097" i="2"/>
  <c r="P6096" i="2"/>
  <c r="O6096" i="2"/>
  <c r="N6096" i="2"/>
  <c r="M6096" i="2"/>
  <c r="L6096" i="2"/>
  <c r="K6096" i="2"/>
  <c r="J6096" i="2"/>
  <c r="I6096" i="2"/>
  <c r="H6096" i="2"/>
  <c r="G6096" i="2"/>
  <c r="F6096" i="2"/>
  <c r="E6096" i="2"/>
  <c r="D6096" i="2"/>
  <c r="C6096" i="2"/>
  <c r="B6096" i="2"/>
  <c r="A6096" i="2"/>
  <c r="P6095" i="2"/>
  <c r="O6095" i="2"/>
  <c r="N6095" i="2"/>
  <c r="M6095" i="2"/>
  <c r="L6095" i="2"/>
  <c r="K6095" i="2"/>
  <c r="J6095" i="2"/>
  <c r="I6095" i="2"/>
  <c r="H6095" i="2"/>
  <c r="G6095" i="2"/>
  <c r="F6095" i="2"/>
  <c r="E6095" i="2"/>
  <c r="D6095" i="2"/>
  <c r="C6095" i="2"/>
  <c r="B6095" i="2"/>
  <c r="A6095" i="2"/>
  <c r="P6094" i="2"/>
  <c r="O6094" i="2"/>
  <c r="N6094" i="2"/>
  <c r="M6094" i="2"/>
  <c r="L6094" i="2"/>
  <c r="K6094" i="2"/>
  <c r="J6094" i="2"/>
  <c r="I6094" i="2"/>
  <c r="H6094" i="2"/>
  <c r="G6094" i="2"/>
  <c r="F6094" i="2"/>
  <c r="E6094" i="2"/>
  <c r="D6094" i="2"/>
  <c r="C6094" i="2"/>
  <c r="B6094" i="2"/>
  <c r="A6094" i="2"/>
  <c r="P6093" i="2"/>
  <c r="O6093" i="2"/>
  <c r="N6093" i="2"/>
  <c r="M6093" i="2"/>
  <c r="L6093" i="2"/>
  <c r="K6093" i="2"/>
  <c r="J6093" i="2"/>
  <c r="I6093" i="2"/>
  <c r="H6093" i="2"/>
  <c r="G6093" i="2"/>
  <c r="F6093" i="2"/>
  <c r="E6093" i="2"/>
  <c r="D6093" i="2"/>
  <c r="C6093" i="2"/>
  <c r="B6093" i="2"/>
  <c r="A6093" i="2"/>
  <c r="P6092" i="2"/>
  <c r="O6092" i="2"/>
  <c r="N6092" i="2"/>
  <c r="M6092" i="2"/>
  <c r="L6092" i="2"/>
  <c r="K6092" i="2"/>
  <c r="J6092" i="2"/>
  <c r="I6092" i="2"/>
  <c r="H6092" i="2"/>
  <c r="G6092" i="2"/>
  <c r="F6092" i="2"/>
  <c r="E6092" i="2"/>
  <c r="D6092" i="2"/>
  <c r="C6092" i="2"/>
  <c r="B6092" i="2"/>
  <c r="A6092" i="2"/>
  <c r="P6091" i="2"/>
  <c r="O6091" i="2"/>
  <c r="N6091" i="2"/>
  <c r="M6091" i="2"/>
  <c r="L6091" i="2"/>
  <c r="K6091" i="2"/>
  <c r="J6091" i="2"/>
  <c r="I6091" i="2"/>
  <c r="H6091" i="2"/>
  <c r="G6091" i="2"/>
  <c r="F6091" i="2"/>
  <c r="E6091" i="2"/>
  <c r="D6091" i="2"/>
  <c r="C6091" i="2"/>
  <c r="B6091" i="2"/>
  <c r="A6091" i="2"/>
  <c r="P6090" i="2"/>
  <c r="O6090" i="2"/>
  <c r="N6090" i="2"/>
  <c r="M6090" i="2"/>
  <c r="L6090" i="2"/>
  <c r="K6090" i="2"/>
  <c r="J6090" i="2"/>
  <c r="I6090" i="2"/>
  <c r="H6090" i="2"/>
  <c r="G6090" i="2"/>
  <c r="F6090" i="2"/>
  <c r="E6090" i="2"/>
  <c r="D6090" i="2"/>
  <c r="C6090" i="2"/>
  <c r="B6090" i="2"/>
  <c r="A6090" i="2"/>
  <c r="P6089" i="2"/>
  <c r="O6089" i="2"/>
  <c r="N6089" i="2"/>
  <c r="M6089" i="2"/>
  <c r="L6089" i="2"/>
  <c r="K6089" i="2"/>
  <c r="J6089" i="2"/>
  <c r="I6089" i="2"/>
  <c r="H6089" i="2"/>
  <c r="G6089" i="2"/>
  <c r="F6089" i="2"/>
  <c r="E6089" i="2"/>
  <c r="D6089" i="2"/>
  <c r="C6089" i="2"/>
  <c r="B6089" i="2"/>
  <c r="A6089" i="2"/>
  <c r="P6088" i="2"/>
  <c r="O6088" i="2"/>
  <c r="N6088" i="2"/>
  <c r="M6088" i="2"/>
  <c r="L6088" i="2"/>
  <c r="K6088" i="2"/>
  <c r="J6088" i="2"/>
  <c r="I6088" i="2"/>
  <c r="H6088" i="2"/>
  <c r="G6088" i="2"/>
  <c r="F6088" i="2"/>
  <c r="E6088" i="2"/>
  <c r="D6088" i="2"/>
  <c r="C6088" i="2"/>
  <c r="B6088" i="2"/>
  <c r="A6088" i="2"/>
  <c r="P6087" i="2"/>
  <c r="O6087" i="2"/>
  <c r="N6087" i="2"/>
  <c r="M6087" i="2"/>
  <c r="L6087" i="2"/>
  <c r="K6087" i="2"/>
  <c r="J6087" i="2"/>
  <c r="I6087" i="2"/>
  <c r="H6087" i="2"/>
  <c r="G6087" i="2"/>
  <c r="F6087" i="2"/>
  <c r="E6087" i="2"/>
  <c r="D6087" i="2"/>
  <c r="C6087" i="2"/>
  <c r="B6087" i="2"/>
  <c r="A6087" i="2"/>
  <c r="P6086" i="2"/>
  <c r="O6086" i="2"/>
  <c r="N6086" i="2"/>
  <c r="M6086" i="2"/>
  <c r="L6086" i="2"/>
  <c r="K6086" i="2"/>
  <c r="J6086" i="2"/>
  <c r="I6086" i="2"/>
  <c r="H6086" i="2"/>
  <c r="G6086" i="2"/>
  <c r="F6086" i="2"/>
  <c r="E6086" i="2"/>
  <c r="D6086" i="2"/>
  <c r="C6086" i="2"/>
  <c r="B6086" i="2"/>
  <c r="A6086" i="2"/>
  <c r="P6085" i="2"/>
  <c r="O6085" i="2"/>
  <c r="N6085" i="2"/>
  <c r="M6085" i="2"/>
  <c r="L6085" i="2"/>
  <c r="K6085" i="2"/>
  <c r="J6085" i="2"/>
  <c r="I6085" i="2"/>
  <c r="H6085" i="2"/>
  <c r="G6085" i="2"/>
  <c r="F6085" i="2"/>
  <c r="E6085" i="2"/>
  <c r="D6085" i="2"/>
  <c r="C6085" i="2"/>
  <c r="B6085" i="2"/>
  <c r="A6085" i="2"/>
  <c r="P6084" i="2"/>
  <c r="O6084" i="2"/>
  <c r="N6084" i="2"/>
  <c r="M6084" i="2"/>
  <c r="L6084" i="2"/>
  <c r="K6084" i="2"/>
  <c r="J6084" i="2"/>
  <c r="I6084" i="2"/>
  <c r="H6084" i="2"/>
  <c r="G6084" i="2"/>
  <c r="F6084" i="2"/>
  <c r="E6084" i="2"/>
  <c r="D6084" i="2"/>
  <c r="C6084" i="2"/>
  <c r="B6084" i="2"/>
  <c r="A6084" i="2"/>
  <c r="P6083" i="2"/>
  <c r="O6083" i="2"/>
  <c r="N6083" i="2"/>
  <c r="M6083" i="2"/>
  <c r="L6083" i="2"/>
  <c r="K6083" i="2"/>
  <c r="J6083" i="2"/>
  <c r="I6083" i="2"/>
  <c r="H6083" i="2"/>
  <c r="G6083" i="2"/>
  <c r="F6083" i="2"/>
  <c r="E6083" i="2"/>
  <c r="D6083" i="2"/>
  <c r="C6083" i="2"/>
  <c r="B6083" i="2"/>
  <c r="A6083" i="2"/>
  <c r="P6082" i="2"/>
  <c r="O6082" i="2"/>
  <c r="N6082" i="2"/>
  <c r="M6082" i="2"/>
  <c r="L6082" i="2"/>
  <c r="K6082" i="2"/>
  <c r="J6082" i="2"/>
  <c r="I6082" i="2"/>
  <c r="H6082" i="2"/>
  <c r="G6082" i="2"/>
  <c r="F6082" i="2"/>
  <c r="E6082" i="2"/>
  <c r="D6082" i="2"/>
  <c r="C6082" i="2"/>
  <c r="B6082" i="2"/>
  <c r="A6082" i="2"/>
  <c r="P6081" i="2"/>
  <c r="O6081" i="2"/>
  <c r="N6081" i="2"/>
  <c r="M6081" i="2"/>
  <c r="L6081" i="2"/>
  <c r="K6081" i="2"/>
  <c r="J6081" i="2"/>
  <c r="I6081" i="2"/>
  <c r="H6081" i="2"/>
  <c r="G6081" i="2"/>
  <c r="F6081" i="2"/>
  <c r="E6081" i="2"/>
  <c r="D6081" i="2"/>
  <c r="C6081" i="2"/>
  <c r="B6081" i="2"/>
  <c r="A6081" i="2"/>
  <c r="P6080" i="2"/>
  <c r="O6080" i="2"/>
  <c r="N6080" i="2"/>
  <c r="M6080" i="2"/>
  <c r="L6080" i="2"/>
  <c r="K6080" i="2"/>
  <c r="J6080" i="2"/>
  <c r="I6080" i="2"/>
  <c r="H6080" i="2"/>
  <c r="G6080" i="2"/>
  <c r="F6080" i="2"/>
  <c r="E6080" i="2"/>
  <c r="D6080" i="2"/>
  <c r="C6080" i="2"/>
  <c r="B6080" i="2"/>
  <c r="A6080" i="2"/>
  <c r="P6079" i="2"/>
  <c r="O6079" i="2"/>
  <c r="N6079" i="2"/>
  <c r="M6079" i="2"/>
  <c r="L6079" i="2"/>
  <c r="K6079" i="2"/>
  <c r="J6079" i="2"/>
  <c r="I6079" i="2"/>
  <c r="H6079" i="2"/>
  <c r="G6079" i="2"/>
  <c r="F6079" i="2"/>
  <c r="E6079" i="2"/>
  <c r="D6079" i="2"/>
  <c r="C6079" i="2"/>
  <c r="B6079" i="2"/>
  <c r="A6079" i="2"/>
  <c r="P6078" i="2"/>
  <c r="O6078" i="2"/>
  <c r="N6078" i="2"/>
  <c r="M6078" i="2"/>
  <c r="L6078" i="2"/>
  <c r="K6078" i="2"/>
  <c r="J6078" i="2"/>
  <c r="I6078" i="2"/>
  <c r="H6078" i="2"/>
  <c r="G6078" i="2"/>
  <c r="F6078" i="2"/>
  <c r="E6078" i="2"/>
  <c r="D6078" i="2"/>
  <c r="C6078" i="2"/>
  <c r="B6078" i="2"/>
  <c r="A6078" i="2"/>
  <c r="P6077" i="2"/>
  <c r="O6077" i="2"/>
  <c r="N6077" i="2"/>
  <c r="M6077" i="2"/>
  <c r="L6077" i="2"/>
  <c r="K6077" i="2"/>
  <c r="J6077" i="2"/>
  <c r="I6077" i="2"/>
  <c r="H6077" i="2"/>
  <c r="G6077" i="2"/>
  <c r="F6077" i="2"/>
  <c r="E6077" i="2"/>
  <c r="D6077" i="2"/>
  <c r="C6077" i="2"/>
  <c r="B6077" i="2"/>
  <c r="A6077" i="2"/>
  <c r="P6076" i="2"/>
  <c r="O6076" i="2"/>
  <c r="N6076" i="2"/>
  <c r="M6076" i="2"/>
  <c r="L6076" i="2"/>
  <c r="K6076" i="2"/>
  <c r="J6076" i="2"/>
  <c r="I6076" i="2"/>
  <c r="H6076" i="2"/>
  <c r="G6076" i="2"/>
  <c r="F6076" i="2"/>
  <c r="E6076" i="2"/>
  <c r="D6076" i="2"/>
  <c r="C6076" i="2"/>
  <c r="B6076" i="2"/>
  <c r="A6076" i="2"/>
  <c r="P6075" i="2"/>
  <c r="O6075" i="2"/>
  <c r="N6075" i="2"/>
  <c r="M6075" i="2"/>
  <c r="L6075" i="2"/>
  <c r="K6075" i="2"/>
  <c r="J6075" i="2"/>
  <c r="I6075" i="2"/>
  <c r="H6075" i="2"/>
  <c r="G6075" i="2"/>
  <c r="F6075" i="2"/>
  <c r="E6075" i="2"/>
  <c r="D6075" i="2"/>
  <c r="C6075" i="2"/>
  <c r="B6075" i="2"/>
  <c r="A6075" i="2"/>
  <c r="P6074" i="2"/>
  <c r="O6074" i="2"/>
  <c r="N6074" i="2"/>
  <c r="M6074" i="2"/>
  <c r="L6074" i="2"/>
  <c r="K6074" i="2"/>
  <c r="J6074" i="2"/>
  <c r="I6074" i="2"/>
  <c r="H6074" i="2"/>
  <c r="G6074" i="2"/>
  <c r="F6074" i="2"/>
  <c r="E6074" i="2"/>
  <c r="D6074" i="2"/>
  <c r="C6074" i="2"/>
  <c r="B6074" i="2"/>
  <c r="A6074" i="2"/>
  <c r="P6073" i="2"/>
  <c r="O6073" i="2"/>
  <c r="N6073" i="2"/>
  <c r="M6073" i="2"/>
  <c r="L6073" i="2"/>
  <c r="K6073" i="2"/>
  <c r="J6073" i="2"/>
  <c r="I6073" i="2"/>
  <c r="H6073" i="2"/>
  <c r="G6073" i="2"/>
  <c r="F6073" i="2"/>
  <c r="E6073" i="2"/>
  <c r="D6073" i="2"/>
  <c r="C6073" i="2"/>
  <c r="B6073" i="2"/>
  <c r="A6073" i="2"/>
  <c r="P6072" i="2"/>
  <c r="O6072" i="2"/>
  <c r="N6072" i="2"/>
  <c r="M6072" i="2"/>
  <c r="L6072" i="2"/>
  <c r="K6072" i="2"/>
  <c r="J6072" i="2"/>
  <c r="I6072" i="2"/>
  <c r="H6072" i="2"/>
  <c r="G6072" i="2"/>
  <c r="F6072" i="2"/>
  <c r="E6072" i="2"/>
  <c r="D6072" i="2"/>
  <c r="C6072" i="2"/>
  <c r="B6072" i="2"/>
  <c r="A6072" i="2"/>
  <c r="P6071" i="2"/>
  <c r="O6071" i="2"/>
  <c r="N6071" i="2"/>
  <c r="M6071" i="2"/>
  <c r="L6071" i="2"/>
  <c r="K6071" i="2"/>
  <c r="J6071" i="2"/>
  <c r="I6071" i="2"/>
  <c r="H6071" i="2"/>
  <c r="G6071" i="2"/>
  <c r="F6071" i="2"/>
  <c r="E6071" i="2"/>
  <c r="D6071" i="2"/>
  <c r="C6071" i="2"/>
  <c r="B6071" i="2"/>
  <c r="A6071" i="2"/>
  <c r="P6070" i="2"/>
  <c r="O6070" i="2"/>
  <c r="N6070" i="2"/>
  <c r="M6070" i="2"/>
  <c r="L6070" i="2"/>
  <c r="K6070" i="2"/>
  <c r="J6070" i="2"/>
  <c r="I6070" i="2"/>
  <c r="H6070" i="2"/>
  <c r="G6070" i="2"/>
  <c r="F6070" i="2"/>
  <c r="E6070" i="2"/>
  <c r="D6070" i="2"/>
  <c r="C6070" i="2"/>
  <c r="B6070" i="2"/>
  <c r="A6070" i="2"/>
  <c r="P6069" i="2"/>
  <c r="O6069" i="2"/>
  <c r="N6069" i="2"/>
  <c r="M6069" i="2"/>
  <c r="L6069" i="2"/>
  <c r="K6069" i="2"/>
  <c r="J6069" i="2"/>
  <c r="I6069" i="2"/>
  <c r="H6069" i="2"/>
  <c r="G6069" i="2"/>
  <c r="F6069" i="2"/>
  <c r="E6069" i="2"/>
  <c r="D6069" i="2"/>
  <c r="C6069" i="2"/>
  <c r="B6069" i="2"/>
  <c r="A6069" i="2"/>
  <c r="P6068" i="2"/>
  <c r="O6068" i="2"/>
  <c r="N6068" i="2"/>
  <c r="M6068" i="2"/>
  <c r="L6068" i="2"/>
  <c r="K6068" i="2"/>
  <c r="J6068" i="2"/>
  <c r="I6068" i="2"/>
  <c r="H6068" i="2"/>
  <c r="G6068" i="2"/>
  <c r="F6068" i="2"/>
  <c r="E6068" i="2"/>
  <c r="D6068" i="2"/>
  <c r="C6068" i="2"/>
  <c r="B6068" i="2"/>
  <c r="A6068" i="2"/>
  <c r="P6067" i="2"/>
  <c r="O6067" i="2"/>
  <c r="N6067" i="2"/>
  <c r="M6067" i="2"/>
  <c r="L6067" i="2"/>
  <c r="K6067" i="2"/>
  <c r="J6067" i="2"/>
  <c r="I6067" i="2"/>
  <c r="H6067" i="2"/>
  <c r="G6067" i="2"/>
  <c r="F6067" i="2"/>
  <c r="E6067" i="2"/>
  <c r="D6067" i="2"/>
  <c r="C6067" i="2"/>
  <c r="B6067" i="2"/>
  <c r="A6067" i="2"/>
  <c r="P6066" i="2"/>
  <c r="O6066" i="2"/>
  <c r="N6066" i="2"/>
  <c r="M6066" i="2"/>
  <c r="L6066" i="2"/>
  <c r="K6066" i="2"/>
  <c r="J6066" i="2"/>
  <c r="I6066" i="2"/>
  <c r="H6066" i="2"/>
  <c r="G6066" i="2"/>
  <c r="F6066" i="2"/>
  <c r="E6066" i="2"/>
  <c r="D6066" i="2"/>
  <c r="C6066" i="2"/>
  <c r="B6066" i="2"/>
  <c r="A6066" i="2"/>
  <c r="P6065" i="2"/>
  <c r="O6065" i="2"/>
  <c r="N6065" i="2"/>
  <c r="M6065" i="2"/>
  <c r="L6065" i="2"/>
  <c r="K6065" i="2"/>
  <c r="J6065" i="2"/>
  <c r="I6065" i="2"/>
  <c r="H6065" i="2"/>
  <c r="G6065" i="2"/>
  <c r="F6065" i="2"/>
  <c r="E6065" i="2"/>
  <c r="D6065" i="2"/>
  <c r="C6065" i="2"/>
  <c r="B6065" i="2"/>
  <c r="A6065" i="2"/>
  <c r="P6064" i="2"/>
  <c r="O6064" i="2"/>
  <c r="N6064" i="2"/>
  <c r="M6064" i="2"/>
  <c r="L6064" i="2"/>
  <c r="K6064" i="2"/>
  <c r="J6064" i="2"/>
  <c r="I6064" i="2"/>
  <c r="H6064" i="2"/>
  <c r="G6064" i="2"/>
  <c r="F6064" i="2"/>
  <c r="E6064" i="2"/>
  <c r="D6064" i="2"/>
  <c r="C6064" i="2"/>
  <c r="B6064" i="2"/>
  <c r="A6064" i="2"/>
  <c r="P6063" i="2"/>
  <c r="O6063" i="2"/>
  <c r="N6063" i="2"/>
  <c r="M6063" i="2"/>
  <c r="L6063" i="2"/>
  <c r="K6063" i="2"/>
  <c r="J6063" i="2"/>
  <c r="I6063" i="2"/>
  <c r="H6063" i="2"/>
  <c r="G6063" i="2"/>
  <c r="F6063" i="2"/>
  <c r="E6063" i="2"/>
  <c r="D6063" i="2"/>
  <c r="C6063" i="2"/>
  <c r="B6063" i="2"/>
  <c r="A6063" i="2"/>
  <c r="P6062" i="2"/>
  <c r="O6062" i="2"/>
  <c r="N6062" i="2"/>
  <c r="M6062" i="2"/>
  <c r="L6062" i="2"/>
  <c r="K6062" i="2"/>
  <c r="J6062" i="2"/>
  <c r="I6062" i="2"/>
  <c r="H6062" i="2"/>
  <c r="G6062" i="2"/>
  <c r="F6062" i="2"/>
  <c r="E6062" i="2"/>
  <c r="D6062" i="2"/>
  <c r="C6062" i="2"/>
  <c r="B6062" i="2"/>
  <c r="A6062" i="2"/>
  <c r="P6061" i="2"/>
  <c r="O6061" i="2"/>
  <c r="N6061" i="2"/>
  <c r="M6061" i="2"/>
  <c r="L6061" i="2"/>
  <c r="K6061" i="2"/>
  <c r="J6061" i="2"/>
  <c r="I6061" i="2"/>
  <c r="H6061" i="2"/>
  <c r="G6061" i="2"/>
  <c r="F6061" i="2"/>
  <c r="E6061" i="2"/>
  <c r="D6061" i="2"/>
  <c r="C6061" i="2"/>
  <c r="B6061" i="2"/>
  <c r="A6061" i="2"/>
  <c r="P6060" i="2"/>
  <c r="O6060" i="2"/>
  <c r="N6060" i="2"/>
  <c r="M6060" i="2"/>
  <c r="L6060" i="2"/>
  <c r="K6060" i="2"/>
  <c r="J6060" i="2"/>
  <c r="I6060" i="2"/>
  <c r="H6060" i="2"/>
  <c r="G6060" i="2"/>
  <c r="F6060" i="2"/>
  <c r="E6060" i="2"/>
  <c r="D6060" i="2"/>
  <c r="C6060" i="2"/>
  <c r="B6060" i="2"/>
  <c r="A6060" i="2"/>
  <c r="P6059" i="2"/>
  <c r="O6059" i="2"/>
  <c r="N6059" i="2"/>
  <c r="M6059" i="2"/>
  <c r="L6059" i="2"/>
  <c r="K6059" i="2"/>
  <c r="J6059" i="2"/>
  <c r="I6059" i="2"/>
  <c r="H6059" i="2"/>
  <c r="G6059" i="2"/>
  <c r="F6059" i="2"/>
  <c r="E6059" i="2"/>
  <c r="D6059" i="2"/>
  <c r="C6059" i="2"/>
  <c r="B6059" i="2"/>
  <c r="A6059" i="2"/>
  <c r="P6058" i="2"/>
  <c r="O6058" i="2"/>
  <c r="N6058" i="2"/>
  <c r="M6058" i="2"/>
  <c r="L6058" i="2"/>
  <c r="K6058" i="2"/>
  <c r="J6058" i="2"/>
  <c r="I6058" i="2"/>
  <c r="H6058" i="2"/>
  <c r="G6058" i="2"/>
  <c r="F6058" i="2"/>
  <c r="E6058" i="2"/>
  <c r="D6058" i="2"/>
  <c r="C6058" i="2"/>
  <c r="B6058" i="2"/>
  <c r="A6058" i="2"/>
  <c r="P6057" i="2"/>
  <c r="O6057" i="2"/>
  <c r="N6057" i="2"/>
  <c r="M6057" i="2"/>
  <c r="L6057" i="2"/>
  <c r="K6057" i="2"/>
  <c r="J6057" i="2"/>
  <c r="I6057" i="2"/>
  <c r="H6057" i="2"/>
  <c r="G6057" i="2"/>
  <c r="F6057" i="2"/>
  <c r="E6057" i="2"/>
  <c r="D6057" i="2"/>
  <c r="C6057" i="2"/>
  <c r="B6057" i="2"/>
  <c r="A6057" i="2"/>
  <c r="P6056" i="2"/>
  <c r="O6056" i="2"/>
  <c r="N6056" i="2"/>
  <c r="M6056" i="2"/>
  <c r="L6056" i="2"/>
  <c r="K6056" i="2"/>
  <c r="J6056" i="2"/>
  <c r="I6056" i="2"/>
  <c r="H6056" i="2"/>
  <c r="G6056" i="2"/>
  <c r="F6056" i="2"/>
  <c r="E6056" i="2"/>
  <c r="D6056" i="2"/>
  <c r="C6056" i="2"/>
  <c r="B6056" i="2"/>
  <c r="A6056" i="2"/>
  <c r="P6055" i="2"/>
  <c r="O6055" i="2"/>
  <c r="N6055" i="2"/>
  <c r="M6055" i="2"/>
  <c r="L6055" i="2"/>
  <c r="K6055" i="2"/>
  <c r="J6055" i="2"/>
  <c r="I6055" i="2"/>
  <c r="H6055" i="2"/>
  <c r="G6055" i="2"/>
  <c r="F6055" i="2"/>
  <c r="E6055" i="2"/>
  <c r="D6055" i="2"/>
  <c r="C6055" i="2"/>
  <c r="B6055" i="2"/>
  <c r="A6055" i="2"/>
  <c r="P6054" i="2"/>
  <c r="O6054" i="2"/>
  <c r="N6054" i="2"/>
  <c r="M6054" i="2"/>
  <c r="L6054" i="2"/>
  <c r="K6054" i="2"/>
  <c r="J6054" i="2"/>
  <c r="I6054" i="2"/>
  <c r="H6054" i="2"/>
  <c r="G6054" i="2"/>
  <c r="F6054" i="2"/>
  <c r="E6054" i="2"/>
  <c r="D6054" i="2"/>
  <c r="C6054" i="2"/>
  <c r="B6054" i="2"/>
  <c r="A6054" i="2"/>
  <c r="P6053" i="2"/>
  <c r="O6053" i="2"/>
  <c r="N6053" i="2"/>
  <c r="M6053" i="2"/>
  <c r="L6053" i="2"/>
  <c r="K6053" i="2"/>
  <c r="J6053" i="2"/>
  <c r="I6053" i="2"/>
  <c r="H6053" i="2"/>
  <c r="G6053" i="2"/>
  <c r="F6053" i="2"/>
  <c r="E6053" i="2"/>
  <c r="D6053" i="2"/>
  <c r="C6053" i="2"/>
  <c r="B6053" i="2"/>
  <c r="A6053" i="2"/>
  <c r="P6052" i="2"/>
  <c r="O6052" i="2"/>
  <c r="N6052" i="2"/>
  <c r="M6052" i="2"/>
  <c r="L6052" i="2"/>
  <c r="K6052" i="2"/>
  <c r="J6052" i="2"/>
  <c r="I6052" i="2"/>
  <c r="H6052" i="2"/>
  <c r="G6052" i="2"/>
  <c r="F6052" i="2"/>
  <c r="E6052" i="2"/>
  <c r="D6052" i="2"/>
  <c r="C6052" i="2"/>
  <c r="B6052" i="2"/>
  <c r="A6052" i="2"/>
  <c r="P6051" i="2"/>
  <c r="O6051" i="2"/>
  <c r="N6051" i="2"/>
  <c r="M6051" i="2"/>
  <c r="L6051" i="2"/>
  <c r="K6051" i="2"/>
  <c r="J6051" i="2"/>
  <c r="I6051" i="2"/>
  <c r="H6051" i="2"/>
  <c r="G6051" i="2"/>
  <c r="F6051" i="2"/>
  <c r="E6051" i="2"/>
  <c r="D6051" i="2"/>
  <c r="C6051" i="2"/>
  <c r="B6051" i="2"/>
  <c r="A6051" i="2"/>
  <c r="P6050" i="2"/>
  <c r="O6050" i="2"/>
  <c r="N6050" i="2"/>
  <c r="M6050" i="2"/>
  <c r="L6050" i="2"/>
  <c r="K6050" i="2"/>
  <c r="J6050" i="2"/>
  <c r="I6050" i="2"/>
  <c r="H6050" i="2"/>
  <c r="G6050" i="2"/>
  <c r="F6050" i="2"/>
  <c r="E6050" i="2"/>
  <c r="D6050" i="2"/>
  <c r="C6050" i="2"/>
  <c r="B6050" i="2"/>
  <c r="A6050" i="2"/>
  <c r="P6049" i="2"/>
  <c r="O6049" i="2"/>
  <c r="N6049" i="2"/>
  <c r="M6049" i="2"/>
  <c r="L6049" i="2"/>
  <c r="K6049" i="2"/>
  <c r="J6049" i="2"/>
  <c r="I6049" i="2"/>
  <c r="H6049" i="2"/>
  <c r="G6049" i="2"/>
  <c r="F6049" i="2"/>
  <c r="E6049" i="2"/>
  <c r="D6049" i="2"/>
  <c r="C6049" i="2"/>
  <c r="B6049" i="2"/>
  <c r="A6049" i="2"/>
  <c r="P6048" i="2"/>
  <c r="O6048" i="2"/>
  <c r="N6048" i="2"/>
  <c r="M6048" i="2"/>
  <c r="L6048" i="2"/>
  <c r="K6048" i="2"/>
  <c r="J6048" i="2"/>
  <c r="I6048" i="2"/>
  <c r="H6048" i="2"/>
  <c r="G6048" i="2"/>
  <c r="F6048" i="2"/>
  <c r="E6048" i="2"/>
  <c r="D6048" i="2"/>
  <c r="C6048" i="2"/>
  <c r="B6048" i="2"/>
  <c r="A6048" i="2"/>
  <c r="P6047" i="2"/>
  <c r="O6047" i="2"/>
  <c r="N6047" i="2"/>
  <c r="M6047" i="2"/>
  <c r="L6047" i="2"/>
  <c r="K6047" i="2"/>
  <c r="J6047" i="2"/>
  <c r="I6047" i="2"/>
  <c r="H6047" i="2"/>
  <c r="G6047" i="2"/>
  <c r="F6047" i="2"/>
  <c r="E6047" i="2"/>
  <c r="D6047" i="2"/>
  <c r="C6047" i="2"/>
  <c r="B6047" i="2"/>
  <c r="A6047" i="2"/>
  <c r="P6046" i="2"/>
  <c r="O6046" i="2"/>
  <c r="N6046" i="2"/>
  <c r="M6046" i="2"/>
  <c r="L6046" i="2"/>
  <c r="K6046" i="2"/>
  <c r="J6046" i="2"/>
  <c r="I6046" i="2"/>
  <c r="H6046" i="2"/>
  <c r="G6046" i="2"/>
  <c r="F6046" i="2"/>
  <c r="E6046" i="2"/>
  <c r="D6046" i="2"/>
  <c r="C6046" i="2"/>
  <c r="B6046" i="2"/>
  <c r="A6046" i="2"/>
  <c r="P6045" i="2"/>
  <c r="O6045" i="2"/>
  <c r="N6045" i="2"/>
  <c r="M6045" i="2"/>
  <c r="L6045" i="2"/>
  <c r="K6045" i="2"/>
  <c r="J6045" i="2"/>
  <c r="I6045" i="2"/>
  <c r="H6045" i="2"/>
  <c r="G6045" i="2"/>
  <c r="F6045" i="2"/>
  <c r="E6045" i="2"/>
  <c r="D6045" i="2"/>
  <c r="C6045" i="2"/>
  <c r="B6045" i="2"/>
  <c r="A6045" i="2"/>
  <c r="P6044" i="2"/>
  <c r="O6044" i="2"/>
  <c r="N6044" i="2"/>
  <c r="M6044" i="2"/>
  <c r="L6044" i="2"/>
  <c r="K6044" i="2"/>
  <c r="J6044" i="2"/>
  <c r="I6044" i="2"/>
  <c r="H6044" i="2"/>
  <c r="G6044" i="2"/>
  <c r="F6044" i="2"/>
  <c r="E6044" i="2"/>
  <c r="D6044" i="2"/>
  <c r="C6044" i="2"/>
  <c r="B6044" i="2"/>
  <c r="A6044" i="2"/>
  <c r="P6043" i="2"/>
  <c r="O6043" i="2"/>
  <c r="N6043" i="2"/>
  <c r="M6043" i="2"/>
  <c r="L6043" i="2"/>
  <c r="K6043" i="2"/>
  <c r="J6043" i="2"/>
  <c r="I6043" i="2"/>
  <c r="H6043" i="2"/>
  <c r="G6043" i="2"/>
  <c r="F6043" i="2"/>
  <c r="E6043" i="2"/>
  <c r="D6043" i="2"/>
  <c r="C6043" i="2"/>
  <c r="B6043" i="2"/>
  <c r="A6043" i="2"/>
  <c r="P6042" i="2"/>
  <c r="O6042" i="2"/>
  <c r="N6042" i="2"/>
  <c r="M6042" i="2"/>
  <c r="L6042" i="2"/>
  <c r="K6042" i="2"/>
  <c r="J6042" i="2"/>
  <c r="I6042" i="2"/>
  <c r="H6042" i="2"/>
  <c r="G6042" i="2"/>
  <c r="F6042" i="2"/>
  <c r="E6042" i="2"/>
  <c r="D6042" i="2"/>
  <c r="C6042" i="2"/>
  <c r="B6042" i="2"/>
  <c r="A6042" i="2"/>
  <c r="P6041" i="2"/>
  <c r="O6041" i="2"/>
  <c r="N6041" i="2"/>
  <c r="M6041" i="2"/>
  <c r="L6041" i="2"/>
  <c r="K6041" i="2"/>
  <c r="J6041" i="2"/>
  <c r="I6041" i="2"/>
  <c r="H6041" i="2"/>
  <c r="G6041" i="2"/>
  <c r="F6041" i="2"/>
  <c r="E6041" i="2"/>
  <c r="D6041" i="2"/>
  <c r="C6041" i="2"/>
  <c r="B6041" i="2"/>
  <c r="A6041" i="2"/>
  <c r="P6040" i="2"/>
  <c r="O6040" i="2"/>
  <c r="N6040" i="2"/>
  <c r="M6040" i="2"/>
  <c r="L6040" i="2"/>
  <c r="K6040" i="2"/>
  <c r="J6040" i="2"/>
  <c r="I6040" i="2"/>
  <c r="H6040" i="2"/>
  <c r="G6040" i="2"/>
  <c r="F6040" i="2"/>
  <c r="E6040" i="2"/>
  <c r="D6040" i="2"/>
  <c r="C6040" i="2"/>
  <c r="B6040" i="2"/>
  <c r="A6040" i="2"/>
  <c r="P6039" i="2"/>
  <c r="O6039" i="2"/>
  <c r="N6039" i="2"/>
  <c r="M6039" i="2"/>
  <c r="L6039" i="2"/>
  <c r="K6039" i="2"/>
  <c r="J6039" i="2"/>
  <c r="I6039" i="2"/>
  <c r="H6039" i="2"/>
  <c r="G6039" i="2"/>
  <c r="F6039" i="2"/>
  <c r="E6039" i="2"/>
  <c r="D6039" i="2"/>
  <c r="C6039" i="2"/>
  <c r="B6039" i="2"/>
  <c r="A6039" i="2"/>
  <c r="P6038" i="2"/>
  <c r="O6038" i="2"/>
  <c r="N6038" i="2"/>
  <c r="M6038" i="2"/>
  <c r="L6038" i="2"/>
  <c r="K6038" i="2"/>
  <c r="J6038" i="2"/>
  <c r="I6038" i="2"/>
  <c r="H6038" i="2"/>
  <c r="G6038" i="2"/>
  <c r="F6038" i="2"/>
  <c r="E6038" i="2"/>
  <c r="D6038" i="2"/>
  <c r="C6038" i="2"/>
  <c r="B6038" i="2"/>
  <c r="A6038" i="2"/>
  <c r="P6037" i="2"/>
  <c r="O6037" i="2"/>
  <c r="N6037" i="2"/>
  <c r="M6037" i="2"/>
  <c r="L6037" i="2"/>
  <c r="K6037" i="2"/>
  <c r="J6037" i="2"/>
  <c r="I6037" i="2"/>
  <c r="H6037" i="2"/>
  <c r="G6037" i="2"/>
  <c r="F6037" i="2"/>
  <c r="E6037" i="2"/>
  <c r="D6037" i="2"/>
  <c r="C6037" i="2"/>
  <c r="B6037" i="2"/>
  <c r="A6037" i="2"/>
  <c r="P6036" i="2"/>
  <c r="O6036" i="2"/>
  <c r="N6036" i="2"/>
  <c r="M6036" i="2"/>
  <c r="L6036" i="2"/>
  <c r="K6036" i="2"/>
  <c r="J6036" i="2"/>
  <c r="I6036" i="2"/>
  <c r="H6036" i="2"/>
  <c r="G6036" i="2"/>
  <c r="F6036" i="2"/>
  <c r="E6036" i="2"/>
  <c r="D6036" i="2"/>
  <c r="C6036" i="2"/>
  <c r="B6036" i="2"/>
  <c r="A6036" i="2"/>
  <c r="P6035" i="2"/>
  <c r="O6035" i="2"/>
  <c r="N6035" i="2"/>
  <c r="M6035" i="2"/>
  <c r="L6035" i="2"/>
  <c r="K6035" i="2"/>
  <c r="J6035" i="2"/>
  <c r="I6035" i="2"/>
  <c r="H6035" i="2"/>
  <c r="G6035" i="2"/>
  <c r="F6035" i="2"/>
  <c r="E6035" i="2"/>
  <c r="D6035" i="2"/>
  <c r="C6035" i="2"/>
  <c r="B6035" i="2"/>
  <c r="A6035" i="2"/>
  <c r="P6034" i="2"/>
  <c r="O6034" i="2"/>
  <c r="N6034" i="2"/>
  <c r="M6034" i="2"/>
  <c r="L6034" i="2"/>
  <c r="K6034" i="2"/>
  <c r="J6034" i="2"/>
  <c r="I6034" i="2"/>
  <c r="H6034" i="2"/>
  <c r="G6034" i="2"/>
  <c r="F6034" i="2"/>
  <c r="E6034" i="2"/>
  <c r="D6034" i="2"/>
  <c r="C6034" i="2"/>
  <c r="B6034" i="2"/>
  <c r="A6034" i="2"/>
  <c r="P6033" i="2"/>
  <c r="O6033" i="2"/>
  <c r="N6033" i="2"/>
  <c r="M6033" i="2"/>
  <c r="L6033" i="2"/>
  <c r="K6033" i="2"/>
  <c r="J6033" i="2"/>
  <c r="I6033" i="2"/>
  <c r="H6033" i="2"/>
  <c r="G6033" i="2"/>
  <c r="F6033" i="2"/>
  <c r="E6033" i="2"/>
  <c r="D6033" i="2"/>
  <c r="C6033" i="2"/>
  <c r="B6033" i="2"/>
  <c r="A6033" i="2"/>
  <c r="P6032" i="2"/>
  <c r="O6032" i="2"/>
  <c r="N6032" i="2"/>
  <c r="M6032" i="2"/>
  <c r="L6032" i="2"/>
  <c r="K6032" i="2"/>
  <c r="J6032" i="2"/>
  <c r="I6032" i="2"/>
  <c r="H6032" i="2"/>
  <c r="G6032" i="2"/>
  <c r="F6032" i="2"/>
  <c r="E6032" i="2"/>
  <c r="D6032" i="2"/>
  <c r="C6032" i="2"/>
  <c r="B6032" i="2"/>
  <c r="A6032" i="2"/>
  <c r="P6031" i="2"/>
  <c r="O6031" i="2"/>
  <c r="N6031" i="2"/>
  <c r="M6031" i="2"/>
  <c r="L6031" i="2"/>
  <c r="K6031" i="2"/>
  <c r="J6031" i="2"/>
  <c r="I6031" i="2"/>
  <c r="H6031" i="2"/>
  <c r="G6031" i="2"/>
  <c r="F6031" i="2"/>
  <c r="E6031" i="2"/>
  <c r="D6031" i="2"/>
  <c r="C6031" i="2"/>
  <c r="B6031" i="2"/>
  <c r="A6031" i="2"/>
  <c r="P6030" i="2"/>
  <c r="O6030" i="2"/>
  <c r="N6030" i="2"/>
  <c r="M6030" i="2"/>
  <c r="L6030" i="2"/>
  <c r="K6030" i="2"/>
  <c r="J6030" i="2"/>
  <c r="I6030" i="2"/>
  <c r="H6030" i="2"/>
  <c r="G6030" i="2"/>
  <c r="F6030" i="2"/>
  <c r="E6030" i="2"/>
  <c r="D6030" i="2"/>
  <c r="C6030" i="2"/>
  <c r="B6030" i="2"/>
  <c r="A6030" i="2"/>
  <c r="P6029" i="2"/>
  <c r="O6029" i="2"/>
  <c r="N6029" i="2"/>
  <c r="M6029" i="2"/>
  <c r="L6029" i="2"/>
  <c r="K6029" i="2"/>
  <c r="J6029" i="2"/>
  <c r="I6029" i="2"/>
  <c r="H6029" i="2"/>
  <c r="G6029" i="2"/>
  <c r="F6029" i="2"/>
  <c r="E6029" i="2"/>
  <c r="D6029" i="2"/>
  <c r="C6029" i="2"/>
  <c r="B6029" i="2"/>
  <c r="A6029" i="2"/>
  <c r="P6028" i="2"/>
  <c r="O6028" i="2"/>
  <c r="N6028" i="2"/>
  <c r="M6028" i="2"/>
  <c r="L6028" i="2"/>
  <c r="K6028" i="2"/>
  <c r="J6028" i="2"/>
  <c r="I6028" i="2"/>
  <c r="H6028" i="2"/>
  <c r="G6028" i="2"/>
  <c r="F6028" i="2"/>
  <c r="E6028" i="2"/>
  <c r="D6028" i="2"/>
  <c r="C6028" i="2"/>
  <c r="B6028" i="2"/>
  <c r="A6028" i="2"/>
  <c r="P6027" i="2"/>
  <c r="O6027" i="2"/>
  <c r="N6027" i="2"/>
  <c r="M6027" i="2"/>
  <c r="L6027" i="2"/>
  <c r="K6027" i="2"/>
  <c r="J6027" i="2"/>
  <c r="I6027" i="2"/>
  <c r="H6027" i="2"/>
  <c r="G6027" i="2"/>
  <c r="F6027" i="2"/>
  <c r="E6027" i="2"/>
  <c r="D6027" i="2"/>
  <c r="C6027" i="2"/>
  <c r="B6027" i="2"/>
  <c r="A6027" i="2"/>
  <c r="P6026" i="2"/>
  <c r="O6026" i="2"/>
  <c r="N6026" i="2"/>
  <c r="M6026" i="2"/>
  <c r="L6026" i="2"/>
  <c r="K6026" i="2"/>
  <c r="J6026" i="2"/>
  <c r="I6026" i="2"/>
  <c r="H6026" i="2"/>
  <c r="G6026" i="2"/>
  <c r="F6026" i="2"/>
  <c r="E6026" i="2"/>
  <c r="D6026" i="2"/>
  <c r="C6026" i="2"/>
  <c r="B6026" i="2"/>
  <c r="A6026" i="2"/>
  <c r="P6025" i="2"/>
  <c r="O6025" i="2"/>
  <c r="N6025" i="2"/>
  <c r="M6025" i="2"/>
  <c r="L6025" i="2"/>
  <c r="K6025" i="2"/>
  <c r="J6025" i="2"/>
  <c r="I6025" i="2"/>
  <c r="H6025" i="2"/>
  <c r="G6025" i="2"/>
  <c r="F6025" i="2"/>
  <c r="E6025" i="2"/>
  <c r="D6025" i="2"/>
  <c r="C6025" i="2"/>
  <c r="B6025" i="2"/>
  <c r="A6025" i="2"/>
  <c r="P6024" i="2"/>
  <c r="O6024" i="2"/>
  <c r="N6024" i="2"/>
  <c r="M6024" i="2"/>
  <c r="L6024" i="2"/>
  <c r="K6024" i="2"/>
  <c r="J6024" i="2"/>
  <c r="I6024" i="2"/>
  <c r="H6024" i="2"/>
  <c r="G6024" i="2"/>
  <c r="F6024" i="2"/>
  <c r="E6024" i="2"/>
  <c r="D6024" i="2"/>
  <c r="C6024" i="2"/>
  <c r="B6024" i="2"/>
  <c r="A6024" i="2"/>
  <c r="P6023" i="2"/>
  <c r="O6023" i="2"/>
  <c r="N6023" i="2"/>
  <c r="M6023" i="2"/>
  <c r="L6023" i="2"/>
  <c r="K6023" i="2"/>
  <c r="J6023" i="2"/>
  <c r="I6023" i="2"/>
  <c r="H6023" i="2"/>
  <c r="G6023" i="2"/>
  <c r="F6023" i="2"/>
  <c r="E6023" i="2"/>
  <c r="D6023" i="2"/>
  <c r="C6023" i="2"/>
  <c r="B6023" i="2"/>
  <c r="A6023" i="2"/>
  <c r="P6022" i="2"/>
  <c r="O6022" i="2"/>
  <c r="N6022" i="2"/>
  <c r="M6022" i="2"/>
  <c r="L6022" i="2"/>
  <c r="K6022" i="2"/>
  <c r="J6022" i="2"/>
  <c r="I6022" i="2"/>
  <c r="H6022" i="2"/>
  <c r="G6022" i="2"/>
  <c r="F6022" i="2"/>
  <c r="E6022" i="2"/>
  <c r="D6022" i="2"/>
  <c r="C6022" i="2"/>
  <c r="B6022" i="2"/>
  <c r="A6022" i="2"/>
  <c r="P6021" i="2"/>
  <c r="O6021" i="2"/>
  <c r="N6021" i="2"/>
  <c r="M6021" i="2"/>
  <c r="L6021" i="2"/>
  <c r="K6021" i="2"/>
  <c r="J6021" i="2"/>
  <c r="I6021" i="2"/>
  <c r="H6021" i="2"/>
  <c r="G6021" i="2"/>
  <c r="F6021" i="2"/>
  <c r="E6021" i="2"/>
  <c r="D6021" i="2"/>
  <c r="C6021" i="2"/>
  <c r="B6021" i="2"/>
  <c r="A6021" i="2"/>
  <c r="P6020" i="2"/>
  <c r="O6020" i="2"/>
  <c r="N6020" i="2"/>
  <c r="M6020" i="2"/>
  <c r="L6020" i="2"/>
  <c r="K6020" i="2"/>
  <c r="J6020" i="2"/>
  <c r="I6020" i="2"/>
  <c r="H6020" i="2"/>
  <c r="G6020" i="2"/>
  <c r="F6020" i="2"/>
  <c r="E6020" i="2"/>
  <c r="D6020" i="2"/>
  <c r="C6020" i="2"/>
  <c r="B6020" i="2"/>
  <c r="A6020" i="2"/>
  <c r="P6019" i="2"/>
  <c r="O6019" i="2"/>
  <c r="N6019" i="2"/>
  <c r="M6019" i="2"/>
  <c r="L6019" i="2"/>
  <c r="K6019" i="2"/>
  <c r="J6019" i="2"/>
  <c r="I6019" i="2"/>
  <c r="H6019" i="2"/>
  <c r="G6019" i="2"/>
  <c r="F6019" i="2"/>
  <c r="E6019" i="2"/>
  <c r="D6019" i="2"/>
  <c r="C6019" i="2"/>
  <c r="B6019" i="2"/>
  <c r="A6019" i="2"/>
  <c r="P6018" i="2"/>
  <c r="O6018" i="2"/>
  <c r="N6018" i="2"/>
  <c r="M6018" i="2"/>
  <c r="L6018" i="2"/>
  <c r="K6018" i="2"/>
  <c r="J6018" i="2"/>
  <c r="I6018" i="2"/>
  <c r="H6018" i="2"/>
  <c r="G6018" i="2"/>
  <c r="F6018" i="2"/>
  <c r="E6018" i="2"/>
  <c r="D6018" i="2"/>
  <c r="C6018" i="2"/>
  <c r="B6018" i="2"/>
  <c r="A6018" i="2"/>
  <c r="P6017" i="2"/>
  <c r="O6017" i="2"/>
  <c r="N6017" i="2"/>
  <c r="M6017" i="2"/>
  <c r="L6017" i="2"/>
  <c r="K6017" i="2"/>
  <c r="J6017" i="2"/>
  <c r="I6017" i="2"/>
  <c r="H6017" i="2"/>
  <c r="G6017" i="2"/>
  <c r="F6017" i="2"/>
  <c r="E6017" i="2"/>
  <c r="D6017" i="2"/>
  <c r="C6017" i="2"/>
  <c r="B6017" i="2"/>
  <c r="A6017" i="2"/>
  <c r="P6016" i="2"/>
  <c r="O6016" i="2"/>
  <c r="N6016" i="2"/>
  <c r="M6016" i="2"/>
  <c r="L6016" i="2"/>
  <c r="K6016" i="2"/>
  <c r="J6016" i="2"/>
  <c r="I6016" i="2"/>
  <c r="H6016" i="2"/>
  <c r="G6016" i="2"/>
  <c r="F6016" i="2"/>
  <c r="E6016" i="2"/>
  <c r="D6016" i="2"/>
  <c r="C6016" i="2"/>
  <c r="B6016" i="2"/>
  <c r="A6016" i="2"/>
  <c r="P6015" i="2"/>
  <c r="O6015" i="2"/>
  <c r="N6015" i="2"/>
  <c r="M6015" i="2"/>
  <c r="L6015" i="2"/>
  <c r="K6015" i="2"/>
  <c r="J6015" i="2"/>
  <c r="I6015" i="2"/>
  <c r="H6015" i="2"/>
  <c r="G6015" i="2"/>
  <c r="F6015" i="2"/>
  <c r="E6015" i="2"/>
  <c r="D6015" i="2"/>
  <c r="C6015" i="2"/>
  <c r="B6015" i="2"/>
  <c r="A6015" i="2"/>
  <c r="P6014" i="2"/>
  <c r="O6014" i="2"/>
  <c r="N6014" i="2"/>
  <c r="M6014" i="2"/>
  <c r="L6014" i="2"/>
  <c r="K6014" i="2"/>
  <c r="J6014" i="2"/>
  <c r="I6014" i="2"/>
  <c r="H6014" i="2"/>
  <c r="G6014" i="2"/>
  <c r="F6014" i="2"/>
  <c r="E6014" i="2"/>
  <c r="D6014" i="2"/>
  <c r="C6014" i="2"/>
  <c r="B6014" i="2"/>
  <c r="A6014" i="2"/>
  <c r="P6013" i="2"/>
  <c r="O6013" i="2"/>
  <c r="N6013" i="2"/>
  <c r="M6013" i="2"/>
  <c r="L6013" i="2"/>
  <c r="K6013" i="2"/>
  <c r="J6013" i="2"/>
  <c r="I6013" i="2"/>
  <c r="H6013" i="2"/>
  <c r="G6013" i="2"/>
  <c r="F6013" i="2"/>
  <c r="E6013" i="2"/>
  <c r="D6013" i="2"/>
  <c r="C6013" i="2"/>
  <c r="B6013" i="2"/>
  <c r="A6013" i="2"/>
  <c r="P6012" i="2"/>
  <c r="O6012" i="2"/>
  <c r="N6012" i="2"/>
  <c r="M6012" i="2"/>
  <c r="L6012" i="2"/>
  <c r="K6012" i="2"/>
  <c r="J6012" i="2"/>
  <c r="I6012" i="2"/>
  <c r="H6012" i="2"/>
  <c r="G6012" i="2"/>
  <c r="F6012" i="2"/>
  <c r="E6012" i="2"/>
  <c r="D6012" i="2"/>
  <c r="C6012" i="2"/>
  <c r="B6012" i="2"/>
  <c r="A6012" i="2"/>
  <c r="P6011" i="2"/>
  <c r="O6011" i="2"/>
  <c r="N6011" i="2"/>
  <c r="M6011" i="2"/>
  <c r="L6011" i="2"/>
  <c r="K6011" i="2"/>
  <c r="J6011" i="2"/>
  <c r="I6011" i="2"/>
  <c r="H6011" i="2"/>
  <c r="G6011" i="2"/>
  <c r="F6011" i="2"/>
  <c r="E6011" i="2"/>
  <c r="D6011" i="2"/>
  <c r="C6011" i="2"/>
  <c r="B6011" i="2"/>
  <c r="A6011" i="2"/>
  <c r="P6010" i="2"/>
  <c r="O6010" i="2"/>
  <c r="N6010" i="2"/>
  <c r="M6010" i="2"/>
  <c r="L6010" i="2"/>
  <c r="K6010" i="2"/>
  <c r="J6010" i="2"/>
  <c r="I6010" i="2"/>
  <c r="H6010" i="2"/>
  <c r="G6010" i="2"/>
  <c r="F6010" i="2"/>
  <c r="E6010" i="2"/>
  <c r="D6010" i="2"/>
  <c r="C6010" i="2"/>
  <c r="B6010" i="2"/>
  <c r="A6010" i="2"/>
  <c r="P6009" i="2"/>
  <c r="O6009" i="2"/>
  <c r="N6009" i="2"/>
  <c r="M6009" i="2"/>
  <c r="L6009" i="2"/>
  <c r="K6009" i="2"/>
  <c r="J6009" i="2"/>
  <c r="I6009" i="2"/>
  <c r="H6009" i="2"/>
  <c r="G6009" i="2"/>
  <c r="F6009" i="2"/>
  <c r="E6009" i="2"/>
  <c r="D6009" i="2"/>
  <c r="C6009" i="2"/>
  <c r="B6009" i="2"/>
  <c r="A6009" i="2"/>
  <c r="P6008" i="2"/>
  <c r="O6008" i="2"/>
  <c r="N6008" i="2"/>
  <c r="M6008" i="2"/>
  <c r="L6008" i="2"/>
  <c r="K6008" i="2"/>
  <c r="J6008" i="2"/>
  <c r="I6008" i="2"/>
  <c r="H6008" i="2"/>
  <c r="G6008" i="2"/>
  <c r="F6008" i="2"/>
  <c r="E6008" i="2"/>
  <c r="D6008" i="2"/>
  <c r="C6008" i="2"/>
  <c r="B6008" i="2"/>
  <c r="A6008" i="2"/>
  <c r="P6007" i="2"/>
  <c r="O6007" i="2"/>
  <c r="N6007" i="2"/>
  <c r="M6007" i="2"/>
  <c r="L6007" i="2"/>
  <c r="K6007" i="2"/>
  <c r="J6007" i="2"/>
  <c r="I6007" i="2"/>
  <c r="H6007" i="2"/>
  <c r="G6007" i="2"/>
  <c r="F6007" i="2"/>
  <c r="E6007" i="2"/>
  <c r="D6007" i="2"/>
  <c r="C6007" i="2"/>
  <c r="B6007" i="2"/>
  <c r="A6007" i="2"/>
  <c r="P6006" i="2"/>
  <c r="O6006" i="2"/>
  <c r="N6006" i="2"/>
  <c r="M6006" i="2"/>
  <c r="L6006" i="2"/>
  <c r="K6006" i="2"/>
  <c r="J6006" i="2"/>
  <c r="I6006" i="2"/>
  <c r="H6006" i="2"/>
  <c r="G6006" i="2"/>
  <c r="F6006" i="2"/>
  <c r="E6006" i="2"/>
  <c r="D6006" i="2"/>
  <c r="C6006" i="2"/>
  <c r="B6006" i="2"/>
  <c r="A6006" i="2"/>
  <c r="P6005" i="2"/>
  <c r="O6005" i="2"/>
  <c r="N6005" i="2"/>
  <c r="M6005" i="2"/>
  <c r="L6005" i="2"/>
  <c r="K6005" i="2"/>
  <c r="J6005" i="2"/>
  <c r="I6005" i="2"/>
  <c r="H6005" i="2"/>
  <c r="G6005" i="2"/>
  <c r="F6005" i="2"/>
  <c r="E6005" i="2"/>
  <c r="D6005" i="2"/>
  <c r="C6005" i="2"/>
  <c r="B6005" i="2"/>
  <c r="A6005" i="2"/>
  <c r="P6004" i="2"/>
  <c r="O6004" i="2"/>
  <c r="N6004" i="2"/>
  <c r="M6004" i="2"/>
  <c r="L6004" i="2"/>
  <c r="K6004" i="2"/>
  <c r="J6004" i="2"/>
  <c r="I6004" i="2"/>
  <c r="H6004" i="2"/>
  <c r="G6004" i="2"/>
  <c r="F6004" i="2"/>
  <c r="E6004" i="2"/>
  <c r="D6004" i="2"/>
  <c r="C6004" i="2"/>
  <c r="B6004" i="2"/>
  <c r="A6004" i="2"/>
  <c r="P6003" i="2"/>
  <c r="O6003" i="2"/>
  <c r="N6003" i="2"/>
  <c r="M6003" i="2"/>
  <c r="L6003" i="2"/>
  <c r="K6003" i="2"/>
  <c r="J6003" i="2"/>
  <c r="I6003" i="2"/>
  <c r="H6003" i="2"/>
  <c r="G6003" i="2"/>
  <c r="F6003" i="2"/>
  <c r="E6003" i="2"/>
  <c r="D6003" i="2"/>
  <c r="C6003" i="2"/>
  <c r="B6003" i="2"/>
  <c r="A6003" i="2"/>
  <c r="P6002" i="2"/>
  <c r="O6002" i="2"/>
  <c r="N6002" i="2"/>
  <c r="M6002" i="2"/>
  <c r="L6002" i="2"/>
  <c r="K6002" i="2"/>
  <c r="J6002" i="2"/>
  <c r="I6002" i="2"/>
  <c r="H6002" i="2"/>
  <c r="G6002" i="2"/>
  <c r="F6002" i="2"/>
  <c r="E6002" i="2"/>
  <c r="D6002" i="2"/>
  <c r="C6002" i="2"/>
  <c r="B6002" i="2"/>
  <c r="A6002" i="2"/>
  <c r="P6001" i="2"/>
  <c r="O6001" i="2"/>
  <c r="N6001" i="2"/>
  <c r="M6001" i="2"/>
  <c r="L6001" i="2"/>
  <c r="K6001" i="2"/>
  <c r="J6001" i="2"/>
  <c r="I6001" i="2"/>
  <c r="H6001" i="2"/>
  <c r="G6001" i="2"/>
  <c r="F6001" i="2"/>
  <c r="E6001" i="2"/>
  <c r="D6001" i="2"/>
  <c r="C6001" i="2"/>
  <c r="B6001" i="2"/>
  <c r="A6001" i="2"/>
  <c r="P6000" i="2"/>
  <c r="O6000" i="2"/>
  <c r="N6000" i="2"/>
  <c r="M6000" i="2"/>
  <c r="L6000" i="2"/>
  <c r="K6000" i="2"/>
  <c r="J6000" i="2"/>
  <c r="I6000" i="2"/>
  <c r="H6000" i="2"/>
  <c r="G6000" i="2"/>
  <c r="F6000" i="2"/>
  <c r="E6000" i="2"/>
  <c r="D6000" i="2"/>
  <c r="C6000" i="2"/>
  <c r="B6000" i="2"/>
  <c r="A6000" i="2"/>
  <c r="P5999" i="2"/>
  <c r="O5999" i="2"/>
  <c r="N5999" i="2"/>
  <c r="M5999" i="2"/>
  <c r="L5999" i="2"/>
  <c r="K5999" i="2"/>
  <c r="J5999" i="2"/>
  <c r="I5999" i="2"/>
  <c r="H5999" i="2"/>
  <c r="G5999" i="2"/>
  <c r="F5999" i="2"/>
  <c r="E5999" i="2"/>
  <c r="D5999" i="2"/>
  <c r="C5999" i="2"/>
  <c r="B5999" i="2"/>
  <c r="A5999" i="2"/>
  <c r="P5998" i="2"/>
  <c r="O5998" i="2"/>
  <c r="N5998" i="2"/>
  <c r="M5998" i="2"/>
  <c r="L5998" i="2"/>
  <c r="K5998" i="2"/>
  <c r="J5998" i="2"/>
  <c r="I5998" i="2"/>
  <c r="H5998" i="2"/>
  <c r="G5998" i="2"/>
  <c r="F5998" i="2"/>
  <c r="E5998" i="2"/>
  <c r="D5998" i="2"/>
  <c r="C5998" i="2"/>
  <c r="B5998" i="2"/>
  <c r="A5998" i="2"/>
  <c r="P5997" i="2"/>
  <c r="O5997" i="2"/>
  <c r="N5997" i="2"/>
  <c r="M5997" i="2"/>
  <c r="L5997" i="2"/>
  <c r="K5997" i="2"/>
  <c r="J5997" i="2"/>
  <c r="I5997" i="2"/>
  <c r="H5997" i="2"/>
  <c r="G5997" i="2"/>
  <c r="F5997" i="2"/>
  <c r="E5997" i="2"/>
  <c r="D5997" i="2"/>
  <c r="C5997" i="2"/>
  <c r="B5997" i="2"/>
  <c r="A5997" i="2"/>
  <c r="P5996" i="2"/>
  <c r="O5996" i="2"/>
  <c r="N5996" i="2"/>
  <c r="M5996" i="2"/>
  <c r="L5996" i="2"/>
  <c r="K5996" i="2"/>
  <c r="J5996" i="2"/>
  <c r="I5996" i="2"/>
  <c r="H5996" i="2"/>
  <c r="G5996" i="2"/>
  <c r="F5996" i="2"/>
  <c r="E5996" i="2"/>
  <c r="D5996" i="2"/>
  <c r="C5996" i="2"/>
  <c r="B5996" i="2"/>
  <c r="A5996" i="2"/>
  <c r="P5995" i="2"/>
  <c r="O5995" i="2"/>
  <c r="N5995" i="2"/>
  <c r="M5995" i="2"/>
  <c r="L5995" i="2"/>
  <c r="K5995" i="2"/>
  <c r="J5995" i="2"/>
  <c r="I5995" i="2"/>
  <c r="H5995" i="2"/>
  <c r="G5995" i="2"/>
  <c r="F5995" i="2"/>
  <c r="E5995" i="2"/>
  <c r="D5995" i="2"/>
  <c r="C5995" i="2"/>
  <c r="B5995" i="2"/>
  <c r="A5995" i="2"/>
  <c r="P5994" i="2"/>
  <c r="O5994" i="2"/>
  <c r="N5994" i="2"/>
  <c r="M5994" i="2"/>
  <c r="L5994" i="2"/>
  <c r="K5994" i="2"/>
  <c r="J5994" i="2"/>
  <c r="I5994" i="2"/>
  <c r="H5994" i="2"/>
  <c r="G5994" i="2"/>
  <c r="F5994" i="2"/>
  <c r="E5994" i="2"/>
  <c r="D5994" i="2"/>
  <c r="C5994" i="2"/>
  <c r="B5994" i="2"/>
  <c r="A5994" i="2"/>
  <c r="P5993" i="2"/>
  <c r="O5993" i="2"/>
  <c r="N5993" i="2"/>
  <c r="M5993" i="2"/>
  <c r="L5993" i="2"/>
  <c r="K5993" i="2"/>
  <c r="J5993" i="2"/>
  <c r="I5993" i="2"/>
  <c r="H5993" i="2"/>
  <c r="G5993" i="2"/>
  <c r="F5993" i="2"/>
  <c r="E5993" i="2"/>
  <c r="D5993" i="2"/>
  <c r="C5993" i="2"/>
  <c r="B5993" i="2"/>
  <c r="A5993" i="2"/>
  <c r="P5992" i="2"/>
  <c r="O5992" i="2"/>
  <c r="N5992" i="2"/>
  <c r="M5992" i="2"/>
  <c r="L5992" i="2"/>
  <c r="K5992" i="2"/>
  <c r="J5992" i="2"/>
  <c r="I5992" i="2"/>
  <c r="H5992" i="2"/>
  <c r="G5992" i="2"/>
  <c r="F5992" i="2"/>
  <c r="E5992" i="2"/>
  <c r="D5992" i="2"/>
  <c r="C5992" i="2"/>
  <c r="B5992" i="2"/>
  <c r="A5992" i="2"/>
  <c r="P5991" i="2"/>
  <c r="O5991" i="2"/>
  <c r="N5991" i="2"/>
  <c r="M5991" i="2"/>
  <c r="L5991" i="2"/>
  <c r="K5991" i="2"/>
  <c r="J5991" i="2"/>
  <c r="I5991" i="2"/>
  <c r="H5991" i="2"/>
  <c r="G5991" i="2"/>
  <c r="F5991" i="2"/>
  <c r="E5991" i="2"/>
  <c r="D5991" i="2"/>
  <c r="C5991" i="2"/>
  <c r="B5991" i="2"/>
  <c r="A5991" i="2"/>
  <c r="P5990" i="2"/>
  <c r="O5990" i="2"/>
  <c r="N5990" i="2"/>
  <c r="M5990" i="2"/>
  <c r="L5990" i="2"/>
  <c r="K5990" i="2"/>
  <c r="J5990" i="2"/>
  <c r="I5990" i="2"/>
  <c r="H5990" i="2"/>
  <c r="G5990" i="2"/>
  <c r="F5990" i="2"/>
  <c r="E5990" i="2"/>
  <c r="D5990" i="2"/>
  <c r="C5990" i="2"/>
  <c r="B5990" i="2"/>
  <c r="A5990" i="2"/>
  <c r="P5989" i="2"/>
  <c r="O5989" i="2"/>
  <c r="N5989" i="2"/>
  <c r="M5989" i="2"/>
  <c r="L5989" i="2"/>
  <c r="K5989" i="2"/>
  <c r="J5989" i="2"/>
  <c r="I5989" i="2"/>
  <c r="H5989" i="2"/>
  <c r="G5989" i="2"/>
  <c r="F5989" i="2"/>
  <c r="E5989" i="2"/>
  <c r="D5989" i="2"/>
  <c r="C5989" i="2"/>
  <c r="B5989" i="2"/>
  <c r="A5989" i="2"/>
  <c r="P5988" i="2"/>
  <c r="O5988" i="2"/>
  <c r="N5988" i="2"/>
  <c r="M5988" i="2"/>
  <c r="L5988" i="2"/>
  <c r="K5988" i="2"/>
  <c r="J5988" i="2"/>
  <c r="I5988" i="2"/>
  <c r="H5988" i="2"/>
  <c r="G5988" i="2"/>
  <c r="F5988" i="2"/>
  <c r="E5988" i="2"/>
  <c r="D5988" i="2"/>
  <c r="C5988" i="2"/>
  <c r="B5988" i="2"/>
  <c r="A5988" i="2"/>
  <c r="P5987" i="2"/>
  <c r="O5987" i="2"/>
  <c r="N5987" i="2"/>
  <c r="M5987" i="2"/>
  <c r="L5987" i="2"/>
  <c r="K5987" i="2"/>
  <c r="J5987" i="2"/>
  <c r="I5987" i="2"/>
  <c r="H5987" i="2"/>
  <c r="G5987" i="2"/>
  <c r="F5987" i="2"/>
  <c r="E5987" i="2"/>
  <c r="D5987" i="2"/>
  <c r="C5987" i="2"/>
  <c r="B5987" i="2"/>
  <c r="A5987" i="2"/>
  <c r="P5986" i="2"/>
  <c r="O5986" i="2"/>
  <c r="N5986" i="2"/>
  <c r="M5986" i="2"/>
  <c r="L5986" i="2"/>
  <c r="K5986" i="2"/>
  <c r="J5986" i="2"/>
  <c r="I5986" i="2"/>
  <c r="H5986" i="2"/>
  <c r="G5986" i="2"/>
  <c r="F5986" i="2"/>
  <c r="E5986" i="2"/>
  <c r="D5986" i="2"/>
  <c r="C5986" i="2"/>
  <c r="B5986" i="2"/>
  <c r="A5986" i="2"/>
  <c r="P5985" i="2"/>
  <c r="O5985" i="2"/>
  <c r="N5985" i="2"/>
  <c r="M5985" i="2"/>
  <c r="L5985" i="2"/>
  <c r="K5985" i="2"/>
  <c r="J5985" i="2"/>
  <c r="I5985" i="2"/>
  <c r="H5985" i="2"/>
  <c r="G5985" i="2"/>
  <c r="F5985" i="2"/>
  <c r="E5985" i="2"/>
  <c r="D5985" i="2"/>
  <c r="C5985" i="2"/>
  <c r="B5985" i="2"/>
  <c r="A5985" i="2"/>
  <c r="P5984" i="2"/>
  <c r="O5984" i="2"/>
  <c r="N5984" i="2"/>
  <c r="M5984" i="2"/>
  <c r="L5984" i="2"/>
  <c r="K5984" i="2"/>
  <c r="J5984" i="2"/>
  <c r="I5984" i="2"/>
  <c r="H5984" i="2"/>
  <c r="G5984" i="2"/>
  <c r="F5984" i="2"/>
  <c r="E5984" i="2"/>
  <c r="D5984" i="2"/>
  <c r="C5984" i="2"/>
  <c r="B5984" i="2"/>
  <c r="A5984" i="2"/>
  <c r="P5983" i="2"/>
  <c r="O5983" i="2"/>
  <c r="N5983" i="2"/>
  <c r="M5983" i="2"/>
  <c r="L5983" i="2"/>
  <c r="K5983" i="2"/>
  <c r="J5983" i="2"/>
  <c r="I5983" i="2"/>
  <c r="H5983" i="2"/>
  <c r="G5983" i="2"/>
  <c r="F5983" i="2"/>
  <c r="E5983" i="2"/>
  <c r="D5983" i="2"/>
  <c r="C5983" i="2"/>
  <c r="B5983" i="2"/>
  <c r="A5983" i="2"/>
  <c r="P5982" i="2"/>
  <c r="O5982" i="2"/>
  <c r="N5982" i="2"/>
  <c r="M5982" i="2"/>
  <c r="L5982" i="2"/>
  <c r="K5982" i="2"/>
  <c r="J5982" i="2"/>
  <c r="I5982" i="2"/>
  <c r="H5982" i="2"/>
  <c r="G5982" i="2"/>
  <c r="F5982" i="2"/>
  <c r="E5982" i="2"/>
  <c r="D5982" i="2"/>
  <c r="C5982" i="2"/>
  <c r="B5982" i="2"/>
  <c r="A5982" i="2"/>
  <c r="P5981" i="2"/>
  <c r="O5981" i="2"/>
  <c r="N5981" i="2"/>
  <c r="M5981" i="2"/>
  <c r="L5981" i="2"/>
  <c r="K5981" i="2"/>
  <c r="J5981" i="2"/>
  <c r="I5981" i="2"/>
  <c r="H5981" i="2"/>
  <c r="G5981" i="2"/>
  <c r="F5981" i="2"/>
  <c r="E5981" i="2"/>
  <c r="D5981" i="2"/>
  <c r="C5981" i="2"/>
  <c r="B5981" i="2"/>
  <c r="A5981" i="2"/>
  <c r="P5980" i="2"/>
  <c r="O5980" i="2"/>
  <c r="N5980" i="2"/>
  <c r="M5980" i="2"/>
  <c r="L5980" i="2"/>
  <c r="K5980" i="2"/>
  <c r="J5980" i="2"/>
  <c r="I5980" i="2"/>
  <c r="H5980" i="2"/>
  <c r="G5980" i="2"/>
  <c r="F5980" i="2"/>
  <c r="E5980" i="2"/>
  <c r="D5980" i="2"/>
  <c r="C5980" i="2"/>
  <c r="B5980" i="2"/>
  <c r="A5980" i="2"/>
  <c r="P5979" i="2"/>
  <c r="O5979" i="2"/>
  <c r="N5979" i="2"/>
  <c r="M5979" i="2"/>
  <c r="L5979" i="2"/>
  <c r="K5979" i="2"/>
  <c r="J5979" i="2"/>
  <c r="I5979" i="2"/>
  <c r="H5979" i="2"/>
  <c r="G5979" i="2"/>
  <c r="F5979" i="2"/>
  <c r="E5979" i="2"/>
  <c r="D5979" i="2"/>
  <c r="C5979" i="2"/>
  <c r="B5979" i="2"/>
  <c r="A5979" i="2"/>
  <c r="P5978" i="2"/>
  <c r="O5978" i="2"/>
  <c r="N5978" i="2"/>
  <c r="M5978" i="2"/>
  <c r="L5978" i="2"/>
  <c r="K5978" i="2"/>
  <c r="J5978" i="2"/>
  <c r="I5978" i="2"/>
  <c r="H5978" i="2"/>
  <c r="G5978" i="2"/>
  <c r="F5978" i="2"/>
  <c r="E5978" i="2"/>
  <c r="D5978" i="2"/>
  <c r="C5978" i="2"/>
  <c r="B5978" i="2"/>
  <c r="A5978" i="2"/>
  <c r="P5977" i="2"/>
  <c r="O5977" i="2"/>
  <c r="N5977" i="2"/>
  <c r="M5977" i="2"/>
  <c r="L5977" i="2"/>
  <c r="K5977" i="2"/>
  <c r="J5977" i="2"/>
  <c r="I5977" i="2"/>
  <c r="H5977" i="2"/>
  <c r="G5977" i="2"/>
  <c r="F5977" i="2"/>
  <c r="E5977" i="2"/>
  <c r="D5977" i="2"/>
  <c r="C5977" i="2"/>
  <c r="B5977" i="2"/>
  <c r="A5977" i="2"/>
  <c r="P5976" i="2"/>
  <c r="O5976" i="2"/>
  <c r="N5976" i="2"/>
  <c r="M5976" i="2"/>
  <c r="L5976" i="2"/>
  <c r="K5976" i="2"/>
  <c r="J5976" i="2"/>
  <c r="I5976" i="2"/>
  <c r="H5976" i="2"/>
  <c r="G5976" i="2"/>
  <c r="F5976" i="2"/>
  <c r="E5976" i="2"/>
  <c r="D5976" i="2"/>
  <c r="C5976" i="2"/>
  <c r="B5976" i="2"/>
  <c r="A5976" i="2"/>
  <c r="P5975" i="2"/>
  <c r="O5975" i="2"/>
  <c r="N5975" i="2"/>
  <c r="M5975" i="2"/>
  <c r="L5975" i="2"/>
  <c r="K5975" i="2"/>
  <c r="J5975" i="2"/>
  <c r="I5975" i="2"/>
  <c r="H5975" i="2"/>
  <c r="G5975" i="2"/>
  <c r="F5975" i="2"/>
  <c r="E5975" i="2"/>
  <c r="D5975" i="2"/>
  <c r="C5975" i="2"/>
  <c r="B5975" i="2"/>
  <c r="A5975" i="2"/>
  <c r="P5974" i="2"/>
  <c r="O5974" i="2"/>
  <c r="N5974" i="2"/>
  <c r="M5974" i="2"/>
  <c r="L5974" i="2"/>
  <c r="K5974" i="2"/>
  <c r="J5974" i="2"/>
  <c r="I5974" i="2"/>
  <c r="H5974" i="2"/>
  <c r="G5974" i="2"/>
  <c r="F5974" i="2"/>
  <c r="E5974" i="2"/>
  <c r="D5974" i="2"/>
  <c r="C5974" i="2"/>
  <c r="B5974" i="2"/>
  <c r="A5974" i="2"/>
  <c r="P5973" i="2"/>
  <c r="O5973" i="2"/>
  <c r="N5973" i="2"/>
  <c r="M5973" i="2"/>
  <c r="L5973" i="2"/>
  <c r="K5973" i="2"/>
  <c r="J5973" i="2"/>
  <c r="I5973" i="2"/>
  <c r="H5973" i="2"/>
  <c r="G5973" i="2"/>
  <c r="F5973" i="2"/>
  <c r="E5973" i="2"/>
  <c r="D5973" i="2"/>
  <c r="C5973" i="2"/>
  <c r="B5973" i="2"/>
  <c r="A5973" i="2"/>
  <c r="P5972" i="2"/>
  <c r="O5972" i="2"/>
  <c r="N5972" i="2"/>
  <c r="M5972" i="2"/>
  <c r="L5972" i="2"/>
  <c r="K5972" i="2"/>
  <c r="J5972" i="2"/>
  <c r="I5972" i="2"/>
  <c r="H5972" i="2"/>
  <c r="G5972" i="2"/>
  <c r="F5972" i="2"/>
  <c r="E5972" i="2"/>
  <c r="D5972" i="2"/>
  <c r="C5972" i="2"/>
  <c r="B5972" i="2"/>
  <c r="A5972" i="2"/>
  <c r="P5971" i="2"/>
  <c r="O5971" i="2"/>
  <c r="N5971" i="2"/>
  <c r="M5971" i="2"/>
  <c r="L5971" i="2"/>
  <c r="K5971" i="2"/>
  <c r="J5971" i="2"/>
  <c r="I5971" i="2"/>
  <c r="H5971" i="2"/>
  <c r="G5971" i="2"/>
  <c r="F5971" i="2"/>
  <c r="E5971" i="2"/>
  <c r="D5971" i="2"/>
  <c r="C5971" i="2"/>
  <c r="B5971" i="2"/>
  <c r="A5971" i="2"/>
  <c r="P5970" i="2"/>
  <c r="O5970" i="2"/>
  <c r="N5970" i="2"/>
  <c r="M5970" i="2"/>
  <c r="L5970" i="2"/>
  <c r="K5970" i="2"/>
  <c r="J5970" i="2"/>
  <c r="I5970" i="2"/>
  <c r="H5970" i="2"/>
  <c r="G5970" i="2"/>
  <c r="F5970" i="2"/>
  <c r="E5970" i="2"/>
  <c r="D5970" i="2"/>
  <c r="C5970" i="2"/>
  <c r="B5970" i="2"/>
  <c r="A5970" i="2"/>
  <c r="P5969" i="2"/>
  <c r="O5969" i="2"/>
  <c r="N5969" i="2"/>
  <c r="M5969" i="2"/>
  <c r="L5969" i="2"/>
  <c r="K5969" i="2"/>
  <c r="J5969" i="2"/>
  <c r="I5969" i="2"/>
  <c r="H5969" i="2"/>
  <c r="G5969" i="2"/>
  <c r="F5969" i="2"/>
  <c r="E5969" i="2"/>
  <c r="D5969" i="2"/>
  <c r="C5969" i="2"/>
  <c r="B5969" i="2"/>
  <c r="A5969" i="2"/>
  <c r="P5968" i="2"/>
  <c r="O5968" i="2"/>
  <c r="N5968" i="2"/>
  <c r="M5968" i="2"/>
  <c r="L5968" i="2"/>
  <c r="K5968" i="2"/>
  <c r="J5968" i="2"/>
  <c r="I5968" i="2"/>
  <c r="H5968" i="2"/>
  <c r="G5968" i="2"/>
  <c r="F5968" i="2"/>
  <c r="E5968" i="2"/>
  <c r="D5968" i="2"/>
  <c r="C5968" i="2"/>
  <c r="B5968" i="2"/>
  <c r="A5968" i="2"/>
  <c r="P5967" i="2"/>
  <c r="O5967" i="2"/>
  <c r="N5967" i="2"/>
  <c r="M5967" i="2"/>
  <c r="L5967" i="2"/>
  <c r="K5967" i="2"/>
  <c r="J5967" i="2"/>
  <c r="I5967" i="2"/>
  <c r="H5967" i="2"/>
  <c r="G5967" i="2"/>
  <c r="F5967" i="2"/>
  <c r="E5967" i="2"/>
  <c r="D5967" i="2"/>
  <c r="C5967" i="2"/>
  <c r="B5967" i="2"/>
  <c r="A5967" i="2"/>
  <c r="P5966" i="2"/>
  <c r="O5966" i="2"/>
  <c r="N5966" i="2"/>
  <c r="M5966" i="2"/>
  <c r="L5966" i="2"/>
  <c r="K5966" i="2"/>
  <c r="J5966" i="2"/>
  <c r="I5966" i="2"/>
  <c r="H5966" i="2"/>
  <c r="G5966" i="2"/>
  <c r="F5966" i="2"/>
  <c r="E5966" i="2"/>
  <c r="D5966" i="2"/>
  <c r="C5966" i="2"/>
  <c r="B5966" i="2"/>
  <c r="A5966" i="2"/>
  <c r="P5965" i="2"/>
  <c r="O5965" i="2"/>
  <c r="N5965" i="2"/>
  <c r="M5965" i="2"/>
  <c r="L5965" i="2"/>
  <c r="K5965" i="2"/>
  <c r="J5965" i="2"/>
  <c r="I5965" i="2"/>
  <c r="H5965" i="2"/>
  <c r="G5965" i="2"/>
  <c r="F5965" i="2"/>
  <c r="E5965" i="2"/>
  <c r="D5965" i="2"/>
  <c r="C5965" i="2"/>
  <c r="B5965" i="2"/>
  <c r="A5965" i="2"/>
  <c r="P5964" i="2"/>
  <c r="O5964" i="2"/>
  <c r="N5964" i="2"/>
  <c r="M5964" i="2"/>
  <c r="L5964" i="2"/>
  <c r="K5964" i="2"/>
  <c r="J5964" i="2"/>
  <c r="I5964" i="2"/>
  <c r="H5964" i="2"/>
  <c r="G5964" i="2"/>
  <c r="F5964" i="2"/>
  <c r="E5964" i="2"/>
  <c r="D5964" i="2"/>
  <c r="C5964" i="2"/>
  <c r="B5964" i="2"/>
  <c r="A5964" i="2"/>
  <c r="P5963" i="2"/>
  <c r="O5963" i="2"/>
  <c r="N5963" i="2"/>
  <c r="M5963" i="2"/>
  <c r="L5963" i="2"/>
  <c r="K5963" i="2"/>
  <c r="J5963" i="2"/>
  <c r="I5963" i="2"/>
  <c r="H5963" i="2"/>
  <c r="G5963" i="2"/>
  <c r="F5963" i="2"/>
  <c r="E5963" i="2"/>
  <c r="D5963" i="2"/>
  <c r="C5963" i="2"/>
  <c r="B5963" i="2"/>
  <c r="A5963" i="2"/>
  <c r="P5962" i="2"/>
  <c r="O5962" i="2"/>
  <c r="N5962" i="2"/>
  <c r="M5962" i="2"/>
  <c r="L5962" i="2"/>
  <c r="K5962" i="2"/>
  <c r="J5962" i="2"/>
  <c r="I5962" i="2"/>
  <c r="H5962" i="2"/>
  <c r="G5962" i="2"/>
  <c r="F5962" i="2"/>
  <c r="E5962" i="2"/>
  <c r="D5962" i="2"/>
  <c r="C5962" i="2"/>
  <c r="B5962" i="2"/>
  <c r="A5962" i="2"/>
  <c r="P5961" i="2"/>
  <c r="O5961" i="2"/>
  <c r="N5961" i="2"/>
  <c r="M5961" i="2"/>
  <c r="L5961" i="2"/>
  <c r="K5961" i="2"/>
  <c r="J5961" i="2"/>
  <c r="I5961" i="2"/>
  <c r="H5961" i="2"/>
  <c r="G5961" i="2"/>
  <c r="F5961" i="2"/>
  <c r="E5961" i="2"/>
  <c r="D5961" i="2"/>
  <c r="C5961" i="2"/>
  <c r="B5961" i="2"/>
  <c r="A5961" i="2"/>
  <c r="P5960" i="2"/>
  <c r="O5960" i="2"/>
  <c r="N5960" i="2"/>
  <c r="M5960" i="2"/>
  <c r="L5960" i="2"/>
  <c r="K5960" i="2"/>
  <c r="J5960" i="2"/>
  <c r="I5960" i="2"/>
  <c r="H5960" i="2"/>
  <c r="G5960" i="2"/>
  <c r="F5960" i="2"/>
  <c r="E5960" i="2"/>
  <c r="D5960" i="2"/>
  <c r="C5960" i="2"/>
  <c r="B5960" i="2"/>
  <c r="A5960" i="2"/>
  <c r="P5959" i="2"/>
  <c r="O5959" i="2"/>
  <c r="N5959" i="2"/>
  <c r="M5959" i="2"/>
  <c r="L5959" i="2"/>
  <c r="K5959" i="2"/>
  <c r="J5959" i="2"/>
  <c r="I5959" i="2"/>
  <c r="H5959" i="2"/>
  <c r="G5959" i="2"/>
  <c r="F5959" i="2"/>
  <c r="E5959" i="2"/>
  <c r="D5959" i="2"/>
  <c r="C5959" i="2"/>
  <c r="B5959" i="2"/>
  <c r="A5959" i="2"/>
  <c r="P5958" i="2"/>
  <c r="O5958" i="2"/>
  <c r="N5958" i="2"/>
  <c r="M5958" i="2"/>
  <c r="L5958" i="2"/>
  <c r="K5958" i="2"/>
  <c r="J5958" i="2"/>
  <c r="I5958" i="2"/>
  <c r="H5958" i="2"/>
  <c r="G5958" i="2"/>
  <c r="F5958" i="2"/>
  <c r="E5958" i="2"/>
  <c r="D5958" i="2"/>
  <c r="C5958" i="2"/>
  <c r="B5958" i="2"/>
  <c r="A5958" i="2"/>
  <c r="P5957" i="2"/>
  <c r="O5957" i="2"/>
  <c r="N5957" i="2"/>
  <c r="M5957" i="2"/>
  <c r="L5957" i="2"/>
  <c r="K5957" i="2"/>
  <c r="J5957" i="2"/>
  <c r="I5957" i="2"/>
  <c r="H5957" i="2"/>
  <c r="G5957" i="2"/>
  <c r="F5957" i="2"/>
  <c r="E5957" i="2"/>
  <c r="D5957" i="2"/>
  <c r="C5957" i="2"/>
  <c r="B5957" i="2"/>
  <c r="A5957" i="2"/>
  <c r="P5956" i="2"/>
  <c r="O5956" i="2"/>
  <c r="N5956" i="2"/>
  <c r="M5956" i="2"/>
  <c r="L5956" i="2"/>
  <c r="K5956" i="2"/>
  <c r="J5956" i="2"/>
  <c r="I5956" i="2"/>
  <c r="H5956" i="2"/>
  <c r="G5956" i="2"/>
  <c r="F5956" i="2"/>
  <c r="E5956" i="2"/>
  <c r="D5956" i="2"/>
  <c r="C5956" i="2"/>
  <c r="B5956" i="2"/>
  <c r="A5956" i="2"/>
  <c r="P5955" i="2"/>
  <c r="O5955" i="2"/>
  <c r="N5955" i="2"/>
  <c r="M5955" i="2"/>
  <c r="L5955" i="2"/>
  <c r="K5955" i="2"/>
  <c r="J5955" i="2"/>
  <c r="I5955" i="2"/>
  <c r="H5955" i="2"/>
  <c r="G5955" i="2"/>
  <c r="F5955" i="2"/>
  <c r="E5955" i="2"/>
  <c r="D5955" i="2"/>
  <c r="C5955" i="2"/>
  <c r="B5955" i="2"/>
  <c r="A5955" i="2"/>
  <c r="P5954" i="2"/>
  <c r="O5954" i="2"/>
  <c r="N5954" i="2"/>
  <c r="M5954" i="2"/>
  <c r="L5954" i="2"/>
  <c r="K5954" i="2"/>
  <c r="J5954" i="2"/>
  <c r="I5954" i="2"/>
  <c r="H5954" i="2"/>
  <c r="G5954" i="2"/>
  <c r="F5954" i="2"/>
  <c r="E5954" i="2"/>
  <c r="D5954" i="2"/>
  <c r="C5954" i="2"/>
  <c r="B5954" i="2"/>
  <c r="A5954" i="2"/>
  <c r="P5953" i="2"/>
  <c r="O5953" i="2"/>
  <c r="N5953" i="2"/>
  <c r="M5953" i="2"/>
  <c r="L5953" i="2"/>
  <c r="K5953" i="2"/>
  <c r="J5953" i="2"/>
  <c r="I5953" i="2"/>
  <c r="H5953" i="2"/>
  <c r="G5953" i="2"/>
  <c r="F5953" i="2"/>
  <c r="E5953" i="2"/>
  <c r="D5953" i="2"/>
  <c r="C5953" i="2"/>
  <c r="B5953" i="2"/>
  <c r="A5953" i="2"/>
  <c r="P5952" i="2"/>
  <c r="O5952" i="2"/>
  <c r="N5952" i="2"/>
  <c r="M5952" i="2"/>
  <c r="L5952" i="2"/>
  <c r="K5952" i="2"/>
  <c r="J5952" i="2"/>
  <c r="I5952" i="2"/>
  <c r="H5952" i="2"/>
  <c r="G5952" i="2"/>
  <c r="F5952" i="2"/>
  <c r="E5952" i="2"/>
  <c r="D5952" i="2"/>
  <c r="C5952" i="2"/>
  <c r="B5952" i="2"/>
  <c r="A5952" i="2"/>
  <c r="P5951" i="2"/>
  <c r="O5951" i="2"/>
  <c r="N5951" i="2"/>
  <c r="M5951" i="2"/>
  <c r="L5951" i="2"/>
  <c r="K5951" i="2"/>
  <c r="J5951" i="2"/>
  <c r="I5951" i="2"/>
  <c r="H5951" i="2"/>
  <c r="G5951" i="2"/>
  <c r="F5951" i="2"/>
  <c r="E5951" i="2"/>
  <c r="D5951" i="2"/>
  <c r="C5951" i="2"/>
  <c r="B5951" i="2"/>
  <c r="A5951" i="2"/>
  <c r="P5950" i="2"/>
  <c r="O5950" i="2"/>
  <c r="N5950" i="2"/>
  <c r="M5950" i="2"/>
  <c r="L5950" i="2"/>
  <c r="K5950" i="2"/>
  <c r="J5950" i="2"/>
  <c r="I5950" i="2"/>
  <c r="H5950" i="2"/>
  <c r="G5950" i="2"/>
  <c r="F5950" i="2"/>
  <c r="E5950" i="2"/>
  <c r="D5950" i="2"/>
  <c r="C5950" i="2"/>
  <c r="B5950" i="2"/>
  <c r="A5950" i="2"/>
  <c r="P5949" i="2"/>
  <c r="O5949" i="2"/>
  <c r="N5949" i="2"/>
  <c r="M5949" i="2"/>
  <c r="L5949" i="2"/>
  <c r="K5949" i="2"/>
  <c r="J5949" i="2"/>
  <c r="I5949" i="2"/>
  <c r="H5949" i="2"/>
  <c r="G5949" i="2"/>
  <c r="F5949" i="2"/>
  <c r="E5949" i="2"/>
  <c r="D5949" i="2"/>
  <c r="C5949" i="2"/>
  <c r="B5949" i="2"/>
  <c r="A5949" i="2"/>
  <c r="P5948" i="2"/>
  <c r="O5948" i="2"/>
  <c r="N5948" i="2"/>
  <c r="M5948" i="2"/>
  <c r="L5948" i="2"/>
  <c r="K5948" i="2"/>
  <c r="J5948" i="2"/>
  <c r="I5948" i="2"/>
  <c r="H5948" i="2"/>
  <c r="G5948" i="2"/>
  <c r="F5948" i="2"/>
  <c r="E5948" i="2"/>
  <c r="D5948" i="2"/>
  <c r="C5948" i="2"/>
  <c r="B5948" i="2"/>
  <c r="A5948" i="2"/>
  <c r="P5947" i="2"/>
  <c r="O5947" i="2"/>
  <c r="N5947" i="2"/>
  <c r="M5947" i="2"/>
  <c r="L5947" i="2"/>
  <c r="K5947" i="2"/>
  <c r="J5947" i="2"/>
  <c r="I5947" i="2"/>
  <c r="H5947" i="2"/>
  <c r="G5947" i="2"/>
  <c r="F5947" i="2"/>
  <c r="E5947" i="2"/>
  <c r="D5947" i="2"/>
  <c r="C5947" i="2"/>
  <c r="B5947" i="2"/>
  <c r="A5947" i="2"/>
  <c r="P5946" i="2"/>
  <c r="O5946" i="2"/>
  <c r="N5946" i="2"/>
  <c r="M5946" i="2"/>
  <c r="L5946" i="2"/>
  <c r="K5946" i="2"/>
  <c r="J5946" i="2"/>
  <c r="I5946" i="2"/>
  <c r="H5946" i="2"/>
  <c r="G5946" i="2"/>
  <c r="F5946" i="2"/>
  <c r="E5946" i="2"/>
  <c r="D5946" i="2"/>
  <c r="C5946" i="2"/>
  <c r="B5946" i="2"/>
  <c r="A5946" i="2"/>
  <c r="P5945" i="2"/>
  <c r="O5945" i="2"/>
  <c r="N5945" i="2"/>
  <c r="M5945" i="2"/>
  <c r="L5945" i="2"/>
  <c r="K5945" i="2"/>
  <c r="J5945" i="2"/>
  <c r="I5945" i="2"/>
  <c r="H5945" i="2"/>
  <c r="G5945" i="2"/>
  <c r="F5945" i="2"/>
  <c r="E5945" i="2"/>
  <c r="D5945" i="2"/>
  <c r="C5945" i="2"/>
  <c r="B5945" i="2"/>
  <c r="A5945" i="2"/>
  <c r="P5944" i="2"/>
  <c r="O5944" i="2"/>
  <c r="N5944" i="2"/>
  <c r="M5944" i="2"/>
  <c r="L5944" i="2"/>
  <c r="K5944" i="2"/>
  <c r="J5944" i="2"/>
  <c r="I5944" i="2"/>
  <c r="H5944" i="2"/>
  <c r="G5944" i="2"/>
  <c r="F5944" i="2"/>
  <c r="E5944" i="2"/>
  <c r="D5944" i="2"/>
  <c r="C5944" i="2"/>
  <c r="B5944" i="2"/>
  <c r="A5944" i="2"/>
  <c r="P5943" i="2"/>
  <c r="O5943" i="2"/>
  <c r="N5943" i="2"/>
  <c r="M5943" i="2"/>
  <c r="L5943" i="2"/>
  <c r="K5943" i="2"/>
  <c r="J5943" i="2"/>
  <c r="I5943" i="2"/>
  <c r="H5943" i="2"/>
  <c r="G5943" i="2"/>
  <c r="F5943" i="2"/>
  <c r="E5943" i="2"/>
  <c r="D5943" i="2"/>
  <c r="C5943" i="2"/>
  <c r="B5943" i="2"/>
  <c r="A5943" i="2"/>
  <c r="P5942" i="2"/>
  <c r="O5942" i="2"/>
  <c r="N5942" i="2"/>
  <c r="M5942" i="2"/>
  <c r="L5942" i="2"/>
  <c r="K5942" i="2"/>
  <c r="J5942" i="2"/>
  <c r="I5942" i="2"/>
  <c r="H5942" i="2"/>
  <c r="G5942" i="2"/>
  <c r="F5942" i="2"/>
  <c r="E5942" i="2"/>
  <c r="D5942" i="2"/>
  <c r="C5942" i="2"/>
  <c r="B5942" i="2"/>
  <c r="A5942" i="2"/>
  <c r="P5941" i="2"/>
  <c r="O5941" i="2"/>
  <c r="N5941" i="2"/>
  <c r="M5941" i="2"/>
  <c r="L5941" i="2"/>
  <c r="K5941" i="2"/>
  <c r="J5941" i="2"/>
  <c r="I5941" i="2"/>
  <c r="H5941" i="2"/>
  <c r="G5941" i="2"/>
  <c r="F5941" i="2"/>
  <c r="E5941" i="2"/>
  <c r="D5941" i="2"/>
  <c r="C5941" i="2"/>
  <c r="B5941" i="2"/>
  <c r="A5941" i="2"/>
  <c r="P5940" i="2"/>
  <c r="O5940" i="2"/>
  <c r="N5940" i="2"/>
  <c r="M5940" i="2"/>
  <c r="L5940" i="2"/>
  <c r="K5940" i="2"/>
  <c r="J5940" i="2"/>
  <c r="I5940" i="2"/>
  <c r="H5940" i="2"/>
  <c r="G5940" i="2"/>
  <c r="F5940" i="2"/>
  <c r="E5940" i="2"/>
  <c r="D5940" i="2"/>
  <c r="C5940" i="2"/>
  <c r="B5940" i="2"/>
  <c r="A5940" i="2"/>
  <c r="P5939" i="2"/>
  <c r="O5939" i="2"/>
  <c r="N5939" i="2"/>
  <c r="M5939" i="2"/>
  <c r="L5939" i="2"/>
  <c r="K5939" i="2"/>
  <c r="J5939" i="2"/>
  <c r="I5939" i="2"/>
  <c r="H5939" i="2"/>
  <c r="G5939" i="2"/>
  <c r="F5939" i="2"/>
  <c r="E5939" i="2"/>
  <c r="D5939" i="2"/>
  <c r="C5939" i="2"/>
  <c r="B5939" i="2"/>
  <c r="A5939" i="2"/>
  <c r="P5938" i="2"/>
  <c r="O5938" i="2"/>
  <c r="N5938" i="2"/>
  <c r="M5938" i="2"/>
  <c r="L5938" i="2"/>
  <c r="K5938" i="2"/>
  <c r="J5938" i="2"/>
  <c r="I5938" i="2"/>
  <c r="H5938" i="2"/>
  <c r="G5938" i="2"/>
  <c r="F5938" i="2"/>
  <c r="E5938" i="2"/>
  <c r="D5938" i="2"/>
  <c r="C5938" i="2"/>
  <c r="B5938" i="2"/>
  <c r="A5938" i="2"/>
  <c r="P5937" i="2"/>
  <c r="O5937" i="2"/>
  <c r="N5937" i="2"/>
  <c r="M5937" i="2"/>
  <c r="L5937" i="2"/>
  <c r="K5937" i="2"/>
  <c r="J5937" i="2"/>
  <c r="I5937" i="2"/>
  <c r="H5937" i="2"/>
  <c r="G5937" i="2"/>
  <c r="F5937" i="2"/>
  <c r="E5937" i="2"/>
  <c r="D5937" i="2"/>
  <c r="C5937" i="2"/>
  <c r="B5937" i="2"/>
  <c r="A5937" i="2"/>
  <c r="P5936" i="2"/>
  <c r="O5936" i="2"/>
  <c r="N5936" i="2"/>
  <c r="M5936" i="2"/>
  <c r="L5936" i="2"/>
  <c r="K5936" i="2"/>
  <c r="J5936" i="2"/>
  <c r="I5936" i="2"/>
  <c r="H5936" i="2"/>
  <c r="G5936" i="2"/>
  <c r="F5936" i="2"/>
  <c r="E5936" i="2"/>
  <c r="D5936" i="2"/>
  <c r="C5936" i="2"/>
  <c r="B5936" i="2"/>
  <c r="A5936" i="2"/>
  <c r="P5935" i="2"/>
  <c r="O5935" i="2"/>
  <c r="N5935" i="2"/>
  <c r="M5935" i="2"/>
  <c r="L5935" i="2"/>
  <c r="K5935" i="2"/>
  <c r="J5935" i="2"/>
  <c r="I5935" i="2"/>
  <c r="H5935" i="2"/>
  <c r="G5935" i="2"/>
  <c r="F5935" i="2"/>
  <c r="E5935" i="2"/>
  <c r="D5935" i="2"/>
  <c r="C5935" i="2"/>
  <c r="B5935" i="2"/>
  <c r="A5935" i="2"/>
  <c r="P5934" i="2"/>
  <c r="O5934" i="2"/>
  <c r="N5934" i="2"/>
  <c r="M5934" i="2"/>
  <c r="L5934" i="2"/>
  <c r="K5934" i="2"/>
  <c r="J5934" i="2"/>
  <c r="I5934" i="2"/>
  <c r="H5934" i="2"/>
  <c r="G5934" i="2"/>
  <c r="F5934" i="2"/>
  <c r="E5934" i="2"/>
  <c r="D5934" i="2"/>
  <c r="C5934" i="2"/>
  <c r="B5934" i="2"/>
  <c r="A5934" i="2"/>
  <c r="P5933" i="2"/>
  <c r="O5933" i="2"/>
  <c r="N5933" i="2"/>
  <c r="M5933" i="2"/>
  <c r="L5933" i="2"/>
  <c r="K5933" i="2"/>
  <c r="J5933" i="2"/>
  <c r="I5933" i="2"/>
  <c r="H5933" i="2"/>
  <c r="G5933" i="2"/>
  <c r="F5933" i="2"/>
  <c r="E5933" i="2"/>
  <c r="D5933" i="2"/>
  <c r="C5933" i="2"/>
  <c r="B5933" i="2"/>
  <c r="A5933" i="2"/>
  <c r="P5932" i="2"/>
  <c r="O5932" i="2"/>
  <c r="N5932" i="2"/>
  <c r="M5932" i="2"/>
  <c r="L5932" i="2"/>
  <c r="K5932" i="2"/>
  <c r="J5932" i="2"/>
  <c r="I5932" i="2"/>
  <c r="H5932" i="2"/>
  <c r="G5932" i="2"/>
  <c r="F5932" i="2"/>
  <c r="E5932" i="2"/>
  <c r="D5932" i="2"/>
  <c r="C5932" i="2"/>
  <c r="B5932" i="2"/>
  <c r="A5932" i="2"/>
  <c r="P5931" i="2"/>
  <c r="O5931" i="2"/>
  <c r="N5931" i="2"/>
  <c r="M5931" i="2"/>
  <c r="L5931" i="2"/>
  <c r="K5931" i="2"/>
  <c r="J5931" i="2"/>
  <c r="I5931" i="2"/>
  <c r="H5931" i="2"/>
  <c r="G5931" i="2"/>
  <c r="F5931" i="2"/>
  <c r="E5931" i="2"/>
  <c r="D5931" i="2"/>
  <c r="C5931" i="2"/>
  <c r="B5931" i="2"/>
  <c r="A5931" i="2"/>
  <c r="P5930" i="2"/>
  <c r="O5930" i="2"/>
  <c r="N5930" i="2"/>
  <c r="M5930" i="2"/>
  <c r="L5930" i="2"/>
  <c r="K5930" i="2"/>
  <c r="J5930" i="2"/>
  <c r="I5930" i="2"/>
  <c r="H5930" i="2"/>
  <c r="G5930" i="2"/>
  <c r="F5930" i="2"/>
  <c r="E5930" i="2"/>
  <c r="D5930" i="2"/>
  <c r="C5930" i="2"/>
  <c r="B5930" i="2"/>
  <c r="A5930" i="2"/>
  <c r="P5929" i="2"/>
  <c r="O5929" i="2"/>
  <c r="N5929" i="2"/>
  <c r="M5929" i="2"/>
  <c r="L5929" i="2"/>
  <c r="K5929" i="2"/>
  <c r="J5929" i="2"/>
  <c r="I5929" i="2"/>
  <c r="H5929" i="2"/>
  <c r="G5929" i="2"/>
  <c r="F5929" i="2"/>
  <c r="E5929" i="2"/>
  <c r="D5929" i="2"/>
  <c r="C5929" i="2"/>
  <c r="B5929" i="2"/>
  <c r="A5929" i="2"/>
  <c r="P5928" i="2"/>
  <c r="O5928" i="2"/>
  <c r="N5928" i="2"/>
  <c r="M5928" i="2"/>
  <c r="L5928" i="2"/>
  <c r="K5928" i="2"/>
  <c r="J5928" i="2"/>
  <c r="I5928" i="2"/>
  <c r="H5928" i="2"/>
  <c r="G5928" i="2"/>
  <c r="F5928" i="2"/>
  <c r="E5928" i="2"/>
  <c r="D5928" i="2"/>
  <c r="C5928" i="2"/>
  <c r="B5928" i="2"/>
  <c r="A5928" i="2"/>
  <c r="P5927" i="2"/>
  <c r="O5927" i="2"/>
  <c r="N5927" i="2"/>
  <c r="M5927" i="2"/>
  <c r="L5927" i="2"/>
  <c r="K5927" i="2"/>
  <c r="J5927" i="2"/>
  <c r="I5927" i="2"/>
  <c r="H5927" i="2"/>
  <c r="G5927" i="2"/>
  <c r="F5927" i="2"/>
  <c r="E5927" i="2"/>
  <c r="D5927" i="2"/>
  <c r="C5927" i="2"/>
  <c r="B5927" i="2"/>
  <c r="A5927" i="2"/>
  <c r="P5926" i="2"/>
  <c r="O5926" i="2"/>
  <c r="N5926" i="2"/>
  <c r="M5926" i="2"/>
  <c r="L5926" i="2"/>
  <c r="K5926" i="2"/>
  <c r="J5926" i="2"/>
  <c r="I5926" i="2"/>
  <c r="H5926" i="2"/>
  <c r="G5926" i="2"/>
  <c r="F5926" i="2"/>
  <c r="E5926" i="2"/>
  <c r="D5926" i="2"/>
  <c r="C5926" i="2"/>
  <c r="B5926" i="2"/>
  <c r="A5926" i="2"/>
  <c r="P5925" i="2"/>
  <c r="O5925" i="2"/>
  <c r="N5925" i="2"/>
  <c r="M5925" i="2"/>
  <c r="L5925" i="2"/>
  <c r="K5925" i="2"/>
  <c r="J5925" i="2"/>
  <c r="I5925" i="2"/>
  <c r="H5925" i="2"/>
  <c r="G5925" i="2"/>
  <c r="F5925" i="2"/>
  <c r="E5925" i="2"/>
  <c r="D5925" i="2"/>
  <c r="C5925" i="2"/>
  <c r="B5925" i="2"/>
  <c r="A5925" i="2"/>
  <c r="P5924" i="2"/>
  <c r="O5924" i="2"/>
  <c r="N5924" i="2"/>
  <c r="M5924" i="2"/>
  <c r="L5924" i="2"/>
  <c r="K5924" i="2"/>
  <c r="J5924" i="2"/>
  <c r="I5924" i="2"/>
  <c r="H5924" i="2"/>
  <c r="G5924" i="2"/>
  <c r="F5924" i="2"/>
  <c r="E5924" i="2"/>
  <c r="D5924" i="2"/>
  <c r="C5924" i="2"/>
  <c r="B5924" i="2"/>
  <c r="A5924" i="2"/>
  <c r="P5923" i="2"/>
  <c r="O5923" i="2"/>
  <c r="N5923" i="2"/>
  <c r="M5923" i="2"/>
  <c r="L5923" i="2"/>
  <c r="K5923" i="2"/>
  <c r="J5923" i="2"/>
  <c r="I5923" i="2"/>
  <c r="H5923" i="2"/>
  <c r="G5923" i="2"/>
  <c r="F5923" i="2"/>
  <c r="E5923" i="2"/>
  <c r="D5923" i="2"/>
  <c r="C5923" i="2"/>
  <c r="B5923" i="2"/>
  <c r="A5923" i="2"/>
  <c r="P5922" i="2"/>
  <c r="O5922" i="2"/>
  <c r="N5922" i="2"/>
  <c r="M5922" i="2"/>
  <c r="L5922" i="2"/>
  <c r="K5922" i="2"/>
  <c r="J5922" i="2"/>
  <c r="I5922" i="2"/>
  <c r="H5922" i="2"/>
  <c r="G5922" i="2"/>
  <c r="F5922" i="2"/>
  <c r="E5922" i="2"/>
  <c r="D5922" i="2"/>
  <c r="C5922" i="2"/>
  <c r="B5922" i="2"/>
  <c r="A5922" i="2"/>
  <c r="P5921" i="2"/>
  <c r="O5921" i="2"/>
  <c r="N5921" i="2"/>
  <c r="M5921" i="2"/>
  <c r="L5921" i="2"/>
  <c r="K5921" i="2"/>
  <c r="J5921" i="2"/>
  <c r="I5921" i="2"/>
  <c r="H5921" i="2"/>
  <c r="G5921" i="2"/>
  <c r="F5921" i="2"/>
  <c r="E5921" i="2"/>
  <c r="D5921" i="2"/>
  <c r="C5921" i="2"/>
  <c r="B5921" i="2"/>
  <c r="A5921" i="2"/>
  <c r="P5920" i="2"/>
  <c r="O5920" i="2"/>
  <c r="N5920" i="2"/>
  <c r="M5920" i="2"/>
  <c r="L5920" i="2"/>
  <c r="K5920" i="2"/>
  <c r="J5920" i="2"/>
  <c r="I5920" i="2"/>
  <c r="H5920" i="2"/>
  <c r="G5920" i="2"/>
  <c r="F5920" i="2"/>
  <c r="E5920" i="2"/>
  <c r="D5920" i="2"/>
  <c r="C5920" i="2"/>
  <c r="B5920" i="2"/>
  <c r="A5920" i="2"/>
  <c r="P5919" i="2"/>
  <c r="O5919" i="2"/>
  <c r="N5919" i="2"/>
  <c r="M5919" i="2"/>
  <c r="L5919" i="2"/>
  <c r="K5919" i="2"/>
  <c r="J5919" i="2"/>
  <c r="I5919" i="2"/>
  <c r="H5919" i="2"/>
  <c r="G5919" i="2"/>
  <c r="F5919" i="2"/>
  <c r="E5919" i="2"/>
  <c r="D5919" i="2"/>
  <c r="C5919" i="2"/>
  <c r="B5919" i="2"/>
  <c r="A5919" i="2"/>
  <c r="P5918" i="2"/>
  <c r="O5918" i="2"/>
  <c r="N5918" i="2"/>
  <c r="M5918" i="2"/>
  <c r="L5918" i="2"/>
  <c r="K5918" i="2"/>
  <c r="J5918" i="2"/>
  <c r="I5918" i="2"/>
  <c r="H5918" i="2"/>
  <c r="G5918" i="2"/>
  <c r="F5918" i="2"/>
  <c r="E5918" i="2"/>
  <c r="D5918" i="2"/>
  <c r="C5918" i="2"/>
  <c r="B5918" i="2"/>
  <c r="A5918" i="2"/>
  <c r="P5917" i="2"/>
  <c r="O5917" i="2"/>
  <c r="N5917" i="2"/>
  <c r="M5917" i="2"/>
  <c r="L5917" i="2"/>
  <c r="K5917" i="2"/>
  <c r="J5917" i="2"/>
  <c r="I5917" i="2"/>
  <c r="H5917" i="2"/>
  <c r="G5917" i="2"/>
  <c r="F5917" i="2"/>
  <c r="E5917" i="2"/>
  <c r="D5917" i="2"/>
  <c r="C5917" i="2"/>
  <c r="B5917" i="2"/>
  <c r="A5917" i="2"/>
  <c r="P5916" i="2"/>
  <c r="O5916" i="2"/>
  <c r="N5916" i="2"/>
  <c r="M5916" i="2"/>
  <c r="L5916" i="2"/>
  <c r="K5916" i="2"/>
  <c r="J5916" i="2"/>
  <c r="I5916" i="2"/>
  <c r="H5916" i="2"/>
  <c r="G5916" i="2"/>
  <c r="F5916" i="2"/>
  <c r="E5916" i="2"/>
  <c r="D5916" i="2"/>
  <c r="C5916" i="2"/>
  <c r="B5916" i="2"/>
  <c r="A5916" i="2"/>
  <c r="P5915" i="2"/>
  <c r="O5915" i="2"/>
  <c r="N5915" i="2"/>
  <c r="M5915" i="2"/>
  <c r="L5915" i="2"/>
  <c r="K5915" i="2"/>
  <c r="J5915" i="2"/>
  <c r="I5915" i="2"/>
  <c r="H5915" i="2"/>
  <c r="G5915" i="2"/>
  <c r="F5915" i="2"/>
  <c r="E5915" i="2"/>
  <c r="D5915" i="2"/>
  <c r="C5915" i="2"/>
  <c r="B5915" i="2"/>
  <c r="A5915" i="2"/>
  <c r="P5914" i="2"/>
  <c r="O5914" i="2"/>
  <c r="N5914" i="2"/>
  <c r="M5914" i="2"/>
  <c r="L5914" i="2"/>
  <c r="K5914" i="2"/>
  <c r="J5914" i="2"/>
  <c r="I5914" i="2"/>
  <c r="H5914" i="2"/>
  <c r="G5914" i="2"/>
  <c r="F5914" i="2"/>
  <c r="E5914" i="2"/>
  <c r="D5914" i="2"/>
  <c r="C5914" i="2"/>
  <c r="B5914" i="2"/>
  <c r="A5914" i="2"/>
  <c r="P5913" i="2"/>
  <c r="O5913" i="2"/>
  <c r="N5913" i="2"/>
  <c r="M5913" i="2"/>
  <c r="L5913" i="2"/>
  <c r="K5913" i="2"/>
  <c r="J5913" i="2"/>
  <c r="I5913" i="2"/>
  <c r="H5913" i="2"/>
  <c r="G5913" i="2"/>
  <c r="F5913" i="2"/>
  <c r="E5913" i="2"/>
  <c r="D5913" i="2"/>
  <c r="C5913" i="2"/>
  <c r="B5913" i="2"/>
  <c r="A5913" i="2"/>
  <c r="P5912" i="2"/>
  <c r="O5912" i="2"/>
  <c r="N5912" i="2"/>
  <c r="M5912" i="2"/>
  <c r="L5912" i="2"/>
  <c r="K5912" i="2"/>
  <c r="J5912" i="2"/>
  <c r="I5912" i="2"/>
  <c r="H5912" i="2"/>
  <c r="G5912" i="2"/>
  <c r="F5912" i="2"/>
  <c r="E5912" i="2"/>
  <c r="D5912" i="2"/>
  <c r="C5912" i="2"/>
  <c r="B5912" i="2"/>
  <c r="A5912" i="2"/>
  <c r="P5911" i="2"/>
  <c r="O5911" i="2"/>
  <c r="N5911" i="2"/>
  <c r="M5911" i="2"/>
  <c r="L5911" i="2"/>
  <c r="K5911" i="2"/>
  <c r="J5911" i="2"/>
  <c r="I5911" i="2"/>
  <c r="H5911" i="2"/>
  <c r="G5911" i="2"/>
  <c r="F5911" i="2"/>
  <c r="E5911" i="2"/>
  <c r="D5911" i="2"/>
  <c r="C5911" i="2"/>
  <c r="B5911" i="2"/>
  <c r="A5911" i="2"/>
  <c r="P5910" i="2"/>
  <c r="O5910" i="2"/>
  <c r="N5910" i="2"/>
  <c r="M5910" i="2"/>
  <c r="L5910" i="2"/>
  <c r="K5910" i="2"/>
  <c r="J5910" i="2"/>
  <c r="I5910" i="2"/>
  <c r="H5910" i="2"/>
  <c r="G5910" i="2"/>
  <c r="F5910" i="2"/>
  <c r="E5910" i="2"/>
  <c r="D5910" i="2"/>
  <c r="C5910" i="2"/>
  <c r="B5910" i="2"/>
  <c r="A5910" i="2"/>
  <c r="P5909" i="2"/>
  <c r="O5909" i="2"/>
  <c r="N5909" i="2"/>
  <c r="M5909" i="2"/>
  <c r="L5909" i="2"/>
  <c r="K5909" i="2"/>
  <c r="J5909" i="2"/>
  <c r="I5909" i="2"/>
  <c r="H5909" i="2"/>
  <c r="G5909" i="2"/>
  <c r="F5909" i="2"/>
  <c r="E5909" i="2"/>
  <c r="D5909" i="2"/>
  <c r="C5909" i="2"/>
  <c r="B5909" i="2"/>
  <c r="A5909" i="2"/>
  <c r="P5908" i="2"/>
  <c r="O5908" i="2"/>
  <c r="N5908" i="2"/>
  <c r="M5908" i="2"/>
  <c r="L5908" i="2"/>
  <c r="K5908" i="2"/>
  <c r="J5908" i="2"/>
  <c r="I5908" i="2"/>
  <c r="H5908" i="2"/>
  <c r="G5908" i="2"/>
  <c r="F5908" i="2"/>
  <c r="E5908" i="2"/>
  <c r="D5908" i="2"/>
  <c r="C5908" i="2"/>
  <c r="B5908" i="2"/>
  <c r="A5908" i="2"/>
  <c r="P5907" i="2"/>
  <c r="O5907" i="2"/>
  <c r="N5907" i="2"/>
  <c r="M5907" i="2"/>
  <c r="L5907" i="2"/>
  <c r="K5907" i="2"/>
  <c r="J5907" i="2"/>
  <c r="I5907" i="2"/>
  <c r="H5907" i="2"/>
  <c r="G5907" i="2"/>
  <c r="F5907" i="2"/>
  <c r="E5907" i="2"/>
  <c r="D5907" i="2"/>
  <c r="C5907" i="2"/>
  <c r="B5907" i="2"/>
  <c r="A5907" i="2"/>
  <c r="P5906" i="2"/>
  <c r="O5906" i="2"/>
  <c r="N5906" i="2"/>
  <c r="M5906" i="2"/>
  <c r="L5906" i="2"/>
  <c r="K5906" i="2"/>
  <c r="J5906" i="2"/>
  <c r="I5906" i="2"/>
  <c r="H5906" i="2"/>
  <c r="G5906" i="2"/>
  <c r="F5906" i="2"/>
  <c r="E5906" i="2"/>
  <c r="D5906" i="2"/>
  <c r="C5906" i="2"/>
  <c r="B5906" i="2"/>
  <c r="A5906" i="2"/>
  <c r="P5905" i="2"/>
  <c r="O5905" i="2"/>
  <c r="N5905" i="2"/>
  <c r="M5905" i="2"/>
  <c r="L5905" i="2"/>
  <c r="K5905" i="2"/>
  <c r="J5905" i="2"/>
  <c r="I5905" i="2"/>
  <c r="H5905" i="2"/>
  <c r="G5905" i="2"/>
  <c r="F5905" i="2"/>
  <c r="E5905" i="2"/>
  <c r="D5905" i="2"/>
  <c r="C5905" i="2"/>
  <c r="B5905" i="2"/>
  <c r="A5905" i="2"/>
  <c r="P5904" i="2"/>
  <c r="O5904" i="2"/>
  <c r="N5904" i="2"/>
  <c r="M5904" i="2"/>
  <c r="L5904" i="2"/>
  <c r="K5904" i="2"/>
  <c r="J5904" i="2"/>
  <c r="I5904" i="2"/>
  <c r="H5904" i="2"/>
  <c r="G5904" i="2"/>
  <c r="F5904" i="2"/>
  <c r="E5904" i="2"/>
  <c r="D5904" i="2"/>
  <c r="C5904" i="2"/>
  <c r="B5904" i="2"/>
  <c r="A5904" i="2"/>
  <c r="P5903" i="2"/>
  <c r="O5903" i="2"/>
  <c r="N5903" i="2"/>
  <c r="M5903" i="2"/>
  <c r="L5903" i="2"/>
  <c r="K5903" i="2"/>
  <c r="J5903" i="2"/>
  <c r="I5903" i="2"/>
  <c r="H5903" i="2"/>
  <c r="G5903" i="2"/>
  <c r="F5903" i="2"/>
  <c r="E5903" i="2"/>
  <c r="D5903" i="2"/>
  <c r="C5903" i="2"/>
  <c r="B5903" i="2"/>
  <c r="A5903" i="2"/>
  <c r="P5902" i="2"/>
  <c r="O5902" i="2"/>
  <c r="N5902" i="2"/>
  <c r="M5902" i="2"/>
  <c r="L5902" i="2"/>
  <c r="K5902" i="2"/>
  <c r="J5902" i="2"/>
  <c r="I5902" i="2"/>
  <c r="H5902" i="2"/>
  <c r="G5902" i="2"/>
  <c r="F5902" i="2"/>
  <c r="E5902" i="2"/>
  <c r="D5902" i="2"/>
  <c r="C5902" i="2"/>
  <c r="B5902" i="2"/>
  <c r="A5902" i="2"/>
  <c r="P5901" i="2"/>
  <c r="O5901" i="2"/>
  <c r="N5901" i="2"/>
  <c r="M5901" i="2"/>
  <c r="L5901" i="2"/>
  <c r="K5901" i="2"/>
  <c r="J5901" i="2"/>
  <c r="I5901" i="2"/>
  <c r="H5901" i="2"/>
  <c r="G5901" i="2"/>
  <c r="F5901" i="2"/>
  <c r="E5901" i="2"/>
  <c r="D5901" i="2"/>
  <c r="C5901" i="2"/>
  <c r="B5901" i="2"/>
  <c r="A5901" i="2"/>
  <c r="P5900" i="2"/>
  <c r="O5900" i="2"/>
  <c r="N5900" i="2"/>
  <c r="M5900" i="2"/>
  <c r="L5900" i="2"/>
  <c r="K5900" i="2"/>
  <c r="J5900" i="2"/>
  <c r="I5900" i="2"/>
  <c r="H5900" i="2"/>
  <c r="G5900" i="2"/>
  <c r="F5900" i="2"/>
  <c r="E5900" i="2"/>
  <c r="D5900" i="2"/>
  <c r="C5900" i="2"/>
  <c r="B5900" i="2"/>
  <c r="A5900" i="2"/>
  <c r="P5899" i="2"/>
  <c r="O5899" i="2"/>
  <c r="N5899" i="2"/>
  <c r="M5899" i="2"/>
  <c r="L5899" i="2"/>
  <c r="K5899" i="2"/>
  <c r="J5899" i="2"/>
  <c r="I5899" i="2"/>
  <c r="H5899" i="2"/>
  <c r="G5899" i="2"/>
  <c r="F5899" i="2"/>
  <c r="E5899" i="2"/>
  <c r="D5899" i="2"/>
  <c r="C5899" i="2"/>
  <c r="B5899" i="2"/>
  <c r="A5899" i="2"/>
  <c r="P5898" i="2"/>
  <c r="O5898" i="2"/>
  <c r="N5898" i="2"/>
  <c r="M5898" i="2"/>
  <c r="L5898" i="2"/>
  <c r="K5898" i="2"/>
  <c r="J5898" i="2"/>
  <c r="I5898" i="2"/>
  <c r="H5898" i="2"/>
  <c r="G5898" i="2"/>
  <c r="F5898" i="2"/>
  <c r="E5898" i="2"/>
  <c r="D5898" i="2"/>
  <c r="C5898" i="2"/>
  <c r="B5898" i="2"/>
  <c r="A5898" i="2"/>
  <c r="P5897" i="2"/>
  <c r="O5897" i="2"/>
  <c r="N5897" i="2"/>
  <c r="M5897" i="2"/>
  <c r="L5897" i="2"/>
  <c r="K5897" i="2"/>
  <c r="J5897" i="2"/>
  <c r="I5897" i="2"/>
  <c r="H5897" i="2"/>
  <c r="G5897" i="2"/>
  <c r="F5897" i="2"/>
  <c r="E5897" i="2"/>
  <c r="D5897" i="2"/>
  <c r="C5897" i="2"/>
  <c r="B5897" i="2"/>
  <c r="A5897" i="2"/>
  <c r="P5896" i="2"/>
  <c r="O5896" i="2"/>
  <c r="N5896" i="2"/>
  <c r="M5896" i="2"/>
  <c r="L5896" i="2"/>
  <c r="K5896" i="2"/>
  <c r="J5896" i="2"/>
  <c r="I5896" i="2"/>
  <c r="H5896" i="2"/>
  <c r="G5896" i="2"/>
  <c r="F5896" i="2"/>
  <c r="E5896" i="2"/>
  <c r="D5896" i="2"/>
  <c r="C5896" i="2"/>
  <c r="B5896" i="2"/>
  <c r="A5896" i="2"/>
  <c r="P5895" i="2"/>
  <c r="O5895" i="2"/>
  <c r="N5895" i="2"/>
  <c r="M5895" i="2"/>
  <c r="L5895" i="2"/>
  <c r="K5895" i="2"/>
  <c r="J5895" i="2"/>
  <c r="I5895" i="2"/>
  <c r="H5895" i="2"/>
  <c r="G5895" i="2"/>
  <c r="F5895" i="2"/>
  <c r="E5895" i="2"/>
  <c r="D5895" i="2"/>
  <c r="C5895" i="2"/>
  <c r="B5895" i="2"/>
  <c r="A5895" i="2"/>
  <c r="P5894" i="2"/>
  <c r="O5894" i="2"/>
  <c r="N5894" i="2"/>
  <c r="M5894" i="2"/>
  <c r="L5894" i="2"/>
  <c r="K5894" i="2"/>
  <c r="J5894" i="2"/>
  <c r="I5894" i="2"/>
  <c r="H5894" i="2"/>
  <c r="G5894" i="2"/>
  <c r="F5894" i="2"/>
  <c r="E5894" i="2"/>
  <c r="D5894" i="2"/>
  <c r="C5894" i="2"/>
  <c r="B5894" i="2"/>
  <c r="A5894" i="2"/>
  <c r="P5893" i="2"/>
  <c r="O5893" i="2"/>
  <c r="N5893" i="2"/>
  <c r="M5893" i="2"/>
  <c r="L5893" i="2"/>
  <c r="K5893" i="2"/>
  <c r="J5893" i="2"/>
  <c r="I5893" i="2"/>
  <c r="H5893" i="2"/>
  <c r="G5893" i="2"/>
  <c r="F5893" i="2"/>
  <c r="E5893" i="2"/>
  <c r="D5893" i="2"/>
  <c r="C5893" i="2"/>
  <c r="B5893" i="2"/>
  <c r="A5893" i="2"/>
  <c r="P5892" i="2"/>
  <c r="O5892" i="2"/>
  <c r="N5892" i="2"/>
  <c r="M5892" i="2"/>
  <c r="L5892" i="2"/>
  <c r="K5892" i="2"/>
  <c r="J5892" i="2"/>
  <c r="I5892" i="2"/>
  <c r="H5892" i="2"/>
  <c r="G5892" i="2"/>
  <c r="F5892" i="2"/>
  <c r="E5892" i="2"/>
  <c r="D5892" i="2"/>
  <c r="C5892" i="2"/>
  <c r="B5892" i="2"/>
  <c r="A5892" i="2"/>
  <c r="P5891" i="2"/>
  <c r="O5891" i="2"/>
  <c r="N5891" i="2"/>
  <c r="M5891" i="2"/>
  <c r="L5891" i="2"/>
  <c r="K5891" i="2"/>
  <c r="J5891" i="2"/>
  <c r="I5891" i="2"/>
  <c r="H5891" i="2"/>
  <c r="G5891" i="2"/>
  <c r="F5891" i="2"/>
  <c r="E5891" i="2"/>
  <c r="D5891" i="2"/>
  <c r="C5891" i="2"/>
  <c r="B5891" i="2"/>
  <c r="A5891" i="2"/>
  <c r="P5890" i="2"/>
  <c r="O5890" i="2"/>
  <c r="N5890" i="2"/>
  <c r="M5890" i="2"/>
  <c r="L5890" i="2"/>
  <c r="K5890" i="2"/>
  <c r="J5890" i="2"/>
  <c r="I5890" i="2"/>
  <c r="H5890" i="2"/>
  <c r="G5890" i="2"/>
  <c r="F5890" i="2"/>
  <c r="E5890" i="2"/>
  <c r="D5890" i="2"/>
  <c r="C5890" i="2"/>
  <c r="B5890" i="2"/>
  <c r="A5890" i="2"/>
  <c r="P5889" i="2"/>
  <c r="O5889" i="2"/>
  <c r="N5889" i="2"/>
  <c r="M5889" i="2"/>
  <c r="L5889" i="2"/>
  <c r="K5889" i="2"/>
  <c r="J5889" i="2"/>
  <c r="I5889" i="2"/>
  <c r="H5889" i="2"/>
  <c r="G5889" i="2"/>
  <c r="F5889" i="2"/>
  <c r="E5889" i="2"/>
  <c r="D5889" i="2"/>
  <c r="C5889" i="2"/>
  <c r="B5889" i="2"/>
  <c r="A5889" i="2"/>
  <c r="P5888" i="2"/>
  <c r="O5888" i="2"/>
  <c r="N5888" i="2"/>
  <c r="M5888" i="2"/>
  <c r="L5888" i="2"/>
  <c r="K5888" i="2"/>
  <c r="J5888" i="2"/>
  <c r="I5888" i="2"/>
  <c r="H5888" i="2"/>
  <c r="G5888" i="2"/>
  <c r="F5888" i="2"/>
  <c r="E5888" i="2"/>
  <c r="D5888" i="2"/>
  <c r="C5888" i="2"/>
  <c r="B5888" i="2"/>
  <c r="A5888" i="2"/>
  <c r="P5887" i="2"/>
  <c r="O5887" i="2"/>
  <c r="N5887" i="2"/>
  <c r="M5887" i="2"/>
  <c r="L5887" i="2"/>
  <c r="K5887" i="2"/>
  <c r="J5887" i="2"/>
  <c r="I5887" i="2"/>
  <c r="H5887" i="2"/>
  <c r="G5887" i="2"/>
  <c r="F5887" i="2"/>
  <c r="E5887" i="2"/>
  <c r="D5887" i="2"/>
  <c r="C5887" i="2"/>
  <c r="B5887" i="2"/>
  <c r="A5887" i="2"/>
  <c r="P5886" i="2"/>
  <c r="O5886" i="2"/>
  <c r="N5886" i="2"/>
  <c r="M5886" i="2"/>
  <c r="L5886" i="2"/>
  <c r="K5886" i="2"/>
  <c r="J5886" i="2"/>
  <c r="I5886" i="2"/>
  <c r="H5886" i="2"/>
  <c r="G5886" i="2"/>
  <c r="F5886" i="2"/>
  <c r="E5886" i="2"/>
  <c r="D5886" i="2"/>
  <c r="C5886" i="2"/>
  <c r="B5886" i="2"/>
  <c r="A5886" i="2"/>
  <c r="P5885" i="2"/>
  <c r="O5885" i="2"/>
  <c r="N5885" i="2"/>
  <c r="M5885" i="2"/>
  <c r="L5885" i="2"/>
  <c r="K5885" i="2"/>
  <c r="J5885" i="2"/>
  <c r="I5885" i="2"/>
  <c r="H5885" i="2"/>
  <c r="G5885" i="2"/>
  <c r="F5885" i="2"/>
  <c r="E5885" i="2"/>
  <c r="D5885" i="2"/>
  <c r="C5885" i="2"/>
  <c r="B5885" i="2"/>
  <c r="A5885" i="2"/>
  <c r="P5884" i="2"/>
  <c r="O5884" i="2"/>
  <c r="N5884" i="2"/>
  <c r="M5884" i="2"/>
  <c r="L5884" i="2"/>
  <c r="K5884" i="2"/>
  <c r="J5884" i="2"/>
  <c r="I5884" i="2"/>
  <c r="H5884" i="2"/>
  <c r="G5884" i="2"/>
  <c r="F5884" i="2"/>
  <c r="E5884" i="2"/>
  <c r="D5884" i="2"/>
  <c r="C5884" i="2"/>
  <c r="B5884" i="2"/>
  <c r="A5884" i="2"/>
  <c r="P5883" i="2"/>
  <c r="O5883" i="2"/>
  <c r="N5883" i="2"/>
  <c r="M5883" i="2"/>
  <c r="L5883" i="2"/>
  <c r="K5883" i="2"/>
  <c r="J5883" i="2"/>
  <c r="I5883" i="2"/>
  <c r="H5883" i="2"/>
  <c r="G5883" i="2"/>
  <c r="F5883" i="2"/>
  <c r="E5883" i="2"/>
  <c r="D5883" i="2"/>
  <c r="C5883" i="2"/>
  <c r="B5883" i="2"/>
  <c r="A5883" i="2"/>
  <c r="P5882" i="2"/>
  <c r="O5882" i="2"/>
  <c r="N5882" i="2"/>
  <c r="M5882" i="2"/>
  <c r="L5882" i="2"/>
  <c r="K5882" i="2"/>
  <c r="J5882" i="2"/>
  <c r="I5882" i="2"/>
  <c r="H5882" i="2"/>
  <c r="G5882" i="2"/>
  <c r="F5882" i="2"/>
  <c r="E5882" i="2"/>
  <c r="D5882" i="2"/>
  <c r="C5882" i="2"/>
  <c r="B5882" i="2"/>
  <c r="A5882" i="2"/>
  <c r="P5881" i="2"/>
  <c r="O5881" i="2"/>
  <c r="N5881" i="2"/>
  <c r="M5881" i="2"/>
  <c r="L5881" i="2"/>
  <c r="K5881" i="2"/>
  <c r="J5881" i="2"/>
  <c r="I5881" i="2"/>
  <c r="H5881" i="2"/>
  <c r="G5881" i="2"/>
  <c r="F5881" i="2"/>
  <c r="E5881" i="2"/>
  <c r="D5881" i="2"/>
  <c r="C5881" i="2"/>
  <c r="B5881" i="2"/>
  <c r="A5881" i="2"/>
  <c r="P5880" i="2"/>
  <c r="O5880" i="2"/>
  <c r="N5880" i="2"/>
  <c r="M5880" i="2"/>
  <c r="L5880" i="2"/>
  <c r="K5880" i="2"/>
  <c r="J5880" i="2"/>
  <c r="I5880" i="2"/>
  <c r="H5880" i="2"/>
  <c r="G5880" i="2"/>
  <c r="F5880" i="2"/>
  <c r="E5880" i="2"/>
  <c r="D5880" i="2"/>
  <c r="C5880" i="2"/>
  <c r="B5880" i="2"/>
  <c r="A5880" i="2"/>
  <c r="P5879" i="2"/>
  <c r="O5879" i="2"/>
  <c r="N5879" i="2"/>
  <c r="M5879" i="2"/>
  <c r="L5879" i="2"/>
  <c r="K5879" i="2"/>
  <c r="J5879" i="2"/>
  <c r="I5879" i="2"/>
  <c r="H5879" i="2"/>
  <c r="G5879" i="2"/>
  <c r="F5879" i="2"/>
  <c r="E5879" i="2"/>
  <c r="D5879" i="2"/>
  <c r="C5879" i="2"/>
  <c r="B5879" i="2"/>
  <c r="A5879" i="2"/>
  <c r="P5878" i="2"/>
  <c r="O5878" i="2"/>
  <c r="N5878" i="2"/>
  <c r="M5878" i="2"/>
  <c r="L5878" i="2"/>
  <c r="K5878" i="2"/>
  <c r="J5878" i="2"/>
  <c r="I5878" i="2"/>
  <c r="H5878" i="2"/>
  <c r="G5878" i="2"/>
  <c r="F5878" i="2"/>
  <c r="E5878" i="2"/>
  <c r="D5878" i="2"/>
  <c r="C5878" i="2"/>
  <c r="B5878" i="2"/>
  <c r="A5878" i="2"/>
  <c r="P5877" i="2"/>
  <c r="O5877" i="2"/>
  <c r="N5877" i="2"/>
  <c r="M5877" i="2"/>
  <c r="L5877" i="2"/>
  <c r="K5877" i="2"/>
  <c r="J5877" i="2"/>
  <c r="I5877" i="2"/>
  <c r="H5877" i="2"/>
  <c r="G5877" i="2"/>
  <c r="F5877" i="2"/>
  <c r="E5877" i="2"/>
  <c r="D5877" i="2"/>
  <c r="C5877" i="2"/>
  <c r="B5877" i="2"/>
  <c r="A5877" i="2"/>
  <c r="P5876" i="2"/>
  <c r="O5876" i="2"/>
  <c r="N5876" i="2"/>
  <c r="M5876" i="2"/>
  <c r="L5876" i="2"/>
  <c r="K5876" i="2"/>
  <c r="J5876" i="2"/>
  <c r="I5876" i="2"/>
  <c r="H5876" i="2"/>
  <c r="G5876" i="2"/>
  <c r="F5876" i="2"/>
  <c r="E5876" i="2"/>
  <c r="D5876" i="2"/>
  <c r="C5876" i="2"/>
  <c r="B5876" i="2"/>
  <c r="A5876" i="2"/>
  <c r="P5875" i="2"/>
  <c r="O5875" i="2"/>
  <c r="N5875" i="2"/>
  <c r="M5875" i="2"/>
  <c r="L5875" i="2"/>
  <c r="K5875" i="2"/>
  <c r="J5875" i="2"/>
  <c r="I5875" i="2"/>
  <c r="H5875" i="2"/>
  <c r="G5875" i="2"/>
  <c r="F5875" i="2"/>
  <c r="E5875" i="2"/>
  <c r="D5875" i="2"/>
  <c r="C5875" i="2"/>
  <c r="B5875" i="2"/>
  <c r="A5875" i="2"/>
  <c r="P5874" i="2"/>
  <c r="O5874" i="2"/>
  <c r="N5874" i="2"/>
  <c r="M5874" i="2"/>
  <c r="L5874" i="2"/>
  <c r="K5874" i="2"/>
  <c r="J5874" i="2"/>
  <c r="I5874" i="2"/>
  <c r="H5874" i="2"/>
  <c r="G5874" i="2"/>
  <c r="F5874" i="2"/>
  <c r="E5874" i="2"/>
  <c r="D5874" i="2"/>
  <c r="C5874" i="2"/>
  <c r="B5874" i="2"/>
  <c r="A5874" i="2"/>
  <c r="P5873" i="2"/>
  <c r="O5873" i="2"/>
  <c r="N5873" i="2"/>
  <c r="M5873" i="2"/>
  <c r="L5873" i="2"/>
  <c r="K5873" i="2"/>
  <c r="J5873" i="2"/>
  <c r="I5873" i="2"/>
  <c r="H5873" i="2"/>
  <c r="G5873" i="2"/>
  <c r="F5873" i="2"/>
  <c r="E5873" i="2"/>
  <c r="D5873" i="2"/>
  <c r="C5873" i="2"/>
  <c r="B5873" i="2"/>
  <c r="A5873" i="2"/>
  <c r="P5872" i="2"/>
  <c r="O5872" i="2"/>
  <c r="N5872" i="2"/>
  <c r="M5872" i="2"/>
  <c r="L5872" i="2"/>
  <c r="K5872" i="2"/>
  <c r="J5872" i="2"/>
  <c r="I5872" i="2"/>
  <c r="H5872" i="2"/>
  <c r="G5872" i="2"/>
  <c r="F5872" i="2"/>
  <c r="E5872" i="2"/>
  <c r="D5872" i="2"/>
  <c r="C5872" i="2"/>
  <c r="B5872" i="2"/>
  <c r="A5872" i="2"/>
  <c r="P5871" i="2"/>
  <c r="O5871" i="2"/>
  <c r="N5871" i="2"/>
  <c r="M5871" i="2"/>
  <c r="L5871" i="2"/>
  <c r="K5871" i="2"/>
  <c r="J5871" i="2"/>
  <c r="I5871" i="2"/>
  <c r="H5871" i="2"/>
  <c r="G5871" i="2"/>
  <c r="F5871" i="2"/>
  <c r="E5871" i="2"/>
  <c r="D5871" i="2"/>
  <c r="C5871" i="2"/>
  <c r="B5871" i="2"/>
  <c r="A5871" i="2"/>
  <c r="P5870" i="2"/>
  <c r="O5870" i="2"/>
  <c r="N5870" i="2"/>
  <c r="M5870" i="2"/>
  <c r="L5870" i="2"/>
  <c r="K5870" i="2"/>
  <c r="J5870" i="2"/>
  <c r="I5870" i="2"/>
  <c r="H5870" i="2"/>
  <c r="G5870" i="2"/>
  <c r="F5870" i="2"/>
  <c r="E5870" i="2"/>
  <c r="D5870" i="2"/>
  <c r="C5870" i="2"/>
  <c r="B5870" i="2"/>
  <c r="A5870" i="2"/>
  <c r="P5869" i="2"/>
  <c r="O5869" i="2"/>
  <c r="N5869" i="2"/>
  <c r="M5869" i="2"/>
  <c r="L5869" i="2"/>
  <c r="K5869" i="2"/>
  <c r="J5869" i="2"/>
  <c r="I5869" i="2"/>
  <c r="H5869" i="2"/>
  <c r="G5869" i="2"/>
  <c r="F5869" i="2"/>
  <c r="E5869" i="2"/>
  <c r="D5869" i="2"/>
  <c r="C5869" i="2"/>
  <c r="B5869" i="2"/>
  <c r="A5869" i="2"/>
  <c r="P5868" i="2"/>
  <c r="O5868" i="2"/>
  <c r="N5868" i="2"/>
  <c r="M5868" i="2"/>
  <c r="L5868" i="2"/>
  <c r="K5868" i="2"/>
  <c r="J5868" i="2"/>
  <c r="I5868" i="2"/>
  <c r="H5868" i="2"/>
  <c r="G5868" i="2"/>
  <c r="F5868" i="2"/>
  <c r="E5868" i="2"/>
  <c r="D5868" i="2"/>
  <c r="C5868" i="2"/>
  <c r="B5868" i="2"/>
  <c r="A5868" i="2"/>
  <c r="P5867" i="2"/>
  <c r="O5867" i="2"/>
  <c r="N5867" i="2"/>
  <c r="M5867" i="2"/>
  <c r="L5867" i="2"/>
  <c r="K5867" i="2"/>
  <c r="J5867" i="2"/>
  <c r="I5867" i="2"/>
  <c r="H5867" i="2"/>
  <c r="G5867" i="2"/>
  <c r="F5867" i="2"/>
  <c r="E5867" i="2"/>
  <c r="D5867" i="2"/>
  <c r="C5867" i="2"/>
  <c r="B5867" i="2"/>
  <c r="A5867" i="2"/>
  <c r="P5866" i="2"/>
  <c r="O5866" i="2"/>
  <c r="N5866" i="2"/>
  <c r="M5866" i="2"/>
  <c r="L5866" i="2"/>
  <c r="K5866" i="2"/>
  <c r="J5866" i="2"/>
  <c r="I5866" i="2"/>
  <c r="H5866" i="2"/>
  <c r="G5866" i="2"/>
  <c r="F5866" i="2"/>
  <c r="E5866" i="2"/>
  <c r="D5866" i="2"/>
  <c r="C5866" i="2"/>
  <c r="B5866" i="2"/>
  <c r="A5866" i="2"/>
  <c r="P5865" i="2"/>
  <c r="O5865" i="2"/>
  <c r="N5865" i="2"/>
  <c r="M5865" i="2"/>
  <c r="L5865" i="2"/>
  <c r="K5865" i="2"/>
  <c r="J5865" i="2"/>
  <c r="I5865" i="2"/>
  <c r="H5865" i="2"/>
  <c r="G5865" i="2"/>
  <c r="F5865" i="2"/>
  <c r="E5865" i="2"/>
  <c r="D5865" i="2"/>
  <c r="C5865" i="2"/>
  <c r="B5865" i="2"/>
  <c r="A5865" i="2"/>
  <c r="P5864" i="2"/>
  <c r="O5864" i="2"/>
  <c r="N5864" i="2"/>
  <c r="M5864" i="2"/>
  <c r="L5864" i="2"/>
  <c r="K5864" i="2"/>
  <c r="J5864" i="2"/>
  <c r="I5864" i="2"/>
  <c r="H5864" i="2"/>
  <c r="G5864" i="2"/>
  <c r="F5864" i="2"/>
  <c r="E5864" i="2"/>
  <c r="D5864" i="2"/>
  <c r="C5864" i="2"/>
  <c r="B5864" i="2"/>
  <c r="A5864" i="2"/>
  <c r="P5863" i="2"/>
  <c r="O5863" i="2"/>
  <c r="N5863" i="2"/>
  <c r="M5863" i="2"/>
  <c r="L5863" i="2"/>
  <c r="K5863" i="2"/>
  <c r="J5863" i="2"/>
  <c r="I5863" i="2"/>
  <c r="H5863" i="2"/>
  <c r="G5863" i="2"/>
  <c r="F5863" i="2"/>
  <c r="E5863" i="2"/>
  <c r="D5863" i="2"/>
  <c r="C5863" i="2"/>
  <c r="B5863" i="2"/>
  <c r="A5863" i="2"/>
  <c r="P5862" i="2"/>
  <c r="O5862" i="2"/>
  <c r="N5862" i="2"/>
  <c r="M5862" i="2"/>
  <c r="L5862" i="2"/>
  <c r="K5862" i="2"/>
  <c r="J5862" i="2"/>
  <c r="I5862" i="2"/>
  <c r="H5862" i="2"/>
  <c r="G5862" i="2"/>
  <c r="F5862" i="2"/>
  <c r="E5862" i="2"/>
  <c r="D5862" i="2"/>
  <c r="C5862" i="2"/>
  <c r="B5862" i="2"/>
  <c r="A5862" i="2"/>
  <c r="P5861" i="2"/>
  <c r="O5861" i="2"/>
  <c r="N5861" i="2"/>
  <c r="M5861" i="2"/>
  <c r="L5861" i="2"/>
  <c r="K5861" i="2"/>
  <c r="J5861" i="2"/>
  <c r="I5861" i="2"/>
  <c r="H5861" i="2"/>
  <c r="G5861" i="2"/>
  <c r="F5861" i="2"/>
  <c r="E5861" i="2"/>
  <c r="D5861" i="2"/>
  <c r="C5861" i="2"/>
  <c r="B5861" i="2"/>
  <c r="A5861" i="2"/>
  <c r="P5860" i="2"/>
  <c r="O5860" i="2"/>
  <c r="N5860" i="2"/>
  <c r="M5860" i="2"/>
  <c r="L5860" i="2"/>
  <c r="K5860" i="2"/>
  <c r="J5860" i="2"/>
  <c r="I5860" i="2"/>
  <c r="H5860" i="2"/>
  <c r="G5860" i="2"/>
  <c r="F5860" i="2"/>
  <c r="E5860" i="2"/>
  <c r="D5860" i="2"/>
  <c r="C5860" i="2"/>
  <c r="B5860" i="2"/>
  <c r="A5860" i="2"/>
  <c r="P5859" i="2"/>
  <c r="O5859" i="2"/>
  <c r="N5859" i="2"/>
  <c r="M5859" i="2"/>
  <c r="L5859" i="2"/>
  <c r="K5859" i="2"/>
  <c r="J5859" i="2"/>
  <c r="I5859" i="2"/>
  <c r="H5859" i="2"/>
  <c r="G5859" i="2"/>
  <c r="F5859" i="2"/>
  <c r="E5859" i="2"/>
  <c r="D5859" i="2"/>
  <c r="C5859" i="2"/>
  <c r="B5859" i="2"/>
  <c r="A5859" i="2"/>
  <c r="P5858" i="2"/>
  <c r="O5858" i="2"/>
  <c r="N5858" i="2"/>
  <c r="M5858" i="2"/>
  <c r="L5858" i="2"/>
  <c r="K5858" i="2"/>
  <c r="J5858" i="2"/>
  <c r="I5858" i="2"/>
  <c r="H5858" i="2"/>
  <c r="G5858" i="2"/>
  <c r="F5858" i="2"/>
  <c r="E5858" i="2"/>
  <c r="D5858" i="2"/>
  <c r="C5858" i="2"/>
  <c r="B5858" i="2"/>
  <c r="A5858" i="2"/>
  <c r="P5857" i="2"/>
  <c r="O5857" i="2"/>
  <c r="N5857" i="2"/>
  <c r="M5857" i="2"/>
  <c r="L5857" i="2"/>
  <c r="K5857" i="2"/>
  <c r="J5857" i="2"/>
  <c r="I5857" i="2"/>
  <c r="H5857" i="2"/>
  <c r="G5857" i="2"/>
  <c r="F5857" i="2"/>
  <c r="E5857" i="2"/>
  <c r="D5857" i="2"/>
  <c r="C5857" i="2"/>
  <c r="B5857" i="2"/>
  <c r="A5857" i="2"/>
  <c r="P5856" i="2"/>
  <c r="O5856" i="2"/>
  <c r="N5856" i="2"/>
  <c r="M5856" i="2"/>
  <c r="L5856" i="2"/>
  <c r="K5856" i="2"/>
  <c r="J5856" i="2"/>
  <c r="I5856" i="2"/>
  <c r="H5856" i="2"/>
  <c r="G5856" i="2"/>
  <c r="F5856" i="2"/>
  <c r="E5856" i="2"/>
  <c r="D5856" i="2"/>
  <c r="C5856" i="2"/>
  <c r="B5856" i="2"/>
  <c r="A5856" i="2"/>
  <c r="P5855" i="2"/>
  <c r="O5855" i="2"/>
  <c r="N5855" i="2"/>
  <c r="M5855" i="2"/>
  <c r="L5855" i="2"/>
  <c r="K5855" i="2"/>
  <c r="J5855" i="2"/>
  <c r="I5855" i="2"/>
  <c r="H5855" i="2"/>
  <c r="G5855" i="2"/>
  <c r="F5855" i="2"/>
  <c r="E5855" i="2"/>
  <c r="D5855" i="2"/>
  <c r="C5855" i="2"/>
  <c r="B5855" i="2"/>
  <c r="A5855" i="2"/>
  <c r="P5854" i="2"/>
  <c r="O5854" i="2"/>
  <c r="N5854" i="2"/>
  <c r="M5854" i="2"/>
  <c r="L5854" i="2"/>
  <c r="K5854" i="2"/>
  <c r="J5854" i="2"/>
  <c r="I5854" i="2"/>
  <c r="H5854" i="2"/>
  <c r="G5854" i="2"/>
  <c r="F5854" i="2"/>
  <c r="E5854" i="2"/>
  <c r="D5854" i="2"/>
  <c r="C5854" i="2"/>
  <c r="B5854" i="2"/>
  <c r="A5854" i="2"/>
  <c r="P5853" i="2"/>
  <c r="O5853" i="2"/>
  <c r="N5853" i="2"/>
  <c r="M5853" i="2"/>
  <c r="L5853" i="2"/>
  <c r="K5853" i="2"/>
  <c r="J5853" i="2"/>
  <c r="I5853" i="2"/>
  <c r="H5853" i="2"/>
  <c r="G5853" i="2"/>
  <c r="F5853" i="2"/>
  <c r="E5853" i="2"/>
  <c r="D5853" i="2"/>
  <c r="C5853" i="2"/>
  <c r="B5853" i="2"/>
  <c r="A5853" i="2"/>
  <c r="P5852" i="2"/>
  <c r="O5852" i="2"/>
  <c r="N5852" i="2"/>
  <c r="M5852" i="2"/>
  <c r="L5852" i="2"/>
  <c r="K5852" i="2"/>
  <c r="J5852" i="2"/>
  <c r="I5852" i="2"/>
  <c r="H5852" i="2"/>
  <c r="G5852" i="2"/>
  <c r="F5852" i="2"/>
  <c r="E5852" i="2"/>
  <c r="D5852" i="2"/>
  <c r="C5852" i="2"/>
  <c r="B5852" i="2"/>
  <c r="A5852" i="2"/>
  <c r="P5851" i="2"/>
  <c r="O5851" i="2"/>
  <c r="N5851" i="2"/>
  <c r="M5851" i="2"/>
  <c r="L5851" i="2"/>
  <c r="K5851" i="2"/>
  <c r="J5851" i="2"/>
  <c r="I5851" i="2"/>
  <c r="H5851" i="2"/>
  <c r="G5851" i="2"/>
  <c r="F5851" i="2"/>
  <c r="E5851" i="2"/>
  <c r="D5851" i="2"/>
  <c r="C5851" i="2"/>
  <c r="B5851" i="2"/>
  <c r="A5851" i="2"/>
  <c r="P5850" i="2"/>
  <c r="O5850" i="2"/>
  <c r="N5850" i="2"/>
  <c r="M5850" i="2"/>
  <c r="L5850" i="2"/>
  <c r="K5850" i="2"/>
  <c r="J5850" i="2"/>
  <c r="I5850" i="2"/>
  <c r="H5850" i="2"/>
  <c r="G5850" i="2"/>
  <c r="F5850" i="2"/>
  <c r="E5850" i="2"/>
  <c r="D5850" i="2"/>
  <c r="C5850" i="2"/>
  <c r="B5850" i="2"/>
  <c r="A5850" i="2"/>
  <c r="P5849" i="2"/>
  <c r="O5849" i="2"/>
  <c r="N5849" i="2"/>
  <c r="M5849" i="2"/>
  <c r="L5849" i="2"/>
  <c r="K5849" i="2"/>
  <c r="J5849" i="2"/>
  <c r="I5849" i="2"/>
  <c r="H5849" i="2"/>
  <c r="G5849" i="2"/>
  <c r="F5849" i="2"/>
  <c r="E5849" i="2"/>
  <c r="D5849" i="2"/>
  <c r="C5849" i="2"/>
  <c r="B5849" i="2"/>
  <c r="A5849" i="2"/>
  <c r="P5848" i="2"/>
  <c r="O5848" i="2"/>
  <c r="N5848" i="2"/>
  <c r="M5848" i="2"/>
  <c r="L5848" i="2"/>
  <c r="K5848" i="2"/>
  <c r="J5848" i="2"/>
  <c r="I5848" i="2"/>
  <c r="H5848" i="2"/>
  <c r="G5848" i="2"/>
  <c r="F5848" i="2"/>
  <c r="E5848" i="2"/>
  <c r="D5848" i="2"/>
  <c r="C5848" i="2"/>
  <c r="B5848" i="2"/>
  <c r="A5848" i="2"/>
  <c r="P5847" i="2"/>
  <c r="O5847" i="2"/>
  <c r="N5847" i="2"/>
  <c r="M5847" i="2"/>
  <c r="L5847" i="2"/>
  <c r="K5847" i="2"/>
  <c r="J5847" i="2"/>
  <c r="I5847" i="2"/>
  <c r="H5847" i="2"/>
  <c r="G5847" i="2"/>
  <c r="F5847" i="2"/>
  <c r="E5847" i="2"/>
  <c r="D5847" i="2"/>
  <c r="C5847" i="2"/>
  <c r="B5847" i="2"/>
  <c r="A5847" i="2"/>
  <c r="P5846" i="2"/>
  <c r="O5846" i="2"/>
  <c r="N5846" i="2"/>
  <c r="M5846" i="2"/>
  <c r="L5846" i="2"/>
  <c r="K5846" i="2"/>
  <c r="J5846" i="2"/>
  <c r="I5846" i="2"/>
  <c r="H5846" i="2"/>
  <c r="G5846" i="2"/>
  <c r="F5846" i="2"/>
  <c r="E5846" i="2"/>
  <c r="D5846" i="2"/>
  <c r="C5846" i="2"/>
  <c r="B5846" i="2"/>
  <c r="A5846" i="2"/>
  <c r="P5845" i="2"/>
  <c r="O5845" i="2"/>
  <c r="N5845" i="2"/>
  <c r="M5845" i="2"/>
  <c r="L5845" i="2"/>
  <c r="K5845" i="2"/>
  <c r="J5845" i="2"/>
  <c r="I5845" i="2"/>
  <c r="H5845" i="2"/>
  <c r="G5845" i="2"/>
  <c r="F5845" i="2"/>
  <c r="E5845" i="2"/>
  <c r="D5845" i="2"/>
  <c r="C5845" i="2"/>
  <c r="B5845" i="2"/>
  <c r="A5845" i="2"/>
  <c r="P5844" i="2"/>
  <c r="O5844" i="2"/>
  <c r="N5844" i="2"/>
  <c r="M5844" i="2"/>
  <c r="L5844" i="2"/>
  <c r="K5844" i="2"/>
  <c r="J5844" i="2"/>
  <c r="I5844" i="2"/>
  <c r="H5844" i="2"/>
  <c r="G5844" i="2"/>
  <c r="F5844" i="2"/>
  <c r="E5844" i="2"/>
  <c r="D5844" i="2"/>
  <c r="C5844" i="2"/>
  <c r="B5844" i="2"/>
  <c r="A5844" i="2"/>
  <c r="P5843" i="2"/>
  <c r="O5843" i="2"/>
  <c r="N5843" i="2"/>
  <c r="M5843" i="2"/>
  <c r="L5843" i="2"/>
  <c r="K5843" i="2"/>
  <c r="J5843" i="2"/>
  <c r="I5843" i="2"/>
  <c r="H5843" i="2"/>
  <c r="G5843" i="2"/>
  <c r="F5843" i="2"/>
  <c r="E5843" i="2"/>
  <c r="D5843" i="2"/>
  <c r="C5843" i="2"/>
  <c r="B5843" i="2"/>
  <c r="A5843" i="2"/>
  <c r="P5842" i="2"/>
  <c r="O5842" i="2"/>
  <c r="N5842" i="2"/>
  <c r="M5842" i="2"/>
  <c r="L5842" i="2"/>
  <c r="K5842" i="2"/>
  <c r="J5842" i="2"/>
  <c r="I5842" i="2"/>
  <c r="H5842" i="2"/>
  <c r="G5842" i="2"/>
  <c r="F5842" i="2"/>
  <c r="E5842" i="2"/>
  <c r="D5842" i="2"/>
  <c r="C5842" i="2"/>
  <c r="B5842" i="2"/>
  <c r="A5842" i="2"/>
  <c r="P5841" i="2"/>
  <c r="O5841" i="2"/>
  <c r="N5841" i="2"/>
  <c r="M5841" i="2"/>
  <c r="L5841" i="2"/>
  <c r="K5841" i="2"/>
  <c r="J5841" i="2"/>
  <c r="I5841" i="2"/>
  <c r="H5841" i="2"/>
  <c r="G5841" i="2"/>
  <c r="F5841" i="2"/>
  <c r="E5841" i="2"/>
  <c r="D5841" i="2"/>
  <c r="C5841" i="2"/>
  <c r="B5841" i="2"/>
  <c r="A5841" i="2"/>
  <c r="P5840" i="2"/>
  <c r="O5840" i="2"/>
  <c r="N5840" i="2"/>
  <c r="M5840" i="2"/>
  <c r="L5840" i="2"/>
  <c r="K5840" i="2"/>
  <c r="J5840" i="2"/>
  <c r="I5840" i="2"/>
  <c r="H5840" i="2"/>
  <c r="G5840" i="2"/>
  <c r="F5840" i="2"/>
  <c r="E5840" i="2"/>
  <c r="D5840" i="2"/>
  <c r="C5840" i="2"/>
  <c r="B5840" i="2"/>
  <c r="A5840" i="2"/>
  <c r="P5839" i="2"/>
  <c r="O5839" i="2"/>
  <c r="N5839" i="2"/>
  <c r="M5839" i="2"/>
  <c r="L5839" i="2"/>
  <c r="K5839" i="2"/>
  <c r="J5839" i="2"/>
  <c r="I5839" i="2"/>
  <c r="H5839" i="2"/>
  <c r="G5839" i="2"/>
  <c r="F5839" i="2"/>
  <c r="E5839" i="2"/>
  <c r="D5839" i="2"/>
  <c r="C5839" i="2"/>
  <c r="B5839" i="2"/>
  <c r="A5839" i="2"/>
  <c r="P5838" i="2"/>
  <c r="O5838" i="2"/>
  <c r="N5838" i="2"/>
  <c r="M5838" i="2"/>
  <c r="L5838" i="2"/>
  <c r="K5838" i="2"/>
  <c r="J5838" i="2"/>
  <c r="I5838" i="2"/>
  <c r="H5838" i="2"/>
  <c r="G5838" i="2"/>
  <c r="F5838" i="2"/>
  <c r="E5838" i="2"/>
  <c r="D5838" i="2"/>
  <c r="C5838" i="2"/>
  <c r="B5838" i="2"/>
  <c r="A5838" i="2"/>
  <c r="P5837" i="2"/>
  <c r="O5837" i="2"/>
  <c r="N5837" i="2"/>
  <c r="M5837" i="2"/>
  <c r="L5837" i="2"/>
  <c r="K5837" i="2"/>
  <c r="J5837" i="2"/>
  <c r="I5837" i="2"/>
  <c r="H5837" i="2"/>
  <c r="G5837" i="2"/>
  <c r="F5837" i="2"/>
  <c r="E5837" i="2"/>
  <c r="D5837" i="2"/>
  <c r="C5837" i="2"/>
  <c r="B5837" i="2"/>
  <c r="A5837" i="2"/>
  <c r="P5836" i="2"/>
  <c r="O5836" i="2"/>
  <c r="N5836" i="2"/>
  <c r="M5836" i="2"/>
  <c r="L5836" i="2"/>
  <c r="K5836" i="2"/>
  <c r="J5836" i="2"/>
  <c r="I5836" i="2"/>
  <c r="H5836" i="2"/>
  <c r="G5836" i="2"/>
  <c r="F5836" i="2"/>
  <c r="E5836" i="2"/>
  <c r="D5836" i="2"/>
  <c r="C5836" i="2"/>
  <c r="B5836" i="2"/>
  <c r="A5836" i="2"/>
  <c r="P5835" i="2"/>
  <c r="O5835" i="2"/>
  <c r="N5835" i="2"/>
  <c r="M5835" i="2"/>
  <c r="L5835" i="2"/>
  <c r="K5835" i="2"/>
  <c r="J5835" i="2"/>
  <c r="I5835" i="2"/>
  <c r="H5835" i="2"/>
  <c r="G5835" i="2"/>
  <c r="F5835" i="2"/>
  <c r="E5835" i="2"/>
  <c r="D5835" i="2"/>
  <c r="C5835" i="2"/>
  <c r="B5835" i="2"/>
  <c r="A5835" i="2"/>
  <c r="P5834" i="2"/>
  <c r="O5834" i="2"/>
  <c r="N5834" i="2"/>
  <c r="M5834" i="2"/>
  <c r="L5834" i="2"/>
  <c r="K5834" i="2"/>
  <c r="J5834" i="2"/>
  <c r="I5834" i="2"/>
  <c r="H5834" i="2"/>
  <c r="G5834" i="2"/>
  <c r="F5834" i="2"/>
  <c r="E5834" i="2"/>
  <c r="D5834" i="2"/>
  <c r="C5834" i="2"/>
  <c r="B5834" i="2"/>
  <c r="A5834" i="2"/>
  <c r="P5833" i="2"/>
  <c r="O5833" i="2"/>
  <c r="N5833" i="2"/>
  <c r="M5833" i="2"/>
  <c r="L5833" i="2"/>
  <c r="K5833" i="2"/>
  <c r="J5833" i="2"/>
  <c r="I5833" i="2"/>
  <c r="H5833" i="2"/>
  <c r="G5833" i="2"/>
  <c r="F5833" i="2"/>
  <c r="E5833" i="2"/>
  <c r="D5833" i="2"/>
  <c r="C5833" i="2"/>
  <c r="B5833" i="2"/>
  <c r="A5833" i="2"/>
  <c r="P5832" i="2"/>
  <c r="O5832" i="2"/>
  <c r="N5832" i="2"/>
  <c r="M5832" i="2"/>
  <c r="L5832" i="2"/>
  <c r="K5832" i="2"/>
  <c r="J5832" i="2"/>
  <c r="I5832" i="2"/>
  <c r="H5832" i="2"/>
  <c r="G5832" i="2"/>
  <c r="F5832" i="2"/>
  <c r="E5832" i="2"/>
  <c r="D5832" i="2"/>
  <c r="C5832" i="2"/>
  <c r="B5832" i="2"/>
  <c r="A5832" i="2"/>
  <c r="P5831" i="2"/>
  <c r="O5831" i="2"/>
  <c r="N5831" i="2"/>
  <c r="M5831" i="2"/>
  <c r="L5831" i="2"/>
  <c r="K5831" i="2"/>
  <c r="J5831" i="2"/>
  <c r="I5831" i="2"/>
  <c r="H5831" i="2"/>
  <c r="G5831" i="2"/>
  <c r="F5831" i="2"/>
  <c r="E5831" i="2"/>
  <c r="D5831" i="2"/>
  <c r="C5831" i="2"/>
  <c r="B5831" i="2"/>
  <c r="A5831" i="2"/>
  <c r="P5830" i="2"/>
  <c r="O5830" i="2"/>
  <c r="N5830" i="2"/>
  <c r="M5830" i="2"/>
  <c r="L5830" i="2"/>
  <c r="K5830" i="2"/>
  <c r="J5830" i="2"/>
  <c r="I5830" i="2"/>
  <c r="H5830" i="2"/>
  <c r="G5830" i="2"/>
  <c r="F5830" i="2"/>
  <c r="E5830" i="2"/>
  <c r="D5830" i="2"/>
  <c r="C5830" i="2"/>
  <c r="B5830" i="2"/>
  <c r="A5830" i="2"/>
  <c r="P5829" i="2"/>
  <c r="O5829" i="2"/>
  <c r="N5829" i="2"/>
  <c r="M5829" i="2"/>
  <c r="L5829" i="2"/>
  <c r="K5829" i="2"/>
  <c r="J5829" i="2"/>
  <c r="I5829" i="2"/>
  <c r="H5829" i="2"/>
  <c r="G5829" i="2"/>
  <c r="F5829" i="2"/>
  <c r="E5829" i="2"/>
  <c r="D5829" i="2"/>
  <c r="C5829" i="2"/>
  <c r="B5829" i="2"/>
  <c r="A5829" i="2"/>
  <c r="P5828" i="2"/>
  <c r="O5828" i="2"/>
  <c r="N5828" i="2"/>
  <c r="M5828" i="2"/>
  <c r="L5828" i="2"/>
  <c r="K5828" i="2"/>
  <c r="J5828" i="2"/>
  <c r="I5828" i="2"/>
  <c r="H5828" i="2"/>
  <c r="G5828" i="2"/>
  <c r="F5828" i="2"/>
  <c r="E5828" i="2"/>
  <c r="D5828" i="2"/>
  <c r="C5828" i="2"/>
  <c r="B5828" i="2"/>
  <c r="A5828" i="2"/>
  <c r="P5827" i="2"/>
  <c r="O5827" i="2"/>
  <c r="N5827" i="2"/>
  <c r="M5827" i="2"/>
  <c r="L5827" i="2"/>
  <c r="K5827" i="2"/>
  <c r="J5827" i="2"/>
  <c r="I5827" i="2"/>
  <c r="H5827" i="2"/>
  <c r="G5827" i="2"/>
  <c r="F5827" i="2"/>
  <c r="E5827" i="2"/>
  <c r="D5827" i="2"/>
  <c r="C5827" i="2"/>
  <c r="B5827" i="2"/>
  <c r="A5827" i="2"/>
  <c r="P5826" i="2"/>
  <c r="O5826" i="2"/>
  <c r="N5826" i="2"/>
  <c r="M5826" i="2"/>
  <c r="L5826" i="2"/>
  <c r="K5826" i="2"/>
  <c r="J5826" i="2"/>
  <c r="I5826" i="2"/>
  <c r="H5826" i="2"/>
  <c r="G5826" i="2"/>
  <c r="F5826" i="2"/>
  <c r="E5826" i="2"/>
  <c r="D5826" i="2"/>
  <c r="C5826" i="2"/>
  <c r="B5826" i="2"/>
  <c r="A5826" i="2"/>
  <c r="P5825" i="2"/>
  <c r="O5825" i="2"/>
  <c r="N5825" i="2"/>
  <c r="M5825" i="2"/>
  <c r="L5825" i="2"/>
  <c r="K5825" i="2"/>
  <c r="J5825" i="2"/>
  <c r="I5825" i="2"/>
  <c r="H5825" i="2"/>
  <c r="G5825" i="2"/>
  <c r="F5825" i="2"/>
  <c r="E5825" i="2"/>
  <c r="D5825" i="2"/>
  <c r="C5825" i="2"/>
  <c r="B5825" i="2"/>
  <c r="A5825" i="2"/>
  <c r="P5824" i="2"/>
  <c r="O5824" i="2"/>
  <c r="N5824" i="2"/>
  <c r="M5824" i="2"/>
  <c r="L5824" i="2"/>
  <c r="K5824" i="2"/>
  <c r="J5824" i="2"/>
  <c r="I5824" i="2"/>
  <c r="H5824" i="2"/>
  <c r="G5824" i="2"/>
  <c r="F5824" i="2"/>
  <c r="E5824" i="2"/>
  <c r="D5824" i="2"/>
  <c r="C5824" i="2"/>
  <c r="B5824" i="2"/>
  <c r="A5824" i="2"/>
  <c r="P5823" i="2"/>
  <c r="O5823" i="2"/>
  <c r="N5823" i="2"/>
  <c r="M5823" i="2"/>
  <c r="L5823" i="2"/>
  <c r="K5823" i="2"/>
  <c r="J5823" i="2"/>
  <c r="I5823" i="2"/>
  <c r="H5823" i="2"/>
  <c r="G5823" i="2"/>
  <c r="F5823" i="2"/>
  <c r="E5823" i="2"/>
  <c r="D5823" i="2"/>
  <c r="C5823" i="2"/>
  <c r="B5823" i="2"/>
  <c r="A5823" i="2"/>
  <c r="P5822" i="2"/>
  <c r="O5822" i="2"/>
  <c r="N5822" i="2"/>
  <c r="M5822" i="2"/>
  <c r="L5822" i="2"/>
  <c r="K5822" i="2"/>
  <c r="J5822" i="2"/>
  <c r="I5822" i="2"/>
  <c r="H5822" i="2"/>
  <c r="G5822" i="2"/>
  <c r="F5822" i="2"/>
  <c r="E5822" i="2"/>
  <c r="D5822" i="2"/>
  <c r="C5822" i="2"/>
  <c r="B5822" i="2"/>
  <c r="A5822" i="2"/>
  <c r="P5821" i="2"/>
  <c r="O5821" i="2"/>
  <c r="N5821" i="2"/>
  <c r="M5821" i="2"/>
  <c r="L5821" i="2"/>
  <c r="K5821" i="2"/>
  <c r="J5821" i="2"/>
  <c r="I5821" i="2"/>
  <c r="H5821" i="2"/>
  <c r="G5821" i="2"/>
  <c r="F5821" i="2"/>
  <c r="E5821" i="2"/>
  <c r="D5821" i="2"/>
  <c r="C5821" i="2"/>
  <c r="B5821" i="2"/>
  <c r="A5821" i="2"/>
  <c r="P5820" i="2"/>
  <c r="O5820" i="2"/>
  <c r="N5820" i="2"/>
  <c r="M5820" i="2"/>
  <c r="L5820" i="2"/>
  <c r="K5820" i="2"/>
  <c r="J5820" i="2"/>
  <c r="I5820" i="2"/>
  <c r="H5820" i="2"/>
  <c r="G5820" i="2"/>
  <c r="F5820" i="2"/>
  <c r="E5820" i="2"/>
  <c r="D5820" i="2"/>
  <c r="C5820" i="2"/>
  <c r="B5820" i="2"/>
  <c r="A5820" i="2"/>
  <c r="P5819" i="2"/>
  <c r="O5819" i="2"/>
  <c r="N5819" i="2"/>
  <c r="M5819" i="2"/>
  <c r="L5819" i="2"/>
  <c r="K5819" i="2"/>
  <c r="J5819" i="2"/>
  <c r="I5819" i="2"/>
  <c r="H5819" i="2"/>
  <c r="G5819" i="2"/>
  <c r="F5819" i="2"/>
  <c r="E5819" i="2"/>
  <c r="D5819" i="2"/>
  <c r="C5819" i="2"/>
  <c r="B5819" i="2"/>
  <c r="A5819" i="2"/>
  <c r="P5818" i="2"/>
  <c r="O5818" i="2"/>
  <c r="N5818" i="2"/>
  <c r="M5818" i="2"/>
  <c r="L5818" i="2"/>
  <c r="K5818" i="2"/>
  <c r="J5818" i="2"/>
  <c r="I5818" i="2"/>
  <c r="H5818" i="2"/>
  <c r="G5818" i="2"/>
  <c r="F5818" i="2"/>
  <c r="E5818" i="2"/>
  <c r="D5818" i="2"/>
  <c r="C5818" i="2"/>
  <c r="B5818" i="2"/>
  <c r="A5818" i="2"/>
  <c r="P5817" i="2"/>
  <c r="O5817" i="2"/>
  <c r="N5817" i="2"/>
  <c r="M5817" i="2"/>
  <c r="L5817" i="2"/>
  <c r="K5817" i="2"/>
  <c r="J5817" i="2"/>
  <c r="I5817" i="2"/>
  <c r="H5817" i="2"/>
  <c r="G5817" i="2"/>
  <c r="F5817" i="2"/>
  <c r="E5817" i="2"/>
  <c r="D5817" i="2"/>
  <c r="C5817" i="2"/>
  <c r="B5817" i="2"/>
  <c r="A5817" i="2"/>
  <c r="P5816" i="2"/>
  <c r="O5816" i="2"/>
  <c r="N5816" i="2"/>
  <c r="M5816" i="2"/>
  <c r="L5816" i="2"/>
  <c r="K5816" i="2"/>
  <c r="J5816" i="2"/>
  <c r="I5816" i="2"/>
  <c r="H5816" i="2"/>
  <c r="G5816" i="2"/>
  <c r="F5816" i="2"/>
  <c r="E5816" i="2"/>
  <c r="D5816" i="2"/>
  <c r="C5816" i="2"/>
  <c r="B5816" i="2"/>
  <c r="A5816" i="2"/>
  <c r="P5815" i="2"/>
  <c r="O5815" i="2"/>
  <c r="N5815" i="2"/>
  <c r="M5815" i="2"/>
  <c r="L5815" i="2"/>
  <c r="K5815" i="2"/>
  <c r="J5815" i="2"/>
  <c r="I5815" i="2"/>
  <c r="H5815" i="2"/>
  <c r="G5815" i="2"/>
  <c r="F5815" i="2"/>
  <c r="E5815" i="2"/>
  <c r="D5815" i="2"/>
  <c r="C5815" i="2"/>
  <c r="B5815" i="2"/>
  <c r="A5815" i="2"/>
  <c r="P5814" i="2"/>
  <c r="O5814" i="2"/>
  <c r="N5814" i="2"/>
  <c r="M5814" i="2"/>
  <c r="L5814" i="2"/>
  <c r="K5814" i="2"/>
  <c r="J5814" i="2"/>
  <c r="I5814" i="2"/>
  <c r="H5814" i="2"/>
  <c r="G5814" i="2"/>
  <c r="F5814" i="2"/>
  <c r="E5814" i="2"/>
  <c r="D5814" i="2"/>
  <c r="C5814" i="2"/>
  <c r="B5814" i="2"/>
  <c r="A5814" i="2"/>
  <c r="P5813" i="2"/>
  <c r="O5813" i="2"/>
  <c r="N5813" i="2"/>
  <c r="M5813" i="2"/>
  <c r="L5813" i="2"/>
  <c r="K5813" i="2"/>
  <c r="J5813" i="2"/>
  <c r="I5813" i="2"/>
  <c r="H5813" i="2"/>
  <c r="G5813" i="2"/>
  <c r="F5813" i="2"/>
  <c r="E5813" i="2"/>
  <c r="D5813" i="2"/>
  <c r="C5813" i="2"/>
  <c r="B5813" i="2"/>
  <c r="A5813" i="2"/>
  <c r="P5812" i="2"/>
  <c r="O5812" i="2"/>
  <c r="N5812" i="2"/>
  <c r="M5812" i="2"/>
  <c r="L5812" i="2"/>
  <c r="K5812" i="2"/>
  <c r="J5812" i="2"/>
  <c r="I5812" i="2"/>
  <c r="H5812" i="2"/>
  <c r="G5812" i="2"/>
  <c r="F5812" i="2"/>
  <c r="E5812" i="2"/>
  <c r="D5812" i="2"/>
  <c r="C5812" i="2"/>
  <c r="B5812" i="2"/>
  <c r="A5812" i="2"/>
  <c r="P5811" i="2"/>
  <c r="O5811" i="2"/>
  <c r="N5811" i="2"/>
  <c r="M5811" i="2"/>
  <c r="L5811" i="2"/>
  <c r="K5811" i="2"/>
  <c r="J5811" i="2"/>
  <c r="I5811" i="2"/>
  <c r="H5811" i="2"/>
  <c r="G5811" i="2"/>
  <c r="F5811" i="2"/>
  <c r="E5811" i="2"/>
  <c r="D5811" i="2"/>
  <c r="C5811" i="2"/>
  <c r="B5811" i="2"/>
  <c r="A5811" i="2"/>
  <c r="P5810" i="2"/>
  <c r="O5810" i="2"/>
  <c r="N5810" i="2"/>
  <c r="M5810" i="2"/>
  <c r="L5810" i="2"/>
  <c r="K5810" i="2"/>
  <c r="J5810" i="2"/>
  <c r="I5810" i="2"/>
  <c r="H5810" i="2"/>
  <c r="G5810" i="2"/>
  <c r="F5810" i="2"/>
  <c r="E5810" i="2"/>
  <c r="D5810" i="2"/>
  <c r="C5810" i="2"/>
  <c r="B5810" i="2"/>
  <c r="A5810" i="2"/>
  <c r="P5809" i="2"/>
  <c r="O5809" i="2"/>
  <c r="N5809" i="2"/>
  <c r="M5809" i="2"/>
  <c r="L5809" i="2"/>
  <c r="K5809" i="2"/>
  <c r="J5809" i="2"/>
  <c r="I5809" i="2"/>
  <c r="H5809" i="2"/>
  <c r="G5809" i="2"/>
  <c r="F5809" i="2"/>
  <c r="E5809" i="2"/>
  <c r="D5809" i="2"/>
  <c r="C5809" i="2"/>
  <c r="B5809" i="2"/>
  <c r="A5809" i="2"/>
  <c r="P5808" i="2"/>
  <c r="O5808" i="2"/>
  <c r="N5808" i="2"/>
  <c r="M5808" i="2"/>
  <c r="L5808" i="2"/>
  <c r="K5808" i="2"/>
  <c r="J5808" i="2"/>
  <c r="I5808" i="2"/>
  <c r="H5808" i="2"/>
  <c r="G5808" i="2"/>
  <c r="F5808" i="2"/>
  <c r="E5808" i="2"/>
  <c r="D5808" i="2"/>
  <c r="C5808" i="2"/>
  <c r="B5808" i="2"/>
  <c r="A5808" i="2"/>
  <c r="P5807" i="2"/>
  <c r="O5807" i="2"/>
  <c r="N5807" i="2"/>
  <c r="M5807" i="2"/>
  <c r="L5807" i="2"/>
  <c r="K5807" i="2"/>
  <c r="J5807" i="2"/>
  <c r="I5807" i="2"/>
  <c r="H5807" i="2"/>
  <c r="G5807" i="2"/>
  <c r="F5807" i="2"/>
  <c r="E5807" i="2"/>
  <c r="D5807" i="2"/>
  <c r="C5807" i="2"/>
  <c r="B5807" i="2"/>
  <c r="A5807" i="2"/>
  <c r="P5806" i="2"/>
  <c r="O5806" i="2"/>
  <c r="N5806" i="2"/>
  <c r="M5806" i="2"/>
  <c r="L5806" i="2"/>
  <c r="K5806" i="2"/>
  <c r="J5806" i="2"/>
  <c r="I5806" i="2"/>
  <c r="H5806" i="2"/>
  <c r="G5806" i="2"/>
  <c r="F5806" i="2"/>
  <c r="E5806" i="2"/>
  <c r="D5806" i="2"/>
  <c r="C5806" i="2"/>
  <c r="B5806" i="2"/>
  <c r="A5806" i="2"/>
  <c r="P5805" i="2"/>
  <c r="O5805" i="2"/>
  <c r="N5805" i="2"/>
  <c r="M5805" i="2"/>
  <c r="L5805" i="2"/>
  <c r="K5805" i="2"/>
  <c r="J5805" i="2"/>
  <c r="I5805" i="2"/>
  <c r="H5805" i="2"/>
  <c r="G5805" i="2"/>
  <c r="F5805" i="2"/>
  <c r="E5805" i="2"/>
  <c r="D5805" i="2"/>
  <c r="C5805" i="2"/>
  <c r="B5805" i="2"/>
  <c r="A5805" i="2"/>
  <c r="P5804" i="2"/>
  <c r="O5804" i="2"/>
  <c r="N5804" i="2"/>
  <c r="M5804" i="2"/>
  <c r="L5804" i="2"/>
  <c r="K5804" i="2"/>
  <c r="J5804" i="2"/>
  <c r="I5804" i="2"/>
  <c r="H5804" i="2"/>
  <c r="G5804" i="2"/>
  <c r="F5804" i="2"/>
  <c r="E5804" i="2"/>
  <c r="D5804" i="2"/>
  <c r="C5804" i="2"/>
  <c r="B5804" i="2"/>
  <c r="A5804" i="2"/>
  <c r="P5803" i="2"/>
  <c r="O5803" i="2"/>
  <c r="N5803" i="2"/>
  <c r="M5803" i="2"/>
  <c r="L5803" i="2"/>
  <c r="K5803" i="2"/>
  <c r="J5803" i="2"/>
  <c r="I5803" i="2"/>
  <c r="H5803" i="2"/>
  <c r="G5803" i="2"/>
  <c r="F5803" i="2"/>
  <c r="E5803" i="2"/>
  <c r="D5803" i="2"/>
  <c r="C5803" i="2"/>
  <c r="B5803" i="2"/>
  <c r="A5803" i="2"/>
  <c r="P5802" i="2"/>
  <c r="O5802" i="2"/>
  <c r="N5802" i="2"/>
  <c r="M5802" i="2"/>
  <c r="L5802" i="2"/>
  <c r="K5802" i="2"/>
  <c r="J5802" i="2"/>
  <c r="I5802" i="2"/>
  <c r="H5802" i="2"/>
  <c r="G5802" i="2"/>
  <c r="F5802" i="2"/>
  <c r="E5802" i="2"/>
  <c r="D5802" i="2"/>
  <c r="C5802" i="2"/>
  <c r="B5802" i="2"/>
  <c r="A5802" i="2"/>
  <c r="P5801" i="2"/>
  <c r="O5801" i="2"/>
  <c r="N5801" i="2"/>
  <c r="M5801" i="2"/>
  <c r="L5801" i="2"/>
  <c r="K5801" i="2"/>
  <c r="J5801" i="2"/>
  <c r="I5801" i="2"/>
  <c r="H5801" i="2"/>
  <c r="G5801" i="2"/>
  <c r="F5801" i="2"/>
  <c r="E5801" i="2"/>
  <c r="D5801" i="2"/>
  <c r="C5801" i="2"/>
  <c r="B5801" i="2"/>
  <c r="A5801" i="2"/>
  <c r="P5800" i="2"/>
  <c r="O5800" i="2"/>
  <c r="N5800" i="2"/>
  <c r="M5800" i="2"/>
  <c r="L5800" i="2"/>
  <c r="K5800" i="2"/>
  <c r="J5800" i="2"/>
  <c r="I5800" i="2"/>
  <c r="H5800" i="2"/>
  <c r="G5800" i="2"/>
  <c r="F5800" i="2"/>
  <c r="E5800" i="2"/>
  <c r="D5800" i="2"/>
  <c r="C5800" i="2"/>
  <c r="B5800" i="2"/>
  <c r="A5800" i="2"/>
  <c r="P5799" i="2"/>
  <c r="O5799" i="2"/>
  <c r="N5799" i="2"/>
  <c r="M5799" i="2"/>
  <c r="L5799" i="2"/>
  <c r="K5799" i="2"/>
  <c r="J5799" i="2"/>
  <c r="I5799" i="2"/>
  <c r="H5799" i="2"/>
  <c r="G5799" i="2"/>
  <c r="F5799" i="2"/>
  <c r="E5799" i="2"/>
  <c r="D5799" i="2"/>
  <c r="C5799" i="2"/>
  <c r="B5799" i="2"/>
  <c r="A5799" i="2"/>
  <c r="P5798" i="2"/>
  <c r="O5798" i="2"/>
  <c r="N5798" i="2"/>
  <c r="M5798" i="2"/>
  <c r="L5798" i="2"/>
  <c r="K5798" i="2"/>
  <c r="J5798" i="2"/>
  <c r="I5798" i="2"/>
  <c r="H5798" i="2"/>
  <c r="G5798" i="2"/>
  <c r="F5798" i="2"/>
  <c r="E5798" i="2"/>
  <c r="D5798" i="2"/>
  <c r="C5798" i="2"/>
  <c r="B5798" i="2"/>
  <c r="A5798" i="2"/>
  <c r="P5797" i="2"/>
  <c r="O5797" i="2"/>
  <c r="N5797" i="2"/>
  <c r="M5797" i="2"/>
  <c r="L5797" i="2"/>
  <c r="K5797" i="2"/>
  <c r="J5797" i="2"/>
  <c r="I5797" i="2"/>
  <c r="H5797" i="2"/>
  <c r="G5797" i="2"/>
  <c r="F5797" i="2"/>
  <c r="E5797" i="2"/>
  <c r="D5797" i="2"/>
  <c r="C5797" i="2"/>
  <c r="B5797" i="2"/>
  <c r="A5797" i="2"/>
  <c r="P5796" i="2"/>
  <c r="O5796" i="2"/>
  <c r="N5796" i="2"/>
  <c r="M5796" i="2"/>
  <c r="L5796" i="2"/>
  <c r="K5796" i="2"/>
  <c r="J5796" i="2"/>
  <c r="I5796" i="2"/>
  <c r="H5796" i="2"/>
  <c r="G5796" i="2"/>
  <c r="F5796" i="2"/>
  <c r="E5796" i="2"/>
  <c r="D5796" i="2"/>
  <c r="C5796" i="2"/>
  <c r="B5796" i="2"/>
  <c r="A5796" i="2"/>
  <c r="P5795" i="2"/>
  <c r="O5795" i="2"/>
  <c r="N5795" i="2"/>
  <c r="M5795" i="2"/>
  <c r="L5795" i="2"/>
  <c r="K5795" i="2"/>
  <c r="J5795" i="2"/>
  <c r="I5795" i="2"/>
  <c r="H5795" i="2"/>
  <c r="G5795" i="2"/>
  <c r="F5795" i="2"/>
  <c r="E5795" i="2"/>
  <c r="D5795" i="2"/>
  <c r="C5795" i="2"/>
  <c r="B5795" i="2"/>
  <c r="A5795" i="2"/>
  <c r="P5794" i="2"/>
  <c r="O5794" i="2"/>
  <c r="N5794" i="2"/>
  <c r="M5794" i="2"/>
  <c r="L5794" i="2"/>
  <c r="K5794" i="2"/>
  <c r="J5794" i="2"/>
  <c r="I5794" i="2"/>
  <c r="H5794" i="2"/>
  <c r="G5794" i="2"/>
  <c r="F5794" i="2"/>
  <c r="E5794" i="2"/>
  <c r="D5794" i="2"/>
  <c r="C5794" i="2"/>
  <c r="B5794" i="2"/>
  <c r="A5794" i="2"/>
  <c r="P5793" i="2"/>
  <c r="O5793" i="2"/>
  <c r="N5793" i="2"/>
  <c r="M5793" i="2"/>
  <c r="L5793" i="2"/>
  <c r="K5793" i="2"/>
  <c r="J5793" i="2"/>
  <c r="I5793" i="2"/>
  <c r="H5793" i="2"/>
  <c r="G5793" i="2"/>
  <c r="F5793" i="2"/>
  <c r="E5793" i="2"/>
  <c r="D5793" i="2"/>
  <c r="C5793" i="2"/>
  <c r="B5793" i="2"/>
  <c r="A5793" i="2"/>
  <c r="P5792" i="2"/>
  <c r="O5792" i="2"/>
  <c r="N5792" i="2"/>
  <c r="M5792" i="2"/>
  <c r="L5792" i="2"/>
  <c r="K5792" i="2"/>
  <c r="J5792" i="2"/>
  <c r="I5792" i="2"/>
  <c r="H5792" i="2"/>
  <c r="G5792" i="2"/>
  <c r="F5792" i="2"/>
  <c r="E5792" i="2"/>
  <c r="D5792" i="2"/>
  <c r="C5792" i="2"/>
  <c r="B5792" i="2"/>
  <c r="A5792" i="2"/>
  <c r="P5791" i="2"/>
  <c r="O5791" i="2"/>
  <c r="N5791" i="2"/>
  <c r="M5791" i="2"/>
  <c r="L5791" i="2"/>
  <c r="K5791" i="2"/>
  <c r="J5791" i="2"/>
  <c r="I5791" i="2"/>
  <c r="H5791" i="2"/>
  <c r="G5791" i="2"/>
  <c r="F5791" i="2"/>
  <c r="E5791" i="2"/>
  <c r="D5791" i="2"/>
  <c r="C5791" i="2"/>
  <c r="B5791" i="2"/>
  <c r="A5791" i="2"/>
  <c r="P5790" i="2"/>
  <c r="O5790" i="2"/>
  <c r="N5790" i="2"/>
  <c r="M5790" i="2"/>
  <c r="L5790" i="2"/>
  <c r="K5790" i="2"/>
  <c r="J5790" i="2"/>
  <c r="I5790" i="2"/>
  <c r="H5790" i="2"/>
  <c r="G5790" i="2"/>
  <c r="F5790" i="2"/>
  <c r="E5790" i="2"/>
  <c r="D5790" i="2"/>
  <c r="C5790" i="2"/>
  <c r="B5790" i="2"/>
  <c r="A5790" i="2"/>
  <c r="P5789" i="2"/>
  <c r="O5789" i="2"/>
  <c r="N5789" i="2"/>
  <c r="M5789" i="2"/>
  <c r="L5789" i="2"/>
  <c r="K5789" i="2"/>
  <c r="J5789" i="2"/>
  <c r="I5789" i="2"/>
  <c r="H5789" i="2"/>
  <c r="G5789" i="2"/>
  <c r="F5789" i="2"/>
  <c r="E5789" i="2"/>
  <c r="D5789" i="2"/>
  <c r="C5789" i="2"/>
  <c r="B5789" i="2"/>
  <c r="A5789" i="2"/>
  <c r="P5788" i="2"/>
  <c r="O5788" i="2"/>
  <c r="N5788" i="2"/>
  <c r="M5788" i="2"/>
  <c r="L5788" i="2"/>
  <c r="K5788" i="2"/>
  <c r="J5788" i="2"/>
  <c r="I5788" i="2"/>
  <c r="H5788" i="2"/>
  <c r="G5788" i="2"/>
  <c r="F5788" i="2"/>
  <c r="E5788" i="2"/>
  <c r="D5788" i="2"/>
  <c r="C5788" i="2"/>
  <c r="B5788" i="2"/>
  <c r="A5788" i="2"/>
  <c r="P5787" i="2"/>
  <c r="O5787" i="2"/>
  <c r="N5787" i="2"/>
  <c r="M5787" i="2"/>
  <c r="L5787" i="2"/>
  <c r="K5787" i="2"/>
  <c r="J5787" i="2"/>
  <c r="I5787" i="2"/>
  <c r="H5787" i="2"/>
  <c r="G5787" i="2"/>
  <c r="F5787" i="2"/>
  <c r="E5787" i="2"/>
  <c r="D5787" i="2"/>
  <c r="C5787" i="2"/>
  <c r="B5787" i="2"/>
  <c r="A5787" i="2"/>
  <c r="P5786" i="2"/>
  <c r="O5786" i="2"/>
  <c r="N5786" i="2"/>
  <c r="M5786" i="2"/>
  <c r="L5786" i="2"/>
  <c r="K5786" i="2"/>
  <c r="J5786" i="2"/>
  <c r="I5786" i="2"/>
  <c r="H5786" i="2"/>
  <c r="G5786" i="2"/>
  <c r="F5786" i="2"/>
  <c r="E5786" i="2"/>
  <c r="D5786" i="2"/>
  <c r="C5786" i="2"/>
  <c r="B5786" i="2"/>
  <c r="A5786" i="2"/>
  <c r="P5785" i="2"/>
  <c r="O5785" i="2"/>
  <c r="N5785" i="2"/>
  <c r="M5785" i="2"/>
  <c r="L5785" i="2"/>
  <c r="K5785" i="2"/>
  <c r="J5785" i="2"/>
  <c r="I5785" i="2"/>
  <c r="H5785" i="2"/>
  <c r="G5785" i="2"/>
  <c r="F5785" i="2"/>
  <c r="E5785" i="2"/>
  <c r="D5785" i="2"/>
  <c r="C5785" i="2"/>
  <c r="B5785" i="2"/>
  <c r="A5785" i="2"/>
  <c r="P5784" i="2"/>
  <c r="O5784" i="2"/>
  <c r="N5784" i="2"/>
  <c r="M5784" i="2"/>
  <c r="L5784" i="2"/>
  <c r="K5784" i="2"/>
  <c r="J5784" i="2"/>
  <c r="I5784" i="2"/>
  <c r="H5784" i="2"/>
  <c r="G5784" i="2"/>
  <c r="F5784" i="2"/>
  <c r="E5784" i="2"/>
  <c r="D5784" i="2"/>
  <c r="C5784" i="2"/>
  <c r="B5784" i="2"/>
  <c r="A5784" i="2"/>
  <c r="P5783" i="2"/>
  <c r="O5783" i="2"/>
  <c r="N5783" i="2"/>
  <c r="M5783" i="2"/>
  <c r="L5783" i="2"/>
  <c r="K5783" i="2"/>
  <c r="J5783" i="2"/>
  <c r="I5783" i="2"/>
  <c r="H5783" i="2"/>
  <c r="G5783" i="2"/>
  <c r="F5783" i="2"/>
  <c r="E5783" i="2"/>
  <c r="D5783" i="2"/>
  <c r="C5783" i="2"/>
  <c r="B5783" i="2"/>
  <c r="A5783" i="2"/>
  <c r="P5782" i="2"/>
  <c r="O5782" i="2"/>
  <c r="N5782" i="2"/>
  <c r="M5782" i="2"/>
  <c r="L5782" i="2"/>
  <c r="K5782" i="2"/>
  <c r="J5782" i="2"/>
  <c r="I5782" i="2"/>
  <c r="H5782" i="2"/>
  <c r="G5782" i="2"/>
  <c r="F5782" i="2"/>
  <c r="E5782" i="2"/>
  <c r="D5782" i="2"/>
  <c r="C5782" i="2"/>
  <c r="B5782" i="2"/>
  <c r="A5782" i="2"/>
  <c r="P5781" i="2"/>
  <c r="O5781" i="2"/>
  <c r="N5781" i="2"/>
  <c r="M5781" i="2"/>
  <c r="L5781" i="2"/>
  <c r="K5781" i="2"/>
  <c r="J5781" i="2"/>
  <c r="I5781" i="2"/>
  <c r="H5781" i="2"/>
  <c r="G5781" i="2"/>
  <c r="F5781" i="2"/>
  <c r="E5781" i="2"/>
  <c r="D5781" i="2"/>
  <c r="C5781" i="2"/>
  <c r="B5781" i="2"/>
  <c r="A5781" i="2"/>
  <c r="P5780" i="2"/>
  <c r="O5780" i="2"/>
  <c r="N5780" i="2"/>
  <c r="M5780" i="2"/>
  <c r="L5780" i="2"/>
  <c r="K5780" i="2"/>
  <c r="J5780" i="2"/>
  <c r="I5780" i="2"/>
  <c r="H5780" i="2"/>
  <c r="G5780" i="2"/>
  <c r="F5780" i="2"/>
  <c r="E5780" i="2"/>
  <c r="D5780" i="2"/>
  <c r="C5780" i="2"/>
  <c r="B5780" i="2"/>
  <c r="A5780" i="2"/>
  <c r="P5779" i="2"/>
  <c r="O5779" i="2"/>
  <c r="N5779" i="2"/>
  <c r="M5779" i="2"/>
  <c r="L5779" i="2"/>
  <c r="K5779" i="2"/>
  <c r="J5779" i="2"/>
  <c r="I5779" i="2"/>
  <c r="H5779" i="2"/>
  <c r="G5779" i="2"/>
  <c r="F5779" i="2"/>
  <c r="E5779" i="2"/>
  <c r="D5779" i="2"/>
  <c r="C5779" i="2"/>
  <c r="B5779" i="2"/>
  <c r="A5779" i="2"/>
  <c r="P5778" i="2"/>
  <c r="O5778" i="2"/>
  <c r="N5778" i="2"/>
  <c r="M5778" i="2"/>
  <c r="L5778" i="2"/>
  <c r="K5778" i="2"/>
  <c r="J5778" i="2"/>
  <c r="I5778" i="2"/>
  <c r="H5778" i="2"/>
  <c r="G5778" i="2"/>
  <c r="F5778" i="2"/>
  <c r="E5778" i="2"/>
  <c r="D5778" i="2"/>
  <c r="C5778" i="2"/>
  <c r="B5778" i="2"/>
  <c r="A5778" i="2"/>
  <c r="P5777" i="2"/>
  <c r="O5777" i="2"/>
  <c r="N5777" i="2"/>
  <c r="M5777" i="2"/>
  <c r="L5777" i="2"/>
  <c r="K5777" i="2"/>
  <c r="J5777" i="2"/>
  <c r="I5777" i="2"/>
  <c r="H5777" i="2"/>
  <c r="G5777" i="2"/>
  <c r="F5777" i="2"/>
  <c r="E5777" i="2"/>
  <c r="D5777" i="2"/>
  <c r="C5777" i="2"/>
  <c r="B5777" i="2"/>
  <c r="A5777" i="2"/>
  <c r="P5776" i="2"/>
  <c r="O5776" i="2"/>
  <c r="N5776" i="2"/>
  <c r="M5776" i="2"/>
  <c r="L5776" i="2"/>
  <c r="K5776" i="2"/>
  <c r="J5776" i="2"/>
  <c r="I5776" i="2"/>
  <c r="H5776" i="2"/>
  <c r="G5776" i="2"/>
  <c r="F5776" i="2"/>
  <c r="E5776" i="2"/>
  <c r="D5776" i="2"/>
  <c r="C5776" i="2"/>
  <c r="B5776" i="2"/>
  <c r="A5776" i="2"/>
  <c r="P5775" i="2"/>
  <c r="O5775" i="2"/>
  <c r="N5775" i="2"/>
  <c r="M5775" i="2"/>
  <c r="L5775" i="2"/>
  <c r="K5775" i="2"/>
  <c r="J5775" i="2"/>
  <c r="I5775" i="2"/>
  <c r="H5775" i="2"/>
  <c r="G5775" i="2"/>
  <c r="F5775" i="2"/>
  <c r="E5775" i="2"/>
  <c r="D5775" i="2"/>
  <c r="C5775" i="2"/>
  <c r="B5775" i="2"/>
  <c r="A5775" i="2"/>
  <c r="P5774" i="2"/>
  <c r="O5774" i="2"/>
  <c r="N5774" i="2"/>
  <c r="M5774" i="2"/>
  <c r="L5774" i="2"/>
  <c r="K5774" i="2"/>
  <c r="J5774" i="2"/>
  <c r="I5774" i="2"/>
  <c r="H5774" i="2"/>
  <c r="G5774" i="2"/>
  <c r="F5774" i="2"/>
  <c r="E5774" i="2"/>
  <c r="D5774" i="2"/>
  <c r="C5774" i="2"/>
  <c r="B5774" i="2"/>
  <c r="A5774" i="2"/>
  <c r="P5773" i="2"/>
  <c r="O5773" i="2"/>
  <c r="N5773" i="2"/>
  <c r="M5773" i="2"/>
  <c r="L5773" i="2"/>
  <c r="K5773" i="2"/>
  <c r="J5773" i="2"/>
  <c r="I5773" i="2"/>
  <c r="H5773" i="2"/>
  <c r="G5773" i="2"/>
  <c r="F5773" i="2"/>
  <c r="E5773" i="2"/>
  <c r="D5773" i="2"/>
  <c r="C5773" i="2"/>
  <c r="B5773" i="2"/>
  <c r="A5773" i="2"/>
  <c r="P5772" i="2"/>
  <c r="O5772" i="2"/>
  <c r="N5772" i="2"/>
  <c r="M5772" i="2"/>
  <c r="L5772" i="2"/>
  <c r="K5772" i="2"/>
  <c r="J5772" i="2"/>
  <c r="I5772" i="2"/>
  <c r="H5772" i="2"/>
  <c r="G5772" i="2"/>
  <c r="F5772" i="2"/>
  <c r="E5772" i="2"/>
  <c r="D5772" i="2"/>
  <c r="C5772" i="2"/>
  <c r="B5772" i="2"/>
  <c r="A5772" i="2"/>
  <c r="P5771" i="2"/>
  <c r="O5771" i="2"/>
  <c r="N5771" i="2"/>
  <c r="M5771" i="2"/>
  <c r="L5771" i="2"/>
  <c r="K5771" i="2"/>
  <c r="J5771" i="2"/>
  <c r="I5771" i="2"/>
  <c r="H5771" i="2"/>
  <c r="G5771" i="2"/>
  <c r="F5771" i="2"/>
  <c r="E5771" i="2"/>
  <c r="D5771" i="2"/>
  <c r="C5771" i="2"/>
  <c r="B5771" i="2"/>
  <c r="A5771" i="2"/>
  <c r="P5770" i="2"/>
  <c r="O5770" i="2"/>
  <c r="N5770" i="2"/>
  <c r="M5770" i="2"/>
  <c r="L5770" i="2"/>
  <c r="K5770" i="2"/>
  <c r="J5770" i="2"/>
  <c r="I5770" i="2"/>
  <c r="H5770" i="2"/>
  <c r="G5770" i="2"/>
  <c r="F5770" i="2"/>
  <c r="E5770" i="2"/>
  <c r="D5770" i="2"/>
  <c r="C5770" i="2"/>
  <c r="B5770" i="2"/>
  <c r="A5770" i="2"/>
  <c r="P5769" i="2"/>
  <c r="O5769" i="2"/>
  <c r="N5769" i="2"/>
  <c r="M5769" i="2"/>
  <c r="L5769" i="2"/>
  <c r="K5769" i="2"/>
  <c r="J5769" i="2"/>
  <c r="I5769" i="2"/>
  <c r="H5769" i="2"/>
  <c r="G5769" i="2"/>
  <c r="F5769" i="2"/>
  <c r="E5769" i="2"/>
  <c r="D5769" i="2"/>
  <c r="C5769" i="2"/>
  <c r="B5769" i="2"/>
  <c r="A5769" i="2"/>
  <c r="P5768" i="2"/>
  <c r="O5768" i="2"/>
  <c r="N5768" i="2"/>
  <c r="M5768" i="2"/>
  <c r="L5768" i="2"/>
  <c r="K5768" i="2"/>
  <c r="J5768" i="2"/>
  <c r="I5768" i="2"/>
  <c r="H5768" i="2"/>
  <c r="G5768" i="2"/>
  <c r="F5768" i="2"/>
  <c r="E5768" i="2"/>
  <c r="D5768" i="2"/>
  <c r="C5768" i="2"/>
  <c r="B5768" i="2"/>
  <c r="A5768" i="2"/>
  <c r="P5767" i="2"/>
  <c r="O5767" i="2"/>
  <c r="N5767" i="2"/>
  <c r="M5767" i="2"/>
  <c r="L5767" i="2"/>
  <c r="K5767" i="2"/>
  <c r="J5767" i="2"/>
  <c r="I5767" i="2"/>
  <c r="H5767" i="2"/>
  <c r="G5767" i="2"/>
  <c r="F5767" i="2"/>
  <c r="E5767" i="2"/>
  <c r="D5767" i="2"/>
  <c r="C5767" i="2"/>
  <c r="B5767" i="2"/>
  <c r="A5767" i="2"/>
  <c r="P5766" i="2"/>
  <c r="O5766" i="2"/>
  <c r="N5766" i="2"/>
  <c r="M5766" i="2"/>
  <c r="L5766" i="2"/>
  <c r="K5766" i="2"/>
  <c r="J5766" i="2"/>
  <c r="I5766" i="2"/>
  <c r="H5766" i="2"/>
  <c r="G5766" i="2"/>
  <c r="F5766" i="2"/>
  <c r="E5766" i="2"/>
  <c r="D5766" i="2"/>
  <c r="C5766" i="2"/>
  <c r="B5766" i="2"/>
  <c r="A5766" i="2"/>
  <c r="P5765" i="2"/>
  <c r="O5765" i="2"/>
  <c r="N5765" i="2"/>
  <c r="M5765" i="2"/>
  <c r="L5765" i="2"/>
  <c r="K5765" i="2"/>
  <c r="J5765" i="2"/>
  <c r="I5765" i="2"/>
  <c r="H5765" i="2"/>
  <c r="G5765" i="2"/>
  <c r="F5765" i="2"/>
  <c r="E5765" i="2"/>
  <c r="D5765" i="2"/>
  <c r="C5765" i="2"/>
  <c r="B5765" i="2"/>
  <c r="A5765" i="2"/>
  <c r="P5764" i="2"/>
  <c r="O5764" i="2"/>
  <c r="N5764" i="2"/>
  <c r="M5764" i="2"/>
  <c r="L5764" i="2"/>
  <c r="K5764" i="2"/>
  <c r="J5764" i="2"/>
  <c r="I5764" i="2"/>
  <c r="H5764" i="2"/>
  <c r="G5764" i="2"/>
  <c r="F5764" i="2"/>
  <c r="E5764" i="2"/>
  <c r="D5764" i="2"/>
  <c r="C5764" i="2"/>
  <c r="B5764" i="2"/>
  <c r="A5764" i="2"/>
  <c r="P5763" i="2"/>
  <c r="O5763" i="2"/>
  <c r="N5763" i="2"/>
  <c r="M5763" i="2"/>
  <c r="L5763" i="2"/>
  <c r="K5763" i="2"/>
  <c r="J5763" i="2"/>
  <c r="I5763" i="2"/>
  <c r="H5763" i="2"/>
  <c r="G5763" i="2"/>
  <c r="F5763" i="2"/>
  <c r="E5763" i="2"/>
  <c r="D5763" i="2"/>
  <c r="C5763" i="2"/>
  <c r="B5763" i="2"/>
  <c r="A5763" i="2"/>
  <c r="P5762" i="2"/>
  <c r="O5762" i="2"/>
  <c r="N5762" i="2"/>
  <c r="M5762" i="2"/>
  <c r="L5762" i="2"/>
  <c r="K5762" i="2"/>
  <c r="J5762" i="2"/>
  <c r="I5762" i="2"/>
  <c r="H5762" i="2"/>
  <c r="G5762" i="2"/>
  <c r="F5762" i="2"/>
  <c r="E5762" i="2"/>
  <c r="D5762" i="2"/>
  <c r="C5762" i="2"/>
  <c r="B5762" i="2"/>
  <c r="A5762" i="2"/>
  <c r="P5761" i="2"/>
  <c r="O5761" i="2"/>
  <c r="N5761" i="2"/>
  <c r="M5761" i="2"/>
  <c r="L5761" i="2"/>
  <c r="K5761" i="2"/>
  <c r="J5761" i="2"/>
  <c r="I5761" i="2"/>
  <c r="H5761" i="2"/>
  <c r="G5761" i="2"/>
  <c r="F5761" i="2"/>
  <c r="E5761" i="2"/>
  <c r="D5761" i="2"/>
  <c r="C5761" i="2"/>
  <c r="B5761" i="2"/>
  <c r="A5761" i="2"/>
  <c r="P5760" i="2"/>
  <c r="O5760" i="2"/>
  <c r="N5760" i="2"/>
  <c r="M5760" i="2"/>
  <c r="L5760" i="2"/>
  <c r="K5760" i="2"/>
  <c r="J5760" i="2"/>
  <c r="I5760" i="2"/>
  <c r="H5760" i="2"/>
  <c r="G5760" i="2"/>
  <c r="F5760" i="2"/>
  <c r="E5760" i="2"/>
  <c r="D5760" i="2"/>
  <c r="C5760" i="2"/>
  <c r="B5760" i="2"/>
  <c r="A5760" i="2"/>
  <c r="P5759" i="2"/>
  <c r="O5759" i="2"/>
  <c r="N5759" i="2"/>
  <c r="M5759" i="2"/>
  <c r="L5759" i="2"/>
  <c r="K5759" i="2"/>
  <c r="J5759" i="2"/>
  <c r="I5759" i="2"/>
  <c r="H5759" i="2"/>
  <c r="G5759" i="2"/>
  <c r="F5759" i="2"/>
  <c r="E5759" i="2"/>
  <c r="D5759" i="2"/>
  <c r="C5759" i="2"/>
  <c r="B5759" i="2"/>
  <c r="A5759" i="2"/>
  <c r="P5758" i="2"/>
  <c r="O5758" i="2"/>
  <c r="N5758" i="2"/>
  <c r="M5758" i="2"/>
  <c r="L5758" i="2"/>
  <c r="K5758" i="2"/>
  <c r="J5758" i="2"/>
  <c r="I5758" i="2"/>
  <c r="H5758" i="2"/>
  <c r="G5758" i="2"/>
  <c r="F5758" i="2"/>
  <c r="E5758" i="2"/>
  <c r="D5758" i="2"/>
  <c r="C5758" i="2"/>
  <c r="B5758" i="2"/>
  <c r="A5758" i="2"/>
  <c r="P5757" i="2"/>
  <c r="O5757" i="2"/>
  <c r="N5757" i="2"/>
  <c r="M5757" i="2"/>
  <c r="L5757" i="2"/>
  <c r="K5757" i="2"/>
  <c r="J5757" i="2"/>
  <c r="I5757" i="2"/>
  <c r="H5757" i="2"/>
  <c r="G5757" i="2"/>
  <c r="F5757" i="2"/>
  <c r="E5757" i="2"/>
  <c r="D5757" i="2"/>
  <c r="C5757" i="2"/>
  <c r="B5757" i="2"/>
  <c r="A5757" i="2"/>
  <c r="P5756" i="2"/>
  <c r="O5756" i="2"/>
  <c r="N5756" i="2"/>
  <c r="M5756" i="2"/>
  <c r="L5756" i="2"/>
  <c r="K5756" i="2"/>
  <c r="J5756" i="2"/>
  <c r="I5756" i="2"/>
  <c r="H5756" i="2"/>
  <c r="G5756" i="2"/>
  <c r="F5756" i="2"/>
  <c r="E5756" i="2"/>
  <c r="D5756" i="2"/>
  <c r="C5756" i="2"/>
  <c r="B5756" i="2"/>
  <c r="A5756" i="2"/>
  <c r="P5755" i="2"/>
  <c r="O5755" i="2"/>
  <c r="N5755" i="2"/>
  <c r="M5755" i="2"/>
  <c r="L5755" i="2"/>
  <c r="K5755" i="2"/>
  <c r="J5755" i="2"/>
  <c r="I5755" i="2"/>
  <c r="H5755" i="2"/>
  <c r="G5755" i="2"/>
  <c r="F5755" i="2"/>
  <c r="E5755" i="2"/>
  <c r="D5755" i="2"/>
  <c r="C5755" i="2"/>
  <c r="B5755" i="2"/>
  <c r="A5755" i="2"/>
  <c r="P5754" i="2"/>
  <c r="O5754" i="2"/>
  <c r="N5754" i="2"/>
  <c r="M5754" i="2"/>
  <c r="L5754" i="2"/>
  <c r="K5754" i="2"/>
  <c r="J5754" i="2"/>
  <c r="I5754" i="2"/>
  <c r="H5754" i="2"/>
  <c r="G5754" i="2"/>
  <c r="F5754" i="2"/>
  <c r="E5754" i="2"/>
  <c r="D5754" i="2"/>
  <c r="C5754" i="2"/>
  <c r="B5754" i="2"/>
  <c r="A5754" i="2"/>
  <c r="P5753" i="2"/>
  <c r="O5753" i="2"/>
  <c r="N5753" i="2"/>
  <c r="M5753" i="2"/>
  <c r="L5753" i="2"/>
  <c r="K5753" i="2"/>
  <c r="J5753" i="2"/>
  <c r="I5753" i="2"/>
  <c r="H5753" i="2"/>
  <c r="G5753" i="2"/>
  <c r="F5753" i="2"/>
  <c r="E5753" i="2"/>
  <c r="D5753" i="2"/>
  <c r="C5753" i="2"/>
  <c r="B5753" i="2"/>
  <c r="A5753" i="2"/>
  <c r="P5752" i="2"/>
  <c r="O5752" i="2"/>
  <c r="N5752" i="2"/>
  <c r="M5752" i="2"/>
  <c r="L5752" i="2"/>
  <c r="K5752" i="2"/>
  <c r="J5752" i="2"/>
  <c r="I5752" i="2"/>
  <c r="H5752" i="2"/>
  <c r="G5752" i="2"/>
  <c r="F5752" i="2"/>
  <c r="E5752" i="2"/>
  <c r="D5752" i="2"/>
  <c r="C5752" i="2"/>
  <c r="B5752" i="2"/>
  <c r="A5752" i="2"/>
  <c r="P5751" i="2"/>
  <c r="O5751" i="2"/>
  <c r="N5751" i="2"/>
  <c r="M5751" i="2"/>
  <c r="L5751" i="2"/>
  <c r="K5751" i="2"/>
  <c r="J5751" i="2"/>
  <c r="I5751" i="2"/>
  <c r="H5751" i="2"/>
  <c r="G5751" i="2"/>
  <c r="F5751" i="2"/>
  <c r="E5751" i="2"/>
  <c r="D5751" i="2"/>
  <c r="C5751" i="2"/>
  <c r="B5751" i="2"/>
  <c r="A5751" i="2"/>
  <c r="P5750" i="2"/>
  <c r="O5750" i="2"/>
  <c r="N5750" i="2"/>
  <c r="M5750" i="2"/>
  <c r="L5750" i="2"/>
  <c r="K5750" i="2"/>
  <c r="J5750" i="2"/>
  <c r="I5750" i="2"/>
  <c r="H5750" i="2"/>
  <c r="G5750" i="2"/>
  <c r="F5750" i="2"/>
  <c r="E5750" i="2"/>
  <c r="D5750" i="2"/>
  <c r="C5750" i="2"/>
  <c r="B5750" i="2"/>
  <c r="A5750" i="2"/>
  <c r="P5749" i="2"/>
  <c r="O5749" i="2"/>
  <c r="N5749" i="2"/>
  <c r="M5749" i="2"/>
  <c r="L5749" i="2"/>
  <c r="K5749" i="2"/>
  <c r="J5749" i="2"/>
  <c r="I5749" i="2"/>
  <c r="H5749" i="2"/>
  <c r="G5749" i="2"/>
  <c r="F5749" i="2"/>
  <c r="E5749" i="2"/>
  <c r="D5749" i="2"/>
  <c r="C5749" i="2"/>
  <c r="B5749" i="2"/>
  <c r="A5749" i="2"/>
  <c r="P5748" i="2"/>
  <c r="O5748" i="2"/>
  <c r="N5748" i="2"/>
  <c r="M5748" i="2"/>
  <c r="L5748" i="2"/>
  <c r="K5748" i="2"/>
  <c r="J5748" i="2"/>
  <c r="I5748" i="2"/>
  <c r="H5748" i="2"/>
  <c r="G5748" i="2"/>
  <c r="F5748" i="2"/>
  <c r="E5748" i="2"/>
  <c r="D5748" i="2"/>
  <c r="C5748" i="2"/>
  <c r="B5748" i="2"/>
  <c r="A5748" i="2"/>
  <c r="P5747" i="2"/>
  <c r="O5747" i="2"/>
  <c r="N5747" i="2"/>
  <c r="M5747" i="2"/>
  <c r="L5747" i="2"/>
  <c r="K5747" i="2"/>
  <c r="J5747" i="2"/>
  <c r="I5747" i="2"/>
  <c r="H5747" i="2"/>
  <c r="G5747" i="2"/>
  <c r="F5747" i="2"/>
  <c r="E5747" i="2"/>
  <c r="D5747" i="2"/>
  <c r="C5747" i="2"/>
  <c r="B5747" i="2"/>
  <c r="A5747" i="2"/>
  <c r="P5746" i="2"/>
  <c r="O5746" i="2"/>
  <c r="N5746" i="2"/>
  <c r="M5746" i="2"/>
  <c r="L5746" i="2"/>
  <c r="K5746" i="2"/>
  <c r="J5746" i="2"/>
  <c r="I5746" i="2"/>
  <c r="H5746" i="2"/>
  <c r="G5746" i="2"/>
  <c r="F5746" i="2"/>
  <c r="E5746" i="2"/>
  <c r="D5746" i="2"/>
  <c r="C5746" i="2"/>
  <c r="B5746" i="2"/>
  <c r="A5746" i="2"/>
  <c r="P5745" i="2"/>
  <c r="O5745" i="2"/>
  <c r="N5745" i="2"/>
  <c r="M5745" i="2"/>
  <c r="L5745" i="2"/>
  <c r="K5745" i="2"/>
  <c r="J5745" i="2"/>
  <c r="I5745" i="2"/>
  <c r="H5745" i="2"/>
  <c r="G5745" i="2"/>
  <c r="F5745" i="2"/>
  <c r="E5745" i="2"/>
  <c r="D5745" i="2"/>
  <c r="C5745" i="2"/>
  <c r="B5745" i="2"/>
  <c r="A5745" i="2"/>
  <c r="P5744" i="2"/>
  <c r="O5744" i="2"/>
  <c r="N5744" i="2"/>
  <c r="M5744" i="2"/>
  <c r="L5744" i="2"/>
  <c r="K5744" i="2"/>
  <c r="J5744" i="2"/>
  <c r="I5744" i="2"/>
  <c r="H5744" i="2"/>
  <c r="G5744" i="2"/>
  <c r="F5744" i="2"/>
  <c r="E5744" i="2"/>
  <c r="D5744" i="2"/>
  <c r="C5744" i="2"/>
  <c r="B5744" i="2"/>
  <c r="A5744" i="2"/>
  <c r="P5743" i="2"/>
  <c r="O5743" i="2"/>
  <c r="N5743" i="2"/>
  <c r="M5743" i="2"/>
  <c r="L5743" i="2"/>
  <c r="K5743" i="2"/>
  <c r="J5743" i="2"/>
  <c r="I5743" i="2"/>
  <c r="H5743" i="2"/>
  <c r="G5743" i="2"/>
  <c r="F5743" i="2"/>
  <c r="E5743" i="2"/>
  <c r="D5743" i="2"/>
  <c r="C5743" i="2"/>
  <c r="B5743" i="2"/>
  <c r="A5743" i="2"/>
  <c r="P5742" i="2"/>
  <c r="O5742" i="2"/>
  <c r="N5742" i="2"/>
  <c r="M5742" i="2"/>
  <c r="L5742" i="2"/>
  <c r="K5742" i="2"/>
  <c r="J5742" i="2"/>
  <c r="I5742" i="2"/>
  <c r="H5742" i="2"/>
  <c r="G5742" i="2"/>
  <c r="F5742" i="2"/>
  <c r="E5742" i="2"/>
  <c r="D5742" i="2"/>
  <c r="C5742" i="2"/>
  <c r="B5742" i="2"/>
  <c r="A5742" i="2"/>
  <c r="P5741" i="2"/>
  <c r="O5741" i="2"/>
  <c r="N5741" i="2"/>
  <c r="M5741" i="2"/>
  <c r="L5741" i="2"/>
  <c r="K5741" i="2"/>
  <c r="J5741" i="2"/>
  <c r="I5741" i="2"/>
  <c r="H5741" i="2"/>
  <c r="G5741" i="2"/>
  <c r="F5741" i="2"/>
  <c r="E5741" i="2"/>
  <c r="D5741" i="2"/>
  <c r="C5741" i="2"/>
  <c r="B5741" i="2"/>
  <c r="A5741" i="2"/>
  <c r="P5740" i="2"/>
  <c r="O5740" i="2"/>
  <c r="N5740" i="2"/>
  <c r="M5740" i="2"/>
  <c r="L5740" i="2"/>
  <c r="K5740" i="2"/>
  <c r="J5740" i="2"/>
  <c r="I5740" i="2"/>
  <c r="H5740" i="2"/>
  <c r="G5740" i="2"/>
  <c r="F5740" i="2"/>
  <c r="E5740" i="2"/>
  <c r="D5740" i="2"/>
  <c r="C5740" i="2"/>
  <c r="B5740" i="2"/>
  <c r="A5740" i="2"/>
  <c r="P5739" i="2"/>
  <c r="O5739" i="2"/>
  <c r="N5739" i="2"/>
  <c r="M5739" i="2"/>
  <c r="L5739" i="2"/>
  <c r="K5739" i="2"/>
  <c r="J5739" i="2"/>
  <c r="I5739" i="2"/>
  <c r="H5739" i="2"/>
  <c r="G5739" i="2"/>
  <c r="F5739" i="2"/>
  <c r="E5739" i="2"/>
  <c r="D5739" i="2"/>
  <c r="C5739" i="2"/>
  <c r="B5739" i="2"/>
  <c r="A5739" i="2"/>
  <c r="P5738" i="2"/>
  <c r="O5738" i="2"/>
  <c r="N5738" i="2"/>
  <c r="M5738" i="2"/>
  <c r="L5738" i="2"/>
  <c r="K5738" i="2"/>
  <c r="J5738" i="2"/>
  <c r="I5738" i="2"/>
  <c r="H5738" i="2"/>
  <c r="G5738" i="2"/>
  <c r="F5738" i="2"/>
  <c r="E5738" i="2"/>
  <c r="D5738" i="2"/>
  <c r="C5738" i="2"/>
  <c r="B5738" i="2"/>
  <c r="A5738" i="2"/>
  <c r="P5737" i="2"/>
  <c r="O5737" i="2"/>
  <c r="N5737" i="2"/>
  <c r="M5737" i="2"/>
  <c r="L5737" i="2"/>
  <c r="K5737" i="2"/>
  <c r="J5737" i="2"/>
  <c r="I5737" i="2"/>
  <c r="H5737" i="2"/>
  <c r="G5737" i="2"/>
  <c r="F5737" i="2"/>
  <c r="E5737" i="2"/>
  <c r="D5737" i="2"/>
  <c r="C5737" i="2"/>
  <c r="B5737" i="2"/>
  <c r="A5737" i="2"/>
  <c r="P5736" i="2"/>
  <c r="O5736" i="2"/>
  <c r="N5736" i="2"/>
  <c r="M5736" i="2"/>
  <c r="L5736" i="2"/>
  <c r="K5736" i="2"/>
  <c r="J5736" i="2"/>
  <c r="I5736" i="2"/>
  <c r="H5736" i="2"/>
  <c r="G5736" i="2"/>
  <c r="F5736" i="2"/>
  <c r="E5736" i="2"/>
  <c r="D5736" i="2"/>
  <c r="C5736" i="2"/>
  <c r="B5736" i="2"/>
  <c r="A5736" i="2"/>
  <c r="P5735" i="2"/>
  <c r="O5735" i="2"/>
  <c r="N5735" i="2"/>
  <c r="M5735" i="2"/>
  <c r="L5735" i="2"/>
  <c r="K5735" i="2"/>
  <c r="J5735" i="2"/>
  <c r="I5735" i="2"/>
  <c r="H5735" i="2"/>
  <c r="G5735" i="2"/>
  <c r="F5735" i="2"/>
  <c r="E5735" i="2"/>
  <c r="D5735" i="2"/>
  <c r="C5735" i="2"/>
  <c r="B5735" i="2"/>
  <c r="A5735" i="2"/>
  <c r="P5734" i="2"/>
  <c r="O5734" i="2"/>
  <c r="N5734" i="2"/>
  <c r="M5734" i="2"/>
  <c r="L5734" i="2"/>
  <c r="K5734" i="2"/>
  <c r="J5734" i="2"/>
  <c r="I5734" i="2"/>
  <c r="H5734" i="2"/>
  <c r="G5734" i="2"/>
  <c r="F5734" i="2"/>
  <c r="E5734" i="2"/>
  <c r="D5734" i="2"/>
  <c r="C5734" i="2"/>
  <c r="B5734" i="2"/>
  <c r="A5734" i="2"/>
  <c r="P5733" i="2"/>
  <c r="O5733" i="2"/>
  <c r="N5733" i="2"/>
  <c r="M5733" i="2"/>
  <c r="L5733" i="2"/>
  <c r="K5733" i="2"/>
  <c r="J5733" i="2"/>
  <c r="I5733" i="2"/>
  <c r="H5733" i="2"/>
  <c r="G5733" i="2"/>
  <c r="F5733" i="2"/>
  <c r="E5733" i="2"/>
  <c r="D5733" i="2"/>
  <c r="C5733" i="2"/>
  <c r="B5733" i="2"/>
  <c r="A5733" i="2"/>
  <c r="P5732" i="2"/>
  <c r="O5732" i="2"/>
  <c r="N5732" i="2"/>
  <c r="M5732" i="2"/>
  <c r="L5732" i="2"/>
  <c r="K5732" i="2"/>
  <c r="J5732" i="2"/>
  <c r="I5732" i="2"/>
  <c r="H5732" i="2"/>
  <c r="G5732" i="2"/>
  <c r="F5732" i="2"/>
  <c r="E5732" i="2"/>
  <c r="D5732" i="2"/>
  <c r="C5732" i="2"/>
  <c r="B5732" i="2"/>
  <c r="A5732" i="2"/>
  <c r="P5731" i="2"/>
  <c r="O5731" i="2"/>
  <c r="N5731" i="2"/>
  <c r="M5731" i="2"/>
  <c r="L5731" i="2"/>
  <c r="K5731" i="2"/>
  <c r="J5731" i="2"/>
  <c r="I5731" i="2"/>
  <c r="H5731" i="2"/>
  <c r="G5731" i="2"/>
  <c r="F5731" i="2"/>
  <c r="E5731" i="2"/>
  <c r="D5731" i="2"/>
  <c r="C5731" i="2"/>
  <c r="B5731" i="2"/>
  <c r="A5731" i="2"/>
  <c r="P5730" i="2"/>
  <c r="O5730" i="2"/>
  <c r="N5730" i="2"/>
  <c r="M5730" i="2"/>
  <c r="L5730" i="2"/>
  <c r="K5730" i="2"/>
  <c r="J5730" i="2"/>
  <c r="I5730" i="2"/>
  <c r="H5730" i="2"/>
  <c r="G5730" i="2"/>
  <c r="F5730" i="2"/>
  <c r="E5730" i="2"/>
  <c r="D5730" i="2"/>
  <c r="C5730" i="2"/>
  <c r="B5730" i="2"/>
  <c r="A5730" i="2"/>
  <c r="P5729" i="2"/>
  <c r="O5729" i="2"/>
  <c r="N5729" i="2"/>
  <c r="M5729" i="2"/>
  <c r="L5729" i="2"/>
  <c r="K5729" i="2"/>
  <c r="J5729" i="2"/>
  <c r="I5729" i="2"/>
  <c r="H5729" i="2"/>
  <c r="G5729" i="2"/>
  <c r="F5729" i="2"/>
  <c r="E5729" i="2"/>
  <c r="D5729" i="2"/>
  <c r="C5729" i="2"/>
  <c r="B5729" i="2"/>
  <c r="A5729" i="2"/>
  <c r="P5728" i="2"/>
  <c r="O5728" i="2"/>
  <c r="N5728" i="2"/>
  <c r="M5728" i="2"/>
  <c r="L5728" i="2"/>
  <c r="K5728" i="2"/>
  <c r="J5728" i="2"/>
  <c r="I5728" i="2"/>
  <c r="H5728" i="2"/>
  <c r="G5728" i="2"/>
  <c r="F5728" i="2"/>
  <c r="E5728" i="2"/>
  <c r="D5728" i="2"/>
  <c r="C5728" i="2"/>
  <c r="B5728" i="2"/>
  <c r="A5728" i="2"/>
  <c r="P5727" i="2"/>
  <c r="O5727" i="2"/>
  <c r="N5727" i="2"/>
  <c r="M5727" i="2"/>
  <c r="L5727" i="2"/>
  <c r="K5727" i="2"/>
  <c r="J5727" i="2"/>
  <c r="I5727" i="2"/>
  <c r="H5727" i="2"/>
  <c r="G5727" i="2"/>
  <c r="F5727" i="2"/>
  <c r="E5727" i="2"/>
  <c r="D5727" i="2"/>
  <c r="C5727" i="2"/>
  <c r="B5727" i="2"/>
  <c r="A5727" i="2"/>
  <c r="P5726" i="2"/>
  <c r="O5726" i="2"/>
  <c r="N5726" i="2"/>
  <c r="M5726" i="2"/>
  <c r="L5726" i="2"/>
  <c r="K5726" i="2"/>
  <c r="J5726" i="2"/>
  <c r="I5726" i="2"/>
  <c r="H5726" i="2"/>
  <c r="G5726" i="2"/>
  <c r="F5726" i="2"/>
  <c r="E5726" i="2"/>
  <c r="D5726" i="2"/>
  <c r="C5726" i="2"/>
  <c r="B5726" i="2"/>
  <c r="A5726" i="2"/>
  <c r="P5725" i="2"/>
  <c r="O5725" i="2"/>
  <c r="N5725" i="2"/>
  <c r="M5725" i="2"/>
  <c r="L5725" i="2"/>
  <c r="K5725" i="2"/>
  <c r="J5725" i="2"/>
  <c r="I5725" i="2"/>
  <c r="H5725" i="2"/>
  <c r="G5725" i="2"/>
  <c r="F5725" i="2"/>
  <c r="E5725" i="2"/>
  <c r="D5725" i="2"/>
  <c r="C5725" i="2"/>
  <c r="B5725" i="2"/>
  <c r="A5725" i="2"/>
  <c r="P5724" i="2"/>
  <c r="O5724" i="2"/>
  <c r="N5724" i="2"/>
  <c r="M5724" i="2"/>
  <c r="L5724" i="2"/>
  <c r="K5724" i="2"/>
  <c r="J5724" i="2"/>
  <c r="I5724" i="2"/>
  <c r="H5724" i="2"/>
  <c r="G5724" i="2"/>
  <c r="F5724" i="2"/>
  <c r="E5724" i="2"/>
  <c r="D5724" i="2"/>
  <c r="C5724" i="2"/>
  <c r="B5724" i="2"/>
  <c r="A5724" i="2"/>
  <c r="P5723" i="2"/>
  <c r="O5723" i="2"/>
  <c r="N5723" i="2"/>
  <c r="M5723" i="2"/>
  <c r="L5723" i="2"/>
  <c r="K5723" i="2"/>
  <c r="J5723" i="2"/>
  <c r="I5723" i="2"/>
  <c r="H5723" i="2"/>
  <c r="G5723" i="2"/>
  <c r="F5723" i="2"/>
  <c r="E5723" i="2"/>
  <c r="D5723" i="2"/>
  <c r="C5723" i="2"/>
  <c r="B5723" i="2"/>
  <c r="A5723" i="2"/>
  <c r="P5722" i="2"/>
  <c r="O5722" i="2"/>
  <c r="N5722" i="2"/>
  <c r="M5722" i="2"/>
  <c r="L5722" i="2"/>
  <c r="K5722" i="2"/>
  <c r="J5722" i="2"/>
  <c r="I5722" i="2"/>
  <c r="H5722" i="2"/>
  <c r="G5722" i="2"/>
  <c r="F5722" i="2"/>
  <c r="E5722" i="2"/>
  <c r="D5722" i="2"/>
  <c r="C5722" i="2"/>
  <c r="B5722" i="2"/>
  <c r="A5722" i="2"/>
  <c r="P5721" i="2"/>
  <c r="O5721" i="2"/>
  <c r="N5721" i="2"/>
  <c r="M5721" i="2"/>
  <c r="L5721" i="2"/>
  <c r="K5721" i="2"/>
  <c r="J5721" i="2"/>
  <c r="I5721" i="2"/>
  <c r="H5721" i="2"/>
  <c r="G5721" i="2"/>
  <c r="F5721" i="2"/>
  <c r="E5721" i="2"/>
  <c r="D5721" i="2"/>
  <c r="C5721" i="2"/>
  <c r="B5721" i="2"/>
  <c r="A5721" i="2"/>
  <c r="P5720" i="2"/>
  <c r="O5720" i="2"/>
  <c r="N5720" i="2"/>
  <c r="M5720" i="2"/>
  <c r="L5720" i="2"/>
  <c r="K5720" i="2"/>
  <c r="J5720" i="2"/>
  <c r="I5720" i="2"/>
  <c r="H5720" i="2"/>
  <c r="G5720" i="2"/>
  <c r="F5720" i="2"/>
  <c r="E5720" i="2"/>
  <c r="D5720" i="2"/>
  <c r="C5720" i="2"/>
  <c r="B5720" i="2"/>
  <c r="A5720" i="2"/>
  <c r="P5719" i="2"/>
  <c r="O5719" i="2"/>
  <c r="N5719" i="2"/>
  <c r="M5719" i="2"/>
  <c r="L5719" i="2"/>
  <c r="K5719" i="2"/>
  <c r="J5719" i="2"/>
  <c r="I5719" i="2"/>
  <c r="H5719" i="2"/>
  <c r="G5719" i="2"/>
  <c r="F5719" i="2"/>
  <c r="E5719" i="2"/>
  <c r="D5719" i="2"/>
  <c r="C5719" i="2"/>
  <c r="B5719" i="2"/>
  <c r="A5719" i="2"/>
  <c r="P5718" i="2"/>
  <c r="O5718" i="2"/>
  <c r="N5718" i="2"/>
  <c r="M5718" i="2"/>
  <c r="L5718" i="2"/>
  <c r="K5718" i="2"/>
  <c r="J5718" i="2"/>
  <c r="I5718" i="2"/>
  <c r="H5718" i="2"/>
  <c r="G5718" i="2"/>
  <c r="F5718" i="2"/>
  <c r="E5718" i="2"/>
  <c r="D5718" i="2"/>
  <c r="C5718" i="2"/>
  <c r="B5718" i="2"/>
  <c r="A5718" i="2"/>
  <c r="P5717" i="2"/>
  <c r="O5717" i="2"/>
  <c r="N5717" i="2"/>
  <c r="M5717" i="2"/>
  <c r="L5717" i="2"/>
  <c r="K5717" i="2"/>
  <c r="J5717" i="2"/>
  <c r="I5717" i="2"/>
  <c r="H5717" i="2"/>
  <c r="G5717" i="2"/>
  <c r="F5717" i="2"/>
  <c r="E5717" i="2"/>
  <c r="D5717" i="2"/>
  <c r="C5717" i="2"/>
  <c r="B5717" i="2"/>
  <c r="A5717" i="2"/>
  <c r="P5716" i="2"/>
  <c r="O5716" i="2"/>
  <c r="N5716" i="2"/>
  <c r="M5716" i="2"/>
  <c r="L5716" i="2"/>
  <c r="K5716" i="2"/>
  <c r="J5716" i="2"/>
  <c r="I5716" i="2"/>
  <c r="H5716" i="2"/>
  <c r="G5716" i="2"/>
  <c r="F5716" i="2"/>
  <c r="E5716" i="2"/>
  <c r="D5716" i="2"/>
  <c r="C5716" i="2"/>
  <c r="B5716" i="2"/>
  <c r="A5716" i="2"/>
  <c r="P5715" i="2"/>
  <c r="O5715" i="2"/>
  <c r="N5715" i="2"/>
  <c r="M5715" i="2"/>
  <c r="L5715" i="2"/>
  <c r="K5715" i="2"/>
  <c r="J5715" i="2"/>
  <c r="I5715" i="2"/>
  <c r="H5715" i="2"/>
  <c r="G5715" i="2"/>
  <c r="F5715" i="2"/>
  <c r="E5715" i="2"/>
  <c r="D5715" i="2"/>
  <c r="C5715" i="2"/>
  <c r="B5715" i="2"/>
  <c r="A5715" i="2"/>
  <c r="P5714" i="2"/>
  <c r="O5714" i="2"/>
  <c r="N5714" i="2"/>
  <c r="M5714" i="2"/>
  <c r="L5714" i="2"/>
  <c r="K5714" i="2"/>
  <c r="J5714" i="2"/>
  <c r="I5714" i="2"/>
  <c r="H5714" i="2"/>
  <c r="G5714" i="2"/>
  <c r="F5714" i="2"/>
  <c r="E5714" i="2"/>
  <c r="D5714" i="2"/>
  <c r="C5714" i="2"/>
  <c r="B5714" i="2"/>
  <c r="A5714" i="2"/>
  <c r="P5713" i="2"/>
  <c r="O5713" i="2"/>
  <c r="N5713" i="2"/>
  <c r="M5713" i="2"/>
  <c r="L5713" i="2"/>
  <c r="K5713" i="2"/>
  <c r="J5713" i="2"/>
  <c r="I5713" i="2"/>
  <c r="H5713" i="2"/>
  <c r="G5713" i="2"/>
  <c r="F5713" i="2"/>
  <c r="E5713" i="2"/>
  <c r="D5713" i="2"/>
  <c r="C5713" i="2"/>
  <c r="B5713" i="2"/>
  <c r="A5713" i="2"/>
  <c r="P5712" i="2"/>
  <c r="O5712" i="2"/>
  <c r="N5712" i="2"/>
  <c r="M5712" i="2"/>
  <c r="L5712" i="2"/>
  <c r="K5712" i="2"/>
  <c r="J5712" i="2"/>
  <c r="I5712" i="2"/>
  <c r="H5712" i="2"/>
  <c r="G5712" i="2"/>
  <c r="F5712" i="2"/>
  <c r="E5712" i="2"/>
  <c r="D5712" i="2"/>
  <c r="C5712" i="2"/>
  <c r="B5712" i="2"/>
  <c r="A5712" i="2"/>
  <c r="P5711" i="2"/>
  <c r="O5711" i="2"/>
  <c r="N5711" i="2"/>
  <c r="M5711" i="2"/>
  <c r="L5711" i="2"/>
  <c r="K5711" i="2"/>
  <c r="J5711" i="2"/>
  <c r="I5711" i="2"/>
  <c r="H5711" i="2"/>
  <c r="G5711" i="2"/>
  <c r="F5711" i="2"/>
  <c r="E5711" i="2"/>
  <c r="D5711" i="2"/>
  <c r="C5711" i="2"/>
  <c r="B5711" i="2"/>
  <c r="A5711" i="2"/>
  <c r="P5710" i="2"/>
  <c r="O5710" i="2"/>
  <c r="N5710" i="2"/>
  <c r="M5710" i="2"/>
  <c r="L5710" i="2"/>
  <c r="K5710" i="2"/>
  <c r="J5710" i="2"/>
  <c r="I5710" i="2"/>
  <c r="H5710" i="2"/>
  <c r="G5710" i="2"/>
  <c r="F5710" i="2"/>
  <c r="E5710" i="2"/>
  <c r="D5710" i="2"/>
  <c r="C5710" i="2"/>
  <c r="B5710" i="2"/>
  <c r="A5710" i="2"/>
  <c r="P5709" i="2"/>
  <c r="O5709" i="2"/>
  <c r="N5709" i="2"/>
  <c r="M5709" i="2"/>
  <c r="L5709" i="2"/>
  <c r="K5709" i="2"/>
  <c r="J5709" i="2"/>
  <c r="I5709" i="2"/>
  <c r="H5709" i="2"/>
  <c r="G5709" i="2"/>
  <c r="F5709" i="2"/>
  <c r="E5709" i="2"/>
  <c r="D5709" i="2"/>
  <c r="C5709" i="2"/>
  <c r="B5709" i="2"/>
  <c r="A5709" i="2"/>
  <c r="P5708" i="2"/>
  <c r="O5708" i="2"/>
  <c r="N5708" i="2"/>
  <c r="M5708" i="2"/>
  <c r="L5708" i="2"/>
  <c r="K5708" i="2"/>
  <c r="J5708" i="2"/>
  <c r="I5708" i="2"/>
  <c r="H5708" i="2"/>
  <c r="G5708" i="2"/>
  <c r="F5708" i="2"/>
  <c r="E5708" i="2"/>
  <c r="D5708" i="2"/>
  <c r="C5708" i="2"/>
  <c r="B5708" i="2"/>
  <c r="A5708" i="2"/>
  <c r="P5707" i="2"/>
  <c r="O5707" i="2"/>
  <c r="N5707" i="2"/>
  <c r="M5707" i="2"/>
  <c r="L5707" i="2"/>
  <c r="K5707" i="2"/>
  <c r="J5707" i="2"/>
  <c r="I5707" i="2"/>
  <c r="H5707" i="2"/>
  <c r="G5707" i="2"/>
  <c r="F5707" i="2"/>
  <c r="E5707" i="2"/>
  <c r="D5707" i="2"/>
  <c r="C5707" i="2"/>
  <c r="B5707" i="2"/>
  <c r="A5707" i="2"/>
  <c r="P5706" i="2"/>
  <c r="O5706" i="2"/>
  <c r="N5706" i="2"/>
  <c r="M5706" i="2"/>
  <c r="L5706" i="2"/>
  <c r="K5706" i="2"/>
  <c r="J5706" i="2"/>
  <c r="I5706" i="2"/>
  <c r="H5706" i="2"/>
  <c r="G5706" i="2"/>
  <c r="F5706" i="2"/>
  <c r="E5706" i="2"/>
  <c r="D5706" i="2"/>
  <c r="C5706" i="2"/>
  <c r="B5706" i="2"/>
  <c r="A5706" i="2"/>
  <c r="P5705" i="2"/>
  <c r="O5705" i="2"/>
  <c r="N5705" i="2"/>
  <c r="M5705" i="2"/>
  <c r="L5705" i="2"/>
  <c r="K5705" i="2"/>
  <c r="J5705" i="2"/>
  <c r="I5705" i="2"/>
  <c r="H5705" i="2"/>
  <c r="G5705" i="2"/>
  <c r="F5705" i="2"/>
  <c r="E5705" i="2"/>
  <c r="D5705" i="2"/>
  <c r="C5705" i="2"/>
  <c r="B5705" i="2"/>
  <c r="A5705" i="2"/>
  <c r="P5704" i="2"/>
  <c r="O5704" i="2"/>
  <c r="N5704" i="2"/>
  <c r="M5704" i="2"/>
  <c r="L5704" i="2"/>
  <c r="K5704" i="2"/>
  <c r="J5704" i="2"/>
  <c r="I5704" i="2"/>
  <c r="H5704" i="2"/>
  <c r="G5704" i="2"/>
  <c r="F5704" i="2"/>
  <c r="E5704" i="2"/>
  <c r="D5704" i="2"/>
  <c r="C5704" i="2"/>
  <c r="B5704" i="2"/>
  <c r="A5704" i="2"/>
  <c r="P5703" i="2"/>
  <c r="O5703" i="2"/>
  <c r="N5703" i="2"/>
  <c r="M5703" i="2"/>
  <c r="L5703" i="2"/>
  <c r="K5703" i="2"/>
  <c r="J5703" i="2"/>
  <c r="I5703" i="2"/>
  <c r="H5703" i="2"/>
  <c r="G5703" i="2"/>
  <c r="F5703" i="2"/>
  <c r="E5703" i="2"/>
  <c r="D5703" i="2"/>
  <c r="C5703" i="2"/>
  <c r="B5703" i="2"/>
  <c r="A5703" i="2"/>
  <c r="P5702" i="2"/>
  <c r="O5702" i="2"/>
  <c r="N5702" i="2"/>
  <c r="M5702" i="2"/>
  <c r="L5702" i="2"/>
  <c r="K5702" i="2"/>
  <c r="J5702" i="2"/>
  <c r="I5702" i="2"/>
  <c r="H5702" i="2"/>
  <c r="G5702" i="2"/>
  <c r="F5702" i="2"/>
  <c r="E5702" i="2"/>
  <c r="D5702" i="2"/>
  <c r="C5702" i="2"/>
  <c r="B5702" i="2"/>
  <c r="A5702" i="2"/>
  <c r="P5701" i="2"/>
  <c r="O5701" i="2"/>
  <c r="N5701" i="2"/>
  <c r="M5701" i="2"/>
  <c r="L5701" i="2"/>
  <c r="K5701" i="2"/>
  <c r="J5701" i="2"/>
  <c r="I5701" i="2"/>
  <c r="H5701" i="2"/>
  <c r="G5701" i="2"/>
  <c r="F5701" i="2"/>
  <c r="E5701" i="2"/>
  <c r="D5701" i="2"/>
  <c r="C5701" i="2"/>
  <c r="B5701" i="2"/>
  <c r="A5701" i="2"/>
  <c r="P5700" i="2"/>
  <c r="O5700" i="2"/>
  <c r="N5700" i="2"/>
  <c r="M5700" i="2"/>
  <c r="L5700" i="2"/>
  <c r="K5700" i="2"/>
  <c r="J5700" i="2"/>
  <c r="I5700" i="2"/>
  <c r="H5700" i="2"/>
  <c r="G5700" i="2"/>
  <c r="F5700" i="2"/>
  <c r="E5700" i="2"/>
  <c r="D5700" i="2"/>
  <c r="C5700" i="2"/>
  <c r="B5700" i="2"/>
  <c r="A5700" i="2"/>
  <c r="P5699" i="2"/>
  <c r="O5699" i="2"/>
  <c r="N5699" i="2"/>
  <c r="M5699" i="2"/>
  <c r="L5699" i="2"/>
  <c r="K5699" i="2"/>
  <c r="J5699" i="2"/>
  <c r="I5699" i="2"/>
  <c r="H5699" i="2"/>
  <c r="G5699" i="2"/>
  <c r="F5699" i="2"/>
  <c r="E5699" i="2"/>
  <c r="D5699" i="2"/>
  <c r="C5699" i="2"/>
  <c r="B5699" i="2"/>
  <c r="A5699" i="2"/>
  <c r="P5698" i="2"/>
  <c r="O5698" i="2"/>
  <c r="N5698" i="2"/>
  <c r="M5698" i="2"/>
  <c r="L5698" i="2"/>
  <c r="K5698" i="2"/>
  <c r="J5698" i="2"/>
  <c r="I5698" i="2"/>
  <c r="H5698" i="2"/>
  <c r="G5698" i="2"/>
  <c r="F5698" i="2"/>
  <c r="E5698" i="2"/>
  <c r="D5698" i="2"/>
  <c r="C5698" i="2"/>
  <c r="B5698" i="2"/>
  <c r="A5698" i="2"/>
  <c r="P5697" i="2"/>
  <c r="O5697" i="2"/>
  <c r="N5697" i="2"/>
  <c r="M5697" i="2"/>
  <c r="L5697" i="2"/>
  <c r="K5697" i="2"/>
  <c r="J5697" i="2"/>
  <c r="I5697" i="2"/>
  <c r="H5697" i="2"/>
  <c r="G5697" i="2"/>
  <c r="F5697" i="2"/>
  <c r="E5697" i="2"/>
  <c r="D5697" i="2"/>
  <c r="C5697" i="2"/>
  <c r="B5697" i="2"/>
  <c r="A5697" i="2"/>
  <c r="P5696" i="2"/>
  <c r="O5696" i="2"/>
  <c r="N5696" i="2"/>
  <c r="M5696" i="2"/>
  <c r="L5696" i="2"/>
  <c r="K5696" i="2"/>
  <c r="J5696" i="2"/>
  <c r="I5696" i="2"/>
  <c r="H5696" i="2"/>
  <c r="G5696" i="2"/>
  <c r="F5696" i="2"/>
  <c r="E5696" i="2"/>
  <c r="D5696" i="2"/>
  <c r="C5696" i="2"/>
  <c r="B5696" i="2"/>
  <c r="A5696" i="2"/>
  <c r="P5695" i="2"/>
  <c r="O5695" i="2"/>
  <c r="N5695" i="2"/>
  <c r="M5695" i="2"/>
  <c r="L5695" i="2"/>
  <c r="K5695" i="2"/>
  <c r="J5695" i="2"/>
  <c r="I5695" i="2"/>
  <c r="H5695" i="2"/>
  <c r="G5695" i="2"/>
  <c r="F5695" i="2"/>
  <c r="E5695" i="2"/>
  <c r="D5695" i="2"/>
  <c r="C5695" i="2"/>
  <c r="B5695" i="2"/>
  <c r="A5695" i="2"/>
  <c r="P5694" i="2"/>
  <c r="O5694" i="2"/>
  <c r="N5694" i="2"/>
  <c r="M5694" i="2"/>
  <c r="L5694" i="2"/>
  <c r="K5694" i="2"/>
  <c r="J5694" i="2"/>
  <c r="I5694" i="2"/>
  <c r="H5694" i="2"/>
  <c r="G5694" i="2"/>
  <c r="F5694" i="2"/>
  <c r="E5694" i="2"/>
  <c r="D5694" i="2"/>
  <c r="C5694" i="2"/>
  <c r="B5694" i="2"/>
  <c r="A5694" i="2"/>
  <c r="P5693" i="2"/>
  <c r="O5693" i="2"/>
  <c r="N5693" i="2"/>
  <c r="M5693" i="2"/>
  <c r="L5693" i="2"/>
  <c r="K5693" i="2"/>
  <c r="J5693" i="2"/>
  <c r="I5693" i="2"/>
  <c r="H5693" i="2"/>
  <c r="G5693" i="2"/>
  <c r="F5693" i="2"/>
  <c r="E5693" i="2"/>
  <c r="D5693" i="2"/>
  <c r="C5693" i="2"/>
  <c r="B5693" i="2"/>
  <c r="A5693" i="2"/>
  <c r="P5692" i="2"/>
  <c r="O5692" i="2"/>
  <c r="N5692" i="2"/>
  <c r="M5692" i="2"/>
  <c r="L5692" i="2"/>
  <c r="K5692" i="2"/>
  <c r="J5692" i="2"/>
  <c r="I5692" i="2"/>
  <c r="H5692" i="2"/>
  <c r="G5692" i="2"/>
  <c r="F5692" i="2"/>
  <c r="E5692" i="2"/>
  <c r="D5692" i="2"/>
  <c r="C5692" i="2"/>
  <c r="B5692" i="2"/>
  <c r="A5692" i="2"/>
  <c r="P5691" i="2"/>
  <c r="O5691" i="2"/>
  <c r="N5691" i="2"/>
  <c r="M5691" i="2"/>
  <c r="L5691" i="2"/>
  <c r="K5691" i="2"/>
  <c r="J5691" i="2"/>
  <c r="I5691" i="2"/>
  <c r="H5691" i="2"/>
  <c r="G5691" i="2"/>
  <c r="F5691" i="2"/>
  <c r="E5691" i="2"/>
  <c r="D5691" i="2"/>
  <c r="C5691" i="2"/>
  <c r="B5691" i="2"/>
  <c r="A5691" i="2"/>
  <c r="P5690" i="2"/>
  <c r="O5690" i="2"/>
  <c r="N5690" i="2"/>
  <c r="M5690" i="2"/>
  <c r="L5690" i="2"/>
  <c r="K5690" i="2"/>
  <c r="J5690" i="2"/>
  <c r="I5690" i="2"/>
  <c r="H5690" i="2"/>
  <c r="G5690" i="2"/>
  <c r="F5690" i="2"/>
  <c r="E5690" i="2"/>
  <c r="D5690" i="2"/>
  <c r="C5690" i="2"/>
  <c r="B5690" i="2"/>
  <c r="A5690" i="2"/>
  <c r="P5689" i="2"/>
  <c r="O5689" i="2"/>
  <c r="N5689" i="2"/>
  <c r="M5689" i="2"/>
  <c r="L5689" i="2"/>
  <c r="K5689" i="2"/>
  <c r="J5689" i="2"/>
  <c r="I5689" i="2"/>
  <c r="H5689" i="2"/>
  <c r="G5689" i="2"/>
  <c r="F5689" i="2"/>
  <c r="E5689" i="2"/>
  <c r="D5689" i="2"/>
  <c r="C5689" i="2"/>
  <c r="B5689" i="2"/>
  <c r="A5689" i="2"/>
  <c r="P5688" i="2"/>
  <c r="O5688" i="2"/>
  <c r="N5688" i="2"/>
  <c r="M5688" i="2"/>
  <c r="L5688" i="2"/>
  <c r="K5688" i="2"/>
  <c r="J5688" i="2"/>
  <c r="I5688" i="2"/>
  <c r="H5688" i="2"/>
  <c r="G5688" i="2"/>
  <c r="F5688" i="2"/>
  <c r="E5688" i="2"/>
  <c r="D5688" i="2"/>
  <c r="C5688" i="2"/>
  <c r="B5688" i="2"/>
  <c r="A5688" i="2"/>
  <c r="P5687" i="2"/>
  <c r="O5687" i="2"/>
  <c r="N5687" i="2"/>
  <c r="M5687" i="2"/>
  <c r="L5687" i="2"/>
  <c r="K5687" i="2"/>
  <c r="J5687" i="2"/>
  <c r="I5687" i="2"/>
  <c r="H5687" i="2"/>
  <c r="G5687" i="2"/>
  <c r="F5687" i="2"/>
  <c r="E5687" i="2"/>
  <c r="D5687" i="2"/>
  <c r="C5687" i="2"/>
  <c r="B5687" i="2"/>
  <c r="A5687" i="2"/>
  <c r="P5686" i="2"/>
  <c r="O5686" i="2"/>
  <c r="N5686" i="2"/>
  <c r="M5686" i="2"/>
  <c r="L5686" i="2"/>
  <c r="K5686" i="2"/>
  <c r="J5686" i="2"/>
  <c r="I5686" i="2"/>
  <c r="H5686" i="2"/>
  <c r="G5686" i="2"/>
  <c r="F5686" i="2"/>
  <c r="E5686" i="2"/>
  <c r="D5686" i="2"/>
  <c r="C5686" i="2"/>
  <c r="B5686" i="2"/>
  <c r="A5686" i="2"/>
  <c r="P5685" i="2"/>
  <c r="O5685" i="2"/>
  <c r="N5685" i="2"/>
  <c r="M5685" i="2"/>
  <c r="L5685" i="2"/>
  <c r="K5685" i="2"/>
  <c r="J5685" i="2"/>
  <c r="I5685" i="2"/>
  <c r="H5685" i="2"/>
  <c r="G5685" i="2"/>
  <c r="F5685" i="2"/>
  <c r="E5685" i="2"/>
  <c r="D5685" i="2"/>
  <c r="C5685" i="2"/>
  <c r="B5685" i="2"/>
  <c r="A5685" i="2"/>
  <c r="P5684" i="2"/>
  <c r="O5684" i="2"/>
  <c r="N5684" i="2"/>
  <c r="M5684" i="2"/>
  <c r="L5684" i="2"/>
  <c r="K5684" i="2"/>
  <c r="J5684" i="2"/>
  <c r="I5684" i="2"/>
  <c r="H5684" i="2"/>
  <c r="G5684" i="2"/>
  <c r="F5684" i="2"/>
  <c r="E5684" i="2"/>
  <c r="D5684" i="2"/>
  <c r="C5684" i="2"/>
  <c r="B5684" i="2"/>
  <c r="A5684" i="2"/>
  <c r="P5683" i="2"/>
  <c r="O5683" i="2"/>
  <c r="N5683" i="2"/>
  <c r="M5683" i="2"/>
  <c r="L5683" i="2"/>
  <c r="K5683" i="2"/>
  <c r="J5683" i="2"/>
  <c r="I5683" i="2"/>
  <c r="H5683" i="2"/>
  <c r="G5683" i="2"/>
  <c r="F5683" i="2"/>
  <c r="E5683" i="2"/>
  <c r="D5683" i="2"/>
  <c r="C5683" i="2"/>
  <c r="B5683" i="2"/>
  <c r="A5683" i="2"/>
  <c r="P5682" i="2"/>
  <c r="O5682" i="2"/>
  <c r="N5682" i="2"/>
  <c r="M5682" i="2"/>
  <c r="L5682" i="2"/>
  <c r="K5682" i="2"/>
  <c r="J5682" i="2"/>
  <c r="I5682" i="2"/>
  <c r="H5682" i="2"/>
  <c r="G5682" i="2"/>
  <c r="F5682" i="2"/>
  <c r="E5682" i="2"/>
  <c r="D5682" i="2"/>
  <c r="C5682" i="2"/>
  <c r="B5682" i="2"/>
  <c r="A5682" i="2"/>
  <c r="P5681" i="2"/>
  <c r="O5681" i="2"/>
  <c r="N5681" i="2"/>
  <c r="M5681" i="2"/>
  <c r="L5681" i="2"/>
  <c r="K5681" i="2"/>
  <c r="J5681" i="2"/>
  <c r="I5681" i="2"/>
  <c r="H5681" i="2"/>
  <c r="G5681" i="2"/>
  <c r="F5681" i="2"/>
  <c r="E5681" i="2"/>
  <c r="D5681" i="2"/>
  <c r="C5681" i="2"/>
  <c r="B5681" i="2"/>
  <c r="A5681" i="2"/>
  <c r="P5680" i="2"/>
  <c r="O5680" i="2"/>
  <c r="N5680" i="2"/>
  <c r="M5680" i="2"/>
  <c r="L5680" i="2"/>
  <c r="K5680" i="2"/>
  <c r="J5680" i="2"/>
  <c r="I5680" i="2"/>
  <c r="H5680" i="2"/>
  <c r="G5680" i="2"/>
  <c r="F5680" i="2"/>
  <c r="E5680" i="2"/>
  <c r="D5680" i="2"/>
  <c r="C5680" i="2"/>
  <c r="B5680" i="2"/>
  <c r="A5680" i="2"/>
  <c r="P5679" i="2"/>
  <c r="O5679" i="2"/>
  <c r="N5679" i="2"/>
  <c r="M5679" i="2"/>
  <c r="L5679" i="2"/>
  <c r="K5679" i="2"/>
  <c r="J5679" i="2"/>
  <c r="I5679" i="2"/>
  <c r="H5679" i="2"/>
  <c r="G5679" i="2"/>
  <c r="F5679" i="2"/>
  <c r="E5679" i="2"/>
  <c r="D5679" i="2"/>
  <c r="C5679" i="2"/>
  <c r="B5679" i="2"/>
  <c r="A5679" i="2"/>
  <c r="P5678" i="2"/>
  <c r="O5678" i="2"/>
  <c r="N5678" i="2"/>
  <c r="M5678" i="2"/>
  <c r="L5678" i="2"/>
  <c r="K5678" i="2"/>
  <c r="J5678" i="2"/>
  <c r="I5678" i="2"/>
  <c r="H5678" i="2"/>
  <c r="G5678" i="2"/>
  <c r="F5678" i="2"/>
  <c r="E5678" i="2"/>
  <c r="D5678" i="2"/>
  <c r="C5678" i="2"/>
  <c r="B5678" i="2"/>
  <c r="A5678" i="2"/>
  <c r="P5677" i="2"/>
  <c r="O5677" i="2"/>
  <c r="N5677" i="2"/>
  <c r="M5677" i="2"/>
  <c r="L5677" i="2"/>
  <c r="K5677" i="2"/>
  <c r="J5677" i="2"/>
  <c r="I5677" i="2"/>
  <c r="H5677" i="2"/>
  <c r="G5677" i="2"/>
  <c r="F5677" i="2"/>
  <c r="E5677" i="2"/>
  <c r="D5677" i="2"/>
  <c r="C5677" i="2"/>
  <c r="B5677" i="2"/>
  <c r="A5677" i="2"/>
  <c r="P5676" i="2"/>
  <c r="O5676" i="2"/>
  <c r="N5676" i="2"/>
  <c r="M5676" i="2"/>
  <c r="L5676" i="2"/>
  <c r="K5676" i="2"/>
  <c r="J5676" i="2"/>
  <c r="I5676" i="2"/>
  <c r="H5676" i="2"/>
  <c r="G5676" i="2"/>
  <c r="F5676" i="2"/>
  <c r="E5676" i="2"/>
  <c r="D5676" i="2"/>
  <c r="C5676" i="2"/>
  <c r="B5676" i="2"/>
  <c r="A5676" i="2"/>
  <c r="P5675" i="2"/>
  <c r="O5675" i="2"/>
  <c r="N5675" i="2"/>
  <c r="M5675" i="2"/>
  <c r="L5675" i="2"/>
  <c r="K5675" i="2"/>
  <c r="J5675" i="2"/>
  <c r="I5675" i="2"/>
  <c r="H5675" i="2"/>
  <c r="G5675" i="2"/>
  <c r="F5675" i="2"/>
  <c r="E5675" i="2"/>
  <c r="D5675" i="2"/>
  <c r="C5675" i="2"/>
  <c r="B5675" i="2"/>
  <c r="A5675" i="2"/>
  <c r="P5674" i="2"/>
  <c r="O5674" i="2"/>
  <c r="N5674" i="2"/>
  <c r="M5674" i="2"/>
  <c r="L5674" i="2"/>
  <c r="K5674" i="2"/>
  <c r="J5674" i="2"/>
  <c r="I5674" i="2"/>
  <c r="H5674" i="2"/>
  <c r="G5674" i="2"/>
  <c r="F5674" i="2"/>
  <c r="E5674" i="2"/>
  <c r="D5674" i="2"/>
  <c r="C5674" i="2"/>
  <c r="B5674" i="2"/>
  <c r="A5674" i="2"/>
  <c r="P5673" i="2"/>
  <c r="O5673" i="2"/>
  <c r="N5673" i="2"/>
  <c r="M5673" i="2"/>
  <c r="L5673" i="2"/>
  <c r="K5673" i="2"/>
  <c r="J5673" i="2"/>
  <c r="I5673" i="2"/>
  <c r="H5673" i="2"/>
  <c r="G5673" i="2"/>
  <c r="F5673" i="2"/>
  <c r="E5673" i="2"/>
  <c r="D5673" i="2"/>
  <c r="C5673" i="2"/>
  <c r="B5673" i="2"/>
  <c r="A5673" i="2"/>
  <c r="P5672" i="2"/>
  <c r="O5672" i="2"/>
  <c r="N5672" i="2"/>
  <c r="M5672" i="2"/>
  <c r="L5672" i="2"/>
  <c r="K5672" i="2"/>
  <c r="J5672" i="2"/>
  <c r="I5672" i="2"/>
  <c r="H5672" i="2"/>
  <c r="G5672" i="2"/>
  <c r="F5672" i="2"/>
  <c r="E5672" i="2"/>
  <c r="D5672" i="2"/>
  <c r="C5672" i="2"/>
  <c r="B5672" i="2"/>
  <c r="A5672" i="2"/>
  <c r="P5671" i="2"/>
  <c r="O5671" i="2"/>
  <c r="N5671" i="2"/>
  <c r="M5671" i="2"/>
  <c r="L5671" i="2"/>
  <c r="K5671" i="2"/>
  <c r="J5671" i="2"/>
  <c r="I5671" i="2"/>
  <c r="H5671" i="2"/>
  <c r="G5671" i="2"/>
  <c r="F5671" i="2"/>
  <c r="E5671" i="2"/>
  <c r="D5671" i="2"/>
  <c r="C5671" i="2"/>
  <c r="B5671" i="2"/>
  <c r="A5671" i="2"/>
  <c r="P5670" i="2"/>
  <c r="O5670" i="2"/>
  <c r="N5670" i="2"/>
  <c r="M5670" i="2"/>
  <c r="L5670" i="2"/>
  <c r="K5670" i="2"/>
  <c r="J5670" i="2"/>
  <c r="I5670" i="2"/>
  <c r="H5670" i="2"/>
  <c r="G5670" i="2"/>
  <c r="F5670" i="2"/>
  <c r="E5670" i="2"/>
  <c r="D5670" i="2"/>
  <c r="C5670" i="2"/>
  <c r="B5670" i="2"/>
  <c r="A5670" i="2"/>
  <c r="P5669" i="2"/>
  <c r="O5669" i="2"/>
  <c r="N5669" i="2"/>
  <c r="M5669" i="2"/>
  <c r="L5669" i="2"/>
  <c r="K5669" i="2"/>
  <c r="J5669" i="2"/>
  <c r="I5669" i="2"/>
  <c r="H5669" i="2"/>
  <c r="G5669" i="2"/>
  <c r="F5669" i="2"/>
  <c r="E5669" i="2"/>
  <c r="D5669" i="2"/>
  <c r="C5669" i="2"/>
  <c r="B5669" i="2"/>
  <c r="A5669" i="2"/>
  <c r="P5668" i="2"/>
  <c r="O5668" i="2"/>
  <c r="N5668" i="2"/>
  <c r="M5668" i="2"/>
  <c r="L5668" i="2"/>
  <c r="K5668" i="2"/>
  <c r="J5668" i="2"/>
  <c r="I5668" i="2"/>
  <c r="H5668" i="2"/>
  <c r="G5668" i="2"/>
  <c r="F5668" i="2"/>
  <c r="E5668" i="2"/>
  <c r="D5668" i="2"/>
  <c r="C5668" i="2"/>
  <c r="B5668" i="2"/>
  <c r="A5668" i="2"/>
  <c r="P5667" i="2"/>
  <c r="O5667" i="2"/>
  <c r="N5667" i="2"/>
  <c r="M5667" i="2"/>
  <c r="L5667" i="2"/>
  <c r="K5667" i="2"/>
  <c r="J5667" i="2"/>
  <c r="I5667" i="2"/>
  <c r="H5667" i="2"/>
  <c r="G5667" i="2"/>
  <c r="F5667" i="2"/>
  <c r="E5667" i="2"/>
  <c r="D5667" i="2"/>
  <c r="C5667" i="2"/>
  <c r="B5667" i="2"/>
  <c r="A5667" i="2"/>
  <c r="P5666" i="2"/>
  <c r="O5666" i="2"/>
  <c r="N5666" i="2"/>
  <c r="M5666" i="2"/>
  <c r="L5666" i="2"/>
  <c r="K5666" i="2"/>
  <c r="J5666" i="2"/>
  <c r="I5666" i="2"/>
  <c r="H5666" i="2"/>
  <c r="G5666" i="2"/>
  <c r="F5666" i="2"/>
  <c r="E5666" i="2"/>
  <c r="D5666" i="2"/>
  <c r="C5666" i="2"/>
  <c r="B5666" i="2"/>
  <c r="A5666" i="2"/>
  <c r="P5665" i="2"/>
  <c r="O5665" i="2"/>
  <c r="N5665" i="2"/>
  <c r="M5665" i="2"/>
  <c r="L5665" i="2"/>
  <c r="K5665" i="2"/>
  <c r="J5665" i="2"/>
  <c r="I5665" i="2"/>
  <c r="H5665" i="2"/>
  <c r="G5665" i="2"/>
  <c r="F5665" i="2"/>
  <c r="E5665" i="2"/>
  <c r="D5665" i="2"/>
  <c r="C5665" i="2"/>
  <c r="B5665" i="2"/>
  <c r="A5665" i="2"/>
  <c r="P5664" i="2"/>
  <c r="O5664" i="2"/>
  <c r="N5664" i="2"/>
  <c r="M5664" i="2"/>
  <c r="L5664" i="2"/>
  <c r="K5664" i="2"/>
  <c r="J5664" i="2"/>
  <c r="I5664" i="2"/>
  <c r="H5664" i="2"/>
  <c r="G5664" i="2"/>
  <c r="F5664" i="2"/>
  <c r="E5664" i="2"/>
  <c r="D5664" i="2"/>
  <c r="C5664" i="2"/>
  <c r="B5664" i="2"/>
  <c r="A5664" i="2"/>
  <c r="P5663" i="2"/>
  <c r="O5663" i="2"/>
  <c r="N5663" i="2"/>
  <c r="M5663" i="2"/>
  <c r="L5663" i="2"/>
  <c r="K5663" i="2"/>
  <c r="J5663" i="2"/>
  <c r="I5663" i="2"/>
  <c r="H5663" i="2"/>
  <c r="G5663" i="2"/>
  <c r="F5663" i="2"/>
  <c r="E5663" i="2"/>
  <c r="D5663" i="2"/>
  <c r="C5663" i="2"/>
  <c r="B5663" i="2"/>
  <c r="A5663" i="2"/>
  <c r="P5662" i="2"/>
  <c r="O5662" i="2"/>
  <c r="N5662" i="2"/>
  <c r="M5662" i="2"/>
  <c r="L5662" i="2"/>
  <c r="K5662" i="2"/>
  <c r="J5662" i="2"/>
  <c r="I5662" i="2"/>
  <c r="H5662" i="2"/>
  <c r="G5662" i="2"/>
  <c r="F5662" i="2"/>
  <c r="E5662" i="2"/>
  <c r="D5662" i="2"/>
  <c r="C5662" i="2"/>
  <c r="B5662" i="2"/>
  <c r="A5662" i="2"/>
  <c r="P5661" i="2"/>
  <c r="O5661" i="2"/>
  <c r="N5661" i="2"/>
  <c r="M5661" i="2"/>
  <c r="L5661" i="2"/>
  <c r="K5661" i="2"/>
  <c r="J5661" i="2"/>
  <c r="I5661" i="2"/>
  <c r="H5661" i="2"/>
  <c r="G5661" i="2"/>
  <c r="F5661" i="2"/>
  <c r="E5661" i="2"/>
  <c r="D5661" i="2"/>
  <c r="C5661" i="2"/>
  <c r="B5661" i="2"/>
  <c r="A5661" i="2"/>
  <c r="P5660" i="2"/>
  <c r="O5660" i="2"/>
  <c r="N5660" i="2"/>
  <c r="M5660" i="2"/>
  <c r="L5660" i="2"/>
  <c r="K5660" i="2"/>
  <c r="J5660" i="2"/>
  <c r="I5660" i="2"/>
  <c r="H5660" i="2"/>
  <c r="G5660" i="2"/>
  <c r="F5660" i="2"/>
  <c r="E5660" i="2"/>
  <c r="D5660" i="2"/>
  <c r="C5660" i="2"/>
  <c r="B5660" i="2"/>
  <c r="A5660" i="2"/>
  <c r="P5659" i="2"/>
  <c r="O5659" i="2"/>
  <c r="N5659" i="2"/>
  <c r="M5659" i="2"/>
  <c r="L5659" i="2"/>
  <c r="K5659" i="2"/>
  <c r="J5659" i="2"/>
  <c r="I5659" i="2"/>
  <c r="H5659" i="2"/>
  <c r="G5659" i="2"/>
  <c r="F5659" i="2"/>
  <c r="E5659" i="2"/>
  <c r="D5659" i="2"/>
  <c r="C5659" i="2"/>
  <c r="B5659" i="2"/>
  <c r="A5659" i="2"/>
  <c r="P5658" i="2"/>
  <c r="O5658" i="2"/>
  <c r="N5658" i="2"/>
  <c r="M5658" i="2"/>
  <c r="L5658" i="2"/>
  <c r="K5658" i="2"/>
  <c r="J5658" i="2"/>
  <c r="I5658" i="2"/>
  <c r="H5658" i="2"/>
  <c r="G5658" i="2"/>
  <c r="F5658" i="2"/>
  <c r="E5658" i="2"/>
  <c r="D5658" i="2"/>
  <c r="C5658" i="2"/>
  <c r="B5658" i="2"/>
  <c r="A5658" i="2"/>
  <c r="P5657" i="2"/>
  <c r="O5657" i="2"/>
  <c r="N5657" i="2"/>
  <c r="M5657" i="2"/>
  <c r="L5657" i="2"/>
  <c r="K5657" i="2"/>
  <c r="J5657" i="2"/>
  <c r="I5657" i="2"/>
  <c r="H5657" i="2"/>
  <c r="G5657" i="2"/>
  <c r="F5657" i="2"/>
  <c r="E5657" i="2"/>
  <c r="D5657" i="2"/>
  <c r="C5657" i="2"/>
  <c r="B5657" i="2"/>
  <c r="A5657" i="2"/>
  <c r="P5656" i="2"/>
  <c r="O5656" i="2"/>
  <c r="N5656" i="2"/>
  <c r="M5656" i="2"/>
  <c r="L5656" i="2"/>
  <c r="K5656" i="2"/>
  <c r="J5656" i="2"/>
  <c r="I5656" i="2"/>
  <c r="H5656" i="2"/>
  <c r="G5656" i="2"/>
  <c r="F5656" i="2"/>
  <c r="E5656" i="2"/>
  <c r="D5656" i="2"/>
  <c r="C5656" i="2"/>
  <c r="B5656" i="2"/>
  <c r="A5656" i="2"/>
  <c r="P5655" i="2"/>
  <c r="O5655" i="2"/>
  <c r="N5655" i="2"/>
  <c r="M5655" i="2"/>
  <c r="L5655" i="2"/>
  <c r="K5655" i="2"/>
  <c r="J5655" i="2"/>
  <c r="I5655" i="2"/>
  <c r="H5655" i="2"/>
  <c r="G5655" i="2"/>
  <c r="F5655" i="2"/>
  <c r="E5655" i="2"/>
  <c r="D5655" i="2"/>
  <c r="C5655" i="2"/>
  <c r="B5655" i="2"/>
  <c r="A5655" i="2"/>
  <c r="P5654" i="2"/>
  <c r="O5654" i="2"/>
  <c r="N5654" i="2"/>
  <c r="M5654" i="2"/>
  <c r="L5654" i="2"/>
  <c r="K5654" i="2"/>
  <c r="J5654" i="2"/>
  <c r="I5654" i="2"/>
  <c r="H5654" i="2"/>
  <c r="G5654" i="2"/>
  <c r="F5654" i="2"/>
  <c r="E5654" i="2"/>
  <c r="D5654" i="2"/>
  <c r="C5654" i="2"/>
  <c r="B5654" i="2"/>
  <c r="A5654" i="2"/>
  <c r="P5653" i="2"/>
  <c r="O5653" i="2"/>
  <c r="N5653" i="2"/>
  <c r="M5653" i="2"/>
  <c r="L5653" i="2"/>
  <c r="K5653" i="2"/>
  <c r="J5653" i="2"/>
  <c r="I5653" i="2"/>
  <c r="H5653" i="2"/>
  <c r="G5653" i="2"/>
  <c r="F5653" i="2"/>
  <c r="E5653" i="2"/>
  <c r="D5653" i="2"/>
  <c r="C5653" i="2"/>
  <c r="B5653" i="2"/>
  <c r="A5653" i="2"/>
  <c r="P5652" i="2"/>
  <c r="O5652" i="2"/>
  <c r="N5652" i="2"/>
  <c r="M5652" i="2"/>
  <c r="L5652" i="2"/>
  <c r="K5652" i="2"/>
  <c r="J5652" i="2"/>
  <c r="I5652" i="2"/>
  <c r="H5652" i="2"/>
  <c r="G5652" i="2"/>
  <c r="F5652" i="2"/>
  <c r="E5652" i="2"/>
  <c r="D5652" i="2"/>
  <c r="C5652" i="2"/>
  <c r="B5652" i="2"/>
  <c r="A5652" i="2"/>
  <c r="P5651" i="2"/>
  <c r="O5651" i="2"/>
  <c r="N5651" i="2"/>
  <c r="M5651" i="2"/>
  <c r="L5651" i="2"/>
  <c r="K5651" i="2"/>
  <c r="J5651" i="2"/>
  <c r="I5651" i="2"/>
  <c r="H5651" i="2"/>
  <c r="G5651" i="2"/>
  <c r="F5651" i="2"/>
  <c r="E5651" i="2"/>
  <c r="D5651" i="2"/>
  <c r="C5651" i="2"/>
  <c r="B5651" i="2"/>
  <c r="A5651" i="2"/>
  <c r="P5650" i="2"/>
  <c r="O5650" i="2"/>
  <c r="N5650" i="2"/>
  <c r="M5650" i="2"/>
  <c r="L5650" i="2"/>
  <c r="K5650" i="2"/>
  <c r="J5650" i="2"/>
  <c r="I5650" i="2"/>
  <c r="H5650" i="2"/>
  <c r="G5650" i="2"/>
  <c r="F5650" i="2"/>
  <c r="E5650" i="2"/>
  <c r="D5650" i="2"/>
  <c r="C5650" i="2"/>
  <c r="B5650" i="2"/>
  <c r="A5650" i="2"/>
  <c r="P5649" i="2"/>
  <c r="O5649" i="2"/>
  <c r="N5649" i="2"/>
  <c r="M5649" i="2"/>
  <c r="L5649" i="2"/>
  <c r="K5649" i="2"/>
  <c r="J5649" i="2"/>
  <c r="I5649" i="2"/>
  <c r="H5649" i="2"/>
  <c r="G5649" i="2"/>
  <c r="F5649" i="2"/>
  <c r="E5649" i="2"/>
  <c r="D5649" i="2"/>
  <c r="C5649" i="2"/>
  <c r="B5649" i="2"/>
  <c r="A5649" i="2"/>
  <c r="P5648" i="2"/>
  <c r="O5648" i="2"/>
  <c r="N5648" i="2"/>
  <c r="M5648" i="2"/>
  <c r="L5648" i="2"/>
  <c r="K5648" i="2"/>
  <c r="J5648" i="2"/>
  <c r="I5648" i="2"/>
  <c r="H5648" i="2"/>
  <c r="G5648" i="2"/>
  <c r="F5648" i="2"/>
  <c r="E5648" i="2"/>
  <c r="D5648" i="2"/>
  <c r="C5648" i="2"/>
  <c r="B5648" i="2"/>
  <c r="A5648" i="2"/>
  <c r="P5647" i="2"/>
  <c r="O5647" i="2"/>
  <c r="N5647" i="2"/>
  <c r="M5647" i="2"/>
  <c r="L5647" i="2"/>
  <c r="K5647" i="2"/>
  <c r="J5647" i="2"/>
  <c r="I5647" i="2"/>
  <c r="H5647" i="2"/>
  <c r="G5647" i="2"/>
  <c r="F5647" i="2"/>
  <c r="E5647" i="2"/>
  <c r="D5647" i="2"/>
  <c r="C5647" i="2"/>
  <c r="B5647" i="2"/>
  <c r="A5647" i="2"/>
  <c r="P5646" i="2"/>
  <c r="O5646" i="2"/>
  <c r="N5646" i="2"/>
  <c r="M5646" i="2"/>
  <c r="L5646" i="2"/>
  <c r="K5646" i="2"/>
  <c r="J5646" i="2"/>
  <c r="I5646" i="2"/>
  <c r="H5646" i="2"/>
  <c r="G5646" i="2"/>
  <c r="F5646" i="2"/>
  <c r="E5646" i="2"/>
  <c r="D5646" i="2"/>
  <c r="C5646" i="2"/>
  <c r="B5646" i="2"/>
  <c r="A5646" i="2"/>
  <c r="P5645" i="2"/>
  <c r="O5645" i="2"/>
  <c r="N5645" i="2"/>
  <c r="M5645" i="2"/>
  <c r="L5645" i="2"/>
  <c r="K5645" i="2"/>
  <c r="J5645" i="2"/>
  <c r="I5645" i="2"/>
  <c r="H5645" i="2"/>
  <c r="G5645" i="2"/>
  <c r="F5645" i="2"/>
  <c r="E5645" i="2"/>
  <c r="D5645" i="2"/>
  <c r="C5645" i="2"/>
  <c r="B5645" i="2"/>
  <c r="A5645" i="2"/>
  <c r="P5644" i="2"/>
  <c r="O5644" i="2"/>
  <c r="N5644" i="2"/>
  <c r="M5644" i="2"/>
  <c r="L5644" i="2"/>
  <c r="K5644" i="2"/>
  <c r="J5644" i="2"/>
  <c r="I5644" i="2"/>
  <c r="H5644" i="2"/>
  <c r="G5644" i="2"/>
  <c r="F5644" i="2"/>
  <c r="E5644" i="2"/>
  <c r="D5644" i="2"/>
  <c r="C5644" i="2"/>
  <c r="B5644" i="2"/>
  <c r="A5644" i="2"/>
  <c r="P5643" i="2"/>
  <c r="O5643" i="2"/>
  <c r="N5643" i="2"/>
  <c r="M5643" i="2"/>
  <c r="L5643" i="2"/>
  <c r="K5643" i="2"/>
  <c r="J5643" i="2"/>
  <c r="I5643" i="2"/>
  <c r="H5643" i="2"/>
  <c r="G5643" i="2"/>
  <c r="F5643" i="2"/>
  <c r="E5643" i="2"/>
  <c r="D5643" i="2"/>
  <c r="C5643" i="2"/>
  <c r="B5643" i="2"/>
  <c r="A5643" i="2"/>
  <c r="P5642" i="2"/>
  <c r="O5642" i="2"/>
  <c r="N5642" i="2"/>
  <c r="M5642" i="2"/>
  <c r="L5642" i="2"/>
  <c r="K5642" i="2"/>
  <c r="J5642" i="2"/>
  <c r="I5642" i="2"/>
  <c r="H5642" i="2"/>
  <c r="G5642" i="2"/>
  <c r="F5642" i="2"/>
  <c r="E5642" i="2"/>
  <c r="D5642" i="2"/>
  <c r="C5642" i="2"/>
  <c r="B5642" i="2"/>
  <c r="A5642" i="2"/>
  <c r="P5641" i="2"/>
  <c r="O5641" i="2"/>
  <c r="N5641" i="2"/>
  <c r="M5641" i="2"/>
  <c r="L5641" i="2"/>
  <c r="K5641" i="2"/>
  <c r="J5641" i="2"/>
  <c r="I5641" i="2"/>
  <c r="H5641" i="2"/>
  <c r="G5641" i="2"/>
  <c r="F5641" i="2"/>
  <c r="E5641" i="2"/>
  <c r="D5641" i="2"/>
  <c r="C5641" i="2"/>
  <c r="B5641" i="2"/>
  <c r="A5641" i="2"/>
  <c r="P5640" i="2"/>
  <c r="O5640" i="2"/>
  <c r="N5640" i="2"/>
  <c r="M5640" i="2"/>
  <c r="L5640" i="2"/>
  <c r="K5640" i="2"/>
  <c r="J5640" i="2"/>
  <c r="I5640" i="2"/>
  <c r="H5640" i="2"/>
  <c r="G5640" i="2"/>
  <c r="F5640" i="2"/>
  <c r="E5640" i="2"/>
  <c r="D5640" i="2"/>
  <c r="C5640" i="2"/>
  <c r="B5640" i="2"/>
  <c r="A5640" i="2"/>
  <c r="P5639" i="2"/>
  <c r="O5639" i="2"/>
  <c r="N5639" i="2"/>
  <c r="M5639" i="2"/>
  <c r="L5639" i="2"/>
  <c r="K5639" i="2"/>
  <c r="J5639" i="2"/>
  <c r="I5639" i="2"/>
  <c r="H5639" i="2"/>
  <c r="G5639" i="2"/>
  <c r="F5639" i="2"/>
  <c r="E5639" i="2"/>
  <c r="D5639" i="2"/>
  <c r="C5639" i="2"/>
  <c r="B5639" i="2"/>
  <c r="A5639" i="2"/>
  <c r="P5638" i="2"/>
  <c r="O5638" i="2"/>
  <c r="N5638" i="2"/>
  <c r="M5638" i="2"/>
  <c r="L5638" i="2"/>
  <c r="K5638" i="2"/>
  <c r="J5638" i="2"/>
  <c r="I5638" i="2"/>
  <c r="H5638" i="2"/>
  <c r="G5638" i="2"/>
  <c r="F5638" i="2"/>
  <c r="E5638" i="2"/>
  <c r="D5638" i="2"/>
  <c r="C5638" i="2"/>
  <c r="B5638" i="2"/>
  <c r="A5638" i="2"/>
  <c r="P5637" i="2"/>
  <c r="O5637" i="2"/>
  <c r="N5637" i="2"/>
  <c r="M5637" i="2"/>
  <c r="L5637" i="2"/>
  <c r="K5637" i="2"/>
  <c r="J5637" i="2"/>
  <c r="I5637" i="2"/>
  <c r="H5637" i="2"/>
  <c r="G5637" i="2"/>
  <c r="F5637" i="2"/>
  <c r="E5637" i="2"/>
  <c r="D5637" i="2"/>
  <c r="C5637" i="2"/>
  <c r="B5637" i="2"/>
  <c r="A5637" i="2"/>
  <c r="P5636" i="2"/>
  <c r="O5636" i="2"/>
  <c r="N5636" i="2"/>
  <c r="M5636" i="2"/>
  <c r="L5636" i="2"/>
  <c r="K5636" i="2"/>
  <c r="J5636" i="2"/>
  <c r="I5636" i="2"/>
  <c r="H5636" i="2"/>
  <c r="G5636" i="2"/>
  <c r="F5636" i="2"/>
  <c r="E5636" i="2"/>
  <c r="D5636" i="2"/>
  <c r="C5636" i="2"/>
  <c r="B5636" i="2"/>
  <c r="A5636" i="2"/>
  <c r="P5635" i="2"/>
  <c r="O5635" i="2"/>
  <c r="N5635" i="2"/>
  <c r="M5635" i="2"/>
  <c r="L5635" i="2"/>
  <c r="K5635" i="2"/>
  <c r="J5635" i="2"/>
  <c r="I5635" i="2"/>
  <c r="H5635" i="2"/>
  <c r="G5635" i="2"/>
  <c r="F5635" i="2"/>
  <c r="E5635" i="2"/>
  <c r="D5635" i="2"/>
  <c r="C5635" i="2"/>
  <c r="B5635" i="2"/>
  <c r="A5635" i="2"/>
  <c r="P5634" i="2"/>
  <c r="O5634" i="2"/>
  <c r="N5634" i="2"/>
  <c r="M5634" i="2"/>
  <c r="L5634" i="2"/>
  <c r="K5634" i="2"/>
  <c r="J5634" i="2"/>
  <c r="I5634" i="2"/>
  <c r="H5634" i="2"/>
  <c r="G5634" i="2"/>
  <c r="F5634" i="2"/>
  <c r="E5634" i="2"/>
  <c r="D5634" i="2"/>
  <c r="C5634" i="2"/>
  <c r="B5634" i="2"/>
  <c r="A5634" i="2"/>
  <c r="P5633" i="2"/>
  <c r="O5633" i="2"/>
  <c r="N5633" i="2"/>
  <c r="M5633" i="2"/>
  <c r="L5633" i="2"/>
  <c r="K5633" i="2"/>
  <c r="J5633" i="2"/>
  <c r="I5633" i="2"/>
  <c r="H5633" i="2"/>
  <c r="G5633" i="2"/>
  <c r="F5633" i="2"/>
  <c r="E5633" i="2"/>
  <c r="D5633" i="2"/>
  <c r="C5633" i="2"/>
  <c r="B5633" i="2"/>
  <c r="A5633" i="2"/>
  <c r="P5632" i="2"/>
  <c r="O5632" i="2"/>
  <c r="N5632" i="2"/>
  <c r="M5632" i="2"/>
  <c r="L5632" i="2"/>
  <c r="K5632" i="2"/>
  <c r="J5632" i="2"/>
  <c r="I5632" i="2"/>
  <c r="H5632" i="2"/>
  <c r="G5632" i="2"/>
  <c r="F5632" i="2"/>
  <c r="E5632" i="2"/>
  <c r="D5632" i="2"/>
  <c r="C5632" i="2"/>
  <c r="B5632" i="2"/>
  <c r="A5632" i="2"/>
  <c r="P5631" i="2"/>
  <c r="O5631" i="2"/>
  <c r="N5631" i="2"/>
  <c r="M5631" i="2"/>
  <c r="L5631" i="2"/>
  <c r="K5631" i="2"/>
  <c r="J5631" i="2"/>
  <c r="I5631" i="2"/>
  <c r="H5631" i="2"/>
  <c r="G5631" i="2"/>
  <c r="F5631" i="2"/>
  <c r="E5631" i="2"/>
  <c r="D5631" i="2"/>
  <c r="C5631" i="2"/>
  <c r="B5631" i="2"/>
  <c r="A5631" i="2"/>
  <c r="P5630" i="2"/>
  <c r="O5630" i="2"/>
  <c r="N5630" i="2"/>
  <c r="M5630" i="2"/>
  <c r="L5630" i="2"/>
  <c r="K5630" i="2"/>
  <c r="J5630" i="2"/>
  <c r="I5630" i="2"/>
  <c r="H5630" i="2"/>
  <c r="G5630" i="2"/>
  <c r="F5630" i="2"/>
  <c r="E5630" i="2"/>
  <c r="D5630" i="2"/>
  <c r="C5630" i="2"/>
  <c r="B5630" i="2"/>
  <c r="A5630" i="2"/>
  <c r="P5629" i="2"/>
  <c r="O5629" i="2"/>
  <c r="N5629" i="2"/>
  <c r="M5629" i="2"/>
  <c r="L5629" i="2"/>
  <c r="K5629" i="2"/>
  <c r="J5629" i="2"/>
  <c r="I5629" i="2"/>
  <c r="H5629" i="2"/>
  <c r="G5629" i="2"/>
  <c r="F5629" i="2"/>
  <c r="E5629" i="2"/>
  <c r="D5629" i="2"/>
  <c r="C5629" i="2"/>
  <c r="B5629" i="2"/>
  <c r="A5629" i="2"/>
  <c r="P5628" i="2"/>
  <c r="O5628" i="2"/>
  <c r="N5628" i="2"/>
  <c r="M5628" i="2"/>
  <c r="L5628" i="2"/>
  <c r="K5628" i="2"/>
  <c r="J5628" i="2"/>
  <c r="I5628" i="2"/>
  <c r="H5628" i="2"/>
  <c r="G5628" i="2"/>
  <c r="F5628" i="2"/>
  <c r="E5628" i="2"/>
  <c r="D5628" i="2"/>
  <c r="C5628" i="2"/>
  <c r="B5628" i="2"/>
  <c r="A5628" i="2"/>
  <c r="P5627" i="2"/>
  <c r="O5627" i="2"/>
  <c r="N5627" i="2"/>
  <c r="M5627" i="2"/>
  <c r="L5627" i="2"/>
  <c r="K5627" i="2"/>
  <c r="J5627" i="2"/>
  <c r="I5627" i="2"/>
  <c r="H5627" i="2"/>
  <c r="G5627" i="2"/>
  <c r="F5627" i="2"/>
  <c r="E5627" i="2"/>
  <c r="D5627" i="2"/>
  <c r="C5627" i="2"/>
  <c r="B5627" i="2"/>
  <c r="A5627" i="2"/>
  <c r="P5626" i="2"/>
  <c r="O5626" i="2"/>
  <c r="N5626" i="2"/>
  <c r="M5626" i="2"/>
  <c r="L5626" i="2"/>
  <c r="K5626" i="2"/>
  <c r="J5626" i="2"/>
  <c r="I5626" i="2"/>
  <c r="H5626" i="2"/>
  <c r="G5626" i="2"/>
  <c r="F5626" i="2"/>
  <c r="E5626" i="2"/>
  <c r="D5626" i="2"/>
  <c r="C5626" i="2"/>
  <c r="B5626" i="2"/>
  <c r="A5626" i="2"/>
  <c r="P5625" i="2"/>
  <c r="O5625" i="2"/>
  <c r="N5625" i="2"/>
  <c r="M5625" i="2"/>
  <c r="L5625" i="2"/>
  <c r="K5625" i="2"/>
  <c r="J5625" i="2"/>
  <c r="I5625" i="2"/>
  <c r="H5625" i="2"/>
  <c r="G5625" i="2"/>
  <c r="F5625" i="2"/>
  <c r="E5625" i="2"/>
  <c r="D5625" i="2"/>
  <c r="C5625" i="2"/>
  <c r="B5625" i="2"/>
  <c r="A5625" i="2"/>
  <c r="P5624" i="2"/>
  <c r="O5624" i="2"/>
  <c r="N5624" i="2"/>
  <c r="M5624" i="2"/>
  <c r="L5624" i="2"/>
  <c r="K5624" i="2"/>
  <c r="J5624" i="2"/>
  <c r="I5624" i="2"/>
  <c r="H5624" i="2"/>
  <c r="G5624" i="2"/>
  <c r="F5624" i="2"/>
  <c r="E5624" i="2"/>
  <c r="D5624" i="2"/>
  <c r="C5624" i="2"/>
  <c r="B5624" i="2"/>
  <c r="A5624" i="2"/>
  <c r="P5623" i="2"/>
  <c r="O5623" i="2"/>
  <c r="N5623" i="2"/>
  <c r="M5623" i="2"/>
  <c r="L5623" i="2"/>
  <c r="K5623" i="2"/>
  <c r="J5623" i="2"/>
  <c r="I5623" i="2"/>
  <c r="H5623" i="2"/>
  <c r="G5623" i="2"/>
  <c r="F5623" i="2"/>
  <c r="E5623" i="2"/>
  <c r="D5623" i="2"/>
  <c r="C5623" i="2"/>
  <c r="B5623" i="2"/>
  <c r="A5623" i="2"/>
  <c r="P5622" i="2"/>
  <c r="O5622" i="2"/>
  <c r="N5622" i="2"/>
  <c r="M5622" i="2"/>
  <c r="L5622" i="2"/>
  <c r="K5622" i="2"/>
  <c r="J5622" i="2"/>
  <c r="I5622" i="2"/>
  <c r="H5622" i="2"/>
  <c r="G5622" i="2"/>
  <c r="F5622" i="2"/>
  <c r="E5622" i="2"/>
  <c r="D5622" i="2"/>
  <c r="C5622" i="2"/>
  <c r="B5622" i="2"/>
  <c r="A5622" i="2"/>
  <c r="P5621" i="2"/>
  <c r="O5621" i="2"/>
  <c r="N5621" i="2"/>
  <c r="M5621" i="2"/>
  <c r="L5621" i="2"/>
  <c r="K5621" i="2"/>
  <c r="J5621" i="2"/>
  <c r="I5621" i="2"/>
  <c r="H5621" i="2"/>
  <c r="G5621" i="2"/>
  <c r="F5621" i="2"/>
  <c r="E5621" i="2"/>
  <c r="D5621" i="2"/>
  <c r="C5621" i="2"/>
  <c r="B5621" i="2"/>
  <c r="A5621" i="2"/>
  <c r="P5620" i="2"/>
  <c r="O5620" i="2"/>
  <c r="N5620" i="2"/>
  <c r="M5620" i="2"/>
  <c r="L5620" i="2"/>
  <c r="K5620" i="2"/>
  <c r="J5620" i="2"/>
  <c r="I5620" i="2"/>
  <c r="H5620" i="2"/>
  <c r="G5620" i="2"/>
  <c r="F5620" i="2"/>
  <c r="E5620" i="2"/>
  <c r="D5620" i="2"/>
  <c r="C5620" i="2"/>
  <c r="B5620" i="2"/>
  <c r="A5620" i="2"/>
  <c r="P5619" i="2"/>
  <c r="O5619" i="2"/>
  <c r="N5619" i="2"/>
  <c r="M5619" i="2"/>
  <c r="L5619" i="2"/>
  <c r="K5619" i="2"/>
  <c r="J5619" i="2"/>
  <c r="I5619" i="2"/>
  <c r="H5619" i="2"/>
  <c r="G5619" i="2"/>
  <c r="F5619" i="2"/>
  <c r="E5619" i="2"/>
  <c r="D5619" i="2"/>
  <c r="C5619" i="2"/>
  <c r="B5619" i="2"/>
  <c r="A5619" i="2"/>
  <c r="P5618" i="2"/>
  <c r="O5618" i="2"/>
  <c r="N5618" i="2"/>
  <c r="M5618" i="2"/>
  <c r="L5618" i="2"/>
  <c r="K5618" i="2"/>
  <c r="J5618" i="2"/>
  <c r="I5618" i="2"/>
  <c r="H5618" i="2"/>
  <c r="G5618" i="2"/>
  <c r="F5618" i="2"/>
  <c r="E5618" i="2"/>
  <c r="D5618" i="2"/>
  <c r="C5618" i="2"/>
  <c r="B5618" i="2"/>
  <c r="A5618" i="2"/>
  <c r="P5617" i="2"/>
  <c r="O5617" i="2"/>
  <c r="N5617" i="2"/>
  <c r="M5617" i="2"/>
  <c r="L5617" i="2"/>
  <c r="K5617" i="2"/>
  <c r="J5617" i="2"/>
  <c r="I5617" i="2"/>
  <c r="H5617" i="2"/>
  <c r="G5617" i="2"/>
  <c r="F5617" i="2"/>
  <c r="E5617" i="2"/>
  <c r="D5617" i="2"/>
  <c r="C5617" i="2"/>
  <c r="B5617" i="2"/>
  <c r="A5617" i="2"/>
  <c r="P5616" i="2"/>
  <c r="O5616" i="2"/>
  <c r="N5616" i="2"/>
  <c r="M5616" i="2"/>
  <c r="L5616" i="2"/>
  <c r="K5616" i="2"/>
  <c r="J5616" i="2"/>
  <c r="I5616" i="2"/>
  <c r="H5616" i="2"/>
  <c r="G5616" i="2"/>
  <c r="F5616" i="2"/>
  <c r="E5616" i="2"/>
  <c r="D5616" i="2"/>
  <c r="C5616" i="2"/>
  <c r="B5616" i="2"/>
  <c r="A5616" i="2"/>
  <c r="P5615" i="2"/>
  <c r="O5615" i="2"/>
  <c r="N5615" i="2"/>
  <c r="M5615" i="2"/>
  <c r="L5615" i="2"/>
  <c r="K5615" i="2"/>
  <c r="J5615" i="2"/>
  <c r="I5615" i="2"/>
  <c r="H5615" i="2"/>
  <c r="G5615" i="2"/>
  <c r="F5615" i="2"/>
  <c r="E5615" i="2"/>
  <c r="D5615" i="2"/>
  <c r="C5615" i="2"/>
  <c r="B5615" i="2"/>
  <c r="A5615" i="2"/>
  <c r="P5614" i="2"/>
  <c r="O5614" i="2"/>
  <c r="N5614" i="2"/>
  <c r="M5614" i="2"/>
  <c r="L5614" i="2"/>
  <c r="K5614" i="2"/>
  <c r="J5614" i="2"/>
  <c r="I5614" i="2"/>
  <c r="H5614" i="2"/>
  <c r="G5614" i="2"/>
  <c r="F5614" i="2"/>
  <c r="E5614" i="2"/>
  <c r="D5614" i="2"/>
  <c r="C5614" i="2"/>
  <c r="B5614" i="2"/>
  <c r="A5614" i="2"/>
  <c r="P5613" i="2"/>
  <c r="O5613" i="2"/>
  <c r="N5613" i="2"/>
  <c r="M5613" i="2"/>
  <c r="L5613" i="2"/>
  <c r="K5613" i="2"/>
  <c r="J5613" i="2"/>
  <c r="I5613" i="2"/>
  <c r="H5613" i="2"/>
  <c r="G5613" i="2"/>
  <c r="F5613" i="2"/>
  <c r="E5613" i="2"/>
  <c r="D5613" i="2"/>
  <c r="C5613" i="2"/>
  <c r="B5613" i="2"/>
  <c r="A5613" i="2"/>
  <c r="P5612" i="2"/>
  <c r="O5612" i="2"/>
  <c r="N5612" i="2"/>
  <c r="M5612" i="2"/>
  <c r="L5612" i="2"/>
  <c r="K5612" i="2"/>
  <c r="J5612" i="2"/>
  <c r="I5612" i="2"/>
  <c r="H5612" i="2"/>
  <c r="G5612" i="2"/>
  <c r="F5612" i="2"/>
  <c r="E5612" i="2"/>
  <c r="D5612" i="2"/>
  <c r="C5612" i="2"/>
  <c r="B5612" i="2"/>
  <c r="A5612" i="2"/>
  <c r="P5611" i="2"/>
  <c r="O5611" i="2"/>
  <c r="N5611" i="2"/>
  <c r="M5611" i="2"/>
  <c r="L5611" i="2"/>
  <c r="K5611" i="2"/>
  <c r="J5611" i="2"/>
  <c r="I5611" i="2"/>
  <c r="H5611" i="2"/>
  <c r="G5611" i="2"/>
  <c r="F5611" i="2"/>
  <c r="E5611" i="2"/>
  <c r="D5611" i="2"/>
  <c r="C5611" i="2"/>
  <c r="B5611" i="2"/>
  <c r="A5611" i="2"/>
  <c r="P5610" i="2"/>
  <c r="O5610" i="2"/>
  <c r="N5610" i="2"/>
  <c r="M5610" i="2"/>
  <c r="L5610" i="2"/>
  <c r="K5610" i="2"/>
  <c r="J5610" i="2"/>
  <c r="I5610" i="2"/>
  <c r="H5610" i="2"/>
  <c r="G5610" i="2"/>
  <c r="F5610" i="2"/>
  <c r="E5610" i="2"/>
  <c r="D5610" i="2"/>
  <c r="C5610" i="2"/>
  <c r="B5610" i="2"/>
  <c r="A5610" i="2"/>
  <c r="P5609" i="2"/>
  <c r="O5609" i="2"/>
  <c r="N5609" i="2"/>
  <c r="M5609" i="2"/>
  <c r="L5609" i="2"/>
  <c r="K5609" i="2"/>
  <c r="J5609" i="2"/>
  <c r="I5609" i="2"/>
  <c r="H5609" i="2"/>
  <c r="G5609" i="2"/>
  <c r="F5609" i="2"/>
  <c r="E5609" i="2"/>
  <c r="D5609" i="2"/>
  <c r="C5609" i="2"/>
  <c r="B5609" i="2"/>
  <c r="A5609" i="2"/>
  <c r="P5608" i="2"/>
  <c r="O5608" i="2"/>
  <c r="N5608" i="2"/>
  <c r="M5608" i="2"/>
  <c r="L5608" i="2"/>
  <c r="K5608" i="2"/>
  <c r="J5608" i="2"/>
  <c r="I5608" i="2"/>
  <c r="H5608" i="2"/>
  <c r="G5608" i="2"/>
  <c r="F5608" i="2"/>
  <c r="E5608" i="2"/>
  <c r="D5608" i="2"/>
  <c r="C5608" i="2"/>
  <c r="B5608" i="2"/>
  <c r="A5608" i="2"/>
  <c r="P5607" i="2"/>
  <c r="O5607" i="2"/>
  <c r="N5607" i="2"/>
  <c r="M5607" i="2"/>
  <c r="L5607" i="2"/>
  <c r="K5607" i="2"/>
  <c r="J5607" i="2"/>
  <c r="I5607" i="2"/>
  <c r="H5607" i="2"/>
  <c r="G5607" i="2"/>
  <c r="F5607" i="2"/>
  <c r="E5607" i="2"/>
  <c r="D5607" i="2"/>
  <c r="C5607" i="2"/>
  <c r="B5607" i="2"/>
  <c r="A5607" i="2"/>
  <c r="P5606" i="2"/>
  <c r="O5606" i="2"/>
  <c r="N5606" i="2"/>
  <c r="M5606" i="2"/>
  <c r="L5606" i="2"/>
  <c r="K5606" i="2"/>
  <c r="J5606" i="2"/>
  <c r="I5606" i="2"/>
  <c r="H5606" i="2"/>
  <c r="G5606" i="2"/>
  <c r="F5606" i="2"/>
  <c r="E5606" i="2"/>
  <c r="D5606" i="2"/>
  <c r="C5606" i="2"/>
  <c r="B5606" i="2"/>
  <c r="A5606" i="2"/>
  <c r="P5605" i="2"/>
  <c r="O5605" i="2"/>
  <c r="N5605" i="2"/>
  <c r="M5605" i="2"/>
  <c r="L5605" i="2"/>
  <c r="K5605" i="2"/>
  <c r="J5605" i="2"/>
  <c r="I5605" i="2"/>
  <c r="H5605" i="2"/>
  <c r="G5605" i="2"/>
  <c r="F5605" i="2"/>
  <c r="E5605" i="2"/>
  <c r="D5605" i="2"/>
  <c r="C5605" i="2"/>
  <c r="B5605" i="2"/>
  <c r="A5605" i="2"/>
  <c r="P5604" i="2"/>
  <c r="O5604" i="2"/>
  <c r="N5604" i="2"/>
  <c r="M5604" i="2"/>
  <c r="L5604" i="2"/>
  <c r="K5604" i="2"/>
  <c r="J5604" i="2"/>
  <c r="I5604" i="2"/>
  <c r="H5604" i="2"/>
  <c r="G5604" i="2"/>
  <c r="F5604" i="2"/>
  <c r="E5604" i="2"/>
  <c r="D5604" i="2"/>
  <c r="C5604" i="2"/>
  <c r="B5604" i="2"/>
  <c r="A5604" i="2"/>
  <c r="P5603" i="2"/>
  <c r="O5603" i="2"/>
  <c r="N5603" i="2"/>
  <c r="M5603" i="2"/>
  <c r="L5603" i="2"/>
  <c r="K5603" i="2"/>
  <c r="J5603" i="2"/>
  <c r="I5603" i="2"/>
  <c r="H5603" i="2"/>
  <c r="G5603" i="2"/>
  <c r="F5603" i="2"/>
  <c r="E5603" i="2"/>
  <c r="D5603" i="2"/>
  <c r="C5603" i="2"/>
  <c r="B5603" i="2"/>
  <c r="A5603" i="2"/>
  <c r="P5602" i="2"/>
  <c r="O5602" i="2"/>
  <c r="N5602" i="2"/>
  <c r="M5602" i="2"/>
  <c r="L5602" i="2"/>
  <c r="K5602" i="2"/>
  <c r="J5602" i="2"/>
  <c r="I5602" i="2"/>
  <c r="H5602" i="2"/>
  <c r="G5602" i="2"/>
  <c r="F5602" i="2"/>
  <c r="E5602" i="2"/>
  <c r="D5602" i="2"/>
  <c r="C5602" i="2"/>
  <c r="B5602" i="2"/>
  <c r="A5602" i="2"/>
  <c r="P5601" i="2"/>
  <c r="O5601" i="2"/>
  <c r="N5601" i="2"/>
  <c r="M5601" i="2"/>
  <c r="L5601" i="2"/>
  <c r="K5601" i="2"/>
  <c r="J5601" i="2"/>
  <c r="I5601" i="2"/>
  <c r="H5601" i="2"/>
  <c r="G5601" i="2"/>
  <c r="F5601" i="2"/>
  <c r="E5601" i="2"/>
  <c r="D5601" i="2"/>
  <c r="C5601" i="2"/>
  <c r="B5601" i="2"/>
  <c r="A5601" i="2"/>
  <c r="P5600" i="2"/>
  <c r="O5600" i="2"/>
  <c r="N5600" i="2"/>
  <c r="M5600" i="2"/>
  <c r="L5600" i="2"/>
  <c r="K5600" i="2"/>
  <c r="J5600" i="2"/>
  <c r="I5600" i="2"/>
  <c r="H5600" i="2"/>
  <c r="G5600" i="2"/>
  <c r="F5600" i="2"/>
  <c r="E5600" i="2"/>
  <c r="D5600" i="2"/>
  <c r="C5600" i="2"/>
  <c r="B5600" i="2"/>
  <c r="A5600" i="2"/>
  <c r="P5599" i="2"/>
  <c r="O5599" i="2"/>
  <c r="N5599" i="2"/>
  <c r="M5599" i="2"/>
  <c r="L5599" i="2"/>
  <c r="K5599" i="2"/>
  <c r="J5599" i="2"/>
  <c r="I5599" i="2"/>
  <c r="H5599" i="2"/>
  <c r="G5599" i="2"/>
  <c r="F5599" i="2"/>
  <c r="E5599" i="2"/>
  <c r="D5599" i="2"/>
  <c r="C5599" i="2"/>
  <c r="B5599" i="2"/>
  <c r="A5599" i="2"/>
  <c r="P5598" i="2"/>
  <c r="O5598" i="2"/>
  <c r="N5598" i="2"/>
  <c r="M5598" i="2"/>
  <c r="L5598" i="2"/>
  <c r="K5598" i="2"/>
  <c r="J5598" i="2"/>
  <c r="I5598" i="2"/>
  <c r="H5598" i="2"/>
  <c r="G5598" i="2"/>
  <c r="F5598" i="2"/>
  <c r="E5598" i="2"/>
  <c r="D5598" i="2"/>
  <c r="C5598" i="2"/>
  <c r="B5598" i="2"/>
  <c r="A5598" i="2"/>
  <c r="P5597" i="2"/>
  <c r="O5597" i="2"/>
  <c r="N5597" i="2"/>
  <c r="M5597" i="2"/>
  <c r="L5597" i="2"/>
  <c r="K5597" i="2"/>
  <c r="J5597" i="2"/>
  <c r="I5597" i="2"/>
  <c r="H5597" i="2"/>
  <c r="G5597" i="2"/>
  <c r="F5597" i="2"/>
  <c r="E5597" i="2"/>
  <c r="D5597" i="2"/>
  <c r="C5597" i="2"/>
  <c r="B5597" i="2"/>
  <c r="A5597" i="2"/>
  <c r="P5596" i="2"/>
  <c r="O5596" i="2"/>
  <c r="N5596" i="2"/>
  <c r="M5596" i="2"/>
  <c r="L5596" i="2"/>
  <c r="K5596" i="2"/>
  <c r="J5596" i="2"/>
  <c r="I5596" i="2"/>
  <c r="H5596" i="2"/>
  <c r="G5596" i="2"/>
  <c r="F5596" i="2"/>
  <c r="E5596" i="2"/>
  <c r="D5596" i="2"/>
  <c r="C5596" i="2"/>
  <c r="B5596" i="2"/>
  <c r="A5596" i="2"/>
  <c r="P5595" i="2"/>
  <c r="O5595" i="2"/>
  <c r="N5595" i="2"/>
  <c r="M5595" i="2"/>
  <c r="L5595" i="2"/>
  <c r="K5595" i="2"/>
  <c r="J5595" i="2"/>
  <c r="I5595" i="2"/>
  <c r="H5595" i="2"/>
  <c r="G5595" i="2"/>
  <c r="F5595" i="2"/>
  <c r="E5595" i="2"/>
  <c r="D5595" i="2"/>
  <c r="C5595" i="2"/>
  <c r="B5595" i="2"/>
  <c r="A5595" i="2"/>
  <c r="P5594" i="2"/>
  <c r="O5594" i="2"/>
  <c r="N5594" i="2"/>
  <c r="M5594" i="2"/>
  <c r="L5594" i="2"/>
  <c r="K5594" i="2"/>
  <c r="J5594" i="2"/>
  <c r="I5594" i="2"/>
  <c r="H5594" i="2"/>
  <c r="G5594" i="2"/>
  <c r="F5594" i="2"/>
  <c r="E5594" i="2"/>
  <c r="D5594" i="2"/>
  <c r="C5594" i="2"/>
  <c r="B5594" i="2"/>
  <c r="A5594" i="2"/>
  <c r="P5593" i="2"/>
  <c r="O5593" i="2"/>
  <c r="N5593" i="2"/>
  <c r="M5593" i="2"/>
  <c r="L5593" i="2"/>
  <c r="K5593" i="2"/>
  <c r="J5593" i="2"/>
  <c r="I5593" i="2"/>
  <c r="H5593" i="2"/>
  <c r="G5593" i="2"/>
  <c r="F5593" i="2"/>
  <c r="E5593" i="2"/>
  <c r="D5593" i="2"/>
  <c r="C5593" i="2"/>
  <c r="B5593" i="2"/>
  <c r="A5593" i="2"/>
  <c r="P5592" i="2"/>
  <c r="O5592" i="2"/>
  <c r="N5592" i="2"/>
  <c r="M5592" i="2"/>
  <c r="L5592" i="2"/>
  <c r="K5592" i="2"/>
  <c r="J5592" i="2"/>
  <c r="I5592" i="2"/>
  <c r="H5592" i="2"/>
  <c r="G5592" i="2"/>
  <c r="F5592" i="2"/>
  <c r="E5592" i="2"/>
  <c r="D5592" i="2"/>
  <c r="C5592" i="2"/>
  <c r="B5592" i="2"/>
  <c r="A5592" i="2"/>
  <c r="P5591" i="2"/>
  <c r="O5591" i="2"/>
  <c r="N5591" i="2"/>
  <c r="M5591" i="2"/>
  <c r="L5591" i="2"/>
  <c r="K5591" i="2"/>
  <c r="J5591" i="2"/>
  <c r="I5591" i="2"/>
  <c r="H5591" i="2"/>
  <c r="G5591" i="2"/>
  <c r="F5591" i="2"/>
  <c r="E5591" i="2"/>
  <c r="D5591" i="2"/>
  <c r="C5591" i="2"/>
  <c r="B5591" i="2"/>
  <c r="A5591" i="2"/>
  <c r="P5590" i="2"/>
  <c r="O5590" i="2"/>
  <c r="N5590" i="2"/>
  <c r="M5590" i="2"/>
  <c r="L5590" i="2"/>
  <c r="K5590" i="2"/>
  <c r="J5590" i="2"/>
  <c r="I5590" i="2"/>
  <c r="H5590" i="2"/>
  <c r="G5590" i="2"/>
  <c r="F5590" i="2"/>
  <c r="E5590" i="2"/>
  <c r="D5590" i="2"/>
  <c r="C5590" i="2"/>
  <c r="B5590" i="2"/>
  <c r="A5590" i="2"/>
  <c r="P5589" i="2"/>
  <c r="O5589" i="2"/>
  <c r="N5589" i="2"/>
  <c r="M5589" i="2"/>
  <c r="L5589" i="2"/>
  <c r="K5589" i="2"/>
  <c r="J5589" i="2"/>
  <c r="I5589" i="2"/>
  <c r="H5589" i="2"/>
  <c r="G5589" i="2"/>
  <c r="F5589" i="2"/>
  <c r="E5589" i="2"/>
  <c r="D5589" i="2"/>
  <c r="C5589" i="2"/>
  <c r="B5589" i="2"/>
  <c r="A5589" i="2"/>
  <c r="P5588" i="2"/>
  <c r="O5588" i="2"/>
  <c r="N5588" i="2"/>
  <c r="M5588" i="2"/>
  <c r="L5588" i="2"/>
  <c r="K5588" i="2"/>
  <c r="J5588" i="2"/>
  <c r="I5588" i="2"/>
  <c r="H5588" i="2"/>
  <c r="G5588" i="2"/>
  <c r="F5588" i="2"/>
  <c r="E5588" i="2"/>
  <c r="D5588" i="2"/>
  <c r="C5588" i="2"/>
  <c r="B5588" i="2"/>
  <c r="A5588" i="2"/>
  <c r="P5587" i="2"/>
  <c r="O5587" i="2"/>
  <c r="N5587" i="2"/>
  <c r="M5587" i="2"/>
  <c r="L5587" i="2"/>
  <c r="K5587" i="2"/>
  <c r="J5587" i="2"/>
  <c r="I5587" i="2"/>
  <c r="H5587" i="2"/>
  <c r="G5587" i="2"/>
  <c r="F5587" i="2"/>
  <c r="E5587" i="2"/>
  <c r="D5587" i="2"/>
  <c r="C5587" i="2"/>
  <c r="B5587" i="2"/>
  <c r="A5587" i="2"/>
  <c r="P5586" i="2"/>
  <c r="O5586" i="2"/>
  <c r="N5586" i="2"/>
  <c r="M5586" i="2"/>
  <c r="L5586" i="2"/>
  <c r="K5586" i="2"/>
  <c r="J5586" i="2"/>
  <c r="I5586" i="2"/>
  <c r="H5586" i="2"/>
  <c r="G5586" i="2"/>
  <c r="F5586" i="2"/>
  <c r="E5586" i="2"/>
  <c r="D5586" i="2"/>
  <c r="C5586" i="2"/>
  <c r="B5586" i="2"/>
  <c r="A5586" i="2"/>
  <c r="P5585" i="2"/>
  <c r="O5585" i="2"/>
  <c r="N5585" i="2"/>
  <c r="M5585" i="2"/>
  <c r="L5585" i="2"/>
  <c r="K5585" i="2"/>
  <c r="J5585" i="2"/>
  <c r="I5585" i="2"/>
  <c r="H5585" i="2"/>
  <c r="G5585" i="2"/>
  <c r="F5585" i="2"/>
  <c r="E5585" i="2"/>
  <c r="D5585" i="2"/>
  <c r="C5585" i="2"/>
  <c r="B5585" i="2"/>
  <c r="A5585" i="2"/>
  <c r="P5584" i="2"/>
  <c r="O5584" i="2"/>
  <c r="N5584" i="2"/>
  <c r="M5584" i="2"/>
  <c r="L5584" i="2"/>
  <c r="K5584" i="2"/>
  <c r="J5584" i="2"/>
  <c r="I5584" i="2"/>
  <c r="H5584" i="2"/>
  <c r="G5584" i="2"/>
  <c r="F5584" i="2"/>
  <c r="E5584" i="2"/>
  <c r="D5584" i="2"/>
  <c r="C5584" i="2"/>
  <c r="B5584" i="2"/>
  <c r="A5584" i="2"/>
  <c r="P5583" i="2"/>
  <c r="O5583" i="2"/>
  <c r="N5583" i="2"/>
  <c r="M5583" i="2"/>
  <c r="L5583" i="2"/>
  <c r="K5583" i="2"/>
  <c r="J5583" i="2"/>
  <c r="I5583" i="2"/>
  <c r="H5583" i="2"/>
  <c r="G5583" i="2"/>
  <c r="F5583" i="2"/>
  <c r="E5583" i="2"/>
  <c r="D5583" i="2"/>
  <c r="C5583" i="2"/>
  <c r="B5583" i="2"/>
  <c r="A5583" i="2"/>
  <c r="P5582" i="2"/>
  <c r="O5582" i="2"/>
  <c r="N5582" i="2"/>
  <c r="M5582" i="2"/>
  <c r="L5582" i="2"/>
  <c r="K5582" i="2"/>
  <c r="J5582" i="2"/>
  <c r="I5582" i="2"/>
  <c r="H5582" i="2"/>
  <c r="G5582" i="2"/>
  <c r="F5582" i="2"/>
  <c r="E5582" i="2"/>
  <c r="D5582" i="2"/>
  <c r="C5582" i="2"/>
  <c r="B5582" i="2"/>
  <c r="A5582" i="2"/>
  <c r="P5581" i="2"/>
  <c r="O5581" i="2"/>
  <c r="N5581" i="2"/>
  <c r="M5581" i="2"/>
  <c r="L5581" i="2"/>
  <c r="K5581" i="2"/>
  <c r="J5581" i="2"/>
  <c r="I5581" i="2"/>
  <c r="H5581" i="2"/>
  <c r="G5581" i="2"/>
  <c r="F5581" i="2"/>
  <c r="E5581" i="2"/>
  <c r="D5581" i="2"/>
  <c r="C5581" i="2"/>
  <c r="B5581" i="2"/>
  <c r="A5581" i="2"/>
  <c r="P5580" i="2"/>
  <c r="O5580" i="2"/>
  <c r="N5580" i="2"/>
  <c r="M5580" i="2"/>
  <c r="L5580" i="2"/>
  <c r="K5580" i="2"/>
  <c r="J5580" i="2"/>
  <c r="I5580" i="2"/>
  <c r="H5580" i="2"/>
  <c r="G5580" i="2"/>
  <c r="F5580" i="2"/>
  <c r="E5580" i="2"/>
  <c r="D5580" i="2"/>
  <c r="C5580" i="2"/>
  <c r="B5580" i="2"/>
  <c r="A5580" i="2"/>
  <c r="P5579" i="2"/>
  <c r="O5579" i="2"/>
  <c r="N5579" i="2"/>
  <c r="M5579" i="2"/>
  <c r="L5579" i="2"/>
  <c r="K5579" i="2"/>
  <c r="J5579" i="2"/>
  <c r="I5579" i="2"/>
  <c r="H5579" i="2"/>
  <c r="G5579" i="2"/>
  <c r="F5579" i="2"/>
  <c r="E5579" i="2"/>
  <c r="D5579" i="2"/>
  <c r="C5579" i="2"/>
  <c r="B5579" i="2"/>
  <c r="A5579" i="2"/>
  <c r="P5578" i="2"/>
  <c r="O5578" i="2"/>
  <c r="N5578" i="2"/>
  <c r="M5578" i="2"/>
  <c r="L5578" i="2"/>
  <c r="K5578" i="2"/>
  <c r="J5578" i="2"/>
  <c r="I5578" i="2"/>
  <c r="H5578" i="2"/>
  <c r="G5578" i="2"/>
  <c r="F5578" i="2"/>
  <c r="E5578" i="2"/>
  <c r="D5578" i="2"/>
  <c r="C5578" i="2"/>
  <c r="B5578" i="2"/>
  <c r="A5578" i="2"/>
  <c r="P5577" i="2"/>
  <c r="O5577" i="2"/>
  <c r="N5577" i="2"/>
  <c r="M5577" i="2"/>
  <c r="L5577" i="2"/>
  <c r="K5577" i="2"/>
  <c r="J5577" i="2"/>
  <c r="I5577" i="2"/>
  <c r="H5577" i="2"/>
  <c r="G5577" i="2"/>
  <c r="F5577" i="2"/>
  <c r="E5577" i="2"/>
  <c r="D5577" i="2"/>
  <c r="C5577" i="2"/>
  <c r="B5577" i="2"/>
  <c r="A5577" i="2"/>
  <c r="P5576" i="2"/>
  <c r="O5576" i="2"/>
  <c r="N5576" i="2"/>
  <c r="M5576" i="2"/>
  <c r="L5576" i="2"/>
  <c r="K5576" i="2"/>
  <c r="J5576" i="2"/>
  <c r="I5576" i="2"/>
  <c r="H5576" i="2"/>
  <c r="G5576" i="2"/>
  <c r="F5576" i="2"/>
  <c r="E5576" i="2"/>
  <c r="D5576" i="2"/>
  <c r="C5576" i="2"/>
  <c r="B5576" i="2"/>
  <c r="A5576" i="2"/>
  <c r="P5575" i="2"/>
  <c r="O5575" i="2"/>
  <c r="N5575" i="2"/>
  <c r="M5575" i="2"/>
  <c r="L5575" i="2"/>
  <c r="K5575" i="2"/>
  <c r="J5575" i="2"/>
  <c r="I5575" i="2"/>
  <c r="H5575" i="2"/>
  <c r="G5575" i="2"/>
  <c r="F5575" i="2"/>
  <c r="E5575" i="2"/>
  <c r="D5575" i="2"/>
  <c r="C5575" i="2"/>
  <c r="B5575" i="2"/>
  <c r="A5575" i="2"/>
  <c r="P5574" i="2"/>
  <c r="O5574" i="2"/>
  <c r="N5574" i="2"/>
  <c r="M5574" i="2"/>
  <c r="L5574" i="2"/>
  <c r="K5574" i="2"/>
  <c r="J5574" i="2"/>
  <c r="I5574" i="2"/>
  <c r="H5574" i="2"/>
  <c r="G5574" i="2"/>
  <c r="F5574" i="2"/>
  <c r="E5574" i="2"/>
  <c r="D5574" i="2"/>
  <c r="C5574" i="2"/>
  <c r="B5574" i="2"/>
  <c r="A5574" i="2"/>
  <c r="P5573" i="2"/>
  <c r="O5573" i="2"/>
  <c r="N5573" i="2"/>
  <c r="M5573" i="2"/>
  <c r="L5573" i="2"/>
  <c r="K5573" i="2"/>
  <c r="J5573" i="2"/>
  <c r="I5573" i="2"/>
  <c r="H5573" i="2"/>
  <c r="G5573" i="2"/>
  <c r="F5573" i="2"/>
  <c r="E5573" i="2"/>
  <c r="D5573" i="2"/>
  <c r="C5573" i="2"/>
  <c r="B5573" i="2"/>
  <c r="A5573" i="2"/>
  <c r="P5572" i="2"/>
  <c r="O5572" i="2"/>
  <c r="N5572" i="2"/>
  <c r="M5572" i="2"/>
  <c r="L5572" i="2"/>
  <c r="K5572" i="2"/>
  <c r="J5572" i="2"/>
  <c r="I5572" i="2"/>
  <c r="H5572" i="2"/>
  <c r="G5572" i="2"/>
  <c r="F5572" i="2"/>
  <c r="E5572" i="2"/>
  <c r="D5572" i="2"/>
  <c r="C5572" i="2"/>
  <c r="B5572" i="2"/>
  <c r="A5572" i="2"/>
  <c r="P5571" i="2"/>
  <c r="O5571" i="2"/>
  <c r="N5571" i="2"/>
  <c r="M5571" i="2"/>
  <c r="L5571" i="2"/>
  <c r="K5571" i="2"/>
  <c r="J5571" i="2"/>
  <c r="I5571" i="2"/>
  <c r="H5571" i="2"/>
  <c r="G5571" i="2"/>
  <c r="F5571" i="2"/>
  <c r="E5571" i="2"/>
  <c r="D5571" i="2"/>
  <c r="C5571" i="2"/>
  <c r="B5571" i="2"/>
  <c r="A5571" i="2"/>
  <c r="P5570" i="2"/>
  <c r="O5570" i="2"/>
  <c r="N5570" i="2"/>
  <c r="M5570" i="2"/>
  <c r="L5570" i="2"/>
  <c r="K5570" i="2"/>
  <c r="J5570" i="2"/>
  <c r="I5570" i="2"/>
  <c r="H5570" i="2"/>
  <c r="G5570" i="2"/>
  <c r="F5570" i="2"/>
  <c r="E5570" i="2"/>
  <c r="D5570" i="2"/>
  <c r="C5570" i="2"/>
  <c r="B5570" i="2"/>
  <c r="A5570" i="2"/>
  <c r="P5569" i="2"/>
  <c r="O5569" i="2"/>
  <c r="N5569" i="2"/>
  <c r="M5569" i="2"/>
  <c r="L5569" i="2"/>
  <c r="K5569" i="2"/>
  <c r="J5569" i="2"/>
  <c r="I5569" i="2"/>
  <c r="H5569" i="2"/>
  <c r="G5569" i="2"/>
  <c r="F5569" i="2"/>
  <c r="E5569" i="2"/>
  <c r="D5569" i="2"/>
  <c r="C5569" i="2"/>
  <c r="B5569" i="2"/>
  <c r="A5569" i="2"/>
  <c r="P5568" i="2"/>
  <c r="O5568" i="2"/>
  <c r="N5568" i="2"/>
  <c r="M5568" i="2"/>
  <c r="L5568" i="2"/>
  <c r="K5568" i="2"/>
  <c r="J5568" i="2"/>
  <c r="I5568" i="2"/>
  <c r="H5568" i="2"/>
  <c r="G5568" i="2"/>
  <c r="F5568" i="2"/>
  <c r="E5568" i="2"/>
  <c r="D5568" i="2"/>
  <c r="C5568" i="2"/>
  <c r="B5568" i="2"/>
  <c r="A5568" i="2"/>
  <c r="P5567" i="2"/>
  <c r="O5567" i="2"/>
  <c r="N5567" i="2"/>
  <c r="M5567" i="2"/>
  <c r="L5567" i="2"/>
  <c r="K5567" i="2"/>
  <c r="J5567" i="2"/>
  <c r="I5567" i="2"/>
  <c r="H5567" i="2"/>
  <c r="G5567" i="2"/>
  <c r="F5567" i="2"/>
  <c r="E5567" i="2"/>
  <c r="D5567" i="2"/>
  <c r="C5567" i="2"/>
  <c r="B5567" i="2"/>
  <c r="A5567" i="2"/>
  <c r="P5566" i="2"/>
  <c r="O5566" i="2"/>
  <c r="N5566" i="2"/>
  <c r="M5566" i="2"/>
  <c r="L5566" i="2"/>
  <c r="K5566" i="2"/>
  <c r="J5566" i="2"/>
  <c r="I5566" i="2"/>
  <c r="H5566" i="2"/>
  <c r="G5566" i="2"/>
  <c r="F5566" i="2"/>
  <c r="E5566" i="2"/>
  <c r="D5566" i="2"/>
  <c r="C5566" i="2"/>
  <c r="B5566" i="2"/>
  <c r="A5566" i="2"/>
  <c r="P5565" i="2"/>
  <c r="O5565" i="2"/>
  <c r="N5565" i="2"/>
  <c r="M5565" i="2"/>
  <c r="L5565" i="2"/>
  <c r="K5565" i="2"/>
  <c r="J5565" i="2"/>
  <c r="I5565" i="2"/>
  <c r="H5565" i="2"/>
  <c r="G5565" i="2"/>
  <c r="F5565" i="2"/>
  <c r="E5565" i="2"/>
  <c r="D5565" i="2"/>
  <c r="C5565" i="2"/>
  <c r="B5565" i="2"/>
  <c r="A5565" i="2"/>
  <c r="P5564" i="2"/>
  <c r="O5564" i="2"/>
  <c r="N5564" i="2"/>
  <c r="M5564" i="2"/>
  <c r="L5564" i="2"/>
  <c r="K5564" i="2"/>
  <c r="J5564" i="2"/>
  <c r="I5564" i="2"/>
  <c r="H5564" i="2"/>
  <c r="G5564" i="2"/>
  <c r="F5564" i="2"/>
  <c r="E5564" i="2"/>
  <c r="D5564" i="2"/>
  <c r="C5564" i="2"/>
  <c r="B5564" i="2"/>
  <c r="A5564" i="2"/>
  <c r="P5563" i="2"/>
  <c r="O5563" i="2"/>
  <c r="N5563" i="2"/>
  <c r="M5563" i="2"/>
  <c r="L5563" i="2"/>
  <c r="K5563" i="2"/>
  <c r="J5563" i="2"/>
  <c r="I5563" i="2"/>
  <c r="H5563" i="2"/>
  <c r="G5563" i="2"/>
  <c r="F5563" i="2"/>
  <c r="E5563" i="2"/>
  <c r="D5563" i="2"/>
  <c r="C5563" i="2"/>
  <c r="B5563" i="2"/>
  <c r="A5563" i="2"/>
  <c r="P5562" i="2"/>
  <c r="O5562" i="2"/>
  <c r="N5562" i="2"/>
  <c r="M5562" i="2"/>
  <c r="L5562" i="2"/>
  <c r="K5562" i="2"/>
  <c r="J5562" i="2"/>
  <c r="I5562" i="2"/>
  <c r="H5562" i="2"/>
  <c r="G5562" i="2"/>
  <c r="F5562" i="2"/>
  <c r="E5562" i="2"/>
  <c r="D5562" i="2"/>
  <c r="C5562" i="2"/>
  <c r="B5562" i="2"/>
  <c r="A5562" i="2"/>
  <c r="P5561" i="2"/>
  <c r="O5561" i="2"/>
  <c r="N5561" i="2"/>
  <c r="M5561" i="2"/>
  <c r="L5561" i="2"/>
  <c r="K5561" i="2"/>
  <c r="J5561" i="2"/>
  <c r="I5561" i="2"/>
  <c r="H5561" i="2"/>
  <c r="G5561" i="2"/>
  <c r="F5561" i="2"/>
  <c r="E5561" i="2"/>
  <c r="D5561" i="2"/>
  <c r="C5561" i="2"/>
  <c r="B5561" i="2"/>
  <c r="A5561" i="2"/>
  <c r="P5560" i="2"/>
  <c r="O5560" i="2"/>
  <c r="N5560" i="2"/>
  <c r="M5560" i="2"/>
  <c r="L5560" i="2"/>
  <c r="K5560" i="2"/>
  <c r="J5560" i="2"/>
  <c r="I5560" i="2"/>
  <c r="H5560" i="2"/>
  <c r="G5560" i="2"/>
  <c r="F5560" i="2"/>
  <c r="E5560" i="2"/>
  <c r="D5560" i="2"/>
  <c r="C5560" i="2"/>
  <c r="B5560" i="2"/>
  <c r="A5560" i="2"/>
  <c r="P5559" i="2"/>
  <c r="O5559" i="2"/>
  <c r="N5559" i="2"/>
  <c r="M5559" i="2"/>
  <c r="L5559" i="2"/>
  <c r="K5559" i="2"/>
  <c r="J5559" i="2"/>
  <c r="I5559" i="2"/>
  <c r="H5559" i="2"/>
  <c r="G5559" i="2"/>
  <c r="F5559" i="2"/>
  <c r="E5559" i="2"/>
  <c r="D5559" i="2"/>
  <c r="C5559" i="2"/>
  <c r="B5559" i="2"/>
  <c r="A5559" i="2"/>
  <c r="P5558" i="2"/>
  <c r="O5558" i="2"/>
  <c r="N5558" i="2"/>
  <c r="M5558" i="2"/>
  <c r="L5558" i="2"/>
  <c r="K5558" i="2"/>
  <c r="J5558" i="2"/>
  <c r="I5558" i="2"/>
  <c r="H5558" i="2"/>
  <c r="G5558" i="2"/>
  <c r="F5558" i="2"/>
  <c r="E5558" i="2"/>
  <c r="D5558" i="2"/>
  <c r="C5558" i="2"/>
  <c r="B5558" i="2"/>
  <c r="A5558" i="2"/>
  <c r="P5557" i="2"/>
  <c r="O5557" i="2"/>
  <c r="N5557" i="2"/>
  <c r="M5557" i="2"/>
  <c r="L5557" i="2"/>
  <c r="K5557" i="2"/>
  <c r="J5557" i="2"/>
  <c r="I5557" i="2"/>
  <c r="H5557" i="2"/>
  <c r="G5557" i="2"/>
  <c r="F5557" i="2"/>
  <c r="E5557" i="2"/>
  <c r="D5557" i="2"/>
  <c r="C5557" i="2"/>
  <c r="B5557" i="2"/>
  <c r="A5557" i="2"/>
  <c r="P5556" i="2"/>
  <c r="O5556" i="2"/>
  <c r="N5556" i="2"/>
  <c r="M5556" i="2"/>
  <c r="L5556" i="2"/>
  <c r="K5556" i="2"/>
  <c r="J5556" i="2"/>
  <c r="I5556" i="2"/>
  <c r="H5556" i="2"/>
  <c r="G5556" i="2"/>
  <c r="F5556" i="2"/>
  <c r="E5556" i="2"/>
  <c r="D5556" i="2"/>
  <c r="C5556" i="2"/>
  <c r="B5556" i="2"/>
  <c r="A5556" i="2"/>
  <c r="P5555" i="2"/>
  <c r="O5555" i="2"/>
  <c r="N5555" i="2"/>
  <c r="M5555" i="2"/>
  <c r="L5555" i="2"/>
  <c r="K5555" i="2"/>
  <c r="J5555" i="2"/>
  <c r="I5555" i="2"/>
  <c r="H5555" i="2"/>
  <c r="G5555" i="2"/>
  <c r="F5555" i="2"/>
  <c r="E5555" i="2"/>
  <c r="D5555" i="2"/>
  <c r="C5555" i="2"/>
  <c r="B5555" i="2"/>
  <c r="A5555" i="2"/>
  <c r="P5554" i="2"/>
  <c r="O5554" i="2"/>
  <c r="N5554" i="2"/>
  <c r="M5554" i="2"/>
  <c r="L5554" i="2"/>
  <c r="K5554" i="2"/>
  <c r="J5554" i="2"/>
  <c r="I5554" i="2"/>
  <c r="H5554" i="2"/>
  <c r="G5554" i="2"/>
  <c r="F5554" i="2"/>
  <c r="E5554" i="2"/>
  <c r="D5554" i="2"/>
  <c r="C5554" i="2"/>
  <c r="B5554" i="2"/>
  <c r="A5554" i="2"/>
  <c r="P5553" i="2"/>
  <c r="O5553" i="2"/>
  <c r="N5553" i="2"/>
  <c r="M5553" i="2"/>
  <c r="L5553" i="2"/>
  <c r="K5553" i="2"/>
  <c r="J5553" i="2"/>
  <c r="I5553" i="2"/>
  <c r="H5553" i="2"/>
  <c r="G5553" i="2"/>
  <c r="F5553" i="2"/>
  <c r="E5553" i="2"/>
  <c r="D5553" i="2"/>
  <c r="C5553" i="2"/>
  <c r="B5553" i="2"/>
  <c r="A5553" i="2"/>
  <c r="P5552" i="2"/>
  <c r="O5552" i="2"/>
  <c r="N5552" i="2"/>
  <c r="M5552" i="2"/>
  <c r="L5552" i="2"/>
  <c r="K5552" i="2"/>
  <c r="J5552" i="2"/>
  <c r="I5552" i="2"/>
  <c r="H5552" i="2"/>
  <c r="G5552" i="2"/>
  <c r="F5552" i="2"/>
  <c r="E5552" i="2"/>
  <c r="D5552" i="2"/>
  <c r="C5552" i="2"/>
  <c r="B5552" i="2"/>
  <c r="A5552" i="2"/>
  <c r="P5551" i="2"/>
  <c r="O5551" i="2"/>
  <c r="N5551" i="2"/>
  <c r="M5551" i="2"/>
  <c r="L5551" i="2"/>
  <c r="K5551" i="2"/>
  <c r="J5551" i="2"/>
  <c r="I5551" i="2"/>
  <c r="H5551" i="2"/>
  <c r="G5551" i="2"/>
  <c r="F5551" i="2"/>
  <c r="E5551" i="2"/>
  <c r="D5551" i="2"/>
  <c r="C5551" i="2"/>
  <c r="B5551" i="2"/>
  <c r="A5551" i="2"/>
  <c r="P5550" i="2"/>
  <c r="O5550" i="2"/>
  <c r="N5550" i="2"/>
  <c r="M5550" i="2"/>
  <c r="L5550" i="2"/>
  <c r="K5550" i="2"/>
  <c r="J5550" i="2"/>
  <c r="I5550" i="2"/>
  <c r="H5550" i="2"/>
  <c r="G5550" i="2"/>
  <c r="F5550" i="2"/>
  <c r="E5550" i="2"/>
  <c r="D5550" i="2"/>
  <c r="C5550" i="2"/>
  <c r="B5550" i="2"/>
  <c r="A5550" i="2"/>
  <c r="P5549" i="2"/>
  <c r="O5549" i="2"/>
  <c r="N5549" i="2"/>
  <c r="M5549" i="2"/>
  <c r="L5549" i="2"/>
  <c r="K5549" i="2"/>
  <c r="J5549" i="2"/>
  <c r="I5549" i="2"/>
  <c r="H5549" i="2"/>
  <c r="G5549" i="2"/>
  <c r="F5549" i="2"/>
  <c r="E5549" i="2"/>
  <c r="D5549" i="2"/>
  <c r="C5549" i="2"/>
  <c r="B5549" i="2"/>
  <c r="A5549" i="2"/>
  <c r="P5548" i="2"/>
  <c r="O5548" i="2"/>
  <c r="N5548" i="2"/>
  <c r="M5548" i="2"/>
  <c r="L5548" i="2"/>
  <c r="K5548" i="2"/>
  <c r="J5548" i="2"/>
  <c r="I5548" i="2"/>
  <c r="H5548" i="2"/>
  <c r="G5548" i="2"/>
  <c r="F5548" i="2"/>
  <c r="E5548" i="2"/>
  <c r="D5548" i="2"/>
  <c r="C5548" i="2"/>
  <c r="B5548" i="2"/>
  <c r="A5548" i="2"/>
  <c r="P5547" i="2"/>
  <c r="O5547" i="2"/>
  <c r="N5547" i="2"/>
  <c r="M5547" i="2"/>
  <c r="L5547" i="2"/>
  <c r="K5547" i="2"/>
  <c r="J5547" i="2"/>
  <c r="I5547" i="2"/>
  <c r="H5547" i="2"/>
  <c r="G5547" i="2"/>
  <c r="F5547" i="2"/>
  <c r="E5547" i="2"/>
  <c r="D5547" i="2"/>
  <c r="C5547" i="2"/>
  <c r="B5547" i="2"/>
  <c r="A5547" i="2"/>
  <c r="P5546" i="2"/>
  <c r="O5546" i="2"/>
  <c r="N5546" i="2"/>
  <c r="M5546" i="2"/>
  <c r="L5546" i="2"/>
  <c r="K5546" i="2"/>
  <c r="J5546" i="2"/>
  <c r="I5546" i="2"/>
  <c r="H5546" i="2"/>
  <c r="G5546" i="2"/>
  <c r="F5546" i="2"/>
  <c r="E5546" i="2"/>
  <c r="D5546" i="2"/>
  <c r="C5546" i="2"/>
  <c r="B5546" i="2"/>
  <c r="A5546" i="2"/>
  <c r="P5545" i="2"/>
  <c r="O5545" i="2"/>
  <c r="N5545" i="2"/>
  <c r="M5545" i="2"/>
  <c r="L5545" i="2"/>
  <c r="K5545" i="2"/>
  <c r="J5545" i="2"/>
  <c r="I5545" i="2"/>
  <c r="H5545" i="2"/>
  <c r="G5545" i="2"/>
  <c r="F5545" i="2"/>
  <c r="E5545" i="2"/>
  <c r="D5545" i="2"/>
  <c r="C5545" i="2"/>
  <c r="B5545" i="2"/>
  <c r="A5545" i="2"/>
  <c r="P5544" i="2"/>
  <c r="O5544" i="2"/>
  <c r="N5544" i="2"/>
  <c r="M5544" i="2"/>
  <c r="L5544" i="2"/>
  <c r="K5544" i="2"/>
  <c r="J5544" i="2"/>
  <c r="I5544" i="2"/>
  <c r="H5544" i="2"/>
  <c r="G5544" i="2"/>
  <c r="F5544" i="2"/>
  <c r="E5544" i="2"/>
  <c r="D5544" i="2"/>
  <c r="C5544" i="2"/>
  <c r="B5544" i="2"/>
  <c r="A5544" i="2"/>
  <c r="P5543" i="2"/>
  <c r="O5543" i="2"/>
  <c r="N5543" i="2"/>
  <c r="M5543" i="2"/>
  <c r="L5543" i="2"/>
  <c r="K5543" i="2"/>
  <c r="J5543" i="2"/>
  <c r="I5543" i="2"/>
  <c r="H5543" i="2"/>
  <c r="G5543" i="2"/>
  <c r="F5543" i="2"/>
  <c r="E5543" i="2"/>
  <c r="D5543" i="2"/>
  <c r="C5543" i="2"/>
  <c r="B5543" i="2"/>
  <c r="A5543" i="2"/>
  <c r="P5542" i="2"/>
  <c r="O5542" i="2"/>
  <c r="N5542" i="2"/>
  <c r="M5542" i="2"/>
  <c r="L5542" i="2"/>
  <c r="K5542" i="2"/>
  <c r="J5542" i="2"/>
  <c r="I5542" i="2"/>
  <c r="H5542" i="2"/>
  <c r="G5542" i="2"/>
  <c r="F5542" i="2"/>
  <c r="E5542" i="2"/>
  <c r="D5542" i="2"/>
  <c r="C5542" i="2"/>
  <c r="B5542" i="2"/>
  <c r="A5542" i="2"/>
  <c r="P5541" i="2"/>
  <c r="O5541" i="2"/>
  <c r="N5541" i="2"/>
  <c r="M5541" i="2"/>
  <c r="L5541" i="2"/>
  <c r="K5541" i="2"/>
  <c r="J5541" i="2"/>
  <c r="I5541" i="2"/>
  <c r="H5541" i="2"/>
  <c r="G5541" i="2"/>
  <c r="F5541" i="2"/>
  <c r="E5541" i="2"/>
  <c r="D5541" i="2"/>
  <c r="C5541" i="2"/>
  <c r="B5541" i="2"/>
  <c r="A5541" i="2"/>
  <c r="P5540" i="2"/>
  <c r="O5540" i="2"/>
  <c r="N5540" i="2"/>
  <c r="M5540" i="2"/>
  <c r="L5540" i="2"/>
  <c r="K5540" i="2"/>
  <c r="J5540" i="2"/>
  <c r="I5540" i="2"/>
  <c r="H5540" i="2"/>
  <c r="G5540" i="2"/>
  <c r="F5540" i="2"/>
  <c r="E5540" i="2"/>
  <c r="D5540" i="2"/>
  <c r="C5540" i="2"/>
  <c r="B5540" i="2"/>
  <c r="A5540" i="2"/>
  <c r="P5539" i="2"/>
  <c r="O5539" i="2"/>
  <c r="N5539" i="2"/>
  <c r="M5539" i="2"/>
  <c r="L5539" i="2"/>
  <c r="K5539" i="2"/>
  <c r="J5539" i="2"/>
  <c r="I5539" i="2"/>
  <c r="H5539" i="2"/>
  <c r="G5539" i="2"/>
  <c r="F5539" i="2"/>
  <c r="E5539" i="2"/>
  <c r="D5539" i="2"/>
  <c r="C5539" i="2"/>
  <c r="B5539" i="2"/>
  <c r="A5539" i="2"/>
  <c r="P5538" i="2"/>
  <c r="O5538" i="2"/>
  <c r="N5538" i="2"/>
  <c r="M5538" i="2"/>
  <c r="L5538" i="2"/>
  <c r="K5538" i="2"/>
  <c r="J5538" i="2"/>
  <c r="I5538" i="2"/>
  <c r="H5538" i="2"/>
  <c r="G5538" i="2"/>
  <c r="F5538" i="2"/>
  <c r="E5538" i="2"/>
  <c r="D5538" i="2"/>
  <c r="C5538" i="2"/>
  <c r="B5538" i="2"/>
  <c r="A5538" i="2"/>
  <c r="P5537" i="2"/>
  <c r="O5537" i="2"/>
  <c r="N5537" i="2"/>
  <c r="M5537" i="2"/>
  <c r="L5537" i="2"/>
  <c r="K5537" i="2"/>
  <c r="J5537" i="2"/>
  <c r="I5537" i="2"/>
  <c r="H5537" i="2"/>
  <c r="G5537" i="2"/>
  <c r="F5537" i="2"/>
  <c r="E5537" i="2"/>
  <c r="D5537" i="2"/>
  <c r="C5537" i="2"/>
  <c r="B5537" i="2"/>
  <c r="A5537" i="2"/>
  <c r="P5536" i="2"/>
  <c r="O5536" i="2"/>
  <c r="N5536" i="2"/>
  <c r="M5536" i="2"/>
  <c r="L5536" i="2"/>
  <c r="K5536" i="2"/>
  <c r="J5536" i="2"/>
  <c r="I5536" i="2"/>
  <c r="H5536" i="2"/>
  <c r="G5536" i="2"/>
  <c r="F5536" i="2"/>
  <c r="E5536" i="2"/>
  <c r="D5536" i="2"/>
  <c r="C5536" i="2"/>
  <c r="B5536" i="2"/>
  <c r="A5536" i="2"/>
  <c r="P5535" i="2"/>
  <c r="O5535" i="2"/>
  <c r="N5535" i="2"/>
  <c r="M5535" i="2"/>
  <c r="L5535" i="2"/>
  <c r="K5535" i="2"/>
  <c r="J5535" i="2"/>
  <c r="I5535" i="2"/>
  <c r="H5535" i="2"/>
  <c r="G5535" i="2"/>
  <c r="F5535" i="2"/>
  <c r="E5535" i="2"/>
  <c r="D5535" i="2"/>
  <c r="C5535" i="2"/>
  <c r="B5535" i="2"/>
  <c r="A5535" i="2"/>
  <c r="P5534" i="2"/>
  <c r="O5534" i="2"/>
  <c r="N5534" i="2"/>
  <c r="M5534" i="2"/>
  <c r="L5534" i="2"/>
  <c r="K5534" i="2"/>
  <c r="J5534" i="2"/>
  <c r="I5534" i="2"/>
  <c r="H5534" i="2"/>
  <c r="G5534" i="2"/>
  <c r="F5534" i="2"/>
  <c r="E5534" i="2"/>
  <c r="D5534" i="2"/>
  <c r="C5534" i="2"/>
  <c r="B5534" i="2"/>
  <c r="A5534" i="2"/>
  <c r="P5533" i="2"/>
  <c r="O5533" i="2"/>
  <c r="N5533" i="2"/>
  <c r="M5533" i="2"/>
  <c r="L5533" i="2"/>
  <c r="K5533" i="2"/>
  <c r="J5533" i="2"/>
  <c r="I5533" i="2"/>
  <c r="H5533" i="2"/>
  <c r="G5533" i="2"/>
  <c r="F5533" i="2"/>
  <c r="E5533" i="2"/>
  <c r="D5533" i="2"/>
  <c r="C5533" i="2"/>
  <c r="B5533" i="2"/>
  <c r="A5533" i="2"/>
  <c r="P5532" i="2"/>
  <c r="O5532" i="2"/>
  <c r="N5532" i="2"/>
  <c r="M5532" i="2"/>
  <c r="L5532" i="2"/>
  <c r="K5532" i="2"/>
  <c r="J5532" i="2"/>
  <c r="I5532" i="2"/>
  <c r="H5532" i="2"/>
  <c r="G5532" i="2"/>
  <c r="F5532" i="2"/>
  <c r="E5532" i="2"/>
  <c r="D5532" i="2"/>
  <c r="C5532" i="2"/>
  <c r="B5532" i="2"/>
  <c r="A5532" i="2"/>
  <c r="P5531" i="2"/>
  <c r="O5531" i="2"/>
  <c r="N5531" i="2"/>
  <c r="M5531" i="2"/>
  <c r="L5531" i="2"/>
  <c r="K5531" i="2"/>
  <c r="J5531" i="2"/>
  <c r="I5531" i="2"/>
  <c r="H5531" i="2"/>
  <c r="G5531" i="2"/>
  <c r="F5531" i="2"/>
  <c r="E5531" i="2"/>
  <c r="D5531" i="2"/>
  <c r="C5531" i="2"/>
  <c r="B5531" i="2"/>
  <c r="A5531" i="2"/>
  <c r="P5530" i="2"/>
  <c r="O5530" i="2"/>
  <c r="N5530" i="2"/>
  <c r="M5530" i="2"/>
  <c r="L5530" i="2"/>
  <c r="K5530" i="2"/>
  <c r="J5530" i="2"/>
  <c r="I5530" i="2"/>
  <c r="H5530" i="2"/>
  <c r="G5530" i="2"/>
  <c r="F5530" i="2"/>
  <c r="E5530" i="2"/>
  <c r="D5530" i="2"/>
  <c r="C5530" i="2"/>
  <c r="B5530" i="2"/>
  <c r="A5530" i="2"/>
  <c r="P5529" i="2"/>
  <c r="O5529" i="2"/>
  <c r="N5529" i="2"/>
  <c r="M5529" i="2"/>
  <c r="L5529" i="2"/>
  <c r="K5529" i="2"/>
  <c r="J5529" i="2"/>
  <c r="I5529" i="2"/>
  <c r="H5529" i="2"/>
  <c r="G5529" i="2"/>
  <c r="F5529" i="2"/>
  <c r="E5529" i="2"/>
  <c r="D5529" i="2"/>
  <c r="C5529" i="2"/>
  <c r="B5529" i="2"/>
  <c r="A5529" i="2"/>
  <c r="P5528" i="2"/>
  <c r="O5528" i="2"/>
  <c r="N5528" i="2"/>
  <c r="M5528" i="2"/>
  <c r="L5528" i="2"/>
  <c r="K5528" i="2"/>
  <c r="J5528" i="2"/>
  <c r="I5528" i="2"/>
  <c r="H5528" i="2"/>
  <c r="G5528" i="2"/>
  <c r="F5528" i="2"/>
  <c r="E5528" i="2"/>
  <c r="D5528" i="2"/>
  <c r="C5528" i="2"/>
  <c r="B5528" i="2"/>
  <c r="A5528" i="2"/>
  <c r="P5527" i="2"/>
  <c r="O5527" i="2"/>
  <c r="N5527" i="2"/>
  <c r="M5527" i="2"/>
  <c r="L5527" i="2"/>
  <c r="K5527" i="2"/>
  <c r="J5527" i="2"/>
  <c r="I5527" i="2"/>
  <c r="H5527" i="2"/>
  <c r="G5527" i="2"/>
  <c r="F5527" i="2"/>
  <c r="E5527" i="2"/>
  <c r="D5527" i="2"/>
  <c r="C5527" i="2"/>
  <c r="B5527" i="2"/>
  <c r="A5527" i="2"/>
  <c r="P5526" i="2"/>
  <c r="O5526" i="2"/>
  <c r="N5526" i="2"/>
  <c r="M5526" i="2"/>
  <c r="L5526" i="2"/>
  <c r="K5526" i="2"/>
  <c r="J5526" i="2"/>
  <c r="I5526" i="2"/>
  <c r="H5526" i="2"/>
  <c r="G5526" i="2"/>
  <c r="F5526" i="2"/>
  <c r="E5526" i="2"/>
  <c r="D5526" i="2"/>
  <c r="C5526" i="2"/>
  <c r="B5526" i="2"/>
  <c r="A5526" i="2"/>
  <c r="P5525" i="2"/>
  <c r="O5525" i="2"/>
  <c r="N5525" i="2"/>
  <c r="M5525" i="2"/>
  <c r="L5525" i="2"/>
  <c r="K5525" i="2"/>
  <c r="J5525" i="2"/>
  <c r="I5525" i="2"/>
  <c r="H5525" i="2"/>
  <c r="G5525" i="2"/>
  <c r="F5525" i="2"/>
  <c r="E5525" i="2"/>
  <c r="D5525" i="2"/>
  <c r="C5525" i="2"/>
  <c r="B5525" i="2"/>
  <c r="A5525" i="2"/>
  <c r="P5524" i="2"/>
  <c r="O5524" i="2"/>
  <c r="N5524" i="2"/>
  <c r="M5524" i="2"/>
  <c r="L5524" i="2"/>
  <c r="K5524" i="2"/>
  <c r="J5524" i="2"/>
  <c r="I5524" i="2"/>
  <c r="H5524" i="2"/>
  <c r="G5524" i="2"/>
  <c r="F5524" i="2"/>
  <c r="E5524" i="2"/>
  <c r="D5524" i="2"/>
  <c r="C5524" i="2"/>
  <c r="B5524" i="2"/>
  <c r="A5524" i="2"/>
  <c r="P5523" i="2"/>
  <c r="O5523" i="2"/>
  <c r="N5523" i="2"/>
  <c r="M5523" i="2"/>
  <c r="L5523" i="2"/>
  <c r="K5523" i="2"/>
  <c r="J5523" i="2"/>
  <c r="I5523" i="2"/>
  <c r="H5523" i="2"/>
  <c r="G5523" i="2"/>
  <c r="F5523" i="2"/>
  <c r="E5523" i="2"/>
  <c r="D5523" i="2"/>
  <c r="C5523" i="2"/>
  <c r="B5523" i="2"/>
  <c r="A5523" i="2"/>
  <c r="P5522" i="2"/>
  <c r="O5522" i="2"/>
  <c r="N5522" i="2"/>
  <c r="M5522" i="2"/>
  <c r="L5522" i="2"/>
  <c r="K5522" i="2"/>
  <c r="J5522" i="2"/>
  <c r="I5522" i="2"/>
  <c r="H5522" i="2"/>
  <c r="G5522" i="2"/>
  <c r="F5522" i="2"/>
  <c r="E5522" i="2"/>
  <c r="D5522" i="2"/>
  <c r="C5522" i="2"/>
  <c r="B5522" i="2"/>
  <c r="A5522" i="2"/>
  <c r="P5521" i="2"/>
  <c r="O5521" i="2"/>
  <c r="N5521" i="2"/>
  <c r="M5521" i="2"/>
  <c r="L5521" i="2"/>
  <c r="K5521" i="2"/>
  <c r="J5521" i="2"/>
  <c r="I5521" i="2"/>
  <c r="H5521" i="2"/>
  <c r="G5521" i="2"/>
  <c r="F5521" i="2"/>
  <c r="E5521" i="2"/>
  <c r="D5521" i="2"/>
  <c r="C5521" i="2"/>
  <c r="B5521" i="2"/>
  <c r="A5521" i="2"/>
  <c r="P5520" i="2"/>
  <c r="O5520" i="2"/>
  <c r="N5520" i="2"/>
  <c r="M5520" i="2"/>
  <c r="L5520" i="2"/>
  <c r="K5520" i="2"/>
  <c r="J5520" i="2"/>
  <c r="I5520" i="2"/>
  <c r="H5520" i="2"/>
  <c r="G5520" i="2"/>
  <c r="F5520" i="2"/>
  <c r="E5520" i="2"/>
  <c r="D5520" i="2"/>
  <c r="C5520" i="2"/>
  <c r="B5520" i="2"/>
  <c r="A5520" i="2"/>
  <c r="P5519" i="2"/>
  <c r="O5519" i="2"/>
  <c r="N5519" i="2"/>
  <c r="M5519" i="2"/>
  <c r="L5519" i="2"/>
  <c r="K5519" i="2"/>
  <c r="J5519" i="2"/>
  <c r="I5519" i="2"/>
  <c r="H5519" i="2"/>
  <c r="G5519" i="2"/>
  <c r="F5519" i="2"/>
  <c r="E5519" i="2"/>
  <c r="D5519" i="2"/>
  <c r="C5519" i="2"/>
  <c r="B5519" i="2"/>
  <c r="A5519" i="2"/>
  <c r="P5518" i="2"/>
  <c r="O5518" i="2"/>
  <c r="N5518" i="2"/>
  <c r="M5518" i="2"/>
  <c r="L5518" i="2"/>
  <c r="K5518" i="2"/>
  <c r="J5518" i="2"/>
  <c r="I5518" i="2"/>
  <c r="H5518" i="2"/>
  <c r="G5518" i="2"/>
  <c r="F5518" i="2"/>
  <c r="E5518" i="2"/>
  <c r="D5518" i="2"/>
  <c r="C5518" i="2"/>
  <c r="B5518" i="2"/>
  <c r="A5518" i="2"/>
  <c r="P5517" i="2"/>
  <c r="O5517" i="2"/>
  <c r="N5517" i="2"/>
  <c r="M5517" i="2"/>
  <c r="L5517" i="2"/>
  <c r="K5517" i="2"/>
  <c r="J5517" i="2"/>
  <c r="I5517" i="2"/>
  <c r="H5517" i="2"/>
  <c r="G5517" i="2"/>
  <c r="F5517" i="2"/>
  <c r="E5517" i="2"/>
  <c r="D5517" i="2"/>
  <c r="C5517" i="2"/>
  <c r="B5517" i="2"/>
  <c r="A5517" i="2"/>
  <c r="P5516" i="2"/>
  <c r="O5516" i="2"/>
  <c r="N5516" i="2"/>
  <c r="M5516" i="2"/>
  <c r="L5516" i="2"/>
  <c r="K5516" i="2"/>
  <c r="J5516" i="2"/>
  <c r="I5516" i="2"/>
  <c r="H5516" i="2"/>
  <c r="G5516" i="2"/>
  <c r="F5516" i="2"/>
  <c r="E5516" i="2"/>
  <c r="D5516" i="2"/>
  <c r="C5516" i="2"/>
  <c r="B5516" i="2"/>
  <c r="A5516" i="2"/>
  <c r="P5515" i="2"/>
  <c r="O5515" i="2"/>
  <c r="N5515" i="2"/>
  <c r="M5515" i="2"/>
  <c r="L5515" i="2"/>
  <c r="K5515" i="2"/>
  <c r="J5515" i="2"/>
  <c r="I5515" i="2"/>
  <c r="H5515" i="2"/>
  <c r="G5515" i="2"/>
  <c r="F5515" i="2"/>
  <c r="E5515" i="2"/>
  <c r="D5515" i="2"/>
  <c r="C5515" i="2"/>
  <c r="B5515" i="2"/>
  <c r="A5515" i="2"/>
  <c r="P5514" i="2"/>
  <c r="O5514" i="2"/>
  <c r="N5514" i="2"/>
  <c r="M5514" i="2"/>
  <c r="L5514" i="2"/>
  <c r="K5514" i="2"/>
  <c r="J5514" i="2"/>
  <c r="I5514" i="2"/>
  <c r="H5514" i="2"/>
  <c r="G5514" i="2"/>
  <c r="F5514" i="2"/>
  <c r="E5514" i="2"/>
  <c r="D5514" i="2"/>
  <c r="C5514" i="2"/>
  <c r="B5514" i="2"/>
  <c r="A5514" i="2"/>
  <c r="P5513" i="2"/>
  <c r="O5513" i="2"/>
  <c r="N5513" i="2"/>
  <c r="M5513" i="2"/>
  <c r="L5513" i="2"/>
  <c r="K5513" i="2"/>
  <c r="J5513" i="2"/>
  <c r="I5513" i="2"/>
  <c r="H5513" i="2"/>
  <c r="G5513" i="2"/>
  <c r="F5513" i="2"/>
  <c r="E5513" i="2"/>
  <c r="D5513" i="2"/>
  <c r="C5513" i="2"/>
  <c r="B5513" i="2"/>
  <c r="A5513" i="2"/>
  <c r="P5512" i="2"/>
  <c r="O5512" i="2"/>
  <c r="N5512" i="2"/>
  <c r="M5512" i="2"/>
  <c r="L5512" i="2"/>
  <c r="K5512" i="2"/>
  <c r="J5512" i="2"/>
  <c r="I5512" i="2"/>
  <c r="H5512" i="2"/>
  <c r="G5512" i="2"/>
  <c r="F5512" i="2"/>
  <c r="E5512" i="2"/>
  <c r="D5512" i="2"/>
  <c r="C5512" i="2"/>
  <c r="B5512" i="2"/>
  <c r="A5512" i="2"/>
  <c r="P5511" i="2"/>
  <c r="O5511" i="2"/>
  <c r="N5511" i="2"/>
  <c r="M5511" i="2"/>
  <c r="L5511" i="2"/>
  <c r="K5511" i="2"/>
  <c r="J5511" i="2"/>
  <c r="I5511" i="2"/>
  <c r="H5511" i="2"/>
  <c r="G5511" i="2"/>
  <c r="F5511" i="2"/>
  <c r="E5511" i="2"/>
  <c r="D5511" i="2"/>
  <c r="C5511" i="2"/>
  <c r="B5511" i="2"/>
  <c r="A5511" i="2"/>
  <c r="P5510" i="2"/>
  <c r="O5510" i="2"/>
  <c r="N5510" i="2"/>
  <c r="M5510" i="2"/>
  <c r="L5510" i="2"/>
  <c r="K5510" i="2"/>
  <c r="J5510" i="2"/>
  <c r="I5510" i="2"/>
  <c r="H5510" i="2"/>
  <c r="G5510" i="2"/>
  <c r="F5510" i="2"/>
  <c r="E5510" i="2"/>
  <c r="D5510" i="2"/>
  <c r="C5510" i="2"/>
  <c r="B5510" i="2"/>
  <c r="A5510" i="2"/>
  <c r="P5509" i="2"/>
  <c r="O5509" i="2"/>
  <c r="N5509" i="2"/>
  <c r="M5509" i="2"/>
  <c r="L5509" i="2"/>
  <c r="K5509" i="2"/>
  <c r="J5509" i="2"/>
  <c r="I5509" i="2"/>
  <c r="H5509" i="2"/>
  <c r="G5509" i="2"/>
  <c r="F5509" i="2"/>
  <c r="E5509" i="2"/>
  <c r="D5509" i="2"/>
  <c r="C5509" i="2"/>
  <c r="B5509" i="2"/>
  <c r="A5509" i="2"/>
  <c r="P5508" i="2"/>
  <c r="O5508" i="2"/>
  <c r="N5508" i="2"/>
  <c r="M5508" i="2"/>
  <c r="L5508" i="2"/>
  <c r="K5508" i="2"/>
  <c r="J5508" i="2"/>
  <c r="I5508" i="2"/>
  <c r="H5508" i="2"/>
  <c r="G5508" i="2"/>
  <c r="F5508" i="2"/>
  <c r="E5508" i="2"/>
  <c r="D5508" i="2"/>
  <c r="C5508" i="2"/>
  <c r="B5508" i="2"/>
  <c r="A5508" i="2"/>
  <c r="P5507" i="2"/>
  <c r="O5507" i="2"/>
  <c r="N5507" i="2"/>
  <c r="M5507" i="2"/>
  <c r="L5507" i="2"/>
  <c r="K5507" i="2"/>
  <c r="J5507" i="2"/>
  <c r="I5507" i="2"/>
  <c r="H5507" i="2"/>
  <c r="G5507" i="2"/>
  <c r="F5507" i="2"/>
  <c r="E5507" i="2"/>
  <c r="D5507" i="2"/>
  <c r="C5507" i="2"/>
  <c r="B5507" i="2"/>
  <c r="A5507" i="2"/>
  <c r="P5506" i="2"/>
  <c r="O5506" i="2"/>
  <c r="N5506" i="2"/>
  <c r="M5506" i="2"/>
  <c r="L5506" i="2"/>
  <c r="K5506" i="2"/>
  <c r="J5506" i="2"/>
  <c r="I5506" i="2"/>
  <c r="H5506" i="2"/>
  <c r="G5506" i="2"/>
  <c r="F5506" i="2"/>
  <c r="E5506" i="2"/>
  <c r="D5506" i="2"/>
  <c r="C5506" i="2"/>
  <c r="B5506" i="2"/>
  <c r="A5506" i="2"/>
  <c r="P5505" i="2"/>
  <c r="O5505" i="2"/>
  <c r="N5505" i="2"/>
  <c r="M5505" i="2"/>
  <c r="L5505" i="2"/>
  <c r="K5505" i="2"/>
  <c r="J5505" i="2"/>
  <c r="I5505" i="2"/>
  <c r="H5505" i="2"/>
  <c r="G5505" i="2"/>
  <c r="F5505" i="2"/>
  <c r="E5505" i="2"/>
  <c r="D5505" i="2"/>
  <c r="C5505" i="2"/>
  <c r="B5505" i="2"/>
  <c r="A5505" i="2"/>
  <c r="P5504" i="2"/>
  <c r="O5504" i="2"/>
  <c r="N5504" i="2"/>
  <c r="M5504" i="2"/>
  <c r="L5504" i="2"/>
  <c r="K5504" i="2"/>
  <c r="J5504" i="2"/>
  <c r="I5504" i="2"/>
  <c r="H5504" i="2"/>
  <c r="G5504" i="2"/>
  <c r="F5504" i="2"/>
  <c r="E5504" i="2"/>
  <c r="D5504" i="2"/>
  <c r="C5504" i="2"/>
  <c r="B5504" i="2"/>
  <c r="A5504" i="2"/>
  <c r="P5503" i="2"/>
  <c r="O5503" i="2"/>
  <c r="N5503" i="2"/>
  <c r="M5503" i="2"/>
  <c r="L5503" i="2"/>
  <c r="K5503" i="2"/>
  <c r="J5503" i="2"/>
  <c r="I5503" i="2"/>
  <c r="H5503" i="2"/>
  <c r="G5503" i="2"/>
  <c r="F5503" i="2"/>
  <c r="E5503" i="2"/>
  <c r="D5503" i="2"/>
  <c r="C5503" i="2"/>
  <c r="B5503" i="2"/>
  <c r="A5503" i="2"/>
  <c r="P5502" i="2"/>
  <c r="O5502" i="2"/>
  <c r="N5502" i="2"/>
  <c r="M5502" i="2"/>
  <c r="L5502" i="2"/>
  <c r="K5502" i="2"/>
  <c r="J5502" i="2"/>
  <c r="I5502" i="2"/>
  <c r="H5502" i="2"/>
  <c r="G5502" i="2"/>
  <c r="F5502" i="2"/>
  <c r="E5502" i="2"/>
  <c r="D5502" i="2"/>
  <c r="C5502" i="2"/>
  <c r="B5502" i="2"/>
  <c r="A5502" i="2"/>
  <c r="P5501" i="2"/>
  <c r="O5501" i="2"/>
  <c r="N5501" i="2"/>
  <c r="M5501" i="2"/>
  <c r="L5501" i="2"/>
  <c r="K5501" i="2"/>
  <c r="J5501" i="2"/>
  <c r="I5501" i="2"/>
  <c r="H5501" i="2"/>
  <c r="G5501" i="2"/>
  <c r="F5501" i="2"/>
  <c r="E5501" i="2"/>
  <c r="D5501" i="2"/>
  <c r="C5501" i="2"/>
  <c r="B5501" i="2"/>
  <c r="A5501" i="2"/>
  <c r="P5500" i="2"/>
  <c r="O5500" i="2"/>
  <c r="N5500" i="2"/>
  <c r="M5500" i="2"/>
  <c r="L5500" i="2"/>
  <c r="K5500" i="2"/>
  <c r="J5500" i="2"/>
  <c r="I5500" i="2"/>
  <c r="H5500" i="2"/>
  <c r="G5500" i="2"/>
  <c r="F5500" i="2"/>
  <c r="E5500" i="2"/>
  <c r="D5500" i="2"/>
  <c r="C5500" i="2"/>
  <c r="B5500" i="2"/>
  <c r="A5500" i="2"/>
  <c r="P5499" i="2"/>
  <c r="O5499" i="2"/>
  <c r="N5499" i="2"/>
  <c r="M5499" i="2"/>
  <c r="L5499" i="2"/>
  <c r="K5499" i="2"/>
  <c r="J5499" i="2"/>
  <c r="I5499" i="2"/>
  <c r="H5499" i="2"/>
  <c r="G5499" i="2"/>
  <c r="F5499" i="2"/>
  <c r="E5499" i="2"/>
  <c r="D5499" i="2"/>
  <c r="C5499" i="2"/>
  <c r="B5499" i="2"/>
  <c r="A5499" i="2"/>
  <c r="P5498" i="2"/>
  <c r="O5498" i="2"/>
  <c r="N5498" i="2"/>
  <c r="M5498" i="2"/>
  <c r="L5498" i="2"/>
  <c r="K5498" i="2"/>
  <c r="J5498" i="2"/>
  <c r="I5498" i="2"/>
  <c r="H5498" i="2"/>
  <c r="G5498" i="2"/>
  <c r="F5498" i="2"/>
  <c r="E5498" i="2"/>
  <c r="D5498" i="2"/>
  <c r="C5498" i="2"/>
  <c r="B5498" i="2"/>
  <c r="A5498" i="2"/>
  <c r="P5497" i="2"/>
  <c r="O5497" i="2"/>
  <c r="N5497" i="2"/>
  <c r="M5497" i="2"/>
  <c r="L5497" i="2"/>
  <c r="K5497" i="2"/>
  <c r="J5497" i="2"/>
  <c r="I5497" i="2"/>
  <c r="H5497" i="2"/>
  <c r="G5497" i="2"/>
  <c r="F5497" i="2"/>
  <c r="E5497" i="2"/>
  <c r="D5497" i="2"/>
  <c r="C5497" i="2"/>
  <c r="B5497" i="2"/>
  <c r="A5497" i="2"/>
  <c r="P5496" i="2"/>
  <c r="O5496" i="2"/>
  <c r="N5496" i="2"/>
  <c r="M5496" i="2"/>
  <c r="L5496" i="2"/>
  <c r="K5496" i="2"/>
  <c r="J5496" i="2"/>
  <c r="I5496" i="2"/>
  <c r="H5496" i="2"/>
  <c r="G5496" i="2"/>
  <c r="F5496" i="2"/>
  <c r="E5496" i="2"/>
  <c r="D5496" i="2"/>
  <c r="C5496" i="2"/>
  <c r="B5496" i="2"/>
  <c r="A5496" i="2"/>
  <c r="P5495" i="2"/>
  <c r="O5495" i="2"/>
  <c r="N5495" i="2"/>
  <c r="M5495" i="2"/>
  <c r="L5495" i="2"/>
  <c r="K5495" i="2"/>
  <c r="J5495" i="2"/>
  <c r="I5495" i="2"/>
  <c r="H5495" i="2"/>
  <c r="G5495" i="2"/>
  <c r="F5495" i="2"/>
  <c r="E5495" i="2"/>
  <c r="D5495" i="2"/>
  <c r="C5495" i="2"/>
  <c r="B5495" i="2"/>
  <c r="A5495" i="2"/>
  <c r="P5494" i="2"/>
  <c r="O5494" i="2"/>
  <c r="N5494" i="2"/>
  <c r="M5494" i="2"/>
  <c r="L5494" i="2"/>
  <c r="K5494" i="2"/>
  <c r="J5494" i="2"/>
  <c r="I5494" i="2"/>
  <c r="H5494" i="2"/>
  <c r="G5494" i="2"/>
  <c r="F5494" i="2"/>
  <c r="E5494" i="2"/>
  <c r="D5494" i="2"/>
  <c r="C5494" i="2"/>
  <c r="B5494" i="2"/>
  <c r="A5494" i="2"/>
  <c r="P5493" i="2"/>
  <c r="O5493" i="2"/>
  <c r="N5493" i="2"/>
  <c r="M5493" i="2"/>
  <c r="L5493" i="2"/>
  <c r="K5493" i="2"/>
  <c r="J5493" i="2"/>
  <c r="I5493" i="2"/>
  <c r="H5493" i="2"/>
  <c r="G5493" i="2"/>
  <c r="F5493" i="2"/>
  <c r="E5493" i="2"/>
  <c r="D5493" i="2"/>
  <c r="C5493" i="2"/>
  <c r="B5493" i="2"/>
  <c r="A5493" i="2"/>
  <c r="P5492" i="2"/>
  <c r="O5492" i="2"/>
  <c r="N5492" i="2"/>
  <c r="M5492" i="2"/>
  <c r="L5492" i="2"/>
  <c r="K5492" i="2"/>
  <c r="J5492" i="2"/>
  <c r="I5492" i="2"/>
  <c r="H5492" i="2"/>
  <c r="G5492" i="2"/>
  <c r="F5492" i="2"/>
  <c r="E5492" i="2"/>
  <c r="D5492" i="2"/>
  <c r="C5492" i="2"/>
  <c r="B5492" i="2"/>
  <c r="A5492" i="2"/>
  <c r="P5491" i="2"/>
  <c r="O5491" i="2"/>
  <c r="N5491" i="2"/>
  <c r="M5491" i="2"/>
  <c r="L5491" i="2"/>
  <c r="K5491" i="2"/>
  <c r="J5491" i="2"/>
  <c r="I5491" i="2"/>
  <c r="H5491" i="2"/>
  <c r="G5491" i="2"/>
  <c r="F5491" i="2"/>
  <c r="E5491" i="2"/>
  <c r="D5491" i="2"/>
  <c r="C5491" i="2"/>
  <c r="B5491" i="2"/>
  <c r="A5491" i="2"/>
  <c r="P5490" i="2"/>
  <c r="O5490" i="2"/>
  <c r="N5490" i="2"/>
  <c r="M5490" i="2"/>
  <c r="L5490" i="2"/>
  <c r="K5490" i="2"/>
  <c r="J5490" i="2"/>
  <c r="I5490" i="2"/>
  <c r="H5490" i="2"/>
  <c r="G5490" i="2"/>
  <c r="F5490" i="2"/>
  <c r="E5490" i="2"/>
  <c r="D5490" i="2"/>
  <c r="C5490" i="2"/>
  <c r="B5490" i="2"/>
  <c r="A5490" i="2"/>
  <c r="P5489" i="2"/>
  <c r="O5489" i="2"/>
  <c r="N5489" i="2"/>
  <c r="M5489" i="2"/>
  <c r="L5489" i="2"/>
  <c r="K5489" i="2"/>
  <c r="J5489" i="2"/>
  <c r="I5489" i="2"/>
  <c r="H5489" i="2"/>
  <c r="G5489" i="2"/>
  <c r="F5489" i="2"/>
  <c r="E5489" i="2"/>
  <c r="D5489" i="2"/>
  <c r="C5489" i="2"/>
  <c r="B5489" i="2"/>
  <c r="A5489" i="2"/>
  <c r="P5488" i="2"/>
  <c r="O5488" i="2"/>
  <c r="N5488" i="2"/>
  <c r="M5488" i="2"/>
  <c r="L5488" i="2"/>
  <c r="K5488" i="2"/>
  <c r="J5488" i="2"/>
  <c r="I5488" i="2"/>
  <c r="H5488" i="2"/>
  <c r="G5488" i="2"/>
  <c r="F5488" i="2"/>
  <c r="E5488" i="2"/>
  <c r="D5488" i="2"/>
  <c r="C5488" i="2"/>
  <c r="B5488" i="2"/>
  <c r="A5488" i="2"/>
  <c r="P5487" i="2"/>
  <c r="O5487" i="2"/>
  <c r="N5487" i="2"/>
  <c r="M5487" i="2"/>
  <c r="L5487" i="2"/>
  <c r="K5487" i="2"/>
  <c r="J5487" i="2"/>
  <c r="I5487" i="2"/>
  <c r="H5487" i="2"/>
  <c r="G5487" i="2"/>
  <c r="F5487" i="2"/>
  <c r="E5487" i="2"/>
  <c r="D5487" i="2"/>
  <c r="C5487" i="2"/>
  <c r="B5487" i="2"/>
  <c r="A5487" i="2"/>
  <c r="P5486" i="2"/>
  <c r="O5486" i="2"/>
  <c r="N5486" i="2"/>
  <c r="M5486" i="2"/>
  <c r="L5486" i="2"/>
  <c r="K5486" i="2"/>
  <c r="J5486" i="2"/>
  <c r="I5486" i="2"/>
  <c r="H5486" i="2"/>
  <c r="G5486" i="2"/>
  <c r="F5486" i="2"/>
  <c r="E5486" i="2"/>
  <c r="D5486" i="2"/>
  <c r="C5486" i="2"/>
  <c r="B5486" i="2"/>
  <c r="A5486" i="2"/>
  <c r="P5485" i="2"/>
  <c r="O5485" i="2"/>
  <c r="N5485" i="2"/>
  <c r="M5485" i="2"/>
  <c r="L5485" i="2"/>
  <c r="K5485" i="2"/>
  <c r="J5485" i="2"/>
  <c r="I5485" i="2"/>
  <c r="H5485" i="2"/>
  <c r="G5485" i="2"/>
  <c r="F5485" i="2"/>
  <c r="E5485" i="2"/>
  <c r="D5485" i="2"/>
  <c r="C5485" i="2"/>
  <c r="B5485" i="2"/>
  <c r="A5485" i="2"/>
  <c r="P5484" i="2"/>
  <c r="O5484" i="2"/>
  <c r="N5484" i="2"/>
  <c r="M5484" i="2"/>
  <c r="L5484" i="2"/>
  <c r="K5484" i="2"/>
  <c r="J5484" i="2"/>
  <c r="I5484" i="2"/>
  <c r="H5484" i="2"/>
  <c r="G5484" i="2"/>
  <c r="F5484" i="2"/>
  <c r="E5484" i="2"/>
  <c r="D5484" i="2"/>
  <c r="C5484" i="2"/>
  <c r="B5484" i="2"/>
  <c r="A5484" i="2"/>
  <c r="P5483" i="2"/>
  <c r="O5483" i="2"/>
  <c r="N5483" i="2"/>
  <c r="M5483" i="2"/>
  <c r="L5483" i="2"/>
  <c r="K5483" i="2"/>
  <c r="J5483" i="2"/>
  <c r="I5483" i="2"/>
  <c r="H5483" i="2"/>
  <c r="G5483" i="2"/>
  <c r="F5483" i="2"/>
  <c r="E5483" i="2"/>
  <c r="D5483" i="2"/>
  <c r="C5483" i="2"/>
  <c r="B5483" i="2"/>
  <c r="A5483" i="2"/>
  <c r="P5482" i="2"/>
  <c r="O5482" i="2"/>
  <c r="N5482" i="2"/>
  <c r="M5482" i="2"/>
  <c r="L5482" i="2"/>
  <c r="K5482" i="2"/>
  <c r="J5482" i="2"/>
  <c r="I5482" i="2"/>
  <c r="H5482" i="2"/>
  <c r="G5482" i="2"/>
  <c r="F5482" i="2"/>
  <c r="E5482" i="2"/>
  <c r="D5482" i="2"/>
  <c r="C5482" i="2"/>
  <c r="B5482" i="2"/>
  <c r="A5482" i="2"/>
  <c r="P5481" i="2"/>
  <c r="O5481" i="2"/>
  <c r="N5481" i="2"/>
  <c r="M5481" i="2"/>
  <c r="L5481" i="2"/>
  <c r="K5481" i="2"/>
  <c r="J5481" i="2"/>
  <c r="I5481" i="2"/>
  <c r="H5481" i="2"/>
  <c r="G5481" i="2"/>
  <c r="F5481" i="2"/>
  <c r="E5481" i="2"/>
  <c r="D5481" i="2"/>
  <c r="C5481" i="2"/>
  <c r="B5481" i="2"/>
  <c r="A5481" i="2"/>
  <c r="P5480" i="2"/>
  <c r="O5480" i="2"/>
  <c r="N5480" i="2"/>
  <c r="M5480" i="2"/>
  <c r="L5480" i="2"/>
  <c r="K5480" i="2"/>
  <c r="J5480" i="2"/>
  <c r="I5480" i="2"/>
  <c r="H5480" i="2"/>
  <c r="G5480" i="2"/>
  <c r="F5480" i="2"/>
  <c r="E5480" i="2"/>
  <c r="D5480" i="2"/>
  <c r="C5480" i="2"/>
  <c r="B5480" i="2"/>
  <c r="A5480" i="2"/>
  <c r="P5479" i="2"/>
  <c r="O5479" i="2"/>
  <c r="N5479" i="2"/>
  <c r="M5479" i="2"/>
  <c r="L5479" i="2"/>
  <c r="K5479" i="2"/>
  <c r="J5479" i="2"/>
  <c r="I5479" i="2"/>
  <c r="H5479" i="2"/>
  <c r="G5479" i="2"/>
  <c r="F5479" i="2"/>
  <c r="E5479" i="2"/>
  <c r="D5479" i="2"/>
  <c r="C5479" i="2"/>
  <c r="B5479" i="2"/>
  <c r="A5479" i="2"/>
  <c r="P5478" i="2"/>
  <c r="O5478" i="2"/>
  <c r="N5478" i="2"/>
  <c r="M5478" i="2"/>
  <c r="L5478" i="2"/>
  <c r="K5478" i="2"/>
  <c r="J5478" i="2"/>
  <c r="I5478" i="2"/>
  <c r="H5478" i="2"/>
  <c r="G5478" i="2"/>
  <c r="F5478" i="2"/>
  <c r="E5478" i="2"/>
  <c r="D5478" i="2"/>
  <c r="C5478" i="2"/>
  <c r="B5478" i="2"/>
  <c r="A5478" i="2"/>
  <c r="P5477" i="2"/>
  <c r="O5477" i="2"/>
  <c r="N5477" i="2"/>
  <c r="M5477" i="2"/>
  <c r="L5477" i="2"/>
  <c r="K5477" i="2"/>
  <c r="J5477" i="2"/>
  <c r="I5477" i="2"/>
  <c r="H5477" i="2"/>
  <c r="G5477" i="2"/>
  <c r="F5477" i="2"/>
  <c r="E5477" i="2"/>
  <c r="D5477" i="2"/>
  <c r="C5477" i="2"/>
  <c r="B5477" i="2"/>
  <c r="A5477" i="2"/>
  <c r="P5476" i="2"/>
  <c r="O5476" i="2"/>
  <c r="N5476" i="2"/>
  <c r="M5476" i="2"/>
  <c r="L5476" i="2"/>
  <c r="K5476" i="2"/>
  <c r="J5476" i="2"/>
  <c r="I5476" i="2"/>
  <c r="H5476" i="2"/>
  <c r="G5476" i="2"/>
  <c r="F5476" i="2"/>
  <c r="E5476" i="2"/>
  <c r="D5476" i="2"/>
  <c r="C5476" i="2"/>
  <c r="B5476" i="2"/>
  <c r="A5476" i="2"/>
  <c r="P5475" i="2"/>
  <c r="O5475" i="2"/>
  <c r="N5475" i="2"/>
  <c r="M5475" i="2"/>
  <c r="L5475" i="2"/>
  <c r="K5475" i="2"/>
  <c r="J5475" i="2"/>
  <c r="I5475" i="2"/>
  <c r="H5475" i="2"/>
  <c r="G5475" i="2"/>
  <c r="F5475" i="2"/>
  <c r="E5475" i="2"/>
  <c r="D5475" i="2"/>
  <c r="C5475" i="2"/>
  <c r="B5475" i="2"/>
  <c r="A5475" i="2"/>
  <c r="P5474" i="2"/>
  <c r="O5474" i="2"/>
  <c r="N5474" i="2"/>
  <c r="M5474" i="2"/>
  <c r="L5474" i="2"/>
  <c r="K5474" i="2"/>
  <c r="J5474" i="2"/>
  <c r="I5474" i="2"/>
  <c r="H5474" i="2"/>
  <c r="G5474" i="2"/>
  <c r="F5474" i="2"/>
  <c r="E5474" i="2"/>
  <c r="D5474" i="2"/>
  <c r="C5474" i="2"/>
  <c r="B5474" i="2"/>
  <c r="A5474" i="2"/>
  <c r="P5473" i="2"/>
  <c r="O5473" i="2"/>
  <c r="N5473" i="2"/>
  <c r="M5473" i="2"/>
  <c r="L5473" i="2"/>
  <c r="K5473" i="2"/>
  <c r="J5473" i="2"/>
  <c r="I5473" i="2"/>
  <c r="H5473" i="2"/>
  <c r="G5473" i="2"/>
  <c r="F5473" i="2"/>
  <c r="E5473" i="2"/>
  <c r="D5473" i="2"/>
  <c r="C5473" i="2"/>
  <c r="B5473" i="2"/>
  <c r="A5473" i="2"/>
  <c r="P5472" i="2"/>
  <c r="O5472" i="2"/>
  <c r="N5472" i="2"/>
  <c r="M5472" i="2"/>
  <c r="L5472" i="2"/>
  <c r="K5472" i="2"/>
  <c r="J5472" i="2"/>
  <c r="I5472" i="2"/>
  <c r="H5472" i="2"/>
  <c r="G5472" i="2"/>
  <c r="F5472" i="2"/>
  <c r="E5472" i="2"/>
  <c r="D5472" i="2"/>
  <c r="C5472" i="2"/>
  <c r="B5472" i="2"/>
  <c r="A5472" i="2"/>
  <c r="P5471" i="2"/>
  <c r="O5471" i="2"/>
  <c r="N5471" i="2"/>
  <c r="M5471" i="2"/>
  <c r="L5471" i="2"/>
  <c r="K5471" i="2"/>
  <c r="J5471" i="2"/>
  <c r="I5471" i="2"/>
  <c r="H5471" i="2"/>
  <c r="G5471" i="2"/>
  <c r="F5471" i="2"/>
  <c r="E5471" i="2"/>
  <c r="D5471" i="2"/>
  <c r="C5471" i="2"/>
  <c r="B5471" i="2"/>
  <c r="A5471" i="2"/>
  <c r="P5470" i="2"/>
  <c r="O5470" i="2"/>
  <c r="N5470" i="2"/>
  <c r="M5470" i="2"/>
  <c r="L5470" i="2"/>
  <c r="K5470" i="2"/>
  <c r="J5470" i="2"/>
  <c r="I5470" i="2"/>
  <c r="H5470" i="2"/>
  <c r="G5470" i="2"/>
  <c r="F5470" i="2"/>
  <c r="E5470" i="2"/>
  <c r="D5470" i="2"/>
  <c r="C5470" i="2"/>
  <c r="B5470" i="2"/>
  <c r="A5470" i="2"/>
  <c r="P5469" i="2"/>
  <c r="O5469" i="2"/>
  <c r="N5469" i="2"/>
  <c r="M5469" i="2"/>
  <c r="L5469" i="2"/>
  <c r="K5469" i="2"/>
  <c r="J5469" i="2"/>
  <c r="I5469" i="2"/>
  <c r="H5469" i="2"/>
  <c r="G5469" i="2"/>
  <c r="F5469" i="2"/>
  <c r="E5469" i="2"/>
  <c r="D5469" i="2"/>
  <c r="C5469" i="2"/>
  <c r="B5469" i="2"/>
  <c r="A5469" i="2"/>
  <c r="P5468" i="2"/>
  <c r="O5468" i="2"/>
  <c r="N5468" i="2"/>
  <c r="M5468" i="2"/>
  <c r="L5468" i="2"/>
  <c r="K5468" i="2"/>
  <c r="J5468" i="2"/>
  <c r="I5468" i="2"/>
  <c r="H5468" i="2"/>
  <c r="G5468" i="2"/>
  <c r="F5468" i="2"/>
  <c r="E5468" i="2"/>
  <c r="D5468" i="2"/>
  <c r="C5468" i="2"/>
  <c r="B5468" i="2"/>
  <c r="A5468" i="2"/>
  <c r="P5467" i="2"/>
  <c r="O5467" i="2"/>
  <c r="N5467" i="2"/>
  <c r="M5467" i="2"/>
  <c r="L5467" i="2"/>
  <c r="K5467" i="2"/>
  <c r="J5467" i="2"/>
  <c r="I5467" i="2"/>
  <c r="H5467" i="2"/>
  <c r="G5467" i="2"/>
  <c r="F5467" i="2"/>
  <c r="E5467" i="2"/>
  <c r="D5467" i="2"/>
  <c r="C5467" i="2"/>
  <c r="B5467" i="2"/>
  <c r="A5467" i="2"/>
  <c r="P5466" i="2"/>
  <c r="O5466" i="2"/>
  <c r="N5466" i="2"/>
  <c r="M5466" i="2"/>
  <c r="L5466" i="2"/>
  <c r="K5466" i="2"/>
  <c r="J5466" i="2"/>
  <c r="I5466" i="2"/>
  <c r="H5466" i="2"/>
  <c r="G5466" i="2"/>
  <c r="F5466" i="2"/>
  <c r="E5466" i="2"/>
  <c r="D5466" i="2"/>
  <c r="C5466" i="2"/>
  <c r="B5466" i="2"/>
  <c r="A5466" i="2"/>
  <c r="P5465" i="2"/>
  <c r="O5465" i="2"/>
  <c r="N5465" i="2"/>
  <c r="M5465" i="2"/>
  <c r="L5465" i="2"/>
  <c r="K5465" i="2"/>
  <c r="J5465" i="2"/>
  <c r="I5465" i="2"/>
  <c r="H5465" i="2"/>
  <c r="G5465" i="2"/>
  <c r="F5465" i="2"/>
  <c r="E5465" i="2"/>
  <c r="D5465" i="2"/>
  <c r="C5465" i="2"/>
  <c r="B5465" i="2"/>
  <c r="A5465" i="2"/>
  <c r="P5464" i="2"/>
  <c r="O5464" i="2"/>
  <c r="N5464" i="2"/>
  <c r="M5464" i="2"/>
  <c r="L5464" i="2"/>
  <c r="K5464" i="2"/>
  <c r="J5464" i="2"/>
  <c r="I5464" i="2"/>
  <c r="H5464" i="2"/>
  <c r="G5464" i="2"/>
  <c r="F5464" i="2"/>
  <c r="E5464" i="2"/>
  <c r="D5464" i="2"/>
  <c r="C5464" i="2"/>
  <c r="B5464" i="2"/>
  <c r="A5464" i="2"/>
  <c r="P5463" i="2"/>
  <c r="O5463" i="2"/>
  <c r="N5463" i="2"/>
  <c r="M5463" i="2"/>
  <c r="L5463" i="2"/>
  <c r="K5463" i="2"/>
  <c r="J5463" i="2"/>
  <c r="I5463" i="2"/>
  <c r="H5463" i="2"/>
  <c r="G5463" i="2"/>
  <c r="F5463" i="2"/>
  <c r="E5463" i="2"/>
  <c r="D5463" i="2"/>
  <c r="C5463" i="2"/>
  <c r="B5463" i="2"/>
  <c r="A5463" i="2"/>
  <c r="P5462" i="2"/>
  <c r="O5462" i="2"/>
  <c r="N5462" i="2"/>
  <c r="M5462" i="2"/>
  <c r="L5462" i="2"/>
  <c r="K5462" i="2"/>
  <c r="J5462" i="2"/>
  <c r="I5462" i="2"/>
  <c r="H5462" i="2"/>
  <c r="G5462" i="2"/>
  <c r="F5462" i="2"/>
  <c r="E5462" i="2"/>
  <c r="D5462" i="2"/>
  <c r="C5462" i="2"/>
  <c r="B5462" i="2"/>
  <c r="A5462" i="2"/>
  <c r="P5461" i="2"/>
  <c r="O5461" i="2"/>
  <c r="N5461" i="2"/>
  <c r="M5461" i="2"/>
  <c r="L5461" i="2"/>
  <c r="K5461" i="2"/>
  <c r="J5461" i="2"/>
  <c r="I5461" i="2"/>
  <c r="H5461" i="2"/>
  <c r="G5461" i="2"/>
  <c r="F5461" i="2"/>
  <c r="E5461" i="2"/>
  <c r="D5461" i="2"/>
  <c r="C5461" i="2"/>
  <c r="B5461" i="2"/>
  <c r="A5461" i="2"/>
  <c r="P5460" i="2"/>
  <c r="O5460" i="2"/>
  <c r="N5460" i="2"/>
  <c r="M5460" i="2"/>
  <c r="L5460" i="2"/>
  <c r="K5460" i="2"/>
  <c r="J5460" i="2"/>
  <c r="I5460" i="2"/>
  <c r="H5460" i="2"/>
  <c r="G5460" i="2"/>
  <c r="F5460" i="2"/>
  <c r="E5460" i="2"/>
  <c r="D5460" i="2"/>
  <c r="C5460" i="2"/>
  <c r="B5460" i="2"/>
  <c r="A5460" i="2"/>
  <c r="P5459" i="2"/>
  <c r="O5459" i="2"/>
  <c r="N5459" i="2"/>
  <c r="M5459" i="2"/>
  <c r="L5459" i="2"/>
  <c r="K5459" i="2"/>
  <c r="J5459" i="2"/>
  <c r="I5459" i="2"/>
  <c r="H5459" i="2"/>
  <c r="G5459" i="2"/>
  <c r="F5459" i="2"/>
  <c r="E5459" i="2"/>
  <c r="D5459" i="2"/>
  <c r="C5459" i="2"/>
  <c r="B5459" i="2"/>
  <c r="A5459" i="2"/>
  <c r="P5458" i="2"/>
  <c r="O5458" i="2"/>
  <c r="N5458" i="2"/>
  <c r="M5458" i="2"/>
  <c r="L5458" i="2"/>
  <c r="K5458" i="2"/>
  <c r="J5458" i="2"/>
  <c r="I5458" i="2"/>
  <c r="H5458" i="2"/>
  <c r="G5458" i="2"/>
  <c r="F5458" i="2"/>
  <c r="E5458" i="2"/>
  <c r="D5458" i="2"/>
  <c r="C5458" i="2"/>
  <c r="B5458" i="2"/>
  <c r="A5458" i="2"/>
  <c r="P5457" i="2"/>
  <c r="O5457" i="2"/>
  <c r="N5457" i="2"/>
  <c r="M5457" i="2"/>
  <c r="L5457" i="2"/>
  <c r="K5457" i="2"/>
  <c r="J5457" i="2"/>
  <c r="I5457" i="2"/>
  <c r="H5457" i="2"/>
  <c r="G5457" i="2"/>
  <c r="F5457" i="2"/>
  <c r="E5457" i="2"/>
  <c r="D5457" i="2"/>
  <c r="C5457" i="2"/>
  <c r="B5457" i="2"/>
  <c r="A5457" i="2"/>
  <c r="P5456" i="2"/>
  <c r="O5456" i="2"/>
  <c r="N5456" i="2"/>
  <c r="M5456" i="2"/>
  <c r="L5456" i="2"/>
  <c r="K5456" i="2"/>
  <c r="J5456" i="2"/>
  <c r="I5456" i="2"/>
  <c r="H5456" i="2"/>
  <c r="G5456" i="2"/>
  <c r="F5456" i="2"/>
  <c r="E5456" i="2"/>
  <c r="D5456" i="2"/>
  <c r="C5456" i="2"/>
  <c r="B5456" i="2"/>
  <c r="A5456" i="2"/>
  <c r="P5455" i="2"/>
  <c r="O5455" i="2"/>
  <c r="N5455" i="2"/>
  <c r="M5455" i="2"/>
  <c r="L5455" i="2"/>
  <c r="K5455" i="2"/>
  <c r="J5455" i="2"/>
  <c r="I5455" i="2"/>
  <c r="H5455" i="2"/>
  <c r="G5455" i="2"/>
  <c r="F5455" i="2"/>
  <c r="E5455" i="2"/>
  <c r="D5455" i="2"/>
  <c r="C5455" i="2"/>
  <c r="B5455" i="2"/>
  <c r="A5455" i="2"/>
  <c r="P5454" i="2"/>
  <c r="O5454" i="2"/>
  <c r="N5454" i="2"/>
  <c r="M5454" i="2"/>
  <c r="L5454" i="2"/>
  <c r="K5454" i="2"/>
  <c r="J5454" i="2"/>
  <c r="I5454" i="2"/>
  <c r="H5454" i="2"/>
  <c r="G5454" i="2"/>
  <c r="F5454" i="2"/>
  <c r="E5454" i="2"/>
  <c r="D5454" i="2"/>
  <c r="C5454" i="2"/>
  <c r="B5454" i="2"/>
  <c r="A5454" i="2"/>
  <c r="P5453" i="2"/>
  <c r="O5453" i="2"/>
  <c r="N5453" i="2"/>
  <c r="M5453" i="2"/>
  <c r="L5453" i="2"/>
  <c r="K5453" i="2"/>
  <c r="J5453" i="2"/>
  <c r="I5453" i="2"/>
  <c r="H5453" i="2"/>
  <c r="G5453" i="2"/>
  <c r="F5453" i="2"/>
  <c r="E5453" i="2"/>
  <c r="D5453" i="2"/>
  <c r="C5453" i="2"/>
  <c r="B5453" i="2"/>
  <c r="A5453" i="2"/>
  <c r="P5452" i="2"/>
  <c r="O5452" i="2"/>
  <c r="N5452" i="2"/>
  <c r="M5452" i="2"/>
  <c r="L5452" i="2"/>
  <c r="K5452" i="2"/>
  <c r="J5452" i="2"/>
  <c r="I5452" i="2"/>
  <c r="H5452" i="2"/>
  <c r="G5452" i="2"/>
  <c r="F5452" i="2"/>
  <c r="E5452" i="2"/>
  <c r="D5452" i="2"/>
  <c r="C5452" i="2"/>
  <c r="B5452" i="2"/>
  <c r="A5452" i="2"/>
  <c r="P5451" i="2"/>
  <c r="O5451" i="2"/>
  <c r="N5451" i="2"/>
  <c r="M5451" i="2"/>
  <c r="L5451" i="2"/>
  <c r="K5451" i="2"/>
  <c r="J5451" i="2"/>
  <c r="I5451" i="2"/>
  <c r="H5451" i="2"/>
  <c r="G5451" i="2"/>
  <c r="F5451" i="2"/>
  <c r="E5451" i="2"/>
  <c r="D5451" i="2"/>
  <c r="C5451" i="2"/>
  <c r="B5451" i="2"/>
  <c r="A5451" i="2"/>
  <c r="P5450" i="2"/>
  <c r="O5450" i="2"/>
  <c r="N5450" i="2"/>
  <c r="M5450" i="2"/>
  <c r="L5450" i="2"/>
  <c r="K5450" i="2"/>
  <c r="J5450" i="2"/>
  <c r="I5450" i="2"/>
  <c r="H5450" i="2"/>
  <c r="G5450" i="2"/>
  <c r="F5450" i="2"/>
  <c r="E5450" i="2"/>
  <c r="D5450" i="2"/>
  <c r="C5450" i="2"/>
  <c r="B5450" i="2"/>
  <c r="A5450" i="2"/>
  <c r="P5449" i="2"/>
  <c r="O5449" i="2"/>
  <c r="N5449" i="2"/>
  <c r="M5449" i="2"/>
  <c r="L5449" i="2"/>
  <c r="K5449" i="2"/>
  <c r="J5449" i="2"/>
  <c r="I5449" i="2"/>
  <c r="H5449" i="2"/>
  <c r="G5449" i="2"/>
  <c r="F5449" i="2"/>
  <c r="E5449" i="2"/>
  <c r="D5449" i="2"/>
  <c r="C5449" i="2"/>
  <c r="B5449" i="2"/>
  <c r="A5449" i="2"/>
  <c r="P5448" i="2"/>
  <c r="O5448" i="2"/>
  <c r="N5448" i="2"/>
  <c r="M5448" i="2"/>
  <c r="L5448" i="2"/>
  <c r="K5448" i="2"/>
  <c r="J5448" i="2"/>
  <c r="I5448" i="2"/>
  <c r="H5448" i="2"/>
  <c r="G5448" i="2"/>
  <c r="F5448" i="2"/>
  <c r="E5448" i="2"/>
  <c r="D5448" i="2"/>
  <c r="C5448" i="2"/>
  <c r="B5448" i="2"/>
  <c r="A5448" i="2"/>
  <c r="P5447" i="2"/>
  <c r="O5447" i="2"/>
  <c r="N5447" i="2"/>
  <c r="M5447" i="2"/>
  <c r="L5447" i="2"/>
  <c r="K5447" i="2"/>
  <c r="J5447" i="2"/>
  <c r="I5447" i="2"/>
  <c r="H5447" i="2"/>
  <c r="G5447" i="2"/>
  <c r="F5447" i="2"/>
  <c r="E5447" i="2"/>
  <c r="D5447" i="2"/>
  <c r="C5447" i="2"/>
  <c r="B5447" i="2"/>
  <c r="A5447" i="2"/>
  <c r="P5446" i="2"/>
  <c r="O5446" i="2"/>
  <c r="N5446" i="2"/>
  <c r="M5446" i="2"/>
  <c r="L5446" i="2"/>
  <c r="K5446" i="2"/>
  <c r="J5446" i="2"/>
  <c r="I5446" i="2"/>
  <c r="H5446" i="2"/>
  <c r="G5446" i="2"/>
  <c r="F5446" i="2"/>
  <c r="E5446" i="2"/>
  <c r="D5446" i="2"/>
  <c r="C5446" i="2"/>
  <c r="B5446" i="2"/>
  <c r="A5446" i="2"/>
  <c r="P5445" i="2"/>
  <c r="O5445" i="2"/>
  <c r="N5445" i="2"/>
  <c r="M5445" i="2"/>
  <c r="L5445" i="2"/>
  <c r="K5445" i="2"/>
  <c r="J5445" i="2"/>
  <c r="I5445" i="2"/>
  <c r="H5445" i="2"/>
  <c r="G5445" i="2"/>
  <c r="F5445" i="2"/>
  <c r="E5445" i="2"/>
  <c r="D5445" i="2"/>
  <c r="C5445" i="2"/>
  <c r="B5445" i="2"/>
  <c r="A5445" i="2"/>
  <c r="P5444" i="2"/>
  <c r="O5444" i="2"/>
  <c r="N5444" i="2"/>
  <c r="M5444" i="2"/>
  <c r="L5444" i="2"/>
  <c r="K5444" i="2"/>
  <c r="J5444" i="2"/>
  <c r="I5444" i="2"/>
  <c r="H5444" i="2"/>
  <c r="G5444" i="2"/>
  <c r="F5444" i="2"/>
  <c r="E5444" i="2"/>
  <c r="D5444" i="2"/>
  <c r="C5444" i="2"/>
  <c r="B5444" i="2"/>
  <c r="A5444" i="2"/>
  <c r="P5443" i="2"/>
  <c r="O5443" i="2"/>
  <c r="N5443" i="2"/>
  <c r="M5443" i="2"/>
  <c r="L5443" i="2"/>
  <c r="K5443" i="2"/>
  <c r="J5443" i="2"/>
  <c r="I5443" i="2"/>
  <c r="H5443" i="2"/>
  <c r="G5443" i="2"/>
  <c r="F5443" i="2"/>
  <c r="E5443" i="2"/>
  <c r="D5443" i="2"/>
  <c r="C5443" i="2"/>
  <c r="B5443" i="2"/>
  <c r="A5443" i="2"/>
  <c r="P5442" i="2"/>
  <c r="O5442" i="2"/>
  <c r="N5442" i="2"/>
  <c r="M5442" i="2"/>
  <c r="L5442" i="2"/>
  <c r="K5442" i="2"/>
  <c r="J5442" i="2"/>
  <c r="I5442" i="2"/>
  <c r="H5442" i="2"/>
  <c r="G5442" i="2"/>
  <c r="F5442" i="2"/>
  <c r="E5442" i="2"/>
  <c r="D5442" i="2"/>
  <c r="C5442" i="2"/>
  <c r="B5442" i="2"/>
  <c r="A5442" i="2"/>
  <c r="P5441" i="2"/>
  <c r="O5441" i="2"/>
  <c r="N5441" i="2"/>
  <c r="M5441" i="2"/>
  <c r="L5441" i="2"/>
  <c r="K5441" i="2"/>
  <c r="J5441" i="2"/>
  <c r="I5441" i="2"/>
  <c r="H5441" i="2"/>
  <c r="G5441" i="2"/>
  <c r="F5441" i="2"/>
  <c r="E5441" i="2"/>
  <c r="D5441" i="2"/>
  <c r="C5441" i="2"/>
  <c r="B5441" i="2"/>
  <c r="A5441" i="2"/>
  <c r="P5440" i="2"/>
  <c r="O5440" i="2"/>
  <c r="N5440" i="2"/>
  <c r="M5440" i="2"/>
  <c r="L5440" i="2"/>
  <c r="K5440" i="2"/>
  <c r="J5440" i="2"/>
  <c r="I5440" i="2"/>
  <c r="H5440" i="2"/>
  <c r="G5440" i="2"/>
  <c r="F5440" i="2"/>
  <c r="E5440" i="2"/>
  <c r="D5440" i="2"/>
  <c r="C5440" i="2"/>
  <c r="B5440" i="2"/>
  <c r="A5440" i="2"/>
  <c r="P5439" i="2"/>
  <c r="O5439" i="2"/>
  <c r="N5439" i="2"/>
  <c r="M5439" i="2"/>
  <c r="L5439" i="2"/>
  <c r="K5439" i="2"/>
  <c r="J5439" i="2"/>
  <c r="I5439" i="2"/>
  <c r="H5439" i="2"/>
  <c r="G5439" i="2"/>
  <c r="F5439" i="2"/>
  <c r="E5439" i="2"/>
  <c r="D5439" i="2"/>
  <c r="C5439" i="2"/>
  <c r="B5439" i="2"/>
  <c r="A5439" i="2"/>
  <c r="P5438" i="2"/>
  <c r="O5438" i="2"/>
  <c r="N5438" i="2"/>
  <c r="M5438" i="2"/>
  <c r="L5438" i="2"/>
  <c r="K5438" i="2"/>
  <c r="J5438" i="2"/>
  <c r="I5438" i="2"/>
  <c r="H5438" i="2"/>
  <c r="G5438" i="2"/>
  <c r="F5438" i="2"/>
  <c r="E5438" i="2"/>
  <c r="D5438" i="2"/>
  <c r="C5438" i="2"/>
  <c r="B5438" i="2"/>
  <c r="A5438" i="2"/>
  <c r="P5437" i="2"/>
  <c r="O5437" i="2"/>
  <c r="N5437" i="2"/>
  <c r="M5437" i="2"/>
  <c r="L5437" i="2"/>
  <c r="K5437" i="2"/>
  <c r="J5437" i="2"/>
  <c r="I5437" i="2"/>
  <c r="H5437" i="2"/>
  <c r="G5437" i="2"/>
  <c r="F5437" i="2"/>
  <c r="E5437" i="2"/>
  <c r="D5437" i="2"/>
  <c r="C5437" i="2"/>
  <c r="B5437" i="2"/>
  <c r="A5437" i="2"/>
  <c r="P5436" i="2"/>
  <c r="O5436" i="2"/>
  <c r="N5436" i="2"/>
  <c r="M5436" i="2"/>
  <c r="L5436" i="2"/>
  <c r="K5436" i="2"/>
  <c r="J5436" i="2"/>
  <c r="I5436" i="2"/>
  <c r="H5436" i="2"/>
  <c r="G5436" i="2"/>
  <c r="F5436" i="2"/>
  <c r="E5436" i="2"/>
  <c r="D5436" i="2"/>
  <c r="C5436" i="2"/>
  <c r="B5436" i="2"/>
  <c r="A5436" i="2"/>
  <c r="P5435" i="2"/>
  <c r="O5435" i="2"/>
  <c r="N5435" i="2"/>
  <c r="M5435" i="2"/>
  <c r="L5435" i="2"/>
  <c r="K5435" i="2"/>
  <c r="J5435" i="2"/>
  <c r="I5435" i="2"/>
  <c r="H5435" i="2"/>
  <c r="G5435" i="2"/>
  <c r="F5435" i="2"/>
  <c r="E5435" i="2"/>
  <c r="D5435" i="2"/>
  <c r="C5435" i="2"/>
  <c r="B5435" i="2"/>
  <c r="A5435" i="2"/>
  <c r="P5434" i="2"/>
  <c r="O5434" i="2"/>
  <c r="N5434" i="2"/>
  <c r="M5434" i="2"/>
  <c r="L5434" i="2"/>
  <c r="K5434" i="2"/>
  <c r="J5434" i="2"/>
  <c r="I5434" i="2"/>
  <c r="H5434" i="2"/>
  <c r="G5434" i="2"/>
  <c r="F5434" i="2"/>
  <c r="E5434" i="2"/>
  <c r="D5434" i="2"/>
  <c r="C5434" i="2"/>
  <c r="B5434" i="2"/>
  <c r="A5434" i="2"/>
  <c r="P5433" i="2"/>
  <c r="O5433" i="2"/>
  <c r="N5433" i="2"/>
  <c r="M5433" i="2"/>
  <c r="L5433" i="2"/>
  <c r="K5433" i="2"/>
  <c r="J5433" i="2"/>
  <c r="I5433" i="2"/>
  <c r="H5433" i="2"/>
  <c r="G5433" i="2"/>
  <c r="F5433" i="2"/>
  <c r="E5433" i="2"/>
  <c r="D5433" i="2"/>
  <c r="C5433" i="2"/>
  <c r="B5433" i="2"/>
  <c r="A5433" i="2"/>
  <c r="P5432" i="2"/>
  <c r="O5432" i="2"/>
  <c r="N5432" i="2"/>
  <c r="M5432" i="2"/>
  <c r="L5432" i="2"/>
  <c r="K5432" i="2"/>
  <c r="J5432" i="2"/>
  <c r="I5432" i="2"/>
  <c r="H5432" i="2"/>
  <c r="G5432" i="2"/>
  <c r="F5432" i="2"/>
  <c r="E5432" i="2"/>
  <c r="D5432" i="2"/>
  <c r="C5432" i="2"/>
  <c r="B5432" i="2"/>
  <c r="A5432" i="2"/>
  <c r="P5431" i="2"/>
  <c r="O5431" i="2"/>
  <c r="N5431" i="2"/>
  <c r="M5431" i="2"/>
  <c r="L5431" i="2"/>
  <c r="K5431" i="2"/>
  <c r="J5431" i="2"/>
  <c r="I5431" i="2"/>
  <c r="H5431" i="2"/>
  <c r="G5431" i="2"/>
  <c r="F5431" i="2"/>
  <c r="E5431" i="2"/>
  <c r="D5431" i="2"/>
  <c r="C5431" i="2"/>
  <c r="B5431" i="2"/>
  <c r="A5431" i="2"/>
  <c r="P5430" i="2"/>
  <c r="O5430" i="2"/>
  <c r="N5430" i="2"/>
  <c r="M5430" i="2"/>
  <c r="L5430" i="2"/>
  <c r="K5430" i="2"/>
  <c r="J5430" i="2"/>
  <c r="I5430" i="2"/>
  <c r="H5430" i="2"/>
  <c r="G5430" i="2"/>
  <c r="F5430" i="2"/>
  <c r="E5430" i="2"/>
  <c r="D5430" i="2"/>
  <c r="C5430" i="2"/>
  <c r="B5430" i="2"/>
  <c r="A5430" i="2"/>
  <c r="P5429" i="2"/>
  <c r="O5429" i="2"/>
  <c r="N5429" i="2"/>
  <c r="M5429" i="2"/>
  <c r="L5429" i="2"/>
  <c r="K5429" i="2"/>
  <c r="J5429" i="2"/>
  <c r="I5429" i="2"/>
  <c r="H5429" i="2"/>
  <c r="G5429" i="2"/>
  <c r="F5429" i="2"/>
  <c r="E5429" i="2"/>
  <c r="D5429" i="2"/>
  <c r="C5429" i="2"/>
  <c r="B5429" i="2"/>
  <c r="A5429" i="2"/>
  <c r="P5428" i="2"/>
  <c r="O5428" i="2"/>
  <c r="N5428" i="2"/>
  <c r="M5428" i="2"/>
  <c r="L5428" i="2"/>
  <c r="K5428" i="2"/>
  <c r="J5428" i="2"/>
  <c r="I5428" i="2"/>
  <c r="H5428" i="2"/>
  <c r="G5428" i="2"/>
  <c r="F5428" i="2"/>
  <c r="E5428" i="2"/>
  <c r="D5428" i="2"/>
  <c r="C5428" i="2"/>
  <c r="B5428" i="2"/>
  <c r="A5428" i="2"/>
  <c r="P5427" i="2"/>
  <c r="O5427" i="2"/>
  <c r="N5427" i="2"/>
  <c r="M5427" i="2"/>
  <c r="L5427" i="2"/>
  <c r="K5427" i="2"/>
  <c r="J5427" i="2"/>
  <c r="I5427" i="2"/>
  <c r="H5427" i="2"/>
  <c r="G5427" i="2"/>
  <c r="F5427" i="2"/>
  <c r="E5427" i="2"/>
  <c r="D5427" i="2"/>
  <c r="C5427" i="2"/>
  <c r="B5427" i="2"/>
  <c r="A5427" i="2"/>
  <c r="P5426" i="2"/>
  <c r="O5426" i="2"/>
  <c r="N5426" i="2"/>
  <c r="M5426" i="2"/>
  <c r="L5426" i="2"/>
  <c r="K5426" i="2"/>
  <c r="J5426" i="2"/>
  <c r="I5426" i="2"/>
  <c r="H5426" i="2"/>
  <c r="G5426" i="2"/>
  <c r="F5426" i="2"/>
  <c r="E5426" i="2"/>
  <c r="D5426" i="2"/>
  <c r="C5426" i="2"/>
  <c r="B5426" i="2"/>
  <c r="A5426" i="2"/>
  <c r="P5425" i="2"/>
  <c r="O5425" i="2"/>
  <c r="N5425" i="2"/>
  <c r="M5425" i="2"/>
  <c r="L5425" i="2"/>
  <c r="K5425" i="2"/>
  <c r="J5425" i="2"/>
  <c r="I5425" i="2"/>
  <c r="H5425" i="2"/>
  <c r="G5425" i="2"/>
  <c r="F5425" i="2"/>
  <c r="E5425" i="2"/>
  <c r="D5425" i="2"/>
  <c r="C5425" i="2"/>
  <c r="B5425" i="2"/>
  <c r="A5425" i="2"/>
  <c r="P5424" i="2"/>
  <c r="O5424" i="2"/>
  <c r="N5424" i="2"/>
  <c r="M5424" i="2"/>
  <c r="L5424" i="2"/>
  <c r="K5424" i="2"/>
  <c r="J5424" i="2"/>
  <c r="I5424" i="2"/>
  <c r="H5424" i="2"/>
  <c r="G5424" i="2"/>
  <c r="F5424" i="2"/>
  <c r="E5424" i="2"/>
  <c r="D5424" i="2"/>
  <c r="C5424" i="2"/>
  <c r="B5424" i="2"/>
  <c r="A5424" i="2"/>
  <c r="P5423" i="2"/>
  <c r="O5423" i="2"/>
  <c r="N5423" i="2"/>
  <c r="M5423" i="2"/>
  <c r="L5423" i="2"/>
  <c r="K5423" i="2"/>
  <c r="J5423" i="2"/>
  <c r="I5423" i="2"/>
  <c r="H5423" i="2"/>
  <c r="G5423" i="2"/>
  <c r="F5423" i="2"/>
  <c r="E5423" i="2"/>
  <c r="D5423" i="2"/>
  <c r="C5423" i="2"/>
  <c r="B5423" i="2"/>
  <c r="A5423" i="2"/>
  <c r="P5422" i="2"/>
  <c r="O5422" i="2"/>
  <c r="N5422" i="2"/>
  <c r="M5422" i="2"/>
  <c r="L5422" i="2"/>
  <c r="K5422" i="2"/>
  <c r="J5422" i="2"/>
  <c r="I5422" i="2"/>
  <c r="H5422" i="2"/>
  <c r="G5422" i="2"/>
  <c r="F5422" i="2"/>
  <c r="E5422" i="2"/>
  <c r="D5422" i="2"/>
  <c r="C5422" i="2"/>
  <c r="B5422" i="2"/>
  <c r="A5422" i="2"/>
  <c r="P5421" i="2"/>
  <c r="O5421" i="2"/>
  <c r="N5421" i="2"/>
  <c r="M5421" i="2"/>
  <c r="L5421" i="2"/>
  <c r="K5421" i="2"/>
  <c r="J5421" i="2"/>
  <c r="I5421" i="2"/>
  <c r="H5421" i="2"/>
  <c r="G5421" i="2"/>
  <c r="F5421" i="2"/>
  <c r="E5421" i="2"/>
  <c r="D5421" i="2"/>
  <c r="C5421" i="2"/>
  <c r="B5421" i="2"/>
  <c r="A5421" i="2"/>
  <c r="P5420" i="2"/>
  <c r="O5420" i="2"/>
  <c r="N5420" i="2"/>
  <c r="M5420" i="2"/>
  <c r="L5420" i="2"/>
  <c r="K5420" i="2"/>
  <c r="J5420" i="2"/>
  <c r="I5420" i="2"/>
  <c r="H5420" i="2"/>
  <c r="G5420" i="2"/>
  <c r="F5420" i="2"/>
  <c r="E5420" i="2"/>
  <c r="D5420" i="2"/>
  <c r="C5420" i="2"/>
  <c r="B5420" i="2"/>
  <c r="A5420" i="2"/>
  <c r="P5419" i="2"/>
  <c r="O5419" i="2"/>
  <c r="N5419" i="2"/>
  <c r="M5419" i="2"/>
  <c r="L5419" i="2"/>
  <c r="K5419" i="2"/>
  <c r="J5419" i="2"/>
  <c r="I5419" i="2"/>
  <c r="H5419" i="2"/>
  <c r="G5419" i="2"/>
  <c r="F5419" i="2"/>
  <c r="E5419" i="2"/>
  <c r="D5419" i="2"/>
  <c r="C5419" i="2"/>
  <c r="B5419" i="2"/>
  <c r="A5419" i="2"/>
  <c r="P5418" i="2"/>
  <c r="O5418" i="2"/>
  <c r="N5418" i="2"/>
  <c r="M5418" i="2"/>
  <c r="L5418" i="2"/>
  <c r="K5418" i="2"/>
  <c r="J5418" i="2"/>
  <c r="I5418" i="2"/>
  <c r="H5418" i="2"/>
  <c r="G5418" i="2"/>
  <c r="F5418" i="2"/>
  <c r="E5418" i="2"/>
  <c r="D5418" i="2"/>
  <c r="C5418" i="2"/>
  <c r="B5418" i="2"/>
  <c r="A5418" i="2"/>
  <c r="P5417" i="2"/>
  <c r="O5417" i="2"/>
  <c r="N5417" i="2"/>
  <c r="M5417" i="2"/>
  <c r="L5417" i="2"/>
  <c r="K5417" i="2"/>
  <c r="J5417" i="2"/>
  <c r="I5417" i="2"/>
  <c r="H5417" i="2"/>
  <c r="G5417" i="2"/>
  <c r="F5417" i="2"/>
  <c r="E5417" i="2"/>
  <c r="D5417" i="2"/>
  <c r="C5417" i="2"/>
  <c r="B5417" i="2"/>
  <c r="A5417" i="2"/>
  <c r="P5416" i="2"/>
  <c r="O5416" i="2"/>
  <c r="N5416" i="2"/>
  <c r="M5416" i="2"/>
  <c r="L5416" i="2"/>
  <c r="K5416" i="2"/>
  <c r="J5416" i="2"/>
  <c r="I5416" i="2"/>
  <c r="H5416" i="2"/>
  <c r="G5416" i="2"/>
  <c r="F5416" i="2"/>
  <c r="E5416" i="2"/>
  <c r="D5416" i="2"/>
  <c r="C5416" i="2"/>
  <c r="B5416" i="2"/>
  <c r="A5416" i="2"/>
  <c r="P5415" i="2"/>
  <c r="O5415" i="2"/>
  <c r="N5415" i="2"/>
  <c r="M5415" i="2"/>
  <c r="L5415" i="2"/>
  <c r="K5415" i="2"/>
  <c r="J5415" i="2"/>
  <c r="I5415" i="2"/>
  <c r="H5415" i="2"/>
  <c r="G5415" i="2"/>
  <c r="F5415" i="2"/>
  <c r="E5415" i="2"/>
  <c r="D5415" i="2"/>
  <c r="C5415" i="2"/>
  <c r="B5415" i="2"/>
  <c r="A5415" i="2"/>
  <c r="P5414" i="2"/>
  <c r="O5414" i="2"/>
  <c r="N5414" i="2"/>
  <c r="M5414" i="2"/>
  <c r="L5414" i="2"/>
  <c r="K5414" i="2"/>
  <c r="J5414" i="2"/>
  <c r="I5414" i="2"/>
  <c r="H5414" i="2"/>
  <c r="G5414" i="2"/>
  <c r="F5414" i="2"/>
  <c r="E5414" i="2"/>
  <c r="D5414" i="2"/>
  <c r="C5414" i="2"/>
  <c r="B5414" i="2"/>
  <c r="A5414" i="2"/>
  <c r="P5413" i="2"/>
  <c r="O5413" i="2"/>
  <c r="N5413" i="2"/>
  <c r="M5413" i="2"/>
  <c r="L5413" i="2"/>
  <c r="K5413" i="2"/>
  <c r="J5413" i="2"/>
  <c r="I5413" i="2"/>
  <c r="H5413" i="2"/>
  <c r="G5413" i="2"/>
  <c r="F5413" i="2"/>
  <c r="E5413" i="2"/>
  <c r="D5413" i="2"/>
  <c r="C5413" i="2"/>
  <c r="B5413" i="2"/>
  <c r="A5413" i="2"/>
  <c r="P5412" i="2"/>
  <c r="O5412" i="2"/>
  <c r="N5412" i="2"/>
  <c r="M5412" i="2"/>
  <c r="L5412" i="2"/>
  <c r="K5412" i="2"/>
  <c r="J5412" i="2"/>
  <c r="I5412" i="2"/>
  <c r="H5412" i="2"/>
  <c r="G5412" i="2"/>
  <c r="F5412" i="2"/>
  <c r="E5412" i="2"/>
  <c r="D5412" i="2"/>
  <c r="C5412" i="2"/>
  <c r="B5412" i="2"/>
  <c r="A5412" i="2"/>
  <c r="P5411" i="2"/>
  <c r="O5411" i="2"/>
  <c r="N5411" i="2"/>
  <c r="M5411" i="2"/>
  <c r="L5411" i="2"/>
  <c r="K5411" i="2"/>
  <c r="J5411" i="2"/>
  <c r="I5411" i="2"/>
  <c r="H5411" i="2"/>
  <c r="G5411" i="2"/>
  <c r="F5411" i="2"/>
  <c r="E5411" i="2"/>
  <c r="D5411" i="2"/>
  <c r="C5411" i="2"/>
  <c r="B5411" i="2"/>
  <c r="A5411" i="2"/>
  <c r="P5410" i="2"/>
  <c r="O5410" i="2"/>
  <c r="N5410" i="2"/>
  <c r="M5410" i="2"/>
  <c r="L5410" i="2"/>
  <c r="K5410" i="2"/>
  <c r="J5410" i="2"/>
  <c r="I5410" i="2"/>
  <c r="H5410" i="2"/>
  <c r="G5410" i="2"/>
  <c r="F5410" i="2"/>
  <c r="E5410" i="2"/>
  <c r="D5410" i="2"/>
  <c r="C5410" i="2"/>
  <c r="B5410" i="2"/>
  <c r="A5410" i="2"/>
  <c r="P5409" i="2"/>
  <c r="O5409" i="2"/>
  <c r="N5409" i="2"/>
  <c r="M5409" i="2"/>
  <c r="L5409" i="2"/>
  <c r="K5409" i="2"/>
  <c r="J5409" i="2"/>
  <c r="I5409" i="2"/>
  <c r="H5409" i="2"/>
  <c r="G5409" i="2"/>
  <c r="F5409" i="2"/>
  <c r="E5409" i="2"/>
  <c r="D5409" i="2"/>
  <c r="C5409" i="2"/>
  <c r="B5409" i="2"/>
  <c r="A5409" i="2"/>
  <c r="P5408" i="2"/>
  <c r="O5408" i="2"/>
  <c r="N5408" i="2"/>
  <c r="M5408" i="2"/>
  <c r="L5408" i="2"/>
  <c r="K5408" i="2"/>
  <c r="J5408" i="2"/>
  <c r="I5408" i="2"/>
  <c r="H5408" i="2"/>
  <c r="G5408" i="2"/>
  <c r="F5408" i="2"/>
  <c r="E5408" i="2"/>
  <c r="D5408" i="2"/>
  <c r="C5408" i="2"/>
  <c r="B5408" i="2"/>
  <c r="A5408" i="2"/>
  <c r="P5407" i="2"/>
  <c r="O5407" i="2"/>
  <c r="N5407" i="2"/>
  <c r="M5407" i="2"/>
  <c r="L5407" i="2"/>
  <c r="K5407" i="2"/>
  <c r="J5407" i="2"/>
  <c r="I5407" i="2"/>
  <c r="H5407" i="2"/>
  <c r="G5407" i="2"/>
  <c r="F5407" i="2"/>
  <c r="E5407" i="2"/>
  <c r="D5407" i="2"/>
  <c r="C5407" i="2"/>
  <c r="B5407" i="2"/>
  <c r="A5407" i="2"/>
  <c r="P5406" i="2"/>
  <c r="O5406" i="2"/>
  <c r="N5406" i="2"/>
  <c r="M5406" i="2"/>
  <c r="L5406" i="2"/>
  <c r="K5406" i="2"/>
  <c r="J5406" i="2"/>
  <c r="I5406" i="2"/>
  <c r="H5406" i="2"/>
  <c r="G5406" i="2"/>
  <c r="F5406" i="2"/>
  <c r="E5406" i="2"/>
  <c r="D5406" i="2"/>
  <c r="C5406" i="2"/>
  <c r="B5406" i="2"/>
  <c r="A5406" i="2"/>
  <c r="P5405" i="2"/>
  <c r="O5405" i="2"/>
  <c r="N5405" i="2"/>
  <c r="M5405" i="2"/>
  <c r="L5405" i="2"/>
  <c r="K5405" i="2"/>
  <c r="J5405" i="2"/>
  <c r="I5405" i="2"/>
  <c r="H5405" i="2"/>
  <c r="G5405" i="2"/>
  <c r="F5405" i="2"/>
  <c r="E5405" i="2"/>
  <c r="D5405" i="2"/>
  <c r="C5405" i="2"/>
  <c r="B5405" i="2"/>
  <c r="A5405" i="2"/>
  <c r="P5404" i="2"/>
  <c r="O5404" i="2"/>
  <c r="N5404" i="2"/>
  <c r="M5404" i="2"/>
  <c r="L5404" i="2"/>
  <c r="K5404" i="2"/>
  <c r="J5404" i="2"/>
  <c r="I5404" i="2"/>
  <c r="H5404" i="2"/>
  <c r="G5404" i="2"/>
  <c r="F5404" i="2"/>
  <c r="E5404" i="2"/>
  <c r="D5404" i="2"/>
  <c r="C5404" i="2"/>
  <c r="B5404" i="2"/>
  <c r="A5404" i="2"/>
  <c r="P5403" i="2"/>
  <c r="O5403" i="2"/>
  <c r="N5403" i="2"/>
  <c r="M5403" i="2"/>
  <c r="L5403" i="2"/>
  <c r="K5403" i="2"/>
  <c r="J5403" i="2"/>
  <c r="I5403" i="2"/>
  <c r="H5403" i="2"/>
  <c r="G5403" i="2"/>
  <c r="F5403" i="2"/>
  <c r="E5403" i="2"/>
  <c r="D5403" i="2"/>
  <c r="C5403" i="2"/>
  <c r="B5403" i="2"/>
  <c r="A5403" i="2"/>
  <c r="P5402" i="2"/>
  <c r="O5402" i="2"/>
  <c r="N5402" i="2"/>
  <c r="M5402" i="2"/>
  <c r="L5402" i="2"/>
  <c r="K5402" i="2"/>
  <c r="J5402" i="2"/>
  <c r="I5402" i="2"/>
  <c r="H5402" i="2"/>
  <c r="G5402" i="2"/>
  <c r="F5402" i="2"/>
  <c r="E5402" i="2"/>
  <c r="D5402" i="2"/>
  <c r="C5402" i="2"/>
  <c r="B5402" i="2"/>
  <c r="A5402" i="2"/>
  <c r="P5401" i="2"/>
  <c r="O5401" i="2"/>
  <c r="N5401" i="2"/>
  <c r="M5401" i="2"/>
  <c r="L5401" i="2"/>
  <c r="K5401" i="2"/>
  <c r="J5401" i="2"/>
  <c r="I5401" i="2"/>
  <c r="H5401" i="2"/>
  <c r="G5401" i="2"/>
  <c r="F5401" i="2"/>
  <c r="E5401" i="2"/>
  <c r="D5401" i="2"/>
  <c r="C5401" i="2"/>
  <c r="B5401" i="2"/>
  <c r="A5401" i="2"/>
  <c r="P5400" i="2"/>
  <c r="O5400" i="2"/>
  <c r="N5400" i="2"/>
  <c r="M5400" i="2"/>
  <c r="L5400" i="2"/>
  <c r="K5400" i="2"/>
  <c r="J5400" i="2"/>
  <c r="I5400" i="2"/>
  <c r="H5400" i="2"/>
  <c r="G5400" i="2"/>
  <c r="F5400" i="2"/>
  <c r="E5400" i="2"/>
  <c r="D5400" i="2"/>
  <c r="C5400" i="2"/>
  <c r="B5400" i="2"/>
  <c r="A5400" i="2"/>
  <c r="P5399" i="2"/>
  <c r="O5399" i="2"/>
  <c r="N5399" i="2"/>
  <c r="M5399" i="2"/>
  <c r="L5399" i="2"/>
  <c r="K5399" i="2"/>
  <c r="J5399" i="2"/>
  <c r="I5399" i="2"/>
  <c r="H5399" i="2"/>
  <c r="G5399" i="2"/>
  <c r="F5399" i="2"/>
  <c r="E5399" i="2"/>
  <c r="D5399" i="2"/>
  <c r="C5399" i="2"/>
  <c r="B5399" i="2"/>
  <c r="A5399" i="2"/>
  <c r="P5398" i="2"/>
  <c r="O5398" i="2"/>
  <c r="N5398" i="2"/>
  <c r="M5398" i="2"/>
  <c r="L5398" i="2"/>
  <c r="K5398" i="2"/>
  <c r="J5398" i="2"/>
  <c r="I5398" i="2"/>
  <c r="H5398" i="2"/>
  <c r="G5398" i="2"/>
  <c r="F5398" i="2"/>
  <c r="E5398" i="2"/>
  <c r="D5398" i="2"/>
  <c r="C5398" i="2"/>
  <c r="B5398" i="2"/>
  <c r="A5398" i="2"/>
  <c r="P5397" i="2"/>
  <c r="O5397" i="2"/>
  <c r="N5397" i="2"/>
  <c r="M5397" i="2"/>
  <c r="L5397" i="2"/>
  <c r="K5397" i="2"/>
  <c r="J5397" i="2"/>
  <c r="I5397" i="2"/>
  <c r="H5397" i="2"/>
  <c r="G5397" i="2"/>
  <c r="F5397" i="2"/>
  <c r="E5397" i="2"/>
  <c r="D5397" i="2"/>
  <c r="C5397" i="2"/>
  <c r="B5397" i="2"/>
  <c r="A5397" i="2"/>
  <c r="P5396" i="2"/>
  <c r="O5396" i="2"/>
  <c r="N5396" i="2"/>
  <c r="M5396" i="2"/>
  <c r="L5396" i="2"/>
  <c r="K5396" i="2"/>
  <c r="J5396" i="2"/>
  <c r="I5396" i="2"/>
  <c r="H5396" i="2"/>
  <c r="G5396" i="2"/>
  <c r="F5396" i="2"/>
  <c r="E5396" i="2"/>
  <c r="D5396" i="2"/>
  <c r="C5396" i="2"/>
  <c r="B5396" i="2"/>
  <c r="A5396" i="2"/>
  <c r="P5395" i="2"/>
  <c r="O5395" i="2"/>
  <c r="N5395" i="2"/>
  <c r="M5395" i="2"/>
  <c r="L5395" i="2"/>
  <c r="K5395" i="2"/>
  <c r="J5395" i="2"/>
  <c r="I5395" i="2"/>
  <c r="H5395" i="2"/>
  <c r="G5395" i="2"/>
  <c r="F5395" i="2"/>
  <c r="E5395" i="2"/>
  <c r="D5395" i="2"/>
  <c r="C5395" i="2"/>
  <c r="B5395" i="2"/>
  <c r="A5395" i="2"/>
  <c r="P5394" i="2"/>
  <c r="O5394" i="2"/>
  <c r="N5394" i="2"/>
  <c r="M5394" i="2"/>
  <c r="L5394" i="2"/>
  <c r="K5394" i="2"/>
  <c r="J5394" i="2"/>
  <c r="I5394" i="2"/>
  <c r="H5394" i="2"/>
  <c r="G5394" i="2"/>
  <c r="F5394" i="2"/>
  <c r="E5394" i="2"/>
  <c r="D5394" i="2"/>
  <c r="C5394" i="2"/>
  <c r="B5394" i="2"/>
  <c r="A5394" i="2"/>
  <c r="P5393" i="2"/>
  <c r="O5393" i="2"/>
  <c r="N5393" i="2"/>
  <c r="M5393" i="2"/>
  <c r="L5393" i="2"/>
  <c r="K5393" i="2"/>
  <c r="J5393" i="2"/>
  <c r="I5393" i="2"/>
  <c r="H5393" i="2"/>
  <c r="G5393" i="2"/>
  <c r="F5393" i="2"/>
  <c r="E5393" i="2"/>
  <c r="D5393" i="2"/>
  <c r="C5393" i="2"/>
  <c r="B5393" i="2"/>
  <c r="A5393" i="2"/>
  <c r="P5392" i="2"/>
  <c r="O5392" i="2"/>
  <c r="N5392" i="2"/>
  <c r="M5392" i="2"/>
  <c r="L5392" i="2"/>
  <c r="K5392" i="2"/>
  <c r="J5392" i="2"/>
  <c r="I5392" i="2"/>
  <c r="H5392" i="2"/>
  <c r="G5392" i="2"/>
  <c r="F5392" i="2"/>
  <c r="E5392" i="2"/>
  <c r="D5392" i="2"/>
  <c r="C5392" i="2"/>
  <c r="B5392" i="2"/>
  <c r="A5392" i="2"/>
  <c r="P5391" i="2"/>
  <c r="O5391" i="2"/>
  <c r="N5391" i="2"/>
  <c r="M5391" i="2"/>
  <c r="L5391" i="2"/>
  <c r="K5391" i="2"/>
  <c r="J5391" i="2"/>
  <c r="I5391" i="2"/>
  <c r="H5391" i="2"/>
  <c r="G5391" i="2"/>
  <c r="F5391" i="2"/>
  <c r="E5391" i="2"/>
  <c r="D5391" i="2"/>
  <c r="C5391" i="2"/>
  <c r="B5391" i="2"/>
  <c r="A5391" i="2"/>
  <c r="P5390" i="2"/>
  <c r="O5390" i="2"/>
  <c r="N5390" i="2"/>
  <c r="M5390" i="2"/>
  <c r="L5390" i="2"/>
  <c r="K5390" i="2"/>
  <c r="J5390" i="2"/>
  <c r="I5390" i="2"/>
  <c r="H5390" i="2"/>
  <c r="G5390" i="2"/>
  <c r="F5390" i="2"/>
  <c r="E5390" i="2"/>
  <c r="D5390" i="2"/>
  <c r="C5390" i="2"/>
  <c r="B5390" i="2"/>
  <c r="A5390" i="2"/>
  <c r="P5389" i="2"/>
  <c r="O5389" i="2"/>
  <c r="N5389" i="2"/>
  <c r="M5389" i="2"/>
  <c r="L5389" i="2"/>
  <c r="K5389" i="2"/>
  <c r="J5389" i="2"/>
  <c r="I5389" i="2"/>
  <c r="H5389" i="2"/>
  <c r="G5389" i="2"/>
  <c r="F5389" i="2"/>
  <c r="E5389" i="2"/>
  <c r="D5389" i="2"/>
  <c r="C5389" i="2"/>
  <c r="B5389" i="2"/>
  <c r="A5389" i="2"/>
  <c r="P5388" i="2"/>
  <c r="O5388" i="2"/>
  <c r="N5388" i="2"/>
  <c r="M5388" i="2"/>
  <c r="L5388" i="2"/>
  <c r="K5388" i="2"/>
  <c r="J5388" i="2"/>
  <c r="I5388" i="2"/>
  <c r="H5388" i="2"/>
  <c r="G5388" i="2"/>
  <c r="F5388" i="2"/>
  <c r="E5388" i="2"/>
  <c r="D5388" i="2"/>
  <c r="C5388" i="2"/>
  <c r="B5388" i="2"/>
  <c r="A5388" i="2"/>
  <c r="P5387" i="2"/>
  <c r="O5387" i="2"/>
  <c r="N5387" i="2"/>
  <c r="M5387" i="2"/>
  <c r="L5387" i="2"/>
  <c r="K5387" i="2"/>
  <c r="J5387" i="2"/>
  <c r="I5387" i="2"/>
  <c r="H5387" i="2"/>
  <c r="G5387" i="2"/>
  <c r="F5387" i="2"/>
  <c r="E5387" i="2"/>
  <c r="D5387" i="2"/>
  <c r="C5387" i="2"/>
  <c r="B5387" i="2"/>
  <c r="A5387" i="2"/>
  <c r="P5386" i="2"/>
  <c r="O5386" i="2"/>
  <c r="N5386" i="2"/>
  <c r="M5386" i="2"/>
  <c r="L5386" i="2"/>
  <c r="K5386" i="2"/>
  <c r="J5386" i="2"/>
  <c r="I5386" i="2"/>
  <c r="H5386" i="2"/>
  <c r="G5386" i="2"/>
  <c r="F5386" i="2"/>
  <c r="E5386" i="2"/>
  <c r="D5386" i="2"/>
  <c r="C5386" i="2"/>
  <c r="B5386" i="2"/>
  <c r="A5386" i="2"/>
  <c r="P5385" i="2"/>
  <c r="O5385" i="2"/>
  <c r="N5385" i="2"/>
  <c r="M5385" i="2"/>
  <c r="L5385" i="2"/>
  <c r="K5385" i="2"/>
  <c r="J5385" i="2"/>
  <c r="I5385" i="2"/>
  <c r="H5385" i="2"/>
  <c r="G5385" i="2"/>
  <c r="F5385" i="2"/>
  <c r="E5385" i="2"/>
  <c r="D5385" i="2"/>
  <c r="C5385" i="2"/>
  <c r="B5385" i="2"/>
  <c r="A5385" i="2"/>
  <c r="P5384" i="2"/>
  <c r="O5384" i="2"/>
  <c r="N5384" i="2"/>
  <c r="M5384" i="2"/>
  <c r="L5384" i="2"/>
  <c r="K5384" i="2"/>
  <c r="J5384" i="2"/>
  <c r="I5384" i="2"/>
  <c r="H5384" i="2"/>
  <c r="G5384" i="2"/>
  <c r="F5384" i="2"/>
  <c r="E5384" i="2"/>
  <c r="D5384" i="2"/>
  <c r="C5384" i="2"/>
  <c r="B5384" i="2"/>
  <c r="A5384" i="2"/>
  <c r="P5383" i="2"/>
  <c r="O5383" i="2"/>
  <c r="N5383" i="2"/>
  <c r="M5383" i="2"/>
  <c r="L5383" i="2"/>
  <c r="K5383" i="2"/>
  <c r="J5383" i="2"/>
  <c r="I5383" i="2"/>
  <c r="H5383" i="2"/>
  <c r="G5383" i="2"/>
  <c r="F5383" i="2"/>
  <c r="E5383" i="2"/>
  <c r="D5383" i="2"/>
  <c r="C5383" i="2"/>
  <c r="B5383" i="2"/>
  <c r="A5383" i="2"/>
  <c r="P5382" i="2"/>
  <c r="O5382" i="2"/>
  <c r="N5382" i="2"/>
  <c r="M5382" i="2"/>
  <c r="L5382" i="2"/>
  <c r="K5382" i="2"/>
  <c r="J5382" i="2"/>
  <c r="I5382" i="2"/>
  <c r="H5382" i="2"/>
  <c r="G5382" i="2"/>
  <c r="F5382" i="2"/>
  <c r="E5382" i="2"/>
  <c r="D5382" i="2"/>
  <c r="C5382" i="2"/>
  <c r="B5382" i="2"/>
  <c r="A5382" i="2"/>
  <c r="P5381" i="2"/>
  <c r="O5381" i="2"/>
  <c r="N5381" i="2"/>
  <c r="M5381" i="2"/>
  <c r="L5381" i="2"/>
  <c r="K5381" i="2"/>
  <c r="J5381" i="2"/>
  <c r="I5381" i="2"/>
  <c r="H5381" i="2"/>
  <c r="G5381" i="2"/>
  <c r="F5381" i="2"/>
  <c r="E5381" i="2"/>
  <c r="D5381" i="2"/>
  <c r="C5381" i="2"/>
  <c r="B5381" i="2"/>
  <c r="A5381" i="2"/>
  <c r="P5380" i="2"/>
  <c r="O5380" i="2"/>
  <c r="N5380" i="2"/>
  <c r="M5380" i="2"/>
  <c r="L5380" i="2"/>
  <c r="K5380" i="2"/>
  <c r="J5380" i="2"/>
  <c r="I5380" i="2"/>
  <c r="H5380" i="2"/>
  <c r="G5380" i="2"/>
  <c r="F5380" i="2"/>
  <c r="E5380" i="2"/>
  <c r="D5380" i="2"/>
  <c r="C5380" i="2"/>
  <c r="B5380" i="2"/>
  <c r="A5380" i="2"/>
  <c r="P5379" i="2"/>
  <c r="O5379" i="2"/>
  <c r="N5379" i="2"/>
  <c r="M5379" i="2"/>
  <c r="L5379" i="2"/>
  <c r="K5379" i="2"/>
  <c r="J5379" i="2"/>
  <c r="I5379" i="2"/>
  <c r="H5379" i="2"/>
  <c r="G5379" i="2"/>
  <c r="F5379" i="2"/>
  <c r="E5379" i="2"/>
  <c r="D5379" i="2"/>
  <c r="C5379" i="2"/>
  <c r="B5379" i="2"/>
  <c r="A5379" i="2"/>
  <c r="P5378" i="2"/>
  <c r="O5378" i="2"/>
  <c r="N5378" i="2"/>
  <c r="M5378" i="2"/>
  <c r="L5378" i="2"/>
  <c r="K5378" i="2"/>
  <c r="J5378" i="2"/>
  <c r="I5378" i="2"/>
  <c r="H5378" i="2"/>
  <c r="G5378" i="2"/>
  <c r="F5378" i="2"/>
  <c r="E5378" i="2"/>
  <c r="D5378" i="2"/>
  <c r="C5378" i="2"/>
  <c r="B5378" i="2"/>
  <c r="A5378" i="2"/>
  <c r="P5377" i="2"/>
  <c r="O5377" i="2"/>
  <c r="N5377" i="2"/>
  <c r="M5377" i="2"/>
  <c r="L5377" i="2"/>
  <c r="K5377" i="2"/>
  <c r="J5377" i="2"/>
  <c r="I5377" i="2"/>
  <c r="H5377" i="2"/>
  <c r="G5377" i="2"/>
  <c r="F5377" i="2"/>
  <c r="E5377" i="2"/>
  <c r="D5377" i="2"/>
  <c r="C5377" i="2"/>
  <c r="B5377" i="2"/>
  <c r="A5377" i="2"/>
  <c r="P5376" i="2"/>
  <c r="O5376" i="2"/>
  <c r="N5376" i="2"/>
  <c r="M5376" i="2"/>
  <c r="L5376" i="2"/>
  <c r="K5376" i="2"/>
  <c r="J5376" i="2"/>
  <c r="I5376" i="2"/>
  <c r="H5376" i="2"/>
  <c r="G5376" i="2"/>
  <c r="F5376" i="2"/>
  <c r="E5376" i="2"/>
  <c r="D5376" i="2"/>
  <c r="C5376" i="2"/>
  <c r="B5376" i="2"/>
  <c r="A5376" i="2"/>
  <c r="P5375" i="2"/>
  <c r="O5375" i="2"/>
  <c r="N5375" i="2"/>
  <c r="M5375" i="2"/>
  <c r="L5375" i="2"/>
  <c r="K5375" i="2"/>
  <c r="J5375" i="2"/>
  <c r="I5375" i="2"/>
  <c r="H5375" i="2"/>
  <c r="G5375" i="2"/>
  <c r="F5375" i="2"/>
  <c r="E5375" i="2"/>
  <c r="D5375" i="2"/>
  <c r="C5375" i="2"/>
  <c r="B5375" i="2"/>
  <c r="A5375" i="2"/>
  <c r="P5374" i="2"/>
  <c r="O5374" i="2"/>
  <c r="N5374" i="2"/>
  <c r="M5374" i="2"/>
  <c r="L5374" i="2"/>
  <c r="K5374" i="2"/>
  <c r="J5374" i="2"/>
  <c r="I5374" i="2"/>
  <c r="H5374" i="2"/>
  <c r="G5374" i="2"/>
  <c r="F5374" i="2"/>
  <c r="E5374" i="2"/>
  <c r="D5374" i="2"/>
  <c r="C5374" i="2"/>
  <c r="B5374" i="2"/>
  <c r="A5374" i="2"/>
  <c r="P5373" i="2"/>
  <c r="O5373" i="2"/>
  <c r="N5373" i="2"/>
  <c r="M5373" i="2"/>
  <c r="L5373" i="2"/>
  <c r="K5373" i="2"/>
  <c r="J5373" i="2"/>
  <c r="I5373" i="2"/>
  <c r="H5373" i="2"/>
  <c r="G5373" i="2"/>
  <c r="F5373" i="2"/>
  <c r="E5373" i="2"/>
  <c r="D5373" i="2"/>
  <c r="C5373" i="2"/>
  <c r="B5373" i="2"/>
  <c r="A5373" i="2"/>
  <c r="P5372" i="2"/>
  <c r="O5372" i="2"/>
  <c r="N5372" i="2"/>
  <c r="M5372" i="2"/>
  <c r="L5372" i="2"/>
  <c r="K5372" i="2"/>
  <c r="J5372" i="2"/>
  <c r="I5372" i="2"/>
  <c r="H5372" i="2"/>
  <c r="G5372" i="2"/>
  <c r="F5372" i="2"/>
  <c r="E5372" i="2"/>
  <c r="D5372" i="2"/>
  <c r="C5372" i="2"/>
  <c r="B5372" i="2"/>
  <c r="A5372" i="2"/>
  <c r="P5371" i="2"/>
  <c r="O5371" i="2"/>
  <c r="N5371" i="2"/>
  <c r="M5371" i="2"/>
  <c r="L5371" i="2"/>
  <c r="K5371" i="2"/>
  <c r="J5371" i="2"/>
  <c r="I5371" i="2"/>
  <c r="H5371" i="2"/>
  <c r="G5371" i="2"/>
  <c r="F5371" i="2"/>
  <c r="E5371" i="2"/>
  <c r="D5371" i="2"/>
  <c r="C5371" i="2"/>
  <c r="B5371" i="2"/>
  <c r="A5371" i="2"/>
  <c r="P5370" i="2"/>
  <c r="O5370" i="2"/>
  <c r="N5370" i="2"/>
  <c r="M5370" i="2"/>
  <c r="L5370" i="2"/>
  <c r="K5370" i="2"/>
  <c r="J5370" i="2"/>
  <c r="I5370" i="2"/>
  <c r="H5370" i="2"/>
  <c r="G5370" i="2"/>
  <c r="F5370" i="2"/>
  <c r="E5370" i="2"/>
  <c r="D5370" i="2"/>
  <c r="C5370" i="2"/>
  <c r="B5370" i="2"/>
  <c r="A5370" i="2"/>
  <c r="P5369" i="2"/>
  <c r="O5369" i="2"/>
  <c r="N5369" i="2"/>
  <c r="M5369" i="2"/>
  <c r="L5369" i="2"/>
  <c r="K5369" i="2"/>
  <c r="J5369" i="2"/>
  <c r="I5369" i="2"/>
  <c r="H5369" i="2"/>
  <c r="G5369" i="2"/>
  <c r="F5369" i="2"/>
  <c r="E5369" i="2"/>
  <c r="D5369" i="2"/>
  <c r="C5369" i="2"/>
  <c r="B5369" i="2"/>
  <c r="A5369" i="2"/>
  <c r="P5368" i="2"/>
  <c r="O5368" i="2"/>
  <c r="N5368" i="2"/>
  <c r="M5368" i="2"/>
  <c r="L5368" i="2"/>
  <c r="K5368" i="2"/>
  <c r="J5368" i="2"/>
  <c r="I5368" i="2"/>
  <c r="H5368" i="2"/>
  <c r="G5368" i="2"/>
  <c r="F5368" i="2"/>
  <c r="E5368" i="2"/>
  <c r="D5368" i="2"/>
  <c r="C5368" i="2"/>
  <c r="B5368" i="2"/>
  <c r="A5368" i="2"/>
  <c r="P5367" i="2"/>
  <c r="O5367" i="2"/>
  <c r="N5367" i="2"/>
  <c r="M5367" i="2"/>
  <c r="L5367" i="2"/>
  <c r="K5367" i="2"/>
  <c r="J5367" i="2"/>
  <c r="I5367" i="2"/>
  <c r="H5367" i="2"/>
  <c r="G5367" i="2"/>
  <c r="F5367" i="2"/>
  <c r="E5367" i="2"/>
  <c r="D5367" i="2"/>
  <c r="C5367" i="2"/>
  <c r="B5367" i="2"/>
  <c r="A5367" i="2"/>
  <c r="P5366" i="2"/>
  <c r="O5366" i="2"/>
  <c r="N5366" i="2"/>
  <c r="M5366" i="2"/>
  <c r="L5366" i="2"/>
  <c r="K5366" i="2"/>
  <c r="J5366" i="2"/>
  <c r="I5366" i="2"/>
  <c r="H5366" i="2"/>
  <c r="G5366" i="2"/>
  <c r="F5366" i="2"/>
  <c r="E5366" i="2"/>
  <c r="D5366" i="2"/>
  <c r="C5366" i="2"/>
  <c r="B5366" i="2"/>
  <c r="A5366" i="2"/>
  <c r="P5365" i="2"/>
  <c r="O5365" i="2"/>
  <c r="N5365" i="2"/>
  <c r="M5365" i="2"/>
  <c r="L5365" i="2"/>
  <c r="K5365" i="2"/>
  <c r="J5365" i="2"/>
  <c r="I5365" i="2"/>
  <c r="H5365" i="2"/>
  <c r="G5365" i="2"/>
  <c r="F5365" i="2"/>
  <c r="E5365" i="2"/>
  <c r="D5365" i="2"/>
  <c r="C5365" i="2"/>
  <c r="B5365" i="2"/>
  <c r="A5365" i="2"/>
  <c r="P5364" i="2"/>
  <c r="O5364" i="2"/>
  <c r="N5364" i="2"/>
  <c r="M5364" i="2"/>
  <c r="L5364" i="2"/>
  <c r="K5364" i="2"/>
  <c r="J5364" i="2"/>
  <c r="I5364" i="2"/>
  <c r="H5364" i="2"/>
  <c r="G5364" i="2"/>
  <c r="F5364" i="2"/>
  <c r="E5364" i="2"/>
  <c r="D5364" i="2"/>
  <c r="C5364" i="2"/>
  <c r="B5364" i="2"/>
  <c r="A5364" i="2"/>
  <c r="P5363" i="2"/>
  <c r="O5363" i="2"/>
  <c r="N5363" i="2"/>
  <c r="M5363" i="2"/>
  <c r="L5363" i="2"/>
  <c r="K5363" i="2"/>
  <c r="J5363" i="2"/>
  <c r="I5363" i="2"/>
  <c r="H5363" i="2"/>
  <c r="G5363" i="2"/>
  <c r="F5363" i="2"/>
  <c r="E5363" i="2"/>
  <c r="D5363" i="2"/>
  <c r="C5363" i="2"/>
  <c r="B5363" i="2"/>
  <c r="A5363" i="2"/>
  <c r="P5362" i="2"/>
  <c r="O5362" i="2"/>
  <c r="N5362" i="2"/>
  <c r="M5362" i="2"/>
  <c r="L5362" i="2"/>
  <c r="K5362" i="2"/>
  <c r="J5362" i="2"/>
  <c r="I5362" i="2"/>
  <c r="H5362" i="2"/>
  <c r="G5362" i="2"/>
  <c r="F5362" i="2"/>
  <c r="E5362" i="2"/>
  <c r="D5362" i="2"/>
  <c r="C5362" i="2"/>
  <c r="B5362" i="2"/>
  <c r="A5362" i="2"/>
  <c r="P5361" i="2"/>
  <c r="O5361" i="2"/>
  <c r="N5361" i="2"/>
  <c r="M5361" i="2"/>
  <c r="L5361" i="2"/>
  <c r="K5361" i="2"/>
  <c r="J5361" i="2"/>
  <c r="I5361" i="2"/>
  <c r="H5361" i="2"/>
  <c r="G5361" i="2"/>
  <c r="F5361" i="2"/>
  <c r="E5361" i="2"/>
  <c r="D5361" i="2"/>
  <c r="C5361" i="2"/>
  <c r="B5361" i="2"/>
  <c r="A5361" i="2"/>
  <c r="P5360" i="2"/>
  <c r="O5360" i="2"/>
  <c r="N5360" i="2"/>
  <c r="M5360" i="2"/>
  <c r="L5360" i="2"/>
  <c r="K5360" i="2"/>
  <c r="J5360" i="2"/>
  <c r="I5360" i="2"/>
  <c r="H5360" i="2"/>
  <c r="G5360" i="2"/>
  <c r="F5360" i="2"/>
  <c r="E5360" i="2"/>
  <c r="D5360" i="2"/>
  <c r="C5360" i="2"/>
  <c r="B5360" i="2"/>
  <c r="A5360" i="2"/>
  <c r="P5359" i="2"/>
  <c r="O5359" i="2"/>
  <c r="N5359" i="2"/>
  <c r="M5359" i="2"/>
  <c r="L5359" i="2"/>
  <c r="K5359" i="2"/>
  <c r="J5359" i="2"/>
  <c r="I5359" i="2"/>
  <c r="H5359" i="2"/>
  <c r="G5359" i="2"/>
  <c r="F5359" i="2"/>
  <c r="E5359" i="2"/>
  <c r="D5359" i="2"/>
  <c r="C5359" i="2"/>
  <c r="B5359" i="2"/>
  <c r="A5359" i="2"/>
  <c r="P5358" i="2"/>
  <c r="O5358" i="2"/>
  <c r="N5358" i="2"/>
  <c r="M5358" i="2"/>
  <c r="L5358" i="2"/>
  <c r="K5358" i="2"/>
  <c r="J5358" i="2"/>
  <c r="I5358" i="2"/>
  <c r="H5358" i="2"/>
  <c r="G5358" i="2"/>
  <c r="F5358" i="2"/>
  <c r="E5358" i="2"/>
  <c r="D5358" i="2"/>
  <c r="C5358" i="2"/>
  <c r="B5358" i="2"/>
  <c r="A5358" i="2"/>
  <c r="P5357" i="2"/>
  <c r="O5357" i="2"/>
  <c r="N5357" i="2"/>
  <c r="M5357" i="2"/>
  <c r="L5357" i="2"/>
  <c r="K5357" i="2"/>
  <c r="J5357" i="2"/>
  <c r="I5357" i="2"/>
  <c r="H5357" i="2"/>
  <c r="G5357" i="2"/>
  <c r="F5357" i="2"/>
  <c r="E5357" i="2"/>
  <c r="D5357" i="2"/>
  <c r="C5357" i="2"/>
  <c r="B5357" i="2"/>
  <c r="A5357" i="2"/>
  <c r="P5356" i="2"/>
  <c r="O5356" i="2"/>
  <c r="N5356" i="2"/>
  <c r="M5356" i="2"/>
  <c r="L5356" i="2"/>
  <c r="K5356" i="2"/>
  <c r="J5356" i="2"/>
  <c r="I5356" i="2"/>
  <c r="H5356" i="2"/>
  <c r="G5356" i="2"/>
  <c r="F5356" i="2"/>
  <c r="E5356" i="2"/>
  <c r="D5356" i="2"/>
  <c r="C5356" i="2"/>
  <c r="B5356" i="2"/>
  <c r="A5356" i="2"/>
  <c r="P5355" i="2"/>
  <c r="O5355" i="2"/>
  <c r="N5355" i="2"/>
  <c r="M5355" i="2"/>
  <c r="L5355" i="2"/>
  <c r="K5355" i="2"/>
  <c r="J5355" i="2"/>
  <c r="I5355" i="2"/>
  <c r="H5355" i="2"/>
  <c r="G5355" i="2"/>
  <c r="F5355" i="2"/>
  <c r="E5355" i="2"/>
  <c r="D5355" i="2"/>
  <c r="C5355" i="2"/>
  <c r="B5355" i="2"/>
  <c r="A5355" i="2"/>
  <c r="P5354" i="2"/>
  <c r="O5354" i="2"/>
  <c r="N5354" i="2"/>
  <c r="M5354" i="2"/>
  <c r="L5354" i="2"/>
  <c r="K5354" i="2"/>
  <c r="J5354" i="2"/>
  <c r="I5354" i="2"/>
  <c r="H5354" i="2"/>
  <c r="G5354" i="2"/>
  <c r="F5354" i="2"/>
  <c r="E5354" i="2"/>
  <c r="D5354" i="2"/>
  <c r="C5354" i="2"/>
  <c r="B5354" i="2"/>
  <c r="A5354" i="2"/>
  <c r="P5353" i="2"/>
  <c r="O5353" i="2"/>
  <c r="N5353" i="2"/>
  <c r="M5353" i="2"/>
  <c r="L5353" i="2"/>
  <c r="K5353" i="2"/>
  <c r="J5353" i="2"/>
  <c r="I5353" i="2"/>
  <c r="H5353" i="2"/>
  <c r="G5353" i="2"/>
  <c r="F5353" i="2"/>
  <c r="E5353" i="2"/>
  <c r="D5353" i="2"/>
  <c r="C5353" i="2"/>
  <c r="B5353" i="2"/>
  <c r="A5353" i="2"/>
  <c r="P5352" i="2"/>
  <c r="O5352" i="2"/>
  <c r="N5352" i="2"/>
  <c r="M5352" i="2"/>
  <c r="L5352" i="2"/>
  <c r="K5352" i="2"/>
  <c r="J5352" i="2"/>
  <c r="I5352" i="2"/>
  <c r="H5352" i="2"/>
  <c r="G5352" i="2"/>
  <c r="F5352" i="2"/>
  <c r="E5352" i="2"/>
  <c r="D5352" i="2"/>
  <c r="C5352" i="2"/>
  <c r="B5352" i="2"/>
  <c r="A5352" i="2"/>
  <c r="P5351" i="2"/>
  <c r="O5351" i="2"/>
  <c r="N5351" i="2"/>
  <c r="M5351" i="2"/>
  <c r="L5351" i="2"/>
  <c r="K5351" i="2"/>
  <c r="J5351" i="2"/>
  <c r="I5351" i="2"/>
  <c r="H5351" i="2"/>
  <c r="G5351" i="2"/>
  <c r="F5351" i="2"/>
  <c r="E5351" i="2"/>
  <c r="D5351" i="2"/>
  <c r="C5351" i="2"/>
  <c r="B5351" i="2"/>
  <c r="A5351" i="2"/>
  <c r="P5350" i="2"/>
  <c r="O5350" i="2"/>
  <c r="N5350" i="2"/>
  <c r="M5350" i="2"/>
  <c r="L5350" i="2"/>
  <c r="K5350" i="2"/>
  <c r="J5350" i="2"/>
  <c r="I5350" i="2"/>
  <c r="H5350" i="2"/>
  <c r="G5350" i="2"/>
  <c r="F5350" i="2"/>
  <c r="E5350" i="2"/>
  <c r="D5350" i="2"/>
  <c r="C5350" i="2"/>
  <c r="B5350" i="2"/>
  <c r="A5350" i="2"/>
  <c r="P5349" i="2"/>
  <c r="O5349" i="2"/>
  <c r="N5349" i="2"/>
  <c r="M5349" i="2"/>
  <c r="L5349" i="2"/>
  <c r="K5349" i="2"/>
  <c r="J5349" i="2"/>
  <c r="I5349" i="2"/>
  <c r="H5349" i="2"/>
  <c r="G5349" i="2"/>
  <c r="F5349" i="2"/>
  <c r="E5349" i="2"/>
  <c r="D5349" i="2"/>
  <c r="C5349" i="2"/>
  <c r="B5349" i="2"/>
  <c r="A5349" i="2"/>
  <c r="P5348" i="2"/>
  <c r="O5348" i="2"/>
  <c r="N5348" i="2"/>
  <c r="M5348" i="2"/>
  <c r="L5348" i="2"/>
  <c r="K5348" i="2"/>
  <c r="J5348" i="2"/>
  <c r="I5348" i="2"/>
  <c r="H5348" i="2"/>
  <c r="G5348" i="2"/>
  <c r="F5348" i="2"/>
  <c r="E5348" i="2"/>
  <c r="D5348" i="2"/>
  <c r="C5348" i="2"/>
  <c r="B5348" i="2"/>
  <c r="A5348" i="2"/>
  <c r="P5347" i="2"/>
  <c r="O5347" i="2"/>
  <c r="N5347" i="2"/>
  <c r="M5347" i="2"/>
  <c r="L5347" i="2"/>
  <c r="K5347" i="2"/>
  <c r="J5347" i="2"/>
  <c r="I5347" i="2"/>
  <c r="H5347" i="2"/>
  <c r="G5347" i="2"/>
  <c r="F5347" i="2"/>
  <c r="E5347" i="2"/>
  <c r="D5347" i="2"/>
  <c r="C5347" i="2"/>
  <c r="B5347" i="2"/>
  <c r="A5347" i="2"/>
  <c r="P5346" i="2"/>
  <c r="O5346" i="2"/>
  <c r="N5346" i="2"/>
  <c r="M5346" i="2"/>
  <c r="L5346" i="2"/>
  <c r="K5346" i="2"/>
  <c r="J5346" i="2"/>
  <c r="I5346" i="2"/>
  <c r="H5346" i="2"/>
  <c r="G5346" i="2"/>
  <c r="F5346" i="2"/>
  <c r="E5346" i="2"/>
  <c r="D5346" i="2"/>
  <c r="C5346" i="2"/>
  <c r="B5346" i="2"/>
  <c r="A5346" i="2"/>
  <c r="P5345" i="2"/>
  <c r="O5345" i="2"/>
  <c r="N5345" i="2"/>
  <c r="M5345" i="2"/>
  <c r="L5345" i="2"/>
  <c r="K5345" i="2"/>
  <c r="J5345" i="2"/>
  <c r="I5345" i="2"/>
  <c r="H5345" i="2"/>
  <c r="G5345" i="2"/>
  <c r="F5345" i="2"/>
  <c r="E5345" i="2"/>
  <c r="D5345" i="2"/>
  <c r="C5345" i="2"/>
  <c r="B5345" i="2"/>
  <c r="A5345" i="2"/>
  <c r="P5344" i="2"/>
  <c r="O5344" i="2"/>
  <c r="N5344" i="2"/>
  <c r="M5344" i="2"/>
  <c r="L5344" i="2"/>
  <c r="K5344" i="2"/>
  <c r="J5344" i="2"/>
  <c r="I5344" i="2"/>
  <c r="H5344" i="2"/>
  <c r="G5344" i="2"/>
  <c r="F5344" i="2"/>
  <c r="E5344" i="2"/>
  <c r="D5344" i="2"/>
  <c r="C5344" i="2"/>
  <c r="B5344" i="2"/>
  <c r="A5344" i="2"/>
  <c r="P5343" i="2"/>
  <c r="O5343" i="2"/>
  <c r="N5343" i="2"/>
  <c r="M5343" i="2"/>
  <c r="L5343" i="2"/>
  <c r="K5343" i="2"/>
  <c r="J5343" i="2"/>
  <c r="I5343" i="2"/>
  <c r="H5343" i="2"/>
  <c r="G5343" i="2"/>
  <c r="F5343" i="2"/>
  <c r="E5343" i="2"/>
  <c r="D5343" i="2"/>
  <c r="C5343" i="2"/>
  <c r="B5343" i="2"/>
  <c r="A5343" i="2"/>
  <c r="P5342" i="2"/>
  <c r="O5342" i="2"/>
  <c r="N5342" i="2"/>
  <c r="M5342" i="2"/>
  <c r="L5342" i="2"/>
  <c r="K5342" i="2"/>
  <c r="J5342" i="2"/>
  <c r="I5342" i="2"/>
  <c r="H5342" i="2"/>
  <c r="G5342" i="2"/>
  <c r="F5342" i="2"/>
  <c r="E5342" i="2"/>
  <c r="D5342" i="2"/>
  <c r="C5342" i="2"/>
  <c r="B5342" i="2"/>
  <c r="A5342" i="2"/>
  <c r="P5341" i="2"/>
  <c r="O5341" i="2"/>
  <c r="N5341" i="2"/>
  <c r="M5341" i="2"/>
  <c r="L5341" i="2"/>
  <c r="K5341" i="2"/>
  <c r="J5341" i="2"/>
  <c r="I5341" i="2"/>
  <c r="H5341" i="2"/>
  <c r="G5341" i="2"/>
  <c r="F5341" i="2"/>
  <c r="E5341" i="2"/>
  <c r="D5341" i="2"/>
  <c r="C5341" i="2"/>
  <c r="B5341" i="2"/>
  <c r="A5341" i="2"/>
  <c r="P5340" i="2"/>
  <c r="O5340" i="2"/>
  <c r="N5340" i="2"/>
  <c r="M5340" i="2"/>
  <c r="L5340" i="2"/>
  <c r="K5340" i="2"/>
  <c r="J5340" i="2"/>
  <c r="I5340" i="2"/>
  <c r="H5340" i="2"/>
  <c r="G5340" i="2"/>
  <c r="F5340" i="2"/>
  <c r="E5340" i="2"/>
  <c r="D5340" i="2"/>
  <c r="C5340" i="2"/>
  <c r="B5340" i="2"/>
  <c r="A5340" i="2"/>
  <c r="P5339" i="2"/>
  <c r="O5339" i="2"/>
  <c r="N5339" i="2"/>
  <c r="M5339" i="2"/>
  <c r="L5339" i="2"/>
  <c r="K5339" i="2"/>
  <c r="J5339" i="2"/>
  <c r="I5339" i="2"/>
  <c r="H5339" i="2"/>
  <c r="G5339" i="2"/>
  <c r="F5339" i="2"/>
  <c r="E5339" i="2"/>
  <c r="D5339" i="2"/>
  <c r="C5339" i="2"/>
  <c r="B5339" i="2"/>
  <c r="A5339" i="2"/>
  <c r="P5338" i="2"/>
  <c r="O5338" i="2"/>
  <c r="N5338" i="2"/>
  <c r="M5338" i="2"/>
  <c r="L5338" i="2"/>
  <c r="K5338" i="2"/>
  <c r="J5338" i="2"/>
  <c r="I5338" i="2"/>
  <c r="H5338" i="2"/>
  <c r="G5338" i="2"/>
  <c r="F5338" i="2"/>
  <c r="E5338" i="2"/>
  <c r="D5338" i="2"/>
  <c r="C5338" i="2"/>
  <c r="B5338" i="2"/>
  <c r="A5338" i="2"/>
  <c r="P5337" i="2"/>
  <c r="O5337" i="2"/>
  <c r="N5337" i="2"/>
  <c r="M5337" i="2"/>
  <c r="L5337" i="2"/>
  <c r="K5337" i="2"/>
  <c r="J5337" i="2"/>
  <c r="I5337" i="2"/>
  <c r="H5337" i="2"/>
  <c r="G5337" i="2"/>
  <c r="F5337" i="2"/>
  <c r="E5337" i="2"/>
  <c r="D5337" i="2"/>
  <c r="C5337" i="2"/>
  <c r="B5337" i="2"/>
  <c r="A5337" i="2"/>
  <c r="P5336" i="2"/>
  <c r="O5336" i="2"/>
  <c r="N5336" i="2"/>
  <c r="M5336" i="2"/>
  <c r="L5336" i="2"/>
  <c r="K5336" i="2"/>
  <c r="J5336" i="2"/>
  <c r="I5336" i="2"/>
  <c r="H5336" i="2"/>
  <c r="G5336" i="2"/>
  <c r="F5336" i="2"/>
  <c r="E5336" i="2"/>
  <c r="D5336" i="2"/>
  <c r="C5336" i="2"/>
  <c r="B5336" i="2"/>
  <c r="A5336" i="2"/>
  <c r="P5335" i="2"/>
  <c r="O5335" i="2"/>
  <c r="N5335" i="2"/>
  <c r="M5335" i="2"/>
  <c r="L5335" i="2"/>
  <c r="K5335" i="2"/>
  <c r="J5335" i="2"/>
  <c r="I5335" i="2"/>
  <c r="H5335" i="2"/>
  <c r="G5335" i="2"/>
  <c r="F5335" i="2"/>
  <c r="E5335" i="2"/>
  <c r="D5335" i="2"/>
  <c r="C5335" i="2"/>
  <c r="B5335" i="2"/>
  <c r="A5335" i="2"/>
  <c r="P5334" i="2"/>
  <c r="O5334" i="2"/>
  <c r="N5334" i="2"/>
  <c r="M5334" i="2"/>
  <c r="L5334" i="2"/>
  <c r="K5334" i="2"/>
  <c r="J5334" i="2"/>
  <c r="I5334" i="2"/>
  <c r="H5334" i="2"/>
  <c r="G5334" i="2"/>
  <c r="F5334" i="2"/>
  <c r="E5334" i="2"/>
  <c r="D5334" i="2"/>
  <c r="C5334" i="2"/>
  <c r="B5334" i="2"/>
  <c r="A5334" i="2"/>
  <c r="P5333" i="2"/>
  <c r="O5333" i="2"/>
  <c r="N5333" i="2"/>
  <c r="M5333" i="2"/>
  <c r="L5333" i="2"/>
  <c r="K5333" i="2"/>
  <c r="J5333" i="2"/>
  <c r="I5333" i="2"/>
  <c r="H5333" i="2"/>
  <c r="G5333" i="2"/>
  <c r="F5333" i="2"/>
  <c r="E5333" i="2"/>
  <c r="D5333" i="2"/>
  <c r="C5333" i="2"/>
  <c r="B5333" i="2"/>
  <c r="A5333" i="2"/>
  <c r="P5332" i="2"/>
  <c r="O5332" i="2"/>
  <c r="N5332" i="2"/>
  <c r="M5332" i="2"/>
  <c r="L5332" i="2"/>
  <c r="K5332" i="2"/>
  <c r="J5332" i="2"/>
  <c r="I5332" i="2"/>
  <c r="H5332" i="2"/>
  <c r="G5332" i="2"/>
  <c r="F5332" i="2"/>
  <c r="E5332" i="2"/>
  <c r="D5332" i="2"/>
  <c r="C5332" i="2"/>
  <c r="B5332" i="2"/>
  <c r="A5332" i="2"/>
  <c r="P5331" i="2"/>
  <c r="O5331" i="2"/>
  <c r="N5331" i="2"/>
  <c r="M5331" i="2"/>
  <c r="L5331" i="2"/>
  <c r="K5331" i="2"/>
  <c r="J5331" i="2"/>
  <c r="I5331" i="2"/>
  <c r="H5331" i="2"/>
  <c r="G5331" i="2"/>
  <c r="F5331" i="2"/>
  <c r="E5331" i="2"/>
  <c r="D5331" i="2"/>
  <c r="C5331" i="2"/>
  <c r="B5331" i="2"/>
  <c r="A5331" i="2"/>
  <c r="P5330" i="2"/>
  <c r="O5330" i="2"/>
  <c r="N5330" i="2"/>
  <c r="M5330" i="2"/>
  <c r="L5330" i="2"/>
  <c r="K5330" i="2"/>
  <c r="J5330" i="2"/>
  <c r="I5330" i="2"/>
  <c r="H5330" i="2"/>
  <c r="G5330" i="2"/>
  <c r="F5330" i="2"/>
  <c r="E5330" i="2"/>
  <c r="D5330" i="2"/>
  <c r="C5330" i="2"/>
  <c r="B5330" i="2"/>
  <c r="A5330" i="2"/>
  <c r="P5329" i="2"/>
  <c r="O5329" i="2"/>
  <c r="N5329" i="2"/>
  <c r="M5329" i="2"/>
  <c r="L5329" i="2"/>
  <c r="K5329" i="2"/>
  <c r="J5329" i="2"/>
  <c r="I5329" i="2"/>
  <c r="H5329" i="2"/>
  <c r="G5329" i="2"/>
  <c r="F5329" i="2"/>
  <c r="E5329" i="2"/>
  <c r="D5329" i="2"/>
  <c r="C5329" i="2"/>
  <c r="B5329" i="2"/>
  <c r="A5329" i="2"/>
  <c r="P5328" i="2"/>
  <c r="O5328" i="2"/>
  <c r="N5328" i="2"/>
  <c r="M5328" i="2"/>
  <c r="L5328" i="2"/>
  <c r="K5328" i="2"/>
  <c r="J5328" i="2"/>
  <c r="I5328" i="2"/>
  <c r="H5328" i="2"/>
  <c r="G5328" i="2"/>
  <c r="F5328" i="2"/>
  <c r="E5328" i="2"/>
  <c r="D5328" i="2"/>
  <c r="C5328" i="2"/>
  <c r="B5328" i="2"/>
  <c r="A5328" i="2"/>
  <c r="P5327" i="2"/>
  <c r="O5327" i="2"/>
  <c r="N5327" i="2"/>
  <c r="M5327" i="2"/>
  <c r="L5327" i="2"/>
  <c r="K5327" i="2"/>
  <c r="J5327" i="2"/>
  <c r="I5327" i="2"/>
  <c r="H5327" i="2"/>
  <c r="G5327" i="2"/>
  <c r="F5327" i="2"/>
  <c r="E5327" i="2"/>
  <c r="D5327" i="2"/>
  <c r="C5327" i="2"/>
  <c r="B5327" i="2"/>
  <c r="A5327" i="2"/>
  <c r="P5326" i="2"/>
  <c r="O5326" i="2"/>
  <c r="N5326" i="2"/>
  <c r="M5326" i="2"/>
  <c r="L5326" i="2"/>
  <c r="K5326" i="2"/>
  <c r="J5326" i="2"/>
  <c r="I5326" i="2"/>
  <c r="H5326" i="2"/>
  <c r="G5326" i="2"/>
  <c r="F5326" i="2"/>
  <c r="E5326" i="2"/>
  <c r="D5326" i="2"/>
  <c r="C5326" i="2"/>
  <c r="B5326" i="2"/>
  <c r="A5326" i="2"/>
  <c r="P5325" i="2"/>
  <c r="O5325" i="2"/>
  <c r="N5325" i="2"/>
  <c r="M5325" i="2"/>
  <c r="L5325" i="2"/>
  <c r="K5325" i="2"/>
  <c r="J5325" i="2"/>
  <c r="I5325" i="2"/>
  <c r="H5325" i="2"/>
  <c r="G5325" i="2"/>
  <c r="F5325" i="2"/>
  <c r="E5325" i="2"/>
  <c r="D5325" i="2"/>
  <c r="C5325" i="2"/>
  <c r="B5325" i="2"/>
  <c r="A5325" i="2"/>
  <c r="P5324" i="2"/>
  <c r="O5324" i="2"/>
  <c r="N5324" i="2"/>
  <c r="M5324" i="2"/>
  <c r="L5324" i="2"/>
  <c r="K5324" i="2"/>
  <c r="J5324" i="2"/>
  <c r="I5324" i="2"/>
  <c r="H5324" i="2"/>
  <c r="G5324" i="2"/>
  <c r="F5324" i="2"/>
  <c r="E5324" i="2"/>
  <c r="D5324" i="2"/>
  <c r="C5324" i="2"/>
  <c r="B5324" i="2"/>
  <c r="A5324" i="2"/>
  <c r="P5323" i="2"/>
  <c r="O5323" i="2"/>
  <c r="N5323" i="2"/>
  <c r="M5323" i="2"/>
  <c r="L5323" i="2"/>
  <c r="K5323" i="2"/>
  <c r="J5323" i="2"/>
  <c r="I5323" i="2"/>
  <c r="H5323" i="2"/>
  <c r="G5323" i="2"/>
  <c r="F5323" i="2"/>
  <c r="E5323" i="2"/>
  <c r="D5323" i="2"/>
  <c r="C5323" i="2"/>
  <c r="B5323" i="2"/>
  <c r="A5323" i="2"/>
  <c r="P5322" i="2"/>
  <c r="O5322" i="2"/>
  <c r="N5322" i="2"/>
  <c r="M5322" i="2"/>
  <c r="L5322" i="2"/>
  <c r="K5322" i="2"/>
  <c r="J5322" i="2"/>
  <c r="I5322" i="2"/>
  <c r="H5322" i="2"/>
  <c r="G5322" i="2"/>
  <c r="F5322" i="2"/>
  <c r="E5322" i="2"/>
  <c r="D5322" i="2"/>
  <c r="C5322" i="2"/>
  <c r="B5322" i="2"/>
  <c r="A5322" i="2"/>
  <c r="P5321" i="2"/>
  <c r="O5321" i="2"/>
  <c r="N5321" i="2"/>
  <c r="M5321" i="2"/>
  <c r="L5321" i="2"/>
  <c r="K5321" i="2"/>
  <c r="J5321" i="2"/>
  <c r="I5321" i="2"/>
  <c r="H5321" i="2"/>
  <c r="G5321" i="2"/>
  <c r="F5321" i="2"/>
  <c r="E5321" i="2"/>
  <c r="D5321" i="2"/>
  <c r="C5321" i="2"/>
  <c r="B5321" i="2"/>
  <c r="A5321" i="2"/>
  <c r="P5320" i="2"/>
  <c r="O5320" i="2"/>
  <c r="N5320" i="2"/>
  <c r="M5320" i="2"/>
  <c r="L5320" i="2"/>
  <c r="K5320" i="2"/>
  <c r="J5320" i="2"/>
  <c r="I5320" i="2"/>
  <c r="H5320" i="2"/>
  <c r="G5320" i="2"/>
  <c r="F5320" i="2"/>
  <c r="E5320" i="2"/>
  <c r="D5320" i="2"/>
  <c r="C5320" i="2"/>
  <c r="B5320" i="2"/>
  <c r="A5320" i="2"/>
  <c r="P5319" i="2"/>
  <c r="O5319" i="2"/>
  <c r="N5319" i="2"/>
  <c r="M5319" i="2"/>
  <c r="L5319" i="2"/>
  <c r="K5319" i="2"/>
  <c r="J5319" i="2"/>
  <c r="I5319" i="2"/>
  <c r="H5319" i="2"/>
  <c r="G5319" i="2"/>
  <c r="F5319" i="2"/>
  <c r="E5319" i="2"/>
  <c r="D5319" i="2"/>
  <c r="C5319" i="2"/>
  <c r="B5319" i="2"/>
  <c r="A5319" i="2"/>
  <c r="P5318" i="2"/>
  <c r="O5318" i="2"/>
  <c r="N5318" i="2"/>
  <c r="M5318" i="2"/>
  <c r="L5318" i="2"/>
  <c r="K5318" i="2"/>
  <c r="J5318" i="2"/>
  <c r="I5318" i="2"/>
  <c r="H5318" i="2"/>
  <c r="G5318" i="2"/>
  <c r="F5318" i="2"/>
  <c r="E5318" i="2"/>
  <c r="D5318" i="2"/>
  <c r="C5318" i="2"/>
  <c r="B5318" i="2"/>
  <c r="A5318" i="2"/>
  <c r="P5317" i="2"/>
  <c r="O5317" i="2"/>
  <c r="N5317" i="2"/>
  <c r="M5317" i="2"/>
  <c r="L5317" i="2"/>
  <c r="K5317" i="2"/>
  <c r="J5317" i="2"/>
  <c r="I5317" i="2"/>
  <c r="H5317" i="2"/>
  <c r="G5317" i="2"/>
  <c r="F5317" i="2"/>
  <c r="E5317" i="2"/>
  <c r="D5317" i="2"/>
  <c r="C5317" i="2"/>
  <c r="B5317" i="2"/>
  <c r="A5317" i="2"/>
  <c r="P5316" i="2"/>
  <c r="O5316" i="2"/>
  <c r="N5316" i="2"/>
  <c r="M5316" i="2"/>
  <c r="L5316" i="2"/>
  <c r="K5316" i="2"/>
  <c r="J5316" i="2"/>
  <c r="I5316" i="2"/>
  <c r="H5316" i="2"/>
  <c r="G5316" i="2"/>
  <c r="F5316" i="2"/>
  <c r="E5316" i="2"/>
  <c r="D5316" i="2"/>
  <c r="C5316" i="2"/>
  <c r="B5316" i="2"/>
  <c r="A5316" i="2"/>
  <c r="P5315" i="2"/>
  <c r="O5315" i="2"/>
  <c r="N5315" i="2"/>
  <c r="M5315" i="2"/>
  <c r="L5315" i="2"/>
  <c r="K5315" i="2"/>
  <c r="J5315" i="2"/>
  <c r="I5315" i="2"/>
  <c r="H5315" i="2"/>
  <c r="G5315" i="2"/>
  <c r="F5315" i="2"/>
  <c r="E5315" i="2"/>
  <c r="D5315" i="2"/>
  <c r="C5315" i="2"/>
  <c r="B5315" i="2"/>
  <c r="A5315" i="2"/>
  <c r="P5314" i="2"/>
  <c r="O5314" i="2"/>
  <c r="N5314" i="2"/>
  <c r="M5314" i="2"/>
  <c r="L5314" i="2"/>
  <c r="K5314" i="2"/>
  <c r="J5314" i="2"/>
  <c r="I5314" i="2"/>
  <c r="H5314" i="2"/>
  <c r="G5314" i="2"/>
  <c r="F5314" i="2"/>
  <c r="E5314" i="2"/>
  <c r="D5314" i="2"/>
  <c r="C5314" i="2"/>
  <c r="B5314" i="2"/>
  <c r="A5314" i="2"/>
  <c r="P5313" i="2"/>
  <c r="O5313" i="2"/>
  <c r="N5313" i="2"/>
  <c r="M5313" i="2"/>
  <c r="L5313" i="2"/>
  <c r="K5313" i="2"/>
  <c r="J5313" i="2"/>
  <c r="I5313" i="2"/>
  <c r="H5313" i="2"/>
  <c r="G5313" i="2"/>
  <c r="F5313" i="2"/>
  <c r="E5313" i="2"/>
  <c r="D5313" i="2"/>
  <c r="C5313" i="2"/>
  <c r="B5313" i="2"/>
  <c r="A5313" i="2"/>
  <c r="P5312" i="2"/>
  <c r="O5312" i="2"/>
  <c r="N5312" i="2"/>
  <c r="M5312" i="2"/>
  <c r="L5312" i="2"/>
  <c r="K5312" i="2"/>
  <c r="J5312" i="2"/>
  <c r="I5312" i="2"/>
  <c r="H5312" i="2"/>
  <c r="G5312" i="2"/>
  <c r="F5312" i="2"/>
  <c r="E5312" i="2"/>
  <c r="D5312" i="2"/>
  <c r="C5312" i="2"/>
  <c r="B5312" i="2"/>
  <c r="A5312" i="2"/>
  <c r="P5311" i="2"/>
  <c r="O5311" i="2"/>
  <c r="N5311" i="2"/>
  <c r="M5311" i="2"/>
  <c r="L5311" i="2"/>
  <c r="K5311" i="2"/>
  <c r="J5311" i="2"/>
  <c r="I5311" i="2"/>
  <c r="H5311" i="2"/>
  <c r="G5311" i="2"/>
  <c r="F5311" i="2"/>
  <c r="E5311" i="2"/>
  <c r="D5311" i="2"/>
  <c r="C5311" i="2"/>
  <c r="B5311" i="2"/>
  <c r="A5311" i="2"/>
  <c r="P5310" i="2"/>
  <c r="O5310" i="2"/>
  <c r="N5310" i="2"/>
  <c r="M5310" i="2"/>
  <c r="L5310" i="2"/>
  <c r="K5310" i="2"/>
  <c r="J5310" i="2"/>
  <c r="I5310" i="2"/>
  <c r="H5310" i="2"/>
  <c r="G5310" i="2"/>
  <c r="F5310" i="2"/>
  <c r="E5310" i="2"/>
  <c r="D5310" i="2"/>
  <c r="C5310" i="2"/>
  <c r="B5310" i="2"/>
  <c r="A5310" i="2"/>
  <c r="P5309" i="2"/>
  <c r="O5309" i="2"/>
  <c r="N5309" i="2"/>
  <c r="M5309" i="2"/>
  <c r="L5309" i="2"/>
  <c r="K5309" i="2"/>
  <c r="J5309" i="2"/>
  <c r="I5309" i="2"/>
  <c r="H5309" i="2"/>
  <c r="G5309" i="2"/>
  <c r="F5309" i="2"/>
  <c r="E5309" i="2"/>
  <c r="D5309" i="2"/>
  <c r="C5309" i="2"/>
  <c r="B5309" i="2"/>
  <c r="A5309" i="2"/>
  <c r="P5308" i="2"/>
  <c r="O5308" i="2"/>
  <c r="N5308" i="2"/>
  <c r="M5308" i="2"/>
  <c r="L5308" i="2"/>
  <c r="K5308" i="2"/>
  <c r="J5308" i="2"/>
  <c r="I5308" i="2"/>
  <c r="H5308" i="2"/>
  <c r="G5308" i="2"/>
  <c r="F5308" i="2"/>
  <c r="E5308" i="2"/>
  <c r="D5308" i="2"/>
  <c r="C5308" i="2"/>
  <c r="B5308" i="2"/>
  <c r="A5308" i="2"/>
  <c r="P5307" i="2"/>
  <c r="O5307" i="2"/>
  <c r="N5307" i="2"/>
  <c r="M5307" i="2"/>
  <c r="L5307" i="2"/>
  <c r="K5307" i="2"/>
  <c r="J5307" i="2"/>
  <c r="I5307" i="2"/>
  <c r="H5307" i="2"/>
  <c r="G5307" i="2"/>
  <c r="F5307" i="2"/>
  <c r="E5307" i="2"/>
  <c r="D5307" i="2"/>
  <c r="C5307" i="2"/>
  <c r="B5307" i="2"/>
  <c r="A5307" i="2"/>
  <c r="P5306" i="2"/>
  <c r="O5306" i="2"/>
  <c r="N5306" i="2"/>
  <c r="M5306" i="2"/>
  <c r="L5306" i="2"/>
  <c r="K5306" i="2"/>
  <c r="J5306" i="2"/>
  <c r="I5306" i="2"/>
  <c r="H5306" i="2"/>
  <c r="G5306" i="2"/>
  <c r="F5306" i="2"/>
  <c r="E5306" i="2"/>
  <c r="D5306" i="2"/>
  <c r="C5306" i="2"/>
  <c r="B5306" i="2"/>
  <c r="A5306" i="2"/>
  <c r="P5305" i="2"/>
  <c r="O5305" i="2"/>
  <c r="N5305" i="2"/>
  <c r="M5305" i="2"/>
  <c r="L5305" i="2"/>
  <c r="K5305" i="2"/>
  <c r="J5305" i="2"/>
  <c r="I5305" i="2"/>
  <c r="H5305" i="2"/>
  <c r="G5305" i="2"/>
  <c r="F5305" i="2"/>
  <c r="E5305" i="2"/>
  <c r="D5305" i="2"/>
  <c r="C5305" i="2"/>
  <c r="B5305" i="2"/>
  <c r="A5305" i="2"/>
  <c r="P5304" i="2"/>
  <c r="O5304" i="2"/>
  <c r="N5304" i="2"/>
  <c r="M5304" i="2"/>
  <c r="L5304" i="2"/>
  <c r="K5304" i="2"/>
  <c r="J5304" i="2"/>
  <c r="I5304" i="2"/>
  <c r="H5304" i="2"/>
  <c r="G5304" i="2"/>
  <c r="F5304" i="2"/>
  <c r="E5304" i="2"/>
  <c r="D5304" i="2"/>
  <c r="C5304" i="2"/>
  <c r="B5304" i="2"/>
  <c r="A5304" i="2"/>
  <c r="P5303" i="2"/>
  <c r="O5303" i="2"/>
  <c r="N5303" i="2"/>
  <c r="M5303" i="2"/>
  <c r="L5303" i="2"/>
  <c r="K5303" i="2"/>
  <c r="J5303" i="2"/>
  <c r="I5303" i="2"/>
  <c r="H5303" i="2"/>
  <c r="G5303" i="2"/>
  <c r="F5303" i="2"/>
  <c r="E5303" i="2"/>
  <c r="D5303" i="2"/>
  <c r="C5303" i="2"/>
  <c r="B5303" i="2"/>
  <c r="A5303" i="2"/>
  <c r="P5302" i="2"/>
  <c r="O5302" i="2"/>
  <c r="N5302" i="2"/>
  <c r="M5302" i="2"/>
  <c r="L5302" i="2"/>
  <c r="K5302" i="2"/>
  <c r="J5302" i="2"/>
  <c r="I5302" i="2"/>
  <c r="H5302" i="2"/>
  <c r="G5302" i="2"/>
  <c r="F5302" i="2"/>
  <c r="E5302" i="2"/>
  <c r="D5302" i="2"/>
  <c r="C5302" i="2"/>
  <c r="B5302" i="2"/>
  <c r="A5302" i="2"/>
  <c r="P5301" i="2"/>
  <c r="O5301" i="2"/>
  <c r="N5301" i="2"/>
  <c r="M5301" i="2"/>
  <c r="L5301" i="2"/>
  <c r="K5301" i="2"/>
  <c r="J5301" i="2"/>
  <c r="I5301" i="2"/>
  <c r="H5301" i="2"/>
  <c r="G5301" i="2"/>
  <c r="F5301" i="2"/>
  <c r="E5301" i="2"/>
  <c r="D5301" i="2"/>
  <c r="C5301" i="2"/>
  <c r="B5301" i="2"/>
  <c r="A5301" i="2"/>
  <c r="P5300" i="2"/>
  <c r="O5300" i="2"/>
  <c r="N5300" i="2"/>
  <c r="M5300" i="2"/>
  <c r="L5300" i="2"/>
  <c r="K5300" i="2"/>
  <c r="J5300" i="2"/>
  <c r="I5300" i="2"/>
  <c r="H5300" i="2"/>
  <c r="G5300" i="2"/>
  <c r="F5300" i="2"/>
  <c r="E5300" i="2"/>
  <c r="D5300" i="2"/>
  <c r="C5300" i="2"/>
  <c r="B5300" i="2"/>
  <c r="A5300" i="2"/>
  <c r="P5299" i="2"/>
  <c r="O5299" i="2"/>
  <c r="N5299" i="2"/>
  <c r="M5299" i="2"/>
  <c r="L5299" i="2"/>
  <c r="K5299" i="2"/>
  <c r="J5299" i="2"/>
  <c r="I5299" i="2"/>
  <c r="H5299" i="2"/>
  <c r="G5299" i="2"/>
  <c r="F5299" i="2"/>
  <c r="E5299" i="2"/>
  <c r="D5299" i="2"/>
  <c r="C5299" i="2"/>
  <c r="B5299" i="2"/>
  <c r="A5299" i="2"/>
  <c r="P5298" i="2"/>
  <c r="O5298" i="2"/>
  <c r="N5298" i="2"/>
  <c r="M5298" i="2"/>
  <c r="L5298" i="2"/>
  <c r="K5298" i="2"/>
  <c r="J5298" i="2"/>
  <c r="I5298" i="2"/>
  <c r="H5298" i="2"/>
  <c r="G5298" i="2"/>
  <c r="F5298" i="2"/>
  <c r="E5298" i="2"/>
  <c r="D5298" i="2"/>
  <c r="C5298" i="2"/>
  <c r="B5298" i="2"/>
  <c r="A5298" i="2"/>
  <c r="P5297" i="2"/>
  <c r="O5297" i="2"/>
  <c r="N5297" i="2"/>
  <c r="M5297" i="2"/>
  <c r="L5297" i="2"/>
  <c r="K5297" i="2"/>
  <c r="J5297" i="2"/>
  <c r="I5297" i="2"/>
  <c r="H5297" i="2"/>
  <c r="G5297" i="2"/>
  <c r="F5297" i="2"/>
  <c r="E5297" i="2"/>
  <c r="D5297" i="2"/>
  <c r="C5297" i="2"/>
  <c r="B5297" i="2"/>
  <c r="A5297" i="2"/>
  <c r="P5296" i="2"/>
  <c r="O5296" i="2"/>
  <c r="N5296" i="2"/>
  <c r="M5296" i="2"/>
  <c r="L5296" i="2"/>
  <c r="K5296" i="2"/>
  <c r="J5296" i="2"/>
  <c r="I5296" i="2"/>
  <c r="H5296" i="2"/>
  <c r="G5296" i="2"/>
  <c r="F5296" i="2"/>
  <c r="E5296" i="2"/>
  <c r="D5296" i="2"/>
  <c r="C5296" i="2"/>
  <c r="B5296" i="2"/>
  <c r="A5296" i="2"/>
  <c r="P5295" i="2"/>
  <c r="O5295" i="2"/>
  <c r="N5295" i="2"/>
  <c r="M5295" i="2"/>
  <c r="L5295" i="2"/>
  <c r="K5295" i="2"/>
  <c r="J5295" i="2"/>
  <c r="I5295" i="2"/>
  <c r="H5295" i="2"/>
  <c r="G5295" i="2"/>
  <c r="F5295" i="2"/>
  <c r="E5295" i="2"/>
  <c r="D5295" i="2"/>
  <c r="C5295" i="2"/>
  <c r="B5295" i="2"/>
  <c r="A5295" i="2"/>
  <c r="P5294" i="2"/>
  <c r="O5294" i="2"/>
  <c r="N5294" i="2"/>
  <c r="M5294" i="2"/>
  <c r="L5294" i="2"/>
  <c r="K5294" i="2"/>
  <c r="J5294" i="2"/>
  <c r="I5294" i="2"/>
  <c r="H5294" i="2"/>
  <c r="G5294" i="2"/>
  <c r="F5294" i="2"/>
  <c r="E5294" i="2"/>
  <c r="D5294" i="2"/>
  <c r="C5294" i="2"/>
  <c r="B5294" i="2"/>
  <c r="A5294" i="2"/>
  <c r="P5293" i="2"/>
  <c r="O5293" i="2"/>
  <c r="N5293" i="2"/>
  <c r="M5293" i="2"/>
  <c r="L5293" i="2"/>
  <c r="K5293" i="2"/>
  <c r="J5293" i="2"/>
  <c r="I5293" i="2"/>
  <c r="H5293" i="2"/>
  <c r="G5293" i="2"/>
  <c r="F5293" i="2"/>
  <c r="E5293" i="2"/>
  <c r="D5293" i="2"/>
  <c r="C5293" i="2"/>
  <c r="B5293" i="2"/>
  <c r="A5293" i="2"/>
  <c r="P5292" i="2"/>
  <c r="O5292" i="2"/>
  <c r="N5292" i="2"/>
  <c r="M5292" i="2"/>
  <c r="L5292" i="2"/>
  <c r="K5292" i="2"/>
  <c r="J5292" i="2"/>
  <c r="I5292" i="2"/>
  <c r="H5292" i="2"/>
  <c r="G5292" i="2"/>
  <c r="F5292" i="2"/>
  <c r="E5292" i="2"/>
  <c r="D5292" i="2"/>
  <c r="C5292" i="2"/>
  <c r="B5292" i="2"/>
  <c r="A5292" i="2"/>
  <c r="P5291" i="2"/>
  <c r="O5291" i="2"/>
  <c r="N5291" i="2"/>
  <c r="M5291" i="2"/>
  <c r="L5291" i="2"/>
  <c r="K5291" i="2"/>
  <c r="J5291" i="2"/>
  <c r="I5291" i="2"/>
  <c r="H5291" i="2"/>
  <c r="G5291" i="2"/>
  <c r="F5291" i="2"/>
  <c r="E5291" i="2"/>
  <c r="D5291" i="2"/>
  <c r="C5291" i="2"/>
  <c r="B5291" i="2"/>
  <c r="A5291" i="2"/>
  <c r="P5290" i="2"/>
  <c r="O5290" i="2"/>
  <c r="N5290" i="2"/>
  <c r="M5290" i="2"/>
  <c r="L5290" i="2"/>
  <c r="K5290" i="2"/>
  <c r="J5290" i="2"/>
  <c r="I5290" i="2"/>
  <c r="H5290" i="2"/>
  <c r="G5290" i="2"/>
  <c r="F5290" i="2"/>
  <c r="E5290" i="2"/>
  <c r="D5290" i="2"/>
  <c r="C5290" i="2"/>
  <c r="B5290" i="2"/>
  <c r="A5290" i="2"/>
  <c r="P5289" i="2"/>
  <c r="O5289" i="2"/>
  <c r="N5289" i="2"/>
  <c r="M5289" i="2"/>
  <c r="L5289" i="2"/>
  <c r="K5289" i="2"/>
  <c r="J5289" i="2"/>
  <c r="I5289" i="2"/>
  <c r="H5289" i="2"/>
  <c r="G5289" i="2"/>
  <c r="F5289" i="2"/>
  <c r="E5289" i="2"/>
  <c r="D5289" i="2"/>
  <c r="C5289" i="2"/>
  <c r="B5289" i="2"/>
  <c r="A5289" i="2"/>
  <c r="P5288" i="2"/>
  <c r="O5288" i="2"/>
  <c r="N5288" i="2"/>
  <c r="M5288" i="2"/>
  <c r="L5288" i="2"/>
  <c r="K5288" i="2"/>
  <c r="J5288" i="2"/>
  <c r="I5288" i="2"/>
  <c r="H5288" i="2"/>
  <c r="G5288" i="2"/>
  <c r="F5288" i="2"/>
  <c r="E5288" i="2"/>
  <c r="D5288" i="2"/>
  <c r="C5288" i="2"/>
  <c r="B5288" i="2"/>
  <c r="A5288" i="2"/>
  <c r="P5287" i="2"/>
  <c r="O5287" i="2"/>
  <c r="N5287" i="2"/>
  <c r="M5287" i="2"/>
  <c r="L5287" i="2"/>
  <c r="K5287" i="2"/>
  <c r="J5287" i="2"/>
  <c r="I5287" i="2"/>
  <c r="H5287" i="2"/>
  <c r="G5287" i="2"/>
  <c r="F5287" i="2"/>
  <c r="E5287" i="2"/>
  <c r="D5287" i="2"/>
  <c r="C5287" i="2"/>
  <c r="B5287" i="2"/>
  <c r="A5287" i="2"/>
  <c r="P5286" i="2"/>
  <c r="O5286" i="2"/>
  <c r="N5286" i="2"/>
  <c r="M5286" i="2"/>
  <c r="L5286" i="2"/>
  <c r="K5286" i="2"/>
  <c r="J5286" i="2"/>
  <c r="I5286" i="2"/>
  <c r="H5286" i="2"/>
  <c r="G5286" i="2"/>
  <c r="F5286" i="2"/>
  <c r="E5286" i="2"/>
  <c r="D5286" i="2"/>
  <c r="C5286" i="2"/>
  <c r="B5286" i="2"/>
  <c r="A5286" i="2"/>
  <c r="P5285" i="2"/>
  <c r="O5285" i="2"/>
  <c r="N5285" i="2"/>
  <c r="M5285" i="2"/>
  <c r="L5285" i="2"/>
  <c r="K5285" i="2"/>
  <c r="J5285" i="2"/>
  <c r="I5285" i="2"/>
  <c r="H5285" i="2"/>
  <c r="G5285" i="2"/>
  <c r="F5285" i="2"/>
  <c r="E5285" i="2"/>
  <c r="D5285" i="2"/>
  <c r="C5285" i="2"/>
  <c r="B5285" i="2"/>
  <c r="A5285" i="2"/>
  <c r="P5284" i="2"/>
  <c r="O5284" i="2"/>
  <c r="N5284" i="2"/>
  <c r="M5284" i="2"/>
  <c r="L5284" i="2"/>
  <c r="K5284" i="2"/>
  <c r="J5284" i="2"/>
  <c r="I5284" i="2"/>
  <c r="H5284" i="2"/>
  <c r="G5284" i="2"/>
  <c r="F5284" i="2"/>
  <c r="E5284" i="2"/>
  <c r="D5284" i="2"/>
  <c r="C5284" i="2"/>
  <c r="B5284" i="2"/>
  <c r="A5284" i="2"/>
  <c r="P5283" i="2"/>
  <c r="O5283" i="2"/>
  <c r="N5283" i="2"/>
  <c r="M5283" i="2"/>
  <c r="L5283" i="2"/>
  <c r="K5283" i="2"/>
  <c r="J5283" i="2"/>
  <c r="I5283" i="2"/>
  <c r="H5283" i="2"/>
  <c r="G5283" i="2"/>
  <c r="F5283" i="2"/>
  <c r="E5283" i="2"/>
  <c r="D5283" i="2"/>
  <c r="C5283" i="2"/>
  <c r="B5283" i="2"/>
  <c r="A5283" i="2"/>
  <c r="P5282" i="2"/>
  <c r="O5282" i="2"/>
  <c r="N5282" i="2"/>
  <c r="M5282" i="2"/>
  <c r="L5282" i="2"/>
  <c r="K5282" i="2"/>
  <c r="J5282" i="2"/>
  <c r="I5282" i="2"/>
  <c r="H5282" i="2"/>
  <c r="G5282" i="2"/>
  <c r="F5282" i="2"/>
  <c r="E5282" i="2"/>
  <c r="D5282" i="2"/>
  <c r="C5282" i="2"/>
  <c r="B5282" i="2"/>
  <c r="A5282" i="2"/>
  <c r="P5281" i="2"/>
  <c r="O5281" i="2"/>
  <c r="N5281" i="2"/>
  <c r="M5281" i="2"/>
  <c r="L5281" i="2"/>
  <c r="K5281" i="2"/>
  <c r="J5281" i="2"/>
  <c r="I5281" i="2"/>
  <c r="H5281" i="2"/>
  <c r="G5281" i="2"/>
  <c r="F5281" i="2"/>
  <c r="E5281" i="2"/>
  <c r="D5281" i="2"/>
  <c r="C5281" i="2"/>
  <c r="B5281" i="2"/>
  <c r="A5281" i="2"/>
  <c r="P5280" i="2"/>
  <c r="O5280" i="2"/>
  <c r="N5280" i="2"/>
  <c r="M5280" i="2"/>
  <c r="L5280" i="2"/>
  <c r="K5280" i="2"/>
  <c r="J5280" i="2"/>
  <c r="I5280" i="2"/>
  <c r="H5280" i="2"/>
  <c r="G5280" i="2"/>
  <c r="F5280" i="2"/>
  <c r="E5280" i="2"/>
  <c r="D5280" i="2"/>
  <c r="C5280" i="2"/>
  <c r="B5280" i="2"/>
  <c r="A5280" i="2"/>
  <c r="P5279" i="2"/>
  <c r="O5279" i="2"/>
  <c r="N5279" i="2"/>
  <c r="M5279" i="2"/>
  <c r="L5279" i="2"/>
  <c r="K5279" i="2"/>
  <c r="J5279" i="2"/>
  <c r="I5279" i="2"/>
  <c r="H5279" i="2"/>
  <c r="G5279" i="2"/>
  <c r="F5279" i="2"/>
  <c r="E5279" i="2"/>
  <c r="D5279" i="2"/>
  <c r="C5279" i="2"/>
  <c r="B5279" i="2"/>
  <c r="A5279" i="2"/>
  <c r="P5278" i="2"/>
  <c r="O5278" i="2"/>
  <c r="N5278" i="2"/>
  <c r="M5278" i="2"/>
  <c r="L5278" i="2"/>
  <c r="K5278" i="2"/>
  <c r="J5278" i="2"/>
  <c r="I5278" i="2"/>
  <c r="H5278" i="2"/>
  <c r="G5278" i="2"/>
  <c r="F5278" i="2"/>
  <c r="E5278" i="2"/>
  <c r="D5278" i="2"/>
  <c r="C5278" i="2"/>
  <c r="B5278" i="2"/>
  <c r="A5278" i="2"/>
  <c r="P5277" i="2"/>
  <c r="O5277" i="2"/>
  <c r="N5277" i="2"/>
  <c r="M5277" i="2"/>
  <c r="L5277" i="2"/>
  <c r="K5277" i="2"/>
  <c r="J5277" i="2"/>
  <c r="I5277" i="2"/>
  <c r="H5277" i="2"/>
  <c r="G5277" i="2"/>
  <c r="F5277" i="2"/>
  <c r="E5277" i="2"/>
  <c r="D5277" i="2"/>
  <c r="C5277" i="2"/>
  <c r="B5277" i="2"/>
  <c r="A5277" i="2"/>
  <c r="P5276" i="2"/>
  <c r="O5276" i="2"/>
  <c r="N5276" i="2"/>
  <c r="M5276" i="2"/>
  <c r="L5276" i="2"/>
  <c r="K5276" i="2"/>
  <c r="J5276" i="2"/>
  <c r="I5276" i="2"/>
  <c r="H5276" i="2"/>
  <c r="G5276" i="2"/>
  <c r="F5276" i="2"/>
  <c r="E5276" i="2"/>
  <c r="D5276" i="2"/>
  <c r="C5276" i="2"/>
  <c r="B5276" i="2"/>
  <c r="A5276" i="2"/>
  <c r="P5275" i="2"/>
  <c r="O5275" i="2"/>
  <c r="N5275" i="2"/>
  <c r="M5275" i="2"/>
  <c r="L5275" i="2"/>
  <c r="K5275" i="2"/>
  <c r="J5275" i="2"/>
  <c r="I5275" i="2"/>
  <c r="H5275" i="2"/>
  <c r="G5275" i="2"/>
  <c r="F5275" i="2"/>
  <c r="E5275" i="2"/>
  <c r="D5275" i="2"/>
  <c r="C5275" i="2"/>
  <c r="B5275" i="2"/>
  <c r="A5275" i="2"/>
  <c r="P5274" i="2"/>
  <c r="O5274" i="2"/>
  <c r="N5274" i="2"/>
  <c r="M5274" i="2"/>
  <c r="L5274" i="2"/>
  <c r="K5274" i="2"/>
  <c r="J5274" i="2"/>
  <c r="I5274" i="2"/>
  <c r="H5274" i="2"/>
  <c r="G5274" i="2"/>
  <c r="F5274" i="2"/>
  <c r="E5274" i="2"/>
  <c r="D5274" i="2"/>
  <c r="C5274" i="2"/>
  <c r="B5274" i="2"/>
  <c r="A5274" i="2"/>
  <c r="P5273" i="2"/>
  <c r="O5273" i="2"/>
  <c r="N5273" i="2"/>
  <c r="M5273" i="2"/>
  <c r="L5273" i="2"/>
  <c r="K5273" i="2"/>
  <c r="J5273" i="2"/>
  <c r="I5273" i="2"/>
  <c r="H5273" i="2"/>
  <c r="G5273" i="2"/>
  <c r="F5273" i="2"/>
  <c r="E5273" i="2"/>
  <c r="D5273" i="2"/>
  <c r="C5273" i="2"/>
  <c r="B5273" i="2"/>
  <c r="A5273" i="2"/>
  <c r="P5272" i="2"/>
  <c r="O5272" i="2"/>
  <c r="N5272" i="2"/>
  <c r="M5272" i="2"/>
  <c r="L5272" i="2"/>
  <c r="K5272" i="2"/>
  <c r="J5272" i="2"/>
  <c r="I5272" i="2"/>
  <c r="H5272" i="2"/>
  <c r="G5272" i="2"/>
  <c r="F5272" i="2"/>
  <c r="E5272" i="2"/>
  <c r="D5272" i="2"/>
  <c r="C5272" i="2"/>
  <c r="B5272" i="2"/>
  <c r="A5272" i="2"/>
  <c r="P5271" i="2"/>
  <c r="O5271" i="2"/>
  <c r="N5271" i="2"/>
  <c r="M5271" i="2"/>
  <c r="L5271" i="2"/>
  <c r="K5271" i="2"/>
  <c r="J5271" i="2"/>
  <c r="I5271" i="2"/>
  <c r="H5271" i="2"/>
  <c r="G5271" i="2"/>
  <c r="F5271" i="2"/>
  <c r="E5271" i="2"/>
  <c r="D5271" i="2"/>
  <c r="C5271" i="2"/>
  <c r="B5271" i="2"/>
  <c r="A5271" i="2"/>
  <c r="P5270" i="2"/>
  <c r="O5270" i="2"/>
  <c r="N5270" i="2"/>
  <c r="M5270" i="2"/>
  <c r="L5270" i="2"/>
  <c r="K5270" i="2"/>
  <c r="J5270" i="2"/>
  <c r="I5270" i="2"/>
  <c r="H5270" i="2"/>
  <c r="G5270" i="2"/>
  <c r="F5270" i="2"/>
  <c r="E5270" i="2"/>
  <c r="D5270" i="2"/>
  <c r="C5270" i="2"/>
  <c r="B5270" i="2"/>
  <c r="A5270" i="2"/>
  <c r="P5269" i="2"/>
  <c r="O5269" i="2"/>
  <c r="N5269" i="2"/>
  <c r="M5269" i="2"/>
  <c r="L5269" i="2"/>
  <c r="K5269" i="2"/>
  <c r="J5269" i="2"/>
  <c r="I5269" i="2"/>
  <c r="H5269" i="2"/>
  <c r="G5269" i="2"/>
  <c r="F5269" i="2"/>
  <c r="E5269" i="2"/>
  <c r="D5269" i="2"/>
  <c r="C5269" i="2"/>
  <c r="B5269" i="2"/>
  <c r="A5269" i="2"/>
  <c r="P5268" i="2"/>
  <c r="O5268" i="2"/>
  <c r="N5268" i="2"/>
  <c r="M5268" i="2"/>
  <c r="L5268" i="2"/>
  <c r="K5268" i="2"/>
  <c r="J5268" i="2"/>
  <c r="I5268" i="2"/>
  <c r="H5268" i="2"/>
  <c r="G5268" i="2"/>
  <c r="F5268" i="2"/>
  <c r="E5268" i="2"/>
  <c r="D5268" i="2"/>
  <c r="C5268" i="2"/>
  <c r="B5268" i="2"/>
  <c r="A5268" i="2"/>
  <c r="P5267" i="2"/>
  <c r="O5267" i="2"/>
  <c r="N5267" i="2"/>
  <c r="M5267" i="2"/>
  <c r="L5267" i="2"/>
  <c r="K5267" i="2"/>
  <c r="J5267" i="2"/>
  <c r="I5267" i="2"/>
  <c r="H5267" i="2"/>
  <c r="G5267" i="2"/>
  <c r="F5267" i="2"/>
  <c r="E5267" i="2"/>
  <c r="D5267" i="2"/>
  <c r="C5267" i="2"/>
  <c r="B5267" i="2"/>
  <c r="A5267" i="2"/>
  <c r="P5266" i="2"/>
  <c r="O5266" i="2"/>
  <c r="N5266" i="2"/>
  <c r="M5266" i="2"/>
  <c r="L5266" i="2"/>
  <c r="K5266" i="2"/>
  <c r="J5266" i="2"/>
  <c r="I5266" i="2"/>
  <c r="H5266" i="2"/>
  <c r="G5266" i="2"/>
  <c r="F5266" i="2"/>
  <c r="E5266" i="2"/>
  <c r="D5266" i="2"/>
  <c r="C5266" i="2"/>
  <c r="B5266" i="2"/>
  <c r="A5266" i="2"/>
  <c r="P5265" i="2"/>
  <c r="O5265" i="2"/>
  <c r="N5265" i="2"/>
  <c r="M5265" i="2"/>
  <c r="L5265" i="2"/>
  <c r="K5265" i="2"/>
  <c r="J5265" i="2"/>
  <c r="I5265" i="2"/>
  <c r="H5265" i="2"/>
  <c r="G5265" i="2"/>
  <c r="F5265" i="2"/>
  <c r="E5265" i="2"/>
  <c r="D5265" i="2"/>
  <c r="C5265" i="2"/>
  <c r="B5265" i="2"/>
  <c r="A5265" i="2"/>
  <c r="P5264" i="2"/>
  <c r="O5264" i="2"/>
  <c r="N5264" i="2"/>
  <c r="M5264" i="2"/>
  <c r="L5264" i="2"/>
  <c r="K5264" i="2"/>
  <c r="J5264" i="2"/>
  <c r="I5264" i="2"/>
  <c r="H5264" i="2"/>
  <c r="G5264" i="2"/>
  <c r="F5264" i="2"/>
  <c r="E5264" i="2"/>
  <c r="D5264" i="2"/>
  <c r="C5264" i="2"/>
  <c r="B5264" i="2"/>
  <c r="A5264" i="2"/>
  <c r="P5263" i="2"/>
  <c r="O5263" i="2"/>
  <c r="N5263" i="2"/>
  <c r="M5263" i="2"/>
  <c r="L5263" i="2"/>
  <c r="K5263" i="2"/>
  <c r="J5263" i="2"/>
  <c r="I5263" i="2"/>
  <c r="H5263" i="2"/>
  <c r="G5263" i="2"/>
  <c r="F5263" i="2"/>
  <c r="E5263" i="2"/>
  <c r="D5263" i="2"/>
  <c r="C5263" i="2"/>
  <c r="B5263" i="2"/>
  <c r="A5263" i="2"/>
  <c r="P5262" i="2"/>
  <c r="O5262" i="2"/>
  <c r="N5262" i="2"/>
  <c r="M5262" i="2"/>
  <c r="L5262" i="2"/>
  <c r="K5262" i="2"/>
  <c r="J5262" i="2"/>
  <c r="I5262" i="2"/>
  <c r="H5262" i="2"/>
  <c r="G5262" i="2"/>
  <c r="F5262" i="2"/>
  <c r="E5262" i="2"/>
  <c r="D5262" i="2"/>
  <c r="C5262" i="2"/>
  <c r="B5262" i="2"/>
  <c r="A5262" i="2"/>
  <c r="P5261" i="2"/>
  <c r="O5261" i="2"/>
  <c r="N5261" i="2"/>
  <c r="M5261" i="2"/>
  <c r="L5261" i="2"/>
  <c r="K5261" i="2"/>
  <c r="J5261" i="2"/>
  <c r="I5261" i="2"/>
  <c r="H5261" i="2"/>
  <c r="G5261" i="2"/>
  <c r="F5261" i="2"/>
  <c r="E5261" i="2"/>
  <c r="D5261" i="2"/>
  <c r="C5261" i="2"/>
  <c r="B5261" i="2"/>
  <c r="A5261" i="2"/>
  <c r="P5260" i="2"/>
  <c r="O5260" i="2"/>
  <c r="N5260" i="2"/>
  <c r="M5260" i="2"/>
  <c r="L5260" i="2"/>
  <c r="K5260" i="2"/>
  <c r="J5260" i="2"/>
  <c r="I5260" i="2"/>
  <c r="H5260" i="2"/>
  <c r="G5260" i="2"/>
  <c r="F5260" i="2"/>
  <c r="E5260" i="2"/>
  <c r="D5260" i="2"/>
  <c r="C5260" i="2"/>
  <c r="B5260" i="2"/>
  <c r="A5260" i="2"/>
  <c r="P5259" i="2"/>
  <c r="O5259" i="2"/>
  <c r="N5259" i="2"/>
  <c r="M5259" i="2"/>
  <c r="L5259" i="2"/>
  <c r="K5259" i="2"/>
  <c r="J5259" i="2"/>
  <c r="I5259" i="2"/>
  <c r="H5259" i="2"/>
  <c r="G5259" i="2"/>
  <c r="F5259" i="2"/>
  <c r="E5259" i="2"/>
  <c r="D5259" i="2"/>
  <c r="C5259" i="2"/>
  <c r="B5259" i="2"/>
  <c r="A5259" i="2"/>
  <c r="P5258" i="2"/>
  <c r="O5258" i="2"/>
  <c r="N5258" i="2"/>
  <c r="M5258" i="2"/>
  <c r="L5258" i="2"/>
  <c r="K5258" i="2"/>
  <c r="J5258" i="2"/>
  <c r="I5258" i="2"/>
  <c r="H5258" i="2"/>
  <c r="G5258" i="2"/>
  <c r="F5258" i="2"/>
  <c r="E5258" i="2"/>
  <c r="D5258" i="2"/>
  <c r="C5258" i="2"/>
  <c r="B5258" i="2"/>
  <c r="A5258" i="2"/>
  <c r="P5257" i="2"/>
  <c r="O5257" i="2"/>
  <c r="N5257" i="2"/>
  <c r="M5257" i="2"/>
  <c r="L5257" i="2"/>
  <c r="K5257" i="2"/>
  <c r="J5257" i="2"/>
  <c r="I5257" i="2"/>
  <c r="H5257" i="2"/>
  <c r="G5257" i="2"/>
  <c r="F5257" i="2"/>
  <c r="E5257" i="2"/>
  <c r="D5257" i="2"/>
  <c r="C5257" i="2"/>
  <c r="B5257" i="2"/>
  <c r="A5257" i="2"/>
  <c r="P5256" i="2"/>
  <c r="O5256" i="2"/>
  <c r="N5256" i="2"/>
  <c r="M5256" i="2"/>
  <c r="L5256" i="2"/>
  <c r="K5256" i="2"/>
  <c r="J5256" i="2"/>
  <c r="I5256" i="2"/>
  <c r="H5256" i="2"/>
  <c r="G5256" i="2"/>
  <c r="F5256" i="2"/>
  <c r="E5256" i="2"/>
  <c r="D5256" i="2"/>
  <c r="C5256" i="2"/>
  <c r="B5256" i="2"/>
  <c r="A5256" i="2"/>
  <c r="P5255" i="2"/>
  <c r="O5255" i="2"/>
  <c r="N5255" i="2"/>
  <c r="M5255" i="2"/>
  <c r="L5255" i="2"/>
  <c r="K5255" i="2"/>
  <c r="J5255" i="2"/>
  <c r="I5255" i="2"/>
  <c r="H5255" i="2"/>
  <c r="G5255" i="2"/>
  <c r="F5255" i="2"/>
  <c r="E5255" i="2"/>
  <c r="D5255" i="2"/>
  <c r="C5255" i="2"/>
  <c r="B5255" i="2"/>
  <c r="A5255" i="2"/>
  <c r="P5254" i="2"/>
  <c r="O5254" i="2"/>
  <c r="N5254" i="2"/>
  <c r="M5254" i="2"/>
  <c r="L5254" i="2"/>
  <c r="K5254" i="2"/>
  <c r="J5254" i="2"/>
  <c r="I5254" i="2"/>
  <c r="H5254" i="2"/>
  <c r="G5254" i="2"/>
  <c r="F5254" i="2"/>
  <c r="E5254" i="2"/>
  <c r="D5254" i="2"/>
  <c r="C5254" i="2"/>
  <c r="B5254" i="2"/>
  <c r="A5254" i="2"/>
  <c r="P5253" i="2"/>
  <c r="O5253" i="2"/>
  <c r="N5253" i="2"/>
  <c r="M5253" i="2"/>
  <c r="L5253" i="2"/>
  <c r="K5253" i="2"/>
  <c r="J5253" i="2"/>
  <c r="I5253" i="2"/>
  <c r="H5253" i="2"/>
  <c r="G5253" i="2"/>
  <c r="F5253" i="2"/>
  <c r="E5253" i="2"/>
  <c r="D5253" i="2"/>
  <c r="C5253" i="2"/>
  <c r="B5253" i="2"/>
  <c r="A5253" i="2"/>
  <c r="P5252" i="2"/>
  <c r="O5252" i="2"/>
  <c r="N5252" i="2"/>
  <c r="M5252" i="2"/>
  <c r="L5252" i="2"/>
  <c r="K5252" i="2"/>
  <c r="J5252" i="2"/>
  <c r="I5252" i="2"/>
  <c r="H5252" i="2"/>
  <c r="G5252" i="2"/>
  <c r="F5252" i="2"/>
  <c r="E5252" i="2"/>
  <c r="D5252" i="2"/>
  <c r="C5252" i="2"/>
  <c r="B5252" i="2"/>
  <c r="A5252" i="2"/>
  <c r="P5251" i="2"/>
  <c r="O5251" i="2"/>
  <c r="N5251" i="2"/>
  <c r="M5251" i="2"/>
  <c r="L5251" i="2"/>
  <c r="K5251" i="2"/>
  <c r="J5251" i="2"/>
  <c r="I5251" i="2"/>
  <c r="H5251" i="2"/>
  <c r="G5251" i="2"/>
  <c r="F5251" i="2"/>
  <c r="E5251" i="2"/>
  <c r="D5251" i="2"/>
  <c r="C5251" i="2"/>
  <c r="B5251" i="2"/>
  <c r="A5251" i="2"/>
  <c r="P5250" i="2"/>
  <c r="O5250" i="2"/>
  <c r="N5250" i="2"/>
  <c r="M5250" i="2"/>
  <c r="L5250" i="2"/>
  <c r="K5250" i="2"/>
  <c r="J5250" i="2"/>
  <c r="I5250" i="2"/>
  <c r="H5250" i="2"/>
  <c r="G5250" i="2"/>
  <c r="F5250" i="2"/>
  <c r="E5250" i="2"/>
  <c r="D5250" i="2"/>
  <c r="C5250" i="2"/>
  <c r="B5250" i="2"/>
  <c r="A5250" i="2"/>
  <c r="P5249" i="2"/>
  <c r="O5249" i="2"/>
  <c r="N5249" i="2"/>
  <c r="M5249" i="2"/>
  <c r="L5249" i="2"/>
  <c r="K5249" i="2"/>
  <c r="J5249" i="2"/>
  <c r="I5249" i="2"/>
  <c r="H5249" i="2"/>
  <c r="G5249" i="2"/>
  <c r="F5249" i="2"/>
  <c r="E5249" i="2"/>
  <c r="D5249" i="2"/>
  <c r="C5249" i="2"/>
  <c r="B5249" i="2"/>
  <c r="A5249" i="2"/>
  <c r="P5248" i="2"/>
  <c r="O5248" i="2"/>
  <c r="N5248" i="2"/>
  <c r="M5248" i="2"/>
  <c r="L5248" i="2"/>
  <c r="K5248" i="2"/>
  <c r="J5248" i="2"/>
  <c r="I5248" i="2"/>
  <c r="H5248" i="2"/>
  <c r="G5248" i="2"/>
  <c r="F5248" i="2"/>
  <c r="E5248" i="2"/>
  <c r="D5248" i="2"/>
  <c r="C5248" i="2"/>
  <c r="B5248" i="2"/>
  <c r="A5248" i="2"/>
  <c r="P5247" i="2"/>
  <c r="O5247" i="2"/>
  <c r="N5247" i="2"/>
  <c r="M5247" i="2"/>
  <c r="L5247" i="2"/>
  <c r="K5247" i="2"/>
  <c r="J5247" i="2"/>
  <c r="I5247" i="2"/>
  <c r="H5247" i="2"/>
  <c r="G5247" i="2"/>
  <c r="F5247" i="2"/>
  <c r="E5247" i="2"/>
  <c r="D5247" i="2"/>
  <c r="C5247" i="2"/>
  <c r="B5247" i="2"/>
  <c r="A5247" i="2"/>
  <c r="P5246" i="2"/>
  <c r="O5246" i="2"/>
  <c r="N5246" i="2"/>
  <c r="M5246" i="2"/>
  <c r="L5246" i="2"/>
  <c r="K5246" i="2"/>
  <c r="J5246" i="2"/>
  <c r="I5246" i="2"/>
  <c r="H5246" i="2"/>
  <c r="G5246" i="2"/>
  <c r="F5246" i="2"/>
  <c r="E5246" i="2"/>
  <c r="D5246" i="2"/>
  <c r="C5246" i="2"/>
  <c r="B5246" i="2"/>
  <c r="A5246" i="2"/>
  <c r="P5245" i="2"/>
  <c r="O5245" i="2"/>
  <c r="N5245" i="2"/>
  <c r="M5245" i="2"/>
  <c r="L5245" i="2"/>
  <c r="K5245" i="2"/>
  <c r="J5245" i="2"/>
  <c r="I5245" i="2"/>
  <c r="H5245" i="2"/>
  <c r="G5245" i="2"/>
  <c r="F5245" i="2"/>
  <c r="E5245" i="2"/>
  <c r="D5245" i="2"/>
  <c r="C5245" i="2"/>
  <c r="B5245" i="2"/>
  <c r="A5245" i="2"/>
  <c r="P5244" i="2"/>
  <c r="O5244" i="2"/>
  <c r="N5244" i="2"/>
  <c r="M5244" i="2"/>
  <c r="L5244" i="2"/>
  <c r="K5244" i="2"/>
  <c r="J5244" i="2"/>
  <c r="I5244" i="2"/>
  <c r="H5244" i="2"/>
  <c r="G5244" i="2"/>
  <c r="F5244" i="2"/>
  <c r="E5244" i="2"/>
  <c r="D5244" i="2"/>
  <c r="C5244" i="2"/>
  <c r="B5244" i="2"/>
  <c r="A5244" i="2"/>
  <c r="P5243" i="2"/>
  <c r="O5243" i="2"/>
  <c r="N5243" i="2"/>
  <c r="M5243" i="2"/>
  <c r="L5243" i="2"/>
  <c r="K5243" i="2"/>
  <c r="J5243" i="2"/>
  <c r="I5243" i="2"/>
  <c r="H5243" i="2"/>
  <c r="G5243" i="2"/>
  <c r="F5243" i="2"/>
  <c r="E5243" i="2"/>
  <c r="D5243" i="2"/>
  <c r="C5243" i="2"/>
  <c r="B5243" i="2"/>
  <c r="A5243" i="2"/>
  <c r="P5242" i="2"/>
  <c r="O5242" i="2"/>
  <c r="N5242" i="2"/>
  <c r="M5242" i="2"/>
  <c r="L5242" i="2"/>
  <c r="K5242" i="2"/>
  <c r="J5242" i="2"/>
  <c r="I5242" i="2"/>
  <c r="H5242" i="2"/>
  <c r="G5242" i="2"/>
  <c r="F5242" i="2"/>
  <c r="E5242" i="2"/>
  <c r="D5242" i="2"/>
  <c r="C5242" i="2"/>
  <c r="B5242" i="2"/>
  <c r="A5242" i="2"/>
  <c r="P5241" i="2"/>
  <c r="O5241" i="2"/>
  <c r="N5241" i="2"/>
  <c r="M5241" i="2"/>
  <c r="L5241" i="2"/>
  <c r="K5241" i="2"/>
  <c r="J5241" i="2"/>
  <c r="I5241" i="2"/>
  <c r="H5241" i="2"/>
  <c r="G5241" i="2"/>
  <c r="F5241" i="2"/>
  <c r="E5241" i="2"/>
  <c r="D5241" i="2"/>
  <c r="C5241" i="2"/>
  <c r="B5241" i="2"/>
  <c r="A5241" i="2"/>
  <c r="P5240" i="2"/>
  <c r="O5240" i="2"/>
  <c r="N5240" i="2"/>
  <c r="M5240" i="2"/>
  <c r="L5240" i="2"/>
  <c r="K5240" i="2"/>
  <c r="J5240" i="2"/>
  <c r="I5240" i="2"/>
  <c r="H5240" i="2"/>
  <c r="G5240" i="2"/>
  <c r="F5240" i="2"/>
  <c r="E5240" i="2"/>
  <c r="D5240" i="2"/>
  <c r="C5240" i="2"/>
  <c r="B5240" i="2"/>
  <c r="A5240" i="2"/>
  <c r="P5239" i="2"/>
  <c r="O5239" i="2"/>
  <c r="N5239" i="2"/>
  <c r="M5239" i="2"/>
  <c r="L5239" i="2"/>
  <c r="K5239" i="2"/>
  <c r="J5239" i="2"/>
  <c r="I5239" i="2"/>
  <c r="H5239" i="2"/>
  <c r="G5239" i="2"/>
  <c r="F5239" i="2"/>
  <c r="E5239" i="2"/>
  <c r="D5239" i="2"/>
  <c r="C5239" i="2"/>
  <c r="B5239" i="2"/>
  <c r="A5239" i="2"/>
  <c r="P5238" i="2"/>
  <c r="O5238" i="2"/>
  <c r="N5238" i="2"/>
  <c r="M5238" i="2"/>
  <c r="L5238" i="2"/>
  <c r="K5238" i="2"/>
  <c r="J5238" i="2"/>
  <c r="I5238" i="2"/>
  <c r="H5238" i="2"/>
  <c r="G5238" i="2"/>
  <c r="F5238" i="2"/>
  <c r="E5238" i="2"/>
  <c r="D5238" i="2"/>
  <c r="C5238" i="2"/>
  <c r="B5238" i="2"/>
  <c r="A5238" i="2"/>
  <c r="P5237" i="2"/>
  <c r="O5237" i="2"/>
  <c r="N5237" i="2"/>
  <c r="M5237" i="2"/>
  <c r="L5237" i="2"/>
  <c r="K5237" i="2"/>
  <c r="J5237" i="2"/>
  <c r="I5237" i="2"/>
  <c r="H5237" i="2"/>
  <c r="G5237" i="2"/>
  <c r="F5237" i="2"/>
  <c r="E5237" i="2"/>
  <c r="D5237" i="2"/>
  <c r="C5237" i="2"/>
  <c r="B5237" i="2"/>
  <c r="A5237" i="2"/>
  <c r="P5236" i="2"/>
  <c r="O5236" i="2"/>
  <c r="N5236" i="2"/>
  <c r="M5236" i="2"/>
  <c r="L5236" i="2"/>
  <c r="K5236" i="2"/>
  <c r="J5236" i="2"/>
  <c r="I5236" i="2"/>
  <c r="H5236" i="2"/>
  <c r="G5236" i="2"/>
  <c r="F5236" i="2"/>
  <c r="E5236" i="2"/>
  <c r="D5236" i="2"/>
  <c r="C5236" i="2"/>
  <c r="B5236" i="2"/>
  <c r="A5236" i="2"/>
  <c r="P5235" i="2"/>
  <c r="O5235" i="2"/>
  <c r="N5235" i="2"/>
  <c r="M5235" i="2"/>
  <c r="L5235" i="2"/>
  <c r="K5235" i="2"/>
  <c r="J5235" i="2"/>
  <c r="I5235" i="2"/>
  <c r="H5235" i="2"/>
  <c r="G5235" i="2"/>
  <c r="F5235" i="2"/>
  <c r="E5235" i="2"/>
  <c r="D5235" i="2"/>
  <c r="C5235" i="2"/>
  <c r="B5235" i="2"/>
  <c r="A5235" i="2"/>
  <c r="P5234" i="2"/>
  <c r="O5234" i="2"/>
  <c r="N5234" i="2"/>
  <c r="M5234" i="2"/>
  <c r="L5234" i="2"/>
  <c r="K5234" i="2"/>
  <c r="J5234" i="2"/>
  <c r="I5234" i="2"/>
  <c r="H5234" i="2"/>
  <c r="G5234" i="2"/>
  <c r="F5234" i="2"/>
  <c r="E5234" i="2"/>
  <c r="D5234" i="2"/>
  <c r="C5234" i="2"/>
  <c r="B5234" i="2"/>
  <c r="A5234" i="2"/>
  <c r="P5233" i="2"/>
  <c r="O5233" i="2"/>
  <c r="N5233" i="2"/>
  <c r="M5233" i="2"/>
  <c r="L5233" i="2"/>
  <c r="K5233" i="2"/>
  <c r="J5233" i="2"/>
  <c r="I5233" i="2"/>
  <c r="H5233" i="2"/>
  <c r="G5233" i="2"/>
  <c r="F5233" i="2"/>
  <c r="E5233" i="2"/>
  <c r="D5233" i="2"/>
  <c r="C5233" i="2"/>
  <c r="B5233" i="2"/>
  <c r="A5233" i="2"/>
  <c r="P5232" i="2"/>
  <c r="O5232" i="2"/>
  <c r="N5232" i="2"/>
  <c r="M5232" i="2"/>
  <c r="L5232" i="2"/>
  <c r="K5232" i="2"/>
  <c r="J5232" i="2"/>
  <c r="I5232" i="2"/>
  <c r="H5232" i="2"/>
  <c r="G5232" i="2"/>
  <c r="F5232" i="2"/>
  <c r="E5232" i="2"/>
  <c r="D5232" i="2"/>
  <c r="C5232" i="2"/>
  <c r="B5232" i="2"/>
  <c r="A5232" i="2"/>
  <c r="P5231" i="2"/>
  <c r="O5231" i="2"/>
  <c r="N5231" i="2"/>
  <c r="M5231" i="2"/>
  <c r="L5231" i="2"/>
  <c r="K5231" i="2"/>
  <c r="J5231" i="2"/>
  <c r="I5231" i="2"/>
  <c r="H5231" i="2"/>
  <c r="G5231" i="2"/>
  <c r="F5231" i="2"/>
  <c r="E5231" i="2"/>
  <c r="D5231" i="2"/>
  <c r="C5231" i="2"/>
  <c r="B5231" i="2"/>
  <c r="A5231" i="2"/>
  <c r="P5230" i="2"/>
  <c r="O5230" i="2"/>
  <c r="N5230" i="2"/>
  <c r="M5230" i="2"/>
  <c r="L5230" i="2"/>
  <c r="K5230" i="2"/>
  <c r="J5230" i="2"/>
  <c r="I5230" i="2"/>
  <c r="H5230" i="2"/>
  <c r="G5230" i="2"/>
  <c r="F5230" i="2"/>
  <c r="E5230" i="2"/>
  <c r="D5230" i="2"/>
  <c r="C5230" i="2"/>
  <c r="B5230" i="2"/>
  <c r="A5230" i="2"/>
  <c r="P5229" i="2"/>
  <c r="O5229" i="2"/>
  <c r="N5229" i="2"/>
  <c r="M5229" i="2"/>
  <c r="L5229" i="2"/>
  <c r="K5229" i="2"/>
  <c r="J5229" i="2"/>
  <c r="I5229" i="2"/>
  <c r="H5229" i="2"/>
  <c r="G5229" i="2"/>
  <c r="F5229" i="2"/>
  <c r="E5229" i="2"/>
  <c r="D5229" i="2"/>
  <c r="C5229" i="2"/>
  <c r="B5229" i="2"/>
  <c r="A5229" i="2"/>
  <c r="P5228" i="2"/>
  <c r="O5228" i="2"/>
  <c r="N5228" i="2"/>
  <c r="M5228" i="2"/>
  <c r="L5228" i="2"/>
  <c r="K5228" i="2"/>
  <c r="J5228" i="2"/>
  <c r="I5228" i="2"/>
  <c r="H5228" i="2"/>
  <c r="G5228" i="2"/>
  <c r="F5228" i="2"/>
  <c r="E5228" i="2"/>
  <c r="D5228" i="2"/>
  <c r="C5228" i="2"/>
  <c r="B5228" i="2"/>
  <c r="A5228" i="2"/>
  <c r="P5227" i="2"/>
  <c r="O5227" i="2"/>
  <c r="N5227" i="2"/>
  <c r="M5227" i="2"/>
  <c r="L5227" i="2"/>
  <c r="K5227" i="2"/>
  <c r="J5227" i="2"/>
  <c r="I5227" i="2"/>
  <c r="H5227" i="2"/>
  <c r="G5227" i="2"/>
  <c r="F5227" i="2"/>
  <c r="E5227" i="2"/>
  <c r="D5227" i="2"/>
  <c r="C5227" i="2"/>
  <c r="B5227" i="2"/>
  <c r="A5227" i="2"/>
  <c r="P5226" i="2"/>
  <c r="O5226" i="2"/>
  <c r="N5226" i="2"/>
  <c r="M5226" i="2"/>
  <c r="L5226" i="2"/>
  <c r="K5226" i="2"/>
  <c r="J5226" i="2"/>
  <c r="I5226" i="2"/>
  <c r="H5226" i="2"/>
  <c r="G5226" i="2"/>
  <c r="F5226" i="2"/>
  <c r="E5226" i="2"/>
  <c r="D5226" i="2"/>
  <c r="C5226" i="2"/>
  <c r="B5226" i="2"/>
  <c r="A5226" i="2"/>
  <c r="P5225" i="2"/>
  <c r="O5225" i="2"/>
  <c r="N5225" i="2"/>
  <c r="M5225" i="2"/>
  <c r="L5225" i="2"/>
  <c r="K5225" i="2"/>
  <c r="J5225" i="2"/>
  <c r="I5225" i="2"/>
  <c r="H5225" i="2"/>
  <c r="G5225" i="2"/>
  <c r="F5225" i="2"/>
  <c r="E5225" i="2"/>
  <c r="D5225" i="2"/>
  <c r="C5225" i="2"/>
  <c r="B5225" i="2"/>
  <c r="A5225" i="2"/>
  <c r="P5224" i="2"/>
  <c r="O5224" i="2"/>
  <c r="N5224" i="2"/>
  <c r="M5224" i="2"/>
  <c r="L5224" i="2"/>
  <c r="K5224" i="2"/>
  <c r="J5224" i="2"/>
  <c r="I5224" i="2"/>
  <c r="H5224" i="2"/>
  <c r="G5224" i="2"/>
  <c r="F5224" i="2"/>
  <c r="E5224" i="2"/>
  <c r="D5224" i="2"/>
  <c r="C5224" i="2"/>
  <c r="B5224" i="2"/>
  <c r="A5224" i="2"/>
  <c r="P5223" i="2"/>
  <c r="O5223" i="2"/>
  <c r="N5223" i="2"/>
  <c r="M5223" i="2"/>
  <c r="L5223" i="2"/>
  <c r="K5223" i="2"/>
  <c r="J5223" i="2"/>
  <c r="I5223" i="2"/>
  <c r="H5223" i="2"/>
  <c r="G5223" i="2"/>
  <c r="F5223" i="2"/>
  <c r="E5223" i="2"/>
  <c r="D5223" i="2"/>
  <c r="C5223" i="2"/>
  <c r="B5223" i="2"/>
  <c r="A5223" i="2"/>
  <c r="P5222" i="2"/>
  <c r="O5222" i="2"/>
  <c r="N5222" i="2"/>
  <c r="M5222" i="2"/>
  <c r="L5222" i="2"/>
  <c r="K5222" i="2"/>
  <c r="J5222" i="2"/>
  <c r="I5222" i="2"/>
  <c r="H5222" i="2"/>
  <c r="G5222" i="2"/>
  <c r="F5222" i="2"/>
  <c r="E5222" i="2"/>
  <c r="D5222" i="2"/>
  <c r="C5222" i="2"/>
  <c r="B5222" i="2"/>
  <c r="A5222" i="2"/>
  <c r="P5221" i="2"/>
  <c r="O5221" i="2"/>
  <c r="N5221" i="2"/>
  <c r="M5221" i="2"/>
  <c r="L5221" i="2"/>
  <c r="K5221" i="2"/>
  <c r="J5221" i="2"/>
  <c r="I5221" i="2"/>
  <c r="H5221" i="2"/>
  <c r="G5221" i="2"/>
  <c r="F5221" i="2"/>
  <c r="E5221" i="2"/>
  <c r="D5221" i="2"/>
  <c r="C5221" i="2"/>
  <c r="B5221" i="2"/>
  <c r="A5221" i="2"/>
  <c r="P5220" i="2"/>
  <c r="O5220" i="2"/>
  <c r="N5220" i="2"/>
  <c r="M5220" i="2"/>
  <c r="L5220" i="2"/>
  <c r="K5220" i="2"/>
  <c r="J5220" i="2"/>
  <c r="I5220" i="2"/>
  <c r="H5220" i="2"/>
  <c r="G5220" i="2"/>
  <c r="F5220" i="2"/>
  <c r="E5220" i="2"/>
  <c r="D5220" i="2"/>
  <c r="C5220" i="2"/>
  <c r="B5220" i="2"/>
  <c r="A5220" i="2"/>
  <c r="P5219" i="2"/>
  <c r="O5219" i="2"/>
  <c r="N5219" i="2"/>
  <c r="M5219" i="2"/>
  <c r="L5219" i="2"/>
  <c r="K5219" i="2"/>
  <c r="J5219" i="2"/>
  <c r="I5219" i="2"/>
  <c r="H5219" i="2"/>
  <c r="G5219" i="2"/>
  <c r="F5219" i="2"/>
  <c r="E5219" i="2"/>
  <c r="D5219" i="2"/>
  <c r="C5219" i="2"/>
  <c r="B5219" i="2"/>
  <c r="A5219" i="2"/>
  <c r="P5218" i="2"/>
  <c r="O5218" i="2"/>
  <c r="N5218" i="2"/>
  <c r="M5218" i="2"/>
  <c r="L5218" i="2"/>
  <c r="K5218" i="2"/>
  <c r="J5218" i="2"/>
  <c r="I5218" i="2"/>
  <c r="H5218" i="2"/>
  <c r="G5218" i="2"/>
  <c r="F5218" i="2"/>
  <c r="E5218" i="2"/>
  <c r="D5218" i="2"/>
  <c r="C5218" i="2"/>
  <c r="B5218" i="2"/>
  <c r="A5218" i="2"/>
  <c r="P5217" i="2"/>
  <c r="O5217" i="2"/>
  <c r="N5217" i="2"/>
  <c r="M5217" i="2"/>
  <c r="L5217" i="2"/>
  <c r="K5217" i="2"/>
  <c r="J5217" i="2"/>
  <c r="I5217" i="2"/>
  <c r="H5217" i="2"/>
  <c r="G5217" i="2"/>
  <c r="F5217" i="2"/>
  <c r="E5217" i="2"/>
  <c r="D5217" i="2"/>
  <c r="C5217" i="2"/>
  <c r="B5217" i="2"/>
  <c r="A5217" i="2"/>
  <c r="P5216" i="2"/>
  <c r="O5216" i="2"/>
  <c r="N5216" i="2"/>
  <c r="M5216" i="2"/>
  <c r="L5216" i="2"/>
  <c r="K5216" i="2"/>
  <c r="J5216" i="2"/>
  <c r="I5216" i="2"/>
  <c r="H5216" i="2"/>
  <c r="G5216" i="2"/>
  <c r="F5216" i="2"/>
  <c r="E5216" i="2"/>
  <c r="D5216" i="2"/>
  <c r="C5216" i="2"/>
  <c r="B5216" i="2"/>
  <c r="A5216" i="2"/>
  <c r="P5215" i="2"/>
  <c r="O5215" i="2"/>
  <c r="N5215" i="2"/>
  <c r="M5215" i="2"/>
  <c r="L5215" i="2"/>
  <c r="K5215" i="2"/>
  <c r="J5215" i="2"/>
  <c r="I5215" i="2"/>
  <c r="H5215" i="2"/>
  <c r="G5215" i="2"/>
  <c r="F5215" i="2"/>
  <c r="E5215" i="2"/>
  <c r="D5215" i="2"/>
  <c r="C5215" i="2"/>
  <c r="B5215" i="2"/>
  <c r="A5215" i="2"/>
  <c r="P5214" i="2"/>
  <c r="O5214" i="2"/>
  <c r="N5214" i="2"/>
  <c r="M5214" i="2"/>
  <c r="L5214" i="2"/>
  <c r="K5214" i="2"/>
  <c r="J5214" i="2"/>
  <c r="I5214" i="2"/>
  <c r="H5214" i="2"/>
  <c r="G5214" i="2"/>
  <c r="F5214" i="2"/>
  <c r="E5214" i="2"/>
  <c r="D5214" i="2"/>
  <c r="C5214" i="2"/>
  <c r="B5214" i="2"/>
  <c r="A5214" i="2"/>
  <c r="P5213" i="2"/>
  <c r="O5213" i="2"/>
  <c r="N5213" i="2"/>
  <c r="M5213" i="2"/>
  <c r="L5213" i="2"/>
  <c r="K5213" i="2"/>
  <c r="J5213" i="2"/>
  <c r="I5213" i="2"/>
  <c r="H5213" i="2"/>
  <c r="G5213" i="2"/>
  <c r="F5213" i="2"/>
  <c r="E5213" i="2"/>
  <c r="D5213" i="2"/>
  <c r="C5213" i="2"/>
  <c r="B5213" i="2"/>
  <c r="A5213" i="2"/>
  <c r="P5212" i="2"/>
  <c r="O5212" i="2"/>
  <c r="N5212" i="2"/>
  <c r="M5212" i="2"/>
  <c r="L5212" i="2"/>
  <c r="K5212" i="2"/>
  <c r="J5212" i="2"/>
  <c r="I5212" i="2"/>
  <c r="H5212" i="2"/>
  <c r="G5212" i="2"/>
  <c r="F5212" i="2"/>
  <c r="E5212" i="2"/>
  <c r="D5212" i="2"/>
  <c r="C5212" i="2"/>
  <c r="B5212" i="2"/>
  <c r="A5212" i="2"/>
  <c r="P5211" i="2"/>
  <c r="O5211" i="2"/>
  <c r="N5211" i="2"/>
  <c r="M5211" i="2"/>
  <c r="L5211" i="2"/>
  <c r="K5211" i="2"/>
  <c r="J5211" i="2"/>
  <c r="I5211" i="2"/>
  <c r="H5211" i="2"/>
  <c r="G5211" i="2"/>
  <c r="F5211" i="2"/>
  <c r="E5211" i="2"/>
  <c r="D5211" i="2"/>
  <c r="C5211" i="2"/>
  <c r="B5211" i="2"/>
  <c r="A5211" i="2"/>
  <c r="P5210" i="2"/>
  <c r="O5210" i="2"/>
  <c r="N5210" i="2"/>
  <c r="M5210" i="2"/>
  <c r="L5210" i="2"/>
  <c r="K5210" i="2"/>
  <c r="J5210" i="2"/>
  <c r="I5210" i="2"/>
  <c r="H5210" i="2"/>
  <c r="G5210" i="2"/>
  <c r="F5210" i="2"/>
  <c r="E5210" i="2"/>
  <c r="D5210" i="2"/>
  <c r="C5210" i="2"/>
  <c r="B5210" i="2"/>
  <c r="A5210" i="2"/>
  <c r="P5209" i="2"/>
  <c r="O5209" i="2"/>
  <c r="N5209" i="2"/>
  <c r="M5209" i="2"/>
  <c r="L5209" i="2"/>
  <c r="K5209" i="2"/>
  <c r="J5209" i="2"/>
  <c r="I5209" i="2"/>
  <c r="H5209" i="2"/>
  <c r="G5209" i="2"/>
  <c r="F5209" i="2"/>
  <c r="E5209" i="2"/>
  <c r="D5209" i="2"/>
  <c r="C5209" i="2"/>
  <c r="B5209" i="2"/>
  <c r="A5209" i="2"/>
  <c r="P5208" i="2"/>
  <c r="O5208" i="2"/>
  <c r="N5208" i="2"/>
  <c r="M5208" i="2"/>
  <c r="L5208" i="2"/>
  <c r="K5208" i="2"/>
  <c r="J5208" i="2"/>
  <c r="I5208" i="2"/>
  <c r="H5208" i="2"/>
  <c r="G5208" i="2"/>
  <c r="F5208" i="2"/>
  <c r="E5208" i="2"/>
  <c r="D5208" i="2"/>
  <c r="C5208" i="2"/>
  <c r="B5208" i="2"/>
  <c r="A5208" i="2"/>
  <c r="P5207" i="2"/>
  <c r="O5207" i="2"/>
  <c r="N5207" i="2"/>
  <c r="M5207" i="2"/>
  <c r="L5207" i="2"/>
  <c r="K5207" i="2"/>
  <c r="J5207" i="2"/>
  <c r="I5207" i="2"/>
  <c r="H5207" i="2"/>
  <c r="G5207" i="2"/>
  <c r="F5207" i="2"/>
  <c r="E5207" i="2"/>
  <c r="D5207" i="2"/>
  <c r="C5207" i="2"/>
  <c r="B5207" i="2"/>
  <c r="A5207" i="2"/>
  <c r="P5206" i="2"/>
  <c r="O5206" i="2"/>
  <c r="N5206" i="2"/>
  <c r="M5206" i="2"/>
  <c r="L5206" i="2"/>
  <c r="K5206" i="2"/>
  <c r="J5206" i="2"/>
  <c r="I5206" i="2"/>
  <c r="H5206" i="2"/>
  <c r="G5206" i="2"/>
  <c r="F5206" i="2"/>
  <c r="E5206" i="2"/>
  <c r="D5206" i="2"/>
  <c r="C5206" i="2"/>
  <c r="B5206" i="2"/>
  <c r="A5206" i="2"/>
  <c r="P5205" i="2"/>
  <c r="O5205" i="2"/>
  <c r="N5205" i="2"/>
  <c r="M5205" i="2"/>
  <c r="L5205" i="2"/>
  <c r="K5205" i="2"/>
  <c r="J5205" i="2"/>
  <c r="I5205" i="2"/>
  <c r="H5205" i="2"/>
  <c r="G5205" i="2"/>
  <c r="F5205" i="2"/>
  <c r="E5205" i="2"/>
  <c r="D5205" i="2"/>
  <c r="C5205" i="2"/>
  <c r="B5205" i="2"/>
  <c r="A5205" i="2"/>
  <c r="P5204" i="2"/>
  <c r="O5204" i="2"/>
  <c r="N5204" i="2"/>
  <c r="M5204" i="2"/>
  <c r="L5204" i="2"/>
  <c r="K5204" i="2"/>
  <c r="J5204" i="2"/>
  <c r="I5204" i="2"/>
  <c r="H5204" i="2"/>
  <c r="G5204" i="2"/>
  <c r="F5204" i="2"/>
  <c r="E5204" i="2"/>
  <c r="D5204" i="2"/>
  <c r="C5204" i="2"/>
  <c r="B5204" i="2"/>
  <c r="A5204" i="2"/>
  <c r="P5203" i="2"/>
  <c r="O5203" i="2"/>
  <c r="N5203" i="2"/>
  <c r="M5203" i="2"/>
  <c r="L5203" i="2"/>
  <c r="K5203" i="2"/>
  <c r="J5203" i="2"/>
  <c r="I5203" i="2"/>
  <c r="H5203" i="2"/>
  <c r="G5203" i="2"/>
  <c r="F5203" i="2"/>
  <c r="E5203" i="2"/>
  <c r="D5203" i="2"/>
  <c r="C5203" i="2"/>
  <c r="B5203" i="2"/>
  <c r="A5203" i="2"/>
  <c r="P5202" i="2"/>
  <c r="O5202" i="2"/>
  <c r="N5202" i="2"/>
  <c r="M5202" i="2"/>
  <c r="L5202" i="2"/>
  <c r="K5202" i="2"/>
  <c r="J5202" i="2"/>
  <c r="I5202" i="2"/>
  <c r="H5202" i="2"/>
  <c r="G5202" i="2"/>
  <c r="F5202" i="2"/>
  <c r="E5202" i="2"/>
  <c r="D5202" i="2"/>
  <c r="C5202" i="2"/>
  <c r="B5202" i="2"/>
  <c r="A5202" i="2"/>
  <c r="P5201" i="2"/>
  <c r="O5201" i="2"/>
  <c r="N5201" i="2"/>
  <c r="M5201" i="2"/>
  <c r="L5201" i="2"/>
  <c r="K5201" i="2"/>
  <c r="J5201" i="2"/>
  <c r="I5201" i="2"/>
  <c r="H5201" i="2"/>
  <c r="G5201" i="2"/>
  <c r="F5201" i="2"/>
  <c r="E5201" i="2"/>
  <c r="D5201" i="2"/>
  <c r="C5201" i="2"/>
  <c r="B5201" i="2"/>
  <c r="A5201" i="2"/>
  <c r="P5200" i="2"/>
  <c r="O5200" i="2"/>
  <c r="N5200" i="2"/>
  <c r="M5200" i="2"/>
  <c r="L5200" i="2"/>
  <c r="K5200" i="2"/>
  <c r="J5200" i="2"/>
  <c r="I5200" i="2"/>
  <c r="H5200" i="2"/>
  <c r="G5200" i="2"/>
  <c r="F5200" i="2"/>
  <c r="E5200" i="2"/>
  <c r="D5200" i="2"/>
  <c r="C5200" i="2"/>
  <c r="B5200" i="2"/>
  <c r="A5200" i="2"/>
  <c r="P5199" i="2"/>
  <c r="O5199" i="2"/>
  <c r="N5199" i="2"/>
  <c r="M5199" i="2"/>
  <c r="L5199" i="2"/>
  <c r="K5199" i="2"/>
  <c r="J5199" i="2"/>
  <c r="I5199" i="2"/>
  <c r="H5199" i="2"/>
  <c r="G5199" i="2"/>
  <c r="F5199" i="2"/>
  <c r="E5199" i="2"/>
  <c r="D5199" i="2"/>
  <c r="C5199" i="2"/>
  <c r="B5199" i="2"/>
  <c r="A5199" i="2"/>
  <c r="P5198" i="2"/>
  <c r="O5198" i="2"/>
  <c r="N5198" i="2"/>
  <c r="M5198" i="2"/>
  <c r="L5198" i="2"/>
  <c r="K5198" i="2"/>
  <c r="J5198" i="2"/>
  <c r="I5198" i="2"/>
  <c r="H5198" i="2"/>
  <c r="G5198" i="2"/>
  <c r="F5198" i="2"/>
  <c r="E5198" i="2"/>
  <c r="D5198" i="2"/>
  <c r="C5198" i="2"/>
  <c r="B5198" i="2"/>
  <c r="A5198" i="2"/>
  <c r="P5197" i="2"/>
  <c r="O5197" i="2"/>
  <c r="N5197" i="2"/>
  <c r="M5197" i="2"/>
  <c r="L5197" i="2"/>
  <c r="K5197" i="2"/>
  <c r="J5197" i="2"/>
  <c r="I5197" i="2"/>
  <c r="H5197" i="2"/>
  <c r="G5197" i="2"/>
  <c r="F5197" i="2"/>
  <c r="E5197" i="2"/>
  <c r="D5197" i="2"/>
  <c r="C5197" i="2"/>
  <c r="B5197" i="2"/>
  <c r="A5197" i="2"/>
  <c r="P5196" i="2"/>
  <c r="O5196" i="2"/>
  <c r="N5196" i="2"/>
  <c r="M5196" i="2"/>
  <c r="L5196" i="2"/>
  <c r="K5196" i="2"/>
  <c r="J5196" i="2"/>
  <c r="I5196" i="2"/>
  <c r="H5196" i="2"/>
  <c r="G5196" i="2"/>
  <c r="F5196" i="2"/>
  <c r="E5196" i="2"/>
  <c r="D5196" i="2"/>
  <c r="C5196" i="2"/>
  <c r="B5196" i="2"/>
  <c r="A5196" i="2"/>
  <c r="P5195" i="2"/>
  <c r="O5195" i="2"/>
  <c r="N5195" i="2"/>
  <c r="M5195" i="2"/>
  <c r="L5195" i="2"/>
  <c r="K5195" i="2"/>
  <c r="J5195" i="2"/>
  <c r="I5195" i="2"/>
  <c r="H5195" i="2"/>
  <c r="G5195" i="2"/>
  <c r="F5195" i="2"/>
  <c r="E5195" i="2"/>
  <c r="D5195" i="2"/>
  <c r="C5195" i="2"/>
  <c r="B5195" i="2"/>
  <c r="A5195" i="2"/>
  <c r="P5194" i="2"/>
  <c r="O5194" i="2"/>
  <c r="N5194" i="2"/>
  <c r="M5194" i="2"/>
  <c r="L5194" i="2"/>
  <c r="K5194" i="2"/>
  <c r="J5194" i="2"/>
  <c r="I5194" i="2"/>
  <c r="H5194" i="2"/>
  <c r="G5194" i="2"/>
  <c r="F5194" i="2"/>
  <c r="E5194" i="2"/>
  <c r="D5194" i="2"/>
  <c r="C5194" i="2"/>
  <c r="B5194" i="2"/>
  <c r="A5194" i="2"/>
  <c r="P5193" i="2"/>
  <c r="O5193" i="2"/>
  <c r="N5193" i="2"/>
  <c r="M5193" i="2"/>
  <c r="L5193" i="2"/>
  <c r="K5193" i="2"/>
  <c r="J5193" i="2"/>
  <c r="I5193" i="2"/>
  <c r="H5193" i="2"/>
  <c r="G5193" i="2"/>
  <c r="F5193" i="2"/>
  <c r="E5193" i="2"/>
  <c r="D5193" i="2"/>
  <c r="C5193" i="2"/>
  <c r="B5193" i="2"/>
  <c r="A5193" i="2"/>
  <c r="P5192" i="2"/>
  <c r="O5192" i="2"/>
  <c r="N5192" i="2"/>
  <c r="M5192" i="2"/>
  <c r="L5192" i="2"/>
  <c r="K5192" i="2"/>
  <c r="J5192" i="2"/>
  <c r="I5192" i="2"/>
  <c r="H5192" i="2"/>
  <c r="G5192" i="2"/>
  <c r="F5192" i="2"/>
  <c r="E5192" i="2"/>
  <c r="D5192" i="2"/>
  <c r="C5192" i="2"/>
  <c r="B5192" i="2"/>
  <c r="A5192" i="2"/>
  <c r="P5191" i="2"/>
  <c r="O5191" i="2"/>
  <c r="N5191" i="2"/>
  <c r="M5191" i="2"/>
  <c r="L5191" i="2"/>
  <c r="K5191" i="2"/>
  <c r="J5191" i="2"/>
  <c r="I5191" i="2"/>
  <c r="H5191" i="2"/>
  <c r="G5191" i="2"/>
  <c r="F5191" i="2"/>
  <c r="E5191" i="2"/>
  <c r="D5191" i="2"/>
  <c r="C5191" i="2"/>
  <c r="B5191" i="2"/>
  <c r="A5191" i="2"/>
  <c r="P5190" i="2"/>
  <c r="O5190" i="2"/>
  <c r="N5190" i="2"/>
  <c r="M5190" i="2"/>
  <c r="L5190" i="2"/>
  <c r="K5190" i="2"/>
  <c r="J5190" i="2"/>
  <c r="I5190" i="2"/>
  <c r="H5190" i="2"/>
  <c r="G5190" i="2"/>
  <c r="F5190" i="2"/>
  <c r="E5190" i="2"/>
  <c r="D5190" i="2"/>
  <c r="C5190" i="2"/>
  <c r="B5190" i="2"/>
  <c r="A5190" i="2"/>
  <c r="P5189" i="2"/>
  <c r="O5189" i="2"/>
  <c r="N5189" i="2"/>
  <c r="M5189" i="2"/>
  <c r="L5189" i="2"/>
  <c r="K5189" i="2"/>
  <c r="J5189" i="2"/>
  <c r="I5189" i="2"/>
  <c r="H5189" i="2"/>
  <c r="G5189" i="2"/>
  <c r="F5189" i="2"/>
  <c r="E5189" i="2"/>
  <c r="D5189" i="2"/>
  <c r="C5189" i="2"/>
  <c r="B5189" i="2"/>
  <c r="A5189" i="2"/>
  <c r="P5188" i="2"/>
  <c r="O5188" i="2"/>
  <c r="N5188" i="2"/>
  <c r="M5188" i="2"/>
  <c r="L5188" i="2"/>
  <c r="K5188" i="2"/>
  <c r="J5188" i="2"/>
  <c r="I5188" i="2"/>
  <c r="H5188" i="2"/>
  <c r="G5188" i="2"/>
  <c r="F5188" i="2"/>
  <c r="E5188" i="2"/>
  <c r="D5188" i="2"/>
  <c r="C5188" i="2"/>
  <c r="B5188" i="2"/>
  <c r="A5188" i="2"/>
  <c r="P5187" i="2"/>
  <c r="O5187" i="2"/>
  <c r="N5187" i="2"/>
  <c r="M5187" i="2"/>
  <c r="L5187" i="2"/>
  <c r="K5187" i="2"/>
  <c r="J5187" i="2"/>
  <c r="I5187" i="2"/>
  <c r="H5187" i="2"/>
  <c r="G5187" i="2"/>
  <c r="F5187" i="2"/>
  <c r="E5187" i="2"/>
  <c r="D5187" i="2"/>
  <c r="C5187" i="2"/>
  <c r="B5187" i="2"/>
  <c r="A5187" i="2"/>
  <c r="P5186" i="2"/>
  <c r="O5186" i="2"/>
  <c r="N5186" i="2"/>
  <c r="M5186" i="2"/>
  <c r="L5186" i="2"/>
  <c r="K5186" i="2"/>
  <c r="J5186" i="2"/>
  <c r="I5186" i="2"/>
  <c r="H5186" i="2"/>
  <c r="G5186" i="2"/>
  <c r="F5186" i="2"/>
  <c r="E5186" i="2"/>
  <c r="D5186" i="2"/>
  <c r="C5186" i="2"/>
  <c r="B5186" i="2"/>
  <c r="A5186" i="2"/>
  <c r="P5185" i="2"/>
  <c r="O5185" i="2"/>
  <c r="N5185" i="2"/>
  <c r="M5185" i="2"/>
  <c r="L5185" i="2"/>
  <c r="K5185" i="2"/>
  <c r="J5185" i="2"/>
  <c r="I5185" i="2"/>
  <c r="H5185" i="2"/>
  <c r="G5185" i="2"/>
  <c r="F5185" i="2"/>
  <c r="E5185" i="2"/>
  <c r="D5185" i="2"/>
  <c r="C5185" i="2"/>
  <c r="B5185" i="2"/>
  <c r="A5185" i="2"/>
  <c r="P5184" i="2"/>
  <c r="O5184" i="2"/>
  <c r="N5184" i="2"/>
  <c r="M5184" i="2"/>
  <c r="L5184" i="2"/>
  <c r="K5184" i="2"/>
  <c r="J5184" i="2"/>
  <c r="I5184" i="2"/>
  <c r="H5184" i="2"/>
  <c r="G5184" i="2"/>
  <c r="F5184" i="2"/>
  <c r="E5184" i="2"/>
  <c r="D5184" i="2"/>
  <c r="C5184" i="2"/>
  <c r="B5184" i="2"/>
  <c r="A5184" i="2"/>
  <c r="P5183" i="2"/>
  <c r="O5183" i="2"/>
  <c r="N5183" i="2"/>
  <c r="M5183" i="2"/>
  <c r="L5183" i="2"/>
  <c r="K5183" i="2"/>
  <c r="J5183" i="2"/>
  <c r="I5183" i="2"/>
  <c r="H5183" i="2"/>
  <c r="G5183" i="2"/>
  <c r="F5183" i="2"/>
  <c r="E5183" i="2"/>
  <c r="D5183" i="2"/>
  <c r="C5183" i="2"/>
  <c r="B5183" i="2"/>
  <c r="A5183" i="2"/>
  <c r="P5182" i="2"/>
  <c r="O5182" i="2"/>
  <c r="N5182" i="2"/>
  <c r="M5182" i="2"/>
  <c r="L5182" i="2"/>
  <c r="K5182" i="2"/>
  <c r="J5182" i="2"/>
  <c r="I5182" i="2"/>
  <c r="H5182" i="2"/>
  <c r="G5182" i="2"/>
  <c r="F5182" i="2"/>
  <c r="E5182" i="2"/>
  <c r="D5182" i="2"/>
  <c r="C5182" i="2"/>
  <c r="B5182" i="2"/>
  <c r="A5182" i="2"/>
  <c r="P5181" i="2"/>
  <c r="O5181" i="2"/>
  <c r="N5181" i="2"/>
  <c r="M5181" i="2"/>
  <c r="L5181" i="2"/>
  <c r="K5181" i="2"/>
  <c r="J5181" i="2"/>
  <c r="I5181" i="2"/>
  <c r="H5181" i="2"/>
  <c r="G5181" i="2"/>
  <c r="F5181" i="2"/>
  <c r="E5181" i="2"/>
  <c r="D5181" i="2"/>
  <c r="C5181" i="2"/>
  <c r="B5181" i="2"/>
  <c r="A5181" i="2"/>
  <c r="P5180" i="2"/>
  <c r="O5180" i="2"/>
  <c r="N5180" i="2"/>
  <c r="M5180" i="2"/>
  <c r="L5180" i="2"/>
  <c r="K5180" i="2"/>
  <c r="J5180" i="2"/>
  <c r="I5180" i="2"/>
  <c r="H5180" i="2"/>
  <c r="G5180" i="2"/>
  <c r="F5180" i="2"/>
  <c r="E5180" i="2"/>
  <c r="D5180" i="2"/>
  <c r="C5180" i="2"/>
  <c r="B5180" i="2"/>
  <c r="A5180" i="2"/>
  <c r="P5179" i="2"/>
  <c r="O5179" i="2"/>
  <c r="N5179" i="2"/>
  <c r="M5179" i="2"/>
  <c r="L5179" i="2"/>
  <c r="K5179" i="2"/>
  <c r="J5179" i="2"/>
  <c r="I5179" i="2"/>
  <c r="H5179" i="2"/>
  <c r="G5179" i="2"/>
  <c r="F5179" i="2"/>
  <c r="E5179" i="2"/>
  <c r="D5179" i="2"/>
  <c r="C5179" i="2"/>
  <c r="B5179" i="2"/>
  <c r="A5179" i="2"/>
  <c r="P5178" i="2"/>
  <c r="O5178" i="2"/>
  <c r="N5178" i="2"/>
  <c r="M5178" i="2"/>
  <c r="L5178" i="2"/>
  <c r="K5178" i="2"/>
  <c r="J5178" i="2"/>
  <c r="I5178" i="2"/>
  <c r="H5178" i="2"/>
  <c r="G5178" i="2"/>
  <c r="F5178" i="2"/>
  <c r="E5178" i="2"/>
  <c r="D5178" i="2"/>
  <c r="C5178" i="2"/>
  <c r="B5178" i="2"/>
  <c r="A5178" i="2"/>
  <c r="P5177" i="2"/>
  <c r="O5177" i="2"/>
  <c r="N5177" i="2"/>
  <c r="M5177" i="2"/>
  <c r="L5177" i="2"/>
  <c r="K5177" i="2"/>
  <c r="J5177" i="2"/>
  <c r="I5177" i="2"/>
  <c r="H5177" i="2"/>
  <c r="G5177" i="2"/>
  <c r="F5177" i="2"/>
  <c r="E5177" i="2"/>
  <c r="D5177" i="2"/>
  <c r="C5177" i="2"/>
  <c r="B5177" i="2"/>
  <c r="A5177" i="2"/>
  <c r="P5176" i="2"/>
  <c r="O5176" i="2"/>
  <c r="N5176" i="2"/>
  <c r="M5176" i="2"/>
  <c r="L5176" i="2"/>
  <c r="K5176" i="2"/>
  <c r="J5176" i="2"/>
  <c r="I5176" i="2"/>
  <c r="H5176" i="2"/>
  <c r="G5176" i="2"/>
  <c r="F5176" i="2"/>
  <c r="E5176" i="2"/>
  <c r="D5176" i="2"/>
  <c r="C5176" i="2"/>
  <c r="B5176" i="2"/>
  <c r="A5176" i="2"/>
  <c r="P5175" i="2"/>
  <c r="O5175" i="2"/>
  <c r="N5175" i="2"/>
  <c r="M5175" i="2"/>
  <c r="L5175" i="2"/>
  <c r="K5175" i="2"/>
  <c r="J5175" i="2"/>
  <c r="I5175" i="2"/>
  <c r="H5175" i="2"/>
  <c r="G5175" i="2"/>
  <c r="F5175" i="2"/>
  <c r="E5175" i="2"/>
  <c r="D5175" i="2"/>
  <c r="C5175" i="2"/>
  <c r="B5175" i="2"/>
  <c r="A5175" i="2"/>
  <c r="P5174" i="2"/>
  <c r="O5174" i="2"/>
  <c r="N5174" i="2"/>
  <c r="M5174" i="2"/>
  <c r="L5174" i="2"/>
  <c r="K5174" i="2"/>
  <c r="J5174" i="2"/>
  <c r="I5174" i="2"/>
  <c r="H5174" i="2"/>
  <c r="G5174" i="2"/>
  <c r="F5174" i="2"/>
  <c r="E5174" i="2"/>
  <c r="D5174" i="2"/>
  <c r="C5174" i="2"/>
  <c r="B5174" i="2"/>
  <c r="A5174" i="2"/>
  <c r="P5173" i="2"/>
  <c r="O5173" i="2"/>
  <c r="N5173" i="2"/>
  <c r="M5173" i="2"/>
  <c r="L5173" i="2"/>
  <c r="K5173" i="2"/>
  <c r="J5173" i="2"/>
  <c r="I5173" i="2"/>
  <c r="H5173" i="2"/>
  <c r="G5173" i="2"/>
  <c r="F5173" i="2"/>
  <c r="E5173" i="2"/>
  <c r="D5173" i="2"/>
  <c r="C5173" i="2"/>
  <c r="B5173" i="2"/>
  <c r="A5173" i="2"/>
  <c r="P5172" i="2"/>
  <c r="O5172" i="2"/>
  <c r="N5172" i="2"/>
  <c r="M5172" i="2"/>
  <c r="L5172" i="2"/>
  <c r="K5172" i="2"/>
  <c r="J5172" i="2"/>
  <c r="I5172" i="2"/>
  <c r="H5172" i="2"/>
  <c r="G5172" i="2"/>
  <c r="F5172" i="2"/>
  <c r="E5172" i="2"/>
  <c r="D5172" i="2"/>
  <c r="C5172" i="2"/>
  <c r="B5172" i="2"/>
  <c r="A5172" i="2"/>
  <c r="P5171" i="2"/>
  <c r="O5171" i="2"/>
  <c r="N5171" i="2"/>
  <c r="M5171" i="2"/>
  <c r="L5171" i="2"/>
  <c r="K5171" i="2"/>
  <c r="J5171" i="2"/>
  <c r="I5171" i="2"/>
  <c r="H5171" i="2"/>
  <c r="G5171" i="2"/>
  <c r="F5171" i="2"/>
  <c r="E5171" i="2"/>
  <c r="D5171" i="2"/>
  <c r="C5171" i="2"/>
  <c r="B5171" i="2"/>
  <c r="A5171" i="2"/>
  <c r="P5170" i="2"/>
  <c r="O5170" i="2"/>
  <c r="N5170" i="2"/>
  <c r="M5170" i="2"/>
  <c r="L5170" i="2"/>
  <c r="K5170" i="2"/>
  <c r="J5170" i="2"/>
  <c r="I5170" i="2"/>
  <c r="H5170" i="2"/>
  <c r="G5170" i="2"/>
  <c r="F5170" i="2"/>
  <c r="E5170" i="2"/>
  <c r="D5170" i="2"/>
  <c r="C5170" i="2"/>
  <c r="B5170" i="2"/>
  <c r="A5170" i="2"/>
  <c r="P5169" i="2"/>
  <c r="O5169" i="2"/>
  <c r="N5169" i="2"/>
  <c r="M5169" i="2"/>
  <c r="L5169" i="2"/>
  <c r="K5169" i="2"/>
  <c r="J5169" i="2"/>
  <c r="I5169" i="2"/>
  <c r="H5169" i="2"/>
  <c r="G5169" i="2"/>
  <c r="F5169" i="2"/>
  <c r="E5169" i="2"/>
  <c r="D5169" i="2"/>
  <c r="C5169" i="2"/>
  <c r="B5169" i="2"/>
  <c r="A5169" i="2"/>
  <c r="P5168" i="2"/>
  <c r="O5168" i="2"/>
  <c r="N5168" i="2"/>
  <c r="M5168" i="2"/>
  <c r="L5168" i="2"/>
  <c r="K5168" i="2"/>
  <c r="J5168" i="2"/>
  <c r="I5168" i="2"/>
  <c r="H5168" i="2"/>
  <c r="G5168" i="2"/>
  <c r="F5168" i="2"/>
  <c r="E5168" i="2"/>
  <c r="D5168" i="2"/>
  <c r="C5168" i="2"/>
  <c r="B5168" i="2"/>
  <c r="A5168" i="2"/>
  <c r="P5167" i="2"/>
  <c r="O5167" i="2"/>
  <c r="N5167" i="2"/>
  <c r="M5167" i="2"/>
  <c r="L5167" i="2"/>
  <c r="K5167" i="2"/>
  <c r="J5167" i="2"/>
  <c r="I5167" i="2"/>
  <c r="H5167" i="2"/>
  <c r="G5167" i="2"/>
  <c r="F5167" i="2"/>
  <c r="E5167" i="2"/>
  <c r="D5167" i="2"/>
  <c r="C5167" i="2"/>
  <c r="B5167" i="2"/>
  <c r="A5167" i="2"/>
  <c r="P5166" i="2"/>
  <c r="O5166" i="2"/>
  <c r="N5166" i="2"/>
  <c r="M5166" i="2"/>
  <c r="L5166" i="2"/>
  <c r="K5166" i="2"/>
  <c r="J5166" i="2"/>
  <c r="I5166" i="2"/>
  <c r="H5166" i="2"/>
  <c r="G5166" i="2"/>
  <c r="F5166" i="2"/>
  <c r="E5166" i="2"/>
  <c r="D5166" i="2"/>
  <c r="C5166" i="2"/>
  <c r="B5166" i="2"/>
  <c r="A5166" i="2"/>
  <c r="P5165" i="2"/>
  <c r="O5165" i="2"/>
  <c r="N5165" i="2"/>
  <c r="M5165" i="2"/>
  <c r="L5165" i="2"/>
  <c r="K5165" i="2"/>
  <c r="J5165" i="2"/>
  <c r="I5165" i="2"/>
  <c r="H5165" i="2"/>
  <c r="G5165" i="2"/>
  <c r="F5165" i="2"/>
  <c r="E5165" i="2"/>
  <c r="D5165" i="2"/>
  <c r="C5165" i="2"/>
  <c r="B5165" i="2"/>
  <c r="A5165" i="2"/>
  <c r="P5164" i="2"/>
  <c r="O5164" i="2"/>
  <c r="N5164" i="2"/>
  <c r="M5164" i="2"/>
  <c r="L5164" i="2"/>
  <c r="K5164" i="2"/>
  <c r="J5164" i="2"/>
  <c r="I5164" i="2"/>
  <c r="H5164" i="2"/>
  <c r="G5164" i="2"/>
  <c r="F5164" i="2"/>
  <c r="E5164" i="2"/>
  <c r="D5164" i="2"/>
  <c r="C5164" i="2"/>
  <c r="B5164" i="2"/>
  <c r="A5164" i="2"/>
  <c r="P5163" i="2"/>
  <c r="O5163" i="2"/>
  <c r="N5163" i="2"/>
  <c r="M5163" i="2"/>
  <c r="L5163" i="2"/>
  <c r="K5163" i="2"/>
  <c r="J5163" i="2"/>
  <c r="I5163" i="2"/>
  <c r="H5163" i="2"/>
  <c r="G5163" i="2"/>
  <c r="F5163" i="2"/>
  <c r="E5163" i="2"/>
  <c r="D5163" i="2"/>
  <c r="C5163" i="2"/>
  <c r="B5163" i="2"/>
  <c r="A5163" i="2"/>
  <c r="P5162" i="2"/>
  <c r="O5162" i="2"/>
  <c r="N5162" i="2"/>
  <c r="M5162" i="2"/>
  <c r="L5162" i="2"/>
  <c r="K5162" i="2"/>
  <c r="J5162" i="2"/>
  <c r="I5162" i="2"/>
  <c r="H5162" i="2"/>
  <c r="G5162" i="2"/>
  <c r="F5162" i="2"/>
  <c r="E5162" i="2"/>
  <c r="D5162" i="2"/>
  <c r="C5162" i="2"/>
  <c r="B5162" i="2"/>
  <c r="A5162" i="2"/>
  <c r="P5161" i="2"/>
  <c r="O5161" i="2"/>
  <c r="N5161" i="2"/>
  <c r="M5161" i="2"/>
  <c r="L5161" i="2"/>
  <c r="K5161" i="2"/>
  <c r="J5161" i="2"/>
  <c r="I5161" i="2"/>
  <c r="H5161" i="2"/>
  <c r="G5161" i="2"/>
  <c r="F5161" i="2"/>
  <c r="E5161" i="2"/>
  <c r="D5161" i="2"/>
  <c r="C5161" i="2"/>
  <c r="B5161" i="2"/>
  <c r="A5161" i="2"/>
  <c r="P5160" i="2"/>
  <c r="O5160" i="2"/>
  <c r="N5160" i="2"/>
  <c r="M5160" i="2"/>
  <c r="L5160" i="2"/>
  <c r="K5160" i="2"/>
  <c r="J5160" i="2"/>
  <c r="I5160" i="2"/>
  <c r="H5160" i="2"/>
  <c r="G5160" i="2"/>
  <c r="F5160" i="2"/>
  <c r="E5160" i="2"/>
  <c r="D5160" i="2"/>
  <c r="C5160" i="2"/>
  <c r="B5160" i="2"/>
  <c r="A5160" i="2"/>
  <c r="P5159" i="2"/>
  <c r="O5159" i="2"/>
  <c r="N5159" i="2"/>
  <c r="M5159" i="2"/>
  <c r="L5159" i="2"/>
  <c r="K5159" i="2"/>
  <c r="J5159" i="2"/>
  <c r="I5159" i="2"/>
  <c r="H5159" i="2"/>
  <c r="G5159" i="2"/>
  <c r="F5159" i="2"/>
  <c r="E5159" i="2"/>
  <c r="D5159" i="2"/>
  <c r="C5159" i="2"/>
  <c r="B5159" i="2"/>
  <c r="A5159" i="2"/>
  <c r="P5158" i="2"/>
  <c r="O5158" i="2"/>
  <c r="N5158" i="2"/>
  <c r="M5158" i="2"/>
  <c r="L5158" i="2"/>
  <c r="K5158" i="2"/>
  <c r="J5158" i="2"/>
  <c r="I5158" i="2"/>
  <c r="H5158" i="2"/>
  <c r="G5158" i="2"/>
  <c r="F5158" i="2"/>
  <c r="E5158" i="2"/>
  <c r="D5158" i="2"/>
  <c r="C5158" i="2"/>
  <c r="B5158" i="2"/>
  <c r="A5158" i="2"/>
  <c r="P5157" i="2"/>
  <c r="O5157" i="2"/>
  <c r="N5157" i="2"/>
  <c r="M5157" i="2"/>
  <c r="L5157" i="2"/>
  <c r="K5157" i="2"/>
  <c r="J5157" i="2"/>
  <c r="I5157" i="2"/>
  <c r="H5157" i="2"/>
  <c r="G5157" i="2"/>
  <c r="F5157" i="2"/>
  <c r="E5157" i="2"/>
  <c r="D5157" i="2"/>
  <c r="C5157" i="2"/>
  <c r="B5157" i="2"/>
  <c r="A5157" i="2"/>
  <c r="P5156" i="2"/>
  <c r="O5156" i="2"/>
  <c r="N5156" i="2"/>
  <c r="M5156" i="2"/>
  <c r="L5156" i="2"/>
  <c r="K5156" i="2"/>
  <c r="J5156" i="2"/>
  <c r="I5156" i="2"/>
  <c r="H5156" i="2"/>
  <c r="G5156" i="2"/>
  <c r="F5156" i="2"/>
  <c r="E5156" i="2"/>
  <c r="D5156" i="2"/>
  <c r="C5156" i="2"/>
  <c r="B5156" i="2"/>
  <c r="A5156" i="2"/>
  <c r="P5155" i="2"/>
  <c r="O5155" i="2"/>
  <c r="N5155" i="2"/>
  <c r="M5155" i="2"/>
  <c r="L5155" i="2"/>
  <c r="K5155" i="2"/>
  <c r="J5155" i="2"/>
  <c r="I5155" i="2"/>
  <c r="H5155" i="2"/>
  <c r="G5155" i="2"/>
  <c r="F5155" i="2"/>
  <c r="E5155" i="2"/>
  <c r="D5155" i="2"/>
  <c r="C5155" i="2"/>
  <c r="B5155" i="2"/>
  <c r="A5155" i="2"/>
  <c r="P5154" i="2"/>
  <c r="O5154" i="2"/>
  <c r="N5154" i="2"/>
  <c r="M5154" i="2"/>
  <c r="L5154" i="2"/>
  <c r="K5154" i="2"/>
  <c r="J5154" i="2"/>
  <c r="I5154" i="2"/>
  <c r="H5154" i="2"/>
  <c r="G5154" i="2"/>
  <c r="F5154" i="2"/>
  <c r="E5154" i="2"/>
  <c r="D5154" i="2"/>
  <c r="C5154" i="2"/>
  <c r="B5154" i="2"/>
  <c r="A5154" i="2"/>
  <c r="P5153" i="2"/>
  <c r="O5153" i="2"/>
  <c r="N5153" i="2"/>
  <c r="M5153" i="2"/>
  <c r="L5153" i="2"/>
  <c r="K5153" i="2"/>
  <c r="J5153" i="2"/>
  <c r="I5153" i="2"/>
  <c r="H5153" i="2"/>
  <c r="G5153" i="2"/>
  <c r="F5153" i="2"/>
  <c r="E5153" i="2"/>
  <c r="D5153" i="2"/>
  <c r="C5153" i="2"/>
  <c r="B5153" i="2"/>
  <c r="A5153" i="2"/>
  <c r="P5152" i="2"/>
  <c r="O5152" i="2"/>
  <c r="N5152" i="2"/>
  <c r="M5152" i="2"/>
  <c r="L5152" i="2"/>
  <c r="K5152" i="2"/>
  <c r="J5152" i="2"/>
  <c r="I5152" i="2"/>
  <c r="H5152" i="2"/>
  <c r="G5152" i="2"/>
  <c r="F5152" i="2"/>
  <c r="E5152" i="2"/>
  <c r="D5152" i="2"/>
  <c r="C5152" i="2"/>
  <c r="B5152" i="2"/>
  <c r="A5152" i="2"/>
  <c r="P5151" i="2"/>
  <c r="O5151" i="2"/>
  <c r="N5151" i="2"/>
  <c r="M5151" i="2"/>
  <c r="L5151" i="2"/>
  <c r="K5151" i="2"/>
  <c r="J5151" i="2"/>
  <c r="I5151" i="2"/>
  <c r="H5151" i="2"/>
  <c r="G5151" i="2"/>
  <c r="F5151" i="2"/>
  <c r="E5151" i="2"/>
  <c r="D5151" i="2"/>
  <c r="C5151" i="2"/>
  <c r="B5151" i="2"/>
  <c r="A5151" i="2"/>
  <c r="P5150" i="2"/>
  <c r="O5150" i="2"/>
  <c r="N5150" i="2"/>
  <c r="M5150" i="2"/>
  <c r="L5150" i="2"/>
  <c r="K5150" i="2"/>
  <c r="J5150" i="2"/>
  <c r="I5150" i="2"/>
  <c r="H5150" i="2"/>
  <c r="G5150" i="2"/>
  <c r="F5150" i="2"/>
  <c r="E5150" i="2"/>
  <c r="D5150" i="2"/>
  <c r="C5150" i="2"/>
  <c r="B5150" i="2"/>
  <c r="A5150" i="2"/>
  <c r="P5149" i="2"/>
  <c r="O5149" i="2"/>
  <c r="N5149" i="2"/>
  <c r="M5149" i="2"/>
  <c r="L5149" i="2"/>
  <c r="K5149" i="2"/>
  <c r="J5149" i="2"/>
  <c r="I5149" i="2"/>
  <c r="H5149" i="2"/>
  <c r="G5149" i="2"/>
  <c r="F5149" i="2"/>
  <c r="E5149" i="2"/>
  <c r="D5149" i="2"/>
  <c r="C5149" i="2"/>
  <c r="B5149" i="2"/>
  <c r="A5149" i="2"/>
  <c r="P5148" i="2"/>
  <c r="O5148" i="2"/>
  <c r="N5148" i="2"/>
  <c r="M5148" i="2"/>
  <c r="L5148" i="2"/>
  <c r="K5148" i="2"/>
  <c r="J5148" i="2"/>
  <c r="I5148" i="2"/>
  <c r="H5148" i="2"/>
  <c r="G5148" i="2"/>
  <c r="F5148" i="2"/>
  <c r="E5148" i="2"/>
  <c r="D5148" i="2"/>
  <c r="C5148" i="2"/>
  <c r="B5148" i="2"/>
  <c r="A5148" i="2"/>
  <c r="P5147" i="2"/>
  <c r="O5147" i="2"/>
  <c r="N5147" i="2"/>
  <c r="M5147" i="2"/>
  <c r="L5147" i="2"/>
  <c r="K5147" i="2"/>
  <c r="J5147" i="2"/>
  <c r="I5147" i="2"/>
  <c r="H5147" i="2"/>
  <c r="G5147" i="2"/>
  <c r="F5147" i="2"/>
  <c r="E5147" i="2"/>
  <c r="D5147" i="2"/>
  <c r="C5147" i="2"/>
  <c r="B5147" i="2"/>
  <c r="A5147" i="2"/>
  <c r="P5146" i="2"/>
  <c r="O5146" i="2"/>
  <c r="N5146" i="2"/>
  <c r="M5146" i="2"/>
  <c r="L5146" i="2"/>
  <c r="K5146" i="2"/>
  <c r="J5146" i="2"/>
  <c r="I5146" i="2"/>
  <c r="H5146" i="2"/>
  <c r="G5146" i="2"/>
  <c r="F5146" i="2"/>
  <c r="E5146" i="2"/>
  <c r="D5146" i="2"/>
  <c r="C5146" i="2"/>
  <c r="B5146" i="2"/>
  <c r="A5146" i="2"/>
  <c r="P5145" i="2"/>
  <c r="O5145" i="2"/>
  <c r="N5145" i="2"/>
  <c r="M5145" i="2"/>
  <c r="L5145" i="2"/>
  <c r="K5145" i="2"/>
  <c r="J5145" i="2"/>
  <c r="I5145" i="2"/>
  <c r="H5145" i="2"/>
  <c r="G5145" i="2"/>
  <c r="F5145" i="2"/>
  <c r="E5145" i="2"/>
  <c r="D5145" i="2"/>
  <c r="C5145" i="2"/>
  <c r="B5145" i="2"/>
  <c r="A5145" i="2"/>
  <c r="P5144" i="2"/>
  <c r="O5144" i="2"/>
  <c r="N5144" i="2"/>
  <c r="M5144" i="2"/>
  <c r="L5144" i="2"/>
  <c r="K5144" i="2"/>
  <c r="J5144" i="2"/>
  <c r="I5144" i="2"/>
  <c r="H5144" i="2"/>
  <c r="G5144" i="2"/>
  <c r="F5144" i="2"/>
  <c r="E5144" i="2"/>
  <c r="D5144" i="2"/>
  <c r="C5144" i="2"/>
  <c r="B5144" i="2"/>
  <c r="A5144" i="2"/>
  <c r="P5143" i="2"/>
  <c r="O5143" i="2"/>
  <c r="N5143" i="2"/>
  <c r="M5143" i="2"/>
  <c r="L5143" i="2"/>
  <c r="K5143" i="2"/>
  <c r="J5143" i="2"/>
  <c r="I5143" i="2"/>
  <c r="H5143" i="2"/>
  <c r="G5143" i="2"/>
  <c r="F5143" i="2"/>
  <c r="E5143" i="2"/>
  <c r="D5143" i="2"/>
  <c r="C5143" i="2"/>
  <c r="B5143" i="2"/>
  <c r="A5143" i="2"/>
  <c r="P5142" i="2"/>
  <c r="O5142" i="2"/>
  <c r="N5142" i="2"/>
  <c r="M5142" i="2"/>
  <c r="L5142" i="2"/>
  <c r="K5142" i="2"/>
  <c r="J5142" i="2"/>
  <c r="I5142" i="2"/>
  <c r="H5142" i="2"/>
  <c r="G5142" i="2"/>
  <c r="F5142" i="2"/>
  <c r="E5142" i="2"/>
  <c r="D5142" i="2"/>
  <c r="C5142" i="2"/>
  <c r="B5142" i="2"/>
  <c r="A5142" i="2"/>
  <c r="P5141" i="2"/>
  <c r="O5141" i="2"/>
  <c r="N5141" i="2"/>
  <c r="M5141" i="2"/>
  <c r="L5141" i="2"/>
  <c r="K5141" i="2"/>
  <c r="J5141" i="2"/>
  <c r="I5141" i="2"/>
  <c r="H5141" i="2"/>
  <c r="G5141" i="2"/>
  <c r="F5141" i="2"/>
  <c r="E5141" i="2"/>
  <c r="D5141" i="2"/>
  <c r="C5141" i="2"/>
  <c r="B5141" i="2"/>
  <c r="A5141" i="2"/>
  <c r="P5140" i="2"/>
  <c r="O5140" i="2"/>
  <c r="N5140" i="2"/>
  <c r="M5140" i="2"/>
  <c r="L5140" i="2"/>
  <c r="K5140" i="2"/>
  <c r="J5140" i="2"/>
  <c r="I5140" i="2"/>
  <c r="H5140" i="2"/>
  <c r="G5140" i="2"/>
  <c r="F5140" i="2"/>
  <c r="E5140" i="2"/>
  <c r="D5140" i="2"/>
  <c r="C5140" i="2"/>
  <c r="B5140" i="2"/>
  <c r="A5140" i="2"/>
  <c r="P5139" i="2"/>
  <c r="O5139" i="2"/>
  <c r="N5139" i="2"/>
  <c r="M5139" i="2"/>
  <c r="L5139" i="2"/>
  <c r="K5139" i="2"/>
  <c r="J5139" i="2"/>
  <c r="I5139" i="2"/>
  <c r="H5139" i="2"/>
  <c r="G5139" i="2"/>
  <c r="F5139" i="2"/>
  <c r="E5139" i="2"/>
  <c r="D5139" i="2"/>
  <c r="C5139" i="2"/>
  <c r="B5139" i="2"/>
  <c r="A5139" i="2"/>
  <c r="P5138" i="2"/>
  <c r="O5138" i="2"/>
  <c r="N5138" i="2"/>
  <c r="M5138" i="2"/>
  <c r="L5138" i="2"/>
  <c r="K5138" i="2"/>
  <c r="J5138" i="2"/>
  <c r="I5138" i="2"/>
  <c r="H5138" i="2"/>
  <c r="G5138" i="2"/>
  <c r="F5138" i="2"/>
  <c r="E5138" i="2"/>
  <c r="D5138" i="2"/>
  <c r="C5138" i="2"/>
  <c r="B5138" i="2"/>
  <c r="A5138" i="2"/>
  <c r="P5137" i="2"/>
  <c r="O5137" i="2"/>
  <c r="N5137" i="2"/>
  <c r="M5137" i="2"/>
  <c r="L5137" i="2"/>
  <c r="K5137" i="2"/>
  <c r="J5137" i="2"/>
  <c r="I5137" i="2"/>
  <c r="H5137" i="2"/>
  <c r="G5137" i="2"/>
  <c r="F5137" i="2"/>
  <c r="E5137" i="2"/>
  <c r="D5137" i="2"/>
  <c r="C5137" i="2"/>
  <c r="B5137" i="2"/>
  <c r="A5137" i="2"/>
  <c r="P5136" i="2"/>
  <c r="O5136" i="2"/>
  <c r="N5136" i="2"/>
  <c r="M5136" i="2"/>
  <c r="L5136" i="2"/>
  <c r="K5136" i="2"/>
  <c r="J5136" i="2"/>
  <c r="I5136" i="2"/>
  <c r="H5136" i="2"/>
  <c r="G5136" i="2"/>
  <c r="F5136" i="2"/>
  <c r="E5136" i="2"/>
  <c r="D5136" i="2"/>
  <c r="C5136" i="2"/>
  <c r="B5136" i="2"/>
  <c r="A5136" i="2"/>
  <c r="P5135" i="2"/>
  <c r="O5135" i="2"/>
  <c r="N5135" i="2"/>
  <c r="M5135" i="2"/>
  <c r="L5135" i="2"/>
  <c r="K5135" i="2"/>
  <c r="J5135" i="2"/>
  <c r="I5135" i="2"/>
  <c r="H5135" i="2"/>
  <c r="G5135" i="2"/>
  <c r="F5135" i="2"/>
  <c r="E5135" i="2"/>
  <c r="D5135" i="2"/>
  <c r="C5135" i="2"/>
  <c r="B5135" i="2"/>
  <c r="A5135" i="2"/>
  <c r="P5134" i="2"/>
  <c r="O5134" i="2"/>
  <c r="N5134" i="2"/>
  <c r="M5134" i="2"/>
  <c r="L5134" i="2"/>
  <c r="K5134" i="2"/>
  <c r="J5134" i="2"/>
  <c r="I5134" i="2"/>
  <c r="H5134" i="2"/>
  <c r="G5134" i="2"/>
  <c r="F5134" i="2"/>
  <c r="E5134" i="2"/>
  <c r="D5134" i="2"/>
  <c r="C5134" i="2"/>
  <c r="B5134" i="2"/>
  <c r="A5134" i="2"/>
  <c r="P5133" i="2"/>
  <c r="O5133" i="2"/>
  <c r="N5133" i="2"/>
  <c r="M5133" i="2"/>
  <c r="L5133" i="2"/>
  <c r="K5133" i="2"/>
  <c r="J5133" i="2"/>
  <c r="I5133" i="2"/>
  <c r="H5133" i="2"/>
  <c r="G5133" i="2"/>
  <c r="F5133" i="2"/>
  <c r="E5133" i="2"/>
  <c r="D5133" i="2"/>
  <c r="C5133" i="2"/>
  <c r="B5133" i="2"/>
  <c r="A5133" i="2"/>
  <c r="P5132" i="2"/>
  <c r="O5132" i="2"/>
  <c r="N5132" i="2"/>
  <c r="M5132" i="2"/>
  <c r="L5132" i="2"/>
  <c r="K5132" i="2"/>
  <c r="J5132" i="2"/>
  <c r="I5132" i="2"/>
  <c r="H5132" i="2"/>
  <c r="G5132" i="2"/>
  <c r="F5132" i="2"/>
  <c r="E5132" i="2"/>
  <c r="D5132" i="2"/>
  <c r="C5132" i="2"/>
  <c r="B5132" i="2"/>
  <c r="A5132" i="2"/>
  <c r="P5131" i="2"/>
  <c r="O5131" i="2"/>
  <c r="N5131" i="2"/>
  <c r="M5131" i="2"/>
  <c r="L5131" i="2"/>
  <c r="K5131" i="2"/>
  <c r="J5131" i="2"/>
  <c r="I5131" i="2"/>
  <c r="H5131" i="2"/>
  <c r="G5131" i="2"/>
  <c r="F5131" i="2"/>
  <c r="E5131" i="2"/>
  <c r="D5131" i="2"/>
  <c r="C5131" i="2"/>
  <c r="B5131" i="2"/>
  <c r="A5131" i="2"/>
  <c r="P5130" i="2"/>
  <c r="O5130" i="2"/>
  <c r="N5130" i="2"/>
  <c r="M5130" i="2"/>
  <c r="L5130" i="2"/>
  <c r="K5130" i="2"/>
  <c r="J5130" i="2"/>
  <c r="I5130" i="2"/>
  <c r="H5130" i="2"/>
  <c r="G5130" i="2"/>
  <c r="F5130" i="2"/>
  <c r="E5130" i="2"/>
  <c r="D5130" i="2"/>
  <c r="C5130" i="2"/>
  <c r="B5130" i="2"/>
  <c r="A5130" i="2"/>
  <c r="P5129" i="2"/>
  <c r="O5129" i="2"/>
  <c r="N5129" i="2"/>
  <c r="M5129" i="2"/>
  <c r="L5129" i="2"/>
  <c r="K5129" i="2"/>
  <c r="J5129" i="2"/>
  <c r="I5129" i="2"/>
  <c r="H5129" i="2"/>
  <c r="G5129" i="2"/>
  <c r="F5129" i="2"/>
  <c r="E5129" i="2"/>
  <c r="D5129" i="2"/>
  <c r="C5129" i="2"/>
  <c r="B5129" i="2"/>
  <c r="A5129" i="2"/>
  <c r="P5128" i="2"/>
  <c r="O5128" i="2"/>
  <c r="N5128" i="2"/>
  <c r="M5128" i="2"/>
  <c r="L5128" i="2"/>
  <c r="K5128" i="2"/>
  <c r="J5128" i="2"/>
  <c r="I5128" i="2"/>
  <c r="H5128" i="2"/>
  <c r="G5128" i="2"/>
  <c r="F5128" i="2"/>
  <c r="E5128" i="2"/>
  <c r="D5128" i="2"/>
  <c r="C5128" i="2"/>
  <c r="B5128" i="2"/>
  <c r="A5128" i="2"/>
  <c r="P5127" i="2"/>
  <c r="O5127" i="2"/>
  <c r="N5127" i="2"/>
  <c r="M5127" i="2"/>
  <c r="L5127" i="2"/>
  <c r="K5127" i="2"/>
  <c r="J5127" i="2"/>
  <c r="I5127" i="2"/>
  <c r="H5127" i="2"/>
  <c r="G5127" i="2"/>
  <c r="F5127" i="2"/>
  <c r="E5127" i="2"/>
  <c r="D5127" i="2"/>
  <c r="C5127" i="2"/>
  <c r="B5127" i="2"/>
  <c r="A5127" i="2"/>
  <c r="P5126" i="2"/>
  <c r="O5126" i="2"/>
  <c r="N5126" i="2"/>
  <c r="M5126" i="2"/>
  <c r="L5126" i="2"/>
  <c r="K5126" i="2"/>
  <c r="J5126" i="2"/>
  <c r="I5126" i="2"/>
  <c r="H5126" i="2"/>
  <c r="G5126" i="2"/>
  <c r="F5126" i="2"/>
  <c r="E5126" i="2"/>
  <c r="D5126" i="2"/>
  <c r="C5126" i="2"/>
  <c r="B5126" i="2"/>
  <c r="A5126" i="2"/>
  <c r="P5125" i="2"/>
  <c r="O5125" i="2"/>
  <c r="N5125" i="2"/>
  <c r="M5125" i="2"/>
  <c r="L5125" i="2"/>
  <c r="K5125" i="2"/>
  <c r="J5125" i="2"/>
  <c r="I5125" i="2"/>
  <c r="H5125" i="2"/>
  <c r="G5125" i="2"/>
  <c r="F5125" i="2"/>
  <c r="E5125" i="2"/>
  <c r="D5125" i="2"/>
  <c r="C5125" i="2"/>
  <c r="B5125" i="2"/>
  <c r="A5125" i="2"/>
  <c r="P5124" i="2"/>
  <c r="O5124" i="2"/>
  <c r="N5124" i="2"/>
  <c r="M5124" i="2"/>
  <c r="L5124" i="2"/>
  <c r="K5124" i="2"/>
  <c r="J5124" i="2"/>
  <c r="I5124" i="2"/>
  <c r="H5124" i="2"/>
  <c r="G5124" i="2"/>
  <c r="F5124" i="2"/>
  <c r="E5124" i="2"/>
  <c r="D5124" i="2"/>
  <c r="C5124" i="2"/>
  <c r="B5124" i="2"/>
  <c r="A5124" i="2"/>
  <c r="P5123" i="2"/>
  <c r="O5123" i="2"/>
  <c r="N5123" i="2"/>
  <c r="M5123" i="2"/>
  <c r="L5123" i="2"/>
  <c r="K5123" i="2"/>
  <c r="J5123" i="2"/>
  <c r="I5123" i="2"/>
  <c r="H5123" i="2"/>
  <c r="G5123" i="2"/>
  <c r="F5123" i="2"/>
  <c r="E5123" i="2"/>
  <c r="D5123" i="2"/>
  <c r="C5123" i="2"/>
  <c r="B5123" i="2"/>
  <c r="A5123" i="2"/>
  <c r="P5122" i="2"/>
  <c r="O5122" i="2"/>
  <c r="N5122" i="2"/>
  <c r="M5122" i="2"/>
  <c r="L5122" i="2"/>
  <c r="K5122" i="2"/>
  <c r="J5122" i="2"/>
  <c r="I5122" i="2"/>
  <c r="H5122" i="2"/>
  <c r="G5122" i="2"/>
  <c r="F5122" i="2"/>
  <c r="E5122" i="2"/>
  <c r="D5122" i="2"/>
  <c r="C5122" i="2"/>
  <c r="B5122" i="2"/>
  <c r="A5122" i="2"/>
  <c r="P5121" i="2"/>
  <c r="O5121" i="2"/>
  <c r="N5121" i="2"/>
  <c r="M5121" i="2"/>
  <c r="L5121" i="2"/>
  <c r="K5121" i="2"/>
  <c r="J5121" i="2"/>
  <c r="I5121" i="2"/>
  <c r="H5121" i="2"/>
  <c r="G5121" i="2"/>
  <c r="F5121" i="2"/>
  <c r="E5121" i="2"/>
  <c r="D5121" i="2"/>
  <c r="C5121" i="2"/>
  <c r="B5121" i="2"/>
  <c r="A5121" i="2"/>
  <c r="P5120" i="2"/>
  <c r="O5120" i="2"/>
  <c r="N5120" i="2"/>
  <c r="M5120" i="2"/>
  <c r="L5120" i="2"/>
  <c r="K5120" i="2"/>
  <c r="J5120" i="2"/>
  <c r="I5120" i="2"/>
  <c r="H5120" i="2"/>
  <c r="G5120" i="2"/>
  <c r="F5120" i="2"/>
  <c r="E5120" i="2"/>
  <c r="D5120" i="2"/>
  <c r="C5120" i="2"/>
  <c r="B5120" i="2"/>
  <c r="A5120" i="2"/>
  <c r="P5119" i="2"/>
  <c r="O5119" i="2"/>
  <c r="N5119" i="2"/>
  <c r="M5119" i="2"/>
  <c r="L5119" i="2"/>
  <c r="K5119" i="2"/>
  <c r="J5119" i="2"/>
  <c r="I5119" i="2"/>
  <c r="H5119" i="2"/>
  <c r="G5119" i="2"/>
  <c r="F5119" i="2"/>
  <c r="E5119" i="2"/>
  <c r="D5119" i="2"/>
  <c r="C5119" i="2"/>
  <c r="B5119" i="2"/>
  <c r="A5119" i="2"/>
  <c r="P5118" i="2"/>
  <c r="O5118" i="2"/>
  <c r="N5118" i="2"/>
  <c r="M5118" i="2"/>
  <c r="L5118" i="2"/>
  <c r="K5118" i="2"/>
  <c r="J5118" i="2"/>
  <c r="I5118" i="2"/>
  <c r="H5118" i="2"/>
  <c r="G5118" i="2"/>
  <c r="F5118" i="2"/>
  <c r="E5118" i="2"/>
  <c r="D5118" i="2"/>
  <c r="C5118" i="2"/>
  <c r="B5118" i="2"/>
  <c r="A5118" i="2"/>
  <c r="P5117" i="2"/>
  <c r="O5117" i="2"/>
  <c r="N5117" i="2"/>
  <c r="M5117" i="2"/>
  <c r="L5117" i="2"/>
  <c r="K5117" i="2"/>
  <c r="J5117" i="2"/>
  <c r="I5117" i="2"/>
  <c r="H5117" i="2"/>
  <c r="G5117" i="2"/>
  <c r="F5117" i="2"/>
  <c r="E5117" i="2"/>
  <c r="D5117" i="2"/>
  <c r="C5117" i="2"/>
  <c r="B5117" i="2"/>
  <c r="A5117" i="2"/>
  <c r="P5116" i="2"/>
  <c r="O5116" i="2"/>
  <c r="N5116" i="2"/>
  <c r="M5116" i="2"/>
  <c r="L5116" i="2"/>
  <c r="K5116" i="2"/>
  <c r="J5116" i="2"/>
  <c r="I5116" i="2"/>
  <c r="H5116" i="2"/>
  <c r="G5116" i="2"/>
  <c r="F5116" i="2"/>
  <c r="E5116" i="2"/>
  <c r="D5116" i="2"/>
  <c r="C5116" i="2"/>
  <c r="B5116" i="2"/>
  <c r="A5116" i="2"/>
  <c r="P5115" i="2"/>
  <c r="O5115" i="2"/>
  <c r="N5115" i="2"/>
  <c r="M5115" i="2"/>
  <c r="L5115" i="2"/>
  <c r="K5115" i="2"/>
  <c r="J5115" i="2"/>
  <c r="I5115" i="2"/>
  <c r="H5115" i="2"/>
  <c r="G5115" i="2"/>
  <c r="F5115" i="2"/>
  <c r="E5115" i="2"/>
  <c r="D5115" i="2"/>
  <c r="C5115" i="2"/>
  <c r="B5115" i="2"/>
  <c r="A5115" i="2"/>
  <c r="P5114" i="2"/>
  <c r="O5114" i="2"/>
  <c r="N5114" i="2"/>
  <c r="M5114" i="2"/>
  <c r="L5114" i="2"/>
  <c r="K5114" i="2"/>
  <c r="J5114" i="2"/>
  <c r="I5114" i="2"/>
  <c r="H5114" i="2"/>
  <c r="G5114" i="2"/>
  <c r="F5114" i="2"/>
  <c r="E5114" i="2"/>
  <c r="D5114" i="2"/>
  <c r="C5114" i="2"/>
  <c r="B5114" i="2"/>
  <c r="A5114" i="2"/>
  <c r="P5113" i="2"/>
  <c r="O5113" i="2"/>
  <c r="N5113" i="2"/>
  <c r="M5113" i="2"/>
  <c r="L5113" i="2"/>
  <c r="K5113" i="2"/>
  <c r="J5113" i="2"/>
  <c r="I5113" i="2"/>
  <c r="H5113" i="2"/>
  <c r="G5113" i="2"/>
  <c r="F5113" i="2"/>
  <c r="E5113" i="2"/>
  <c r="D5113" i="2"/>
  <c r="C5113" i="2"/>
  <c r="B5113" i="2"/>
  <c r="A5113" i="2"/>
  <c r="P5112" i="2"/>
  <c r="O5112" i="2"/>
  <c r="N5112" i="2"/>
  <c r="M5112" i="2"/>
  <c r="L5112" i="2"/>
  <c r="K5112" i="2"/>
  <c r="J5112" i="2"/>
  <c r="I5112" i="2"/>
  <c r="H5112" i="2"/>
  <c r="G5112" i="2"/>
  <c r="F5112" i="2"/>
  <c r="E5112" i="2"/>
  <c r="D5112" i="2"/>
  <c r="C5112" i="2"/>
  <c r="B5112" i="2"/>
  <c r="A5112" i="2"/>
  <c r="P5111" i="2"/>
  <c r="O5111" i="2"/>
  <c r="N5111" i="2"/>
  <c r="M5111" i="2"/>
  <c r="L5111" i="2"/>
  <c r="K5111" i="2"/>
  <c r="J5111" i="2"/>
  <c r="I5111" i="2"/>
  <c r="H5111" i="2"/>
  <c r="G5111" i="2"/>
  <c r="F5111" i="2"/>
  <c r="E5111" i="2"/>
  <c r="D5111" i="2"/>
  <c r="C5111" i="2"/>
  <c r="B5111" i="2"/>
  <c r="A5111" i="2"/>
  <c r="P5110" i="2"/>
  <c r="O5110" i="2"/>
  <c r="N5110" i="2"/>
  <c r="M5110" i="2"/>
  <c r="L5110" i="2"/>
  <c r="K5110" i="2"/>
  <c r="J5110" i="2"/>
  <c r="I5110" i="2"/>
  <c r="H5110" i="2"/>
  <c r="G5110" i="2"/>
  <c r="F5110" i="2"/>
  <c r="E5110" i="2"/>
  <c r="D5110" i="2"/>
  <c r="C5110" i="2"/>
  <c r="B5110" i="2"/>
  <c r="A5110" i="2"/>
  <c r="P5109" i="2"/>
  <c r="O5109" i="2"/>
  <c r="N5109" i="2"/>
  <c r="M5109" i="2"/>
  <c r="L5109" i="2"/>
  <c r="K5109" i="2"/>
  <c r="J5109" i="2"/>
  <c r="I5109" i="2"/>
  <c r="H5109" i="2"/>
  <c r="G5109" i="2"/>
  <c r="F5109" i="2"/>
  <c r="E5109" i="2"/>
  <c r="D5109" i="2"/>
  <c r="C5109" i="2"/>
  <c r="B5109" i="2"/>
  <c r="A5109" i="2"/>
  <c r="P5108" i="2"/>
  <c r="O5108" i="2"/>
  <c r="N5108" i="2"/>
  <c r="M5108" i="2"/>
  <c r="L5108" i="2"/>
  <c r="K5108" i="2"/>
  <c r="J5108" i="2"/>
  <c r="I5108" i="2"/>
  <c r="H5108" i="2"/>
  <c r="G5108" i="2"/>
  <c r="F5108" i="2"/>
  <c r="E5108" i="2"/>
  <c r="D5108" i="2"/>
  <c r="C5108" i="2"/>
  <c r="B5108" i="2"/>
  <c r="A5108" i="2"/>
  <c r="P5107" i="2"/>
  <c r="O5107" i="2"/>
  <c r="N5107" i="2"/>
  <c r="M5107" i="2"/>
  <c r="L5107" i="2"/>
  <c r="K5107" i="2"/>
  <c r="J5107" i="2"/>
  <c r="I5107" i="2"/>
  <c r="H5107" i="2"/>
  <c r="G5107" i="2"/>
  <c r="F5107" i="2"/>
  <c r="E5107" i="2"/>
  <c r="D5107" i="2"/>
  <c r="C5107" i="2"/>
  <c r="B5107" i="2"/>
  <c r="A5107" i="2"/>
  <c r="P5106" i="2"/>
  <c r="O5106" i="2"/>
  <c r="N5106" i="2"/>
  <c r="M5106" i="2"/>
  <c r="L5106" i="2"/>
  <c r="K5106" i="2"/>
  <c r="J5106" i="2"/>
  <c r="I5106" i="2"/>
  <c r="H5106" i="2"/>
  <c r="G5106" i="2"/>
  <c r="F5106" i="2"/>
  <c r="E5106" i="2"/>
  <c r="D5106" i="2"/>
  <c r="C5106" i="2"/>
  <c r="B5106" i="2"/>
  <c r="A5106" i="2"/>
  <c r="P5105" i="2"/>
  <c r="O5105" i="2"/>
  <c r="N5105" i="2"/>
  <c r="M5105" i="2"/>
  <c r="L5105" i="2"/>
  <c r="K5105" i="2"/>
  <c r="J5105" i="2"/>
  <c r="I5105" i="2"/>
  <c r="H5105" i="2"/>
  <c r="G5105" i="2"/>
  <c r="F5105" i="2"/>
  <c r="E5105" i="2"/>
  <c r="D5105" i="2"/>
  <c r="C5105" i="2"/>
  <c r="B5105" i="2"/>
  <c r="A5105" i="2"/>
  <c r="P5104" i="2"/>
  <c r="O5104" i="2"/>
  <c r="N5104" i="2"/>
  <c r="M5104" i="2"/>
  <c r="L5104" i="2"/>
  <c r="K5104" i="2"/>
  <c r="J5104" i="2"/>
  <c r="I5104" i="2"/>
  <c r="H5104" i="2"/>
  <c r="G5104" i="2"/>
  <c r="F5104" i="2"/>
  <c r="E5104" i="2"/>
  <c r="D5104" i="2"/>
  <c r="C5104" i="2"/>
  <c r="B5104" i="2"/>
  <c r="A5104" i="2"/>
  <c r="P5103" i="2"/>
  <c r="O5103" i="2"/>
  <c r="N5103" i="2"/>
  <c r="M5103" i="2"/>
  <c r="L5103" i="2"/>
  <c r="K5103" i="2"/>
  <c r="J5103" i="2"/>
  <c r="I5103" i="2"/>
  <c r="H5103" i="2"/>
  <c r="G5103" i="2"/>
  <c r="F5103" i="2"/>
  <c r="E5103" i="2"/>
  <c r="D5103" i="2"/>
  <c r="C5103" i="2"/>
  <c r="B5103" i="2"/>
  <c r="A5103" i="2"/>
  <c r="P5102" i="2"/>
  <c r="O5102" i="2"/>
  <c r="N5102" i="2"/>
  <c r="M5102" i="2"/>
  <c r="L5102" i="2"/>
  <c r="K5102" i="2"/>
  <c r="J5102" i="2"/>
  <c r="I5102" i="2"/>
  <c r="H5102" i="2"/>
  <c r="G5102" i="2"/>
  <c r="F5102" i="2"/>
  <c r="E5102" i="2"/>
  <c r="D5102" i="2"/>
  <c r="C5102" i="2"/>
  <c r="B5102" i="2"/>
  <c r="A5102" i="2"/>
  <c r="P5101" i="2"/>
  <c r="O5101" i="2"/>
  <c r="N5101" i="2"/>
  <c r="M5101" i="2"/>
  <c r="L5101" i="2"/>
  <c r="K5101" i="2"/>
  <c r="J5101" i="2"/>
  <c r="I5101" i="2"/>
  <c r="H5101" i="2"/>
  <c r="G5101" i="2"/>
  <c r="F5101" i="2"/>
  <c r="E5101" i="2"/>
  <c r="D5101" i="2"/>
  <c r="C5101" i="2"/>
  <c r="B5101" i="2"/>
  <c r="A5101" i="2"/>
  <c r="P5100" i="2"/>
  <c r="O5100" i="2"/>
  <c r="N5100" i="2"/>
  <c r="M5100" i="2"/>
  <c r="L5100" i="2"/>
  <c r="K5100" i="2"/>
  <c r="J5100" i="2"/>
  <c r="I5100" i="2"/>
  <c r="H5100" i="2"/>
  <c r="G5100" i="2"/>
  <c r="F5100" i="2"/>
  <c r="E5100" i="2"/>
  <c r="D5100" i="2"/>
  <c r="C5100" i="2"/>
  <c r="B5100" i="2"/>
  <c r="A5100" i="2"/>
  <c r="P5099" i="2"/>
  <c r="O5099" i="2"/>
  <c r="N5099" i="2"/>
  <c r="M5099" i="2"/>
  <c r="L5099" i="2"/>
  <c r="K5099" i="2"/>
  <c r="J5099" i="2"/>
  <c r="I5099" i="2"/>
  <c r="H5099" i="2"/>
  <c r="G5099" i="2"/>
  <c r="F5099" i="2"/>
  <c r="E5099" i="2"/>
  <c r="D5099" i="2"/>
  <c r="C5099" i="2"/>
  <c r="B5099" i="2"/>
  <c r="A5099" i="2"/>
  <c r="P5098" i="2"/>
  <c r="O5098" i="2"/>
  <c r="N5098" i="2"/>
  <c r="M5098" i="2"/>
  <c r="L5098" i="2"/>
  <c r="K5098" i="2"/>
  <c r="J5098" i="2"/>
  <c r="I5098" i="2"/>
  <c r="H5098" i="2"/>
  <c r="G5098" i="2"/>
  <c r="F5098" i="2"/>
  <c r="E5098" i="2"/>
  <c r="D5098" i="2"/>
  <c r="C5098" i="2"/>
  <c r="B5098" i="2"/>
  <c r="A5098" i="2"/>
  <c r="P5097" i="2"/>
  <c r="O5097" i="2"/>
  <c r="N5097" i="2"/>
  <c r="M5097" i="2"/>
  <c r="L5097" i="2"/>
  <c r="K5097" i="2"/>
  <c r="J5097" i="2"/>
  <c r="I5097" i="2"/>
  <c r="H5097" i="2"/>
  <c r="G5097" i="2"/>
  <c r="F5097" i="2"/>
  <c r="E5097" i="2"/>
  <c r="D5097" i="2"/>
  <c r="C5097" i="2"/>
  <c r="B5097" i="2"/>
  <c r="A5097" i="2"/>
  <c r="P5096" i="2"/>
  <c r="O5096" i="2"/>
  <c r="N5096" i="2"/>
  <c r="M5096" i="2"/>
  <c r="L5096" i="2"/>
  <c r="K5096" i="2"/>
  <c r="J5096" i="2"/>
  <c r="I5096" i="2"/>
  <c r="H5096" i="2"/>
  <c r="G5096" i="2"/>
  <c r="F5096" i="2"/>
  <c r="E5096" i="2"/>
  <c r="D5096" i="2"/>
  <c r="C5096" i="2"/>
  <c r="B5096" i="2"/>
  <c r="A5096" i="2"/>
  <c r="P5095" i="2"/>
  <c r="O5095" i="2"/>
  <c r="N5095" i="2"/>
  <c r="M5095" i="2"/>
  <c r="L5095" i="2"/>
  <c r="K5095" i="2"/>
  <c r="J5095" i="2"/>
  <c r="I5095" i="2"/>
  <c r="H5095" i="2"/>
  <c r="G5095" i="2"/>
  <c r="F5095" i="2"/>
  <c r="E5095" i="2"/>
  <c r="D5095" i="2"/>
  <c r="C5095" i="2"/>
  <c r="B5095" i="2"/>
  <c r="A5095" i="2"/>
  <c r="P5094" i="2"/>
  <c r="O5094" i="2"/>
  <c r="N5094" i="2"/>
  <c r="M5094" i="2"/>
  <c r="L5094" i="2"/>
  <c r="K5094" i="2"/>
  <c r="J5094" i="2"/>
  <c r="I5094" i="2"/>
  <c r="H5094" i="2"/>
  <c r="G5094" i="2"/>
  <c r="F5094" i="2"/>
  <c r="E5094" i="2"/>
  <c r="D5094" i="2"/>
  <c r="C5094" i="2"/>
  <c r="B5094" i="2"/>
  <c r="A5094" i="2"/>
  <c r="P5093" i="2"/>
  <c r="O5093" i="2"/>
  <c r="N5093" i="2"/>
  <c r="M5093" i="2"/>
  <c r="L5093" i="2"/>
  <c r="K5093" i="2"/>
  <c r="J5093" i="2"/>
  <c r="I5093" i="2"/>
  <c r="H5093" i="2"/>
  <c r="G5093" i="2"/>
  <c r="F5093" i="2"/>
  <c r="E5093" i="2"/>
  <c r="D5093" i="2"/>
  <c r="C5093" i="2"/>
  <c r="B5093" i="2"/>
  <c r="A5093" i="2"/>
  <c r="P5092" i="2"/>
  <c r="O5092" i="2"/>
  <c r="N5092" i="2"/>
  <c r="M5092" i="2"/>
  <c r="L5092" i="2"/>
  <c r="K5092" i="2"/>
  <c r="J5092" i="2"/>
  <c r="I5092" i="2"/>
  <c r="H5092" i="2"/>
  <c r="G5092" i="2"/>
  <c r="F5092" i="2"/>
  <c r="E5092" i="2"/>
  <c r="D5092" i="2"/>
  <c r="C5092" i="2"/>
  <c r="B5092" i="2"/>
  <c r="A5092" i="2"/>
  <c r="P5091" i="2"/>
  <c r="O5091" i="2"/>
  <c r="N5091" i="2"/>
  <c r="M5091" i="2"/>
  <c r="L5091" i="2"/>
  <c r="K5091" i="2"/>
  <c r="J5091" i="2"/>
  <c r="I5091" i="2"/>
  <c r="H5091" i="2"/>
  <c r="G5091" i="2"/>
  <c r="F5091" i="2"/>
  <c r="E5091" i="2"/>
  <c r="D5091" i="2"/>
  <c r="C5091" i="2"/>
  <c r="B5091" i="2"/>
  <c r="A5091" i="2"/>
  <c r="P5090" i="2"/>
  <c r="O5090" i="2"/>
  <c r="N5090" i="2"/>
  <c r="M5090" i="2"/>
  <c r="L5090" i="2"/>
  <c r="K5090" i="2"/>
  <c r="J5090" i="2"/>
  <c r="I5090" i="2"/>
  <c r="H5090" i="2"/>
  <c r="G5090" i="2"/>
  <c r="F5090" i="2"/>
  <c r="E5090" i="2"/>
  <c r="D5090" i="2"/>
  <c r="C5090" i="2"/>
  <c r="B5090" i="2"/>
  <c r="A5090" i="2"/>
  <c r="P5089" i="2"/>
  <c r="O5089" i="2"/>
  <c r="N5089" i="2"/>
  <c r="M5089" i="2"/>
  <c r="L5089" i="2"/>
  <c r="K5089" i="2"/>
  <c r="J5089" i="2"/>
  <c r="I5089" i="2"/>
  <c r="H5089" i="2"/>
  <c r="G5089" i="2"/>
  <c r="F5089" i="2"/>
  <c r="E5089" i="2"/>
  <c r="D5089" i="2"/>
  <c r="C5089" i="2"/>
  <c r="B5089" i="2"/>
  <c r="A5089" i="2"/>
  <c r="P5088" i="2"/>
  <c r="O5088" i="2"/>
  <c r="N5088" i="2"/>
  <c r="M5088" i="2"/>
  <c r="L5088" i="2"/>
  <c r="K5088" i="2"/>
  <c r="J5088" i="2"/>
  <c r="I5088" i="2"/>
  <c r="H5088" i="2"/>
  <c r="G5088" i="2"/>
  <c r="F5088" i="2"/>
  <c r="E5088" i="2"/>
  <c r="D5088" i="2"/>
  <c r="C5088" i="2"/>
  <c r="B5088" i="2"/>
  <c r="A5088" i="2"/>
  <c r="P5087" i="2"/>
  <c r="O5087" i="2"/>
  <c r="N5087" i="2"/>
  <c r="M5087" i="2"/>
  <c r="L5087" i="2"/>
  <c r="K5087" i="2"/>
  <c r="J5087" i="2"/>
  <c r="I5087" i="2"/>
  <c r="H5087" i="2"/>
  <c r="G5087" i="2"/>
  <c r="F5087" i="2"/>
  <c r="E5087" i="2"/>
  <c r="D5087" i="2"/>
  <c r="C5087" i="2"/>
  <c r="B5087" i="2"/>
  <c r="A5087" i="2"/>
  <c r="P5086" i="2"/>
  <c r="O5086" i="2"/>
  <c r="N5086" i="2"/>
  <c r="M5086" i="2"/>
  <c r="L5086" i="2"/>
  <c r="K5086" i="2"/>
  <c r="J5086" i="2"/>
  <c r="I5086" i="2"/>
  <c r="H5086" i="2"/>
  <c r="G5086" i="2"/>
  <c r="F5086" i="2"/>
  <c r="E5086" i="2"/>
  <c r="D5086" i="2"/>
  <c r="C5086" i="2"/>
  <c r="B5086" i="2"/>
  <c r="A5086" i="2"/>
  <c r="P5085" i="2"/>
  <c r="O5085" i="2"/>
  <c r="N5085" i="2"/>
  <c r="M5085" i="2"/>
  <c r="L5085" i="2"/>
  <c r="K5085" i="2"/>
  <c r="J5085" i="2"/>
  <c r="I5085" i="2"/>
  <c r="H5085" i="2"/>
  <c r="G5085" i="2"/>
  <c r="F5085" i="2"/>
  <c r="E5085" i="2"/>
  <c r="D5085" i="2"/>
  <c r="C5085" i="2"/>
  <c r="B5085" i="2"/>
  <c r="A5085" i="2"/>
  <c r="P5084" i="2"/>
  <c r="O5084" i="2"/>
  <c r="N5084" i="2"/>
  <c r="M5084" i="2"/>
  <c r="L5084" i="2"/>
  <c r="K5084" i="2"/>
  <c r="J5084" i="2"/>
  <c r="I5084" i="2"/>
  <c r="H5084" i="2"/>
  <c r="G5084" i="2"/>
  <c r="F5084" i="2"/>
  <c r="E5084" i="2"/>
  <c r="D5084" i="2"/>
  <c r="C5084" i="2"/>
  <c r="B5084" i="2"/>
  <c r="A5084" i="2"/>
  <c r="P5083" i="2"/>
  <c r="O5083" i="2"/>
  <c r="N5083" i="2"/>
  <c r="M5083" i="2"/>
  <c r="L5083" i="2"/>
  <c r="K5083" i="2"/>
  <c r="J5083" i="2"/>
  <c r="I5083" i="2"/>
  <c r="H5083" i="2"/>
  <c r="G5083" i="2"/>
  <c r="F5083" i="2"/>
  <c r="E5083" i="2"/>
  <c r="D5083" i="2"/>
  <c r="C5083" i="2"/>
  <c r="B5083" i="2"/>
  <c r="A5083" i="2"/>
  <c r="P5082" i="2"/>
  <c r="O5082" i="2"/>
  <c r="N5082" i="2"/>
  <c r="M5082" i="2"/>
  <c r="L5082" i="2"/>
  <c r="K5082" i="2"/>
  <c r="J5082" i="2"/>
  <c r="I5082" i="2"/>
  <c r="H5082" i="2"/>
  <c r="G5082" i="2"/>
  <c r="F5082" i="2"/>
  <c r="E5082" i="2"/>
  <c r="D5082" i="2"/>
  <c r="C5082" i="2"/>
  <c r="B5082" i="2"/>
  <c r="A5082" i="2"/>
  <c r="P5081" i="2"/>
  <c r="O5081" i="2"/>
  <c r="N5081" i="2"/>
  <c r="M5081" i="2"/>
  <c r="L5081" i="2"/>
  <c r="K5081" i="2"/>
  <c r="J5081" i="2"/>
  <c r="I5081" i="2"/>
  <c r="H5081" i="2"/>
  <c r="G5081" i="2"/>
  <c r="F5081" i="2"/>
  <c r="E5081" i="2"/>
  <c r="D5081" i="2"/>
  <c r="C5081" i="2"/>
  <c r="B5081" i="2"/>
  <c r="A5081" i="2"/>
  <c r="P5080" i="2"/>
  <c r="O5080" i="2"/>
  <c r="N5080" i="2"/>
  <c r="M5080" i="2"/>
  <c r="L5080" i="2"/>
  <c r="K5080" i="2"/>
  <c r="J5080" i="2"/>
  <c r="I5080" i="2"/>
  <c r="H5080" i="2"/>
  <c r="G5080" i="2"/>
  <c r="F5080" i="2"/>
  <c r="E5080" i="2"/>
  <c r="D5080" i="2"/>
  <c r="C5080" i="2"/>
  <c r="B5080" i="2"/>
  <c r="A5080" i="2"/>
  <c r="P5079" i="2"/>
  <c r="O5079" i="2"/>
  <c r="N5079" i="2"/>
  <c r="M5079" i="2"/>
  <c r="L5079" i="2"/>
  <c r="K5079" i="2"/>
  <c r="J5079" i="2"/>
  <c r="I5079" i="2"/>
  <c r="H5079" i="2"/>
  <c r="G5079" i="2"/>
  <c r="F5079" i="2"/>
  <c r="E5079" i="2"/>
  <c r="D5079" i="2"/>
  <c r="C5079" i="2"/>
  <c r="B5079" i="2"/>
  <c r="A5079" i="2"/>
  <c r="P5078" i="2"/>
  <c r="O5078" i="2"/>
  <c r="N5078" i="2"/>
  <c r="M5078" i="2"/>
  <c r="L5078" i="2"/>
  <c r="K5078" i="2"/>
  <c r="J5078" i="2"/>
  <c r="I5078" i="2"/>
  <c r="H5078" i="2"/>
  <c r="G5078" i="2"/>
  <c r="F5078" i="2"/>
  <c r="E5078" i="2"/>
  <c r="D5078" i="2"/>
  <c r="C5078" i="2"/>
  <c r="B5078" i="2"/>
  <c r="A5078" i="2"/>
  <c r="P5077" i="2"/>
  <c r="O5077" i="2"/>
  <c r="N5077" i="2"/>
  <c r="M5077" i="2"/>
  <c r="L5077" i="2"/>
  <c r="K5077" i="2"/>
  <c r="J5077" i="2"/>
  <c r="I5077" i="2"/>
  <c r="H5077" i="2"/>
  <c r="G5077" i="2"/>
  <c r="F5077" i="2"/>
  <c r="E5077" i="2"/>
  <c r="D5077" i="2"/>
  <c r="C5077" i="2"/>
  <c r="B5077" i="2"/>
  <c r="A5077" i="2"/>
  <c r="P5076" i="2"/>
  <c r="O5076" i="2"/>
  <c r="N5076" i="2"/>
  <c r="M5076" i="2"/>
  <c r="L5076" i="2"/>
  <c r="K5076" i="2"/>
  <c r="J5076" i="2"/>
  <c r="I5076" i="2"/>
  <c r="H5076" i="2"/>
  <c r="G5076" i="2"/>
  <c r="F5076" i="2"/>
  <c r="E5076" i="2"/>
  <c r="D5076" i="2"/>
  <c r="C5076" i="2"/>
  <c r="B5076" i="2"/>
  <c r="A5076" i="2"/>
  <c r="P5075" i="2"/>
  <c r="O5075" i="2"/>
  <c r="N5075" i="2"/>
  <c r="M5075" i="2"/>
  <c r="L5075" i="2"/>
  <c r="K5075" i="2"/>
  <c r="J5075" i="2"/>
  <c r="I5075" i="2"/>
  <c r="H5075" i="2"/>
  <c r="G5075" i="2"/>
  <c r="F5075" i="2"/>
  <c r="E5075" i="2"/>
  <c r="D5075" i="2"/>
  <c r="C5075" i="2"/>
  <c r="B5075" i="2"/>
  <c r="A5075" i="2"/>
  <c r="P5074" i="2"/>
  <c r="O5074" i="2"/>
  <c r="N5074" i="2"/>
  <c r="M5074" i="2"/>
  <c r="L5074" i="2"/>
  <c r="K5074" i="2"/>
  <c r="J5074" i="2"/>
  <c r="I5074" i="2"/>
  <c r="H5074" i="2"/>
  <c r="G5074" i="2"/>
  <c r="F5074" i="2"/>
  <c r="E5074" i="2"/>
  <c r="D5074" i="2"/>
  <c r="C5074" i="2"/>
  <c r="B5074" i="2"/>
  <c r="A5074" i="2"/>
  <c r="P5073" i="2"/>
  <c r="O5073" i="2"/>
  <c r="N5073" i="2"/>
  <c r="M5073" i="2"/>
  <c r="L5073" i="2"/>
  <c r="K5073" i="2"/>
  <c r="J5073" i="2"/>
  <c r="I5073" i="2"/>
  <c r="H5073" i="2"/>
  <c r="G5073" i="2"/>
  <c r="F5073" i="2"/>
  <c r="E5073" i="2"/>
  <c r="D5073" i="2"/>
  <c r="C5073" i="2"/>
  <c r="B5073" i="2"/>
  <c r="A5073" i="2"/>
  <c r="P5072" i="2"/>
  <c r="O5072" i="2"/>
  <c r="N5072" i="2"/>
  <c r="M5072" i="2"/>
  <c r="L5072" i="2"/>
  <c r="K5072" i="2"/>
  <c r="J5072" i="2"/>
  <c r="I5072" i="2"/>
  <c r="H5072" i="2"/>
  <c r="G5072" i="2"/>
  <c r="F5072" i="2"/>
  <c r="E5072" i="2"/>
  <c r="D5072" i="2"/>
  <c r="C5072" i="2"/>
  <c r="B5072" i="2"/>
  <c r="A5072" i="2"/>
  <c r="P5071" i="2"/>
  <c r="O5071" i="2"/>
  <c r="N5071" i="2"/>
  <c r="M5071" i="2"/>
  <c r="L5071" i="2"/>
  <c r="K5071" i="2"/>
  <c r="J5071" i="2"/>
  <c r="I5071" i="2"/>
  <c r="H5071" i="2"/>
  <c r="G5071" i="2"/>
  <c r="F5071" i="2"/>
  <c r="E5071" i="2"/>
  <c r="D5071" i="2"/>
  <c r="C5071" i="2"/>
  <c r="B5071" i="2"/>
  <c r="A5071" i="2"/>
  <c r="P5070" i="2"/>
  <c r="O5070" i="2"/>
  <c r="N5070" i="2"/>
  <c r="M5070" i="2"/>
  <c r="L5070" i="2"/>
  <c r="K5070" i="2"/>
  <c r="J5070" i="2"/>
  <c r="I5070" i="2"/>
  <c r="H5070" i="2"/>
  <c r="G5070" i="2"/>
  <c r="F5070" i="2"/>
  <c r="E5070" i="2"/>
  <c r="D5070" i="2"/>
  <c r="C5070" i="2"/>
  <c r="B5070" i="2"/>
  <c r="A5070" i="2"/>
  <c r="P5069" i="2"/>
  <c r="O5069" i="2"/>
  <c r="N5069" i="2"/>
  <c r="M5069" i="2"/>
  <c r="L5069" i="2"/>
  <c r="K5069" i="2"/>
  <c r="J5069" i="2"/>
  <c r="I5069" i="2"/>
  <c r="H5069" i="2"/>
  <c r="G5069" i="2"/>
  <c r="F5069" i="2"/>
  <c r="E5069" i="2"/>
  <c r="D5069" i="2"/>
  <c r="C5069" i="2"/>
  <c r="B5069" i="2"/>
  <c r="A5069" i="2"/>
  <c r="P5068" i="2"/>
  <c r="O5068" i="2"/>
  <c r="N5068" i="2"/>
  <c r="M5068" i="2"/>
  <c r="L5068" i="2"/>
  <c r="K5068" i="2"/>
  <c r="J5068" i="2"/>
  <c r="I5068" i="2"/>
  <c r="H5068" i="2"/>
  <c r="G5068" i="2"/>
  <c r="F5068" i="2"/>
  <c r="E5068" i="2"/>
  <c r="D5068" i="2"/>
  <c r="C5068" i="2"/>
  <c r="B5068" i="2"/>
  <c r="A5068" i="2"/>
  <c r="P5067" i="2"/>
  <c r="O5067" i="2"/>
  <c r="N5067" i="2"/>
  <c r="M5067" i="2"/>
  <c r="L5067" i="2"/>
  <c r="K5067" i="2"/>
  <c r="J5067" i="2"/>
  <c r="I5067" i="2"/>
  <c r="H5067" i="2"/>
  <c r="G5067" i="2"/>
  <c r="F5067" i="2"/>
  <c r="E5067" i="2"/>
  <c r="D5067" i="2"/>
  <c r="C5067" i="2"/>
  <c r="B5067" i="2"/>
  <c r="A5067" i="2"/>
  <c r="P5066" i="2"/>
  <c r="O5066" i="2"/>
  <c r="N5066" i="2"/>
  <c r="M5066" i="2"/>
  <c r="L5066" i="2"/>
  <c r="K5066" i="2"/>
  <c r="J5066" i="2"/>
  <c r="I5066" i="2"/>
  <c r="H5066" i="2"/>
  <c r="G5066" i="2"/>
  <c r="F5066" i="2"/>
  <c r="E5066" i="2"/>
  <c r="D5066" i="2"/>
  <c r="C5066" i="2"/>
  <c r="B5066" i="2"/>
  <c r="A5066" i="2"/>
  <c r="P5065" i="2"/>
  <c r="O5065" i="2"/>
  <c r="N5065" i="2"/>
  <c r="M5065" i="2"/>
  <c r="L5065" i="2"/>
  <c r="K5065" i="2"/>
  <c r="J5065" i="2"/>
  <c r="I5065" i="2"/>
  <c r="H5065" i="2"/>
  <c r="G5065" i="2"/>
  <c r="F5065" i="2"/>
  <c r="E5065" i="2"/>
  <c r="D5065" i="2"/>
  <c r="C5065" i="2"/>
  <c r="B5065" i="2"/>
  <c r="A5065" i="2"/>
  <c r="P5064" i="2"/>
  <c r="O5064" i="2"/>
  <c r="N5064" i="2"/>
  <c r="M5064" i="2"/>
  <c r="L5064" i="2"/>
  <c r="K5064" i="2"/>
  <c r="J5064" i="2"/>
  <c r="I5064" i="2"/>
  <c r="H5064" i="2"/>
  <c r="G5064" i="2"/>
  <c r="F5064" i="2"/>
  <c r="E5064" i="2"/>
  <c r="D5064" i="2"/>
  <c r="C5064" i="2"/>
  <c r="B5064" i="2"/>
  <c r="A5064" i="2"/>
  <c r="P5063" i="2"/>
  <c r="O5063" i="2"/>
  <c r="N5063" i="2"/>
  <c r="M5063" i="2"/>
  <c r="L5063" i="2"/>
  <c r="K5063" i="2"/>
  <c r="J5063" i="2"/>
  <c r="I5063" i="2"/>
  <c r="H5063" i="2"/>
  <c r="G5063" i="2"/>
  <c r="F5063" i="2"/>
  <c r="E5063" i="2"/>
  <c r="D5063" i="2"/>
  <c r="C5063" i="2"/>
  <c r="B5063" i="2"/>
  <c r="A5063" i="2"/>
  <c r="P5062" i="2"/>
  <c r="O5062" i="2"/>
  <c r="N5062" i="2"/>
  <c r="M5062" i="2"/>
  <c r="L5062" i="2"/>
  <c r="K5062" i="2"/>
  <c r="J5062" i="2"/>
  <c r="I5062" i="2"/>
  <c r="H5062" i="2"/>
  <c r="G5062" i="2"/>
  <c r="F5062" i="2"/>
  <c r="E5062" i="2"/>
  <c r="D5062" i="2"/>
  <c r="C5062" i="2"/>
  <c r="B5062" i="2"/>
  <c r="A5062" i="2"/>
  <c r="P5061" i="2"/>
  <c r="O5061" i="2"/>
  <c r="N5061" i="2"/>
  <c r="M5061" i="2"/>
  <c r="L5061" i="2"/>
  <c r="K5061" i="2"/>
  <c r="J5061" i="2"/>
  <c r="I5061" i="2"/>
  <c r="H5061" i="2"/>
  <c r="G5061" i="2"/>
  <c r="F5061" i="2"/>
  <c r="E5061" i="2"/>
  <c r="D5061" i="2"/>
  <c r="C5061" i="2"/>
  <c r="B5061" i="2"/>
  <c r="A5061" i="2"/>
  <c r="P5060" i="2"/>
  <c r="O5060" i="2"/>
  <c r="N5060" i="2"/>
  <c r="M5060" i="2"/>
  <c r="L5060" i="2"/>
  <c r="K5060" i="2"/>
  <c r="J5060" i="2"/>
  <c r="I5060" i="2"/>
  <c r="H5060" i="2"/>
  <c r="G5060" i="2"/>
  <c r="F5060" i="2"/>
  <c r="E5060" i="2"/>
  <c r="D5060" i="2"/>
  <c r="C5060" i="2"/>
  <c r="B5060" i="2"/>
  <c r="A5060" i="2"/>
  <c r="P5059" i="2"/>
  <c r="O5059" i="2"/>
  <c r="N5059" i="2"/>
  <c r="M5059" i="2"/>
  <c r="L5059" i="2"/>
  <c r="K5059" i="2"/>
  <c r="J5059" i="2"/>
  <c r="I5059" i="2"/>
  <c r="H5059" i="2"/>
  <c r="G5059" i="2"/>
  <c r="F5059" i="2"/>
  <c r="E5059" i="2"/>
  <c r="D5059" i="2"/>
  <c r="C5059" i="2"/>
  <c r="B5059" i="2"/>
  <c r="A5059" i="2"/>
  <c r="P5058" i="2"/>
  <c r="O5058" i="2"/>
  <c r="N5058" i="2"/>
  <c r="M5058" i="2"/>
  <c r="L5058" i="2"/>
  <c r="K5058" i="2"/>
  <c r="J5058" i="2"/>
  <c r="I5058" i="2"/>
  <c r="H5058" i="2"/>
  <c r="G5058" i="2"/>
  <c r="F5058" i="2"/>
  <c r="E5058" i="2"/>
  <c r="D5058" i="2"/>
  <c r="C5058" i="2"/>
  <c r="B5058" i="2"/>
  <c r="A5058" i="2"/>
  <c r="P5057" i="2"/>
  <c r="O5057" i="2"/>
  <c r="N5057" i="2"/>
  <c r="M5057" i="2"/>
  <c r="L5057" i="2"/>
  <c r="K5057" i="2"/>
  <c r="J5057" i="2"/>
  <c r="I5057" i="2"/>
  <c r="H5057" i="2"/>
  <c r="G5057" i="2"/>
  <c r="F5057" i="2"/>
  <c r="E5057" i="2"/>
  <c r="D5057" i="2"/>
  <c r="C5057" i="2"/>
  <c r="B5057" i="2"/>
  <c r="A5057" i="2"/>
  <c r="P5056" i="2"/>
  <c r="O5056" i="2"/>
  <c r="N5056" i="2"/>
  <c r="M5056" i="2"/>
  <c r="L5056" i="2"/>
  <c r="K5056" i="2"/>
  <c r="J5056" i="2"/>
  <c r="I5056" i="2"/>
  <c r="H5056" i="2"/>
  <c r="G5056" i="2"/>
  <c r="F5056" i="2"/>
  <c r="E5056" i="2"/>
  <c r="D5056" i="2"/>
  <c r="C5056" i="2"/>
  <c r="B5056" i="2"/>
  <c r="A5056" i="2"/>
  <c r="P5055" i="2"/>
  <c r="O5055" i="2"/>
  <c r="N5055" i="2"/>
  <c r="M5055" i="2"/>
  <c r="L5055" i="2"/>
  <c r="K5055" i="2"/>
  <c r="J5055" i="2"/>
  <c r="I5055" i="2"/>
  <c r="H5055" i="2"/>
  <c r="G5055" i="2"/>
  <c r="F5055" i="2"/>
  <c r="E5055" i="2"/>
  <c r="D5055" i="2"/>
  <c r="C5055" i="2"/>
  <c r="B5055" i="2"/>
  <c r="A5055" i="2"/>
  <c r="P5054" i="2"/>
  <c r="O5054" i="2"/>
  <c r="N5054" i="2"/>
  <c r="M5054" i="2"/>
  <c r="L5054" i="2"/>
  <c r="K5054" i="2"/>
  <c r="J5054" i="2"/>
  <c r="I5054" i="2"/>
  <c r="H5054" i="2"/>
  <c r="G5054" i="2"/>
  <c r="F5054" i="2"/>
  <c r="E5054" i="2"/>
  <c r="D5054" i="2"/>
  <c r="C5054" i="2"/>
  <c r="B5054" i="2"/>
  <c r="A5054" i="2"/>
  <c r="P5053" i="2"/>
  <c r="O5053" i="2"/>
  <c r="N5053" i="2"/>
  <c r="M5053" i="2"/>
  <c r="L5053" i="2"/>
  <c r="K5053" i="2"/>
  <c r="J5053" i="2"/>
  <c r="I5053" i="2"/>
  <c r="H5053" i="2"/>
  <c r="G5053" i="2"/>
  <c r="F5053" i="2"/>
  <c r="E5053" i="2"/>
  <c r="D5053" i="2"/>
  <c r="C5053" i="2"/>
  <c r="B5053" i="2"/>
  <c r="A5053" i="2"/>
  <c r="P5052" i="2"/>
  <c r="O5052" i="2"/>
  <c r="N5052" i="2"/>
  <c r="M5052" i="2"/>
  <c r="L5052" i="2"/>
  <c r="K5052" i="2"/>
  <c r="J5052" i="2"/>
  <c r="I5052" i="2"/>
  <c r="H5052" i="2"/>
  <c r="G5052" i="2"/>
  <c r="F5052" i="2"/>
  <c r="E5052" i="2"/>
  <c r="D5052" i="2"/>
  <c r="C5052" i="2"/>
  <c r="B5052" i="2"/>
  <c r="A5052" i="2"/>
  <c r="P5051" i="2"/>
  <c r="O5051" i="2"/>
  <c r="N5051" i="2"/>
  <c r="M5051" i="2"/>
  <c r="L5051" i="2"/>
  <c r="K5051" i="2"/>
  <c r="J5051" i="2"/>
  <c r="I5051" i="2"/>
  <c r="H5051" i="2"/>
  <c r="G5051" i="2"/>
  <c r="F5051" i="2"/>
  <c r="E5051" i="2"/>
  <c r="D5051" i="2"/>
  <c r="C5051" i="2"/>
  <c r="B5051" i="2"/>
  <c r="A5051" i="2"/>
  <c r="P5050" i="2"/>
  <c r="O5050" i="2"/>
  <c r="N5050" i="2"/>
  <c r="M5050" i="2"/>
  <c r="L5050" i="2"/>
  <c r="K5050" i="2"/>
  <c r="J5050" i="2"/>
  <c r="I5050" i="2"/>
  <c r="H5050" i="2"/>
  <c r="G5050" i="2"/>
  <c r="F5050" i="2"/>
  <c r="E5050" i="2"/>
  <c r="D5050" i="2"/>
  <c r="C5050" i="2"/>
  <c r="B5050" i="2"/>
  <c r="A5050" i="2"/>
  <c r="P5049" i="2"/>
  <c r="O5049" i="2"/>
  <c r="N5049" i="2"/>
  <c r="M5049" i="2"/>
  <c r="L5049" i="2"/>
  <c r="K5049" i="2"/>
  <c r="J5049" i="2"/>
  <c r="I5049" i="2"/>
  <c r="H5049" i="2"/>
  <c r="G5049" i="2"/>
  <c r="F5049" i="2"/>
  <c r="E5049" i="2"/>
  <c r="D5049" i="2"/>
  <c r="C5049" i="2"/>
  <c r="B5049" i="2"/>
  <c r="A5049" i="2"/>
  <c r="P5048" i="2"/>
  <c r="O5048" i="2"/>
  <c r="N5048" i="2"/>
  <c r="M5048" i="2"/>
  <c r="L5048" i="2"/>
  <c r="K5048" i="2"/>
  <c r="J5048" i="2"/>
  <c r="I5048" i="2"/>
  <c r="H5048" i="2"/>
  <c r="G5048" i="2"/>
  <c r="F5048" i="2"/>
  <c r="E5048" i="2"/>
  <c r="D5048" i="2"/>
  <c r="C5048" i="2"/>
  <c r="B5048" i="2"/>
  <c r="A5048" i="2"/>
  <c r="P5047" i="2"/>
  <c r="O5047" i="2"/>
  <c r="N5047" i="2"/>
  <c r="M5047" i="2"/>
  <c r="L5047" i="2"/>
  <c r="K5047" i="2"/>
  <c r="J5047" i="2"/>
  <c r="I5047" i="2"/>
  <c r="H5047" i="2"/>
  <c r="G5047" i="2"/>
  <c r="F5047" i="2"/>
  <c r="E5047" i="2"/>
  <c r="D5047" i="2"/>
  <c r="C5047" i="2"/>
  <c r="B5047" i="2"/>
  <c r="A5047" i="2"/>
  <c r="P5046" i="2"/>
  <c r="O5046" i="2"/>
  <c r="N5046" i="2"/>
  <c r="M5046" i="2"/>
  <c r="L5046" i="2"/>
  <c r="K5046" i="2"/>
  <c r="J5046" i="2"/>
  <c r="I5046" i="2"/>
  <c r="H5046" i="2"/>
  <c r="G5046" i="2"/>
  <c r="F5046" i="2"/>
  <c r="E5046" i="2"/>
  <c r="D5046" i="2"/>
  <c r="C5046" i="2"/>
  <c r="B5046" i="2"/>
  <c r="A5046" i="2"/>
  <c r="P5045" i="2"/>
  <c r="O5045" i="2"/>
  <c r="N5045" i="2"/>
  <c r="M5045" i="2"/>
  <c r="L5045" i="2"/>
  <c r="K5045" i="2"/>
  <c r="J5045" i="2"/>
  <c r="I5045" i="2"/>
  <c r="H5045" i="2"/>
  <c r="G5045" i="2"/>
  <c r="F5045" i="2"/>
  <c r="E5045" i="2"/>
  <c r="D5045" i="2"/>
  <c r="C5045" i="2"/>
  <c r="B5045" i="2"/>
  <c r="A5045" i="2"/>
  <c r="P5044" i="2"/>
  <c r="O5044" i="2"/>
  <c r="N5044" i="2"/>
  <c r="M5044" i="2"/>
  <c r="L5044" i="2"/>
  <c r="K5044" i="2"/>
  <c r="J5044" i="2"/>
  <c r="I5044" i="2"/>
  <c r="H5044" i="2"/>
  <c r="G5044" i="2"/>
  <c r="F5044" i="2"/>
  <c r="E5044" i="2"/>
  <c r="D5044" i="2"/>
  <c r="C5044" i="2"/>
  <c r="B5044" i="2"/>
  <c r="A5044" i="2"/>
  <c r="P5043" i="2"/>
  <c r="O5043" i="2"/>
  <c r="N5043" i="2"/>
  <c r="M5043" i="2"/>
  <c r="L5043" i="2"/>
  <c r="K5043" i="2"/>
  <c r="J5043" i="2"/>
  <c r="I5043" i="2"/>
  <c r="H5043" i="2"/>
  <c r="G5043" i="2"/>
  <c r="F5043" i="2"/>
  <c r="E5043" i="2"/>
  <c r="D5043" i="2"/>
  <c r="C5043" i="2"/>
  <c r="B5043" i="2"/>
  <c r="A5043" i="2"/>
  <c r="P5042" i="2"/>
  <c r="O5042" i="2"/>
  <c r="N5042" i="2"/>
  <c r="M5042" i="2"/>
  <c r="L5042" i="2"/>
  <c r="K5042" i="2"/>
  <c r="J5042" i="2"/>
  <c r="I5042" i="2"/>
  <c r="H5042" i="2"/>
  <c r="G5042" i="2"/>
  <c r="F5042" i="2"/>
  <c r="E5042" i="2"/>
  <c r="D5042" i="2"/>
  <c r="C5042" i="2"/>
  <c r="B5042" i="2"/>
  <c r="A5042" i="2"/>
  <c r="P5041" i="2"/>
  <c r="O5041" i="2"/>
  <c r="N5041" i="2"/>
  <c r="M5041" i="2"/>
  <c r="L5041" i="2"/>
  <c r="K5041" i="2"/>
  <c r="J5041" i="2"/>
  <c r="I5041" i="2"/>
  <c r="H5041" i="2"/>
  <c r="G5041" i="2"/>
  <c r="F5041" i="2"/>
  <c r="E5041" i="2"/>
  <c r="D5041" i="2"/>
  <c r="C5041" i="2"/>
  <c r="B5041" i="2"/>
  <c r="A5041" i="2"/>
  <c r="P5040" i="2"/>
  <c r="O5040" i="2"/>
  <c r="N5040" i="2"/>
  <c r="M5040" i="2"/>
  <c r="L5040" i="2"/>
  <c r="K5040" i="2"/>
  <c r="J5040" i="2"/>
  <c r="I5040" i="2"/>
  <c r="H5040" i="2"/>
  <c r="G5040" i="2"/>
  <c r="F5040" i="2"/>
  <c r="E5040" i="2"/>
  <c r="D5040" i="2"/>
  <c r="C5040" i="2"/>
  <c r="B5040" i="2"/>
  <c r="A5040" i="2"/>
  <c r="P5039" i="2"/>
  <c r="O5039" i="2"/>
  <c r="N5039" i="2"/>
  <c r="M5039" i="2"/>
  <c r="L5039" i="2"/>
  <c r="K5039" i="2"/>
  <c r="J5039" i="2"/>
  <c r="I5039" i="2"/>
  <c r="H5039" i="2"/>
  <c r="G5039" i="2"/>
  <c r="F5039" i="2"/>
  <c r="E5039" i="2"/>
  <c r="D5039" i="2"/>
  <c r="C5039" i="2"/>
  <c r="B5039" i="2"/>
  <c r="A5039" i="2"/>
  <c r="P5038" i="2"/>
  <c r="O5038" i="2"/>
  <c r="N5038" i="2"/>
  <c r="M5038" i="2"/>
  <c r="L5038" i="2"/>
  <c r="K5038" i="2"/>
  <c r="J5038" i="2"/>
  <c r="I5038" i="2"/>
  <c r="H5038" i="2"/>
  <c r="G5038" i="2"/>
  <c r="F5038" i="2"/>
  <c r="E5038" i="2"/>
  <c r="D5038" i="2"/>
  <c r="C5038" i="2"/>
  <c r="B5038" i="2"/>
  <c r="A5038" i="2"/>
  <c r="P5037" i="2"/>
  <c r="O5037" i="2"/>
  <c r="N5037" i="2"/>
  <c r="M5037" i="2"/>
  <c r="L5037" i="2"/>
  <c r="K5037" i="2"/>
  <c r="J5037" i="2"/>
  <c r="I5037" i="2"/>
  <c r="H5037" i="2"/>
  <c r="G5037" i="2"/>
  <c r="F5037" i="2"/>
  <c r="E5037" i="2"/>
  <c r="D5037" i="2"/>
  <c r="C5037" i="2"/>
  <c r="B5037" i="2"/>
  <c r="A5037" i="2"/>
  <c r="P5036" i="2"/>
  <c r="O5036" i="2"/>
  <c r="N5036" i="2"/>
  <c r="M5036" i="2"/>
  <c r="L5036" i="2"/>
  <c r="K5036" i="2"/>
  <c r="J5036" i="2"/>
  <c r="I5036" i="2"/>
  <c r="H5036" i="2"/>
  <c r="G5036" i="2"/>
  <c r="F5036" i="2"/>
  <c r="E5036" i="2"/>
  <c r="D5036" i="2"/>
  <c r="C5036" i="2"/>
  <c r="B5036" i="2"/>
  <c r="A5036" i="2"/>
  <c r="P5035" i="2"/>
  <c r="O5035" i="2"/>
  <c r="N5035" i="2"/>
  <c r="M5035" i="2"/>
  <c r="L5035" i="2"/>
  <c r="K5035" i="2"/>
  <c r="J5035" i="2"/>
  <c r="I5035" i="2"/>
  <c r="H5035" i="2"/>
  <c r="G5035" i="2"/>
  <c r="F5035" i="2"/>
  <c r="E5035" i="2"/>
  <c r="D5035" i="2"/>
  <c r="C5035" i="2"/>
  <c r="B5035" i="2"/>
  <c r="A5035" i="2"/>
  <c r="P5034" i="2"/>
  <c r="O5034" i="2"/>
  <c r="N5034" i="2"/>
  <c r="M5034" i="2"/>
  <c r="L5034" i="2"/>
  <c r="K5034" i="2"/>
  <c r="J5034" i="2"/>
  <c r="I5034" i="2"/>
  <c r="H5034" i="2"/>
  <c r="G5034" i="2"/>
  <c r="F5034" i="2"/>
  <c r="E5034" i="2"/>
  <c r="D5034" i="2"/>
  <c r="C5034" i="2"/>
  <c r="B5034" i="2"/>
  <c r="A5034" i="2"/>
  <c r="P5033" i="2"/>
  <c r="O5033" i="2"/>
  <c r="N5033" i="2"/>
  <c r="M5033" i="2"/>
  <c r="L5033" i="2"/>
  <c r="K5033" i="2"/>
  <c r="J5033" i="2"/>
  <c r="I5033" i="2"/>
  <c r="H5033" i="2"/>
  <c r="G5033" i="2"/>
  <c r="F5033" i="2"/>
  <c r="E5033" i="2"/>
  <c r="D5033" i="2"/>
  <c r="C5033" i="2"/>
  <c r="B5033" i="2"/>
  <c r="A5033" i="2"/>
  <c r="P5032" i="2"/>
  <c r="O5032" i="2"/>
  <c r="N5032" i="2"/>
  <c r="M5032" i="2"/>
  <c r="L5032" i="2"/>
  <c r="K5032" i="2"/>
  <c r="J5032" i="2"/>
  <c r="I5032" i="2"/>
  <c r="H5032" i="2"/>
  <c r="G5032" i="2"/>
  <c r="F5032" i="2"/>
  <c r="E5032" i="2"/>
  <c r="D5032" i="2"/>
  <c r="C5032" i="2"/>
  <c r="B5032" i="2"/>
  <c r="A5032" i="2"/>
  <c r="P5031" i="2"/>
  <c r="O5031" i="2"/>
  <c r="N5031" i="2"/>
  <c r="M5031" i="2"/>
  <c r="L5031" i="2"/>
  <c r="K5031" i="2"/>
  <c r="J5031" i="2"/>
  <c r="I5031" i="2"/>
  <c r="H5031" i="2"/>
  <c r="G5031" i="2"/>
  <c r="F5031" i="2"/>
  <c r="E5031" i="2"/>
  <c r="D5031" i="2"/>
  <c r="C5031" i="2"/>
  <c r="B5031" i="2"/>
  <c r="A5031" i="2"/>
  <c r="P5030" i="2"/>
  <c r="O5030" i="2"/>
  <c r="N5030" i="2"/>
  <c r="M5030" i="2"/>
  <c r="L5030" i="2"/>
  <c r="K5030" i="2"/>
  <c r="J5030" i="2"/>
  <c r="I5030" i="2"/>
  <c r="H5030" i="2"/>
  <c r="G5030" i="2"/>
  <c r="F5030" i="2"/>
  <c r="E5030" i="2"/>
  <c r="D5030" i="2"/>
  <c r="C5030" i="2"/>
  <c r="B5030" i="2"/>
  <c r="A5030" i="2"/>
  <c r="P5029" i="2"/>
  <c r="O5029" i="2"/>
  <c r="N5029" i="2"/>
  <c r="M5029" i="2"/>
  <c r="L5029" i="2"/>
  <c r="K5029" i="2"/>
  <c r="J5029" i="2"/>
  <c r="I5029" i="2"/>
  <c r="H5029" i="2"/>
  <c r="G5029" i="2"/>
  <c r="F5029" i="2"/>
  <c r="E5029" i="2"/>
  <c r="D5029" i="2"/>
  <c r="C5029" i="2"/>
  <c r="B5029" i="2"/>
  <c r="A5029" i="2"/>
  <c r="P5028" i="2"/>
  <c r="O5028" i="2"/>
  <c r="N5028" i="2"/>
  <c r="M5028" i="2"/>
  <c r="L5028" i="2"/>
  <c r="K5028" i="2"/>
  <c r="J5028" i="2"/>
  <c r="I5028" i="2"/>
  <c r="H5028" i="2"/>
  <c r="G5028" i="2"/>
  <c r="F5028" i="2"/>
  <c r="E5028" i="2"/>
  <c r="D5028" i="2"/>
  <c r="C5028" i="2"/>
  <c r="B5028" i="2"/>
  <c r="A5028" i="2"/>
  <c r="P5027" i="2"/>
  <c r="O5027" i="2"/>
  <c r="N5027" i="2"/>
  <c r="M5027" i="2"/>
  <c r="L5027" i="2"/>
  <c r="K5027" i="2"/>
  <c r="J5027" i="2"/>
  <c r="I5027" i="2"/>
  <c r="H5027" i="2"/>
  <c r="G5027" i="2"/>
  <c r="F5027" i="2"/>
  <c r="E5027" i="2"/>
  <c r="D5027" i="2"/>
  <c r="C5027" i="2"/>
  <c r="B5027" i="2"/>
  <c r="A5027" i="2"/>
  <c r="P5026" i="2"/>
  <c r="O5026" i="2"/>
  <c r="N5026" i="2"/>
  <c r="M5026" i="2"/>
  <c r="L5026" i="2"/>
  <c r="K5026" i="2"/>
  <c r="J5026" i="2"/>
  <c r="I5026" i="2"/>
  <c r="H5026" i="2"/>
  <c r="G5026" i="2"/>
  <c r="F5026" i="2"/>
  <c r="E5026" i="2"/>
  <c r="D5026" i="2"/>
  <c r="C5026" i="2"/>
  <c r="B5026" i="2"/>
  <c r="A5026" i="2"/>
  <c r="P5025" i="2"/>
  <c r="O5025" i="2"/>
  <c r="N5025" i="2"/>
  <c r="M5025" i="2"/>
  <c r="L5025" i="2"/>
  <c r="K5025" i="2"/>
  <c r="J5025" i="2"/>
  <c r="I5025" i="2"/>
  <c r="H5025" i="2"/>
  <c r="G5025" i="2"/>
  <c r="F5025" i="2"/>
  <c r="E5025" i="2"/>
  <c r="D5025" i="2"/>
  <c r="C5025" i="2"/>
  <c r="B5025" i="2"/>
  <c r="A5025" i="2"/>
  <c r="P5024" i="2"/>
  <c r="O5024" i="2"/>
  <c r="N5024" i="2"/>
  <c r="M5024" i="2"/>
  <c r="L5024" i="2"/>
  <c r="K5024" i="2"/>
  <c r="J5024" i="2"/>
  <c r="I5024" i="2"/>
  <c r="H5024" i="2"/>
  <c r="G5024" i="2"/>
  <c r="F5024" i="2"/>
  <c r="E5024" i="2"/>
  <c r="D5024" i="2"/>
  <c r="C5024" i="2"/>
  <c r="B5024" i="2"/>
  <c r="A5024" i="2"/>
  <c r="P5023" i="2"/>
  <c r="O5023" i="2"/>
  <c r="N5023" i="2"/>
  <c r="M5023" i="2"/>
  <c r="L5023" i="2"/>
  <c r="K5023" i="2"/>
  <c r="J5023" i="2"/>
  <c r="I5023" i="2"/>
  <c r="H5023" i="2"/>
  <c r="G5023" i="2"/>
  <c r="F5023" i="2"/>
  <c r="E5023" i="2"/>
  <c r="D5023" i="2"/>
  <c r="C5023" i="2"/>
  <c r="B5023" i="2"/>
  <c r="A5023" i="2"/>
  <c r="P5022" i="2"/>
  <c r="O5022" i="2"/>
  <c r="N5022" i="2"/>
  <c r="M5022" i="2"/>
  <c r="L5022" i="2"/>
  <c r="K5022" i="2"/>
  <c r="J5022" i="2"/>
  <c r="I5022" i="2"/>
  <c r="H5022" i="2"/>
  <c r="G5022" i="2"/>
  <c r="F5022" i="2"/>
  <c r="E5022" i="2"/>
  <c r="D5022" i="2"/>
  <c r="C5022" i="2"/>
  <c r="B5022" i="2"/>
  <c r="A5022" i="2"/>
  <c r="P5021" i="2"/>
  <c r="O5021" i="2"/>
  <c r="N5021" i="2"/>
  <c r="M5021" i="2"/>
  <c r="L5021" i="2"/>
  <c r="K5021" i="2"/>
  <c r="J5021" i="2"/>
  <c r="I5021" i="2"/>
  <c r="H5021" i="2"/>
  <c r="G5021" i="2"/>
  <c r="F5021" i="2"/>
  <c r="E5021" i="2"/>
  <c r="D5021" i="2"/>
  <c r="C5021" i="2"/>
  <c r="B5021" i="2"/>
  <c r="A5021" i="2"/>
  <c r="P5020" i="2"/>
  <c r="O5020" i="2"/>
  <c r="N5020" i="2"/>
  <c r="M5020" i="2"/>
  <c r="L5020" i="2"/>
  <c r="K5020" i="2"/>
  <c r="J5020" i="2"/>
  <c r="I5020" i="2"/>
  <c r="H5020" i="2"/>
  <c r="G5020" i="2"/>
  <c r="F5020" i="2"/>
  <c r="E5020" i="2"/>
  <c r="D5020" i="2"/>
  <c r="C5020" i="2"/>
  <c r="B5020" i="2"/>
  <c r="A5020" i="2"/>
  <c r="P5019" i="2"/>
  <c r="O5019" i="2"/>
  <c r="N5019" i="2"/>
  <c r="M5019" i="2"/>
  <c r="L5019" i="2"/>
  <c r="K5019" i="2"/>
  <c r="J5019" i="2"/>
  <c r="I5019" i="2"/>
  <c r="H5019" i="2"/>
  <c r="G5019" i="2"/>
  <c r="F5019" i="2"/>
  <c r="E5019" i="2"/>
  <c r="D5019" i="2"/>
  <c r="C5019" i="2"/>
  <c r="B5019" i="2"/>
  <c r="A5019" i="2"/>
  <c r="P5018" i="2"/>
  <c r="O5018" i="2"/>
  <c r="N5018" i="2"/>
  <c r="M5018" i="2"/>
  <c r="L5018" i="2"/>
  <c r="K5018" i="2"/>
  <c r="J5018" i="2"/>
  <c r="I5018" i="2"/>
  <c r="H5018" i="2"/>
  <c r="G5018" i="2"/>
  <c r="F5018" i="2"/>
  <c r="E5018" i="2"/>
  <c r="D5018" i="2"/>
  <c r="C5018" i="2"/>
  <c r="B5018" i="2"/>
  <c r="A5018" i="2"/>
  <c r="P5017" i="2"/>
  <c r="O5017" i="2"/>
  <c r="N5017" i="2"/>
  <c r="M5017" i="2"/>
  <c r="L5017" i="2"/>
  <c r="K5017" i="2"/>
  <c r="J5017" i="2"/>
  <c r="I5017" i="2"/>
  <c r="H5017" i="2"/>
  <c r="G5017" i="2"/>
  <c r="F5017" i="2"/>
  <c r="E5017" i="2"/>
  <c r="D5017" i="2"/>
  <c r="C5017" i="2"/>
  <c r="B5017" i="2"/>
  <c r="A5017" i="2"/>
  <c r="P5016" i="2"/>
  <c r="O5016" i="2"/>
  <c r="N5016" i="2"/>
  <c r="M5016" i="2"/>
  <c r="L5016" i="2"/>
  <c r="K5016" i="2"/>
  <c r="J5016" i="2"/>
  <c r="I5016" i="2"/>
  <c r="H5016" i="2"/>
  <c r="G5016" i="2"/>
  <c r="F5016" i="2"/>
  <c r="E5016" i="2"/>
  <c r="D5016" i="2"/>
  <c r="C5016" i="2"/>
  <c r="B5016" i="2"/>
  <c r="A5016" i="2"/>
  <c r="P5015" i="2"/>
  <c r="O5015" i="2"/>
  <c r="N5015" i="2"/>
  <c r="M5015" i="2"/>
  <c r="L5015" i="2"/>
  <c r="K5015" i="2"/>
  <c r="J5015" i="2"/>
  <c r="I5015" i="2"/>
  <c r="H5015" i="2"/>
  <c r="G5015" i="2"/>
  <c r="F5015" i="2"/>
  <c r="E5015" i="2"/>
  <c r="D5015" i="2"/>
  <c r="C5015" i="2"/>
  <c r="B5015" i="2"/>
  <c r="A5015" i="2"/>
  <c r="P5014" i="2"/>
  <c r="O5014" i="2"/>
  <c r="N5014" i="2"/>
  <c r="M5014" i="2"/>
  <c r="L5014" i="2"/>
  <c r="K5014" i="2"/>
  <c r="J5014" i="2"/>
  <c r="I5014" i="2"/>
  <c r="H5014" i="2"/>
  <c r="G5014" i="2"/>
  <c r="F5014" i="2"/>
  <c r="E5014" i="2"/>
  <c r="D5014" i="2"/>
  <c r="C5014" i="2"/>
  <c r="B5014" i="2"/>
  <c r="A5014" i="2"/>
  <c r="P5013" i="2"/>
  <c r="O5013" i="2"/>
  <c r="N5013" i="2"/>
  <c r="M5013" i="2"/>
  <c r="L5013" i="2"/>
  <c r="K5013" i="2"/>
  <c r="J5013" i="2"/>
  <c r="I5013" i="2"/>
  <c r="H5013" i="2"/>
  <c r="G5013" i="2"/>
  <c r="F5013" i="2"/>
  <c r="E5013" i="2"/>
  <c r="D5013" i="2"/>
  <c r="C5013" i="2"/>
  <c r="B5013" i="2"/>
  <c r="A5013" i="2"/>
  <c r="P5012" i="2"/>
  <c r="O5012" i="2"/>
  <c r="N5012" i="2"/>
  <c r="M5012" i="2"/>
  <c r="L5012" i="2"/>
  <c r="K5012" i="2"/>
  <c r="J5012" i="2"/>
  <c r="I5012" i="2"/>
  <c r="H5012" i="2"/>
  <c r="G5012" i="2"/>
  <c r="F5012" i="2"/>
  <c r="E5012" i="2"/>
  <c r="D5012" i="2"/>
  <c r="C5012" i="2"/>
  <c r="B5012" i="2"/>
  <c r="A5012" i="2"/>
  <c r="P5011" i="2"/>
  <c r="O5011" i="2"/>
  <c r="N5011" i="2"/>
  <c r="M5011" i="2"/>
  <c r="L5011" i="2"/>
  <c r="K5011" i="2"/>
  <c r="J5011" i="2"/>
  <c r="I5011" i="2"/>
  <c r="H5011" i="2"/>
  <c r="G5011" i="2"/>
  <c r="F5011" i="2"/>
  <c r="E5011" i="2"/>
  <c r="D5011" i="2"/>
  <c r="C5011" i="2"/>
  <c r="B5011" i="2"/>
  <c r="A5011" i="2"/>
  <c r="P5010" i="2"/>
  <c r="O5010" i="2"/>
  <c r="N5010" i="2"/>
  <c r="M5010" i="2"/>
  <c r="L5010" i="2"/>
  <c r="K5010" i="2"/>
  <c r="J5010" i="2"/>
  <c r="I5010" i="2"/>
  <c r="H5010" i="2"/>
  <c r="G5010" i="2"/>
  <c r="F5010" i="2"/>
  <c r="E5010" i="2"/>
  <c r="D5010" i="2"/>
  <c r="C5010" i="2"/>
  <c r="B5010" i="2"/>
  <c r="A5010" i="2"/>
  <c r="P5009" i="2"/>
  <c r="O5009" i="2"/>
  <c r="N5009" i="2"/>
  <c r="M5009" i="2"/>
  <c r="L5009" i="2"/>
  <c r="K5009" i="2"/>
  <c r="J5009" i="2"/>
  <c r="I5009" i="2"/>
  <c r="H5009" i="2"/>
  <c r="G5009" i="2"/>
  <c r="F5009" i="2"/>
  <c r="E5009" i="2"/>
  <c r="D5009" i="2"/>
  <c r="C5009" i="2"/>
  <c r="B5009" i="2"/>
  <c r="A5009" i="2"/>
  <c r="P5008" i="2"/>
  <c r="O5008" i="2"/>
  <c r="N5008" i="2"/>
  <c r="M5008" i="2"/>
  <c r="L5008" i="2"/>
  <c r="K5008" i="2"/>
  <c r="J5008" i="2"/>
  <c r="I5008" i="2"/>
  <c r="H5008" i="2"/>
  <c r="G5008" i="2"/>
  <c r="F5008" i="2"/>
  <c r="E5008" i="2"/>
  <c r="D5008" i="2"/>
  <c r="C5008" i="2"/>
  <c r="B5008" i="2"/>
  <c r="A5008" i="2"/>
  <c r="P5007" i="2"/>
  <c r="O5007" i="2"/>
  <c r="N5007" i="2"/>
  <c r="M5007" i="2"/>
  <c r="L5007" i="2"/>
  <c r="K5007" i="2"/>
  <c r="J5007" i="2"/>
  <c r="I5007" i="2"/>
  <c r="H5007" i="2"/>
  <c r="G5007" i="2"/>
  <c r="F5007" i="2"/>
  <c r="E5007" i="2"/>
  <c r="D5007" i="2"/>
  <c r="C5007" i="2"/>
  <c r="B5007" i="2"/>
  <c r="A5007" i="2"/>
  <c r="P5006" i="2"/>
  <c r="O5006" i="2"/>
  <c r="N5006" i="2"/>
  <c r="M5006" i="2"/>
  <c r="L5006" i="2"/>
  <c r="K5006" i="2"/>
  <c r="J5006" i="2"/>
  <c r="I5006" i="2"/>
  <c r="H5006" i="2"/>
  <c r="G5006" i="2"/>
  <c r="F5006" i="2"/>
  <c r="E5006" i="2"/>
  <c r="D5006" i="2"/>
  <c r="C5006" i="2"/>
  <c r="B5006" i="2"/>
  <c r="A5006" i="2"/>
  <c r="P5005" i="2"/>
  <c r="O5005" i="2"/>
  <c r="N5005" i="2"/>
  <c r="M5005" i="2"/>
  <c r="L5005" i="2"/>
  <c r="K5005" i="2"/>
  <c r="J5005" i="2"/>
  <c r="I5005" i="2"/>
  <c r="H5005" i="2"/>
  <c r="G5005" i="2"/>
  <c r="F5005" i="2"/>
  <c r="E5005" i="2"/>
  <c r="D5005" i="2"/>
  <c r="C5005" i="2"/>
  <c r="B5005" i="2"/>
  <c r="A5005" i="2"/>
  <c r="P5004" i="2"/>
  <c r="O5004" i="2"/>
  <c r="N5004" i="2"/>
  <c r="M5004" i="2"/>
  <c r="L5004" i="2"/>
  <c r="K5004" i="2"/>
  <c r="J5004" i="2"/>
  <c r="I5004" i="2"/>
  <c r="H5004" i="2"/>
  <c r="G5004" i="2"/>
  <c r="F5004" i="2"/>
  <c r="E5004" i="2"/>
  <c r="D5004" i="2"/>
  <c r="C5004" i="2"/>
  <c r="B5004" i="2"/>
  <c r="A5004" i="2"/>
  <c r="P5003" i="2"/>
  <c r="O5003" i="2"/>
  <c r="N5003" i="2"/>
  <c r="M5003" i="2"/>
  <c r="L5003" i="2"/>
  <c r="K5003" i="2"/>
  <c r="J5003" i="2"/>
  <c r="I5003" i="2"/>
  <c r="H5003" i="2"/>
  <c r="G5003" i="2"/>
  <c r="F5003" i="2"/>
  <c r="E5003" i="2"/>
  <c r="D5003" i="2"/>
  <c r="C5003" i="2"/>
  <c r="B5003" i="2"/>
  <c r="A5003" i="2"/>
  <c r="P5002" i="2"/>
  <c r="O5002" i="2"/>
  <c r="N5002" i="2"/>
  <c r="M5002" i="2"/>
  <c r="L5002" i="2"/>
  <c r="K5002" i="2"/>
  <c r="J5002" i="2"/>
  <c r="I5002" i="2"/>
  <c r="H5002" i="2"/>
  <c r="G5002" i="2"/>
  <c r="F5002" i="2"/>
  <c r="E5002" i="2"/>
  <c r="D5002" i="2"/>
  <c r="C5002" i="2"/>
  <c r="B5002" i="2"/>
  <c r="A5002" i="2"/>
  <c r="P5001" i="2"/>
  <c r="O5001" i="2"/>
  <c r="N5001" i="2"/>
  <c r="M5001" i="2"/>
  <c r="L5001" i="2"/>
  <c r="K5001" i="2"/>
  <c r="J5001" i="2"/>
  <c r="I5001" i="2"/>
  <c r="H5001" i="2"/>
  <c r="G5001" i="2"/>
  <c r="F5001" i="2"/>
  <c r="E5001" i="2"/>
  <c r="D5001" i="2"/>
  <c r="C5001" i="2"/>
  <c r="B5001" i="2"/>
  <c r="A5001" i="2"/>
  <c r="P5000" i="2"/>
  <c r="O5000" i="2"/>
  <c r="N5000" i="2"/>
  <c r="M5000" i="2"/>
  <c r="L5000" i="2"/>
  <c r="K5000" i="2"/>
  <c r="J5000" i="2"/>
  <c r="I5000" i="2"/>
  <c r="H5000" i="2"/>
  <c r="G5000" i="2"/>
  <c r="F5000" i="2"/>
  <c r="E5000" i="2"/>
  <c r="D5000" i="2"/>
  <c r="C5000" i="2"/>
  <c r="B5000" i="2"/>
  <c r="A5000" i="2"/>
  <c r="P4999" i="2"/>
  <c r="O4999" i="2"/>
  <c r="N4999" i="2"/>
  <c r="M4999" i="2"/>
  <c r="L4999" i="2"/>
  <c r="K4999" i="2"/>
  <c r="J4999" i="2"/>
  <c r="I4999" i="2"/>
  <c r="H4999" i="2"/>
  <c r="G4999" i="2"/>
  <c r="F4999" i="2"/>
  <c r="E4999" i="2"/>
  <c r="D4999" i="2"/>
  <c r="C4999" i="2"/>
  <c r="B4999" i="2"/>
  <c r="A4999" i="2"/>
  <c r="P4998" i="2"/>
  <c r="O4998" i="2"/>
  <c r="N4998" i="2"/>
  <c r="M4998" i="2"/>
  <c r="L4998" i="2"/>
  <c r="K4998" i="2"/>
  <c r="J4998" i="2"/>
  <c r="I4998" i="2"/>
  <c r="H4998" i="2"/>
  <c r="G4998" i="2"/>
  <c r="F4998" i="2"/>
  <c r="E4998" i="2"/>
  <c r="D4998" i="2"/>
  <c r="C4998" i="2"/>
  <c r="B4998" i="2"/>
  <c r="A4998" i="2"/>
  <c r="P4997" i="2"/>
  <c r="O4997" i="2"/>
  <c r="N4997" i="2"/>
  <c r="M4997" i="2"/>
  <c r="L4997" i="2"/>
  <c r="K4997" i="2"/>
  <c r="J4997" i="2"/>
  <c r="I4997" i="2"/>
  <c r="H4997" i="2"/>
  <c r="G4997" i="2"/>
  <c r="F4997" i="2"/>
  <c r="E4997" i="2"/>
  <c r="D4997" i="2"/>
  <c r="C4997" i="2"/>
  <c r="B4997" i="2"/>
  <c r="A4997" i="2"/>
  <c r="P4996" i="2"/>
  <c r="O4996" i="2"/>
  <c r="N4996" i="2"/>
  <c r="M4996" i="2"/>
  <c r="L4996" i="2"/>
  <c r="K4996" i="2"/>
  <c r="J4996" i="2"/>
  <c r="I4996" i="2"/>
  <c r="H4996" i="2"/>
  <c r="G4996" i="2"/>
  <c r="F4996" i="2"/>
  <c r="E4996" i="2"/>
  <c r="D4996" i="2"/>
  <c r="C4996" i="2"/>
  <c r="B4996" i="2"/>
  <c r="A4996" i="2"/>
  <c r="P4995" i="2"/>
  <c r="O4995" i="2"/>
  <c r="N4995" i="2"/>
  <c r="M4995" i="2"/>
  <c r="L4995" i="2"/>
  <c r="K4995" i="2"/>
  <c r="J4995" i="2"/>
  <c r="I4995" i="2"/>
  <c r="H4995" i="2"/>
  <c r="G4995" i="2"/>
  <c r="F4995" i="2"/>
  <c r="E4995" i="2"/>
  <c r="D4995" i="2"/>
  <c r="C4995" i="2"/>
  <c r="B4995" i="2"/>
  <c r="A4995" i="2"/>
  <c r="P4994" i="2"/>
  <c r="O4994" i="2"/>
  <c r="N4994" i="2"/>
  <c r="M4994" i="2"/>
  <c r="L4994" i="2"/>
  <c r="K4994" i="2"/>
  <c r="J4994" i="2"/>
  <c r="I4994" i="2"/>
  <c r="H4994" i="2"/>
  <c r="G4994" i="2"/>
  <c r="F4994" i="2"/>
  <c r="E4994" i="2"/>
  <c r="D4994" i="2"/>
  <c r="C4994" i="2"/>
  <c r="B4994" i="2"/>
  <c r="A4994" i="2"/>
  <c r="P4993" i="2"/>
  <c r="O4993" i="2"/>
  <c r="N4993" i="2"/>
  <c r="M4993" i="2"/>
  <c r="L4993" i="2"/>
  <c r="K4993" i="2"/>
  <c r="J4993" i="2"/>
  <c r="I4993" i="2"/>
  <c r="H4993" i="2"/>
  <c r="G4993" i="2"/>
  <c r="F4993" i="2"/>
  <c r="E4993" i="2"/>
  <c r="D4993" i="2"/>
  <c r="C4993" i="2"/>
  <c r="B4993" i="2"/>
  <c r="A4993" i="2"/>
  <c r="P4992" i="2"/>
  <c r="O4992" i="2"/>
  <c r="N4992" i="2"/>
  <c r="M4992" i="2"/>
  <c r="L4992" i="2"/>
  <c r="K4992" i="2"/>
  <c r="J4992" i="2"/>
  <c r="I4992" i="2"/>
  <c r="H4992" i="2"/>
  <c r="G4992" i="2"/>
  <c r="F4992" i="2"/>
  <c r="E4992" i="2"/>
  <c r="D4992" i="2"/>
  <c r="C4992" i="2"/>
  <c r="B4992" i="2"/>
  <c r="A4992" i="2"/>
  <c r="P4991" i="2"/>
  <c r="O4991" i="2"/>
  <c r="N4991" i="2"/>
  <c r="M4991" i="2"/>
  <c r="L4991" i="2"/>
  <c r="K4991" i="2"/>
  <c r="J4991" i="2"/>
  <c r="I4991" i="2"/>
  <c r="H4991" i="2"/>
  <c r="G4991" i="2"/>
  <c r="F4991" i="2"/>
  <c r="E4991" i="2"/>
  <c r="D4991" i="2"/>
  <c r="C4991" i="2"/>
  <c r="B4991" i="2"/>
  <c r="A4991" i="2"/>
  <c r="P4990" i="2"/>
  <c r="O4990" i="2"/>
  <c r="N4990" i="2"/>
  <c r="M4990" i="2"/>
  <c r="L4990" i="2"/>
  <c r="K4990" i="2"/>
  <c r="J4990" i="2"/>
  <c r="I4990" i="2"/>
  <c r="H4990" i="2"/>
  <c r="G4990" i="2"/>
  <c r="F4990" i="2"/>
  <c r="E4990" i="2"/>
  <c r="D4990" i="2"/>
  <c r="C4990" i="2"/>
  <c r="B4990" i="2"/>
  <c r="A4990" i="2"/>
  <c r="P4989" i="2"/>
  <c r="O4989" i="2"/>
  <c r="N4989" i="2"/>
  <c r="M4989" i="2"/>
  <c r="L4989" i="2"/>
  <c r="K4989" i="2"/>
  <c r="J4989" i="2"/>
  <c r="I4989" i="2"/>
  <c r="H4989" i="2"/>
  <c r="G4989" i="2"/>
  <c r="F4989" i="2"/>
  <c r="E4989" i="2"/>
  <c r="D4989" i="2"/>
  <c r="C4989" i="2"/>
  <c r="B4989" i="2"/>
  <c r="A4989" i="2"/>
  <c r="P4988" i="2"/>
  <c r="O4988" i="2"/>
  <c r="N4988" i="2"/>
  <c r="M4988" i="2"/>
  <c r="L4988" i="2"/>
  <c r="K4988" i="2"/>
  <c r="J4988" i="2"/>
  <c r="I4988" i="2"/>
  <c r="H4988" i="2"/>
  <c r="G4988" i="2"/>
  <c r="F4988" i="2"/>
  <c r="E4988" i="2"/>
  <c r="D4988" i="2"/>
  <c r="C4988" i="2"/>
  <c r="B4988" i="2"/>
  <c r="A4988" i="2"/>
  <c r="P4987" i="2"/>
  <c r="O4987" i="2"/>
  <c r="N4987" i="2"/>
  <c r="M4987" i="2"/>
  <c r="L4987" i="2"/>
  <c r="K4987" i="2"/>
  <c r="J4987" i="2"/>
  <c r="I4987" i="2"/>
  <c r="H4987" i="2"/>
  <c r="G4987" i="2"/>
  <c r="F4987" i="2"/>
  <c r="E4987" i="2"/>
  <c r="D4987" i="2"/>
  <c r="C4987" i="2"/>
  <c r="B4987" i="2"/>
  <c r="A4987" i="2"/>
  <c r="P4986" i="2"/>
  <c r="O4986" i="2"/>
  <c r="N4986" i="2"/>
  <c r="M4986" i="2"/>
  <c r="L4986" i="2"/>
  <c r="K4986" i="2"/>
  <c r="J4986" i="2"/>
  <c r="I4986" i="2"/>
  <c r="H4986" i="2"/>
  <c r="G4986" i="2"/>
  <c r="F4986" i="2"/>
  <c r="E4986" i="2"/>
  <c r="D4986" i="2"/>
  <c r="C4986" i="2"/>
  <c r="B4986" i="2"/>
  <c r="A4986" i="2"/>
  <c r="P4985" i="2"/>
  <c r="O4985" i="2"/>
  <c r="N4985" i="2"/>
  <c r="M4985" i="2"/>
  <c r="L4985" i="2"/>
  <c r="K4985" i="2"/>
  <c r="J4985" i="2"/>
  <c r="I4985" i="2"/>
  <c r="H4985" i="2"/>
  <c r="G4985" i="2"/>
  <c r="F4985" i="2"/>
  <c r="E4985" i="2"/>
  <c r="D4985" i="2"/>
  <c r="C4985" i="2"/>
  <c r="B4985" i="2"/>
  <c r="A4985" i="2"/>
  <c r="P4984" i="2"/>
  <c r="O4984" i="2"/>
  <c r="N4984" i="2"/>
  <c r="M4984" i="2"/>
  <c r="L4984" i="2"/>
  <c r="K4984" i="2"/>
  <c r="J4984" i="2"/>
  <c r="I4984" i="2"/>
  <c r="H4984" i="2"/>
  <c r="G4984" i="2"/>
  <c r="F4984" i="2"/>
  <c r="E4984" i="2"/>
  <c r="D4984" i="2"/>
  <c r="C4984" i="2"/>
  <c r="B4984" i="2"/>
  <c r="A4984" i="2"/>
  <c r="P4983" i="2"/>
  <c r="O4983" i="2"/>
  <c r="N4983" i="2"/>
  <c r="M4983" i="2"/>
  <c r="L4983" i="2"/>
  <c r="K4983" i="2"/>
  <c r="J4983" i="2"/>
  <c r="I4983" i="2"/>
  <c r="H4983" i="2"/>
  <c r="G4983" i="2"/>
  <c r="F4983" i="2"/>
  <c r="E4983" i="2"/>
  <c r="D4983" i="2"/>
  <c r="C4983" i="2"/>
  <c r="B4983" i="2"/>
  <c r="A4983" i="2"/>
  <c r="P4982" i="2"/>
  <c r="O4982" i="2"/>
  <c r="N4982" i="2"/>
  <c r="M4982" i="2"/>
  <c r="L4982" i="2"/>
  <c r="K4982" i="2"/>
  <c r="J4982" i="2"/>
  <c r="I4982" i="2"/>
  <c r="H4982" i="2"/>
  <c r="G4982" i="2"/>
  <c r="F4982" i="2"/>
  <c r="E4982" i="2"/>
  <c r="D4982" i="2"/>
  <c r="C4982" i="2"/>
  <c r="B4982" i="2"/>
  <c r="A4982" i="2"/>
  <c r="P4981" i="2"/>
  <c r="O4981" i="2"/>
  <c r="N4981" i="2"/>
  <c r="M4981" i="2"/>
  <c r="L4981" i="2"/>
  <c r="K4981" i="2"/>
  <c r="J4981" i="2"/>
  <c r="I4981" i="2"/>
  <c r="H4981" i="2"/>
  <c r="G4981" i="2"/>
  <c r="F4981" i="2"/>
  <c r="E4981" i="2"/>
  <c r="D4981" i="2"/>
  <c r="C4981" i="2"/>
  <c r="B4981" i="2"/>
  <c r="A4981" i="2"/>
  <c r="P4980" i="2"/>
  <c r="O4980" i="2"/>
  <c r="N4980" i="2"/>
  <c r="M4980" i="2"/>
  <c r="L4980" i="2"/>
  <c r="K4980" i="2"/>
  <c r="J4980" i="2"/>
  <c r="I4980" i="2"/>
  <c r="H4980" i="2"/>
  <c r="G4980" i="2"/>
  <c r="F4980" i="2"/>
  <c r="E4980" i="2"/>
  <c r="D4980" i="2"/>
  <c r="C4980" i="2"/>
  <c r="B4980" i="2"/>
  <c r="A4980" i="2"/>
  <c r="P4979" i="2"/>
  <c r="O4979" i="2"/>
  <c r="N4979" i="2"/>
  <c r="M4979" i="2"/>
  <c r="L4979" i="2"/>
  <c r="K4979" i="2"/>
  <c r="J4979" i="2"/>
  <c r="I4979" i="2"/>
  <c r="H4979" i="2"/>
  <c r="G4979" i="2"/>
  <c r="F4979" i="2"/>
  <c r="E4979" i="2"/>
  <c r="D4979" i="2"/>
  <c r="C4979" i="2"/>
  <c r="B4979" i="2"/>
  <c r="A4979" i="2"/>
  <c r="P4978" i="2"/>
  <c r="O4978" i="2"/>
  <c r="N4978" i="2"/>
  <c r="M4978" i="2"/>
  <c r="L4978" i="2"/>
  <c r="K4978" i="2"/>
  <c r="J4978" i="2"/>
  <c r="I4978" i="2"/>
  <c r="H4978" i="2"/>
  <c r="G4978" i="2"/>
  <c r="F4978" i="2"/>
  <c r="E4978" i="2"/>
  <c r="D4978" i="2"/>
  <c r="C4978" i="2"/>
  <c r="B4978" i="2"/>
  <c r="A4978" i="2"/>
  <c r="P4977" i="2"/>
  <c r="O4977" i="2"/>
  <c r="N4977" i="2"/>
  <c r="M4977" i="2"/>
  <c r="L4977" i="2"/>
  <c r="K4977" i="2"/>
  <c r="J4977" i="2"/>
  <c r="I4977" i="2"/>
  <c r="H4977" i="2"/>
  <c r="G4977" i="2"/>
  <c r="F4977" i="2"/>
  <c r="E4977" i="2"/>
  <c r="D4977" i="2"/>
  <c r="C4977" i="2"/>
  <c r="B4977" i="2"/>
  <c r="A4977" i="2"/>
  <c r="P4976" i="2"/>
  <c r="O4976" i="2"/>
  <c r="N4976" i="2"/>
  <c r="M4976" i="2"/>
  <c r="L4976" i="2"/>
  <c r="K4976" i="2"/>
  <c r="J4976" i="2"/>
  <c r="I4976" i="2"/>
  <c r="H4976" i="2"/>
  <c r="G4976" i="2"/>
  <c r="F4976" i="2"/>
  <c r="E4976" i="2"/>
  <c r="D4976" i="2"/>
  <c r="C4976" i="2"/>
  <c r="B4976" i="2"/>
  <c r="A4976" i="2"/>
  <c r="P4975" i="2"/>
  <c r="O4975" i="2"/>
  <c r="N4975" i="2"/>
  <c r="M4975" i="2"/>
  <c r="L4975" i="2"/>
  <c r="K4975" i="2"/>
  <c r="J4975" i="2"/>
  <c r="I4975" i="2"/>
  <c r="H4975" i="2"/>
  <c r="G4975" i="2"/>
  <c r="F4975" i="2"/>
  <c r="E4975" i="2"/>
  <c r="D4975" i="2"/>
  <c r="C4975" i="2"/>
  <c r="B4975" i="2"/>
  <c r="A4975" i="2"/>
  <c r="P4974" i="2"/>
  <c r="O4974" i="2"/>
  <c r="N4974" i="2"/>
  <c r="M4974" i="2"/>
  <c r="L4974" i="2"/>
  <c r="K4974" i="2"/>
  <c r="J4974" i="2"/>
  <c r="I4974" i="2"/>
  <c r="H4974" i="2"/>
  <c r="G4974" i="2"/>
  <c r="F4974" i="2"/>
  <c r="E4974" i="2"/>
  <c r="D4974" i="2"/>
  <c r="C4974" i="2"/>
  <c r="B4974" i="2"/>
  <c r="A4974" i="2"/>
  <c r="P4973" i="2"/>
  <c r="O4973" i="2"/>
  <c r="N4973" i="2"/>
  <c r="M4973" i="2"/>
  <c r="L4973" i="2"/>
  <c r="K4973" i="2"/>
  <c r="J4973" i="2"/>
  <c r="I4973" i="2"/>
  <c r="H4973" i="2"/>
  <c r="G4973" i="2"/>
  <c r="F4973" i="2"/>
  <c r="E4973" i="2"/>
  <c r="D4973" i="2"/>
  <c r="C4973" i="2"/>
  <c r="B4973" i="2"/>
  <c r="A4973" i="2"/>
  <c r="P4972" i="2"/>
  <c r="O4972" i="2"/>
  <c r="N4972" i="2"/>
  <c r="M4972" i="2"/>
  <c r="L4972" i="2"/>
  <c r="K4972" i="2"/>
  <c r="J4972" i="2"/>
  <c r="I4972" i="2"/>
  <c r="H4972" i="2"/>
  <c r="G4972" i="2"/>
  <c r="F4972" i="2"/>
  <c r="E4972" i="2"/>
  <c r="D4972" i="2"/>
  <c r="C4972" i="2"/>
  <c r="B4972" i="2"/>
  <c r="A4972" i="2"/>
  <c r="P4971" i="2"/>
  <c r="O4971" i="2"/>
  <c r="N4971" i="2"/>
  <c r="M4971" i="2"/>
  <c r="L4971" i="2"/>
  <c r="K4971" i="2"/>
  <c r="J4971" i="2"/>
  <c r="I4971" i="2"/>
  <c r="H4971" i="2"/>
  <c r="G4971" i="2"/>
  <c r="F4971" i="2"/>
  <c r="E4971" i="2"/>
  <c r="D4971" i="2"/>
  <c r="C4971" i="2"/>
  <c r="B4971" i="2"/>
  <c r="A4971" i="2"/>
  <c r="P4970" i="2"/>
  <c r="O4970" i="2"/>
  <c r="N4970" i="2"/>
  <c r="M4970" i="2"/>
  <c r="L4970" i="2"/>
  <c r="K4970" i="2"/>
  <c r="J4970" i="2"/>
  <c r="I4970" i="2"/>
  <c r="H4970" i="2"/>
  <c r="G4970" i="2"/>
  <c r="F4970" i="2"/>
  <c r="E4970" i="2"/>
  <c r="D4970" i="2"/>
  <c r="C4970" i="2"/>
  <c r="B4970" i="2"/>
  <c r="A4970" i="2"/>
  <c r="P4969" i="2"/>
  <c r="O4969" i="2"/>
  <c r="N4969" i="2"/>
  <c r="M4969" i="2"/>
  <c r="L4969" i="2"/>
  <c r="K4969" i="2"/>
  <c r="J4969" i="2"/>
  <c r="I4969" i="2"/>
  <c r="H4969" i="2"/>
  <c r="G4969" i="2"/>
  <c r="F4969" i="2"/>
  <c r="E4969" i="2"/>
  <c r="D4969" i="2"/>
  <c r="C4969" i="2"/>
  <c r="B4969" i="2"/>
  <c r="A4969" i="2"/>
  <c r="P4968" i="2"/>
  <c r="O4968" i="2"/>
  <c r="N4968" i="2"/>
  <c r="M4968" i="2"/>
  <c r="L4968" i="2"/>
  <c r="K4968" i="2"/>
  <c r="J4968" i="2"/>
  <c r="I4968" i="2"/>
  <c r="H4968" i="2"/>
  <c r="G4968" i="2"/>
  <c r="F4968" i="2"/>
  <c r="E4968" i="2"/>
  <c r="D4968" i="2"/>
  <c r="C4968" i="2"/>
  <c r="B4968" i="2"/>
  <c r="A4968" i="2"/>
  <c r="P4967" i="2"/>
  <c r="O4967" i="2"/>
  <c r="N4967" i="2"/>
  <c r="M4967" i="2"/>
  <c r="L4967" i="2"/>
  <c r="K4967" i="2"/>
  <c r="J4967" i="2"/>
  <c r="I4967" i="2"/>
  <c r="H4967" i="2"/>
  <c r="G4967" i="2"/>
  <c r="F4967" i="2"/>
  <c r="E4967" i="2"/>
  <c r="D4967" i="2"/>
  <c r="C4967" i="2"/>
  <c r="B4967" i="2"/>
  <c r="A4967" i="2"/>
  <c r="P4966" i="2"/>
  <c r="O4966" i="2"/>
  <c r="N4966" i="2"/>
  <c r="M4966" i="2"/>
  <c r="L4966" i="2"/>
  <c r="K4966" i="2"/>
  <c r="J4966" i="2"/>
  <c r="I4966" i="2"/>
  <c r="H4966" i="2"/>
  <c r="G4966" i="2"/>
  <c r="F4966" i="2"/>
  <c r="E4966" i="2"/>
  <c r="D4966" i="2"/>
  <c r="C4966" i="2"/>
  <c r="B4966" i="2"/>
  <c r="A4966" i="2"/>
  <c r="P4965" i="2"/>
  <c r="O4965" i="2"/>
  <c r="N4965" i="2"/>
  <c r="M4965" i="2"/>
  <c r="L4965" i="2"/>
  <c r="K4965" i="2"/>
  <c r="J4965" i="2"/>
  <c r="I4965" i="2"/>
  <c r="H4965" i="2"/>
  <c r="G4965" i="2"/>
  <c r="F4965" i="2"/>
  <c r="E4965" i="2"/>
  <c r="D4965" i="2"/>
  <c r="C4965" i="2"/>
  <c r="B4965" i="2"/>
  <c r="A4965" i="2"/>
  <c r="P4964" i="2"/>
  <c r="O4964" i="2"/>
  <c r="N4964" i="2"/>
  <c r="M4964" i="2"/>
  <c r="L4964" i="2"/>
  <c r="K4964" i="2"/>
  <c r="J4964" i="2"/>
  <c r="I4964" i="2"/>
  <c r="H4964" i="2"/>
  <c r="G4964" i="2"/>
  <c r="F4964" i="2"/>
  <c r="E4964" i="2"/>
  <c r="D4964" i="2"/>
  <c r="C4964" i="2"/>
  <c r="B4964" i="2"/>
  <c r="A4964" i="2"/>
  <c r="P4963" i="2"/>
  <c r="O4963" i="2"/>
  <c r="N4963" i="2"/>
  <c r="M4963" i="2"/>
  <c r="L4963" i="2"/>
  <c r="K4963" i="2"/>
  <c r="J4963" i="2"/>
  <c r="I4963" i="2"/>
  <c r="H4963" i="2"/>
  <c r="G4963" i="2"/>
  <c r="F4963" i="2"/>
  <c r="E4963" i="2"/>
  <c r="D4963" i="2"/>
  <c r="C4963" i="2"/>
  <c r="B4963" i="2"/>
  <c r="A4963" i="2"/>
  <c r="P4962" i="2"/>
  <c r="O4962" i="2"/>
  <c r="N4962" i="2"/>
  <c r="M4962" i="2"/>
  <c r="L4962" i="2"/>
  <c r="K4962" i="2"/>
  <c r="J4962" i="2"/>
  <c r="I4962" i="2"/>
  <c r="H4962" i="2"/>
  <c r="G4962" i="2"/>
  <c r="F4962" i="2"/>
  <c r="E4962" i="2"/>
  <c r="D4962" i="2"/>
  <c r="C4962" i="2"/>
  <c r="B4962" i="2"/>
  <c r="A4962" i="2"/>
  <c r="P4961" i="2"/>
  <c r="O4961" i="2"/>
  <c r="N4961" i="2"/>
  <c r="M4961" i="2"/>
  <c r="L4961" i="2"/>
  <c r="K4961" i="2"/>
  <c r="J4961" i="2"/>
  <c r="I4961" i="2"/>
  <c r="H4961" i="2"/>
  <c r="G4961" i="2"/>
  <c r="F4961" i="2"/>
  <c r="E4961" i="2"/>
  <c r="D4961" i="2"/>
  <c r="C4961" i="2"/>
  <c r="B4961" i="2"/>
  <c r="A4961" i="2"/>
  <c r="P4960" i="2"/>
  <c r="O4960" i="2"/>
  <c r="N4960" i="2"/>
  <c r="M4960" i="2"/>
  <c r="L4960" i="2"/>
  <c r="K4960" i="2"/>
  <c r="J4960" i="2"/>
  <c r="I4960" i="2"/>
  <c r="H4960" i="2"/>
  <c r="G4960" i="2"/>
  <c r="F4960" i="2"/>
  <c r="E4960" i="2"/>
  <c r="D4960" i="2"/>
  <c r="C4960" i="2"/>
  <c r="B4960" i="2"/>
  <c r="A4960" i="2"/>
  <c r="P4959" i="2"/>
  <c r="O4959" i="2"/>
  <c r="N4959" i="2"/>
  <c r="M4959" i="2"/>
  <c r="L4959" i="2"/>
  <c r="K4959" i="2"/>
  <c r="J4959" i="2"/>
  <c r="I4959" i="2"/>
  <c r="H4959" i="2"/>
  <c r="G4959" i="2"/>
  <c r="F4959" i="2"/>
  <c r="E4959" i="2"/>
  <c r="D4959" i="2"/>
  <c r="C4959" i="2"/>
  <c r="B4959" i="2"/>
  <c r="A4959" i="2"/>
  <c r="P4958" i="2"/>
  <c r="O4958" i="2"/>
  <c r="N4958" i="2"/>
  <c r="M4958" i="2"/>
  <c r="L4958" i="2"/>
  <c r="K4958" i="2"/>
  <c r="J4958" i="2"/>
  <c r="I4958" i="2"/>
  <c r="H4958" i="2"/>
  <c r="G4958" i="2"/>
  <c r="F4958" i="2"/>
  <c r="E4958" i="2"/>
  <c r="D4958" i="2"/>
  <c r="C4958" i="2"/>
  <c r="B4958" i="2"/>
  <c r="A4958" i="2"/>
  <c r="P4957" i="2"/>
  <c r="O4957" i="2"/>
  <c r="N4957" i="2"/>
  <c r="M4957" i="2"/>
  <c r="L4957" i="2"/>
  <c r="K4957" i="2"/>
  <c r="J4957" i="2"/>
  <c r="I4957" i="2"/>
  <c r="H4957" i="2"/>
  <c r="G4957" i="2"/>
  <c r="F4957" i="2"/>
  <c r="E4957" i="2"/>
  <c r="D4957" i="2"/>
  <c r="C4957" i="2"/>
  <c r="B4957" i="2"/>
  <c r="A4957" i="2"/>
  <c r="P4956" i="2"/>
  <c r="O4956" i="2"/>
  <c r="N4956" i="2"/>
  <c r="M4956" i="2"/>
  <c r="L4956" i="2"/>
  <c r="K4956" i="2"/>
  <c r="J4956" i="2"/>
  <c r="I4956" i="2"/>
  <c r="H4956" i="2"/>
  <c r="G4956" i="2"/>
  <c r="F4956" i="2"/>
  <c r="E4956" i="2"/>
  <c r="D4956" i="2"/>
  <c r="C4956" i="2"/>
  <c r="B4956" i="2"/>
  <c r="A4956" i="2"/>
  <c r="P4955" i="2"/>
  <c r="O4955" i="2"/>
  <c r="N4955" i="2"/>
  <c r="M4955" i="2"/>
  <c r="L4955" i="2"/>
  <c r="K4955" i="2"/>
  <c r="J4955" i="2"/>
  <c r="I4955" i="2"/>
  <c r="H4955" i="2"/>
  <c r="G4955" i="2"/>
  <c r="F4955" i="2"/>
  <c r="E4955" i="2"/>
  <c r="D4955" i="2"/>
  <c r="C4955" i="2"/>
  <c r="B4955" i="2"/>
  <c r="A4955" i="2"/>
  <c r="P4954" i="2"/>
  <c r="O4954" i="2"/>
  <c r="N4954" i="2"/>
  <c r="M4954" i="2"/>
  <c r="L4954" i="2"/>
  <c r="K4954" i="2"/>
  <c r="J4954" i="2"/>
  <c r="I4954" i="2"/>
  <c r="H4954" i="2"/>
  <c r="G4954" i="2"/>
  <c r="F4954" i="2"/>
  <c r="E4954" i="2"/>
  <c r="D4954" i="2"/>
  <c r="C4954" i="2"/>
  <c r="B4954" i="2"/>
  <c r="A4954" i="2"/>
  <c r="P4953" i="2"/>
  <c r="O4953" i="2"/>
  <c r="N4953" i="2"/>
  <c r="M4953" i="2"/>
  <c r="L4953" i="2"/>
  <c r="K4953" i="2"/>
  <c r="J4953" i="2"/>
  <c r="I4953" i="2"/>
  <c r="H4953" i="2"/>
  <c r="G4953" i="2"/>
  <c r="F4953" i="2"/>
  <c r="E4953" i="2"/>
  <c r="D4953" i="2"/>
  <c r="C4953" i="2"/>
  <c r="B4953" i="2"/>
  <c r="A4953" i="2"/>
  <c r="P4952" i="2"/>
  <c r="O4952" i="2"/>
  <c r="N4952" i="2"/>
  <c r="M4952" i="2"/>
  <c r="L4952" i="2"/>
  <c r="K4952" i="2"/>
  <c r="J4952" i="2"/>
  <c r="I4952" i="2"/>
  <c r="H4952" i="2"/>
  <c r="G4952" i="2"/>
  <c r="F4952" i="2"/>
  <c r="E4952" i="2"/>
  <c r="D4952" i="2"/>
  <c r="C4952" i="2"/>
  <c r="B4952" i="2"/>
  <c r="A4952" i="2"/>
  <c r="P4951" i="2"/>
  <c r="O4951" i="2"/>
  <c r="N4951" i="2"/>
  <c r="M4951" i="2"/>
  <c r="L4951" i="2"/>
  <c r="K4951" i="2"/>
  <c r="J4951" i="2"/>
  <c r="I4951" i="2"/>
  <c r="H4951" i="2"/>
  <c r="G4951" i="2"/>
  <c r="F4951" i="2"/>
  <c r="E4951" i="2"/>
  <c r="D4951" i="2"/>
  <c r="C4951" i="2"/>
  <c r="B4951" i="2"/>
  <c r="A4951" i="2"/>
  <c r="P4950" i="2"/>
  <c r="O4950" i="2"/>
  <c r="N4950" i="2"/>
  <c r="M4950" i="2"/>
  <c r="L4950" i="2"/>
  <c r="K4950" i="2"/>
  <c r="J4950" i="2"/>
  <c r="I4950" i="2"/>
  <c r="H4950" i="2"/>
  <c r="G4950" i="2"/>
  <c r="F4950" i="2"/>
  <c r="E4950" i="2"/>
  <c r="D4950" i="2"/>
  <c r="C4950" i="2"/>
  <c r="B4950" i="2"/>
  <c r="A4950" i="2"/>
  <c r="P4949" i="2"/>
  <c r="O4949" i="2"/>
  <c r="N4949" i="2"/>
  <c r="M4949" i="2"/>
  <c r="L4949" i="2"/>
  <c r="K4949" i="2"/>
  <c r="J4949" i="2"/>
  <c r="I4949" i="2"/>
  <c r="H4949" i="2"/>
  <c r="G4949" i="2"/>
  <c r="F4949" i="2"/>
  <c r="E4949" i="2"/>
  <c r="D4949" i="2"/>
  <c r="C4949" i="2"/>
  <c r="B4949" i="2"/>
  <c r="A4949" i="2"/>
  <c r="P4948" i="2"/>
  <c r="O4948" i="2"/>
  <c r="N4948" i="2"/>
  <c r="M4948" i="2"/>
  <c r="L4948" i="2"/>
  <c r="K4948" i="2"/>
  <c r="J4948" i="2"/>
  <c r="I4948" i="2"/>
  <c r="H4948" i="2"/>
  <c r="G4948" i="2"/>
  <c r="F4948" i="2"/>
  <c r="E4948" i="2"/>
  <c r="D4948" i="2"/>
  <c r="C4948" i="2"/>
  <c r="B4948" i="2"/>
  <c r="A4948" i="2"/>
  <c r="P4947" i="2"/>
  <c r="O4947" i="2"/>
  <c r="N4947" i="2"/>
  <c r="M4947" i="2"/>
  <c r="L4947" i="2"/>
  <c r="K4947" i="2"/>
  <c r="J4947" i="2"/>
  <c r="I4947" i="2"/>
  <c r="H4947" i="2"/>
  <c r="G4947" i="2"/>
  <c r="F4947" i="2"/>
  <c r="E4947" i="2"/>
  <c r="D4947" i="2"/>
  <c r="C4947" i="2"/>
  <c r="B4947" i="2"/>
  <c r="A4947" i="2"/>
  <c r="P4946" i="2"/>
  <c r="O4946" i="2"/>
  <c r="N4946" i="2"/>
  <c r="M4946" i="2"/>
  <c r="L4946" i="2"/>
  <c r="K4946" i="2"/>
  <c r="J4946" i="2"/>
  <c r="I4946" i="2"/>
  <c r="H4946" i="2"/>
  <c r="G4946" i="2"/>
  <c r="F4946" i="2"/>
  <c r="E4946" i="2"/>
  <c r="D4946" i="2"/>
  <c r="C4946" i="2"/>
  <c r="B4946" i="2"/>
  <c r="A4946" i="2"/>
  <c r="P4945" i="2"/>
  <c r="O4945" i="2"/>
  <c r="N4945" i="2"/>
  <c r="M4945" i="2"/>
  <c r="L4945" i="2"/>
  <c r="K4945" i="2"/>
  <c r="J4945" i="2"/>
  <c r="I4945" i="2"/>
  <c r="H4945" i="2"/>
  <c r="G4945" i="2"/>
  <c r="F4945" i="2"/>
  <c r="E4945" i="2"/>
  <c r="D4945" i="2"/>
  <c r="C4945" i="2"/>
  <c r="B4945" i="2"/>
  <c r="A4945" i="2"/>
  <c r="P4944" i="2"/>
  <c r="O4944" i="2"/>
  <c r="N4944" i="2"/>
  <c r="M4944" i="2"/>
  <c r="L4944" i="2"/>
  <c r="K4944" i="2"/>
  <c r="J4944" i="2"/>
  <c r="I4944" i="2"/>
  <c r="H4944" i="2"/>
  <c r="G4944" i="2"/>
  <c r="F4944" i="2"/>
  <c r="E4944" i="2"/>
  <c r="D4944" i="2"/>
  <c r="C4944" i="2"/>
  <c r="B4944" i="2"/>
  <c r="A4944" i="2"/>
  <c r="P4943" i="2"/>
  <c r="O4943" i="2"/>
  <c r="N4943" i="2"/>
  <c r="M4943" i="2"/>
  <c r="L4943" i="2"/>
  <c r="K4943" i="2"/>
  <c r="J4943" i="2"/>
  <c r="I4943" i="2"/>
  <c r="H4943" i="2"/>
  <c r="G4943" i="2"/>
  <c r="F4943" i="2"/>
  <c r="E4943" i="2"/>
  <c r="D4943" i="2"/>
  <c r="C4943" i="2"/>
  <c r="B4943" i="2"/>
  <c r="A4943" i="2"/>
  <c r="P4942" i="2"/>
  <c r="O4942" i="2"/>
  <c r="N4942" i="2"/>
  <c r="M4942" i="2"/>
  <c r="L4942" i="2"/>
  <c r="K4942" i="2"/>
  <c r="J4942" i="2"/>
  <c r="I4942" i="2"/>
  <c r="H4942" i="2"/>
  <c r="G4942" i="2"/>
  <c r="F4942" i="2"/>
  <c r="E4942" i="2"/>
  <c r="D4942" i="2"/>
  <c r="C4942" i="2"/>
  <c r="B4942" i="2"/>
  <c r="A4942" i="2"/>
  <c r="P4941" i="2"/>
  <c r="O4941" i="2"/>
  <c r="N4941" i="2"/>
  <c r="M4941" i="2"/>
  <c r="L4941" i="2"/>
  <c r="K4941" i="2"/>
  <c r="J4941" i="2"/>
  <c r="I4941" i="2"/>
  <c r="H4941" i="2"/>
  <c r="G4941" i="2"/>
  <c r="F4941" i="2"/>
  <c r="E4941" i="2"/>
  <c r="D4941" i="2"/>
  <c r="C4941" i="2"/>
  <c r="B4941" i="2"/>
  <c r="A4941" i="2"/>
  <c r="P4940" i="2"/>
  <c r="O4940" i="2"/>
  <c r="N4940" i="2"/>
  <c r="M4940" i="2"/>
  <c r="L4940" i="2"/>
  <c r="K4940" i="2"/>
  <c r="J4940" i="2"/>
  <c r="I4940" i="2"/>
  <c r="H4940" i="2"/>
  <c r="G4940" i="2"/>
  <c r="F4940" i="2"/>
  <c r="E4940" i="2"/>
  <c r="D4940" i="2"/>
  <c r="C4940" i="2"/>
  <c r="B4940" i="2"/>
  <c r="A4940" i="2"/>
  <c r="P4939" i="2"/>
  <c r="O4939" i="2"/>
  <c r="N4939" i="2"/>
  <c r="M4939" i="2"/>
  <c r="L4939" i="2"/>
  <c r="K4939" i="2"/>
  <c r="J4939" i="2"/>
  <c r="I4939" i="2"/>
  <c r="H4939" i="2"/>
  <c r="G4939" i="2"/>
  <c r="F4939" i="2"/>
  <c r="E4939" i="2"/>
  <c r="D4939" i="2"/>
  <c r="C4939" i="2"/>
  <c r="B4939" i="2"/>
  <c r="A4939" i="2"/>
  <c r="P4938" i="2"/>
  <c r="O4938" i="2"/>
  <c r="N4938" i="2"/>
  <c r="M4938" i="2"/>
  <c r="L4938" i="2"/>
  <c r="K4938" i="2"/>
  <c r="J4938" i="2"/>
  <c r="I4938" i="2"/>
  <c r="H4938" i="2"/>
  <c r="G4938" i="2"/>
  <c r="F4938" i="2"/>
  <c r="E4938" i="2"/>
  <c r="D4938" i="2"/>
  <c r="C4938" i="2"/>
  <c r="B4938" i="2"/>
  <c r="A4938" i="2"/>
  <c r="P4937" i="2"/>
  <c r="O4937" i="2"/>
  <c r="N4937" i="2"/>
  <c r="M4937" i="2"/>
  <c r="L4937" i="2"/>
  <c r="K4937" i="2"/>
  <c r="J4937" i="2"/>
  <c r="I4937" i="2"/>
  <c r="H4937" i="2"/>
  <c r="G4937" i="2"/>
  <c r="F4937" i="2"/>
  <c r="E4937" i="2"/>
  <c r="D4937" i="2"/>
  <c r="C4937" i="2"/>
  <c r="B4937" i="2"/>
  <c r="A4937" i="2"/>
  <c r="P4936" i="2"/>
  <c r="O4936" i="2"/>
  <c r="N4936" i="2"/>
  <c r="M4936" i="2"/>
  <c r="L4936" i="2"/>
  <c r="K4936" i="2"/>
  <c r="J4936" i="2"/>
  <c r="I4936" i="2"/>
  <c r="H4936" i="2"/>
  <c r="G4936" i="2"/>
  <c r="F4936" i="2"/>
  <c r="E4936" i="2"/>
  <c r="D4936" i="2"/>
  <c r="C4936" i="2"/>
  <c r="B4936" i="2"/>
  <c r="A4936" i="2"/>
  <c r="P4935" i="2"/>
  <c r="O4935" i="2"/>
  <c r="N4935" i="2"/>
  <c r="M4935" i="2"/>
  <c r="L4935" i="2"/>
  <c r="K4935" i="2"/>
  <c r="J4935" i="2"/>
  <c r="I4935" i="2"/>
  <c r="H4935" i="2"/>
  <c r="G4935" i="2"/>
  <c r="F4935" i="2"/>
  <c r="E4935" i="2"/>
  <c r="D4935" i="2"/>
  <c r="C4935" i="2"/>
  <c r="B4935" i="2"/>
  <c r="A4935" i="2"/>
  <c r="P4934" i="2"/>
  <c r="O4934" i="2"/>
  <c r="N4934" i="2"/>
  <c r="M4934" i="2"/>
  <c r="L4934" i="2"/>
  <c r="K4934" i="2"/>
  <c r="J4934" i="2"/>
  <c r="I4934" i="2"/>
  <c r="H4934" i="2"/>
  <c r="G4934" i="2"/>
  <c r="F4934" i="2"/>
  <c r="E4934" i="2"/>
  <c r="D4934" i="2"/>
  <c r="C4934" i="2"/>
  <c r="B4934" i="2"/>
  <c r="A4934" i="2"/>
  <c r="P4933" i="2"/>
  <c r="O4933" i="2"/>
  <c r="N4933" i="2"/>
  <c r="M4933" i="2"/>
  <c r="L4933" i="2"/>
  <c r="K4933" i="2"/>
  <c r="J4933" i="2"/>
  <c r="I4933" i="2"/>
  <c r="H4933" i="2"/>
  <c r="G4933" i="2"/>
  <c r="F4933" i="2"/>
  <c r="E4933" i="2"/>
  <c r="D4933" i="2"/>
  <c r="C4933" i="2"/>
  <c r="B4933" i="2"/>
  <c r="A4933" i="2"/>
  <c r="P4932" i="2"/>
  <c r="O4932" i="2"/>
  <c r="N4932" i="2"/>
  <c r="M4932" i="2"/>
  <c r="L4932" i="2"/>
  <c r="K4932" i="2"/>
  <c r="J4932" i="2"/>
  <c r="I4932" i="2"/>
  <c r="H4932" i="2"/>
  <c r="G4932" i="2"/>
  <c r="F4932" i="2"/>
  <c r="E4932" i="2"/>
  <c r="D4932" i="2"/>
  <c r="C4932" i="2"/>
  <c r="B4932" i="2"/>
  <c r="A4932" i="2"/>
  <c r="P4931" i="2"/>
  <c r="O4931" i="2"/>
  <c r="N4931" i="2"/>
  <c r="M4931" i="2"/>
  <c r="L4931" i="2"/>
  <c r="K4931" i="2"/>
  <c r="J4931" i="2"/>
  <c r="I4931" i="2"/>
  <c r="H4931" i="2"/>
  <c r="G4931" i="2"/>
  <c r="F4931" i="2"/>
  <c r="E4931" i="2"/>
  <c r="D4931" i="2"/>
  <c r="C4931" i="2"/>
  <c r="B4931" i="2"/>
  <c r="A4931" i="2"/>
  <c r="P4930" i="2"/>
  <c r="O4930" i="2"/>
  <c r="N4930" i="2"/>
  <c r="M4930" i="2"/>
  <c r="L4930" i="2"/>
  <c r="K4930" i="2"/>
  <c r="J4930" i="2"/>
  <c r="I4930" i="2"/>
  <c r="H4930" i="2"/>
  <c r="G4930" i="2"/>
  <c r="F4930" i="2"/>
  <c r="E4930" i="2"/>
  <c r="D4930" i="2"/>
  <c r="C4930" i="2"/>
  <c r="B4930" i="2"/>
  <c r="A4930" i="2"/>
  <c r="P4929" i="2"/>
  <c r="O4929" i="2"/>
  <c r="N4929" i="2"/>
  <c r="M4929" i="2"/>
  <c r="L4929" i="2"/>
  <c r="K4929" i="2"/>
  <c r="J4929" i="2"/>
  <c r="I4929" i="2"/>
  <c r="H4929" i="2"/>
  <c r="G4929" i="2"/>
  <c r="F4929" i="2"/>
  <c r="E4929" i="2"/>
  <c r="D4929" i="2"/>
  <c r="C4929" i="2"/>
  <c r="B4929" i="2"/>
  <c r="A4929" i="2"/>
  <c r="P4928" i="2"/>
  <c r="O4928" i="2"/>
  <c r="N4928" i="2"/>
  <c r="M4928" i="2"/>
  <c r="L4928" i="2"/>
  <c r="K4928" i="2"/>
  <c r="J4928" i="2"/>
  <c r="I4928" i="2"/>
  <c r="H4928" i="2"/>
  <c r="G4928" i="2"/>
  <c r="F4928" i="2"/>
  <c r="E4928" i="2"/>
  <c r="D4928" i="2"/>
  <c r="C4928" i="2"/>
  <c r="B4928" i="2"/>
  <c r="A4928" i="2"/>
  <c r="P4927" i="2"/>
  <c r="O4927" i="2"/>
  <c r="N4927" i="2"/>
  <c r="M4927" i="2"/>
  <c r="L4927" i="2"/>
  <c r="K4927" i="2"/>
  <c r="J4927" i="2"/>
  <c r="I4927" i="2"/>
  <c r="H4927" i="2"/>
  <c r="G4927" i="2"/>
  <c r="F4927" i="2"/>
  <c r="E4927" i="2"/>
  <c r="D4927" i="2"/>
  <c r="C4927" i="2"/>
  <c r="B4927" i="2"/>
  <c r="A4927" i="2"/>
  <c r="P4926" i="2"/>
  <c r="O4926" i="2"/>
  <c r="N4926" i="2"/>
  <c r="M4926" i="2"/>
  <c r="L4926" i="2"/>
  <c r="K4926" i="2"/>
  <c r="J4926" i="2"/>
  <c r="I4926" i="2"/>
  <c r="H4926" i="2"/>
  <c r="G4926" i="2"/>
  <c r="F4926" i="2"/>
  <c r="E4926" i="2"/>
  <c r="D4926" i="2"/>
  <c r="C4926" i="2"/>
  <c r="B4926" i="2"/>
  <c r="A4926" i="2"/>
  <c r="P4925" i="2"/>
  <c r="O4925" i="2"/>
  <c r="N4925" i="2"/>
  <c r="M4925" i="2"/>
  <c r="L4925" i="2"/>
  <c r="K4925" i="2"/>
  <c r="J4925" i="2"/>
  <c r="I4925" i="2"/>
  <c r="H4925" i="2"/>
  <c r="G4925" i="2"/>
  <c r="F4925" i="2"/>
  <c r="E4925" i="2"/>
  <c r="D4925" i="2"/>
  <c r="C4925" i="2"/>
  <c r="B4925" i="2"/>
  <c r="A4925" i="2"/>
  <c r="P4924" i="2"/>
  <c r="O4924" i="2"/>
  <c r="N4924" i="2"/>
  <c r="M4924" i="2"/>
  <c r="L4924" i="2"/>
  <c r="K4924" i="2"/>
  <c r="J4924" i="2"/>
  <c r="I4924" i="2"/>
  <c r="H4924" i="2"/>
  <c r="G4924" i="2"/>
  <c r="F4924" i="2"/>
  <c r="E4924" i="2"/>
  <c r="D4924" i="2"/>
  <c r="C4924" i="2"/>
  <c r="B4924" i="2"/>
  <c r="A4924" i="2"/>
  <c r="P4923" i="2"/>
  <c r="O4923" i="2"/>
  <c r="N4923" i="2"/>
  <c r="M4923" i="2"/>
  <c r="L4923" i="2"/>
  <c r="K4923" i="2"/>
  <c r="J4923" i="2"/>
  <c r="I4923" i="2"/>
  <c r="H4923" i="2"/>
  <c r="G4923" i="2"/>
  <c r="F4923" i="2"/>
  <c r="E4923" i="2"/>
  <c r="D4923" i="2"/>
  <c r="C4923" i="2"/>
  <c r="B4923" i="2"/>
  <c r="A4923" i="2"/>
  <c r="P4922" i="2"/>
  <c r="O4922" i="2"/>
  <c r="N4922" i="2"/>
  <c r="M4922" i="2"/>
  <c r="L4922" i="2"/>
  <c r="K4922" i="2"/>
  <c r="J4922" i="2"/>
  <c r="I4922" i="2"/>
  <c r="H4922" i="2"/>
  <c r="G4922" i="2"/>
  <c r="F4922" i="2"/>
  <c r="E4922" i="2"/>
  <c r="D4922" i="2"/>
  <c r="C4922" i="2"/>
  <c r="B4922" i="2"/>
  <c r="A4922" i="2"/>
  <c r="P4921" i="2"/>
  <c r="O4921" i="2"/>
  <c r="N4921" i="2"/>
  <c r="M4921" i="2"/>
  <c r="L4921" i="2"/>
  <c r="K4921" i="2"/>
  <c r="J4921" i="2"/>
  <c r="I4921" i="2"/>
  <c r="H4921" i="2"/>
  <c r="G4921" i="2"/>
  <c r="F4921" i="2"/>
  <c r="E4921" i="2"/>
  <c r="D4921" i="2"/>
  <c r="C4921" i="2"/>
  <c r="B4921" i="2"/>
  <c r="A4921" i="2"/>
  <c r="P4920" i="2"/>
  <c r="O4920" i="2"/>
  <c r="N4920" i="2"/>
  <c r="M4920" i="2"/>
  <c r="L4920" i="2"/>
  <c r="K4920" i="2"/>
  <c r="J4920" i="2"/>
  <c r="I4920" i="2"/>
  <c r="H4920" i="2"/>
  <c r="G4920" i="2"/>
  <c r="F4920" i="2"/>
  <c r="E4920" i="2"/>
  <c r="D4920" i="2"/>
  <c r="C4920" i="2"/>
  <c r="B4920" i="2"/>
  <c r="A4920" i="2"/>
  <c r="P4919" i="2"/>
  <c r="O4919" i="2"/>
  <c r="N4919" i="2"/>
  <c r="M4919" i="2"/>
  <c r="L4919" i="2"/>
  <c r="K4919" i="2"/>
  <c r="J4919" i="2"/>
  <c r="I4919" i="2"/>
  <c r="H4919" i="2"/>
  <c r="G4919" i="2"/>
  <c r="F4919" i="2"/>
  <c r="E4919" i="2"/>
  <c r="D4919" i="2"/>
  <c r="C4919" i="2"/>
  <c r="B4919" i="2"/>
  <c r="A4919" i="2"/>
  <c r="P4918" i="2"/>
  <c r="O4918" i="2"/>
  <c r="N4918" i="2"/>
  <c r="M4918" i="2"/>
  <c r="L4918" i="2"/>
  <c r="K4918" i="2"/>
  <c r="J4918" i="2"/>
  <c r="I4918" i="2"/>
  <c r="H4918" i="2"/>
  <c r="G4918" i="2"/>
  <c r="F4918" i="2"/>
  <c r="E4918" i="2"/>
  <c r="D4918" i="2"/>
  <c r="C4918" i="2"/>
  <c r="B4918" i="2"/>
  <c r="A4918" i="2"/>
  <c r="P4917" i="2"/>
  <c r="O4917" i="2"/>
  <c r="N4917" i="2"/>
  <c r="M4917" i="2"/>
  <c r="L4917" i="2"/>
  <c r="K4917" i="2"/>
  <c r="J4917" i="2"/>
  <c r="I4917" i="2"/>
  <c r="H4917" i="2"/>
  <c r="G4917" i="2"/>
  <c r="F4917" i="2"/>
  <c r="E4917" i="2"/>
  <c r="D4917" i="2"/>
  <c r="C4917" i="2"/>
  <c r="B4917" i="2"/>
  <c r="A4917" i="2"/>
  <c r="P4916" i="2"/>
  <c r="O4916" i="2"/>
  <c r="N4916" i="2"/>
  <c r="M4916" i="2"/>
  <c r="L4916" i="2"/>
  <c r="K4916" i="2"/>
  <c r="J4916" i="2"/>
  <c r="I4916" i="2"/>
  <c r="H4916" i="2"/>
  <c r="G4916" i="2"/>
  <c r="F4916" i="2"/>
  <c r="E4916" i="2"/>
  <c r="D4916" i="2"/>
  <c r="C4916" i="2"/>
  <c r="B4916" i="2"/>
  <c r="A4916" i="2"/>
  <c r="P4915" i="2"/>
  <c r="O4915" i="2"/>
  <c r="N4915" i="2"/>
  <c r="M4915" i="2"/>
  <c r="L4915" i="2"/>
  <c r="K4915" i="2"/>
  <c r="J4915" i="2"/>
  <c r="I4915" i="2"/>
  <c r="H4915" i="2"/>
  <c r="G4915" i="2"/>
  <c r="F4915" i="2"/>
  <c r="E4915" i="2"/>
  <c r="D4915" i="2"/>
  <c r="C4915" i="2"/>
  <c r="B4915" i="2"/>
  <c r="A4915" i="2"/>
  <c r="P4914" i="2"/>
  <c r="O4914" i="2"/>
  <c r="N4914" i="2"/>
  <c r="M4914" i="2"/>
  <c r="L4914" i="2"/>
  <c r="K4914" i="2"/>
  <c r="J4914" i="2"/>
  <c r="I4914" i="2"/>
  <c r="H4914" i="2"/>
  <c r="G4914" i="2"/>
  <c r="F4914" i="2"/>
  <c r="E4914" i="2"/>
  <c r="D4914" i="2"/>
  <c r="C4914" i="2"/>
  <c r="B4914" i="2"/>
  <c r="A4914" i="2"/>
  <c r="P4913" i="2"/>
  <c r="O4913" i="2"/>
  <c r="N4913" i="2"/>
  <c r="M4913" i="2"/>
  <c r="L4913" i="2"/>
  <c r="K4913" i="2"/>
  <c r="J4913" i="2"/>
  <c r="I4913" i="2"/>
  <c r="H4913" i="2"/>
  <c r="G4913" i="2"/>
  <c r="F4913" i="2"/>
  <c r="E4913" i="2"/>
  <c r="D4913" i="2"/>
  <c r="C4913" i="2"/>
  <c r="B4913" i="2"/>
  <c r="A4913" i="2"/>
  <c r="P4912" i="2"/>
  <c r="O4912" i="2"/>
  <c r="N4912" i="2"/>
  <c r="M4912" i="2"/>
  <c r="L4912" i="2"/>
  <c r="K4912" i="2"/>
  <c r="J4912" i="2"/>
  <c r="I4912" i="2"/>
  <c r="H4912" i="2"/>
  <c r="G4912" i="2"/>
  <c r="F4912" i="2"/>
  <c r="E4912" i="2"/>
  <c r="D4912" i="2"/>
  <c r="C4912" i="2"/>
  <c r="B4912" i="2"/>
  <c r="A4912" i="2"/>
  <c r="P4911" i="2"/>
  <c r="O4911" i="2"/>
  <c r="N4911" i="2"/>
  <c r="M4911" i="2"/>
  <c r="L4911" i="2"/>
  <c r="K4911" i="2"/>
  <c r="J4911" i="2"/>
  <c r="I4911" i="2"/>
  <c r="H4911" i="2"/>
  <c r="G4911" i="2"/>
  <c r="F4911" i="2"/>
  <c r="E4911" i="2"/>
  <c r="D4911" i="2"/>
  <c r="C4911" i="2"/>
  <c r="B4911" i="2"/>
  <c r="A4911" i="2"/>
  <c r="P4910" i="2"/>
  <c r="O4910" i="2"/>
  <c r="N4910" i="2"/>
  <c r="M4910" i="2"/>
  <c r="L4910" i="2"/>
  <c r="K4910" i="2"/>
  <c r="J4910" i="2"/>
  <c r="I4910" i="2"/>
  <c r="H4910" i="2"/>
  <c r="G4910" i="2"/>
  <c r="F4910" i="2"/>
  <c r="E4910" i="2"/>
  <c r="D4910" i="2"/>
  <c r="C4910" i="2"/>
  <c r="B4910" i="2"/>
  <c r="A4910" i="2"/>
  <c r="P4909" i="2"/>
  <c r="O4909" i="2"/>
  <c r="N4909" i="2"/>
  <c r="M4909" i="2"/>
  <c r="L4909" i="2"/>
  <c r="K4909" i="2"/>
  <c r="J4909" i="2"/>
  <c r="I4909" i="2"/>
  <c r="H4909" i="2"/>
  <c r="G4909" i="2"/>
  <c r="F4909" i="2"/>
  <c r="E4909" i="2"/>
  <c r="D4909" i="2"/>
  <c r="C4909" i="2"/>
  <c r="B4909" i="2"/>
  <c r="A4909" i="2"/>
  <c r="P4908" i="2"/>
  <c r="O4908" i="2"/>
  <c r="N4908" i="2"/>
  <c r="M4908" i="2"/>
  <c r="L4908" i="2"/>
  <c r="K4908" i="2"/>
  <c r="J4908" i="2"/>
  <c r="I4908" i="2"/>
  <c r="H4908" i="2"/>
  <c r="G4908" i="2"/>
  <c r="F4908" i="2"/>
  <c r="E4908" i="2"/>
  <c r="D4908" i="2"/>
  <c r="C4908" i="2"/>
  <c r="B4908" i="2"/>
  <c r="A4908" i="2"/>
  <c r="P4907" i="2"/>
  <c r="O4907" i="2"/>
  <c r="N4907" i="2"/>
  <c r="M4907" i="2"/>
  <c r="L4907" i="2"/>
  <c r="K4907" i="2"/>
  <c r="J4907" i="2"/>
  <c r="I4907" i="2"/>
  <c r="H4907" i="2"/>
  <c r="G4907" i="2"/>
  <c r="F4907" i="2"/>
  <c r="E4907" i="2"/>
  <c r="D4907" i="2"/>
  <c r="C4907" i="2"/>
  <c r="B4907" i="2"/>
  <c r="A4907" i="2"/>
  <c r="P4906" i="2"/>
  <c r="O4906" i="2"/>
  <c r="N4906" i="2"/>
  <c r="M4906" i="2"/>
  <c r="L4906" i="2"/>
  <c r="K4906" i="2"/>
  <c r="J4906" i="2"/>
  <c r="I4906" i="2"/>
  <c r="H4906" i="2"/>
  <c r="G4906" i="2"/>
  <c r="F4906" i="2"/>
  <c r="E4906" i="2"/>
  <c r="D4906" i="2"/>
  <c r="C4906" i="2"/>
  <c r="B4906" i="2"/>
  <c r="A4906" i="2"/>
  <c r="P4905" i="2"/>
  <c r="O4905" i="2"/>
  <c r="N4905" i="2"/>
  <c r="M4905" i="2"/>
  <c r="L4905" i="2"/>
  <c r="K4905" i="2"/>
  <c r="J4905" i="2"/>
  <c r="I4905" i="2"/>
  <c r="H4905" i="2"/>
  <c r="G4905" i="2"/>
  <c r="F4905" i="2"/>
  <c r="E4905" i="2"/>
  <c r="D4905" i="2"/>
  <c r="C4905" i="2"/>
  <c r="B4905" i="2"/>
  <c r="A4905" i="2"/>
  <c r="P4904" i="2"/>
  <c r="O4904" i="2"/>
  <c r="N4904" i="2"/>
  <c r="M4904" i="2"/>
  <c r="L4904" i="2"/>
  <c r="K4904" i="2"/>
  <c r="J4904" i="2"/>
  <c r="I4904" i="2"/>
  <c r="H4904" i="2"/>
  <c r="G4904" i="2"/>
  <c r="F4904" i="2"/>
  <c r="E4904" i="2"/>
  <c r="D4904" i="2"/>
  <c r="C4904" i="2"/>
  <c r="B4904" i="2"/>
  <c r="A4904" i="2"/>
  <c r="P4903" i="2"/>
  <c r="O4903" i="2"/>
  <c r="N4903" i="2"/>
  <c r="M4903" i="2"/>
  <c r="L4903" i="2"/>
  <c r="K4903" i="2"/>
  <c r="J4903" i="2"/>
  <c r="I4903" i="2"/>
  <c r="H4903" i="2"/>
  <c r="G4903" i="2"/>
  <c r="F4903" i="2"/>
  <c r="E4903" i="2"/>
  <c r="D4903" i="2"/>
  <c r="C4903" i="2"/>
  <c r="B4903" i="2"/>
  <c r="A4903" i="2"/>
  <c r="P4902" i="2"/>
  <c r="O4902" i="2"/>
  <c r="N4902" i="2"/>
  <c r="M4902" i="2"/>
  <c r="L4902" i="2"/>
  <c r="K4902" i="2"/>
  <c r="J4902" i="2"/>
  <c r="I4902" i="2"/>
  <c r="H4902" i="2"/>
  <c r="G4902" i="2"/>
  <c r="F4902" i="2"/>
  <c r="E4902" i="2"/>
  <c r="D4902" i="2"/>
  <c r="C4902" i="2"/>
  <c r="B4902" i="2"/>
  <c r="A4902" i="2"/>
  <c r="P4901" i="2"/>
  <c r="O4901" i="2"/>
  <c r="N4901" i="2"/>
  <c r="M4901" i="2"/>
  <c r="L4901" i="2"/>
  <c r="K4901" i="2"/>
  <c r="J4901" i="2"/>
  <c r="I4901" i="2"/>
  <c r="H4901" i="2"/>
  <c r="G4901" i="2"/>
  <c r="F4901" i="2"/>
  <c r="E4901" i="2"/>
  <c r="D4901" i="2"/>
  <c r="C4901" i="2"/>
  <c r="B4901" i="2"/>
  <c r="A4901" i="2"/>
  <c r="P4900" i="2"/>
  <c r="O4900" i="2"/>
  <c r="N4900" i="2"/>
  <c r="M4900" i="2"/>
  <c r="L4900" i="2"/>
  <c r="K4900" i="2"/>
  <c r="J4900" i="2"/>
  <c r="I4900" i="2"/>
  <c r="H4900" i="2"/>
  <c r="G4900" i="2"/>
  <c r="F4900" i="2"/>
  <c r="E4900" i="2"/>
  <c r="D4900" i="2"/>
  <c r="C4900" i="2"/>
  <c r="B4900" i="2"/>
  <c r="A4900" i="2"/>
  <c r="P4899" i="2"/>
  <c r="O4899" i="2"/>
  <c r="N4899" i="2"/>
  <c r="M4899" i="2"/>
  <c r="L4899" i="2"/>
  <c r="K4899" i="2"/>
  <c r="J4899" i="2"/>
  <c r="I4899" i="2"/>
  <c r="H4899" i="2"/>
  <c r="G4899" i="2"/>
  <c r="F4899" i="2"/>
  <c r="E4899" i="2"/>
  <c r="D4899" i="2"/>
  <c r="C4899" i="2"/>
  <c r="B4899" i="2"/>
  <c r="A4899" i="2"/>
  <c r="P4898" i="2"/>
  <c r="O4898" i="2"/>
  <c r="N4898" i="2"/>
  <c r="M4898" i="2"/>
  <c r="L4898" i="2"/>
  <c r="K4898" i="2"/>
  <c r="J4898" i="2"/>
  <c r="I4898" i="2"/>
  <c r="H4898" i="2"/>
  <c r="G4898" i="2"/>
  <c r="F4898" i="2"/>
  <c r="E4898" i="2"/>
  <c r="D4898" i="2"/>
  <c r="C4898" i="2"/>
  <c r="B4898" i="2"/>
  <c r="A4898" i="2"/>
  <c r="P4897" i="2"/>
  <c r="O4897" i="2"/>
  <c r="N4897" i="2"/>
  <c r="M4897" i="2"/>
  <c r="L4897" i="2"/>
  <c r="K4897" i="2"/>
  <c r="J4897" i="2"/>
  <c r="I4897" i="2"/>
  <c r="H4897" i="2"/>
  <c r="G4897" i="2"/>
  <c r="F4897" i="2"/>
  <c r="E4897" i="2"/>
  <c r="D4897" i="2"/>
  <c r="C4897" i="2"/>
  <c r="B4897" i="2"/>
  <c r="A4897" i="2"/>
  <c r="P4896" i="2"/>
  <c r="O4896" i="2"/>
  <c r="N4896" i="2"/>
  <c r="M4896" i="2"/>
  <c r="L4896" i="2"/>
  <c r="K4896" i="2"/>
  <c r="J4896" i="2"/>
  <c r="I4896" i="2"/>
  <c r="H4896" i="2"/>
  <c r="G4896" i="2"/>
  <c r="F4896" i="2"/>
  <c r="E4896" i="2"/>
  <c r="D4896" i="2"/>
  <c r="C4896" i="2"/>
  <c r="B4896" i="2"/>
  <c r="A4896" i="2"/>
  <c r="P4895" i="2"/>
  <c r="O4895" i="2"/>
  <c r="N4895" i="2"/>
  <c r="M4895" i="2"/>
  <c r="L4895" i="2"/>
  <c r="K4895" i="2"/>
  <c r="J4895" i="2"/>
  <c r="I4895" i="2"/>
  <c r="H4895" i="2"/>
  <c r="G4895" i="2"/>
  <c r="F4895" i="2"/>
  <c r="E4895" i="2"/>
  <c r="D4895" i="2"/>
  <c r="C4895" i="2"/>
  <c r="B4895" i="2"/>
  <c r="A4895" i="2"/>
  <c r="P4894" i="2"/>
  <c r="O4894" i="2"/>
  <c r="N4894" i="2"/>
  <c r="M4894" i="2"/>
  <c r="L4894" i="2"/>
  <c r="K4894" i="2"/>
  <c r="J4894" i="2"/>
  <c r="I4894" i="2"/>
  <c r="H4894" i="2"/>
  <c r="G4894" i="2"/>
  <c r="F4894" i="2"/>
  <c r="E4894" i="2"/>
  <c r="D4894" i="2"/>
  <c r="C4894" i="2"/>
  <c r="B4894" i="2"/>
  <c r="A4894" i="2"/>
  <c r="P4893" i="2"/>
  <c r="O4893" i="2"/>
  <c r="N4893" i="2"/>
  <c r="M4893" i="2"/>
  <c r="L4893" i="2"/>
  <c r="K4893" i="2"/>
  <c r="J4893" i="2"/>
  <c r="I4893" i="2"/>
  <c r="H4893" i="2"/>
  <c r="G4893" i="2"/>
  <c r="F4893" i="2"/>
  <c r="E4893" i="2"/>
  <c r="D4893" i="2"/>
  <c r="C4893" i="2"/>
  <c r="B4893" i="2"/>
  <c r="A4893" i="2"/>
  <c r="P4892" i="2"/>
  <c r="O4892" i="2"/>
  <c r="N4892" i="2"/>
  <c r="M4892" i="2"/>
  <c r="L4892" i="2"/>
  <c r="K4892" i="2"/>
  <c r="J4892" i="2"/>
  <c r="I4892" i="2"/>
  <c r="H4892" i="2"/>
  <c r="G4892" i="2"/>
  <c r="F4892" i="2"/>
  <c r="E4892" i="2"/>
  <c r="D4892" i="2"/>
  <c r="C4892" i="2"/>
  <c r="B4892" i="2"/>
  <c r="A4892" i="2"/>
  <c r="P4891" i="2"/>
  <c r="O4891" i="2"/>
  <c r="N4891" i="2"/>
  <c r="M4891" i="2"/>
  <c r="L4891" i="2"/>
  <c r="K4891" i="2"/>
  <c r="J4891" i="2"/>
  <c r="I4891" i="2"/>
  <c r="H4891" i="2"/>
  <c r="G4891" i="2"/>
  <c r="F4891" i="2"/>
  <c r="E4891" i="2"/>
  <c r="D4891" i="2"/>
  <c r="C4891" i="2"/>
  <c r="B4891" i="2"/>
  <c r="A4891" i="2"/>
  <c r="P4890" i="2"/>
  <c r="O4890" i="2"/>
  <c r="N4890" i="2"/>
  <c r="M4890" i="2"/>
  <c r="L4890" i="2"/>
  <c r="K4890" i="2"/>
  <c r="J4890" i="2"/>
  <c r="I4890" i="2"/>
  <c r="H4890" i="2"/>
  <c r="G4890" i="2"/>
  <c r="F4890" i="2"/>
  <c r="E4890" i="2"/>
  <c r="D4890" i="2"/>
  <c r="C4890" i="2"/>
  <c r="B4890" i="2"/>
  <c r="A4890" i="2"/>
  <c r="P4889" i="2"/>
  <c r="O4889" i="2"/>
  <c r="N4889" i="2"/>
  <c r="M4889" i="2"/>
  <c r="L4889" i="2"/>
  <c r="K4889" i="2"/>
  <c r="J4889" i="2"/>
  <c r="I4889" i="2"/>
  <c r="H4889" i="2"/>
  <c r="G4889" i="2"/>
  <c r="F4889" i="2"/>
  <c r="E4889" i="2"/>
  <c r="D4889" i="2"/>
  <c r="C4889" i="2"/>
  <c r="B4889" i="2"/>
  <c r="A4889" i="2"/>
  <c r="P4888" i="2"/>
  <c r="O4888" i="2"/>
  <c r="N4888" i="2"/>
  <c r="M4888" i="2"/>
  <c r="L4888" i="2"/>
  <c r="K4888" i="2"/>
  <c r="J4888" i="2"/>
  <c r="I4888" i="2"/>
  <c r="H4888" i="2"/>
  <c r="G4888" i="2"/>
  <c r="F4888" i="2"/>
  <c r="E4888" i="2"/>
  <c r="D4888" i="2"/>
  <c r="C4888" i="2"/>
  <c r="B4888" i="2"/>
  <c r="A4888" i="2"/>
  <c r="P4887" i="2"/>
  <c r="O4887" i="2"/>
  <c r="N4887" i="2"/>
  <c r="M4887" i="2"/>
  <c r="L4887" i="2"/>
  <c r="K4887" i="2"/>
  <c r="J4887" i="2"/>
  <c r="I4887" i="2"/>
  <c r="H4887" i="2"/>
  <c r="G4887" i="2"/>
  <c r="F4887" i="2"/>
  <c r="E4887" i="2"/>
  <c r="D4887" i="2"/>
  <c r="C4887" i="2"/>
  <c r="B4887" i="2"/>
  <c r="A4887" i="2"/>
  <c r="P4886" i="2"/>
  <c r="O4886" i="2"/>
  <c r="N4886" i="2"/>
  <c r="M4886" i="2"/>
  <c r="L4886" i="2"/>
  <c r="K4886" i="2"/>
  <c r="J4886" i="2"/>
  <c r="I4886" i="2"/>
  <c r="H4886" i="2"/>
  <c r="G4886" i="2"/>
  <c r="F4886" i="2"/>
  <c r="E4886" i="2"/>
  <c r="D4886" i="2"/>
  <c r="C4886" i="2"/>
  <c r="B4886" i="2"/>
  <c r="A4886" i="2"/>
  <c r="P4885" i="2"/>
  <c r="O4885" i="2"/>
  <c r="N4885" i="2"/>
  <c r="M4885" i="2"/>
  <c r="L4885" i="2"/>
  <c r="K4885" i="2"/>
  <c r="J4885" i="2"/>
  <c r="I4885" i="2"/>
  <c r="H4885" i="2"/>
  <c r="G4885" i="2"/>
  <c r="F4885" i="2"/>
  <c r="E4885" i="2"/>
  <c r="D4885" i="2"/>
  <c r="C4885" i="2"/>
  <c r="B4885" i="2"/>
  <c r="A4885" i="2"/>
  <c r="P4884" i="2"/>
  <c r="O4884" i="2"/>
  <c r="N4884" i="2"/>
  <c r="M4884" i="2"/>
  <c r="L4884" i="2"/>
  <c r="K4884" i="2"/>
  <c r="J4884" i="2"/>
  <c r="I4884" i="2"/>
  <c r="H4884" i="2"/>
  <c r="G4884" i="2"/>
  <c r="F4884" i="2"/>
  <c r="E4884" i="2"/>
  <c r="D4884" i="2"/>
  <c r="C4884" i="2"/>
  <c r="B4884" i="2"/>
  <c r="A4884" i="2"/>
  <c r="P4883" i="2"/>
  <c r="O4883" i="2"/>
  <c r="N4883" i="2"/>
  <c r="M4883" i="2"/>
  <c r="L4883" i="2"/>
  <c r="K4883" i="2"/>
  <c r="J4883" i="2"/>
  <c r="I4883" i="2"/>
  <c r="H4883" i="2"/>
  <c r="G4883" i="2"/>
  <c r="F4883" i="2"/>
  <c r="E4883" i="2"/>
  <c r="D4883" i="2"/>
  <c r="C4883" i="2"/>
  <c r="B4883" i="2"/>
  <c r="A4883" i="2"/>
  <c r="P4882" i="2"/>
  <c r="O4882" i="2"/>
  <c r="N4882" i="2"/>
  <c r="M4882" i="2"/>
  <c r="L4882" i="2"/>
  <c r="K4882" i="2"/>
  <c r="J4882" i="2"/>
  <c r="I4882" i="2"/>
  <c r="H4882" i="2"/>
  <c r="G4882" i="2"/>
  <c r="F4882" i="2"/>
  <c r="E4882" i="2"/>
  <c r="D4882" i="2"/>
  <c r="C4882" i="2"/>
  <c r="B4882" i="2"/>
  <c r="A4882" i="2"/>
  <c r="P4881" i="2"/>
  <c r="O4881" i="2"/>
  <c r="N4881" i="2"/>
  <c r="M4881" i="2"/>
  <c r="L4881" i="2"/>
  <c r="K4881" i="2"/>
  <c r="J4881" i="2"/>
  <c r="I4881" i="2"/>
  <c r="H4881" i="2"/>
  <c r="G4881" i="2"/>
  <c r="F4881" i="2"/>
  <c r="E4881" i="2"/>
  <c r="D4881" i="2"/>
  <c r="C4881" i="2"/>
  <c r="B4881" i="2"/>
  <c r="A4881" i="2"/>
  <c r="P4880" i="2"/>
  <c r="O4880" i="2"/>
  <c r="N4880" i="2"/>
  <c r="M4880" i="2"/>
  <c r="L4880" i="2"/>
  <c r="K4880" i="2"/>
  <c r="J4880" i="2"/>
  <c r="I4880" i="2"/>
  <c r="H4880" i="2"/>
  <c r="G4880" i="2"/>
  <c r="F4880" i="2"/>
  <c r="E4880" i="2"/>
  <c r="D4880" i="2"/>
  <c r="C4880" i="2"/>
  <c r="B4880" i="2"/>
  <c r="A4880" i="2"/>
  <c r="P4879" i="2"/>
  <c r="O4879" i="2"/>
  <c r="N4879" i="2"/>
  <c r="M4879" i="2"/>
  <c r="L4879" i="2"/>
  <c r="K4879" i="2"/>
  <c r="J4879" i="2"/>
  <c r="I4879" i="2"/>
  <c r="H4879" i="2"/>
  <c r="G4879" i="2"/>
  <c r="F4879" i="2"/>
  <c r="E4879" i="2"/>
  <c r="D4879" i="2"/>
  <c r="C4879" i="2"/>
  <c r="B4879" i="2"/>
  <c r="A4879" i="2"/>
  <c r="P4878" i="2"/>
  <c r="O4878" i="2"/>
  <c r="N4878" i="2"/>
  <c r="M4878" i="2"/>
  <c r="L4878" i="2"/>
  <c r="K4878" i="2"/>
  <c r="J4878" i="2"/>
  <c r="I4878" i="2"/>
  <c r="H4878" i="2"/>
  <c r="G4878" i="2"/>
  <c r="F4878" i="2"/>
  <c r="E4878" i="2"/>
  <c r="D4878" i="2"/>
  <c r="C4878" i="2"/>
  <c r="B4878" i="2"/>
  <c r="A4878" i="2"/>
  <c r="P4877" i="2"/>
  <c r="O4877" i="2"/>
  <c r="N4877" i="2"/>
  <c r="M4877" i="2"/>
  <c r="L4877" i="2"/>
  <c r="K4877" i="2"/>
  <c r="J4877" i="2"/>
  <c r="I4877" i="2"/>
  <c r="H4877" i="2"/>
  <c r="G4877" i="2"/>
  <c r="F4877" i="2"/>
  <c r="E4877" i="2"/>
  <c r="D4877" i="2"/>
  <c r="C4877" i="2"/>
  <c r="B4877" i="2"/>
  <c r="A4877" i="2"/>
  <c r="P4876" i="2"/>
  <c r="O4876" i="2"/>
  <c r="N4876" i="2"/>
  <c r="M4876" i="2"/>
  <c r="L4876" i="2"/>
  <c r="K4876" i="2"/>
  <c r="J4876" i="2"/>
  <c r="I4876" i="2"/>
  <c r="H4876" i="2"/>
  <c r="G4876" i="2"/>
  <c r="F4876" i="2"/>
  <c r="E4876" i="2"/>
  <c r="D4876" i="2"/>
  <c r="C4876" i="2"/>
  <c r="B4876" i="2"/>
  <c r="A4876" i="2"/>
  <c r="P4875" i="2"/>
  <c r="O4875" i="2"/>
  <c r="N4875" i="2"/>
  <c r="M4875" i="2"/>
  <c r="L4875" i="2"/>
  <c r="K4875" i="2"/>
  <c r="J4875" i="2"/>
  <c r="I4875" i="2"/>
  <c r="H4875" i="2"/>
  <c r="G4875" i="2"/>
  <c r="F4875" i="2"/>
  <c r="E4875" i="2"/>
  <c r="D4875" i="2"/>
  <c r="C4875" i="2"/>
  <c r="B4875" i="2"/>
  <c r="A4875" i="2"/>
  <c r="P4874" i="2"/>
  <c r="O4874" i="2"/>
  <c r="N4874" i="2"/>
  <c r="M4874" i="2"/>
  <c r="L4874" i="2"/>
  <c r="K4874" i="2"/>
  <c r="J4874" i="2"/>
  <c r="I4874" i="2"/>
  <c r="H4874" i="2"/>
  <c r="G4874" i="2"/>
  <c r="F4874" i="2"/>
  <c r="E4874" i="2"/>
  <c r="D4874" i="2"/>
  <c r="C4874" i="2"/>
  <c r="B4874" i="2"/>
  <c r="A4874" i="2"/>
  <c r="P4873" i="2"/>
  <c r="O4873" i="2"/>
  <c r="N4873" i="2"/>
  <c r="M4873" i="2"/>
  <c r="L4873" i="2"/>
  <c r="K4873" i="2"/>
  <c r="J4873" i="2"/>
  <c r="I4873" i="2"/>
  <c r="H4873" i="2"/>
  <c r="G4873" i="2"/>
  <c r="F4873" i="2"/>
  <c r="E4873" i="2"/>
  <c r="D4873" i="2"/>
  <c r="C4873" i="2"/>
  <c r="B4873" i="2"/>
  <c r="A4873" i="2"/>
  <c r="P4872" i="2"/>
  <c r="O4872" i="2"/>
  <c r="N4872" i="2"/>
  <c r="M4872" i="2"/>
  <c r="L4872" i="2"/>
  <c r="K4872" i="2"/>
  <c r="J4872" i="2"/>
  <c r="I4872" i="2"/>
  <c r="H4872" i="2"/>
  <c r="G4872" i="2"/>
  <c r="F4872" i="2"/>
  <c r="E4872" i="2"/>
  <c r="D4872" i="2"/>
  <c r="C4872" i="2"/>
  <c r="B4872" i="2"/>
  <c r="A4872" i="2"/>
  <c r="P4871" i="2"/>
  <c r="O4871" i="2"/>
  <c r="N4871" i="2"/>
  <c r="M4871" i="2"/>
  <c r="L4871" i="2"/>
  <c r="K4871" i="2"/>
  <c r="J4871" i="2"/>
  <c r="I4871" i="2"/>
  <c r="H4871" i="2"/>
  <c r="G4871" i="2"/>
  <c r="F4871" i="2"/>
  <c r="E4871" i="2"/>
  <c r="D4871" i="2"/>
  <c r="C4871" i="2"/>
  <c r="B4871" i="2"/>
  <c r="A4871" i="2"/>
  <c r="P4870" i="2"/>
  <c r="O4870" i="2"/>
  <c r="N4870" i="2"/>
  <c r="M4870" i="2"/>
  <c r="L4870" i="2"/>
  <c r="K4870" i="2"/>
  <c r="J4870" i="2"/>
  <c r="I4870" i="2"/>
  <c r="H4870" i="2"/>
  <c r="G4870" i="2"/>
  <c r="F4870" i="2"/>
  <c r="E4870" i="2"/>
  <c r="D4870" i="2"/>
  <c r="C4870" i="2"/>
  <c r="B4870" i="2"/>
  <c r="A4870" i="2"/>
  <c r="P4869" i="2"/>
  <c r="O4869" i="2"/>
  <c r="N4869" i="2"/>
  <c r="M4869" i="2"/>
  <c r="L4869" i="2"/>
  <c r="K4869" i="2"/>
  <c r="J4869" i="2"/>
  <c r="I4869" i="2"/>
  <c r="H4869" i="2"/>
  <c r="G4869" i="2"/>
  <c r="F4869" i="2"/>
  <c r="E4869" i="2"/>
  <c r="D4869" i="2"/>
  <c r="C4869" i="2"/>
  <c r="B4869" i="2"/>
  <c r="A4869" i="2"/>
  <c r="P4868" i="2"/>
  <c r="O4868" i="2"/>
  <c r="N4868" i="2"/>
  <c r="M4868" i="2"/>
  <c r="L4868" i="2"/>
  <c r="K4868" i="2"/>
  <c r="J4868" i="2"/>
  <c r="I4868" i="2"/>
  <c r="H4868" i="2"/>
  <c r="G4868" i="2"/>
  <c r="F4868" i="2"/>
  <c r="E4868" i="2"/>
  <c r="D4868" i="2"/>
  <c r="C4868" i="2"/>
  <c r="B4868" i="2"/>
  <c r="A4868" i="2"/>
  <c r="P4867" i="2"/>
  <c r="O4867" i="2"/>
  <c r="N4867" i="2"/>
  <c r="M4867" i="2"/>
  <c r="L4867" i="2"/>
  <c r="K4867" i="2"/>
  <c r="J4867" i="2"/>
  <c r="I4867" i="2"/>
  <c r="H4867" i="2"/>
  <c r="G4867" i="2"/>
  <c r="F4867" i="2"/>
  <c r="E4867" i="2"/>
  <c r="D4867" i="2"/>
  <c r="C4867" i="2"/>
  <c r="B4867" i="2"/>
  <c r="A4867" i="2"/>
  <c r="P4866" i="2"/>
  <c r="O4866" i="2"/>
  <c r="N4866" i="2"/>
  <c r="M4866" i="2"/>
  <c r="L4866" i="2"/>
  <c r="K4866" i="2"/>
  <c r="J4866" i="2"/>
  <c r="I4866" i="2"/>
  <c r="H4866" i="2"/>
  <c r="G4866" i="2"/>
  <c r="F4866" i="2"/>
  <c r="E4866" i="2"/>
  <c r="D4866" i="2"/>
  <c r="C4866" i="2"/>
  <c r="B4866" i="2"/>
  <c r="A4866" i="2"/>
  <c r="P4865" i="2"/>
  <c r="O4865" i="2"/>
  <c r="N4865" i="2"/>
  <c r="M4865" i="2"/>
  <c r="L4865" i="2"/>
  <c r="K4865" i="2"/>
  <c r="J4865" i="2"/>
  <c r="I4865" i="2"/>
  <c r="H4865" i="2"/>
  <c r="G4865" i="2"/>
  <c r="F4865" i="2"/>
  <c r="E4865" i="2"/>
  <c r="D4865" i="2"/>
  <c r="C4865" i="2"/>
  <c r="B4865" i="2"/>
  <c r="A4865" i="2"/>
  <c r="P4864" i="2"/>
  <c r="O4864" i="2"/>
  <c r="N4864" i="2"/>
  <c r="M4864" i="2"/>
  <c r="L4864" i="2"/>
  <c r="K4864" i="2"/>
  <c r="J4864" i="2"/>
  <c r="I4864" i="2"/>
  <c r="H4864" i="2"/>
  <c r="G4864" i="2"/>
  <c r="F4864" i="2"/>
  <c r="E4864" i="2"/>
  <c r="D4864" i="2"/>
  <c r="C4864" i="2"/>
  <c r="B4864" i="2"/>
  <c r="A4864" i="2"/>
  <c r="P4863" i="2"/>
  <c r="O4863" i="2"/>
  <c r="N4863" i="2"/>
  <c r="M4863" i="2"/>
  <c r="L4863" i="2"/>
  <c r="K4863" i="2"/>
  <c r="J4863" i="2"/>
  <c r="I4863" i="2"/>
  <c r="H4863" i="2"/>
  <c r="G4863" i="2"/>
  <c r="F4863" i="2"/>
  <c r="E4863" i="2"/>
  <c r="D4863" i="2"/>
  <c r="C4863" i="2"/>
  <c r="B4863" i="2"/>
  <c r="A4863" i="2"/>
  <c r="P4862" i="2"/>
  <c r="O4862" i="2"/>
  <c r="N4862" i="2"/>
  <c r="M4862" i="2"/>
  <c r="L4862" i="2"/>
  <c r="K4862" i="2"/>
  <c r="J4862" i="2"/>
  <c r="I4862" i="2"/>
  <c r="H4862" i="2"/>
  <c r="G4862" i="2"/>
  <c r="F4862" i="2"/>
  <c r="E4862" i="2"/>
  <c r="D4862" i="2"/>
  <c r="C4862" i="2"/>
  <c r="B4862" i="2"/>
  <c r="A4862" i="2"/>
  <c r="P4861" i="2"/>
  <c r="O4861" i="2"/>
  <c r="N4861" i="2"/>
  <c r="M4861" i="2"/>
  <c r="L4861" i="2"/>
  <c r="K4861" i="2"/>
  <c r="J4861" i="2"/>
  <c r="I4861" i="2"/>
  <c r="H4861" i="2"/>
  <c r="G4861" i="2"/>
  <c r="F4861" i="2"/>
  <c r="E4861" i="2"/>
  <c r="D4861" i="2"/>
  <c r="C4861" i="2"/>
  <c r="B4861" i="2"/>
  <c r="A4861" i="2"/>
  <c r="P4860" i="2"/>
  <c r="O4860" i="2"/>
  <c r="N4860" i="2"/>
  <c r="M4860" i="2"/>
  <c r="L4860" i="2"/>
  <c r="K4860" i="2"/>
  <c r="J4860" i="2"/>
  <c r="I4860" i="2"/>
  <c r="H4860" i="2"/>
  <c r="G4860" i="2"/>
  <c r="F4860" i="2"/>
  <c r="E4860" i="2"/>
  <c r="D4860" i="2"/>
  <c r="C4860" i="2"/>
  <c r="B4860" i="2"/>
  <c r="A4860" i="2"/>
  <c r="P4859" i="2"/>
  <c r="O4859" i="2"/>
  <c r="N4859" i="2"/>
  <c r="M4859" i="2"/>
  <c r="L4859" i="2"/>
  <c r="K4859" i="2"/>
  <c r="J4859" i="2"/>
  <c r="I4859" i="2"/>
  <c r="H4859" i="2"/>
  <c r="G4859" i="2"/>
  <c r="F4859" i="2"/>
  <c r="E4859" i="2"/>
  <c r="D4859" i="2"/>
  <c r="C4859" i="2"/>
  <c r="B4859" i="2"/>
  <c r="A4859" i="2"/>
  <c r="P4858" i="2"/>
  <c r="O4858" i="2"/>
  <c r="N4858" i="2"/>
  <c r="M4858" i="2"/>
  <c r="L4858" i="2"/>
  <c r="K4858" i="2"/>
  <c r="J4858" i="2"/>
  <c r="I4858" i="2"/>
  <c r="H4858" i="2"/>
  <c r="G4858" i="2"/>
  <c r="F4858" i="2"/>
  <c r="E4858" i="2"/>
  <c r="D4858" i="2"/>
  <c r="C4858" i="2"/>
  <c r="B4858" i="2"/>
  <c r="A4858" i="2"/>
  <c r="P4857" i="2"/>
  <c r="O4857" i="2"/>
  <c r="N4857" i="2"/>
  <c r="M4857" i="2"/>
  <c r="L4857" i="2"/>
  <c r="K4857" i="2"/>
  <c r="J4857" i="2"/>
  <c r="I4857" i="2"/>
  <c r="H4857" i="2"/>
  <c r="G4857" i="2"/>
  <c r="F4857" i="2"/>
  <c r="E4857" i="2"/>
  <c r="D4857" i="2"/>
  <c r="C4857" i="2"/>
  <c r="B4857" i="2"/>
  <c r="A4857" i="2"/>
  <c r="P4856" i="2"/>
  <c r="O4856" i="2"/>
  <c r="N4856" i="2"/>
  <c r="M4856" i="2"/>
  <c r="L4856" i="2"/>
  <c r="K4856" i="2"/>
  <c r="J4856" i="2"/>
  <c r="I4856" i="2"/>
  <c r="H4856" i="2"/>
  <c r="G4856" i="2"/>
  <c r="F4856" i="2"/>
  <c r="E4856" i="2"/>
  <c r="D4856" i="2"/>
  <c r="C4856" i="2"/>
  <c r="B4856" i="2"/>
  <c r="A4856" i="2"/>
  <c r="P4855" i="2"/>
  <c r="O4855" i="2"/>
  <c r="N4855" i="2"/>
  <c r="M4855" i="2"/>
  <c r="L4855" i="2"/>
  <c r="K4855" i="2"/>
  <c r="J4855" i="2"/>
  <c r="I4855" i="2"/>
  <c r="H4855" i="2"/>
  <c r="G4855" i="2"/>
  <c r="F4855" i="2"/>
  <c r="E4855" i="2"/>
  <c r="D4855" i="2"/>
  <c r="C4855" i="2"/>
  <c r="B4855" i="2"/>
  <c r="A4855" i="2"/>
  <c r="P4854" i="2"/>
  <c r="O4854" i="2"/>
  <c r="N4854" i="2"/>
  <c r="M4854" i="2"/>
  <c r="L4854" i="2"/>
  <c r="K4854" i="2"/>
  <c r="J4854" i="2"/>
  <c r="I4854" i="2"/>
  <c r="H4854" i="2"/>
  <c r="G4854" i="2"/>
  <c r="F4854" i="2"/>
  <c r="E4854" i="2"/>
  <c r="D4854" i="2"/>
  <c r="C4854" i="2"/>
  <c r="B4854" i="2"/>
  <c r="A4854" i="2"/>
  <c r="P4853" i="2"/>
  <c r="O4853" i="2"/>
  <c r="N4853" i="2"/>
  <c r="M4853" i="2"/>
  <c r="L4853" i="2"/>
  <c r="K4853" i="2"/>
  <c r="J4853" i="2"/>
  <c r="I4853" i="2"/>
  <c r="H4853" i="2"/>
  <c r="G4853" i="2"/>
  <c r="F4853" i="2"/>
  <c r="E4853" i="2"/>
  <c r="D4853" i="2"/>
  <c r="C4853" i="2"/>
  <c r="B4853" i="2"/>
  <c r="A4853" i="2"/>
  <c r="P4852" i="2"/>
  <c r="O4852" i="2"/>
  <c r="N4852" i="2"/>
  <c r="M4852" i="2"/>
  <c r="L4852" i="2"/>
  <c r="K4852" i="2"/>
  <c r="J4852" i="2"/>
  <c r="I4852" i="2"/>
  <c r="H4852" i="2"/>
  <c r="G4852" i="2"/>
  <c r="F4852" i="2"/>
  <c r="E4852" i="2"/>
  <c r="D4852" i="2"/>
  <c r="C4852" i="2"/>
  <c r="B4852" i="2"/>
  <c r="A4852" i="2"/>
  <c r="P4851" i="2"/>
  <c r="O4851" i="2"/>
  <c r="N4851" i="2"/>
  <c r="M4851" i="2"/>
  <c r="L4851" i="2"/>
  <c r="K4851" i="2"/>
  <c r="J4851" i="2"/>
  <c r="I4851" i="2"/>
  <c r="H4851" i="2"/>
  <c r="G4851" i="2"/>
  <c r="F4851" i="2"/>
  <c r="E4851" i="2"/>
  <c r="D4851" i="2"/>
  <c r="C4851" i="2"/>
  <c r="B4851" i="2"/>
  <c r="A4851" i="2"/>
  <c r="P4850" i="2"/>
  <c r="O4850" i="2"/>
  <c r="N4850" i="2"/>
  <c r="M4850" i="2"/>
  <c r="L4850" i="2"/>
  <c r="K4850" i="2"/>
  <c r="J4850" i="2"/>
  <c r="I4850" i="2"/>
  <c r="H4850" i="2"/>
  <c r="G4850" i="2"/>
  <c r="F4850" i="2"/>
  <c r="E4850" i="2"/>
  <c r="D4850" i="2"/>
  <c r="C4850" i="2"/>
  <c r="B4850" i="2"/>
  <c r="A4850" i="2"/>
  <c r="P4849" i="2"/>
  <c r="O4849" i="2"/>
  <c r="N4849" i="2"/>
  <c r="M4849" i="2"/>
  <c r="L4849" i="2"/>
  <c r="K4849" i="2"/>
  <c r="J4849" i="2"/>
  <c r="I4849" i="2"/>
  <c r="H4849" i="2"/>
  <c r="G4849" i="2"/>
  <c r="F4849" i="2"/>
  <c r="E4849" i="2"/>
  <c r="D4849" i="2"/>
  <c r="C4849" i="2"/>
  <c r="B4849" i="2"/>
  <c r="A4849" i="2"/>
  <c r="P4848" i="2"/>
  <c r="O4848" i="2"/>
  <c r="N4848" i="2"/>
  <c r="M4848" i="2"/>
  <c r="L4848" i="2"/>
  <c r="K4848" i="2"/>
  <c r="J4848" i="2"/>
  <c r="I4848" i="2"/>
  <c r="H4848" i="2"/>
  <c r="G4848" i="2"/>
  <c r="F4848" i="2"/>
  <c r="E4848" i="2"/>
  <c r="D4848" i="2"/>
  <c r="C4848" i="2"/>
  <c r="B4848" i="2"/>
  <c r="A4848" i="2"/>
  <c r="P4847" i="2"/>
  <c r="O4847" i="2"/>
  <c r="N4847" i="2"/>
  <c r="M4847" i="2"/>
  <c r="L4847" i="2"/>
  <c r="K4847" i="2"/>
  <c r="J4847" i="2"/>
  <c r="I4847" i="2"/>
  <c r="H4847" i="2"/>
  <c r="G4847" i="2"/>
  <c r="F4847" i="2"/>
  <c r="E4847" i="2"/>
  <c r="D4847" i="2"/>
  <c r="C4847" i="2"/>
  <c r="B4847" i="2"/>
  <c r="A4847" i="2"/>
  <c r="P4846" i="2"/>
  <c r="O4846" i="2"/>
  <c r="N4846" i="2"/>
  <c r="M4846" i="2"/>
  <c r="L4846" i="2"/>
  <c r="K4846" i="2"/>
  <c r="J4846" i="2"/>
  <c r="I4846" i="2"/>
  <c r="H4846" i="2"/>
  <c r="G4846" i="2"/>
  <c r="F4846" i="2"/>
  <c r="E4846" i="2"/>
  <c r="D4846" i="2"/>
  <c r="C4846" i="2"/>
  <c r="B4846" i="2"/>
  <c r="A4846" i="2"/>
  <c r="P4845" i="2"/>
  <c r="O4845" i="2"/>
  <c r="N4845" i="2"/>
  <c r="M4845" i="2"/>
  <c r="L4845" i="2"/>
  <c r="K4845" i="2"/>
  <c r="J4845" i="2"/>
  <c r="I4845" i="2"/>
  <c r="H4845" i="2"/>
  <c r="G4845" i="2"/>
  <c r="F4845" i="2"/>
  <c r="E4845" i="2"/>
  <c r="D4845" i="2"/>
  <c r="C4845" i="2"/>
  <c r="B4845" i="2"/>
  <c r="A4845" i="2"/>
  <c r="P4844" i="2"/>
  <c r="O4844" i="2"/>
  <c r="N4844" i="2"/>
  <c r="M4844" i="2"/>
  <c r="L4844" i="2"/>
  <c r="K4844" i="2"/>
  <c r="J4844" i="2"/>
  <c r="I4844" i="2"/>
  <c r="H4844" i="2"/>
  <c r="G4844" i="2"/>
  <c r="F4844" i="2"/>
  <c r="E4844" i="2"/>
  <c r="D4844" i="2"/>
  <c r="C4844" i="2"/>
  <c r="B4844" i="2"/>
  <c r="A4844" i="2"/>
  <c r="P4843" i="2"/>
  <c r="O4843" i="2"/>
  <c r="N4843" i="2"/>
  <c r="M4843" i="2"/>
  <c r="L4843" i="2"/>
  <c r="K4843" i="2"/>
  <c r="J4843" i="2"/>
  <c r="I4843" i="2"/>
  <c r="H4843" i="2"/>
  <c r="G4843" i="2"/>
  <c r="F4843" i="2"/>
  <c r="E4843" i="2"/>
  <c r="D4843" i="2"/>
  <c r="C4843" i="2"/>
  <c r="B4843" i="2"/>
  <c r="A4843" i="2"/>
  <c r="P4842" i="2"/>
  <c r="O4842" i="2"/>
  <c r="N4842" i="2"/>
  <c r="M4842" i="2"/>
  <c r="L4842" i="2"/>
  <c r="K4842" i="2"/>
  <c r="J4842" i="2"/>
  <c r="I4842" i="2"/>
  <c r="H4842" i="2"/>
  <c r="G4842" i="2"/>
  <c r="F4842" i="2"/>
  <c r="E4842" i="2"/>
  <c r="D4842" i="2"/>
  <c r="C4842" i="2"/>
  <c r="B4842" i="2"/>
  <c r="A4842" i="2"/>
  <c r="P4841" i="2"/>
  <c r="O4841" i="2"/>
  <c r="N4841" i="2"/>
  <c r="M4841" i="2"/>
  <c r="L4841" i="2"/>
  <c r="K4841" i="2"/>
  <c r="J4841" i="2"/>
  <c r="I4841" i="2"/>
  <c r="H4841" i="2"/>
  <c r="G4841" i="2"/>
  <c r="F4841" i="2"/>
  <c r="E4841" i="2"/>
  <c r="D4841" i="2"/>
  <c r="C4841" i="2"/>
  <c r="B4841" i="2"/>
  <c r="A4841" i="2"/>
  <c r="P4840" i="2"/>
  <c r="O4840" i="2"/>
  <c r="N4840" i="2"/>
  <c r="M4840" i="2"/>
  <c r="L4840" i="2"/>
  <c r="K4840" i="2"/>
  <c r="J4840" i="2"/>
  <c r="I4840" i="2"/>
  <c r="H4840" i="2"/>
  <c r="G4840" i="2"/>
  <c r="F4840" i="2"/>
  <c r="E4840" i="2"/>
  <c r="D4840" i="2"/>
  <c r="C4840" i="2"/>
  <c r="B4840" i="2"/>
  <c r="A4840" i="2"/>
  <c r="P4839" i="2"/>
  <c r="O4839" i="2"/>
  <c r="N4839" i="2"/>
  <c r="M4839" i="2"/>
  <c r="L4839" i="2"/>
  <c r="K4839" i="2"/>
  <c r="J4839" i="2"/>
  <c r="I4839" i="2"/>
  <c r="H4839" i="2"/>
  <c r="G4839" i="2"/>
  <c r="F4839" i="2"/>
  <c r="E4839" i="2"/>
  <c r="D4839" i="2"/>
  <c r="C4839" i="2"/>
  <c r="B4839" i="2"/>
  <c r="A4839" i="2"/>
  <c r="P4838" i="2"/>
  <c r="O4838" i="2"/>
  <c r="N4838" i="2"/>
  <c r="M4838" i="2"/>
  <c r="L4838" i="2"/>
  <c r="K4838" i="2"/>
  <c r="J4838" i="2"/>
  <c r="I4838" i="2"/>
  <c r="H4838" i="2"/>
  <c r="G4838" i="2"/>
  <c r="F4838" i="2"/>
  <c r="E4838" i="2"/>
  <c r="D4838" i="2"/>
  <c r="C4838" i="2"/>
  <c r="B4838" i="2"/>
  <c r="A4838" i="2"/>
  <c r="P4837" i="2"/>
  <c r="O4837" i="2"/>
  <c r="N4837" i="2"/>
  <c r="M4837" i="2"/>
  <c r="L4837" i="2"/>
  <c r="K4837" i="2"/>
  <c r="J4837" i="2"/>
  <c r="I4837" i="2"/>
  <c r="H4837" i="2"/>
  <c r="G4837" i="2"/>
  <c r="F4837" i="2"/>
  <c r="E4837" i="2"/>
  <c r="D4837" i="2"/>
  <c r="C4837" i="2"/>
  <c r="B4837" i="2"/>
  <c r="A4837" i="2"/>
  <c r="P4836" i="2"/>
  <c r="O4836" i="2"/>
  <c r="N4836" i="2"/>
  <c r="M4836" i="2"/>
  <c r="L4836" i="2"/>
  <c r="K4836" i="2"/>
  <c r="J4836" i="2"/>
  <c r="I4836" i="2"/>
  <c r="H4836" i="2"/>
  <c r="G4836" i="2"/>
  <c r="F4836" i="2"/>
  <c r="E4836" i="2"/>
  <c r="D4836" i="2"/>
  <c r="C4836" i="2"/>
  <c r="B4836" i="2"/>
  <c r="A4836" i="2"/>
  <c r="P4835" i="2"/>
  <c r="O4835" i="2"/>
  <c r="N4835" i="2"/>
  <c r="M4835" i="2"/>
  <c r="L4835" i="2"/>
  <c r="K4835" i="2"/>
  <c r="J4835" i="2"/>
  <c r="I4835" i="2"/>
  <c r="H4835" i="2"/>
  <c r="G4835" i="2"/>
  <c r="F4835" i="2"/>
  <c r="E4835" i="2"/>
  <c r="D4835" i="2"/>
  <c r="C4835" i="2"/>
  <c r="B4835" i="2"/>
  <c r="A4835" i="2"/>
  <c r="P4834" i="2"/>
  <c r="O4834" i="2"/>
  <c r="N4834" i="2"/>
  <c r="M4834" i="2"/>
  <c r="L4834" i="2"/>
  <c r="K4834" i="2"/>
  <c r="J4834" i="2"/>
  <c r="I4834" i="2"/>
  <c r="H4834" i="2"/>
  <c r="G4834" i="2"/>
  <c r="F4834" i="2"/>
  <c r="E4834" i="2"/>
  <c r="D4834" i="2"/>
  <c r="C4834" i="2"/>
  <c r="B4834" i="2"/>
  <c r="A4834" i="2"/>
  <c r="P4833" i="2"/>
  <c r="O4833" i="2"/>
  <c r="N4833" i="2"/>
  <c r="M4833" i="2"/>
  <c r="L4833" i="2"/>
  <c r="K4833" i="2"/>
  <c r="J4833" i="2"/>
  <c r="I4833" i="2"/>
  <c r="H4833" i="2"/>
  <c r="G4833" i="2"/>
  <c r="F4833" i="2"/>
  <c r="E4833" i="2"/>
  <c r="D4833" i="2"/>
  <c r="C4833" i="2"/>
  <c r="B4833" i="2"/>
  <c r="A4833" i="2"/>
  <c r="P4832" i="2"/>
  <c r="O4832" i="2"/>
  <c r="N4832" i="2"/>
  <c r="M4832" i="2"/>
  <c r="L4832" i="2"/>
  <c r="K4832" i="2"/>
  <c r="J4832" i="2"/>
  <c r="I4832" i="2"/>
  <c r="H4832" i="2"/>
  <c r="G4832" i="2"/>
  <c r="F4832" i="2"/>
  <c r="E4832" i="2"/>
  <c r="D4832" i="2"/>
  <c r="C4832" i="2"/>
  <c r="B4832" i="2"/>
  <c r="A4832" i="2"/>
  <c r="P4831" i="2"/>
  <c r="O4831" i="2"/>
  <c r="N4831" i="2"/>
  <c r="M4831" i="2"/>
  <c r="L4831" i="2"/>
  <c r="K4831" i="2"/>
  <c r="J4831" i="2"/>
  <c r="I4831" i="2"/>
  <c r="H4831" i="2"/>
  <c r="G4831" i="2"/>
  <c r="F4831" i="2"/>
  <c r="E4831" i="2"/>
  <c r="D4831" i="2"/>
  <c r="C4831" i="2"/>
  <c r="B4831" i="2"/>
  <c r="A4831" i="2"/>
  <c r="P4830" i="2"/>
  <c r="O4830" i="2"/>
  <c r="N4830" i="2"/>
  <c r="M4830" i="2"/>
  <c r="L4830" i="2"/>
  <c r="K4830" i="2"/>
  <c r="J4830" i="2"/>
  <c r="I4830" i="2"/>
  <c r="H4830" i="2"/>
  <c r="G4830" i="2"/>
  <c r="F4830" i="2"/>
  <c r="E4830" i="2"/>
  <c r="D4830" i="2"/>
  <c r="C4830" i="2"/>
  <c r="B4830" i="2"/>
  <c r="A4830" i="2"/>
  <c r="P4829" i="2"/>
  <c r="O4829" i="2"/>
  <c r="N4829" i="2"/>
  <c r="M4829" i="2"/>
  <c r="L4829" i="2"/>
  <c r="K4829" i="2"/>
  <c r="J4829" i="2"/>
  <c r="I4829" i="2"/>
  <c r="H4829" i="2"/>
  <c r="G4829" i="2"/>
  <c r="F4829" i="2"/>
  <c r="E4829" i="2"/>
  <c r="D4829" i="2"/>
  <c r="C4829" i="2"/>
  <c r="B4829" i="2"/>
  <c r="A4829" i="2"/>
  <c r="P4828" i="2"/>
  <c r="O4828" i="2"/>
  <c r="N4828" i="2"/>
  <c r="M4828" i="2"/>
  <c r="L4828" i="2"/>
  <c r="K4828" i="2"/>
  <c r="J4828" i="2"/>
  <c r="I4828" i="2"/>
  <c r="H4828" i="2"/>
  <c r="G4828" i="2"/>
  <c r="F4828" i="2"/>
  <c r="E4828" i="2"/>
  <c r="D4828" i="2"/>
  <c r="C4828" i="2"/>
  <c r="B4828" i="2"/>
  <c r="A4828" i="2"/>
  <c r="P4827" i="2"/>
  <c r="O4827" i="2"/>
  <c r="N4827" i="2"/>
  <c r="M4827" i="2"/>
  <c r="L4827" i="2"/>
  <c r="K4827" i="2"/>
  <c r="J4827" i="2"/>
  <c r="I4827" i="2"/>
  <c r="H4827" i="2"/>
  <c r="G4827" i="2"/>
  <c r="F4827" i="2"/>
  <c r="E4827" i="2"/>
  <c r="D4827" i="2"/>
  <c r="C4827" i="2"/>
  <c r="B4827" i="2"/>
  <c r="A4827" i="2"/>
  <c r="P4826" i="2"/>
  <c r="O4826" i="2"/>
  <c r="N4826" i="2"/>
  <c r="M4826" i="2"/>
  <c r="L4826" i="2"/>
  <c r="K4826" i="2"/>
  <c r="J4826" i="2"/>
  <c r="I4826" i="2"/>
  <c r="H4826" i="2"/>
  <c r="G4826" i="2"/>
  <c r="F4826" i="2"/>
  <c r="E4826" i="2"/>
  <c r="D4826" i="2"/>
  <c r="C4826" i="2"/>
  <c r="B4826" i="2"/>
  <c r="A4826" i="2"/>
  <c r="P4825" i="2"/>
  <c r="O4825" i="2"/>
  <c r="N4825" i="2"/>
  <c r="M4825" i="2"/>
  <c r="L4825" i="2"/>
  <c r="K4825" i="2"/>
  <c r="J4825" i="2"/>
  <c r="I4825" i="2"/>
  <c r="H4825" i="2"/>
  <c r="G4825" i="2"/>
  <c r="F4825" i="2"/>
  <c r="E4825" i="2"/>
  <c r="D4825" i="2"/>
  <c r="C4825" i="2"/>
  <c r="B4825" i="2"/>
  <c r="A4825" i="2"/>
  <c r="P4824" i="2"/>
  <c r="O4824" i="2"/>
  <c r="N4824" i="2"/>
  <c r="M4824" i="2"/>
  <c r="L4824" i="2"/>
  <c r="K4824" i="2"/>
  <c r="J4824" i="2"/>
  <c r="I4824" i="2"/>
  <c r="H4824" i="2"/>
  <c r="G4824" i="2"/>
  <c r="F4824" i="2"/>
  <c r="E4824" i="2"/>
  <c r="D4824" i="2"/>
  <c r="C4824" i="2"/>
  <c r="B4824" i="2"/>
  <c r="A4824" i="2"/>
  <c r="P4823" i="2"/>
  <c r="O4823" i="2"/>
  <c r="N4823" i="2"/>
  <c r="M4823" i="2"/>
  <c r="L4823" i="2"/>
  <c r="K4823" i="2"/>
  <c r="J4823" i="2"/>
  <c r="I4823" i="2"/>
  <c r="H4823" i="2"/>
  <c r="G4823" i="2"/>
  <c r="F4823" i="2"/>
  <c r="E4823" i="2"/>
  <c r="D4823" i="2"/>
  <c r="C4823" i="2"/>
  <c r="B4823" i="2"/>
  <c r="A4823" i="2"/>
  <c r="P4822" i="2"/>
  <c r="O4822" i="2"/>
  <c r="N4822" i="2"/>
  <c r="M4822" i="2"/>
  <c r="L4822" i="2"/>
  <c r="K4822" i="2"/>
  <c r="J4822" i="2"/>
  <c r="I4822" i="2"/>
  <c r="H4822" i="2"/>
  <c r="G4822" i="2"/>
  <c r="F4822" i="2"/>
  <c r="E4822" i="2"/>
  <c r="D4822" i="2"/>
  <c r="C4822" i="2"/>
  <c r="B4822" i="2"/>
  <c r="A4822" i="2"/>
  <c r="P4821" i="2"/>
  <c r="O4821" i="2"/>
  <c r="N4821" i="2"/>
  <c r="M4821" i="2"/>
  <c r="L4821" i="2"/>
  <c r="K4821" i="2"/>
  <c r="J4821" i="2"/>
  <c r="I4821" i="2"/>
  <c r="H4821" i="2"/>
  <c r="G4821" i="2"/>
  <c r="F4821" i="2"/>
  <c r="E4821" i="2"/>
  <c r="D4821" i="2"/>
  <c r="C4821" i="2"/>
  <c r="B4821" i="2"/>
  <c r="A4821" i="2"/>
  <c r="P4820" i="2"/>
  <c r="O4820" i="2"/>
  <c r="N4820" i="2"/>
  <c r="M4820" i="2"/>
  <c r="L4820" i="2"/>
  <c r="K4820" i="2"/>
  <c r="J4820" i="2"/>
  <c r="I4820" i="2"/>
  <c r="H4820" i="2"/>
  <c r="G4820" i="2"/>
  <c r="F4820" i="2"/>
  <c r="E4820" i="2"/>
  <c r="D4820" i="2"/>
  <c r="C4820" i="2"/>
  <c r="B4820" i="2"/>
  <c r="A4820" i="2"/>
  <c r="P4819" i="2"/>
  <c r="O4819" i="2"/>
  <c r="N4819" i="2"/>
  <c r="M4819" i="2"/>
  <c r="L4819" i="2"/>
  <c r="K4819" i="2"/>
  <c r="J4819" i="2"/>
  <c r="I4819" i="2"/>
  <c r="H4819" i="2"/>
  <c r="G4819" i="2"/>
  <c r="F4819" i="2"/>
  <c r="E4819" i="2"/>
  <c r="D4819" i="2"/>
  <c r="C4819" i="2"/>
  <c r="B4819" i="2"/>
  <c r="A4819" i="2"/>
  <c r="P4818" i="2"/>
  <c r="O4818" i="2"/>
  <c r="N4818" i="2"/>
  <c r="M4818" i="2"/>
  <c r="L4818" i="2"/>
  <c r="K4818" i="2"/>
  <c r="J4818" i="2"/>
  <c r="I4818" i="2"/>
  <c r="H4818" i="2"/>
  <c r="G4818" i="2"/>
  <c r="F4818" i="2"/>
  <c r="E4818" i="2"/>
  <c r="D4818" i="2"/>
  <c r="C4818" i="2"/>
  <c r="B4818" i="2"/>
  <c r="A4818" i="2"/>
  <c r="P4817" i="2"/>
  <c r="O4817" i="2"/>
  <c r="N4817" i="2"/>
  <c r="M4817" i="2"/>
  <c r="L4817" i="2"/>
  <c r="K4817" i="2"/>
  <c r="J4817" i="2"/>
  <c r="I4817" i="2"/>
  <c r="H4817" i="2"/>
  <c r="G4817" i="2"/>
  <c r="F4817" i="2"/>
  <c r="E4817" i="2"/>
  <c r="D4817" i="2"/>
  <c r="C4817" i="2"/>
  <c r="B4817" i="2"/>
  <c r="A4817" i="2"/>
  <c r="P4816" i="2"/>
  <c r="O4816" i="2"/>
  <c r="N4816" i="2"/>
  <c r="M4816" i="2"/>
  <c r="L4816" i="2"/>
  <c r="K4816" i="2"/>
  <c r="J4816" i="2"/>
  <c r="I4816" i="2"/>
  <c r="H4816" i="2"/>
  <c r="G4816" i="2"/>
  <c r="F4816" i="2"/>
  <c r="E4816" i="2"/>
  <c r="D4816" i="2"/>
  <c r="C4816" i="2"/>
  <c r="B4816" i="2"/>
  <c r="A4816" i="2"/>
  <c r="P4815" i="2"/>
  <c r="O4815" i="2"/>
  <c r="N4815" i="2"/>
  <c r="M4815" i="2"/>
  <c r="L4815" i="2"/>
  <c r="K4815" i="2"/>
  <c r="J4815" i="2"/>
  <c r="I4815" i="2"/>
  <c r="H4815" i="2"/>
  <c r="G4815" i="2"/>
  <c r="F4815" i="2"/>
  <c r="E4815" i="2"/>
  <c r="D4815" i="2"/>
  <c r="C4815" i="2"/>
  <c r="B4815" i="2"/>
  <c r="A4815" i="2"/>
  <c r="P4814" i="2"/>
  <c r="O4814" i="2"/>
  <c r="N4814" i="2"/>
  <c r="M4814" i="2"/>
  <c r="L4814" i="2"/>
  <c r="K4814" i="2"/>
  <c r="J4814" i="2"/>
  <c r="I4814" i="2"/>
  <c r="H4814" i="2"/>
  <c r="G4814" i="2"/>
  <c r="F4814" i="2"/>
  <c r="E4814" i="2"/>
  <c r="D4814" i="2"/>
  <c r="C4814" i="2"/>
  <c r="B4814" i="2"/>
  <c r="A4814" i="2"/>
  <c r="P4813" i="2"/>
  <c r="O4813" i="2"/>
  <c r="N4813" i="2"/>
  <c r="M4813" i="2"/>
  <c r="L4813" i="2"/>
  <c r="K4813" i="2"/>
  <c r="J4813" i="2"/>
  <c r="I4813" i="2"/>
  <c r="H4813" i="2"/>
  <c r="G4813" i="2"/>
  <c r="F4813" i="2"/>
  <c r="E4813" i="2"/>
  <c r="D4813" i="2"/>
  <c r="C4813" i="2"/>
  <c r="B4813" i="2"/>
  <c r="A4813" i="2"/>
  <c r="P4812" i="2"/>
  <c r="O4812" i="2"/>
  <c r="N4812" i="2"/>
  <c r="M4812" i="2"/>
  <c r="L4812" i="2"/>
  <c r="K4812" i="2"/>
  <c r="J4812" i="2"/>
  <c r="I4812" i="2"/>
  <c r="H4812" i="2"/>
  <c r="G4812" i="2"/>
  <c r="F4812" i="2"/>
  <c r="E4812" i="2"/>
  <c r="D4812" i="2"/>
  <c r="C4812" i="2"/>
  <c r="B4812" i="2"/>
  <c r="A4812" i="2"/>
  <c r="P4811" i="2"/>
  <c r="O4811" i="2"/>
  <c r="N4811" i="2"/>
  <c r="M4811" i="2"/>
  <c r="L4811" i="2"/>
  <c r="K4811" i="2"/>
  <c r="J4811" i="2"/>
  <c r="I4811" i="2"/>
  <c r="H4811" i="2"/>
  <c r="G4811" i="2"/>
  <c r="F4811" i="2"/>
  <c r="E4811" i="2"/>
  <c r="D4811" i="2"/>
  <c r="C4811" i="2"/>
  <c r="B4811" i="2"/>
  <c r="A4811" i="2"/>
  <c r="P4810" i="2"/>
  <c r="O4810" i="2"/>
  <c r="N4810" i="2"/>
  <c r="M4810" i="2"/>
  <c r="L4810" i="2"/>
  <c r="K4810" i="2"/>
  <c r="J4810" i="2"/>
  <c r="I4810" i="2"/>
  <c r="H4810" i="2"/>
  <c r="G4810" i="2"/>
  <c r="F4810" i="2"/>
  <c r="E4810" i="2"/>
  <c r="D4810" i="2"/>
  <c r="C4810" i="2"/>
  <c r="B4810" i="2"/>
  <c r="A4810" i="2"/>
  <c r="P4809" i="2"/>
  <c r="O4809" i="2"/>
  <c r="N4809" i="2"/>
  <c r="M4809" i="2"/>
  <c r="L4809" i="2"/>
  <c r="K4809" i="2"/>
  <c r="J4809" i="2"/>
  <c r="I4809" i="2"/>
  <c r="H4809" i="2"/>
  <c r="G4809" i="2"/>
  <c r="F4809" i="2"/>
  <c r="E4809" i="2"/>
  <c r="D4809" i="2"/>
  <c r="C4809" i="2"/>
  <c r="B4809" i="2"/>
  <c r="A4809" i="2"/>
  <c r="P4808" i="2"/>
  <c r="O4808" i="2"/>
  <c r="N4808" i="2"/>
  <c r="M4808" i="2"/>
  <c r="L4808" i="2"/>
  <c r="K4808" i="2"/>
  <c r="J4808" i="2"/>
  <c r="I4808" i="2"/>
  <c r="H4808" i="2"/>
  <c r="G4808" i="2"/>
  <c r="F4808" i="2"/>
  <c r="E4808" i="2"/>
  <c r="D4808" i="2"/>
  <c r="C4808" i="2"/>
  <c r="B4808" i="2"/>
  <c r="A4808" i="2"/>
  <c r="P4807" i="2"/>
  <c r="O4807" i="2"/>
  <c r="N4807" i="2"/>
  <c r="M4807" i="2"/>
  <c r="L4807" i="2"/>
  <c r="K4807" i="2"/>
  <c r="J4807" i="2"/>
  <c r="I4807" i="2"/>
  <c r="H4807" i="2"/>
  <c r="G4807" i="2"/>
  <c r="F4807" i="2"/>
  <c r="E4807" i="2"/>
  <c r="D4807" i="2"/>
  <c r="C4807" i="2"/>
  <c r="B4807" i="2"/>
  <c r="A4807" i="2"/>
  <c r="P4806" i="2"/>
  <c r="O4806" i="2"/>
  <c r="N4806" i="2"/>
  <c r="M4806" i="2"/>
  <c r="L4806" i="2"/>
  <c r="K4806" i="2"/>
  <c r="J4806" i="2"/>
  <c r="I4806" i="2"/>
  <c r="H4806" i="2"/>
  <c r="G4806" i="2"/>
  <c r="F4806" i="2"/>
  <c r="E4806" i="2"/>
  <c r="D4806" i="2"/>
  <c r="C4806" i="2"/>
  <c r="B4806" i="2"/>
  <c r="A4806" i="2"/>
  <c r="P4805" i="2"/>
  <c r="O4805" i="2"/>
  <c r="N4805" i="2"/>
  <c r="M4805" i="2"/>
  <c r="L4805" i="2"/>
  <c r="K4805" i="2"/>
  <c r="J4805" i="2"/>
  <c r="I4805" i="2"/>
  <c r="H4805" i="2"/>
  <c r="G4805" i="2"/>
  <c r="F4805" i="2"/>
  <c r="E4805" i="2"/>
  <c r="D4805" i="2"/>
  <c r="C4805" i="2"/>
  <c r="B4805" i="2"/>
  <c r="A4805" i="2"/>
  <c r="P4804" i="2"/>
  <c r="O4804" i="2"/>
  <c r="N4804" i="2"/>
  <c r="M4804" i="2"/>
  <c r="L4804" i="2"/>
  <c r="K4804" i="2"/>
  <c r="J4804" i="2"/>
  <c r="I4804" i="2"/>
  <c r="H4804" i="2"/>
  <c r="G4804" i="2"/>
  <c r="F4804" i="2"/>
  <c r="E4804" i="2"/>
  <c r="D4804" i="2"/>
  <c r="C4804" i="2"/>
  <c r="B4804" i="2"/>
  <c r="A4804" i="2"/>
  <c r="P4803" i="2"/>
  <c r="O4803" i="2"/>
  <c r="N4803" i="2"/>
  <c r="M4803" i="2"/>
  <c r="L4803" i="2"/>
  <c r="K4803" i="2"/>
  <c r="J4803" i="2"/>
  <c r="I4803" i="2"/>
  <c r="H4803" i="2"/>
  <c r="G4803" i="2"/>
  <c r="F4803" i="2"/>
  <c r="E4803" i="2"/>
  <c r="D4803" i="2"/>
  <c r="C4803" i="2"/>
  <c r="B4803" i="2"/>
  <c r="A4803" i="2"/>
  <c r="P4802" i="2"/>
  <c r="O4802" i="2"/>
  <c r="N4802" i="2"/>
  <c r="M4802" i="2"/>
  <c r="L4802" i="2"/>
  <c r="K4802" i="2"/>
  <c r="J4802" i="2"/>
  <c r="I4802" i="2"/>
  <c r="H4802" i="2"/>
  <c r="G4802" i="2"/>
  <c r="F4802" i="2"/>
  <c r="E4802" i="2"/>
  <c r="D4802" i="2"/>
  <c r="C4802" i="2"/>
  <c r="B4802" i="2"/>
  <c r="A4802" i="2"/>
  <c r="P4801" i="2"/>
  <c r="O4801" i="2"/>
  <c r="N4801" i="2"/>
  <c r="M4801" i="2"/>
  <c r="L4801" i="2"/>
  <c r="K4801" i="2"/>
  <c r="J4801" i="2"/>
  <c r="I4801" i="2"/>
  <c r="H4801" i="2"/>
  <c r="G4801" i="2"/>
  <c r="F4801" i="2"/>
  <c r="E4801" i="2"/>
  <c r="D4801" i="2"/>
  <c r="C4801" i="2"/>
  <c r="B4801" i="2"/>
  <c r="A4801" i="2"/>
  <c r="P4800" i="2"/>
  <c r="O4800" i="2"/>
  <c r="N4800" i="2"/>
  <c r="M4800" i="2"/>
  <c r="L4800" i="2"/>
  <c r="K4800" i="2"/>
  <c r="J4800" i="2"/>
  <c r="I4800" i="2"/>
  <c r="H4800" i="2"/>
  <c r="G4800" i="2"/>
  <c r="F4800" i="2"/>
  <c r="E4800" i="2"/>
  <c r="D4800" i="2"/>
  <c r="C4800" i="2"/>
  <c r="B4800" i="2"/>
  <c r="A4800" i="2"/>
  <c r="P4799" i="2"/>
  <c r="O4799" i="2"/>
  <c r="N4799" i="2"/>
  <c r="M4799" i="2"/>
  <c r="L4799" i="2"/>
  <c r="K4799" i="2"/>
  <c r="J4799" i="2"/>
  <c r="I4799" i="2"/>
  <c r="H4799" i="2"/>
  <c r="G4799" i="2"/>
  <c r="F4799" i="2"/>
  <c r="E4799" i="2"/>
  <c r="D4799" i="2"/>
  <c r="C4799" i="2"/>
  <c r="B4799" i="2"/>
  <c r="A4799" i="2"/>
  <c r="P4798" i="2"/>
  <c r="O4798" i="2"/>
  <c r="N4798" i="2"/>
  <c r="M4798" i="2"/>
  <c r="L4798" i="2"/>
  <c r="K4798" i="2"/>
  <c r="J4798" i="2"/>
  <c r="I4798" i="2"/>
  <c r="H4798" i="2"/>
  <c r="G4798" i="2"/>
  <c r="F4798" i="2"/>
  <c r="E4798" i="2"/>
  <c r="D4798" i="2"/>
  <c r="C4798" i="2"/>
  <c r="B4798" i="2"/>
  <c r="A4798" i="2"/>
  <c r="P4797" i="2"/>
  <c r="O4797" i="2"/>
  <c r="N4797" i="2"/>
  <c r="M4797" i="2"/>
  <c r="L4797" i="2"/>
  <c r="K4797" i="2"/>
  <c r="J4797" i="2"/>
  <c r="I4797" i="2"/>
  <c r="H4797" i="2"/>
  <c r="G4797" i="2"/>
  <c r="F4797" i="2"/>
  <c r="E4797" i="2"/>
  <c r="D4797" i="2"/>
  <c r="C4797" i="2"/>
  <c r="B4797" i="2"/>
  <c r="A4797" i="2"/>
  <c r="P4796" i="2"/>
  <c r="O4796" i="2"/>
  <c r="N4796" i="2"/>
  <c r="M4796" i="2"/>
  <c r="L4796" i="2"/>
  <c r="K4796" i="2"/>
  <c r="J4796" i="2"/>
  <c r="I4796" i="2"/>
  <c r="H4796" i="2"/>
  <c r="G4796" i="2"/>
  <c r="F4796" i="2"/>
  <c r="E4796" i="2"/>
  <c r="D4796" i="2"/>
  <c r="C4796" i="2"/>
  <c r="B4796" i="2"/>
  <c r="A4796" i="2"/>
  <c r="P4795" i="2"/>
  <c r="O4795" i="2"/>
  <c r="N4795" i="2"/>
  <c r="M4795" i="2"/>
  <c r="L4795" i="2"/>
  <c r="K4795" i="2"/>
  <c r="J4795" i="2"/>
  <c r="I4795" i="2"/>
  <c r="H4795" i="2"/>
  <c r="G4795" i="2"/>
  <c r="F4795" i="2"/>
  <c r="E4795" i="2"/>
  <c r="D4795" i="2"/>
  <c r="C4795" i="2"/>
  <c r="B4795" i="2"/>
  <c r="A4795" i="2"/>
  <c r="P4794" i="2"/>
  <c r="O4794" i="2"/>
  <c r="N4794" i="2"/>
  <c r="M4794" i="2"/>
  <c r="L4794" i="2"/>
  <c r="K4794" i="2"/>
  <c r="J4794" i="2"/>
  <c r="I4794" i="2"/>
  <c r="H4794" i="2"/>
  <c r="G4794" i="2"/>
  <c r="F4794" i="2"/>
  <c r="E4794" i="2"/>
  <c r="D4794" i="2"/>
  <c r="C4794" i="2"/>
  <c r="B4794" i="2"/>
  <c r="A4794" i="2"/>
  <c r="P4793" i="2"/>
  <c r="O4793" i="2"/>
  <c r="N4793" i="2"/>
  <c r="M4793" i="2"/>
  <c r="L4793" i="2"/>
  <c r="K4793" i="2"/>
  <c r="J4793" i="2"/>
  <c r="I4793" i="2"/>
  <c r="H4793" i="2"/>
  <c r="G4793" i="2"/>
  <c r="F4793" i="2"/>
  <c r="E4793" i="2"/>
  <c r="D4793" i="2"/>
  <c r="C4793" i="2"/>
  <c r="B4793" i="2"/>
  <c r="A4793" i="2"/>
  <c r="P4792" i="2"/>
  <c r="O4792" i="2"/>
  <c r="N4792" i="2"/>
  <c r="M4792" i="2"/>
  <c r="L4792" i="2"/>
  <c r="K4792" i="2"/>
  <c r="J4792" i="2"/>
  <c r="I4792" i="2"/>
  <c r="H4792" i="2"/>
  <c r="G4792" i="2"/>
  <c r="F4792" i="2"/>
  <c r="E4792" i="2"/>
  <c r="D4792" i="2"/>
  <c r="C4792" i="2"/>
  <c r="B4792" i="2"/>
  <c r="A4792" i="2"/>
  <c r="P4791" i="2"/>
  <c r="O4791" i="2"/>
  <c r="N4791" i="2"/>
  <c r="M4791" i="2"/>
  <c r="L4791" i="2"/>
  <c r="K4791" i="2"/>
  <c r="J4791" i="2"/>
  <c r="I4791" i="2"/>
  <c r="H4791" i="2"/>
  <c r="G4791" i="2"/>
  <c r="F4791" i="2"/>
  <c r="E4791" i="2"/>
  <c r="D4791" i="2"/>
  <c r="C4791" i="2"/>
  <c r="B4791" i="2"/>
  <c r="A4791" i="2"/>
  <c r="P4790" i="2"/>
  <c r="O4790" i="2"/>
  <c r="N4790" i="2"/>
  <c r="M4790" i="2"/>
  <c r="L4790" i="2"/>
  <c r="K4790" i="2"/>
  <c r="J4790" i="2"/>
  <c r="I4790" i="2"/>
  <c r="H4790" i="2"/>
  <c r="G4790" i="2"/>
  <c r="F4790" i="2"/>
  <c r="E4790" i="2"/>
  <c r="D4790" i="2"/>
  <c r="C4790" i="2"/>
  <c r="B4790" i="2"/>
  <c r="A4790" i="2"/>
  <c r="P4789" i="2"/>
  <c r="O4789" i="2"/>
  <c r="N4789" i="2"/>
  <c r="M4789" i="2"/>
  <c r="L4789" i="2"/>
  <c r="K4789" i="2"/>
  <c r="J4789" i="2"/>
  <c r="I4789" i="2"/>
  <c r="H4789" i="2"/>
  <c r="G4789" i="2"/>
  <c r="F4789" i="2"/>
  <c r="E4789" i="2"/>
  <c r="D4789" i="2"/>
  <c r="C4789" i="2"/>
  <c r="B4789" i="2"/>
  <c r="A4789" i="2"/>
  <c r="P4788" i="2"/>
  <c r="O4788" i="2"/>
  <c r="N4788" i="2"/>
  <c r="M4788" i="2"/>
  <c r="L4788" i="2"/>
  <c r="K4788" i="2"/>
  <c r="J4788" i="2"/>
  <c r="I4788" i="2"/>
  <c r="H4788" i="2"/>
  <c r="G4788" i="2"/>
  <c r="F4788" i="2"/>
  <c r="E4788" i="2"/>
  <c r="D4788" i="2"/>
  <c r="C4788" i="2"/>
  <c r="B4788" i="2"/>
  <c r="A4788" i="2"/>
  <c r="P4787" i="2"/>
  <c r="O4787" i="2"/>
  <c r="N4787" i="2"/>
  <c r="M4787" i="2"/>
  <c r="L4787" i="2"/>
  <c r="K4787" i="2"/>
  <c r="J4787" i="2"/>
  <c r="I4787" i="2"/>
  <c r="H4787" i="2"/>
  <c r="G4787" i="2"/>
  <c r="F4787" i="2"/>
  <c r="E4787" i="2"/>
  <c r="D4787" i="2"/>
  <c r="C4787" i="2"/>
  <c r="B4787" i="2"/>
  <c r="A4787" i="2"/>
  <c r="P4786" i="2"/>
  <c r="O4786" i="2"/>
  <c r="N4786" i="2"/>
  <c r="M4786" i="2"/>
  <c r="L4786" i="2"/>
  <c r="K4786" i="2"/>
  <c r="J4786" i="2"/>
  <c r="I4786" i="2"/>
  <c r="H4786" i="2"/>
  <c r="G4786" i="2"/>
  <c r="F4786" i="2"/>
  <c r="E4786" i="2"/>
  <c r="D4786" i="2"/>
  <c r="C4786" i="2"/>
  <c r="B4786" i="2"/>
  <c r="A4786" i="2"/>
  <c r="P4785" i="2"/>
  <c r="O4785" i="2"/>
  <c r="N4785" i="2"/>
  <c r="M4785" i="2"/>
  <c r="L4785" i="2"/>
  <c r="K4785" i="2"/>
  <c r="J4785" i="2"/>
  <c r="I4785" i="2"/>
  <c r="H4785" i="2"/>
  <c r="G4785" i="2"/>
  <c r="F4785" i="2"/>
  <c r="E4785" i="2"/>
  <c r="D4785" i="2"/>
  <c r="C4785" i="2"/>
  <c r="B4785" i="2"/>
  <c r="A4785" i="2"/>
  <c r="P4784" i="2"/>
  <c r="O4784" i="2"/>
  <c r="N4784" i="2"/>
  <c r="M4784" i="2"/>
  <c r="L4784" i="2"/>
  <c r="K4784" i="2"/>
  <c r="J4784" i="2"/>
  <c r="I4784" i="2"/>
  <c r="H4784" i="2"/>
  <c r="G4784" i="2"/>
  <c r="F4784" i="2"/>
  <c r="E4784" i="2"/>
  <c r="D4784" i="2"/>
  <c r="C4784" i="2"/>
  <c r="B4784" i="2"/>
  <c r="A4784" i="2"/>
  <c r="P4783" i="2"/>
  <c r="O4783" i="2"/>
  <c r="N4783" i="2"/>
  <c r="M4783" i="2"/>
  <c r="L4783" i="2"/>
  <c r="K4783" i="2"/>
  <c r="J4783" i="2"/>
  <c r="I4783" i="2"/>
  <c r="H4783" i="2"/>
  <c r="G4783" i="2"/>
  <c r="F4783" i="2"/>
  <c r="E4783" i="2"/>
  <c r="D4783" i="2"/>
  <c r="C4783" i="2"/>
  <c r="B4783" i="2"/>
  <c r="A4783" i="2"/>
  <c r="P4782" i="2"/>
  <c r="O4782" i="2"/>
  <c r="N4782" i="2"/>
  <c r="M4782" i="2"/>
  <c r="L4782" i="2"/>
  <c r="K4782" i="2"/>
  <c r="J4782" i="2"/>
  <c r="I4782" i="2"/>
  <c r="H4782" i="2"/>
  <c r="G4782" i="2"/>
  <c r="F4782" i="2"/>
  <c r="E4782" i="2"/>
  <c r="D4782" i="2"/>
  <c r="C4782" i="2"/>
  <c r="B4782" i="2"/>
  <c r="A4782" i="2"/>
  <c r="P4781" i="2"/>
  <c r="O4781" i="2"/>
  <c r="N4781" i="2"/>
  <c r="M4781" i="2"/>
  <c r="L4781" i="2"/>
  <c r="K4781" i="2"/>
  <c r="J4781" i="2"/>
  <c r="I4781" i="2"/>
  <c r="H4781" i="2"/>
  <c r="G4781" i="2"/>
  <c r="F4781" i="2"/>
  <c r="E4781" i="2"/>
  <c r="D4781" i="2"/>
  <c r="C4781" i="2"/>
  <c r="B4781" i="2"/>
  <c r="A4781" i="2"/>
  <c r="P4780" i="2"/>
  <c r="O4780" i="2"/>
  <c r="N4780" i="2"/>
  <c r="M4780" i="2"/>
  <c r="L4780" i="2"/>
  <c r="K4780" i="2"/>
  <c r="J4780" i="2"/>
  <c r="I4780" i="2"/>
  <c r="H4780" i="2"/>
  <c r="G4780" i="2"/>
  <c r="F4780" i="2"/>
  <c r="E4780" i="2"/>
  <c r="D4780" i="2"/>
  <c r="C4780" i="2"/>
  <c r="B4780" i="2"/>
  <c r="A4780" i="2"/>
  <c r="P4779" i="2"/>
  <c r="O4779" i="2"/>
  <c r="N4779" i="2"/>
  <c r="M4779" i="2"/>
  <c r="L4779" i="2"/>
  <c r="K4779" i="2"/>
  <c r="J4779" i="2"/>
  <c r="I4779" i="2"/>
  <c r="H4779" i="2"/>
  <c r="G4779" i="2"/>
  <c r="F4779" i="2"/>
  <c r="E4779" i="2"/>
  <c r="D4779" i="2"/>
  <c r="C4779" i="2"/>
  <c r="B4779" i="2"/>
  <c r="A4779" i="2"/>
  <c r="P4778" i="2"/>
  <c r="O4778" i="2"/>
  <c r="N4778" i="2"/>
  <c r="M4778" i="2"/>
  <c r="L4778" i="2"/>
  <c r="K4778" i="2"/>
  <c r="J4778" i="2"/>
  <c r="I4778" i="2"/>
  <c r="H4778" i="2"/>
  <c r="G4778" i="2"/>
  <c r="F4778" i="2"/>
  <c r="E4778" i="2"/>
  <c r="D4778" i="2"/>
  <c r="C4778" i="2"/>
  <c r="B4778" i="2"/>
  <c r="A4778" i="2"/>
  <c r="P4777" i="2"/>
  <c r="O4777" i="2"/>
  <c r="N4777" i="2"/>
  <c r="M4777" i="2"/>
  <c r="L4777" i="2"/>
  <c r="K4777" i="2"/>
  <c r="J4777" i="2"/>
  <c r="I4777" i="2"/>
  <c r="H4777" i="2"/>
  <c r="G4777" i="2"/>
  <c r="F4777" i="2"/>
  <c r="E4777" i="2"/>
  <c r="D4777" i="2"/>
  <c r="C4777" i="2"/>
  <c r="B4777" i="2"/>
  <c r="A4777" i="2"/>
  <c r="P4776" i="2"/>
  <c r="O4776" i="2"/>
  <c r="N4776" i="2"/>
  <c r="M4776" i="2"/>
  <c r="L4776" i="2"/>
  <c r="K4776" i="2"/>
  <c r="J4776" i="2"/>
  <c r="I4776" i="2"/>
  <c r="H4776" i="2"/>
  <c r="G4776" i="2"/>
  <c r="F4776" i="2"/>
  <c r="E4776" i="2"/>
  <c r="D4776" i="2"/>
  <c r="C4776" i="2"/>
  <c r="B4776" i="2"/>
  <c r="A4776" i="2"/>
  <c r="P4775" i="2"/>
  <c r="O4775" i="2"/>
  <c r="N4775" i="2"/>
  <c r="M4775" i="2"/>
  <c r="L4775" i="2"/>
  <c r="K4775" i="2"/>
  <c r="J4775" i="2"/>
  <c r="I4775" i="2"/>
  <c r="H4775" i="2"/>
  <c r="G4775" i="2"/>
  <c r="F4775" i="2"/>
  <c r="E4775" i="2"/>
  <c r="D4775" i="2"/>
  <c r="C4775" i="2"/>
  <c r="B4775" i="2"/>
  <c r="A4775" i="2"/>
  <c r="P4774" i="2"/>
  <c r="O4774" i="2"/>
  <c r="N4774" i="2"/>
  <c r="M4774" i="2"/>
  <c r="L4774" i="2"/>
  <c r="K4774" i="2"/>
  <c r="J4774" i="2"/>
  <c r="I4774" i="2"/>
  <c r="H4774" i="2"/>
  <c r="G4774" i="2"/>
  <c r="F4774" i="2"/>
  <c r="E4774" i="2"/>
  <c r="D4774" i="2"/>
  <c r="C4774" i="2"/>
  <c r="B4774" i="2"/>
  <c r="A4774" i="2"/>
  <c r="P4773" i="2"/>
  <c r="O4773" i="2"/>
  <c r="N4773" i="2"/>
  <c r="M4773" i="2"/>
  <c r="L4773" i="2"/>
  <c r="K4773" i="2"/>
  <c r="J4773" i="2"/>
  <c r="I4773" i="2"/>
  <c r="H4773" i="2"/>
  <c r="G4773" i="2"/>
  <c r="F4773" i="2"/>
  <c r="E4773" i="2"/>
  <c r="D4773" i="2"/>
  <c r="C4773" i="2"/>
  <c r="B4773" i="2"/>
  <c r="A4773" i="2"/>
  <c r="P4772" i="2"/>
  <c r="O4772" i="2"/>
  <c r="N4772" i="2"/>
  <c r="M4772" i="2"/>
  <c r="L4772" i="2"/>
  <c r="K4772" i="2"/>
  <c r="J4772" i="2"/>
  <c r="I4772" i="2"/>
  <c r="H4772" i="2"/>
  <c r="G4772" i="2"/>
  <c r="F4772" i="2"/>
  <c r="E4772" i="2"/>
  <c r="D4772" i="2"/>
  <c r="C4772" i="2"/>
  <c r="B4772" i="2"/>
  <c r="A4772" i="2"/>
  <c r="P4771" i="2"/>
  <c r="O4771" i="2"/>
  <c r="N4771" i="2"/>
  <c r="M4771" i="2"/>
  <c r="L4771" i="2"/>
  <c r="K4771" i="2"/>
  <c r="J4771" i="2"/>
  <c r="I4771" i="2"/>
  <c r="H4771" i="2"/>
  <c r="G4771" i="2"/>
  <c r="F4771" i="2"/>
  <c r="E4771" i="2"/>
  <c r="D4771" i="2"/>
  <c r="C4771" i="2"/>
  <c r="B4771" i="2"/>
  <c r="A4771" i="2"/>
  <c r="P4770" i="2"/>
  <c r="O4770" i="2"/>
  <c r="N4770" i="2"/>
  <c r="M4770" i="2"/>
  <c r="L4770" i="2"/>
  <c r="K4770" i="2"/>
  <c r="J4770" i="2"/>
  <c r="I4770" i="2"/>
  <c r="H4770" i="2"/>
  <c r="G4770" i="2"/>
  <c r="F4770" i="2"/>
  <c r="E4770" i="2"/>
  <c r="D4770" i="2"/>
  <c r="C4770" i="2"/>
  <c r="B4770" i="2"/>
  <c r="A4770" i="2"/>
  <c r="P4769" i="2"/>
  <c r="O4769" i="2"/>
  <c r="N4769" i="2"/>
  <c r="M4769" i="2"/>
  <c r="L4769" i="2"/>
  <c r="K4769" i="2"/>
  <c r="J4769" i="2"/>
  <c r="I4769" i="2"/>
  <c r="H4769" i="2"/>
  <c r="G4769" i="2"/>
  <c r="F4769" i="2"/>
  <c r="E4769" i="2"/>
  <c r="D4769" i="2"/>
  <c r="C4769" i="2"/>
  <c r="B4769" i="2"/>
  <c r="A4769" i="2"/>
  <c r="P4768" i="2"/>
  <c r="O4768" i="2"/>
  <c r="N4768" i="2"/>
  <c r="M4768" i="2"/>
  <c r="L4768" i="2"/>
  <c r="K4768" i="2"/>
  <c r="J4768" i="2"/>
  <c r="I4768" i="2"/>
  <c r="H4768" i="2"/>
  <c r="G4768" i="2"/>
  <c r="F4768" i="2"/>
  <c r="E4768" i="2"/>
  <c r="D4768" i="2"/>
  <c r="C4768" i="2"/>
  <c r="B4768" i="2"/>
  <c r="A4768" i="2"/>
  <c r="P4767" i="2"/>
  <c r="O4767" i="2"/>
  <c r="N4767" i="2"/>
  <c r="M4767" i="2"/>
  <c r="L4767" i="2"/>
  <c r="K4767" i="2"/>
  <c r="J4767" i="2"/>
  <c r="I4767" i="2"/>
  <c r="H4767" i="2"/>
  <c r="G4767" i="2"/>
  <c r="F4767" i="2"/>
  <c r="E4767" i="2"/>
  <c r="D4767" i="2"/>
  <c r="C4767" i="2"/>
  <c r="B4767" i="2"/>
  <c r="A4767" i="2"/>
  <c r="P4766" i="2"/>
  <c r="O4766" i="2"/>
  <c r="N4766" i="2"/>
  <c r="M4766" i="2"/>
  <c r="L4766" i="2"/>
  <c r="K4766" i="2"/>
  <c r="J4766" i="2"/>
  <c r="I4766" i="2"/>
  <c r="H4766" i="2"/>
  <c r="G4766" i="2"/>
  <c r="F4766" i="2"/>
  <c r="E4766" i="2"/>
  <c r="D4766" i="2"/>
  <c r="C4766" i="2"/>
  <c r="B4766" i="2"/>
  <c r="A4766" i="2"/>
  <c r="P4765" i="2"/>
  <c r="O4765" i="2"/>
  <c r="N4765" i="2"/>
  <c r="M4765" i="2"/>
  <c r="L4765" i="2"/>
  <c r="K4765" i="2"/>
  <c r="J4765" i="2"/>
  <c r="I4765" i="2"/>
  <c r="H4765" i="2"/>
  <c r="G4765" i="2"/>
  <c r="F4765" i="2"/>
  <c r="E4765" i="2"/>
  <c r="D4765" i="2"/>
  <c r="C4765" i="2"/>
  <c r="B4765" i="2"/>
  <c r="A4765" i="2"/>
  <c r="P4764" i="2"/>
  <c r="O4764" i="2"/>
  <c r="N4764" i="2"/>
  <c r="M4764" i="2"/>
  <c r="L4764" i="2"/>
  <c r="K4764" i="2"/>
  <c r="J4764" i="2"/>
  <c r="I4764" i="2"/>
  <c r="H4764" i="2"/>
  <c r="G4764" i="2"/>
  <c r="F4764" i="2"/>
  <c r="E4764" i="2"/>
  <c r="D4764" i="2"/>
  <c r="C4764" i="2"/>
  <c r="B4764" i="2"/>
  <c r="A4764" i="2"/>
  <c r="P4763" i="2"/>
  <c r="O4763" i="2"/>
  <c r="N4763" i="2"/>
  <c r="M4763" i="2"/>
  <c r="L4763" i="2"/>
  <c r="K4763" i="2"/>
  <c r="J4763" i="2"/>
  <c r="I4763" i="2"/>
  <c r="H4763" i="2"/>
  <c r="G4763" i="2"/>
  <c r="F4763" i="2"/>
  <c r="E4763" i="2"/>
  <c r="D4763" i="2"/>
  <c r="C4763" i="2"/>
  <c r="B4763" i="2"/>
  <c r="A4763" i="2"/>
  <c r="P4762" i="2"/>
  <c r="O4762" i="2"/>
  <c r="N4762" i="2"/>
  <c r="M4762" i="2"/>
  <c r="L4762" i="2"/>
  <c r="K4762" i="2"/>
  <c r="J4762" i="2"/>
  <c r="I4762" i="2"/>
  <c r="H4762" i="2"/>
  <c r="G4762" i="2"/>
  <c r="F4762" i="2"/>
  <c r="E4762" i="2"/>
  <c r="D4762" i="2"/>
  <c r="C4762" i="2"/>
  <c r="B4762" i="2"/>
  <c r="A4762" i="2"/>
  <c r="P4761" i="2"/>
  <c r="O4761" i="2"/>
  <c r="N4761" i="2"/>
  <c r="M4761" i="2"/>
  <c r="L4761" i="2"/>
  <c r="K4761" i="2"/>
  <c r="J4761" i="2"/>
  <c r="I4761" i="2"/>
  <c r="H4761" i="2"/>
  <c r="G4761" i="2"/>
  <c r="F4761" i="2"/>
  <c r="E4761" i="2"/>
  <c r="D4761" i="2"/>
  <c r="C4761" i="2"/>
  <c r="B4761" i="2"/>
  <c r="A4761" i="2"/>
  <c r="P4760" i="2"/>
  <c r="O4760" i="2"/>
  <c r="N4760" i="2"/>
  <c r="M4760" i="2"/>
  <c r="L4760" i="2"/>
  <c r="K4760" i="2"/>
  <c r="J4760" i="2"/>
  <c r="I4760" i="2"/>
  <c r="H4760" i="2"/>
  <c r="G4760" i="2"/>
  <c r="F4760" i="2"/>
  <c r="E4760" i="2"/>
  <c r="D4760" i="2"/>
  <c r="C4760" i="2"/>
  <c r="B4760" i="2"/>
  <c r="A4760" i="2"/>
  <c r="P4759" i="2"/>
  <c r="O4759" i="2"/>
  <c r="N4759" i="2"/>
  <c r="M4759" i="2"/>
  <c r="L4759" i="2"/>
  <c r="K4759" i="2"/>
  <c r="J4759" i="2"/>
  <c r="I4759" i="2"/>
  <c r="H4759" i="2"/>
  <c r="G4759" i="2"/>
  <c r="F4759" i="2"/>
  <c r="E4759" i="2"/>
  <c r="D4759" i="2"/>
  <c r="C4759" i="2"/>
  <c r="B4759" i="2"/>
  <c r="A4759" i="2"/>
  <c r="P4758" i="2"/>
  <c r="O4758" i="2"/>
  <c r="N4758" i="2"/>
  <c r="M4758" i="2"/>
  <c r="L4758" i="2"/>
  <c r="K4758" i="2"/>
  <c r="J4758" i="2"/>
  <c r="I4758" i="2"/>
  <c r="H4758" i="2"/>
  <c r="G4758" i="2"/>
  <c r="F4758" i="2"/>
  <c r="E4758" i="2"/>
  <c r="D4758" i="2"/>
  <c r="C4758" i="2"/>
  <c r="B4758" i="2"/>
  <c r="A4758" i="2"/>
  <c r="P4757" i="2"/>
  <c r="O4757" i="2"/>
  <c r="N4757" i="2"/>
  <c r="M4757" i="2"/>
  <c r="L4757" i="2"/>
  <c r="K4757" i="2"/>
  <c r="J4757" i="2"/>
  <c r="I4757" i="2"/>
  <c r="H4757" i="2"/>
  <c r="G4757" i="2"/>
  <c r="F4757" i="2"/>
  <c r="E4757" i="2"/>
  <c r="D4757" i="2"/>
  <c r="C4757" i="2"/>
  <c r="B4757" i="2"/>
  <c r="A4757" i="2"/>
  <c r="P4756" i="2"/>
  <c r="O4756" i="2"/>
  <c r="N4756" i="2"/>
  <c r="M4756" i="2"/>
  <c r="L4756" i="2"/>
  <c r="K4756" i="2"/>
  <c r="J4756" i="2"/>
  <c r="I4756" i="2"/>
  <c r="H4756" i="2"/>
  <c r="G4756" i="2"/>
  <c r="F4756" i="2"/>
  <c r="E4756" i="2"/>
  <c r="D4756" i="2"/>
  <c r="C4756" i="2"/>
  <c r="B4756" i="2"/>
  <c r="A4756" i="2"/>
  <c r="P4755" i="2"/>
  <c r="O4755" i="2"/>
  <c r="N4755" i="2"/>
  <c r="M4755" i="2"/>
  <c r="L4755" i="2"/>
  <c r="K4755" i="2"/>
  <c r="J4755" i="2"/>
  <c r="I4755" i="2"/>
  <c r="H4755" i="2"/>
  <c r="G4755" i="2"/>
  <c r="F4755" i="2"/>
  <c r="E4755" i="2"/>
  <c r="D4755" i="2"/>
  <c r="C4755" i="2"/>
  <c r="B4755" i="2"/>
  <c r="A4755" i="2"/>
  <c r="P4754" i="2"/>
  <c r="O4754" i="2"/>
  <c r="N4754" i="2"/>
  <c r="M4754" i="2"/>
  <c r="L4754" i="2"/>
  <c r="K4754" i="2"/>
  <c r="J4754" i="2"/>
  <c r="I4754" i="2"/>
  <c r="H4754" i="2"/>
  <c r="G4754" i="2"/>
  <c r="F4754" i="2"/>
  <c r="E4754" i="2"/>
  <c r="D4754" i="2"/>
  <c r="C4754" i="2"/>
  <c r="B4754" i="2"/>
  <c r="A4754" i="2"/>
  <c r="P4753" i="2"/>
  <c r="O4753" i="2"/>
  <c r="N4753" i="2"/>
  <c r="M4753" i="2"/>
  <c r="L4753" i="2"/>
  <c r="K4753" i="2"/>
  <c r="J4753" i="2"/>
  <c r="I4753" i="2"/>
  <c r="H4753" i="2"/>
  <c r="G4753" i="2"/>
  <c r="F4753" i="2"/>
  <c r="E4753" i="2"/>
  <c r="D4753" i="2"/>
  <c r="C4753" i="2"/>
  <c r="B4753" i="2"/>
  <c r="A4753" i="2"/>
  <c r="P4752" i="2"/>
  <c r="O4752" i="2"/>
  <c r="N4752" i="2"/>
  <c r="M4752" i="2"/>
  <c r="L4752" i="2"/>
  <c r="K4752" i="2"/>
  <c r="J4752" i="2"/>
  <c r="I4752" i="2"/>
  <c r="H4752" i="2"/>
  <c r="G4752" i="2"/>
  <c r="F4752" i="2"/>
  <c r="E4752" i="2"/>
  <c r="D4752" i="2"/>
  <c r="C4752" i="2"/>
  <c r="B4752" i="2"/>
  <c r="A4752" i="2"/>
  <c r="P4751" i="2"/>
  <c r="O4751" i="2"/>
  <c r="N4751" i="2"/>
  <c r="M4751" i="2"/>
  <c r="L4751" i="2"/>
  <c r="K4751" i="2"/>
  <c r="J4751" i="2"/>
  <c r="I4751" i="2"/>
  <c r="H4751" i="2"/>
  <c r="G4751" i="2"/>
  <c r="F4751" i="2"/>
  <c r="E4751" i="2"/>
  <c r="D4751" i="2"/>
  <c r="C4751" i="2"/>
  <c r="B4751" i="2"/>
  <c r="A4751" i="2"/>
  <c r="P4750" i="2"/>
  <c r="O4750" i="2"/>
  <c r="N4750" i="2"/>
  <c r="M4750" i="2"/>
  <c r="L4750" i="2"/>
  <c r="K4750" i="2"/>
  <c r="J4750" i="2"/>
  <c r="I4750" i="2"/>
  <c r="H4750" i="2"/>
  <c r="G4750" i="2"/>
  <c r="F4750" i="2"/>
  <c r="E4750" i="2"/>
  <c r="D4750" i="2"/>
  <c r="C4750" i="2"/>
  <c r="B4750" i="2"/>
  <c r="A4750" i="2"/>
  <c r="P4749" i="2"/>
  <c r="O4749" i="2"/>
  <c r="N4749" i="2"/>
  <c r="M4749" i="2"/>
  <c r="L4749" i="2"/>
  <c r="K4749" i="2"/>
  <c r="J4749" i="2"/>
  <c r="I4749" i="2"/>
  <c r="H4749" i="2"/>
  <c r="G4749" i="2"/>
  <c r="F4749" i="2"/>
  <c r="E4749" i="2"/>
  <c r="D4749" i="2"/>
  <c r="C4749" i="2"/>
  <c r="B4749" i="2"/>
  <c r="A4749" i="2"/>
  <c r="P4748" i="2"/>
  <c r="O4748" i="2"/>
  <c r="N4748" i="2"/>
  <c r="M4748" i="2"/>
  <c r="L4748" i="2"/>
  <c r="K4748" i="2"/>
  <c r="J4748" i="2"/>
  <c r="I4748" i="2"/>
  <c r="H4748" i="2"/>
  <c r="G4748" i="2"/>
  <c r="F4748" i="2"/>
  <c r="E4748" i="2"/>
  <c r="D4748" i="2"/>
  <c r="C4748" i="2"/>
  <c r="B4748" i="2"/>
  <c r="A4748" i="2"/>
  <c r="P4747" i="2"/>
  <c r="O4747" i="2"/>
  <c r="N4747" i="2"/>
  <c r="M4747" i="2"/>
  <c r="L4747" i="2"/>
  <c r="K4747" i="2"/>
  <c r="J4747" i="2"/>
  <c r="I4747" i="2"/>
  <c r="H4747" i="2"/>
  <c r="G4747" i="2"/>
  <c r="F4747" i="2"/>
  <c r="E4747" i="2"/>
  <c r="D4747" i="2"/>
  <c r="C4747" i="2"/>
  <c r="B4747" i="2"/>
  <c r="A4747" i="2"/>
  <c r="P4746" i="2"/>
  <c r="O4746" i="2"/>
  <c r="N4746" i="2"/>
  <c r="M4746" i="2"/>
  <c r="L4746" i="2"/>
  <c r="K4746" i="2"/>
  <c r="J4746" i="2"/>
  <c r="I4746" i="2"/>
  <c r="H4746" i="2"/>
  <c r="G4746" i="2"/>
  <c r="F4746" i="2"/>
  <c r="E4746" i="2"/>
  <c r="D4746" i="2"/>
  <c r="C4746" i="2"/>
  <c r="B4746" i="2"/>
  <c r="A4746" i="2"/>
  <c r="P4745" i="2"/>
  <c r="O4745" i="2"/>
  <c r="N4745" i="2"/>
  <c r="M4745" i="2"/>
  <c r="L4745" i="2"/>
  <c r="K4745" i="2"/>
  <c r="J4745" i="2"/>
  <c r="I4745" i="2"/>
  <c r="H4745" i="2"/>
  <c r="G4745" i="2"/>
  <c r="F4745" i="2"/>
  <c r="E4745" i="2"/>
  <c r="D4745" i="2"/>
  <c r="C4745" i="2"/>
  <c r="B4745" i="2"/>
  <c r="A4745" i="2"/>
  <c r="P4744" i="2"/>
  <c r="O4744" i="2"/>
  <c r="N4744" i="2"/>
  <c r="M4744" i="2"/>
  <c r="L4744" i="2"/>
  <c r="K4744" i="2"/>
  <c r="J4744" i="2"/>
  <c r="I4744" i="2"/>
  <c r="H4744" i="2"/>
  <c r="G4744" i="2"/>
  <c r="F4744" i="2"/>
  <c r="E4744" i="2"/>
  <c r="D4744" i="2"/>
  <c r="C4744" i="2"/>
  <c r="B4744" i="2"/>
  <c r="A4744" i="2"/>
  <c r="P4743" i="2"/>
  <c r="O4743" i="2"/>
  <c r="N4743" i="2"/>
  <c r="M4743" i="2"/>
  <c r="L4743" i="2"/>
  <c r="K4743" i="2"/>
  <c r="J4743" i="2"/>
  <c r="I4743" i="2"/>
  <c r="H4743" i="2"/>
  <c r="G4743" i="2"/>
  <c r="F4743" i="2"/>
  <c r="E4743" i="2"/>
  <c r="D4743" i="2"/>
  <c r="C4743" i="2"/>
  <c r="B4743" i="2"/>
  <c r="A4743" i="2"/>
  <c r="P4742" i="2"/>
  <c r="O4742" i="2"/>
  <c r="N4742" i="2"/>
  <c r="M4742" i="2"/>
  <c r="L4742" i="2"/>
  <c r="K4742" i="2"/>
  <c r="J4742" i="2"/>
  <c r="I4742" i="2"/>
  <c r="H4742" i="2"/>
  <c r="G4742" i="2"/>
  <c r="F4742" i="2"/>
  <c r="E4742" i="2"/>
  <c r="D4742" i="2"/>
  <c r="C4742" i="2"/>
  <c r="B4742" i="2"/>
  <c r="A4742" i="2"/>
  <c r="P4741" i="2"/>
  <c r="O4741" i="2"/>
  <c r="N4741" i="2"/>
  <c r="M4741" i="2"/>
  <c r="L4741" i="2"/>
  <c r="K4741" i="2"/>
  <c r="J4741" i="2"/>
  <c r="I4741" i="2"/>
  <c r="H4741" i="2"/>
  <c r="G4741" i="2"/>
  <c r="F4741" i="2"/>
  <c r="E4741" i="2"/>
  <c r="D4741" i="2"/>
  <c r="C4741" i="2"/>
  <c r="B4741" i="2"/>
  <c r="A4741" i="2"/>
  <c r="P4740" i="2"/>
  <c r="O4740" i="2"/>
  <c r="N4740" i="2"/>
  <c r="M4740" i="2"/>
  <c r="L4740" i="2"/>
  <c r="K4740" i="2"/>
  <c r="J4740" i="2"/>
  <c r="I4740" i="2"/>
  <c r="H4740" i="2"/>
  <c r="G4740" i="2"/>
  <c r="F4740" i="2"/>
  <c r="E4740" i="2"/>
  <c r="D4740" i="2"/>
  <c r="C4740" i="2"/>
  <c r="B4740" i="2"/>
  <c r="A4740" i="2"/>
  <c r="P4739" i="2"/>
  <c r="O4739" i="2"/>
  <c r="N4739" i="2"/>
  <c r="M4739" i="2"/>
  <c r="L4739" i="2"/>
  <c r="K4739" i="2"/>
  <c r="J4739" i="2"/>
  <c r="I4739" i="2"/>
  <c r="H4739" i="2"/>
  <c r="G4739" i="2"/>
  <c r="F4739" i="2"/>
  <c r="E4739" i="2"/>
  <c r="D4739" i="2"/>
  <c r="C4739" i="2"/>
  <c r="B4739" i="2"/>
  <c r="A4739" i="2"/>
  <c r="P4738" i="2"/>
  <c r="O4738" i="2"/>
  <c r="N4738" i="2"/>
  <c r="M4738" i="2"/>
  <c r="L4738" i="2"/>
  <c r="K4738" i="2"/>
  <c r="J4738" i="2"/>
  <c r="I4738" i="2"/>
  <c r="H4738" i="2"/>
  <c r="G4738" i="2"/>
  <c r="F4738" i="2"/>
  <c r="E4738" i="2"/>
  <c r="D4738" i="2"/>
  <c r="C4738" i="2"/>
  <c r="B4738" i="2"/>
  <c r="A4738" i="2"/>
  <c r="P4737" i="2"/>
  <c r="O4737" i="2"/>
  <c r="N4737" i="2"/>
  <c r="M4737" i="2"/>
  <c r="L4737" i="2"/>
  <c r="K4737" i="2"/>
  <c r="J4737" i="2"/>
  <c r="I4737" i="2"/>
  <c r="H4737" i="2"/>
  <c r="G4737" i="2"/>
  <c r="F4737" i="2"/>
  <c r="E4737" i="2"/>
  <c r="D4737" i="2"/>
  <c r="C4737" i="2"/>
  <c r="B4737" i="2"/>
  <c r="A4737" i="2"/>
  <c r="P4736" i="2"/>
  <c r="O4736" i="2"/>
  <c r="N4736" i="2"/>
  <c r="M4736" i="2"/>
  <c r="L4736" i="2"/>
  <c r="K4736" i="2"/>
  <c r="J4736" i="2"/>
  <c r="I4736" i="2"/>
  <c r="H4736" i="2"/>
  <c r="G4736" i="2"/>
  <c r="F4736" i="2"/>
  <c r="E4736" i="2"/>
  <c r="D4736" i="2"/>
  <c r="C4736" i="2"/>
  <c r="B4736" i="2"/>
  <c r="A4736" i="2"/>
  <c r="P4735" i="2"/>
  <c r="O4735" i="2"/>
  <c r="N4735" i="2"/>
  <c r="M4735" i="2"/>
  <c r="L4735" i="2"/>
  <c r="K4735" i="2"/>
  <c r="J4735" i="2"/>
  <c r="I4735" i="2"/>
  <c r="H4735" i="2"/>
  <c r="G4735" i="2"/>
  <c r="F4735" i="2"/>
  <c r="E4735" i="2"/>
  <c r="D4735" i="2"/>
  <c r="C4735" i="2"/>
  <c r="B4735" i="2"/>
  <c r="A4735" i="2"/>
  <c r="P4734" i="2"/>
  <c r="O4734" i="2"/>
  <c r="N4734" i="2"/>
  <c r="M4734" i="2"/>
  <c r="L4734" i="2"/>
  <c r="K4734" i="2"/>
  <c r="J4734" i="2"/>
  <c r="I4734" i="2"/>
  <c r="H4734" i="2"/>
  <c r="G4734" i="2"/>
  <c r="F4734" i="2"/>
  <c r="E4734" i="2"/>
  <c r="D4734" i="2"/>
  <c r="C4734" i="2"/>
  <c r="B4734" i="2"/>
  <c r="A4734" i="2"/>
  <c r="P4733" i="2"/>
  <c r="O4733" i="2"/>
  <c r="N4733" i="2"/>
  <c r="M4733" i="2"/>
  <c r="L4733" i="2"/>
  <c r="K4733" i="2"/>
  <c r="J4733" i="2"/>
  <c r="I4733" i="2"/>
  <c r="H4733" i="2"/>
  <c r="G4733" i="2"/>
  <c r="F4733" i="2"/>
  <c r="E4733" i="2"/>
  <c r="D4733" i="2"/>
  <c r="C4733" i="2"/>
  <c r="B4733" i="2"/>
  <c r="A4733" i="2"/>
  <c r="P4732" i="2"/>
  <c r="O4732" i="2"/>
  <c r="N4732" i="2"/>
  <c r="M4732" i="2"/>
  <c r="L4732" i="2"/>
  <c r="K4732" i="2"/>
  <c r="J4732" i="2"/>
  <c r="I4732" i="2"/>
  <c r="H4732" i="2"/>
  <c r="G4732" i="2"/>
  <c r="F4732" i="2"/>
  <c r="E4732" i="2"/>
  <c r="D4732" i="2"/>
  <c r="C4732" i="2"/>
  <c r="B4732" i="2"/>
  <c r="A4732" i="2"/>
  <c r="P4731" i="2"/>
  <c r="O4731" i="2"/>
  <c r="N4731" i="2"/>
  <c r="M4731" i="2"/>
  <c r="L4731" i="2"/>
  <c r="K4731" i="2"/>
  <c r="J4731" i="2"/>
  <c r="I4731" i="2"/>
  <c r="H4731" i="2"/>
  <c r="G4731" i="2"/>
  <c r="F4731" i="2"/>
  <c r="E4731" i="2"/>
  <c r="D4731" i="2"/>
  <c r="C4731" i="2"/>
  <c r="B4731" i="2"/>
  <c r="A4731" i="2"/>
  <c r="P4730" i="2"/>
  <c r="O4730" i="2"/>
  <c r="N4730" i="2"/>
  <c r="M4730" i="2"/>
  <c r="L4730" i="2"/>
  <c r="K4730" i="2"/>
  <c r="J4730" i="2"/>
  <c r="I4730" i="2"/>
  <c r="H4730" i="2"/>
  <c r="G4730" i="2"/>
  <c r="F4730" i="2"/>
  <c r="E4730" i="2"/>
  <c r="D4730" i="2"/>
  <c r="C4730" i="2"/>
  <c r="B4730" i="2"/>
  <c r="A4730" i="2"/>
  <c r="P4729" i="2"/>
  <c r="O4729" i="2"/>
  <c r="N4729" i="2"/>
  <c r="M4729" i="2"/>
  <c r="L4729" i="2"/>
  <c r="K4729" i="2"/>
  <c r="J4729" i="2"/>
  <c r="I4729" i="2"/>
  <c r="H4729" i="2"/>
  <c r="G4729" i="2"/>
  <c r="F4729" i="2"/>
  <c r="E4729" i="2"/>
  <c r="D4729" i="2"/>
  <c r="C4729" i="2"/>
  <c r="B4729" i="2"/>
  <c r="A4729" i="2"/>
  <c r="P4728" i="2"/>
  <c r="O4728" i="2"/>
  <c r="N4728" i="2"/>
  <c r="M4728" i="2"/>
  <c r="L4728" i="2"/>
  <c r="K4728" i="2"/>
  <c r="J4728" i="2"/>
  <c r="I4728" i="2"/>
  <c r="H4728" i="2"/>
  <c r="G4728" i="2"/>
  <c r="F4728" i="2"/>
  <c r="E4728" i="2"/>
  <c r="D4728" i="2"/>
  <c r="C4728" i="2"/>
  <c r="B4728" i="2"/>
  <c r="A4728" i="2"/>
  <c r="P4727" i="2"/>
  <c r="O4727" i="2"/>
  <c r="N4727" i="2"/>
  <c r="M4727" i="2"/>
  <c r="L4727" i="2"/>
  <c r="K4727" i="2"/>
  <c r="J4727" i="2"/>
  <c r="I4727" i="2"/>
  <c r="H4727" i="2"/>
  <c r="G4727" i="2"/>
  <c r="F4727" i="2"/>
  <c r="E4727" i="2"/>
  <c r="D4727" i="2"/>
  <c r="C4727" i="2"/>
  <c r="B4727" i="2"/>
  <c r="A4727" i="2"/>
  <c r="P4726" i="2"/>
  <c r="O4726" i="2"/>
  <c r="N4726" i="2"/>
  <c r="M4726" i="2"/>
  <c r="L4726" i="2"/>
  <c r="K4726" i="2"/>
  <c r="J4726" i="2"/>
  <c r="I4726" i="2"/>
  <c r="H4726" i="2"/>
  <c r="G4726" i="2"/>
  <c r="F4726" i="2"/>
  <c r="E4726" i="2"/>
  <c r="D4726" i="2"/>
  <c r="C4726" i="2"/>
  <c r="B4726" i="2"/>
  <c r="A4726" i="2"/>
  <c r="P4725" i="2"/>
  <c r="O4725" i="2"/>
  <c r="N4725" i="2"/>
  <c r="M4725" i="2"/>
  <c r="L4725" i="2"/>
  <c r="K4725" i="2"/>
  <c r="J4725" i="2"/>
  <c r="I4725" i="2"/>
  <c r="H4725" i="2"/>
  <c r="G4725" i="2"/>
  <c r="F4725" i="2"/>
  <c r="E4725" i="2"/>
  <c r="D4725" i="2"/>
  <c r="C4725" i="2"/>
  <c r="B4725" i="2"/>
  <c r="A4725" i="2"/>
  <c r="P4724" i="2"/>
  <c r="O4724" i="2"/>
  <c r="N4724" i="2"/>
  <c r="M4724" i="2"/>
  <c r="L4724" i="2"/>
  <c r="K4724" i="2"/>
  <c r="J4724" i="2"/>
  <c r="I4724" i="2"/>
  <c r="H4724" i="2"/>
  <c r="G4724" i="2"/>
  <c r="F4724" i="2"/>
  <c r="E4724" i="2"/>
  <c r="D4724" i="2"/>
  <c r="C4724" i="2"/>
  <c r="B4724" i="2"/>
  <c r="A4724" i="2"/>
  <c r="P4723" i="2"/>
  <c r="O4723" i="2"/>
  <c r="N4723" i="2"/>
  <c r="M4723" i="2"/>
  <c r="L4723" i="2"/>
  <c r="K4723" i="2"/>
  <c r="J4723" i="2"/>
  <c r="I4723" i="2"/>
  <c r="H4723" i="2"/>
  <c r="G4723" i="2"/>
  <c r="F4723" i="2"/>
  <c r="E4723" i="2"/>
  <c r="D4723" i="2"/>
  <c r="C4723" i="2"/>
  <c r="B4723" i="2"/>
  <c r="A4723" i="2"/>
  <c r="P4722" i="2"/>
  <c r="O4722" i="2"/>
  <c r="N4722" i="2"/>
  <c r="M4722" i="2"/>
  <c r="L4722" i="2"/>
  <c r="K4722" i="2"/>
  <c r="J4722" i="2"/>
  <c r="I4722" i="2"/>
  <c r="H4722" i="2"/>
  <c r="G4722" i="2"/>
  <c r="F4722" i="2"/>
  <c r="E4722" i="2"/>
  <c r="D4722" i="2"/>
  <c r="C4722" i="2"/>
  <c r="B4722" i="2"/>
  <c r="A4722" i="2"/>
  <c r="P4721" i="2"/>
  <c r="O4721" i="2"/>
  <c r="N4721" i="2"/>
  <c r="M4721" i="2"/>
  <c r="L4721" i="2"/>
  <c r="K4721" i="2"/>
  <c r="J4721" i="2"/>
  <c r="I4721" i="2"/>
  <c r="H4721" i="2"/>
  <c r="G4721" i="2"/>
  <c r="F4721" i="2"/>
  <c r="E4721" i="2"/>
  <c r="D4721" i="2"/>
  <c r="C4721" i="2"/>
  <c r="B4721" i="2"/>
  <c r="A4721" i="2"/>
  <c r="P4720" i="2"/>
  <c r="O4720" i="2"/>
  <c r="N4720" i="2"/>
  <c r="M4720" i="2"/>
  <c r="L4720" i="2"/>
  <c r="K4720" i="2"/>
  <c r="J4720" i="2"/>
  <c r="I4720" i="2"/>
  <c r="H4720" i="2"/>
  <c r="G4720" i="2"/>
  <c r="F4720" i="2"/>
  <c r="E4720" i="2"/>
  <c r="D4720" i="2"/>
  <c r="C4720" i="2"/>
  <c r="B4720" i="2"/>
  <c r="A4720" i="2"/>
  <c r="P4719" i="2"/>
  <c r="O4719" i="2"/>
  <c r="N4719" i="2"/>
  <c r="M4719" i="2"/>
  <c r="L4719" i="2"/>
  <c r="K4719" i="2"/>
  <c r="J4719" i="2"/>
  <c r="I4719" i="2"/>
  <c r="H4719" i="2"/>
  <c r="G4719" i="2"/>
  <c r="F4719" i="2"/>
  <c r="E4719" i="2"/>
  <c r="D4719" i="2"/>
  <c r="C4719" i="2"/>
  <c r="B4719" i="2"/>
  <c r="A4719" i="2"/>
  <c r="P4718" i="2"/>
  <c r="O4718" i="2"/>
  <c r="N4718" i="2"/>
  <c r="M4718" i="2"/>
  <c r="L4718" i="2"/>
  <c r="K4718" i="2"/>
  <c r="J4718" i="2"/>
  <c r="I4718" i="2"/>
  <c r="H4718" i="2"/>
  <c r="G4718" i="2"/>
  <c r="F4718" i="2"/>
  <c r="E4718" i="2"/>
  <c r="D4718" i="2"/>
  <c r="C4718" i="2"/>
  <c r="B4718" i="2"/>
  <c r="A4718" i="2"/>
  <c r="P4717" i="2"/>
  <c r="O4717" i="2"/>
  <c r="N4717" i="2"/>
  <c r="M4717" i="2"/>
  <c r="L4717" i="2"/>
  <c r="K4717" i="2"/>
  <c r="J4717" i="2"/>
  <c r="I4717" i="2"/>
  <c r="H4717" i="2"/>
  <c r="G4717" i="2"/>
  <c r="F4717" i="2"/>
  <c r="E4717" i="2"/>
  <c r="D4717" i="2"/>
  <c r="C4717" i="2"/>
  <c r="B4717" i="2"/>
  <c r="A4717" i="2"/>
  <c r="P4716" i="2"/>
  <c r="O4716" i="2"/>
  <c r="N4716" i="2"/>
  <c r="M4716" i="2"/>
  <c r="L4716" i="2"/>
  <c r="K4716" i="2"/>
  <c r="J4716" i="2"/>
  <c r="I4716" i="2"/>
  <c r="H4716" i="2"/>
  <c r="G4716" i="2"/>
  <c r="F4716" i="2"/>
  <c r="E4716" i="2"/>
  <c r="D4716" i="2"/>
  <c r="C4716" i="2"/>
  <c r="B4716" i="2"/>
  <c r="A4716" i="2"/>
  <c r="P4715" i="2"/>
  <c r="O4715" i="2"/>
  <c r="N4715" i="2"/>
  <c r="M4715" i="2"/>
  <c r="L4715" i="2"/>
  <c r="K4715" i="2"/>
  <c r="J4715" i="2"/>
  <c r="I4715" i="2"/>
  <c r="H4715" i="2"/>
  <c r="G4715" i="2"/>
  <c r="F4715" i="2"/>
  <c r="E4715" i="2"/>
  <c r="D4715" i="2"/>
  <c r="C4715" i="2"/>
  <c r="B4715" i="2"/>
  <c r="A4715" i="2"/>
  <c r="P4714" i="2"/>
  <c r="O4714" i="2"/>
  <c r="N4714" i="2"/>
  <c r="M4714" i="2"/>
  <c r="L4714" i="2"/>
  <c r="K4714" i="2"/>
  <c r="J4714" i="2"/>
  <c r="I4714" i="2"/>
  <c r="H4714" i="2"/>
  <c r="G4714" i="2"/>
  <c r="F4714" i="2"/>
  <c r="E4714" i="2"/>
  <c r="D4714" i="2"/>
  <c r="C4714" i="2"/>
  <c r="B4714" i="2"/>
  <c r="A4714" i="2"/>
  <c r="P4713" i="2"/>
  <c r="O4713" i="2"/>
  <c r="N4713" i="2"/>
  <c r="M4713" i="2"/>
  <c r="L4713" i="2"/>
  <c r="K4713" i="2"/>
  <c r="J4713" i="2"/>
  <c r="I4713" i="2"/>
  <c r="H4713" i="2"/>
  <c r="G4713" i="2"/>
  <c r="F4713" i="2"/>
  <c r="E4713" i="2"/>
  <c r="D4713" i="2"/>
  <c r="C4713" i="2"/>
  <c r="B4713" i="2"/>
  <c r="A4713" i="2"/>
  <c r="P4712" i="2"/>
  <c r="O4712" i="2"/>
  <c r="N4712" i="2"/>
  <c r="M4712" i="2"/>
  <c r="L4712" i="2"/>
  <c r="K4712" i="2"/>
  <c r="J4712" i="2"/>
  <c r="I4712" i="2"/>
  <c r="H4712" i="2"/>
  <c r="G4712" i="2"/>
  <c r="F4712" i="2"/>
  <c r="E4712" i="2"/>
  <c r="D4712" i="2"/>
  <c r="C4712" i="2"/>
  <c r="B4712" i="2"/>
  <c r="A4712" i="2"/>
  <c r="P4711" i="2"/>
  <c r="O4711" i="2"/>
  <c r="N4711" i="2"/>
  <c r="M4711" i="2"/>
  <c r="L4711" i="2"/>
  <c r="K4711" i="2"/>
  <c r="J4711" i="2"/>
  <c r="I4711" i="2"/>
  <c r="H4711" i="2"/>
  <c r="G4711" i="2"/>
  <c r="F4711" i="2"/>
  <c r="E4711" i="2"/>
  <c r="D4711" i="2"/>
  <c r="C4711" i="2"/>
  <c r="B4711" i="2"/>
  <c r="A4711" i="2"/>
  <c r="P4710" i="2"/>
  <c r="O4710" i="2"/>
  <c r="N4710" i="2"/>
  <c r="M4710" i="2"/>
  <c r="L4710" i="2"/>
  <c r="K4710" i="2"/>
  <c r="J4710" i="2"/>
  <c r="I4710" i="2"/>
  <c r="H4710" i="2"/>
  <c r="G4710" i="2"/>
  <c r="F4710" i="2"/>
  <c r="E4710" i="2"/>
  <c r="D4710" i="2"/>
  <c r="C4710" i="2"/>
  <c r="B4710" i="2"/>
  <c r="A4710" i="2"/>
  <c r="P4709" i="2"/>
  <c r="O4709" i="2"/>
  <c r="N4709" i="2"/>
  <c r="M4709" i="2"/>
  <c r="L4709" i="2"/>
  <c r="K4709" i="2"/>
  <c r="J4709" i="2"/>
  <c r="I4709" i="2"/>
  <c r="H4709" i="2"/>
  <c r="G4709" i="2"/>
  <c r="F4709" i="2"/>
  <c r="E4709" i="2"/>
  <c r="D4709" i="2"/>
  <c r="C4709" i="2"/>
  <c r="B4709" i="2"/>
  <c r="A4709" i="2"/>
  <c r="P4708" i="2"/>
  <c r="O4708" i="2"/>
  <c r="N4708" i="2"/>
  <c r="M4708" i="2"/>
  <c r="L4708" i="2"/>
  <c r="K4708" i="2"/>
  <c r="J4708" i="2"/>
  <c r="I4708" i="2"/>
  <c r="H4708" i="2"/>
  <c r="G4708" i="2"/>
  <c r="F4708" i="2"/>
  <c r="E4708" i="2"/>
  <c r="D4708" i="2"/>
  <c r="C4708" i="2"/>
  <c r="B4708" i="2"/>
  <c r="A4708" i="2"/>
  <c r="P4707" i="2"/>
  <c r="O4707" i="2"/>
  <c r="N4707" i="2"/>
  <c r="M4707" i="2"/>
  <c r="L4707" i="2"/>
  <c r="K4707" i="2"/>
  <c r="J4707" i="2"/>
  <c r="I4707" i="2"/>
  <c r="H4707" i="2"/>
  <c r="G4707" i="2"/>
  <c r="F4707" i="2"/>
  <c r="E4707" i="2"/>
  <c r="D4707" i="2"/>
  <c r="C4707" i="2"/>
  <c r="B4707" i="2"/>
  <c r="A4707" i="2"/>
  <c r="P4706" i="2"/>
  <c r="O4706" i="2"/>
  <c r="N4706" i="2"/>
  <c r="M4706" i="2"/>
  <c r="L4706" i="2"/>
  <c r="K4706" i="2"/>
  <c r="J4706" i="2"/>
  <c r="I4706" i="2"/>
  <c r="H4706" i="2"/>
  <c r="G4706" i="2"/>
  <c r="F4706" i="2"/>
  <c r="E4706" i="2"/>
  <c r="D4706" i="2"/>
  <c r="C4706" i="2"/>
  <c r="B4706" i="2"/>
  <c r="A4706" i="2"/>
  <c r="P4705" i="2"/>
  <c r="O4705" i="2"/>
  <c r="N4705" i="2"/>
  <c r="M4705" i="2"/>
  <c r="L4705" i="2"/>
  <c r="K4705" i="2"/>
  <c r="J4705" i="2"/>
  <c r="I4705" i="2"/>
  <c r="H4705" i="2"/>
  <c r="G4705" i="2"/>
  <c r="F4705" i="2"/>
  <c r="E4705" i="2"/>
  <c r="D4705" i="2"/>
  <c r="C4705" i="2"/>
  <c r="B4705" i="2"/>
  <c r="A4705" i="2"/>
  <c r="P4704" i="2"/>
  <c r="O4704" i="2"/>
  <c r="N4704" i="2"/>
  <c r="M4704" i="2"/>
  <c r="L4704" i="2"/>
  <c r="K4704" i="2"/>
  <c r="J4704" i="2"/>
  <c r="I4704" i="2"/>
  <c r="H4704" i="2"/>
  <c r="G4704" i="2"/>
  <c r="F4704" i="2"/>
  <c r="E4704" i="2"/>
  <c r="D4704" i="2"/>
  <c r="C4704" i="2"/>
  <c r="B4704" i="2"/>
  <c r="A4704" i="2"/>
  <c r="P4703" i="2"/>
  <c r="O4703" i="2"/>
  <c r="N4703" i="2"/>
  <c r="M4703" i="2"/>
  <c r="L4703" i="2"/>
  <c r="K4703" i="2"/>
  <c r="J4703" i="2"/>
  <c r="I4703" i="2"/>
  <c r="H4703" i="2"/>
  <c r="G4703" i="2"/>
  <c r="F4703" i="2"/>
  <c r="E4703" i="2"/>
  <c r="D4703" i="2"/>
  <c r="C4703" i="2"/>
  <c r="B4703" i="2"/>
  <c r="A4703" i="2"/>
  <c r="P4702" i="2"/>
  <c r="O4702" i="2"/>
  <c r="N4702" i="2"/>
  <c r="M4702" i="2"/>
  <c r="L4702" i="2"/>
  <c r="K4702" i="2"/>
  <c r="J4702" i="2"/>
  <c r="I4702" i="2"/>
  <c r="H4702" i="2"/>
  <c r="G4702" i="2"/>
  <c r="F4702" i="2"/>
  <c r="E4702" i="2"/>
  <c r="D4702" i="2"/>
  <c r="C4702" i="2"/>
  <c r="B4702" i="2"/>
  <c r="A4702" i="2"/>
  <c r="P4701" i="2"/>
  <c r="O4701" i="2"/>
  <c r="N4701" i="2"/>
  <c r="M4701" i="2"/>
  <c r="L4701" i="2"/>
  <c r="K4701" i="2"/>
  <c r="J4701" i="2"/>
  <c r="I4701" i="2"/>
  <c r="H4701" i="2"/>
  <c r="G4701" i="2"/>
  <c r="F4701" i="2"/>
  <c r="E4701" i="2"/>
  <c r="D4701" i="2"/>
  <c r="C4701" i="2"/>
  <c r="B4701" i="2"/>
  <c r="A4701" i="2"/>
  <c r="P4700" i="2"/>
  <c r="O4700" i="2"/>
  <c r="N4700" i="2"/>
  <c r="M4700" i="2"/>
  <c r="L4700" i="2"/>
  <c r="K4700" i="2"/>
  <c r="J4700" i="2"/>
  <c r="I4700" i="2"/>
  <c r="H4700" i="2"/>
  <c r="G4700" i="2"/>
  <c r="F4700" i="2"/>
  <c r="E4700" i="2"/>
  <c r="D4700" i="2"/>
  <c r="C4700" i="2"/>
  <c r="B4700" i="2"/>
  <c r="A4700" i="2"/>
  <c r="P4699" i="2"/>
  <c r="O4699" i="2"/>
  <c r="N4699" i="2"/>
  <c r="M4699" i="2"/>
  <c r="L4699" i="2"/>
  <c r="K4699" i="2"/>
  <c r="J4699" i="2"/>
  <c r="I4699" i="2"/>
  <c r="H4699" i="2"/>
  <c r="G4699" i="2"/>
  <c r="F4699" i="2"/>
  <c r="E4699" i="2"/>
  <c r="D4699" i="2"/>
  <c r="C4699" i="2"/>
  <c r="B4699" i="2"/>
  <c r="A4699" i="2"/>
  <c r="P4698" i="2"/>
  <c r="O4698" i="2"/>
  <c r="N4698" i="2"/>
  <c r="M4698" i="2"/>
  <c r="L4698" i="2"/>
  <c r="K4698" i="2"/>
  <c r="J4698" i="2"/>
  <c r="I4698" i="2"/>
  <c r="H4698" i="2"/>
  <c r="G4698" i="2"/>
  <c r="F4698" i="2"/>
  <c r="E4698" i="2"/>
  <c r="D4698" i="2"/>
  <c r="C4698" i="2"/>
  <c r="B4698" i="2"/>
  <c r="A4698" i="2"/>
  <c r="P4697" i="2"/>
  <c r="O4697" i="2"/>
  <c r="N4697" i="2"/>
  <c r="M4697" i="2"/>
  <c r="L4697" i="2"/>
  <c r="K4697" i="2"/>
  <c r="J4697" i="2"/>
  <c r="I4697" i="2"/>
  <c r="H4697" i="2"/>
  <c r="G4697" i="2"/>
  <c r="F4697" i="2"/>
  <c r="E4697" i="2"/>
  <c r="D4697" i="2"/>
  <c r="C4697" i="2"/>
  <c r="B4697" i="2"/>
  <c r="A4697" i="2"/>
  <c r="P4696" i="2"/>
  <c r="O4696" i="2"/>
  <c r="N4696" i="2"/>
  <c r="M4696" i="2"/>
  <c r="L4696" i="2"/>
  <c r="K4696" i="2"/>
  <c r="J4696" i="2"/>
  <c r="I4696" i="2"/>
  <c r="H4696" i="2"/>
  <c r="G4696" i="2"/>
  <c r="F4696" i="2"/>
  <c r="E4696" i="2"/>
  <c r="D4696" i="2"/>
  <c r="C4696" i="2"/>
  <c r="B4696" i="2"/>
  <c r="A4696" i="2"/>
  <c r="P4695" i="2"/>
  <c r="O4695" i="2"/>
  <c r="N4695" i="2"/>
  <c r="M4695" i="2"/>
  <c r="L4695" i="2"/>
  <c r="K4695" i="2"/>
  <c r="J4695" i="2"/>
  <c r="I4695" i="2"/>
  <c r="H4695" i="2"/>
  <c r="G4695" i="2"/>
  <c r="F4695" i="2"/>
  <c r="E4695" i="2"/>
  <c r="D4695" i="2"/>
  <c r="C4695" i="2"/>
  <c r="B4695" i="2"/>
  <c r="A4695" i="2"/>
  <c r="P4694" i="2"/>
  <c r="O4694" i="2"/>
  <c r="N4694" i="2"/>
  <c r="M4694" i="2"/>
  <c r="L4694" i="2"/>
  <c r="K4694" i="2"/>
  <c r="J4694" i="2"/>
  <c r="I4694" i="2"/>
  <c r="H4694" i="2"/>
  <c r="G4694" i="2"/>
  <c r="F4694" i="2"/>
  <c r="E4694" i="2"/>
  <c r="D4694" i="2"/>
  <c r="C4694" i="2"/>
  <c r="B4694" i="2"/>
  <c r="A4694" i="2"/>
  <c r="P4693" i="2"/>
  <c r="O4693" i="2"/>
  <c r="N4693" i="2"/>
  <c r="M4693" i="2"/>
  <c r="L4693" i="2"/>
  <c r="K4693" i="2"/>
  <c r="J4693" i="2"/>
  <c r="I4693" i="2"/>
  <c r="H4693" i="2"/>
  <c r="G4693" i="2"/>
  <c r="F4693" i="2"/>
  <c r="E4693" i="2"/>
  <c r="D4693" i="2"/>
  <c r="C4693" i="2"/>
  <c r="B4693" i="2"/>
  <c r="A4693" i="2"/>
  <c r="P4692" i="2"/>
  <c r="O4692" i="2"/>
  <c r="N4692" i="2"/>
  <c r="M4692" i="2"/>
  <c r="L4692" i="2"/>
  <c r="K4692" i="2"/>
  <c r="J4692" i="2"/>
  <c r="I4692" i="2"/>
  <c r="H4692" i="2"/>
  <c r="G4692" i="2"/>
  <c r="F4692" i="2"/>
  <c r="E4692" i="2"/>
  <c r="D4692" i="2"/>
  <c r="C4692" i="2"/>
  <c r="B4692" i="2"/>
  <c r="A4692" i="2"/>
  <c r="P4691" i="2"/>
  <c r="O4691" i="2"/>
  <c r="N4691" i="2"/>
  <c r="M4691" i="2"/>
  <c r="L4691" i="2"/>
  <c r="K4691" i="2"/>
  <c r="J4691" i="2"/>
  <c r="I4691" i="2"/>
  <c r="H4691" i="2"/>
  <c r="G4691" i="2"/>
  <c r="F4691" i="2"/>
  <c r="E4691" i="2"/>
  <c r="D4691" i="2"/>
  <c r="C4691" i="2"/>
  <c r="B4691" i="2"/>
  <c r="A4691" i="2"/>
  <c r="P4690" i="2"/>
  <c r="O4690" i="2"/>
  <c r="N4690" i="2"/>
  <c r="M4690" i="2"/>
  <c r="L4690" i="2"/>
  <c r="K4690" i="2"/>
  <c r="J4690" i="2"/>
  <c r="I4690" i="2"/>
  <c r="H4690" i="2"/>
  <c r="G4690" i="2"/>
  <c r="F4690" i="2"/>
  <c r="E4690" i="2"/>
  <c r="D4690" i="2"/>
  <c r="C4690" i="2"/>
  <c r="B4690" i="2"/>
  <c r="A4690" i="2"/>
  <c r="P4689" i="2"/>
  <c r="O4689" i="2"/>
  <c r="N4689" i="2"/>
  <c r="M4689" i="2"/>
  <c r="L4689" i="2"/>
  <c r="K4689" i="2"/>
  <c r="J4689" i="2"/>
  <c r="I4689" i="2"/>
  <c r="H4689" i="2"/>
  <c r="G4689" i="2"/>
  <c r="F4689" i="2"/>
  <c r="E4689" i="2"/>
  <c r="D4689" i="2"/>
  <c r="C4689" i="2"/>
  <c r="B4689" i="2"/>
  <c r="A4689" i="2"/>
  <c r="P4688" i="2"/>
  <c r="O4688" i="2"/>
  <c r="N4688" i="2"/>
  <c r="M4688" i="2"/>
  <c r="L4688" i="2"/>
  <c r="K4688" i="2"/>
  <c r="J4688" i="2"/>
  <c r="I4688" i="2"/>
  <c r="H4688" i="2"/>
  <c r="G4688" i="2"/>
  <c r="F4688" i="2"/>
  <c r="E4688" i="2"/>
  <c r="D4688" i="2"/>
  <c r="C4688" i="2"/>
  <c r="B4688" i="2"/>
  <c r="A4688" i="2"/>
  <c r="P4687" i="2"/>
  <c r="O4687" i="2"/>
  <c r="N4687" i="2"/>
  <c r="M4687" i="2"/>
  <c r="L4687" i="2"/>
  <c r="K4687" i="2"/>
  <c r="J4687" i="2"/>
  <c r="I4687" i="2"/>
  <c r="H4687" i="2"/>
  <c r="G4687" i="2"/>
  <c r="F4687" i="2"/>
  <c r="E4687" i="2"/>
  <c r="D4687" i="2"/>
  <c r="C4687" i="2"/>
  <c r="B4687" i="2"/>
  <c r="A4687" i="2"/>
  <c r="P4686" i="2"/>
  <c r="O4686" i="2"/>
  <c r="N4686" i="2"/>
  <c r="M4686" i="2"/>
  <c r="L4686" i="2"/>
  <c r="K4686" i="2"/>
  <c r="J4686" i="2"/>
  <c r="I4686" i="2"/>
  <c r="H4686" i="2"/>
  <c r="G4686" i="2"/>
  <c r="F4686" i="2"/>
  <c r="E4686" i="2"/>
  <c r="D4686" i="2"/>
  <c r="C4686" i="2"/>
  <c r="B4686" i="2"/>
  <c r="A4686" i="2"/>
  <c r="P4685" i="2"/>
  <c r="O4685" i="2"/>
  <c r="N4685" i="2"/>
  <c r="M4685" i="2"/>
  <c r="L4685" i="2"/>
  <c r="K4685" i="2"/>
  <c r="J4685" i="2"/>
  <c r="I4685" i="2"/>
  <c r="H4685" i="2"/>
  <c r="G4685" i="2"/>
  <c r="F4685" i="2"/>
  <c r="E4685" i="2"/>
  <c r="D4685" i="2"/>
  <c r="C4685" i="2"/>
  <c r="B4685" i="2"/>
  <c r="A4685" i="2"/>
  <c r="P4684" i="2"/>
  <c r="O4684" i="2"/>
  <c r="N4684" i="2"/>
  <c r="M4684" i="2"/>
  <c r="L4684" i="2"/>
  <c r="K4684" i="2"/>
  <c r="J4684" i="2"/>
  <c r="I4684" i="2"/>
  <c r="H4684" i="2"/>
  <c r="G4684" i="2"/>
  <c r="F4684" i="2"/>
  <c r="E4684" i="2"/>
  <c r="D4684" i="2"/>
  <c r="C4684" i="2"/>
  <c r="B4684" i="2"/>
  <c r="A4684" i="2"/>
  <c r="P4683" i="2"/>
  <c r="O4683" i="2"/>
  <c r="N4683" i="2"/>
  <c r="M4683" i="2"/>
  <c r="L4683" i="2"/>
  <c r="K4683" i="2"/>
  <c r="J4683" i="2"/>
  <c r="I4683" i="2"/>
  <c r="H4683" i="2"/>
  <c r="G4683" i="2"/>
  <c r="F4683" i="2"/>
  <c r="E4683" i="2"/>
  <c r="D4683" i="2"/>
  <c r="C4683" i="2"/>
  <c r="B4683" i="2"/>
  <c r="A4683" i="2"/>
  <c r="P4682" i="2"/>
  <c r="O4682" i="2"/>
  <c r="N4682" i="2"/>
  <c r="M4682" i="2"/>
  <c r="L4682" i="2"/>
  <c r="K4682" i="2"/>
  <c r="J4682" i="2"/>
  <c r="I4682" i="2"/>
  <c r="H4682" i="2"/>
  <c r="G4682" i="2"/>
  <c r="F4682" i="2"/>
  <c r="E4682" i="2"/>
  <c r="D4682" i="2"/>
  <c r="C4682" i="2"/>
  <c r="B4682" i="2"/>
  <c r="A4682" i="2"/>
  <c r="P4681" i="2"/>
  <c r="O4681" i="2"/>
  <c r="N4681" i="2"/>
  <c r="M4681" i="2"/>
  <c r="L4681" i="2"/>
  <c r="K4681" i="2"/>
  <c r="J4681" i="2"/>
  <c r="I4681" i="2"/>
  <c r="H4681" i="2"/>
  <c r="G4681" i="2"/>
  <c r="F4681" i="2"/>
  <c r="E4681" i="2"/>
  <c r="D4681" i="2"/>
  <c r="C4681" i="2"/>
  <c r="B4681" i="2"/>
  <c r="A4681" i="2"/>
  <c r="P4680" i="2"/>
  <c r="O4680" i="2"/>
  <c r="N4680" i="2"/>
  <c r="M4680" i="2"/>
  <c r="L4680" i="2"/>
  <c r="K4680" i="2"/>
  <c r="J4680" i="2"/>
  <c r="I4680" i="2"/>
  <c r="H4680" i="2"/>
  <c r="G4680" i="2"/>
  <c r="F4680" i="2"/>
  <c r="E4680" i="2"/>
  <c r="D4680" i="2"/>
  <c r="C4680" i="2"/>
  <c r="B4680" i="2"/>
  <c r="A4680" i="2"/>
  <c r="P4679" i="2"/>
  <c r="O4679" i="2"/>
  <c r="N4679" i="2"/>
  <c r="M4679" i="2"/>
  <c r="L4679" i="2"/>
  <c r="K4679" i="2"/>
  <c r="J4679" i="2"/>
  <c r="I4679" i="2"/>
  <c r="H4679" i="2"/>
  <c r="G4679" i="2"/>
  <c r="F4679" i="2"/>
  <c r="E4679" i="2"/>
  <c r="D4679" i="2"/>
  <c r="C4679" i="2"/>
  <c r="B4679" i="2"/>
  <c r="A4679" i="2"/>
  <c r="P4678" i="2"/>
  <c r="O4678" i="2"/>
  <c r="N4678" i="2"/>
  <c r="M4678" i="2"/>
  <c r="L4678" i="2"/>
  <c r="K4678" i="2"/>
  <c r="J4678" i="2"/>
  <c r="I4678" i="2"/>
  <c r="H4678" i="2"/>
  <c r="G4678" i="2"/>
  <c r="F4678" i="2"/>
  <c r="E4678" i="2"/>
  <c r="D4678" i="2"/>
  <c r="C4678" i="2"/>
  <c r="B4678" i="2"/>
  <c r="A4678" i="2"/>
  <c r="P4677" i="2"/>
  <c r="O4677" i="2"/>
  <c r="N4677" i="2"/>
  <c r="M4677" i="2"/>
  <c r="L4677" i="2"/>
  <c r="K4677" i="2"/>
  <c r="J4677" i="2"/>
  <c r="I4677" i="2"/>
  <c r="H4677" i="2"/>
  <c r="G4677" i="2"/>
  <c r="F4677" i="2"/>
  <c r="E4677" i="2"/>
  <c r="D4677" i="2"/>
  <c r="C4677" i="2"/>
  <c r="B4677" i="2"/>
  <c r="A4677" i="2"/>
  <c r="P4676" i="2"/>
  <c r="O4676" i="2"/>
  <c r="N4676" i="2"/>
  <c r="M4676" i="2"/>
  <c r="L4676" i="2"/>
  <c r="K4676" i="2"/>
  <c r="J4676" i="2"/>
  <c r="I4676" i="2"/>
  <c r="H4676" i="2"/>
  <c r="G4676" i="2"/>
  <c r="F4676" i="2"/>
  <c r="E4676" i="2"/>
  <c r="D4676" i="2"/>
  <c r="C4676" i="2"/>
  <c r="B4676" i="2"/>
  <c r="A4676" i="2"/>
  <c r="P4675" i="2"/>
  <c r="O4675" i="2"/>
  <c r="N4675" i="2"/>
  <c r="M4675" i="2"/>
  <c r="L4675" i="2"/>
  <c r="K4675" i="2"/>
  <c r="J4675" i="2"/>
  <c r="I4675" i="2"/>
  <c r="H4675" i="2"/>
  <c r="G4675" i="2"/>
  <c r="F4675" i="2"/>
  <c r="E4675" i="2"/>
  <c r="D4675" i="2"/>
  <c r="C4675" i="2"/>
  <c r="B4675" i="2"/>
  <c r="A4675" i="2"/>
  <c r="P4674" i="2"/>
  <c r="O4674" i="2"/>
  <c r="N4674" i="2"/>
  <c r="M4674" i="2"/>
  <c r="L4674" i="2"/>
  <c r="K4674" i="2"/>
  <c r="J4674" i="2"/>
  <c r="I4674" i="2"/>
  <c r="H4674" i="2"/>
  <c r="G4674" i="2"/>
  <c r="F4674" i="2"/>
  <c r="E4674" i="2"/>
  <c r="D4674" i="2"/>
  <c r="C4674" i="2"/>
  <c r="B4674" i="2"/>
  <c r="A4674" i="2"/>
  <c r="P4673" i="2"/>
  <c r="O4673" i="2"/>
  <c r="N4673" i="2"/>
  <c r="M4673" i="2"/>
  <c r="L4673" i="2"/>
  <c r="K4673" i="2"/>
  <c r="J4673" i="2"/>
  <c r="I4673" i="2"/>
  <c r="H4673" i="2"/>
  <c r="G4673" i="2"/>
  <c r="F4673" i="2"/>
  <c r="E4673" i="2"/>
  <c r="D4673" i="2"/>
  <c r="C4673" i="2"/>
  <c r="B4673" i="2"/>
  <c r="A4673" i="2"/>
  <c r="P4672" i="2"/>
  <c r="O4672" i="2"/>
  <c r="N4672" i="2"/>
  <c r="M4672" i="2"/>
  <c r="L4672" i="2"/>
  <c r="K4672" i="2"/>
  <c r="J4672" i="2"/>
  <c r="I4672" i="2"/>
  <c r="H4672" i="2"/>
  <c r="G4672" i="2"/>
  <c r="F4672" i="2"/>
  <c r="E4672" i="2"/>
  <c r="D4672" i="2"/>
  <c r="C4672" i="2"/>
  <c r="B4672" i="2"/>
  <c r="A4672" i="2"/>
  <c r="P4671" i="2"/>
  <c r="O4671" i="2"/>
  <c r="N4671" i="2"/>
  <c r="M4671" i="2"/>
  <c r="L4671" i="2"/>
  <c r="K4671" i="2"/>
  <c r="J4671" i="2"/>
  <c r="I4671" i="2"/>
  <c r="H4671" i="2"/>
  <c r="G4671" i="2"/>
  <c r="F4671" i="2"/>
  <c r="E4671" i="2"/>
  <c r="D4671" i="2"/>
  <c r="C4671" i="2"/>
  <c r="B4671" i="2"/>
  <c r="A4671" i="2"/>
  <c r="P4670" i="2"/>
  <c r="O4670" i="2"/>
  <c r="N4670" i="2"/>
  <c r="M4670" i="2"/>
  <c r="L4670" i="2"/>
  <c r="K4670" i="2"/>
  <c r="J4670" i="2"/>
  <c r="I4670" i="2"/>
  <c r="H4670" i="2"/>
  <c r="G4670" i="2"/>
  <c r="F4670" i="2"/>
  <c r="E4670" i="2"/>
  <c r="D4670" i="2"/>
  <c r="C4670" i="2"/>
  <c r="B4670" i="2"/>
  <c r="A4670" i="2"/>
  <c r="P4669" i="2"/>
  <c r="O4669" i="2"/>
  <c r="N4669" i="2"/>
  <c r="M4669" i="2"/>
  <c r="L4669" i="2"/>
  <c r="K4669" i="2"/>
  <c r="J4669" i="2"/>
  <c r="I4669" i="2"/>
  <c r="H4669" i="2"/>
  <c r="G4669" i="2"/>
  <c r="F4669" i="2"/>
  <c r="E4669" i="2"/>
  <c r="D4669" i="2"/>
  <c r="C4669" i="2"/>
  <c r="B4669" i="2"/>
  <c r="A4669" i="2"/>
  <c r="P4668" i="2"/>
  <c r="O4668" i="2"/>
  <c r="N4668" i="2"/>
  <c r="M4668" i="2"/>
  <c r="L4668" i="2"/>
  <c r="K4668" i="2"/>
  <c r="J4668" i="2"/>
  <c r="I4668" i="2"/>
  <c r="H4668" i="2"/>
  <c r="G4668" i="2"/>
  <c r="F4668" i="2"/>
  <c r="E4668" i="2"/>
  <c r="D4668" i="2"/>
  <c r="C4668" i="2"/>
  <c r="B4668" i="2"/>
  <c r="A4668" i="2"/>
  <c r="P4667" i="2"/>
  <c r="O4667" i="2"/>
  <c r="N4667" i="2"/>
  <c r="M4667" i="2"/>
  <c r="L4667" i="2"/>
  <c r="K4667" i="2"/>
  <c r="J4667" i="2"/>
  <c r="I4667" i="2"/>
  <c r="H4667" i="2"/>
  <c r="G4667" i="2"/>
  <c r="F4667" i="2"/>
  <c r="E4667" i="2"/>
  <c r="D4667" i="2"/>
  <c r="C4667" i="2"/>
  <c r="B4667" i="2"/>
  <c r="A4667" i="2"/>
  <c r="P4666" i="2"/>
  <c r="O4666" i="2"/>
  <c r="N4666" i="2"/>
  <c r="M4666" i="2"/>
  <c r="L4666" i="2"/>
  <c r="K4666" i="2"/>
  <c r="J4666" i="2"/>
  <c r="I4666" i="2"/>
  <c r="H4666" i="2"/>
  <c r="G4666" i="2"/>
  <c r="F4666" i="2"/>
  <c r="E4666" i="2"/>
  <c r="D4666" i="2"/>
  <c r="C4666" i="2"/>
  <c r="B4666" i="2"/>
  <c r="A4666" i="2"/>
  <c r="P4665" i="2"/>
  <c r="O4665" i="2"/>
  <c r="N4665" i="2"/>
  <c r="M4665" i="2"/>
  <c r="L4665" i="2"/>
  <c r="K4665" i="2"/>
  <c r="J4665" i="2"/>
  <c r="I4665" i="2"/>
  <c r="H4665" i="2"/>
  <c r="G4665" i="2"/>
  <c r="F4665" i="2"/>
  <c r="E4665" i="2"/>
  <c r="D4665" i="2"/>
  <c r="C4665" i="2"/>
  <c r="B4665" i="2"/>
  <c r="A4665" i="2"/>
  <c r="P4664" i="2"/>
  <c r="O4664" i="2"/>
  <c r="N4664" i="2"/>
  <c r="M4664" i="2"/>
  <c r="L4664" i="2"/>
  <c r="K4664" i="2"/>
  <c r="J4664" i="2"/>
  <c r="I4664" i="2"/>
  <c r="H4664" i="2"/>
  <c r="G4664" i="2"/>
  <c r="F4664" i="2"/>
  <c r="E4664" i="2"/>
  <c r="D4664" i="2"/>
  <c r="C4664" i="2"/>
  <c r="B4664" i="2"/>
  <c r="A4664" i="2"/>
  <c r="P4663" i="2"/>
  <c r="O4663" i="2"/>
  <c r="N4663" i="2"/>
  <c r="M4663" i="2"/>
  <c r="L4663" i="2"/>
  <c r="K4663" i="2"/>
  <c r="J4663" i="2"/>
  <c r="I4663" i="2"/>
  <c r="H4663" i="2"/>
  <c r="G4663" i="2"/>
  <c r="F4663" i="2"/>
  <c r="E4663" i="2"/>
  <c r="D4663" i="2"/>
  <c r="C4663" i="2"/>
  <c r="B4663" i="2"/>
  <c r="A4663" i="2"/>
  <c r="P4662" i="2"/>
  <c r="O4662" i="2"/>
  <c r="N4662" i="2"/>
  <c r="M4662" i="2"/>
  <c r="L4662" i="2"/>
  <c r="K4662" i="2"/>
  <c r="J4662" i="2"/>
  <c r="I4662" i="2"/>
  <c r="H4662" i="2"/>
  <c r="G4662" i="2"/>
  <c r="F4662" i="2"/>
  <c r="E4662" i="2"/>
  <c r="D4662" i="2"/>
  <c r="C4662" i="2"/>
  <c r="B4662" i="2"/>
  <c r="A4662" i="2"/>
  <c r="P4661" i="2"/>
  <c r="O4661" i="2"/>
  <c r="N4661" i="2"/>
  <c r="M4661" i="2"/>
  <c r="L4661" i="2"/>
  <c r="K4661" i="2"/>
  <c r="J4661" i="2"/>
  <c r="I4661" i="2"/>
  <c r="H4661" i="2"/>
  <c r="G4661" i="2"/>
  <c r="F4661" i="2"/>
  <c r="E4661" i="2"/>
  <c r="D4661" i="2"/>
  <c r="C4661" i="2"/>
  <c r="B4661" i="2"/>
  <c r="A4661" i="2"/>
  <c r="P4660" i="2"/>
  <c r="O4660" i="2"/>
  <c r="N4660" i="2"/>
  <c r="M4660" i="2"/>
  <c r="L4660" i="2"/>
  <c r="K4660" i="2"/>
  <c r="J4660" i="2"/>
  <c r="I4660" i="2"/>
  <c r="H4660" i="2"/>
  <c r="G4660" i="2"/>
  <c r="F4660" i="2"/>
  <c r="E4660" i="2"/>
  <c r="D4660" i="2"/>
  <c r="C4660" i="2"/>
  <c r="B4660" i="2"/>
  <c r="A4660" i="2"/>
  <c r="P4659" i="2"/>
  <c r="O4659" i="2"/>
  <c r="N4659" i="2"/>
  <c r="M4659" i="2"/>
  <c r="L4659" i="2"/>
  <c r="K4659" i="2"/>
  <c r="J4659" i="2"/>
  <c r="I4659" i="2"/>
  <c r="H4659" i="2"/>
  <c r="G4659" i="2"/>
  <c r="F4659" i="2"/>
  <c r="E4659" i="2"/>
  <c r="D4659" i="2"/>
  <c r="C4659" i="2"/>
  <c r="B4659" i="2"/>
  <c r="A4659" i="2"/>
  <c r="P4658" i="2"/>
  <c r="O4658" i="2"/>
  <c r="N4658" i="2"/>
  <c r="M4658" i="2"/>
  <c r="L4658" i="2"/>
  <c r="K4658" i="2"/>
  <c r="J4658" i="2"/>
  <c r="I4658" i="2"/>
  <c r="H4658" i="2"/>
  <c r="G4658" i="2"/>
  <c r="F4658" i="2"/>
  <c r="E4658" i="2"/>
  <c r="D4658" i="2"/>
  <c r="C4658" i="2"/>
  <c r="B4658" i="2"/>
  <c r="A4658" i="2"/>
  <c r="P4657" i="2"/>
  <c r="O4657" i="2"/>
  <c r="N4657" i="2"/>
  <c r="M4657" i="2"/>
  <c r="L4657" i="2"/>
  <c r="K4657" i="2"/>
  <c r="J4657" i="2"/>
  <c r="I4657" i="2"/>
  <c r="H4657" i="2"/>
  <c r="G4657" i="2"/>
  <c r="F4657" i="2"/>
  <c r="E4657" i="2"/>
  <c r="D4657" i="2"/>
  <c r="C4657" i="2"/>
  <c r="B4657" i="2"/>
  <c r="A4657" i="2"/>
  <c r="P4656" i="2"/>
  <c r="O4656" i="2"/>
  <c r="N4656" i="2"/>
  <c r="M4656" i="2"/>
  <c r="L4656" i="2"/>
  <c r="K4656" i="2"/>
  <c r="J4656" i="2"/>
  <c r="I4656" i="2"/>
  <c r="H4656" i="2"/>
  <c r="G4656" i="2"/>
  <c r="F4656" i="2"/>
  <c r="E4656" i="2"/>
  <c r="D4656" i="2"/>
  <c r="C4656" i="2"/>
  <c r="B4656" i="2"/>
  <c r="A4656" i="2"/>
  <c r="P4655" i="2"/>
  <c r="O4655" i="2"/>
  <c r="N4655" i="2"/>
  <c r="M4655" i="2"/>
  <c r="L4655" i="2"/>
  <c r="K4655" i="2"/>
  <c r="J4655" i="2"/>
  <c r="I4655" i="2"/>
  <c r="H4655" i="2"/>
  <c r="G4655" i="2"/>
  <c r="F4655" i="2"/>
  <c r="E4655" i="2"/>
  <c r="D4655" i="2"/>
  <c r="C4655" i="2"/>
  <c r="B4655" i="2"/>
  <c r="A4655" i="2"/>
  <c r="P4654" i="2"/>
  <c r="O4654" i="2"/>
  <c r="N4654" i="2"/>
  <c r="M4654" i="2"/>
  <c r="L4654" i="2"/>
  <c r="K4654" i="2"/>
  <c r="J4654" i="2"/>
  <c r="I4654" i="2"/>
  <c r="H4654" i="2"/>
  <c r="G4654" i="2"/>
  <c r="F4654" i="2"/>
  <c r="E4654" i="2"/>
  <c r="D4654" i="2"/>
  <c r="C4654" i="2"/>
  <c r="B4654" i="2"/>
  <c r="A4654" i="2"/>
  <c r="P4653" i="2"/>
  <c r="O4653" i="2"/>
  <c r="N4653" i="2"/>
  <c r="M4653" i="2"/>
  <c r="L4653" i="2"/>
  <c r="K4653" i="2"/>
  <c r="J4653" i="2"/>
  <c r="I4653" i="2"/>
  <c r="H4653" i="2"/>
  <c r="G4653" i="2"/>
  <c r="F4653" i="2"/>
  <c r="E4653" i="2"/>
  <c r="D4653" i="2"/>
  <c r="C4653" i="2"/>
  <c r="B4653" i="2"/>
  <c r="A4653" i="2"/>
  <c r="P4652" i="2"/>
  <c r="O4652" i="2"/>
  <c r="N4652" i="2"/>
  <c r="M4652" i="2"/>
  <c r="L4652" i="2"/>
  <c r="K4652" i="2"/>
  <c r="J4652" i="2"/>
  <c r="I4652" i="2"/>
  <c r="H4652" i="2"/>
  <c r="G4652" i="2"/>
  <c r="F4652" i="2"/>
  <c r="E4652" i="2"/>
  <c r="D4652" i="2"/>
  <c r="C4652" i="2"/>
  <c r="B4652" i="2"/>
  <c r="A4652" i="2"/>
  <c r="P4651" i="2"/>
  <c r="O4651" i="2"/>
  <c r="N4651" i="2"/>
  <c r="M4651" i="2"/>
  <c r="L4651" i="2"/>
  <c r="K4651" i="2"/>
  <c r="J4651" i="2"/>
  <c r="I4651" i="2"/>
  <c r="H4651" i="2"/>
  <c r="G4651" i="2"/>
  <c r="F4651" i="2"/>
  <c r="E4651" i="2"/>
  <c r="D4651" i="2"/>
  <c r="C4651" i="2"/>
  <c r="B4651" i="2"/>
  <c r="A4651" i="2"/>
  <c r="P4650" i="2"/>
  <c r="O4650" i="2"/>
  <c r="N4650" i="2"/>
  <c r="M4650" i="2"/>
  <c r="L4650" i="2"/>
  <c r="K4650" i="2"/>
  <c r="J4650" i="2"/>
  <c r="I4650" i="2"/>
  <c r="H4650" i="2"/>
  <c r="G4650" i="2"/>
  <c r="F4650" i="2"/>
  <c r="E4650" i="2"/>
  <c r="D4650" i="2"/>
  <c r="C4650" i="2"/>
  <c r="B4650" i="2"/>
  <c r="A4650" i="2"/>
  <c r="P4649" i="2"/>
  <c r="O4649" i="2"/>
  <c r="N4649" i="2"/>
  <c r="M4649" i="2"/>
  <c r="L4649" i="2"/>
  <c r="K4649" i="2"/>
  <c r="J4649" i="2"/>
  <c r="I4649" i="2"/>
  <c r="H4649" i="2"/>
  <c r="G4649" i="2"/>
  <c r="F4649" i="2"/>
  <c r="E4649" i="2"/>
  <c r="D4649" i="2"/>
  <c r="C4649" i="2"/>
  <c r="B4649" i="2"/>
  <c r="A4649" i="2"/>
  <c r="P4648" i="2"/>
  <c r="O4648" i="2"/>
  <c r="N4648" i="2"/>
  <c r="M4648" i="2"/>
  <c r="L4648" i="2"/>
  <c r="K4648" i="2"/>
  <c r="J4648" i="2"/>
  <c r="I4648" i="2"/>
  <c r="H4648" i="2"/>
  <c r="G4648" i="2"/>
  <c r="F4648" i="2"/>
  <c r="E4648" i="2"/>
  <c r="D4648" i="2"/>
  <c r="C4648" i="2"/>
  <c r="B4648" i="2"/>
  <c r="A4648" i="2"/>
  <c r="P4647" i="2"/>
  <c r="O4647" i="2"/>
  <c r="N4647" i="2"/>
  <c r="M4647" i="2"/>
  <c r="L4647" i="2"/>
  <c r="K4647" i="2"/>
  <c r="J4647" i="2"/>
  <c r="I4647" i="2"/>
  <c r="H4647" i="2"/>
  <c r="G4647" i="2"/>
  <c r="F4647" i="2"/>
  <c r="E4647" i="2"/>
  <c r="D4647" i="2"/>
  <c r="C4647" i="2"/>
  <c r="B4647" i="2"/>
  <c r="A4647" i="2"/>
  <c r="P4646" i="2"/>
  <c r="O4646" i="2"/>
  <c r="N4646" i="2"/>
  <c r="M4646" i="2"/>
  <c r="L4646" i="2"/>
  <c r="K4646" i="2"/>
  <c r="J4646" i="2"/>
  <c r="I4646" i="2"/>
  <c r="H4646" i="2"/>
  <c r="G4646" i="2"/>
  <c r="F4646" i="2"/>
  <c r="E4646" i="2"/>
  <c r="D4646" i="2"/>
  <c r="C4646" i="2"/>
  <c r="B4646" i="2"/>
  <c r="A4646" i="2"/>
  <c r="P4645" i="2"/>
  <c r="O4645" i="2"/>
  <c r="N4645" i="2"/>
  <c r="M4645" i="2"/>
  <c r="L4645" i="2"/>
  <c r="K4645" i="2"/>
  <c r="J4645" i="2"/>
  <c r="I4645" i="2"/>
  <c r="H4645" i="2"/>
  <c r="G4645" i="2"/>
  <c r="F4645" i="2"/>
  <c r="E4645" i="2"/>
  <c r="D4645" i="2"/>
  <c r="C4645" i="2"/>
  <c r="B4645" i="2"/>
  <c r="A4645" i="2"/>
  <c r="P4644" i="2"/>
  <c r="O4644" i="2"/>
  <c r="N4644" i="2"/>
  <c r="M4644" i="2"/>
  <c r="L4644" i="2"/>
  <c r="K4644" i="2"/>
  <c r="J4644" i="2"/>
  <c r="I4644" i="2"/>
  <c r="H4644" i="2"/>
  <c r="G4644" i="2"/>
  <c r="F4644" i="2"/>
  <c r="E4644" i="2"/>
  <c r="D4644" i="2"/>
  <c r="C4644" i="2"/>
  <c r="B4644" i="2"/>
  <c r="A4644" i="2"/>
  <c r="P4643" i="2"/>
  <c r="O4643" i="2"/>
  <c r="N4643" i="2"/>
  <c r="M4643" i="2"/>
  <c r="L4643" i="2"/>
  <c r="K4643" i="2"/>
  <c r="J4643" i="2"/>
  <c r="I4643" i="2"/>
  <c r="H4643" i="2"/>
  <c r="G4643" i="2"/>
  <c r="F4643" i="2"/>
  <c r="E4643" i="2"/>
  <c r="D4643" i="2"/>
  <c r="C4643" i="2"/>
  <c r="B4643" i="2"/>
  <c r="A4643" i="2"/>
  <c r="P4642" i="2"/>
  <c r="O4642" i="2"/>
  <c r="N4642" i="2"/>
  <c r="M4642" i="2"/>
  <c r="L4642" i="2"/>
  <c r="K4642" i="2"/>
  <c r="J4642" i="2"/>
  <c r="I4642" i="2"/>
  <c r="H4642" i="2"/>
  <c r="G4642" i="2"/>
  <c r="F4642" i="2"/>
  <c r="E4642" i="2"/>
  <c r="D4642" i="2"/>
  <c r="C4642" i="2"/>
  <c r="B4642" i="2"/>
  <c r="A4642" i="2"/>
  <c r="P4641" i="2"/>
  <c r="O4641" i="2"/>
  <c r="N4641" i="2"/>
  <c r="M4641" i="2"/>
  <c r="L4641" i="2"/>
  <c r="K4641" i="2"/>
  <c r="J4641" i="2"/>
  <c r="I4641" i="2"/>
  <c r="H4641" i="2"/>
  <c r="G4641" i="2"/>
  <c r="F4641" i="2"/>
  <c r="E4641" i="2"/>
  <c r="D4641" i="2"/>
  <c r="C4641" i="2"/>
  <c r="B4641" i="2"/>
  <c r="A4641" i="2"/>
  <c r="P4640" i="2"/>
  <c r="O4640" i="2"/>
  <c r="N4640" i="2"/>
  <c r="M4640" i="2"/>
  <c r="L4640" i="2"/>
  <c r="K4640" i="2"/>
  <c r="J4640" i="2"/>
  <c r="I4640" i="2"/>
  <c r="H4640" i="2"/>
  <c r="G4640" i="2"/>
  <c r="F4640" i="2"/>
  <c r="E4640" i="2"/>
  <c r="D4640" i="2"/>
  <c r="C4640" i="2"/>
  <c r="B4640" i="2"/>
  <c r="A4640" i="2"/>
  <c r="P4639" i="2"/>
  <c r="O4639" i="2"/>
  <c r="N4639" i="2"/>
  <c r="M4639" i="2"/>
  <c r="L4639" i="2"/>
  <c r="K4639" i="2"/>
  <c r="J4639" i="2"/>
  <c r="I4639" i="2"/>
  <c r="H4639" i="2"/>
  <c r="G4639" i="2"/>
  <c r="F4639" i="2"/>
  <c r="E4639" i="2"/>
  <c r="D4639" i="2"/>
  <c r="C4639" i="2"/>
  <c r="B4639" i="2"/>
  <c r="A4639" i="2"/>
  <c r="P4638" i="2"/>
  <c r="O4638" i="2"/>
  <c r="N4638" i="2"/>
  <c r="M4638" i="2"/>
  <c r="L4638" i="2"/>
  <c r="K4638" i="2"/>
  <c r="J4638" i="2"/>
  <c r="I4638" i="2"/>
  <c r="H4638" i="2"/>
  <c r="G4638" i="2"/>
  <c r="F4638" i="2"/>
  <c r="E4638" i="2"/>
  <c r="D4638" i="2"/>
  <c r="C4638" i="2"/>
  <c r="B4638" i="2"/>
  <c r="A4638" i="2"/>
  <c r="P4637" i="2"/>
  <c r="O4637" i="2"/>
  <c r="N4637" i="2"/>
  <c r="M4637" i="2"/>
  <c r="L4637" i="2"/>
  <c r="K4637" i="2"/>
  <c r="J4637" i="2"/>
  <c r="I4637" i="2"/>
  <c r="H4637" i="2"/>
  <c r="G4637" i="2"/>
  <c r="F4637" i="2"/>
  <c r="E4637" i="2"/>
  <c r="D4637" i="2"/>
  <c r="C4637" i="2"/>
  <c r="B4637" i="2"/>
  <c r="A4637" i="2"/>
  <c r="P4636" i="2"/>
  <c r="O4636" i="2"/>
  <c r="N4636" i="2"/>
  <c r="M4636" i="2"/>
  <c r="L4636" i="2"/>
  <c r="K4636" i="2"/>
  <c r="J4636" i="2"/>
  <c r="I4636" i="2"/>
  <c r="H4636" i="2"/>
  <c r="G4636" i="2"/>
  <c r="F4636" i="2"/>
  <c r="E4636" i="2"/>
  <c r="D4636" i="2"/>
  <c r="C4636" i="2"/>
  <c r="B4636" i="2"/>
  <c r="A4636" i="2"/>
  <c r="P4635" i="2"/>
  <c r="O4635" i="2"/>
  <c r="N4635" i="2"/>
  <c r="M4635" i="2"/>
  <c r="L4635" i="2"/>
  <c r="K4635" i="2"/>
  <c r="J4635" i="2"/>
  <c r="I4635" i="2"/>
  <c r="H4635" i="2"/>
  <c r="G4635" i="2"/>
  <c r="F4635" i="2"/>
  <c r="E4635" i="2"/>
  <c r="D4635" i="2"/>
  <c r="C4635" i="2"/>
  <c r="B4635" i="2"/>
  <c r="A4635" i="2"/>
  <c r="P4634" i="2"/>
  <c r="O4634" i="2"/>
  <c r="N4634" i="2"/>
  <c r="M4634" i="2"/>
  <c r="L4634" i="2"/>
  <c r="K4634" i="2"/>
  <c r="J4634" i="2"/>
  <c r="I4634" i="2"/>
  <c r="H4634" i="2"/>
  <c r="G4634" i="2"/>
  <c r="F4634" i="2"/>
  <c r="E4634" i="2"/>
  <c r="D4634" i="2"/>
  <c r="C4634" i="2"/>
  <c r="B4634" i="2"/>
  <c r="A4634" i="2"/>
  <c r="P4633" i="2"/>
  <c r="O4633" i="2"/>
  <c r="N4633" i="2"/>
  <c r="M4633" i="2"/>
  <c r="L4633" i="2"/>
  <c r="K4633" i="2"/>
  <c r="J4633" i="2"/>
  <c r="I4633" i="2"/>
  <c r="H4633" i="2"/>
  <c r="G4633" i="2"/>
  <c r="F4633" i="2"/>
  <c r="E4633" i="2"/>
  <c r="D4633" i="2"/>
  <c r="C4633" i="2"/>
  <c r="B4633" i="2"/>
  <c r="A4633" i="2"/>
  <c r="P4632" i="2"/>
  <c r="O4632" i="2"/>
  <c r="N4632" i="2"/>
  <c r="M4632" i="2"/>
  <c r="L4632" i="2"/>
  <c r="K4632" i="2"/>
  <c r="J4632" i="2"/>
  <c r="I4632" i="2"/>
  <c r="H4632" i="2"/>
  <c r="G4632" i="2"/>
  <c r="F4632" i="2"/>
  <c r="E4632" i="2"/>
  <c r="D4632" i="2"/>
  <c r="C4632" i="2"/>
  <c r="B4632" i="2"/>
  <c r="A4632" i="2"/>
  <c r="P4631" i="2"/>
  <c r="O4631" i="2"/>
  <c r="N4631" i="2"/>
  <c r="M4631" i="2"/>
  <c r="L4631" i="2"/>
  <c r="K4631" i="2"/>
  <c r="J4631" i="2"/>
  <c r="I4631" i="2"/>
  <c r="H4631" i="2"/>
  <c r="G4631" i="2"/>
  <c r="F4631" i="2"/>
  <c r="E4631" i="2"/>
  <c r="D4631" i="2"/>
  <c r="C4631" i="2"/>
  <c r="B4631" i="2"/>
  <c r="A4631" i="2"/>
  <c r="P4630" i="2"/>
  <c r="O4630" i="2"/>
  <c r="N4630" i="2"/>
  <c r="M4630" i="2"/>
  <c r="L4630" i="2"/>
  <c r="K4630" i="2"/>
  <c r="J4630" i="2"/>
  <c r="I4630" i="2"/>
  <c r="H4630" i="2"/>
  <c r="G4630" i="2"/>
  <c r="F4630" i="2"/>
  <c r="E4630" i="2"/>
  <c r="D4630" i="2"/>
  <c r="C4630" i="2"/>
  <c r="B4630" i="2"/>
  <c r="A4630" i="2"/>
  <c r="P4629" i="2"/>
  <c r="O4629" i="2"/>
  <c r="N4629" i="2"/>
  <c r="M4629" i="2"/>
  <c r="L4629" i="2"/>
  <c r="K4629" i="2"/>
  <c r="J4629" i="2"/>
  <c r="I4629" i="2"/>
  <c r="H4629" i="2"/>
  <c r="G4629" i="2"/>
  <c r="F4629" i="2"/>
  <c r="E4629" i="2"/>
  <c r="D4629" i="2"/>
  <c r="C4629" i="2"/>
  <c r="B4629" i="2"/>
  <c r="A4629" i="2"/>
  <c r="P4628" i="2"/>
  <c r="O4628" i="2"/>
  <c r="N4628" i="2"/>
  <c r="M4628" i="2"/>
  <c r="L4628" i="2"/>
  <c r="K4628" i="2"/>
  <c r="J4628" i="2"/>
  <c r="I4628" i="2"/>
  <c r="H4628" i="2"/>
  <c r="G4628" i="2"/>
  <c r="F4628" i="2"/>
  <c r="E4628" i="2"/>
  <c r="D4628" i="2"/>
  <c r="C4628" i="2"/>
  <c r="B4628" i="2"/>
  <c r="A4628" i="2"/>
  <c r="P4627" i="2"/>
  <c r="O4627" i="2"/>
  <c r="N4627" i="2"/>
  <c r="M4627" i="2"/>
  <c r="L4627" i="2"/>
  <c r="K4627" i="2"/>
  <c r="J4627" i="2"/>
  <c r="I4627" i="2"/>
  <c r="H4627" i="2"/>
  <c r="G4627" i="2"/>
  <c r="F4627" i="2"/>
  <c r="E4627" i="2"/>
  <c r="D4627" i="2"/>
  <c r="C4627" i="2"/>
  <c r="B4627" i="2"/>
  <c r="A4627" i="2"/>
  <c r="P4626" i="2"/>
  <c r="O4626" i="2"/>
  <c r="N4626" i="2"/>
  <c r="M4626" i="2"/>
  <c r="L4626" i="2"/>
  <c r="K4626" i="2"/>
  <c r="J4626" i="2"/>
  <c r="I4626" i="2"/>
  <c r="H4626" i="2"/>
  <c r="G4626" i="2"/>
  <c r="F4626" i="2"/>
  <c r="E4626" i="2"/>
  <c r="D4626" i="2"/>
  <c r="C4626" i="2"/>
  <c r="B4626" i="2"/>
  <c r="A4626" i="2"/>
  <c r="P4625" i="2"/>
  <c r="O4625" i="2"/>
  <c r="N4625" i="2"/>
  <c r="M4625" i="2"/>
  <c r="L4625" i="2"/>
  <c r="K4625" i="2"/>
  <c r="J4625" i="2"/>
  <c r="I4625" i="2"/>
  <c r="H4625" i="2"/>
  <c r="G4625" i="2"/>
  <c r="F4625" i="2"/>
  <c r="E4625" i="2"/>
  <c r="D4625" i="2"/>
  <c r="C4625" i="2"/>
  <c r="B4625" i="2"/>
  <c r="A4625" i="2"/>
  <c r="P4624" i="2"/>
  <c r="O4624" i="2"/>
  <c r="N4624" i="2"/>
  <c r="M4624" i="2"/>
  <c r="L4624" i="2"/>
  <c r="K4624" i="2"/>
  <c r="J4624" i="2"/>
  <c r="I4624" i="2"/>
  <c r="H4624" i="2"/>
  <c r="G4624" i="2"/>
  <c r="F4624" i="2"/>
  <c r="E4624" i="2"/>
  <c r="D4624" i="2"/>
  <c r="C4624" i="2"/>
  <c r="B4624" i="2"/>
  <c r="A4624" i="2"/>
  <c r="P4623" i="2"/>
  <c r="O4623" i="2"/>
  <c r="N4623" i="2"/>
  <c r="M4623" i="2"/>
  <c r="L4623" i="2"/>
  <c r="K4623" i="2"/>
  <c r="J4623" i="2"/>
  <c r="I4623" i="2"/>
  <c r="H4623" i="2"/>
  <c r="G4623" i="2"/>
  <c r="F4623" i="2"/>
  <c r="E4623" i="2"/>
  <c r="D4623" i="2"/>
  <c r="C4623" i="2"/>
  <c r="B4623" i="2"/>
  <c r="A4623" i="2"/>
  <c r="P4622" i="2"/>
  <c r="O4622" i="2"/>
  <c r="N4622" i="2"/>
  <c r="M4622" i="2"/>
  <c r="L4622" i="2"/>
  <c r="K4622" i="2"/>
  <c r="J4622" i="2"/>
  <c r="I4622" i="2"/>
  <c r="H4622" i="2"/>
  <c r="G4622" i="2"/>
  <c r="F4622" i="2"/>
  <c r="E4622" i="2"/>
  <c r="D4622" i="2"/>
  <c r="C4622" i="2"/>
  <c r="B4622" i="2"/>
  <c r="A4622" i="2"/>
  <c r="P4621" i="2"/>
  <c r="O4621" i="2"/>
  <c r="N4621" i="2"/>
  <c r="M4621" i="2"/>
  <c r="L4621" i="2"/>
  <c r="K4621" i="2"/>
  <c r="J4621" i="2"/>
  <c r="I4621" i="2"/>
  <c r="H4621" i="2"/>
  <c r="G4621" i="2"/>
  <c r="F4621" i="2"/>
  <c r="E4621" i="2"/>
  <c r="D4621" i="2"/>
  <c r="C4621" i="2"/>
  <c r="B4621" i="2"/>
  <c r="A4621" i="2"/>
  <c r="P4620" i="2"/>
  <c r="O4620" i="2"/>
  <c r="N4620" i="2"/>
  <c r="M4620" i="2"/>
  <c r="L4620" i="2"/>
  <c r="K4620" i="2"/>
  <c r="J4620" i="2"/>
  <c r="I4620" i="2"/>
  <c r="H4620" i="2"/>
  <c r="G4620" i="2"/>
  <c r="F4620" i="2"/>
  <c r="E4620" i="2"/>
  <c r="D4620" i="2"/>
  <c r="C4620" i="2"/>
  <c r="B4620" i="2"/>
  <c r="A4620" i="2"/>
  <c r="P4619" i="2"/>
  <c r="O4619" i="2"/>
  <c r="N4619" i="2"/>
  <c r="M4619" i="2"/>
  <c r="L4619" i="2"/>
  <c r="K4619" i="2"/>
  <c r="J4619" i="2"/>
  <c r="I4619" i="2"/>
  <c r="H4619" i="2"/>
  <c r="G4619" i="2"/>
  <c r="F4619" i="2"/>
  <c r="E4619" i="2"/>
  <c r="D4619" i="2"/>
  <c r="C4619" i="2"/>
  <c r="B4619" i="2"/>
  <c r="A4619" i="2"/>
  <c r="P4618" i="2"/>
  <c r="O4618" i="2"/>
  <c r="N4618" i="2"/>
  <c r="M4618" i="2"/>
  <c r="L4618" i="2"/>
  <c r="K4618" i="2"/>
  <c r="J4618" i="2"/>
  <c r="I4618" i="2"/>
  <c r="H4618" i="2"/>
  <c r="G4618" i="2"/>
  <c r="F4618" i="2"/>
  <c r="E4618" i="2"/>
  <c r="D4618" i="2"/>
  <c r="C4618" i="2"/>
  <c r="B4618" i="2"/>
  <c r="A4618" i="2"/>
  <c r="P4617" i="2"/>
  <c r="O4617" i="2"/>
  <c r="N4617" i="2"/>
  <c r="M4617" i="2"/>
  <c r="L4617" i="2"/>
  <c r="K4617" i="2"/>
  <c r="J4617" i="2"/>
  <c r="I4617" i="2"/>
  <c r="H4617" i="2"/>
  <c r="G4617" i="2"/>
  <c r="F4617" i="2"/>
  <c r="E4617" i="2"/>
  <c r="D4617" i="2"/>
  <c r="C4617" i="2"/>
  <c r="B4617" i="2"/>
  <c r="A4617" i="2"/>
  <c r="P4616" i="2"/>
  <c r="O4616" i="2"/>
  <c r="N4616" i="2"/>
  <c r="M4616" i="2"/>
  <c r="L4616" i="2"/>
  <c r="K4616" i="2"/>
  <c r="J4616" i="2"/>
  <c r="I4616" i="2"/>
  <c r="H4616" i="2"/>
  <c r="G4616" i="2"/>
  <c r="F4616" i="2"/>
  <c r="E4616" i="2"/>
  <c r="D4616" i="2"/>
  <c r="C4616" i="2"/>
  <c r="B4616" i="2"/>
  <c r="A4616" i="2"/>
  <c r="P4615" i="2"/>
  <c r="O4615" i="2"/>
  <c r="N4615" i="2"/>
  <c r="M4615" i="2"/>
  <c r="L4615" i="2"/>
  <c r="K4615" i="2"/>
  <c r="J4615" i="2"/>
  <c r="I4615" i="2"/>
  <c r="H4615" i="2"/>
  <c r="G4615" i="2"/>
  <c r="F4615" i="2"/>
  <c r="E4615" i="2"/>
  <c r="D4615" i="2"/>
  <c r="C4615" i="2"/>
  <c r="B4615" i="2"/>
  <c r="A4615" i="2"/>
  <c r="P4614" i="2"/>
  <c r="O4614" i="2"/>
  <c r="N4614" i="2"/>
  <c r="M4614" i="2"/>
  <c r="L4614" i="2"/>
  <c r="K4614" i="2"/>
  <c r="J4614" i="2"/>
  <c r="I4614" i="2"/>
  <c r="H4614" i="2"/>
  <c r="G4614" i="2"/>
  <c r="F4614" i="2"/>
  <c r="E4614" i="2"/>
  <c r="D4614" i="2"/>
  <c r="C4614" i="2"/>
  <c r="B4614" i="2"/>
  <c r="A4614" i="2"/>
  <c r="P4613" i="2"/>
  <c r="O4613" i="2"/>
  <c r="N4613" i="2"/>
  <c r="M4613" i="2"/>
  <c r="L4613" i="2"/>
  <c r="K4613" i="2"/>
  <c r="J4613" i="2"/>
  <c r="I4613" i="2"/>
  <c r="H4613" i="2"/>
  <c r="G4613" i="2"/>
  <c r="F4613" i="2"/>
  <c r="E4613" i="2"/>
  <c r="D4613" i="2"/>
  <c r="C4613" i="2"/>
  <c r="B4613" i="2"/>
  <c r="A4613" i="2"/>
  <c r="P4612" i="2"/>
  <c r="O4612" i="2"/>
  <c r="N4612" i="2"/>
  <c r="M4612" i="2"/>
  <c r="L4612" i="2"/>
  <c r="K4612" i="2"/>
  <c r="J4612" i="2"/>
  <c r="I4612" i="2"/>
  <c r="H4612" i="2"/>
  <c r="G4612" i="2"/>
  <c r="F4612" i="2"/>
  <c r="E4612" i="2"/>
  <c r="D4612" i="2"/>
  <c r="C4612" i="2"/>
  <c r="B4612" i="2"/>
  <c r="A4612" i="2"/>
  <c r="P4611" i="2"/>
  <c r="O4611" i="2"/>
  <c r="N4611" i="2"/>
  <c r="M4611" i="2"/>
  <c r="L4611" i="2"/>
  <c r="K4611" i="2"/>
  <c r="J4611" i="2"/>
  <c r="I4611" i="2"/>
  <c r="H4611" i="2"/>
  <c r="G4611" i="2"/>
  <c r="F4611" i="2"/>
  <c r="E4611" i="2"/>
  <c r="D4611" i="2"/>
  <c r="C4611" i="2"/>
  <c r="B4611" i="2"/>
  <c r="A4611" i="2"/>
  <c r="P4610" i="2"/>
  <c r="O4610" i="2"/>
  <c r="N4610" i="2"/>
  <c r="M4610" i="2"/>
  <c r="L4610" i="2"/>
  <c r="K4610" i="2"/>
  <c r="J4610" i="2"/>
  <c r="I4610" i="2"/>
  <c r="H4610" i="2"/>
  <c r="G4610" i="2"/>
  <c r="F4610" i="2"/>
  <c r="E4610" i="2"/>
  <c r="D4610" i="2"/>
  <c r="C4610" i="2"/>
  <c r="B4610" i="2"/>
  <c r="A4610" i="2"/>
  <c r="P4609" i="2"/>
  <c r="O4609" i="2"/>
  <c r="N4609" i="2"/>
  <c r="M4609" i="2"/>
  <c r="L4609" i="2"/>
  <c r="K4609" i="2"/>
  <c r="J4609" i="2"/>
  <c r="I4609" i="2"/>
  <c r="H4609" i="2"/>
  <c r="G4609" i="2"/>
  <c r="F4609" i="2"/>
  <c r="E4609" i="2"/>
  <c r="D4609" i="2"/>
  <c r="C4609" i="2"/>
  <c r="B4609" i="2"/>
  <c r="A4609" i="2"/>
  <c r="P4608" i="2"/>
  <c r="O4608" i="2"/>
  <c r="N4608" i="2"/>
  <c r="M4608" i="2"/>
  <c r="L4608" i="2"/>
  <c r="K4608" i="2"/>
  <c r="J4608" i="2"/>
  <c r="I4608" i="2"/>
  <c r="H4608" i="2"/>
  <c r="G4608" i="2"/>
  <c r="F4608" i="2"/>
  <c r="E4608" i="2"/>
  <c r="D4608" i="2"/>
  <c r="C4608" i="2"/>
  <c r="B4608" i="2"/>
  <c r="A4608" i="2"/>
  <c r="P4607" i="2"/>
  <c r="O4607" i="2"/>
  <c r="N4607" i="2"/>
  <c r="M4607" i="2"/>
  <c r="L4607" i="2"/>
  <c r="K4607" i="2"/>
  <c r="J4607" i="2"/>
  <c r="I4607" i="2"/>
  <c r="H4607" i="2"/>
  <c r="G4607" i="2"/>
  <c r="F4607" i="2"/>
  <c r="E4607" i="2"/>
  <c r="D4607" i="2"/>
  <c r="C4607" i="2"/>
  <c r="B4607" i="2"/>
  <c r="A4607" i="2"/>
  <c r="P4606" i="2"/>
  <c r="O4606" i="2"/>
  <c r="N4606" i="2"/>
  <c r="M4606" i="2"/>
  <c r="L4606" i="2"/>
  <c r="K4606" i="2"/>
  <c r="J4606" i="2"/>
  <c r="I4606" i="2"/>
  <c r="H4606" i="2"/>
  <c r="G4606" i="2"/>
  <c r="F4606" i="2"/>
  <c r="E4606" i="2"/>
  <c r="D4606" i="2"/>
  <c r="C4606" i="2"/>
  <c r="B4606" i="2"/>
  <c r="A4606" i="2"/>
  <c r="P4605" i="2"/>
  <c r="O4605" i="2"/>
  <c r="N4605" i="2"/>
  <c r="M4605" i="2"/>
  <c r="L4605" i="2"/>
  <c r="K4605" i="2"/>
  <c r="J4605" i="2"/>
  <c r="I4605" i="2"/>
  <c r="H4605" i="2"/>
  <c r="G4605" i="2"/>
  <c r="F4605" i="2"/>
  <c r="E4605" i="2"/>
  <c r="D4605" i="2"/>
  <c r="C4605" i="2"/>
  <c r="B4605" i="2"/>
  <c r="A4605" i="2"/>
  <c r="P4604" i="2"/>
  <c r="O4604" i="2"/>
  <c r="N4604" i="2"/>
  <c r="M4604" i="2"/>
  <c r="L4604" i="2"/>
  <c r="K4604" i="2"/>
  <c r="J4604" i="2"/>
  <c r="I4604" i="2"/>
  <c r="H4604" i="2"/>
  <c r="G4604" i="2"/>
  <c r="F4604" i="2"/>
  <c r="E4604" i="2"/>
  <c r="D4604" i="2"/>
  <c r="C4604" i="2"/>
  <c r="B4604" i="2"/>
  <c r="A4604" i="2"/>
  <c r="P4603" i="2"/>
  <c r="O4603" i="2"/>
  <c r="N4603" i="2"/>
  <c r="M4603" i="2"/>
  <c r="L4603" i="2"/>
  <c r="K4603" i="2"/>
  <c r="J4603" i="2"/>
  <c r="I4603" i="2"/>
  <c r="H4603" i="2"/>
  <c r="G4603" i="2"/>
  <c r="F4603" i="2"/>
  <c r="E4603" i="2"/>
  <c r="D4603" i="2"/>
  <c r="C4603" i="2"/>
  <c r="B4603" i="2"/>
  <c r="A4603" i="2"/>
  <c r="P4602" i="2"/>
  <c r="O4602" i="2"/>
  <c r="N4602" i="2"/>
  <c r="M4602" i="2"/>
  <c r="L4602" i="2"/>
  <c r="K4602" i="2"/>
  <c r="J4602" i="2"/>
  <c r="I4602" i="2"/>
  <c r="H4602" i="2"/>
  <c r="G4602" i="2"/>
  <c r="F4602" i="2"/>
  <c r="E4602" i="2"/>
  <c r="D4602" i="2"/>
  <c r="C4602" i="2"/>
  <c r="B4602" i="2"/>
  <c r="A4602" i="2"/>
  <c r="P4601" i="2"/>
  <c r="O4601" i="2"/>
  <c r="N4601" i="2"/>
  <c r="M4601" i="2"/>
  <c r="L4601" i="2"/>
  <c r="K4601" i="2"/>
  <c r="J4601" i="2"/>
  <c r="I4601" i="2"/>
  <c r="H4601" i="2"/>
  <c r="G4601" i="2"/>
  <c r="F4601" i="2"/>
  <c r="E4601" i="2"/>
  <c r="D4601" i="2"/>
  <c r="C4601" i="2"/>
  <c r="B4601" i="2"/>
  <c r="A4601" i="2"/>
  <c r="P4600" i="2"/>
  <c r="O4600" i="2"/>
  <c r="N4600" i="2"/>
  <c r="M4600" i="2"/>
  <c r="L4600" i="2"/>
  <c r="K4600" i="2"/>
  <c r="J4600" i="2"/>
  <c r="I4600" i="2"/>
  <c r="H4600" i="2"/>
  <c r="G4600" i="2"/>
  <c r="F4600" i="2"/>
  <c r="E4600" i="2"/>
  <c r="D4600" i="2"/>
  <c r="C4600" i="2"/>
  <c r="B4600" i="2"/>
  <c r="A4600" i="2"/>
  <c r="P4599" i="2"/>
  <c r="O4599" i="2"/>
  <c r="N4599" i="2"/>
  <c r="M4599" i="2"/>
  <c r="L4599" i="2"/>
  <c r="K4599" i="2"/>
  <c r="J4599" i="2"/>
  <c r="I4599" i="2"/>
  <c r="H4599" i="2"/>
  <c r="G4599" i="2"/>
  <c r="F4599" i="2"/>
  <c r="E4599" i="2"/>
  <c r="D4599" i="2"/>
  <c r="C4599" i="2"/>
  <c r="B4599" i="2"/>
  <c r="A4599" i="2"/>
  <c r="P4598" i="2"/>
  <c r="O4598" i="2"/>
  <c r="N4598" i="2"/>
  <c r="M4598" i="2"/>
  <c r="L4598" i="2"/>
  <c r="K4598" i="2"/>
  <c r="J4598" i="2"/>
  <c r="I4598" i="2"/>
  <c r="H4598" i="2"/>
  <c r="G4598" i="2"/>
  <c r="F4598" i="2"/>
  <c r="E4598" i="2"/>
  <c r="D4598" i="2"/>
  <c r="C4598" i="2"/>
  <c r="B4598" i="2"/>
  <c r="A4598" i="2"/>
  <c r="P4597" i="2"/>
  <c r="O4597" i="2"/>
  <c r="N4597" i="2"/>
  <c r="M4597" i="2"/>
  <c r="L4597" i="2"/>
  <c r="K4597" i="2"/>
  <c r="J4597" i="2"/>
  <c r="I4597" i="2"/>
  <c r="H4597" i="2"/>
  <c r="G4597" i="2"/>
  <c r="F4597" i="2"/>
  <c r="E4597" i="2"/>
  <c r="D4597" i="2"/>
  <c r="C4597" i="2"/>
  <c r="B4597" i="2"/>
  <c r="A4597" i="2"/>
  <c r="P4596" i="2"/>
  <c r="O4596" i="2"/>
  <c r="N4596" i="2"/>
  <c r="M4596" i="2"/>
  <c r="L4596" i="2"/>
  <c r="K4596" i="2"/>
  <c r="J4596" i="2"/>
  <c r="I4596" i="2"/>
  <c r="H4596" i="2"/>
  <c r="G4596" i="2"/>
  <c r="F4596" i="2"/>
  <c r="E4596" i="2"/>
  <c r="D4596" i="2"/>
  <c r="C4596" i="2"/>
  <c r="B4596" i="2"/>
  <c r="A4596" i="2"/>
  <c r="P4595" i="2"/>
  <c r="O4595" i="2"/>
  <c r="N4595" i="2"/>
  <c r="M4595" i="2"/>
  <c r="L4595" i="2"/>
  <c r="K4595" i="2"/>
  <c r="J4595" i="2"/>
  <c r="I4595" i="2"/>
  <c r="H4595" i="2"/>
  <c r="G4595" i="2"/>
  <c r="F4595" i="2"/>
  <c r="E4595" i="2"/>
  <c r="D4595" i="2"/>
  <c r="C4595" i="2"/>
  <c r="B4595" i="2"/>
  <c r="A4595" i="2"/>
  <c r="P4594" i="2"/>
  <c r="O4594" i="2"/>
  <c r="N4594" i="2"/>
  <c r="M4594" i="2"/>
  <c r="L4594" i="2"/>
  <c r="K4594" i="2"/>
  <c r="J4594" i="2"/>
  <c r="I4594" i="2"/>
  <c r="H4594" i="2"/>
  <c r="G4594" i="2"/>
  <c r="F4594" i="2"/>
  <c r="E4594" i="2"/>
  <c r="D4594" i="2"/>
  <c r="C4594" i="2"/>
  <c r="B4594" i="2"/>
  <c r="A4594" i="2"/>
  <c r="P4593" i="2"/>
  <c r="O4593" i="2"/>
  <c r="N4593" i="2"/>
  <c r="M4593" i="2"/>
  <c r="L4593" i="2"/>
  <c r="K4593" i="2"/>
  <c r="J4593" i="2"/>
  <c r="I4593" i="2"/>
  <c r="H4593" i="2"/>
  <c r="G4593" i="2"/>
  <c r="F4593" i="2"/>
  <c r="E4593" i="2"/>
  <c r="D4593" i="2"/>
  <c r="C4593" i="2"/>
  <c r="B4593" i="2"/>
  <c r="A4593" i="2"/>
  <c r="P4592" i="2"/>
  <c r="O4592" i="2"/>
  <c r="N4592" i="2"/>
  <c r="M4592" i="2"/>
  <c r="L4592" i="2"/>
  <c r="K4592" i="2"/>
  <c r="J4592" i="2"/>
  <c r="I4592" i="2"/>
  <c r="H4592" i="2"/>
  <c r="G4592" i="2"/>
  <c r="F4592" i="2"/>
  <c r="E4592" i="2"/>
  <c r="D4592" i="2"/>
  <c r="C4592" i="2"/>
  <c r="B4592" i="2"/>
  <c r="A4592" i="2"/>
  <c r="P4591" i="2"/>
  <c r="O4591" i="2"/>
  <c r="N4591" i="2"/>
  <c r="M4591" i="2"/>
  <c r="L4591" i="2"/>
  <c r="K4591" i="2"/>
  <c r="J4591" i="2"/>
  <c r="I4591" i="2"/>
  <c r="H4591" i="2"/>
  <c r="G4591" i="2"/>
  <c r="F4591" i="2"/>
  <c r="E4591" i="2"/>
  <c r="D4591" i="2"/>
  <c r="C4591" i="2"/>
  <c r="B4591" i="2"/>
  <c r="A4591" i="2"/>
  <c r="P4590" i="2"/>
  <c r="O4590" i="2"/>
  <c r="N4590" i="2"/>
  <c r="M4590" i="2"/>
  <c r="L4590" i="2"/>
  <c r="K4590" i="2"/>
  <c r="J4590" i="2"/>
  <c r="I4590" i="2"/>
  <c r="H4590" i="2"/>
  <c r="G4590" i="2"/>
  <c r="F4590" i="2"/>
  <c r="E4590" i="2"/>
  <c r="D4590" i="2"/>
  <c r="C4590" i="2"/>
  <c r="B4590" i="2"/>
  <c r="A4590" i="2"/>
  <c r="P4589" i="2"/>
  <c r="O4589" i="2"/>
  <c r="N4589" i="2"/>
  <c r="M4589" i="2"/>
  <c r="L4589" i="2"/>
  <c r="K4589" i="2"/>
  <c r="J4589" i="2"/>
  <c r="I4589" i="2"/>
  <c r="H4589" i="2"/>
  <c r="G4589" i="2"/>
  <c r="F4589" i="2"/>
  <c r="E4589" i="2"/>
  <c r="D4589" i="2"/>
  <c r="C4589" i="2"/>
  <c r="B4589" i="2"/>
  <c r="A4589" i="2"/>
  <c r="P4588" i="2"/>
  <c r="O4588" i="2"/>
  <c r="N4588" i="2"/>
  <c r="M4588" i="2"/>
  <c r="L4588" i="2"/>
  <c r="K4588" i="2"/>
  <c r="J4588" i="2"/>
  <c r="I4588" i="2"/>
  <c r="H4588" i="2"/>
  <c r="G4588" i="2"/>
  <c r="F4588" i="2"/>
  <c r="E4588" i="2"/>
  <c r="D4588" i="2"/>
  <c r="C4588" i="2"/>
  <c r="B4588" i="2"/>
  <c r="A4588" i="2"/>
  <c r="P4587" i="2"/>
  <c r="O4587" i="2"/>
  <c r="N4587" i="2"/>
  <c r="M4587" i="2"/>
  <c r="L4587" i="2"/>
  <c r="K4587" i="2"/>
  <c r="J4587" i="2"/>
  <c r="I4587" i="2"/>
  <c r="H4587" i="2"/>
  <c r="G4587" i="2"/>
  <c r="F4587" i="2"/>
  <c r="E4587" i="2"/>
  <c r="D4587" i="2"/>
  <c r="C4587" i="2"/>
  <c r="B4587" i="2"/>
  <c r="A4587" i="2"/>
  <c r="P4586" i="2"/>
  <c r="O4586" i="2"/>
  <c r="N4586" i="2"/>
  <c r="M4586" i="2"/>
  <c r="L4586" i="2"/>
  <c r="K4586" i="2"/>
  <c r="J4586" i="2"/>
  <c r="I4586" i="2"/>
  <c r="H4586" i="2"/>
  <c r="G4586" i="2"/>
  <c r="F4586" i="2"/>
  <c r="E4586" i="2"/>
  <c r="D4586" i="2"/>
  <c r="C4586" i="2"/>
  <c r="B4586" i="2"/>
  <c r="A4586" i="2"/>
  <c r="P4585" i="2"/>
  <c r="O4585" i="2"/>
  <c r="N4585" i="2"/>
  <c r="M4585" i="2"/>
  <c r="L4585" i="2"/>
  <c r="K4585" i="2"/>
  <c r="J4585" i="2"/>
  <c r="I4585" i="2"/>
  <c r="H4585" i="2"/>
  <c r="G4585" i="2"/>
  <c r="F4585" i="2"/>
  <c r="E4585" i="2"/>
  <c r="D4585" i="2"/>
  <c r="C4585" i="2"/>
  <c r="B4585" i="2"/>
  <c r="A4585" i="2"/>
  <c r="P4584" i="2"/>
  <c r="O4584" i="2"/>
  <c r="N4584" i="2"/>
  <c r="M4584" i="2"/>
  <c r="L4584" i="2"/>
  <c r="K4584" i="2"/>
  <c r="J4584" i="2"/>
  <c r="I4584" i="2"/>
  <c r="H4584" i="2"/>
  <c r="G4584" i="2"/>
  <c r="F4584" i="2"/>
  <c r="E4584" i="2"/>
  <c r="D4584" i="2"/>
  <c r="C4584" i="2"/>
  <c r="B4584" i="2"/>
  <c r="A4584" i="2"/>
  <c r="P4583" i="2"/>
  <c r="O4583" i="2"/>
  <c r="N4583" i="2"/>
  <c r="M4583" i="2"/>
  <c r="L4583" i="2"/>
  <c r="K4583" i="2"/>
  <c r="J4583" i="2"/>
  <c r="I4583" i="2"/>
  <c r="H4583" i="2"/>
  <c r="G4583" i="2"/>
  <c r="F4583" i="2"/>
  <c r="E4583" i="2"/>
  <c r="D4583" i="2"/>
  <c r="C4583" i="2"/>
  <c r="B4583" i="2"/>
  <c r="A4583" i="2"/>
  <c r="P4582" i="2"/>
  <c r="O4582" i="2"/>
  <c r="N4582" i="2"/>
  <c r="M4582" i="2"/>
  <c r="L4582" i="2"/>
  <c r="K4582" i="2"/>
  <c r="J4582" i="2"/>
  <c r="I4582" i="2"/>
  <c r="H4582" i="2"/>
  <c r="G4582" i="2"/>
  <c r="F4582" i="2"/>
  <c r="E4582" i="2"/>
  <c r="D4582" i="2"/>
  <c r="C4582" i="2"/>
  <c r="B4582" i="2"/>
  <c r="A4582" i="2"/>
  <c r="P4581" i="2"/>
  <c r="O4581" i="2"/>
  <c r="N4581" i="2"/>
  <c r="M4581" i="2"/>
  <c r="L4581" i="2"/>
  <c r="K4581" i="2"/>
  <c r="J4581" i="2"/>
  <c r="I4581" i="2"/>
  <c r="H4581" i="2"/>
  <c r="G4581" i="2"/>
  <c r="F4581" i="2"/>
  <c r="E4581" i="2"/>
  <c r="D4581" i="2"/>
  <c r="C4581" i="2"/>
  <c r="B4581" i="2"/>
  <c r="A4581" i="2"/>
  <c r="P4580" i="2"/>
  <c r="O4580" i="2"/>
  <c r="N4580" i="2"/>
  <c r="M4580" i="2"/>
  <c r="L4580" i="2"/>
  <c r="K4580" i="2"/>
  <c r="J4580" i="2"/>
  <c r="I4580" i="2"/>
  <c r="H4580" i="2"/>
  <c r="G4580" i="2"/>
  <c r="F4580" i="2"/>
  <c r="E4580" i="2"/>
  <c r="D4580" i="2"/>
  <c r="C4580" i="2"/>
  <c r="B4580" i="2"/>
  <c r="A4580" i="2"/>
  <c r="P4579" i="2"/>
  <c r="O4579" i="2"/>
  <c r="N4579" i="2"/>
  <c r="M4579" i="2"/>
  <c r="L4579" i="2"/>
  <c r="K4579" i="2"/>
  <c r="J4579" i="2"/>
  <c r="I4579" i="2"/>
  <c r="H4579" i="2"/>
  <c r="G4579" i="2"/>
  <c r="F4579" i="2"/>
  <c r="E4579" i="2"/>
  <c r="D4579" i="2"/>
  <c r="C4579" i="2"/>
  <c r="B4579" i="2"/>
  <c r="A4579" i="2"/>
  <c r="P4578" i="2"/>
  <c r="O4578" i="2"/>
  <c r="N4578" i="2"/>
  <c r="M4578" i="2"/>
  <c r="L4578" i="2"/>
  <c r="K4578" i="2"/>
  <c r="J4578" i="2"/>
  <c r="I4578" i="2"/>
  <c r="H4578" i="2"/>
  <c r="G4578" i="2"/>
  <c r="F4578" i="2"/>
  <c r="E4578" i="2"/>
  <c r="D4578" i="2"/>
  <c r="C4578" i="2"/>
  <c r="B4578" i="2"/>
  <c r="A4578" i="2"/>
  <c r="P4577" i="2"/>
  <c r="O4577" i="2"/>
  <c r="N4577" i="2"/>
  <c r="M4577" i="2"/>
  <c r="L4577" i="2"/>
  <c r="K4577" i="2"/>
  <c r="J4577" i="2"/>
  <c r="I4577" i="2"/>
  <c r="H4577" i="2"/>
  <c r="G4577" i="2"/>
  <c r="F4577" i="2"/>
  <c r="E4577" i="2"/>
  <c r="D4577" i="2"/>
  <c r="C4577" i="2"/>
  <c r="B4577" i="2"/>
  <c r="A4577" i="2"/>
  <c r="P4576" i="2"/>
  <c r="O4576" i="2"/>
  <c r="N4576" i="2"/>
  <c r="M4576" i="2"/>
  <c r="L4576" i="2"/>
  <c r="K4576" i="2"/>
  <c r="J4576" i="2"/>
  <c r="I4576" i="2"/>
  <c r="H4576" i="2"/>
  <c r="G4576" i="2"/>
  <c r="F4576" i="2"/>
  <c r="E4576" i="2"/>
  <c r="D4576" i="2"/>
  <c r="C4576" i="2"/>
  <c r="B4576" i="2"/>
  <c r="A4576" i="2"/>
  <c r="P4575" i="2"/>
  <c r="O4575" i="2"/>
  <c r="N4575" i="2"/>
  <c r="M4575" i="2"/>
  <c r="L4575" i="2"/>
  <c r="K4575" i="2"/>
  <c r="J4575" i="2"/>
  <c r="I4575" i="2"/>
  <c r="H4575" i="2"/>
  <c r="G4575" i="2"/>
  <c r="F4575" i="2"/>
  <c r="E4575" i="2"/>
  <c r="D4575" i="2"/>
  <c r="C4575" i="2"/>
  <c r="B4575" i="2"/>
  <c r="A4575" i="2"/>
  <c r="P4574" i="2"/>
  <c r="O4574" i="2"/>
  <c r="N4574" i="2"/>
  <c r="M4574" i="2"/>
  <c r="L4574" i="2"/>
  <c r="K4574" i="2"/>
  <c r="J4574" i="2"/>
  <c r="I4574" i="2"/>
  <c r="H4574" i="2"/>
  <c r="G4574" i="2"/>
  <c r="F4574" i="2"/>
  <c r="E4574" i="2"/>
  <c r="D4574" i="2"/>
  <c r="C4574" i="2"/>
  <c r="B4574" i="2"/>
  <c r="A4574" i="2"/>
  <c r="P4573" i="2"/>
  <c r="O4573" i="2"/>
  <c r="N4573" i="2"/>
  <c r="M4573" i="2"/>
  <c r="L4573" i="2"/>
  <c r="K4573" i="2"/>
  <c r="J4573" i="2"/>
  <c r="I4573" i="2"/>
  <c r="H4573" i="2"/>
  <c r="G4573" i="2"/>
  <c r="F4573" i="2"/>
  <c r="E4573" i="2"/>
  <c r="D4573" i="2"/>
  <c r="C4573" i="2"/>
  <c r="B4573" i="2"/>
  <c r="A4573" i="2"/>
  <c r="P4572" i="2"/>
  <c r="O4572" i="2"/>
  <c r="N4572" i="2"/>
  <c r="M4572" i="2"/>
  <c r="L4572" i="2"/>
  <c r="K4572" i="2"/>
  <c r="J4572" i="2"/>
  <c r="I4572" i="2"/>
  <c r="H4572" i="2"/>
  <c r="G4572" i="2"/>
  <c r="F4572" i="2"/>
  <c r="E4572" i="2"/>
  <c r="D4572" i="2"/>
  <c r="C4572" i="2"/>
  <c r="B4572" i="2"/>
  <c r="A4572" i="2"/>
  <c r="P4571" i="2"/>
  <c r="O4571" i="2"/>
  <c r="N4571" i="2"/>
  <c r="M4571" i="2"/>
  <c r="L4571" i="2"/>
  <c r="K4571" i="2"/>
  <c r="J4571" i="2"/>
  <c r="I4571" i="2"/>
  <c r="H4571" i="2"/>
  <c r="G4571" i="2"/>
  <c r="F4571" i="2"/>
  <c r="E4571" i="2"/>
  <c r="D4571" i="2"/>
  <c r="C4571" i="2"/>
  <c r="B4571" i="2"/>
  <c r="A4571" i="2"/>
  <c r="P4570" i="2"/>
  <c r="O4570" i="2"/>
  <c r="N4570" i="2"/>
  <c r="M4570" i="2"/>
  <c r="L4570" i="2"/>
  <c r="K4570" i="2"/>
  <c r="J4570" i="2"/>
  <c r="I4570" i="2"/>
  <c r="H4570" i="2"/>
  <c r="G4570" i="2"/>
  <c r="F4570" i="2"/>
  <c r="E4570" i="2"/>
  <c r="D4570" i="2"/>
  <c r="C4570" i="2"/>
  <c r="B4570" i="2"/>
  <c r="A4570" i="2"/>
  <c r="P4569" i="2"/>
  <c r="O4569" i="2"/>
  <c r="N4569" i="2"/>
  <c r="M4569" i="2"/>
  <c r="L4569" i="2"/>
  <c r="K4569" i="2"/>
  <c r="J4569" i="2"/>
  <c r="I4569" i="2"/>
  <c r="H4569" i="2"/>
  <c r="G4569" i="2"/>
  <c r="F4569" i="2"/>
  <c r="E4569" i="2"/>
  <c r="D4569" i="2"/>
  <c r="C4569" i="2"/>
  <c r="B4569" i="2"/>
  <c r="A4569" i="2"/>
  <c r="P4568" i="2"/>
  <c r="O4568" i="2"/>
  <c r="N4568" i="2"/>
  <c r="M4568" i="2"/>
  <c r="L4568" i="2"/>
  <c r="K4568" i="2"/>
  <c r="J4568" i="2"/>
  <c r="I4568" i="2"/>
  <c r="H4568" i="2"/>
  <c r="G4568" i="2"/>
  <c r="F4568" i="2"/>
  <c r="E4568" i="2"/>
  <c r="D4568" i="2"/>
  <c r="C4568" i="2"/>
  <c r="B4568" i="2"/>
  <c r="A4568" i="2"/>
  <c r="P4567" i="2"/>
  <c r="O4567" i="2"/>
  <c r="N4567" i="2"/>
  <c r="M4567" i="2"/>
  <c r="L4567" i="2"/>
  <c r="K4567" i="2"/>
  <c r="J4567" i="2"/>
  <c r="I4567" i="2"/>
  <c r="H4567" i="2"/>
  <c r="G4567" i="2"/>
  <c r="F4567" i="2"/>
  <c r="E4567" i="2"/>
  <c r="D4567" i="2"/>
  <c r="C4567" i="2"/>
  <c r="B4567" i="2"/>
  <c r="A4567" i="2"/>
  <c r="P4566" i="2"/>
  <c r="O4566" i="2"/>
  <c r="N4566" i="2"/>
  <c r="M4566" i="2"/>
  <c r="L4566" i="2"/>
  <c r="K4566" i="2"/>
  <c r="J4566" i="2"/>
  <c r="I4566" i="2"/>
  <c r="H4566" i="2"/>
  <c r="G4566" i="2"/>
  <c r="F4566" i="2"/>
  <c r="E4566" i="2"/>
  <c r="D4566" i="2"/>
  <c r="C4566" i="2"/>
  <c r="B4566" i="2"/>
  <c r="A4566" i="2"/>
  <c r="P4565" i="2"/>
  <c r="O4565" i="2"/>
  <c r="N4565" i="2"/>
  <c r="M4565" i="2"/>
  <c r="L4565" i="2"/>
  <c r="K4565" i="2"/>
  <c r="J4565" i="2"/>
  <c r="I4565" i="2"/>
  <c r="H4565" i="2"/>
  <c r="G4565" i="2"/>
  <c r="F4565" i="2"/>
  <c r="E4565" i="2"/>
  <c r="D4565" i="2"/>
  <c r="C4565" i="2"/>
  <c r="B4565" i="2"/>
  <c r="A4565" i="2"/>
  <c r="P4564" i="2"/>
  <c r="O4564" i="2"/>
  <c r="N4564" i="2"/>
  <c r="M4564" i="2"/>
  <c r="L4564" i="2"/>
  <c r="K4564" i="2"/>
  <c r="J4564" i="2"/>
  <c r="I4564" i="2"/>
  <c r="H4564" i="2"/>
  <c r="G4564" i="2"/>
  <c r="F4564" i="2"/>
  <c r="E4564" i="2"/>
  <c r="D4564" i="2"/>
  <c r="C4564" i="2"/>
  <c r="B4564" i="2"/>
  <c r="A4564" i="2"/>
  <c r="P4563" i="2"/>
  <c r="O4563" i="2"/>
  <c r="N4563" i="2"/>
  <c r="M4563" i="2"/>
  <c r="L4563" i="2"/>
  <c r="K4563" i="2"/>
  <c r="J4563" i="2"/>
  <c r="I4563" i="2"/>
  <c r="H4563" i="2"/>
  <c r="G4563" i="2"/>
  <c r="F4563" i="2"/>
  <c r="E4563" i="2"/>
  <c r="D4563" i="2"/>
  <c r="C4563" i="2"/>
  <c r="B4563" i="2"/>
  <c r="A4563" i="2"/>
  <c r="P4562" i="2"/>
  <c r="O4562" i="2"/>
  <c r="N4562" i="2"/>
  <c r="M4562" i="2"/>
  <c r="L4562" i="2"/>
  <c r="K4562" i="2"/>
  <c r="J4562" i="2"/>
  <c r="I4562" i="2"/>
  <c r="H4562" i="2"/>
  <c r="G4562" i="2"/>
  <c r="F4562" i="2"/>
  <c r="E4562" i="2"/>
  <c r="D4562" i="2"/>
  <c r="C4562" i="2"/>
  <c r="B4562" i="2"/>
  <c r="A4562" i="2"/>
  <c r="P4561" i="2"/>
  <c r="O4561" i="2"/>
  <c r="N4561" i="2"/>
  <c r="M4561" i="2"/>
  <c r="L4561" i="2"/>
  <c r="K4561" i="2"/>
  <c r="J4561" i="2"/>
  <c r="I4561" i="2"/>
  <c r="H4561" i="2"/>
  <c r="G4561" i="2"/>
  <c r="F4561" i="2"/>
  <c r="E4561" i="2"/>
  <c r="D4561" i="2"/>
  <c r="C4561" i="2"/>
  <c r="B4561" i="2"/>
  <c r="A4561" i="2"/>
  <c r="P4560" i="2"/>
  <c r="O4560" i="2"/>
  <c r="N4560" i="2"/>
  <c r="M4560" i="2"/>
  <c r="L4560" i="2"/>
  <c r="K4560" i="2"/>
  <c r="J4560" i="2"/>
  <c r="I4560" i="2"/>
  <c r="H4560" i="2"/>
  <c r="G4560" i="2"/>
  <c r="F4560" i="2"/>
  <c r="E4560" i="2"/>
  <c r="D4560" i="2"/>
  <c r="C4560" i="2"/>
  <c r="B4560" i="2"/>
  <c r="A4560" i="2"/>
  <c r="P4559" i="2"/>
  <c r="O4559" i="2"/>
  <c r="N4559" i="2"/>
  <c r="M4559" i="2"/>
  <c r="L4559" i="2"/>
  <c r="K4559" i="2"/>
  <c r="J4559" i="2"/>
  <c r="I4559" i="2"/>
  <c r="H4559" i="2"/>
  <c r="G4559" i="2"/>
  <c r="F4559" i="2"/>
  <c r="E4559" i="2"/>
  <c r="D4559" i="2"/>
  <c r="C4559" i="2"/>
  <c r="B4559" i="2"/>
  <c r="A4559" i="2"/>
  <c r="P4558" i="2"/>
  <c r="O4558" i="2"/>
  <c r="N4558" i="2"/>
  <c r="M4558" i="2"/>
  <c r="L4558" i="2"/>
  <c r="K4558" i="2"/>
  <c r="J4558" i="2"/>
  <c r="I4558" i="2"/>
  <c r="H4558" i="2"/>
  <c r="G4558" i="2"/>
  <c r="F4558" i="2"/>
  <c r="E4558" i="2"/>
  <c r="D4558" i="2"/>
  <c r="C4558" i="2"/>
  <c r="B4558" i="2"/>
  <c r="A4558" i="2"/>
  <c r="P4557" i="2"/>
  <c r="O4557" i="2"/>
  <c r="N4557" i="2"/>
  <c r="M4557" i="2"/>
  <c r="L4557" i="2"/>
  <c r="K4557" i="2"/>
  <c r="J4557" i="2"/>
  <c r="I4557" i="2"/>
  <c r="H4557" i="2"/>
  <c r="G4557" i="2"/>
  <c r="F4557" i="2"/>
  <c r="E4557" i="2"/>
  <c r="D4557" i="2"/>
  <c r="C4557" i="2"/>
  <c r="B4557" i="2"/>
  <c r="A4557" i="2"/>
  <c r="P4556" i="2"/>
  <c r="O4556" i="2"/>
  <c r="N4556" i="2"/>
  <c r="M4556" i="2"/>
  <c r="L4556" i="2"/>
  <c r="K4556" i="2"/>
  <c r="J4556" i="2"/>
  <c r="I4556" i="2"/>
  <c r="H4556" i="2"/>
  <c r="G4556" i="2"/>
  <c r="F4556" i="2"/>
  <c r="E4556" i="2"/>
  <c r="D4556" i="2"/>
  <c r="C4556" i="2"/>
  <c r="B4556" i="2"/>
  <c r="A4556" i="2"/>
  <c r="P4555" i="2"/>
  <c r="O4555" i="2"/>
  <c r="N4555" i="2"/>
  <c r="M4555" i="2"/>
  <c r="L4555" i="2"/>
  <c r="K4555" i="2"/>
  <c r="J4555" i="2"/>
  <c r="I4555" i="2"/>
  <c r="H4555" i="2"/>
  <c r="G4555" i="2"/>
  <c r="F4555" i="2"/>
  <c r="E4555" i="2"/>
  <c r="D4555" i="2"/>
  <c r="C4555" i="2"/>
  <c r="B4555" i="2"/>
  <c r="A4555" i="2"/>
  <c r="P4554" i="2"/>
  <c r="O4554" i="2"/>
  <c r="N4554" i="2"/>
  <c r="M4554" i="2"/>
  <c r="L4554" i="2"/>
  <c r="K4554" i="2"/>
  <c r="J4554" i="2"/>
  <c r="I4554" i="2"/>
  <c r="H4554" i="2"/>
  <c r="G4554" i="2"/>
  <c r="F4554" i="2"/>
  <c r="E4554" i="2"/>
  <c r="D4554" i="2"/>
  <c r="C4554" i="2"/>
  <c r="B4554" i="2"/>
  <c r="A4554" i="2"/>
  <c r="P4553" i="2"/>
  <c r="O4553" i="2"/>
  <c r="N4553" i="2"/>
  <c r="M4553" i="2"/>
  <c r="L4553" i="2"/>
  <c r="K4553" i="2"/>
  <c r="J4553" i="2"/>
  <c r="I4553" i="2"/>
  <c r="H4553" i="2"/>
  <c r="G4553" i="2"/>
  <c r="F4553" i="2"/>
  <c r="E4553" i="2"/>
  <c r="D4553" i="2"/>
  <c r="C4553" i="2"/>
  <c r="B4553" i="2"/>
  <c r="A4553" i="2"/>
  <c r="P4552" i="2"/>
  <c r="O4552" i="2"/>
  <c r="N4552" i="2"/>
  <c r="M4552" i="2"/>
  <c r="L4552" i="2"/>
  <c r="K4552" i="2"/>
  <c r="J4552" i="2"/>
  <c r="I4552" i="2"/>
  <c r="H4552" i="2"/>
  <c r="G4552" i="2"/>
  <c r="F4552" i="2"/>
  <c r="E4552" i="2"/>
  <c r="D4552" i="2"/>
  <c r="C4552" i="2"/>
  <c r="B4552" i="2"/>
  <c r="A4552" i="2"/>
  <c r="P4551" i="2"/>
  <c r="O4551" i="2"/>
  <c r="N4551" i="2"/>
  <c r="M4551" i="2"/>
  <c r="L4551" i="2"/>
  <c r="K4551" i="2"/>
  <c r="J4551" i="2"/>
  <c r="I4551" i="2"/>
  <c r="H4551" i="2"/>
  <c r="G4551" i="2"/>
  <c r="F4551" i="2"/>
  <c r="E4551" i="2"/>
  <c r="D4551" i="2"/>
  <c r="C4551" i="2"/>
  <c r="B4551" i="2"/>
  <c r="A4551" i="2"/>
  <c r="P4550" i="2"/>
  <c r="O4550" i="2"/>
  <c r="N4550" i="2"/>
  <c r="M4550" i="2"/>
  <c r="L4550" i="2"/>
  <c r="K4550" i="2"/>
  <c r="J4550" i="2"/>
  <c r="I4550" i="2"/>
  <c r="H4550" i="2"/>
  <c r="G4550" i="2"/>
  <c r="F4550" i="2"/>
  <c r="E4550" i="2"/>
  <c r="D4550" i="2"/>
  <c r="C4550" i="2"/>
  <c r="B4550" i="2"/>
  <c r="A4550" i="2"/>
  <c r="P4549" i="2"/>
  <c r="O4549" i="2"/>
  <c r="N4549" i="2"/>
  <c r="M4549" i="2"/>
  <c r="L4549" i="2"/>
  <c r="K4549" i="2"/>
  <c r="J4549" i="2"/>
  <c r="I4549" i="2"/>
  <c r="H4549" i="2"/>
  <c r="G4549" i="2"/>
  <c r="F4549" i="2"/>
  <c r="E4549" i="2"/>
  <c r="D4549" i="2"/>
  <c r="C4549" i="2"/>
  <c r="B4549" i="2"/>
  <c r="A4549" i="2"/>
  <c r="P4548" i="2"/>
  <c r="O4548" i="2"/>
  <c r="N4548" i="2"/>
  <c r="M4548" i="2"/>
  <c r="L4548" i="2"/>
  <c r="K4548" i="2"/>
  <c r="J4548" i="2"/>
  <c r="I4548" i="2"/>
  <c r="H4548" i="2"/>
  <c r="G4548" i="2"/>
  <c r="F4548" i="2"/>
  <c r="E4548" i="2"/>
  <c r="D4548" i="2"/>
  <c r="C4548" i="2"/>
  <c r="B4548" i="2"/>
  <c r="A4548" i="2"/>
  <c r="P4547" i="2"/>
  <c r="O4547" i="2"/>
  <c r="N4547" i="2"/>
  <c r="M4547" i="2"/>
  <c r="L4547" i="2"/>
  <c r="K4547" i="2"/>
  <c r="J4547" i="2"/>
  <c r="I4547" i="2"/>
  <c r="H4547" i="2"/>
  <c r="G4547" i="2"/>
  <c r="F4547" i="2"/>
  <c r="E4547" i="2"/>
  <c r="D4547" i="2"/>
  <c r="C4547" i="2"/>
  <c r="B4547" i="2"/>
  <c r="A4547" i="2"/>
  <c r="P4546" i="2"/>
  <c r="O4546" i="2"/>
  <c r="N4546" i="2"/>
  <c r="M4546" i="2"/>
  <c r="L4546" i="2"/>
  <c r="K4546" i="2"/>
  <c r="J4546" i="2"/>
  <c r="I4546" i="2"/>
  <c r="H4546" i="2"/>
  <c r="G4546" i="2"/>
  <c r="F4546" i="2"/>
  <c r="E4546" i="2"/>
  <c r="D4546" i="2"/>
  <c r="C4546" i="2"/>
  <c r="B4546" i="2"/>
  <c r="A4546" i="2"/>
  <c r="P4545" i="2"/>
  <c r="O4545" i="2"/>
  <c r="N4545" i="2"/>
  <c r="M4545" i="2"/>
  <c r="L4545" i="2"/>
  <c r="K4545" i="2"/>
  <c r="J4545" i="2"/>
  <c r="I4545" i="2"/>
  <c r="H4545" i="2"/>
  <c r="G4545" i="2"/>
  <c r="F4545" i="2"/>
  <c r="E4545" i="2"/>
  <c r="D4545" i="2"/>
  <c r="C4545" i="2"/>
  <c r="B4545" i="2"/>
  <c r="A4545" i="2"/>
  <c r="P4544" i="2"/>
  <c r="O4544" i="2"/>
  <c r="N4544" i="2"/>
  <c r="M4544" i="2"/>
  <c r="L4544" i="2"/>
  <c r="K4544" i="2"/>
  <c r="J4544" i="2"/>
  <c r="I4544" i="2"/>
  <c r="H4544" i="2"/>
  <c r="G4544" i="2"/>
  <c r="F4544" i="2"/>
  <c r="E4544" i="2"/>
  <c r="D4544" i="2"/>
  <c r="C4544" i="2"/>
  <c r="B4544" i="2"/>
  <c r="A4544" i="2"/>
  <c r="P4543" i="2"/>
  <c r="O4543" i="2"/>
  <c r="N4543" i="2"/>
  <c r="M4543" i="2"/>
  <c r="L4543" i="2"/>
  <c r="K4543" i="2"/>
  <c r="J4543" i="2"/>
  <c r="I4543" i="2"/>
  <c r="H4543" i="2"/>
  <c r="G4543" i="2"/>
  <c r="F4543" i="2"/>
  <c r="E4543" i="2"/>
  <c r="D4543" i="2"/>
  <c r="C4543" i="2"/>
  <c r="B4543" i="2"/>
  <c r="A4543" i="2"/>
  <c r="P4542" i="2"/>
  <c r="O4542" i="2"/>
  <c r="N4542" i="2"/>
  <c r="M4542" i="2"/>
  <c r="L4542" i="2"/>
  <c r="K4542" i="2"/>
  <c r="J4542" i="2"/>
  <c r="I4542" i="2"/>
  <c r="H4542" i="2"/>
  <c r="G4542" i="2"/>
  <c r="F4542" i="2"/>
  <c r="E4542" i="2"/>
  <c r="D4542" i="2"/>
  <c r="C4542" i="2"/>
  <c r="B4542" i="2"/>
  <c r="A4542" i="2"/>
  <c r="P4541" i="2"/>
  <c r="O4541" i="2"/>
  <c r="N4541" i="2"/>
  <c r="M4541" i="2"/>
  <c r="L4541" i="2"/>
  <c r="K4541" i="2"/>
  <c r="J4541" i="2"/>
  <c r="I4541" i="2"/>
  <c r="H4541" i="2"/>
  <c r="G4541" i="2"/>
  <c r="F4541" i="2"/>
  <c r="E4541" i="2"/>
  <c r="D4541" i="2"/>
  <c r="C4541" i="2"/>
  <c r="B4541" i="2"/>
  <c r="A4541" i="2"/>
  <c r="P4540" i="2"/>
  <c r="O4540" i="2"/>
  <c r="N4540" i="2"/>
  <c r="M4540" i="2"/>
  <c r="L4540" i="2"/>
  <c r="K4540" i="2"/>
  <c r="J4540" i="2"/>
  <c r="I4540" i="2"/>
  <c r="H4540" i="2"/>
  <c r="G4540" i="2"/>
  <c r="F4540" i="2"/>
  <c r="E4540" i="2"/>
  <c r="D4540" i="2"/>
  <c r="C4540" i="2"/>
  <c r="B4540" i="2"/>
  <c r="A4540" i="2"/>
  <c r="P4539" i="2"/>
  <c r="O4539" i="2"/>
  <c r="N4539" i="2"/>
  <c r="M4539" i="2"/>
  <c r="L4539" i="2"/>
  <c r="K4539" i="2"/>
  <c r="J4539" i="2"/>
  <c r="I4539" i="2"/>
  <c r="H4539" i="2"/>
  <c r="G4539" i="2"/>
  <c r="F4539" i="2"/>
  <c r="E4539" i="2"/>
  <c r="D4539" i="2"/>
  <c r="C4539" i="2"/>
  <c r="B4539" i="2"/>
  <c r="A4539" i="2"/>
  <c r="P4538" i="2"/>
  <c r="O4538" i="2"/>
  <c r="N4538" i="2"/>
  <c r="M4538" i="2"/>
  <c r="L4538" i="2"/>
  <c r="K4538" i="2"/>
  <c r="J4538" i="2"/>
  <c r="I4538" i="2"/>
  <c r="H4538" i="2"/>
  <c r="G4538" i="2"/>
  <c r="F4538" i="2"/>
  <c r="E4538" i="2"/>
  <c r="D4538" i="2"/>
  <c r="C4538" i="2"/>
  <c r="B4538" i="2"/>
  <c r="A4538" i="2"/>
  <c r="P4537" i="2"/>
  <c r="O4537" i="2"/>
  <c r="N4537" i="2"/>
  <c r="M4537" i="2"/>
  <c r="L4537" i="2"/>
  <c r="K4537" i="2"/>
  <c r="J4537" i="2"/>
  <c r="I4537" i="2"/>
  <c r="H4537" i="2"/>
  <c r="G4537" i="2"/>
  <c r="F4537" i="2"/>
  <c r="E4537" i="2"/>
  <c r="D4537" i="2"/>
  <c r="C4537" i="2"/>
  <c r="B4537" i="2"/>
  <c r="A4537" i="2"/>
  <c r="P4536" i="2"/>
  <c r="O4536" i="2"/>
  <c r="N4536" i="2"/>
  <c r="M4536" i="2"/>
  <c r="L4536" i="2"/>
  <c r="K4536" i="2"/>
  <c r="J4536" i="2"/>
  <c r="I4536" i="2"/>
  <c r="H4536" i="2"/>
  <c r="G4536" i="2"/>
  <c r="F4536" i="2"/>
  <c r="E4536" i="2"/>
  <c r="D4536" i="2"/>
  <c r="C4536" i="2"/>
  <c r="B4536" i="2"/>
  <c r="A4536" i="2"/>
  <c r="P4535" i="2"/>
  <c r="O4535" i="2"/>
  <c r="N4535" i="2"/>
  <c r="M4535" i="2"/>
  <c r="L4535" i="2"/>
  <c r="K4535" i="2"/>
  <c r="J4535" i="2"/>
  <c r="I4535" i="2"/>
  <c r="H4535" i="2"/>
  <c r="G4535" i="2"/>
  <c r="F4535" i="2"/>
  <c r="E4535" i="2"/>
  <c r="D4535" i="2"/>
  <c r="C4535" i="2"/>
  <c r="B4535" i="2"/>
  <c r="A4535" i="2"/>
  <c r="P4534" i="2"/>
  <c r="O4534" i="2"/>
  <c r="N4534" i="2"/>
  <c r="M4534" i="2"/>
  <c r="L4534" i="2"/>
  <c r="K4534" i="2"/>
  <c r="J4534" i="2"/>
  <c r="I4534" i="2"/>
  <c r="H4534" i="2"/>
  <c r="G4534" i="2"/>
  <c r="F4534" i="2"/>
  <c r="E4534" i="2"/>
  <c r="D4534" i="2"/>
  <c r="C4534" i="2"/>
  <c r="B4534" i="2"/>
  <c r="A4534" i="2"/>
  <c r="P4533" i="2"/>
  <c r="O4533" i="2"/>
  <c r="N4533" i="2"/>
  <c r="M4533" i="2"/>
  <c r="L4533" i="2"/>
  <c r="K4533" i="2"/>
  <c r="J4533" i="2"/>
  <c r="I4533" i="2"/>
  <c r="H4533" i="2"/>
  <c r="G4533" i="2"/>
  <c r="F4533" i="2"/>
  <c r="E4533" i="2"/>
  <c r="D4533" i="2"/>
  <c r="C4533" i="2"/>
  <c r="B4533" i="2"/>
  <c r="A4533" i="2"/>
  <c r="P4532" i="2"/>
  <c r="O4532" i="2"/>
  <c r="N4532" i="2"/>
  <c r="M4532" i="2"/>
  <c r="L4532" i="2"/>
  <c r="K4532" i="2"/>
  <c r="J4532" i="2"/>
  <c r="I4532" i="2"/>
  <c r="H4532" i="2"/>
  <c r="G4532" i="2"/>
  <c r="F4532" i="2"/>
  <c r="E4532" i="2"/>
  <c r="D4532" i="2"/>
  <c r="C4532" i="2"/>
  <c r="B4532" i="2"/>
  <c r="A4532" i="2"/>
  <c r="P4531" i="2"/>
  <c r="O4531" i="2"/>
  <c r="N4531" i="2"/>
  <c r="M4531" i="2"/>
  <c r="L4531" i="2"/>
  <c r="K4531" i="2"/>
  <c r="J4531" i="2"/>
  <c r="I4531" i="2"/>
  <c r="H4531" i="2"/>
  <c r="G4531" i="2"/>
  <c r="F4531" i="2"/>
  <c r="E4531" i="2"/>
  <c r="D4531" i="2"/>
  <c r="C4531" i="2"/>
  <c r="B4531" i="2"/>
  <c r="A4531" i="2"/>
  <c r="P4530" i="2"/>
  <c r="O4530" i="2"/>
  <c r="N4530" i="2"/>
  <c r="M4530" i="2"/>
  <c r="L4530" i="2"/>
  <c r="K4530" i="2"/>
  <c r="J4530" i="2"/>
  <c r="I4530" i="2"/>
  <c r="H4530" i="2"/>
  <c r="G4530" i="2"/>
  <c r="F4530" i="2"/>
  <c r="E4530" i="2"/>
  <c r="D4530" i="2"/>
  <c r="C4530" i="2"/>
  <c r="B4530" i="2"/>
  <c r="A4530" i="2"/>
  <c r="P4529" i="2"/>
  <c r="O4529" i="2"/>
  <c r="N4529" i="2"/>
  <c r="M4529" i="2"/>
  <c r="L4529" i="2"/>
  <c r="K4529" i="2"/>
  <c r="J4529" i="2"/>
  <c r="I4529" i="2"/>
  <c r="H4529" i="2"/>
  <c r="G4529" i="2"/>
  <c r="F4529" i="2"/>
  <c r="E4529" i="2"/>
  <c r="D4529" i="2"/>
  <c r="C4529" i="2"/>
  <c r="B4529" i="2"/>
  <c r="A4529" i="2"/>
  <c r="P4528" i="2"/>
  <c r="O4528" i="2"/>
  <c r="N4528" i="2"/>
  <c r="M4528" i="2"/>
  <c r="L4528" i="2"/>
  <c r="K4528" i="2"/>
  <c r="J4528" i="2"/>
  <c r="I4528" i="2"/>
  <c r="H4528" i="2"/>
  <c r="G4528" i="2"/>
  <c r="F4528" i="2"/>
  <c r="E4528" i="2"/>
  <c r="D4528" i="2"/>
  <c r="C4528" i="2"/>
  <c r="B4528" i="2"/>
  <c r="A4528" i="2"/>
  <c r="P4527" i="2"/>
  <c r="O4527" i="2"/>
  <c r="N4527" i="2"/>
  <c r="M4527" i="2"/>
  <c r="L4527" i="2"/>
  <c r="K4527" i="2"/>
  <c r="J4527" i="2"/>
  <c r="I4527" i="2"/>
  <c r="H4527" i="2"/>
  <c r="G4527" i="2"/>
  <c r="F4527" i="2"/>
  <c r="E4527" i="2"/>
  <c r="D4527" i="2"/>
  <c r="C4527" i="2"/>
  <c r="B4527" i="2"/>
  <c r="A4527" i="2"/>
  <c r="P4526" i="2"/>
  <c r="O4526" i="2"/>
  <c r="N4526" i="2"/>
  <c r="M4526" i="2"/>
  <c r="L4526" i="2"/>
  <c r="K4526" i="2"/>
  <c r="J4526" i="2"/>
  <c r="I4526" i="2"/>
  <c r="H4526" i="2"/>
  <c r="G4526" i="2"/>
  <c r="F4526" i="2"/>
  <c r="E4526" i="2"/>
  <c r="D4526" i="2"/>
  <c r="C4526" i="2"/>
  <c r="B4526" i="2"/>
  <c r="A4526" i="2"/>
  <c r="P4525" i="2"/>
  <c r="O4525" i="2"/>
  <c r="N4525" i="2"/>
  <c r="M4525" i="2"/>
  <c r="L4525" i="2"/>
  <c r="K4525" i="2"/>
  <c r="J4525" i="2"/>
  <c r="I4525" i="2"/>
  <c r="H4525" i="2"/>
  <c r="G4525" i="2"/>
  <c r="F4525" i="2"/>
  <c r="E4525" i="2"/>
  <c r="D4525" i="2"/>
  <c r="C4525" i="2"/>
  <c r="B4525" i="2"/>
  <c r="A4525" i="2"/>
  <c r="P4524" i="2"/>
  <c r="O4524" i="2"/>
  <c r="N4524" i="2"/>
  <c r="M4524" i="2"/>
  <c r="L4524" i="2"/>
  <c r="K4524" i="2"/>
  <c r="J4524" i="2"/>
  <c r="I4524" i="2"/>
  <c r="H4524" i="2"/>
  <c r="G4524" i="2"/>
  <c r="F4524" i="2"/>
  <c r="E4524" i="2"/>
  <c r="D4524" i="2"/>
  <c r="C4524" i="2"/>
  <c r="B4524" i="2"/>
  <c r="A4524" i="2"/>
  <c r="P4523" i="2"/>
  <c r="O4523" i="2"/>
  <c r="N4523" i="2"/>
  <c r="M4523" i="2"/>
  <c r="L4523" i="2"/>
  <c r="K4523" i="2"/>
  <c r="J4523" i="2"/>
  <c r="I4523" i="2"/>
  <c r="H4523" i="2"/>
  <c r="G4523" i="2"/>
  <c r="F4523" i="2"/>
  <c r="E4523" i="2"/>
  <c r="D4523" i="2"/>
  <c r="C4523" i="2"/>
  <c r="B4523" i="2"/>
  <c r="A4523" i="2"/>
  <c r="P4522" i="2"/>
  <c r="O4522" i="2"/>
  <c r="N4522" i="2"/>
  <c r="M4522" i="2"/>
  <c r="L4522" i="2"/>
  <c r="K4522" i="2"/>
  <c r="J4522" i="2"/>
  <c r="I4522" i="2"/>
  <c r="H4522" i="2"/>
  <c r="G4522" i="2"/>
  <c r="F4522" i="2"/>
  <c r="E4522" i="2"/>
  <c r="D4522" i="2"/>
  <c r="C4522" i="2"/>
  <c r="B4522" i="2"/>
  <c r="A4522" i="2"/>
  <c r="P4521" i="2"/>
  <c r="O4521" i="2"/>
  <c r="N4521" i="2"/>
  <c r="M4521" i="2"/>
  <c r="L4521" i="2"/>
  <c r="K4521" i="2"/>
  <c r="J4521" i="2"/>
  <c r="I4521" i="2"/>
  <c r="H4521" i="2"/>
  <c r="G4521" i="2"/>
  <c r="F4521" i="2"/>
  <c r="E4521" i="2"/>
  <c r="D4521" i="2"/>
  <c r="C4521" i="2"/>
  <c r="B4521" i="2"/>
  <c r="A4521" i="2"/>
  <c r="P4520" i="2"/>
  <c r="O4520" i="2"/>
  <c r="N4520" i="2"/>
  <c r="M4520" i="2"/>
  <c r="L4520" i="2"/>
  <c r="K4520" i="2"/>
  <c r="J4520" i="2"/>
  <c r="I4520" i="2"/>
  <c r="H4520" i="2"/>
  <c r="G4520" i="2"/>
  <c r="F4520" i="2"/>
  <c r="E4520" i="2"/>
  <c r="D4520" i="2"/>
  <c r="C4520" i="2"/>
  <c r="B4520" i="2"/>
  <c r="A4520" i="2"/>
  <c r="P4519" i="2"/>
  <c r="O4519" i="2"/>
  <c r="N4519" i="2"/>
  <c r="M4519" i="2"/>
  <c r="L4519" i="2"/>
  <c r="K4519" i="2"/>
  <c r="J4519" i="2"/>
  <c r="I4519" i="2"/>
  <c r="H4519" i="2"/>
  <c r="G4519" i="2"/>
  <c r="F4519" i="2"/>
  <c r="E4519" i="2"/>
  <c r="D4519" i="2"/>
  <c r="C4519" i="2"/>
  <c r="B4519" i="2"/>
  <c r="A4519" i="2"/>
  <c r="P4518" i="2"/>
  <c r="O4518" i="2"/>
  <c r="N4518" i="2"/>
  <c r="M4518" i="2"/>
  <c r="L4518" i="2"/>
  <c r="K4518" i="2"/>
  <c r="J4518" i="2"/>
  <c r="I4518" i="2"/>
  <c r="H4518" i="2"/>
  <c r="G4518" i="2"/>
  <c r="F4518" i="2"/>
  <c r="E4518" i="2"/>
  <c r="D4518" i="2"/>
  <c r="C4518" i="2"/>
  <c r="B4518" i="2"/>
  <c r="A4518" i="2"/>
  <c r="P4517" i="2"/>
  <c r="O4517" i="2"/>
  <c r="N4517" i="2"/>
  <c r="M4517" i="2"/>
  <c r="L4517" i="2"/>
  <c r="K4517" i="2"/>
  <c r="J4517" i="2"/>
  <c r="I4517" i="2"/>
  <c r="H4517" i="2"/>
  <c r="G4517" i="2"/>
  <c r="F4517" i="2"/>
  <c r="E4517" i="2"/>
  <c r="D4517" i="2"/>
  <c r="C4517" i="2"/>
  <c r="B4517" i="2"/>
  <c r="A4517" i="2"/>
  <c r="P4516" i="2"/>
  <c r="O4516" i="2"/>
  <c r="N4516" i="2"/>
  <c r="M4516" i="2"/>
  <c r="L4516" i="2"/>
  <c r="K4516" i="2"/>
  <c r="J4516" i="2"/>
  <c r="I4516" i="2"/>
  <c r="H4516" i="2"/>
  <c r="G4516" i="2"/>
  <c r="F4516" i="2"/>
  <c r="E4516" i="2"/>
  <c r="D4516" i="2"/>
  <c r="C4516" i="2"/>
  <c r="B4516" i="2"/>
  <c r="A4516" i="2"/>
  <c r="P4515" i="2"/>
  <c r="O4515" i="2"/>
  <c r="N4515" i="2"/>
  <c r="M4515" i="2"/>
  <c r="L4515" i="2"/>
  <c r="K4515" i="2"/>
  <c r="J4515" i="2"/>
  <c r="I4515" i="2"/>
  <c r="H4515" i="2"/>
  <c r="G4515" i="2"/>
  <c r="F4515" i="2"/>
  <c r="E4515" i="2"/>
  <c r="D4515" i="2"/>
  <c r="C4515" i="2"/>
  <c r="B4515" i="2"/>
  <c r="A4515" i="2"/>
  <c r="P4514" i="2"/>
  <c r="O4514" i="2"/>
  <c r="N4514" i="2"/>
  <c r="M4514" i="2"/>
  <c r="L4514" i="2"/>
  <c r="K4514" i="2"/>
  <c r="J4514" i="2"/>
  <c r="I4514" i="2"/>
  <c r="H4514" i="2"/>
  <c r="G4514" i="2"/>
  <c r="F4514" i="2"/>
  <c r="E4514" i="2"/>
  <c r="D4514" i="2"/>
  <c r="C4514" i="2"/>
  <c r="B4514" i="2"/>
  <c r="A4514" i="2"/>
  <c r="P4513" i="2"/>
  <c r="O4513" i="2"/>
  <c r="N4513" i="2"/>
  <c r="M4513" i="2"/>
  <c r="L4513" i="2"/>
  <c r="K4513" i="2"/>
  <c r="J4513" i="2"/>
  <c r="I4513" i="2"/>
  <c r="H4513" i="2"/>
  <c r="G4513" i="2"/>
  <c r="F4513" i="2"/>
  <c r="E4513" i="2"/>
  <c r="D4513" i="2"/>
  <c r="C4513" i="2"/>
  <c r="B4513" i="2"/>
  <c r="A4513" i="2"/>
  <c r="P4512" i="2"/>
  <c r="O4512" i="2"/>
  <c r="N4512" i="2"/>
  <c r="M4512" i="2"/>
  <c r="L4512" i="2"/>
  <c r="K4512" i="2"/>
  <c r="J4512" i="2"/>
  <c r="I4512" i="2"/>
  <c r="H4512" i="2"/>
  <c r="G4512" i="2"/>
  <c r="F4512" i="2"/>
  <c r="E4512" i="2"/>
  <c r="D4512" i="2"/>
  <c r="C4512" i="2"/>
  <c r="B4512" i="2"/>
  <c r="A4512" i="2"/>
  <c r="P4511" i="2"/>
  <c r="O4511" i="2"/>
  <c r="N4511" i="2"/>
  <c r="M4511" i="2"/>
  <c r="L4511" i="2"/>
  <c r="K4511" i="2"/>
  <c r="J4511" i="2"/>
  <c r="I4511" i="2"/>
  <c r="H4511" i="2"/>
  <c r="G4511" i="2"/>
  <c r="F4511" i="2"/>
  <c r="E4511" i="2"/>
  <c r="D4511" i="2"/>
  <c r="C4511" i="2"/>
  <c r="B4511" i="2"/>
  <c r="A4511" i="2"/>
  <c r="P4510" i="2"/>
  <c r="O4510" i="2"/>
  <c r="N4510" i="2"/>
  <c r="M4510" i="2"/>
  <c r="L4510" i="2"/>
  <c r="K4510" i="2"/>
  <c r="J4510" i="2"/>
  <c r="I4510" i="2"/>
  <c r="H4510" i="2"/>
  <c r="G4510" i="2"/>
  <c r="F4510" i="2"/>
  <c r="E4510" i="2"/>
  <c r="D4510" i="2"/>
  <c r="C4510" i="2"/>
  <c r="B4510" i="2"/>
  <c r="A4510" i="2"/>
  <c r="P4509" i="2"/>
  <c r="O4509" i="2"/>
  <c r="N4509" i="2"/>
  <c r="M4509" i="2"/>
  <c r="L4509" i="2"/>
  <c r="K4509" i="2"/>
  <c r="J4509" i="2"/>
  <c r="I4509" i="2"/>
  <c r="H4509" i="2"/>
  <c r="G4509" i="2"/>
  <c r="F4509" i="2"/>
  <c r="E4509" i="2"/>
  <c r="D4509" i="2"/>
  <c r="C4509" i="2"/>
  <c r="B4509" i="2"/>
  <c r="A4509" i="2"/>
  <c r="P4508" i="2"/>
  <c r="O4508" i="2"/>
  <c r="N4508" i="2"/>
  <c r="M4508" i="2"/>
  <c r="L4508" i="2"/>
  <c r="K4508" i="2"/>
  <c r="J4508" i="2"/>
  <c r="I4508" i="2"/>
  <c r="H4508" i="2"/>
  <c r="G4508" i="2"/>
  <c r="F4508" i="2"/>
  <c r="E4508" i="2"/>
  <c r="D4508" i="2"/>
  <c r="C4508" i="2"/>
  <c r="B4508" i="2"/>
  <c r="A4508" i="2"/>
  <c r="P4507" i="2"/>
  <c r="O4507" i="2"/>
  <c r="N4507" i="2"/>
  <c r="M4507" i="2"/>
  <c r="L4507" i="2"/>
  <c r="K4507" i="2"/>
  <c r="J4507" i="2"/>
  <c r="I4507" i="2"/>
  <c r="H4507" i="2"/>
  <c r="G4507" i="2"/>
  <c r="F4507" i="2"/>
  <c r="E4507" i="2"/>
  <c r="D4507" i="2"/>
  <c r="C4507" i="2"/>
  <c r="B4507" i="2"/>
  <c r="A4507" i="2"/>
  <c r="P4506" i="2"/>
  <c r="O4506" i="2"/>
  <c r="N4506" i="2"/>
  <c r="M4506" i="2"/>
  <c r="L4506" i="2"/>
  <c r="K4506" i="2"/>
  <c r="J4506" i="2"/>
  <c r="I4506" i="2"/>
  <c r="H4506" i="2"/>
  <c r="G4506" i="2"/>
  <c r="F4506" i="2"/>
  <c r="E4506" i="2"/>
  <c r="D4506" i="2"/>
  <c r="C4506" i="2"/>
  <c r="B4506" i="2"/>
  <c r="A4506" i="2"/>
  <c r="P4505" i="2"/>
  <c r="O4505" i="2"/>
  <c r="N4505" i="2"/>
  <c r="M4505" i="2"/>
  <c r="L4505" i="2"/>
  <c r="K4505" i="2"/>
  <c r="J4505" i="2"/>
  <c r="I4505" i="2"/>
  <c r="H4505" i="2"/>
  <c r="G4505" i="2"/>
  <c r="F4505" i="2"/>
  <c r="E4505" i="2"/>
  <c r="D4505" i="2"/>
  <c r="C4505" i="2"/>
  <c r="B4505" i="2"/>
  <c r="A4505" i="2"/>
  <c r="P4504" i="2"/>
  <c r="O4504" i="2"/>
  <c r="N4504" i="2"/>
  <c r="M4504" i="2"/>
  <c r="L4504" i="2"/>
  <c r="K4504" i="2"/>
  <c r="J4504" i="2"/>
  <c r="I4504" i="2"/>
  <c r="H4504" i="2"/>
  <c r="G4504" i="2"/>
  <c r="F4504" i="2"/>
  <c r="E4504" i="2"/>
  <c r="D4504" i="2"/>
  <c r="C4504" i="2"/>
  <c r="B4504" i="2"/>
  <c r="A4504" i="2"/>
  <c r="P4503" i="2"/>
  <c r="O4503" i="2"/>
  <c r="N4503" i="2"/>
  <c r="M4503" i="2"/>
  <c r="L4503" i="2"/>
  <c r="K4503" i="2"/>
  <c r="J4503" i="2"/>
  <c r="I4503" i="2"/>
  <c r="H4503" i="2"/>
  <c r="G4503" i="2"/>
  <c r="F4503" i="2"/>
  <c r="E4503" i="2"/>
  <c r="D4503" i="2"/>
  <c r="C4503" i="2"/>
  <c r="B4503" i="2"/>
  <c r="A4503" i="2"/>
  <c r="P4502" i="2"/>
  <c r="O4502" i="2"/>
  <c r="N4502" i="2"/>
  <c r="M4502" i="2"/>
  <c r="L4502" i="2"/>
  <c r="K4502" i="2"/>
  <c r="J4502" i="2"/>
  <c r="I4502" i="2"/>
  <c r="H4502" i="2"/>
  <c r="G4502" i="2"/>
  <c r="F4502" i="2"/>
  <c r="E4502" i="2"/>
  <c r="D4502" i="2"/>
  <c r="C4502" i="2"/>
  <c r="B4502" i="2"/>
  <c r="A4502" i="2"/>
  <c r="P4501" i="2"/>
  <c r="O4501" i="2"/>
  <c r="N4501" i="2"/>
  <c r="M4501" i="2"/>
  <c r="L4501" i="2"/>
  <c r="K4501" i="2"/>
  <c r="J4501" i="2"/>
  <c r="I4501" i="2"/>
  <c r="H4501" i="2"/>
  <c r="G4501" i="2"/>
  <c r="F4501" i="2"/>
  <c r="E4501" i="2"/>
  <c r="D4501" i="2"/>
  <c r="C4501" i="2"/>
  <c r="B4501" i="2"/>
  <c r="A4501" i="2"/>
  <c r="P4500" i="2"/>
  <c r="O4500" i="2"/>
  <c r="N4500" i="2"/>
  <c r="M4500" i="2"/>
  <c r="L4500" i="2"/>
  <c r="K4500" i="2"/>
  <c r="J4500" i="2"/>
  <c r="I4500" i="2"/>
  <c r="H4500" i="2"/>
  <c r="G4500" i="2"/>
  <c r="F4500" i="2"/>
  <c r="E4500" i="2"/>
  <c r="D4500" i="2"/>
  <c r="C4500" i="2"/>
  <c r="B4500" i="2"/>
  <c r="A4500" i="2"/>
  <c r="P4499" i="2"/>
  <c r="O4499" i="2"/>
  <c r="N4499" i="2"/>
  <c r="M4499" i="2"/>
  <c r="L4499" i="2"/>
  <c r="K4499" i="2"/>
  <c r="J4499" i="2"/>
  <c r="I4499" i="2"/>
  <c r="H4499" i="2"/>
  <c r="G4499" i="2"/>
  <c r="F4499" i="2"/>
  <c r="E4499" i="2"/>
  <c r="D4499" i="2"/>
  <c r="C4499" i="2"/>
  <c r="B4499" i="2"/>
  <c r="A4499" i="2"/>
  <c r="P4498" i="2"/>
  <c r="O4498" i="2"/>
  <c r="N4498" i="2"/>
  <c r="M4498" i="2"/>
  <c r="L4498" i="2"/>
  <c r="K4498" i="2"/>
  <c r="J4498" i="2"/>
  <c r="I4498" i="2"/>
  <c r="H4498" i="2"/>
  <c r="G4498" i="2"/>
  <c r="F4498" i="2"/>
  <c r="E4498" i="2"/>
  <c r="D4498" i="2"/>
  <c r="C4498" i="2"/>
  <c r="B4498" i="2"/>
  <c r="A4498" i="2"/>
  <c r="P4497" i="2"/>
  <c r="O4497" i="2"/>
  <c r="N4497" i="2"/>
  <c r="M4497" i="2"/>
  <c r="L4497" i="2"/>
  <c r="K4497" i="2"/>
  <c r="J4497" i="2"/>
  <c r="I4497" i="2"/>
  <c r="H4497" i="2"/>
  <c r="G4497" i="2"/>
  <c r="F4497" i="2"/>
  <c r="E4497" i="2"/>
  <c r="D4497" i="2"/>
  <c r="C4497" i="2"/>
  <c r="B4497" i="2"/>
  <c r="A4497" i="2"/>
  <c r="P4496" i="2"/>
  <c r="O4496" i="2"/>
  <c r="N4496" i="2"/>
  <c r="M4496" i="2"/>
  <c r="L4496" i="2"/>
  <c r="K4496" i="2"/>
  <c r="J4496" i="2"/>
  <c r="I4496" i="2"/>
  <c r="H4496" i="2"/>
  <c r="G4496" i="2"/>
  <c r="F4496" i="2"/>
  <c r="E4496" i="2"/>
  <c r="D4496" i="2"/>
  <c r="C4496" i="2"/>
  <c r="B4496" i="2"/>
  <c r="A4496" i="2"/>
  <c r="P4495" i="2"/>
  <c r="O4495" i="2"/>
  <c r="N4495" i="2"/>
  <c r="M4495" i="2"/>
  <c r="L4495" i="2"/>
  <c r="K4495" i="2"/>
  <c r="J4495" i="2"/>
  <c r="I4495" i="2"/>
  <c r="H4495" i="2"/>
  <c r="G4495" i="2"/>
  <c r="F4495" i="2"/>
  <c r="E4495" i="2"/>
  <c r="D4495" i="2"/>
  <c r="C4495" i="2"/>
  <c r="B4495" i="2"/>
  <c r="A4495" i="2"/>
  <c r="P4494" i="2"/>
  <c r="O4494" i="2"/>
  <c r="N4494" i="2"/>
  <c r="M4494" i="2"/>
  <c r="L4494" i="2"/>
  <c r="K4494" i="2"/>
  <c r="J4494" i="2"/>
  <c r="I4494" i="2"/>
  <c r="H4494" i="2"/>
  <c r="G4494" i="2"/>
  <c r="F4494" i="2"/>
  <c r="E4494" i="2"/>
  <c r="D4494" i="2"/>
  <c r="C4494" i="2"/>
  <c r="B4494" i="2"/>
  <c r="A4494" i="2"/>
  <c r="P4493" i="2"/>
  <c r="O4493" i="2"/>
  <c r="N4493" i="2"/>
  <c r="M4493" i="2"/>
  <c r="L4493" i="2"/>
  <c r="K4493" i="2"/>
  <c r="J4493" i="2"/>
  <c r="I4493" i="2"/>
  <c r="H4493" i="2"/>
  <c r="G4493" i="2"/>
  <c r="F4493" i="2"/>
  <c r="E4493" i="2"/>
  <c r="D4493" i="2"/>
  <c r="C4493" i="2"/>
  <c r="B4493" i="2"/>
  <c r="A4493" i="2"/>
  <c r="P4492" i="2"/>
  <c r="O4492" i="2"/>
  <c r="N4492" i="2"/>
  <c r="M4492" i="2"/>
  <c r="L4492" i="2"/>
  <c r="K4492" i="2"/>
  <c r="J4492" i="2"/>
  <c r="I4492" i="2"/>
  <c r="H4492" i="2"/>
  <c r="G4492" i="2"/>
  <c r="F4492" i="2"/>
  <c r="E4492" i="2"/>
  <c r="D4492" i="2"/>
  <c r="C4492" i="2"/>
  <c r="B4492" i="2"/>
  <c r="A4492" i="2"/>
  <c r="P4491" i="2"/>
  <c r="O4491" i="2"/>
  <c r="N4491" i="2"/>
  <c r="M4491" i="2"/>
  <c r="L4491" i="2"/>
  <c r="K4491" i="2"/>
  <c r="J4491" i="2"/>
  <c r="I4491" i="2"/>
  <c r="H4491" i="2"/>
  <c r="G4491" i="2"/>
  <c r="F4491" i="2"/>
  <c r="E4491" i="2"/>
  <c r="D4491" i="2"/>
  <c r="C4491" i="2"/>
  <c r="B4491" i="2"/>
  <c r="A4491" i="2"/>
  <c r="P4490" i="2"/>
  <c r="O4490" i="2"/>
  <c r="N4490" i="2"/>
  <c r="M4490" i="2"/>
  <c r="L4490" i="2"/>
  <c r="K4490" i="2"/>
  <c r="J4490" i="2"/>
  <c r="I4490" i="2"/>
  <c r="H4490" i="2"/>
  <c r="G4490" i="2"/>
  <c r="F4490" i="2"/>
  <c r="E4490" i="2"/>
  <c r="D4490" i="2"/>
  <c r="C4490" i="2"/>
  <c r="B4490" i="2"/>
  <c r="A4490" i="2"/>
  <c r="P4489" i="2"/>
  <c r="O4489" i="2"/>
  <c r="N4489" i="2"/>
  <c r="M4489" i="2"/>
  <c r="L4489" i="2"/>
  <c r="K4489" i="2"/>
  <c r="J4489" i="2"/>
  <c r="I4489" i="2"/>
  <c r="H4489" i="2"/>
  <c r="G4489" i="2"/>
  <c r="F4489" i="2"/>
  <c r="E4489" i="2"/>
  <c r="D4489" i="2"/>
  <c r="C4489" i="2"/>
  <c r="B4489" i="2"/>
  <c r="A4489" i="2"/>
  <c r="P4488" i="2"/>
  <c r="O4488" i="2"/>
  <c r="N4488" i="2"/>
  <c r="M4488" i="2"/>
  <c r="L4488" i="2"/>
  <c r="K4488" i="2"/>
  <c r="J4488" i="2"/>
  <c r="I4488" i="2"/>
  <c r="H4488" i="2"/>
  <c r="G4488" i="2"/>
  <c r="F4488" i="2"/>
  <c r="E4488" i="2"/>
  <c r="D4488" i="2"/>
  <c r="C4488" i="2"/>
  <c r="B4488" i="2"/>
  <c r="A4488" i="2"/>
  <c r="P4487" i="2"/>
  <c r="O4487" i="2"/>
  <c r="N4487" i="2"/>
  <c r="M4487" i="2"/>
  <c r="L4487" i="2"/>
  <c r="K4487" i="2"/>
  <c r="J4487" i="2"/>
  <c r="I4487" i="2"/>
  <c r="H4487" i="2"/>
  <c r="G4487" i="2"/>
  <c r="F4487" i="2"/>
  <c r="E4487" i="2"/>
  <c r="D4487" i="2"/>
  <c r="C4487" i="2"/>
  <c r="B4487" i="2"/>
  <c r="A4487" i="2"/>
  <c r="P4486" i="2"/>
  <c r="O4486" i="2"/>
  <c r="N4486" i="2"/>
  <c r="M4486" i="2"/>
  <c r="L4486" i="2"/>
  <c r="K4486" i="2"/>
  <c r="J4486" i="2"/>
  <c r="I4486" i="2"/>
  <c r="H4486" i="2"/>
  <c r="G4486" i="2"/>
  <c r="F4486" i="2"/>
  <c r="E4486" i="2"/>
  <c r="D4486" i="2"/>
  <c r="C4486" i="2"/>
  <c r="B4486" i="2"/>
  <c r="A4486" i="2"/>
  <c r="P4485" i="2"/>
  <c r="O4485" i="2"/>
  <c r="N4485" i="2"/>
  <c r="M4485" i="2"/>
  <c r="L4485" i="2"/>
  <c r="K4485" i="2"/>
  <c r="J4485" i="2"/>
  <c r="I4485" i="2"/>
  <c r="H4485" i="2"/>
  <c r="G4485" i="2"/>
  <c r="F4485" i="2"/>
  <c r="E4485" i="2"/>
  <c r="D4485" i="2"/>
  <c r="C4485" i="2"/>
  <c r="B4485" i="2"/>
  <c r="A4485" i="2"/>
  <c r="P4484" i="2"/>
  <c r="O4484" i="2"/>
  <c r="N4484" i="2"/>
  <c r="M4484" i="2"/>
  <c r="L4484" i="2"/>
  <c r="K4484" i="2"/>
  <c r="J4484" i="2"/>
  <c r="I4484" i="2"/>
  <c r="H4484" i="2"/>
  <c r="G4484" i="2"/>
  <c r="F4484" i="2"/>
  <c r="E4484" i="2"/>
  <c r="D4484" i="2"/>
  <c r="C4484" i="2"/>
  <c r="B4484" i="2"/>
  <c r="A4484" i="2"/>
  <c r="P4483" i="2"/>
  <c r="O4483" i="2"/>
  <c r="N4483" i="2"/>
  <c r="M4483" i="2"/>
  <c r="L4483" i="2"/>
  <c r="K4483" i="2"/>
  <c r="J4483" i="2"/>
  <c r="I4483" i="2"/>
  <c r="H4483" i="2"/>
  <c r="G4483" i="2"/>
  <c r="F4483" i="2"/>
  <c r="E4483" i="2"/>
  <c r="D4483" i="2"/>
  <c r="C4483" i="2"/>
  <c r="B4483" i="2"/>
  <c r="A4483" i="2"/>
  <c r="P4482" i="2"/>
  <c r="O4482" i="2"/>
  <c r="N4482" i="2"/>
  <c r="M4482" i="2"/>
  <c r="L4482" i="2"/>
  <c r="K4482" i="2"/>
  <c r="J4482" i="2"/>
  <c r="I4482" i="2"/>
  <c r="H4482" i="2"/>
  <c r="G4482" i="2"/>
  <c r="F4482" i="2"/>
  <c r="E4482" i="2"/>
  <c r="D4482" i="2"/>
  <c r="C4482" i="2"/>
  <c r="B4482" i="2"/>
  <c r="A4482" i="2"/>
  <c r="P4481" i="2"/>
  <c r="O4481" i="2"/>
  <c r="N4481" i="2"/>
  <c r="M4481" i="2"/>
  <c r="L4481" i="2"/>
  <c r="K4481" i="2"/>
  <c r="J4481" i="2"/>
  <c r="I4481" i="2"/>
  <c r="H4481" i="2"/>
  <c r="G4481" i="2"/>
  <c r="F4481" i="2"/>
  <c r="E4481" i="2"/>
  <c r="D4481" i="2"/>
  <c r="C4481" i="2"/>
  <c r="B4481" i="2"/>
  <c r="A4481" i="2"/>
  <c r="P4480" i="2"/>
  <c r="O4480" i="2"/>
  <c r="N4480" i="2"/>
  <c r="M4480" i="2"/>
  <c r="L4480" i="2"/>
  <c r="K4480" i="2"/>
  <c r="J4480" i="2"/>
  <c r="I4480" i="2"/>
  <c r="H4480" i="2"/>
  <c r="G4480" i="2"/>
  <c r="F4480" i="2"/>
  <c r="E4480" i="2"/>
  <c r="D4480" i="2"/>
  <c r="C4480" i="2"/>
  <c r="B4480" i="2"/>
  <c r="A4480" i="2"/>
  <c r="P4479" i="2"/>
  <c r="O4479" i="2"/>
  <c r="N4479" i="2"/>
  <c r="M4479" i="2"/>
  <c r="L4479" i="2"/>
  <c r="K4479" i="2"/>
  <c r="J4479" i="2"/>
  <c r="I4479" i="2"/>
  <c r="H4479" i="2"/>
  <c r="G4479" i="2"/>
  <c r="F4479" i="2"/>
  <c r="E4479" i="2"/>
  <c r="D4479" i="2"/>
  <c r="C4479" i="2"/>
  <c r="B4479" i="2"/>
  <c r="A4479" i="2"/>
  <c r="P4478" i="2"/>
  <c r="O4478" i="2"/>
  <c r="N4478" i="2"/>
  <c r="M4478" i="2"/>
  <c r="L4478" i="2"/>
  <c r="K4478" i="2"/>
  <c r="J4478" i="2"/>
  <c r="I4478" i="2"/>
  <c r="H4478" i="2"/>
  <c r="G4478" i="2"/>
  <c r="F4478" i="2"/>
  <c r="E4478" i="2"/>
  <c r="D4478" i="2"/>
  <c r="C4478" i="2"/>
  <c r="B4478" i="2"/>
  <c r="A4478" i="2"/>
  <c r="P4477" i="2"/>
  <c r="O4477" i="2"/>
  <c r="N4477" i="2"/>
  <c r="M4477" i="2"/>
  <c r="L4477" i="2"/>
  <c r="K4477" i="2"/>
  <c r="J4477" i="2"/>
  <c r="I4477" i="2"/>
  <c r="H4477" i="2"/>
  <c r="G4477" i="2"/>
  <c r="F4477" i="2"/>
  <c r="E4477" i="2"/>
  <c r="D4477" i="2"/>
  <c r="C4477" i="2"/>
  <c r="B4477" i="2"/>
  <c r="A4477" i="2"/>
  <c r="P4476" i="2"/>
  <c r="O4476" i="2"/>
  <c r="N4476" i="2"/>
  <c r="M4476" i="2"/>
  <c r="L4476" i="2"/>
  <c r="K4476" i="2"/>
  <c r="J4476" i="2"/>
  <c r="I4476" i="2"/>
  <c r="H4476" i="2"/>
  <c r="G4476" i="2"/>
  <c r="F4476" i="2"/>
  <c r="E4476" i="2"/>
  <c r="D4476" i="2"/>
  <c r="C4476" i="2"/>
  <c r="B4476" i="2"/>
  <c r="A4476" i="2"/>
  <c r="P4475" i="2"/>
  <c r="O4475" i="2"/>
  <c r="N4475" i="2"/>
  <c r="M4475" i="2"/>
  <c r="L4475" i="2"/>
  <c r="K4475" i="2"/>
  <c r="J4475" i="2"/>
  <c r="I4475" i="2"/>
  <c r="H4475" i="2"/>
  <c r="G4475" i="2"/>
  <c r="F4475" i="2"/>
  <c r="E4475" i="2"/>
  <c r="D4475" i="2"/>
  <c r="C4475" i="2"/>
  <c r="B4475" i="2"/>
  <c r="A4475" i="2"/>
  <c r="P4474" i="2"/>
  <c r="O4474" i="2"/>
  <c r="N4474" i="2"/>
  <c r="M4474" i="2"/>
  <c r="L4474" i="2"/>
  <c r="K4474" i="2"/>
  <c r="J4474" i="2"/>
  <c r="I4474" i="2"/>
  <c r="H4474" i="2"/>
  <c r="G4474" i="2"/>
  <c r="F4474" i="2"/>
  <c r="E4474" i="2"/>
  <c r="D4474" i="2"/>
  <c r="C4474" i="2"/>
  <c r="B4474" i="2"/>
  <c r="A4474" i="2"/>
  <c r="P4473" i="2"/>
  <c r="O4473" i="2"/>
  <c r="N4473" i="2"/>
  <c r="M4473" i="2"/>
  <c r="L4473" i="2"/>
  <c r="K4473" i="2"/>
  <c r="J4473" i="2"/>
  <c r="I4473" i="2"/>
  <c r="H4473" i="2"/>
  <c r="G4473" i="2"/>
  <c r="F4473" i="2"/>
  <c r="E4473" i="2"/>
  <c r="D4473" i="2"/>
  <c r="C4473" i="2"/>
  <c r="B4473" i="2"/>
  <c r="A4473" i="2"/>
  <c r="P4472" i="2"/>
  <c r="O4472" i="2"/>
  <c r="N4472" i="2"/>
  <c r="M4472" i="2"/>
  <c r="L4472" i="2"/>
  <c r="K4472" i="2"/>
  <c r="J4472" i="2"/>
  <c r="I4472" i="2"/>
  <c r="H4472" i="2"/>
  <c r="G4472" i="2"/>
  <c r="F4472" i="2"/>
  <c r="E4472" i="2"/>
  <c r="D4472" i="2"/>
  <c r="C4472" i="2"/>
  <c r="B4472" i="2"/>
  <c r="A4472" i="2"/>
  <c r="P4471" i="2"/>
  <c r="O4471" i="2"/>
  <c r="N4471" i="2"/>
  <c r="M4471" i="2"/>
  <c r="L4471" i="2"/>
  <c r="K4471" i="2"/>
  <c r="J4471" i="2"/>
  <c r="I4471" i="2"/>
  <c r="H4471" i="2"/>
  <c r="G4471" i="2"/>
  <c r="F4471" i="2"/>
  <c r="E4471" i="2"/>
  <c r="D4471" i="2"/>
  <c r="C4471" i="2"/>
  <c r="B4471" i="2"/>
  <c r="A4471" i="2"/>
  <c r="P4470" i="2"/>
  <c r="O4470" i="2"/>
  <c r="N4470" i="2"/>
  <c r="M4470" i="2"/>
  <c r="L4470" i="2"/>
  <c r="K4470" i="2"/>
  <c r="J4470" i="2"/>
  <c r="I4470" i="2"/>
  <c r="H4470" i="2"/>
  <c r="G4470" i="2"/>
  <c r="F4470" i="2"/>
  <c r="E4470" i="2"/>
  <c r="D4470" i="2"/>
  <c r="C4470" i="2"/>
  <c r="B4470" i="2"/>
  <c r="A4470" i="2"/>
  <c r="P4469" i="2"/>
  <c r="O4469" i="2"/>
  <c r="N4469" i="2"/>
  <c r="M4469" i="2"/>
  <c r="L4469" i="2"/>
  <c r="K4469" i="2"/>
  <c r="J4469" i="2"/>
  <c r="I4469" i="2"/>
  <c r="H4469" i="2"/>
  <c r="G4469" i="2"/>
  <c r="F4469" i="2"/>
  <c r="E4469" i="2"/>
  <c r="D4469" i="2"/>
  <c r="C4469" i="2"/>
  <c r="B4469" i="2"/>
  <c r="A4469" i="2"/>
  <c r="P4468" i="2"/>
  <c r="O4468" i="2"/>
  <c r="N4468" i="2"/>
  <c r="M4468" i="2"/>
  <c r="L4468" i="2"/>
  <c r="K4468" i="2"/>
  <c r="J4468" i="2"/>
  <c r="I4468" i="2"/>
  <c r="H4468" i="2"/>
  <c r="G4468" i="2"/>
  <c r="F4468" i="2"/>
  <c r="E4468" i="2"/>
  <c r="D4468" i="2"/>
  <c r="C4468" i="2"/>
  <c r="B4468" i="2"/>
  <c r="A4468" i="2"/>
  <c r="P4467" i="2"/>
  <c r="O4467" i="2"/>
  <c r="N4467" i="2"/>
  <c r="M4467" i="2"/>
  <c r="L4467" i="2"/>
  <c r="K4467" i="2"/>
  <c r="J4467" i="2"/>
  <c r="I4467" i="2"/>
  <c r="H4467" i="2"/>
  <c r="G4467" i="2"/>
  <c r="F4467" i="2"/>
  <c r="E4467" i="2"/>
  <c r="D4467" i="2"/>
  <c r="C4467" i="2"/>
  <c r="B4467" i="2"/>
  <c r="A4467" i="2"/>
  <c r="P4466" i="2"/>
  <c r="O4466" i="2"/>
  <c r="N4466" i="2"/>
  <c r="M4466" i="2"/>
  <c r="L4466" i="2"/>
  <c r="K4466" i="2"/>
  <c r="J4466" i="2"/>
  <c r="I4466" i="2"/>
  <c r="H4466" i="2"/>
  <c r="G4466" i="2"/>
  <c r="F4466" i="2"/>
  <c r="E4466" i="2"/>
  <c r="D4466" i="2"/>
  <c r="C4466" i="2"/>
  <c r="B4466" i="2"/>
  <c r="A4466" i="2"/>
  <c r="P4465" i="2"/>
  <c r="O4465" i="2"/>
  <c r="N4465" i="2"/>
  <c r="M4465" i="2"/>
  <c r="L4465" i="2"/>
  <c r="K4465" i="2"/>
  <c r="J4465" i="2"/>
  <c r="I4465" i="2"/>
  <c r="H4465" i="2"/>
  <c r="G4465" i="2"/>
  <c r="F4465" i="2"/>
  <c r="E4465" i="2"/>
  <c r="D4465" i="2"/>
  <c r="C4465" i="2"/>
  <c r="B4465" i="2"/>
  <c r="A4465" i="2"/>
  <c r="P4464" i="2"/>
  <c r="O4464" i="2"/>
  <c r="N4464" i="2"/>
  <c r="M4464" i="2"/>
  <c r="L4464" i="2"/>
  <c r="K4464" i="2"/>
  <c r="J4464" i="2"/>
  <c r="I4464" i="2"/>
  <c r="H4464" i="2"/>
  <c r="G4464" i="2"/>
  <c r="F4464" i="2"/>
  <c r="E4464" i="2"/>
  <c r="D4464" i="2"/>
  <c r="C4464" i="2"/>
  <c r="B4464" i="2"/>
  <c r="A4464" i="2"/>
  <c r="P4463" i="2"/>
  <c r="O4463" i="2"/>
  <c r="N4463" i="2"/>
  <c r="M4463" i="2"/>
  <c r="L4463" i="2"/>
  <c r="K4463" i="2"/>
  <c r="J4463" i="2"/>
  <c r="I4463" i="2"/>
  <c r="H4463" i="2"/>
  <c r="G4463" i="2"/>
  <c r="F4463" i="2"/>
  <c r="E4463" i="2"/>
  <c r="D4463" i="2"/>
  <c r="C4463" i="2"/>
  <c r="B4463" i="2"/>
  <c r="A4463" i="2"/>
  <c r="P4462" i="2"/>
  <c r="O4462" i="2"/>
  <c r="N4462" i="2"/>
  <c r="M4462" i="2"/>
  <c r="L4462" i="2"/>
  <c r="K4462" i="2"/>
  <c r="J4462" i="2"/>
  <c r="I4462" i="2"/>
  <c r="H4462" i="2"/>
  <c r="G4462" i="2"/>
  <c r="F4462" i="2"/>
  <c r="E4462" i="2"/>
  <c r="D4462" i="2"/>
  <c r="C4462" i="2"/>
  <c r="B4462" i="2"/>
  <c r="A4462" i="2"/>
  <c r="P4461" i="2"/>
  <c r="O4461" i="2"/>
  <c r="N4461" i="2"/>
  <c r="M4461" i="2"/>
  <c r="L4461" i="2"/>
  <c r="K4461" i="2"/>
  <c r="J4461" i="2"/>
  <c r="I4461" i="2"/>
  <c r="H4461" i="2"/>
  <c r="G4461" i="2"/>
  <c r="F4461" i="2"/>
  <c r="E4461" i="2"/>
  <c r="D4461" i="2"/>
  <c r="C4461" i="2"/>
  <c r="B4461" i="2"/>
  <c r="A4461" i="2"/>
  <c r="P4460" i="2"/>
  <c r="O4460" i="2"/>
  <c r="N4460" i="2"/>
  <c r="M4460" i="2"/>
  <c r="L4460" i="2"/>
  <c r="K4460" i="2"/>
  <c r="J4460" i="2"/>
  <c r="I4460" i="2"/>
  <c r="H4460" i="2"/>
  <c r="G4460" i="2"/>
  <c r="F4460" i="2"/>
  <c r="E4460" i="2"/>
  <c r="D4460" i="2"/>
  <c r="C4460" i="2"/>
  <c r="B4460" i="2"/>
  <c r="A4460" i="2"/>
  <c r="P4459" i="2"/>
  <c r="O4459" i="2"/>
  <c r="N4459" i="2"/>
  <c r="M4459" i="2"/>
  <c r="L4459" i="2"/>
  <c r="K4459" i="2"/>
  <c r="J4459" i="2"/>
  <c r="I4459" i="2"/>
  <c r="H4459" i="2"/>
  <c r="G4459" i="2"/>
  <c r="F4459" i="2"/>
  <c r="E4459" i="2"/>
  <c r="D4459" i="2"/>
  <c r="C4459" i="2"/>
  <c r="B4459" i="2"/>
  <c r="A4459" i="2"/>
  <c r="P4458" i="2"/>
  <c r="O4458" i="2"/>
  <c r="N4458" i="2"/>
  <c r="M4458" i="2"/>
  <c r="L4458" i="2"/>
  <c r="K4458" i="2"/>
  <c r="J4458" i="2"/>
  <c r="I4458" i="2"/>
  <c r="H4458" i="2"/>
  <c r="G4458" i="2"/>
  <c r="F4458" i="2"/>
  <c r="E4458" i="2"/>
  <c r="D4458" i="2"/>
  <c r="C4458" i="2"/>
  <c r="B4458" i="2"/>
  <c r="A4458" i="2"/>
  <c r="P4457" i="2"/>
  <c r="O4457" i="2"/>
  <c r="N4457" i="2"/>
  <c r="M4457" i="2"/>
  <c r="L4457" i="2"/>
  <c r="K4457" i="2"/>
  <c r="J4457" i="2"/>
  <c r="I4457" i="2"/>
  <c r="H4457" i="2"/>
  <c r="G4457" i="2"/>
  <c r="F4457" i="2"/>
  <c r="E4457" i="2"/>
  <c r="D4457" i="2"/>
  <c r="C4457" i="2"/>
  <c r="B4457" i="2"/>
  <c r="A4457" i="2"/>
  <c r="P4456" i="2"/>
  <c r="O4456" i="2"/>
  <c r="N4456" i="2"/>
  <c r="M4456" i="2"/>
  <c r="L4456" i="2"/>
  <c r="K4456" i="2"/>
  <c r="J4456" i="2"/>
  <c r="I4456" i="2"/>
  <c r="H4456" i="2"/>
  <c r="G4456" i="2"/>
  <c r="F4456" i="2"/>
  <c r="E4456" i="2"/>
  <c r="D4456" i="2"/>
  <c r="C4456" i="2"/>
  <c r="B4456" i="2"/>
  <c r="A4456" i="2"/>
  <c r="P4455" i="2"/>
  <c r="O4455" i="2"/>
  <c r="N4455" i="2"/>
  <c r="M4455" i="2"/>
  <c r="L4455" i="2"/>
  <c r="K4455" i="2"/>
  <c r="J4455" i="2"/>
  <c r="I4455" i="2"/>
  <c r="H4455" i="2"/>
  <c r="G4455" i="2"/>
  <c r="F4455" i="2"/>
  <c r="E4455" i="2"/>
  <c r="D4455" i="2"/>
  <c r="C4455" i="2"/>
  <c r="B4455" i="2"/>
  <c r="A4455" i="2"/>
  <c r="P4454" i="2"/>
  <c r="O4454" i="2"/>
  <c r="N4454" i="2"/>
  <c r="M4454" i="2"/>
  <c r="L4454" i="2"/>
  <c r="K4454" i="2"/>
  <c r="J4454" i="2"/>
  <c r="I4454" i="2"/>
  <c r="H4454" i="2"/>
  <c r="G4454" i="2"/>
  <c r="F4454" i="2"/>
  <c r="E4454" i="2"/>
  <c r="D4454" i="2"/>
  <c r="C4454" i="2"/>
  <c r="B4454" i="2"/>
  <c r="A4454" i="2"/>
  <c r="P4453" i="2"/>
  <c r="O4453" i="2"/>
  <c r="N4453" i="2"/>
  <c r="M4453" i="2"/>
  <c r="L4453" i="2"/>
  <c r="K4453" i="2"/>
  <c r="J4453" i="2"/>
  <c r="I4453" i="2"/>
  <c r="H4453" i="2"/>
  <c r="G4453" i="2"/>
  <c r="F4453" i="2"/>
  <c r="E4453" i="2"/>
  <c r="D4453" i="2"/>
  <c r="C4453" i="2"/>
  <c r="B4453" i="2"/>
  <c r="A4453" i="2"/>
  <c r="P4452" i="2"/>
  <c r="O4452" i="2"/>
  <c r="N4452" i="2"/>
  <c r="M4452" i="2"/>
  <c r="L4452" i="2"/>
  <c r="K4452" i="2"/>
  <c r="J4452" i="2"/>
  <c r="I4452" i="2"/>
  <c r="H4452" i="2"/>
  <c r="G4452" i="2"/>
  <c r="F4452" i="2"/>
  <c r="E4452" i="2"/>
  <c r="D4452" i="2"/>
  <c r="C4452" i="2"/>
  <c r="B4452" i="2"/>
  <c r="A4452" i="2"/>
  <c r="P4451" i="2"/>
  <c r="O4451" i="2"/>
  <c r="N4451" i="2"/>
  <c r="M4451" i="2"/>
  <c r="L4451" i="2"/>
  <c r="K4451" i="2"/>
  <c r="J4451" i="2"/>
  <c r="I4451" i="2"/>
  <c r="H4451" i="2"/>
  <c r="G4451" i="2"/>
  <c r="F4451" i="2"/>
  <c r="E4451" i="2"/>
  <c r="D4451" i="2"/>
  <c r="C4451" i="2"/>
  <c r="B4451" i="2"/>
  <c r="A4451" i="2"/>
  <c r="P4450" i="2"/>
  <c r="O4450" i="2"/>
  <c r="N4450" i="2"/>
  <c r="M4450" i="2"/>
  <c r="L4450" i="2"/>
  <c r="K4450" i="2"/>
  <c r="J4450" i="2"/>
  <c r="I4450" i="2"/>
  <c r="H4450" i="2"/>
  <c r="G4450" i="2"/>
  <c r="F4450" i="2"/>
  <c r="E4450" i="2"/>
  <c r="D4450" i="2"/>
  <c r="C4450" i="2"/>
  <c r="B4450" i="2"/>
  <c r="A4450" i="2"/>
  <c r="P4449" i="2"/>
  <c r="O4449" i="2"/>
  <c r="N4449" i="2"/>
  <c r="M4449" i="2"/>
  <c r="L4449" i="2"/>
  <c r="K4449" i="2"/>
  <c r="J4449" i="2"/>
  <c r="I4449" i="2"/>
  <c r="H4449" i="2"/>
  <c r="G4449" i="2"/>
  <c r="F4449" i="2"/>
  <c r="E4449" i="2"/>
  <c r="D4449" i="2"/>
  <c r="C4449" i="2"/>
  <c r="B4449" i="2"/>
  <c r="A4449" i="2"/>
  <c r="P4448" i="2"/>
  <c r="O4448" i="2"/>
  <c r="N4448" i="2"/>
  <c r="M4448" i="2"/>
  <c r="L4448" i="2"/>
  <c r="K4448" i="2"/>
  <c r="J4448" i="2"/>
  <c r="I4448" i="2"/>
  <c r="H4448" i="2"/>
  <c r="G4448" i="2"/>
  <c r="F4448" i="2"/>
  <c r="E4448" i="2"/>
  <c r="D4448" i="2"/>
  <c r="C4448" i="2"/>
  <c r="B4448" i="2"/>
  <c r="A4448" i="2"/>
  <c r="P4447" i="2"/>
  <c r="O4447" i="2"/>
  <c r="N4447" i="2"/>
  <c r="M4447" i="2"/>
  <c r="L4447" i="2"/>
  <c r="K4447" i="2"/>
  <c r="J4447" i="2"/>
  <c r="I4447" i="2"/>
  <c r="H4447" i="2"/>
  <c r="G4447" i="2"/>
  <c r="F4447" i="2"/>
  <c r="E4447" i="2"/>
  <c r="D4447" i="2"/>
  <c r="C4447" i="2"/>
  <c r="B4447" i="2"/>
  <c r="A4447" i="2"/>
  <c r="P4446" i="2"/>
  <c r="O4446" i="2"/>
  <c r="N4446" i="2"/>
  <c r="M4446" i="2"/>
  <c r="L4446" i="2"/>
  <c r="K4446" i="2"/>
  <c r="J4446" i="2"/>
  <c r="I4446" i="2"/>
  <c r="H4446" i="2"/>
  <c r="G4446" i="2"/>
  <c r="F4446" i="2"/>
  <c r="E4446" i="2"/>
  <c r="D4446" i="2"/>
  <c r="C4446" i="2"/>
  <c r="B4446" i="2"/>
  <c r="A4446" i="2"/>
  <c r="P4445" i="2"/>
  <c r="O4445" i="2"/>
  <c r="N4445" i="2"/>
  <c r="M4445" i="2"/>
  <c r="L4445" i="2"/>
  <c r="K4445" i="2"/>
  <c r="J4445" i="2"/>
  <c r="I4445" i="2"/>
  <c r="H4445" i="2"/>
  <c r="G4445" i="2"/>
  <c r="F4445" i="2"/>
  <c r="E4445" i="2"/>
  <c r="D4445" i="2"/>
  <c r="C4445" i="2"/>
  <c r="B4445" i="2"/>
  <c r="A4445" i="2"/>
  <c r="P4444" i="2"/>
  <c r="O4444" i="2"/>
  <c r="N4444" i="2"/>
  <c r="M4444" i="2"/>
  <c r="L4444" i="2"/>
  <c r="K4444" i="2"/>
  <c r="J4444" i="2"/>
  <c r="I4444" i="2"/>
  <c r="H4444" i="2"/>
  <c r="G4444" i="2"/>
  <c r="F4444" i="2"/>
  <c r="E4444" i="2"/>
  <c r="D4444" i="2"/>
  <c r="C4444" i="2"/>
  <c r="B4444" i="2"/>
  <c r="A4444" i="2"/>
  <c r="P4443" i="2"/>
  <c r="O4443" i="2"/>
  <c r="N4443" i="2"/>
  <c r="M4443" i="2"/>
  <c r="L4443" i="2"/>
  <c r="K4443" i="2"/>
  <c r="J4443" i="2"/>
  <c r="I4443" i="2"/>
  <c r="H4443" i="2"/>
  <c r="G4443" i="2"/>
  <c r="F4443" i="2"/>
  <c r="E4443" i="2"/>
  <c r="D4443" i="2"/>
  <c r="C4443" i="2"/>
  <c r="B4443" i="2"/>
  <c r="A4443" i="2"/>
  <c r="P4442" i="2"/>
  <c r="O4442" i="2"/>
  <c r="N4442" i="2"/>
  <c r="M4442" i="2"/>
  <c r="L4442" i="2"/>
  <c r="K4442" i="2"/>
  <c r="J4442" i="2"/>
  <c r="I4442" i="2"/>
  <c r="H4442" i="2"/>
  <c r="G4442" i="2"/>
  <c r="F4442" i="2"/>
  <c r="E4442" i="2"/>
  <c r="D4442" i="2"/>
  <c r="C4442" i="2"/>
  <c r="B4442" i="2"/>
  <c r="A4442" i="2"/>
  <c r="P4441" i="2"/>
  <c r="O4441" i="2"/>
  <c r="N4441" i="2"/>
  <c r="M4441" i="2"/>
  <c r="L4441" i="2"/>
  <c r="K4441" i="2"/>
  <c r="J4441" i="2"/>
  <c r="I4441" i="2"/>
  <c r="H4441" i="2"/>
  <c r="G4441" i="2"/>
  <c r="F4441" i="2"/>
  <c r="E4441" i="2"/>
  <c r="D4441" i="2"/>
  <c r="C4441" i="2"/>
  <c r="B4441" i="2"/>
  <c r="A4441" i="2"/>
  <c r="P4440" i="2"/>
  <c r="O4440" i="2"/>
  <c r="N4440" i="2"/>
  <c r="M4440" i="2"/>
  <c r="L4440" i="2"/>
  <c r="K4440" i="2"/>
  <c r="J4440" i="2"/>
  <c r="I4440" i="2"/>
  <c r="H4440" i="2"/>
  <c r="G4440" i="2"/>
  <c r="F4440" i="2"/>
  <c r="E4440" i="2"/>
  <c r="D4440" i="2"/>
  <c r="C4440" i="2"/>
  <c r="B4440" i="2"/>
  <c r="A4440" i="2"/>
  <c r="P4439" i="2"/>
  <c r="O4439" i="2"/>
  <c r="N4439" i="2"/>
  <c r="M4439" i="2"/>
  <c r="L4439" i="2"/>
  <c r="K4439" i="2"/>
  <c r="J4439" i="2"/>
  <c r="I4439" i="2"/>
  <c r="H4439" i="2"/>
  <c r="G4439" i="2"/>
  <c r="F4439" i="2"/>
  <c r="E4439" i="2"/>
  <c r="D4439" i="2"/>
  <c r="C4439" i="2"/>
  <c r="B4439" i="2"/>
  <c r="A4439" i="2"/>
  <c r="P4438" i="2"/>
  <c r="O4438" i="2"/>
  <c r="N4438" i="2"/>
  <c r="M4438" i="2"/>
  <c r="L4438" i="2"/>
  <c r="K4438" i="2"/>
  <c r="J4438" i="2"/>
  <c r="I4438" i="2"/>
  <c r="H4438" i="2"/>
  <c r="G4438" i="2"/>
  <c r="F4438" i="2"/>
  <c r="E4438" i="2"/>
  <c r="D4438" i="2"/>
  <c r="C4438" i="2"/>
  <c r="B4438" i="2"/>
  <c r="A4438" i="2"/>
  <c r="P4437" i="2"/>
  <c r="O4437" i="2"/>
  <c r="N4437" i="2"/>
  <c r="M4437" i="2"/>
  <c r="L4437" i="2"/>
  <c r="K4437" i="2"/>
  <c r="J4437" i="2"/>
  <c r="I4437" i="2"/>
  <c r="H4437" i="2"/>
  <c r="G4437" i="2"/>
  <c r="F4437" i="2"/>
  <c r="E4437" i="2"/>
  <c r="D4437" i="2"/>
  <c r="C4437" i="2"/>
  <c r="B4437" i="2"/>
  <c r="A4437" i="2"/>
  <c r="P4436" i="2"/>
  <c r="O4436" i="2"/>
  <c r="N4436" i="2"/>
  <c r="M4436" i="2"/>
  <c r="L4436" i="2"/>
  <c r="K4436" i="2"/>
  <c r="J4436" i="2"/>
  <c r="I4436" i="2"/>
  <c r="H4436" i="2"/>
  <c r="G4436" i="2"/>
  <c r="F4436" i="2"/>
  <c r="E4436" i="2"/>
  <c r="D4436" i="2"/>
  <c r="C4436" i="2"/>
  <c r="B4436" i="2"/>
  <c r="A4436" i="2"/>
  <c r="P4435" i="2"/>
  <c r="O4435" i="2"/>
  <c r="N4435" i="2"/>
  <c r="M4435" i="2"/>
  <c r="L4435" i="2"/>
  <c r="K4435" i="2"/>
  <c r="J4435" i="2"/>
  <c r="I4435" i="2"/>
  <c r="H4435" i="2"/>
  <c r="G4435" i="2"/>
  <c r="F4435" i="2"/>
  <c r="E4435" i="2"/>
  <c r="D4435" i="2"/>
  <c r="C4435" i="2"/>
  <c r="B4435" i="2"/>
  <c r="A4435" i="2"/>
  <c r="P4434" i="2"/>
  <c r="O4434" i="2"/>
  <c r="N4434" i="2"/>
  <c r="M4434" i="2"/>
  <c r="L4434" i="2"/>
  <c r="K4434" i="2"/>
  <c r="J4434" i="2"/>
  <c r="I4434" i="2"/>
  <c r="H4434" i="2"/>
  <c r="G4434" i="2"/>
  <c r="F4434" i="2"/>
  <c r="E4434" i="2"/>
  <c r="D4434" i="2"/>
  <c r="C4434" i="2"/>
  <c r="B4434" i="2"/>
  <c r="A4434" i="2"/>
  <c r="P4433" i="2"/>
  <c r="O4433" i="2"/>
  <c r="N4433" i="2"/>
  <c r="M4433" i="2"/>
  <c r="L4433" i="2"/>
  <c r="K4433" i="2"/>
  <c r="J4433" i="2"/>
  <c r="I4433" i="2"/>
  <c r="H4433" i="2"/>
  <c r="G4433" i="2"/>
  <c r="F4433" i="2"/>
  <c r="E4433" i="2"/>
  <c r="D4433" i="2"/>
  <c r="C4433" i="2"/>
  <c r="B4433" i="2"/>
  <c r="A4433" i="2"/>
  <c r="P4432" i="2"/>
  <c r="O4432" i="2"/>
  <c r="N4432" i="2"/>
  <c r="M4432" i="2"/>
  <c r="L4432" i="2"/>
  <c r="K4432" i="2"/>
  <c r="J4432" i="2"/>
  <c r="I4432" i="2"/>
  <c r="H4432" i="2"/>
  <c r="G4432" i="2"/>
  <c r="F4432" i="2"/>
  <c r="E4432" i="2"/>
  <c r="D4432" i="2"/>
  <c r="C4432" i="2"/>
  <c r="B4432" i="2"/>
  <c r="A4432" i="2"/>
  <c r="P4431" i="2"/>
  <c r="O4431" i="2"/>
  <c r="N4431" i="2"/>
  <c r="M4431" i="2"/>
  <c r="L4431" i="2"/>
  <c r="K4431" i="2"/>
  <c r="J4431" i="2"/>
  <c r="I4431" i="2"/>
  <c r="H4431" i="2"/>
  <c r="G4431" i="2"/>
  <c r="F4431" i="2"/>
  <c r="E4431" i="2"/>
  <c r="D4431" i="2"/>
  <c r="C4431" i="2"/>
  <c r="B4431" i="2"/>
  <c r="A4431" i="2"/>
  <c r="P4430" i="2"/>
  <c r="O4430" i="2"/>
  <c r="N4430" i="2"/>
  <c r="M4430" i="2"/>
  <c r="L4430" i="2"/>
  <c r="K4430" i="2"/>
  <c r="J4430" i="2"/>
  <c r="I4430" i="2"/>
  <c r="H4430" i="2"/>
  <c r="G4430" i="2"/>
  <c r="F4430" i="2"/>
  <c r="E4430" i="2"/>
  <c r="D4430" i="2"/>
  <c r="C4430" i="2"/>
  <c r="B4430" i="2"/>
  <c r="A4430" i="2"/>
  <c r="P4429" i="2"/>
  <c r="O4429" i="2"/>
  <c r="N4429" i="2"/>
  <c r="M4429" i="2"/>
  <c r="L4429" i="2"/>
  <c r="K4429" i="2"/>
  <c r="J4429" i="2"/>
  <c r="I4429" i="2"/>
  <c r="H4429" i="2"/>
  <c r="G4429" i="2"/>
  <c r="F4429" i="2"/>
  <c r="E4429" i="2"/>
  <c r="D4429" i="2"/>
  <c r="C4429" i="2"/>
  <c r="B4429" i="2"/>
  <c r="A4429" i="2"/>
  <c r="P4428" i="2"/>
  <c r="O4428" i="2"/>
  <c r="N4428" i="2"/>
  <c r="M4428" i="2"/>
  <c r="L4428" i="2"/>
  <c r="K4428" i="2"/>
  <c r="J4428" i="2"/>
  <c r="I4428" i="2"/>
  <c r="H4428" i="2"/>
  <c r="G4428" i="2"/>
  <c r="F4428" i="2"/>
  <c r="E4428" i="2"/>
  <c r="D4428" i="2"/>
  <c r="C4428" i="2"/>
  <c r="B4428" i="2"/>
  <c r="A4428" i="2"/>
  <c r="P4427" i="2"/>
  <c r="O4427" i="2"/>
  <c r="N4427" i="2"/>
  <c r="M4427" i="2"/>
  <c r="L4427" i="2"/>
  <c r="K4427" i="2"/>
  <c r="J4427" i="2"/>
  <c r="I4427" i="2"/>
  <c r="H4427" i="2"/>
  <c r="G4427" i="2"/>
  <c r="F4427" i="2"/>
  <c r="E4427" i="2"/>
  <c r="D4427" i="2"/>
  <c r="C4427" i="2"/>
  <c r="B4427" i="2"/>
  <c r="A4427" i="2"/>
  <c r="P4426" i="2"/>
  <c r="O4426" i="2"/>
  <c r="N4426" i="2"/>
  <c r="M4426" i="2"/>
  <c r="L4426" i="2"/>
  <c r="K4426" i="2"/>
  <c r="J4426" i="2"/>
  <c r="I4426" i="2"/>
  <c r="H4426" i="2"/>
  <c r="G4426" i="2"/>
  <c r="F4426" i="2"/>
  <c r="E4426" i="2"/>
  <c r="D4426" i="2"/>
  <c r="C4426" i="2"/>
  <c r="B4426" i="2"/>
  <c r="A4426" i="2"/>
  <c r="P4425" i="2"/>
  <c r="O4425" i="2"/>
  <c r="N4425" i="2"/>
  <c r="M4425" i="2"/>
  <c r="L4425" i="2"/>
  <c r="K4425" i="2"/>
  <c r="J4425" i="2"/>
  <c r="I4425" i="2"/>
  <c r="H4425" i="2"/>
  <c r="G4425" i="2"/>
  <c r="F4425" i="2"/>
  <c r="E4425" i="2"/>
  <c r="D4425" i="2"/>
  <c r="C4425" i="2"/>
  <c r="B4425" i="2"/>
  <c r="A4425" i="2"/>
  <c r="P4424" i="2"/>
  <c r="O4424" i="2"/>
  <c r="N4424" i="2"/>
  <c r="M4424" i="2"/>
  <c r="L4424" i="2"/>
  <c r="K4424" i="2"/>
  <c r="J4424" i="2"/>
  <c r="I4424" i="2"/>
  <c r="H4424" i="2"/>
  <c r="G4424" i="2"/>
  <c r="F4424" i="2"/>
  <c r="E4424" i="2"/>
  <c r="D4424" i="2"/>
  <c r="C4424" i="2"/>
  <c r="B4424" i="2"/>
  <c r="A4424" i="2"/>
  <c r="P4423" i="2"/>
  <c r="O4423" i="2"/>
  <c r="N4423" i="2"/>
  <c r="M4423" i="2"/>
  <c r="L4423" i="2"/>
  <c r="K4423" i="2"/>
  <c r="J4423" i="2"/>
  <c r="I4423" i="2"/>
  <c r="H4423" i="2"/>
  <c r="G4423" i="2"/>
  <c r="F4423" i="2"/>
  <c r="E4423" i="2"/>
  <c r="D4423" i="2"/>
  <c r="C4423" i="2"/>
  <c r="B4423" i="2"/>
  <c r="A4423" i="2"/>
  <c r="P4422" i="2"/>
  <c r="O4422" i="2"/>
  <c r="N4422" i="2"/>
  <c r="M4422" i="2"/>
  <c r="L4422" i="2"/>
  <c r="K4422" i="2"/>
  <c r="J4422" i="2"/>
  <c r="I4422" i="2"/>
  <c r="H4422" i="2"/>
  <c r="G4422" i="2"/>
  <c r="F4422" i="2"/>
  <c r="E4422" i="2"/>
  <c r="D4422" i="2"/>
  <c r="C4422" i="2"/>
  <c r="B4422" i="2"/>
  <c r="A4422" i="2"/>
  <c r="P4421" i="2"/>
  <c r="O4421" i="2"/>
  <c r="N4421" i="2"/>
  <c r="M4421" i="2"/>
  <c r="L4421" i="2"/>
  <c r="K4421" i="2"/>
  <c r="J4421" i="2"/>
  <c r="I4421" i="2"/>
  <c r="H4421" i="2"/>
  <c r="G4421" i="2"/>
  <c r="F4421" i="2"/>
  <c r="E4421" i="2"/>
  <c r="D4421" i="2"/>
  <c r="C4421" i="2"/>
  <c r="B4421" i="2"/>
  <c r="A4421" i="2"/>
  <c r="P4420" i="2"/>
  <c r="O4420" i="2"/>
  <c r="N4420" i="2"/>
  <c r="M4420" i="2"/>
  <c r="L4420" i="2"/>
  <c r="K4420" i="2"/>
  <c r="J4420" i="2"/>
  <c r="I4420" i="2"/>
  <c r="H4420" i="2"/>
  <c r="G4420" i="2"/>
  <c r="F4420" i="2"/>
  <c r="E4420" i="2"/>
  <c r="D4420" i="2"/>
  <c r="C4420" i="2"/>
  <c r="B4420" i="2"/>
  <c r="A4420" i="2"/>
  <c r="P4419" i="2"/>
  <c r="O4419" i="2"/>
  <c r="N4419" i="2"/>
  <c r="M4419" i="2"/>
  <c r="L4419" i="2"/>
  <c r="K4419" i="2"/>
  <c r="J4419" i="2"/>
  <c r="I4419" i="2"/>
  <c r="H4419" i="2"/>
  <c r="G4419" i="2"/>
  <c r="F4419" i="2"/>
  <c r="E4419" i="2"/>
  <c r="D4419" i="2"/>
  <c r="C4419" i="2"/>
  <c r="B4419" i="2"/>
  <c r="A4419" i="2"/>
  <c r="P4418" i="2"/>
  <c r="O4418" i="2"/>
  <c r="N4418" i="2"/>
  <c r="M4418" i="2"/>
  <c r="L4418" i="2"/>
  <c r="K4418" i="2"/>
  <c r="J4418" i="2"/>
  <c r="I4418" i="2"/>
  <c r="H4418" i="2"/>
  <c r="G4418" i="2"/>
  <c r="F4418" i="2"/>
  <c r="E4418" i="2"/>
  <c r="D4418" i="2"/>
  <c r="C4418" i="2"/>
  <c r="B4418" i="2"/>
  <c r="A4418" i="2"/>
  <c r="P4417" i="2"/>
  <c r="O4417" i="2"/>
  <c r="N4417" i="2"/>
  <c r="M4417" i="2"/>
  <c r="L4417" i="2"/>
  <c r="K4417" i="2"/>
  <c r="J4417" i="2"/>
  <c r="I4417" i="2"/>
  <c r="H4417" i="2"/>
  <c r="G4417" i="2"/>
  <c r="F4417" i="2"/>
  <c r="E4417" i="2"/>
  <c r="D4417" i="2"/>
  <c r="C4417" i="2"/>
  <c r="B4417" i="2"/>
  <c r="A4417" i="2"/>
  <c r="P4416" i="2"/>
  <c r="O4416" i="2"/>
  <c r="N4416" i="2"/>
  <c r="M4416" i="2"/>
  <c r="L4416" i="2"/>
  <c r="K4416" i="2"/>
  <c r="J4416" i="2"/>
  <c r="I4416" i="2"/>
  <c r="H4416" i="2"/>
  <c r="G4416" i="2"/>
  <c r="F4416" i="2"/>
  <c r="E4416" i="2"/>
  <c r="D4416" i="2"/>
  <c r="C4416" i="2"/>
  <c r="B4416" i="2"/>
  <c r="A4416" i="2"/>
  <c r="P4415" i="2"/>
  <c r="O4415" i="2"/>
  <c r="N4415" i="2"/>
  <c r="M4415" i="2"/>
  <c r="L4415" i="2"/>
  <c r="K4415" i="2"/>
  <c r="J4415" i="2"/>
  <c r="I4415" i="2"/>
  <c r="H4415" i="2"/>
  <c r="G4415" i="2"/>
  <c r="F4415" i="2"/>
  <c r="E4415" i="2"/>
  <c r="D4415" i="2"/>
  <c r="C4415" i="2"/>
  <c r="B4415" i="2"/>
  <c r="A4415" i="2"/>
  <c r="P4414" i="2"/>
  <c r="O4414" i="2"/>
  <c r="N4414" i="2"/>
  <c r="M4414" i="2"/>
  <c r="L4414" i="2"/>
  <c r="K4414" i="2"/>
  <c r="J4414" i="2"/>
  <c r="I4414" i="2"/>
  <c r="H4414" i="2"/>
  <c r="G4414" i="2"/>
  <c r="F4414" i="2"/>
  <c r="E4414" i="2"/>
  <c r="D4414" i="2"/>
  <c r="C4414" i="2"/>
  <c r="B4414" i="2"/>
  <c r="A4414" i="2"/>
  <c r="P4413" i="2"/>
  <c r="O4413" i="2"/>
  <c r="N4413" i="2"/>
  <c r="M4413" i="2"/>
  <c r="L4413" i="2"/>
  <c r="K4413" i="2"/>
  <c r="J4413" i="2"/>
  <c r="I4413" i="2"/>
  <c r="H4413" i="2"/>
  <c r="G4413" i="2"/>
  <c r="F4413" i="2"/>
  <c r="E4413" i="2"/>
  <c r="D4413" i="2"/>
  <c r="C4413" i="2"/>
  <c r="B4413" i="2"/>
  <c r="A4413" i="2"/>
  <c r="P4412" i="2"/>
  <c r="O4412" i="2"/>
  <c r="N4412" i="2"/>
  <c r="M4412" i="2"/>
  <c r="L4412" i="2"/>
  <c r="K4412" i="2"/>
  <c r="J4412" i="2"/>
  <c r="I4412" i="2"/>
  <c r="H4412" i="2"/>
  <c r="G4412" i="2"/>
  <c r="F4412" i="2"/>
  <c r="E4412" i="2"/>
  <c r="D4412" i="2"/>
  <c r="C4412" i="2"/>
  <c r="B4412" i="2"/>
  <c r="A4412" i="2"/>
  <c r="P4411" i="2"/>
  <c r="O4411" i="2"/>
  <c r="N4411" i="2"/>
  <c r="M4411" i="2"/>
  <c r="L4411" i="2"/>
  <c r="K4411" i="2"/>
  <c r="J4411" i="2"/>
  <c r="I4411" i="2"/>
  <c r="H4411" i="2"/>
  <c r="G4411" i="2"/>
  <c r="F4411" i="2"/>
  <c r="E4411" i="2"/>
  <c r="D4411" i="2"/>
  <c r="C4411" i="2"/>
  <c r="B4411" i="2"/>
  <c r="A4411" i="2"/>
  <c r="P4410" i="2"/>
  <c r="O4410" i="2"/>
  <c r="N4410" i="2"/>
  <c r="M4410" i="2"/>
  <c r="L4410" i="2"/>
  <c r="K4410" i="2"/>
  <c r="J4410" i="2"/>
  <c r="I4410" i="2"/>
  <c r="H4410" i="2"/>
  <c r="G4410" i="2"/>
  <c r="F4410" i="2"/>
  <c r="E4410" i="2"/>
  <c r="D4410" i="2"/>
  <c r="C4410" i="2"/>
  <c r="B4410" i="2"/>
  <c r="A4410" i="2"/>
  <c r="P4409" i="2"/>
  <c r="O4409" i="2"/>
  <c r="N4409" i="2"/>
  <c r="M4409" i="2"/>
  <c r="L4409" i="2"/>
  <c r="K4409" i="2"/>
  <c r="J4409" i="2"/>
  <c r="I4409" i="2"/>
  <c r="H4409" i="2"/>
  <c r="G4409" i="2"/>
  <c r="F4409" i="2"/>
  <c r="E4409" i="2"/>
  <c r="D4409" i="2"/>
  <c r="C4409" i="2"/>
  <c r="B4409" i="2"/>
  <c r="A4409" i="2"/>
  <c r="P4408" i="2"/>
  <c r="O4408" i="2"/>
  <c r="N4408" i="2"/>
  <c r="M4408" i="2"/>
  <c r="L4408" i="2"/>
  <c r="K4408" i="2"/>
  <c r="J4408" i="2"/>
  <c r="I4408" i="2"/>
  <c r="H4408" i="2"/>
  <c r="G4408" i="2"/>
  <c r="F4408" i="2"/>
  <c r="E4408" i="2"/>
  <c r="D4408" i="2"/>
  <c r="C4408" i="2"/>
  <c r="B4408" i="2"/>
  <c r="A4408" i="2"/>
  <c r="P4407" i="2"/>
  <c r="O4407" i="2"/>
  <c r="N4407" i="2"/>
  <c r="M4407" i="2"/>
  <c r="L4407" i="2"/>
  <c r="K4407" i="2"/>
  <c r="J4407" i="2"/>
  <c r="I4407" i="2"/>
  <c r="H4407" i="2"/>
  <c r="G4407" i="2"/>
  <c r="F4407" i="2"/>
  <c r="E4407" i="2"/>
  <c r="D4407" i="2"/>
  <c r="C4407" i="2"/>
  <c r="B4407" i="2"/>
  <c r="A4407" i="2"/>
  <c r="P4406" i="2"/>
  <c r="O4406" i="2"/>
  <c r="N4406" i="2"/>
  <c r="M4406" i="2"/>
  <c r="L4406" i="2"/>
  <c r="K4406" i="2"/>
  <c r="J4406" i="2"/>
  <c r="I4406" i="2"/>
  <c r="H4406" i="2"/>
  <c r="G4406" i="2"/>
  <c r="F4406" i="2"/>
  <c r="E4406" i="2"/>
  <c r="D4406" i="2"/>
  <c r="C4406" i="2"/>
  <c r="B4406" i="2"/>
  <c r="A4406" i="2"/>
  <c r="P4405" i="2"/>
  <c r="O4405" i="2"/>
  <c r="N4405" i="2"/>
  <c r="M4405" i="2"/>
  <c r="L4405" i="2"/>
  <c r="K4405" i="2"/>
  <c r="J4405" i="2"/>
  <c r="I4405" i="2"/>
  <c r="H4405" i="2"/>
  <c r="G4405" i="2"/>
  <c r="F4405" i="2"/>
  <c r="E4405" i="2"/>
  <c r="D4405" i="2"/>
  <c r="C4405" i="2"/>
  <c r="B4405" i="2"/>
  <c r="A4405" i="2"/>
  <c r="P4404" i="2"/>
  <c r="O4404" i="2"/>
  <c r="N4404" i="2"/>
  <c r="M4404" i="2"/>
  <c r="L4404" i="2"/>
  <c r="K4404" i="2"/>
  <c r="J4404" i="2"/>
  <c r="I4404" i="2"/>
  <c r="H4404" i="2"/>
  <c r="G4404" i="2"/>
  <c r="F4404" i="2"/>
  <c r="E4404" i="2"/>
  <c r="D4404" i="2"/>
  <c r="C4404" i="2"/>
  <c r="B4404" i="2"/>
  <c r="A4404" i="2"/>
  <c r="P4403" i="2"/>
  <c r="O4403" i="2"/>
  <c r="N4403" i="2"/>
  <c r="M4403" i="2"/>
  <c r="L4403" i="2"/>
  <c r="K4403" i="2"/>
  <c r="J4403" i="2"/>
  <c r="I4403" i="2"/>
  <c r="H4403" i="2"/>
  <c r="G4403" i="2"/>
  <c r="F4403" i="2"/>
  <c r="E4403" i="2"/>
  <c r="D4403" i="2"/>
  <c r="C4403" i="2"/>
  <c r="B4403" i="2"/>
  <c r="A4403" i="2"/>
  <c r="P4402" i="2"/>
  <c r="O4402" i="2"/>
  <c r="N4402" i="2"/>
  <c r="M4402" i="2"/>
  <c r="L4402" i="2"/>
  <c r="K4402" i="2"/>
  <c r="J4402" i="2"/>
  <c r="I4402" i="2"/>
  <c r="H4402" i="2"/>
  <c r="G4402" i="2"/>
  <c r="F4402" i="2"/>
  <c r="E4402" i="2"/>
  <c r="D4402" i="2"/>
  <c r="C4402" i="2"/>
  <c r="B4402" i="2"/>
  <c r="A4402" i="2"/>
  <c r="P4401" i="2"/>
  <c r="O4401" i="2"/>
  <c r="N4401" i="2"/>
  <c r="M4401" i="2"/>
  <c r="L4401" i="2"/>
  <c r="K4401" i="2"/>
  <c r="J4401" i="2"/>
  <c r="I4401" i="2"/>
  <c r="H4401" i="2"/>
  <c r="G4401" i="2"/>
  <c r="F4401" i="2"/>
  <c r="E4401" i="2"/>
  <c r="D4401" i="2"/>
  <c r="C4401" i="2"/>
  <c r="B4401" i="2"/>
  <c r="A4401" i="2"/>
  <c r="P4400" i="2"/>
  <c r="O4400" i="2"/>
  <c r="N4400" i="2"/>
  <c r="M4400" i="2"/>
  <c r="L4400" i="2"/>
  <c r="K4400" i="2"/>
  <c r="J4400" i="2"/>
  <c r="I4400" i="2"/>
  <c r="H4400" i="2"/>
  <c r="G4400" i="2"/>
  <c r="F4400" i="2"/>
  <c r="E4400" i="2"/>
  <c r="D4400" i="2"/>
  <c r="C4400" i="2"/>
  <c r="B4400" i="2"/>
  <c r="A4400" i="2"/>
  <c r="P4399" i="2"/>
  <c r="O4399" i="2"/>
  <c r="N4399" i="2"/>
  <c r="M4399" i="2"/>
  <c r="L4399" i="2"/>
  <c r="K4399" i="2"/>
  <c r="J4399" i="2"/>
  <c r="I4399" i="2"/>
  <c r="H4399" i="2"/>
  <c r="G4399" i="2"/>
  <c r="F4399" i="2"/>
  <c r="E4399" i="2"/>
  <c r="D4399" i="2"/>
  <c r="C4399" i="2"/>
  <c r="B4399" i="2"/>
  <c r="A4399" i="2"/>
  <c r="P4398" i="2"/>
  <c r="O4398" i="2"/>
  <c r="N4398" i="2"/>
  <c r="M4398" i="2"/>
  <c r="L4398" i="2"/>
  <c r="K4398" i="2"/>
  <c r="J4398" i="2"/>
  <c r="I4398" i="2"/>
  <c r="H4398" i="2"/>
  <c r="G4398" i="2"/>
  <c r="F4398" i="2"/>
  <c r="E4398" i="2"/>
  <c r="D4398" i="2"/>
  <c r="C4398" i="2"/>
  <c r="B4398" i="2"/>
  <c r="A4398" i="2"/>
  <c r="P4397" i="2"/>
  <c r="O4397" i="2"/>
  <c r="N4397" i="2"/>
  <c r="M4397" i="2"/>
  <c r="L4397" i="2"/>
  <c r="K4397" i="2"/>
  <c r="J4397" i="2"/>
  <c r="I4397" i="2"/>
  <c r="H4397" i="2"/>
  <c r="G4397" i="2"/>
  <c r="F4397" i="2"/>
  <c r="E4397" i="2"/>
  <c r="D4397" i="2"/>
  <c r="C4397" i="2"/>
  <c r="B4397" i="2"/>
  <c r="A4397" i="2"/>
  <c r="P4396" i="2"/>
  <c r="O4396" i="2"/>
  <c r="N4396" i="2"/>
  <c r="M4396" i="2"/>
  <c r="L4396" i="2"/>
  <c r="K4396" i="2"/>
  <c r="J4396" i="2"/>
  <c r="I4396" i="2"/>
  <c r="H4396" i="2"/>
  <c r="G4396" i="2"/>
  <c r="F4396" i="2"/>
  <c r="E4396" i="2"/>
  <c r="D4396" i="2"/>
  <c r="C4396" i="2"/>
  <c r="B4396" i="2"/>
  <c r="A4396" i="2"/>
  <c r="P4395" i="2"/>
  <c r="O4395" i="2"/>
  <c r="N4395" i="2"/>
  <c r="M4395" i="2"/>
  <c r="L4395" i="2"/>
  <c r="K4395" i="2"/>
  <c r="J4395" i="2"/>
  <c r="I4395" i="2"/>
  <c r="H4395" i="2"/>
  <c r="G4395" i="2"/>
  <c r="F4395" i="2"/>
  <c r="E4395" i="2"/>
  <c r="D4395" i="2"/>
  <c r="C4395" i="2"/>
  <c r="B4395" i="2"/>
  <c r="A4395" i="2"/>
  <c r="P4394" i="2"/>
  <c r="O4394" i="2"/>
  <c r="N4394" i="2"/>
  <c r="M4394" i="2"/>
  <c r="L4394" i="2"/>
  <c r="K4394" i="2"/>
  <c r="J4394" i="2"/>
  <c r="I4394" i="2"/>
  <c r="H4394" i="2"/>
  <c r="G4394" i="2"/>
  <c r="F4394" i="2"/>
  <c r="E4394" i="2"/>
  <c r="D4394" i="2"/>
  <c r="C4394" i="2"/>
  <c r="B4394" i="2"/>
  <c r="A4394" i="2"/>
  <c r="P4393" i="2"/>
  <c r="O4393" i="2"/>
  <c r="N4393" i="2"/>
  <c r="M4393" i="2"/>
  <c r="L4393" i="2"/>
  <c r="K4393" i="2"/>
  <c r="J4393" i="2"/>
  <c r="I4393" i="2"/>
  <c r="H4393" i="2"/>
  <c r="G4393" i="2"/>
  <c r="F4393" i="2"/>
  <c r="E4393" i="2"/>
  <c r="D4393" i="2"/>
  <c r="C4393" i="2"/>
  <c r="B4393" i="2"/>
  <c r="A4393" i="2"/>
  <c r="P4392" i="2"/>
  <c r="O4392" i="2"/>
  <c r="N4392" i="2"/>
  <c r="M4392" i="2"/>
  <c r="L4392" i="2"/>
  <c r="K4392" i="2"/>
  <c r="J4392" i="2"/>
  <c r="I4392" i="2"/>
  <c r="H4392" i="2"/>
  <c r="G4392" i="2"/>
  <c r="F4392" i="2"/>
  <c r="E4392" i="2"/>
  <c r="D4392" i="2"/>
  <c r="C4392" i="2"/>
  <c r="B4392" i="2"/>
  <c r="A4392" i="2"/>
  <c r="P4391" i="2"/>
  <c r="O4391" i="2"/>
  <c r="N4391" i="2"/>
  <c r="M4391" i="2"/>
  <c r="L4391" i="2"/>
  <c r="K4391" i="2"/>
  <c r="J4391" i="2"/>
  <c r="I4391" i="2"/>
  <c r="H4391" i="2"/>
  <c r="G4391" i="2"/>
  <c r="F4391" i="2"/>
  <c r="E4391" i="2"/>
  <c r="D4391" i="2"/>
  <c r="C4391" i="2"/>
  <c r="B4391" i="2"/>
  <c r="A4391" i="2"/>
  <c r="P4390" i="2"/>
  <c r="O4390" i="2"/>
  <c r="N4390" i="2"/>
  <c r="M4390" i="2"/>
  <c r="L4390" i="2"/>
  <c r="K4390" i="2"/>
  <c r="J4390" i="2"/>
  <c r="I4390" i="2"/>
  <c r="H4390" i="2"/>
  <c r="G4390" i="2"/>
  <c r="F4390" i="2"/>
  <c r="E4390" i="2"/>
  <c r="D4390" i="2"/>
  <c r="C4390" i="2"/>
  <c r="B4390" i="2"/>
  <c r="A4390" i="2"/>
  <c r="P4389" i="2"/>
  <c r="O4389" i="2"/>
  <c r="N4389" i="2"/>
  <c r="M4389" i="2"/>
  <c r="L4389" i="2"/>
  <c r="K4389" i="2"/>
  <c r="J4389" i="2"/>
  <c r="I4389" i="2"/>
  <c r="H4389" i="2"/>
  <c r="G4389" i="2"/>
  <c r="F4389" i="2"/>
  <c r="E4389" i="2"/>
  <c r="D4389" i="2"/>
  <c r="C4389" i="2"/>
  <c r="B4389" i="2"/>
  <c r="A4389" i="2"/>
  <c r="P4388" i="2"/>
  <c r="O4388" i="2"/>
  <c r="N4388" i="2"/>
  <c r="M4388" i="2"/>
  <c r="L4388" i="2"/>
  <c r="K4388" i="2"/>
  <c r="J4388" i="2"/>
  <c r="I4388" i="2"/>
  <c r="H4388" i="2"/>
  <c r="G4388" i="2"/>
  <c r="F4388" i="2"/>
  <c r="E4388" i="2"/>
  <c r="D4388" i="2"/>
  <c r="C4388" i="2"/>
  <c r="B4388" i="2"/>
  <c r="A4388" i="2"/>
  <c r="P4387" i="2"/>
  <c r="O4387" i="2"/>
  <c r="N4387" i="2"/>
  <c r="M4387" i="2"/>
  <c r="L4387" i="2"/>
  <c r="K4387" i="2"/>
  <c r="J4387" i="2"/>
  <c r="I4387" i="2"/>
  <c r="H4387" i="2"/>
  <c r="G4387" i="2"/>
  <c r="F4387" i="2"/>
  <c r="E4387" i="2"/>
  <c r="D4387" i="2"/>
  <c r="C4387" i="2"/>
  <c r="B4387" i="2"/>
  <c r="A4387" i="2"/>
  <c r="P4386" i="2"/>
  <c r="O4386" i="2"/>
  <c r="N4386" i="2"/>
  <c r="M4386" i="2"/>
  <c r="L4386" i="2"/>
  <c r="K4386" i="2"/>
  <c r="J4386" i="2"/>
  <c r="I4386" i="2"/>
  <c r="H4386" i="2"/>
  <c r="G4386" i="2"/>
  <c r="F4386" i="2"/>
  <c r="E4386" i="2"/>
  <c r="D4386" i="2"/>
  <c r="C4386" i="2"/>
  <c r="B4386" i="2"/>
  <c r="A4386" i="2"/>
  <c r="P4385" i="2"/>
  <c r="O4385" i="2"/>
  <c r="N4385" i="2"/>
  <c r="M4385" i="2"/>
  <c r="L4385" i="2"/>
  <c r="K4385" i="2"/>
  <c r="J4385" i="2"/>
  <c r="I4385" i="2"/>
  <c r="H4385" i="2"/>
  <c r="G4385" i="2"/>
  <c r="F4385" i="2"/>
  <c r="E4385" i="2"/>
  <c r="D4385" i="2"/>
  <c r="C4385" i="2"/>
  <c r="B4385" i="2"/>
  <c r="A4385" i="2"/>
  <c r="P4384" i="2"/>
  <c r="O4384" i="2"/>
  <c r="N4384" i="2"/>
  <c r="M4384" i="2"/>
  <c r="L4384" i="2"/>
  <c r="K4384" i="2"/>
  <c r="J4384" i="2"/>
  <c r="I4384" i="2"/>
  <c r="H4384" i="2"/>
  <c r="G4384" i="2"/>
  <c r="F4384" i="2"/>
  <c r="E4384" i="2"/>
  <c r="D4384" i="2"/>
  <c r="C4384" i="2"/>
  <c r="B4384" i="2"/>
  <c r="A4384" i="2"/>
  <c r="P4383" i="2"/>
  <c r="O4383" i="2"/>
  <c r="N4383" i="2"/>
  <c r="M4383" i="2"/>
  <c r="L4383" i="2"/>
  <c r="K4383" i="2"/>
  <c r="J4383" i="2"/>
  <c r="I4383" i="2"/>
  <c r="H4383" i="2"/>
  <c r="G4383" i="2"/>
  <c r="F4383" i="2"/>
  <c r="E4383" i="2"/>
  <c r="D4383" i="2"/>
  <c r="C4383" i="2"/>
  <c r="B4383" i="2"/>
  <c r="A4383" i="2"/>
  <c r="P4382" i="2"/>
  <c r="O4382" i="2"/>
  <c r="N4382" i="2"/>
  <c r="M4382" i="2"/>
  <c r="L4382" i="2"/>
  <c r="K4382" i="2"/>
  <c r="J4382" i="2"/>
  <c r="I4382" i="2"/>
  <c r="H4382" i="2"/>
  <c r="G4382" i="2"/>
  <c r="F4382" i="2"/>
  <c r="E4382" i="2"/>
  <c r="D4382" i="2"/>
  <c r="C4382" i="2"/>
  <c r="B4382" i="2"/>
  <c r="A4382" i="2"/>
  <c r="P4381" i="2"/>
  <c r="O4381" i="2"/>
  <c r="N4381" i="2"/>
  <c r="M4381" i="2"/>
  <c r="L4381" i="2"/>
  <c r="K4381" i="2"/>
  <c r="J4381" i="2"/>
  <c r="I4381" i="2"/>
  <c r="H4381" i="2"/>
  <c r="G4381" i="2"/>
  <c r="F4381" i="2"/>
  <c r="E4381" i="2"/>
  <c r="D4381" i="2"/>
  <c r="C4381" i="2"/>
  <c r="B4381" i="2"/>
  <c r="A4381" i="2"/>
  <c r="P4380" i="2"/>
  <c r="O4380" i="2"/>
  <c r="N4380" i="2"/>
  <c r="M4380" i="2"/>
  <c r="L4380" i="2"/>
  <c r="K4380" i="2"/>
  <c r="J4380" i="2"/>
  <c r="I4380" i="2"/>
  <c r="H4380" i="2"/>
  <c r="G4380" i="2"/>
  <c r="F4380" i="2"/>
  <c r="E4380" i="2"/>
  <c r="D4380" i="2"/>
  <c r="C4380" i="2"/>
  <c r="B4380" i="2"/>
  <c r="A4380" i="2"/>
  <c r="P4379" i="2"/>
  <c r="O4379" i="2"/>
  <c r="N4379" i="2"/>
  <c r="M4379" i="2"/>
  <c r="L4379" i="2"/>
  <c r="K4379" i="2"/>
  <c r="J4379" i="2"/>
  <c r="I4379" i="2"/>
  <c r="H4379" i="2"/>
  <c r="G4379" i="2"/>
  <c r="F4379" i="2"/>
  <c r="E4379" i="2"/>
  <c r="D4379" i="2"/>
  <c r="C4379" i="2"/>
  <c r="B4379" i="2"/>
  <c r="A4379" i="2"/>
  <c r="P4378" i="2"/>
  <c r="O4378" i="2"/>
  <c r="N4378" i="2"/>
  <c r="M4378" i="2"/>
  <c r="L4378" i="2"/>
  <c r="K4378" i="2"/>
  <c r="J4378" i="2"/>
  <c r="I4378" i="2"/>
  <c r="H4378" i="2"/>
  <c r="G4378" i="2"/>
  <c r="F4378" i="2"/>
  <c r="E4378" i="2"/>
  <c r="D4378" i="2"/>
  <c r="C4378" i="2"/>
  <c r="B4378" i="2"/>
  <c r="A4378" i="2"/>
  <c r="P4377" i="2"/>
  <c r="O4377" i="2"/>
  <c r="N4377" i="2"/>
  <c r="M4377" i="2"/>
  <c r="L4377" i="2"/>
  <c r="K4377" i="2"/>
  <c r="J4377" i="2"/>
  <c r="I4377" i="2"/>
  <c r="H4377" i="2"/>
  <c r="G4377" i="2"/>
  <c r="F4377" i="2"/>
  <c r="E4377" i="2"/>
  <c r="D4377" i="2"/>
  <c r="C4377" i="2"/>
  <c r="B4377" i="2"/>
  <c r="A4377" i="2"/>
  <c r="P4376" i="2"/>
  <c r="O4376" i="2"/>
  <c r="N4376" i="2"/>
  <c r="M4376" i="2"/>
  <c r="L4376" i="2"/>
  <c r="K4376" i="2"/>
  <c r="J4376" i="2"/>
  <c r="I4376" i="2"/>
  <c r="H4376" i="2"/>
  <c r="G4376" i="2"/>
  <c r="F4376" i="2"/>
  <c r="E4376" i="2"/>
  <c r="D4376" i="2"/>
  <c r="C4376" i="2"/>
  <c r="B4376" i="2"/>
  <c r="A4376" i="2"/>
  <c r="P4375" i="2"/>
  <c r="O4375" i="2"/>
  <c r="N4375" i="2"/>
  <c r="M4375" i="2"/>
  <c r="L4375" i="2"/>
  <c r="K4375" i="2"/>
  <c r="J4375" i="2"/>
  <c r="I4375" i="2"/>
  <c r="H4375" i="2"/>
  <c r="G4375" i="2"/>
  <c r="F4375" i="2"/>
  <c r="E4375" i="2"/>
  <c r="D4375" i="2"/>
  <c r="C4375" i="2"/>
  <c r="B4375" i="2"/>
  <c r="A4375" i="2"/>
  <c r="P4374" i="2"/>
  <c r="O4374" i="2"/>
  <c r="N4374" i="2"/>
  <c r="M4374" i="2"/>
  <c r="L4374" i="2"/>
  <c r="K4374" i="2"/>
  <c r="J4374" i="2"/>
  <c r="I4374" i="2"/>
  <c r="H4374" i="2"/>
  <c r="G4374" i="2"/>
  <c r="F4374" i="2"/>
  <c r="E4374" i="2"/>
  <c r="D4374" i="2"/>
  <c r="C4374" i="2"/>
  <c r="B4374" i="2"/>
  <c r="A4374" i="2"/>
  <c r="P4373" i="2"/>
  <c r="O4373" i="2"/>
  <c r="N4373" i="2"/>
  <c r="M4373" i="2"/>
  <c r="L4373" i="2"/>
  <c r="K4373" i="2"/>
  <c r="J4373" i="2"/>
  <c r="I4373" i="2"/>
  <c r="H4373" i="2"/>
  <c r="G4373" i="2"/>
  <c r="F4373" i="2"/>
  <c r="E4373" i="2"/>
  <c r="D4373" i="2"/>
  <c r="C4373" i="2"/>
  <c r="B4373" i="2"/>
  <c r="A4373" i="2"/>
  <c r="P4372" i="2"/>
  <c r="O4372" i="2"/>
  <c r="N4372" i="2"/>
  <c r="M4372" i="2"/>
  <c r="L4372" i="2"/>
  <c r="K4372" i="2"/>
  <c r="J4372" i="2"/>
  <c r="I4372" i="2"/>
  <c r="H4372" i="2"/>
  <c r="G4372" i="2"/>
  <c r="F4372" i="2"/>
  <c r="E4372" i="2"/>
  <c r="D4372" i="2"/>
  <c r="C4372" i="2"/>
  <c r="B4372" i="2"/>
  <c r="A4372" i="2"/>
  <c r="P4371" i="2"/>
  <c r="O4371" i="2"/>
  <c r="N4371" i="2"/>
  <c r="M4371" i="2"/>
  <c r="L4371" i="2"/>
  <c r="K4371" i="2"/>
  <c r="J4371" i="2"/>
  <c r="I4371" i="2"/>
  <c r="H4371" i="2"/>
  <c r="G4371" i="2"/>
  <c r="F4371" i="2"/>
  <c r="E4371" i="2"/>
  <c r="D4371" i="2"/>
  <c r="C4371" i="2"/>
  <c r="B4371" i="2"/>
  <c r="A4371" i="2"/>
  <c r="P4370" i="2"/>
  <c r="O4370" i="2"/>
  <c r="N4370" i="2"/>
  <c r="M4370" i="2"/>
  <c r="L4370" i="2"/>
  <c r="K4370" i="2"/>
  <c r="J4370" i="2"/>
  <c r="I4370" i="2"/>
  <c r="H4370" i="2"/>
  <c r="G4370" i="2"/>
  <c r="F4370" i="2"/>
  <c r="E4370" i="2"/>
  <c r="D4370" i="2"/>
  <c r="C4370" i="2"/>
  <c r="B4370" i="2"/>
  <c r="A4370" i="2"/>
  <c r="P4369" i="2"/>
  <c r="O4369" i="2"/>
  <c r="N4369" i="2"/>
  <c r="M4369" i="2"/>
  <c r="L4369" i="2"/>
  <c r="K4369" i="2"/>
  <c r="J4369" i="2"/>
  <c r="I4369" i="2"/>
  <c r="H4369" i="2"/>
  <c r="G4369" i="2"/>
  <c r="F4369" i="2"/>
  <c r="E4369" i="2"/>
  <c r="D4369" i="2"/>
  <c r="C4369" i="2"/>
  <c r="B4369" i="2"/>
  <c r="A4369" i="2"/>
  <c r="P4368" i="2"/>
  <c r="O4368" i="2"/>
  <c r="N4368" i="2"/>
  <c r="M4368" i="2"/>
  <c r="L4368" i="2"/>
  <c r="K4368" i="2"/>
  <c r="J4368" i="2"/>
  <c r="I4368" i="2"/>
  <c r="H4368" i="2"/>
  <c r="G4368" i="2"/>
  <c r="F4368" i="2"/>
  <c r="E4368" i="2"/>
  <c r="D4368" i="2"/>
  <c r="C4368" i="2"/>
  <c r="B4368" i="2"/>
  <c r="A4368" i="2"/>
  <c r="P4367" i="2"/>
  <c r="O4367" i="2"/>
  <c r="N4367" i="2"/>
  <c r="M4367" i="2"/>
  <c r="L4367" i="2"/>
  <c r="K4367" i="2"/>
  <c r="J4367" i="2"/>
  <c r="I4367" i="2"/>
  <c r="H4367" i="2"/>
  <c r="G4367" i="2"/>
  <c r="F4367" i="2"/>
  <c r="E4367" i="2"/>
  <c r="D4367" i="2"/>
  <c r="C4367" i="2"/>
  <c r="B4367" i="2"/>
  <c r="A4367" i="2"/>
  <c r="P4366" i="2"/>
  <c r="O4366" i="2"/>
  <c r="N4366" i="2"/>
  <c r="M4366" i="2"/>
  <c r="L4366" i="2"/>
  <c r="K4366" i="2"/>
  <c r="J4366" i="2"/>
  <c r="I4366" i="2"/>
  <c r="H4366" i="2"/>
  <c r="G4366" i="2"/>
  <c r="F4366" i="2"/>
  <c r="E4366" i="2"/>
  <c r="D4366" i="2"/>
  <c r="C4366" i="2"/>
  <c r="B4366" i="2"/>
  <c r="A4366" i="2"/>
  <c r="P4365" i="2"/>
  <c r="O4365" i="2"/>
  <c r="N4365" i="2"/>
  <c r="M4365" i="2"/>
  <c r="L4365" i="2"/>
  <c r="K4365" i="2"/>
  <c r="J4365" i="2"/>
  <c r="I4365" i="2"/>
  <c r="H4365" i="2"/>
  <c r="G4365" i="2"/>
  <c r="F4365" i="2"/>
  <c r="E4365" i="2"/>
  <c r="D4365" i="2"/>
  <c r="C4365" i="2"/>
  <c r="B4365" i="2"/>
  <c r="A4365" i="2"/>
  <c r="P4364" i="2"/>
  <c r="O4364" i="2"/>
  <c r="N4364" i="2"/>
  <c r="M4364" i="2"/>
  <c r="L4364" i="2"/>
  <c r="K4364" i="2"/>
  <c r="J4364" i="2"/>
  <c r="I4364" i="2"/>
  <c r="H4364" i="2"/>
  <c r="G4364" i="2"/>
  <c r="F4364" i="2"/>
  <c r="E4364" i="2"/>
  <c r="D4364" i="2"/>
  <c r="C4364" i="2"/>
  <c r="B4364" i="2"/>
  <c r="A4364" i="2"/>
  <c r="P4363" i="2"/>
  <c r="O4363" i="2"/>
  <c r="N4363" i="2"/>
  <c r="M4363" i="2"/>
  <c r="L4363" i="2"/>
  <c r="K4363" i="2"/>
  <c r="J4363" i="2"/>
  <c r="I4363" i="2"/>
  <c r="H4363" i="2"/>
  <c r="G4363" i="2"/>
  <c r="F4363" i="2"/>
  <c r="E4363" i="2"/>
  <c r="D4363" i="2"/>
  <c r="C4363" i="2"/>
  <c r="B4363" i="2"/>
  <c r="A4363" i="2"/>
  <c r="P4362" i="2"/>
  <c r="O4362" i="2"/>
  <c r="N4362" i="2"/>
  <c r="M4362" i="2"/>
  <c r="L4362" i="2"/>
  <c r="K4362" i="2"/>
  <c r="J4362" i="2"/>
  <c r="I4362" i="2"/>
  <c r="H4362" i="2"/>
  <c r="G4362" i="2"/>
  <c r="F4362" i="2"/>
  <c r="E4362" i="2"/>
  <c r="D4362" i="2"/>
  <c r="C4362" i="2"/>
  <c r="B4362" i="2"/>
  <c r="A4362" i="2"/>
  <c r="P4361" i="2"/>
  <c r="O4361" i="2"/>
  <c r="N4361" i="2"/>
  <c r="M4361" i="2"/>
  <c r="L4361" i="2"/>
  <c r="K4361" i="2"/>
  <c r="J4361" i="2"/>
  <c r="I4361" i="2"/>
  <c r="H4361" i="2"/>
  <c r="G4361" i="2"/>
  <c r="F4361" i="2"/>
  <c r="E4361" i="2"/>
  <c r="D4361" i="2"/>
  <c r="C4361" i="2"/>
  <c r="B4361" i="2"/>
  <c r="A4361" i="2"/>
  <c r="P4360" i="2"/>
  <c r="O4360" i="2"/>
  <c r="N4360" i="2"/>
  <c r="M4360" i="2"/>
  <c r="L4360" i="2"/>
  <c r="K4360" i="2"/>
  <c r="J4360" i="2"/>
  <c r="I4360" i="2"/>
  <c r="H4360" i="2"/>
  <c r="G4360" i="2"/>
  <c r="F4360" i="2"/>
  <c r="E4360" i="2"/>
  <c r="D4360" i="2"/>
  <c r="C4360" i="2"/>
  <c r="B4360" i="2"/>
  <c r="A4360" i="2"/>
  <c r="P4359" i="2"/>
  <c r="O4359" i="2"/>
  <c r="N4359" i="2"/>
  <c r="M4359" i="2"/>
  <c r="L4359" i="2"/>
  <c r="K4359" i="2"/>
  <c r="J4359" i="2"/>
  <c r="I4359" i="2"/>
  <c r="H4359" i="2"/>
  <c r="G4359" i="2"/>
  <c r="F4359" i="2"/>
  <c r="E4359" i="2"/>
  <c r="D4359" i="2"/>
  <c r="C4359" i="2"/>
  <c r="B4359" i="2"/>
  <c r="A4359" i="2"/>
  <c r="P4358" i="2"/>
  <c r="O4358" i="2"/>
  <c r="N4358" i="2"/>
  <c r="M4358" i="2"/>
  <c r="L4358" i="2"/>
  <c r="K4358" i="2"/>
  <c r="J4358" i="2"/>
  <c r="I4358" i="2"/>
  <c r="H4358" i="2"/>
  <c r="G4358" i="2"/>
  <c r="F4358" i="2"/>
  <c r="E4358" i="2"/>
  <c r="D4358" i="2"/>
  <c r="C4358" i="2"/>
  <c r="B4358" i="2"/>
  <c r="A4358" i="2"/>
  <c r="P4357" i="2"/>
  <c r="O4357" i="2"/>
  <c r="N4357" i="2"/>
  <c r="M4357" i="2"/>
  <c r="L4357" i="2"/>
  <c r="K4357" i="2"/>
  <c r="J4357" i="2"/>
  <c r="I4357" i="2"/>
  <c r="H4357" i="2"/>
  <c r="G4357" i="2"/>
  <c r="F4357" i="2"/>
  <c r="E4357" i="2"/>
  <c r="D4357" i="2"/>
  <c r="C4357" i="2"/>
  <c r="B4357" i="2"/>
  <c r="A4357" i="2"/>
  <c r="P4356" i="2"/>
  <c r="O4356" i="2"/>
  <c r="N4356" i="2"/>
  <c r="M4356" i="2"/>
  <c r="L4356" i="2"/>
  <c r="K4356" i="2"/>
  <c r="J4356" i="2"/>
  <c r="I4356" i="2"/>
  <c r="H4356" i="2"/>
  <c r="G4356" i="2"/>
  <c r="F4356" i="2"/>
  <c r="E4356" i="2"/>
  <c r="D4356" i="2"/>
  <c r="C4356" i="2"/>
  <c r="B4356" i="2"/>
  <c r="A4356" i="2"/>
  <c r="P4355" i="2"/>
  <c r="O4355" i="2"/>
  <c r="N4355" i="2"/>
  <c r="M4355" i="2"/>
  <c r="L4355" i="2"/>
  <c r="K4355" i="2"/>
  <c r="J4355" i="2"/>
  <c r="I4355" i="2"/>
  <c r="H4355" i="2"/>
  <c r="G4355" i="2"/>
  <c r="F4355" i="2"/>
  <c r="E4355" i="2"/>
  <c r="D4355" i="2"/>
  <c r="C4355" i="2"/>
  <c r="B4355" i="2"/>
  <c r="A4355" i="2"/>
  <c r="P4354" i="2"/>
  <c r="O4354" i="2"/>
  <c r="N4354" i="2"/>
  <c r="M4354" i="2"/>
  <c r="L4354" i="2"/>
  <c r="K4354" i="2"/>
  <c r="J4354" i="2"/>
  <c r="I4354" i="2"/>
  <c r="H4354" i="2"/>
  <c r="G4354" i="2"/>
  <c r="F4354" i="2"/>
  <c r="E4354" i="2"/>
  <c r="D4354" i="2"/>
  <c r="C4354" i="2"/>
  <c r="B4354" i="2"/>
  <c r="A4354" i="2"/>
  <c r="P4353" i="2"/>
  <c r="O4353" i="2"/>
  <c r="N4353" i="2"/>
  <c r="M4353" i="2"/>
  <c r="L4353" i="2"/>
  <c r="K4353" i="2"/>
  <c r="J4353" i="2"/>
  <c r="I4353" i="2"/>
  <c r="H4353" i="2"/>
  <c r="G4353" i="2"/>
  <c r="F4353" i="2"/>
  <c r="E4353" i="2"/>
  <c r="D4353" i="2"/>
  <c r="C4353" i="2"/>
  <c r="B4353" i="2"/>
  <c r="A4353" i="2"/>
  <c r="P4352" i="2"/>
  <c r="O4352" i="2"/>
  <c r="N4352" i="2"/>
  <c r="M4352" i="2"/>
  <c r="L4352" i="2"/>
  <c r="K4352" i="2"/>
  <c r="J4352" i="2"/>
  <c r="I4352" i="2"/>
  <c r="H4352" i="2"/>
  <c r="G4352" i="2"/>
  <c r="F4352" i="2"/>
  <c r="E4352" i="2"/>
  <c r="D4352" i="2"/>
  <c r="C4352" i="2"/>
  <c r="B4352" i="2"/>
  <c r="A4352" i="2"/>
  <c r="P4351" i="2"/>
  <c r="O4351" i="2"/>
  <c r="N4351" i="2"/>
  <c r="M4351" i="2"/>
  <c r="L4351" i="2"/>
  <c r="K4351" i="2"/>
  <c r="J4351" i="2"/>
  <c r="I4351" i="2"/>
  <c r="H4351" i="2"/>
  <c r="G4351" i="2"/>
  <c r="F4351" i="2"/>
  <c r="E4351" i="2"/>
  <c r="D4351" i="2"/>
  <c r="C4351" i="2"/>
  <c r="B4351" i="2"/>
  <c r="A4351" i="2"/>
  <c r="P4350" i="2"/>
  <c r="O4350" i="2"/>
  <c r="N4350" i="2"/>
  <c r="M4350" i="2"/>
  <c r="L4350" i="2"/>
  <c r="K4350" i="2"/>
  <c r="J4350" i="2"/>
  <c r="I4350" i="2"/>
  <c r="H4350" i="2"/>
  <c r="G4350" i="2"/>
  <c r="F4350" i="2"/>
  <c r="E4350" i="2"/>
  <c r="D4350" i="2"/>
  <c r="C4350" i="2"/>
  <c r="B4350" i="2"/>
  <c r="A4350" i="2"/>
  <c r="P4349" i="2"/>
  <c r="O4349" i="2"/>
  <c r="N4349" i="2"/>
  <c r="M4349" i="2"/>
  <c r="L4349" i="2"/>
  <c r="K4349" i="2"/>
  <c r="J4349" i="2"/>
  <c r="I4349" i="2"/>
  <c r="H4349" i="2"/>
  <c r="G4349" i="2"/>
  <c r="F4349" i="2"/>
  <c r="E4349" i="2"/>
  <c r="D4349" i="2"/>
  <c r="C4349" i="2"/>
  <c r="B4349" i="2"/>
  <c r="A4349" i="2"/>
  <c r="P4348" i="2"/>
  <c r="O4348" i="2"/>
  <c r="N4348" i="2"/>
  <c r="M4348" i="2"/>
  <c r="L4348" i="2"/>
  <c r="K4348" i="2"/>
  <c r="J4348" i="2"/>
  <c r="I4348" i="2"/>
  <c r="H4348" i="2"/>
  <c r="G4348" i="2"/>
  <c r="F4348" i="2"/>
  <c r="E4348" i="2"/>
  <c r="D4348" i="2"/>
  <c r="C4348" i="2"/>
  <c r="B4348" i="2"/>
  <c r="A4348" i="2"/>
  <c r="P4347" i="2"/>
  <c r="O4347" i="2"/>
  <c r="N4347" i="2"/>
  <c r="M4347" i="2"/>
  <c r="L4347" i="2"/>
  <c r="K4347" i="2"/>
  <c r="J4347" i="2"/>
  <c r="I4347" i="2"/>
  <c r="H4347" i="2"/>
  <c r="G4347" i="2"/>
  <c r="F4347" i="2"/>
  <c r="E4347" i="2"/>
  <c r="D4347" i="2"/>
  <c r="C4347" i="2"/>
  <c r="B4347" i="2"/>
  <c r="A4347" i="2"/>
  <c r="P4346" i="2"/>
  <c r="O4346" i="2"/>
  <c r="N4346" i="2"/>
  <c r="M4346" i="2"/>
  <c r="L4346" i="2"/>
  <c r="K4346" i="2"/>
  <c r="J4346" i="2"/>
  <c r="I4346" i="2"/>
  <c r="H4346" i="2"/>
  <c r="G4346" i="2"/>
  <c r="F4346" i="2"/>
  <c r="E4346" i="2"/>
  <c r="D4346" i="2"/>
  <c r="C4346" i="2"/>
  <c r="B4346" i="2"/>
  <c r="A4346" i="2"/>
  <c r="P4345" i="2"/>
  <c r="O4345" i="2"/>
  <c r="N4345" i="2"/>
  <c r="M4345" i="2"/>
  <c r="L4345" i="2"/>
  <c r="K4345" i="2"/>
  <c r="J4345" i="2"/>
  <c r="I4345" i="2"/>
  <c r="H4345" i="2"/>
  <c r="G4345" i="2"/>
  <c r="F4345" i="2"/>
  <c r="E4345" i="2"/>
  <c r="D4345" i="2"/>
  <c r="C4345" i="2"/>
  <c r="B4345" i="2"/>
  <c r="A4345" i="2"/>
  <c r="P4344" i="2"/>
  <c r="O4344" i="2"/>
  <c r="N4344" i="2"/>
  <c r="M4344" i="2"/>
  <c r="L4344" i="2"/>
  <c r="K4344" i="2"/>
  <c r="J4344" i="2"/>
  <c r="I4344" i="2"/>
  <c r="H4344" i="2"/>
  <c r="G4344" i="2"/>
  <c r="F4344" i="2"/>
  <c r="E4344" i="2"/>
  <c r="D4344" i="2"/>
  <c r="C4344" i="2"/>
  <c r="B4344" i="2"/>
  <c r="A4344" i="2"/>
  <c r="P4343" i="2"/>
  <c r="O4343" i="2"/>
  <c r="N4343" i="2"/>
  <c r="M4343" i="2"/>
  <c r="L4343" i="2"/>
  <c r="K4343" i="2"/>
  <c r="J4343" i="2"/>
  <c r="I4343" i="2"/>
  <c r="H4343" i="2"/>
  <c r="G4343" i="2"/>
  <c r="F4343" i="2"/>
  <c r="E4343" i="2"/>
  <c r="D4343" i="2"/>
  <c r="C4343" i="2"/>
  <c r="B4343" i="2"/>
  <c r="A4343" i="2"/>
  <c r="P4342" i="2"/>
  <c r="O4342" i="2"/>
  <c r="N4342" i="2"/>
  <c r="M4342" i="2"/>
  <c r="L4342" i="2"/>
  <c r="K4342" i="2"/>
  <c r="J4342" i="2"/>
  <c r="I4342" i="2"/>
  <c r="H4342" i="2"/>
  <c r="G4342" i="2"/>
  <c r="F4342" i="2"/>
  <c r="E4342" i="2"/>
  <c r="D4342" i="2"/>
  <c r="C4342" i="2"/>
  <c r="B4342" i="2"/>
  <c r="A4342" i="2"/>
  <c r="P4341" i="2"/>
  <c r="O4341" i="2"/>
  <c r="N4341" i="2"/>
  <c r="M4341" i="2"/>
  <c r="L4341" i="2"/>
  <c r="K4341" i="2"/>
  <c r="J4341" i="2"/>
  <c r="I4341" i="2"/>
  <c r="H4341" i="2"/>
  <c r="G4341" i="2"/>
  <c r="F4341" i="2"/>
  <c r="E4341" i="2"/>
  <c r="D4341" i="2"/>
  <c r="C4341" i="2"/>
  <c r="B4341" i="2"/>
  <c r="A4341" i="2"/>
  <c r="P4340" i="2"/>
  <c r="O4340" i="2"/>
  <c r="N4340" i="2"/>
  <c r="M4340" i="2"/>
  <c r="L4340" i="2"/>
  <c r="K4340" i="2"/>
  <c r="J4340" i="2"/>
  <c r="I4340" i="2"/>
  <c r="H4340" i="2"/>
  <c r="G4340" i="2"/>
  <c r="F4340" i="2"/>
  <c r="E4340" i="2"/>
  <c r="D4340" i="2"/>
  <c r="C4340" i="2"/>
  <c r="B4340" i="2"/>
  <c r="A4340" i="2"/>
  <c r="P4339" i="2"/>
  <c r="O4339" i="2"/>
  <c r="N4339" i="2"/>
  <c r="M4339" i="2"/>
  <c r="L4339" i="2"/>
  <c r="K4339" i="2"/>
  <c r="J4339" i="2"/>
  <c r="I4339" i="2"/>
  <c r="H4339" i="2"/>
  <c r="G4339" i="2"/>
  <c r="F4339" i="2"/>
  <c r="E4339" i="2"/>
  <c r="D4339" i="2"/>
  <c r="C4339" i="2"/>
  <c r="B4339" i="2"/>
  <c r="A4339" i="2"/>
  <c r="P4338" i="2"/>
  <c r="O4338" i="2"/>
  <c r="N4338" i="2"/>
  <c r="M4338" i="2"/>
  <c r="L4338" i="2"/>
  <c r="K4338" i="2"/>
  <c r="J4338" i="2"/>
  <c r="I4338" i="2"/>
  <c r="H4338" i="2"/>
  <c r="G4338" i="2"/>
  <c r="F4338" i="2"/>
  <c r="E4338" i="2"/>
  <c r="D4338" i="2"/>
  <c r="C4338" i="2"/>
  <c r="B4338" i="2"/>
  <c r="A4338" i="2"/>
  <c r="P4337" i="2"/>
  <c r="O4337" i="2"/>
  <c r="N4337" i="2"/>
  <c r="M4337" i="2"/>
  <c r="L4337" i="2"/>
  <c r="K4337" i="2"/>
  <c r="J4337" i="2"/>
  <c r="I4337" i="2"/>
  <c r="H4337" i="2"/>
  <c r="G4337" i="2"/>
  <c r="F4337" i="2"/>
  <c r="E4337" i="2"/>
  <c r="D4337" i="2"/>
  <c r="C4337" i="2"/>
  <c r="B4337" i="2"/>
  <c r="A4337" i="2"/>
  <c r="P4336" i="2"/>
  <c r="O4336" i="2"/>
  <c r="N4336" i="2"/>
  <c r="M4336" i="2"/>
  <c r="L4336" i="2"/>
  <c r="K4336" i="2"/>
  <c r="J4336" i="2"/>
  <c r="I4336" i="2"/>
  <c r="H4336" i="2"/>
  <c r="G4336" i="2"/>
  <c r="F4336" i="2"/>
  <c r="E4336" i="2"/>
  <c r="D4336" i="2"/>
  <c r="C4336" i="2"/>
  <c r="B4336" i="2"/>
  <c r="A4336" i="2"/>
  <c r="P4335" i="2"/>
  <c r="O4335" i="2"/>
  <c r="N4335" i="2"/>
  <c r="M4335" i="2"/>
  <c r="L4335" i="2"/>
  <c r="K4335" i="2"/>
  <c r="J4335" i="2"/>
  <c r="I4335" i="2"/>
  <c r="H4335" i="2"/>
  <c r="G4335" i="2"/>
  <c r="F4335" i="2"/>
  <c r="E4335" i="2"/>
  <c r="D4335" i="2"/>
  <c r="C4335" i="2"/>
  <c r="B4335" i="2"/>
  <c r="A4335" i="2"/>
  <c r="P4334" i="2"/>
  <c r="O4334" i="2"/>
  <c r="N4334" i="2"/>
  <c r="M4334" i="2"/>
  <c r="L4334" i="2"/>
  <c r="K4334" i="2"/>
  <c r="J4334" i="2"/>
  <c r="I4334" i="2"/>
  <c r="H4334" i="2"/>
  <c r="G4334" i="2"/>
  <c r="F4334" i="2"/>
  <c r="E4334" i="2"/>
  <c r="D4334" i="2"/>
  <c r="C4334" i="2"/>
  <c r="B4334" i="2"/>
  <c r="A4334" i="2"/>
  <c r="P4333" i="2"/>
  <c r="O4333" i="2"/>
  <c r="N4333" i="2"/>
  <c r="M4333" i="2"/>
  <c r="L4333" i="2"/>
  <c r="K4333" i="2"/>
  <c r="J4333" i="2"/>
  <c r="I4333" i="2"/>
  <c r="H4333" i="2"/>
  <c r="G4333" i="2"/>
  <c r="F4333" i="2"/>
  <c r="E4333" i="2"/>
  <c r="D4333" i="2"/>
  <c r="C4333" i="2"/>
  <c r="B4333" i="2"/>
  <c r="A4333" i="2"/>
  <c r="P4332" i="2"/>
  <c r="O4332" i="2"/>
  <c r="N4332" i="2"/>
  <c r="M4332" i="2"/>
  <c r="L4332" i="2"/>
  <c r="K4332" i="2"/>
  <c r="J4332" i="2"/>
  <c r="I4332" i="2"/>
  <c r="H4332" i="2"/>
  <c r="G4332" i="2"/>
  <c r="F4332" i="2"/>
  <c r="E4332" i="2"/>
  <c r="D4332" i="2"/>
  <c r="C4332" i="2"/>
  <c r="B4332" i="2"/>
  <c r="A4332" i="2"/>
  <c r="P4331" i="2"/>
  <c r="O4331" i="2"/>
  <c r="N4331" i="2"/>
  <c r="M4331" i="2"/>
  <c r="L4331" i="2"/>
  <c r="K4331" i="2"/>
  <c r="J4331" i="2"/>
  <c r="I4331" i="2"/>
  <c r="H4331" i="2"/>
  <c r="G4331" i="2"/>
  <c r="F4331" i="2"/>
  <c r="E4331" i="2"/>
  <c r="D4331" i="2"/>
  <c r="C4331" i="2"/>
  <c r="B4331" i="2"/>
  <c r="A4331" i="2"/>
  <c r="P4330" i="2"/>
  <c r="O4330" i="2"/>
  <c r="N4330" i="2"/>
  <c r="M4330" i="2"/>
  <c r="L4330" i="2"/>
  <c r="K4330" i="2"/>
  <c r="J4330" i="2"/>
  <c r="I4330" i="2"/>
  <c r="H4330" i="2"/>
  <c r="G4330" i="2"/>
  <c r="F4330" i="2"/>
  <c r="E4330" i="2"/>
  <c r="D4330" i="2"/>
  <c r="C4330" i="2"/>
  <c r="B4330" i="2"/>
  <c r="A4330" i="2"/>
  <c r="P4329" i="2"/>
  <c r="O4329" i="2"/>
  <c r="N4329" i="2"/>
  <c r="M4329" i="2"/>
  <c r="L4329" i="2"/>
  <c r="K4329" i="2"/>
  <c r="J4329" i="2"/>
  <c r="I4329" i="2"/>
  <c r="H4329" i="2"/>
  <c r="G4329" i="2"/>
  <c r="F4329" i="2"/>
  <c r="E4329" i="2"/>
  <c r="D4329" i="2"/>
  <c r="C4329" i="2"/>
  <c r="B4329" i="2"/>
  <c r="A4329" i="2"/>
  <c r="P4328" i="2"/>
  <c r="O4328" i="2"/>
  <c r="N4328" i="2"/>
  <c r="M4328" i="2"/>
  <c r="L4328" i="2"/>
  <c r="K4328" i="2"/>
  <c r="J4328" i="2"/>
  <c r="I4328" i="2"/>
  <c r="H4328" i="2"/>
  <c r="G4328" i="2"/>
  <c r="F4328" i="2"/>
  <c r="E4328" i="2"/>
  <c r="D4328" i="2"/>
  <c r="C4328" i="2"/>
  <c r="B4328" i="2"/>
  <c r="A4328" i="2"/>
  <c r="P4327" i="2"/>
  <c r="O4327" i="2"/>
  <c r="N4327" i="2"/>
  <c r="M4327" i="2"/>
  <c r="L4327" i="2"/>
  <c r="K4327" i="2"/>
  <c r="J4327" i="2"/>
  <c r="I4327" i="2"/>
  <c r="H4327" i="2"/>
  <c r="G4327" i="2"/>
  <c r="F4327" i="2"/>
  <c r="E4327" i="2"/>
  <c r="D4327" i="2"/>
  <c r="C4327" i="2"/>
  <c r="B4327" i="2"/>
  <c r="A4327" i="2"/>
  <c r="P4326" i="2"/>
  <c r="O4326" i="2"/>
  <c r="N4326" i="2"/>
  <c r="M4326" i="2"/>
  <c r="L4326" i="2"/>
  <c r="K4326" i="2"/>
  <c r="J4326" i="2"/>
  <c r="I4326" i="2"/>
  <c r="H4326" i="2"/>
  <c r="G4326" i="2"/>
  <c r="F4326" i="2"/>
  <c r="E4326" i="2"/>
  <c r="D4326" i="2"/>
  <c r="C4326" i="2"/>
  <c r="B4326" i="2"/>
  <c r="A4326" i="2"/>
  <c r="P4325" i="2"/>
  <c r="O4325" i="2"/>
  <c r="N4325" i="2"/>
  <c r="M4325" i="2"/>
  <c r="L4325" i="2"/>
  <c r="K4325" i="2"/>
  <c r="J4325" i="2"/>
  <c r="I4325" i="2"/>
  <c r="H4325" i="2"/>
  <c r="G4325" i="2"/>
  <c r="F4325" i="2"/>
  <c r="E4325" i="2"/>
  <c r="D4325" i="2"/>
  <c r="C4325" i="2"/>
  <c r="B4325" i="2"/>
  <c r="A4325" i="2"/>
  <c r="P4324" i="2"/>
  <c r="O4324" i="2"/>
  <c r="N4324" i="2"/>
  <c r="M4324" i="2"/>
  <c r="L4324" i="2"/>
  <c r="K4324" i="2"/>
  <c r="J4324" i="2"/>
  <c r="I4324" i="2"/>
  <c r="H4324" i="2"/>
  <c r="G4324" i="2"/>
  <c r="F4324" i="2"/>
  <c r="E4324" i="2"/>
  <c r="D4324" i="2"/>
  <c r="C4324" i="2"/>
  <c r="B4324" i="2"/>
  <c r="A4324" i="2"/>
  <c r="P4323" i="2"/>
  <c r="O4323" i="2"/>
  <c r="N4323" i="2"/>
  <c r="M4323" i="2"/>
  <c r="L4323" i="2"/>
  <c r="K4323" i="2"/>
  <c r="J4323" i="2"/>
  <c r="I4323" i="2"/>
  <c r="H4323" i="2"/>
  <c r="G4323" i="2"/>
  <c r="F4323" i="2"/>
  <c r="E4323" i="2"/>
  <c r="D4323" i="2"/>
  <c r="C4323" i="2"/>
  <c r="B4323" i="2"/>
  <c r="A4323" i="2"/>
  <c r="P4322" i="2"/>
  <c r="O4322" i="2"/>
  <c r="N4322" i="2"/>
  <c r="M4322" i="2"/>
  <c r="L4322" i="2"/>
  <c r="K4322" i="2"/>
  <c r="J4322" i="2"/>
  <c r="I4322" i="2"/>
  <c r="H4322" i="2"/>
  <c r="G4322" i="2"/>
  <c r="F4322" i="2"/>
  <c r="E4322" i="2"/>
  <c r="D4322" i="2"/>
  <c r="C4322" i="2"/>
  <c r="B4322" i="2"/>
  <c r="A4322" i="2"/>
  <c r="P4321" i="2"/>
  <c r="O4321" i="2"/>
  <c r="N4321" i="2"/>
  <c r="M4321" i="2"/>
  <c r="L4321" i="2"/>
  <c r="K4321" i="2"/>
  <c r="J4321" i="2"/>
  <c r="I4321" i="2"/>
  <c r="H4321" i="2"/>
  <c r="G4321" i="2"/>
  <c r="F4321" i="2"/>
  <c r="E4321" i="2"/>
  <c r="D4321" i="2"/>
  <c r="C4321" i="2"/>
  <c r="B4321" i="2"/>
  <c r="A4321" i="2"/>
  <c r="P4320" i="2"/>
  <c r="O4320" i="2"/>
  <c r="N4320" i="2"/>
  <c r="M4320" i="2"/>
  <c r="L4320" i="2"/>
  <c r="K4320" i="2"/>
  <c r="J4320" i="2"/>
  <c r="I4320" i="2"/>
  <c r="H4320" i="2"/>
  <c r="G4320" i="2"/>
  <c r="F4320" i="2"/>
  <c r="E4320" i="2"/>
  <c r="D4320" i="2"/>
  <c r="C4320" i="2"/>
  <c r="B4320" i="2"/>
  <c r="A4320" i="2"/>
  <c r="P4319" i="2"/>
  <c r="O4319" i="2"/>
  <c r="N4319" i="2"/>
  <c r="M4319" i="2"/>
  <c r="L4319" i="2"/>
  <c r="K4319" i="2"/>
  <c r="J4319" i="2"/>
  <c r="I4319" i="2"/>
  <c r="H4319" i="2"/>
  <c r="G4319" i="2"/>
  <c r="F4319" i="2"/>
  <c r="E4319" i="2"/>
  <c r="D4319" i="2"/>
  <c r="C4319" i="2"/>
  <c r="B4319" i="2"/>
  <c r="A4319" i="2"/>
  <c r="P4318" i="2"/>
  <c r="O4318" i="2"/>
  <c r="N4318" i="2"/>
  <c r="M4318" i="2"/>
  <c r="L4318" i="2"/>
  <c r="K4318" i="2"/>
  <c r="J4318" i="2"/>
  <c r="I4318" i="2"/>
  <c r="H4318" i="2"/>
  <c r="G4318" i="2"/>
  <c r="F4318" i="2"/>
  <c r="E4318" i="2"/>
  <c r="D4318" i="2"/>
  <c r="C4318" i="2"/>
  <c r="B4318" i="2"/>
  <c r="A4318" i="2"/>
  <c r="P4317" i="2"/>
  <c r="O4317" i="2"/>
  <c r="N4317" i="2"/>
  <c r="M4317" i="2"/>
  <c r="L4317" i="2"/>
  <c r="K4317" i="2"/>
  <c r="J4317" i="2"/>
  <c r="I4317" i="2"/>
  <c r="H4317" i="2"/>
  <c r="G4317" i="2"/>
  <c r="F4317" i="2"/>
  <c r="E4317" i="2"/>
  <c r="D4317" i="2"/>
  <c r="C4317" i="2"/>
  <c r="B4317" i="2"/>
  <c r="A4317" i="2"/>
  <c r="P4316" i="2"/>
  <c r="O4316" i="2"/>
  <c r="N4316" i="2"/>
  <c r="M4316" i="2"/>
  <c r="L4316" i="2"/>
  <c r="K4316" i="2"/>
  <c r="J4316" i="2"/>
  <c r="I4316" i="2"/>
  <c r="H4316" i="2"/>
  <c r="G4316" i="2"/>
  <c r="F4316" i="2"/>
  <c r="E4316" i="2"/>
  <c r="D4316" i="2"/>
  <c r="C4316" i="2"/>
  <c r="B4316" i="2"/>
  <c r="A4316" i="2"/>
  <c r="P4315" i="2"/>
  <c r="O4315" i="2"/>
  <c r="N4315" i="2"/>
  <c r="M4315" i="2"/>
  <c r="L4315" i="2"/>
  <c r="K4315" i="2"/>
  <c r="J4315" i="2"/>
  <c r="I4315" i="2"/>
  <c r="H4315" i="2"/>
  <c r="G4315" i="2"/>
  <c r="F4315" i="2"/>
  <c r="E4315" i="2"/>
  <c r="D4315" i="2"/>
  <c r="C4315" i="2"/>
  <c r="B4315" i="2"/>
  <c r="A4315" i="2"/>
  <c r="P4314" i="2"/>
  <c r="O4314" i="2"/>
  <c r="N4314" i="2"/>
  <c r="M4314" i="2"/>
  <c r="L4314" i="2"/>
  <c r="K4314" i="2"/>
  <c r="J4314" i="2"/>
  <c r="I4314" i="2"/>
  <c r="H4314" i="2"/>
  <c r="G4314" i="2"/>
  <c r="F4314" i="2"/>
  <c r="E4314" i="2"/>
  <c r="D4314" i="2"/>
  <c r="C4314" i="2"/>
  <c r="B4314" i="2"/>
  <c r="A4314" i="2"/>
  <c r="P4313" i="2"/>
  <c r="O4313" i="2"/>
  <c r="N4313" i="2"/>
  <c r="M4313" i="2"/>
  <c r="L4313" i="2"/>
  <c r="K4313" i="2"/>
  <c r="J4313" i="2"/>
  <c r="I4313" i="2"/>
  <c r="H4313" i="2"/>
  <c r="G4313" i="2"/>
  <c r="F4313" i="2"/>
  <c r="E4313" i="2"/>
  <c r="D4313" i="2"/>
  <c r="C4313" i="2"/>
  <c r="B4313" i="2"/>
  <c r="A4313" i="2"/>
  <c r="P4312" i="2"/>
  <c r="O4312" i="2"/>
  <c r="N4312" i="2"/>
  <c r="M4312" i="2"/>
  <c r="L4312" i="2"/>
  <c r="K4312" i="2"/>
  <c r="J4312" i="2"/>
  <c r="I4312" i="2"/>
  <c r="H4312" i="2"/>
  <c r="G4312" i="2"/>
  <c r="F4312" i="2"/>
  <c r="E4312" i="2"/>
  <c r="D4312" i="2"/>
  <c r="C4312" i="2"/>
  <c r="B4312" i="2"/>
  <c r="A4312" i="2"/>
  <c r="P4311" i="2"/>
  <c r="O4311" i="2"/>
  <c r="N4311" i="2"/>
  <c r="M4311" i="2"/>
  <c r="L4311" i="2"/>
  <c r="K4311" i="2"/>
  <c r="J4311" i="2"/>
  <c r="I4311" i="2"/>
  <c r="H4311" i="2"/>
  <c r="G4311" i="2"/>
  <c r="F4311" i="2"/>
  <c r="E4311" i="2"/>
  <c r="D4311" i="2"/>
  <c r="C4311" i="2"/>
  <c r="B4311" i="2"/>
  <c r="A4311" i="2"/>
  <c r="P4310" i="2"/>
  <c r="O4310" i="2"/>
  <c r="N4310" i="2"/>
  <c r="M4310" i="2"/>
  <c r="L4310" i="2"/>
  <c r="K4310" i="2"/>
  <c r="J4310" i="2"/>
  <c r="I4310" i="2"/>
  <c r="H4310" i="2"/>
  <c r="G4310" i="2"/>
  <c r="F4310" i="2"/>
  <c r="E4310" i="2"/>
  <c r="D4310" i="2"/>
  <c r="C4310" i="2"/>
  <c r="B4310" i="2"/>
  <c r="A4310" i="2"/>
  <c r="P4309" i="2"/>
  <c r="O4309" i="2"/>
  <c r="N4309" i="2"/>
  <c r="M4309" i="2"/>
  <c r="L4309" i="2"/>
  <c r="K4309" i="2"/>
  <c r="J4309" i="2"/>
  <c r="I4309" i="2"/>
  <c r="H4309" i="2"/>
  <c r="G4309" i="2"/>
  <c r="F4309" i="2"/>
  <c r="E4309" i="2"/>
  <c r="D4309" i="2"/>
  <c r="C4309" i="2"/>
  <c r="B4309" i="2"/>
  <c r="A4309" i="2"/>
  <c r="P4308" i="2"/>
  <c r="O4308" i="2"/>
  <c r="N4308" i="2"/>
  <c r="M4308" i="2"/>
  <c r="L4308" i="2"/>
  <c r="K4308" i="2"/>
  <c r="J4308" i="2"/>
  <c r="I4308" i="2"/>
  <c r="H4308" i="2"/>
  <c r="G4308" i="2"/>
  <c r="F4308" i="2"/>
  <c r="E4308" i="2"/>
  <c r="D4308" i="2"/>
  <c r="C4308" i="2"/>
  <c r="B4308" i="2"/>
  <c r="A4308" i="2"/>
  <c r="P4307" i="2"/>
  <c r="O4307" i="2"/>
  <c r="N4307" i="2"/>
  <c r="M4307" i="2"/>
  <c r="L4307" i="2"/>
  <c r="K4307" i="2"/>
  <c r="J4307" i="2"/>
  <c r="I4307" i="2"/>
  <c r="H4307" i="2"/>
  <c r="G4307" i="2"/>
  <c r="F4307" i="2"/>
  <c r="E4307" i="2"/>
  <c r="D4307" i="2"/>
  <c r="C4307" i="2"/>
  <c r="B4307" i="2"/>
  <c r="A4307" i="2"/>
  <c r="P4306" i="2"/>
  <c r="O4306" i="2"/>
  <c r="N4306" i="2"/>
  <c r="M4306" i="2"/>
  <c r="L4306" i="2"/>
  <c r="K4306" i="2"/>
  <c r="J4306" i="2"/>
  <c r="I4306" i="2"/>
  <c r="H4306" i="2"/>
  <c r="G4306" i="2"/>
  <c r="F4306" i="2"/>
  <c r="E4306" i="2"/>
  <c r="D4306" i="2"/>
  <c r="C4306" i="2"/>
  <c r="B4306" i="2"/>
  <c r="A4306" i="2"/>
  <c r="P4305" i="2"/>
  <c r="O4305" i="2"/>
  <c r="N4305" i="2"/>
  <c r="M4305" i="2"/>
  <c r="L4305" i="2"/>
  <c r="K4305" i="2"/>
  <c r="J4305" i="2"/>
  <c r="I4305" i="2"/>
  <c r="H4305" i="2"/>
  <c r="G4305" i="2"/>
  <c r="F4305" i="2"/>
  <c r="E4305" i="2"/>
  <c r="D4305" i="2"/>
  <c r="C4305" i="2"/>
  <c r="B4305" i="2"/>
  <c r="A4305" i="2"/>
  <c r="P4304" i="2"/>
  <c r="O4304" i="2"/>
  <c r="N4304" i="2"/>
  <c r="M4304" i="2"/>
  <c r="L4304" i="2"/>
  <c r="K4304" i="2"/>
  <c r="J4304" i="2"/>
  <c r="I4304" i="2"/>
  <c r="H4304" i="2"/>
  <c r="G4304" i="2"/>
  <c r="F4304" i="2"/>
  <c r="E4304" i="2"/>
  <c r="D4304" i="2"/>
  <c r="C4304" i="2"/>
  <c r="B4304" i="2"/>
  <c r="A4304" i="2"/>
  <c r="P4303" i="2"/>
  <c r="O4303" i="2"/>
  <c r="N4303" i="2"/>
  <c r="M4303" i="2"/>
  <c r="L4303" i="2"/>
  <c r="K4303" i="2"/>
  <c r="J4303" i="2"/>
  <c r="I4303" i="2"/>
  <c r="H4303" i="2"/>
  <c r="G4303" i="2"/>
  <c r="F4303" i="2"/>
  <c r="E4303" i="2"/>
  <c r="D4303" i="2"/>
  <c r="C4303" i="2"/>
  <c r="B4303" i="2"/>
  <c r="A4303" i="2"/>
  <c r="P4302" i="2"/>
  <c r="O4302" i="2"/>
  <c r="N4302" i="2"/>
  <c r="M4302" i="2"/>
  <c r="L4302" i="2"/>
  <c r="K4302" i="2"/>
  <c r="J4302" i="2"/>
  <c r="I4302" i="2"/>
  <c r="H4302" i="2"/>
  <c r="G4302" i="2"/>
  <c r="F4302" i="2"/>
  <c r="E4302" i="2"/>
  <c r="D4302" i="2"/>
  <c r="C4302" i="2"/>
  <c r="B4302" i="2"/>
  <c r="A4302" i="2"/>
  <c r="P4301" i="2"/>
  <c r="O4301" i="2"/>
  <c r="N4301" i="2"/>
  <c r="M4301" i="2"/>
  <c r="L4301" i="2"/>
  <c r="K4301" i="2"/>
  <c r="J4301" i="2"/>
  <c r="I4301" i="2"/>
  <c r="H4301" i="2"/>
  <c r="G4301" i="2"/>
  <c r="F4301" i="2"/>
  <c r="E4301" i="2"/>
  <c r="D4301" i="2"/>
  <c r="C4301" i="2"/>
  <c r="B4301" i="2"/>
  <c r="A4301" i="2"/>
  <c r="P4300" i="2"/>
  <c r="O4300" i="2"/>
  <c r="N4300" i="2"/>
  <c r="M4300" i="2"/>
  <c r="L4300" i="2"/>
  <c r="K4300" i="2"/>
  <c r="J4300" i="2"/>
  <c r="I4300" i="2"/>
  <c r="H4300" i="2"/>
  <c r="G4300" i="2"/>
  <c r="F4300" i="2"/>
  <c r="E4300" i="2"/>
  <c r="D4300" i="2"/>
  <c r="C4300" i="2"/>
  <c r="B4300" i="2"/>
  <c r="A4300" i="2"/>
  <c r="P4299" i="2"/>
  <c r="O4299" i="2"/>
  <c r="N4299" i="2"/>
  <c r="M4299" i="2"/>
  <c r="L4299" i="2"/>
  <c r="K4299" i="2"/>
  <c r="J4299" i="2"/>
  <c r="I4299" i="2"/>
  <c r="H4299" i="2"/>
  <c r="G4299" i="2"/>
  <c r="F4299" i="2"/>
  <c r="E4299" i="2"/>
  <c r="D4299" i="2"/>
  <c r="C4299" i="2"/>
  <c r="B4299" i="2"/>
  <c r="A4299" i="2"/>
  <c r="P4298" i="2"/>
  <c r="O4298" i="2"/>
  <c r="N4298" i="2"/>
  <c r="M4298" i="2"/>
  <c r="L4298" i="2"/>
  <c r="K4298" i="2"/>
  <c r="J4298" i="2"/>
  <c r="I4298" i="2"/>
  <c r="H4298" i="2"/>
  <c r="G4298" i="2"/>
  <c r="F4298" i="2"/>
  <c r="E4298" i="2"/>
  <c r="D4298" i="2"/>
  <c r="C4298" i="2"/>
  <c r="B4298" i="2"/>
  <c r="A4298" i="2"/>
  <c r="P4297" i="2"/>
  <c r="O4297" i="2"/>
  <c r="N4297" i="2"/>
  <c r="M4297" i="2"/>
  <c r="L4297" i="2"/>
  <c r="K4297" i="2"/>
  <c r="J4297" i="2"/>
  <c r="I4297" i="2"/>
  <c r="H4297" i="2"/>
  <c r="G4297" i="2"/>
  <c r="F4297" i="2"/>
  <c r="E4297" i="2"/>
  <c r="D4297" i="2"/>
  <c r="C4297" i="2"/>
  <c r="B4297" i="2"/>
  <c r="A4297" i="2"/>
  <c r="P4296" i="2"/>
  <c r="O4296" i="2"/>
  <c r="N4296" i="2"/>
  <c r="M4296" i="2"/>
  <c r="L4296" i="2"/>
  <c r="K4296" i="2"/>
  <c r="J4296" i="2"/>
  <c r="I4296" i="2"/>
  <c r="H4296" i="2"/>
  <c r="G4296" i="2"/>
  <c r="F4296" i="2"/>
  <c r="E4296" i="2"/>
  <c r="D4296" i="2"/>
  <c r="C4296" i="2"/>
  <c r="B4296" i="2"/>
  <c r="A4296" i="2"/>
  <c r="P4295" i="2"/>
  <c r="O4295" i="2"/>
  <c r="N4295" i="2"/>
  <c r="M4295" i="2"/>
  <c r="L4295" i="2"/>
  <c r="K4295" i="2"/>
  <c r="J4295" i="2"/>
  <c r="I4295" i="2"/>
  <c r="H4295" i="2"/>
  <c r="G4295" i="2"/>
  <c r="F4295" i="2"/>
  <c r="E4295" i="2"/>
  <c r="D4295" i="2"/>
  <c r="C4295" i="2"/>
  <c r="B4295" i="2"/>
  <c r="A4295" i="2"/>
  <c r="P4294" i="2"/>
  <c r="O4294" i="2"/>
  <c r="N4294" i="2"/>
  <c r="M4294" i="2"/>
  <c r="L4294" i="2"/>
  <c r="K4294" i="2"/>
  <c r="J4294" i="2"/>
  <c r="I4294" i="2"/>
  <c r="H4294" i="2"/>
  <c r="G4294" i="2"/>
  <c r="F4294" i="2"/>
  <c r="E4294" i="2"/>
  <c r="D4294" i="2"/>
  <c r="C4294" i="2"/>
  <c r="B4294" i="2"/>
  <c r="A4294" i="2"/>
  <c r="P4293" i="2"/>
  <c r="O4293" i="2"/>
  <c r="N4293" i="2"/>
  <c r="M4293" i="2"/>
  <c r="L4293" i="2"/>
  <c r="K4293" i="2"/>
  <c r="J4293" i="2"/>
  <c r="I4293" i="2"/>
  <c r="H4293" i="2"/>
  <c r="G4293" i="2"/>
  <c r="F4293" i="2"/>
  <c r="E4293" i="2"/>
  <c r="D4293" i="2"/>
  <c r="C4293" i="2"/>
  <c r="B4293" i="2"/>
  <c r="A4293" i="2"/>
  <c r="P4292" i="2"/>
  <c r="O4292" i="2"/>
  <c r="N4292" i="2"/>
  <c r="M4292" i="2"/>
  <c r="L4292" i="2"/>
  <c r="K4292" i="2"/>
  <c r="J4292" i="2"/>
  <c r="I4292" i="2"/>
  <c r="H4292" i="2"/>
  <c r="G4292" i="2"/>
  <c r="F4292" i="2"/>
  <c r="E4292" i="2"/>
  <c r="D4292" i="2"/>
  <c r="C4292" i="2"/>
  <c r="B4292" i="2"/>
  <c r="A4292" i="2"/>
  <c r="P4291" i="2"/>
  <c r="O4291" i="2"/>
  <c r="N4291" i="2"/>
  <c r="M4291" i="2"/>
  <c r="L4291" i="2"/>
  <c r="K4291" i="2"/>
  <c r="J4291" i="2"/>
  <c r="I4291" i="2"/>
  <c r="H4291" i="2"/>
  <c r="G4291" i="2"/>
  <c r="F4291" i="2"/>
  <c r="E4291" i="2"/>
  <c r="D4291" i="2"/>
  <c r="C4291" i="2"/>
  <c r="B4291" i="2"/>
  <c r="A4291" i="2"/>
  <c r="P4290" i="2"/>
  <c r="O4290" i="2"/>
  <c r="N4290" i="2"/>
  <c r="M4290" i="2"/>
  <c r="L4290" i="2"/>
  <c r="K4290" i="2"/>
  <c r="J4290" i="2"/>
  <c r="I4290" i="2"/>
  <c r="H4290" i="2"/>
  <c r="G4290" i="2"/>
  <c r="F4290" i="2"/>
  <c r="E4290" i="2"/>
  <c r="D4290" i="2"/>
  <c r="C4290" i="2"/>
  <c r="B4290" i="2"/>
  <c r="A4290" i="2"/>
  <c r="P4289" i="2"/>
  <c r="O4289" i="2"/>
  <c r="N4289" i="2"/>
  <c r="M4289" i="2"/>
  <c r="L4289" i="2"/>
  <c r="K4289" i="2"/>
  <c r="J4289" i="2"/>
  <c r="I4289" i="2"/>
  <c r="H4289" i="2"/>
  <c r="G4289" i="2"/>
  <c r="F4289" i="2"/>
  <c r="E4289" i="2"/>
  <c r="D4289" i="2"/>
  <c r="C4289" i="2"/>
  <c r="B4289" i="2"/>
  <c r="A4289" i="2"/>
  <c r="P4288" i="2"/>
  <c r="O4288" i="2"/>
  <c r="N4288" i="2"/>
  <c r="M4288" i="2"/>
  <c r="L4288" i="2"/>
  <c r="K4288" i="2"/>
  <c r="J4288" i="2"/>
  <c r="I4288" i="2"/>
  <c r="H4288" i="2"/>
  <c r="G4288" i="2"/>
  <c r="F4288" i="2"/>
  <c r="E4288" i="2"/>
  <c r="D4288" i="2"/>
  <c r="C4288" i="2"/>
  <c r="B4288" i="2"/>
  <c r="A4288" i="2"/>
  <c r="P4287" i="2"/>
  <c r="O4287" i="2"/>
  <c r="N4287" i="2"/>
  <c r="M4287" i="2"/>
  <c r="L4287" i="2"/>
  <c r="K4287" i="2"/>
  <c r="J4287" i="2"/>
  <c r="I4287" i="2"/>
  <c r="H4287" i="2"/>
  <c r="G4287" i="2"/>
  <c r="F4287" i="2"/>
  <c r="E4287" i="2"/>
  <c r="D4287" i="2"/>
  <c r="C4287" i="2"/>
  <c r="B4287" i="2"/>
  <c r="A4287" i="2"/>
  <c r="P4286" i="2"/>
  <c r="O4286" i="2"/>
  <c r="N4286" i="2"/>
  <c r="M4286" i="2"/>
  <c r="L4286" i="2"/>
  <c r="K4286" i="2"/>
  <c r="J4286" i="2"/>
  <c r="I4286" i="2"/>
  <c r="H4286" i="2"/>
  <c r="G4286" i="2"/>
  <c r="F4286" i="2"/>
  <c r="E4286" i="2"/>
  <c r="D4286" i="2"/>
  <c r="C4286" i="2"/>
  <c r="B4286" i="2"/>
  <c r="A4286" i="2"/>
  <c r="P4285" i="2"/>
  <c r="O4285" i="2"/>
  <c r="N4285" i="2"/>
  <c r="M4285" i="2"/>
  <c r="L4285" i="2"/>
  <c r="K4285" i="2"/>
  <c r="J4285" i="2"/>
  <c r="I4285" i="2"/>
  <c r="H4285" i="2"/>
  <c r="G4285" i="2"/>
  <c r="F4285" i="2"/>
  <c r="E4285" i="2"/>
  <c r="D4285" i="2"/>
  <c r="C4285" i="2"/>
  <c r="B4285" i="2"/>
  <c r="A4285" i="2"/>
  <c r="P4284" i="2"/>
  <c r="O4284" i="2"/>
  <c r="N4284" i="2"/>
  <c r="M4284" i="2"/>
  <c r="L4284" i="2"/>
  <c r="K4284" i="2"/>
  <c r="J4284" i="2"/>
  <c r="I4284" i="2"/>
  <c r="H4284" i="2"/>
  <c r="G4284" i="2"/>
  <c r="F4284" i="2"/>
  <c r="E4284" i="2"/>
  <c r="D4284" i="2"/>
  <c r="C4284" i="2"/>
  <c r="B4284" i="2"/>
  <c r="A4284" i="2"/>
  <c r="P4283" i="2"/>
  <c r="O4283" i="2"/>
  <c r="N4283" i="2"/>
  <c r="M4283" i="2"/>
  <c r="L4283" i="2"/>
  <c r="K4283" i="2"/>
  <c r="J4283" i="2"/>
  <c r="I4283" i="2"/>
  <c r="H4283" i="2"/>
  <c r="G4283" i="2"/>
  <c r="F4283" i="2"/>
  <c r="E4283" i="2"/>
  <c r="D4283" i="2"/>
  <c r="C4283" i="2"/>
  <c r="B4283" i="2"/>
  <c r="A4283" i="2"/>
  <c r="P4282" i="2"/>
  <c r="O4282" i="2"/>
  <c r="N4282" i="2"/>
  <c r="M4282" i="2"/>
  <c r="L4282" i="2"/>
  <c r="K4282" i="2"/>
  <c r="J4282" i="2"/>
  <c r="I4282" i="2"/>
  <c r="H4282" i="2"/>
  <c r="G4282" i="2"/>
  <c r="F4282" i="2"/>
  <c r="E4282" i="2"/>
  <c r="D4282" i="2"/>
  <c r="C4282" i="2"/>
  <c r="B4282" i="2"/>
  <c r="A4282" i="2"/>
  <c r="P4281" i="2"/>
  <c r="O4281" i="2"/>
  <c r="N4281" i="2"/>
  <c r="M4281" i="2"/>
  <c r="L4281" i="2"/>
  <c r="K4281" i="2"/>
  <c r="J4281" i="2"/>
  <c r="I4281" i="2"/>
  <c r="H4281" i="2"/>
  <c r="G4281" i="2"/>
  <c r="F4281" i="2"/>
  <c r="E4281" i="2"/>
  <c r="D4281" i="2"/>
  <c r="C4281" i="2"/>
  <c r="B4281" i="2"/>
  <c r="A4281" i="2"/>
  <c r="P4280" i="2"/>
  <c r="O4280" i="2"/>
  <c r="N4280" i="2"/>
  <c r="M4280" i="2"/>
  <c r="L4280" i="2"/>
  <c r="K4280" i="2"/>
  <c r="J4280" i="2"/>
  <c r="I4280" i="2"/>
  <c r="H4280" i="2"/>
  <c r="G4280" i="2"/>
  <c r="F4280" i="2"/>
  <c r="E4280" i="2"/>
  <c r="D4280" i="2"/>
  <c r="C4280" i="2"/>
  <c r="B4280" i="2"/>
  <c r="A4280" i="2"/>
  <c r="P4279" i="2"/>
  <c r="O4279" i="2"/>
  <c r="N4279" i="2"/>
  <c r="M4279" i="2"/>
  <c r="L4279" i="2"/>
  <c r="K4279" i="2"/>
  <c r="J4279" i="2"/>
  <c r="I4279" i="2"/>
  <c r="H4279" i="2"/>
  <c r="G4279" i="2"/>
  <c r="F4279" i="2"/>
  <c r="E4279" i="2"/>
  <c r="D4279" i="2"/>
  <c r="C4279" i="2"/>
  <c r="B4279" i="2"/>
  <c r="A4279" i="2"/>
  <c r="P4278" i="2"/>
  <c r="O4278" i="2"/>
  <c r="N4278" i="2"/>
  <c r="M4278" i="2"/>
  <c r="L4278" i="2"/>
  <c r="K4278" i="2"/>
  <c r="J4278" i="2"/>
  <c r="I4278" i="2"/>
  <c r="H4278" i="2"/>
  <c r="G4278" i="2"/>
  <c r="F4278" i="2"/>
  <c r="E4278" i="2"/>
  <c r="D4278" i="2"/>
  <c r="C4278" i="2"/>
  <c r="B4278" i="2"/>
  <c r="A4278" i="2"/>
  <c r="P4277" i="2"/>
  <c r="O4277" i="2"/>
  <c r="N4277" i="2"/>
  <c r="M4277" i="2"/>
  <c r="L4277" i="2"/>
  <c r="K4277" i="2"/>
  <c r="J4277" i="2"/>
  <c r="I4277" i="2"/>
  <c r="H4277" i="2"/>
  <c r="G4277" i="2"/>
  <c r="F4277" i="2"/>
  <c r="E4277" i="2"/>
  <c r="D4277" i="2"/>
  <c r="C4277" i="2"/>
  <c r="B4277" i="2"/>
  <c r="A4277" i="2"/>
  <c r="P4276" i="2"/>
  <c r="O4276" i="2"/>
  <c r="N4276" i="2"/>
  <c r="M4276" i="2"/>
  <c r="L4276" i="2"/>
  <c r="K4276" i="2"/>
  <c r="J4276" i="2"/>
  <c r="I4276" i="2"/>
  <c r="H4276" i="2"/>
  <c r="G4276" i="2"/>
  <c r="F4276" i="2"/>
  <c r="E4276" i="2"/>
  <c r="D4276" i="2"/>
  <c r="C4276" i="2"/>
  <c r="B4276" i="2"/>
  <c r="A4276" i="2"/>
  <c r="P4275" i="2"/>
  <c r="O4275" i="2"/>
  <c r="N4275" i="2"/>
  <c r="M4275" i="2"/>
  <c r="L4275" i="2"/>
  <c r="K4275" i="2"/>
  <c r="J4275" i="2"/>
  <c r="I4275" i="2"/>
  <c r="H4275" i="2"/>
  <c r="G4275" i="2"/>
  <c r="F4275" i="2"/>
  <c r="E4275" i="2"/>
  <c r="D4275" i="2"/>
  <c r="C4275" i="2"/>
  <c r="B4275" i="2"/>
  <c r="A4275" i="2"/>
  <c r="P4274" i="2"/>
  <c r="O4274" i="2"/>
  <c r="N4274" i="2"/>
  <c r="M4274" i="2"/>
  <c r="L4274" i="2"/>
  <c r="K4274" i="2"/>
  <c r="J4274" i="2"/>
  <c r="I4274" i="2"/>
  <c r="H4274" i="2"/>
  <c r="G4274" i="2"/>
  <c r="F4274" i="2"/>
  <c r="E4274" i="2"/>
  <c r="D4274" i="2"/>
  <c r="C4274" i="2"/>
  <c r="B4274" i="2"/>
  <c r="A4274" i="2"/>
  <c r="P4273" i="2"/>
  <c r="O4273" i="2"/>
  <c r="N4273" i="2"/>
  <c r="M4273" i="2"/>
  <c r="L4273" i="2"/>
  <c r="K4273" i="2"/>
  <c r="J4273" i="2"/>
  <c r="I4273" i="2"/>
  <c r="H4273" i="2"/>
  <c r="G4273" i="2"/>
  <c r="F4273" i="2"/>
  <c r="E4273" i="2"/>
  <c r="D4273" i="2"/>
  <c r="C4273" i="2"/>
  <c r="B4273" i="2"/>
  <c r="A4273" i="2"/>
  <c r="P4272" i="2"/>
  <c r="O4272" i="2"/>
  <c r="N4272" i="2"/>
  <c r="M4272" i="2"/>
  <c r="L4272" i="2"/>
  <c r="K4272" i="2"/>
  <c r="J4272" i="2"/>
  <c r="I4272" i="2"/>
  <c r="H4272" i="2"/>
  <c r="G4272" i="2"/>
  <c r="F4272" i="2"/>
  <c r="E4272" i="2"/>
  <c r="D4272" i="2"/>
  <c r="C4272" i="2"/>
  <c r="B4272" i="2"/>
  <c r="A4272" i="2"/>
  <c r="P4271" i="2"/>
  <c r="O4271" i="2"/>
  <c r="N4271" i="2"/>
  <c r="M4271" i="2"/>
  <c r="L4271" i="2"/>
  <c r="K4271" i="2"/>
  <c r="J4271" i="2"/>
  <c r="I4271" i="2"/>
  <c r="H4271" i="2"/>
  <c r="G4271" i="2"/>
  <c r="F4271" i="2"/>
  <c r="E4271" i="2"/>
  <c r="D4271" i="2"/>
  <c r="C4271" i="2"/>
  <c r="B4271" i="2"/>
  <c r="A4271" i="2"/>
  <c r="P4270" i="2"/>
  <c r="O4270" i="2"/>
  <c r="N4270" i="2"/>
  <c r="M4270" i="2"/>
  <c r="L4270" i="2"/>
  <c r="K4270" i="2"/>
  <c r="J4270" i="2"/>
  <c r="I4270" i="2"/>
  <c r="H4270" i="2"/>
  <c r="G4270" i="2"/>
  <c r="F4270" i="2"/>
  <c r="E4270" i="2"/>
  <c r="D4270" i="2"/>
  <c r="C4270" i="2"/>
  <c r="B4270" i="2"/>
  <c r="A4270" i="2"/>
  <c r="P4269" i="2"/>
  <c r="O4269" i="2"/>
  <c r="N4269" i="2"/>
  <c r="M4269" i="2"/>
  <c r="L4269" i="2"/>
  <c r="K4269" i="2"/>
  <c r="J4269" i="2"/>
  <c r="I4269" i="2"/>
  <c r="H4269" i="2"/>
  <c r="G4269" i="2"/>
  <c r="F4269" i="2"/>
  <c r="E4269" i="2"/>
  <c r="D4269" i="2"/>
  <c r="C4269" i="2"/>
  <c r="B4269" i="2"/>
  <c r="A4269" i="2"/>
  <c r="P4268" i="2"/>
  <c r="O4268" i="2"/>
  <c r="N4268" i="2"/>
  <c r="M4268" i="2"/>
  <c r="L4268" i="2"/>
  <c r="K4268" i="2"/>
  <c r="J4268" i="2"/>
  <c r="I4268" i="2"/>
  <c r="H4268" i="2"/>
  <c r="G4268" i="2"/>
  <c r="F4268" i="2"/>
  <c r="E4268" i="2"/>
  <c r="D4268" i="2"/>
  <c r="C4268" i="2"/>
  <c r="B4268" i="2"/>
  <c r="A4268" i="2"/>
  <c r="P4267" i="2"/>
  <c r="O4267" i="2"/>
  <c r="N4267" i="2"/>
  <c r="M4267" i="2"/>
  <c r="L4267" i="2"/>
  <c r="K4267" i="2"/>
  <c r="J4267" i="2"/>
  <c r="I4267" i="2"/>
  <c r="H4267" i="2"/>
  <c r="G4267" i="2"/>
  <c r="F4267" i="2"/>
  <c r="E4267" i="2"/>
  <c r="D4267" i="2"/>
  <c r="C4267" i="2"/>
  <c r="B4267" i="2"/>
  <c r="A4267" i="2"/>
  <c r="P4266" i="2"/>
  <c r="O4266" i="2"/>
  <c r="N4266" i="2"/>
  <c r="M4266" i="2"/>
  <c r="L4266" i="2"/>
  <c r="K4266" i="2"/>
  <c r="J4266" i="2"/>
  <c r="I4266" i="2"/>
  <c r="H4266" i="2"/>
  <c r="G4266" i="2"/>
  <c r="F4266" i="2"/>
  <c r="E4266" i="2"/>
  <c r="D4266" i="2"/>
  <c r="C4266" i="2"/>
  <c r="B4266" i="2"/>
  <c r="A4266" i="2"/>
  <c r="P4265" i="2"/>
  <c r="O4265" i="2"/>
  <c r="N4265" i="2"/>
  <c r="M4265" i="2"/>
  <c r="L4265" i="2"/>
  <c r="K4265" i="2"/>
  <c r="J4265" i="2"/>
  <c r="I4265" i="2"/>
  <c r="H4265" i="2"/>
  <c r="G4265" i="2"/>
  <c r="F4265" i="2"/>
  <c r="E4265" i="2"/>
  <c r="D4265" i="2"/>
  <c r="C4265" i="2"/>
  <c r="B4265" i="2"/>
  <c r="A4265" i="2"/>
  <c r="P4264" i="2"/>
  <c r="O4264" i="2"/>
  <c r="N4264" i="2"/>
  <c r="M4264" i="2"/>
  <c r="L4264" i="2"/>
  <c r="K4264" i="2"/>
  <c r="J4264" i="2"/>
  <c r="I4264" i="2"/>
  <c r="H4264" i="2"/>
  <c r="G4264" i="2"/>
  <c r="F4264" i="2"/>
  <c r="E4264" i="2"/>
  <c r="D4264" i="2"/>
  <c r="C4264" i="2"/>
  <c r="B4264" i="2"/>
  <c r="A4264" i="2"/>
  <c r="P4263" i="2"/>
  <c r="O4263" i="2"/>
  <c r="N4263" i="2"/>
  <c r="M4263" i="2"/>
  <c r="L4263" i="2"/>
  <c r="K4263" i="2"/>
  <c r="J4263" i="2"/>
  <c r="I4263" i="2"/>
  <c r="H4263" i="2"/>
  <c r="G4263" i="2"/>
  <c r="F4263" i="2"/>
  <c r="E4263" i="2"/>
  <c r="D4263" i="2"/>
  <c r="C4263" i="2"/>
  <c r="B4263" i="2"/>
  <c r="A4263" i="2"/>
  <c r="P4262" i="2"/>
  <c r="O4262" i="2"/>
  <c r="N4262" i="2"/>
  <c r="M4262" i="2"/>
  <c r="L4262" i="2"/>
  <c r="K4262" i="2"/>
  <c r="J4262" i="2"/>
  <c r="I4262" i="2"/>
  <c r="H4262" i="2"/>
  <c r="G4262" i="2"/>
  <c r="F4262" i="2"/>
  <c r="E4262" i="2"/>
  <c r="D4262" i="2"/>
  <c r="C4262" i="2"/>
  <c r="B4262" i="2"/>
  <c r="A4262" i="2"/>
  <c r="P4261" i="2"/>
  <c r="O4261" i="2"/>
  <c r="N4261" i="2"/>
  <c r="M4261" i="2"/>
  <c r="L4261" i="2"/>
  <c r="K4261" i="2"/>
  <c r="J4261" i="2"/>
  <c r="I4261" i="2"/>
  <c r="H4261" i="2"/>
  <c r="G4261" i="2"/>
  <c r="F4261" i="2"/>
  <c r="E4261" i="2"/>
  <c r="D4261" i="2"/>
  <c r="C4261" i="2"/>
  <c r="B4261" i="2"/>
  <c r="A4261" i="2"/>
  <c r="P4260" i="2"/>
  <c r="O4260" i="2"/>
  <c r="N4260" i="2"/>
  <c r="M4260" i="2"/>
  <c r="L4260" i="2"/>
  <c r="K4260" i="2"/>
  <c r="J4260" i="2"/>
  <c r="I4260" i="2"/>
  <c r="H4260" i="2"/>
  <c r="G4260" i="2"/>
  <c r="F4260" i="2"/>
  <c r="E4260" i="2"/>
  <c r="D4260" i="2"/>
  <c r="C4260" i="2"/>
  <c r="B4260" i="2"/>
  <c r="A4260" i="2"/>
  <c r="P4259" i="2"/>
  <c r="O4259" i="2"/>
  <c r="N4259" i="2"/>
  <c r="M4259" i="2"/>
  <c r="L4259" i="2"/>
  <c r="K4259" i="2"/>
  <c r="J4259" i="2"/>
  <c r="I4259" i="2"/>
  <c r="H4259" i="2"/>
  <c r="G4259" i="2"/>
  <c r="F4259" i="2"/>
  <c r="E4259" i="2"/>
  <c r="D4259" i="2"/>
  <c r="C4259" i="2"/>
  <c r="B4259" i="2"/>
  <c r="A4259" i="2"/>
  <c r="P4258" i="2"/>
  <c r="O4258" i="2"/>
  <c r="N4258" i="2"/>
  <c r="M4258" i="2"/>
  <c r="L4258" i="2"/>
  <c r="K4258" i="2"/>
  <c r="J4258" i="2"/>
  <c r="I4258" i="2"/>
  <c r="H4258" i="2"/>
  <c r="G4258" i="2"/>
  <c r="F4258" i="2"/>
  <c r="E4258" i="2"/>
  <c r="D4258" i="2"/>
  <c r="C4258" i="2"/>
  <c r="B4258" i="2"/>
  <c r="A4258" i="2"/>
  <c r="P4257" i="2"/>
  <c r="O4257" i="2"/>
  <c r="N4257" i="2"/>
  <c r="M4257" i="2"/>
  <c r="L4257" i="2"/>
  <c r="K4257" i="2"/>
  <c r="J4257" i="2"/>
  <c r="I4257" i="2"/>
  <c r="H4257" i="2"/>
  <c r="G4257" i="2"/>
  <c r="F4257" i="2"/>
  <c r="E4257" i="2"/>
  <c r="D4257" i="2"/>
  <c r="C4257" i="2"/>
  <c r="B4257" i="2"/>
  <c r="A4257" i="2"/>
  <c r="P4256" i="2"/>
  <c r="O4256" i="2"/>
  <c r="N4256" i="2"/>
  <c r="M4256" i="2"/>
  <c r="L4256" i="2"/>
  <c r="K4256" i="2"/>
  <c r="J4256" i="2"/>
  <c r="I4256" i="2"/>
  <c r="H4256" i="2"/>
  <c r="G4256" i="2"/>
  <c r="F4256" i="2"/>
  <c r="E4256" i="2"/>
  <c r="D4256" i="2"/>
  <c r="C4256" i="2"/>
  <c r="B4256" i="2"/>
  <c r="A4256" i="2"/>
  <c r="P4255" i="2"/>
  <c r="O4255" i="2"/>
  <c r="N4255" i="2"/>
  <c r="M4255" i="2"/>
  <c r="L4255" i="2"/>
  <c r="K4255" i="2"/>
  <c r="J4255" i="2"/>
  <c r="I4255" i="2"/>
  <c r="H4255" i="2"/>
  <c r="G4255" i="2"/>
  <c r="F4255" i="2"/>
  <c r="E4255" i="2"/>
  <c r="D4255" i="2"/>
  <c r="C4255" i="2"/>
  <c r="B4255" i="2"/>
  <c r="A4255" i="2"/>
  <c r="P4254" i="2"/>
  <c r="O4254" i="2"/>
  <c r="N4254" i="2"/>
  <c r="M4254" i="2"/>
  <c r="L4254" i="2"/>
  <c r="K4254" i="2"/>
  <c r="J4254" i="2"/>
  <c r="I4254" i="2"/>
  <c r="H4254" i="2"/>
  <c r="G4254" i="2"/>
  <c r="F4254" i="2"/>
  <c r="E4254" i="2"/>
  <c r="D4254" i="2"/>
  <c r="C4254" i="2"/>
  <c r="B4254" i="2"/>
  <c r="A4254" i="2"/>
  <c r="P4253" i="2"/>
  <c r="O4253" i="2"/>
  <c r="N4253" i="2"/>
  <c r="M4253" i="2"/>
  <c r="L4253" i="2"/>
  <c r="K4253" i="2"/>
  <c r="J4253" i="2"/>
  <c r="I4253" i="2"/>
  <c r="H4253" i="2"/>
  <c r="G4253" i="2"/>
  <c r="F4253" i="2"/>
  <c r="E4253" i="2"/>
  <c r="D4253" i="2"/>
  <c r="C4253" i="2"/>
  <c r="B4253" i="2"/>
  <c r="A4253" i="2"/>
  <c r="P4252" i="2"/>
  <c r="O4252" i="2"/>
  <c r="N4252" i="2"/>
  <c r="M4252" i="2"/>
  <c r="L4252" i="2"/>
  <c r="K4252" i="2"/>
  <c r="J4252" i="2"/>
  <c r="I4252" i="2"/>
  <c r="H4252" i="2"/>
  <c r="G4252" i="2"/>
  <c r="F4252" i="2"/>
  <c r="E4252" i="2"/>
  <c r="D4252" i="2"/>
  <c r="C4252" i="2"/>
  <c r="B4252" i="2"/>
  <c r="A4252" i="2"/>
  <c r="P4251" i="2"/>
  <c r="O4251" i="2"/>
  <c r="N4251" i="2"/>
  <c r="M4251" i="2"/>
  <c r="L4251" i="2"/>
  <c r="K4251" i="2"/>
  <c r="J4251" i="2"/>
  <c r="I4251" i="2"/>
  <c r="H4251" i="2"/>
  <c r="G4251" i="2"/>
  <c r="F4251" i="2"/>
  <c r="E4251" i="2"/>
  <c r="D4251" i="2"/>
  <c r="C4251" i="2"/>
  <c r="B4251" i="2"/>
  <c r="A4251" i="2"/>
  <c r="P4250" i="2"/>
  <c r="O4250" i="2"/>
  <c r="N4250" i="2"/>
  <c r="M4250" i="2"/>
  <c r="L4250" i="2"/>
  <c r="K4250" i="2"/>
  <c r="J4250" i="2"/>
  <c r="I4250" i="2"/>
  <c r="H4250" i="2"/>
  <c r="G4250" i="2"/>
  <c r="F4250" i="2"/>
  <c r="E4250" i="2"/>
  <c r="D4250" i="2"/>
  <c r="C4250" i="2"/>
  <c r="B4250" i="2"/>
  <c r="A4250" i="2"/>
  <c r="P4249" i="2"/>
  <c r="O4249" i="2"/>
  <c r="N4249" i="2"/>
  <c r="M4249" i="2"/>
  <c r="L4249" i="2"/>
  <c r="K4249" i="2"/>
  <c r="J4249" i="2"/>
  <c r="I4249" i="2"/>
  <c r="H4249" i="2"/>
  <c r="G4249" i="2"/>
  <c r="F4249" i="2"/>
  <c r="E4249" i="2"/>
  <c r="D4249" i="2"/>
  <c r="C4249" i="2"/>
  <c r="B4249" i="2"/>
  <c r="A4249" i="2"/>
  <c r="P4248" i="2"/>
  <c r="O4248" i="2"/>
  <c r="N4248" i="2"/>
  <c r="M4248" i="2"/>
  <c r="L4248" i="2"/>
  <c r="K4248" i="2"/>
  <c r="J4248" i="2"/>
  <c r="I4248" i="2"/>
  <c r="H4248" i="2"/>
  <c r="G4248" i="2"/>
  <c r="F4248" i="2"/>
  <c r="E4248" i="2"/>
  <c r="D4248" i="2"/>
  <c r="C4248" i="2"/>
  <c r="B4248" i="2"/>
  <c r="A4248" i="2"/>
  <c r="P4247" i="2"/>
  <c r="O4247" i="2"/>
  <c r="N4247" i="2"/>
  <c r="M4247" i="2"/>
  <c r="L4247" i="2"/>
  <c r="K4247" i="2"/>
  <c r="J4247" i="2"/>
  <c r="I4247" i="2"/>
  <c r="H4247" i="2"/>
  <c r="G4247" i="2"/>
  <c r="F4247" i="2"/>
  <c r="E4247" i="2"/>
  <c r="D4247" i="2"/>
  <c r="C4247" i="2"/>
  <c r="B4247" i="2"/>
  <c r="A4247" i="2"/>
  <c r="P4246" i="2"/>
  <c r="O4246" i="2"/>
  <c r="N4246" i="2"/>
  <c r="M4246" i="2"/>
  <c r="L4246" i="2"/>
  <c r="K4246" i="2"/>
  <c r="J4246" i="2"/>
  <c r="I4246" i="2"/>
  <c r="H4246" i="2"/>
  <c r="G4246" i="2"/>
  <c r="F4246" i="2"/>
  <c r="E4246" i="2"/>
  <c r="D4246" i="2"/>
  <c r="C4246" i="2"/>
  <c r="B4246" i="2"/>
  <c r="A4246" i="2"/>
  <c r="P4245" i="2"/>
  <c r="O4245" i="2"/>
  <c r="N4245" i="2"/>
  <c r="M4245" i="2"/>
  <c r="L4245" i="2"/>
  <c r="K4245" i="2"/>
  <c r="J4245" i="2"/>
  <c r="I4245" i="2"/>
  <c r="H4245" i="2"/>
  <c r="G4245" i="2"/>
  <c r="F4245" i="2"/>
  <c r="E4245" i="2"/>
  <c r="D4245" i="2"/>
  <c r="C4245" i="2"/>
  <c r="B4245" i="2"/>
  <c r="A4245" i="2"/>
  <c r="P4244" i="2"/>
  <c r="O4244" i="2"/>
  <c r="N4244" i="2"/>
  <c r="M4244" i="2"/>
  <c r="L4244" i="2"/>
  <c r="K4244" i="2"/>
  <c r="J4244" i="2"/>
  <c r="I4244" i="2"/>
  <c r="H4244" i="2"/>
  <c r="G4244" i="2"/>
  <c r="F4244" i="2"/>
  <c r="E4244" i="2"/>
  <c r="D4244" i="2"/>
  <c r="C4244" i="2"/>
  <c r="B4244" i="2"/>
  <c r="A4244" i="2"/>
  <c r="P4243" i="2"/>
  <c r="O4243" i="2"/>
  <c r="N4243" i="2"/>
  <c r="M4243" i="2"/>
  <c r="L4243" i="2"/>
  <c r="K4243" i="2"/>
  <c r="J4243" i="2"/>
  <c r="I4243" i="2"/>
  <c r="H4243" i="2"/>
  <c r="G4243" i="2"/>
  <c r="F4243" i="2"/>
  <c r="E4243" i="2"/>
  <c r="D4243" i="2"/>
  <c r="C4243" i="2"/>
  <c r="B4243" i="2"/>
  <c r="A4243" i="2"/>
  <c r="P4242" i="2"/>
  <c r="O4242" i="2"/>
  <c r="N4242" i="2"/>
  <c r="M4242" i="2"/>
  <c r="L4242" i="2"/>
  <c r="K4242" i="2"/>
  <c r="J4242" i="2"/>
  <c r="I4242" i="2"/>
  <c r="H4242" i="2"/>
  <c r="G4242" i="2"/>
  <c r="F4242" i="2"/>
  <c r="E4242" i="2"/>
  <c r="D4242" i="2"/>
  <c r="C4242" i="2"/>
  <c r="B4242" i="2"/>
  <c r="A4242" i="2"/>
  <c r="P4241" i="2"/>
  <c r="O4241" i="2"/>
  <c r="N4241" i="2"/>
  <c r="M4241" i="2"/>
  <c r="L4241" i="2"/>
  <c r="K4241" i="2"/>
  <c r="J4241" i="2"/>
  <c r="I4241" i="2"/>
  <c r="H4241" i="2"/>
  <c r="G4241" i="2"/>
  <c r="F4241" i="2"/>
  <c r="E4241" i="2"/>
  <c r="D4241" i="2"/>
  <c r="C4241" i="2"/>
  <c r="B4241" i="2"/>
  <c r="A4241" i="2"/>
  <c r="P4240" i="2"/>
  <c r="O4240" i="2"/>
  <c r="N4240" i="2"/>
  <c r="M4240" i="2"/>
  <c r="L4240" i="2"/>
  <c r="K4240" i="2"/>
  <c r="J4240" i="2"/>
  <c r="I4240" i="2"/>
  <c r="H4240" i="2"/>
  <c r="G4240" i="2"/>
  <c r="F4240" i="2"/>
  <c r="E4240" i="2"/>
  <c r="D4240" i="2"/>
  <c r="C4240" i="2"/>
  <c r="B4240" i="2"/>
  <c r="A4240" i="2"/>
  <c r="P4239" i="2"/>
  <c r="O4239" i="2"/>
  <c r="N4239" i="2"/>
  <c r="M4239" i="2"/>
  <c r="L4239" i="2"/>
  <c r="K4239" i="2"/>
  <c r="J4239" i="2"/>
  <c r="I4239" i="2"/>
  <c r="H4239" i="2"/>
  <c r="G4239" i="2"/>
  <c r="F4239" i="2"/>
  <c r="E4239" i="2"/>
  <c r="D4239" i="2"/>
  <c r="C4239" i="2"/>
  <c r="B4239" i="2"/>
  <c r="A4239" i="2"/>
  <c r="P4238" i="2"/>
  <c r="O4238" i="2"/>
  <c r="N4238" i="2"/>
  <c r="M4238" i="2"/>
  <c r="L4238" i="2"/>
  <c r="K4238" i="2"/>
  <c r="J4238" i="2"/>
  <c r="I4238" i="2"/>
  <c r="H4238" i="2"/>
  <c r="G4238" i="2"/>
  <c r="F4238" i="2"/>
  <c r="E4238" i="2"/>
  <c r="D4238" i="2"/>
  <c r="C4238" i="2"/>
  <c r="B4238" i="2"/>
  <c r="A4238" i="2"/>
  <c r="P4237" i="2"/>
  <c r="O4237" i="2"/>
  <c r="N4237" i="2"/>
  <c r="M4237" i="2"/>
  <c r="L4237" i="2"/>
  <c r="K4237" i="2"/>
  <c r="J4237" i="2"/>
  <c r="I4237" i="2"/>
  <c r="H4237" i="2"/>
  <c r="G4237" i="2"/>
  <c r="F4237" i="2"/>
  <c r="E4237" i="2"/>
  <c r="D4237" i="2"/>
  <c r="C4237" i="2"/>
  <c r="B4237" i="2"/>
  <c r="A4237" i="2"/>
  <c r="P4236" i="2"/>
  <c r="O4236" i="2"/>
  <c r="N4236" i="2"/>
  <c r="M4236" i="2"/>
  <c r="L4236" i="2"/>
  <c r="K4236" i="2"/>
  <c r="J4236" i="2"/>
  <c r="I4236" i="2"/>
  <c r="H4236" i="2"/>
  <c r="G4236" i="2"/>
  <c r="F4236" i="2"/>
  <c r="E4236" i="2"/>
  <c r="D4236" i="2"/>
  <c r="C4236" i="2"/>
  <c r="B4236" i="2"/>
  <c r="A4236" i="2"/>
  <c r="P4235" i="2"/>
  <c r="O4235" i="2"/>
  <c r="N4235" i="2"/>
  <c r="M4235" i="2"/>
  <c r="L4235" i="2"/>
  <c r="K4235" i="2"/>
  <c r="J4235" i="2"/>
  <c r="I4235" i="2"/>
  <c r="H4235" i="2"/>
  <c r="G4235" i="2"/>
  <c r="F4235" i="2"/>
  <c r="E4235" i="2"/>
  <c r="D4235" i="2"/>
  <c r="C4235" i="2"/>
  <c r="B4235" i="2"/>
  <c r="A4235" i="2"/>
  <c r="P4234" i="2"/>
  <c r="O4234" i="2"/>
  <c r="N4234" i="2"/>
  <c r="M4234" i="2"/>
  <c r="L4234" i="2"/>
  <c r="K4234" i="2"/>
  <c r="J4234" i="2"/>
  <c r="I4234" i="2"/>
  <c r="H4234" i="2"/>
  <c r="G4234" i="2"/>
  <c r="F4234" i="2"/>
  <c r="E4234" i="2"/>
  <c r="D4234" i="2"/>
  <c r="C4234" i="2"/>
  <c r="B4234" i="2"/>
  <c r="A4234" i="2"/>
  <c r="P4233" i="2"/>
  <c r="O4233" i="2"/>
  <c r="N4233" i="2"/>
  <c r="M4233" i="2"/>
  <c r="L4233" i="2"/>
  <c r="K4233" i="2"/>
  <c r="J4233" i="2"/>
  <c r="I4233" i="2"/>
  <c r="H4233" i="2"/>
  <c r="G4233" i="2"/>
  <c r="F4233" i="2"/>
  <c r="E4233" i="2"/>
  <c r="D4233" i="2"/>
  <c r="C4233" i="2"/>
  <c r="B4233" i="2"/>
  <c r="A4233" i="2"/>
  <c r="P4232" i="2"/>
  <c r="O4232" i="2"/>
  <c r="N4232" i="2"/>
  <c r="M4232" i="2"/>
  <c r="L4232" i="2"/>
  <c r="K4232" i="2"/>
  <c r="J4232" i="2"/>
  <c r="I4232" i="2"/>
  <c r="H4232" i="2"/>
  <c r="G4232" i="2"/>
  <c r="F4232" i="2"/>
  <c r="E4232" i="2"/>
  <c r="D4232" i="2"/>
  <c r="C4232" i="2"/>
  <c r="B4232" i="2"/>
  <c r="A4232" i="2"/>
  <c r="P4231" i="2"/>
  <c r="O4231" i="2"/>
  <c r="N4231" i="2"/>
  <c r="M4231" i="2"/>
  <c r="L4231" i="2"/>
  <c r="K4231" i="2"/>
  <c r="J4231" i="2"/>
  <c r="I4231" i="2"/>
  <c r="H4231" i="2"/>
  <c r="G4231" i="2"/>
  <c r="F4231" i="2"/>
  <c r="E4231" i="2"/>
  <c r="D4231" i="2"/>
  <c r="C4231" i="2"/>
  <c r="B4231" i="2"/>
  <c r="A4231" i="2"/>
  <c r="P4230" i="2"/>
  <c r="O4230" i="2"/>
  <c r="N4230" i="2"/>
  <c r="M4230" i="2"/>
  <c r="L4230" i="2"/>
  <c r="K4230" i="2"/>
  <c r="J4230" i="2"/>
  <c r="I4230" i="2"/>
  <c r="H4230" i="2"/>
  <c r="G4230" i="2"/>
  <c r="F4230" i="2"/>
  <c r="E4230" i="2"/>
  <c r="D4230" i="2"/>
  <c r="C4230" i="2"/>
  <c r="B4230" i="2"/>
  <c r="A4230" i="2"/>
  <c r="P4229" i="2"/>
  <c r="O4229" i="2"/>
  <c r="N4229" i="2"/>
  <c r="M4229" i="2"/>
  <c r="L4229" i="2"/>
  <c r="K4229" i="2"/>
  <c r="J4229" i="2"/>
  <c r="I4229" i="2"/>
  <c r="H4229" i="2"/>
  <c r="G4229" i="2"/>
  <c r="F4229" i="2"/>
  <c r="E4229" i="2"/>
  <c r="D4229" i="2"/>
  <c r="C4229" i="2"/>
  <c r="B4229" i="2"/>
  <c r="A4229" i="2"/>
  <c r="P4228" i="2"/>
  <c r="O4228" i="2"/>
  <c r="N4228" i="2"/>
  <c r="M4228" i="2"/>
  <c r="L4228" i="2"/>
  <c r="K4228" i="2"/>
  <c r="J4228" i="2"/>
  <c r="I4228" i="2"/>
  <c r="H4228" i="2"/>
  <c r="G4228" i="2"/>
  <c r="F4228" i="2"/>
  <c r="E4228" i="2"/>
  <c r="D4228" i="2"/>
  <c r="C4228" i="2"/>
  <c r="B4228" i="2"/>
  <c r="A4228" i="2"/>
  <c r="P4227" i="2"/>
  <c r="O4227" i="2"/>
  <c r="N4227" i="2"/>
  <c r="M4227" i="2"/>
  <c r="L4227" i="2"/>
  <c r="K4227" i="2"/>
  <c r="J4227" i="2"/>
  <c r="I4227" i="2"/>
  <c r="H4227" i="2"/>
  <c r="G4227" i="2"/>
  <c r="F4227" i="2"/>
  <c r="E4227" i="2"/>
  <c r="D4227" i="2"/>
  <c r="C4227" i="2"/>
  <c r="B4227" i="2"/>
  <c r="A4227" i="2"/>
  <c r="P4226" i="2"/>
  <c r="O4226" i="2"/>
  <c r="N4226" i="2"/>
  <c r="M4226" i="2"/>
  <c r="L4226" i="2"/>
  <c r="K4226" i="2"/>
  <c r="J4226" i="2"/>
  <c r="I4226" i="2"/>
  <c r="H4226" i="2"/>
  <c r="G4226" i="2"/>
  <c r="F4226" i="2"/>
  <c r="E4226" i="2"/>
  <c r="D4226" i="2"/>
  <c r="C4226" i="2"/>
  <c r="B4226" i="2"/>
  <c r="A4226" i="2"/>
  <c r="P4225" i="2"/>
  <c r="O4225" i="2"/>
  <c r="N4225" i="2"/>
  <c r="M4225" i="2"/>
  <c r="L4225" i="2"/>
  <c r="K4225" i="2"/>
  <c r="J4225" i="2"/>
  <c r="I4225" i="2"/>
  <c r="H4225" i="2"/>
  <c r="G4225" i="2"/>
  <c r="F4225" i="2"/>
  <c r="E4225" i="2"/>
  <c r="D4225" i="2"/>
  <c r="C4225" i="2"/>
  <c r="B4225" i="2"/>
  <c r="A4225" i="2"/>
  <c r="P4224" i="2"/>
  <c r="O4224" i="2"/>
  <c r="N4224" i="2"/>
  <c r="M4224" i="2"/>
  <c r="L4224" i="2"/>
  <c r="K4224" i="2"/>
  <c r="J4224" i="2"/>
  <c r="I4224" i="2"/>
  <c r="H4224" i="2"/>
  <c r="G4224" i="2"/>
  <c r="F4224" i="2"/>
  <c r="E4224" i="2"/>
  <c r="D4224" i="2"/>
  <c r="C4224" i="2"/>
  <c r="B4224" i="2"/>
  <c r="A4224" i="2"/>
  <c r="P4223" i="2"/>
  <c r="O4223" i="2"/>
  <c r="N4223" i="2"/>
  <c r="M4223" i="2"/>
  <c r="L4223" i="2"/>
  <c r="K4223" i="2"/>
  <c r="J4223" i="2"/>
  <c r="I4223" i="2"/>
  <c r="H4223" i="2"/>
  <c r="G4223" i="2"/>
  <c r="F4223" i="2"/>
  <c r="E4223" i="2"/>
  <c r="D4223" i="2"/>
  <c r="C4223" i="2"/>
  <c r="B4223" i="2"/>
  <c r="A4223" i="2"/>
  <c r="P4222" i="2"/>
  <c r="O4222" i="2"/>
  <c r="N4222" i="2"/>
  <c r="M4222" i="2"/>
  <c r="L4222" i="2"/>
  <c r="K4222" i="2"/>
  <c r="J4222" i="2"/>
  <c r="I4222" i="2"/>
  <c r="H4222" i="2"/>
  <c r="G4222" i="2"/>
  <c r="F4222" i="2"/>
  <c r="E4222" i="2"/>
  <c r="D4222" i="2"/>
  <c r="C4222" i="2"/>
  <c r="B4222" i="2"/>
  <c r="A4222" i="2"/>
  <c r="P4221" i="2"/>
  <c r="O4221" i="2"/>
  <c r="N4221" i="2"/>
  <c r="M4221" i="2"/>
  <c r="L4221" i="2"/>
  <c r="K4221" i="2"/>
  <c r="J4221" i="2"/>
  <c r="I4221" i="2"/>
  <c r="H4221" i="2"/>
  <c r="G4221" i="2"/>
  <c r="F4221" i="2"/>
  <c r="E4221" i="2"/>
  <c r="D4221" i="2"/>
  <c r="C4221" i="2"/>
  <c r="B4221" i="2"/>
  <c r="A4221" i="2"/>
  <c r="P4220" i="2"/>
  <c r="O4220" i="2"/>
  <c r="N4220" i="2"/>
  <c r="M4220" i="2"/>
  <c r="L4220" i="2"/>
  <c r="K4220" i="2"/>
  <c r="J4220" i="2"/>
  <c r="I4220" i="2"/>
  <c r="H4220" i="2"/>
  <c r="G4220" i="2"/>
  <c r="F4220" i="2"/>
  <c r="E4220" i="2"/>
  <c r="D4220" i="2"/>
  <c r="C4220" i="2"/>
  <c r="B4220" i="2"/>
  <c r="A4220" i="2"/>
  <c r="P4219" i="2"/>
  <c r="O4219" i="2"/>
  <c r="N4219" i="2"/>
  <c r="M4219" i="2"/>
  <c r="L4219" i="2"/>
  <c r="K4219" i="2"/>
  <c r="J4219" i="2"/>
  <c r="I4219" i="2"/>
  <c r="H4219" i="2"/>
  <c r="G4219" i="2"/>
  <c r="F4219" i="2"/>
  <c r="E4219" i="2"/>
  <c r="D4219" i="2"/>
  <c r="C4219" i="2"/>
  <c r="B4219" i="2"/>
  <c r="A4219" i="2"/>
  <c r="P4218" i="2"/>
  <c r="O4218" i="2"/>
  <c r="N4218" i="2"/>
  <c r="M4218" i="2"/>
  <c r="L4218" i="2"/>
  <c r="K4218" i="2"/>
  <c r="J4218" i="2"/>
  <c r="I4218" i="2"/>
  <c r="H4218" i="2"/>
  <c r="G4218" i="2"/>
  <c r="F4218" i="2"/>
  <c r="E4218" i="2"/>
  <c r="D4218" i="2"/>
  <c r="C4218" i="2"/>
  <c r="B4218" i="2"/>
  <c r="A4218" i="2"/>
  <c r="P4217" i="2"/>
  <c r="O4217" i="2"/>
  <c r="N4217" i="2"/>
  <c r="M4217" i="2"/>
  <c r="L4217" i="2"/>
  <c r="K4217" i="2"/>
  <c r="J4217" i="2"/>
  <c r="I4217" i="2"/>
  <c r="H4217" i="2"/>
  <c r="G4217" i="2"/>
  <c r="F4217" i="2"/>
  <c r="E4217" i="2"/>
  <c r="D4217" i="2"/>
  <c r="C4217" i="2"/>
  <c r="B4217" i="2"/>
  <c r="A4217" i="2"/>
  <c r="P4216" i="2"/>
  <c r="O4216" i="2"/>
  <c r="N4216" i="2"/>
  <c r="M4216" i="2"/>
  <c r="L4216" i="2"/>
  <c r="K4216" i="2"/>
  <c r="J4216" i="2"/>
  <c r="I4216" i="2"/>
  <c r="H4216" i="2"/>
  <c r="G4216" i="2"/>
  <c r="F4216" i="2"/>
  <c r="E4216" i="2"/>
  <c r="D4216" i="2"/>
  <c r="C4216" i="2"/>
  <c r="B4216" i="2"/>
  <c r="A4216" i="2"/>
  <c r="P4215" i="2"/>
  <c r="O4215" i="2"/>
  <c r="N4215" i="2"/>
  <c r="M4215" i="2"/>
  <c r="L4215" i="2"/>
  <c r="K4215" i="2"/>
  <c r="J4215" i="2"/>
  <c r="I4215" i="2"/>
  <c r="H4215" i="2"/>
  <c r="G4215" i="2"/>
  <c r="F4215" i="2"/>
  <c r="E4215" i="2"/>
  <c r="D4215" i="2"/>
  <c r="C4215" i="2"/>
  <c r="B4215" i="2"/>
  <c r="A4215" i="2"/>
  <c r="P4214" i="2"/>
  <c r="O4214" i="2"/>
  <c r="N4214" i="2"/>
  <c r="M4214" i="2"/>
  <c r="L4214" i="2"/>
  <c r="K4214" i="2"/>
  <c r="J4214" i="2"/>
  <c r="I4214" i="2"/>
  <c r="H4214" i="2"/>
  <c r="G4214" i="2"/>
  <c r="F4214" i="2"/>
  <c r="E4214" i="2"/>
  <c r="D4214" i="2"/>
  <c r="C4214" i="2"/>
  <c r="B4214" i="2"/>
  <c r="A4214" i="2"/>
  <c r="P4213" i="2"/>
  <c r="O4213" i="2"/>
  <c r="N4213" i="2"/>
  <c r="M4213" i="2"/>
  <c r="L4213" i="2"/>
  <c r="K4213" i="2"/>
  <c r="J4213" i="2"/>
  <c r="I4213" i="2"/>
  <c r="H4213" i="2"/>
  <c r="G4213" i="2"/>
  <c r="F4213" i="2"/>
  <c r="E4213" i="2"/>
  <c r="D4213" i="2"/>
  <c r="C4213" i="2"/>
  <c r="B4213" i="2"/>
  <c r="A4213" i="2"/>
  <c r="P4212" i="2"/>
  <c r="O4212" i="2"/>
  <c r="N4212" i="2"/>
  <c r="M4212" i="2"/>
  <c r="L4212" i="2"/>
  <c r="K4212" i="2"/>
  <c r="J4212" i="2"/>
  <c r="I4212" i="2"/>
  <c r="H4212" i="2"/>
  <c r="G4212" i="2"/>
  <c r="F4212" i="2"/>
  <c r="E4212" i="2"/>
  <c r="D4212" i="2"/>
  <c r="C4212" i="2"/>
  <c r="B4212" i="2"/>
  <c r="A4212" i="2"/>
  <c r="P4211" i="2"/>
  <c r="O4211" i="2"/>
  <c r="N4211" i="2"/>
  <c r="M4211" i="2"/>
  <c r="L4211" i="2"/>
  <c r="K4211" i="2"/>
  <c r="J4211" i="2"/>
  <c r="I4211" i="2"/>
  <c r="H4211" i="2"/>
  <c r="G4211" i="2"/>
  <c r="F4211" i="2"/>
  <c r="E4211" i="2"/>
  <c r="D4211" i="2"/>
  <c r="C4211" i="2"/>
  <c r="B4211" i="2"/>
  <c r="A4211" i="2"/>
  <c r="P4210" i="2"/>
  <c r="O4210" i="2"/>
  <c r="N4210" i="2"/>
  <c r="M4210" i="2"/>
  <c r="L4210" i="2"/>
  <c r="K4210" i="2"/>
  <c r="J4210" i="2"/>
  <c r="I4210" i="2"/>
  <c r="H4210" i="2"/>
  <c r="G4210" i="2"/>
  <c r="F4210" i="2"/>
  <c r="E4210" i="2"/>
  <c r="D4210" i="2"/>
  <c r="C4210" i="2"/>
  <c r="B4210" i="2"/>
  <c r="A4210" i="2"/>
  <c r="P4209" i="2"/>
  <c r="O4209" i="2"/>
  <c r="N4209" i="2"/>
  <c r="M4209" i="2"/>
  <c r="L4209" i="2"/>
  <c r="K4209" i="2"/>
  <c r="J4209" i="2"/>
  <c r="I4209" i="2"/>
  <c r="H4209" i="2"/>
  <c r="G4209" i="2"/>
  <c r="F4209" i="2"/>
  <c r="E4209" i="2"/>
  <c r="D4209" i="2"/>
  <c r="C4209" i="2"/>
  <c r="B4209" i="2"/>
  <c r="A4209" i="2"/>
  <c r="P4208" i="2"/>
  <c r="O4208" i="2"/>
  <c r="N4208" i="2"/>
  <c r="M4208" i="2"/>
  <c r="L4208" i="2"/>
  <c r="K4208" i="2"/>
  <c r="J4208" i="2"/>
  <c r="I4208" i="2"/>
  <c r="H4208" i="2"/>
  <c r="G4208" i="2"/>
  <c r="F4208" i="2"/>
  <c r="E4208" i="2"/>
  <c r="D4208" i="2"/>
  <c r="C4208" i="2"/>
  <c r="B4208" i="2"/>
  <c r="A4208" i="2"/>
  <c r="P4207" i="2"/>
  <c r="O4207" i="2"/>
  <c r="N4207" i="2"/>
  <c r="M4207" i="2"/>
  <c r="L4207" i="2"/>
  <c r="K4207" i="2"/>
  <c r="J4207" i="2"/>
  <c r="I4207" i="2"/>
  <c r="H4207" i="2"/>
  <c r="G4207" i="2"/>
  <c r="F4207" i="2"/>
  <c r="E4207" i="2"/>
  <c r="D4207" i="2"/>
  <c r="C4207" i="2"/>
  <c r="B4207" i="2"/>
  <c r="A4207" i="2"/>
  <c r="P4206" i="2"/>
  <c r="O4206" i="2"/>
  <c r="N4206" i="2"/>
  <c r="M4206" i="2"/>
  <c r="L4206" i="2"/>
  <c r="K4206" i="2"/>
  <c r="J4206" i="2"/>
  <c r="I4206" i="2"/>
  <c r="H4206" i="2"/>
  <c r="G4206" i="2"/>
  <c r="F4206" i="2"/>
  <c r="E4206" i="2"/>
  <c r="D4206" i="2"/>
  <c r="C4206" i="2"/>
  <c r="B4206" i="2"/>
  <c r="A4206" i="2"/>
  <c r="P4205" i="2"/>
  <c r="O4205" i="2"/>
  <c r="N4205" i="2"/>
  <c r="M4205" i="2"/>
  <c r="L4205" i="2"/>
  <c r="K4205" i="2"/>
  <c r="J4205" i="2"/>
  <c r="I4205" i="2"/>
  <c r="H4205" i="2"/>
  <c r="G4205" i="2"/>
  <c r="F4205" i="2"/>
  <c r="E4205" i="2"/>
  <c r="D4205" i="2"/>
  <c r="C4205" i="2"/>
  <c r="B4205" i="2"/>
  <c r="A4205" i="2"/>
  <c r="P4204" i="2"/>
  <c r="O4204" i="2"/>
  <c r="N4204" i="2"/>
  <c r="M4204" i="2"/>
  <c r="L4204" i="2"/>
  <c r="K4204" i="2"/>
  <c r="J4204" i="2"/>
  <c r="I4204" i="2"/>
  <c r="H4204" i="2"/>
  <c r="G4204" i="2"/>
  <c r="F4204" i="2"/>
  <c r="E4204" i="2"/>
  <c r="D4204" i="2"/>
  <c r="C4204" i="2"/>
  <c r="B4204" i="2"/>
  <c r="A4204" i="2"/>
  <c r="P4203" i="2"/>
  <c r="O4203" i="2"/>
  <c r="N4203" i="2"/>
  <c r="M4203" i="2"/>
  <c r="L4203" i="2"/>
  <c r="K4203" i="2"/>
  <c r="J4203" i="2"/>
  <c r="I4203" i="2"/>
  <c r="H4203" i="2"/>
  <c r="G4203" i="2"/>
  <c r="F4203" i="2"/>
  <c r="E4203" i="2"/>
  <c r="D4203" i="2"/>
  <c r="C4203" i="2"/>
  <c r="B4203" i="2"/>
  <c r="A4203" i="2"/>
  <c r="P4202" i="2"/>
  <c r="O4202" i="2"/>
  <c r="N4202" i="2"/>
  <c r="M4202" i="2"/>
  <c r="L4202" i="2"/>
  <c r="K4202" i="2"/>
  <c r="J4202" i="2"/>
  <c r="I4202" i="2"/>
  <c r="H4202" i="2"/>
  <c r="G4202" i="2"/>
  <c r="F4202" i="2"/>
  <c r="E4202" i="2"/>
  <c r="D4202" i="2"/>
  <c r="C4202" i="2"/>
  <c r="B4202" i="2"/>
  <c r="A4202" i="2"/>
  <c r="P4201" i="2"/>
  <c r="O4201" i="2"/>
  <c r="N4201" i="2"/>
  <c r="M4201" i="2"/>
  <c r="L4201" i="2"/>
  <c r="K4201" i="2"/>
  <c r="J4201" i="2"/>
  <c r="I4201" i="2"/>
  <c r="H4201" i="2"/>
  <c r="G4201" i="2"/>
  <c r="F4201" i="2"/>
  <c r="E4201" i="2"/>
  <c r="D4201" i="2"/>
  <c r="C4201" i="2"/>
  <c r="B4201" i="2"/>
  <c r="A4201" i="2"/>
  <c r="P4200" i="2"/>
  <c r="O4200" i="2"/>
  <c r="N4200" i="2"/>
  <c r="M4200" i="2"/>
  <c r="L4200" i="2"/>
  <c r="K4200" i="2"/>
  <c r="J4200" i="2"/>
  <c r="I4200" i="2"/>
  <c r="H4200" i="2"/>
  <c r="G4200" i="2"/>
  <c r="F4200" i="2"/>
  <c r="E4200" i="2"/>
  <c r="D4200" i="2"/>
  <c r="C4200" i="2"/>
  <c r="B4200" i="2"/>
  <c r="A4200" i="2"/>
  <c r="P4199" i="2"/>
  <c r="O4199" i="2"/>
  <c r="N4199" i="2"/>
  <c r="M4199" i="2"/>
  <c r="L4199" i="2"/>
  <c r="K4199" i="2"/>
  <c r="J4199" i="2"/>
  <c r="I4199" i="2"/>
  <c r="H4199" i="2"/>
  <c r="G4199" i="2"/>
  <c r="F4199" i="2"/>
  <c r="E4199" i="2"/>
  <c r="D4199" i="2"/>
  <c r="C4199" i="2"/>
  <c r="B4199" i="2"/>
  <c r="A4199" i="2"/>
  <c r="P4198" i="2"/>
  <c r="O4198" i="2"/>
  <c r="N4198" i="2"/>
  <c r="M4198" i="2"/>
  <c r="L4198" i="2"/>
  <c r="K4198" i="2"/>
  <c r="J4198" i="2"/>
  <c r="I4198" i="2"/>
  <c r="H4198" i="2"/>
  <c r="G4198" i="2"/>
  <c r="F4198" i="2"/>
  <c r="E4198" i="2"/>
  <c r="D4198" i="2"/>
  <c r="C4198" i="2"/>
  <c r="B4198" i="2"/>
  <c r="A4198" i="2"/>
  <c r="P4197" i="2"/>
  <c r="O4197" i="2"/>
  <c r="N4197" i="2"/>
  <c r="M4197" i="2"/>
  <c r="L4197" i="2"/>
  <c r="K4197" i="2"/>
  <c r="J4197" i="2"/>
  <c r="I4197" i="2"/>
  <c r="H4197" i="2"/>
  <c r="G4197" i="2"/>
  <c r="F4197" i="2"/>
  <c r="E4197" i="2"/>
  <c r="D4197" i="2"/>
  <c r="C4197" i="2"/>
  <c r="B4197" i="2"/>
  <c r="A4197" i="2"/>
  <c r="P4196" i="2"/>
  <c r="O4196" i="2"/>
  <c r="N4196" i="2"/>
  <c r="M4196" i="2"/>
  <c r="L4196" i="2"/>
  <c r="K4196" i="2"/>
  <c r="J4196" i="2"/>
  <c r="I4196" i="2"/>
  <c r="H4196" i="2"/>
  <c r="G4196" i="2"/>
  <c r="F4196" i="2"/>
  <c r="E4196" i="2"/>
  <c r="D4196" i="2"/>
  <c r="C4196" i="2"/>
  <c r="B4196" i="2"/>
  <c r="A4196" i="2"/>
  <c r="P4195" i="2"/>
  <c r="O4195" i="2"/>
  <c r="N4195" i="2"/>
  <c r="M4195" i="2"/>
  <c r="L4195" i="2"/>
  <c r="K4195" i="2"/>
  <c r="J4195" i="2"/>
  <c r="I4195" i="2"/>
  <c r="H4195" i="2"/>
  <c r="G4195" i="2"/>
  <c r="F4195" i="2"/>
  <c r="E4195" i="2"/>
  <c r="D4195" i="2"/>
  <c r="C4195" i="2"/>
  <c r="B4195" i="2"/>
  <c r="A4195" i="2"/>
  <c r="P4194" i="2"/>
  <c r="O4194" i="2"/>
  <c r="N4194" i="2"/>
  <c r="M4194" i="2"/>
  <c r="L4194" i="2"/>
  <c r="K4194" i="2"/>
  <c r="J4194" i="2"/>
  <c r="I4194" i="2"/>
  <c r="H4194" i="2"/>
  <c r="G4194" i="2"/>
  <c r="F4194" i="2"/>
  <c r="E4194" i="2"/>
  <c r="D4194" i="2"/>
  <c r="C4194" i="2"/>
  <c r="B4194" i="2"/>
  <c r="A4194" i="2"/>
  <c r="P4193" i="2"/>
  <c r="O4193" i="2"/>
  <c r="N4193" i="2"/>
  <c r="M4193" i="2"/>
  <c r="L4193" i="2"/>
  <c r="K4193" i="2"/>
  <c r="J4193" i="2"/>
  <c r="I4193" i="2"/>
  <c r="H4193" i="2"/>
  <c r="G4193" i="2"/>
  <c r="F4193" i="2"/>
  <c r="E4193" i="2"/>
  <c r="D4193" i="2"/>
  <c r="C4193" i="2"/>
  <c r="B4193" i="2"/>
  <c r="A4193" i="2"/>
  <c r="P4192" i="2"/>
  <c r="O4192" i="2"/>
  <c r="N4192" i="2"/>
  <c r="M4192" i="2"/>
  <c r="L4192" i="2"/>
  <c r="K4192" i="2"/>
  <c r="J4192" i="2"/>
  <c r="I4192" i="2"/>
  <c r="H4192" i="2"/>
  <c r="G4192" i="2"/>
  <c r="F4192" i="2"/>
  <c r="E4192" i="2"/>
  <c r="D4192" i="2"/>
  <c r="C4192" i="2"/>
  <c r="B4192" i="2"/>
  <c r="A4192" i="2"/>
  <c r="P4191" i="2"/>
  <c r="O4191" i="2"/>
  <c r="N4191" i="2"/>
  <c r="M4191" i="2"/>
  <c r="L4191" i="2"/>
  <c r="K4191" i="2"/>
  <c r="J4191" i="2"/>
  <c r="I4191" i="2"/>
  <c r="H4191" i="2"/>
  <c r="G4191" i="2"/>
  <c r="F4191" i="2"/>
  <c r="E4191" i="2"/>
  <c r="D4191" i="2"/>
  <c r="C4191" i="2"/>
  <c r="B4191" i="2"/>
  <c r="A4191" i="2"/>
  <c r="P4190" i="2"/>
  <c r="O4190" i="2"/>
  <c r="N4190" i="2"/>
  <c r="M4190" i="2"/>
  <c r="L4190" i="2"/>
  <c r="K4190" i="2"/>
  <c r="J4190" i="2"/>
  <c r="I4190" i="2"/>
  <c r="H4190" i="2"/>
  <c r="G4190" i="2"/>
  <c r="F4190" i="2"/>
  <c r="E4190" i="2"/>
  <c r="D4190" i="2"/>
  <c r="C4190" i="2"/>
  <c r="B4190" i="2"/>
  <c r="A4190" i="2"/>
  <c r="P4189" i="2"/>
  <c r="O4189" i="2"/>
  <c r="N4189" i="2"/>
  <c r="M4189" i="2"/>
  <c r="L4189" i="2"/>
  <c r="K4189" i="2"/>
  <c r="J4189" i="2"/>
  <c r="I4189" i="2"/>
  <c r="H4189" i="2"/>
  <c r="G4189" i="2"/>
  <c r="F4189" i="2"/>
  <c r="E4189" i="2"/>
  <c r="D4189" i="2"/>
  <c r="C4189" i="2"/>
  <c r="B4189" i="2"/>
  <c r="A4189" i="2"/>
  <c r="P4188" i="2"/>
  <c r="O4188" i="2"/>
  <c r="N4188" i="2"/>
  <c r="M4188" i="2"/>
  <c r="L4188" i="2"/>
  <c r="K4188" i="2"/>
  <c r="J4188" i="2"/>
  <c r="I4188" i="2"/>
  <c r="H4188" i="2"/>
  <c r="G4188" i="2"/>
  <c r="F4188" i="2"/>
  <c r="E4188" i="2"/>
  <c r="D4188" i="2"/>
  <c r="C4188" i="2"/>
  <c r="B4188" i="2"/>
  <c r="A4188" i="2"/>
  <c r="P4187" i="2"/>
  <c r="O4187" i="2"/>
  <c r="N4187" i="2"/>
  <c r="M4187" i="2"/>
  <c r="L4187" i="2"/>
  <c r="K4187" i="2"/>
  <c r="J4187" i="2"/>
  <c r="I4187" i="2"/>
  <c r="H4187" i="2"/>
  <c r="G4187" i="2"/>
  <c r="F4187" i="2"/>
  <c r="E4187" i="2"/>
  <c r="D4187" i="2"/>
  <c r="C4187" i="2"/>
  <c r="B4187" i="2"/>
  <c r="A4187" i="2"/>
  <c r="P4186" i="2"/>
  <c r="O4186" i="2"/>
  <c r="N4186" i="2"/>
  <c r="M4186" i="2"/>
  <c r="L4186" i="2"/>
  <c r="K4186" i="2"/>
  <c r="J4186" i="2"/>
  <c r="I4186" i="2"/>
  <c r="H4186" i="2"/>
  <c r="G4186" i="2"/>
  <c r="F4186" i="2"/>
  <c r="E4186" i="2"/>
  <c r="D4186" i="2"/>
  <c r="C4186" i="2"/>
  <c r="B4186" i="2"/>
  <c r="A4186" i="2"/>
  <c r="P4185" i="2"/>
  <c r="O4185" i="2"/>
  <c r="N4185" i="2"/>
  <c r="M4185" i="2"/>
  <c r="L4185" i="2"/>
  <c r="K4185" i="2"/>
  <c r="J4185" i="2"/>
  <c r="I4185" i="2"/>
  <c r="H4185" i="2"/>
  <c r="G4185" i="2"/>
  <c r="F4185" i="2"/>
  <c r="E4185" i="2"/>
  <c r="D4185" i="2"/>
  <c r="C4185" i="2"/>
  <c r="B4185" i="2"/>
  <c r="A4185" i="2"/>
  <c r="P4184" i="2"/>
  <c r="O4184" i="2"/>
  <c r="N4184" i="2"/>
  <c r="M4184" i="2"/>
  <c r="L4184" i="2"/>
  <c r="K4184" i="2"/>
  <c r="J4184" i="2"/>
  <c r="I4184" i="2"/>
  <c r="H4184" i="2"/>
  <c r="G4184" i="2"/>
  <c r="F4184" i="2"/>
  <c r="E4184" i="2"/>
  <c r="D4184" i="2"/>
  <c r="C4184" i="2"/>
  <c r="B4184" i="2"/>
  <c r="A4184" i="2"/>
  <c r="P4183" i="2"/>
  <c r="O4183" i="2"/>
  <c r="N4183" i="2"/>
  <c r="M4183" i="2"/>
  <c r="L4183" i="2"/>
  <c r="K4183" i="2"/>
  <c r="J4183" i="2"/>
  <c r="I4183" i="2"/>
  <c r="H4183" i="2"/>
  <c r="G4183" i="2"/>
  <c r="F4183" i="2"/>
  <c r="E4183" i="2"/>
  <c r="D4183" i="2"/>
  <c r="C4183" i="2"/>
  <c r="B4183" i="2"/>
  <c r="A4183" i="2"/>
  <c r="P4182" i="2"/>
  <c r="O4182" i="2"/>
  <c r="N4182" i="2"/>
  <c r="M4182" i="2"/>
  <c r="L4182" i="2"/>
  <c r="K4182" i="2"/>
  <c r="J4182" i="2"/>
  <c r="I4182" i="2"/>
  <c r="H4182" i="2"/>
  <c r="G4182" i="2"/>
  <c r="F4182" i="2"/>
  <c r="E4182" i="2"/>
  <c r="D4182" i="2"/>
  <c r="C4182" i="2"/>
  <c r="B4182" i="2"/>
  <c r="A4182" i="2"/>
  <c r="P4181" i="2"/>
  <c r="O4181" i="2"/>
  <c r="N4181" i="2"/>
  <c r="M4181" i="2"/>
  <c r="L4181" i="2"/>
  <c r="K4181" i="2"/>
  <c r="J4181" i="2"/>
  <c r="I4181" i="2"/>
  <c r="H4181" i="2"/>
  <c r="G4181" i="2"/>
  <c r="F4181" i="2"/>
  <c r="E4181" i="2"/>
  <c r="D4181" i="2"/>
  <c r="C4181" i="2"/>
  <c r="B4181" i="2"/>
  <c r="A4181" i="2"/>
  <c r="P4180" i="2"/>
  <c r="O4180" i="2"/>
  <c r="N4180" i="2"/>
  <c r="M4180" i="2"/>
  <c r="L4180" i="2"/>
  <c r="K4180" i="2"/>
  <c r="J4180" i="2"/>
  <c r="I4180" i="2"/>
  <c r="H4180" i="2"/>
  <c r="G4180" i="2"/>
  <c r="F4180" i="2"/>
  <c r="E4180" i="2"/>
  <c r="D4180" i="2"/>
  <c r="C4180" i="2"/>
  <c r="B4180" i="2"/>
  <c r="A4180" i="2"/>
  <c r="P4179" i="2"/>
  <c r="O4179" i="2"/>
  <c r="N4179" i="2"/>
  <c r="M4179" i="2"/>
  <c r="L4179" i="2"/>
  <c r="K4179" i="2"/>
  <c r="J4179" i="2"/>
  <c r="I4179" i="2"/>
  <c r="H4179" i="2"/>
  <c r="G4179" i="2"/>
  <c r="F4179" i="2"/>
  <c r="E4179" i="2"/>
  <c r="D4179" i="2"/>
  <c r="C4179" i="2"/>
  <c r="B4179" i="2"/>
  <c r="A4179" i="2"/>
  <c r="P4178" i="2"/>
  <c r="O4178" i="2"/>
  <c r="N4178" i="2"/>
  <c r="M4178" i="2"/>
  <c r="L4178" i="2"/>
  <c r="K4178" i="2"/>
  <c r="J4178" i="2"/>
  <c r="I4178" i="2"/>
  <c r="H4178" i="2"/>
  <c r="G4178" i="2"/>
  <c r="F4178" i="2"/>
  <c r="E4178" i="2"/>
  <c r="D4178" i="2"/>
  <c r="C4178" i="2"/>
  <c r="B4178" i="2"/>
  <c r="A4178" i="2"/>
  <c r="P4177" i="2"/>
  <c r="O4177" i="2"/>
  <c r="N4177" i="2"/>
  <c r="M4177" i="2"/>
  <c r="L4177" i="2"/>
  <c r="K4177" i="2"/>
  <c r="J4177" i="2"/>
  <c r="I4177" i="2"/>
  <c r="H4177" i="2"/>
  <c r="G4177" i="2"/>
  <c r="F4177" i="2"/>
  <c r="E4177" i="2"/>
  <c r="D4177" i="2"/>
  <c r="C4177" i="2"/>
  <c r="B4177" i="2"/>
  <c r="A4177" i="2"/>
  <c r="P4176" i="2"/>
  <c r="O4176" i="2"/>
  <c r="N4176" i="2"/>
  <c r="M4176" i="2"/>
  <c r="L4176" i="2"/>
  <c r="K4176" i="2"/>
  <c r="J4176" i="2"/>
  <c r="I4176" i="2"/>
  <c r="H4176" i="2"/>
  <c r="G4176" i="2"/>
  <c r="F4176" i="2"/>
  <c r="E4176" i="2"/>
  <c r="D4176" i="2"/>
  <c r="C4176" i="2"/>
  <c r="B4176" i="2"/>
  <c r="A4176" i="2"/>
  <c r="P4175" i="2"/>
  <c r="O4175" i="2"/>
  <c r="N4175" i="2"/>
  <c r="M4175" i="2"/>
  <c r="L4175" i="2"/>
  <c r="K4175" i="2"/>
  <c r="J4175" i="2"/>
  <c r="I4175" i="2"/>
  <c r="H4175" i="2"/>
  <c r="G4175" i="2"/>
  <c r="F4175" i="2"/>
  <c r="E4175" i="2"/>
  <c r="D4175" i="2"/>
  <c r="C4175" i="2"/>
  <c r="B4175" i="2"/>
  <c r="A4175" i="2"/>
  <c r="P4174" i="2"/>
  <c r="O4174" i="2"/>
  <c r="N4174" i="2"/>
  <c r="M4174" i="2"/>
  <c r="L4174" i="2"/>
  <c r="K4174" i="2"/>
  <c r="J4174" i="2"/>
  <c r="I4174" i="2"/>
  <c r="H4174" i="2"/>
  <c r="G4174" i="2"/>
  <c r="F4174" i="2"/>
  <c r="E4174" i="2"/>
  <c r="D4174" i="2"/>
  <c r="C4174" i="2"/>
  <c r="B4174" i="2"/>
  <c r="A4174" i="2"/>
  <c r="P4173" i="2"/>
  <c r="O4173" i="2"/>
  <c r="N4173" i="2"/>
  <c r="M4173" i="2"/>
  <c r="L4173" i="2"/>
  <c r="K4173" i="2"/>
  <c r="J4173" i="2"/>
  <c r="I4173" i="2"/>
  <c r="H4173" i="2"/>
  <c r="G4173" i="2"/>
  <c r="F4173" i="2"/>
  <c r="E4173" i="2"/>
  <c r="D4173" i="2"/>
  <c r="C4173" i="2"/>
  <c r="B4173" i="2"/>
  <c r="A4173" i="2"/>
  <c r="P4172" i="2"/>
  <c r="O4172" i="2"/>
  <c r="N4172" i="2"/>
  <c r="M4172" i="2"/>
  <c r="L4172" i="2"/>
  <c r="K4172" i="2"/>
  <c r="J4172" i="2"/>
  <c r="I4172" i="2"/>
  <c r="H4172" i="2"/>
  <c r="G4172" i="2"/>
  <c r="F4172" i="2"/>
  <c r="E4172" i="2"/>
  <c r="D4172" i="2"/>
  <c r="C4172" i="2"/>
  <c r="B4172" i="2"/>
  <c r="A4172" i="2"/>
  <c r="P4171" i="2"/>
  <c r="O4171" i="2"/>
  <c r="N4171" i="2"/>
  <c r="M4171" i="2"/>
  <c r="L4171" i="2"/>
  <c r="K4171" i="2"/>
  <c r="J4171" i="2"/>
  <c r="I4171" i="2"/>
  <c r="H4171" i="2"/>
  <c r="G4171" i="2"/>
  <c r="F4171" i="2"/>
  <c r="E4171" i="2"/>
  <c r="D4171" i="2"/>
  <c r="C4171" i="2"/>
  <c r="B4171" i="2"/>
  <c r="A4171" i="2"/>
  <c r="P4170" i="2"/>
  <c r="O4170" i="2"/>
  <c r="N4170" i="2"/>
  <c r="M4170" i="2"/>
  <c r="L4170" i="2"/>
  <c r="K4170" i="2"/>
  <c r="J4170" i="2"/>
  <c r="I4170" i="2"/>
  <c r="H4170" i="2"/>
  <c r="G4170" i="2"/>
  <c r="F4170" i="2"/>
  <c r="E4170" i="2"/>
  <c r="D4170" i="2"/>
  <c r="C4170" i="2"/>
  <c r="B4170" i="2"/>
  <c r="A4170" i="2"/>
  <c r="P4169" i="2"/>
  <c r="O4169" i="2"/>
  <c r="N4169" i="2"/>
  <c r="M4169" i="2"/>
  <c r="L4169" i="2"/>
  <c r="K4169" i="2"/>
  <c r="J4169" i="2"/>
  <c r="I4169" i="2"/>
  <c r="H4169" i="2"/>
  <c r="G4169" i="2"/>
  <c r="F4169" i="2"/>
  <c r="E4169" i="2"/>
  <c r="D4169" i="2"/>
  <c r="C4169" i="2"/>
  <c r="B4169" i="2"/>
  <c r="A4169" i="2"/>
  <c r="P4168" i="2"/>
  <c r="O4168" i="2"/>
  <c r="N4168" i="2"/>
  <c r="M4168" i="2"/>
  <c r="L4168" i="2"/>
  <c r="K4168" i="2"/>
  <c r="J4168" i="2"/>
  <c r="I4168" i="2"/>
  <c r="H4168" i="2"/>
  <c r="G4168" i="2"/>
  <c r="F4168" i="2"/>
  <c r="E4168" i="2"/>
  <c r="D4168" i="2"/>
  <c r="C4168" i="2"/>
  <c r="B4168" i="2"/>
  <c r="A4168" i="2"/>
  <c r="P4167" i="2"/>
  <c r="O4167" i="2"/>
  <c r="N4167" i="2"/>
  <c r="M4167" i="2"/>
  <c r="L4167" i="2"/>
  <c r="K4167" i="2"/>
  <c r="J4167" i="2"/>
  <c r="I4167" i="2"/>
  <c r="H4167" i="2"/>
  <c r="G4167" i="2"/>
  <c r="F4167" i="2"/>
  <c r="E4167" i="2"/>
  <c r="D4167" i="2"/>
  <c r="C4167" i="2"/>
  <c r="B4167" i="2"/>
  <c r="A4167" i="2"/>
  <c r="P4166" i="2"/>
  <c r="O4166" i="2"/>
  <c r="N4166" i="2"/>
  <c r="M4166" i="2"/>
  <c r="L4166" i="2"/>
  <c r="K4166" i="2"/>
  <c r="J4166" i="2"/>
  <c r="I4166" i="2"/>
  <c r="H4166" i="2"/>
  <c r="G4166" i="2"/>
  <c r="F4166" i="2"/>
  <c r="E4166" i="2"/>
  <c r="D4166" i="2"/>
  <c r="C4166" i="2"/>
  <c r="B4166" i="2"/>
  <c r="A4166" i="2"/>
  <c r="P4165" i="2"/>
  <c r="O4165" i="2"/>
  <c r="N4165" i="2"/>
  <c r="M4165" i="2"/>
  <c r="L4165" i="2"/>
  <c r="K4165" i="2"/>
  <c r="J4165" i="2"/>
  <c r="I4165" i="2"/>
  <c r="H4165" i="2"/>
  <c r="G4165" i="2"/>
  <c r="F4165" i="2"/>
  <c r="E4165" i="2"/>
  <c r="D4165" i="2"/>
  <c r="C4165" i="2"/>
  <c r="B4165" i="2"/>
  <c r="A4165" i="2"/>
  <c r="P4164" i="2"/>
  <c r="O4164" i="2"/>
  <c r="N4164" i="2"/>
  <c r="M4164" i="2"/>
  <c r="L4164" i="2"/>
  <c r="K4164" i="2"/>
  <c r="J4164" i="2"/>
  <c r="I4164" i="2"/>
  <c r="H4164" i="2"/>
  <c r="G4164" i="2"/>
  <c r="F4164" i="2"/>
  <c r="E4164" i="2"/>
  <c r="D4164" i="2"/>
  <c r="C4164" i="2"/>
  <c r="B4164" i="2"/>
  <c r="A4164" i="2"/>
  <c r="P4163" i="2"/>
  <c r="O4163" i="2"/>
  <c r="N4163" i="2"/>
  <c r="M4163" i="2"/>
  <c r="L4163" i="2"/>
  <c r="K4163" i="2"/>
  <c r="J4163" i="2"/>
  <c r="I4163" i="2"/>
  <c r="H4163" i="2"/>
  <c r="G4163" i="2"/>
  <c r="F4163" i="2"/>
  <c r="E4163" i="2"/>
  <c r="D4163" i="2"/>
  <c r="C4163" i="2"/>
  <c r="B4163" i="2"/>
  <c r="A4163" i="2"/>
  <c r="P4162" i="2"/>
  <c r="O4162" i="2"/>
  <c r="N4162" i="2"/>
  <c r="M4162" i="2"/>
  <c r="L4162" i="2"/>
  <c r="K4162" i="2"/>
  <c r="J4162" i="2"/>
  <c r="I4162" i="2"/>
  <c r="H4162" i="2"/>
  <c r="G4162" i="2"/>
  <c r="F4162" i="2"/>
  <c r="E4162" i="2"/>
  <c r="D4162" i="2"/>
  <c r="C4162" i="2"/>
  <c r="B4162" i="2"/>
  <c r="A4162" i="2"/>
  <c r="P4161" i="2"/>
  <c r="O4161" i="2"/>
  <c r="N4161" i="2"/>
  <c r="M4161" i="2"/>
  <c r="L4161" i="2"/>
  <c r="K4161" i="2"/>
  <c r="J4161" i="2"/>
  <c r="I4161" i="2"/>
  <c r="H4161" i="2"/>
  <c r="G4161" i="2"/>
  <c r="F4161" i="2"/>
  <c r="E4161" i="2"/>
  <c r="D4161" i="2"/>
  <c r="C4161" i="2"/>
  <c r="B4161" i="2"/>
  <c r="A4161" i="2"/>
  <c r="P4160" i="2"/>
  <c r="O4160" i="2"/>
  <c r="N4160" i="2"/>
  <c r="M4160" i="2"/>
  <c r="L4160" i="2"/>
  <c r="K4160" i="2"/>
  <c r="J4160" i="2"/>
  <c r="I4160" i="2"/>
  <c r="H4160" i="2"/>
  <c r="G4160" i="2"/>
  <c r="F4160" i="2"/>
  <c r="E4160" i="2"/>
  <c r="D4160" i="2"/>
  <c r="C4160" i="2"/>
  <c r="B4160" i="2"/>
  <c r="A4160" i="2"/>
  <c r="P4159" i="2"/>
  <c r="O4159" i="2"/>
  <c r="N4159" i="2"/>
  <c r="M4159" i="2"/>
  <c r="L4159" i="2"/>
  <c r="K4159" i="2"/>
  <c r="J4159" i="2"/>
  <c r="I4159" i="2"/>
  <c r="H4159" i="2"/>
  <c r="G4159" i="2"/>
  <c r="F4159" i="2"/>
  <c r="E4159" i="2"/>
  <c r="D4159" i="2"/>
  <c r="C4159" i="2"/>
  <c r="B4159" i="2"/>
  <c r="A4159" i="2"/>
  <c r="P4158" i="2"/>
  <c r="O4158" i="2"/>
  <c r="N4158" i="2"/>
  <c r="M4158" i="2"/>
  <c r="L4158" i="2"/>
  <c r="K4158" i="2"/>
  <c r="J4158" i="2"/>
  <c r="I4158" i="2"/>
  <c r="H4158" i="2"/>
  <c r="G4158" i="2"/>
  <c r="F4158" i="2"/>
  <c r="E4158" i="2"/>
  <c r="D4158" i="2"/>
  <c r="C4158" i="2"/>
  <c r="B4158" i="2"/>
  <c r="A4158" i="2"/>
  <c r="P4157" i="2"/>
  <c r="O4157" i="2"/>
  <c r="N4157" i="2"/>
  <c r="M4157" i="2"/>
  <c r="L4157" i="2"/>
  <c r="K4157" i="2"/>
  <c r="J4157" i="2"/>
  <c r="I4157" i="2"/>
  <c r="H4157" i="2"/>
  <c r="G4157" i="2"/>
  <c r="F4157" i="2"/>
  <c r="E4157" i="2"/>
  <c r="D4157" i="2"/>
  <c r="C4157" i="2"/>
  <c r="B4157" i="2"/>
  <c r="A4157" i="2"/>
  <c r="P4156" i="2"/>
  <c r="O4156" i="2"/>
  <c r="N4156" i="2"/>
  <c r="M4156" i="2"/>
  <c r="L4156" i="2"/>
  <c r="K4156" i="2"/>
  <c r="J4156" i="2"/>
  <c r="I4156" i="2"/>
  <c r="H4156" i="2"/>
  <c r="G4156" i="2"/>
  <c r="F4156" i="2"/>
  <c r="E4156" i="2"/>
  <c r="D4156" i="2"/>
  <c r="C4156" i="2"/>
  <c r="B4156" i="2"/>
  <c r="A4156" i="2"/>
  <c r="P4155" i="2"/>
  <c r="O4155" i="2"/>
  <c r="N4155" i="2"/>
  <c r="M4155" i="2"/>
  <c r="L4155" i="2"/>
  <c r="K4155" i="2"/>
  <c r="J4155" i="2"/>
  <c r="I4155" i="2"/>
  <c r="H4155" i="2"/>
  <c r="G4155" i="2"/>
  <c r="F4155" i="2"/>
  <c r="E4155" i="2"/>
  <c r="D4155" i="2"/>
  <c r="C4155" i="2"/>
  <c r="B4155" i="2"/>
  <c r="A4155" i="2"/>
  <c r="P4154" i="2"/>
  <c r="O4154" i="2"/>
  <c r="N4154" i="2"/>
  <c r="M4154" i="2"/>
  <c r="L4154" i="2"/>
  <c r="K4154" i="2"/>
  <c r="J4154" i="2"/>
  <c r="I4154" i="2"/>
  <c r="H4154" i="2"/>
  <c r="G4154" i="2"/>
  <c r="F4154" i="2"/>
  <c r="E4154" i="2"/>
  <c r="D4154" i="2"/>
  <c r="C4154" i="2"/>
  <c r="B4154" i="2"/>
  <c r="A4154" i="2"/>
  <c r="P4153" i="2"/>
  <c r="O4153" i="2"/>
  <c r="N4153" i="2"/>
  <c r="M4153" i="2"/>
  <c r="L4153" i="2"/>
  <c r="K4153" i="2"/>
  <c r="J4153" i="2"/>
  <c r="I4153" i="2"/>
  <c r="H4153" i="2"/>
  <c r="G4153" i="2"/>
  <c r="F4153" i="2"/>
  <c r="E4153" i="2"/>
  <c r="D4153" i="2"/>
  <c r="C4153" i="2"/>
  <c r="B4153" i="2"/>
  <c r="A4153" i="2"/>
  <c r="P4152" i="2"/>
  <c r="O4152" i="2"/>
  <c r="N4152" i="2"/>
  <c r="M4152" i="2"/>
  <c r="L4152" i="2"/>
  <c r="K4152" i="2"/>
  <c r="J4152" i="2"/>
  <c r="I4152" i="2"/>
  <c r="H4152" i="2"/>
  <c r="G4152" i="2"/>
  <c r="F4152" i="2"/>
  <c r="E4152" i="2"/>
  <c r="D4152" i="2"/>
  <c r="C4152" i="2"/>
  <c r="B4152" i="2"/>
  <c r="A4152" i="2"/>
  <c r="P4151" i="2"/>
  <c r="O4151" i="2"/>
  <c r="N4151" i="2"/>
  <c r="M4151" i="2"/>
  <c r="L4151" i="2"/>
  <c r="K4151" i="2"/>
  <c r="J4151" i="2"/>
  <c r="I4151" i="2"/>
  <c r="H4151" i="2"/>
  <c r="G4151" i="2"/>
  <c r="F4151" i="2"/>
  <c r="E4151" i="2"/>
  <c r="D4151" i="2"/>
  <c r="C4151" i="2"/>
  <c r="B4151" i="2"/>
  <c r="A4151" i="2"/>
  <c r="P4150" i="2"/>
  <c r="O4150" i="2"/>
  <c r="N4150" i="2"/>
  <c r="M4150" i="2"/>
  <c r="L4150" i="2"/>
  <c r="K4150" i="2"/>
  <c r="J4150" i="2"/>
  <c r="I4150" i="2"/>
  <c r="H4150" i="2"/>
  <c r="G4150" i="2"/>
  <c r="F4150" i="2"/>
  <c r="E4150" i="2"/>
  <c r="D4150" i="2"/>
  <c r="C4150" i="2"/>
  <c r="B4150" i="2"/>
  <c r="A4150" i="2"/>
  <c r="P4149" i="2"/>
  <c r="O4149" i="2"/>
  <c r="N4149" i="2"/>
  <c r="M4149" i="2"/>
  <c r="L4149" i="2"/>
  <c r="K4149" i="2"/>
  <c r="J4149" i="2"/>
  <c r="I4149" i="2"/>
  <c r="H4149" i="2"/>
  <c r="G4149" i="2"/>
  <c r="F4149" i="2"/>
  <c r="E4149" i="2"/>
  <c r="D4149" i="2"/>
  <c r="C4149" i="2"/>
  <c r="B4149" i="2"/>
  <c r="A4149" i="2"/>
  <c r="P4148" i="2"/>
  <c r="O4148" i="2"/>
  <c r="N4148" i="2"/>
  <c r="M4148" i="2"/>
  <c r="L4148" i="2"/>
  <c r="K4148" i="2"/>
  <c r="J4148" i="2"/>
  <c r="I4148" i="2"/>
  <c r="H4148" i="2"/>
  <c r="G4148" i="2"/>
  <c r="F4148" i="2"/>
  <c r="E4148" i="2"/>
  <c r="D4148" i="2"/>
  <c r="C4148" i="2"/>
  <c r="B4148" i="2"/>
  <c r="A4148" i="2"/>
  <c r="P4147" i="2"/>
  <c r="O4147" i="2"/>
  <c r="N4147" i="2"/>
  <c r="M4147" i="2"/>
  <c r="L4147" i="2"/>
  <c r="K4147" i="2"/>
  <c r="J4147" i="2"/>
  <c r="I4147" i="2"/>
  <c r="H4147" i="2"/>
  <c r="G4147" i="2"/>
  <c r="F4147" i="2"/>
  <c r="E4147" i="2"/>
  <c r="D4147" i="2"/>
  <c r="C4147" i="2"/>
  <c r="B4147" i="2"/>
  <c r="A4147" i="2"/>
  <c r="P4146" i="2"/>
  <c r="O4146" i="2"/>
  <c r="N4146" i="2"/>
  <c r="M4146" i="2"/>
  <c r="L4146" i="2"/>
  <c r="K4146" i="2"/>
  <c r="J4146" i="2"/>
  <c r="I4146" i="2"/>
  <c r="H4146" i="2"/>
  <c r="G4146" i="2"/>
  <c r="F4146" i="2"/>
  <c r="E4146" i="2"/>
  <c r="D4146" i="2"/>
  <c r="C4146" i="2"/>
  <c r="B4146" i="2"/>
  <c r="A4146" i="2"/>
  <c r="P4145" i="2"/>
  <c r="O4145" i="2"/>
  <c r="N4145" i="2"/>
  <c r="M4145" i="2"/>
  <c r="L4145" i="2"/>
  <c r="K4145" i="2"/>
  <c r="J4145" i="2"/>
  <c r="I4145" i="2"/>
  <c r="H4145" i="2"/>
  <c r="G4145" i="2"/>
  <c r="F4145" i="2"/>
  <c r="E4145" i="2"/>
  <c r="D4145" i="2"/>
  <c r="C4145" i="2"/>
  <c r="B4145" i="2"/>
  <c r="A4145" i="2"/>
  <c r="P4144" i="2"/>
  <c r="O4144" i="2"/>
  <c r="N4144" i="2"/>
  <c r="M4144" i="2"/>
  <c r="L4144" i="2"/>
  <c r="K4144" i="2"/>
  <c r="J4144" i="2"/>
  <c r="I4144" i="2"/>
  <c r="H4144" i="2"/>
  <c r="G4144" i="2"/>
  <c r="F4144" i="2"/>
  <c r="E4144" i="2"/>
  <c r="D4144" i="2"/>
  <c r="C4144" i="2"/>
  <c r="B4144" i="2"/>
  <c r="A4144" i="2"/>
  <c r="P4143" i="2"/>
  <c r="O4143" i="2"/>
  <c r="N4143" i="2"/>
  <c r="M4143" i="2"/>
  <c r="L4143" i="2"/>
  <c r="K4143" i="2"/>
  <c r="J4143" i="2"/>
  <c r="I4143" i="2"/>
  <c r="H4143" i="2"/>
  <c r="G4143" i="2"/>
  <c r="F4143" i="2"/>
  <c r="E4143" i="2"/>
  <c r="D4143" i="2"/>
  <c r="C4143" i="2"/>
  <c r="B4143" i="2"/>
  <c r="A4143" i="2"/>
  <c r="P4142" i="2"/>
  <c r="O4142" i="2"/>
  <c r="N4142" i="2"/>
  <c r="M4142" i="2"/>
  <c r="L4142" i="2"/>
  <c r="K4142" i="2"/>
  <c r="J4142" i="2"/>
  <c r="I4142" i="2"/>
  <c r="H4142" i="2"/>
  <c r="G4142" i="2"/>
  <c r="F4142" i="2"/>
  <c r="E4142" i="2"/>
  <c r="D4142" i="2"/>
  <c r="C4142" i="2"/>
  <c r="B4142" i="2"/>
  <c r="A4142" i="2"/>
  <c r="P4141" i="2"/>
  <c r="O4141" i="2"/>
  <c r="N4141" i="2"/>
  <c r="M4141" i="2"/>
  <c r="L4141" i="2"/>
  <c r="K4141" i="2"/>
  <c r="J4141" i="2"/>
  <c r="I4141" i="2"/>
  <c r="H4141" i="2"/>
  <c r="G4141" i="2"/>
  <c r="F4141" i="2"/>
  <c r="E4141" i="2"/>
  <c r="D4141" i="2"/>
  <c r="C4141" i="2"/>
  <c r="B4141" i="2"/>
  <c r="A4141" i="2"/>
  <c r="P4140" i="2"/>
  <c r="O4140" i="2"/>
  <c r="N4140" i="2"/>
  <c r="M4140" i="2"/>
  <c r="L4140" i="2"/>
  <c r="K4140" i="2"/>
  <c r="J4140" i="2"/>
  <c r="I4140" i="2"/>
  <c r="H4140" i="2"/>
  <c r="G4140" i="2"/>
  <c r="F4140" i="2"/>
  <c r="E4140" i="2"/>
  <c r="D4140" i="2"/>
  <c r="C4140" i="2"/>
  <c r="B4140" i="2"/>
  <c r="A4140" i="2"/>
  <c r="P4139" i="2"/>
  <c r="O4139" i="2"/>
  <c r="N4139" i="2"/>
  <c r="M4139" i="2"/>
  <c r="L4139" i="2"/>
  <c r="K4139" i="2"/>
  <c r="J4139" i="2"/>
  <c r="I4139" i="2"/>
  <c r="H4139" i="2"/>
  <c r="G4139" i="2"/>
  <c r="F4139" i="2"/>
  <c r="E4139" i="2"/>
  <c r="D4139" i="2"/>
  <c r="C4139" i="2"/>
  <c r="B4139" i="2"/>
  <c r="A4139" i="2"/>
  <c r="P4138" i="2"/>
  <c r="O4138" i="2"/>
  <c r="N4138" i="2"/>
  <c r="M4138" i="2"/>
  <c r="L4138" i="2"/>
  <c r="K4138" i="2"/>
  <c r="J4138" i="2"/>
  <c r="I4138" i="2"/>
  <c r="H4138" i="2"/>
  <c r="G4138" i="2"/>
  <c r="F4138" i="2"/>
  <c r="E4138" i="2"/>
  <c r="D4138" i="2"/>
  <c r="C4138" i="2"/>
  <c r="B4138" i="2"/>
  <c r="A4138" i="2"/>
  <c r="P4137" i="2"/>
  <c r="O4137" i="2"/>
  <c r="N4137" i="2"/>
  <c r="M4137" i="2"/>
  <c r="L4137" i="2"/>
  <c r="K4137" i="2"/>
  <c r="J4137" i="2"/>
  <c r="I4137" i="2"/>
  <c r="H4137" i="2"/>
  <c r="G4137" i="2"/>
  <c r="F4137" i="2"/>
  <c r="E4137" i="2"/>
  <c r="D4137" i="2"/>
  <c r="C4137" i="2"/>
  <c r="B4137" i="2"/>
  <c r="A4137" i="2"/>
  <c r="P4136" i="2"/>
  <c r="O4136" i="2"/>
  <c r="N4136" i="2"/>
  <c r="M4136" i="2"/>
  <c r="L4136" i="2"/>
  <c r="K4136" i="2"/>
  <c r="J4136" i="2"/>
  <c r="I4136" i="2"/>
  <c r="H4136" i="2"/>
  <c r="G4136" i="2"/>
  <c r="F4136" i="2"/>
  <c r="E4136" i="2"/>
  <c r="D4136" i="2"/>
  <c r="C4136" i="2"/>
  <c r="B4136" i="2"/>
  <c r="A4136" i="2"/>
  <c r="P4135" i="2"/>
  <c r="O4135" i="2"/>
  <c r="N4135" i="2"/>
  <c r="M4135" i="2"/>
  <c r="L4135" i="2"/>
  <c r="K4135" i="2"/>
  <c r="J4135" i="2"/>
  <c r="I4135" i="2"/>
  <c r="H4135" i="2"/>
  <c r="G4135" i="2"/>
  <c r="F4135" i="2"/>
  <c r="E4135" i="2"/>
  <c r="D4135" i="2"/>
  <c r="C4135" i="2"/>
  <c r="B4135" i="2"/>
  <c r="A4135" i="2"/>
  <c r="P4134" i="2"/>
  <c r="O4134" i="2"/>
  <c r="N4134" i="2"/>
  <c r="M4134" i="2"/>
  <c r="L4134" i="2"/>
  <c r="K4134" i="2"/>
  <c r="J4134" i="2"/>
  <c r="I4134" i="2"/>
  <c r="H4134" i="2"/>
  <c r="G4134" i="2"/>
  <c r="F4134" i="2"/>
  <c r="E4134" i="2"/>
  <c r="D4134" i="2"/>
  <c r="C4134" i="2"/>
  <c r="B4134" i="2"/>
  <c r="A4134" i="2"/>
  <c r="P4133" i="2"/>
  <c r="O4133" i="2"/>
  <c r="N4133" i="2"/>
  <c r="M4133" i="2"/>
  <c r="L4133" i="2"/>
  <c r="K4133" i="2"/>
  <c r="J4133" i="2"/>
  <c r="I4133" i="2"/>
  <c r="H4133" i="2"/>
  <c r="G4133" i="2"/>
  <c r="F4133" i="2"/>
  <c r="E4133" i="2"/>
  <c r="D4133" i="2"/>
  <c r="C4133" i="2"/>
  <c r="B4133" i="2"/>
  <c r="A4133" i="2"/>
  <c r="P4132" i="2"/>
  <c r="O4132" i="2"/>
  <c r="N4132" i="2"/>
  <c r="M4132" i="2"/>
  <c r="L4132" i="2"/>
  <c r="K4132" i="2"/>
  <c r="J4132" i="2"/>
  <c r="I4132" i="2"/>
  <c r="H4132" i="2"/>
  <c r="G4132" i="2"/>
  <c r="F4132" i="2"/>
  <c r="E4132" i="2"/>
  <c r="D4132" i="2"/>
  <c r="C4132" i="2"/>
  <c r="B4132" i="2"/>
  <c r="A4132" i="2"/>
  <c r="P4131" i="2"/>
  <c r="O4131" i="2"/>
  <c r="N4131" i="2"/>
  <c r="M4131" i="2"/>
  <c r="L4131" i="2"/>
  <c r="K4131" i="2"/>
  <c r="J4131" i="2"/>
  <c r="I4131" i="2"/>
  <c r="H4131" i="2"/>
  <c r="G4131" i="2"/>
  <c r="F4131" i="2"/>
  <c r="E4131" i="2"/>
  <c r="D4131" i="2"/>
  <c r="C4131" i="2"/>
  <c r="B4131" i="2"/>
  <c r="A4131" i="2"/>
  <c r="P4130" i="2"/>
  <c r="O4130" i="2"/>
  <c r="N4130" i="2"/>
  <c r="M4130" i="2"/>
  <c r="L4130" i="2"/>
  <c r="K4130" i="2"/>
  <c r="J4130" i="2"/>
  <c r="I4130" i="2"/>
  <c r="H4130" i="2"/>
  <c r="G4130" i="2"/>
  <c r="F4130" i="2"/>
  <c r="E4130" i="2"/>
  <c r="D4130" i="2"/>
  <c r="C4130" i="2"/>
  <c r="B4130" i="2"/>
  <c r="A4130" i="2"/>
  <c r="P4129" i="2"/>
  <c r="O4129" i="2"/>
  <c r="N4129" i="2"/>
  <c r="M4129" i="2"/>
  <c r="L4129" i="2"/>
  <c r="K4129" i="2"/>
  <c r="J4129" i="2"/>
  <c r="I4129" i="2"/>
  <c r="H4129" i="2"/>
  <c r="G4129" i="2"/>
  <c r="F4129" i="2"/>
  <c r="E4129" i="2"/>
  <c r="D4129" i="2"/>
  <c r="C4129" i="2"/>
  <c r="B4129" i="2"/>
  <c r="A4129" i="2"/>
  <c r="P4128" i="2"/>
  <c r="O4128" i="2"/>
  <c r="N4128" i="2"/>
  <c r="M4128" i="2"/>
  <c r="L4128" i="2"/>
  <c r="K4128" i="2"/>
  <c r="J4128" i="2"/>
  <c r="I4128" i="2"/>
  <c r="H4128" i="2"/>
  <c r="G4128" i="2"/>
  <c r="F4128" i="2"/>
  <c r="E4128" i="2"/>
  <c r="D4128" i="2"/>
  <c r="C4128" i="2"/>
  <c r="B4128" i="2"/>
  <c r="A4128" i="2"/>
  <c r="P4127" i="2"/>
  <c r="O4127" i="2"/>
  <c r="N4127" i="2"/>
  <c r="M4127" i="2"/>
  <c r="L4127" i="2"/>
  <c r="K4127" i="2"/>
  <c r="J4127" i="2"/>
  <c r="I4127" i="2"/>
  <c r="H4127" i="2"/>
  <c r="G4127" i="2"/>
  <c r="F4127" i="2"/>
  <c r="E4127" i="2"/>
  <c r="D4127" i="2"/>
  <c r="C4127" i="2"/>
  <c r="B4127" i="2"/>
  <c r="A4127" i="2"/>
  <c r="P4126" i="2"/>
  <c r="O4126" i="2"/>
  <c r="N4126" i="2"/>
  <c r="M4126" i="2"/>
  <c r="L4126" i="2"/>
  <c r="K4126" i="2"/>
  <c r="J4126" i="2"/>
  <c r="I4126" i="2"/>
  <c r="H4126" i="2"/>
  <c r="G4126" i="2"/>
  <c r="F4126" i="2"/>
  <c r="E4126" i="2"/>
  <c r="D4126" i="2"/>
  <c r="C4126" i="2"/>
  <c r="B4126" i="2"/>
  <c r="A4126" i="2"/>
  <c r="P4125" i="2"/>
  <c r="O4125" i="2"/>
  <c r="N4125" i="2"/>
  <c r="M4125" i="2"/>
  <c r="L4125" i="2"/>
  <c r="K4125" i="2"/>
  <c r="J4125" i="2"/>
  <c r="I4125" i="2"/>
  <c r="H4125" i="2"/>
  <c r="G4125" i="2"/>
  <c r="F4125" i="2"/>
  <c r="E4125" i="2"/>
  <c r="D4125" i="2"/>
  <c r="C4125" i="2"/>
  <c r="B4125" i="2"/>
  <c r="A4125" i="2"/>
  <c r="P4124" i="2"/>
  <c r="O4124" i="2"/>
  <c r="N4124" i="2"/>
  <c r="M4124" i="2"/>
  <c r="L4124" i="2"/>
  <c r="K4124" i="2"/>
  <c r="J4124" i="2"/>
  <c r="I4124" i="2"/>
  <c r="H4124" i="2"/>
  <c r="G4124" i="2"/>
  <c r="F4124" i="2"/>
  <c r="E4124" i="2"/>
  <c r="D4124" i="2"/>
  <c r="C4124" i="2"/>
  <c r="B4124" i="2"/>
  <c r="A4124" i="2"/>
  <c r="P4123" i="2"/>
  <c r="O4123" i="2"/>
  <c r="N4123" i="2"/>
  <c r="M4123" i="2"/>
  <c r="L4123" i="2"/>
  <c r="K4123" i="2"/>
  <c r="J4123" i="2"/>
  <c r="I4123" i="2"/>
  <c r="H4123" i="2"/>
  <c r="G4123" i="2"/>
  <c r="F4123" i="2"/>
  <c r="E4123" i="2"/>
  <c r="D4123" i="2"/>
  <c r="C4123" i="2"/>
  <c r="B4123" i="2"/>
  <c r="A4123" i="2"/>
  <c r="P4122" i="2"/>
  <c r="O4122" i="2"/>
  <c r="N4122" i="2"/>
  <c r="M4122" i="2"/>
  <c r="L4122" i="2"/>
  <c r="K4122" i="2"/>
  <c r="J4122" i="2"/>
  <c r="I4122" i="2"/>
  <c r="H4122" i="2"/>
  <c r="G4122" i="2"/>
  <c r="F4122" i="2"/>
  <c r="E4122" i="2"/>
  <c r="D4122" i="2"/>
  <c r="C4122" i="2"/>
  <c r="B4122" i="2"/>
  <c r="A4122" i="2"/>
  <c r="P4121" i="2"/>
  <c r="O4121" i="2"/>
  <c r="N4121" i="2"/>
  <c r="M4121" i="2"/>
  <c r="L4121" i="2"/>
  <c r="K4121" i="2"/>
  <c r="J4121" i="2"/>
  <c r="I4121" i="2"/>
  <c r="H4121" i="2"/>
  <c r="G4121" i="2"/>
  <c r="F4121" i="2"/>
  <c r="E4121" i="2"/>
  <c r="D4121" i="2"/>
  <c r="C4121" i="2"/>
  <c r="B4121" i="2"/>
  <c r="A4121" i="2"/>
  <c r="P4120" i="2"/>
  <c r="O4120" i="2"/>
  <c r="N4120" i="2"/>
  <c r="M4120" i="2"/>
  <c r="L4120" i="2"/>
  <c r="K4120" i="2"/>
  <c r="J4120" i="2"/>
  <c r="I4120" i="2"/>
  <c r="H4120" i="2"/>
  <c r="G4120" i="2"/>
  <c r="F4120" i="2"/>
  <c r="E4120" i="2"/>
  <c r="D4120" i="2"/>
  <c r="C4120" i="2"/>
  <c r="B4120" i="2"/>
  <c r="A4120" i="2"/>
  <c r="P4119" i="2"/>
  <c r="O4119" i="2"/>
  <c r="N4119" i="2"/>
  <c r="M4119" i="2"/>
  <c r="L4119" i="2"/>
  <c r="K4119" i="2"/>
  <c r="J4119" i="2"/>
  <c r="I4119" i="2"/>
  <c r="H4119" i="2"/>
  <c r="G4119" i="2"/>
  <c r="F4119" i="2"/>
  <c r="E4119" i="2"/>
  <c r="D4119" i="2"/>
  <c r="C4119" i="2"/>
  <c r="B4119" i="2"/>
  <c r="A4119" i="2"/>
  <c r="P4118" i="2"/>
  <c r="O4118" i="2"/>
  <c r="N4118" i="2"/>
  <c r="M4118" i="2"/>
  <c r="L4118" i="2"/>
  <c r="K4118" i="2"/>
  <c r="J4118" i="2"/>
  <c r="I4118" i="2"/>
  <c r="H4118" i="2"/>
  <c r="G4118" i="2"/>
  <c r="F4118" i="2"/>
  <c r="E4118" i="2"/>
  <c r="D4118" i="2"/>
  <c r="C4118" i="2"/>
  <c r="B4118" i="2"/>
  <c r="A4118" i="2"/>
  <c r="P4117" i="2"/>
  <c r="O4117" i="2"/>
  <c r="N4117" i="2"/>
  <c r="M4117" i="2"/>
  <c r="L4117" i="2"/>
  <c r="K4117" i="2"/>
  <c r="J4117" i="2"/>
  <c r="I4117" i="2"/>
  <c r="H4117" i="2"/>
  <c r="G4117" i="2"/>
  <c r="F4117" i="2"/>
  <c r="E4117" i="2"/>
  <c r="D4117" i="2"/>
  <c r="C4117" i="2"/>
  <c r="B4117" i="2"/>
  <c r="A4117" i="2"/>
  <c r="P4116" i="2"/>
  <c r="O4116" i="2"/>
  <c r="N4116" i="2"/>
  <c r="M4116" i="2"/>
  <c r="L4116" i="2"/>
  <c r="K4116" i="2"/>
  <c r="J4116" i="2"/>
  <c r="I4116" i="2"/>
  <c r="H4116" i="2"/>
  <c r="G4116" i="2"/>
  <c r="F4116" i="2"/>
  <c r="E4116" i="2"/>
  <c r="D4116" i="2"/>
  <c r="C4116" i="2"/>
  <c r="B4116" i="2"/>
  <c r="A4116" i="2"/>
  <c r="P4115" i="2"/>
  <c r="O4115" i="2"/>
  <c r="N4115" i="2"/>
  <c r="M4115" i="2"/>
  <c r="L4115" i="2"/>
  <c r="K4115" i="2"/>
  <c r="J4115" i="2"/>
  <c r="I4115" i="2"/>
  <c r="H4115" i="2"/>
  <c r="G4115" i="2"/>
  <c r="F4115" i="2"/>
  <c r="E4115" i="2"/>
  <c r="D4115" i="2"/>
  <c r="C4115" i="2"/>
  <c r="B4115" i="2"/>
  <c r="A4115" i="2"/>
  <c r="P4114" i="2"/>
  <c r="O4114" i="2"/>
  <c r="N4114" i="2"/>
  <c r="M4114" i="2"/>
  <c r="L4114" i="2"/>
  <c r="K4114" i="2"/>
  <c r="J4114" i="2"/>
  <c r="I4114" i="2"/>
  <c r="H4114" i="2"/>
  <c r="G4114" i="2"/>
  <c r="F4114" i="2"/>
  <c r="E4114" i="2"/>
  <c r="D4114" i="2"/>
  <c r="C4114" i="2"/>
  <c r="B4114" i="2"/>
  <c r="A4114" i="2"/>
  <c r="P4113" i="2"/>
  <c r="O4113" i="2"/>
  <c r="N4113" i="2"/>
  <c r="M4113" i="2"/>
  <c r="L4113" i="2"/>
  <c r="K4113" i="2"/>
  <c r="J4113" i="2"/>
  <c r="I4113" i="2"/>
  <c r="H4113" i="2"/>
  <c r="G4113" i="2"/>
  <c r="F4113" i="2"/>
  <c r="E4113" i="2"/>
  <c r="D4113" i="2"/>
  <c r="C4113" i="2"/>
  <c r="B4113" i="2"/>
  <c r="A4113" i="2"/>
  <c r="P4112" i="2"/>
  <c r="O4112" i="2"/>
  <c r="N4112" i="2"/>
  <c r="M4112" i="2"/>
  <c r="L4112" i="2"/>
  <c r="K4112" i="2"/>
  <c r="J4112" i="2"/>
  <c r="I4112" i="2"/>
  <c r="H4112" i="2"/>
  <c r="G4112" i="2"/>
  <c r="F4112" i="2"/>
  <c r="E4112" i="2"/>
  <c r="D4112" i="2"/>
  <c r="C4112" i="2"/>
  <c r="B4112" i="2"/>
  <c r="A4112" i="2"/>
  <c r="P4111" i="2"/>
  <c r="O4111" i="2"/>
  <c r="N4111" i="2"/>
  <c r="M4111" i="2"/>
  <c r="L4111" i="2"/>
  <c r="K4111" i="2"/>
  <c r="J4111" i="2"/>
  <c r="I4111" i="2"/>
  <c r="H4111" i="2"/>
  <c r="G4111" i="2"/>
  <c r="F4111" i="2"/>
  <c r="E4111" i="2"/>
  <c r="D4111" i="2"/>
  <c r="C4111" i="2"/>
  <c r="B4111" i="2"/>
  <c r="A4111" i="2"/>
  <c r="P4110" i="2"/>
  <c r="O4110" i="2"/>
  <c r="N4110" i="2"/>
  <c r="M4110" i="2"/>
  <c r="L4110" i="2"/>
  <c r="K4110" i="2"/>
  <c r="J4110" i="2"/>
  <c r="I4110" i="2"/>
  <c r="H4110" i="2"/>
  <c r="G4110" i="2"/>
  <c r="F4110" i="2"/>
  <c r="E4110" i="2"/>
  <c r="D4110" i="2"/>
  <c r="C4110" i="2"/>
  <c r="B4110" i="2"/>
  <c r="A4110" i="2"/>
  <c r="P4109" i="2"/>
  <c r="O4109" i="2"/>
  <c r="N4109" i="2"/>
  <c r="M4109" i="2"/>
  <c r="L4109" i="2"/>
  <c r="K4109" i="2"/>
  <c r="J4109" i="2"/>
  <c r="I4109" i="2"/>
  <c r="H4109" i="2"/>
  <c r="G4109" i="2"/>
  <c r="F4109" i="2"/>
  <c r="E4109" i="2"/>
  <c r="D4109" i="2"/>
  <c r="C4109" i="2"/>
  <c r="B4109" i="2"/>
  <c r="A4109" i="2"/>
  <c r="P4108" i="2"/>
  <c r="O4108" i="2"/>
  <c r="N4108" i="2"/>
  <c r="M4108" i="2"/>
  <c r="L4108" i="2"/>
  <c r="K4108" i="2"/>
  <c r="J4108" i="2"/>
  <c r="I4108" i="2"/>
  <c r="H4108" i="2"/>
  <c r="G4108" i="2"/>
  <c r="F4108" i="2"/>
  <c r="E4108" i="2"/>
  <c r="D4108" i="2"/>
  <c r="C4108" i="2"/>
  <c r="B4108" i="2"/>
  <c r="A4108" i="2"/>
  <c r="P4107" i="2"/>
  <c r="O4107" i="2"/>
  <c r="N4107" i="2"/>
  <c r="M4107" i="2"/>
  <c r="L4107" i="2"/>
  <c r="K4107" i="2"/>
  <c r="J4107" i="2"/>
  <c r="I4107" i="2"/>
  <c r="H4107" i="2"/>
  <c r="G4107" i="2"/>
  <c r="F4107" i="2"/>
  <c r="E4107" i="2"/>
  <c r="D4107" i="2"/>
  <c r="C4107" i="2"/>
  <c r="B4107" i="2"/>
  <c r="A4107" i="2"/>
  <c r="P4106" i="2"/>
  <c r="O4106" i="2"/>
  <c r="N4106" i="2"/>
  <c r="M4106" i="2"/>
  <c r="L4106" i="2"/>
  <c r="K4106" i="2"/>
  <c r="J4106" i="2"/>
  <c r="I4106" i="2"/>
  <c r="H4106" i="2"/>
  <c r="G4106" i="2"/>
  <c r="F4106" i="2"/>
  <c r="E4106" i="2"/>
  <c r="D4106" i="2"/>
  <c r="C4106" i="2"/>
  <c r="B4106" i="2"/>
  <c r="A4106" i="2"/>
  <c r="P4105" i="2"/>
  <c r="O4105" i="2"/>
  <c r="N4105" i="2"/>
  <c r="M4105" i="2"/>
  <c r="L4105" i="2"/>
  <c r="K4105" i="2"/>
  <c r="J4105" i="2"/>
  <c r="I4105" i="2"/>
  <c r="H4105" i="2"/>
  <c r="G4105" i="2"/>
  <c r="F4105" i="2"/>
  <c r="E4105" i="2"/>
  <c r="D4105" i="2"/>
  <c r="C4105" i="2"/>
  <c r="B4105" i="2"/>
  <c r="A4105" i="2"/>
  <c r="P4104" i="2"/>
  <c r="O4104" i="2"/>
  <c r="N4104" i="2"/>
  <c r="M4104" i="2"/>
  <c r="L4104" i="2"/>
  <c r="K4104" i="2"/>
  <c r="J4104" i="2"/>
  <c r="I4104" i="2"/>
  <c r="H4104" i="2"/>
  <c r="G4104" i="2"/>
  <c r="F4104" i="2"/>
  <c r="E4104" i="2"/>
  <c r="D4104" i="2"/>
  <c r="C4104" i="2"/>
  <c r="B4104" i="2"/>
  <c r="A4104" i="2"/>
  <c r="P4103" i="2"/>
  <c r="O4103" i="2"/>
  <c r="N4103" i="2"/>
  <c r="M4103" i="2"/>
  <c r="L4103" i="2"/>
  <c r="K4103" i="2"/>
  <c r="J4103" i="2"/>
  <c r="I4103" i="2"/>
  <c r="H4103" i="2"/>
  <c r="G4103" i="2"/>
  <c r="F4103" i="2"/>
  <c r="E4103" i="2"/>
  <c r="D4103" i="2"/>
  <c r="C4103" i="2"/>
  <c r="B4103" i="2"/>
  <c r="A4103" i="2"/>
  <c r="P4102" i="2"/>
  <c r="O4102" i="2"/>
  <c r="N4102" i="2"/>
  <c r="M4102" i="2"/>
  <c r="L4102" i="2"/>
  <c r="K4102" i="2"/>
  <c r="J4102" i="2"/>
  <c r="I4102" i="2"/>
  <c r="H4102" i="2"/>
  <c r="G4102" i="2"/>
  <c r="F4102" i="2"/>
  <c r="E4102" i="2"/>
  <c r="D4102" i="2"/>
  <c r="C4102" i="2"/>
  <c r="B4102" i="2"/>
  <c r="A4102" i="2"/>
  <c r="P4101" i="2"/>
  <c r="O4101" i="2"/>
  <c r="N4101" i="2"/>
  <c r="M4101" i="2"/>
  <c r="L4101" i="2"/>
  <c r="K4101" i="2"/>
  <c r="J4101" i="2"/>
  <c r="I4101" i="2"/>
  <c r="H4101" i="2"/>
  <c r="G4101" i="2"/>
  <c r="F4101" i="2"/>
  <c r="E4101" i="2"/>
  <c r="D4101" i="2"/>
  <c r="C4101" i="2"/>
  <c r="B4101" i="2"/>
  <c r="A4101" i="2"/>
  <c r="P4100" i="2"/>
  <c r="O4100" i="2"/>
  <c r="N4100" i="2"/>
  <c r="M4100" i="2"/>
  <c r="L4100" i="2"/>
  <c r="K4100" i="2"/>
  <c r="J4100" i="2"/>
  <c r="I4100" i="2"/>
  <c r="H4100" i="2"/>
  <c r="G4100" i="2"/>
  <c r="F4100" i="2"/>
  <c r="E4100" i="2"/>
  <c r="D4100" i="2"/>
  <c r="C4100" i="2"/>
  <c r="B4100" i="2"/>
  <c r="A4100" i="2"/>
  <c r="P4099" i="2"/>
  <c r="O4099" i="2"/>
  <c r="N4099" i="2"/>
  <c r="M4099" i="2"/>
  <c r="L4099" i="2"/>
  <c r="K4099" i="2"/>
  <c r="J4099" i="2"/>
  <c r="I4099" i="2"/>
  <c r="H4099" i="2"/>
  <c r="G4099" i="2"/>
  <c r="F4099" i="2"/>
  <c r="E4099" i="2"/>
  <c r="D4099" i="2"/>
  <c r="C4099" i="2"/>
  <c r="B4099" i="2"/>
  <c r="A4099" i="2"/>
  <c r="P4098" i="2"/>
  <c r="O4098" i="2"/>
  <c r="N4098" i="2"/>
  <c r="M4098" i="2"/>
  <c r="L4098" i="2"/>
  <c r="K4098" i="2"/>
  <c r="J4098" i="2"/>
  <c r="I4098" i="2"/>
  <c r="H4098" i="2"/>
  <c r="G4098" i="2"/>
  <c r="F4098" i="2"/>
  <c r="E4098" i="2"/>
  <c r="D4098" i="2"/>
  <c r="C4098" i="2"/>
  <c r="B4098" i="2"/>
  <c r="A4098" i="2"/>
  <c r="P4097" i="2"/>
  <c r="O4097" i="2"/>
  <c r="N4097" i="2"/>
  <c r="M4097" i="2"/>
  <c r="L4097" i="2"/>
  <c r="K4097" i="2"/>
  <c r="J4097" i="2"/>
  <c r="I4097" i="2"/>
  <c r="H4097" i="2"/>
  <c r="G4097" i="2"/>
  <c r="F4097" i="2"/>
  <c r="E4097" i="2"/>
  <c r="D4097" i="2"/>
  <c r="C4097" i="2"/>
  <c r="B4097" i="2"/>
  <c r="A4097" i="2"/>
  <c r="P4096" i="2"/>
  <c r="O4096" i="2"/>
  <c r="N4096" i="2"/>
  <c r="M4096" i="2"/>
  <c r="L4096" i="2"/>
  <c r="K4096" i="2"/>
  <c r="J4096" i="2"/>
  <c r="I4096" i="2"/>
  <c r="H4096" i="2"/>
  <c r="G4096" i="2"/>
  <c r="F4096" i="2"/>
  <c r="E4096" i="2"/>
  <c r="D4096" i="2"/>
  <c r="C4096" i="2"/>
  <c r="B4096" i="2"/>
  <c r="A4096" i="2"/>
  <c r="P4095" i="2"/>
  <c r="O4095" i="2"/>
  <c r="N4095" i="2"/>
  <c r="M4095" i="2"/>
  <c r="L4095" i="2"/>
  <c r="K4095" i="2"/>
  <c r="J4095" i="2"/>
  <c r="I4095" i="2"/>
  <c r="H4095" i="2"/>
  <c r="G4095" i="2"/>
  <c r="F4095" i="2"/>
  <c r="E4095" i="2"/>
  <c r="D4095" i="2"/>
  <c r="C4095" i="2"/>
  <c r="B4095" i="2"/>
  <c r="A4095" i="2"/>
  <c r="P4094" i="2"/>
  <c r="O4094" i="2"/>
  <c r="N4094" i="2"/>
  <c r="M4094" i="2"/>
  <c r="L4094" i="2"/>
  <c r="K4094" i="2"/>
  <c r="J4094" i="2"/>
  <c r="I4094" i="2"/>
  <c r="H4094" i="2"/>
  <c r="G4094" i="2"/>
  <c r="F4094" i="2"/>
  <c r="E4094" i="2"/>
  <c r="D4094" i="2"/>
  <c r="C4094" i="2"/>
  <c r="B4094" i="2"/>
  <c r="A4094" i="2"/>
  <c r="P4093" i="2"/>
  <c r="O4093" i="2"/>
  <c r="N4093" i="2"/>
  <c r="M4093" i="2"/>
  <c r="L4093" i="2"/>
  <c r="K4093" i="2"/>
  <c r="J4093" i="2"/>
  <c r="I4093" i="2"/>
  <c r="H4093" i="2"/>
  <c r="G4093" i="2"/>
  <c r="F4093" i="2"/>
  <c r="E4093" i="2"/>
  <c r="D4093" i="2"/>
  <c r="C4093" i="2"/>
  <c r="B4093" i="2"/>
  <c r="A4093" i="2"/>
  <c r="P4092" i="2"/>
  <c r="O4092" i="2"/>
  <c r="N4092" i="2"/>
  <c r="M4092" i="2"/>
  <c r="L4092" i="2"/>
  <c r="K4092" i="2"/>
  <c r="J4092" i="2"/>
  <c r="I4092" i="2"/>
  <c r="H4092" i="2"/>
  <c r="G4092" i="2"/>
  <c r="F4092" i="2"/>
  <c r="E4092" i="2"/>
  <c r="D4092" i="2"/>
  <c r="C4092" i="2"/>
  <c r="B4092" i="2"/>
  <c r="A4092" i="2"/>
  <c r="P4091" i="2"/>
  <c r="O4091" i="2"/>
  <c r="N4091" i="2"/>
  <c r="M4091" i="2"/>
  <c r="L4091" i="2"/>
  <c r="K4091" i="2"/>
  <c r="J4091" i="2"/>
  <c r="I4091" i="2"/>
  <c r="H4091" i="2"/>
  <c r="G4091" i="2"/>
  <c r="F4091" i="2"/>
  <c r="E4091" i="2"/>
  <c r="D4091" i="2"/>
  <c r="C4091" i="2"/>
  <c r="B4091" i="2"/>
  <c r="A4091" i="2"/>
  <c r="P4090" i="2"/>
  <c r="O4090" i="2"/>
  <c r="N4090" i="2"/>
  <c r="M4090" i="2"/>
  <c r="L4090" i="2"/>
  <c r="K4090" i="2"/>
  <c r="J4090" i="2"/>
  <c r="I4090" i="2"/>
  <c r="H4090" i="2"/>
  <c r="G4090" i="2"/>
  <c r="F4090" i="2"/>
  <c r="E4090" i="2"/>
  <c r="D4090" i="2"/>
  <c r="C4090" i="2"/>
  <c r="B4090" i="2"/>
  <c r="A4090" i="2"/>
  <c r="P4089" i="2"/>
  <c r="O4089" i="2"/>
  <c r="N4089" i="2"/>
  <c r="M4089" i="2"/>
  <c r="L4089" i="2"/>
  <c r="K4089" i="2"/>
  <c r="J4089" i="2"/>
  <c r="I4089" i="2"/>
  <c r="H4089" i="2"/>
  <c r="G4089" i="2"/>
  <c r="F4089" i="2"/>
  <c r="E4089" i="2"/>
  <c r="D4089" i="2"/>
  <c r="C4089" i="2"/>
  <c r="B4089" i="2"/>
  <c r="A4089" i="2"/>
  <c r="P4088" i="2"/>
  <c r="O4088" i="2"/>
  <c r="N4088" i="2"/>
  <c r="M4088" i="2"/>
  <c r="L4088" i="2"/>
  <c r="K4088" i="2"/>
  <c r="J4088" i="2"/>
  <c r="I4088" i="2"/>
  <c r="H4088" i="2"/>
  <c r="G4088" i="2"/>
  <c r="F4088" i="2"/>
  <c r="E4088" i="2"/>
  <c r="D4088" i="2"/>
  <c r="C4088" i="2"/>
  <c r="B4088" i="2"/>
  <c r="A4088" i="2"/>
  <c r="P4087" i="2"/>
  <c r="O4087" i="2"/>
  <c r="N4087" i="2"/>
  <c r="M4087" i="2"/>
  <c r="L4087" i="2"/>
  <c r="K4087" i="2"/>
  <c r="J4087" i="2"/>
  <c r="I4087" i="2"/>
  <c r="H4087" i="2"/>
  <c r="G4087" i="2"/>
  <c r="F4087" i="2"/>
  <c r="E4087" i="2"/>
  <c r="D4087" i="2"/>
  <c r="C4087" i="2"/>
  <c r="B4087" i="2"/>
  <c r="A4087" i="2"/>
  <c r="P4086" i="2"/>
  <c r="O4086" i="2"/>
  <c r="N4086" i="2"/>
  <c r="M4086" i="2"/>
  <c r="L4086" i="2"/>
  <c r="K4086" i="2"/>
  <c r="J4086" i="2"/>
  <c r="I4086" i="2"/>
  <c r="H4086" i="2"/>
  <c r="G4086" i="2"/>
  <c r="F4086" i="2"/>
  <c r="E4086" i="2"/>
  <c r="D4086" i="2"/>
  <c r="C4086" i="2"/>
  <c r="B4086" i="2"/>
  <c r="A4086" i="2"/>
  <c r="P4085" i="2"/>
  <c r="O4085" i="2"/>
  <c r="N4085" i="2"/>
  <c r="M4085" i="2"/>
  <c r="L4085" i="2"/>
  <c r="K4085" i="2"/>
  <c r="J4085" i="2"/>
  <c r="I4085" i="2"/>
  <c r="H4085" i="2"/>
  <c r="G4085" i="2"/>
  <c r="F4085" i="2"/>
  <c r="E4085" i="2"/>
  <c r="D4085" i="2"/>
  <c r="C4085" i="2"/>
  <c r="B4085" i="2"/>
  <c r="A4085" i="2"/>
  <c r="P4084" i="2"/>
  <c r="O4084" i="2"/>
  <c r="N4084" i="2"/>
  <c r="M4084" i="2"/>
  <c r="L4084" i="2"/>
  <c r="K4084" i="2"/>
  <c r="J4084" i="2"/>
  <c r="I4084" i="2"/>
  <c r="H4084" i="2"/>
  <c r="G4084" i="2"/>
  <c r="F4084" i="2"/>
  <c r="E4084" i="2"/>
  <c r="D4084" i="2"/>
  <c r="C4084" i="2"/>
  <c r="B4084" i="2"/>
  <c r="A4084" i="2"/>
  <c r="P4083" i="2"/>
  <c r="O4083" i="2"/>
  <c r="N4083" i="2"/>
  <c r="M4083" i="2"/>
  <c r="L4083" i="2"/>
  <c r="K4083" i="2"/>
  <c r="J4083" i="2"/>
  <c r="I4083" i="2"/>
  <c r="H4083" i="2"/>
  <c r="G4083" i="2"/>
  <c r="F4083" i="2"/>
  <c r="E4083" i="2"/>
  <c r="D4083" i="2"/>
  <c r="C4083" i="2"/>
  <c r="B4083" i="2"/>
  <c r="A4083" i="2"/>
  <c r="P4082" i="2"/>
  <c r="O4082" i="2"/>
  <c r="N4082" i="2"/>
  <c r="M4082" i="2"/>
  <c r="L4082" i="2"/>
  <c r="K4082" i="2"/>
  <c r="J4082" i="2"/>
  <c r="I4082" i="2"/>
  <c r="H4082" i="2"/>
  <c r="G4082" i="2"/>
  <c r="F4082" i="2"/>
  <c r="E4082" i="2"/>
  <c r="D4082" i="2"/>
  <c r="C4082" i="2"/>
  <c r="B4082" i="2"/>
  <c r="A4082" i="2"/>
  <c r="P4081" i="2"/>
  <c r="O4081" i="2"/>
  <c r="N4081" i="2"/>
  <c r="M4081" i="2"/>
  <c r="L4081" i="2"/>
  <c r="K4081" i="2"/>
  <c r="J4081" i="2"/>
  <c r="I4081" i="2"/>
  <c r="H4081" i="2"/>
  <c r="G4081" i="2"/>
  <c r="F4081" i="2"/>
  <c r="E4081" i="2"/>
  <c r="D4081" i="2"/>
  <c r="C4081" i="2"/>
  <c r="B4081" i="2"/>
  <c r="A4081" i="2"/>
  <c r="P4080" i="2"/>
  <c r="O4080" i="2"/>
  <c r="N4080" i="2"/>
  <c r="M4080" i="2"/>
  <c r="L4080" i="2"/>
  <c r="K4080" i="2"/>
  <c r="J4080" i="2"/>
  <c r="I4080" i="2"/>
  <c r="H4080" i="2"/>
  <c r="G4080" i="2"/>
  <c r="F4080" i="2"/>
  <c r="E4080" i="2"/>
  <c r="D4080" i="2"/>
  <c r="C4080" i="2"/>
  <c r="B4080" i="2"/>
  <c r="A4080" i="2"/>
  <c r="P4079" i="2"/>
  <c r="O4079" i="2"/>
  <c r="N4079" i="2"/>
  <c r="M4079" i="2"/>
  <c r="L4079" i="2"/>
  <c r="K4079" i="2"/>
  <c r="J4079" i="2"/>
  <c r="I4079" i="2"/>
  <c r="H4079" i="2"/>
  <c r="G4079" i="2"/>
  <c r="F4079" i="2"/>
  <c r="E4079" i="2"/>
  <c r="D4079" i="2"/>
  <c r="C4079" i="2"/>
  <c r="B4079" i="2"/>
  <c r="A4079" i="2"/>
  <c r="P4078" i="2"/>
  <c r="O4078" i="2"/>
  <c r="N4078" i="2"/>
  <c r="M4078" i="2"/>
  <c r="L4078" i="2"/>
  <c r="K4078" i="2"/>
  <c r="J4078" i="2"/>
  <c r="I4078" i="2"/>
  <c r="H4078" i="2"/>
  <c r="G4078" i="2"/>
  <c r="F4078" i="2"/>
  <c r="E4078" i="2"/>
  <c r="D4078" i="2"/>
  <c r="C4078" i="2"/>
  <c r="B4078" i="2"/>
  <c r="A4078" i="2"/>
  <c r="P4077" i="2"/>
  <c r="O4077" i="2"/>
  <c r="N4077" i="2"/>
  <c r="M4077" i="2"/>
  <c r="L4077" i="2"/>
  <c r="K4077" i="2"/>
  <c r="J4077" i="2"/>
  <c r="I4077" i="2"/>
  <c r="H4077" i="2"/>
  <c r="G4077" i="2"/>
  <c r="F4077" i="2"/>
  <c r="E4077" i="2"/>
  <c r="D4077" i="2"/>
  <c r="C4077" i="2"/>
  <c r="B4077" i="2"/>
  <c r="A4077" i="2"/>
  <c r="P4076" i="2"/>
  <c r="O4076" i="2"/>
  <c r="N4076" i="2"/>
  <c r="M4076" i="2"/>
  <c r="L4076" i="2"/>
  <c r="K4076" i="2"/>
  <c r="J4076" i="2"/>
  <c r="I4076" i="2"/>
  <c r="H4076" i="2"/>
  <c r="G4076" i="2"/>
  <c r="F4076" i="2"/>
  <c r="E4076" i="2"/>
  <c r="D4076" i="2"/>
  <c r="C4076" i="2"/>
  <c r="B4076" i="2"/>
  <c r="A4076" i="2"/>
  <c r="P4075" i="2"/>
  <c r="O4075" i="2"/>
  <c r="N4075" i="2"/>
  <c r="M4075" i="2"/>
  <c r="L4075" i="2"/>
  <c r="K4075" i="2"/>
  <c r="J4075" i="2"/>
  <c r="I4075" i="2"/>
  <c r="H4075" i="2"/>
  <c r="G4075" i="2"/>
  <c r="F4075" i="2"/>
  <c r="E4075" i="2"/>
  <c r="D4075" i="2"/>
  <c r="C4075" i="2"/>
  <c r="B4075" i="2"/>
  <c r="A4075" i="2"/>
  <c r="P4074" i="2"/>
  <c r="O4074" i="2"/>
  <c r="N4074" i="2"/>
  <c r="M4074" i="2"/>
  <c r="L4074" i="2"/>
  <c r="K4074" i="2"/>
  <c r="J4074" i="2"/>
  <c r="I4074" i="2"/>
  <c r="H4074" i="2"/>
  <c r="G4074" i="2"/>
  <c r="F4074" i="2"/>
  <c r="E4074" i="2"/>
  <c r="D4074" i="2"/>
  <c r="C4074" i="2"/>
  <c r="B4074" i="2"/>
  <c r="A4074" i="2"/>
  <c r="P4073" i="2"/>
  <c r="O4073" i="2"/>
  <c r="N4073" i="2"/>
  <c r="M4073" i="2"/>
  <c r="L4073" i="2"/>
  <c r="K4073" i="2"/>
  <c r="J4073" i="2"/>
  <c r="I4073" i="2"/>
  <c r="H4073" i="2"/>
  <c r="G4073" i="2"/>
  <c r="F4073" i="2"/>
  <c r="E4073" i="2"/>
  <c r="D4073" i="2"/>
  <c r="C4073" i="2"/>
  <c r="B4073" i="2"/>
  <c r="A4073" i="2"/>
  <c r="P4072" i="2"/>
  <c r="O4072" i="2"/>
  <c r="N4072" i="2"/>
  <c r="M4072" i="2"/>
  <c r="L4072" i="2"/>
  <c r="K4072" i="2"/>
  <c r="J4072" i="2"/>
  <c r="I4072" i="2"/>
  <c r="H4072" i="2"/>
  <c r="G4072" i="2"/>
  <c r="F4072" i="2"/>
  <c r="E4072" i="2"/>
  <c r="D4072" i="2"/>
  <c r="C4072" i="2"/>
  <c r="B4072" i="2"/>
  <c r="A4072" i="2"/>
  <c r="P4071" i="2"/>
  <c r="O4071" i="2"/>
  <c r="N4071" i="2"/>
  <c r="M4071" i="2"/>
  <c r="L4071" i="2"/>
  <c r="K4071" i="2"/>
  <c r="J4071" i="2"/>
  <c r="I4071" i="2"/>
  <c r="H4071" i="2"/>
  <c r="G4071" i="2"/>
  <c r="F4071" i="2"/>
  <c r="E4071" i="2"/>
  <c r="D4071" i="2"/>
  <c r="C4071" i="2"/>
  <c r="B4071" i="2"/>
  <c r="A4071" i="2"/>
  <c r="P4070" i="2"/>
  <c r="O4070" i="2"/>
  <c r="N4070" i="2"/>
  <c r="M4070" i="2"/>
  <c r="L4070" i="2"/>
  <c r="K4070" i="2"/>
  <c r="J4070" i="2"/>
  <c r="I4070" i="2"/>
  <c r="H4070" i="2"/>
  <c r="G4070" i="2"/>
  <c r="F4070" i="2"/>
  <c r="E4070" i="2"/>
  <c r="D4070" i="2"/>
  <c r="C4070" i="2"/>
  <c r="B4070" i="2"/>
  <c r="A4070" i="2"/>
  <c r="P4069" i="2"/>
  <c r="O4069" i="2"/>
  <c r="N4069" i="2"/>
  <c r="M4069" i="2"/>
  <c r="L4069" i="2"/>
  <c r="K4069" i="2"/>
  <c r="J4069" i="2"/>
  <c r="I4069" i="2"/>
  <c r="H4069" i="2"/>
  <c r="G4069" i="2"/>
  <c r="F4069" i="2"/>
  <c r="E4069" i="2"/>
  <c r="D4069" i="2"/>
  <c r="C4069" i="2"/>
  <c r="B4069" i="2"/>
  <c r="A4069" i="2"/>
  <c r="P4068" i="2"/>
  <c r="O4068" i="2"/>
  <c r="N4068" i="2"/>
  <c r="M4068" i="2"/>
  <c r="L4068" i="2"/>
  <c r="K4068" i="2"/>
  <c r="J4068" i="2"/>
  <c r="I4068" i="2"/>
  <c r="H4068" i="2"/>
  <c r="G4068" i="2"/>
  <c r="F4068" i="2"/>
  <c r="E4068" i="2"/>
  <c r="D4068" i="2"/>
  <c r="C4068" i="2"/>
  <c r="B4068" i="2"/>
  <c r="A4068" i="2"/>
  <c r="P4067" i="2"/>
  <c r="O4067" i="2"/>
  <c r="N4067" i="2"/>
  <c r="M4067" i="2"/>
  <c r="L4067" i="2"/>
  <c r="K4067" i="2"/>
  <c r="J4067" i="2"/>
  <c r="I4067" i="2"/>
  <c r="H4067" i="2"/>
  <c r="G4067" i="2"/>
  <c r="F4067" i="2"/>
  <c r="E4067" i="2"/>
  <c r="D4067" i="2"/>
  <c r="C4067" i="2"/>
  <c r="B4067" i="2"/>
  <c r="A4067" i="2"/>
  <c r="P4066" i="2"/>
  <c r="O4066" i="2"/>
  <c r="N4066" i="2"/>
  <c r="M4066" i="2"/>
  <c r="L4066" i="2"/>
  <c r="K4066" i="2"/>
  <c r="J4066" i="2"/>
  <c r="I4066" i="2"/>
  <c r="H4066" i="2"/>
  <c r="G4066" i="2"/>
  <c r="F4066" i="2"/>
  <c r="E4066" i="2"/>
  <c r="D4066" i="2"/>
  <c r="C4066" i="2"/>
  <c r="B4066" i="2"/>
  <c r="A4066" i="2"/>
  <c r="P4065" i="2"/>
  <c r="O4065" i="2"/>
  <c r="N4065" i="2"/>
  <c r="M4065" i="2"/>
  <c r="L4065" i="2"/>
  <c r="K4065" i="2"/>
  <c r="J4065" i="2"/>
  <c r="I4065" i="2"/>
  <c r="H4065" i="2"/>
  <c r="G4065" i="2"/>
  <c r="F4065" i="2"/>
  <c r="E4065" i="2"/>
  <c r="D4065" i="2"/>
  <c r="C4065" i="2"/>
  <c r="B4065" i="2"/>
  <c r="A4065" i="2"/>
  <c r="P4064" i="2"/>
  <c r="O4064" i="2"/>
  <c r="N4064" i="2"/>
  <c r="M4064" i="2"/>
  <c r="L4064" i="2"/>
  <c r="K4064" i="2"/>
  <c r="J4064" i="2"/>
  <c r="I4064" i="2"/>
  <c r="H4064" i="2"/>
  <c r="G4064" i="2"/>
  <c r="F4064" i="2"/>
  <c r="E4064" i="2"/>
  <c r="D4064" i="2"/>
  <c r="C4064" i="2"/>
  <c r="B4064" i="2"/>
  <c r="A4064" i="2"/>
  <c r="P4063" i="2"/>
  <c r="O4063" i="2"/>
  <c r="N4063" i="2"/>
  <c r="M4063" i="2"/>
  <c r="L4063" i="2"/>
  <c r="K4063" i="2"/>
  <c r="J4063" i="2"/>
  <c r="I4063" i="2"/>
  <c r="H4063" i="2"/>
  <c r="G4063" i="2"/>
  <c r="F4063" i="2"/>
  <c r="E4063" i="2"/>
  <c r="D4063" i="2"/>
  <c r="C4063" i="2"/>
  <c r="B4063" i="2"/>
  <c r="A4063" i="2"/>
  <c r="P4062" i="2"/>
  <c r="O4062" i="2"/>
  <c r="N4062" i="2"/>
  <c r="M4062" i="2"/>
  <c r="L4062" i="2"/>
  <c r="K4062" i="2"/>
  <c r="J4062" i="2"/>
  <c r="I4062" i="2"/>
  <c r="H4062" i="2"/>
  <c r="G4062" i="2"/>
  <c r="F4062" i="2"/>
  <c r="E4062" i="2"/>
  <c r="D4062" i="2"/>
  <c r="C4062" i="2"/>
  <c r="B4062" i="2"/>
  <c r="A4062" i="2"/>
  <c r="P4061" i="2"/>
  <c r="O4061" i="2"/>
  <c r="N4061" i="2"/>
  <c r="M4061" i="2"/>
  <c r="L4061" i="2"/>
  <c r="K4061" i="2"/>
  <c r="J4061" i="2"/>
  <c r="I4061" i="2"/>
  <c r="H4061" i="2"/>
  <c r="G4061" i="2"/>
  <c r="F4061" i="2"/>
  <c r="E4061" i="2"/>
  <c r="D4061" i="2"/>
  <c r="C4061" i="2"/>
  <c r="B4061" i="2"/>
  <c r="A4061" i="2"/>
  <c r="P4060" i="2"/>
  <c r="O4060" i="2"/>
  <c r="N4060" i="2"/>
  <c r="M4060" i="2"/>
  <c r="L4060" i="2"/>
  <c r="K4060" i="2"/>
  <c r="J4060" i="2"/>
  <c r="I4060" i="2"/>
  <c r="H4060" i="2"/>
  <c r="G4060" i="2"/>
  <c r="F4060" i="2"/>
  <c r="E4060" i="2"/>
  <c r="D4060" i="2"/>
  <c r="C4060" i="2"/>
  <c r="B4060" i="2"/>
  <c r="A4060" i="2"/>
  <c r="P4059" i="2"/>
  <c r="O4059" i="2"/>
  <c r="N4059" i="2"/>
  <c r="M4059" i="2"/>
  <c r="L4059" i="2"/>
  <c r="K4059" i="2"/>
  <c r="J4059" i="2"/>
  <c r="I4059" i="2"/>
  <c r="H4059" i="2"/>
  <c r="G4059" i="2"/>
  <c r="F4059" i="2"/>
  <c r="E4059" i="2"/>
  <c r="D4059" i="2"/>
  <c r="C4059" i="2"/>
  <c r="B4059" i="2"/>
  <c r="A4059" i="2"/>
  <c r="P4058" i="2"/>
  <c r="O4058" i="2"/>
  <c r="N4058" i="2"/>
  <c r="M4058" i="2"/>
  <c r="L4058" i="2"/>
  <c r="K4058" i="2"/>
  <c r="J4058" i="2"/>
  <c r="I4058" i="2"/>
  <c r="H4058" i="2"/>
  <c r="G4058" i="2"/>
  <c r="F4058" i="2"/>
  <c r="E4058" i="2"/>
  <c r="D4058" i="2"/>
  <c r="C4058" i="2"/>
  <c r="B4058" i="2"/>
  <c r="A4058" i="2"/>
  <c r="P4057" i="2"/>
  <c r="O4057" i="2"/>
  <c r="N4057" i="2"/>
  <c r="M4057" i="2"/>
  <c r="L4057" i="2"/>
  <c r="K4057" i="2"/>
  <c r="J4057" i="2"/>
  <c r="I4057" i="2"/>
  <c r="H4057" i="2"/>
  <c r="G4057" i="2"/>
  <c r="F4057" i="2"/>
  <c r="E4057" i="2"/>
  <c r="D4057" i="2"/>
  <c r="C4057" i="2"/>
  <c r="B4057" i="2"/>
  <c r="A4057" i="2"/>
  <c r="P4056" i="2"/>
  <c r="O4056" i="2"/>
  <c r="N4056" i="2"/>
  <c r="M4056" i="2"/>
  <c r="L4056" i="2"/>
  <c r="K4056" i="2"/>
  <c r="J4056" i="2"/>
  <c r="I4056" i="2"/>
  <c r="H4056" i="2"/>
  <c r="G4056" i="2"/>
  <c r="F4056" i="2"/>
  <c r="E4056" i="2"/>
  <c r="D4056" i="2"/>
  <c r="C4056" i="2"/>
  <c r="B4056" i="2"/>
  <c r="A4056" i="2"/>
  <c r="P4055" i="2"/>
  <c r="O4055" i="2"/>
  <c r="N4055" i="2"/>
  <c r="M4055" i="2"/>
  <c r="L4055" i="2"/>
  <c r="K4055" i="2"/>
  <c r="J4055" i="2"/>
  <c r="I4055" i="2"/>
  <c r="H4055" i="2"/>
  <c r="G4055" i="2"/>
  <c r="F4055" i="2"/>
  <c r="E4055" i="2"/>
  <c r="D4055" i="2"/>
  <c r="C4055" i="2"/>
  <c r="B4055" i="2"/>
  <c r="A4055" i="2"/>
  <c r="P4054" i="2"/>
  <c r="O4054" i="2"/>
  <c r="N4054" i="2"/>
  <c r="M4054" i="2"/>
  <c r="L4054" i="2"/>
  <c r="K4054" i="2"/>
  <c r="J4054" i="2"/>
  <c r="I4054" i="2"/>
  <c r="H4054" i="2"/>
  <c r="G4054" i="2"/>
  <c r="F4054" i="2"/>
  <c r="E4054" i="2"/>
  <c r="D4054" i="2"/>
  <c r="C4054" i="2"/>
  <c r="B4054" i="2"/>
  <c r="A4054" i="2"/>
  <c r="P4053" i="2"/>
  <c r="O4053" i="2"/>
  <c r="N4053" i="2"/>
  <c r="M4053" i="2"/>
  <c r="L4053" i="2"/>
  <c r="K4053" i="2"/>
  <c r="J4053" i="2"/>
  <c r="I4053" i="2"/>
  <c r="H4053" i="2"/>
  <c r="G4053" i="2"/>
  <c r="F4053" i="2"/>
  <c r="E4053" i="2"/>
  <c r="D4053" i="2"/>
  <c r="C4053" i="2"/>
  <c r="B4053" i="2"/>
  <c r="A4053" i="2"/>
  <c r="P4052" i="2"/>
  <c r="O4052" i="2"/>
  <c r="N4052" i="2"/>
  <c r="M4052" i="2"/>
  <c r="L4052" i="2"/>
  <c r="K4052" i="2"/>
  <c r="J4052" i="2"/>
  <c r="I4052" i="2"/>
  <c r="H4052" i="2"/>
  <c r="G4052" i="2"/>
  <c r="F4052" i="2"/>
  <c r="E4052" i="2"/>
  <c r="D4052" i="2"/>
  <c r="C4052" i="2"/>
  <c r="B4052" i="2"/>
  <c r="A4052" i="2"/>
  <c r="P4051" i="2"/>
  <c r="O4051" i="2"/>
  <c r="N4051" i="2"/>
  <c r="M4051" i="2"/>
  <c r="L4051" i="2"/>
  <c r="K4051" i="2"/>
  <c r="J4051" i="2"/>
  <c r="I4051" i="2"/>
  <c r="H4051" i="2"/>
  <c r="G4051" i="2"/>
  <c r="F4051" i="2"/>
  <c r="E4051" i="2"/>
  <c r="D4051" i="2"/>
  <c r="C4051" i="2"/>
  <c r="B4051" i="2"/>
  <c r="A4051" i="2"/>
  <c r="P4050" i="2"/>
  <c r="O4050" i="2"/>
  <c r="N4050" i="2"/>
  <c r="M4050" i="2"/>
  <c r="L4050" i="2"/>
  <c r="K4050" i="2"/>
  <c r="J4050" i="2"/>
  <c r="I4050" i="2"/>
  <c r="H4050" i="2"/>
  <c r="G4050" i="2"/>
  <c r="F4050" i="2"/>
  <c r="E4050" i="2"/>
  <c r="D4050" i="2"/>
  <c r="C4050" i="2"/>
  <c r="B4050" i="2"/>
  <c r="A4050" i="2"/>
  <c r="P4049" i="2"/>
  <c r="O4049" i="2"/>
  <c r="N4049" i="2"/>
  <c r="M4049" i="2"/>
  <c r="L4049" i="2"/>
  <c r="K4049" i="2"/>
  <c r="J4049" i="2"/>
  <c r="I4049" i="2"/>
  <c r="H4049" i="2"/>
  <c r="G4049" i="2"/>
  <c r="F4049" i="2"/>
  <c r="E4049" i="2"/>
  <c r="D4049" i="2"/>
  <c r="C4049" i="2"/>
  <c r="B4049" i="2"/>
  <c r="A4049" i="2"/>
  <c r="P4048" i="2"/>
  <c r="O4048" i="2"/>
  <c r="N4048" i="2"/>
  <c r="M4048" i="2"/>
  <c r="L4048" i="2"/>
  <c r="K4048" i="2"/>
  <c r="J4048" i="2"/>
  <c r="I4048" i="2"/>
  <c r="H4048" i="2"/>
  <c r="G4048" i="2"/>
  <c r="F4048" i="2"/>
  <c r="E4048" i="2"/>
  <c r="D4048" i="2"/>
  <c r="C4048" i="2"/>
  <c r="B4048" i="2"/>
  <c r="A4048" i="2"/>
  <c r="P4047" i="2"/>
  <c r="O4047" i="2"/>
  <c r="N4047" i="2"/>
  <c r="M4047" i="2"/>
  <c r="L4047" i="2"/>
  <c r="K4047" i="2"/>
  <c r="J4047" i="2"/>
  <c r="I4047" i="2"/>
  <c r="H4047" i="2"/>
  <c r="G4047" i="2"/>
  <c r="F4047" i="2"/>
  <c r="E4047" i="2"/>
  <c r="D4047" i="2"/>
  <c r="C4047" i="2"/>
  <c r="B4047" i="2"/>
  <c r="A4047" i="2"/>
  <c r="P4046" i="2"/>
  <c r="O4046" i="2"/>
  <c r="N4046" i="2"/>
  <c r="M4046" i="2"/>
  <c r="L4046" i="2"/>
  <c r="K4046" i="2"/>
  <c r="J4046" i="2"/>
  <c r="I4046" i="2"/>
  <c r="H4046" i="2"/>
  <c r="G4046" i="2"/>
  <c r="F4046" i="2"/>
  <c r="E4046" i="2"/>
  <c r="D4046" i="2"/>
  <c r="C4046" i="2"/>
  <c r="B4046" i="2"/>
  <c r="A4046" i="2"/>
  <c r="P4045" i="2"/>
  <c r="O4045" i="2"/>
  <c r="N4045" i="2"/>
  <c r="M4045" i="2"/>
  <c r="L4045" i="2"/>
  <c r="K4045" i="2"/>
  <c r="J4045" i="2"/>
  <c r="I4045" i="2"/>
  <c r="H4045" i="2"/>
  <c r="G4045" i="2"/>
  <c r="F4045" i="2"/>
  <c r="E4045" i="2"/>
  <c r="D4045" i="2"/>
  <c r="C4045" i="2"/>
  <c r="B4045" i="2"/>
  <c r="A4045" i="2"/>
  <c r="P4044" i="2"/>
  <c r="O4044" i="2"/>
  <c r="N4044" i="2"/>
  <c r="M4044" i="2"/>
  <c r="L4044" i="2"/>
  <c r="K4044" i="2"/>
  <c r="J4044" i="2"/>
  <c r="I4044" i="2"/>
  <c r="H4044" i="2"/>
  <c r="G4044" i="2"/>
  <c r="F4044" i="2"/>
  <c r="E4044" i="2"/>
  <c r="D4044" i="2"/>
  <c r="C4044" i="2"/>
  <c r="B4044" i="2"/>
  <c r="A4044" i="2"/>
  <c r="P4043" i="2"/>
  <c r="O4043" i="2"/>
  <c r="N4043" i="2"/>
  <c r="M4043" i="2"/>
  <c r="L4043" i="2"/>
  <c r="K4043" i="2"/>
  <c r="J4043" i="2"/>
  <c r="I4043" i="2"/>
  <c r="H4043" i="2"/>
  <c r="G4043" i="2"/>
  <c r="F4043" i="2"/>
  <c r="E4043" i="2"/>
  <c r="D4043" i="2"/>
  <c r="C4043" i="2"/>
  <c r="B4043" i="2"/>
  <c r="A4043" i="2"/>
  <c r="P4042" i="2"/>
  <c r="O4042" i="2"/>
  <c r="N4042" i="2"/>
  <c r="M4042" i="2"/>
  <c r="L4042" i="2"/>
  <c r="K4042" i="2"/>
  <c r="J4042" i="2"/>
  <c r="I4042" i="2"/>
  <c r="H4042" i="2"/>
  <c r="G4042" i="2"/>
  <c r="F4042" i="2"/>
  <c r="E4042" i="2"/>
  <c r="D4042" i="2"/>
  <c r="C4042" i="2"/>
  <c r="B4042" i="2"/>
  <c r="A4042" i="2"/>
  <c r="P4041" i="2"/>
  <c r="O4041" i="2"/>
  <c r="N4041" i="2"/>
  <c r="M4041" i="2"/>
  <c r="L4041" i="2"/>
  <c r="K4041" i="2"/>
  <c r="J4041" i="2"/>
  <c r="I4041" i="2"/>
  <c r="H4041" i="2"/>
  <c r="G4041" i="2"/>
  <c r="F4041" i="2"/>
  <c r="E4041" i="2"/>
  <c r="D4041" i="2"/>
  <c r="C4041" i="2"/>
  <c r="B4041" i="2"/>
  <c r="A4041" i="2"/>
  <c r="P4040" i="2"/>
  <c r="O4040" i="2"/>
  <c r="N4040" i="2"/>
  <c r="M4040" i="2"/>
  <c r="L4040" i="2"/>
  <c r="K4040" i="2"/>
  <c r="J4040" i="2"/>
  <c r="I4040" i="2"/>
  <c r="H4040" i="2"/>
  <c r="G4040" i="2"/>
  <c r="F4040" i="2"/>
  <c r="E4040" i="2"/>
  <c r="D4040" i="2"/>
  <c r="C4040" i="2"/>
  <c r="B4040" i="2"/>
  <c r="A4040" i="2"/>
  <c r="P4039" i="2"/>
  <c r="O4039" i="2"/>
  <c r="N4039" i="2"/>
  <c r="M4039" i="2"/>
  <c r="L4039" i="2"/>
  <c r="K4039" i="2"/>
  <c r="J4039" i="2"/>
  <c r="I4039" i="2"/>
  <c r="H4039" i="2"/>
  <c r="G4039" i="2"/>
  <c r="F4039" i="2"/>
  <c r="E4039" i="2"/>
  <c r="D4039" i="2"/>
  <c r="C4039" i="2"/>
  <c r="B4039" i="2"/>
  <c r="A4039" i="2"/>
  <c r="P4038" i="2"/>
  <c r="O4038" i="2"/>
  <c r="N4038" i="2"/>
  <c r="M4038" i="2"/>
  <c r="L4038" i="2"/>
  <c r="K4038" i="2"/>
  <c r="J4038" i="2"/>
  <c r="I4038" i="2"/>
  <c r="H4038" i="2"/>
  <c r="G4038" i="2"/>
  <c r="F4038" i="2"/>
  <c r="E4038" i="2"/>
  <c r="D4038" i="2"/>
  <c r="C4038" i="2"/>
  <c r="B4038" i="2"/>
  <c r="A4038" i="2"/>
  <c r="P4037" i="2"/>
  <c r="O4037" i="2"/>
  <c r="N4037" i="2"/>
  <c r="M4037" i="2"/>
  <c r="L4037" i="2"/>
  <c r="K4037" i="2"/>
  <c r="J4037" i="2"/>
  <c r="I4037" i="2"/>
  <c r="H4037" i="2"/>
  <c r="G4037" i="2"/>
  <c r="F4037" i="2"/>
  <c r="E4037" i="2"/>
  <c r="D4037" i="2"/>
  <c r="C4037" i="2"/>
  <c r="B4037" i="2"/>
  <c r="A4037" i="2"/>
  <c r="P4036" i="2"/>
  <c r="O4036" i="2"/>
  <c r="N4036" i="2"/>
  <c r="M4036" i="2"/>
  <c r="L4036" i="2"/>
  <c r="K4036" i="2"/>
  <c r="J4036" i="2"/>
  <c r="I4036" i="2"/>
  <c r="H4036" i="2"/>
  <c r="G4036" i="2"/>
  <c r="F4036" i="2"/>
  <c r="E4036" i="2"/>
  <c r="D4036" i="2"/>
  <c r="C4036" i="2"/>
  <c r="B4036" i="2"/>
  <c r="A4036" i="2"/>
  <c r="P4035" i="2"/>
  <c r="O4035" i="2"/>
  <c r="N4035" i="2"/>
  <c r="M4035" i="2"/>
  <c r="L4035" i="2"/>
  <c r="K4035" i="2"/>
  <c r="J4035" i="2"/>
  <c r="I4035" i="2"/>
  <c r="H4035" i="2"/>
  <c r="G4035" i="2"/>
  <c r="F4035" i="2"/>
  <c r="E4035" i="2"/>
  <c r="D4035" i="2"/>
  <c r="C4035" i="2"/>
  <c r="B4035" i="2"/>
  <c r="A4035" i="2"/>
  <c r="P4034" i="2"/>
  <c r="O4034" i="2"/>
  <c r="N4034" i="2"/>
  <c r="M4034" i="2"/>
  <c r="L4034" i="2"/>
  <c r="K4034" i="2"/>
  <c r="J4034" i="2"/>
  <c r="I4034" i="2"/>
  <c r="H4034" i="2"/>
  <c r="G4034" i="2"/>
  <c r="F4034" i="2"/>
  <c r="E4034" i="2"/>
  <c r="D4034" i="2"/>
  <c r="C4034" i="2"/>
  <c r="B4034" i="2"/>
  <c r="A4034" i="2"/>
  <c r="P4033" i="2"/>
  <c r="O4033" i="2"/>
  <c r="N4033" i="2"/>
  <c r="M4033" i="2"/>
  <c r="L4033" i="2"/>
  <c r="K4033" i="2"/>
  <c r="J4033" i="2"/>
  <c r="I4033" i="2"/>
  <c r="H4033" i="2"/>
  <c r="G4033" i="2"/>
  <c r="F4033" i="2"/>
  <c r="E4033" i="2"/>
  <c r="D4033" i="2"/>
  <c r="C4033" i="2"/>
  <c r="B4033" i="2"/>
  <c r="A4033" i="2"/>
  <c r="P4032" i="2"/>
  <c r="O4032" i="2"/>
  <c r="N4032" i="2"/>
  <c r="M4032" i="2"/>
  <c r="L4032" i="2"/>
  <c r="K4032" i="2"/>
  <c r="J4032" i="2"/>
  <c r="I4032" i="2"/>
  <c r="H4032" i="2"/>
  <c r="G4032" i="2"/>
  <c r="F4032" i="2"/>
  <c r="E4032" i="2"/>
  <c r="D4032" i="2"/>
  <c r="C4032" i="2"/>
  <c r="B4032" i="2"/>
  <c r="A4032" i="2"/>
  <c r="P4031" i="2"/>
  <c r="O4031" i="2"/>
  <c r="N4031" i="2"/>
  <c r="M4031" i="2"/>
  <c r="L4031" i="2"/>
  <c r="K4031" i="2"/>
  <c r="J4031" i="2"/>
  <c r="I4031" i="2"/>
  <c r="H4031" i="2"/>
  <c r="G4031" i="2"/>
  <c r="F4031" i="2"/>
  <c r="E4031" i="2"/>
  <c r="D4031" i="2"/>
  <c r="C4031" i="2"/>
  <c r="B4031" i="2"/>
  <c r="A4031" i="2"/>
  <c r="P4030" i="2"/>
  <c r="O4030" i="2"/>
  <c r="N4030" i="2"/>
  <c r="M4030" i="2"/>
  <c r="L4030" i="2"/>
  <c r="K4030" i="2"/>
  <c r="J4030" i="2"/>
  <c r="I4030" i="2"/>
  <c r="H4030" i="2"/>
  <c r="G4030" i="2"/>
  <c r="F4030" i="2"/>
  <c r="E4030" i="2"/>
  <c r="D4030" i="2"/>
  <c r="C4030" i="2"/>
  <c r="B4030" i="2"/>
  <c r="A4030" i="2"/>
  <c r="P4029" i="2"/>
  <c r="O4029" i="2"/>
  <c r="N4029" i="2"/>
  <c r="M4029" i="2"/>
  <c r="L4029" i="2"/>
  <c r="K4029" i="2"/>
  <c r="J4029" i="2"/>
  <c r="I4029" i="2"/>
  <c r="H4029" i="2"/>
  <c r="G4029" i="2"/>
  <c r="F4029" i="2"/>
  <c r="E4029" i="2"/>
  <c r="D4029" i="2"/>
  <c r="C4029" i="2"/>
  <c r="B4029" i="2"/>
  <c r="A4029" i="2"/>
  <c r="P4028" i="2"/>
  <c r="O4028" i="2"/>
  <c r="N4028" i="2"/>
  <c r="M4028" i="2"/>
  <c r="L4028" i="2"/>
  <c r="K4028" i="2"/>
  <c r="J4028" i="2"/>
  <c r="I4028" i="2"/>
  <c r="H4028" i="2"/>
  <c r="G4028" i="2"/>
  <c r="F4028" i="2"/>
  <c r="E4028" i="2"/>
  <c r="D4028" i="2"/>
  <c r="C4028" i="2"/>
  <c r="B4028" i="2"/>
  <c r="A4028" i="2"/>
  <c r="P4027" i="2"/>
  <c r="O4027" i="2"/>
  <c r="N4027" i="2"/>
  <c r="M4027" i="2"/>
  <c r="L4027" i="2"/>
  <c r="K4027" i="2"/>
  <c r="J4027" i="2"/>
  <c r="I4027" i="2"/>
  <c r="H4027" i="2"/>
  <c r="G4027" i="2"/>
  <c r="F4027" i="2"/>
  <c r="E4027" i="2"/>
  <c r="D4027" i="2"/>
  <c r="C4027" i="2"/>
  <c r="B4027" i="2"/>
  <c r="A4027" i="2"/>
  <c r="P4026" i="2"/>
  <c r="O4026" i="2"/>
  <c r="N4026" i="2"/>
  <c r="M4026" i="2"/>
  <c r="L4026" i="2"/>
  <c r="K4026" i="2"/>
  <c r="J4026" i="2"/>
  <c r="I4026" i="2"/>
  <c r="H4026" i="2"/>
  <c r="G4026" i="2"/>
  <c r="F4026" i="2"/>
  <c r="E4026" i="2"/>
  <c r="D4026" i="2"/>
  <c r="C4026" i="2"/>
  <c r="B4026" i="2"/>
  <c r="A4026" i="2"/>
  <c r="P4025" i="2"/>
  <c r="O4025" i="2"/>
  <c r="N4025" i="2"/>
  <c r="M4025" i="2"/>
  <c r="L4025" i="2"/>
  <c r="K4025" i="2"/>
  <c r="J4025" i="2"/>
  <c r="I4025" i="2"/>
  <c r="H4025" i="2"/>
  <c r="G4025" i="2"/>
  <c r="F4025" i="2"/>
  <c r="E4025" i="2"/>
  <c r="D4025" i="2"/>
  <c r="C4025" i="2"/>
  <c r="B4025" i="2"/>
  <c r="A4025" i="2"/>
  <c r="P4024" i="2"/>
  <c r="O4024" i="2"/>
  <c r="N4024" i="2"/>
  <c r="M4024" i="2"/>
  <c r="L4024" i="2"/>
  <c r="K4024" i="2"/>
  <c r="J4024" i="2"/>
  <c r="I4024" i="2"/>
  <c r="H4024" i="2"/>
  <c r="G4024" i="2"/>
  <c r="F4024" i="2"/>
  <c r="E4024" i="2"/>
  <c r="D4024" i="2"/>
  <c r="C4024" i="2"/>
  <c r="B4024" i="2"/>
  <c r="A4024" i="2"/>
  <c r="P4023" i="2"/>
  <c r="O4023" i="2"/>
  <c r="N4023" i="2"/>
  <c r="M4023" i="2"/>
  <c r="L4023" i="2"/>
  <c r="K4023" i="2"/>
  <c r="J4023" i="2"/>
  <c r="I4023" i="2"/>
  <c r="H4023" i="2"/>
  <c r="G4023" i="2"/>
  <c r="F4023" i="2"/>
  <c r="E4023" i="2"/>
  <c r="D4023" i="2"/>
  <c r="C4023" i="2"/>
  <c r="B4023" i="2"/>
  <c r="A4023" i="2"/>
  <c r="P4022" i="2"/>
  <c r="O4022" i="2"/>
  <c r="N4022" i="2"/>
  <c r="M4022" i="2"/>
  <c r="L4022" i="2"/>
  <c r="K4022" i="2"/>
  <c r="J4022" i="2"/>
  <c r="I4022" i="2"/>
  <c r="H4022" i="2"/>
  <c r="G4022" i="2"/>
  <c r="F4022" i="2"/>
  <c r="E4022" i="2"/>
  <c r="D4022" i="2"/>
  <c r="C4022" i="2"/>
  <c r="B4022" i="2"/>
  <c r="A4022" i="2"/>
  <c r="P4021" i="2"/>
  <c r="O4021" i="2"/>
  <c r="N4021" i="2"/>
  <c r="M4021" i="2"/>
  <c r="L4021" i="2"/>
  <c r="K4021" i="2"/>
  <c r="J4021" i="2"/>
  <c r="I4021" i="2"/>
  <c r="H4021" i="2"/>
  <c r="G4021" i="2"/>
  <c r="F4021" i="2"/>
  <c r="E4021" i="2"/>
  <c r="D4021" i="2"/>
  <c r="C4021" i="2"/>
  <c r="B4021" i="2"/>
  <c r="A4021" i="2"/>
  <c r="P4020" i="2"/>
  <c r="O4020" i="2"/>
  <c r="N4020" i="2"/>
  <c r="M4020" i="2"/>
  <c r="L4020" i="2"/>
  <c r="K4020" i="2"/>
  <c r="J4020" i="2"/>
  <c r="I4020" i="2"/>
  <c r="H4020" i="2"/>
  <c r="G4020" i="2"/>
  <c r="F4020" i="2"/>
  <c r="E4020" i="2"/>
  <c r="D4020" i="2"/>
  <c r="C4020" i="2"/>
  <c r="B4020" i="2"/>
  <c r="A4020" i="2"/>
  <c r="P4019" i="2"/>
  <c r="O4019" i="2"/>
  <c r="N4019" i="2"/>
  <c r="M4019" i="2"/>
  <c r="L4019" i="2"/>
  <c r="K4019" i="2"/>
  <c r="J4019" i="2"/>
  <c r="I4019" i="2"/>
  <c r="H4019" i="2"/>
  <c r="G4019" i="2"/>
  <c r="F4019" i="2"/>
  <c r="E4019" i="2"/>
  <c r="D4019" i="2"/>
  <c r="C4019" i="2"/>
  <c r="B4019" i="2"/>
  <c r="A4019" i="2"/>
  <c r="P4018" i="2"/>
  <c r="O4018" i="2"/>
  <c r="N4018" i="2"/>
  <c r="M4018" i="2"/>
  <c r="L4018" i="2"/>
  <c r="K4018" i="2"/>
  <c r="J4018" i="2"/>
  <c r="I4018" i="2"/>
  <c r="H4018" i="2"/>
  <c r="G4018" i="2"/>
  <c r="F4018" i="2"/>
  <c r="E4018" i="2"/>
  <c r="D4018" i="2"/>
  <c r="C4018" i="2"/>
  <c r="B4018" i="2"/>
  <c r="A4018" i="2"/>
  <c r="P4017" i="2"/>
  <c r="O4017" i="2"/>
  <c r="N4017" i="2"/>
  <c r="M4017" i="2"/>
  <c r="L4017" i="2"/>
  <c r="K4017" i="2"/>
  <c r="J4017" i="2"/>
  <c r="I4017" i="2"/>
  <c r="H4017" i="2"/>
  <c r="G4017" i="2"/>
  <c r="F4017" i="2"/>
  <c r="E4017" i="2"/>
  <c r="D4017" i="2"/>
  <c r="C4017" i="2"/>
  <c r="B4017" i="2"/>
  <c r="A4017" i="2"/>
  <c r="P4016" i="2"/>
  <c r="O4016" i="2"/>
  <c r="N4016" i="2"/>
  <c r="M4016" i="2"/>
  <c r="L4016" i="2"/>
  <c r="K4016" i="2"/>
  <c r="J4016" i="2"/>
  <c r="I4016" i="2"/>
  <c r="H4016" i="2"/>
  <c r="G4016" i="2"/>
  <c r="F4016" i="2"/>
  <c r="E4016" i="2"/>
  <c r="D4016" i="2"/>
  <c r="C4016" i="2"/>
  <c r="B4016" i="2"/>
  <c r="A4016" i="2"/>
  <c r="P4015" i="2"/>
  <c r="O4015" i="2"/>
  <c r="N4015" i="2"/>
  <c r="M4015" i="2"/>
  <c r="L4015" i="2"/>
  <c r="K4015" i="2"/>
  <c r="J4015" i="2"/>
  <c r="I4015" i="2"/>
  <c r="H4015" i="2"/>
  <c r="G4015" i="2"/>
  <c r="F4015" i="2"/>
  <c r="E4015" i="2"/>
  <c r="D4015" i="2"/>
  <c r="C4015" i="2"/>
  <c r="B4015" i="2"/>
  <c r="A4015" i="2"/>
  <c r="P4014" i="2"/>
  <c r="O4014" i="2"/>
  <c r="N4014" i="2"/>
  <c r="M4014" i="2"/>
  <c r="L4014" i="2"/>
  <c r="K4014" i="2"/>
  <c r="J4014" i="2"/>
  <c r="I4014" i="2"/>
  <c r="H4014" i="2"/>
  <c r="G4014" i="2"/>
  <c r="F4014" i="2"/>
  <c r="E4014" i="2"/>
  <c r="D4014" i="2"/>
  <c r="C4014" i="2"/>
  <c r="B4014" i="2"/>
  <c r="A4014" i="2"/>
  <c r="P4013" i="2"/>
  <c r="O4013" i="2"/>
  <c r="N4013" i="2"/>
  <c r="M4013" i="2"/>
  <c r="L4013" i="2"/>
  <c r="K4013" i="2"/>
  <c r="J4013" i="2"/>
  <c r="I4013" i="2"/>
  <c r="H4013" i="2"/>
  <c r="G4013" i="2"/>
  <c r="F4013" i="2"/>
  <c r="E4013" i="2"/>
  <c r="D4013" i="2"/>
  <c r="C4013" i="2"/>
  <c r="B4013" i="2"/>
  <c r="A4013" i="2"/>
  <c r="P4012" i="2"/>
  <c r="O4012" i="2"/>
  <c r="N4012" i="2"/>
  <c r="M4012" i="2"/>
  <c r="L4012" i="2"/>
  <c r="K4012" i="2"/>
  <c r="J4012" i="2"/>
  <c r="I4012" i="2"/>
  <c r="H4012" i="2"/>
  <c r="G4012" i="2"/>
  <c r="F4012" i="2"/>
  <c r="E4012" i="2"/>
  <c r="D4012" i="2"/>
  <c r="C4012" i="2"/>
  <c r="B4012" i="2"/>
  <c r="A4012" i="2"/>
  <c r="P4011" i="2"/>
  <c r="O4011" i="2"/>
  <c r="N4011" i="2"/>
  <c r="M4011" i="2"/>
  <c r="L4011" i="2"/>
  <c r="K4011" i="2"/>
  <c r="J4011" i="2"/>
  <c r="I4011" i="2"/>
  <c r="H4011" i="2"/>
  <c r="G4011" i="2"/>
  <c r="F4011" i="2"/>
  <c r="E4011" i="2"/>
  <c r="D4011" i="2"/>
  <c r="C4011" i="2"/>
  <c r="B4011" i="2"/>
  <c r="A4011" i="2"/>
  <c r="P4010" i="2"/>
  <c r="O4010" i="2"/>
  <c r="N4010" i="2"/>
  <c r="M4010" i="2"/>
  <c r="L4010" i="2"/>
  <c r="K4010" i="2"/>
  <c r="J4010" i="2"/>
  <c r="I4010" i="2"/>
  <c r="H4010" i="2"/>
  <c r="G4010" i="2"/>
  <c r="F4010" i="2"/>
  <c r="E4010" i="2"/>
  <c r="D4010" i="2"/>
  <c r="C4010" i="2"/>
  <c r="B4010" i="2"/>
  <c r="A4010" i="2"/>
  <c r="P4009" i="2"/>
  <c r="O4009" i="2"/>
  <c r="N4009" i="2"/>
  <c r="M4009" i="2"/>
  <c r="L4009" i="2"/>
  <c r="K4009" i="2"/>
  <c r="J4009" i="2"/>
  <c r="I4009" i="2"/>
  <c r="H4009" i="2"/>
  <c r="G4009" i="2"/>
  <c r="F4009" i="2"/>
  <c r="E4009" i="2"/>
  <c r="D4009" i="2"/>
  <c r="C4009" i="2"/>
  <c r="B4009" i="2"/>
  <c r="A4009" i="2"/>
  <c r="P4008" i="2"/>
  <c r="O4008" i="2"/>
  <c r="N4008" i="2"/>
  <c r="M4008" i="2"/>
  <c r="L4008" i="2"/>
  <c r="K4008" i="2"/>
  <c r="J4008" i="2"/>
  <c r="I4008" i="2"/>
  <c r="H4008" i="2"/>
  <c r="G4008" i="2"/>
  <c r="F4008" i="2"/>
  <c r="E4008" i="2"/>
  <c r="D4008" i="2"/>
  <c r="C4008" i="2"/>
  <c r="B4008" i="2"/>
  <c r="A4008" i="2"/>
  <c r="P4007" i="2"/>
  <c r="O4007" i="2"/>
  <c r="N4007" i="2"/>
  <c r="M4007" i="2"/>
  <c r="L4007" i="2"/>
  <c r="K4007" i="2"/>
  <c r="J4007" i="2"/>
  <c r="I4007" i="2"/>
  <c r="H4007" i="2"/>
  <c r="G4007" i="2"/>
  <c r="F4007" i="2"/>
  <c r="E4007" i="2"/>
  <c r="D4007" i="2"/>
  <c r="C4007" i="2"/>
  <c r="B4007" i="2"/>
  <c r="A4007" i="2"/>
  <c r="P4006" i="2"/>
  <c r="O4006" i="2"/>
  <c r="N4006" i="2"/>
  <c r="M4006" i="2"/>
  <c r="L4006" i="2"/>
  <c r="K4006" i="2"/>
  <c r="J4006" i="2"/>
  <c r="I4006" i="2"/>
  <c r="H4006" i="2"/>
  <c r="G4006" i="2"/>
  <c r="F4006" i="2"/>
  <c r="E4006" i="2"/>
  <c r="D4006" i="2"/>
  <c r="C4006" i="2"/>
  <c r="B4006" i="2"/>
  <c r="A4006" i="2"/>
  <c r="P4005" i="2"/>
  <c r="O4005" i="2"/>
  <c r="N4005" i="2"/>
  <c r="M4005" i="2"/>
  <c r="L4005" i="2"/>
  <c r="K4005" i="2"/>
  <c r="J4005" i="2"/>
  <c r="I4005" i="2"/>
  <c r="H4005" i="2"/>
  <c r="G4005" i="2"/>
  <c r="F4005" i="2"/>
  <c r="E4005" i="2"/>
  <c r="D4005" i="2"/>
  <c r="C4005" i="2"/>
  <c r="B4005" i="2"/>
  <c r="A4005" i="2"/>
  <c r="P4004" i="2"/>
  <c r="O4004" i="2"/>
  <c r="N4004" i="2"/>
  <c r="M4004" i="2"/>
  <c r="L4004" i="2"/>
  <c r="K4004" i="2"/>
  <c r="J4004" i="2"/>
  <c r="I4004" i="2"/>
  <c r="H4004" i="2"/>
  <c r="G4004" i="2"/>
  <c r="F4004" i="2"/>
  <c r="E4004" i="2"/>
  <c r="D4004" i="2"/>
  <c r="C4004" i="2"/>
  <c r="B4004" i="2"/>
  <c r="A4004" i="2"/>
  <c r="P4003" i="2"/>
  <c r="O4003" i="2"/>
  <c r="N4003" i="2"/>
  <c r="M4003" i="2"/>
  <c r="L4003" i="2"/>
  <c r="K4003" i="2"/>
  <c r="J4003" i="2"/>
  <c r="I4003" i="2"/>
  <c r="H4003" i="2"/>
  <c r="G4003" i="2"/>
  <c r="F4003" i="2"/>
  <c r="E4003" i="2"/>
  <c r="D4003" i="2"/>
  <c r="C4003" i="2"/>
  <c r="B4003" i="2"/>
  <c r="A4003" i="2"/>
  <c r="P4002" i="2"/>
  <c r="O4002" i="2"/>
  <c r="N4002" i="2"/>
  <c r="M4002" i="2"/>
  <c r="L4002" i="2"/>
  <c r="K4002" i="2"/>
  <c r="J4002" i="2"/>
  <c r="I4002" i="2"/>
  <c r="H4002" i="2"/>
  <c r="G4002" i="2"/>
  <c r="F4002" i="2"/>
  <c r="E4002" i="2"/>
  <c r="D4002" i="2"/>
  <c r="C4002" i="2"/>
  <c r="B4002" i="2"/>
  <c r="A4002" i="2"/>
  <c r="P4001" i="2"/>
  <c r="O4001" i="2"/>
  <c r="N4001" i="2"/>
  <c r="M4001" i="2"/>
  <c r="L4001" i="2"/>
  <c r="K4001" i="2"/>
  <c r="J4001" i="2"/>
  <c r="I4001" i="2"/>
  <c r="H4001" i="2"/>
  <c r="G4001" i="2"/>
  <c r="F4001" i="2"/>
  <c r="E4001" i="2"/>
  <c r="D4001" i="2"/>
  <c r="C4001" i="2"/>
  <c r="B4001" i="2"/>
  <c r="A4001" i="2"/>
  <c r="P4000" i="2"/>
  <c r="O4000" i="2"/>
  <c r="N4000" i="2"/>
  <c r="M4000" i="2"/>
  <c r="L4000" i="2"/>
  <c r="K4000" i="2"/>
  <c r="J4000" i="2"/>
  <c r="I4000" i="2"/>
  <c r="H4000" i="2"/>
  <c r="G4000" i="2"/>
  <c r="F4000" i="2"/>
  <c r="E4000" i="2"/>
  <c r="D4000" i="2"/>
  <c r="C4000" i="2"/>
  <c r="B4000" i="2"/>
  <c r="A4000" i="2"/>
  <c r="P3999" i="2"/>
  <c r="O3999" i="2"/>
  <c r="N3999" i="2"/>
  <c r="M3999" i="2"/>
  <c r="L3999" i="2"/>
  <c r="K3999" i="2"/>
  <c r="J3999" i="2"/>
  <c r="I3999" i="2"/>
  <c r="H3999" i="2"/>
  <c r="G3999" i="2"/>
  <c r="F3999" i="2"/>
  <c r="E3999" i="2"/>
  <c r="D3999" i="2"/>
  <c r="C3999" i="2"/>
  <c r="B3999" i="2"/>
  <c r="A3999" i="2"/>
  <c r="P3998" i="2"/>
  <c r="O3998" i="2"/>
  <c r="N3998" i="2"/>
  <c r="M3998" i="2"/>
  <c r="L3998" i="2"/>
  <c r="K3998" i="2"/>
  <c r="J3998" i="2"/>
  <c r="I3998" i="2"/>
  <c r="H3998" i="2"/>
  <c r="G3998" i="2"/>
  <c r="F3998" i="2"/>
  <c r="E3998" i="2"/>
  <c r="D3998" i="2"/>
  <c r="C3998" i="2"/>
  <c r="B3998" i="2"/>
  <c r="A3998" i="2"/>
  <c r="P3997" i="2"/>
  <c r="O3997" i="2"/>
  <c r="N3997" i="2"/>
  <c r="M3997" i="2"/>
  <c r="L3997" i="2"/>
  <c r="K3997" i="2"/>
  <c r="J3997" i="2"/>
  <c r="I3997" i="2"/>
  <c r="H3997" i="2"/>
  <c r="G3997" i="2"/>
  <c r="F3997" i="2"/>
  <c r="E3997" i="2"/>
  <c r="D3997" i="2"/>
  <c r="C3997" i="2"/>
  <c r="B3997" i="2"/>
  <c r="A3997" i="2"/>
  <c r="P3996" i="2"/>
  <c r="O3996" i="2"/>
  <c r="N3996" i="2"/>
  <c r="M3996" i="2"/>
  <c r="L3996" i="2"/>
  <c r="K3996" i="2"/>
  <c r="J3996" i="2"/>
  <c r="I3996" i="2"/>
  <c r="H3996" i="2"/>
  <c r="G3996" i="2"/>
  <c r="F3996" i="2"/>
  <c r="E3996" i="2"/>
  <c r="D3996" i="2"/>
  <c r="C3996" i="2"/>
  <c r="B3996" i="2"/>
  <c r="A3996" i="2"/>
  <c r="P3995" i="2"/>
  <c r="O3995" i="2"/>
  <c r="N3995" i="2"/>
  <c r="M3995" i="2"/>
  <c r="L3995" i="2"/>
  <c r="K3995" i="2"/>
  <c r="J3995" i="2"/>
  <c r="I3995" i="2"/>
  <c r="H3995" i="2"/>
  <c r="G3995" i="2"/>
  <c r="F3995" i="2"/>
  <c r="E3995" i="2"/>
  <c r="D3995" i="2"/>
  <c r="C3995" i="2"/>
  <c r="B3995" i="2"/>
  <c r="A3995" i="2"/>
  <c r="P3994" i="2"/>
  <c r="O3994" i="2"/>
  <c r="N3994" i="2"/>
  <c r="M3994" i="2"/>
  <c r="L3994" i="2"/>
  <c r="K3994" i="2"/>
  <c r="J3994" i="2"/>
  <c r="I3994" i="2"/>
  <c r="H3994" i="2"/>
  <c r="G3994" i="2"/>
  <c r="F3994" i="2"/>
  <c r="E3994" i="2"/>
  <c r="D3994" i="2"/>
  <c r="C3994" i="2"/>
  <c r="B3994" i="2"/>
  <c r="A3994" i="2"/>
  <c r="P3993" i="2"/>
  <c r="O3993" i="2"/>
  <c r="N3993" i="2"/>
  <c r="M3993" i="2"/>
  <c r="L3993" i="2"/>
  <c r="K3993" i="2"/>
  <c r="J3993" i="2"/>
  <c r="I3993" i="2"/>
  <c r="H3993" i="2"/>
  <c r="G3993" i="2"/>
  <c r="F3993" i="2"/>
  <c r="E3993" i="2"/>
  <c r="D3993" i="2"/>
  <c r="C3993" i="2"/>
  <c r="B3993" i="2"/>
  <c r="A3993" i="2"/>
  <c r="P3992" i="2"/>
  <c r="O3992" i="2"/>
  <c r="N3992" i="2"/>
  <c r="M3992" i="2"/>
  <c r="L3992" i="2"/>
  <c r="K3992" i="2"/>
  <c r="J3992" i="2"/>
  <c r="I3992" i="2"/>
  <c r="H3992" i="2"/>
  <c r="G3992" i="2"/>
  <c r="F3992" i="2"/>
  <c r="E3992" i="2"/>
  <c r="D3992" i="2"/>
  <c r="C3992" i="2"/>
  <c r="B3992" i="2"/>
  <c r="A3992" i="2"/>
  <c r="P3991" i="2"/>
  <c r="O3991" i="2"/>
  <c r="N3991" i="2"/>
  <c r="M3991" i="2"/>
  <c r="L3991" i="2"/>
  <c r="K3991" i="2"/>
  <c r="J3991" i="2"/>
  <c r="I3991" i="2"/>
  <c r="H3991" i="2"/>
  <c r="G3991" i="2"/>
  <c r="F3991" i="2"/>
  <c r="E3991" i="2"/>
  <c r="D3991" i="2"/>
  <c r="C3991" i="2"/>
  <c r="B3991" i="2"/>
  <c r="A3991" i="2"/>
  <c r="P3990" i="2"/>
  <c r="O3990" i="2"/>
  <c r="N3990" i="2"/>
  <c r="M3990" i="2"/>
  <c r="L3990" i="2"/>
  <c r="K3990" i="2"/>
  <c r="J3990" i="2"/>
  <c r="I3990" i="2"/>
  <c r="H3990" i="2"/>
  <c r="G3990" i="2"/>
  <c r="F3990" i="2"/>
  <c r="E3990" i="2"/>
  <c r="D3990" i="2"/>
  <c r="C3990" i="2"/>
  <c r="B3990" i="2"/>
  <c r="A3990" i="2"/>
  <c r="P3989" i="2"/>
  <c r="O3989" i="2"/>
  <c r="N3989" i="2"/>
  <c r="M3989" i="2"/>
  <c r="L3989" i="2"/>
  <c r="K3989" i="2"/>
  <c r="J3989" i="2"/>
  <c r="I3989" i="2"/>
  <c r="H3989" i="2"/>
  <c r="G3989" i="2"/>
  <c r="F3989" i="2"/>
  <c r="E3989" i="2"/>
  <c r="D3989" i="2"/>
  <c r="C3989" i="2"/>
  <c r="B3989" i="2"/>
  <c r="A3989" i="2"/>
  <c r="P3988" i="2"/>
  <c r="O3988" i="2"/>
  <c r="N3988" i="2"/>
  <c r="M3988" i="2"/>
  <c r="L3988" i="2"/>
  <c r="K3988" i="2"/>
  <c r="J3988" i="2"/>
  <c r="I3988" i="2"/>
  <c r="H3988" i="2"/>
  <c r="G3988" i="2"/>
  <c r="F3988" i="2"/>
  <c r="E3988" i="2"/>
  <c r="D3988" i="2"/>
  <c r="C3988" i="2"/>
  <c r="B3988" i="2"/>
  <c r="A3988" i="2"/>
  <c r="P3987" i="2"/>
  <c r="O3987" i="2"/>
  <c r="N3987" i="2"/>
  <c r="M3987" i="2"/>
  <c r="L3987" i="2"/>
  <c r="K3987" i="2"/>
  <c r="J3987" i="2"/>
  <c r="I3987" i="2"/>
  <c r="H3987" i="2"/>
  <c r="G3987" i="2"/>
  <c r="F3987" i="2"/>
  <c r="E3987" i="2"/>
  <c r="D3987" i="2"/>
  <c r="C3987" i="2"/>
  <c r="B3987" i="2"/>
  <c r="A3987" i="2"/>
  <c r="P3986" i="2"/>
  <c r="O3986" i="2"/>
  <c r="N3986" i="2"/>
  <c r="M3986" i="2"/>
  <c r="L3986" i="2"/>
  <c r="K3986" i="2"/>
  <c r="J3986" i="2"/>
  <c r="I3986" i="2"/>
  <c r="H3986" i="2"/>
  <c r="G3986" i="2"/>
  <c r="F3986" i="2"/>
  <c r="E3986" i="2"/>
  <c r="D3986" i="2"/>
  <c r="C3986" i="2"/>
  <c r="B3986" i="2"/>
  <c r="A3986" i="2"/>
  <c r="P3985" i="2"/>
  <c r="O3985" i="2"/>
  <c r="N3985" i="2"/>
  <c r="M3985" i="2"/>
  <c r="L3985" i="2"/>
  <c r="K3985" i="2"/>
  <c r="J3985" i="2"/>
  <c r="I3985" i="2"/>
  <c r="H3985" i="2"/>
  <c r="G3985" i="2"/>
  <c r="F3985" i="2"/>
  <c r="E3985" i="2"/>
  <c r="D3985" i="2"/>
  <c r="C3985" i="2"/>
  <c r="B3985" i="2"/>
  <c r="A3985" i="2"/>
  <c r="P3984" i="2"/>
  <c r="O3984" i="2"/>
  <c r="N3984" i="2"/>
  <c r="M3984" i="2"/>
  <c r="L3984" i="2"/>
  <c r="K3984" i="2"/>
  <c r="J3984" i="2"/>
  <c r="I3984" i="2"/>
  <c r="H3984" i="2"/>
  <c r="G3984" i="2"/>
  <c r="F3984" i="2"/>
  <c r="E3984" i="2"/>
  <c r="D3984" i="2"/>
  <c r="C3984" i="2"/>
  <c r="B3984" i="2"/>
  <c r="A3984" i="2"/>
  <c r="P3983" i="2"/>
  <c r="O3983" i="2"/>
  <c r="N3983" i="2"/>
  <c r="M3983" i="2"/>
  <c r="L3983" i="2"/>
  <c r="K3983" i="2"/>
  <c r="J3983" i="2"/>
  <c r="I3983" i="2"/>
  <c r="H3983" i="2"/>
  <c r="G3983" i="2"/>
  <c r="F3983" i="2"/>
  <c r="E3983" i="2"/>
  <c r="D3983" i="2"/>
  <c r="C3983" i="2"/>
  <c r="B3983" i="2"/>
  <c r="A3983" i="2"/>
  <c r="P3982" i="2"/>
  <c r="O3982" i="2"/>
  <c r="N3982" i="2"/>
  <c r="M3982" i="2"/>
  <c r="L3982" i="2"/>
  <c r="K3982" i="2"/>
  <c r="J3982" i="2"/>
  <c r="I3982" i="2"/>
  <c r="H3982" i="2"/>
  <c r="G3982" i="2"/>
  <c r="F3982" i="2"/>
  <c r="E3982" i="2"/>
  <c r="D3982" i="2"/>
  <c r="C3982" i="2"/>
  <c r="B3982" i="2"/>
  <c r="A3982" i="2"/>
  <c r="P3981" i="2"/>
  <c r="O3981" i="2"/>
  <c r="N3981" i="2"/>
  <c r="M3981" i="2"/>
  <c r="L3981" i="2"/>
  <c r="K3981" i="2"/>
  <c r="J3981" i="2"/>
  <c r="I3981" i="2"/>
  <c r="H3981" i="2"/>
  <c r="G3981" i="2"/>
  <c r="F3981" i="2"/>
  <c r="E3981" i="2"/>
  <c r="D3981" i="2"/>
  <c r="C3981" i="2"/>
  <c r="B3981" i="2"/>
  <c r="A3981" i="2"/>
  <c r="P3980" i="2"/>
  <c r="O3980" i="2"/>
  <c r="N3980" i="2"/>
  <c r="M3980" i="2"/>
  <c r="L3980" i="2"/>
  <c r="K3980" i="2"/>
  <c r="J3980" i="2"/>
  <c r="I3980" i="2"/>
  <c r="H3980" i="2"/>
  <c r="G3980" i="2"/>
  <c r="F3980" i="2"/>
  <c r="E3980" i="2"/>
  <c r="D3980" i="2"/>
  <c r="C3980" i="2"/>
  <c r="B3980" i="2"/>
  <c r="A3980" i="2"/>
  <c r="P3979" i="2"/>
  <c r="O3979" i="2"/>
  <c r="N3979" i="2"/>
  <c r="M3979" i="2"/>
  <c r="L3979" i="2"/>
  <c r="K3979" i="2"/>
  <c r="J3979" i="2"/>
  <c r="I3979" i="2"/>
  <c r="H3979" i="2"/>
  <c r="G3979" i="2"/>
  <c r="F3979" i="2"/>
  <c r="E3979" i="2"/>
  <c r="D3979" i="2"/>
  <c r="C3979" i="2"/>
  <c r="B3979" i="2"/>
  <c r="A3979" i="2"/>
  <c r="P3978" i="2"/>
  <c r="O3978" i="2"/>
  <c r="N3978" i="2"/>
  <c r="M3978" i="2"/>
  <c r="L3978" i="2"/>
  <c r="K3978" i="2"/>
  <c r="J3978" i="2"/>
  <c r="I3978" i="2"/>
  <c r="H3978" i="2"/>
  <c r="G3978" i="2"/>
  <c r="F3978" i="2"/>
  <c r="E3978" i="2"/>
  <c r="D3978" i="2"/>
  <c r="C3978" i="2"/>
  <c r="B3978" i="2"/>
  <c r="A3978" i="2"/>
  <c r="P3977" i="2"/>
  <c r="O3977" i="2"/>
  <c r="N3977" i="2"/>
  <c r="M3977" i="2"/>
  <c r="L3977" i="2"/>
  <c r="K3977" i="2"/>
  <c r="J3977" i="2"/>
  <c r="I3977" i="2"/>
  <c r="H3977" i="2"/>
  <c r="G3977" i="2"/>
  <c r="F3977" i="2"/>
  <c r="E3977" i="2"/>
  <c r="D3977" i="2"/>
  <c r="C3977" i="2"/>
  <c r="B3977" i="2"/>
  <c r="A3977" i="2"/>
  <c r="P3976" i="2"/>
  <c r="O3976" i="2"/>
  <c r="N3976" i="2"/>
  <c r="M3976" i="2"/>
  <c r="L3976" i="2"/>
  <c r="K3976" i="2"/>
  <c r="J3976" i="2"/>
  <c r="I3976" i="2"/>
  <c r="H3976" i="2"/>
  <c r="G3976" i="2"/>
  <c r="F3976" i="2"/>
  <c r="E3976" i="2"/>
  <c r="D3976" i="2"/>
  <c r="C3976" i="2"/>
  <c r="B3976" i="2"/>
  <c r="A3976" i="2"/>
  <c r="P3975" i="2"/>
  <c r="O3975" i="2"/>
  <c r="N3975" i="2"/>
  <c r="M3975" i="2"/>
  <c r="L3975" i="2"/>
  <c r="K3975" i="2"/>
  <c r="J3975" i="2"/>
  <c r="I3975" i="2"/>
  <c r="H3975" i="2"/>
  <c r="G3975" i="2"/>
  <c r="F3975" i="2"/>
  <c r="E3975" i="2"/>
  <c r="D3975" i="2"/>
  <c r="C3975" i="2"/>
  <c r="B3975" i="2"/>
  <c r="A3975" i="2"/>
  <c r="P3974" i="2"/>
  <c r="O3974" i="2"/>
  <c r="N3974" i="2"/>
  <c r="M3974" i="2"/>
  <c r="L3974" i="2"/>
  <c r="K3974" i="2"/>
  <c r="J3974" i="2"/>
  <c r="I3974" i="2"/>
  <c r="H3974" i="2"/>
  <c r="G3974" i="2"/>
  <c r="F3974" i="2"/>
  <c r="E3974" i="2"/>
  <c r="D3974" i="2"/>
  <c r="C3974" i="2"/>
  <c r="B3974" i="2"/>
  <c r="A3974" i="2"/>
  <c r="P3973" i="2"/>
  <c r="O3973" i="2"/>
  <c r="N3973" i="2"/>
  <c r="M3973" i="2"/>
  <c r="L3973" i="2"/>
  <c r="K3973" i="2"/>
  <c r="J3973" i="2"/>
  <c r="I3973" i="2"/>
  <c r="H3973" i="2"/>
  <c r="G3973" i="2"/>
  <c r="F3973" i="2"/>
  <c r="E3973" i="2"/>
  <c r="D3973" i="2"/>
  <c r="C3973" i="2"/>
  <c r="B3973" i="2"/>
  <c r="A3973" i="2"/>
  <c r="P3972" i="2"/>
  <c r="O3972" i="2"/>
  <c r="N3972" i="2"/>
  <c r="M3972" i="2"/>
  <c r="L3972" i="2"/>
  <c r="K3972" i="2"/>
  <c r="J3972" i="2"/>
  <c r="I3972" i="2"/>
  <c r="H3972" i="2"/>
  <c r="G3972" i="2"/>
  <c r="F3972" i="2"/>
  <c r="E3972" i="2"/>
  <c r="D3972" i="2"/>
  <c r="C3972" i="2"/>
  <c r="B3972" i="2"/>
  <c r="A3972" i="2"/>
  <c r="P3971" i="2"/>
  <c r="O3971" i="2"/>
  <c r="N3971" i="2"/>
  <c r="M3971" i="2"/>
  <c r="L3971" i="2"/>
  <c r="K3971" i="2"/>
  <c r="J3971" i="2"/>
  <c r="I3971" i="2"/>
  <c r="H3971" i="2"/>
  <c r="G3971" i="2"/>
  <c r="F3971" i="2"/>
  <c r="E3971" i="2"/>
  <c r="D3971" i="2"/>
  <c r="C3971" i="2"/>
  <c r="B3971" i="2"/>
  <c r="A3971" i="2"/>
  <c r="P3970" i="2"/>
  <c r="O3970" i="2"/>
  <c r="N3970" i="2"/>
  <c r="M3970" i="2"/>
  <c r="L3970" i="2"/>
  <c r="K3970" i="2"/>
  <c r="J3970" i="2"/>
  <c r="I3970" i="2"/>
  <c r="H3970" i="2"/>
  <c r="G3970" i="2"/>
  <c r="F3970" i="2"/>
  <c r="E3970" i="2"/>
  <c r="D3970" i="2"/>
  <c r="C3970" i="2"/>
  <c r="B3970" i="2"/>
  <c r="A3970" i="2"/>
  <c r="P3969" i="2"/>
  <c r="O3969" i="2"/>
  <c r="N3969" i="2"/>
  <c r="M3969" i="2"/>
  <c r="L3969" i="2"/>
  <c r="K3969" i="2"/>
  <c r="J3969" i="2"/>
  <c r="I3969" i="2"/>
  <c r="H3969" i="2"/>
  <c r="G3969" i="2"/>
  <c r="F3969" i="2"/>
  <c r="E3969" i="2"/>
  <c r="D3969" i="2"/>
  <c r="C3969" i="2"/>
  <c r="B3969" i="2"/>
  <c r="A3969" i="2"/>
  <c r="P3968" i="2"/>
  <c r="O3968" i="2"/>
  <c r="N3968" i="2"/>
  <c r="M3968" i="2"/>
  <c r="L3968" i="2"/>
  <c r="K3968" i="2"/>
  <c r="J3968" i="2"/>
  <c r="I3968" i="2"/>
  <c r="H3968" i="2"/>
  <c r="G3968" i="2"/>
  <c r="F3968" i="2"/>
  <c r="E3968" i="2"/>
  <c r="D3968" i="2"/>
  <c r="C3968" i="2"/>
  <c r="B3968" i="2"/>
  <c r="A3968" i="2"/>
  <c r="P3967" i="2"/>
  <c r="O3967" i="2"/>
  <c r="N3967" i="2"/>
  <c r="M3967" i="2"/>
  <c r="L3967" i="2"/>
  <c r="K3967" i="2"/>
  <c r="J3967" i="2"/>
  <c r="I3967" i="2"/>
  <c r="H3967" i="2"/>
  <c r="G3967" i="2"/>
  <c r="F3967" i="2"/>
  <c r="E3967" i="2"/>
  <c r="D3967" i="2"/>
  <c r="C3967" i="2"/>
  <c r="B3967" i="2"/>
  <c r="A3967" i="2"/>
  <c r="P3966" i="2"/>
  <c r="O3966" i="2"/>
  <c r="N3966" i="2"/>
  <c r="M3966" i="2"/>
  <c r="L3966" i="2"/>
  <c r="K3966" i="2"/>
  <c r="J3966" i="2"/>
  <c r="I3966" i="2"/>
  <c r="H3966" i="2"/>
  <c r="G3966" i="2"/>
  <c r="F3966" i="2"/>
  <c r="E3966" i="2"/>
  <c r="D3966" i="2"/>
  <c r="C3966" i="2"/>
  <c r="B3966" i="2"/>
  <c r="A3966" i="2"/>
  <c r="P3965" i="2"/>
  <c r="O3965" i="2"/>
  <c r="N3965" i="2"/>
  <c r="M3965" i="2"/>
  <c r="L3965" i="2"/>
  <c r="K3965" i="2"/>
  <c r="J3965" i="2"/>
  <c r="I3965" i="2"/>
  <c r="H3965" i="2"/>
  <c r="G3965" i="2"/>
  <c r="F3965" i="2"/>
  <c r="E3965" i="2"/>
  <c r="D3965" i="2"/>
  <c r="C3965" i="2"/>
  <c r="B3965" i="2"/>
  <c r="A3965" i="2"/>
  <c r="P3964" i="2"/>
  <c r="O3964" i="2"/>
  <c r="N3964" i="2"/>
  <c r="M3964" i="2"/>
  <c r="L3964" i="2"/>
  <c r="K3964" i="2"/>
  <c r="J3964" i="2"/>
  <c r="I3964" i="2"/>
  <c r="H3964" i="2"/>
  <c r="G3964" i="2"/>
  <c r="F3964" i="2"/>
  <c r="E3964" i="2"/>
  <c r="D3964" i="2"/>
  <c r="C3964" i="2"/>
  <c r="B3964" i="2"/>
  <c r="A3964" i="2"/>
  <c r="P3963" i="2"/>
  <c r="O3963" i="2"/>
  <c r="N3963" i="2"/>
  <c r="M3963" i="2"/>
  <c r="L3963" i="2"/>
  <c r="K3963" i="2"/>
  <c r="J3963" i="2"/>
  <c r="I3963" i="2"/>
  <c r="H3963" i="2"/>
  <c r="G3963" i="2"/>
  <c r="F3963" i="2"/>
  <c r="E3963" i="2"/>
  <c r="D3963" i="2"/>
  <c r="C3963" i="2"/>
  <c r="B3963" i="2"/>
  <c r="A3963" i="2"/>
  <c r="P3962" i="2"/>
  <c r="O3962" i="2"/>
  <c r="N3962" i="2"/>
  <c r="M3962" i="2"/>
  <c r="L3962" i="2"/>
  <c r="K3962" i="2"/>
  <c r="J3962" i="2"/>
  <c r="I3962" i="2"/>
  <c r="H3962" i="2"/>
  <c r="G3962" i="2"/>
  <c r="F3962" i="2"/>
  <c r="E3962" i="2"/>
  <c r="D3962" i="2"/>
  <c r="C3962" i="2"/>
  <c r="B3962" i="2"/>
  <c r="A3962" i="2"/>
  <c r="P3961" i="2"/>
  <c r="O3961" i="2"/>
  <c r="N3961" i="2"/>
  <c r="M3961" i="2"/>
  <c r="L3961" i="2"/>
  <c r="K3961" i="2"/>
  <c r="J3961" i="2"/>
  <c r="I3961" i="2"/>
  <c r="H3961" i="2"/>
  <c r="G3961" i="2"/>
  <c r="F3961" i="2"/>
  <c r="E3961" i="2"/>
  <c r="D3961" i="2"/>
  <c r="C3961" i="2"/>
  <c r="B3961" i="2"/>
  <c r="A3961" i="2"/>
  <c r="P3960" i="2"/>
  <c r="O3960" i="2"/>
  <c r="N3960" i="2"/>
  <c r="M3960" i="2"/>
  <c r="L3960" i="2"/>
  <c r="K3960" i="2"/>
  <c r="J3960" i="2"/>
  <c r="I3960" i="2"/>
  <c r="H3960" i="2"/>
  <c r="G3960" i="2"/>
  <c r="F3960" i="2"/>
  <c r="E3960" i="2"/>
  <c r="D3960" i="2"/>
  <c r="C3960" i="2"/>
  <c r="B3960" i="2"/>
  <c r="A3960" i="2"/>
  <c r="P3959" i="2"/>
  <c r="O3959" i="2"/>
  <c r="N3959" i="2"/>
  <c r="M3959" i="2"/>
  <c r="L3959" i="2"/>
  <c r="K3959" i="2"/>
  <c r="J3959" i="2"/>
  <c r="I3959" i="2"/>
  <c r="H3959" i="2"/>
  <c r="G3959" i="2"/>
  <c r="F3959" i="2"/>
  <c r="E3959" i="2"/>
  <c r="D3959" i="2"/>
  <c r="C3959" i="2"/>
  <c r="B3959" i="2"/>
  <c r="A3959" i="2"/>
  <c r="P3958" i="2"/>
  <c r="O3958" i="2"/>
  <c r="N3958" i="2"/>
  <c r="M3958" i="2"/>
  <c r="L3958" i="2"/>
  <c r="K3958" i="2"/>
  <c r="J3958" i="2"/>
  <c r="I3958" i="2"/>
  <c r="H3958" i="2"/>
  <c r="G3958" i="2"/>
  <c r="F3958" i="2"/>
  <c r="E3958" i="2"/>
  <c r="D3958" i="2"/>
  <c r="C3958" i="2"/>
  <c r="B3958" i="2"/>
  <c r="A3958" i="2"/>
  <c r="P3957" i="2"/>
  <c r="O3957" i="2"/>
  <c r="N3957" i="2"/>
  <c r="M3957" i="2"/>
  <c r="L3957" i="2"/>
  <c r="K3957" i="2"/>
  <c r="J3957" i="2"/>
  <c r="I3957" i="2"/>
  <c r="H3957" i="2"/>
  <c r="G3957" i="2"/>
  <c r="F3957" i="2"/>
  <c r="E3957" i="2"/>
  <c r="D3957" i="2"/>
  <c r="C3957" i="2"/>
  <c r="B3957" i="2"/>
  <c r="A3957" i="2"/>
  <c r="P3956" i="2"/>
  <c r="O3956" i="2"/>
  <c r="N3956" i="2"/>
  <c r="M3956" i="2"/>
  <c r="L3956" i="2"/>
  <c r="K3956" i="2"/>
  <c r="J3956" i="2"/>
  <c r="I3956" i="2"/>
  <c r="H3956" i="2"/>
  <c r="G3956" i="2"/>
  <c r="F3956" i="2"/>
  <c r="E3956" i="2"/>
  <c r="D3956" i="2"/>
  <c r="C3956" i="2"/>
  <c r="B3956" i="2"/>
  <c r="A3956" i="2"/>
  <c r="P3955" i="2"/>
  <c r="O3955" i="2"/>
  <c r="N3955" i="2"/>
  <c r="M3955" i="2"/>
  <c r="L3955" i="2"/>
  <c r="K3955" i="2"/>
  <c r="J3955" i="2"/>
  <c r="I3955" i="2"/>
  <c r="H3955" i="2"/>
  <c r="G3955" i="2"/>
  <c r="F3955" i="2"/>
  <c r="E3955" i="2"/>
  <c r="D3955" i="2"/>
  <c r="C3955" i="2"/>
  <c r="B3955" i="2"/>
  <c r="A3955" i="2"/>
  <c r="P3954" i="2"/>
  <c r="O3954" i="2"/>
  <c r="N3954" i="2"/>
  <c r="M3954" i="2"/>
  <c r="L3954" i="2"/>
  <c r="K3954" i="2"/>
  <c r="J3954" i="2"/>
  <c r="I3954" i="2"/>
  <c r="H3954" i="2"/>
  <c r="G3954" i="2"/>
  <c r="F3954" i="2"/>
  <c r="E3954" i="2"/>
  <c r="D3954" i="2"/>
  <c r="C3954" i="2"/>
  <c r="B3954" i="2"/>
  <c r="A3954" i="2"/>
  <c r="P3953" i="2"/>
  <c r="O3953" i="2"/>
  <c r="N3953" i="2"/>
  <c r="M3953" i="2"/>
  <c r="L3953" i="2"/>
  <c r="K3953" i="2"/>
  <c r="J3953" i="2"/>
  <c r="I3953" i="2"/>
  <c r="H3953" i="2"/>
  <c r="G3953" i="2"/>
  <c r="F3953" i="2"/>
  <c r="E3953" i="2"/>
  <c r="D3953" i="2"/>
  <c r="C3953" i="2"/>
  <c r="B3953" i="2"/>
  <c r="A3953" i="2"/>
  <c r="P3952" i="2"/>
  <c r="O3952" i="2"/>
  <c r="N3952" i="2"/>
  <c r="M3952" i="2"/>
  <c r="L3952" i="2"/>
  <c r="K3952" i="2"/>
  <c r="J3952" i="2"/>
  <c r="I3952" i="2"/>
  <c r="H3952" i="2"/>
  <c r="G3952" i="2"/>
  <c r="F3952" i="2"/>
  <c r="E3952" i="2"/>
  <c r="D3952" i="2"/>
  <c r="C3952" i="2"/>
  <c r="B3952" i="2"/>
  <c r="A3952" i="2"/>
  <c r="P3951" i="2"/>
  <c r="O3951" i="2"/>
  <c r="N3951" i="2"/>
  <c r="M3951" i="2"/>
  <c r="L3951" i="2"/>
  <c r="K3951" i="2"/>
  <c r="J3951" i="2"/>
  <c r="I3951" i="2"/>
  <c r="H3951" i="2"/>
  <c r="G3951" i="2"/>
  <c r="F3951" i="2"/>
  <c r="E3951" i="2"/>
  <c r="D3951" i="2"/>
  <c r="C3951" i="2"/>
  <c r="B3951" i="2"/>
  <c r="A3951" i="2"/>
  <c r="P3950" i="2"/>
  <c r="O3950" i="2"/>
  <c r="N3950" i="2"/>
  <c r="M3950" i="2"/>
  <c r="L3950" i="2"/>
  <c r="K3950" i="2"/>
  <c r="J3950" i="2"/>
  <c r="I3950" i="2"/>
  <c r="H3950" i="2"/>
  <c r="G3950" i="2"/>
  <c r="F3950" i="2"/>
  <c r="E3950" i="2"/>
  <c r="D3950" i="2"/>
  <c r="C3950" i="2"/>
  <c r="B3950" i="2"/>
  <c r="A3950" i="2"/>
  <c r="P3949" i="2"/>
  <c r="O3949" i="2"/>
  <c r="N3949" i="2"/>
  <c r="M3949" i="2"/>
  <c r="L3949" i="2"/>
  <c r="K3949" i="2"/>
  <c r="J3949" i="2"/>
  <c r="I3949" i="2"/>
  <c r="H3949" i="2"/>
  <c r="G3949" i="2"/>
  <c r="F3949" i="2"/>
  <c r="E3949" i="2"/>
  <c r="D3949" i="2"/>
  <c r="C3949" i="2"/>
  <c r="B3949" i="2"/>
  <c r="A3949" i="2"/>
  <c r="P3948" i="2"/>
  <c r="O3948" i="2"/>
  <c r="N3948" i="2"/>
  <c r="M3948" i="2"/>
  <c r="L3948" i="2"/>
  <c r="K3948" i="2"/>
  <c r="J3948" i="2"/>
  <c r="I3948" i="2"/>
  <c r="H3948" i="2"/>
  <c r="G3948" i="2"/>
  <c r="F3948" i="2"/>
  <c r="E3948" i="2"/>
  <c r="D3948" i="2"/>
  <c r="C3948" i="2"/>
  <c r="B3948" i="2"/>
  <c r="A3948" i="2"/>
  <c r="P3947" i="2"/>
  <c r="O3947" i="2"/>
  <c r="N3947" i="2"/>
  <c r="M3947" i="2"/>
  <c r="L3947" i="2"/>
  <c r="K3947" i="2"/>
  <c r="J3947" i="2"/>
  <c r="I3947" i="2"/>
  <c r="H3947" i="2"/>
  <c r="G3947" i="2"/>
  <c r="F3947" i="2"/>
  <c r="E3947" i="2"/>
  <c r="D3947" i="2"/>
  <c r="C3947" i="2"/>
  <c r="B3947" i="2"/>
  <c r="A3947" i="2"/>
  <c r="P3946" i="2"/>
  <c r="O3946" i="2"/>
  <c r="N3946" i="2"/>
  <c r="M3946" i="2"/>
  <c r="L3946" i="2"/>
  <c r="K3946" i="2"/>
  <c r="J3946" i="2"/>
  <c r="I3946" i="2"/>
  <c r="H3946" i="2"/>
  <c r="G3946" i="2"/>
  <c r="F3946" i="2"/>
  <c r="E3946" i="2"/>
  <c r="D3946" i="2"/>
  <c r="C3946" i="2"/>
  <c r="B3946" i="2"/>
  <c r="A3946" i="2"/>
  <c r="P3945" i="2"/>
  <c r="O3945" i="2"/>
  <c r="N3945" i="2"/>
  <c r="M3945" i="2"/>
  <c r="L3945" i="2"/>
  <c r="K3945" i="2"/>
  <c r="J3945" i="2"/>
  <c r="I3945" i="2"/>
  <c r="H3945" i="2"/>
  <c r="G3945" i="2"/>
  <c r="F3945" i="2"/>
  <c r="E3945" i="2"/>
  <c r="D3945" i="2"/>
  <c r="C3945" i="2"/>
  <c r="B3945" i="2"/>
  <c r="A3945" i="2"/>
  <c r="P3944" i="2"/>
  <c r="O3944" i="2"/>
  <c r="N3944" i="2"/>
  <c r="M3944" i="2"/>
  <c r="L3944" i="2"/>
  <c r="K3944" i="2"/>
  <c r="J3944" i="2"/>
  <c r="I3944" i="2"/>
  <c r="H3944" i="2"/>
  <c r="G3944" i="2"/>
  <c r="F3944" i="2"/>
  <c r="E3944" i="2"/>
  <c r="D3944" i="2"/>
  <c r="C3944" i="2"/>
  <c r="B3944" i="2"/>
  <c r="A3944" i="2"/>
  <c r="P3943" i="2"/>
  <c r="O3943" i="2"/>
  <c r="N3943" i="2"/>
  <c r="M3943" i="2"/>
  <c r="L3943" i="2"/>
  <c r="K3943" i="2"/>
  <c r="J3943" i="2"/>
  <c r="I3943" i="2"/>
  <c r="H3943" i="2"/>
  <c r="G3943" i="2"/>
  <c r="F3943" i="2"/>
  <c r="E3943" i="2"/>
  <c r="D3943" i="2"/>
  <c r="C3943" i="2"/>
  <c r="B3943" i="2"/>
  <c r="A3943" i="2"/>
  <c r="P3942" i="2"/>
  <c r="O3942" i="2"/>
  <c r="N3942" i="2"/>
  <c r="M3942" i="2"/>
  <c r="L3942" i="2"/>
  <c r="K3942" i="2"/>
  <c r="J3942" i="2"/>
  <c r="I3942" i="2"/>
  <c r="H3942" i="2"/>
  <c r="G3942" i="2"/>
  <c r="F3942" i="2"/>
  <c r="E3942" i="2"/>
  <c r="D3942" i="2"/>
  <c r="C3942" i="2"/>
  <c r="B3942" i="2"/>
  <c r="A3942" i="2"/>
  <c r="P3941" i="2"/>
  <c r="O3941" i="2"/>
  <c r="N3941" i="2"/>
  <c r="M3941" i="2"/>
  <c r="L3941" i="2"/>
  <c r="K3941" i="2"/>
  <c r="J3941" i="2"/>
  <c r="I3941" i="2"/>
  <c r="H3941" i="2"/>
  <c r="G3941" i="2"/>
  <c r="F3941" i="2"/>
  <c r="E3941" i="2"/>
  <c r="D3941" i="2"/>
  <c r="C3941" i="2"/>
  <c r="B3941" i="2"/>
  <c r="A3941" i="2"/>
  <c r="P3940" i="2"/>
  <c r="O3940" i="2"/>
  <c r="N3940" i="2"/>
  <c r="M3940" i="2"/>
  <c r="L3940" i="2"/>
  <c r="K3940" i="2"/>
  <c r="J3940" i="2"/>
  <c r="I3940" i="2"/>
  <c r="H3940" i="2"/>
  <c r="G3940" i="2"/>
  <c r="F3940" i="2"/>
  <c r="E3940" i="2"/>
  <c r="D3940" i="2"/>
  <c r="C3940" i="2"/>
  <c r="B3940" i="2"/>
  <c r="A3940" i="2"/>
  <c r="P3939" i="2"/>
  <c r="O3939" i="2"/>
  <c r="N3939" i="2"/>
  <c r="M3939" i="2"/>
  <c r="L3939" i="2"/>
  <c r="K3939" i="2"/>
  <c r="J3939" i="2"/>
  <c r="I3939" i="2"/>
  <c r="H3939" i="2"/>
  <c r="G3939" i="2"/>
  <c r="F3939" i="2"/>
  <c r="E3939" i="2"/>
  <c r="D3939" i="2"/>
  <c r="C3939" i="2"/>
  <c r="B3939" i="2"/>
  <c r="A3939" i="2"/>
  <c r="P3938" i="2"/>
  <c r="O3938" i="2"/>
  <c r="N3938" i="2"/>
  <c r="M3938" i="2"/>
  <c r="L3938" i="2"/>
  <c r="K3938" i="2"/>
  <c r="J3938" i="2"/>
  <c r="I3938" i="2"/>
  <c r="H3938" i="2"/>
  <c r="G3938" i="2"/>
  <c r="F3938" i="2"/>
  <c r="E3938" i="2"/>
  <c r="D3938" i="2"/>
  <c r="C3938" i="2"/>
  <c r="B3938" i="2"/>
  <c r="A3938" i="2"/>
  <c r="P3937" i="2"/>
  <c r="O3937" i="2"/>
  <c r="N3937" i="2"/>
  <c r="M3937" i="2"/>
  <c r="L3937" i="2"/>
  <c r="K3937" i="2"/>
  <c r="J3937" i="2"/>
  <c r="I3937" i="2"/>
  <c r="H3937" i="2"/>
  <c r="G3937" i="2"/>
  <c r="F3937" i="2"/>
  <c r="E3937" i="2"/>
  <c r="D3937" i="2"/>
  <c r="C3937" i="2"/>
  <c r="B3937" i="2"/>
  <c r="A3937" i="2"/>
  <c r="P3936" i="2"/>
  <c r="O3936" i="2"/>
  <c r="N3936" i="2"/>
  <c r="M3936" i="2"/>
  <c r="L3936" i="2"/>
  <c r="K3936" i="2"/>
  <c r="J3936" i="2"/>
  <c r="I3936" i="2"/>
  <c r="H3936" i="2"/>
  <c r="G3936" i="2"/>
  <c r="F3936" i="2"/>
  <c r="E3936" i="2"/>
  <c r="D3936" i="2"/>
  <c r="C3936" i="2"/>
  <c r="B3936" i="2"/>
  <c r="A3936" i="2"/>
  <c r="P3935" i="2"/>
  <c r="O3935" i="2"/>
  <c r="N3935" i="2"/>
  <c r="M3935" i="2"/>
  <c r="L3935" i="2"/>
  <c r="K3935" i="2"/>
  <c r="J3935" i="2"/>
  <c r="I3935" i="2"/>
  <c r="H3935" i="2"/>
  <c r="G3935" i="2"/>
  <c r="F3935" i="2"/>
  <c r="E3935" i="2"/>
  <c r="D3935" i="2"/>
  <c r="C3935" i="2"/>
  <c r="B3935" i="2"/>
  <c r="A3935" i="2"/>
  <c r="P3934" i="2"/>
  <c r="O3934" i="2"/>
  <c r="N3934" i="2"/>
  <c r="M3934" i="2"/>
  <c r="L3934" i="2"/>
  <c r="K3934" i="2"/>
  <c r="J3934" i="2"/>
  <c r="I3934" i="2"/>
  <c r="H3934" i="2"/>
  <c r="G3934" i="2"/>
  <c r="F3934" i="2"/>
  <c r="E3934" i="2"/>
  <c r="D3934" i="2"/>
  <c r="C3934" i="2"/>
  <c r="B3934" i="2"/>
  <c r="A3934" i="2"/>
  <c r="P3933" i="2"/>
  <c r="O3933" i="2"/>
  <c r="N3933" i="2"/>
  <c r="M3933" i="2"/>
  <c r="L3933" i="2"/>
  <c r="K3933" i="2"/>
  <c r="J3933" i="2"/>
  <c r="I3933" i="2"/>
  <c r="H3933" i="2"/>
  <c r="G3933" i="2"/>
  <c r="F3933" i="2"/>
  <c r="E3933" i="2"/>
  <c r="D3933" i="2"/>
  <c r="C3933" i="2"/>
  <c r="B3933" i="2"/>
  <c r="A3933" i="2"/>
  <c r="P3932" i="2"/>
  <c r="O3932" i="2"/>
  <c r="N3932" i="2"/>
  <c r="M3932" i="2"/>
  <c r="L3932" i="2"/>
  <c r="K3932" i="2"/>
  <c r="J3932" i="2"/>
  <c r="I3932" i="2"/>
  <c r="H3932" i="2"/>
  <c r="G3932" i="2"/>
  <c r="F3932" i="2"/>
  <c r="E3932" i="2"/>
  <c r="D3932" i="2"/>
  <c r="C3932" i="2"/>
  <c r="B3932" i="2"/>
  <c r="A3932" i="2"/>
  <c r="P3931" i="2"/>
  <c r="O3931" i="2"/>
  <c r="N3931" i="2"/>
  <c r="M3931" i="2"/>
  <c r="L3931" i="2"/>
  <c r="K3931" i="2"/>
  <c r="J3931" i="2"/>
  <c r="I3931" i="2"/>
  <c r="H3931" i="2"/>
  <c r="G3931" i="2"/>
  <c r="F3931" i="2"/>
  <c r="E3931" i="2"/>
  <c r="D3931" i="2"/>
  <c r="C3931" i="2"/>
  <c r="B3931" i="2"/>
  <c r="A3931" i="2"/>
  <c r="P3930" i="2"/>
  <c r="O3930" i="2"/>
  <c r="N3930" i="2"/>
  <c r="M3930" i="2"/>
  <c r="L3930" i="2"/>
  <c r="K3930" i="2"/>
  <c r="J3930" i="2"/>
  <c r="I3930" i="2"/>
  <c r="H3930" i="2"/>
  <c r="G3930" i="2"/>
  <c r="F3930" i="2"/>
  <c r="E3930" i="2"/>
  <c r="D3930" i="2"/>
  <c r="C3930" i="2"/>
  <c r="B3930" i="2"/>
  <c r="A3930" i="2"/>
  <c r="P3929" i="2"/>
  <c r="O3929" i="2"/>
  <c r="N3929" i="2"/>
  <c r="M3929" i="2"/>
  <c r="L3929" i="2"/>
  <c r="K3929" i="2"/>
  <c r="J3929" i="2"/>
  <c r="I3929" i="2"/>
  <c r="H3929" i="2"/>
  <c r="G3929" i="2"/>
  <c r="F3929" i="2"/>
  <c r="E3929" i="2"/>
  <c r="D3929" i="2"/>
  <c r="C3929" i="2"/>
  <c r="B3929" i="2"/>
  <c r="A3929" i="2"/>
  <c r="P3928" i="2"/>
  <c r="O3928" i="2"/>
  <c r="N3928" i="2"/>
  <c r="M3928" i="2"/>
  <c r="L3928" i="2"/>
  <c r="K3928" i="2"/>
  <c r="J3928" i="2"/>
  <c r="I3928" i="2"/>
  <c r="H3928" i="2"/>
  <c r="G3928" i="2"/>
  <c r="F3928" i="2"/>
  <c r="E3928" i="2"/>
  <c r="D3928" i="2"/>
  <c r="C3928" i="2"/>
  <c r="B3928" i="2"/>
  <c r="A3928" i="2"/>
  <c r="P3927" i="2"/>
  <c r="O3927" i="2"/>
  <c r="N3927" i="2"/>
  <c r="M3927" i="2"/>
  <c r="L3927" i="2"/>
  <c r="K3927" i="2"/>
  <c r="J3927" i="2"/>
  <c r="I3927" i="2"/>
  <c r="H3927" i="2"/>
  <c r="G3927" i="2"/>
  <c r="F3927" i="2"/>
  <c r="E3927" i="2"/>
  <c r="D3927" i="2"/>
  <c r="C3927" i="2"/>
  <c r="B3927" i="2"/>
  <c r="A3927" i="2"/>
  <c r="P3926" i="2"/>
  <c r="O3926" i="2"/>
  <c r="N3926" i="2"/>
  <c r="M3926" i="2"/>
  <c r="L3926" i="2"/>
  <c r="K3926" i="2"/>
  <c r="J3926" i="2"/>
  <c r="I3926" i="2"/>
  <c r="H3926" i="2"/>
  <c r="G3926" i="2"/>
  <c r="F3926" i="2"/>
  <c r="E3926" i="2"/>
  <c r="D3926" i="2"/>
  <c r="C3926" i="2"/>
  <c r="B3926" i="2"/>
  <c r="A3926" i="2"/>
  <c r="P3925" i="2"/>
  <c r="O3925" i="2"/>
  <c r="N3925" i="2"/>
  <c r="M3925" i="2"/>
  <c r="L3925" i="2"/>
  <c r="K3925" i="2"/>
  <c r="J3925" i="2"/>
  <c r="I3925" i="2"/>
  <c r="H3925" i="2"/>
  <c r="G3925" i="2"/>
  <c r="F3925" i="2"/>
  <c r="E3925" i="2"/>
  <c r="D3925" i="2"/>
  <c r="C3925" i="2"/>
  <c r="B3925" i="2"/>
  <c r="A3925" i="2"/>
  <c r="P3924" i="2"/>
  <c r="O3924" i="2"/>
  <c r="N3924" i="2"/>
  <c r="M3924" i="2"/>
  <c r="L3924" i="2"/>
  <c r="K3924" i="2"/>
  <c r="J3924" i="2"/>
  <c r="I3924" i="2"/>
  <c r="H3924" i="2"/>
  <c r="G3924" i="2"/>
  <c r="F3924" i="2"/>
  <c r="E3924" i="2"/>
  <c r="D3924" i="2"/>
  <c r="C3924" i="2"/>
  <c r="B3924" i="2"/>
  <c r="A3924" i="2"/>
  <c r="P3923" i="2"/>
  <c r="O3923" i="2"/>
  <c r="N3923" i="2"/>
  <c r="M3923" i="2"/>
  <c r="L3923" i="2"/>
  <c r="K3923" i="2"/>
  <c r="J3923" i="2"/>
  <c r="I3923" i="2"/>
  <c r="H3923" i="2"/>
  <c r="G3923" i="2"/>
  <c r="F3923" i="2"/>
  <c r="E3923" i="2"/>
  <c r="D3923" i="2"/>
  <c r="C3923" i="2"/>
  <c r="B3923" i="2"/>
  <c r="A3923" i="2"/>
  <c r="P3922" i="2"/>
  <c r="O3922" i="2"/>
  <c r="N3922" i="2"/>
  <c r="M3922" i="2"/>
  <c r="L3922" i="2"/>
  <c r="K3922" i="2"/>
  <c r="J3922" i="2"/>
  <c r="I3922" i="2"/>
  <c r="H3922" i="2"/>
  <c r="G3922" i="2"/>
  <c r="F3922" i="2"/>
  <c r="E3922" i="2"/>
  <c r="D3922" i="2"/>
  <c r="C3922" i="2"/>
  <c r="B3922" i="2"/>
  <c r="A3922" i="2"/>
  <c r="P3921" i="2"/>
  <c r="O3921" i="2"/>
  <c r="N3921" i="2"/>
  <c r="M3921" i="2"/>
  <c r="L3921" i="2"/>
  <c r="K3921" i="2"/>
  <c r="J3921" i="2"/>
  <c r="I3921" i="2"/>
  <c r="H3921" i="2"/>
  <c r="G3921" i="2"/>
  <c r="F3921" i="2"/>
  <c r="E3921" i="2"/>
  <c r="D3921" i="2"/>
  <c r="C3921" i="2"/>
  <c r="B3921" i="2"/>
  <c r="A3921" i="2"/>
  <c r="P3920" i="2"/>
  <c r="O3920" i="2"/>
  <c r="N3920" i="2"/>
  <c r="M3920" i="2"/>
  <c r="L3920" i="2"/>
  <c r="K3920" i="2"/>
  <c r="J3920" i="2"/>
  <c r="I3920" i="2"/>
  <c r="H3920" i="2"/>
  <c r="G3920" i="2"/>
  <c r="F3920" i="2"/>
  <c r="E3920" i="2"/>
  <c r="D3920" i="2"/>
  <c r="C3920" i="2"/>
  <c r="B3920" i="2"/>
  <c r="A3920" i="2"/>
  <c r="P3919" i="2"/>
  <c r="O3919" i="2"/>
  <c r="N3919" i="2"/>
  <c r="M3919" i="2"/>
  <c r="L3919" i="2"/>
  <c r="K3919" i="2"/>
  <c r="J3919" i="2"/>
  <c r="I3919" i="2"/>
  <c r="H3919" i="2"/>
  <c r="G3919" i="2"/>
  <c r="F3919" i="2"/>
  <c r="E3919" i="2"/>
  <c r="D3919" i="2"/>
  <c r="C3919" i="2"/>
  <c r="B3919" i="2"/>
  <c r="A3919" i="2"/>
  <c r="P3918" i="2"/>
  <c r="O3918" i="2"/>
  <c r="N3918" i="2"/>
  <c r="M3918" i="2"/>
  <c r="L3918" i="2"/>
  <c r="K3918" i="2"/>
  <c r="J3918" i="2"/>
  <c r="I3918" i="2"/>
  <c r="H3918" i="2"/>
  <c r="G3918" i="2"/>
  <c r="F3918" i="2"/>
  <c r="E3918" i="2"/>
  <c r="D3918" i="2"/>
  <c r="C3918" i="2"/>
  <c r="B3918" i="2"/>
  <c r="A3918" i="2"/>
  <c r="P3917" i="2"/>
  <c r="O3917" i="2"/>
  <c r="N3917" i="2"/>
  <c r="M3917" i="2"/>
  <c r="L3917" i="2"/>
  <c r="K3917" i="2"/>
  <c r="J3917" i="2"/>
  <c r="I3917" i="2"/>
  <c r="H3917" i="2"/>
  <c r="G3917" i="2"/>
  <c r="F3917" i="2"/>
  <c r="E3917" i="2"/>
  <c r="D3917" i="2"/>
  <c r="C3917" i="2"/>
  <c r="B3917" i="2"/>
  <c r="A3917" i="2"/>
  <c r="P3916" i="2"/>
  <c r="O3916" i="2"/>
  <c r="N3916" i="2"/>
  <c r="M3916" i="2"/>
  <c r="L3916" i="2"/>
  <c r="K3916" i="2"/>
  <c r="J3916" i="2"/>
  <c r="I3916" i="2"/>
  <c r="H3916" i="2"/>
  <c r="G3916" i="2"/>
  <c r="F3916" i="2"/>
  <c r="E3916" i="2"/>
  <c r="D3916" i="2"/>
  <c r="C3916" i="2"/>
  <c r="B3916" i="2"/>
  <c r="A3916" i="2"/>
  <c r="P3915" i="2"/>
  <c r="O3915" i="2"/>
  <c r="N3915" i="2"/>
  <c r="M3915" i="2"/>
  <c r="L3915" i="2"/>
  <c r="K3915" i="2"/>
  <c r="J3915" i="2"/>
  <c r="I3915" i="2"/>
  <c r="H3915" i="2"/>
  <c r="G3915" i="2"/>
  <c r="F3915" i="2"/>
  <c r="E3915" i="2"/>
  <c r="D3915" i="2"/>
  <c r="C3915" i="2"/>
  <c r="B3915" i="2"/>
  <c r="A3915" i="2"/>
  <c r="P3914" i="2"/>
  <c r="O3914" i="2"/>
  <c r="N3914" i="2"/>
  <c r="M3914" i="2"/>
  <c r="L3914" i="2"/>
  <c r="K3914" i="2"/>
  <c r="J3914" i="2"/>
  <c r="I3914" i="2"/>
  <c r="H3914" i="2"/>
  <c r="G3914" i="2"/>
  <c r="F3914" i="2"/>
  <c r="E3914" i="2"/>
  <c r="D3914" i="2"/>
  <c r="C3914" i="2"/>
  <c r="B3914" i="2"/>
  <c r="A3914" i="2"/>
  <c r="P3913" i="2"/>
  <c r="O3913" i="2"/>
  <c r="N3913" i="2"/>
  <c r="M3913" i="2"/>
  <c r="L3913" i="2"/>
  <c r="K3913" i="2"/>
  <c r="J3913" i="2"/>
  <c r="I3913" i="2"/>
  <c r="H3913" i="2"/>
  <c r="G3913" i="2"/>
  <c r="F3913" i="2"/>
  <c r="E3913" i="2"/>
  <c r="D3913" i="2"/>
  <c r="C3913" i="2"/>
  <c r="B3913" i="2"/>
  <c r="A3913" i="2"/>
  <c r="P3912" i="2"/>
  <c r="O3912" i="2"/>
  <c r="N3912" i="2"/>
  <c r="M3912" i="2"/>
  <c r="L3912" i="2"/>
  <c r="K3912" i="2"/>
  <c r="J3912" i="2"/>
  <c r="I3912" i="2"/>
  <c r="H3912" i="2"/>
  <c r="G3912" i="2"/>
  <c r="F3912" i="2"/>
  <c r="E3912" i="2"/>
  <c r="D3912" i="2"/>
  <c r="C3912" i="2"/>
  <c r="B3912" i="2"/>
  <c r="A3912" i="2"/>
  <c r="P3911" i="2"/>
  <c r="O3911" i="2"/>
  <c r="N3911" i="2"/>
  <c r="M3911" i="2"/>
  <c r="L3911" i="2"/>
  <c r="K3911" i="2"/>
  <c r="J3911" i="2"/>
  <c r="I3911" i="2"/>
  <c r="H3911" i="2"/>
  <c r="G3911" i="2"/>
  <c r="F3911" i="2"/>
  <c r="E3911" i="2"/>
  <c r="D3911" i="2"/>
  <c r="C3911" i="2"/>
  <c r="B3911" i="2"/>
  <c r="A3911" i="2"/>
  <c r="P3910" i="2"/>
  <c r="O3910" i="2"/>
  <c r="N3910" i="2"/>
  <c r="M3910" i="2"/>
  <c r="L3910" i="2"/>
  <c r="K3910" i="2"/>
  <c r="J3910" i="2"/>
  <c r="I3910" i="2"/>
  <c r="H3910" i="2"/>
  <c r="G3910" i="2"/>
  <c r="F3910" i="2"/>
  <c r="E3910" i="2"/>
  <c r="D3910" i="2"/>
  <c r="C3910" i="2"/>
  <c r="B3910" i="2"/>
  <c r="A3910" i="2"/>
  <c r="P3909" i="2"/>
  <c r="O3909" i="2"/>
  <c r="N3909" i="2"/>
  <c r="M3909" i="2"/>
  <c r="L3909" i="2"/>
  <c r="K3909" i="2"/>
  <c r="J3909" i="2"/>
  <c r="I3909" i="2"/>
  <c r="H3909" i="2"/>
  <c r="G3909" i="2"/>
  <c r="F3909" i="2"/>
  <c r="E3909" i="2"/>
  <c r="D3909" i="2"/>
  <c r="C3909" i="2"/>
  <c r="B3909" i="2"/>
  <c r="A3909" i="2"/>
  <c r="P3908" i="2"/>
  <c r="O3908" i="2"/>
  <c r="N3908" i="2"/>
  <c r="M3908" i="2"/>
  <c r="L3908" i="2"/>
  <c r="K3908" i="2"/>
  <c r="J3908" i="2"/>
  <c r="I3908" i="2"/>
  <c r="H3908" i="2"/>
  <c r="G3908" i="2"/>
  <c r="F3908" i="2"/>
  <c r="E3908" i="2"/>
  <c r="D3908" i="2"/>
  <c r="C3908" i="2"/>
  <c r="B3908" i="2"/>
  <c r="A3908" i="2"/>
  <c r="P3907" i="2"/>
  <c r="O3907" i="2"/>
  <c r="N3907" i="2"/>
  <c r="M3907" i="2"/>
  <c r="L3907" i="2"/>
  <c r="K3907" i="2"/>
  <c r="J3907" i="2"/>
  <c r="I3907" i="2"/>
  <c r="H3907" i="2"/>
  <c r="G3907" i="2"/>
  <c r="F3907" i="2"/>
  <c r="E3907" i="2"/>
  <c r="D3907" i="2"/>
  <c r="C3907" i="2"/>
  <c r="B3907" i="2"/>
  <c r="A3907" i="2"/>
  <c r="P3906" i="2"/>
  <c r="O3906" i="2"/>
  <c r="N3906" i="2"/>
  <c r="M3906" i="2"/>
  <c r="L3906" i="2"/>
  <c r="K3906" i="2"/>
  <c r="J3906" i="2"/>
  <c r="I3906" i="2"/>
  <c r="H3906" i="2"/>
  <c r="G3906" i="2"/>
  <c r="F3906" i="2"/>
  <c r="E3906" i="2"/>
  <c r="D3906" i="2"/>
  <c r="C3906" i="2"/>
  <c r="B3906" i="2"/>
  <c r="A3906" i="2"/>
  <c r="P3905" i="2"/>
  <c r="O3905" i="2"/>
  <c r="N3905" i="2"/>
  <c r="M3905" i="2"/>
  <c r="L3905" i="2"/>
  <c r="K3905" i="2"/>
  <c r="J3905" i="2"/>
  <c r="I3905" i="2"/>
  <c r="H3905" i="2"/>
  <c r="G3905" i="2"/>
  <c r="F3905" i="2"/>
  <c r="E3905" i="2"/>
  <c r="D3905" i="2"/>
  <c r="C3905" i="2"/>
  <c r="B3905" i="2"/>
  <c r="A3905" i="2"/>
  <c r="P3904" i="2"/>
  <c r="O3904" i="2"/>
  <c r="N3904" i="2"/>
  <c r="M3904" i="2"/>
  <c r="L3904" i="2"/>
  <c r="K3904" i="2"/>
  <c r="J3904" i="2"/>
  <c r="I3904" i="2"/>
  <c r="H3904" i="2"/>
  <c r="G3904" i="2"/>
  <c r="F3904" i="2"/>
  <c r="E3904" i="2"/>
  <c r="D3904" i="2"/>
  <c r="C3904" i="2"/>
  <c r="B3904" i="2"/>
  <c r="A3904" i="2"/>
  <c r="P3903" i="2"/>
  <c r="O3903" i="2"/>
  <c r="N3903" i="2"/>
  <c r="M3903" i="2"/>
  <c r="L3903" i="2"/>
  <c r="K3903" i="2"/>
  <c r="J3903" i="2"/>
  <c r="I3903" i="2"/>
  <c r="H3903" i="2"/>
  <c r="G3903" i="2"/>
  <c r="F3903" i="2"/>
  <c r="E3903" i="2"/>
  <c r="D3903" i="2"/>
  <c r="C3903" i="2"/>
  <c r="B3903" i="2"/>
  <c r="A3903" i="2"/>
  <c r="P3902" i="2"/>
  <c r="O3902" i="2"/>
  <c r="N3902" i="2"/>
  <c r="M3902" i="2"/>
  <c r="L3902" i="2"/>
  <c r="K3902" i="2"/>
  <c r="J3902" i="2"/>
  <c r="I3902" i="2"/>
  <c r="H3902" i="2"/>
  <c r="G3902" i="2"/>
  <c r="F3902" i="2"/>
  <c r="E3902" i="2"/>
  <c r="D3902" i="2"/>
  <c r="C3902" i="2"/>
  <c r="B3902" i="2"/>
  <c r="A3902" i="2"/>
  <c r="P3901" i="2"/>
  <c r="O3901" i="2"/>
  <c r="N3901" i="2"/>
  <c r="M3901" i="2"/>
  <c r="L3901" i="2"/>
  <c r="K3901" i="2"/>
  <c r="J3901" i="2"/>
  <c r="I3901" i="2"/>
  <c r="H3901" i="2"/>
  <c r="G3901" i="2"/>
  <c r="F3901" i="2"/>
  <c r="E3901" i="2"/>
  <c r="D3901" i="2"/>
  <c r="C3901" i="2"/>
  <c r="B3901" i="2"/>
  <c r="A3901" i="2"/>
  <c r="P3900" i="2"/>
  <c r="O3900" i="2"/>
  <c r="N3900" i="2"/>
  <c r="M3900" i="2"/>
  <c r="L3900" i="2"/>
  <c r="K3900" i="2"/>
  <c r="J3900" i="2"/>
  <c r="I3900" i="2"/>
  <c r="H3900" i="2"/>
  <c r="G3900" i="2"/>
  <c r="F3900" i="2"/>
  <c r="E3900" i="2"/>
  <c r="D3900" i="2"/>
  <c r="C3900" i="2"/>
  <c r="B3900" i="2"/>
  <c r="A3900" i="2"/>
  <c r="P3899" i="2"/>
  <c r="O3899" i="2"/>
  <c r="N3899" i="2"/>
  <c r="M3899" i="2"/>
  <c r="L3899" i="2"/>
  <c r="K3899" i="2"/>
  <c r="J3899" i="2"/>
  <c r="I3899" i="2"/>
  <c r="H3899" i="2"/>
  <c r="G3899" i="2"/>
  <c r="F3899" i="2"/>
  <c r="E3899" i="2"/>
  <c r="D3899" i="2"/>
  <c r="C3899" i="2"/>
  <c r="B3899" i="2"/>
  <c r="A3899" i="2"/>
  <c r="P3898" i="2"/>
  <c r="O3898" i="2"/>
  <c r="N3898" i="2"/>
  <c r="M3898" i="2"/>
  <c r="L3898" i="2"/>
  <c r="K3898" i="2"/>
  <c r="J3898" i="2"/>
  <c r="I3898" i="2"/>
  <c r="H3898" i="2"/>
  <c r="G3898" i="2"/>
  <c r="F3898" i="2"/>
  <c r="E3898" i="2"/>
  <c r="D3898" i="2"/>
  <c r="C3898" i="2"/>
  <c r="B3898" i="2"/>
  <c r="A3898" i="2"/>
  <c r="P3897" i="2"/>
  <c r="O3897" i="2"/>
  <c r="N3897" i="2"/>
  <c r="M3897" i="2"/>
  <c r="L3897" i="2"/>
  <c r="K3897" i="2"/>
  <c r="J3897" i="2"/>
  <c r="I3897" i="2"/>
  <c r="H3897" i="2"/>
  <c r="G3897" i="2"/>
  <c r="F3897" i="2"/>
  <c r="E3897" i="2"/>
  <c r="D3897" i="2"/>
  <c r="C3897" i="2"/>
  <c r="B3897" i="2"/>
  <c r="A3897" i="2"/>
  <c r="P3896" i="2"/>
  <c r="O3896" i="2"/>
  <c r="N3896" i="2"/>
  <c r="M3896" i="2"/>
  <c r="L3896" i="2"/>
  <c r="K3896" i="2"/>
  <c r="J3896" i="2"/>
  <c r="I3896" i="2"/>
  <c r="H3896" i="2"/>
  <c r="G3896" i="2"/>
  <c r="F3896" i="2"/>
  <c r="E3896" i="2"/>
  <c r="D3896" i="2"/>
  <c r="C3896" i="2"/>
  <c r="B3896" i="2"/>
  <c r="A3896" i="2"/>
  <c r="P3895" i="2"/>
  <c r="O3895" i="2"/>
  <c r="N3895" i="2"/>
  <c r="M3895" i="2"/>
  <c r="L3895" i="2"/>
  <c r="K3895" i="2"/>
  <c r="J3895" i="2"/>
  <c r="I3895" i="2"/>
  <c r="H3895" i="2"/>
  <c r="G3895" i="2"/>
  <c r="F3895" i="2"/>
  <c r="E3895" i="2"/>
  <c r="D3895" i="2"/>
  <c r="C3895" i="2"/>
  <c r="B3895" i="2"/>
  <c r="A3895" i="2"/>
  <c r="P3894" i="2"/>
  <c r="O3894" i="2"/>
  <c r="N3894" i="2"/>
  <c r="M3894" i="2"/>
  <c r="L3894" i="2"/>
  <c r="K3894" i="2"/>
  <c r="J3894" i="2"/>
  <c r="I3894" i="2"/>
  <c r="H3894" i="2"/>
  <c r="G3894" i="2"/>
  <c r="F3894" i="2"/>
  <c r="E3894" i="2"/>
  <c r="D3894" i="2"/>
  <c r="C3894" i="2"/>
  <c r="B3894" i="2"/>
  <c r="A3894" i="2"/>
  <c r="P3893" i="2"/>
  <c r="O3893" i="2"/>
  <c r="N3893" i="2"/>
  <c r="M3893" i="2"/>
  <c r="L3893" i="2"/>
  <c r="K3893" i="2"/>
  <c r="J3893" i="2"/>
  <c r="I3893" i="2"/>
  <c r="H3893" i="2"/>
  <c r="G3893" i="2"/>
  <c r="F3893" i="2"/>
  <c r="E3893" i="2"/>
  <c r="D3893" i="2"/>
  <c r="C3893" i="2"/>
  <c r="B3893" i="2"/>
  <c r="A3893" i="2"/>
  <c r="P3892" i="2"/>
  <c r="O3892" i="2"/>
  <c r="N3892" i="2"/>
  <c r="M3892" i="2"/>
  <c r="L3892" i="2"/>
  <c r="K3892" i="2"/>
  <c r="J3892" i="2"/>
  <c r="I3892" i="2"/>
  <c r="H3892" i="2"/>
  <c r="G3892" i="2"/>
  <c r="F3892" i="2"/>
  <c r="E3892" i="2"/>
  <c r="D3892" i="2"/>
  <c r="C3892" i="2"/>
  <c r="B3892" i="2"/>
  <c r="A3892" i="2"/>
  <c r="P3891" i="2"/>
  <c r="O3891" i="2"/>
  <c r="N3891" i="2"/>
  <c r="M3891" i="2"/>
  <c r="L3891" i="2"/>
  <c r="K3891" i="2"/>
  <c r="J3891" i="2"/>
  <c r="I3891" i="2"/>
  <c r="H3891" i="2"/>
  <c r="G3891" i="2"/>
  <c r="F3891" i="2"/>
  <c r="E3891" i="2"/>
  <c r="D3891" i="2"/>
  <c r="C3891" i="2"/>
  <c r="B3891" i="2"/>
  <c r="A3891" i="2"/>
  <c r="P3890" i="2"/>
  <c r="O3890" i="2"/>
  <c r="N3890" i="2"/>
  <c r="M3890" i="2"/>
  <c r="L3890" i="2"/>
  <c r="K3890" i="2"/>
  <c r="J3890" i="2"/>
  <c r="I3890" i="2"/>
  <c r="H3890" i="2"/>
  <c r="G3890" i="2"/>
  <c r="F3890" i="2"/>
  <c r="E3890" i="2"/>
  <c r="D3890" i="2"/>
  <c r="C3890" i="2"/>
  <c r="B3890" i="2"/>
  <c r="A3890" i="2"/>
  <c r="P3889" i="2"/>
  <c r="O3889" i="2"/>
  <c r="N3889" i="2"/>
  <c r="M3889" i="2"/>
  <c r="L3889" i="2"/>
  <c r="K3889" i="2"/>
  <c r="J3889" i="2"/>
  <c r="I3889" i="2"/>
  <c r="H3889" i="2"/>
  <c r="G3889" i="2"/>
  <c r="F3889" i="2"/>
  <c r="E3889" i="2"/>
  <c r="D3889" i="2"/>
  <c r="C3889" i="2"/>
  <c r="B3889" i="2"/>
  <c r="A3889" i="2"/>
  <c r="P3888" i="2"/>
  <c r="O3888" i="2"/>
  <c r="N3888" i="2"/>
  <c r="M3888" i="2"/>
  <c r="L3888" i="2"/>
  <c r="K3888" i="2"/>
  <c r="J3888" i="2"/>
  <c r="I3888" i="2"/>
  <c r="H3888" i="2"/>
  <c r="G3888" i="2"/>
  <c r="F3888" i="2"/>
  <c r="E3888" i="2"/>
  <c r="D3888" i="2"/>
  <c r="C3888" i="2"/>
  <c r="B3888" i="2"/>
  <c r="A3888" i="2"/>
  <c r="P3887" i="2"/>
  <c r="O3887" i="2"/>
  <c r="N3887" i="2"/>
  <c r="M3887" i="2"/>
  <c r="L3887" i="2"/>
  <c r="K3887" i="2"/>
  <c r="J3887" i="2"/>
  <c r="I3887" i="2"/>
  <c r="H3887" i="2"/>
  <c r="G3887" i="2"/>
  <c r="F3887" i="2"/>
  <c r="E3887" i="2"/>
  <c r="D3887" i="2"/>
  <c r="C3887" i="2"/>
  <c r="B3887" i="2"/>
  <c r="A3887" i="2"/>
  <c r="P3886" i="2"/>
  <c r="O3886" i="2"/>
  <c r="N3886" i="2"/>
  <c r="M3886" i="2"/>
  <c r="L3886" i="2"/>
  <c r="K3886" i="2"/>
  <c r="J3886" i="2"/>
  <c r="I3886" i="2"/>
  <c r="H3886" i="2"/>
  <c r="G3886" i="2"/>
  <c r="F3886" i="2"/>
  <c r="E3886" i="2"/>
  <c r="D3886" i="2"/>
  <c r="C3886" i="2"/>
  <c r="B3886" i="2"/>
  <c r="A3886" i="2"/>
  <c r="P3885" i="2"/>
  <c r="O3885" i="2"/>
  <c r="N3885" i="2"/>
  <c r="M3885" i="2"/>
  <c r="L3885" i="2"/>
  <c r="K3885" i="2"/>
  <c r="J3885" i="2"/>
  <c r="I3885" i="2"/>
  <c r="H3885" i="2"/>
  <c r="G3885" i="2"/>
  <c r="F3885" i="2"/>
  <c r="E3885" i="2"/>
  <c r="D3885" i="2"/>
  <c r="C3885" i="2"/>
  <c r="B3885" i="2"/>
  <c r="A3885" i="2"/>
  <c r="P3884" i="2"/>
  <c r="O3884" i="2"/>
  <c r="N3884" i="2"/>
  <c r="M3884" i="2"/>
  <c r="L3884" i="2"/>
  <c r="K3884" i="2"/>
  <c r="J3884" i="2"/>
  <c r="I3884" i="2"/>
  <c r="H3884" i="2"/>
  <c r="G3884" i="2"/>
  <c r="F3884" i="2"/>
  <c r="E3884" i="2"/>
  <c r="D3884" i="2"/>
  <c r="C3884" i="2"/>
  <c r="B3884" i="2"/>
  <c r="A3884" i="2"/>
  <c r="P3883" i="2"/>
  <c r="O3883" i="2"/>
  <c r="N3883" i="2"/>
  <c r="M3883" i="2"/>
  <c r="L3883" i="2"/>
  <c r="K3883" i="2"/>
  <c r="J3883" i="2"/>
  <c r="I3883" i="2"/>
  <c r="H3883" i="2"/>
  <c r="G3883" i="2"/>
  <c r="F3883" i="2"/>
  <c r="E3883" i="2"/>
  <c r="D3883" i="2"/>
  <c r="C3883" i="2"/>
  <c r="B3883" i="2"/>
  <c r="A3883" i="2"/>
  <c r="P3882" i="2"/>
  <c r="O3882" i="2"/>
  <c r="N3882" i="2"/>
  <c r="M3882" i="2"/>
  <c r="L3882" i="2"/>
  <c r="K3882" i="2"/>
  <c r="J3882" i="2"/>
  <c r="I3882" i="2"/>
  <c r="H3882" i="2"/>
  <c r="G3882" i="2"/>
  <c r="F3882" i="2"/>
  <c r="E3882" i="2"/>
  <c r="D3882" i="2"/>
  <c r="C3882" i="2"/>
  <c r="B3882" i="2"/>
  <c r="A3882" i="2"/>
  <c r="P3881" i="2"/>
  <c r="O3881" i="2"/>
  <c r="N3881" i="2"/>
  <c r="M3881" i="2"/>
  <c r="L3881" i="2"/>
  <c r="K3881" i="2"/>
  <c r="J3881" i="2"/>
  <c r="I3881" i="2"/>
  <c r="H3881" i="2"/>
  <c r="G3881" i="2"/>
  <c r="F3881" i="2"/>
  <c r="E3881" i="2"/>
  <c r="D3881" i="2"/>
  <c r="C3881" i="2"/>
  <c r="B3881" i="2"/>
  <c r="A3881" i="2"/>
  <c r="P3880" i="2"/>
  <c r="O3880" i="2"/>
  <c r="N3880" i="2"/>
  <c r="M3880" i="2"/>
  <c r="L3880" i="2"/>
  <c r="K3880" i="2"/>
  <c r="J3880" i="2"/>
  <c r="I3880" i="2"/>
  <c r="H3880" i="2"/>
  <c r="G3880" i="2"/>
  <c r="F3880" i="2"/>
  <c r="E3880" i="2"/>
  <c r="D3880" i="2"/>
  <c r="C3880" i="2"/>
  <c r="B3880" i="2"/>
  <c r="A3880" i="2"/>
  <c r="P3879" i="2"/>
  <c r="O3879" i="2"/>
  <c r="N3879" i="2"/>
  <c r="M3879" i="2"/>
  <c r="L3879" i="2"/>
  <c r="K3879" i="2"/>
  <c r="J3879" i="2"/>
  <c r="I3879" i="2"/>
  <c r="H3879" i="2"/>
  <c r="G3879" i="2"/>
  <c r="F3879" i="2"/>
  <c r="E3879" i="2"/>
  <c r="D3879" i="2"/>
  <c r="C3879" i="2"/>
  <c r="B3879" i="2"/>
  <c r="A3879" i="2"/>
  <c r="P3878" i="2"/>
  <c r="O3878" i="2"/>
  <c r="N3878" i="2"/>
  <c r="M3878" i="2"/>
  <c r="L3878" i="2"/>
  <c r="K3878" i="2"/>
  <c r="J3878" i="2"/>
  <c r="I3878" i="2"/>
  <c r="H3878" i="2"/>
  <c r="G3878" i="2"/>
  <c r="F3878" i="2"/>
  <c r="E3878" i="2"/>
  <c r="D3878" i="2"/>
  <c r="C3878" i="2"/>
  <c r="B3878" i="2"/>
  <c r="A3878" i="2"/>
  <c r="P3877" i="2"/>
  <c r="O3877" i="2"/>
  <c r="N3877" i="2"/>
  <c r="M3877" i="2"/>
  <c r="L3877" i="2"/>
  <c r="K3877" i="2"/>
  <c r="J3877" i="2"/>
  <c r="I3877" i="2"/>
  <c r="H3877" i="2"/>
  <c r="G3877" i="2"/>
  <c r="F3877" i="2"/>
  <c r="E3877" i="2"/>
  <c r="D3877" i="2"/>
  <c r="C3877" i="2"/>
  <c r="B3877" i="2"/>
  <c r="A3877" i="2"/>
  <c r="P3876" i="2"/>
  <c r="O3876" i="2"/>
  <c r="N3876" i="2"/>
  <c r="M3876" i="2"/>
  <c r="L3876" i="2"/>
  <c r="K3876" i="2"/>
  <c r="J3876" i="2"/>
  <c r="I3876" i="2"/>
  <c r="H3876" i="2"/>
  <c r="G3876" i="2"/>
  <c r="F3876" i="2"/>
  <c r="E3876" i="2"/>
  <c r="D3876" i="2"/>
  <c r="C3876" i="2"/>
  <c r="B3876" i="2"/>
  <c r="A3876" i="2"/>
  <c r="P3875" i="2"/>
  <c r="O3875" i="2"/>
  <c r="N3875" i="2"/>
  <c r="M3875" i="2"/>
  <c r="L3875" i="2"/>
  <c r="K3875" i="2"/>
  <c r="J3875" i="2"/>
  <c r="I3875" i="2"/>
  <c r="H3875" i="2"/>
  <c r="G3875" i="2"/>
  <c r="F3875" i="2"/>
  <c r="E3875" i="2"/>
  <c r="D3875" i="2"/>
  <c r="C3875" i="2"/>
  <c r="B3875" i="2"/>
  <c r="A3875" i="2"/>
  <c r="P3874" i="2"/>
  <c r="O3874" i="2"/>
  <c r="N3874" i="2"/>
  <c r="M3874" i="2"/>
  <c r="L3874" i="2"/>
  <c r="K3874" i="2"/>
  <c r="J3874" i="2"/>
  <c r="I3874" i="2"/>
  <c r="H3874" i="2"/>
  <c r="G3874" i="2"/>
  <c r="F3874" i="2"/>
  <c r="E3874" i="2"/>
  <c r="D3874" i="2"/>
  <c r="C3874" i="2"/>
  <c r="B3874" i="2"/>
  <c r="A3874" i="2"/>
  <c r="P3873" i="2"/>
  <c r="O3873" i="2"/>
  <c r="N3873" i="2"/>
  <c r="M3873" i="2"/>
  <c r="L3873" i="2"/>
  <c r="K3873" i="2"/>
  <c r="J3873" i="2"/>
  <c r="I3873" i="2"/>
  <c r="H3873" i="2"/>
  <c r="G3873" i="2"/>
  <c r="F3873" i="2"/>
  <c r="E3873" i="2"/>
  <c r="D3873" i="2"/>
  <c r="C3873" i="2"/>
  <c r="B3873" i="2"/>
  <c r="A3873" i="2"/>
  <c r="P3872" i="2"/>
  <c r="O3872" i="2"/>
  <c r="N3872" i="2"/>
  <c r="M3872" i="2"/>
  <c r="L3872" i="2"/>
  <c r="K3872" i="2"/>
  <c r="J3872" i="2"/>
  <c r="I3872" i="2"/>
  <c r="H3872" i="2"/>
  <c r="G3872" i="2"/>
  <c r="F3872" i="2"/>
  <c r="E3872" i="2"/>
  <c r="D3872" i="2"/>
  <c r="C3872" i="2"/>
  <c r="B3872" i="2"/>
  <c r="A3872" i="2"/>
  <c r="P3871" i="2"/>
  <c r="O3871" i="2"/>
  <c r="N3871" i="2"/>
  <c r="M3871" i="2"/>
  <c r="L3871" i="2"/>
  <c r="K3871" i="2"/>
  <c r="J3871" i="2"/>
  <c r="I3871" i="2"/>
  <c r="H3871" i="2"/>
  <c r="G3871" i="2"/>
  <c r="F3871" i="2"/>
  <c r="E3871" i="2"/>
  <c r="D3871" i="2"/>
  <c r="C3871" i="2"/>
  <c r="B3871" i="2"/>
  <c r="A3871" i="2"/>
  <c r="P3870" i="2"/>
  <c r="O3870" i="2"/>
  <c r="N3870" i="2"/>
  <c r="M3870" i="2"/>
  <c r="L3870" i="2"/>
  <c r="K3870" i="2"/>
  <c r="J3870" i="2"/>
  <c r="I3870" i="2"/>
  <c r="H3870" i="2"/>
  <c r="G3870" i="2"/>
  <c r="F3870" i="2"/>
  <c r="E3870" i="2"/>
  <c r="D3870" i="2"/>
  <c r="C3870" i="2"/>
  <c r="B3870" i="2"/>
  <c r="A3870" i="2"/>
  <c r="P3869" i="2"/>
  <c r="O3869" i="2"/>
  <c r="N3869" i="2"/>
  <c r="M3869" i="2"/>
  <c r="L3869" i="2"/>
  <c r="K3869" i="2"/>
  <c r="J3869" i="2"/>
  <c r="I3869" i="2"/>
  <c r="H3869" i="2"/>
  <c r="G3869" i="2"/>
  <c r="F3869" i="2"/>
  <c r="E3869" i="2"/>
  <c r="D3869" i="2"/>
  <c r="C3869" i="2"/>
  <c r="B3869" i="2"/>
  <c r="A3869" i="2"/>
  <c r="P3868" i="2"/>
  <c r="O3868" i="2"/>
  <c r="N3868" i="2"/>
  <c r="M3868" i="2"/>
  <c r="L3868" i="2"/>
  <c r="K3868" i="2"/>
  <c r="J3868" i="2"/>
  <c r="I3868" i="2"/>
  <c r="H3868" i="2"/>
  <c r="G3868" i="2"/>
  <c r="F3868" i="2"/>
  <c r="E3868" i="2"/>
  <c r="D3868" i="2"/>
  <c r="C3868" i="2"/>
  <c r="B3868" i="2"/>
  <c r="A3868" i="2"/>
  <c r="P3867" i="2"/>
  <c r="O3867" i="2"/>
  <c r="N3867" i="2"/>
  <c r="M3867" i="2"/>
  <c r="L3867" i="2"/>
  <c r="K3867" i="2"/>
  <c r="J3867" i="2"/>
  <c r="I3867" i="2"/>
  <c r="H3867" i="2"/>
  <c r="G3867" i="2"/>
  <c r="F3867" i="2"/>
  <c r="E3867" i="2"/>
  <c r="D3867" i="2"/>
  <c r="C3867" i="2"/>
  <c r="B3867" i="2"/>
  <c r="A3867" i="2"/>
  <c r="P3866" i="2"/>
  <c r="O3866" i="2"/>
  <c r="N3866" i="2"/>
  <c r="M3866" i="2"/>
  <c r="L3866" i="2"/>
  <c r="K3866" i="2"/>
  <c r="J3866" i="2"/>
  <c r="I3866" i="2"/>
  <c r="H3866" i="2"/>
  <c r="G3866" i="2"/>
  <c r="F3866" i="2"/>
  <c r="E3866" i="2"/>
  <c r="D3866" i="2"/>
  <c r="C3866" i="2"/>
  <c r="B3866" i="2"/>
  <c r="A3866" i="2"/>
  <c r="P3865" i="2"/>
  <c r="O3865" i="2"/>
  <c r="N3865" i="2"/>
  <c r="M3865" i="2"/>
  <c r="L3865" i="2"/>
  <c r="K3865" i="2"/>
  <c r="J3865" i="2"/>
  <c r="I3865" i="2"/>
  <c r="H3865" i="2"/>
  <c r="G3865" i="2"/>
  <c r="F3865" i="2"/>
  <c r="E3865" i="2"/>
  <c r="D3865" i="2"/>
  <c r="C3865" i="2"/>
  <c r="B3865" i="2"/>
  <c r="A3865" i="2"/>
  <c r="P3864" i="2"/>
  <c r="O3864" i="2"/>
  <c r="N3864" i="2"/>
  <c r="M3864" i="2"/>
  <c r="L3864" i="2"/>
  <c r="K3864" i="2"/>
  <c r="J3864" i="2"/>
  <c r="I3864" i="2"/>
  <c r="H3864" i="2"/>
  <c r="G3864" i="2"/>
  <c r="F3864" i="2"/>
  <c r="E3864" i="2"/>
  <c r="D3864" i="2"/>
  <c r="C3864" i="2"/>
  <c r="B3864" i="2"/>
  <c r="A3864" i="2"/>
  <c r="P3863" i="2"/>
  <c r="O3863" i="2"/>
  <c r="N3863" i="2"/>
  <c r="M3863" i="2"/>
  <c r="L3863" i="2"/>
  <c r="K3863" i="2"/>
  <c r="J3863" i="2"/>
  <c r="I3863" i="2"/>
  <c r="H3863" i="2"/>
  <c r="G3863" i="2"/>
  <c r="F3863" i="2"/>
  <c r="E3863" i="2"/>
  <c r="D3863" i="2"/>
  <c r="C3863" i="2"/>
  <c r="B3863" i="2"/>
  <c r="A3863" i="2"/>
  <c r="P3862" i="2"/>
  <c r="O3862" i="2"/>
  <c r="N3862" i="2"/>
  <c r="M3862" i="2"/>
  <c r="L3862" i="2"/>
  <c r="K3862" i="2"/>
  <c r="J3862" i="2"/>
  <c r="I3862" i="2"/>
  <c r="H3862" i="2"/>
  <c r="G3862" i="2"/>
  <c r="F3862" i="2"/>
  <c r="E3862" i="2"/>
  <c r="D3862" i="2"/>
  <c r="C3862" i="2"/>
  <c r="B3862" i="2"/>
  <c r="A3862" i="2"/>
  <c r="P3861" i="2"/>
  <c r="O3861" i="2"/>
  <c r="N3861" i="2"/>
  <c r="M3861" i="2"/>
  <c r="L3861" i="2"/>
  <c r="K3861" i="2"/>
  <c r="J3861" i="2"/>
  <c r="I3861" i="2"/>
  <c r="H3861" i="2"/>
  <c r="G3861" i="2"/>
  <c r="F3861" i="2"/>
  <c r="E3861" i="2"/>
  <c r="D3861" i="2"/>
  <c r="C3861" i="2"/>
  <c r="B3861" i="2"/>
  <c r="A3861" i="2"/>
  <c r="P3860" i="2"/>
  <c r="O3860" i="2"/>
  <c r="N3860" i="2"/>
  <c r="M3860" i="2"/>
  <c r="L3860" i="2"/>
  <c r="K3860" i="2"/>
  <c r="J3860" i="2"/>
  <c r="I3860" i="2"/>
  <c r="H3860" i="2"/>
  <c r="G3860" i="2"/>
  <c r="F3860" i="2"/>
  <c r="E3860" i="2"/>
  <c r="D3860" i="2"/>
  <c r="C3860" i="2"/>
  <c r="B3860" i="2"/>
  <c r="A3860" i="2"/>
  <c r="P3859" i="2"/>
  <c r="O3859" i="2"/>
  <c r="N3859" i="2"/>
  <c r="M3859" i="2"/>
  <c r="L3859" i="2"/>
  <c r="K3859" i="2"/>
  <c r="J3859" i="2"/>
  <c r="I3859" i="2"/>
  <c r="H3859" i="2"/>
  <c r="G3859" i="2"/>
  <c r="F3859" i="2"/>
  <c r="E3859" i="2"/>
  <c r="D3859" i="2"/>
  <c r="C3859" i="2"/>
  <c r="B3859" i="2"/>
  <c r="A3859" i="2"/>
  <c r="P3858" i="2"/>
  <c r="O3858" i="2"/>
  <c r="N3858" i="2"/>
  <c r="M3858" i="2"/>
  <c r="L3858" i="2"/>
  <c r="K3858" i="2"/>
  <c r="J3858" i="2"/>
  <c r="I3858" i="2"/>
  <c r="H3858" i="2"/>
  <c r="G3858" i="2"/>
  <c r="F3858" i="2"/>
  <c r="E3858" i="2"/>
  <c r="D3858" i="2"/>
  <c r="C3858" i="2"/>
  <c r="B3858" i="2"/>
  <c r="A3858" i="2"/>
  <c r="P3857" i="2"/>
  <c r="O3857" i="2"/>
  <c r="N3857" i="2"/>
  <c r="M3857" i="2"/>
  <c r="L3857" i="2"/>
  <c r="K3857" i="2"/>
  <c r="J3857" i="2"/>
  <c r="I3857" i="2"/>
  <c r="H3857" i="2"/>
  <c r="G3857" i="2"/>
  <c r="F3857" i="2"/>
  <c r="E3857" i="2"/>
  <c r="D3857" i="2"/>
  <c r="C3857" i="2"/>
  <c r="B3857" i="2"/>
  <c r="A3857" i="2"/>
  <c r="P3856" i="2"/>
  <c r="O3856" i="2"/>
  <c r="N3856" i="2"/>
  <c r="M3856" i="2"/>
  <c r="L3856" i="2"/>
  <c r="K3856" i="2"/>
  <c r="J3856" i="2"/>
  <c r="I3856" i="2"/>
  <c r="H3856" i="2"/>
  <c r="G3856" i="2"/>
  <c r="F3856" i="2"/>
  <c r="E3856" i="2"/>
  <c r="D3856" i="2"/>
  <c r="C3856" i="2"/>
  <c r="B3856" i="2"/>
  <c r="A3856" i="2"/>
  <c r="P3855" i="2"/>
  <c r="O3855" i="2"/>
  <c r="N3855" i="2"/>
  <c r="M3855" i="2"/>
  <c r="L3855" i="2"/>
  <c r="K3855" i="2"/>
  <c r="J3855" i="2"/>
  <c r="I3855" i="2"/>
  <c r="H3855" i="2"/>
  <c r="G3855" i="2"/>
  <c r="F3855" i="2"/>
  <c r="E3855" i="2"/>
  <c r="D3855" i="2"/>
  <c r="C3855" i="2"/>
  <c r="B3855" i="2"/>
  <c r="A3855" i="2"/>
  <c r="P3854" i="2"/>
  <c r="O3854" i="2"/>
  <c r="N3854" i="2"/>
  <c r="M3854" i="2"/>
  <c r="L3854" i="2"/>
  <c r="K3854" i="2"/>
  <c r="J3854" i="2"/>
  <c r="I3854" i="2"/>
  <c r="H3854" i="2"/>
  <c r="G3854" i="2"/>
  <c r="F3854" i="2"/>
  <c r="E3854" i="2"/>
  <c r="D3854" i="2"/>
  <c r="C3854" i="2"/>
  <c r="B3854" i="2"/>
  <c r="A3854" i="2"/>
  <c r="P3853" i="2"/>
  <c r="O3853" i="2"/>
  <c r="N3853" i="2"/>
  <c r="M3853" i="2"/>
  <c r="L3853" i="2"/>
  <c r="K3853" i="2"/>
  <c r="J3853" i="2"/>
  <c r="I3853" i="2"/>
  <c r="H3853" i="2"/>
  <c r="G3853" i="2"/>
  <c r="F3853" i="2"/>
  <c r="E3853" i="2"/>
  <c r="D3853" i="2"/>
  <c r="C3853" i="2"/>
  <c r="B3853" i="2"/>
  <c r="A3853" i="2"/>
  <c r="P3852" i="2"/>
  <c r="O3852" i="2"/>
  <c r="N3852" i="2"/>
  <c r="M3852" i="2"/>
  <c r="L3852" i="2"/>
  <c r="K3852" i="2"/>
  <c r="J3852" i="2"/>
  <c r="I3852" i="2"/>
  <c r="H3852" i="2"/>
  <c r="G3852" i="2"/>
  <c r="F3852" i="2"/>
  <c r="E3852" i="2"/>
  <c r="D3852" i="2"/>
  <c r="C3852" i="2"/>
  <c r="B3852" i="2"/>
  <c r="A3852" i="2"/>
  <c r="P3851" i="2"/>
  <c r="O3851" i="2"/>
  <c r="N3851" i="2"/>
  <c r="M3851" i="2"/>
  <c r="L3851" i="2"/>
  <c r="K3851" i="2"/>
  <c r="J3851" i="2"/>
  <c r="I3851" i="2"/>
  <c r="H3851" i="2"/>
  <c r="G3851" i="2"/>
  <c r="F3851" i="2"/>
  <c r="E3851" i="2"/>
  <c r="D3851" i="2"/>
  <c r="C3851" i="2"/>
  <c r="B3851" i="2"/>
  <c r="A3851" i="2"/>
  <c r="P3850" i="2"/>
  <c r="O3850" i="2"/>
  <c r="N3850" i="2"/>
  <c r="M3850" i="2"/>
  <c r="L3850" i="2"/>
  <c r="K3850" i="2"/>
  <c r="J3850" i="2"/>
  <c r="I3850" i="2"/>
  <c r="H3850" i="2"/>
  <c r="G3850" i="2"/>
  <c r="F3850" i="2"/>
  <c r="E3850" i="2"/>
  <c r="D3850" i="2"/>
  <c r="C3850" i="2"/>
  <c r="B3850" i="2"/>
  <c r="A3850" i="2"/>
  <c r="P3849" i="2"/>
  <c r="O3849" i="2"/>
  <c r="N3849" i="2"/>
  <c r="M3849" i="2"/>
  <c r="L3849" i="2"/>
  <c r="K3849" i="2"/>
  <c r="J3849" i="2"/>
  <c r="I3849" i="2"/>
  <c r="H3849" i="2"/>
  <c r="G3849" i="2"/>
  <c r="F3849" i="2"/>
  <c r="E3849" i="2"/>
  <c r="D3849" i="2"/>
  <c r="C3849" i="2"/>
  <c r="B3849" i="2"/>
  <c r="A3849" i="2"/>
  <c r="P3848" i="2"/>
  <c r="O3848" i="2"/>
  <c r="N3848" i="2"/>
  <c r="M3848" i="2"/>
  <c r="L3848" i="2"/>
  <c r="K3848" i="2"/>
  <c r="J3848" i="2"/>
  <c r="I3848" i="2"/>
  <c r="H3848" i="2"/>
  <c r="G3848" i="2"/>
  <c r="F3848" i="2"/>
  <c r="E3848" i="2"/>
  <c r="D3848" i="2"/>
  <c r="C3848" i="2"/>
  <c r="B3848" i="2"/>
  <c r="A3848" i="2"/>
  <c r="P3847" i="2"/>
  <c r="O3847" i="2"/>
  <c r="N3847" i="2"/>
  <c r="M3847" i="2"/>
  <c r="L3847" i="2"/>
  <c r="K3847" i="2"/>
  <c r="J3847" i="2"/>
  <c r="I3847" i="2"/>
  <c r="H3847" i="2"/>
  <c r="G3847" i="2"/>
  <c r="F3847" i="2"/>
  <c r="E3847" i="2"/>
  <c r="D3847" i="2"/>
  <c r="C3847" i="2"/>
  <c r="B3847" i="2"/>
  <c r="A3847" i="2"/>
  <c r="P3846" i="2"/>
  <c r="O3846" i="2"/>
  <c r="N3846" i="2"/>
  <c r="M3846" i="2"/>
  <c r="L3846" i="2"/>
  <c r="K3846" i="2"/>
  <c r="J3846" i="2"/>
  <c r="I3846" i="2"/>
  <c r="H3846" i="2"/>
  <c r="G3846" i="2"/>
  <c r="F3846" i="2"/>
  <c r="E3846" i="2"/>
  <c r="D3846" i="2"/>
  <c r="C3846" i="2"/>
  <c r="B3846" i="2"/>
  <c r="A3846" i="2"/>
  <c r="P3845" i="2"/>
  <c r="O3845" i="2"/>
  <c r="N3845" i="2"/>
  <c r="M3845" i="2"/>
  <c r="L3845" i="2"/>
  <c r="K3845" i="2"/>
  <c r="J3845" i="2"/>
  <c r="I3845" i="2"/>
  <c r="H3845" i="2"/>
  <c r="G3845" i="2"/>
  <c r="F3845" i="2"/>
  <c r="E3845" i="2"/>
  <c r="D3845" i="2"/>
  <c r="C3845" i="2"/>
  <c r="B3845" i="2"/>
  <c r="A3845" i="2"/>
  <c r="P3844" i="2"/>
  <c r="O3844" i="2"/>
  <c r="N3844" i="2"/>
  <c r="M3844" i="2"/>
  <c r="L3844" i="2"/>
  <c r="K3844" i="2"/>
  <c r="J3844" i="2"/>
  <c r="I3844" i="2"/>
  <c r="H3844" i="2"/>
  <c r="G3844" i="2"/>
  <c r="F3844" i="2"/>
  <c r="E3844" i="2"/>
  <c r="D3844" i="2"/>
  <c r="C3844" i="2"/>
  <c r="B3844" i="2"/>
  <c r="A3844" i="2"/>
  <c r="P3843" i="2"/>
  <c r="O3843" i="2"/>
  <c r="N3843" i="2"/>
  <c r="M3843" i="2"/>
  <c r="L3843" i="2"/>
  <c r="K3843" i="2"/>
  <c r="J3843" i="2"/>
  <c r="I3843" i="2"/>
  <c r="H3843" i="2"/>
  <c r="G3843" i="2"/>
  <c r="F3843" i="2"/>
  <c r="E3843" i="2"/>
  <c r="D3843" i="2"/>
  <c r="C3843" i="2"/>
  <c r="B3843" i="2"/>
  <c r="A3843" i="2"/>
  <c r="P3842" i="2"/>
  <c r="O3842" i="2"/>
  <c r="N3842" i="2"/>
  <c r="M3842" i="2"/>
  <c r="L3842" i="2"/>
  <c r="K3842" i="2"/>
  <c r="J3842" i="2"/>
  <c r="I3842" i="2"/>
  <c r="H3842" i="2"/>
  <c r="G3842" i="2"/>
  <c r="F3842" i="2"/>
  <c r="E3842" i="2"/>
  <c r="D3842" i="2"/>
  <c r="C3842" i="2"/>
  <c r="B3842" i="2"/>
  <c r="A3842" i="2"/>
  <c r="P3841" i="2"/>
  <c r="O3841" i="2"/>
  <c r="N3841" i="2"/>
  <c r="M3841" i="2"/>
  <c r="L3841" i="2"/>
  <c r="K3841" i="2"/>
  <c r="J3841" i="2"/>
  <c r="I3841" i="2"/>
  <c r="H3841" i="2"/>
  <c r="G3841" i="2"/>
  <c r="F3841" i="2"/>
  <c r="E3841" i="2"/>
  <c r="D3841" i="2"/>
  <c r="C3841" i="2"/>
  <c r="B3841" i="2"/>
  <c r="A3841" i="2"/>
  <c r="P3840" i="2"/>
  <c r="O3840" i="2"/>
  <c r="N3840" i="2"/>
  <c r="M3840" i="2"/>
  <c r="L3840" i="2"/>
  <c r="K3840" i="2"/>
  <c r="J3840" i="2"/>
  <c r="I3840" i="2"/>
  <c r="H3840" i="2"/>
  <c r="G3840" i="2"/>
  <c r="F3840" i="2"/>
  <c r="E3840" i="2"/>
  <c r="D3840" i="2"/>
  <c r="C3840" i="2"/>
  <c r="B3840" i="2"/>
  <c r="A3840" i="2"/>
  <c r="P3839" i="2"/>
  <c r="O3839" i="2"/>
  <c r="N3839" i="2"/>
  <c r="M3839" i="2"/>
  <c r="L3839" i="2"/>
  <c r="K3839" i="2"/>
  <c r="J3839" i="2"/>
  <c r="I3839" i="2"/>
  <c r="H3839" i="2"/>
  <c r="G3839" i="2"/>
  <c r="F3839" i="2"/>
  <c r="E3839" i="2"/>
  <c r="D3839" i="2"/>
  <c r="C3839" i="2"/>
  <c r="B3839" i="2"/>
  <c r="A3839" i="2"/>
  <c r="P3838" i="2"/>
  <c r="O3838" i="2"/>
  <c r="N3838" i="2"/>
  <c r="M3838" i="2"/>
  <c r="L3838" i="2"/>
  <c r="K3838" i="2"/>
  <c r="J3838" i="2"/>
  <c r="I3838" i="2"/>
  <c r="H3838" i="2"/>
  <c r="G3838" i="2"/>
  <c r="F3838" i="2"/>
  <c r="E3838" i="2"/>
  <c r="D3838" i="2"/>
  <c r="C3838" i="2"/>
  <c r="B3838" i="2"/>
  <c r="A3838" i="2"/>
  <c r="P3837" i="2"/>
  <c r="O3837" i="2"/>
  <c r="N3837" i="2"/>
  <c r="M3837" i="2"/>
  <c r="L3837" i="2"/>
  <c r="K3837" i="2"/>
  <c r="J3837" i="2"/>
  <c r="I3837" i="2"/>
  <c r="H3837" i="2"/>
  <c r="G3837" i="2"/>
  <c r="F3837" i="2"/>
  <c r="E3837" i="2"/>
  <c r="D3837" i="2"/>
  <c r="C3837" i="2"/>
  <c r="B3837" i="2"/>
  <c r="A3837" i="2"/>
  <c r="P3836" i="2"/>
  <c r="O3836" i="2"/>
  <c r="N3836" i="2"/>
  <c r="M3836" i="2"/>
  <c r="L3836" i="2"/>
  <c r="K3836" i="2"/>
  <c r="J3836" i="2"/>
  <c r="I3836" i="2"/>
  <c r="H3836" i="2"/>
  <c r="G3836" i="2"/>
  <c r="F3836" i="2"/>
  <c r="E3836" i="2"/>
  <c r="D3836" i="2"/>
  <c r="C3836" i="2"/>
  <c r="B3836" i="2"/>
  <c r="A3836" i="2"/>
  <c r="P3835" i="2"/>
  <c r="O3835" i="2"/>
  <c r="N3835" i="2"/>
  <c r="M3835" i="2"/>
  <c r="L3835" i="2"/>
  <c r="K3835" i="2"/>
  <c r="J3835" i="2"/>
  <c r="I3835" i="2"/>
  <c r="H3835" i="2"/>
  <c r="G3835" i="2"/>
  <c r="F3835" i="2"/>
  <c r="E3835" i="2"/>
  <c r="D3835" i="2"/>
  <c r="C3835" i="2"/>
  <c r="B3835" i="2"/>
  <c r="A3835" i="2"/>
  <c r="P3834" i="2"/>
  <c r="O3834" i="2"/>
  <c r="N3834" i="2"/>
  <c r="M3834" i="2"/>
  <c r="L3834" i="2"/>
  <c r="K3834" i="2"/>
  <c r="J3834" i="2"/>
  <c r="I3834" i="2"/>
  <c r="H3834" i="2"/>
  <c r="G3834" i="2"/>
  <c r="F3834" i="2"/>
  <c r="E3834" i="2"/>
  <c r="D3834" i="2"/>
  <c r="C3834" i="2"/>
  <c r="B3834" i="2"/>
  <c r="A3834" i="2"/>
  <c r="P3833" i="2"/>
  <c r="O3833" i="2"/>
  <c r="N3833" i="2"/>
  <c r="M3833" i="2"/>
  <c r="L3833" i="2"/>
  <c r="K3833" i="2"/>
  <c r="J3833" i="2"/>
  <c r="I3833" i="2"/>
  <c r="H3833" i="2"/>
  <c r="G3833" i="2"/>
  <c r="F3833" i="2"/>
  <c r="E3833" i="2"/>
  <c r="D3833" i="2"/>
  <c r="C3833" i="2"/>
  <c r="B3833" i="2"/>
  <c r="A3833" i="2"/>
  <c r="P3832" i="2"/>
  <c r="O3832" i="2"/>
  <c r="N3832" i="2"/>
  <c r="M3832" i="2"/>
  <c r="L3832" i="2"/>
  <c r="K3832" i="2"/>
  <c r="J3832" i="2"/>
  <c r="I3832" i="2"/>
  <c r="H3832" i="2"/>
  <c r="G3832" i="2"/>
  <c r="F3832" i="2"/>
  <c r="E3832" i="2"/>
  <c r="D3832" i="2"/>
  <c r="C3832" i="2"/>
  <c r="B3832" i="2"/>
  <c r="A3832" i="2"/>
  <c r="P3831" i="2"/>
  <c r="O3831" i="2"/>
  <c r="N3831" i="2"/>
  <c r="M3831" i="2"/>
  <c r="L3831" i="2"/>
  <c r="K3831" i="2"/>
  <c r="J3831" i="2"/>
  <c r="I3831" i="2"/>
  <c r="H3831" i="2"/>
  <c r="G3831" i="2"/>
  <c r="F3831" i="2"/>
  <c r="E3831" i="2"/>
  <c r="D3831" i="2"/>
  <c r="C3831" i="2"/>
  <c r="B3831" i="2"/>
  <c r="A3831" i="2"/>
  <c r="P3830" i="2"/>
  <c r="O3830" i="2"/>
  <c r="N3830" i="2"/>
  <c r="M3830" i="2"/>
  <c r="L3830" i="2"/>
  <c r="K3830" i="2"/>
  <c r="J3830" i="2"/>
  <c r="I3830" i="2"/>
  <c r="H3830" i="2"/>
  <c r="G3830" i="2"/>
  <c r="F3830" i="2"/>
  <c r="E3830" i="2"/>
  <c r="D3830" i="2"/>
  <c r="C3830" i="2"/>
  <c r="B3830" i="2"/>
  <c r="A3830" i="2"/>
  <c r="P3829" i="2"/>
  <c r="O3829" i="2"/>
  <c r="N3829" i="2"/>
  <c r="M3829" i="2"/>
  <c r="L3829" i="2"/>
  <c r="K3829" i="2"/>
  <c r="J3829" i="2"/>
  <c r="I3829" i="2"/>
  <c r="H3829" i="2"/>
  <c r="G3829" i="2"/>
  <c r="F3829" i="2"/>
  <c r="E3829" i="2"/>
  <c r="D3829" i="2"/>
  <c r="C3829" i="2"/>
  <c r="B3829" i="2"/>
  <c r="A3829" i="2"/>
  <c r="P3828" i="2"/>
  <c r="O3828" i="2"/>
  <c r="N3828" i="2"/>
  <c r="M3828" i="2"/>
  <c r="L3828" i="2"/>
  <c r="K3828" i="2"/>
  <c r="J3828" i="2"/>
  <c r="I3828" i="2"/>
  <c r="H3828" i="2"/>
  <c r="G3828" i="2"/>
  <c r="F3828" i="2"/>
  <c r="E3828" i="2"/>
  <c r="D3828" i="2"/>
  <c r="C3828" i="2"/>
  <c r="B3828" i="2"/>
  <c r="A3828" i="2"/>
  <c r="P3827" i="2"/>
  <c r="O3827" i="2"/>
  <c r="N3827" i="2"/>
  <c r="M3827" i="2"/>
  <c r="L3827" i="2"/>
  <c r="K3827" i="2"/>
  <c r="J3827" i="2"/>
  <c r="I3827" i="2"/>
  <c r="H3827" i="2"/>
  <c r="G3827" i="2"/>
  <c r="F3827" i="2"/>
  <c r="E3827" i="2"/>
  <c r="D3827" i="2"/>
  <c r="C3827" i="2"/>
  <c r="B3827" i="2"/>
  <c r="A3827" i="2"/>
  <c r="P3826" i="2"/>
  <c r="O3826" i="2"/>
  <c r="N3826" i="2"/>
  <c r="M3826" i="2"/>
  <c r="L3826" i="2"/>
  <c r="K3826" i="2"/>
  <c r="J3826" i="2"/>
  <c r="I3826" i="2"/>
  <c r="H3826" i="2"/>
  <c r="G3826" i="2"/>
  <c r="F3826" i="2"/>
  <c r="E3826" i="2"/>
  <c r="D3826" i="2"/>
  <c r="C3826" i="2"/>
  <c r="B3826" i="2"/>
  <c r="A3826" i="2"/>
  <c r="P3825" i="2"/>
  <c r="O3825" i="2"/>
  <c r="N3825" i="2"/>
  <c r="M3825" i="2"/>
  <c r="L3825" i="2"/>
  <c r="K3825" i="2"/>
  <c r="J3825" i="2"/>
  <c r="I3825" i="2"/>
  <c r="H3825" i="2"/>
  <c r="G3825" i="2"/>
  <c r="F3825" i="2"/>
  <c r="E3825" i="2"/>
  <c r="D3825" i="2"/>
  <c r="C3825" i="2"/>
  <c r="B3825" i="2"/>
  <c r="A3825" i="2"/>
  <c r="P3824" i="2"/>
  <c r="O3824" i="2"/>
  <c r="N3824" i="2"/>
  <c r="M3824" i="2"/>
  <c r="L3824" i="2"/>
  <c r="K3824" i="2"/>
  <c r="J3824" i="2"/>
  <c r="I3824" i="2"/>
  <c r="H3824" i="2"/>
  <c r="G3824" i="2"/>
  <c r="F3824" i="2"/>
  <c r="E3824" i="2"/>
  <c r="D3824" i="2"/>
  <c r="C3824" i="2"/>
  <c r="B3824" i="2"/>
  <c r="A3824" i="2"/>
  <c r="P3823" i="2"/>
  <c r="O3823" i="2"/>
  <c r="N3823" i="2"/>
  <c r="M3823" i="2"/>
  <c r="L3823" i="2"/>
  <c r="K3823" i="2"/>
  <c r="J3823" i="2"/>
  <c r="I3823" i="2"/>
  <c r="H3823" i="2"/>
  <c r="G3823" i="2"/>
  <c r="F3823" i="2"/>
  <c r="E3823" i="2"/>
  <c r="D3823" i="2"/>
  <c r="C3823" i="2"/>
  <c r="B3823" i="2"/>
  <c r="A3823" i="2"/>
  <c r="P3822" i="2"/>
  <c r="O3822" i="2"/>
  <c r="N3822" i="2"/>
  <c r="M3822" i="2"/>
  <c r="L3822" i="2"/>
  <c r="K3822" i="2"/>
  <c r="J3822" i="2"/>
  <c r="I3822" i="2"/>
  <c r="H3822" i="2"/>
  <c r="G3822" i="2"/>
  <c r="F3822" i="2"/>
  <c r="E3822" i="2"/>
  <c r="D3822" i="2"/>
  <c r="C3822" i="2"/>
  <c r="B3822" i="2"/>
  <c r="A3822" i="2"/>
  <c r="P3821" i="2"/>
  <c r="O3821" i="2"/>
  <c r="N3821" i="2"/>
  <c r="M3821" i="2"/>
  <c r="L3821" i="2"/>
  <c r="K3821" i="2"/>
  <c r="J3821" i="2"/>
  <c r="I3821" i="2"/>
  <c r="H3821" i="2"/>
  <c r="G3821" i="2"/>
  <c r="F3821" i="2"/>
  <c r="E3821" i="2"/>
  <c r="D3821" i="2"/>
  <c r="C3821" i="2"/>
  <c r="B3821" i="2"/>
  <c r="A3821" i="2"/>
  <c r="P3820" i="2"/>
  <c r="O3820" i="2"/>
  <c r="N3820" i="2"/>
  <c r="M3820" i="2"/>
  <c r="L3820" i="2"/>
  <c r="K3820" i="2"/>
  <c r="J3820" i="2"/>
  <c r="I3820" i="2"/>
  <c r="H3820" i="2"/>
  <c r="G3820" i="2"/>
  <c r="F3820" i="2"/>
  <c r="E3820" i="2"/>
  <c r="D3820" i="2"/>
  <c r="C3820" i="2"/>
  <c r="B3820" i="2"/>
  <c r="A3820" i="2"/>
  <c r="P3819" i="2"/>
  <c r="O3819" i="2"/>
  <c r="N3819" i="2"/>
  <c r="M3819" i="2"/>
  <c r="L3819" i="2"/>
  <c r="K3819" i="2"/>
  <c r="J3819" i="2"/>
  <c r="I3819" i="2"/>
  <c r="H3819" i="2"/>
  <c r="G3819" i="2"/>
  <c r="F3819" i="2"/>
  <c r="E3819" i="2"/>
  <c r="D3819" i="2"/>
  <c r="C3819" i="2"/>
  <c r="B3819" i="2"/>
  <c r="A3819" i="2"/>
  <c r="P3818" i="2"/>
  <c r="O3818" i="2"/>
  <c r="N3818" i="2"/>
  <c r="M3818" i="2"/>
  <c r="L3818" i="2"/>
  <c r="K3818" i="2"/>
  <c r="J3818" i="2"/>
  <c r="I3818" i="2"/>
  <c r="H3818" i="2"/>
  <c r="G3818" i="2"/>
  <c r="F3818" i="2"/>
  <c r="E3818" i="2"/>
  <c r="D3818" i="2"/>
  <c r="C3818" i="2"/>
  <c r="B3818" i="2"/>
  <c r="A3818" i="2"/>
  <c r="P3817" i="2"/>
  <c r="O3817" i="2"/>
  <c r="N3817" i="2"/>
  <c r="M3817" i="2"/>
  <c r="L3817" i="2"/>
  <c r="K3817" i="2"/>
  <c r="J3817" i="2"/>
  <c r="I3817" i="2"/>
  <c r="H3817" i="2"/>
  <c r="G3817" i="2"/>
  <c r="F3817" i="2"/>
  <c r="E3817" i="2"/>
  <c r="D3817" i="2"/>
  <c r="C3817" i="2"/>
  <c r="B3817" i="2"/>
  <c r="A3817" i="2"/>
  <c r="P3816" i="2"/>
  <c r="O3816" i="2"/>
  <c r="N3816" i="2"/>
  <c r="M3816" i="2"/>
  <c r="L3816" i="2"/>
  <c r="K3816" i="2"/>
  <c r="J3816" i="2"/>
  <c r="I3816" i="2"/>
  <c r="H3816" i="2"/>
  <c r="G3816" i="2"/>
  <c r="F3816" i="2"/>
  <c r="E3816" i="2"/>
  <c r="D3816" i="2"/>
  <c r="C3816" i="2"/>
  <c r="B3816" i="2"/>
  <c r="A3816" i="2"/>
  <c r="P3815" i="2"/>
  <c r="O3815" i="2"/>
  <c r="N3815" i="2"/>
  <c r="M3815" i="2"/>
  <c r="L3815" i="2"/>
  <c r="K3815" i="2"/>
  <c r="J3815" i="2"/>
  <c r="I3815" i="2"/>
  <c r="H3815" i="2"/>
  <c r="G3815" i="2"/>
  <c r="F3815" i="2"/>
  <c r="E3815" i="2"/>
  <c r="D3815" i="2"/>
  <c r="C3815" i="2"/>
  <c r="B3815" i="2"/>
  <c r="A3815" i="2"/>
  <c r="P3814" i="2"/>
  <c r="O3814" i="2"/>
  <c r="N3814" i="2"/>
  <c r="M3814" i="2"/>
  <c r="L3814" i="2"/>
  <c r="K3814" i="2"/>
  <c r="J3814" i="2"/>
  <c r="I3814" i="2"/>
  <c r="H3814" i="2"/>
  <c r="G3814" i="2"/>
  <c r="F3814" i="2"/>
  <c r="E3814" i="2"/>
  <c r="D3814" i="2"/>
  <c r="C3814" i="2"/>
  <c r="B3814" i="2"/>
  <c r="A3814" i="2"/>
  <c r="P3813" i="2"/>
  <c r="O3813" i="2"/>
  <c r="N3813" i="2"/>
  <c r="M3813" i="2"/>
  <c r="L3813" i="2"/>
  <c r="K3813" i="2"/>
  <c r="J3813" i="2"/>
  <c r="I3813" i="2"/>
  <c r="H3813" i="2"/>
  <c r="G3813" i="2"/>
  <c r="F3813" i="2"/>
  <c r="E3813" i="2"/>
  <c r="D3813" i="2"/>
  <c r="C3813" i="2"/>
  <c r="B3813" i="2"/>
  <c r="A3813" i="2"/>
  <c r="P3812" i="2"/>
  <c r="O3812" i="2"/>
  <c r="N3812" i="2"/>
  <c r="M3812" i="2"/>
  <c r="L3812" i="2"/>
  <c r="K3812" i="2"/>
  <c r="J3812" i="2"/>
  <c r="I3812" i="2"/>
  <c r="H3812" i="2"/>
  <c r="G3812" i="2"/>
  <c r="F3812" i="2"/>
  <c r="E3812" i="2"/>
  <c r="D3812" i="2"/>
  <c r="C3812" i="2"/>
  <c r="B3812" i="2"/>
  <c r="A3812" i="2"/>
  <c r="P3811" i="2"/>
  <c r="O3811" i="2"/>
  <c r="N3811" i="2"/>
  <c r="M3811" i="2"/>
  <c r="L3811" i="2"/>
  <c r="K3811" i="2"/>
  <c r="J3811" i="2"/>
  <c r="I3811" i="2"/>
  <c r="H3811" i="2"/>
  <c r="G3811" i="2"/>
  <c r="F3811" i="2"/>
  <c r="E3811" i="2"/>
  <c r="D3811" i="2"/>
  <c r="C3811" i="2"/>
  <c r="B3811" i="2"/>
  <c r="A3811" i="2"/>
  <c r="P3810" i="2"/>
  <c r="O3810" i="2"/>
  <c r="N3810" i="2"/>
  <c r="M3810" i="2"/>
  <c r="L3810" i="2"/>
  <c r="K3810" i="2"/>
  <c r="J3810" i="2"/>
  <c r="I3810" i="2"/>
  <c r="H3810" i="2"/>
  <c r="G3810" i="2"/>
  <c r="F3810" i="2"/>
  <c r="E3810" i="2"/>
  <c r="D3810" i="2"/>
  <c r="C3810" i="2"/>
  <c r="B3810" i="2"/>
  <c r="A3810" i="2"/>
  <c r="P3809" i="2"/>
  <c r="O3809" i="2"/>
  <c r="N3809" i="2"/>
  <c r="M3809" i="2"/>
  <c r="L3809" i="2"/>
  <c r="K3809" i="2"/>
  <c r="J3809" i="2"/>
  <c r="I3809" i="2"/>
  <c r="H3809" i="2"/>
  <c r="G3809" i="2"/>
  <c r="F3809" i="2"/>
  <c r="E3809" i="2"/>
  <c r="D3809" i="2"/>
  <c r="C3809" i="2"/>
  <c r="B3809" i="2"/>
  <c r="A3809" i="2"/>
  <c r="P3808" i="2"/>
  <c r="O3808" i="2"/>
  <c r="N3808" i="2"/>
  <c r="M3808" i="2"/>
  <c r="L3808" i="2"/>
  <c r="K3808" i="2"/>
  <c r="J3808" i="2"/>
  <c r="I3808" i="2"/>
  <c r="H3808" i="2"/>
  <c r="G3808" i="2"/>
  <c r="F3808" i="2"/>
  <c r="E3808" i="2"/>
  <c r="D3808" i="2"/>
  <c r="C3808" i="2"/>
  <c r="B3808" i="2"/>
  <c r="A3808" i="2"/>
  <c r="P3807" i="2"/>
  <c r="O3807" i="2"/>
  <c r="N3807" i="2"/>
  <c r="M3807" i="2"/>
  <c r="L3807" i="2"/>
  <c r="K3807" i="2"/>
  <c r="J3807" i="2"/>
  <c r="I3807" i="2"/>
  <c r="H3807" i="2"/>
  <c r="G3807" i="2"/>
  <c r="F3807" i="2"/>
  <c r="E3807" i="2"/>
  <c r="D3807" i="2"/>
  <c r="C3807" i="2"/>
  <c r="B3807" i="2"/>
  <c r="A3807" i="2"/>
  <c r="P3806" i="2"/>
  <c r="O3806" i="2"/>
  <c r="N3806" i="2"/>
  <c r="M3806" i="2"/>
  <c r="L3806" i="2"/>
  <c r="K3806" i="2"/>
  <c r="J3806" i="2"/>
  <c r="I3806" i="2"/>
  <c r="H3806" i="2"/>
  <c r="G3806" i="2"/>
  <c r="F3806" i="2"/>
  <c r="E3806" i="2"/>
  <c r="D3806" i="2"/>
  <c r="C3806" i="2"/>
  <c r="B3806" i="2"/>
  <c r="A3806" i="2"/>
  <c r="P3805" i="2"/>
  <c r="O3805" i="2"/>
  <c r="N3805" i="2"/>
  <c r="M3805" i="2"/>
  <c r="L3805" i="2"/>
  <c r="K3805" i="2"/>
  <c r="J3805" i="2"/>
  <c r="I3805" i="2"/>
  <c r="H3805" i="2"/>
  <c r="G3805" i="2"/>
  <c r="F3805" i="2"/>
  <c r="E3805" i="2"/>
  <c r="D3805" i="2"/>
  <c r="C3805" i="2"/>
  <c r="B3805" i="2"/>
  <c r="A3805" i="2"/>
  <c r="P3804" i="2"/>
  <c r="O3804" i="2"/>
  <c r="N3804" i="2"/>
  <c r="M3804" i="2"/>
  <c r="L3804" i="2"/>
  <c r="K3804" i="2"/>
  <c r="J3804" i="2"/>
  <c r="I3804" i="2"/>
  <c r="H3804" i="2"/>
  <c r="G3804" i="2"/>
  <c r="F3804" i="2"/>
  <c r="E3804" i="2"/>
  <c r="D3804" i="2"/>
  <c r="C3804" i="2"/>
  <c r="B3804" i="2"/>
  <c r="A3804" i="2"/>
  <c r="P3803" i="2"/>
  <c r="O3803" i="2"/>
  <c r="N3803" i="2"/>
  <c r="M3803" i="2"/>
  <c r="L3803" i="2"/>
  <c r="K3803" i="2"/>
  <c r="J3803" i="2"/>
  <c r="I3803" i="2"/>
  <c r="H3803" i="2"/>
  <c r="G3803" i="2"/>
  <c r="F3803" i="2"/>
  <c r="E3803" i="2"/>
  <c r="D3803" i="2"/>
  <c r="C3803" i="2"/>
  <c r="B3803" i="2"/>
  <c r="A3803" i="2"/>
  <c r="P3802" i="2"/>
  <c r="O3802" i="2"/>
  <c r="N3802" i="2"/>
  <c r="M3802" i="2"/>
  <c r="L3802" i="2"/>
  <c r="K3802" i="2"/>
  <c r="J3802" i="2"/>
  <c r="I3802" i="2"/>
  <c r="H3802" i="2"/>
  <c r="G3802" i="2"/>
  <c r="F3802" i="2"/>
  <c r="E3802" i="2"/>
  <c r="D3802" i="2"/>
  <c r="C3802" i="2"/>
  <c r="B3802" i="2"/>
  <c r="A3802" i="2"/>
  <c r="P3801" i="2"/>
  <c r="O3801" i="2"/>
  <c r="N3801" i="2"/>
  <c r="M3801" i="2"/>
  <c r="L3801" i="2"/>
  <c r="K3801" i="2"/>
  <c r="J3801" i="2"/>
  <c r="I3801" i="2"/>
  <c r="H3801" i="2"/>
  <c r="G3801" i="2"/>
  <c r="F3801" i="2"/>
  <c r="E3801" i="2"/>
  <c r="D3801" i="2"/>
  <c r="C3801" i="2"/>
  <c r="B3801" i="2"/>
  <c r="A3801" i="2"/>
  <c r="P3800" i="2"/>
  <c r="O3800" i="2"/>
  <c r="N3800" i="2"/>
  <c r="M3800" i="2"/>
  <c r="L3800" i="2"/>
  <c r="K3800" i="2"/>
  <c r="J3800" i="2"/>
  <c r="I3800" i="2"/>
  <c r="H3800" i="2"/>
  <c r="G3800" i="2"/>
  <c r="F3800" i="2"/>
  <c r="E3800" i="2"/>
  <c r="D3800" i="2"/>
  <c r="C3800" i="2"/>
  <c r="B3800" i="2"/>
  <c r="A3800" i="2"/>
  <c r="P3799" i="2"/>
  <c r="O3799" i="2"/>
  <c r="N3799" i="2"/>
  <c r="M3799" i="2"/>
  <c r="L3799" i="2"/>
  <c r="K3799" i="2"/>
  <c r="J3799" i="2"/>
  <c r="I3799" i="2"/>
  <c r="H3799" i="2"/>
  <c r="G3799" i="2"/>
  <c r="F3799" i="2"/>
  <c r="E3799" i="2"/>
  <c r="D3799" i="2"/>
  <c r="C3799" i="2"/>
  <c r="B3799" i="2"/>
  <c r="A3799" i="2"/>
  <c r="P3798" i="2"/>
  <c r="O3798" i="2"/>
  <c r="N3798" i="2"/>
  <c r="M3798" i="2"/>
  <c r="L3798" i="2"/>
  <c r="K3798" i="2"/>
  <c r="J3798" i="2"/>
  <c r="I3798" i="2"/>
  <c r="H3798" i="2"/>
  <c r="G3798" i="2"/>
  <c r="F3798" i="2"/>
  <c r="E3798" i="2"/>
  <c r="D3798" i="2"/>
  <c r="C3798" i="2"/>
  <c r="B3798" i="2"/>
  <c r="A3798" i="2"/>
  <c r="P3797" i="2"/>
  <c r="O3797" i="2"/>
  <c r="N3797" i="2"/>
  <c r="M3797" i="2"/>
  <c r="L3797" i="2"/>
  <c r="K3797" i="2"/>
  <c r="J3797" i="2"/>
  <c r="I3797" i="2"/>
  <c r="H3797" i="2"/>
  <c r="G3797" i="2"/>
  <c r="F3797" i="2"/>
  <c r="E3797" i="2"/>
  <c r="D3797" i="2"/>
  <c r="C3797" i="2"/>
  <c r="B3797" i="2"/>
  <c r="A3797" i="2"/>
  <c r="P3796" i="2"/>
  <c r="O3796" i="2"/>
  <c r="N3796" i="2"/>
  <c r="M3796" i="2"/>
  <c r="L3796" i="2"/>
  <c r="K3796" i="2"/>
  <c r="J3796" i="2"/>
  <c r="I3796" i="2"/>
  <c r="H3796" i="2"/>
  <c r="G3796" i="2"/>
  <c r="F3796" i="2"/>
  <c r="E3796" i="2"/>
  <c r="D3796" i="2"/>
  <c r="C3796" i="2"/>
  <c r="B3796" i="2"/>
  <c r="A3796" i="2"/>
  <c r="P3795" i="2"/>
  <c r="O3795" i="2"/>
  <c r="N3795" i="2"/>
  <c r="M3795" i="2"/>
  <c r="L3795" i="2"/>
  <c r="K3795" i="2"/>
  <c r="J3795" i="2"/>
  <c r="I3795" i="2"/>
  <c r="H3795" i="2"/>
  <c r="G3795" i="2"/>
  <c r="F3795" i="2"/>
  <c r="E3795" i="2"/>
  <c r="D3795" i="2"/>
  <c r="C3795" i="2"/>
  <c r="B3795" i="2"/>
  <c r="A3795" i="2"/>
  <c r="P3794" i="2"/>
  <c r="O3794" i="2"/>
  <c r="N3794" i="2"/>
  <c r="M3794" i="2"/>
  <c r="L3794" i="2"/>
  <c r="K3794" i="2"/>
  <c r="J3794" i="2"/>
  <c r="I3794" i="2"/>
  <c r="H3794" i="2"/>
  <c r="G3794" i="2"/>
  <c r="F3794" i="2"/>
  <c r="E3794" i="2"/>
  <c r="D3794" i="2"/>
  <c r="C3794" i="2"/>
  <c r="B3794" i="2"/>
  <c r="A3794" i="2"/>
  <c r="P3793" i="2"/>
  <c r="O3793" i="2"/>
  <c r="N3793" i="2"/>
  <c r="M3793" i="2"/>
  <c r="L3793" i="2"/>
  <c r="K3793" i="2"/>
  <c r="J3793" i="2"/>
  <c r="I3793" i="2"/>
  <c r="H3793" i="2"/>
  <c r="G3793" i="2"/>
  <c r="F3793" i="2"/>
  <c r="E3793" i="2"/>
  <c r="D3793" i="2"/>
  <c r="C3793" i="2"/>
  <c r="B3793" i="2"/>
  <c r="A3793" i="2"/>
  <c r="P3792" i="2"/>
  <c r="O3792" i="2"/>
  <c r="N3792" i="2"/>
  <c r="M3792" i="2"/>
  <c r="L3792" i="2"/>
  <c r="K3792" i="2"/>
  <c r="J3792" i="2"/>
  <c r="I3792" i="2"/>
  <c r="H3792" i="2"/>
  <c r="G3792" i="2"/>
  <c r="F3792" i="2"/>
  <c r="E3792" i="2"/>
  <c r="D3792" i="2"/>
  <c r="C3792" i="2"/>
  <c r="B3792" i="2"/>
  <c r="A3792" i="2"/>
  <c r="P3791" i="2"/>
  <c r="O3791" i="2"/>
  <c r="N3791" i="2"/>
  <c r="M3791" i="2"/>
  <c r="L3791" i="2"/>
  <c r="K3791" i="2"/>
  <c r="J3791" i="2"/>
  <c r="I3791" i="2"/>
  <c r="H3791" i="2"/>
  <c r="G3791" i="2"/>
  <c r="F3791" i="2"/>
  <c r="E3791" i="2"/>
  <c r="D3791" i="2"/>
  <c r="C3791" i="2"/>
  <c r="B3791" i="2"/>
  <c r="A3791" i="2"/>
  <c r="P3790" i="2"/>
  <c r="O3790" i="2"/>
  <c r="N3790" i="2"/>
  <c r="M3790" i="2"/>
  <c r="L3790" i="2"/>
  <c r="K3790" i="2"/>
  <c r="J3790" i="2"/>
  <c r="I3790" i="2"/>
  <c r="H3790" i="2"/>
  <c r="G3790" i="2"/>
  <c r="F3790" i="2"/>
  <c r="E3790" i="2"/>
  <c r="D3790" i="2"/>
  <c r="C3790" i="2"/>
  <c r="B3790" i="2"/>
  <c r="A3790" i="2"/>
  <c r="P3789" i="2"/>
  <c r="O3789" i="2"/>
  <c r="N3789" i="2"/>
  <c r="M3789" i="2"/>
  <c r="L3789" i="2"/>
  <c r="K3789" i="2"/>
  <c r="J3789" i="2"/>
  <c r="I3789" i="2"/>
  <c r="H3789" i="2"/>
  <c r="G3789" i="2"/>
  <c r="F3789" i="2"/>
  <c r="E3789" i="2"/>
  <c r="D3789" i="2"/>
  <c r="C3789" i="2"/>
  <c r="B3789" i="2"/>
  <c r="A3789" i="2"/>
  <c r="P3788" i="2"/>
  <c r="O3788" i="2"/>
  <c r="N3788" i="2"/>
  <c r="M3788" i="2"/>
  <c r="L3788" i="2"/>
  <c r="K3788" i="2"/>
  <c r="J3788" i="2"/>
  <c r="I3788" i="2"/>
  <c r="H3788" i="2"/>
  <c r="G3788" i="2"/>
  <c r="F3788" i="2"/>
  <c r="E3788" i="2"/>
  <c r="D3788" i="2"/>
  <c r="C3788" i="2"/>
  <c r="B3788" i="2"/>
  <c r="A3788" i="2"/>
  <c r="P3787" i="2"/>
  <c r="O3787" i="2"/>
  <c r="N3787" i="2"/>
  <c r="M3787" i="2"/>
  <c r="L3787" i="2"/>
  <c r="K3787" i="2"/>
  <c r="J3787" i="2"/>
  <c r="I3787" i="2"/>
  <c r="H3787" i="2"/>
  <c r="G3787" i="2"/>
  <c r="F3787" i="2"/>
  <c r="E3787" i="2"/>
  <c r="D3787" i="2"/>
  <c r="C3787" i="2"/>
  <c r="B3787" i="2"/>
  <c r="A3787" i="2"/>
  <c r="P3786" i="2"/>
  <c r="O3786" i="2"/>
  <c r="N3786" i="2"/>
  <c r="M3786" i="2"/>
  <c r="L3786" i="2"/>
  <c r="K3786" i="2"/>
  <c r="J3786" i="2"/>
  <c r="I3786" i="2"/>
  <c r="H3786" i="2"/>
  <c r="G3786" i="2"/>
  <c r="F3786" i="2"/>
  <c r="E3786" i="2"/>
  <c r="D3786" i="2"/>
  <c r="C3786" i="2"/>
  <c r="B3786" i="2"/>
  <c r="A3786" i="2"/>
  <c r="P3785" i="2"/>
  <c r="O3785" i="2"/>
  <c r="N3785" i="2"/>
  <c r="M3785" i="2"/>
  <c r="L3785" i="2"/>
  <c r="K3785" i="2"/>
  <c r="J3785" i="2"/>
  <c r="I3785" i="2"/>
  <c r="H3785" i="2"/>
  <c r="G3785" i="2"/>
  <c r="F3785" i="2"/>
  <c r="E3785" i="2"/>
  <c r="D3785" i="2"/>
  <c r="C3785" i="2"/>
  <c r="B3785" i="2"/>
  <c r="A3785" i="2"/>
  <c r="P3784" i="2"/>
  <c r="O3784" i="2"/>
  <c r="N3784" i="2"/>
  <c r="M3784" i="2"/>
  <c r="L3784" i="2"/>
  <c r="K3784" i="2"/>
  <c r="J3784" i="2"/>
  <c r="I3784" i="2"/>
  <c r="H3784" i="2"/>
  <c r="G3784" i="2"/>
  <c r="F3784" i="2"/>
  <c r="E3784" i="2"/>
  <c r="D3784" i="2"/>
  <c r="C3784" i="2"/>
  <c r="B3784" i="2"/>
  <c r="A3784" i="2"/>
  <c r="P3783" i="2"/>
  <c r="O3783" i="2"/>
  <c r="N3783" i="2"/>
  <c r="M3783" i="2"/>
  <c r="L3783" i="2"/>
  <c r="K3783" i="2"/>
  <c r="J3783" i="2"/>
  <c r="I3783" i="2"/>
  <c r="H3783" i="2"/>
  <c r="G3783" i="2"/>
  <c r="F3783" i="2"/>
  <c r="E3783" i="2"/>
  <c r="D3783" i="2"/>
  <c r="C3783" i="2"/>
  <c r="B3783" i="2"/>
  <c r="A3783" i="2"/>
  <c r="P3782" i="2"/>
  <c r="O3782" i="2"/>
  <c r="N3782" i="2"/>
  <c r="M3782" i="2"/>
  <c r="L3782" i="2"/>
  <c r="K3782" i="2"/>
  <c r="J3782" i="2"/>
  <c r="I3782" i="2"/>
  <c r="H3782" i="2"/>
  <c r="G3782" i="2"/>
  <c r="F3782" i="2"/>
  <c r="E3782" i="2"/>
  <c r="D3782" i="2"/>
  <c r="C3782" i="2"/>
  <c r="B3782" i="2"/>
  <c r="A3782" i="2"/>
  <c r="P3781" i="2"/>
  <c r="O3781" i="2"/>
  <c r="N3781" i="2"/>
  <c r="M3781" i="2"/>
  <c r="L3781" i="2"/>
  <c r="K3781" i="2"/>
  <c r="J3781" i="2"/>
  <c r="I3781" i="2"/>
  <c r="H3781" i="2"/>
  <c r="G3781" i="2"/>
  <c r="F3781" i="2"/>
  <c r="E3781" i="2"/>
  <c r="D3781" i="2"/>
  <c r="C3781" i="2"/>
  <c r="B3781" i="2"/>
  <c r="A3781" i="2"/>
  <c r="P3780" i="2"/>
  <c r="O3780" i="2"/>
  <c r="N3780" i="2"/>
  <c r="M3780" i="2"/>
  <c r="L3780" i="2"/>
  <c r="K3780" i="2"/>
  <c r="J3780" i="2"/>
  <c r="I3780" i="2"/>
  <c r="H3780" i="2"/>
  <c r="G3780" i="2"/>
  <c r="F3780" i="2"/>
  <c r="E3780" i="2"/>
  <c r="D3780" i="2"/>
  <c r="C3780" i="2"/>
  <c r="B3780" i="2"/>
  <c r="A3780" i="2"/>
  <c r="P3779" i="2"/>
  <c r="O3779" i="2"/>
  <c r="N3779" i="2"/>
  <c r="M3779" i="2"/>
  <c r="L3779" i="2"/>
  <c r="K3779" i="2"/>
  <c r="J3779" i="2"/>
  <c r="I3779" i="2"/>
  <c r="H3779" i="2"/>
  <c r="G3779" i="2"/>
  <c r="F3779" i="2"/>
  <c r="E3779" i="2"/>
  <c r="D3779" i="2"/>
  <c r="C3779" i="2"/>
  <c r="B3779" i="2"/>
  <c r="A3779" i="2"/>
  <c r="P3778" i="2"/>
  <c r="O3778" i="2"/>
  <c r="N3778" i="2"/>
  <c r="M3778" i="2"/>
  <c r="L3778" i="2"/>
  <c r="K3778" i="2"/>
  <c r="J3778" i="2"/>
  <c r="I3778" i="2"/>
  <c r="H3778" i="2"/>
  <c r="G3778" i="2"/>
  <c r="F3778" i="2"/>
  <c r="E3778" i="2"/>
  <c r="D3778" i="2"/>
  <c r="C3778" i="2"/>
  <c r="B3778" i="2"/>
  <c r="A3778" i="2"/>
  <c r="P3777" i="2"/>
  <c r="O3777" i="2"/>
  <c r="N3777" i="2"/>
  <c r="M3777" i="2"/>
  <c r="L3777" i="2"/>
  <c r="K3777" i="2"/>
  <c r="J3777" i="2"/>
  <c r="I3777" i="2"/>
  <c r="H3777" i="2"/>
  <c r="G3777" i="2"/>
  <c r="F3777" i="2"/>
  <c r="E3777" i="2"/>
  <c r="D3777" i="2"/>
  <c r="C3777" i="2"/>
  <c r="B3777" i="2"/>
  <c r="A3777" i="2"/>
  <c r="P3776" i="2"/>
  <c r="O3776" i="2"/>
  <c r="N3776" i="2"/>
  <c r="M3776" i="2"/>
  <c r="L3776" i="2"/>
  <c r="K3776" i="2"/>
  <c r="J3776" i="2"/>
  <c r="I3776" i="2"/>
  <c r="H3776" i="2"/>
  <c r="G3776" i="2"/>
  <c r="F3776" i="2"/>
  <c r="E3776" i="2"/>
  <c r="D3776" i="2"/>
  <c r="C3776" i="2"/>
  <c r="B3776" i="2"/>
  <c r="A3776" i="2"/>
  <c r="P3775" i="2"/>
  <c r="O3775" i="2"/>
  <c r="N3775" i="2"/>
  <c r="M3775" i="2"/>
  <c r="L3775" i="2"/>
  <c r="K3775" i="2"/>
  <c r="J3775" i="2"/>
  <c r="I3775" i="2"/>
  <c r="H3775" i="2"/>
  <c r="G3775" i="2"/>
  <c r="F3775" i="2"/>
  <c r="E3775" i="2"/>
  <c r="D3775" i="2"/>
  <c r="C3775" i="2"/>
  <c r="B3775" i="2"/>
  <c r="A3775" i="2"/>
  <c r="P3774" i="2"/>
  <c r="O3774" i="2"/>
  <c r="N3774" i="2"/>
  <c r="M3774" i="2"/>
  <c r="L3774" i="2"/>
  <c r="K3774" i="2"/>
  <c r="J3774" i="2"/>
  <c r="I3774" i="2"/>
  <c r="H3774" i="2"/>
  <c r="G3774" i="2"/>
  <c r="F3774" i="2"/>
  <c r="E3774" i="2"/>
  <c r="D3774" i="2"/>
  <c r="C3774" i="2"/>
  <c r="B3774" i="2"/>
  <c r="A3774" i="2"/>
  <c r="P3773" i="2"/>
  <c r="O3773" i="2"/>
  <c r="N3773" i="2"/>
  <c r="M3773" i="2"/>
  <c r="L3773" i="2"/>
  <c r="K3773" i="2"/>
  <c r="J3773" i="2"/>
  <c r="I3773" i="2"/>
  <c r="H3773" i="2"/>
  <c r="G3773" i="2"/>
  <c r="F3773" i="2"/>
  <c r="E3773" i="2"/>
  <c r="D3773" i="2"/>
  <c r="C3773" i="2"/>
  <c r="B3773" i="2"/>
  <c r="A3773" i="2"/>
  <c r="P3772" i="2"/>
  <c r="O3772" i="2"/>
  <c r="N3772" i="2"/>
  <c r="M3772" i="2"/>
  <c r="L3772" i="2"/>
  <c r="K3772" i="2"/>
  <c r="J3772" i="2"/>
  <c r="I3772" i="2"/>
  <c r="H3772" i="2"/>
  <c r="G3772" i="2"/>
  <c r="F3772" i="2"/>
  <c r="E3772" i="2"/>
  <c r="D3772" i="2"/>
  <c r="C3772" i="2"/>
  <c r="B3772" i="2"/>
  <c r="A3772" i="2"/>
  <c r="P3771" i="2"/>
  <c r="O3771" i="2"/>
  <c r="N3771" i="2"/>
  <c r="M3771" i="2"/>
  <c r="L3771" i="2"/>
  <c r="K3771" i="2"/>
  <c r="J3771" i="2"/>
  <c r="I3771" i="2"/>
  <c r="H3771" i="2"/>
  <c r="G3771" i="2"/>
  <c r="F3771" i="2"/>
  <c r="E3771" i="2"/>
  <c r="D3771" i="2"/>
  <c r="C3771" i="2"/>
  <c r="B3771" i="2"/>
  <c r="A3771" i="2"/>
  <c r="P3770" i="2"/>
  <c r="O3770" i="2"/>
  <c r="N3770" i="2"/>
  <c r="M3770" i="2"/>
  <c r="L3770" i="2"/>
  <c r="K3770" i="2"/>
  <c r="J3770" i="2"/>
  <c r="I3770" i="2"/>
  <c r="H3770" i="2"/>
  <c r="G3770" i="2"/>
  <c r="F3770" i="2"/>
  <c r="E3770" i="2"/>
  <c r="D3770" i="2"/>
  <c r="C3770" i="2"/>
  <c r="B3770" i="2"/>
  <c r="A3770" i="2"/>
  <c r="P3769" i="2"/>
  <c r="O3769" i="2"/>
  <c r="N3769" i="2"/>
  <c r="M3769" i="2"/>
  <c r="L3769" i="2"/>
  <c r="K3769" i="2"/>
  <c r="J3769" i="2"/>
  <c r="I3769" i="2"/>
  <c r="H3769" i="2"/>
  <c r="G3769" i="2"/>
  <c r="F3769" i="2"/>
  <c r="E3769" i="2"/>
  <c r="D3769" i="2"/>
  <c r="C3769" i="2"/>
  <c r="B3769" i="2"/>
  <c r="A3769" i="2"/>
  <c r="P3768" i="2"/>
  <c r="O3768" i="2"/>
  <c r="N3768" i="2"/>
  <c r="M3768" i="2"/>
  <c r="L3768" i="2"/>
  <c r="K3768" i="2"/>
  <c r="J3768" i="2"/>
  <c r="I3768" i="2"/>
  <c r="H3768" i="2"/>
  <c r="G3768" i="2"/>
  <c r="F3768" i="2"/>
  <c r="E3768" i="2"/>
  <c r="D3768" i="2"/>
  <c r="C3768" i="2"/>
  <c r="B3768" i="2"/>
  <c r="A3768" i="2"/>
  <c r="P3767" i="2"/>
  <c r="O3767" i="2"/>
  <c r="N3767" i="2"/>
  <c r="M3767" i="2"/>
  <c r="L3767" i="2"/>
  <c r="K3767" i="2"/>
  <c r="J3767" i="2"/>
  <c r="I3767" i="2"/>
  <c r="H3767" i="2"/>
  <c r="G3767" i="2"/>
  <c r="F3767" i="2"/>
  <c r="E3767" i="2"/>
  <c r="D3767" i="2"/>
  <c r="C3767" i="2"/>
  <c r="B3767" i="2"/>
  <c r="A3767" i="2"/>
  <c r="P3766" i="2"/>
  <c r="O3766" i="2"/>
  <c r="N3766" i="2"/>
  <c r="M3766" i="2"/>
  <c r="L3766" i="2"/>
  <c r="K3766" i="2"/>
  <c r="J3766" i="2"/>
  <c r="I3766" i="2"/>
  <c r="H3766" i="2"/>
  <c r="G3766" i="2"/>
  <c r="F3766" i="2"/>
  <c r="E3766" i="2"/>
  <c r="D3766" i="2"/>
  <c r="C3766" i="2"/>
  <c r="B3766" i="2"/>
  <c r="A3766" i="2"/>
  <c r="P3765" i="2"/>
  <c r="O3765" i="2"/>
  <c r="N3765" i="2"/>
  <c r="M3765" i="2"/>
  <c r="L3765" i="2"/>
  <c r="K3765" i="2"/>
  <c r="J3765" i="2"/>
  <c r="I3765" i="2"/>
  <c r="H3765" i="2"/>
  <c r="G3765" i="2"/>
  <c r="F3765" i="2"/>
  <c r="E3765" i="2"/>
  <c r="D3765" i="2"/>
  <c r="C3765" i="2"/>
  <c r="B3765" i="2"/>
  <c r="A3765" i="2"/>
  <c r="P3764" i="2"/>
  <c r="O3764" i="2"/>
  <c r="N3764" i="2"/>
  <c r="M3764" i="2"/>
  <c r="L3764" i="2"/>
  <c r="K3764" i="2"/>
  <c r="J3764" i="2"/>
  <c r="I3764" i="2"/>
  <c r="H3764" i="2"/>
  <c r="G3764" i="2"/>
  <c r="F3764" i="2"/>
  <c r="E3764" i="2"/>
  <c r="D3764" i="2"/>
  <c r="C3764" i="2"/>
  <c r="B3764" i="2"/>
  <c r="A3764" i="2"/>
  <c r="P3763" i="2"/>
  <c r="O3763" i="2"/>
  <c r="N3763" i="2"/>
  <c r="M3763" i="2"/>
  <c r="L3763" i="2"/>
  <c r="K3763" i="2"/>
  <c r="J3763" i="2"/>
  <c r="I3763" i="2"/>
  <c r="H3763" i="2"/>
  <c r="G3763" i="2"/>
  <c r="F3763" i="2"/>
  <c r="E3763" i="2"/>
  <c r="D3763" i="2"/>
  <c r="C3763" i="2"/>
  <c r="B3763" i="2"/>
  <c r="A3763" i="2"/>
  <c r="P3762" i="2"/>
  <c r="O3762" i="2"/>
  <c r="N3762" i="2"/>
  <c r="M3762" i="2"/>
  <c r="L3762" i="2"/>
  <c r="K3762" i="2"/>
  <c r="J3762" i="2"/>
  <c r="I3762" i="2"/>
  <c r="H3762" i="2"/>
  <c r="G3762" i="2"/>
  <c r="F3762" i="2"/>
  <c r="E3762" i="2"/>
  <c r="D3762" i="2"/>
  <c r="C3762" i="2"/>
  <c r="B3762" i="2"/>
  <c r="A3762" i="2"/>
  <c r="P3761" i="2"/>
  <c r="O3761" i="2"/>
  <c r="N3761" i="2"/>
  <c r="M3761" i="2"/>
  <c r="L3761" i="2"/>
  <c r="K3761" i="2"/>
  <c r="J3761" i="2"/>
  <c r="I3761" i="2"/>
  <c r="H3761" i="2"/>
  <c r="G3761" i="2"/>
  <c r="F3761" i="2"/>
  <c r="E3761" i="2"/>
  <c r="D3761" i="2"/>
  <c r="C3761" i="2"/>
  <c r="B3761" i="2"/>
  <c r="A3761" i="2"/>
  <c r="P3760" i="2"/>
  <c r="O3760" i="2"/>
  <c r="N3760" i="2"/>
  <c r="M3760" i="2"/>
  <c r="L3760" i="2"/>
  <c r="K3760" i="2"/>
  <c r="J3760" i="2"/>
  <c r="I3760" i="2"/>
  <c r="H3760" i="2"/>
  <c r="G3760" i="2"/>
  <c r="F3760" i="2"/>
  <c r="E3760" i="2"/>
  <c r="D3760" i="2"/>
  <c r="C3760" i="2"/>
  <c r="B3760" i="2"/>
  <c r="A3760" i="2"/>
  <c r="P3759" i="2"/>
  <c r="O3759" i="2"/>
  <c r="N3759" i="2"/>
  <c r="M3759" i="2"/>
  <c r="L3759" i="2"/>
  <c r="K3759" i="2"/>
  <c r="J3759" i="2"/>
  <c r="I3759" i="2"/>
  <c r="H3759" i="2"/>
  <c r="G3759" i="2"/>
  <c r="F3759" i="2"/>
  <c r="E3759" i="2"/>
  <c r="D3759" i="2"/>
  <c r="C3759" i="2"/>
  <c r="B3759" i="2"/>
  <c r="A3759" i="2"/>
  <c r="P3758" i="2"/>
  <c r="O3758" i="2"/>
  <c r="N3758" i="2"/>
  <c r="M3758" i="2"/>
  <c r="L3758" i="2"/>
  <c r="K3758" i="2"/>
  <c r="J3758" i="2"/>
  <c r="I3758" i="2"/>
  <c r="H3758" i="2"/>
  <c r="G3758" i="2"/>
  <c r="F3758" i="2"/>
  <c r="E3758" i="2"/>
  <c r="D3758" i="2"/>
  <c r="C3758" i="2"/>
  <c r="B3758" i="2"/>
  <c r="A3758" i="2"/>
  <c r="P3757" i="2"/>
  <c r="O3757" i="2"/>
  <c r="N3757" i="2"/>
  <c r="M3757" i="2"/>
  <c r="L3757" i="2"/>
  <c r="K3757" i="2"/>
  <c r="J3757" i="2"/>
  <c r="I3757" i="2"/>
  <c r="H3757" i="2"/>
  <c r="G3757" i="2"/>
  <c r="F3757" i="2"/>
  <c r="E3757" i="2"/>
  <c r="D3757" i="2"/>
  <c r="C3757" i="2"/>
  <c r="B3757" i="2"/>
  <c r="A3757" i="2"/>
  <c r="P3756" i="2"/>
  <c r="O3756" i="2"/>
  <c r="N3756" i="2"/>
  <c r="M3756" i="2"/>
  <c r="L3756" i="2"/>
  <c r="K3756" i="2"/>
  <c r="J3756" i="2"/>
  <c r="I3756" i="2"/>
  <c r="H3756" i="2"/>
  <c r="G3756" i="2"/>
  <c r="F3756" i="2"/>
  <c r="E3756" i="2"/>
  <c r="D3756" i="2"/>
  <c r="C3756" i="2"/>
  <c r="B3756" i="2"/>
  <c r="A3756" i="2"/>
  <c r="P3755" i="2"/>
  <c r="O3755" i="2"/>
  <c r="N3755" i="2"/>
  <c r="M3755" i="2"/>
  <c r="L3755" i="2"/>
  <c r="K3755" i="2"/>
  <c r="J3755" i="2"/>
  <c r="I3755" i="2"/>
  <c r="H3755" i="2"/>
  <c r="G3755" i="2"/>
  <c r="F3755" i="2"/>
  <c r="E3755" i="2"/>
  <c r="D3755" i="2"/>
  <c r="C3755" i="2"/>
  <c r="B3755" i="2"/>
  <c r="A3755" i="2"/>
  <c r="P3754" i="2"/>
  <c r="O3754" i="2"/>
  <c r="N3754" i="2"/>
  <c r="M3754" i="2"/>
  <c r="L3754" i="2"/>
  <c r="K3754" i="2"/>
  <c r="J3754" i="2"/>
  <c r="I3754" i="2"/>
  <c r="H3754" i="2"/>
  <c r="G3754" i="2"/>
  <c r="F3754" i="2"/>
  <c r="E3754" i="2"/>
  <c r="D3754" i="2"/>
  <c r="C3754" i="2"/>
  <c r="B3754" i="2"/>
  <c r="A3754" i="2"/>
  <c r="P3753" i="2"/>
  <c r="O3753" i="2"/>
  <c r="N3753" i="2"/>
  <c r="M3753" i="2"/>
  <c r="L3753" i="2"/>
  <c r="K3753" i="2"/>
  <c r="J3753" i="2"/>
  <c r="I3753" i="2"/>
  <c r="H3753" i="2"/>
  <c r="G3753" i="2"/>
  <c r="F3753" i="2"/>
  <c r="E3753" i="2"/>
  <c r="D3753" i="2"/>
  <c r="C3753" i="2"/>
  <c r="B3753" i="2"/>
  <c r="A3753" i="2"/>
  <c r="P3752" i="2"/>
  <c r="O3752" i="2"/>
  <c r="N3752" i="2"/>
  <c r="M3752" i="2"/>
  <c r="L3752" i="2"/>
  <c r="K3752" i="2"/>
  <c r="J3752" i="2"/>
  <c r="I3752" i="2"/>
  <c r="H3752" i="2"/>
  <c r="G3752" i="2"/>
  <c r="F3752" i="2"/>
  <c r="E3752" i="2"/>
  <c r="D3752" i="2"/>
  <c r="C3752" i="2"/>
  <c r="B3752" i="2"/>
  <c r="A3752" i="2"/>
  <c r="P3751" i="2"/>
  <c r="O3751" i="2"/>
  <c r="N3751" i="2"/>
  <c r="M3751" i="2"/>
  <c r="L3751" i="2"/>
  <c r="K3751" i="2"/>
  <c r="J3751" i="2"/>
  <c r="I3751" i="2"/>
  <c r="H3751" i="2"/>
  <c r="G3751" i="2"/>
  <c r="F3751" i="2"/>
  <c r="E3751" i="2"/>
  <c r="D3751" i="2"/>
  <c r="C3751" i="2"/>
  <c r="B3751" i="2"/>
  <c r="A3751" i="2"/>
  <c r="P3750" i="2"/>
  <c r="O3750" i="2"/>
  <c r="N3750" i="2"/>
  <c r="M3750" i="2"/>
  <c r="L3750" i="2"/>
  <c r="K3750" i="2"/>
  <c r="J3750" i="2"/>
  <c r="I3750" i="2"/>
  <c r="H3750" i="2"/>
  <c r="G3750" i="2"/>
  <c r="F3750" i="2"/>
  <c r="E3750" i="2"/>
  <c r="D3750" i="2"/>
  <c r="C3750" i="2"/>
  <c r="B3750" i="2"/>
  <c r="A3750" i="2"/>
  <c r="P3749" i="2"/>
  <c r="O3749" i="2"/>
  <c r="N3749" i="2"/>
  <c r="M3749" i="2"/>
  <c r="L3749" i="2"/>
  <c r="K3749" i="2"/>
  <c r="J3749" i="2"/>
  <c r="I3749" i="2"/>
  <c r="H3749" i="2"/>
  <c r="G3749" i="2"/>
  <c r="F3749" i="2"/>
  <c r="E3749" i="2"/>
  <c r="D3749" i="2"/>
  <c r="C3749" i="2"/>
  <c r="B3749" i="2"/>
  <c r="A3749" i="2"/>
  <c r="P3748" i="2"/>
  <c r="O3748" i="2"/>
  <c r="N3748" i="2"/>
  <c r="M3748" i="2"/>
  <c r="L3748" i="2"/>
  <c r="K3748" i="2"/>
  <c r="J3748" i="2"/>
  <c r="I3748" i="2"/>
  <c r="H3748" i="2"/>
  <c r="G3748" i="2"/>
  <c r="F3748" i="2"/>
  <c r="E3748" i="2"/>
  <c r="D3748" i="2"/>
  <c r="C3748" i="2"/>
  <c r="B3748" i="2"/>
  <c r="A3748" i="2"/>
  <c r="P3747" i="2"/>
  <c r="O3747" i="2"/>
  <c r="N3747" i="2"/>
  <c r="M3747" i="2"/>
  <c r="L3747" i="2"/>
  <c r="K3747" i="2"/>
  <c r="J3747" i="2"/>
  <c r="I3747" i="2"/>
  <c r="H3747" i="2"/>
  <c r="G3747" i="2"/>
  <c r="F3747" i="2"/>
  <c r="E3747" i="2"/>
  <c r="D3747" i="2"/>
  <c r="C3747" i="2"/>
  <c r="B3747" i="2"/>
  <c r="A3747" i="2"/>
  <c r="P3746" i="2"/>
  <c r="O3746" i="2"/>
  <c r="N3746" i="2"/>
  <c r="M3746" i="2"/>
  <c r="L3746" i="2"/>
  <c r="K3746" i="2"/>
  <c r="J3746" i="2"/>
  <c r="I3746" i="2"/>
  <c r="H3746" i="2"/>
  <c r="G3746" i="2"/>
  <c r="F3746" i="2"/>
  <c r="E3746" i="2"/>
  <c r="D3746" i="2"/>
  <c r="C3746" i="2"/>
  <c r="B3746" i="2"/>
  <c r="A3746" i="2"/>
  <c r="P3745" i="2"/>
  <c r="O3745" i="2"/>
  <c r="N3745" i="2"/>
  <c r="M3745" i="2"/>
  <c r="L3745" i="2"/>
  <c r="K3745" i="2"/>
  <c r="J3745" i="2"/>
  <c r="I3745" i="2"/>
  <c r="H3745" i="2"/>
  <c r="G3745" i="2"/>
  <c r="F3745" i="2"/>
  <c r="E3745" i="2"/>
  <c r="D3745" i="2"/>
  <c r="C3745" i="2"/>
  <c r="B3745" i="2"/>
  <c r="A3745" i="2"/>
  <c r="P3744" i="2"/>
  <c r="O3744" i="2"/>
  <c r="N3744" i="2"/>
  <c r="M3744" i="2"/>
  <c r="L3744" i="2"/>
  <c r="K3744" i="2"/>
  <c r="J3744" i="2"/>
  <c r="I3744" i="2"/>
  <c r="H3744" i="2"/>
  <c r="G3744" i="2"/>
  <c r="F3744" i="2"/>
  <c r="E3744" i="2"/>
  <c r="D3744" i="2"/>
  <c r="C3744" i="2"/>
  <c r="B3744" i="2"/>
  <c r="A3744" i="2"/>
  <c r="P3743" i="2"/>
  <c r="O3743" i="2"/>
  <c r="N3743" i="2"/>
  <c r="M3743" i="2"/>
  <c r="L3743" i="2"/>
  <c r="K3743" i="2"/>
  <c r="J3743" i="2"/>
  <c r="I3743" i="2"/>
  <c r="H3743" i="2"/>
  <c r="G3743" i="2"/>
  <c r="F3743" i="2"/>
  <c r="E3743" i="2"/>
  <c r="D3743" i="2"/>
  <c r="C3743" i="2"/>
  <c r="B3743" i="2"/>
  <c r="A3743" i="2"/>
  <c r="P3742" i="2"/>
  <c r="O3742" i="2"/>
  <c r="N3742" i="2"/>
  <c r="M3742" i="2"/>
  <c r="L3742" i="2"/>
  <c r="K3742" i="2"/>
  <c r="J3742" i="2"/>
  <c r="I3742" i="2"/>
  <c r="H3742" i="2"/>
  <c r="G3742" i="2"/>
  <c r="F3742" i="2"/>
  <c r="E3742" i="2"/>
  <c r="D3742" i="2"/>
  <c r="C3742" i="2"/>
  <c r="B3742" i="2"/>
  <c r="A3742" i="2"/>
  <c r="P3741" i="2"/>
  <c r="O3741" i="2"/>
  <c r="N3741" i="2"/>
  <c r="M3741" i="2"/>
  <c r="L3741" i="2"/>
  <c r="K3741" i="2"/>
  <c r="J3741" i="2"/>
  <c r="I3741" i="2"/>
  <c r="H3741" i="2"/>
  <c r="G3741" i="2"/>
  <c r="F3741" i="2"/>
  <c r="E3741" i="2"/>
  <c r="D3741" i="2"/>
  <c r="C3741" i="2"/>
  <c r="B3741" i="2"/>
  <c r="A3741" i="2"/>
  <c r="P3740" i="2"/>
  <c r="O3740" i="2"/>
  <c r="N3740" i="2"/>
  <c r="M3740" i="2"/>
  <c r="L3740" i="2"/>
  <c r="K3740" i="2"/>
  <c r="J3740" i="2"/>
  <c r="I3740" i="2"/>
  <c r="H3740" i="2"/>
  <c r="G3740" i="2"/>
  <c r="F3740" i="2"/>
  <c r="E3740" i="2"/>
  <c r="D3740" i="2"/>
  <c r="C3740" i="2"/>
  <c r="B3740" i="2"/>
  <c r="A3740" i="2"/>
  <c r="P3739" i="2"/>
  <c r="O3739" i="2"/>
  <c r="N3739" i="2"/>
  <c r="M3739" i="2"/>
  <c r="L3739" i="2"/>
  <c r="K3739" i="2"/>
  <c r="J3739" i="2"/>
  <c r="I3739" i="2"/>
  <c r="H3739" i="2"/>
  <c r="G3739" i="2"/>
  <c r="F3739" i="2"/>
  <c r="E3739" i="2"/>
  <c r="D3739" i="2"/>
  <c r="C3739" i="2"/>
  <c r="B3739" i="2"/>
  <c r="A3739" i="2"/>
  <c r="P3738" i="2"/>
  <c r="O3738" i="2"/>
  <c r="N3738" i="2"/>
  <c r="M3738" i="2"/>
  <c r="L3738" i="2"/>
  <c r="K3738" i="2"/>
  <c r="J3738" i="2"/>
  <c r="I3738" i="2"/>
  <c r="H3738" i="2"/>
  <c r="G3738" i="2"/>
  <c r="F3738" i="2"/>
  <c r="E3738" i="2"/>
  <c r="D3738" i="2"/>
  <c r="C3738" i="2"/>
  <c r="B3738" i="2"/>
  <c r="A3738" i="2"/>
  <c r="P3737" i="2"/>
  <c r="O3737" i="2"/>
  <c r="N3737" i="2"/>
  <c r="M3737" i="2"/>
  <c r="L3737" i="2"/>
  <c r="K3737" i="2"/>
  <c r="J3737" i="2"/>
  <c r="I3737" i="2"/>
  <c r="H3737" i="2"/>
  <c r="G3737" i="2"/>
  <c r="F3737" i="2"/>
  <c r="E3737" i="2"/>
  <c r="D3737" i="2"/>
  <c r="C3737" i="2"/>
  <c r="B3737" i="2"/>
  <c r="A3737" i="2"/>
  <c r="P3736" i="2"/>
  <c r="O3736" i="2"/>
  <c r="N3736" i="2"/>
  <c r="M3736" i="2"/>
  <c r="L3736" i="2"/>
  <c r="K3736" i="2"/>
  <c r="J3736" i="2"/>
  <c r="I3736" i="2"/>
  <c r="H3736" i="2"/>
  <c r="G3736" i="2"/>
  <c r="F3736" i="2"/>
  <c r="E3736" i="2"/>
  <c r="D3736" i="2"/>
  <c r="C3736" i="2"/>
  <c r="B3736" i="2"/>
  <c r="A3736" i="2"/>
  <c r="P3735" i="2"/>
  <c r="O3735" i="2"/>
  <c r="N3735" i="2"/>
  <c r="M3735" i="2"/>
  <c r="L3735" i="2"/>
  <c r="K3735" i="2"/>
  <c r="J3735" i="2"/>
  <c r="I3735" i="2"/>
  <c r="H3735" i="2"/>
  <c r="G3735" i="2"/>
  <c r="F3735" i="2"/>
  <c r="E3735" i="2"/>
  <c r="D3735" i="2"/>
  <c r="C3735" i="2"/>
  <c r="B3735" i="2"/>
  <c r="A3735" i="2"/>
  <c r="P3734" i="2"/>
  <c r="O3734" i="2"/>
  <c r="N3734" i="2"/>
  <c r="M3734" i="2"/>
  <c r="L3734" i="2"/>
  <c r="K3734" i="2"/>
  <c r="J3734" i="2"/>
  <c r="I3734" i="2"/>
  <c r="H3734" i="2"/>
  <c r="G3734" i="2"/>
  <c r="F3734" i="2"/>
  <c r="E3734" i="2"/>
  <c r="D3734" i="2"/>
  <c r="C3734" i="2"/>
  <c r="B3734" i="2"/>
  <c r="A3734" i="2"/>
  <c r="P3733" i="2"/>
  <c r="O3733" i="2"/>
  <c r="N3733" i="2"/>
  <c r="M3733" i="2"/>
  <c r="L3733" i="2"/>
  <c r="K3733" i="2"/>
  <c r="J3733" i="2"/>
  <c r="I3733" i="2"/>
  <c r="H3733" i="2"/>
  <c r="G3733" i="2"/>
  <c r="F3733" i="2"/>
  <c r="E3733" i="2"/>
  <c r="D3733" i="2"/>
  <c r="C3733" i="2"/>
  <c r="B3733" i="2"/>
  <c r="A3733" i="2"/>
  <c r="P3732" i="2"/>
  <c r="O3732" i="2"/>
  <c r="N3732" i="2"/>
  <c r="M3732" i="2"/>
  <c r="L3732" i="2"/>
  <c r="K3732" i="2"/>
  <c r="J3732" i="2"/>
  <c r="I3732" i="2"/>
  <c r="H3732" i="2"/>
  <c r="G3732" i="2"/>
  <c r="F3732" i="2"/>
  <c r="E3732" i="2"/>
  <c r="D3732" i="2"/>
  <c r="C3732" i="2"/>
  <c r="B3732" i="2"/>
  <c r="A3732" i="2"/>
  <c r="P3731" i="2"/>
  <c r="O3731" i="2"/>
  <c r="N3731" i="2"/>
  <c r="M3731" i="2"/>
  <c r="L3731" i="2"/>
  <c r="K3731" i="2"/>
  <c r="J3731" i="2"/>
  <c r="I3731" i="2"/>
  <c r="H3731" i="2"/>
  <c r="G3731" i="2"/>
  <c r="F3731" i="2"/>
  <c r="E3731" i="2"/>
  <c r="D3731" i="2"/>
  <c r="C3731" i="2"/>
  <c r="B3731" i="2"/>
  <c r="A3731" i="2"/>
  <c r="P3730" i="2"/>
  <c r="O3730" i="2"/>
  <c r="N3730" i="2"/>
  <c r="M3730" i="2"/>
  <c r="L3730" i="2"/>
  <c r="K3730" i="2"/>
  <c r="J3730" i="2"/>
  <c r="I3730" i="2"/>
  <c r="H3730" i="2"/>
  <c r="G3730" i="2"/>
  <c r="F3730" i="2"/>
  <c r="E3730" i="2"/>
  <c r="D3730" i="2"/>
  <c r="C3730" i="2"/>
  <c r="B3730" i="2"/>
  <c r="A3730" i="2"/>
  <c r="P3729" i="2"/>
  <c r="O3729" i="2"/>
  <c r="N3729" i="2"/>
  <c r="M3729" i="2"/>
  <c r="L3729" i="2"/>
  <c r="K3729" i="2"/>
  <c r="J3729" i="2"/>
  <c r="I3729" i="2"/>
  <c r="H3729" i="2"/>
  <c r="G3729" i="2"/>
  <c r="F3729" i="2"/>
  <c r="E3729" i="2"/>
  <c r="D3729" i="2"/>
  <c r="C3729" i="2"/>
  <c r="B3729" i="2"/>
  <c r="A3729" i="2"/>
  <c r="P3728" i="2"/>
  <c r="O3728" i="2"/>
  <c r="N3728" i="2"/>
  <c r="M3728" i="2"/>
  <c r="L3728" i="2"/>
  <c r="K3728" i="2"/>
  <c r="J3728" i="2"/>
  <c r="I3728" i="2"/>
  <c r="H3728" i="2"/>
  <c r="G3728" i="2"/>
  <c r="F3728" i="2"/>
  <c r="E3728" i="2"/>
  <c r="D3728" i="2"/>
  <c r="C3728" i="2"/>
  <c r="B3728" i="2"/>
  <c r="A3728" i="2"/>
  <c r="P3727" i="2"/>
  <c r="O3727" i="2"/>
  <c r="N3727" i="2"/>
  <c r="M3727" i="2"/>
  <c r="L3727" i="2"/>
  <c r="K3727" i="2"/>
  <c r="J3727" i="2"/>
  <c r="I3727" i="2"/>
  <c r="H3727" i="2"/>
  <c r="G3727" i="2"/>
  <c r="F3727" i="2"/>
  <c r="E3727" i="2"/>
  <c r="D3727" i="2"/>
  <c r="C3727" i="2"/>
  <c r="B3727" i="2"/>
  <c r="A3727" i="2"/>
  <c r="P3726" i="2"/>
  <c r="O3726" i="2"/>
  <c r="N3726" i="2"/>
  <c r="M3726" i="2"/>
  <c r="L3726" i="2"/>
  <c r="K3726" i="2"/>
  <c r="J3726" i="2"/>
  <c r="I3726" i="2"/>
  <c r="H3726" i="2"/>
  <c r="G3726" i="2"/>
  <c r="F3726" i="2"/>
  <c r="E3726" i="2"/>
  <c r="D3726" i="2"/>
  <c r="C3726" i="2"/>
  <c r="B3726" i="2"/>
  <c r="A3726" i="2"/>
  <c r="P3725" i="2"/>
  <c r="O3725" i="2"/>
  <c r="N3725" i="2"/>
  <c r="M3725" i="2"/>
  <c r="L3725" i="2"/>
  <c r="K3725" i="2"/>
  <c r="J3725" i="2"/>
  <c r="I3725" i="2"/>
  <c r="H3725" i="2"/>
  <c r="G3725" i="2"/>
  <c r="F3725" i="2"/>
  <c r="E3725" i="2"/>
  <c r="D3725" i="2"/>
  <c r="C3725" i="2"/>
  <c r="B3725" i="2"/>
  <c r="A3725" i="2"/>
  <c r="P3724" i="2"/>
  <c r="O3724" i="2"/>
  <c r="N3724" i="2"/>
  <c r="M3724" i="2"/>
  <c r="L3724" i="2"/>
  <c r="K3724" i="2"/>
  <c r="J3724" i="2"/>
  <c r="I3724" i="2"/>
  <c r="H3724" i="2"/>
  <c r="G3724" i="2"/>
  <c r="F3724" i="2"/>
  <c r="E3724" i="2"/>
  <c r="D3724" i="2"/>
  <c r="C3724" i="2"/>
  <c r="B3724" i="2"/>
  <c r="A3724" i="2"/>
  <c r="P3723" i="2"/>
  <c r="O3723" i="2"/>
  <c r="N3723" i="2"/>
  <c r="M3723" i="2"/>
  <c r="L3723" i="2"/>
  <c r="K3723" i="2"/>
  <c r="J3723" i="2"/>
  <c r="I3723" i="2"/>
  <c r="H3723" i="2"/>
  <c r="G3723" i="2"/>
  <c r="F3723" i="2"/>
  <c r="E3723" i="2"/>
  <c r="D3723" i="2"/>
  <c r="C3723" i="2"/>
  <c r="B3723" i="2"/>
  <c r="A3723" i="2"/>
  <c r="P3722" i="2"/>
  <c r="O3722" i="2"/>
  <c r="N3722" i="2"/>
  <c r="M3722" i="2"/>
  <c r="L3722" i="2"/>
  <c r="K3722" i="2"/>
  <c r="J3722" i="2"/>
  <c r="I3722" i="2"/>
  <c r="H3722" i="2"/>
  <c r="G3722" i="2"/>
  <c r="F3722" i="2"/>
  <c r="E3722" i="2"/>
  <c r="D3722" i="2"/>
  <c r="C3722" i="2"/>
  <c r="B3722" i="2"/>
  <c r="A3722" i="2"/>
  <c r="P3721" i="2"/>
  <c r="O3721" i="2"/>
  <c r="N3721" i="2"/>
  <c r="M3721" i="2"/>
  <c r="L3721" i="2"/>
  <c r="K3721" i="2"/>
  <c r="J3721" i="2"/>
  <c r="I3721" i="2"/>
  <c r="H3721" i="2"/>
  <c r="G3721" i="2"/>
  <c r="F3721" i="2"/>
  <c r="E3721" i="2"/>
  <c r="D3721" i="2"/>
  <c r="C3721" i="2"/>
  <c r="B3721" i="2"/>
  <c r="A3721" i="2"/>
  <c r="P3720" i="2"/>
  <c r="O3720" i="2"/>
  <c r="N3720" i="2"/>
  <c r="M3720" i="2"/>
  <c r="L3720" i="2"/>
  <c r="K3720" i="2"/>
  <c r="J3720" i="2"/>
  <c r="I3720" i="2"/>
  <c r="H3720" i="2"/>
  <c r="G3720" i="2"/>
  <c r="F3720" i="2"/>
  <c r="E3720" i="2"/>
  <c r="D3720" i="2"/>
  <c r="C3720" i="2"/>
  <c r="B3720" i="2"/>
  <c r="A3720" i="2"/>
  <c r="P3719" i="2"/>
  <c r="O3719" i="2"/>
  <c r="N3719" i="2"/>
  <c r="M3719" i="2"/>
  <c r="L3719" i="2"/>
  <c r="K3719" i="2"/>
  <c r="J3719" i="2"/>
  <c r="I3719" i="2"/>
  <c r="H3719" i="2"/>
  <c r="G3719" i="2"/>
  <c r="F3719" i="2"/>
  <c r="E3719" i="2"/>
  <c r="D3719" i="2"/>
  <c r="C3719" i="2"/>
  <c r="B3719" i="2"/>
  <c r="A3719" i="2"/>
  <c r="P3718" i="2"/>
  <c r="O3718" i="2"/>
  <c r="N3718" i="2"/>
  <c r="M3718" i="2"/>
  <c r="L3718" i="2"/>
  <c r="K3718" i="2"/>
  <c r="J3718" i="2"/>
  <c r="I3718" i="2"/>
  <c r="H3718" i="2"/>
  <c r="G3718" i="2"/>
  <c r="F3718" i="2"/>
  <c r="E3718" i="2"/>
  <c r="D3718" i="2"/>
  <c r="C3718" i="2"/>
  <c r="B3718" i="2"/>
  <c r="A3718" i="2"/>
  <c r="P3717" i="2"/>
  <c r="O3717" i="2"/>
  <c r="N3717" i="2"/>
  <c r="M3717" i="2"/>
  <c r="L3717" i="2"/>
  <c r="K3717" i="2"/>
  <c r="J3717" i="2"/>
  <c r="I3717" i="2"/>
  <c r="H3717" i="2"/>
  <c r="G3717" i="2"/>
  <c r="F3717" i="2"/>
  <c r="E3717" i="2"/>
  <c r="D3717" i="2"/>
  <c r="C3717" i="2"/>
  <c r="B3717" i="2"/>
  <c r="A3717" i="2"/>
  <c r="P3716" i="2"/>
  <c r="O3716" i="2"/>
  <c r="N3716" i="2"/>
  <c r="M3716" i="2"/>
  <c r="L3716" i="2"/>
  <c r="K3716" i="2"/>
  <c r="J3716" i="2"/>
  <c r="I3716" i="2"/>
  <c r="H3716" i="2"/>
  <c r="G3716" i="2"/>
  <c r="F3716" i="2"/>
  <c r="E3716" i="2"/>
  <c r="D3716" i="2"/>
  <c r="C3716" i="2"/>
  <c r="B3716" i="2"/>
  <c r="A3716" i="2"/>
  <c r="P3715" i="2"/>
  <c r="O3715" i="2"/>
  <c r="N3715" i="2"/>
  <c r="M3715" i="2"/>
  <c r="L3715" i="2"/>
  <c r="K3715" i="2"/>
  <c r="J3715" i="2"/>
  <c r="I3715" i="2"/>
  <c r="H3715" i="2"/>
  <c r="G3715" i="2"/>
  <c r="F3715" i="2"/>
  <c r="E3715" i="2"/>
  <c r="D3715" i="2"/>
  <c r="C3715" i="2"/>
  <c r="B3715" i="2"/>
  <c r="A3715" i="2"/>
  <c r="P3714" i="2"/>
  <c r="O3714" i="2"/>
  <c r="N3714" i="2"/>
  <c r="M3714" i="2"/>
  <c r="L3714" i="2"/>
  <c r="K3714" i="2"/>
  <c r="J3714" i="2"/>
  <c r="I3714" i="2"/>
  <c r="H3714" i="2"/>
  <c r="G3714" i="2"/>
  <c r="F3714" i="2"/>
  <c r="E3714" i="2"/>
  <c r="D3714" i="2"/>
  <c r="C3714" i="2"/>
  <c r="B3714" i="2"/>
  <c r="A3714" i="2"/>
  <c r="P3713" i="2"/>
  <c r="O3713" i="2"/>
  <c r="N3713" i="2"/>
  <c r="M3713" i="2"/>
  <c r="L3713" i="2"/>
  <c r="K3713" i="2"/>
  <c r="J3713" i="2"/>
  <c r="I3713" i="2"/>
  <c r="H3713" i="2"/>
  <c r="G3713" i="2"/>
  <c r="F3713" i="2"/>
  <c r="E3713" i="2"/>
  <c r="D3713" i="2"/>
  <c r="C3713" i="2"/>
  <c r="B3713" i="2"/>
  <c r="A3713" i="2"/>
  <c r="P3712" i="2"/>
  <c r="O3712" i="2"/>
  <c r="N3712" i="2"/>
  <c r="M3712" i="2"/>
  <c r="L3712" i="2"/>
  <c r="K3712" i="2"/>
  <c r="J3712" i="2"/>
  <c r="I3712" i="2"/>
  <c r="H3712" i="2"/>
  <c r="G3712" i="2"/>
  <c r="F3712" i="2"/>
  <c r="E3712" i="2"/>
  <c r="D3712" i="2"/>
  <c r="C3712" i="2"/>
  <c r="B3712" i="2"/>
  <c r="A3712" i="2"/>
  <c r="P3711" i="2"/>
  <c r="O3711" i="2"/>
  <c r="N3711" i="2"/>
  <c r="M3711" i="2"/>
  <c r="L3711" i="2"/>
  <c r="K3711" i="2"/>
  <c r="J3711" i="2"/>
  <c r="I3711" i="2"/>
  <c r="H3711" i="2"/>
  <c r="G3711" i="2"/>
  <c r="F3711" i="2"/>
  <c r="E3711" i="2"/>
  <c r="D3711" i="2"/>
  <c r="C3711" i="2"/>
  <c r="B3711" i="2"/>
  <c r="A3711" i="2"/>
  <c r="P3710" i="2"/>
  <c r="O3710" i="2"/>
  <c r="N3710" i="2"/>
  <c r="M3710" i="2"/>
  <c r="L3710" i="2"/>
  <c r="K3710" i="2"/>
  <c r="J3710" i="2"/>
  <c r="I3710" i="2"/>
  <c r="H3710" i="2"/>
  <c r="G3710" i="2"/>
  <c r="F3710" i="2"/>
  <c r="E3710" i="2"/>
  <c r="D3710" i="2"/>
  <c r="C3710" i="2"/>
  <c r="B3710" i="2"/>
  <c r="A3710" i="2"/>
  <c r="P3709" i="2"/>
  <c r="O3709" i="2"/>
  <c r="N3709" i="2"/>
  <c r="M3709" i="2"/>
  <c r="L3709" i="2"/>
  <c r="K3709" i="2"/>
  <c r="J3709" i="2"/>
  <c r="I3709" i="2"/>
  <c r="H3709" i="2"/>
  <c r="G3709" i="2"/>
  <c r="F3709" i="2"/>
  <c r="E3709" i="2"/>
  <c r="D3709" i="2"/>
  <c r="C3709" i="2"/>
  <c r="B3709" i="2"/>
  <c r="A3709" i="2"/>
  <c r="P3708" i="2"/>
  <c r="O3708" i="2"/>
  <c r="N3708" i="2"/>
  <c r="M3708" i="2"/>
  <c r="L3708" i="2"/>
  <c r="K3708" i="2"/>
  <c r="J3708" i="2"/>
  <c r="I3708" i="2"/>
  <c r="H3708" i="2"/>
  <c r="G3708" i="2"/>
  <c r="F3708" i="2"/>
  <c r="E3708" i="2"/>
  <c r="D3708" i="2"/>
  <c r="C3708" i="2"/>
  <c r="B3708" i="2"/>
  <c r="A3708" i="2"/>
  <c r="P3707" i="2"/>
  <c r="O3707" i="2"/>
  <c r="N3707" i="2"/>
  <c r="M3707" i="2"/>
  <c r="L3707" i="2"/>
  <c r="K3707" i="2"/>
  <c r="J3707" i="2"/>
  <c r="I3707" i="2"/>
  <c r="H3707" i="2"/>
  <c r="G3707" i="2"/>
  <c r="F3707" i="2"/>
  <c r="E3707" i="2"/>
  <c r="D3707" i="2"/>
  <c r="C3707" i="2"/>
  <c r="B3707" i="2"/>
  <c r="A3707" i="2"/>
  <c r="P3706" i="2"/>
  <c r="O3706" i="2"/>
  <c r="N3706" i="2"/>
  <c r="M3706" i="2"/>
  <c r="L3706" i="2"/>
  <c r="K3706" i="2"/>
  <c r="J3706" i="2"/>
  <c r="I3706" i="2"/>
  <c r="H3706" i="2"/>
  <c r="G3706" i="2"/>
  <c r="F3706" i="2"/>
  <c r="E3706" i="2"/>
  <c r="D3706" i="2"/>
  <c r="C3706" i="2"/>
  <c r="B3706" i="2"/>
  <c r="A3706" i="2"/>
  <c r="P3705" i="2"/>
  <c r="O3705" i="2"/>
  <c r="N3705" i="2"/>
  <c r="M3705" i="2"/>
  <c r="L3705" i="2"/>
  <c r="K3705" i="2"/>
  <c r="J3705" i="2"/>
  <c r="I3705" i="2"/>
  <c r="H3705" i="2"/>
  <c r="G3705" i="2"/>
  <c r="F3705" i="2"/>
  <c r="E3705" i="2"/>
  <c r="D3705" i="2"/>
  <c r="C3705" i="2"/>
  <c r="B3705" i="2"/>
  <c r="A3705" i="2"/>
  <c r="P3704" i="2"/>
  <c r="O3704" i="2"/>
  <c r="N3704" i="2"/>
  <c r="M3704" i="2"/>
  <c r="L3704" i="2"/>
  <c r="K3704" i="2"/>
  <c r="J3704" i="2"/>
  <c r="I3704" i="2"/>
  <c r="H3704" i="2"/>
  <c r="G3704" i="2"/>
  <c r="F3704" i="2"/>
  <c r="E3704" i="2"/>
  <c r="D3704" i="2"/>
  <c r="C3704" i="2"/>
  <c r="B3704" i="2"/>
  <c r="A3704" i="2"/>
  <c r="P3703" i="2"/>
  <c r="O3703" i="2"/>
  <c r="N3703" i="2"/>
  <c r="M3703" i="2"/>
  <c r="L3703" i="2"/>
  <c r="K3703" i="2"/>
  <c r="J3703" i="2"/>
  <c r="I3703" i="2"/>
  <c r="H3703" i="2"/>
  <c r="G3703" i="2"/>
  <c r="F3703" i="2"/>
  <c r="E3703" i="2"/>
  <c r="D3703" i="2"/>
  <c r="C3703" i="2"/>
  <c r="B3703" i="2"/>
  <c r="A3703" i="2"/>
  <c r="P3702" i="2"/>
  <c r="O3702" i="2"/>
  <c r="N3702" i="2"/>
  <c r="M3702" i="2"/>
  <c r="L3702" i="2"/>
  <c r="K3702" i="2"/>
  <c r="J3702" i="2"/>
  <c r="I3702" i="2"/>
  <c r="H3702" i="2"/>
  <c r="G3702" i="2"/>
  <c r="F3702" i="2"/>
  <c r="E3702" i="2"/>
  <c r="D3702" i="2"/>
  <c r="C3702" i="2"/>
  <c r="B3702" i="2"/>
  <c r="A3702" i="2"/>
  <c r="P3701" i="2"/>
  <c r="O3701" i="2"/>
  <c r="N3701" i="2"/>
  <c r="M3701" i="2"/>
  <c r="L3701" i="2"/>
  <c r="K3701" i="2"/>
  <c r="J3701" i="2"/>
  <c r="I3701" i="2"/>
  <c r="H3701" i="2"/>
  <c r="G3701" i="2"/>
  <c r="F3701" i="2"/>
  <c r="E3701" i="2"/>
  <c r="D3701" i="2"/>
  <c r="C3701" i="2"/>
  <c r="B3701" i="2"/>
  <c r="A3701" i="2"/>
  <c r="P3700" i="2"/>
  <c r="O3700" i="2"/>
  <c r="N3700" i="2"/>
  <c r="M3700" i="2"/>
  <c r="L3700" i="2"/>
  <c r="K3700" i="2"/>
  <c r="J3700" i="2"/>
  <c r="I3700" i="2"/>
  <c r="H3700" i="2"/>
  <c r="G3700" i="2"/>
  <c r="F3700" i="2"/>
  <c r="E3700" i="2"/>
  <c r="D3700" i="2"/>
  <c r="C3700" i="2"/>
  <c r="B3700" i="2"/>
  <c r="A3700" i="2"/>
  <c r="P3699" i="2"/>
  <c r="O3699" i="2"/>
  <c r="N3699" i="2"/>
  <c r="M3699" i="2"/>
  <c r="L3699" i="2"/>
  <c r="K3699" i="2"/>
  <c r="J3699" i="2"/>
  <c r="I3699" i="2"/>
  <c r="H3699" i="2"/>
  <c r="G3699" i="2"/>
  <c r="F3699" i="2"/>
  <c r="E3699" i="2"/>
  <c r="D3699" i="2"/>
  <c r="C3699" i="2"/>
  <c r="B3699" i="2"/>
  <c r="A3699" i="2"/>
  <c r="P3698" i="2"/>
  <c r="O3698" i="2"/>
  <c r="N3698" i="2"/>
  <c r="M3698" i="2"/>
  <c r="L3698" i="2"/>
  <c r="K3698" i="2"/>
  <c r="J3698" i="2"/>
  <c r="I3698" i="2"/>
  <c r="H3698" i="2"/>
  <c r="G3698" i="2"/>
  <c r="F3698" i="2"/>
  <c r="E3698" i="2"/>
  <c r="D3698" i="2"/>
  <c r="C3698" i="2"/>
  <c r="B3698" i="2"/>
  <c r="A3698" i="2"/>
  <c r="P3697" i="2"/>
  <c r="O3697" i="2"/>
  <c r="N3697" i="2"/>
  <c r="M3697" i="2"/>
  <c r="L3697" i="2"/>
  <c r="K3697" i="2"/>
  <c r="J3697" i="2"/>
  <c r="I3697" i="2"/>
  <c r="H3697" i="2"/>
  <c r="G3697" i="2"/>
  <c r="F3697" i="2"/>
  <c r="E3697" i="2"/>
  <c r="D3697" i="2"/>
  <c r="C3697" i="2"/>
  <c r="B3697" i="2"/>
  <c r="A3697" i="2"/>
  <c r="P3696" i="2"/>
  <c r="O3696" i="2"/>
  <c r="N3696" i="2"/>
  <c r="M3696" i="2"/>
  <c r="L3696" i="2"/>
  <c r="K3696" i="2"/>
  <c r="J3696" i="2"/>
  <c r="I3696" i="2"/>
  <c r="H3696" i="2"/>
  <c r="G3696" i="2"/>
  <c r="F3696" i="2"/>
  <c r="E3696" i="2"/>
  <c r="D3696" i="2"/>
  <c r="C3696" i="2"/>
  <c r="B3696" i="2"/>
  <c r="A3696" i="2"/>
  <c r="P3695" i="2"/>
  <c r="O3695" i="2"/>
  <c r="N3695" i="2"/>
  <c r="M3695" i="2"/>
  <c r="L3695" i="2"/>
  <c r="K3695" i="2"/>
  <c r="J3695" i="2"/>
  <c r="I3695" i="2"/>
  <c r="H3695" i="2"/>
  <c r="G3695" i="2"/>
  <c r="F3695" i="2"/>
  <c r="E3695" i="2"/>
  <c r="D3695" i="2"/>
  <c r="C3695" i="2"/>
  <c r="B3695" i="2"/>
  <c r="A3695" i="2"/>
  <c r="P3694" i="2"/>
  <c r="O3694" i="2"/>
  <c r="N3694" i="2"/>
  <c r="M3694" i="2"/>
  <c r="L3694" i="2"/>
  <c r="K3694" i="2"/>
  <c r="J3694" i="2"/>
  <c r="I3694" i="2"/>
  <c r="H3694" i="2"/>
  <c r="G3694" i="2"/>
  <c r="F3694" i="2"/>
  <c r="E3694" i="2"/>
  <c r="D3694" i="2"/>
  <c r="C3694" i="2"/>
  <c r="B3694" i="2"/>
  <c r="A3694" i="2"/>
  <c r="P3693" i="2"/>
  <c r="O3693" i="2"/>
  <c r="N3693" i="2"/>
  <c r="M3693" i="2"/>
  <c r="L3693" i="2"/>
  <c r="K3693" i="2"/>
  <c r="J3693" i="2"/>
  <c r="I3693" i="2"/>
  <c r="H3693" i="2"/>
  <c r="G3693" i="2"/>
  <c r="F3693" i="2"/>
  <c r="E3693" i="2"/>
  <c r="D3693" i="2"/>
  <c r="C3693" i="2"/>
  <c r="B3693" i="2"/>
  <c r="A3693" i="2"/>
  <c r="P3692" i="2"/>
  <c r="O3692" i="2"/>
  <c r="N3692" i="2"/>
  <c r="M3692" i="2"/>
  <c r="L3692" i="2"/>
  <c r="K3692" i="2"/>
  <c r="J3692" i="2"/>
  <c r="I3692" i="2"/>
  <c r="H3692" i="2"/>
  <c r="G3692" i="2"/>
  <c r="F3692" i="2"/>
  <c r="E3692" i="2"/>
  <c r="D3692" i="2"/>
  <c r="C3692" i="2"/>
  <c r="B3692" i="2"/>
  <c r="A3692" i="2"/>
  <c r="P3691" i="2"/>
  <c r="O3691" i="2"/>
  <c r="N3691" i="2"/>
  <c r="M3691" i="2"/>
  <c r="L3691" i="2"/>
  <c r="K3691" i="2"/>
  <c r="J3691" i="2"/>
  <c r="I3691" i="2"/>
  <c r="H3691" i="2"/>
  <c r="G3691" i="2"/>
  <c r="F3691" i="2"/>
  <c r="E3691" i="2"/>
  <c r="D3691" i="2"/>
  <c r="C3691" i="2"/>
  <c r="B3691" i="2"/>
  <c r="A3691" i="2"/>
  <c r="P3690" i="2"/>
  <c r="O3690" i="2"/>
  <c r="N3690" i="2"/>
  <c r="M3690" i="2"/>
  <c r="L3690" i="2"/>
  <c r="K3690" i="2"/>
  <c r="J3690" i="2"/>
  <c r="I3690" i="2"/>
  <c r="H3690" i="2"/>
  <c r="G3690" i="2"/>
  <c r="F3690" i="2"/>
  <c r="E3690" i="2"/>
  <c r="D3690" i="2"/>
  <c r="C3690" i="2"/>
  <c r="B3690" i="2"/>
  <c r="A3690" i="2"/>
  <c r="P3689" i="2"/>
  <c r="O3689" i="2"/>
  <c r="N3689" i="2"/>
  <c r="M3689" i="2"/>
  <c r="L3689" i="2"/>
  <c r="K3689" i="2"/>
  <c r="J3689" i="2"/>
  <c r="I3689" i="2"/>
  <c r="H3689" i="2"/>
  <c r="G3689" i="2"/>
  <c r="F3689" i="2"/>
  <c r="E3689" i="2"/>
  <c r="D3689" i="2"/>
  <c r="C3689" i="2"/>
  <c r="B3689" i="2"/>
  <c r="A3689" i="2"/>
  <c r="P3688" i="2"/>
  <c r="O3688" i="2"/>
  <c r="N3688" i="2"/>
  <c r="M3688" i="2"/>
  <c r="L3688" i="2"/>
  <c r="K3688" i="2"/>
  <c r="J3688" i="2"/>
  <c r="I3688" i="2"/>
  <c r="H3688" i="2"/>
  <c r="G3688" i="2"/>
  <c r="F3688" i="2"/>
  <c r="E3688" i="2"/>
  <c r="D3688" i="2"/>
  <c r="C3688" i="2"/>
  <c r="B3688" i="2"/>
  <c r="A3688" i="2"/>
  <c r="P3687" i="2"/>
  <c r="O3687" i="2"/>
  <c r="N3687" i="2"/>
  <c r="M3687" i="2"/>
  <c r="L3687" i="2"/>
  <c r="K3687" i="2"/>
  <c r="J3687" i="2"/>
  <c r="I3687" i="2"/>
  <c r="H3687" i="2"/>
  <c r="G3687" i="2"/>
  <c r="F3687" i="2"/>
  <c r="E3687" i="2"/>
  <c r="D3687" i="2"/>
  <c r="C3687" i="2"/>
  <c r="B3687" i="2"/>
  <c r="A3687" i="2"/>
  <c r="P3686" i="2"/>
  <c r="O3686" i="2"/>
  <c r="N3686" i="2"/>
  <c r="M3686" i="2"/>
  <c r="L3686" i="2"/>
  <c r="K3686" i="2"/>
  <c r="J3686" i="2"/>
  <c r="I3686" i="2"/>
  <c r="H3686" i="2"/>
  <c r="G3686" i="2"/>
  <c r="F3686" i="2"/>
  <c r="E3686" i="2"/>
  <c r="D3686" i="2"/>
  <c r="C3686" i="2"/>
  <c r="B3686" i="2"/>
  <c r="A3686" i="2"/>
  <c r="P3685" i="2"/>
  <c r="O3685" i="2"/>
  <c r="N3685" i="2"/>
  <c r="M3685" i="2"/>
  <c r="L3685" i="2"/>
  <c r="K3685" i="2"/>
  <c r="J3685" i="2"/>
  <c r="I3685" i="2"/>
  <c r="H3685" i="2"/>
  <c r="G3685" i="2"/>
  <c r="F3685" i="2"/>
  <c r="E3685" i="2"/>
  <c r="D3685" i="2"/>
  <c r="C3685" i="2"/>
  <c r="B3685" i="2"/>
  <c r="A3685" i="2"/>
  <c r="P3684" i="2"/>
  <c r="O3684" i="2"/>
  <c r="N3684" i="2"/>
  <c r="M3684" i="2"/>
  <c r="L3684" i="2"/>
  <c r="K3684" i="2"/>
  <c r="J3684" i="2"/>
  <c r="I3684" i="2"/>
  <c r="H3684" i="2"/>
  <c r="G3684" i="2"/>
  <c r="F3684" i="2"/>
  <c r="E3684" i="2"/>
  <c r="D3684" i="2"/>
  <c r="C3684" i="2"/>
  <c r="B3684" i="2"/>
  <c r="A3684" i="2"/>
  <c r="P3683" i="2"/>
  <c r="O3683" i="2"/>
  <c r="N3683" i="2"/>
  <c r="M3683" i="2"/>
  <c r="L3683" i="2"/>
  <c r="K3683" i="2"/>
  <c r="J3683" i="2"/>
  <c r="I3683" i="2"/>
  <c r="H3683" i="2"/>
  <c r="G3683" i="2"/>
  <c r="F3683" i="2"/>
  <c r="E3683" i="2"/>
  <c r="D3683" i="2"/>
  <c r="C3683" i="2"/>
  <c r="B3683" i="2"/>
  <c r="A3683" i="2"/>
  <c r="P3682" i="2"/>
  <c r="O3682" i="2"/>
  <c r="N3682" i="2"/>
  <c r="M3682" i="2"/>
  <c r="L3682" i="2"/>
  <c r="K3682" i="2"/>
  <c r="J3682" i="2"/>
  <c r="I3682" i="2"/>
  <c r="H3682" i="2"/>
  <c r="G3682" i="2"/>
  <c r="F3682" i="2"/>
  <c r="E3682" i="2"/>
  <c r="D3682" i="2"/>
  <c r="C3682" i="2"/>
  <c r="B3682" i="2"/>
  <c r="A3682" i="2"/>
  <c r="P3681" i="2"/>
  <c r="O3681" i="2"/>
  <c r="N3681" i="2"/>
  <c r="M3681" i="2"/>
  <c r="L3681" i="2"/>
  <c r="K3681" i="2"/>
  <c r="J3681" i="2"/>
  <c r="I3681" i="2"/>
  <c r="H3681" i="2"/>
  <c r="G3681" i="2"/>
  <c r="F3681" i="2"/>
  <c r="E3681" i="2"/>
  <c r="D3681" i="2"/>
  <c r="C3681" i="2"/>
  <c r="B3681" i="2"/>
  <c r="A3681" i="2"/>
  <c r="P3680" i="2"/>
  <c r="O3680" i="2"/>
  <c r="N3680" i="2"/>
  <c r="M3680" i="2"/>
  <c r="L3680" i="2"/>
  <c r="K3680" i="2"/>
  <c r="J3680" i="2"/>
  <c r="I3680" i="2"/>
  <c r="H3680" i="2"/>
  <c r="G3680" i="2"/>
  <c r="F3680" i="2"/>
  <c r="E3680" i="2"/>
  <c r="D3680" i="2"/>
  <c r="C3680" i="2"/>
  <c r="B3680" i="2"/>
  <c r="A3680" i="2"/>
  <c r="P3679" i="2"/>
  <c r="O3679" i="2"/>
  <c r="N3679" i="2"/>
  <c r="M3679" i="2"/>
  <c r="L3679" i="2"/>
  <c r="K3679" i="2"/>
  <c r="J3679" i="2"/>
  <c r="I3679" i="2"/>
  <c r="H3679" i="2"/>
  <c r="G3679" i="2"/>
  <c r="F3679" i="2"/>
  <c r="E3679" i="2"/>
  <c r="D3679" i="2"/>
  <c r="C3679" i="2"/>
  <c r="B3679" i="2"/>
  <c r="A3679" i="2"/>
  <c r="P3678" i="2"/>
  <c r="O3678" i="2"/>
  <c r="N3678" i="2"/>
  <c r="M3678" i="2"/>
  <c r="L3678" i="2"/>
  <c r="K3678" i="2"/>
  <c r="J3678" i="2"/>
  <c r="I3678" i="2"/>
  <c r="H3678" i="2"/>
  <c r="G3678" i="2"/>
  <c r="F3678" i="2"/>
  <c r="E3678" i="2"/>
  <c r="D3678" i="2"/>
  <c r="C3678" i="2"/>
  <c r="B3678" i="2"/>
  <c r="A3678" i="2"/>
  <c r="P3677" i="2"/>
  <c r="O3677" i="2"/>
  <c r="N3677" i="2"/>
  <c r="M3677" i="2"/>
  <c r="L3677" i="2"/>
  <c r="K3677" i="2"/>
  <c r="J3677" i="2"/>
  <c r="I3677" i="2"/>
  <c r="H3677" i="2"/>
  <c r="G3677" i="2"/>
  <c r="F3677" i="2"/>
  <c r="E3677" i="2"/>
  <c r="D3677" i="2"/>
  <c r="C3677" i="2"/>
  <c r="B3677" i="2"/>
  <c r="A3677" i="2"/>
  <c r="P3676" i="2"/>
  <c r="O3676" i="2"/>
  <c r="N3676" i="2"/>
  <c r="M3676" i="2"/>
  <c r="L3676" i="2"/>
  <c r="K3676" i="2"/>
  <c r="J3676" i="2"/>
  <c r="I3676" i="2"/>
  <c r="H3676" i="2"/>
  <c r="G3676" i="2"/>
  <c r="F3676" i="2"/>
  <c r="E3676" i="2"/>
  <c r="D3676" i="2"/>
  <c r="C3676" i="2"/>
  <c r="B3676" i="2"/>
  <c r="A3676" i="2"/>
  <c r="P3675" i="2"/>
  <c r="O3675" i="2"/>
  <c r="N3675" i="2"/>
  <c r="M3675" i="2"/>
  <c r="L3675" i="2"/>
  <c r="K3675" i="2"/>
  <c r="J3675" i="2"/>
  <c r="I3675" i="2"/>
  <c r="H3675" i="2"/>
  <c r="G3675" i="2"/>
  <c r="F3675" i="2"/>
  <c r="E3675" i="2"/>
  <c r="D3675" i="2"/>
  <c r="C3675" i="2"/>
  <c r="B3675" i="2"/>
  <c r="A3675" i="2"/>
  <c r="P3674" i="2"/>
  <c r="O3674" i="2"/>
  <c r="N3674" i="2"/>
  <c r="M3674" i="2"/>
  <c r="L3674" i="2"/>
  <c r="K3674" i="2"/>
  <c r="J3674" i="2"/>
  <c r="I3674" i="2"/>
  <c r="H3674" i="2"/>
  <c r="G3674" i="2"/>
  <c r="F3674" i="2"/>
  <c r="E3674" i="2"/>
  <c r="D3674" i="2"/>
  <c r="C3674" i="2"/>
  <c r="B3674" i="2"/>
  <c r="A3674" i="2"/>
  <c r="P3673" i="2"/>
  <c r="O3673" i="2"/>
  <c r="N3673" i="2"/>
  <c r="M3673" i="2"/>
  <c r="L3673" i="2"/>
  <c r="K3673" i="2"/>
  <c r="J3673" i="2"/>
  <c r="I3673" i="2"/>
  <c r="H3673" i="2"/>
  <c r="G3673" i="2"/>
  <c r="F3673" i="2"/>
  <c r="E3673" i="2"/>
  <c r="D3673" i="2"/>
  <c r="C3673" i="2"/>
  <c r="B3673" i="2"/>
  <c r="A3673" i="2"/>
  <c r="P3672" i="2"/>
  <c r="O3672" i="2"/>
  <c r="N3672" i="2"/>
  <c r="M3672" i="2"/>
  <c r="L3672" i="2"/>
  <c r="K3672" i="2"/>
  <c r="J3672" i="2"/>
  <c r="I3672" i="2"/>
  <c r="H3672" i="2"/>
  <c r="G3672" i="2"/>
  <c r="F3672" i="2"/>
  <c r="E3672" i="2"/>
  <c r="D3672" i="2"/>
  <c r="C3672" i="2"/>
  <c r="B3672" i="2"/>
  <c r="A3672" i="2"/>
  <c r="P3671" i="2"/>
  <c r="O3671" i="2"/>
  <c r="N3671" i="2"/>
  <c r="M3671" i="2"/>
  <c r="L3671" i="2"/>
  <c r="K3671" i="2"/>
  <c r="J3671" i="2"/>
  <c r="I3671" i="2"/>
  <c r="H3671" i="2"/>
  <c r="G3671" i="2"/>
  <c r="F3671" i="2"/>
  <c r="E3671" i="2"/>
  <c r="D3671" i="2"/>
  <c r="C3671" i="2"/>
  <c r="B3671" i="2"/>
  <c r="A3671" i="2"/>
  <c r="P3670" i="2"/>
  <c r="O3670" i="2"/>
  <c r="N3670" i="2"/>
  <c r="M3670" i="2"/>
  <c r="L3670" i="2"/>
  <c r="K3670" i="2"/>
  <c r="J3670" i="2"/>
  <c r="I3670" i="2"/>
  <c r="H3670" i="2"/>
  <c r="G3670" i="2"/>
  <c r="F3670" i="2"/>
  <c r="E3670" i="2"/>
  <c r="D3670" i="2"/>
  <c r="C3670" i="2"/>
  <c r="B3670" i="2"/>
  <c r="A3670" i="2"/>
  <c r="P3669" i="2"/>
  <c r="O3669" i="2"/>
  <c r="N3669" i="2"/>
  <c r="M3669" i="2"/>
  <c r="L3669" i="2"/>
  <c r="K3669" i="2"/>
  <c r="J3669" i="2"/>
  <c r="I3669" i="2"/>
  <c r="H3669" i="2"/>
  <c r="G3669" i="2"/>
  <c r="F3669" i="2"/>
  <c r="E3669" i="2"/>
  <c r="D3669" i="2"/>
  <c r="C3669" i="2"/>
  <c r="B3669" i="2"/>
  <c r="A3669" i="2"/>
  <c r="P3668" i="2"/>
  <c r="O3668" i="2"/>
  <c r="N3668" i="2"/>
  <c r="M3668" i="2"/>
  <c r="L3668" i="2"/>
  <c r="K3668" i="2"/>
  <c r="J3668" i="2"/>
  <c r="I3668" i="2"/>
  <c r="H3668" i="2"/>
  <c r="G3668" i="2"/>
  <c r="F3668" i="2"/>
  <c r="E3668" i="2"/>
  <c r="D3668" i="2"/>
  <c r="C3668" i="2"/>
  <c r="B3668" i="2"/>
  <c r="A3668" i="2"/>
  <c r="P3667" i="2"/>
  <c r="O3667" i="2"/>
  <c r="N3667" i="2"/>
  <c r="M3667" i="2"/>
  <c r="L3667" i="2"/>
  <c r="K3667" i="2"/>
  <c r="J3667" i="2"/>
  <c r="I3667" i="2"/>
  <c r="H3667" i="2"/>
  <c r="G3667" i="2"/>
  <c r="F3667" i="2"/>
  <c r="E3667" i="2"/>
  <c r="D3667" i="2"/>
  <c r="C3667" i="2"/>
  <c r="B3667" i="2"/>
  <c r="A3667" i="2"/>
  <c r="P3666" i="2"/>
  <c r="O3666" i="2"/>
  <c r="N3666" i="2"/>
  <c r="M3666" i="2"/>
  <c r="L3666" i="2"/>
  <c r="K3666" i="2"/>
  <c r="J3666" i="2"/>
  <c r="I3666" i="2"/>
  <c r="H3666" i="2"/>
  <c r="G3666" i="2"/>
  <c r="F3666" i="2"/>
  <c r="E3666" i="2"/>
  <c r="D3666" i="2"/>
  <c r="C3666" i="2"/>
  <c r="B3666" i="2"/>
  <c r="A3666" i="2"/>
  <c r="P3665" i="2"/>
  <c r="O3665" i="2"/>
  <c r="N3665" i="2"/>
  <c r="M3665" i="2"/>
  <c r="L3665" i="2"/>
  <c r="K3665" i="2"/>
  <c r="J3665" i="2"/>
  <c r="I3665" i="2"/>
  <c r="H3665" i="2"/>
  <c r="G3665" i="2"/>
  <c r="F3665" i="2"/>
  <c r="E3665" i="2"/>
  <c r="D3665" i="2"/>
  <c r="C3665" i="2"/>
  <c r="B3665" i="2"/>
  <c r="A3665" i="2"/>
  <c r="P3664" i="2"/>
  <c r="O3664" i="2"/>
  <c r="N3664" i="2"/>
  <c r="M3664" i="2"/>
  <c r="L3664" i="2"/>
  <c r="K3664" i="2"/>
  <c r="J3664" i="2"/>
  <c r="I3664" i="2"/>
  <c r="H3664" i="2"/>
  <c r="G3664" i="2"/>
  <c r="F3664" i="2"/>
  <c r="E3664" i="2"/>
  <c r="D3664" i="2"/>
  <c r="C3664" i="2"/>
  <c r="B3664" i="2"/>
  <c r="A3664" i="2"/>
  <c r="P3663" i="2"/>
  <c r="O3663" i="2"/>
  <c r="N3663" i="2"/>
  <c r="M3663" i="2"/>
  <c r="L3663" i="2"/>
  <c r="K3663" i="2"/>
  <c r="J3663" i="2"/>
  <c r="I3663" i="2"/>
  <c r="H3663" i="2"/>
  <c r="G3663" i="2"/>
  <c r="F3663" i="2"/>
  <c r="E3663" i="2"/>
  <c r="D3663" i="2"/>
  <c r="C3663" i="2"/>
  <c r="B3663" i="2"/>
  <c r="A3663" i="2"/>
  <c r="P3662" i="2"/>
  <c r="O3662" i="2"/>
  <c r="N3662" i="2"/>
  <c r="M3662" i="2"/>
  <c r="L3662" i="2"/>
  <c r="K3662" i="2"/>
  <c r="J3662" i="2"/>
  <c r="I3662" i="2"/>
  <c r="H3662" i="2"/>
  <c r="G3662" i="2"/>
  <c r="F3662" i="2"/>
  <c r="E3662" i="2"/>
  <c r="D3662" i="2"/>
  <c r="C3662" i="2"/>
  <c r="B3662" i="2"/>
  <c r="A3662" i="2"/>
  <c r="P3661" i="2"/>
  <c r="O3661" i="2"/>
  <c r="N3661" i="2"/>
  <c r="M3661" i="2"/>
  <c r="L3661" i="2"/>
  <c r="K3661" i="2"/>
  <c r="J3661" i="2"/>
  <c r="I3661" i="2"/>
  <c r="H3661" i="2"/>
  <c r="G3661" i="2"/>
  <c r="F3661" i="2"/>
  <c r="E3661" i="2"/>
  <c r="D3661" i="2"/>
  <c r="C3661" i="2"/>
  <c r="B3661" i="2"/>
  <c r="A3661" i="2"/>
  <c r="P3660" i="2"/>
  <c r="O3660" i="2"/>
  <c r="N3660" i="2"/>
  <c r="M3660" i="2"/>
  <c r="L3660" i="2"/>
  <c r="K3660" i="2"/>
  <c r="J3660" i="2"/>
  <c r="I3660" i="2"/>
  <c r="H3660" i="2"/>
  <c r="G3660" i="2"/>
  <c r="F3660" i="2"/>
  <c r="E3660" i="2"/>
  <c r="D3660" i="2"/>
  <c r="C3660" i="2"/>
  <c r="B3660" i="2"/>
  <c r="A3660" i="2"/>
  <c r="P3659" i="2"/>
  <c r="O3659" i="2"/>
  <c r="N3659" i="2"/>
  <c r="M3659" i="2"/>
  <c r="L3659" i="2"/>
  <c r="K3659" i="2"/>
  <c r="J3659" i="2"/>
  <c r="I3659" i="2"/>
  <c r="H3659" i="2"/>
  <c r="G3659" i="2"/>
  <c r="F3659" i="2"/>
  <c r="E3659" i="2"/>
  <c r="D3659" i="2"/>
  <c r="C3659" i="2"/>
  <c r="B3659" i="2"/>
  <c r="A3659" i="2"/>
  <c r="P3658" i="2"/>
  <c r="O3658" i="2"/>
  <c r="N3658" i="2"/>
  <c r="M3658" i="2"/>
  <c r="L3658" i="2"/>
  <c r="K3658" i="2"/>
  <c r="J3658" i="2"/>
  <c r="I3658" i="2"/>
  <c r="H3658" i="2"/>
  <c r="G3658" i="2"/>
  <c r="F3658" i="2"/>
  <c r="E3658" i="2"/>
  <c r="D3658" i="2"/>
  <c r="C3658" i="2"/>
  <c r="B3658" i="2"/>
  <c r="A3658" i="2"/>
  <c r="P3657" i="2"/>
  <c r="O3657" i="2"/>
  <c r="N3657" i="2"/>
  <c r="M3657" i="2"/>
  <c r="L3657" i="2"/>
  <c r="K3657" i="2"/>
  <c r="J3657" i="2"/>
  <c r="I3657" i="2"/>
  <c r="H3657" i="2"/>
  <c r="G3657" i="2"/>
  <c r="F3657" i="2"/>
  <c r="E3657" i="2"/>
  <c r="D3657" i="2"/>
  <c r="C3657" i="2"/>
  <c r="B3657" i="2"/>
  <c r="A3657" i="2"/>
  <c r="P3656" i="2"/>
  <c r="O3656" i="2"/>
  <c r="N3656" i="2"/>
  <c r="M3656" i="2"/>
  <c r="L3656" i="2"/>
  <c r="K3656" i="2"/>
  <c r="J3656" i="2"/>
  <c r="I3656" i="2"/>
  <c r="H3656" i="2"/>
  <c r="G3656" i="2"/>
  <c r="F3656" i="2"/>
  <c r="E3656" i="2"/>
  <c r="D3656" i="2"/>
  <c r="C3656" i="2"/>
  <c r="B3656" i="2"/>
  <c r="A3656" i="2"/>
  <c r="P3655" i="2"/>
  <c r="O3655" i="2"/>
  <c r="N3655" i="2"/>
  <c r="M3655" i="2"/>
  <c r="L3655" i="2"/>
  <c r="K3655" i="2"/>
  <c r="J3655" i="2"/>
  <c r="I3655" i="2"/>
  <c r="H3655" i="2"/>
  <c r="G3655" i="2"/>
  <c r="F3655" i="2"/>
  <c r="E3655" i="2"/>
  <c r="D3655" i="2"/>
  <c r="C3655" i="2"/>
  <c r="B3655" i="2"/>
  <c r="A3655" i="2"/>
  <c r="P3654" i="2"/>
  <c r="O3654" i="2"/>
  <c r="N3654" i="2"/>
  <c r="M3654" i="2"/>
  <c r="L3654" i="2"/>
  <c r="K3654" i="2"/>
  <c r="J3654" i="2"/>
  <c r="I3654" i="2"/>
  <c r="H3654" i="2"/>
  <c r="G3654" i="2"/>
  <c r="F3654" i="2"/>
  <c r="E3654" i="2"/>
  <c r="D3654" i="2"/>
  <c r="C3654" i="2"/>
  <c r="B3654" i="2"/>
  <c r="A3654" i="2"/>
  <c r="P3653" i="2"/>
  <c r="O3653" i="2"/>
  <c r="N3653" i="2"/>
  <c r="M3653" i="2"/>
  <c r="L3653" i="2"/>
  <c r="K3653" i="2"/>
  <c r="J3653" i="2"/>
  <c r="I3653" i="2"/>
  <c r="H3653" i="2"/>
  <c r="G3653" i="2"/>
  <c r="F3653" i="2"/>
  <c r="E3653" i="2"/>
  <c r="D3653" i="2"/>
  <c r="C3653" i="2"/>
  <c r="B3653" i="2"/>
  <c r="A3653" i="2"/>
  <c r="P3652" i="2"/>
  <c r="O3652" i="2"/>
  <c r="N3652" i="2"/>
  <c r="M3652" i="2"/>
  <c r="L3652" i="2"/>
  <c r="K3652" i="2"/>
  <c r="J3652" i="2"/>
  <c r="I3652" i="2"/>
  <c r="H3652" i="2"/>
  <c r="G3652" i="2"/>
  <c r="F3652" i="2"/>
  <c r="E3652" i="2"/>
  <c r="D3652" i="2"/>
  <c r="C3652" i="2"/>
  <c r="B3652" i="2"/>
  <c r="A3652" i="2"/>
  <c r="P3651" i="2"/>
  <c r="O3651" i="2"/>
  <c r="N3651" i="2"/>
  <c r="M3651" i="2"/>
  <c r="L3651" i="2"/>
  <c r="K3651" i="2"/>
  <c r="J3651" i="2"/>
  <c r="I3651" i="2"/>
  <c r="H3651" i="2"/>
  <c r="G3651" i="2"/>
  <c r="F3651" i="2"/>
  <c r="E3651" i="2"/>
  <c r="D3651" i="2"/>
  <c r="C3651" i="2"/>
  <c r="B3651" i="2"/>
  <c r="A3651" i="2"/>
  <c r="P3650" i="2"/>
  <c r="O3650" i="2"/>
  <c r="N3650" i="2"/>
  <c r="M3650" i="2"/>
  <c r="L3650" i="2"/>
  <c r="K3650" i="2"/>
  <c r="J3650" i="2"/>
  <c r="I3650" i="2"/>
  <c r="H3650" i="2"/>
  <c r="G3650" i="2"/>
  <c r="F3650" i="2"/>
  <c r="E3650" i="2"/>
  <c r="D3650" i="2"/>
  <c r="C3650" i="2"/>
  <c r="B3650" i="2"/>
  <c r="A3650" i="2"/>
  <c r="P3649" i="2"/>
  <c r="O3649" i="2"/>
  <c r="N3649" i="2"/>
  <c r="M3649" i="2"/>
  <c r="L3649" i="2"/>
  <c r="K3649" i="2"/>
  <c r="J3649" i="2"/>
  <c r="I3649" i="2"/>
  <c r="H3649" i="2"/>
  <c r="G3649" i="2"/>
  <c r="F3649" i="2"/>
  <c r="E3649" i="2"/>
  <c r="D3649" i="2"/>
  <c r="C3649" i="2"/>
  <c r="B3649" i="2"/>
  <c r="A3649" i="2"/>
  <c r="P3648" i="2"/>
  <c r="O3648" i="2"/>
  <c r="N3648" i="2"/>
  <c r="M3648" i="2"/>
  <c r="L3648" i="2"/>
  <c r="K3648" i="2"/>
  <c r="J3648" i="2"/>
  <c r="I3648" i="2"/>
  <c r="H3648" i="2"/>
  <c r="G3648" i="2"/>
  <c r="F3648" i="2"/>
  <c r="E3648" i="2"/>
  <c r="D3648" i="2"/>
  <c r="C3648" i="2"/>
  <c r="B3648" i="2"/>
  <c r="A3648" i="2"/>
  <c r="P3647" i="2"/>
  <c r="O3647" i="2"/>
  <c r="N3647" i="2"/>
  <c r="M3647" i="2"/>
  <c r="L3647" i="2"/>
  <c r="K3647" i="2"/>
  <c r="J3647" i="2"/>
  <c r="I3647" i="2"/>
  <c r="H3647" i="2"/>
  <c r="G3647" i="2"/>
  <c r="F3647" i="2"/>
  <c r="E3647" i="2"/>
  <c r="D3647" i="2"/>
  <c r="C3647" i="2"/>
  <c r="B3647" i="2"/>
  <c r="A3647" i="2"/>
  <c r="P3646" i="2"/>
  <c r="O3646" i="2"/>
  <c r="N3646" i="2"/>
  <c r="M3646" i="2"/>
  <c r="L3646" i="2"/>
  <c r="K3646" i="2"/>
  <c r="J3646" i="2"/>
  <c r="I3646" i="2"/>
  <c r="H3646" i="2"/>
  <c r="G3646" i="2"/>
  <c r="F3646" i="2"/>
  <c r="E3646" i="2"/>
  <c r="D3646" i="2"/>
  <c r="C3646" i="2"/>
  <c r="B3646" i="2"/>
  <c r="A3646" i="2"/>
  <c r="P3645" i="2"/>
  <c r="O3645" i="2"/>
  <c r="N3645" i="2"/>
  <c r="M3645" i="2"/>
  <c r="L3645" i="2"/>
  <c r="K3645" i="2"/>
  <c r="J3645" i="2"/>
  <c r="I3645" i="2"/>
  <c r="H3645" i="2"/>
  <c r="G3645" i="2"/>
  <c r="F3645" i="2"/>
  <c r="E3645" i="2"/>
  <c r="D3645" i="2"/>
  <c r="C3645" i="2"/>
  <c r="B3645" i="2"/>
  <c r="A3645" i="2"/>
  <c r="P3644" i="2"/>
  <c r="O3644" i="2"/>
  <c r="N3644" i="2"/>
  <c r="M3644" i="2"/>
  <c r="L3644" i="2"/>
  <c r="K3644" i="2"/>
  <c r="J3644" i="2"/>
  <c r="I3644" i="2"/>
  <c r="H3644" i="2"/>
  <c r="G3644" i="2"/>
  <c r="F3644" i="2"/>
  <c r="E3644" i="2"/>
  <c r="D3644" i="2"/>
  <c r="C3644" i="2"/>
  <c r="B3644" i="2"/>
  <c r="A3644" i="2"/>
  <c r="P3643" i="2"/>
  <c r="O3643" i="2"/>
  <c r="N3643" i="2"/>
  <c r="M3643" i="2"/>
  <c r="L3643" i="2"/>
  <c r="K3643" i="2"/>
  <c r="J3643" i="2"/>
  <c r="I3643" i="2"/>
  <c r="H3643" i="2"/>
  <c r="G3643" i="2"/>
  <c r="F3643" i="2"/>
  <c r="E3643" i="2"/>
  <c r="D3643" i="2"/>
  <c r="C3643" i="2"/>
  <c r="B3643" i="2"/>
  <c r="A3643" i="2"/>
  <c r="P3642" i="2"/>
  <c r="O3642" i="2"/>
  <c r="N3642" i="2"/>
  <c r="M3642" i="2"/>
  <c r="L3642" i="2"/>
  <c r="K3642" i="2"/>
  <c r="J3642" i="2"/>
  <c r="I3642" i="2"/>
  <c r="H3642" i="2"/>
  <c r="G3642" i="2"/>
  <c r="F3642" i="2"/>
  <c r="E3642" i="2"/>
  <c r="D3642" i="2"/>
  <c r="C3642" i="2"/>
  <c r="B3642" i="2"/>
  <c r="A3642" i="2"/>
  <c r="P3641" i="2"/>
  <c r="O3641" i="2"/>
  <c r="N3641" i="2"/>
  <c r="M3641" i="2"/>
  <c r="L3641" i="2"/>
  <c r="K3641" i="2"/>
  <c r="J3641" i="2"/>
  <c r="I3641" i="2"/>
  <c r="H3641" i="2"/>
  <c r="G3641" i="2"/>
  <c r="F3641" i="2"/>
  <c r="E3641" i="2"/>
  <c r="D3641" i="2"/>
  <c r="C3641" i="2"/>
  <c r="B3641" i="2"/>
  <c r="A3641" i="2"/>
  <c r="P3640" i="2"/>
  <c r="O3640" i="2"/>
  <c r="N3640" i="2"/>
  <c r="M3640" i="2"/>
  <c r="L3640" i="2"/>
  <c r="K3640" i="2"/>
  <c r="J3640" i="2"/>
  <c r="I3640" i="2"/>
  <c r="H3640" i="2"/>
  <c r="G3640" i="2"/>
  <c r="F3640" i="2"/>
  <c r="E3640" i="2"/>
  <c r="D3640" i="2"/>
  <c r="C3640" i="2"/>
  <c r="B3640" i="2"/>
  <c r="A3640" i="2"/>
  <c r="P3639" i="2"/>
  <c r="O3639" i="2"/>
  <c r="N3639" i="2"/>
  <c r="M3639" i="2"/>
  <c r="L3639" i="2"/>
  <c r="K3639" i="2"/>
  <c r="J3639" i="2"/>
  <c r="I3639" i="2"/>
  <c r="H3639" i="2"/>
  <c r="G3639" i="2"/>
  <c r="F3639" i="2"/>
  <c r="E3639" i="2"/>
  <c r="D3639" i="2"/>
  <c r="C3639" i="2"/>
  <c r="B3639" i="2"/>
  <c r="A3639" i="2"/>
  <c r="P3638" i="2"/>
  <c r="O3638" i="2"/>
  <c r="N3638" i="2"/>
  <c r="M3638" i="2"/>
  <c r="L3638" i="2"/>
  <c r="K3638" i="2"/>
  <c r="J3638" i="2"/>
  <c r="I3638" i="2"/>
  <c r="H3638" i="2"/>
  <c r="G3638" i="2"/>
  <c r="F3638" i="2"/>
  <c r="E3638" i="2"/>
  <c r="D3638" i="2"/>
  <c r="C3638" i="2"/>
  <c r="B3638" i="2"/>
  <c r="A3638" i="2"/>
  <c r="P3637" i="2"/>
  <c r="O3637" i="2"/>
  <c r="N3637" i="2"/>
  <c r="M3637" i="2"/>
  <c r="L3637" i="2"/>
  <c r="K3637" i="2"/>
  <c r="J3637" i="2"/>
  <c r="I3637" i="2"/>
  <c r="H3637" i="2"/>
  <c r="G3637" i="2"/>
  <c r="F3637" i="2"/>
  <c r="E3637" i="2"/>
  <c r="D3637" i="2"/>
  <c r="C3637" i="2"/>
  <c r="B3637" i="2"/>
  <c r="A3637" i="2"/>
  <c r="P3636" i="2"/>
  <c r="O3636" i="2"/>
  <c r="N3636" i="2"/>
  <c r="M3636" i="2"/>
  <c r="L3636" i="2"/>
  <c r="K3636" i="2"/>
  <c r="J3636" i="2"/>
  <c r="I3636" i="2"/>
  <c r="H3636" i="2"/>
  <c r="G3636" i="2"/>
  <c r="F3636" i="2"/>
  <c r="E3636" i="2"/>
  <c r="D3636" i="2"/>
  <c r="C3636" i="2"/>
  <c r="B3636" i="2"/>
  <c r="A3636" i="2"/>
  <c r="P3635" i="2"/>
  <c r="O3635" i="2"/>
  <c r="N3635" i="2"/>
  <c r="M3635" i="2"/>
  <c r="L3635" i="2"/>
  <c r="K3635" i="2"/>
  <c r="J3635" i="2"/>
  <c r="I3635" i="2"/>
  <c r="H3635" i="2"/>
  <c r="G3635" i="2"/>
  <c r="F3635" i="2"/>
  <c r="E3635" i="2"/>
  <c r="D3635" i="2"/>
  <c r="C3635" i="2"/>
  <c r="B3635" i="2"/>
  <c r="A3635" i="2"/>
  <c r="P3634" i="2"/>
  <c r="O3634" i="2"/>
  <c r="N3634" i="2"/>
  <c r="M3634" i="2"/>
  <c r="L3634" i="2"/>
  <c r="K3634" i="2"/>
  <c r="J3634" i="2"/>
  <c r="I3634" i="2"/>
  <c r="H3634" i="2"/>
  <c r="G3634" i="2"/>
  <c r="F3634" i="2"/>
  <c r="E3634" i="2"/>
  <c r="D3634" i="2"/>
  <c r="C3634" i="2"/>
  <c r="B3634" i="2"/>
  <c r="A3634" i="2"/>
  <c r="P3633" i="2"/>
  <c r="O3633" i="2"/>
  <c r="N3633" i="2"/>
  <c r="M3633" i="2"/>
  <c r="L3633" i="2"/>
  <c r="K3633" i="2"/>
  <c r="J3633" i="2"/>
  <c r="I3633" i="2"/>
  <c r="H3633" i="2"/>
  <c r="G3633" i="2"/>
  <c r="F3633" i="2"/>
  <c r="E3633" i="2"/>
  <c r="D3633" i="2"/>
  <c r="C3633" i="2"/>
  <c r="B3633" i="2"/>
  <c r="A3633" i="2"/>
  <c r="P3632" i="2"/>
  <c r="O3632" i="2"/>
  <c r="N3632" i="2"/>
  <c r="M3632" i="2"/>
  <c r="L3632" i="2"/>
  <c r="K3632" i="2"/>
  <c r="J3632" i="2"/>
  <c r="I3632" i="2"/>
  <c r="H3632" i="2"/>
  <c r="G3632" i="2"/>
  <c r="F3632" i="2"/>
  <c r="E3632" i="2"/>
  <c r="D3632" i="2"/>
  <c r="C3632" i="2"/>
  <c r="B3632" i="2"/>
  <c r="A3632" i="2"/>
  <c r="P3631" i="2"/>
  <c r="O3631" i="2"/>
  <c r="N3631" i="2"/>
  <c r="M3631" i="2"/>
  <c r="L3631" i="2"/>
  <c r="K3631" i="2"/>
  <c r="J3631" i="2"/>
  <c r="I3631" i="2"/>
  <c r="H3631" i="2"/>
  <c r="G3631" i="2"/>
  <c r="F3631" i="2"/>
  <c r="E3631" i="2"/>
  <c r="D3631" i="2"/>
  <c r="C3631" i="2"/>
  <c r="B3631" i="2"/>
  <c r="A3631" i="2"/>
  <c r="P3630" i="2"/>
  <c r="O3630" i="2"/>
  <c r="N3630" i="2"/>
  <c r="M3630" i="2"/>
  <c r="L3630" i="2"/>
  <c r="K3630" i="2"/>
  <c r="J3630" i="2"/>
  <c r="I3630" i="2"/>
  <c r="H3630" i="2"/>
  <c r="G3630" i="2"/>
  <c r="F3630" i="2"/>
  <c r="E3630" i="2"/>
  <c r="D3630" i="2"/>
  <c r="C3630" i="2"/>
  <c r="B3630" i="2"/>
  <c r="A3630" i="2"/>
  <c r="P3629" i="2"/>
  <c r="O3629" i="2"/>
  <c r="N3629" i="2"/>
  <c r="M3629" i="2"/>
  <c r="L3629" i="2"/>
  <c r="K3629" i="2"/>
  <c r="J3629" i="2"/>
  <c r="I3629" i="2"/>
  <c r="H3629" i="2"/>
  <c r="G3629" i="2"/>
  <c r="F3629" i="2"/>
  <c r="E3629" i="2"/>
  <c r="D3629" i="2"/>
  <c r="C3629" i="2"/>
  <c r="B3629" i="2"/>
  <c r="A3629" i="2"/>
  <c r="P3628" i="2"/>
  <c r="O3628" i="2"/>
  <c r="N3628" i="2"/>
  <c r="M3628" i="2"/>
  <c r="L3628" i="2"/>
  <c r="K3628" i="2"/>
  <c r="J3628" i="2"/>
  <c r="I3628" i="2"/>
  <c r="H3628" i="2"/>
  <c r="G3628" i="2"/>
  <c r="F3628" i="2"/>
  <c r="E3628" i="2"/>
  <c r="D3628" i="2"/>
  <c r="C3628" i="2"/>
  <c r="B3628" i="2"/>
  <c r="A3628" i="2"/>
  <c r="P3627" i="2"/>
  <c r="O3627" i="2"/>
  <c r="N3627" i="2"/>
  <c r="M3627" i="2"/>
  <c r="L3627" i="2"/>
  <c r="K3627" i="2"/>
  <c r="J3627" i="2"/>
  <c r="I3627" i="2"/>
  <c r="H3627" i="2"/>
  <c r="G3627" i="2"/>
  <c r="F3627" i="2"/>
  <c r="E3627" i="2"/>
  <c r="D3627" i="2"/>
  <c r="C3627" i="2"/>
  <c r="B3627" i="2"/>
  <c r="A3627" i="2"/>
  <c r="P3626" i="2"/>
  <c r="O3626" i="2"/>
  <c r="N3626" i="2"/>
  <c r="M3626" i="2"/>
  <c r="L3626" i="2"/>
  <c r="K3626" i="2"/>
  <c r="J3626" i="2"/>
  <c r="I3626" i="2"/>
  <c r="H3626" i="2"/>
  <c r="G3626" i="2"/>
  <c r="F3626" i="2"/>
  <c r="E3626" i="2"/>
  <c r="D3626" i="2"/>
  <c r="C3626" i="2"/>
  <c r="B3626" i="2"/>
  <c r="A3626" i="2"/>
  <c r="P3625" i="2"/>
  <c r="O3625" i="2"/>
  <c r="N3625" i="2"/>
  <c r="M3625" i="2"/>
  <c r="L3625" i="2"/>
  <c r="K3625" i="2"/>
  <c r="J3625" i="2"/>
  <c r="I3625" i="2"/>
  <c r="H3625" i="2"/>
  <c r="G3625" i="2"/>
  <c r="F3625" i="2"/>
  <c r="E3625" i="2"/>
  <c r="D3625" i="2"/>
  <c r="C3625" i="2"/>
  <c r="B3625" i="2"/>
  <c r="A3625" i="2"/>
  <c r="P3624" i="2"/>
  <c r="O3624" i="2"/>
  <c r="N3624" i="2"/>
  <c r="M3624" i="2"/>
  <c r="L3624" i="2"/>
  <c r="K3624" i="2"/>
  <c r="J3624" i="2"/>
  <c r="I3624" i="2"/>
  <c r="H3624" i="2"/>
  <c r="G3624" i="2"/>
  <c r="F3624" i="2"/>
  <c r="E3624" i="2"/>
  <c r="D3624" i="2"/>
  <c r="C3624" i="2"/>
  <c r="B3624" i="2"/>
  <c r="A3624" i="2"/>
  <c r="P3623" i="2"/>
  <c r="O3623" i="2"/>
  <c r="N3623" i="2"/>
  <c r="M3623" i="2"/>
  <c r="L3623" i="2"/>
  <c r="K3623" i="2"/>
  <c r="J3623" i="2"/>
  <c r="I3623" i="2"/>
  <c r="H3623" i="2"/>
  <c r="G3623" i="2"/>
  <c r="F3623" i="2"/>
  <c r="E3623" i="2"/>
  <c r="D3623" i="2"/>
  <c r="C3623" i="2"/>
  <c r="B3623" i="2"/>
  <c r="A3623" i="2"/>
  <c r="P3622" i="2"/>
  <c r="O3622" i="2"/>
  <c r="N3622" i="2"/>
  <c r="M3622" i="2"/>
  <c r="L3622" i="2"/>
  <c r="K3622" i="2"/>
  <c r="J3622" i="2"/>
  <c r="I3622" i="2"/>
  <c r="H3622" i="2"/>
  <c r="G3622" i="2"/>
  <c r="F3622" i="2"/>
  <c r="E3622" i="2"/>
  <c r="D3622" i="2"/>
  <c r="C3622" i="2"/>
  <c r="B3622" i="2"/>
  <c r="A3622" i="2"/>
  <c r="P3621" i="2"/>
  <c r="O3621" i="2"/>
  <c r="N3621" i="2"/>
  <c r="M3621" i="2"/>
  <c r="L3621" i="2"/>
  <c r="K3621" i="2"/>
  <c r="J3621" i="2"/>
  <c r="I3621" i="2"/>
  <c r="H3621" i="2"/>
  <c r="G3621" i="2"/>
  <c r="F3621" i="2"/>
  <c r="E3621" i="2"/>
  <c r="D3621" i="2"/>
  <c r="C3621" i="2"/>
  <c r="B3621" i="2"/>
  <c r="A3621" i="2"/>
  <c r="P3620" i="2"/>
  <c r="O3620" i="2"/>
  <c r="N3620" i="2"/>
  <c r="M3620" i="2"/>
  <c r="L3620" i="2"/>
  <c r="K3620" i="2"/>
  <c r="J3620" i="2"/>
  <c r="I3620" i="2"/>
  <c r="H3620" i="2"/>
  <c r="G3620" i="2"/>
  <c r="F3620" i="2"/>
  <c r="E3620" i="2"/>
  <c r="D3620" i="2"/>
  <c r="C3620" i="2"/>
  <c r="B3620" i="2"/>
  <c r="A3620" i="2"/>
  <c r="P3619" i="2"/>
  <c r="O3619" i="2"/>
  <c r="N3619" i="2"/>
  <c r="M3619" i="2"/>
  <c r="L3619" i="2"/>
  <c r="K3619" i="2"/>
  <c r="J3619" i="2"/>
  <c r="I3619" i="2"/>
  <c r="H3619" i="2"/>
  <c r="G3619" i="2"/>
  <c r="F3619" i="2"/>
  <c r="E3619" i="2"/>
  <c r="D3619" i="2"/>
  <c r="C3619" i="2"/>
  <c r="B3619" i="2"/>
  <c r="A3619" i="2"/>
  <c r="P3618" i="2"/>
  <c r="O3618" i="2"/>
  <c r="N3618" i="2"/>
  <c r="M3618" i="2"/>
  <c r="L3618" i="2"/>
  <c r="K3618" i="2"/>
  <c r="J3618" i="2"/>
  <c r="I3618" i="2"/>
  <c r="H3618" i="2"/>
  <c r="G3618" i="2"/>
  <c r="F3618" i="2"/>
  <c r="E3618" i="2"/>
  <c r="D3618" i="2"/>
  <c r="C3618" i="2"/>
  <c r="B3618" i="2"/>
  <c r="A3618" i="2"/>
  <c r="P3617" i="2"/>
  <c r="O3617" i="2"/>
  <c r="N3617" i="2"/>
  <c r="M3617" i="2"/>
  <c r="L3617" i="2"/>
  <c r="K3617" i="2"/>
  <c r="J3617" i="2"/>
  <c r="I3617" i="2"/>
  <c r="H3617" i="2"/>
  <c r="G3617" i="2"/>
  <c r="F3617" i="2"/>
  <c r="E3617" i="2"/>
  <c r="D3617" i="2"/>
  <c r="C3617" i="2"/>
  <c r="B3617" i="2"/>
  <c r="A3617" i="2"/>
  <c r="P3616" i="2"/>
  <c r="O3616" i="2"/>
  <c r="N3616" i="2"/>
  <c r="M3616" i="2"/>
  <c r="L3616" i="2"/>
  <c r="K3616" i="2"/>
  <c r="J3616" i="2"/>
  <c r="I3616" i="2"/>
  <c r="H3616" i="2"/>
  <c r="G3616" i="2"/>
  <c r="F3616" i="2"/>
  <c r="E3616" i="2"/>
  <c r="D3616" i="2"/>
  <c r="C3616" i="2"/>
  <c r="B3616" i="2"/>
  <c r="A3616" i="2"/>
  <c r="P3615" i="2"/>
  <c r="O3615" i="2"/>
  <c r="N3615" i="2"/>
  <c r="M3615" i="2"/>
  <c r="L3615" i="2"/>
  <c r="K3615" i="2"/>
  <c r="J3615" i="2"/>
  <c r="I3615" i="2"/>
  <c r="H3615" i="2"/>
  <c r="G3615" i="2"/>
  <c r="F3615" i="2"/>
  <c r="E3615" i="2"/>
  <c r="D3615" i="2"/>
  <c r="C3615" i="2"/>
  <c r="B3615" i="2"/>
  <c r="A3615" i="2"/>
  <c r="P3614" i="2"/>
  <c r="O3614" i="2"/>
  <c r="N3614" i="2"/>
  <c r="M3614" i="2"/>
  <c r="L3614" i="2"/>
  <c r="K3614" i="2"/>
  <c r="J3614" i="2"/>
  <c r="I3614" i="2"/>
  <c r="H3614" i="2"/>
  <c r="G3614" i="2"/>
  <c r="F3614" i="2"/>
  <c r="E3614" i="2"/>
  <c r="D3614" i="2"/>
  <c r="C3614" i="2"/>
  <c r="B3614" i="2"/>
  <c r="A3614" i="2"/>
  <c r="P3613" i="2"/>
  <c r="O3613" i="2"/>
  <c r="N3613" i="2"/>
  <c r="M3613" i="2"/>
  <c r="L3613" i="2"/>
  <c r="K3613" i="2"/>
  <c r="J3613" i="2"/>
  <c r="I3613" i="2"/>
  <c r="H3613" i="2"/>
  <c r="G3613" i="2"/>
  <c r="F3613" i="2"/>
  <c r="E3613" i="2"/>
  <c r="D3613" i="2"/>
  <c r="C3613" i="2"/>
  <c r="B3613" i="2"/>
  <c r="A3613" i="2"/>
  <c r="P3612" i="2"/>
  <c r="O3612" i="2"/>
  <c r="N3612" i="2"/>
  <c r="M3612" i="2"/>
  <c r="L3612" i="2"/>
  <c r="K3612" i="2"/>
  <c r="J3612" i="2"/>
  <c r="I3612" i="2"/>
  <c r="H3612" i="2"/>
  <c r="G3612" i="2"/>
  <c r="F3612" i="2"/>
  <c r="E3612" i="2"/>
  <c r="D3612" i="2"/>
  <c r="C3612" i="2"/>
  <c r="B3612" i="2"/>
  <c r="A3612" i="2"/>
  <c r="P3611" i="2"/>
  <c r="O3611" i="2"/>
  <c r="N3611" i="2"/>
  <c r="M3611" i="2"/>
  <c r="L3611" i="2"/>
  <c r="K3611" i="2"/>
  <c r="J3611" i="2"/>
  <c r="I3611" i="2"/>
  <c r="H3611" i="2"/>
  <c r="G3611" i="2"/>
  <c r="F3611" i="2"/>
  <c r="E3611" i="2"/>
  <c r="D3611" i="2"/>
  <c r="C3611" i="2"/>
  <c r="B3611" i="2"/>
  <c r="A3611" i="2"/>
  <c r="P3610" i="2"/>
  <c r="O3610" i="2"/>
  <c r="N3610" i="2"/>
  <c r="M3610" i="2"/>
  <c r="L3610" i="2"/>
  <c r="K3610" i="2"/>
  <c r="J3610" i="2"/>
  <c r="I3610" i="2"/>
  <c r="H3610" i="2"/>
  <c r="G3610" i="2"/>
  <c r="F3610" i="2"/>
  <c r="E3610" i="2"/>
  <c r="D3610" i="2"/>
  <c r="C3610" i="2"/>
  <c r="B3610" i="2"/>
  <c r="A3610" i="2"/>
  <c r="P3609" i="2"/>
  <c r="O3609" i="2"/>
  <c r="N3609" i="2"/>
  <c r="M3609" i="2"/>
  <c r="L3609" i="2"/>
  <c r="K3609" i="2"/>
  <c r="J3609" i="2"/>
  <c r="I3609" i="2"/>
  <c r="H3609" i="2"/>
  <c r="G3609" i="2"/>
  <c r="F3609" i="2"/>
  <c r="E3609" i="2"/>
  <c r="D3609" i="2"/>
  <c r="C3609" i="2"/>
  <c r="B3609" i="2"/>
  <c r="A3609" i="2"/>
  <c r="P3608" i="2"/>
  <c r="O3608" i="2"/>
  <c r="N3608" i="2"/>
  <c r="M3608" i="2"/>
  <c r="L3608" i="2"/>
  <c r="K3608" i="2"/>
  <c r="J3608" i="2"/>
  <c r="I3608" i="2"/>
  <c r="H3608" i="2"/>
  <c r="G3608" i="2"/>
  <c r="F3608" i="2"/>
  <c r="E3608" i="2"/>
  <c r="D3608" i="2"/>
  <c r="C3608" i="2"/>
  <c r="B3608" i="2"/>
  <c r="A3608" i="2"/>
  <c r="P3607" i="2"/>
  <c r="O3607" i="2"/>
  <c r="N3607" i="2"/>
  <c r="M3607" i="2"/>
  <c r="L3607" i="2"/>
  <c r="K3607" i="2"/>
  <c r="J3607" i="2"/>
  <c r="I3607" i="2"/>
  <c r="H3607" i="2"/>
  <c r="G3607" i="2"/>
  <c r="F3607" i="2"/>
  <c r="E3607" i="2"/>
  <c r="D3607" i="2"/>
  <c r="C3607" i="2"/>
  <c r="B3607" i="2"/>
  <c r="A3607" i="2"/>
  <c r="P3606" i="2"/>
  <c r="O3606" i="2"/>
  <c r="N3606" i="2"/>
  <c r="M3606" i="2"/>
  <c r="L3606" i="2"/>
  <c r="K3606" i="2"/>
  <c r="J3606" i="2"/>
  <c r="I3606" i="2"/>
  <c r="H3606" i="2"/>
  <c r="G3606" i="2"/>
  <c r="F3606" i="2"/>
  <c r="E3606" i="2"/>
  <c r="D3606" i="2"/>
  <c r="C3606" i="2"/>
  <c r="B3606" i="2"/>
  <c r="A3606" i="2"/>
  <c r="P3605" i="2"/>
  <c r="O3605" i="2"/>
  <c r="N3605" i="2"/>
  <c r="M3605" i="2"/>
  <c r="L3605" i="2"/>
  <c r="K3605" i="2"/>
  <c r="J3605" i="2"/>
  <c r="I3605" i="2"/>
  <c r="H3605" i="2"/>
  <c r="G3605" i="2"/>
  <c r="F3605" i="2"/>
  <c r="E3605" i="2"/>
  <c r="D3605" i="2"/>
  <c r="C3605" i="2"/>
  <c r="B3605" i="2"/>
  <c r="A3605" i="2"/>
  <c r="P3604" i="2"/>
  <c r="O3604" i="2"/>
  <c r="N3604" i="2"/>
  <c r="M3604" i="2"/>
  <c r="L3604" i="2"/>
  <c r="K3604" i="2"/>
  <c r="J3604" i="2"/>
  <c r="I3604" i="2"/>
  <c r="H3604" i="2"/>
  <c r="G3604" i="2"/>
  <c r="F3604" i="2"/>
  <c r="E3604" i="2"/>
  <c r="D3604" i="2"/>
  <c r="C3604" i="2"/>
  <c r="B3604" i="2"/>
  <c r="A3604" i="2"/>
  <c r="P3603" i="2"/>
  <c r="O3603" i="2"/>
  <c r="N3603" i="2"/>
  <c r="M3603" i="2"/>
  <c r="L3603" i="2"/>
  <c r="K3603" i="2"/>
  <c r="J3603" i="2"/>
  <c r="I3603" i="2"/>
  <c r="H3603" i="2"/>
  <c r="G3603" i="2"/>
  <c r="F3603" i="2"/>
  <c r="E3603" i="2"/>
  <c r="D3603" i="2"/>
  <c r="C3603" i="2"/>
  <c r="B3603" i="2"/>
  <c r="A3603" i="2"/>
  <c r="P3602" i="2"/>
  <c r="O3602" i="2"/>
  <c r="N3602" i="2"/>
  <c r="M3602" i="2"/>
  <c r="L3602" i="2"/>
  <c r="K3602" i="2"/>
  <c r="J3602" i="2"/>
  <c r="I3602" i="2"/>
  <c r="H3602" i="2"/>
  <c r="G3602" i="2"/>
  <c r="F3602" i="2"/>
  <c r="E3602" i="2"/>
  <c r="D3602" i="2"/>
  <c r="C3602" i="2"/>
  <c r="B3602" i="2"/>
  <c r="A3602" i="2"/>
  <c r="P3601" i="2"/>
  <c r="O3601" i="2"/>
  <c r="N3601" i="2"/>
  <c r="M3601" i="2"/>
  <c r="L3601" i="2"/>
  <c r="K3601" i="2"/>
  <c r="J3601" i="2"/>
  <c r="I3601" i="2"/>
  <c r="H3601" i="2"/>
  <c r="G3601" i="2"/>
  <c r="F3601" i="2"/>
  <c r="E3601" i="2"/>
  <c r="D3601" i="2"/>
  <c r="C3601" i="2"/>
  <c r="B3601" i="2"/>
  <c r="A3601" i="2"/>
  <c r="P3600" i="2"/>
  <c r="O3600" i="2"/>
  <c r="N3600" i="2"/>
  <c r="M3600" i="2"/>
  <c r="L3600" i="2"/>
  <c r="K3600" i="2"/>
  <c r="J3600" i="2"/>
  <c r="I3600" i="2"/>
  <c r="H3600" i="2"/>
  <c r="G3600" i="2"/>
  <c r="F3600" i="2"/>
  <c r="E3600" i="2"/>
  <c r="D3600" i="2"/>
  <c r="C3600" i="2"/>
  <c r="B3600" i="2"/>
  <c r="A3600" i="2"/>
  <c r="P3599" i="2"/>
  <c r="O3599" i="2"/>
  <c r="N3599" i="2"/>
  <c r="M3599" i="2"/>
  <c r="L3599" i="2"/>
  <c r="K3599" i="2"/>
  <c r="J3599" i="2"/>
  <c r="I3599" i="2"/>
  <c r="H3599" i="2"/>
  <c r="G3599" i="2"/>
  <c r="F3599" i="2"/>
  <c r="E3599" i="2"/>
  <c r="D3599" i="2"/>
  <c r="C3599" i="2"/>
  <c r="B3599" i="2"/>
  <c r="A3599" i="2"/>
  <c r="P3598" i="2"/>
  <c r="O3598" i="2"/>
  <c r="N3598" i="2"/>
  <c r="M3598" i="2"/>
  <c r="L3598" i="2"/>
  <c r="K3598" i="2"/>
  <c r="J3598" i="2"/>
  <c r="I3598" i="2"/>
  <c r="H3598" i="2"/>
  <c r="G3598" i="2"/>
  <c r="F3598" i="2"/>
  <c r="E3598" i="2"/>
  <c r="D3598" i="2"/>
  <c r="C3598" i="2"/>
  <c r="B3598" i="2"/>
  <c r="A3598" i="2"/>
  <c r="P3597" i="2"/>
  <c r="O3597" i="2"/>
  <c r="N3597" i="2"/>
  <c r="M3597" i="2"/>
  <c r="L3597" i="2"/>
  <c r="K3597" i="2"/>
  <c r="J3597" i="2"/>
  <c r="I3597" i="2"/>
  <c r="H3597" i="2"/>
  <c r="G3597" i="2"/>
  <c r="F3597" i="2"/>
  <c r="E3597" i="2"/>
  <c r="D3597" i="2"/>
  <c r="C3597" i="2"/>
  <c r="B3597" i="2"/>
  <c r="A3597" i="2"/>
  <c r="P3596" i="2"/>
  <c r="O3596" i="2"/>
  <c r="N3596" i="2"/>
  <c r="M3596" i="2"/>
  <c r="L3596" i="2"/>
  <c r="K3596" i="2"/>
  <c r="J3596" i="2"/>
  <c r="I3596" i="2"/>
  <c r="H3596" i="2"/>
  <c r="G3596" i="2"/>
  <c r="F3596" i="2"/>
  <c r="E3596" i="2"/>
  <c r="D3596" i="2"/>
  <c r="C3596" i="2"/>
  <c r="B3596" i="2"/>
  <c r="A3596" i="2"/>
  <c r="P3595" i="2"/>
  <c r="O3595" i="2"/>
  <c r="N3595" i="2"/>
  <c r="M3595" i="2"/>
  <c r="L3595" i="2"/>
  <c r="K3595" i="2"/>
  <c r="J3595" i="2"/>
  <c r="I3595" i="2"/>
  <c r="H3595" i="2"/>
  <c r="G3595" i="2"/>
  <c r="F3595" i="2"/>
  <c r="E3595" i="2"/>
  <c r="D3595" i="2"/>
  <c r="C3595" i="2"/>
  <c r="B3595" i="2"/>
  <c r="A3595" i="2"/>
  <c r="P3594" i="2"/>
  <c r="O3594" i="2"/>
  <c r="N3594" i="2"/>
  <c r="M3594" i="2"/>
  <c r="L3594" i="2"/>
  <c r="K3594" i="2"/>
  <c r="J3594" i="2"/>
  <c r="I3594" i="2"/>
  <c r="H3594" i="2"/>
  <c r="G3594" i="2"/>
  <c r="F3594" i="2"/>
  <c r="E3594" i="2"/>
  <c r="D3594" i="2"/>
  <c r="C3594" i="2"/>
  <c r="B3594" i="2"/>
  <c r="A3594" i="2"/>
  <c r="P3593" i="2"/>
  <c r="O3593" i="2"/>
  <c r="N3593" i="2"/>
  <c r="M3593" i="2"/>
  <c r="L3593" i="2"/>
  <c r="K3593" i="2"/>
  <c r="J3593" i="2"/>
  <c r="I3593" i="2"/>
  <c r="H3593" i="2"/>
  <c r="G3593" i="2"/>
  <c r="F3593" i="2"/>
  <c r="E3593" i="2"/>
  <c r="D3593" i="2"/>
  <c r="C3593" i="2"/>
  <c r="B3593" i="2"/>
  <c r="A3593" i="2"/>
  <c r="P3592" i="2"/>
  <c r="O3592" i="2"/>
  <c r="N3592" i="2"/>
  <c r="M3592" i="2"/>
  <c r="L3592" i="2"/>
  <c r="K3592" i="2"/>
  <c r="J3592" i="2"/>
  <c r="I3592" i="2"/>
  <c r="H3592" i="2"/>
  <c r="G3592" i="2"/>
  <c r="F3592" i="2"/>
  <c r="E3592" i="2"/>
  <c r="D3592" i="2"/>
  <c r="C3592" i="2"/>
  <c r="B3592" i="2"/>
  <c r="A3592" i="2"/>
  <c r="P3591" i="2"/>
  <c r="O3591" i="2"/>
  <c r="N3591" i="2"/>
  <c r="M3591" i="2"/>
  <c r="L3591" i="2"/>
  <c r="K3591" i="2"/>
  <c r="J3591" i="2"/>
  <c r="I3591" i="2"/>
  <c r="H3591" i="2"/>
  <c r="G3591" i="2"/>
  <c r="F3591" i="2"/>
  <c r="E3591" i="2"/>
  <c r="D3591" i="2"/>
  <c r="C3591" i="2"/>
  <c r="B3591" i="2"/>
  <c r="A3591" i="2"/>
  <c r="P3590" i="2"/>
  <c r="O3590" i="2"/>
  <c r="N3590" i="2"/>
  <c r="M3590" i="2"/>
  <c r="L3590" i="2"/>
  <c r="K3590" i="2"/>
  <c r="J3590" i="2"/>
  <c r="I3590" i="2"/>
  <c r="H3590" i="2"/>
  <c r="G3590" i="2"/>
  <c r="F3590" i="2"/>
  <c r="E3590" i="2"/>
  <c r="D3590" i="2"/>
  <c r="C3590" i="2"/>
  <c r="B3590" i="2"/>
  <c r="A3590" i="2"/>
  <c r="P3589" i="2"/>
  <c r="O3589" i="2"/>
  <c r="N3589" i="2"/>
  <c r="M3589" i="2"/>
  <c r="L3589" i="2"/>
  <c r="K3589" i="2"/>
  <c r="J3589" i="2"/>
  <c r="I3589" i="2"/>
  <c r="H3589" i="2"/>
  <c r="G3589" i="2"/>
  <c r="F3589" i="2"/>
  <c r="E3589" i="2"/>
  <c r="D3589" i="2"/>
  <c r="C3589" i="2"/>
  <c r="B3589" i="2"/>
  <c r="A3589" i="2"/>
  <c r="P3588" i="2"/>
  <c r="O3588" i="2"/>
  <c r="N3588" i="2"/>
  <c r="M3588" i="2"/>
  <c r="L3588" i="2"/>
  <c r="K3588" i="2"/>
  <c r="J3588" i="2"/>
  <c r="I3588" i="2"/>
  <c r="H3588" i="2"/>
  <c r="G3588" i="2"/>
  <c r="F3588" i="2"/>
  <c r="E3588" i="2"/>
  <c r="D3588" i="2"/>
  <c r="C3588" i="2"/>
  <c r="B3588" i="2"/>
  <c r="A3588" i="2"/>
  <c r="P3587" i="2"/>
  <c r="O3587" i="2"/>
  <c r="N3587" i="2"/>
  <c r="M3587" i="2"/>
  <c r="L3587" i="2"/>
  <c r="K3587" i="2"/>
  <c r="J3587" i="2"/>
  <c r="I3587" i="2"/>
  <c r="H3587" i="2"/>
  <c r="G3587" i="2"/>
  <c r="F3587" i="2"/>
  <c r="E3587" i="2"/>
  <c r="D3587" i="2"/>
  <c r="C3587" i="2"/>
  <c r="B3587" i="2"/>
  <c r="A3587" i="2"/>
  <c r="P3586" i="2"/>
  <c r="O3586" i="2"/>
  <c r="N3586" i="2"/>
  <c r="M3586" i="2"/>
  <c r="L3586" i="2"/>
  <c r="K3586" i="2"/>
  <c r="J3586" i="2"/>
  <c r="I3586" i="2"/>
  <c r="H3586" i="2"/>
  <c r="G3586" i="2"/>
  <c r="F3586" i="2"/>
  <c r="E3586" i="2"/>
  <c r="D3586" i="2"/>
  <c r="C3586" i="2"/>
  <c r="B3586" i="2"/>
  <c r="A3586" i="2"/>
  <c r="P3585" i="2"/>
  <c r="O3585" i="2"/>
  <c r="N3585" i="2"/>
  <c r="M3585" i="2"/>
  <c r="L3585" i="2"/>
  <c r="K3585" i="2"/>
  <c r="J3585" i="2"/>
  <c r="I3585" i="2"/>
  <c r="H3585" i="2"/>
  <c r="G3585" i="2"/>
  <c r="F3585" i="2"/>
  <c r="E3585" i="2"/>
  <c r="D3585" i="2"/>
  <c r="C3585" i="2"/>
  <c r="B3585" i="2"/>
  <c r="A3585" i="2"/>
  <c r="P3584" i="2"/>
  <c r="O3584" i="2"/>
  <c r="N3584" i="2"/>
  <c r="M3584" i="2"/>
  <c r="L3584" i="2"/>
  <c r="K3584" i="2"/>
  <c r="J3584" i="2"/>
  <c r="I3584" i="2"/>
  <c r="H3584" i="2"/>
  <c r="G3584" i="2"/>
  <c r="F3584" i="2"/>
  <c r="E3584" i="2"/>
  <c r="D3584" i="2"/>
  <c r="C3584" i="2"/>
  <c r="B3584" i="2"/>
  <c r="A3584" i="2"/>
  <c r="P3583" i="2"/>
  <c r="O3583" i="2"/>
  <c r="N3583" i="2"/>
  <c r="M3583" i="2"/>
  <c r="L3583" i="2"/>
  <c r="K3583" i="2"/>
  <c r="J3583" i="2"/>
  <c r="I3583" i="2"/>
  <c r="H3583" i="2"/>
  <c r="G3583" i="2"/>
  <c r="F3583" i="2"/>
  <c r="E3583" i="2"/>
  <c r="D3583" i="2"/>
  <c r="C3583" i="2"/>
  <c r="B3583" i="2"/>
  <c r="A3583" i="2"/>
  <c r="P3582" i="2"/>
  <c r="O3582" i="2"/>
  <c r="N3582" i="2"/>
  <c r="M3582" i="2"/>
  <c r="L3582" i="2"/>
  <c r="K3582" i="2"/>
  <c r="J3582" i="2"/>
  <c r="I3582" i="2"/>
  <c r="H3582" i="2"/>
  <c r="G3582" i="2"/>
  <c r="F3582" i="2"/>
  <c r="E3582" i="2"/>
  <c r="D3582" i="2"/>
  <c r="C3582" i="2"/>
  <c r="B3582" i="2"/>
  <c r="A3582" i="2"/>
  <c r="P3581" i="2"/>
  <c r="O3581" i="2"/>
  <c r="N3581" i="2"/>
  <c r="M3581" i="2"/>
  <c r="L3581" i="2"/>
  <c r="K3581" i="2"/>
  <c r="J3581" i="2"/>
  <c r="I3581" i="2"/>
  <c r="H3581" i="2"/>
  <c r="G3581" i="2"/>
  <c r="F3581" i="2"/>
  <c r="E3581" i="2"/>
  <c r="D3581" i="2"/>
  <c r="C3581" i="2"/>
  <c r="B3581" i="2"/>
  <c r="A3581" i="2"/>
  <c r="P3580" i="2"/>
  <c r="O3580" i="2"/>
  <c r="N3580" i="2"/>
  <c r="M3580" i="2"/>
  <c r="L3580" i="2"/>
  <c r="K3580" i="2"/>
  <c r="J3580" i="2"/>
  <c r="I3580" i="2"/>
  <c r="H3580" i="2"/>
  <c r="G3580" i="2"/>
  <c r="F3580" i="2"/>
  <c r="E3580" i="2"/>
  <c r="D3580" i="2"/>
  <c r="C3580" i="2"/>
  <c r="B3580" i="2"/>
  <c r="A3580" i="2"/>
  <c r="P3579" i="2"/>
  <c r="O3579" i="2"/>
  <c r="N3579" i="2"/>
  <c r="M3579" i="2"/>
  <c r="L3579" i="2"/>
  <c r="K3579" i="2"/>
  <c r="J3579" i="2"/>
  <c r="I3579" i="2"/>
  <c r="H3579" i="2"/>
  <c r="G3579" i="2"/>
  <c r="F3579" i="2"/>
  <c r="E3579" i="2"/>
  <c r="D3579" i="2"/>
  <c r="C3579" i="2"/>
  <c r="B3579" i="2"/>
  <c r="A3579" i="2"/>
  <c r="P3578" i="2"/>
  <c r="O3578" i="2"/>
  <c r="N3578" i="2"/>
  <c r="M3578" i="2"/>
  <c r="L3578" i="2"/>
  <c r="K3578" i="2"/>
  <c r="J3578" i="2"/>
  <c r="I3578" i="2"/>
  <c r="H3578" i="2"/>
  <c r="G3578" i="2"/>
  <c r="F3578" i="2"/>
  <c r="E3578" i="2"/>
  <c r="D3578" i="2"/>
  <c r="C3578" i="2"/>
  <c r="B3578" i="2"/>
  <c r="A3578" i="2"/>
  <c r="P3577" i="2"/>
  <c r="O3577" i="2"/>
  <c r="N3577" i="2"/>
  <c r="M3577" i="2"/>
  <c r="L3577" i="2"/>
  <c r="K3577" i="2"/>
  <c r="J3577" i="2"/>
  <c r="I3577" i="2"/>
  <c r="H3577" i="2"/>
  <c r="G3577" i="2"/>
  <c r="F3577" i="2"/>
  <c r="E3577" i="2"/>
  <c r="D3577" i="2"/>
  <c r="C3577" i="2"/>
  <c r="B3577" i="2"/>
  <c r="A3577" i="2"/>
  <c r="P3576" i="2"/>
  <c r="O3576" i="2"/>
  <c r="N3576" i="2"/>
  <c r="M3576" i="2"/>
  <c r="L3576" i="2"/>
  <c r="K3576" i="2"/>
  <c r="J3576" i="2"/>
  <c r="I3576" i="2"/>
  <c r="H3576" i="2"/>
  <c r="G3576" i="2"/>
  <c r="F3576" i="2"/>
  <c r="E3576" i="2"/>
  <c r="D3576" i="2"/>
  <c r="C3576" i="2"/>
  <c r="B3576" i="2"/>
  <c r="A3576" i="2"/>
  <c r="P3575" i="2"/>
  <c r="O3575" i="2"/>
  <c r="N3575" i="2"/>
  <c r="M3575" i="2"/>
  <c r="L3575" i="2"/>
  <c r="K3575" i="2"/>
  <c r="J3575" i="2"/>
  <c r="I3575" i="2"/>
  <c r="H3575" i="2"/>
  <c r="G3575" i="2"/>
  <c r="F3575" i="2"/>
  <c r="E3575" i="2"/>
  <c r="D3575" i="2"/>
  <c r="C3575" i="2"/>
  <c r="B3575" i="2"/>
  <c r="A3575" i="2"/>
  <c r="P3574" i="2"/>
  <c r="O3574" i="2"/>
  <c r="N3574" i="2"/>
  <c r="M3574" i="2"/>
  <c r="L3574" i="2"/>
  <c r="K3574" i="2"/>
  <c r="J3574" i="2"/>
  <c r="I3574" i="2"/>
  <c r="H3574" i="2"/>
  <c r="G3574" i="2"/>
  <c r="F3574" i="2"/>
  <c r="E3574" i="2"/>
  <c r="D3574" i="2"/>
  <c r="C3574" i="2"/>
  <c r="B3574" i="2"/>
  <c r="A3574" i="2"/>
  <c r="P3573" i="2"/>
  <c r="O3573" i="2"/>
  <c r="N3573" i="2"/>
  <c r="M3573" i="2"/>
  <c r="L3573" i="2"/>
  <c r="K3573" i="2"/>
  <c r="J3573" i="2"/>
  <c r="I3573" i="2"/>
  <c r="H3573" i="2"/>
  <c r="G3573" i="2"/>
  <c r="F3573" i="2"/>
  <c r="E3573" i="2"/>
  <c r="D3573" i="2"/>
  <c r="C3573" i="2"/>
  <c r="B3573" i="2"/>
  <c r="A3573" i="2"/>
  <c r="P3572" i="2"/>
  <c r="O3572" i="2"/>
  <c r="N3572" i="2"/>
  <c r="M3572" i="2"/>
  <c r="L3572" i="2"/>
  <c r="K3572" i="2"/>
  <c r="J3572" i="2"/>
  <c r="I3572" i="2"/>
  <c r="H3572" i="2"/>
  <c r="G3572" i="2"/>
  <c r="F3572" i="2"/>
  <c r="E3572" i="2"/>
  <c r="D3572" i="2"/>
  <c r="C3572" i="2"/>
  <c r="B3572" i="2"/>
  <c r="A3572" i="2"/>
  <c r="P3571" i="2"/>
  <c r="O3571" i="2"/>
  <c r="N3571" i="2"/>
  <c r="M3571" i="2"/>
  <c r="L3571" i="2"/>
  <c r="K3571" i="2"/>
  <c r="J3571" i="2"/>
  <c r="I3571" i="2"/>
  <c r="H3571" i="2"/>
  <c r="G3571" i="2"/>
  <c r="F3571" i="2"/>
  <c r="E3571" i="2"/>
  <c r="D3571" i="2"/>
  <c r="C3571" i="2"/>
  <c r="B3571" i="2"/>
  <c r="A3571" i="2"/>
  <c r="P3570" i="2"/>
  <c r="O3570" i="2"/>
  <c r="N3570" i="2"/>
  <c r="M3570" i="2"/>
  <c r="L3570" i="2"/>
  <c r="K3570" i="2"/>
  <c r="J3570" i="2"/>
  <c r="I3570" i="2"/>
  <c r="H3570" i="2"/>
  <c r="G3570" i="2"/>
  <c r="F3570" i="2"/>
  <c r="E3570" i="2"/>
  <c r="D3570" i="2"/>
  <c r="C3570" i="2"/>
  <c r="B3570" i="2"/>
  <c r="A3570" i="2"/>
  <c r="P3569" i="2"/>
  <c r="O3569" i="2"/>
  <c r="N3569" i="2"/>
  <c r="M3569" i="2"/>
  <c r="L3569" i="2"/>
  <c r="K3569" i="2"/>
  <c r="J3569" i="2"/>
  <c r="I3569" i="2"/>
  <c r="H3569" i="2"/>
  <c r="G3569" i="2"/>
  <c r="F3569" i="2"/>
  <c r="E3569" i="2"/>
  <c r="D3569" i="2"/>
  <c r="C3569" i="2"/>
  <c r="B3569" i="2"/>
  <c r="A3569" i="2"/>
  <c r="P3568" i="2"/>
  <c r="O3568" i="2"/>
  <c r="N3568" i="2"/>
  <c r="M3568" i="2"/>
  <c r="L3568" i="2"/>
  <c r="K3568" i="2"/>
  <c r="J3568" i="2"/>
  <c r="I3568" i="2"/>
  <c r="H3568" i="2"/>
  <c r="G3568" i="2"/>
  <c r="F3568" i="2"/>
  <c r="E3568" i="2"/>
  <c r="D3568" i="2"/>
  <c r="C3568" i="2"/>
  <c r="B3568" i="2"/>
  <c r="A3568" i="2"/>
  <c r="P3567" i="2"/>
  <c r="O3567" i="2"/>
  <c r="N3567" i="2"/>
  <c r="M3567" i="2"/>
  <c r="L3567" i="2"/>
  <c r="K3567" i="2"/>
  <c r="J3567" i="2"/>
  <c r="I3567" i="2"/>
  <c r="H3567" i="2"/>
  <c r="G3567" i="2"/>
  <c r="F3567" i="2"/>
  <c r="E3567" i="2"/>
  <c r="D3567" i="2"/>
  <c r="C3567" i="2"/>
  <c r="B3567" i="2"/>
  <c r="A3567" i="2"/>
  <c r="P3566" i="2"/>
  <c r="O3566" i="2"/>
  <c r="N3566" i="2"/>
  <c r="M3566" i="2"/>
  <c r="L3566" i="2"/>
  <c r="K3566" i="2"/>
  <c r="J3566" i="2"/>
  <c r="I3566" i="2"/>
  <c r="H3566" i="2"/>
  <c r="G3566" i="2"/>
  <c r="F3566" i="2"/>
  <c r="E3566" i="2"/>
  <c r="D3566" i="2"/>
  <c r="C3566" i="2"/>
  <c r="B3566" i="2"/>
  <c r="A3566" i="2"/>
  <c r="P3565" i="2"/>
  <c r="O3565" i="2"/>
  <c r="N3565" i="2"/>
  <c r="M3565" i="2"/>
  <c r="L3565" i="2"/>
  <c r="K3565" i="2"/>
  <c r="J3565" i="2"/>
  <c r="I3565" i="2"/>
  <c r="H3565" i="2"/>
  <c r="G3565" i="2"/>
  <c r="F3565" i="2"/>
  <c r="E3565" i="2"/>
  <c r="D3565" i="2"/>
  <c r="C3565" i="2"/>
  <c r="B3565" i="2"/>
  <c r="A3565" i="2"/>
  <c r="P3564" i="2"/>
  <c r="O3564" i="2"/>
  <c r="N3564" i="2"/>
  <c r="M3564" i="2"/>
  <c r="L3564" i="2"/>
  <c r="K3564" i="2"/>
  <c r="J3564" i="2"/>
  <c r="I3564" i="2"/>
  <c r="H3564" i="2"/>
  <c r="G3564" i="2"/>
  <c r="F3564" i="2"/>
  <c r="E3564" i="2"/>
  <c r="D3564" i="2"/>
  <c r="C3564" i="2"/>
  <c r="B3564" i="2"/>
  <c r="A3564" i="2"/>
  <c r="P3563" i="2"/>
  <c r="O3563" i="2"/>
  <c r="N3563" i="2"/>
  <c r="M3563" i="2"/>
  <c r="L3563" i="2"/>
  <c r="K3563" i="2"/>
  <c r="J3563" i="2"/>
  <c r="I3563" i="2"/>
  <c r="H3563" i="2"/>
  <c r="G3563" i="2"/>
  <c r="F3563" i="2"/>
  <c r="E3563" i="2"/>
  <c r="D3563" i="2"/>
  <c r="C3563" i="2"/>
  <c r="B3563" i="2"/>
  <c r="A3563" i="2"/>
  <c r="P3562" i="2"/>
  <c r="O3562" i="2"/>
  <c r="N3562" i="2"/>
  <c r="M3562" i="2"/>
  <c r="L3562" i="2"/>
  <c r="K3562" i="2"/>
  <c r="J3562" i="2"/>
  <c r="I3562" i="2"/>
  <c r="H3562" i="2"/>
  <c r="G3562" i="2"/>
  <c r="F3562" i="2"/>
  <c r="E3562" i="2"/>
  <c r="D3562" i="2"/>
  <c r="C3562" i="2"/>
  <c r="B3562" i="2"/>
  <c r="A3562" i="2"/>
  <c r="P3561" i="2"/>
  <c r="O3561" i="2"/>
  <c r="N3561" i="2"/>
  <c r="M3561" i="2"/>
  <c r="L3561" i="2"/>
  <c r="K3561" i="2"/>
  <c r="J3561" i="2"/>
  <c r="I3561" i="2"/>
  <c r="H3561" i="2"/>
  <c r="G3561" i="2"/>
  <c r="F3561" i="2"/>
  <c r="E3561" i="2"/>
  <c r="D3561" i="2"/>
  <c r="C3561" i="2"/>
  <c r="B3561" i="2"/>
  <c r="A3561" i="2"/>
  <c r="P3560" i="2"/>
  <c r="O3560" i="2"/>
  <c r="N3560" i="2"/>
  <c r="M3560" i="2"/>
  <c r="L3560" i="2"/>
  <c r="K3560" i="2"/>
  <c r="J3560" i="2"/>
  <c r="I3560" i="2"/>
  <c r="H3560" i="2"/>
  <c r="G3560" i="2"/>
  <c r="F3560" i="2"/>
  <c r="E3560" i="2"/>
  <c r="D3560" i="2"/>
  <c r="C3560" i="2"/>
  <c r="B3560" i="2"/>
  <c r="A3560" i="2"/>
  <c r="P3559" i="2"/>
  <c r="O3559" i="2"/>
  <c r="N3559" i="2"/>
  <c r="M3559" i="2"/>
  <c r="L3559" i="2"/>
  <c r="K3559" i="2"/>
  <c r="J3559" i="2"/>
  <c r="I3559" i="2"/>
  <c r="H3559" i="2"/>
  <c r="G3559" i="2"/>
  <c r="F3559" i="2"/>
  <c r="E3559" i="2"/>
  <c r="D3559" i="2"/>
  <c r="C3559" i="2"/>
  <c r="B3559" i="2"/>
  <c r="A3559" i="2"/>
  <c r="P3558" i="2"/>
  <c r="O3558" i="2"/>
  <c r="N3558" i="2"/>
  <c r="M3558" i="2"/>
  <c r="L3558" i="2"/>
  <c r="K3558" i="2"/>
  <c r="J3558" i="2"/>
  <c r="I3558" i="2"/>
  <c r="H3558" i="2"/>
  <c r="G3558" i="2"/>
  <c r="F3558" i="2"/>
  <c r="E3558" i="2"/>
  <c r="D3558" i="2"/>
  <c r="C3558" i="2"/>
  <c r="B3558" i="2"/>
  <c r="A3558" i="2"/>
  <c r="P3557" i="2"/>
  <c r="O3557" i="2"/>
  <c r="N3557" i="2"/>
  <c r="M3557" i="2"/>
  <c r="L3557" i="2"/>
  <c r="K3557" i="2"/>
  <c r="J3557" i="2"/>
  <c r="I3557" i="2"/>
  <c r="H3557" i="2"/>
  <c r="G3557" i="2"/>
  <c r="F3557" i="2"/>
  <c r="E3557" i="2"/>
  <c r="D3557" i="2"/>
  <c r="C3557" i="2"/>
  <c r="B3557" i="2"/>
  <c r="A3557" i="2"/>
  <c r="P3556" i="2"/>
  <c r="O3556" i="2"/>
  <c r="N3556" i="2"/>
  <c r="M3556" i="2"/>
  <c r="L3556" i="2"/>
  <c r="K3556" i="2"/>
  <c r="J3556" i="2"/>
  <c r="I3556" i="2"/>
  <c r="H3556" i="2"/>
  <c r="G3556" i="2"/>
  <c r="F3556" i="2"/>
  <c r="E3556" i="2"/>
  <c r="D3556" i="2"/>
  <c r="C3556" i="2"/>
  <c r="B3556" i="2"/>
  <c r="A3556" i="2"/>
  <c r="P3555" i="2"/>
  <c r="O3555" i="2"/>
  <c r="N3555" i="2"/>
  <c r="M3555" i="2"/>
  <c r="L3555" i="2"/>
  <c r="K3555" i="2"/>
  <c r="J3555" i="2"/>
  <c r="I3555" i="2"/>
  <c r="H3555" i="2"/>
  <c r="G3555" i="2"/>
  <c r="F3555" i="2"/>
  <c r="E3555" i="2"/>
  <c r="D3555" i="2"/>
  <c r="C3555" i="2"/>
  <c r="B3555" i="2"/>
  <c r="A3555" i="2"/>
  <c r="P3554" i="2"/>
  <c r="O3554" i="2"/>
  <c r="N3554" i="2"/>
  <c r="M3554" i="2"/>
  <c r="L3554" i="2"/>
  <c r="K3554" i="2"/>
  <c r="J3554" i="2"/>
  <c r="I3554" i="2"/>
  <c r="H3554" i="2"/>
  <c r="G3554" i="2"/>
  <c r="F3554" i="2"/>
  <c r="E3554" i="2"/>
  <c r="D3554" i="2"/>
  <c r="C3554" i="2"/>
  <c r="B3554" i="2"/>
  <c r="A3554" i="2"/>
  <c r="P3553" i="2"/>
  <c r="O3553" i="2"/>
  <c r="N3553" i="2"/>
  <c r="M3553" i="2"/>
  <c r="L3553" i="2"/>
  <c r="K3553" i="2"/>
  <c r="J3553" i="2"/>
  <c r="I3553" i="2"/>
  <c r="H3553" i="2"/>
  <c r="G3553" i="2"/>
  <c r="F3553" i="2"/>
  <c r="E3553" i="2"/>
  <c r="D3553" i="2"/>
  <c r="C3553" i="2"/>
  <c r="B3553" i="2"/>
  <c r="A3553" i="2"/>
  <c r="P3552" i="2"/>
  <c r="O3552" i="2"/>
  <c r="N3552" i="2"/>
  <c r="M3552" i="2"/>
  <c r="L3552" i="2"/>
  <c r="K3552" i="2"/>
  <c r="J3552" i="2"/>
  <c r="I3552" i="2"/>
  <c r="H3552" i="2"/>
  <c r="G3552" i="2"/>
  <c r="F3552" i="2"/>
  <c r="E3552" i="2"/>
  <c r="D3552" i="2"/>
  <c r="C3552" i="2"/>
  <c r="B3552" i="2"/>
  <c r="A3552" i="2"/>
  <c r="P3551" i="2"/>
  <c r="O3551" i="2"/>
  <c r="N3551" i="2"/>
  <c r="M3551" i="2"/>
  <c r="L3551" i="2"/>
  <c r="K3551" i="2"/>
  <c r="J3551" i="2"/>
  <c r="I3551" i="2"/>
  <c r="H3551" i="2"/>
  <c r="G3551" i="2"/>
  <c r="F3551" i="2"/>
  <c r="E3551" i="2"/>
  <c r="D3551" i="2"/>
  <c r="C3551" i="2"/>
  <c r="B3551" i="2"/>
  <c r="A3551" i="2"/>
  <c r="P3550" i="2"/>
  <c r="O3550" i="2"/>
  <c r="N3550" i="2"/>
  <c r="M3550" i="2"/>
  <c r="L3550" i="2"/>
  <c r="K3550" i="2"/>
  <c r="J3550" i="2"/>
  <c r="I3550" i="2"/>
  <c r="H3550" i="2"/>
  <c r="G3550" i="2"/>
  <c r="F3550" i="2"/>
  <c r="E3550" i="2"/>
  <c r="D3550" i="2"/>
  <c r="C3550" i="2"/>
  <c r="B3550" i="2"/>
  <c r="A3550" i="2"/>
  <c r="P3549" i="2"/>
  <c r="O3549" i="2"/>
  <c r="N3549" i="2"/>
  <c r="M3549" i="2"/>
  <c r="L3549" i="2"/>
  <c r="K3549" i="2"/>
  <c r="J3549" i="2"/>
  <c r="I3549" i="2"/>
  <c r="H3549" i="2"/>
  <c r="G3549" i="2"/>
  <c r="F3549" i="2"/>
  <c r="E3549" i="2"/>
  <c r="D3549" i="2"/>
  <c r="C3549" i="2"/>
  <c r="B3549" i="2"/>
  <c r="A3549" i="2"/>
  <c r="P3548" i="2"/>
  <c r="O3548" i="2"/>
  <c r="N3548" i="2"/>
  <c r="M3548" i="2"/>
  <c r="L3548" i="2"/>
  <c r="K3548" i="2"/>
  <c r="J3548" i="2"/>
  <c r="I3548" i="2"/>
  <c r="H3548" i="2"/>
  <c r="G3548" i="2"/>
  <c r="F3548" i="2"/>
  <c r="E3548" i="2"/>
  <c r="D3548" i="2"/>
  <c r="C3548" i="2"/>
  <c r="B3548" i="2"/>
  <c r="A3548" i="2"/>
  <c r="P3547" i="2"/>
  <c r="O3547" i="2"/>
  <c r="N3547" i="2"/>
  <c r="M3547" i="2"/>
  <c r="L3547" i="2"/>
  <c r="K3547" i="2"/>
  <c r="J3547" i="2"/>
  <c r="I3547" i="2"/>
  <c r="H3547" i="2"/>
  <c r="G3547" i="2"/>
  <c r="F3547" i="2"/>
  <c r="E3547" i="2"/>
  <c r="D3547" i="2"/>
  <c r="C3547" i="2"/>
  <c r="B3547" i="2"/>
  <c r="A3547" i="2"/>
  <c r="P3546" i="2"/>
  <c r="O3546" i="2"/>
  <c r="N3546" i="2"/>
  <c r="M3546" i="2"/>
  <c r="L3546" i="2"/>
  <c r="K3546" i="2"/>
  <c r="J3546" i="2"/>
  <c r="I3546" i="2"/>
  <c r="H3546" i="2"/>
  <c r="G3546" i="2"/>
  <c r="F3546" i="2"/>
  <c r="E3546" i="2"/>
  <c r="D3546" i="2"/>
  <c r="C3546" i="2"/>
  <c r="B3546" i="2"/>
  <c r="A3546" i="2"/>
  <c r="P3545" i="2"/>
  <c r="O3545" i="2"/>
  <c r="N3545" i="2"/>
  <c r="M3545" i="2"/>
  <c r="L3545" i="2"/>
  <c r="K3545" i="2"/>
  <c r="J3545" i="2"/>
  <c r="I3545" i="2"/>
  <c r="H3545" i="2"/>
  <c r="G3545" i="2"/>
  <c r="F3545" i="2"/>
  <c r="E3545" i="2"/>
  <c r="D3545" i="2"/>
  <c r="C3545" i="2"/>
  <c r="B3545" i="2"/>
  <c r="A3545" i="2"/>
  <c r="P3544" i="2"/>
  <c r="O3544" i="2"/>
  <c r="N3544" i="2"/>
  <c r="M3544" i="2"/>
  <c r="L3544" i="2"/>
  <c r="K3544" i="2"/>
  <c r="J3544" i="2"/>
  <c r="I3544" i="2"/>
  <c r="H3544" i="2"/>
  <c r="G3544" i="2"/>
  <c r="F3544" i="2"/>
  <c r="E3544" i="2"/>
  <c r="D3544" i="2"/>
  <c r="C3544" i="2"/>
  <c r="B3544" i="2"/>
  <c r="A3544" i="2"/>
  <c r="P3543" i="2"/>
  <c r="O3543" i="2"/>
  <c r="N3543" i="2"/>
  <c r="M3543" i="2"/>
  <c r="L3543" i="2"/>
  <c r="K3543" i="2"/>
  <c r="J3543" i="2"/>
  <c r="I3543" i="2"/>
  <c r="H3543" i="2"/>
  <c r="G3543" i="2"/>
  <c r="F3543" i="2"/>
  <c r="E3543" i="2"/>
  <c r="D3543" i="2"/>
  <c r="C3543" i="2"/>
  <c r="B3543" i="2"/>
  <c r="A3543" i="2"/>
  <c r="P3542" i="2"/>
  <c r="O3542" i="2"/>
  <c r="N3542" i="2"/>
  <c r="M3542" i="2"/>
  <c r="L3542" i="2"/>
  <c r="K3542" i="2"/>
  <c r="J3542" i="2"/>
  <c r="I3542" i="2"/>
  <c r="H3542" i="2"/>
  <c r="G3542" i="2"/>
  <c r="F3542" i="2"/>
  <c r="E3542" i="2"/>
  <c r="D3542" i="2"/>
  <c r="C3542" i="2"/>
  <c r="B3542" i="2"/>
  <c r="A3542" i="2"/>
  <c r="P3541" i="2"/>
  <c r="O3541" i="2"/>
  <c r="N3541" i="2"/>
  <c r="M3541" i="2"/>
  <c r="L3541" i="2"/>
  <c r="K3541" i="2"/>
  <c r="J3541" i="2"/>
  <c r="I3541" i="2"/>
  <c r="H3541" i="2"/>
  <c r="G3541" i="2"/>
  <c r="F3541" i="2"/>
  <c r="E3541" i="2"/>
  <c r="D3541" i="2"/>
  <c r="C3541" i="2"/>
  <c r="B3541" i="2"/>
  <c r="A3541" i="2"/>
  <c r="P3540" i="2"/>
  <c r="O3540" i="2"/>
  <c r="N3540" i="2"/>
  <c r="M3540" i="2"/>
  <c r="L3540" i="2"/>
  <c r="K3540" i="2"/>
  <c r="J3540" i="2"/>
  <c r="I3540" i="2"/>
  <c r="H3540" i="2"/>
  <c r="G3540" i="2"/>
  <c r="F3540" i="2"/>
  <c r="E3540" i="2"/>
  <c r="D3540" i="2"/>
  <c r="C3540" i="2"/>
  <c r="B3540" i="2"/>
  <c r="A3540" i="2"/>
  <c r="P3539" i="2"/>
  <c r="O3539" i="2"/>
  <c r="N3539" i="2"/>
  <c r="M3539" i="2"/>
  <c r="L3539" i="2"/>
  <c r="K3539" i="2"/>
  <c r="J3539" i="2"/>
  <c r="I3539" i="2"/>
  <c r="H3539" i="2"/>
  <c r="G3539" i="2"/>
  <c r="F3539" i="2"/>
  <c r="E3539" i="2"/>
  <c r="D3539" i="2"/>
  <c r="C3539" i="2"/>
  <c r="B3539" i="2"/>
  <c r="A3539" i="2"/>
  <c r="P3538" i="2"/>
  <c r="O3538" i="2"/>
  <c r="N3538" i="2"/>
  <c r="M3538" i="2"/>
  <c r="L3538" i="2"/>
  <c r="K3538" i="2"/>
  <c r="J3538" i="2"/>
  <c r="I3538" i="2"/>
  <c r="H3538" i="2"/>
  <c r="G3538" i="2"/>
  <c r="F3538" i="2"/>
  <c r="E3538" i="2"/>
  <c r="D3538" i="2"/>
  <c r="C3538" i="2"/>
  <c r="B3538" i="2"/>
  <c r="A3538" i="2"/>
  <c r="P3537" i="2"/>
  <c r="O3537" i="2"/>
  <c r="N3537" i="2"/>
  <c r="M3537" i="2"/>
  <c r="L3537" i="2"/>
  <c r="K3537" i="2"/>
  <c r="J3537" i="2"/>
  <c r="I3537" i="2"/>
  <c r="H3537" i="2"/>
  <c r="G3537" i="2"/>
  <c r="F3537" i="2"/>
  <c r="E3537" i="2"/>
  <c r="D3537" i="2"/>
  <c r="C3537" i="2"/>
  <c r="B3537" i="2"/>
  <c r="A3537" i="2"/>
  <c r="P3536" i="2"/>
  <c r="O3536" i="2"/>
  <c r="N3536" i="2"/>
  <c r="M3536" i="2"/>
  <c r="L3536" i="2"/>
  <c r="K3536" i="2"/>
  <c r="J3536" i="2"/>
  <c r="I3536" i="2"/>
  <c r="H3536" i="2"/>
  <c r="G3536" i="2"/>
  <c r="F3536" i="2"/>
  <c r="E3536" i="2"/>
  <c r="D3536" i="2"/>
  <c r="C3536" i="2"/>
  <c r="B3536" i="2"/>
  <c r="A3536" i="2"/>
  <c r="P3535" i="2"/>
  <c r="O3535" i="2"/>
  <c r="N3535" i="2"/>
  <c r="M3535" i="2"/>
  <c r="L3535" i="2"/>
  <c r="K3535" i="2"/>
  <c r="J3535" i="2"/>
  <c r="I3535" i="2"/>
  <c r="H3535" i="2"/>
  <c r="G3535" i="2"/>
  <c r="F3535" i="2"/>
  <c r="E3535" i="2"/>
  <c r="D3535" i="2"/>
  <c r="C3535" i="2"/>
  <c r="B3535" i="2"/>
  <c r="A3535" i="2"/>
  <c r="P3534" i="2"/>
  <c r="O3534" i="2"/>
  <c r="N3534" i="2"/>
  <c r="M3534" i="2"/>
  <c r="L3534" i="2"/>
  <c r="K3534" i="2"/>
  <c r="J3534" i="2"/>
  <c r="I3534" i="2"/>
  <c r="H3534" i="2"/>
  <c r="G3534" i="2"/>
  <c r="F3534" i="2"/>
  <c r="E3534" i="2"/>
  <c r="D3534" i="2"/>
  <c r="C3534" i="2"/>
  <c r="B3534" i="2"/>
  <c r="A3534" i="2"/>
  <c r="P3533" i="2"/>
  <c r="O3533" i="2"/>
  <c r="N3533" i="2"/>
  <c r="M3533" i="2"/>
  <c r="L3533" i="2"/>
  <c r="K3533" i="2"/>
  <c r="J3533" i="2"/>
  <c r="I3533" i="2"/>
  <c r="H3533" i="2"/>
  <c r="G3533" i="2"/>
  <c r="F3533" i="2"/>
  <c r="E3533" i="2"/>
  <c r="D3533" i="2"/>
  <c r="C3533" i="2"/>
  <c r="B3533" i="2"/>
  <c r="A3533" i="2"/>
  <c r="P3532" i="2"/>
  <c r="O3532" i="2"/>
  <c r="N3532" i="2"/>
  <c r="M3532" i="2"/>
  <c r="L3532" i="2"/>
  <c r="K3532" i="2"/>
  <c r="J3532" i="2"/>
  <c r="I3532" i="2"/>
  <c r="H3532" i="2"/>
  <c r="G3532" i="2"/>
  <c r="F3532" i="2"/>
  <c r="E3532" i="2"/>
  <c r="D3532" i="2"/>
  <c r="C3532" i="2"/>
  <c r="B3532" i="2"/>
  <c r="A3532" i="2"/>
  <c r="P3531" i="2"/>
  <c r="O3531" i="2"/>
  <c r="N3531" i="2"/>
  <c r="M3531" i="2"/>
  <c r="L3531" i="2"/>
  <c r="K3531" i="2"/>
  <c r="J3531" i="2"/>
  <c r="I3531" i="2"/>
  <c r="H3531" i="2"/>
  <c r="G3531" i="2"/>
  <c r="F3531" i="2"/>
  <c r="E3531" i="2"/>
  <c r="D3531" i="2"/>
  <c r="C3531" i="2"/>
  <c r="B3531" i="2"/>
  <c r="A3531" i="2"/>
  <c r="P3530" i="2"/>
  <c r="O3530" i="2"/>
  <c r="N3530" i="2"/>
  <c r="M3530" i="2"/>
  <c r="L3530" i="2"/>
  <c r="K3530" i="2"/>
  <c r="J3530" i="2"/>
  <c r="I3530" i="2"/>
  <c r="H3530" i="2"/>
  <c r="G3530" i="2"/>
  <c r="F3530" i="2"/>
  <c r="E3530" i="2"/>
  <c r="D3530" i="2"/>
  <c r="C3530" i="2"/>
  <c r="B3530" i="2"/>
  <c r="A3530" i="2"/>
  <c r="P3529" i="2"/>
  <c r="O3529" i="2"/>
  <c r="N3529" i="2"/>
  <c r="M3529" i="2"/>
  <c r="L3529" i="2"/>
  <c r="K3529" i="2"/>
  <c r="J3529" i="2"/>
  <c r="I3529" i="2"/>
  <c r="H3529" i="2"/>
  <c r="G3529" i="2"/>
  <c r="F3529" i="2"/>
  <c r="E3529" i="2"/>
  <c r="D3529" i="2"/>
  <c r="C3529" i="2"/>
  <c r="B3529" i="2"/>
  <c r="A3529" i="2"/>
  <c r="P3528" i="2"/>
  <c r="O3528" i="2"/>
  <c r="N3528" i="2"/>
  <c r="M3528" i="2"/>
  <c r="L3528" i="2"/>
  <c r="K3528" i="2"/>
  <c r="J3528" i="2"/>
  <c r="I3528" i="2"/>
  <c r="H3528" i="2"/>
  <c r="G3528" i="2"/>
  <c r="F3528" i="2"/>
  <c r="E3528" i="2"/>
  <c r="D3528" i="2"/>
  <c r="C3528" i="2"/>
  <c r="B3528" i="2"/>
  <c r="A3528" i="2"/>
  <c r="P3527" i="2"/>
  <c r="O3527" i="2"/>
  <c r="N3527" i="2"/>
  <c r="M3527" i="2"/>
  <c r="L3527" i="2"/>
  <c r="K3527" i="2"/>
  <c r="J3527" i="2"/>
  <c r="I3527" i="2"/>
  <c r="H3527" i="2"/>
  <c r="G3527" i="2"/>
  <c r="F3527" i="2"/>
  <c r="E3527" i="2"/>
  <c r="D3527" i="2"/>
  <c r="C3527" i="2"/>
  <c r="B3527" i="2"/>
  <c r="A3527" i="2"/>
  <c r="P3526" i="2"/>
  <c r="O3526" i="2"/>
  <c r="N3526" i="2"/>
  <c r="M3526" i="2"/>
  <c r="L3526" i="2"/>
  <c r="K3526" i="2"/>
  <c r="J3526" i="2"/>
  <c r="I3526" i="2"/>
  <c r="H3526" i="2"/>
  <c r="G3526" i="2"/>
  <c r="F3526" i="2"/>
  <c r="E3526" i="2"/>
  <c r="D3526" i="2"/>
  <c r="C3526" i="2"/>
  <c r="B3526" i="2"/>
  <c r="A3526" i="2"/>
  <c r="P3525" i="2"/>
  <c r="O3525" i="2"/>
  <c r="N3525" i="2"/>
  <c r="M3525" i="2"/>
  <c r="L3525" i="2"/>
  <c r="K3525" i="2"/>
  <c r="J3525" i="2"/>
  <c r="I3525" i="2"/>
  <c r="H3525" i="2"/>
  <c r="G3525" i="2"/>
  <c r="F3525" i="2"/>
  <c r="E3525" i="2"/>
  <c r="D3525" i="2"/>
  <c r="C3525" i="2"/>
  <c r="B3525" i="2"/>
  <c r="A3525" i="2"/>
  <c r="P3524" i="2"/>
  <c r="O3524" i="2"/>
  <c r="N3524" i="2"/>
  <c r="M3524" i="2"/>
  <c r="L3524" i="2"/>
  <c r="K3524" i="2"/>
  <c r="J3524" i="2"/>
  <c r="I3524" i="2"/>
  <c r="H3524" i="2"/>
  <c r="G3524" i="2"/>
  <c r="F3524" i="2"/>
  <c r="E3524" i="2"/>
  <c r="D3524" i="2"/>
  <c r="C3524" i="2"/>
  <c r="B3524" i="2"/>
  <c r="A3524" i="2"/>
  <c r="P3523" i="2"/>
  <c r="O3523" i="2"/>
  <c r="N3523" i="2"/>
  <c r="M3523" i="2"/>
  <c r="L3523" i="2"/>
  <c r="K3523" i="2"/>
  <c r="J3523" i="2"/>
  <c r="I3523" i="2"/>
  <c r="H3523" i="2"/>
  <c r="G3523" i="2"/>
  <c r="F3523" i="2"/>
  <c r="E3523" i="2"/>
  <c r="D3523" i="2"/>
  <c r="C3523" i="2"/>
  <c r="B3523" i="2"/>
  <c r="A3523" i="2"/>
  <c r="P3522" i="2"/>
  <c r="O3522" i="2"/>
  <c r="N3522" i="2"/>
  <c r="M3522" i="2"/>
  <c r="L3522" i="2"/>
  <c r="K3522" i="2"/>
  <c r="J3522" i="2"/>
  <c r="I3522" i="2"/>
  <c r="H3522" i="2"/>
  <c r="G3522" i="2"/>
  <c r="F3522" i="2"/>
  <c r="E3522" i="2"/>
  <c r="D3522" i="2"/>
  <c r="C3522" i="2"/>
  <c r="B3522" i="2"/>
  <c r="A3522" i="2"/>
  <c r="P3521" i="2"/>
  <c r="O3521" i="2"/>
  <c r="N3521" i="2"/>
  <c r="M3521" i="2"/>
  <c r="L3521" i="2"/>
  <c r="K3521" i="2"/>
  <c r="J3521" i="2"/>
  <c r="I3521" i="2"/>
  <c r="H3521" i="2"/>
  <c r="G3521" i="2"/>
  <c r="F3521" i="2"/>
  <c r="E3521" i="2"/>
  <c r="D3521" i="2"/>
  <c r="C3521" i="2"/>
  <c r="B3521" i="2"/>
  <c r="A3521" i="2"/>
  <c r="P3520" i="2"/>
  <c r="O3520" i="2"/>
  <c r="N3520" i="2"/>
  <c r="M3520" i="2"/>
  <c r="L3520" i="2"/>
  <c r="K3520" i="2"/>
  <c r="J3520" i="2"/>
  <c r="I3520" i="2"/>
  <c r="H3520" i="2"/>
  <c r="G3520" i="2"/>
  <c r="F3520" i="2"/>
  <c r="E3520" i="2"/>
  <c r="D3520" i="2"/>
  <c r="C3520" i="2"/>
  <c r="B3520" i="2"/>
  <c r="A3520" i="2"/>
  <c r="P3519" i="2"/>
  <c r="O3519" i="2"/>
  <c r="N3519" i="2"/>
  <c r="M3519" i="2"/>
  <c r="L3519" i="2"/>
  <c r="K3519" i="2"/>
  <c r="J3519" i="2"/>
  <c r="I3519" i="2"/>
  <c r="H3519" i="2"/>
  <c r="G3519" i="2"/>
  <c r="F3519" i="2"/>
  <c r="E3519" i="2"/>
  <c r="D3519" i="2"/>
  <c r="C3519" i="2"/>
  <c r="B3519" i="2"/>
  <c r="A3519" i="2"/>
  <c r="P3518" i="2"/>
  <c r="O3518" i="2"/>
  <c r="N3518" i="2"/>
  <c r="M3518" i="2"/>
  <c r="L3518" i="2"/>
  <c r="K3518" i="2"/>
  <c r="J3518" i="2"/>
  <c r="I3518" i="2"/>
  <c r="H3518" i="2"/>
  <c r="G3518" i="2"/>
  <c r="F3518" i="2"/>
  <c r="E3518" i="2"/>
  <c r="D3518" i="2"/>
  <c r="C3518" i="2"/>
  <c r="B3518" i="2"/>
  <c r="A3518" i="2"/>
  <c r="P3517" i="2"/>
  <c r="O3517" i="2"/>
  <c r="N3517" i="2"/>
  <c r="M3517" i="2"/>
  <c r="L3517" i="2"/>
  <c r="K3517" i="2"/>
  <c r="J3517" i="2"/>
  <c r="I3517" i="2"/>
  <c r="H3517" i="2"/>
  <c r="G3517" i="2"/>
  <c r="F3517" i="2"/>
  <c r="E3517" i="2"/>
  <c r="D3517" i="2"/>
  <c r="C3517" i="2"/>
  <c r="B3517" i="2"/>
  <c r="A3517" i="2"/>
  <c r="P3516" i="2"/>
  <c r="O3516" i="2"/>
  <c r="N3516" i="2"/>
  <c r="M3516" i="2"/>
  <c r="L3516" i="2"/>
  <c r="K3516" i="2"/>
  <c r="J3516" i="2"/>
  <c r="I3516" i="2"/>
  <c r="H3516" i="2"/>
  <c r="G3516" i="2"/>
  <c r="F3516" i="2"/>
  <c r="E3516" i="2"/>
  <c r="D3516" i="2"/>
  <c r="C3516" i="2"/>
  <c r="B3516" i="2"/>
  <c r="A3516" i="2"/>
  <c r="P3515" i="2"/>
  <c r="O3515" i="2"/>
  <c r="N3515" i="2"/>
  <c r="M3515" i="2"/>
  <c r="L3515" i="2"/>
  <c r="K3515" i="2"/>
  <c r="J3515" i="2"/>
  <c r="I3515" i="2"/>
  <c r="H3515" i="2"/>
  <c r="G3515" i="2"/>
  <c r="F3515" i="2"/>
  <c r="E3515" i="2"/>
  <c r="D3515" i="2"/>
  <c r="C3515" i="2"/>
  <c r="B3515" i="2"/>
  <c r="A3515" i="2"/>
  <c r="P3514" i="2"/>
  <c r="O3514" i="2"/>
  <c r="N3514" i="2"/>
  <c r="M3514" i="2"/>
  <c r="L3514" i="2"/>
  <c r="K3514" i="2"/>
  <c r="J3514" i="2"/>
  <c r="I3514" i="2"/>
  <c r="H3514" i="2"/>
  <c r="G3514" i="2"/>
  <c r="F3514" i="2"/>
  <c r="E3514" i="2"/>
  <c r="D3514" i="2"/>
  <c r="C3514" i="2"/>
  <c r="B3514" i="2"/>
  <c r="A3514" i="2"/>
  <c r="P3513" i="2"/>
  <c r="O3513" i="2"/>
  <c r="N3513" i="2"/>
  <c r="M3513" i="2"/>
  <c r="L3513" i="2"/>
  <c r="K3513" i="2"/>
  <c r="J3513" i="2"/>
  <c r="I3513" i="2"/>
  <c r="H3513" i="2"/>
  <c r="G3513" i="2"/>
  <c r="F3513" i="2"/>
  <c r="E3513" i="2"/>
  <c r="D3513" i="2"/>
  <c r="C3513" i="2"/>
  <c r="B3513" i="2"/>
  <c r="A3513" i="2"/>
  <c r="P3512" i="2"/>
  <c r="O3512" i="2"/>
  <c r="N3512" i="2"/>
  <c r="M3512" i="2"/>
  <c r="L3512" i="2"/>
  <c r="K3512" i="2"/>
  <c r="J3512" i="2"/>
  <c r="I3512" i="2"/>
  <c r="H3512" i="2"/>
  <c r="G3512" i="2"/>
  <c r="F3512" i="2"/>
  <c r="E3512" i="2"/>
  <c r="D3512" i="2"/>
  <c r="C3512" i="2"/>
  <c r="B3512" i="2"/>
  <c r="A3512" i="2"/>
  <c r="P3511" i="2"/>
  <c r="O3511" i="2"/>
  <c r="N3511" i="2"/>
  <c r="M3511" i="2"/>
  <c r="L3511" i="2"/>
  <c r="K3511" i="2"/>
  <c r="J3511" i="2"/>
  <c r="I3511" i="2"/>
  <c r="H3511" i="2"/>
  <c r="G3511" i="2"/>
  <c r="F3511" i="2"/>
  <c r="E3511" i="2"/>
  <c r="D3511" i="2"/>
  <c r="C3511" i="2"/>
  <c r="B3511" i="2"/>
  <c r="A3511" i="2"/>
  <c r="P3510" i="2"/>
  <c r="O3510" i="2"/>
  <c r="N3510" i="2"/>
  <c r="M3510" i="2"/>
  <c r="L3510" i="2"/>
  <c r="K3510" i="2"/>
  <c r="J3510" i="2"/>
  <c r="I3510" i="2"/>
  <c r="H3510" i="2"/>
  <c r="G3510" i="2"/>
  <c r="F3510" i="2"/>
  <c r="E3510" i="2"/>
  <c r="D3510" i="2"/>
  <c r="C3510" i="2"/>
  <c r="B3510" i="2"/>
  <c r="A3510" i="2"/>
  <c r="P3509" i="2"/>
  <c r="O3509" i="2"/>
  <c r="N3509" i="2"/>
  <c r="M3509" i="2"/>
  <c r="L3509" i="2"/>
  <c r="K3509" i="2"/>
  <c r="J3509" i="2"/>
  <c r="I3509" i="2"/>
  <c r="H3509" i="2"/>
  <c r="G3509" i="2"/>
  <c r="F3509" i="2"/>
  <c r="E3509" i="2"/>
  <c r="D3509" i="2"/>
  <c r="C3509" i="2"/>
  <c r="B3509" i="2"/>
  <c r="A3509" i="2"/>
  <c r="P3508" i="2"/>
  <c r="O3508" i="2"/>
  <c r="N3508" i="2"/>
  <c r="M3508" i="2"/>
  <c r="L3508" i="2"/>
  <c r="K3508" i="2"/>
  <c r="J3508" i="2"/>
  <c r="I3508" i="2"/>
  <c r="H3508" i="2"/>
  <c r="G3508" i="2"/>
  <c r="F3508" i="2"/>
  <c r="E3508" i="2"/>
  <c r="D3508" i="2"/>
  <c r="C3508" i="2"/>
  <c r="B3508" i="2"/>
  <c r="A3508" i="2"/>
  <c r="P3507" i="2"/>
  <c r="O3507" i="2"/>
  <c r="N3507" i="2"/>
  <c r="M3507" i="2"/>
  <c r="L3507" i="2"/>
  <c r="K3507" i="2"/>
  <c r="J3507" i="2"/>
  <c r="I3507" i="2"/>
  <c r="H3507" i="2"/>
  <c r="G3507" i="2"/>
  <c r="F3507" i="2"/>
  <c r="E3507" i="2"/>
  <c r="D3507" i="2"/>
  <c r="C3507" i="2"/>
  <c r="B3507" i="2"/>
  <c r="A3507" i="2"/>
  <c r="P3506" i="2"/>
  <c r="O3506" i="2"/>
  <c r="N3506" i="2"/>
  <c r="M3506" i="2"/>
  <c r="L3506" i="2"/>
  <c r="K3506" i="2"/>
  <c r="J3506" i="2"/>
  <c r="I3506" i="2"/>
  <c r="H3506" i="2"/>
  <c r="G3506" i="2"/>
  <c r="F3506" i="2"/>
  <c r="E3506" i="2"/>
  <c r="D3506" i="2"/>
  <c r="C3506" i="2"/>
  <c r="B3506" i="2"/>
  <c r="A3506" i="2"/>
  <c r="P3505" i="2"/>
  <c r="O3505" i="2"/>
  <c r="N3505" i="2"/>
  <c r="M3505" i="2"/>
  <c r="L3505" i="2"/>
  <c r="K3505" i="2"/>
  <c r="J3505" i="2"/>
  <c r="I3505" i="2"/>
  <c r="H3505" i="2"/>
  <c r="G3505" i="2"/>
  <c r="F3505" i="2"/>
  <c r="E3505" i="2"/>
  <c r="D3505" i="2"/>
  <c r="C3505" i="2"/>
  <c r="B3505" i="2"/>
  <c r="A3505" i="2"/>
  <c r="P3504" i="2"/>
  <c r="O3504" i="2"/>
  <c r="N3504" i="2"/>
  <c r="M3504" i="2"/>
  <c r="L3504" i="2"/>
  <c r="K3504" i="2"/>
  <c r="J3504" i="2"/>
  <c r="I3504" i="2"/>
  <c r="H3504" i="2"/>
  <c r="G3504" i="2"/>
  <c r="F3504" i="2"/>
  <c r="E3504" i="2"/>
  <c r="D3504" i="2"/>
  <c r="C3504" i="2"/>
  <c r="B3504" i="2"/>
  <c r="A3504" i="2"/>
  <c r="P3503" i="2"/>
  <c r="O3503" i="2"/>
  <c r="N3503" i="2"/>
  <c r="M3503" i="2"/>
  <c r="L3503" i="2"/>
  <c r="K3503" i="2"/>
  <c r="J3503" i="2"/>
  <c r="I3503" i="2"/>
  <c r="H3503" i="2"/>
  <c r="G3503" i="2"/>
  <c r="F3503" i="2"/>
  <c r="E3503" i="2"/>
  <c r="D3503" i="2"/>
  <c r="C3503" i="2"/>
  <c r="B3503" i="2"/>
  <c r="A3503" i="2"/>
  <c r="P3502" i="2"/>
  <c r="O3502" i="2"/>
  <c r="N3502" i="2"/>
  <c r="M3502" i="2"/>
  <c r="L3502" i="2"/>
  <c r="K3502" i="2"/>
  <c r="J3502" i="2"/>
  <c r="I3502" i="2"/>
  <c r="H3502" i="2"/>
  <c r="G3502" i="2"/>
  <c r="F3502" i="2"/>
  <c r="E3502" i="2"/>
  <c r="D3502" i="2"/>
  <c r="C3502" i="2"/>
  <c r="B3502" i="2"/>
  <c r="A3502" i="2"/>
  <c r="P3501" i="2"/>
  <c r="O3501" i="2"/>
  <c r="N3501" i="2"/>
  <c r="M3501" i="2"/>
  <c r="L3501" i="2"/>
  <c r="K3501" i="2"/>
  <c r="J3501" i="2"/>
  <c r="I3501" i="2"/>
  <c r="H3501" i="2"/>
  <c r="G3501" i="2"/>
  <c r="F3501" i="2"/>
  <c r="E3501" i="2"/>
  <c r="D3501" i="2"/>
  <c r="C3501" i="2"/>
  <c r="B3501" i="2"/>
  <c r="A3501" i="2"/>
  <c r="P3500" i="2"/>
  <c r="O3500" i="2"/>
  <c r="N3500" i="2"/>
  <c r="M3500" i="2"/>
  <c r="L3500" i="2"/>
  <c r="K3500" i="2"/>
  <c r="J3500" i="2"/>
  <c r="I3500" i="2"/>
  <c r="H3500" i="2"/>
  <c r="G3500" i="2"/>
  <c r="F3500" i="2"/>
  <c r="E3500" i="2"/>
  <c r="D3500" i="2"/>
  <c r="C3500" i="2"/>
  <c r="B3500" i="2"/>
  <c r="A3500" i="2"/>
  <c r="P3499" i="2"/>
  <c r="O3499" i="2"/>
  <c r="N3499" i="2"/>
  <c r="M3499" i="2"/>
  <c r="L3499" i="2"/>
  <c r="K3499" i="2"/>
  <c r="J3499" i="2"/>
  <c r="I3499" i="2"/>
  <c r="H3499" i="2"/>
  <c r="G3499" i="2"/>
  <c r="F3499" i="2"/>
  <c r="E3499" i="2"/>
  <c r="D3499" i="2"/>
  <c r="C3499" i="2"/>
  <c r="B3499" i="2"/>
  <c r="A3499" i="2"/>
  <c r="P3498" i="2"/>
  <c r="O3498" i="2"/>
  <c r="N3498" i="2"/>
  <c r="M3498" i="2"/>
  <c r="L3498" i="2"/>
  <c r="K3498" i="2"/>
  <c r="J3498" i="2"/>
  <c r="I3498" i="2"/>
  <c r="H3498" i="2"/>
  <c r="G3498" i="2"/>
  <c r="F3498" i="2"/>
  <c r="E3498" i="2"/>
  <c r="D3498" i="2"/>
  <c r="C3498" i="2"/>
  <c r="B3498" i="2"/>
  <c r="A3498" i="2"/>
  <c r="P3497" i="2"/>
  <c r="O3497" i="2"/>
  <c r="N3497" i="2"/>
  <c r="M3497" i="2"/>
  <c r="L3497" i="2"/>
  <c r="K3497" i="2"/>
  <c r="J3497" i="2"/>
  <c r="I3497" i="2"/>
  <c r="H3497" i="2"/>
  <c r="G3497" i="2"/>
  <c r="F3497" i="2"/>
  <c r="E3497" i="2"/>
  <c r="D3497" i="2"/>
  <c r="C3497" i="2"/>
  <c r="B3497" i="2"/>
  <c r="A3497" i="2"/>
  <c r="P3496" i="2"/>
  <c r="O3496" i="2"/>
  <c r="N3496" i="2"/>
  <c r="M3496" i="2"/>
  <c r="L3496" i="2"/>
  <c r="K3496" i="2"/>
  <c r="J3496" i="2"/>
  <c r="I3496" i="2"/>
  <c r="H3496" i="2"/>
  <c r="G3496" i="2"/>
  <c r="F3496" i="2"/>
  <c r="E3496" i="2"/>
  <c r="D3496" i="2"/>
  <c r="C3496" i="2"/>
  <c r="B3496" i="2"/>
  <c r="A3496" i="2"/>
  <c r="P3495" i="2"/>
  <c r="O3495" i="2"/>
  <c r="N3495" i="2"/>
  <c r="M3495" i="2"/>
  <c r="L3495" i="2"/>
  <c r="K3495" i="2"/>
  <c r="J3495" i="2"/>
  <c r="I3495" i="2"/>
  <c r="H3495" i="2"/>
  <c r="G3495" i="2"/>
  <c r="F3495" i="2"/>
  <c r="E3495" i="2"/>
  <c r="D3495" i="2"/>
  <c r="C3495" i="2"/>
  <c r="B3495" i="2"/>
  <c r="A3495" i="2"/>
  <c r="P3494" i="2"/>
  <c r="O3494" i="2"/>
  <c r="N3494" i="2"/>
  <c r="M3494" i="2"/>
  <c r="L3494" i="2"/>
  <c r="K3494" i="2"/>
  <c r="J3494" i="2"/>
  <c r="I3494" i="2"/>
  <c r="H3494" i="2"/>
  <c r="G3494" i="2"/>
  <c r="F3494" i="2"/>
  <c r="E3494" i="2"/>
  <c r="D3494" i="2"/>
  <c r="C3494" i="2"/>
  <c r="B3494" i="2"/>
  <c r="A3494" i="2"/>
  <c r="P3493" i="2"/>
  <c r="O3493" i="2"/>
  <c r="N3493" i="2"/>
  <c r="M3493" i="2"/>
  <c r="L3493" i="2"/>
  <c r="K3493" i="2"/>
  <c r="J3493" i="2"/>
  <c r="I3493" i="2"/>
  <c r="H3493" i="2"/>
  <c r="G3493" i="2"/>
  <c r="F3493" i="2"/>
  <c r="E3493" i="2"/>
  <c r="D3493" i="2"/>
  <c r="C3493" i="2"/>
  <c r="B3493" i="2"/>
  <c r="A3493" i="2"/>
  <c r="P3492" i="2"/>
  <c r="O3492" i="2"/>
  <c r="N3492" i="2"/>
  <c r="M3492" i="2"/>
  <c r="L3492" i="2"/>
  <c r="K3492" i="2"/>
  <c r="J3492" i="2"/>
  <c r="I3492" i="2"/>
  <c r="H3492" i="2"/>
  <c r="G3492" i="2"/>
  <c r="F3492" i="2"/>
  <c r="E3492" i="2"/>
  <c r="D3492" i="2"/>
  <c r="C3492" i="2"/>
  <c r="B3492" i="2"/>
  <c r="A3492" i="2"/>
  <c r="P3491" i="2"/>
  <c r="O3491" i="2"/>
  <c r="N3491" i="2"/>
  <c r="M3491" i="2"/>
  <c r="L3491" i="2"/>
  <c r="K3491" i="2"/>
  <c r="J3491" i="2"/>
  <c r="I3491" i="2"/>
  <c r="H3491" i="2"/>
  <c r="G3491" i="2"/>
  <c r="F3491" i="2"/>
  <c r="E3491" i="2"/>
  <c r="D3491" i="2"/>
  <c r="C3491" i="2"/>
  <c r="B3491" i="2"/>
  <c r="A3491" i="2"/>
  <c r="P3490" i="2"/>
  <c r="O3490" i="2"/>
  <c r="N3490" i="2"/>
  <c r="M3490" i="2"/>
  <c r="L3490" i="2"/>
  <c r="K3490" i="2"/>
  <c r="J3490" i="2"/>
  <c r="I3490" i="2"/>
  <c r="H3490" i="2"/>
  <c r="G3490" i="2"/>
  <c r="F3490" i="2"/>
  <c r="E3490" i="2"/>
  <c r="D3490" i="2"/>
  <c r="C3490" i="2"/>
  <c r="B3490" i="2"/>
  <c r="A3490" i="2"/>
  <c r="P3489" i="2"/>
  <c r="O3489" i="2"/>
  <c r="N3489" i="2"/>
  <c r="M3489" i="2"/>
  <c r="L3489" i="2"/>
  <c r="K3489" i="2"/>
  <c r="J3489" i="2"/>
  <c r="I3489" i="2"/>
  <c r="H3489" i="2"/>
  <c r="G3489" i="2"/>
  <c r="F3489" i="2"/>
  <c r="E3489" i="2"/>
  <c r="D3489" i="2"/>
  <c r="C3489" i="2"/>
  <c r="B3489" i="2"/>
  <c r="A3489" i="2"/>
  <c r="P3488" i="2"/>
  <c r="O3488" i="2"/>
  <c r="N3488" i="2"/>
  <c r="M3488" i="2"/>
  <c r="L3488" i="2"/>
  <c r="K3488" i="2"/>
  <c r="J3488" i="2"/>
  <c r="I3488" i="2"/>
  <c r="H3488" i="2"/>
  <c r="G3488" i="2"/>
  <c r="F3488" i="2"/>
  <c r="E3488" i="2"/>
  <c r="D3488" i="2"/>
  <c r="C3488" i="2"/>
  <c r="B3488" i="2"/>
  <c r="A3488" i="2"/>
  <c r="P3487" i="2"/>
  <c r="O3487" i="2"/>
  <c r="N3487" i="2"/>
  <c r="M3487" i="2"/>
  <c r="L3487" i="2"/>
  <c r="K3487" i="2"/>
  <c r="J3487" i="2"/>
  <c r="I3487" i="2"/>
  <c r="H3487" i="2"/>
  <c r="G3487" i="2"/>
  <c r="F3487" i="2"/>
  <c r="E3487" i="2"/>
  <c r="D3487" i="2"/>
  <c r="C3487" i="2"/>
  <c r="B3487" i="2"/>
  <c r="A3487" i="2"/>
  <c r="P3486" i="2"/>
  <c r="O3486" i="2"/>
  <c r="N3486" i="2"/>
  <c r="M3486" i="2"/>
  <c r="L3486" i="2"/>
  <c r="K3486" i="2"/>
  <c r="J3486" i="2"/>
  <c r="I3486" i="2"/>
  <c r="H3486" i="2"/>
  <c r="G3486" i="2"/>
  <c r="F3486" i="2"/>
  <c r="E3486" i="2"/>
  <c r="D3486" i="2"/>
  <c r="C3486" i="2"/>
  <c r="B3486" i="2"/>
  <c r="A3486" i="2"/>
  <c r="P3485" i="2"/>
  <c r="O3485" i="2"/>
  <c r="N3485" i="2"/>
  <c r="M3485" i="2"/>
  <c r="L3485" i="2"/>
  <c r="K3485" i="2"/>
  <c r="J3485" i="2"/>
  <c r="I3485" i="2"/>
  <c r="H3485" i="2"/>
  <c r="G3485" i="2"/>
  <c r="F3485" i="2"/>
  <c r="E3485" i="2"/>
  <c r="D3485" i="2"/>
  <c r="C3485" i="2"/>
  <c r="B3485" i="2"/>
  <c r="A3485" i="2"/>
  <c r="P3484" i="2"/>
  <c r="O3484" i="2"/>
  <c r="N3484" i="2"/>
  <c r="M3484" i="2"/>
  <c r="L3484" i="2"/>
  <c r="K3484" i="2"/>
  <c r="J3484" i="2"/>
  <c r="I3484" i="2"/>
  <c r="H3484" i="2"/>
  <c r="G3484" i="2"/>
  <c r="F3484" i="2"/>
  <c r="E3484" i="2"/>
  <c r="D3484" i="2"/>
  <c r="C3484" i="2"/>
  <c r="B3484" i="2"/>
  <c r="A3484" i="2"/>
  <c r="P3483" i="2"/>
  <c r="O3483" i="2"/>
  <c r="N3483" i="2"/>
  <c r="M3483" i="2"/>
  <c r="L3483" i="2"/>
  <c r="K3483" i="2"/>
  <c r="J3483" i="2"/>
  <c r="I3483" i="2"/>
  <c r="H3483" i="2"/>
  <c r="G3483" i="2"/>
  <c r="F3483" i="2"/>
  <c r="E3483" i="2"/>
  <c r="D3483" i="2"/>
  <c r="C3483" i="2"/>
  <c r="B3483" i="2"/>
  <c r="A3483" i="2"/>
  <c r="P3482" i="2"/>
  <c r="O3482" i="2"/>
  <c r="N3482" i="2"/>
  <c r="M3482" i="2"/>
  <c r="L3482" i="2"/>
  <c r="K3482" i="2"/>
  <c r="J3482" i="2"/>
  <c r="I3482" i="2"/>
  <c r="H3482" i="2"/>
  <c r="G3482" i="2"/>
  <c r="F3482" i="2"/>
  <c r="E3482" i="2"/>
  <c r="D3482" i="2"/>
  <c r="C3482" i="2"/>
  <c r="B3482" i="2"/>
  <c r="A3482" i="2"/>
  <c r="P3481" i="2"/>
  <c r="O3481" i="2"/>
  <c r="N3481" i="2"/>
  <c r="M3481" i="2"/>
  <c r="L3481" i="2"/>
  <c r="K3481" i="2"/>
  <c r="J3481" i="2"/>
  <c r="I3481" i="2"/>
  <c r="H3481" i="2"/>
  <c r="G3481" i="2"/>
  <c r="F3481" i="2"/>
  <c r="E3481" i="2"/>
  <c r="D3481" i="2"/>
  <c r="C3481" i="2"/>
  <c r="B3481" i="2"/>
  <c r="A3481" i="2"/>
  <c r="P3480" i="2"/>
  <c r="O3480" i="2"/>
  <c r="N3480" i="2"/>
  <c r="M3480" i="2"/>
  <c r="L3480" i="2"/>
  <c r="K3480" i="2"/>
  <c r="J3480" i="2"/>
  <c r="I3480" i="2"/>
  <c r="H3480" i="2"/>
  <c r="G3480" i="2"/>
  <c r="F3480" i="2"/>
  <c r="E3480" i="2"/>
  <c r="D3480" i="2"/>
  <c r="C3480" i="2"/>
  <c r="B3480" i="2"/>
  <c r="A3480" i="2"/>
  <c r="P3479" i="2"/>
  <c r="O3479" i="2"/>
  <c r="N3479" i="2"/>
  <c r="M3479" i="2"/>
  <c r="L3479" i="2"/>
  <c r="K3479" i="2"/>
  <c r="J3479" i="2"/>
  <c r="I3479" i="2"/>
  <c r="H3479" i="2"/>
  <c r="G3479" i="2"/>
  <c r="F3479" i="2"/>
  <c r="E3479" i="2"/>
  <c r="D3479" i="2"/>
  <c r="C3479" i="2"/>
  <c r="B3479" i="2"/>
  <c r="A3479" i="2"/>
  <c r="P3478" i="2"/>
  <c r="O3478" i="2"/>
  <c r="N3478" i="2"/>
  <c r="M3478" i="2"/>
  <c r="L3478" i="2"/>
  <c r="K3478" i="2"/>
  <c r="J3478" i="2"/>
  <c r="I3478" i="2"/>
  <c r="H3478" i="2"/>
  <c r="G3478" i="2"/>
  <c r="F3478" i="2"/>
  <c r="E3478" i="2"/>
  <c r="D3478" i="2"/>
  <c r="C3478" i="2"/>
  <c r="B3478" i="2"/>
  <c r="A3478" i="2"/>
  <c r="P3477" i="2"/>
  <c r="O3477" i="2"/>
  <c r="N3477" i="2"/>
  <c r="M3477" i="2"/>
  <c r="L3477" i="2"/>
  <c r="K3477" i="2"/>
  <c r="J3477" i="2"/>
  <c r="I3477" i="2"/>
  <c r="H3477" i="2"/>
  <c r="G3477" i="2"/>
  <c r="F3477" i="2"/>
  <c r="E3477" i="2"/>
  <c r="D3477" i="2"/>
  <c r="C3477" i="2"/>
  <c r="B3477" i="2"/>
  <c r="A3477" i="2"/>
  <c r="P3476" i="2"/>
  <c r="O3476" i="2"/>
  <c r="N3476" i="2"/>
  <c r="M3476" i="2"/>
  <c r="L3476" i="2"/>
  <c r="K3476" i="2"/>
  <c r="J3476" i="2"/>
  <c r="I3476" i="2"/>
  <c r="H3476" i="2"/>
  <c r="G3476" i="2"/>
  <c r="F3476" i="2"/>
  <c r="E3476" i="2"/>
  <c r="D3476" i="2"/>
  <c r="C3476" i="2"/>
  <c r="B3476" i="2"/>
  <c r="A3476" i="2"/>
  <c r="P3475" i="2"/>
  <c r="O3475" i="2"/>
  <c r="N3475" i="2"/>
  <c r="M3475" i="2"/>
  <c r="L3475" i="2"/>
  <c r="K3475" i="2"/>
  <c r="J3475" i="2"/>
  <c r="I3475" i="2"/>
  <c r="H3475" i="2"/>
  <c r="G3475" i="2"/>
  <c r="F3475" i="2"/>
  <c r="E3475" i="2"/>
  <c r="D3475" i="2"/>
  <c r="C3475" i="2"/>
  <c r="B3475" i="2"/>
  <c r="A3475" i="2"/>
  <c r="P3474" i="2"/>
  <c r="O3474" i="2"/>
  <c r="N3474" i="2"/>
  <c r="M3474" i="2"/>
  <c r="L3474" i="2"/>
  <c r="K3474" i="2"/>
  <c r="J3474" i="2"/>
  <c r="I3474" i="2"/>
  <c r="H3474" i="2"/>
  <c r="G3474" i="2"/>
  <c r="F3474" i="2"/>
  <c r="E3474" i="2"/>
  <c r="D3474" i="2"/>
  <c r="C3474" i="2"/>
  <c r="B3474" i="2"/>
  <c r="A3474" i="2"/>
  <c r="P3473" i="2"/>
  <c r="O3473" i="2"/>
  <c r="N3473" i="2"/>
  <c r="M3473" i="2"/>
  <c r="L3473" i="2"/>
  <c r="K3473" i="2"/>
  <c r="J3473" i="2"/>
  <c r="I3473" i="2"/>
  <c r="H3473" i="2"/>
  <c r="G3473" i="2"/>
  <c r="F3473" i="2"/>
  <c r="E3473" i="2"/>
  <c r="D3473" i="2"/>
  <c r="C3473" i="2"/>
  <c r="B3473" i="2"/>
  <c r="A3473" i="2"/>
  <c r="P3472" i="2"/>
  <c r="O3472" i="2"/>
  <c r="N3472" i="2"/>
  <c r="M3472" i="2"/>
  <c r="L3472" i="2"/>
  <c r="K3472" i="2"/>
  <c r="J3472" i="2"/>
  <c r="I3472" i="2"/>
  <c r="H3472" i="2"/>
  <c r="G3472" i="2"/>
  <c r="F3472" i="2"/>
  <c r="E3472" i="2"/>
  <c r="D3472" i="2"/>
  <c r="C3472" i="2"/>
  <c r="B3472" i="2"/>
  <c r="A3472" i="2"/>
  <c r="P3471" i="2"/>
  <c r="O3471" i="2"/>
  <c r="N3471" i="2"/>
  <c r="M3471" i="2"/>
  <c r="L3471" i="2"/>
  <c r="K3471" i="2"/>
  <c r="J3471" i="2"/>
  <c r="I3471" i="2"/>
  <c r="H3471" i="2"/>
  <c r="G3471" i="2"/>
  <c r="F3471" i="2"/>
  <c r="E3471" i="2"/>
  <c r="D3471" i="2"/>
  <c r="C3471" i="2"/>
  <c r="B3471" i="2"/>
  <c r="A3471" i="2"/>
  <c r="P3470" i="2"/>
  <c r="O3470" i="2"/>
  <c r="N3470" i="2"/>
  <c r="M3470" i="2"/>
  <c r="L3470" i="2"/>
  <c r="K3470" i="2"/>
  <c r="J3470" i="2"/>
  <c r="I3470" i="2"/>
  <c r="H3470" i="2"/>
  <c r="G3470" i="2"/>
  <c r="F3470" i="2"/>
  <c r="E3470" i="2"/>
  <c r="D3470" i="2"/>
  <c r="C3470" i="2"/>
  <c r="B3470" i="2"/>
  <c r="A3470" i="2"/>
  <c r="P3469" i="2"/>
  <c r="O3469" i="2"/>
  <c r="N3469" i="2"/>
  <c r="M3469" i="2"/>
  <c r="L3469" i="2"/>
  <c r="K3469" i="2"/>
  <c r="J3469" i="2"/>
  <c r="I3469" i="2"/>
  <c r="H3469" i="2"/>
  <c r="G3469" i="2"/>
  <c r="F3469" i="2"/>
  <c r="E3469" i="2"/>
  <c r="D3469" i="2"/>
  <c r="C3469" i="2"/>
  <c r="B3469" i="2"/>
  <c r="A3469" i="2"/>
  <c r="P3468" i="2"/>
  <c r="O3468" i="2"/>
  <c r="N3468" i="2"/>
  <c r="M3468" i="2"/>
  <c r="L3468" i="2"/>
  <c r="K3468" i="2"/>
  <c r="J3468" i="2"/>
  <c r="I3468" i="2"/>
  <c r="H3468" i="2"/>
  <c r="G3468" i="2"/>
  <c r="F3468" i="2"/>
  <c r="E3468" i="2"/>
  <c r="D3468" i="2"/>
  <c r="C3468" i="2"/>
  <c r="B3468" i="2"/>
  <c r="A3468" i="2"/>
  <c r="P3467" i="2"/>
  <c r="O3467" i="2"/>
  <c r="N3467" i="2"/>
  <c r="M3467" i="2"/>
  <c r="L3467" i="2"/>
  <c r="K3467" i="2"/>
  <c r="J3467" i="2"/>
  <c r="I3467" i="2"/>
  <c r="H3467" i="2"/>
  <c r="G3467" i="2"/>
  <c r="F3467" i="2"/>
  <c r="E3467" i="2"/>
  <c r="D3467" i="2"/>
  <c r="C3467" i="2"/>
  <c r="B3467" i="2"/>
  <c r="A3467" i="2"/>
  <c r="P3466" i="2"/>
  <c r="O3466" i="2"/>
  <c r="N3466" i="2"/>
  <c r="M3466" i="2"/>
  <c r="L3466" i="2"/>
  <c r="K3466" i="2"/>
  <c r="J3466" i="2"/>
  <c r="I3466" i="2"/>
  <c r="H3466" i="2"/>
  <c r="G3466" i="2"/>
  <c r="F3466" i="2"/>
  <c r="E3466" i="2"/>
  <c r="D3466" i="2"/>
  <c r="C3466" i="2"/>
  <c r="B3466" i="2"/>
  <c r="A3466" i="2"/>
  <c r="P3465" i="2"/>
  <c r="O3465" i="2"/>
  <c r="N3465" i="2"/>
  <c r="M3465" i="2"/>
  <c r="L3465" i="2"/>
  <c r="K3465" i="2"/>
  <c r="J3465" i="2"/>
  <c r="I3465" i="2"/>
  <c r="H3465" i="2"/>
  <c r="G3465" i="2"/>
  <c r="F3465" i="2"/>
  <c r="E3465" i="2"/>
  <c r="D3465" i="2"/>
  <c r="C3465" i="2"/>
  <c r="B3465" i="2"/>
  <c r="A3465" i="2"/>
  <c r="P3464" i="2"/>
  <c r="O3464" i="2"/>
  <c r="N3464" i="2"/>
  <c r="M3464" i="2"/>
  <c r="L3464" i="2"/>
  <c r="K3464" i="2"/>
  <c r="J3464" i="2"/>
  <c r="I3464" i="2"/>
  <c r="H3464" i="2"/>
  <c r="G3464" i="2"/>
  <c r="F3464" i="2"/>
  <c r="E3464" i="2"/>
  <c r="D3464" i="2"/>
  <c r="C3464" i="2"/>
  <c r="B3464" i="2"/>
  <c r="A3464" i="2"/>
  <c r="P3463" i="2"/>
  <c r="O3463" i="2"/>
  <c r="N3463" i="2"/>
  <c r="M3463" i="2"/>
  <c r="L3463" i="2"/>
  <c r="K3463" i="2"/>
  <c r="J3463" i="2"/>
  <c r="I3463" i="2"/>
  <c r="H3463" i="2"/>
  <c r="G3463" i="2"/>
  <c r="F3463" i="2"/>
  <c r="E3463" i="2"/>
  <c r="D3463" i="2"/>
  <c r="C3463" i="2"/>
  <c r="B3463" i="2"/>
  <c r="A3463" i="2"/>
  <c r="P3462" i="2"/>
  <c r="O3462" i="2"/>
  <c r="N3462" i="2"/>
  <c r="M3462" i="2"/>
  <c r="L3462" i="2"/>
  <c r="K3462" i="2"/>
  <c r="J3462" i="2"/>
  <c r="I3462" i="2"/>
  <c r="H3462" i="2"/>
  <c r="G3462" i="2"/>
  <c r="F3462" i="2"/>
  <c r="E3462" i="2"/>
  <c r="D3462" i="2"/>
  <c r="C3462" i="2"/>
  <c r="B3462" i="2"/>
  <c r="A3462" i="2"/>
  <c r="P3461" i="2"/>
  <c r="O3461" i="2"/>
  <c r="N3461" i="2"/>
  <c r="M3461" i="2"/>
  <c r="L3461" i="2"/>
  <c r="K3461" i="2"/>
  <c r="J3461" i="2"/>
  <c r="I3461" i="2"/>
  <c r="H3461" i="2"/>
  <c r="G3461" i="2"/>
  <c r="F3461" i="2"/>
  <c r="E3461" i="2"/>
  <c r="D3461" i="2"/>
  <c r="C3461" i="2"/>
  <c r="B3461" i="2"/>
  <c r="A3461" i="2"/>
  <c r="P3460" i="2"/>
  <c r="O3460" i="2"/>
  <c r="N3460" i="2"/>
  <c r="M3460" i="2"/>
  <c r="L3460" i="2"/>
  <c r="K3460" i="2"/>
  <c r="J3460" i="2"/>
  <c r="I3460" i="2"/>
  <c r="H3460" i="2"/>
  <c r="G3460" i="2"/>
  <c r="F3460" i="2"/>
  <c r="E3460" i="2"/>
  <c r="D3460" i="2"/>
  <c r="C3460" i="2"/>
  <c r="B3460" i="2"/>
  <c r="A3460" i="2"/>
  <c r="P3459" i="2"/>
  <c r="O3459" i="2"/>
  <c r="N3459" i="2"/>
  <c r="M3459" i="2"/>
  <c r="L3459" i="2"/>
  <c r="K3459" i="2"/>
  <c r="J3459" i="2"/>
  <c r="I3459" i="2"/>
  <c r="H3459" i="2"/>
  <c r="G3459" i="2"/>
  <c r="F3459" i="2"/>
  <c r="E3459" i="2"/>
  <c r="D3459" i="2"/>
  <c r="C3459" i="2"/>
  <c r="B3459" i="2"/>
  <c r="A3459" i="2"/>
  <c r="P3458" i="2"/>
  <c r="O3458" i="2"/>
  <c r="N3458" i="2"/>
  <c r="M3458" i="2"/>
  <c r="L3458" i="2"/>
  <c r="K3458" i="2"/>
  <c r="J3458" i="2"/>
  <c r="I3458" i="2"/>
  <c r="H3458" i="2"/>
  <c r="G3458" i="2"/>
  <c r="F3458" i="2"/>
  <c r="E3458" i="2"/>
  <c r="D3458" i="2"/>
  <c r="C3458" i="2"/>
  <c r="B3458" i="2"/>
  <c r="A3458" i="2"/>
  <c r="P3457" i="2"/>
  <c r="O3457" i="2"/>
  <c r="N3457" i="2"/>
  <c r="M3457" i="2"/>
  <c r="L3457" i="2"/>
  <c r="K3457" i="2"/>
  <c r="J3457" i="2"/>
  <c r="I3457" i="2"/>
  <c r="H3457" i="2"/>
  <c r="G3457" i="2"/>
  <c r="F3457" i="2"/>
  <c r="E3457" i="2"/>
  <c r="D3457" i="2"/>
  <c r="C3457" i="2"/>
  <c r="B3457" i="2"/>
  <c r="A3457" i="2"/>
  <c r="P3456" i="2"/>
  <c r="O3456" i="2"/>
  <c r="N3456" i="2"/>
  <c r="M3456" i="2"/>
  <c r="L3456" i="2"/>
  <c r="K3456" i="2"/>
  <c r="J3456" i="2"/>
  <c r="I3456" i="2"/>
  <c r="H3456" i="2"/>
  <c r="G3456" i="2"/>
  <c r="F3456" i="2"/>
  <c r="E3456" i="2"/>
  <c r="D3456" i="2"/>
  <c r="C3456" i="2"/>
  <c r="B3456" i="2"/>
  <c r="A3456" i="2"/>
  <c r="P3455" i="2"/>
  <c r="O3455" i="2"/>
  <c r="N3455" i="2"/>
  <c r="M3455" i="2"/>
  <c r="L3455" i="2"/>
  <c r="K3455" i="2"/>
  <c r="J3455" i="2"/>
  <c r="I3455" i="2"/>
  <c r="H3455" i="2"/>
  <c r="G3455" i="2"/>
  <c r="F3455" i="2"/>
  <c r="E3455" i="2"/>
  <c r="D3455" i="2"/>
  <c r="C3455" i="2"/>
  <c r="B3455" i="2"/>
  <c r="A3455" i="2"/>
  <c r="P3454" i="2"/>
  <c r="O3454" i="2"/>
  <c r="N3454" i="2"/>
  <c r="M3454" i="2"/>
  <c r="L3454" i="2"/>
  <c r="K3454" i="2"/>
  <c r="J3454" i="2"/>
  <c r="I3454" i="2"/>
  <c r="H3454" i="2"/>
  <c r="G3454" i="2"/>
  <c r="F3454" i="2"/>
  <c r="E3454" i="2"/>
  <c r="D3454" i="2"/>
  <c r="C3454" i="2"/>
  <c r="B3454" i="2"/>
  <c r="A3454" i="2"/>
  <c r="P3453" i="2"/>
  <c r="O3453" i="2"/>
  <c r="N3453" i="2"/>
  <c r="M3453" i="2"/>
  <c r="L3453" i="2"/>
  <c r="K3453" i="2"/>
  <c r="J3453" i="2"/>
  <c r="I3453" i="2"/>
  <c r="H3453" i="2"/>
  <c r="G3453" i="2"/>
  <c r="F3453" i="2"/>
  <c r="E3453" i="2"/>
  <c r="D3453" i="2"/>
  <c r="C3453" i="2"/>
  <c r="B3453" i="2"/>
  <c r="A3453" i="2"/>
  <c r="P3452" i="2"/>
  <c r="O3452" i="2"/>
  <c r="N3452" i="2"/>
  <c r="M3452" i="2"/>
  <c r="L3452" i="2"/>
  <c r="K3452" i="2"/>
  <c r="J3452" i="2"/>
  <c r="I3452" i="2"/>
  <c r="H3452" i="2"/>
  <c r="G3452" i="2"/>
  <c r="F3452" i="2"/>
  <c r="E3452" i="2"/>
  <c r="D3452" i="2"/>
  <c r="C3452" i="2"/>
  <c r="B3452" i="2"/>
  <c r="A3452" i="2"/>
  <c r="P3451" i="2"/>
  <c r="O3451" i="2"/>
  <c r="N3451" i="2"/>
  <c r="M3451" i="2"/>
  <c r="L3451" i="2"/>
  <c r="K3451" i="2"/>
  <c r="J3451" i="2"/>
  <c r="I3451" i="2"/>
  <c r="H3451" i="2"/>
  <c r="G3451" i="2"/>
  <c r="F3451" i="2"/>
  <c r="E3451" i="2"/>
  <c r="D3451" i="2"/>
  <c r="C3451" i="2"/>
  <c r="B3451" i="2"/>
  <c r="A3451" i="2"/>
  <c r="P3450" i="2"/>
  <c r="O3450" i="2"/>
  <c r="N3450" i="2"/>
  <c r="M3450" i="2"/>
  <c r="L3450" i="2"/>
  <c r="K3450" i="2"/>
  <c r="J3450" i="2"/>
  <c r="I3450" i="2"/>
  <c r="H3450" i="2"/>
  <c r="G3450" i="2"/>
  <c r="F3450" i="2"/>
  <c r="E3450" i="2"/>
  <c r="D3450" i="2"/>
  <c r="C3450" i="2"/>
  <c r="B3450" i="2"/>
  <c r="A3450" i="2"/>
  <c r="P3449" i="2"/>
  <c r="O3449" i="2"/>
  <c r="N3449" i="2"/>
  <c r="M3449" i="2"/>
  <c r="L3449" i="2"/>
  <c r="K3449" i="2"/>
  <c r="J3449" i="2"/>
  <c r="I3449" i="2"/>
  <c r="H3449" i="2"/>
  <c r="G3449" i="2"/>
  <c r="F3449" i="2"/>
  <c r="E3449" i="2"/>
  <c r="D3449" i="2"/>
  <c r="C3449" i="2"/>
  <c r="B3449" i="2"/>
  <c r="A3449" i="2"/>
  <c r="P3448" i="2"/>
  <c r="O3448" i="2"/>
  <c r="N3448" i="2"/>
  <c r="M3448" i="2"/>
  <c r="L3448" i="2"/>
  <c r="K3448" i="2"/>
  <c r="J3448" i="2"/>
  <c r="I3448" i="2"/>
  <c r="H3448" i="2"/>
  <c r="G3448" i="2"/>
  <c r="F3448" i="2"/>
  <c r="E3448" i="2"/>
  <c r="D3448" i="2"/>
  <c r="C3448" i="2"/>
  <c r="B3448" i="2"/>
  <c r="A3448" i="2"/>
  <c r="P3447" i="2"/>
  <c r="O3447" i="2"/>
  <c r="N3447" i="2"/>
  <c r="M3447" i="2"/>
  <c r="L3447" i="2"/>
  <c r="K3447" i="2"/>
  <c r="J3447" i="2"/>
  <c r="I3447" i="2"/>
  <c r="H3447" i="2"/>
  <c r="G3447" i="2"/>
  <c r="F3447" i="2"/>
  <c r="E3447" i="2"/>
  <c r="D3447" i="2"/>
  <c r="C3447" i="2"/>
  <c r="B3447" i="2"/>
  <c r="A3447" i="2"/>
  <c r="P3446" i="2"/>
  <c r="O3446" i="2"/>
  <c r="N3446" i="2"/>
  <c r="M3446" i="2"/>
  <c r="L3446" i="2"/>
  <c r="K3446" i="2"/>
  <c r="J3446" i="2"/>
  <c r="I3446" i="2"/>
  <c r="H3446" i="2"/>
  <c r="G3446" i="2"/>
  <c r="F3446" i="2"/>
  <c r="E3446" i="2"/>
  <c r="D3446" i="2"/>
  <c r="C3446" i="2"/>
  <c r="B3446" i="2"/>
  <c r="A3446" i="2"/>
  <c r="P3445" i="2"/>
  <c r="O3445" i="2"/>
  <c r="N3445" i="2"/>
  <c r="M3445" i="2"/>
  <c r="L3445" i="2"/>
  <c r="K3445" i="2"/>
  <c r="J3445" i="2"/>
  <c r="I3445" i="2"/>
  <c r="H3445" i="2"/>
  <c r="G3445" i="2"/>
  <c r="F3445" i="2"/>
  <c r="E3445" i="2"/>
  <c r="D3445" i="2"/>
  <c r="C3445" i="2"/>
  <c r="B3445" i="2"/>
  <c r="A3445" i="2"/>
  <c r="P3444" i="2"/>
  <c r="O3444" i="2"/>
  <c r="N3444" i="2"/>
  <c r="M3444" i="2"/>
  <c r="L3444" i="2"/>
  <c r="K3444" i="2"/>
  <c r="J3444" i="2"/>
  <c r="I3444" i="2"/>
  <c r="H3444" i="2"/>
  <c r="G3444" i="2"/>
  <c r="F3444" i="2"/>
  <c r="E3444" i="2"/>
  <c r="D3444" i="2"/>
  <c r="C3444" i="2"/>
  <c r="B3444" i="2"/>
  <c r="A3444" i="2"/>
  <c r="P3443" i="2"/>
  <c r="O3443" i="2"/>
  <c r="N3443" i="2"/>
  <c r="M3443" i="2"/>
  <c r="L3443" i="2"/>
  <c r="K3443" i="2"/>
  <c r="J3443" i="2"/>
  <c r="I3443" i="2"/>
  <c r="H3443" i="2"/>
  <c r="G3443" i="2"/>
  <c r="F3443" i="2"/>
  <c r="E3443" i="2"/>
  <c r="D3443" i="2"/>
  <c r="C3443" i="2"/>
  <c r="B3443" i="2"/>
  <c r="A3443" i="2"/>
  <c r="P3442" i="2"/>
  <c r="O3442" i="2"/>
  <c r="N3442" i="2"/>
  <c r="M3442" i="2"/>
  <c r="L3442" i="2"/>
  <c r="K3442" i="2"/>
  <c r="J3442" i="2"/>
  <c r="I3442" i="2"/>
  <c r="H3442" i="2"/>
  <c r="G3442" i="2"/>
  <c r="F3442" i="2"/>
  <c r="E3442" i="2"/>
  <c r="D3442" i="2"/>
  <c r="C3442" i="2"/>
  <c r="B3442" i="2"/>
  <c r="A3442" i="2"/>
  <c r="P3441" i="2"/>
  <c r="O3441" i="2"/>
  <c r="N3441" i="2"/>
  <c r="M3441" i="2"/>
  <c r="L3441" i="2"/>
  <c r="K3441" i="2"/>
  <c r="J3441" i="2"/>
  <c r="I3441" i="2"/>
  <c r="H3441" i="2"/>
  <c r="G3441" i="2"/>
  <c r="F3441" i="2"/>
  <c r="E3441" i="2"/>
  <c r="D3441" i="2"/>
  <c r="C3441" i="2"/>
  <c r="B3441" i="2"/>
  <c r="A3441" i="2"/>
  <c r="P3440" i="2"/>
  <c r="O3440" i="2"/>
  <c r="N3440" i="2"/>
  <c r="M3440" i="2"/>
  <c r="L3440" i="2"/>
  <c r="K3440" i="2"/>
  <c r="J3440" i="2"/>
  <c r="I3440" i="2"/>
  <c r="H3440" i="2"/>
  <c r="G3440" i="2"/>
  <c r="F3440" i="2"/>
  <c r="E3440" i="2"/>
  <c r="D3440" i="2"/>
  <c r="C3440" i="2"/>
  <c r="B3440" i="2"/>
  <c r="A3440" i="2"/>
  <c r="P3439" i="2"/>
  <c r="O3439" i="2"/>
  <c r="N3439" i="2"/>
  <c r="M3439" i="2"/>
  <c r="L3439" i="2"/>
  <c r="K3439" i="2"/>
  <c r="J3439" i="2"/>
  <c r="I3439" i="2"/>
  <c r="H3439" i="2"/>
  <c r="G3439" i="2"/>
  <c r="F3439" i="2"/>
  <c r="E3439" i="2"/>
  <c r="D3439" i="2"/>
  <c r="C3439" i="2"/>
  <c r="B3439" i="2"/>
  <c r="A3439" i="2"/>
  <c r="P3438" i="2"/>
  <c r="O3438" i="2"/>
  <c r="N3438" i="2"/>
  <c r="M3438" i="2"/>
  <c r="L3438" i="2"/>
  <c r="K3438" i="2"/>
  <c r="J3438" i="2"/>
  <c r="I3438" i="2"/>
  <c r="H3438" i="2"/>
  <c r="G3438" i="2"/>
  <c r="F3438" i="2"/>
  <c r="E3438" i="2"/>
  <c r="D3438" i="2"/>
  <c r="C3438" i="2"/>
  <c r="B3438" i="2"/>
  <c r="A3438" i="2"/>
  <c r="P3437" i="2"/>
  <c r="O3437" i="2"/>
  <c r="N3437" i="2"/>
  <c r="M3437" i="2"/>
  <c r="L3437" i="2"/>
  <c r="K3437" i="2"/>
  <c r="J3437" i="2"/>
  <c r="I3437" i="2"/>
  <c r="H3437" i="2"/>
  <c r="G3437" i="2"/>
  <c r="F3437" i="2"/>
  <c r="E3437" i="2"/>
  <c r="D3437" i="2"/>
  <c r="C3437" i="2"/>
  <c r="B3437" i="2"/>
  <c r="A3437" i="2"/>
  <c r="P3436" i="2"/>
  <c r="O3436" i="2"/>
  <c r="N3436" i="2"/>
  <c r="M3436" i="2"/>
  <c r="L3436" i="2"/>
  <c r="K3436" i="2"/>
  <c r="J3436" i="2"/>
  <c r="I3436" i="2"/>
  <c r="H3436" i="2"/>
  <c r="G3436" i="2"/>
  <c r="F3436" i="2"/>
  <c r="E3436" i="2"/>
  <c r="D3436" i="2"/>
  <c r="C3436" i="2"/>
  <c r="B3436" i="2"/>
  <c r="A3436" i="2"/>
  <c r="P3435" i="2"/>
  <c r="O3435" i="2"/>
  <c r="N3435" i="2"/>
  <c r="M3435" i="2"/>
  <c r="L3435" i="2"/>
  <c r="K3435" i="2"/>
  <c r="J3435" i="2"/>
  <c r="I3435" i="2"/>
  <c r="H3435" i="2"/>
  <c r="G3435" i="2"/>
  <c r="F3435" i="2"/>
  <c r="E3435" i="2"/>
  <c r="D3435" i="2"/>
  <c r="C3435" i="2"/>
  <c r="B3435" i="2"/>
  <c r="A3435" i="2"/>
  <c r="P3434" i="2"/>
  <c r="O3434" i="2"/>
  <c r="N3434" i="2"/>
  <c r="M3434" i="2"/>
  <c r="L3434" i="2"/>
  <c r="K3434" i="2"/>
  <c r="J3434" i="2"/>
  <c r="I3434" i="2"/>
  <c r="H3434" i="2"/>
  <c r="G3434" i="2"/>
  <c r="F3434" i="2"/>
  <c r="E3434" i="2"/>
  <c r="D3434" i="2"/>
  <c r="C3434" i="2"/>
  <c r="B3434" i="2"/>
  <c r="A3434" i="2"/>
  <c r="P3433" i="2"/>
  <c r="O3433" i="2"/>
  <c r="N3433" i="2"/>
  <c r="M3433" i="2"/>
  <c r="L3433" i="2"/>
  <c r="K3433" i="2"/>
  <c r="J3433" i="2"/>
  <c r="I3433" i="2"/>
  <c r="H3433" i="2"/>
  <c r="G3433" i="2"/>
  <c r="F3433" i="2"/>
  <c r="E3433" i="2"/>
  <c r="D3433" i="2"/>
  <c r="C3433" i="2"/>
  <c r="B3433" i="2"/>
  <c r="A3433" i="2"/>
  <c r="P3432" i="2"/>
  <c r="O3432" i="2"/>
  <c r="N3432" i="2"/>
  <c r="M3432" i="2"/>
  <c r="L3432" i="2"/>
  <c r="K3432" i="2"/>
  <c r="J3432" i="2"/>
  <c r="I3432" i="2"/>
  <c r="H3432" i="2"/>
  <c r="G3432" i="2"/>
  <c r="F3432" i="2"/>
  <c r="E3432" i="2"/>
  <c r="D3432" i="2"/>
  <c r="C3432" i="2"/>
  <c r="B3432" i="2"/>
  <c r="A3432" i="2"/>
  <c r="P3431" i="2"/>
  <c r="O3431" i="2"/>
  <c r="N3431" i="2"/>
  <c r="M3431" i="2"/>
  <c r="L3431" i="2"/>
  <c r="K3431" i="2"/>
  <c r="J3431" i="2"/>
  <c r="I3431" i="2"/>
  <c r="H3431" i="2"/>
  <c r="G3431" i="2"/>
  <c r="F3431" i="2"/>
  <c r="E3431" i="2"/>
  <c r="D3431" i="2"/>
  <c r="C3431" i="2"/>
  <c r="B3431" i="2"/>
  <c r="A3431" i="2"/>
  <c r="P3430" i="2"/>
  <c r="O3430" i="2"/>
  <c r="N3430" i="2"/>
  <c r="M3430" i="2"/>
  <c r="L3430" i="2"/>
  <c r="K3430" i="2"/>
  <c r="J3430" i="2"/>
  <c r="I3430" i="2"/>
  <c r="H3430" i="2"/>
  <c r="G3430" i="2"/>
  <c r="F3430" i="2"/>
  <c r="E3430" i="2"/>
  <c r="D3430" i="2"/>
  <c r="C3430" i="2"/>
  <c r="B3430" i="2"/>
  <c r="A3430" i="2"/>
  <c r="P3429" i="2"/>
  <c r="O3429" i="2"/>
  <c r="N3429" i="2"/>
  <c r="M3429" i="2"/>
  <c r="L3429" i="2"/>
  <c r="K3429" i="2"/>
  <c r="J3429" i="2"/>
  <c r="I3429" i="2"/>
  <c r="H3429" i="2"/>
  <c r="G3429" i="2"/>
  <c r="F3429" i="2"/>
  <c r="E3429" i="2"/>
  <c r="D3429" i="2"/>
  <c r="C3429" i="2"/>
  <c r="B3429" i="2"/>
  <c r="A3429" i="2"/>
  <c r="P3428" i="2"/>
  <c r="O3428" i="2"/>
  <c r="N3428" i="2"/>
  <c r="M3428" i="2"/>
  <c r="L3428" i="2"/>
  <c r="K3428" i="2"/>
  <c r="J3428" i="2"/>
  <c r="I3428" i="2"/>
  <c r="H3428" i="2"/>
  <c r="G3428" i="2"/>
  <c r="F3428" i="2"/>
  <c r="E3428" i="2"/>
  <c r="D3428" i="2"/>
  <c r="C3428" i="2"/>
  <c r="B3428" i="2"/>
  <c r="A3428" i="2"/>
  <c r="P3427" i="2"/>
  <c r="O3427" i="2"/>
  <c r="N3427" i="2"/>
  <c r="M3427" i="2"/>
  <c r="L3427" i="2"/>
  <c r="K3427" i="2"/>
  <c r="J3427" i="2"/>
  <c r="I3427" i="2"/>
  <c r="H3427" i="2"/>
  <c r="G3427" i="2"/>
  <c r="F3427" i="2"/>
  <c r="E3427" i="2"/>
  <c r="D3427" i="2"/>
  <c r="C3427" i="2"/>
  <c r="B3427" i="2"/>
  <c r="A3427" i="2"/>
  <c r="P3426" i="2"/>
  <c r="O3426" i="2"/>
  <c r="N3426" i="2"/>
  <c r="M3426" i="2"/>
  <c r="L3426" i="2"/>
  <c r="K3426" i="2"/>
  <c r="J3426" i="2"/>
  <c r="I3426" i="2"/>
  <c r="H3426" i="2"/>
  <c r="G3426" i="2"/>
  <c r="F3426" i="2"/>
  <c r="E3426" i="2"/>
  <c r="D3426" i="2"/>
  <c r="C3426" i="2"/>
  <c r="B3426" i="2"/>
  <c r="A3426" i="2"/>
  <c r="P3425" i="2"/>
  <c r="O3425" i="2"/>
  <c r="N3425" i="2"/>
  <c r="M3425" i="2"/>
  <c r="L3425" i="2"/>
  <c r="K3425" i="2"/>
  <c r="J3425" i="2"/>
  <c r="I3425" i="2"/>
  <c r="H3425" i="2"/>
  <c r="G3425" i="2"/>
  <c r="F3425" i="2"/>
  <c r="E3425" i="2"/>
  <c r="D3425" i="2"/>
  <c r="C3425" i="2"/>
  <c r="B3425" i="2"/>
  <c r="A3425" i="2"/>
  <c r="P3424" i="2"/>
  <c r="O3424" i="2"/>
  <c r="N3424" i="2"/>
  <c r="M3424" i="2"/>
  <c r="L3424" i="2"/>
  <c r="K3424" i="2"/>
  <c r="J3424" i="2"/>
  <c r="I3424" i="2"/>
  <c r="H3424" i="2"/>
  <c r="G3424" i="2"/>
  <c r="F3424" i="2"/>
  <c r="E3424" i="2"/>
  <c r="D3424" i="2"/>
  <c r="C3424" i="2"/>
  <c r="B3424" i="2"/>
  <c r="A3424" i="2"/>
  <c r="P3423" i="2"/>
  <c r="O3423" i="2"/>
  <c r="N3423" i="2"/>
  <c r="M3423" i="2"/>
  <c r="L3423" i="2"/>
  <c r="K3423" i="2"/>
  <c r="J3423" i="2"/>
  <c r="I3423" i="2"/>
  <c r="H3423" i="2"/>
  <c r="G3423" i="2"/>
  <c r="F3423" i="2"/>
  <c r="E3423" i="2"/>
  <c r="D3423" i="2"/>
  <c r="C3423" i="2"/>
  <c r="B3423" i="2"/>
  <c r="A3423" i="2"/>
  <c r="P3422" i="2"/>
  <c r="O3422" i="2"/>
  <c r="N3422" i="2"/>
  <c r="M3422" i="2"/>
  <c r="L3422" i="2"/>
  <c r="K3422" i="2"/>
  <c r="J3422" i="2"/>
  <c r="I3422" i="2"/>
  <c r="H3422" i="2"/>
  <c r="G3422" i="2"/>
  <c r="F3422" i="2"/>
  <c r="E3422" i="2"/>
  <c r="D3422" i="2"/>
  <c r="C3422" i="2"/>
  <c r="B3422" i="2"/>
  <c r="A3422" i="2"/>
  <c r="P3421" i="2"/>
  <c r="O3421" i="2"/>
  <c r="N3421" i="2"/>
  <c r="M3421" i="2"/>
  <c r="L3421" i="2"/>
  <c r="K3421" i="2"/>
  <c r="J3421" i="2"/>
  <c r="I3421" i="2"/>
  <c r="H3421" i="2"/>
  <c r="G3421" i="2"/>
  <c r="F3421" i="2"/>
  <c r="E3421" i="2"/>
  <c r="D3421" i="2"/>
  <c r="C3421" i="2"/>
  <c r="B3421" i="2"/>
  <c r="A3421" i="2"/>
  <c r="P3420" i="2"/>
  <c r="O3420" i="2"/>
  <c r="N3420" i="2"/>
  <c r="M3420" i="2"/>
  <c r="L3420" i="2"/>
  <c r="K3420" i="2"/>
  <c r="J3420" i="2"/>
  <c r="I3420" i="2"/>
  <c r="H3420" i="2"/>
  <c r="G3420" i="2"/>
  <c r="F3420" i="2"/>
  <c r="E3420" i="2"/>
  <c r="D3420" i="2"/>
  <c r="C3420" i="2"/>
  <c r="B3420" i="2"/>
  <c r="A3420" i="2"/>
  <c r="P3419" i="2"/>
  <c r="O3419" i="2"/>
  <c r="N3419" i="2"/>
  <c r="M3419" i="2"/>
  <c r="L3419" i="2"/>
  <c r="K3419" i="2"/>
  <c r="J3419" i="2"/>
  <c r="I3419" i="2"/>
  <c r="H3419" i="2"/>
  <c r="G3419" i="2"/>
  <c r="F3419" i="2"/>
  <c r="E3419" i="2"/>
  <c r="D3419" i="2"/>
  <c r="C3419" i="2"/>
  <c r="B3419" i="2"/>
  <c r="A3419" i="2"/>
  <c r="P3418" i="2"/>
  <c r="O3418" i="2"/>
  <c r="N3418" i="2"/>
  <c r="M3418" i="2"/>
  <c r="L3418" i="2"/>
  <c r="K3418" i="2"/>
  <c r="J3418" i="2"/>
  <c r="I3418" i="2"/>
  <c r="H3418" i="2"/>
  <c r="G3418" i="2"/>
  <c r="F3418" i="2"/>
  <c r="E3418" i="2"/>
  <c r="D3418" i="2"/>
  <c r="C3418" i="2"/>
  <c r="B3418" i="2"/>
  <c r="A3418" i="2"/>
  <c r="P3417" i="2"/>
  <c r="O3417" i="2"/>
  <c r="N3417" i="2"/>
  <c r="M3417" i="2"/>
  <c r="L3417" i="2"/>
  <c r="K3417" i="2"/>
  <c r="J3417" i="2"/>
  <c r="I3417" i="2"/>
  <c r="H3417" i="2"/>
  <c r="G3417" i="2"/>
  <c r="F3417" i="2"/>
  <c r="E3417" i="2"/>
  <c r="D3417" i="2"/>
  <c r="C3417" i="2"/>
  <c r="B3417" i="2"/>
  <c r="A3417" i="2"/>
  <c r="P3416" i="2"/>
  <c r="O3416" i="2"/>
  <c r="N3416" i="2"/>
  <c r="M3416" i="2"/>
  <c r="L3416" i="2"/>
  <c r="K3416" i="2"/>
  <c r="J3416" i="2"/>
  <c r="I3416" i="2"/>
  <c r="H3416" i="2"/>
  <c r="G3416" i="2"/>
  <c r="F3416" i="2"/>
  <c r="E3416" i="2"/>
  <c r="D3416" i="2"/>
  <c r="C3416" i="2"/>
  <c r="B3416" i="2"/>
  <c r="A3416" i="2"/>
  <c r="P3415" i="2"/>
  <c r="O3415" i="2"/>
  <c r="N3415" i="2"/>
  <c r="M3415" i="2"/>
  <c r="L3415" i="2"/>
  <c r="K3415" i="2"/>
  <c r="J3415" i="2"/>
  <c r="I3415" i="2"/>
  <c r="H3415" i="2"/>
  <c r="G3415" i="2"/>
  <c r="F3415" i="2"/>
  <c r="E3415" i="2"/>
  <c r="D3415" i="2"/>
  <c r="C3415" i="2"/>
  <c r="B3415" i="2"/>
  <c r="A3415" i="2"/>
  <c r="P3414" i="2"/>
  <c r="O3414" i="2"/>
  <c r="N3414" i="2"/>
  <c r="M3414" i="2"/>
  <c r="L3414" i="2"/>
  <c r="K3414" i="2"/>
  <c r="J3414" i="2"/>
  <c r="I3414" i="2"/>
  <c r="H3414" i="2"/>
  <c r="G3414" i="2"/>
  <c r="F3414" i="2"/>
  <c r="E3414" i="2"/>
  <c r="D3414" i="2"/>
  <c r="C3414" i="2"/>
  <c r="B3414" i="2"/>
  <c r="A3414" i="2"/>
  <c r="P3413" i="2"/>
  <c r="O3413" i="2"/>
  <c r="N3413" i="2"/>
  <c r="M3413" i="2"/>
  <c r="L3413" i="2"/>
  <c r="K3413" i="2"/>
  <c r="J3413" i="2"/>
  <c r="I3413" i="2"/>
  <c r="H3413" i="2"/>
  <c r="G3413" i="2"/>
  <c r="F3413" i="2"/>
  <c r="E3413" i="2"/>
  <c r="D3413" i="2"/>
  <c r="C3413" i="2"/>
  <c r="B3413" i="2"/>
  <c r="A3413" i="2"/>
  <c r="P3412" i="2"/>
  <c r="O3412" i="2"/>
  <c r="N3412" i="2"/>
  <c r="M3412" i="2"/>
  <c r="L3412" i="2"/>
  <c r="K3412" i="2"/>
  <c r="J3412" i="2"/>
  <c r="I3412" i="2"/>
  <c r="H3412" i="2"/>
  <c r="G3412" i="2"/>
  <c r="F3412" i="2"/>
  <c r="E3412" i="2"/>
  <c r="D3412" i="2"/>
  <c r="C3412" i="2"/>
  <c r="B3412" i="2"/>
  <c r="A3412" i="2"/>
  <c r="P3411" i="2"/>
  <c r="O3411" i="2"/>
  <c r="N3411" i="2"/>
  <c r="M3411" i="2"/>
  <c r="L3411" i="2"/>
  <c r="K3411" i="2"/>
  <c r="J3411" i="2"/>
  <c r="I3411" i="2"/>
  <c r="H3411" i="2"/>
  <c r="G3411" i="2"/>
  <c r="F3411" i="2"/>
  <c r="E3411" i="2"/>
  <c r="D3411" i="2"/>
  <c r="C3411" i="2"/>
  <c r="B3411" i="2"/>
  <c r="A3411" i="2"/>
  <c r="P3410" i="2"/>
  <c r="O3410" i="2"/>
  <c r="N3410" i="2"/>
  <c r="M3410" i="2"/>
  <c r="L3410" i="2"/>
  <c r="K3410" i="2"/>
  <c r="J3410" i="2"/>
  <c r="I3410" i="2"/>
  <c r="H3410" i="2"/>
  <c r="G3410" i="2"/>
  <c r="F3410" i="2"/>
  <c r="E3410" i="2"/>
  <c r="D3410" i="2"/>
  <c r="C3410" i="2"/>
  <c r="B3410" i="2"/>
  <c r="A3410" i="2"/>
  <c r="P3409" i="2"/>
  <c r="O3409" i="2"/>
  <c r="N3409" i="2"/>
  <c r="M3409" i="2"/>
  <c r="L3409" i="2"/>
  <c r="K3409" i="2"/>
  <c r="J3409" i="2"/>
  <c r="I3409" i="2"/>
  <c r="H3409" i="2"/>
  <c r="G3409" i="2"/>
  <c r="F3409" i="2"/>
  <c r="E3409" i="2"/>
  <c r="D3409" i="2"/>
  <c r="C3409" i="2"/>
  <c r="B3409" i="2"/>
  <c r="A3409" i="2"/>
  <c r="P3408" i="2"/>
  <c r="O3408" i="2"/>
  <c r="N3408" i="2"/>
  <c r="M3408" i="2"/>
  <c r="L3408" i="2"/>
  <c r="K3408" i="2"/>
  <c r="J3408" i="2"/>
  <c r="I3408" i="2"/>
  <c r="H3408" i="2"/>
  <c r="G3408" i="2"/>
  <c r="F3408" i="2"/>
  <c r="E3408" i="2"/>
  <c r="D3408" i="2"/>
  <c r="C3408" i="2"/>
  <c r="B3408" i="2"/>
  <c r="A3408" i="2"/>
  <c r="P3407" i="2"/>
  <c r="O3407" i="2"/>
  <c r="N3407" i="2"/>
  <c r="M3407" i="2"/>
  <c r="L3407" i="2"/>
  <c r="K3407" i="2"/>
  <c r="J3407" i="2"/>
  <c r="I3407" i="2"/>
  <c r="H3407" i="2"/>
  <c r="G3407" i="2"/>
  <c r="F3407" i="2"/>
  <c r="E3407" i="2"/>
  <c r="D3407" i="2"/>
  <c r="C3407" i="2"/>
  <c r="B3407" i="2"/>
  <c r="A3407" i="2"/>
  <c r="P3406" i="2"/>
  <c r="O3406" i="2"/>
  <c r="N3406" i="2"/>
  <c r="M3406" i="2"/>
  <c r="L3406" i="2"/>
  <c r="K3406" i="2"/>
  <c r="J3406" i="2"/>
  <c r="I3406" i="2"/>
  <c r="H3406" i="2"/>
  <c r="G3406" i="2"/>
  <c r="F3406" i="2"/>
  <c r="E3406" i="2"/>
  <c r="D3406" i="2"/>
  <c r="C3406" i="2"/>
  <c r="B3406" i="2"/>
  <c r="A3406" i="2"/>
  <c r="P3405" i="2"/>
  <c r="O3405" i="2"/>
  <c r="N3405" i="2"/>
  <c r="M3405" i="2"/>
  <c r="L3405" i="2"/>
  <c r="K3405" i="2"/>
  <c r="J3405" i="2"/>
  <c r="I3405" i="2"/>
  <c r="H3405" i="2"/>
  <c r="G3405" i="2"/>
  <c r="F3405" i="2"/>
  <c r="E3405" i="2"/>
  <c r="D3405" i="2"/>
  <c r="C3405" i="2"/>
  <c r="B3405" i="2"/>
  <c r="A3405" i="2"/>
  <c r="P3404" i="2"/>
  <c r="O3404" i="2"/>
  <c r="N3404" i="2"/>
  <c r="M3404" i="2"/>
  <c r="L3404" i="2"/>
  <c r="K3404" i="2"/>
  <c r="J3404" i="2"/>
  <c r="I3404" i="2"/>
  <c r="H3404" i="2"/>
  <c r="G3404" i="2"/>
  <c r="F3404" i="2"/>
  <c r="E3404" i="2"/>
  <c r="D3404" i="2"/>
  <c r="C3404" i="2"/>
  <c r="B3404" i="2"/>
  <c r="A3404" i="2"/>
  <c r="P3403" i="2"/>
  <c r="O3403" i="2"/>
  <c r="N3403" i="2"/>
  <c r="M3403" i="2"/>
  <c r="L3403" i="2"/>
  <c r="K3403" i="2"/>
  <c r="J3403" i="2"/>
  <c r="I3403" i="2"/>
  <c r="H3403" i="2"/>
  <c r="G3403" i="2"/>
  <c r="F3403" i="2"/>
  <c r="E3403" i="2"/>
  <c r="D3403" i="2"/>
  <c r="C3403" i="2"/>
  <c r="B3403" i="2"/>
  <c r="A3403" i="2"/>
  <c r="P3402" i="2"/>
  <c r="O3402" i="2"/>
  <c r="N3402" i="2"/>
  <c r="M3402" i="2"/>
  <c r="L3402" i="2"/>
  <c r="K3402" i="2"/>
  <c r="J3402" i="2"/>
  <c r="I3402" i="2"/>
  <c r="H3402" i="2"/>
  <c r="G3402" i="2"/>
  <c r="F3402" i="2"/>
  <c r="E3402" i="2"/>
  <c r="D3402" i="2"/>
  <c r="C3402" i="2"/>
  <c r="B3402" i="2"/>
  <c r="A3402" i="2"/>
  <c r="P3401" i="2"/>
  <c r="O3401" i="2"/>
  <c r="N3401" i="2"/>
  <c r="M3401" i="2"/>
  <c r="L3401" i="2"/>
  <c r="K3401" i="2"/>
  <c r="J3401" i="2"/>
  <c r="I3401" i="2"/>
  <c r="H3401" i="2"/>
  <c r="G3401" i="2"/>
  <c r="F3401" i="2"/>
  <c r="E3401" i="2"/>
  <c r="D3401" i="2"/>
  <c r="C3401" i="2"/>
  <c r="B3401" i="2"/>
  <c r="A3401" i="2"/>
  <c r="P3400" i="2"/>
  <c r="O3400" i="2"/>
  <c r="N3400" i="2"/>
  <c r="M3400" i="2"/>
  <c r="L3400" i="2"/>
  <c r="K3400" i="2"/>
  <c r="J3400" i="2"/>
  <c r="I3400" i="2"/>
  <c r="H3400" i="2"/>
  <c r="G3400" i="2"/>
  <c r="F3400" i="2"/>
  <c r="E3400" i="2"/>
  <c r="D3400" i="2"/>
  <c r="C3400" i="2"/>
  <c r="B3400" i="2"/>
  <c r="A3400" i="2"/>
  <c r="P3399" i="2"/>
  <c r="O3399" i="2"/>
  <c r="N3399" i="2"/>
  <c r="M3399" i="2"/>
  <c r="L3399" i="2"/>
  <c r="K3399" i="2"/>
  <c r="J3399" i="2"/>
  <c r="I3399" i="2"/>
  <c r="H3399" i="2"/>
  <c r="G3399" i="2"/>
  <c r="F3399" i="2"/>
  <c r="E3399" i="2"/>
  <c r="D3399" i="2"/>
  <c r="C3399" i="2"/>
  <c r="B3399" i="2"/>
  <c r="A3399" i="2"/>
  <c r="P3398" i="2"/>
  <c r="O3398" i="2"/>
  <c r="N3398" i="2"/>
  <c r="M3398" i="2"/>
  <c r="L3398" i="2"/>
  <c r="K3398" i="2"/>
  <c r="J3398" i="2"/>
  <c r="I3398" i="2"/>
  <c r="H3398" i="2"/>
  <c r="G3398" i="2"/>
  <c r="F3398" i="2"/>
  <c r="E3398" i="2"/>
  <c r="D3398" i="2"/>
  <c r="C3398" i="2"/>
  <c r="B3398" i="2"/>
  <c r="A3398" i="2"/>
  <c r="P3397" i="2"/>
  <c r="O3397" i="2"/>
  <c r="N3397" i="2"/>
  <c r="M3397" i="2"/>
  <c r="L3397" i="2"/>
  <c r="K3397" i="2"/>
  <c r="J3397" i="2"/>
  <c r="I3397" i="2"/>
  <c r="H3397" i="2"/>
  <c r="G3397" i="2"/>
  <c r="F3397" i="2"/>
  <c r="E3397" i="2"/>
  <c r="D3397" i="2"/>
  <c r="C3397" i="2"/>
  <c r="B3397" i="2"/>
  <c r="A3397" i="2"/>
  <c r="P3396" i="2"/>
  <c r="O3396" i="2"/>
  <c r="N3396" i="2"/>
  <c r="M3396" i="2"/>
  <c r="L3396" i="2"/>
  <c r="K3396" i="2"/>
  <c r="J3396" i="2"/>
  <c r="I3396" i="2"/>
  <c r="H3396" i="2"/>
  <c r="G3396" i="2"/>
  <c r="F3396" i="2"/>
  <c r="E3396" i="2"/>
  <c r="D3396" i="2"/>
  <c r="C3396" i="2"/>
  <c r="B3396" i="2"/>
  <c r="A3396" i="2"/>
  <c r="P3395" i="2"/>
  <c r="O3395" i="2"/>
  <c r="N3395" i="2"/>
  <c r="M3395" i="2"/>
  <c r="L3395" i="2"/>
  <c r="K3395" i="2"/>
  <c r="J3395" i="2"/>
  <c r="I3395" i="2"/>
  <c r="H3395" i="2"/>
  <c r="G3395" i="2"/>
  <c r="F3395" i="2"/>
  <c r="E3395" i="2"/>
  <c r="D3395" i="2"/>
  <c r="C3395" i="2"/>
  <c r="B3395" i="2"/>
  <c r="A3395" i="2"/>
  <c r="P3394" i="2"/>
  <c r="O3394" i="2"/>
  <c r="N3394" i="2"/>
  <c r="M3394" i="2"/>
  <c r="L3394" i="2"/>
  <c r="K3394" i="2"/>
  <c r="J3394" i="2"/>
  <c r="I3394" i="2"/>
  <c r="H3394" i="2"/>
  <c r="G3394" i="2"/>
  <c r="F3394" i="2"/>
  <c r="E3394" i="2"/>
  <c r="D3394" i="2"/>
  <c r="C3394" i="2"/>
  <c r="B3394" i="2"/>
  <c r="A3394" i="2"/>
  <c r="P3393" i="2"/>
  <c r="O3393" i="2"/>
  <c r="N3393" i="2"/>
  <c r="M3393" i="2"/>
  <c r="L3393" i="2"/>
  <c r="K3393" i="2"/>
  <c r="J3393" i="2"/>
  <c r="I3393" i="2"/>
  <c r="H3393" i="2"/>
  <c r="G3393" i="2"/>
  <c r="F3393" i="2"/>
  <c r="E3393" i="2"/>
  <c r="D3393" i="2"/>
  <c r="C3393" i="2"/>
  <c r="B3393" i="2"/>
  <c r="A3393" i="2"/>
  <c r="P3392" i="2"/>
  <c r="O3392" i="2"/>
  <c r="N3392" i="2"/>
  <c r="M3392" i="2"/>
  <c r="L3392" i="2"/>
  <c r="K3392" i="2"/>
  <c r="J3392" i="2"/>
  <c r="I3392" i="2"/>
  <c r="H3392" i="2"/>
  <c r="G3392" i="2"/>
  <c r="F3392" i="2"/>
  <c r="E3392" i="2"/>
  <c r="D3392" i="2"/>
  <c r="C3392" i="2"/>
  <c r="B3392" i="2"/>
  <c r="A3392" i="2"/>
  <c r="P3391" i="2"/>
  <c r="O3391" i="2"/>
  <c r="N3391" i="2"/>
  <c r="M3391" i="2"/>
  <c r="L3391" i="2"/>
  <c r="K3391" i="2"/>
  <c r="J3391" i="2"/>
  <c r="I3391" i="2"/>
  <c r="H3391" i="2"/>
  <c r="G3391" i="2"/>
  <c r="F3391" i="2"/>
  <c r="E3391" i="2"/>
  <c r="D3391" i="2"/>
  <c r="C3391" i="2"/>
  <c r="B3391" i="2"/>
  <c r="A3391" i="2"/>
  <c r="P3390" i="2"/>
  <c r="O3390" i="2"/>
  <c r="N3390" i="2"/>
  <c r="M3390" i="2"/>
  <c r="L3390" i="2"/>
  <c r="K3390" i="2"/>
  <c r="J3390" i="2"/>
  <c r="I3390" i="2"/>
  <c r="H3390" i="2"/>
  <c r="G3390" i="2"/>
  <c r="F3390" i="2"/>
  <c r="E3390" i="2"/>
  <c r="D3390" i="2"/>
  <c r="C3390" i="2"/>
  <c r="B3390" i="2"/>
  <c r="A3390" i="2"/>
  <c r="P3389" i="2"/>
  <c r="O3389" i="2"/>
  <c r="N3389" i="2"/>
  <c r="M3389" i="2"/>
  <c r="L3389" i="2"/>
  <c r="K3389" i="2"/>
  <c r="J3389" i="2"/>
  <c r="I3389" i="2"/>
  <c r="H3389" i="2"/>
  <c r="G3389" i="2"/>
  <c r="F3389" i="2"/>
  <c r="E3389" i="2"/>
  <c r="D3389" i="2"/>
  <c r="C3389" i="2"/>
  <c r="B3389" i="2"/>
  <c r="A3389" i="2"/>
  <c r="P3388" i="2"/>
  <c r="O3388" i="2"/>
  <c r="N3388" i="2"/>
  <c r="M3388" i="2"/>
  <c r="L3388" i="2"/>
  <c r="K3388" i="2"/>
  <c r="J3388" i="2"/>
  <c r="I3388" i="2"/>
  <c r="H3388" i="2"/>
  <c r="G3388" i="2"/>
  <c r="F3388" i="2"/>
  <c r="E3388" i="2"/>
  <c r="D3388" i="2"/>
  <c r="C3388" i="2"/>
  <c r="B3388" i="2"/>
  <c r="A3388" i="2"/>
  <c r="P3387" i="2"/>
  <c r="O3387" i="2"/>
  <c r="N3387" i="2"/>
  <c r="M3387" i="2"/>
  <c r="L3387" i="2"/>
  <c r="K3387" i="2"/>
  <c r="J3387" i="2"/>
  <c r="I3387" i="2"/>
  <c r="H3387" i="2"/>
  <c r="G3387" i="2"/>
  <c r="F3387" i="2"/>
  <c r="E3387" i="2"/>
  <c r="D3387" i="2"/>
  <c r="C3387" i="2"/>
  <c r="B3387" i="2"/>
  <c r="A3387" i="2"/>
  <c r="P3386" i="2"/>
  <c r="O3386" i="2"/>
  <c r="N3386" i="2"/>
  <c r="M3386" i="2"/>
  <c r="L3386" i="2"/>
  <c r="K3386" i="2"/>
  <c r="J3386" i="2"/>
  <c r="I3386" i="2"/>
  <c r="H3386" i="2"/>
  <c r="G3386" i="2"/>
  <c r="F3386" i="2"/>
  <c r="E3386" i="2"/>
  <c r="D3386" i="2"/>
  <c r="C3386" i="2"/>
  <c r="B3386" i="2"/>
  <c r="A3386" i="2"/>
  <c r="P3385" i="2"/>
  <c r="O3385" i="2"/>
  <c r="N3385" i="2"/>
  <c r="M3385" i="2"/>
  <c r="L3385" i="2"/>
  <c r="K3385" i="2"/>
  <c r="J3385" i="2"/>
  <c r="I3385" i="2"/>
  <c r="H3385" i="2"/>
  <c r="G3385" i="2"/>
  <c r="F3385" i="2"/>
  <c r="E3385" i="2"/>
  <c r="D3385" i="2"/>
  <c r="C3385" i="2"/>
  <c r="B3385" i="2"/>
  <c r="A3385" i="2"/>
  <c r="P3384" i="2"/>
  <c r="O3384" i="2"/>
  <c r="N3384" i="2"/>
  <c r="M3384" i="2"/>
  <c r="L3384" i="2"/>
  <c r="K3384" i="2"/>
  <c r="J3384" i="2"/>
  <c r="I3384" i="2"/>
  <c r="H3384" i="2"/>
  <c r="G3384" i="2"/>
  <c r="F3384" i="2"/>
  <c r="E3384" i="2"/>
  <c r="D3384" i="2"/>
  <c r="C3384" i="2"/>
  <c r="B3384" i="2"/>
  <c r="A3384" i="2"/>
  <c r="P3383" i="2"/>
  <c r="O3383" i="2"/>
  <c r="N3383" i="2"/>
  <c r="M3383" i="2"/>
  <c r="L3383" i="2"/>
  <c r="K3383" i="2"/>
  <c r="J3383" i="2"/>
  <c r="I3383" i="2"/>
  <c r="H3383" i="2"/>
  <c r="G3383" i="2"/>
  <c r="F3383" i="2"/>
  <c r="E3383" i="2"/>
  <c r="D3383" i="2"/>
  <c r="C3383" i="2"/>
  <c r="B3383" i="2"/>
  <c r="A3383" i="2"/>
  <c r="P3382" i="2"/>
  <c r="O3382" i="2"/>
  <c r="N3382" i="2"/>
  <c r="M3382" i="2"/>
  <c r="L3382" i="2"/>
  <c r="K3382" i="2"/>
  <c r="J3382" i="2"/>
  <c r="I3382" i="2"/>
  <c r="H3382" i="2"/>
  <c r="G3382" i="2"/>
  <c r="F3382" i="2"/>
  <c r="E3382" i="2"/>
  <c r="D3382" i="2"/>
  <c r="C3382" i="2"/>
  <c r="B3382" i="2"/>
  <c r="A3382" i="2"/>
  <c r="P3381" i="2"/>
  <c r="O3381" i="2"/>
  <c r="N3381" i="2"/>
  <c r="M3381" i="2"/>
  <c r="L3381" i="2"/>
  <c r="K3381" i="2"/>
  <c r="J3381" i="2"/>
  <c r="I3381" i="2"/>
  <c r="H3381" i="2"/>
  <c r="G3381" i="2"/>
  <c r="F3381" i="2"/>
  <c r="E3381" i="2"/>
  <c r="D3381" i="2"/>
  <c r="C3381" i="2"/>
  <c r="B3381" i="2"/>
  <c r="A3381" i="2"/>
  <c r="P3380" i="2"/>
  <c r="O3380" i="2"/>
  <c r="N3380" i="2"/>
  <c r="M3380" i="2"/>
  <c r="L3380" i="2"/>
  <c r="K3380" i="2"/>
  <c r="J3380" i="2"/>
  <c r="I3380" i="2"/>
  <c r="H3380" i="2"/>
  <c r="G3380" i="2"/>
  <c r="F3380" i="2"/>
  <c r="E3380" i="2"/>
  <c r="D3380" i="2"/>
  <c r="C3380" i="2"/>
  <c r="B3380" i="2"/>
  <c r="A3380" i="2"/>
  <c r="P3379" i="2"/>
  <c r="O3379" i="2"/>
  <c r="N3379" i="2"/>
  <c r="M3379" i="2"/>
  <c r="L3379" i="2"/>
  <c r="K3379" i="2"/>
  <c r="J3379" i="2"/>
  <c r="I3379" i="2"/>
  <c r="H3379" i="2"/>
  <c r="G3379" i="2"/>
  <c r="F3379" i="2"/>
  <c r="E3379" i="2"/>
  <c r="D3379" i="2"/>
  <c r="C3379" i="2"/>
  <c r="B3379" i="2"/>
  <c r="A3379" i="2"/>
  <c r="P3378" i="2"/>
  <c r="O3378" i="2"/>
  <c r="N3378" i="2"/>
  <c r="M3378" i="2"/>
  <c r="L3378" i="2"/>
  <c r="K3378" i="2"/>
  <c r="J3378" i="2"/>
  <c r="I3378" i="2"/>
  <c r="H3378" i="2"/>
  <c r="G3378" i="2"/>
  <c r="F3378" i="2"/>
  <c r="E3378" i="2"/>
  <c r="D3378" i="2"/>
  <c r="C3378" i="2"/>
  <c r="B3378" i="2"/>
  <c r="A3378" i="2"/>
  <c r="P3377" i="2"/>
  <c r="O3377" i="2"/>
  <c r="N3377" i="2"/>
  <c r="M3377" i="2"/>
  <c r="L3377" i="2"/>
  <c r="K3377" i="2"/>
  <c r="J3377" i="2"/>
  <c r="I3377" i="2"/>
  <c r="H3377" i="2"/>
  <c r="G3377" i="2"/>
  <c r="F3377" i="2"/>
  <c r="E3377" i="2"/>
  <c r="D3377" i="2"/>
  <c r="C3377" i="2"/>
  <c r="B3377" i="2"/>
  <c r="A3377" i="2"/>
  <c r="P3376" i="2"/>
  <c r="O3376" i="2"/>
  <c r="N3376" i="2"/>
  <c r="M3376" i="2"/>
  <c r="L3376" i="2"/>
  <c r="K3376" i="2"/>
  <c r="J3376" i="2"/>
  <c r="I3376" i="2"/>
  <c r="H3376" i="2"/>
  <c r="G3376" i="2"/>
  <c r="F3376" i="2"/>
  <c r="E3376" i="2"/>
  <c r="D3376" i="2"/>
  <c r="C3376" i="2"/>
  <c r="B3376" i="2"/>
  <c r="A3376" i="2"/>
  <c r="P3375" i="2"/>
  <c r="O3375" i="2"/>
  <c r="N3375" i="2"/>
  <c r="M3375" i="2"/>
  <c r="L3375" i="2"/>
  <c r="K3375" i="2"/>
  <c r="J3375" i="2"/>
  <c r="I3375" i="2"/>
  <c r="H3375" i="2"/>
  <c r="G3375" i="2"/>
  <c r="F3375" i="2"/>
  <c r="E3375" i="2"/>
  <c r="D3375" i="2"/>
  <c r="C3375" i="2"/>
  <c r="B3375" i="2"/>
  <c r="A3375" i="2"/>
  <c r="P3374" i="2"/>
  <c r="O3374" i="2"/>
  <c r="N3374" i="2"/>
  <c r="M3374" i="2"/>
  <c r="L3374" i="2"/>
  <c r="K3374" i="2"/>
  <c r="J3374" i="2"/>
  <c r="I3374" i="2"/>
  <c r="H3374" i="2"/>
  <c r="G3374" i="2"/>
  <c r="F3374" i="2"/>
  <c r="E3374" i="2"/>
  <c r="D3374" i="2"/>
  <c r="C3374" i="2"/>
  <c r="B3374" i="2"/>
  <c r="A3374" i="2"/>
  <c r="P3373" i="2"/>
  <c r="O3373" i="2"/>
  <c r="N3373" i="2"/>
  <c r="M3373" i="2"/>
  <c r="L3373" i="2"/>
  <c r="K3373" i="2"/>
  <c r="J3373" i="2"/>
  <c r="I3373" i="2"/>
  <c r="H3373" i="2"/>
  <c r="G3373" i="2"/>
  <c r="F3373" i="2"/>
  <c r="E3373" i="2"/>
  <c r="D3373" i="2"/>
  <c r="C3373" i="2"/>
  <c r="B3373" i="2"/>
  <c r="A3373" i="2"/>
  <c r="P3372" i="2"/>
  <c r="O3372" i="2"/>
  <c r="N3372" i="2"/>
  <c r="M3372" i="2"/>
  <c r="L3372" i="2"/>
  <c r="K3372" i="2"/>
  <c r="J3372" i="2"/>
  <c r="I3372" i="2"/>
  <c r="H3372" i="2"/>
  <c r="G3372" i="2"/>
  <c r="F3372" i="2"/>
  <c r="E3372" i="2"/>
  <c r="D3372" i="2"/>
  <c r="C3372" i="2"/>
  <c r="B3372" i="2"/>
  <c r="A3372" i="2"/>
  <c r="P3371" i="2"/>
  <c r="O3371" i="2"/>
  <c r="N3371" i="2"/>
  <c r="M3371" i="2"/>
  <c r="L3371" i="2"/>
  <c r="K3371" i="2"/>
  <c r="J3371" i="2"/>
  <c r="I3371" i="2"/>
  <c r="H3371" i="2"/>
  <c r="G3371" i="2"/>
  <c r="F3371" i="2"/>
  <c r="E3371" i="2"/>
  <c r="D3371" i="2"/>
  <c r="C3371" i="2"/>
  <c r="B3371" i="2"/>
  <c r="A3371" i="2"/>
  <c r="P3370" i="2"/>
  <c r="O3370" i="2"/>
  <c r="N3370" i="2"/>
  <c r="M3370" i="2"/>
  <c r="L3370" i="2"/>
  <c r="K3370" i="2"/>
  <c r="J3370" i="2"/>
  <c r="I3370" i="2"/>
  <c r="H3370" i="2"/>
  <c r="G3370" i="2"/>
  <c r="F3370" i="2"/>
  <c r="E3370" i="2"/>
  <c r="D3370" i="2"/>
  <c r="C3370" i="2"/>
  <c r="B3370" i="2"/>
  <c r="A3370" i="2"/>
  <c r="P3369" i="2"/>
  <c r="O3369" i="2"/>
  <c r="N3369" i="2"/>
  <c r="M3369" i="2"/>
  <c r="L3369" i="2"/>
  <c r="K3369" i="2"/>
  <c r="J3369" i="2"/>
  <c r="I3369" i="2"/>
  <c r="H3369" i="2"/>
  <c r="G3369" i="2"/>
  <c r="F3369" i="2"/>
  <c r="E3369" i="2"/>
  <c r="D3369" i="2"/>
  <c r="C3369" i="2"/>
  <c r="B3369" i="2"/>
  <c r="A3369" i="2"/>
  <c r="P3368" i="2"/>
  <c r="O3368" i="2"/>
  <c r="N3368" i="2"/>
  <c r="M3368" i="2"/>
  <c r="L3368" i="2"/>
  <c r="K3368" i="2"/>
  <c r="J3368" i="2"/>
  <c r="I3368" i="2"/>
  <c r="H3368" i="2"/>
  <c r="G3368" i="2"/>
  <c r="F3368" i="2"/>
  <c r="E3368" i="2"/>
  <c r="D3368" i="2"/>
  <c r="C3368" i="2"/>
  <c r="B3368" i="2"/>
  <c r="A3368" i="2"/>
  <c r="P3367" i="2"/>
  <c r="O3367" i="2"/>
  <c r="N3367" i="2"/>
  <c r="M3367" i="2"/>
  <c r="L3367" i="2"/>
  <c r="K3367" i="2"/>
  <c r="J3367" i="2"/>
  <c r="I3367" i="2"/>
  <c r="H3367" i="2"/>
  <c r="G3367" i="2"/>
  <c r="F3367" i="2"/>
  <c r="E3367" i="2"/>
  <c r="D3367" i="2"/>
  <c r="C3367" i="2"/>
  <c r="B3367" i="2"/>
  <c r="A3367" i="2"/>
  <c r="P3366" i="2"/>
  <c r="O3366" i="2"/>
  <c r="N3366" i="2"/>
  <c r="M3366" i="2"/>
  <c r="L3366" i="2"/>
  <c r="K3366" i="2"/>
  <c r="J3366" i="2"/>
  <c r="I3366" i="2"/>
  <c r="H3366" i="2"/>
  <c r="G3366" i="2"/>
  <c r="F3366" i="2"/>
  <c r="E3366" i="2"/>
  <c r="D3366" i="2"/>
  <c r="C3366" i="2"/>
  <c r="B3366" i="2"/>
  <c r="A3366" i="2"/>
  <c r="P3365" i="2"/>
  <c r="O3365" i="2"/>
  <c r="N3365" i="2"/>
  <c r="M3365" i="2"/>
  <c r="L3365" i="2"/>
  <c r="K3365" i="2"/>
  <c r="J3365" i="2"/>
  <c r="I3365" i="2"/>
  <c r="H3365" i="2"/>
  <c r="G3365" i="2"/>
  <c r="F3365" i="2"/>
  <c r="E3365" i="2"/>
  <c r="D3365" i="2"/>
  <c r="C3365" i="2"/>
  <c r="B3365" i="2"/>
  <c r="A3365" i="2"/>
  <c r="P3364" i="2"/>
  <c r="O3364" i="2"/>
  <c r="N3364" i="2"/>
  <c r="M3364" i="2"/>
  <c r="L3364" i="2"/>
  <c r="K3364" i="2"/>
  <c r="J3364" i="2"/>
  <c r="I3364" i="2"/>
  <c r="H3364" i="2"/>
  <c r="G3364" i="2"/>
  <c r="F3364" i="2"/>
  <c r="E3364" i="2"/>
  <c r="D3364" i="2"/>
  <c r="C3364" i="2"/>
  <c r="B3364" i="2"/>
  <c r="A3364" i="2"/>
  <c r="P3363" i="2"/>
  <c r="O3363" i="2"/>
  <c r="N3363" i="2"/>
  <c r="M3363" i="2"/>
  <c r="L3363" i="2"/>
  <c r="K3363" i="2"/>
  <c r="J3363" i="2"/>
  <c r="I3363" i="2"/>
  <c r="H3363" i="2"/>
  <c r="G3363" i="2"/>
  <c r="F3363" i="2"/>
  <c r="E3363" i="2"/>
  <c r="D3363" i="2"/>
  <c r="C3363" i="2"/>
  <c r="B3363" i="2"/>
  <c r="A3363" i="2"/>
  <c r="P3362" i="2"/>
  <c r="O3362" i="2"/>
  <c r="N3362" i="2"/>
  <c r="M3362" i="2"/>
  <c r="L3362" i="2"/>
  <c r="K3362" i="2"/>
  <c r="J3362" i="2"/>
  <c r="I3362" i="2"/>
  <c r="H3362" i="2"/>
  <c r="G3362" i="2"/>
  <c r="F3362" i="2"/>
  <c r="E3362" i="2"/>
  <c r="D3362" i="2"/>
  <c r="C3362" i="2"/>
  <c r="B3362" i="2"/>
  <c r="A3362" i="2"/>
  <c r="P3361" i="2"/>
  <c r="O3361" i="2"/>
  <c r="N3361" i="2"/>
  <c r="M3361" i="2"/>
  <c r="L3361" i="2"/>
  <c r="K3361" i="2"/>
  <c r="J3361" i="2"/>
  <c r="I3361" i="2"/>
  <c r="H3361" i="2"/>
  <c r="G3361" i="2"/>
  <c r="F3361" i="2"/>
  <c r="E3361" i="2"/>
  <c r="D3361" i="2"/>
  <c r="C3361" i="2"/>
  <c r="B3361" i="2"/>
  <c r="A3361" i="2"/>
  <c r="P3360" i="2"/>
  <c r="O3360" i="2"/>
  <c r="N3360" i="2"/>
  <c r="M3360" i="2"/>
  <c r="L3360" i="2"/>
  <c r="K3360" i="2"/>
  <c r="J3360" i="2"/>
  <c r="I3360" i="2"/>
  <c r="H3360" i="2"/>
  <c r="G3360" i="2"/>
  <c r="F3360" i="2"/>
  <c r="E3360" i="2"/>
  <c r="D3360" i="2"/>
  <c r="C3360" i="2"/>
  <c r="B3360" i="2"/>
  <c r="A3360" i="2"/>
  <c r="P3359" i="2"/>
  <c r="O3359" i="2"/>
  <c r="N3359" i="2"/>
  <c r="M3359" i="2"/>
  <c r="L3359" i="2"/>
  <c r="K3359" i="2"/>
  <c r="J3359" i="2"/>
  <c r="I3359" i="2"/>
  <c r="H3359" i="2"/>
  <c r="G3359" i="2"/>
  <c r="F3359" i="2"/>
  <c r="E3359" i="2"/>
  <c r="D3359" i="2"/>
  <c r="C3359" i="2"/>
  <c r="B3359" i="2"/>
  <c r="A3359" i="2"/>
  <c r="P3358" i="2"/>
  <c r="O3358" i="2"/>
  <c r="N3358" i="2"/>
  <c r="M3358" i="2"/>
  <c r="L3358" i="2"/>
  <c r="K3358" i="2"/>
  <c r="J3358" i="2"/>
  <c r="I3358" i="2"/>
  <c r="H3358" i="2"/>
  <c r="G3358" i="2"/>
  <c r="F3358" i="2"/>
  <c r="E3358" i="2"/>
  <c r="D3358" i="2"/>
  <c r="C3358" i="2"/>
  <c r="B3358" i="2"/>
  <c r="A3358" i="2"/>
  <c r="P3357" i="2"/>
  <c r="O3357" i="2"/>
  <c r="N3357" i="2"/>
  <c r="M3357" i="2"/>
  <c r="L3357" i="2"/>
  <c r="K3357" i="2"/>
  <c r="J3357" i="2"/>
  <c r="I3357" i="2"/>
  <c r="H3357" i="2"/>
  <c r="G3357" i="2"/>
  <c r="F3357" i="2"/>
  <c r="E3357" i="2"/>
  <c r="D3357" i="2"/>
  <c r="C3357" i="2"/>
  <c r="B3357" i="2"/>
  <c r="A3357" i="2"/>
  <c r="P3356" i="2"/>
  <c r="O3356" i="2"/>
  <c r="N3356" i="2"/>
  <c r="M3356" i="2"/>
  <c r="L3356" i="2"/>
  <c r="K3356" i="2"/>
  <c r="J3356" i="2"/>
  <c r="I3356" i="2"/>
  <c r="H3356" i="2"/>
  <c r="G3356" i="2"/>
  <c r="F3356" i="2"/>
  <c r="E3356" i="2"/>
  <c r="D3356" i="2"/>
  <c r="C3356" i="2"/>
  <c r="B3356" i="2"/>
  <c r="A3356" i="2"/>
  <c r="P3355" i="2"/>
  <c r="O3355" i="2"/>
  <c r="N3355" i="2"/>
  <c r="M3355" i="2"/>
  <c r="L3355" i="2"/>
  <c r="K3355" i="2"/>
  <c r="J3355" i="2"/>
  <c r="I3355" i="2"/>
  <c r="H3355" i="2"/>
  <c r="G3355" i="2"/>
  <c r="F3355" i="2"/>
  <c r="E3355" i="2"/>
  <c r="D3355" i="2"/>
  <c r="C3355" i="2"/>
  <c r="B3355" i="2"/>
  <c r="A3355" i="2"/>
  <c r="P3354" i="2"/>
  <c r="O3354" i="2"/>
  <c r="N3354" i="2"/>
  <c r="M3354" i="2"/>
  <c r="L3354" i="2"/>
  <c r="K3354" i="2"/>
  <c r="J3354" i="2"/>
  <c r="I3354" i="2"/>
  <c r="H3354" i="2"/>
  <c r="G3354" i="2"/>
  <c r="F3354" i="2"/>
  <c r="E3354" i="2"/>
  <c r="D3354" i="2"/>
  <c r="C3354" i="2"/>
  <c r="B3354" i="2"/>
  <c r="A3354" i="2"/>
  <c r="P3353" i="2"/>
  <c r="O3353" i="2"/>
  <c r="N3353" i="2"/>
  <c r="M3353" i="2"/>
  <c r="L3353" i="2"/>
  <c r="K3353" i="2"/>
  <c r="J3353" i="2"/>
  <c r="I3353" i="2"/>
  <c r="H3353" i="2"/>
  <c r="G3353" i="2"/>
  <c r="F3353" i="2"/>
  <c r="E3353" i="2"/>
  <c r="D3353" i="2"/>
  <c r="C3353" i="2"/>
  <c r="B3353" i="2"/>
  <c r="A3353" i="2"/>
  <c r="P3352" i="2"/>
  <c r="O3352" i="2"/>
  <c r="N3352" i="2"/>
  <c r="M3352" i="2"/>
  <c r="L3352" i="2"/>
  <c r="K3352" i="2"/>
  <c r="J3352" i="2"/>
  <c r="I3352" i="2"/>
  <c r="H3352" i="2"/>
  <c r="G3352" i="2"/>
  <c r="F3352" i="2"/>
  <c r="E3352" i="2"/>
  <c r="D3352" i="2"/>
  <c r="C3352" i="2"/>
  <c r="B3352" i="2"/>
  <c r="A3352" i="2"/>
  <c r="P3351" i="2"/>
  <c r="O3351" i="2"/>
  <c r="N3351" i="2"/>
  <c r="M3351" i="2"/>
  <c r="L3351" i="2"/>
  <c r="K3351" i="2"/>
  <c r="J3351" i="2"/>
  <c r="I3351" i="2"/>
  <c r="H3351" i="2"/>
  <c r="G3351" i="2"/>
  <c r="F3351" i="2"/>
  <c r="E3351" i="2"/>
  <c r="D3351" i="2"/>
  <c r="C3351" i="2"/>
  <c r="B3351" i="2"/>
  <c r="A3351" i="2"/>
  <c r="P3350" i="2"/>
  <c r="O3350" i="2"/>
  <c r="N3350" i="2"/>
  <c r="M3350" i="2"/>
  <c r="L3350" i="2"/>
  <c r="K3350" i="2"/>
  <c r="J3350" i="2"/>
  <c r="I3350" i="2"/>
  <c r="H3350" i="2"/>
  <c r="G3350" i="2"/>
  <c r="F3350" i="2"/>
  <c r="E3350" i="2"/>
  <c r="D3350" i="2"/>
  <c r="C3350" i="2"/>
  <c r="B3350" i="2"/>
  <c r="A3350" i="2"/>
  <c r="P3349" i="2"/>
  <c r="O3349" i="2"/>
  <c r="N3349" i="2"/>
  <c r="M3349" i="2"/>
  <c r="L3349" i="2"/>
  <c r="K3349" i="2"/>
  <c r="J3349" i="2"/>
  <c r="I3349" i="2"/>
  <c r="H3349" i="2"/>
  <c r="G3349" i="2"/>
  <c r="F3349" i="2"/>
  <c r="E3349" i="2"/>
  <c r="D3349" i="2"/>
  <c r="C3349" i="2"/>
  <c r="B3349" i="2"/>
  <c r="A3349" i="2"/>
  <c r="P3348" i="2"/>
  <c r="O3348" i="2"/>
  <c r="N3348" i="2"/>
  <c r="M3348" i="2"/>
  <c r="L3348" i="2"/>
  <c r="K3348" i="2"/>
  <c r="J3348" i="2"/>
  <c r="I3348" i="2"/>
  <c r="H3348" i="2"/>
  <c r="G3348" i="2"/>
  <c r="F3348" i="2"/>
  <c r="E3348" i="2"/>
  <c r="D3348" i="2"/>
  <c r="C3348" i="2"/>
  <c r="B3348" i="2"/>
  <c r="A3348" i="2"/>
  <c r="P3347" i="2"/>
  <c r="O3347" i="2"/>
  <c r="N3347" i="2"/>
  <c r="M3347" i="2"/>
  <c r="L3347" i="2"/>
  <c r="K3347" i="2"/>
  <c r="J3347" i="2"/>
  <c r="I3347" i="2"/>
  <c r="H3347" i="2"/>
  <c r="G3347" i="2"/>
  <c r="F3347" i="2"/>
  <c r="E3347" i="2"/>
  <c r="D3347" i="2"/>
  <c r="C3347" i="2"/>
  <c r="B3347" i="2"/>
  <c r="A3347" i="2"/>
  <c r="P3346" i="2"/>
  <c r="O3346" i="2"/>
  <c r="N3346" i="2"/>
  <c r="M3346" i="2"/>
  <c r="L3346" i="2"/>
  <c r="K3346" i="2"/>
  <c r="J3346" i="2"/>
  <c r="I3346" i="2"/>
  <c r="H3346" i="2"/>
  <c r="G3346" i="2"/>
  <c r="F3346" i="2"/>
  <c r="E3346" i="2"/>
  <c r="D3346" i="2"/>
  <c r="C3346" i="2"/>
  <c r="B3346" i="2"/>
  <c r="A3346" i="2"/>
  <c r="P3345" i="2"/>
  <c r="O3345" i="2"/>
  <c r="N3345" i="2"/>
  <c r="M3345" i="2"/>
  <c r="L3345" i="2"/>
  <c r="K3345" i="2"/>
  <c r="J3345" i="2"/>
  <c r="I3345" i="2"/>
  <c r="H3345" i="2"/>
  <c r="G3345" i="2"/>
  <c r="F3345" i="2"/>
  <c r="E3345" i="2"/>
  <c r="D3345" i="2"/>
  <c r="C3345" i="2"/>
  <c r="B3345" i="2"/>
  <c r="A3345" i="2"/>
  <c r="P3344" i="2"/>
  <c r="O3344" i="2"/>
  <c r="N3344" i="2"/>
  <c r="M3344" i="2"/>
  <c r="L3344" i="2"/>
  <c r="K3344" i="2"/>
  <c r="J3344" i="2"/>
  <c r="I3344" i="2"/>
  <c r="H3344" i="2"/>
  <c r="G3344" i="2"/>
  <c r="F3344" i="2"/>
  <c r="E3344" i="2"/>
  <c r="D3344" i="2"/>
  <c r="C3344" i="2"/>
  <c r="B3344" i="2"/>
  <c r="A3344" i="2"/>
  <c r="P3343" i="2"/>
  <c r="O3343" i="2"/>
  <c r="N3343" i="2"/>
  <c r="M3343" i="2"/>
  <c r="L3343" i="2"/>
  <c r="K3343" i="2"/>
  <c r="J3343" i="2"/>
  <c r="I3343" i="2"/>
  <c r="H3343" i="2"/>
  <c r="G3343" i="2"/>
  <c r="F3343" i="2"/>
  <c r="E3343" i="2"/>
  <c r="D3343" i="2"/>
  <c r="C3343" i="2"/>
  <c r="B3343" i="2"/>
  <c r="A3343" i="2"/>
  <c r="P3342" i="2"/>
  <c r="O3342" i="2"/>
  <c r="N3342" i="2"/>
  <c r="M3342" i="2"/>
  <c r="L3342" i="2"/>
  <c r="K3342" i="2"/>
  <c r="J3342" i="2"/>
  <c r="I3342" i="2"/>
  <c r="H3342" i="2"/>
  <c r="G3342" i="2"/>
  <c r="F3342" i="2"/>
  <c r="E3342" i="2"/>
  <c r="D3342" i="2"/>
  <c r="C3342" i="2"/>
  <c r="B3342" i="2"/>
  <c r="A3342" i="2"/>
  <c r="P3341" i="2"/>
  <c r="O3341" i="2"/>
  <c r="N3341" i="2"/>
  <c r="M3341" i="2"/>
  <c r="L3341" i="2"/>
  <c r="K3341" i="2"/>
  <c r="J3341" i="2"/>
  <c r="I3341" i="2"/>
  <c r="H3341" i="2"/>
  <c r="G3341" i="2"/>
  <c r="F3341" i="2"/>
  <c r="E3341" i="2"/>
  <c r="D3341" i="2"/>
  <c r="C3341" i="2"/>
  <c r="B3341" i="2"/>
  <c r="A3341" i="2"/>
  <c r="P3340" i="2"/>
  <c r="O3340" i="2"/>
  <c r="N3340" i="2"/>
  <c r="M3340" i="2"/>
  <c r="L3340" i="2"/>
  <c r="K3340" i="2"/>
  <c r="J3340" i="2"/>
  <c r="I3340" i="2"/>
  <c r="H3340" i="2"/>
  <c r="G3340" i="2"/>
  <c r="F3340" i="2"/>
  <c r="E3340" i="2"/>
  <c r="D3340" i="2"/>
  <c r="C3340" i="2"/>
  <c r="B3340" i="2"/>
  <c r="A3340" i="2"/>
  <c r="P3339" i="2"/>
  <c r="O3339" i="2"/>
  <c r="N3339" i="2"/>
  <c r="M3339" i="2"/>
  <c r="L3339" i="2"/>
  <c r="K3339" i="2"/>
  <c r="J3339" i="2"/>
  <c r="I3339" i="2"/>
  <c r="H3339" i="2"/>
  <c r="G3339" i="2"/>
  <c r="F3339" i="2"/>
  <c r="E3339" i="2"/>
  <c r="D3339" i="2"/>
  <c r="C3339" i="2"/>
  <c r="B3339" i="2"/>
  <c r="A3339" i="2"/>
  <c r="P3338" i="2"/>
  <c r="O3338" i="2"/>
  <c r="N3338" i="2"/>
  <c r="M3338" i="2"/>
  <c r="L3338" i="2"/>
  <c r="K3338" i="2"/>
  <c r="J3338" i="2"/>
  <c r="I3338" i="2"/>
  <c r="H3338" i="2"/>
  <c r="G3338" i="2"/>
  <c r="F3338" i="2"/>
  <c r="E3338" i="2"/>
  <c r="D3338" i="2"/>
  <c r="C3338" i="2"/>
  <c r="B3338" i="2"/>
  <c r="A3338" i="2"/>
  <c r="P3337" i="2"/>
  <c r="O3337" i="2"/>
  <c r="N3337" i="2"/>
  <c r="M3337" i="2"/>
  <c r="L3337" i="2"/>
  <c r="K3337" i="2"/>
  <c r="J3337" i="2"/>
  <c r="I3337" i="2"/>
  <c r="H3337" i="2"/>
  <c r="G3337" i="2"/>
  <c r="F3337" i="2"/>
  <c r="E3337" i="2"/>
  <c r="D3337" i="2"/>
  <c r="C3337" i="2"/>
  <c r="B3337" i="2"/>
  <c r="A3337" i="2"/>
  <c r="P3336" i="2"/>
  <c r="O3336" i="2"/>
  <c r="N3336" i="2"/>
  <c r="M3336" i="2"/>
  <c r="L3336" i="2"/>
  <c r="K3336" i="2"/>
  <c r="J3336" i="2"/>
  <c r="I3336" i="2"/>
  <c r="H3336" i="2"/>
  <c r="G3336" i="2"/>
  <c r="F3336" i="2"/>
  <c r="E3336" i="2"/>
  <c r="D3336" i="2"/>
  <c r="C3336" i="2"/>
  <c r="B3336" i="2"/>
  <c r="A3336" i="2"/>
  <c r="P3335" i="2"/>
  <c r="O3335" i="2"/>
  <c r="N3335" i="2"/>
  <c r="M3335" i="2"/>
  <c r="L3335" i="2"/>
  <c r="K3335" i="2"/>
  <c r="J3335" i="2"/>
  <c r="I3335" i="2"/>
  <c r="H3335" i="2"/>
  <c r="G3335" i="2"/>
  <c r="F3335" i="2"/>
  <c r="E3335" i="2"/>
  <c r="D3335" i="2"/>
  <c r="C3335" i="2"/>
  <c r="B3335" i="2"/>
  <c r="A3335" i="2"/>
  <c r="P3334" i="2"/>
  <c r="O3334" i="2"/>
  <c r="N3334" i="2"/>
  <c r="M3334" i="2"/>
  <c r="L3334" i="2"/>
  <c r="K3334" i="2"/>
  <c r="J3334" i="2"/>
  <c r="I3334" i="2"/>
  <c r="H3334" i="2"/>
  <c r="G3334" i="2"/>
  <c r="F3334" i="2"/>
  <c r="E3334" i="2"/>
  <c r="D3334" i="2"/>
  <c r="C3334" i="2"/>
  <c r="B3334" i="2"/>
  <c r="A3334" i="2"/>
  <c r="P3333" i="2"/>
  <c r="O3333" i="2"/>
  <c r="N3333" i="2"/>
  <c r="M3333" i="2"/>
  <c r="L3333" i="2"/>
  <c r="K3333" i="2"/>
  <c r="J3333" i="2"/>
  <c r="I3333" i="2"/>
  <c r="H3333" i="2"/>
  <c r="G3333" i="2"/>
  <c r="F3333" i="2"/>
  <c r="E3333" i="2"/>
  <c r="D3333" i="2"/>
  <c r="C3333" i="2"/>
  <c r="B3333" i="2"/>
  <c r="A3333" i="2"/>
  <c r="P3332" i="2"/>
  <c r="O3332" i="2"/>
  <c r="N3332" i="2"/>
  <c r="M3332" i="2"/>
  <c r="L3332" i="2"/>
  <c r="K3332" i="2"/>
  <c r="J3332" i="2"/>
  <c r="I3332" i="2"/>
  <c r="H3332" i="2"/>
  <c r="G3332" i="2"/>
  <c r="F3332" i="2"/>
  <c r="E3332" i="2"/>
  <c r="D3332" i="2"/>
  <c r="C3332" i="2"/>
  <c r="B3332" i="2"/>
  <c r="A3332" i="2"/>
  <c r="P3331" i="2"/>
  <c r="O3331" i="2"/>
  <c r="N3331" i="2"/>
  <c r="M3331" i="2"/>
  <c r="L3331" i="2"/>
  <c r="K3331" i="2"/>
  <c r="J3331" i="2"/>
  <c r="I3331" i="2"/>
  <c r="H3331" i="2"/>
  <c r="G3331" i="2"/>
  <c r="F3331" i="2"/>
  <c r="E3331" i="2"/>
  <c r="D3331" i="2"/>
  <c r="C3331" i="2"/>
  <c r="B3331" i="2"/>
  <c r="A3331" i="2"/>
  <c r="P3330" i="2"/>
  <c r="O3330" i="2"/>
  <c r="N3330" i="2"/>
  <c r="M3330" i="2"/>
  <c r="L3330" i="2"/>
  <c r="K3330" i="2"/>
  <c r="J3330" i="2"/>
  <c r="I3330" i="2"/>
  <c r="H3330" i="2"/>
  <c r="G3330" i="2"/>
  <c r="F3330" i="2"/>
  <c r="E3330" i="2"/>
  <c r="D3330" i="2"/>
  <c r="C3330" i="2"/>
  <c r="B3330" i="2"/>
  <c r="A3330" i="2"/>
  <c r="P3329" i="2"/>
  <c r="O3329" i="2"/>
  <c r="N3329" i="2"/>
  <c r="M3329" i="2"/>
  <c r="L3329" i="2"/>
  <c r="K3329" i="2"/>
  <c r="J3329" i="2"/>
  <c r="I3329" i="2"/>
  <c r="H3329" i="2"/>
  <c r="G3329" i="2"/>
  <c r="F3329" i="2"/>
  <c r="E3329" i="2"/>
  <c r="D3329" i="2"/>
  <c r="C3329" i="2"/>
  <c r="B3329" i="2"/>
  <c r="A3329" i="2"/>
  <c r="P3328" i="2"/>
  <c r="O3328" i="2"/>
  <c r="N3328" i="2"/>
  <c r="M3328" i="2"/>
  <c r="L3328" i="2"/>
  <c r="K3328" i="2"/>
  <c r="J3328" i="2"/>
  <c r="I3328" i="2"/>
  <c r="H3328" i="2"/>
  <c r="G3328" i="2"/>
  <c r="F3328" i="2"/>
  <c r="E3328" i="2"/>
  <c r="D3328" i="2"/>
  <c r="C3328" i="2"/>
  <c r="B3328" i="2"/>
  <c r="A3328" i="2"/>
  <c r="P3327" i="2"/>
  <c r="O3327" i="2"/>
  <c r="N3327" i="2"/>
  <c r="M3327" i="2"/>
  <c r="L3327" i="2"/>
  <c r="K3327" i="2"/>
  <c r="J3327" i="2"/>
  <c r="I3327" i="2"/>
  <c r="H3327" i="2"/>
  <c r="G3327" i="2"/>
  <c r="F3327" i="2"/>
  <c r="E3327" i="2"/>
  <c r="D3327" i="2"/>
  <c r="C3327" i="2"/>
  <c r="B3327" i="2"/>
  <c r="A3327" i="2"/>
  <c r="P3326" i="2"/>
  <c r="O3326" i="2"/>
  <c r="N3326" i="2"/>
  <c r="M3326" i="2"/>
  <c r="L3326" i="2"/>
  <c r="K3326" i="2"/>
  <c r="J3326" i="2"/>
  <c r="I3326" i="2"/>
  <c r="H3326" i="2"/>
  <c r="G3326" i="2"/>
  <c r="F3326" i="2"/>
  <c r="E3326" i="2"/>
  <c r="D3326" i="2"/>
  <c r="C3326" i="2"/>
  <c r="B3326" i="2"/>
  <c r="A3326" i="2"/>
  <c r="P3325" i="2"/>
  <c r="O3325" i="2"/>
  <c r="N3325" i="2"/>
  <c r="M3325" i="2"/>
  <c r="L3325" i="2"/>
  <c r="K3325" i="2"/>
  <c r="J3325" i="2"/>
  <c r="I3325" i="2"/>
  <c r="H3325" i="2"/>
  <c r="G3325" i="2"/>
  <c r="F3325" i="2"/>
  <c r="E3325" i="2"/>
  <c r="D3325" i="2"/>
  <c r="C3325" i="2"/>
  <c r="B3325" i="2"/>
  <c r="A3325" i="2"/>
  <c r="P3324" i="2"/>
  <c r="O3324" i="2"/>
  <c r="N3324" i="2"/>
  <c r="M3324" i="2"/>
  <c r="L3324" i="2"/>
  <c r="K3324" i="2"/>
  <c r="J3324" i="2"/>
  <c r="I3324" i="2"/>
  <c r="H3324" i="2"/>
  <c r="G3324" i="2"/>
  <c r="F3324" i="2"/>
  <c r="E3324" i="2"/>
  <c r="D3324" i="2"/>
  <c r="C3324" i="2"/>
  <c r="B3324" i="2"/>
  <c r="A3324" i="2"/>
  <c r="P3323" i="2"/>
  <c r="O3323" i="2"/>
  <c r="N3323" i="2"/>
  <c r="M3323" i="2"/>
  <c r="L3323" i="2"/>
  <c r="K3323" i="2"/>
  <c r="J3323" i="2"/>
  <c r="I3323" i="2"/>
  <c r="H3323" i="2"/>
  <c r="G3323" i="2"/>
  <c r="F3323" i="2"/>
  <c r="E3323" i="2"/>
  <c r="D3323" i="2"/>
  <c r="C3323" i="2"/>
  <c r="B3323" i="2"/>
  <c r="A3323" i="2"/>
  <c r="P3322" i="2"/>
  <c r="O3322" i="2"/>
  <c r="N3322" i="2"/>
  <c r="M3322" i="2"/>
  <c r="L3322" i="2"/>
  <c r="K3322" i="2"/>
  <c r="J3322" i="2"/>
  <c r="I3322" i="2"/>
  <c r="H3322" i="2"/>
  <c r="G3322" i="2"/>
  <c r="F3322" i="2"/>
  <c r="E3322" i="2"/>
  <c r="D3322" i="2"/>
  <c r="C3322" i="2"/>
  <c r="B3322" i="2"/>
  <c r="A3322" i="2"/>
  <c r="P3321" i="2"/>
  <c r="O3321" i="2"/>
  <c r="N3321" i="2"/>
  <c r="M3321" i="2"/>
  <c r="L3321" i="2"/>
  <c r="K3321" i="2"/>
  <c r="J3321" i="2"/>
  <c r="I3321" i="2"/>
  <c r="H3321" i="2"/>
  <c r="G3321" i="2"/>
  <c r="F3321" i="2"/>
  <c r="E3321" i="2"/>
  <c r="D3321" i="2"/>
  <c r="C3321" i="2"/>
  <c r="B3321" i="2"/>
  <c r="A3321" i="2"/>
  <c r="P3320" i="2"/>
  <c r="O3320" i="2"/>
  <c r="N3320" i="2"/>
  <c r="M3320" i="2"/>
  <c r="L3320" i="2"/>
  <c r="K3320" i="2"/>
  <c r="J3320" i="2"/>
  <c r="I3320" i="2"/>
  <c r="H3320" i="2"/>
  <c r="G3320" i="2"/>
  <c r="F3320" i="2"/>
  <c r="E3320" i="2"/>
  <c r="D3320" i="2"/>
  <c r="C3320" i="2"/>
  <c r="B3320" i="2"/>
  <c r="A3320" i="2"/>
  <c r="P3319" i="2"/>
  <c r="O3319" i="2"/>
  <c r="N3319" i="2"/>
  <c r="M3319" i="2"/>
  <c r="L3319" i="2"/>
  <c r="K3319" i="2"/>
  <c r="J3319" i="2"/>
  <c r="I3319" i="2"/>
  <c r="H3319" i="2"/>
  <c r="G3319" i="2"/>
  <c r="F3319" i="2"/>
  <c r="E3319" i="2"/>
  <c r="D3319" i="2"/>
  <c r="C3319" i="2"/>
  <c r="B3319" i="2"/>
  <c r="A3319" i="2"/>
  <c r="P3318" i="2"/>
  <c r="O3318" i="2"/>
  <c r="N3318" i="2"/>
  <c r="M3318" i="2"/>
  <c r="L3318" i="2"/>
  <c r="K3318" i="2"/>
  <c r="J3318" i="2"/>
  <c r="I3318" i="2"/>
  <c r="H3318" i="2"/>
  <c r="G3318" i="2"/>
  <c r="F3318" i="2"/>
  <c r="E3318" i="2"/>
  <c r="D3318" i="2"/>
  <c r="C3318" i="2"/>
  <c r="B3318" i="2"/>
  <c r="A3318" i="2"/>
  <c r="P3317" i="2"/>
  <c r="O3317" i="2"/>
  <c r="N3317" i="2"/>
  <c r="M3317" i="2"/>
  <c r="L3317" i="2"/>
  <c r="K3317" i="2"/>
  <c r="J3317" i="2"/>
  <c r="I3317" i="2"/>
  <c r="H3317" i="2"/>
  <c r="G3317" i="2"/>
  <c r="F3317" i="2"/>
  <c r="E3317" i="2"/>
  <c r="D3317" i="2"/>
  <c r="C3317" i="2"/>
  <c r="B3317" i="2"/>
  <c r="A3317" i="2"/>
  <c r="P3316" i="2"/>
  <c r="O3316" i="2"/>
  <c r="N3316" i="2"/>
  <c r="M3316" i="2"/>
  <c r="L3316" i="2"/>
  <c r="K3316" i="2"/>
  <c r="J3316" i="2"/>
  <c r="I3316" i="2"/>
  <c r="H3316" i="2"/>
  <c r="G3316" i="2"/>
  <c r="F3316" i="2"/>
  <c r="E3316" i="2"/>
  <c r="D3316" i="2"/>
  <c r="C3316" i="2"/>
  <c r="B3316" i="2"/>
  <c r="A3316" i="2"/>
  <c r="P3315" i="2"/>
  <c r="O3315" i="2"/>
  <c r="N3315" i="2"/>
  <c r="M3315" i="2"/>
  <c r="L3315" i="2"/>
  <c r="K3315" i="2"/>
  <c r="J3315" i="2"/>
  <c r="I3315" i="2"/>
  <c r="H3315" i="2"/>
  <c r="G3315" i="2"/>
  <c r="F3315" i="2"/>
  <c r="E3315" i="2"/>
  <c r="D3315" i="2"/>
  <c r="C3315" i="2"/>
  <c r="B3315" i="2"/>
  <c r="A3315" i="2"/>
  <c r="P3314" i="2"/>
  <c r="O3314" i="2"/>
  <c r="N3314" i="2"/>
  <c r="M3314" i="2"/>
  <c r="L3314" i="2"/>
  <c r="K3314" i="2"/>
  <c r="J3314" i="2"/>
  <c r="I3314" i="2"/>
  <c r="H3314" i="2"/>
  <c r="G3314" i="2"/>
  <c r="F3314" i="2"/>
  <c r="E3314" i="2"/>
  <c r="D3314" i="2"/>
  <c r="C3314" i="2"/>
  <c r="B3314" i="2"/>
  <c r="A3314" i="2"/>
  <c r="P3313" i="2"/>
  <c r="O3313" i="2"/>
  <c r="N3313" i="2"/>
  <c r="M3313" i="2"/>
  <c r="L3313" i="2"/>
  <c r="K3313" i="2"/>
  <c r="J3313" i="2"/>
  <c r="I3313" i="2"/>
  <c r="H3313" i="2"/>
  <c r="G3313" i="2"/>
  <c r="F3313" i="2"/>
  <c r="E3313" i="2"/>
  <c r="D3313" i="2"/>
  <c r="C3313" i="2"/>
  <c r="B3313" i="2"/>
  <c r="A3313" i="2"/>
  <c r="P3312" i="2"/>
  <c r="O3312" i="2"/>
  <c r="N3312" i="2"/>
  <c r="M3312" i="2"/>
  <c r="L3312" i="2"/>
  <c r="K3312" i="2"/>
  <c r="J3312" i="2"/>
  <c r="I3312" i="2"/>
  <c r="H3312" i="2"/>
  <c r="G3312" i="2"/>
  <c r="F3312" i="2"/>
  <c r="E3312" i="2"/>
  <c r="D3312" i="2"/>
  <c r="C3312" i="2"/>
  <c r="B3312" i="2"/>
  <c r="A3312" i="2"/>
  <c r="P3311" i="2"/>
  <c r="O3311" i="2"/>
  <c r="N3311" i="2"/>
  <c r="M3311" i="2"/>
  <c r="L3311" i="2"/>
  <c r="K3311" i="2"/>
  <c r="J3311" i="2"/>
  <c r="I3311" i="2"/>
  <c r="H3311" i="2"/>
  <c r="G3311" i="2"/>
  <c r="F3311" i="2"/>
  <c r="E3311" i="2"/>
  <c r="D3311" i="2"/>
  <c r="C3311" i="2"/>
  <c r="B3311" i="2"/>
  <c r="A3311" i="2"/>
  <c r="P3310" i="2"/>
  <c r="O3310" i="2"/>
  <c r="N3310" i="2"/>
  <c r="M3310" i="2"/>
  <c r="L3310" i="2"/>
  <c r="K3310" i="2"/>
  <c r="J3310" i="2"/>
  <c r="I3310" i="2"/>
  <c r="H3310" i="2"/>
  <c r="G3310" i="2"/>
  <c r="F3310" i="2"/>
  <c r="E3310" i="2"/>
  <c r="D3310" i="2"/>
  <c r="C3310" i="2"/>
  <c r="B3310" i="2"/>
  <c r="A3310" i="2"/>
  <c r="P3309" i="2"/>
  <c r="O3309" i="2"/>
  <c r="N3309" i="2"/>
  <c r="M3309" i="2"/>
  <c r="L3309" i="2"/>
  <c r="K3309" i="2"/>
  <c r="J3309" i="2"/>
  <c r="I3309" i="2"/>
  <c r="H3309" i="2"/>
  <c r="G3309" i="2"/>
  <c r="F3309" i="2"/>
  <c r="E3309" i="2"/>
  <c r="D3309" i="2"/>
  <c r="C3309" i="2"/>
  <c r="B3309" i="2"/>
  <c r="A3309" i="2"/>
  <c r="P3308" i="2"/>
  <c r="O3308" i="2"/>
  <c r="N3308" i="2"/>
  <c r="M3308" i="2"/>
  <c r="L3308" i="2"/>
  <c r="K3308" i="2"/>
  <c r="J3308" i="2"/>
  <c r="I3308" i="2"/>
  <c r="H3308" i="2"/>
  <c r="G3308" i="2"/>
  <c r="F3308" i="2"/>
  <c r="E3308" i="2"/>
  <c r="D3308" i="2"/>
  <c r="C3308" i="2"/>
  <c r="B3308" i="2"/>
  <c r="A3308" i="2"/>
  <c r="P3307" i="2"/>
  <c r="O3307" i="2"/>
  <c r="N3307" i="2"/>
  <c r="M3307" i="2"/>
  <c r="L3307" i="2"/>
  <c r="K3307" i="2"/>
  <c r="J3307" i="2"/>
  <c r="I3307" i="2"/>
  <c r="H3307" i="2"/>
  <c r="G3307" i="2"/>
  <c r="F3307" i="2"/>
  <c r="E3307" i="2"/>
  <c r="D3307" i="2"/>
  <c r="C3307" i="2"/>
  <c r="B3307" i="2"/>
  <c r="A3307" i="2"/>
  <c r="P3306" i="2"/>
  <c r="O3306" i="2"/>
  <c r="N3306" i="2"/>
  <c r="M3306" i="2"/>
  <c r="L3306" i="2"/>
  <c r="K3306" i="2"/>
  <c r="J3306" i="2"/>
  <c r="I3306" i="2"/>
  <c r="H3306" i="2"/>
  <c r="G3306" i="2"/>
  <c r="F3306" i="2"/>
  <c r="E3306" i="2"/>
  <c r="D3306" i="2"/>
  <c r="C3306" i="2"/>
  <c r="B3306" i="2"/>
  <c r="A3306" i="2"/>
  <c r="P3305" i="2"/>
  <c r="O3305" i="2"/>
  <c r="N3305" i="2"/>
  <c r="M3305" i="2"/>
  <c r="L3305" i="2"/>
  <c r="K3305" i="2"/>
  <c r="J3305" i="2"/>
  <c r="I3305" i="2"/>
  <c r="H3305" i="2"/>
  <c r="G3305" i="2"/>
  <c r="F3305" i="2"/>
  <c r="E3305" i="2"/>
  <c r="D3305" i="2"/>
  <c r="C3305" i="2"/>
  <c r="B3305" i="2"/>
  <c r="A3305" i="2"/>
  <c r="P3304" i="2"/>
  <c r="O3304" i="2"/>
  <c r="N3304" i="2"/>
  <c r="M3304" i="2"/>
  <c r="L3304" i="2"/>
  <c r="K3304" i="2"/>
  <c r="J3304" i="2"/>
  <c r="I3304" i="2"/>
  <c r="H3304" i="2"/>
  <c r="G3304" i="2"/>
  <c r="F3304" i="2"/>
  <c r="E3304" i="2"/>
  <c r="D3304" i="2"/>
  <c r="C3304" i="2"/>
  <c r="B3304" i="2"/>
  <c r="A3304" i="2"/>
  <c r="P3303" i="2"/>
  <c r="O3303" i="2"/>
  <c r="N3303" i="2"/>
  <c r="M3303" i="2"/>
  <c r="L3303" i="2"/>
  <c r="K3303" i="2"/>
  <c r="J3303" i="2"/>
  <c r="I3303" i="2"/>
  <c r="H3303" i="2"/>
  <c r="G3303" i="2"/>
  <c r="F3303" i="2"/>
  <c r="E3303" i="2"/>
  <c r="D3303" i="2"/>
  <c r="C3303" i="2"/>
  <c r="B3303" i="2"/>
  <c r="A3303" i="2"/>
  <c r="P3302" i="2"/>
  <c r="O3302" i="2"/>
  <c r="N3302" i="2"/>
  <c r="M3302" i="2"/>
  <c r="L3302" i="2"/>
  <c r="K3302" i="2"/>
  <c r="J3302" i="2"/>
  <c r="I3302" i="2"/>
  <c r="H3302" i="2"/>
  <c r="G3302" i="2"/>
  <c r="F3302" i="2"/>
  <c r="E3302" i="2"/>
  <c r="D3302" i="2"/>
  <c r="C3302" i="2"/>
  <c r="B3302" i="2"/>
  <c r="A3302" i="2"/>
  <c r="P3301" i="2"/>
  <c r="O3301" i="2"/>
  <c r="N3301" i="2"/>
  <c r="M3301" i="2"/>
  <c r="L3301" i="2"/>
  <c r="K3301" i="2"/>
  <c r="J3301" i="2"/>
  <c r="I3301" i="2"/>
  <c r="H3301" i="2"/>
  <c r="G3301" i="2"/>
  <c r="F3301" i="2"/>
  <c r="E3301" i="2"/>
  <c r="D3301" i="2"/>
  <c r="C3301" i="2"/>
  <c r="B3301" i="2"/>
  <c r="A3301" i="2"/>
  <c r="P3300" i="2"/>
  <c r="O3300" i="2"/>
  <c r="N3300" i="2"/>
  <c r="M3300" i="2"/>
  <c r="L3300" i="2"/>
  <c r="K3300" i="2"/>
  <c r="J3300" i="2"/>
  <c r="I3300" i="2"/>
  <c r="H3300" i="2"/>
  <c r="G3300" i="2"/>
  <c r="F3300" i="2"/>
  <c r="E3300" i="2"/>
  <c r="D3300" i="2"/>
  <c r="C3300" i="2"/>
  <c r="B3300" i="2"/>
  <c r="A3300" i="2"/>
  <c r="P3299" i="2"/>
  <c r="O3299" i="2"/>
  <c r="N3299" i="2"/>
  <c r="M3299" i="2"/>
  <c r="L3299" i="2"/>
  <c r="K3299" i="2"/>
  <c r="J3299" i="2"/>
  <c r="I3299" i="2"/>
  <c r="H3299" i="2"/>
  <c r="G3299" i="2"/>
  <c r="F3299" i="2"/>
  <c r="E3299" i="2"/>
  <c r="D3299" i="2"/>
  <c r="C3299" i="2"/>
  <c r="B3299" i="2"/>
  <c r="A3299" i="2"/>
  <c r="P3298" i="2"/>
  <c r="O3298" i="2"/>
  <c r="N3298" i="2"/>
  <c r="M3298" i="2"/>
  <c r="L3298" i="2"/>
  <c r="K3298" i="2"/>
  <c r="J3298" i="2"/>
  <c r="I3298" i="2"/>
  <c r="H3298" i="2"/>
  <c r="G3298" i="2"/>
  <c r="F3298" i="2"/>
  <c r="E3298" i="2"/>
  <c r="D3298" i="2"/>
  <c r="C3298" i="2"/>
  <c r="B3298" i="2"/>
  <c r="A3298" i="2"/>
  <c r="P3297" i="2"/>
  <c r="O3297" i="2"/>
  <c r="N3297" i="2"/>
  <c r="M3297" i="2"/>
  <c r="L3297" i="2"/>
  <c r="K3297" i="2"/>
  <c r="J3297" i="2"/>
  <c r="I3297" i="2"/>
  <c r="H3297" i="2"/>
  <c r="G3297" i="2"/>
  <c r="F3297" i="2"/>
  <c r="E3297" i="2"/>
  <c r="D3297" i="2"/>
  <c r="C3297" i="2"/>
  <c r="B3297" i="2"/>
  <c r="A3297" i="2"/>
  <c r="P3296" i="2"/>
  <c r="O3296" i="2"/>
  <c r="N3296" i="2"/>
  <c r="M3296" i="2"/>
  <c r="L3296" i="2"/>
  <c r="K3296" i="2"/>
  <c r="J3296" i="2"/>
  <c r="I3296" i="2"/>
  <c r="H3296" i="2"/>
  <c r="G3296" i="2"/>
  <c r="F3296" i="2"/>
  <c r="E3296" i="2"/>
  <c r="D3296" i="2"/>
  <c r="C3296" i="2"/>
  <c r="B3296" i="2"/>
  <c r="A3296" i="2"/>
  <c r="P3295" i="2"/>
  <c r="O3295" i="2"/>
  <c r="N3295" i="2"/>
  <c r="M3295" i="2"/>
  <c r="L3295" i="2"/>
  <c r="K3295" i="2"/>
  <c r="J3295" i="2"/>
  <c r="I3295" i="2"/>
  <c r="H3295" i="2"/>
  <c r="G3295" i="2"/>
  <c r="F3295" i="2"/>
  <c r="E3295" i="2"/>
  <c r="D3295" i="2"/>
  <c r="C3295" i="2"/>
  <c r="B3295" i="2"/>
  <c r="A3295" i="2"/>
  <c r="P3294" i="2"/>
  <c r="O3294" i="2"/>
  <c r="N3294" i="2"/>
  <c r="M3294" i="2"/>
  <c r="L3294" i="2"/>
  <c r="K3294" i="2"/>
  <c r="J3294" i="2"/>
  <c r="I3294" i="2"/>
  <c r="H3294" i="2"/>
  <c r="G3294" i="2"/>
  <c r="F3294" i="2"/>
  <c r="E3294" i="2"/>
  <c r="D3294" i="2"/>
  <c r="C3294" i="2"/>
  <c r="B3294" i="2"/>
  <c r="A3294" i="2"/>
  <c r="P3293" i="2"/>
  <c r="O3293" i="2"/>
  <c r="N3293" i="2"/>
  <c r="M3293" i="2"/>
  <c r="L3293" i="2"/>
  <c r="K3293" i="2"/>
  <c r="J3293" i="2"/>
  <c r="I3293" i="2"/>
  <c r="H3293" i="2"/>
  <c r="G3293" i="2"/>
  <c r="F3293" i="2"/>
  <c r="E3293" i="2"/>
  <c r="D3293" i="2"/>
  <c r="C3293" i="2"/>
  <c r="B3293" i="2"/>
  <c r="A3293" i="2"/>
  <c r="P3292" i="2"/>
  <c r="O3292" i="2"/>
  <c r="N3292" i="2"/>
  <c r="M3292" i="2"/>
  <c r="L3292" i="2"/>
  <c r="K3292" i="2"/>
  <c r="J3292" i="2"/>
  <c r="I3292" i="2"/>
  <c r="H3292" i="2"/>
  <c r="G3292" i="2"/>
  <c r="F3292" i="2"/>
  <c r="E3292" i="2"/>
  <c r="D3292" i="2"/>
  <c r="C3292" i="2"/>
  <c r="B3292" i="2"/>
  <c r="A3292" i="2"/>
  <c r="P3291" i="2"/>
  <c r="O3291" i="2"/>
  <c r="N3291" i="2"/>
  <c r="M3291" i="2"/>
  <c r="L3291" i="2"/>
  <c r="K3291" i="2"/>
  <c r="J3291" i="2"/>
  <c r="I3291" i="2"/>
  <c r="H3291" i="2"/>
  <c r="G3291" i="2"/>
  <c r="F3291" i="2"/>
  <c r="E3291" i="2"/>
  <c r="D3291" i="2"/>
  <c r="C3291" i="2"/>
  <c r="B3291" i="2"/>
  <c r="A3291" i="2"/>
  <c r="P3290" i="2"/>
  <c r="O3290" i="2"/>
  <c r="N3290" i="2"/>
  <c r="M3290" i="2"/>
  <c r="L3290" i="2"/>
  <c r="K3290" i="2"/>
  <c r="J3290" i="2"/>
  <c r="I3290" i="2"/>
  <c r="H3290" i="2"/>
  <c r="G3290" i="2"/>
  <c r="F3290" i="2"/>
  <c r="E3290" i="2"/>
  <c r="D3290" i="2"/>
  <c r="C3290" i="2"/>
  <c r="B3290" i="2"/>
  <c r="A3290" i="2"/>
  <c r="P3289" i="2"/>
  <c r="O3289" i="2"/>
  <c r="N3289" i="2"/>
  <c r="M3289" i="2"/>
  <c r="L3289" i="2"/>
  <c r="K3289" i="2"/>
  <c r="J3289" i="2"/>
  <c r="I3289" i="2"/>
  <c r="H3289" i="2"/>
  <c r="G3289" i="2"/>
  <c r="F3289" i="2"/>
  <c r="E3289" i="2"/>
  <c r="D3289" i="2"/>
  <c r="C3289" i="2"/>
  <c r="B3289" i="2"/>
  <c r="A3289" i="2"/>
  <c r="P3288" i="2"/>
  <c r="O3288" i="2"/>
  <c r="N3288" i="2"/>
  <c r="M3288" i="2"/>
  <c r="L3288" i="2"/>
  <c r="K3288" i="2"/>
  <c r="J3288" i="2"/>
  <c r="I3288" i="2"/>
  <c r="H3288" i="2"/>
  <c r="G3288" i="2"/>
  <c r="F3288" i="2"/>
  <c r="E3288" i="2"/>
  <c r="D3288" i="2"/>
  <c r="C3288" i="2"/>
  <c r="B3288" i="2"/>
  <c r="A3288" i="2"/>
  <c r="P3287" i="2"/>
  <c r="O3287" i="2"/>
  <c r="N3287" i="2"/>
  <c r="M3287" i="2"/>
  <c r="L3287" i="2"/>
  <c r="K3287" i="2"/>
  <c r="J3287" i="2"/>
  <c r="I3287" i="2"/>
  <c r="H3287" i="2"/>
  <c r="G3287" i="2"/>
  <c r="F3287" i="2"/>
  <c r="E3287" i="2"/>
  <c r="D3287" i="2"/>
  <c r="C3287" i="2"/>
  <c r="B3287" i="2"/>
  <c r="A3287" i="2"/>
  <c r="P3286" i="2"/>
  <c r="O3286" i="2"/>
  <c r="N3286" i="2"/>
  <c r="M3286" i="2"/>
  <c r="L3286" i="2"/>
  <c r="K3286" i="2"/>
  <c r="J3286" i="2"/>
  <c r="I3286" i="2"/>
  <c r="H3286" i="2"/>
  <c r="G3286" i="2"/>
  <c r="F3286" i="2"/>
  <c r="E3286" i="2"/>
  <c r="D3286" i="2"/>
  <c r="C3286" i="2"/>
  <c r="B3286" i="2"/>
  <c r="A3286" i="2"/>
  <c r="P3285" i="2"/>
  <c r="O3285" i="2"/>
  <c r="N3285" i="2"/>
  <c r="M3285" i="2"/>
  <c r="L3285" i="2"/>
  <c r="K3285" i="2"/>
  <c r="J3285" i="2"/>
  <c r="I3285" i="2"/>
  <c r="H3285" i="2"/>
  <c r="G3285" i="2"/>
  <c r="F3285" i="2"/>
  <c r="E3285" i="2"/>
  <c r="D3285" i="2"/>
  <c r="C3285" i="2"/>
  <c r="B3285" i="2"/>
  <c r="A3285" i="2"/>
  <c r="P3284" i="2"/>
  <c r="O3284" i="2"/>
  <c r="N3284" i="2"/>
  <c r="M3284" i="2"/>
  <c r="L3284" i="2"/>
  <c r="K3284" i="2"/>
  <c r="J3284" i="2"/>
  <c r="I3284" i="2"/>
  <c r="H3284" i="2"/>
  <c r="G3284" i="2"/>
  <c r="F3284" i="2"/>
  <c r="E3284" i="2"/>
  <c r="D3284" i="2"/>
  <c r="C3284" i="2"/>
  <c r="B3284" i="2"/>
  <c r="A3284" i="2"/>
  <c r="P3283" i="2"/>
  <c r="O3283" i="2"/>
  <c r="N3283" i="2"/>
  <c r="M3283" i="2"/>
  <c r="L3283" i="2"/>
  <c r="K3283" i="2"/>
  <c r="J3283" i="2"/>
  <c r="I3283" i="2"/>
  <c r="H3283" i="2"/>
  <c r="G3283" i="2"/>
  <c r="F3283" i="2"/>
  <c r="E3283" i="2"/>
  <c r="D3283" i="2"/>
  <c r="C3283" i="2"/>
  <c r="B3283" i="2"/>
  <c r="A3283" i="2"/>
  <c r="P3282" i="2"/>
  <c r="O3282" i="2"/>
  <c r="N3282" i="2"/>
  <c r="M3282" i="2"/>
  <c r="L3282" i="2"/>
  <c r="K3282" i="2"/>
  <c r="J3282" i="2"/>
  <c r="I3282" i="2"/>
  <c r="H3282" i="2"/>
  <c r="G3282" i="2"/>
  <c r="F3282" i="2"/>
  <c r="E3282" i="2"/>
  <c r="D3282" i="2"/>
  <c r="C3282" i="2"/>
  <c r="B3282" i="2"/>
  <c r="A3282" i="2"/>
  <c r="P3281" i="2"/>
  <c r="O3281" i="2"/>
  <c r="N3281" i="2"/>
  <c r="M3281" i="2"/>
  <c r="L3281" i="2"/>
  <c r="K3281" i="2"/>
  <c r="J3281" i="2"/>
  <c r="I3281" i="2"/>
  <c r="H3281" i="2"/>
  <c r="G3281" i="2"/>
  <c r="F3281" i="2"/>
  <c r="E3281" i="2"/>
  <c r="D3281" i="2"/>
  <c r="C3281" i="2"/>
  <c r="B3281" i="2"/>
  <c r="A3281" i="2"/>
  <c r="P3280" i="2"/>
  <c r="O3280" i="2"/>
  <c r="N3280" i="2"/>
  <c r="M3280" i="2"/>
  <c r="L3280" i="2"/>
  <c r="K3280" i="2"/>
  <c r="J3280" i="2"/>
  <c r="I3280" i="2"/>
  <c r="H3280" i="2"/>
  <c r="G3280" i="2"/>
  <c r="F3280" i="2"/>
  <c r="E3280" i="2"/>
  <c r="D3280" i="2"/>
  <c r="C3280" i="2"/>
  <c r="B3280" i="2"/>
  <c r="A3280" i="2"/>
  <c r="P3279" i="2"/>
  <c r="O3279" i="2"/>
  <c r="N3279" i="2"/>
  <c r="M3279" i="2"/>
  <c r="L3279" i="2"/>
  <c r="K3279" i="2"/>
  <c r="J3279" i="2"/>
  <c r="I3279" i="2"/>
  <c r="H3279" i="2"/>
  <c r="G3279" i="2"/>
  <c r="F3279" i="2"/>
  <c r="E3279" i="2"/>
  <c r="D3279" i="2"/>
  <c r="C3279" i="2"/>
  <c r="B3279" i="2"/>
  <c r="A3279" i="2"/>
  <c r="P3278" i="2"/>
  <c r="O3278" i="2"/>
  <c r="N3278" i="2"/>
  <c r="M3278" i="2"/>
  <c r="L3278" i="2"/>
  <c r="K3278" i="2"/>
  <c r="J3278" i="2"/>
  <c r="I3278" i="2"/>
  <c r="H3278" i="2"/>
  <c r="G3278" i="2"/>
  <c r="F3278" i="2"/>
  <c r="E3278" i="2"/>
  <c r="D3278" i="2"/>
  <c r="C3278" i="2"/>
  <c r="B3278" i="2"/>
  <c r="A3278" i="2"/>
  <c r="P3277" i="2"/>
  <c r="O3277" i="2"/>
  <c r="N3277" i="2"/>
  <c r="M3277" i="2"/>
  <c r="L3277" i="2"/>
  <c r="K3277" i="2"/>
  <c r="J3277" i="2"/>
  <c r="I3277" i="2"/>
  <c r="H3277" i="2"/>
  <c r="G3277" i="2"/>
  <c r="F3277" i="2"/>
  <c r="E3277" i="2"/>
  <c r="D3277" i="2"/>
  <c r="C3277" i="2"/>
  <c r="B3277" i="2"/>
  <c r="A3277" i="2"/>
  <c r="P3276" i="2"/>
  <c r="O3276" i="2"/>
  <c r="N3276" i="2"/>
  <c r="M3276" i="2"/>
  <c r="L3276" i="2"/>
  <c r="K3276" i="2"/>
  <c r="J3276" i="2"/>
  <c r="I3276" i="2"/>
  <c r="H3276" i="2"/>
  <c r="G3276" i="2"/>
  <c r="F3276" i="2"/>
  <c r="E3276" i="2"/>
  <c r="D3276" i="2"/>
  <c r="C3276" i="2"/>
  <c r="B3276" i="2"/>
  <c r="A3276" i="2"/>
  <c r="P3275" i="2"/>
  <c r="O3275" i="2"/>
  <c r="N3275" i="2"/>
  <c r="M3275" i="2"/>
  <c r="L3275" i="2"/>
  <c r="K3275" i="2"/>
  <c r="J3275" i="2"/>
  <c r="I3275" i="2"/>
  <c r="H3275" i="2"/>
  <c r="G3275" i="2"/>
  <c r="F3275" i="2"/>
  <c r="E3275" i="2"/>
  <c r="D3275" i="2"/>
  <c r="C3275" i="2"/>
  <c r="B3275" i="2"/>
  <c r="A3275" i="2"/>
  <c r="P3274" i="2"/>
  <c r="O3274" i="2"/>
  <c r="N3274" i="2"/>
  <c r="M3274" i="2"/>
  <c r="L3274" i="2"/>
  <c r="K3274" i="2"/>
  <c r="J3274" i="2"/>
  <c r="I3274" i="2"/>
  <c r="H3274" i="2"/>
  <c r="G3274" i="2"/>
  <c r="F3274" i="2"/>
  <c r="E3274" i="2"/>
  <c r="D3274" i="2"/>
  <c r="C3274" i="2"/>
  <c r="B3274" i="2"/>
  <c r="A3274" i="2"/>
  <c r="P3273" i="2"/>
  <c r="O3273" i="2"/>
  <c r="N3273" i="2"/>
  <c r="M3273" i="2"/>
  <c r="L3273" i="2"/>
  <c r="K3273" i="2"/>
  <c r="J3273" i="2"/>
  <c r="I3273" i="2"/>
  <c r="H3273" i="2"/>
  <c r="G3273" i="2"/>
  <c r="F3273" i="2"/>
  <c r="E3273" i="2"/>
  <c r="D3273" i="2"/>
  <c r="C3273" i="2"/>
  <c r="B3273" i="2"/>
  <c r="A3273" i="2"/>
  <c r="P3272" i="2"/>
  <c r="O3272" i="2"/>
  <c r="N3272" i="2"/>
  <c r="M3272" i="2"/>
  <c r="L3272" i="2"/>
  <c r="K3272" i="2"/>
  <c r="J3272" i="2"/>
  <c r="I3272" i="2"/>
  <c r="H3272" i="2"/>
  <c r="G3272" i="2"/>
  <c r="F3272" i="2"/>
  <c r="E3272" i="2"/>
  <c r="D3272" i="2"/>
  <c r="C3272" i="2"/>
  <c r="B3272" i="2"/>
  <c r="A3272" i="2"/>
  <c r="P3271" i="2"/>
  <c r="O3271" i="2"/>
  <c r="N3271" i="2"/>
  <c r="M3271" i="2"/>
  <c r="L3271" i="2"/>
  <c r="K3271" i="2"/>
  <c r="J3271" i="2"/>
  <c r="I3271" i="2"/>
  <c r="H3271" i="2"/>
  <c r="G3271" i="2"/>
  <c r="F3271" i="2"/>
  <c r="E3271" i="2"/>
  <c r="D3271" i="2"/>
  <c r="C3271" i="2"/>
  <c r="B3271" i="2"/>
  <c r="A3271" i="2"/>
  <c r="P3270" i="2"/>
  <c r="O3270" i="2"/>
  <c r="N3270" i="2"/>
  <c r="M3270" i="2"/>
  <c r="L3270" i="2"/>
  <c r="K3270" i="2"/>
  <c r="J3270" i="2"/>
  <c r="I3270" i="2"/>
  <c r="H3270" i="2"/>
  <c r="G3270" i="2"/>
  <c r="F3270" i="2"/>
  <c r="E3270" i="2"/>
  <c r="D3270" i="2"/>
  <c r="C3270" i="2"/>
  <c r="B3270" i="2"/>
  <c r="A3270" i="2"/>
  <c r="P3269" i="2"/>
  <c r="O3269" i="2"/>
  <c r="N3269" i="2"/>
  <c r="M3269" i="2"/>
  <c r="L3269" i="2"/>
  <c r="K3269" i="2"/>
  <c r="J3269" i="2"/>
  <c r="I3269" i="2"/>
  <c r="H3269" i="2"/>
  <c r="G3269" i="2"/>
  <c r="F3269" i="2"/>
  <c r="E3269" i="2"/>
  <c r="D3269" i="2"/>
  <c r="C3269" i="2"/>
  <c r="B3269" i="2"/>
  <c r="A3269" i="2"/>
  <c r="P3268" i="2"/>
  <c r="O3268" i="2"/>
  <c r="N3268" i="2"/>
  <c r="M3268" i="2"/>
  <c r="L3268" i="2"/>
  <c r="K3268" i="2"/>
  <c r="J3268" i="2"/>
  <c r="I3268" i="2"/>
  <c r="H3268" i="2"/>
  <c r="G3268" i="2"/>
  <c r="F3268" i="2"/>
  <c r="E3268" i="2"/>
  <c r="D3268" i="2"/>
  <c r="C3268" i="2"/>
  <c r="B3268" i="2"/>
  <c r="A3268" i="2"/>
  <c r="P3267" i="2"/>
  <c r="O3267" i="2"/>
  <c r="N3267" i="2"/>
  <c r="M3267" i="2"/>
  <c r="L3267" i="2"/>
  <c r="K3267" i="2"/>
  <c r="J3267" i="2"/>
  <c r="I3267" i="2"/>
  <c r="H3267" i="2"/>
  <c r="G3267" i="2"/>
  <c r="F3267" i="2"/>
  <c r="E3267" i="2"/>
  <c r="D3267" i="2"/>
  <c r="C3267" i="2"/>
  <c r="B3267" i="2"/>
  <c r="A3267" i="2"/>
  <c r="P3266" i="2"/>
  <c r="O3266" i="2"/>
  <c r="N3266" i="2"/>
  <c r="M3266" i="2"/>
  <c r="L3266" i="2"/>
  <c r="K3266" i="2"/>
  <c r="J3266" i="2"/>
  <c r="I3266" i="2"/>
  <c r="H3266" i="2"/>
  <c r="G3266" i="2"/>
  <c r="F3266" i="2"/>
  <c r="E3266" i="2"/>
  <c r="D3266" i="2"/>
  <c r="C3266" i="2"/>
  <c r="B3266" i="2"/>
  <c r="A3266" i="2"/>
  <c r="P3265" i="2"/>
  <c r="O3265" i="2"/>
  <c r="N3265" i="2"/>
  <c r="M3265" i="2"/>
  <c r="L3265" i="2"/>
  <c r="K3265" i="2"/>
  <c r="J3265" i="2"/>
  <c r="I3265" i="2"/>
  <c r="H3265" i="2"/>
  <c r="G3265" i="2"/>
  <c r="F3265" i="2"/>
  <c r="E3265" i="2"/>
  <c r="D3265" i="2"/>
  <c r="C3265" i="2"/>
  <c r="B3265" i="2"/>
  <c r="A3265" i="2"/>
  <c r="P3264" i="2"/>
  <c r="O3264" i="2"/>
  <c r="N3264" i="2"/>
  <c r="M3264" i="2"/>
  <c r="L3264" i="2"/>
  <c r="K3264" i="2"/>
  <c r="J3264" i="2"/>
  <c r="I3264" i="2"/>
  <c r="H3264" i="2"/>
  <c r="G3264" i="2"/>
  <c r="F3264" i="2"/>
  <c r="E3264" i="2"/>
  <c r="D3264" i="2"/>
  <c r="C3264" i="2"/>
  <c r="B3264" i="2"/>
  <c r="A3264" i="2"/>
  <c r="P3263" i="2"/>
  <c r="O3263" i="2"/>
  <c r="N3263" i="2"/>
  <c r="M3263" i="2"/>
  <c r="L3263" i="2"/>
  <c r="K3263" i="2"/>
  <c r="J3263" i="2"/>
  <c r="I3263" i="2"/>
  <c r="H3263" i="2"/>
  <c r="G3263" i="2"/>
  <c r="F3263" i="2"/>
  <c r="E3263" i="2"/>
  <c r="D3263" i="2"/>
  <c r="C3263" i="2"/>
  <c r="B3263" i="2"/>
  <c r="A3263" i="2"/>
  <c r="P3262" i="2"/>
  <c r="O3262" i="2"/>
  <c r="N3262" i="2"/>
  <c r="M3262" i="2"/>
  <c r="L3262" i="2"/>
  <c r="K3262" i="2"/>
  <c r="J3262" i="2"/>
  <c r="I3262" i="2"/>
  <c r="H3262" i="2"/>
  <c r="G3262" i="2"/>
  <c r="F3262" i="2"/>
  <c r="E3262" i="2"/>
  <c r="D3262" i="2"/>
  <c r="C3262" i="2"/>
  <c r="B3262" i="2"/>
  <c r="A3262" i="2"/>
  <c r="P3261" i="2"/>
  <c r="O3261" i="2"/>
  <c r="N3261" i="2"/>
  <c r="M3261" i="2"/>
  <c r="L3261" i="2"/>
  <c r="K3261" i="2"/>
  <c r="J3261" i="2"/>
  <c r="I3261" i="2"/>
  <c r="H3261" i="2"/>
  <c r="G3261" i="2"/>
  <c r="F3261" i="2"/>
  <c r="E3261" i="2"/>
  <c r="D3261" i="2"/>
  <c r="C3261" i="2"/>
  <c r="B3261" i="2"/>
  <c r="A3261" i="2"/>
  <c r="P3260" i="2"/>
  <c r="O3260" i="2"/>
  <c r="N3260" i="2"/>
  <c r="M3260" i="2"/>
  <c r="L3260" i="2"/>
  <c r="K3260" i="2"/>
  <c r="J3260" i="2"/>
  <c r="I3260" i="2"/>
  <c r="H3260" i="2"/>
  <c r="G3260" i="2"/>
  <c r="F3260" i="2"/>
  <c r="E3260" i="2"/>
  <c r="D3260" i="2"/>
  <c r="C3260" i="2"/>
  <c r="B3260" i="2"/>
  <c r="A3260" i="2"/>
  <c r="P3259" i="2"/>
  <c r="O3259" i="2"/>
  <c r="N3259" i="2"/>
  <c r="M3259" i="2"/>
  <c r="L3259" i="2"/>
  <c r="K3259" i="2"/>
  <c r="J3259" i="2"/>
  <c r="I3259" i="2"/>
  <c r="H3259" i="2"/>
  <c r="G3259" i="2"/>
  <c r="F3259" i="2"/>
  <c r="E3259" i="2"/>
  <c r="D3259" i="2"/>
  <c r="C3259" i="2"/>
  <c r="B3259" i="2"/>
  <c r="A3259" i="2"/>
  <c r="P3258" i="2"/>
  <c r="O3258" i="2"/>
  <c r="N3258" i="2"/>
  <c r="M3258" i="2"/>
  <c r="L3258" i="2"/>
  <c r="K3258" i="2"/>
  <c r="J3258" i="2"/>
  <c r="I3258" i="2"/>
  <c r="H3258" i="2"/>
  <c r="G3258" i="2"/>
  <c r="F3258" i="2"/>
  <c r="E3258" i="2"/>
  <c r="D3258" i="2"/>
  <c r="C3258" i="2"/>
  <c r="B3258" i="2"/>
  <c r="A3258" i="2"/>
  <c r="P3257" i="2"/>
  <c r="O3257" i="2"/>
  <c r="N3257" i="2"/>
  <c r="M3257" i="2"/>
  <c r="L3257" i="2"/>
  <c r="K3257" i="2"/>
  <c r="J3257" i="2"/>
  <c r="I3257" i="2"/>
  <c r="H3257" i="2"/>
  <c r="G3257" i="2"/>
  <c r="F3257" i="2"/>
  <c r="E3257" i="2"/>
  <c r="D3257" i="2"/>
  <c r="C3257" i="2"/>
  <c r="B3257" i="2"/>
  <c r="A3257" i="2"/>
  <c r="P3256" i="2"/>
  <c r="O3256" i="2"/>
  <c r="N3256" i="2"/>
  <c r="M3256" i="2"/>
  <c r="L3256" i="2"/>
  <c r="K3256" i="2"/>
  <c r="J3256" i="2"/>
  <c r="I3256" i="2"/>
  <c r="H3256" i="2"/>
  <c r="G3256" i="2"/>
  <c r="F3256" i="2"/>
  <c r="E3256" i="2"/>
  <c r="D3256" i="2"/>
  <c r="C3256" i="2"/>
  <c r="B3256" i="2"/>
  <c r="A3256" i="2"/>
  <c r="P3255" i="2"/>
  <c r="O3255" i="2"/>
  <c r="N3255" i="2"/>
  <c r="M3255" i="2"/>
  <c r="L3255" i="2"/>
  <c r="K3255" i="2"/>
  <c r="J3255" i="2"/>
  <c r="I3255" i="2"/>
  <c r="H3255" i="2"/>
  <c r="G3255" i="2"/>
  <c r="F3255" i="2"/>
  <c r="E3255" i="2"/>
  <c r="D3255" i="2"/>
  <c r="C3255" i="2"/>
  <c r="B3255" i="2"/>
  <c r="A3255" i="2"/>
  <c r="P3254" i="2"/>
  <c r="O3254" i="2"/>
  <c r="N3254" i="2"/>
  <c r="M3254" i="2"/>
  <c r="L3254" i="2"/>
  <c r="K3254" i="2"/>
  <c r="J3254" i="2"/>
  <c r="I3254" i="2"/>
  <c r="H3254" i="2"/>
  <c r="G3254" i="2"/>
  <c r="F3254" i="2"/>
  <c r="E3254" i="2"/>
  <c r="D3254" i="2"/>
  <c r="C3254" i="2"/>
  <c r="B3254" i="2"/>
  <c r="A3254" i="2"/>
  <c r="P3253" i="2"/>
  <c r="O3253" i="2"/>
  <c r="N3253" i="2"/>
  <c r="M3253" i="2"/>
  <c r="L3253" i="2"/>
  <c r="K3253" i="2"/>
  <c r="J3253" i="2"/>
  <c r="I3253" i="2"/>
  <c r="H3253" i="2"/>
  <c r="G3253" i="2"/>
  <c r="F3253" i="2"/>
  <c r="E3253" i="2"/>
  <c r="D3253" i="2"/>
  <c r="C3253" i="2"/>
  <c r="B3253" i="2"/>
  <c r="A3253" i="2"/>
  <c r="P3252" i="2"/>
  <c r="O3252" i="2"/>
  <c r="N3252" i="2"/>
  <c r="M3252" i="2"/>
  <c r="L3252" i="2"/>
  <c r="K3252" i="2"/>
  <c r="J3252" i="2"/>
  <c r="I3252" i="2"/>
  <c r="H3252" i="2"/>
  <c r="G3252" i="2"/>
  <c r="F3252" i="2"/>
  <c r="E3252" i="2"/>
  <c r="D3252" i="2"/>
  <c r="C3252" i="2"/>
  <c r="B3252" i="2"/>
  <c r="A3252" i="2"/>
  <c r="P3251" i="2"/>
  <c r="O3251" i="2"/>
  <c r="N3251" i="2"/>
  <c r="M3251" i="2"/>
  <c r="L3251" i="2"/>
  <c r="K3251" i="2"/>
  <c r="J3251" i="2"/>
  <c r="I3251" i="2"/>
  <c r="H3251" i="2"/>
  <c r="G3251" i="2"/>
  <c r="F3251" i="2"/>
  <c r="E3251" i="2"/>
  <c r="D3251" i="2"/>
  <c r="C3251" i="2"/>
  <c r="B3251" i="2"/>
  <c r="A3251" i="2"/>
  <c r="P3250" i="2"/>
  <c r="O3250" i="2"/>
  <c r="N3250" i="2"/>
  <c r="M3250" i="2"/>
  <c r="L3250" i="2"/>
  <c r="K3250" i="2"/>
  <c r="J3250" i="2"/>
  <c r="I3250" i="2"/>
  <c r="H3250" i="2"/>
  <c r="G3250" i="2"/>
  <c r="F3250" i="2"/>
  <c r="E3250" i="2"/>
  <c r="D3250" i="2"/>
  <c r="C3250" i="2"/>
  <c r="B3250" i="2"/>
  <c r="A3250" i="2"/>
  <c r="P3249" i="2"/>
  <c r="O3249" i="2"/>
  <c r="N3249" i="2"/>
  <c r="M3249" i="2"/>
  <c r="L3249" i="2"/>
  <c r="K3249" i="2"/>
  <c r="J3249" i="2"/>
  <c r="I3249" i="2"/>
  <c r="H3249" i="2"/>
  <c r="G3249" i="2"/>
  <c r="F3249" i="2"/>
  <c r="E3249" i="2"/>
  <c r="D3249" i="2"/>
  <c r="C3249" i="2"/>
  <c r="B3249" i="2"/>
  <c r="A3249" i="2"/>
  <c r="P3248" i="2"/>
  <c r="O3248" i="2"/>
  <c r="N3248" i="2"/>
  <c r="M3248" i="2"/>
  <c r="L3248" i="2"/>
  <c r="K3248" i="2"/>
  <c r="J3248" i="2"/>
  <c r="I3248" i="2"/>
  <c r="H3248" i="2"/>
  <c r="G3248" i="2"/>
  <c r="F3248" i="2"/>
  <c r="E3248" i="2"/>
  <c r="D3248" i="2"/>
  <c r="C3248" i="2"/>
  <c r="B3248" i="2"/>
  <c r="A3248" i="2"/>
  <c r="P3247" i="2"/>
  <c r="O3247" i="2"/>
  <c r="N3247" i="2"/>
  <c r="M3247" i="2"/>
  <c r="L3247" i="2"/>
  <c r="K3247" i="2"/>
  <c r="J3247" i="2"/>
  <c r="I3247" i="2"/>
  <c r="H3247" i="2"/>
  <c r="G3247" i="2"/>
  <c r="F3247" i="2"/>
  <c r="E3247" i="2"/>
  <c r="D3247" i="2"/>
  <c r="C3247" i="2"/>
  <c r="B3247" i="2"/>
  <c r="A3247" i="2"/>
  <c r="P3246" i="2"/>
  <c r="O3246" i="2"/>
  <c r="N3246" i="2"/>
  <c r="M3246" i="2"/>
  <c r="L3246" i="2"/>
  <c r="K3246" i="2"/>
  <c r="J3246" i="2"/>
  <c r="I3246" i="2"/>
  <c r="H3246" i="2"/>
  <c r="G3246" i="2"/>
  <c r="F3246" i="2"/>
  <c r="E3246" i="2"/>
  <c r="D3246" i="2"/>
  <c r="C3246" i="2"/>
  <c r="B3246" i="2"/>
  <c r="A3246" i="2"/>
  <c r="P3245" i="2"/>
  <c r="O3245" i="2"/>
  <c r="N3245" i="2"/>
  <c r="M3245" i="2"/>
  <c r="L3245" i="2"/>
  <c r="K3245" i="2"/>
  <c r="J3245" i="2"/>
  <c r="I3245" i="2"/>
  <c r="H3245" i="2"/>
  <c r="G3245" i="2"/>
  <c r="F3245" i="2"/>
  <c r="E3245" i="2"/>
  <c r="D3245" i="2"/>
  <c r="C3245" i="2"/>
  <c r="B3245" i="2"/>
  <c r="A3245" i="2"/>
  <c r="P3244" i="2"/>
  <c r="O3244" i="2"/>
  <c r="N3244" i="2"/>
  <c r="M3244" i="2"/>
  <c r="L3244" i="2"/>
  <c r="K3244" i="2"/>
  <c r="J3244" i="2"/>
  <c r="I3244" i="2"/>
  <c r="H3244" i="2"/>
  <c r="G3244" i="2"/>
  <c r="F3244" i="2"/>
  <c r="E3244" i="2"/>
  <c r="D3244" i="2"/>
  <c r="C3244" i="2"/>
  <c r="B3244" i="2"/>
  <c r="A3244" i="2"/>
  <c r="P3243" i="2"/>
  <c r="O3243" i="2"/>
  <c r="N3243" i="2"/>
  <c r="M3243" i="2"/>
  <c r="L3243" i="2"/>
  <c r="K3243" i="2"/>
  <c r="J3243" i="2"/>
  <c r="I3243" i="2"/>
  <c r="H3243" i="2"/>
  <c r="G3243" i="2"/>
  <c r="F3243" i="2"/>
  <c r="E3243" i="2"/>
  <c r="D3243" i="2"/>
  <c r="C3243" i="2"/>
  <c r="B3243" i="2"/>
  <c r="A3243" i="2"/>
  <c r="P3242" i="2"/>
  <c r="O3242" i="2"/>
  <c r="N3242" i="2"/>
  <c r="M3242" i="2"/>
  <c r="L3242" i="2"/>
  <c r="K3242" i="2"/>
  <c r="J3242" i="2"/>
  <c r="I3242" i="2"/>
  <c r="H3242" i="2"/>
  <c r="G3242" i="2"/>
  <c r="F3242" i="2"/>
  <c r="E3242" i="2"/>
  <c r="D3242" i="2"/>
  <c r="C3242" i="2"/>
  <c r="B3242" i="2"/>
  <c r="A3242" i="2"/>
  <c r="P3241" i="2"/>
  <c r="O3241" i="2"/>
  <c r="N3241" i="2"/>
  <c r="M3241" i="2"/>
  <c r="L3241" i="2"/>
  <c r="K3241" i="2"/>
  <c r="J3241" i="2"/>
  <c r="I3241" i="2"/>
  <c r="H3241" i="2"/>
  <c r="G3241" i="2"/>
  <c r="F3241" i="2"/>
  <c r="E3241" i="2"/>
  <c r="D3241" i="2"/>
  <c r="C3241" i="2"/>
  <c r="B3241" i="2"/>
  <c r="A3241" i="2"/>
  <c r="P3240" i="2"/>
  <c r="O3240" i="2"/>
  <c r="N3240" i="2"/>
  <c r="M3240" i="2"/>
  <c r="L3240" i="2"/>
  <c r="K3240" i="2"/>
  <c r="J3240" i="2"/>
  <c r="I3240" i="2"/>
  <c r="H3240" i="2"/>
  <c r="G3240" i="2"/>
  <c r="F3240" i="2"/>
  <c r="E3240" i="2"/>
  <c r="D3240" i="2"/>
  <c r="C3240" i="2"/>
  <c r="B3240" i="2"/>
  <c r="A3240" i="2"/>
  <c r="P3239" i="2"/>
  <c r="O3239" i="2"/>
  <c r="N3239" i="2"/>
  <c r="M3239" i="2"/>
  <c r="L3239" i="2"/>
  <c r="K3239" i="2"/>
  <c r="J3239" i="2"/>
  <c r="I3239" i="2"/>
  <c r="H3239" i="2"/>
  <c r="G3239" i="2"/>
  <c r="F3239" i="2"/>
  <c r="E3239" i="2"/>
  <c r="D3239" i="2"/>
  <c r="C3239" i="2"/>
  <c r="B3239" i="2"/>
  <c r="A3239" i="2"/>
  <c r="P3238" i="2"/>
  <c r="O3238" i="2"/>
  <c r="N3238" i="2"/>
  <c r="M3238" i="2"/>
  <c r="L3238" i="2"/>
  <c r="K3238" i="2"/>
  <c r="J3238" i="2"/>
  <c r="I3238" i="2"/>
  <c r="H3238" i="2"/>
  <c r="G3238" i="2"/>
  <c r="F3238" i="2"/>
  <c r="E3238" i="2"/>
  <c r="D3238" i="2"/>
  <c r="C3238" i="2"/>
  <c r="B3238" i="2"/>
  <c r="A3238" i="2"/>
  <c r="P3237" i="2"/>
  <c r="O3237" i="2"/>
  <c r="N3237" i="2"/>
  <c r="M3237" i="2"/>
  <c r="L3237" i="2"/>
  <c r="K3237" i="2"/>
  <c r="J3237" i="2"/>
  <c r="I3237" i="2"/>
  <c r="H3237" i="2"/>
  <c r="G3237" i="2"/>
  <c r="F3237" i="2"/>
  <c r="E3237" i="2"/>
  <c r="D3237" i="2"/>
  <c r="C3237" i="2"/>
  <c r="B3237" i="2"/>
  <c r="A3237" i="2"/>
  <c r="P3236" i="2"/>
  <c r="O3236" i="2"/>
  <c r="N3236" i="2"/>
  <c r="M3236" i="2"/>
  <c r="L3236" i="2"/>
  <c r="K3236" i="2"/>
  <c r="J3236" i="2"/>
  <c r="I3236" i="2"/>
  <c r="H3236" i="2"/>
  <c r="G3236" i="2"/>
  <c r="F3236" i="2"/>
  <c r="E3236" i="2"/>
  <c r="D3236" i="2"/>
  <c r="C3236" i="2"/>
  <c r="B3236" i="2"/>
  <c r="A3236" i="2"/>
  <c r="P3235" i="2"/>
  <c r="O3235" i="2"/>
  <c r="N3235" i="2"/>
  <c r="M3235" i="2"/>
  <c r="L3235" i="2"/>
  <c r="K3235" i="2"/>
  <c r="J3235" i="2"/>
  <c r="I3235" i="2"/>
  <c r="H3235" i="2"/>
  <c r="G3235" i="2"/>
  <c r="F3235" i="2"/>
  <c r="E3235" i="2"/>
  <c r="D3235" i="2"/>
  <c r="C3235" i="2"/>
  <c r="B3235" i="2"/>
  <c r="A3235" i="2"/>
  <c r="P3234" i="2"/>
  <c r="O3234" i="2"/>
  <c r="N3234" i="2"/>
  <c r="M3234" i="2"/>
  <c r="L3234" i="2"/>
  <c r="K3234" i="2"/>
  <c r="J3234" i="2"/>
  <c r="I3234" i="2"/>
  <c r="H3234" i="2"/>
  <c r="G3234" i="2"/>
  <c r="F3234" i="2"/>
  <c r="E3234" i="2"/>
  <c r="D3234" i="2"/>
  <c r="C3234" i="2"/>
  <c r="B3234" i="2"/>
  <c r="A3234" i="2"/>
  <c r="P3233" i="2"/>
  <c r="O3233" i="2"/>
  <c r="N3233" i="2"/>
  <c r="M3233" i="2"/>
  <c r="L3233" i="2"/>
  <c r="K3233" i="2"/>
  <c r="J3233" i="2"/>
  <c r="I3233" i="2"/>
  <c r="H3233" i="2"/>
  <c r="G3233" i="2"/>
  <c r="F3233" i="2"/>
  <c r="E3233" i="2"/>
  <c r="D3233" i="2"/>
  <c r="C3233" i="2"/>
  <c r="B3233" i="2"/>
  <c r="A3233" i="2"/>
  <c r="P3232" i="2"/>
  <c r="O3232" i="2"/>
  <c r="N3232" i="2"/>
  <c r="M3232" i="2"/>
  <c r="L3232" i="2"/>
  <c r="K3232" i="2"/>
  <c r="J3232" i="2"/>
  <c r="I3232" i="2"/>
  <c r="H3232" i="2"/>
  <c r="G3232" i="2"/>
  <c r="F3232" i="2"/>
  <c r="E3232" i="2"/>
  <c r="D3232" i="2"/>
  <c r="C3232" i="2"/>
  <c r="B3232" i="2"/>
  <c r="A3232" i="2"/>
  <c r="P3231" i="2"/>
  <c r="O3231" i="2"/>
  <c r="N3231" i="2"/>
  <c r="M3231" i="2"/>
  <c r="L3231" i="2"/>
  <c r="K3231" i="2"/>
  <c r="J3231" i="2"/>
  <c r="I3231" i="2"/>
  <c r="H3231" i="2"/>
  <c r="G3231" i="2"/>
  <c r="F3231" i="2"/>
  <c r="E3231" i="2"/>
  <c r="D3231" i="2"/>
  <c r="C3231" i="2"/>
  <c r="B3231" i="2"/>
  <c r="A3231" i="2"/>
  <c r="P3230" i="2"/>
  <c r="O3230" i="2"/>
  <c r="N3230" i="2"/>
  <c r="M3230" i="2"/>
  <c r="L3230" i="2"/>
  <c r="K3230" i="2"/>
  <c r="J3230" i="2"/>
  <c r="I3230" i="2"/>
  <c r="H3230" i="2"/>
  <c r="G3230" i="2"/>
  <c r="F3230" i="2"/>
  <c r="E3230" i="2"/>
  <c r="D3230" i="2"/>
  <c r="C3230" i="2"/>
  <c r="B3230" i="2"/>
  <c r="A3230" i="2"/>
  <c r="P3229" i="2"/>
  <c r="O3229" i="2"/>
  <c r="N3229" i="2"/>
  <c r="M3229" i="2"/>
  <c r="L3229" i="2"/>
  <c r="K3229" i="2"/>
  <c r="J3229" i="2"/>
  <c r="I3229" i="2"/>
  <c r="H3229" i="2"/>
  <c r="G3229" i="2"/>
  <c r="F3229" i="2"/>
  <c r="E3229" i="2"/>
  <c r="D3229" i="2"/>
  <c r="C3229" i="2"/>
  <c r="B3229" i="2"/>
  <c r="A3229" i="2"/>
  <c r="P3228" i="2"/>
  <c r="O3228" i="2"/>
  <c r="N3228" i="2"/>
  <c r="M3228" i="2"/>
  <c r="L3228" i="2"/>
  <c r="K3228" i="2"/>
  <c r="J3228" i="2"/>
  <c r="I3228" i="2"/>
  <c r="H3228" i="2"/>
  <c r="G3228" i="2"/>
  <c r="F3228" i="2"/>
  <c r="E3228" i="2"/>
  <c r="D3228" i="2"/>
  <c r="C3228" i="2"/>
  <c r="B3228" i="2"/>
  <c r="A3228" i="2"/>
  <c r="P3227" i="2"/>
  <c r="O3227" i="2"/>
  <c r="N3227" i="2"/>
  <c r="M3227" i="2"/>
  <c r="L3227" i="2"/>
  <c r="K3227" i="2"/>
  <c r="J3227" i="2"/>
  <c r="I3227" i="2"/>
  <c r="H3227" i="2"/>
  <c r="G3227" i="2"/>
  <c r="F3227" i="2"/>
  <c r="E3227" i="2"/>
  <c r="D3227" i="2"/>
  <c r="C3227" i="2"/>
  <c r="B3227" i="2"/>
  <c r="A3227" i="2"/>
  <c r="P3226" i="2"/>
  <c r="O3226" i="2"/>
  <c r="N3226" i="2"/>
  <c r="M3226" i="2"/>
  <c r="L3226" i="2"/>
  <c r="K3226" i="2"/>
  <c r="J3226" i="2"/>
  <c r="I3226" i="2"/>
  <c r="H3226" i="2"/>
  <c r="G3226" i="2"/>
  <c r="F3226" i="2"/>
  <c r="E3226" i="2"/>
  <c r="D3226" i="2"/>
  <c r="C3226" i="2"/>
  <c r="B3226" i="2"/>
  <c r="A3226" i="2"/>
  <c r="P3225" i="2"/>
  <c r="O3225" i="2"/>
  <c r="N3225" i="2"/>
  <c r="M3225" i="2"/>
  <c r="L3225" i="2"/>
  <c r="K3225" i="2"/>
  <c r="J3225" i="2"/>
  <c r="I3225" i="2"/>
  <c r="H3225" i="2"/>
  <c r="G3225" i="2"/>
  <c r="F3225" i="2"/>
  <c r="E3225" i="2"/>
  <c r="D3225" i="2"/>
  <c r="C3225" i="2"/>
  <c r="B3225" i="2"/>
  <c r="A3225" i="2"/>
  <c r="P3224" i="2"/>
  <c r="O3224" i="2"/>
  <c r="N3224" i="2"/>
  <c r="M3224" i="2"/>
  <c r="L3224" i="2"/>
  <c r="K3224" i="2"/>
  <c r="J3224" i="2"/>
  <c r="I3224" i="2"/>
  <c r="H3224" i="2"/>
  <c r="G3224" i="2"/>
  <c r="F3224" i="2"/>
  <c r="E3224" i="2"/>
  <c r="D3224" i="2"/>
  <c r="C3224" i="2"/>
  <c r="B3224" i="2"/>
  <c r="A3224" i="2"/>
  <c r="P3223" i="2"/>
  <c r="O3223" i="2"/>
  <c r="N3223" i="2"/>
  <c r="M3223" i="2"/>
  <c r="L3223" i="2"/>
  <c r="K3223" i="2"/>
  <c r="J3223" i="2"/>
  <c r="I3223" i="2"/>
  <c r="H3223" i="2"/>
  <c r="G3223" i="2"/>
  <c r="F3223" i="2"/>
  <c r="E3223" i="2"/>
  <c r="D3223" i="2"/>
  <c r="C3223" i="2"/>
  <c r="B3223" i="2"/>
  <c r="A3223" i="2"/>
  <c r="P3222" i="2"/>
  <c r="O3222" i="2"/>
  <c r="N3222" i="2"/>
  <c r="M3222" i="2"/>
  <c r="L3222" i="2"/>
  <c r="K3222" i="2"/>
  <c r="J3222" i="2"/>
  <c r="I3222" i="2"/>
  <c r="H3222" i="2"/>
  <c r="G3222" i="2"/>
  <c r="F3222" i="2"/>
  <c r="E3222" i="2"/>
  <c r="D3222" i="2"/>
  <c r="C3222" i="2"/>
  <c r="B3222" i="2"/>
  <c r="A3222" i="2"/>
  <c r="P3221" i="2"/>
  <c r="O3221" i="2"/>
  <c r="N3221" i="2"/>
  <c r="M3221" i="2"/>
  <c r="L3221" i="2"/>
  <c r="K3221" i="2"/>
  <c r="J3221" i="2"/>
  <c r="I3221" i="2"/>
  <c r="H3221" i="2"/>
  <c r="G3221" i="2"/>
  <c r="F3221" i="2"/>
  <c r="E3221" i="2"/>
  <c r="D3221" i="2"/>
  <c r="C3221" i="2"/>
  <c r="B3221" i="2"/>
  <c r="A3221" i="2"/>
  <c r="P3220" i="2"/>
  <c r="O3220" i="2"/>
  <c r="N3220" i="2"/>
  <c r="M3220" i="2"/>
  <c r="L3220" i="2"/>
  <c r="K3220" i="2"/>
  <c r="J3220" i="2"/>
  <c r="I3220" i="2"/>
  <c r="H3220" i="2"/>
  <c r="G3220" i="2"/>
  <c r="F3220" i="2"/>
  <c r="E3220" i="2"/>
  <c r="D3220" i="2"/>
  <c r="C3220" i="2"/>
  <c r="B3220" i="2"/>
  <c r="A3220" i="2"/>
  <c r="P3219" i="2"/>
  <c r="O3219" i="2"/>
  <c r="N3219" i="2"/>
  <c r="M3219" i="2"/>
  <c r="L3219" i="2"/>
  <c r="K3219" i="2"/>
  <c r="J3219" i="2"/>
  <c r="I3219" i="2"/>
  <c r="H3219" i="2"/>
  <c r="G3219" i="2"/>
  <c r="F3219" i="2"/>
  <c r="E3219" i="2"/>
  <c r="D3219" i="2"/>
  <c r="C3219" i="2"/>
  <c r="B3219" i="2"/>
  <c r="A3219" i="2"/>
  <c r="P3218" i="2"/>
  <c r="O3218" i="2"/>
  <c r="N3218" i="2"/>
  <c r="M3218" i="2"/>
  <c r="L3218" i="2"/>
  <c r="K3218" i="2"/>
  <c r="J3218" i="2"/>
  <c r="I3218" i="2"/>
  <c r="H3218" i="2"/>
  <c r="G3218" i="2"/>
  <c r="F3218" i="2"/>
  <c r="E3218" i="2"/>
  <c r="D3218" i="2"/>
  <c r="C3218" i="2"/>
  <c r="B3218" i="2"/>
  <c r="A3218" i="2"/>
  <c r="P3217" i="2"/>
  <c r="O3217" i="2"/>
  <c r="N3217" i="2"/>
  <c r="M3217" i="2"/>
  <c r="L3217" i="2"/>
  <c r="K3217" i="2"/>
  <c r="J3217" i="2"/>
  <c r="I3217" i="2"/>
  <c r="H3217" i="2"/>
  <c r="G3217" i="2"/>
  <c r="F3217" i="2"/>
  <c r="E3217" i="2"/>
  <c r="D3217" i="2"/>
  <c r="C3217" i="2"/>
  <c r="B3217" i="2"/>
  <c r="A3217" i="2"/>
  <c r="P3216" i="2"/>
  <c r="O3216" i="2"/>
  <c r="N3216" i="2"/>
  <c r="M3216" i="2"/>
  <c r="L3216" i="2"/>
  <c r="K3216" i="2"/>
  <c r="J3216" i="2"/>
  <c r="I3216" i="2"/>
  <c r="H3216" i="2"/>
  <c r="G3216" i="2"/>
  <c r="F3216" i="2"/>
  <c r="E3216" i="2"/>
  <c r="D3216" i="2"/>
  <c r="C3216" i="2"/>
  <c r="B3216" i="2"/>
  <c r="A3216" i="2"/>
  <c r="P3215" i="2"/>
  <c r="O3215" i="2"/>
  <c r="N3215" i="2"/>
  <c r="M3215" i="2"/>
  <c r="L3215" i="2"/>
  <c r="K3215" i="2"/>
  <c r="J3215" i="2"/>
  <c r="I3215" i="2"/>
  <c r="H3215" i="2"/>
  <c r="G3215" i="2"/>
  <c r="F3215" i="2"/>
  <c r="E3215" i="2"/>
  <c r="D3215" i="2"/>
  <c r="C3215" i="2"/>
  <c r="B3215" i="2"/>
  <c r="A3215" i="2"/>
  <c r="P3214" i="2"/>
  <c r="O3214" i="2"/>
  <c r="N3214" i="2"/>
  <c r="M3214" i="2"/>
  <c r="L3214" i="2"/>
  <c r="K3214" i="2"/>
  <c r="J3214" i="2"/>
  <c r="I3214" i="2"/>
  <c r="H3214" i="2"/>
  <c r="G3214" i="2"/>
  <c r="F3214" i="2"/>
  <c r="E3214" i="2"/>
  <c r="D3214" i="2"/>
  <c r="C3214" i="2"/>
  <c r="B3214" i="2"/>
  <c r="A3214" i="2"/>
  <c r="P3213" i="2"/>
  <c r="O3213" i="2"/>
  <c r="N3213" i="2"/>
  <c r="M3213" i="2"/>
  <c r="L3213" i="2"/>
  <c r="K3213" i="2"/>
  <c r="J3213" i="2"/>
  <c r="I3213" i="2"/>
  <c r="H3213" i="2"/>
  <c r="G3213" i="2"/>
  <c r="F3213" i="2"/>
  <c r="E3213" i="2"/>
  <c r="D3213" i="2"/>
  <c r="C3213" i="2"/>
  <c r="B3213" i="2"/>
  <c r="A3213" i="2"/>
  <c r="P3212" i="2"/>
  <c r="O3212" i="2"/>
  <c r="N3212" i="2"/>
  <c r="M3212" i="2"/>
  <c r="L3212" i="2"/>
  <c r="K3212" i="2"/>
  <c r="J3212" i="2"/>
  <c r="I3212" i="2"/>
  <c r="H3212" i="2"/>
  <c r="G3212" i="2"/>
  <c r="F3212" i="2"/>
  <c r="E3212" i="2"/>
  <c r="D3212" i="2"/>
  <c r="C3212" i="2"/>
  <c r="B3212" i="2"/>
  <c r="A3212" i="2"/>
  <c r="P3211" i="2"/>
  <c r="O3211" i="2"/>
  <c r="N3211" i="2"/>
  <c r="M3211" i="2"/>
  <c r="L3211" i="2"/>
  <c r="K3211" i="2"/>
  <c r="J3211" i="2"/>
  <c r="I3211" i="2"/>
  <c r="H3211" i="2"/>
  <c r="G3211" i="2"/>
  <c r="F3211" i="2"/>
  <c r="E3211" i="2"/>
  <c r="D3211" i="2"/>
  <c r="C3211" i="2"/>
  <c r="B3211" i="2"/>
  <c r="A3211" i="2"/>
  <c r="P3210" i="2"/>
  <c r="O3210" i="2"/>
  <c r="N3210" i="2"/>
  <c r="M3210" i="2"/>
  <c r="L3210" i="2"/>
  <c r="K3210" i="2"/>
  <c r="J3210" i="2"/>
  <c r="I3210" i="2"/>
  <c r="H3210" i="2"/>
  <c r="G3210" i="2"/>
  <c r="F3210" i="2"/>
  <c r="E3210" i="2"/>
  <c r="D3210" i="2"/>
  <c r="C3210" i="2"/>
  <c r="B3210" i="2"/>
  <c r="A3210" i="2"/>
  <c r="P3209" i="2"/>
  <c r="O3209" i="2"/>
  <c r="N3209" i="2"/>
  <c r="M3209" i="2"/>
  <c r="L3209" i="2"/>
  <c r="K3209" i="2"/>
  <c r="J3209" i="2"/>
  <c r="I3209" i="2"/>
  <c r="H3209" i="2"/>
  <c r="G3209" i="2"/>
  <c r="F3209" i="2"/>
  <c r="E3209" i="2"/>
  <c r="D3209" i="2"/>
  <c r="C3209" i="2"/>
  <c r="B3209" i="2"/>
  <c r="A3209" i="2"/>
  <c r="P3208" i="2"/>
  <c r="O3208" i="2"/>
  <c r="N3208" i="2"/>
  <c r="M3208" i="2"/>
  <c r="L3208" i="2"/>
  <c r="K3208" i="2"/>
  <c r="J3208" i="2"/>
  <c r="I3208" i="2"/>
  <c r="H3208" i="2"/>
  <c r="G3208" i="2"/>
  <c r="F3208" i="2"/>
  <c r="E3208" i="2"/>
  <c r="D3208" i="2"/>
  <c r="C3208" i="2"/>
  <c r="B3208" i="2"/>
  <c r="A3208" i="2"/>
  <c r="P3207" i="2"/>
  <c r="O3207" i="2"/>
  <c r="N3207" i="2"/>
  <c r="M3207" i="2"/>
  <c r="L3207" i="2"/>
  <c r="K3207" i="2"/>
  <c r="J3207" i="2"/>
  <c r="I3207" i="2"/>
  <c r="H3207" i="2"/>
  <c r="G3207" i="2"/>
  <c r="F3207" i="2"/>
  <c r="E3207" i="2"/>
  <c r="D3207" i="2"/>
  <c r="C3207" i="2"/>
  <c r="B3207" i="2"/>
  <c r="A3207" i="2"/>
  <c r="P3206" i="2"/>
  <c r="O3206" i="2"/>
  <c r="N3206" i="2"/>
  <c r="M3206" i="2"/>
  <c r="L3206" i="2"/>
  <c r="K3206" i="2"/>
  <c r="J3206" i="2"/>
  <c r="I3206" i="2"/>
  <c r="H3206" i="2"/>
  <c r="G3206" i="2"/>
  <c r="F3206" i="2"/>
  <c r="E3206" i="2"/>
  <c r="D3206" i="2"/>
  <c r="C3206" i="2"/>
  <c r="B3206" i="2"/>
  <c r="A3206" i="2"/>
  <c r="P3205" i="2"/>
  <c r="O3205" i="2"/>
  <c r="N3205" i="2"/>
  <c r="M3205" i="2"/>
  <c r="L3205" i="2"/>
  <c r="K3205" i="2"/>
  <c r="J3205" i="2"/>
  <c r="I3205" i="2"/>
  <c r="H3205" i="2"/>
  <c r="G3205" i="2"/>
  <c r="F3205" i="2"/>
  <c r="E3205" i="2"/>
  <c r="D3205" i="2"/>
  <c r="C3205" i="2"/>
  <c r="B3205" i="2"/>
  <c r="A3205" i="2"/>
  <c r="P3204" i="2"/>
  <c r="O3204" i="2"/>
  <c r="N3204" i="2"/>
  <c r="M3204" i="2"/>
  <c r="L3204" i="2"/>
  <c r="K3204" i="2"/>
  <c r="J3204" i="2"/>
  <c r="I3204" i="2"/>
  <c r="H3204" i="2"/>
  <c r="G3204" i="2"/>
  <c r="F3204" i="2"/>
  <c r="E3204" i="2"/>
  <c r="D3204" i="2"/>
  <c r="C3204" i="2"/>
  <c r="B3204" i="2"/>
  <c r="A3204" i="2"/>
  <c r="P3203" i="2"/>
  <c r="O3203" i="2"/>
  <c r="N3203" i="2"/>
  <c r="M3203" i="2"/>
  <c r="L3203" i="2"/>
  <c r="K3203" i="2"/>
  <c r="J3203" i="2"/>
  <c r="I3203" i="2"/>
  <c r="H3203" i="2"/>
  <c r="G3203" i="2"/>
  <c r="F3203" i="2"/>
  <c r="E3203" i="2"/>
  <c r="D3203" i="2"/>
  <c r="C3203" i="2"/>
  <c r="B3203" i="2"/>
  <c r="A3203" i="2"/>
  <c r="P3202" i="2"/>
  <c r="O3202" i="2"/>
  <c r="N3202" i="2"/>
  <c r="M3202" i="2"/>
  <c r="L3202" i="2"/>
  <c r="K3202" i="2"/>
  <c r="J3202" i="2"/>
  <c r="I3202" i="2"/>
  <c r="H3202" i="2"/>
  <c r="G3202" i="2"/>
  <c r="F3202" i="2"/>
  <c r="E3202" i="2"/>
  <c r="D3202" i="2"/>
  <c r="C3202" i="2"/>
  <c r="B3202" i="2"/>
  <c r="A3202" i="2"/>
  <c r="P3201" i="2"/>
  <c r="O3201" i="2"/>
  <c r="N3201" i="2"/>
  <c r="M3201" i="2"/>
  <c r="L3201" i="2"/>
  <c r="K3201" i="2"/>
  <c r="J3201" i="2"/>
  <c r="I3201" i="2"/>
  <c r="H3201" i="2"/>
  <c r="G3201" i="2"/>
  <c r="F3201" i="2"/>
  <c r="E3201" i="2"/>
  <c r="D3201" i="2"/>
  <c r="C3201" i="2"/>
  <c r="B3201" i="2"/>
  <c r="A3201" i="2"/>
  <c r="P3200" i="2"/>
  <c r="O3200" i="2"/>
  <c r="N3200" i="2"/>
  <c r="M3200" i="2"/>
  <c r="L3200" i="2"/>
  <c r="K3200" i="2"/>
  <c r="J3200" i="2"/>
  <c r="I3200" i="2"/>
  <c r="H3200" i="2"/>
  <c r="G3200" i="2"/>
  <c r="F3200" i="2"/>
  <c r="E3200" i="2"/>
  <c r="D3200" i="2"/>
  <c r="C3200" i="2"/>
  <c r="B3200" i="2"/>
  <c r="A3200" i="2"/>
  <c r="P3199" i="2"/>
  <c r="O3199" i="2"/>
  <c r="N3199" i="2"/>
  <c r="M3199" i="2"/>
  <c r="L3199" i="2"/>
  <c r="K3199" i="2"/>
  <c r="J3199" i="2"/>
  <c r="I3199" i="2"/>
  <c r="H3199" i="2"/>
  <c r="G3199" i="2"/>
  <c r="F3199" i="2"/>
  <c r="E3199" i="2"/>
  <c r="D3199" i="2"/>
  <c r="C3199" i="2"/>
  <c r="B3199" i="2"/>
  <c r="A3199" i="2"/>
  <c r="P3198" i="2"/>
  <c r="O3198" i="2"/>
  <c r="N3198" i="2"/>
  <c r="M3198" i="2"/>
  <c r="L3198" i="2"/>
  <c r="K3198" i="2"/>
  <c r="J3198" i="2"/>
  <c r="I3198" i="2"/>
  <c r="H3198" i="2"/>
  <c r="G3198" i="2"/>
  <c r="F3198" i="2"/>
  <c r="E3198" i="2"/>
  <c r="D3198" i="2"/>
  <c r="C3198" i="2"/>
  <c r="B3198" i="2"/>
  <c r="A3198" i="2"/>
  <c r="P3197" i="2"/>
  <c r="O3197" i="2"/>
  <c r="N3197" i="2"/>
  <c r="M3197" i="2"/>
  <c r="L3197" i="2"/>
  <c r="K3197" i="2"/>
  <c r="J3197" i="2"/>
  <c r="I3197" i="2"/>
  <c r="H3197" i="2"/>
  <c r="G3197" i="2"/>
  <c r="F3197" i="2"/>
  <c r="E3197" i="2"/>
  <c r="D3197" i="2"/>
  <c r="C3197" i="2"/>
  <c r="B3197" i="2"/>
  <c r="A3197" i="2"/>
  <c r="P3196" i="2"/>
  <c r="O3196" i="2"/>
  <c r="N3196" i="2"/>
  <c r="M3196" i="2"/>
  <c r="L3196" i="2"/>
  <c r="K3196" i="2"/>
  <c r="J3196" i="2"/>
  <c r="I3196" i="2"/>
  <c r="H3196" i="2"/>
  <c r="G3196" i="2"/>
  <c r="F3196" i="2"/>
  <c r="E3196" i="2"/>
  <c r="D3196" i="2"/>
  <c r="C3196" i="2"/>
  <c r="B3196" i="2"/>
  <c r="A3196" i="2"/>
  <c r="P3195" i="2"/>
  <c r="O3195" i="2"/>
  <c r="N3195" i="2"/>
  <c r="M3195" i="2"/>
  <c r="L3195" i="2"/>
  <c r="K3195" i="2"/>
  <c r="J3195" i="2"/>
  <c r="I3195" i="2"/>
  <c r="H3195" i="2"/>
  <c r="G3195" i="2"/>
  <c r="F3195" i="2"/>
  <c r="E3195" i="2"/>
  <c r="D3195" i="2"/>
  <c r="C3195" i="2"/>
  <c r="B3195" i="2"/>
  <c r="A3195" i="2"/>
  <c r="P3194" i="2"/>
  <c r="O3194" i="2"/>
  <c r="N3194" i="2"/>
  <c r="M3194" i="2"/>
  <c r="L3194" i="2"/>
  <c r="K3194" i="2"/>
  <c r="J3194" i="2"/>
  <c r="I3194" i="2"/>
  <c r="H3194" i="2"/>
  <c r="G3194" i="2"/>
  <c r="F3194" i="2"/>
  <c r="E3194" i="2"/>
  <c r="D3194" i="2"/>
  <c r="C3194" i="2"/>
  <c r="B3194" i="2"/>
  <c r="A3194" i="2"/>
  <c r="P3193" i="2"/>
  <c r="O3193" i="2"/>
  <c r="N3193" i="2"/>
  <c r="M3193" i="2"/>
  <c r="L3193" i="2"/>
  <c r="K3193" i="2"/>
  <c r="J3193" i="2"/>
  <c r="I3193" i="2"/>
  <c r="H3193" i="2"/>
  <c r="G3193" i="2"/>
  <c r="F3193" i="2"/>
  <c r="E3193" i="2"/>
  <c r="D3193" i="2"/>
  <c r="C3193" i="2"/>
  <c r="B3193" i="2"/>
  <c r="A3193" i="2"/>
  <c r="P3192" i="2"/>
  <c r="O3192" i="2"/>
  <c r="N3192" i="2"/>
  <c r="M3192" i="2"/>
  <c r="L3192" i="2"/>
  <c r="K3192" i="2"/>
  <c r="J3192" i="2"/>
  <c r="I3192" i="2"/>
  <c r="H3192" i="2"/>
  <c r="G3192" i="2"/>
  <c r="F3192" i="2"/>
  <c r="E3192" i="2"/>
  <c r="D3192" i="2"/>
  <c r="C3192" i="2"/>
  <c r="B3192" i="2"/>
  <c r="A3192" i="2"/>
  <c r="P3191" i="2"/>
  <c r="O3191" i="2"/>
  <c r="N3191" i="2"/>
  <c r="M3191" i="2"/>
  <c r="L3191" i="2"/>
  <c r="K3191" i="2"/>
  <c r="J3191" i="2"/>
  <c r="I3191" i="2"/>
  <c r="H3191" i="2"/>
  <c r="G3191" i="2"/>
  <c r="F3191" i="2"/>
  <c r="E3191" i="2"/>
  <c r="D3191" i="2"/>
  <c r="C3191" i="2"/>
  <c r="B3191" i="2"/>
  <c r="A3191" i="2"/>
  <c r="P3190" i="2"/>
  <c r="O3190" i="2"/>
  <c r="N3190" i="2"/>
  <c r="M3190" i="2"/>
  <c r="L3190" i="2"/>
  <c r="K3190" i="2"/>
  <c r="J3190" i="2"/>
  <c r="I3190" i="2"/>
  <c r="H3190" i="2"/>
  <c r="G3190" i="2"/>
  <c r="F3190" i="2"/>
  <c r="E3190" i="2"/>
  <c r="D3190" i="2"/>
  <c r="C3190" i="2"/>
  <c r="B3190" i="2"/>
  <c r="A3190" i="2"/>
  <c r="P3189" i="2"/>
  <c r="O3189" i="2"/>
  <c r="N3189" i="2"/>
  <c r="M3189" i="2"/>
  <c r="L3189" i="2"/>
  <c r="K3189" i="2"/>
  <c r="J3189" i="2"/>
  <c r="I3189" i="2"/>
  <c r="H3189" i="2"/>
  <c r="G3189" i="2"/>
  <c r="F3189" i="2"/>
  <c r="E3189" i="2"/>
  <c r="D3189" i="2"/>
  <c r="C3189" i="2"/>
  <c r="B3189" i="2"/>
  <c r="A3189" i="2"/>
  <c r="P3188" i="2"/>
  <c r="O3188" i="2"/>
  <c r="N3188" i="2"/>
  <c r="M3188" i="2"/>
  <c r="L3188" i="2"/>
  <c r="K3188" i="2"/>
  <c r="J3188" i="2"/>
  <c r="I3188" i="2"/>
  <c r="H3188" i="2"/>
  <c r="G3188" i="2"/>
  <c r="F3188" i="2"/>
  <c r="E3188" i="2"/>
  <c r="D3188" i="2"/>
  <c r="C3188" i="2"/>
  <c r="B3188" i="2"/>
  <c r="A3188" i="2"/>
  <c r="P3187" i="2"/>
  <c r="O3187" i="2"/>
  <c r="N3187" i="2"/>
  <c r="M3187" i="2"/>
  <c r="L3187" i="2"/>
  <c r="K3187" i="2"/>
  <c r="J3187" i="2"/>
  <c r="I3187" i="2"/>
  <c r="H3187" i="2"/>
  <c r="G3187" i="2"/>
  <c r="F3187" i="2"/>
  <c r="E3187" i="2"/>
  <c r="D3187" i="2"/>
  <c r="C3187" i="2"/>
  <c r="B3187" i="2"/>
  <c r="A3187" i="2"/>
  <c r="P3186" i="2"/>
  <c r="O3186" i="2"/>
  <c r="N3186" i="2"/>
  <c r="M3186" i="2"/>
  <c r="L3186" i="2"/>
  <c r="K3186" i="2"/>
  <c r="J3186" i="2"/>
  <c r="I3186" i="2"/>
  <c r="H3186" i="2"/>
  <c r="G3186" i="2"/>
  <c r="F3186" i="2"/>
  <c r="E3186" i="2"/>
  <c r="D3186" i="2"/>
  <c r="C3186" i="2"/>
  <c r="B3186" i="2"/>
  <c r="A3186" i="2"/>
  <c r="P3185" i="2"/>
  <c r="O3185" i="2"/>
  <c r="N3185" i="2"/>
  <c r="M3185" i="2"/>
  <c r="L3185" i="2"/>
  <c r="K3185" i="2"/>
  <c r="J3185" i="2"/>
  <c r="I3185" i="2"/>
  <c r="H3185" i="2"/>
  <c r="G3185" i="2"/>
  <c r="F3185" i="2"/>
  <c r="E3185" i="2"/>
  <c r="D3185" i="2"/>
  <c r="C3185" i="2"/>
  <c r="B3185" i="2"/>
  <c r="A3185" i="2"/>
  <c r="P3184" i="2"/>
  <c r="O3184" i="2"/>
  <c r="N3184" i="2"/>
  <c r="M3184" i="2"/>
  <c r="L3184" i="2"/>
  <c r="K3184" i="2"/>
  <c r="J3184" i="2"/>
  <c r="I3184" i="2"/>
  <c r="H3184" i="2"/>
  <c r="G3184" i="2"/>
  <c r="F3184" i="2"/>
  <c r="E3184" i="2"/>
  <c r="D3184" i="2"/>
  <c r="C3184" i="2"/>
  <c r="B3184" i="2"/>
  <c r="A3184" i="2"/>
  <c r="P3183" i="2"/>
  <c r="O3183" i="2"/>
  <c r="N3183" i="2"/>
  <c r="M3183" i="2"/>
  <c r="L3183" i="2"/>
  <c r="K3183" i="2"/>
  <c r="J3183" i="2"/>
  <c r="I3183" i="2"/>
  <c r="H3183" i="2"/>
  <c r="G3183" i="2"/>
  <c r="F3183" i="2"/>
  <c r="E3183" i="2"/>
  <c r="D3183" i="2"/>
  <c r="C3183" i="2"/>
  <c r="B3183" i="2"/>
  <c r="A3183" i="2"/>
  <c r="P3182" i="2"/>
  <c r="O3182" i="2"/>
  <c r="N3182" i="2"/>
  <c r="M3182" i="2"/>
  <c r="L3182" i="2"/>
  <c r="K3182" i="2"/>
  <c r="J3182" i="2"/>
  <c r="I3182" i="2"/>
  <c r="H3182" i="2"/>
  <c r="G3182" i="2"/>
  <c r="F3182" i="2"/>
  <c r="E3182" i="2"/>
  <c r="D3182" i="2"/>
  <c r="C3182" i="2"/>
  <c r="B3182" i="2"/>
  <c r="A3182" i="2"/>
  <c r="P3181" i="2"/>
  <c r="O3181" i="2"/>
  <c r="N3181" i="2"/>
  <c r="M3181" i="2"/>
  <c r="L3181" i="2"/>
  <c r="K3181" i="2"/>
  <c r="J3181" i="2"/>
  <c r="I3181" i="2"/>
  <c r="H3181" i="2"/>
  <c r="G3181" i="2"/>
  <c r="F3181" i="2"/>
  <c r="E3181" i="2"/>
  <c r="D3181" i="2"/>
  <c r="C3181" i="2"/>
  <c r="B3181" i="2"/>
  <c r="A3181" i="2"/>
  <c r="P3180" i="2"/>
  <c r="O3180" i="2"/>
  <c r="N3180" i="2"/>
  <c r="M3180" i="2"/>
  <c r="L3180" i="2"/>
  <c r="K3180" i="2"/>
  <c r="J3180" i="2"/>
  <c r="I3180" i="2"/>
  <c r="H3180" i="2"/>
  <c r="G3180" i="2"/>
  <c r="F3180" i="2"/>
  <c r="E3180" i="2"/>
  <c r="D3180" i="2"/>
  <c r="C3180" i="2"/>
  <c r="B3180" i="2"/>
  <c r="A3180" i="2"/>
  <c r="P3179" i="2"/>
  <c r="O3179" i="2"/>
  <c r="N3179" i="2"/>
  <c r="M3179" i="2"/>
  <c r="L3179" i="2"/>
  <c r="K3179" i="2"/>
  <c r="J3179" i="2"/>
  <c r="I3179" i="2"/>
  <c r="H3179" i="2"/>
  <c r="G3179" i="2"/>
  <c r="F3179" i="2"/>
  <c r="E3179" i="2"/>
  <c r="D3179" i="2"/>
  <c r="C3179" i="2"/>
  <c r="B3179" i="2"/>
  <c r="A3179" i="2"/>
  <c r="P3178" i="2"/>
  <c r="O3178" i="2"/>
  <c r="N3178" i="2"/>
  <c r="M3178" i="2"/>
  <c r="L3178" i="2"/>
  <c r="K3178" i="2"/>
  <c r="J3178" i="2"/>
  <c r="I3178" i="2"/>
  <c r="H3178" i="2"/>
  <c r="G3178" i="2"/>
  <c r="F3178" i="2"/>
  <c r="E3178" i="2"/>
  <c r="D3178" i="2"/>
  <c r="C3178" i="2"/>
  <c r="B3178" i="2"/>
  <c r="A3178" i="2"/>
  <c r="P3177" i="2"/>
  <c r="O3177" i="2"/>
  <c r="N3177" i="2"/>
  <c r="M3177" i="2"/>
  <c r="L3177" i="2"/>
  <c r="K3177" i="2"/>
  <c r="J3177" i="2"/>
  <c r="I3177" i="2"/>
  <c r="H3177" i="2"/>
  <c r="G3177" i="2"/>
  <c r="F3177" i="2"/>
  <c r="E3177" i="2"/>
  <c r="D3177" i="2"/>
  <c r="C3177" i="2"/>
  <c r="B3177" i="2"/>
  <c r="A3177" i="2"/>
  <c r="P3176" i="2"/>
  <c r="O3176" i="2"/>
  <c r="N3176" i="2"/>
  <c r="M3176" i="2"/>
  <c r="L3176" i="2"/>
  <c r="K3176" i="2"/>
  <c r="J3176" i="2"/>
  <c r="I3176" i="2"/>
  <c r="H3176" i="2"/>
  <c r="G3176" i="2"/>
  <c r="F3176" i="2"/>
  <c r="E3176" i="2"/>
  <c r="D3176" i="2"/>
  <c r="C3176" i="2"/>
  <c r="B3176" i="2"/>
  <c r="A3176" i="2"/>
  <c r="P3175" i="2"/>
  <c r="O3175" i="2"/>
  <c r="N3175" i="2"/>
  <c r="M3175" i="2"/>
  <c r="L3175" i="2"/>
  <c r="K3175" i="2"/>
  <c r="J3175" i="2"/>
  <c r="I3175" i="2"/>
  <c r="H3175" i="2"/>
  <c r="G3175" i="2"/>
  <c r="F3175" i="2"/>
  <c r="E3175" i="2"/>
  <c r="D3175" i="2"/>
  <c r="C3175" i="2"/>
  <c r="B3175" i="2"/>
  <c r="A3175" i="2"/>
  <c r="P3174" i="2"/>
  <c r="O3174" i="2"/>
  <c r="N3174" i="2"/>
  <c r="M3174" i="2"/>
  <c r="L3174" i="2"/>
  <c r="K3174" i="2"/>
  <c r="J3174" i="2"/>
  <c r="I3174" i="2"/>
  <c r="H3174" i="2"/>
  <c r="G3174" i="2"/>
  <c r="F3174" i="2"/>
  <c r="E3174" i="2"/>
  <c r="D3174" i="2"/>
  <c r="C3174" i="2"/>
  <c r="B3174" i="2"/>
  <c r="A3174" i="2"/>
  <c r="P3173" i="2"/>
  <c r="O3173" i="2"/>
  <c r="N3173" i="2"/>
  <c r="M3173" i="2"/>
  <c r="L3173" i="2"/>
  <c r="K3173" i="2"/>
  <c r="J3173" i="2"/>
  <c r="I3173" i="2"/>
  <c r="H3173" i="2"/>
  <c r="G3173" i="2"/>
  <c r="F3173" i="2"/>
  <c r="E3173" i="2"/>
  <c r="D3173" i="2"/>
  <c r="C3173" i="2"/>
  <c r="B3173" i="2"/>
  <c r="A3173" i="2"/>
  <c r="P3172" i="2"/>
  <c r="O3172" i="2"/>
  <c r="N3172" i="2"/>
  <c r="M3172" i="2"/>
  <c r="L3172" i="2"/>
  <c r="K3172" i="2"/>
  <c r="J3172" i="2"/>
  <c r="I3172" i="2"/>
  <c r="H3172" i="2"/>
  <c r="G3172" i="2"/>
  <c r="F3172" i="2"/>
  <c r="E3172" i="2"/>
  <c r="D3172" i="2"/>
  <c r="C3172" i="2"/>
  <c r="B3172" i="2"/>
  <c r="A3172" i="2"/>
  <c r="P3171" i="2"/>
  <c r="O3171" i="2"/>
  <c r="N3171" i="2"/>
  <c r="M3171" i="2"/>
  <c r="L3171" i="2"/>
  <c r="K3171" i="2"/>
  <c r="J3171" i="2"/>
  <c r="I3171" i="2"/>
  <c r="H3171" i="2"/>
  <c r="G3171" i="2"/>
  <c r="F3171" i="2"/>
  <c r="E3171" i="2"/>
  <c r="D3171" i="2"/>
  <c r="C3171" i="2"/>
  <c r="B3171" i="2"/>
  <c r="A3171" i="2"/>
  <c r="P3170" i="2"/>
  <c r="O3170" i="2"/>
  <c r="N3170" i="2"/>
  <c r="M3170" i="2"/>
  <c r="L3170" i="2"/>
  <c r="K3170" i="2"/>
  <c r="J3170" i="2"/>
  <c r="I3170" i="2"/>
  <c r="H3170" i="2"/>
  <c r="G3170" i="2"/>
  <c r="F3170" i="2"/>
  <c r="E3170" i="2"/>
  <c r="D3170" i="2"/>
  <c r="C3170" i="2"/>
  <c r="B3170" i="2"/>
  <c r="A3170" i="2"/>
  <c r="P3169" i="2"/>
  <c r="O3169" i="2"/>
  <c r="N3169" i="2"/>
  <c r="M3169" i="2"/>
  <c r="L3169" i="2"/>
  <c r="K3169" i="2"/>
  <c r="J3169" i="2"/>
  <c r="I3169" i="2"/>
  <c r="H3169" i="2"/>
  <c r="G3169" i="2"/>
  <c r="F3169" i="2"/>
  <c r="E3169" i="2"/>
  <c r="D3169" i="2"/>
  <c r="C3169" i="2"/>
  <c r="B3169" i="2"/>
  <c r="A3169" i="2"/>
  <c r="P3168" i="2"/>
  <c r="O3168" i="2"/>
  <c r="N3168" i="2"/>
  <c r="M3168" i="2"/>
  <c r="L3168" i="2"/>
  <c r="K3168" i="2"/>
  <c r="J3168" i="2"/>
  <c r="I3168" i="2"/>
  <c r="H3168" i="2"/>
  <c r="G3168" i="2"/>
  <c r="F3168" i="2"/>
  <c r="E3168" i="2"/>
  <c r="D3168" i="2"/>
  <c r="C3168" i="2"/>
  <c r="B3168" i="2"/>
  <c r="A3168" i="2"/>
  <c r="P3167" i="2"/>
  <c r="O3167" i="2"/>
  <c r="N3167" i="2"/>
  <c r="M3167" i="2"/>
  <c r="L3167" i="2"/>
  <c r="K3167" i="2"/>
  <c r="J3167" i="2"/>
  <c r="I3167" i="2"/>
  <c r="H3167" i="2"/>
  <c r="G3167" i="2"/>
  <c r="F3167" i="2"/>
  <c r="E3167" i="2"/>
  <c r="D3167" i="2"/>
  <c r="C3167" i="2"/>
  <c r="B3167" i="2"/>
  <c r="A3167" i="2"/>
  <c r="P3166" i="2"/>
  <c r="O3166" i="2"/>
  <c r="N3166" i="2"/>
  <c r="M3166" i="2"/>
  <c r="L3166" i="2"/>
  <c r="K3166" i="2"/>
  <c r="J3166" i="2"/>
  <c r="I3166" i="2"/>
  <c r="H3166" i="2"/>
  <c r="G3166" i="2"/>
  <c r="F3166" i="2"/>
  <c r="E3166" i="2"/>
  <c r="D3166" i="2"/>
  <c r="C3166" i="2"/>
  <c r="B3166" i="2"/>
  <c r="A3166" i="2"/>
  <c r="P3165" i="2"/>
  <c r="O3165" i="2"/>
  <c r="N3165" i="2"/>
  <c r="M3165" i="2"/>
  <c r="L3165" i="2"/>
  <c r="K3165" i="2"/>
  <c r="J3165" i="2"/>
  <c r="I3165" i="2"/>
  <c r="H3165" i="2"/>
  <c r="G3165" i="2"/>
  <c r="F3165" i="2"/>
  <c r="E3165" i="2"/>
  <c r="D3165" i="2"/>
  <c r="C3165" i="2"/>
  <c r="B3165" i="2"/>
  <c r="A3165" i="2"/>
  <c r="P3164" i="2"/>
  <c r="O3164" i="2"/>
  <c r="N3164" i="2"/>
  <c r="M3164" i="2"/>
  <c r="L3164" i="2"/>
  <c r="K3164" i="2"/>
  <c r="J3164" i="2"/>
  <c r="I3164" i="2"/>
  <c r="H3164" i="2"/>
  <c r="G3164" i="2"/>
  <c r="F3164" i="2"/>
  <c r="E3164" i="2"/>
  <c r="D3164" i="2"/>
  <c r="C3164" i="2"/>
  <c r="B3164" i="2"/>
  <c r="A3164" i="2"/>
  <c r="P3163" i="2"/>
  <c r="O3163" i="2"/>
  <c r="N3163" i="2"/>
  <c r="M3163" i="2"/>
  <c r="L3163" i="2"/>
  <c r="K3163" i="2"/>
  <c r="J3163" i="2"/>
  <c r="I3163" i="2"/>
  <c r="H3163" i="2"/>
  <c r="G3163" i="2"/>
  <c r="F3163" i="2"/>
  <c r="E3163" i="2"/>
  <c r="D3163" i="2"/>
  <c r="C3163" i="2"/>
  <c r="B3163" i="2"/>
  <c r="A3163" i="2"/>
  <c r="P3162" i="2"/>
  <c r="O3162" i="2"/>
  <c r="N3162" i="2"/>
  <c r="M3162" i="2"/>
  <c r="L3162" i="2"/>
  <c r="K3162" i="2"/>
  <c r="J3162" i="2"/>
  <c r="I3162" i="2"/>
  <c r="H3162" i="2"/>
  <c r="G3162" i="2"/>
  <c r="F3162" i="2"/>
  <c r="E3162" i="2"/>
  <c r="D3162" i="2"/>
  <c r="C3162" i="2"/>
  <c r="B3162" i="2"/>
  <c r="A3162" i="2"/>
  <c r="P3161" i="2"/>
  <c r="O3161" i="2"/>
  <c r="N3161" i="2"/>
  <c r="M3161" i="2"/>
  <c r="L3161" i="2"/>
  <c r="K3161" i="2"/>
  <c r="J3161" i="2"/>
  <c r="I3161" i="2"/>
  <c r="H3161" i="2"/>
  <c r="G3161" i="2"/>
  <c r="F3161" i="2"/>
  <c r="E3161" i="2"/>
  <c r="D3161" i="2"/>
  <c r="C3161" i="2"/>
  <c r="B3161" i="2"/>
  <c r="A3161" i="2"/>
  <c r="P3160" i="2"/>
  <c r="O3160" i="2"/>
  <c r="N3160" i="2"/>
  <c r="M3160" i="2"/>
  <c r="L3160" i="2"/>
  <c r="K3160" i="2"/>
  <c r="J3160" i="2"/>
  <c r="I3160" i="2"/>
  <c r="H3160" i="2"/>
  <c r="G3160" i="2"/>
  <c r="F3160" i="2"/>
  <c r="E3160" i="2"/>
  <c r="D3160" i="2"/>
  <c r="C3160" i="2"/>
  <c r="B3160" i="2"/>
  <c r="A3160" i="2"/>
  <c r="P3159" i="2"/>
  <c r="O3159" i="2"/>
  <c r="N3159" i="2"/>
  <c r="M3159" i="2"/>
  <c r="L3159" i="2"/>
  <c r="K3159" i="2"/>
  <c r="J3159" i="2"/>
  <c r="I3159" i="2"/>
  <c r="H3159" i="2"/>
  <c r="G3159" i="2"/>
  <c r="F3159" i="2"/>
  <c r="E3159" i="2"/>
  <c r="D3159" i="2"/>
  <c r="C3159" i="2"/>
  <c r="B3159" i="2"/>
  <c r="A3159" i="2"/>
  <c r="P3158" i="2"/>
  <c r="O3158" i="2"/>
  <c r="N3158" i="2"/>
  <c r="M3158" i="2"/>
  <c r="L3158" i="2"/>
  <c r="K3158" i="2"/>
  <c r="J3158" i="2"/>
  <c r="I3158" i="2"/>
  <c r="H3158" i="2"/>
  <c r="G3158" i="2"/>
  <c r="F3158" i="2"/>
  <c r="E3158" i="2"/>
  <c r="D3158" i="2"/>
  <c r="C3158" i="2"/>
  <c r="B3158" i="2"/>
  <c r="A3158" i="2"/>
  <c r="P3157" i="2"/>
  <c r="O3157" i="2"/>
  <c r="N3157" i="2"/>
  <c r="M3157" i="2"/>
  <c r="L3157" i="2"/>
  <c r="K3157" i="2"/>
  <c r="J3157" i="2"/>
  <c r="I3157" i="2"/>
  <c r="H3157" i="2"/>
  <c r="G3157" i="2"/>
  <c r="F3157" i="2"/>
  <c r="E3157" i="2"/>
  <c r="D3157" i="2"/>
  <c r="C3157" i="2"/>
  <c r="B3157" i="2"/>
  <c r="A3157" i="2"/>
  <c r="P3156" i="2"/>
  <c r="O3156" i="2"/>
  <c r="N3156" i="2"/>
  <c r="M3156" i="2"/>
  <c r="L3156" i="2"/>
  <c r="K3156" i="2"/>
  <c r="J3156" i="2"/>
  <c r="I3156" i="2"/>
  <c r="H3156" i="2"/>
  <c r="G3156" i="2"/>
  <c r="F3156" i="2"/>
  <c r="E3156" i="2"/>
  <c r="D3156" i="2"/>
  <c r="C3156" i="2"/>
  <c r="B3156" i="2"/>
  <c r="A3156" i="2"/>
  <c r="P3155" i="2"/>
  <c r="O3155" i="2"/>
  <c r="N3155" i="2"/>
  <c r="M3155" i="2"/>
  <c r="L3155" i="2"/>
  <c r="K3155" i="2"/>
  <c r="J3155" i="2"/>
  <c r="I3155" i="2"/>
  <c r="H3155" i="2"/>
  <c r="G3155" i="2"/>
  <c r="F3155" i="2"/>
  <c r="E3155" i="2"/>
  <c r="D3155" i="2"/>
  <c r="C3155" i="2"/>
  <c r="B3155" i="2"/>
  <c r="A3155" i="2"/>
  <c r="P3154" i="2"/>
  <c r="O3154" i="2"/>
  <c r="N3154" i="2"/>
  <c r="M3154" i="2"/>
  <c r="L3154" i="2"/>
  <c r="K3154" i="2"/>
  <c r="J3154" i="2"/>
  <c r="I3154" i="2"/>
  <c r="H3154" i="2"/>
  <c r="G3154" i="2"/>
  <c r="F3154" i="2"/>
  <c r="E3154" i="2"/>
  <c r="D3154" i="2"/>
  <c r="C3154" i="2"/>
  <c r="B3154" i="2"/>
  <c r="A3154" i="2"/>
  <c r="P3153" i="2"/>
  <c r="O3153" i="2"/>
  <c r="N3153" i="2"/>
  <c r="M3153" i="2"/>
  <c r="L3153" i="2"/>
  <c r="K3153" i="2"/>
  <c r="J3153" i="2"/>
  <c r="I3153" i="2"/>
  <c r="H3153" i="2"/>
  <c r="G3153" i="2"/>
  <c r="F3153" i="2"/>
  <c r="E3153" i="2"/>
  <c r="D3153" i="2"/>
  <c r="C3153" i="2"/>
  <c r="B3153" i="2"/>
  <c r="A3153" i="2"/>
  <c r="P3152" i="2"/>
  <c r="O3152" i="2"/>
  <c r="N3152" i="2"/>
  <c r="M3152" i="2"/>
  <c r="L3152" i="2"/>
  <c r="K3152" i="2"/>
  <c r="J3152" i="2"/>
  <c r="I3152" i="2"/>
  <c r="H3152" i="2"/>
  <c r="G3152" i="2"/>
  <c r="F3152" i="2"/>
  <c r="E3152" i="2"/>
  <c r="D3152" i="2"/>
  <c r="C3152" i="2"/>
  <c r="B3152" i="2"/>
  <c r="A3152" i="2"/>
  <c r="P3151" i="2"/>
  <c r="O3151" i="2"/>
  <c r="N3151" i="2"/>
  <c r="M3151" i="2"/>
  <c r="L3151" i="2"/>
  <c r="K3151" i="2"/>
  <c r="J3151" i="2"/>
  <c r="I3151" i="2"/>
  <c r="H3151" i="2"/>
  <c r="G3151" i="2"/>
  <c r="F3151" i="2"/>
  <c r="E3151" i="2"/>
  <c r="D3151" i="2"/>
  <c r="C3151" i="2"/>
  <c r="B3151" i="2"/>
  <c r="A3151" i="2"/>
  <c r="P3150" i="2"/>
  <c r="O3150" i="2"/>
  <c r="N3150" i="2"/>
  <c r="M3150" i="2"/>
  <c r="L3150" i="2"/>
  <c r="K3150" i="2"/>
  <c r="J3150" i="2"/>
  <c r="I3150" i="2"/>
  <c r="H3150" i="2"/>
  <c r="G3150" i="2"/>
  <c r="F3150" i="2"/>
  <c r="E3150" i="2"/>
  <c r="D3150" i="2"/>
  <c r="C3150" i="2"/>
  <c r="B3150" i="2"/>
  <c r="A3150" i="2"/>
  <c r="P3149" i="2"/>
  <c r="O3149" i="2"/>
  <c r="N3149" i="2"/>
  <c r="M3149" i="2"/>
  <c r="L3149" i="2"/>
  <c r="K3149" i="2"/>
  <c r="J3149" i="2"/>
  <c r="I3149" i="2"/>
  <c r="H3149" i="2"/>
  <c r="G3149" i="2"/>
  <c r="F3149" i="2"/>
  <c r="E3149" i="2"/>
  <c r="D3149" i="2"/>
  <c r="C3149" i="2"/>
  <c r="B3149" i="2"/>
  <c r="A3149" i="2"/>
  <c r="P3148" i="2"/>
  <c r="O3148" i="2"/>
  <c r="N3148" i="2"/>
  <c r="M3148" i="2"/>
  <c r="L3148" i="2"/>
  <c r="K3148" i="2"/>
  <c r="J3148" i="2"/>
  <c r="I3148" i="2"/>
  <c r="H3148" i="2"/>
  <c r="G3148" i="2"/>
  <c r="F3148" i="2"/>
  <c r="E3148" i="2"/>
  <c r="D3148" i="2"/>
  <c r="C3148" i="2"/>
  <c r="B3148" i="2"/>
  <c r="A3148" i="2"/>
  <c r="P3147" i="2"/>
  <c r="O3147" i="2"/>
  <c r="N3147" i="2"/>
  <c r="M3147" i="2"/>
  <c r="L3147" i="2"/>
  <c r="K3147" i="2"/>
  <c r="J3147" i="2"/>
  <c r="I3147" i="2"/>
  <c r="H3147" i="2"/>
  <c r="G3147" i="2"/>
  <c r="F3147" i="2"/>
  <c r="E3147" i="2"/>
  <c r="D3147" i="2"/>
  <c r="C3147" i="2"/>
  <c r="B3147" i="2"/>
  <c r="A3147" i="2"/>
  <c r="P3146" i="2"/>
  <c r="O3146" i="2"/>
  <c r="N3146" i="2"/>
  <c r="M3146" i="2"/>
  <c r="L3146" i="2"/>
  <c r="K3146" i="2"/>
  <c r="J3146" i="2"/>
  <c r="I3146" i="2"/>
  <c r="H3146" i="2"/>
  <c r="G3146" i="2"/>
  <c r="F3146" i="2"/>
  <c r="E3146" i="2"/>
  <c r="D3146" i="2"/>
  <c r="C3146" i="2"/>
  <c r="B3146" i="2"/>
  <c r="A3146" i="2"/>
  <c r="P3145" i="2"/>
  <c r="O3145" i="2"/>
  <c r="N3145" i="2"/>
  <c r="M3145" i="2"/>
  <c r="L3145" i="2"/>
  <c r="K3145" i="2"/>
  <c r="J3145" i="2"/>
  <c r="I3145" i="2"/>
  <c r="H3145" i="2"/>
  <c r="G3145" i="2"/>
  <c r="F3145" i="2"/>
  <c r="E3145" i="2"/>
  <c r="D3145" i="2"/>
  <c r="C3145" i="2"/>
  <c r="B3145" i="2"/>
  <c r="A3145" i="2"/>
  <c r="P3144" i="2"/>
  <c r="O3144" i="2"/>
  <c r="N3144" i="2"/>
  <c r="M3144" i="2"/>
  <c r="L3144" i="2"/>
  <c r="K3144" i="2"/>
  <c r="J3144" i="2"/>
  <c r="I3144" i="2"/>
  <c r="H3144" i="2"/>
  <c r="G3144" i="2"/>
  <c r="F3144" i="2"/>
  <c r="E3144" i="2"/>
  <c r="D3144" i="2"/>
  <c r="C3144" i="2"/>
  <c r="B3144" i="2"/>
  <c r="A3144" i="2"/>
  <c r="P3143" i="2"/>
  <c r="O3143" i="2"/>
  <c r="N3143" i="2"/>
  <c r="M3143" i="2"/>
  <c r="L3143" i="2"/>
  <c r="K3143" i="2"/>
  <c r="J3143" i="2"/>
  <c r="I3143" i="2"/>
  <c r="H3143" i="2"/>
  <c r="G3143" i="2"/>
  <c r="F3143" i="2"/>
  <c r="E3143" i="2"/>
  <c r="D3143" i="2"/>
  <c r="C3143" i="2"/>
  <c r="B3143" i="2"/>
  <c r="A3143" i="2"/>
  <c r="P3142" i="2"/>
  <c r="O3142" i="2"/>
  <c r="N3142" i="2"/>
  <c r="M3142" i="2"/>
  <c r="L3142" i="2"/>
  <c r="K3142" i="2"/>
  <c r="J3142" i="2"/>
  <c r="I3142" i="2"/>
  <c r="H3142" i="2"/>
  <c r="G3142" i="2"/>
  <c r="F3142" i="2"/>
  <c r="E3142" i="2"/>
  <c r="D3142" i="2"/>
  <c r="C3142" i="2"/>
  <c r="B3142" i="2"/>
  <c r="A3142" i="2"/>
  <c r="P3141" i="2"/>
  <c r="O3141" i="2"/>
  <c r="N3141" i="2"/>
  <c r="M3141" i="2"/>
  <c r="L3141" i="2"/>
  <c r="K3141" i="2"/>
  <c r="J3141" i="2"/>
  <c r="I3141" i="2"/>
  <c r="H3141" i="2"/>
  <c r="G3141" i="2"/>
  <c r="F3141" i="2"/>
  <c r="E3141" i="2"/>
  <c r="D3141" i="2"/>
  <c r="C3141" i="2"/>
  <c r="B3141" i="2"/>
  <c r="A3141" i="2"/>
  <c r="P3140" i="2"/>
  <c r="O3140" i="2"/>
  <c r="N3140" i="2"/>
  <c r="M3140" i="2"/>
  <c r="L3140" i="2"/>
  <c r="K3140" i="2"/>
  <c r="J3140" i="2"/>
  <c r="I3140" i="2"/>
  <c r="H3140" i="2"/>
  <c r="G3140" i="2"/>
  <c r="F3140" i="2"/>
  <c r="E3140" i="2"/>
  <c r="D3140" i="2"/>
  <c r="C3140" i="2"/>
  <c r="B3140" i="2"/>
  <c r="A3140" i="2"/>
  <c r="P3139" i="2"/>
  <c r="O3139" i="2"/>
  <c r="N3139" i="2"/>
  <c r="M3139" i="2"/>
  <c r="L3139" i="2"/>
  <c r="K3139" i="2"/>
  <c r="J3139" i="2"/>
  <c r="I3139" i="2"/>
  <c r="H3139" i="2"/>
  <c r="G3139" i="2"/>
  <c r="F3139" i="2"/>
  <c r="E3139" i="2"/>
  <c r="D3139" i="2"/>
  <c r="C3139" i="2"/>
  <c r="B3139" i="2"/>
  <c r="A3139" i="2"/>
  <c r="P3138" i="2"/>
  <c r="O3138" i="2"/>
  <c r="N3138" i="2"/>
  <c r="M3138" i="2"/>
  <c r="L3138" i="2"/>
  <c r="K3138" i="2"/>
  <c r="J3138" i="2"/>
  <c r="I3138" i="2"/>
  <c r="H3138" i="2"/>
  <c r="G3138" i="2"/>
  <c r="F3138" i="2"/>
  <c r="E3138" i="2"/>
  <c r="D3138" i="2"/>
  <c r="C3138" i="2"/>
  <c r="B3138" i="2"/>
  <c r="A3138" i="2"/>
  <c r="P3137" i="2"/>
  <c r="O3137" i="2"/>
  <c r="N3137" i="2"/>
  <c r="M3137" i="2"/>
  <c r="L3137" i="2"/>
  <c r="K3137" i="2"/>
  <c r="J3137" i="2"/>
  <c r="I3137" i="2"/>
  <c r="H3137" i="2"/>
  <c r="G3137" i="2"/>
  <c r="F3137" i="2"/>
  <c r="E3137" i="2"/>
  <c r="D3137" i="2"/>
  <c r="C3137" i="2"/>
  <c r="B3137" i="2"/>
  <c r="A3137" i="2"/>
  <c r="P3136" i="2"/>
  <c r="O3136" i="2"/>
  <c r="N3136" i="2"/>
  <c r="M3136" i="2"/>
  <c r="L3136" i="2"/>
  <c r="K3136" i="2"/>
  <c r="J3136" i="2"/>
  <c r="I3136" i="2"/>
  <c r="H3136" i="2"/>
  <c r="G3136" i="2"/>
  <c r="F3136" i="2"/>
  <c r="E3136" i="2"/>
  <c r="D3136" i="2"/>
  <c r="C3136" i="2"/>
  <c r="B3136" i="2"/>
  <c r="A3136" i="2"/>
  <c r="P3135" i="2"/>
  <c r="O3135" i="2"/>
  <c r="N3135" i="2"/>
  <c r="M3135" i="2"/>
  <c r="L3135" i="2"/>
  <c r="K3135" i="2"/>
  <c r="J3135" i="2"/>
  <c r="I3135" i="2"/>
  <c r="H3135" i="2"/>
  <c r="G3135" i="2"/>
  <c r="F3135" i="2"/>
  <c r="E3135" i="2"/>
  <c r="D3135" i="2"/>
  <c r="C3135" i="2"/>
  <c r="B3135" i="2"/>
  <c r="A3135" i="2"/>
  <c r="P3134" i="2"/>
  <c r="O3134" i="2"/>
  <c r="N3134" i="2"/>
  <c r="M3134" i="2"/>
  <c r="L3134" i="2"/>
  <c r="K3134" i="2"/>
  <c r="J3134" i="2"/>
  <c r="I3134" i="2"/>
  <c r="H3134" i="2"/>
  <c r="G3134" i="2"/>
  <c r="F3134" i="2"/>
  <c r="E3134" i="2"/>
  <c r="D3134" i="2"/>
  <c r="C3134" i="2"/>
  <c r="B3134" i="2"/>
  <c r="A3134" i="2"/>
  <c r="P3133" i="2"/>
  <c r="O3133" i="2"/>
  <c r="N3133" i="2"/>
  <c r="M3133" i="2"/>
  <c r="L3133" i="2"/>
  <c r="K3133" i="2"/>
  <c r="J3133" i="2"/>
  <c r="I3133" i="2"/>
  <c r="H3133" i="2"/>
  <c r="G3133" i="2"/>
  <c r="F3133" i="2"/>
  <c r="E3133" i="2"/>
  <c r="D3133" i="2"/>
  <c r="C3133" i="2"/>
  <c r="B3133" i="2"/>
  <c r="A3133" i="2"/>
  <c r="P3132" i="2"/>
  <c r="O3132" i="2"/>
  <c r="N3132" i="2"/>
  <c r="M3132" i="2"/>
  <c r="L3132" i="2"/>
  <c r="K3132" i="2"/>
  <c r="J3132" i="2"/>
  <c r="I3132" i="2"/>
  <c r="H3132" i="2"/>
  <c r="G3132" i="2"/>
  <c r="F3132" i="2"/>
  <c r="E3132" i="2"/>
  <c r="D3132" i="2"/>
  <c r="C3132" i="2"/>
  <c r="B3132" i="2"/>
  <c r="A3132" i="2"/>
  <c r="P3131" i="2"/>
  <c r="O3131" i="2"/>
  <c r="N3131" i="2"/>
  <c r="M3131" i="2"/>
  <c r="L3131" i="2"/>
  <c r="K3131" i="2"/>
  <c r="J3131" i="2"/>
  <c r="I3131" i="2"/>
  <c r="H3131" i="2"/>
  <c r="G3131" i="2"/>
  <c r="F3131" i="2"/>
  <c r="E3131" i="2"/>
  <c r="D3131" i="2"/>
  <c r="C3131" i="2"/>
  <c r="B3131" i="2"/>
  <c r="A3131" i="2"/>
  <c r="P3130" i="2"/>
  <c r="O3130" i="2"/>
  <c r="N3130" i="2"/>
  <c r="M3130" i="2"/>
  <c r="L3130" i="2"/>
  <c r="K3130" i="2"/>
  <c r="J3130" i="2"/>
  <c r="I3130" i="2"/>
  <c r="H3130" i="2"/>
  <c r="G3130" i="2"/>
  <c r="F3130" i="2"/>
  <c r="E3130" i="2"/>
  <c r="D3130" i="2"/>
  <c r="C3130" i="2"/>
  <c r="B3130" i="2"/>
  <c r="A3130" i="2"/>
  <c r="P3129" i="2"/>
  <c r="O3129" i="2"/>
  <c r="N3129" i="2"/>
  <c r="M3129" i="2"/>
  <c r="L3129" i="2"/>
  <c r="K3129" i="2"/>
  <c r="J3129" i="2"/>
  <c r="I3129" i="2"/>
  <c r="H3129" i="2"/>
  <c r="G3129" i="2"/>
  <c r="F3129" i="2"/>
  <c r="E3129" i="2"/>
  <c r="D3129" i="2"/>
  <c r="C3129" i="2"/>
  <c r="B3129" i="2"/>
  <c r="A3129" i="2"/>
  <c r="P3128" i="2"/>
  <c r="O3128" i="2"/>
  <c r="N3128" i="2"/>
  <c r="M3128" i="2"/>
  <c r="L3128" i="2"/>
  <c r="K3128" i="2"/>
  <c r="J3128" i="2"/>
  <c r="I3128" i="2"/>
  <c r="H3128" i="2"/>
  <c r="G3128" i="2"/>
  <c r="F3128" i="2"/>
  <c r="E3128" i="2"/>
  <c r="D3128" i="2"/>
  <c r="C3128" i="2"/>
  <c r="B3128" i="2"/>
  <c r="A3128" i="2"/>
  <c r="P3127" i="2"/>
  <c r="O3127" i="2"/>
  <c r="N3127" i="2"/>
  <c r="M3127" i="2"/>
  <c r="L3127" i="2"/>
  <c r="K3127" i="2"/>
  <c r="J3127" i="2"/>
  <c r="I3127" i="2"/>
  <c r="H3127" i="2"/>
  <c r="G3127" i="2"/>
  <c r="F3127" i="2"/>
  <c r="E3127" i="2"/>
  <c r="D3127" i="2"/>
  <c r="C3127" i="2"/>
  <c r="B3127" i="2"/>
  <c r="A3127" i="2"/>
  <c r="P3126" i="2"/>
  <c r="O3126" i="2"/>
  <c r="N3126" i="2"/>
  <c r="M3126" i="2"/>
  <c r="L3126" i="2"/>
  <c r="K3126" i="2"/>
  <c r="J3126" i="2"/>
  <c r="I3126" i="2"/>
  <c r="H3126" i="2"/>
  <c r="G3126" i="2"/>
  <c r="F3126" i="2"/>
  <c r="E3126" i="2"/>
  <c r="D3126" i="2"/>
  <c r="C3126" i="2"/>
  <c r="B3126" i="2"/>
  <c r="A3126" i="2"/>
  <c r="P3125" i="2"/>
  <c r="O3125" i="2"/>
  <c r="N3125" i="2"/>
  <c r="M3125" i="2"/>
  <c r="L3125" i="2"/>
  <c r="K3125" i="2"/>
  <c r="J3125" i="2"/>
  <c r="I3125" i="2"/>
  <c r="H3125" i="2"/>
  <c r="G3125" i="2"/>
  <c r="F3125" i="2"/>
  <c r="E3125" i="2"/>
  <c r="D3125" i="2"/>
  <c r="C3125" i="2"/>
  <c r="B3125" i="2"/>
  <c r="A3125" i="2"/>
  <c r="P3124" i="2"/>
  <c r="O3124" i="2"/>
  <c r="N3124" i="2"/>
  <c r="M3124" i="2"/>
  <c r="L3124" i="2"/>
  <c r="K3124" i="2"/>
  <c r="J3124" i="2"/>
  <c r="I3124" i="2"/>
  <c r="H3124" i="2"/>
  <c r="G3124" i="2"/>
  <c r="F3124" i="2"/>
  <c r="E3124" i="2"/>
  <c r="D3124" i="2"/>
  <c r="C3124" i="2"/>
  <c r="B3124" i="2"/>
  <c r="A3124" i="2"/>
  <c r="P3123" i="2"/>
  <c r="O3123" i="2"/>
  <c r="N3123" i="2"/>
  <c r="M3123" i="2"/>
  <c r="L3123" i="2"/>
  <c r="K3123" i="2"/>
  <c r="J3123" i="2"/>
  <c r="I3123" i="2"/>
  <c r="H3123" i="2"/>
  <c r="G3123" i="2"/>
  <c r="F3123" i="2"/>
  <c r="E3123" i="2"/>
  <c r="D3123" i="2"/>
  <c r="C3123" i="2"/>
  <c r="B3123" i="2"/>
  <c r="A3123" i="2"/>
  <c r="P3122" i="2"/>
  <c r="O3122" i="2"/>
  <c r="N3122" i="2"/>
  <c r="M3122" i="2"/>
  <c r="L3122" i="2"/>
  <c r="K3122" i="2"/>
  <c r="J3122" i="2"/>
  <c r="I3122" i="2"/>
  <c r="H3122" i="2"/>
  <c r="G3122" i="2"/>
  <c r="F3122" i="2"/>
  <c r="E3122" i="2"/>
  <c r="D3122" i="2"/>
  <c r="C3122" i="2"/>
  <c r="B3122" i="2"/>
  <c r="A3122" i="2"/>
  <c r="P3121" i="2"/>
  <c r="O3121" i="2"/>
  <c r="N3121" i="2"/>
  <c r="M3121" i="2"/>
  <c r="L3121" i="2"/>
  <c r="K3121" i="2"/>
  <c r="J3121" i="2"/>
  <c r="I3121" i="2"/>
  <c r="H3121" i="2"/>
  <c r="G3121" i="2"/>
  <c r="F3121" i="2"/>
  <c r="E3121" i="2"/>
  <c r="D3121" i="2"/>
  <c r="C3121" i="2"/>
  <c r="B3121" i="2"/>
  <c r="A3121" i="2"/>
  <c r="P3120" i="2"/>
  <c r="O3120" i="2"/>
  <c r="N3120" i="2"/>
  <c r="M3120" i="2"/>
  <c r="L3120" i="2"/>
  <c r="K3120" i="2"/>
  <c r="J3120" i="2"/>
  <c r="I3120" i="2"/>
  <c r="H3120" i="2"/>
  <c r="G3120" i="2"/>
  <c r="F3120" i="2"/>
  <c r="E3120" i="2"/>
  <c r="D3120" i="2"/>
  <c r="C3120" i="2"/>
  <c r="B3120" i="2"/>
  <c r="A3120" i="2"/>
  <c r="P3119" i="2"/>
  <c r="O3119" i="2"/>
  <c r="N3119" i="2"/>
  <c r="M3119" i="2"/>
  <c r="L3119" i="2"/>
  <c r="K3119" i="2"/>
  <c r="J3119" i="2"/>
  <c r="I3119" i="2"/>
  <c r="H3119" i="2"/>
  <c r="G3119" i="2"/>
  <c r="F3119" i="2"/>
  <c r="E3119" i="2"/>
  <c r="D3119" i="2"/>
  <c r="C3119" i="2"/>
  <c r="B3119" i="2"/>
  <c r="A3119" i="2"/>
  <c r="P3118" i="2"/>
  <c r="O3118" i="2"/>
  <c r="N3118" i="2"/>
  <c r="M3118" i="2"/>
  <c r="L3118" i="2"/>
  <c r="K3118" i="2"/>
  <c r="J3118" i="2"/>
  <c r="I3118" i="2"/>
  <c r="H3118" i="2"/>
  <c r="G3118" i="2"/>
  <c r="F3118" i="2"/>
  <c r="E3118" i="2"/>
  <c r="D3118" i="2"/>
  <c r="C3118" i="2"/>
  <c r="B3118" i="2"/>
  <c r="A3118" i="2"/>
  <c r="P3117" i="2"/>
  <c r="O3117" i="2"/>
  <c r="N3117" i="2"/>
  <c r="M3117" i="2"/>
  <c r="L3117" i="2"/>
  <c r="K3117" i="2"/>
  <c r="J3117" i="2"/>
  <c r="I3117" i="2"/>
  <c r="H3117" i="2"/>
  <c r="G3117" i="2"/>
  <c r="F3117" i="2"/>
  <c r="E3117" i="2"/>
  <c r="D3117" i="2"/>
  <c r="C3117" i="2"/>
  <c r="B3117" i="2"/>
  <c r="A3117" i="2"/>
  <c r="P3116" i="2"/>
  <c r="O3116" i="2"/>
  <c r="N3116" i="2"/>
  <c r="M3116" i="2"/>
  <c r="L3116" i="2"/>
  <c r="K3116" i="2"/>
  <c r="J3116" i="2"/>
  <c r="I3116" i="2"/>
  <c r="H3116" i="2"/>
  <c r="G3116" i="2"/>
  <c r="F3116" i="2"/>
  <c r="E3116" i="2"/>
  <c r="D3116" i="2"/>
  <c r="C3116" i="2"/>
  <c r="B3116" i="2"/>
  <c r="A3116" i="2"/>
  <c r="P3115" i="2"/>
  <c r="O3115" i="2"/>
  <c r="N3115" i="2"/>
  <c r="M3115" i="2"/>
  <c r="L3115" i="2"/>
  <c r="K3115" i="2"/>
  <c r="J3115" i="2"/>
  <c r="I3115" i="2"/>
  <c r="H3115" i="2"/>
  <c r="G3115" i="2"/>
  <c r="F3115" i="2"/>
  <c r="E3115" i="2"/>
  <c r="D3115" i="2"/>
  <c r="C3115" i="2"/>
  <c r="B3115" i="2"/>
  <c r="A3115" i="2"/>
  <c r="P3114" i="2"/>
  <c r="O3114" i="2"/>
  <c r="N3114" i="2"/>
  <c r="M3114" i="2"/>
  <c r="L3114" i="2"/>
  <c r="K3114" i="2"/>
  <c r="J3114" i="2"/>
  <c r="I3114" i="2"/>
  <c r="H3114" i="2"/>
  <c r="G3114" i="2"/>
  <c r="F3114" i="2"/>
  <c r="E3114" i="2"/>
  <c r="D3114" i="2"/>
  <c r="C3114" i="2"/>
  <c r="B3114" i="2"/>
  <c r="A3114" i="2"/>
  <c r="P3113" i="2"/>
  <c r="O3113" i="2"/>
  <c r="N3113" i="2"/>
  <c r="M3113" i="2"/>
  <c r="L3113" i="2"/>
  <c r="K3113" i="2"/>
  <c r="J3113" i="2"/>
  <c r="I3113" i="2"/>
  <c r="H3113" i="2"/>
  <c r="G3113" i="2"/>
  <c r="F3113" i="2"/>
  <c r="E3113" i="2"/>
  <c r="D3113" i="2"/>
  <c r="C3113" i="2"/>
  <c r="B3113" i="2"/>
  <c r="A3113" i="2"/>
  <c r="P3112" i="2"/>
  <c r="O3112" i="2"/>
  <c r="N3112" i="2"/>
  <c r="M3112" i="2"/>
  <c r="L3112" i="2"/>
  <c r="K3112" i="2"/>
  <c r="J3112" i="2"/>
  <c r="I3112" i="2"/>
  <c r="H3112" i="2"/>
  <c r="G3112" i="2"/>
  <c r="F3112" i="2"/>
  <c r="E3112" i="2"/>
  <c r="D3112" i="2"/>
  <c r="C3112" i="2"/>
  <c r="B3112" i="2"/>
  <c r="A3112" i="2"/>
  <c r="P3111" i="2"/>
  <c r="O3111" i="2"/>
  <c r="N3111" i="2"/>
  <c r="M3111" i="2"/>
  <c r="L3111" i="2"/>
  <c r="K3111" i="2"/>
  <c r="J3111" i="2"/>
  <c r="I3111" i="2"/>
  <c r="H3111" i="2"/>
  <c r="G3111" i="2"/>
  <c r="F3111" i="2"/>
  <c r="E3111" i="2"/>
  <c r="D3111" i="2"/>
  <c r="C3111" i="2"/>
  <c r="B3111" i="2"/>
  <c r="A3111" i="2"/>
  <c r="P3110" i="2"/>
  <c r="O3110" i="2"/>
  <c r="N3110" i="2"/>
  <c r="M3110" i="2"/>
  <c r="L3110" i="2"/>
  <c r="K3110" i="2"/>
  <c r="J3110" i="2"/>
  <c r="I3110" i="2"/>
  <c r="H3110" i="2"/>
  <c r="G3110" i="2"/>
  <c r="F3110" i="2"/>
  <c r="E3110" i="2"/>
  <c r="D3110" i="2"/>
  <c r="C3110" i="2"/>
  <c r="B3110" i="2"/>
  <c r="A3110" i="2"/>
  <c r="P3109" i="2"/>
  <c r="O3109" i="2"/>
  <c r="N3109" i="2"/>
  <c r="M3109" i="2"/>
  <c r="L3109" i="2"/>
  <c r="K3109" i="2"/>
  <c r="J3109" i="2"/>
  <c r="I3109" i="2"/>
  <c r="H3109" i="2"/>
  <c r="G3109" i="2"/>
  <c r="F3109" i="2"/>
  <c r="E3109" i="2"/>
  <c r="D3109" i="2"/>
  <c r="C3109" i="2"/>
  <c r="B3109" i="2"/>
  <c r="A3109" i="2"/>
  <c r="P3108" i="2"/>
  <c r="O3108" i="2"/>
  <c r="N3108" i="2"/>
  <c r="M3108" i="2"/>
  <c r="L3108" i="2"/>
  <c r="K3108" i="2"/>
  <c r="J3108" i="2"/>
  <c r="I3108" i="2"/>
  <c r="H3108" i="2"/>
  <c r="G3108" i="2"/>
  <c r="F3108" i="2"/>
  <c r="E3108" i="2"/>
  <c r="D3108" i="2"/>
  <c r="C3108" i="2"/>
  <c r="B3108" i="2"/>
  <c r="A3108" i="2"/>
  <c r="P3107" i="2"/>
  <c r="O3107" i="2"/>
  <c r="N3107" i="2"/>
  <c r="M3107" i="2"/>
  <c r="L3107" i="2"/>
  <c r="K3107" i="2"/>
  <c r="J3107" i="2"/>
  <c r="I3107" i="2"/>
  <c r="H3107" i="2"/>
  <c r="G3107" i="2"/>
  <c r="F3107" i="2"/>
  <c r="E3107" i="2"/>
  <c r="D3107" i="2"/>
  <c r="C3107" i="2"/>
  <c r="B3107" i="2"/>
  <c r="A3107" i="2"/>
  <c r="P3106" i="2"/>
  <c r="O3106" i="2"/>
  <c r="N3106" i="2"/>
  <c r="M3106" i="2"/>
  <c r="L3106" i="2"/>
  <c r="K3106" i="2"/>
  <c r="J3106" i="2"/>
  <c r="I3106" i="2"/>
  <c r="H3106" i="2"/>
  <c r="G3106" i="2"/>
  <c r="F3106" i="2"/>
  <c r="E3106" i="2"/>
  <c r="D3106" i="2"/>
  <c r="C3106" i="2"/>
  <c r="B3106" i="2"/>
  <c r="A3106" i="2"/>
  <c r="P3105" i="2"/>
  <c r="O3105" i="2"/>
  <c r="N3105" i="2"/>
  <c r="M3105" i="2"/>
  <c r="L3105" i="2"/>
  <c r="K3105" i="2"/>
  <c r="J3105" i="2"/>
  <c r="I3105" i="2"/>
  <c r="H3105" i="2"/>
  <c r="G3105" i="2"/>
  <c r="F3105" i="2"/>
  <c r="E3105" i="2"/>
  <c r="D3105" i="2"/>
  <c r="C3105" i="2"/>
  <c r="B3105" i="2"/>
  <c r="A3105" i="2"/>
  <c r="P3104" i="2"/>
  <c r="O3104" i="2"/>
  <c r="N3104" i="2"/>
  <c r="M3104" i="2"/>
  <c r="L3104" i="2"/>
  <c r="K3104" i="2"/>
  <c r="J3104" i="2"/>
  <c r="I3104" i="2"/>
  <c r="H3104" i="2"/>
  <c r="G3104" i="2"/>
  <c r="F3104" i="2"/>
  <c r="E3104" i="2"/>
  <c r="D3104" i="2"/>
  <c r="C3104" i="2"/>
  <c r="B3104" i="2"/>
  <c r="A3104" i="2"/>
  <c r="P3103" i="2"/>
  <c r="O3103" i="2"/>
  <c r="N3103" i="2"/>
  <c r="M3103" i="2"/>
  <c r="L3103" i="2"/>
  <c r="K3103" i="2"/>
  <c r="J3103" i="2"/>
  <c r="I3103" i="2"/>
  <c r="H3103" i="2"/>
  <c r="G3103" i="2"/>
  <c r="F3103" i="2"/>
  <c r="E3103" i="2"/>
  <c r="D3103" i="2"/>
  <c r="C3103" i="2"/>
  <c r="B3103" i="2"/>
  <c r="A3103" i="2"/>
  <c r="P3102" i="2"/>
  <c r="O3102" i="2"/>
  <c r="N3102" i="2"/>
  <c r="M3102" i="2"/>
  <c r="L3102" i="2"/>
  <c r="K3102" i="2"/>
  <c r="J3102" i="2"/>
  <c r="I3102" i="2"/>
  <c r="H3102" i="2"/>
  <c r="G3102" i="2"/>
  <c r="F3102" i="2"/>
  <c r="E3102" i="2"/>
  <c r="D3102" i="2"/>
  <c r="C3102" i="2"/>
  <c r="B3102" i="2"/>
  <c r="A3102" i="2"/>
  <c r="P3101" i="2"/>
  <c r="O3101" i="2"/>
  <c r="N3101" i="2"/>
  <c r="M3101" i="2"/>
  <c r="L3101" i="2"/>
  <c r="K3101" i="2"/>
  <c r="J3101" i="2"/>
  <c r="I3101" i="2"/>
  <c r="H3101" i="2"/>
  <c r="G3101" i="2"/>
  <c r="F3101" i="2"/>
  <c r="E3101" i="2"/>
  <c r="D3101" i="2"/>
  <c r="C3101" i="2"/>
  <c r="B3101" i="2"/>
  <c r="A3101" i="2"/>
  <c r="P3100" i="2"/>
  <c r="O3100" i="2"/>
  <c r="N3100" i="2"/>
  <c r="M3100" i="2"/>
  <c r="L3100" i="2"/>
  <c r="K3100" i="2"/>
  <c r="J3100" i="2"/>
  <c r="I3100" i="2"/>
  <c r="H3100" i="2"/>
  <c r="G3100" i="2"/>
  <c r="F3100" i="2"/>
  <c r="E3100" i="2"/>
  <c r="D3100" i="2"/>
  <c r="C3100" i="2"/>
  <c r="B3100" i="2"/>
  <c r="A3100" i="2"/>
  <c r="P3099" i="2"/>
  <c r="O3099" i="2"/>
  <c r="N3099" i="2"/>
  <c r="M3099" i="2"/>
  <c r="L3099" i="2"/>
  <c r="K3099" i="2"/>
  <c r="J3099" i="2"/>
  <c r="I3099" i="2"/>
  <c r="H3099" i="2"/>
  <c r="G3099" i="2"/>
  <c r="F3099" i="2"/>
  <c r="E3099" i="2"/>
  <c r="D3099" i="2"/>
  <c r="C3099" i="2"/>
  <c r="B3099" i="2"/>
  <c r="A3099" i="2"/>
  <c r="P3098" i="2"/>
  <c r="O3098" i="2"/>
  <c r="N3098" i="2"/>
  <c r="M3098" i="2"/>
  <c r="L3098" i="2"/>
  <c r="K3098" i="2"/>
  <c r="J3098" i="2"/>
  <c r="I3098" i="2"/>
  <c r="H3098" i="2"/>
  <c r="G3098" i="2"/>
  <c r="F3098" i="2"/>
  <c r="E3098" i="2"/>
  <c r="D3098" i="2"/>
  <c r="C3098" i="2"/>
  <c r="B3098" i="2"/>
  <c r="A3098" i="2"/>
  <c r="P3097" i="2"/>
  <c r="O3097" i="2"/>
  <c r="N3097" i="2"/>
  <c r="M3097" i="2"/>
  <c r="L3097" i="2"/>
  <c r="K3097" i="2"/>
  <c r="J3097" i="2"/>
  <c r="I3097" i="2"/>
  <c r="H3097" i="2"/>
  <c r="G3097" i="2"/>
  <c r="F3097" i="2"/>
  <c r="E3097" i="2"/>
  <c r="D3097" i="2"/>
  <c r="C3097" i="2"/>
  <c r="B3097" i="2"/>
  <c r="A3097" i="2"/>
  <c r="P3096" i="2"/>
  <c r="O3096" i="2"/>
  <c r="N3096" i="2"/>
  <c r="M3096" i="2"/>
  <c r="L3096" i="2"/>
  <c r="K3096" i="2"/>
  <c r="J3096" i="2"/>
  <c r="I3096" i="2"/>
  <c r="H3096" i="2"/>
  <c r="G3096" i="2"/>
  <c r="F3096" i="2"/>
  <c r="E3096" i="2"/>
  <c r="D3096" i="2"/>
  <c r="C3096" i="2"/>
  <c r="B3096" i="2"/>
  <c r="A3096" i="2"/>
  <c r="P3095" i="2"/>
  <c r="O3095" i="2"/>
  <c r="N3095" i="2"/>
  <c r="M3095" i="2"/>
  <c r="L3095" i="2"/>
  <c r="K3095" i="2"/>
  <c r="J3095" i="2"/>
  <c r="I3095" i="2"/>
  <c r="H3095" i="2"/>
  <c r="G3095" i="2"/>
  <c r="F3095" i="2"/>
  <c r="E3095" i="2"/>
  <c r="D3095" i="2"/>
  <c r="C3095" i="2"/>
  <c r="B3095" i="2"/>
  <c r="A3095" i="2"/>
  <c r="P3094" i="2"/>
  <c r="O3094" i="2"/>
  <c r="N3094" i="2"/>
  <c r="M3094" i="2"/>
  <c r="L3094" i="2"/>
  <c r="K3094" i="2"/>
  <c r="J3094" i="2"/>
  <c r="I3094" i="2"/>
  <c r="H3094" i="2"/>
  <c r="G3094" i="2"/>
  <c r="F3094" i="2"/>
  <c r="E3094" i="2"/>
  <c r="D3094" i="2"/>
  <c r="C3094" i="2"/>
  <c r="B3094" i="2"/>
  <c r="A3094" i="2"/>
  <c r="P3093" i="2"/>
  <c r="O3093" i="2"/>
  <c r="N3093" i="2"/>
  <c r="M3093" i="2"/>
  <c r="L3093" i="2"/>
  <c r="K3093" i="2"/>
  <c r="J3093" i="2"/>
  <c r="I3093" i="2"/>
  <c r="H3093" i="2"/>
  <c r="G3093" i="2"/>
  <c r="F3093" i="2"/>
  <c r="E3093" i="2"/>
  <c r="D3093" i="2"/>
  <c r="C3093" i="2"/>
  <c r="B3093" i="2"/>
  <c r="A3093" i="2"/>
  <c r="P3092" i="2"/>
  <c r="O3092" i="2"/>
  <c r="N3092" i="2"/>
  <c r="M3092" i="2"/>
  <c r="L3092" i="2"/>
  <c r="K3092" i="2"/>
  <c r="J3092" i="2"/>
  <c r="I3092" i="2"/>
  <c r="H3092" i="2"/>
  <c r="G3092" i="2"/>
  <c r="F3092" i="2"/>
  <c r="E3092" i="2"/>
  <c r="D3092" i="2"/>
  <c r="C3092" i="2"/>
  <c r="B3092" i="2"/>
  <c r="A3092" i="2"/>
  <c r="P3091" i="2"/>
  <c r="O3091" i="2"/>
  <c r="N3091" i="2"/>
  <c r="M3091" i="2"/>
  <c r="L3091" i="2"/>
  <c r="K3091" i="2"/>
  <c r="J3091" i="2"/>
  <c r="I3091" i="2"/>
  <c r="H3091" i="2"/>
  <c r="G3091" i="2"/>
  <c r="F3091" i="2"/>
  <c r="E3091" i="2"/>
  <c r="D3091" i="2"/>
  <c r="C3091" i="2"/>
  <c r="B3091" i="2"/>
  <c r="A3091" i="2"/>
  <c r="P3090" i="2"/>
  <c r="O3090" i="2"/>
  <c r="N3090" i="2"/>
  <c r="M3090" i="2"/>
  <c r="L3090" i="2"/>
  <c r="K3090" i="2"/>
  <c r="J3090" i="2"/>
  <c r="I3090" i="2"/>
  <c r="H3090" i="2"/>
  <c r="G3090" i="2"/>
  <c r="F3090" i="2"/>
  <c r="E3090" i="2"/>
  <c r="D3090" i="2"/>
  <c r="C3090" i="2"/>
  <c r="B3090" i="2"/>
  <c r="A3090" i="2"/>
  <c r="P3089" i="2"/>
  <c r="O3089" i="2"/>
  <c r="N3089" i="2"/>
  <c r="M3089" i="2"/>
  <c r="L3089" i="2"/>
  <c r="K3089" i="2"/>
  <c r="J3089" i="2"/>
  <c r="I3089" i="2"/>
  <c r="H3089" i="2"/>
  <c r="G3089" i="2"/>
  <c r="F3089" i="2"/>
  <c r="E3089" i="2"/>
  <c r="D3089" i="2"/>
  <c r="C3089" i="2"/>
  <c r="B3089" i="2"/>
  <c r="A3089" i="2"/>
  <c r="P3088" i="2"/>
  <c r="O3088" i="2"/>
  <c r="N3088" i="2"/>
  <c r="M3088" i="2"/>
  <c r="L3088" i="2"/>
  <c r="K3088" i="2"/>
  <c r="J3088" i="2"/>
  <c r="I3088" i="2"/>
  <c r="H3088" i="2"/>
  <c r="G3088" i="2"/>
  <c r="F3088" i="2"/>
  <c r="E3088" i="2"/>
  <c r="D3088" i="2"/>
  <c r="C3088" i="2"/>
  <c r="B3088" i="2"/>
  <c r="A3088" i="2"/>
  <c r="P3087" i="2"/>
  <c r="O3087" i="2"/>
  <c r="N3087" i="2"/>
  <c r="M3087" i="2"/>
  <c r="L3087" i="2"/>
  <c r="K3087" i="2"/>
  <c r="J3087" i="2"/>
  <c r="I3087" i="2"/>
  <c r="H3087" i="2"/>
  <c r="G3087" i="2"/>
  <c r="F3087" i="2"/>
  <c r="E3087" i="2"/>
  <c r="D3087" i="2"/>
  <c r="C3087" i="2"/>
  <c r="B3087" i="2"/>
  <c r="A3087" i="2"/>
  <c r="P3086" i="2"/>
  <c r="O3086" i="2"/>
  <c r="N3086" i="2"/>
  <c r="M3086" i="2"/>
  <c r="L3086" i="2"/>
  <c r="K3086" i="2"/>
  <c r="J3086" i="2"/>
  <c r="I3086" i="2"/>
  <c r="H3086" i="2"/>
  <c r="G3086" i="2"/>
  <c r="F3086" i="2"/>
  <c r="E3086" i="2"/>
  <c r="D3086" i="2"/>
  <c r="C3086" i="2"/>
  <c r="B3086" i="2"/>
  <c r="A3086" i="2"/>
  <c r="P3085" i="2"/>
  <c r="O3085" i="2"/>
  <c r="N3085" i="2"/>
  <c r="M3085" i="2"/>
  <c r="L3085" i="2"/>
  <c r="K3085" i="2"/>
  <c r="J3085" i="2"/>
  <c r="I3085" i="2"/>
  <c r="H3085" i="2"/>
  <c r="G3085" i="2"/>
  <c r="F3085" i="2"/>
  <c r="E3085" i="2"/>
  <c r="D3085" i="2"/>
  <c r="C3085" i="2"/>
  <c r="B3085" i="2"/>
  <c r="A3085" i="2"/>
  <c r="P3084" i="2"/>
  <c r="O3084" i="2"/>
  <c r="N3084" i="2"/>
  <c r="M3084" i="2"/>
  <c r="L3084" i="2"/>
  <c r="K3084" i="2"/>
  <c r="J3084" i="2"/>
  <c r="I3084" i="2"/>
  <c r="H3084" i="2"/>
  <c r="G3084" i="2"/>
  <c r="F3084" i="2"/>
  <c r="E3084" i="2"/>
  <c r="D3084" i="2"/>
  <c r="C3084" i="2"/>
  <c r="B3084" i="2"/>
  <c r="A3084" i="2"/>
  <c r="P3083" i="2"/>
  <c r="O3083" i="2"/>
  <c r="N3083" i="2"/>
  <c r="M3083" i="2"/>
  <c r="L3083" i="2"/>
  <c r="K3083" i="2"/>
  <c r="J3083" i="2"/>
  <c r="I3083" i="2"/>
  <c r="H3083" i="2"/>
  <c r="G3083" i="2"/>
  <c r="F3083" i="2"/>
  <c r="E3083" i="2"/>
  <c r="D3083" i="2"/>
  <c r="C3083" i="2"/>
  <c r="B3083" i="2"/>
  <c r="A3083" i="2"/>
  <c r="P3082" i="2"/>
  <c r="O3082" i="2"/>
  <c r="N3082" i="2"/>
  <c r="M3082" i="2"/>
  <c r="L3082" i="2"/>
  <c r="K3082" i="2"/>
  <c r="J3082" i="2"/>
  <c r="I3082" i="2"/>
  <c r="H3082" i="2"/>
  <c r="G3082" i="2"/>
  <c r="F3082" i="2"/>
  <c r="E3082" i="2"/>
  <c r="D3082" i="2"/>
  <c r="C3082" i="2"/>
  <c r="B3082" i="2"/>
  <c r="A3082" i="2"/>
  <c r="P3081" i="2"/>
  <c r="O3081" i="2"/>
  <c r="N3081" i="2"/>
  <c r="M3081" i="2"/>
  <c r="L3081" i="2"/>
  <c r="K3081" i="2"/>
  <c r="J3081" i="2"/>
  <c r="I3081" i="2"/>
  <c r="H3081" i="2"/>
  <c r="G3081" i="2"/>
  <c r="F3081" i="2"/>
  <c r="E3081" i="2"/>
  <c r="D3081" i="2"/>
  <c r="C3081" i="2"/>
  <c r="B3081" i="2"/>
  <c r="A3081" i="2"/>
  <c r="P3080" i="2"/>
  <c r="O3080" i="2"/>
  <c r="N3080" i="2"/>
  <c r="M3080" i="2"/>
  <c r="L3080" i="2"/>
  <c r="K3080" i="2"/>
  <c r="J3080" i="2"/>
  <c r="I3080" i="2"/>
  <c r="H3080" i="2"/>
  <c r="G3080" i="2"/>
  <c r="F3080" i="2"/>
  <c r="E3080" i="2"/>
  <c r="D3080" i="2"/>
  <c r="C3080" i="2"/>
  <c r="B3080" i="2"/>
  <c r="A3080" i="2"/>
  <c r="P3079" i="2"/>
  <c r="O3079" i="2"/>
  <c r="N3079" i="2"/>
  <c r="M3079" i="2"/>
  <c r="L3079" i="2"/>
  <c r="K3079" i="2"/>
  <c r="J3079" i="2"/>
  <c r="I3079" i="2"/>
  <c r="H3079" i="2"/>
  <c r="G3079" i="2"/>
  <c r="F3079" i="2"/>
  <c r="E3079" i="2"/>
  <c r="D3079" i="2"/>
  <c r="C3079" i="2"/>
  <c r="B3079" i="2"/>
  <c r="A3079" i="2"/>
  <c r="P3078" i="2"/>
  <c r="O3078" i="2"/>
  <c r="N3078" i="2"/>
  <c r="M3078" i="2"/>
  <c r="L3078" i="2"/>
  <c r="K3078" i="2"/>
  <c r="J3078" i="2"/>
  <c r="I3078" i="2"/>
  <c r="H3078" i="2"/>
  <c r="G3078" i="2"/>
  <c r="F3078" i="2"/>
  <c r="E3078" i="2"/>
  <c r="D3078" i="2"/>
  <c r="C3078" i="2"/>
  <c r="B3078" i="2"/>
  <c r="A3078" i="2"/>
  <c r="P3077" i="2"/>
  <c r="O3077" i="2"/>
  <c r="N3077" i="2"/>
  <c r="M3077" i="2"/>
  <c r="L3077" i="2"/>
  <c r="K3077" i="2"/>
  <c r="J3077" i="2"/>
  <c r="I3077" i="2"/>
  <c r="H3077" i="2"/>
  <c r="G3077" i="2"/>
  <c r="F3077" i="2"/>
  <c r="E3077" i="2"/>
  <c r="D3077" i="2"/>
  <c r="C3077" i="2"/>
  <c r="B3077" i="2"/>
  <c r="A3077" i="2"/>
  <c r="P3076" i="2"/>
  <c r="O3076" i="2"/>
  <c r="N3076" i="2"/>
  <c r="M3076" i="2"/>
  <c r="L3076" i="2"/>
  <c r="K3076" i="2"/>
  <c r="J3076" i="2"/>
  <c r="I3076" i="2"/>
  <c r="H3076" i="2"/>
  <c r="G3076" i="2"/>
  <c r="F3076" i="2"/>
  <c r="E3076" i="2"/>
  <c r="D3076" i="2"/>
  <c r="C3076" i="2"/>
  <c r="B3076" i="2"/>
  <c r="A3076" i="2"/>
  <c r="P3075" i="2"/>
  <c r="O3075" i="2"/>
  <c r="N3075" i="2"/>
  <c r="M3075" i="2"/>
  <c r="L3075" i="2"/>
  <c r="K3075" i="2"/>
  <c r="J3075" i="2"/>
  <c r="I3075" i="2"/>
  <c r="H3075" i="2"/>
  <c r="G3075" i="2"/>
  <c r="F3075" i="2"/>
  <c r="E3075" i="2"/>
  <c r="D3075" i="2"/>
  <c r="C3075" i="2"/>
  <c r="B3075" i="2"/>
  <c r="A3075" i="2"/>
  <c r="P3074" i="2"/>
  <c r="O3074" i="2"/>
  <c r="N3074" i="2"/>
  <c r="M3074" i="2"/>
  <c r="L3074" i="2"/>
  <c r="K3074" i="2"/>
  <c r="J3074" i="2"/>
  <c r="I3074" i="2"/>
  <c r="H3074" i="2"/>
  <c r="G3074" i="2"/>
  <c r="F3074" i="2"/>
  <c r="E3074" i="2"/>
  <c r="D3074" i="2"/>
  <c r="C3074" i="2"/>
  <c r="B3074" i="2"/>
  <c r="A3074" i="2"/>
  <c r="P3073" i="2"/>
  <c r="O3073" i="2"/>
  <c r="N3073" i="2"/>
  <c r="M3073" i="2"/>
  <c r="L3073" i="2"/>
  <c r="K3073" i="2"/>
  <c r="J3073" i="2"/>
  <c r="I3073" i="2"/>
  <c r="H3073" i="2"/>
  <c r="G3073" i="2"/>
  <c r="F3073" i="2"/>
  <c r="E3073" i="2"/>
  <c r="D3073" i="2"/>
  <c r="C3073" i="2"/>
  <c r="B3073" i="2"/>
  <c r="A3073" i="2"/>
  <c r="P3072" i="2"/>
  <c r="O3072" i="2"/>
  <c r="N3072" i="2"/>
  <c r="M3072" i="2"/>
  <c r="L3072" i="2"/>
  <c r="K3072" i="2"/>
  <c r="J3072" i="2"/>
  <c r="I3072" i="2"/>
  <c r="H3072" i="2"/>
  <c r="G3072" i="2"/>
  <c r="F3072" i="2"/>
  <c r="E3072" i="2"/>
  <c r="D3072" i="2"/>
  <c r="C3072" i="2"/>
  <c r="B3072" i="2"/>
  <c r="A3072" i="2"/>
  <c r="P3071" i="2"/>
  <c r="O3071" i="2"/>
  <c r="N3071" i="2"/>
  <c r="M3071" i="2"/>
  <c r="L3071" i="2"/>
  <c r="K3071" i="2"/>
  <c r="J3071" i="2"/>
  <c r="I3071" i="2"/>
  <c r="H3071" i="2"/>
  <c r="G3071" i="2"/>
  <c r="F3071" i="2"/>
  <c r="E3071" i="2"/>
  <c r="D3071" i="2"/>
  <c r="C3071" i="2"/>
  <c r="B3071" i="2"/>
  <c r="A3071" i="2"/>
  <c r="P3070" i="2"/>
  <c r="O3070" i="2"/>
  <c r="N3070" i="2"/>
  <c r="M3070" i="2"/>
  <c r="L3070" i="2"/>
  <c r="K3070" i="2"/>
  <c r="J3070" i="2"/>
  <c r="I3070" i="2"/>
  <c r="H3070" i="2"/>
  <c r="G3070" i="2"/>
  <c r="F3070" i="2"/>
  <c r="E3070" i="2"/>
  <c r="D3070" i="2"/>
  <c r="C3070" i="2"/>
  <c r="B3070" i="2"/>
  <c r="A3070" i="2"/>
  <c r="P3069" i="2"/>
  <c r="O3069" i="2"/>
  <c r="N3069" i="2"/>
  <c r="M3069" i="2"/>
  <c r="L3069" i="2"/>
  <c r="K3069" i="2"/>
  <c r="J3069" i="2"/>
  <c r="I3069" i="2"/>
  <c r="H3069" i="2"/>
  <c r="G3069" i="2"/>
  <c r="F3069" i="2"/>
  <c r="E3069" i="2"/>
  <c r="D3069" i="2"/>
  <c r="C3069" i="2"/>
  <c r="B3069" i="2"/>
  <c r="A3069" i="2"/>
  <c r="P3068" i="2"/>
  <c r="O3068" i="2"/>
  <c r="N3068" i="2"/>
  <c r="M3068" i="2"/>
  <c r="L3068" i="2"/>
  <c r="K3068" i="2"/>
  <c r="J3068" i="2"/>
  <c r="I3068" i="2"/>
  <c r="H3068" i="2"/>
  <c r="G3068" i="2"/>
  <c r="F3068" i="2"/>
  <c r="E3068" i="2"/>
  <c r="D3068" i="2"/>
  <c r="C3068" i="2"/>
  <c r="B3068" i="2"/>
  <c r="A3068" i="2"/>
  <c r="P3067" i="2"/>
  <c r="O3067" i="2"/>
  <c r="N3067" i="2"/>
  <c r="M3067" i="2"/>
  <c r="L3067" i="2"/>
  <c r="K3067" i="2"/>
  <c r="J3067" i="2"/>
  <c r="I3067" i="2"/>
  <c r="H3067" i="2"/>
  <c r="G3067" i="2"/>
  <c r="F3067" i="2"/>
  <c r="E3067" i="2"/>
  <c r="D3067" i="2"/>
  <c r="C3067" i="2"/>
  <c r="B3067" i="2"/>
  <c r="A3067" i="2"/>
  <c r="P3066" i="2"/>
  <c r="O3066" i="2"/>
  <c r="N3066" i="2"/>
  <c r="M3066" i="2"/>
  <c r="L3066" i="2"/>
  <c r="K3066" i="2"/>
  <c r="J3066" i="2"/>
  <c r="I3066" i="2"/>
  <c r="H3066" i="2"/>
  <c r="G3066" i="2"/>
  <c r="F3066" i="2"/>
  <c r="E3066" i="2"/>
  <c r="D3066" i="2"/>
  <c r="C3066" i="2"/>
  <c r="B3066" i="2"/>
  <c r="A3066" i="2"/>
  <c r="P3065" i="2"/>
  <c r="O3065" i="2"/>
  <c r="N3065" i="2"/>
  <c r="M3065" i="2"/>
  <c r="L3065" i="2"/>
  <c r="K3065" i="2"/>
  <c r="J3065" i="2"/>
  <c r="I3065" i="2"/>
  <c r="H3065" i="2"/>
  <c r="G3065" i="2"/>
  <c r="F3065" i="2"/>
  <c r="E3065" i="2"/>
  <c r="D3065" i="2"/>
  <c r="C3065" i="2"/>
  <c r="B3065" i="2"/>
  <c r="A3065" i="2"/>
  <c r="P3064" i="2"/>
  <c r="O3064" i="2"/>
  <c r="N3064" i="2"/>
  <c r="M3064" i="2"/>
  <c r="L3064" i="2"/>
  <c r="K3064" i="2"/>
  <c r="J3064" i="2"/>
  <c r="I3064" i="2"/>
  <c r="H3064" i="2"/>
  <c r="G3064" i="2"/>
  <c r="F3064" i="2"/>
  <c r="E3064" i="2"/>
  <c r="D3064" i="2"/>
  <c r="C3064" i="2"/>
  <c r="B3064" i="2"/>
  <c r="A3064" i="2"/>
  <c r="P3063" i="2"/>
  <c r="O3063" i="2"/>
  <c r="N3063" i="2"/>
  <c r="M3063" i="2"/>
  <c r="L3063" i="2"/>
  <c r="K3063" i="2"/>
  <c r="J3063" i="2"/>
  <c r="I3063" i="2"/>
  <c r="H3063" i="2"/>
  <c r="G3063" i="2"/>
  <c r="F3063" i="2"/>
  <c r="E3063" i="2"/>
  <c r="D3063" i="2"/>
  <c r="C3063" i="2"/>
  <c r="B3063" i="2"/>
  <c r="A3063" i="2"/>
  <c r="P3062" i="2"/>
  <c r="O3062" i="2"/>
  <c r="N3062" i="2"/>
  <c r="M3062" i="2"/>
  <c r="L3062" i="2"/>
  <c r="K3062" i="2"/>
  <c r="J3062" i="2"/>
  <c r="I3062" i="2"/>
  <c r="H3062" i="2"/>
  <c r="G3062" i="2"/>
  <c r="F3062" i="2"/>
  <c r="E3062" i="2"/>
  <c r="D3062" i="2"/>
  <c r="C3062" i="2"/>
  <c r="B3062" i="2"/>
  <c r="A3062" i="2"/>
  <c r="P3061" i="2"/>
  <c r="O3061" i="2"/>
  <c r="N3061" i="2"/>
  <c r="M3061" i="2"/>
  <c r="L3061" i="2"/>
  <c r="K3061" i="2"/>
  <c r="J3061" i="2"/>
  <c r="I3061" i="2"/>
  <c r="H3061" i="2"/>
  <c r="G3061" i="2"/>
  <c r="F3061" i="2"/>
  <c r="E3061" i="2"/>
  <c r="D3061" i="2"/>
  <c r="C3061" i="2"/>
  <c r="B3061" i="2"/>
  <c r="A3061" i="2"/>
  <c r="P3060" i="2"/>
  <c r="O3060" i="2"/>
  <c r="N3060" i="2"/>
  <c r="M3060" i="2"/>
  <c r="L3060" i="2"/>
  <c r="K3060" i="2"/>
  <c r="J3060" i="2"/>
  <c r="I3060" i="2"/>
  <c r="H3060" i="2"/>
  <c r="G3060" i="2"/>
  <c r="F3060" i="2"/>
  <c r="E3060" i="2"/>
  <c r="D3060" i="2"/>
  <c r="C3060" i="2"/>
  <c r="B3060" i="2"/>
  <c r="A3060" i="2"/>
  <c r="P3059" i="2"/>
  <c r="O3059" i="2"/>
  <c r="N3059" i="2"/>
  <c r="M3059" i="2"/>
  <c r="L3059" i="2"/>
  <c r="K3059" i="2"/>
  <c r="J3059" i="2"/>
  <c r="I3059" i="2"/>
  <c r="H3059" i="2"/>
  <c r="G3059" i="2"/>
  <c r="F3059" i="2"/>
  <c r="E3059" i="2"/>
  <c r="D3059" i="2"/>
  <c r="C3059" i="2"/>
  <c r="B3059" i="2"/>
  <c r="A3059" i="2"/>
  <c r="P3058" i="2"/>
  <c r="O3058" i="2"/>
  <c r="N3058" i="2"/>
  <c r="M3058" i="2"/>
  <c r="L3058" i="2"/>
  <c r="K3058" i="2"/>
  <c r="J3058" i="2"/>
  <c r="I3058" i="2"/>
  <c r="H3058" i="2"/>
  <c r="G3058" i="2"/>
  <c r="F3058" i="2"/>
  <c r="E3058" i="2"/>
  <c r="D3058" i="2"/>
  <c r="C3058" i="2"/>
  <c r="B3058" i="2"/>
  <c r="A3058" i="2"/>
  <c r="P3057" i="2"/>
  <c r="O3057" i="2"/>
  <c r="N3057" i="2"/>
  <c r="M3057" i="2"/>
  <c r="L3057" i="2"/>
  <c r="K3057" i="2"/>
  <c r="J3057" i="2"/>
  <c r="I3057" i="2"/>
  <c r="H3057" i="2"/>
  <c r="G3057" i="2"/>
  <c r="F3057" i="2"/>
  <c r="E3057" i="2"/>
  <c r="D3057" i="2"/>
  <c r="C3057" i="2"/>
  <c r="B3057" i="2"/>
  <c r="A3057" i="2"/>
  <c r="P3056" i="2"/>
  <c r="O3056" i="2"/>
  <c r="N3056" i="2"/>
  <c r="M3056" i="2"/>
  <c r="L3056" i="2"/>
  <c r="K3056" i="2"/>
  <c r="J3056" i="2"/>
  <c r="I3056" i="2"/>
  <c r="H3056" i="2"/>
  <c r="G3056" i="2"/>
  <c r="F3056" i="2"/>
  <c r="E3056" i="2"/>
  <c r="D3056" i="2"/>
  <c r="C3056" i="2"/>
  <c r="B3056" i="2"/>
  <c r="A3056" i="2"/>
  <c r="P3055" i="2"/>
  <c r="O3055" i="2"/>
  <c r="N3055" i="2"/>
  <c r="M3055" i="2"/>
  <c r="L3055" i="2"/>
  <c r="K3055" i="2"/>
  <c r="J3055" i="2"/>
  <c r="I3055" i="2"/>
  <c r="H3055" i="2"/>
  <c r="G3055" i="2"/>
  <c r="F3055" i="2"/>
  <c r="E3055" i="2"/>
  <c r="D3055" i="2"/>
  <c r="C3055" i="2"/>
  <c r="B3055" i="2"/>
  <c r="A3055" i="2"/>
  <c r="P3054" i="2"/>
  <c r="O3054" i="2"/>
  <c r="N3054" i="2"/>
  <c r="M3054" i="2"/>
  <c r="L3054" i="2"/>
  <c r="K3054" i="2"/>
  <c r="J3054" i="2"/>
  <c r="I3054" i="2"/>
  <c r="H3054" i="2"/>
  <c r="G3054" i="2"/>
  <c r="F3054" i="2"/>
  <c r="E3054" i="2"/>
  <c r="D3054" i="2"/>
  <c r="C3054" i="2"/>
  <c r="B3054" i="2"/>
  <c r="A3054" i="2"/>
  <c r="P3053" i="2"/>
  <c r="O3053" i="2"/>
  <c r="N3053" i="2"/>
  <c r="M3053" i="2"/>
  <c r="L3053" i="2"/>
  <c r="K3053" i="2"/>
  <c r="J3053" i="2"/>
  <c r="I3053" i="2"/>
  <c r="H3053" i="2"/>
  <c r="G3053" i="2"/>
  <c r="F3053" i="2"/>
  <c r="E3053" i="2"/>
  <c r="D3053" i="2"/>
  <c r="C3053" i="2"/>
  <c r="B3053" i="2"/>
  <c r="A3053" i="2"/>
  <c r="P3052" i="2"/>
  <c r="O3052" i="2"/>
  <c r="N3052" i="2"/>
  <c r="M3052" i="2"/>
  <c r="L3052" i="2"/>
  <c r="K3052" i="2"/>
  <c r="J3052" i="2"/>
  <c r="I3052" i="2"/>
  <c r="H3052" i="2"/>
  <c r="G3052" i="2"/>
  <c r="F3052" i="2"/>
  <c r="E3052" i="2"/>
  <c r="D3052" i="2"/>
  <c r="C3052" i="2"/>
  <c r="B3052" i="2"/>
  <c r="A3052" i="2"/>
  <c r="P3051" i="2"/>
  <c r="O3051" i="2"/>
  <c r="N3051" i="2"/>
  <c r="M3051" i="2"/>
  <c r="L3051" i="2"/>
  <c r="K3051" i="2"/>
  <c r="J3051" i="2"/>
  <c r="I3051" i="2"/>
  <c r="H3051" i="2"/>
  <c r="G3051" i="2"/>
  <c r="F3051" i="2"/>
  <c r="E3051" i="2"/>
  <c r="D3051" i="2"/>
  <c r="C3051" i="2"/>
  <c r="B3051" i="2"/>
  <c r="A3051" i="2"/>
  <c r="P3050" i="2"/>
  <c r="O3050" i="2"/>
  <c r="N3050" i="2"/>
  <c r="M3050" i="2"/>
  <c r="L3050" i="2"/>
  <c r="K3050" i="2"/>
  <c r="J3050" i="2"/>
  <c r="I3050" i="2"/>
  <c r="H3050" i="2"/>
  <c r="G3050" i="2"/>
  <c r="F3050" i="2"/>
  <c r="E3050" i="2"/>
  <c r="D3050" i="2"/>
  <c r="C3050" i="2"/>
  <c r="B3050" i="2"/>
  <c r="A3050" i="2"/>
  <c r="P3049" i="2"/>
  <c r="O3049" i="2"/>
  <c r="N3049" i="2"/>
  <c r="M3049" i="2"/>
  <c r="L3049" i="2"/>
  <c r="K3049" i="2"/>
  <c r="J3049" i="2"/>
  <c r="I3049" i="2"/>
  <c r="H3049" i="2"/>
  <c r="G3049" i="2"/>
  <c r="F3049" i="2"/>
  <c r="E3049" i="2"/>
  <c r="D3049" i="2"/>
  <c r="C3049" i="2"/>
  <c r="B3049" i="2"/>
  <c r="A3049" i="2"/>
  <c r="P3048" i="2"/>
  <c r="O3048" i="2"/>
  <c r="N3048" i="2"/>
  <c r="M3048" i="2"/>
  <c r="L3048" i="2"/>
  <c r="K3048" i="2"/>
  <c r="J3048" i="2"/>
  <c r="I3048" i="2"/>
  <c r="H3048" i="2"/>
  <c r="G3048" i="2"/>
  <c r="F3048" i="2"/>
  <c r="E3048" i="2"/>
  <c r="D3048" i="2"/>
  <c r="C3048" i="2"/>
  <c r="B3048" i="2"/>
  <c r="A3048" i="2"/>
  <c r="P3047" i="2"/>
  <c r="O3047" i="2"/>
  <c r="N3047" i="2"/>
  <c r="M3047" i="2"/>
  <c r="L3047" i="2"/>
  <c r="K3047" i="2"/>
  <c r="J3047" i="2"/>
  <c r="I3047" i="2"/>
  <c r="H3047" i="2"/>
  <c r="G3047" i="2"/>
  <c r="F3047" i="2"/>
  <c r="E3047" i="2"/>
  <c r="D3047" i="2"/>
  <c r="C3047" i="2"/>
  <c r="B3047" i="2"/>
  <c r="A3047" i="2"/>
  <c r="P3046" i="2"/>
  <c r="O3046" i="2"/>
  <c r="N3046" i="2"/>
  <c r="M3046" i="2"/>
  <c r="L3046" i="2"/>
  <c r="K3046" i="2"/>
  <c r="J3046" i="2"/>
  <c r="I3046" i="2"/>
  <c r="H3046" i="2"/>
  <c r="G3046" i="2"/>
  <c r="F3046" i="2"/>
  <c r="E3046" i="2"/>
  <c r="D3046" i="2"/>
  <c r="C3046" i="2"/>
  <c r="B3046" i="2"/>
  <c r="A3046" i="2"/>
  <c r="P3045" i="2"/>
  <c r="O3045" i="2"/>
  <c r="N3045" i="2"/>
  <c r="M3045" i="2"/>
  <c r="L3045" i="2"/>
  <c r="K3045" i="2"/>
  <c r="J3045" i="2"/>
  <c r="I3045" i="2"/>
  <c r="H3045" i="2"/>
  <c r="G3045" i="2"/>
  <c r="F3045" i="2"/>
  <c r="E3045" i="2"/>
  <c r="D3045" i="2"/>
  <c r="C3045" i="2"/>
  <c r="B3045" i="2"/>
  <c r="A3045" i="2"/>
  <c r="P3044" i="2"/>
  <c r="O3044" i="2"/>
  <c r="N3044" i="2"/>
  <c r="M3044" i="2"/>
  <c r="L3044" i="2"/>
  <c r="K3044" i="2"/>
  <c r="J3044" i="2"/>
  <c r="I3044" i="2"/>
  <c r="H3044" i="2"/>
  <c r="G3044" i="2"/>
  <c r="F3044" i="2"/>
  <c r="E3044" i="2"/>
  <c r="D3044" i="2"/>
  <c r="C3044" i="2"/>
  <c r="B3044" i="2"/>
  <c r="A3044" i="2"/>
  <c r="P3043" i="2"/>
  <c r="O3043" i="2"/>
  <c r="N3043" i="2"/>
  <c r="M3043" i="2"/>
  <c r="L3043" i="2"/>
  <c r="K3043" i="2"/>
  <c r="J3043" i="2"/>
  <c r="I3043" i="2"/>
  <c r="H3043" i="2"/>
  <c r="G3043" i="2"/>
  <c r="F3043" i="2"/>
  <c r="E3043" i="2"/>
  <c r="D3043" i="2"/>
  <c r="C3043" i="2"/>
  <c r="B3043" i="2"/>
  <c r="A3043" i="2"/>
  <c r="P3042" i="2"/>
  <c r="O3042" i="2"/>
  <c r="N3042" i="2"/>
  <c r="M3042" i="2"/>
  <c r="L3042" i="2"/>
  <c r="K3042" i="2"/>
  <c r="J3042" i="2"/>
  <c r="I3042" i="2"/>
  <c r="H3042" i="2"/>
  <c r="G3042" i="2"/>
  <c r="F3042" i="2"/>
  <c r="E3042" i="2"/>
  <c r="D3042" i="2"/>
  <c r="C3042" i="2"/>
  <c r="B3042" i="2"/>
  <c r="A3042" i="2"/>
  <c r="P3041" i="2"/>
  <c r="O3041" i="2"/>
  <c r="N3041" i="2"/>
  <c r="M3041" i="2"/>
  <c r="L3041" i="2"/>
  <c r="K3041" i="2"/>
  <c r="J3041" i="2"/>
  <c r="I3041" i="2"/>
  <c r="H3041" i="2"/>
  <c r="G3041" i="2"/>
  <c r="F3041" i="2"/>
  <c r="E3041" i="2"/>
  <c r="D3041" i="2"/>
  <c r="C3041" i="2"/>
  <c r="B3041" i="2"/>
  <c r="A3041" i="2"/>
  <c r="P3040" i="2"/>
  <c r="O3040" i="2"/>
  <c r="N3040" i="2"/>
  <c r="M3040" i="2"/>
  <c r="L3040" i="2"/>
  <c r="K3040" i="2"/>
  <c r="J3040" i="2"/>
  <c r="I3040" i="2"/>
  <c r="H3040" i="2"/>
  <c r="G3040" i="2"/>
  <c r="F3040" i="2"/>
  <c r="E3040" i="2"/>
  <c r="D3040" i="2"/>
  <c r="C3040" i="2"/>
  <c r="B3040" i="2"/>
  <c r="A3040" i="2"/>
  <c r="P3039" i="2"/>
  <c r="O3039" i="2"/>
  <c r="N3039" i="2"/>
  <c r="M3039" i="2"/>
  <c r="L3039" i="2"/>
  <c r="K3039" i="2"/>
  <c r="J3039" i="2"/>
  <c r="I3039" i="2"/>
  <c r="H3039" i="2"/>
  <c r="G3039" i="2"/>
  <c r="F3039" i="2"/>
  <c r="E3039" i="2"/>
  <c r="D3039" i="2"/>
  <c r="C3039" i="2"/>
  <c r="B3039" i="2"/>
  <c r="A3039" i="2"/>
  <c r="P3038" i="2"/>
  <c r="O3038" i="2"/>
  <c r="N3038" i="2"/>
  <c r="M3038" i="2"/>
  <c r="L3038" i="2"/>
  <c r="K3038" i="2"/>
  <c r="J3038" i="2"/>
  <c r="I3038" i="2"/>
  <c r="H3038" i="2"/>
  <c r="G3038" i="2"/>
  <c r="F3038" i="2"/>
  <c r="E3038" i="2"/>
  <c r="D3038" i="2"/>
  <c r="C3038" i="2"/>
  <c r="B3038" i="2"/>
  <c r="A3038" i="2"/>
  <c r="P3037" i="2"/>
  <c r="O3037" i="2"/>
  <c r="N3037" i="2"/>
  <c r="M3037" i="2"/>
  <c r="L3037" i="2"/>
  <c r="K3037" i="2"/>
  <c r="J3037" i="2"/>
  <c r="I3037" i="2"/>
  <c r="H3037" i="2"/>
  <c r="G3037" i="2"/>
  <c r="F3037" i="2"/>
  <c r="E3037" i="2"/>
  <c r="D3037" i="2"/>
  <c r="C3037" i="2"/>
  <c r="B3037" i="2"/>
  <c r="A3037" i="2"/>
  <c r="P3036" i="2"/>
  <c r="O3036" i="2"/>
  <c r="N3036" i="2"/>
  <c r="M3036" i="2"/>
  <c r="L3036" i="2"/>
  <c r="K3036" i="2"/>
  <c r="J3036" i="2"/>
  <c r="I3036" i="2"/>
  <c r="H3036" i="2"/>
  <c r="G3036" i="2"/>
  <c r="F3036" i="2"/>
  <c r="E3036" i="2"/>
  <c r="D3036" i="2"/>
  <c r="C3036" i="2"/>
  <c r="B3036" i="2"/>
  <c r="A3036" i="2"/>
  <c r="P3035" i="2"/>
  <c r="O3035" i="2"/>
  <c r="N3035" i="2"/>
  <c r="M3035" i="2"/>
  <c r="L3035" i="2"/>
  <c r="K3035" i="2"/>
  <c r="J3035" i="2"/>
  <c r="I3035" i="2"/>
  <c r="H3035" i="2"/>
  <c r="G3035" i="2"/>
  <c r="F3035" i="2"/>
  <c r="E3035" i="2"/>
  <c r="D3035" i="2"/>
  <c r="C3035" i="2"/>
  <c r="B3035" i="2"/>
  <c r="A3035" i="2"/>
  <c r="P3034" i="2"/>
  <c r="O3034" i="2"/>
  <c r="N3034" i="2"/>
  <c r="M3034" i="2"/>
  <c r="L3034" i="2"/>
  <c r="K3034" i="2"/>
  <c r="J3034" i="2"/>
  <c r="I3034" i="2"/>
  <c r="H3034" i="2"/>
  <c r="G3034" i="2"/>
  <c r="F3034" i="2"/>
  <c r="E3034" i="2"/>
  <c r="D3034" i="2"/>
  <c r="C3034" i="2"/>
  <c r="B3034" i="2"/>
  <c r="A3034" i="2"/>
  <c r="P3033" i="2"/>
  <c r="O3033" i="2"/>
  <c r="N3033" i="2"/>
  <c r="M3033" i="2"/>
  <c r="L3033" i="2"/>
  <c r="K3033" i="2"/>
  <c r="J3033" i="2"/>
  <c r="I3033" i="2"/>
  <c r="H3033" i="2"/>
  <c r="G3033" i="2"/>
  <c r="F3033" i="2"/>
  <c r="E3033" i="2"/>
  <c r="D3033" i="2"/>
  <c r="C3033" i="2"/>
  <c r="B3033" i="2"/>
  <c r="A3033" i="2"/>
  <c r="P3032" i="2"/>
  <c r="O3032" i="2"/>
  <c r="N3032" i="2"/>
  <c r="M3032" i="2"/>
  <c r="L3032" i="2"/>
  <c r="K3032" i="2"/>
  <c r="J3032" i="2"/>
  <c r="I3032" i="2"/>
  <c r="H3032" i="2"/>
  <c r="G3032" i="2"/>
  <c r="F3032" i="2"/>
  <c r="E3032" i="2"/>
  <c r="D3032" i="2"/>
  <c r="C3032" i="2"/>
  <c r="B3032" i="2"/>
  <c r="A3032" i="2"/>
  <c r="P3031" i="2"/>
  <c r="O3031" i="2"/>
  <c r="N3031" i="2"/>
  <c r="M3031" i="2"/>
  <c r="L3031" i="2"/>
  <c r="K3031" i="2"/>
  <c r="J3031" i="2"/>
  <c r="I3031" i="2"/>
  <c r="H3031" i="2"/>
  <c r="G3031" i="2"/>
  <c r="F3031" i="2"/>
  <c r="E3031" i="2"/>
  <c r="D3031" i="2"/>
  <c r="C3031" i="2"/>
  <c r="B3031" i="2"/>
  <c r="A3031" i="2"/>
  <c r="P3030" i="2"/>
  <c r="O3030" i="2"/>
  <c r="N3030" i="2"/>
  <c r="M3030" i="2"/>
  <c r="L3030" i="2"/>
  <c r="K3030" i="2"/>
  <c r="J3030" i="2"/>
  <c r="I3030" i="2"/>
  <c r="H3030" i="2"/>
  <c r="G3030" i="2"/>
  <c r="F3030" i="2"/>
  <c r="E3030" i="2"/>
  <c r="D3030" i="2"/>
  <c r="C3030" i="2"/>
  <c r="B3030" i="2"/>
  <c r="A3030" i="2"/>
  <c r="P3029" i="2"/>
  <c r="O3029" i="2"/>
  <c r="N3029" i="2"/>
  <c r="M3029" i="2"/>
  <c r="L3029" i="2"/>
  <c r="K3029" i="2"/>
  <c r="J3029" i="2"/>
  <c r="I3029" i="2"/>
  <c r="H3029" i="2"/>
  <c r="G3029" i="2"/>
  <c r="F3029" i="2"/>
  <c r="E3029" i="2"/>
  <c r="D3029" i="2"/>
  <c r="C3029" i="2"/>
  <c r="B3029" i="2"/>
  <c r="A3029" i="2"/>
  <c r="P3028" i="2"/>
  <c r="O3028" i="2"/>
  <c r="N3028" i="2"/>
  <c r="M3028" i="2"/>
  <c r="L3028" i="2"/>
  <c r="K3028" i="2"/>
  <c r="J3028" i="2"/>
  <c r="I3028" i="2"/>
  <c r="H3028" i="2"/>
  <c r="G3028" i="2"/>
  <c r="F3028" i="2"/>
  <c r="E3028" i="2"/>
  <c r="D3028" i="2"/>
  <c r="C3028" i="2"/>
  <c r="B3028" i="2"/>
  <c r="A3028" i="2"/>
  <c r="P3027" i="2"/>
  <c r="O3027" i="2"/>
  <c r="N3027" i="2"/>
  <c r="M3027" i="2"/>
  <c r="L3027" i="2"/>
  <c r="K3027" i="2"/>
  <c r="J3027" i="2"/>
  <c r="I3027" i="2"/>
  <c r="H3027" i="2"/>
  <c r="G3027" i="2"/>
  <c r="F3027" i="2"/>
  <c r="E3027" i="2"/>
  <c r="D3027" i="2"/>
  <c r="C3027" i="2"/>
  <c r="B3027" i="2"/>
  <c r="A3027" i="2"/>
  <c r="P3026" i="2"/>
  <c r="O3026" i="2"/>
  <c r="N3026" i="2"/>
  <c r="M3026" i="2"/>
  <c r="L3026" i="2"/>
  <c r="K3026" i="2"/>
  <c r="J3026" i="2"/>
  <c r="I3026" i="2"/>
  <c r="H3026" i="2"/>
  <c r="G3026" i="2"/>
  <c r="F3026" i="2"/>
  <c r="E3026" i="2"/>
  <c r="D3026" i="2"/>
  <c r="C3026" i="2"/>
  <c r="B3026" i="2"/>
  <c r="A3026" i="2"/>
  <c r="P3025" i="2"/>
  <c r="O3025" i="2"/>
  <c r="N3025" i="2"/>
  <c r="M3025" i="2"/>
  <c r="L3025" i="2"/>
  <c r="K3025" i="2"/>
  <c r="J3025" i="2"/>
  <c r="I3025" i="2"/>
  <c r="H3025" i="2"/>
  <c r="G3025" i="2"/>
  <c r="F3025" i="2"/>
  <c r="E3025" i="2"/>
  <c r="D3025" i="2"/>
  <c r="C3025" i="2"/>
  <c r="B3025" i="2"/>
  <c r="A3025" i="2"/>
  <c r="P3024" i="2"/>
  <c r="O3024" i="2"/>
  <c r="N3024" i="2"/>
  <c r="M3024" i="2"/>
  <c r="L3024" i="2"/>
  <c r="K3024" i="2"/>
  <c r="J3024" i="2"/>
  <c r="I3024" i="2"/>
  <c r="H3024" i="2"/>
  <c r="G3024" i="2"/>
  <c r="F3024" i="2"/>
  <c r="E3024" i="2"/>
  <c r="D3024" i="2"/>
  <c r="C3024" i="2"/>
  <c r="B3024" i="2"/>
  <c r="A3024" i="2"/>
  <c r="P3023" i="2"/>
  <c r="O3023" i="2"/>
  <c r="N3023" i="2"/>
  <c r="M3023" i="2"/>
  <c r="L3023" i="2"/>
  <c r="K3023" i="2"/>
  <c r="J3023" i="2"/>
  <c r="I3023" i="2"/>
  <c r="H3023" i="2"/>
  <c r="G3023" i="2"/>
  <c r="F3023" i="2"/>
  <c r="E3023" i="2"/>
  <c r="D3023" i="2"/>
  <c r="C3023" i="2"/>
  <c r="B3023" i="2"/>
  <c r="A3023" i="2"/>
  <c r="P3022" i="2"/>
  <c r="O3022" i="2"/>
  <c r="N3022" i="2"/>
  <c r="M3022" i="2"/>
  <c r="L3022" i="2"/>
  <c r="K3022" i="2"/>
  <c r="J3022" i="2"/>
  <c r="I3022" i="2"/>
  <c r="H3022" i="2"/>
  <c r="G3022" i="2"/>
  <c r="F3022" i="2"/>
  <c r="E3022" i="2"/>
  <c r="D3022" i="2"/>
  <c r="C3022" i="2"/>
  <c r="B3022" i="2"/>
  <c r="A3022" i="2"/>
  <c r="P3021" i="2"/>
  <c r="O3021" i="2"/>
  <c r="N3021" i="2"/>
  <c r="M3021" i="2"/>
  <c r="L3021" i="2"/>
  <c r="K3021" i="2"/>
  <c r="J3021" i="2"/>
  <c r="I3021" i="2"/>
  <c r="H3021" i="2"/>
  <c r="G3021" i="2"/>
  <c r="F3021" i="2"/>
  <c r="E3021" i="2"/>
  <c r="D3021" i="2"/>
  <c r="C3021" i="2"/>
  <c r="B3021" i="2"/>
  <c r="A3021" i="2"/>
  <c r="P3020" i="2"/>
  <c r="O3020" i="2"/>
  <c r="N3020" i="2"/>
  <c r="M3020" i="2"/>
  <c r="L3020" i="2"/>
  <c r="K3020" i="2"/>
  <c r="J3020" i="2"/>
  <c r="I3020" i="2"/>
  <c r="H3020" i="2"/>
  <c r="G3020" i="2"/>
  <c r="F3020" i="2"/>
  <c r="E3020" i="2"/>
  <c r="D3020" i="2"/>
  <c r="C3020" i="2"/>
  <c r="B3020" i="2"/>
  <c r="A3020" i="2"/>
  <c r="P3019" i="2"/>
  <c r="O3019" i="2"/>
  <c r="N3019" i="2"/>
  <c r="M3019" i="2"/>
  <c r="L3019" i="2"/>
  <c r="K3019" i="2"/>
  <c r="J3019" i="2"/>
  <c r="I3019" i="2"/>
  <c r="H3019" i="2"/>
  <c r="G3019" i="2"/>
  <c r="F3019" i="2"/>
  <c r="E3019" i="2"/>
  <c r="D3019" i="2"/>
  <c r="C3019" i="2"/>
  <c r="B3019" i="2"/>
  <c r="A3019" i="2"/>
  <c r="P3018" i="2"/>
  <c r="O3018" i="2"/>
  <c r="N3018" i="2"/>
  <c r="M3018" i="2"/>
  <c r="L3018" i="2"/>
  <c r="K3018" i="2"/>
  <c r="J3018" i="2"/>
  <c r="I3018" i="2"/>
  <c r="H3018" i="2"/>
  <c r="G3018" i="2"/>
  <c r="F3018" i="2"/>
  <c r="E3018" i="2"/>
  <c r="D3018" i="2"/>
  <c r="C3018" i="2"/>
  <c r="B3018" i="2"/>
  <c r="A3018" i="2"/>
  <c r="P3017" i="2"/>
  <c r="O3017" i="2"/>
  <c r="N3017" i="2"/>
  <c r="M3017" i="2"/>
  <c r="L3017" i="2"/>
  <c r="K3017" i="2"/>
  <c r="J3017" i="2"/>
  <c r="I3017" i="2"/>
  <c r="H3017" i="2"/>
  <c r="G3017" i="2"/>
  <c r="F3017" i="2"/>
  <c r="E3017" i="2"/>
  <c r="D3017" i="2"/>
  <c r="C3017" i="2"/>
  <c r="B3017" i="2"/>
  <c r="A3017" i="2"/>
  <c r="P3016" i="2"/>
  <c r="O3016" i="2"/>
  <c r="N3016" i="2"/>
  <c r="M3016" i="2"/>
  <c r="L3016" i="2"/>
  <c r="K3016" i="2"/>
  <c r="J3016" i="2"/>
  <c r="I3016" i="2"/>
  <c r="H3016" i="2"/>
  <c r="G3016" i="2"/>
  <c r="F3016" i="2"/>
  <c r="E3016" i="2"/>
  <c r="D3016" i="2"/>
  <c r="C3016" i="2"/>
  <c r="B3016" i="2"/>
  <c r="A3016" i="2"/>
  <c r="P3015" i="2"/>
  <c r="O3015" i="2"/>
  <c r="N3015" i="2"/>
  <c r="M3015" i="2"/>
  <c r="L3015" i="2"/>
  <c r="K3015" i="2"/>
  <c r="J3015" i="2"/>
  <c r="I3015" i="2"/>
  <c r="H3015" i="2"/>
  <c r="G3015" i="2"/>
  <c r="F3015" i="2"/>
  <c r="E3015" i="2"/>
  <c r="D3015" i="2"/>
  <c r="C3015" i="2"/>
  <c r="B3015" i="2"/>
  <c r="A3015" i="2"/>
  <c r="P3014" i="2"/>
  <c r="O3014" i="2"/>
  <c r="N3014" i="2"/>
  <c r="M3014" i="2"/>
  <c r="L3014" i="2"/>
  <c r="K3014" i="2"/>
  <c r="J3014" i="2"/>
  <c r="I3014" i="2"/>
  <c r="H3014" i="2"/>
  <c r="G3014" i="2"/>
  <c r="F3014" i="2"/>
  <c r="E3014" i="2"/>
  <c r="D3014" i="2"/>
  <c r="C3014" i="2"/>
  <c r="B3014" i="2"/>
  <c r="A3014" i="2"/>
  <c r="P3013" i="2"/>
  <c r="O3013" i="2"/>
  <c r="N3013" i="2"/>
  <c r="M3013" i="2"/>
  <c r="L3013" i="2"/>
  <c r="K3013" i="2"/>
  <c r="J3013" i="2"/>
  <c r="I3013" i="2"/>
  <c r="H3013" i="2"/>
  <c r="G3013" i="2"/>
  <c r="F3013" i="2"/>
  <c r="E3013" i="2"/>
  <c r="D3013" i="2"/>
  <c r="C3013" i="2"/>
  <c r="B3013" i="2"/>
  <c r="A3013" i="2"/>
  <c r="P3012" i="2"/>
  <c r="O3012" i="2"/>
  <c r="N3012" i="2"/>
  <c r="M3012" i="2"/>
  <c r="L3012" i="2"/>
  <c r="K3012" i="2"/>
  <c r="J3012" i="2"/>
  <c r="I3012" i="2"/>
  <c r="H3012" i="2"/>
  <c r="G3012" i="2"/>
  <c r="F3012" i="2"/>
  <c r="E3012" i="2"/>
  <c r="D3012" i="2"/>
  <c r="C3012" i="2"/>
  <c r="B3012" i="2"/>
  <c r="A3012" i="2"/>
  <c r="P3011" i="2"/>
  <c r="O3011" i="2"/>
  <c r="N3011" i="2"/>
  <c r="M3011" i="2"/>
  <c r="L3011" i="2"/>
  <c r="K3011" i="2"/>
  <c r="J3011" i="2"/>
  <c r="I3011" i="2"/>
  <c r="H3011" i="2"/>
  <c r="G3011" i="2"/>
  <c r="F3011" i="2"/>
  <c r="E3011" i="2"/>
  <c r="D3011" i="2"/>
  <c r="C3011" i="2"/>
  <c r="B3011" i="2"/>
  <c r="A3011" i="2"/>
  <c r="P3010" i="2"/>
  <c r="O3010" i="2"/>
  <c r="N3010" i="2"/>
  <c r="M3010" i="2"/>
  <c r="L3010" i="2"/>
  <c r="K3010" i="2"/>
  <c r="J3010" i="2"/>
  <c r="I3010" i="2"/>
  <c r="H3010" i="2"/>
  <c r="G3010" i="2"/>
  <c r="F3010" i="2"/>
  <c r="E3010" i="2"/>
  <c r="D3010" i="2"/>
  <c r="C3010" i="2"/>
  <c r="B3010" i="2"/>
  <c r="A3010" i="2"/>
  <c r="P3009" i="2"/>
  <c r="O3009" i="2"/>
  <c r="N3009" i="2"/>
  <c r="M3009" i="2"/>
  <c r="L3009" i="2"/>
  <c r="K3009" i="2"/>
  <c r="J3009" i="2"/>
  <c r="I3009" i="2"/>
  <c r="H3009" i="2"/>
  <c r="G3009" i="2"/>
  <c r="F3009" i="2"/>
  <c r="E3009" i="2"/>
  <c r="D3009" i="2"/>
  <c r="C3009" i="2"/>
  <c r="B3009" i="2"/>
  <c r="A3009" i="2"/>
  <c r="P3008" i="2"/>
  <c r="O3008" i="2"/>
  <c r="N3008" i="2"/>
  <c r="M3008" i="2"/>
  <c r="L3008" i="2"/>
  <c r="K3008" i="2"/>
  <c r="J3008" i="2"/>
  <c r="I3008" i="2"/>
  <c r="H3008" i="2"/>
  <c r="G3008" i="2"/>
  <c r="F3008" i="2"/>
  <c r="E3008" i="2"/>
  <c r="D3008" i="2"/>
  <c r="C3008" i="2"/>
  <c r="B3008" i="2"/>
  <c r="A3008" i="2"/>
  <c r="P3007" i="2"/>
  <c r="O3007" i="2"/>
  <c r="N3007" i="2"/>
  <c r="M3007" i="2"/>
  <c r="L3007" i="2"/>
  <c r="K3007" i="2"/>
  <c r="J3007" i="2"/>
  <c r="I3007" i="2"/>
  <c r="H3007" i="2"/>
  <c r="G3007" i="2"/>
  <c r="F3007" i="2"/>
  <c r="E3007" i="2"/>
  <c r="D3007" i="2"/>
  <c r="C3007" i="2"/>
  <c r="B3007" i="2"/>
  <c r="A3007" i="2"/>
  <c r="P3006" i="2"/>
  <c r="O3006" i="2"/>
  <c r="N3006" i="2"/>
  <c r="M3006" i="2"/>
  <c r="L3006" i="2"/>
  <c r="K3006" i="2"/>
  <c r="J3006" i="2"/>
  <c r="I3006" i="2"/>
  <c r="H3006" i="2"/>
  <c r="G3006" i="2"/>
  <c r="F3006" i="2"/>
  <c r="E3006" i="2"/>
  <c r="D3006" i="2"/>
  <c r="C3006" i="2"/>
  <c r="B3006" i="2"/>
  <c r="A3006" i="2"/>
  <c r="P3005" i="2"/>
  <c r="O3005" i="2"/>
  <c r="N3005" i="2"/>
  <c r="M3005" i="2"/>
  <c r="L3005" i="2"/>
  <c r="K3005" i="2"/>
  <c r="J3005" i="2"/>
  <c r="I3005" i="2"/>
  <c r="H3005" i="2"/>
  <c r="G3005" i="2"/>
  <c r="F3005" i="2"/>
  <c r="E3005" i="2"/>
  <c r="D3005" i="2"/>
  <c r="C3005" i="2"/>
  <c r="B3005" i="2"/>
  <c r="A3005" i="2"/>
  <c r="P3004" i="2"/>
  <c r="O3004" i="2"/>
  <c r="N3004" i="2"/>
  <c r="M3004" i="2"/>
  <c r="L3004" i="2"/>
  <c r="K3004" i="2"/>
  <c r="J3004" i="2"/>
  <c r="I3004" i="2"/>
  <c r="H3004" i="2"/>
  <c r="G3004" i="2"/>
  <c r="F3004" i="2"/>
  <c r="E3004" i="2"/>
  <c r="D3004" i="2"/>
  <c r="C3004" i="2"/>
  <c r="B3004" i="2"/>
  <c r="A3004" i="2"/>
  <c r="P3003" i="2"/>
  <c r="O3003" i="2"/>
  <c r="N3003" i="2"/>
  <c r="M3003" i="2"/>
  <c r="L3003" i="2"/>
  <c r="K3003" i="2"/>
  <c r="J3003" i="2"/>
  <c r="I3003" i="2"/>
  <c r="H3003" i="2"/>
  <c r="G3003" i="2"/>
  <c r="F3003" i="2"/>
  <c r="E3003" i="2"/>
  <c r="D3003" i="2"/>
  <c r="C3003" i="2"/>
  <c r="B3003" i="2"/>
  <c r="A3003" i="2"/>
  <c r="P3002" i="2"/>
  <c r="O3002" i="2"/>
  <c r="N3002" i="2"/>
  <c r="M3002" i="2"/>
  <c r="L3002" i="2"/>
  <c r="K3002" i="2"/>
  <c r="J3002" i="2"/>
  <c r="I3002" i="2"/>
  <c r="H3002" i="2"/>
  <c r="G3002" i="2"/>
  <c r="F3002" i="2"/>
  <c r="E3002" i="2"/>
  <c r="D3002" i="2"/>
  <c r="C3002" i="2"/>
  <c r="B3002" i="2"/>
  <c r="A3002" i="2"/>
  <c r="P3001" i="2"/>
  <c r="O3001" i="2"/>
  <c r="N3001" i="2"/>
  <c r="M3001" i="2"/>
  <c r="L3001" i="2"/>
  <c r="K3001" i="2"/>
  <c r="J3001" i="2"/>
  <c r="I3001" i="2"/>
  <c r="H3001" i="2"/>
  <c r="G3001" i="2"/>
  <c r="F3001" i="2"/>
  <c r="E3001" i="2"/>
  <c r="D3001" i="2"/>
  <c r="C3001" i="2"/>
  <c r="B3001" i="2"/>
  <c r="A3001" i="2"/>
  <c r="P3000" i="2"/>
  <c r="O3000" i="2"/>
  <c r="N3000" i="2"/>
  <c r="M3000" i="2"/>
  <c r="L3000" i="2"/>
  <c r="K3000" i="2"/>
  <c r="J3000" i="2"/>
  <c r="I3000" i="2"/>
  <c r="H3000" i="2"/>
  <c r="G3000" i="2"/>
  <c r="F3000" i="2"/>
  <c r="E3000" i="2"/>
  <c r="D3000" i="2"/>
  <c r="C3000" i="2"/>
  <c r="B3000" i="2"/>
  <c r="A3000" i="2"/>
  <c r="P2999" i="2"/>
  <c r="O2999" i="2"/>
  <c r="N2999" i="2"/>
  <c r="M2999" i="2"/>
  <c r="L2999" i="2"/>
  <c r="K2999" i="2"/>
  <c r="J2999" i="2"/>
  <c r="I2999" i="2"/>
  <c r="H2999" i="2"/>
  <c r="G2999" i="2"/>
  <c r="F2999" i="2"/>
  <c r="E2999" i="2"/>
  <c r="D2999" i="2"/>
  <c r="C2999" i="2"/>
  <c r="B2999" i="2"/>
  <c r="A2999" i="2"/>
  <c r="P2998" i="2"/>
  <c r="O2998" i="2"/>
  <c r="N2998" i="2"/>
  <c r="M2998" i="2"/>
  <c r="L2998" i="2"/>
  <c r="K2998" i="2"/>
  <c r="J2998" i="2"/>
  <c r="I2998" i="2"/>
  <c r="H2998" i="2"/>
  <c r="G2998" i="2"/>
  <c r="F2998" i="2"/>
  <c r="E2998" i="2"/>
  <c r="D2998" i="2"/>
  <c r="C2998" i="2"/>
  <c r="B2998" i="2"/>
  <c r="A2998" i="2"/>
  <c r="P2997" i="2"/>
  <c r="O2997" i="2"/>
  <c r="N2997" i="2"/>
  <c r="M2997" i="2"/>
  <c r="L2997" i="2"/>
  <c r="K2997" i="2"/>
  <c r="J2997" i="2"/>
  <c r="I2997" i="2"/>
  <c r="H2997" i="2"/>
  <c r="G2997" i="2"/>
  <c r="F2997" i="2"/>
  <c r="E2997" i="2"/>
  <c r="D2997" i="2"/>
  <c r="C2997" i="2"/>
  <c r="B2997" i="2"/>
  <c r="A2997" i="2"/>
  <c r="P2996" i="2"/>
  <c r="O2996" i="2"/>
  <c r="N2996" i="2"/>
  <c r="M2996" i="2"/>
  <c r="L2996" i="2"/>
  <c r="K2996" i="2"/>
  <c r="J2996" i="2"/>
  <c r="I2996" i="2"/>
  <c r="H2996" i="2"/>
  <c r="G2996" i="2"/>
  <c r="F2996" i="2"/>
  <c r="E2996" i="2"/>
  <c r="D2996" i="2"/>
  <c r="C2996" i="2"/>
  <c r="B2996" i="2"/>
  <c r="A2996" i="2"/>
  <c r="P2995" i="2"/>
  <c r="O2995" i="2"/>
  <c r="N2995" i="2"/>
  <c r="M2995" i="2"/>
  <c r="L2995" i="2"/>
  <c r="K2995" i="2"/>
  <c r="J2995" i="2"/>
  <c r="I2995" i="2"/>
  <c r="H2995" i="2"/>
  <c r="G2995" i="2"/>
  <c r="F2995" i="2"/>
  <c r="E2995" i="2"/>
  <c r="D2995" i="2"/>
  <c r="C2995" i="2"/>
  <c r="B2995" i="2"/>
  <c r="A2995" i="2"/>
  <c r="P2994" i="2"/>
  <c r="O2994" i="2"/>
  <c r="N2994" i="2"/>
  <c r="M2994" i="2"/>
  <c r="L2994" i="2"/>
  <c r="K2994" i="2"/>
  <c r="J2994" i="2"/>
  <c r="I2994" i="2"/>
  <c r="H2994" i="2"/>
  <c r="G2994" i="2"/>
  <c r="F2994" i="2"/>
  <c r="E2994" i="2"/>
  <c r="D2994" i="2"/>
  <c r="C2994" i="2"/>
  <c r="B2994" i="2"/>
  <c r="A2994" i="2"/>
  <c r="P2993" i="2"/>
  <c r="O2993" i="2"/>
  <c r="N2993" i="2"/>
  <c r="M2993" i="2"/>
  <c r="L2993" i="2"/>
  <c r="K2993" i="2"/>
  <c r="J2993" i="2"/>
  <c r="I2993" i="2"/>
  <c r="H2993" i="2"/>
  <c r="G2993" i="2"/>
  <c r="F2993" i="2"/>
  <c r="E2993" i="2"/>
  <c r="D2993" i="2"/>
  <c r="C2993" i="2"/>
  <c r="B2993" i="2"/>
  <c r="A2993" i="2"/>
  <c r="P2992" i="2"/>
  <c r="O2992" i="2"/>
  <c r="N2992" i="2"/>
  <c r="M2992" i="2"/>
  <c r="L2992" i="2"/>
  <c r="K2992" i="2"/>
  <c r="J2992" i="2"/>
  <c r="I2992" i="2"/>
  <c r="H2992" i="2"/>
  <c r="G2992" i="2"/>
  <c r="F2992" i="2"/>
  <c r="E2992" i="2"/>
  <c r="D2992" i="2"/>
  <c r="C2992" i="2"/>
  <c r="B2992" i="2"/>
  <c r="A2992" i="2"/>
  <c r="P2991" i="2"/>
  <c r="O2991" i="2"/>
  <c r="N2991" i="2"/>
  <c r="M2991" i="2"/>
  <c r="L2991" i="2"/>
  <c r="K2991" i="2"/>
  <c r="J2991" i="2"/>
  <c r="I2991" i="2"/>
  <c r="H2991" i="2"/>
  <c r="G2991" i="2"/>
  <c r="F2991" i="2"/>
  <c r="E2991" i="2"/>
  <c r="D2991" i="2"/>
  <c r="C2991" i="2"/>
  <c r="B2991" i="2"/>
  <c r="A2991" i="2"/>
  <c r="P2990" i="2"/>
  <c r="O2990" i="2"/>
  <c r="N2990" i="2"/>
  <c r="M2990" i="2"/>
  <c r="L2990" i="2"/>
  <c r="K2990" i="2"/>
  <c r="J2990" i="2"/>
  <c r="I2990" i="2"/>
  <c r="H2990" i="2"/>
  <c r="G2990" i="2"/>
  <c r="F2990" i="2"/>
  <c r="E2990" i="2"/>
  <c r="D2990" i="2"/>
  <c r="C2990" i="2"/>
  <c r="B2990" i="2"/>
  <c r="A2990" i="2"/>
  <c r="P2989" i="2"/>
  <c r="O2989" i="2"/>
  <c r="N2989" i="2"/>
  <c r="M2989" i="2"/>
  <c r="L2989" i="2"/>
  <c r="K2989" i="2"/>
  <c r="J2989" i="2"/>
  <c r="I2989" i="2"/>
  <c r="H2989" i="2"/>
  <c r="G2989" i="2"/>
  <c r="F2989" i="2"/>
  <c r="E2989" i="2"/>
  <c r="D2989" i="2"/>
  <c r="C2989" i="2"/>
  <c r="B2989" i="2"/>
  <c r="A2989" i="2"/>
  <c r="P2988" i="2"/>
  <c r="O2988" i="2"/>
  <c r="N2988" i="2"/>
  <c r="M2988" i="2"/>
  <c r="L2988" i="2"/>
  <c r="K2988" i="2"/>
  <c r="J2988" i="2"/>
  <c r="I2988" i="2"/>
  <c r="H2988" i="2"/>
  <c r="G2988" i="2"/>
  <c r="F2988" i="2"/>
  <c r="E2988" i="2"/>
  <c r="D2988" i="2"/>
  <c r="C2988" i="2"/>
  <c r="B2988" i="2"/>
  <c r="A2988" i="2"/>
  <c r="P2987" i="2"/>
  <c r="O2987" i="2"/>
  <c r="N2987" i="2"/>
  <c r="M2987" i="2"/>
  <c r="L2987" i="2"/>
  <c r="K2987" i="2"/>
  <c r="J2987" i="2"/>
  <c r="I2987" i="2"/>
  <c r="H2987" i="2"/>
  <c r="G2987" i="2"/>
  <c r="F2987" i="2"/>
  <c r="E2987" i="2"/>
  <c r="D2987" i="2"/>
  <c r="C2987" i="2"/>
  <c r="B2987" i="2"/>
  <c r="A2987" i="2"/>
  <c r="P2986" i="2"/>
  <c r="O2986" i="2"/>
  <c r="N2986" i="2"/>
  <c r="M2986" i="2"/>
  <c r="L2986" i="2"/>
  <c r="K2986" i="2"/>
  <c r="J2986" i="2"/>
  <c r="I2986" i="2"/>
  <c r="H2986" i="2"/>
  <c r="G2986" i="2"/>
  <c r="F2986" i="2"/>
  <c r="E2986" i="2"/>
  <c r="D2986" i="2"/>
  <c r="C2986" i="2"/>
  <c r="B2986" i="2"/>
  <c r="A2986" i="2"/>
  <c r="P2985" i="2"/>
  <c r="O2985" i="2"/>
  <c r="N2985" i="2"/>
  <c r="M2985" i="2"/>
  <c r="L2985" i="2"/>
  <c r="K2985" i="2"/>
  <c r="J2985" i="2"/>
  <c r="I2985" i="2"/>
  <c r="H2985" i="2"/>
  <c r="G2985" i="2"/>
  <c r="F2985" i="2"/>
  <c r="E2985" i="2"/>
  <c r="D2985" i="2"/>
  <c r="C2985" i="2"/>
  <c r="B2985" i="2"/>
  <c r="A2985" i="2"/>
  <c r="P2984" i="2"/>
  <c r="O2984" i="2"/>
  <c r="N2984" i="2"/>
  <c r="M2984" i="2"/>
  <c r="L2984" i="2"/>
  <c r="K2984" i="2"/>
  <c r="J2984" i="2"/>
  <c r="I2984" i="2"/>
  <c r="H2984" i="2"/>
  <c r="G2984" i="2"/>
  <c r="F2984" i="2"/>
  <c r="E2984" i="2"/>
  <c r="D2984" i="2"/>
  <c r="C2984" i="2"/>
  <c r="B2984" i="2"/>
  <c r="A2984" i="2"/>
  <c r="P2983" i="2"/>
  <c r="O2983" i="2"/>
  <c r="N2983" i="2"/>
  <c r="M2983" i="2"/>
  <c r="L2983" i="2"/>
  <c r="K2983" i="2"/>
  <c r="J2983" i="2"/>
  <c r="I2983" i="2"/>
  <c r="H2983" i="2"/>
  <c r="G2983" i="2"/>
  <c r="F2983" i="2"/>
  <c r="E2983" i="2"/>
  <c r="D2983" i="2"/>
  <c r="C2983" i="2"/>
  <c r="B2983" i="2"/>
  <c r="A2983" i="2"/>
  <c r="P2982" i="2"/>
  <c r="O2982" i="2"/>
  <c r="N2982" i="2"/>
  <c r="M2982" i="2"/>
  <c r="L2982" i="2"/>
  <c r="K2982" i="2"/>
  <c r="J2982" i="2"/>
  <c r="I2982" i="2"/>
  <c r="H2982" i="2"/>
  <c r="G2982" i="2"/>
  <c r="F2982" i="2"/>
  <c r="E2982" i="2"/>
  <c r="D2982" i="2"/>
  <c r="C2982" i="2"/>
  <c r="B2982" i="2"/>
  <c r="A2982" i="2"/>
  <c r="P2981" i="2"/>
  <c r="O2981" i="2"/>
  <c r="N2981" i="2"/>
  <c r="M2981" i="2"/>
  <c r="L2981" i="2"/>
  <c r="K2981" i="2"/>
  <c r="J2981" i="2"/>
  <c r="I2981" i="2"/>
  <c r="H2981" i="2"/>
  <c r="G2981" i="2"/>
  <c r="F2981" i="2"/>
  <c r="E2981" i="2"/>
  <c r="D2981" i="2"/>
  <c r="C2981" i="2"/>
  <c r="B2981" i="2"/>
  <c r="A2981" i="2"/>
  <c r="P2980" i="2"/>
  <c r="O2980" i="2"/>
  <c r="N2980" i="2"/>
  <c r="M2980" i="2"/>
  <c r="L2980" i="2"/>
  <c r="K2980" i="2"/>
  <c r="J2980" i="2"/>
  <c r="I2980" i="2"/>
  <c r="H2980" i="2"/>
  <c r="G2980" i="2"/>
  <c r="F2980" i="2"/>
  <c r="E2980" i="2"/>
  <c r="D2980" i="2"/>
  <c r="C2980" i="2"/>
  <c r="B2980" i="2"/>
  <c r="A2980" i="2"/>
  <c r="P2979" i="2"/>
  <c r="O2979" i="2"/>
  <c r="N2979" i="2"/>
  <c r="M2979" i="2"/>
  <c r="L2979" i="2"/>
  <c r="K2979" i="2"/>
  <c r="J2979" i="2"/>
  <c r="I2979" i="2"/>
  <c r="H2979" i="2"/>
  <c r="G2979" i="2"/>
  <c r="F2979" i="2"/>
  <c r="E2979" i="2"/>
  <c r="D2979" i="2"/>
  <c r="C2979" i="2"/>
  <c r="B2979" i="2"/>
  <c r="A2979" i="2"/>
  <c r="P2978" i="2"/>
  <c r="O2978" i="2"/>
  <c r="N2978" i="2"/>
  <c r="M2978" i="2"/>
  <c r="L2978" i="2"/>
  <c r="K2978" i="2"/>
  <c r="J2978" i="2"/>
  <c r="I2978" i="2"/>
  <c r="H2978" i="2"/>
  <c r="G2978" i="2"/>
  <c r="F2978" i="2"/>
  <c r="E2978" i="2"/>
  <c r="D2978" i="2"/>
  <c r="C2978" i="2"/>
  <c r="B2978" i="2"/>
  <c r="A2978" i="2"/>
  <c r="P2977" i="2"/>
  <c r="O2977" i="2"/>
  <c r="N2977" i="2"/>
  <c r="M2977" i="2"/>
  <c r="L2977" i="2"/>
  <c r="K2977" i="2"/>
  <c r="J2977" i="2"/>
  <c r="I2977" i="2"/>
  <c r="H2977" i="2"/>
  <c r="G2977" i="2"/>
  <c r="F2977" i="2"/>
  <c r="E2977" i="2"/>
  <c r="D2977" i="2"/>
  <c r="C2977" i="2"/>
  <c r="B2977" i="2"/>
  <c r="A2977" i="2"/>
  <c r="P2976" i="2"/>
  <c r="O2976" i="2"/>
  <c r="N2976" i="2"/>
  <c r="M2976" i="2"/>
  <c r="L2976" i="2"/>
  <c r="K2976" i="2"/>
  <c r="J2976" i="2"/>
  <c r="I2976" i="2"/>
  <c r="H2976" i="2"/>
  <c r="G2976" i="2"/>
  <c r="F2976" i="2"/>
  <c r="E2976" i="2"/>
  <c r="D2976" i="2"/>
  <c r="C2976" i="2"/>
  <c r="B2976" i="2"/>
  <c r="A2976" i="2"/>
  <c r="P2975" i="2"/>
  <c r="O2975" i="2"/>
  <c r="N2975" i="2"/>
  <c r="M2975" i="2"/>
  <c r="L2975" i="2"/>
  <c r="K2975" i="2"/>
  <c r="J2975" i="2"/>
  <c r="I2975" i="2"/>
  <c r="H2975" i="2"/>
  <c r="G2975" i="2"/>
  <c r="F2975" i="2"/>
  <c r="E2975" i="2"/>
  <c r="D2975" i="2"/>
  <c r="C2975" i="2"/>
  <c r="B2975" i="2"/>
  <c r="A2975" i="2"/>
  <c r="P2974" i="2"/>
  <c r="O2974" i="2"/>
  <c r="N2974" i="2"/>
  <c r="M2974" i="2"/>
  <c r="L2974" i="2"/>
  <c r="K2974" i="2"/>
  <c r="J2974" i="2"/>
  <c r="I2974" i="2"/>
  <c r="H2974" i="2"/>
  <c r="G2974" i="2"/>
  <c r="F2974" i="2"/>
  <c r="E2974" i="2"/>
  <c r="D2974" i="2"/>
  <c r="C2974" i="2"/>
  <c r="B2974" i="2"/>
  <c r="A2974" i="2"/>
  <c r="P2973" i="2"/>
  <c r="O2973" i="2"/>
  <c r="N2973" i="2"/>
  <c r="M2973" i="2"/>
  <c r="L2973" i="2"/>
  <c r="K2973" i="2"/>
  <c r="J2973" i="2"/>
  <c r="I2973" i="2"/>
  <c r="H2973" i="2"/>
  <c r="G2973" i="2"/>
  <c r="F2973" i="2"/>
  <c r="E2973" i="2"/>
  <c r="D2973" i="2"/>
  <c r="C2973" i="2"/>
  <c r="B2973" i="2"/>
  <c r="A2973" i="2"/>
  <c r="P2972" i="2"/>
  <c r="O2972" i="2"/>
  <c r="N2972" i="2"/>
  <c r="M2972" i="2"/>
  <c r="L2972" i="2"/>
  <c r="K2972" i="2"/>
  <c r="J2972" i="2"/>
  <c r="I2972" i="2"/>
  <c r="H2972" i="2"/>
  <c r="G2972" i="2"/>
  <c r="F2972" i="2"/>
  <c r="E2972" i="2"/>
  <c r="D2972" i="2"/>
  <c r="C2972" i="2"/>
  <c r="B2972" i="2"/>
  <c r="A2972" i="2"/>
  <c r="P2971" i="2"/>
  <c r="O2971" i="2"/>
  <c r="N2971" i="2"/>
  <c r="M2971" i="2"/>
  <c r="L2971" i="2"/>
  <c r="K2971" i="2"/>
  <c r="J2971" i="2"/>
  <c r="I2971" i="2"/>
  <c r="H2971" i="2"/>
  <c r="G2971" i="2"/>
  <c r="F2971" i="2"/>
  <c r="E2971" i="2"/>
  <c r="D2971" i="2"/>
  <c r="C2971" i="2"/>
  <c r="B2971" i="2"/>
  <c r="A2971" i="2"/>
  <c r="P2970" i="2"/>
  <c r="O2970" i="2"/>
  <c r="N2970" i="2"/>
  <c r="M2970" i="2"/>
  <c r="L2970" i="2"/>
  <c r="K2970" i="2"/>
  <c r="J2970" i="2"/>
  <c r="I2970" i="2"/>
  <c r="H2970" i="2"/>
  <c r="G2970" i="2"/>
  <c r="F2970" i="2"/>
  <c r="E2970" i="2"/>
  <c r="D2970" i="2"/>
  <c r="C2970" i="2"/>
  <c r="B2970" i="2"/>
  <c r="A2970" i="2"/>
  <c r="P2969" i="2"/>
  <c r="O2969" i="2"/>
  <c r="N2969" i="2"/>
  <c r="M2969" i="2"/>
  <c r="L2969" i="2"/>
  <c r="K2969" i="2"/>
  <c r="J2969" i="2"/>
  <c r="I2969" i="2"/>
  <c r="H2969" i="2"/>
  <c r="G2969" i="2"/>
  <c r="F2969" i="2"/>
  <c r="E2969" i="2"/>
  <c r="D2969" i="2"/>
  <c r="C2969" i="2"/>
  <c r="B2969" i="2"/>
  <c r="A2969" i="2"/>
  <c r="P2968" i="2"/>
  <c r="O2968" i="2"/>
  <c r="N2968" i="2"/>
  <c r="M2968" i="2"/>
  <c r="L2968" i="2"/>
  <c r="K2968" i="2"/>
  <c r="J2968" i="2"/>
  <c r="I2968" i="2"/>
  <c r="H2968" i="2"/>
  <c r="G2968" i="2"/>
  <c r="F2968" i="2"/>
  <c r="E2968" i="2"/>
  <c r="D2968" i="2"/>
  <c r="C2968" i="2"/>
  <c r="B2968" i="2"/>
  <c r="A2968" i="2"/>
  <c r="P2967" i="2"/>
  <c r="O2967" i="2"/>
  <c r="N2967" i="2"/>
  <c r="M2967" i="2"/>
  <c r="L2967" i="2"/>
  <c r="K2967" i="2"/>
  <c r="J2967" i="2"/>
  <c r="I2967" i="2"/>
  <c r="H2967" i="2"/>
  <c r="G2967" i="2"/>
  <c r="F2967" i="2"/>
  <c r="E2967" i="2"/>
  <c r="D2967" i="2"/>
  <c r="C2967" i="2"/>
  <c r="B2967" i="2"/>
  <c r="A2967" i="2"/>
  <c r="P2966" i="2"/>
  <c r="O2966" i="2"/>
  <c r="N2966" i="2"/>
  <c r="M2966" i="2"/>
  <c r="L2966" i="2"/>
  <c r="K2966" i="2"/>
  <c r="J2966" i="2"/>
  <c r="I2966" i="2"/>
  <c r="H2966" i="2"/>
  <c r="G2966" i="2"/>
  <c r="F2966" i="2"/>
  <c r="E2966" i="2"/>
  <c r="D2966" i="2"/>
  <c r="C2966" i="2"/>
  <c r="B2966" i="2"/>
  <c r="A2966" i="2"/>
  <c r="P2965" i="2"/>
  <c r="O2965" i="2"/>
  <c r="N2965" i="2"/>
  <c r="M2965" i="2"/>
  <c r="L2965" i="2"/>
  <c r="K2965" i="2"/>
  <c r="J2965" i="2"/>
  <c r="I2965" i="2"/>
  <c r="H2965" i="2"/>
  <c r="G2965" i="2"/>
  <c r="F2965" i="2"/>
  <c r="E2965" i="2"/>
  <c r="D2965" i="2"/>
  <c r="C2965" i="2"/>
  <c r="B2965" i="2"/>
  <c r="A2965" i="2"/>
  <c r="P2964" i="2"/>
  <c r="O2964" i="2"/>
  <c r="N2964" i="2"/>
  <c r="M2964" i="2"/>
  <c r="L2964" i="2"/>
  <c r="K2964" i="2"/>
  <c r="J2964" i="2"/>
  <c r="I2964" i="2"/>
  <c r="H2964" i="2"/>
  <c r="G2964" i="2"/>
  <c r="F2964" i="2"/>
  <c r="E2964" i="2"/>
  <c r="D2964" i="2"/>
  <c r="C2964" i="2"/>
  <c r="B2964" i="2"/>
  <c r="A2964" i="2"/>
  <c r="P2963" i="2"/>
  <c r="O2963" i="2"/>
  <c r="N2963" i="2"/>
  <c r="M2963" i="2"/>
  <c r="L2963" i="2"/>
  <c r="K2963" i="2"/>
  <c r="J2963" i="2"/>
  <c r="I2963" i="2"/>
  <c r="H2963" i="2"/>
  <c r="G2963" i="2"/>
  <c r="F2963" i="2"/>
  <c r="E2963" i="2"/>
  <c r="D2963" i="2"/>
  <c r="C2963" i="2"/>
  <c r="B2963" i="2"/>
  <c r="A2963" i="2"/>
  <c r="P2962" i="2"/>
  <c r="O2962" i="2"/>
  <c r="N2962" i="2"/>
  <c r="M2962" i="2"/>
  <c r="L2962" i="2"/>
  <c r="K2962" i="2"/>
  <c r="J2962" i="2"/>
  <c r="I2962" i="2"/>
  <c r="H2962" i="2"/>
  <c r="G2962" i="2"/>
  <c r="F2962" i="2"/>
  <c r="E2962" i="2"/>
  <c r="D2962" i="2"/>
  <c r="C2962" i="2"/>
  <c r="B2962" i="2"/>
  <c r="A2962" i="2"/>
  <c r="P2961" i="2"/>
  <c r="O2961" i="2"/>
  <c r="N2961" i="2"/>
  <c r="M2961" i="2"/>
  <c r="L2961" i="2"/>
  <c r="K2961" i="2"/>
  <c r="J2961" i="2"/>
  <c r="I2961" i="2"/>
  <c r="H2961" i="2"/>
  <c r="G2961" i="2"/>
  <c r="F2961" i="2"/>
  <c r="E2961" i="2"/>
  <c r="D2961" i="2"/>
  <c r="C2961" i="2"/>
  <c r="B2961" i="2"/>
  <c r="A2961" i="2"/>
  <c r="P2960" i="2"/>
  <c r="O2960" i="2"/>
  <c r="N2960" i="2"/>
  <c r="M2960" i="2"/>
  <c r="L2960" i="2"/>
  <c r="K2960" i="2"/>
  <c r="J2960" i="2"/>
  <c r="I2960" i="2"/>
  <c r="H2960" i="2"/>
  <c r="G2960" i="2"/>
  <c r="F2960" i="2"/>
  <c r="E2960" i="2"/>
  <c r="D2960" i="2"/>
  <c r="C2960" i="2"/>
  <c r="B2960" i="2"/>
  <c r="A2960" i="2"/>
  <c r="P2959" i="2"/>
  <c r="O2959" i="2"/>
  <c r="N2959" i="2"/>
  <c r="M2959" i="2"/>
  <c r="L2959" i="2"/>
  <c r="K2959" i="2"/>
  <c r="J2959" i="2"/>
  <c r="I2959" i="2"/>
  <c r="H2959" i="2"/>
  <c r="G2959" i="2"/>
  <c r="F2959" i="2"/>
  <c r="E2959" i="2"/>
  <c r="D2959" i="2"/>
  <c r="C2959" i="2"/>
  <c r="B2959" i="2"/>
  <c r="A2959" i="2"/>
  <c r="P2958" i="2"/>
  <c r="O2958" i="2"/>
  <c r="N2958" i="2"/>
  <c r="M2958" i="2"/>
  <c r="L2958" i="2"/>
  <c r="K2958" i="2"/>
  <c r="J2958" i="2"/>
  <c r="I2958" i="2"/>
  <c r="H2958" i="2"/>
  <c r="G2958" i="2"/>
  <c r="F2958" i="2"/>
  <c r="E2958" i="2"/>
  <c r="D2958" i="2"/>
  <c r="C2958" i="2"/>
  <c r="B2958" i="2"/>
  <c r="A2958" i="2"/>
  <c r="P2957" i="2"/>
  <c r="O2957" i="2"/>
  <c r="N2957" i="2"/>
  <c r="M2957" i="2"/>
  <c r="L2957" i="2"/>
  <c r="K2957" i="2"/>
  <c r="J2957" i="2"/>
  <c r="I2957" i="2"/>
  <c r="H2957" i="2"/>
  <c r="G2957" i="2"/>
  <c r="F2957" i="2"/>
  <c r="E2957" i="2"/>
  <c r="D2957" i="2"/>
  <c r="C2957" i="2"/>
  <c r="B2957" i="2"/>
  <c r="A2957" i="2"/>
  <c r="P2956" i="2"/>
  <c r="O2956" i="2"/>
  <c r="N2956" i="2"/>
  <c r="M2956" i="2"/>
  <c r="L2956" i="2"/>
  <c r="K2956" i="2"/>
  <c r="J2956" i="2"/>
  <c r="I2956" i="2"/>
  <c r="H2956" i="2"/>
  <c r="G2956" i="2"/>
  <c r="F2956" i="2"/>
  <c r="E2956" i="2"/>
  <c r="D2956" i="2"/>
  <c r="C2956" i="2"/>
  <c r="B2956" i="2"/>
  <c r="A2956" i="2"/>
  <c r="P2955" i="2"/>
  <c r="O2955" i="2"/>
  <c r="N2955" i="2"/>
  <c r="M2955" i="2"/>
  <c r="L2955" i="2"/>
  <c r="K2955" i="2"/>
  <c r="J2955" i="2"/>
  <c r="I2955" i="2"/>
  <c r="H2955" i="2"/>
  <c r="G2955" i="2"/>
  <c r="F2955" i="2"/>
  <c r="E2955" i="2"/>
  <c r="D2955" i="2"/>
  <c r="C2955" i="2"/>
  <c r="B2955" i="2"/>
  <c r="A2955" i="2"/>
  <c r="P2954" i="2"/>
  <c r="O2954" i="2"/>
  <c r="N2954" i="2"/>
  <c r="M2954" i="2"/>
  <c r="L2954" i="2"/>
  <c r="K2954" i="2"/>
  <c r="J2954" i="2"/>
  <c r="I2954" i="2"/>
  <c r="H2954" i="2"/>
  <c r="G2954" i="2"/>
  <c r="F2954" i="2"/>
  <c r="E2954" i="2"/>
  <c r="D2954" i="2"/>
  <c r="C2954" i="2"/>
  <c r="B2954" i="2"/>
  <c r="A2954" i="2"/>
  <c r="P2953" i="2"/>
  <c r="O2953" i="2"/>
  <c r="N2953" i="2"/>
  <c r="M2953" i="2"/>
  <c r="L2953" i="2"/>
  <c r="K2953" i="2"/>
  <c r="J2953" i="2"/>
  <c r="I2953" i="2"/>
  <c r="H2953" i="2"/>
  <c r="G2953" i="2"/>
  <c r="F2953" i="2"/>
  <c r="E2953" i="2"/>
  <c r="D2953" i="2"/>
  <c r="C2953" i="2"/>
  <c r="B2953" i="2"/>
  <c r="A2953" i="2"/>
  <c r="P2952" i="2"/>
  <c r="O2952" i="2"/>
  <c r="N2952" i="2"/>
  <c r="M2952" i="2"/>
  <c r="L2952" i="2"/>
  <c r="K2952" i="2"/>
  <c r="J2952" i="2"/>
  <c r="I2952" i="2"/>
  <c r="H2952" i="2"/>
  <c r="G2952" i="2"/>
  <c r="F2952" i="2"/>
  <c r="E2952" i="2"/>
  <c r="D2952" i="2"/>
  <c r="C2952" i="2"/>
  <c r="B2952" i="2"/>
  <c r="A2952" i="2"/>
  <c r="P2951" i="2"/>
  <c r="O2951" i="2"/>
  <c r="N2951" i="2"/>
  <c r="M2951" i="2"/>
  <c r="L2951" i="2"/>
  <c r="K2951" i="2"/>
  <c r="J2951" i="2"/>
  <c r="I2951" i="2"/>
  <c r="H2951" i="2"/>
  <c r="G2951" i="2"/>
  <c r="F2951" i="2"/>
  <c r="E2951" i="2"/>
  <c r="D2951" i="2"/>
  <c r="C2951" i="2"/>
  <c r="B2951" i="2"/>
  <c r="A2951" i="2"/>
  <c r="P2950" i="2"/>
  <c r="O2950" i="2"/>
  <c r="N2950" i="2"/>
  <c r="M2950" i="2"/>
  <c r="L2950" i="2"/>
  <c r="K2950" i="2"/>
  <c r="J2950" i="2"/>
  <c r="I2950" i="2"/>
  <c r="H2950" i="2"/>
  <c r="G2950" i="2"/>
  <c r="F2950" i="2"/>
  <c r="E2950" i="2"/>
  <c r="D2950" i="2"/>
  <c r="C2950" i="2"/>
  <c r="B2950" i="2"/>
  <c r="A2950" i="2"/>
  <c r="P2949" i="2"/>
  <c r="O2949" i="2"/>
  <c r="N2949" i="2"/>
  <c r="M2949" i="2"/>
  <c r="L2949" i="2"/>
  <c r="K2949" i="2"/>
  <c r="J2949" i="2"/>
  <c r="I2949" i="2"/>
  <c r="H2949" i="2"/>
  <c r="G2949" i="2"/>
  <c r="F2949" i="2"/>
  <c r="E2949" i="2"/>
  <c r="D2949" i="2"/>
  <c r="C2949" i="2"/>
  <c r="B2949" i="2"/>
  <c r="A2949" i="2"/>
  <c r="P2948" i="2"/>
  <c r="O2948" i="2"/>
  <c r="N2948" i="2"/>
  <c r="M2948" i="2"/>
  <c r="L2948" i="2"/>
  <c r="K2948" i="2"/>
  <c r="J2948" i="2"/>
  <c r="I2948" i="2"/>
  <c r="H2948" i="2"/>
  <c r="G2948" i="2"/>
  <c r="F2948" i="2"/>
  <c r="E2948" i="2"/>
  <c r="D2948" i="2"/>
  <c r="C2948" i="2"/>
  <c r="B2948" i="2"/>
  <c r="A2948" i="2"/>
  <c r="P2947" i="2"/>
  <c r="O2947" i="2"/>
  <c r="N2947" i="2"/>
  <c r="M2947" i="2"/>
  <c r="L2947" i="2"/>
  <c r="K2947" i="2"/>
  <c r="J2947" i="2"/>
  <c r="I2947" i="2"/>
  <c r="H2947" i="2"/>
  <c r="G2947" i="2"/>
  <c r="F2947" i="2"/>
  <c r="E2947" i="2"/>
  <c r="D2947" i="2"/>
  <c r="C2947" i="2"/>
  <c r="B2947" i="2"/>
  <c r="A2947" i="2"/>
  <c r="P2946" i="2"/>
  <c r="O2946" i="2"/>
  <c r="N2946" i="2"/>
  <c r="M2946" i="2"/>
  <c r="L2946" i="2"/>
  <c r="K2946" i="2"/>
  <c r="J2946" i="2"/>
  <c r="I2946" i="2"/>
  <c r="H2946" i="2"/>
  <c r="G2946" i="2"/>
  <c r="F2946" i="2"/>
  <c r="E2946" i="2"/>
  <c r="D2946" i="2"/>
  <c r="C2946" i="2"/>
  <c r="B2946" i="2"/>
  <c r="A2946" i="2"/>
  <c r="P2945" i="2"/>
  <c r="O2945" i="2"/>
  <c r="N2945" i="2"/>
  <c r="M2945" i="2"/>
  <c r="L2945" i="2"/>
  <c r="K2945" i="2"/>
  <c r="J2945" i="2"/>
  <c r="I2945" i="2"/>
  <c r="H2945" i="2"/>
  <c r="G2945" i="2"/>
  <c r="F2945" i="2"/>
  <c r="E2945" i="2"/>
  <c r="D2945" i="2"/>
  <c r="C2945" i="2"/>
  <c r="B2945" i="2"/>
  <c r="A2945" i="2"/>
  <c r="P2944" i="2"/>
  <c r="O2944" i="2"/>
  <c r="N2944" i="2"/>
  <c r="M2944" i="2"/>
  <c r="L2944" i="2"/>
  <c r="K2944" i="2"/>
  <c r="J2944" i="2"/>
  <c r="I2944" i="2"/>
  <c r="H2944" i="2"/>
  <c r="G2944" i="2"/>
  <c r="F2944" i="2"/>
  <c r="E2944" i="2"/>
  <c r="D2944" i="2"/>
  <c r="C2944" i="2"/>
  <c r="B2944" i="2"/>
  <c r="A2944" i="2"/>
  <c r="P2943" i="2"/>
  <c r="O2943" i="2"/>
  <c r="N2943" i="2"/>
  <c r="M2943" i="2"/>
  <c r="L2943" i="2"/>
  <c r="K2943" i="2"/>
  <c r="J2943" i="2"/>
  <c r="I2943" i="2"/>
  <c r="H2943" i="2"/>
  <c r="G2943" i="2"/>
  <c r="F2943" i="2"/>
  <c r="E2943" i="2"/>
  <c r="D2943" i="2"/>
  <c r="C2943" i="2"/>
  <c r="B2943" i="2"/>
  <c r="A2943" i="2"/>
  <c r="P2942" i="2"/>
  <c r="O2942" i="2"/>
  <c r="N2942" i="2"/>
  <c r="M2942" i="2"/>
  <c r="L2942" i="2"/>
  <c r="K2942" i="2"/>
  <c r="J2942" i="2"/>
  <c r="I2942" i="2"/>
  <c r="H2942" i="2"/>
  <c r="G2942" i="2"/>
  <c r="F2942" i="2"/>
  <c r="E2942" i="2"/>
  <c r="D2942" i="2"/>
  <c r="C2942" i="2"/>
  <c r="B2942" i="2"/>
  <c r="A2942" i="2"/>
  <c r="P2941" i="2"/>
  <c r="O2941" i="2"/>
  <c r="N2941" i="2"/>
  <c r="M2941" i="2"/>
  <c r="L2941" i="2"/>
  <c r="K2941" i="2"/>
  <c r="J2941" i="2"/>
  <c r="I2941" i="2"/>
  <c r="H2941" i="2"/>
  <c r="G2941" i="2"/>
  <c r="F2941" i="2"/>
  <c r="E2941" i="2"/>
  <c r="D2941" i="2"/>
  <c r="C2941" i="2"/>
  <c r="B2941" i="2"/>
  <c r="A2941" i="2"/>
  <c r="P2940" i="2"/>
  <c r="O2940" i="2"/>
  <c r="N2940" i="2"/>
  <c r="M2940" i="2"/>
  <c r="L2940" i="2"/>
  <c r="K2940" i="2"/>
  <c r="J2940" i="2"/>
  <c r="I2940" i="2"/>
  <c r="H2940" i="2"/>
  <c r="G2940" i="2"/>
  <c r="F2940" i="2"/>
  <c r="E2940" i="2"/>
  <c r="D2940" i="2"/>
  <c r="C2940" i="2"/>
  <c r="B2940" i="2"/>
  <c r="A2940" i="2"/>
  <c r="P2939" i="2"/>
  <c r="O2939" i="2"/>
  <c r="N2939" i="2"/>
  <c r="M2939" i="2"/>
  <c r="L2939" i="2"/>
  <c r="K2939" i="2"/>
  <c r="J2939" i="2"/>
  <c r="I2939" i="2"/>
  <c r="H2939" i="2"/>
  <c r="G2939" i="2"/>
  <c r="F2939" i="2"/>
  <c r="E2939" i="2"/>
  <c r="D2939" i="2"/>
  <c r="C2939" i="2"/>
  <c r="B2939" i="2"/>
  <c r="A2939" i="2"/>
  <c r="P2938" i="2"/>
  <c r="O2938" i="2"/>
  <c r="N2938" i="2"/>
  <c r="M2938" i="2"/>
  <c r="L2938" i="2"/>
  <c r="K2938" i="2"/>
  <c r="J2938" i="2"/>
  <c r="I2938" i="2"/>
  <c r="H2938" i="2"/>
  <c r="G2938" i="2"/>
  <c r="F2938" i="2"/>
  <c r="E2938" i="2"/>
  <c r="D2938" i="2"/>
  <c r="C2938" i="2"/>
  <c r="B2938" i="2"/>
  <c r="A2938" i="2"/>
  <c r="P2937" i="2"/>
  <c r="O2937" i="2"/>
  <c r="N2937" i="2"/>
  <c r="M2937" i="2"/>
  <c r="L2937" i="2"/>
  <c r="K2937" i="2"/>
  <c r="J2937" i="2"/>
  <c r="I2937" i="2"/>
  <c r="H2937" i="2"/>
  <c r="G2937" i="2"/>
  <c r="F2937" i="2"/>
  <c r="E2937" i="2"/>
  <c r="D2937" i="2"/>
  <c r="C2937" i="2"/>
  <c r="B2937" i="2"/>
  <c r="A2937" i="2"/>
  <c r="P2936" i="2"/>
  <c r="O2936" i="2"/>
  <c r="N2936" i="2"/>
  <c r="M2936" i="2"/>
  <c r="L2936" i="2"/>
  <c r="K2936" i="2"/>
  <c r="J2936" i="2"/>
  <c r="I2936" i="2"/>
  <c r="H2936" i="2"/>
  <c r="G2936" i="2"/>
  <c r="F2936" i="2"/>
  <c r="E2936" i="2"/>
  <c r="D2936" i="2"/>
  <c r="C2936" i="2"/>
  <c r="B2936" i="2"/>
  <c r="A2936" i="2"/>
  <c r="P2935" i="2"/>
  <c r="O2935" i="2"/>
  <c r="N2935" i="2"/>
  <c r="M2935" i="2"/>
  <c r="L2935" i="2"/>
  <c r="K2935" i="2"/>
  <c r="J2935" i="2"/>
  <c r="I2935" i="2"/>
  <c r="H2935" i="2"/>
  <c r="G2935" i="2"/>
  <c r="F2935" i="2"/>
  <c r="E2935" i="2"/>
  <c r="D2935" i="2"/>
  <c r="C2935" i="2"/>
  <c r="B2935" i="2"/>
  <c r="A2935" i="2"/>
  <c r="P2934" i="2"/>
  <c r="O2934" i="2"/>
  <c r="N2934" i="2"/>
  <c r="M2934" i="2"/>
  <c r="L2934" i="2"/>
  <c r="K2934" i="2"/>
  <c r="J2934" i="2"/>
  <c r="I2934" i="2"/>
  <c r="H2934" i="2"/>
  <c r="G2934" i="2"/>
  <c r="F2934" i="2"/>
  <c r="E2934" i="2"/>
  <c r="D2934" i="2"/>
  <c r="C2934" i="2"/>
  <c r="B2934" i="2"/>
  <c r="A2934" i="2"/>
  <c r="P2933" i="2"/>
  <c r="O2933" i="2"/>
  <c r="N2933" i="2"/>
  <c r="M2933" i="2"/>
  <c r="L2933" i="2"/>
  <c r="K2933" i="2"/>
  <c r="J2933" i="2"/>
  <c r="I2933" i="2"/>
  <c r="H2933" i="2"/>
  <c r="G2933" i="2"/>
  <c r="F2933" i="2"/>
  <c r="E2933" i="2"/>
  <c r="D2933" i="2"/>
  <c r="C2933" i="2"/>
  <c r="B2933" i="2"/>
  <c r="A2933" i="2"/>
  <c r="P2932" i="2"/>
  <c r="O2932" i="2"/>
  <c r="N2932" i="2"/>
  <c r="M2932" i="2"/>
  <c r="L2932" i="2"/>
  <c r="K2932" i="2"/>
  <c r="J2932" i="2"/>
  <c r="I2932" i="2"/>
  <c r="H2932" i="2"/>
  <c r="G2932" i="2"/>
  <c r="F2932" i="2"/>
  <c r="E2932" i="2"/>
  <c r="D2932" i="2"/>
  <c r="C2932" i="2"/>
  <c r="B2932" i="2"/>
  <c r="A2932" i="2"/>
  <c r="P2931" i="2"/>
  <c r="O2931" i="2"/>
  <c r="N2931" i="2"/>
  <c r="M2931" i="2"/>
  <c r="L2931" i="2"/>
  <c r="K2931" i="2"/>
  <c r="J2931" i="2"/>
  <c r="I2931" i="2"/>
  <c r="H2931" i="2"/>
  <c r="G2931" i="2"/>
  <c r="F2931" i="2"/>
  <c r="E2931" i="2"/>
  <c r="D2931" i="2"/>
  <c r="C2931" i="2"/>
  <c r="B2931" i="2"/>
  <c r="A2931" i="2"/>
  <c r="P2930" i="2"/>
  <c r="O2930" i="2"/>
  <c r="N2930" i="2"/>
  <c r="M2930" i="2"/>
  <c r="L2930" i="2"/>
  <c r="K2930" i="2"/>
  <c r="J2930" i="2"/>
  <c r="I2930" i="2"/>
  <c r="H2930" i="2"/>
  <c r="G2930" i="2"/>
  <c r="F2930" i="2"/>
  <c r="E2930" i="2"/>
  <c r="D2930" i="2"/>
  <c r="C2930" i="2"/>
  <c r="B2930" i="2"/>
  <c r="A2930" i="2"/>
  <c r="P2929" i="2"/>
  <c r="O2929" i="2"/>
  <c r="N2929" i="2"/>
  <c r="M2929" i="2"/>
  <c r="L2929" i="2"/>
  <c r="K2929" i="2"/>
  <c r="J2929" i="2"/>
  <c r="I2929" i="2"/>
  <c r="H2929" i="2"/>
  <c r="G2929" i="2"/>
  <c r="F2929" i="2"/>
  <c r="E2929" i="2"/>
  <c r="D2929" i="2"/>
  <c r="C2929" i="2"/>
  <c r="B2929" i="2"/>
  <c r="A2929" i="2"/>
  <c r="P2928" i="2"/>
  <c r="O2928" i="2"/>
  <c r="N2928" i="2"/>
  <c r="M2928" i="2"/>
  <c r="L2928" i="2"/>
  <c r="K2928" i="2"/>
  <c r="J2928" i="2"/>
  <c r="I2928" i="2"/>
  <c r="H2928" i="2"/>
  <c r="G2928" i="2"/>
  <c r="F2928" i="2"/>
  <c r="E2928" i="2"/>
  <c r="D2928" i="2"/>
  <c r="C2928" i="2"/>
  <c r="B2928" i="2"/>
  <c r="A2928" i="2"/>
  <c r="P2927" i="2"/>
  <c r="O2927" i="2"/>
  <c r="N2927" i="2"/>
  <c r="M2927" i="2"/>
  <c r="L2927" i="2"/>
  <c r="K2927" i="2"/>
  <c r="J2927" i="2"/>
  <c r="I2927" i="2"/>
  <c r="H2927" i="2"/>
  <c r="G2927" i="2"/>
  <c r="F2927" i="2"/>
  <c r="E2927" i="2"/>
  <c r="D2927" i="2"/>
  <c r="C2927" i="2"/>
  <c r="B2927" i="2"/>
  <c r="A2927" i="2"/>
  <c r="P2926" i="2"/>
  <c r="O2926" i="2"/>
  <c r="N2926" i="2"/>
  <c r="M2926" i="2"/>
  <c r="L2926" i="2"/>
  <c r="K2926" i="2"/>
  <c r="J2926" i="2"/>
  <c r="I2926" i="2"/>
  <c r="H2926" i="2"/>
  <c r="G2926" i="2"/>
  <c r="F2926" i="2"/>
  <c r="E2926" i="2"/>
  <c r="D2926" i="2"/>
  <c r="C2926" i="2"/>
  <c r="B2926" i="2"/>
  <c r="A2926" i="2"/>
  <c r="P2925" i="2"/>
  <c r="O2925" i="2"/>
  <c r="N2925" i="2"/>
  <c r="M2925" i="2"/>
  <c r="L2925" i="2"/>
  <c r="K2925" i="2"/>
  <c r="J2925" i="2"/>
  <c r="I2925" i="2"/>
  <c r="H2925" i="2"/>
  <c r="G2925" i="2"/>
  <c r="F2925" i="2"/>
  <c r="E2925" i="2"/>
  <c r="D2925" i="2"/>
  <c r="C2925" i="2"/>
  <c r="B2925" i="2"/>
  <c r="A2925" i="2"/>
  <c r="P2924" i="2"/>
  <c r="O2924" i="2"/>
  <c r="N2924" i="2"/>
  <c r="M2924" i="2"/>
  <c r="L2924" i="2"/>
  <c r="K2924" i="2"/>
  <c r="J2924" i="2"/>
  <c r="I2924" i="2"/>
  <c r="H2924" i="2"/>
  <c r="G2924" i="2"/>
  <c r="F2924" i="2"/>
  <c r="E2924" i="2"/>
  <c r="D2924" i="2"/>
  <c r="C2924" i="2"/>
  <c r="B2924" i="2"/>
  <c r="A2924" i="2"/>
  <c r="P2923" i="2"/>
  <c r="O2923" i="2"/>
  <c r="N2923" i="2"/>
  <c r="M2923" i="2"/>
  <c r="L2923" i="2"/>
  <c r="K2923" i="2"/>
  <c r="J2923" i="2"/>
  <c r="I2923" i="2"/>
  <c r="H2923" i="2"/>
  <c r="G2923" i="2"/>
  <c r="F2923" i="2"/>
  <c r="E2923" i="2"/>
  <c r="D2923" i="2"/>
  <c r="C2923" i="2"/>
  <c r="B2923" i="2"/>
  <c r="A2923" i="2"/>
  <c r="P2922" i="2"/>
  <c r="O2922" i="2"/>
  <c r="N2922" i="2"/>
  <c r="M2922" i="2"/>
  <c r="L2922" i="2"/>
  <c r="K2922" i="2"/>
  <c r="J2922" i="2"/>
  <c r="I2922" i="2"/>
  <c r="H2922" i="2"/>
  <c r="G2922" i="2"/>
  <c r="F2922" i="2"/>
  <c r="E2922" i="2"/>
  <c r="D2922" i="2"/>
  <c r="C2922" i="2"/>
  <c r="B2922" i="2"/>
  <c r="A2922" i="2"/>
  <c r="P2921" i="2"/>
  <c r="O2921" i="2"/>
  <c r="N2921" i="2"/>
  <c r="M2921" i="2"/>
  <c r="L2921" i="2"/>
  <c r="K2921" i="2"/>
  <c r="J2921" i="2"/>
  <c r="I2921" i="2"/>
  <c r="H2921" i="2"/>
  <c r="G2921" i="2"/>
  <c r="F2921" i="2"/>
  <c r="E2921" i="2"/>
  <c r="D2921" i="2"/>
  <c r="C2921" i="2"/>
  <c r="B2921" i="2"/>
  <c r="A2921" i="2"/>
  <c r="P2920" i="2"/>
  <c r="O2920" i="2"/>
  <c r="N2920" i="2"/>
  <c r="M2920" i="2"/>
  <c r="L2920" i="2"/>
  <c r="K2920" i="2"/>
  <c r="J2920" i="2"/>
  <c r="I2920" i="2"/>
  <c r="H2920" i="2"/>
  <c r="G2920" i="2"/>
  <c r="F2920" i="2"/>
  <c r="E2920" i="2"/>
  <c r="D2920" i="2"/>
  <c r="C2920" i="2"/>
  <c r="B2920" i="2"/>
  <c r="A2920" i="2"/>
  <c r="P2919" i="2"/>
  <c r="O2919" i="2"/>
  <c r="N2919" i="2"/>
  <c r="M2919" i="2"/>
  <c r="L2919" i="2"/>
  <c r="K2919" i="2"/>
  <c r="J2919" i="2"/>
  <c r="I2919" i="2"/>
  <c r="H2919" i="2"/>
  <c r="G2919" i="2"/>
  <c r="F2919" i="2"/>
  <c r="E2919" i="2"/>
  <c r="D2919" i="2"/>
  <c r="C2919" i="2"/>
  <c r="B2919" i="2"/>
  <c r="A2919" i="2"/>
  <c r="P2918" i="2"/>
  <c r="O2918" i="2"/>
  <c r="N2918" i="2"/>
  <c r="M2918" i="2"/>
  <c r="L2918" i="2"/>
  <c r="K2918" i="2"/>
  <c r="J2918" i="2"/>
  <c r="I2918" i="2"/>
  <c r="H2918" i="2"/>
  <c r="G2918" i="2"/>
  <c r="F2918" i="2"/>
  <c r="E2918" i="2"/>
  <c r="D2918" i="2"/>
  <c r="C2918" i="2"/>
  <c r="B2918" i="2"/>
  <c r="A2918" i="2"/>
  <c r="P2917" i="2"/>
  <c r="O2917" i="2"/>
  <c r="N2917" i="2"/>
  <c r="M2917" i="2"/>
  <c r="L2917" i="2"/>
  <c r="K2917" i="2"/>
  <c r="J2917" i="2"/>
  <c r="I2917" i="2"/>
  <c r="H2917" i="2"/>
  <c r="G2917" i="2"/>
  <c r="F2917" i="2"/>
  <c r="E2917" i="2"/>
  <c r="D2917" i="2"/>
  <c r="C2917" i="2"/>
  <c r="B2917" i="2"/>
  <c r="A2917" i="2"/>
  <c r="P2916" i="2"/>
  <c r="O2916" i="2"/>
  <c r="N2916" i="2"/>
  <c r="M2916" i="2"/>
  <c r="L2916" i="2"/>
  <c r="K2916" i="2"/>
  <c r="J2916" i="2"/>
  <c r="I2916" i="2"/>
  <c r="H2916" i="2"/>
  <c r="G2916" i="2"/>
  <c r="F2916" i="2"/>
  <c r="E2916" i="2"/>
  <c r="D2916" i="2"/>
  <c r="C2916" i="2"/>
  <c r="B2916" i="2"/>
  <c r="A2916" i="2"/>
  <c r="P2915" i="2"/>
  <c r="O2915" i="2"/>
  <c r="N2915" i="2"/>
  <c r="M2915" i="2"/>
  <c r="L2915" i="2"/>
  <c r="K2915" i="2"/>
  <c r="J2915" i="2"/>
  <c r="I2915" i="2"/>
  <c r="H2915" i="2"/>
  <c r="G2915" i="2"/>
  <c r="F2915" i="2"/>
  <c r="E2915" i="2"/>
  <c r="D2915" i="2"/>
  <c r="C2915" i="2"/>
  <c r="B2915" i="2"/>
  <c r="A2915" i="2"/>
  <c r="P2914" i="2"/>
  <c r="O2914" i="2"/>
  <c r="N2914" i="2"/>
  <c r="M2914" i="2"/>
  <c r="L2914" i="2"/>
  <c r="K2914" i="2"/>
  <c r="J2914" i="2"/>
  <c r="I2914" i="2"/>
  <c r="H2914" i="2"/>
  <c r="G2914" i="2"/>
  <c r="F2914" i="2"/>
  <c r="E2914" i="2"/>
  <c r="D2914" i="2"/>
  <c r="C2914" i="2"/>
  <c r="B2914" i="2"/>
  <c r="A2914" i="2"/>
  <c r="P2913" i="2"/>
  <c r="O2913" i="2"/>
  <c r="N2913" i="2"/>
  <c r="M2913" i="2"/>
  <c r="L2913" i="2"/>
  <c r="K2913" i="2"/>
  <c r="J2913" i="2"/>
  <c r="I2913" i="2"/>
  <c r="H2913" i="2"/>
  <c r="G2913" i="2"/>
  <c r="F2913" i="2"/>
  <c r="E2913" i="2"/>
  <c r="D2913" i="2"/>
  <c r="C2913" i="2"/>
  <c r="B2913" i="2"/>
  <c r="A2913" i="2"/>
  <c r="P2912" i="2"/>
  <c r="O2912" i="2"/>
  <c r="N2912" i="2"/>
  <c r="M2912" i="2"/>
  <c r="L2912" i="2"/>
  <c r="K2912" i="2"/>
  <c r="J2912" i="2"/>
  <c r="I2912" i="2"/>
  <c r="H2912" i="2"/>
  <c r="G2912" i="2"/>
  <c r="F2912" i="2"/>
  <c r="E2912" i="2"/>
  <c r="D2912" i="2"/>
  <c r="C2912" i="2"/>
  <c r="B2912" i="2"/>
  <c r="A2912" i="2"/>
  <c r="P2911" i="2"/>
  <c r="O2911" i="2"/>
  <c r="N2911" i="2"/>
  <c r="M2911" i="2"/>
  <c r="L2911" i="2"/>
  <c r="K2911" i="2"/>
  <c r="J2911" i="2"/>
  <c r="I2911" i="2"/>
  <c r="H2911" i="2"/>
  <c r="G2911" i="2"/>
  <c r="F2911" i="2"/>
  <c r="E2911" i="2"/>
  <c r="D2911" i="2"/>
  <c r="C2911" i="2"/>
  <c r="B2911" i="2"/>
  <c r="A2911" i="2"/>
  <c r="P2910" i="2"/>
  <c r="O2910" i="2"/>
  <c r="N2910" i="2"/>
  <c r="M2910" i="2"/>
  <c r="L2910" i="2"/>
  <c r="K2910" i="2"/>
  <c r="J2910" i="2"/>
  <c r="I2910" i="2"/>
  <c r="H2910" i="2"/>
  <c r="G2910" i="2"/>
  <c r="F2910" i="2"/>
  <c r="E2910" i="2"/>
  <c r="D2910" i="2"/>
  <c r="C2910" i="2"/>
  <c r="B2910" i="2"/>
  <c r="A2910" i="2"/>
  <c r="P2909" i="2"/>
  <c r="O2909" i="2"/>
  <c r="N2909" i="2"/>
  <c r="M2909" i="2"/>
  <c r="L2909" i="2"/>
  <c r="K2909" i="2"/>
  <c r="J2909" i="2"/>
  <c r="I2909" i="2"/>
  <c r="H2909" i="2"/>
  <c r="G2909" i="2"/>
  <c r="F2909" i="2"/>
  <c r="E2909" i="2"/>
  <c r="D2909" i="2"/>
  <c r="C2909" i="2"/>
  <c r="B2909" i="2"/>
  <c r="A2909" i="2"/>
  <c r="P2908" i="2"/>
  <c r="O2908" i="2"/>
  <c r="N2908" i="2"/>
  <c r="M2908" i="2"/>
  <c r="L2908" i="2"/>
  <c r="K2908" i="2"/>
  <c r="J2908" i="2"/>
  <c r="I2908" i="2"/>
  <c r="H2908" i="2"/>
  <c r="G2908" i="2"/>
  <c r="F2908" i="2"/>
  <c r="E2908" i="2"/>
  <c r="D2908" i="2"/>
  <c r="C2908" i="2"/>
  <c r="B2908" i="2"/>
  <c r="A2908" i="2"/>
  <c r="P2907" i="2"/>
  <c r="O2907" i="2"/>
  <c r="N2907" i="2"/>
  <c r="M2907" i="2"/>
  <c r="L2907" i="2"/>
  <c r="K2907" i="2"/>
  <c r="J2907" i="2"/>
  <c r="I2907" i="2"/>
  <c r="H2907" i="2"/>
  <c r="G2907" i="2"/>
  <c r="F2907" i="2"/>
  <c r="E2907" i="2"/>
  <c r="D2907" i="2"/>
  <c r="C2907" i="2"/>
  <c r="B2907" i="2"/>
  <c r="A2907" i="2"/>
  <c r="P2906" i="2"/>
  <c r="O2906" i="2"/>
  <c r="N2906" i="2"/>
  <c r="M2906" i="2"/>
  <c r="L2906" i="2"/>
  <c r="K2906" i="2"/>
  <c r="J2906" i="2"/>
  <c r="I2906" i="2"/>
  <c r="H2906" i="2"/>
  <c r="G2906" i="2"/>
  <c r="F2906" i="2"/>
  <c r="E2906" i="2"/>
  <c r="D2906" i="2"/>
  <c r="C2906" i="2"/>
  <c r="B2906" i="2"/>
  <c r="A2906" i="2"/>
  <c r="P2905" i="2"/>
  <c r="O2905" i="2"/>
  <c r="N2905" i="2"/>
  <c r="M2905" i="2"/>
  <c r="L2905" i="2"/>
  <c r="K2905" i="2"/>
  <c r="J2905" i="2"/>
  <c r="I2905" i="2"/>
  <c r="H2905" i="2"/>
  <c r="G2905" i="2"/>
  <c r="F2905" i="2"/>
  <c r="E2905" i="2"/>
  <c r="D2905" i="2"/>
  <c r="C2905" i="2"/>
  <c r="B2905" i="2"/>
  <c r="A2905" i="2"/>
  <c r="P2904" i="2"/>
  <c r="O2904" i="2"/>
  <c r="N2904" i="2"/>
  <c r="M2904" i="2"/>
  <c r="L2904" i="2"/>
  <c r="K2904" i="2"/>
  <c r="J2904" i="2"/>
  <c r="I2904" i="2"/>
  <c r="H2904" i="2"/>
  <c r="G2904" i="2"/>
  <c r="F2904" i="2"/>
  <c r="E2904" i="2"/>
  <c r="D2904" i="2"/>
  <c r="C2904" i="2"/>
  <c r="B2904" i="2"/>
  <c r="A2904" i="2"/>
  <c r="P2903" i="2"/>
  <c r="O2903" i="2"/>
  <c r="N2903" i="2"/>
  <c r="M2903" i="2"/>
  <c r="L2903" i="2"/>
  <c r="K2903" i="2"/>
  <c r="J2903" i="2"/>
  <c r="I2903" i="2"/>
  <c r="H2903" i="2"/>
  <c r="G2903" i="2"/>
  <c r="F2903" i="2"/>
  <c r="E2903" i="2"/>
  <c r="D2903" i="2"/>
  <c r="C2903" i="2"/>
  <c r="B2903" i="2"/>
  <c r="A2903" i="2"/>
  <c r="P2902" i="2"/>
  <c r="O2902" i="2"/>
  <c r="N2902" i="2"/>
  <c r="M2902" i="2"/>
  <c r="L2902" i="2"/>
  <c r="K2902" i="2"/>
  <c r="J2902" i="2"/>
  <c r="I2902" i="2"/>
  <c r="H2902" i="2"/>
  <c r="G2902" i="2"/>
  <c r="F2902" i="2"/>
  <c r="E2902" i="2"/>
  <c r="D2902" i="2"/>
  <c r="C2902" i="2"/>
  <c r="B2902" i="2"/>
  <c r="A2902" i="2"/>
  <c r="P2901" i="2"/>
  <c r="O2901" i="2"/>
  <c r="N2901" i="2"/>
  <c r="M2901" i="2"/>
  <c r="L2901" i="2"/>
  <c r="K2901" i="2"/>
  <c r="J2901" i="2"/>
  <c r="I2901" i="2"/>
  <c r="H2901" i="2"/>
  <c r="G2901" i="2"/>
  <c r="F2901" i="2"/>
  <c r="E2901" i="2"/>
  <c r="D2901" i="2"/>
  <c r="C2901" i="2"/>
  <c r="B2901" i="2"/>
  <c r="A2901" i="2"/>
  <c r="P2900" i="2"/>
  <c r="O2900" i="2"/>
  <c r="N2900" i="2"/>
  <c r="M2900" i="2"/>
  <c r="L2900" i="2"/>
  <c r="K2900" i="2"/>
  <c r="J2900" i="2"/>
  <c r="I2900" i="2"/>
  <c r="H2900" i="2"/>
  <c r="G2900" i="2"/>
  <c r="F2900" i="2"/>
  <c r="E2900" i="2"/>
  <c r="D2900" i="2"/>
  <c r="C2900" i="2"/>
  <c r="B2900" i="2"/>
  <c r="A2900" i="2"/>
  <c r="P2899" i="2"/>
  <c r="O2899" i="2"/>
  <c r="N2899" i="2"/>
  <c r="M2899" i="2"/>
  <c r="L2899" i="2"/>
  <c r="K2899" i="2"/>
  <c r="J2899" i="2"/>
  <c r="I2899" i="2"/>
  <c r="H2899" i="2"/>
  <c r="G2899" i="2"/>
  <c r="F2899" i="2"/>
  <c r="E2899" i="2"/>
  <c r="D2899" i="2"/>
  <c r="C2899" i="2"/>
  <c r="B2899" i="2"/>
  <c r="A2899" i="2"/>
  <c r="P2898" i="2"/>
  <c r="O2898" i="2"/>
  <c r="N2898" i="2"/>
  <c r="M2898" i="2"/>
  <c r="L2898" i="2"/>
  <c r="K2898" i="2"/>
  <c r="J2898" i="2"/>
  <c r="I2898" i="2"/>
  <c r="H2898" i="2"/>
  <c r="G2898" i="2"/>
  <c r="F2898" i="2"/>
  <c r="E2898" i="2"/>
  <c r="D2898" i="2"/>
  <c r="C2898" i="2"/>
  <c r="B2898" i="2"/>
  <c r="A2898" i="2"/>
  <c r="P2897" i="2"/>
  <c r="O2897" i="2"/>
  <c r="N2897" i="2"/>
  <c r="M2897" i="2"/>
  <c r="L2897" i="2"/>
  <c r="K2897" i="2"/>
  <c r="J2897" i="2"/>
  <c r="I2897" i="2"/>
  <c r="H2897" i="2"/>
  <c r="G2897" i="2"/>
  <c r="F2897" i="2"/>
  <c r="E2897" i="2"/>
  <c r="D2897" i="2"/>
  <c r="C2897" i="2"/>
  <c r="B2897" i="2"/>
  <c r="A2897" i="2"/>
  <c r="P2896" i="2"/>
  <c r="O2896" i="2"/>
  <c r="N2896" i="2"/>
  <c r="M2896" i="2"/>
  <c r="L2896" i="2"/>
  <c r="K2896" i="2"/>
  <c r="J2896" i="2"/>
  <c r="I2896" i="2"/>
  <c r="H2896" i="2"/>
  <c r="G2896" i="2"/>
  <c r="F2896" i="2"/>
  <c r="E2896" i="2"/>
  <c r="D2896" i="2"/>
  <c r="C2896" i="2"/>
  <c r="B2896" i="2"/>
  <c r="A2896" i="2"/>
  <c r="P2895" i="2"/>
  <c r="O2895" i="2"/>
  <c r="N2895" i="2"/>
  <c r="M2895" i="2"/>
  <c r="L2895" i="2"/>
  <c r="K2895" i="2"/>
  <c r="J2895" i="2"/>
  <c r="I2895" i="2"/>
  <c r="H2895" i="2"/>
  <c r="G2895" i="2"/>
  <c r="F2895" i="2"/>
  <c r="E2895" i="2"/>
  <c r="D2895" i="2"/>
  <c r="C2895" i="2"/>
  <c r="B2895" i="2"/>
  <c r="A2895" i="2"/>
  <c r="P2894" i="2"/>
  <c r="O2894" i="2"/>
  <c r="N2894" i="2"/>
  <c r="M2894" i="2"/>
  <c r="L2894" i="2"/>
  <c r="K2894" i="2"/>
  <c r="J2894" i="2"/>
  <c r="I2894" i="2"/>
  <c r="H2894" i="2"/>
  <c r="G2894" i="2"/>
  <c r="F2894" i="2"/>
  <c r="E2894" i="2"/>
  <c r="D2894" i="2"/>
  <c r="C2894" i="2"/>
  <c r="B2894" i="2"/>
  <c r="A2894" i="2"/>
  <c r="P2893" i="2"/>
  <c r="O2893" i="2"/>
  <c r="N2893" i="2"/>
  <c r="M2893" i="2"/>
  <c r="L2893" i="2"/>
  <c r="K2893" i="2"/>
  <c r="J2893" i="2"/>
  <c r="I2893" i="2"/>
  <c r="H2893" i="2"/>
  <c r="G2893" i="2"/>
  <c r="F2893" i="2"/>
  <c r="E2893" i="2"/>
  <c r="D2893" i="2"/>
  <c r="C2893" i="2"/>
  <c r="B2893" i="2"/>
  <c r="A2893" i="2"/>
  <c r="P2892" i="2"/>
  <c r="O2892" i="2"/>
  <c r="N2892" i="2"/>
  <c r="M2892" i="2"/>
  <c r="L2892" i="2"/>
  <c r="K2892" i="2"/>
  <c r="J2892" i="2"/>
  <c r="I2892" i="2"/>
  <c r="H2892" i="2"/>
  <c r="G2892" i="2"/>
  <c r="F2892" i="2"/>
  <c r="E2892" i="2"/>
  <c r="D2892" i="2"/>
  <c r="C2892" i="2"/>
  <c r="B2892" i="2"/>
  <c r="A2892" i="2"/>
  <c r="P2891" i="2"/>
  <c r="O2891" i="2"/>
  <c r="N2891" i="2"/>
  <c r="M2891" i="2"/>
  <c r="L2891" i="2"/>
  <c r="K2891" i="2"/>
  <c r="J2891" i="2"/>
  <c r="I2891" i="2"/>
  <c r="H2891" i="2"/>
  <c r="G2891" i="2"/>
  <c r="F2891" i="2"/>
  <c r="E2891" i="2"/>
  <c r="D2891" i="2"/>
  <c r="C2891" i="2"/>
  <c r="B2891" i="2"/>
  <c r="A2891" i="2"/>
  <c r="P2890" i="2"/>
  <c r="O2890" i="2"/>
  <c r="N2890" i="2"/>
  <c r="M2890" i="2"/>
  <c r="L2890" i="2"/>
  <c r="K2890" i="2"/>
  <c r="J2890" i="2"/>
  <c r="I2890" i="2"/>
  <c r="H2890" i="2"/>
  <c r="G2890" i="2"/>
  <c r="F2890" i="2"/>
  <c r="E2890" i="2"/>
  <c r="D2890" i="2"/>
  <c r="C2890" i="2"/>
  <c r="B2890" i="2"/>
  <c r="A2890" i="2"/>
  <c r="P2889" i="2"/>
  <c r="O2889" i="2"/>
  <c r="N2889" i="2"/>
  <c r="M2889" i="2"/>
  <c r="L2889" i="2"/>
  <c r="K2889" i="2"/>
  <c r="J2889" i="2"/>
  <c r="I2889" i="2"/>
  <c r="H2889" i="2"/>
  <c r="G2889" i="2"/>
  <c r="F2889" i="2"/>
  <c r="E2889" i="2"/>
  <c r="D2889" i="2"/>
  <c r="C2889" i="2"/>
  <c r="B2889" i="2"/>
  <c r="A2889" i="2"/>
  <c r="P2888" i="2"/>
  <c r="O2888" i="2"/>
  <c r="N2888" i="2"/>
  <c r="M2888" i="2"/>
  <c r="L2888" i="2"/>
  <c r="K2888" i="2"/>
  <c r="J2888" i="2"/>
  <c r="I2888" i="2"/>
  <c r="H2888" i="2"/>
  <c r="G2888" i="2"/>
  <c r="F2888" i="2"/>
  <c r="E2888" i="2"/>
  <c r="D2888" i="2"/>
  <c r="C2888" i="2"/>
  <c r="B2888" i="2"/>
  <c r="A2888" i="2"/>
  <c r="P2887" i="2"/>
  <c r="O2887" i="2"/>
  <c r="N2887" i="2"/>
  <c r="M2887" i="2"/>
  <c r="L2887" i="2"/>
  <c r="K2887" i="2"/>
  <c r="J2887" i="2"/>
  <c r="I2887" i="2"/>
  <c r="H2887" i="2"/>
  <c r="G2887" i="2"/>
  <c r="F2887" i="2"/>
  <c r="E2887" i="2"/>
  <c r="D2887" i="2"/>
  <c r="C2887" i="2"/>
  <c r="B2887" i="2"/>
  <c r="A2887" i="2"/>
  <c r="P2886" i="2"/>
  <c r="O2886" i="2"/>
  <c r="N2886" i="2"/>
  <c r="M2886" i="2"/>
  <c r="L2886" i="2"/>
  <c r="K2886" i="2"/>
  <c r="J2886" i="2"/>
  <c r="I2886" i="2"/>
  <c r="H2886" i="2"/>
  <c r="G2886" i="2"/>
  <c r="F2886" i="2"/>
  <c r="E2886" i="2"/>
  <c r="D2886" i="2"/>
  <c r="C2886" i="2"/>
  <c r="B2886" i="2"/>
  <c r="A2886" i="2"/>
  <c r="P2885" i="2"/>
  <c r="O2885" i="2"/>
  <c r="N2885" i="2"/>
  <c r="M2885" i="2"/>
  <c r="L2885" i="2"/>
  <c r="K2885" i="2"/>
  <c r="J2885" i="2"/>
  <c r="I2885" i="2"/>
  <c r="H2885" i="2"/>
  <c r="G2885" i="2"/>
  <c r="F2885" i="2"/>
  <c r="E2885" i="2"/>
  <c r="D2885" i="2"/>
  <c r="C2885" i="2"/>
  <c r="B2885" i="2"/>
  <c r="A2885" i="2"/>
  <c r="P2884" i="2"/>
  <c r="O2884" i="2"/>
  <c r="N2884" i="2"/>
  <c r="M2884" i="2"/>
  <c r="L2884" i="2"/>
  <c r="K2884" i="2"/>
  <c r="J2884" i="2"/>
  <c r="I2884" i="2"/>
  <c r="H2884" i="2"/>
  <c r="G2884" i="2"/>
  <c r="F2884" i="2"/>
  <c r="E2884" i="2"/>
  <c r="D2884" i="2"/>
  <c r="C2884" i="2"/>
  <c r="B2884" i="2"/>
  <c r="A2884" i="2"/>
  <c r="P2883" i="2"/>
  <c r="O2883" i="2"/>
  <c r="N2883" i="2"/>
  <c r="M2883" i="2"/>
  <c r="L2883" i="2"/>
  <c r="K2883" i="2"/>
  <c r="J2883" i="2"/>
  <c r="I2883" i="2"/>
  <c r="H2883" i="2"/>
  <c r="G2883" i="2"/>
  <c r="F2883" i="2"/>
  <c r="E2883" i="2"/>
  <c r="D2883" i="2"/>
  <c r="C2883" i="2"/>
  <c r="B2883" i="2"/>
  <c r="A2883" i="2"/>
  <c r="P2882" i="2"/>
  <c r="O2882" i="2"/>
  <c r="N2882" i="2"/>
  <c r="M2882" i="2"/>
  <c r="L2882" i="2"/>
  <c r="K2882" i="2"/>
  <c r="J2882" i="2"/>
  <c r="I2882" i="2"/>
  <c r="H2882" i="2"/>
  <c r="G2882" i="2"/>
  <c r="F2882" i="2"/>
  <c r="E2882" i="2"/>
  <c r="D2882" i="2"/>
  <c r="C2882" i="2"/>
  <c r="B2882" i="2"/>
  <c r="A2882" i="2"/>
  <c r="P2881" i="2"/>
  <c r="O2881" i="2"/>
  <c r="N2881" i="2"/>
  <c r="M2881" i="2"/>
  <c r="L2881" i="2"/>
  <c r="K2881" i="2"/>
  <c r="J2881" i="2"/>
  <c r="I2881" i="2"/>
  <c r="H2881" i="2"/>
  <c r="G2881" i="2"/>
  <c r="F2881" i="2"/>
  <c r="E2881" i="2"/>
  <c r="D2881" i="2"/>
  <c r="C2881" i="2"/>
  <c r="B2881" i="2"/>
  <c r="A2881" i="2"/>
  <c r="P2880" i="2"/>
  <c r="O2880" i="2"/>
  <c r="N2880" i="2"/>
  <c r="M2880" i="2"/>
  <c r="L2880" i="2"/>
  <c r="K2880" i="2"/>
  <c r="J2880" i="2"/>
  <c r="I2880" i="2"/>
  <c r="H2880" i="2"/>
  <c r="G2880" i="2"/>
  <c r="F2880" i="2"/>
  <c r="E2880" i="2"/>
  <c r="D2880" i="2"/>
  <c r="C2880" i="2"/>
  <c r="B2880" i="2"/>
  <c r="A2880" i="2"/>
  <c r="P2879" i="2"/>
  <c r="O2879" i="2"/>
  <c r="N2879" i="2"/>
  <c r="M2879" i="2"/>
  <c r="L2879" i="2"/>
  <c r="K2879" i="2"/>
  <c r="J2879" i="2"/>
  <c r="I2879" i="2"/>
  <c r="H2879" i="2"/>
  <c r="G2879" i="2"/>
  <c r="F2879" i="2"/>
  <c r="E2879" i="2"/>
  <c r="D2879" i="2"/>
  <c r="C2879" i="2"/>
  <c r="B2879" i="2"/>
  <c r="A2879" i="2"/>
  <c r="P2878" i="2"/>
  <c r="O2878" i="2"/>
  <c r="N2878" i="2"/>
  <c r="M2878" i="2"/>
  <c r="L2878" i="2"/>
  <c r="K2878" i="2"/>
  <c r="J2878" i="2"/>
  <c r="I2878" i="2"/>
  <c r="H2878" i="2"/>
  <c r="G2878" i="2"/>
  <c r="F2878" i="2"/>
  <c r="E2878" i="2"/>
  <c r="D2878" i="2"/>
  <c r="C2878" i="2"/>
  <c r="B2878" i="2"/>
  <c r="A2878" i="2"/>
  <c r="P2877" i="2"/>
  <c r="O2877" i="2"/>
  <c r="N2877" i="2"/>
  <c r="M2877" i="2"/>
  <c r="L2877" i="2"/>
  <c r="K2877" i="2"/>
  <c r="J2877" i="2"/>
  <c r="I2877" i="2"/>
  <c r="H2877" i="2"/>
  <c r="G2877" i="2"/>
  <c r="F2877" i="2"/>
  <c r="E2877" i="2"/>
  <c r="D2877" i="2"/>
  <c r="C2877" i="2"/>
  <c r="B2877" i="2"/>
  <c r="A2877" i="2"/>
  <c r="P2876" i="2"/>
  <c r="O2876" i="2"/>
  <c r="N2876" i="2"/>
  <c r="M2876" i="2"/>
  <c r="L2876" i="2"/>
  <c r="K2876" i="2"/>
  <c r="J2876" i="2"/>
  <c r="I2876" i="2"/>
  <c r="H2876" i="2"/>
  <c r="G2876" i="2"/>
  <c r="F2876" i="2"/>
  <c r="E2876" i="2"/>
  <c r="D2876" i="2"/>
  <c r="C2876" i="2"/>
  <c r="B2876" i="2"/>
  <c r="A2876" i="2"/>
  <c r="P2875" i="2"/>
  <c r="O2875" i="2"/>
  <c r="N2875" i="2"/>
  <c r="M2875" i="2"/>
  <c r="L2875" i="2"/>
  <c r="K2875" i="2"/>
  <c r="J2875" i="2"/>
  <c r="I2875" i="2"/>
  <c r="H2875" i="2"/>
  <c r="G2875" i="2"/>
  <c r="F2875" i="2"/>
  <c r="E2875" i="2"/>
  <c r="D2875" i="2"/>
  <c r="C2875" i="2"/>
  <c r="B2875" i="2"/>
  <c r="A2875" i="2"/>
  <c r="P2874" i="2"/>
  <c r="O2874" i="2"/>
  <c r="N2874" i="2"/>
  <c r="M2874" i="2"/>
  <c r="L2874" i="2"/>
  <c r="K2874" i="2"/>
  <c r="J2874" i="2"/>
  <c r="I2874" i="2"/>
  <c r="H2874" i="2"/>
  <c r="G2874" i="2"/>
  <c r="F2874" i="2"/>
  <c r="E2874" i="2"/>
  <c r="D2874" i="2"/>
  <c r="C2874" i="2"/>
  <c r="B2874" i="2"/>
  <c r="A2874" i="2"/>
  <c r="P2873" i="2"/>
  <c r="O2873" i="2"/>
  <c r="N2873" i="2"/>
  <c r="M2873" i="2"/>
  <c r="L2873" i="2"/>
  <c r="K2873" i="2"/>
  <c r="J2873" i="2"/>
  <c r="I2873" i="2"/>
  <c r="H2873" i="2"/>
  <c r="G2873" i="2"/>
  <c r="F2873" i="2"/>
  <c r="E2873" i="2"/>
  <c r="D2873" i="2"/>
  <c r="C2873" i="2"/>
  <c r="B2873" i="2"/>
  <c r="A2873" i="2"/>
  <c r="P2872" i="2"/>
  <c r="O2872" i="2"/>
  <c r="N2872" i="2"/>
  <c r="M2872" i="2"/>
  <c r="L2872" i="2"/>
  <c r="K2872" i="2"/>
  <c r="J2872" i="2"/>
  <c r="I2872" i="2"/>
  <c r="H2872" i="2"/>
  <c r="G2872" i="2"/>
  <c r="F2872" i="2"/>
  <c r="E2872" i="2"/>
  <c r="D2872" i="2"/>
  <c r="C2872" i="2"/>
  <c r="B2872" i="2"/>
  <c r="A2872" i="2"/>
  <c r="P2871" i="2"/>
  <c r="O2871" i="2"/>
  <c r="N2871" i="2"/>
  <c r="M2871" i="2"/>
  <c r="L2871" i="2"/>
  <c r="K2871" i="2"/>
  <c r="J2871" i="2"/>
  <c r="I2871" i="2"/>
  <c r="H2871" i="2"/>
  <c r="G2871" i="2"/>
  <c r="F2871" i="2"/>
  <c r="E2871" i="2"/>
  <c r="D2871" i="2"/>
  <c r="C2871" i="2"/>
  <c r="B2871" i="2"/>
  <c r="A2871" i="2"/>
  <c r="P2870" i="2"/>
  <c r="O2870" i="2"/>
  <c r="N2870" i="2"/>
  <c r="M2870" i="2"/>
  <c r="L2870" i="2"/>
  <c r="K2870" i="2"/>
  <c r="J2870" i="2"/>
  <c r="I2870" i="2"/>
  <c r="H2870" i="2"/>
  <c r="G2870" i="2"/>
  <c r="F2870" i="2"/>
  <c r="E2870" i="2"/>
  <c r="D2870" i="2"/>
  <c r="C2870" i="2"/>
  <c r="B2870" i="2"/>
  <c r="A2870" i="2"/>
  <c r="P2869" i="2"/>
  <c r="O2869" i="2"/>
  <c r="N2869" i="2"/>
  <c r="M2869" i="2"/>
  <c r="L2869" i="2"/>
  <c r="K2869" i="2"/>
  <c r="J2869" i="2"/>
  <c r="I2869" i="2"/>
  <c r="H2869" i="2"/>
  <c r="G2869" i="2"/>
  <c r="F2869" i="2"/>
  <c r="E2869" i="2"/>
  <c r="D2869" i="2"/>
  <c r="C2869" i="2"/>
  <c r="B2869" i="2"/>
  <c r="A2869" i="2"/>
  <c r="P2868" i="2"/>
  <c r="O2868" i="2"/>
  <c r="N2868" i="2"/>
  <c r="M2868" i="2"/>
  <c r="L2868" i="2"/>
  <c r="K2868" i="2"/>
  <c r="J2868" i="2"/>
  <c r="I2868" i="2"/>
  <c r="H2868" i="2"/>
  <c r="G2868" i="2"/>
  <c r="F2868" i="2"/>
  <c r="E2868" i="2"/>
  <c r="D2868" i="2"/>
  <c r="C2868" i="2"/>
  <c r="B2868" i="2"/>
  <c r="A2868" i="2"/>
  <c r="P2867" i="2"/>
  <c r="O2867" i="2"/>
  <c r="N2867" i="2"/>
  <c r="M2867" i="2"/>
  <c r="L2867" i="2"/>
  <c r="K2867" i="2"/>
  <c r="J2867" i="2"/>
  <c r="I2867" i="2"/>
  <c r="H2867" i="2"/>
  <c r="G2867" i="2"/>
  <c r="F2867" i="2"/>
  <c r="E2867" i="2"/>
  <c r="D2867" i="2"/>
  <c r="C2867" i="2"/>
  <c r="B2867" i="2"/>
  <c r="A2867" i="2"/>
  <c r="P2866" i="2"/>
  <c r="O2866" i="2"/>
  <c r="N2866" i="2"/>
  <c r="M2866" i="2"/>
  <c r="L2866" i="2"/>
  <c r="K2866" i="2"/>
  <c r="J2866" i="2"/>
  <c r="I2866" i="2"/>
  <c r="H2866" i="2"/>
  <c r="G2866" i="2"/>
  <c r="F2866" i="2"/>
  <c r="E2866" i="2"/>
  <c r="D2866" i="2"/>
  <c r="C2866" i="2"/>
  <c r="B2866" i="2"/>
  <c r="A2866" i="2"/>
  <c r="P2865" i="2"/>
  <c r="O2865" i="2"/>
  <c r="N2865" i="2"/>
  <c r="M2865" i="2"/>
  <c r="L2865" i="2"/>
  <c r="K2865" i="2"/>
  <c r="J2865" i="2"/>
  <c r="I2865" i="2"/>
  <c r="H2865" i="2"/>
  <c r="G2865" i="2"/>
  <c r="F2865" i="2"/>
  <c r="E2865" i="2"/>
  <c r="D2865" i="2"/>
  <c r="C2865" i="2"/>
  <c r="B2865" i="2"/>
  <c r="A2865" i="2"/>
  <c r="P2864" i="2"/>
  <c r="O2864" i="2"/>
  <c r="N2864" i="2"/>
  <c r="M2864" i="2"/>
  <c r="L2864" i="2"/>
  <c r="K2864" i="2"/>
  <c r="J2864" i="2"/>
  <c r="I2864" i="2"/>
  <c r="H2864" i="2"/>
  <c r="G2864" i="2"/>
  <c r="F2864" i="2"/>
  <c r="E2864" i="2"/>
  <c r="D2864" i="2"/>
  <c r="C2864" i="2"/>
  <c r="B2864" i="2"/>
  <c r="A2864" i="2"/>
  <c r="P2863" i="2"/>
  <c r="O2863" i="2"/>
  <c r="N2863" i="2"/>
  <c r="M2863" i="2"/>
  <c r="L2863" i="2"/>
  <c r="K2863" i="2"/>
  <c r="J2863" i="2"/>
  <c r="I2863" i="2"/>
  <c r="H2863" i="2"/>
  <c r="G2863" i="2"/>
  <c r="F2863" i="2"/>
  <c r="E2863" i="2"/>
  <c r="D2863" i="2"/>
  <c r="C2863" i="2"/>
  <c r="B2863" i="2"/>
  <c r="A2863" i="2"/>
  <c r="P2862" i="2"/>
  <c r="O2862" i="2"/>
  <c r="N2862" i="2"/>
  <c r="M2862" i="2"/>
  <c r="L2862" i="2"/>
  <c r="K2862" i="2"/>
  <c r="J2862" i="2"/>
  <c r="I2862" i="2"/>
  <c r="H2862" i="2"/>
  <c r="G2862" i="2"/>
  <c r="F2862" i="2"/>
  <c r="E2862" i="2"/>
  <c r="D2862" i="2"/>
  <c r="C2862" i="2"/>
  <c r="B2862" i="2"/>
  <c r="A2862" i="2"/>
  <c r="P2861" i="2"/>
  <c r="O2861" i="2"/>
  <c r="N2861" i="2"/>
  <c r="M2861" i="2"/>
  <c r="L2861" i="2"/>
  <c r="K2861" i="2"/>
  <c r="J2861" i="2"/>
  <c r="I2861" i="2"/>
  <c r="H2861" i="2"/>
  <c r="G2861" i="2"/>
  <c r="F2861" i="2"/>
  <c r="E2861" i="2"/>
  <c r="D2861" i="2"/>
  <c r="C2861" i="2"/>
  <c r="B2861" i="2"/>
  <c r="A2861" i="2"/>
  <c r="P2860" i="2"/>
  <c r="O2860" i="2"/>
  <c r="N2860" i="2"/>
  <c r="M2860" i="2"/>
  <c r="L2860" i="2"/>
  <c r="K2860" i="2"/>
  <c r="J2860" i="2"/>
  <c r="I2860" i="2"/>
  <c r="H2860" i="2"/>
  <c r="G2860" i="2"/>
  <c r="F2860" i="2"/>
  <c r="E2860" i="2"/>
  <c r="D2860" i="2"/>
  <c r="C2860" i="2"/>
  <c r="B2860" i="2"/>
  <c r="A2860" i="2"/>
  <c r="P2859" i="2"/>
  <c r="O2859" i="2"/>
  <c r="N2859" i="2"/>
  <c r="M2859" i="2"/>
  <c r="L2859" i="2"/>
  <c r="K2859" i="2"/>
  <c r="J2859" i="2"/>
  <c r="I2859" i="2"/>
  <c r="H2859" i="2"/>
  <c r="G2859" i="2"/>
  <c r="F2859" i="2"/>
  <c r="E2859" i="2"/>
  <c r="D2859" i="2"/>
  <c r="C2859" i="2"/>
  <c r="B2859" i="2"/>
  <c r="A2859" i="2"/>
  <c r="P2858" i="2"/>
  <c r="O2858" i="2"/>
  <c r="N2858" i="2"/>
  <c r="M2858" i="2"/>
  <c r="L2858" i="2"/>
  <c r="K2858" i="2"/>
  <c r="J2858" i="2"/>
  <c r="I2858" i="2"/>
  <c r="H2858" i="2"/>
  <c r="G2858" i="2"/>
  <c r="F2858" i="2"/>
  <c r="E2858" i="2"/>
  <c r="D2858" i="2"/>
  <c r="C2858" i="2"/>
  <c r="B2858" i="2"/>
  <c r="A2858" i="2"/>
  <c r="P2857" i="2"/>
  <c r="O2857" i="2"/>
  <c r="N2857" i="2"/>
  <c r="M2857" i="2"/>
  <c r="L2857" i="2"/>
  <c r="K2857" i="2"/>
  <c r="J2857" i="2"/>
  <c r="I2857" i="2"/>
  <c r="H2857" i="2"/>
  <c r="G2857" i="2"/>
  <c r="F2857" i="2"/>
  <c r="E2857" i="2"/>
  <c r="D2857" i="2"/>
  <c r="C2857" i="2"/>
  <c r="B2857" i="2"/>
  <c r="A2857" i="2"/>
  <c r="P2856" i="2"/>
  <c r="O2856" i="2"/>
  <c r="N2856" i="2"/>
  <c r="M2856" i="2"/>
  <c r="L2856" i="2"/>
  <c r="K2856" i="2"/>
  <c r="J2856" i="2"/>
  <c r="I2856" i="2"/>
  <c r="H2856" i="2"/>
  <c r="G2856" i="2"/>
  <c r="F2856" i="2"/>
  <c r="E2856" i="2"/>
  <c r="D2856" i="2"/>
  <c r="C2856" i="2"/>
  <c r="B2856" i="2"/>
  <c r="A2856" i="2"/>
  <c r="P2855" i="2"/>
  <c r="O2855" i="2"/>
  <c r="N2855" i="2"/>
  <c r="M2855" i="2"/>
  <c r="L2855" i="2"/>
  <c r="K2855" i="2"/>
  <c r="J2855" i="2"/>
  <c r="I2855" i="2"/>
  <c r="H2855" i="2"/>
  <c r="G2855" i="2"/>
  <c r="F2855" i="2"/>
  <c r="E2855" i="2"/>
  <c r="D2855" i="2"/>
  <c r="C2855" i="2"/>
  <c r="B2855" i="2"/>
  <c r="A2855" i="2"/>
  <c r="P2854" i="2"/>
  <c r="O2854" i="2"/>
  <c r="N2854" i="2"/>
  <c r="M2854" i="2"/>
  <c r="L2854" i="2"/>
  <c r="K2854" i="2"/>
  <c r="J2854" i="2"/>
  <c r="I2854" i="2"/>
  <c r="H2854" i="2"/>
  <c r="G2854" i="2"/>
  <c r="F2854" i="2"/>
  <c r="E2854" i="2"/>
  <c r="D2854" i="2"/>
  <c r="C2854" i="2"/>
  <c r="B2854" i="2"/>
  <c r="A2854" i="2"/>
  <c r="P2853" i="2"/>
  <c r="O2853" i="2"/>
  <c r="N2853" i="2"/>
  <c r="M2853" i="2"/>
  <c r="L2853" i="2"/>
  <c r="K2853" i="2"/>
  <c r="J2853" i="2"/>
  <c r="I2853" i="2"/>
  <c r="H2853" i="2"/>
  <c r="G2853" i="2"/>
  <c r="F2853" i="2"/>
  <c r="E2853" i="2"/>
  <c r="D2853" i="2"/>
  <c r="C2853" i="2"/>
  <c r="B2853" i="2"/>
  <c r="A2853" i="2"/>
  <c r="P2852" i="2"/>
  <c r="O2852" i="2"/>
  <c r="N2852" i="2"/>
  <c r="M2852" i="2"/>
  <c r="L2852" i="2"/>
  <c r="K2852" i="2"/>
  <c r="J2852" i="2"/>
  <c r="I2852" i="2"/>
  <c r="H2852" i="2"/>
  <c r="G2852" i="2"/>
  <c r="F2852" i="2"/>
  <c r="E2852" i="2"/>
  <c r="D2852" i="2"/>
  <c r="C2852" i="2"/>
  <c r="B2852" i="2"/>
  <c r="A2852" i="2"/>
  <c r="P2851" i="2"/>
  <c r="O2851" i="2"/>
  <c r="N2851" i="2"/>
  <c r="M2851" i="2"/>
  <c r="L2851" i="2"/>
  <c r="K2851" i="2"/>
  <c r="J2851" i="2"/>
  <c r="I2851" i="2"/>
  <c r="H2851" i="2"/>
  <c r="G2851" i="2"/>
  <c r="F2851" i="2"/>
  <c r="E2851" i="2"/>
  <c r="D2851" i="2"/>
  <c r="C2851" i="2"/>
  <c r="B2851" i="2"/>
  <c r="A2851" i="2"/>
  <c r="P2850" i="2"/>
  <c r="O2850" i="2"/>
  <c r="N2850" i="2"/>
  <c r="M2850" i="2"/>
  <c r="L2850" i="2"/>
  <c r="K2850" i="2"/>
  <c r="J2850" i="2"/>
  <c r="I2850" i="2"/>
  <c r="H2850" i="2"/>
  <c r="G2850" i="2"/>
  <c r="F2850" i="2"/>
  <c r="E2850" i="2"/>
  <c r="D2850" i="2"/>
  <c r="C2850" i="2"/>
  <c r="B2850" i="2"/>
  <c r="A2850" i="2"/>
  <c r="P2849" i="2"/>
  <c r="O2849" i="2"/>
  <c r="N2849" i="2"/>
  <c r="M2849" i="2"/>
  <c r="L2849" i="2"/>
  <c r="K2849" i="2"/>
  <c r="J2849" i="2"/>
  <c r="I2849" i="2"/>
  <c r="H2849" i="2"/>
  <c r="G2849" i="2"/>
  <c r="F2849" i="2"/>
  <c r="E2849" i="2"/>
  <c r="D2849" i="2"/>
  <c r="C2849" i="2"/>
  <c r="B2849" i="2"/>
  <c r="A2849" i="2"/>
  <c r="P2848" i="2"/>
  <c r="O2848" i="2"/>
  <c r="N2848" i="2"/>
  <c r="M2848" i="2"/>
  <c r="L2848" i="2"/>
  <c r="K2848" i="2"/>
  <c r="J2848" i="2"/>
  <c r="I2848" i="2"/>
  <c r="H2848" i="2"/>
  <c r="G2848" i="2"/>
  <c r="F2848" i="2"/>
  <c r="E2848" i="2"/>
  <c r="D2848" i="2"/>
  <c r="C2848" i="2"/>
  <c r="B2848" i="2"/>
  <c r="A2848" i="2"/>
  <c r="P2847" i="2"/>
  <c r="O2847" i="2"/>
  <c r="N2847" i="2"/>
  <c r="M2847" i="2"/>
  <c r="L2847" i="2"/>
  <c r="K2847" i="2"/>
  <c r="J2847" i="2"/>
  <c r="I2847" i="2"/>
  <c r="H2847" i="2"/>
  <c r="G2847" i="2"/>
  <c r="F2847" i="2"/>
  <c r="E2847" i="2"/>
  <c r="D2847" i="2"/>
  <c r="C2847" i="2"/>
  <c r="B2847" i="2"/>
  <c r="A2847" i="2"/>
  <c r="P2846" i="2"/>
  <c r="O2846" i="2"/>
  <c r="N2846" i="2"/>
  <c r="M2846" i="2"/>
  <c r="L2846" i="2"/>
  <c r="K2846" i="2"/>
  <c r="J2846" i="2"/>
  <c r="I2846" i="2"/>
  <c r="H2846" i="2"/>
  <c r="G2846" i="2"/>
  <c r="F2846" i="2"/>
  <c r="E2846" i="2"/>
  <c r="D2846" i="2"/>
  <c r="C2846" i="2"/>
  <c r="B2846" i="2"/>
  <c r="A2846" i="2"/>
  <c r="P2845" i="2"/>
  <c r="O2845" i="2"/>
  <c r="N2845" i="2"/>
  <c r="M2845" i="2"/>
  <c r="L2845" i="2"/>
  <c r="K2845" i="2"/>
  <c r="J2845" i="2"/>
  <c r="I2845" i="2"/>
  <c r="H2845" i="2"/>
  <c r="G2845" i="2"/>
  <c r="F2845" i="2"/>
  <c r="E2845" i="2"/>
  <c r="D2845" i="2"/>
  <c r="C2845" i="2"/>
  <c r="B2845" i="2"/>
  <c r="A2845" i="2"/>
  <c r="P2844" i="2"/>
  <c r="O2844" i="2"/>
  <c r="N2844" i="2"/>
  <c r="M2844" i="2"/>
  <c r="L2844" i="2"/>
  <c r="K2844" i="2"/>
  <c r="J2844" i="2"/>
  <c r="I2844" i="2"/>
  <c r="H2844" i="2"/>
  <c r="G2844" i="2"/>
  <c r="F2844" i="2"/>
  <c r="E2844" i="2"/>
  <c r="D2844" i="2"/>
  <c r="C2844" i="2"/>
  <c r="B2844" i="2"/>
  <c r="A2844" i="2"/>
  <c r="P2843" i="2"/>
  <c r="O2843" i="2"/>
  <c r="N2843" i="2"/>
  <c r="M2843" i="2"/>
  <c r="L2843" i="2"/>
  <c r="K2843" i="2"/>
  <c r="J2843" i="2"/>
  <c r="I2843" i="2"/>
  <c r="H2843" i="2"/>
  <c r="G2843" i="2"/>
  <c r="F2843" i="2"/>
  <c r="E2843" i="2"/>
  <c r="D2843" i="2"/>
  <c r="C2843" i="2"/>
  <c r="B2843" i="2"/>
  <c r="A2843" i="2"/>
  <c r="P2842" i="2"/>
  <c r="O2842" i="2"/>
  <c r="N2842" i="2"/>
  <c r="M2842" i="2"/>
  <c r="L2842" i="2"/>
  <c r="K2842" i="2"/>
  <c r="J2842" i="2"/>
  <c r="I2842" i="2"/>
  <c r="H2842" i="2"/>
  <c r="G2842" i="2"/>
  <c r="F2842" i="2"/>
  <c r="E2842" i="2"/>
  <c r="D2842" i="2"/>
  <c r="C2842" i="2"/>
  <c r="B2842" i="2"/>
  <c r="A2842" i="2"/>
  <c r="P2841" i="2"/>
  <c r="O2841" i="2"/>
  <c r="N2841" i="2"/>
  <c r="M2841" i="2"/>
  <c r="L2841" i="2"/>
  <c r="K2841" i="2"/>
  <c r="J2841" i="2"/>
  <c r="I2841" i="2"/>
  <c r="H2841" i="2"/>
  <c r="G2841" i="2"/>
  <c r="F2841" i="2"/>
  <c r="E2841" i="2"/>
  <c r="D2841" i="2"/>
  <c r="C2841" i="2"/>
  <c r="B2841" i="2"/>
  <c r="A2841" i="2"/>
  <c r="P2840" i="2"/>
  <c r="O2840" i="2"/>
  <c r="N2840" i="2"/>
  <c r="M2840" i="2"/>
  <c r="L2840" i="2"/>
  <c r="K2840" i="2"/>
  <c r="J2840" i="2"/>
  <c r="I2840" i="2"/>
  <c r="H2840" i="2"/>
  <c r="G2840" i="2"/>
  <c r="F2840" i="2"/>
  <c r="E2840" i="2"/>
  <c r="D2840" i="2"/>
  <c r="C2840" i="2"/>
  <c r="B2840" i="2"/>
  <c r="A2840" i="2"/>
  <c r="P2839" i="2"/>
  <c r="O2839" i="2"/>
  <c r="N2839" i="2"/>
  <c r="M2839" i="2"/>
  <c r="L2839" i="2"/>
  <c r="K2839" i="2"/>
  <c r="J2839" i="2"/>
  <c r="I2839" i="2"/>
  <c r="H2839" i="2"/>
  <c r="G2839" i="2"/>
  <c r="F2839" i="2"/>
  <c r="E2839" i="2"/>
  <c r="D2839" i="2"/>
  <c r="C2839" i="2"/>
  <c r="B2839" i="2"/>
  <c r="A2839" i="2"/>
  <c r="P2838" i="2"/>
  <c r="O2838" i="2"/>
  <c r="N2838" i="2"/>
  <c r="M2838" i="2"/>
  <c r="L2838" i="2"/>
  <c r="K2838" i="2"/>
  <c r="J2838" i="2"/>
  <c r="I2838" i="2"/>
  <c r="H2838" i="2"/>
  <c r="G2838" i="2"/>
  <c r="F2838" i="2"/>
  <c r="E2838" i="2"/>
  <c r="D2838" i="2"/>
  <c r="C2838" i="2"/>
  <c r="B2838" i="2"/>
  <c r="A2838" i="2"/>
  <c r="P2837" i="2"/>
  <c r="O2837" i="2"/>
  <c r="N2837" i="2"/>
  <c r="M2837" i="2"/>
  <c r="L2837" i="2"/>
  <c r="K2837" i="2"/>
  <c r="J2837" i="2"/>
  <c r="I2837" i="2"/>
  <c r="H2837" i="2"/>
  <c r="G2837" i="2"/>
  <c r="F2837" i="2"/>
  <c r="E2837" i="2"/>
  <c r="D2837" i="2"/>
  <c r="C2837" i="2"/>
  <c r="B2837" i="2"/>
  <c r="A2837" i="2"/>
  <c r="P2836" i="2"/>
  <c r="O2836" i="2"/>
  <c r="N2836" i="2"/>
  <c r="M2836" i="2"/>
  <c r="L2836" i="2"/>
  <c r="K2836" i="2"/>
  <c r="J2836" i="2"/>
  <c r="I2836" i="2"/>
  <c r="H2836" i="2"/>
  <c r="G2836" i="2"/>
  <c r="F2836" i="2"/>
  <c r="E2836" i="2"/>
  <c r="D2836" i="2"/>
  <c r="C2836" i="2"/>
  <c r="B2836" i="2"/>
  <c r="A2836" i="2"/>
  <c r="P2835" i="2"/>
  <c r="O2835" i="2"/>
  <c r="N2835" i="2"/>
  <c r="M2835" i="2"/>
  <c r="L2835" i="2"/>
  <c r="K2835" i="2"/>
  <c r="J2835" i="2"/>
  <c r="I2835" i="2"/>
  <c r="H2835" i="2"/>
  <c r="G2835" i="2"/>
  <c r="F2835" i="2"/>
  <c r="E2835" i="2"/>
  <c r="D2835" i="2"/>
  <c r="C2835" i="2"/>
  <c r="B2835" i="2"/>
  <c r="A2835" i="2"/>
  <c r="P2834" i="2"/>
  <c r="O2834" i="2"/>
  <c r="N2834" i="2"/>
  <c r="M2834" i="2"/>
  <c r="L2834" i="2"/>
  <c r="K2834" i="2"/>
  <c r="J2834" i="2"/>
  <c r="I2834" i="2"/>
  <c r="H2834" i="2"/>
  <c r="G2834" i="2"/>
  <c r="F2834" i="2"/>
  <c r="E2834" i="2"/>
  <c r="D2834" i="2"/>
  <c r="C2834" i="2"/>
  <c r="B2834" i="2"/>
  <c r="A2834" i="2"/>
  <c r="P2833" i="2"/>
  <c r="O2833" i="2"/>
  <c r="N2833" i="2"/>
  <c r="M2833" i="2"/>
  <c r="L2833" i="2"/>
  <c r="K2833" i="2"/>
  <c r="J2833" i="2"/>
  <c r="I2833" i="2"/>
  <c r="H2833" i="2"/>
  <c r="G2833" i="2"/>
  <c r="F2833" i="2"/>
  <c r="E2833" i="2"/>
  <c r="D2833" i="2"/>
  <c r="C2833" i="2"/>
  <c r="B2833" i="2"/>
  <c r="A2833" i="2"/>
  <c r="P2832" i="2"/>
  <c r="O2832" i="2"/>
  <c r="N2832" i="2"/>
  <c r="M2832" i="2"/>
  <c r="L2832" i="2"/>
  <c r="K2832" i="2"/>
  <c r="J2832" i="2"/>
  <c r="I2832" i="2"/>
  <c r="H2832" i="2"/>
  <c r="G2832" i="2"/>
  <c r="F2832" i="2"/>
  <c r="E2832" i="2"/>
  <c r="D2832" i="2"/>
  <c r="C2832" i="2"/>
  <c r="B2832" i="2"/>
  <c r="A2832" i="2"/>
  <c r="P2831" i="2"/>
  <c r="O2831" i="2"/>
  <c r="N2831" i="2"/>
  <c r="M2831" i="2"/>
  <c r="L2831" i="2"/>
  <c r="K2831" i="2"/>
  <c r="J2831" i="2"/>
  <c r="I2831" i="2"/>
  <c r="H2831" i="2"/>
  <c r="G2831" i="2"/>
  <c r="F2831" i="2"/>
  <c r="E2831" i="2"/>
  <c r="D2831" i="2"/>
  <c r="C2831" i="2"/>
  <c r="B2831" i="2"/>
  <c r="A2831" i="2"/>
  <c r="P2830" i="2"/>
  <c r="O2830" i="2"/>
  <c r="N2830" i="2"/>
  <c r="M2830" i="2"/>
  <c r="L2830" i="2"/>
  <c r="K2830" i="2"/>
  <c r="J2830" i="2"/>
  <c r="I2830" i="2"/>
  <c r="H2830" i="2"/>
  <c r="G2830" i="2"/>
  <c r="F2830" i="2"/>
  <c r="E2830" i="2"/>
  <c r="D2830" i="2"/>
  <c r="C2830" i="2"/>
  <c r="B2830" i="2"/>
  <c r="A2830" i="2"/>
  <c r="P2829" i="2"/>
  <c r="O2829" i="2"/>
  <c r="N2829" i="2"/>
  <c r="M2829" i="2"/>
  <c r="L2829" i="2"/>
  <c r="K2829" i="2"/>
  <c r="J2829" i="2"/>
  <c r="I2829" i="2"/>
  <c r="H2829" i="2"/>
  <c r="G2829" i="2"/>
  <c r="F2829" i="2"/>
  <c r="E2829" i="2"/>
  <c r="D2829" i="2"/>
  <c r="C2829" i="2"/>
  <c r="B2829" i="2"/>
  <c r="A2829" i="2"/>
  <c r="P2828" i="2"/>
  <c r="O2828" i="2"/>
  <c r="N2828" i="2"/>
  <c r="M2828" i="2"/>
  <c r="L2828" i="2"/>
  <c r="K2828" i="2"/>
  <c r="J2828" i="2"/>
  <c r="I2828" i="2"/>
  <c r="H2828" i="2"/>
  <c r="G2828" i="2"/>
  <c r="F2828" i="2"/>
  <c r="E2828" i="2"/>
  <c r="D2828" i="2"/>
  <c r="C2828" i="2"/>
  <c r="B2828" i="2"/>
  <c r="A2828" i="2"/>
  <c r="P2827" i="2"/>
  <c r="O2827" i="2"/>
  <c r="N2827" i="2"/>
  <c r="M2827" i="2"/>
  <c r="L2827" i="2"/>
  <c r="K2827" i="2"/>
  <c r="J2827" i="2"/>
  <c r="I2827" i="2"/>
  <c r="H2827" i="2"/>
  <c r="G2827" i="2"/>
  <c r="F2827" i="2"/>
  <c r="E2827" i="2"/>
  <c r="D2827" i="2"/>
  <c r="C2827" i="2"/>
  <c r="B2827" i="2"/>
  <c r="A2827" i="2"/>
  <c r="P2826" i="2"/>
  <c r="O2826" i="2"/>
  <c r="N2826" i="2"/>
  <c r="M2826" i="2"/>
  <c r="L2826" i="2"/>
  <c r="K2826" i="2"/>
  <c r="J2826" i="2"/>
  <c r="I2826" i="2"/>
  <c r="H2826" i="2"/>
  <c r="G2826" i="2"/>
  <c r="F2826" i="2"/>
  <c r="E2826" i="2"/>
  <c r="D2826" i="2"/>
  <c r="C2826" i="2"/>
  <c r="B2826" i="2"/>
  <c r="A2826" i="2"/>
  <c r="P2825" i="2"/>
  <c r="O2825" i="2"/>
  <c r="N2825" i="2"/>
  <c r="M2825" i="2"/>
  <c r="L2825" i="2"/>
  <c r="K2825" i="2"/>
  <c r="J2825" i="2"/>
  <c r="I2825" i="2"/>
  <c r="H2825" i="2"/>
  <c r="G2825" i="2"/>
  <c r="F2825" i="2"/>
  <c r="E2825" i="2"/>
  <c r="D2825" i="2"/>
  <c r="C2825" i="2"/>
  <c r="B2825" i="2"/>
  <c r="A2825" i="2"/>
  <c r="P2824" i="2"/>
  <c r="O2824" i="2"/>
  <c r="N2824" i="2"/>
  <c r="M2824" i="2"/>
  <c r="L2824" i="2"/>
  <c r="K2824" i="2"/>
  <c r="J2824" i="2"/>
  <c r="I2824" i="2"/>
  <c r="H2824" i="2"/>
  <c r="G2824" i="2"/>
  <c r="F2824" i="2"/>
  <c r="E2824" i="2"/>
  <c r="D2824" i="2"/>
  <c r="C2824" i="2"/>
  <c r="B2824" i="2"/>
  <c r="A2824" i="2"/>
  <c r="P2823" i="2"/>
  <c r="O2823" i="2"/>
  <c r="N2823" i="2"/>
  <c r="M2823" i="2"/>
  <c r="L2823" i="2"/>
  <c r="K2823" i="2"/>
  <c r="J2823" i="2"/>
  <c r="I2823" i="2"/>
  <c r="H2823" i="2"/>
  <c r="G2823" i="2"/>
  <c r="F2823" i="2"/>
  <c r="E2823" i="2"/>
  <c r="D2823" i="2"/>
  <c r="C2823" i="2"/>
  <c r="B2823" i="2"/>
  <c r="A2823" i="2"/>
  <c r="P2822" i="2"/>
  <c r="O2822" i="2"/>
  <c r="N2822" i="2"/>
  <c r="M2822" i="2"/>
  <c r="L2822" i="2"/>
  <c r="K2822" i="2"/>
  <c r="J2822" i="2"/>
  <c r="I2822" i="2"/>
  <c r="H2822" i="2"/>
  <c r="G2822" i="2"/>
  <c r="F2822" i="2"/>
  <c r="E2822" i="2"/>
  <c r="D2822" i="2"/>
  <c r="C2822" i="2"/>
  <c r="B2822" i="2"/>
  <c r="A2822" i="2"/>
  <c r="P2821" i="2"/>
  <c r="O2821" i="2"/>
  <c r="N2821" i="2"/>
  <c r="M2821" i="2"/>
  <c r="L2821" i="2"/>
  <c r="K2821" i="2"/>
  <c r="J2821" i="2"/>
  <c r="I2821" i="2"/>
  <c r="H2821" i="2"/>
  <c r="G2821" i="2"/>
  <c r="F2821" i="2"/>
  <c r="E2821" i="2"/>
  <c r="D2821" i="2"/>
  <c r="C2821" i="2"/>
  <c r="B2821" i="2"/>
  <c r="A2821" i="2"/>
  <c r="P2820" i="2"/>
  <c r="O2820" i="2"/>
  <c r="N2820" i="2"/>
  <c r="M2820" i="2"/>
  <c r="L2820" i="2"/>
  <c r="K2820" i="2"/>
  <c r="J2820" i="2"/>
  <c r="I2820" i="2"/>
  <c r="H2820" i="2"/>
  <c r="G2820" i="2"/>
  <c r="F2820" i="2"/>
  <c r="E2820" i="2"/>
  <c r="D2820" i="2"/>
  <c r="C2820" i="2"/>
  <c r="B2820" i="2"/>
  <c r="A2820" i="2"/>
  <c r="P2819" i="2"/>
  <c r="O2819" i="2"/>
  <c r="N2819" i="2"/>
  <c r="M2819" i="2"/>
  <c r="L2819" i="2"/>
  <c r="K2819" i="2"/>
  <c r="J2819" i="2"/>
  <c r="I2819" i="2"/>
  <c r="H2819" i="2"/>
  <c r="G2819" i="2"/>
  <c r="F2819" i="2"/>
  <c r="E2819" i="2"/>
  <c r="D2819" i="2"/>
  <c r="C2819" i="2"/>
  <c r="B2819" i="2"/>
  <c r="A2819" i="2"/>
  <c r="P2818" i="2"/>
  <c r="O2818" i="2"/>
  <c r="N2818" i="2"/>
  <c r="M2818" i="2"/>
  <c r="L2818" i="2"/>
  <c r="K2818" i="2"/>
  <c r="J2818" i="2"/>
  <c r="I2818" i="2"/>
  <c r="H2818" i="2"/>
  <c r="G2818" i="2"/>
  <c r="F2818" i="2"/>
  <c r="E2818" i="2"/>
  <c r="D2818" i="2"/>
  <c r="C2818" i="2"/>
  <c r="B2818" i="2"/>
  <c r="A2818" i="2"/>
  <c r="P2817" i="2"/>
  <c r="O2817" i="2"/>
  <c r="N2817" i="2"/>
  <c r="M2817" i="2"/>
  <c r="L2817" i="2"/>
  <c r="K2817" i="2"/>
  <c r="J2817" i="2"/>
  <c r="I2817" i="2"/>
  <c r="H2817" i="2"/>
  <c r="G2817" i="2"/>
  <c r="F2817" i="2"/>
  <c r="E2817" i="2"/>
  <c r="D2817" i="2"/>
  <c r="C2817" i="2"/>
  <c r="B2817" i="2"/>
  <c r="A2817" i="2"/>
  <c r="P2816" i="2"/>
  <c r="O2816" i="2"/>
  <c r="N2816" i="2"/>
  <c r="M2816" i="2"/>
  <c r="L2816" i="2"/>
  <c r="K2816" i="2"/>
  <c r="J2816" i="2"/>
  <c r="I2816" i="2"/>
  <c r="H2816" i="2"/>
  <c r="G2816" i="2"/>
  <c r="F2816" i="2"/>
  <c r="E2816" i="2"/>
  <c r="D2816" i="2"/>
  <c r="C2816" i="2"/>
  <c r="B2816" i="2"/>
  <c r="A2816" i="2"/>
  <c r="P2815" i="2"/>
  <c r="O2815" i="2"/>
  <c r="N2815" i="2"/>
  <c r="M2815" i="2"/>
  <c r="L2815" i="2"/>
  <c r="K2815" i="2"/>
  <c r="J2815" i="2"/>
  <c r="I2815" i="2"/>
  <c r="H2815" i="2"/>
  <c r="G2815" i="2"/>
  <c r="F2815" i="2"/>
  <c r="E2815" i="2"/>
  <c r="D2815" i="2"/>
  <c r="C2815" i="2"/>
  <c r="B2815" i="2"/>
  <c r="A2815" i="2"/>
  <c r="P2814" i="2"/>
  <c r="O2814" i="2"/>
  <c r="N2814" i="2"/>
  <c r="M2814" i="2"/>
  <c r="L2814" i="2"/>
  <c r="K2814" i="2"/>
  <c r="J2814" i="2"/>
  <c r="I2814" i="2"/>
  <c r="H2814" i="2"/>
  <c r="G2814" i="2"/>
  <c r="F2814" i="2"/>
  <c r="E2814" i="2"/>
  <c r="D2814" i="2"/>
  <c r="C2814" i="2"/>
  <c r="B2814" i="2"/>
  <c r="A2814" i="2"/>
  <c r="P2813" i="2"/>
  <c r="O2813" i="2"/>
  <c r="N2813" i="2"/>
  <c r="M2813" i="2"/>
  <c r="L2813" i="2"/>
  <c r="K2813" i="2"/>
  <c r="J2813" i="2"/>
  <c r="I2813" i="2"/>
  <c r="H2813" i="2"/>
  <c r="G2813" i="2"/>
  <c r="F2813" i="2"/>
  <c r="E2813" i="2"/>
  <c r="D2813" i="2"/>
  <c r="C2813" i="2"/>
  <c r="B2813" i="2"/>
  <c r="A2813" i="2"/>
  <c r="P2812" i="2"/>
  <c r="O2812" i="2"/>
  <c r="N2812" i="2"/>
  <c r="M2812" i="2"/>
  <c r="L2812" i="2"/>
  <c r="K2812" i="2"/>
  <c r="J2812" i="2"/>
  <c r="I2812" i="2"/>
  <c r="H2812" i="2"/>
  <c r="G2812" i="2"/>
  <c r="F2812" i="2"/>
  <c r="E2812" i="2"/>
  <c r="D2812" i="2"/>
  <c r="C2812" i="2"/>
  <c r="B2812" i="2"/>
  <c r="A2812" i="2"/>
  <c r="P2811" i="2"/>
  <c r="O2811" i="2"/>
  <c r="N2811" i="2"/>
  <c r="M2811" i="2"/>
  <c r="L2811" i="2"/>
  <c r="K2811" i="2"/>
  <c r="J2811" i="2"/>
  <c r="I2811" i="2"/>
  <c r="H2811" i="2"/>
  <c r="G2811" i="2"/>
  <c r="F2811" i="2"/>
  <c r="E2811" i="2"/>
  <c r="D2811" i="2"/>
  <c r="C2811" i="2"/>
  <c r="B2811" i="2"/>
  <c r="A2811" i="2"/>
  <c r="P2810" i="2"/>
  <c r="O2810" i="2"/>
  <c r="N2810" i="2"/>
  <c r="M2810" i="2"/>
  <c r="L2810" i="2"/>
  <c r="K2810" i="2"/>
  <c r="J2810" i="2"/>
  <c r="I2810" i="2"/>
  <c r="H2810" i="2"/>
  <c r="G2810" i="2"/>
  <c r="F2810" i="2"/>
  <c r="E2810" i="2"/>
  <c r="D2810" i="2"/>
  <c r="C2810" i="2"/>
  <c r="B2810" i="2"/>
  <c r="A2810" i="2"/>
  <c r="P2809" i="2"/>
  <c r="O2809" i="2"/>
  <c r="N2809" i="2"/>
  <c r="M2809" i="2"/>
  <c r="L2809" i="2"/>
  <c r="K2809" i="2"/>
  <c r="J2809" i="2"/>
  <c r="I2809" i="2"/>
  <c r="H2809" i="2"/>
  <c r="G2809" i="2"/>
  <c r="F2809" i="2"/>
  <c r="E2809" i="2"/>
  <c r="D2809" i="2"/>
  <c r="C2809" i="2"/>
  <c r="B2809" i="2"/>
  <c r="A2809" i="2"/>
  <c r="P2808" i="2"/>
  <c r="O2808" i="2"/>
  <c r="N2808" i="2"/>
  <c r="M2808" i="2"/>
  <c r="L2808" i="2"/>
  <c r="K2808" i="2"/>
  <c r="J2808" i="2"/>
  <c r="I2808" i="2"/>
  <c r="H2808" i="2"/>
  <c r="G2808" i="2"/>
  <c r="F2808" i="2"/>
  <c r="E2808" i="2"/>
  <c r="D2808" i="2"/>
  <c r="C2808" i="2"/>
  <c r="B2808" i="2"/>
  <c r="A2808" i="2"/>
  <c r="P2807" i="2"/>
  <c r="O2807" i="2"/>
  <c r="N2807" i="2"/>
  <c r="M2807" i="2"/>
  <c r="L2807" i="2"/>
  <c r="K2807" i="2"/>
  <c r="J2807" i="2"/>
  <c r="I2807" i="2"/>
  <c r="H2807" i="2"/>
  <c r="G2807" i="2"/>
  <c r="F2807" i="2"/>
  <c r="E2807" i="2"/>
  <c r="D2807" i="2"/>
  <c r="C2807" i="2"/>
  <c r="B2807" i="2"/>
  <c r="A2807" i="2"/>
  <c r="P2806" i="2"/>
  <c r="O2806" i="2"/>
  <c r="N2806" i="2"/>
  <c r="M2806" i="2"/>
  <c r="L2806" i="2"/>
  <c r="K2806" i="2"/>
  <c r="J2806" i="2"/>
  <c r="I2806" i="2"/>
  <c r="H2806" i="2"/>
  <c r="G2806" i="2"/>
  <c r="F2806" i="2"/>
  <c r="E2806" i="2"/>
  <c r="D2806" i="2"/>
  <c r="C2806" i="2"/>
  <c r="B2806" i="2"/>
  <c r="A2806" i="2"/>
  <c r="P2805" i="2"/>
  <c r="O2805" i="2"/>
  <c r="N2805" i="2"/>
  <c r="M2805" i="2"/>
  <c r="L2805" i="2"/>
  <c r="K2805" i="2"/>
  <c r="J2805" i="2"/>
  <c r="I2805" i="2"/>
  <c r="H2805" i="2"/>
  <c r="G2805" i="2"/>
  <c r="F2805" i="2"/>
  <c r="E2805" i="2"/>
  <c r="D2805" i="2"/>
  <c r="C2805" i="2"/>
  <c r="B2805" i="2"/>
  <c r="A2805" i="2"/>
  <c r="P2804" i="2"/>
  <c r="O2804" i="2"/>
  <c r="N2804" i="2"/>
  <c r="M2804" i="2"/>
  <c r="L2804" i="2"/>
  <c r="K2804" i="2"/>
  <c r="J2804" i="2"/>
  <c r="I2804" i="2"/>
  <c r="H2804" i="2"/>
  <c r="G2804" i="2"/>
  <c r="F2804" i="2"/>
  <c r="E2804" i="2"/>
  <c r="D2804" i="2"/>
  <c r="C2804" i="2"/>
  <c r="B2804" i="2"/>
  <c r="A2804" i="2"/>
  <c r="P2803" i="2"/>
  <c r="O2803" i="2"/>
  <c r="N2803" i="2"/>
  <c r="M2803" i="2"/>
  <c r="L2803" i="2"/>
  <c r="K2803" i="2"/>
  <c r="J2803" i="2"/>
  <c r="I2803" i="2"/>
  <c r="H2803" i="2"/>
  <c r="G2803" i="2"/>
  <c r="F2803" i="2"/>
  <c r="E2803" i="2"/>
  <c r="D2803" i="2"/>
  <c r="C2803" i="2"/>
  <c r="B2803" i="2"/>
  <c r="A2803" i="2"/>
  <c r="P2802" i="2"/>
  <c r="O2802" i="2"/>
  <c r="N2802" i="2"/>
  <c r="M2802" i="2"/>
  <c r="L2802" i="2"/>
  <c r="K2802" i="2"/>
  <c r="J2802" i="2"/>
  <c r="I2802" i="2"/>
  <c r="H2802" i="2"/>
  <c r="G2802" i="2"/>
  <c r="F2802" i="2"/>
  <c r="E2802" i="2"/>
  <c r="D2802" i="2"/>
  <c r="C2802" i="2"/>
  <c r="B2802" i="2"/>
  <c r="A2802" i="2"/>
  <c r="P2801" i="2"/>
  <c r="O2801" i="2"/>
  <c r="N2801" i="2"/>
  <c r="M2801" i="2"/>
  <c r="L2801" i="2"/>
  <c r="K2801" i="2"/>
  <c r="J2801" i="2"/>
  <c r="I2801" i="2"/>
  <c r="H2801" i="2"/>
  <c r="G2801" i="2"/>
  <c r="F2801" i="2"/>
  <c r="E2801" i="2"/>
  <c r="D2801" i="2"/>
  <c r="C2801" i="2"/>
  <c r="B2801" i="2"/>
  <c r="A2801" i="2"/>
  <c r="P2800" i="2"/>
  <c r="O2800" i="2"/>
  <c r="N2800" i="2"/>
  <c r="M2800" i="2"/>
  <c r="L2800" i="2"/>
  <c r="K2800" i="2"/>
  <c r="J2800" i="2"/>
  <c r="I2800" i="2"/>
  <c r="H2800" i="2"/>
  <c r="G2800" i="2"/>
  <c r="F2800" i="2"/>
  <c r="E2800" i="2"/>
  <c r="D2800" i="2"/>
  <c r="C2800" i="2"/>
  <c r="B2800" i="2"/>
  <c r="A2800" i="2"/>
  <c r="P2799" i="2"/>
  <c r="O2799" i="2"/>
  <c r="N2799" i="2"/>
  <c r="M2799" i="2"/>
  <c r="L2799" i="2"/>
  <c r="K2799" i="2"/>
  <c r="J2799" i="2"/>
  <c r="I2799" i="2"/>
  <c r="H2799" i="2"/>
  <c r="G2799" i="2"/>
  <c r="F2799" i="2"/>
  <c r="E2799" i="2"/>
  <c r="D2799" i="2"/>
  <c r="C2799" i="2"/>
  <c r="B2799" i="2"/>
  <c r="A2799" i="2"/>
  <c r="P2798" i="2"/>
  <c r="O2798" i="2"/>
  <c r="N2798" i="2"/>
  <c r="M2798" i="2"/>
  <c r="L2798" i="2"/>
  <c r="K2798" i="2"/>
  <c r="J2798" i="2"/>
  <c r="I2798" i="2"/>
  <c r="H2798" i="2"/>
  <c r="G2798" i="2"/>
  <c r="F2798" i="2"/>
  <c r="E2798" i="2"/>
  <c r="D2798" i="2"/>
  <c r="C2798" i="2"/>
  <c r="B2798" i="2"/>
  <c r="A2798" i="2"/>
  <c r="P2797" i="2"/>
  <c r="O2797" i="2"/>
  <c r="N2797" i="2"/>
  <c r="M2797" i="2"/>
  <c r="L2797" i="2"/>
  <c r="K2797" i="2"/>
  <c r="J2797" i="2"/>
  <c r="I2797" i="2"/>
  <c r="H2797" i="2"/>
  <c r="G2797" i="2"/>
  <c r="F2797" i="2"/>
  <c r="E2797" i="2"/>
  <c r="D2797" i="2"/>
  <c r="C2797" i="2"/>
  <c r="B2797" i="2"/>
  <c r="A2797" i="2"/>
  <c r="P2796" i="2"/>
  <c r="O2796" i="2"/>
  <c r="N2796" i="2"/>
  <c r="M2796" i="2"/>
  <c r="L2796" i="2"/>
  <c r="K2796" i="2"/>
  <c r="J2796" i="2"/>
  <c r="I2796" i="2"/>
  <c r="H2796" i="2"/>
  <c r="G2796" i="2"/>
  <c r="F2796" i="2"/>
  <c r="E2796" i="2"/>
  <c r="D2796" i="2"/>
  <c r="C2796" i="2"/>
  <c r="B2796" i="2"/>
  <c r="A2796" i="2"/>
  <c r="P2795" i="2"/>
  <c r="O2795" i="2"/>
  <c r="N2795" i="2"/>
  <c r="M2795" i="2"/>
  <c r="L2795" i="2"/>
  <c r="K2795" i="2"/>
  <c r="J2795" i="2"/>
  <c r="I2795" i="2"/>
  <c r="H2795" i="2"/>
  <c r="G2795" i="2"/>
  <c r="F2795" i="2"/>
  <c r="E2795" i="2"/>
  <c r="D2795" i="2"/>
  <c r="C2795" i="2"/>
  <c r="B2795" i="2"/>
  <c r="A2795" i="2"/>
  <c r="P2794" i="2"/>
  <c r="O2794" i="2"/>
  <c r="N2794" i="2"/>
  <c r="M2794" i="2"/>
  <c r="L2794" i="2"/>
  <c r="K2794" i="2"/>
  <c r="J2794" i="2"/>
  <c r="I2794" i="2"/>
  <c r="H2794" i="2"/>
  <c r="G2794" i="2"/>
  <c r="F2794" i="2"/>
  <c r="E2794" i="2"/>
  <c r="D2794" i="2"/>
  <c r="C2794" i="2"/>
  <c r="B2794" i="2"/>
  <c r="A2794" i="2"/>
  <c r="P2793" i="2"/>
  <c r="O2793" i="2"/>
  <c r="N2793" i="2"/>
  <c r="M2793" i="2"/>
  <c r="L2793" i="2"/>
  <c r="K2793" i="2"/>
  <c r="J2793" i="2"/>
  <c r="I2793" i="2"/>
  <c r="H2793" i="2"/>
  <c r="G2793" i="2"/>
  <c r="F2793" i="2"/>
  <c r="E2793" i="2"/>
  <c r="D2793" i="2"/>
  <c r="C2793" i="2"/>
  <c r="B2793" i="2"/>
  <c r="A2793" i="2"/>
  <c r="P2792" i="2"/>
  <c r="O2792" i="2"/>
  <c r="N2792" i="2"/>
  <c r="M2792" i="2"/>
  <c r="L2792" i="2"/>
  <c r="K2792" i="2"/>
  <c r="J2792" i="2"/>
  <c r="I2792" i="2"/>
  <c r="H2792" i="2"/>
  <c r="G2792" i="2"/>
  <c r="F2792" i="2"/>
  <c r="E2792" i="2"/>
  <c r="D2792" i="2"/>
  <c r="C2792" i="2"/>
  <c r="B2792" i="2"/>
  <c r="A2792" i="2"/>
  <c r="P2791" i="2"/>
  <c r="O2791" i="2"/>
  <c r="N2791" i="2"/>
  <c r="M2791" i="2"/>
  <c r="L2791" i="2"/>
  <c r="K2791" i="2"/>
  <c r="J2791" i="2"/>
  <c r="I2791" i="2"/>
  <c r="H2791" i="2"/>
  <c r="G2791" i="2"/>
  <c r="F2791" i="2"/>
  <c r="E2791" i="2"/>
  <c r="D2791" i="2"/>
  <c r="C2791" i="2"/>
  <c r="B2791" i="2"/>
  <c r="A2791" i="2"/>
  <c r="P2790" i="2"/>
  <c r="O2790" i="2"/>
  <c r="N2790" i="2"/>
  <c r="M2790" i="2"/>
  <c r="L2790" i="2"/>
  <c r="K2790" i="2"/>
  <c r="J2790" i="2"/>
  <c r="I2790" i="2"/>
  <c r="H2790" i="2"/>
  <c r="G2790" i="2"/>
  <c r="F2790" i="2"/>
  <c r="E2790" i="2"/>
  <c r="D2790" i="2"/>
  <c r="C2790" i="2"/>
  <c r="B2790" i="2"/>
  <c r="A2790" i="2"/>
  <c r="P2789" i="2"/>
  <c r="O2789" i="2"/>
  <c r="N2789" i="2"/>
  <c r="M2789" i="2"/>
  <c r="L2789" i="2"/>
  <c r="K2789" i="2"/>
  <c r="J2789" i="2"/>
  <c r="I2789" i="2"/>
  <c r="H2789" i="2"/>
  <c r="G2789" i="2"/>
  <c r="F2789" i="2"/>
  <c r="E2789" i="2"/>
  <c r="D2789" i="2"/>
  <c r="C2789" i="2"/>
  <c r="B2789" i="2"/>
  <c r="A2789" i="2"/>
  <c r="P2788" i="2"/>
  <c r="O2788" i="2"/>
  <c r="N2788" i="2"/>
  <c r="M2788" i="2"/>
  <c r="L2788" i="2"/>
  <c r="K2788" i="2"/>
  <c r="J2788" i="2"/>
  <c r="I2788" i="2"/>
  <c r="H2788" i="2"/>
  <c r="G2788" i="2"/>
  <c r="F2788" i="2"/>
  <c r="E2788" i="2"/>
  <c r="D2788" i="2"/>
  <c r="C2788" i="2"/>
  <c r="B2788" i="2"/>
  <c r="A2788" i="2"/>
  <c r="P2787" i="2"/>
  <c r="O2787" i="2"/>
  <c r="N2787" i="2"/>
  <c r="M2787" i="2"/>
  <c r="L2787" i="2"/>
  <c r="K2787" i="2"/>
  <c r="J2787" i="2"/>
  <c r="I2787" i="2"/>
  <c r="H2787" i="2"/>
  <c r="G2787" i="2"/>
  <c r="F2787" i="2"/>
  <c r="E2787" i="2"/>
  <c r="D2787" i="2"/>
  <c r="C2787" i="2"/>
  <c r="B2787" i="2"/>
  <c r="A2787" i="2"/>
  <c r="P2786" i="2"/>
  <c r="O2786" i="2"/>
  <c r="N2786" i="2"/>
  <c r="M2786" i="2"/>
  <c r="L2786" i="2"/>
  <c r="K2786" i="2"/>
  <c r="J2786" i="2"/>
  <c r="I2786" i="2"/>
  <c r="H2786" i="2"/>
  <c r="G2786" i="2"/>
  <c r="F2786" i="2"/>
  <c r="E2786" i="2"/>
  <c r="D2786" i="2"/>
  <c r="C2786" i="2"/>
  <c r="B2786" i="2"/>
  <c r="A2786" i="2"/>
  <c r="P2785" i="2"/>
  <c r="O2785" i="2"/>
  <c r="N2785" i="2"/>
  <c r="M2785" i="2"/>
  <c r="L2785" i="2"/>
  <c r="K2785" i="2"/>
  <c r="J2785" i="2"/>
  <c r="I2785" i="2"/>
  <c r="H2785" i="2"/>
  <c r="G2785" i="2"/>
  <c r="F2785" i="2"/>
  <c r="E2785" i="2"/>
  <c r="D2785" i="2"/>
  <c r="C2785" i="2"/>
  <c r="B2785" i="2"/>
  <c r="A2785" i="2"/>
  <c r="P2784" i="2"/>
  <c r="O2784" i="2"/>
  <c r="N2784" i="2"/>
  <c r="M2784" i="2"/>
  <c r="L2784" i="2"/>
  <c r="K2784" i="2"/>
  <c r="J2784" i="2"/>
  <c r="I2784" i="2"/>
  <c r="H2784" i="2"/>
  <c r="G2784" i="2"/>
  <c r="F2784" i="2"/>
  <c r="E2784" i="2"/>
  <c r="D2784" i="2"/>
  <c r="C2784" i="2"/>
  <c r="B2784" i="2"/>
  <c r="A2784" i="2"/>
  <c r="P2783" i="2"/>
  <c r="O2783" i="2"/>
  <c r="N2783" i="2"/>
  <c r="M2783" i="2"/>
  <c r="L2783" i="2"/>
  <c r="K2783" i="2"/>
  <c r="J2783" i="2"/>
  <c r="I2783" i="2"/>
  <c r="H2783" i="2"/>
  <c r="G2783" i="2"/>
  <c r="F2783" i="2"/>
  <c r="E2783" i="2"/>
  <c r="D2783" i="2"/>
  <c r="C2783" i="2"/>
  <c r="B2783" i="2"/>
  <c r="A2783" i="2"/>
  <c r="P2782" i="2"/>
  <c r="O2782" i="2"/>
  <c r="N2782" i="2"/>
  <c r="M2782" i="2"/>
  <c r="L2782" i="2"/>
  <c r="K2782" i="2"/>
  <c r="J2782" i="2"/>
  <c r="I2782" i="2"/>
  <c r="H2782" i="2"/>
  <c r="G2782" i="2"/>
  <c r="F2782" i="2"/>
  <c r="E2782" i="2"/>
  <c r="D2782" i="2"/>
  <c r="C2782" i="2"/>
  <c r="B2782" i="2"/>
  <c r="A2782" i="2"/>
  <c r="P2781" i="2"/>
  <c r="O2781" i="2"/>
  <c r="N2781" i="2"/>
  <c r="M2781" i="2"/>
  <c r="L2781" i="2"/>
  <c r="K2781" i="2"/>
  <c r="J2781" i="2"/>
  <c r="I2781" i="2"/>
  <c r="H2781" i="2"/>
  <c r="G2781" i="2"/>
  <c r="F2781" i="2"/>
  <c r="E2781" i="2"/>
  <c r="D2781" i="2"/>
  <c r="C2781" i="2"/>
  <c r="B2781" i="2"/>
  <c r="A2781" i="2"/>
  <c r="P2780" i="2"/>
  <c r="O2780" i="2"/>
  <c r="N2780" i="2"/>
  <c r="M2780" i="2"/>
  <c r="L2780" i="2"/>
  <c r="K2780" i="2"/>
  <c r="J2780" i="2"/>
  <c r="I2780" i="2"/>
  <c r="H2780" i="2"/>
  <c r="G2780" i="2"/>
  <c r="F2780" i="2"/>
  <c r="E2780" i="2"/>
  <c r="D2780" i="2"/>
  <c r="C2780" i="2"/>
  <c r="B2780" i="2"/>
  <c r="A2780" i="2"/>
  <c r="P2779" i="2"/>
  <c r="O2779" i="2"/>
  <c r="N2779" i="2"/>
  <c r="M2779" i="2"/>
  <c r="L2779" i="2"/>
  <c r="K2779" i="2"/>
  <c r="J2779" i="2"/>
  <c r="I2779" i="2"/>
  <c r="H2779" i="2"/>
  <c r="G2779" i="2"/>
  <c r="F2779" i="2"/>
  <c r="E2779" i="2"/>
  <c r="D2779" i="2"/>
  <c r="C2779" i="2"/>
  <c r="B2779" i="2"/>
  <c r="A2779" i="2"/>
  <c r="P2778" i="2"/>
  <c r="O2778" i="2"/>
  <c r="N2778" i="2"/>
  <c r="M2778" i="2"/>
  <c r="L2778" i="2"/>
  <c r="K2778" i="2"/>
  <c r="J2778" i="2"/>
  <c r="I2778" i="2"/>
  <c r="H2778" i="2"/>
  <c r="G2778" i="2"/>
  <c r="F2778" i="2"/>
  <c r="E2778" i="2"/>
  <c r="D2778" i="2"/>
  <c r="C2778" i="2"/>
  <c r="B2778" i="2"/>
  <c r="A2778" i="2"/>
  <c r="P2777" i="2"/>
  <c r="O2777" i="2"/>
  <c r="N2777" i="2"/>
  <c r="M2777" i="2"/>
  <c r="L2777" i="2"/>
  <c r="K2777" i="2"/>
  <c r="J2777" i="2"/>
  <c r="I2777" i="2"/>
  <c r="H2777" i="2"/>
  <c r="G2777" i="2"/>
  <c r="F2777" i="2"/>
  <c r="E2777" i="2"/>
  <c r="D2777" i="2"/>
  <c r="C2777" i="2"/>
  <c r="B2777" i="2"/>
  <c r="A2777" i="2"/>
  <c r="P2776" i="2"/>
  <c r="O2776" i="2"/>
  <c r="N2776" i="2"/>
  <c r="M2776" i="2"/>
  <c r="L2776" i="2"/>
  <c r="K2776" i="2"/>
  <c r="J2776" i="2"/>
  <c r="I2776" i="2"/>
  <c r="H2776" i="2"/>
  <c r="G2776" i="2"/>
  <c r="F2776" i="2"/>
  <c r="E2776" i="2"/>
  <c r="D2776" i="2"/>
  <c r="C2776" i="2"/>
  <c r="B2776" i="2"/>
  <c r="A2776" i="2"/>
  <c r="P2775" i="2"/>
  <c r="O2775" i="2"/>
  <c r="N2775" i="2"/>
  <c r="M2775" i="2"/>
  <c r="L2775" i="2"/>
  <c r="K2775" i="2"/>
  <c r="J2775" i="2"/>
  <c r="I2775" i="2"/>
  <c r="H2775" i="2"/>
  <c r="G2775" i="2"/>
  <c r="F2775" i="2"/>
  <c r="E2775" i="2"/>
  <c r="D2775" i="2"/>
  <c r="C2775" i="2"/>
  <c r="B2775" i="2"/>
  <c r="A2775" i="2"/>
  <c r="P2774" i="2"/>
  <c r="O2774" i="2"/>
  <c r="N2774" i="2"/>
  <c r="M2774" i="2"/>
  <c r="L2774" i="2"/>
  <c r="K2774" i="2"/>
  <c r="J2774" i="2"/>
  <c r="I2774" i="2"/>
  <c r="H2774" i="2"/>
  <c r="G2774" i="2"/>
  <c r="F2774" i="2"/>
  <c r="E2774" i="2"/>
  <c r="D2774" i="2"/>
  <c r="C2774" i="2"/>
  <c r="B2774" i="2"/>
  <c r="A2774" i="2"/>
  <c r="P2773" i="2"/>
  <c r="O2773" i="2"/>
  <c r="N2773" i="2"/>
  <c r="M2773" i="2"/>
  <c r="L2773" i="2"/>
  <c r="K2773" i="2"/>
  <c r="J2773" i="2"/>
  <c r="I2773" i="2"/>
  <c r="H2773" i="2"/>
  <c r="G2773" i="2"/>
  <c r="F2773" i="2"/>
  <c r="E2773" i="2"/>
  <c r="D2773" i="2"/>
  <c r="C2773" i="2"/>
  <c r="B2773" i="2"/>
  <c r="A2773" i="2"/>
  <c r="P2772" i="2"/>
  <c r="O2772" i="2"/>
  <c r="N2772" i="2"/>
  <c r="M2772" i="2"/>
  <c r="L2772" i="2"/>
  <c r="K2772" i="2"/>
  <c r="J2772" i="2"/>
  <c r="I2772" i="2"/>
  <c r="H2772" i="2"/>
  <c r="G2772" i="2"/>
  <c r="F2772" i="2"/>
  <c r="E2772" i="2"/>
  <c r="D2772" i="2"/>
  <c r="C2772" i="2"/>
  <c r="B2772" i="2"/>
  <c r="A2772" i="2"/>
  <c r="P2771" i="2"/>
  <c r="O2771" i="2"/>
  <c r="N2771" i="2"/>
  <c r="M2771" i="2"/>
  <c r="L2771" i="2"/>
  <c r="K2771" i="2"/>
  <c r="J2771" i="2"/>
  <c r="I2771" i="2"/>
  <c r="H2771" i="2"/>
  <c r="G2771" i="2"/>
  <c r="F2771" i="2"/>
  <c r="E2771" i="2"/>
  <c r="D2771" i="2"/>
  <c r="C2771" i="2"/>
  <c r="B2771" i="2"/>
  <c r="A2771" i="2"/>
  <c r="P2770" i="2"/>
  <c r="O2770" i="2"/>
  <c r="N2770" i="2"/>
  <c r="M2770" i="2"/>
  <c r="L2770" i="2"/>
  <c r="K2770" i="2"/>
  <c r="J2770" i="2"/>
  <c r="I2770" i="2"/>
  <c r="H2770" i="2"/>
  <c r="G2770" i="2"/>
  <c r="F2770" i="2"/>
  <c r="E2770" i="2"/>
  <c r="D2770" i="2"/>
  <c r="C2770" i="2"/>
  <c r="B2770" i="2"/>
  <c r="A2770" i="2"/>
  <c r="P2769" i="2"/>
  <c r="O2769" i="2"/>
  <c r="N2769" i="2"/>
  <c r="M2769" i="2"/>
  <c r="L2769" i="2"/>
  <c r="K2769" i="2"/>
  <c r="J2769" i="2"/>
  <c r="I2769" i="2"/>
  <c r="H2769" i="2"/>
  <c r="G2769" i="2"/>
  <c r="F2769" i="2"/>
  <c r="E2769" i="2"/>
  <c r="D2769" i="2"/>
  <c r="C2769" i="2"/>
  <c r="B2769" i="2"/>
  <c r="A2769" i="2"/>
  <c r="P2768" i="2"/>
  <c r="O2768" i="2"/>
  <c r="N2768" i="2"/>
  <c r="M2768" i="2"/>
  <c r="L2768" i="2"/>
  <c r="K2768" i="2"/>
  <c r="J2768" i="2"/>
  <c r="I2768" i="2"/>
  <c r="H2768" i="2"/>
  <c r="G2768" i="2"/>
  <c r="F2768" i="2"/>
  <c r="E2768" i="2"/>
  <c r="D2768" i="2"/>
  <c r="C2768" i="2"/>
  <c r="B2768" i="2"/>
  <c r="A2768" i="2"/>
  <c r="P2767" i="2"/>
  <c r="O2767" i="2"/>
  <c r="N2767" i="2"/>
  <c r="M2767" i="2"/>
  <c r="L2767" i="2"/>
  <c r="K2767" i="2"/>
  <c r="J2767" i="2"/>
  <c r="I2767" i="2"/>
  <c r="H2767" i="2"/>
  <c r="G2767" i="2"/>
  <c r="F2767" i="2"/>
  <c r="E2767" i="2"/>
  <c r="D2767" i="2"/>
  <c r="C2767" i="2"/>
  <c r="B2767" i="2"/>
  <c r="A2767" i="2"/>
  <c r="P2766" i="2"/>
  <c r="O2766" i="2"/>
  <c r="N2766" i="2"/>
  <c r="M2766" i="2"/>
  <c r="L2766" i="2"/>
  <c r="K2766" i="2"/>
  <c r="J2766" i="2"/>
  <c r="I2766" i="2"/>
  <c r="H2766" i="2"/>
  <c r="G2766" i="2"/>
  <c r="F2766" i="2"/>
  <c r="E2766" i="2"/>
  <c r="D2766" i="2"/>
  <c r="C2766" i="2"/>
  <c r="B2766" i="2"/>
  <c r="A2766" i="2"/>
  <c r="P2765" i="2"/>
  <c r="O2765" i="2"/>
  <c r="N2765" i="2"/>
  <c r="M2765" i="2"/>
  <c r="L2765" i="2"/>
  <c r="K2765" i="2"/>
  <c r="J2765" i="2"/>
  <c r="I2765" i="2"/>
  <c r="H2765" i="2"/>
  <c r="G2765" i="2"/>
  <c r="F2765" i="2"/>
  <c r="E2765" i="2"/>
  <c r="D2765" i="2"/>
  <c r="C2765" i="2"/>
  <c r="B2765" i="2"/>
  <c r="A2765" i="2"/>
  <c r="P2764" i="2"/>
  <c r="O2764" i="2"/>
  <c r="N2764" i="2"/>
  <c r="M2764" i="2"/>
  <c r="L2764" i="2"/>
  <c r="K2764" i="2"/>
  <c r="J2764" i="2"/>
  <c r="I2764" i="2"/>
  <c r="H2764" i="2"/>
  <c r="G2764" i="2"/>
  <c r="F2764" i="2"/>
  <c r="E2764" i="2"/>
  <c r="D2764" i="2"/>
  <c r="C2764" i="2"/>
  <c r="B2764" i="2"/>
  <c r="A2764" i="2"/>
  <c r="P2763" i="2"/>
  <c r="O2763" i="2"/>
  <c r="N2763" i="2"/>
  <c r="M2763" i="2"/>
  <c r="L2763" i="2"/>
  <c r="K2763" i="2"/>
  <c r="J2763" i="2"/>
  <c r="I2763" i="2"/>
  <c r="H2763" i="2"/>
  <c r="G2763" i="2"/>
  <c r="F2763" i="2"/>
  <c r="E2763" i="2"/>
  <c r="D2763" i="2"/>
  <c r="C2763" i="2"/>
  <c r="B2763" i="2"/>
  <c r="A2763" i="2"/>
  <c r="P2762" i="2"/>
  <c r="O2762" i="2"/>
  <c r="N2762" i="2"/>
  <c r="M2762" i="2"/>
  <c r="L2762" i="2"/>
  <c r="K2762" i="2"/>
  <c r="J2762" i="2"/>
  <c r="I2762" i="2"/>
  <c r="H2762" i="2"/>
  <c r="G2762" i="2"/>
  <c r="F2762" i="2"/>
  <c r="E2762" i="2"/>
  <c r="D2762" i="2"/>
  <c r="C2762" i="2"/>
  <c r="B2762" i="2"/>
  <c r="A2762" i="2"/>
  <c r="P2761" i="2"/>
  <c r="O2761" i="2"/>
  <c r="N2761" i="2"/>
  <c r="M2761" i="2"/>
  <c r="L2761" i="2"/>
  <c r="K2761" i="2"/>
  <c r="J2761" i="2"/>
  <c r="I2761" i="2"/>
  <c r="H2761" i="2"/>
  <c r="G2761" i="2"/>
  <c r="F2761" i="2"/>
  <c r="E2761" i="2"/>
  <c r="D2761" i="2"/>
  <c r="C2761" i="2"/>
  <c r="B2761" i="2"/>
  <c r="A2761" i="2"/>
  <c r="P2760" i="2"/>
  <c r="O2760" i="2"/>
  <c r="N2760" i="2"/>
  <c r="M2760" i="2"/>
  <c r="L2760" i="2"/>
  <c r="K2760" i="2"/>
  <c r="J2760" i="2"/>
  <c r="I2760" i="2"/>
  <c r="H2760" i="2"/>
  <c r="G2760" i="2"/>
  <c r="F2760" i="2"/>
  <c r="E2760" i="2"/>
  <c r="D2760" i="2"/>
  <c r="C2760" i="2"/>
  <c r="B2760" i="2"/>
  <c r="A2760" i="2"/>
  <c r="P2759" i="2"/>
  <c r="O2759" i="2"/>
  <c r="N2759" i="2"/>
  <c r="M2759" i="2"/>
  <c r="L2759" i="2"/>
  <c r="K2759" i="2"/>
  <c r="J2759" i="2"/>
  <c r="I2759" i="2"/>
  <c r="H2759" i="2"/>
  <c r="G2759" i="2"/>
  <c r="F2759" i="2"/>
  <c r="E2759" i="2"/>
  <c r="D2759" i="2"/>
  <c r="C2759" i="2"/>
  <c r="B2759" i="2"/>
  <c r="A2759" i="2"/>
  <c r="P2758" i="2"/>
  <c r="O2758" i="2"/>
  <c r="N2758" i="2"/>
  <c r="M2758" i="2"/>
  <c r="L2758" i="2"/>
  <c r="K2758" i="2"/>
  <c r="J2758" i="2"/>
  <c r="I2758" i="2"/>
  <c r="H2758" i="2"/>
  <c r="G2758" i="2"/>
  <c r="F2758" i="2"/>
  <c r="E2758" i="2"/>
  <c r="D2758" i="2"/>
  <c r="C2758" i="2"/>
  <c r="B2758" i="2"/>
  <c r="A2758" i="2"/>
  <c r="P2757" i="2"/>
  <c r="O2757" i="2"/>
  <c r="N2757" i="2"/>
  <c r="M2757" i="2"/>
  <c r="L2757" i="2"/>
  <c r="K2757" i="2"/>
  <c r="J2757" i="2"/>
  <c r="I2757" i="2"/>
  <c r="H2757" i="2"/>
  <c r="G2757" i="2"/>
  <c r="F2757" i="2"/>
  <c r="E2757" i="2"/>
  <c r="D2757" i="2"/>
  <c r="C2757" i="2"/>
  <c r="B2757" i="2"/>
  <c r="A2757" i="2"/>
  <c r="P2756" i="2"/>
  <c r="O2756" i="2"/>
  <c r="N2756" i="2"/>
  <c r="M2756" i="2"/>
  <c r="L2756" i="2"/>
  <c r="K2756" i="2"/>
  <c r="J2756" i="2"/>
  <c r="I2756" i="2"/>
  <c r="H2756" i="2"/>
  <c r="G2756" i="2"/>
  <c r="F2756" i="2"/>
  <c r="E2756" i="2"/>
  <c r="D2756" i="2"/>
  <c r="C2756" i="2"/>
  <c r="B2756" i="2"/>
  <c r="A2756" i="2"/>
  <c r="P2755" i="2"/>
  <c r="O2755" i="2"/>
  <c r="N2755" i="2"/>
  <c r="M2755" i="2"/>
  <c r="L2755" i="2"/>
  <c r="K2755" i="2"/>
  <c r="J2755" i="2"/>
  <c r="I2755" i="2"/>
  <c r="H2755" i="2"/>
  <c r="G2755" i="2"/>
  <c r="F2755" i="2"/>
  <c r="E2755" i="2"/>
  <c r="D2755" i="2"/>
  <c r="C2755" i="2"/>
  <c r="B2755" i="2"/>
  <c r="A2755" i="2"/>
  <c r="P2754" i="2"/>
  <c r="O2754" i="2"/>
  <c r="N2754" i="2"/>
  <c r="M2754" i="2"/>
  <c r="L2754" i="2"/>
  <c r="K2754" i="2"/>
  <c r="J2754" i="2"/>
  <c r="I2754" i="2"/>
  <c r="H2754" i="2"/>
  <c r="G2754" i="2"/>
  <c r="F2754" i="2"/>
  <c r="E2754" i="2"/>
  <c r="D2754" i="2"/>
  <c r="C2754" i="2"/>
  <c r="B2754" i="2"/>
  <c r="A2754" i="2"/>
  <c r="P2753" i="2"/>
  <c r="O2753" i="2"/>
  <c r="N2753" i="2"/>
  <c r="M2753" i="2"/>
  <c r="L2753" i="2"/>
  <c r="K2753" i="2"/>
  <c r="J2753" i="2"/>
  <c r="I2753" i="2"/>
  <c r="H2753" i="2"/>
  <c r="G2753" i="2"/>
  <c r="F2753" i="2"/>
  <c r="E2753" i="2"/>
  <c r="D2753" i="2"/>
  <c r="C2753" i="2"/>
  <c r="B2753" i="2"/>
  <c r="A2753" i="2"/>
  <c r="P2752" i="2"/>
  <c r="O2752" i="2"/>
  <c r="N2752" i="2"/>
  <c r="M2752" i="2"/>
  <c r="L2752" i="2"/>
  <c r="K2752" i="2"/>
  <c r="J2752" i="2"/>
  <c r="I2752" i="2"/>
  <c r="H2752" i="2"/>
  <c r="G2752" i="2"/>
  <c r="F2752" i="2"/>
  <c r="E2752" i="2"/>
  <c r="D2752" i="2"/>
  <c r="C2752" i="2"/>
  <c r="B2752" i="2"/>
  <c r="A2752" i="2"/>
  <c r="P2751" i="2"/>
  <c r="O2751" i="2"/>
  <c r="N2751" i="2"/>
  <c r="M2751" i="2"/>
  <c r="L2751" i="2"/>
  <c r="K2751" i="2"/>
  <c r="J2751" i="2"/>
  <c r="I2751" i="2"/>
  <c r="H2751" i="2"/>
  <c r="G2751" i="2"/>
  <c r="F2751" i="2"/>
  <c r="E2751" i="2"/>
  <c r="D2751" i="2"/>
  <c r="C2751" i="2"/>
  <c r="B2751" i="2"/>
  <c r="A2751" i="2"/>
  <c r="P2750" i="2"/>
  <c r="O2750" i="2"/>
  <c r="N2750" i="2"/>
  <c r="M2750" i="2"/>
  <c r="L2750" i="2"/>
  <c r="K2750" i="2"/>
  <c r="J2750" i="2"/>
  <c r="I2750" i="2"/>
  <c r="H2750" i="2"/>
  <c r="G2750" i="2"/>
  <c r="F2750" i="2"/>
  <c r="E2750" i="2"/>
  <c r="D2750" i="2"/>
  <c r="C2750" i="2"/>
  <c r="B2750" i="2"/>
  <c r="A2750" i="2"/>
  <c r="P2749" i="2"/>
  <c r="O2749" i="2"/>
  <c r="N2749" i="2"/>
  <c r="M2749" i="2"/>
  <c r="L2749" i="2"/>
  <c r="K2749" i="2"/>
  <c r="J2749" i="2"/>
  <c r="I2749" i="2"/>
  <c r="H2749" i="2"/>
  <c r="G2749" i="2"/>
  <c r="F2749" i="2"/>
  <c r="E2749" i="2"/>
  <c r="D2749" i="2"/>
  <c r="C2749" i="2"/>
  <c r="B2749" i="2"/>
  <c r="A2749" i="2"/>
  <c r="P2748" i="2"/>
  <c r="O2748" i="2"/>
  <c r="N2748" i="2"/>
  <c r="M2748" i="2"/>
  <c r="L2748" i="2"/>
  <c r="K2748" i="2"/>
  <c r="J2748" i="2"/>
  <c r="I2748" i="2"/>
  <c r="H2748" i="2"/>
  <c r="G2748" i="2"/>
  <c r="F2748" i="2"/>
  <c r="E2748" i="2"/>
  <c r="D2748" i="2"/>
  <c r="C2748" i="2"/>
  <c r="B2748" i="2"/>
  <c r="A2748" i="2"/>
  <c r="P2747" i="2"/>
  <c r="O2747" i="2"/>
  <c r="N2747" i="2"/>
  <c r="M2747" i="2"/>
  <c r="L2747" i="2"/>
  <c r="K2747" i="2"/>
  <c r="J2747" i="2"/>
  <c r="I2747" i="2"/>
  <c r="H2747" i="2"/>
  <c r="G2747" i="2"/>
  <c r="F2747" i="2"/>
  <c r="E2747" i="2"/>
  <c r="D2747" i="2"/>
  <c r="C2747" i="2"/>
  <c r="B2747" i="2"/>
  <c r="A2747" i="2"/>
  <c r="P2746" i="2"/>
  <c r="O2746" i="2"/>
  <c r="N2746" i="2"/>
  <c r="M2746" i="2"/>
  <c r="L2746" i="2"/>
  <c r="K2746" i="2"/>
  <c r="J2746" i="2"/>
  <c r="I2746" i="2"/>
  <c r="H2746" i="2"/>
  <c r="G2746" i="2"/>
  <c r="F2746" i="2"/>
  <c r="E2746" i="2"/>
  <c r="D2746" i="2"/>
  <c r="C2746" i="2"/>
  <c r="B2746" i="2"/>
  <c r="A2746" i="2"/>
  <c r="P2745" i="2"/>
  <c r="O2745" i="2"/>
  <c r="N2745" i="2"/>
  <c r="M2745" i="2"/>
  <c r="L2745" i="2"/>
  <c r="K2745" i="2"/>
  <c r="J2745" i="2"/>
  <c r="I2745" i="2"/>
  <c r="H2745" i="2"/>
  <c r="G2745" i="2"/>
  <c r="F2745" i="2"/>
  <c r="E2745" i="2"/>
  <c r="D2745" i="2"/>
  <c r="C2745" i="2"/>
  <c r="B2745" i="2"/>
  <c r="A2745" i="2"/>
  <c r="P2744" i="2"/>
  <c r="O2744" i="2"/>
  <c r="N2744" i="2"/>
  <c r="M2744" i="2"/>
  <c r="L2744" i="2"/>
  <c r="K2744" i="2"/>
  <c r="J2744" i="2"/>
  <c r="I2744" i="2"/>
  <c r="H2744" i="2"/>
  <c r="G2744" i="2"/>
  <c r="F2744" i="2"/>
  <c r="E2744" i="2"/>
  <c r="D2744" i="2"/>
  <c r="C2744" i="2"/>
  <c r="B2744" i="2"/>
  <c r="A2744" i="2"/>
  <c r="P2743" i="2"/>
  <c r="O2743" i="2"/>
  <c r="N2743" i="2"/>
  <c r="M2743" i="2"/>
  <c r="L2743" i="2"/>
  <c r="K2743" i="2"/>
  <c r="J2743" i="2"/>
  <c r="I2743" i="2"/>
  <c r="H2743" i="2"/>
  <c r="G2743" i="2"/>
  <c r="F2743" i="2"/>
  <c r="E2743" i="2"/>
  <c r="D2743" i="2"/>
  <c r="C2743" i="2"/>
  <c r="B2743" i="2"/>
  <c r="A2743" i="2"/>
  <c r="P2742" i="2"/>
  <c r="O2742" i="2"/>
  <c r="N2742" i="2"/>
  <c r="M2742" i="2"/>
  <c r="L2742" i="2"/>
  <c r="K2742" i="2"/>
  <c r="J2742" i="2"/>
  <c r="I2742" i="2"/>
  <c r="H2742" i="2"/>
  <c r="G2742" i="2"/>
  <c r="F2742" i="2"/>
  <c r="E2742" i="2"/>
  <c r="D2742" i="2"/>
  <c r="C2742" i="2"/>
  <c r="B2742" i="2"/>
  <c r="A2742" i="2"/>
  <c r="P2741" i="2"/>
  <c r="O2741" i="2"/>
  <c r="N2741" i="2"/>
  <c r="M2741" i="2"/>
  <c r="L2741" i="2"/>
  <c r="K2741" i="2"/>
  <c r="J2741" i="2"/>
  <c r="I2741" i="2"/>
  <c r="H2741" i="2"/>
  <c r="G2741" i="2"/>
  <c r="F2741" i="2"/>
  <c r="E2741" i="2"/>
  <c r="D2741" i="2"/>
  <c r="C2741" i="2"/>
  <c r="B2741" i="2"/>
  <c r="A2741" i="2"/>
  <c r="P2740" i="2"/>
  <c r="O2740" i="2"/>
  <c r="N2740" i="2"/>
  <c r="M2740" i="2"/>
  <c r="L2740" i="2"/>
  <c r="K2740" i="2"/>
  <c r="J2740" i="2"/>
  <c r="I2740" i="2"/>
  <c r="H2740" i="2"/>
  <c r="G2740" i="2"/>
  <c r="F2740" i="2"/>
  <c r="E2740" i="2"/>
  <c r="D2740" i="2"/>
  <c r="C2740" i="2"/>
  <c r="B2740" i="2"/>
  <c r="A2740" i="2"/>
  <c r="P2739" i="2"/>
  <c r="O2739" i="2"/>
  <c r="N2739" i="2"/>
  <c r="M2739" i="2"/>
  <c r="L2739" i="2"/>
  <c r="K2739" i="2"/>
  <c r="J2739" i="2"/>
  <c r="I2739" i="2"/>
  <c r="H2739" i="2"/>
  <c r="G2739" i="2"/>
  <c r="F2739" i="2"/>
  <c r="E2739" i="2"/>
  <c r="D2739" i="2"/>
  <c r="C2739" i="2"/>
  <c r="B2739" i="2"/>
  <c r="A2739" i="2"/>
  <c r="P2738" i="2"/>
  <c r="O2738" i="2"/>
  <c r="N2738" i="2"/>
  <c r="M2738" i="2"/>
  <c r="L2738" i="2"/>
  <c r="K2738" i="2"/>
  <c r="J2738" i="2"/>
  <c r="I2738" i="2"/>
  <c r="H2738" i="2"/>
  <c r="G2738" i="2"/>
  <c r="F2738" i="2"/>
  <c r="E2738" i="2"/>
  <c r="D2738" i="2"/>
  <c r="C2738" i="2"/>
  <c r="B2738" i="2"/>
  <c r="A2738" i="2"/>
  <c r="P2737" i="2"/>
  <c r="O2737" i="2"/>
  <c r="N2737" i="2"/>
  <c r="M2737" i="2"/>
  <c r="L2737" i="2"/>
  <c r="K2737" i="2"/>
  <c r="J2737" i="2"/>
  <c r="I2737" i="2"/>
  <c r="H2737" i="2"/>
  <c r="G2737" i="2"/>
  <c r="F2737" i="2"/>
  <c r="E2737" i="2"/>
  <c r="D2737" i="2"/>
  <c r="C2737" i="2"/>
  <c r="B2737" i="2"/>
  <c r="A2737" i="2"/>
  <c r="P2736" i="2"/>
  <c r="O2736" i="2"/>
  <c r="N2736" i="2"/>
  <c r="M2736" i="2"/>
  <c r="L2736" i="2"/>
  <c r="K2736" i="2"/>
  <c r="J2736" i="2"/>
  <c r="I2736" i="2"/>
  <c r="H2736" i="2"/>
  <c r="G2736" i="2"/>
  <c r="F2736" i="2"/>
  <c r="E2736" i="2"/>
  <c r="D2736" i="2"/>
  <c r="C2736" i="2"/>
  <c r="B2736" i="2"/>
  <c r="A2736" i="2"/>
  <c r="P2735" i="2"/>
  <c r="O2735" i="2"/>
  <c r="N2735" i="2"/>
  <c r="M2735" i="2"/>
  <c r="L2735" i="2"/>
  <c r="K2735" i="2"/>
  <c r="J2735" i="2"/>
  <c r="I2735" i="2"/>
  <c r="H2735" i="2"/>
  <c r="G2735" i="2"/>
  <c r="F2735" i="2"/>
  <c r="E2735" i="2"/>
  <c r="D2735" i="2"/>
  <c r="C2735" i="2"/>
  <c r="B2735" i="2"/>
  <c r="A2735" i="2"/>
  <c r="P2734" i="2"/>
  <c r="O2734" i="2"/>
  <c r="N2734" i="2"/>
  <c r="M2734" i="2"/>
  <c r="L2734" i="2"/>
  <c r="K2734" i="2"/>
  <c r="J2734" i="2"/>
  <c r="I2734" i="2"/>
  <c r="H2734" i="2"/>
  <c r="G2734" i="2"/>
  <c r="F2734" i="2"/>
  <c r="E2734" i="2"/>
  <c r="D2734" i="2"/>
  <c r="C2734" i="2"/>
  <c r="B2734" i="2"/>
  <c r="A2734" i="2"/>
  <c r="P2733" i="2"/>
  <c r="O2733" i="2"/>
  <c r="N2733" i="2"/>
  <c r="M2733" i="2"/>
  <c r="L2733" i="2"/>
  <c r="K2733" i="2"/>
  <c r="J2733" i="2"/>
  <c r="I2733" i="2"/>
  <c r="H2733" i="2"/>
  <c r="G2733" i="2"/>
  <c r="F2733" i="2"/>
  <c r="E2733" i="2"/>
  <c r="D2733" i="2"/>
  <c r="C2733" i="2"/>
  <c r="B2733" i="2"/>
  <c r="A2733" i="2"/>
  <c r="P2732" i="2"/>
  <c r="O2732" i="2"/>
  <c r="N2732" i="2"/>
  <c r="M2732" i="2"/>
  <c r="L2732" i="2"/>
  <c r="K2732" i="2"/>
  <c r="J2732" i="2"/>
  <c r="I2732" i="2"/>
  <c r="H2732" i="2"/>
  <c r="G2732" i="2"/>
  <c r="F2732" i="2"/>
  <c r="E2732" i="2"/>
  <c r="D2732" i="2"/>
  <c r="C2732" i="2"/>
  <c r="B2732" i="2"/>
  <c r="A2732" i="2"/>
  <c r="P2731" i="2"/>
  <c r="O2731" i="2"/>
  <c r="N2731" i="2"/>
  <c r="M2731" i="2"/>
  <c r="L2731" i="2"/>
  <c r="K2731" i="2"/>
  <c r="J2731" i="2"/>
  <c r="I2731" i="2"/>
  <c r="H2731" i="2"/>
  <c r="G2731" i="2"/>
  <c r="F2731" i="2"/>
  <c r="E2731" i="2"/>
  <c r="D2731" i="2"/>
  <c r="C2731" i="2"/>
  <c r="B2731" i="2"/>
  <c r="A2731" i="2"/>
  <c r="P2730" i="2"/>
  <c r="O2730" i="2"/>
  <c r="N2730" i="2"/>
  <c r="M2730" i="2"/>
  <c r="L2730" i="2"/>
  <c r="K2730" i="2"/>
  <c r="J2730" i="2"/>
  <c r="I2730" i="2"/>
  <c r="H2730" i="2"/>
  <c r="G2730" i="2"/>
  <c r="F2730" i="2"/>
  <c r="E2730" i="2"/>
  <c r="D2730" i="2"/>
  <c r="C2730" i="2"/>
  <c r="B2730" i="2"/>
  <c r="A2730" i="2"/>
  <c r="P2729" i="2"/>
  <c r="O2729" i="2"/>
  <c r="N2729" i="2"/>
  <c r="M2729" i="2"/>
  <c r="L2729" i="2"/>
  <c r="K2729" i="2"/>
  <c r="J2729" i="2"/>
  <c r="I2729" i="2"/>
  <c r="H2729" i="2"/>
  <c r="G2729" i="2"/>
  <c r="F2729" i="2"/>
  <c r="E2729" i="2"/>
  <c r="D2729" i="2"/>
  <c r="C2729" i="2"/>
  <c r="B2729" i="2"/>
  <c r="A2729" i="2"/>
  <c r="P2728" i="2"/>
  <c r="O2728" i="2"/>
  <c r="N2728" i="2"/>
  <c r="M2728" i="2"/>
  <c r="L2728" i="2"/>
  <c r="K2728" i="2"/>
  <c r="J2728" i="2"/>
  <c r="I2728" i="2"/>
  <c r="H2728" i="2"/>
  <c r="G2728" i="2"/>
  <c r="F2728" i="2"/>
  <c r="E2728" i="2"/>
  <c r="D2728" i="2"/>
  <c r="C2728" i="2"/>
  <c r="B2728" i="2"/>
  <c r="A2728" i="2"/>
  <c r="P2727" i="2"/>
  <c r="O2727" i="2"/>
  <c r="N2727" i="2"/>
  <c r="M2727" i="2"/>
  <c r="L2727" i="2"/>
  <c r="K2727" i="2"/>
  <c r="J2727" i="2"/>
  <c r="I2727" i="2"/>
  <c r="H2727" i="2"/>
  <c r="G2727" i="2"/>
  <c r="F2727" i="2"/>
  <c r="E2727" i="2"/>
  <c r="D2727" i="2"/>
  <c r="C2727" i="2"/>
  <c r="B2727" i="2"/>
  <c r="A2727" i="2"/>
  <c r="P2726" i="2"/>
  <c r="O2726" i="2"/>
  <c r="N2726" i="2"/>
  <c r="M2726" i="2"/>
  <c r="L2726" i="2"/>
  <c r="K2726" i="2"/>
  <c r="J2726" i="2"/>
  <c r="I2726" i="2"/>
  <c r="H2726" i="2"/>
  <c r="G2726" i="2"/>
  <c r="F2726" i="2"/>
  <c r="E2726" i="2"/>
  <c r="D2726" i="2"/>
  <c r="C2726" i="2"/>
  <c r="B2726" i="2"/>
  <c r="A2726" i="2"/>
  <c r="P2725" i="2"/>
  <c r="O2725" i="2"/>
  <c r="N2725" i="2"/>
  <c r="M2725" i="2"/>
  <c r="L2725" i="2"/>
  <c r="K2725" i="2"/>
  <c r="J2725" i="2"/>
  <c r="I2725" i="2"/>
  <c r="H2725" i="2"/>
  <c r="G2725" i="2"/>
  <c r="F2725" i="2"/>
  <c r="E2725" i="2"/>
  <c r="D2725" i="2"/>
  <c r="C2725" i="2"/>
  <c r="B2725" i="2"/>
  <c r="A2725" i="2"/>
  <c r="P2724" i="2"/>
  <c r="O2724" i="2"/>
  <c r="N2724" i="2"/>
  <c r="M2724" i="2"/>
  <c r="L2724" i="2"/>
  <c r="K2724" i="2"/>
  <c r="J2724" i="2"/>
  <c r="I2724" i="2"/>
  <c r="H2724" i="2"/>
  <c r="G2724" i="2"/>
  <c r="F2724" i="2"/>
  <c r="E2724" i="2"/>
  <c r="D2724" i="2"/>
  <c r="C2724" i="2"/>
  <c r="B2724" i="2"/>
  <c r="A2724" i="2"/>
  <c r="P2723" i="2"/>
  <c r="O2723" i="2"/>
  <c r="N2723" i="2"/>
  <c r="M2723" i="2"/>
  <c r="L2723" i="2"/>
  <c r="K2723" i="2"/>
  <c r="J2723" i="2"/>
  <c r="I2723" i="2"/>
  <c r="H2723" i="2"/>
  <c r="G2723" i="2"/>
  <c r="F2723" i="2"/>
  <c r="E2723" i="2"/>
  <c r="D2723" i="2"/>
  <c r="C2723" i="2"/>
  <c r="B2723" i="2"/>
  <c r="A2723" i="2"/>
  <c r="P2722" i="2"/>
  <c r="O2722" i="2"/>
  <c r="N2722" i="2"/>
  <c r="M2722" i="2"/>
  <c r="L2722" i="2"/>
  <c r="K2722" i="2"/>
  <c r="J2722" i="2"/>
  <c r="I2722" i="2"/>
  <c r="H2722" i="2"/>
  <c r="G2722" i="2"/>
  <c r="F2722" i="2"/>
  <c r="E2722" i="2"/>
  <c r="D2722" i="2"/>
  <c r="C2722" i="2"/>
  <c r="B2722" i="2"/>
  <c r="A2722" i="2"/>
  <c r="P2721" i="2"/>
  <c r="O2721" i="2"/>
  <c r="N2721" i="2"/>
  <c r="M2721" i="2"/>
  <c r="L2721" i="2"/>
  <c r="K2721" i="2"/>
  <c r="J2721" i="2"/>
  <c r="I2721" i="2"/>
  <c r="H2721" i="2"/>
  <c r="G2721" i="2"/>
  <c r="F2721" i="2"/>
  <c r="E2721" i="2"/>
  <c r="D2721" i="2"/>
  <c r="C2721" i="2"/>
  <c r="B2721" i="2"/>
  <c r="A2721" i="2"/>
  <c r="P2720" i="2"/>
  <c r="O2720" i="2"/>
  <c r="N2720" i="2"/>
  <c r="M2720" i="2"/>
  <c r="L2720" i="2"/>
  <c r="K2720" i="2"/>
  <c r="J2720" i="2"/>
  <c r="I2720" i="2"/>
  <c r="H2720" i="2"/>
  <c r="G2720" i="2"/>
  <c r="F2720" i="2"/>
  <c r="E2720" i="2"/>
  <c r="D2720" i="2"/>
  <c r="C2720" i="2"/>
  <c r="B2720" i="2"/>
  <c r="A2720" i="2"/>
  <c r="P2719" i="2"/>
  <c r="O2719" i="2"/>
  <c r="N2719" i="2"/>
  <c r="M2719" i="2"/>
  <c r="L2719" i="2"/>
  <c r="K2719" i="2"/>
  <c r="J2719" i="2"/>
  <c r="I2719" i="2"/>
  <c r="H2719" i="2"/>
  <c r="G2719" i="2"/>
  <c r="F2719" i="2"/>
  <c r="E2719" i="2"/>
  <c r="D2719" i="2"/>
  <c r="C2719" i="2"/>
  <c r="B2719" i="2"/>
  <c r="A2719" i="2"/>
  <c r="P2718" i="2"/>
  <c r="O2718" i="2"/>
  <c r="N2718" i="2"/>
  <c r="M2718" i="2"/>
  <c r="L2718" i="2"/>
  <c r="K2718" i="2"/>
  <c r="J2718" i="2"/>
  <c r="I2718" i="2"/>
  <c r="H2718" i="2"/>
  <c r="G2718" i="2"/>
  <c r="F2718" i="2"/>
  <c r="E2718" i="2"/>
  <c r="D2718" i="2"/>
  <c r="C2718" i="2"/>
  <c r="B2718" i="2"/>
  <c r="A2718" i="2"/>
  <c r="P2717" i="2"/>
  <c r="O2717" i="2"/>
  <c r="N2717" i="2"/>
  <c r="M2717" i="2"/>
  <c r="L2717" i="2"/>
  <c r="K2717" i="2"/>
  <c r="J2717" i="2"/>
  <c r="I2717" i="2"/>
  <c r="H2717" i="2"/>
  <c r="G2717" i="2"/>
  <c r="F2717" i="2"/>
  <c r="E2717" i="2"/>
  <c r="D2717" i="2"/>
  <c r="C2717" i="2"/>
  <c r="B2717" i="2"/>
  <c r="A2717" i="2"/>
  <c r="P2716" i="2"/>
  <c r="O2716" i="2"/>
  <c r="N2716" i="2"/>
  <c r="M2716" i="2"/>
  <c r="L2716" i="2"/>
  <c r="K2716" i="2"/>
  <c r="J2716" i="2"/>
  <c r="I2716" i="2"/>
  <c r="H2716" i="2"/>
  <c r="G2716" i="2"/>
  <c r="F2716" i="2"/>
  <c r="E2716" i="2"/>
  <c r="D2716" i="2"/>
  <c r="C2716" i="2"/>
  <c r="B2716" i="2"/>
  <c r="A2716" i="2"/>
  <c r="P2715" i="2"/>
  <c r="O2715" i="2"/>
  <c r="N2715" i="2"/>
  <c r="M2715" i="2"/>
  <c r="L2715" i="2"/>
  <c r="K2715" i="2"/>
  <c r="J2715" i="2"/>
  <c r="I2715" i="2"/>
  <c r="H2715" i="2"/>
  <c r="G2715" i="2"/>
  <c r="F2715" i="2"/>
  <c r="E2715" i="2"/>
  <c r="D2715" i="2"/>
  <c r="C2715" i="2"/>
  <c r="B2715" i="2"/>
  <c r="A2715" i="2"/>
  <c r="P2714" i="2"/>
  <c r="O2714" i="2"/>
  <c r="N2714" i="2"/>
  <c r="M2714" i="2"/>
  <c r="L2714" i="2"/>
  <c r="K2714" i="2"/>
  <c r="J2714" i="2"/>
  <c r="I2714" i="2"/>
  <c r="H2714" i="2"/>
  <c r="G2714" i="2"/>
  <c r="F2714" i="2"/>
  <c r="E2714" i="2"/>
  <c r="D2714" i="2"/>
  <c r="C2714" i="2"/>
  <c r="B2714" i="2"/>
  <c r="A2714" i="2"/>
  <c r="P2713" i="2"/>
  <c r="O2713" i="2"/>
  <c r="N2713" i="2"/>
  <c r="M2713" i="2"/>
  <c r="L2713" i="2"/>
  <c r="K2713" i="2"/>
  <c r="J2713" i="2"/>
  <c r="I2713" i="2"/>
  <c r="H2713" i="2"/>
  <c r="G2713" i="2"/>
  <c r="F2713" i="2"/>
  <c r="E2713" i="2"/>
  <c r="D2713" i="2"/>
  <c r="C2713" i="2"/>
  <c r="B2713" i="2"/>
  <c r="A2713" i="2"/>
  <c r="P2712" i="2"/>
  <c r="O2712" i="2"/>
  <c r="N2712" i="2"/>
  <c r="M2712" i="2"/>
  <c r="L2712" i="2"/>
  <c r="K2712" i="2"/>
  <c r="J2712" i="2"/>
  <c r="I2712" i="2"/>
  <c r="H2712" i="2"/>
  <c r="G2712" i="2"/>
  <c r="F2712" i="2"/>
  <c r="E2712" i="2"/>
  <c r="D2712" i="2"/>
  <c r="C2712" i="2"/>
  <c r="B2712" i="2"/>
  <c r="A2712" i="2"/>
  <c r="P2711" i="2"/>
  <c r="O2711" i="2"/>
  <c r="N2711" i="2"/>
  <c r="M2711" i="2"/>
  <c r="L2711" i="2"/>
  <c r="K2711" i="2"/>
  <c r="J2711" i="2"/>
  <c r="I2711" i="2"/>
  <c r="H2711" i="2"/>
  <c r="G2711" i="2"/>
  <c r="F2711" i="2"/>
  <c r="E2711" i="2"/>
  <c r="D2711" i="2"/>
  <c r="C2711" i="2"/>
  <c r="B2711" i="2"/>
  <c r="A2711" i="2"/>
  <c r="P2710" i="2"/>
  <c r="O2710" i="2"/>
  <c r="N2710" i="2"/>
  <c r="M2710" i="2"/>
  <c r="L2710" i="2"/>
  <c r="K2710" i="2"/>
  <c r="J2710" i="2"/>
  <c r="I2710" i="2"/>
  <c r="H2710" i="2"/>
  <c r="G2710" i="2"/>
  <c r="F2710" i="2"/>
  <c r="E2710" i="2"/>
  <c r="D2710" i="2"/>
  <c r="C2710" i="2"/>
  <c r="B2710" i="2"/>
  <c r="A2710" i="2"/>
  <c r="P2709" i="2"/>
  <c r="O2709" i="2"/>
  <c r="N2709" i="2"/>
  <c r="M2709" i="2"/>
  <c r="L2709" i="2"/>
  <c r="K2709" i="2"/>
  <c r="J2709" i="2"/>
  <c r="I2709" i="2"/>
  <c r="H2709" i="2"/>
  <c r="G2709" i="2"/>
  <c r="F2709" i="2"/>
  <c r="E2709" i="2"/>
  <c r="D2709" i="2"/>
  <c r="C2709" i="2"/>
  <c r="B2709" i="2"/>
  <c r="A2709" i="2"/>
  <c r="P2708" i="2"/>
  <c r="O2708" i="2"/>
  <c r="N2708" i="2"/>
  <c r="M2708" i="2"/>
  <c r="L2708" i="2"/>
  <c r="K2708" i="2"/>
  <c r="J2708" i="2"/>
  <c r="I2708" i="2"/>
  <c r="H2708" i="2"/>
  <c r="G2708" i="2"/>
  <c r="F2708" i="2"/>
  <c r="E2708" i="2"/>
  <c r="D2708" i="2"/>
  <c r="C2708" i="2"/>
  <c r="B2708" i="2"/>
  <c r="A2708" i="2"/>
  <c r="P2707" i="2"/>
  <c r="O2707" i="2"/>
  <c r="N2707" i="2"/>
  <c r="M2707" i="2"/>
  <c r="L2707" i="2"/>
  <c r="K2707" i="2"/>
  <c r="J2707" i="2"/>
  <c r="I2707" i="2"/>
  <c r="H2707" i="2"/>
  <c r="G2707" i="2"/>
  <c r="F2707" i="2"/>
  <c r="E2707" i="2"/>
  <c r="D2707" i="2"/>
  <c r="C2707" i="2"/>
  <c r="B2707" i="2"/>
  <c r="A2707" i="2"/>
  <c r="P2706" i="2"/>
  <c r="O2706" i="2"/>
  <c r="N2706" i="2"/>
  <c r="M2706" i="2"/>
  <c r="L2706" i="2"/>
  <c r="K2706" i="2"/>
  <c r="J2706" i="2"/>
  <c r="I2706" i="2"/>
  <c r="H2706" i="2"/>
  <c r="G2706" i="2"/>
  <c r="F2706" i="2"/>
  <c r="E2706" i="2"/>
  <c r="D2706" i="2"/>
  <c r="C2706" i="2"/>
  <c r="B2706" i="2"/>
  <c r="A2706" i="2"/>
  <c r="P2705" i="2"/>
  <c r="O2705" i="2"/>
  <c r="N2705" i="2"/>
  <c r="M2705" i="2"/>
  <c r="L2705" i="2"/>
  <c r="K2705" i="2"/>
  <c r="J2705" i="2"/>
  <c r="I2705" i="2"/>
  <c r="H2705" i="2"/>
  <c r="G2705" i="2"/>
  <c r="F2705" i="2"/>
  <c r="E2705" i="2"/>
  <c r="D2705" i="2"/>
  <c r="C2705" i="2"/>
  <c r="B2705" i="2"/>
  <c r="A2705" i="2"/>
  <c r="P2704" i="2"/>
  <c r="O2704" i="2"/>
  <c r="N2704" i="2"/>
  <c r="M2704" i="2"/>
  <c r="L2704" i="2"/>
  <c r="K2704" i="2"/>
  <c r="J2704" i="2"/>
  <c r="I2704" i="2"/>
  <c r="H2704" i="2"/>
  <c r="G2704" i="2"/>
  <c r="F2704" i="2"/>
  <c r="E2704" i="2"/>
  <c r="D2704" i="2"/>
  <c r="C2704" i="2"/>
  <c r="B2704" i="2"/>
  <c r="A2704" i="2"/>
  <c r="P2703" i="2"/>
  <c r="O2703" i="2"/>
  <c r="N2703" i="2"/>
  <c r="M2703" i="2"/>
  <c r="L2703" i="2"/>
  <c r="K2703" i="2"/>
  <c r="J2703" i="2"/>
  <c r="I2703" i="2"/>
  <c r="H2703" i="2"/>
  <c r="G2703" i="2"/>
  <c r="F2703" i="2"/>
  <c r="E2703" i="2"/>
  <c r="D2703" i="2"/>
  <c r="C2703" i="2"/>
  <c r="B2703" i="2"/>
  <c r="A2703" i="2"/>
  <c r="P2702" i="2"/>
  <c r="O2702" i="2"/>
  <c r="N2702" i="2"/>
  <c r="M2702" i="2"/>
  <c r="L2702" i="2"/>
  <c r="K2702" i="2"/>
  <c r="J2702" i="2"/>
  <c r="I2702" i="2"/>
  <c r="H2702" i="2"/>
  <c r="G2702" i="2"/>
  <c r="F2702" i="2"/>
  <c r="E2702" i="2"/>
  <c r="D2702" i="2"/>
  <c r="C2702" i="2"/>
  <c r="B2702" i="2"/>
  <c r="A2702" i="2"/>
  <c r="P2701" i="2"/>
  <c r="O2701" i="2"/>
  <c r="N2701" i="2"/>
  <c r="M2701" i="2"/>
  <c r="L2701" i="2"/>
  <c r="K2701" i="2"/>
  <c r="J2701" i="2"/>
  <c r="I2701" i="2"/>
  <c r="H2701" i="2"/>
  <c r="G2701" i="2"/>
  <c r="F2701" i="2"/>
  <c r="E2701" i="2"/>
  <c r="D2701" i="2"/>
  <c r="C2701" i="2"/>
  <c r="B2701" i="2"/>
  <c r="A2701" i="2"/>
  <c r="P2700" i="2"/>
  <c r="O2700" i="2"/>
  <c r="N2700" i="2"/>
  <c r="M2700" i="2"/>
  <c r="L2700" i="2"/>
  <c r="K2700" i="2"/>
  <c r="J2700" i="2"/>
  <c r="I2700" i="2"/>
  <c r="H2700" i="2"/>
  <c r="G2700" i="2"/>
  <c r="F2700" i="2"/>
  <c r="E2700" i="2"/>
  <c r="D2700" i="2"/>
  <c r="C2700" i="2"/>
  <c r="B2700" i="2"/>
  <c r="A2700" i="2"/>
  <c r="P2699" i="2"/>
  <c r="O2699" i="2"/>
  <c r="N2699" i="2"/>
  <c r="M2699" i="2"/>
  <c r="L2699" i="2"/>
  <c r="K2699" i="2"/>
  <c r="J2699" i="2"/>
  <c r="I2699" i="2"/>
  <c r="H2699" i="2"/>
  <c r="G2699" i="2"/>
  <c r="F2699" i="2"/>
  <c r="E2699" i="2"/>
  <c r="D2699" i="2"/>
  <c r="C2699" i="2"/>
  <c r="B2699" i="2"/>
  <c r="A2699" i="2"/>
  <c r="P2698" i="2"/>
  <c r="O2698" i="2"/>
  <c r="N2698" i="2"/>
  <c r="M2698" i="2"/>
  <c r="L2698" i="2"/>
  <c r="K2698" i="2"/>
  <c r="J2698" i="2"/>
  <c r="I2698" i="2"/>
  <c r="H2698" i="2"/>
  <c r="G2698" i="2"/>
  <c r="F2698" i="2"/>
  <c r="E2698" i="2"/>
  <c r="D2698" i="2"/>
  <c r="C2698" i="2"/>
  <c r="B2698" i="2"/>
  <c r="A2698" i="2"/>
  <c r="P2697" i="2"/>
  <c r="O2697" i="2"/>
  <c r="N2697" i="2"/>
  <c r="M2697" i="2"/>
  <c r="L2697" i="2"/>
  <c r="K2697" i="2"/>
  <c r="J2697" i="2"/>
  <c r="I2697" i="2"/>
  <c r="H2697" i="2"/>
  <c r="G2697" i="2"/>
  <c r="F2697" i="2"/>
  <c r="E2697" i="2"/>
  <c r="D2697" i="2"/>
  <c r="C2697" i="2"/>
  <c r="B2697" i="2"/>
  <c r="A2697" i="2"/>
  <c r="P2696" i="2"/>
  <c r="O2696" i="2"/>
  <c r="N2696" i="2"/>
  <c r="M2696" i="2"/>
  <c r="L2696" i="2"/>
  <c r="K2696" i="2"/>
  <c r="J2696" i="2"/>
  <c r="I2696" i="2"/>
  <c r="H2696" i="2"/>
  <c r="G2696" i="2"/>
  <c r="F2696" i="2"/>
  <c r="E2696" i="2"/>
  <c r="D2696" i="2"/>
  <c r="C2696" i="2"/>
  <c r="B2696" i="2"/>
  <c r="A2696" i="2"/>
  <c r="P2695" i="2"/>
  <c r="O2695" i="2"/>
  <c r="N2695" i="2"/>
  <c r="M2695" i="2"/>
  <c r="L2695" i="2"/>
  <c r="K2695" i="2"/>
  <c r="J2695" i="2"/>
  <c r="I2695" i="2"/>
  <c r="H2695" i="2"/>
  <c r="G2695" i="2"/>
  <c r="F2695" i="2"/>
  <c r="E2695" i="2"/>
  <c r="D2695" i="2"/>
  <c r="C2695" i="2"/>
  <c r="B2695" i="2"/>
  <c r="A2695" i="2"/>
  <c r="P2694" i="2"/>
  <c r="O2694" i="2"/>
  <c r="N2694" i="2"/>
  <c r="M2694" i="2"/>
  <c r="L2694" i="2"/>
  <c r="K2694" i="2"/>
  <c r="J2694" i="2"/>
  <c r="I2694" i="2"/>
  <c r="H2694" i="2"/>
  <c r="G2694" i="2"/>
  <c r="F2694" i="2"/>
  <c r="E2694" i="2"/>
  <c r="D2694" i="2"/>
  <c r="C2694" i="2"/>
  <c r="B2694" i="2"/>
  <c r="A2694" i="2"/>
  <c r="P2693" i="2"/>
  <c r="O2693" i="2"/>
  <c r="N2693" i="2"/>
  <c r="M2693" i="2"/>
  <c r="L2693" i="2"/>
  <c r="K2693" i="2"/>
  <c r="J2693" i="2"/>
  <c r="I2693" i="2"/>
  <c r="H2693" i="2"/>
  <c r="G2693" i="2"/>
  <c r="F2693" i="2"/>
  <c r="E2693" i="2"/>
  <c r="D2693" i="2"/>
  <c r="C2693" i="2"/>
  <c r="B2693" i="2"/>
  <c r="A2693" i="2"/>
  <c r="P2692" i="2"/>
  <c r="O2692" i="2"/>
  <c r="N2692" i="2"/>
  <c r="M2692" i="2"/>
  <c r="L2692" i="2"/>
  <c r="K2692" i="2"/>
  <c r="J2692" i="2"/>
  <c r="I2692" i="2"/>
  <c r="H2692" i="2"/>
  <c r="G2692" i="2"/>
  <c r="F2692" i="2"/>
  <c r="E2692" i="2"/>
  <c r="D2692" i="2"/>
  <c r="C2692" i="2"/>
  <c r="B2692" i="2"/>
  <c r="A2692" i="2"/>
  <c r="P2691" i="2"/>
  <c r="O2691" i="2"/>
  <c r="N2691" i="2"/>
  <c r="M2691" i="2"/>
  <c r="L2691" i="2"/>
  <c r="K2691" i="2"/>
  <c r="J2691" i="2"/>
  <c r="I2691" i="2"/>
  <c r="H2691" i="2"/>
  <c r="G2691" i="2"/>
  <c r="F2691" i="2"/>
  <c r="E2691" i="2"/>
  <c r="D2691" i="2"/>
  <c r="C2691" i="2"/>
  <c r="B2691" i="2"/>
  <c r="A2691" i="2"/>
  <c r="P2690" i="2"/>
  <c r="O2690" i="2"/>
  <c r="N2690" i="2"/>
  <c r="M2690" i="2"/>
  <c r="L2690" i="2"/>
  <c r="K2690" i="2"/>
  <c r="J2690" i="2"/>
  <c r="I2690" i="2"/>
  <c r="H2690" i="2"/>
  <c r="G2690" i="2"/>
  <c r="F2690" i="2"/>
  <c r="E2690" i="2"/>
  <c r="D2690" i="2"/>
  <c r="C2690" i="2"/>
  <c r="B2690" i="2"/>
  <c r="A2690" i="2"/>
  <c r="P2689" i="2"/>
  <c r="O2689" i="2"/>
  <c r="N2689" i="2"/>
  <c r="M2689" i="2"/>
  <c r="L2689" i="2"/>
  <c r="K2689" i="2"/>
  <c r="J2689" i="2"/>
  <c r="I2689" i="2"/>
  <c r="H2689" i="2"/>
  <c r="G2689" i="2"/>
  <c r="F2689" i="2"/>
  <c r="E2689" i="2"/>
  <c r="D2689" i="2"/>
  <c r="C2689" i="2"/>
  <c r="B2689" i="2"/>
  <c r="A2689" i="2"/>
  <c r="P2688" i="2"/>
  <c r="O2688" i="2"/>
  <c r="N2688" i="2"/>
  <c r="M2688" i="2"/>
  <c r="L2688" i="2"/>
  <c r="K2688" i="2"/>
  <c r="J2688" i="2"/>
  <c r="I2688" i="2"/>
  <c r="H2688" i="2"/>
  <c r="G2688" i="2"/>
  <c r="F2688" i="2"/>
  <c r="E2688" i="2"/>
  <c r="D2688" i="2"/>
  <c r="C2688" i="2"/>
  <c r="B2688" i="2"/>
  <c r="A2688" i="2"/>
  <c r="P2687" i="2"/>
  <c r="O2687" i="2"/>
  <c r="N2687" i="2"/>
  <c r="M2687" i="2"/>
  <c r="L2687" i="2"/>
  <c r="K2687" i="2"/>
  <c r="J2687" i="2"/>
  <c r="I2687" i="2"/>
  <c r="H2687" i="2"/>
  <c r="G2687" i="2"/>
  <c r="F2687" i="2"/>
  <c r="E2687" i="2"/>
  <c r="D2687" i="2"/>
  <c r="C2687" i="2"/>
  <c r="B2687" i="2"/>
  <c r="A2687" i="2"/>
  <c r="P2686" i="2"/>
  <c r="O2686" i="2"/>
  <c r="N2686" i="2"/>
  <c r="M2686" i="2"/>
  <c r="L2686" i="2"/>
  <c r="K2686" i="2"/>
  <c r="J2686" i="2"/>
  <c r="I2686" i="2"/>
  <c r="H2686" i="2"/>
  <c r="G2686" i="2"/>
  <c r="F2686" i="2"/>
  <c r="E2686" i="2"/>
  <c r="D2686" i="2"/>
  <c r="C2686" i="2"/>
  <c r="B2686" i="2"/>
  <c r="A2686" i="2"/>
  <c r="P2685" i="2"/>
  <c r="O2685" i="2"/>
  <c r="N2685" i="2"/>
  <c r="M2685" i="2"/>
  <c r="L2685" i="2"/>
  <c r="K2685" i="2"/>
  <c r="J2685" i="2"/>
  <c r="I2685" i="2"/>
  <c r="H2685" i="2"/>
  <c r="G2685" i="2"/>
  <c r="F2685" i="2"/>
  <c r="E2685" i="2"/>
  <c r="D2685" i="2"/>
  <c r="C2685" i="2"/>
  <c r="B2685" i="2"/>
  <c r="A2685" i="2"/>
  <c r="P2684" i="2"/>
  <c r="O2684" i="2"/>
  <c r="N2684" i="2"/>
  <c r="M2684" i="2"/>
  <c r="L2684" i="2"/>
  <c r="K2684" i="2"/>
  <c r="J2684" i="2"/>
  <c r="I2684" i="2"/>
  <c r="H2684" i="2"/>
  <c r="G2684" i="2"/>
  <c r="F2684" i="2"/>
  <c r="E2684" i="2"/>
  <c r="D2684" i="2"/>
  <c r="C2684" i="2"/>
  <c r="B2684" i="2"/>
  <c r="A2684" i="2"/>
  <c r="P2683" i="2"/>
  <c r="O2683" i="2"/>
  <c r="N2683" i="2"/>
  <c r="M2683" i="2"/>
  <c r="L2683" i="2"/>
  <c r="K2683" i="2"/>
  <c r="J2683" i="2"/>
  <c r="I2683" i="2"/>
  <c r="H2683" i="2"/>
  <c r="G2683" i="2"/>
  <c r="F2683" i="2"/>
  <c r="E2683" i="2"/>
  <c r="D2683" i="2"/>
  <c r="C2683" i="2"/>
  <c r="B2683" i="2"/>
  <c r="A2683" i="2"/>
  <c r="P2682" i="2"/>
  <c r="O2682" i="2"/>
  <c r="N2682" i="2"/>
  <c r="M2682" i="2"/>
  <c r="L2682" i="2"/>
  <c r="K2682" i="2"/>
  <c r="J2682" i="2"/>
  <c r="I2682" i="2"/>
  <c r="H2682" i="2"/>
  <c r="G2682" i="2"/>
  <c r="F2682" i="2"/>
  <c r="E2682" i="2"/>
  <c r="D2682" i="2"/>
  <c r="C2682" i="2"/>
  <c r="B2682" i="2"/>
  <c r="A2682" i="2"/>
  <c r="P2681" i="2"/>
  <c r="O2681" i="2"/>
  <c r="N2681" i="2"/>
  <c r="M2681" i="2"/>
  <c r="L2681" i="2"/>
  <c r="K2681" i="2"/>
  <c r="J2681" i="2"/>
  <c r="I2681" i="2"/>
  <c r="H2681" i="2"/>
  <c r="G2681" i="2"/>
  <c r="F2681" i="2"/>
  <c r="E2681" i="2"/>
  <c r="D2681" i="2"/>
  <c r="C2681" i="2"/>
  <c r="B2681" i="2"/>
  <c r="A2681" i="2"/>
  <c r="P2680" i="2"/>
  <c r="O2680" i="2"/>
  <c r="N2680" i="2"/>
  <c r="M2680" i="2"/>
  <c r="L2680" i="2"/>
  <c r="K2680" i="2"/>
  <c r="J2680" i="2"/>
  <c r="I2680" i="2"/>
  <c r="H2680" i="2"/>
  <c r="G2680" i="2"/>
  <c r="F2680" i="2"/>
  <c r="E2680" i="2"/>
  <c r="D2680" i="2"/>
  <c r="C2680" i="2"/>
  <c r="B2680" i="2"/>
  <c r="A2680" i="2"/>
  <c r="P2679" i="2"/>
  <c r="O2679" i="2"/>
  <c r="N2679" i="2"/>
  <c r="M2679" i="2"/>
  <c r="L2679" i="2"/>
  <c r="K2679" i="2"/>
  <c r="J2679" i="2"/>
  <c r="I2679" i="2"/>
  <c r="H2679" i="2"/>
  <c r="G2679" i="2"/>
  <c r="F2679" i="2"/>
  <c r="E2679" i="2"/>
  <c r="D2679" i="2"/>
  <c r="C2679" i="2"/>
  <c r="B2679" i="2"/>
  <c r="A2679" i="2"/>
  <c r="P2678" i="2"/>
  <c r="O2678" i="2"/>
  <c r="N2678" i="2"/>
  <c r="M2678" i="2"/>
  <c r="L2678" i="2"/>
  <c r="K2678" i="2"/>
  <c r="J2678" i="2"/>
  <c r="I2678" i="2"/>
  <c r="H2678" i="2"/>
  <c r="G2678" i="2"/>
  <c r="F2678" i="2"/>
  <c r="E2678" i="2"/>
  <c r="D2678" i="2"/>
  <c r="C2678" i="2"/>
  <c r="B2678" i="2"/>
  <c r="A2678" i="2"/>
  <c r="P2677" i="2"/>
  <c r="O2677" i="2"/>
  <c r="N2677" i="2"/>
  <c r="M2677" i="2"/>
  <c r="L2677" i="2"/>
  <c r="K2677" i="2"/>
  <c r="J2677" i="2"/>
  <c r="I2677" i="2"/>
  <c r="H2677" i="2"/>
  <c r="G2677" i="2"/>
  <c r="F2677" i="2"/>
  <c r="E2677" i="2"/>
  <c r="D2677" i="2"/>
  <c r="C2677" i="2"/>
  <c r="B2677" i="2"/>
  <c r="A2677" i="2"/>
  <c r="P2676" i="2"/>
  <c r="O2676" i="2"/>
  <c r="N2676" i="2"/>
  <c r="M2676" i="2"/>
  <c r="L2676" i="2"/>
  <c r="K2676" i="2"/>
  <c r="J2676" i="2"/>
  <c r="I2676" i="2"/>
  <c r="H2676" i="2"/>
  <c r="G2676" i="2"/>
  <c r="F2676" i="2"/>
  <c r="E2676" i="2"/>
  <c r="D2676" i="2"/>
  <c r="C2676" i="2"/>
  <c r="B2676" i="2"/>
  <c r="A2676" i="2"/>
  <c r="P2675" i="2"/>
  <c r="O2675" i="2"/>
  <c r="N2675" i="2"/>
  <c r="M2675" i="2"/>
  <c r="L2675" i="2"/>
  <c r="K2675" i="2"/>
  <c r="J2675" i="2"/>
  <c r="I2675" i="2"/>
  <c r="H2675" i="2"/>
  <c r="G2675" i="2"/>
  <c r="F2675" i="2"/>
  <c r="E2675" i="2"/>
  <c r="D2675" i="2"/>
  <c r="C2675" i="2"/>
  <c r="B2675" i="2"/>
  <c r="A2675" i="2"/>
  <c r="P2674" i="2"/>
  <c r="O2674" i="2"/>
  <c r="N2674" i="2"/>
  <c r="M2674" i="2"/>
  <c r="L2674" i="2"/>
  <c r="K2674" i="2"/>
  <c r="J2674" i="2"/>
  <c r="I2674" i="2"/>
  <c r="H2674" i="2"/>
  <c r="G2674" i="2"/>
  <c r="F2674" i="2"/>
  <c r="E2674" i="2"/>
  <c r="D2674" i="2"/>
  <c r="C2674" i="2"/>
  <c r="B2674" i="2"/>
  <c r="A2674" i="2"/>
  <c r="P2673" i="2"/>
  <c r="O2673" i="2"/>
  <c r="N2673" i="2"/>
  <c r="M2673" i="2"/>
  <c r="L2673" i="2"/>
  <c r="K2673" i="2"/>
  <c r="J2673" i="2"/>
  <c r="I2673" i="2"/>
  <c r="H2673" i="2"/>
  <c r="G2673" i="2"/>
  <c r="F2673" i="2"/>
  <c r="E2673" i="2"/>
  <c r="D2673" i="2"/>
  <c r="C2673" i="2"/>
  <c r="B2673" i="2"/>
  <c r="A2673" i="2"/>
  <c r="P2672" i="2"/>
  <c r="O2672" i="2"/>
  <c r="N2672" i="2"/>
  <c r="M2672" i="2"/>
  <c r="L2672" i="2"/>
  <c r="K2672" i="2"/>
  <c r="J2672" i="2"/>
  <c r="I2672" i="2"/>
  <c r="H2672" i="2"/>
  <c r="G2672" i="2"/>
  <c r="F2672" i="2"/>
  <c r="E2672" i="2"/>
  <c r="D2672" i="2"/>
  <c r="C2672" i="2"/>
  <c r="B2672" i="2"/>
  <c r="A2672" i="2"/>
  <c r="P2671" i="2"/>
  <c r="O2671" i="2"/>
  <c r="N2671" i="2"/>
  <c r="M2671" i="2"/>
  <c r="L2671" i="2"/>
  <c r="K2671" i="2"/>
  <c r="J2671" i="2"/>
  <c r="I2671" i="2"/>
  <c r="H2671" i="2"/>
  <c r="G2671" i="2"/>
  <c r="F2671" i="2"/>
  <c r="E2671" i="2"/>
  <c r="D2671" i="2"/>
  <c r="C2671" i="2"/>
  <c r="B2671" i="2"/>
  <c r="A2671" i="2"/>
  <c r="P2670" i="2"/>
  <c r="O2670" i="2"/>
  <c r="N2670" i="2"/>
  <c r="M2670" i="2"/>
  <c r="L2670" i="2"/>
  <c r="K2670" i="2"/>
  <c r="J2670" i="2"/>
  <c r="I2670" i="2"/>
  <c r="H2670" i="2"/>
  <c r="G2670" i="2"/>
  <c r="F2670" i="2"/>
  <c r="E2670" i="2"/>
  <c r="D2670" i="2"/>
  <c r="C2670" i="2"/>
  <c r="B2670" i="2"/>
  <c r="A2670" i="2"/>
  <c r="P2669" i="2"/>
  <c r="O2669" i="2"/>
  <c r="N2669" i="2"/>
  <c r="M2669" i="2"/>
  <c r="L2669" i="2"/>
  <c r="K2669" i="2"/>
  <c r="J2669" i="2"/>
  <c r="I2669" i="2"/>
  <c r="H2669" i="2"/>
  <c r="G2669" i="2"/>
  <c r="F2669" i="2"/>
  <c r="E2669" i="2"/>
  <c r="D2669" i="2"/>
  <c r="C2669" i="2"/>
  <c r="B2669" i="2"/>
  <c r="A2669" i="2"/>
  <c r="P2668" i="2"/>
  <c r="O2668" i="2"/>
  <c r="N2668" i="2"/>
  <c r="M2668" i="2"/>
  <c r="L2668" i="2"/>
  <c r="K2668" i="2"/>
  <c r="J2668" i="2"/>
  <c r="I2668" i="2"/>
  <c r="H2668" i="2"/>
  <c r="G2668" i="2"/>
  <c r="F2668" i="2"/>
  <c r="E2668" i="2"/>
  <c r="D2668" i="2"/>
  <c r="C2668" i="2"/>
  <c r="B2668" i="2"/>
  <c r="A2668" i="2"/>
  <c r="P2667" i="2"/>
  <c r="O2667" i="2"/>
  <c r="N2667" i="2"/>
  <c r="M2667" i="2"/>
  <c r="L2667" i="2"/>
  <c r="K2667" i="2"/>
  <c r="J2667" i="2"/>
  <c r="I2667" i="2"/>
  <c r="H2667" i="2"/>
  <c r="G2667" i="2"/>
  <c r="F2667" i="2"/>
  <c r="E2667" i="2"/>
  <c r="D2667" i="2"/>
  <c r="C2667" i="2"/>
  <c r="B2667" i="2"/>
  <c r="A2667" i="2"/>
  <c r="P2666" i="2"/>
  <c r="O2666" i="2"/>
  <c r="N2666" i="2"/>
  <c r="M2666" i="2"/>
  <c r="L2666" i="2"/>
  <c r="K2666" i="2"/>
  <c r="J2666" i="2"/>
  <c r="I2666" i="2"/>
  <c r="H2666" i="2"/>
  <c r="G2666" i="2"/>
  <c r="F2666" i="2"/>
  <c r="E2666" i="2"/>
  <c r="D2666" i="2"/>
  <c r="C2666" i="2"/>
  <c r="B2666" i="2"/>
  <c r="A2666" i="2"/>
  <c r="P2665" i="2"/>
  <c r="O2665" i="2"/>
  <c r="N2665" i="2"/>
  <c r="M2665" i="2"/>
  <c r="L2665" i="2"/>
  <c r="K2665" i="2"/>
  <c r="J2665" i="2"/>
  <c r="I2665" i="2"/>
  <c r="H2665" i="2"/>
  <c r="G2665" i="2"/>
  <c r="F2665" i="2"/>
  <c r="E2665" i="2"/>
  <c r="D2665" i="2"/>
  <c r="C2665" i="2"/>
  <c r="B2665" i="2"/>
  <c r="A2665" i="2"/>
  <c r="P2664" i="2"/>
  <c r="O2664" i="2"/>
  <c r="N2664" i="2"/>
  <c r="M2664" i="2"/>
  <c r="L2664" i="2"/>
  <c r="K2664" i="2"/>
  <c r="J2664" i="2"/>
  <c r="I2664" i="2"/>
  <c r="H2664" i="2"/>
  <c r="G2664" i="2"/>
  <c r="F2664" i="2"/>
  <c r="E2664" i="2"/>
  <c r="D2664" i="2"/>
  <c r="C2664" i="2"/>
  <c r="B2664" i="2"/>
  <c r="A2664" i="2"/>
  <c r="P2663" i="2"/>
  <c r="O2663" i="2"/>
  <c r="N2663" i="2"/>
  <c r="M2663" i="2"/>
  <c r="L2663" i="2"/>
  <c r="K2663" i="2"/>
  <c r="J2663" i="2"/>
  <c r="I2663" i="2"/>
  <c r="H2663" i="2"/>
  <c r="G2663" i="2"/>
  <c r="F2663" i="2"/>
  <c r="E2663" i="2"/>
  <c r="D2663" i="2"/>
  <c r="C2663" i="2"/>
  <c r="B2663" i="2"/>
  <c r="A2663" i="2"/>
  <c r="P2662" i="2"/>
  <c r="O2662" i="2"/>
  <c r="N2662" i="2"/>
  <c r="M2662" i="2"/>
  <c r="L2662" i="2"/>
  <c r="K2662" i="2"/>
  <c r="J2662" i="2"/>
  <c r="I2662" i="2"/>
  <c r="H2662" i="2"/>
  <c r="G2662" i="2"/>
  <c r="F2662" i="2"/>
  <c r="E2662" i="2"/>
  <c r="D2662" i="2"/>
  <c r="C2662" i="2"/>
  <c r="B2662" i="2"/>
  <c r="A2662" i="2"/>
  <c r="P2661" i="2"/>
  <c r="O2661" i="2"/>
  <c r="N2661" i="2"/>
  <c r="M2661" i="2"/>
  <c r="L2661" i="2"/>
  <c r="K2661" i="2"/>
  <c r="J2661" i="2"/>
  <c r="I2661" i="2"/>
  <c r="H2661" i="2"/>
  <c r="G2661" i="2"/>
  <c r="F2661" i="2"/>
  <c r="E2661" i="2"/>
  <c r="D2661" i="2"/>
  <c r="C2661" i="2"/>
  <c r="B2661" i="2"/>
  <c r="A2661" i="2"/>
  <c r="P2660" i="2"/>
  <c r="O2660" i="2"/>
  <c r="N2660" i="2"/>
  <c r="M2660" i="2"/>
  <c r="L2660" i="2"/>
  <c r="K2660" i="2"/>
  <c r="J2660" i="2"/>
  <c r="I2660" i="2"/>
  <c r="H2660" i="2"/>
  <c r="G2660" i="2"/>
  <c r="F2660" i="2"/>
  <c r="E2660" i="2"/>
  <c r="D2660" i="2"/>
  <c r="C2660" i="2"/>
  <c r="B2660" i="2"/>
  <c r="A2660" i="2"/>
  <c r="P2659" i="2"/>
  <c r="O2659" i="2"/>
  <c r="N2659" i="2"/>
  <c r="M2659" i="2"/>
  <c r="L2659" i="2"/>
  <c r="K2659" i="2"/>
  <c r="J2659" i="2"/>
  <c r="I2659" i="2"/>
  <c r="H2659" i="2"/>
  <c r="G2659" i="2"/>
  <c r="F2659" i="2"/>
  <c r="E2659" i="2"/>
  <c r="D2659" i="2"/>
  <c r="C2659" i="2"/>
  <c r="B2659" i="2"/>
  <c r="A2659" i="2"/>
  <c r="P2658" i="2"/>
  <c r="O2658" i="2"/>
  <c r="N2658" i="2"/>
  <c r="M2658" i="2"/>
  <c r="L2658" i="2"/>
  <c r="K2658" i="2"/>
  <c r="J2658" i="2"/>
  <c r="I2658" i="2"/>
  <c r="H2658" i="2"/>
  <c r="G2658" i="2"/>
  <c r="F2658" i="2"/>
  <c r="E2658" i="2"/>
  <c r="D2658" i="2"/>
  <c r="C2658" i="2"/>
  <c r="B2658" i="2"/>
  <c r="A2658" i="2"/>
  <c r="P2657" i="2"/>
  <c r="O2657" i="2"/>
  <c r="N2657" i="2"/>
  <c r="M2657" i="2"/>
  <c r="L2657" i="2"/>
  <c r="K2657" i="2"/>
  <c r="J2657" i="2"/>
  <c r="I2657" i="2"/>
  <c r="H2657" i="2"/>
  <c r="G2657" i="2"/>
  <c r="F2657" i="2"/>
  <c r="E2657" i="2"/>
  <c r="D2657" i="2"/>
  <c r="C2657" i="2"/>
  <c r="B2657" i="2"/>
  <c r="A2657" i="2"/>
  <c r="P2656" i="2"/>
  <c r="O2656" i="2"/>
  <c r="N2656" i="2"/>
  <c r="M2656" i="2"/>
  <c r="L2656" i="2"/>
  <c r="K2656" i="2"/>
  <c r="J2656" i="2"/>
  <c r="I2656" i="2"/>
  <c r="H2656" i="2"/>
  <c r="G2656" i="2"/>
  <c r="F2656" i="2"/>
  <c r="E2656" i="2"/>
  <c r="D2656" i="2"/>
  <c r="C2656" i="2"/>
  <c r="B2656" i="2"/>
  <c r="A2656" i="2"/>
  <c r="P2655" i="2"/>
  <c r="O2655" i="2"/>
  <c r="N2655" i="2"/>
  <c r="M2655" i="2"/>
  <c r="L2655" i="2"/>
  <c r="K2655" i="2"/>
  <c r="J2655" i="2"/>
  <c r="I2655" i="2"/>
  <c r="H2655" i="2"/>
  <c r="G2655" i="2"/>
  <c r="F2655" i="2"/>
  <c r="E2655" i="2"/>
  <c r="D2655" i="2"/>
  <c r="C2655" i="2"/>
  <c r="B2655" i="2"/>
  <c r="A2655" i="2"/>
  <c r="P2654" i="2"/>
  <c r="O2654" i="2"/>
  <c r="N2654" i="2"/>
  <c r="M2654" i="2"/>
  <c r="L2654" i="2"/>
  <c r="K2654" i="2"/>
  <c r="J2654" i="2"/>
  <c r="I2654" i="2"/>
  <c r="H2654" i="2"/>
  <c r="G2654" i="2"/>
  <c r="F2654" i="2"/>
  <c r="E2654" i="2"/>
  <c r="D2654" i="2"/>
  <c r="C2654" i="2"/>
  <c r="B2654" i="2"/>
  <c r="A2654" i="2"/>
  <c r="P2653" i="2"/>
  <c r="O2653" i="2"/>
  <c r="N2653" i="2"/>
  <c r="M2653" i="2"/>
  <c r="L2653" i="2"/>
  <c r="K2653" i="2"/>
  <c r="J2653" i="2"/>
  <c r="I2653" i="2"/>
  <c r="H2653" i="2"/>
  <c r="G2653" i="2"/>
  <c r="F2653" i="2"/>
  <c r="E2653" i="2"/>
  <c r="D2653" i="2"/>
  <c r="C2653" i="2"/>
  <c r="B2653" i="2"/>
  <c r="A2653" i="2"/>
  <c r="P2652" i="2"/>
  <c r="O2652" i="2"/>
  <c r="N2652" i="2"/>
  <c r="M2652" i="2"/>
  <c r="L2652" i="2"/>
  <c r="K2652" i="2"/>
  <c r="J2652" i="2"/>
  <c r="I2652" i="2"/>
  <c r="H2652" i="2"/>
  <c r="G2652" i="2"/>
  <c r="F2652" i="2"/>
  <c r="E2652" i="2"/>
  <c r="D2652" i="2"/>
  <c r="C2652" i="2"/>
  <c r="B2652" i="2"/>
  <c r="A2652" i="2"/>
  <c r="P2651" i="2"/>
  <c r="O2651" i="2"/>
  <c r="N2651" i="2"/>
  <c r="M2651" i="2"/>
  <c r="L2651" i="2"/>
  <c r="K2651" i="2"/>
  <c r="J2651" i="2"/>
  <c r="I2651" i="2"/>
  <c r="H2651" i="2"/>
  <c r="G2651" i="2"/>
  <c r="F2651" i="2"/>
  <c r="E2651" i="2"/>
  <c r="D2651" i="2"/>
  <c r="C2651" i="2"/>
  <c r="B2651" i="2"/>
  <c r="A2651" i="2"/>
  <c r="P2650" i="2"/>
  <c r="O2650" i="2"/>
  <c r="N2650" i="2"/>
  <c r="M2650" i="2"/>
  <c r="L2650" i="2"/>
  <c r="K2650" i="2"/>
  <c r="J2650" i="2"/>
  <c r="I2650" i="2"/>
  <c r="H2650" i="2"/>
  <c r="G2650" i="2"/>
  <c r="F2650" i="2"/>
  <c r="E2650" i="2"/>
  <c r="D2650" i="2"/>
  <c r="C2650" i="2"/>
  <c r="B2650" i="2"/>
  <c r="A2650" i="2"/>
  <c r="P2649" i="2"/>
  <c r="O2649" i="2"/>
  <c r="N2649" i="2"/>
  <c r="M2649" i="2"/>
  <c r="L2649" i="2"/>
  <c r="K2649" i="2"/>
  <c r="J2649" i="2"/>
  <c r="I2649" i="2"/>
  <c r="H2649" i="2"/>
  <c r="G2649" i="2"/>
  <c r="F2649" i="2"/>
  <c r="E2649" i="2"/>
  <c r="D2649" i="2"/>
  <c r="C2649" i="2"/>
  <c r="B2649" i="2"/>
  <c r="A2649" i="2"/>
  <c r="P2648" i="2"/>
  <c r="O2648" i="2"/>
  <c r="N2648" i="2"/>
  <c r="M2648" i="2"/>
  <c r="L2648" i="2"/>
  <c r="K2648" i="2"/>
  <c r="J2648" i="2"/>
  <c r="I2648" i="2"/>
  <c r="H2648" i="2"/>
  <c r="G2648" i="2"/>
  <c r="F2648" i="2"/>
  <c r="E2648" i="2"/>
  <c r="D2648" i="2"/>
  <c r="C2648" i="2"/>
  <c r="B2648" i="2"/>
  <c r="A2648" i="2"/>
  <c r="P2647" i="2"/>
  <c r="O2647" i="2"/>
  <c r="N2647" i="2"/>
  <c r="M2647" i="2"/>
  <c r="L2647" i="2"/>
  <c r="K2647" i="2"/>
  <c r="J2647" i="2"/>
  <c r="I2647" i="2"/>
  <c r="H2647" i="2"/>
  <c r="G2647" i="2"/>
  <c r="F2647" i="2"/>
  <c r="E2647" i="2"/>
  <c r="D2647" i="2"/>
  <c r="C2647" i="2"/>
  <c r="B2647" i="2"/>
  <c r="A2647" i="2"/>
  <c r="P2646" i="2"/>
  <c r="O2646" i="2"/>
  <c r="N2646" i="2"/>
  <c r="M2646" i="2"/>
  <c r="L2646" i="2"/>
  <c r="K2646" i="2"/>
  <c r="J2646" i="2"/>
  <c r="I2646" i="2"/>
  <c r="H2646" i="2"/>
  <c r="G2646" i="2"/>
  <c r="F2646" i="2"/>
  <c r="E2646" i="2"/>
  <c r="D2646" i="2"/>
  <c r="C2646" i="2"/>
  <c r="B2646" i="2"/>
  <c r="A2646" i="2"/>
  <c r="P2645" i="2"/>
  <c r="O2645" i="2"/>
  <c r="N2645" i="2"/>
  <c r="M2645" i="2"/>
  <c r="L2645" i="2"/>
  <c r="K2645" i="2"/>
  <c r="J2645" i="2"/>
  <c r="I2645" i="2"/>
  <c r="H2645" i="2"/>
  <c r="G2645" i="2"/>
  <c r="F2645" i="2"/>
  <c r="E2645" i="2"/>
  <c r="D2645" i="2"/>
  <c r="C2645" i="2"/>
  <c r="B2645" i="2"/>
  <c r="A2645" i="2"/>
  <c r="P2644" i="2"/>
  <c r="O2644" i="2"/>
  <c r="N2644" i="2"/>
  <c r="M2644" i="2"/>
  <c r="L2644" i="2"/>
  <c r="K2644" i="2"/>
  <c r="J2644" i="2"/>
  <c r="I2644" i="2"/>
  <c r="H2644" i="2"/>
  <c r="G2644" i="2"/>
  <c r="F2644" i="2"/>
  <c r="E2644" i="2"/>
  <c r="D2644" i="2"/>
  <c r="C2644" i="2"/>
  <c r="B2644" i="2"/>
  <c r="A2644" i="2"/>
  <c r="P2643" i="2"/>
  <c r="O2643" i="2"/>
  <c r="N2643" i="2"/>
  <c r="M2643" i="2"/>
  <c r="L2643" i="2"/>
  <c r="K2643" i="2"/>
  <c r="J2643" i="2"/>
  <c r="I2643" i="2"/>
  <c r="H2643" i="2"/>
  <c r="G2643" i="2"/>
  <c r="F2643" i="2"/>
  <c r="E2643" i="2"/>
  <c r="D2643" i="2"/>
  <c r="C2643" i="2"/>
  <c r="B2643" i="2"/>
  <c r="A2643" i="2"/>
  <c r="P2642" i="2"/>
  <c r="O2642" i="2"/>
  <c r="N2642" i="2"/>
  <c r="M2642" i="2"/>
  <c r="L2642" i="2"/>
  <c r="K2642" i="2"/>
  <c r="J2642" i="2"/>
  <c r="I2642" i="2"/>
  <c r="H2642" i="2"/>
  <c r="G2642" i="2"/>
  <c r="F2642" i="2"/>
  <c r="E2642" i="2"/>
  <c r="D2642" i="2"/>
  <c r="C2642" i="2"/>
  <c r="B2642" i="2"/>
  <c r="A2642" i="2"/>
  <c r="P2641" i="2"/>
  <c r="O2641" i="2"/>
  <c r="N2641" i="2"/>
  <c r="M2641" i="2"/>
  <c r="L2641" i="2"/>
  <c r="K2641" i="2"/>
  <c r="J2641" i="2"/>
  <c r="I2641" i="2"/>
  <c r="H2641" i="2"/>
  <c r="G2641" i="2"/>
  <c r="F2641" i="2"/>
  <c r="E2641" i="2"/>
  <c r="D2641" i="2"/>
  <c r="C2641" i="2"/>
  <c r="B2641" i="2"/>
  <c r="A2641" i="2"/>
  <c r="P2640" i="2"/>
  <c r="O2640" i="2"/>
  <c r="N2640" i="2"/>
  <c r="M2640" i="2"/>
  <c r="L2640" i="2"/>
  <c r="K2640" i="2"/>
  <c r="J2640" i="2"/>
  <c r="I2640" i="2"/>
  <c r="H2640" i="2"/>
  <c r="G2640" i="2"/>
  <c r="F2640" i="2"/>
  <c r="E2640" i="2"/>
  <c r="D2640" i="2"/>
  <c r="C2640" i="2"/>
  <c r="B2640" i="2"/>
  <c r="A2640" i="2"/>
  <c r="P2639" i="2"/>
  <c r="O2639" i="2"/>
  <c r="N2639" i="2"/>
  <c r="M2639" i="2"/>
  <c r="L2639" i="2"/>
  <c r="K2639" i="2"/>
  <c r="J2639" i="2"/>
  <c r="I2639" i="2"/>
  <c r="H2639" i="2"/>
  <c r="G2639" i="2"/>
  <c r="F2639" i="2"/>
  <c r="E2639" i="2"/>
  <c r="D2639" i="2"/>
  <c r="C2639" i="2"/>
  <c r="B2639" i="2"/>
  <c r="A2639" i="2"/>
  <c r="P2638" i="2"/>
  <c r="O2638" i="2"/>
  <c r="N2638" i="2"/>
  <c r="M2638" i="2"/>
  <c r="L2638" i="2"/>
  <c r="K2638" i="2"/>
  <c r="J2638" i="2"/>
  <c r="I2638" i="2"/>
  <c r="H2638" i="2"/>
  <c r="G2638" i="2"/>
  <c r="F2638" i="2"/>
  <c r="E2638" i="2"/>
  <c r="D2638" i="2"/>
  <c r="C2638" i="2"/>
  <c r="B2638" i="2"/>
  <c r="A2638" i="2"/>
  <c r="P2637" i="2"/>
  <c r="O2637" i="2"/>
  <c r="N2637" i="2"/>
  <c r="M2637" i="2"/>
  <c r="L2637" i="2"/>
  <c r="K2637" i="2"/>
  <c r="J2637" i="2"/>
  <c r="I2637" i="2"/>
  <c r="H2637" i="2"/>
  <c r="G2637" i="2"/>
  <c r="F2637" i="2"/>
  <c r="E2637" i="2"/>
  <c r="D2637" i="2"/>
  <c r="C2637" i="2"/>
  <c r="B2637" i="2"/>
  <c r="A2637" i="2"/>
  <c r="P2636" i="2"/>
  <c r="O2636" i="2"/>
  <c r="N2636" i="2"/>
  <c r="M2636" i="2"/>
  <c r="L2636" i="2"/>
  <c r="K2636" i="2"/>
  <c r="J2636" i="2"/>
  <c r="I2636" i="2"/>
  <c r="H2636" i="2"/>
  <c r="G2636" i="2"/>
  <c r="F2636" i="2"/>
  <c r="E2636" i="2"/>
  <c r="D2636" i="2"/>
  <c r="C2636" i="2"/>
  <c r="B2636" i="2"/>
  <c r="A2636" i="2"/>
  <c r="P2635" i="2"/>
  <c r="O2635" i="2"/>
  <c r="N2635" i="2"/>
  <c r="M2635" i="2"/>
  <c r="L2635" i="2"/>
  <c r="K2635" i="2"/>
  <c r="J2635" i="2"/>
  <c r="I2635" i="2"/>
  <c r="H2635" i="2"/>
  <c r="G2635" i="2"/>
  <c r="F2635" i="2"/>
  <c r="E2635" i="2"/>
  <c r="D2635" i="2"/>
  <c r="C2635" i="2"/>
  <c r="B2635" i="2"/>
  <c r="A2635" i="2"/>
  <c r="P2634" i="2"/>
  <c r="O2634" i="2"/>
  <c r="N2634" i="2"/>
  <c r="M2634" i="2"/>
  <c r="L2634" i="2"/>
  <c r="K2634" i="2"/>
  <c r="J2634" i="2"/>
  <c r="I2634" i="2"/>
  <c r="H2634" i="2"/>
  <c r="G2634" i="2"/>
  <c r="F2634" i="2"/>
  <c r="E2634" i="2"/>
  <c r="D2634" i="2"/>
  <c r="C2634" i="2"/>
  <c r="B2634" i="2"/>
  <c r="A2634" i="2"/>
  <c r="P2633" i="2"/>
  <c r="O2633" i="2"/>
  <c r="N2633" i="2"/>
  <c r="M2633" i="2"/>
  <c r="L2633" i="2"/>
  <c r="K2633" i="2"/>
  <c r="J2633" i="2"/>
  <c r="I2633" i="2"/>
  <c r="H2633" i="2"/>
  <c r="G2633" i="2"/>
  <c r="F2633" i="2"/>
  <c r="E2633" i="2"/>
  <c r="D2633" i="2"/>
  <c r="C2633" i="2"/>
  <c r="B2633" i="2"/>
  <c r="A2633" i="2"/>
  <c r="P2632" i="2"/>
  <c r="O2632" i="2"/>
  <c r="N2632" i="2"/>
  <c r="M2632" i="2"/>
  <c r="L2632" i="2"/>
  <c r="K2632" i="2"/>
  <c r="J2632" i="2"/>
  <c r="I2632" i="2"/>
  <c r="H2632" i="2"/>
  <c r="G2632" i="2"/>
  <c r="F2632" i="2"/>
  <c r="E2632" i="2"/>
  <c r="D2632" i="2"/>
  <c r="C2632" i="2"/>
  <c r="B2632" i="2"/>
  <c r="A2632" i="2"/>
  <c r="P2631" i="2"/>
  <c r="O2631" i="2"/>
  <c r="N2631" i="2"/>
  <c r="M2631" i="2"/>
  <c r="L2631" i="2"/>
  <c r="K2631" i="2"/>
  <c r="J2631" i="2"/>
  <c r="I2631" i="2"/>
  <c r="H2631" i="2"/>
  <c r="G2631" i="2"/>
  <c r="F2631" i="2"/>
  <c r="E2631" i="2"/>
  <c r="D2631" i="2"/>
  <c r="C2631" i="2"/>
  <c r="B2631" i="2"/>
  <c r="A2631" i="2"/>
  <c r="P2630" i="2"/>
  <c r="O2630" i="2"/>
  <c r="N2630" i="2"/>
  <c r="M2630" i="2"/>
  <c r="L2630" i="2"/>
  <c r="K2630" i="2"/>
  <c r="J2630" i="2"/>
  <c r="I2630" i="2"/>
  <c r="H2630" i="2"/>
  <c r="G2630" i="2"/>
  <c r="F2630" i="2"/>
  <c r="E2630" i="2"/>
  <c r="D2630" i="2"/>
  <c r="C2630" i="2"/>
  <c r="B2630" i="2"/>
  <c r="A2630" i="2"/>
  <c r="P2629" i="2"/>
  <c r="O2629" i="2"/>
  <c r="N2629" i="2"/>
  <c r="M2629" i="2"/>
  <c r="L2629" i="2"/>
  <c r="K2629" i="2"/>
  <c r="J2629" i="2"/>
  <c r="I2629" i="2"/>
  <c r="H2629" i="2"/>
  <c r="G2629" i="2"/>
  <c r="F2629" i="2"/>
  <c r="E2629" i="2"/>
  <c r="D2629" i="2"/>
  <c r="C2629" i="2"/>
  <c r="B2629" i="2"/>
  <c r="A2629" i="2"/>
  <c r="P2628" i="2"/>
  <c r="O2628" i="2"/>
  <c r="N2628" i="2"/>
  <c r="M2628" i="2"/>
  <c r="L2628" i="2"/>
  <c r="K2628" i="2"/>
  <c r="J2628" i="2"/>
  <c r="I2628" i="2"/>
  <c r="H2628" i="2"/>
  <c r="G2628" i="2"/>
  <c r="F2628" i="2"/>
  <c r="E2628" i="2"/>
  <c r="D2628" i="2"/>
  <c r="C2628" i="2"/>
  <c r="B2628" i="2"/>
  <c r="A2628" i="2"/>
  <c r="P2627" i="2"/>
  <c r="O2627" i="2"/>
  <c r="N2627" i="2"/>
  <c r="M2627" i="2"/>
  <c r="L2627" i="2"/>
  <c r="K2627" i="2"/>
  <c r="J2627" i="2"/>
  <c r="I2627" i="2"/>
  <c r="H2627" i="2"/>
  <c r="G2627" i="2"/>
  <c r="F2627" i="2"/>
  <c r="E2627" i="2"/>
  <c r="D2627" i="2"/>
  <c r="C2627" i="2"/>
  <c r="B2627" i="2"/>
  <c r="A2627" i="2"/>
  <c r="P2626" i="2"/>
  <c r="O2626" i="2"/>
  <c r="N2626" i="2"/>
  <c r="M2626" i="2"/>
  <c r="L2626" i="2"/>
  <c r="K2626" i="2"/>
  <c r="J2626" i="2"/>
  <c r="I2626" i="2"/>
  <c r="H2626" i="2"/>
  <c r="G2626" i="2"/>
  <c r="F2626" i="2"/>
  <c r="E2626" i="2"/>
  <c r="D2626" i="2"/>
  <c r="C2626" i="2"/>
  <c r="B2626" i="2"/>
  <c r="A2626" i="2"/>
  <c r="P2625" i="2"/>
  <c r="O2625" i="2"/>
  <c r="N2625" i="2"/>
  <c r="M2625" i="2"/>
  <c r="L2625" i="2"/>
  <c r="K2625" i="2"/>
  <c r="J2625" i="2"/>
  <c r="I2625" i="2"/>
  <c r="H2625" i="2"/>
  <c r="G2625" i="2"/>
  <c r="F2625" i="2"/>
  <c r="E2625" i="2"/>
  <c r="D2625" i="2"/>
  <c r="C2625" i="2"/>
  <c r="B2625" i="2"/>
  <c r="A2625" i="2"/>
  <c r="P2624" i="2"/>
  <c r="O2624" i="2"/>
  <c r="N2624" i="2"/>
  <c r="M2624" i="2"/>
  <c r="L2624" i="2"/>
  <c r="K2624" i="2"/>
  <c r="J2624" i="2"/>
  <c r="I2624" i="2"/>
  <c r="H2624" i="2"/>
  <c r="G2624" i="2"/>
  <c r="F2624" i="2"/>
  <c r="E2624" i="2"/>
  <c r="D2624" i="2"/>
  <c r="C2624" i="2"/>
  <c r="B2624" i="2"/>
  <c r="A2624" i="2"/>
  <c r="P2623" i="2"/>
  <c r="O2623" i="2"/>
  <c r="N2623" i="2"/>
  <c r="M2623" i="2"/>
  <c r="L2623" i="2"/>
  <c r="K2623" i="2"/>
  <c r="J2623" i="2"/>
  <c r="I2623" i="2"/>
  <c r="H2623" i="2"/>
  <c r="G2623" i="2"/>
  <c r="F2623" i="2"/>
  <c r="E2623" i="2"/>
  <c r="D2623" i="2"/>
  <c r="C2623" i="2"/>
  <c r="B2623" i="2"/>
  <c r="A2623" i="2"/>
  <c r="P2622" i="2"/>
  <c r="O2622" i="2"/>
  <c r="N2622" i="2"/>
  <c r="M2622" i="2"/>
  <c r="L2622" i="2"/>
  <c r="K2622" i="2"/>
  <c r="J2622" i="2"/>
  <c r="I2622" i="2"/>
  <c r="H2622" i="2"/>
  <c r="G2622" i="2"/>
  <c r="F2622" i="2"/>
  <c r="E2622" i="2"/>
  <c r="D2622" i="2"/>
  <c r="C2622" i="2"/>
  <c r="B2622" i="2"/>
  <c r="A2622" i="2"/>
  <c r="P2621" i="2"/>
  <c r="O2621" i="2"/>
  <c r="N2621" i="2"/>
  <c r="M2621" i="2"/>
  <c r="L2621" i="2"/>
  <c r="K2621" i="2"/>
  <c r="J2621" i="2"/>
  <c r="I2621" i="2"/>
  <c r="H2621" i="2"/>
  <c r="G2621" i="2"/>
  <c r="F2621" i="2"/>
  <c r="E2621" i="2"/>
  <c r="D2621" i="2"/>
  <c r="C2621" i="2"/>
  <c r="B2621" i="2"/>
  <c r="A2621" i="2"/>
  <c r="P2620" i="2"/>
  <c r="O2620" i="2"/>
  <c r="N2620" i="2"/>
  <c r="M2620" i="2"/>
  <c r="L2620" i="2"/>
  <c r="K2620" i="2"/>
  <c r="J2620" i="2"/>
  <c r="I2620" i="2"/>
  <c r="H2620" i="2"/>
  <c r="G2620" i="2"/>
  <c r="F2620" i="2"/>
  <c r="E2620" i="2"/>
  <c r="D2620" i="2"/>
  <c r="C2620" i="2"/>
  <c r="B2620" i="2"/>
  <c r="A2620" i="2"/>
  <c r="P2619" i="2"/>
  <c r="O2619" i="2"/>
  <c r="N2619" i="2"/>
  <c r="M2619" i="2"/>
  <c r="L2619" i="2"/>
  <c r="K2619" i="2"/>
  <c r="J2619" i="2"/>
  <c r="I2619" i="2"/>
  <c r="H2619" i="2"/>
  <c r="G2619" i="2"/>
  <c r="F2619" i="2"/>
  <c r="E2619" i="2"/>
  <c r="D2619" i="2"/>
  <c r="C2619" i="2"/>
  <c r="B2619" i="2"/>
  <c r="A2619" i="2"/>
  <c r="P2618" i="2"/>
  <c r="O2618" i="2"/>
  <c r="N2618" i="2"/>
  <c r="M2618" i="2"/>
  <c r="L2618" i="2"/>
  <c r="K2618" i="2"/>
  <c r="J2618" i="2"/>
  <c r="I2618" i="2"/>
  <c r="H2618" i="2"/>
  <c r="G2618" i="2"/>
  <c r="F2618" i="2"/>
  <c r="E2618" i="2"/>
  <c r="D2618" i="2"/>
  <c r="C2618" i="2"/>
  <c r="B2618" i="2"/>
  <c r="A2618" i="2"/>
  <c r="P2617" i="2"/>
  <c r="O2617" i="2"/>
  <c r="N2617" i="2"/>
  <c r="M2617" i="2"/>
  <c r="L2617" i="2"/>
  <c r="K2617" i="2"/>
  <c r="J2617" i="2"/>
  <c r="I2617" i="2"/>
  <c r="H2617" i="2"/>
  <c r="G2617" i="2"/>
  <c r="F2617" i="2"/>
  <c r="E2617" i="2"/>
  <c r="D2617" i="2"/>
  <c r="C2617" i="2"/>
  <c r="B2617" i="2"/>
  <c r="A2617" i="2"/>
  <c r="P2616" i="2"/>
  <c r="O2616" i="2"/>
  <c r="N2616" i="2"/>
  <c r="M2616" i="2"/>
  <c r="L2616" i="2"/>
  <c r="K2616" i="2"/>
  <c r="J2616" i="2"/>
  <c r="I2616" i="2"/>
  <c r="H2616" i="2"/>
  <c r="G2616" i="2"/>
  <c r="F2616" i="2"/>
  <c r="E2616" i="2"/>
  <c r="D2616" i="2"/>
  <c r="C2616" i="2"/>
  <c r="B2616" i="2"/>
  <c r="A2616" i="2"/>
  <c r="P2615" i="2"/>
  <c r="O2615" i="2"/>
  <c r="N2615" i="2"/>
  <c r="M2615" i="2"/>
  <c r="L2615" i="2"/>
  <c r="K2615" i="2"/>
  <c r="J2615" i="2"/>
  <c r="I2615" i="2"/>
  <c r="H2615" i="2"/>
  <c r="G2615" i="2"/>
  <c r="F2615" i="2"/>
  <c r="E2615" i="2"/>
  <c r="D2615" i="2"/>
  <c r="C2615" i="2"/>
  <c r="B2615" i="2"/>
  <c r="A2615" i="2"/>
  <c r="P2614" i="2"/>
  <c r="O2614" i="2"/>
  <c r="N2614" i="2"/>
  <c r="M2614" i="2"/>
  <c r="L2614" i="2"/>
  <c r="K2614" i="2"/>
  <c r="J2614" i="2"/>
  <c r="I2614" i="2"/>
  <c r="H2614" i="2"/>
  <c r="G2614" i="2"/>
  <c r="F2614" i="2"/>
  <c r="E2614" i="2"/>
  <c r="D2614" i="2"/>
  <c r="C2614" i="2"/>
  <c r="B2614" i="2"/>
  <c r="A2614" i="2"/>
  <c r="P2613" i="2"/>
  <c r="O2613" i="2"/>
  <c r="N2613" i="2"/>
  <c r="M2613" i="2"/>
  <c r="L2613" i="2"/>
  <c r="K2613" i="2"/>
  <c r="J2613" i="2"/>
  <c r="I2613" i="2"/>
  <c r="H2613" i="2"/>
  <c r="G2613" i="2"/>
  <c r="F2613" i="2"/>
  <c r="E2613" i="2"/>
  <c r="D2613" i="2"/>
  <c r="C2613" i="2"/>
  <c r="B2613" i="2"/>
  <c r="A2613" i="2"/>
  <c r="P2612" i="2"/>
  <c r="O2612" i="2"/>
  <c r="N2612" i="2"/>
  <c r="M2612" i="2"/>
  <c r="L2612" i="2"/>
  <c r="K2612" i="2"/>
  <c r="J2612" i="2"/>
  <c r="I2612" i="2"/>
  <c r="H2612" i="2"/>
  <c r="G2612" i="2"/>
  <c r="F2612" i="2"/>
  <c r="E2612" i="2"/>
  <c r="D2612" i="2"/>
  <c r="C2612" i="2"/>
  <c r="B2612" i="2"/>
  <c r="A2612" i="2"/>
  <c r="P2611" i="2"/>
  <c r="O2611" i="2"/>
  <c r="N2611" i="2"/>
  <c r="M2611" i="2"/>
  <c r="L2611" i="2"/>
  <c r="K2611" i="2"/>
  <c r="J2611" i="2"/>
  <c r="I2611" i="2"/>
  <c r="H2611" i="2"/>
  <c r="G2611" i="2"/>
  <c r="F2611" i="2"/>
  <c r="E2611" i="2"/>
  <c r="D2611" i="2"/>
  <c r="C2611" i="2"/>
  <c r="B2611" i="2"/>
  <c r="A2611" i="2"/>
  <c r="P2610" i="2"/>
  <c r="O2610" i="2"/>
  <c r="N2610" i="2"/>
  <c r="M2610" i="2"/>
  <c r="L2610" i="2"/>
  <c r="K2610" i="2"/>
  <c r="J2610" i="2"/>
  <c r="I2610" i="2"/>
  <c r="H2610" i="2"/>
  <c r="G2610" i="2"/>
  <c r="F2610" i="2"/>
  <c r="E2610" i="2"/>
  <c r="D2610" i="2"/>
  <c r="C2610" i="2"/>
  <c r="B2610" i="2"/>
  <c r="A2610" i="2"/>
  <c r="P2609" i="2"/>
  <c r="O2609" i="2"/>
  <c r="N2609" i="2"/>
  <c r="M2609" i="2"/>
  <c r="L2609" i="2"/>
  <c r="K2609" i="2"/>
  <c r="J2609" i="2"/>
  <c r="I2609" i="2"/>
  <c r="H2609" i="2"/>
  <c r="G2609" i="2"/>
  <c r="F2609" i="2"/>
  <c r="E2609" i="2"/>
  <c r="D2609" i="2"/>
  <c r="C2609" i="2"/>
  <c r="B2609" i="2"/>
  <c r="A2609" i="2"/>
  <c r="P2608" i="2"/>
  <c r="O2608" i="2"/>
  <c r="N2608" i="2"/>
  <c r="M2608" i="2"/>
  <c r="L2608" i="2"/>
  <c r="K2608" i="2"/>
  <c r="J2608" i="2"/>
  <c r="I2608" i="2"/>
  <c r="H2608" i="2"/>
  <c r="G2608" i="2"/>
  <c r="F2608" i="2"/>
  <c r="E2608" i="2"/>
  <c r="D2608" i="2"/>
  <c r="C2608" i="2"/>
  <c r="B2608" i="2"/>
  <c r="A2608" i="2"/>
  <c r="P2607" i="2"/>
  <c r="O2607" i="2"/>
  <c r="N2607" i="2"/>
  <c r="M2607" i="2"/>
  <c r="L2607" i="2"/>
  <c r="K2607" i="2"/>
  <c r="J2607" i="2"/>
  <c r="I2607" i="2"/>
  <c r="H2607" i="2"/>
  <c r="G2607" i="2"/>
  <c r="F2607" i="2"/>
  <c r="E2607" i="2"/>
  <c r="D2607" i="2"/>
  <c r="C2607" i="2"/>
  <c r="B2607" i="2"/>
  <c r="A2607" i="2"/>
  <c r="P2606" i="2"/>
  <c r="O2606" i="2"/>
  <c r="N2606" i="2"/>
  <c r="M2606" i="2"/>
  <c r="L2606" i="2"/>
  <c r="K2606" i="2"/>
  <c r="J2606" i="2"/>
  <c r="I2606" i="2"/>
  <c r="H2606" i="2"/>
  <c r="G2606" i="2"/>
  <c r="F2606" i="2"/>
  <c r="E2606" i="2"/>
  <c r="D2606" i="2"/>
  <c r="C2606" i="2"/>
  <c r="B2606" i="2"/>
  <c r="A2606" i="2"/>
  <c r="P2605" i="2"/>
  <c r="O2605" i="2"/>
  <c r="N2605" i="2"/>
  <c r="M2605" i="2"/>
  <c r="L2605" i="2"/>
  <c r="K2605" i="2"/>
  <c r="J2605" i="2"/>
  <c r="I2605" i="2"/>
  <c r="H2605" i="2"/>
  <c r="G2605" i="2"/>
  <c r="F2605" i="2"/>
  <c r="E2605" i="2"/>
  <c r="D2605" i="2"/>
  <c r="C2605" i="2"/>
  <c r="B2605" i="2"/>
  <c r="A2605" i="2"/>
  <c r="P2604" i="2"/>
  <c r="O2604" i="2"/>
  <c r="N2604" i="2"/>
  <c r="M2604" i="2"/>
  <c r="L2604" i="2"/>
  <c r="K2604" i="2"/>
  <c r="J2604" i="2"/>
  <c r="I2604" i="2"/>
  <c r="H2604" i="2"/>
  <c r="G2604" i="2"/>
  <c r="F2604" i="2"/>
  <c r="E2604" i="2"/>
  <c r="D2604" i="2"/>
  <c r="C2604" i="2"/>
  <c r="B2604" i="2"/>
  <c r="A2604" i="2"/>
  <c r="P2603" i="2"/>
  <c r="O2603" i="2"/>
  <c r="N2603" i="2"/>
  <c r="M2603" i="2"/>
  <c r="L2603" i="2"/>
  <c r="K2603" i="2"/>
  <c r="J2603" i="2"/>
  <c r="I2603" i="2"/>
  <c r="H2603" i="2"/>
  <c r="G2603" i="2"/>
  <c r="F2603" i="2"/>
  <c r="E2603" i="2"/>
  <c r="D2603" i="2"/>
  <c r="C2603" i="2"/>
  <c r="B2603" i="2"/>
  <c r="A2603" i="2"/>
  <c r="P2602" i="2"/>
  <c r="O2602" i="2"/>
  <c r="N2602" i="2"/>
  <c r="M2602" i="2"/>
  <c r="L2602" i="2"/>
  <c r="K2602" i="2"/>
  <c r="J2602" i="2"/>
  <c r="I2602" i="2"/>
  <c r="H2602" i="2"/>
  <c r="G2602" i="2"/>
  <c r="F2602" i="2"/>
  <c r="E2602" i="2"/>
  <c r="D2602" i="2"/>
  <c r="C2602" i="2"/>
  <c r="B2602" i="2"/>
  <c r="A2602" i="2"/>
  <c r="P2601" i="2"/>
  <c r="O2601" i="2"/>
  <c r="N2601" i="2"/>
  <c r="M2601" i="2"/>
  <c r="L2601" i="2"/>
  <c r="K2601" i="2"/>
  <c r="J2601" i="2"/>
  <c r="I2601" i="2"/>
  <c r="H2601" i="2"/>
  <c r="G2601" i="2"/>
  <c r="F2601" i="2"/>
  <c r="E2601" i="2"/>
  <c r="D2601" i="2"/>
  <c r="C2601" i="2"/>
  <c r="B2601" i="2"/>
  <c r="A2601" i="2"/>
  <c r="P2600" i="2"/>
  <c r="O2600" i="2"/>
  <c r="N2600" i="2"/>
  <c r="M2600" i="2"/>
  <c r="L2600" i="2"/>
  <c r="K2600" i="2"/>
  <c r="J2600" i="2"/>
  <c r="I2600" i="2"/>
  <c r="H2600" i="2"/>
  <c r="G2600" i="2"/>
  <c r="F2600" i="2"/>
  <c r="E2600" i="2"/>
  <c r="D2600" i="2"/>
  <c r="C2600" i="2"/>
  <c r="B2600" i="2"/>
  <c r="A2600" i="2"/>
  <c r="P2599" i="2"/>
  <c r="O2599" i="2"/>
  <c r="N2599" i="2"/>
  <c r="M2599" i="2"/>
  <c r="L2599" i="2"/>
  <c r="K2599" i="2"/>
  <c r="J2599" i="2"/>
  <c r="I2599" i="2"/>
  <c r="H2599" i="2"/>
  <c r="G2599" i="2"/>
  <c r="F2599" i="2"/>
  <c r="E2599" i="2"/>
  <c r="D2599" i="2"/>
  <c r="C2599" i="2"/>
  <c r="B2599" i="2"/>
  <c r="A2599" i="2"/>
  <c r="P2598" i="2"/>
  <c r="O2598" i="2"/>
  <c r="N2598" i="2"/>
  <c r="M2598" i="2"/>
  <c r="L2598" i="2"/>
  <c r="K2598" i="2"/>
  <c r="J2598" i="2"/>
  <c r="I2598" i="2"/>
  <c r="H2598" i="2"/>
  <c r="G2598" i="2"/>
  <c r="F2598" i="2"/>
  <c r="E2598" i="2"/>
  <c r="D2598" i="2"/>
  <c r="C2598" i="2"/>
  <c r="B2598" i="2"/>
  <c r="A2598" i="2"/>
  <c r="P2597" i="2"/>
  <c r="O2597" i="2"/>
  <c r="N2597" i="2"/>
  <c r="M2597" i="2"/>
  <c r="L2597" i="2"/>
  <c r="K2597" i="2"/>
  <c r="J2597" i="2"/>
  <c r="I2597" i="2"/>
  <c r="H2597" i="2"/>
  <c r="G2597" i="2"/>
  <c r="F2597" i="2"/>
  <c r="E2597" i="2"/>
  <c r="D2597" i="2"/>
  <c r="C2597" i="2"/>
  <c r="B2597" i="2"/>
  <c r="A2597" i="2"/>
  <c r="P2596" i="2"/>
  <c r="O2596" i="2"/>
  <c r="N2596" i="2"/>
  <c r="M2596" i="2"/>
  <c r="L2596" i="2"/>
  <c r="K2596" i="2"/>
  <c r="J2596" i="2"/>
  <c r="I2596" i="2"/>
  <c r="H2596" i="2"/>
  <c r="G2596" i="2"/>
  <c r="F2596" i="2"/>
  <c r="E2596" i="2"/>
  <c r="D2596" i="2"/>
  <c r="C2596" i="2"/>
  <c r="B2596" i="2"/>
  <c r="A2596" i="2"/>
  <c r="P2595" i="2"/>
  <c r="O2595" i="2"/>
  <c r="N2595" i="2"/>
  <c r="M2595" i="2"/>
  <c r="L2595" i="2"/>
  <c r="K2595" i="2"/>
  <c r="J2595" i="2"/>
  <c r="I2595" i="2"/>
  <c r="H2595" i="2"/>
  <c r="G2595" i="2"/>
  <c r="F2595" i="2"/>
  <c r="E2595" i="2"/>
  <c r="D2595" i="2"/>
  <c r="C2595" i="2"/>
  <c r="B2595" i="2"/>
  <c r="A2595" i="2"/>
  <c r="P2594" i="2"/>
  <c r="O2594" i="2"/>
  <c r="N2594" i="2"/>
  <c r="M2594" i="2"/>
  <c r="L2594" i="2"/>
  <c r="K2594" i="2"/>
  <c r="J2594" i="2"/>
  <c r="I2594" i="2"/>
  <c r="H2594" i="2"/>
  <c r="G2594" i="2"/>
  <c r="F2594" i="2"/>
  <c r="E2594" i="2"/>
  <c r="D2594" i="2"/>
  <c r="C2594" i="2"/>
  <c r="B2594" i="2"/>
  <c r="A2594" i="2"/>
  <c r="P2593" i="2"/>
  <c r="O2593" i="2"/>
  <c r="N2593" i="2"/>
  <c r="M2593" i="2"/>
  <c r="L2593" i="2"/>
  <c r="K2593" i="2"/>
  <c r="J2593" i="2"/>
  <c r="I2593" i="2"/>
  <c r="H2593" i="2"/>
  <c r="G2593" i="2"/>
  <c r="F2593" i="2"/>
  <c r="E2593" i="2"/>
  <c r="D2593" i="2"/>
  <c r="C2593" i="2"/>
  <c r="B2593" i="2"/>
  <c r="A2593" i="2"/>
  <c r="P2592" i="2"/>
  <c r="O2592" i="2"/>
  <c r="N2592" i="2"/>
  <c r="M2592" i="2"/>
  <c r="L2592" i="2"/>
  <c r="K2592" i="2"/>
  <c r="J2592" i="2"/>
  <c r="I2592" i="2"/>
  <c r="H2592" i="2"/>
  <c r="G2592" i="2"/>
  <c r="F2592" i="2"/>
  <c r="E2592" i="2"/>
  <c r="D2592" i="2"/>
  <c r="C2592" i="2"/>
  <c r="B2592" i="2"/>
  <c r="A2592" i="2"/>
  <c r="P2591" i="2"/>
  <c r="O2591" i="2"/>
  <c r="N2591" i="2"/>
  <c r="M2591" i="2"/>
  <c r="L2591" i="2"/>
  <c r="K2591" i="2"/>
  <c r="J2591" i="2"/>
  <c r="I2591" i="2"/>
  <c r="H2591" i="2"/>
  <c r="G2591" i="2"/>
  <c r="F2591" i="2"/>
  <c r="E2591" i="2"/>
  <c r="D2591" i="2"/>
  <c r="C2591" i="2"/>
  <c r="B2591" i="2"/>
  <c r="A2591" i="2"/>
  <c r="P2590" i="2"/>
  <c r="O2590" i="2"/>
  <c r="N2590" i="2"/>
  <c r="M2590" i="2"/>
  <c r="L2590" i="2"/>
  <c r="K2590" i="2"/>
  <c r="J2590" i="2"/>
  <c r="I2590" i="2"/>
  <c r="H2590" i="2"/>
  <c r="G2590" i="2"/>
  <c r="F2590" i="2"/>
  <c r="E2590" i="2"/>
  <c r="D2590" i="2"/>
  <c r="C2590" i="2"/>
  <c r="B2590" i="2"/>
  <c r="A2590" i="2"/>
  <c r="P2589" i="2"/>
  <c r="O2589" i="2"/>
  <c r="N2589" i="2"/>
  <c r="M2589" i="2"/>
  <c r="L2589" i="2"/>
  <c r="K2589" i="2"/>
  <c r="J2589" i="2"/>
  <c r="I2589" i="2"/>
  <c r="H2589" i="2"/>
  <c r="G2589" i="2"/>
  <c r="F2589" i="2"/>
  <c r="E2589" i="2"/>
  <c r="D2589" i="2"/>
  <c r="C2589" i="2"/>
  <c r="B2589" i="2"/>
  <c r="A2589" i="2"/>
  <c r="P2588" i="2"/>
  <c r="O2588" i="2"/>
  <c r="N2588" i="2"/>
  <c r="M2588" i="2"/>
  <c r="L2588" i="2"/>
  <c r="K2588" i="2"/>
  <c r="J2588" i="2"/>
  <c r="I2588" i="2"/>
  <c r="H2588" i="2"/>
  <c r="G2588" i="2"/>
  <c r="F2588" i="2"/>
  <c r="E2588" i="2"/>
  <c r="D2588" i="2"/>
  <c r="C2588" i="2"/>
  <c r="B2588" i="2"/>
  <c r="A2588" i="2"/>
  <c r="P2587" i="2"/>
  <c r="O2587" i="2"/>
  <c r="N2587" i="2"/>
  <c r="M2587" i="2"/>
  <c r="L2587" i="2"/>
  <c r="K2587" i="2"/>
  <c r="J2587" i="2"/>
  <c r="I2587" i="2"/>
  <c r="H2587" i="2"/>
  <c r="G2587" i="2"/>
  <c r="F2587" i="2"/>
  <c r="E2587" i="2"/>
  <c r="D2587" i="2"/>
  <c r="C2587" i="2"/>
  <c r="B2587" i="2"/>
  <c r="A2587" i="2"/>
  <c r="P2586" i="2"/>
  <c r="O2586" i="2"/>
  <c r="N2586" i="2"/>
  <c r="M2586" i="2"/>
  <c r="L2586" i="2"/>
  <c r="K2586" i="2"/>
  <c r="J2586" i="2"/>
  <c r="I2586" i="2"/>
  <c r="H2586" i="2"/>
  <c r="G2586" i="2"/>
  <c r="F2586" i="2"/>
  <c r="E2586" i="2"/>
  <c r="D2586" i="2"/>
  <c r="C2586" i="2"/>
  <c r="B2586" i="2"/>
  <c r="A2586" i="2"/>
  <c r="P2585" i="2"/>
  <c r="O2585" i="2"/>
  <c r="N2585" i="2"/>
  <c r="M2585" i="2"/>
  <c r="L2585" i="2"/>
  <c r="K2585" i="2"/>
  <c r="J2585" i="2"/>
  <c r="I2585" i="2"/>
  <c r="H2585" i="2"/>
  <c r="G2585" i="2"/>
  <c r="F2585" i="2"/>
  <c r="E2585" i="2"/>
  <c r="D2585" i="2"/>
  <c r="C2585" i="2"/>
  <c r="B2585" i="2"/>
  <c r="A2585" i="2"/>
  <c r="P2584" i="2"/>
  <c r="O2584" i="2"/>
  <c r="N2584" i="2"/>
  <c r="M2584" i="2"/>
  <c r="L2584" i="2"/>
  <c r="K2584" i="2"/>
  <c r="J2584" i="2"/>
  <c r="I2584" i="2"/>
  <c r="H2584" i="2"/>
  <c r="G2584" i="2"/>
  <c r="F2584" i="2"/>
  <c r="E2584" i="2"/>
  <c r="D2584" i="2"/>
  <c r="C2584" i="2"/>
  <c r="B2584" i="2"/>
  <c r="A2584" i="2"/>
  <c r="P2583" i="2"/>
  <c r="O2583" i="2"/>
  <c r="N2583" i="2"/>
  <c r="M2583" i="2"/>
  <c r="L2583" i="2"/>
  <c r="K2583" i="2"/>
  <c r="J2583" i="2"/>
  <c r="I2583" i="2"/>
  <c r="H2583" i="2"/>
  <c r="G2583" i="2"/>
  <c r="F2583" i="2"/>
  <c r="E2583" i="2"/>
  <c r="D2583" i="2"/>
  <c r="C2583" i="2"/>
  <c r="B2583" i="2"/>
  <c r="A2583" i="2"/>
  <c r="P2582" i="2"/>
  <c r="O2582" i="2"/>
  <c r="N2582" i="2"/>
  <c r="M2582" i="2"/>
  <c r="L2582" i="2"/>
  <c r="K2582" i="2"/>
  <c r="J2582" i="2"/>
  <c r="I2582" i="2"/>
  <c r="H2582" i="2"/>
  <c r="G2582" i="2"/>
  <c r="F2582" i="2"/>
  <c r="E2582" i="2"/>
  <c r="D2582" i="2"/>
  <c r="C2582" i="2"/>
  <c r="B2582" i="2"/>
  <c r="A2582" i="2"/>
  <c r="P2581" i="2"/>
  <c r="O2581" i="2"/>
  <c r="N2581" i="2"/>
  <c r="M2581" i="2"/>
  <c r="L2581" i="2"/>
  <c r="K2581" i="2"/>
  <c r="J2581" i="2"/>
  <c r="I2581" i="2"/>
  <c r="H2581" i="2"/>
  <c r="G2581" i="2"/>
  <c r="F2581" i="2"/>
  <c r="E2581" i="2"/>
  <c r="D2581" i="2"/>
  <c r="C2581" i="2"/>
  <c r="B2581" i="2"/>
  <c r="A2581" i="2"/>
  <c r="P2580" i="2"/>
  <c r="O2580" i="2"/>
  <c r="N2580" i="2"/>
  <c r="M2580" i="2"/>
  <c r="L2580" i="2"/>
  <c r="K2580" i="2"/>
  <c r="J2580" i="2"/>
  <c r="I2580" i="2"/>
  <c r="H2580" i="2"/>
  <c r="G2580" i="2"/>
  <c r="F2580" i="2"/>
  <c r="E2580" i="2"/>
  <c r="D2580" i="2"/>
  <c r="C2580" i="2"/>
  <c r="B2580" i="2"/>
  <c r="A2580" i="2"/>
  <c r="P2579" i="2"/>
  <c r="O2579" i="2"/>
  <c r="N2579" i="2"/>
  <c r="M2579" i="2"/>
  <c r="L2579" i="2"/>
  <c r="K2579" i="2"/>
  <c r="J2579" i="2"/>
  <c r="I2579" i="2"/>
  <c r="H2579" i="2"/>
  <c r="G2579" i="2"/>
  <c r="F2579" i="2"/>
  <c r="E2579" i="2"/>
  <c r="D2579" i="2"/>
  <c r="C2579" i="2"/>
  <c r="B2579" i="2"/>
  <c r="A2579" i="2"/>
  <c r="P2578" i="2"/>
  <c r="O2578" i="2"/>
  <c r="N2578" i="2"/>
  <c r="M2578" i="2"/>
  <c r="L2578" i="2"/>
  <c r="K2578" i="2"/>
  <c r="J2578" i="2"/>
  <c r="I2578" i="2"/>
  <c r="H2578" i="2"/>
  <c r="G2578" i="2"/>
  <c r="F2578" i="2"/>
  <c r="E2578" i="2"/>
  <c r="D2578" i="2"/>
  <c r="C2578" i="2"/>
  <c r="B2578" i="2"/>
  <c r="A2578" i="2"/>
  <c r="P2577" i="2"/>
  <c r="O2577" i="2"/>
  <c r="N2577" i="2"/>
  <c r="M2577" i="2"/>
  <c r="L2577" i="2"/>
  <c r="K2577" i="2"/>
  <c r="J2577" i="2"/>
  <c r="I2577" i="2"/>
  <c r="H2577" i="2"/>
  <c r="G2577" i="2"/>
  <c r="F2577" i="2"/>
  <c r="E2577" i="2"/>
  <c r="D2577" i="2"/>
  <c r="C2577" i="2"/>
  <c r="B2577" i="2"/>
  <c r="A2577" i="2"/>
  <c r="P2576" i="2"/>
  <c r="O2576" i="2"/>
  <c r="N2576" i="2"/>
  <c r="M2576" i="2"/>
  <c r="L2576" i="2"/>
  <c r="K2576" i="2"/>
  <c r="J2576" i="2"/>
  <c r="I2576" i="2"/>
  <c r="H2576" i="2"/>
  <c r="G2576" i="2"/>
  <c r="F2576" i="2"/>
  <c r="E2576" i="2"/>
  <c r="D2576" i="2"/>
  <c r="C2576" i="2"/>
  <c r="B2576" i="2"/>
  <c r="A2576" i="2"/>
  <c r="P2575" i="2"/>
  <c r="O2575" i="2"/>
  <c r="N2575" i="2"/>
  <c r="M2575" i="2"/>
  <c r="L2575" i="2"/>
  <c r="K2575" i="2"/>
  <c r="J2575" i="2"/>
  <c r="I2575" i="2"/>
  <c r="H2575" i="2"/>
  <c r="G2575" i="2"/>
  <c r="F2575" i="2"/>
  <c r="E2575" i="2"/>
  <c r="D2575" i="2"/>
  <c r="C2575" i="2"/>
  <c r="B2575" i="2"/>
  <c r="A2575" i="2"/>
  <c r="P2574" i="2"/>
  <c r="O2574" i="2"/>
  <c r="N2574" i="2"/>
  <c r="M2574" i="2"/>
  <c r="L2574" i="2"/>
  <c r="K2574" i="2"/>
  <c r="J2574" i="2"/>
  <c r="I2574" i="2"/>
  <c r="H2574" i="2"/>
  <c r="G2574" i="2"/>
  <c r="F2574" i="2"/>
  <c r="E2574" i="2"/>
  <c r="D2574" i="2"/>
  <c r="C2574" i="2"/>
  <c r="B2574" i="2"/>
  <c r="A2574" i="2"/>
  <c r="P2573" i="2"/>
  <c r="O2573" i="2"/>
  <c r="N2573" i="2"/>
  <c r="M2573" i="2"/>
  <c r="L2573" i="2"/>
  <c r="K2573" i="2"/>
  <c r="J2573" i="2"/>
  <c r="I2573" i="2"/>
  <c r="H2573" i="2"/>
  <c r="G2573" i="2"/>
  <c r="F2573" i="2"/>
  <c r="E2573" i="2"/>
  <c r="D2573" i="2"/>
  <c r="C2573" i="2"/>
  <c r="B2573" i="2"/>
  <c r="A2573" i="2"/>
  <c r="P2572" i="2"/>
  <c r="O2572" i="2"/>
  <c r="N2572" i="2"/>
  <c r="M2572" i="2"/>
  <c r="L2572" i="2"/>
  <c r="K2572" i="2"/>
  <c r="J2572" i="2"/>
  <c r="I2572" i="2"/>
  <c r="H2572" i="2"/>
  <c r="G2572" i="2"/>
  <c r="F2572" i="2"/>
  <c r="E2572" i="2"/>
  <c r="D2572" i="2"/>
  <c r="C2572" i="2"/>
  <c r="B2572" i="2"/>
  <c r="A2572" i="2"/>
  <c r="P2571" i="2"/>
  <c r="O2571" i="2"/>
  <c r="N2571" i="2"/>
  <c r="M2571" i="2"/>
  <c r="L2571" i="2"/>
  <c r="K2571" i="2"/>
  <c r="J2571" i="2"/>
  <c r="I2571" i="2"/>
  <c r="H2571" i="2"/>
  <c r="G2571" i="2"/>
  <c r="F2571" i="2"/>
  <c r="E2571" i="2"/>
  <c r="D2571" i="2"/>
  <c r="C2571" i="2"/>
  <c r="B2571" i="2"/>
  <c r="A2571" i="2"/>
  <c r="P2570" i="2"/>
  <c r="O2570" i="2"/>
  <c r="N2570" i="2"/>
  <c r="M2570" i="2"/>
  <c r="L2570" i="2"/>
  <c r="K2570" i="2"/>
  <c r="J2570" i="2"/>
  <c r="I2570" i="2"/>
  <c r="H2570" i="2"/>
  <c r="G2570" i="2"/>
  <c r="F2570" i="2"/>
  <c r="E2570" i="2"/>
  <c r="D2570" i="2"/>
  <c r="C2570" i="2"/>
  <c r="B2570" i="2"/>
  <c r="A2570" i="2"/>
  <c r="P2569" i="2"/>
  <c r="O2569" i="2"/>
  <c r="N2569" i="2"/>
  <c r="M2569" i="2"/>
  <c r="L2569" i="2"/>
  <c r="K2569" i="2"/>
  <c r="J2569" i="2"/>
  <c r="I2569" i="2"/>
  <c r="H2569" i="2"/>
  <c r="G2569" i="2"/>
  <c r="F2569" i="2"/>
  <c r="E2569" i="2"/>
  <c r="D2569" i="2"/>
  <c r="C2569" i="2"/>
  <c r="B2569" i="2"/>
  <c r="A2569" i="2"/>
  <c r="P2568" i="2"/>
  <c r="O2568" i="2"/>
  <c r="N2568" i="2"/>
  <c r="M2568" i="2"/>
  <c r="L2568" i="2"/>
  <c r="K2568" i="2"/>
  <c r="J2568" i="2"/>
  <c r="I2568" i="2"/>
  <c r="H2568" i="2"/>
  <c r="G2568" i="2"/>
  <c r="F2568" i="2"/>
  <c r="E2568" i="2"/>
  <c r="D2568" i="2"/>
  <c r="C2568" i="2"/>
  <c r="B2568" i="2"/>
  <c r="A2568" i="2"/>
  <c r="P2567" i="2"/>
  <c r="O2567" i="2"/>
  <c r="N2567" i="2"/>
  <c r="M2567" i="2"/>
  <c r="L2567" i="2"/>
  <c r="K2567" i="2"/>
  <c r="J2567" i="2"/>
  <c r="I2567" i="2"/>
  <c r="H2567" i="2"/>
  <c r="G2567" i="2"/>
  <c r="F2567" i="2"/>
  <c r="E2567" i="2"/>
  <c r="D2567" i="2"/>
  <c r="C2567" i="2"/>
  <c r="B2567" i="2"/>
  <c r="A2567" i="2"/>
  <c r="P2566" i="2"/>
  <c r="O2566" i="2"/>
  <c r="N2566" i="2"/>
  <c r="M2566" i="2"/>
  <c r="L2566" i="2"/>
  <c r="K2566" i="2"/>
  <c r="J2566" i="2"/>
  <c r="I2566" i="2"/>
  <c r="H2566" i="2"/>
  <c r="G2566" i="2"/>
  <c r="F2566" i="2"/>
  <c r="E2566" i="2"/>
  <c r="D2566" i="2"/>
  <c r="C2566" i="2"/>
  <c r="B2566" i="2"/>
  <c r="A2566" i="2"/>
  <c r="P2565" i="2"/>
  <c r="O2565" i="2"/>
  <c r="N2565" i="2"/>
  <c r="M2565" i="2"/>
  <c r="L2565" i="2"/>
  <c r="K2565" i="2"/>
  <c r="J2565" i="2"/>
  <c r="I2565" i="2"/>
  <c r="H2565" i="2"/>
  <c r="G2565" i="2"/>
  <c r="F2565" i="2"/>
  <c r="E2565" i="2"/>
  <c r="D2565" i="2"/>
  <c r="C2565" i="2"/>
  <c r="B2565" i="2"/>
  <c r="A2565" i="2"/>
  <c r="P2564" i="2"/>
  <c r="O2564" i="2"/>
  <c r="N2564" i="2"/>
  <c r="M2564" i="2"/>
  <c r="L2564" i="2"/>
  <c r="K2564" i="2"/>
  <c r="J2564" i="2"/>
  <c r="I2564" i="2"/>
  <c r="H2564" i="2"/>
  <c r="G2564" i="2"/>
  <c r="F2564" i="2"/>
  <c r="E2564" i="2"/>
  <c r="D2564" i="2"/>
  <c r="C2564" i="2"/>
  <c r="B2564" i="2"/>
  <c r="A2564" i="2"/>
  <c r="P2563" i="2"/>
  <c r="O2563" i="2"/>
  <c r="N2563" i="2"/>
  <c r="M2563" i="2"/>
  <c r="L2563" i="2"/>
  <c r="K2563" i="2"/>
  <c r="J2563" i="2"/>
  <c r="I2563" i="2"/>
  <c r="H2563" i="2"/>
  <c r="G2563" i="2"/>
  <c r="F2563" i="2"/>
  <c r="E2563" i="2"/>
  <c r="D2563" i="2"/>
  <c r="C2563" i="2"/>
  <c r="B2563" i="2"/>
  <c r="A2563" i="2"/>
  <c r="P2562" i="2"/>
  <c r="O2562" i="2"/>
  <c r="N2562" i="2"/>
  <c r="M2562" i="2"/>
  <c r="L2562" i="2"/>
  <c r="K2562" i="2"/>
  <c r="J2562" i="2"/>
  <c r="I2562" i="2"/>
  <c r="H2562" i="2"/>
  <c r="G2562" i="2"/>
  <c r="F2562" i="2"/>
  <c r="E2562" i="2"/>
  <c r="D2562" i="2"/>
  <c r="C2562" i="2"/>
  <c r="B2562" i="2"/>
  <c r="A2562" i="2"/>
  <c r="P2561" i="2"/>
  <c r="O2561" i="2"/>
  <c r="N2561" i="2"/>
  <c r="M2561" i="2"/>
  <c r="L2561" i="2"/>
  <c r="K2561" i="2"/>
  <c r="J2561" i="2"/>
  <c r="I2561" i="2"/>
  <c r="H2561" i="2"/>
  <c r="G2561" i="2"/>
  <c r="F2561" i="2"/>
  <c r="E2561" i="2"/>
  <c r="D2561" i="2"/>
  <c r="C2561" i="2"/>
  <c r="B2561" i="2"/>
  <c r="A2561" i="2"/>
  <c r="P2560" i="2"/>
  <c r="O2560" i="2"/>
  <c r="N2560" i="2"/>
  <c r="M2560" i="2"/>
  <c r="L2560" i="2"/>
  <c r="K2560" i="2"/>
  <c r="J2560" i="2"/>
  <c r="I2560" i="2"/>
  <c r="H2560" i="2"/>
  <c r="G2560" i="2"/>
  <c r="F2560" i="2"/>
  <c r="E2560" i="2"/>
  <c r="D2560" i="2"/>
  <c r="C2560" i="2"/>
  <c r="B2560" i="2"/>
  <c r="A2560" i="2"/>
  <c r="P2559" i="2"/>
  <c r="O2559" i="2"/>
  <c r="N2559" i="2"/>
  <c r="M2559" i="2"/>
  <c r="L2559" i="2"/>
  <c r="K2559" i="2"/>
  <c r="J2559" i="2"/>
  <c r="I2559" i="2"/>
  <c r="H2559" i="2"/>
  <c r="G2559" i="2"/>
  <c r="F2559" i="2"/>
  <c r="E2559" i="2"/>
  <c r="D2559" i="2"/>
  <c r="C2559" i="2"/>
  <c r="B2559" i="2"/>
  <c r="A2559" i="2"/>
  <c r="P2558" i="2"/>
  <c r="O2558" i="2"/>
  <c r="N2558" i="2"/>
  <c r="M2558" i="2"/>
  <c r="L2558" i="2"/>
  <c r="K2558" i="2"/>
  <c r="J2558" i="2"/>
  <c r="I2558" i="2"/>
  <c r="H2558" i="2"/>
  <c r="G2558" i="2"/>
  <c r="F2558" i="2"/>
  <c r="E2558" i="2"/>
  <c r="D2558" i="2"/>
  <c r="C2558" i="2"/>
  <c r="B2558" i="2"/>
  <c r="A2558" i="2"/>
  <c r="P2557" i="2"/>
  <c r="O2557" i="2"/>
  <c r="N2557" i="2"/>
  <c r="M2557" i="2"/>
  <c r="L2557" i="2"/>
  <c r="K2557" i="2"/>
  <c r="J2557" i="2"/>
  <c r="I2557" i="2"/>
  <c r="H2557" i="2"/>
  <c r="G2557" i="2"/>
  <c r="F2557" i="2"/>
  <c r="E2557" i="2"/>
  <c r="D2557" i="2"/>
  <c r="C2557" i="2"/>
  <c r="B2557" i="2"/>
  <c r="A2557" i="2"/>
  <c r="P2556" i="2"/>
  <c r="O2556" i="2"/>
  <c r="N2556" i="2"/>
  <c r="M2556" i="2"/>
  <c r="L2556" i="2"/>
  <c r="K2556" i="2"/>
  <c r="J2556" i="2"/>
  <c r="I2556" i="2"/>
  <c r="H2556" i="2"/>
  <c r="G2556" i="2"/>
  <c r="F2556" i="2"/>
  <c r="E2556" i="2"/>
  <c r="D2556" i="2"/>
  <c r="C2556" i="2"/>
  <c r="B2556" i="2"/>
  <c r="A2556" i="2"/>
  <c r="P2555" i="2"/>
  <c r="O2555" i="2"/>
  <c r="N2555" i="2"/>
  <c r="M2555" i="2"/>
  <c r="L2555" i="2"/>
  <c r="K2555" i="2"/>
  <c r="J2555" i="2"/>
  <c r="I2555" i="2"/>
  <c r="H2555" i="2"/>
  <c r="G2555" i="2"/>
  <c r="F2555" i="2"/>
  <c r="E2555" i="2"/>
  <c r="D2555" i="2"/>
  <c r="C2555" i="2"/>
  <c r="B2555" i="2"/>
  <c r="A2555" i="2"/>
  <c r="P2554" i="2"/>
  <c r="O2554" i="2"/>
  <c r="N2554" i="2"/>
  <c r="M2554" i="2"/>
  <c r="L2554" i="2"/>
  <c r="K2554" i="2"/>
  <c r="J2554" i="2"/>
  <c r="I2554" i="2"/>
  <c r="H2554" i="2"/>
  <c r="G2554" i="2"/>
  <c r="F2554" i="2"/>
  <c r="E2554" i="2"/>
  <c r="D2554" i="2"/>
  <c r="C2554" i="2"/>
  <c r="B2554" i="2"/>
  <c r="A2554" i="2"/>
  <c r="P2553" i="2"/>
  <c r="O2553" i="2"/>
  <c r="N2553" i="2"/>
  <c r="M2553" i="2"/>
  <c r="L2553" i="2"/>
  <c r="K2553" i="2"/>
  <c r="J2553" i="2"/>
  <c r="I2553" i="2"/>
  <c r="H2553" i="2"/>
  <c r="G2553" i="2"/>
  <c r="F2553" i="2"/>
  <c r="E2553" i="2"/>
  <c r="D2553" i="2"/>
  <c r="C2553" i="2"/>
  <c r="B2553" i="2"/>
  <c r="A2553" i="2"/>
  <c r="P2552" i="2"/>
  <c r="O2552" i="2"/>
  <c r="N2552" i="2"/>
  <c r="M2552" i="2"/>
  <c r="L2552" i="2"/>
  <c r="K2552" i="2"/>
  <c r="J2552" i="2"/>
  <c r="I2552" i="2"/>
  <c r="H2552" i="2"/>
  <c r="G2552" i="2"/>
  <c r="F2552" i="2"/>
  <c r="E2552" i="2"/>
  <c r="D2552" i="2"/>
  <c r="C2552" i="2"/>
  <c r="B2552" i="2"/>
  <c r="A2552" i="2"/>
  <c r="P2551" i="2"/>
  <c r="O2551" i="2"/>
  <c r="N2551" i="2"/>
  <c r="M2551" i="2"/>
  <c r="L2551" i="2"/>
  <c r="K2551" i="2"/>
  <c r="J2551" i="2"/>
  <c r="I2551" i="2"/>
  <c r="H2551" i="2"/>
  <c r="G2551" i="2"/>
  <c r="F2551" i="2"/>
  <c r="E2551" i="2"/>
  <c r="D2551" i="2"/>
  <c r="C2551" i="2"/>
  <c r="B2551" i="2"/>
  <c r="A2551" i="2"/>
  <c r="P2550" i="2"/>
  <c r="O2550" i="2"/>
  <c r="N2550" i="2"/>
  <c r="M2550" i="2"/>
  <c r="L2550" i="2"/>
  <c r="K2550" i="2"/>
  <c r="J2550" i="2"/>
  <c r="I2550" i="2"/>
  <c r="H2550" i="2"/>
  <c r="G2550" i="2"/>
  <c r="F2550" i="2"/>
  <c r="E2550" i="2"/>
  <c r="D2550" i="2"/>
  <c r="C2550" i="2"/>
  <c r="B2550" i="2"/>
  <c r="A2550" i="2"/>
  <c r="P2549" i="2"/>
  <c r="O2549" i="2"/>
  <c r="N2549" i="2"/>
  <c r="M2549" i="2"/>
  <c r="L2549" i="2"/>
  <c r="K2549" i="2"/>
  <c r="J2549" i="2"/>
  <c r="I2549" i="2"/>
  <c r="H2549" i="2"/>
  <c r="G2549" i="2"/>
  <c r="F2549" i="2"/>
  <c r="E2549" i="2"/>
  <c r="D2549" i="2"/>
  <c r="C2549" i="2"/>
  <c r="B2549" i="2"/>
  <c r="A2549" i="2"/>
  <c r="P2548" i="2"/>
  <c r="O2548" i="2"/>
  <c r="N2548" i="2"/>
  <c r="M2548" i="2"/>
  <c r="L2548" i="2"/>
  <c r="K2548" i="2"/>
  <c r="J2548" i="2"/>
  <c r="I2548" i="2"/>
  <c r="H2548" i="2"/>
  <c r="G2548" i="2"/>
  <c r="F2548" i="2"/>
  <c r="E2548" i="2"/>
  <c r="D2548" i="2"/>
  <c r="C2548" i="2"/>
  <c r="B2548" i="2"/>
  <c r="A2548" i="2"/>
  <c r="P2547" i="2"/>
  <c r="O2547" i="2"/>
  <c r="N2547" i="2"/>
  <c r="M2547" i="2"/>
  <c r="L2547" i="2"/>
  <c r="K2547" i="2"/>
  <c r="J2547" i="2"/>
  <c r="I2547" i="2"/>
  <c r="H2547" i="2"/>
  <c r="G2547" i="2"/>
  <c r="F2547" i="2"/>
  <c r="E2547" i="2"/>
  <c r="D2547" i="2"/>
  <c r="C2547" i="2"/>
  <c r="B2547" i="2"/>
  <c r="A2547" i="2"/>
  <c r="P2546" i="2"/>
  <c r="O2546" i="2"/>
  <c r="N2546" i="2"/>
  <c r="M2546" i="2"/>
  <c r="L2546" i="2"/>
  <c r="K2546" i="2"/>
  <c r="J2546" i="2"/>
  <c r="I2546" i="2"/>
  <c r="H2546" i="2"/>
  <c r="G2546" i="2"/>
  <c r="F2546" i="2"/>
  <c r="E2546" i="2"/>
  <c r="D2546" i="2"/>
  <c r="C2546" i="2"/>
  <c r="B2546" i="2"/>
  <c r="A2546" i="2"/>
  <c r="P2545" i="2"/>
  <c r="O2545" i="2"/>
  <c r="N2545" i="2"/>
  <c r="M2545" i="2"/>
  <c r="L2545" i="2"/>
  <c r="K2545" i="2"/>
  <c r="J2545" i="2"/>
  <c r="I2545" i="2"/>
  <c r="H2545" i="2"/>
  <c r="G2545" i="2"/>
  <c r="F2545" i="2"/>
  <c r="E2545" i="2"/>
  <c r="D2545" i="2"/>
  <c r="C2545" i="2"/>
  <c r="B2545" i="2"/>
  <c r="A2545" i="2"/>
  <c r="P2544" i="2"/>
  <c r="O2544" i="2"/>
  <c r="N2544" i="2"/>
  <c r="M2544" i="2"/>
  <c r="L2544" i="2"/>
  <c r="K2544" i="2"/>
  <c r="J2544" i="2"/>
  <c r="I2544" i="2"/>
  <c r="H2544" i="2"/>
  <c r="G2544" i="2"/>
  <c r="F2544" i="2"/>
  <c r="E2544" i="2"/>
  <c r="D2544" i="2"/>
  <c r="C2544" i="2"/>
  <c r="B2544" i="2"/>
  <c r="A2544" i="2"/>
  <c r="P2543" i="2"/>
  <c r="O2543" i="2"/>
  <c r="N2543" i="2"/>
  <c r="M2543" i="2"/>
  <c r="L2543" i="2"/>
  <c r="K2543" i="2"/>
  <c r="J2543" i="2"/>
  <c r="I2543" i="2"/>
  <c r="H2543" i="2"/>
  <c r="G2543" i="2"/>
  <c r="F2543" i="2"/>
  <c r="E2543" i="2"/>
  <c r="D2543" i="2"/>
  <c r="C2543" i="2"/>
  <c r="B2543" i="2"/>
  <c r="A2543" i="2"/>
  <c r="P2542" i="2"/>
  <c r="O2542" i="2"/>
  <c r="N2542" i="2"/>
  <c r="M2542" i="2"/>
  <c r="L2542" i="2"/>
  <c r="K2542" i="2"/>
  <c r="J2542" i="2"/>
  <c r="I2542" i="2"/>
  <c r="H2542" i="2"/>
  <c r="G2542" i="2"/>
  <c r="F2542" i="2"/>
  <c r="E2542" i="2"/>
  <c r="D2542" i="2"/>
  <c r="C2542" i="2"/>
  <c r="B2542" i="2"/>
  <c r="A2542" i="2"/>
  <c r="P2541" i="2"/>
  <c r="O2541" i="2"/>
  <c r="N2541" i="2"/>
  <c r="M2541" i="2"/>
  <c r="L2541" i="2"/>
  <c r="K2541" i="2"/>
  <c r="J2541" i="2"/>
  <c r="I2541" i="2"/>
  <c r="H2541" i="2"/>
  <c r="G2541" i="2"/>
  <c r="F2541" i="2"/>
  <c r="E2541" i="2"/>
  <c r="D2541" i="2"/>
  <c r="C2541" i="2"/>
  <c r="B2541" i="2"/>
  <c r="A2541" i="2"/>
  <c r="P2540" i="2"/>
  <c r="O2540" i="2"/>
  <c r="N2540" i="2"/>
  <c r="M2540" i="2"/>
  <c r="L2540" i="2"/>
  <c r="K2540" i="2"/>
  <c r="J2540" i="2"/>
  <c r="I2540" i="2"/>
  <c r="H2540" i="2"/>
  <c r="G2540" i="2"/>
  <c r="F2540" i="2"/>
  <c r="E2540" i="2"/>
  <c r="D2540" i="2"/>
  <c r="C2540" i="2"/>
  <c r="B2540" i="2"/>
  <c r="A2540" i="2"/>
  <c r="P2539" i="2"/>
  <c r="O2539" i="2"/>
  <c r="N2539" i="2"/>
  <c r="M2539" i="2"/>
  <c r="L2539" i="2"/>
  <c r="K2539" i="2"/>
  <c r="J2539" i="2"/>
  <c r="I2539" i="2"/>
  <c r="H2539" i="2"/>
  <c r="G2539" i="2"/>
  <c r="F2539" i="2"/>
  <c r="E2539" i="2"/>
  <c r="D2539" i="2"/>
  <c r="C2539" i="2"/>
  <c r="B2539" i="2"/>
  <c r="A2539" i="2"/>
  <c r="P2538" i="2"/>
  <c r="O2538" i="2"/>
  <c r="N2538" i="2"/>
  <c r="M2538" i="2"/>
  <c r="L2538" i="2"/>
  <c r="K2538" i="2"/>
  <c r="J2538" i="2"/>
  <c r="I2538" i="2"/>
  <c r="H2538" i="2"/>
  <c r="G2538" i="2"/>
  <c r="F2538" i="2"/>
  <c r="E2538" i="2"/>
  <c r="D2538" i="2"/>
  <c r="C2538" i="2"/>
  <c r="B2538" i="2"/>
  <c r="A2538" i="2"/>
  <c r="P2537" i="2"/>
  <c r="O2537" i="2"/>
  <c r="N2537" i="2"/>
  <c r="M2537" i="2"/>
  <c r="L2537" i="2"/>
  <c r="K2537" i="2"/>
  <c r="J2537" i="2"/>
  <c r="I2537" i="2"/>
  <c r="H2537" i="2"/>
  <c r="G2537" i="2"/>
  <c r="F2537" i="2"/>
  <c r="E2537" i="2"/>
  <c r="D2537" i="2"/>
  <c r="C2537" i="2"/>
  <c r="B2537" i="2"/>
  <c r="A2537" i="2"/>
  <c r="P2536" i="2"/>
  <c r="O2536" i="2"/>
  <c r="N2536" i="2"/>
  <c r="M2536" i="2"/>
  <c r="L2536" i="2"/>
  <c r="K2536" i="2"/>
  <c r="J2536" i="2"/>
  <c r="I2536" i="2"/>
  <c r="H2536" i="2"/>
  <c r="G2536" i="2"/>
  <c r="F2536" i="2"/>
  <c r="E2536" i="2"/>
  <c r="D2536" i="2"/>
  <c r="C2536" i="2"/>
  <c r="B2536" i="2"/>
  <c r="A2536" i="2"/>
  <c r="P2535" i="2"/>
  <c r="O2535" i="2"/>
  <c r="N2535" i="2"/>
  <c r="M2535" i="2"/>
  <c r="L2535" i="2"/>
  <c r="K2535" i="2"/>
  <c r="J2535" i="2"/>
  <c r="I2535" i="2"/>
  <c r="H2535" i="2"/>
  <c r="G2535" i="2"/>
  <c r="F2535" i="2"/>
  <c r="E2535" i="2"/>
  <c r="D2535" i="2"/>
  <c r="C2535" i="2"/>
  <c r="B2535" i="2"/>
  <c r="A2535" i="2"/>
  <c r="P2534" i="2"/>
  <c r="O2534" i="2"/>
  <c r="N2534" i="2"/>
  <c r="M2534" i="2"/>
  <c r="L2534" i="2"/>
  <c r="K2534" i="2"/>
  <c r="J2534" i="2"/>
  <c r="I2534" i="2"/>
  <c r="H2534" i="2"/>
  <c r="G2534" i="2"/>
  <c r="F2534" i="2"/>
  <c r="E2534" i="2"/>
  <c r="D2534" i="2"/>
  <c r="C2534" i="2"/>
  <c r="B2534" i="2"/>
  <c r="A2534" i="2"/>
  <c r="P2533" i="2"/>
  <c r="O2533" i="2"/>
  <c r="N2533" i="2"/>
  <c r="M2533" i="2"/>
  <c r="L2533" i="2"/>
  <c r="K2533" i="2"/>
  <c r="J2533" i="2"/>
  <c r="I2533" i="2"/>
  <c r="H2533" i="2"/>
  <c r="G2533" i="2"/>
  <c r="F2533" i="2"/>
  <c r="E2533" i="2"/>
  <c r="D2533" i="2"/>
  <c r="C2533" i="2"/>
  <c r="B2533" i="2"/>
  <c r="A2533" i="2"/>
  <c r="P2532" i="2"/>
  <c r="O2532" i="2"/>
  <c r="N2532" i="2"/>
  <c r="M2532" i="2"/>
  <c r="L2532" i="2"/>
  <c r="K2532" i="2"/>
  <c r="J2532" i="2"/>
  <c r="I2532" i="2"/>
  <c r="H2532" i="2"/>
  <c r="G2532" i="2"/>
  <c r="F2532" i="2"/>
  <c r="E2532" i="2"/>
  <c r="D2532" i="2"/>
  <c r="C2532" i="2"/>
  <c r="B2532" i="2"/>
  <c r="A2532" i="2"/>
  <c r="P2531" i="2"/>
  <c r="O2531" i="2"/>
  <c r="N2531" i="2"/>
  <c r="M2531" i="2"/>
  <c r="L2531" i="2"/>
  <c r="K2531" i="2"/>
  <c r="J2531" i="2"/>
  <c r="I2531" i="2"/>
  <c r="H2531" i="2"/>
  <c r="G2531" i="2"/>
  <c r="F2531" i="2"/>
  <c r="E2531" i="2"/>
  <c r="D2531" i="2"/>
  <c r="C2531" i="2"/>
  <c r="B2531" i="2"/>
  <c r="A2531" i="2"/>
  <c r="P2530" i="2"/>
  <c r="O2530" i="2"/>
  <c r="N2530" i="2"/>
  <c r="M2530" i="2"/>
  <c r="L2530" i="2"/>
  <c r="K2530" i="2"/>
  <c r="J2530" i="2"/>
  <c r="I2530" i="2"/>
  <c r="H2530" i="2"/>
  <c r="G2530" i="2"/>
  <c r="F2530" i="2"/>
  <c r="E2530" i="2"/>
  <c r="D2530" i="2"/>
  <c r="C2530" i="2"/>
  <c r="B2530" i="2"/>
  <c r="A2530" i="2"/>
  <c r="P2529" i="2"/>
  <c r="O2529" i="2"/>
  <c r="N2529" i="2"/>
  <c r="M2529" i="2"/>
  <c r="L2529" i="2"/>
  <c r="K2529" i="2"/>
  <c r="J2529" i="2"/>
  <c r="I2529" i="2"/>
  <c r="H2529" i="2"/>
  <c r="G2529" i="2"/>
  <c r="F2529" i="2"/>
  <c r="E2529" i="2"/>
  <c r="D2529" i="2"/>
  <c r="C2529" i="2"/>
  <c r="B2529" i="2"/>
  <c r="A2529" i="2"/>
  <c r="P2528" i="2"/>
  <c r="O2528" i="2"/>
  <c r="N2528" i="2"/>
  <c r="M2528" i="2"/>
  <c r="L2528" i="2"/>
  <c r="K2528" i="2"/>
  <c r="J2528" i="2"/>
  <c r="I2528" i="2"/>
  <c r="H2528" i="2"/>
  <c r="G2528" i="2"/>
  <c r="F2528" i="2"/>
  <c r="E2528" i="2"/>
  <c r="D2528" i="2"/>
  <c r="C2528" i="2"/>
  <c r="B2528" i="2"/>
  <c r="A2528" i="2"/>
  <c r="P2527" i="2"/>
  <c r="O2527" i="2"/>
  <c r="N2527" i="2"/>
  <c r="M2527" i="2"/>
  <c r="L2527" i="2"/>
  <c r="K2527" i="2"/>
  <c r="J2527" i="2"/>
  <c r="I2527" i="2"/>
  <c r="H2527" i="2"/>
  <c r="G2527" i="2"/>
  <c r="F2527" i="2"/>
  <c r="E2527" i="2"/>
  <c r="D2527" i="2"/>
  <c r="C2527" i="2"/>
  <c r="B2527" i="2"/>
  <c r="A2527" i="2"/>
  <c r="P2526" i="2"/>
  <c r="O2526" i="2"/>
  <c r="N2526" i="2"/>
  <c r="M2526" i="2"/>
  <c r="L2526" i="2"/>
  <c r="K2526" i="2"/>
  <c r="J2526" i="2"/>
  <c r="I2526" i="2"/>
  <c r="H2526" i="2"/>
  <c r="G2526" i="2"/>
  <c r="F2526" i="2"/>
  <c r="E2526" i="2"/>
  <c r="D2526" i="2"/>
  <c r="C2526" i="2"/>
  <c r="B2526" i="2"/>
  <c r="A2526" i="2"/>
  <c r="P2525" i="2"/>
  <c r="O2525" i="2"/>
  <c r="N2525" i="2"/>
  <c r="M2525" i="2"/>
  <c r="L2525" i="2"/>
  <c r="K2525" i="2"/>
  <c r="J2525" i="2"/>
  <c r="I2525" i="2"/>
  <c r="H2525" i="2"/>
  <c r="G2525" i="2"/>
  <c r="F2525" i="2"/>
  <c r="E2525" i="2"/>
  <c r="D2525" i="2"/>
  <c r="C2525" i="2"/>
  <c r="B2525" i="2"/>
  <c r="A2525" i="2"/>
  <c r="P2524" i="2"/>
  <c r="O2524" i="2"/>
  <c r="N2524" i="2"/>
  <c r="M2524" i="2"/>
  <c r="L2524" i="2"/>
  <c r="K2524" i="2"/>
  <c r="J2524" i="2"/>
  <c r="I2524" i="2"/>
  <c r="H2524" i="2"/>
  <c r="G2524" i="2"/>
  <c r="F2524" i="2"/>
  <c r="E2524" i="2"/>
  <c r="D2524" i="2"/>
  <c r="C2524" i="2"/>
  <c r="B2524" i="2"/>
  <c r="A2524" i="2"/>
  <c r="P2523" i="2"/>
  <c r="O2523" i="2"/>
  <c r="N2523" i="2"/>
  <c r="M2523" i="2"/>
  <c r="L2523" i="2"/>
  <c r="K2523" i="2"/>
  <c r="J2523" i="2"/>
  <c r="I2523" i="2"/>
  <c r="H2523" i="2"/>
  <c r="G2523" i="2"/>
  <c r="F2523" i="2"/>
  <c r="E2523" i="2"/>
  <c r="D2523" i="2"/>
  <c r="C2523" i="2"/>
  <c r="B2523" i="2"/>
  <c r="A2523" i="2"/>
  <c r="P2522" i="2"/>
  <c r="O2522" i="2"/>
  <c r="N2522" i="2"/>
  <c r="M2522" i="2"/>
  <c r="L2522" i="2"/>
  <c r="K2522" i="2"/>
  <c r="J2522" i="2"/>
  <c r="I2522" i="2"/>
  <c r="H2522" i="2"/>
  <c r="G2522" i="2"/>
  <c r="F2522" i="2"/>
  <c r="E2522" i="2"/>
  <c r="D2522" i="2"/>
  <c r="C2522" i="2"/>
  <c r="B2522" i="2"/>
  <c r="A2522" i="2"/>
  <c r="P2521" i="2"/>
  <c r="O2521" i="2"/>
  <c r="N2521" i="2"/>
  <c r="M2521" i="2"/>
  <c r="L2521" i="2"/>
  <c r="K2521" i="2"/>
  <c r="J2521" i="2"/>
  <c r="I2521" i="2"/>
  <c r="H2521" i="2"/>
  <c r="G2521" i="2"/>
  <c r="F2521" i="2"/>
  <c r="E2521" i="2"/>
  <c r="D2521" i="2"/>
  <c r="C2521" i="2"/>
  <c r="B2521" i="2"/>
  <c r="A2521" i="2"/>
  <c r="P2520" i="2"/>
  <c r="O2520" i="2"/>
  <c r="N2520" i="2"/>
  <c r="M2520" i="2"/>
  <c r="L2520" i="2"/>
  <c r="K2520" i="2"/>
  <c r="J2520" i="2"/>
  <c r="I2520" i="2"/>
  <c r="H2520" i="2"/>
  <c r="G2520" i="2"/>
  <c r="F2520" i="2"/>
  <c r="E2520" i="2"/>
  <c r="D2520" i="2"/>
  <c r="C2520" i="2"/>
  <c r="B2520" i="2"/>
  <c r="A2520" i="2"/>
  <c r="P2519" i="2"/>
  <c r="O2519" i="2"/>
  <c r="N2519" i="2"/>
  <c r="M2519" i="2"/>
  <c r="L2519" i="2"/>
  <c r="K2519" i="2"/>
  <c r="J2519" i="2"/>
  <c r="I2519" i="2"/>
  <c r="H2519" i="2"/>
  <c r="G2519" i="2"/>
  <c r="F2519" i="2"/>
  <c r="E2519" i="2"/>
  <c r="D2519" i="2"/>
  <c r="C2519" i="2"/>
  <c r="B2519" i="2"/>
  <c r="A2519" i="2"/>
  <c r="P2518" i="2"/>
  <c r="O2518" i="2"/>
  <c r="N2518" i="2"/>
  <c r="M2518" i="2"/>
  <c r="L2518" i="2"/>
  <c r="K2518" i="2"/>
  <c r="J2518" i="2"/>
  <c r="I2518" i="2"/>
  <c r="H2518" i="2"/>
  <c r="G2518" i="2"/>
  <c r="F2518" i="2"/>
  <c r="E2518" i="2"/>
  <c r="D2518" i="2"/>
  <c r="C2518" i="2"/>
  <c r="B2518" i="2"/>
  <c r="A2518" i="2"/>
  <c r="P2517" i="2"/>
  <c r="O2517" i="2"/>
  <c r="N2517" i="2"/>
  <c r="M2517" i="2"/>
  <c r="L2517" i="2"/>
  <c r="K2517" i="2"/>
  <c r="J2517" i="2"/>
  <c r="I2517" i="2"/>
  <c r="H2517" i="2"/>
  <c r="G2517" i="2"/>
  <c r="F2517" i="2"/>
  <c r="E2517" i="2"/>
  <c r="D2517" i="2"/>
  <c r="C2517" i="2"/>
  <c r="B2517" i="2"/>
  <c r="A2517" i="2"/>
  <c r="P2516" i="2"/>
  <c r="O2516" i="2"/>
  <c r="N2516" i="2"/>
  <c r="M2516" i="2"/>
  <c r="L2516" i="2"/>
  <c r="K2516" i="2"/>
  <c r="J2516" i="2"/>
  <c r="I2516" i="2"/>
  <c r="H2516" i="2"/>
  <c r="G2516" i="2"/>
  <c r="F2516" i="2"/>
  <c r="E2516" i="2"/>
  <c r="D2516" i="2"/>
  <c r="C2516" i="2"/>
  <c r="B2516" i="2"/>
  <c r="A2516" i="2"/>
  <c r="P2515" i="2"/>
  <c r="O2515" i="2"/>
  <c r="N2515" i="2"/>
  <c r="M2515" i="2"/>
  <c r="L2515" i="2"/>
  <c r="K2515" i="2"/>
  <c r="J2515" i="2"/>
  <c r="I2515" i="2"/>
  <c r="H2515" i="2"/>
  <c r="G2515" i="2"/>
  <c r="F2515" i="2"/>
  <c r="E2515" i="2"/>
  <c r="D2515" i="2"/>
  <c r="C2515" i="2"/>
  <c r="B2515" i="2"/>
  <c r="A2515" i="2"/>
  <c r="P2514" i="2"/>
  <c r="O2514" i="2"/>
  <c r="N2514" i="2"/>
  <c r="M2514" i="2"/>
  <c r="L2514" i="2"/>
  <c r="K2514" i="2"/>
  <c r="J2514" i="2"/>
  <c r="I2514" i="2"/>
  <c r="H2514" i="2"/>
  <c r="G2514" i="2"/>
  <c r="F2514" i="2"/>
  <c r="E2514" i="2"/>
  <c r="D2514" i="2"/>
  <c r="C2514" i="2"/>
  <c r="B2514" i="2"/>
  <c r="A2514" i="2"/>
  <c r="P2513" i="2"/>
  <c r="O2513" i="2"/>
  <c r="N2513" i="2"/>
  <c r="M2513" i="2"/>
  <c r="L2513" i="2"/>
  <c r="K2513" i="2"/>
  <c r="J2513" i="2"/>
  <c r="I2513" i="2"/>
  <c r="H2513" i="2"/>
  <c r="G2513" i="2"/>
  <c r="F2513" i="2"/>
  <c r="E2513" i="2"/>
  <c r="D2513" i="2"/>
  <c r="C2513" i="2"/>
  <c r="B2513" i="2"/>
  <c r="A2513" i="2"/>
  <c r="P2512" i="2"/>
  <c r="O2512" i="2"/>
  <c r="N2512" i="2"/>
  <c r="M2512" i="2"/>
  <c r="L2512" i="2"/>
  <c r="K2512" i="2"/>
  <c r="J2512" i="2"/>
  <c r="I2512" i="2"/>
  <c r="H2512" i="2"/>
  <c r="G2512" i="2"/>
  <c r="F2512" i="2"/>
  <c r="E2512" i="2"/>
  <c r="D2512" i="2"/>
  <c r="C2512" i="2"/>
  <c r="B2512" i="2"/>
  <c r="A2512" i="2"/>
  <c r="P2511" i="2"/>
  <c r="O2511" i="2"/>
  <c r="N2511" i="2"/>
  <c r="M2511" i="2"/>
  <c r="L2511" i="2"/>
  <c r="K2511" i="2"/>
  <c r="J2511" i="2"/>
  <c r="I2511" i="2"/>
  <c r="H2511" i="2"/>
  <c r="G2511" i="2"/>
  <c r="F2511" i="2"/>
  <c r="E2511" i="2"/>
  <c r="D2511" i="2"/>
  <c r="C2511" i="2"/>
  <c r="B2511" i="2"/>
  <c r="A2511" i="2"/>
  <c r="P2510" i="2"/>
  <c r="O2510" i="2"/>
  <c r="N2510" i="2"/>
  <c r="M2510" i="2"/>
  <c r="L2510" i="2"/>
  <c r="K2510" i="2"/>
  <c r="J2510" i="2"/>
  <c r="I2510" i="2"/>
  <c r="H2510" i="2"/>
  <c r="G2510" i="2"/>
  <c r="F2510" i="2"/>
  <c r="E2510" i="2"/>
  <c r="D2510" i="2"/>
  <c r="C2510" i="2"/>
  <c r="B2510" i="2"/>
  <c r="A2510" i="2"/>
  <c r="P2509" i="2"/>
  <c r="O2509" i="2"/>
  <c r="N2509" i="2"/>
  <c r="M2509" i="2"/>
  <c r="L2509" i="2"/>
  <c r="K2509" i="2"/>
  <c r="J2509" i="2"/>
  <c r="I2509" i="2"/>
  <c r="H2509" i="2"/>
  <c r="G2509" i="2"/>
  <c r="F2509" i="2"/>
  <c r="E2509" i="2"/>
  <c r="D2509" i="2"/>
  <c r="C2509" i="2"/>
  <c r="B2509" i="2"/>
  <c r="A2509" i="2"/>
  <c r="P2508" i="2"/>
  <c r="O2508" i="2"/>
  <c r="N2508" i="2"/>
  <c r="M2508" i="2"/>
  <c r="L2508" i="2"/>
  <c r="K2508" i="2"/>
  <c r="J2508" i="2"/>
  <c r="I2508" i="2"/>
  <c r="H2508" i="2"/>
  <c r="G2508" i="2"/>
  <c r="F2508" i="2"/>
  <c r="E2508" i="2"/>
  <c r="D2508" i="2"/>
  <c r="C2508" i="2"/>
  <c r="B2508" i="2"/>
  <c r="A2508" i="2"/>
  <c r="P2507" i="2"/>
  <c r="O2507" i="2"/>
  <c r="N2507" i="2"/>
  <c r="M2507" i="2"/>
  <c r="L2507" i="2"/>
  <c r="K2507" i="2"/>
  <c r="J2507" i="2"/>
  <c r="I2507" i="2"/>
  <c r="H2507" i="2"/>
  <c r="G2507" i="2"/>
  <c r="F2507" i="2"/>
  <c r="E2507" i="2"/>
  <c r="D2507" i="2"/>
  <c r="C2507" i="2"/>
  <c r="B2507" i="2"/>
  <c r="A2507" i="2"/>
  <c r="P2506" i="2"/>
  <c r="O2506" i="2"/>
  <c r="N2506" i="2"/>
  <c r="M2506" i="2"/>
  <c r="L2506" i="2"/>
  <c r="K2506" i="2"/>
  <c r="J2506" i="2"/>
  <c r="I2506" i="2"/>
  <c r="H2506" i="2"/>
  <c r="G2506" i="2"/>
  <c r="F2506" i="2"/>
  <c r="E2506" i="2"/>
  <c r="D2506" i="2"/>
  <c r="C2506" i="2"/>
  <c r="B2506" i="2"/>
  <c r="A2506" i="2"/>
  <c r="P2505" i="2"/>
  <c r="O2505" i="2"/>
  <c r="N2505" i="2"/>
  <c r="M2505" i="2"/>
  <c r="L2505" i="2"/>
  <c r="K2505" i="2"/>
  <c r="J2505" i="2"/>
  <c r="I2505" i="2"/>
  <c r="H2505" i="2"/>
  <c r="G2505" i="2"/>
  <c r="F2505" i="2"/>
  <c r="E2505" i="2"/>
  <c r="D2505" i="2"/>
  <c r="C2505" i="2"/>
  <c r="B2505" i="2"/>
  <c r="A2505" i="2"/>
  <c r="P2504" i="2"/>
  <c r="O2504" i="2"/>
  <c r="N2504" i="2"/>
  <c r="M2504" i="2"/>
  <c r="L2504" i="2"/>
  <c r="K2504" i="2"/>
  <c r="J2504" i="2"/>
  <c r="I2504" i="2"/>
  <c r="H2504" i="2"/>
  <c r="G2504" i="2"/>
  <c r="F2504" i="2"/>
  <c r="E2504" i="2"/>
  <c r="D2504" i="2"/>
  <c r="C2504" i="2"/>
  <c r="B2504" i="2"/>
  <c r="A2504" i="2"/>
  <c r="P2503" i="2"/>
  <c r="O2503" i="2"/>
  <c r="N2503" i="2"/>
  <c r="M2503" i="2"/>
  <c r="L2503" i="2"/>
  <c r="K2503" i="2"/>
  <c r="J2503" i="2"/>
  <c r="I2503" i="2"/>
  <c r="H2503" i="2"/>
  <c r="G2503" i="2"/>
  <c r="F2503" i="2"/>
  <c r="E2503" i="2"/>
  <c r="D2503" i="2"/>
  <c r="C2503" i="2"/>
  <c r="B2503" i="2"/>
  <c r="A2503" i="2"/>
  <c r="P2502" i="2"/>
  <c r="O2502" i="2"/>
  <c r="N2502" i="2"/>
  <c r="M2502" i="2"/>
  <c r="L2502" i="2"/>
  <c r="K2502" i="2"/>
  <c r="J2502" i="2"/>
  <c r="I2502" i="2"/>
  <c r="H2502" i="2"/>
  <c r="G2502" i="2"/>
  <c r="F2502" i="2"/>
  <c r="E2502" i="2"/>
  <c r="D2502" i="2"/>
  <c r="C2502" i="2"/>
  <c r="B2502" i="2"/>
  <c r="A2502" i="2"/>
  <c r="P2501" i="2"/>
  <c r="O2501" i="2"/>
  <c r="N2501" i="2"/>
  <c r="M2501" i="2"/>
  <c r="L2501" i="2"/>
  <c r="K2501" i="2"/>
  <c r="J2501" i="2"/>
  <c r="I2501" i="2"/>
  <c r="H2501" i="2"/>
  <c r="G2501" i="2"/>
  <c r="F2501" i="2"/>
  <c r="E2501" i="2"/>
  <c r="D2501" i="2"/>
  <c r="C2501" i="2"/>
  <c r="B2501" i="2"/>
  <c r="A2501" i="2"/>
  <c r="P2500" i="2"/>
  <c r="O2500" i="2"/>
  <c r="N2500" i="2"/>
  <c r="M2500" i="2"/>
  <c r="L2500" i="2"/>
  <c r="K2500" i="2"/>
  <c r="J2500" i="2"/>
  <c r="I2500" i="2"/>
  <c r="H2500" i="2"/>
  <c r="G2500" i="2"/>
  <c r="F2500" i="2"/>
  <c r="E2500" i="2"/>
  <c r="D2500" i="2"/>
  <c r="C2500" i="2"/>
  <c r="B2500" i="2"/>
  <c r="A2500" i="2"/>
  <c r="P2499" i="2"/>
  <c r="O2499" i="2"/>
  <c r="N2499" i="2"/>
  <c r="M2499" i="2"/>
  <c r="L2499" i="2"/>
  <c r="K2499" i="2"/>
  <c r="J2499" i="2"/>
  <c r="I2499" i="2"/>
  <c r="H2499" i="2"/>
  <c r="G2499" i="2"/>
  <c r="F2499" i="2"/>
  <c r="E2499" i="2"/>
  <c r="D2499" i="2"/>
  <c r="C2499" i="2"/>
  <c r="B2499" i="2"/>
  <c r="A2499" i="2"/>
  <c r="P2498" i="2"/>
  <c r="O2498" i="2"/>
  <c r="N2498" i="2"/>
  <c r="M2498" i="2"/>
  <c r="L2498" i="2"/>
  <c r="K2498" i="2"/>
  <c r="J2498" i="2"/>
  <c r="I2498" i="2"/>
  <c r="H2498" i="2"/>
  <c r="G2498" i="2"/>
  <c r="F2498" i="2"/>
  <c r="E2498" i="2"/>
  <c r="D2498" i="2"/>
  <c r="C2498" i="2"/>
  <c r="B2498" i="2"/>
  <c r="A2498" i="2"/>
  <c r="P2497" i="2"/>
  <c r="O2497" i="2"/>
  <c r="N2497" i="2"/>
  <c r="M2497" i="2"/>
  <c r="L2497" i="2"/>
  <c r="K2497" i="2"/>
  <c r="J2497" i="2"/>
  <c r="I2497" i="2"/>
  <c r="H2497" i="2"/>
  <c r="G2497" i="2"/>
  <c r="F2497" i="2"/>
  <c r="E2497" i="2"/>
  <c r="D2497" i="2"/>
  <c r="C2497" i="2"/>
  <c r="B2497" i="2"/>
  <c r="A2497" i="2"/>
  <c r="P2496" i="2"/>
  <c r="O2496" i="2"/>
  <c r="N2496" i="2"/>
  <c r="M2496" i="2"/>
  <c r="L2496" i="2"/>
  <c r="K2496" i="2"/>
  <c r="J2496" i="2"/>
  <c r="I2496" i="2"/>
  <c r="H2496" i="2"/>
  <c r="G2496" i="2"/>
  <c r="F2496" i="2"/>
  <c r="E2496" i="2"/>
  <c r="D2496" i="2"/>
  <c r="C2496" i="2"/>
  <c r="B2496" i="2"/>
  <c r="A2496" i="2"/>
  <c r="P2495" i="2"/>
  <c r="O2495" i="2"/>
  <c r="N2495" i="2"/>
  <c r="M2495" i="2"/>
  <c r="L2495" i="2"/>
  <c r="K2495" i="2"/>
  <c r="J2495" i="2"/>
  <c r="I2495" i="2"/>
  <c r="H2495" i="2"/>
  <c r="G2495" i="2"/>
  <c r="F2495" i="2"/>
  <c r="E2495" i="2"/>
  <c r="D2495" i="2"/>
  <c r="C2495" i="2"/>
  <c r="B2495" i="2"/>
  <c r="A2495" i="2"/>
  <c r="P2494" i="2"/>
  <c r="O2494" i="2"/>
  <c r="N2494" i="2"/>
  <c r="M2494" i="2"/>
  <c r="L2494" i="2"/>
  <c r="K2494" i="2"/>
  <c r="J2494" i="2"/>
  <c r="I2494" i="2"/>
  <c r="H2494" i="2"/>
  <c r="G2494" i="2"/>
  <c r="F2494" i="2"/>
  <c r="E2494" i="2"/>
  <c r="D2494" i="2"/>
  <c r="C2494" i="2"/>
  <c r="B2494" i="2"/>
  <c r="A2494" i="2"/>
  <c r="P2493" i="2"/>
  <c r="O2493" i="2"/>
  <c r="N2493" i="2"/>
  <c r="M2493" i="2"/>
  <c r="L2493" i="2"/>
  <c r="K2493" i="2"/>
  <c r="J2493" i="2"/>
  <c r="I2493" i="2"/>
  <c r="H2493" i="2"/>
  <c r="G2493" i="2"/>
  <c r="F2493" i="2"/>
  <c r="E2493" i="2"/>
  <c r="D2493" i="2"/>
  <c r="C2493" i="2"/>
  <c r="B2493" i="2"/>
  <c r="A2493" i="2"/>
  <c r="P2492" i="2"/>
  <c r="O2492" i="2"/>
  <c r="N2492" i="2"/>
  <c r="M2492" i="2"/>
  <c r="L2492" i="2"/>
  <c r="K2492" i="2"/>
  <c r="J2492" i="2"/>
  <c r="I2492" i="2"/>
  <c r="H2492" i="2"/>
  <c r="G2492" i="2"/>
  <c r="F2492" i="2"/>
  <c r="E2492" i="2"/>
  <c r="D2492" i="2"/>
  <c r="C2492" i="2"/>
  <c r="B2492" i="2"/>
  <c r="A2492" i="2"/>
  <c r="P2491" i="2"/>
  <c r="O2491" i="2"/>
  <c r="N2491" i="2"/>
  <c r="M2491" i="2"/>
  <c r="L2491" i="2"/>
  <c r="K2491" i="2"/>
  <c r="J2491" i="2"/>
  <c r="I2491" i="2"/>
  <c r="H2491" i="2"/>
  <c r="G2491" i="2"/>
  <c r="F2491" i="2"/>
  <c r="E2491" i="2"/>
  <c r="D2491" i="2"/>
  <c r="C2491" i="2"/>
  <c r="B2491" i="2"/>
  <c r="A2491" i="2"/>
  <c r="P2490" i="2"/>
  <c r="O2490" i="2"/>
  <c r="N2490" i="2"/>
  <c r="M2490" i="2"/>
  <c r="L2490" i="2"/>
  <c r="K2490" i="2"/>
  <c r="J2490" i="2"/>
  <c r="I2490" i="2"/>
  <c r="H2490" i="2"/>
  <c r="G2490" i="2"/>
  <c r="F2490" i="2"/>
  <c r="E2490" i="2"/>
  <c r="D2490" i="2"/>
  <c r="C2490" i="2"/>
  <c r="B2490" i="2"/>
  <c r="A2490" i="2"/>
  <c r="P2489" i="2"/>
  <c r="O2489" i="2"/>
  <c r="N2489" i="2"/>
  <c r="M2489" i="2"/>
  <c r="L2489" i="2"/>
  <c r="K2489" i="2"/>
  <c r="J2489" i="2"/>
  <c r="I2489" i="2"/>
  <c r="H2489" i="2"/>
  <c r="G2489" i="2"/>
  <c r="F2489" i="2"/>
  <c r="E2489" i="2"/>
  <c r="D2489" i="2"/>
  <c r="C2489" i="2"/>
  <c r="B2489" i="2"/>
  <c r="A2489" i="2"/>
  <c r="P2488" i="2"/>
  <c r="O2488" i="2"/>
  <c r="N2488" i="2"/>
  <c r="M2488" i="2"/>
  <c r="L2488" i="2"/>
  <c r="K2488" i="2"/>
  <c r="J2488" i="2"/>
  <c r="I2488" i="2"/>
  <c r="H2488" i="2"/>
  <c r="G2488" i="2"/>
  <c r="F2488" i="2"/>
  <c r="E2488" i="2"/>
  <c r="D2488" i="2"/>
  <c r="C2488" i="2"/>
  <c r="B2488" i="2"/>
  <c r="A2488" i="2"/>
  <c r="P2487" i="2"/>
  <c r="O2487" i="2"/>
  <c r="N2487" i="2"/>
  <c r="M2487" i="2"/>
  <c r="L2487" i="2"/>
  <c r="K2487" i="2"/>
  <c r="J2487" i="2"/>
  <c r="I2487" i="2"/>
  <c r="H2487" i="2"/>
  <c r="G2487" i="2"/>
  <c r="F2487" i="2"/>
  <c r="E2487" i="2"/>
  <c r="D2487" i="2"/>
  <c r="C2487" i="2"/>
  <c r="B2487" i="2"/>
  <c r="A2487" i="2"/>
  <c r="P2486" i="2"/>
  <c r="O2486" i="2"/>
  <c r="N2486" i="2"/>
  <c r="M2486" i="2"/>
  <c r="L2486" i="2"/>
  <c r="K2486" i="2"/>
  <c r="J2486" i="2"/>
  <c r="I2486" i="2"/>
  <c r="H2486" i="2"/>
  <c r="G2486" i="2"/>
  <c r="F2486" i="2"/>
  <c r="E2486" i="2"/>
  <c r="D2486" i="2"/>
  <c r="C2486" i="2"/>
  <c r="B2486" i="2"/>
  <c r="A2486" i="2"/>
  <c r="P2485" i="2"/>
  <c r="O2485" i="2"/>
  <c r="N2485" i="2"/>
  <c r="M2485" i="2"/>
  <c r="L2485" i="2"/>
  <c r="K2485" i="2"/>
  <c r="J2485" i="2"/>
  <c r="I2485" i="2"/>
  <c r="H2485" i="2"/>
  <c r="G2485" i="2"/>
  <c r="F2485" i="2"/>
  <c r="E2485" i="2"/>
  <c r="D2485" i="2"/>
  <c r="C2485" i="2"/>
  <c r="B2485" i="2"/>
  <c r="A2485" i="2"/>
  <c r="P2484" i="2"/>
  <c r="O2484" i="2"/>
  <c r="N2484" i="2"/>
  <c r="M2484" i="2"/>
  <c r="L2484" i="2"/>
  <c r="K2484" i="2"/>
  <c r="J2484" i="2"/>
  <c r="I2484" i="2"/>
  <c r="H2484" i="2"/>
  <c r="G2484" i="2"/>
  <c r="F2484" i="2"/>
  <c r="E2484" i="2"/>
  <c r="D2484" i="2"/>
  <c r="C2484" i="2"/>
  <c r="B2484" i="2"/>
  <c r="A2484" i="2"/>
  <c r="P2483" i="2"/>
  <c r="O2483" i="2"/>
  <c r="N2483" i="2"/>
  <c r="M2483" i="2"/>
  <c r="L2483" i="2"/>
  <c r="K2483" i="2"/>
  <c r="J2483" i="2"/>
  <c r="I2483" i="2"/>
  <c r="H2483" i="2"/>
  <c r="G2483" i="2"/>
  <c r="F2483" i="2"/>
  <c r="E2483" i="2"/>
  <c r="D2483" i="2"/>
  <c r="C2483" i="2"/>
  <c r="B2483" i="2"/>
  <c r="A2483" i="2"/>
  <c r="P2482" i="2"/>
  <c r="O2482" i="2"/>
  <c r="N2482" i="2"/>
  <c r="M2482" i="2"/>
  <c r="L2482" i="2"/>
  <c r="K2482" i="2"/>
  <c r="J2482" i="2"/>
  <c r="I2482" i="2"/>
  <c r="H2482" i="2"/>
  <c r="G2482" i="2"/>
  <c r="F2482" i="2"/>
  <c r="E2482" i="2"/>
  <c r="D2482" i="2"/>
  <c r="C2482" i="2"/>
  <c r="B2482" i="2"/>
  <c r="A2482" i="2"/>
  <c r="P2481" i="2"/>
  <c r="O2481" i="2"/>
  <c r="N2481" i="2"/>
  <c r="M2481" i="2"/>
  <c r="L2481" i="2"/>
  <c r="K2481" i="2"/>
  <c r="J2481" i="2"/>
  <c r="I2481" i="2"/>
  <c r="H2481" i="2"/>
  <c r="G2481" i="2"/>
  <c r="F2481" i="2"/>
  <c r="E2481" i="2"/>
  <c r="D2481" i="2"/>
  <c r="C2481" i="2"/>
  <c r="B2481" i="2"/>
  <c r="A2481" i="2"/>
  <c r="P2480" i="2"/>
  <c r="O2480" i="2"/>
  <c r="N2480" i="2"/>
  <c r="M2480" i="2"/>
  <c r="L2480" i="2"/>
  <c r="K2480" i="2"/>
  <c r="J2480" i="2"/>
  <c r="I2480" i="2"/>
  <c r="H2480" i="2"/>
  <c r="G2480" i="2"/>
  <c r="F2480" i="2"/>
  <c r="E2480" i="2"/>
  <c r="D2480" i="2"/>
  <c r="C2480" i="2"/>
  <c r="B2480" i="2"/>
  <c r="A2480" i="2"/>
  <c r="P2479" i="2"/>
  <c r="O2479" i="2"/>
  <c r="N2479" i="2"/>
  <c r="M2479" i="2"/>
  <c r="L2479" i="2"/>
  <c r="K2479" i="2"/>
  <c r="J2479" i="2"/>
  <c r="I2479" i="2"/>
  <c r="H2479" i="2"/>
  <c r="G2479" i="2"/>
  <c r="F2479" i="2"/>
  <c r="E2479" i="2"/>
  <c r="D2479" i="2"/>
  <c r="C2479" i="2"/>
  <c r="B2479" i="2"/>
  <c r="A2479" i="2"/>
  <c r="P2478" i="2"/>
  <c r="O2478" i="2"/>
  <c r="N2478" i="2"/>
  <c r="M2478" i="2"/>
  <c r="L2478" i="2"/>
  <c r="K2478" i="2"/>
  <c r="J2478" i="2"/>
  <c r="I2478" i="2"/>
  <c r="H2478" i="2"/>
  <c r="G2478" i="2"/>
  <c r="F2478" i="2"/>
  <c r="E2478" i="2"/>
  <c r="D2478" i="2"/>
  <c r="C2478" i="2"/>
  <c r="B2478" i="2"/>
  <c r="A2478" i="2"/>
  <c r="P2477" i="2"/>
  <c r="O2477" i="2"/>
  <c r="N2477" i="2"/>
  <c r="M2477" i="2"/>
  <c r="L2477" i="2"/>
  <c r="K2477" i="2"/>
  <c r="J2477" i="2"/>
  <c r="I2477" i="2"/>
  <c r="H2477" i="2"/>
  <c r="G2477" i="2"/>
  <c r="F2477" i="2"/>
  <c r="E2477" i="2"/>
  <c r="D2477" i="2"/>
  <c r="C2477" i="2"/>
  <c r="B2477" i="2"/>
  <c r="A2477" i="2"/>
  <c r="P2476" i="2"/>
  <c r="O2476" i="2"/>
  <c r="N2476" i="2"/>
  <c r="M2476" i="2"/>
  <c r="L2476" i="2"/>
  <c r="K2476" i="2"/>
  <c r="J2476" i="2"/>
  <c r="I2476" i="2"/>
  <c r="H2476" i="2"/>
  <c r="G2476" i="2"/>
  <c r="F2476" i="2"/>
  <c r="E2476" i="2"/>
  <c r="D2476" i="2"/>
  <c r="C2476" i="2"/>
  <c r="B2476" i="2"/>
  <c r="A2476" i="2"/>
  <c r="P2475" i="2"/>
  <c r="O2475" i="2"/>
  <c r="N2475" i="2"/>
  <c r="M2475" i="2"/>
  <c r="L2475" i="2"/>
  <c r="K2475" i="2"/>
  <c r="J2475" i="2"/>
  <c r="I2475" i="2"/>
  <c r="H2475" i="2"/>
  <c r="G2475" i="2"/>
  <c r="F2475" i="2"/>
  <c r="E2475" i="2"/>
  <c r="D2475" i="2"/>
  <c r="C2475" i="2"/>
  <c r="B2475" i="2"/>
  <c r="A2475" i="2"/>
  <c r="P2474" i="2"/>
  <c r="O2474" i="2"/>
  <c r="N2474" i="2"/>
  <c r="M2474" i="2"/>
  <c r="L2474" i="2"/>
  <c r="K2474" i="2"/>
  <c r="J2474" i="2"/>
  <c r="I2474" i="2"/>
  <c r="H2474" i="2"/>
  <c r="G2474" i="2"/>
  <c r="F2474" i="2"/>
  <c r="E2474" i="2"/>
  <c r="D2474" i="2"/>
  <c r="C2474" i="2"/>
  <c r="B2474" i="2"/>
  <c r="A2474" i="2"/>
  <c r="P2473" i="2"/>
  <c r="O2473" i="2"/>
  <c r="N2473" i="2"/>
  <c r="M2473" i="2"/>
  <c r="L2473" i="2"/>
  <c r="K2473" i="2"/>
  <c r="J2473" i="2"/>
  <c r="I2473" i="2"/>
  <c r="H2473" i="2"/>
  <c r="G2473" i="2"/>
  <c r="F2473" i="2"/>
  <c r="E2473" i="2"/>
  <c r="D2473" i="2"/>
  <c r="C2473" i="2"/>
  <c r="B2473" i="2"/>
  <c r="A2473" i="2"/>
  <c r="P2472" i="2"/>
  <c r="O2472" i="2"/>
  <c r="N2472" i="2"/>
  <c r="M2472" i="2"/>
  <c r="L2472" i="2"/>
  <c r="K2472" i="2"/>
  <c r="J2472" i="2"/>
  <c r="I2472" i="2"/>
  <c r="H2472" i="2"/>
  <c r="G2472" i="2"/>
  <c r="F2472" i="2"/>
  <c r="E2472" i="2"/>
  <c r="D2472" i="2"/>
  <c r="C2472" i="2"/>
  <c r="B2472" i="2"/>
  <c r="A2472" i="2"/>
  <c r="P2471" i="2"/>
  <c r="O2471" i="2"/>
  <c r="N2471" i="2"/>
  <c r="M2471" i="2"/>
  <c r="L2471" i="2"/>
  <c r="K2471" i="2"/>
  <c r="J2471" i="2"/>
  <c r="I2471" i="2"/>
  <c r="H2471" i="2"/>
  <c r="G2471" i="2"/>
  <c r="F2471" i="2"/>
  <c r="E2471" i="2"/>
  <c r="D2471" i="2"/>
  <c r="C2471" i="2"/>
  <c r="B2471" i="2"/>
  <c r="A2471" i="2"/>
  <c r="P2470" i="2"/>
  <c r="O2470" i="2"/>
  <c r="N2470" i="2"/>
  <c r="M2470" i="2"/>
  <c r="L2470" i="2"/>
  <c r="K2470" i="2"/>
  <c r="J2470" i="2"/>
  <c r="I2470" i="2"/>
  <c r="H2470" i="2"/>
  <c r="G2470" i="2"/>
  <c r="F2470" i="2"/>
  <c r="E2470" i="2"/>
  <c r="D2470" i="2"/>
  <c r="C2470" i="2"/>
  <c r="B2470" i="2"/>
  <c r="A2470" i="2"/>
  <c r="P2469" i="2"/>
  <c r="O2469" i="2"/>
  <c r="N2469" i="2"/>
  <c r="M2469" i="2"/>
  <c r="L2469" i="2"/>
  <c r="K2469" i="2"/>
  <c r="J2469" i="2"/>
  <c r="I2469" i="2"/>
  <c r="H2469" i="2"/>
  <c r="G2469" i="2"/>
  <c r="F2469" i="2"/>
  <c r="E2469" i="2"/>
  <c r="D2469" i="2"/>
  <c r="C2469" i="2"/>
  <c r="B2469" i="2"/>
  <c r="A2469" i="2"/>
  <c r="P2468" i="2"/>
  <c r="O2468" i="2"/>
  <c r="N2468" i="2"/>
  <c r="M2468" i="2"/>
  <c r="L2468" i="2"/>
  <c r="K2468" i="2"/>
  <c r="J2468" i="2"/>
  <c r="I2468" i="2"/>
  <c r="H2468" i="2"/>
  <c r="G2468" i="2"/>
  <c r="F2468" i="2"/>
  <c r="E2468" i="2"/>
  <c r="D2468" i="2"/>
  <c r="C2468" i="2"/>
  <c r="B2468" i="2"/>
  <c r="A2468" i="2"/>
  <c r="P2467" i="2"/>
  <c r="O2467" i="2"/>
  <c r="N2467" i="2"/>
  <c r="M2467" i="2"/>
  <c r="L2467" i="2"/>
  <c r="K2467" i="2"/>
  <c r="J2467" i="2"/>
  <c r="I2467" i="2"/>
  <c r="H2467" i="2"/>
  <c r="G2467" i="2"/>
  <c r="F2467" i="2"/>
  <c r="E2467" i="2"/>
  <c r="D2467" i="2"/>
  <c r="C2467" i="2"/>
  <c r="B2467" i="2"/>
  <c r="A2467" i="2"/>
  <c r="P2466" i="2"/>
  <c r="O2466" i="2"/>
  <c r="N2466" i="2"/>
  <c r="M2466" i="2"/>
  <c r="L2466" i="2"/>
  <c r="K2466" i="2"/>
  <c r="J2466" i="2"/>
  <c r="I2466" i="2"/>
  <c r="H2466" i="2"/>
  <c r="G2466" i="2"/>
  <c r="F2466" i="2"/>
  <c r="E2466" i="2"/>
  <c r="D2466" i="2"/>
  <c r="C2466" i="2"/>
  <c r="B2466" i="2"/>
  <c r="A2466" i="2"/>
  <c r="P2465" i="2"/>
  <c r="O2465" i="2"/>
  <c r="N2465" i="2"/>
  <c r="M2465" i="2"/>
  <c r="L2465" i="2"/>
  <c r="K2465" i="2"/>
  <c r="J2465" i="2"/>
  <c r="I2465" i="2"/>
  <c r="H2465" i="2"/>
  <c r="G2465" i="2"/>
  <c r="F2465" i="2"/>
  <c r="E2465" i="2"/>
  <c r="D2465" i="2"/>
  <c r="C2465" i="2"/>
  <c r="B2465" i="2"/>
  <c r="A2465" i="2"/>
  <c r="P2464" i="2"/>
  <c r="O2464" i="2"/>
  <c r="N2464" i="2"/>
  <c r="M2464" i="2"/>
  <c r="L2464" i="2"/>
  <c r="K2464" i="2"/>
  <c r="J2464" i="2"/>
  <c r="I2464" i="2"/>
  <c r="H2464" i="2"/>
  <c r="G2464" i="2"/>
  <c r="F2464" i="2"/>
  <c r="E2464" i="2"/>
  <c r="D2464" i="2"/>
  <c r="C2464" i="2"/>
  <c r="B2464" i="2"/>
  <c r="A2464" i="2"/>
  <c r="P2463" i="2"/>
  <c r="O2463" i="2"/>
  <c r="N2463" i="2"/>
  <c r="M2463" i="2"/>
  <c r="L2463" i="2"/>
  <c r="K2463" i="2"/>
  <c r="J2463" i="2"/>
  <c r="I2463" i="2"/>
  <c r="H2463" i="2"/>
  <c r="G2463" i="2"/>
  <c r="F2463" i="2"/>
  <c r="E2463" i="2"/>
  <c r="D2463" i="2"/>
  <c r="C2463" i="2"/>
  <c r="B2463" i="2"/>
  <c r="A2463" i="2"/>
  <c r="P2462" i="2"/>
  <c r="O2462" i="2"/>
  <c r="N2462" i="2"/>
  <c r="M2462" i="2"/>
  <c r="L2462" i="2"/>
  <c r="K2462" i="2"/>
  <c r="J2462" i="2"/>
  <c r="I2462" i="2"/>
  <c r="H2462" i="2"/>
  <c r="G2462" i="2"/>
  <c r="F2462" i="2"/>
  <c r="E2462" i="2"/>
  <c r="D2462" i="2"/>
  <c r="C2462" i="2"/>
  <c r="B2462" i="2"/>
  <c r="A2462" i="2"/>
  <c r="P2461" i="2"/>
  <c r="O2461" i="2"/>
  <c r="N2461" i="2"/>
  <c r="M2461" i="2"/>
  <c r="L2461" i="2"/>
  <c r="K2461" i="2"/>
  <c r="J2461" i="2"/>
  <c r="I2461" i="2"/>
  <c r="H2461" i="2"/>
  <c r="G2461" i="2"/>
  <c r="F2461" i="2"/>
  <c r="E2461" i="2"/>
  <c r="D2461" i="2"/>
  <c r="C2461" i="2"/>
  <c r="B2461" i="2"/>
  <c r="A2461" i="2"/>
  <c r="P2460" i="2"/>
  <c r="O2460" i="2"/>
  <c r="N2460" i="2"/>
  <c r="M2460" i="2"/>
  <c r="L2460" i="2"/>
  <c r="K2460" i="2"/>
  <c r="J2460" i="2"/>
  <c r="I2460" i="2"/>
  <c r="H2460" i="2"/>
  <c r="G2460" i="2"/>
  <c r="F2460" i="2"/>
  <c r="E2460" i="2"/>
  <c r="D2460" i="2"/>
  <c r="C2460" i="2"/>
  <c r="B2460" i="2"/>
  <c r="A2460" i="2"/>
  <c r="P2459" i="2"/>
  <c r="O2459" i="2"/>
  <c r="N2459" i="2"/>
  <c r="M2459" i="2"/>
  <c r="L2459" i="2"/>
  <c r="K2459" i="2"/>
  <c r="J2459" i="2"/>
  <c r="I2459" i="2"/>
  <c r="H2459" i="2"/>
  <c r="G2459" i="2"/>
  <c r="F2459" i="2"/>
  <c r="E2459" i="2"/>
  <c r="D2459" i="2"/>
  <c r="C2459" i="2"/>
  <c r="B2459" i="2"/>
  <c r="A2459" i="2"/>
  <c r="P2458" i="2"/>
  <c r="O2458" i="2"/>
  <c r="N2458" i="2"/>
  <c r="M2458" i="2"/>
  <c r="L2458" i="2"/>
  <c r="K2458" i="2"/>
  <c r="J2458" i="2"/>
  <c r="I2458" i="2"/>
  <c r="H2458" i="2"/>
  <c r="G2458" i="2"/>
  <c r="F2458" i="2"/>
  <c r="E2458" i="2"/>
  <c r="D2458" i="2"/>
  <c r="C2458" i="2"/>
  <c r="B2458" i="2"/>
  <c r="A2458" i="2"/>
  <c r="P2457" i="2"/>
  <c r="O2457" i="2"/>
  <c r="N2457" i="2"/>
  <c r="M2457" i="2"/>
  <c r="L2457" i="2"/>
  <c r="K2457" i="2"/>
  <c r="J2457" i="2"/>
  <c r="I2457" i="2"/>
  <c r="H2457" i="2"/>
  <c r="G2457" i="2"/>
  <c r="F2457" i="2"/>
  <c r="E2457" i="2"/>
  <c r="D2457" i="2"/>
  <c r="C2457" i="2"/>
  <c r="B2457" i="2"/>
  <c r="A2457" i="2"/>
  <c r="P2456" i="2"/>
  <c r="O2456" i="2"/>
  <c r="N2456" i="2"/>
  <c r="M2456" i="2"/>
  <c r="L2456" i="2"/>
  <c r="K2456" i="2"/>
  <c r="J2456" i="2"/>
  <c r="I2456" i="2"/>
  <c r="H2456" i="2"/>
  <c r="G2456" i="2"/>
  <c r="F2456" i="2"/>
  <c r="E2456" i="2"/>
  <c r="D2456" i="2"/>
  <c r="C2456" i="2"/>
  <c r="B2456" i="2"/>
  <c r="A2456" i="2"/>
  <c r="P2455" i="2"/>
  <c r="O2455" i="2"/>
  <c r="N2455" i="2"/>
  <c r="M2455" i="2"/>
  <c r="L2455" i="2"/>
  <c r="K2455" i="2"/>
  <c r="J2455" i="2"/>
  <c r="I2455" i="2"/>
  <c r="H2455" i="2"/>
  <c r="G2455" i="2"/>
  <c r="F2455" i="2"/>
  <c r="E2455" i="2"/>
  <c r="D2455" i="2"/>
  <c r="C2455" i="2"/>
  <c r="B2455" i="2"/>
  <c r="A2455" i="2"/>
  <c r="P2454" i="2"/>
  <c r="O2454" i="2"/>
  <c r="N2454" i="2"/>
  <c r="M2454" i="2"/>
  <c r="L2454" i="2"/>
  <c r="K2454" i="2"/>
  <c r="J2454" i="2"/>
  <c r="I2454" i="2"/>
  <c r="H2454" i="2"/>
  <c r="G2454" i="2"/>
  <c r="F2454" i="2"/>
  <c r="E2454" i="2"/>
  <c r="D2454" i="2"/>
  <c r="C2454" i="2"/>
  <c r="B2454" i="2"/>
  <c r="A2454" i="2"/>
  <c r="P2453" i="2"/>
  <c r="O2453" i="2"/>
  <c r="N2453" i="2"/>
  <c r="M2453" i="2"/>
  <c r="L2453" i="2"/>
  <c r="K2453" i="2"/>
  <c r="J2453" i="2"/>
  <c r="I2453" i="2"/>
  <c r="H2453" i="2"/>
  <c r="G2453" i="2"/>
  <c r="F2453" i="2"/>
  <c r="E2453" i="2"/>
  <c r="D2453" i="2"/>
  <c r="C2453" i="2"/>
  <c r="B2453" i="2"/>
  <c r="A2453" i="2"/>
  <c r="P2452" i="2"/>
  <c r="O2452" i="2"/>
  <c r="N2452" i="2"/>
  <c r="M2452" i="2"/>
  <c r="L2452" i="2"/>
  <c r="K2452" i="2"/>
  <c r="J2452" i="2"/>
  <c r="I2452" i="2"/>
  <c r="H2452" i="2"/>
  <c r="G2452" i="2"/>
  <c r="F2452" i="2"/>
  <c r="E2452" i="2"/>
  <c r="D2452" i="2"/>
  <c r="C2452" i="2"/>
  <c r="B2452" i="2"/>
  <c r="A2452" i="2"/>
  <c r="P2451" i="2"/>
  <c r="O2451" i="2"/>
  <c r="N2451" i="2"/>
  <c r="M2451" i="2"/>
  <c r="L2451" i="2"/>
  <c r="K2451" i="2"/>
  <c r="J2451" i="2"/>
  <c r="I2451" i="2"/>
  <c r="H2451" i="2"/>
  <c r="G2451" i="2"/>
  <c r="F2451" i="2"/>
  <c r="E2451" i="2"/>
  <c r="D2451" i="2"/>
  <c r="C2451" i="2"/>
  <c r="B2451" i="2"/>
  <c r="A2451" i="2"/>
  <c r="P2450" i="2"/>
  <c r="O2450" i="2"/>
  <c r="N2450" i="2"/>
  <c r="M2450" i="2"/>
  <c r="L2450" i="2"/>
  <c r="K2450" i="2"/>
  <c r="J2450" i="2"/>
  <c r="I2450" i="2"/>
  <c r="H2450" i="2"/>
  <c r="G2450" i="2"/>
  <c r="F2450" i="2"/>
  <c r="E2450" i="2"/>
  <c r="D2450" i="2"/>
  <c r="C2450" i="2"/>
  <c r="B2450" i="2"/>
  <c r="A2450" i="2"/>
  <c r="P2449" i="2"/>
  <c r="O2449" i="2"/>
  <c r="N2449" i="2"/>
  <c r="M2449" i="2"/>
  <c r="L2449" i="2"/>
  <c r="K2449" i="2"/>
  <c r="J2449" i="2"/>
  <c r="I2449" i="2"/>
  <c r="H2449" i="2"/>
  <c r="G2449" i="2"/>
  <c r="F2449" i="2"/>
  <c r="E2449" i="2"/>
  <c r="D2449" i="2"/>
  <c r="C2449" i="2"/>
  <c r="B2449" i="2"/>
  <c r="A2449" i="2"/>
  <c r="P2448" i="2"/>
  <c r="O2448" i="2"/>
  <c r="N2448" i="2"/>
  <c r="M2448" i="2"/>
  <c r="L2448" i="2"/>
  <c r="K2448" i="2"/>
  <c r="J2448" i="2"/>
  <c r="I2448" i="2"/>
  <c r="H2448" i="2"/>
  <c r="G2448" i="2"/>
  <c r="F2448" i="2"/>
  <c r="E2448" i="2"/>
  <c r="D2448" i="2"/>
  <c r="C2448" i="2"/>
  <c r="B2448" i="2"/>
  <c r="A2448" i="2"/>
  <c r="P2447" i="2"/>
  <c r="O2447" i="2"/>
  <c r="N2447" i="2"/>
  <c r="M2447" i="2"/>
  <c r="L2447" i="2"/>
  <c r="K2447" i="2"/>
  <c r="J2447" i="2"/>
  <c r="I2447" i="2"/>
  <c r="H2447" i="2"/>
  <c r="G2447" i="2"/>
  <c r="F2447" i="2"/>
  <c r="E2447" i="2"/>
  <c r="D2447" i="2"/>
  <c r="C2447" i="2"/>
  <c r="B2447" i="2"/>
  <c r="A2447" i="2"/>
  <c r="P2446" i="2"/>
  <c r="O2446" i="2"/>
  <c r="N2446" i="2"/>
  <c r="M2446" i="2"/>
  <c r="L2446" i="2"/>
  <c r="K2446" i="2"/>
  <c r="J2446" i="2"/>
  <c r="I2446" i="2"/>
  <c r="H2446" i="2"/>
  <c r="G2446" i="2"/>
  <c r="F2446" i="2"/>
  <c r="E2446" i="2"/>
  <c r="D2446" i="2"/>
  <c r="C2446" i="2"/>
  <c r="B2446" i="2"/>
  <c r="A2446" i="2"/>
  <c r="P2445" i="2"/>
  <c r="O2445" i="2"/>
  <c r="N2445" i="2"/>
  <c r="M2445" i="2"/>
  <c r="L2445" i="2"/>
  <c r="K2445" i="2"/>
  <c r="J2445" i="2"/>
  <c r="I2445" i="2"/>
  <c r="H2445" i="2"/>
  <c r="G2445" i="2"/>
  <c r="F2445" i="2"/>
  <c r="E2445" i="2"/>
  <c r="D2445" i="2"/>
  <c r="C2445" i="2"/>
  <c r="B2445" i="2"/>
  <c r="A2445" i="2"/>
  <c r="P2444" i="2"/>
  <c r="O2444" i="2"/>
  <c r="N2444" i="2"/>
  <c r="M2444" i="2"/>
  <c r="L2444" i="2"/>
  <c r="K2444" i="2"/>
  <c r="J2444" i="2"/>
  <c r="I2444" i="2"/>
  <c r="H2444" i="2"/>
  <c r="G2444" i="2"/>
  <c r="F2444" i="2"/>
  <c r="E2444" i="2"/>
  <c r="D2444" i="2"/>
  <c r="C2444" i="2"/>
  <c r="B2444" i="2"/>
  <c r="A2444" i="2"/>
  <c r="P2443" i="2"/>
  <c r="O2443" i="2"/>
  <c r="N2443" i="2"/>
  <c r="M2443" i="2"/>
  <c r="L2443" i="2"/>
  <c r="K2443" i="2"/>
  <c r="J2443" i="2"/>
  <c r="I2443" i="2"/>
  <c r="H2443" i="2"/>
  <c r="G2443" i="2"/>
  <c r="F2443" i="2"/>
  <c r="E2443" i="2"/>
  <c r="D2443" i="2"/>
  <c r="C2443" i="2"/>
  <c r="B2443" i="2"/>
  <c r="A2443" i="2"/>
  <c r="P2442" i="2"/>
  <c r="O2442" i="2"/>
  <c r="N2442" i="2"/>
  <c r="M2442" i="2"/>
  <c r="L2442" i="2"/>
  <c r="K2442" i="2"/>
  <c r="J2442" i="2"/>
  <c r="I2442" i="2"/>
  <c r="H2442" i="2"/>
  <c r="G2442" i="2"/>
  <c r="F2442" i="2"/>
  <c r="E2442" i="2"/>
  <c r="D2442" i="2"/>
  <c r="C2442" i="2"/>
  <c r="B2442" i="2"/>
  <c r="A2442" i="2"/>
  <c r="P2441" i="2"/>
  <c r="O2441" i="2"/>
  <c r="N2441" i="2"/>
  <c r="M2441" i="2"/>
  <c r="L2441" i="2"/>
  <c r="K2441" i="2"/>
  <c r="J2441" i="2"/>
  <c r="I2441" i="2"/>
  <c r="H2441" i="2"/>
  <c r="G2441" i="2"/>
  <c r="F2441" i="2"/>
  <c r="E2441" i="2"/>
  <c r="D2441" i="2"/>
  <c r="C2441" i="2"/>
  <c r="B2441" i="2"/>
  <c r="A2441" i="2"/>
  <c r="P2440" i="2"/>
  <c r="O2440" i="2"/>
  <c r="N2440" i="2"/>
  <c r="M2440" i="2"/>
  <c r="L2440" i="2"/>
  <c r="K2440" i="2"/>
  <c r="J2440" i="2"/>
  <c r="I2440" i="2"/>
  <c r="H2440" i="2"/>
  <c r="G2440" i="2"/>
  <c r="F2440" i="2"/>
  <c r="E2440" i="2"/>
  <c r="D2440" i="2"/>
  <c r="C2440" i="2"/>
  <c r="B2440" i="2"/>
  <c r="A2440" i="2"/>
  <c r="P2439" i="2"/>
  <c r="O2439" i="2"/>
  <c r="N2439" i="2"/>
  <c r="M2439" i="2"/>
  <c r="L2439" i="2"/>
  <c r="K2439" i="2"/>
  <c r="J2439" i="2"/>
  <c r="I2439" i="2"/>
  <c r="H2439" i="2"/>
  <c r="G2439" i="2"/>
  <c r="F2439" i="2"/>
  <c r="E2439" i="2"/>
  <c r="D2439" i="2"/>
  <c r="C2439" i="2"/>
  <c r="B2439" i="2"/>
  <c r="A2439" i="2"/>
  <c r="P2438" i="2"/>
  <c r="O2438" i="2"/>
  <c r="N2438" i="2"/>
  <c r="M2438" i="2"/>
  <c r="L2438" i="2"/>
  <c r="K2438" i="2"/>
  <c r="J2438" i="2"/>
  <c r="I2438" i="2"/>
  <c r="H2438" i="2"/>
  <c r="G2438" i="2"/>
  <c r="F2438" i="2"/>
  <c r="E2438" i="2"/>
  <c r="D2438" i="2"/>
  <c r="C2438" i="2"/>
  <c r="B2438" i="2"/>
  <c r="A2438" i="2"/>
  <c r="P2437" i="2"/>
  <c r="O2437" i="2"/>
  <c r="N2437" i="2"/>
  <c r="M2437" i="2"/>
  <c r="L2437" i="2"/>
  <c r="K2437" i="2"/>
  <c r="J2437" i="2"/>
  <c r="I2437" i="2"/>
  <c r="H2437" i="2"/>
  <c r="G2437" i="2"/>
  <c r="F2437" i="2"/>
  <c r="E2437" i="2"/>
  <c r="D2437" i="2"/>
  <c r="C2437" i="2"/>
  <c r="B2437" i="2"/>
  <c r="A2437" i="2"/>
  <c r="P2436" i="2"/>
  <c r="O2436" i="2"/>
  <c r="N2436" i="2"/>
  <c r="M2436" i="2"/>
  <c r="L2436" i="2"/>
  <c r="K2436" i="2"/>
  <c r="J2436" i="2"/>
  <c r="I2436" i="2"/>
  <c r="H2436" i="2"/>
  <c r="G2436" i="2"/>
  <c r="F2436" i="2"/>
  <c r="E2436" i="2"/>
  <c r="D2436" i="2"/>
  <c r="C2436" i="2"/>
  <c r="B2436" i="2"/>
  <c r="A2436" i="2"/>
  <c r="P2435" i="2"/>
  <c r="O2435" i="2"/>
  <c r="N2435" i="2"/>
  <c r="M2435" i="2"/>
  <c r="L2435" i="2"/>
  <c r="K2435" i="2"/>
  <c r="J2435" i="2"/>
  <c r="I2435" i="2"/>
  <c r="H2435" i="2"/>
  <c r="G2435" i="2"/>
  <c r="F2435" i="2"/>
  <c r="E2435" i="2"/>
  <c r="D2435" i="2"/>
  <c r="C2435" i="2"/>
  <c r="B2435" i="2"/>
  <c r="A2435" i="2"/>
  <c r="P2434" i="2"/>
  <c r="O2434" i="2"/>
  <c r="N2434" i="2"/>
  <c r="M2434" i="2"/>
  <c r="L2434" i="2"/>
  <c r="K2434" i="2"/>
  <c r="J2434" i="2"/>
  <c r="I2434" i="2"/>
  <c r="H2434" i="2"/>
  <c r="G2434" i="2"/>
  <c r="F2434" i="2"/>
  <c r="E2434" i="2"/>
  <c r="D2434" i="2"/>
  <c r="C2434" i="2"/>
  <c r="B2434" i="2"/>
  <c r="A2434" i="2"/>
  <c r="P2433" i="2"/>
  <c r="O2433" i="2"/>
  <c r="N2433" i="2"/>
  <c r="M2433" i="2"/>
  <c r="L2433" i="2"/>
  <c r="K2433" i="2"/>
  <c r="J2433" i="2"/>
  <c r="I2433" i="2"/>
  <c r="H2433" i="2"/>
  <c r="G2433" i="2"/>
  <c r="F2433" i="2"/>
  <c r="E2433" i="2"/>
  <c r="D2433" i="2"/>
  <c r="C2433" i="2"/>
  <c r="B2433" i="2"/>
  <c r="A2433" i="2"/>
  <c r="P2432" i="2"/>
  <c r="O2432" i="2"/>
  <c r="N2432" i="2"/>
  <c r="M2432" i="2"/>
  <c r="L2432" i="2"/>
  <c r="K2432" i="2"/>
  <c r="J2432" i="2"/>
  <c r="I2432" i="2"/>
  <c r="H2432" i="2"/>
  <c r="G2432" i="2"/>
  <c r="F2432" i="2"/>
  <c r="E2432" i="2"/>
  <c r="D2432" i="2"/>
  <c r="C2432" i="2"/>
  <c r="B2432" i="2"/>
  <c r="A2432" i="2"/>
  <c r="P2431" i="2"/>
  <c r="O2431" i="2"/>
  <c r="N2431" i="2"/>
  <c r="M2431" i="2"/>
  <c r="L2431" i="2"/>
  <c r="K2431" i="2"/>
  <c r="J2431" i="2"/>
  <c r="I2431" i="2"/>
  <c r="H2431" i="2"/>
  <c r="G2431" i="2"/>
  <c r="F2431" i="2"/>
  <c r="E2431" i="2"/>
  <c r="D2431" i="2"/>
  <c r="C2431" i="2"/>
  <c r="B2431" i="2"/>
  <c r="A2431" i="2"/>
  <c r="P2430" i="2"/>
  <c r="O2430" i="2"/>
  <c r="N2430" i="2"/>
  <c r="M2430" i="2"/>
  <c r="L2430" i="2"/>
  <c r="K2430" i="2"/>
  <c r="J2430" i="2"/>
  <c r="I2430" i="2"/>
  <c r="H2430" i="2"/>
  <c r="G2430" i="2"/>
  <c r="F2430" i="2"/>
  <c r="E2430" i="2"/>
  <c r="D2430" i="2"/>
  <c r="C2430" i="2"/>
  <c r="B2430" i="2"/>
  <c r="A2430" i="2"/>
  <c r="P2429" i="2"/>
  <c r="O2429" i="2"/>
  <c r="N2429" i="2"/>
  <c r="M2429" i="2"/>
  <c r="L2429" i="2"/>
  <c r="K2429" i="2"/>
  <c r="J2429" i="2"/>
  <c r="I2429" i="2"/>
  <c r="H2429" i="2"/>
  <c r="G2429" i="2"/>
  <c r="F2429" i="2"/>
  <c r="E2429" i="2"/>
  <c r="D2429" i="2"/>
  <c r="C2429" i="2"/>
  <c r="B2429" i="2"/>
  <c r="A2429" i="2"/>
  <c r="P2428" i="2"/>
  <c r="O2428" i="2"/>
  <c r="N2428" i="2"/>
  <c r="M2428" i="2"/>
  <c r="L2428" i="2"/>
  <c r="K2428" i="2"/>
  <c r="J2428" i="2"/>
  <c r="I2428" i="2"/>
  <c r="H2428" i="2"/>
  <c r="G2428" i="2"/>
  <c r="F2428" i="2"/>
  <c r="E2428" i="2"/>
  <c r="D2428" i="2"/>
  <c r="C2428" i="2"/>
  <c r="B2428" i="2"/>
  <c r="A2428" i="2"/>
  <c r="P2427" i="2"/>
  <c r="O2427" i="2"/>
  <c r="N2427" i="2"/>
  <c r="M2427" i="2"/>
  <c r="L2427" i="2"/>
  <c r="K2427" i="2"/>
  <c r="J2427" i="2"/>
  <c r="I2427" i="2"/>
  <c r="H2427" i="2"/>
  <c r="G2427" i="2"/>
  <c r="F2427" i="2"/>
  <c r="E2427" i="2"/>
  <c r="D2427" i="2"/>
  <c r="C2427" i="2"/>
  <c r="B2427" i="2"/>
  <c r="A2427" i="2"/>
  <c r="P2426" i="2"/>
  <c r="O2426" i="2"/>
  <c r="N2426" i="2"/>
  <c r="M2426" i="2"/>
  <c r="L2426" i="2"/>
  <c r="K2426" i="2"/>
  <c r="J2426" i="2"/>
  <c r="I2426" i="2"/>
  <c r="H2426" i="2"/>
  <c r="G2426" i="2"/>
  <c r="F2426" i="2"/>
  <c r="E2426" i="2"/>
  <c r="D2426" i="2"/>
  <c r="C2426" i="2"/>
  <c r="B2426" i="2"/>
  <c r="A2426" i="2"/>
  <c r="P2425" i="2"/>
  <c r="O2425" i="2"/>
  <c r="N2425" i="2"/>
  <c r="M2425" i="2"/>
  <c r="L2425" i="2"/>
  <c r="K2425" i="2"/>
  <c r="J2425" i="2"/>
  <c r="I2425" i="2"/>
  <c r="H2425" i="2"/>
  <c r="G2425" i="2"/>
  <c r="F2425" i="2"/>
  <c r="E2425" i="2"/>
  <c r="D2425" i="2"/>
  <c r="C2425" i="2"/>
  <c r="B2425" i="2"/>
  <c r="A2425" i="2"/>
  <c r="P2424" i="2"/>
  <c r="O2424" i="2"/>
  <c r="N2424" i="2"/>
  <c r="M2424" i="2"/>
  <c r="L2424" i="2"/>
  <c r="K2424" i="2"/>
  <c r="J2424" i="2"/>
  <c r="I2424" i="2"/>
  <c r="H2424" i="2"/>
  <c r="G2424" i="2"/>
  <c r="F2424" i="2"/>
  <c r="E2424" i="2"/>
  <c r="D2424" i="2"/>
  <c r="C2424" i="2"/>
  <c r="B2424" i="2"/>
  <c r="A2424" i="2"/>
  <c r="P2423" i="2"/>
  <c r="O2423" i="2"/>
  <c r="N2423" i="2"/>
  <c r="M2423" i="2"/>
  <c r="L2423" i="2"/>
  <c r="K2423" i="2"/>
  <c r="J2423" i="2"/>
  <c r="I2423" i="2"/>
  <c r="H2423" i="2"/>
  <c r="G2423" i="2"/>
  <c r="F2423" i="2"/>
  <c r="E2423" i="2"/>
  <c r="D2423" i="2"/>
  <c r="C2423" i="2"/>
  <c r="B2423" i="2"/>
  <c r="A2423" i="2"/>
  <c r="P2422" i="2"/>
  <c r="O2422" i="2"/>
  <c r="N2422" i="2"/>
  <c r="M2422" i="2"/>
  <c r="L2422" i="2"/>
  <c r="K2422" i="2"/>
  <c r="J2422" i="2"/>
  <c r="I2422" i="2"/>
  <c r="H2422" i="2"/>
  <c r="G2422" i="2"/>
  <c r="F2422" i="2"/>
  <c r="E2422" i="2"/>
  <c r="D2422" i="2"/>
  <c r="C2422" i="2"/>
  <c r="B2422" i="2"/>
  <c r="A2422" i="2"/>
  <c r="P2421" i="2"/>
  <c r="O2421" i="2"/>
  <c r="N2421" i="2"/>
  <c r="M2421" i="2"/>
  <c r="L2421" i="2"/>
  <c r="K2421" i="2"/>
  <c r="J2421" i="2"/>
  <c r="I2421" i="2"/>
  <c r="H2421" i="2"/>
  <c r="G2421" i="2"/>
  <c r="F2421" i="2"/>
  <c r="E2421" i="2"/>
  <c r="D2421" i="2"/>
  <c r="C2421" i="2"/>
  <c r="B2421" i="2"/>
  <c r="A2421" i="2"/>
  <c r="P2420" i="2"/>
  <c r="O2420" i="2"/>
  <c r="N2420" i="2"/>
  <c r="M2420" i="2"/>
  <c r="L2420" i="2"/>
  <c r="K2420" i="2"/>
  <c r="J2420" i="2"/>
  <c r="I2420" i="2"/>
  <c r="H2420" i="2"/>
  <c r="G2420" i="2"/>
  <c r="F2420" i="2"/>
  <c r="E2420" i="2"/>
  <c r="D2420" i="2"/>
  <c r="C2420" i="2"/>
  <c r="B2420" i="2"/>
  <c r="A2420" i="2"/>
  <c r="P2419" i="2"/>
  <c r="O2419" i="2"/>
  <c r="N2419" i="2"/>
  <c r="M2419" i="2"/>
  <c r="L2419" i="2"/>
  <c r="K2419" i="2"/>
  <c r="J2419" i="2"/>
  <c r="I2419" i="2"/>
  <c r="H2419" i="2"/>
  <c r="G2419" i="2"/>
  <c r="F2419" i="2"/>
  <c r="E2419" i="2"/>
  <c r="D2419" i="2"/>
  <c r="C2419" i="2"/>
  <c r="B2419" i="2"/>
  <c r="A2419" i="2"/>
  <c r="P2418" i="2"/>
  <c r="O2418" i="2"/>
  <c r="N2418" i="2"/>
  <c r="M2418" i="2"/>
  <c r="L2418" i="2"/>
  <c r="K2418" i="2"/>
  <c r="J2418" i="2"/>
  <c r="I2418" i="2"/>
  <c r="H2418" i="2"/>
  <c r="G2418" i="2"/>
  <c r="F2418" i="2"/>
  <c r="E2418" i="2"/>
  <c r="D2418" i="2"/>
  <c r="C2418" i="2"/>
  <c r="B2418" i="2"/>
  <c r="A2418" i="2"/>
  <c r="P2417" i="2"/>
  <c r="O2417" i="2"/>
  <c r="N2417" i="2"/>
  <c r="M2417" i="2"/>
  <c r="L2417" i="2"/>
  <c r="K2417" i="2"/>
  <c r="J2417" i="2"/>
  <c r="I2417" i="2"/>
  <c r="H2417" i="2"/>
  <c r="G2417" i="2"/>
  <c r="F2417" i="2"/>
  <c r="E2417" i="2"/>
  <c r="D2417" i="2"/>
  <c r="C2417" i="2"/>
  <c r="B2417" i="2"/>
  <c r="A2417" i="2"/>
  <c r="P2416" i="2"/>
  <c r="O2416" i="2"/>
  <c r="N2416" i="2"/>
  <c r="M2416" i="2"/>
  <c r="L2416" i="2"/>
  <c r="K2416" i="2"/>
  <c r="J2416" i="2"/>
  <c r="I2416" i="2"/>
  <c r="H2416" i="2"/>
  <c r="G2416" i="2"/>
  <c r="F2416" i="2"/>
  <c r="E2416" i="2"/>
  <c r="D2416" i="2"/>
  <c r="C2416" i="2"/>
  <c r="B2416" i="2"/>
  <c r="A2416" i="2"/>
  <c r="P2415" i="2"/>
  <c r="O2415" i="2"/>
  <c r="N2415" i="2"/>
  <c r="M2415" i="2"/>
  <c r="L2415" i="2"/>
  <c r="K2415" i="2"/>
  <c r="J2415" i="2"/>
  <c r="I2415" i="2"/>
  <c r="H2415" i="2"/>
  <c r="G2415" i="2"/>
  <c r="F2415" i="2"/>
  <c r="E2415" i="2"/>
  <c r="D2415" i="2"/>
  <c r="C2415" i="2"/>
  <c r="B2415" i="2"/>
  <c r="A2415" i="2"/>
  <c r="P2414" i="2"/>
  <c r="O2414" i="2"/>
  <c r="N2414" i="2"/>
  <c r="M2414" i="2"/>
  <c r="L2414" i="2"/>
  <c r="K2414" i="2"/>
  <c r="J2414" i="2"/>
  <c r="I2414" i="2"/>
  <c r="H2414" i="2"/>
  <c r="G2414" i="2"/>
  <c r="F2414" i="2"/>
  <c r="E2414" i="2"/>
  <c r="D2414" i="2"/>
  <c r="C2414" i="2"/>
  <c r="B2414" i="2"/>
  <c r="A2414" i="2"/>
  <c r="P2413" i="2"/>
  <c r="O2413" i="2"/>
  <c r="N2413" i="2"/>
  <c r="M2413" i="2"/>
  <c r="L2413" i="2"/>
  <c r="K2413" i="2"/>
  <c r="J2413" i="2"/>
  <c r="I2413" i="2"/>
  <c r="H2413" i="2"/>
  <c r="G2413" i="2"/>
  <c r="F2413" i="2"/>
  <c r="E2413" i="2"/>
  <c r="D2413" i="2"/>
  <c r="C2413" i="2"/>
  <c r="B2413" i="2"/>
  <c r="A2413" i="2"/>
  <c r="P2412" i="2"/>
  <c r="O2412" i="2"/>
  <c r="N2412" i="2"/>
  <c r="M2412" i="2"/>
  <c r="L2412" i="2"/>
  <c r="K2412" i="2"/>
  <c r="J2412" i="2"/>
  <c r="I2412" i="2"/>
  <c r="H2412" i="2"/>
  <c r="G2412" i="2"/>
  <c r="F2412" i="2"/>
  <c r="E2412" i="2"/>
  <c r="D2412" i="2"/>
  <c r="C2412" i="2"/>
  <c r="B2412" i="2"/>
  <c r="A2412" i="2"/>
  <c r="P2411" i="2"/>
  <c r="O2411" i="2"/>
  <c r="N2411" i="2"/>
  <c r="M2411" i="2"/>
  <c r="L2411" i="2"/>
  <c r="K2411" i="2"/>
  <c r="J2411" i="2"/>
  <c r="I2411" i="2"/>
  <c r="H2411" i="2"/>
  <c r="G2411" i="2"/>
  <c r="F2411" i="2"/>
  <c r="E2411" i="2"/>
  <c r="D2411" i="2"/>
  <c r="C2411" i="2"/>
  <c r="B2411" i="2"/>
  <c r="A2411" i="2"/>
  <c r="P2410" i="2"/>
  <c r="O2410" i="2"/>
  <c r="N2410" i="2"/>
  <c r="M2410" i="2"/>
  <c r="L2410" i="2"/>
  <c r="K2410" i="2"/>
  <c r="J2410" i="2"/>
  <c r="I2410" i="2"/>
  <c r="H2410" i="2"/>
  <c r="G2410" i="2"/>
  <c r="F2410" i="2"/>
  <c r="E2410" i="2"/>
  <c r="D2410" i="2"/>
  <c r="C2410" i="2"/>
  <c r="B2410" i="2"/>
  <c r="A2410" i="2"/>
  <c r="P2409" i="2"/>
  <c r="O2409" i="2"/>
  <c r="N2409" i="2"/>
  <c r="M2409" i="2"/>
  <c r="L2409" i="2"/>
  <c r="K2409" i="2"/>
  <c r="J2409" i="2"/>
  <c r="I2409" i="2"/>
  <c r="H2409" i="2"/>
  <c r="G2409" i="2"/>
  <c r="F2409" i="2"/>
  <c r="E2409" i="2"/>
  <c r="D2409" i="2"/>
  <c r="C2409" i="2"/>
  <c r="B2409" i="2"/>
  <c r="A2409" i="2"/>
  <c r="P2408" i="2"/>
  <c r="O2408" i="2"/>
  <c r="N2408" i="2"/>
  <c r="M2408" i="2"/>
  <c r="L2408" i="2"/>
  <c r="K2408" i="2"/>
  <c r="J2408" i="2"/>
  <c r="I2408" i="2"/>
  <c r="H2408" i="2"/>
  <c r="G2408" i="2"/>
  <c r="F2408" i="2"/>
  <c r="E2408" i="2"/>
  <c r="D2408" i="2"/>
  <c r="C2408" i="2"/>
  <c r="B2408" i="2"/>
  <c r="A2408" i="2"/>
  <c r="P2407" i="2"/>
  <c r="O2407" i="2"/>
  <c r="N2407" i="2"/>
  <c r="M2407" i="2"/>
  <c r="L2407" i="2"/>
  <c r="K2407" i="2"/>
  <c r="J2407" i="2"/>
  <c r="I2407" i="2"/>
  <c r="H2407" i="2"/>
  <c r="G2407" i="2"/>
  <c r="F2407" i="2"/>
  <c r="E2407" i="2"/>
  <c r="D2407" i="2"/>
  <c r="C2407" i="2"/>
  <c r="B2407" i="2"/>
  <c r="A2407" i="2"/>
  <c r="P2406" i="2"/>
  <c r="O2406" i="2"/>
  <c r="N2406" i="2"/>
  <c r="M2406" i="2"/>
  <c r="L2406" i="2"/>
  <c r="K2406" i="2"/>
  <c r="J2406" i="2"/>
  <c r="I2406" i="2"/>
  <c r="H2406" i="2"/>
  <c r="G2406" i="2"/>
  <c r="F2406" i="2"/>
  <c r="E2406" i="2"/>
  <c r="D2406" i="2"/>
  <c r="C2406" i="2"/>
  <c r="B2406" i="2"/>
  <c r="A2406" i="2"/>
  <c r="P2405" i="2"/>
  <c r="O2405" i="2"/>
  <c r="N2405" i="2"/>
  <c r="M2405" i="2"/>
  <c r="L2405" i="2"/>
  <c r="K2405" i="2"/>
  <c r="J2405" i="2"/>
  <c r="I2405" i="2"/>
  <c r="H2405" i="2"/>
  <c r="G2405" i="2"/>
  <c r="F2405" i="2"/>
  <c r="E2405" i="2"/>
  <c r="D2405" i="2"/>
  <c r="C2405" i="2"/>
  <c r="B2405" i="2"/>
  <c r="A2405" i="2"/>
  <c r="P2404" i="2"/>
  <c r="O2404" i="2"/>
  <c r="N2404" i="2"/>
  <c r="M2404" i="2"/>
  <c r="L2404" i="2"/>
  <c r="K2404" i="2"/>
  <c r="J2404" i="2"/>
  <c r="I2404" i="2"/>
  <c r="H2404" i="2"/>
  <c r="G2404" i="2"/>
  <c r="F2404" i="2"/>
  <c r="E2404" i="2"/>
  <c r="D2404" i="2"/>
  <c r="C2404" i="2"/>
  <c r="B2404" i="2"/>
  <c r="A2404" i="2"/>
  <c r="P2403" i="2"/>
  <c r="O2403" i="2"/>
  <c r="N2403" i="2"/>
  <c r="M2403" i="2"/>
  <c r="L2403" i="2"/>
  <c r="K2403" i="2"/>
  <c r="J2403" i="2"/>
  <c r="I2403" i="2"/>
  <c r="H2403" i="2"/>
  <c r="G2403" i="2"/>
  <c r="F2403" i="2"/>
  <c r="E2403" i="2"/>
  <c r="D2403" i="2"/>
  <c r="C2403" i="2"/>
  <c r="B2403" i="2"/>
  <c r="A2403" i="2"/>
  <c r="P2402" i="2"/>
  <c r="O2402" i="2"/>
  <c r="N2402" i="2"/>
  <c r="M2402" i="2"/>
  <c r="L2402" i="2"/>
  <c r="K2402" i="2"/>
  <c r="J2402" i="2"/>
  <c r="I2402" i="2"/>
  <c r="H2402" i="2"/>
  <c r="G2402" i="2"/>
  <c r="F2402" i="2"/>
  <c r="E2402" i="2"/>
  <c r="D2402" i="2"/>
  <c r="C2402" i="2"/>
  <c r="B2402" i="2"/>
  <c r="A2402" i="2"/>
  <c r="P2401" i="2"/>
  <c r="O2401" i="2"/>
  <c r="N2401" i="2"/>
  <c r="M2401" i="2"/>
  <c r="L2401" i="2"/>
  <c r="K2401" i="2"/>
  <c r="J2401" i="2"/>
  <c r="I2401" i="2"/>
  <c r="H2401" i="2"/>
  <c r="G2401" i="2"/>
  <c r="F2401" i="2"/>
  <c r="E2401" i="2"/>
  <c r="D2401" i="2"/>
  <c r="C2401" i="2"/>
  <c r="B2401" i="2"/>
  <c r="A2401" i="2"/>
  <c r="P2400" i="2"/>
  <c r="O2400" i="2"/>
  <c r="N2400" i="2"/>
  <c r="M2400" i="2"/>
  <c r="L2400" i="2"/>
  <c r="K2400" i="2"/>
  <c r="J2400" i="2"/>
  <c r="I2400" i="2"/>
  <c r="H2400" i="2"/>
  <c r="G2400" i="2"/>
  <c r="F2400" i="2"/>
  <c r="E2400" i="2"/>
  <c r="D2400" i="2"/>
  <c r="C2400" i="2"/>
  <c r="B2400" i="2"/>
  <c r="A2400" i="2"/>
  <c r="P2399" i="2"/>
  <c r="O2399" i="2"/>
  <c r="N2399" i="2"/>
  <c r="M2399" i="2"/>
  <c r="L2399" i="2"/>
  <c r="K2399" i="2"/>
  <c r="J2399" i="2"/>
  <c r="I2399" i="2"/>
  <c r="H2399" i="2"/>
  <c r="G2399" i="2"/>
  <c r="F2399" i="2"/>
  <c r="E2399" i="2"/>
  <c r="D2399" i="2"/>
  <c r="C2399" i="2"/>
  <c r="B2399" i="2"/>
  <c r="A2399" i="2"/>
  <c r="P2398" i="2"/>
  <c r="O2398" i="2"/>
  <c r="N2398" i="2"/>
  <c r="M2398" i="2"/>
  <c r="L2398" i="2"/>
  <c r="K2398" i="2"/>
  <c r="J2398" i="2"/>
  <c r="I2398" i="2"/>
  <c r="H2398" i="2"/>
  <c r="G2398" i="2"/>
  <c r="F2398" i="2"/>
  <c r="E2398" i="2"/>
  <c r="D2398" i="2"/>
  <c r="C2398" i="2"/>
  <c r="B2398" i="2"/>
  <c r="A2398" i="2"/>
  <c r="P2397" i="2"/>
  <c r="O2397" i="2"/>
  <c r="N2397" i="2"/>
  <c r="M2397" i="2"/>
  <c r="L2397" i="2"/>
  <c r="K2397" i="2"/>
  <c r="J2397" i="2"/>
  <c r="I2397" i="2"/>
  <c r="H2397" i="2"/>
  <c r="G2397" i="2"/>
  <c r="F2397" i="2"/>
  <c r="E2397" i="2"/>
  <c r="D2397" i="2"/>
  <c r="C2397" i="2"/>
  <c r="B2397" i="2"/>
  <c r="A2397" i="2"/>
  <c r="P2396" i="2"/>
  <c r="O2396" i="2"/>
  <c r="N2396" i="2"/>
  <c r="M2396" i="2"/>
  <c r="L2396" i="2"/>
  <c r="K2396" i="2"/>
  <c r="J2396" i="2"/>
  <c r="I2396" i="2"/>
  <c r="H2396" i="2"/>
  <c r="G2396" i="2"/>
  <c r="F2396" i="2"/>
  <c r="E2396" i="2"/>
  <c r="D2396" i="2"/>
  <c r="C2396" i="2"/>
  <c r="B2396" i="2"/>
  <c r="A2396" i="2"/>
  <c r="P2395" i="2"/>
  <c r="O2395" i="2"/>
  <c r="N2395" i="2"/>
  <c r="M2395" i="2"/>
  <c r="L2395" i="2"/>
  <c r="K2395" i="2"/>
  <c r="J2395" i="2"/>
  <c r="I2395" i="2"/>
  <c r="H2395" i="2"/>
  <c r="G2395" i="2"/>
  <c r="F2395" i="2"/>
  <c r="E2395" i="2"/>
  <c r="D2395" i="2"/>
  <c r="C2395" i="2"/>
  <c r="B2395" i="2"/>
  <c r="A2395" i="2"/>
  <c r="P2394" i="2"/>
  <c r="O2394" i="2"/>
  <c r="N2394" i="2"/>
  <c r="M2394" i="2"/>
  <c r="L2394" i="2"/>
  <c r="K2394" i="2"/>
  <c r="J2394" i="2"/>
  <c r="I2394" i="2"/>
  <c r="H2394" i="2"/>
  <c r="G2394" i="2"/>
  <c r="F2394" i="2"/>
  <c r="E2394" i="2"/>
  <c r="D2394" i="2"/>
  <c r="C2394" i="2"/>
  <c r="B2394" i="2"/>
  <c r="A2394" i="2"/>
  <c r="P2393" i="2"/>
  <c r="O2393" i="2"/>
  <c r="N2393" i="2"/>
  <c r="M2393" i="2"/>
  <c r="L2393" i="2"/>
  <c r="K2393" i="2"/>
  <c r="J2393" i="2"/>
  <c r="I2393" i="2"/>
  <c r="H2393" i="2"/>
  <c r="G2393" i="2"/>
  <c r="F2393" i="2"/>
  <c r="E2393" i="2"/>
  <c r="D2393" i="2"/>
  <c r="C2393" i="2"/>
  <c r="B2393" i="2"/>
  <c r="A2393" i="2"/>
  <c r="P2392" i="2"/>
  <c r="O2392" i="2"/>
  <c r="N2392" i="2"/>
  <c r="M2392" i="2"/>
  <c r="L2392" i="2"/>
  <c r="K2392" i="2"/>
  <c r="J2392" i="2"/>
  <c r="I2392" i="2"/>
  <c r="H2392" i="2"/>
  <c r="G2392" i="2"/>
  <c r="F2392" i="2"/>
  <c r="E2392" i="2"/>
  <c r="D2392" i="2"/>
  <c r="C2392" i="2"/>
  <c r="B2392" i="2"/>
  <c r="A2392" i="2"/>
  <c r="P2391" i="2"/>
  <c r="O2391" i="2"/>
  <c r="N2391" i="2"/>
  <c r="M2391" i="2"/>
  <c r="L2391" i="2"/>
  <c r="K2391" i="2"/>
  <c r="J2391" i="2"/>
  <c r="I2391" i="2"/>
  <c r="H2391" i="2"/>
  <c r="G2391" i="2"/>
  <c r="F2391" i="2"/>
  <c r="E2391" i="2"/>
  <c r="D2391" i="2"/>
  <c r="C2391" i="2"/>
  <c r="B2391" i="2"/>
  <c r="A2391" i="2"/>
  <c r="P2390" i="2"/>
  <c r="O2390" i="2"/>
  <c r="N2390" i="2"/>
  <c r="M2390" i="2"/>
  <c r="L2390" i="2"/>
  <c r="K2390" i="2"/>
  <c r="J2390" i="2"/>
  <c r="I2390" i="2"/>
  <c r="H2390" i="2"/>
  <c r="G2390" i="2"/>
  <c r="F2390" i="2"/>
  <c r="E2390" i="2"/>
  <c r="D2390" i="2"/>
  <c r="C2390" i="2"/>
  <c r="B2390" i="2"/>
  <c r="A2390" i="2"/>
  <c r="P2389" i="2"/>
  <c r="O2389" i="2"/>
  <c r="N2389" i="2"/>
  <c r="M2389" i="2"/>
  <c r="L2389" i="2"/>
  <c r="K2389" i="2"/>
  <c r="J2389" i="2"/>
  <c r="I2389" i="2"/>
  <c r="H2389" i="2"/>
  <c r="G2389" i="2"/>
  <c r="F2389" i="2"/>
  <c r="E2389" i="2"/>
  <c r="D2389" i="2"/>
  <c r="C2389" i="2"/>
  <c r="B2389" i="2"/>
  <c r="A2389" i="2"/>
  <c r="P2388" i="2"/>
  <c r="O2388" i="2"/>
  <c r="N2388" i="2"/>
  <c r="M2388" i="2"/>
  <c r="L2388" i="2"/>
  <c r="K2388" i="2"/>
  <c r="J2388" i="2"/>
  <c r="I2388" i="2"/>
  <c r="H2388" i="2"/>
  <c r="G2388" i="2"/>
  <c r="F2388" i="2"/>
  <c r="E2388" i="2"/>
  <c r="D2388" i="2"/>
  <c r="C2388" i="2"/>
  <c r="B2388" i="2"/>
  <c r="A2388" i="2"/>
  <c r="P2387" i="2"/>
  <c r="O2387" i="2"/>
  <c r="N2387" i="2"/>
  <c r="M2387" i="2"/>
  <c r="L2387" i="2"/>
  <c r="K2387" i="2"/>
  <c r="J2387" i="2"/>
  <c r="I2387" i="2"/>
  <c r="H2387" i="2"/>
  <c r="G2387" i="2"/>
  <c r="F2387" i="2"/>
  <c r="E2387" i="2"/>
  <c r="D2387" i="2"/>
  <c r="C2387" i="2"/>
  <c r="B2387" i="2"/>
  <c r="A2387" i="2"/>
  <c r="P2386" i="2"/>
  <c r="O2386" i="2"/>
  <c r="N2386" i="2"/>
  <c r="M2386" i="2"/>
  <c r="L2386" i="2"/>
  <c r="K2386" i="2"/>
  <c r="J2386" i="2"/>
  <c r="I2386" i="2"/>
  <c r="H2386" i="2"/>
  <c r="G2386" i="2"/>
  <c r="F2386" i="2"/>
  <c r="E2386" i="2"/>
  <c r="D2386" i="2"/>
  <c r="C2386" i="2"/>
  <c r="B2386" i="2"/>
  <c r="A2386" i="2"/>
  <c r="P2385" i="2"/>
  <c r="O2385" i="2"/>
  <c r="N2385" i="2"/>
  <c r="M2385" i="2"/>
  <c r="L2385" i="2"/>
  <c r="K2385" i="2"/>
  <c r="J2385" i="2"/>
  <c r="I2385" i="2"/>
  <c r="H2385" i="2"/>
  <c r="G2385" i="2"/>
  <c r="F2385" i="2"/>
  <c r="E2385" i="2"/>
  <c r="D2385" i="2"/>
  <c r="C2385" i="2"/>
  <c r="B2385" i="2"/>
  <c r="A2385" i="2"/>
  <c r="P2384" i="2"/>
  <c r="O2384" i="2"/>
  <c r="N2384" i="2"/>
  <c r="M2384" i="2"/>
  <c r="L2384" i="2"/>
  <c r="K2384" i="2"/>
  <c r="J2384" i="2"/>
  <c r="I2384" i="2"/>
  <c r="H2384" i="2"/>
  <c r="G2384" i="2"/>
  <c r="F2384" i="2"/>
  <c r="E2384" i="2"/>
  <c r="D2384" i="2"/>
  <c r="C2384" i="2"/>
  <c r="B2384" i="2"/>
  <c r="A2384" i="2"/>
  <c r="P2383" i="2"/>
  <c r="O2383" i="2"/>
  <c r="N2383" i="2"/>
  <c r="M2383" i="2"/>
  <c r="L2383" i="2"/>
  <c r="K2383" i="2"/>
  <c r="J2383" i="2"/>
  <c r="I2383" i="2"/>
  <c r="H2383" i="2"/>
  <c r="G2383" i="2"/>
  <c r="F2383" i="2"/>
  <c r="E2383" i="2"/>
  <c r="D2383" i="2"/>
  <c r="C2383" i="2"/>
  <c r="B2383" i="2"/>
  <c r="A2383" i="2"/>
  <c r="P2382" i="2"/>
  <c r="O2382" i="2"/>
  <c r="N2382" i="2"/>
  <c r="M2382" i="2"/>
  <c r="L2382" i="2"/>
  <c r="K2382" i="2"/>
  <c r="J2382" i="2"/>
  <c r="I2382" i="2"/>
  <c r="H2382" i="2"/>
  <c r="G2382" i="2"/>
  <c r="F2382" i="2"/>
  <c r="E2382" i="2"/>
  <c r="D2382" i="2"/>
  <c r="C2382" i="2"/>
  <c r="B2382" i="2"/>
  <c r="A2382" i="2"/>
  <c r="P2381" i="2"/>
  <c r="O2381" i="2"/>
  <c r="N2381" i="2"/>
  <c r="M2381" i="2"/>
  <c r="L2381" i="2"/>
  <c r="K2381" i="2"/>
  <c r="J2381" i="2"/>
  <c r="I2381" i="2"/>
  <c r="H2381" i="2"/>
  <c r="G2381" i="2"/>
  <c r="F2381" i="2"/>
  <c r="E2381" i="2"/>
  <c r="D2381" i="2"/>
  <c r="C2381" i="2"/>
  <c r="B2381" i="2"/>
  <c r="A2381" i="2"/>
  <c r="P2380" i="2"/>
  <c r="O2380" i="2"/>
  <c r="N2380" i="2"/>
  <c r="M2380" i="2"/>
  <c r="L2380" i="2"/>
  <c r="K2380" i="2"/>
  <c r="J2380" i="2"/>
  <c r="I2380" i="2"/>
  <c r="H2380" i="2"/>
  <c r="G2380" i="2"/>
  <c r="F2380" i="2"/>
  <c r="E2380" i="2"/>
  <c r="D2380" i="2"/>
  <c r="C2380" i="2"/>
  <c r="B2380" i="2"/>
  <c r="A2380" i="2"/>
  <c r="P2379" i="2"/>
  <c r="O2379" i="2"/>
  <c r="N2379" i="2"/>
  <c r="M2379" i="2"/>
  <c r="L2379" i="2"/>
  <c r="K2379" i="2"/>
  <c r="J2379" i="2"/>
  <c r="I2379" i="2"/>
  <c r="H2379" i="2"/>
  <c r="G2379" i="2"/>
  <c r="F2379" i="2"/>
  <c r="E2379" i="2"/>
  <c r="D2379" i="2"/>
  <c r="C2379" i="2"/>
  <c r="B2379" i="2"/>
  <c r="A2379" i="2"/>
  <c r="P2378" i="2"/>
  <c r="O2378" i="2"/>
  <c r="N2378" i="2"/>
  <c r="M2378" i="2"/>
  <c r="L2378" i="2"/>
  <c r="K2378" i="2"/>
  <c r="J2378" i="2"/>
  <c r="I2378" i="2"/>
  <c r="H2378" i="2"/>
  <c r="G2378" i="2"/>
  <c r="F2378" i="2"/>
  <c r="E2378" i="2"/>
  <c r="D2378" i="2"/>
  <c r="C2378" i="2"/>
  <c r="B2378" i="2"/>
  <c r="A2378" i="2"/>
  <c r="P2377" i="2"/>
  <c r="O2377" i="2"/>
  <c r="N2377" i="2"/>
  <c r="M2377" i="2"/>
  <c r="L2377" i="2"/>
  <c r="K2377" i="2"/>
  <c r="J2377" i="2"/>
  <c r="I2377" i="2"/>
  <c r="H2377" i="2"/>
  <c r="G2377" i="2"/>
  <c r="F2377" i="2"/>
  <c r="E2377" i="2"/>
  <c r="D2377" i="2"/>
  <c r="C2377" i="2"/>
  <c r="B2377" i="2"/>
  <c r="A2377" i="2"/>
  <c r="P2376" i="2"/>
  <c r="O2376" i="2"/>
  <c r="N2376" i="2"/>
  <c r="M2376" i="2"/>
  <c r="L2376" i="2"/>
  <c r="K2376" i="2"/>
  <c r="J2376" i="2"/>
  <c r="I2376" i="2"/>
  <c r="H2376" i="2"/>
  <c r="G2376" i="2"/>
  <c r="F2376" i="2"/>
  <c r="E2376" i="2"/>
  <c r="D2376" i="2"/>
  <c r="C2376" i="2"/>
  <c r="B2376" i="2"/>
  <c r="A2376" i="2"/>
  <c r="P2375" i="2"/>
  <c r="O2375" i="2"/>
  <c r="N2375" i="2"/>
  <c r="M2375" i="2"/>
  <c r="L2375" i="2"/>
  <c r="K2375" i="2"/>
  <c r="J2375" i="2"/>
  <c r="I2375" i="2"/>
  <c r="H2375" i="2"/>
  <c r="G2375" i="2"/>
  <c r="F2375" i="2"/>
  <c r="E2375" i="2"/>
  <c r="D2375" i="2"/>
  <c r="C2375" i="2"/>
  <c r="B2375" i="2"/>
  <c r="A2375" i="2"/>
  <c r="P2374" i="2"/>
  <c r="O2374" i="2"/>
  <c r="N2374" i="2"/>
  <c r="M2374" i="2"/>
  <c r="L2374" i="2"/>
  <c r="K2374" i="2"/>
  <c r="J2374" i="2"/>
  <c r="I2374" i="2"/>
  <c r="H2374" i="2"/>
  <c r="G2374" i="2"/>
  <c r="F2374" i="2"/>
  <c r="E2374" i="2"/>
  <c r="D2374" i="2"/>
  <c r="C2374" i="2"/>
  <c r="B2374" i="2"/>
  <c r="A2374" i="2"/>
  <c r="P2373" i="2"/>
  <c r="O2373" i="2"/>
  <c r="N2373" i="2"/>
  <c r="M2373" i="2"/>
  <c r="L2373" i="2"/>
  <c r="K2373" i="2"/>
  <c r="J2373" i="2"/>
  <c r="I2373" i="2"/>
  <c r="H2373" i="2"/>
  <c r="G2373" i="2"/>
  <c r="F2373" i="2"/>
  <c r="E2373" i="2"/>
  <c r="D2373" i="2"/>
  <c r="C2373" i="2"/>
  <c r="B2373" i="2"/>
  <c r="A2373" i="2"/>
  <c r="P2372" i="2"/>
  <c r="O2372" i="2"/>
  <c r="N2372" i="2"/>
  <c r="M2372" i="2"/>
  <c r="L2372" i="2"/>
  <c r="K2372" i="2"/>
  <c r="J2372" i="2"/>
  <c r="I2372" i="2"/>
  <c r="H2372" i="2"/>
  <c r="G2372" i="2"/>
  <c r="F2372" i="2"/>
  <c r="E2372" i="2"/>
  <c r="D2372" i="2"/>
  <c r="C2372" i="2"/>
  <c r="B2372" i="2"/>
  <c r="A2372" i="2"/>
  <c r="P2371" i="2"/>
  <c r="O2371" i="2"/>
  <c r="N2371" i="2"/>
  <c r="M2371" i="2"/>
  <c r="L2371" i="2"/>
  <c r="K2371" i="2"/>
  <c r="J2371" i="2"/>
  <c r="I2371" i="2"/>
  <c r="H2371" i="2"/>
  <c r="G2371" i="2"/>
  <c r="F2371" i="2"/>
  <c r="E2371" i="2"/>
  <c r="D2371" i="2"/>
  <c r="C2371" i="2"/>
  <c r="B2371" i="2"/>
  <c r="A2371" i="2"/>
  <c r="P2370" i="2"/>
  <c r="O2370" i="2"/>
  <c r="N2370" i="2"/>
  <c r="M2370" i="2"/>
  <c r="L2370" i="2"/>
  <c r="K2370" i="2"/>
  <c r="J2370" i="2"/>
  <c r="I2370" i="2"/>
  <c r="H2370" i="2"/>
  <c r="G2370" i="2"/>
  <c r="F2370" i="2"/>
  <c r="E2370" i="2"/>
  <c r="D2370" i="2"/>
  <c r="C2370" i="2"/>
  <c r="B2370" i="2"/>
  <c r="A2370" i="2"/>
  <c r="P2369" i="2"/>
  <c r="O2369" i="2"/>
  <c r="N2369" i="2"/>
  <c r="M2369" i="2"/>
  <c r="L2369" i="2"/>
  <c r="K2369" i="2"/>
  <c r="J2369" i="2"/>
  <c r="I2369" i="2"/>
  <c r="H2369" i="2"/>
  <c r="G2369" i="2"/>
  <c r="F2369" i="2"/>
  <c r="E2369" i="2"/>
  <c r="D2369" i="2"/>
  <c r="C2369" i="2"/>
  <c r="B2369" i="2"/>
  <c r="A2369" i="2"/>
  <c r="P2368" i="2"/>
  <c r="O2368" i="2"/>
  <c r="N2368" i="2"/>
  <c r="M2368" i="2"/>
  <c r="L2368" i="2"/>
  <c r="K2368" i="2"/>
  <c r="J2368" i="2"/>
  <c r="I2368" i="2"/>
  <c r="H2368" i="2"/>
  <c r="G2368" i="2"/>
  <c r="F2368" i="2"/>
  <c r="E2368" i="2"/>
  <c r="D2368" i="2"/>
  <c r="C2368" i="2"/>
  <c r="B2368" i="2"/>
  <c r="A2368" i="2"/>
  <c r="P2367" i="2"/>
  <c r="O2367" i="2"/>
  <c r="N2367" i="2"/>
  <c r="M2367" i="2"/>
  <c r="L2367" i="2"/>
  <c r="K2367" i="2"/>
  <c r="J2367" i="2"/>
  <c r="I2367" i="2"/>
  <c r="H2367" i="2"/>
  <c r="G2367" i="2"/>
  <c r="F2367" i="2"/>
  <c r="E2367" i="2"/>
  <c r="D2367" i="2"/>
  <c r="C2367" i="2"/>
  <c r="B2367" i="2"/>
  <c r="A2367" i="2"/>
  <c r="P2366" i="2"/>
  <c r="O2366" i="2"/>
  <c r="N2366" i="2"/>
  <c r="M2366" i="2"/>
  <c r="L2366" i="2"/>
  <c r="K2366" i="2"/>
  <c r="J2366" i="2"/>
  <c r="I2366" i="2"/>
  <c r="H2366" i="2"/>
  <c r="G2366" i="2"/>
  <c r="F2366" i="2"/>
  <c r="E2366" i="2"/>
  <c r="D2366" i="2"/>
  <c r="C2366" i="2"/>
  <c r="B2366" i="2"/>
  <c r="A2366" i="2"/>
  <c r="P2365" i="2"/>
  <c r="O2365" i="2"/>
  <c r="N2365" i="2"/>
  <c r="M2365" i="2"/>
  <c r="L2365" i="2"/>
  <c r="K2365" i="2"/>
  <c r="J2365" i="2"/>
  <c r="I2365" i="2"/>
  <c r="H2365" i="2"/>
  <c r="G2365" i="2"/>
  <c r="F2365" i="2"/>
  <c r="E2365" i="2"/>
  <c r="D2365" i="2"/>
  <c r="C2365" i="2"/>
  <c r="B2365" i="2"/>
  <c r="A2365" i="2"/>
  <c r="P2364" i="2"/>
  <c r="O2364" i="2"/>
  <c r="N2364" i="2"/>
  <c r="M2364" i="2"/>
  <c r="L2364" i="2"/>
  <c r="K2364" i="2"/>
  <c r="J2364" i="2"/>
  <c r="I2364" i="2"/>
  <c r="H2364" i="2"/>
  <c r="G2364" i="2"/>
  <c r="F2364" i="2"/>
  <c r="E2364" i="2"/>
  <c r="D2364" i="2"/>
  <c r="C2364" i="2"/>
  <c r="B2364" i="2"/>
  <c r="A2364" i="2"/>
  <c r="P2363" i="2"/>
  <c r="O2363" i="2"/>
  <c r="N2363" i="2"/>
  <c r="M2363" i="2"/>
  <c r="L2363" i="2"/>
  <c r="K2363" i="2"/>
  <c r="J2363" i="2"/>
  <c r="I2363" i="2"/>
  <c r="H2363" i="2"/>
  <c r="G2363" i="2"/>
  <c r="F2363" i="2"/>
  <c r="E2363" i="2"/>
  <c r="D2363" i="2"/>
  <c r="C2363" i="2"/>
  <c r="B2363" i="2"/>
  <c r="A2363" i="2"/>
  <c r="P2362" i="2"/>
  <c r="O2362" i="2"/>
  <c r="N2362" i="2"/>
  <c r="M2362" i="2"/>
  <c r="L2362" i="2"/>
  <c r="K2362" i="2"/>
  <c r="J2362" i="2"/>
  <c r="I2362" i="2"/>
  <c r="H2362" i="2"/>
  <c r="G2362" i="2"/>
  <c r="F2362" i="2"/>
  <c r="E2362" i="2"/>
  <c r="D2362" i="2"/>
  <c r="C2362" i="2"/>
  <c r="B2362" i="2"/>
  <c r="A2362" i="2"/>
  <c r="P2361" i="2"/>
  <c r="O2361" i="2"/>
  <c r="N2361" i="2"/>
  <c r="M2361" i="2"/>
  <c r="L2361" i="2"/>
  <c r="K2361" i="2"/>
  <c r="J2361" i="2"/>
  <c r="I2361" i="2"/>
  <c r="H2361" i="2"/>
  <c r="G2361" i="2"/>
  <c r="F2361" i="2"/>
  <c r="E2361" i="2"/>
  <c r="D2361" i="2"/>
  <c r="C2361" i="2"/>
  <c r="B2361" i="2"/>
  <c r="A2361" i="2"/>
  <c r="P2360" i="2"/>
  <c r="O2360" i="2"/>
  <c r="N2360" i="2"/>
  <c r="M2360" i="2"/>
  <c r="L2360" i="2"/>
  <c r="K2360" i="2"/>
  <c r="J2360" i="2"/>
  <c r="I2360" i="2"/>
  <c r="H2360" i="2"/>
  <c r="G2360" i="2"/>
  <c r="F2360" i="2"/>
  <c r="E2360" i="2"/>
  <c r="D2360" i="2"/>
  <c r="C2360" i="2"/>
  <c r="B2360" i="2"/>
  <c r="A2360" i="2"/>
  <c r="P2359" i="2"/>
  <c r="O2359" i="2"/>
  <c r="N2359" i="2"/>
  <c r="M2359" i="2"/>
  <c r="L2359" i="2"/>
  <c r="K2359" i="2"/>
  <c r="J2359" i="2"/>
  <c r="I2359" i="2"/>
  <c r="H2359" i="2"/>
  <c r="G2359" i="2"/>
  <c r="F2359" i="2"/>
  <c r="E2359" i="2"/>
  <c r="D2359" i="2"/>
  <c r="C2359" i="2"/>
  <c r="B2359" i="2"/>
  <c r="A2359" i="2"/>
  <c r="P2358" i="2"/>
  <c r="O2358" i="2"/>
  <c r="N2358" i="2"/>
  <c r="M2358" i="2"/>
  <c r="L2358" i="2"/>
  <c r="K2358" i="2"/>
  <c r="J2358" i="2"/>
  <c r="I2358" i="2"/>
  <c r="H2358" i="2"/>
  <c r="G2358" i="2"/>
  <c r="F2358" i="2"/>
  <c r="E2358" i="2"/>
  <c r="D2358" i="2"/>
  <c r="C2358" i="2"/>
  <c r="B2358" i="2"/>
  <c r="A2358" i="2"/>
  <c r="P2357" i="2"/>
  <c r="O2357" i="2"/>
  <c r="N2357" i="2"/>
  <c r="M2357" i="2"/>
  <c r="L2357" i="2"/>
  <c r="K2357" i="2"/>
  <c r="J2357" i="2"/>
  <c r="I2357" i="2"/>
  <c r="H2357" i="2"/>
  <c r="G2357" i="2"/>
  <c r="F2357" i="2"/>
  <c r="E2357" i="2"/>
  <c r="D2357" i="2"/>
  <c r="C2357" i="2"/>
  <c r="B2357" i="2"/>
  <c r="A2357" i="2"/>
  <c r="P2356" i="2"/>
  <c r="O2356" i="2"/>
  <c r="N2356" i="2"/>
  <c r="M2356" i="2"/>
  <c r="L2356" i="2"/>
  <c r="K2356" i="2"/>
  <c r="J2356" i="2"/>
  <c r="I2356" i="2"/>
  <c r="H2356" i="2"/>
  <c r="G2356" i="2"/>
  <c r="F2356" i="2"/>
  <c r="E2356" i="2"/>
  <c r="D2356" i="2"/>
  <c r="C2356" i="2"/>
  <c r="B2356" i="2"/>
  <c r="A2356" i="2"/>
  <c r="P2355" i="2"/>
  <c r="O2355" i="2"/>
  <c r="N2355" i="2"/>
  <c r="M2355" i="2"/>
  <c r="L2355" i="2"/>
  <c r="K2355" i="2"/>
  <c r="J2355" i="2"/>
  <c r="I2355" i="2"/>
  <c r="H2355" i="2"/>
  <c r="G2355" i="2"/>
  <c r="F2355" i="2"/>
  <c r="E2355" i="2"/>
  <c r="D2355" i="2"/>
  <c r="C2355" i="2"/>
  <c r="B2355" i="2"/>
  <c r="A2355" i="2"/>
  <c r="P2354" i="2"/>
  <c r="O2354" i="2"/>
  <c r="N2354" i="2"/>
  <c r="M2354" i="2"/>
  <c r="L2354" i="2"/>
  <c r="K2354" i="2"/>
  <c r="J2354" i="2"/>
  <c r="I2354" i="2"/>
  <c r="H2354" i="2"/>
  <c r="G2354" i="2"/>
  <c r="F2354" i="2"/>
  <c r="E2354" i="2"/>
  <c r="D2354" i="2"/>
  <c r="C2354" i="2"/>
  <c r="B2354" i="2"/>
  <c r="A2354" i="2"/>
  <c r="P2353" i="2"/>
  <c r="O2353" i="2"/>
  <c r="N2353" i="2"/>
  <c r="M2353" i="2"/>
  <c r="L2353" i="2"/>
  <c r="K2353" i="2"/>
  <c r="J2353" i="2"/>
  <c r="I2353" i="2"/>
  <c r="H2353" i="2"/>
  <c r="G2353" i="2"/>
  <c r="F2353" i="2"/>
  <c r="E2353" i="2"/>
  <c r="D2353" i="2"/>
  <c r="C2353" i="2"/>
  <c r="B2353" i="2"/>
  <c r="A2353" i="2"/>
  <c r="P2352" i="2"/>
  <c r="O2352" i="2"/>
  <c r="N2352" i="2"/>
  <c r="M2352" i="2"/>
  <c r="L2352" i="2"/>
  <c r="K2352" i="2"/>
  <c r="J2352" i="2"/>
  <c r="I2352" i="2"/>
  <c r="H2352" i="2"/>
  <c r="G2352" i="2"/>
  <c r="F2352" i="2"/>
  <c r="E2352" i="2"/>
  <c r="D2352" i="2"/>
  <c r="C2352" i="2"/>
  <c r="B2352" i="2"/>
  <c r="A2352" i="2"/>
  <c r="P2351" i="2"/>
  <c r="O2351" i="2"/>
  <c r="N2351" i="2"/>
  <c r="M2351" i="2"/>
  <c r="L2351" i="2"/>
  <c r="K2351" i="2"/>
  <c r="J2351" i="2"/>
  <c r="I2351" i="2"/>
  <c r="H2351" i="2"/>
  <c r="G2351" i="2"/>
  <c r="F2351" i="2"/>
  <c r="E2351" i="2"/>
  <c r="D2351" i="2"/>
  <c r="C2351" i="2"/>
  <c r="B2351" i="2"/>
  <c r="A2351" i="2"/>
  <c r="P2350" i="2"/>
  <c r="O2350" i="2"/>
  <c r="N2350" i="2"/>
  <c r="M2350" i="2"/>
  <c r="L2350" i="2"/>
  <c r="K2350" i="2"/>
  <c r="J2350" i="2"/>
  <c r="I2350" i="2"/>
  <c r="H2350" i="2"/>
  <c r="G2350" i="2"/>
  <c r="F2350" i="2"/>
  <c r="E2350" i="2"/>
  <c r="D2350" i="2"/>
  <c r="C2350" i="2"/>
  <c r="B2350" i="2"/>
  <c r="A2350" i="2"/>
  <c r="P2349" i="2"/>
  <c r="O2349" i="2"/>
  <c r="N2349" i="2"/>
  <c r="M2349" i="2"/>
  <c r="L2349" i="2"/>
  <c r="K2349" i="2"/>
  <c r="J2349" i="2"/>
  <c r="I2349" i="2"/>
  <c r="H2349" i="2"/>
  <c r="G2349" i="2"/>
  <c r="F2349" i="2"/>
  <c r="E2349" i="2"/>
  <c r="D2349" i="2"/>
  <c r="C2349" i="2"/>
  <c r="B2349" i="2"/>
  <c r="A2349" i="2"/>
  <c r="P2348" i="2"/>
  <c r="O2348" i="2"/>
  <c r="N2348" i="2"/>
  <c r="M2348" i="2"/>
  <c r="L2348" i="2"/>
  <c r="K2348" i="2"/>
  <c r="J2348" i="2"/>
  <c r="I2348" i="2"/>
  <c r="H2348" i="2"/>
  <c r="G2348" i="2"/>
  <c r="F2348" i="2"/>
  <c r="E2348" i="2"/>
  <c r="D2348" i="2"/>
  <c r="C2348" i="2"/>
  <c r="B2348" i="2"/>
  <c r="A2348" i="2"/>
  <c r="P2347" i="2"/>
  <c r="O2347" i="2"/>
  <c r="N2347" i="2"/>
  <c r="M2347" i="2"/>
  <c r="L2347" i="2"/>
  <c r="K2347" i="2"/>
  <c r="J2347" i="2"/>
  <c r="I2347" i="2"/>
  <c r="H2347" i="2"/>
  <c r="G2347" i="2"/>
  <c r="F2347" i="2"/>
  <c r="E2347" i="2"/>
  <c r="D2347" i="2"/>
  <c r="C2347" i="2"/>
  <c r="B2347" i="2"/>
  <c r="A2347" i="2"/>
  <c r="P2346" i="2"/>
  <c r="O2346" i="2"/>
  <c r="N2346" i="2"/>
  <c r="M2346" i="2"/>
  <c r="L2346" i="2"/>
  <c r="K2346" i="2"/>
  <c r="J2346" i="2"/>
  <c r="I2346" i="2"/>
  <c r="H2346" i="2"/>
  <c r="G2346" i="2"/>
  <c r="F2346" i="2"/>
  <c r="E2346" i="2"/>
  <c r="D2346" i="2"/>
  <c r="C2346" i="2"/>
  <c r="B2346" i="2"/>
  <c r="A2346" i="2"/>
  <c r="P2345" i="2"/>
  <c r="O2345" i="2"/>
  <c r="N2345" i="2"/>
  <c r="M2345" i="2"/>
  <c r="L2345" i="2"/>
  <c r="K2345" i="2"/>
  <c r="J2345" i="2"/>
  <c r="I2345" i="2"/>
  <c r="H2345" i="2"/>
  <c r="G2345" i="2"/>
  <c r="F2345" i="2"/>
  <c r="E2345" i="2"/>
  <c r="D2345" i="2"/>
  <c r="C2345" i="2"/>
  <c r="B2345" i="2"/>
  <c r="A2345" i="2"/>
  <c r="P2344" i="2"/>
  <c r="O2344" i="2"/>
  <c r="N2344" i="2"/>
  <c r="M2344" i="2"/>
  <c r="L2344" i="2"/>
  <c r="K2344" i="2"/>
  <c r="J2344" i="2"/>
  <c r="I2344" i="2"/>
  <c r="H2344" i="2"/>
  <c r="G2344" i="2"/>
  <c r="F2344" i="2"/>
  <c r="E2344" i="2"/>
  <c r="D2344" i="2"/>
  <c r="C2344" i="2"/>
  <c r="B2344" i="2"/>
  <c r="A2344" i="2"/>
  <c r="P2343" i="2"/>
  <c r="O2343" i="2"/>
  <c r="N2343" i="2"/>
  <c r="M2343" i="2"/>
  <c r="L2343" i="2"/>
  <c r="K2343" i="2"/>
  <c r="J2343" i="2"/>
  <c r="I2343" i="2"/>
  <c r="H2343" i="2"/>
  <c r="G2343" i="2"/>
  <c r="F2343" i="2"/>
  <c r="E2343" i="2"/>
  <c r="D2343" i="2"/>
  <c r="C2343" i="2"/>
  <c r="B2343" i="2"/>
  <c r="A2343" i="2"/>
  <c r="P2342" i="2"/>
  <c r="O2342" i="2"/>
  <c r="N2342" i="2"/>
  <c r="M2342" i="2"/>
  <c r="L2342" i="2"/>
  <c r="K2342" i="2"/>
  <c r="J2342" i="2"/>
  <c r="I2342" i="2"/>
  <c r="H2342" i="2"/>
  <c r="G2342" i="2"/>
  <c r="F2342" i="2"/>
  <c r="E2342" i="2"/>
  <c r="D2342" i="2"/>
  <c r="C2342" i="2"/>
  <c r="B2342" i="2"/>
  <c r="A2342" i="2"/>
  <c r="P2341" i="2"/>
  <c r="O2341" i="2"/>
  <c r="N2341" i="2"/>
  <c r="M2341" i="2"/>
  <c r="L2341" i="2"/>
  <c r="K2341" i="2"/>
  <c r="J2341" i="2"/>
  <c r="I2341" i="2"/>
  <c r="H2341" i="2"/>
  <c r="G2341" i="2"/>
  <c r="F2341" i="2"/>
  <c r="E2341" i="2"/>
  <c r="D2341" i="2"/>
  <c r="C2341" i="2"/>
  <c r="B2341" i="2"/>
  <c r="A2341" i="2"/>
  <c r="P2340" i="2"/>
  <c r="O2340" i="2"/>
  <c r="N2340" i="2"/>
  <c r="M2340" i="2"/>
  <c r="L2340" i="2"/>
  <c r="K2340" i="2"/>
  <c r="J2340" i="2"/>
  <c r="I2340" i="2"/>
  <c r="H2340" i="2"/>
  <c r="G2340" i="2"/>
  <c r="F2340" i="2"/>
  <c r="E2340" i="2"/>
  <c r="D2340" i="2"/>
  <c r="C2340" i="2"/>
  <c r="B2340" i="2"/>
  <c r="A2340" i="2"/>
  <c r="P2339" i="2"/>
  <c r="O2339" i="2"/>
  <c r="N2339" i="2"/>
  <c r="M2339" i="2"/>
  <c r="L2339" i="2"/>
  <c r="K2339" i="2"/>
  <c r="J2339" i="2"/>
  <c r="I2339" i="2"/>
  <c r="H2339" i="2"/>
  <c r="G2339" i="2"/>
  <c r="F2339" i="2"/>
  <c r="E2339" i="2"/>
  <c r="D2339" i="2"/>
  <c r="C2339" i="2"/>
  <c r="B2339" i="2"/>
  <c r="A2339" i="2"/>
  <c r="P2338" i="2"/>
  <c r="O2338" i="2"/>
  <c r="N2338" i="2"/>
  <c r="M2338" i="2"/>
  <c r="L2338" i="2"/>
  <c r="K2338" i="2"/>
  <c r="J2338" i="2"/>
  <c r="I2338" i="2"/>
  <c r="H2338" i="2"/>
  <c r="G2338" i="2"/>
  <c r="F2338" i="2"/>
  <c r="E2338" i="2"/>
  <c r="D2338" i="2"/>
  <c r="C2338" i="2"/>
  <c r="B2338" i="2"/>
  <c r="A2338" i="2"/>
  <c r="P2337" i="2"/>
  <c r="O2337" i="2"/>
  <c r="N2337" i="2"/>
  <c r="M2337" i="2"/>
  <c r="L2337" i="2"/>
  <c r="K2337" i="2"/>
  <c r="J2337" i="2"/>
  <c r="I2337" i="2"/>
  <c r="H2337" i="2"/>
  <c r="G2337" i="2"/>
  <c r="F2337" i="2"/>
  <c r="E2337" i="2"/>
  <c r="D2337" i="2"/>
  <c r="C2337" i="2"/>
  <c r="B2337" i="2"/>
  <c r="A2337" i="2"/>
  <c r="P2336" i="2"/>
  <c r="O2336" i="2"/>
  <c r="N2336" i="2"/>
  <c r="M2336" i="2"/>
  <c r="L2336" i="2"/>
  <c r="K2336" i="2"/>
  <c r="J2336" i="2"/>
  <c r="I2336" i="2"/>
  <c r="H2336" i="2"/>
  <c r="G2336" i="2"/>
  <c r="F2336" i="2"/>
  <c r="E2336" i="2"/>
  <c r="D2336" i="2"/>
  <c r="C2336" i="2"/>
  <c r="B2336" i="2"/>
  <c r="A2336" i="2"/>
  <c r="P2335" i="2"/>
  <c r="O2335" i="2"/>
  <c r="N2335" i="2"/>
  <c r="M2335" i="2"/>
  <c r="L2335" i="2"/>
  <c r="K2335" i="2"/>
  <c r="J2335" i="2"/>
  <c r="I2335" i="2"/>
  <c r="H2335" i="2"/>
  <c r="G2335" i="2"/>
  <c r="F2335" i="2"/>
  <c r="E2335" i="2"/>
  <c r="D2335" i="2"/>
  <c r="C2335" i="2"/>
  <c r="B2335" i="2"/>
  <c r="A2335" i="2"/>
  <c r="P2334" i="2"/>
  <c r="O2334" i="2"/>
  <c r="N2334" i="2"/>
  <c r="M2334" i="2"/>
  <c r="L2334" i="2"/>
  <c r="K2334" i="2"/>
  <c r="J2334" i="2"/>
  <c r="I2334" i="2"/>
  <c r="H2334" i="2"/>
  <c r="G2334" i="2"/>
  <c r="F2334" i="2"/>
  <c r="E2334" i="2"/>
  <c r="D2334" i="2"/>
  <c r="C2334" i="2"/>
  <c r="B2334" i="2"/>
  <c r="A2334" i="2"/>
  <c r="P2333" i="2"/>
  <c r="O2333" i="2"/>
  <c r="N2333" i="2"/>
  <c r="M2333" i="2"/>
  <c r="L2333" i="2"/>
  <c r="K2333" i="2"/>
  <c r="J2333" i="2"/>
  <c r="I2333" i="2"/>
  <c r="H2333" i="2"/>
  <c r="G2333" i="2"/>
  <c r="F2333" i="2"/>
  <c r="E2333" i="2"/>
  <c r="D2333" i="2"/>
  <c r="C2333" i="2"/>
  <c r="B2333" i="2"/>
  <c r="A2333" i="2"/>
  <c r="P2332" i="2"/>
  <c r="O2332" i="2"/>
  <c r="N2332" i="2"/>
  <c r="M2332" i="2"/>
  <c r="L2332" i="2"/>
  <c r="K2332" i="2"/>
  <c r="J2332" i="2"/>
  <c r="I2332" i="2"/>
  <c r="H2332" i="2"/>
  <c r="G2332" i="2"/>
  <c r="F2332" i="2"/>
  <c r="E2332" i="2"/>
  <c r="D2332" i="2"/>
  <c r="C2332" i="2"/>
  <c r="B2332" i="2"/>
  <c r="A2332" i="2"/>
  <c r="P2331" i="2"/>
  <c r="O2331" i="2"/>
  <c r="N2331" i="2"/>
  <c r="M2331" i="2"/>
  <c r="L2331" i="2"/>
  <c r="K2331" i="2"/>
  <c r="J2331" i="2"/>
  <c r="I2331" i="2"/>
  <c r="H2331" i="2"/>
  <c r="G2331" i="2"/>
  <c r="F2331" i="2"/>
  <c r="E2331" i="2"/>
  <c r="D2331" i="2"/>
  <c r="C2331" i="2"/>
  <c r="B2331" i="2"/>
  <c r="A2331" i="2"/>
  <c r="P2330" i="2"/>
  <c r="O2330" i="2"/>
  <c r="N2330" i="2"/>
  <c r="M2330" i="2"/>
  <c r="L2330" i="2"/>
  <c r="K2330" i="2"/>
  <c r="J2330" i="2"/>
  <c r="I2330" i="2"/>
  <c r="H2330" i="2"/>
  <c r="G2330" i="2"/>
  <c r="F2330" i="2"/>
  <c r="E2330" i="2"/>
  <c r="D2330" i="2"/>
  <c r="C2330" i="2"/>
  <c r="B2330" i="2"/>
  <c r="A2330" i="2"/>
  <c r="P2329" i="2"/>
  <c r="O2329" i="2"/>
  <c r="N2329" i="2"/>
  <c r="M2329" i="2"/>
  <c r="L2329" i="2"/>
  <c r="K2329" i="2"/>
  <c r="J2329" i="2"/>
  <c r="I2329" i="2"/>
  <c r="H2329" i="2"/>
  <c r="G2329" i="2"/>
  <c r="F2329" i="2"/>
  <c r="E2329" i="2"/>
  <c r="D2329" i="2"/>
  <c r="C2329" i="2"/>
  <c r="B2329" i="2"/>
  <c r="A2329" i="2"/>
  <c r="P2328" i="2"/>
  <c r="O2328" i="2"/>
  <c r="N2328" i="2"/>
  <c r="M2328" i="2"/>
  <c r="L2328" i="2"/>
  <c r="K2328" i="2"/>
  <c r="J2328" i="2"/>
  <c r="I2328" i="2"/>
  <c r="H2328" i="2"/>
  <c r="G2328" i="2"/>
  <c r="F2328" i="2"/>
  <c r="E2328" i="2"/>
  <c r="D2328" i="2"/>
  <c r="C2328" i="2"/>
  <c r="B2328" i="2"/>
  <c r="A2328" i="2"/>
  <c r="P2327" i="2"/>
  <c r="O2327" i="2"/>
  <c r="N2327" i="2"/>
  <c r="M2327" i="2"/>
  <c r="L2327" i="2"/>
  <c r="K2327" i="2"/>
  <c r="J2327" i="2"/>
  <c r="I2327" i="2"/>
  <c r="H2327" i="2"/>
  <c r="G2327" i="2"/>
  <c r="F2327" i="2"/>
  <c r="E2327" i="2"/>
  <c r="D2327" i="2"/>
  <c r="C2327" i="2"/>
  <c r="B2327" i="2"/>
  <c r="A2327" i="2"/>
  <c r="P2326" i="2"/>
  <c r="O2326" i="2"/>
  <c r="N2326" i="2"/>
  <c r="M2326" i="2"/>
  <c r="L2326" i="2"/>
  <c r="K2326" i="2"/>
  <c r="J2326" i="2"/>
  <c r="I2326" i="2"/>
  <c r="H2326" i="2"/>
  <c r="G2326" i="2"/>
  <c r="F2326" i="2"/>
  <c r="E2326" i="2"/>
  <c r="D2326" i="2"/>
  <c r="C2326" i="2"/>
  <c r="B2326" i="2"/>
  <c r="A2326" i="2"/>
  <c r="P2325" i="2"/>
  <c r="O2325" i="2"/>
  <c r="N2325" i="2"/>
  <c r="M2325" i="2"/>
  <c r="L2325" i="2"/>
  <c r="K2325" i="2"/>
  <c r="J2325" i="2"/>
  <c r="I2325" i="2"/>
  <c r="H2325" i="2"/>
  <c r="G2325" i="2"/>
  <c r="F2325" i="2"/>
  <c r="E2325" i="2"/>
  <c r="D2325" i="2"/>
  <c r="C2325" i="2"/>
  <c r="B2325" i="2"/>
  <c r="A2325" i="2"/>
  <c r="P2324" i="2"/>
  <c r="O2324" i="2"/>
  <c r="N2324" i="2"/>
  <c r="M2324" i="2"/>
  <c r="L2324" i="2"/>
  <c r="K2324" i="2"/>
  <c r="J2324" i="2"/>
  <c r="I2324" i="2"/>
  <c r="H2324" i="2"/>
  <c r="G2324" i="2"/>
  <c r="F2324" i="2"/>
  <c r="E2324" i="2"/>
  <c r="D2324" i="2"/>
  <c r="C2324" i="2"/>
  <c r="B2324" i="2"/>
  <c r="A2324" i="2"/>
  <c r="P2323" i="2"/>
  <c r="O2323" i="2"/>
  <c r="N2323" i="2"/>
  <c r="M2323" i="2"/>
  <c r="L2323" i="2"/>
  <c r="K2323" i="2"/>
  <c r="J2323" i="2"/>
  <c r="I2323" i="2"/>
  <c r="H2323" i="2"/>
  <c r="G2323" i="2"/>
  <c r="F2323" i="2"/>
  <c r="E2323" i="2"/>
  <c r="D2323" i="2"/>
  <c r="C2323" i="2"/>
  <c r="B2323" i="2"/>
  <c r="A2323" i="2"/>
  <c r="P2322" i="2"/>
  <c r="O2322" i="2"/>
  <c r="N2322" i="2"/>
  <c r="M2322" i="2"/>
  <c r="L2322" i="2"/>
  <c r="K2322" i="2"/>
  <c r="J2322" i="2"/>
  <c r="I2322" i="2"/>
  <c r="H2322" i="2"/>
  <c r="G2322" i="2"/>
  <c r="F2322" i="2"/>
  <c r="E2322" i="2"/>
  <c r="D2322" i="2"/>
  <c r="C2322" i="2"/>
  <c r="B2322" i="2"/>
  <c r="A2322" i="2"/>
  <c r="P2321" i="2"/>
  <c r="O2321" i="2"/>
  <c r="N2321" i="2"/>
  <c r="M2321" i="2"/>
  <c r="L2321" i="2"/>
  <c r="K2321" i="2"/>
  <c r="J2321" i="2"/>
  <c r="I2321" i="2"/>
  <c r="H2321" i="2"/>
  <c r="G2321" i="2"/>
  <c r="F2321" i="2"/>
  <c r="E2321" i="2"/>
  <c r="D2321" i="2"/>
  <c r="C2321" i="2"/>
  <c r="B2321" i="2"/>
  <c r="A2321" i="2"/>
  <c r="P2320" i="2"/>
  <c r="O2320" i="2"/>
  <c r="N2320" i="2"/>
  <c r="M2320" i="2"/>
  <c r="L2320" i="2"/>
  <c r="K2320" i="2"/>
  <c r="J2320" i="2"/>
  <c r="I2320" i="2"/>
  <c r="H2320" i="2"/>
  <c r="G2320" i="2"/>
  <c r="F2320" i="2"/>
  <c r="E2320" i="2"/>
  <c r="D2320" i="2"/>
  <c r="C2320" i="2"/>
  <c r="B2320" i="2"/>
  <c r="A2320" i="2"/>
  <c r="P2319" i="2"/>
  <c r="O2319" i="2"/>
  <c r="N2319" i="2"/>
  <c r="M2319" i="2"/>
  <c r="L2319" i="2"/>
  <c r="K2319" i="2"/>
  <c r="J2319" i="2"/>
  <c r="I2319" i="2"/>
  <c r="H2319" i="2"/>
  <c r="G2319" i="2"/>
  <c r="F2319" i="2"/>
  <c r="E2319" i="2"/>
  <c r="D2319" i="2"/>
  <c r="C2319" i="2"/>
  <c r="B2319" i="2"/>
  <c r="A2319" i="2"/>
  <c r="P2318" i="2"/>
  <c r="O2318" i="2"/>
  <c r="N2318" i="2"/>
  <c r="M2318" i="2"/>
  <c r="L2318" i="2"/>
  <c r="K2318" i="2"/>
  <c r="J2318" i="2"/>
  <c r="I2318" i="2"/>
  <c r="H2318" i="2"/>
  <c r="G2318" i="2"/>
  <c r="F2318" i="2"/>
  <c r="E2318" i="2"/>
  <c r="D2318" i="2"/>
  <c r="C2318" i="2"/>
  <c r="B2318" i="2"/>
  <c r="A2318" i="2"/>
  <c r="P2317" i="2"/>
  <c r="O2317" i="2"/>
  <c r="N2317" i="2"/>
  <c r="M2317" i="2"/>
  <c r="L2317" i="2"/>
  <c r="K2317" i="2"/>
  <c r="J2317" i="2"/>
  <c r="I2317" i="2"/>
  <c r="H2317" i="2"/>
  <c r="G2317" i="2"/>
  <c r="F2317" i="2"/>
  <c r="E2317" i="2"/>
  <c r="D2317" i="2"/>
  <c r="C2317" i="2"/>
  <c r="B2317" i="2"/>
  <c r="A2317" i="2"/>
  <c r="P2316" i="2"/>
  <c r="O2316" i="2"/>
  <c r="N2316" i="2"/>
  <c r="M2316" i="2"/>
  <c r="L2316" i="2"/>
  <c r="K2316" i="2"/>
  <c r="J2316" i="2"/>
  <c r="I2316" i="2"/>
  <c r="H2316" i="2"/>
  <c r="G2316" i="2"/>
  <c r="F2316" i="2"/>
  <c r="E2316" i="2"/>
  <c r="D2316" i="2"/>
  <c r="C2316" i="2"/>
  <c r="B2316" i="2"/>
  <c r="A2316" i="2"/>
  <c r="P2315" i="2"/>
  <c r="O2315" i="2"/>
  <c r="N2315" i="2"/>
  <c r="M2315" i="2"/>
  <c r="L2315" i="2"/>
  <c r="K2315" i="2"/>
  <c r="J2315" i="2"/>
  <c r="I2315" i="2"/>
  <c r="H2315" i="2"/>
  <c r="G2315" i="2"/>
  <c r="F2315" i="2"/>
  <c r="E2315" i="2"/>
  <c r="D2315" i="2"/>
  <c r="C2315" i="2"/>
  <c r="B2315" i="2"/>
  <c r="A2315" i="2"/>
  <c r="P2314" i="2"/>
  <c r="O2314" i="2"/>
  <c r="N2314" i="2"/>
  <c r="M2314" i="2"/>
  <c r="L2314" i="2"/>
  <c r="K2314" i="2"/>
  <c r="J2314" i="2"/>
  <c r="I2314" i="2"/>
  <c r="H2314" i="2"/>
  <c r="G2314" i="2"/>
  <c r="F2314" i="2"/>
  <c r="E2314" i="2"/>
  <c r="D2314" i="2"/>
  <c r="C2314" i="2"/>
  <c r="B2314" i="2"/>
  <c r="A2314" i="2"/>
  <c r="P2313" i="2"/>
  <c r="O2313" i="2"/>
  <c r="N2313" i="2"/>
  <c r="M2313" i="2"/>
  <c r="L2313" i="2"/>
  <c r="K2313" i="2"/>
  <c r="J2313" i="2"/>
  <c r="I2313" i="2"/>
  <c r="H2313" i="2"/>
  <c r="G2313" i="2"/>
  <c r="F2313" i="2"/>
  <c r="E2313" i="2"/>
  <c r="D2313" i="2"/>
  <c r="C2313" i="2"/>
  <c r="B2313" i="2"/>
  <c r="A2313" i="2"/>
  <c r="P2312" i="2"/>
  <c r="O2312" i="2"/>
  <c r="N2312" i="2"/>
  <c r="M2312" i="2"/>
  <c r="L2312" i="2"/>
  <c r="K2312" i="2"/>
  <c r="J2312" i="2"/>
  <c r="I2312" i="2"/>
  <c r="H2312" i="2"/>
  <c r="G2312" i="2"/>
  <c r="F2312" i="2"/>
  <c r="E2312" i="2"/>
  <c r="D2312" i="2"/>
  <c r="C2312" i="2"/>
  <c r="B2312" i="2"/>
  <c r="A2312" i="2"/>
  <c r="P2311" i="2"/>
  <c r="O2311" i="2"/>
  <c r="N2311" i="2"/>
  <c r="M2311" i="2"/>
  <c r="L2311" i="2"/>
  <c r="K2311" i="2"/>
  <c r="J2311" i="2"/>
  <c r="I2311" i="2"/>
  <c r="H2311" i="2"/>
  <c r="G2311" i="2"/>
  <c r="F2311" i="2"/>
  <c r="E2311" i="2"/>
  <c r="D2311" i="2"/>
  <c r="C2311" i="2"/>
  <c r="B2311" i="2"/>
  <c r="A2311" i="2"/>
  <c r="P2310" i="2"/>
  <c r="O2310" i="2"/>
  <c r="N2310" i="2"/>
  <c r="M2310" i="2"/>
  <c r="L2310" i="2"/>
  <c r="K2310" i="2"/>
  <c r="J2310" i="2"/>
  <c r="I2310" i="2"/>
  <c r="H2310" i="2"/>
  <c r="G2310" i="2"/>
  <c r="F2310" i="2"/>
  <c r="E2310" i="2"/>
  <c r="D2310" i="2"/>
  <c r="C2310" i="2"/>
  <c r="B2310" i="2"/>
  <c r="A2310" i="2"/>
  <c r="P2309" i="2"/>
  <c r="O2309" i="2"/>
  <c r="N2309" i="2"/>
  <c r="M2309" i="2"/>
  <c r="L2309" i="2"/>
  <c r="K2309" i="2"/>
  <c r="J2309" i="2"/>
  <c r="I2309" i="2"/>
  <c r="H2309" i="2"/>
  <c r="G2309" i="2"/>
  <c r="F2309" i="2"/>
  <c r="E2309" i="2"/>
  <c r="D2309" i="2"/>
  <c r="C2309" i="2"/>
  <c r="B2309" i="2"/>
  <c r="A2309" i="2"/>
  <c r="P2308" i="2"/>
  <c r="O2308" i="2"/>
  <c r="N2308" i="2"/>
  <c r="M2308" i="2"/>
  <c r="L2308" i="2"/>
  <c r="K2308" i="2"/>
  <c r="J2308" i="2"/>
  <c r="I2308" i="2"/>
  <c r="H2308" i="2"/>
  <c r="G2308" i="2"/>
  <c r="F2308" i="2"/>
  <c r="E2308" i="2"/>
  <c r="D2308" i="2"/>
  <c r="C2308" i="2"/>
  <c r="B2308" i="2"/>
  <c r="A2308" i="2"/>
  <c r="P2307" i="2"/>
  <c r="O2307" i="2"/>
  <c r="N2307" i="2"/>
  <c r="M2307" i="2"/>
  <c r="L2307" i="2"/>
  <c r="K2307" i="2"/>
  <c r="J2307" i="2"/>
  <c r="I2307" i="2"/>
  <c r="H2307" i="2"/>
  <c r="G2307" i="2"/>
  <c r="F2307" i="2"/>
  <c r="E2307" i="2"/>
  <c r="D2307" i="2"/>
  <c r="C2307" i="2"/>
  <c r="B2307" i="2"/>
  <c r="A2307" i="2"/>
  <c r="P2306" i="2"/>
  <c r="O2306" i="2"/>
  <c r="N2306" i="2"/>
  <c r="M2306" i="2"/>
  <c r="L2306" i="2"/>
  <c r="K2306" i="2"/>
  <c r="J2306" i="2"/>
  <c r="I2306" i="2"/>
  <c r="H2306" i="2"/>
  <c r="G2306" i="2"/>
  <c r="F2306" i="2"/>
  <c r="E2306" i="2"/>
  <c r="D2306" i="2"/>
  <c r="C2306" i="2"/>
  <c r="B2306" i="2"/>
  <c r="A2306" i="2"/>
  <c r="P2305" i="2"/>
  <c r="O2305" i="2"/>
  <c r="N2305" i="2"/>
  <c r="M2305" i="2"/>
  <c r="L2305" i="2"/>
  <c r="K2305" i="2"/>
  <c r="J2305" i="2"/>
  <c r="I2305" i="2"/>
  <c r="H2305" i="2"/>
  <c r="G2305" i="2"/>
  <c r="F2305" i="2"/>
  <c r="E2305" i="2"/>
  <c r="D2305" i="2"/>
  <c r="C2305" i="2"/>
  <c r="B2305" i="2"/>
  <c r="A2305" i="2"/>
  <c r="P2304" i="2"/>
  <c r="O2304" i="2"/>
  <c r="N2304" i="2"/>
  <c r="M2304" i="2"/>
  <c r="L2304" i="2"/>
  <c r="K2304" i="2"/>
  <c r="J2304" i="2"/>
  <c r="I2304" i="2"/>
  <c r="H2304" i="2"/>
  <c r="G2304" i="2"/>
  <c r="F2304" i="2"/>
  <c r="E2304" i="2"/>
  <c r="D2304" i="2"/>
  <c r="C2304" i="2"/>
  <c r="B2304" i="2"/>
  <c r="A2304" i="2"/>
  <c r="P2303" i="2"/>
  <c r="O2303" i="2"/>
  <c r="N2303" i="2"/>
  <c r="M2303" i="2"/>
  <c r="L2303" i="2"/>
  <c r="K2303" i="2"/>
  <c r="J2303" i="2"/>
  <c r="I2303" i="2"/>
  <c r="H2303" i="2"/>
  <c r="G2303" i="2"/>
  <c r="F2303" i="2"/>
  <c r="E2303" i="2"/>
  <c r="D2303" i="2"/>
  <c r="C2303" i="2"/>
  <c r="B2303" i="2"/>
  <c r="A2303" i="2"/>
  <c r="P2302" i="2"/>
  <c r="O2302" i="2"/>
  <c r="N2302" i="2"/>
  <c r="M2302" i="2"/>
  <c r="L2302" i="2"/>
  <c r="K2302" i="2"/>
  <c r="J2302" i="2"/>
  <c r="I2302" i="2"/>
  <c r="H2302" i="2"/>
  <c r="G2302" i="2"/>
  <c r="F2302" i="2"/>
  <c r="E2302" i="2"/>
  <c r="D2302" i="2"/>
  <c r="C2302" i="2"/>
  <c r="B2302" i="2"/>
  <c r="A2302" i="2"/>
  <c r="P2301" i="2"/>
  <c r="O2301" i="2"/>
  <c r="N2301" i="2"/>
  <c r="M2301" i="2"/>
  <c r="L2301" i="2"/>
  <c r="K2301" i="2"/>
  <c r="J2301" i="2"/>
  <c r="I2301" i="2"/>
  <c r="H2301" i="2"/>
  <c r="G2301" i="2"/>
  <c r="F2301" i="2"/>
  <c r="E2301" i="2"/>
  <c r="D2301" i="2"/>
  <c r="C2301" i="2"/>
  <c r="B2301" i="2"/>
  <c r="A2301" i="2"/>
  <c r="P2300" i="2"/>
  <c r="O2300" i="2"/>
  <c r="N2300" i="2"/>
  <c r="M2300" i="2"/>
  <c r="L2300" i="2"/>
  <c r="K2300" i="2"/>
  <c r="J2300" i="2"/>
  <c r="I2300" i="2"/>
  <c r="H2300" i="2"/>
  <c r="G2300" i="2"/>
  <c r="F2300" i="2"/>
  <c r="E2300" i="2"/>
  <c r="D2300" i="2"/>
  <c r="C2300" i="2"/>
  <c r="B2300" i="2"/>
  <c r="A2300" i="2"/>
  <c r="P2299" i="2"/>
  <c r="O2299" i="2"/>
  <c r="N2299" i="2"/>
  <c r="M2299" i="2"/>
  <c r="L2299" i="2"/>
  <c r="K2299" i="2"/>
  <c r="J2299" i="2"/>
  <c r="I2299" i="2"/>
  <c r="H2299" i="2"/>
  <c r="G2299" i="2"/>
  <c r="F2299" i="2"/>
  <c r="E2299" i="2"/>
  <c r="D2299" i="2"/>
  <c r="C2299" i="2"/>
  <c r="B2299" i="2"/>
  <c r="A2299" i="2"/>
  <c r="P2298" i="2"/>
  <c r="O2298" i="2"/>
  <c r="N2298" i="2"/>
  <c r="M2298" i="2"/>
  <c r="L2298" i="2"/>
  <c r="K2298" i="2"/>
  <c r="J2298" i="2"/>
  <c r="I2298" i="2"/>
  <c r="H2298" i="2"/>
  <c r="G2298" i="2"/>
  <c r="F2298" i="2"/>
  <c r="E2298" i="2"/>
  <c r="D2298" i="2"/>
  <c r="C2298" i="2"/>
  <c r="B2298" i="2"/>
  <c r="A2298" i="2"/>
  <c r="P2297" i="2"/>
  <c r="O2297" i="2"/>
  <c r="N2297" i="2"/>
  <c r="M2297" i="2"/>
  <c r="L2297" i="2"/>
  <c r="K2297" i="2"/>
  <c r="J2297" i="2"/>
  <c r="I2297" i="2"/>
  <c r="H2297" i="2"/>
  <c r="G2297" i="2"/>
  <c r="F2297" i="2"/>
  <c r="E2297" i="2"/>
  <c r="D2297" i="2"/>
  <c r="C2297" i="2"/>
  <c r="B2297" i="2"/>
  <c r="A2297" i="2"/>
  <c r="P2296" i="2"/>
  <c r="O2296" i="2"/>
  <c r="N2296" i="2"/>
  <c r="M2296" i="2"/>
  <c r="L2296" i="2"/>
  <c r="K2296" i="2"/>
  <c r="J2296" i="2"/>
  <c r="I2296" i="2"/>
  <c r="H2296" i="2"/>
  <c r="G2296" i="2"/>
  <c r="F2296" i="2"/>
  <c r="E2296" i="2"/>
  <c r="D2296" i="2"/>
  <c r="C2296" i="2"/>
  <c r="B2296" i="2"/>
  <c r="A2296" i="2"/>
  <c r="P2295" i="2"/>
  <c r="O2295" i="2"/>
  <c r="N2295" i="2"/>
  <c r="M2295" i="2"/>
  <c r="L2295" i="2"/>
  <c r="K2295" i="2"/>
  <c r="J2295" i="2"/>
  <c r="I2295" i="2"/>
  <c r="H2295" i="2"/>
  <c r="G2295" i="2"/>
  <c r="F2295" i="2"/>
  <c r="E2295" i="2"/>
  <c r="D2295" i="2"/>
  <c r="C2295" i="2"/>
  <c r="B2295" i="2"/>
  <c r="A2295" i="2"/>
  <c r="P2294" i="2"/>
  <c r="O2294" i="2"/>
  <c r="N2294" i="2"/>
  <c r="M2294" i="2"/>
  <c r="L2294" i="2"/>
  <c r="K2294" i="2"/>
  <c r="J2294" i="2"/>
  <c r="I2294" i="2"/>
  <c r="H2294" i="2"/>
  <c r="G2294" i="2"/>
  <c r="F2294" i="2"/>
  <c r="E2294" i="2"/>
  <c r="D2294" i="2"/>
  <c r="C2294" i="2"/>
  <c r="B2294" i="2"/>
  <c r="A2294" i="2"/>
  <c r="P2293" i="2"/>
  <c r="O2293" i="2"/>
  <c r="N2293" i="2"/>
  <c r="M2293" i="2"/>
  <c r="L2293" i="2"/>
  <c r="K2293" i="2"/>
  <c r="J2293" i="2"/>
  <c r="I2293" i="2"/>
  <c r="H2293" i="2"/>
  <c r="G2293" i="2"/>
  <c r="F2293" i="2"/>
  <c r="E2293" i="2"/>
  <c r="D2293" i="2"/>
  <c r="C2293" i="2"/>
  <c r="B2293" i="2"/>
  <c r="A2293" i="2"/>
  <c r="P2292" i="2"/>
  <c r="O2292" i="2"/>
  <c r="N2292" i="2"/>
  <c r="M2292" i="2"/>
  <c r="L2292" i="2"/>
  <c r="K2292" i="2"/>
  <c r="J2292" i="2"/>
  <c r="I2292" i="2"/>
  <c r="H2292" i="2"/>
  <c r="G2292" i="2"/>
  <c r="F2292" i="2"/>
  <c r="E2292" i="2"/>
  <c r="D2292" i="2"/>
  <c r="C2292" i="2"/>
  <c r="B2292" i="2"/>
  <c r="A2292" i="2"/>
  <c r="P2291" i="2"/>
  <c r="O2291" i="2"/>
  <c r="N2291" i="2"/>
  <c r="M2291" i="2"/>
  <c r="L2291" i="2"/>
  <c r="K2291" i="2"/>
  <c r="J2291" i="2"/>
  <c r="I2291" i="2"/>
  <c r="H2291" i="2"/>
  <c r="G2291" i="2"/>
  <c r="F2291" i="2"/>
  <c r="E2291" i="2"/>
  <c r="D2291" i="2"/>
  <c r="C2291" i="2"/>
  <c r="B2291" i="2"/>
  <c r="A2291" i="2"/>
  <c r="P2290" i="2"/>
  <c r="O2290" i="2"/>
  <c r="N2290" i="2"/>
  <c r="M2290" i="2"/>
  <c r="L2290" i="2"/>
  <c r="K2290" i="2"/>
  <c r="J2290" i="2"/>
  <c r="I2290" i="2"/>
  <c r="H2290" i="2"/>
  <c r="G2290" i="2"/>
  <c r="F2290" i="2"/>
  <c r="E2290" i="2"/>
  <c r="D2290" i="2"/>
  <c r="C2290" i="2"/>
  <c r="B2290" i="2"/>
  <c r="A2290" i="2"/>
  <c r="P2289" i="2"/>
  <c r="O2289" i="2"/>
  <c r="N2289" i="2"/>
  <c r="M2289" i="2"/>
  <c r="L2289" i="2"/>
  <c r="K2289" i="2"/>
  <c r="J2289" i="2"/>
  <c r="I2289" i="2"/>
  <c r="H2289" i="2"/>
  <c r="G2289" i="2"/>
  <c r="F2289" i="2"/>
  <c r="E2289" i="2"/>
  <c r="D2289" i="2"/>
  <c r="C2289" i="2"/>
  <c r="B2289" i="2"/>
  <c r="A2289" i="2"/>
  <c r="P2288" i="2"/>
  <c r="O2288" i="2"/>
  <c r="N2288" i="2"/>
  <c r="M2288" i="2"/>
  <c r="L2288" i="2"/>
  <c r="K2288" i="2"/>
  <c r="J2288" i="2"/>
  <c r="I2288" i="2"/>
  <c r="H2288" i="2"/>
  <c r="G2288" i="2"/>
  <c r="F2288" i="2"/>
  <c r="E2288" i="2"/>
  <c r="D2288" i="2"/>
  <c r="C2288" i="2"/>
  <c r="B2288" i="2"/>
  <c r="A2288" i="2"/>
  <c r="P2287" i="2"/>
  <c r="O2287" i="2"/>
  <c r="N2287" i="2"/>
  <c r="M2287" i="2"/>
  <c r="L2287" i="2"/>
  <c r="K2287" i="2"/>
  <c r="J2287" i="2"/>
  <c r="I2287" i="2"/>
  <c r="H2287" i="2"/>
  <c r="G2287" i="2"/>
  <c r="F2287" i="2"/>
  <c r="E2287" i="2"/>
  <c r="D2287" i="2"/>
  <c r="C2287" i="2"/>
  <c r="B2287" i="2"/>
  <c r="A2287" i="2"/>
  <c r="P2286" i="2"/>
  <c r="O2286" i="2"/>
  <c r="N2286" i="2"/>
  <c r="M2286" i="2"/>
  <c r="L2286" i="2"/>
  <c r="K2286" i="2"/>
  <c r="J2286" i="2"/>
  <c r="I2286" i="2"/>
  <c r="H2286" i="2"/>
  <c r="G2286" i="2"/>
  <c r="F2286" i="2"/>
  <c r="E2286" i="2"/>
  <c r="D2286" i="2"/>
  <c r="C2286" i="2"/>
  <c r="B2286" i="2"/>
  <c r="A2286" i="2"/>
  <c r="P2285" i="2"/>
  <c r="O2285" i="2"/>
  <c r="N2285" i="2"/>
  <c r="M2285" i="2"/>
  <c r="L2285" i="2"/>
  <c r="K2285" i="2"/>
  <c r="J2285" i="2"/>
  <c r="I2285" i="2"/>
  <c r="H2285" i="2"/>
  <c r="G2285" i="2"/>
  <c r="F2285" i="2"/>
  <c r="E2285" i="2"/>
  <c r="D2285" i="2"/>
  <c r="C2285" i="2"/>
  <c r="B2285" i="2"/>
  <c r="A2285" i="2"/>
  <c r="P2284" i="2"/>
  <c r="O2284" i="2"/>
  <c r="N2284" i="2"/>
  <c r="M2284" i="2"/>
  <c r="L2284" i="2"/>
  <c r="K2284" i="2"/>
  <c r="J2284" i="2"/>
  <c r="I2284" i="2"/>
  <c r="H2284" i="2"/>
  <c r="G2284" i="2"/>
  <c r="F2284" i="2"/>
  <c r="E2284" i="2"/>
  <c r="D2284" i="2"/>
  <c r="C2284" i="2"/>
  <c r="B2284" i="2"/>
  <c r="A2284" i="2"/>
  <c r="P2283" i="2"/>
  <c r="O2283" i="2"/>
  <c r="N2283" i="2"/>
  <c r="M2283" i="2"/>
  <c r="L2283" i="2"/>
  <c r="K2283" i="2"/>
  <c r="J2283" i="2"/>
  <c r="I2283" i="2"/>
  <c r="H2283" i="2"/>
  <c r="G2283" i="2"/>
  <c r="F2283" i="2"/>
  <c r="E2283" i="2"/>
  <c r="D2283" i="2"/>
  <c r="C2283" i="2"/>
  <c r="B2283" i="2"/>
  <c r="A2283" i="2"/>
  <c r="P2282" i="2"/>
  <c r="O2282" i="2"/>
  <c r="N2282" i="2"/>
  <c r="M2282" i="2"/>
  <c r="L2282" i="2"/>
  <c r="K2282" i="2"/>
  <c r="J2282" i="2"/>
  <c r="I2282" i="2"/>
  <c r="H2282" i="2"/>
  <c r="G2282" i="2"/>
  <c r="F2282" i="2"/>
  <c r="E2282" i="2"/>
  <c r="D2282" i="2"/>
  <c r="C2282" i="2"/>
  <c r="B2282" i="2"/>
  <c r="A2282" i="2"/>
  <c r="P2281" i="2"/>
  <c r="O2281" i="2"/>
  <c r="N2281" i="2"/>
  <c r="M2281" i="2"/>
  <c r="L2281" i="2"/>
  <c r="K2281" i="2"/>
  <c r="J2281" i="2"/>
  <c r="I2281" i="2"/>
  <c r="H2281" i="2"/>
  <c r="G2281" i="2"/>
  <c r="F2281" i="2"/>
  <c r="E2281" i="2"/>
  <c r="D2281" i="2"/>
  <c r="C2281" i="2"/>
  <c r="B2281" i="2"/>
  <c r="A2281" i="2"/>
  <c r="P2280" i="2"/>
  <c r="O2280" i="2"/>
  <c r="N2280" i="2"/>
  <c r="M2280" i="2"/>
  <c r="L2280" i="2"/>
  <c r="K2280" i="2"/>
  <c r="J2280" i="2"/>
  <c r="I2280" i="2"/>
  <c r="H2280" i="2"/>
  <c r="G2280" i="2"/>
  <c r="F2280" i="2"/>
  <c r="E2280" i="2"/>
  <c r="D2280" i="2"/>
  <c r="C2280" i="2"/>
  <c r="B2280" i="2"/>
  <c r="A2280" i="2"/>
  <c r="P2279" i="2"/>
  <c r="O2279" i="2"/>
  <c r="N2279" i="2"/>
  <c r="M2279" i="2"/>
  <c r="L2279" i="2"/>
  <c r="K2279" i="2"/>
  <c r="J2279" i="2"/>
  <c r="I2279" i="2"/>
  <c r="H2279" i="2"/>
  <c r="G2279" i="2"/>
  <c r="F2279" i="2"/>
  <c r="E2279" i="2"/>
  <c r="D2279" i="2"/>
  <c r="C2279" i="2"/>
  <c r="B2279" i="2"/>
  <c r="A2279" i="2"/>
  <c r="P2278" i="2"/>
  <c r="O2278" i="2"/>
  <c r="N2278" i="2"/>
  <c r="M2278" i="2"/>
  <c r="L2278" i="2"/>
  <c r="K2278" i="2"/>
  <c r="J2278" i="2"/>
  <c r="I2278" i="2"/>
  <c r="H2278" i="2"/>
  <c r="G2278" i="2"/>
  <c r="F2278" i="2"/>
  <c r="E2278" i="2"/>
  <c r="D2278" i="2"/>
  <c r="C2278" i="2"/>
  <c r="B2278" i="2"/>
  <c r="A2278" i="2"/>
  <c r="P2277" i="2"/>
  <c r="O2277" i="2"/>
  <c r="N2277" i="2"/>
  <c r="M2277" i="2"/>
  <c r="L2277" i="2"/>
  <c r="K2277" i="2"/>
  <c r="J2277" i="2"/>
  <c r="I2277" i="2"/>
  <c r="H2277" i="2"/>
  <c r="G2277" i="2"/>
  <c r="F2277" i="2"/>
  <c r="E2277" i="2"/>
  <c r="D2277" i="2"/>
  <c r="C2277" i="2"/>
  <c r="B2277" i="2"/>
  <c r="A2277" i="2"/>
  <c r="P2276" i="2"/>
  <c r="O2276" i="2"/>
  <c r="N2276" i="2"/>
  <c r="M2276" i="2"/>
  <c r="L2276" i="2"/>
  <c r="K2276" i="2"/>
  <c r="J2276" i="2"/>
  <c r="I2276" i="2"/>
  <c r="H2276" i="2"/>
  <c r="G2276" i="2"/>
  <c r="F2276" i="2"/>
  <c r="E2276" i="2"/>
  <c r="D2276" i="2"/>
  <c r="C2276" i="2"/>
  <c r="B2276" i="2"/>
  <c r="A2276" i="2"/>
  <c r="P2275" i="2"/>
  <c r="O2275" i="2"/>
  <c r="N2275" i="2"/>
  <c r="M2275" i="2"/>
  <c r="L2275" i="2"/>
  <c r="K2275" i="2"/>
  <c r="J2275" i="2"/>
  <c r="I2275" i="2"/>
  <c r="H2275" i="2"/>
  <c r="G2275" i="2"/>
  <c r="F2275" i="2"/>
  <c r="E2275" i="2"/>
  <c r="D2275" i="2"/>
  <c r="C2275" i="2"/>
  <c r="B2275" i="2"/>
  <c r="A2275" i="2"/>
  <c r="P2274" i="2"/>
  <c r="O2274" i="2"/>
  <c r="N2274" i="2"/>
  <c r="M2274" i="2"/>
  <c r="L2274" i="2"/>
  <c r="K2274" i="2"/>
  <c r="J2274" i="2"/>
  <c r="I2274" i="2"/>
  <c r="H2274" i="2"/>
  <c r="G2274" i="2"/>
  <c r="F2274" i="2"/>
  <c r="E2274" i="2"/>
  <c r="D2274" i="2"/>
  <c r="C2274" i="2"/>
  <c r="B2274" i="2"/>
  <c r="A2274" i="2"/>
  <c r="P2273" i="2"/>
  <c r="O2273" i="2"/>
  <c r="N2273" i="2"/>
  <c r="M2273" i="2"/>
  <c r="L2273" i="2"/>
  <c r="K2273" i="2"/>
  <c r="J2273" i="2"/>
  <c r="I2273" i="2"/>
  <c r="H2273" i="2"/>
  <c r="G2273" i="2"/>
  <c r="F2273" i="2"/>
  <c r="E2273" i="2"/>
  <c r="D2273" i="2"/>
  <c r="C2273" i="2"/>
  <c r="B2273" i="2"/>
  <c r="A2273" i="2"/>
  <c r="P2272" i="2"/>
  <c r="O2272" i="2"/>
  <c r="N2272" i="2"/>
  <c r="M2272" i="2"/>
  <c r="L2272" i="2"/>
  <c r="K2272" i="2"/>
  <c r="J2272" i="2"/>
  <c r="I2272" i="2"/>
  <c r="H2272" i="2"/>
  <c r="G2272" i="2"/>
  <c r="F2272" i="2"/>
  <c r="E2272" i="2"/>
  <c r="D2272" i="2"/>
  <c r="C2272" i="2"/>
  <c r="B2272" i="2"/>
  <c r="A2272" i="2"/>
  <c r="P2271" i="2"/>
  <c r="O2271" i="2"/>
  <c r="N2271" i="2"/>
  <c r="M2271" i="2"/>
  <c r="L2271" i="2"/>
  <c r="K2271" i="2"/>
  <c r="J2271" i="2"/>
  <c r="I2271" i="2"/>
  <c r="H2271" i="2"/>
  <c r="G2271" i="2"/>
  <c r="F2271" i="2"/>
  <c r="E2271" i="2"/>
  <c r="D2271" i="2"/>
  <c r="C2271" i="2"/>
  <c r="B2271" i="2"/>
  <c r="A2271" i="2"/>
  <c r="P2270" i="2"/>
  <c r="O2270" i="2"/>
  <c r="N2270" i="2"/>
  <c r="M2270" i="2"/>
  <c r="L2270" i="2"/>
  <c r="K2270" i="2"/>
  <c r="J2270" i="2"/>
  <c r="I2270" i="2"/>
  <c r="H2270" i="2"/>
  <c r="G2270" i="2"/>
  <c r="F2270" i="2"/>
  <c r="E2270" i="2"/>
  <c r="D2270" i="2"/>
  <c r="C2270" i="2"/>
  <c r="B2270" i="2"/>
  <c r="A2270" i="2"/>
  <c r="P2269" i="2"/>
  <c r="O2269" i="2"/>
  <c r="N2269" i="2"/>
  <c r="M2269" i="2"/>
  <c r="L2269" i="2"/>
  <c r="K2269" i="2"/>
  <c r="J2269" i="2"/>
  <c r="I2269" i="2"/>
  <c r="H2269" i="2"/>
  <c r="G2269" i="2"/>
  <c r="F2269" i="2"/>
  <c r="E2269" i="2"/>
  <c r="D2269" i="2"/>
  <c r="C2269" i="2"/>
  <c r="B2269" i="2"/>
  <c r="A2269" i="2"/>
  <c r="P2268" i="2"/>
  <c r="O2268" i="2"/>
  <c r="N2268" i="2"/>
  <c r="M2268" i="2"/>
  <c r="L2268" i="2"/>
  <c r="K2268" i="2"/>
  <c r="J2268" i="2"/>
  <c r="I2268" i="2"/>
  <c r="H2268" i="2"/>
  <c r="G2268" i="2"/>
  <c r="F2268" i="2"/>
  <c r="E2268" i="2"/>
  <c r="D2268" i="2"/>
  <c r="C2268" i="2"/>
  <c r="B2268" i="2"/>
  <c r="A2268" i="2"/>
  <c r="P2267" i="2"/>
  <c r="O2267" i="2"/>
  <c r="N2267" i="2"/>
  <c r="M2267" i="2"/>
  <c r="L2267" i="2"/>
  <c r="K2267" i="2"/>
  <c r="J2267" i="2"/>
  <c r="I2267" i="2"/>
  <c r="H2267" i="2"/>
  <c r="G2267" i="2"/>
  <c r="F2267" i="2"/>
  <c r="E2267" i="2"/>
  <c r="D2267" i="2"/>
  <c r="C2267" i="2"/>
  <c r="B2267" i="2"/>
  <c r="A2267" i="2"/>
  <c r="P2266" i="2"/>
  <c r="O2266" i="2"/>
  <c r="N2266" i="2"/>
  <c r="M2266" i="2"/>
  <c r="L2266" i="2"/>
  <c r="K2266" i="2"/>
  <c r="J2266" i="2"/>
  <c r="I2266" i="2"/>
  <c r="H2266" i="2"/>
  <c r="G2266" i="2"/>
  <c r="F2266" i="2"/>
  <c r="E2266" i="2"/>
  <c r="D2266" i="2"/>
  <c r="C2266" i="2"/>
  <c r="B2266" i="2"/>
  <c r="A2266" i="2"/>
  <c r="P2265" i="2"/>
  <c r="O2265" i="2"/>
  <c r="N2265" i="2"/>
  <c r="M2265" i="2"/>
  <c r="L2265" i="2"/>
  <c r="K2265" i="2"/>
  <c r="J2265" i="2"/>
  <c r="I2265" i="2"/>
  <c r="H2265" i="2"/>
  <c r="G2265" i="2"/>
  <c r="F2265" i="2"/>
  <c r="E2265" i="2"/>
  <c r="D2265" i="2"/>
  <c r="C2265" i="2"/>
  <c r="B2265" i="2"/>
  <c r="A2265" i="2"/>
  <c r="P2264" i="2"/>
  <c r="O2264" i="2"/>
  <c r="N2264" i="2"/>
  <c r="M2264" i="2"/>
  <c r="L2264" i="2"/>
  <c r="K2264" i="2"/>
  <c r="J2264" i="2"/>
  <c r="I2264" i="2"/>
  <c r="H2264" i="2"/>
  <c r="G2264" i="2"/>
  <c r="F2264" i="2"/>
  <c r="E2264" i="2"/>
  <c r="D2264" i="2"/>
  <c r="C2264" i="2"/>
  <c r="B2264" i="2"/>
  <c r="A2264" i="2"/>
  <c r="P2263" i="2"/>
  <c r="O2263" i="2"/>
  <c r="N2263" i="2"/>
  <c r="M2263" i="2"/>
  <c r="L2263" i="2"/>
  <c r="K2263" i="2"/>
  <c r="J2263" i="2"/>
  <c r="I2263" i="2"/>
  <c r="H2263" i="2"/>
  <c r="G2263" i="2"/>
  <c r="F2263" i="2"/>
  <c r="E2263" i="2"/>
  <c r="D2263" i="2"/>
  <c r="C2263" i="2"/>
  <c r="B2263" i="2"/>
  <c r="A2263" i="2"/>
  <c r="P2262" i="2"/>
  <c r="O2262" i="2"/>
  <c r="N2262" i="2"/>
  <c r="M2262" i="2"/>
  <c r="L2262" i="2"/>
  <c r="K2262" i="2"/>
  <c r="J2262" i="2"/>
  <c r="I2262" i="2"/>
  <c r="H2262" i="2"/>
  <c r="G2262" i="2"/>
  <c r="F2262" i="2"/>
  <c r="E2262" i="2"/>
  <c r="D2262" i="2"/>
  <c r="C2262" i="2"/>
  <c r="B2262" i="2"/>
  <c r="A2262" i="2"/>
  <c r="P2261" i="2"/>
  <c r="O2261" i="2"/>
  <c r="N2261" i="2"/>
  <c r="M2261" i="2"/>
  <c r="L2261" i="2"/>
  <c r="K2261" i="2"/>
  <c r="J2261" i="2"/>
  <c r="I2261" i="2"/>
  <c r="H2261" i="2"/>
  <c r="G2261" i="2"/>
  <c r="F2261" i="2"/>
  <c r="E2261" i="2"/>
  <c r="D2261" i="2"/>
  <c r="C2261" i="2"/>
  <c r="B2261" i="2"/>
  <c r="A2261" i="2"/>
  <c r="P2260" i="2"/>
  <c r="O2260" i="2"/>
  <c r="N2260" i="2"/>
  <c r="M2260" i="2"/>
  <c r="L2260" i="2"/>
  <c r="K2260" i="2"/>
  <c r="J2260" i="2"/>
  <c r="I2260" i="2"/>
  <c r="H2260" i="2"/>
  <c r="G2260" i="2"/>
  <c r="F2260" i="2"/>
  <c r="E2260" i="2"/>
  <c r="D2260" i="2"/>
  <c r="C2260" i="2"/>
  <c r="B2260" i="2"/>
  <c r="A2260" i="2"/>
  <c r="P2259" i="2"/>
  <c r="O2259" i="2"/>
  <c r="N2259" i="2"/>
  <c r="M2259" i="2"/>
  <c r="L2259" i="2"/>
  <c r="K2259" i="2"/>
  <c r="J2259" i="2"/>
  <c r="I2259" i="2"/>
  <c r="H2259" i="2"/>
  <c r="G2259" i="2"/>
  <c r="F2259" i="2"/>
  <c r="E2259" i="2"/>
  <c r="D2259" i="2"/>
  <c r="C2259" i="2"/>
  <c r="B2259" i="2"/>
  <c r="A2259" i="2"/>
  <c r="P2258" i="2"/>
  <c r="O2258" i="2"/>
  <c r="N2258" i="2"/>
  <c r="M2258" i="2"/>
  <c r="L2258" i="2"/>
  <c r="K2258" i="2"/>
  <c r="J2258" i="2"/>
  <c r="I2258" i="2"/>
  <c r="H2258" i="2"/>
  <c r="G2258" i="2"/>
  <c r="F2258" i="2"/>
  <c r="E2258" i="2"/>
  <c r="D2258" i="2"/>
  <c r="C2258" i="2"/>
  <c r="B2258" i="2"/>
  <c r="A2258" i="2"/>
  <c r="P2257" i="2"/>
  <c r="O2257" i="2"/>
  <c r="N2257" i="2"/>
  <c r="M2257" i="2"/>
  <c r="L2257" i="2"/>
  <c r="K2257" i="2"/>
  <c r="J2257" i="2"/>
  <c r="I2257" i="2"/>
  <c r="H2257" i="2"/>
  <c r="G2257" i="2"/>
  <c r="F2257" i="2"/>
  <c r="E2257" i="2"/>
  <c r="D2257" i="2"/>
  <c r="C2257" i="2"/>
  <c r="B2257" i="2"/>
  <c r="A2257" i="2"/>
  <c r="P2256" i="2"/>
  <c r="O2256" i="2"/>
  <c r="N2256" i="2"/>
  <c r="M2256" i="2"/>
  <c r="L2256" i="2"/>
  <c r="K2256" i="2"/>
  <c r="J2256" i="2"/>
  <c r="I2256" i="2"/>
  <c r="H2256" i="2"/>
  <c r="G2256" i="2"/>
  <c r="F2256" i="2"/>
  <c r="E2256" i="2"/>
  <c r="D2256" i="2"/>
  <c r="C2256" i="2"/>
  <c r="B2256" i="2"/>
  <c r="A2256" i="2"/>
  <c r="P2255" i="2"/>
  <c r="O2255" i="2"/>
  <c r="N2255" i="2"/>
  <c r="M2255" i="2"/>
  <c r="L2255" i="2"/>
  <c r="K2255" i="2"/>
  <c r="J2255" i="2"/>
  <c r="I2255" i="2"/>
  <c r="H2255" i="2"/>
  <c r="G2255" i="2"/>
  <c r="F2255" i="2"/>
  <c r="E2255" i="2"/>
  <c r="D2255" i="2"/>
  <c r="C2255" i="2"/>
  <c r="B2255" i="2"/>
  <c r="A2255" i="2"/>
  <c r="P2254" i="2"/>
  <c r="O2254" i="2"/>
  <c r="N2254" i="2"/>
  <c r="M2254" i="2"/>
  <c r="L2254" i="2"/>
  <c r="K2254" i="2"/>
  <c r="J2254" i="2"/>
  <c r="I2254" i="2"/>
  <c r="H2254" i="2"/>
  <c r="G2254" i="2"/>
  <c r="F2254" i="2"/>
  <c r="E2254" i="2"/>
  <c r="D2254" i="2"/>
  <c r="C2254" i="2"/>
  <c r="B2254" i="2"/>
  <c r="A2254" i="2"/>
  <c r="P2253" i="2"/>
  <c r="O2253" i="2"/>
  <c r="N2253" i="2"/>
  <c r="M2253" i="2"/>
  <c r="L2253" i="2"/>
  <c r="K2253" i="2"/>
  <c r="J2253" i="2"/>
  <c r="I2253" i="2"/>
  <c r="H2253" i="2"/>
  <c r="G2253" i="2"/>
  <c r="F2253" i="2"/>
  <c r="E2253" i="2"/>
  <c r="D2253" i="2"/>
  <c r="C2253" i="2"/>
  <c r="B2253" i="2"/>
  <c r="A2253" i="2"/>
  <c r="P2252" i="2"/>
  <c r="O2252" i="2"/>
  <c r="N2252" i="2"/>
  <c r="M2252" i="2"/>
  <c r="L2252" i="2"/>
  <c r="K2252" i="2"/>
  <c r="J2252" i="2"/>
  <c r="I2252" i="2"/>
  <c r="H2252" i="2"/>
  <c r="G2252" i="2"/>
  <c r="F2252" i="2"/>
  <c r="E2252" i="2"/>
  <c r="D2252" i="2"/>
  <c r="C2252" i="2"/>
  <c r="B2252" i="2"/>
  <c r="A2252" i="2"/>
  <c r="P2251" i="2"/>
  <c r="O2251" i="2"/>
  <c r="N2251" i="2"/>
  <c r="M2251" i="2"/>
  <c r="L2251" i="2"/>
  <c r="K2251" i="2"/>
  <c r="J2251" i="2"/>
  <c r="I2251" i="2"/>
  <c r="H2251" i="2"/>
  <c r="G2251" i="2"/>
  <c r="F2251" i="2"/>
  <c r="E2251" i="2"/>
  <c r="D2251" i="2"/>
  <c r="C2251" i="2"/>
  <c r="B2251" i="2"/>
  <c r="A2251" i="2"/>
  <c r="P2250" i="2"/>
  <c r="O2250" i="2"/>
  <c r="N2250" i="2"/>
  <c r="M2250" i="2"/>
  <c r="L2250" i="2"/>
  <c r="K2250" i="2"/>
  <c r="J2250" i="2"/>
  <c r="I2250" i="2"/>
  <c r="H2250" i="2"/>
  <c r="G2250" i="2"/>
  <c r="F2250" i="2"/>
  <c r="E2250" i="2"/>
  <c r="D2250" i="2"/>
  <c r="C2250" i="2"/>
  <c r="B2250" i="2"/>
  <c r="A2250" i="2"/>
  <c r="P2249" i="2"/>
  <c r="O2249" i="2"/>
  <c r="N2249" i="2"/>
  <c r="M2249" i="2"/>
  <c r="L2249" i="2"/>
  <c r="K2249" i="2"/>
  <c r="J2249" i="2"/>
  <c r="I2249" i="2"/>
  <c r="H2249" i="2"/>
  <c r="G2249" i="2"/>
  <c r="F2249" i="2"/>
  <c r="E2249" i="2"/>
  <c r="D2249" i="2"/>
  <c r="C2249" i="2"/>
  <c r="B2249" i="2"/>
  <c r="A2249" i="2"/>
  <c r="P2248" i="2"/>
  <c r="O2248" i="2"/>
  <c r="N2248" i="2"/>
  <c r="M2248" i="2"/>
  <c r="L2248" i="2"/>
  <c r="K2248" i="2"/>
  <c r="J2248" i="2"/>
  <c r="I2248" i="2"/>
  <c r="H2248" i="2"/>
  <c r="G2248" i="2"/>
  <c r="F2248" i="2"/>
  <c r="E2248" i="2"/>
  <c r="D2248" i="2"/>
  <c r="C2248" i="2"/>
  <c r="B2248" i="2"/>
  <c r="A2248" i="2"/>
  <c r="P2247" i="2"/>
  <c r="O2247" i="2"/>
  <c r="N2247" i="2"/>
  <c r="M2247" i="2"/>
  <c r="L2247" i="2"/>
  <c r="K2247" i="2"/>
  <c r="J2247" i="2"/>
  <c r="I2247" i="2"/>
  <c r="H2247" i="2"/>
  <c r="G2247" i="2"/>
  <c r="F2247" i="2"/>
  <c r="E2247" i="2"/>
  <c r="D2247" i="2"/>
  <c r="C2247" i="2"/>
  <c r="B2247" i="2"/>
  <c r="A2247" i="2"/>
  <c r="P2246" i="2"/>
  <c r="O2246" i="2"/>
  <c r="N2246" i="2"/>
  <c r="M2246" i="2"/>
  <c r="L2246" i="2"/>
  <c r="K2246" i="2"/>
  <c r="J2246" i="2"/>
  <c r="I2246" i="2"/>
  <c r="H2246" i="2"/>
  <c r="G2246" i="2"/>
  <c r="F2246" i="2"/>
  <c r="E2246" i="2"/>
  <c r="D2246" i="2"/>
  <c r="C2246" i="2"/>
  <c r="B2246" i="2"/>
  <c r="A2246" i="2"/>
  <c r="P2245" i="2"/>
  <c r="O2245" i="2"/>
  <c r="N2245" i="2"/>
  <c r="M2245" i="2"/>
  <c r="L2245" i="2"/>
  <c r="K2245" i="2"/>
  <c r="J2245" i="2"/>
  <c r="I2245" i="2"/>
  <c r="H2245" i="2"/>
  <c r="G2245" i="2"/>
  <c r="F2245" i="2"/>
  <c r="E2245" i="2"/>
  <c r="D2245" i="2"/>
  <c r="C2245" i="2"/>
  <c r="B2245" i="2"/>
  <c r="A2245" i="2"/>
  <c r="P2244" i="2"/>
  <c r="O2244" i="2"/>
  <c r="N2244" i="2"/>
  <c r="M2244" i="2"/>
  <c r="L2244" i="2"/>
  <c r="K2244" i="2"/>
  <c r="J2244" i="2"/>
  <c r="I2244" i="2"/>
  <c r="H2244" i="2"/>
  <c r="G2244" i="2"/>
  <c r="F2244" i="2"/>
  <c r="E2244" i="2"/>
  <c r="D2244" i="2"/>
  <c r="C2244" i="2"/>
  <c r="B2244" i="2"/>
  <c r="A2244" i="2"/>
  <c r="P2243" i="2"/>
  <c r="O2243" i="2"/>
  <c r="N2243" i="2"/>
  <c r="M2243" i="2"/>
  <c r="L2243" i="2"/>
  <c r="K2243" i="2"/>
  <c r="J2243" i="2"/>
  <c r="I2243" i="2"/>
  <c r="H2243" i="2"/>
  <c r="G2243" i="2"/>
  <c r="F2243" i="2"/>
  <c r="E2243" i="2"/>
  <c r="D2243" i="2"/>
  <c r="C2243" i="2"/>
  <c r="B2243" i="2"/>
  <c r="A2243" i="2"/>
  <c r="P2242" i="2"/>
  <c r="O2242" i="2"/>
  <c r="N2242" i="2"/>
  <c r="M2242" i="2"/>
  <c r="L2242" i="2"/>
  <c r="K2242" i="2"/>
  <c r="J2242" i="2"/>
  <c r="I2242" i="2"/>
  <c r="H2242" i="2"/>
  <c r="G2242" i="2"/>
  <c r="F2242" i="2"/>
  <c r="E2242" i="2"/>
  <c r="D2242" i="2"/>
  <c r="C2242" i="2"/>
  <c r="B2242" i="2"/>
  <c r="A2242" i="2"/>
  <c r="P2241" i="2"/>
  <c r="O2241" i="2"/>
  <c r="N2241" i="2"/>
  <c r="M2241" i="2"/>
  <c r="L2241" i="2"/>
  <c r="K2241" i="2"/>
  <c r="J2241" i="2"/>
  <c r="I2241" i="2"/>
  <c r="H2241" i="2"/>
  <c r="G2241" i="2"/>
  <c r="F2241" i="2"/>
  <c r="E2241" i="2"/>
  <c r="D2241" i="2"/>
  <c r="C2241" i="2"/>
  <c r="B2241" i="2"/>
  <c r="A2241" i="2"/>
  <c r="P2240" i="2"/>
  <c r="O2240" i="2"/>
  <c r="N2240" i="2"/>
  <c r="M2240" i="2"/>
  <c r="L2240" i="2"/>
  <c r="K2240" i="2"/>
  <c r="J2240" i="2"/>
  <c r="I2240" i="2"/>
  <c r="H2240" i="2"/>
  <c r="G2240" i="2"/>
  <c r="F2240" i="2"/>
  <c r="E2240" i="2"/>
  <c r="D2240" i="2"/>
  <c r="C2240" i="2"/>
  <c r="B2240" i="2"/>
  <c r="A2240" i="2"/>
  <c r="P2239" i="2"/>
  <c r="O2239" i="2"/>
  <c r="N2239" i="2"/>
  <c r="M2239" i="2"/>
  <c r="L2239" i="2"/>
  <c r="K2239" i="2"/>
  <c r="J2239" i="2"/>
  <c r="I2239" i="2"/>
  <c r="H2239" i="2"/>
  <c r="G2239" i="2"/>
  <c r="F2239" i="2"/>
  <c r="E2239" i="2"/>
  <c r="D2239" i="2"/>
  <c r="C2239" i="2"/>
  <c r="B2239" i="2"/>
  <c r="A2239" i="2"/>
  <c r="P2238" i="2"/>
  <c r="O2238" i="2"/>
  <c r="N2238" i="2"/>
  <c r="M2238" i="2"/>
  <c r="L2238" i="2"/>
  <c r="K2238" i="2"/>
  <c r="J2238" i="2"/>
  <c r="I2238" i="2"/>
  <c r="H2238" i="2"/>
  <c r="G2238" i="2"/>
  <c r="F2238" i="2"/>
  <c r="E2238" i="2"/>
  <c r="D2238" i="2"/>
  <c r="C2238" i="2"/>
  <c r="B2238" i="2"/>
  <c r="A2238" i="2"/>
  <c r="P2237" i="2"/>
  <c r="O2237" i="2"/>
  <c r="N2237" i="2"/>
  <c r="M2237" i="2"/>
  <c r="L2237" i="2"/>
  <c r="K2237" i="2"/>
  <c r="J2237" i="2"/>
  <c r="I2237" i="2"/>
  <c r="H2237" i="2"/>
  <c r="G2237" i="2"/>
  <c r="F2237" i="2"/>
  <c r="E2237" i="2"/>
  <c r="D2237" i="2"/>
  <c r="C2237" i="2"/>
  <c r="B2237" i="2"/>
  <c r="A2237" i="2"/>
  <c r="P2236" i="2"/>
  <c r="O2236" i="2"/>
  <c r="N2236" i="2"/>
  <c r="M2236" i="2"/>
  <c r="L2236" i="2"/>
  <c r="K2236" i="2"/>
  <c r="J2236" i="2"/>
  <c r="I2236" i="2"/>
  <c r="H2236" i="2"/>
  <c r="G2236" i="2"/>
  <c r="F2236" i="2"/>
  <c r="E2236" i="2"/>
  <c r="D2236" i="2"/>
  <c r="C2236" i="2"/>
  <c r="B2236" i="2"/>
  <c r="A2236" i="2"/>
  <c r="P2235" i="2"/>
  <c r="O2235" i="2"/>
  <c r="N2235" i="2"/>
  <c r="M2235" i="2"/>
  <c r="L2235" i="2"/>
  <c r="K2235" i="2"/>
  <c r="J2235" i="2"/>
  <c r="I2235" i="2"/>
  <c r="H2235" i="2"/>
  <c r="G2235" i="2"/>
  <c r="F2235" i="2"/>
  <c r="E2235" i="2"/>
  <c r="D2235" i="2"/>
  <c r="C2235" i="2"/>
  <c r="B2235" i="2"/>
  <c r="A2235" i="2"/>
  <c r="P2234" i="2"/>
  <c r="O2234" i="2"/>
  <c r="N2234" i="2"/>
  <c r="M2234" i="2"/>
  <c r="L2234" i="2"/>
  <c r="K2234" i="2"/>
  <c r="J2234" i="2"/>
  <c r="I2234" i="2"/>
  <c r="H2234" i="2"/>
  <c r="G2234" i="2"/>
  <c r="F2234" i="2"/>
  <c r="E2234" i="2"/>
  <c r="D2234" i="2"/>
  <c r="C2234" i="2"/>
  <c r="B2234" i="2"/>
  <c r="A2234" i="2"/>
  <c r="P2233" i="2"/>
  <c r="O2233" i="2"/>
  <c r="N2233" i="2"/>
  <c r="M2233" i="2"/>
  <c r="L2233" i="2"/>
  <c r="K2233" i="2"/>
  <c r="J2233" i="2"/>
  <c r="I2233" i="2"/>
  <c r="H2233" i="2"/>
  <c r="G2233" i="2"/>
  <c r="F2233" i="2"/>
  <c r="E2233" i="2"/>
  <c r="D2233" i="2"/>
  <c r="C2233" i="2"/>
  <c r="B2233" i="2"/>
  <c r="A2233" i="2"/>
  <c r="P2232" i="2"/>
  <c r="O2232" i="2"/>
  <c r="N2232" i="2"/>
  <c r="M2232" i="2"/>
  <c r="L2232" i="2"/>
  <c r="K2232" i="2"/>
  <c r="J2232" i="2"/>
  <c r="I2232" i="2"/>
  <c r="H2232" i="2"/>
  <c r="G2232" i="2"/>
  <c r="F2232" i="2"/>
  <c r="E2232" i="2"/>
  <c r="D2232" i="2"/>
  <c r="C2232" i="2"/>
  <c r="B2232" i="2"/>
  <c r="A2232" i="2"/>
  <c r="P2231" i="2"/>
  <c r="O2231" i="2"/>
  <c r="N2231" i="2"/>
  <c r="M2231" i="2"/>
  <c r="L2231" i="2"/>
  <c r="K2231" i="2"/>
  <c r="J2231" i="2"/>
  <c r="I2231" i="2"/>
  <c r="H2231" i="2"/>
  <c r="G2231" i="2"/>
  <c r="F2231" i="2"/>
  <c r="E2231" i="2"/>
  <c r="D2231" i="2"/>
  <c r="C2231" i="2"/>
  <c r="B2231" i="2"/>
  <c r="A2231" i="2"/>
  <c r="P2230" i="2"/>
  <c r="O2230" i="2"/>
  <c r="N2230" i="2"/>
  <c r="M2230" i="2"/>
  <c r="L2230" i="2"/>
  <c r="K2230" i="2"/>
  <c r="J2230" i="2"/>
  <c r="I2230" i="2"/>
  <c r="H2230" i="2"/>
  <c r="G2230" i="2"/>
  <c r="F2230" i="2"/>
  <c r="E2230" i="2"/>
  <c r="D2230" i="2"/>
  <c r="C2230" i="2"/>
  <c r="B2230" i="2"/>
  <c r="A2230" i="2"/>
  <c r="P2229" i="2"/>
  <c r="O2229" i="2"/>
  <c r="N2229" i="2"/>
  <c r="M2229" i="2"/>
  <c r="L2229" i="2"/>
  <c r="K2229" i="2"/>
  <c r="J2229" i="2"/>
  <c r="I2229" i="2"/>
  <c r="H2229" i="2"/>
  <c r="G2229" i="2"/>
  <c r="F2229" i="2"/>
  <c r="E2229" i="2"/>
  <c r="D2229" i="2"/>
  <c r="C2229" i="2"/>
  <c r="B2229" i="2"/>
  <c r="A2229" i="2"/>
  <c r="P2228" i="2"/>
  <c r="O2228" i="2"/>
  <c r="N2228" i="2"/>
  <c r="M2228" i="2"/>
  <c r="L2228" i="2"/>
  <c r="K2228" i="2"/>
  <c r="J2228" i="2"/>
  <c r="I2228" i="2"/>
  <c r="H2228" i="2"/>
  <c r="G2228" i="2"/>
  <c r="F2228" i="2"/>
  <c r="E2228" i="2"/>
  <c r="D2228" i="2"/>
  <c r="C2228" i="2"/>
  <c r="B2228" i="2"/>
  <c r="A2228" i="2"/>
  <c r="P2227" i="2"/>
  <c r="O2227" i="2"/>
  <c r="N2227" i="2"/>
  <c r="M2227" i="2"/>
  <c r="L2227" i="2"/>
  <c r="K2227" i="2"/>
  <c r="J2227" i="2"/>
  <c r="I2227" i="2"/>
  <c r="H2227" i="2"/>
  <c r="G2227" i="2"/>
  <c r="F2227" i="2"/>
  <c r="E2227" i="2"/>
  <c r="D2227" i="2"/>
  <c r="C2227" i="2"/>
  <c r="B2227" i="2"/>
  <c r="A2227" i="2"/>
  <c r="P2226" i="2"/>
  <c r="O2226" i="2"/>
  <c r="N2226" i="2"/>
  <c r="M2226" i="2"/>
  <c r="L2226" i="2"/>
  <c r="K2226" i="2"/>
  <c r="J2226" i="2"/>
  <c r="I2226" i="2"/>
  <c r="H2226" i="2"/>
  <c r="G2226" i="2"/>
  <c r="F2226" i="2"/>
  <c r="E2226" i="2"/>
  <c r="D2226" i="2"/>
  <c r="C2226" i="2"/>
  <c r="B2226" i="2"/>
  <c r="A2226" i="2"/>
  <c r="P2225" i="2"/>
  <c r="O2225" i="2"/>
  <c r="N2225" i="2"/>
  <c r="M2225" i="2"/>
  <c r="L2225" i="2"/>
  <c r="K2225" i="2"/>
  <c r="J2225" i="2"/>
  <c r="I2225" i="2"/>
  <c r="H2225" i="2"/>
  <c r="G2225" i="2"/>
  <c r="F2225" i="2"/>
  <c r="E2225" i="2"/>
  <c r="D2225" i="2"/>
  <c r="C2225" i="2"/>
  <c r="B2225" i="2"/>
  <c r="A2225" i="2"/>
  <c r="P2224" i="2"/>
  <c r="O2224" i="2"/>
  <c r="N2224" i="2"/>
  <c r="M2224" i="2"/>
  <c r="L2224" i="2"/>
  <c r="K2224" i="2"/>
  <c r="J2224" i="2"/>
  <c r="I2224" i="2"/>
  <c r="H2224" i="2"/>
  <c r="G2224" i="2"/>
  <c r="F2224" i="2"/>
  <c r="E2224" i="2"/>
  <c r="D2224" i="2"/>
  <c r="C2224" i="2"/>
  <c r="B2224" i="2"/>
  <c r="A2224" i="2"/>
  <c r="P2223" i="2"/>
  <c r="O2223" i="2"/>
  <c r="N2223" i="2"/>
  <c r="M2223" i="2"/>
  <c r="L2223" i="2"/>
  <c r="K2223" i="2"/>
  <c r="J2223" i="2"/>
  <c r="I2223" i="2"/>
  <c r="H2223" i="2"/>
  <c r="G2223" i="2"/>
  <c r="F2223" i="2"/>
  <c r="E2223" i="2"/>
  <c r="D2223" i="2"/>
  <c r="C2223" i="2"/>
  <c r="B2223" i="2"/>
  <c r="A2223" i="2"/>
  <c r="P2222" i="2"/>
  <c r="O2222" i="2"/>
  <c r="N2222" i="2"/>
  <c r="M2222" i="2"/>
  <c r="L2222" i="2"/>
  <c r="K2222" i="2"/>
  <c r="J2222" i="2"/>
  <c r="I2222" i="2"/>
  <c r="H2222" i="2"/>
  <c r="G2222" i="2"/>
  <c r="F2222" i="2"/>
  <c r="E2222" i="2"/>
  <c r="D2222" i="2"/>
  <c r="C2222" i="2"/>
  <c r="B2222" i="2"/>
  <c r="A2222" i="2"/>
  <c r="P2221" i="2"/>
  <c r="O2221" i="2"/>
  <c r="N2221" i="2"/>
  <c r="M2221" i="2"/>
  <c r="L2221" i="2"/>
  <c r="K2221" i="2"/>
  <c r="J2221" i="2"/>
  <c r="I2221" i="2"/>
  <c r="H2221" i="2"/>
  <c r="G2221" i="2"/>
  <c r="F2221" i="2"/>
  <c r="E2221" i="2"/>
  <c r="D2221" i="2"/>
  <c r="C2221" i="2"/>
  <c r="B2221" i="2"/>
  <c r="A2221" i="2"/>
  <c r="P2220" i="2"/>
  <c r="O2220" i="2"/>
  <c r="N2220" i="2"/>
  <c r="M2220" i="2"/>
  <c r="L2220" i="2"/>
  <c r="K2220" i="2"/>
  <c r="J2220" i="2"/>
  <c r="I2220" i="2"/>
  <c r="H2220" i="2"/>
  <c r="G2220" i="2"/>
  <c r="F2220" i="2"/>
  <c r="E2220" i="2"/>
  <c r="D2220" i="2"/>
  <c r="C2220" i="2"/>
  <c r="B2220" i="2"/>
  <c r="A2220" i="2"/>
  <c r="P2219" i="2"/>
  <c r="O2219" i="2"/>
  <c r="N2219" i="2"/>
  <c r="M2219" i="2"/>
  <c r="L2219" i="2"/>
  <c r="K2219" i="2"/>
  <c r="J2219" i="2"/>
  <c r="I2219" i="2"/>
  <c r="H2219" i="2"/>
  <c r="G2219" i="2"/>
  <c r="F2219" i="2"/>
  <c r="E2219" i="2"/>
  <c r="D2219" i="2"/>
  <c r="C2219" i="2"/>
  <c r="B2219" i="2"/>
  <c r="A2219" i="2"/>
  <c r="P2218" i="2"/>
  <c r="O2218" i="2"/>
  <c r="N2218" i="2"/>
  <c r="M2218" i="2"/>
  <c r="L2218" i="2"/>
  <c r="K2218" i="2"/>
  <c r="J2218" i="2"/>
  <c r="I2218" i="2"/>
  <c r="H2218" i="2"/>
  <c r="G2218" i="2"/>
  <c r="F2218" i="2"/>
  <c r="E2218" i="2"/>
  <c r="D2218" i="2"/>
  <c r="C2218" i="2"/>
  <c r="B2218" i="2"/>
  <c r="A2218" i="2"/>
  <c r="P2217" i="2"/>
  <c r="O2217" i="2"/>
  <c r="N2217" i="2"/>
  <c r="M2217" i="2"/>
  <c r="L2217" i="2"/>
  <c r="K2217" i="2"/>
  <c r="J2217" i="2"/>
  <c r="I2217" i="2"/>
  <c r="H2217" i="2"/>
  <c r="G2217" i="2"/>
  <c r="F2217" i="2"/>
  <c r="E2217" i="2"/>
  <c r="D2217" i="2"/>
  <c r="C2217" i="2"/>
  <c r="B2217" i="2"/>
  <c r="A2217" i="2"/>
  <c r="P2216" i="2"/>
  <c r="O2216" i="2"/>
  <c r="N2216" i="2"/>
  <c r="M2216" i="2"/>
  <c r="L2216" i="2"/>
  <c r="K2216" i="2"/>
  <c r="J2216" i="2"/>
  <c r="I2216" i="2"/>
  <c r="H2216" i="2"/>
  <c r="G2216" i="2"/>
  <c r="F2216" i="2"/>
  <c r="E2216" i="2"/>
  <c r="D2216" i="2"/>
  <c r="C2216" i="2"/>
  <c r="B2216" i="2"/>
  <c r="A2216" i="2"/>
  <c r="P2215" i="2"/>
  <c r="O2215" i="2"/>
  <c r="N2215" i="2"/>
  <c r="M2215" i="2"/>
  <c r="L2215" i="2"/>
  <c r="K2215" i="2"/>
  <c r="J2215" i="2"/>
  <c r="I2215" i="2"/>
  <c r="H2215" i="2"/>
  <c r="G2215" i="2"/>
  <c r="F2215" i="2"/>
  <c r="E2215" i="2"/>
  <c r="D2215" i="2"/>
  <c r="C2215" i="2"/>
  <c r="B2215" i="2"/>
  <c r="A2215" i="2"/>
  <c r="P2214" i="2"/>
  <c r="O2214" i="2"/>
  <c r="N2214" i="2"/>
  <c r="M2214" i="2"/>
  <c r="L2214" i="2"/>
  <c r="K2214" i="2"/>
  <c r="J2214" i="2"/>
  <c r="I2214" i="2"/>
  <c r="H2214" i="2"/>
  <c r="G2214" i="2"/>
  <c r="F2214" i="2"/>
  <c r="E2214" i="2"/>
  <c r="D2214" i="2"/>
  <c r="C2214" i="2"/>
  <c r="B2214" i="2"/>
  <c r="A2214" i="2"/>
  <c r="P2213" i="2"/>
  <c r="O2213" i="2"/>
  <c r="N2213" i="2"/>
  <c r="M2213" i="2"/>
  <c r="L2213" i="2"/>
  <c r="K2213" i="2"/>
  <c r="J2213" i="2"/>
  <c r="I2213" i="2"/>
  <c r="H2213" i="2"/>
  <c r="G2213" i="2"/>
  <c r="F2213" i="2"/>
  <c r="E2213" i="2"/>
  <c r="D2213" i="2"/>
  <c r="C2213" i="2"/>
  <c r="B2213" i="2"/>
  <c r="A2213" i="2"/>
  <c r="P2212" i="2"/>
  <c r="O2212" i="2"/>
  <c r="N2212" i="2"/>
  <c r="M2212" i="2"/>
  <c r="L2212" i="2"/>
  <c r="K2212" i="2"/>
  <c r="J2212" i="2"/>
  <c r="I2212" i="2"/>
  <c r="H2212" i="2"/>
  <c r="G2212" i="2"/>
  <c r="F2212" i="2"/>
  <c r="E2212" i="2"/>
  <c r="D2212" i="2"/>
  <c r="C2212" i="2"/>
  <c r="B2212" i="2"/>
  <c r="A2212" i="2"/>
  <c r="P2211" i="2"/>
  <c r="O2211" i="2"/>
  <c r="N2211" i="2"/>
  <c r="M2211" i="2"/>
  <c r="L2211" i="2"/>
  <c r="K2211" i="2"/>
  <c r="J2211" i="2"/>
  <c r="I2211" i="2"/>
  <c r="H2211" i="2"/>
  <c r="G2211" i="2"/>
  <c r="F2211" i="2"/>
  <c r="E2211" i="2"/>
  <c r="D2211" i="2"/>
  <c r="C2211" i="2"/>
  <c r="B2211" i="2"/>
  <c r="A2211" i="2"/>
  <c r="P2210" i="2"/>
  <c r="O2210" i="2"/>
  <c r="N2210" i="2"/>
  <c r="M2210" i="2"/>
  <c r="L2210" i="2"/>
  <c r="K2210" i="2"/>
  <c r="J2210" i="2"/>
  <c r="I2210" i="2"/>
  <c r="H2210" i="2"/>
  <c r="G2210" i="2"/>
  <c r="F2210" i="2"/>
  <c r="E2210" i="2"/>
  <c r="D2210" i="2"/>
  <c r="C2210" i="2"/>
  <c r="B2210" i="2"/>
  <c r="A2210" i="2"/>
  <c r="P2209" i="2"/>
  <c r="O2209" i="2"/>
  <c r="N2209" i="2"/>
  <c r="M2209" i="2"/>
  <c r="L2209" i="2"/>
  <c r="K2209" i="2"/>
  <c r="J2209" i="2"/>
  <c r="I2209" i="2"/>
  <c r="H2209" i="2"/>
  <c r="G2209" i="2"/>
  <c r="F2209" i="2"/>
  <c r="E2209" i="2"/>
  <c r="D2209" i="2"/>
  <c r="C2209" i="2"/>
  <c r="B2209" i="2"/>
  <c r="A2209" i="2"/>
  <c r="P2208" i="2"/>
  <c r="O2208" i="2"/>
  <c r="N2208" i="2"/>
  <c r="M2208" i="2"/>
  <c r="L2208" i="2"/>
  <c r="K2208" i="2"/>
  <c r="J2208" i="2"/>
  <c r="I2208" i="2"/>
  <c r="H2208" i="2"/>
  <c r="G2208" i="2"/>
  <c r="F2208" i="2"/>
  <c r="E2208" i="2"/>
  <c r="D2208" i="2"/>
  <c r="C2208" i="2"/>
  <c r="B2208" i="2"/>
  <c r="A2208" i="2"/>
  <c r="P2207" i="2"/>
  <c r="O2207" i="2"/>
  <c r="N2207" i="2"/>
  <c r="M2207" i="2"/>
  <c r="L2207" i="2"/>
  <c r="K2207" i="2"/>
  <c r="J2207" i="2"/>
  <c r="I2207" i="2"/>
  <c r="H2207" i="2"/>
  <c r="G2207" i="2"/>
  <c r="F2207" i="2"/>
  <c r="E2207" i="2"/>
  <c r="D2207" i="2"/>
  <c r="C2207" i="2"/>
  <c r="B2207" i="2"/>
  <c r="A2207" i="2"/>
  <c r="P2206" i="2"/>
  <c r="O2206" i="2"/>
  <c r="N2206" i="2"/>
  <c r="M2206" i="2"/>
  <c r="L2206" i="2"/>
  <c r="K2206" i="2"/>
  <c r="J2206" i="2"/>
  <c r="I2206" i="2"/>
  <c r="H2206" i="2"/>
  <c r="G2206" i="2"/>
  <c r="F2206" i="2"/>
  <c r="E2206" i="2"/>
  <c r="D2206" i="2"/>
  <c r="C2206" i="2"/>
  <c r="B2206" i="2"/>
  <c r="A2206" i="2"/>
  <c r="P2205" i="2"/>
  <c r="O2205" i="2"/>
  <c r="N2205" i="2"/>
  <c r="M2205" i="2"/>
  <c r="L2205" i="2"/>
  <c r="K2205" i="2"/>
  <c r="J2205" i="2"/>
  <c r="I2205" i="2"/>
  <c r="H2205" i="2"/>
  <c r="G2205" i="2"/>
  <c r="F2205" i="2"/>
  <c r="E2205" i="2"/>
  <c r="D2205" i="2"/>
  <c r="C2205" i="2"/>
  <c r="B2205" i="2"/>
  <c r="A2205" i="2"/>
  <c r="P2204" i="2"/>
  <c r="O2204" i="2"/>
  <c r="N2204" i="2"/>
  <c r="M2204" i="2"/>
  <c r="L2204" i="2"/>
  <c r="K2204" i="2"/>
  <c r="J2204" i="2"/>
  <c r="I2204" i="2"/>
  <c r="H2204" i="2"/>
  <c r="G2204" i="2"/>
  <c r="F2204" i="2"/>
  <c r="E2204" i="2"/>
  <c r="D2204" i="2"/>
  <c r="C2204" i="2"/>
  <c r="B2204" i="2"/>
  <c r="A2204" i="2"/>
  <c r="P2203" i="2"/>
  <c r="O2203" i="2"/>
  <c r="N2203" i="2"/>
  <c r="M2203" i="2"/>
  <c r="L2203" i="2"/>
  <c r="K2203" i="2"/>
  <c r="J2203" i="2"/>
  <c r="I2203" i="2"/>
  <c r="H2203" i="2"/>
  <c r="G2203" i="2"/>
  <c r="F2203" i="2"/>
  <c r="E2203" i="2"/>
  <c r="D2203" i="2"/>
  <c r="C2203" i="2"/>
  <c r="B2203" i="2"/>
  <c r="A2203" i="2"/>
  <c r="P2202" i="2"/>
  <c r="O2202" i="2"/>
  <c r="N2202" i="2"/>
  <c r="M2202" i="2"/>
  <c r="L2202" i="2"/>
  <c r="K2202" i="2"/>
  <c r="J2202" i="2"/>
  <c r="I2202" i="2"/>
  <c r="H2202" i="2"/>
  <c r="G2202" i="2"/>
  <c r="F2202" i="2"/>
  <c r="E2202" i="2"/>
  <c r="D2202" i="2"/>
  <c r="C2202" i="2"/>
  <c r="B2202" i="2"/>
  <c r="A2202" i="2"/>
  <c r="P2201" i="2"/>
  <c r="O2201" i="2"/>
  <c r="N2201" i="2"/>
  <c r="M2201" i="2"/>
  <c r="L2201" i="2"/>
  <c r="K2201" i="2"/>
  <c r="J2201" i="2"/>
  <c r="I2201" i="2"/>
  <c r="H2201" i="2"/>
  <c r="G2201" i="2"/>
  <c r="F2201" i="2"/>
  <c r="E2201" i="2"/>
  <c r="D2201" i="2"/>
  <c r="C2201" i="2"/>
  <c r="B2201" i="2"/>
  <c r="A2201" i="2"/>
  <c r="P2200" i="2"/>
  <c r="O2200" i="2"/>
  <c r="N2200" i="2"/>
  <c r="M2200" i="2"/>
  <c r="L2200" i="2"/>
  <c r="K2200" i="2"/>
  <c r="J2200" i="2"/>
  <c r="I2200" i="2"/>
  <c r="H2200" i="2"/>
  <c r="G2200" i="2"/>
  <c r="F2200" i="2"/>
  <c r="E2200" i="2"/>
  <c r="D2200" i="2"/>
  <c r="C2200" i="2"/>
  <c r="B2200" i="2"/>
  <c r="A2200" i="2"/>
  <c r="P2199" i="2"/>
  <c r="O2199" i="2"/>
  <c r="N2199" i="2"/>
  <c r="M2199" i="2"/>
  <c r="L2199" i="2"/>
  <c r="K2199" i="2"/>
  <c r="J2199" i="2"/>
  <c r="I2199" i="2"/>
  <c r="H2199" i="2"/>
  <c r="G2199" i="2"/>
  <c r="F2199" i="2"/>
  <c r="E2199" i="2"/>
  <c r="D2199" i="2"/>
  <c r="C2199" i="2"/>
  <c r="B2199" i="2"/>
  <c r="A2199" i="2"/>
  <c r="P2198" i="2"/>
  <c r="O2198" i="2"/>
  <c r="N2198" i="2"/>
  <c r="M2198" i="2"/>
  <c r="L2198" i="2"/>
  <c r="K2198" i="2"/>
  <c r="J2198" i="2"/>
  <c r="I2198" i="2"/>
  <c r="H2198" i="2"/>
  <c r="G2198" i="2"/>
  <c r="F2198" i="2"/>
  <c r="E2198" i="2"/>
  <c r="D2198" i="2"/>
  <c r="C2198" i="2"/>
  <c r="B2198" i="2"/>
  <c r="A2198" i="2"/>
  <c r="P2197" i="2"/>
  <c r="O2197" i="2"/>
  <c r="N2197" i="2"/>
  <c r="M2197" i="2"/>
  <c r="L2197" i="2"/>
  <c r="K2197" i="2"/>
  <c r="J2197" i="2"/>
  <c r="I2197" i="2"/>
  <c r="H2197" i="2"/>
  <c r="G2197" i="2"/>
  <c r="F2197" i="2"/>
  <c r="E2197" i="2"/>
  <c r="D2197" i="2"/>
  <c r="C2197" i="2"/>
  <c r="B2197" i="2"/>
  <c r="A2197" i="2"/>
  <c r="P2196" i="2"/>
  <c r="O2196" i="2"/>
  <c r="N2196" i="2"/>
  <c r="M2196" i="2"/>
  <c r="L2196" i="2"/>
  <c r="K2196" i="2"/>
  <c r="J2196" i="2"/>
  <c r="I2196" i="2"/>
  <c r="H2196" i="2"/>
  <c r="G2196" i="2"/>
  <c r="F2196" i="2"/>
  <c r="E2196" i="2"/>
  <c r="D2196" i="2"/>
  <c r="C2196" i="2"/>
  <c r="B2196" i="2"/>
  <c r="A2196" i="2"/>
  <c r="P2195" i="2"/>
  <c r="O2195" i="2"/>
  <c r="N2195" i="2"/>
  <c r="M2195" i="2"/>
  <c r="L2195" i="2"/>
  <c r="K2195" i="2"/>
  <c r="J2195" i="2"/>
  <c r="I2195" i="2"/>
  <c r="H2195" i="2"/>
  <c r="G2195" i="2"/>
  <c r="F2195" i="2"/>
  <c r="E2195" i="2"/>
  <c r="D2195" i="2"/>
  <c r="C2195" i="2"/>
  <c r="B2195" i="2"/>
  <c r="A2195" i="2"/>
  <c r="P2194" i="2"/>
  <c r="O2194" i="2"/>
  <c r="N2194" i="2"/>
  <c r="M2194" i="2"/>
  <c r="L2194" i="2"/>
  <c r="K2194" i="2"/>
  <c r="J2194" i="2"/>
  <c r="I2194" i="2"/>
  <c r="H2194" i="2"/>
  <c r="G2194" i="2"/>
  <c r="F2194" i="2"/>
  <c r="E2194" i="2"/>
  <c r="D2194" i="2"/>
  <c r="C2194" i="2"/>
  <c r="B2194" i="2"/>
  <c r="A2194" i="2"/>
  <c r="P2193" i="2"/>
  <c r="O2193" i="2"/>
  <c r="N2193" i="2"/>
  <c r="M2193" i="2"/>
  <c r="L2193" i="2"/>
  <c r="K2193" i="2"/>
  <c r="J2193" i="2"/>
  <c r="I2193" i="2"/>
  <c r="H2193" i="2"/>
  <c r="G2193" i="2"/>
  <c r="F2193" i="2"/>
  <c r="E2193" i="2"/>
  <c r="D2193" i="2"/>
  <c r="C2193" i="2"/>
  <c r="B2193" i="2"/>
  <c r="A2193" i="2"/>
  <c r="P2192" i="2"/>
  <c r="O2192" i="2"/>
  <c r="N2192" i="2"/>
  <c r="M2192" i="2"/>
  <c r="L2192" i="2"/>
  <c r="K2192" i="2"/>
  <c r="J2192" i="2"/>
  <c r="I2192" i="2"/>
  <c r="H2192" i="2"/>
  <c r="G2192" i="2"/>
  <c r="F2192" i="2"/>
  <c r="E2192" i="2"/>
  <c r="D2192" i="2"/>
  <c r="C2192" i="2"/>
  <c r="B2192" i="2"/>
  <c r="A2192" i="2"/>
  <c r="P2191" i="2"/>
  <c r="O2191" i="2"/>
  <c r="N2191" i="2"/>
  <c r="M2191" i="2"/>
  <c r="L2191" i="2"/>
  <c r="K2191" i="2"/>
  <c r="J2191" i="2"/>
  <c r="I2191" i="2"/>
  <c r="H2191" i="2"/>
  <c r="G2191" i="2"/>
  <c r="F2191" i="2"/>
  <c r="E2191" i="2"/>
  <c r="D2191" i="2"/>
  <c r="C2191" i="2"/>
  <c r="B2191" i="2"/>
  <c r="A2191" i="2"/>
  <c r="P2190" i="2"/>
  <c r="O2190" i="2"/>
  <c r="N2190" i="2"/>
  <c r="M2190" i="2"/>
  <c r="L2190" i="2"/>
  <c r="K2190" i="2"/>
  <c r="J2190" i="2"/>
  <c r="I2190" i="2"/>
  <c r="H2190" i="2"/>
  <c r="G2190" i="2"/>
  <c r="F2190" i="2"/>
  <c r="E2190" i="2"/>
  <c r="D2190" i="2"/>
  <c r="C2190" i="2"/>
  <c r="B2190" i="2"/>
  <c r="A2190" i="2"/>
  <c r="P2189" i="2"/>
  <c r="O2189" i="2"/>
  <c r="N2189" i="2"/>
  <c r="M2189" i="2"/>
  <c r="L2189" i="2"/>
  <c r="K2189" i="2"/>
  <c r="J2189" i="2"/>
  <c r="I2189" i="2"/>
  <c r="H2189" i="2"/>
  <c r="G2189" i="2"/>
  <c r="F2189" i="2"/>
  <c r="E2189" i="2"/>
  <c r="D2189" i="2"/>
  <c r="C2189" i="2"/>
  <c r="B2189" i="2"/>
  <c r="A2189" i="2"/>
  <c r="P2188" i="2"/>
  <c r="O2188" i="2"/>
  <c r="N2188" i="2"/>
  <c r="M2188" i="2"/>
  <c r="L2188" i="2"/>
  <c r="K2188" i="2"/>
  <c r="J2188" i="2"/>
  <c r="I2188" i="2"/>
  <c r="H2188" i="2"/>
  <c r="G2188" i="2"/>
  <c r="F2188" i="2"/>
  <c r="E2188" i="2"/>
  <c r="D2188" i="2"/>
  <c r="C2188" i="2"/>
  <c r="B2188" i="2"/>
  <c r="A2188" i="2"/>
  <c r="P2187" i="2"/>
  <c r="O2187" i="2"/>
  <c r="N2187" i="2"/>
  <c r="M2187" i="2"/>
  <c r="L2187" i="2"/>
  <c r="K2187" i="2"/>
  <c r="J2187" i="2"/>
  <c r="I2187" i="2"/>
  <c r="H2187" i="2"/>
  <c r="G2187" i="2"/>
  <c r="F2187" i="2"/>
  <c r="E2187" i="2"/>
  <c r="D2187" i="2"/>
  <c r="C2187" i="2"/>
  <c r="B2187" i="2"/>
  <c r="A2187" i="2"/>
  <c r="P2186" i="2"/>
  <c r="O2186" i="2"/>
  <c r="N2186" i="2"/>
  <c r="M2186" i="2"/>
  <c r="L2186" i="2"/>
  <c r="K2186" i="2"/>
  <c r="J2186" i="2"/>
  <c r="I2186" i="2"/>
  <c r="H2186" i="2"/>
  <c r="G2186" i="2"/>
  <c r="F2186" i="2"/>
  <c r="E2186" i="2"/>
  <c r="D2186" i="2"/>
  <c r="C2186" i="2"/>
  <c r="B2186" i="2"/>
  <c r="A2186" i="2"/>
  <c r="P2185" i="2"/>
  <c r="O2185" i="2"/>
  <c r="N2185" i="2"/>
  <c r="M2185" i="2"/>
  <c r="L2185" i="2"/>
  <c r="K2185" i="2"/>
  <c r="J2185" i="2"/>
  <c r="I2185" i="2"/>
  <c r="H2185" i="2"/>
  <c r="G2185" i="2"/>
  <c r="F2185" i="2"/>
  <c r="E2185" i="2"/>
  <c r="D2185" i="2"/>
  <c r="C2185" i="2"/>
  <c r="B2185" i="2"/>
  <c r="A2185" i="2"/>
  <c r="P2184" i="2"/>
  <c r="O2184" i="2"/>
  <c r="N2184" i="2"/>
  <c r="M2184" i="2"/>
  <c r="L2184" i="2"/>
  <c r="K2184" i="2"/>
  <c r="J2184" i="2"/>
  <c r="I2184" i="2"/>
  <c r="H2184" i="2"/>
  <c r="G2184" i="2"/>
  <c r="F2184" i="2"/>
  <c r="E2184" i="2"/>
  <c r="D2184" i="2"/>
  <c r="C2184" i="2"/>
  <c r="B2184" i="2"/>
  <c r="A2184" i="2"/>
  <c r="P2183" i="2"/>
  <c r="O2183" i="2"/>
  <c r="N2183" i="2"/>
  <c r="M2183" i="2"/>
  <c r="L2183" i="2"/>
  <c r="K2183" i="2"/>
  <c r="J2183" i="2"/>
  <c r="I2183" i="2"/>
  <c r="H2183" i="2"/>
  <c r="G2183" i="2"/>
  <c r="F2183" i="2"/>
  <c r="E2183" i="2"/>
  <c r="D2183" i="2"/>
  <c r="C2183" i="2"/>
  <c r="B2183" i="2"/>
  <c r="A2183" i="2"/>
  <c r="P2182" i="2"/>
  <c r="O2182" i="2"/>
  <c r="N2182" i="2"/>
  <c r="M2182" i="2"/>
  <c r="L2182" i="2"/>
  <c r="K2182" i="2"/>
  <c r="J2182" i="2"/>
  <c r="I2182" i="2"/>
  <c r="H2182" i="2"/>
  <c r="G2182" i="2"/>
  <c r="F2182" i="2"/>
  <c r="E2182" i="2"/>
  <c r="D2182" i="2"/>
  <c r="C2182" i="2"/>
  <c r="B2182" i="2"/>
  <c r="A2182" i="2"/>
  <c r="P2181" i="2"/>
  <c r="O2181" i="2"/>
  <c r="N2181" i="2"/>
  <c r="M2181" i="2"/>
  <c r="L2181" i="2"/>
  <c r="K2181" i="2"/>
  <c r="J2181" i="2"/>
  <c r="I2181" i="2"/>
  <c r="H2181" i="2"/>
  <c r="G2181" i="2"/>
  <c r="F2181" i="2"/>
  <c r="E2181" i="2"/>
  <c r="D2181" i="2"/>
  <c r="C2181" i="2"/>
  <c r="B2181" i="2"/>
  <c r="A2181" i="2"/>
  <c r="P2180" i="2"/>
  <c r="O2180" i="2"/>
  <c r="N2180" i="2"/>
  <c r="M2180" i="2"/>
  <c r="L2180" i="2"/>
  <c r="K2180" i="2"/>
  <c r="J2180" i="2"/>
  <c r="I2180" i="2"/>
  <c r="H2180" i="2"/>
  <c r="G2180" i="2"/>
  <c r="F2180" i="2"/>
  <c r="E2180" i="2"/>
  <c r="D2180" i="2"/>
  <c r="C2180" i="2"/>
  <c r="B2180" i="2"/>
  <c r="A2180" i="2"/>
  <c r="P2179" i="2"/>
  <c r="O2179" i="2"/>
  <c r="N2179" i="2"/>
  <c r="M2179" i="2"/>
  <c r="L2179" i="2"/>
  <c r="K2179" i="2"/>
  <c r="J2179" i="2"/>
  <c r="I2179" i="2"/>
  <c r="H2179" i="2"/>
  <c r="G2179" i="2"/>
  <c r="F2179" i="2"/>
  <c r="E2179" i="2"/>
  <c r="D2179" i="2"/>
  <c r="C2179" i="2"/>
  <c r="B2179" i="2"/>
  <c r="A2179" i="2"/>
  <c r="P2178" i="2"/>
  <c r="O2178" i="2"/>
  <c r="N2178" i="2"/>
  <c r="M2178" i="2"/>
  <c r="L2178" i="2"/>
  <c r="K2178" i="2"/>
  <c r="J2178" i="2"/>
  <c r="I2178" i="2"/>
  <c r="H2178" i="2"/>
  <c r="G2178" i="2"/>
  <c r="F2178" i="2"/>
  <c r="E2178" i="2"/>
  <c r="D2178" i="2"/>
  <c r="C2178" i="2"/>
  <c r="B2178" i="2"/>
  <c r="A2178" i="2"/>
  <c r="P2177" i="2"/>
  <c r="O2177" i="2"/>
  <c r="N2177" i="2"/>
  <c r="M2177" i="2"/>
  <c r="L2177" i="2"/>
  <c r="K2177" i="2"/>
  <c r="J2177" i="2"/>
  <c r="I2177" i="2"/>
  <c r="H2177" i="2"/>
  <c r="G2177" i="2"/>
  <c r="F2177" i="2"/>
  <c r="E2177" i="2"/>
  <c r="D2177" i="2"/>
  <c r="C2177" i="2"/>
  <c r="B2177" i="2"/>
  <c r="A2177" i="2"/>
  <c r="P2176" i="2"/>
  <c r="O2176" i="2"/>
  <c r="N2176" i="2"/>
  <c r="M2176" i="2"/>
  <c r="L2176" i="2"/>
  <c r="K2176" i="2"/>
  <c r="J2176" i="2"/>
  <c r="I2176" i="2"/>
  <c r="H2176" i="2"/>
  <c r="G2176" i="2"/>
  <c r="F2176" i="2"/>
  <c r="E2176" i="2"/>
  <c r="D2176" i="2"/>
  <c r="C2176" i="2"/>
  <c r="B2176" i="2"/>
  <c r="A2176" i="2"/>
  <c r="P2175" i="2"/>
  <c r="O2175" i="2"/>
  <c r="N2175" i="2"/>
  <c r="M2175" i="2"/>
  <c r="L2175" i="2"/>
  <c r="K2175" i="2"/>
  <c r="J2175" i="2"/>
  <c r="I2175" i="2"/>
  <c r="H2175" i="2"/>
  <c r="G2175" i="2"/>
  <c r="F2175" i="2"/>
  <c r="E2175" i="2"/>
  <c r="D2175" i="2"/>
  <c r="C2175" i="2"/>
  <c r="B2175" i="2"/>
  <c r="A2175" i="2"/>
  <c r="P2174" i="2"/>
  <c r="O2174" i="2"/>
  <c r="N2174" i="2"/>
  <c r="M2174" i="2"/>
  <c r="L2174" i="2"/>
  <c r="K2174" i="2"/>
  <c r="J2174" i="2"/>
  <c r="I2174" i="2"/>
  <c r="H2174" i="2"/>
  <c r="G2174" i="2"/>
  <c r="F2174" i="2"/>
  <c r="E2174" i="2"/>
  <c r="D2174" i="2"/>
  <c r="C2174" i="2"/>
  <c r="B2174" i="2"/>
  <c r="A2174" i="2"/>
  <c r="P2173" i="2"/>
  <c r="O2173" i="2"/>
  <c r="N2173" i="2"/>
  <c r="M2173" i="2"/>
  <c r="L2173" i="2"/>
  <c r="K2173" i="2"/>
  <c r="J2173" i="2"/>
  <c r="I2173" i="2"/>
  <c r="H2173" i="2"/>
  <c r="G2173" i="2"/>
  <c r="F2173" i="2"/>
  <c r="E2173" i="2"/>
  <c r="D2173" i="2"/>
  <c r="C2173" i="2"/>
  <c r="B2173" i="2"/>
  <c r="A2173" i="2"/>
  <c r="P2172" i="2"/>
  <c r="O2172" i="2"/>
  <c r="N2172" i="2"/>
  <c r="M2172" i="2"/>
  <c r="L2172" i="2"/>
  <c r="K2172" i="2"/>
  <c r="J2172" i="2"/>
  <c r="I2172" i="2"/>
  <c r="H2172" i="2"/>
  <c r="G2172" i="2"/>
  <c r="F2172" i="2"/>
  <c r="E2172" i="2"/>
  <c r="D2172" i="2"/>
  <c r="C2172" i="2"/>
  <c r="B2172" i="2"/>
  <c r="A2172" i="2"/>
  <c r="P2171" i="2"/>
  <c r="O2171" i="2"/>
  <c r="N2171" i="2"/>
  <c r="M2171" i="2"/>
  <c r="L2171" i="2"/>
  <c r="K2171" i="2"/>
  <c r="J2171" i="2"/>
  <c r="I2171" i="2"/>
  <c r="H2171" i="2"/>
  <c r="G2171" i="2"/>
  <c r="F2171" i="2"/>
  <c r="E2171" i="2"/>
  <c r="D2171" i="2"/>
  <c r="C2171" i="2"/>
  <c r="B2171" i="2"/>
  <c r="A2171" i="2"/>
  <c r="P2170" i="2"/>
  <c r="O2170" i="2"/>
  <c r="N2170" i="2"/>
  <c r="M2170" i="2"/>
  <c r="L2170" i="2"/>
  <c r="K2170" i="2"/>
  <c r="J2170" i="2"/>
  <c r="I2170" i="2"/>
  <c r="H2170" i="2"/>
  <c r="G2170" i="2"/>
  <c r="F2170" i="2"/>
  <c r="E2170" i="2"/>
  <c r="D2170" i="2"/>
  <c r="C2170" i="2"/>
  <c r="B2170" i="2"/>
  <c r="A2170" i="2"/>
  <c r="P2169" i="2"/>
  <c r="O2169" i="2"/>
  <c r="N2169" i="2"/>
  <c r="M2169" i="2"/>
  <c r="L2169" i="2"/>
  <c r="K2169" i="2"/>
  <c r="J2169" i="2"/>
  <c r="I2169" i="2"/>
  <c r="H2169" i="2"/>
  <c r="G2169" i="2"/>
  <c r="F2169" i="2"/>
  <c r="E2169" i="2"/>
  <c r="D2169" i="2"/>
  <c r="C2169" i="2"/>
  <c r="B2169" i="2"/>
  <c r="A2169" i="2"/>
  <c r="P2168" i="2"/>
  <c r="O2168" i="2"/>
  <c r="N2168" i="2"/>
  <c r="M2168" i="2"/>
  <c r="L2168" i="2"/>
  <c r="K2168" i="2"/>
  <c r="J2168" i="2"/>
  <c r="I2168" i="2"/>
  <c r="H2168" i="2"/>
  <c r="G2168" i="2"/>
  <c r="F2168" i="2"/>
  <c r="E2168" i="2"/>
  <c r="D2168" i="2"/>
  <c r="C2168" i="2"/>
  <c r="B2168" i="2"/>
  <c r="A2168" i="2"/>
  <c r="P2167" i="2"/>
  <c r="O2167" i="2"/>
  <c r="N2167" i="2"/>
  <c r="M2167" i="2"/>
  <c r="L2167" i="2"/>
  <c r="K2167" i="2"/>
  <c r="J2167" i="2"/>
  <c r="I2167" i="2"/>
  <c r="H2167" i="2"/>
  <c r="G2167" i="2"/>
  <c r="F2167" i="2"/>
  <c r="E2167" i="2"/>
  <c r="D2167" i="2"/>
  <c r="C2167" i="2"/>
  <c r="B2167" i="2"/>
  <c r="A2167" i="2"/>
  <c r="P2166" i="2"/>
  <c r="O2166" i="2"/>
  <c r="N2166" i="2"/>
  <c r="M2166" i="2"/>
  <c r="L2166" i="2"/>
  <c r="K2166" i="2"/>
  <c r="J2166" i="2"/>
  <c r="I2166" i="2"/>
  <c r="H2166" i="2"/>
  <c r="G2166" i="2"/>
  <c r="F2166" i="2"/>
  <c r="E2166" i="2"/>
  <c r="D2166" i="2"/>
  <c r="C2166" i="2"/>
  <c r="B2166" i="2"/>
  <c r="A2166" i="2"/>
  <c r="P2165" i="2"/>
  <c r="O2165" i="2"/>
  <c r="N2165" i="2"/>
  <c r="M2165" i="2"/>
  <c r="L2165" i="2"/>
  <c r="K2165" i="2"/>
  <c r="J2165" i="2"/>
  <c r="I2165" i="2"/>
  <c r="H2165" i="2"/>
  <c r="G2165" i="2"/>
  <c r="F2165" i="2"/>
  <c r="E2165" i="2"/>
  <c r="D2165" i="2"/>
  <c r="C2165" i="2"/>
  <c r="B2165" i="2"/>
  <c r="A2165" i="2"/>
  <c r="P2164" i="2"/>
  <c r="O2164" i="2"/>
  <c r="N2164" i="2"/>
  <c r="M2164" i="2"/>
  <c r="L2164" i="2"/>
  <c r="K2164" i="2"/>
  <c r="J2164" i="2"/>
  <c r="I2164" i="2"/>
  <c r="H2164" i="2"/>
  <c r="G2164" i="2"/>
  <c r="F2164" i="2"/>
  <c r="E2164" i="2"/>
  <c r="D2164" i="2"/>
  <c r="C2164" i="2"/>
  <c r="B2164" i="2"/>
  <c r="A2164" i="2"/>
  <c r="P2163" i="2"/>
  <c r="O2163" i="2"/>
  <c r="N2163" i="2"/>
  <c r="M2163" i="2"/>
  <c r="L2163" i="2"/>
  <c r="K2163" i="2"/>
  <c r="J2163" i="2"/>
  <c r="I2163" i="2"/>
  <c r="H2163" i="2"/>
  <c r="G2163" i="2"/>
  <c r="F2163" i="2"/>
  <c r="E2163" i="2"/>
  <c r="D2163" i="2"/>
  <c r="C2163" i="2"/>
  <c r="B2163" i="2"/>
  <c r="A2163" i="2"/>
  <c r="P2162" i="2"/>
  <c r="O2162" i="2"/>
  <c r="N2162" i="2"/>
  <c r="M2162" i="2"/>
  <c r="L2162" i="2"/>
  <c r="K2162" i="2"/>
  <c r="J2162" i="2"/>
  <c r="I2162" i="2"/>
  <c r="H2162" i="2"/>
  <c r="G2162" i="2"/>
  <c r="F2162" i="2"/>
  <c r="E2162" i="2"/>
  <c r="D2162" i="2"/>
  <c r="C2162" i="2"/>
  <c r="B2162" i="2"/>
  <c r="A2162" i="2"/>
  <c r="P2161" i="2"/>
  <c r="O2161" i="2"/>
  <c r="N2161" i="2"/>
  <c r="M2161" i="2"/>
  <c r="L2161" i="2"/>
  <c r="K2161" i="2"/>
  <c r="J2161" i="2"/>
  <c r="I2161" i="2"/>
  <c r="H2161" i="2"/>
  <c r="G2161" i="2"/>
  <c r="F2161" i="2"/>
  <c r="E2161" i="2"/>
  <c r="D2161" i="2"/>
  <c r="C2161" i="2"/>
  <c r="B2161" i="2"/>
  <c r="A2161" i="2"/>
  <c r="P2160" i="2"/>
  <c r="O2160" i="2"/>
  <c r="N2160" i="2"/>
  <c r="M2160" i="2"/>
  <c r="L2160" i="2"/>
  <c r="K2160" i="2"/>
  <c r="J2160" i="2"/>
  <c r="I2160" i="2"/>
  <c r="H2160" i="2"/>
  <c r="G2160" i="2"/>
  <c r="F2160" i="2"/>
  <c r="E2160" i="2"/>
  <c r="D2160" i="2"/>
  <c r="C2160" i="2"/>
  <c r="B2160" i="2"/>
  <c r="A2160" i="2"/>
  <c r="P2159" i="2"/>
  <c r="O2159" i="2"/>
  <c r="N2159" i="2"/>
  <c r="M2159" i="2"/>
  <c r="L2159" i="2"/>
  <c r="K2159" i="2"/>
  <c r="J2159" i="2"/>
  <c r="I2159" i="2"/>
  <c r="H2159" i="2"/>
  <c r="G2159" i="2"/>
  <c r="F2159" i="2"/>
  <c r="E2159" i="2"/>
  <c r="D2159" i="2"/>
  <c r="C2159" i="2"/>
  <c r="B2159" i="2"/>
  <c r="A2159" i="2"/>
  <c r="P2158" i="2"/>
  <c r="O2158" i="2"/>
  <c r="N2158" i="2"/>
  <c r="M2158" i="2"/>
  <c r="L2158" i="2"/>
  <c r="K2158" i="2"/>
  <c r="J2158" i="2"/>
  <c r="I2158" i="2"/>
  <c r="H2158" i="2"/>
  <c r="G2158" i="2"/>
  <c r="F2158" i="2"/>
  <c r="E2158" i="2"/>
  <c r="D2158" i="2"/>
  <c r="C2158" i="2"/>
  <c r="B2158" i="2"/>
  <c r="A2158" i="2"/>
  <c r="P2157" i="2"/>
  <c r="O2157" i="2"/>
  <c r="N2157" i="2"/>
  <c r="M2157" i="2"/>
  <c r="L2157" i="2"/>
  <c r="K2157" i="2"/>
  <c r="J2157" i="2"/>
  <c r="I2157" i="2"/>
  <c r="H2157" i="2"/>
  <c r="G2157" i="2"/>
  <c r="F2157" i="2"/>
  <c r="E2157" i="2"/>
  <c r="D2157" i="2"/>
  <c r="C2157" i="2"/>
  <c r="B2157" i="2"/>
  <c r="A2157" i="2"/>
  <c r="P2156" i="2"/>
  <c r="O2156" i="2"/>
  <c r="N2156" i="2"/>
  <c r="M2156" i="2"/>
  <c r="L2156" i="2"/>
  <c r="K2156" i="2"/>
  <c r="J2156" i="2"/>
  <c r="I2156" i="2"/>
  <c r="H2156" i="2"/>
  <c r="G2156" i="2"/>
  <c r="F2156" i="2"/>
  <c r="E2156" i="2"/>
  <c r="D2156" i="2"/>
  <c r="C2156" i="2"/>
  <c r="B2156" i="2"/>
  <c r="A2156" i="2"/>
  <c r="P2155" i="2"/>
  <c r="O2155" i="2"/>
  <c r="N2155" i="2"/>
  <c r="M2155" i="2"/>
  <c r="L2155" i="2"/>
  <c r="K2155" i="2"/>
  <c r="J2155" i="2"/>
  <c r="I2155" i="2"/>
  <c r="H2155" i="2"/>
  <c r="G2155" i="2"/>
  <c r="F2155" i="2"/>
  <c r="E2155" i="2"/>
  <c r="D2155" i="2"/>
  <c r="C2155" i="2"/>
  <c r="B2155" i="2"/>
  <c r="A2155" i="2"/>
  <c r="P2154" i="2"/>
  <c r="O2154" i="2"/>
  <c r="N2154" i="2"/>
  <c r="M2154" i="2"/>
  <c r="L2154" i="2"/>
  <c r="K2154" i="2"/>
  <c r="J2154" i="2"/>
  <c r="I2154" i="2"/>
  <c r="H2154" i="2"/>
  <c r="G2154" i="2"/>
  <c r="F2154" i="2"/>
  <c r="E2154" i="2"/>
  <c r="D2154" i="2"/>
  <c r="C2154" i="2"/>
  <c r="B2154" i="2"/>
  <c r="A2154" i="2"/>
  <c r="P2153" i="2"/>
  <c r="O2153" i="2"/>
  <c r="N2153" i="2"/>
  <c r="M2153" i="2"/>
  <c r="L2153" i="2"/>
  <c r="K2153" i="2"/>
  <c r="J2153" i="2"/>
  <c r="I2153" i="2"/>
  <c r="H2153" i="2"/>
  <c r="G2153" i="2"/>
  <c r="F2153" i="2"/>
  <c r="E2153" i="2"/>
  <c r="D2153" i="2"/>
  <c r="C2153" i="2"/>
  <c r="B2153" i="2"/>
  <c r="A2153" i="2"/>
  <c r="P2152" i="2"/>
  <c r="O2152" i="2"/>
  <c r="N2152" i="2"/>
  <c r="M2152" i="2"/>
  <c r="L2152" i="2"/>
  <c r="K2152" i="2"/>
  <c r="J2152" i="2"/>
  <c r="I2152" i="2"/>
  <c r="H2152" i="2"/>
  <c r="G2152" i="2"/>
  <c r="F2152" i="2"/>
  <c r="E2152" i="2"/>
  <c r="D2152" i="2"/>
  <c r="C2152" i="2"/>
  <c r="B2152" i="2"/>
  <c r="A2152" i="2"/>
  <c r="P2151" i="2"/>
  <c r="O2151" i="2"/>
  <c r="N2151" i="2"/>
  <c r="M2151" i="2"/>
  <c r="L2151" i="2"/>
  <c r="K2151" i="2"/>
  <c r="J2151" i="2"/>
  <c r="I2151" i="2"/>
  <c r="H2151" i="2"/>
  <c r="G2151" i="2"/>
  <c r="F2151" i="2"/>
  <c r="E2151" i="2"/>
  <c r="D2151" i="2"/>
  <c r="C2151" i="2"/>
  <c r="B2151" i="2"/>
  <c r="A2151" i="2"/>
  <c r="P2150" i="2"/>
  <c r="O2150" i="2"/>
  <c r="N2150" i="2"/>
  <c r="M2150" i="2"/>
  <c r="L2150" i="2"/>
  <c r="K2150" i="2"/>
  <c r="J2150" i="2"/>
  <c r="I2150" i="2"/>
  <c r="H2150" i="2"/>
  <c r="G2150" i="2"/>
  <c r="F2150" i="2"/>
  <c r="E2150" i="2"/>
  <c r="D2150" i="2"/>
  <c r="C2150" i="2"/>
  <c r="B2150" i="2"/>
  <c r="A2150" i="2"/>
  <c r="P2149" i="2"/>
  <c r="O2149" i="2"/>
  <c r="N2149" i="2"/>
  <c r="M2149" i="2"/>
  <c r="L2149" i="2"/>
  <c r="K2149" i="2"/>
  <c r="J2149" i="2"/>
  <c r="I2149" i="2"/>
  <c r="H2149" i="2"/>
  <c r="G2149" i="2"/>
  <c r="F2149" i="2"/>
  <c r="E2149" i="2"/>
  <c r="D2149" i="2"/>
  <c r="C2149" i="2"/>
  <c r="B2149" i="2"/>
  <c r="A2149" i="2"/>
  <c r="P2148" i="2"/>
  <c r="O2148" i="2"/>
  <c r="N2148" i="2"/>
  <c r="M2148" i="2"/>
  <c r="L2148" i="2"/>
  <c r="K2148" i="2"/>
  <c r="J2148" i="2"/>
  <c r="I2148" i="2"/>
  <c r="H2148" i="2"/>
  <c r="G2148" i="2"/>
  <c r="F2148" i="2"/>
  <c r="E2148" i="2"/>
  <c r="D2148" i="2"/>
  <c r="C2148" i="2"/>
  <c r="B2148" i="2"/>
  <c r="A2148" i="2"/>
  <c r="P2147" i="2"/>
  <c r="O2147" i="2"/>
  <c r="N2147" i="2"/>
  <c r="M2147" i="2"/>
  <c r="L2147" i="2"/>
  <c r="K2147" i="2"/>
  <c r="J2147" i="2"/>
  <c r="I2147" i="2"/>
  <c r="H2147" i="2"/>
  <c r="G2147" i="2"/>
  <c r="F2147" i="2"/>
  <c r="E2147" i="2"/>
  <c r="D2147" i="2"/>
  <c r="C2147" i="2"/>
  <c r="B2147" i="2"/>
  <c r="A2147" i="2"/>
  <c r="P2146" i="2"/>
  <c r="O2146" i="2"/>
  <c r="N2146" i="2"/>
  <c r="M2146" i="2"/>
  <c r="L2146" i="2"/>
  <c r="K2146" i="2"/>
  <c r="J2146" i="2"/>
  <c r="I2146" i="2"/>
  <c r="H2146" i="2"/>
  <c r="G2146" i="2"/>
  <c r="F2146" i="2"/>
  <c r="E2146" i="2"/>
  <c r="D2146" i="2"/>
  <c r="C2146" i="2"/>
  <c r="B2146" i="2"/>
  <c r="A2146" i="2"/>
  <c r="P2145" i="2"/>
  <c r="O2145" i="2"/>
  <c r="N2145" i="2"/>
  <c r="M2145" i="2"/>
  <c r="L2145" i="2"/>
  <c r="K2145" i="2"/>
  <c r="J2145" i="2"/>
  <c r="I2145" i="2"/>
  <c r="H2145" i="2"/>
  <c r="G2145" i="2"/>
  <c r="F2145" i="2"/>
  <c r="E2145" i="2"/>
  <c r="D2145" i="2"/>
  <c r="C2145" i="2"/>
  <c r="B2145" i="2"/>
  <c r="A2145" i="2"/>
  <c r="P2144" i="2"/>
  <c r="O2144" i="2"/>
  <c r="N2144" i="2"/>
  <c r="M2144" i="2"/>
  <c r="L2144" i="2"/>
  <c r="K2144" i="2"/>
  <c r="J2144" i="2"/>
  <c r="I2144" i="2"/>
  <c r="H2144" i="2"/>
  <c r="G2144" i="2"/>
  <c r="F2144" i="2"/>
  <c r="E2144" i="2"/>
  <c r="D2144" i="2"/>
  <c r="C2144" i="2"/>
  <c r="B2144" i="2"/>
  <c r="A2144" i="2"/>
  <c r="P2143" i="2"/>
  <c r="O2143" i="2"/>
  <c r="N2143" i="2"/>
  <c r="M2143" i="2"/>
  <c r="L2143" i="2"/>
  <c r="K2143" i="2"/>
  <c r="J2143" i="2"/>
  <c r="I2143" i="2"/>
  <c r="H2143" i="2"/>
  <c r="G2143" i="2"/>
  <c r="F2143" i="2"/>
  <c r="E2143" i="2"/>
  <c r="D2143" i="2"/>
  <c r="C2143" i="2"/>
  <c r="B2143" i="2"/>
  <c r="A2143" i="2"/>
  <c r="P2142" i="2"/>
  <c r="O2142" i="2"/>
  <c r="N2142" i="2"/>
  <c r="M2142" i="2"/>
  <c r="L2142" i="2"/>
  <c r="K2142" i="2"/>
  <c r="J2142" i="2"/>
  <c r="I2142" i="2"/>
  <c r="H2142" i="2"/>
  <c r="G2142" i="2"/>
  <c r="F2142" i="2"/>
  <c r="E2142" i="2"/>
  <c r="D2142" i="2"/>
  <c r="C2142" i="2"/>
  <c r="B2142" i="2"/>
  <c r="A2142" i="2"/>
  <c r="P2141" i="2"/>
  <c r="O2141" i="2"/>
  <c r="N2141" i="2"/>
  <c r="M2141" i="2"/>
  <c r="L2141" i="2"/>
  <c r="K2141" i="2"/>
  <c r="J2141" i="2"/>
  <c r="I2141" i="2"/>
  <c r="H2141" i="2"/>
  <c r="G2141" i="2"/>
  <c r="F2141" i="2"/>
  <c r="E2141" i="2"/>
  <c r="D2141" i="2"/>
  <c r="C2141" i="2"/>
  <c r="B2141" i="2"/>
  <c r="A2141" i="2"/>
  <c r="P2140" i="2"/>
  <c r="O2140" i="2"/>
  <c r="N2140" i="2"/>
  <c r="M2140" i="2"/>
  <c r="L2140" i="2"/>
  <c r="K2140" i="2"/>
  <c r="J2140" i="2"/>
  <c r="I2140" i="2"/>
  <c r="H2140" i="2"/>
  <c r="G2140" i="2"/>
  <c r="F2140" i="2"/>
  <c r="E2140" i="2"/>
  <c r="D2140" i="2"/>
  <c r="C2140" i="2"/>
  <c r="B2140" i="2"/>
  <c r="A2140" i="2"/>
  <c r="P2139" i="2"/>
  <c r="O2139" i="2"/>
  <c r="N2139" i="2"/>
  <c r="M2139" i="2"/>
  <c r="L2139" i="2"/>
  <c r="K2139" i="2"/>
  <c r="J2139" i="2"/>
  <c r="I2139" i="2"/>
  <c r="H2139" i="2"/>
  <c r="G2139" i="2"/>
  <c r="F2139" i="2"/>
  <c r="E2139" i="2"/>
  <c r="D2139" i="2"/>
  <c r="C2139" i="2"/>
  <c r="B2139" i="2"/>
  <c r="A2139" i="2"/>
  <c r="P2138" i="2"/>
  <c r="O2138" i="2"/>
  <c r="N2138" i="2"/>
  <c r="M2138" i="2"/>
  <c r="L2138" i="2"/>
  <c r="K2138" i="2"/>
  <c r="J2138" i="2"/>
  <c r="I2138" i="2"/>
  <c r="H2138" i="2"/>
  <c r="G2138" i="2"/>
  <c r="F2138" i="2"/>
  <c r="E2138" i="2"/>
  <c r="D2138" i="2"/>
  <c r="C2138" i="2"/>
  <c r="B2138" i="2"/>
  <c r="A2138" i="2"/>
  <c r="P2137" i="2"/>
  <c r="O2137" i="2"/>
  <c r="N2137" i="2"/>
  <c r="M2137" i="2"/>
  <c r="L2137" i="2"/>
  <c r="K2137" i="2"/>
  <c r="J2137" i="2"/>
  <c r="I2137" i="2"/>
  <c r="H2137" i="2"/>
  <c r="G2137" i="2"/>
  <c r="F2137" i="2"/>
  <c r="E2137" i="2"/>
  <c r="D2137" i="2"/>
  <c r="C2137" i="2"/>
  <c r="B2137" i="2"/>
  <c r="A2137" i="2"/>
  <c r="P2136" i="2"/>
  <c r="O2136" i="2"/>
  <c r="N2136" i="2"/>
  <c r="M2136" i="2"/>
  <c r="L2136" i="2"/>
  <c r="K2136" i="2"/>
  <c r="J2136" i="2"/>
  <c r="I2136" i="2"/>
  <c r="H2136" i="2"/>
  <c r="G2136" i="2"/>
  <c r="F2136" i="2"/>
  <c r="E2136" i="2"/>
  <c r="D2136" i="2"/>
  <c r="C2136" i="2"/>
  <c r="B2136" i="2"/>
  <c r="A2136" i="2"/>
  <c r="P2135" i="2"/>
  <c r="O2135" i="2"/>
  <c r="N2135" i="2"/>
  <c r="M2135" i="2"/>
  <c r="L2135" i="2"/>
  <c r="K2135" i="2"/>
  <c r="J2135" i="2"/>
  <c r="I2135" i="2"/>
  <c r="H2135" i="2"/>
  <c r="G2135" i="2"/>
  <c r="F2135" i="2"/>
  <c r="E2135" i="2"/>
  <c r="D2135" i="2"/>
  <c r="C2135" i="2"/>
  <c r="B2135" i="2"/>
  <c r="A2135" i="2"/>
  <c r="P2134" i="2"/>
  <c r="O2134" i="2"/>
  <c r="N2134" i="2"/>
  <c r="M2134" i="2"/>
  <c r="L2134" i="2"/>
  <c r="K2134" i="2"/>
  <c r="J2134" i="2"/>
  <c r="I2134" i="2"/>
  <c r="H2134" i="2"/>
  <c r="G2134" i="2"/>
  <c r="F2134" i="2"/>
  <c r="E2134" i="2"/>
  <c r="D2134" i="2"/>
  <c r="C2134" i="2"/>
  <c r="B2134" i="2"/>
  <c r="A2134" i="2"/>
  <c r="P2133" i="2"/>
  <c r="O2133" i="2"/>
  <c r="N2133" i="2"/>
  <c r="M2133" i="2"/>
  <c r="L2133" i="2"/>
  <c r="K2133" i="2"/>
  <c r="J2133" i="2"/>
  <c r="I2133" i="2"/>
  <c r="H2133" i="2"/>
  <c r="G2133" i="2"/>
  <c r="F2133" i="2"/>
  <c r="E2133" i="2"/>
  <c r="D2133" i="2"/>
  <c r="C2133" i="2"/>
  <c r="B2133" i="2"/>
  <c r="A2133" i="2"/>
  <c r="P2132" i="2"/>
  <c r="O2132" i="2"/>
  <c r="N2132" i="2"/>
  <c r="M2132" i="2"/>
  <c r="L2132" i="2"/>
  <c r="K2132" i="2"/>
  <c r="J2132" i="2"/>
  <c r="I2132" i="2"/>
  <c r="H2132" i="2"/>
  <c r="G2132" i="2"/>
  <c r="F2132" i="2"/>
  <c r="E2132" i="2"/>
  <c r="D2132" i="2"/>
  <c r="C2132" i="2"/>
  <c r="B2132" i="2"/>
  <c r="A2132" i="2"/>
  <c r="P2131" i="2"/>
  <c r="O2131" i="2"/>
  <c r="N2131" i="2"/>
  <c r="M2131" i="2"/>
  <c r="L2131" i="2"/>
  <c r="K2131" i="2"/>
  <c r="J2131" i="2"/>
  <c r="I2131" i="2"/>
  <c r="H2131" i="2"/>
  <c r="G2131" i="2"/>
  <c r="F2131" i="2"/>
  <c r="E2131" i="2"/>
  <c r="D2131" i="2"/>
  <c r="C2131" i="2"/>
  <c r="B2131" i="2"/>
  <c r="A2131" i="2"/>
  <c r="P2130" i="2"/>
  <c r="O2130" i="2"/>
  <c r="N2130" i="2"/>
  <c r="M2130" i="2"/>
  <c r="L2130" i="2"/>
  <c r="K2130" i="2"/>
  <c r="J2130" i="2"/>
  <c r="I2130" i="2"/>
  <c r="H2130" i="2"/>
  <c r="G2130" i="2"/>
  <c r="F2130" i="2"/>
  <c r="E2130" i="2"/>
  <c r="D2130" i="2"/>
  <c r="C2130" i="2"/>
  <c r="B2130" i="2"/>
  <c r="A2130" i="2"/>
  <c r="P2129" i="2"/>
  <c r="O2129" i="2"/>
  <c r="N2129" i="2"/>
  <c r="M2129" i="2"/>
  <c r="L2129" i="2"/>
  <c r="K2129" i="2"/>
  <c r="J2129" i="2"/>
  <c r="I2129" i="2"/>
  <c r="H2129" i="2"/>
  <c r="G2129" i="2"/>
  <c r="F2129" i="2"/>
  <c r="E2129" i="2"/>
  <c r="D2129" i="2"/>
  <c r="C2129" i="2"/>
  <c r="B2129" i="2"/>
  <c r="A2129" i="2"/>
  <c r="P2128" i="2"/>
  <c r="O2128" i="2"/>
  <c r="N2128" i="2"/>
  <c r="M2128" i="2"/>
  <c r="L2128" i="2"/>
  <c r="K2128" i="2"/>
  <c r="J2128" i="2"/>
  <c r="I2128" i="2"/>
  <c r="H2128" i="2"/>
  <c r="G2128" i="2"/>
  <c r="F2128" i="2"/>
  <c r="E2128" i="2"/>
  <c r="D2128" i="2"/>
  <c r="C2128" i="2"/>
  <c r="B2128" i="2"/>
  <c r="A2128" i="2"/>
  <c r="P2127" i="2"/>
  <c r="O2127" i="2"/>
  <c r="N2127" i="2"/>
  <c r="M2127" i="2"/>
  <c r="L2127" i="2"/>
  <c r="K2127" i="2"/>
  <c r="J2127" i="2"/>
  <c r="I2127" i="2"/>
  <c r="H2127" i="2"/>
  <c r="G2127" i="2"/>
  <c r="F2127" i="2"/>
  <c r="E2127" i="2"/>
  <c r="D2127" i="2"/>
  <c r="C2127" i="2"/>
  <c r="B2127" i="2"/>
  <c r="A2127" i="2"/>
  <c r="P2126" i="2"/>
  <c r="O2126" i="2"/>
  <c r="N2126" i="2"/>
  <c r="M2126" i="2"/>
  <c r="L2126" i="2"/>
  <c r="K2126" i="2"/>
  <c r="J2126" i="2"/>
  <c r="I2126" i="2"/>
  <c r="H2126" i="2"/>
  <c r="G2126" i="2"/>
  <c r="F2126" i="2"/>
  <c r="E2126" i="2"/>
  <c r="D2126" i="2"/>
  <c r="C2126" i="2"/>
  <c r="B2126" i="2"/>
  <c r="A2126" i="2"/>
  <c r="P2125" i="2"/>
  <c r="O2125" i="2"/>
  <c r="N2125" i="2"/>
  <c r="M2125" i="2"/>
  <c r="L2125" i="2"/>
  <c r="K2125" i="2"/>
  <c r="J2125" i="2"/>
  <c r="I2125" i="2"/>
  <c r="H2125" i="2"/>
  <c r="G2125" i="2"/>
  <c r="F2125" i="2"/>
  <c r="E2125" i="2"/>
  <c r="D2125" i="2"/>
  <c r="C2125" i="2"/>
  <c r="B2125" i="2"/>
  <c r="A2125" i="2"/>
  <c r="P2124" i="2"/>
  <c r="O2124" i="2"/>
  <c r="N2124" i="2"/>
  <c r="M2124" i="2"/>
  <c r="L2124" i="2"/>
  <c r="K2124" i="2"/>
  <c r="J2124" i="2"/>
  <c r="I2124" i="2"/>
  <c r="H2124" i="2"/>
  <c r="G2124" i="2"/>
  <c r="F2124" i="2"/>
  <c r="E2124" i="2"/>
  <c r="D2124" i="2"/>
  <c r="C2124" i="2"/>
  <c r="B2124" i="2"/>
  <c r="A2124" i="2"/>
  <c r="P2123" i="2"/>
  <c r="O2123" i="2"/>
  <c r="N2123" i="2"/>
  <c r="M2123" i="2"/>
  <c r="L2123" i="2"/>
  <c r="K2123" i="2"/>
  <c r="J2123" i="2"/>
  <c r="I2123" i="2"/>
  <c r="H2123" i="2"/>
  <c r="G2123" i="2"/>
  <c r="F2123" i="2"/>
  <c r="E2123" i="2"/>
  <c r="D2123" i="2"/>
  <c r="C2123" i="2"/>
  <c r="B2123" i="2"/>
  <c r="A2123" i="2"/>
  <c r="P2122" i="2"/>
  <c r="O2122" i="2"/>
  <c r="N2122" i="2"/>
  <c r="M2122" i="2"/>
  <c r="L2122" i="2"/>
  <c r="K2122" i="2"/>
  <c r="J2122" i="2"/>
  <c r="I2122" i="2"/>
  <c r="H2122" i="2"/>
  <c r="G2122" i="2"/>
  <c r="F2122" i="2"/>
  <c r="E2122" i="2"/>
  <c r="D2122" i="2"/>
  <c r="C2122" i="2"/>
  <c r="B2122" i="2"/>
  <c r="A2122" i="2"/>
  <c r="P2121" i="2"/>
  <c r="O2121" i="2"/>
  <c r="N2121" i="2"/>
  <c r="M2121" i="2"/>
  <c r="L2121" i="2"/>
  <c r="K2121" i="2"/>
  <c r="J2121" i="2"/>
  <c r="I2121" i="2"/>
  <c r="H2121" i="2"/>
  <c r="G2121" i="2"/>
  <c r="F2121" i="2"/>
  <c r="E2121" i="2"/>
  <c r="D2121" i="2"/>
  <c r="C2121" i="2"/>
  <c r="B2121" i="2"/>
  <c r="A2121" i="2"/>
  <c r="P2120" i="2"/>
  <c r="O2120" i="2"/>
  <c r="N2120" i="2"/>
  <c r="M2120" i="2"/>
  <c r="L2120" i="2"/>
  <c r="K2120" i="2"/>
  <c r="J2120" i="2"/>
  <c r="I2120" i="2"/>
  <c r="H2120" i="2"/>
  <c r="G2120" i="2"/>
  <c r="F2120" i="2"/>
  <c r="E2120" i="2"/>
  <c r="D2120" i="2"/>
  <c r="C2120" i="2"/>
  <c r="B2120" i="2"/>
  <c r="A2120" i="2"/>
  <c r="P2119" i="2"/>
  <c r="O2119" i="2"/>
  <c r="N2119" i="2"/>
  <c r="M2119" i="2"/>
  <c r="L2119" i="2"/>
  <c r="K2119" i="2"/>
  <c r="J2119" i="2"/>
  <c r="I2119" i="2"/>
  <c r="H2119" i="2"/>
  <c r="G2119" i="2"/>
  <c r="F2119" i="2"/>
  <c r="E2119" i="2"/>
  <c r="D2119" i="2"/>
  <c r="C2119" i="2"/>
  <c r="B2119" i="2"/>
  <c r="A2119" i="2"/>
  <c r="P2118" i="2"/>
  <c r="O2118" i="2"/>
  <c r="N2118" i="2"/>
  <c r="M2118" i="2"/>
  <c r="L2118" i="2"/>
  <c r="K2118" i="2"/>
  <c r="J2118" i="2"/>
  <c r="I2118" i="2"/>
  <c r="H2118" i="2"/>
  <c r="G2118" i="2"/>
  <c r="F2118" i="2"/>
  <c r="E2118" i="2"/>
  <c r="D2118" i="2"/>
  <c r="C2118" i="2"/>
  <c r="B2118" i="2"/>
  <c r="A2118" i="2"/>
  <c r="P2117" i="2"/>
  <c r="O2117" i="2"/>
  <c r="N2117" i="2"/>
  <c r="M2117" i="2"/>
  <c r="L2117" i="2"/>
  <c r="K2117" i="2"/>
  <c r="J2117" i="2"/>
  <c r="I2117" i="2"/>
  <c r="H2117" i="2"/>
  <c r="G2117" i="2"/>
  <c r="F2117" i="2"/>
  <c r="E2117" i="2"/>
  <c r="D2117" i="2"/>
  <c r="C2117" i="2"/>
  <c r="B2117" i="2"/>
  <c r="A2117" i="2"/>
  <c r="P2116" i="2"/>
  <c r="O2116" i="2"/>
  <c r="N2116" i="2"/>
  <c r="M2116" i="2"/>
  <c r="L2116" i="2"/>
  <c r="K2116" i="2"/>
  <c r="J2116" i="2"/>
  <c r="I2116" i="2"/>
  <c r="H2116" i="2"/>
  <c r="G2116" i="2"/>
  <c r="F2116" i="2"/>
  <c r="E2116" i="2"/>
  <c r="D2116" i="2"/>
  <c r="C2116" i="2"/>
  <c r="B2116" i="2"/>
  <c r="A2116" i="2"/>
  <c r="P2115" i="2"/>
  <c r="O2115" i="2"/>
  <c r="N2115" i="2"/>
  <c r="M2115" i="2"/>
  <c r="L2115" i="2"/>
  <c r="K2115" i="2"/>
  <c r="J2115" i="2"/>
  <c r="I2115" i="2"/>
  <c r="H2115" i="2"/>
  <c r="G2115" i="2"/>
  <c r="F2115" i="2"/>
  <c r="E2115" i="2"/>
  <c r="D2115" i="2"/>
  <c r="C2115" i="2"/>
  <c r="B2115" i="2"/>
  <c r="A2115" i="2"/>
  <c r="P2114" i="2"/>
  <c r="O2114" i="2"/>
  <c r="N2114" i="2"/>
  <c r="M2114" i="2"/>
  <c r="L2114" i="2"/>
  <c r="K2114" i="2"/>
  <c r="J2114" i="2"/>
  <c r="I2114" i="2"/>
  <c r="H2114" i="2"/>
  <c r="G2114" i="2"/>
  <c r="F2114" i="2"/>
  <c r="E2114" i="2"/>
  <c r="D2114" i="2"/>
  <c r="C2114" i="2"/>
  <c r="B2114" i="2"/>
  <c r="A2114" i="2"/>
  <c r="P2113" i="2"/>
  <c r="O2113" i="2"/>
  <c r="N2113" i="2"/>
  <c r="M2113" i="2"/>
  <c r="L2113" i="2"/>
  <c r="K2113" i="2"/>
  <c r="J2113" i="2"/>
  <c r="I2113" i="2"/>
  <c r="H2113" i="2"/>
  <c r="G2113" i="2"/>
  <c r="F2113" i="2"/>
  <c r="E2113" i="2"/>
  <c r="D2113" i="2"/>
  <c r="C2113" i="2"/>
  <c r="B2113" i="2"/>
  <c r="A2113" i="2"/>
  <c r="P2112" i="2"/>
  <c r="O2112" i="2"/>
  <c r="N2112" i="2"/>
  <c r="M2112" i="2"/>
  <c r="L2112" i="2"/>
  <c r="K2112" i="2"/>
  <c r="J2112" i="2"/>
  <c r="I2112" i="2"/>
  <c r="H2112" i="2"/>
  <c r="G2112" i="2"/>
  <c r="F2112" i="2"/>
  <c r="E2112" i="2"/>
  <c r="D2112" i="2"/>
  <c r="C2112" i="2"/>
  <c r="B2112" i="2"/>
  <c r="A2112" i="2"/>
  <c r="P2111" i="2"/>
  <c r="O2111" i="2"/>
  <c r="N2111" i="2"/>
  <c r="M2111" i="2"/>
  <c r="L2111" i="2"/>
  <c r="K2111" i="2"/>
  <c r="J2111" i="2"/>
  <c r="I2111" i="2"/>
  <c r="H2111" i="2"/>
  <c r="G2111" i="2"/>
  <c r="F2111" i="2"/>
  <c r="E2111" i="2"/>
  <c r="D2111" i="2"/>
  <c r="C2111" i="2"/>
  <c r="B2111" i="2"/>
  <c r="A2111" i="2"/>
  <c r="P2110" i="2"/>
  <c r="O2110" i="2"/>
  <c r="N2110" i="2"/>
  <c r="M2110" i="2"/>
  <c r="L2110" i="2"/>
  <c r="K2110" i="2"/>
  <c r="J2110" i="2"/>
  <c r="I2110" i="2"/>
  <c r="H2110" i="2"/>
  <c r="G2110" i="2"/>
  <c r="F2110" i="2"/>
  <c r="E2110" i="2"/>
  <c r="D2110" i="2"/>
  <c r="C2110" i="2"/>
  <c r="B2110" i="2"/>
  <c r="A2110" i="2"/>
  <c r="P2109" i="2"/>
  <c r="O2109" i="2"/>
  <c r="N2109" i="2"/>
  <c r="M2109" i="2"/>
  <c r="L2109" i="2"/>
  <c r="K2109" i="2"/>
  <c r="J2109" i="2"/>
  <c r="I2109" i="2"/>
  <c r="H2109" i="2"/>
  <c r="G2109" i="2"/>
  <c r="F2109" i="2"/>
  <c r="E2109" i="2"/>
  <c r="D2109" i="2"/>
  <c r="C2109" i="2"/>
  <c r="B2109" i="2"/>
  <c r="A2109" i="2"/>
  <c r="P2108" i="2"/>
  <c r="O2108" i="2"/>
  <c r="N2108" i="2"/>
  <c r="M2108" i="2"/>
  <c r="L2108" i="2"/>
  <c r="K2108" i="2"/>
  <c r="J2108" i="2"/>
  <c r="I2108" i="2"/>
  <c r="H2108" i="2"/>
  <c r="G2108" i="2"/>
  <c r="F2108" i="2"/>
  <c r="E2108" i="2"/>
  <c r="D2108" i="2"/>
  <c r="C2108" i="2"/>
  <c r="B2108" i="2"/>
  <c r="A2108" i="2"/>
  <c r="P2107" i="2"/>
  <c r="O2107" i="2"/>
  <c r="N2107" i="2"/>
  <c r="M2107" i="2"/>
  <c r="L2107" i="2"/>
  <c r="K2107" i="2"/>
  <c r="J2107" i="2"/>
  <c r="I2107" i="2"/>
  <c r="H2107" i="2"/>
  <c r="G2107" i="2"/>
  <c r="F2107" i="2"/>
  <c r="E2107" i="2"/>
  <c r="D2107" i="2"/>
  <c r="C2107" i="2"/>
  <c r="B2107" i="2"/>
  <c r="A2107" i="2"/>
  <c r="P2106" i="2"/>
  <c r="O2106" i="2"/>
  <c r="N2106" i="2"/>
  <c r="M2106" i="2"/>
  <c r="L2106" i="2"/>
  <c r="K2106" i="2"/>
  <c r="J2106" i="2"/>
  <c r="I2106" i="2"/>
  <c r="H2106" i="2"/>
  <c r="G2106" i="2"/>
  <c r="F2106" i="2"/>
  <c r="E2106" i="2"/>
  <c r="D2106" i="2"/>
  <c r="C2106" i="2"/>
  <c r="B2106" i="2"/>
  <c r="A2106" i="2"/>
  <c r="P2105" i="2"/>
  <c r="O2105" i="2"/>
  <c r="N2105" i="2"/>
  <c r="M2105" i="2"/>
  <c r="L2105" i="2"/>
  <c r="K2105" i="2"/>
  <c r="J2105" i="2"/>
  <c r="I2105" i="2"/>
  <c r="H2105" i="2"/>
  <c r="G2105" i="2"/>
  <c r="F2105" i="2"/>
  <c r="E2105" i="2"/>
  <c r="D2105" i="2"/>
  <c r="C2105" i="2"/>
  <c r="B2105" i="2"/>
  <c r="A2105" i="2"/>
  <c r="P2104" i="2"/>
  <c r="O2104" i="2"/>
  <c r="N2104" i="2"/>
  <c r="M2104" i="2"/>
  <c r="L2104" i="2"/>
  <c r="K2104" i="2"/>
  <c r="J2104" i="2"/>
  <c r="I2104" i="2"/>
  <c r="H2104" i="2"/>
  <c r="G2104" i="2"/>
  <c r="F2104" i="2"/>
  <c r="E2104" i="2"/>
  <c r="D2104" i="2"/>
  <c r="C2104" i="2"/>
  <c r="B2104" i="2"/>
  <c r="A2104" i="2"/>
  <c r="P2103" i="2"/>
  <c r="O2103" i="2"/>
  <c r="N2103" i="2"/>
  <c r="M2103" i="2"/>
  <c r="L2103" i="2"/>
  <c r="K2103" i="2"/>
  <c r="J2103" i="2"/>
  <c r="I2103" i="2"/>
  <c r="H2103" i="2"/>
  <c r="G2103" i="2"/>
  <c r="F2103" i="2"/>
  <c r="E2103" i="2"/>
  <c r="D2103" i="2"/>
  <c r="C2103" i="2"/>
  <c r="B2103" i="2"/>
  <c r="A2103" i="2"/>
  <c r="P2102" i="2"/>
  <c r="O2102" i="2"/>
  <c r="N2102" i="2"/>
  <c r="M2102" i="2"/>
  <c r="L2102" i="2"/>
  <c r="K2102" i="2"/>
  <c r="J2102" i="2"/>
  <c r="I2102" i="2"/>
  <c r="H2102" i="2"/>
  <c r="G2102" i="2"/>
  <c r="F2102" i="2"/>
  <c r="E2102" i="2"/>
  <c r="D2102" i="2"/>
  <c r="C2102" i="2"/>
  <c r="B2102" i="2"/>
  <c r="A2102" i="2"/>
  <c r="P2101" i="2"/>
  <c r="O2101" i="2"/>
  <c r="N2101" i="2"/>
  <c r="M2101" i="2"/>
  <c r="L2101" i="2"/>
  <c r="K2101" i="2"/>
  <c r="J2101" i="2"/>
  <c r="I2101" i="2"/>
  <c r="H2101" i="2"/>
  <c r="G2101" i="2"/>
  <c r="F2101" i="2"/>
  <c r="E2101" i="2"/>
  <c r="D2101" i="2"/>
  <c r="C2101" i="2"/>
  <c r="B2101" i="2"/>
  <c r="A2101" i="2"/>
  <c r="P2100" i="2"/>
  <c r="O2100" i="2"/>
  <c r="N2100" i="2"/>
  <c r="M2100" i="2"/>
  <c r="L2100" i="2"/>
  <c r="K2100" i="2"/>
  <c r="J2100" i="2"/>
  <c r="I2100" i="2"/>
  <c r="H2100" i="2"/>
  <c r="G2100" i="2"/>
  <c r="F2100" i="2"/>
  <c r="E2100" i="2"/>
  <c r="D2100" i="2"/>
  <c r="C2100" i="2"/>
  <c r="B2100" i="2"/>
  <c r="A2100" i="2"/>
  <c r="P2099" i="2"/>
  <c r="O2099" i="2"/>
  <c r="N2099" i="2"/>
  <c r="M2099" i="2"/>
  <c r="L2099" i="2"/>
  <c r="K2099" i="2"/>
  <c r="J2099" i="2"/>
  <c r="I2099" i="2"/>
  <c r="H2099" i="2"/>
  <c r="G2099" i="2"/>
  <c r="F2099" i="2"/>
  <c r="E2099" i="2"/>
  <c r="D2099" i="2"/>
  <c r="C2099" i="2"/>
  <c r="B2099" i="2"/>
  <c r="A2099" i="2"/>
  <c r="P2098" i="2"/>
  <c r="O2098" i="2"/>
  <c r="N2098" i="2"/>
  <c r="M2098" i="2"/>
  <c r="L2098" i="2"/>
  <c r="K2098" i="2"/>
  <c r="J2098" i="2"/>
  <c r="I2098" i="2"/>
  <c r="H2098" i="2"/>
  <c r="G2098" i="2"/>
  <c r="F2098" i="2"/>
  <c r="E2098" i="2"/>
  <c r="D2098" i="2"/>
  <c r="C2098" i="2"/>
  <c r="B2098" i="2"/>
  <c r="A2098" i="2"/>
  <c r="P2097" i="2"/>
  <c r="O2097" i="2"/>
  <c r="N2097" i="2"/>
  <c r="M2097" i="2"/>
  <c r="L2097" i="2"/>
  <c r="K2097" i="2"/>
  <c r="J2097" i="2"/>
  <c r="I2097" i="2"/>
  <c r="H2097" i="2"/>
  <c r="G2097" i="2"/>
  <c r="F2097" i="2"/>
  <c r="E2097" i="2"/>
  <c r="D2097" i="2"/>
  <c r="C2097" i="2"/>
  <c r="B2097" i="2"/>
  <c r="A2097" i="2"/>
  <c r="P2096" i="2"/>
  <c r="O2096" i="2"/>
  <c r="N2096" i="2"/>
  <c r="M2096" i="2"/>
  <c r="L2096" i="2"/>
  <c r="K2096" i="2"/>
  <c r="J2096" i="2"/>
  <c r="I2096" i="2"/>
  <c r="H2096" i="2"/>
  <c r="G2096" i="2"/>
  <c r="F2096" i="2"/>
  <c r="E2096" i="2"/>
  <c r="D2096" i="2"/>
  <c r="C2096" i="2"/>
  <c r="B2096" i="2"/>
  <c r="A2096" i="2"/>
  <c r="P2095" i="2"/>
  <c r="O2095" i="2"/>
  <c r="N2095" i="2"/>
  <c r="M2095" i="2"/>
  <c r="L2095" i="2"/>
  <c r="K2095" i="2"/>
  <c r="J2095" i="2"/>
  <c r="I2095" i="2"/>
  <c r="H2095" i="2"/>
  <c r="G2095" i="2"/>
  <c r="F2095" i="2"/>
  <c r="E2095" i="2"/>
  <c r="D2095" i="2"/>
  <c r="C2095" i="2"/>
  <c r="B2095" i="2"/>
  <c r="A2095" i="2"/>
  <c r="P2094" i="2"/>
  <c r="O2094" i="2"/>
  <c r="N2094" i="2"/>
  <c r="M2094" i="2"/>
  <c r="L2094" i="2"/>
  <c r="K2094" i="2"/>
  <c r="J2094" i="2"/>
  <c r="I2094" i="2"/>
  <c r="H2094" i="2"/>
  <c r="G2094" i="2"/>
  <c r="F2094" i="2"/>
  <c r="E2094" i="2"/>
  <c r="D2094" i="2"/>
  <c r="C2094" i="2"/>
  <c r="B2094" i="2"/>
  <c r="A2094" i="2"/>
  <c r="P2093" i="2"/>
  <c r="O2093" i="2"/>
  <c r="N2093" i="2"/>
  <c r="M2093" i="2"/>
  <c r="L2093" i="2"/>
  <c r="K2093" i="2"/>
  <c r="J2093" i="2"/>
  <c r="I2093" i="2"/>
  <c r="H2093" i="2"/>
  <c r="G2093" i="2"/>
  <c r="F2093" i="2"/>
  <c r="E2093" i="2"/>
  <c r="D2093" i="2"/>
  <c r="C2093" i="2"/>
  <c r="B2093" i="2"/>
  <c r="A2093" i="2"/>
  <c r="P2092" i="2"/>
  <c r="O2092" i="2"/>
  <c r="N2092" i="2"/>
  <c r="M2092" i="2"/>
  <c r="L2092" i="2"/>
  <c r="K2092" i="2"/>
  <c r="J2092" i="2"/>
  <c r="I2092" i="2"/>
  <c r="H2092" i="2"/>
  <c r="G2092" i="2"/>
  <c r="F2092" i="2"/>
  <c r="E2092" i="2"/>
  <c r="D2092" i="2"/>
  <c r="C2092" i="2"/>
  <c r="B2092" i="2"/>
  <c r="A2092" i="2"/>
  <c r="P2091" i="2"/>
  <c r="O2091" i="2"/>
  <c r="N2091" i="2"/>
  <c r="M2091" i="2"/>
  <c r="L2091" i="2"/>
  <c r="K2091" i="2"/>
  <c r="J2091" i="2"/>
  <c r="I2091" i="2"/>
  <c r="H2091" i="2"/>
  <c r="G2091" i="2"/>
  <c r="F2091" i="2"/>
  <c r="E2091" i="2"/>
  <c r="D2091" i="2"/>
  <c r="C2091" i="2"/>
  <c r="B2091" i="2"/>
  <c r="A2091" i="2"/>
  <c r="P2090" i="2"/>
  <c r="O2090" i="2"/>
  <c r="N2090" i="2"/>
  <c r="M2090" i="2"/>
  <c r="L2090" i="2"/>
  <c r="K2090" i="2"/>
  <c r="J2090" i="2"/>
  <c r="I2090" i="2"/>
  <c r="H2090" i="2"/>
  <c r="G2090" i="2"/>
  <c r="F2090" i="2"/>
  <c r="E2090" i="2"/>
  <c r="D2090" i="2"/>
  <c r="C2090" i="2"/>
  <c r="B2090" i="2"/>
  <c r="A2090" i="2"/>
  <c r="P2089" i="2"/>
  <c r="O2089" i="2"/>
  <c r="N2089" i="2"/>
  <c r="M2089" i="2"/>
  <c r="L2089" i="2"/>
  <c r="K2089" i="2"/>
  <c r="J2089" i="2"/>
  <c r="I2089" i="2"/>
  <c r="H2089" i="2"/>
  <c r="G2089" i="2"/>
  <c r="F2089" i="2"/>
  <c r="E2089" i="2"/>
  <c r="D2089" i="2"/>
  <c r="C2089" i="2"/>
  <c r="B2089" i="2"/>
  <c r="A2089" i="2"/>
  <c r="P2088" i="2"/>
  <c r="O2088" i="2"/>
  <c r="N2088" i="2"/>
  <c r="M2088" i="2"/>
  <c r="L2088" i="2"/>
  <c r="K2088" i="2"/>
  <c r="J2088" i="2"/>
  <c r="I2088" i="2"/>
  <c r="H2088" i="2"/>
  <c r="G2088" i="2"/>
  <c r="F2088" i="2"/>
  <c r="E2088" i="2"/>
  <c r="D2088" i="2"/>
  <c r="C2088" i="2"/>
  <c r="B2088" i="2"/>
  <c r="A2088" i="2"/>
  <c r="P2087" i="2"/>
  <c r="O2087" i="2"/>
  <c r="N2087" i="2"/>
  <c r="M2087" i="2"/>
  <c r="L2087" i="2"/>
  <c r="K2087" i="2"/>
  <c r="J2087" i="2"/>
  <c r="I2087" i="2"/>
  <c r="H2087" i="2"/>
  <c r="G2087" i="2"/>
  <c r="F2087" i="2"/>
  <c r="E2087" i="2"/>
  <c r="D2087" i="2"/>
  <c r="C2087" i="2"/>
  <c r="B2087" i="2"/>
  <c r="A2087" i="2"/>
  <c r="P2086" i="2"/>
  <c r="O2086" i="2"/>
  <c r="N2086" i="2"/>
  <c r="M2086" i="2"/>
  <c r="L2086" i="2"/>
  <c r="K2086" i="2"/>
  <c r="J2086" i="2"/>
  <c r="I2086" i="2"/>
  <c r="H2086" i="2"/>
  <c r="G2086" i="2"/>
  <c r="F2086" i="2"/>
  <c r="E2086" i="2"/>
  <c r="D2086" i="2"/>
  <c r="C2086" i="2"/>
  <c r="B2086" i="2"/>
  <c r="A2086" i="2"/>
  <c r="P2085" i="2"/>
  <c r="O2085" i="2"/>
  <c r="N2085" i="2"/>
  <c r="M2085" i="2"/>
  <c r="L2085" i="2"/>
  <c r="K2085" i="2"/>
  <c r="J2085" i="2"/>
  <c r="I2085" i="2"/>
  <c r="H2085" i="2"/>
  <c r="G2085" i="2"/>
  <c r="F2085" i="2"/>
  <c r="E2085" i="2"/>
  <c r="D2085" i="2"/>
  <c r="C2085" i="2"/>
  <c r="B2085" i="2"/>
  <c r="A2085" i="2"/>
  <c r="P2084" i="2"/>
  <c r="O2084" i="2"/>
  <c r="N2084" i="2"/>
  <c r="M2084" i="2"/>
  <c r="L2084" i="2"/>
  <c r="K2084" i="2"/>
  <c r="J2084" i="2"/>
  <c r="I2084" i="2"/>
  <c r="H2084" i="2"/>
  <c r="G2084" i="2"/>
  <c r="F2084" i="2"/>
  <c r="E2084" i="2"/>
  <c r="D2084" i="2"/>
  <c r="C2084" i="2"/>
  <c r="B2084" i="2"/>
  <c r="A2084" i="2"/>
  <c r="P2083" i="2"/>
  <c r="O2083" i="2"/>
  <c r="N2083" i="2"/>
  <c r="M2083" i="2"/>
  <c r="L2083" i="2"/>
  <c r="K2083" i="2"/>
  <c r="J2083" i="2"/>
  <c r="I2083" i="2"/>
  <c r="H2083" i="2"/>
  <c r="G2083" i="2"/>
  <c r="F2083" i="2"/>
  <c r="E2083" i="2"/>
  <c r="D2083" i="2"/>
  <c r="C2083" i="2"/>
  <c r="B2083" i="2"/>
  <c r="A2083" i="2"/>
  <c r="P2082" i="2"/>
  <c r="O2082" i="2"/>
  <c r="N2082" i="2"/>
  <c r="M2082" i="2"/>
  <c r="L2082" i="2"/>
  <c r="K2082" i="2"/>
  <c r="J2082" i="2"/>
  <c r="I2082" i="2"/>
  <c r="H2082" i="2"/>
  <c r="G2082" i="2"/>
  <c r="F2082" i="2"/>
  <c r="E2082" i="2"/>
  <c r="D2082" i="2"/>
  <c r="C2082" i="2"/>
  <c r="B2082" i="2"/>
  <c r="A2082" i="2"/>
  <c r="P2081" i="2"/>
  <c r="O2081" i="2"/>
  <c r="N2081" i="2"/>
  <c r="M2081" i="2"/>
  <c r="L2081" i="2"/>
  <c r="K2081" i="2"/>
  <c r="J2081" i="2"/>
  <c r="I2081" i="2"/>
  <c r="H2081" i="2"/>
  <c r="G2081" i="2"/>
  <c r="F2081" i="2"/>
  <c r="E2081" i="2"/>
  <c r="D2081" i="2"/>
  <c r="C2081" i="2"/>
  <c r="B2081" i="2"/>
  <c r="A2081" i="2"/>
  <c r="P2080" i="2"/>
  <c r="O2080" i="2"/>
  <c r="N2080" i="2"/>
  <c r="M2080" i="2"/>
  <c r="L2080" i="2"/>
  <c r="K2080" i="2"/>
  <c r="J2080" i="2"/>
  <c r="I2080" i="2"/>
  <c r="H2080" i="2"/>
  <c r="G2080" i="2"/>
  <c r="F2080" i="2"/>
  <c r="E2080" i="2"/>
  <c r="D2080" i="2"/>
  <c r="C2080" i="2"/>
  <c r="B2080" i="2"/>
  <c r="A2080" i="2"/>
  <c r="P2079" i="2"/>
  <c r="O2079" i="2"/>
  <c r="N2079" i="2"/>
  <c r="M2079" i="2"/>
  <c r="L2079" i="2"/>
  <c r="K2079" i="2"/>
  <c r="J2079" i="2"/>
  <c r="I2079" i="2"/>
  <c r="H2079" i="2"/>
  <c r="G2079" i="2"/>
  <c r="F2079" i="2"/>
  <c r="E2079" i="2"/>
  <c r="D2079" i="2"/>
  <c r="C2079" i="2"/>
  <c r="B2079" i="2"/>
  <c r="A2079" i="2"/>
  <c r="P2078" i="2"/>
  <c r="O2078" i="2"/>
  <c r="N2078" i="2"/>
  <c r="M2078" i="2"/>
  <c r="L2078" i="2"/>
  <c r="K2078" i="2"/>
  <c r="J2078" i="2"/>
  <c r="I2078" i="2"/>
  <c r="H2078" i="2"/>
  <c r="G2078" i="2"/>
  <c r="F2078" i="2"/>
  <c r="E2078" i="2"/>
  <c r="D2078" i="2"/>
  <c r="C2078" i="2"/>
  <c r="B2078" i="2"/>
  <c r="A2078" i="2"/>
  <c r="P2077" i="2"/>
  <c r="O2077" i="2"/>
  <c r="N2077" i="2"/>
  <c r="M2077" i="2"/>
  <c r="L2077" i="2"/>
  <c r="K2077" i="2"/>
  <c r="J2077" i="2"/>
  <c r="I2077" i="2"/>
  <c r="H2077" i="2"/>
  <c r="G2077" i="2"/>
  <c r="F2077" i="2"/>
  <c r="E2077" i="2"/>
  <c r="D2077" i="2"/>
  <c r="C2077" i="2"/>
  <c r="B2077" i="2"/>
  <c r="A2077" i="2"/>
  <c r="P2076" i="2"/>
  <c r="O2076" i="2"/>
  <c r="N2076" i="2"/>
  <c r="M2076" i="2"/>
  <c r="L2076" i="2"/>
  <c r="K2076" i="2"/>
  <c r="J2076" i="2"/>
  <c r="I2076" i="2"/>
  <c r="H2076" i="2"/>
  <c r="G2076" i="2"/>
  <c r="F2076" i="2"/>
  <c r="E2076" i="2"/>
  <c r="D2076" i="2"/>
  <c r="C2076" i="2"/>
  <c r="B2076" i="2"/>
  <c r="A2076" i="2"/>
  <c r="P2075" i="2"/>
  <c r="O2075" i="2"/>
  <c r="N2075" i="2"/>
  <c r="M2075" i="2"/>
  <c r="L2075" i="2"/>
  <c r="K2075" i="2"/>
  <c r="J2075" i="2"/>
  <c r="I2075" i="2"/>
  <c r="H2075" i="2"/>
  <c r="G2075" i="2"/>
  <c r="F2075" i="2"/>
  <c r="E2075" i="2"/>
  <c r="D2075" i="2"/>
  <c r="C2075" i="2"/>
  <c r="B2075" i="2"/>
  <c r="A2075" i="2"/>
  <c r="P2074" i="2"/>
  <c r="O2074" i="2"/>
  <c r="N2074" i="2"/>
  <c r="M2074" i="2"/>
  <c r="L2074" i="2"/>
  <c r="K2074" i="2"/>
  <c r="J2074" i="2"/>
  <c r="I2074" i="2"/>
  <c r="H2074" i="2"/>
  <c r="G2074" i="2"/>
  <c r="F2074" i="2"/>
  <c r="E2074" i="2"/>
  <c r="D2074" i="2"/>
  <c r="C2074" i="2"/>
  <c r="B2074" i="2"/>
  <c r="A2074" i="2"/>
  <c r="P2073" i="2"/>
  <c r="O2073" i="2"/>
  <c r="N2073" i="2"/>
  <c r="M2073" i="2"/>
  <c r="L2073" i="2"/>
  <c r="K2073" i="2"/>
  <c r="J2073" i="2"/>
  <c r="I2073" i="2"/>
  <c r="H2073" i="2"/>
  <c r="G2073" i="2"/>
  <c r="F2073" i="2"/>
  <c r="E2073" i="2"/>
  <c r="D2073" i="2"/>
  <c r="C2073" i="2"/>
  <c r="B2073" i="2"/>
  <c r="A2073" i="2"/>
  <c r="P2072" i="2"/>
  <c r="O2072" i="2"/>
  <c r="N2072" i="2"/>
  <c r="M2072" i="2"/>
  <c r="L2072" i="2"/>
  <c r="K2072" i="2"/>
  <c r="J2072" i="2"/>
  <c r="I2072" i="2"/>
  <c r="H2072" i="2"/>
  <c r="G2072" i="2"/>
  <c r="F2072" i="2"/>
  <c r="E2072" i="2"/>
  <c r="D2072" i="2"/>
  <c r="C2072" i="2"/>
  <c r="B2072" i="2"/>
  <c r="A2072" i="2"/>
  <c r="P2071" i="2"/>
  <c r="O2071" i="2"/>
  <c r="N2071" i="2"/>
  <c r="M2071" i="2"/>
  <c r="L2071" i="2"/>
  <c r="K2071" i="2"/>
  <c r="J2071" i="2"/>
  <c r="I2071" i="2"/>
  <c r="H2071" i="2"/>
  <c r="G2071" i="2"/>
  <c r="F2071" i="2"/>
  <c r="E2071" i="2"/>
  <c r="D2071" i="2"/>
  <c r="C2071" i="2"/>
  <c r="B2071" i="2"/>
  <c r="A2071" i="2"/>
  <c r="P2070" i="2"/>
  <c r="O2070" i="2"/>
  <c r="N2070" i="2"/>
  <c r="M2070" i="2"/>
  <c r="L2070" i="2"/>
  <c r="K2070" i="2"/>
  <c r="J2070" i="2"/>
  <c r="I2070" i="2"/>
  <c r="H2070" i="2"/>
  <c r="G2070" i="2"/>
  <c r="F2070" i="2"/>
  <c r="E2070" i="2"/>
  <c r="D2070" i="2"/>
  <c r="C2070" i="2"/>
  <c r="B2070" i="2"/>
  <c r="A2070" i="2"/>
  <c r="P2069" i="2"/>
  <c r="O2069" i="2"/>
  <c r="N2069" i="2"/>
  <c r="M2069" i="2"/>
  <c r="L2069" i="2"/>
  <c r="K2069" i="2"/>
  <c r="J2069" i="2"/>
  <c r="I2069" i="2"/>
  <c r="H2069" i="2"/>
  <c r="G2069" i="2"/>
  <c r="F2069" i="2"/>
  <c r="E2069" i="2"/>
  <c r="D2069" i="2"/>
  <c r="C2069" i="2"/>
  <c r="B2069" i="2"/>
  <c r="A2069" i="2"/>
  <c r="P2068" i="2"/>
  <c r="O2068" i="2"/>
  <c r="N2068" i="2"/>
  <c r="M2068" i="2"/>
  <c r="L2068" i="2"/>
  <c r="K2068" i="2"/>
  <c r="J2068" i="2"/>
  <c r="I2068" i="2"/>
  <c r="H2068" i="2"/>
  <c r="G2068" i="2"/>
  <c r="F2068" i="2"/>
  <c r="E2068" i="2"/>
  <c r="D2068" i="2"/>
  <c r="C2068" i="2"/>
  <c r="B2068" i="2"/>
  <c r="A2068" i="2"/>
  <c r="P2067" i="2"/>
  <c r="O2067" i="2"/>
  <c r="N2067" i="2"/>
  <c r="M2067" i="2"/>
  <c r="L2067" i="2"/>
  <c r="K2067" i="2"/>
  <c r="J2067" i="2"/>
  <c r="I2067" i="2"/>
  <c r="H2067" i="2"/>
  <c r="G2067" i="2"/>
  <c r="F2067" i="2"/>
  <c r="E2067" i="2"/>
  <c r="D2067" i="2"/>
  <c r="C2067" i="2"/>
  <c r="B2067" i="2"/>
  <c r="A2067" i="2"/>
  <c r="P2066" i="2"/>
  <c r="O2066" i="2"/>
  <c r="N2066" i="2"/>
  <c r="M2066" i="2"/>
  <c r="L2066" i="2"/>
  <c r="K2066" i="2"/>
  <c r="J2066" i="2"/>
  <c r="I2066" i="2"/>
  <c r="H2066" i="2"/>
  <c r="G2066" i="2"/>
  <c r="F2066" i="2"/>
  <c r="E2066" i="2"/>
  <c r="D2066" i="2"/>
  <c r="C2066" i="2"/>
  <c r="B2066" i="2"/>
  <c r="A2066" i="2"/>
  <c r="P2065" i="2"/>
  <c r="O2065" i="2"/>
  <c r="N2065" i="2"/>
  <c r="M2065" i="2"/>
  <c r="L2065" i="2"/>
  <c r="K2065" i="2"/>
  <c r="J2065" i="2"/>
  <c r="I2065" i="2"/>
  <c r="H2065" i="2"/>
  <c r="G2065" i="2"/>
  <c r="F2065" i="2"/>
  <c r="E2065" i="2"/>
  <c r="D2065" i="2"/>
  <c r="C2065" i="2"/>
  <c r="B2065" i="2"/>
  <c r="A2065" i="2"/>
  <c r="P2064" i="2"/>
  <c r="O2064" i="2"/>
  <c r="N2064" i="2"/>
  <c r="M2064" i="2"/>
  <c r="L2064" i="2"/>
  <c r="K2064" i="2"/>
  <c r="J2064" i="2"/>
  <c r="I2064" i="2"/>
  <c r="H2064" i="2"/>
  <c r="G2064" i="2"/>
  <c r="F2064" i="2"/>
  <c r="E2064" i="2"/>
  <c r="D2064" i="2"/>
  <c r="C2064" i="2"/>
  <c r="B2064" i="2"/>
  <c r="A2064" i="2"/>
  <c r="P2063" i="2"/>
  <c r="O2063" i="2"/>
  <c r="N2063" i="2"/>
  <c r="M2063" i="2"/>
  <c r="L2063" i="2"/>
  <c r="K2063" i="2"/>
  <c r="J2063" i="2"/>
  <c r="I2063" i="2"/>
  <c r="H2063" i="2"/>
  <c r="G2063" i="2"/>
  <c r="F2063" i="2"/>
  <c r="E2063" i="2"/>
  <c r="D2063" i="2"/>
  <c r="C2063" i="2"/>
  <c r="B2063" i="2"/>
  <c r="A2063" i="2"/>
  <c r="P2062" i="2"/>
  <c r="O2062" i="2"/>
  <c r="N2062" i="2"/>
  <c r="M2062" i="2"/>
  <c r="L2062" i="2"/>
  <c r="K2062" i="2"/>
  <c r="J2062" i="2"/>
  <c r="I2062" i="2"/>
  <c r="H2062" i="2"/>
  <c r="G2062" i="2"/>
  <c r="F2062" i="2"/>
  <c r="E2062" i="2"/>
  <c r="D2062" i="2"/>
  <c r="C2062" i="2"/>
  <c r="B2062" i="2"/>
  <c r="A2062" i="2"/>
  <c r="P2061" i="2"/>
  <c r="O2061" i="2"/>
  <c r="N2061" i="2"/>
  <c r="M2061" i="2"/>
  <c r="L2061" i="2"/>
  <c r="K2061" i="2"/>
  <c r="J2061" i="2"/>
  <c r="I2061" i="2"/>
  <c r="H2061" i="2"/>
  <c r="G2061" i="2"/>
  <c r="F2061" i="2"/>
  <c r="E2061" i="2"/>
  <c r="D2061" i="2"/>
  <c r="C2061" i="2"/>
  <c r="B2061" i="2"/>
  <c r="A2061" i="2"/>
  <c r="P2060" i="2"/>
  <c r="O2060" i="2"/>
  <c r="N2060" i="2"/>
  <c r="M2060" i="2"/>
  <c r="L2060" i="2"/>
  <c r="K2060" i="2"/>
  <c r="J2060" i="2"/>
  <c r="I2060" i="2"/>
  <c r="H2060" i="2"/>
  <c r="G2060" i="2"/>
  <c r="F2060" i="2"/>
  <c r="E2060" i="2"/>
  <c r="D2060" i="2"/>
  <c r="C2060" i="2"/>
  <c r="B2060" i="2"/>
  <c r="A2060" i="2"/>
  <c r="P2059" i="2"/>
  <c r="O2059" i="2"/>
  <c r="N2059" i="2"/>
  <c r="M2059" i="2"/>
  <c r="L2059" i="2"/>
  <c r="K2059" i="2"/>
  <c r="J2059" i="2"/>
  <c r="I2059" i="2"/>
  <c r="H2059" i="2"/>
  <c r="G2059" i="2"/>
  <c r="F2059" i="2"/>
  <c r="E2059" i="2"/>
  <c r="D2059" i="2"/>
  <c r="C2059" i="2"/>
  <c r="B2059" i="2"/>
  <c r="A2059" i="2"/>
  <c r="P2058" i="2"/>
  <c r="O2058" i="2"/>
  <c r="N2058" i="2"/>
  <c r="M2058" i="2"/>
  <c r="L2058" i="2"/>
  <c r="K2058" i="2"/>
  <c r="J2058" i="2"/>
  <c r="I2058" i="2"/>
  <c r="H2058" i="2"/>
  <c r="G2058" i="2"/>
  <c r="F2058" i="2"/>
  <c r="E2058" i="2"/>
  <c r="D2058" i="2"/>
  <c r="C2058" i="2"/>
  <c r="B2058" i="2"/>
  <c r="A2058" i="2"/>
  <c r="P2057" i="2"/>
  <c r="O2057" i="2"/>
  <c r="N2057" i="2"/>
  <c r="M2057" i="2"/>
  <c r="L2057" i="2"/>
  <c r="K2057" i="2"/>
  <c r="J2057" i="2"/>
  <c r="I2057" i="2"/>
  <c r="H2057" i="2"/>
  <c r="G2057" i="2"/>
  <c r="F2057" i="2"/>
  <c r="E2057" i="2"/>
  <c r="D2057" i="2"/>
  <c r="C2057" i="2"/>
  <c r="B2057" i="2"/>
  <c r="A2057" i="2"/>
  <c r="P2056" i="2"/>
  <c r="O2056" i="2"/>
  <c r="N2056" i="2"/>
  <c r="M2056" i="2"/>
  <c r="L2056" i="2"/>
  <c r="K2056" i="2"/>
  <c r="J2056" i="2"/>
  <c r="I2056" i="2"/>
  <c r="H2056" i="2"/>
  <c r="G2056" i="2"/>
  <c r="F2056" i="2"/>
  <c r="E2056" i="2"/>
  <c r="D2056" i="2"/>
  <c r="C2056" i="2"/>
  <c r="B2056" i="2"/>
  <c r="A2056" i="2"/>
  <c r="P2055" i="2"/>
  <c r="O2055" i="2"/>
  <c r="N2055" i="2"/>
  <c r="M2055" i="2"/>
  <c r="L2055" i="2"/>
  <c r="K2055" i="2"/>
  <c r="J2055" i="2"/>
  <c r="I2055" i="2"/>
  <c r="H2055" i="2"/>
  <c r="G2055" i="2"/>
  <c r="F2055" i="2"/>
  <c r="E2055" i="2"/>
  <c r="D2055" i="2"/>
  <c r="C2055" i="2"/>
  <c r="B2055" i="2"/>
  <c r="A2055" i="2"/>
  <c r="P2054" i="2"/>
  <c r="O2054" i="2"/>
  <c r="N2054" i="2"/>
  <c r="M2054" i="2"/>
  <c r="L2054" i="2"/>
  <c r="K2054" i="2"/>
  <c r="J2054" i="2"/>
  <c r="I2054" i="2"/>
  <c r="H2054" i="2"/>
  <c r="G2054" i="2"/>
  <c r="F2054" i="2"/>
  <c r="E2054" i="2"/>
  <c r="D2054" i="2"/>
  <c r="C2054" i="2"/>
  <c r="B2054" i="2"/>
  <c r="A2054" i="2"/>
  <c r="P2053" i="2"/>
  <c r="O2053" i="2"/>
  <c r="N2053" i="2"/>
  <c r="M2053" i="2"/>
  <c r="L2053" i="2"/>
  <c r="K2053" i="2"/>
  <c r="J2053" i="2"/>
  <c r="I2053" i="2"/>
  <c r="H2053" i="2"/>
  <c r="G2053" i="2"/>
  <c r="F2053" i="2"/>
  <c r="E2053" i="2"/>
  <c r="D2053" i="2"/>
  <c r="C2053" i="2"/>
  <c r="B2053" i="2"/>
  <c r="A2053" i="2"/>
  <c r="P2052" i="2"/>
  <c r="O2052" i="2"/>
  <c r="N2052" i="2"/>
  <c r="M2052" i="2"/>
  <c r="L2052" i="2"/>
  <c r="K2052" i="2"/>
  <c r="J2052" i="2"/>
  <c r="I2052" i="2"/>
  <c r="H2052" i="2"/>
  <c r="G2052" i="2"/>
  <c r="F2052" i="2"/>
  <c r="E2052" i="2"/>
  <c r="D2052" i="2"/>
  <c r="C2052" i="2"/>
  <c r="B2052" i="2"/>
  <c r="A2052" i="2"/>
  <c r="P2051" i="2"/>
  <c r="O2051" i="2"/>
  <c r="N2051" i="2"/>
  <c r="M2051" i="2"/>
  <c r="L2051" i="2"/>
  <c r="K2051" i="2"/>
  <c r="J2051" i="2"/>
  <c r="I2051" i="2"/>
  <c r="H2051" i="2"/>
  <c r="G2051" i="2"/>
  <c r="F2051" i="2"/>
  <c r="E2051" i="2"/>
  <c r="D2051" i="2"/>
  <c r="C2051" i="2"/>
  <c r="B2051" i="2"/>
  <c r="A2051" i="2"/>
  <c r="P2050" i="2"/>
  <c r="O2050" i="2"/>
  <c r="N2050" i="2"/>
  <c r="M2050" i="2"/>
  <c r="L2050" i="2"/>
  <c r="K2050" i="2"/>
  <c r="J2050" i="2"/>
  <c r="I2050" i="2"/>
  <c r="H2050" i="2"/>
  <c r="G2050" i="2"/>
  <c r="F2050" i="2"/>
  <c r="E2050" i="2"/>
  <c r="D2050" i="2"/>
  <c r="C2050" i="2"/>
  <c r="B2050" i="2"/>
  <c r="A2050" i="2"/>
  <c r="P2049" i="2"/>
  <c r="O2049" i="2"/>
  <c r="N2049" i="2"/>
  <c r="M2049" i="2"/>
  <c r="L2049" i="2"/>
  <c r="K2049" i="2"/>
  <c r="J2049" i="2"/>
  <c r="I2049" i="2"/>
  <c r="H2049" i="2"/>
  <c r="G2049" i="2"/>
  <c r="F2049" i="2"/>
  <c r="E2049" i="2"/>
  <c r="D2049" i="2"/>
  <c r="C2049" i="2"/>
  <c r="B2049" i="2"/>
  <c r="A2049" i="2"/>
  <c r="P2048" i="2"/>
  <c r="O2048" i="2"/>
  <c r="N2048" i="2"/>
  <c r="M2048" i="2"/>
  <c r="L2048" i="2"/>
  <c r="K2048" i="2"/>
  <c r="J2048" i="2"/>
  <c r="I2048" i="2"/>
  <c r="H2048" i="2"/>
  <c r="G2048" i="2"/>
  <c r="F2048" i="2"/>
  <c r="E2048" i="2"/>
  <c r="D2048" i="2"/>
  <c r="C2048" i="2"/>
  <c r="B2048" i="2"/>
  <c r="A2048" i="2"/>
  <c r="P2047" i="2"/>
  <c r="O2047" i="2"/>
  <c r="N2047" i="2"/>
  <c r="M2047" i="2"/>
  <c r="L2047" i="2"/>
  <c r="K2047" i="2"/>
  <c r="J2047" i="2"/>
  <c r="I2047" i="2"/>
  <c r="H2047" i="2"/>
  <c r="G2047" i="2"/>
  <c r="F2047" i="2"/>
  <c r="E2047" i="2"/>
  <c r="D2047" i="2"/>
  <c r="C2047" i="2"/>
  <c r="B2047" i="2"/>
  <c r="A2047" i="2"/>
  <c r="P2046" i="2"/>
  <c r="O2046" i="2"/>
  <c r="N2046" i="2"/>
  <c r="M2046" i="2"/>
  <c r="L2046" i="2"/>
  <c r="K2046" i="2"/>
  <c r="J2046" i="2"/>
  <c r="I2046" i="2"/>
  <c r="H2046" i="2"/>
  <c r="G2046" i="2"/>
  <c r="F2046" i="2"/>
  <c r="E2046" i="2"/>
  <c r="D2046" i="2"/>
  <c r="C2046" i="2"/>
  <c r="B2046" i="2"/>
  <c r="A2046" i="2"/>
  <c r="P2045" i="2"/>
  <c r="O2045" i="2"/>
  <c r="N2045" i="2"/>
  <c r="M2045" i="2"/>
  <c r="L2045" i="2"/>
  <c r="K2045" i="2"/>
  <c r="J2045" i="2"/>
  <c r="I2045" i="2"/>
  <c r="H2045" i="2"/>
  <c r="G2045" i="2"/>
  <c r="F2045" i="2"/>
  <c r="E2045" i="2"/>
  <c r="D2045" i="2"/>
  <c r="C2045" i="2"/>
  <c r="B2045" i="2"/>
  <c r="A2045" i="2"/>
  <c r="P2044" i="2"/>
  <c r="O2044" i="2"/>
  <c r="N2044" i="2"/>
  <c r="M2044" i="2"/>
  <c r="L2044" i="2"/>
  <c r="K2044" i="2"/>
  <c r="J2044" i="2"/>
  <c r="I2044" i="2"/>
  <c r="H2044" i="2"/>
  <c r="G2044" i="2"/>
  <c r="F2044" i="2"/>
  <c r="E2044" i="2"/>
  <c r="D2044" i="2"/>
  <c r="C2044" i="2"/>
  <c r="B2044" i="2"/>
  <c r="A2044" i="2"/>
  <c r="P2043" i="2"/>
  <c r="O2043" i="2"/>
  <c r="N2043" i="2"/>
  <c r="M2043" i="2"/>
  <c r="L2043" i="2"/>
  <c r="K2043" i="2"/>
  <c r="J2043" i="2"/>
  <c r="I2043" i="2"/>
  <c r="H2043" i="2"/>
  <c r="G2043" i="2"/>
  <c r="F2043" i="2"/>
  <c r="E2043" i="2"/>
  <c r="D2043" i="2"/>
  <c r="C2043" i="2"/>
  <c r="B2043" i="2"/>
  <c r="A2043" i="2"/>
  <c r="P2042" i="2"/>
  <c r="O2042" i="2"/>
  <c r="N2042" i="2"/>
  <c r="M2042" i="2"/>
  <c r="L2042" i="2"/>
  <c r="K2042" i="2"/>
  <c r="J2042" i="2"/>
  <c r="I2042" i="2"/>
  <c r="H2042" i="2"/>
  <c r="G2042" i="2"/>
  <c r="F2042" i="2"/>
  <c r="E2042" i="2"/>
  <c r="D2042" i="2"/>
  <c r="C2042" i="2"/>
  <c r="B2042" i="2"/>
  <c r="A2042" i="2"/>
  <c r="P2041" i="2"/>
  <c r="O2041" i="2"/>
  <c r="N2041" i="2"/>
  <c r="M2041" i="2"/>
  <c r="L2041" i="2"/>
  <c r="K2041" i="2"/>
  <c r="J2041" i="2"/>
  <c r="I2041" i="2"/>
  <c r="H2041" i="2"/>
  <c r="G2041" i="2"/>
  <c r="F2041" i="2"/>
  <c r="E2041" i="2"/>
  <c r="D2041" i="2"/>
  <c r="C2041" i="2"/>
  <c r="B2041" i="2"/>
  <c r="A2041" i="2"/>
  <c r="P2040" i="2"/>
  <c r="O2040" i="2"/>
  <c r="N2040" i="2"/>
  <c r="M2040" i="2"/>
  <c r="L2040" i="2"/>
  <c r="K2040" i="2"/>
  <c r="J2040" i="2"/>
  <c r="I2040" i="2"/>
  <c r="H2040" i="2"/>
  <c r="G2040" i="2"/>
  <c r="F2040" i="2"/>
  <c r="E2040" i="2"/>
  <c r="D2040" i="2"/>
  <c r="C2040" i="2"/>
  <c r="B2040" i="2"/>
  <c r="A2040" i="2"/>
  <c r="P2039" i="2"/>
  <c r="O2039" i="2"/>
  <c r="N2039" i="2"/>
  <c r="M2039" i="2"/>
  <c r="L2039" i="2"/>
  <c r="K2039" i="2"/>
  <c r="J2039" i="2"/>
  <c r="I2039" i="2"/>
  <c r="H2039" i="2"/>
  <c r="G2039" i="2"/>
  <c r="F2039" i="2"/>
  <c r="E2039" i="2"/>
  <c r="D2039" i="2"/>
  <c r="C2039" i="2"/>
  <c r="B2039" i="2"/>
  <c r="A2039" i="2"/>
  <c r="P2038" i="2"/>
  <c r="O2038" i="2"/>
  <c r="N2038" i="2"/>
  <c r="M2038" i="2"/>
  <c r="L2038" i="2"/>
  <c r="K2038" i="2"/>
  <c r="J2038" i="2"/>
  <c r="I2038" i="2"/>
  <c r="H2038" i="2"/>
  <c r="G2038" i="2"/>
  <c r="F2038" i="2"/>
  <c r="E2038" i="2"/>
  <c r="D2038" i="2"/>
  <c r="C2038" i="2"/>
  <c r="B2038" i="2"/>
  <c r="A2038" i="2"/>
  <c r="P2037" i="2"/>
  <c r="O2037" i="2"/>
  <c r="N2037" i="2"/>
  <c r="M2037" i="2"/>
  <c r="L2037" i="2"/>
  <c r="K2037" i="2"/>
  <c r="J2037" i="2"/>
  <c r="I2037" i="2"/>
  <c r="H2037" i="2"/>
  <c r="G2037" i="2"/>
  <c r="F2037" i="2"/>
  <c r="E2037" i="2"/>
  <c r="D2037" i="2"/>
  <c r="C2037" i="2"/>
  <c r="B2037" i="2"/>
  <c r="A2037" i="2"/>
  <c r="P2036" i="2"/>
  <c r="O2036" i="2"/>
  <c r="N2036" i="2"/>
  <c r="M2036" i="2"/>
  <c r="L2036" i="2"/>
  <c r="K2036" i="2"/>
  <c r="J2036" i="2"/>
  <c r="I2036" i="2"/>
  <c r="H2036" i="2"/>
  <c r="G2036" i="2"/>
  <c r="F2036" i="2"/>
  <c r="E2036" i="2"/>
  <c r="D2036" i="2"/>
  <c r="C2036" i="2"/>
  <c r="B2036" i="2"/>
  <c r="A2036" i="2"/>
  <c r="P2035" i="2"/>
  <c r="O2035" i="2"/>
  <c r="N2035" i="2"/>
  <c r="M2035" i="2"/>
  <c r="L2035" i="2"/>
  <c r="K2035" i="2"/>
  <c r="J2035" i="2"/>
  <c r="I2035" i="2"/>
  <c r="H2035" i="2"/>
  <c r="G2035" i="2"/>
  <c r="F2035" i="2"/>
  <c r="E2035" i="2"/>
  <c r="D2035" i="2"/>
  <c r="C2035" i="2"/>
  <c r="B2035" i="2"/>
  <c r="A2035" i="2"/>
  <c r="P2034" i="2"/>
  <c r="O2034" i="2"/>
  <c r="N2034" i="2"/>
  <c r="M2034" i="2"/>
  <c r="L2034" i="2"/>
  <c r="K2034" i="2"/>
  <c r="J2034" i="2"/>
  <c r="I2034" i="2"/>
  <c r="H2034" i="2"/>
  <c r="G2034" i="2"/>
  <c r="F2034" i="2"/>
  <c r="E2034" i="2"/>
  <c r="D2034" i="2"/>
  <c r="C2034" i="2"/>
  <c r="B2034" i="2"/>
  <c r="A2034" i="2"/>
  <c r="P2033" i="2"/>
  <c r="O2033" i="2"/>
  <c r="N2033" i="2"/>
  <c r="M2033" i="2"/>
  <c r="L2033" i="2"/>
  <c r="K2033" i="2"/>
  <c r="J2033" i="2"/>
  <c r="I2033" i="2"/>
  <c r="H2033" i="2"/>
  <c r="G2033" i="2"/>
  <c r="F2033" i="2"/>
  <c r="E2033" i="2"/>
  <c r="D2033" i="2"/>
  <c r="C2033" i="2"/>
  <c r="B2033" i="2"/>
  <c r="A2033" i="2"/>
  <c r="P2032" i="2"/>
  <c r="O2032" i="2"/>
  <c r="N2032" i="2"/>
  <c r="M2032" i="2"/>
  <c r="L2032" i="2"/>
  <c r="K2032" i="2"/>
  <c r="J2032" i="2"/>
  <c r="I2032" i="2"/>
  <c r="H2032" i="2"/>
  <c r="G2032" i="2"/>
  <c r="F2032" i="2"/>
  <c r="E2032" i="2"/>
  <c r="D2032" i="2"/>
  <c r="C2032" i="2"/>
  <c r="B2032" i="2"/>
  <c r="A2032" i="2"/>
  <c r="P2031" i="2"/>
  <c r="O2031" i="2"/>
  <c r="N2031" i="2"/>
  <c r="M2031" i="2"/>
  <c r="L2031" i="2"/>
  <c r="K2031" i="2"/>
  <c r="J2031" i="2"/>
  <c r="I2031" i="2"/>
  <c r="H2031" i="2"/>
  <c r="G2031" i="2"/>
  <c r="F2031" i="2"/>
  <c r="E2031" i="2"/>
  <c r="D2031" i="2"/>
  <c r="C2031" i="2"/>
  <c r="B2031" i="2"/>
  <c r="A2031" i="2"/>
  <c r="P2030" i="2"/>
  <c r="O2030" i="2"/>
  <c r="N2030" i="2"/>
  <c r="M2030" i="2"/>
  <c r="L2030" i="2"/>
  <c r="K2030" i="2"/>
  <c r="J2030" i="2"/>
  <c r="I2030" i="2"/>
  <c r="H2030" i="2"/>
  <c r="G2030" i="2"/>
  <c r="F2030" i="2"/>
  <c r="E2030" i="2"/>
  <c r="D2030" i="2"/>
  <c r="C2030" i="2"/>
  <c r="B2030" i="2"/>
  <c r="A2030" i="2"/>
  <c r="P2029" i="2"/>
  <c r="O2029" i="2"/>
  <c r="N2029" i="2"/>
  <c r="M2029" i="2"/>
  <c r="L2029" i="2"/>
  <c r="K2029" i="2"/>
  <c r="J2029" i="2"/>
  <c r="I2029" i="2"/>
  <c r="H2029" i="2"/>
  <c r="G2029" i="2"/>
  <c r="F2029" i="2"/>
  <c r="E2029" i="2"/>
  <c r="D2029" i="2"/>
  <c r="C2029" i="2"/>
  <c r="B2029" i="2"/>
  <c r="A2029" i="2"/>
  <c r="P2028" i="2"/>
  <c r="O2028" i="2"/>
  <c r="N2028" i="2"/>
  <c r="M2028" i="2"/>
  <c r="L2028" i="2"/>
  <c r="K2028" i="2"/>
  <c r="J2028" i="2"/>
  <c r="I2028" i="2"/>
  <c r="H2028" i="2"/>
  <c r="G2028" i="2"/>
  <c r="F2028" i="2"/>
  <c r="E2028" i="2"/>
  <c r="D2028" i="2"/>
  <c r="C2028" i="2"/>
  <c r="B2028" i="2"/>
  <c r="A2028" i="2"/>
  <c r="P2027" i="2"/>
  <c r="O2027" i="2"/>
  <c r="N2027" i="2"/>
  <c r="M2027" i="2"/>
  <c r="L2027" i="2"/>
  <c r="K2027" i="2"/>
  <c r="J2027" i="2"/>
  <c r="I2027" i="2"/>
  <c r="H2027" i="2"/>
  <c r="G2027" i="2"/>
  <c r="F2027" i="2"/>
  <c r="E2027" i="2"/>
  <c r="D2027" i="2"/>
  <c r="C2027" i="2"/>
  <c r="B2027" i="2"/>
  <c r="A2027" i="2"/>
  <c r="P2026" i="2"/>
  <c r="O2026" i="2"/>
  <c r="N2026" i="2"/>
  <c r="M2026" i="2"/>
  <c r="L2026" i="2"/>
  <c r="K2026" i="2"/>
  <c r="J2026" i="2"/>
  <c r="I2026" i="2"/>
  <c r="H2026" i="2"/>
  <c r="G2026" i="2"/>
  <c r="F2026" i="2"/>
  <c r="E2026" i="2"/>
  <c r="D2026" i="2"/>
  <c r="C2026" i="2"/>
  <c r="B2026" i="2"/>
  <c r="A2026" i="2"/>
  <c r="P2025" i="2"/>
  <c r="O2025" i="2"/>
  <c r="N2025" i="2"/>
  <c r="M2025" i="2"/>
  <c r="L2025" i="2"/>
  <c r="K2025" i="2"/>
  <c r="J2025" i="2"/>
  <c r="I2025" i="2"/>
  <c r="H2025" i="2"/>
  <c r="G2025" i="2"/>
  <c r="F2025" i="2"/>
  <c r="E2025" i="2"/>
  <c r="D2025" i="2"/>
  <c r="C2025" i="2"/>
  <c r="B2025" i="2"/>
  <c r="A2025" i="2"/>
  <c r="P2024" i="2"/>
  <c r="O2024" i="2"/>
  <c r="N2024" i="2"/>
  <c r="M2024" i="2"/>
  <c r="L2024" i="2"/>
  <c r="K2024" i="2"/>
  <c r="J2024" i="2"/>
  <c r="I2024" i="2"/>
  <c r="H2024" i="2"/>
  <c r="G2024" i="2"/>
  <c r="F2024" i="2"/>
  <c r="E2024" i="2"/>
  <c r="D2024" i="2"/>
  <c r="C2024" i="2"/>
  <c r="B2024" i="2"/>
  <c r="A2024" i="2"/>
  <c r="P2023" i="2"/>
  <c r="O2023" i="2"/>
  <c r="N2023" i="2"/>
  <c r="M2023" i="2"/>
  <c r="L2023" i="2"/>
  <c r="K2023" i="2"/>
  <c r="J2023" i="2"/>
  <c r="I2023" i="2"/>
  <c r="H2023" i="2"/>
  <c r="G2023" i="2"/>
  <c r="F2023" i="2"/>
  <c r="E2023" i="2"/>
  <c r="D2023" i="2"/>
  <c r="C2023" i="2"/>
  <c r="B2023" i="2"/>
  <c r="A2023" i="2"/>
  <c r="P2022" i="2"/>
  <c r="O2022" i="2"/>
  <c r="N2022" i="2"/>
  <c r="M2022" i="2"/>
  <c r="L2022" i="2"/>
  <c r="K2022" i="2"/>
  <c r="J2022" i="2"/>
  <c r="I2022" i="2"/>
  <c r="H2022" i="2"/>
  <c r="G2022" i="2"/>
  <c r="F2022" i="2"/>
  <c r="E2022" i="2"/>
  <c r="D2022" i="2"/>
  <c r="C2022" i="2"/>
  <c r="B2022" i="2"/>
  <c r="A2022" i="2"/>
  <c r="P2021" i="2"/>
  <c r="O2021" i="2"/>
  <c r="N2021" i="2"/>
  <c r="M2021" i="2"/>
  <c r="L2021" i="2"/>
  <c r="K2021" i="2"/>
  <c r="J2021" i="2"/>
  <c r="I2021" i="2"/>
  <c r="H2021" i="2"/>
  <c r="G2021" i="2"/>
  <c r="F2021" i="2"/>
  <c r="E2021" i="2"/>
  <c r="D2021" i="2"/>
  <c r="C2021" i="2"/>
  <c r="B2021" i="2"/>
  <c r="A2021" i="2"/>
  <c r="P2020" i="2"/>
  <c r="O2020" i="2"/>
  <c r="N2020" i="2"/>
  <c r="M2020" i="2"/>
  <c r="L2020" i="2"/>
  <c r="K2020" i="2"/>
  <c r="J2020" i="2"/>
  <c r="I2020" i="2"/>
  <c r="H2020" i="2"/>
  <c r="G2020" i="2"/>
  <c r="F2020" i="2"/>
  <c r="E2020" i="2"/>
  <c r="D2020" i="2"/>
  <c r="C2020" i="2"/>
  <c r="B2020" i="2"/>
  <c r="A2020" i="2"/>
  <c r="P2019" i="2"/>
  <c r="O2019" i="2"/>
  <c r="N2019" i="2"/>
  <c r="M2019" i="2"/>
  <c r="L2019" i="2"/>
  <c r="K2019" i="2"/>
  <c r="J2019" i="2"/>
  <c r="I2019" i="2"/>
  <c r="H2019" i="2"/>
  <c r="G2019" i="2"/>
  <c r="F2019" i="2"/>
  <c r="E2019" i="2"/>
  <c r="D2019" i="2"/>
  <c r="C2019" i="2"/>
  <c r="B2019" i="2"/>
  <c r="A2019" i="2"/>
  <c r="P2018" i="2"/>
  <c r="O2018" i="2"/>
  <c r="N2018" i="2"/>
  <c r="M2018" i="2"/>
  <c r="L2018" i="2"/>
  <c r="K2018" i="2"/>
  <c r="J2018" i="2"/>
  <c r="I2018" i="2"/>
  <c r="H2018" i="2"/>
  <c r="G2018" i="2"/>
  <c r="F2018" i="2"/>
  <c r="E2018" i="2"/>
  <c r="D2018" i="2"/>
  <c r="C2018" i="2"/>
  <c r="B2018" i="2"/>
  <c r="A2018" i="2"/>
  <c r="P2017" i="2"/>
  <c r="O2017" i="2"/>
  <c r="N2017" i="2"/>
  <c r="M2017" i="2"/>
  <c r="L2017" i="2"/>
  <c r="K2017" i="2"/>
  <c r="J2017" i="2"/>
  <c r="I2017" i="2"/>
  <c r="H2017" i="2"/>
  <c r="G2017" i="2"/>
  <c r="F2017" i="2"/>
  <c r="E2017" i="2"/>
  <c r="D2017" i="2"/>
  <c r="C2017" i="2"/>
  <c r="B2017" i="2"/>
  <c r="A2017" i="2"/>
  <c r="P2016" i="2"/>
  <c r="O2016" i="2"/>
  <c r="N2016" i="2"/>
  <c r="M2016" i="2"/>
  <c r="L2016" i="2"/>
  <c r="K2016" i="2"/>
  <c r="J2016" i="2"/>
  <c r="I2016" i="2"/>
  <c r="H2016" i="2"/>
  <c r="G2016" i="2"/>
  <c r="F2016" i="2"/>
  <c r="E2016" i="2"/>
  <c r="D2016" i="2"/>
  <c r="C2016" i="2"/>
  <c r="B2016" i="2"/>
  <c r="A2016" i="2"/>
  <c r="P2015" i="2"/>
  <c r="O2015" i="2"/>
  <c r="N2015" i="2"/>
  <c r="M2015" i="2"/>
  <c r="L2015" i="2"/>
  <c r="K2015" i="2"/>
  <c r="J2015" i="2"/>
  <c r="I2015" i="2"/>
  <c r="H2015" i="2"/>
  <c r="G2015" i="2"/>
  <c r="F2015" i="2"/>
  <c r="E2015" i="2"/>
  <c r="D2015" i="2"/>
  <c r="C2015" i="2"/>
  <c r="B2015" i="2"/>
  <c r="A2015" i="2"/>
  <c r="P2014" i="2"/>
  <c r="O2014" i="2"/>
  <c r="N2014" i="2"/>
  <c r="M2014" i="2"/>
  <c r="L2014" i="2"/>
  <c r="K2014" i="2"/>
  <c r="J2014" i="2"/>
  <c r="I2014" i="2"/>
  <c r="H2014" i="2"/>
  <c r="G2014" i="2"/>
  <c r="F2014" i="2"/>
  <c r="E2014" i="2"/>
  <c r="D2014" i="2"/>
  <c r="C2014" i="2"/>
  <c r="B2014" i="2"/>
  <c r="A2014" i="2"/>
  <c r="P2013" i="2"/>
  <c r="O2013" i="2"/>
  <c r="N2013" i="2"/>
  <c r="M2013" i="2"/>
  <c r="L2013" i="2"/>
  <c r="K2013" i="2"/>
  <c r="J2013" i="2"/>
  <c r="I2013" i="2"/>
  <c r="H2013" i="2"/>
  <c r="G2013" i="2"/>
  <c r="F2013" i="2"/>
  <c r="E2013" i="2"/>
  <c r="D2013" i="2"/>
  <c r="C2013" i="2"/>
  <c r="B2013" i="2"/>
  <c r="A2013" i="2"/>
  <c r="P2012" i="2"/>
  <c r="O2012" i="2"/>
  <c r="N2012" i="2"/>
  <c r="M2012" i="2"/>
  <c r="L2012" i="2"/>
  <c r="K2012" i="2"/>
  <c r="J2012" i="2"/>
  <c r="I2012" i="2"/>
  <c r="H2012" i="2"/>
  <c r="G2012" i="2"/>
  <c r="F2012" i="2"/>
  <c r="E2012" i="2"/>
  <c r="D2012" i="2"/>
  <c r="C2012" i="2"/>
  <c r="B2012" i="2"/>
  <c r="A2012" i="2"/>
  <c r="P2011" i="2"/>
  <c r="O2011" i="2"/>
  <c r="N2011" i="2"/>
  <c r="M2011" i="2"/>
  <c r="L2011" i="2"/>
  <c r="K2011" i="2"/>
  <c r="J2011" i="2"/>
  <c r="I2011" i="2"/>
  <c r="H2011" i="2"/>
  <c r="G2011" i="2"/>
  <c r="F2011" i="2"/>
  <c r="E2011" i="2"/>
  <c r="D2011" i="2"/>
  <c r="C2011" i="2"/>
  <c r="B2011" i="2"/>
  <c r="A2011" i="2"/>
  <c r="P2010" i="2"/>
  <c r="O2010" i="2"/>
  <c r="N2010" i="2"/>
  <c r="M2010" i="2"/>
  <c r="L2010" i="2"/>
  <c r="K2010" i="2"/>
  <c r="J2010" i="2"/>
  <c r="I2010" i="2"/>
  <c r="H2010" i="2"/>
  <c r="G2010" i="2"/>
  <c r="F2010" i="2"/>
  <c r="E2010" i="2"/>
  <c r="D2010" i="2"/>
  <c r="C2010" i="2"/>
  <c r="B2010" i="2"/>
  <c r="A2010" i="2"/>
  <c r="P2009" i="2"/>
  <c r="O2009" i="2"/>
  <c r="N2009" i="2"/>
  <c r="M2009" i="2"/>
  <c r="L2009" i="2"/>
  <c r="K2009" i="2"/>
  <c r="J2009" i="2"/>
  <c r="I2009" i="2"/>
  <c r="H2009" i="2"/>
  <c r="G2009" i="2"/>
  <c r="F2009" i="2"/>
  <c r="E2009" i="2"/>
  <c r="D2009" i="2"/>
  <c r="C2009" i="2"/>
  <c r="B2009" i="2"/>
  <c r="A2009" i="2"/>
  <c r="P2008" i="2"/>
  <c r="O2008" i="2"/>
  <c r="N2008" i="2"/>
  <c r="M2008" i="2"/>
  <c r="L2008" i="2"/>
  <c r="K2008" i="2"/>
  <c r="J2008" i="2"/>
  <c r="I2008" i="2"/>
  <c r="H2008" i="2"/>
  <c r="G2008" i="2"/>
  <c r="F2008" i="2"/>
  <c r="E2008" i="2"/>
  <c r="D2008" i="2"/>
  <c r="C2008" i="2"/>
  <c r="B2008" i="2"/>
  <c r="A2008" i="2"/>
  <c r="P2007" i="2"/>
  <c r="O2007" i="2"/>
  <c r="N2007" i="2"/>
  <c r="M2007" i="2"/>
  <c r="L2007" i="2"/>
  <c r="K2007" i="2"/>
  <c r="J2007" i="2"/>
  <c r="I2007" i="2"/>
  <c r="H2007" i="2"/>
  <c r="G2007" i="2"/>
  <c r="F2007" i="2"/>
  <c r="E2007" i="2"/>
  <c r="D2007" i="2"/>
  <c r="C2007" i="2"/>
  <c r="B2007" i="2"/>
  <c r="A2007" i="2"/>
  <c r="P2006" i="2"/>
  <c r="O2006" i="2"/>
  <c r="N2006" i="2"/>
  <c r="M2006" i="2"/>
  <c r="L2006" i="2"/>
  <c r="K2006" i="2"/>
  <c r="J2006" i="2"/>
  <c r="I2006" i="2"/>
  <c r="H2006" i="2"/>
  <c r="G2006" i="2"/>
  <c r="F2006" i="2"/>
  <c r="E2006" i="2"/>
  <c r="D2006" i="2"/>
  <c r="C2006" i="2"/>
  <c r="B2006" i="2"/>
  <c r="A2006" i="2"/>
  <c r="P2005" i="2"/>
  <c r="O2005" i="2"/>
  <c r="N2005" i="2"/>
  <c r="M2005" i="2"/>
  <c r="L2005" i="2"/>
  <c r="K2005" i="2"/>
  <c r="J2005" i="2"/>
  <c r="I2005" i="2"/>
  <c r="H2005" i="2"/>
  <c r="G2005" i="2"/>
  <c r="F2005" i="2"/>
  <c r="E2005" i="2"/>
  <c r="D2005" i="2"/>
  <c r="C2005" i="2"/>
  <c r="B2005" i="2"/>
  <c r="A2005" i="2"/>
  <c r="P2004" i="2"/>
  <c r="O2004" i="2"/>
  <c r="N2004" i="2"/>
  <c r="M2004" i="2"/>
  <c r="L2004" i="2"/>
  <c r="K2004" i="2"/>
  <c r="J2004" i="2"/>
  <c r="I2004" i="2"/>
  <c r="H2004" i="2"/>
  <c r="G2004" i="2"/>
  <c r="F2004" i="2"/>
  <c r="E2004" i="2"/>
  <c r="D2004" i="2"/>
  <c r="C2004" i="2"/>
  <c r="B2004" i="2"/>
  <c r="A2004" i="2"/>
  <c r="P2003" i="2"/>
  <c r="O2003" i="2"/>
  <c r="N2003" i="2"/>
  <c r="M2003" i="2"/>
  <c r="L2003" i="2"/>
  <c r="K2003" i="2"/>
  <c r="J2003" i="2"/>
  <c r="I2003" i="2"/>
  <c r="H2003" i="2"/>
  <c r="G2003" i="2"/>
  <c r="F2003" i="2"/>
  <c r="E2003" i="2"/>
  <c r="D2003" i="2"/>
  <c r="C2003" i="2"/>
  <c r="B2003" i="2"/>
  <c r="A2003" i="2"/>
  <c r="P2002" i="2"/>
  <c r="O2002" i="2"/>
  <c r="N2002" i="2"/>
  <c r="M2002" i="2"/>
  <c r="L2002" i="2"/>
  <c r="K2002" i="2"/>
  <c r="J2002" i="2"/>
  <c r="I2002" i="2"/>
  <c r="H2002" i="2"/>
  <c r="G2002" i="2"/>
  <c r="F2002" i="2"/>
  <c r="E2002" i="2"/>
  <c r="D2002" i="2"/>
  <c r="C2002" i="2"/>
  <c r="B2002" i="2"/>
  <c r="A2002" i="2"/>
  <c r="P2001" i="2"/>
  <c r="O2001" i="2"/>
  <c r="N2001" i="2"/>
  <c r="M2001" i="2"/>
  <c r="L2001" i="2"/>
  <c r="K2001" i="2"/>
  <c r="J2001" i="2"/>
  <c r="I2001" i="2"/>
  <c r="H2001" i="2"/>
  <c r="G2001" i="2"/>
  <c r="F2001" i="2"/>
  <c r="E2001" i="2"/>
  <c r="D2001" i="2"/>
  <c r="C2001" i="2"/>
  <c r="B2001" i="2"/>
  <c r="A2001" i="2"/>
  <c r="P2000" i="2"/>
  <c r="O2000" i="2"/>
  <c r="N2000" i="2"/>
  <c r="M2000" i="2"/>
  <c r="L2000" i="2"/>
  <c r="K2000" i="2"/>
  <c r="J2000" i="2"/>
  <c r="I2000" i="2"/>
  <c r="H2000" i="2"/>
  <c r="G2000" i="2"/>
  <c r="F2000" i="2"/>
  <c r="E2000" i="2"/>
  <c r="D2000" i="2"/>
  <c r="C2000" i="2"/>
  <c r="B2000" i="2"/>
  <c r="A2000" i="2"/>
  <c r="P1999" i="2"/>
  <c r="O1999" i="2"/>
  <c r="N1999" i="2"/>
  <c r="M1999" i="2"/>
  <c r="L1999" i="2"/>
  <c r="K1999" i="2"/>
  <c r="J1999" i="2"/>
  <c r="I1999" i="2"/>
  <c r="H1999" i="2"/>
  <c r="G1999" i="2"/>
  <c r="F1999" i="2"/>
  <c r="E1999" i="2"/>
  <c r="D1999" i="2"/>
  <c r="C1999" i="2"/>
  <c r="B1999" i="2"/>
  <c r="A1999" i="2"/>
  <c r="P1998" i="2"/>
  <c r="O1998" i="2"/>
  <c r="N1998" i="2"/>
  <c r="M1998" i="2"/>
  <c r="L1998" i="2"/>
  <c r="K1998" i="2"/>
  <c r="J1998" i="2"/>
  <c r="I1998" i="2"/>
  <c r="H1998" i="2"/>
  <c r="G1998" i="2"/>
  <c r="F1998" i="2"/>
  <c r="E1998" i="2"/>
  <c r="D1998" i="2"/>
  <c r="C1998" i="2"/>
  <c r="B1998" i="2"/>
  <c r="A1998" i="2"/>
  <c r="P1997" i="2"/>
  <c r="O1997" i="2"/>
  <c r="N1997" i="2"/>
  <c r="M1997" i="2"/>
  <c r="L1997" i="2"/>
  <c r="K1997" i="2"/>
  <c r="J1997" i="2"/>
  <c r="I1997" i="2"/>
  <c r="H1997" i="2"/>
  <c r="G1997" i="2"/>
  <c r="F1997" i="2"/>
  <c r="E1997" i="2"/>
  <c r="D1997" i="2"/>
  <c r="C1997" i="2"/>
  <c r="B1997" i="2"/>
  <c r="A1997" i="2"/>
  <c r="P1996" i="2"/>
  <c r="O1996" i="2"/>
  <c r="N1996" i="2"/>
  <c r="M1996" i="2"/>
  <c r="L1996" i="2"/>
  <c r="K1996" i="2"/>
  <c r="J1996" i="2"/>
  <c r="I1996" i="2"/>
  <c r="H1996" i="2"/>
  <c r="G1996" i="2"/>
  <c r="F1996" i="2"/>
  <c r="E1996" i="2"/>
  <c r="D1996" i="2"/>
  <c r="C1996" i="2"/>
  <c r="B1996" i="2"/>
  <c r="A1996" i="2"/>
  <c r="P1995" i="2"/>
  <c r="O1995" i="2"/>
  <c r="N1995" i="2"/>
  <c r="M1995" i="2"/>
  <c r="L1995" i="2"/>
  <c r="K1995" i="2"/>
  <c r="J1995" i="2"/>
  <c r="I1995" i="2"/>
  <c r="H1995" i="2"/>
  <c r="G1995" i="2"/>
  <c r="F1995" i="2"/>
  <c r="E1995" i="2"/>
  <c r="D1995" i="2"/>
  <c r="C1995" i="2"/>
  <c r="B1995" i="2"/>
  <c r="A1995" i="2"/>
  <c r="P1994" i="2"/>
  <c r="O1994" i="2"/>
  <c r="N1994" i="2"/>
  <c r="M1994" i="2"/>
  <c r="L1994" i="2"/>
  <c r="K1994" i="2"/>
  <c r="J1994" i="2"/>
  <c r="I1994" i="2"/>
  <c r="H1994" i="2"/>
  <c r="G1994" i="2"/>
  <c r="F1994" i="2"/>
  <c r="E1994" i="2"/>
  <c r="D1994" i="2"/>
  <c r="C1994" i="2"/>
  <c r="B1994" i="2"/>
  <c r="A1994" i="2"/>
  <c r="P1993" i="2"/>
  <c r="O1993" i="2"/>
  <c r="N1993" i="2"/>
  <c r="M1993" i="2"/>
  <c r="L1993" i="2"/>
  <c r="K1993" i="2"/>
  <c r="J1993" i="2"/>
  <c r="I1993" i="2"/>
  <c r="H1993" i="2"/>
  <c r="G1993" i="2"/>
  <c r="F1993" i="2"/>
  <c r="E1993" i="2"/>
  <c r="D1993" i="2"/>
  <c r="C1993" i="2"/>
  <c r="B1993" i="2"/>
  <c r="A1993" i="2"/>
  <c r="P1992" i="2"/>
  <c r="O1992" i="2"/>
  <c r="N1992" i="2"/>
  <c r="M1992" i="2"/>
  <c r="L1992" i="2"/>
  <c r="K1992" i="2"/>
  <c r="J1992" i="2"/>
  <c r="I1992" i="2"/>
  <c r="H1992" i="2"/>
  <c r="G1992" i="2"/>
  <c r="F1992" i="2"/>
  <c r="E1992" i="2"/>
  <c r="D1992" i="2"/>
  <c r="C1992" i="2"/>
  <c r="B1992" i="2"/>
  <c r="A1992" i="2"/>
  <c r="P1991" i="2"/>
  <c r="O1991" i="2"/>
  <c r="N1991" i="2"/>
  <c r="M1991" i="2"/>
  <c r="L1991" i="2"/>
  <c r="K1991" i="2"/>
  <c r="J1991" i="2"/>
  <c r="I1991" i="2"/>
  <c r="H1991" i="2"/>
  <c r="G1991" i="2"/>
  <c r="F1991" i="2"/>
  <c r="E1991" i="2"/>
  <c r="D1991" i="2"/>
  <c r="C1991" i="2"/>
  <c r="B1991" i="2"/>
  <c r="A1991" i="2"/>
  <c r="P1990" i="2"/>
  <c r="O1990" i="2"/>
  <c r="N1990" i="2"/>
  <c r="M1990" i="2"/>
  <c r="L1990" i="2"/>
  <c r="K1990" i="2"/>
  <c r="J1990" i="2"/>
  <c r="I1990" i="2"/>
  <c r="H1990" i="2"/>
  <c r="G1990" i="2"/>
  <c r="F1990" i="2"/>
  <c r="E1990" i="2"/>
  <c r="D1990" i="2"/>
  <c r="C1990" i="2"/>
  <c r="B1990" i="2"/>
  <c r="A1990" i="2"/>
  <c r="P1989" i="2"/>
  <c r="O1989" i="2"/>
  <c r="N1989" i="2"/>
  <c r="M1989" i="2"/>
  <c r="L1989" i="2"/>
  <c r="K1989" i="2"/>
  <c r="J1989" i="2"/>
  <c r="I1989" i="2"/>
  <c r="H1989" i="2"/>
  <c r="G1989" i="2"/>
  <c r="F1989" i="2"/>
  <c r="E1989" i="2"/>
  <c r="D1989" i="2"/>
  <c r="C1989" i="2"/>
  <c r="B1989" i="2"/>
  <c r="A1989" i="2"/>
  <c r="P1988" i="2"/>
  <c r="O1988" i="2"/>
  <c r="N1988" i="2"/>
  <c r="M1988" i="2"/>
  <c r="L1988" i="2"/>
  <c r="K1988" i="2"/>
  <c r="J1988" i="2"/>
  <c r="I1988" i="2"/>
  <c r="H1988" i="2"/>
  <c r="G1988" i="2"/>
  <c r="F1988" i="2"/>
  <c r="E1988" i="2"/>
  <c r="D1988" i="2"/>
  <c r="C1988" i="2"/>
  <c r="B1988" i="2"/>
  <c r="A1988" i="2"/>
  <c r="P1987" i="2"/>
  <c r="O1987" i="2"/>
  <c r="N1987" i="2"/>
  <c r="M1987" i="2"/>
  <c r="L1987" i="2"/>
  <c r="K1987" i="2"/>
  <c r="J1987" i="2"/>
  <c r="I1987" i="2"/>
  <c r="H1987" i="2"/>
  <c r="G1987" i="2"/>
  <c r="F1987" i="2"/>
  <c r="E1987" i="2"/>
  <c r="D1987" i="2"/>
  <c r="C1987" i="2"/>
  <c r="B1987" i="2"/>
  <c r="A1987" i="2"/>
  <c r="P1986" i="2"/>
  <c r="O1986" i="2"/>
  <c r="N1986" i="2"/>
  <c r="M1986" i="2"/>
  <c r="L1986" i="2"/>
  <c r="K1986" i="2"/>
  <c r="J1986" i="2"/>
  <c r="I1986" i="2"/>
  <c r="H1986" i="2"/>
  <c r="G1986" i="2"/>
  <c r="F1986" i="2"/>
  <c r="E1986" i="2"/>
  <c r="D1986" i="2"/>
  <c r="C1986" i="2"/>
  <c r="B1986" i="2"/>
  <c r="A1986" i="2"/>
  <c r="P1985" i="2"/>
  <c r="O1985" i="2"/>
  <c r="N1985" i="2"/>
  <c r="M1985" i="2"/>
  <c r="L1985" i="2"/>
  <c r="K1985" i="2"/>
  <c r="J1985" i="2"/>
  <c r="I1985" i="2"/>
  <c r="H1985" i="2"/>
  <c r="G1985" i="2"/>
  <c r="F1985" i="2"/>
  <c r="E1985" i="2"/>
  <c r="D1985" i="2"/>
  <c r="C1985" i="2"/>
  <c r="B1985" i="2"/>
  <c r="A1985" i="2"/>
  <c r="P1984" i="2"/>
  <c r="O1984" i="2"/>
  <c r="N1984" i="2"/>
  <c r="M1984" i="2"/>
  <c r="L1984" i="2"/>
  <c r="K1984" i="2"/>
  <c r="J1984" i="2"/>
  <c r="I1984" i="2"/>
  <c r="H1984" i="2"/>
  <c r="G1984" i="2"/>
  <c r="F1984" i="2"/>
  <c r="E1984" i="2"/>
  <c r="D1984" i="2"/>
  <c r="C1984" i="2"/>
  <c r="B1984" i="2"/>
  <c r="A1984" i="2"/>
  <c r="P1983" i="2"/>
  <c r="O1983" i="2"/>
  <c r="N1983" i="2"/>
  <c r="M1983" i="2"/>
  <c r="L1983" i="2"/>
  <c r="K1983" i="2"/>
  <c r="J1983" i="2"/>
  <c r="I1983" i="2"/>
  <c r="H1983" i="2"/>
  <c r="G1983" i="2"/>
  <c r="F1983" i="2"/>
  <c r="E1983" i="2"/>
  <c r="D1983" i="2"/>
  <c r="C1983" i="2"/>
  <c r="B1983" i="2"/>
  <c r="A1983" i="2"/>
  <c r="P1982" i="2"/>
  <c r="O1982" i="2"/>
  <c r="N1982" i="2"/>
  <c r="M1982" i="2"/>
  <c r="L1982" i="2"/>
  <c r="K1982" i="2"/>
  <c r="J1982" i="2"/>
  <c r="I1982" i="2"/>
  <c r="H1982" i="2"/>
  <c r="G1982" i="2"/>
  <c r="F1982" i="2"/>
  <c r="E1982" i="2"/>
  <c r="D1982" i="2"/>
  <c r="C1982" i="2"/>
  <c r="B1982" i="2"/>
  <c r="A1982" i="2"/>
  <c r="P1981" i="2"/>
  <c r="O1981" i="2"/>
  <c r="N1981" i="2"/>
  <c r="M1981" i="2"/>
  <c r="L1981" i="2"/>
  <c r="K1981" i="2"/>
  <c r="J1981" i="2"/>
  <c r="I1981" i="2"/>
  <c r="H1981" i="2"/>
  <c r="G1981" i="2"/>
  <c r="F1981" i="2"/>
  <c r="E1981" i="2"/>
  <c r="D1981" i="2"/>
  <c r="C1981" i="2"/>
  <c r="B1981" i="2"/>
  <c r="A1981" i="2"/>
  <c r="P1980" i="2"/>
  <c r="O1980" i="2"/>
  <c r="N1980" i="2"/>
  <c r="M1980" i="2"/>
  <c r="L1980" i="2"/>
  <c r="K1980" i="2"/>
  <c r="J1980" i="2"/>
  <c r="I1980" i="2"/>
  <c r="H1980" i="2"/>
  <c r="G1980" i="2"/>
  <c r="F1980" i="2"/>
  <c r="E1980" i="2"/>
  <c r="D1980" i="2"/>
  <c r="C1980" i="2"/>
  <c r="B1980" i="2"/>
  <c r="A1980" i="2"/>
  <c r="P1979" i="2"/>
  <c r="O1979" i="2"/>
  <c r="N1979" i="2"/>
  <c r="M1979" i="2"/>
  <c r="L1979" i="2"/>
  <c r="K1979" i="2"/>
  <c r="J1979" i="2"/>
  <c r="I1979" i="2"/>
  <c r="H1979" i="2"/>
  <c r="G1979" i="2"/>
  <c r="F1979" i="2"/>
  <c r="E1979" i="2"/>
  <c r="D1979" i="2"/>
  <c r="C1979" i="2"/>
  <c r="B1979" i="2"/>
  <c r="A1979" i="2"/>
  <c r="P1978" i="2"/>
  <c r="O1978" i="2"/>
  <c r="N1978" i="2"/>
  <c r="M1978" i="2"/>
  <c r="L1978" i="2"/>
  <c r="K1978" i="2"/>
  <c r="J1978" i="2"/>
  <c r="I1978" i="2"/>
  <c r="H1978" i="2"/>
  <c r="G1978" i="2"/>
  <c r="F1978" i="2"/>
  <c r="E1978" i="2"/>
  <c r="D1978" i="2"/>
  <c r="C1978" i="2"/>
  <c r="B1978" i="2"/>
  <c r="A1978" i="2"/>
  <c r="P1977" i="2"/>
  <c r="O1977" i="2"/>
  <c r="N1977" i="2"/>
  <c r="M1977" i="2"/>
  <c r="L1977" i="2"/>
  <c r="K1977" i="2"/>
  <c r="J1977" i="2"/>
  <c r="I1977" i="2"/>
  <c r="H1977" i="2"/>
  <c r="G1977" i="2"/>
  <c r="F1977" i="2"/>
  <c r="E1977" i="2"/>
  <c r="D1977" i="2"/>
  <c r="C1977" i="2"/>
  <c r="B1977" i="2"/>
  <c r="A1977" i="2"/>
  <c r="P1976" i="2"/>
  <c r="O1976" i="2"/>
  <c r="N1976" i="2"/>
  <c r="M1976" i="2"/>
  <c r="L1976" i="2"/>
  <c r="K1976" i="2"/>
  <c r="J1976" i="2"/>
  <c r="I1976" i="2"/>
  <c r="H1976" i="2"/>
  <c r="G1976" i="2"/>
  <c r="F1976" i="2"/>
  <c r="E1976" i="2"/>
  <c r="D1976" i="2"/>
  <c r="C1976" i="2"/>
  <c r="B1976" i="2"/>
  <c r="A1976" i="2"/>
  <c r="P1975" i="2"/>
  <c r="O1975" i="2"/>
  <c r="N1975" i="2"/>
  <c r="M1975" i="2"/>
  <c r="L1975" i="2"/>
  <c r="K1975" i="2"/>
  <c r="J1975" i="2"/>
  <c r="I1975" i="2"/>
  <c r="H1975" i="2"/>
  <c r="G1975" i="2"/>
  <c r="F1975" i="2"/>
  <c r="E1975" i="2"/>
  <c r="D1975" i="2"/>
  <c r="C1975" i="2"/>
  <c r="B1975" i="2"/>
  <c r="A1975" i="2"/>
  <c r="P1974" i="2"/>
  <c r="O1974" i="2"/>
  <c r="N1974" i="2"/>
  <c r="M1974" i="2"/>
  <c r="L1974" i="2"/>
  <c r="K1974" i="2"/>
  <c r="J1974" i="2"/>
  <c r="I1974" i="2"/>
  <c r="H1974" i="2"/>
  <c r="G1974" i="2"/>
  <c r="F1974" i="2"/>
  <c r="E1974" i="2"/>
  <c r="D1974" i="2"/>
  <c r="C1974" i="2"/>
  <c r="B1974" i="2"/>
  <c r="A1974" i="2"/>
  <c r="P1973" i="2"/>
  <c r="O1973" i="2"/>
  <c r="N1973" i="2"/>
  <c r="M1973" i="2"/>
  <c r="L1973" i="2"/>
  <c r="K1973" i="2"/>
  <c r="J1973" i="2"/>
  <c r="I1973" i="2"/>
  <c r="H1973" i="2"/>
  <c r="G1973" i="2"/>
  <c r="F1973" i="2"/>
  <c r="E1973" i="2"/>
  <c r="D1973" i="2"/>
  <c r="C1973" i="2"/>
  <c r="B1973" i="2"/>
  <c r="A1973" i="2"/>
  <c r="P1972" i="2"/>
  <c r="O1972" i="2"/>
  <c r="N1972" i="2"/>
  <c r="M1972" i="2"/>
  <c r="L1972" i="2"/>
  <c r="K1972" i="2"/>
  <c r="J1972" i="2"/>
  <c r="I1972" i="2"/>
  <c r="H1972" i="2"/>
  <c r="G1972" i="2"/>
  <c r="F1972" i="2"/>
  <c r="E1972" i="2"/>
  <c r="D1972" i="2"/>
  <c r="C1972" i="2"/>
  <c r="B1972" i="2"/>
  <c r="A1972" i="2"/>
  <c r="P1971" i="2"/>
  <c r="O1971" i="2"/>
  <c r="N1971" i="2"/>
  <c r="M1971" i="2"/>
  <c r="L1971" i="2"/>
  <c r="K1971" i="2"/>
  <c r="J1971" i="2"/>
  <c r="I1971" i="2"/>
  <c r="H1971" i="2"/>
  <c r="G1971" i="2"/>
  <c r="F1971" i="2"/>
  <c r="E1971" i="2"/>
  <c r="D1971" i="2"/>
  <c r="C1971" i="2"/>
  <c r="B1971" i="2"/>
  <c r="A1971" i="2"/>
  <c r="P1970" i="2"/>
  <c r="O1970" i="2"/>
  <c r="N1970" i="2"/>
  <c r="M1970" i="2"/>
  <c r="L1970" i="2"/>
  <c r="K1970" i="2"/>
  <c r="J1970" i="2"/>
  <c r="I1970" i="2"/>
  <c r="H1970" i="2"/>
  <c r="G1970" i="2"/>
  <c r="F1970" i="2"/>
  <c r="E1970" i="2"/>
  <c r="D1970" i="2"/>
  <c r="C1970" i="2"/>
  <c r="B1970" i="2"/>
  <c r="A1970" i="2"/>
  <c r="P1969" i="2"/>
  <c r="O1969" i="2"/>
  <c r="N1969" i="2"/>
  <c r="M1969" i="2"/>
  <c r="L1969" i="2"/>
  <c r="K1969" i="2"/>
  <c r="J1969" i="2"/>
  <c r="I1969" i="2"/>
  <c r="H1969" i="2"/>
  <c r="G1969" i="2"/>
  <c r="F1969" i="2"/>
  <c r="E1969" i="2"/>
  <c r="D1969" i="2"/>
  <c r="C1969" i="2"/>
  <c r="B1969" i="2"/>
  <c r="A1969" i="2"/>
  <c r="P1968" i="2"/>
  <c r="O1968" i="2"/>
  <c r="N1968" i="2"/>
  <c r="M1968" i="2"/>
  <c r="L1968" i="2"/>
  <c r="K1968" i="2"/>
  <c r="J1968" i="2"/>
  <c r="I1968" i="2"/>
  <c r="H1968" i="2"/>
  <c r="G1968" i="2"/>
  <c r="F1968" i="2"/>
  <c r="E1968" i="2"/>
  <c r="D1968" i="2"/>
  <c r="C1968" i="2"/>
  <c r="B1968" i="2"/>
  <c r="A1968" i="2"/>
  <c r="P1967" i="2"/>
  <c r="O1967" i="2"/>
  <c r="N1967" i="2"/>
  <c r="M1967" i="2"/>
  <c r="L1967" i="2"/>
  <c r="K1967" i="2"/>
  <c r="J1967" i="2"/>
  <c r="I1967" i="2"/>
  <c r="H1967" i="2"/>
  <c r="G1967" i="2"/>
  <c r="F1967" i="2"/>
  <c r="E1967" i="2"/>
  <c r="D1967" i="2"/>
  <c r="C1967" i="2"/>
  <c r="B1967" i="2"/>
  <c r="A1967" i="2"/>
  <c r="P1966" i="2"/>
  <c r="O1966" i="2"/>
  <c r="N1966" i="2"/>
  <c r="M1966" i="2"/>
  <c r="L1966" i="2"/>
  <c r="K1966" i="2"/>
  <c r="J1966" i="2"/>
  <c r="I1966" i="2"/>
  <c r="H1966" i="2"/>
  <c r="G1966" i="2"/>
  <c r="F1966" i="2"/>
  <c r="E1966" i="2"/>
  <c r="D1966" i="2"/>
  <c r="C1966" i="2"/>
  <c r="B1966" i="2"/>
  <c r="A1966" i="2"/>
  <c r="P1965" i="2"/>
  <c r="O1965" i="2"/>
  <c r="N1965" i="2"/>
  <c r="M1965" i="2"/>
  <c r="L1965" i="2"/>
  <c r="K1965" i="2"/>
  <c r="J1965" i="2"/>
  <c r="I1965" i="2"/>
  <c r="H1965" i="2"/>
  <c r="G1965" i="2"/>
  <c r="F1965" i="2"/>
  <c r="E1965" i="2"/>
  <c r="D1965" i="2"/>
  <c r="C1965" i="2"/>
  <c r="B1965" i="2"/>
  <c r="A1965" i="2"/>
  <c r="P1964" i="2"/>
  <c r="O1964" i="2"/>
  <c r="N1964" i="2"/>
  <c r="M1964" i="2"/>
  <c r="L1964" i="2"/>
  <c r="K1964" i="2"/>
  <c r="J1964" i="2"/>
  <c r="I1964" i="2"/>
  <c r="H1964" i="2"/>
  <c r="G1964" i="2"/>
  <c r="F1964" i="2"/>
  <c r="E1964" i="2"/>
  <c r="D1964" i="2"/>
  <c r="C1964" i="2"/>
  <c r="B1964" i="2"/>
  <c r="A1964" i="2"/>
  <c r="P1963" i="2"/>
  <c r="O1963" i="2"/>
  <c r="N1963" i="2"/>
  <c r="M1963" i="2"/>
  <c r="L1963" i="2"/>
  <c r="K1963" i="2"/>
  <c r="J1963" i="2"/>
  <c r="I1963" i="2"/>
  <c r="H1963" i="2"/>
  <c r="G1963" i="2"/>
  <c r="F1963" i="2"/>
  <c r="E1963" i="2"/>
  <c r="D1963" i="2"/>
  <c r="C1963" i="2"/>
  <c r="B1963" i="2"/>
  <c r="A1963" i="2"/>
  <c r="P1962" i="2"/>
  <c r="O1962" i="2"/>
  <c r="N1962" i="2"/>
  <c r="M1962" i="2"/>
  <c r="L1962" i="2"/>
  <c r="K1962" i="2"/>
  <c r="J1962" i="2"/>
  <c r="I1962" i="2"/>
  <c r="H1962" i="2"/>
  <c r="G1962" i="2"/>
  <c r="F1962" i="2"/>
  <c r="E1962" i="2"/>
  <c r="D1962" i="2"/>
  <c r="C1962" i="2"/>
  <c r="B1962" i="2"/>
  <c r="A1962" i="2"/>
  <c r="P1961" i="2"/>
  <c r="O1961" i="2"/>
  <c r="N1961" i="2"/>
  <c r="M1961" i="2"/>
  <c r="L1961" i="2"/>
  <c r="K1961" i="2"/>
  <c r="J1961" i="2"/>
  <c r="I1961" i="2"/>
  <c r="H1961" i="2"/>
  <c r="G1961" i="2"/>
  <c r="F1961" i="2"/>
  <c r="E1961" i="2"/>
  <c r="D1961" i="2"/>
  <c r="C1961" i="2"/>
  <c r="B1961" i="2"/>
  <c r="A1961" i="2"/>
  <c r="P1960" i="2"/>
  <c r="O1960" i="2"/>
  <c r="N1960" i="2"/>
  <c r="M1960" i="2"/>
  <c r="L1960" i="2"/>
  <c r="K1960" i="2"/>
  <c r="J1960" i="2"/>
  <c r="I1960" i="2"/>
  <c r="H1960" i="2"/>
  <c r="G1960" i="2"/>
  <c r="F1960" i="2"/>
  <c r="E1960" i="2"/>
  <c r="D1960" i="2"/>
  <c r="C1960" i="2"/>
  <c r="B1960" i="2"/>
  <c r="A1960" i="2"/>
  <c r="P1959" i="2"/>
  <c r="O1959" i="2"/>
  <c r="N1959" i="2"/>
  <c r="M1959" i="2"/>
  <c r="L1959" i="2"/>
  <c r="K1959" i="2"/>
  <c r="J1959" i="2"/>
  <c r="I1959" i="2"/>
  <c r="H1959" i="2"/>
  <c r="G1959" i="2"/>
  <c r="F1959" i="2"/>
  <c r="E1959" i="2"/>
  <c r="D1959" i="2"/>
  <c r="C1959" i="2"/>
  <c r="B1959" i="2"/>
  <c r="A1959" i="2"/>
  <c r="P1958" i="2"/>
  <c r="O1958" i="2"/>
  <c r="N1958" i="2"/>
  <c r="M1958" i="2"/>
  <c r="L1958" i="2"/>
  <c r="K1958" i="2"/>
  <c r="J1958" i="2"/>
  <c r="I1958" i="2"/>
  <c r="H1958" i="2"/>
  <c r="G1958" i="2"/>
  <c r="F1958" i="2"/>
  <c r="E1958" i="2"/>
  <c r="D1958" i="2"/>
  <c r="C1958" i="2"/>
  <c r="B1958" i="2"/>
  <c r="A1958" i="2"/>
  <c r="P1957" i="2"/>
  <c r="O1957" i="2"/>
  <c r="N1957" i="2"/>
  <c r="M1957" i="2"/>
  <c r="L1957" i="2"/>
  <c r="K1957" i="2"/>
  <c r="J1957" i="2"/>
  <c r="I1957" i="2"/>
  <c r="H1957" i="2"/>
  <c r="G1957" i="2"/>
  <c r="F1957" i="2"/>
  <c r="E1957" i="2"/>
  <c r="D1957" i="2"/>
  <c r="C1957" i="2"/>
  <c r="B1957" i="2"/>
  <c r="A1957" i="2"/>
  <c r="P1956" i="2"/>
  <c r="O1956" i="2"/>
  <c r="N1956" i="2"/>
  <c r="M1956" i="2"/>
  <c r="L1956" i="2"/>
  <c r="K1956" i="2"/>
  <c r="J1956" i="2"/>
  <c r="I1956" i="2"/>
  <c r="H1956" i="2"/>
  <c r="G1956" i="2"/>
  <c r="F1956" i="2"/>
  <c r="E1956" i="2"/>
  <c r="D1956" i="2"/>
  <c r="C1956" i="2"/>
  <c r="B1956" i="2"/>
  <c r="A1956" i="2"/>
  <c r="P1955" i="2"/>
  <c r="O1955" i="2"/>
  <c r="N1955" i="2"/>
  <c r="M1955" i="2"/>
  <c r="L1955" i="2"/>
  <c r="K1955" i="2"/>
  <c r="J1955" i="2"/>
  <c r="I1955" i="2"/>
  <c r="H1955" i="2"/>
  <c r="G1955" i="2"/>
  <c r="F1955" i="2"/>
  <c r="E1955" i="2"/>
  <c r="D1955" i="2"/>
  <c r="C1955" i="2"/>
  <c r="B1955" i="2"/>
  <c r="A1955" i="2"/>
  <c r="P1954" i="2"/>
  <c r="O1954" i="2"/>
  <c r="N1954" i="2"/>
  <c r="M1954" i="2"/>
  <c r="L1954" i="2"/>
  <c r="K1954" i="2"/>
  <c r="J1954" i="2"/>
  <c r="I1954" i="2"/>
  <c r="H1954" i="2"/>
  <c r="G1954" i="2"/>
  <c r="F1954" i="2"/>
  <c r="E1954" i="2"/>
  <c r="D1954" i="2"/>
  <c r="C1954" i="2"/>
  <c r="B1954" i="2"/>
  <c r="A1954" i="2"/>
  <c r="P1953" i="2"/>
  <c r="O1953" i="2"/>
  <c r="N1953" i="2"/>
  <c r="M1953" i="2"/>
  <c r="L1953" i="2"/>
  <c r="K1953" i="2"/>
  <c r="J1953" i="2"/>
  <c r="I1953" i="2"/>
  <c r="H1953" i="2"/>
  <c r="G1953" i="2"/>
  <c r="F1953" i="2"/>
  <c r="E1953" i="2"/>
  <c r="D1953" i="2"/>
  <c r="C1953" i="2"/>
  <c r="B1953" i="2"/>
  <c r="A1953" i="2"/>
  <c r="P1952" i="2"/>
  <c r="O1952" i="2"/>
  <c r="N1952" i="2"/>
  <c r="M1952" i="2"/>
  <c r="L1952" i="2"/>
  <c r="K1952" i="2"/>
  <c r="J1952" i="2"/>
  <c r="I1952" i="2"/>
  <c r="H1952" i="2"/>
  <c r="G1952" i="2"/>
  <c r="F1952" i="2"/>
  <c r="E1952" i="2"/>
  <c r="D1952" i="2"/>
  <c r="C1952" i="2"/>
  <c r="B1952" i="2"/>
  <c r="A1952" i="2"/>
  <c r="P1951" i="2"/>
  <c r="O1951" i="2"/>
  <c r="N1951" i="2"/>
  <c r="M1951" i="2"/>
  <c r="L1951" i="2"/>
  <c r="K1951" i="2"/>
  <c r="J1951" i="2"/>
  <c r="I1951" i="2"/>
  <c r="H1951" i="2"/>
  <c r="G1951" i="2"/>
  <c r="F1951" i="2"/>
  <c r="E1951" i="2"/>
  <c r="D1951" i="2"/>
  <c r="C1951" i="2"/>
  <c r="B1951" i="2"/>
  <c r="A1951" i="2"/>
  <c r="P1950" i="2"/>
  <c r="O1950" i="2"/>
  <c r="N1950" i="2"/>
  <c r="M1950" i="2"/>
  <c r="L1950" i="2"/>
  <c r="K1950" i="2"/>
  <c r="J1950" i="2"/>
  <c r="I1950" i="2"/>
  <c r="H1950" i="2"/>
  <c r="G1950" i="2"/>
  <c r="F1950" i="2"/>
  <c r="E1950" i="2"/>
  <c r="D1950" i="2"/>
  <c r="C1950" i="2"/>
  <c r="B1950" i="2"/>
  <c r="A1950" i="2"/>
  <c r="P1949" i="2"/>
  <c r="O1949" i="2"/>
  <c r="N1949" i="2"/>
  <c r="M1949" i="2"/>
  <c r="L1949" i="2"/>
  <c r="K1949" i="2"/>
  <c r="J1949" i="2"/>
  <c r="I1949" i="2"/>
  <c r="H1949" i="2"/>
  <c r="G1949" i="2"/>
  <c r="F1949" i="2"/>
  <c r="E1949" i="2"/>
  <c r="D1949" i="2"/>
  <c r="C1949" i="2"/>
  <c r="B1949" i="2"/>
  <c r="A1949" i="2"/>
  <c r="P1948" i="2"/>
  <c r="O1948" i="2"/>
  <c r="N1948" i="2"/>
  <c r="M1948" i="2"/>
  <c r="L1948" i="2"/>
  <c r="K1948" i="2"/>
  <c r="J1948" i="2"/>
  <c r="I1948" i="2"/>
  <c r="H1948" i="2"/>
  <c r="G1948" i="2"/>
  <c r="F1948" i="2"/>
  <c r="E1948" i="2"/>
  <c r="D1948" i="2"/>
  <c r="C1948" i="2"/>
  <c r="B1948" i="2"/>
  <c r="A1948" i="2"/>
  <c r="P1947" i="2"/>
  <c r="O1947" i="2"/>
  <c r="N1947" i="2"/>
  <c r="M1947" i="2"/>
  <c r="L1947" i="2"/>
  <c r="K1947" i="2"/>
  <c r="J1947" i="2"/>
  <c r="I1947" i="2"/>
  <c r="H1947" i="2"/>
  <c r="G1947" i="2"/>
  <c r="F1947" i="2"/>
  <c r="E1947" i="2"/>
  <c r="D1947" i="2"/>
  <c r="C1947" i="2"/>
  <c r="B1947" i="2"/>
  <c r="A1947" i="2"/>
  <c r="P1946" i="2"/>
  <c r="O1946" i="2"/>
  <c r="N1946" i="2"/>
  <c r="M1946" i="2"/>
  <c r="L1946" i="2"/>
  <c r="K1946" i="2"/>
  <c r="J1946" i="2"/>
  <c r="I1946" i="2"/>
  <c r="H1946" i="2"/>
  <c r="G1946" i="2"/>
  <c r="F1946" i="2"/>
  <c r="E1946" i="2"/>
  <c r="D1946" i="2"/>
  <c r="C1946" i="2"/>
  <c r="B1946" i="2"/>
  <c r="A1946" i="2"/>
  <c r="P1945" i="2"/>
  <c r="O1945" i="2"/>
  <c r="N1945" i="2"/>
  <c r="M1945" i="2"/>
  <c r="L1945" i="2"/>
  <c r="K1945" i="2"/>
  <c r="J1945" i="2"/>
  <c r="I1945" i="2"/>
  <c r="H1945" i="2"/>
  <c r="G1945" i="2"/>
  <c r="F1945" i="2"/>
  <c r="E1945" i="2"/>
  <c r="D1945" i="2"/>
  <c r="C1945" i="2"/>
  <c r="B1945" i="2"/>
  <c r="A1945" i="2"/>
  <c r="P1944" i="2"/>
  <c r="O1944" i="2"/>
  <c r="N1944" i="2"/>
  <c r="M1944" i="2"/>
  <c r="L1944" i="2"/>
  <c r="K1944" i="2"/>
  <c r="J1944" i="2"/>
  <c r="I1944" i="2"/>
  <c r="H1944" i="2"/>
  <c r="G1944" i="2"/>
  <c r="F1944" i="2"/>
  <c r="E1944" i="2"/>
  <c r="D1944" i="2"/>
  <c r="C1944" i="2"/>
  <c r="B1944" i="2"/>
  <c r="A1944" i="2"/>
  <c r="P1943" i="2"/>
  <c r="O1943" i="2"/>
  <c r="N1943" i="2"/>
  <c r="M1943" i="2"/>
  <c r="L1943" i="2"/>
  <c r="K1943" i="2"/>
  <c r="J1943" i="2"/>
  <c r="I1943" i="2"/>
  <c r="H1943" i="2"/>
  <c r="G1943" i="2"/>
  <c r="F1943" i="2"/>
  <c r="E1943" i="2"/>
  <c r="D1943" i="2"/>
  <c r="C1943" i="2"/>
  <c r="B1943" i="2"/>
  <c r="A1943" i="2"/>
  <c r="P1942" i="2"/>
  <c r="O1942" i="2"/>
  <c r="N1942" i="2"/>
  <c r="M1942" i="2"/>
  <c r="L1942" i="2"/>
  <c r="K1942" i="2"/>
  <c r="J1942" i="2"/>
  <c r="I1942" i="2"/>
  <c r="H1942" i="2"/>
  <c r="G1942" i="2"/>
  <c r="F1942" i="2"/>
  <c r="E1942" i="2"/>
  <c r="D1942" i="2"/>
  <c r="C1942" i="2"/>
  <c r="B1942" i="2"/>
  <c r="A1942" i="2"/>
  <c r="P1941" i="2"/>
  <c r="O1941" i="2"/>
  <c r="N1941" i="2"/>
  <c r="M1941" i="2"/>
  <c r="L1941" i="2"/>
  <c r="K1941" i="2"/>
  <c r="J1941" i="2"/>
  <c r="I1941" i="2"/>
  <c r="H1941" i="2"/>
  <c r="G1941" i="2"/>
  <c r="F1941" i="2"/>
  <c r="E1941" i="2"/>
  <c r="D1941" i="2"/>
  <c r="C1941" i="2"/>
  <c r="B1941" i="2"/>
  <c r="A1941" i="2"/>
  <c r="P1940" i="2"/>
  <c r="O1940" i="2"/>
  <c r="N1940" i="2"/>
  <c r="M1940" i="2"/>
  <c r="L1940" i="2"/>
  <c r="K1940" i="2"/>
  <c r="J1940" i="2"/>
  <c r="I1940" i="2"/>
  <c r="H1940" i="2"/>
  <c r="G1940" i="2"/>
  <c r="F1940" i="2"/>
  <c r="E1940" i="2"/>
  <c r="D1940" i="2"/>
  <c r="C1940" i="2"/>
  <c r="B1940" i="2"/>
  <c r="A1940" i="2"/>
  <c r="P1939" i="2"/>
  <c r="O1939" i="2"/>
  <c r="N1939" i="2"/>
  <c r="M1939" i="2"/>
  <c r="L1939" i="2"/>
  <c r="K1939" i="2"/>
  <c r="J1939" i="2"/>
  <c r="I1939" i="2"/>
  <c r="H1939" i="2"/>
  <c r="G1939" i="2"/>
  <c r="F1939" i="2"/>
  <c r="E1939" i="2"/>
  <c r="D1939" i="2"/>
  <c r="C1939" i="2"/>
  <c r="B1939" i="2"/>
  <c r="A1939" i="2"/>
  <c r="P1938" i="2"/>
  <c r="O1938" i="2"/>
  <c r="N1938" i="2"/>
  <c r="M1938" i="2"/>
  <c r="L1938" i="2"/>
  <c r="K1938" i="2"/>
  <c r="J1938" i="2"/>
  <c r="I1938" i="2"/>
  <c r="H1938" i="2"/>
  <c r="G1938" i="2"/>
  <c r="F1938" i="2"/>
  <c r="E1938" i="2"/>
  <c r="D1938" i="2"/>
  <c r="C1938" i="2"/>
  <c r="B1938" i="2"/>
  <c r="A1938" i="2"/>
  <c r="P1937" i="2"/>
  <c r="O1937" i="2"/>
  <c r="N1937" i="2"/>
  <c r="M1937" i="2"/>
  <c r="L1937" i="2"/>
  <c r="K1937" i="2"/>
  <c r="J1937" i="2"/>
  <c r="I1937" i="2"/>
  <c r="H1937" i="2"/>
  <c r="G1937" i="2"/>
  <c r="F1937" i="2"/>
  <c r="E1937" i="2"/>
  <c r="D1937" i="2"/>
  <c r="C1937" i="2"/>
  <c r="B1937" i="2"/>
  <c r="A1937" i="2"/>
  <c r="P1936" i="2"/>
  <c r="O1936" i="2"/>
  <c r="N1936" i="2"/>
  <c r="M1936" i="2"/>
  <c r="L1936" i="2"/>
  <c r="K1936" i="2"/>
  <c r="J1936" i="2"/>
  <c r="I1936" i="2"/>
  <c r="H1936" i="2"/>
  <c r="G1936" i="2"/>
  <c r="F1936" i="2"/>
  <c r="E1936" i="2"/>
  <c r="D1936" i="2"/>
  <c r="C1936" i="2"/>
  <c r="B1936" i="2"/>
  <c r="A1936" i="2"/>
  <c r="P1935" i="2"/>
  <c r="O1935" i="2"/>
  <c r="N1935" i="2"/>
  <c r="M1935" i="2"/>
  <c r="L1935" i="2"/>
  <c r="K1935" i="2"/>
  <c r="J1935" i="2"/>
  <c r="I1935" i="2"/>
  <c r="H1935" i="2"/>
  <c r="G1935" i="2"/>
  <c r="F1935" i="2"/>
  <c r="E1935" i="2"/>
  <c r="D1935" i="2"/>
  <c r="C1935" i="2"/>
  <c r="B1935" i="2"/>
  <c r="A1935" i="2"/>
  <c r="P1934" i="2"/>
  <c r="O1934" i="2"/>
  <c r="N1934" i="2"/>
  <c r="M1934" i="2"/>
  <c r="L1934" i="2"/>
  <c r="K1934" i="2"/>
  <c r="J1934" i="2"/>
  <c r="I1934" i="2"/>
  <c r="H1934" i="2"/>
  <c r="G1934" i="2"/>
  <c r="F1934" i="2"/>
  <c r="E1934" i="2"/>
  <c r="D1934" i="2"/>
  <c r="C1934" i="2"/>
  <c r="B1934" i="2"/>
  <c r="A1934" i="2"/>
  <c r="P1933" i="2"/>
  <c r="O1933" i="2"/>
  <c r="N1933" i="2"/>
  <c r="M1933" i="2"/>
  <c r="L1933" i="2"/>
  <c r="K1933" i="2"/>
  <c r="J1933" i="2"/>
  <c r="I1933" i="2"/>
  <c r="H1933" i="2"/>
  <c r="G1933" i="2"/>
  <c r="F1933" i="2"/>
  <c r="E1933" i="2"/>
  <c r="D1933" i="2"/>
  <c r="C1933" i="2"/>
  <c r="B1933" i="2"/>
  <c r="A1933" i="2"/>
  <c r="P1932" i="2"/>
  <c r="O1932" i="2"/>
  <c r="N1932" i="2"/>
  <c r="M1932" i="2"/>
  <c r="L1932" i="2"/>
  <c r="K1932" i="2"/>
  <c r="J1932" i="2"/>
  <c r="I1932" i="2"/>
  <c r="H1932" i="2"/>
  <c r="G1932" i="2"/>
  <c r="F1932" i="2"/>
  <c r="E1932" i="2"/>
  <c r="D1932" i="2"/>
  <c r="C1932" i="2"/>
  <c r="B1932" i="2"/>
  <c r="A1932" i="2"/>
  <c r="P1931" i="2"/>
  <c r="O1931" i="2"/>
  <c r="N1931" i="2"/>
  <c r="M1931" i="2"/>
  <c r="L1931" i="2"/>
  <c r="K1931" i="2"/>
  <c r="J1931" i="2"/>
  <c r="I1931" i="2"/>
  <c r="H1931" i="2"/>
  <c r="G1931" i="2"/>
  <c r="F1931" i="2"/>
  <c r="E1931" i="2"/>
  <c r="D1931" i="2"/>
  <c r="C1931" i="2"/>
  <c r="B1931" i="2"/>
  <c r="A1931" i="2"/>
  <c r="P1930" i="2"/>
  <c r="O1930" i="2"/>
  <c r="N1930" i="2"/>
  <c r="M1930" i="2"/>
  <c r="L1930" i="2"/>
  <c r="K1930" i="2"/>
  <c r="J1930" i="2"/>
  <c r="I1930" i="2"/>
  <c r="H1930" i="2"/>
  <c r="G1930" i="2"/>
  <c r="F1930" i="2"/>
  <c r="E1930" i="2"/>
  <c r="D1930" i="2"/>
  <c r="C1930" i="2"/>
  <c r="B1930" i="2"/>
  <c r="A1930" i="2"/>
  <c r="P1929" i="2"/>
  <c r="O1929" i="2"/>
  <c r="N1929" i="2"/>
  <c r="M1929" i="2"/>
  <c r="L1929" i="2"/>
  <c r="K1929" i="2"/>
  <c r="J1929" i="2"/>
  <c r="I1929" i="2"/>
  <c r="H1929" i="2"/>
  <c r="G1929" i="2"/>
  <c r="F1929" i="2"/>
  <c r="E1929" i="2"/>
  <c r="D1929" i="2"/>
  <c r="C1929" i="2"/>
  <c r="B1929" i="2"/>
  <c r="A1929" i="2"/>
  <c r="P1928" i="2"/>
  <c r="O1928" i="2"/>
  <c r="N1928" i="2"/>
  <c r="M1928" i="2"/>
  <c r="L1928" i="2"/>
  <c r="K1928" i="2"/>
  <c r="J1928" i="2"/>
  <c r="I1928" i="2"/>
  <c r="H1928" i="2"/>
  <c r="G1928" i="2"/>
  <c r="F1928" i="2"/>
  <c r="E1928" i="2"/>
  <c r="D1928" i="2"/>
  <c r="C1928" i="2"/>
  <c r="B1928" i="2"/>
  <c r="A1928" i="2"/>
  <c r="P1927" i="2"/>
  <c r="O1927" i="2"/>
  <c r="N1927" i="2"/>
  <c r="M1927" i="2"/>
  <c r="L1927" i="2"/>
  <c r="K1927" i="2"/>
  <c r="J1927" i="2"/>
  <c r="I1927" i="2"/>
  <c r="H1927" i="2"/>
  <c r="G1927" i="2"/>
  <c r="F1927" i="2"/>
  <c r="E1927" i="2"/>
  <c r="D1927" i="2"/>
  <c r="C1927" i="2"/>
  <c r="B1927" i="2"/>
  <c r="A1927" i="2"/>
  <c r="P1926" i="2"/>
  <c r="O1926" i="2"/>
  <c r="N1926" i="2"/>
  <c r="M1926" i="2"/>
  <c r="L1926" i="2"/>
  <c r="K1926" i="2"/>
  <c r="J1926" i="2"/>
  <c r="I1926" i="2"/>
  <c r="H1926" i="2"/>
  <c r="G1926" i="2"/>
  <c r="F1926" i="2"/>
  <c r="E1926" i="2"/>
  <c r="D1926" i="2"/>
  <c r="C1926" i="2"/>
  <c r="B1926" i="2"/>
  <c r="A1926" i="2"/>
  <c r="P1925" i="2"/>
  <c r="O1925" i="2"/>
  <c r="N1925" i="2"/>
  <c r="M1925" i="2"/>
  <c r="L1925" i="2"/>
  <c r="K1925" i="2"/>
  <c r="J1925" i="2"/>
  <c r="I1925" i="2"/>
  <c r="H1925" i="2"/>
  <c r="G1925" i="2"/>
  <c r="F1925" i="2"/>
  <c r="E1925" i="2"/>
  <c r="D1925" i="2"/>
  <c r="C1925" i="2"/>
  <c r="B1925" i="2"/>
  <c r="A1925" i="2"/>
  <c r="P1924" i="2"/>
  <c r="O1924" i="2"/>
  <c r="N1924" i="2"/>
  <c r="M1924" i="2"/>
  <c r="L1924" i="2"/>
  <c r="K1924" i="2"/>
  <c r="J1924" i="2"/>
  <c r="I1924" i="2"/>
  <c r="H1924" i="2"/>
  <c r="G1924" i="2"/>
  <c r="F1924" i="2"/>
  <c r="E1924" i="2"/>
  <c r="D1924" i="2"/>
  <c r="C1924" i="2"/>
  <c r="B1924" i="2"/>
  <c r="A1924" i="2"/>
  <c r="P1923" i="2"/>
  <c r="O1923" i="2"/>
  <c r="N1923" i="2"/>
  <c r="M1923" i="2"/>
  <c r="L1923" i="2"/>
  <c r="K1923" i="2"/>
  <c r="J1923" i="2"/>
  <c r="I1923" i="2"/>
  <c r="H1923" i="2"/>
  <c r="G1923" i="2"/>
  <c r="F1923" i="2"/>
  <c r="E1923" i="2"/>
  <c r="D1923" i="2"/>
  <c r="C1923" i="2"/>
  <c r="B1923" i="2"/>
  <c r="A1923" i="2"/>
  <c r="P1922" i="2"/>
  <c r="O1922" i="2"/>
  <c r="N1922" i="2"/>
  <c r="M1922" i="2"/>
  <c r="L1922" i="2"/>
  <c r="K1922" i="2"/>
  <c r="J1922" i="2"/>
  <c r="I1922" i="2"/>
  <c r="H1922" i="2"/>
  <c r="G1922" i="2"/>
  <c r="F1922" i="2"/>
  <c r="E1922" i="2"/>
  <c r="D1922" i="2"/>
  <c r="C1922" i="2"/>
  <c r="B1922" i="2"/>
  <c r="A1922" i="2"/>
  <c r="P1921" i="2"/>
  <c r="O1921" i="2"/>
  <c r="N1921" i="2"/>
  <c r="M1921" i="2"/>
  <c r="L1921" i="2"/>
  <c r="K1921" i="2"/>
  <c r="J1921" i="2"/>
  <c r="I1921" i="2"/>
  <c r="H1921" i="2"/>
  <c r="G1921" i="2"/>
  <c r="F1921" i="2"/>
  <c r="E1921" i="2"/>
  <c r="D1921" i="2"/>
  <c r="C1921" i="2"/>
  <c r="B1921" i="2"/>
  <c r="A1921" i="2"/>
  <c r="P1920" i="2"/>
  <c r="O1920" i="2"/>
  <c r="N1920" i="2"/>
  <c r="M1920" i="2"/>
  <c r="L1920" i="2"/>
  <c r="K1920" i="2"/>
  <c r="J1920" i="2"/>
  <c r="I1920" i="2"/>
  <c r="H1920" i="2"/>
  <c r="G1920" i="2"/>
  <c r="F1920" i="2"/>
  <c r="E1920" i="2"/>
  <c r="D1920" i="2"/>
  <c r="C1920" i="2"/>
  <c r="B1920" i="2"/>
  <c r="A1920" i="2"/>
  <c r="P1919" i="2"/>
  <c r="O1919" i="2"/>
  <c r="N1919" i="2"/>
  <c r="M1919" i="2"/>
  <c r="L1919" i="2"/>
  <c r="K1919" i="2"/>
  <c r="J1919" i="2"/>
  <c r="I1919" i="2"/>
  <c r="H1919" i="2"/>
  <c r="G1919" i="2"/>
  <c r="F1919" i="2"/>
  <c r="E1919" i="2"/>
  <c r="D1919" i="2"/>
  <c r="C1919" i="2"/>
  <c r="B1919" i="2"/>
  <c r="A1919" i="2"/>
  <c r="P1918" i="2"/>
  <c r="O1918" i="2"/>
  <c r="N1918" i="2"/>
  <c r="M1918" i="2"/>
  <c r="L1918" i="2"/>
  <c r="K1918" i="2"/>
  <c r="J1918" i="2"/>
  <c r="I1918" i="2"/>
  <c r="H1918" i="2"/>
  <c r="G1918" i="2"/>
  <c r="F1918" i="2"/>
  <c r="E1918" i="2"/>
  <c r="D1918" i="2"/>
  <c r="C1918" i="2"/>
  <c r="B1918" i="2"/>
  <c r="A1918" i="2"/>
  <c r="P1917" i="2"/>
  <c r="O1917" i="2"/>
  <c r="N1917" i="2"/>
  <c r="M1917" i="2"/>
  <c r="L1917" i="2"/>
  <c r="K1917" i="2"/>
  <c r="J1917" i="2"/>
  <c r="I1917" i="2"/>
  <c r="H1917" i="2"/>
  <c r="G1917" i="2"/>
  <c r="F1917" i="2"/>
  <c r="E1917" i="2"/>
  <c r="D1917" i="2"/>
  <c r="C1917" i="2"/>
  <c r="B1917" i="2"/>
  <c r="A1917" i="2"/>
  <c r="P1916" i="2"/>
  <c r="O1916" i="2"/>
  <c r="N1916" i="2"/>
  <c r="M1916" i="2"/>
  <c r="L1916" i="2"/>
  <c r="K1916" i="2"/>
  <c r="J1916" i="2"/>
  <c r="I1916" i="2"/>
  <c r="H1916" i="2"/>
  <c r="G1916" i="2"/>
  <c r="F1916" i="2"/>
  <c r="E1916" i="2"/>
  <c r="D1916" i="2"/>
  <c r="C1916" i="2"/>
  <c r="B1916" i="2"/>
  <c r="A1916" i="2"/>
  <c r="P1915" i="2"/>
  <c r="O1915" i="2"/>
  <c r="N1915" i="2"/>
  <c r="M1915" i="2"/>
  <c r="L1915" i="2"/>
  <c r="K1915" i="2"/>
  <c r="J1915" i="2"/>
  <c r="I1915" i="2"/>
  <c r="H1915" i="2"/>
  <c r="G1915" i="2"/>
  <c r="F1915" i="2"/>
  <c r="E1915" i="2"/>
  <c r="D1915" i="2"/>
  <c r="C1915" i="2"/>
  <c r="B1915" i="2"/>
  <c r="A1915" i="2"/>
  <c r="P1914" i="2"/>
  <c r="O1914" i="2"/>
  <c r="N1914" i="2"/>
  <c r="M1914" i="2"/>
  <c r="L1914" i="2"/>
  <c r="K1914" i="2"/>
  <c r="J1914" i="2"/>
  <c r="I1914" i="2"/>
  <c r="H1914" i="2"/>
  <c r="G1914" i="2"/>
  <c r="F1914" i="2"/>
  <c r="E1914" i="2"/>
  <c r="D1914" i="2"/>
  <c r="C1914" i="2"/>
  <c r="B1914" i="2"/>
  <c r="A1914" i="2"/>
  <c r="P1913" i="2"/>
  <c r="O1913" i="2"/>
  <c r="N1913" i="2"/>
  <c r="M1913" i="2"/>
  <c r="L1913" i="2"/>
  <c r="K1913" i="2"/>
  <c r="J1913" i="2"/>
  <c r="I1913" i="2"/>
  <c r="H1913" i="2"/>
  <c r="G1913" i="2"/>
  <c r="F1913" i="2"/>
  <c r="E1913" i="2"/>
  <c r="D1913" i="2"/>
  <c r="C1913" i="2"/>
  <c r="B1913" i="2"/>
  <c r="A1913" i="2"/>
  <c r="P1912" i="2"/>
  <c r="O1912" i="2"/>
  <c r="N1912" i="2"/>
  <c r="M1912" i="2"/>
  <c r="L1912" i="2"/>
  <c r="K1912" i="2"/>
  <c r="J1912" i="2"/>
  <c r="I1912" i="2"/>
  <c r="H1912" i="2"/>
  <c r="G1912" i="2"/>
  <c r="F1912" i="2"/>
  <c r="E1912" i="2"/>
  <c r="D1912" i="2"/>
  <c r="C1912" i="2"/>
  <c r="B1912" i="2"/>
  <c r="A1912" i="2"/>
  <c r="P1911" i="2"/>
  <c r="O1911" i="2"/>
  <c r="N1911" i="2"/>
  <c r="M1911" i="2"/>
  <c r="L1911" i="2"/>
  <c r="K1911" i="2"/>
  <c r="J1911" i="2"/>
  <c r="I1911" i="2"/>
  <c r="H1911" i="2"/>
  <c r="G1911" i="2"/>
  <c r="F1911" i="2"/>
  <c r="E1911" i="2"/>
  <c r="D1911" i="2"/>
  <c r="C1911" i="2"/>
  <c r="B1911" i="2"/>
  <c r="A1911" i="2"/>
  <c r="P1910" i="2"/>
  <c r="O1910" i="2"/>
  <c r="N1910" i="2"/>
  <c r="M1910" i="2"/>
  <c r="L1910" i="2"/>
  <c r="K1910" i="2"/>
  <c r="J1910" i="2"/>
  <c r="I1910" i="2"/>
  <c r="H1910" i="2"/>
  <c r="G1910" i="2"/>
  <c r="F1910" i="2"/>
  <c r="E1910" i="2"/>
  <c r="D1910" i="2"/>
  <c r="C1910" i="2"/>
  <c r="B1910" i="2"/>
  <c r="A1910" i="2"/>
  <c r="P1909" i="2"/>
  <c r="O1909" i="2"/>
  <c r="N1909" i="2"/>
  <c r="M1909" i="2"/>
  <c r="L1909" i="2"/>
  <c r="K1909" i="2"/>
  <c r="J1909" i="2"/>
  <c r="I1909" i="2"/>
  <c r="H1909" i="2"/>
  <c r="G1909" i="2"/>
  <c r="F1909" i="2"/>
  <c r="E1909" i="2"/>
  <c r="D1909" i="2"/>
  <c r="C1909" i="2"/>
  <c r="B1909" i="2"/>
  <c r="A1909" i="2"/>
  <c r="P1908" i="2"/>
  <c r="O1908" i="2"/>
  <c r="N1908" i="2"/>
  <c r="M1908" i="2"/>
  <c r="L1908" i="2"/>
  <c r="K1908" i="2"/>
  <c r="J1908" i="2"/>
  <c r="I1908" i="2"/>
  <c r="H1908" i="2"/>
  <c r="G1908" i="2"/>
  <c r="F1908" i="2"/>
  <c r="E1908" i="2"/>
  <c r="D1908" i="2"/>
  <c r="C1908" i="2"/>
  <c r="B1908" i="2"/>
  <c r="A1908" i="2"/>
  <c r="P1907" i="2"/>
  <c r="O1907" i="2"/>
  <c r="N1907" i="2"/>
  <c r="M1907" i="2"/>
  <c r="L1907" i="2"/>
  <c r="K1907" i="2"/>
  <c r="J1907" i="2"/>
  <c r="I1907" i="2"/>
  <c r="H1907" i="2"/>
  <c r="G1907" i="2"/>
  <c r="F1907" i="2"/>
  <c r="E1907" i="2"/>
  <c r="D1907" i="2"/>
  <c r="C1907" i="2"/>
  <c r="B1907" i="2"/>
  <c r="A1907" i="2"/>
  <c r="P1906" i="2"/>
  <c r="O1906" i="2"/>
  <c r="N1906" i="2"/>
  <c r="M1906" i="2"/>
  <c r="L1906" i="2"/>
  <c r="K1906" i="2"/>
  <c r="J1906" i="2"/>
  <c r="I1906" i="2"/>
  <c r="H1906" i="2"/>
  <c r="G1906" i="2"/>
  <c r="F1906" i="2"/>
  <c r="E1906" i="2"/>
  <c r="D1906" i="2"/>
  <c r="C1906" i="2"/>
  <c r="B1906" i="2"/>
  <c r="A1906" i="2"/>
  <c r="P1905" i="2"/>
  <c r="O1905" i="2"/>
  <c r="N1905" i="2"/>
  <c r="M1905" i="2"/>
  <c r="L1905" i="2"/>
  <c r="K1905" i="2"/>
  <c r="J1905" i="2"/>
  <c r="I1905" i="2"/>
  <c r="H1905" i="2"/>
  <c r="G1905" i="2"/>
  <c r="F1905" i="2"/>
  <c r="E1905" i="2"/>
  <c r="D1905" i="2"/>
  <c r="C1905" i="2"/>
  <c r="B1905" i="2"/>
  <c r="A1905" i="2"/>
  <c r="P1904" i="2"/>
  <c r="O1904" i="2"/>
  <c r="N1904" i="2"/>
  <c r="M1904" i="2"/>
  <c r="L1904" i="2"/>
  <c r="K1904" i="2"/>
  <c r="J1904" i="2"/>
  <c r="I1904" i="2"/>
  <c r="H1904" i="2"/>
  <c r="G1904" i="2"/>
  <c r="F1904" i="2"/>
  <c r="E1904" i="2"/>
  <c r="D1904" i="2"/>
  <c r="C1904" i="2"/>
  <c r="B1904" i="2"/>
  <c r="A1904" i="2"/>
  <c r="P1903" i="2"/>
  <c r="O1903" i="2"/>
  <c r="N1903" i="2"/>
  <c r="M1903" i="2"/>
  <c r="L1903" i="2"/>
  <c r="K1903" i="2"/>
  <c r="J1903" i="2"/>
  <c r="I1903" i="2"/>
  <c r="H1903" i="2"/>
  <c r="G1903" i="2"/>
  <c r="F1903" i="2"/>
  <c r="E1903" i="2"/>
  <c r="D1903" i="2"/>
  <c r="C1903" i="2"/>
  <c r="B1903" i="2"/>
  <c r="A1903" i="2"/>
  <c r="P1902" i="2"/>
  <c r="O1902" i="2"/>
  <c r="N1902" i="2"/>
  <c r="M1902" i="2"/>
  <c r="L1902" i="2"/>
  <c r="K1902" i="2"/>
  <c r="J1902" i="2"/>
  <c r="I1902" i="2"/>
  <c r="H1902" i="2"/>
  <c r="G1902" i="2"/>
  <c r="F1902" i="2"/>
  <c r="E1902" i="2"/>
  <c r="D1902" i="2"/>
  <c r="C1902" i="2"/>
  <c r="B1902" i="2"/>
  <c r="A1902" i="2"/>
  <c r="P1901" i="2"/>
  <c r="O1901" i="2"/>
  <c r="N1901" i="2"/>
  <c r="M1901" i="2"/>
  <c r="L1901" i="2"/>
  <c r="K1901" i="2"/>
  <c r="J1901" i="2"/>
  <c r="I1901" i="2"/>
  <c r="H1901" i="2"/>
  <c r="G1901" i="2"/>
  <c r="F1901" i="2"/>
  <c r="E1901" i="2"/>
  <c r="D1901" i="2"/>
  <c r="C1901" i="2"/>
  <c r="B1901" i="2"/>
  <c r="A1901" i="2"/>
  <c r="P1900" i="2"/>
  <c r="O1900" i="2"/>
  <c r="N1900" i="2"/>
  <c r="M1900" i="2"/>
  <c r="L1900" i="2"/>
  <c r="K1900" i="2"/>
  <c r="J1900" i="2"/>
  <c r="I1900" i="2"/>
  <c r="H1900" i="2"/>
  <c r="G1900" i="2"/>
  <c r="F1900" i="2"/>
  <c r="E1900" i="2"/>
  <c r="D1900" i="2"/>
  <c r="C1900" i="2"/>
  <c r="B1900" i="2"/>
  <c r="A1900" i="2"/>
  <c r="P1899" i="2"/>
  <c r="O1899" i="2"/>
  <c r="N1899" i="2"/>
  <c r="M1899" i="2"/>
  <c r="L1899" i="2"/>
  <c r="K1899" i="2"/>
  <c r="J1899" i="2"/>
  <c r="I1899" i="2"/>
  <c r="H1899" i="2"/>
  <c r="G1899" i="2"/>
  <c r="F1899" i="2"/>
  <c r="E1899" i="2"/>
  <c r="D1899" i="2"/>
  <c r="C1899" i="2"/>
  <c r="B1899" i="2"/>
  <c r="A1899" i="2"/>
  <c r="P1898" i="2"/>
  <c r="O1898" i="2"/>
  <c r="N1898" i="2"/>
  <c r="M1898" i="2"/>
  <c r="L1898" i="2"/>
  <c r="K1898" i="2"/>
  <c r="J1898" i="2"/>
  <c r="I1898" i="2"/>
  <c r="H1898" i="2"/>
  <c r="G1898" i="2"/>
  <c r="F1898" i="2"/>
  <c r="E1898" i="2"/>
  <c r="D1898" i="2"/>
  <c r="C1898" i="2"/>
  <c r="B1898" i="2"/>
  <c r="A1898" i="2"/>
  <c r="P1897" i="2"/>
  <c r="O1897" i="2"/>
  <c r="N1897" i="2"/>
  <c r="M1897" i="2"/>
  <c r="L1897" i="2"/>
  <c r="K1897" i="2"/>
  <c r="J1897" i="2"/>
  <c r="I1897" i="2"/>
  <c r="H1897" i="2"/>
  <c r="G1897" i="2"/>
  <c r="F1897" i="2"/>
  <c r="E1897" i="2"/>
  <c r="D1897" i="2"/>
  <c r="C1897" i="2"/>
  <c r="B1897" i="2"/>
  <c r="A1897" i="2"/>
  <c r="P1896" i="2"/>
  <c r="O1896" i="2"/>
  <c r="N1896" i="2"/>
  <c r="M1896" i="2"/>
  <c r="L1896" i="2"/>
  <c r="K1896" i="2"/>
  <c r="J1896" i="2"/>
  <c r="I1896" i="2"/>
  <c r="H1896" i="2"/>
  <c r="G1896" i="2"/>
  <c r="F1896" i="2"/>
  <c r="E1896" i="2"/>
  <c r="D1896" i="2"/>
  <c r="C1896" i="2"/>
  <c r="B1896" i="2"/>
  <c r="A1896" i="2"/>
  <c r="P1895" i="2"/>
  <c r="O1895" i="2"/>
  <c r="N1895" i="2"/>
  <c r="M1895" i="2"/>
  <c r="L1895" i="2"/>
  <c r="K1895" i="2"/>
  <c r="J1895" i="2"/>
  <c r="I1895" i="2"/>
  <c r="H1895" i="2"/>
  <c r="G1895" i="2"/>
  <c r="F1895" i="2"/>
  <c r="E1895" i="2"/>
  <c r="D1895" i="2"/>
  <c r="C1895" i="2"/>
  <c r="B1895" i="2"/>
  <c r="A1895" i="2"/>
  <c r="P1894" i="2"/>
  <c r="O1894" i="2"/>
  <c r="N1894" i="2"/>
  <c r="M1894" i="2"/>
  <c r="L1894" i="2"/>
  <c r="K1894" i="2"/>
  <c r="J1894" i="2"/>
  <c r="I1894" i="2"/>
  <c r="H1894" i="2"/>
  <c r="G1894" i="2"/>
  <c r="F1894" i="2"/>
  <c r="E1894" i="2"/>
  <c r="D1894" i="2"/>
  <c r="C1894" i="2"/>
  <c r="B1894" i="2"/>
  <c r="A1894" i="2"/>
  <c r="P1893" i="2"/>
  <c r="O1893" i="2"/>
  <c r="N1893" i="2"/>
  <c r="M1893" i="2"/>
  <c r="L1893" i="2"/>
  <c r="K1893" i="2"/>
  <c r="J1893" i="2"/>
  <c r="I1893" i="2"/>
  <c r="H1893" i="2"/>
  <c r="G1893" i="2"/>
  <c r="F1893" i="2"/>
  <c r="E1893" i="2"/>
  <c r="D1893" i="2"/>
  <c r="C1893" i="2"/>
  <c r="B1893" i="2"/>
  <c r="A1893" i="2"/>
  <c r="P1892" i="2"/>
  <c r="O1892" i="2"/>
  <c r="N1892" i="2"/>
  <c r="M1892" i="2"/>
  <c r="L1892" i="2"/>
  <c r="K1892" i="2"/>
  <c r="J1892" i="2"/>
  <c r="I1892" i="2"/>
  <c r="H1892" i="2"/>
  <c r="G1892" i="2"/>
  <c r="F1892" i="2"/>
  <c r="E1892" i="2"/>
  <c r="D1892" i="2"/>
  <c r="C1892" i="2"/>
  <c r="B1892" i="2"/>
  <c r="A1892" i="2"/>
  <c r="P1891" i="2"/>
  <c r="O1891" i="2"/>
  <c r="N1891" i="2"/>
  <c r="M1891" i="2"/>
  <c r="L1891" i="2"/>
  <c r="K1891" i="2"/>
  <c r="J1891" i="2"/>
  <c r="I1891" i="2"/>
  <c r="H1891" i="2"/>
  <c r="G1891" i="2"/>
  <c r="F1891" i="2"/>
  <c r="E1891" i="2"/>
  <c r="D1891" i="2"/>
  <c r="C1891" i="2"/>
  <c r="B1891" i="2"/>
  <c r="A1891" i="2"/>
  <c r="P1890" i="2"/>
  <c r="O1890" i="2"/>
  <c r="N1890" i="2"/>
  <c r="M1890" i="2"/>
  <c r="L1890" i="2"/>
  <c r="K1890" i="2"/>
  <c r="J1890" i="2"/>
  <c r="I1890" i="2"/>
  <c r="H1890" i="2"/>
  <c r="G1890" i="2"/>
  <c r="F1890" i="2"/>
  <c r="E1890" i="2"/>
  <c r="D1890" i="2"/>
  <c r="C1890" i="2"/>
  <c r="B1890" i="2"/>
  <c r="A1890" i="2"/>
  <c r="P1889" i="2"/>
  <c r="O1889" i="2"/>
  <c r="N1889" i="2"/>
  <c r="M1889" i="2"/>
  <c r="L1889" i="2"/>
  <c r="K1889" i="2"/>
  <c r="J1889" i="2"/>
  <c r="I1889" i="2"/>
  <c r="H1889" i="2"/>
  <c r="G1889" i="2"/>
  <c r="F1889" i="2"/>
  <c r="E1889" i="2"/>
  <c r="D1889" i="2"/>
  <c r="C1889" i="2"/>
  <c r="B1889" i="2"/>
  <c r="A1889" i="2"/>
  <c r="P1888" i="2"/>
  <c r="O1888" i="2"/>
  <c r="N1888" i="2"/>
  <c r="M1888" i="2"/>
  <c r="L1888" i="2"/>
  <c r="K1888" i="2"/>
  <c r="J1888" i="2"/>
  <c r="I1888" i="2"/>
  <c r="H1888" i="2"/>
  <c r="G1888" i="2"/>
  <c r="F1888" i="2"/>
  <c r="E1888" i="2"/>
  <c r="D1888" i="2"/>
  <c r="C1888" i="2"/>
  <c r="B1888" i="2"/>
  <c r="A1888" i="2"/>
  <c r="P1887" i="2"/>
  <c r="O1887" i="2"/>
  <c r="N1887" i="2"/>
  <c r="M1887" i="2"/>
  <c r="L1887" i="2"/>
  <c r="K1887" i="2"/>
  <c r="J1887" i="2"/>
  <c r="I1887" i="2"/>
  <c r="H1887" i="2"/>
  <c r="G1887" i="2"/>
  <c r="F1887" i="2"/>
  <c r="E1887" i="2"/>
  <c r="D1887" i="2"/>
  <c r="C1887" i="2"/>
  <c r="B1887" i="2"/>
  <c r="A1887" i="2"/>
  <c r="P1886" i="2"/>
  <c r="O1886" i="2"/>
  <c r="N1886" i="2"/>
  <c r="M1886" i="2"/>
  <c r="L1886" i="2"/>
  <c r="K1886" i="2"/>
  <c r="J1886" i="2"/>
  <c r="I1886" i="2"/>
  <c r="H1886" i="2"/>
  <c r="G1886" i="2"/>
  <c r="F1886" i="2"/>
  <c r="E1886" i="2"/>
  <c r="D1886" i="2"/>
  <c r="C1886" i="2"/>
  <c r="B1886" i="2"/>
  <c r="A1886" i="2"/>
  <c r="P1885" i="2"/>
  <c r="O1885" i="2"/>
  <c r="N1885" i="2"/>
  <c r="M1885" i="2"/>
  <c r="L1885" i="2"/>
  <c r="K1885" i="2"/>
  <c r="J1885" i="2"/>
  <c r="I1885" i="2"/>
  <c r="H1885" i="2"/>
  <c r="G1885" i="2"/>
  <c r="F1885" i="2"/>
  <c r="E1885" i="2"/>
  <c r="D1885" i="2"/>
  <c r="C1885" i="2"/>
  <c r="B1885" i="2"/>
  <c r="A1885" i="2"/>
  <c r="P1884" i="2"/>
  <c r="O1884" i="2"/>
  <c r="N1884" i="2"/>
  <c r="M1884" i="2"/>
  <c r="L1884" i="2"/>
  <c r="K1884" i="2"/>
  <c r="J1884" i="2"/>
  <c r="I1884" i="2"/>
  <c r="H1884" i="2"/>
  <c r="G1884" i="2"/>
  <c r="F1884" i="2"/>
  <c r="E1884" i="2"/>
  <c r="D1884" i="2"/>
  <c r="C1884" i="2"/>
  <c r="B1884" i="2"/>
  <c r="A1884" i="2"/>
  <c r="P1883" i="2"/>
  <c r="O1883" i="2"/>
  <c r="N1883" i="2"/>
  <c r="M1883" i="2"/>
  <c r="L1883" i="2"/>
  <c r="K1883" i="2"/>
  <c r="J1883" i="2"/>
  <c r="I1883" i="2"/>
  <c r="H1883" i="2"/>
  <c r="G1883" i="2"/>
  <c r="F1883" i="2"/>
  <c r="E1883" i="2"/>
  <c r="D1883" i="2"/>
  <c r="C1883" i="2"/>
  <c r="B1883" i="2"/>
  <c r="A1883" i="2"/>
  <c r="P1882" i="2"/>
  <c r="O1882" i="2"/>
  <c r="N1882" i="2"/>
  <c r="M1882" i="2"/>
  <c r="L1882" i="2"/>
  <c r="K1882" i="2"/>
  <c r="J1882" i="2"/>
  <c r="I1882" i="2"/>
  <c r="H1882" i="2"/>
  <c r="G1882" i="2"/>
  <c r="F1882" i="2"/>
  <c r="E1882" i="2"/>
  <c r="D1882" i="2"/>
  <c r="C1882" i="2"/>
  <c r="B1882" i="2"/>
  <c r="A1882" i="2"/>
  <c r="P1881" i="2"/>
  <c r="O1881" i="2"/>
  <c r="N1881" i="2"/>
  <c r="M1881" i="2"/>
  <c r="L1881" i="2"/>
  <c r="K1881" i="2"/>
  <c r="J1881" i="2"/>
  <c r="I1881" i="2"/>
  <c r="H1881" i="2"/>
  <c r="G1881" i="2"/>
  <c r="F1881" i="2"/>
  <c r="E1881" i="2"/>
  <c r="D1881" i="2"/>
  <c r="C1881" i="2"/>
  <c r="B1881" i="2"/>
  <c r="A1881" i="2"/>
  <c r="P1880" i="2"/>
  <c r="O1880" i="2"/>
  <c r="N1880" i="2"/>
  <c r="M1880" i="2"/>
  <c r="L1880" i="2"/>
  <c r="K1880" i="2"/>
  <c r="J1880" i="2"/>
  <c r="I1880" i="2"/>
  <c r="H1880" i="2"/>
  <c r="G1880" i="2"/>
  <c r="F1880" i="2"/>
  <c r="E1880" i="2"/>
  <c r="D1880" i="2"/>
  <c r="C1880" i="2"/>
  <c r="B1880" i="2"/>
  <c r="A1880" i="2"/>
  <c r="P1879" i="2"/>
  <c r="O1879" i="2"/>
  <c r="N1879" i="2"/>
  <c r="M1879" i="2"/>
  <c r="L1879" i="2"/>
  <c r="K1879" i="2"/>
  <c r="J1879" i="2"/>
  <c r="I1879" i="2"/>
  <c r="H1879" i="2"/>
  <c r="G1879" i="2"/>
  <c r="F1879" i="2"/>
  <c r="E1879" i="2"/>
  <c r="D1879" i="2"/>
  <c r="C1879" i="2"/>
  <c r="B1879" i="2"/>
  <c r="A1879" i="2"/>
  <c r="P1878" i="2"/>
  <c r="O1878" i="2"/>
  <c r="N1878" i="2"/>
  <c r="M1878" i="2"/>
  <c r="L1878" i="2"/>
  <c r="K1878" i="2"/>
  <c r="J1878" i="2"/>
  <c r="I1878" i="2"/>
  <c r="H1878" i="2"/>
  <c r="G1878" i="2"/>
  <c r="F1878" i="2"/>
  <c r="E1878" i="2"/>
  <c r="D1878" i="2"/>
  <c r="C1878" i="2"/>
  <c r="B1878" i="2"/>
  <c r="A1878" i="2"/>
  <c r="P1877" i="2"/>
  <c r="O1877" i="2"/>
  <c r="N1877" i="2"/>
  <c r="M1877" i="2"/>
  <c r="L1877" i="2"/>
  <c r="K1877" i="2"/>
  <c r="J1877" i="2"/>
  <c r="I1877" i="2"/>
  <c r="H1877" i="2"/>
  <c r="G1877" i="2"/>
  <c r="F1877" i="2"/>
  <c r="E1877" i="2"/>
  <c r="D1877" i="2"/>
  <c r="C1877" i="2"/>
  <c r="B1877" i="2"/>
  <c r="A1877" i="2"/>
  <c r="P1876" i="2"/>
  <c r="O1876" i="2"/>
  <c r="N1876" i="2"/>
  <c r="M1876" i="2"/>
  <c r="L1876" i="2"/>
  <c r="K1876" i="2"/>
  <c r="J1876" i="2"/>
  <c r="I1876" i="2"/>
  <c r="H1876" i="2"/>
  <c r="G1876" i="2"/>
  <c r="F1876" i="2"/>
  <c r="E1876" i="2"/>
  <c r="D1876" i="2"/>
  <c r="C1876" i="2"/>
  <c r="B1876" i="2"/>
  <c r="A1876" i="2"/>
  <c r="P1875" i="2"/>
  <c r="O1875" i="2"/>
  <c r="N1875" i="2"/>
  <c r="M1875" i="2"/>
  <c r="L1875" i="2"/>
  <c r="K1875" i="2"/>
  <c r="J1875" i="2"/>
  <c r="I1875" i="2"/>
  <c r="H1875" i="2"/>
  <c r="G1875" i="2"/>
  <c r="F1875" i="2"/>
  <c r="E1875" i="2"/>
  <c r="D1875" i="2"/>
  <c r="C1875" i="2"/>
  <c r="B1875" i="2"/>
  <c r="A1875" i="2"/>
  <c r="P1874" i="2"/>
  <c r="O1874" i="2"/>
  <c r="N1874" i="2"/>
  <c r="M1874" i="2"/>
  <c r="L1874" i="2"/>
  <c r="K1874" i="2"/>
  <c r="J1874" i="2"/>
  <c r="I1874" i="2"/>
  <c r="H1874" i="2"/>
  <c r="G1874" i="2"/>
  <c r="F1874" i="2"/>
  <c r="E1874" i="2"/>
  <c r="D1874" i="2"/>
  <c r="C1874" i="2"/>
  <c r="B1874" i="2"/>
  <c r="A1874" i="2"/>
  <c r="P1873" i="2"/>
  <c r="O1873" i="2"/>
  <c r="N1873" i="2"/>
  <c r="M1873" i="2"/>
  <c r="L1873" i="2"/>
  <c r="K1873" i="2"/>
  <c r="J1873" i="2"/>
  <c r="I1873" i="2"/>
  <c r="H1873" i="2"/>
  <c r="G1873" i="2"/>
  <c r="F1873" i="2"/>
  <c r="E1873" i="2"/>
  <c r="D1873" i="2"/>
  <c r="C1873" i="2"/>
  <c r="B1873" i="2"/>
  <c r="A1873" i="2"/>
  <c r="P1872" i="2"/>
  <c r="O1872" i="2"/>
  <c r="N1872" i="2"/>
  <c r="M1872" i="2"/>
  <c r="L1872" i="2"/>
  <c r="K1872" i="2"/>
  <c r="J1872" i="2"/>
  <c r="I1872" i="2"/>
  <c r="H1872" i="2"/>
  <c r="G1872" i="2"/>
  <c r="F1872" i="2"/>
  <c r="E1872" i="2"/>
  <c r="D1872" i="2"/>
  <c r="C1872" i="2"/>
  <c r="B1872" i="2"/>
  <c r="A1872" i="2"/>
  <c r="P1871" i="2"/>
  <c r="O1871" i="2"/>
  <c r="N1871" i="2"/>
  <c r="M1871" i="2"/>
  <c r="L1871" i="2"/>
  <c r="K1871" i="2"/>
  <c r="J1871" i="2"/>
  <c r="I1871" i="2"/>
  <c r="H1871" i="2"/>
  <c r="G1871" i="2"/>
  <c r="F1871" i="2"/>
  <c r="E1871" i="2"/>
  <c r="D1871" i="2"/>
  <c r="C1871" i="2"/>
  <c r="B1871" i="2"/>
  <c r="A1871" i="2"/>
  <c r="P1870" i="2"/>
  <c r="O1870" i="2"/>
  <c r="N1870" i="2"/>
  <c r="M1870" i="2"/>
  <c r="L1870" i="2"/>
  <c r="K1870" i="2"/>
  <c r="J1870" i="2"/>
  <c r="I1870" i="2"/>
  <c r="H1870" i="2"/>
  <c r="G1870" i="2"/>
  <c r="F1870" i="2"/>
  <c r="E1870" i="2"/>
  <c r="D1870" i="2"/>
  <c r="C1870" i="2"/>
  <c r="B1870" i="2"/>
  <c r="A1870" i="2"/>
  <c r="P1869" i="2"/>
  <c r="O1869" i="2"/>
  <c r="N1869" i="2"/>
  <c r="M1869" i="2"/>
  <c r="L1869" i="2"/>
  <c r="K1869" i="2"/>
  <c r="J1869" i="2"/>
  <c r="I1869" i="2"/>
  <c r="H1869" i="2"/>
  <c r="G1869" i="2"/>
  <c r="F1869" i="2"/>
  <c r="E1869" i="2"/>
  <c r="D1869" i="2"/>
  <c r="C1869" i="2"/>
  <c r="B1869" i="2"/>
  <c r="A1869" i="2"/>
  <c r="P1868" i="2"/>
  <c r="O1868" i="2"/>
  <c r="N1868" i="2"/>
  <c r="M1868" i="2"/>
  <c r="L1868" i="2"/>
  <c r="K1868" i="2"/>
  <c r="J1868" i="2"/>
  <c r="I1868" i="2"/>
  <c r="H1868" i="2"/>
  <c r="G1868" i="2"/>
  <c r="F1868" i="2"/>
  <c r="E1868" i="2"/>
  <c r="D1868" i="2"/>
  <c r="C1868" i="2"/>
  <c r="B1868" i="2"/>
  <c r="A1868" i="2"/>
  <c r="P1867" i="2"/>
  <c r="O1867" i="2"/>
  <c r="N1867" i="2"/>
  <c r="M1867" i="2"/>
  <c r="L1867" i="2"/>
  <c r="K1867" i="2"/>
  <c r="J1867" i="2"/>
  <c r="I1867" i="2"/>
  <c r="H1867" i="2"/>
  <c r="G1867" i="2"/>
  <c r="F1867" i="2"/>
  <c r="E1867" i="2"/>
  <c r="D1867" i="2"/>
  <c r="C1867" i="2"/>
  <c r="B1867" i="2"/>
  <c r="A1867" i="2"/>
  <c r="P1866" i="2"/>
  <c r="O1866" i="2"/>
  <c r="N1866" i="2"/>
  <c r="M1866" i="2"/>
  <c r="L1866" i="2"/>
  <c r="K1866" i="2"/>
  <c r="J1866" i="2"/>
  <c r="I1866" i="2"/>
  <c r="H1866" i="2"/>
  <c r="G1866" i="2"/>
  <c r="F1866" i="2"/>
  <c r="E1866" i="2"/>
  <c r="D1866" i="2"/>
  <c r="C1866" i="2"/>
  <c r="B1866" i="2"/>
  <c r="A1866" i="2"/>
  <c r="P1865" i="2"/>
  <c r="O1865" i="2"/>
  <c r="N1865" i="2"/>
  <c r="M1865" i="2"/>
  <c r="L1865" i="2"/>
  <c r="K1865" i="2"/>
  <c r="J1865" i="2"/>
  <c r="I1865" i="2"/>
  <c r="H1865" i="2"/>
  <c r="G1865" i="2"/>
  <c r="F1865" i="2"/>
  <c r="E1865" i="2"/>
  <c r="D1865" i="2"/>
  <c r="C1865" i="2"/>
  <c r="B1865" i="2"/>
  <c r="A1865" i="2"/>
  <c r="P1864" i="2"/>
  <c r="O1864" i="2"/>
  <c r="N1864" i="2"/>
  <c r="M1864" i="2"/>
  <c r="L1864" i="2"/>
  <c r="K1864" i="2"/>
  <c r="J1864" i="2"/>
  <c r="I1864" i="2"/>
  <c r="H1864" i="2"/>
  <c r="G1864" i="2"/>
  <c r="F1864" i="2"/>
  <c r="E1864" i="2"/>
  <c r="D1864" i="2"/>
  <c r="C1864" i="2"/>
  <c r="B1864" i="2"/>
  <c r="A1864" i="2"/>
  <c r="P1863" i="2"/>
  <c r="O1863" i="2"/>
  <c r="N1863" i="2"/>
  <c r="M1863" i="2"/>
  <c r="L1863" i="2"/>
  <c r="K1863" i="2"/>
  <c r="J1863" i="2"/>
  <c r="I1863" i="2"/>
  <c r="H1863" i="2"/>
  <c r="G1863" i="2"/>
  <c r="F1863" i="2"/>
  <c r="E1863" i="2"/>
  <c r="D1863" i="2"/>
  <c r="C1863" i="2"/>
  <c r="B1863" i="2"/>
  <c r="A1863" i="2"/>
  <c r="P1862" i="2"/>
  <c r="O1862" i="2"/>
  <c r="N1862" i="2"/>
  <c r="M1862" i="2"/>
  <c r="L1862" i="2"/>
  <c r="K1862" i="2"/>
  <c r="J1862" i="2"/>
  <c r="I1862" i="2"/>
  <c r="H1862" i="2"/>
  <c r="G1862" i="2"/>
  <c r="F1862" i="2"/>
  <c r="E1862" i="2"/>
  <c r="D1862" i="2"/>
  <c r="C1862" i="2"/>
  <c r="B1862" i="2"/>
  <c r="A1862" i="2"/>
  <c r="P1861" i="2"/>
  <c r="O1861" i="2"/>
  <c r="N1861" i="2"/>
  <c r="M1861" i="2"/>
  <c r="L1861" i="2"/>
  <c r="K1861" i="2"/>
  <c r="J1861" i="2"/>
  <c r="I1861" i="2"/>
  <c r="H1861" i="2"/>
  <c r="G1861" i="2"/>
  <c r="F1861" i="2"/>
  <c r="E1861" i="2"/>
  <c r="D1861" i="2"/>
  <c r="C1861" i="2"/>
  <c r="B1861" i="2"/>
  <c r="A1861" i="2"/>
  <c r="P1860" i="2"/>
  <c r="O1860" i="2"/>
  <c r="N1860" i="2"/>
  <c r="M1860" i="2"/>
  <c r="L1860" i="2"/>
  <c r="K1860" i="2"/>
  <c r="J1860" i="2"/>
  <c r="I1860" i="2"/>
  <c r="H1860" i="2"/>
  <c r="G1860" i="2"/>
  <c r="F1860" i="2"/>
  <c r="E1860" i="2"/>
  <c r="D1860" i="2"/>
  <c r="C1860" i="2"/>
  <c r="B1860" i="2"/>
  <c r="A1860" i="2"/>
  <c r="P1859" i="2"/>
  <c r="O1859" i="2"/>
  <c r="N1859" i="2"/>
  <c r="M1859" i="2"/>
  <c r="L1859" i="2"/>
  <c r="K1859" i="2"/>
  <c r="J1859" i="2"/>
  <c r="I1859" i="2"/>
  <c r="H1859" i="2"/>
  <c r="G1859" i="2"/>
  <c r="F1859" i="2"/>
  <c r="E1859" i="2"/>
  <c r="D1859" i="2"/>
  <c r="C1859" i="2"/>
  <c r="B1859" i="2"/>
  <c r="A1859" i="2"/>
  <c r="P1858" i="2"/>
  <c r="O1858" i="2"/>
  <c r="N1858" i="2"/>
  <c r="M1858" i="2"/>
  <c r="L1858" i="2"/>
  <c r="K1858" i="2"/>
  <c r="J1858" i="2"/>
  <c r="I1858" i="2"/>
  <c r="H1858" i="2"/>
  <c r="G1858" i="2"/>
  <c r="F1858" i="2"/>
  <c r="E1858" i="2"/>
  <c r="D1858" i="2"/>
  <c r="C1858" i="2"/>
  <c r="B1858" i="2"/>
  <c r="A1858" i="2"/>
  <c r="P1857" i="2"/>
  <c r="O1857" i="2"/>
  <c r="N1857" i="2"/>
  <c r="M1857" i="2"/>
  <c r="L1857" i="2"/>
  <c r="K1857" i="2"/>
  <c r="J1857" i="2"/>
  <c r="I1857" i="2"/>
  <c r="H1857" i="2"/>
  <c r="G1857" i="2"/>
  <c r="F1857" i="2"/>
  <c r="E1857" i="2"/>
  <c r="D1857" i="2"/>
  <c r="C1857" i="2"/>
  <c r="B1857" i="2"/>
  <c r="A1857" i="2"/>
  <c r="P1856" i="2"/>
  <c r="O1856" i="2"/>
  <c r="N1856" i="2"/>
  <c r="M1856" i="2"/>
  <c r="L1856" i="2"/>
  <c r="K1856" i="2"/>
  <c r="J1856" i="2"/>
  <c r="I1856" i="2"/>
  <c r="H1856" i="2"/>
  <c r="G1856" i="2"/>
  <c r="F1856" i="2"/>
  <c r="E1856" i="2"/>
  <c r="D1856" i="2"/>
  <c r="C1856" i="2"/>
  <c r="B1856" i="2"/>
  <c r="A1856" i="2"/>
  <c r="P1855" i="2"/>
  <c r="O1855" i="2"/>
  <c r="N1855" i="2"/>
  <c r="M1855" i="2"/>
  <c r="L1855" i="2"/>
  <c r="K1855" i="2"/>
  <c r="J1855" i="2"/>
  <c r="I1855" i="2"/>
  <c r="H1855" i="2"/>
  <c r="G1855" i="2"/>
  <c r="F1855" i="2"/>
  <c r="E1855" i="2"/>
  <c r="D1855" i="2"/>
  <c r="C1855" i="2"/>
  <c r="B1855" i="2"/>
  <c r="A1855" i="2"/>
  <c r="P1854" i="2"/>
  <c r="O1854" i="2"/>
  <c r="N1854" i="2"/>
  <c r="M1854" i="2"/>
  <c r="L1854" i="2"/>
  <c r="K1854" i="2"/>
  <c r="J1854" i="2"/>
  <c r="I1854" i="2"/>
  <c r="H1854" i="2"/>
  <c r="G1854" i="2"/>
  <c r="F1854" i="2"/>
  <c r="E1854" i="2"/>
  <c r="D1854" i="2"/>
  <c r="C1854" i="2"/>
  <c r="B1854" i="2"/>
  <c r="A1854" i="2"/>
  <c r="P1853" i="2"/>
  <c r="O1853" i="2"/>
  <c r="N1853" i="2"/>
  <c r="M1853" i="2"/>
  <c r="L1853" i="2"/>
  <c r="K1853" i="2"/>
  <c r="J1853" i="2"/>
  <c r="I1853" i="2"/>
  <c r="H1853" i="2"/>
  <c r="G1853" i="2"/>
  <c r="F1853" i="2"/>
  <c r="E1853" i="2"/>
  <c r="D1853" i="2"/>
  <c r="C1853" i="2"/>
  <c r="B1853" i="2"/>
  <c r="A1853" i="2"/>
  <c r="P1852" i="2"/>
  <c r="O1852" i="2"/>
  <c r="N1852" i="2"/>
  <c r="M1852" i="2"/>
  <c r="L1852" i="2"/>
  <c r="K1852" i="2"/>
  <c r="J1852" i="2"/>
  <c r="I1852" i="2"/>
  <c r="H1852" i="2"/>
  <c r="G1852" i="2"/>
  <c r="F1852" i="2"/>
  <c r="E1852" i="2"/>
  <c r="D1852" i="2"/>
  <c r="C1852" i="2"/>
  <c r="B1852" i="2"/>
  <c r="A1852" i="2"/>
  <c r="P1851" i="2"/>
  <c r="O1851" i="2"/>
  <c r="N1851" i="2"/>
  <c r="M1851" i="2"/>
  <c r="L1851" i="2"/>
  <c r="K1851" i="2"/>
  <c r="J1851" i="2"/>
  <c r="I1851" i="2"/>
  <c r="H1851" i="2"/>
  <c r="G1851" i="2"/>
  <c r="F1851" i="2"/>
  <c r="E1851" i="2"/>
  <c r="D1851" i="2"/>
  <c r="C1851" i="2"/>
  <c r="B1851" i="2"/>
  <c r="A1851" i="2"/>
  <c r="P1850" i="2"/>
  <c r="O1850" i="2"/>
  <c r="N1850" i="2"/>
  <c r="M1850" i="2"/>
  <c r="L1850" i="2"/>
  <c r="K1850" i="2"/>
  <c r="J1850" i="2"/>
  <c r="I1850" i="2"/>
  <c r="H1850" i="2"/>
  <c r="G1850" i="2"/>
  <c r="F1850" i="2"/>
  <c r="E1850" i="2"/>
  <c r="D1850" i="2"/>
  <c r="C1850" i="2"/>
  <c r="B1850" i="2"/>
  <c r="A1850" i="2"/>
  <c r="P1849" i="2"/>
  <c r="O1849" i="2"/>
  <c r="N1849" i="2"/>
  <c r="M1849" i="2"/>
  <c r="L1849" i="2"/>
  <c r="K1849" i="2"/>
  <c r="J1849" i="2"/>
  <c r="I1849" i="2"/>
  <c r="H1849" i="2"/>
  <c r="G1849" i="2"/>
  <c r="F1849" i="2"/>
  <c r="E1849" i="2"/>
  <c r="D1849" i="2"/>
  <c r="C1849" i="2"/>
  <c r="B1849" i="2"/>
  <c r="A1849" i="2"/>
  <c r="P1848" i="2"/>
  <c r="O1848" i="2"/>
  <c r="N1848" i="2"/>
  <c r="M1848" i="2"/>
  <c r="L1848" i="2"/>
  <c r="K1848" i="2"/>
  <c r="J1848" i="2"/>
  <c r="I1848" i="2"/>
  <c r="H1848" i="2"/>
  <c r="G1848" i="2"/>
  <c r="F1848" i="2"/>
  <c r="E1848" i="2"/>
  <c r="D1848" i="2"/>
  <c r="C1848" i="2"/>
  <c r="B1848" i="2"/>
  <c r="A1848" i="2"/>
  <c r="P1847" i="2"/>
  <c r="O1847" i="2"/>
  <c r="N1847" i="2"/>
  <c r="M1847" i="2"/>
  <c r="L1847" i="2"/>
  <c r="K1847" i="2"/>
  <c r="J1847" i="2"/>
  <c r="I1847" i="2"/>
  <c r="H1847" i="2"/>
  <c r="G1847" i="2"/>
  <c r="F1847" i="2"/>
  <c r="E1847" i="2"/>
  <c r="D1847" i="2"/>
  <c r="C1847" i="2"/>
  <c r="B1847" i="2"/>
  <c r="A1847" i="2"/>
  <c r="P1846" i="2"/>
  <c r="O1846" i="2"/>
  <c r="N1846" i="2"/>
  <c r="M1846" i="2"/>
  <c r="L1846" i="2"/>
  <c r="K1846" i="2"/>
  <c r="J1846" i="2"/>
  <c r="I1846" i="2"/>
  <c r="H1846" i="2"/>
  <c r="G1846" i="2"/>
  <c r="F1846" i="2"/>
  <c r="E1846" i="2"/>
  <c r="D1846" i="2"/>
  <c r="C1846" i="2"/>
  <c r="B1846" i="2"/>
  <c r="A1846" i="2"/>
  <c r="P1845" i="2"/>
  <c r="O1845" i="2"/>
  <c r="N1845" i="2"/>
  <c r="M1845" i="2"/>
  <c r="L1845" i="2"/>
  <c r="K1845" i="2"/>
  <c r="J1845" i="2"/>
  <c r="I1845" i="2"/>
  <c r="H1845" i="2"/>
  <c r="G1845" i="2"/>
  <c r="F1845" i="2"/>
  <c r="E1845" i="2"/>
  <c r="D1845" i="2"/>
  <c r="C1845" i="2"/>
  <c r="B1845" i="2"/>
  <c r="A1845" i="2"/>
  <c r="P1844" i="2"/>
  <c r="O1844" i="2"/>
  <c r="N1844" i="2"/>
  <c r="M1844" i="2"/>
  <c r="L1844" i="2"/>
  <c r="K1844" i="2"/>
  <c r="J1844" i="2"/>
  <c r="I1844" i="2"/>
  <c r="H1844" i="2"/>
  <c r="G1844" i="2"/>
  <c r="F1844" i="2"/>
  <c r="E1844" i="2"/>
  <c r="D1844" i="2"/>
  <c r="C1844" i="2"/>
  <c r="B1844" i="2"/>
  <c r="A1844" i="2"/>
  <c r="P1843" i="2"/>
  <c r="O1843" i="2"/>
  <c r="N1843" i="2"/>
  <c r="M1843" i="2"/>
  <c r="L1843" i="2"/>
  <c r="K1843" i="2"/>
  <c r="J1843" i="2"/>
  <c r="I1843" i="2"/>
  <c r="H1843" i="2"/>
  <c r="G1843" i="2"/>
  <c r="F1843" i="2"/>
  <c r="E1843" i="2"/>
  <c r="D1843" i="2"/>
  <c r="C1843" i="2"/>
  <c r="B1843" i="2"/>
  <c r="A1843" i="2"/>
  <c r="P1842" i="2"/>
  <c r="O1842" i="2"/>
  <c r="N1842" i="2"/>
  <c r="M1842" i="2"/>
  <c r="L1842" i="2"/>
  <c r="K1842" i="2"/>
  <c r="J1842" i="2"/>
  <c r="I1842" i="2"/>
  <c r="H1842" i="2"/>
  <c r="G1842" i="2"/>
  <c r="F1842" i="2"/>
  <c r="E1842" i="2"/>
  <c r="D1842" i="2"/>
  <c r="C1842" i="2"/>
  <c r="B1842" i="2"/>
  <c r="A1842" i="2"/>
  <c r="P1841" i="2"/>
  <c r="O1841" i="2"/>
  <c r="N1841" i="2"/>
  <c r="M1841" i="2"/>
  <c r="L1841" i="2"/>
  <c r="K1841" i="2"/>
  <c r="J1841" i="2"/>
  <c r="I1841" i="2"/>
  <c r="H1841" i="2"/>
  <c r="G1841" i="2"/>
  <c r="F1841" i="2"/>
  <c r="E1841" i="2"/>
  <c r="D1841" i="2"/>
  <c r="C1841" i="2"/>
  <c r="B1841" i="2"/>
  <c r="A1841" i="2"/>
  <c r="P1840" i="2"/>
  <c r="O1840" i="2"/>
  <c r="N1840" i="2"/>
  <c r="M1840" i="2"/>
  <c r="L1840" i="2"/>
  <c r="K1840" i="2"/>
  <c r="J1840" i="2"/>
  <c r="I1840" i="2"/>
  <c r="H1840" i="2"/>
  <c r="G1840" i="2"/>
  <c r="F1840" i="2"/>
  <c r="E1840" i="2"/>
  <c r="D1840" i="2"/>
  <c r="C1840" i="2"/>
  <c r="B1840" i="2"/>
  <c r="A1840" i="2"/>
  <c r="P1839" i="2"/>
  <c r="O1839" i="2"/>
  <c r="N1839" i="2"/>
  <c r="M1839" i="2"/>
  <c r="L1839" i="2"/>
  <c r="K1839" i="2"/>
  <c r="J1839" i="2"/>
  <c r="I1839" i="2"/>
  <c r="H1839" i="2"/>
  <c r="G1839" i="2"/>
  <c r="F1839" i="2"/>
  <c r="E1839" i="2"/>
  <c r="D1839" i="2"/>
  <c r="C1839" i="2"/>
  <c r="B1839" i="2"/>
  <c r="A1839" i="2"/>
  <c r="P1838" i="2"/>
  <c r="O1838" i="2"/>
  <c r="N1838" i="2"/>
  <c r="M1838" i="2"/>
  <c r="L1838" i="2"/>
  <c r="K1838" i="2"/>
  <c r="J1838" i="2"/>
  <c r="I1838" i="2"/>
  <c r="H1838" i="2"/>
  <c r="G1838" i="2"/>
  <c r="F1838" i="2"/>
  <c r="E1838" i="2"/>
  <c r="D1838" i="2"/>
  <c r="C1838" i="2"/>
  <c r="B1838" i="2"/>
  <c r="A1838" i="2"/>
  <c r="P1837" i="2"/>
  <c r="O1837" i="2"/>
  <c r="N1837" i="2"/>
  <c r="M1837" i="2"/>
  <c r="L1837" i="2"/>
  <c r="K1837" i="2"/>
  <c r="J1837" i="2"/>
  <c r="I1837" i="2"/>
  <c r="H1837" i="2"/>
  <c r="G1837" i="2"/>
  <c r="F1837" i="2"/>
  <c r="E1837" i="2"/>
  <c r="D1837" i="2"/>
  <c r="C1837" i="2"/>
  <c r="B1837" i="2"/>
  <c r="A1837" i="2"/>
  <c r="P1836" i="2"/>
  <c r="O1836" i="2"/>
  <c r="N1836" i="2"/>
  <c r="M1836" i="2"/>
  <c r="L1836" i="2"/>
  <c r="K1836" i="2"/>
  <c r="J1836" i="2"/>
  <c r="I1836" i="2"/>
  <c r="H1836" i="2"/>
  <c r="G1836" i="2"/>
  <c r="F1836" i="2"/>
  <c r="E1836" i="2"/>
  <c r="D1836" i="2"/>
  <c r="C1836" i="2"/>
  <c r="B1836" i="2"/>
  <c r="A1836" i="2"/>
  <c r="P1835" i="2"/>
  <c r="O1835" i="2"/>
  <c r="N1835" i="2"/>
  <c r="M1835" i="2"/>
  <c r="L1835" i="2"/>
  <c r="K1835" i="2"/>
  <c r="J1835" i="2"/>
  <c r="I1835" i="2"/>
  <c r="H1835" i="2"/>
  <c r="G1835" i="2"/>
  <c r="F1835" i="2"/>
  <c r="E1835" i="2"/>
  <c r="D1835" i="2"/>
  <c r="C1835" i="2"/>
  <c r="B1835" i="2"/>
  <c r="A1835" i="2"/>
  <c r="P1834" i="2"/>
  <c r="O1834" i="2"/>
  <c r="N1834" i="2"/>
  <c r="M1834" i="2"/>
  <c r="L1834" i="2"/>
  <c r="K1834" i="2"/>
  <c r="J1834" i="2"/>
  <c r="I1834" i="2"/>
  <c r="H1834" i="2"/>
  <c r="G1834" i="2"/>
  <c r="F1834" i="2"/>
  <c r="E1834" i="2"/>
  <c r="D1834" i="2"/>
  <c r="C1834" i="2"/>
  <c r="B1834" i="2"/>
  <c r="A1834" i="2"/>
  <c r="P1833" i="2"/>
  <c r="O1833" i="2"/>
  <c r="N1833" i="2"/>
  <c r="M1833" i="2"/>
  <c r="L1833" i="2"/>
  <c r="K1833" i="2"/>
  <c r="J1833" i="2"/>
  <c r="I1833" i="2"/>
  <c r="H1833" i="2"/>
  <c r="G1833" i="2"/>
  <c r="F1833" i="2"/>
  <c r="E1833" i="2"/>
  <c r="D1833" i="2"/>
  <c r="C1833" i="2"/>
  <c r="B1833" i="2"/>
  <c r="A1833" i="2"/>
  <c r="P1832" i="2"/>
  <c r="O1832" i="2"/>
  <c r="N1832" i="2"/>
  <c r="M1832" i="2"/>
  <c r="L1832" i="2"/>
  <c r="K1832" i="2"/>
  <c r="J1832" i="2"/>
  <c r="I1832" i="2"/>
  <c r="H1832" i="2"/>
  <c r="G1832" i="2"/>
  <c r="F1832" i="2"/>
  <c r="E1832" i="2"/>
  <c r="D1832" i="2"/>
  <c r="C1832" i="2"/>
  <c r="B1832" i="2"/>
  <c r="A1832" i="2"/>
  <c r="P1831" i="2"/>
  <c r="O1831" i="2"/>
  <c r="N1831" i="2"/>
  <c r="M1831" i="2"/>
  <c r="L1831" i="2"/>
  <c r="K1831" i="2"/>
  <c r="J1831" i="2"/>
  <c r="I1831" i="2"/>
  <c r="H1831" i="2"/>
  <c r="G1831" i="2"/>
  <c r="F1831" i="2"/>
  <c r="E1831" i="2"/>
  <c r="D1831" i="2"/>
  <c r="C1831" i="2"/>
  <c r="B1831" i="2"/>
  <c r="A1831" i="2"/>
  <c r="P1830" i="2"/>
  <c r="O1830" i="2"/>
  <c r="N1830" i="2"/>
  <c r="M1830" i="2"/>
  <c r="L1830" i="2"/>
  <c r="K1830" i="2"/>
  <c r="J1830" i="2"/>
  <c r="I1830" i="2"/>
  <c r="H1830" i="2"/>
  <c r="G1830" i="2"/>
  <c r="F1830" i="2"/>
  <c r="E1830" i="2"/>
  <c r="D1830" i="2"/>
  <c r="C1830" i="2"/>
  <c r="B1830" i="2"/>
  <c r="A1830" i="2"/>
  <c r="P1829" i="2"/>
  <c r="O1829" i="2"/>
  <c r="N1829" i="2"/>
  <c r="M1829" i="2"/>
  <c r="L1829" i="2"/>
  <c r="K1829" i="2"/>
  <c r="J1829" i="2"/>
  <c r="I1829" i="2"/>
  <c r="H1829" i="2"/>
  <c r="G1829" i="2"/>
  <c r="F1829" i="2"/>
  <c r="E1829" i="2"/>
  <c r="D1829" i="2"/>
  <c r="C1829" i="2"/>
  <c r="B1829" i="2"/>
  <c r="A1829" i="2"/>
  <c r="P1828" i="2"/>
  <c r="O1828" i="2"/>
  <c r="N1828" i="2"/>
  <c r="M1828" i="2"/>
  <c r="L1828" i="2"/>
  <c r="K1828" i="2"/>
  <c r="J1828" i="2"/>
  <c r="I1828" i="2"/>
  <c r="H1828" i="2"/>
  <c r="G1828" i="2"/>
  <c r="F1828" i="2"/>
  <c r="E1828" i="2"/>
  <c r="D1828" i="2"/>
  <c r="C1828" i="2"/>
  <c r="B1828" i="2"/>
  <c r="A1828" i="2"/>
  <c r="P1827" i="2"/>
  <c r="O1827" i="2"/>
  <c r="N1827" i="2"/>
  <c r="M1827" i="2"/>
  <c r="L1827" i="2"/>
  <c r="K1827" i="2"/>
  <c r="J1827" i="2"/>
  <c r="I1827" i="2"/>
  <c r="H1827" i="2"/>
  <c r="G1827" i="2"/>
  <c r="F1827" i="2"/>
  <c r="E1827" i="2"/>
  <c r="D1827" i="2"/>
  <c r="C1827" i="2"/>
  <c r="B1827" i="2"/>
  <c r="A1827" i="2"/>
  <c r="P1826" i="2"/>
  <c r="O1826" i="2"/>
  <c r="N1826" i="2"/>
  <c r="M1826" i="2"/>
  <c r="L1826" i="2"/>
  <c r="K1826" i="2"/>
  <c r="J1826" i="2"/>
  <c r="I1826" i="2"/>
  <c r="H1826" i="2"/>
  <c r="G1826" i="2"/>
  <c r="F1826" i="2"/>
  <c r="E1826" i="2"/>
  <c r="D1826" i="2"/>
  <c r="C1826" i="2"/>
  <c r="B1826" i="2"/>
  <c r="A1826" i="2"/>
  <c r="P1825" i="2"/>
  <c r="O1825" i="2"/>
  <c r="N1825" i="2"/>
  <c r="M1825" i="2"/>
  <c r="L1825" i="2"/>
  <c r="K1825" i="2"/>
  <c r="J1825" i="2"/>
  <c r="I1825" i="2"/>
  <c r="H1825" i="2"/>
  <c r="G1825" i="2"/>
  <c r="F1825" i="2"/>
  <c r="E1825" i="2"/>
  <c r="D1825" i="2"/>
  <c r="C1825" i="2"/>
  <c r="B1825" i="2"/>
  <c r="A1825" i="2"/>
  <c r="P1824" i="2"/>
  <c r="O1824" i="2"/>
  <c r="N1824" i="2"/>
  <c r="M1824" i="2"/>
  <c r="L1824" i="2"/>
  <c r="K1824" i="2"/>
  <c r="J1824" i="2"/>
  <c r="I1824" i="2"/>
  <c r="H1824" i="2"/>
  <c r="G1824" i="2"/>
  <c r="F1824" i="2"/>
  <c r="E1824" i="2"/>
  <c r="D1824" i="2"/>
  <c r="C1824" i="2"/>
  <c r="B1824" i="2"/>
  <c r="A1824" i="2"/>
  <c r="P1823" i="2"/>
  <c r="O1823" i="2"/>
  <c r="N1823" i="2"/>
  <c r="M1823" i="2"/>
  <c r="L1823" i="2"/>
  <c r="K1823" i="2"/>
  <c r="J1823" i="2"/>
  <c r="I1823" i="2"/>
  <c r="H1823" i="2"/>
  <c r="G1823" i="2"/>
  <c r="F1823" i="2"/>
  <c r="E1823" i="2"/>
  <c r="D1823" i="2"/>
  <c r="C1823" i="2"/>
  <c r="B1823" i="2"/>
  <c r="A1823" i="2"/>
  <c r="P1822" i="2"/>
  <c r="O1822" i="2"/>
  <c r="N1822" i="2"/>
  <c r="M1822" i="2"/>
  <c r="L1822" i="2"/>
  <c r="K1822" i="2"/>
  <c r="J1822" i="2"/>
  <c r="I1822" i="2"/>
  <c r="H1822" i="2"/>
  <c r="G1822" i="2"/>
  <c r="F1822" i="2"/>
  <c r="E1822" i="2"/>
  <c r="D1822" i="2"/>
  <c r="C1822" i="2"/>
  <c r="B1822" i="2"/>
  <c r="A1822" i="2"/>
  <c r="P1821" i="2"/>
  <c r="O1821" i="2"/>
  <c r="N1821" i="2"/>
  <c r="M1821" i="2"/>
  <c r="L1821" i="2"/>
  <c r="K1821" i="2"/>
  <c r="J1821" i="2"/>
  <c r="I1821" i="2"/>
  <c r="H1821" i="2"/>
  <c r="G1821" i="2"/>
  <c r="F1821" i="2"/>
  <c r="E1821" i="2"/>
  <c r="D1821" i="2"/>
  <c r="C1821" i="2"/>
  <c r="B1821" i="2"/>
  <c r="A1821" i="2"/>
  <c r="P1820" i="2"/>
  <c r="O1820" i="2"/>
  <c r="N1820" i="2"/>
  <c r="M1820" i="2"/>
  <c r="L1820" i="2"/>
  <c r="K1820" i="2"/>
  <c r="J1820" i="2"/>
  <c r="I1820" i="2"/>
  <c r="H1820" i="2"/>
  <c r="G1820" i="2"/>
  <c r="F1820" i="2"/>
  <c r="E1820" i="2"/>
  <c r="D1820" i="2"/>
  <c r="C1820" i="2"/>
  <c r="B1820" i="2"/>
  <c r="A1820" i="2"/>
  <c r="P1819" i="2"/>
  <c r="O1819" i="2"/>
  <c r="N1819" i="2"/>
  <c r="M1819" i="2"/>
  <c r="L1819" i="2"/>
  <c r="K1819" i="2"/>
  <c r="J1819" i="2"/>
  <c r="I1819" i="2"/>
  <c r="H1819" i="2"/>
  <c r="G1819" i="2"/>
  <c r="F1819" i="2"/>
  <c r="E1819" i="2"/>
  <c r="D1819" i="2"/>
  <c r="C1819" i="2"/>
  <c r="B1819" i="2"/>
  <c r="A1819" i="2"/>
  <c r="P1818" i="2"/>
  <c r="O1818" i="2"/>
  <c r="N1818" i="2"/>
  <c r="M1818" i="2"/>
  <c r="L1818" i="2"/>
  <c r="K1818" i="2"/>
  <c r="J1818" i="2"/>
  <c r="I1818" i="2"/>
  <c r="H1818" i="2"/>
  <c r="G1818" i="2"/>
  <c r="F1818" i="2"/>
  <c r="E1818" i="2"/>
  <c r="D1818" i="2"/>
  <c r="C1818" i="2"/>
  <c r="B1818" i="2"/>
  <c r="A1818" i="2"/>
  <c r="P1817" i="2"/>
  <c r="O1817" i="2"/>
  <c r="N1817" i="2"/>
  <c r="M1817" i="2"/>
  <c r="L1817" i="2"/>
  <c r="K1817" i="2"/>
  <c r="J1817" i="2"/>
  <c r="I1817" i="2"/>
  <c r="H1817" i="2"/>
  <c r="G1817" i="2"/>
  <c r="F1817" i="2"/>
  <c r="E1817" i="2"/>
  <c r="D1817" i="2"/>
  <c r="C1817" i="2"/>
  <c r="B1817" i="2"/>
  <c r="A1817" i="2"/>
  <c r="P1816" i="2"/>
  <c r="O1816" i="2"/>
  <c r="N1816" i="2"/>
  <c r="M1816" i="2"/>
  <c r="L1816" i="2"/>
  <c r="K1816" i="2"/>
  <c r="J1816" i="2"/>
  <c r="I1816" i="2"/>
  <c r="H1816" i="2"/>
  <c r="G1816" i="2"/>
  <c r="F1816" i="2"/>
  <c r="E1816" i="2"/>
  <c r="D1816" i="2"/>
  <c r="C1816" i="2"/>
  <c r="B1816" i="2"/>
  <c r="A1816" i="2"/>
  <c r="P1815" i="2"/>
  <c r="O1815" i="2"/>
  <c r="N1815" i="2"/>
  <c r="M1815" i="2"/>
  <c r="L1815" i="2"/>
  <c r="K1815" i="2"/>
  <c r="J1815" i="2"/>
  <c r="I1815" i="2"/>
  <c r="H1815" i="2"/>
  <c r="G1815" i="2"/>
  <c r="F1815" i="2"/>
  <c r="E1815" i="2"/>
  <c r="D1815" i="2"/>
  <c r="C1815" i="2"/>
  <c r="B1815" i="2"/>
  <c r="A1815" i="2"/>
  <c r="P1814" i="2"/>
  <c r="O1814" i="2"/>
  <c r="N1814" i="2"/>
  <c r="M1814" i="2"/>
  <c r="L1814" i="2"/>
  <c r="K1814" i="2"/>
  <c r="J1814" i="2"/>
  <c r="I1814" i="2"/>
  <c r="H1814" i="2"/>
  <c r="G1814" i="2"/>
  <c r="F1814" i="2"/>
  <c r="E1814" i="2"/>
  <c r="D1814" i="2"/>
  <c r="C1814" i="2"/>
  <c r="B1814" i="2"/>
  <c r="A1814" i="2"/>
  <c r="P1813" i="2"/>
  <c r="O1813" i="2"/>
  <c r="N1813" i="2"/>
  <c r="M1813" i="2"/>
  <c r="L1813" i="2"/>
  <c r="K1813" i="2"/>
  <c r="J1813" i="2"/>
  <c r="I1813" i="2"/>
  <c r="H1813" i="2"/>
  <c r="G1813" i="2"/>
  <c r="F1813" i="2"/>
  <c r="E1813" i="2"/>
  <c r="D1813" i="2"/>
  <c r="C1813" i="2"/>
  <c r="B1813" i="2"/>
  <c r="A1813" i="2"/>
  <c r="P1812" i="2"/>
  <c r="O1812" i="2"/>
  <c r="N1812" i="2"/>
  <c r="M1812" i="2"/>
  <c r="L1812" i="2"/>
  <c r="K1812" i="2"/>
  <c r="J1812" i="2"/>
  <c r="I1812" i="2"/>
  <c r="H1812" i="2"/>
  <c r="G1812" i="2"/>
  <c r="F1812" i="2"/>
  <c r="E1812" i="2"/>
  <c r="D1812" i="2"/>
  <c r="C1812" i="2"/>
  <c r="B1812" i="2"/>
  <c r="A1812" i="2"/>
  <c r="P1811" i="2"/>
  <c r="O1811" i="2"/>
  <c r="N1811" i="2"/>
  <c r="M1811" i="2"/>
  <c r="L1811" i="2"/>
  <c r="K1811" i="2"/>
  <c r="J1811" i="2"/>
  <c r="I1811" i="2"/>
  <c r="H1811" i="2"/>
  <c r="G1811" i="2"/>
  <c r="F1811" i="2"/>
  <c r="E1811" i="2"/>
  <c r="D1811" i="2"/>
  <c r="C1811" i="2"/>
  <c r="B1811" i="2"/>
  <c r="A1811" i="2"/>
  <c r="P1810" i="2"/>
  <c r="O1810" i="2"/>
  <c r="N1810" i="2"/>
  <c r="M1810" i="2"/>
  <c r="L1810" i="2"/>
  <c r="K1810" i="2"/>
  <c r="J1810" i="2"/>
  <c r="I1810" i="2"/>
  <c r="H1810" i="2"/>
  <c r="G1810" i="2"/>
  <c r="F1810" i="2"/>
  <c r="E1810" i="2"/>
  <c r="D1810" i="2"/>
  <c r="C1810" i="2"/>
  <c r="B1810" i="2"/>
  <c r="A1810" i="2"/>
  <c r="P1809" i="2"/>
  <c r="O1809" i="2"/>
  <c r="N1809" i="2"/>
  <c r="M1809" i="2"/>
  <c r="L1809" i="2"/>
  <c r="K1809" i="2"/>
  <c r="J1809" i="2"/>
  <c r="I1809" i="2"/>
  <c r="H1809" i="2"/>
  <c r="G1809" i="2"/>
  <c r="F1809" i="2"/>
  <c r="E1809" i="2"/>
  <c r="D1809" i="2"/>
  <c r="C1809" i="2"/>
  <c r="B1809" i="2"/>
  <c r="A1809" i="2"/>
  <c r="P1808" i="2"/>
  <c r="O1808" i="2"/>
  <c r="N1808" i="2"/>
  <c r="M1808" i="2"/>
  <c r="L1808" i="2"/>
  <c r="K1808" i="2"/>
  <c r="J1808" i="2"/>
  <c r="I1808" i="2"/>
  <c r="H1808" i="2"/>
  <c r="G1808" i="2"/>
  <c r="F1808" i="2"/>
  <c r="E1808" i="2"/>
  <c r="D1808" i="2"/>
  <c r="C1808" i="2"/>
  <c r="B1808" i="2"/>
  <c r="A1808" i="2"/>
  <c r="P1807" i="2"/>
  <c r="O1807" i="2"/>
  <c r="N1807" i="2"/>
  <c r="M1807" i="2"/>
  <c r="L1807" i="2"/>
  <c r="K1807" i="2"/>
  <c r="J1807" i="2"/>
  <c r="I1807" i="2"/>
  <c r="H1807" i="2"/>
  <c r="G1807" i="2"/>
  <c r="F1807" i="2"/>
  <c r="E1807" i="2"/>
  <c r="D1807" i="2"/>
  <c r="C1807" i="2"/>
  <c r="B1807" i="2"/>
  <c r="A1807" i="2"/>
  <c r="P1806" i="2"/>
  <c r="O1806" i="2"/>
  <c r="N1806" i="2"/>
  <c r="M1806" i="2"/>
  <c r="L1806" i="2"/>
  <c r="K1806" i="2"/>
  <c r="J1806" i="2"/>
  <c r="I1806" i="2"/>
  <c r="H1806" i="2"/>
  <c r="G1806" i="2"/>
  <c r="F1806" i="2"/>
  <c r="E1806" i="2"/>
  <c r="D1806" i="2"/>
  <c r="C1806" i="2"/>
  <c r="B1806" i="2"/>
  <c r="A1806" i="2"/>
  <c r="P1805" i="2"/>
  <c r="O1805" i="2"/>
  <c r="N1805" i="2"/>
  <c r="M1805" i="2"/>
  <c r="L1805" i="2"/>
  <c r="K1805" i="2"/>
  <c r="J1805" i="2"/>
  <c r="I1805" i="2"/>
  <c r="H1805" i="2"/>
  <c r="G1805" i="2"/>
  <c r="F1805" i="2"/>
  <c r="E1805" i="2"/>
  <c r="D1805" i="2"/>
  <c r="C1805" i="2"/>
  <c r="B1805" i="2"/>
  <c r="A1805" i="2"/>
  <c r="P1804" i="2"/>
  <c r="O1804" i="2"/>
  <c r="N1804" i="2"/>
  <c r="M1804" i="2"/>
  <c r="L1804" i="2"/>
  <c r="K1804" i="2"/>
  <c r="J1804" i="2"/>
  <c r="I1804" i="2"/>
  <c r="H1804" i="2"/>
  <c r="G1804" i="2"/>
  <c r="F1804" i="2"/>
  <c r="E1804" i="2"/>
  <c r="D1804" i="2"/>
  <c r="C1804" i="2"/>
  <c r="B1804" i="2"/>
  <c r="A1804" i="2"/>
  <c r="P1803" i="2"/>
  <c r="O1803" i="2"/>
  <c r="N1803" i="2"/>
  <c r="M1803" i="2"/>
  <c r="L1803" i="2"/>
  <c r="K1803" i="2"/>
  <c r="J1803" i="2"/>
  <c r="I1803" i="2"/>
  <c r="H1803" i="2"/>
  <c r="G1803" i="2"/>
  <c r="F1803" i="2"/>
  <c r="E1803" i="2"/>
  <c r="D1803" i="2"/>
  <c r="C1803" i="2"/>
  <c r="B1803" i="2"/>
  <c r="A1803" i="2"/>
  <c r="P1802" i="2"/>
  <c r="O1802" i="2"/>
  <c r="N1802" i="2"/>
  <c r="M1802" i="2"/>
  <c r="L1802" i="2"/>
  <c r="K1802" i="2"/>
  <c r="J1802" i="2"/>
  <c r="I1802" i="2"/>
  <c r="H1802" i="2"/>
  <c r="G1802" i="2"/>
  <c r="F1802" i="2"/>
  <c r="E1802" i="2"/>
  <c r="D1802" i="2"/>
  <c r="C1802" i="2"/>
  <c r="B1802" i="2"/>
  <c r="A1802" i="2"/>
  <c r="P1801" i="2"/>
  <c r="O1801" i="2"/>
  <c r="N1801" i="2"/>
  <c r="M1801" i="2"/>
  <c r="L1801" i="2"/>
  <c r="K1801" i="2"/>
  <c r="J1801" i="2"/>
  <c r="I1801" i="2"/>
  <c r="H1801" i="2"/>
  <c r="G1801" i="2"/>
  <c r="F1801" i="2"/>
  <c r="E1801" i="2"/>
  <c r="D1801" i="2"/>
  <c r="C1801" i="2"/>
  <c r="B1801" i="2"/>
  <c r="A1801" i="2"/>
  <c r="P1800" i="2"/>
  <c r="O1800" i="2"/>
  <c r="N1800" i="2"/>
  <c r="M1800" i="2"/>
  <c r="L1800" i="2"/>
  <c r="K1800" i="2"/>
  <c r="J1800" i="2"/>
  <c r="I1800" i="2"/>
  <c r="H1800" i="2"/>
  <c r="G1800" i="2"/>
  <c r="F1800" i="2"/>
  <c r="E1800" i="2"/>
  <c r="D1800" i="2"/>
  <c r="C1800" i="2"/>
  <c r="B1800" i="2"/>
  <c r="A1800" i="2"/>
  <c r="P1799" i="2"/>
  <c r="O1799" i="2"/>
  <c r="N1799" i="2"/>
  <c r="M1799" i="2"/>
  <c r="L1799" i="2"/>
  <c r="K1799" i="2"/>
  <c r="J1799" i="2"/>
  <c r="I1799" i="2"/>
  <c r="H1799" i="2"/>
  <c r="G1799" i="2"/>
  <c r="F1799" i="2"/>
  <c r="E1799" i="2"/>
  <c r="D1799" i="2"/>
  <c r="C1799" i="2"/>
  <c r="B1799" i="2"/>
  <c r="A1799" i="2"/>
  <c r="P1798" i="2"/>
  <c r="O1798" i="2"/>
  <c r="N1798" i="2"/>
  <c r="M1798" i="2"/>
  <c r="L1798" i="2"/>
  <c r="K1798" i="2"/>
  <c r="J1798" i="2"/>
  <c r="I1798" i="2"/>
  <c r="H1798" i="2"/>
  <c r="G1798" i="2"/>
  <c r="F1798" i="2"/>
  <c r="E1798" i="2"/>
  <c r="D1798" i="2"/>
  <c r="C1798" i="2"/>
  <c r="B1798" i="2"/>
  <c r="A1798" i="2"/>
  <c r="P1797" i="2"/>
  <c r="O1797" i="2"/>
  <c r="N1797" i="2"/>
  <c r="M1797" i="2"/>
  <c r="L1797" i="2"/>
  <c r="K1797" i="2"/>
  <c r="J1797" i="2"/>
  <c r="I1797" i="2"/>
  <c r="H1797" i="2"/>
  <c r="G1797" i="2"/>
  <c r="F1797" i="2"/>
  <c r="E1797" i="2"/>
  <c r="D1797" i="2"/>
  <c r="C1797" i="2"/>
  <c r="B1797" i="2"/>
  <c r="A1797" i="2"/>
  <c r="P1796" i="2"/>
  <c r="O1796" i="2"/>
  <c r="N1796" i="2"/>
  <c r="M1796" i="2"/>
  <c r="L1796" i="2"/>
  <c r="K1796" i="2"/>
  <c r="J1796" i="2"/>
  <c r="I1796" i="2"/>
  <c r="H1796" i="2"/>
  <c r="G1796" i="2"/>
  <c r="F1796" i="2"/>
  <c r="E1796" i="2"/>
  <c r="D1796" i="2"/>
  <c r="C1796" i="2"/>
  <c r="B1796" i="2"/>
  <c r="A1796" i="2"/>
  <c r="P1795" i="2"/>
  <c r="O1795" i="2"/>
  <c r="N1795" i="2"/>
  <c r="M1795" i="2"/>
  <c r="L1795" i="2"/>
  <c r="K1795" i="2"/>
  <c r="J1795" i="2"/>
  <c r="I1795" i="2"/>
  <c r="H1795" i="2"/>
  <c r="G1795" i="2"/>
  <c r="F1795" i="2"/>
  <c r="E1795" i="2"/>
  <c r="D1795" i="2"/>
  <c r="C1795" i="2"/>
  <c r="B1795" i="2"/>
  <c r="A1795" i="2"/>
  <c r="P1794" i="2"/>
  <c r="O1794" i="2"/>
  <c r="N1794" i="2"/>
  <c r="M1794" i="2"/>
  <c r="L1794" i="2"/>
  <c r="K1794" i="2"/>
  <c r="J1794" i="2"/>
  <c r="I1794" i="2"/>
  <c r="H1794" i="2"/>
  <c r="G1794" i="2"/>
  <c r="F1794" i="2"/>
  <c r="E1794" i="2"/>
  <c r="D1794" i="2"/>
  <c r="C1794" i="2"/>
  <c r="B1794" i="2"/>
  <c r="A1794" i="2"/>
  <c r="P1793" i="2"/>
  <c r="O1793" i="2"/>
  <c r="N1793" i="2"/>
  <c r="M1793" i="2"/>
  <c r="L1793" i="2"/>
  <c r="K1793" i="2"/>
  <c r="J1793" i="2"/>
  <c r="I1793" i="2"/>
  <c r="H1793" i="2"/>
  <c r="G1793" i="2"/>
  <c r="F1793" i="2"/>
  <c r="E1793" i="2"/>
  <c r="D1793" i="2"/>
  <c r="C1793" i="2"/>
  <c r="B1793" i="2"/>
  <c r="A1793" i="2"/>
  <c r="P1792" i="2"/>
  <c r="O1792" i="2"/>
  <c r="N1792" i="2"/>
  <c r="M1792" i="2"/>
  <c r="L1792" i="2"/>
  <c r="K1792" i="2"/>
  <c r="J1792" i="2"/>
  <c r="I1792" i="2"/>
  <c r="H1792" i="2"/>
  <c r="G1792" i="2"/>
  <c r="F1792" i="2"/>
  <c r="E1792" i="2"/>
  <c r="D1792" i="2"/>
  <c r="C1792" i="2"/>
  <c r="B1792" i="2"/>
  <c r="A1792" i="2"/>
  <c r="P1791" i="2"/>
  <c r="O1791" i="2"/>
  <c r="N1791" i="2"/>
  <c r="M1791" i="2"/>
  <c r="L1791" i="2"/>
  <c r="K1791" i="2"/>
  <c r="J1791" i="2"/>
  <c r="I1791" i="2"/>
  <c r="H1791" i="2"/>
  <c r="G1791" i="2"/>
  <c r="F1791" i="2"/>
  <c r="E1791" i="2"/>
  <c r="D1791" i="2"/>
  <c r="C1791" i="2"/>
  <c r="B1791" i="2"/>
  <c r="A1791" i="2"/>
  <c r="P1790" i="2"/>
  <c r="O1790" i="2"/>
  <c r="N1790" i="2"/>
  <c r="M1790" i="2"/>
  <c r="L1790" i="2"/>
  <c r="K1790" i="2"/>
  <c r="J1790" i="2"/>
  <c r="I1790" i="2"/>
  <c r="H1790" i="2"/>
  <c r="G1790" i="2"/>
  <c r="F1790" i="2"/>
  <c r="E1790" i="2"/>
  <c r="D1790" i="2"/>
  <c r="C1790" i="2"/>
  <c r="B1790" i="2"/>
  <c r="A1790" i="2"/>
  <c r="P1789" i="2"/>
  <c r="O1789" i="2"/>
  <c r="N1789" i="2"/>
  <c r="M1789" i="2"/>
  <c r="L1789" i="2"/>
  <c r="K1789" i="2"/>
  <c r="J1789" i="2"/>
  <c r="I1789" i="2"/>
  <c r="H1789" i="2"/>
  <c r="G1789" i="2"/>
  <c r="F1789" i="2"/>
  <c r="E1789" i="2"/>
  <c r="D1789" i="2"/>
  <c r="C1789" i="2"/>
  <c r="B1789" i="2"/>
  <c r="A1789" i="2"/>
  <c r="P1788" i="2"/>
  <c r="O1788" i="2"/>
  <c r="N1788" i="2"/>
  <c r="M1788" i="2"/>
  <c r="L1788" i="2"/>
  <c r="K1788" i="2"/>
  <c r="J1788" i="2"/>
  <c r="I1788" i="2"/>
  <c r="H1788" i="2"/>
  <c r="G1788" i="2"/>
  <c r="F1788" i="2"/>
  <c r="E1788" i="2"/>
  <c r="D1788" i="2"/>
  <c r="C1788" i="2"/>
  <c r="B1788" i="2"/>
  <c r="A1788" i="2"/>
  <c r="P1787" i="2"/>
  <c r="O1787" i="2"/>
  <c r="N1787" i="2"/>
  <c r="M1787" i="2"/>
  <c r="L1787" i="2"/>
  <c r="K1787" i="2"/>
  <c r="J1787" i="2"/>
  <c r="I1787" i="2"/>
  <c r="H1787" i="2"/>
  <c r="G1787" i="2"/>
  <c r="F1787" i="2"/>
  <c r="E1787" i="2"/>
  <c r="D1787" i="2"/>
  <c r="C1787" i="2"/>
  <c r="B1787" i="2"/>
  <c r="A1787" i="2"/>
  <c r="P1786" i="2"/>
  <c r="O1786" i="2"/>
  <c r="N1786" i="2"/>
  <c r="M1786" i="2"/>
  <c r="L1786" i="2"/>
  <c r="K1786" i="2"/>
  <c r="J1786" i="2"/>
  <c r="I1786" i="2"/>
  <c r="H1786" i="2"/>
  <c r="G1786" i="2"/>
  <c r="F1786" i="2"/>
  <c r="E1786" i="2"/>
  <c r="D1786" i="2"/>
  <c r="C1786" i="2"/>
  <c r="B1786" i="2"/>
  <c r="A1786" i="2"/>
  <c r="P1785" i="2"/>
  <c r="O1785" i="2"/>
  <c r="N1785" i="2"/>
  <c r="M1785" i="2"/>
  <c r="L1785" i="2"/>
  <c r="K1785" i="2"/>
  <c r="J1785" i="2"/>
  <c r="I1785" i="2"/>
  <c r="H1785" i="2"/>
  <c r="G1785" i="2"/>
  <c r="F1785" i="2"/>
  <c r="E1785" i="2"/>
  <c r="D1785" i="2"/>
  <c r="C1785" i="2"/>
  <c r="B1785" i="2"/>
  <c r="A1785" i="2"/>
  <c r="P1784" i="2"/>
  <c r="O1784" i="2"/>
  <c r="N1784" i="2"/>
  <c r="M1784" i="2"/>
  <c r="L1784" i="2"/>
  <c r="K1784" i="2"/>
  <c r="J1784" i="2"/>
  <c r="I1784" i="2"/>
  <c r="H1784" i="2"/>
  <c r="G1784" i="2"/>
  <c r="F1784" i="2"/>
  <c r="E1784" i="2"/>
  <c r="D1784" i="2"/>
  <c r="C1784" i="2"/>
  <c r="B1784" i="2"/>
  <c r="A1784" i="2"/>
  <c r="P1783" i="2"/>
  <c r="O1783" i="2"/>
  <c r="N1783" i="2"/>
  <c r="M1783" i="2"/>
  <c r="L1783" i="2"/>
  <c r="K1783" i="2"/>
  <c r="J1783" i="2"/>
  <c r="I1783" i="2"/>
  <c r="H1783" i="2"/>
  <c r="G1783" i="2"/>
  <c r="F1783" i="2"/>
  <c r="E1783" i="2"/>
  <c r="D1783" i="2"/>
  <c r="C1783" i="2"/>
  <c r="B1783" i="2"/>
  <c r="A1783" i="2"/>
  <c r="P1782" i="2"/>
  <c r="O1782" i="2"/>
  <c r="N1782" i="2"/>
  <c r="M1782" i="2"/>
  <c r="L1782" i="2"/>
  <c r="K1782" i="2"/>
  <c r="J1782" i="2"/>
  <c r="I1782" i="2"/>
  <c r="H1782" i="2"/>
  <c r="G1782" i="2"/>
  <c r="F1782" i="2"/>
  <c r="E1782" i="2"/>
  <c r="D1782" i="2"/>
  <c r="C1782" i="2"/>
  <c r="B1782" i="2"/>
  <c r="A1782" i="2"/>
  <c r="P1781" i="2"/>
  <c r="O1781" i="2"/>
  <c r="N1781" i="2"/>
  <c r="M1781" i="2"/>
  <c r="L1781" i="2"/>
  <c r="K1781" i="2"/>
  <c r="J1781" i="2"/>
  <c r="I1781" i="2"/>
  <c r="H1781" i="2"/>
  <c r="G1781" i="2"/>
  <c r="F1781" i="2"/>
  <c r="E1781" i="2"/>
  <c r="D1781" i="2"/>
  <c r="C1781" i="2"/>
  <c r="B1781" i="2"/>
  <c r="A1781" i="2"/>
  <c r="P1780" i="2"/>
  <c r="O1780" i="2"/>
  <c r="N1780" i="2"/>
  <c r="M1780" i="2"/>
  <c r="L1780" i="2"/>
  <c r="K1780" i="2"/>
  <c r="J1780" i="2"/>
  <c r="I1780" i="2"/>
  <c r="H1780" i="2"/>
  <c r="G1780" i="2"/>
  <c r="F1780" i="2"/>
  <c r="E1780" i="2"/>
  <c r="D1780" i="2"/>
  <c r="C1780" i="2"/>
  <c r="B1780" i="2"/>
  <c r="A1780" i="2"/>
  <c r="P1779" i="2"/>
  <c r="O1779" i="2"/>
  <c r="N1779" i="2"/>
  <c r="M1779" i="2"/>
  <c r="L1779" i="2"/>
  <c r="K1779" i="2"/>
  <c r="J1779" i="2"/>
  <c r="I1779" i="2"/>
  <c r="H1779" i="2"/>
  <c r="G1779" i="2"/>
  <c r="F1779" i="2"/>
  <c r="E1779" i="2"/>
  <c r="D1779" i="2"/>
  <c r="C1779" i="2"/>
  <c r="B1779" i="2"/>
  <c r="A1779" i="2"/>
  <c r="P1778" i="2"/>
  <c r="O1778" i="2"/>
  <c r="N1778" i="2"/>
  <c r="M1778" i="2"/>
  <c r="L1778" i="2"/>
  <c r="K1778" i="2"/>
  <c r="J1778" i="2"/>
  <c r="I1778" i="2"/>
  <c r="H1778" i="2"/>
  <c r="G1778" i="2"/>
  <c r="F1778" i="2"/>
  <c r="E1778" i="2"/>
  <c r="D1778" i="2"/>
  <c r="C1778" i="2"/>
  <c r="B1778" i="2"/>
  <c r="A1778" i="2"/>
  <c r="P1777" i="2"/>
  <c r="O1777" i="2"/>
  <c r="N1777" i="2"/>
  <c r="M1777" i="2"/>
  <c r="L1777" i="2"/>
  <c r="K1777" i="2"/>
  <c r="J1777" i="2"/>
  <c r="I1777" i="2"/>
  <c r="H1777" i="2"/>
  <c r="G1777" i="2"/>
  <c r="F1777" i="2"/>
  <c r="E1777" i="2"/>
  <c r="D1777" i="2"/>
  <c r="C1777" i="2"/>
  <c r="B1777" i="2"/>
  <c r="A1777" i="2"/>
  <c r="P1776" i="2"/>
  <c r="O1776" i="2"/>
  <c r="N1776" i="2"/>
  <c r="M1776" i="2"/>
  <c r="L1776" i="2"/>
  <c r="K1776" i="2"/>
  <c r="J1776" i="2"/>
  <c r="I1776" i="2"/>
  <c r="H1776" i="2"/>
  <c r="G1776" i="2"/>
  <c r="F1776" i="2"/>
  <c r="E1776" i="2"/>
  <c r="D1776" i="2"/>
  <c r="C1776" i="2"/>
  <c r="B1776" i="2"/>
  <c r="A1776" i="2"/>
  <c r="P1775" i="2"/>
  <c r="O1775" i="2"/>
  <c r="N1775" i="2"/>
  <c r="M1775" i="2"/>
  <c r="L1775" i="2"/>
  <c r="K1775" i="2"/>
  <c r="J1775" i="2"/>
  <c r="I1775" i="2"/>
  <c r="H1775" i="2"/>
  <c r="G1775" i="2"/>
  <c r="F1775" i="2"/>
  <c r="E1775" i="2"/>
  <c r="D1775" i="2"/>
  <c r="C1775" i="2"/>
  <c r="B1775" i="2"/>
  <c r="A1775" i="2"/>
  <c r="P1774" i="2"/>
  <c r="O1774" i="2"/>
  <c r="N1774" i="2"/>
  <c r="M1774" i="2"/>
  <c r="L1774" i="2"/>
  <c r="K1774" i="2"/>
  <c r="J1774" i="2"/>
  <c r="I1774" i="2"/>
  <c r="H1774" i="2"/>
  <c r="G1774" i="2"/>
  <c r="F1774" i="2"/>
  <c r="E1774" i="2"/>
  <c r="D1774" i="2"/>
  <c r="C1774" i="2"/>
  <c r="B1774" i="2"/>
  <c r="A1774" i="2"/>
  <c r="P1773" i="2"/>
  <c r="O1773" i="2"/>
  <c r="N1773" i="2"/>
  <c r="M1773" i="2"/>
  <c r="L1773" i="2"/>
  <c r="K1773" i="2"/>
  <c r="J1773" i="2"/>
  <c r="I1773" i="2"/>
  <c r="H1773" i="2"/>
  <c r="G1773" i="2"/>
  <c r="F1773" i="2"/>
  <c r="E1773" i="2"/>
  <c r="D1773" i="2"/>
  <c r="C1773" i="2"/>
  <c r="B1773" i="2"/>
  <c r="A1773" i="2"/>
  <c r="P1772" i="2"/>
  <c r="O1772" i="2"/>
  <c r="N1772" i="2"/>
  <c r="M1772" i="2"/>
  <c r="L1772" i="2"/>
  <c r="K1772" i="2"/>
  <c r="J1772" i="2"/>
  <c r="I1772" i="2"/>
  <c r="H1772" i="2"/>
  <c r="G1772" i="2"/>
  <c r="F1772" i="2"/>
  <c r="E1772" i="2"/>
  <c r="D1772" i="2"/>
  <c r="C1772" i="2"/>
  <c r="B1772" i="2"/>
  <c r="A1772" i="2"/>
  <c r="P1771" i="2"/>
  <c r="O1771" i="2"/>
  <c r="N1771" i="2"/>
  <c r="M1771" i="2"/>
  <c r="L1771" i="2"/>
  <c r="K1771" i="2"/>
  <c r="J1771" i="2"/>
  <c r="I1771" i="2"/>
  <c r="H1771" i="2"/>
  <c r="G1771" i="2"/>
  <c r="F1771" i="2"/>
  <c r="E1771" i="2"/>
  <c r="D1771" i="2"/>
  <c r="C1771" i="2"/>
  <c r="B1771" i="2"/>
  <c r="A1771" i="2"/>
  <c r="P1770" i="2"/>
  <c r="O1770" i="2"/>
  <c r="N1770" i="2"/>
  <c r="M1770" i="2"/>
  <c r="L1770" i="2"/>
  <c r="K1770" i="2"/>
  <c r="J1770" i="2"/>
  <c r="I1770" i="2"/>
  <c r="H1770" i="2"/>
  <c r="G1770" i="2"/>
  <c r="F1770" i="2"/>
  <c r="E1770" i="2"/>
  <c r="D1770" i="2"/>
  <c r="C1770" i="2"/>
  <c r="B1770" i="2"/>
  <c r="A1770" i="2"/>
  <c r="P1769" i="2"/>
  <c r="O1769" i="2"/>
  <c r="N1769" i="2"/>
  <c r="M1769" i="2"/>
  <c r="L1769" i="2"/>
  <c r="K1769" i="2"/>
  <c r="J1769" i="2"/>
  <c r="I1769" i="2"/>
  <c r="H1769" i="2"/>
  <c r="G1769" i="2"/>
  <c r="F1769" i="2"/>
  <c r="E1769" i="2"/>
  <c r="D1769" i="2"/>
  <c r="C1769" i="2"/>
  <c r="B1769" i="2"/>
  <c r="A1769" i="2"/>
  <c r="P1768" i="2"/>
  <c r="O1768" i="2"/>
  <c r="N1768" i="2"/>
  <c r="M1768" i="2"/>
  <c r="L1768" i="2"/>
  <c r="K1768" i="2"/>
  <c r="J1768" i="2"/>
  <c r="I1768" i="2"/>
  <c r="H1768" i="2"/>
  <c r="G1768" i="2"/>
  <c r="F1768" i="2"/>
  <c r="E1768" i="2"/>
  <c r="D1768" i="2"/>
  <c r="C1768" i="2"/>
  <c r="B1768" i="2"/>
  <c r="A1768" i="2"/>
  <c r="P1767" i="2"/>
  <c r="O1767" i="2"/>
  <c r="N1767" i="2"/>
  <c r="M1767" i="2"/>
  <c r="L1767" i="2"/>
  <c r="K1767" i="2"/>
  <c r="J1767" i="2"/>
  <c r="I1767" i="2"/>
  <c r="H1767" i="2"/>
  <c r="G1767" i="2"/>
  <c r="F1767" i="2"/>
  <c r="E1767" i="2"/>
  <c r="D1767" i="2"/>
  <c r="C1767" i="2"/>
  <c r="B1767" i="2"/>
  <c r="A1767" i="2"/>
  <c r="P1766" i="2"/>
  <c r="O1766" i="2"/>
  <c r="N1766" i="2"/>
  <c r="M1766" i="2"/>
  <c r="L1766" i="2"/>
  <c r="K1766" i="2"/>
  <c r="J1766" i="2"/>
  <c r="I1766" i="2"/>
  <c r="H1766" i="2"/>
  <c r="G1766" i="2"/>
  <c r="F1766" i="2"/>
  <c r="E1766" i="2"/>
  <c r="D1766" i="2"/>
  <c r="C1766" i="2"/>
  <c r="B1766" i="2"/>
  <c r="A1766" i="2"/>
  <c r="P1765" i="2"/>
  <c r="O1765" i="2"/>
  <c r="N1765" i="2"/>
  <c r="M1765" i="2"/>
  <c r="L1765" i="2"/>
  <c r="K1765" i="2"/>
  <c r="J1765" i="2"/>
  <c r="I1765" i="2"/>
  <c r="H1765" i="2"/>
  <c r="G1765" i="2"/>
  <c r="F1765" i="2"/>
  <c r="E1765" i="2"/>
  <c r="D1765" i="2"/>
  <c r="C1765" i="2"/>
  <c r="B1765" i="2"/>
  <c r="A1765" i="2"/>
  <c r="P1764" i="2"/>
  <c r="O1764" i="2"/>
  <c r="N1764" i="2"/>
  <c r="M1764" i="2"/>
  <c r="L1764" i="2"/>
  <c r="K1764" i="2"/>
  <c r="J1764" i="2"/>
  <c r="I1764" i="2"/>
  <c r="H1764" i="2"/>
  <c r="G1764" i="2"/>
  <c r="F1764" i="2"/>
  <c r="E1764" i="2"/>
  <c r="D1764" i="2"/>
  <c r="C1764" i="2"/>
  <c r="B1764" i="2"/>
  <c r="A1764" i="2"/>
  <c r="P1763" i="2"/>
  <c r="O1763" i="2"/>
  <c r="N1763" i="2"/>
  <c r="M1763" i="2"/>
  <c r="L1763" i="2"/>
  <c r="K1763" i="2"/>
  <c r="J1763" i="2"/>
  <c r="I1763" i="2"/>
  <c r="H1763" i="2"/>
  <c r="G1763" i="2"/>
  <c r="F1763" i="2"/>
  <c r="E1763" i="2"/>
  <c r="D1763" i="2"/>
  <c r="C1763" i="2"/>
  <c r="B1763" i="2"/>
  <c r="A1763" i="2"/>
  <c r="P1762" i="2"/>
  <c r="O1762" i="2"/>
  <c r="N1762" i="2"/>
  <c r="M1762" i="2"/>
  <c r="L1762" i="2"/>
  <c r="K1762" i="2"/>
  <c r="J1762" i="2"/>
  <c r="I1762" i="2"/>
  <c r="H1762" i="2"/>
  <c r="G1762" i="2"/>
  <c r="F1762" i="2"/>
  <c r="E1762" i="2"/>
  <c r="D1762" i="2"/>
  <c r="C1762" i="2"/>
  <c r="B1762" i="2"/>
  <c r="A1762" i="2"/>
  <c r="P1761" i="2"/>
  <c r="O1761" i="2"/>
  <c r="N1761" i="2"/>
  <c r="M1761" i="2"/>
  <c r="L1761" i="2"/>
  <c r="K1761" i="2"/>
  <c r="J1761" i="2"/>
  <c r="I1761" i="2"/>
  <c r="H1761" i="2"/>
  <c r="G1761" i="2"/>
  <c r="F1761" i="2"/>
  <c r="E1761" i="2"/>
  <c r="D1761" i="2"/>
  <c r="C1761" i="2"/>
  <c r="B1761" i="2"/>
  <c r="A1761" i="2"/>
  <c r="P1760" i="2"/>
  <c r="O1760" i="2"/>
  <c r="N1760" i="2"/>
  <c r="M1760" i="2"/>
  <c r="L1760" i="2"/>
  <c r="K1760" i="2"/>
  <c r="J1760" i="2"/>
  <c r="I1760" i="2"/>
  <c r="H1760" i="2"/>
  <c r="G1760" i="2"/>
  <c r="F1760" i="2"/>
  <c r="E1760" i="2"/>
  <c r="D1760" i="2"/>
  <c r="C1760" i="2"/>
  <c r="B1760" i="2"/>
  <c r="A1760" i="2"/>
  <c r="P1759" i="2"/>
  <c r="O1759" i="2"/>
  <c r="N1759" i="2"/>
  <c r="M1759" i="2"/>
  <c r="L1759" i="2"/>
  <c r="K1759" i="2"/>
  <c r="J1759" i="2"/>
  <c r="I1759" i="2"/>
  <c r="H1759" i="2"/>
  <c r="G1759" i="2"/>
  <c r="F1759" i="2"/>
  <c r="E1759" i="2"/>
  <c r="D1759" i="2"/>
  <c r="C1759" i="2"/>
  <c r="B1759" i="2"/>
  <c r="A1759" i="2"/>
  <c r="P1758" i="2"/>
  <c r="O1758" i="2"/>
  <c r="N1758" i="2"/>
  <c r="M1758" i="2"/>
  <c r="L1758" i="2"/>
  <c r="K1758" i="2"/>
  <c r="J1758" i="2"/>
  <c r="I1758" i="2"/>
  <c r="H1758" i="2"/>
  <c r="G1758" i="2"/>
  <c r="F1758" i="2"/>
  <c r="E1758" i="2"/>
  <c r="D1758" i="2"/>
  <c r="C1758" i="2"/>
  <c r="B1758" i="2"/>
  <c r="A1758" i="2"/>
  <c r="P1757" i="2"/>
  <c r="O1757" i="2"/>
  <c r="N1757" i="2"/>
  <c r="M1757" i="2"/>
  <c r="L1757" i="2"/>
  <c r="K1757" i="2"/>
  <c r="J1757" i="2"/>
  <c r="I1757" i="2"/>
  <c r="H1757" i="2"/>
  <c r="G1757" i="2"/>
  <c r="F1757" i="2"/>
  <c r="E1757" i="2"/>
  <c r="D1757" i="2"/>
  <c r="C1757" i="2"/>
  <c r="B1757" i="2"/>
  <c r="A1757" i="2"/>
  <c r="P1756" i="2"/>
  <c r="O1756" i="2"/>
  <c r="N1756" i="2"/>
  <c r="M1756" i="2"/>
  <c r="L1756" i="2"/>
  <c r="K1756" i="2"/>
  <c r="J1756" i="2"/>
  <c r="I1756" i="2"/>
  <c r="H1756" i="2"/>
  <c r="G1756" i="2"/>
  <c r="F1756" i="2"/>
  <c r="E1756" i="2"/>
  <c r="D1756" i="2"/>
  <c r="C1756" i="2"/>
  <c r="B1756" i="2"/>
  <c r="A1756" i="2"/>
  <c r="P1755" i="2"/>
  <c r="O1755" i="2"/>
  <c r="N1755" i="2"/>
  <c r="M1755" i="2"/>
  <c r="L1755" i="2"/>
  <c r="K1755" i="2"/>
  <c r="J1755" i="2"/>
  <c r="I1755" i="2"/>
  <c r="H1755" i="2"/>
  <c r="G1755" i="2"/>
  <c r="F1755" i="2"/>
  <c r="E1755" i="2"/>
  <c r="D1755" i="2"/>
  <c r="C1755" i="2"/>
  <c r="B1755" i="2"/>
  <c r="A1755" i="2"/>
  <c r="P1754" i="2"/>
  <c r="O1754" i="2"/>
  <c r="N1754" i="2"/>
  <c r="M1754" i="2"/>
  <c r="L1754" i="2"/>
  <c r="K1754" i="2"/>
  <c r="J1754" i="2"/>
  <c r="I1754" i="2"/>
  <c r="H1754" i="2"/>
  <c r="G1754" i="2"/>
  <c r="F1754" i="2"/>
  <c r="E1754" i="2"/>
  <c r="D1754" i="2"/>
  <c r="C1754" i="2"/>
  <c r="B1754" i="2"/>
  <c r="A1754" i="2"/>
  <c r="P1753" i="2"/>
  <c r="O1753" i="2"/>
  <c r="N1753" i="2"/>
  <c r="M1753" i="2"/>
  <c r="L1753" i="2"/>
  <c r="K1753" i="2"/>
  <c r="J1753" i="2"/>
  <c r="I1753" i="2"/>
  <c r="H1753" i="2"/>
  <c r="G1753" i="2"/>
  <c r="F1753" i="2"/>
  <c r="E1753" i="2"/>
  <c r="D1753" i="2"/>
  <c r="C1753" i="2"/>
  <c r="B1753" i="2"/>
  <c r="A1753" i="2"/>
  <c r="P1752" i="2"/>
  <c r="O1752" i="2"/>
  <c r="N1752" i="2"/>
  <c r="M1752" i="2"/>
  <c r="L1752" i="2"/>
  <c r="K1752" i="2"/>
  <c r="J1752" i="2"/>
  <c r="I1752" i="2"/>
  <c r="H1752" i="2"/>
  <c r="G1752" i="2"/>
  <c r="F1752" i="2"/>
  <c r="E1752" i="2"/>
  <c r="D1752" i="2"/>
  <c r="C1752" i="2"/>
  <c r="B1752" i="2"/>
  <c r="A1752" i="2"/>
  <c r="P1751" i="2"/>
  <c r="O1751" i="2"/>
  <c r="N1751" i="2"/>
  <c r="M1751" i="2"/>
  <c r="L1751" i="2"/>
  <c r="K1751" i="2"/>
  <c r="J1751" i="2"/>
  <c r="I1751" i="2"/>
  <c r="H1751" i="2"/>
  <c r="G1751" i="2"/>
  <c r="F1751" i="2"/>
  <c r="E1751" i="2"/>
  <c r="D1751" i="2"/>
  <c r="C1751" i="2"/>
  <c r="B1751" i="2"/>
  <c r="A1751" i="2"/>
  <c r="P1750" i="2"/>
  <c r="O1750" i="2"/>
  <c r="N1750" i="2"/>
  <c r="M1750" i="2"/>
  <c r="L1750" i="2"/>
  <c r="K1750" i="2"/>
  <c r="J1750" i="2"/>
  <c r="I1750" i="2"/>
  <c r="H1750" i="2"/>
  <c r="G1750" i="2"/>
  <c r="F1750" i="2"/>
  <c r="E1750" i="2"/>
  <c r="D1750" i="2"/>
  <c r="C1750" i="2"/>
  <c r="B1750" i="2"/>
  <c r="A1750" i="2"/>
  <c r="P1749" i="2"/>
  <c r="O1749" i="2"/>
  <c r="N1749" i="2"/>
  <c r="M1749" i="2"/>
  <c r="L1749" i="2"/>
  <c r="K1749" i="2"/>
  <c r="J1749" i="2"/>
  <c r="I1749" i="2"/>
  <c r="H1749" i="2"/>
  <c r="G1749" i="2"/>
  <c r="F1749" i="2"/>
  <c r="E1749" i="2"/>
  <c r="D1749" i="2"/>
  <c r="C1749" i="2"/>
  <c r="B1749" i="2"/>
  <c r="A1749" i="2"/>
  <c r="P1748" i="2"/>
  <c r="O1748" i="2"/>
  <c r="N1748" i="2"/>
  <c r="M1748" i="2"/>
  <c r="L1748" i="2"/>
  <c r="K1748" i="2"/>
  <c r="J1748" i="2"/>
  <c r="I1748" i="2"/>
  <c r="H1748" i="2"/>
  <c r="G1748" i="2"/>
  <c r="F1748" i="2"/>
  <c r="E1748" i="2"/>
  <c r="D1748" i="2"/>
  <c r="C1748" i="2"/>
  <c r="B1748" i="2"/>
  <c r="A1748" i="2"/>
  <c r="P1747" i="2"/>
  <c r="O1747" i="2"/>
  <c r="N1747" i="2"/>
  <c r="M1747" i="2"/>
  <c r="L1747" i="2"/>
  <c r="K1747" i="2"/>
  <c r="J1747" i="2"/>
  <c r="I1747" i="2"/>
  <c r="H1747" i="2"/>
  <c r="G1747" i="2"/>
  <c r="F1747" i="2"/>
  <c r="E1747" i="2"/>
  <c r="D1747" i="2"/>
  <c r="C1747" i="2"/>
  <c r="B1747" i="2"/>
  <c r="A1747" i="2"/>
  <c r="P1746" i="2"/>
  <c r="O1746" i="2"/>
  <c r="N1746" i="2"/>
  <c r="M1746" i="2"/>
  <c r="L1746" i="2"/>
  <c r="K1746" i="2"/>
  <c r="J1746" i="2"/>
  <c r="I1746" i="2"/>
  <c r="H1746" i="2"/>
  <c r="G1746" i="2"/>
  <c r="F1746" i="2"/>
  <c r="E1746" i="2"/>
  <c r="D1746" i="2"/>
  <c r="C1746" i="2"/>
  <c r="B1746" i="2"/>
  <c r="A1746" i="2"/>
  <c r="P1745" i="2"/>
  <c r="O1745" i="2"/>
  <c r="N1745" i="2"/>
  <c r="M1745" i="2"/>
  <c r="L1745" i="2"/>
  <c r="K1745" i="2"/>
  <c r="J1745" i="2"/>
  <c r="I1745" i="2"/>
  <c r="H1745" i="2"/>
  <c r="G1745" i="2"/>
  <c r="F1745" i="2"/>
  <c r="E1745" i="2"/>
  <c r="D1745" i="2"/>
  <c r="C1745" i="2"/>
  <c r="B1745" i="2"/>
  <c r="A1745" i="2"/>
  <c r="P1744" i="2"/>
  <c r="O1744" i="2"/>
  <c r="N1744" i="2"/>
  <c r="M1744" i="2"/>
  <c r="L1744" i="2"/>
  <c r="K1744" i="2"/>
  <c r="J1744" i="2"/>
  <c r="I1744" i="2"/>
  <c r="H1744" i="2"/>
  <c r="G1744" i="2"/>
  <c r="F1744" i="2"/>
  <c r="E1744" i="2"/>
  <c r="D1744" i="2"/>
  <c r="C1744" i="2"/>
  <c r="B1744" i="2"/>
  <c r="A1744" i="2"/>
  <c r="P1743" i="2"/>
  <c r="O1743" i="2"/>
  <c r="N1743" i="2"/>
  <c r="M1743" i="2"/>
  <c r="L1743" i="2"/>
  <c r="K1743" i="2"/>
  <c r="J1743" i="2"/>
  <c r="I1743" i="2"/>
  <c r="H1743" i="2"/>
  <c r="G1743" i="2"/>
  <c r="F1743" i="2"/>
  <c r="E1743" i="2"/>
  <c r="D1743" i="2"/>
  <c r="C1743" i="2"/>
  <c r="B1743" i="2"/>
  <c r="A1743" i="2"/>
  <c r="P1742" i="2"/>
  <c r="O1742" i="2"/>
  <c r="N1742" i="2"/>
  <c r="M1742" i="2"/>
  <c r="L1742" i="2"/>
  <c r="K1742" i="2"/>
  <c r="J1742" i="2"/>
  <c r="I1742" i="2"/>
  <c r="H1742" i="2"/>
  <c r="G1742" i="2"/>
  <c r="F1742" i="2"/>
  <c r="E1742" i="2"/>
  <c r="D1742" i="2"/>
  <c r="C1742" i="2"/>
  <c r="B1742" i="2"/>
  <c r="A1742" i="2"/>
  <c r="P1741" i="2"/>
  <c r="O1741" i="2"/>
  <c r="N1741" i="2"/>
  <c r="M1741" i="2"/>
  <c r="L1741" i="2"/>
  <c r="K1741" i="2"/>
  <c r="J1741" i="2"/>
  <c r="I1741" i="2"/>
  <c r="H1741" i="2"/>
  <c r="G1741" i="2"/>
  <c r="F1741" i="2"/>
  <c r="E1741" i="2"/>
  <c r="D1741" i="2"/>
  <c r="C1741" i="2"/>
  <c r="B1741" i="2"/>
  <c r="A1741" i="2"/>
  <c r="P1740" i="2"/>
  <c r="O1740" i="2"/>
  <c r="N1740" i="2"/>
  <c r="M1740" i="2"/>
  <c r="L1740" i="2"/>
  <c r="K1740" i="2"/>
  <c r="J1740" i="2"/>
  <c r="I1740" i="2"/>
  <c r="H1740" i="2"/>
  <c r="G1740" i="2"/>
  <c r="F1740" i="2"/>
  <c r="E1740" i="2"/>
  <c r="D1740" i="2"/>
  <c r="C1740" i="2"/>
  <c r="B1740" i="2"/>
  <c r="A1740" i="2"/>
  <c r="P1739" i="2"/>
  <c r="O1739" i="2"/>
  <c r="N1739" i="2"/>
  <c r="M1739" i="2"/>
  <c r="L1739" i="2"/>
  <c r="K1739" i="2"/>
  <c r="J1739" i="2"/>
  <c r="I1739" i="2"/>
  <c r="H1739" i="2"/>
  <c r="G1739" i="2"/>
  <c r="F1739" i="2"/>
  <c r="E1739" i="2"/>
  <c r="D1739" i="2"/>
  <c r="C1739" i="2"/>
  <c r="B1739" i="2"/>
  <c r="A1739" i="2"/>
  <c r="P1738" i="2"/>
  <c r="O1738" i="2"/>
  <c r="N1738" i="2"/>
  <c r="M1738" i="2"/>
  <c r="L1738" i="2"/>
  <c r="K1738" i="2"/>
  <c r="J1738" i="2"/>
  <c r="I1738" i="2"/>
  <c r="H1738" i="2"/>
  <c r="G1738" i="2"/>
  <c r="F1738" i="2"/>
  <c r="E1738" i="2"/>
  <c r="D1738" i="2"/>
  <c r="C1738" i="2"/>
  <c r="B1738" i="2"/>
  <c r="A1738" i="2"/>
  <c r="P1737" i="2"/>
  <c r="O1737" i="2"/>
  <c r="N1737" i="2"/>
  <c r="M1737" i="2"/>
  <c r="L1737" i="2"/>
  <c r="K1737" i="2"/>
  <c r="J1737" i="2"/>
  <c r="I1737" i="2"/>
  <c r="H1737" i="2"/>
  <c r="G1737" i="2"/>
  <c r="F1737" i="2"/>
  <c r="E1737" i="2"/>
  <c r="D1737" i="2"/>
  <c r="C1737" i="2"/>
  <c r="B1737" i="2"/>
  <c r="A1737" i="2"/>
  <c r="P1736" i="2"/>
  <c r="O1736" i="2"/>
  <c r="N1736" i="2"/>
  <c r="M1736" i="2"/>
  <c r="L1736" i="2"/>
  <c r="K1736" i="2"/>
  <c r="J1736" i="2"/>
  <c r="I1736" i="2"/>
  <c r="H1736" i="2"/>
  <c r="G1736" i="2"/>
  <c r="F1736" i="2"/>
  <c r="E1736" i="2"/>
  <c r="D1736" i="2"/>
  <c r="C1736" i="2"/>
  <c r="B1736" i="2"/>
  <c r="A1736" i="2"/>
  <c r="P1735" i="2"/>
  <c r="O1735" i="2"/>
  <c r="N1735" i="2"/>
  <c r="M1735" i="2"/>
  <c r="L1735" i="2"/>
  <c r="K1735" i="2"/>
  <c r="J1735" i="2"/>
  <c r="I1735" i="2"/>
  <c r="H1735" i="2"/>
  <c r="G1735" i="2"/>
  <c r="F1735" i="2"/>
  <c r="E1735" i="2"/>
  <c r="D1735" i="2"/>
  <c r="C1735" i="2"/>
  <c r="B1735" i="2"/>
  <c r="A1735" i="2"/>
  <c r="P1734" i="2"/>
  <c r="O1734" i="2"/>
  <c r="N1734" i="2"/>
  <c r="M1734" i="2"/>
  <c r="L1734" i="2"/>
  <c r="K1734" i="2"/>
  <c r="J1734" i="2"/>
  <c r="I1734" i="2"/>
  <c r="H1734" i="2"/>
  <c r="G1734" i="2"/>
  <c r="F1734" i="2"/>
  <c r="E1734" i="2"/>
  <c r="D1734" i="2"/>
  <c r="C1734" i="2"/>
  <c r="B1734" i="2"/>
  <c r="A1734" i="2"/>
  <c r="P1733" i="2"/>
  <c r="O1733" i="2"/>
  <c r="N1733" i="2"/>
  <c r="M1733" i="2"/>
  <c r="L1733" i="2"/>
  <c r="K1733" i="2"/>
  <c r="J1733" i="2"/>
  <c r="I1733" i="2"/>
  <c r="H1733" i="2"/>
  <c r="G1733" i="2"/>
  <c r="F1733" i="2"/>
  <c r="E1733" i="2"/>
  <c r="D1733" i="2"/>
  <c r="C1733" i="2"/>
  <c r="B1733" i="2"/>
  <c r="A1733" i="2"/>
  <c r="P1732" i="2"/>
  <c r="O1732" i="2"/>
  <c r="N1732" i="2"/>
  <c r="M1732" i="2"/>
  <c r="L1732" i="2"/>
  <c r="K1732" i="2"/>
  <c r="J1732" i="2"/>
  <c r="I1732" i="2"/>
  <c r="H1732" i="2"/>
  <c r="G1732" i="2"/>
  <c r="F1732" i="2"/>
  <c r="E1732" i="2"/>
  <c r="D1732" i="2"/>
  <c r="C1732" i="2"/>
  <c r="B1732" i="2"/>
  <c r="A1732" i="2"/>
  <c r="P1731" i="2"/>
  <c r="O1731" i="2"/>
  <c r="N1731" i="2"/>
  <c r="M1731" i="2"/>
  <c r="L1731" i="2"/>
  <c r="K1731" i="2"/>
  <c r="J1731" i="2"/>
  <c r="I1731" i="2"/>
  <c r="H1731" i="2"/>
  <c r="G1731" i="2"/>
  <c r="F1731" i="2"/>
  <c r="E1731" i="2"/>
  <c r="D1731" i="2"/>
  <c r="C1731" i="2"/>
  <c r="B1731" i="2"/>
  <c r="A1731" i="2"/>
  <c r="P1730" i="2"/>
  <c r="O1730" i="2"/>
  <c r="N1730" i="2"/>
  <c r="M1730" i="2"/>
  <c r="L1730" i="2"/>
  <c r="K1730" i="2"/>
  <c r="J1730" i="2"/>
  <c r="I1730" i="2"/>
  <c r="H1730" i="2"/>
  <c r="G1730" i="2"/>
  <c r="F1730" i="2"/>
  <c r="E1730" i="2"/>
  <c r="D1730" i="2"/>
  <c r="C1730" i="2"/>
  <c r="B1730" i="2"/>
  <c r="A1730" i="2"/>
  <c r="P1729" i="2"/>
  <c r="O1729" i="2"/>
  <c r="N1729" i="2"/>
  <c r="M1729" i="2"/>
  <c r="L1729" i="2"/>
  <c r="K1729" i="2"/>
  <c r="J1729" i="2"/>
  <c r="I1729" i="2"/>
  <c r="H1729" i="2"/>
  <c r="G1729" i="2"/>
  <c r="F1729" i="2"/>
  <c r="E1729" i="2"/>
  <c r="D1729" i="2"/>
  <c r="C1729" i="2"/>
  <c r="B1729" i="2"/>
  <c r="A1729" i="2"/>
  <c r="P1728" i="2"/>
  <c r="O1728" i="2"/>
  <c r="N1728" i="2"/>
  <c r="M1728" i="2"/>
  <c r="L1728" i="2"/>
  <c r="K1728" i="2"/>
  <c r="J1728" i="2"/>
  <c r="I1728" i="2"/>
  <c r="H1728" i="2"/>
  <c r="G1728" i="2"/>
  <c r="F1728" i="2"/>
  <c r="E1728" i="2"/>
  <c r="D1728" i="2"/>
  <c r="C1728" i="2"/>
  <c r="B1728" i="2"/>
  <c r="A1728" i="2"/>
  <c r="P1727" i="2"/>
  <c r="O1727" i="2"/>
  <c r="N1727" i="2"/>
  <c r="M1727" i="2"/>
  <c r="L1727" i="2"/>
  <c r="K1727" i="2"/>
  <c r="J1727" i="2"/>
  <c r="I1727" i="2"/>
  <c r="H1727" i="2"/>
  <c r="G1727" i="2"/>
  <c r="F1727" i="2"/>
  <c r="E1727" i="2"/>
  <c r="D1727" i="2"/>
  <c r="C1727" i="2"/>
  <c r="B1727" i="2"/>
  <c r="A1727" i="2"/>
  <c r="P1726" i="2"/>
  <c r="O1726" i="2"/>
  <c r="N1726" i="2"/>
  <c r="M1726" i="2"/>
  <c r="L1726" i="2"/>
  <c r="K1726" i="2"/>
  <c r="J1726" i="2"/>
  <c r="I1726" i="2"/>
  <c r="H1726" i="2"/>
  <c r="G1726" i="2"/>
  <c r="F1726" i="2"/>
  <c r="E1726" i="2"/>
  <c r="D1726" i="2"/>
  <c r="C1726" i="2"/>
  <c r="B1726" i="2"/>
  <c r="A1726" i="2"/>
  <c r="P1725" i="2"/>
  <c r="O1725" i="2"/>
  <c r="N1725" i="2"/>
  <c r="M1725" i="2"/>
  <c r="L1725" i="2"/>
  <c r="K1725" i="2"/>
  <c r="J1725" i="2"/>
  <c r="I1725" i="2"/>
  <c r="H1725" i="2"/>
  <c r="G1725" i="2"/>
  <c r="F1725" i="2"/>
  <c r="E1725" i="2"/>
  <c r="D1725" i="2"/>
  <c r="C1725" i="2"/>
  <c r="B1725" i="2"/>
  <c r="A1725" i="2"/>
  <c r="P1724" i="2"/>
  <c r="O1724" i="2"/>
  <c r="N1724" i="2"/>
  <c r="M1724" i="2"/>
  <c r="L1724" i="2"/>
  <c r="K1724" i="2"/>
  <c r="J1724" i="2"/>
  <c r="I1724" i="2"/>
  <c r="H1724" i="2"/>
  <c r="G1724" i="2"/>
  <c r="F1724" i="2"/>
  <c r="E1724" i="2"/>
  <c r="D1724" i="2"/>
  <c r="C1724" i="2"/>
  <c r="B1724" i="2"/>
  <c r="A1724" i="2"/>
  <c r="P1723" i="2"/>
  <c r="O1723" i="2"/>
  <c r="N1723" i="2"/>
  <c r="M1723" i="2"/>
  <c r="L1723" i="2"/>
  <c r="K1723" i="2"/>
  <c r="J1723" i="2"/>
  <c r="I1723" i="2"/>
  <c r="H1723" i="2"/>
  <c r="G1723" i="2"/>
  <c r="F1723" i="2"/>
  <c r="E1723" i="2"/>
  <c r="D1723" i="2"/>
  <c r="C1723" i="2"/>
  <c r="B1723" i="2"/>
  <c r="A1723" i="2"/>
  <c r="P1722" i="2"/>
  <c r="O1722" i="2"/>
  <c r="N1722" i="2"/>
  <c r="M1722" i="2"/>
  <c r="L1722" i="2"/>
  <c r="K1722" i="2"/>
  <c r="J1722" i="2"/>
  <c r="I1722" i="2"/>
  <c r="H1722" i="2"/>
  <c r="G1722" i="2"/>
  <c r="F1722" i="2"/>
  <c r="E1722" i="2"/>
  <c r="D1722" i="2"/>
  <c r="C1722" i="2"/>
  <c r="B1722" i="2"/>
  <c r="A1722" i="2"/>
  <c r="P1721" i="2"/>
  <c r="O1721" i="2"/>
  <c r="N1721" i="2"/>
  <c r="M1721" i="2"/>
  <c r="L1721" i="2"/>
  <c r="K1721" i="2"/>
  <c r="J1721" i="2"/>
  <c r="I1721" i="2"/>
  <c r="H1721" i="2"/>
  <c r="G1721" i="2"/>
  <c r="F1721" i="2"/>
  <c r="E1721" i="2"/>
  <c r="D1721" i="2"/>
  <c r="C1721" i="2"/>
  <c r="B1721" i="2"/>
  <c r="A1721" i="2"/>
  <c r="P1720" i="2"/>
  <c r="O1720" i="2"/>
  <c r="N1720" i="2"/>
  <c r="M1720" i="2"/>
  <c r="L1720" i="2"/>
  <c r="K1720" i="2"/>
  <c r="J1720" i="2"/>
  <c r="I1720" i="2"/>
  <c r="H1720" i="2"/>
  <c r="G1720" i="2"/>
  <c r="F1720" i="2"/>
  <c r="E1720" i="2"/>
  <c r="D1720" i="2"/>
  <c r="C1720" i="2"/>
  <c r="B1720" i="2"/>
  <c r="A1720" i="2"/>
  <c r="P1719" i="2"/>
  <c r="O1719" i="2"/>
  <c r="N1719" i="2"/>
  <c r="M1719" i="2"/>
  <c r="L1719" i="2"/>
  <c r="K1719" i="2"/>
  <c r="J1719" i="2"/>
  <c r="I1719" i="2"/>
  <c r="H1719" i="2"/>
  <c r="G1719" i="2"/>
  <c r="F1719" i="2"/>
  <c r="E1719" i="2"/>
  <c r="D1719" i="2"/>
  <c r="C1719" i="2"/>
  <c r="B1719" i="2"/>
  <c r="A1719" i="2"/>
  <c r="P1718" i="2"/>
  <c r="O1718" i="2"/>
  <c r="N1718" i="2"/>
  <c r="M1718" i="2"/>
  <c r="L1718" i="2"/>
  <c r="K1718" i="2"/>
  <c r="J1718" i="2"/>
  <c r="I1718" i="2"/>
  <c r="H1718" i="2"/>
  <c r="G1718" i="2"/>
  <c r="F1718" i="2"/>
  <c r="E1718" i="2"/>
  <c r="D1718" i="2"/>
  <c r="C1718" i="2"/>
  <c r="B1718" i="2"/>
  <c r="A1718" i="2"/>
  <c r="P1717" i="2"/>
  <c r="O1717" i="2"/>
  <c r="N1717" i="2"/>
  <c r="M1717" i="2"/>
  <c r="L1717" i="2"/>
  <c r="K1717" i="2"/>
  <c r="J1717" i="2"/>
  <c r="I1717" i="2"/>
  <c r="H1717" i="2"/>
  <c r="G1717" i="2"/>
  <c r="F1717" i="2"/>
  <c r="E1717" i="2"/>
  <c r="D1717" i="2"/>
  <c r="C1717" i="2"/>
  <c r="B1717" i="2"/>
  <c r="A1717" i="2"/>
  <c r="P1716" i="2"/>
  <c r="O1716" i="2"/>
  <c r="N1716" i="2"/>
  <c r="M1716" i="2"/>
  <c r="L1716" i="2"/>
  <c r="K1716" i="2"/>
  <c r="J1716" i="2"/>
  <c r="I1716" i="2"/>
  <c r="H1716" i="2"/>
  <c r="G1716" i="2"/>
  <c r="F1716" i="2"/>
  <c r="E1716" i="2"/>
  <c r="D1716" i="2"/>
  <c r="C1716" i="2"/>
  <c r="B1716" i="2"/>
  <c r="A1716" i="2"/>
  <c r="P1715" i="2"/>
  <c r="O1715" i="2"/>
  <c r="N1715" i="2"/>
  <c r="M1715" i="2"/>
  <c r="L1715" i="2"/>
  <c r="K1715" i="2"/>
  <c r="J1715" i="2"/>
  <c r="I1715" i="2"/>
  <c r="H1715" i="2"/>
  <c r="G1715" i="2"/>
  <c r="F1715" i="2"/>
  <c r="E1715" i="2"/>
  <c r="D1715" i="2"/>
  <c r="C1715" i="2"/>
  <c r="B1715" i="2"/>
  <c r="A1715" i="2"/>
  <c r="P1714" i="2"/>
  <c r="O1714" i="2"/>
  <c r="N1714" i="2"/>
  <c r="M1714" i="2"/>
  <c r="L1714" i="2"/>
  <c r="K1714" i="2"/>
  <c r="J1714" i="2"/>
  <c r="I1714" i="2"/>
  <c r="H1714" i="2"/>
  <c r="G1714" i="2"/>
  <c r="F1714" i="2"/>
  <c r="E1714" i="2"/>
  <c r="D1714" i="2"/>
  <c r="C1714" i="2"/>
  <c r="B1714" i="2"/>
  <c r="A1714" i="2"/>
  <c r="P1713" i="2"/>
  <c r="O1713" i="2"/>
  <c r="N1713" i="2"/>
  <c r="M1713" i="2"/>
  <c r="L1713" i="2"/>
  <c r="K1713" i="2"/>
  <c r="J1713" i="2"/>
  <c r="I1713" i="2"/>
  <c r="H1713" i="2"/>
  <c r="G1713" i="2"/>
  <c r="F1713" i="2"/>
  <c r="E1713" i="2"/>
  <c r="D1713" i="2"/>
  <c r="C1713" i="2"/>
  <c r="B1713" i="2"/>
  <c r="A1713" i="2"/>
  <c r="P1712" i="2"/>
  <c r="O1712" i="2"/>
  <c r="N1712" i="2"/>
  <c r="M1712" i="2"/>
  <c r="L1712" i="2"/>
  <c r="K1712" i="2"/>
  <c r="J1712" i="2"/>
  <c r="I1712" i="2"/>
  <c r="H1712" i="2"/>
  <c r="G1712" i="2"/>
  <c r="F1712" i="2"/>
  <c r="E1712" i="2"/>
  <c r="D1712" i="2"/>
  <c r="C1712" i="2"/>
  <c r="B1712" i="2"/>
  <c r="A1712" i="2"/>
  <c r="P1711" i="2"/>
  <c r="O1711" i="2"/>
  <c r="N1711" i="2"/>
  <c r="M1711" i="2"/>
  <c r="L1711" i="2"/>
  <c r="K1711" i="2"/>
  <c r="J1711" i="2"/>
  <c r="I1711" i="2"/>
  <c r="H1711" i="2"/>
  <c r="G1711" i="2"/>
  <c r="F1711" i="2"/>
  <c r="E1711" i="2"/>
  <c r="D1711" i="2"/>
  <c r="C1711" i="2"/>
  <c r="B1711" i="2"/>
  <c r="A1711" i="2"/>
  <c r="P1710" i="2"/>
  <c r="O1710" i="2"/>
  <c r="N1710" i="2"/>
  <c r="M1710" i="2"/>
  <c r="L1710" i="2"/>
  <c r="K1710" i="2"/>
  <c r="J1710" i="2"/>
  <c r="I1710" i="2"/>
  <c r="H1710" i="2"/>
  <c r="G1710" i="2"/>
  <c r="F1710" i="2"/>
  <c r="E1710" i="2"/>
  <c r="D1710" i="2"/>
  <c r="C1710" i="2"/>
  <c r="B1710" i="2"/>
  <c r="A1710" i="2"/>
  <c r="P1709" i="2"/>
  <c r="O1709" i="2"/>
  <c r="N1709" i="2"/>
  <c r="M1709" i="2"/>
  <c r="L1709" i="2"/>
  <c r="K1709" i="2"/>
  <c r="J1709" i="2"/>
  <c r="I1709" i="2"/>
  <c r="H1709" i="2"/>
  <c r="G1709" i="2"/>
  <c r="F1709" i="2"/>
  <c r="E1709" i="2"/>
  <c r="D1709" i="2"/>
  <c r="C1709" i="2"/>
  <c r="B1709" i="2"/>
  <c r="A1709" i="2"/>
  <c r="P1708" i="2"/>
  <c r="O1708" i="2"/>
  <c r="N1708" i="2"/>
  <c r="M1708" i="2"/>
  <c r="L1708" i="2"/>
  <c r="K1708" i="2"/>
  <c r="J1708" i="2"/>
  <c r="I1708" i="2"/>
  <c r="H1708" i="2"/>
  <c r="G1708" i="2"/>
  <c r="F1708" i="2"/>
  <c r="E1708" i="2"/>
  <c r="D1708" i="2"/>
  <c r="C1708" i="2"/>
  <c r="B1708" i="2"/>
  <c r="A1708" i="2"/>
  <c r="P1707" i="2"/>
  <c r="O1707" i="2"/>
  <c r="N1707" i="2"/>
  <c r="M1707" i="2"/>
  <c r="L1707" i="2"/>
  <c r="K1707" i="2"/>
  <c r="J1707" i="2"/>
  <c r="I1707" i="2"/>
  <c r="H1707" i="2"/>
  <c r="G1707" i="2"/>
  <c r="F1707" i="2"/>
  <c r="E1707" i="2"/>
  <c r="D1707" i="2"/>
  <c r="C1707" i="2"/>
  <c r="B1707" i="2"/>
  <c r="A1707" i="2"/>
  <c r="P1706" i="2"/>
  <c r="O1706" i="2"/>
  <c r="N1706" i="2"/>
  <c r="M1706" i="2"/>
  <c r="L1706" i="2"/>
  <c r="K1706" i="2"/>
  <c r="J1706" i="2"/>
  <c r="I1706" i="2"/>
  <c r="H1706" i="2"/>
  <c r="G1706" i="2"/>
  <c r="F1706" i="2"/>
  <c r="E1706" i="2"/>
  <c r="D1706" i="2"/>
  <c r="C1706" i="2"/>
  <c r="B1706" i="2"/>
  <c r="A1706" i="2"/>
  <c r="P1705" i="2"/>
  <c r="O1705" i="2"/>
  <c r="N1705" i="2"/>
  <c r="M1705" i="2"/>
  <c r="L1705" i="2"/>
  <c r="K1705" i="2"/>
  <c r="J1705" i="2"/>
  <c r="I1705" i="2"/>
  <c r="H1705" i="2"/>
  <c r="G1705" i="2"/>
  <c r="F1705" i="2"/>
  <c r="E1705" i="2"/>
  <c r="D1705" i="2"/>
  <c r="C1705" i="2"/>
  <c r="B1705" i="2"/>
  <c r="A1705" i="2"/>
  <c r="P1704" i="2"/>
  <c r="O1704" i="2"/>
  <c r="N1704" i="2"/>
  <c r="M1704" i="2"/>
  <c r="L1704" i="2"/>
  <c r="K1704" i="2"/>
  <c r="J1704" i="2"/>
  <c r="I1704" i="2"/>
  <c r="H1704" i="2"/>
  <c r="G1704" i="2"/>
  <c r="F1704" i="2"/>
  <c r="E1704" i="2"/>
  <c r="D1704" i="2"/>
  <c r="C1704" i="2"/>
  <c r="B1704" i="2"/>
  <c r="A1704" i="2"/>
  <c r="P1703" i="2"/>
  <c r="O1703" i="2"/>
  <c r="N1703" i="2"/>
  <c r="M1703" i="2"/>
  <c r="L1703" i="2"/>
  <c r="K1703" i="2"/>
  <c r="J1703" i="2"/>
  <c r="I1703" i="2"/>
  <c r="H1703" i="2"/>
  <c r="G1703" i="2"/>
  <c r="F1703" i="2"/>
  <c r="E1703" i="2"/>
  <c r="D1703" i="2"/>
  <c r="C1703" i="2"/>
  <c r="B1703" i="2"/>
  <c r="A1703" i="2"/>
  <c r="P1702" i="2"/>
  <c r="O1702" i="2"/>
  <c r="N1702" i="2"/>
  <c r="M1702" i="2"/>
  <c r="L1702" i="2"/>
  <c r="K1702" i="2"/>
  <c r="J1702" i="2"/>
  <c r="I1702" i="2"/>
  <c r="H1702" i="2"/>
  <c r="G1702" i="2"/>
  <c r="F1702" i="2"/>
  <c r="E1702" i="2"/>
  <c r="D1702" i="2"/>
  <c r="C1702" i="2"/>
  <c r="B1702" i="2"/>
  <c r="A1702" i="2"/>
  <c r="P1701" i="2"/>
  <c r="O1701" i="2"/>
  <c r="N1701" i="2"/>
  <c r="M1701" i="2"/>
  <c r="L1701" i="2"/>
  <c r="K1701" i="2"/>
  <c r="J1701" i="2"/>
  <c r="I1701" i="2"/>
  <c r="H1701" i="2"/>
  <c r="G1701" i="2"/>
  <c r="F1701" i="2"/>
  <c r="E1701" i="2"/>
  <c r="D1701" i="2"/>
  <c r="C1701" i="2"/>
  <c r="B1701" i="2"/>
  <c r="A1701" i="2"/>
  <c r="P1700" i="2"/>
  <c r="O1700" i="2"/>
  <c r="N1700" i="2"/>
  <c r="M1700" i="2"/>
  <c r="L1700" i="2"/>
  <c r="K1700" i="2"/>
  <c r="J1700" i="2"/>
  <c r="I1700" i="2"/>
  <c r="H1700" i="2"/>
  <c r="G1700" i="2"/>
  <c r="F1700" i="2"/>
  <c r="E1700" i="2"/>
  <c r="D1700" i="2"/>
  <c r="C1700" i="2"/>
  <c r="B1700" i="2"/>
  <c r="A1700" i="2"/>
  <c r="P1699" i="2"/>
  <c r="O1699" i="2"/>
  <c r="N1699" i="2"/>
  <c r="M1699" i="2"/>
  <c r="L1699" i="2"/>
  <c r="K1699" i="2"/>
  <c r="J1699" i="2"/>
  <c r="I1699" i="2"/>
  <c r="H1699" i="2"/>
  <c r="G1699" i="2"/>
  <c r="F1699" i="2"/>
  <c r="E1699" i="2"/>
  <c r="D1699" i="2"/>
  <c r="C1699" i="2"/>
  <c r="B1699" i="2"/>
  <c r="A1699" i="2"/>
  <c r="P1698" i="2"/>
  <c r="O1698" i="2"/>
  <c r="N1698" i="2"/>
  <c r="M1698" i="2"/>
  <c r="L1698" i="2"/>
  <c r="K1698" i="2"/>
  <c r="J1698" i="2"/>
  <c r="I1698" i="2"/>
  <c r="H1698" i="2"/>
  <c r="G1698" i="2"/>
  <c r="F1698" i="2"/>
  <c r="E1698" i="2"/>
  <c r="D1698" i="2"/>
  <c r="C1698" i="2"/>
  <c r="B1698" i="2"/>
  <c r="A1698" i="2"/>
  <c r="P1697" i="2"/>
  <c r="O1697" i="2"/>
  <c r="N1697" i="2"/>
  <c r="M1697" i="2"/>
  <c r="L1697" i="2"/>
  <c r="K1697" i="2"/>
  <c r="J1697" i="2"/>
  <c r="I1697" i="2"/>
  <c r="H1697" i="2"/>
  <c r="G1697" i="2"/>
  <c r="F1697" i="2"/>
  <c r="E1697" i="2"/>
  <c r="D1697" i="2"/>
  <c r="C1697" i="2"/>
  <c r="B1697" i="2"/>
  <c r="A1697" i="2"/>
  <c r="P1696" i="2"/>
  <c r="O1696" i="2"/>
  <c r="N1696" i="2"/>
  <c r="M1696" i="2"/>
  <c r="L1696" i="2"/>
  <c r="K1696" i="2"/>
  <c r="J1696" i="2"/>
  <c r="I1696" i="2"/>
  <c r="H1696" i="2"/>
  <c r="G1696" i="2"/>
  <c r="F1696" i="2"/>
  <c r="E1696" i="2"/>
  <c r="D1696" i="2"/>
  <c r="C1696" i="2"/>
  <c r="B1696" i="2"/>
  <c r="A1696" i="2"/>
  <c r="P1695" i="2"/>
  <c r="O1695" i="2"/>
  <c r="N1695" i="2"/>
  <c r="M1695" i="2"/>
  <c r="L1695" i="2"/>
  <c r="K1695" i="2"/>
  <c r="J1695" i="2"/>
  <c r="I1695" i="2"/>
  <c r="H1695" i="2"/>
  <c r="G1695" i="2"/>
  <c r="F1695" i="2"/>
  <c r="E1695" i="2"/>
  <c r="D1695" i="2"/>
  <c r="C1695" i="2"/>
  <c r="B1695" i="2"/>
  <c r="A1695" i="2"/>
  <c r="P1694" i="2"/>
  <c r="O1694" i="2"/>
  <c r="N1694" i="2"/>
  <c r="M1694" i="2"/>
  <c r="L1694" i="2"/>
  <c r="K1694" i="2"/>
  <c r="J1694" i="2"/>
  <c r="I1694" i="2"/>
  <c r="H1694" i="2"/>
  <c r="G1694" i="2"/>
  <c r="F1694" i="2"/>
  <c r="E1694" i="2"/>
  <c r="D1694" i="2"/>
  <c r="C1694" i="2"/>
  <c r="B1694" i="2"/>
  <c r="A1694" i="2"/>
  <c r="P1693" i="2"/>
  <c r="O1693" i="2"/>
  <c r="N1693" i="2"/>
  <c r="M1693" i="2"/>
  <c r="L1693" i="2"/>
  <c r="K1693" i="2"/>
  <c r="J1693" i="2"/>
  <c r="I1693" i="2"/>
  <c r="H1693" i="2"/>
  <c r="G1693" i="2"/>
  <c r="F1693" i="2"/>
  <c r="E1693" i="2"/>
  <c r="D1693" i="2"/>
  <c r="C1693" i="2"/>
  <c r="B1693" i="2"/>
  <c r="A1693" i="2"/>
  <c r="P1692" i="2"/>
  <c r="O1692" i="2"/>
  <c r="N1692" i="2"/>
  <c r="M1692" i="2"/>
  <c r="L1692" i="2"/>
  <c r="K1692" i="2"/>
  <c r="J1692" i="2"/>
  <c r="I1692" i="2"/>
  <c r="H1692" i="2"/>
  <c r="G1692" i="2"/>
  <c r="F1692" i="2"/>
  <c r="E1692" i="2"/>
  <c r="D1692" i="2"/>
  <c r="C1692" i="2"/>
  <c r="B1692" i="2"/>
  <c r="A1692" i="2"/>
  <c r="P1691" i="2"/>
  <c r="O1691" i="2"/>
  <c r="N1691" i="2"/>
  <c r="M1691" i="2"/>
  <c r="L1691" i="2"/>
  <c r="K1691" i="2"/>
  <c r="J1691" i="2"/>
  <c r="I1691" i="2"/>
  <c r="H1691" i="2"/>
  <c r="G1691" i="2"/>
  <c r="F1691" i="2"/>
  <c r="E1691" i="2"/>
  <c r="D1691" i="2"/>
  <c r="C1691" i="2"/>
  <c r="B1691" i="2"/>
  <c r="A1691" i="2"/>
  <c r="P1690" i="2"/>
  <c r="O1690" i="2"/>
  <c r="N1690" i="2"/>
  <c r="M1690" i="2"/>
  <c r="L1690" i="2"/>
  <c r="K1690" i="2"/>
  <c r="J1690" i="2"/>
  <c r="I1690" i="2"/>
  <c r="H1690" i="2"/>
  <c r="G1690" i="2"/>
  <c r="F1690" i="2"/>
  <c r="E1690" i="2"/>
  <c r="D1690" i="2"/>
  <c r="C1690" i="2"/>
  <c r="B1690" i="2"/>
  <c r="A1690" i="2"/>
  <c r="P1689" i="2"/>
  <c r="O1689" i="2"/>
  <c r="N1689" i="2"/>
  <c r="M1689" i="2"/>
  <c r="L1689" i="2"/>
  <c r="K1689" i="2"/>
  <c r="J1689" i="2"/>
  <c r="I1689" i="2"/>
  <c r="H1689" i="2"/>
  <c r="G1689" i="2"/>
  <c r="F1689" i="2"/>
  <c r="E1689" i="2"/>
  <c r="D1689" i="2"/>
  <c r="C1689" i="2"/>
  <c r="B1689" i="2"/>
  <c r="A1689" i="2"/>
  <c r="P1688" i="2"/>
  <c r="O1688" i="2"/>
  <c r="N1688" i="2"/>
  <c r="M1688" i="2"/>
  <c r="L1688" i="2"/>
  <c r="K1688" i="2"/>
  <c r="J1688" i="2"/>
  <c r="I1688" i="2"/>
  <c r="H1688" i="2"/>
  <c r="G1688" i="2"/>
  <c r="F1688" i="2"/>
  <c r="E1688" i="2"/>
  <c r="D1688" i="2"/>
  <c r="C1688" i="2"/>
  <c r="B1688" i="2"/>
  <c r="A1688" i="2"/>
  <c r="P1687" i="2"/>
  <c r="O1687" i="2"/>
  <c r="N1687" i="2"/>
  <c r="M1687" i="2"/>
  <c r="L1687" i="2"/>
  <c r="K1687" i="2"/>
  <c r="J1687" i="2"/>
  <c r="I1687" i="2"/>
  <c r="H1687" i="2"/>
  <c r="G1687" i="2"/>
  <c r="F1687" i="2"/>
  <c r="E1687" i="2"/>
  <c r="D1687" i="2"/>
  <c r="C1687" i="2"/>
  <c r="B1687" i="2"/>
  <c r="A1687" i="2"/>
  <c r="P1686" i="2"/>
  <c r="O1686" i="2"/>
  <c r="N1686" i="2"/>
  <c r="M1686" i="2"/>
  <c r="L1686" i="2"/>
  <c r="K1686" i="2"/>
  <c r="J1686" i="2"/>
  <c r="I1686" i="2"/>
  <c r="H1686" i="2"/>
  <c r="G1686" i="2"/>
  <c r="F1686" i="2"/>
  <c r="E1686" i="2"/>
  <c r="D1686" i="2"/>
  <c r="C1686" i="2"/>
  <c r="B1686" i="2"/>
  <c r="A1686" i="2"/>
  <c r="P1685" i="2"/>
  <c r="O1685" i="2"/>
  <c r="N1685" i="2"/>
  <c r="M1685" i="2"/>
  <c r="L1685" i="2"/>
  <c r="K1685" i="2"/>
  <c r="J1685" i="2"/>
  <c r="I1685" i="2"/>
  <c r="H1685" i="2"/>
  <c r="G1685" i="2"/>
  <c r="F1685" i="2"/>
  <c r="E1685" i="2"/>
  <c r="D1685" i="2"/>
  <c r="C1685" i="2"/>
  <c r="B1685" i="2"/>
  <c r="A1685" i="2"/>
  <c r="P1684" i="2"/>
  <c r="O1684" i="2"/>
  <c r="N1684" i="2"/>
  <c r="M1684" i="2"/>
  <c r="L1684" i="2"/>
  <c r="K1684" i="2"/>
  <c r="J1684" i="2"/>
  <c r="I1684" i="2"/>
  <c r="H1684" i="2"/>
  <c r="G1684" i="2"/>
  <c r="F1684" i="2"/>
  <c r="E1684" i="2"/>
  <c r="D1684" i="2"/>
  <c r="C1684" i="2"/>
  <c r="B1684" i="2"/>
  <c r="A1684" i="2"/>
  <c r="P1683" i="2"/>
  <c r="O1683" i="2"/>
  <c r="N1683" i="2"/>
  <c r="M1683" i="2"/>
  <c r="L1683" i="2"/>
  <c r="K1683" i="2"/>
  <c r="J1683" i="2"/>
  <c r="I1683" i="2"/>
  <c r="H1683" i="2"/>
  <c r="G1683" i="2"/>
  <c r="F1683" i="2"/>
  <c r="E1683" i="2"/>
  <c r="D1683" i="2"/>
  <c r="C1683" i="2"/>
  <c r="B1683" i="2"/>
  <c r="A1683" i="2"/>
  <c r="P1682" i="2"/>
  <c r="O1682" i="2"/>
  <c r="N1682" i="2"/>
  <c r="M1682" i="2"/>
  <c r="L1682" i="2"/>
  <c r="K1682" i="2"/>
  <c r="J1682" i="2"/>
  <c r="I1682" i="2"/>
  <c r="H1682" i="2"/>
  <c r="G1682" i="2"/>
  <c r="F1682" i="2"/>
  <c r="E1682" i="2"/>
  <c r="D1682" i="2"/>
  <c r="C1682" i="2"/>
  <c r="B1682" i="2"/>
  <c r="A1682" i="2"/>
  <c r="P1681" i="2"/>
  <c r="O1681" i="2"/>
  <c r="N1681" i="2"/>
  <c r="M1681" i="2"/>
  <c r="L1681" i="2"/>
  <c r="K1681" i="2"/>
  <c r="J1681" i="2"/>
  <c r="I1681" i="2"/>
  <c r="H1681" i="2"/>
  <c r="G1681" i="2"/>
  <c r="F1681" i="2"/>
  <c r="E1681" i="2"/>
  <c r="D1681" i="2"/>
  <c r="C1681" i="2"/>
  <c r="B1681" i="2"/>
  <c r="A1681" i="2"/>
  <c r="P1680" i="2"/>
  <c r="O1680" i="2"/>
  <c r="N1680" i="2"/>
  <c r="M1680" i="2"/>
  <c r="L1680" i="2"/>
  <c r="K1680" i="2"/>
  <c r="J1680" i="2"/>
  <c r="I1680" i="2"/>
  <c r="H1680" i="2"/>
  <c r="G1680" i="2"/>
  <c r="F1680" i="2"/>
  <c r="E1680" i="2"/>
  <c r="D1680" i="2"/>
  <c r="C1680" i="2"/>
  <c r="B1680" i="2"/>
  <c r="A1680" i="2"/>
  <c r="P1679" i="2"/>
  <c r="O1679" i="2"/>
  <c r="N1679" i="2"/>
  <c r="M1679" i="2"/>
  <c r="L1679" i="2"/>
  <c r="K1679" i="2"/>
  <c r="J1679" i="2"/>
  <c r="I1679" i="2"/>
  <c r="H1679" i="2"/>
  <c r="G1679" i="2"/>
  <c r="F1679" i="2"/>
  <c r="E1679" i="2"/>
  <c r="D1679" i="2"/>
  <c r="C1679" i="2"/>
  <c r="B1679" i="2"/>
  <c r="A1679" i="2"/>
  <c r="P1678" i="2"/>
  <c r="O1678" i="2"/>
  <c r="N1678" i="2"/>
  <c r="M1678" i="2"/>
  <c r="L1678" i="2"/>
  <c r="K1678" i="2"/>
  <c r="J1678" i="2"/>
  <c r="I1678" i="2"/>
  <c r="H1678" i="2"/>
  <c r="G1678" i="2"/>
  <c r="F1678" i="2"/>
  <c r="E1678" i="2"/>
  <c r="D1678" i="2"/>
  <c r="C1678" i="2"/>
  <c r="B1678" i="2"/>
  <c r="A1678" i="2"/>
  <c r="P1677" i="2"/>
  <c r="O1677" i="2"/>
  <c r="N1677" i="2"/>
  <c r="M1677" i="2"/>
  <c r="L1677" i="2"/>
  <c r="K1677" i="2"/>
  <c r="J1677" i="2"/>
  <c r="I1677" i="2"/>
  <c r="H1677" i="2"/>
  <c r="G1677" i="2"/>
  <c r="F1677" i="2"/>
  <c r="E1677" i="2"/>
  <c r="D1677" i="2"/>
  <c r="C1677" i="2"/>
  <c r="B1677" i="2"/>
  <c r="A1677" i="2"/>
  <c r="P1676" i="2"/>
  <c r="O1676" i="2"/>
  <c r="N1676" i="2"/>
  <c r="M1676" i="2"/>
  <c r="L1676" i="2"/>
  <c r="K1676" i="2"/>
  <c r="J1676" i="2"/>
  <c r="I1676" i="2"/>
  <c r="H1676" i="2"/>
  <c r="G1676" i="2"/>
  <c r="F1676" i="2"/>
  <c r="E1676" i="2"/>
  <c r="D1676" i="2"/>
  <c r="C1676" i="2"/>
  <c r="B1676" i="2"/>
  <c r="A1676" i="2"/>
  <c r="P1675" i="2"/>
  <c r="O1675" i="2"/>
  <c r="N1675" i="2"/>
  <c r="M1675" i="2"/>
  <c r="L1675" i="2"/>
  <c r="K1675" i="2"/>
  <c r="J1675" i="2"/>
  <c r="I1675" i="2"/>
  <c r="H1675" i="2"/>
  <c r="G1675" i="2"/>
  <c r="F1675" i="2"/>
  <c r="E1675" i="2"/>
  <c r="D1675" i="2"/>
  <c r="C1675" i="2"/>
  <c r="B1675" i="2"/>
  <c r="A1675" i="2"/>
  <c r="P1674" i="2"/>
  <c r="O1674" i="2"/>
  <c r="N1674" i="2"/>
  <c r="M1674" i="2"/>
  <c r="L1674" i="2"/>
  <c r="K1674" i="2"/>
  <c r="J1674" i="2"/>
  <c r="I1674" i="2"/>
  <c r="H1674" i="2"/>
  <c r="G1674" i="2"/>
  <c r="F1674" i="2"/>
  <c r="E1674" i="2"/>
  <c r="D1674" i="2"/>
  <c r="C1674" i="2"/>
  <c r="B1674" i="2"/>
  <c r="A1674" i="2"/>
  <c r="P1673" i="2"/>
  <c r="O1673" i="2"/>
  <c r="N1673" i="2"/>
  <c r="M1673" i="2"/>
  <c r="L1673" i="2"/>
  <c r="K1673" i="2"/>
  <c r="J1673" i="2"/>
  <c r="I1673" i="2"/>
  <c r="H1673" i="2"/>
  <c r="G1673" i="2"/>
  <c r="F1673" i="2"/>
  <c r="E1673" i="2"/>
  <c r="D1673" i="2"/>
  <c r="C1673" i="2"/>
  <c r="B1673" i="2"/>
  <c r="A1673" i="2"/>
  <c r="P1672" i="2"/>
  <c r="O1672" i="2"/>
  <c r="N1672" i="2"/>
  <c r="M1672" i="2"/>
  <c r="L1672" i="2"/>
  <c r="K1672" i="2"/>
  <c r="J1672" i="2"/>
  <c r="I1672" i="2"/>
  <c r="H1672" i="2"/>
  <c r="G1672" i="2"/>
  <c r="F1672" i="2"/>
  <c r="E1672" i="2"/>
  <c r="D1672" i="2"/>
  <c r="C1672" i="2"/>
  <c r="B1672" i="2"/>
  <c r="A1672" i="2"/>
  <c r="P1671" i="2"/>
  <c r="O1671" i="2"/>
  <c r="N1671" i="2"/>
  <c r="M1671" i="2"/>
  <c r="L1671" i="2"/>
  <c r="K1671" i="2"/>
  <c r="J1671" i="2"/>
  <c r="I1671" i="2"/>
  <c r="H1671" i="2"/>
  <c r="G1671" i="2"/>
  <c r="F1671" i="2"/>
  <c r="E1671" i="2"/>
  <c r="D1671" i="2"/>
  <c r="C1671" i="2"/>
  <c r="B1671" i="2"/>
  <c r="A1671" i="2"/>
  <c r="P1670" i="2"/>
  <c r="O1670" i="2"/>
  <c r="N1670" i="2"/>
  <c r="M1670" i="2"/>
  <c r="L1670" i="2"/>
  <c r="K1670" i="2"/>
  <c r="J1670" i="2"/>
  <c r="I1670" i="2"/>
  <c r="H1670" i="2"/>
  <c r="G1670" i="2"/>
  <c r="F1670" i="2"/>
  <c r="E1670" i="2"/>
  <c r="D1670" i="2"/>
  <c r="C1670" i="2"/>
  <c r="B1670" i="2"/>
  <c r="A1670" i="2"/>
  <c r="P1669" i="2"/>
  <c r="O1669" i="2"/>
  <c r="N1669" i="2"/>
  <c r="M1669" i="2"/>
  <c r="L1669" i="2"/>
  <c r="K1669" i="2"/>
  <c r="J1669" i="2"/>
  <c r="I1669" i="2"/>
  <c r="H1669" i="2"/>
  <c r="G1669" i="2"/>
  <c r="F1669" i="2"/>
  <c r="E1669" i="2"/>
  <c r="D1669" i="2"/>
  <c r="C1669" i="2"/>
  <c r="B1669" i="2"/>
  <c r="A1669" i="2"/>
  <c r="P1668" i="2"/>
  <c r="O1668" i="2"/>
  <c r="N1668" i="2"/>
  <c r="M1668" i="2"/>
  <c r="L1668" i="2"/>
  <c r="K1668" i="2"/>
  <c r="J1668" i="2"/>
  <c r="I1668" i="2"/>
  <c r="H1668" i="2"/>
  <c r="G1668" i="2"/>
  <c r="F1668" i="2"/>
  <c r="E1668" i="2"/>
  <c r="D1668" i="2"/>
  <c r="C1668" i="2"/>
  <c r="B1668" i="2"/>
  <c r="A1668" i="2"/>
  <c r="P1667" i="2"/>
  <c r="O1667" i="2"/>
  <c r="N1667" i="2"/>
  <c r="M1667" i="2"/>
  <c r="L1667" i="2"/>
  <c r="K1667" i="2"/>
  <c r="J1667" i="2"/>
  <c r="I1667" i="2"/>
  <c r="H1667" i="2"/>
  <c r="G1667" i="2"/>
  <c r="F1667" i="2"/>
  <c r="E1667" i="2"/>
  <c r="D1667" i="2"/>
  <c r="C1667" i="2"/>
  <c r="B1667" i="2"/>
  <c r="A1667" i="2"/>
  <c r="P1666" i="2"/>
  <c r="O1666" i="2"/>
  <c r="N1666" i="2"/>
  <c r="M1666" i="2"/>
  <c r="L1666" i="2"/>
  <c r="K1666" i="2"/>
  <c r="J1666" i="2"/>
  <c r="I1666" i="2"/>
  <c r="H1666" i="2"/>
  <c r="G1666" i="2"/>
  <c r="F1666" i="2"/>
  <c r="E1666" i="2"/>
  <c r="D1666" i="2"/>
  <c r="C1666" i="2"/>
  <c r="B1666" i="2"/>
  <c r="A1666" i="2"/>
  <c r="P1665" i="2"/>
  <c r="O1665" i="2"/>
  <c r="N1665" i="2"/>
  <c r="M1665" i="2"/>
  <c r="L1665" i="2"/>
  <c r="K1665" i="2"/>
  <c r="J1665" i="2"/>
  <c r="I1665" i="2"/>
  <c r="H1665" i="2"/>
  <c r="G1665" i="2"/>
  <c r="F1665" i="2"/>
  <c r="E1665" i="2"/>
  <c r="D1665" i="2"/>
  <c r="C1665" i="2"/>
  <c r="B1665" i="2"/>
  <c r="A1665" i="2"/>
  <c r="P1664" i="2"/>
  <c r="O1664" i="2"/>
  <c r="N1664" i="2"/>
  <c r="M1664" i="2"/>
  <c r="L1664" i="2"/>
  <c r="K1664" i="2"/>
  <c r="J1664" i="2"/>
  <c r="I1664" i="2"/>
  <c r="H1664" i="2"/>
  <c r="G1664" i="2"/>
  <c r="F1664" i="2"/>
  <c r="E1664" i="2"/>
  <c r="D1664" i="2"/>
  <c r="C1664" i="2"/>
  <c r="B1664" i="2"/>
  <c r="A1664" i="2"/>
  <c r="P1663" i="2"/>
  <c r="O1663" i="2"/>
  <c r="N1663" i="2"/>
  <c r="M1663" i="2"/>
  <c r="L1663" i="2"/>
  <c r="K1663" i="2"/>
  <c r="J1663" i="2"/>
  <c r="I1663" i="2"/>
  <c r="H1663" i="2"/>
  <c r="G1663" i="2"/>
  <c r="F1663" i="2"/>
  <c r="E1663" i="2"/>
  <c r="D1663" i="2"/>
  <c r="C1663" i="2"/>
  <c r="B1663" i="2"/>
  <c r="A1663" i="2"/>
  <c r="P1662" i="2"/>
  <c r="O1662" i="2"/>
  <c r="N1662" i="2"/>
  <c r="M1662" i="2"/>
  <c r="L1662" i="2"/>
  <c r="K1662" i="2"/>
  <c r="J1662" i="2"/>
  <c r="I1662" i="2"/>
  <c r="H1662" i="2"/>
  <c r="G1662" i="2"/>
  <c r="F1662" i="2"/>
  <c r="E1662" i="2"/>
  <c r="D1662" i="2"/>
  <c r="C1662" i="2"/>
  <c r="B1662" i="2"/>
  <c r="A1662" i="2"/>
  <c r="P1661" i="2"/>
  <c r="O1661" i="2"/>
  <c r="N1661" i="2"/>
  <c r="M1661" i="2"/>
  <c r="L1661" i="2"/>
  <c r="K1661" i="2"/>
  <c r="J1661" i="2"/>
  <c r="I1661" i="2"/>
  <c r="H1661" i="2"/>
  <c r="G1661" i="2"/>
  <c r="F1661" i="2"/>
  <c r="E1661" i="2"/>
  <c r="D1661" i="2"/>
  <c r="C1661" i="2"/>
  <c r="B1661" i="2"/>
  <c r="A1661" i="2"/>
  <c r="P1660" i="2"/>
  <c r="O1660" i="2"/>
  <c r="N1660" i="2"/>
  <c r="M1660" i="2"/>
  <c r="L1660" i="2"/>
  <c r="K1660" i="2"/>
  <c r="J1660" i="2"/>
  <c r="I1660" i="2"/>
  <c r="H1660" i="2"/>
  <c r="G1660" i="2"/>
  <c r="F1660" i="2"/>
  <c r="E1660" i="2"/>
  <c r="D1660" i="2"/>
  <c r="C1660" i="2"/>
  <c r="B1660" i="2"/>
  <c r="A1660" i="2"/>
  <c r="P1659" i="2"/>
  <c r="O1659" i="2"/>
  <c r="N1659" i="2"/>
  <c r="M1659" i="2"/>
  <c r="L1659" i="2"/>
  <c r="K1659" i="2"/>
  <c r="J1659" i="2"/>
  <c r="I1659" i="2"/>
  <c r="H1659" i="2"/>
  <c r="G1659" i="2"/>
  <c r="F1659" i="2"/>
  <c r="E1659" i="2"/>
  <c r="D1659" i="2"/>
  <c r="C1659" i="2"/>
  <c r="B1659" i="2"/>
  <c r="A1659" i="2"/>
  <c r="P1658" i="2"/>
  <c r="O1658" i="2"/>
  <c r="N1658" i="2"/>
  <c r="M1658" i="2"/>
  <c r="L1658" i="2"/>
  <c r="K1658" i="2"/>
  <c r="J1658" i="2"/>
  <c r="I1658" i="2"/>
  <c r="H1658" i="2"/>
  <c r="G1658" i="2"/>
  <c r="F1658" i="2"/>
  <c r="E1658" i="2"/>
  <c r="D1658" i="2"/>
  <c r="C1658" i="2"/>
  <c r="B1658" i="2"/>
  <c r="A1658" i="2"/>
  <c r="P1657" i="2"/>
  <c r="O1657" i="2"/>
  <c r="N1657" i="2"/>
  <c r="M1657" i="2"/>
  <c r="L1657" i="2"/>
  <c r="K1657" i="2"/>
  <c r="J1657" i="2"/>
  <c r="I1657" i="2"/>
  <c r="H1657" i="2"/>
  <c r="G1657" i="2"/>
  <c r="F1657" i="2"/>
  <c r="E1657" i="2"/>
  <c r="D1657" i="2"/>
  <c r="C1657" i="2"/>
  <c r="B1657" i="2"/>
  <c r="A1657" i="2"/>
  <c r="P1656" i="2"/>
  <c r="O1656" i="2"/>
  <c r="N1656" i="2"/>
  <c r="M1656" i="2"/>
  <c r="L1656" i="2"/>
  <c r="K1656" i="2"/>
  <c r="J1656" i="2"/>
  <c r="I1656" i="2"/>
  <c r="H1656" i="2"/>
  <c r="G1656" i="2"/>
  <c r="F1656" i="2"/>
  <c r="E1656" i="2"/>
  <c r="D1656" i="2"/>
  <c r="C1656" i="2"/>
  <c r="B1656" i="2"/>
  <c r="A1656" i="2"/>
  <c r="P1655" i="2"/>
  <c r="O1655" i="2"/>
  <c r="N1655" i="2"/>
  <c r="M1655" i="2"/>
  <c r="L1655" i="2"/>
  <c r="K1655" i="2"/>
  <c r="J1655" i="2"/>
  <c r="I1655" i="2"/>
  <c r="H1655" i="2"/>
  <c r="G1655" i="2"/>
  <c r="F1655" i="2"/>
  <c r="E1655" i="2"/>
  <c r="D1655" i="2"/>
  <c r="C1655" i="2"/>
  <c r="B1655" i="2"/>
  <c r="A1655" i="2"/>
  <c r="P1654" i="2"/>
  <c r="O1654" i="2"/>
  <c r="N1654" i="2"/>
  <c r="M1654" i="2"/>
  <c r="L1654" i="2"/>
  <c r="K1654" i="2"/>
  <c r="J1654" i="2"/>
  <c r="I1654" i="2"/>
  <c r="H1654" i="2"/>
  <c r="G1654" i="2"/>
  <c r="F1654" i="2"/>
  <c r="E1654" i="2"/>
  <c r="D1654" i="2"/>
  <c r="C1654" i="2"/>
  <c r="B1654" i="2"/>
  <c r="A1654" i="2"/>
  <c r="P1653" i="2"/>
  <c r="O1653" i="2"/>
  <c r="N1653" i="2"/>
  <c r="M1653" i="2"/>
  <c r="L1653" i="2"/>
  <c r="K1653" i="2"/>
  <c r="J1653" i="2"/>
  <c r="I1653" i="2"/>
  <c r="H1653" i="2"/>
  <c r="G1653" i="2"/>
  <c r="F1653" i="2"/>
  <c r="E1653" i="2"/>
  <c r="D1653" i="2"/>
  <c r="C1653" i="2"/>
  <c r="B1653" i="2"/>
  <c r="A1653" i="2"/>
  <c r="P1652" i="2"/>
  <c r="O1652" i="2"/>
  <c r="N1652" i="2"/>
  <c r="M1652" i="2"/>
  <c r="L1652" i="2"/>
  <c r="K1652" i="2"/>
  <c r="J1652" i="2"/>
  <c r="I1652" i="2"/>
  <c r="H1652" i="2"/>
  <c r="G1652" i="2"/>
  <c r="F1652" i="2"/>
  <c r="E1652" i="2"/>
  <c r="D1652" i="2"/>
  <c r="C1652" i="2"/>
  <c r="B1652" i="2"/>
  <c r="A1652" i="2"/>
  <c r="P1651" i="2"/>
  <c r="O1651" i="2"/>
  <c r="N1651" i="2"/>
  <c r="M1651" i="2"/>
  <c r="L1651" i="2"/>
  <c r="K1651" i="2"/>
  <c r="J1651" i="2"/>
  <c r="I1651" i="2"/>
  <c r="H1651" i="2"/>
  <c r="G1651" i="2"/>
  <c r="F1651" i="2"/>
  <c r="E1651" i="2"/>
  <c r="D1651" i="2"/>
  <c r="C1651" i="2"/>
  <c r="B1651" i="2"/>
  <c r="A1651" i="2"/>
  <c r="P1650" i="2"/>
  <c r="O1650" i="2"/>
  <c r="N1650" i="2"/>
  <c r="M1650" i="2"/>
  <c r="L1650" i="2"/>
  <c r="K1650" i="2"/>
  <c r="J1650" i="2"/>
  <c r="I1650" i="2"/>
  <c r="H1650" i="2"/>
  <c r="G1650" i="2"/>
  <c r="F1650" i="2"/>
  <c r="E1650" i="2"/>
  <c r="D1650" i="2"/>
  <c r="C1650" i="2"/>
  <c r="B1650" i="2"/>
  <c r="A1650" i="2"/>
  <c r="P1649" i="2"/>
  <c r="O1649" i="2"/>
  <c r="N1649" i="2"/>
  <c r="M1649" i="2"/>
  <c r="L1649" i="2"/>
  <c r="K1649" i="2"/>
  <c r="J1649" i="2"/>
  <c r="I1649" i="2"/>
  <c r="H1649" i="2"/>
  <c r="G1649" i="2"/>
  <c r="F1649" i="2"/>
  <c r="E1649" i="2"/>
  <c r="D1649" i="2"/>
  <c r="C1649" i="2"/>
  <c r="B1649" i="2"/>
  <c r="A1649" i="2"/>
  <c r="P1648" i="2"/>
  <c r="O1648" i="2"/>
  <c r="N1648" i="2"/>
  <c r="M1648" i="2"/>
  <c r="L1648" i="2"/>
  <c r="K1648" i="2"/>
  <c r="J1648" i="2"/>
  <c r="I1648" i="2"/>
  <c r="H1648" i="2"/>
  <c r="G1648" i="2"/>
  <c r="F1648" i="2"/>
  <c r="E1648" i="2"/>
  <c r="D1648" i="2"/>
  <c r="C1648" i="2"/>
  <c r="B1648" i="2"/>
  <c r="A1648" i="2"/>
  <c r="P1647" i="2"/>
  <c r="O1647" i="2"/>
  <c r="N1647" i="2"/>
  <c r="M1647" i="2"/>
  <c r="L1647" i="2"/>
  <c r="K1647" i="2"/>
  <c r="J1647" i="2"/>
  <c r="I1647" i="2"/>
  <c r="H1647" i="2"/>
  <c r="G1647" i="2"/>
  <c r="F1647" i="2"/>
  <c r="E1647" i="2"/>
  <c r="D1647" i="2"/>
  <c r="C1647" i="2"/>
  <c r="B1647" i="2"/>
  <c r="A1647" i="2"/>
  <c r="P1646" i="2"/>
  <c r="O1646" i="2"/>
  <c r="N1646" i="2"/>
  <c r="M1646" i="2"/>
  <c r="L1646" i="2"/>
  <c r="K1646" i="2"/>
  <c r="J1646" i="2"/>
  <c r="I1646" i="2"/>
  <c r="H1646" i="2"/>
  <c r="G1646" i="2"/>
  <c r="F1646" i="2"/>
  <c r="E1646" i="2"/>
  <c r="D1646" i="2"/>
  <c r="C1646" i="2"/>
  <c r="B1646" i="2"/>
  <c r="A1646" i="2"/>
  <c r="P1645" i="2"/>
  <c r="O1645" i="2"/>
  <c r="N1645" i="2"/>
  <c r="M1645" i="2"/>
  <c r="L1645" i="2"/>
  <c r="K1645" i="2"/>
  <c r="J1645" i="2"/>
  <c r="I1645" i="2"/>
  <c r="H1645" i="2"/>
  <c r="G1645" i="2"/>
  <c r="F1645" i="2"/>
  <c r="E1645" i="2"/>
  <c r="D1645" i="2"/>
  <c r="C1645" i="2"/>
  <c r="B1645" i="2"/>
  <c r="A1645" i="2"/>
  <c r="P1644" i="2"/>
  <c r="O1644" i="2"/>
  <c r="N1644" i="2"/>
  <c r="M1644" i="2"/>
  <c r="L1644" i="2"/>
  <c r="K1644" i="2"/>
  <c r="J1644" i="2"/>
  <c r="I1644" i="2"/>
  <c r="H1644" i="2"/>
  <c r="G1644" i="2"/>
  <c r="F1644" i="2"/>
  <c r="E1644" i="2"/>
  <c r="D1644" i="2"/>
  <c r="C1644" i="2"/>
  <c r="B1644" i="2"/>
  <c r="A1644" i="2"/>
  <c r="P1643" i="2"/>
  <c r="O1643" i="2"/>
  <c r="N1643" i="2"/>
  <c r="M1643" i="2"/>
  <c r="L1643" i="2"/>
  <c r="K1643" i="2"/>
  <c r="J1643" i="2"/>
  <c r="I1643" i="2"/>
  <c r="H1643" i="2"/>
  <c r="G1643" i="2"/>
  <c r="F1643" i="2"/>
  <c r="E1643" i="2"/>
  <c r="D1643" i="2"/>
  <c r="C1643" i="2"/>
  <c r="B1643" i="2"/>
  <c r="A1643" i="2"/>
  <c r="P1642" i="2"/>
  <c r="O1642" i="2"/>
  <c r="N1642" i="2"/>
  <c r="M1642" i="2"/>
  <c r="L1642" i="2"/>
  <c r="K1642" i="2"/>
  <c r="J1642" i="2"/>
  <c r="I1642" i="2"/>
  <c r="H1642" i="2"/>
  <c r="G1642" i="2"/>
  <c r="F1642" i="2"/>
  <c r="E1642" i="2"/>
  <c r="D1642" i="2"/>
  <c r="C1642" i="2"/>
  <c r="B1642" i="2"/>
  <c r="A1642" i="2"/>
  <c r="P1641" i="2"/>
  <c r="O1641" i="2"/>
  <c r="N1641" i="2"/>
  <c r="M1641" i="2"/>
  <c r="L1641" i="2"/>
  <c r="K1641" i="2"/>
  <c r="J1641" i="2"/>
  <c r="I1641" i="2"/>
  <c r="H1641" i="2"/>
  <c r="G1641" i="2"/>
  <c r="F1641" i="2"/>
  <c r="E1641" i="2"/>
  <c r="D1641" i="2"/>
  <c r="C1641" i="2"/>
  <c r="B1641" i="2"/>
  <c r="A1641" i="2"/>
  <c r="P1640" i="2"/>
  <c r="O1640" i="2"/>
  <c r="N1640" i="2"/>
  <c r="M1640" i="2"/>
  <c r="L1640" i="2"/>
  <c r="K1640" i="2"/>
  <c r="J1640" i="2"/>
  <c r="I1640" i="2"/>
  <c r="H1640" i="2"/>
  <c r="G1640" i="2"/>
  <c r="F1640" i="2"/>
  <c r="E1640" i="2"/>
  <c r="D1640" i="2"/>
  <c r="C1640" i="2"/>
  <c r="B1640" i="2"/>
  <c r="A1640" i="2"/>
  <c r="P1639" i="2"/>
  <c r="O1639" i="2"/>
  <c r="N1639" i="2"/>
  <c r="M1639" i="2"/>
  <c r="L1639" i="2"/>
  <c r="K1639" i="2"/>
  <c r="J1639" i="2"/>
  <c r="I1639" i="2"/>
  <c r="H1639" i="2"/>
  <c r="G1639" i="2"/>
  <c r="F1639" i="2"/>
  <c r="E1639" i="2"/>
  <c r="D1639" i="2"/>
  <c r="C1639" i="2"/>
  <c r="B1639" i="2"/>
  <c r="A1639" i="2"/>
  <c r="P1638" i="2"/>
  <c r="O1638" i="2"/>
  <c r="N1638" i="2"/>
  <c r="M1638" i="2"/>
  <c r="L1638" i="2"/>
  <c r="K1638" i="2"/>
  <c r="J1638" i="2"/>
  <c r="I1638" i="2"/>
  <c r="H1638" i="2"/>
  <c r="G1638" i="2"/>
  <c r="F1638" i="2"/>
  <c r="E1638" i="2"/>
  <c r="D1638" i="2"/>
  <c r="C1638" i="2"/>
  <c r="B1638" i="2"/>
  <c r="A1638" i="2"/>
  <c r="P1637" i="2"/>
  <c r="O1637" i="2"/>
  <c r="N1637" i="2"/>
  <c r="M1637" i="2"/>
  <c r="L1637" i="2"/>
  <c r="K1637" i="2"/>
  <c r="J1637" i="2"/>
  <c r="I1637" i="2"/>
  <c r="H1637" i="2"/>
  <c r="G1637" i="2"/>
  <c r="F1637" i="2"/>
  <c r="E1637" i="2"/>
  <c r="D1637" i="2"/>
  <c r="C1637" i="2"/>
  <c r="B1637" i="2"/>
  <c r="A1637" i="2"/>
  <c r="P1636" i="2"/>
  <c r="O1636" i="2"/>
  <c r="N1636" i="2"/>
  <c r="M1636" i="2"/>
  <c r="L1636" i="2"/>
  <c r="K1636" i="2"/>
  <c r="J1636" i="2"/>
  <c r="I1636" i="2"/>
  <c r="H1636" i="2"/>
  <c r="G1636" i="2"/>
  <c r="F1636" i="2"/>
  <c r="E1636" i="2"/>
  <c r="D1636" i="2"/>
  <c r="C1636" i="2"/>
  <c r="B1636" i="2"/>
  <c r="A1636" i="2"/>
  <c r="P1635" i="2"/>
  <c r="O1635" i="2"/>
  <c r="N1635" i="2"/>
  <c r="M1635" i="2"/>
  <c r="L1635" i="2"/>
  <c r="K1635" i="2"/>
  <c r="J1635" i="2"/>
  <c r="I1635" i="2"/>
  <c r="H1635" i="2"/>
  <c r="G1635" i="2"/>
  <c r="F1635" i="2"/>
  <c r="E1635" i="2"/>
  <c r="D1635" i="2"/>
  <c r="C1635" i="2"/>
  <c r="B1635" i="2"/>
  <c r="A1635" i="2"/>
  <c r="P1634" i="2"/>
  <c r="O1634" i="2"/>
  <c r="N1634" i="2"/>
  <c r="M1634" i="2"/>
  <c r="L1634" i="2"/>
  <c r="K1634" i="2"/>
  <c r="J1634" i="2"/>
  <c r="I1634" i="2"/>
  <c r="H1634" i="2"/>
  <c r="G1634" i="2"/>
  <c r="F1634" i="2"/>
  <c r="E1634" i="2"/>
  <c r="D1634" i="2"/>
  <c r="C1634" i="2"/>
  <c r="B1634" i="2"/>
  <c r="A1634" i="2"/>
  <c r="P1633" i="2"/>
  <c r="O1633" i="2"/>
  <c r="N1633" i="2"/>
  <c r="M1633" i="2"/>
  <c r="L1633" i="2"/>
  <c r="K1633" i="2"/>
  <c r="J1633" i="2"/>
  <c r="I1633" i="2"/>
  <c r="H1633" i="2"/>
  <c r="G1633" i="2"/>
  <c r="F1633" i="2"/>
  <c r="E1633" i="2"/>
  <c r="D1633" i="2"/>
  <c r="C1633" i="2"/>
  <c r="B1633" i="2"/>
  <c r="A1633" i="2"/>
  <c r="P1632" i="2"/>
  <c r="O1632" i="2"/>
  <c r="N1632" i="2"/>
  <c r="M1632" i="2"/>
  <c r="L1632" i="2"/>
  <c r="K1632" i="2"/>
  <c r="J1632" i="2"/>
  <c r="I1632" i="2"/>
  <c r="H1632" i="2"/>
  <c r="G1632" i="2"/>
  <c r="F1632" i="2"/>
  <c r="E1632" i="2"/>
  <c r="D1632" i="2"/>
  <c r="C1632" i="2"/>
  <c r="B1632" i="2"/>
  <c r="A1632" i="2"/>
  <c r="P1631" i="2"/>
  <c r="O1631" i="2"/>
  <c r="N1631" i="2"/>
  <c r="M1631" i="2"/>
  <c r="L1631" i="2"/>
  <c r="K1631" i="2"/>
  <c r="J1631" i="2"/>
  <c r="I1631" i="2"/>
  <c r="H1631" i="2"/>
  <c r="G1631" i="2"/>
  <c r="F1631" i="2"/>
  <c r="E1631" i="2"/>
  <c r="D1631" i="2"/>
  <c r="C1631" i="2"/>
  <c r="B1631" i="2"/>
  <c r="A1631" i="2"/>
  <c r="P1630" i="2"/>
  <c r="O1630" i="2"/>
  <c r="N1630" i="2"/>
  <c r="M1630" i="2"/>
  <c r="L1630" i="2"/>
  <c r="K1630" i="2"/>
  <c r="J1630" i="2"/>
  <c r="I1630" i="2"/>
  <c r="H1630" i="2"/>
  <c r="G1630" i="2"/>
  <c r="F1630" i="2"/>
  <c r="E1630" i="2"/>
  <c r="D1630" i="2"/>
  <c r="C1630" i="2"/>
  <c r="B1630" i="2"/>
  <c r="A1630" i="2"/>
  <c r="P1629" i="2"/>
  <c r="O1629" i="2"/>
  <c r="N1629" i="2"/>
  <c r="M1629" i="2"/>
  <c r="L1629" i="2"/>
  <c r="K1629" i="2"/>
  <c r="J1629" i="2"/>
  <c r="I1629" i="2"/>
  <c r="H1629" i="2"/>
  <c r="G1629" i="2"/>
  <c r="F1629" i="2"/>
  <c r="E1629" i="2"/>
  <c r="D1629" i="2"/>
  <c r="C1629" i="2"/>
  <c r="B1629" i="2"/>
  <c r="A1629" i="2"/>
  <c r="P1628" i="2"/>
  <c r="O1628" i="2"/>
  <c r="N1628" i="2"/>
  <c r="M1628" i="2"/>
  <c r="L1628" i="2"/>
  <c r="K1628" i="2"/>
  <c r="J1628" i="2"/>
  <c r="I1628" i="2"/>
  <c r="H1628" i="2"/>
  <c r="G1628" i="2"/>
  <c r="F1628" i="2"/>
  <c r="E1628" i="2"/>
  <c r="D1628" i="2"/>
  <c r="C1628" i="2"/>
  <c r="B1628" i="2"/>
  <c r="A1628" i="2"/>
  <c r="P1627" i="2"/>
  <c r="O1627" i="2"/>
  <c r="N1627" i="2"/>
  <c r="M1627" i="2"/>
  <c r="L1627" i="2"/>
  <c r="K1627" i="2"/>
  <c r="J1627" i="2"/>
  <c r="I1627" i="2"/>
  <c r="H1627" i="2"/>
  <c r="G1627" i="2"/>
  <c r="F1627" i="2"/>
  <c r="E1627" i="2"/>
  <c r="D1627" i="2"/>
  <c r="C1627" i="2"/>
  <c r="B1627" i="2"/>
  <c r="A1627" i="2"/>
  <c r="P1626" i="2"/>
  <c r="O1626" i="2"/>
  <c r="N1626" i="2"/>
  <c r="M1626" i="2"/>
  <c r="L1626" i="2"/>
  <c r="K1626" i="2"/>
  <c r="J1626" i="2"/>
  <c r="I1626" i="2"/>
  <c r="H1626" i="2"/>
  <c r="G1626" i="2"/>
  <c r="F1626" i="2"/>
  <c r="E1626" i="2"/>
  <c r="D1626" i="2"/>
  <c r="C1626" i="2"/>
  <c r="B1626" i="2"/>
  <c r="A1626" i="2"/>
  <c r="P1625" i="2"/>
  <c r="O1625" i="2"/>
  <c r="N1625" i="2"/>
  <c r="M1625" i="2"/>
  <c r="L1625" i="2"/>
  <c r="K1625" i="2"/>
  <c r="J1625" i="2"/>
  <c r="I1625" i="2"/>
  <c r="H1625" i="2"/>
  <c r="G1625" i="2"/>
  <c r="F1625" i="2"/>
  <c r="E1625" i="2"/>
  <c r="D1625" i="2"/>
  <c r="C1625" i="2"/>
  <c r="B1625" i="2"/>
  <c r="A1625" i="2"/>
  <c r="P1624" i="2"/>
  <c r="O1624" i="2"/>
  <c r="N1624" i="2"/>
  <c r="M1624" i="2"/>
  <c r="L1624" i="2"/>
  <c r="K1624" i="2"/>
  <c r="J1624" i="2"/>
  <c r="I1624" i="2"/>
  <c r="H1624" i="2"/>
  <c r="G1624" i="2"/>
  <c r="F1624" i="2"/>
  <c r="E1624" i="2"/>
  <c r="D1624" i="2"/>
  <c r="C1624" i="2"/>
  <c r="B1624" i="2"/>
  <c r="A1624" i="2"/>
  <c r="P1623" i="2"/>
  <c r="O1623" i="2"/>
  <c r="N1623" i="2"/>
  <c r="M1623" i="2"/>
  <c r="L1623" i="2"/>
  <c r="K1623" i="2"/>
  <c r="J1623" i="2"/>
  <c r="I1623" i="2"/>
  <c r="H1623" i="2"/>
  <c r="G1623" i="2"/>
  <c r="F1623" i="2"/>
  <c r="E1623" i="2"/>
  <c r="D1623" i="2"/>
  <c r="C1623" i="2"/>
  <c r="B1623" i="2"/>
  <c r="A1623" i="2"/>
  <c r="P1622" i="2"/>
  <c r="O1622" i="2"/>
  <c r="N1622" i="2"/>
  <c r="M1622" i="2"/>
  <c r="L1622" i="2"/>
  <c r="K1622" i="2"/>
  <c r="J1622" i="2"/>
  <c r="I1622" i="2"/>
  <c r="H1622" i="2"/>
  <c r="G1622" i="2"/>
  <c r="F1622" i="2"/>
  <c r="E1622" i="2"/>
  <c r="D1622" i="2"/>
  <c r="C1622" i="2"/>
  <c r="B1622" i="2"/>
  <c r="A1622" i="2"/>
  <c r="P1621" i="2"/>
  <c r="O1621" i="2"/>
  <c r="N1621" i="2"/>
  <c r="M1621" i="2"/>
  <c r="L1621" i="2"/>
  <c r="K1621" i="2"/>
  <c r="J1621" i="2"/>
  <c r="I1621" i="2"/>
  <c r="H1621" i="2"/>
  <c r="G1621" i="2"/>
  <c r="F1621" i="2"/>
  <c r="E1621" i="2"/>
  <c r="D1621" i="2"/>
  <c r="C1621" i="2"/>
  <c r="B1621" i="2"/>
  <c r="A1621" i="2"/>
  <c r="P1620" i="2"/>
  <c r="O1620" i="2"/>
  <c r="N1620" i="2"/>
  <c r="M1620" i="2"/>
  <c r="L1620" i="2"/>
  <c r="K1620" i="2"/>
  <c r="J1620" i="2"/>
  <c r="I1620" i="2"/>
  <c r="H1620" i="2"/>
  <c r="G1620" i="2"/>
  <c r="F1620" i="2"/>
  <c r="E1620" i="2"/>
  <c r="D1620" i="2"/>
  <c r="C1620" i="2"/>
  <c r="B1620" i="2"/>
  <c r="A1620" i="2"/>
  <c r="P1619" i="2"/>
  <c r="O1619" i="2"/>
  <c r="N1619" i="2"/>
  <c r="M1619" i="2"/>
  <c r="L1619" i="2"/>
  <c r="K1619" i="2"/>
  <c r="J1619" i="2"/>
  <c r="I1619" i="2"/>
  <c r="H1619" i="2"/>
  <c r="G1619" i="2"/>
  <c r="F1619" i="2"/>
  <c r="E1619" i="2"/>
  <c r="D1619" i="2"/>
  <c r="C1619" i="2"/>
  <c r="B1619" i="2"/>
  <c r="A1619" i="2"/>
  <c r="P1618" i="2"/>
  <c r="O1618" i="2"/>
  <c r="N1618" i="2"/>
  <c r="M1618" i="2"/>
  <c r="L1618" i="2"/>
  <c r="K1618" i="2"/>
  <c r="J1618" i="2"/>
  <c r="I1618" i="2"/>
  <c r="H1618" i="2"/>
  <c r="G1618" i="2"/>
  <c r="F1618" i="2"/>
  <c r="E1618" i="2"/>
  <c r="D1618" i="2"/>
  <c r="C1618" i="2"/>
  <c r="B1618" i="2"/>
  <c r="A1618" i="2"/>
  <c r="P1617" i="2"/>
  <c r="O1617" i="2"/>
  <c r="N1617" i="2"/>
  <c r="M1617" i="2"/>
  <c r="L1617" i="2"/>
  <c r="K1617" i="2"/>
  <c r="J1617" i="2"/>
  <c r="I1617" i="2"/>
  <c r="H1617" i="2"/>
  <c r="G1617" i="2"/>
  <c r="F1617" i="2"/>
  <c r="E1617" i="2"/>
  <c r="D1617" i="2"/>
  <c r="C1617" i="2"/>
  <c r="B1617" i="2"/>
  <c r="A1617" i="2"/>
  <c r="P1616" i="2"/>
  <c r="O1616" i="2"/>
  <c r="N1616" i="2"/>
  <c r="M1616" i="2"/>
  <c r="L1616" i="2"/>
  <c r="K1616" i="2"/>
  <c r="J1616" i="2"/>
  <c r="I1616" i="2"/>
  <c r="H1616" i="2"/>
  <c r="G1616" i="2"/>
  <c r="F1616" i="2"/>
  <c r="E1616" i="2"/>
  <c r="D1616" i="2"/>
  <c r="C1616" i="2"/>
  <c r="B1616" i="2"/>
  <c r="A1616" i="2"/>
  <c r="P1615" i="2"/>
  <c r="O1615" i="2"/>
  <c r="N1615" i="2"/>
  <c r="M1615" i="2"/>
  <c r="L1615" i="2"/>
  <c r="K1615" i="2"/>
  <c r="J1615" i="2"/>
  <c r="I1615" i="2"/>
  <c r="H1615" i="2"/>
  <c r="G1615" i="2"/>
  <c r="F1615" i="2"/>
  <c r="E1615" i="2"/>
  <c r="D1615" i="2"/>
  <c r="C1615" i="2"/>
  <c r="B1615" i="2"/>
  <c r="A1615" i="2"/>
  <c r="P1614" i="2"/>
  <c r="O1614" i="2"/>
  <c r="N1614" i="2"/>
  <c r="M1614" i="2"/>
  <c r="L1614" i="2"/>
  <c r="K1614" i="2"/>
  <c r="J1614" i="2"/>
  <c r="I1614" i="2"/>
  <c r="H1614" i="2"/>
  <c r="G1614" i="2"/>
  <c r="F1614" i="2"/>
  <c r="E1614" i="2"/>
  <c r="D1614" i="2"/>
  <c r="C1614" i="2"/>
  <c r="B1614" i="2"/>
  <c r="A1614" i="2"/>
  <c r="P1613" i="2"/>
  <c r="O1613" i="2"/>
  <c r="N1613" i="2"/>
  <c r="M1613" i="2"/>
  <c r="L1613" i="2"/>
  <c r="K1613" i="2"/>
  <c r="J1613" i="2"/>
  <c r="I1613" i="2"/>
  <c r="H1613" i="2"/>
  <c r="G1613" i="2"/>
  <c r="F1613" i="2"/>
  <c r="E1613" i="2"/>
  <c r="D1613" i="2"/>
  <c r="C1613" i="2"/>
  <c r="B1613" i="2"/>
  <c r="A1613" i="2"/>
  <c r="P1612" i="2"/>
  <c r="O1612" i="2"/>
  <c r="N1612" i="2"/>
  <c r="M1612" i="2"/>
  <c r="L1612" i="2"/>
  <c r="K1612" i="2"/>
  <c r="J1612" i="2"/>
  <c r="I1612" i="2"/>
  <c r="H1612" i="2"/>
  <c r="G1612" i="2"/>
  <c r="F1612" i="2"/>
  <c r="E1612" i="2"/>
  <c r="D1612" i="2"/>
  <c r="C1612" i="2"/>
  <c r="B1612" i="2"/>
  <c r="A1612" i="2"/>
  <c r="P1611" i="2"/>
  <c r="O1611" i="2"/>
  <c r="N1611" i="2"/>
  <c r="M1611" i="2"/>
  <c r="L1611" i="2"/>
  <c r="K1611" i="2"/>
  <c r="J1611" i="2"/>
  <c r="I1611" i="2"/>
  <c r="H1611" i="2"/>
  <c r="G1611" i="2"/>
  <c r="F1611" i="2"/>
  <c r="E1611" i="2"/>
  <c r="D1611" i="2"/>
  <c r="C1611" i="2"/>
  <c r="B1611" i="2"/>
  <c r="A1611" i="2"/>
  <c r="P1610" i="2"/>
  <c r="O1610" i="2"/>
  <c r="N1610" i="2"/>
  <c r="M1610" i="2"/>
  <c r="L1610" i="2"/>
  <c r="K1610" i="2"/>
  <c r="J1610" i="2"/>
  <c r="I1610" i="2"/>
  <c r="H1610" i="2"/>
  <c r="G1610" i="2"/>
  <c r="F1610" i="2"/>
  <c r="E1610" i="2"/>
  <c r="D1610" i="2"/>
  <c r="C1610" i="2"/>
  <c r="B1610" i="2"/>
  <c r="A1610" i="2"/>
  <c r="P1609" i="2"/>
  <c r="O1609" i="2"/>
  <c r="N1609" i="2"/>
  <c r="M1609" i="2"/>
  <c r="L1609" i="2"/>
  <c r="K1609" i="2"/>
  <c r="J1609" i="2"/>
  <c r="I1609" i="2"/>
  <c r="H1609" i="2"/>
  <c r="G1609" i="2"/>
  <c r="F1609" i="2"/>
  <c r="E1609" i="2"/>
  <c r="D1609" i="2"/>
  <c r="C1609" i="2"/>
  <c r="B1609" i="2"/>
  <c r="A1609" i="2"/>
  <c r="P1608" i="2"/>
  <c r="O1608" i="2"/>
  <c r="N1608" i="2"/>
  <c r="M1608" i="2"/>
  <c r="L1608" i="2"/>
  <c r="K1608" i="2"/>
  <c r="J1608" i="2"/>
  <c r="I1608" i="2"/>
  <c r="H1608" i="2"/>
  <c r="G1608" i="2"/>
  <c r="F1608" i="2"/>
  <c r="E1608" i="2"/>
  <c r="D1608" i="2"/>
  <c r="C1608" i="2"/>
  <c r="B1608" i="2"/>
  <c r="A1608" i="2"/>
  <c r="P1607" i="2"/>
  <c r="O1607" i="2"/>
  <c r="N1607" i="2"/>
  <c r="M1607" i="2"/>
  <c r="L1607" i="2"/>
  <c r="K1607" i="2"/>
  <c r="J1607" i="2"/>
  <c r="I1607" i="2"/>
  <c r="H1607" i="2"/>
  <c r="G1607" i="2"/>
  <c r="F1607" i="2"/>
  <c r="E1607" i="2"/>
  <c r="D1607" i="2"/>
  <c r="C1607" i="2"/>
  <c r="B1607" i="2"/>
  <c r="A1607" i="2"/>
  <c r="P1606" i="2"/>
  <c r="O1606" i="2"/>
  <c r="N1606" i="2"/>
  <c r="M1606" i="2"/>
  <c r="L1606" i="2"/>
  <c r="K1606" i="2"/>
  <c r="J1606" i="2"/>
  <c r="I1606" i="2"/>
  <c r="H1606" i="2"/>
  <c r="G1606" i="2"/>
  <c r="F1606" i="2"/>
  <c r="E1606" i="2"/>
  <c r="D1606" i="2"/>
  <c r="C1606" i="2"/>
  <c r="B1606" i="2"/>
  <c r="A1606" i="2"/>
  <c r="P1605" i="2"/>
  <c r="O1605" i="2"/>
  <c r="N1605" i="2"/>
  <c r="M1605" i="2"/>
  <c r="L1605" i="2"/>
  <c r="K1605" i="2"/>
  <c r="J1605" i="2"/>
  <c r="I1605" i="2"/>
  <c r="H1605" i="2"/>
  <c r="G1605" i="2"/>
  <c r="F1605" i="2"/>
  <c r="E1605" i="2"/>
  <c r="D1605" i="2"/>
  <c r="C1605" i="2"/>
  <c r="B1605" i="2"/>
  <c r="A1605" i="2"/>
  <c r="P1604" i="2"/>
  <c r="O1604" i="2"/>
  <c r="N1604" i="2"/>
  <c r="M1604" i="2"/>
  <c r="L1604" i="2"/>
  <c r="K1604" i="2"/>
  <c r="J1604" i="2"/>
  <c r="I1604" i="2"/>
  <c r="H1604" i="2"/>
  <c r="G1604" i="2"/>
  <c r="F1604" i="2"/>
  <c r="E1604" i="2"/>
  <c r="D1604" i="2"/>
  <c r="C1604" i="2"/>
  <c r="B1604" i="2"/>
  <c r="A1604" i="2"/>
  <c r="P1603" i="2"/>
  <c r="O1603" i="2"/>
  <c r="N1603" i="2"/>
  <c r="M1603" i="2"/>
  <c r="L1603" i="2"/>
  <c r="K1603" i="2"/>
  <c r="J1603" i="2"/>
  <c r="I1603" i="2"/>
  <c r="H1603" i="2"/>
  <c r="G1603" i="2"/>
  <c r="F1603" i="2"/>
  <c r="E1603" i="2"/>
  <c r="D1603" i="2"/>
  <c r="C1603" i="2"/>
  <c r="B1603" i="2"/>
  <c r="A1603" i="2"/>
  <c r="P1602" i="2"/>
  <c r="O1602" i="2"/>
  <c r="N1602" i="2"/>
  <c r="M1602" i="2"/>
  <c r="L1602" i="2"/>
  <c r="K1602" i="2"/>
  <c r="J1602" i="2"/>
  <c r="I1602" i="2"/>
  <c r="H1602" i="2"/>
  <c r="G1602" i="2"/>
  <c r="F1602" i="2"/>
  <c r="E1602" i="2"/>
  <c r="D1602" i="2"/>
  <c r="C1602" i="2"/>
  <c r="B1602" i="2"/>
  <c r="A1602" i="2"/>
  <c r="P1601" i="2"/>
  <c r="O1601" i="2"/>
  <c r="N1601" i="2"/>
  <c r="M1601" i="2"/>
  <c r="L1601" i="2"/>
  <c r="K1601" i="2"/>
  <c r="J1601" i="2"/>
  <c r="I1601" i="2"/>
  <c r="H1601" i="2"/>
  <c r="G1601" i="2"/>
  <c r="F1601" i="2"/>
  <c r="E1601" i="2"/>
  <c r="D1601" i="2"/>
  <c r="C1601" i="2"/>
  <c r="B1601" i="2"/>
  <c r="A1601" i="2"/>
  <c r="P1600" i="2"/>
  <c r="O1600" i="2"/>
  <c r="N1600" i="2"/>
  <c r="M1600" i="2"/>
  <c r="L1600" i="2"/>
  <c r="K1600" i="2"/>
  <c r="J1600" i="2"/>
  <c r="I1600" i="2"/>
  <c r="H1600" i="2"/>
  <c r="G1600" i="2"/>
  <c r="F1600" i="2"/>
  <c r="E1600" i="2"/>
  <c r="D1600" i="2"/>
  <c r="C1600" i="2"/>
  <c r="B1600" i="2"/>
  <c r="A1600" i="2"/>
  <c r="P1599" i="2"/>
  <c r="O1599" i="2"/>
  <c r="N1599" i="2"/>
  <c r="M1599" i="2"/>
  <c r="L1599" i="2"/>
  <c r="K1599" i="2"/>
  <c r="J1599" i="2"/>
  <c r="I1599" i="2"/>
  <c r="H1599" i="2"/>
  <c r="G1599" i="2"/>
  <c r="F1599" i="2"/>
  <c r="E1599" i="2"/>
  <c r="D1599" i="2"/>
  <c r="C1599" i="2"/>
  <c r="B1599" i="2"/>
  <c r="A1599" i="2"/>
  <c r="P1598" i="2"/>
  <c r="O1598" i="2"/>
  <c r="N1598" i="2"/>
  <c r="M1598" i="2"/>
  <c r="L1598" i="2"/>
  <c r="K1598" i="2"/>
  <c r="J1598" i="2"/>
  <c r="I1598" i="2"/>
  <c r="H1598" i="2"/>
  <c r="G1598" i="2"/>
  <c r="F1598" i="2"/>
  <c r="E1598" i="2"/>
  <c r="D1598" i="2"/>
  <c r="C1598" i="2"/>
  <c r="B1598" i="2"/>
  <c r="A1598" i="2"/>
  <c r="P1597" i="2"/>
  <c r="O1597" i="2"/>
  <c r="N1597" i="2"/>
  <c r="M1597" i="2"/>
  <c r="L1597" i="2"/>
  <c r="K1597" i="2"/>
  <c r="J1597" i="2"/>
  <c r="I1597" i="2"/>
  <c r="H1597" i="2"/>
  <c r="G1597" i="2"/>
  <c r="F1597" i="2"/>
  <c r="E1597" i="2"/>
  <c r="D1597" i="2"/>
  <c r="C1597" i="2"/>
  <c r="B1597" i="2"/>
  <c r="A1597" i="2"/>
  <c r="P1596" i="2"/>
  <c r="O1596" i="2"/>
  <c r="N1596" i="2"/>
  <c r="M1596" i="2"/>
  <c r="L1596" i="2"/>
  <c r="K1596" i="2"/>
  <c r="J1596" i="2"/>
  <c r="I1596" i="2"/>
  <c r="H1596" i="2"/>
  <c r="G1596" i="2"/>
  <c r="F1596" i="2"/>
  <c r="E1596" i="2"/>
  <c r="D1596" i="2"/>
  <c r="C1596" i="2"/>
  <c r="B1596" i="2"/>
  <c r="A1596" i="2"/>
  <c r="P1595" i="2"/>
  <c r="O1595" i="2"/>
  <c r="N1595" i="2"/>
  <c r="M1595" i="2"/>
  <c r="L1595" i="2"/>
  <c r="K1595" i="2"/>
  <c r="J1595" i="2"/>
  <c r="I1595" i="2"/>
  <c r="H1595" i="2"/>
  <c r="G1595" i="2"/>
  <c r="F1595" i="2"/>
  <c r="E1595" i="2"/>
  <c r="D1595" i="2"/>
  <c r="C1595" i="2"/>
  <c r="B1595" i="2"/>
  <c r="A1595" i="2"/>
  <c r="P1594" i="2"/>
  <c r="O1594" i="2"/>
  <c r="N1594" i="2"/>
  <c r="M1594" i="2"/>
  <c r="L1594" i="2"/>
  <c r="K1594" i="2"/>
  <c r="J1594" i="2"/>
  <c r="I1594" i="2"/>
  <c r="H1594" i="2"/>
  <c r="G1594" i="2"/>
  <c r="F1594" i="2"/>
  <c r="E1594" i="2"/>
  <c r="D1594" i="2"/>
  <c r="C1594" i="2"/>
  <c r="B1594" i="2"/>
  <c r="A1594" i="2"/>
  <c r="P1593" i="2"/>
  <c r="O1593" i="2"/>
  <c r="N1593" i="2"/>
  <c r="M1593" i="2"/>
  <c r="L1593" i="2"/>
  <c r="K1593" i="2"/>
  <c r="J1593" i="2"/>
  <c r="I1593" i="2"/>
  <c r="H1593" i="2"/>
  <c r="G1593" i="2"/>
  <c r="F1593" i="2"/>
  <c r="E1593" i="2"/>
  <c r="D1593" i="2"/>
  <c r="C1593" i="2"/>
  <c r="B1593" i="2"/>
  <c r="A1593" i="2"/>
  <c r="P1592" i="2"/>
  <c r="O1592" i="2"/>
  <c r="N1592" i="2"/>
  <c r="M1592" i="2"/>
  <c r="L1592" i="2"/>
  <c r="K1592" i="2"/>
  <c r="J1592" i="2"/>
  <c r="I1592" i="2"/>
  <c r="H1592" i="2"/>
  <c r="G1592" i="2"/>
  <c r="F1592" i="2"/>
  <c r="E1592" i="2"/>
  <c r="D1592" i="2"/>
  <c r="C1592" i="2"/>
  <c r="B1592" i="2"/>
  <c r="A1592" i="2"/>
  <c r="P1591" i="2"/>
  <c r="O1591" i="2"/>
  <c r="N1591" i="2"/>
  <c r="M1591" i="2"/>
  <c r="L1591" i="2"/>
  <c r="K1591" i="2"/>
  <c r="J1591" i="2"/>
  <c r="I1591" i="2"/>
  <c r="H1591" i="2"/>
  <c r="G1591" i="2"/>
  <c r="F1591" i="2"/>
  <c r="E1591" i="2"/>
  <c r="D1591" i="2"/>
  <c r="C1591" i="2"/>
  <c r="B1591" i="2"/>
  <c r="A1591" i="2"/>
  <c r="P1590" i="2"/>
  <c r="O1590" i="2"/>
  <c r="N1590" i="2"/>
  <c r="M1590" i="2"/>
  <c r="L1590" i="2"/>
  <c r="K1590" i="2"/>
  <c r="J1590" i="2"/>
  <c r="I1590" i="2"/>
  <c r="H1590" i="2"/>
  <c r="G1590" i="2"/>
  <c r="F1590" i="2"/>
  <c r="E1590" i="2"/>
  <c r="D1590" i="2"/>
  <c r="C1590" i="2"/>
  <c r="B1590" i="2"/>
  <c r="A1590" i="2"/>
  <c r="P1589" i="2"/>
  <c r="O1589" i="2"/>
  <c r="N1589" i="2"/>
  <c r="M1589" i="2"/>
  <c r="L1589" i="2"/>
  <c r="K1589" i="2"/>
  <c r="J1589" i="2"/>
  <c r="I1589" i="2"/>
  <c r="H1589" i="2"/>
  <c r="G1589" i="2"/>
  <c r="F1589" i="2"/>
  <c r="E1589" i="2"/>
  <c r="D1589" i="2"/>
  <c r="C1589" i="2"/>
  <c r="B1589" i="2"/>
  <c r="A1589" i="2"/>
  <c r="P1588" i="2"/>
  <c r="O1588" i="2"/>
  <c r="N1588" i="2"/>
  <c r="M1588" i="2"/>
  <c r="L1588" i="2"/>
  <c r="K1588" i="2"/>
  <c r="J1588" i="2"/>
  <c r="I1588" i="2"/>
  <c r="H1588" i="2"/>
  <c r="G1588" i="2"/>
  <c r="F1588" i="2"/>
  <c r="E1588" i="2"/>
  <c r="D1588" i="2"/>
  <c r="C1588" i="2"/>
  <c r="B1588" i="2"/>
  <c r="A1588" i="2"/>
  <c r="P1587" i="2"/>
  <c r="O1587" i="2"/>
  <c r="N1587" i="2"/>
  <c r="M1587" i="2"/>
  <c r="L1587" i="2"/>
  <c r="K1587" i="2"/>
  <c r="J1587" i="2"/>
  <c r="I1587" i="2"/>
  <c r="H1587" i="2"/>
  <c r="G1587" i="2"/>
  <c r="F1587" i="2"/>
  <c r="E1587" i="2"/>
  <c r="D1587" i="2"/>
  <c r="C1587" i="2"/>
  <c r="B1587" i="2"/>
  <c r="A1587" i="2"/>
  <c r="P1586" i="2"/>
  <c r="O1586" i="2"/>
  <c r="N1586" i="2"/>
  <c r="M1586" i="2"/>
  <c r="L1586" i="2"/>
  <c r="K1586" i="2"/>
  <c r="J1586" i="2"/>
  <c r="I1586" i="2"/>
  <c r="H1586" i="2"/>
  <c r="G1586" i="2"/>
  <c r="F1586" i="2"/>
  <c r="E1586" i="2"/>
  <c r="D1586" i="2"/>
  <c r="C1586" i="2"/>
  <c r="B1586" i="2"/>
  <c r="A1586" i="2"/>
  <c r="P1585" i="2"/>
  <c r="O1585" i="2"/>
  <c r="N1585" i="2"/>
  <c r="M1585" i="2"/>
  <c r="L1585" i="2"/>
  <c r="K1585" i="2"/>
  <c r="J1585" i="2"/>
  <c r="I1585" i="2"/>
  <c r="H1585" i="2"/>
  <c r="G1585" i="2"/>
  <c r="F1585" i="2"/>
  <c r="E1585" i="2"/>
  <c r="D1585" i="2"/>
  <c r="C1585" i="2"/>
  <c r="B1585" i="2"/>
  <c r="A1585" i="2"/>
  <c r="P1584" i="2"/>
  <c r="O1584" i="2"/>
  <c r="N1584" i="2"/>
  <c r="M1584" i="2"/>
  <c r="L1584" i="2"/>
  <c r="K1584" i="2"/>
  <c r="J1584" i="2"/>
  <c r="I1584" i="2"/>
  <c r="H1584" i="2"/>
  <c r="G1584" i="2"/>
  <c r="F1584" i="2"/>
  <c r="E1584" i="2"/>
  <c r="D1584" i="2"/>
  <c r="C1584" i="2"/>
  <c r="B1584" i="2"/>
  <c r="A1584" i="2"/>
  <c r="P1583" i="2"/>
  <c r="O1583" i="2"/>
  <c r="N1583" i="2"/>
  <c r="M1583" i="2"/>
  <c r="L1583" i="2"/>
  <c r="K1583" i="2"/>
  <c r="J1583" i="2"/>
  <c r="I1583" i="2"/>
  <c r="H1583" i="2"/>
  <c r="G1583" i="2"/>
  <c r="F1583" i="2"/>
  <c r="E1583" i="2"/>
  <c r="D1583" i="2"/>
  <c r="C1583" i="2"/>
  <c r="B1583" i="2"/>
  <c r="A1583" i="2"/>
  <c r="P1582" i="2"/>
  <c r="O1582" i="2"/>
  <c r="N1582" i="2"/>
  <c r="M1582" i="2"/>
  <c r="L1582" i="2"/>
  <c r="K1582" i="2"/>
  <c r="J1582" i="2"/>
  <c r="I1582" i="2"/>
  <c r="H1582" i="2"/>
  <c r="G1582" i="2"/>
  <c r="F1582" i="2"/>
  <c r="E1582" i="2"/>
  <c r="D1582" i="2"/>
  <c r="C1582" i="2"/>
  <c r="B1582" i="2"/>
  <c r="A1582" i="2"/>
  <c r="P1581" i="2"/>
  <c r="O1581" i="2"/>
  <c r="N1581" i="2"/>
  <c r="M1581" i="2"/>
  <c r="L1581" i="2"/>
  <c r="K1581" i="2"/>
  <c r="J1581" i="2"/>
  <c r="I1581" i="2"/>
  <c r="H1581" i="2"/>
  <c r="G1581" i="2"/>
  <c r="F1581" i="2"/>
  <c r="E1581" i="2"/>
  <c r="D1581" i="2"/>
  <c r="C1581" i="2"/>
  <c r="B1581" i="2"/>
  <c r="A1581" i="2"/>
  <c r="P1580" i="2"/>
  <c r="O1580" i="2"/>
  <c r="N1580" i="2"/>
  <c r="M1580" i="2"/>
  <c r="L1580" i="2"/>
  <c r="K1580" i="2"/>
  <c r="J1580" i="2"/>
  <c r="I1580" i="2"/>
  <c r="H1580" i="2"/>
  <c r="G1580" i="2"/>
  <c r="F1580" i="2"/>
  <c r="E1580" i="2"/>
  <c r="D1580" i="2"/>
  <c r="C1580" i="2"/>
  <c r="B1580" i="2"/>
  <c r="A1580" i="2"/>
  <c r="P1579" i="2"/>
  <c r="O1579" i="2"/>
  <c r="N1579" i="2"/>
  <c r="M1579" i="2"/>
  <c r="L1579" i="2"/>
  <c r="K1579" i="2"/>
  <c r="J1579" i="2"/>
  <c r="I1579" i="2"/>
  <c r="H1579" i="2"/>
  <c r="G1579" i="2"/>
  <c r="F1579" i="2"/>
  <c r="E1579" i="2"/>
  <c r="D1579" i="2"/>
  <c r="C1579" i="2"/>
  <c r="B1579" i="2"/>
  <c r="A1579" i="2"/>
  <c r="P1578" i="2"/>
  <c r="O1578" i="2"/>
  <c r="N1578" i="2"/>
  <c r="M1578" i="2"/>
  <c r="L1578" i="2"/>
  <c r="K1578" i="2"/>
  <c r="J1578" i="2"/>
  <c r="I1578" i="2"/>
  <c r="H1578" i="2"/>
  <c r="G1578" i="2"/>
  <c r="F1578" i="2"/>
  <c r="E1578" i="2"/>
  <c r="D1578" i="2"/>
  <c r="C1578" i="2"/>
  <c r="B1578" i="2"/>
  <c r="A1578" i="2"/>
  <c r="P1577" i="2"/>
  <c r="O1577" i="2"/>
  <c r="N1577" i="2"/>
  <c r="M1577" i="2"/>
  <c r="L1577" i="2"/>
  <c r="K1577" i="2"/>
  <c r="J1577" i="2"/>
  <c r="I1577" i="2"/>
  <c r="H1577" i="2"/>
  <c r="G1577" i="2"/>
  <c r="F1577" i="2"/>
  <c r="E1577" i="2"/>
  <c r="D1577" i="2"/>
  <c r="C1577" i="2"/>
  <c r="B1577" i="2"/>
  <c r="A1577" i="2"/>
  <c r="P1576" i="2"/>
  <c r="O1576" i="2"/>
  <c r="N1576" i="2"/>
  <c r="M1576" i="2"/>
  <c r="L1576" i="2"/>
  <c r="K1576" i="2"/>
  <c r="J1576" i="2"/>
  <c r="I1576" i="2"/>
  <c r="H1576" i="2"/>
  <c r="G1576" i="2"/>
  <c r="F1576" i="2"/>
  <c r="E1576" i="2"/>
  <c r="D1576" i="2"/>
  <c r="C1576" i="2"/>
  <c r="B1576" i="2"/>
  <c r="A1576" i="2"/>
  <c r="P1575" i="2"/>
  <c r="O1575" i="2"/>
  <c r="N1575" i="2"/>
  <c r="M1575" i="2"/>
  <c r="L1575" i="2"/>
  <c r="K1575" i="2"/>
  <c r="J1575" i="2"/>
  <c r="I1575" i="2"/>
  <c r="H1575" i="2"/>
  <c r="G1575" i="2"/>
  <c r="F1575" i="2"/>
  <c r="E1575" i="2"/>
  <c r="D1575" i="2"/>
  <c r="C1575" i="2"/>
  <c r="B1575" i="2"/>
  <c r="A1575" i="2"/>
  <c r="P1574" i="2"/>
  <c r="O1574" i="2"/>
  <c r="N1574" i="2"/>
  <c r="M1574" i="2"/>
  <c r="L1574" i="2"/>
  <c r="K1574" i="2"/>
  <c r="J1574" i="2"/>
  <c r="I1574" i="2"/>
  <c r="H1574" i="2"/>
  <c r="G1574" i="2"/>
  <c r="F1574" i="2"/>
  <c r="E1574" i="2"/>
  <c r="D1574" i="2"/>
  <c r="C1574" i="2"/>
  <c r="B1574" i="2"/>
  <c r="A1574" i="2"/>
  <c r="P1573" i="2"/>
  <c r="O1573" i="2"/>
  <c r="N1573" i="2"/>
  <c r="M1573" i="2"/>
  <c r="L1573" i="2"/>
  <c r="K1573" i="2"/>
  <c r="J1573" i="2"/>
  <c r="I1573" i="2"/>
  <c r="H1573" i="2"/>
  <c r="G1573" i="2"/>
  <c r="F1573" i="2"/>
  <c r="E1573" i="2"/>
  <c r="D1573" i="2"/>
  <c r="C1573" i="2"/>
  <c r="B1573" i="2"/>
  <c r="A1573" i="2"/>
  <c r="P1572" i="2"/>
  <c r="O1572" i="2"/>
  <c r="N1572" i="2"/>
  <c r="M1572" i="2"/>
  <c r="L1572" i="2"/>
  <c r="K1572" i="2"/>
  <c r="J1572" i="2"/>
  <c r="I1572" i="2"/>
  <c r="H1572" i="2"/>
  <c r="G1572" i="2"/>
  <c r="F1572" i="2"/>
  <c r="E1572" i="2"/>
  <c r="D1572" i="2"/>
  <c r="C1572" i="2"/>
  <c r="B1572" i="2"/>
  <c r="A1572" i="2"/>
  <c r="P1571" i="2"/>
  <c r="O1571" i="2"/>
  <c r="N1571" i="2"/>
  <c r="M1571" i="2"/>
  <c r="L1571" i="2"/>
  <c r="K1571" i="2"/>
  <c r="J1571" i="2"/>
  <c r="I1571" i="2"/>
  <c r="H1571" i="2"/>
  <c r="G1571" i="2"/>
  <c r="F1571" i="2"/>
  <c r="E1571" i="2"/>
  <c r="D1571" i="2"/>
  <c r="C1571" i="2"/>
  <c r="B1571" i="2"/>
  <c r="A1571" i="2"/>
  <c r="P1570" i="2"/>
  <c r="O1570" i="2"/>
  <c r="N1570" i="2"/>
  <c r="M1570" i="2"/>
  <c r="L1570" i="2"/>
  <c r="K1570" i="2"/>
  <c r="J1570" i="2"/>
  <c r="I1570" i="2"/>
  <c r="H1570" i="2"/>
  <c r="G1570" i="2"/>
  <c r="F1570" i="2"/>
  <c r="E1570" i="2"/>
  <c r="D1570" i="2"/>
  <c r="C1570" i="2"/>
  <c r="B1570" i="2"/>
  <c r="A1570" i="2"/>
  <c r="P1569" i="2"/>
  <c r="O1569" i="2"/>
  <c r="N1569" i="2"/>
  <c r="M1569" i="2"/>
  <c r="L1569" i="2"/>
  <c r="K1569" i="2"/>
  <c r="J1569" i="2"/>
  <c r="I1569" i="2"/>
  <c r="H1569" i="2"/>
  <c r="G1569" i="2"/>
  <c r="F1569" i="2"/>
  <c r="E1569" i="2"/>
  <c r="D1569" i="2"/>
  <c r="C1569" i="2"/>
  <c r="B1569" i="2"/>
  <c r="A1569" i="2"/>
  <c r="P1568" i="2"/>
  <c r="O1568" i="2"/>
  <c r="N1568" i="2"/>
  <c r="M1568" i="2"/>
  <c r="L1568" i="2"/>
  <c r="K1568" i="2"/>
  <c r="J1568" i="2"/>
  <c r="I1568" i="2"/>
  <c r="H1568" i="2"/>
  <c r="G1568" i="2"/>
  <c r="F1568" i="2"/>
  <c r="E1568" i="2"/>
  <c r="D1568" i="2"/>
  <c r="C1568" i="2"/>
  <c r="B1568" i="2"/>
  <c r="A1568" i="2"/>
  <c r="P1567" i="2"/>
  <c r="O1567" i="2"/>
  <c r="N1567" i="2"/>
  <c r="M1567" i="2"/>
  <c r="L1567" i="2"/>
  <c r="K1567" i="2"/>
  <c r="J1567" i="2"/>
  <c r="I1567" i="2"/>
  <c r="H1567" i="2"/>
  <c r="G1567" i="2"/>
  <c r="F1567" i="2"/>
  <c r="E1567" i="2"/>
  <c r="D1567" i="2"/>
  <c r="C1567" i="2"/>
  <c r="B1567" i="2"/>
  <c r="A1567" i="2"/>
  <c r="P1566" i="2"/>
  <c r="O1566" i="2"/>
  <c r="N1566" i="2"/>
  <c r="M1566" i="2"/>
  <c r="L1566" i="2"/>
  <c r="K1566" i="2"/>
  <c r="J1566" i="2"/>
  <c r="I1566" i="2"/>
  <c r="H1566" i="2"/>
  <c r="G1566" i="2"/>
  <c r="F1566" i="2"/>
  <c r="E1566" i="2"/>
  <c r="D1566" i="2"/>
  <c r="C1566" i="2"/>
  <c r="B1566" i="2"/>
  <c r="A1566" i="2"/>
  <c r="P1565" i="2"/>
  <c r="O1565" i="2"/>
  <c r="N1565" i="2"/>
  <c r="M1565" i="2"/>
  <c r="L1565" i="2"/>
  <c r="K1565" i="2"/>
  <c r="J1565" i="2"/>
  <c r="I1565" i="2"/>
  <c r="H1565" i="2"/>
  <c r="G1565" i="2"/>
  <c r="F1565" i="2"/>
  <c r="E1565" i="2"/>
  <c r="D1565" i="2"/>
  <c r="C1565" i="2"/>
  <c r="B1565" i="2"/>
  <c r="A1565" i="2"/>
  <c r="P1564" i="2"/>
  <c r="O1564" i="2"/>
  <c r="N1564" i="2"/>
  <c r="M1564" i="2"/>
  <c r="L1564" i="2"/>
  <c r="K1564" i="2"/>
  <c r="J1564" i="2"/>
  <c r="I1564" i="2"/>
  <c r="H1564" i="2"/>
  <c r="G1564" i="2"/>
  <c r="F1564" i="2"/>
  <c r="E1564" i="2"/>
  <c r="D1564" i="2"/>
  <c r="C1564" i="2"/>
  <c r="B1564" i="2"/>
  <c r="A1564" i="2"/>
  <c r="P1563" i="2"/>
  <c r="O1563" i="2"/>
  <c r="N1563" i="2"/>
  <c r="M1563" i="2"/>
  <c r="L1563" i="2"/>
  <c r="K1563" i="2"/>
  <c r="J1563" i="2"/>
  <c r="I1563" i="2"/>
  <c r="H1563" i="2"/>
  <c r="G1563" i="2"/>
  <c r="F1563" i="2"/>
  <c r="E1563" i="2"/>
  <c r="D1563" i="2"/>
  <c r="C1563" i="2"/>
  <c r="B1563" i="2"/>
  <c r="A1563" i="2"/>
  <c r="P1562" i="2"/>
  <c r="O1562" i="2"/>
  <c r="N1562" i="2"/>
  <c r="M1562" i="2"/>
  <c r="L1562" i="2"/>
  <c r="K1562" i="2"/>
  <c r="J1562" i="2"/>
  <c r="I1562" i="2"/>
  <c r="H1562" i="2"/>
  <c r="G1562" i="2"/>
  <c r="F1562" i="2"/>
  <c r="E1562" i="2"/>
  <c r="D1562" i="2"/>
  <c r="C1562" i="2"/>
  <c r="B1562" i="2"/>
  <c r="A1562" i="2"/>
  <c r="P1561" i="2"/>
  <c r="O1561" i="2"/>
  <c r="N1561" i="2"/>
  <c r="M1561" i="2"/>
  <c r="L1561" i="2"/>
  <c r="K1561" i="2"/>
  <c r="J1561" i="2"/>
  <c r="I1561" i="2"/>
  <c r="H1561" i="2"/>
  <c r="G1561" i="2"/>
  <c r="F1561" i="2"/>
  <c r="E1561" i="2"/>
  <c r="D1561" i="2"/>
  <c r="C1561" i="2"/>
  <c r="B1561" i="2"/>
  <c r="A1561" i="2"/>
  <c r="P1560" i="2"/>
  <c r="O1560" i="2"/>
  <c r="N1560" i="2"/>
  <c r="M1560" i="2"/>
  <c r="L1560" i="2"/>
  <c r="K1560" i="2"/>
  <c r="J1560" i="2"/>
  <c r="I1560" i="2"/>
  <c r="H1560" i="2"/>
  <c r="G1560" i="2"/>
  <c r="F1560" i="2"/>
  <c r="E1560" i="2"/>
  <c r="D1560" i="2"/>
  <c r="C1560" i="2"/>
  <c r="B1560" i="2"/>
  <c r="A1560" i="2"/>
  <c r="P1559" i="2"/>
  <c r="O1559" i="2"/>
  <c r="N1559" i="2"/>
  <c r="M1559" i="2"/>
  <c r="L1559" i="2"/>
  <c r="K1559" i="2"/>
  <c r="J1559" i="2"/>
  <c r="I1559" i="2"/>
  <c r="H1559" i="2"/>
  <c r="G1559" i="2"/>
  <c r="F1559" i="2"/>
  <c r="E1559" i="2"/>
  <c r="D1559" i="2"/>
  <c r="C1559" i="2"/>
  <c r="B1559" i="2"/>
  <c r="A1559" i="2"/>
  <c r="P1558" i="2"/>
  <c r="O1558" i="2"/>
  <c r="N1558" i="2"/>
  <c r="M1558" i="2"/>
  <c r="L1558" i="2"/>
  <c r="K1558" i="2"/>
  <c r="J1558" i="2"/>
  <c r="I1558" i="2"/>
  <c r="H1558" i="2"/>
  <c r="G1558" i="2"/>
  <c r="F1558" i="2"/>
  <c r="E1558" i="2"/>
  <c r="D1558" i="2"/>
  <c r="C1558" i="2"/>
  <c r="B1558" i="2"/>
  <c r="A1558" i="2"/>
  <c r="P1557" i="2"/>
  <c r="O1557" i="2"/>
  <c r="N1557" i="2"/>
  <c r="M1557" i="2"/>
  <c r="L1557" i="2"/>
  <c r="K1557" i="2"/>
  <c r="J1557" i="2"/>
  <c r="I1557" i="2"/>
  <c r="H1557" i="2"/>
  <c r="G1557" i="2"/>
  <c r="F1557" i="2"/>
  <c r="E1557" i="2"/>
  <c r="D1557" i="2"/>
  <c r="C1557" i="2"/>
  <c r="B1557" i="2"/>
  <c r="A1557" i="2"/>
  <c r="P1556" i="2"/>
  <c r="O1556" i="2"/>
  <c r="N1556" i="2"/>
  <c r="M1556" i="2"/>
  <c r="L1556" i="2"/>
  <c r="K1556" i="2"/>
  <c r="J1556" i="2"/>
  <c r="I1556" i="2"/>
  <c r="H1556" i="2"/>
  <c r="G1556" i="2"/>
  <c r="F1556" i="2"/>
  <c r="E1556" i="2"/>
  <c r="D1556" i="2"/>
  <c r="C1556" i="2"/>
  <c r="B1556" i="2"/>
  <c r="A1556" i="2"/>
  <c r="P1555" i="2"/>
  <c r="O1555" i="2"/>
  <c r="N1555" i="2"/>
  <c r="M1555" i="2"/>
  <c r="L1555" i="2"/>
  <c r="K1555" i="2"/>
  <c r="J1555" i="2"/>
  <c r="I1555" i="2"/>
  <c r="H1555" i="2"/>
  <c r="G1555" i="2"/>
  <c r="F1555" i="2"/>
  <c r="E1555" i="2"/>
  <c r="D1555" i="2"/>
  <c r="C1555" i="2"/>
  <c r="B1555" i="2"/>
  <c r="A1555" i="2"/>
  <c r="P1554" i="2"/>
  <c r="O1554" i="2"/>
  <c r="N1554" i="2"/>
  <c r="M1554" i="2"/>
  <c r="L1554" i="2"/>
  <c r="K1554" i="2"/>
  <c r="J1554" i="2"/>
  <c r="I1554" i="2"/>
  <c r="H1554" i="2"/>
  <c r="G1554" i="2"/>
  <c r="F1554" i="2"/>
  <c r="E1554" i="2"/>
  <c r="D1554" i="2"/>
  <c r="C1554" i="2"/>
  <c r="B1554" i="2"/>
  <c r="A1554" i="2"/>
  <c r="P1553" i="2"/>
  <c r="O1553" i="2"/>
  <c r="N1553" i="2"/>
  <c r="M1553" i="2"/>
  <c r="L1553" i="2"/>
  <c r="K1553" i="2"/>
  <c r="J1553" i="2"/>
  <c r="I1553" i="2"/>
  <c r="H1553" i="2"/>
  <c r="G1553" i="2"/>
  <c r="F1553" i="2"/>
  <c r="E1553" i="2"/>
  <c r="D1553" i="2"/>
  <c r="C1553" i="2"/>
  <c r="B1553" i="2"/>
  <c r="A1553" i="2"/>
  <c r="P1552" i="2"/>
  <c r="O1552" i="2"/>
  <c r="N1552" i="2"/>
  <c r="M1552" i="2"/>
  <c r="L1552" i="2"/>
  <c r="K1552" i="2"/>
  <c r="J1552" i="2"/>
  <c r="I1552" i="2"/>
  <c r="H1552" i="2"/>
  <c r="G1552" i="2"/>
  <c r="F1552" i="2"/>
  <c r="E1552" i="2"/>
  <c r="D1552" i="2"/>
  <c r="C1552" i="2"/>
  <c r="B1552" i="2"/>
  <c r="A1552" i="2"/>
  <c r="P1551" i="2"/>
  <c r="O1551" i="2"/>
  <c r="N1551" i="2"/>
  <c r="M1551" i="2"/>
  <c r="L1551" i="2"/>
  <c r="K1551" i="2"/>
  <c r="J1551" i="2"/>
  <c r="I1551" i="2"/>
  <c r="H1551" i="2"/>
  <c r="G1551" i="2"/>
  <c r="F1551" i="2"/>
  <c r="E1551" i="2"/>
  <c r="D1551" i="2"/>
  <c r="C1551" i="2"/>
  <c r="B1551" i="2"/>
  <c r="A1551" i="2"/>
  <c r="P1550" i="2"/>
  <c r="O1550" i="2"/>
  <c r="N1550" i="2"/>
  <c r="M1550" i="2"/>
  <c r="L1550" i="2"/>
  <c r="K1550" i="2"/>
  <c r="J1550" i="2"/>
  <c r="I1550" i="2"/>
  <c r="H1550" i="2"/>
  <c r="G1550" i="2"/>
  <c r="F1550" i="2"/>
  <c r="E1550" i="2"/>
  <c r="D1550" i="2"/>
  <c r="C1550" i="2"/>
  <c r="B1550" i="2"/>
  <c r="A1550" i="2"/>
  <c r="P1549" i="2"/>
  <c r="O1549" i="2"/>
  <c r="N1549" i="2"/>
  <c r="M1549" i="2"/>
  <c r="L1549" i="2"/>
  <c r="K1549" i="2"/>
  <c r="J1549" i="2"/>
  <c r="I1549" i="2"/>
  <c r="H1549" i="2"/>
  <c r="G1549" i="2"/>
  <c r="F1549" i="2"/>
  <c r="E1549" i="2"/>
  <c r="D1549" i="2"/>
  <c r="C1549" i="2"/>
  <c r="B1549" i="2"/>
  <c r="A1549" i="2"/>
  <c r="P1548" i="2"/>
  <c r="O1548" i="2"/>
  <c r="N1548" i="2"/>
  <c r="M1548" i="2"/>
  <c r="L1548" i="2"/>
  <c r="K1548" i="2"/>
  <c r="J1548" i="2"/>
  <c r="I1548" i="2"/>
  <c r="H1548" i="2"/>
  <c r="G1548" i="2"/>
  <c r="F1548" i="2"/>
  <c r="E1548" i="2"/>
  <c r="D1548" i="2"/>
  <c r="C1548" i="2"/>
  <c r="B1548" i="2"/>
  <c r="A1548" i="2"/>
  <c r="P1547" i="2"/>
  <c r="O1547" i="2"/>
  <c r="N1547" i="2"/>
  <c r="M1547" i="2"/>
  <c r="L1547" i="2"/>
  <c r="K1547" i="2"/>
  <c r="J1547" i="2"/>
  <c r="I1547" i="2"/>
  <c r="H1547" i="2"/>
  <c r="G1547" i="2"/>
  <c r="F1547" i="2"/>
  <c r="E1547" i="2"/>
  <c r="D1547" i="2"/>
  <c r="C1547" i="2"/>
  <c r="B1547" i="2"/>
  <c r="A1547" i="2"/>
  <c r="P1546" i="2"/>
  <c r="O1546" i="2"/>
  <c r="N1546" i="2"/>
  <c r="M1546" i="2"/>
  <c r="L1546" i="2"/>
  <c r="K1546" i="2"/>
  <c r="J1546" i="2"/>
  <c r="I1546" i="2"/>
  <c r="H1546" i="2"/>
  <c r="G1546" i="2"/>
  <c r="F1546" i="2"/>
  <c r="E1546" i="2"/>
  <c r="D1546" i="2"/>
  <c r="C1546" i="2"/>
  <c r="B1546" i="2"/>
  <c r="A1546" i="2"/>
  <c r="P1545" i="2"/>
  <c r="O1545" i="2"/>
  <c r="N1545" i="2"/>
  <c r="M1545" i="2"/>
  <c r="L1545" i="2"/>
  <c r="K1545" i="2"/>
  <c r="J1545" i="2"/>
  <c r="I1545" i="2"/>
  <c r="H1545" i="2"/>
  <c r="G1545" i="2"/>
  <c r="F1545" i="2"/>
  <c r="E1545" i="2"/>
  <c r="D1545" i="2"/>
  <c r="C1545" i="2"/>
  <c r="B1545" i="2"/>
  <c r="A1545" i="2"/>
  <c r="P1544" i="2"/>
  <c r="O1544" i="2"/>
  <c r="N1544" i="2"/>
  <c r="M1544" i="2"/>
  <c r="L1544" i="2"/>
  <c r="K1544" i="2"/>
  <c r="J1544" i="2"/>
  <c r="I1544" i="2"/>
  <c r="H1544" i="2"/>
  <c r="G1544" i="2"/>
  <c r="F1544" i="2"/>
  <c r="E1544" i="2"/>
  <c r="D1544" i="2"/>
  <c r="C1544" i="2"/>
  <c r="B1544" i="2"/>
  <c r="A1544" i="2"/>
  <c r="P1543" i="2"/>
  <c r="O1543" i="2"/>
  <c r="N1543" i="2"/>
  <c r="M1543" i="2"/>
  <c r="L1543" i="2"/>
  <c r="K1543" i="2"/>
  <c r="J1543" i="2"/>
  <c r="I1543" i="2"/>
  <c r="H1543" i="2"/>
  <c r="G1543" i="2"/>
  <c r="F1543" i="2"/>
  <c r="E1543" i="2"/>
  <c r="D1543" i="2"/>
  <c r="C1543" i="2"/>
  <c r="B1543" i="2"/>
  <c r="A1543" i="2"/>
  <c r="P1542" i="2"/>
  <c r="O1542" i="2"/>
  <c r="N1542" i="2"/>
  <c r="M1542" i="2"/>
  <c r="L1542" i="2"/>
  <c r="K1542" i="2"/>
  <c r="J1542" i="2"/>
  <c r="I1542" i="2"/>
  <c r="H1542" i="2"/>
  <c r="G1542" i="2"/>
  <c r="F1542" i="2"/>
  <c r="E1542" i="2"/>
  <c r="D1542" i="2"/>
  <c r="C1542" i="2"/>
  <c r="B1542" i="2"/>
  <c r="A1542" i="2"/>
  <c r="P1541" i="2"/>
  <c r="O1541" i="2"/>
  <c r="N1541" i="2"/>
  <c r="M1541" i="2"/>
  <c r="L1541" i="2"/>
  <c r="K1541" i="2"/>
  <c r="J1541" i="2"/>
  <c r="I1541" i="2"/>
  <c r="H1541" i="2"/>
  <c r="G1541" i="2"/>
  <c r="F1541" i="2"/>
  <c r="E1541" i="2"/>
  <c r="D1541" i="2"/>
  <c r="C1541" i="2"/>
  <c r="B1541" i="2"/>
  <c r="A1541" i="2"/>
  <c r="P1540" i="2"/>
  <c r="O1540" i="2"/>
  <c r="N1540" i="2"/>
  <c r="M1540" i="2"/>
  <c r="L1540" i="2"/>
  <c r="K1540" i="2"/>
  <c r="J1540" i="2"/>
  <c r="I1540" i="2"/>
  <c r="H1540" i="2"/>
  <c r="G1540" i="2"/>
  <c r="F1540" i="2"/>
  <c r="E1540" i="2"/>
  <c r="D1540" i="2"/>
  <c r="C1540" i="2"/>
  <c r="B1540" i="2"/>
  <c r="A1540" i="2"/>
  <c r="P1539" i="2"/>
  <c r="O1539" i="2"/>
  <c r="N1539" i="2"/>
  <c r="M1539" i="2"/>
  <c r="L1539" i="2"/>
  <c r="K1539" i="2"/>
  <c r="J1539" i="2"/>
  <c r="I1539" i="2"/>
  <c r="H1539" i="2"/>
  <c r="G1539" i="2"/>
  <c r="F1539" i="2"/>
  <c r="E1539" i="2"/>
  <c r="D1539" i="2"/>
  <c r="C1539" i="2"/>
  <c r="B1539" i="2"/>
  <c r="A1539" i="2"/>
  <c r="P1538" i="2"/>
  <c r="O1538" i="2"/>
  <c r="N1538" i="2"/>
  <c r="M1538" i="2"/>
  <c r="L1538" i="2"/>
  <c r="K1538" i="2"/>
  <c r="J1538" i="2"/>
  <c r="I1538" i="2"/>
  <c r="H1538" i="2"/>
  <c r="G1538" i="2"/>
  <c r="F1538" i="2"/>
  <c r="E1538" i="2"/>
  <c r="D1538" i="2"/>
  <c r="C1538" i="2"/>
  <c r="B1538" i="2"/>
  <c r="A1538" i="2"/>
  <c r="P1537" i="2"/>
  <c r="O1537" i="2"/>
  <c r="N1537" i="2"/>
  <c r="M1537" i="2"/>
  <c r="L1537" i="2"/>
  <c r="K1537" i="2"/>
  <c r="J1537" i="2"/>
  <c r="I1537" i="2"/>
  <c r="H1537" i="2"/>
  <c r="G1537" i="2"/>
  <c r="F1537" i="2"/>
  <c r="E1537" i="2"/>
  <c r="D1537" i="2"/>
  <c r="C1537" i="2"/>
  <c r="B1537" i="2"/>
  <c r="A1537" i="2"/>
  <c r="P1536" i="2"/>
  <c r="O1536" i="2"/>
  <c r="N1536" i="2"/>
  <c r="M1536" i="2"/>
  <c r="L1536" i="2"/>
  <c r="K1536" i="2"/>
  <c r="J1536" i="2"/>
  <c r="I1536" i="2"/>
  <c r="H1536" i="2"/>
  <c r="G1536" i="2"/>
  <c r="F1536" i="2"/>
  <c r="E1536" i="2"/>
  <c r="D1536" i="2"/>
  <c r="C1536" i="2"/>
  <c r="B1536" i="2"/>
  <c r="A1536" i="2"/>
  <c r="P1535" i="2"/>
  <c r="O1535" i="2"/>
  <c r="N1535" i="2"/>
  <c r="M1535" i="2"/>
  <c r="L1535" i="2"/>
  <c r="K1535" i="2"/>
  <c r="J1535" i="2"/>
  <c r="I1535" i="2"/>
  <c r="H1535" i="2"/>
  <c r="G1535" i="2"/>
  <c r="F1535" i="2"/>
  <c r="E1535" i="2"/>
  <c r="D1535" i="2"/>
  <c r="C1535" i="2"/>
  <c r="B1535" i="2"/>
  <c r="A1535" i="2"/>
  <c r="P1534" i="2"/>
  <c r="O1534" i="2"/>
  <c r="N1534" i="2"/>
  <c r="M1534" i="2"/>
  <c r="L1534" i="2"/>
  <c r="K1534" i="2"/>
  <c r="J1534" i="2"/>
  <c r="I1534" i="2"/>
  <c r="H1534" i="2"/>
  <c r="G1534" i="2"/>
  <c r="F1534" i="2"/>
  <c r="E1534" i="2"/>
  <c r="D1534" i="2"/>
  <c r="C1534" i="2"/>
  <c r="B1534" i="2"/>
  <c r="A1534" i="2"/>
  <c r="P1533" i="2"/>
  <c r="O1533" i="2"/>
  <c r="N1533" i="2"/>
  <c r="M1533" i="2"/>
  <c r="L1533" i="2"/>
  <c r="K1533" i="2"/>
  <c r="J1533" i="2"/>
  <c r="I1533" i="2"/>
  <c r="H1533" i="2"/>
  <c r="G1533" i="2"/>
  <c r="F1533" i="2"/>
  <c r="E1533" i="2"/>
  <c r="D1533" i="2"/>
  <c r="C1533" i="2"/>
  <c r="B1533" i="2"/>
  <c r="A1533" i="2"/>
  <c r="P1532" i="2"/>
  <c r="O1532" i="2"/>
  <c r="N1532" i="2"/>
  <c r="M1532" i="2"/>
  <c r="L1532" i="2"/>
  <c r="K1532" i="2"/>
  <c r="J1532" i="2"/>
  <c r="I1532" i="2"/>
  <c r="H1532" i="2"/>
  <c r="G1532" i="2"/>
  <c r="F1532" i="2"/>
  <c r="E1532" i="2"/>
  <c r="D1532" i="2"/>
  <c r="C1532" i="2"/>
  <c r="B1532" i="2"/>
  <c r="A1532" i="2"/>
  <c r="P1531" i="2"/>
  <c r="O1531" i="2"/>
  <c r="N1531" i="2"/>
  <c r="M1531" i="2"/>
  <c r="L1531" i="2"/>
  <c r="K1531" i="2"/>
  <c r="J1531" i="2"/>
  <c r="I1531" i="2"/>
  <c r="H1531" i="2"/>
  <c r="G1531" i="2"/>
  <c r="F1531" i="2"/>
  <c r="E1531" i="2"/>
  <c r="D1531" i="2"/>
  <c r="C1531" i="2"/>
  <c r="B1531" i="2"/>
  <c r="A1531" i="2"/>
  <c r="P1530" i="2"/>
  <c r="O1530" i="2"/>
  <c r="N1530" i="2"/>
  <c r="M1530" i="2"/>
  <c r="L1530" i="2"/>
  <c r="K1530" i="2"/>
  <c r="J1530" i="2"/>
  <c r="I1530" i="2"/>
  <c r="H1530" i="2"/>
  <c r="G1530" i="2"/>
  <c r="F1530" i="2"/>
  <c r="E1530" i="2"/>
  <c r="D1530" i="2"/>
  <c r="C1530" i="2"/>
  <c r="B1530" i="2"/>
  <c r="A1530" i="2"/>
  <c r="P1529" i="2"/>
  <c r="O1529" i="2"/>
  <c r="N1529" i="2"/>
  <c r="M1529" i="2"/>
  <c r="L1529" i="2"/>
  <c r="K1529" i="2"/>
  <c r="J1529" i="2"/>
  <c r="I1529" i="2"/>
  <c r="H1529" i="2"/>
  <c r="G1529" i="2"/>
  <c r="F1529" i="2"/>
  <c r="E1529" i="2"/>
  <c r="D1529" i="2"/>
  <c r="C1529" i="2"/>
  <c r="B1529" i="2"/>
  <c r="A1529" i="2"/>
  <c r="P1528" i="2"/>
  <c r="O1528" i="2"/>
  <c r="N1528" i="2"/>
  <c r="M1528" i="2"/>
  <c r="L1528" i="2"/>
  <c r="K1528" i="2"/>
  <c r="J1528" i="2"/>
  <c r="I1528" i="2"/>
  <c r="H1528" i="2"/>
  <c r="G1528" i="2"/>
  <c r="F1528" i="2"/>
  <c r="E1528" i="2"/>
  <c r="D1528" i="2"/>
  <c r="C1528" i="2"/>
  <c r="B1528" i="2"/>
  <c r="A1528" i="2"/>
  <c r="P1527" i="2"/>
  <c r="O1527" i="2"/>
  <c r="N1527" i="2"/>
  <c r="M1527" i="2"/>
  <c r="L1527" i="2"/>
  <c r="K1527" i="2"/>
  <c r="J1527" i="2"/>
  <c r="I1527" i="2"/>
  <c r="H1527" i="2"/>
  <c r="G1527" i="2"/>
  <c r="F1527" i="2"/>
  <c r="E1527" i="2"/>
  <c r="D1527" i="2"/>
  <c r="C1527" i="2"/>
  <c r="B1527" i="2"/>
  <c r="A1527" i="2"/>
  <c r="P1526" i="2"/>
  <c r="O1526" i="2"/>
  <c r="N1526" i="2"/>
  <c r="M1526" i="2"/>
  <c r="L1526" i="2"/>
  <c r="K1526" i="2"/>
  <c r="J1526" i="2"/>
  <c r="I1526" i="2"/>
  <c r="H1526" i="2"/>
  <c r="G1526" i="2"/>
  <c r="F1526" i="2"/>
  <c r="E1526" i="2"/>
  <c r="D1526" i="2"/>
  <c r="C1526" i="2"/>
  <c r="B1526" i="2"/>
  <c r="A1526" i="2"/>
  <c r="P1525" i="2"/>
  <c r="O1525" i="2"/>
  <c r="N1525" i="2"/>
  <c r="M1525" i="2"/>
  <c r="L1525" i="2"/>
  <c r="K1525" i="2"/>
  <c r="J1525" i="2"/>
  <c r="I1525" i="2"/>
  <c r="H1525" i="2"/>
  <c r="G1525" i="2"/>
  <c r="F1525" i="2"/>
  <c r="E1525" i="2"/>
  <c r="D1525" i="2"/>
  <c r="C1525" i="2"/>
  <c r="B1525" i="2"/>
  <c r="A1525" i="2"/>
  <c r="P1524" i="2"/>
  <c r="O1524" i="2"/>
  <c r="N1524" i="2"/>
  <c r="M1524" i="2"/>
  <c r="L1524" i="2"/>
  <c r="K1524" i="2"/>
  <c r="J1524" i="2"/>
  <c r="I1524" i="2"/>
  <c r="H1524" i="2"/>
  <c r="G1524" i="2"/>
  <c r="F1524" i="2"/>
  <c r="E1524" i="2"/>
  <c r="D1524" i="2"/>
  <c r="C1524" i="2"/>
  <c r="B1524" i="2"/>
  <c r="A1524" i="2"/>
  <c r="P1523" i="2"/>
  <c r="O1523" i="2"/>
  <c r="N1523" i="2"/>
  <c r="M1523" i="2"/>
  <c r="L1523" i="2"/>
  <c r="K1523" i="2"/>
  <c r="J1523" i="2"/>
  <c r="I1523" i="2"/>
  <c r="H1523" i="2"/>
  <c r="G1523" i="2"/>
  <c r="F1523" i="2"/>
  <c r="E1523" i="2"/>
  <c r="D1523" i="2"/>
  <c r="C1523" i="2"/>
  <c r="B1523" i="2"/>
  <c r="A1523" i="2"/>
  <c r="P1522" i="2"/>
  <c r="O1522" i="2"/>
  <c r="N1522" i="2"/>
  <c r="M1522" i="2"/>
  <c r="L1522" i="2"/>
  <c r="K1522" i="2"/>
  <c r="J1522" i="2"/>
  <c r="I1522" i="2"/>
  <c r="H1522" i="2"/>
  <c r="G1522" i="2"/>
  <c r="F1522" i="2"/>
  <c r="E1522" i="2"/>
  <c r="D1522" i="2"/>
  <c r="C1522" i="2"/>
  <c r="B1522" i="2"/>
  <c r="A1522" i="2"/>
  <c r="P1521" i="2"/>
  <c r="O1521" i="2"/>
  <c r="N1521" i="2"/>
  <c r="M1521" i="2"/>
  <c r="L1521" i="2"/>
  <c r="K1521" i="2"/>
  <c r="J1521" i="2"/>
  <c r="I1521" i="2"/>
  <c r="H1521" i="2"/>
  <c r="G1521" i="2"/>
  <c r="F1521" i="2"/>
  <c r="E1521" i="2"/>
  <c r="D1521" i="2"/>
  <c r="C1521" i="2"/>
  <c r="B1521" i="2"/>
  <c r="A1521" i="2"/>
  <c r="P1520" i="2"/>
  <c r="O1520" i="2"/>
  <c r="N1520" i="2"/>
  <c r="M1520" i="2"/>
  <c r="L1520" i="2"/>
  <c r="K1520" i="2"/>
  <c r="J1520" i="2"/>
  <c r="I1520" i="2"/>
  <c r="H1520" i="2"/>
  <c r="G1520" i="2"/>
  <c r="F1520" i="2"/>
  <c r="E1520" i="2"/>
  <c r="D1520" i="2"/>
  <c r="C1520" i="2"/>
  <c r="B1520" i="2"/>
  <c r="A1520" i="2"/>
  <c r="P1519" i="2"/>
  <c r="O1519" i="2"/>
  <c r="N1519" i="2"/>
  <c r="M1519" i="2"/>
  <c r="L1519" i="2"/>
  <c r="K1519" i="2"/>
  <c r="J1519" i="2"/>
  <c r="I1519" i="2"/>
  <c r="H1519" i="2"/>
  <c r="G1519" i="2"/>
  <c r="F1519" i="2"/>
  <c r="E1519" i="2"/>
  <c r="D1519" i="2"/>
  <c r="C1519" i="2"/>
  <c r="B1519" i="2"/>
  <c r="A1519" i="2"/>
  <c r="P1518" i="2"/>
  <c r="O1518" i="2"/>
  <c r="N1518" i="2"/>
  <c r="M1518" i="2"/>
  <c r="L1518" i="2"/>
  <c r="K1518" i="2"/>
  <c r="J1518" i="2"/>
  <c r="I1518" i="2"/>
  <c r="H1518" i="2"/>
  <c r="G1518" i="2"/>
  <c r="F1518" i="2"/>
  <c r="E1518" i="2"/>
  <c r="D1518" i="2"/>
  <c r="C1518" i="2"/>
  <c r="B1518" i="2"/>
  <c r="A1518" i="2"/>
  <c r="P1517" i="2"/>
  <c r="O1517" i="2"/>
  <c r="N1517" i="2"/>
  <c r="M1517" i="2"/>
  <c r="L1517" i="2"/>
  <c r="K1517" i="2"/>
  <c r="J1517" i="2"/>
  <c r="I1517" i="2"/>
  <c r="H1517" i="2"/>
  <c r="G1517" i="2"/>
  <c r="F1517" i="2"/>
  <c r="E1517" i="2"/>
  <c r="D1517" i="2"/>
  <c r="C1517" i="2"/>
  <c r="B1517" i="2"/>
  <c r="A1517" i="2"/>
  <c r="P1516" i="2"/>
  <c r="O1516" i="2"/>
  <c r="N1516" i="2"/>
  <c r="M1516" i="2"/>
  <c r="L1516" i="2"/>
  <c r="K1516" i="2"/>
  <c r="J1516" i="2"/>
  <c r="I1516" i="2"/>
  <c r="H1516" i="2"/>
  <c r="G1516" i="2"/>
  <c r="F1516" i="2"/>
  <c r="E1516" i="2"/>
  <c r="D1516" i="2"/>
  <c r="C1516" i="2"/>
  <c r="B1516" i="2"/>
  <c r="A1516" i="2"/>
  <c r="P1515" i="2"/>
  <c r="O1515" i="2"/>
  <c r="N1515" i="2"/>
  <c r="M1515" i="2"/>
  <c r="L1515" i="2"/>
  <c r="K1515" i="2"/>
  <c r="J1515" i="2"/>
  <c r="I1515" i="2"/>
  <c r="H1515" i="2"/>
  <c r="G1515" i="2"/>
  <c r="F1515" i="2"/>
  <c r="E1515" i="2"/>
  <c r="D1515" i="2"/>
  <c r="C1515" i="2"/>
  <c r="B1515" i="2"/>
  <c r="A1515" i="2"/>
  <c r="P1514" i="2"/>
  <c r="O1514" i="2"/>
  <c r="N1514" i="2"/>
  <c r="M1514" i="2"/>
  <c r="L1514" i="2"/>
  <c r="K1514" i="2"/>
  <c r="J1514" i="2"/>
  <c r="I1514" i="2"/>
  <c r="H1514" i="2"/>
  <c r="G1514" i="2"/>
  <c r="F1514" i="2"/>
  <c r="E1514" i="2"/>
  <c r="D1514" i="2"/>
  <c r="C1514" i="2"/>
  <c r="B1514" i="2"/>
  <c r="A1514" i="2"/>
  <c r="P1513" i="2"/>
  <c r="O1513" i="2"/>
  <c r="N1513" i="2"/>
  <c r="M1513" i="2"/>
  <c r="L1513" i="2"/>
  <c r="K1513" i="2"/>
  <c r="J1513" i="2"/>
  <c r="I1513" i="2"/>
  <c r="H1513" i="2"/>
  <c r="G1513" i="2"/>
  <c r="F1513" i="2"/>
  <c r="E1513" i="2"/>
  <c r="D1513" i="2"/>
  <c r="C1513" i="2"/>
  <c r="B1513" i="2"/>
  <c r="A1513" i="2"/>
  <c r="P1512" i="2"/>
  <c r="O1512" i="2"/>
  <c r="N1512" i="2"/>
  <c r="M1512" i="2"/>
  <c r="L1512" i="2"/>
  <c r="K1512" i="2"/>
  <c r="J1512" i="2"/>
  <c r="I1512" i="2"/>
  <c r="H1512" i="2"/>
  <c r="G1512" i="2"/>
  <c r="F1512" i="2"/>
  <c r="E1512" i="2"/>
  <c r="D1512" i="2"/>
  <c r="C1512" i="2"/>
  <c r="B1512" i="2"/>
  <c r="A1512" i="2"/>
  <c r="P1511" i="2"/>
  <c r="O1511" i="2"/>
  <c r="N1511" i="2"/>
  <c r="M1511" i="2"/>
  <c r="L1511" i="2"/>
  <c r="K1511" i="2"/>
  <c r="J1511" i="2"/>
  <c r="I1511" i="2"/>
  <c r="H1511" i="2"/>
  <c r="G1511" i="2"/>
  <c r="F1511" i="2"/>
  <c r="E1511" i="2"/>
  <c r="D1511" i="2"/>
  <c r="C1511" i="2"/>
  <c r="B1511" i="2"/>
  <c r="A1511" i="2"/>
  <c r="P1510" i="2"/>
  <c r="O1510" i="2"/>
  <c r="N1510" i="2"/>
  <c r="M1510" i="2"/>
  <c r="L1510" i="2"/>
  <c r="K1510" i="2"/>
  <c r="J1510" i="2"/>
  <c r="I1510" i="2"/>
  <c r="H1510" i="2"/>
  <c r="G1510" i="2"/>
  <c r="F1510" i="2"/>
  <c r="E1510" i="2"/>
  <c r="D1510" i="2"/>
  <c r="C1510" i="2"/>
  <c r="B1510" i="2"/>
  <c r="A1510" i="2"/>
  <c r="P1509" i="2"/>
  <c r="O1509" i="2"/>
  <c r="N1509" i="2"/>
  <c r="M1509" i="2"/>
  <c r="L1509" i="2"/>
  <c r="K1509" i="2"/>
  <c r="J1509" i="2"/>
  <c r="I1509" i="2"/>
  <c r="H1509" i="2"/>
  <c r="G1509" i="2"/>
  <c r="F1509" i="2"/>
  <c r="E1509" i="2"/>
  <c r="D1509" i="2"/>
  <c r="C1509" i="2"/>
  <c r="B1509" i="2"/>
  <c r="A1509" i="2"/>
  <c r="P1508" i="2"/>
  <c r="O1508" i="2"/>
  <c r="N1508" i="2"/>
  <c r="M1508" i="2"/>
  <c r="L1508" i="2"/>
  <c r="K1508" i="2"/>
  <c r="J1508" i="2"/>
  <c r="I1508" i="2"/>
  <c r="H1508" i="2"/>
  <c r="G1508" i="2"/>
  <c r="F1508" i="2"/>
  <c r="E1508" i="2"/>
  <c r="D1508" i="2"/>
  <c r="C1508" i="2"/>
  <c r="B1508" i="2"/>
  <c r="A1508" i="2"/>
  <c r="P1507" i="2"/>
  <c r="O1507" i="2"/>
  <c r="N1507" i="2"/>
  <c r="M1507" i="2"/>
  <c r="L1507" i="2"/>
  <c r="K1507" i="2"/>
  <c r="J1507" i="2"/>
  <c r="I1507" i="2"/>
  <c r="H1507" i="2"/>
  <c r="G1507" i="2"/>
  <c r="F1507" i="2"/>
  <c r="E1507" i="2"/>
  <c r="D1507" i="2"/>
  <c r="C1507" i="2"/>
  <c r="B1507" i="2"/>
  <c r="A1507" i="2"/>
  <c r="P1506" i="2"/>
  <c r="O1506" i="2"/>
  <c r="N1506" i="2"/>
  <c r="M1506" i="2"/>
  <c r="L1506" i="2"/>
  <c r="K1506" i="2"/>
  <c r="J1506" i="2"/>
  <c r="I1506" i="2"/>
  <c r="H1506" i="2"/>
  <c r="G1506" i="2"/>
  <c r="F1506" i="2"/>
  <c r="E1506" i="2"/>
  <c r="D1506" i="2"/>
  <c r="C1506" i="2"/>
  <c r="B1506" i="2"/>
  <c r="A1506" i="2"/>
  <c r="P1505" i="2"/>
  <c r="O1505" i="2"/>
  <c r="N1505" i="2"/>
  <c r="M1505" i="2"/>
  <c r="L1505" i="2"/>
  <c r="K1505" i="2"/>
  <c r="J1505" i="2"/>
  <c r="I1505" i="2"/>
  <c r="H1505" i="2"/>
  <c r="G1505" i="2"/>
  <c r="F1505" i="2"/>
  <c r="E1505" i="2"/>
  <c r="D1505" i="2"/>
  <c r="C1505" i="2"/>
  <c r="B1505" i="2"/>
  <c r="A1505" i="2"/>
  <c r="P1504" i="2"/>
  <c r="O1504" i="2"/>
  <c r="N1504" i="2"/>
  <c r="M1504" i="2"/>
  <c r="L1504" i="2"/>
  <c r="K1504" i="2"/>
  <c r="J1504" i="2"/>
  <c r="I1504" i="2"/>
  <c r="H1504" i="2"/>
  <c r="G1504" i="2"/>
  <c r="F1504" i="2"/>
  <c r="E1504" i="2"/>
  <c r="D1504" i="2"/>
  <c r="C1504" i="2"/>
  <c r="B1504" i="2"/>
  <c r="A1504" i="2"/>
  <c r="P1503" i="2"/>
  <c r="O1503" i="2"/>
  <c r="N1503" i="2"/>
  <c r="M1503" i="2"/>
  <c r="L1503" i="2"/>
  <c r="K1503" i="2"/>
  <c r="J1503" i="2"/>
  <c r="I1503" i="2"/>
  <c r="H1503" i="2"/>
  <c r="G1503" i="2"/>
  <c r="F1503" i="2"/>
  <c r="E1503" i="2"/>
  <c r="D1503" i="2"/>
  <c r="C1503" i="2"/>
  <c r="B1503" i="2"/>
  <c r="A1503" i="2"/>
  <c r="P1502" i="2"/>
  <c r="O1502" i="2"/>
  <c r="N1502" i="2"/>
  <c r="M1502" i="2"/>
  <c r="L1502" i="2"/>
  <c r="K1502" i="2"/>
  <c r="J1502" i="2"/>
  <c r="I1502" i="2"/>
  <c r="H1502" i="2"/>
  <c r="G1502" i="2"/>
  <c r="F1502" i="2"/>
  <c r="E1502" i="2"/>
  <c r="D1502" i="2"/>
  <c r="C1502" i="2"/>
  <c r="B1502" i="2"/>
  <c r="A1502" i="2"/>
  <c r="P1501" i="2"/>
  <c r="O1501" i="2"/>
  <c r="N1501" i="2"/>
  <c r="M1501" i="2"/>
  <c r="L1501" i="2"/>
  <c r="K1501" i="2"/>
  <c r="J1501" i="2"/>
  <c r="I1501" i="2"/>
  <c r="H1501" i="2"/>
  <c r="G1501" i="2"/>
  <c r="F1501" i="2"/>
  <c r="E1501" i="2"/>
  <c r="D1501" i="2"/>
  <c r="C1501" i="2"/>
  <c r="B1501" i="2"/>
  <c r="A1501" i="2"/>
  <c r="P1500" i="2"/>
  <c r="O1500" i="2"/>
  <c r="N1500" i="2"/>
  <c r="M1500" i="2"/>
  <c r="L1500" i="2"/>
  <c r="K1500" i="2"/>
  <c r="J1500" i="2"/>
  <c r="I1500" i="2"/>
  <c r="H1500" i="2"/>
  <c r="G1500" i="2"/>
  <c r="F1500" i="2"/>
  <c r="E1500" i="2"/>
  <c r="D1500" i="2"/>
  <c r="C1500" i="2"/>
  <c r="B1500" i="2"/>
  <c r="A1500" i="2"/>
  <c r="P1499" i="2"/>
  <c r="O1499" i="2"/>
  <c r="N1499" i="2"/>
  <c r="M1499" i="2"/>
  <c r="L1499" i="2"/>
  <c r="K1499" i="2"/>
  <c r="J1499" i="2"/>
  <c r="I1499" i="2"/>
  <c r="H1499" i="2"/>
  <c r="G1499" i="2"/>
  <c r="F1499" i="2"/>
  <c r="E1499" i="2"/>
  <c r="D1499" i="2"/>
  <c r="C1499" i="2"/>
  <c r="B1499" i="2"/>
  <c r="A1499" i="2"/>
  <c r="P1498" i="2"/>
  <c r="O1498" i="2"/>
  <c r="N1498" i="2"/>
  <c r="M1498" i="2"/>
  <c r="L1498" i="2"/>
  <c r="K1498" i="2"/>
  <c r="J1498" i="2"/>
  <c r="I1498" i="2"/>
  <c r="H1498" i="2"/>
  <c r="G1498" i="2"/>
  <c r="F1498" i="2"/>
  <c r="E1498" i="2"/>
  <c r="D1498" i="2"/>
  <c r="C1498" i="2"/>
  <c r="B1498" i="2"/>
  <c r="A1498" i="2"/>
  <c r="P1497" i="2"/>
  <c r="O1497" i="2"/>
  <c r="N1497" i="2"/>
  <c r="M1497" i="2"/>
  <c r="L1497" i="2"/>
  <c r="K1497" i="2"/>
  <c r="J1497" i="2"/>
  <c r="I1497" i="2"/>
  <c r="H1497" i="2"/>
  <c r="G1497" i="2"/>
  <c r="F1497" i="2"/>
  <c r="E1497" i="2"/>
  <c r="D1497" i="2"/>
  <c r="C1497" i="2"/>
  <c r="B1497" i="2"/>
  <c r="A1497" i="2"/>
  <c r="P1496" i="2"/>
  <c r="O1496" i="2"/>
  <c r="N1496" i="2"/>
  <c r="M1496" i="2"/>
  <c r="L1496" i="2"/>
  <c r="K1496" i="2"/>
  <c r="J1496" i="2"/>
  <c r="I1496" i="2"/>
  <c r="H1496" i="2"/>
  <c r="G1496" i="2"/>
  <c r="F1496" i="2"/>
  <c r="E1496" i="2"/>
  <c r="D1496" i="2"/>
  <c r="C1496" i="2"/>
  <c r="B1496" i="2"/>
  <c r="A1496" i="2"/>
  <c r="P1495" i="2"/>
  <c r="O1495" i="2"/>
  <c r="N1495" i="2"/>
  <c r="M1495" i="2"/>
  <c r="L1495" i="2"/>
  <c r="K1495" i="2"/>
  <c r="J1495" i="2"/>
  <c r="I1495" i="2"/>
  <c r="H1495" i="2"/>
  <c r="G1495" i="2"/>
  <c r="F1495" i="2"/>
  <c r="E1495" i="2"/>
  <c r="D1495" i="2"/>
  <c r="C1495" i="2"/>
  <c r="B1495" i="2"/>
  <c r="A1495" i="2"/>
  <c r="P1494" i="2"/>
  <c r="O1494" i="2"/>
  <c r="N1494" i="2"/>
  <c r="M1494" i="2"/>
  <c r="L1494" i="2"/>
  <c r="K1494" i="2"/>
  <c r="J1494" i="2"/>
  <c r="I1494" i="2"/>
  <c r="H1494" i="2"/>
  <c r="G1494" i="2"/>
  <c r="F1494" i="2"/>
  <c r="E1494" i="2"/>
  <c r="D1494" i="2"/>
  <c r="C1494" i="2"/>
  <c r="B1494" i="2"/>
  <c r="A1494" i="2"/>
  <c r="P1493" i="2"/>
  <c r="O1493" i="2"/>
  <c r="N1493" i="2"/>
  <c r="M1493" i="2"/>
  <c r="L1493" i="2"/>
  <c r="K1493" i="2"/>
  <c r="J1493" i="2"/>
  <c r="I1493" i="2"/>
  <c r="H1493" i="2"/>
  <c r="G1493" i="2"/>
  <c r="F1493" i="2"/>
  <c r="E1493" i="2"/>
  <c r="D1493" i="2"/>
  <c r="C1493" i="2"/>
  <c r="B1493" i="2"/>
  <c r="A1493" i="2"/>
  <c r="P1492" i="2"/>
  <c r="O1492" i="2"/>
  <c r="N1492" i="2"/>
  <c r="M1492" i="2"/>
  <c r="L1492" i="2"/>
  <c r="K1492" i="2"/>
  <c r="J1492" i="2"/>
  <c r="I1492" i="2"/>
  <c r="H1492" i="2"/>
  <c r="G1492" i="2"/>
  <c r="F1492" i="2"/>
  <c r="E1492" i="2"/>
  <c r="D1492" i="2"/>
  <c r="C1492" i="2"/>
  <c r="B1492" i="2"/>
  <c r="A1492" i="2"/>
  <c r="P1491" i="2"/>
  <c r="O1491" i="2"/>
  <c r="N1491" i="2"/>
  <c r="M1491" i="2"/>
  <c r="L1491" i="2"/>
  <c r="K1491" i="2"/>
  <c r="J1491" i="2"/>
  <c r="I1491" i="2"/>
  <c r="H1491" i="2"/>
  <c r="G1491" i="2"/>
  <c r="F1491" i="2"/>
  <c r="E1491" i="2"/>
  <c r="D1491" i="2"/>
  <c r="C1491" i="2"/>
  <c r="B1491" i="2"/>
  <c r="A1491" i="2"/>
  <c r="P1490" i="2"/>
  <c r="O1490" i="2"/>
  <c r="N1490" i="2"/>
  <c r="M1490" i="2"/>
  <c r="L1490" i="2"/>
  <c r="K1490" i="2"/>
  <c r="J1490" i="2"/>
  <c r="I1490" i="2"/>
  <c r="H1490" i="2"/>
  <c r="G1490" i="2"/>
  <c r="F1490" i="2"/>
  <c r="E1490" i="2"/>
  <c r="D1490" i="2"/>
  <c r="C1490" i="2"/>
  <c r="B1490" i="2"/>
  <c r="A1490" i="2"/>
  <c r="P1489" i="2"/>
  <c r="O1489" i="2"/>
  <c r="N1489" i="2"/>
  <c r="M1489" i="2"/>
  <c r="L1489" i="2"/>
  <c r="K1489" i="2"/>
  <c r="J1489" i="2"/>
  <c r="I1489" i="2"/>
  <c r="H1489" i="2"/>
  <c r="G1489" i="2"/>
  <c r="F1489" i="2"/>
  <c r="E1489" i="2"/>
  <c r="D1489" i="2"/>
  <c r="C1489" i="2"/>
  <c r="B1489" i="2"/>
  <c r="A1489" i="2"/>
  <c r="P1488" i="2"/>
  <c r="O1488" i="2"/>
  <c r="N1488" i="2"/>
  <c r="M1488" i="2"/>
  <c r="L1488" i="2"/>
  <c r="K1488" i="2"/>
  <c r="J1488" i="2"/>
  <c r="I1488" i="2"/>
  <c r="H1488" i="2"/>
  <c r="G1488" i="2"/>
  <c r="F1488" i="2"/>
  <c r="E1488" i="2"/>
  <c r="D1488" i="2"/>
  <c r="C1488" i="2"/>
  <c r="B1488" i="2"/>
  <c r="A1488" i="2"/>
  <c r="P1487" i="2"/>
  <c r="O1487" i="2"/>
  <c r="N1487" i="2"/>
  <c r="M1487" i="2"/>
  <c r="L1487" i="2"/>
  <c r="K1487" i="2"/>
  <c r="J1487" i="2"/>
  <c r="I1487" i="2"/>
  <c r="H1487" i="2"/>
  <c r="G1487" i="2"/>
  <c r="F1487" i="2"/>
  <c r="E1487" i="2"/>
  <c r="D1487" i="2"/>
  <c r="C1487" i="2"/>
  <c r="B1487" i="2"/>
  <c r="A1487" i="2"/>
  <c r="P1486" i="2"/>
  <c r="O1486" i="2"/>
  <c r="N1486" i="2"/>
  <c r="M1486" i="2"/>
  <c r="L1486" i="2"/>
  <c r="K1486" i="2"/>
  <c r="J1486" i="2"/>
  <c r="I1486" i="2"/>
  <c r="H1486" i="2"/>
  <c r="G1486" i="2"/>
  <c r="F1486" i="2"/>
  <c r="E1486" i="2"/>
  <c r="D1486" i="2"/>
  <c r="C1486" i="2"/>
  <c r="B1486" i="2"/>
  <c r="A1486" i="2"/>
  <c r="P1485" i="2"/>
  <c r="O1485" i="2"/>
  <c r="N1485" i="2"/>
  <c r="M1485" i="2"/>
  <c r="L1485" i="2"/>
  <c r="K1485" i="2"/>
  <c r="J1485" i="2"/>
  <c r="I1485" i="2"/>
  <c r="H1485" i="2"/>
  <c r="G1485" i="2"/>
  <c r="F1485" i="2"/>
  <c r="E1485" i="2"/>
  <c r="D1485" i="2"/>
  <c r="C1485" i="2"/>
  <c r="B1485" i="2"/>
  <c r="A1485" i="2"/>
  <c r="P1484" i="2"/>
  <c r="O1484" i="2"/>
  <c r="N1484" i="2"/>
  <c r="M1484" i="2"/>
  <c r="L1484" i="2"/>
  <c r="K1484" i="2"/>
  <c r="J1484" i="2"/>
  <c r="I1484" i="2"/>
  <c r="H1484" i="2"/>
  <c r="G1484" i="2"/>
  <c r="F1484" i="2"/>
  <c r="E1484" i="2"/>
  <c r="D1484" i="2"/>
  <c r="C1484" i="2"/>
  <c r="B1484" i="2"/>
  <c r="A1484" i="2"/>
  <c r="P1483" i="2"/>
  <c r="O1483" i="2"/>
  <c r="N1483" i="2"/>
  <c r="M1483" i="2"/>
  <c r="L1483" i="2"/>
  <c r="K1483" i="2"/>
  <c r="J1483" i="2"/>
  <c r="I1483" i="2"/>
  <c r="H1483" i="2"/>
  <c r="G1483" i="2"/>
  <c r="F1483" i="2"/>
  <c r="E1483" i="2"/>
  <c r="D1483" i="2"/>
  <c r="C1483" i="2"/>
  <c r="B1483" i="2"/>
  <c r="A1483" i="2"/>
  <c r="P1482" i="2"/>
  <c r="O1482" i="2"/>
  <c r="N1482" i="2"/>
  <c r="M1482" i="2"/>
  <c r="L1482" i="2"/>
  <c r="K1482" i="2"/>
  <c r="J1482" i="2"/>
  <c r="I1482" i="2"/>
  <c r="H1482" i="2"/>
  <c r="G1482" i="2"/>
  <c r="F1482" i="2"/>
  <c r="E1482" i="2"/>
  <c r="D1482" i="2"/>
  <c r="C1482" i="2"/>
  <c r="B1482" i="2"/>
  <c r="A1482" i="2"/>
  <c r="P1481" i="2"/>
  <c r="O1481" i="2"/>
  <c r="N1481" i="2"/>
  <c r="M1481" i="2"/>
  <c r="L1481" i="2"/>
  <c r="K1481" i="2"/>
  <c r="J1481" i="2"/>
  <c r="I1481" i="2"/>
  <c r="H1481" i="2"/>
  <c r="G1481" i="2"/>
  <c r="F1481" i="2"/>
  <c r="E1481" i="2"/>
  <c r="D1481" i="2"/>
  <c r="C1481" i="2"/>
  <c r="B1481" i="2"/>
  <c r="A1481" i="2"/>
  <c r="P1480" i="2"/>
  <c r="O1480" i="2"/>
  <c r="N1480" i="2"/>
  <c r="M1480" i="2"/>
  <c r="L1480" i="2"/>
  <c r="K1480" i="2"/>
  <c r="J1480" i="2"/>
  <c r="I1480" i="2"/>
  <c r="H1480" i="2"/>
  <c r="G1480" i="2"/>
  <c r="F1480" i="2"/>
  <c r="E1480" i="2"/>
  <c r="D1480" i="2"/>
  <c r="C1480" i="2"/>
  <c r="B1480" i="2"/>
  <c r="A1480" i="2"/>
  <c r="P1479" i="2"/>
  <c r="O1479" i="2"/>
  <c r="N1479" i="2"/>
  <c r="M1479" i="2"/>
  <c r="L1479" i="2"/>
  <c r="K1479" i="2"/>
  <c r="J1479" i="2"/>
  <c r="I1479" i="2"/>
  <c r="H1479" i="2"/>
  <c r="G1479" i="2"/>
  <c r="F1479" i="2"/>
  <c r="E1479" i="2"/>
  <c r="D1479" i="2"/>
  <c r="C1479" i="2"/>
  <c r="B1479" i="2"/>
  <c r="A1479" i="2"/>
  <c r="P1478" i="2"/>
  <c r="O1478" i="2"/>
  <c r="N1478" i="2"/>
  <c r="M1478" i="2"/>
  <c r="L1478" i="2"/>
  <c r="K1478" i="2"/>
  <c r="J1478" i="2"/>
  <c r="I1478" i="2"/>
  <c r="H1478" i="2"/>
  <c r="G1478" i="2"/>
  <c r="F1478" i="2"/>
  <c r="E1478" i="2"/>
  <c r="D1478" i="2"/>
  <c r="C1478" i="2"/>
  <c r="B1478" i="2"/>
  <c r="A1478" i="2"/>
  <c r="P1477" i="2"/>
  <c r="O1477" i="2"/>
  <c r="N1477" i="2"/>
  <c r="M1477" i="2"/>
  <c r="L1477" i="2"/>
  <c r="K1477" i="2"/>
  <c r="J1477" i="2"/>
  <c r="I1477" i="2"/>
  <c r="H1477" i="2"/>
  <c r="G1477" i="2"/>
  <c r="F1477" i="2"/>
  <c r="E1477" i="2"/>
  <c r="D1477" i="2"/>
  <c r="C1477" i="2"/>
  <c r="B1477" i="2"/>
  <c r="A1477" i="2"/>
  <c r="P1476" i="2"/>
  <c r="O1476" i="2"/>
  <c r="N1476" i="2"/>
  <c r="M1476" i="2"/>
  <c r="L1476" i="2"/>
  <c r="K1476" i="2"/>
  <c r="J1476" i="2"/>
  <c r="I1476" i="2"/>
  <c r="H1476" i="2"/>
  <c r="G1476" i="2"/>
  <c r="F1476" i="2"/>
  <c r="E1476" i="2"/>
  <c r="D1476" i="2"/>
  <c r="C1476" i="2"/>
  <c r="B1476" i="2"/>
  <c r="A1476" i="2"/>
  <c r="P1475" i="2"/>
  <c r="O1475" i="2"/>
  <c r="N1475" i="2"/>
  <c r="M1475" i="2"/>
  <c r="L1475" i="2"/>
  <c r="K1475" i="2"/>
  <c r="J1475" i="2"/>
  <c r="I1475" i="2"/>
  <c r="H1475" i="2"/>
  <c r="G1475" i="2"/>
  <c r="F1475" i="2"/>
  <c r="E1475" i="2"/>
  <c r="D1475" i="2"/>
  <c r="C1475" i="2"/>
  <c r="B1475" i="2"/>
  <c r="A1475" i="2"/>
  <c r="P1474" i="2"/>
  <c r="O1474" i="2"/>
  <c r="N1474" i="2"/>
  <c r="M1474" i="2"/>
  <c r="L1474" i="2"/>
  <c r="K1474" i="2"/>
  <c r="J1474" i="2"/>
  <c r="I1474" i="2"/>
  <c r="H1474" i="2"/>
  <c r="G1474" i="2"/>
  <c r="F1474" i="2"/>
  <c r="E1474" i="2"/>
  <c r="D1474" i="2"/>
  <c r="C1474" i="2"/>
  <c r="B1474" i="2"/>
  <c r="A1474" i="2"/>
  <c r="P1473" i="2"/>
  <c r="O1473" i="2"/>
  <c r="N1473" i="2"/>
  <c r="M1473" i="2"/>
  <c r="L1473" i="2"/>
  <c r="K1473" i="2"/>
  <c r="J1473" i="2"/>
  <c r="I1473" i="2"/>
  <c r="H1473" i="2"/>
  <c r="G1473" i="2"/>
  <c r="F1473" i="2"/>
  <c r="E1473" i="2"/>
  <c r="D1473" i="2"/>
  <c r="C1473" i="2"/>
  <c r="B1473" i="2"/>
  <c r="A1473" i="2"/>
  <c r="P1472" i="2"/>
  <c r="O1472" i="2"/>
  <c r="N1472" i="2"/>
  <c r="M1472" i="2"/>
  <c r="L1472" i="2"/>
  <c r="K1472" i="2"/>
  <c r="J1472" i="2"/>
  <c r="I1472" i="2"/>
  <c r="H1472" i="2"/>
  <c r="G1472" i="2"/>
  <c r="F1472" i="2"/>
  <c r="E1472" i="2"/>
  <c r="D1472" i="2"/>
  <c r="C1472" i="2"/>
  <c r="B1472" i="2"/>
  <c r="A1472" i="2"/>
  <c r="P1471" i="2"/>
  <c r="O1471" i="2"/>
  <c r="N1471" i="2"/>
  <c r="M1471" i="2"/>
  <c r="L1471" i="2"/>
  <c r="K1471" i="2"/>
  <c r="J1471" i="2"/>
  <c r="I1471" i="2"/>
  <c r="H1471" i="2"/>
  <c r="G1471" i="2"/>
  <c r="F1471" i="2"/>
  <c r="E1471" i="2"/>
  <c r="D1471" i="2"/>
  <c r="C1471" i="2"/>
  <c r="B1471" i="2"/>
  <c r="A1471" i="2"/>
  <c r="P1470" i="2"/>
  <c r="O1470" i="2"/>
  <c r="N1470" i="2"/>
  <c r="M1470" i="2"/>
  <c r="L1470" i="2"/>
  <c r="K1470" i="2"/>
  <c r="J1470" i="2"/>
  <c r="I1470" i="2"/>
  <c r="H1470" i="2"/>
  <c r="G1470" i="2"/>
  <c r="F1470" i="2"/>
  <c r="E1470" i="2"/>
  <c r="D1470" i="2"/>
  <c r="C1470" i="2"/>
  <c r="B1470" i="2"/>
  <c r="A1470" i="2"/>
  <c r="P1469" i="2"/>
  <c r="O1469" i="2"/>
  <c r="N1469" i="2"/>
  <c r="M1469" i="2"/>
  <c r="L1469" i="2"/>
  <c r="K1469" i="2"/>
  <c r="J1469" i="2"/>
  <c r="I1469" i="2"/>
  <c r="H1469" i="2"/>
  <c r="G1469" i="2"/>
  <c r="F1469" i="2"/>
  <c r="E1469" i="2"/>
  <c r="D1469" i="2"/>
  <c r="C1469" i="2"/>
  <c r="B1469" i="2"/>
  <c r="A1469" i="2"/>
  <c r="P1468" i="2"/>
  <c r="O1468" i="2"/>
  <c r="N1468" i="2"/>
  <c r="M1468" i="2"/>
  <c r="L1468" i="2"/>
  <c r="K1468" i="2"/>
  <c r="J1468" i="2"/>
  <c r="I1468" i="2"/>
  <c r="H1468" i="2"/>
  <c r="G1468" i="2"/>
  <c r="F1468" i="2"/>
  <c r="E1468" i="2"/>
  <c r="D1468" i="2"/>
  <c r="C1468" i="2"/>
  <c r="B1468" i="2"/>
  <c r="A1468" i="2"/>
  <c r="P1467" i="2"/>
  <c r="O1467" i="2"/>
  <c r="N1467" i="2"/>
  <c r="M1467" i="2"/>
  <c r="L1467" i="2"/>
  <c r="K1467" i="2"/>
  <c r="J1467" i="2"/>
  <c r="I1467" i="2"/>
  <c r="H1467" i="2"/>
  <c r="G1467" i="2"/>
  <c r="F1467" i="2"/>
  <c r="E1467" i="2"/>
  <c r="D1467" i="2"/>
  <c r="C1467" i="2"/>
  <c r="B1467" i="2"/>
  <c r="A1467" i="2"/>
  <c r="P1466" i="2"/>
  <c r="O1466" i="2"/>
  <c r="N1466" i="2"/>
  <c r="M1466" i="2"/>
  <c r="L1466" i="2"/>
  <c r="K1466" i="2"/>
  <c r="J1466" i="2"/>
  <c r="I1466" i="2"/>
  <c r="H1466" i="2"/>
  <c r="G1466" i="2"/>
  <c r="F1466" i="2"/>
  <c r="E1466" i="2"/>
  <c r="D1466" i="2"/>
  <c r="C1466" i="2"/>
  <c r="B1466" i="2"/>
  <c r="A1466" i="2"/>
  <c r="P1465" i="2"/>
  <c r="O1465" i="2"/>
  <c r="N1465" i="2"/>
  <c r="M1465" i="2"/>
  <c r="L1465" i="2"/>
  <c r="K1465" i="2"/>
  <c r="J1465" i="2"/>
  <c r="I1465" i="2"/>
  <c r="H1465" i="2"/>
  <c r="G1465" i="2"/>
  <c r="F1465" i="2"/>
  <c r="E1465" i="2"/>
  <c r="D1465" i="2"/>
  <c r="C1465" i="2"/>
  <c r="B1465" i="2"/>
  <c r="A1465" i="2"/>
  <c r="P1464" i="2"/>
  <c r="O1464" i="2"/>
  <c r="N1464" i="2"/>
  <c r="M1464" i="2"/>
  <c r="L1464" i="2"/>
  <c r="K1464" i="2"/>
  <c r="J1464" i="2"/>
  <c r="I1464" i="2"/>
  <c r="H1464" i="2"/>
  <c r="G1464" i="2"/>
  <c r="F1464" i="2"/>
  <c r="E1464" i="2"/>
  <c r="D1464" i="2"/>
  <c r="C1464" i="2"/>
  <c r="B1464" i="2"/>
  <c r="A1464" i="2"/>
  <c r="P1463" i="2"/>
  <c r="O1463" i="2"/>
  <c r="N1463" i="2"/>
  <c r="M1463" i="2"/>
  <c r="L1463" i="2"/>
  <c r="K1463" i="2"/>
  <c r="J1463" i="2"/>
  <c r="I1463" i="2"/>
  <c r="H1463" i="2"/>
  <c r="G1463" i="2"/>
  <c r="F1463" i="2"/>
  <c r="E1463" i="2"/>
  <c r="D1463" i="2"/>
  <c r="C1463" i="2"/>
  <c r="B1463" i="2"/>
  <c r="A1463" i="2"/>
  <c r="P1462" i="2"/>
  <c r="O1462" i="2"/>
  <c r="N1462" i="2"/>
  <c r="M1462" i="2"/>
  <c r="L1462" i="2"/>
  <c r="K1462" i="2"/>
  <c r="J1462" i="2"/>
  <c r="I1462" i="2"/>
  <c r="H1462" i="2"/>
  <c r="G1462" i="2"/>
  <c r="F1462" i="2"/>
  <c r="E1462" i="2"/>
  <c r="D1462" i="2"/>
  <c r="C1462" i="2"/>
  <c r="B1462" i="2"/>
  <c r="A1462" i="2"/>
  <c r="P1461" i="2"/>
  <c r="O1461" i="2"/>
  <c r="N1461" i="2"/>
  <c r="M1461" i="2"/>
  <c r="L1461" i="2"/>
  <c r="K1461" i="2"/>
  <c r="J1461" i="2"/>
  <c r="I1461" i="2"/>
  <c r="H1461" i="2"/>
  <c r="G1461" i="2"/>
  <c r="F1461" i="2"/>
  <c r="E1461" i="2"/>
  <c r="D1461" i="2"/>
  <c r="C1461" i="2"/>
  <c r="B1461" i="2"/>
  <c r="A1461" i="2"/>
  <c r="P1460" i="2"/>
  <c r="O1460" i="2"/>
  <c r="N1460" i="2"/>
  <c r="M1460" i="2"/>
  <c r="L1460" i="2"/>
  <c r="K1460" i="2"/>
  <c r="J1460" i="2"/>
  <c r="I1460" i="2"/>
  <c r="H1460" i="2"/>
  <c r="G1460" i="2"/>
  <c r="F1460" i="2"/>
  <c r="E1460" i="2"/>
  <c r="D1460" i="2"/>
  <c r="C1460" i="2"/>
  <c r="B1460" i="2"/>
  <c r="A1460" i="2"/>
  <c r="P1459" i="2"/>
  <c r="O1459" i="2"/>
  <c r="N1459" i="2"/>
  <c r="M1459" i="2"/>
  <c r="L1459" i="2"/>
  <c r="K1459" i="2"/>
  <c r="J1459" i="2"/>
  <c r="I1459" i="2"/>
  <c r="H1459" i="2"/>
  <c r="G1459" i="2"/>
  <c r="F1459" i="2"/>
  <c r="E1459" i="2"/>
  <c r="D1459" i="2"/>
  <c r="C1459" i="2"/>
  <c r="B1459" i="2"/>
  <c r="A1459" i="2"/>
  <c r="P1458" i="2"/>
  <c r="O1458" i="2"/>
  <c r="N1458" i="2"/>
  <c r="M1458" i="2"/>
  <c r="L1458" i="2"/>
  <c r="K1458" i="2"/>
  <c r="J1458" i="2"/>
  <c r="I1458" i="2"/>
  <c r="H1458" i="2"/>
  <c r="G1458" i="2"/>
  <c r="F1458" i="2"/>
  <c r="E1458" i="2"/>
  <c r="D1458" i="2"/>
  <c r="C1458" i="2"/>
  <c r="B1458" i="2"/>
  <c r="A1458" i="2"/>
  <c r="P1457" i="2"/>
  <c r="O1457" i="2"/>
  <c r="N1457" i="2"/>
  <c r="M1457" i="2"/>
  <c r="L1457" i="2"/>
  <c r="K1457" i="2"/>
  <c r="J1457" i="2"/>
  <c r="I1457" i="2"/>
  <c r="H1457" i="2"/>
  <c r="G1457" i="2"/>
  <c r="F1457" i="2"/>
  <c r="E1457" i="2"/>
  <c r="D1457" i="2"/>
  <c r="C1457" i="2"/>
  <c r="B1457" i="2"/>
  <c r="A1457" i="2"/>
  <c r="P1456" i="2"/>
  <c r="O1456" i="2"/>
  <c r="N1456" i="2"/>
  <c r="M1456" i="2"/>
  <c r="L1456" i="2"/>
  <c r="K1456" i="2"/>
  <c r="J1456" i="2"/>
  <c r="I1456" i="2"/>
  <c r="H1456" i="2"/>
  <c r="G1456" i="2"/>
  <c r="F1456" i="2"/>
  <c r="E1456" i="2"/>
  <c r="D1456" i="2"/>
  <c r="C1456" i="2"/>
  <c r="B1456" i="2"/>
  <c r="A1456" i="2"/>
  <c r="P1455" i="2"/>
  <c r="O1455" i="2"/>
  <c r="N1455" i="2"/>
  <c r="M1455" i="2"/>
  <c r="L1455" i="2"/>
  <c r="K1455" i="2"/>
  <c r="J1455" i="2"/>
  <c r="I1455" i="2"/>
  <c r="H1455" i="2"/>
  <c r="G1455" i="2"/>
  <c r="F1455" i="2"/>
  <c r="E1455" i="2"/>
  <c r="D1455" i="2"/>
  <c r="C1455" i="2"/>
  <c r="B1455" i="2"/>
  <c r="A1455" i="2"/>
  <c r="P1454" i="2"/>
  <c r="O1454" i="2"/>
  <c r="N1454" i="2"/>
  <c r="M1454" i="2"/>
  <c r="L1454" i="2"/>
  <c r="K1454" i="2"/>
  <c r="J1454" i="2"/>
  <c r="I1454" i="2"/>
  <c r="H1454" i="2"/>
  <c r="G1454" i="2"/>
  <c r="F1454" i="2"/>
  <c r="E1454" i="2"/>
  <c r="D1454" i="2"/>
  <c r="C1454" i="2"/>
  <c r="B1454" i="2"/>
  <c r="A1454" i="2"/>
  <c r="P1453" i="2"/>
  <c r="O1453" i="2"/>
  <c r="N1453" i="2"/>
  <c r="M1453" i="2"/>
  <c r="L1453" i="2"/>
  <c r="K1453" i="2"/>
  <c r="J1453" i="2"/>
  <c r="I1453" i="2"/>
  <c r="H1453" i="2"/>
  <c r="G1453" i="2"/>
  <c r="F1453" i="2"/>
  <c r="E1453" i="2"/>
  <c r="D1453" i="2"/>
  <c r="C1453" i="2"/>
  <c r="B1453" i="2"/>
  <c r="A1453" i="2"/>
  <c r="P1452" i="2"/>
  <c r="O1452" i="2"/>
  <c r="N1452" i="2"/>
  <c r="M1452" i="2"/>
  <c r="L1452" i="2"/>
  <c r="K1452" i="2"/>
  <c r="J1452" i="2"/>
  <c r="I1452" i="2"/>
  <c r="H1452" i="2"/>
  <c r="G1452" i="2"/>
  <c r="F1452" i="2"/>
  <c r="E1452" i="2"/>
  <c r="D1452" i="2"/>
  <c r="C1452" i="2"/>
  <c r="B1452" i="2"/>
  <c r="A1452" i="2"/>
  <c r="P1451" i="2"/>
  <c r="O1451" i="2"/>
  <c r="N1451" i="2"/>
  <c r="M1451" i="2"/>
  <c r="L1451" i="2"/>
  <c r="K1451" i="2"/>
  <c r="J1451" i="2"/>
  <c r="I1451" i="2"/>
  <c r="H1451" i="2"/>
  <c r="G1451" i="2"/>
  <c r="F1451" i="2"/>
  <c r="E1451" i="2"/>
  <c r="D1451" i="2"/>
  <c r="C1451" i="2"/>
  <c r="B1451" i="2"/>
  <c r="A1451" i="2"/>
  <c r="P1450" i="2"/>
  <c r="O1450" i="2"/>
  <c r="N1450" i="2"/>
  <c r="M1450" i="2"/>
  <c r="L1450" i="2"/>
  <c r="K1450" i="2"/>
  <c r="J1450" i="2"/>
  <c r="I1450" i="2"/>
  <c r="H1450" i="2"/>
  <c r="G1450" i="2"/>
  <c r="F1450" i="2"/>
  <c r="E1450" i="2"/>
  <c r="D1450" i="2"/>
  <c r="C1450" i="2"/>
  <c r="B1450" i="2"/>
  <c r="A1450" i="2"/>
  <c r="P1449" i="2"/>
  <c r="O1449" i="2"/>
  <c r="N1449" i="2"/>
  <c r="M1449" i="2"/>
  <c r="L1449" i="2"/>
  <c r="K1449" i="2"/>
  <c r="J1449" i="2"/>
  <c r="I1449" i="2"/>
  <c r="H1449" i="2"/>
  <c r="G1449" i="2"/>
  <c r="F1449" i="2"/>
  <c r="E1449" i="2"/>
  <c r="D1449" i="2"/>
  <c r="C1449" i="2"/>
  <c r="B1449" i="2"/>
  <c r="A1449" i="2"/>
  <c r="P1448" i="2"/>
  <c r="O1448" i="2"/>
  <c r="N1448" i="2"/>
  <c r="M1448" i="2"/>
  <c r="L1448" i="2"/>
  <c r="K1448" i="2"/>
  <c r="J1448" i="2"/>
  <c r="I1448" i="2"/>
  <c r="H1448" i="2"/>
  <c r="G1448" i="2"/>
  <c r="F1448" i="2"/>
  <c r="E1448" i="2"/>
  <c r="D1448" i="2"/>
  <c r="C1448" i="2"/>
  <c r="B1448" i="2"/>
  <c r="A1448" i="2"/>
  <c r="P1447" i="2"/>
  <c r="O1447" i="2"/>
  <c r="N1447" i="2"/>
  <c r="M1447" i="2"/>
  <c r="L1447" i="2"/>
  <c r="K1447" i="2"/>
  <c r="J1447" i="2"/>
  <c r="I1447" i="2"/>
  <c r="H1447" i="2"/>
  <c r="G1447" i="2"/>
  <c r="F1447" i="2"/>
  <c r="E1447" i="2"/>
  <c r="D1447" i="2"/>
  <c r="C1447" i="2"/>
  <c r="B1447" i="2"/>
  <c r="A1447" i="2"/>
  <c r="P1446" i="2"/>
  <c r="O1446" i="2"/>
  <c r="N1446" i="2"/>
  <c r="M1446" i="2"/>
  <c r="L1446" i="2"/>
  <c r="K1446" i="2"/>
  <c r="J1446" i="2"/>
  <c r="I1446" i="2"/>
  <c r="H1446" i="2"/>
  <c r="G1446" i="2"/>
  <c r="F1446" i="2"/>
  <c r="E1446" i="2"/>
  <c r="D1446" i="2"/>
  <c r="C1446" i="2"/>
  <c r="B1446" i="2"/>
  <c r="A1446" i="2"/>
  <c r="P1445" i="2"/>
  <c r="O1445" i="2"/>
  <c r="N1445" i="2"/>
  <c r="M1445" i="2"/>
  <c r="L1445" i="2"/>
  <c r="K1445" i="2"/>
  <c r="J1445" i="2"/>
  <c r="I1445" i="2"/>
  <c r="H1445" i="2"/>
  <c r="G1445" i="2"/>
  <c r="F1445" i="2"/>
  <c r="E1445" i="2"/>
  <c r="D1445" i="2"/>
  <c r="C1445" i="2"/>
  <c r="B1445" i="2"/>
  <c r="A1445" i="2"/>
  <c r="P1444" i="2"/>
  <c r="O1444" i="2"/>
  <c r="N1444" i="2"/>
  <c r="M1444" i="2"/>
  <c r="L1444" i="2"/>
  <c r="K1444" i="2"/>
  <c r="J1444" i="2"/>
  <c r="I1444" i="2"/>
  <c r="H1444" i="2"/>
  <c r="G1444" i="2"/>
  <c r="F1444" i="2"/>
  <c r="E1444" i="2"/>
  <c r="D1444" i="2"/>
  <c r="C1444" i="2"/>
  <c r="B1444" i="2"/>
  <c r="A1444" i="2"/>
  <c r="P1443" i="2"/>
  <c r="O1443" i="2"/>
  <c r="N1443" i="2"/>
  <c r="M1443" i="2"/>
  <c r="L1443" i="2"/>
  <c r="K1443" i="2"/>
  <c r="J1443" i="2"/>
  <c r="I1443" i="2"/>
  <c r="H1443" i="2"/>
  <c r="G1443" i="2"/>
  <c r="F1443" i="2"/>
  <c r="E1443" i="2"/>
  <c r="D1443" i="2"/>
  <c r="C1443" i="2"/>
  <c r="B1443" i="2"/>
  <c r="A1443" i="2"/>
  <c r="P1442" i="2"/>
  <c r="O1442" i="2"/>
  <c r="N1442" i="2"/>
  <c r="M1442" i="2"/>
  <c r="L1442" i="2"/>
  <c r="K1442" i="2"/>
  <c r="J1442" i="2"/>
  <c r="I1442" i="2"/>
  <c r="H1442" i="2"/>
  <c r="G1442" i="2"/>
  <c r="F1442" i="2"/>
  <c r="E1442" i="2"/>
  <c r="D1442" i="2"/>
  <c r="C1442" i="2"/>
  <c r="B1442" i="2"/>
  <c r="A1442" i="2"/>
  <c r="P1441" i="2"/>
  <c r="O1441" i="2"/>
  <c r="N1441" i="2"/>
  <c r="M1441" i="2"/>
  <c r="L1441" i="2"/>
  <c r="K1441" i="2"/>
  <c r="J1441" i="2"/>
  <c r="I1441" i="2"/>
  <c r="H1441" i="2"/>
  <c r="G1441" i="2"/>
  <c r="F1441" i="2"/>
  <c r="E1441" i="2"/>
  <c r="D1441" i="2"/>
  <c r="C1441" i="2"/>
  <c r="B1441" i="2"/>
  <c r="A1441" i="2"/>
  <c r="P1440" i="2"/>
  <c r="O1440" i="2"/>
  <c r="N1440" i="2"/>
  <c r="M1440" i="2"/>
  <c r="L1440" i="2"/>
  <c r="K1440" i="2"/>
  <c r="J1440" i="2"/>
  <c r="I1440" i="2"/>
  <c r="H1440" i="2"/>
  <c r="G1440" i="2"/>
  <c r="F1440" i="2"/>
  <c r="E1440" i="2"/>
  <c r="D1440" i="2"/>
  <c r="C1440" i="2"/>
  <c r="B1440" i="2"/>
  <c r="A1440" i="2"/>
  <c r="P1439" i="2"/>
  <c r="O1439" i="2"/>
  <c r="N1439" i="2"/>
  <c r="M1439" i="2"/>
  <c r="L1439" i="2"/>
  <c r="K1439" i="2"/>
  <c r="J1439" i="2"/>
  <c r="I1439" i="2"/>
  <c r="H1439" i="2"/>
  <c r="G1439" i="2"/>
  <c r="F1439" i="2"/>
  <c r="E1439" i="2"/>
  <c r="D1439" i="2"/>
  <c r="C1439" i="2"/>
  <c r="B1439" i="2"/>
  <c r="A1439" i="2"/>
  <c r="P1438" i="2"/>
  <c r="O1438" i="2"/>
  <c r="N1438" i="2"/>
  <c r="M1438" i="2"/>
  <c r="L1438" i="2"/>
  <c r="K1438" i="2"/>
  <c r="J1438" i="2"/>
  <c r="I1438" i="2"/>
  <c r="H1438" i="2"/>
  <c r="G1438" i="2"/>
  <c r="F1438" i="2"/>
  <c r="E1438" i="2"/>
  <c r="D1438" i="2"/>
  <c r="C1438" i="2"/>
  <c r="B1438" i="2"/>
  <c r="A1438" i="2"/>
  <c r="P1437" i="2"/>
  <c r="O1437" i="2"/>
  <c r="N1437" i="2"/>
  <c r="M1437" i="2"/>
  <c r="L1437" i="2"/>
  <c r="K1437" i="2"/>
  <c r="J1437" i="2"/>
  <c r="I1437" i="2"/>
  <c r="H1437" i="2"/>
  <c r="G1437" i="2"/>
  <c r="F1437" i="2"/>
  <c r="E1437" i="2"/>
  <c r="D1437" i="2"/>
  <c r="C1437" i="2"/>
  <c r="B1437" i="2"/>
  <c r="A1437" i="2"/>
  <c r="P1436" i="2"/>
  <c r="O1436" i="2"/>
  <c r="N1436" i="2"/>
  <c r="M1436" i="2"/>
  <c r="L1436" i="2"/>
  <c r="K1436" i="2"/>
  <c r="J1436" i="2"/>
  <c r="I1436" i="2"/>
  <c r="H1436" i="2"/>
  <c r="G1436" i="2"/>
  <c r="F1436" i="2"/>
  <c r="E1436" i="2"/>
  <c r="D1436" i="2"/>
  <c r="C1436" i="2"/>
  <c r="B1436" i="2"/>
  <c r="A1436" i="2"/>
  <c r="P1435" i="2"/>
  <c r="O1435" i="2"/>
  <c r="N1435" i="2"/>
  <c r="M1435" i="2"/>
  <c r="L1435" i="2"/>
  <c r="K1435" i="2"/>
  <c r="J1435" i="2"/>
  <c r="I1435" i="2"/>
  <c r="H1435" i="2"/>
  <c r="G1435" i="2"/>
  <c r="F1435" i="2"/>
  <c r="E1435" i="2"/>
  <c r="D1435" i="2"/>
  <c r="C1435" i="2"/>
  <c r="B1435" i="2"/>
  <c r="A1435" i="2"/>
  <c r="P1434" i="2"/>
  <c r="O1434" i="2"/>
  <c r="N1434" i="2"/>
  <c r="M1434" i="2"/>
  <c r="L1434" i="2"/>
  <c r="K1434" i="2"/>
  <c r="J1434" i="2"/>
  <c r="I1434" i="2"/>
  <c r="H1434" i="2"/>
  <c r="G1434" i="2"/>
  <c r="F1434" i="2"/>
  <c r="E1434" i="2"/>
  <c r="D1434" i="2"/>
  <c r="C1434" i="2"/>
  <c r="B1434" i="2"/>
  <c r="A1434" i="2"/>
  <c r="P1433" i="2"/>
  <c r="O1433" i="2"/>
  <c r="N1433" i="2"/>
  <c r="M1433" i="2"/>
  <c r="L1433" i="2"/>
  <c r="K1433" i="2"/>
  <c r="J1433" i="2"/>
  <c r="I1433" i="2"/>
  <c r="H1433" i="2"/>
  <c r="G1433" i="2"/>
  <c r="F1433" i="2"/>
  <c r="E1433" i="2"/>
  <c r="D1433" i="2"/>
  <c r="C1433" i="2"/>
  <c r="B1433" i="2"/>
  <c r="A1433" i="2"/>
  <c r="P1432" i="2"/>
  <c r="O1432" i="2"/>
  <c r="N1432" i="2"/>
  <c r="M1432" i="2"/>
  <c r="L1432" i="2"/>
  <c r="K1432" i="2"/>
  <c r="J1432" i="2"/>
  <c r="I1432" i="2"/>
  <c r="H1432" i="2"/>
  <c r="G1432" i="2"/>
  <c r="F1432" i="2"/>
  <c r="E1432" i="2"/>
  <c r="D1432" i="2"/>
  <c r="C1432" i="2"/>
  <c r="B1432" i="2"/>
  <c r="A1432" i="2"/>
  <c r="P1431" i="2"/>
  <c r="O1431" i="2"/>
  <c r="N1431" i="2"/>
  <c r="M1431" i="2"/>
  <c r="L1431" i="2"/>
  <c r="K1431" i="2"/>
  <c r="J1431" i="2"/>
  <c r="I1431" i="2"/>
  <c r="H1431" i="2"/>
  <c r="G1431" i="2"/>
  <c r="F1431" i="2"/>
  <c r="E1431" i="2"/>
  <c r="D1431" i="2"/>
  <c r="C1431" i="2"/>
  <c r="B1431" i="2"/>
  <c r="A1431" i="2"/>
  <c r="P1430" i="2"/>
  <c r="O1430" i="2"/>
  <c r="N1430" i="2"/>
  <c r="M1430" i="2"/>
  <c r="L1430" i="2"/>
  <c r="K1430" i="2"/>
  <c r="J1430" i="2"/>
  <c r="I1430" i="2"/>
  <c r="H1430" i="2"/>
  <c r="G1430" i="2"/>
  <c r="F1430" i="2"/>
  <c r="E1430" i="2"/>
  <c r="D1430" i="2"/>
  <c r="C1430" i="2"/>
  <c r="B1430" i="2"/>
  <c r="A1430" i="2"/>
  <c r="P1429" i="2"/>
  <c r="O1429" i="2"/>
  <c r="N1429" i="2"/>
  <c r="M1429" i="2"/>
  <c r="L1429" i="2"/>
  <c r="K1429" i="2"/>
  <c r="J1429" i="2"/>
  <c r="I1429" i="2"/>
  <c r="H1429" i="2"/>
  <c r="G1429" i="2"/>
  <c r="F1429" i="2"/>
  <c r="E1429" i="2"/>
  <c r="D1429" i="2"/>
  <c r="C1429" i="2"/>
  <c r="B1429" i="2"/>
  <c r="A1429" i="2"/>
  <c r="P1428" i="2"/>
  <c r="O1428" i="2"/>
  <c r="N1428" i="2"/>
  <c r="M1428" i="2"/>
  <c r="L1428" i="2"/>
  <c r="K1428" i="2"/>
  <c r="J1428" i="2"/>
  <c r="I1428" i="2"/>
  <c r="H1428" i="2"/>
  <c r="G1428" i="2"/>
  <c r="F1428" i="2"/>
  <c r="E1428" i="2"/>
  <c r="D1428" i="2"/>
  <c r="C1428" i="2"/>
  <c r="B1428" i="2"/>
  <c r="A1428" i="2"/>
  <c r="P1427" i="2"/>
  <c r="O1427" i="2"/>
  <c r="N1427" i="2"/>
  <c r="M1427" i="2"/>
  <c r="L1427" i="2"/>
  <c r="K1427" i="2"/>
  <c r="J1427" i="2"/>
  <c r="I1427" i="2"/>
  <c r="H1427" i="2"/>
  <c r="G1427" i="2"/>
  <c r="F1427" i="2"/>
  <c r="E1427" i="2"/>
  <c r="D1427" i="2"/>
  <c r="C1427" i="2"/>
  <c r="B1427" i="2"/>
  <c r="A1427" i="2"/>
  <c r="P1426" i="2"/>
  <c r="O1426" i="2"/>
  <c r="N1426" i="2"/>
  <c r="M1426" i="2"/>
  <c r="L1426" i="2"/>
  <c r="K1426" i="2"/>
  <c r="J1426" i="2"/>
  <c r="I1426" i="2"/>
  <c r="H1426" i="2"/>
  <c r="G1426" i="2"/>
  <c r="F1426" i="2"/>
  <c r="E1426" i="2"/>
  <c r="D1426" i="2"/>
  <c r="C1426" i="2"/>
  <c r="B1426" i="2"/>
  <c r="A1426" i="2"/>
  <c r="P1425" i="2"/>
  <c r="O1425" i="2"/>
  <c r="N1425" i="2"/>
  <c r="M1425" i="2"/>
  <c r="L1425" i="2"/>
  <c r="K1425" i="2"/>
  <c r="J1425" i="2"/>
  <c r="I1425" i="2"/>
  <c r="H1425" i="2"/>
  <c r="G1425" i="2"/>
  <c r="F1425" i="2"/>
  <c r="E1425" i="2"/>
  <c r="D1425" i="2"/>
  <c r="C1425" i="2"/>
  <c r="B1425" i="2"/>
  <c r="A1425" i="2"/>
  <c r="P1424" i="2"/>
  <c r="O1424" i="2"/>
  <c r="N1424" i="2"/>
  <c r="M1424" i="2"/>
  <c r="L1424" i="2"/>
  <c r="K1424" i="2"/>
  <c r="J1424" i="2"/>
  <c r="I1424" i="2"/>
  <c r="H1424" i="2"/>
  <c r="G1424" i="2"/>
  <c r="F1424" i="2"/>
  <c r="E1424" i="2"/>
  <c r="D1424" i="2"/>
  <c r="C1424" i="2"/>
  <c r="B1424" i="2"/>
  <c r="A1424" i="2"/>
  <c r="P1423" i="2"/>
  <c r="O1423" i="2"/>
  <c r="N1423" i="2"/>
  <c r="M1423" i="2"/>
  <c r="L1423" i="2"/>
  <c r="K1423" i="2"/>
  <c r="J1423" i="2"/>
  <c r="I1423" i="2"/>
  <c r="H1423" i="2"/>
  <c r="G1423" i="2"/>
  <c r="F1423" i="2"/>
  <c r="E1423" i="2"/>
  <c r="D1423" i="2"/>
  <c r="C1423" i="2"/>
  <c r="B1423" i="2"/>
  <c r="A1423" i="2"/>
  <c r="P1422" i="2"/>
  <c r="O1422" i="2"/>
  <c r="N1422" i="2"/>
  <c r="M1422" i="2"/>
  <c r="L1422" i="2"/>
  <c r="K1422" i="2"/>
  <c r="J1422" i="2"/>
  <c r="I1422" i="2"/>
  <c r="H1422" i="2"/>
  <c r="G1422" i="2"/>
  <c r="F1422" i="2"/>
  <c r="E1422" i="2"/>
  <c r="D1422" i="2"/>
  <c r="C1422" i="2"/>
  <c r="B1422" i="2"/>
  <c r="A1422" i="2"/>
  <c r="P1421" i="2"/>
  <c r="O1421" i="2"/>
  <c r="N1421" i="2"/>
  <c r="M1421" i="2"/>
  <c r="L1421" i="2"/>
  <c r="K1421" i="2"/>
  <c r="J1421" i="2"/>
  <c r="I1421" i="2"/>
  <c r="H1421" i="2"/>
  <c r="G1421" i="2"/>
  <c r="F1421" i="2"/>
  <c r="E1421" i="2"/>
  <c r="D1421" i="2"/>
  <c r="C1421" i="2"/>
  <c r="B1421" i="2"/>
  <c r="A1421" i="2"/>
  <c r="P1420" i="2"/>
  <c r="O1420" i="2"/>
  <c r="N1420" i="2"/>
  <c r="M1420" i="2"/>
  <c r="L1420" i="2"/>
  <c r="K1420" i="2"/>
  <c r="J1420" i="2"/>
  <c r="I1420" i="2"/>
  <c r="H1420" i="2"/>
  <c r="G1420" i="2"/>
  <c r="F1420" i="2"/>
  <c r="E1420" i="2"/>
  <c r="D1420" i="2"/>
  <c r="C1420" i="2"/>
  <c r="B1420" i="2"/>
  <c r="A1420" i="2"/>
  <c r="P1419" i="2"/>
  <c r="O1419" i="2"/>
  <c r="N1419" i="2"/>
  <c r="M1419" i="2"/>
  <c r="L1419" i="2"/>
  <c r="K1419" i="2"/>
  <c r="J1419" i="2"/>
  <c r="I1419" i="2"/>
  <c r="H1419" i="2"/>
  <c r="G1419" i="2"/>
  <c r="F1419" i="2"/>
  <c r="E1419" i="2"/>
  <c r="D1419" i="2"/>
  <c r="C1419" i="2"/>
  <c r="B1419" i="2"/>
  <c r="A1419" i="2"/>
  <c r="P1418" i="2"/>
  <c r="O1418" i="2"/>
  <c r="N1418" i="2"/>
  <c r="M1418" i="2"/>
  <c r="L1418" i="2"/>
  <c r="K1418" i="2"/>
  <c r="J1418" i="2"/>
  <c r="I1418" i="2"/>
  <c r="H1418" i="2"/>
  <c r="G1418" i="2"/>
  <c r="F1418" i="2"/>
  <c r="E1418" i="2"/>
  <c r="D1418" i="2"/>
  <c r="C1418" i="2"/>
  <c r="B1418" i="2"/>
  <c r="A1418" i="2"/>
  <c r="P1417" i="2"/>
  <c r="O1417" i="2"/>
  <c r="N1417" i="2"/>
  <c r="M1417" i="2"/>
  <c r="L1417" i="2"/>
  <c r="K1417" i="2"/>
  <c r="J1417" i="2"/>
  <c r="I1417" i="2"/>
  <c r="H1417" i="2"/>
  <c r="G1417" i="2"/>
  <c r="F1417" i="2"/>
  <c r="E1417" i="2"/>
  <c r="D1417" i="2"/>
  <c r="C1417" i="2"/>
  <c r="B1417" i="2"/>
  <c r="A1417" i="2"/>
  <c r="P1416" i="2"/>
  <c r="O1416" i="2"/>
  <c r="N1416" i="2"/>
  <c r="M1416" i="2"/>
  <c r="L1416" i="2"/>
  <c r="K1416" i="2"/>
  <c r="J1416" i="2"/>
  <c r="I1416" i="2"/>
  <c r="H1416" i="2"/>
  <c r="G1416" i="2"/>
  <c r="F1416" i="2"/>
  <c r="E1416" i="2"/>
  <c r="D1416" i="2"/>
  <c r="C1416" i="2"/>
  <c r="B1416" i="2"/>
  <c r="A1416" i="2"/>
  <c r="P1415" i="2"/>
  <c r="O1415" i="2"/>
  <c r="N1415" i="2"/>
  <c r="M1415" i="2"/>
  <c r="L1415" i="2"/>
  <c r="K1415" i="2"/>
  <c r="J1415" i="2"/>
  <c r="I1415" i="2"/>
  <c r="H1415" i="2"/>
  <c r="G1415" i="2"/>
  <c r="F1415" i="2"/>
  <c r="E1415" i="2"/>
  <c r="D1415" i="2"/>
  <c r="C1415" i="2"/>
  <c r="B1415" i="2"/>
  <c r="A1415" i="2"/>
  <c r="P1414" i="2"/>
  <c r="O1414" i="2"/>
  <c r="N1414" i="2"/>
  <c r="M1414" i="2"/>
  <c r="L1414" i="2"/>
  <c r="K1414" i="2"/>
  <c r="J1414" i="2"/>
  <c r="I1414" i="2"/>
  <c r="H1414" i="2"/>
  <c r="G1414" i="2"/>
  <c r="F1414" i="2"/>
  <c r="E1414" i="2"/>
  <c r="D1414" i="2"/>
  <c r="C1414" i="2"/>
  <c r="B1414" i="2"/>
  <c r="A1414" i="2"/>
  <c r="P1413" i="2"/>
  <c r="O1413" i="2"/>
  <c r="N1413" i="2"/>
  <c r="M1413" i="2"/>
  <c r="L1413" i="2"/>
  <c r="K1413" i="2"/>
  <c r="J1413" i="2"/>
  <c r="I1413" i="2"/>
  <c r="H1413" i="2"/>
  <c r="G1413" i="2"/>
  <c r="F1413" i="2"/>
  <c r="E1413" i="2"/>
  <c r="D1413" i="2"/>
  <c r="C1413" i="2"/>
  <c r="B1413" i="2"/>
  <c r="A1413" i="2"/>
  <c r="P1412" i="2"/>
  <c r="O1412" i="2"/>
  <c r="N1412" i="2"/>
  <c r="M1412" i="2"/>
  <c r="L1412" i="2"/>
  <c r="K1412" i="2"/>
  <c r="J1412" i="2"/>
  <c r="I1412" i="2"/>
  <c r="H1412" i="2"/>
  <c r="G1412" i="2"/>
  <c r="F1412" i="2"/>
  <c r="E1412" i="2"/>
  <c r="D1412" i="2"/>
  <c r="C1412" i="2"/>
  <c r="B1412" i="2"/>
  <c r="A1412" i="2"/>
  <c r="P1411" i="2"/>
  <c r="O1411" i="2"/>
  <c r="N1411" i="2"/>
  <c r="M1411" i="2"/>
  <c r="L1411" i="2"/>
  <c r="K1411" i="2"/>
  <c r="J1411" i="2"/>
  <c r="I1411" i="2"/>
  <c r="H1411" i="2"/>
  <c r="G1411" i="2"/>
  <c r="F1411" i="2"/>
  <c r="E1411" i="2"/>
  <c r="D1411" i="2"/>
  <c r="C1411" i="2"/>
  <c r="B1411" i="2"/>
  <c r="A1411" i="2"/>
  <c r="P1410" i="2"/>
  <c r="O1410" i="2"/>
  <c r="N1410" i="2"/>
  <c r="M1410" i="2"/>
  <c r="L1410" i="2"/>
  <c r="K1410" i="2"/>
  <c r="J1410" i="2"/>
  <c r="I1410" i="2"/>
  <c r="H1410" i="2"/>
  <c r="G1410" i="2"/>
  <c r="F1410" i="2"/>
  <c r="E1410" i="2"/>
  <c r="D1410" i="2"/>
  <c r="C1410" i="2"/>
  <c r="B1410" i="2"/>
  <c r="A1410" i="2"/>
  <c r="P1409" i="2"/>
  <c r="O1409" i="2"/>
  <c r="N1409" i="2"/>
  <c r="M1409" i="2"/>
  <c r="L1409" i="2"/>
  <c r="K1409" i="2"/>
  <c r="J1409" i="2"/>
  <c r="I1409" i="2"/>
  <c r="H1409" i="2"/>
  <c r="G1409" i="2"/>
  <c r="F1409" i="2"/>
  <c r="E1409" i="2"/>
  <c r="D1409" i="2"/>
  <c r="C1409" i="2"/>
  <c r="B1409" i="2"/>
  <c r="A1409" i="2"/>
  <c r="P1408" i="2"/>
  <c r="O1408" i="2"/>
  <c r="N1408" i="2"/>
  <c r="M1408" i="2"/>
  <c r="L1408" i="2"/>
  <c r="K1408" i="2"/>
  <c r="J1408" i="2"/>
  <c r="I1408" i="2"/>
  <c r="H1408" i="2"/>
  <c r="G1408" i="2"/>
  <c r="F1408" i="2"/>
  <c r="E1408" i="2"/>
  <c r="D1408" i="2"/>
  <c r="C1408" i="2"/>
  <c r="B1408" i="2"/>
  <c r="A1408" i="2"/>
  <c r="P1407" i="2"/>
  <c r="O1407" i="2"/>
  <c r="N1407" i="2"/>
  <c r="M1407" i="2"/>
  <c r="L1407" i="2"/>
  <c r="K1407" i="2"/>
  <c r="J1407" i="2"/>
  <c r="I1407" i="2"/>
  <c r="H1407" i="2"/>
  <c r="G1407" i="2"/>
  <c r="F1407" i="2"/>
  <c r="E1407" i="2"/>
  <c r="D1407" i="2"/>
  <c r="C1407" i="2"/>
  <c r="B1407" i="2"/>
  <c r="A1407" i="2"/>
  <c r="P1406" i="2"/>
  <c r="O1406" i="2"/>
  <c r="N1406" i="2"/>
  <c r="M1406" i="2"/>
  <c r="L1406" i="2"/>
  <c r="K1406" i="2"/>
  <c r="J1406" i="2"/>
  <c r="I1406" i="2"/>
  <c r="H1406" i="2"/>
  <c r="G1406" i="2"/>
  <c r="F1406" i="2"/>
  <c r="E1406" i="2"/>
  <c r="D1406" i="2"/>
  <c r="C1406" i="2"/>
  <c r="B1406" i="2"/>
  <c r="A1406" i="2"/>
  <c r="P1405" i="2"/>
  <c r="O1405" i="2"/>
  <c r="N1405" i="2"/>
  <c r="M1405" i="2"/>
  <c r="L1405" i="2"/>
  <c r="K1405" i="2"/>
  <c r="J1405" i="2"/>
  <c r="I1405" i="2"/>
  <c r="H1405" i="2"/>
  <c r="G1405" i="2"/>
  <c r="F1405" i="2"/>
  <c r="E1405" i="2"/>
  <c r="D1405" i="2"/>
  <c r="C1405" i="2"/>
  <c r="B1405" i="2"/>
  <c r="A1405" i="2"/>
  <c r="P1404" i="2"/>
  <c r="O1404" i="2"/>
  <c r="N1404" i="2"/>
  <c r="M1404" i="2"/>
  <c r="L1404" i="2"/>
  <c r="K1404" i="2"/>
  <c r="J1404" i="2"/>
  <c r="I1404" i="2"/>
  <c r="H1404" i="2"/>
  <c r="G1404" i="2"/>
  <c r="F1404" i="2"/>
  <c r="E1404" i="2"/>
  <c r="D1404" i="2"/>
  <c r="C1404" i="2"/>
  <c r="B1404" i="2"/>
  <c r="A1404" i="2"/>
  <c r="P1403" i="2"/>
  <c r="O1403" i="2"/>
  <c r="N1403" i="2"/>
  <c r="M1403" i="2"/>
  <c r="L1403" i="2"/>
  <c r="K1403" i="2"/>
  <c r="J1403" i="2"/>
  <c r="I1403" i="2"/>
  <c r="H1403" i="2"/>
  <c r="G1403" i="2"/>
  <c r="F1403" i="2"/>
  <c r="E1403" i="2"/>
  <c r="D1403" i="2"/>
  <c r="C1403" i="2"/>
  <c r="B1403" i="2"/>
  <c r="A1403" i="2"/>
  <c r="P1402" i="2"/>
  <c r="O1402" i="2"/>
  <c r="N1402" i="2"/>
  <c r="M1402" i="2"/>
  <c r="L1402" i="2"/>
  <c r="K1402" i="2"/>
  <c r="J1402" i="2"/>
  <c r="I1402" i="2"/>
  <c r="H1402" i="2"/>
  <c r="G1402" i="2"/>
  <c r="F1402" i="2"/>
  <c r="E1402" i="2"/>
  <c r="D1402" i="2"/>
  <c r="C1402" i="2"/>
  <c r="B1402" i="2"/>
  <c r="A1402" i="2"/>
  <c r="P1401" i="2"/>
  <c r="O1401" i="2"/>
  <c r="N1401" i="2"/>
  <c r="M1401" i="2"/>
  <c r="L1401" i="2"/>
  <c r="K1401" i="2"/>
  <c r="J1401" i="2"/>
  <c r="I1401" i="2"/>
  <c r="H1401" i="2"/>
  <c r="G1401" i="2"/>
  <c r="F1401" i="2"/>
  <c r="E1401" i="2"/>
  <c r="D1401" i="2"/>
  <c r="C1401" i="2"/>
  <c r="B1401" i="2"/>
  <c r="A1401" i="2"/>
  <c r="P1400" i="2"/>
  <c r="O1400" i="2"/>
  <c r="N1400" i="2"/>
  <c r="M1400" i="2"/>
  <c r="L1400" i="2"/>
  <c r="K1400" i="2"/>
  <c r="J1400" i="2"/>
  <c r="I1400" i="2"/>
  <c r="H1400" i="2"/>
  <c r="G1400" i="2"/>
  <c r="F1400" i="2"/>
  <c r="E1400" i="2"/>
  <c r="D1400" i="2"/>
  <c r="C1400" i="2"/>
  <c r="B1400" i="2"/>
  <c r="A1400" i="2"/>
  <c r="P1399" i="2"/>
  <c r="O1399" i="2"/>
  <c r="N1399" i="2"/>
  <c r="M1399" i="2"/>
  <c r="L1399" i="2"/>
  <c r="K1399" i="2"/>
  <c r="J1399" i="2"/>
  <c r="I1399" i="2"/>
  <c r="H1399" i="2"/>
  <c r="G1399" i="2"/>
  <c r="F1399" i="2"/>
  <c r="E1399" i="2"/>
  <c r="D1399" i="2"/>
  <c r="C1399" i="2"/>
  <c r="B1399" i="2"/>
  <c r="A1399" i="2"/>
  <c r="P1398" i="2"/>
  <c r="O1398" i="2"/>
  <c r="N1398" i="2"/>
  <c r="M1398" i="2"/>
  <c r="L1398" i="2"/>
  <c r="K1398" i="2"/>
  <c r="J1398" i="2"/>
  <c r="I1398" i="2"/>
  <c r="H1398" i="2"/>
  <c r="G1398" i="2"/>
  <c r="F1398" i="2"/>
  <c r="E1398" i="2"/>
  <c r="D1398" i="2"/>
  <c r="C1398" i="2"/>
  <c r="B1398" i="2"/>
  <c r="A1398" i="2"/>
  <c r="P1397" i="2"/>
  <c r="O1397" i="2"/>
  <c r="N1397" i="2"/>
  <c r="M1397" i="2"/>
  <c r="L1397" i="2"/>
  <c r="K1397" i="2"/>
  <c r="J1397" i="2"/>
  <c r="I1397" i="2"/>
  <c r="H1397" i="2"/>
  <c r="G1397" i="2"/>
  <c r="F1397" i="2"/>
  <c r="E1397" i="2"/>
  <c r="D1397" i="2"/>
  <c r="C1397" i="2"/>
  <c r="B1397" i="2"/>
  <c r="A1397" i="2"/>
  <c r="P1396" i="2"/>
  <c r="O1396" i="2"/>
  <c r="N1396" i="2"/>
  <c r="M1396" i="2"/>
  <c r="L1396" i="2"/>
  <c r="K1396" i="2"/>
  <c r="J1396" i="2"/>
  <c r="I1396" i="2"/>
  <c r="H1396" i="2"/>
  <c r="G1396" i="2"/>
  <c r="F1396" i="2"/>
  <c r="E1396" i="2"/>
  <c r="D1396" i="2"/>
  <c r="C1396" i="2"/>
  <c r="B1396" i="2"/>
  <c r="A1396" i="2"/>
  <c r="P1395" i="2"/>
  <c r="O1395" i="2"/>
  <c r="N1395" i="2"/>
  <c r="M1395" i="2"/>
  <c r="L1395" i="2"/>
  <c r="K1395" i="2"/>
  <c r="J1395" i="2"/>
  <c r="I1395" i="2"/>
  <c r="H1395" i="2"/>
  <c r="G1395" i="2"/>
  <c r="F1395" i="2"/>
  <c r="E1395" i="2"/>
  <c r="D1395" i="2"/>
  <c r="C1395" i="2"/>
  <c r="B1395" i="2"/>
  <c r="A1395" i="2"/>
  <c r="P1394" i="2"/>
  <c r="O1394" i="2"/>
  <c r="N1394" i="2"/>
  <c r="M1394" i="2"/>
  <c r="L1394" i="2"/>
  <c r="K1394" i="2"/>
  <c r="J1394" i="2"/>
  <c r="I1394" i="2"/>
  <c r="H1394" i="2"/>
  <c r="G1394" i="2"/>
  <c r="F1394" i="2"/>
  <c r="E1394" i="2"/>
  <c r="D1394" i="2"/>
  <c r="C1394" i="2"/>
  <c r="B1394" i="2"/>
  <c r="A1394" i="2"/>
  <c r="P1393" i="2"/>
  <c r="O1393" i="2"/>
  <c r="N1393" i="2"/>
  <c r="M1393" i="2"/>
  <c r="L1393" i="2"/>
  <c r="K1393" i="2"/>
  <c r="J1393" i="2"/>
  <c r="I1393" i="2"/>
  <c r="H1393" i="2"/>
  <c r="G1393" i="2"/>
  <c r="F1393" i="2"/>
  <c r="E1393" i="2"/>
  <c r="D1393" i="2"/>
  <c r="C1393" i="2"/>
  <c r="B1393" i="2"/>
  <c r="A1393" i="2"/>
  <c r="P1392" i="2"/>
  <c r="O1392" i="2"/>
  <c r="N1392" i="2"/>
  <c r="M1392" i="2"/>
  <c r="L1392" i="2"/>
  <c r="K1392" i="2"/>
  <c r="J1392" i="2"/>
  <c r="I1392" i="2"/>
  <c r="H1392" i="2"/>
  <c r="G1392" i="2"/>
  <c r="F1392" i="2"/>
  <c r="E1392" i="2"/>
  <c r="D1392" i="2"/>
  <c r="C1392" i="2"/>
  <c r="B1392" i="2"/>
  <c r="A1392" i="2"/>
  <c r="P1391" i="2"/>
  <c r="O1391" i="2"/>
  <c r="N1391" i="2"/>
  <c r="M1391" i="2"/>
  <c r="L1391" i="2"/>
  <c r="K1391" i="2"/>
  <c r="J1391" i="2"/>
  <c r="I1391" i="2"/>
  <c r="H1391" i="2"/>
  <c r="G1391" i="2"/>
  <c r="F1391" i="2"/>
  <c r="E1391" i="2"/>
  <c r="D1391" i="2"/>
  <c r="C1391" i="2"/>
  <c r="B1391" i="2"/>
  <c r="A1391" i="2"/>
  <c r="P1390" i="2"/>
  <c r="O1390" i="2"/>
  <c r="N1390" i="2"/>
  <c r="M1390" i="2"/>
  <c r="L1390" i="2"/>
  <c r="K1390" i="2"/>
  <c r="J1390" i="2"/>
  <c r="I1390" i="2"/>
  <c r="H1390" i="2"/>
  <c r="G1390" i="2"/>
  <c r="F1390" i="2"/>
  <c r="E1390" i="2"/>
  <c r="D1390" i="2"/>
  <c r="C1390" i="2"/>
  <c r="B1390" i="2"/>
  <c r="A1390" i="2"/>
  <c r="P1389" i="2"/>
  <c r="O1389" i="2"/>
  <c r="N1389" i="2"/>
  <c r="M1389" i="2"/>
  <c r="L1389" i="2"/>
  <c r="K1389" i="2"/>
  <c r="J1389" i="2"/>
  <c r="I1389" i="2"/>
  <c r="H1389" i="2"/>
  <c r="G1389" i="2"/>
  <c r="F1389" i="2"/>
  <c r="E1389" i="2"/>
  <c r="D1389" i="2"/>
  <c r="C1389" i="2"/>
  <c r="B1389" i="2"/>
  <c r="A1389" i="2"/>
  <c r="P1388" i="2"/>
  <c r="O1388" i="2"/>
  <c r="N1388" i="2"/>
  <c r="M1388" i="2"/>
  <c r="L1388" i="2"/>
  <c r="K1388" i="2"/>
  <c r="J1388" i="2"/>
  <c r="I1388" i="2"/>
  <c r="H1388" i="2"/>
  <c r="G1388" i="2"/>
  <c r="F1388" i="2"/>
  <c r="E1388" i="2"/>
  <c r="D1388" i="2"/>
  <c r="C1388" i="2"/>
  <c r="B1388" i="2"/>
  <c r="A1388" i="2"/>
  <c r="P1387" i="2"/>
  <c r="O1387" i="2"/>
  <c r="N1387" i="2"/>
  <c r="M1387" i="2"/>
  <c r="L1387" i="2"/>
  <c r="K1387" i="2"/>
  <c r="J1387" i="2"/>
  <c r="I1387" i="2"/>
  <c r="H1387" i="2"/>
  <c r="G1387" i="2"/>
  <c r="F1387" i="2"/>
  <c r="E1387" i="2"/>
  <c r="D1387" i="2"/>
  <c r="C1387" i="2"/>
  <c r="B1387" i="2"/>
  <c r="A1387" i="2"/>
  <c r="P1386" i="2"/>
  <c r="O1386" i="2"/>
  <c r="N1386" i="2"/>
  <c r="M1386" i="2"/>
  <c r="L1386" i="2"/>
  <c r="K1386" i="2"/>
  <c r="J1386" i="2"/>
  <c r="I1386" i="2"/>
  <c r="H1386" i="2"/>
  <c r="G1386" i="2"/>
  <c r="F1386" i="2"/>
  <c r="E1386" i="2"/>
  <c r="D1386" i="2"/>
  <c r="C1386" i="2"/>
  <c r="B1386" i="2"/>
  <c r="A1386" i="2"/>
  <c r="P1385" i="2"/>
  <c r="O1385" i="2"/>
  <c r="N1385" i="2"/>
  <c r="M1385" i="2"/>
  <c r="L1385" i="2"/>
  <c r="K1385" i="2"/>
  <c r="J1385" i="2"/>
  <c r="I1385" i="2"/>
  <c r="H1385" i="2"/>
  <c r="G1385" i="2"/>
  <c r="F1385" i="2"/>
  <c r="E1385" i="2"/>
  <c r="D1385" i="2"/>
  <c r="C1385" i="2"/>
  <c r="B1385" i="2"/>
  <c r="A1385" i="2"/>
  <c r="P1384" i="2"/>
  <c r="O1384" i="2"/>
  <c r="N1384" i="2"/>
  <c r="M1384" i="2"/>
  <c r="L1384" i="2"/>
  <c r="K1384" i="2"/>
  <c r="J1384" i="2"/>
  <c r="I1384" i="2"/>
  <c r="H1384" i="2"/>
  <c r="G1384" i="2"/>
  <c r="F1384" i="2"/>
  <c r="E1384" i="2"/>
  <c r="D1384" i="2"/>
  <c r="C1384" i="2"/>
  <c r="B1384" i="2"/>
  <c r="A1384" i="2"/>
  <c r="P1383" i="2"/>
  <c r="O1383" i="2"/>
  <c r="N1383" i="2"/>
  <c r="M1383" i="2"/>
  <c r="L1383" i="2"/>
  <c r="K1383" i="2"/>
  <c r="J1383" i="2"/>
  <c r="I1383" i="2"/>
  <c r="H1383" i="2"/>
  <c r="G1383" i="2"/>
  <c r="F1383" i="2"/>
  <c r="E1383" i="2"/>
  <c r="D1383" i="2"/>
  <c r="C1383" i="2"/>
  <c r="B1383" i="2"/>
  <c r="A1383" i="2"/>
  <c r="P1382" i="2"/>
  <c r="O1382" i="2"/>
  <c r="N1382" i="2"/>
  <c r="M1382" i="2"/>
  <c r="L1382" i="2"/>
  <c r="K1382" i="2"/>
  <c r="J1382" i="2"/>
  <c r="I1382" i="2"/>
  <c r="H1382" i="2"/>
  <c r="G1382" i="2"/>
  <c r="F1382" i="2"/>
  <c r="E1382" i="2"/>
  <c r="D1382" i="2"/>
  <c r="C1382" i="2"/>
  <c r="B1382" i="2"/>
  <c r="A1382" i="2"/>
  <c r="P1381" i="2"/>
  <c r="O1381" i="2"/>
  <c r="N1381" i="2"/>
  <c r="M1381" i="2"/>
  <c r="L1381" i="2"/>
  <c r="K1381" i="2"/>
  <c r="J1381" i="2"/>
  <c r="I1381" i="2"/>
  <c r="H1381" i="2"/>
  <c r="G1381" i="2"/>
  <c r="F1381" i="2"/>
  <c r="E1381" i="2"/>
  <c r="D1381" i="2"/>
  <c r="C1381" i="2"/>
  <c r="B1381" i="2"/>
  <c r="A1381" i="2"/>
  <c r="P1380" i="2"/>
  <c r="O1380" i="2"/>
  <c r="N1380" i="2"/>
  <c r="M1380" i="2"/>
  <c r="L1380" i="2"/>
  <c r="K1380" i="2"/>
  <c r="J1380" i="2"/>
  <c r="I1380" i="2"/>
  <c r="H1380" i="2"/>
  <c r="G1380" i="2"/>
  <c r="F1380" i="2"/>
  <c r="E1380" i="2"/>
  <c r="D1380" i="2"/>
  <c r="C1380" i="2"/>
  <c r="B1380" i="2"/>
  <c r="A1380" i="2"/>
  <c r="P1379" i="2"/>
  <c r="O1379" i="2"/>
  <c r="N1379" i="2"/>
  <c r="M1379" i="2"/>
  <c r="L1379" i="2"/>
  <c r="K1379" i="2"/>
  <c r="J1379" i="2"/>
  <c r="I1379" i="2"/>
  <c r="H1379" i="2"/>
  <c r="G1379" i="2"/>
  <c r="F1379" i="2"/>
  <c r="E1379" i="2"/>
  <c r="D1379" i="2"/>
  <c r="C1379" i="2"/>
  <c r="B1379" i="2"/>
  <c r="A1379" i="2"/>
  <c r="P1378" i="2"/>
  <c r="O1378" i="2"/>
  <c r="N1378" i="2"/>
  <c r="M1378" i="2"/>
  <c r="L1378" i="2"/>
  <c r="K1378" i="2"/>
  <c r="J1378" i="2"/>
  <c r="I1378" i="2"/>
  <c r="H1378" i="2"/>
  <c r="G1378" i="2"/>
  <c r="F1378" i="2"/>
  <c r="E1378" i="2"/>
  <c r="D1378" i="2"/>
  <c r="C1378" i="2"/>
  <c r="B1378" i="2"/>
  <c r="A1378" i="2"/>
  <c r="P1377" i="2"/>
  <c r="O1377" i="2"/>
  <c r="N1377" i="2"/>
  <c r="M1377" i="2"/>
  <c r="L1377" i="2"/>
  <c r="K1377" i="2"/>
  <c r="J1377" i="2"/>
  <c r="I1377" i="2"/>
  <c r="H1377" i="2"/>
  <c r="G1377" i="2"/>
  <c r="F1377" i="2"/>
  <c r="E1377" i="2"/>
  <c r="D1377" i="2"/>
  <c r="C1377" i="2"/>
  <c r="B1377" i="2"/>
  <c r="A1377" i="2"/>
  <c r="P1376" i="2"/>
  <c r="O1376" i="2"/>
  <c r="N1376" i="2"/>
  <c r="M1376" i="2"/>
  <c r="L1376" i="2"/>
  <c r="K1376" i="2"/>
  <c r="J1376" i="2"/>
  <c r="I1376" i="2"/>
  <c r="H1376" i="2"/>
  <c r="G1376" i="2"/>
  <c r="F1376" i="2"/>
  <c r="E1376" i="2"/>
  <c r="D1376" i="2"/>
  <c r="C1376" i="2"/>
  <c r="B1376" i="2"/>
  <c r="A1376" i="2"/>
  <c r="P1375" i="2"/>
  <c r="O1375" i="2"/>
  <c r="N1375" i="2"/>
  <c r="M1375" i="2"/>
  <c r="L1375" i="2"/>
  <c r="K1375" i="2"/>
  <c r="J1375" i="2"/>
  <c r="I1375" i="2"/>
  <c r="H1375" i="2"/>
  <c r="G1375" i="2"/>
  <c r="F1375" i="2"/>
  <c r="E1375" i="2"/>
  <c r="D1375" i="2"/>
  <c r="C1375" i="2"/>
  <c r="B1375" i="2"/>
  <c r="A1375" i="2"/>
  <c r="P1374" i="2"/>
  <c r="O1374" i="2"/>
  <c r="N1374" i="2"/>
  <c r="M1374" i="2"/>
  <c r="L1374" i="2"/>
  <c r="K1374" i="2"/>
  <c r="J1374" i="2"/>
  <c r="I1374" i="2"/>
  <c r="H1374" i="2"/>
  <c r="G1374" i="2"/>
  <c r="F1374" i="2"/>
  <c r="E1374" i="2"/>
  <c r="D1374" i="2"/>
  <c r="C1374" i="2"/>
  <c r="B1374" i="2"/>
  <c r="A1374" i="2"/>
  <c r="P1373" i="2"/>
  <c r="O1373" i="2"/>
  <c r="N1373" i="2"/>
  <c r="M1373" i="2"/>
  <c r="L1373" i="2"/>
  <c r="K1373" i="2"/>
  <c r="J1373" i="2"/>
  <c r="I1373" i="2"/>
  <c r="H1373" i="2"/>
  <c r="G1373" i="2"/>
  <c r="F1373" i="2"/>
  <c r="E1373" i="2"/>
  <c r="D1373" i="2"/>
  <c r="C1373" i="2"/>
  <c r="B1373" i="2"/>
  <c r="A1373" i="2"/>
  <c r="P1372" i="2"/>
  <c r="O1372" i="2"/>
  <c r="N1372" i="2"/>
  <c r="M1372" i="2"/>
  <c r="L1372" i="2"/>
  <c r="K1372" i="2"/>
  <c r="J1372" i="2"/>
  <c r="I1372" i="2"/>
  <c r="H1372" i="2"/>
  <c r="G1372" i="2"/>
  <c r="F1372" i="2"/>
  <c r="E1372" i="2"/>
  <c r="D1372" i="2"/>
  <c r="C1372" i="2"/>
  <c r="B1372" i="2"/>
  <c r="A1372" i="2"/>
  <c r="P1371" i="2"/>
  <c r="O1371" i="2"/>
  <c r="N1371" i="2"/>
  <c r="M1371" i="2"/>
  <c r="L1371" i="2"/>
  <c r="K1371" i="2"/>
  <c r="J1371" i="2"/>
  <c r="I1371" i="2"/>
  <c r="H1371" i="2"/>
  <c r="G1371" i="2"/>
  <c r="F1371" i="2"/>
  <c r="E1371" i="2"/>
  <c r="D1371" i="2"/>
  <c r="C1371" i="2"/>
  <c r="B1371" i="2"/>
  <c r="A1371" i="2"/>
  <c r="P1370" i="2"/>
  <c r="O1370" i="2"/>
  <c r="N1370" i="2"/>
  <c r="M1370" i="2"/>
  <c r="L1370" i="2"/>
  <c r="K1370" i="2"/>
  <c r="J1370" i="2"/>
  <c r="I1370" i="2"/>
  <c r="H1370" i="2"/>
  <c r="G1370" i="2"/>
  <c r="F1370" i="2"/>
  <c r="E1370" i="2"/>
  <c r="D1370" i="2"/>
  <c r="C1370" i="2"/>
  <c r="B1370" i="2"/>
  <c r="A1370" i="2"/>
  <c r="P1369" i="2"/>
  <c r="O1369" i="2"/>
  <c r="N1369" i="2"/>
  <c r="M1369" i="2"/>
  <c r="L1369" i="2"/>
  <c r="K1369" i="2"/>
  <c r="J1369" i="2"/>
  <c r="I1369" i="2"/>
  <c r="H1369" i="2"/>
  <c r="G1369" i="2"/>
  <c r="F1369" i="2"/>
  <c r="E1369" i="2"/>
  <c r="D1369" i="2"/>
  <c r="C1369" i="2"/>
  <c r="B1369" i="2"/>
  <c r="A1369" i="2"/>
  <c r="P1368" i="2"/>
  <c r="O1368" i="2"/>
  <c r="N1368" i="2"/>
  <c r="M1368" i="2"/>
  <c r="L1368" i="2"/>
  <c r="K1368" i="2"/>
  <c r="J1368" i="2"/>
  <c r="I1368" i="2"/>
  <c r="H1368" i="2"/>
  <c r="G1368" i="2"/>
  <c r="F1368" i="2"/>
  <c r="E1368" i="2"/>
  <c r="D1368" i="2"/>
  <c r="C1368" i="2"/>
  <c r="B1368" i="2"/>
  <c r="A1368" i="2"/>
  <c r="P1367" i="2"/>
  <c r="O1367" i="2"/>
  <c r="N1367" i="2"/>
  <c r="M1367" i="2"/>
  <c r="L1367" i="2"/>
  <c r="K1367" i="2"/>
  <c r="J1367" i="2"/>
  <c r="I1367" i="2"/>
  <c r="H1367" i="2"/>
  <c r="G1367" i="2"/>
  <c r="F1367" i="2"/>
  <c r="E1367" i="2"/>
  <c r="D1367" i="2"/>
  <c r="C1367" i="2"/>
  <c r="B1367" i="2"/>
  <c r="A1367" i="2"/>
  <c r="P1366" i="2"/>
  <c r="O1366" i="2"/>
  <c r="N1366" i="2"/>
  <c r="M1366" i="2"/>
  <c r="L1366" i="2"/>
  <c r="K1366" i="2"/>
  <c r="J1366" i="2"/>
  <c r="I1366" i="2"/>
  <c r="H1366" i="2"/>
  <c r="G1366" i="2"/>
  <c r="F1366" i="2"/>
  <c r="E1366" i="2"/>
  <c r="D1366" i="2"/>
  <c r="C1366" i="2"/>
  <c r="B1366" i="2"/>
  <c r="A1366" i="2"/>
  <c r="P1365" i="2"/>
  <c r="O1365" i="2"/>
  <c r="N1365" i="2"/>
  <c r="M1365" i="2"/>
  <c r="L1365" i="2"/>
  <c r="K1365" i="2"/>
  <c r="J1365" i="2"/>
  <c r="I1365" i="2"/>
  <c r="H1365" i="2"/>
  <c r="G1365" i="2"/>
  <c r="F1365" i="2"/>
  <c r="E1365" i="2"/>
  <c r="D1365" i="2"/>
  <c r="C1365" i="2"/>
  <c r="B1365" i="2"/>
  <c r="A1365" i="2"/>
  <c r="P1364" i="2"/>
  <c r="O1364" i="2"/>
  <c r="N1364" i="2"/>
  <c r="M1364" i="2"/>
  <c r="L1364" i="2"/>
  <c r="K1364" i="2"/>
  <c r="J1364" i="2"/>
  <c r="I1364" i="2"/>
  <c r="H1364" i="2"/>
  <c r="G1364" i="2"/>
  <c r="F1364" i="2"/>
  <c r="E1364" i="2"/>
  <c r="D1364" i="2"/>
  <c r="C1364" i="2"/>
  <c r="B1364" i="2"/>
  <c r="A1364" i="2"/>
  <c r="P1363" i="2"/>
  <c r="O1363" i="2"/>
  <c r="N1363" i="2"/>
  <c r="M1363" i="2"/>
  <c r="L1363" i="2"/>
  <c r="K1363" i="2"/>
  <c r="J1363" i="2"/>
  <c r="I1363" i="2"/>
  <c r="H1363" i="2"/>
  <c r="G1363" i="2"/>
  <c r="F1363" i="2"/>
  <c r="E1363" i="2"/>
  <c r="D1363" i="2"/>
  <c r="C1363" i="2"/>
  <c r="B1363" i="2"/>
  <c r="A1363" i="2"/>
  <c r="P1362" i="2"/>
  <c r="O1362" i="2"/>
  <c r="N1362" i="2"/>
  <c r="M1362" i="2"/>
  <c r="L1362" i="2"/>
  <c r="K1362" i="2"/>
  <c r="J1362" i="2"/>
  <c r="I1362" i="2"/>
  <c r="H1362" i="2"/>
  <c r="G1362" i="2"/>
  <c r="F1362" i="2"/>
  <c r="E1362" i="2"/>
  <c r="D1362" i="2"/>
  <c r="C1362" i="2"/>
  <c r="B1362" i="2"/>
  <c r="A1362" i="2"/>
  <c r="P1361" i="2"/>
  <c r="O1361" i="2"/>
  <c r="N1361" i="2"/>
  <c r="M1361" i="2"/>
  <c r="L1361" i="2"/>
  <c r="K1361" i="2"/>
  <c r="J1361" i="2"/>
  <c r="I1361" i="2"/>
  <c r="H1361" i="2"/>
  <c r="G1361" i="2"/>
  <c r="F1361" i="2"/>
  <c r="E1361" i="2"/>
  <c r="D1361" i="2"/>
  <c r="C1361" i="2"/>
  <c r="B1361" i="2"/>
  <c r="A1361" i="2"/>
  <c r="P1360" i="2"/>
  <c r="O1360" i="2"/>
  <c r="N1360" i="2"/>
  <c r="M1360" i="2"/>
  <c r="L1360" i="2"/>
  <c r="K1360" i="2"/>
  <c r="J1360" i="2"/>
  <c r="I1360" i="2"/>
  <c r="H1360" i="2"/>
  <c r="G1360" i="2"/>
  <c r="F1360" i="2"/>
  <c r="E1360" i="2"/>
  <c r="D1360" i="2"/>
  <c r="C1360" i="2"/>
  <c r="B1360" i="2"/>
  <c r="A1360" i="2"/>
  <c r="P1359" i="2"/>
  <c r="O1359" i="2"/>
  <c r="N1359" i="2"/>
  <c r="M1359" i="2"/>
  <c r="L1359" i="2"/>
  <c r="K1359" i="2"/>
  <c r="J1359" i="2"/>
  <c r="I1359" i="2"/>
  <c r="H1359" i="2"/>
  <c r="G1359" i="2"/>
  <c r="F1359" i="2"/>
  <c r="E1359" i="2"/>
  <c r="D1359" i="2"/>
  <c r="C1359" i="2"/>
  <c r="B1359" i="2"/>
  <c r="A1359" i="2"/>
  <c r="P1358" i="2"/>
  <c r="O1358" i="2"/>
  <c r="N1358" i="2"/>
  <c r="M1358" i="2"/>
  <c r="L1358" i="2"/>
  <c r="K1358" i="2"/>
  <c r="J1358" i="2"/>
  <c r="I1358" i="2"/>
  <c r="H1358" i="2"/>
  <c r="G1358" i="2"/>
  <c r="F1358" i="2"/>
  <c r="E1358" i="2"/>
  <c r="D1358" i="2"/>
  <c r="C1358" i="2"/>
  <c r="B1358" i="2"/>
  <c r="A1358" i="2"/>
  <c r="P1357" i="2"/>
  <c r="O1357" i="2"/>
  <c r="N1357" i="2"/>
  <c r="M1357" i="2"/>
  <c r="L1357" i="2"/>
  <c r="K1357" i="2"/>
  <c r="J1357" i="2"/>
  <c r="I1357" i="2"/>
  <c r="H1357" i="2"/>
  <c r="G1357" i="2"/>
  <c r="F1357" i="2"/>
  <c r="E1357" i="2"/>
  <c r="D1357" i="2"/>
  <c r="C1357" i="2"/>
  <c r="B1357" i="2"/>
  <c r="A1357" i="2"/>
  <c r="P1356" i="2"/>
  <c r="O1356" i="2"/>
  <c r="N1356" i="2"/>
  <c r="M1356" i="2"/>
  <c r="L1356" i="2"/>
  <c r="K1356" i="2"/>
  <c r="J1356" i="2"/>
  <c r="I1356" i="2"/>
  <c r="H1356" i="2"/>
  <c r="G1356" i="2"/>
  <c r="F1356" i="2"/>
  <c r="E1356" i="2"/>
  <c r="D1356" i="2"/>
  <c r="C1356" i="2"/>
  <c r="B1356" i="2"/>
  <c r="A1356" i="2"/>
  <c r="P1355" i="2"/>
  <c r="O1355" i="2"/>
  <c r="N1355" i="2"/>
  <c r="M1355" i="2"/>
  <c r="L1355" i="2"/>
  <c r="K1355" i="2"/>
  <c r="J1355" i="2"/>
  <c r="I1355" i="2"/>
  <c r="H1355" i="2"/>
  <c r="G1355" i="2"/>
  <c r="F1355" i="2"/>
  <c r="E1355" i="2"/>
  <c r="D1355" i="2"/>
  <c r="C1355" i="2"/>
  <c r="B1355" i="2"/>
  <c r="A1355" i="2"/>
  <c r="P1354" i="2"/>
  <c r="O1354" i="2"/>
  <c r="N1354" i="2"/>
  <c r="M1354" i="2"/>
  <c r="L1354" i="2"/>
  <c r="K1354" i="2"/>
  <c r="J1354" i="2"/>
  <c r="I1354" i="2"/>
  <c r="H1354" i="2"/>
  <c r="G1354" i="2"/>
  <c r="F1354" i="2"/>
  <c r="E1354" i="2"/>
  <c r="D1354" i="2"/>
  <c r="C1354" i="2"/>
  <c r="B1354" i="2"/>
  <c r="A1354" i="2"/>
  <c r="P1353" i="2"/>
  <c r="O1353" i="2"/>
  <c r="N1353" i="2"/>
  <c r="M1353" i="2"/>
  <c r="L1353" i="2"/>
  <c r="K1353" i="2"/>
  <c r="J1353" i="2"/>
  <c r="I1353" i="2"/>
  <c r="H1353" i="2"/>
  <c r="G1353" i="2"/>
  <c r="F1353" i="2"/>
  <c r="E1353" i="2"/>
  <c r="D1353" i="2"/>
  <c r="C1353" i="2"/>
  <c r="B1353" i="2"/>
  <c r="A1353" i="2"/>
  <c r="P1352" i="2"/>
  <c r="O1352" i="2"/>
  <c r="N1352" i="2"/>
  <c r="M1352" i="2"/>
  <c r="L1352" i="2"/>
  <c r="K1352" i="2"/>
  <c r="J1352" i="2"/>
  <c r="I1352" i="2"/>
  <c r="H1352" i="2"/>
  <c r="G1352" i="2"/>
  <c r="F1352" i="2"/>
  <c r="E1352" i="2"/>
  <c r="D1352" i="2"/>
  <c r="C1352" i="2"/>
  <c r="B1352" i="2"/>
  <c r="A1352" i="2"/>
  <c r="P1351" i="2"/>
  <c r="O1351" i="2"/>
  <c r="N1351" i="2"/>
  <c r="M1351" i="2"/>
  <c r="L1351" i="2"/>
  <c r="K1351" i="2"/>
  <c r="J1351" i="2"/>
  <c r="I1351" i="2"/>
  <c r="H1351" i="2"/>
  <c r="G1351" i="2"/>
  <c r="F1351" i="2"/>
  <c r="E1351" i="2"/>
  <c r="D1351" i="2"/>
  <c r="C1351" i="2"/>
  <c r="B1351" i="2"/>
  <c r="A1351" i="2"/>
  <c r="P1350" i="2"/>
  <c r="O1350" i="2"/>
  <c r="N1350" i="2"/>
  <c r="M1350" i="2"/>
  <c r="L1350" i="2"/>
  <c r="K1350" i="2"/>
  <c r="J1350" i="2"/>
  <c r="I1350" i="2"/>
  <c r="H1350" i="2"/>
  <c r="G1350" i="2"/>
  <c r="F1350" i="2"/>
  <c r="E1350" i="2"/>
  <c r="D1350" i="2"/>
  <c r="C1350" i="2"/>
  <c r="B1350" i="2"/>
  <c r="A1350" i="2"/>
  <c r="P1349" i="2"/>
  <c r="O1349" i="2"/>
  <c r="N1349" i="2"/>
  <c r="M1349" i="2"/>
  <c r="L1349" i="2"/>
  <c r="K1349" i="2"/>
  <c r="J1349" i="2"/>
  <c r="I1349" i="2"/>
  <c r="H1349" i="2"/>
  <c r="G1349" i="2"/>
  <c r="F1349" i="2"/>
  <c r="E1349" i="2"/>
  <c r="D1349" i="2"/>
  <c r="C1349" i="2"/>
  <c r="B1349" i="2"/>
  <c r="A1349" i="2"/>
  <c r="P1348" i="2"/>
  <c r="O1348" i="2"/>
  <c r="N1348" i="2"/>
  <c r="M1348" i="2"/>
  <c r="L1348" i="2"/>
  <c r="K1348" i="2"/>
  <c r="J1348" i="2"/>
  <c r="I1348" i="2"/>
  <c r="H1348" i="2"/>
  <c r="G1348" i="2"/>
  <c r="F1348" i="2"/>
  <c r="E1348" i="2"/>
  <c r="D1348" i="2"/>
  <c r="C1348" i="2"/>
  <c r="B1348" i="2"/>
  <c r="A1348" i="2"/>
  <c r="P1347" i="2"/>
  <c r="O1347" i="2"/>
  <c r="N1347" i="2"/>
  <c r="M1347" i="2"/>
  <c r="L1347" i="2"/>
  <c r="K1347" i="2"/>
  <c r="J1347" i="2"/>
  <c r="I1347" i="2"/>
  <c r="H1347" i="2"/>
  <c r="G1347" i="2"/>
  <c r="F1347" i="2"/>
  <c r="E1347" i="2"/>
  <c r="D1347" i="2"/>
  <c r="C1347" i="2"/>
  <c r="B1347" i="2"/>
  <c r="A1347" i="2"/>
  <c r="P1346" i="2"/>
  <c r="O1346" i="2"/>
  <c r="N1346" i="2"/>
  <c r="M1346" i="2"/>
  <c r="L1346" i="2"/>
  <c r="K1346" i="2"/>
  <c r="J1346" i="2"/>
  <c r="I1346" i="2"/>
  <c r="H1346" i="2"/>
  <c r="G1346" i="2"/>
  <c r="F1346" i="2"/>
  <c r="E1346" i="2"/>
  <c r="D1346" i="2"/>
  <c r="C1346" i="2"/>
  <c r="B1346" i="2"/>
  <c r="A1346" i="2"/>
  <c r="P1345" i="2"/>
  <c r="O1345" i="2"/>
  <c r="N1345" i="2"/>
  <c r="M1345" i="2"/>
  <c r="L1345" i="2"/>
  <c r="K1345" i="2"/>
  <c r="J1345" i="2"/>
  <c r="I1345" i="2"/>
  <c r="H1345" i="2"/>
  <c r="G1345" i="2"/>
  <c r="F1345" i="2"/>
  <c r="E1345" i="2"/>
  <c r="D1345" i="2"/>
  <c r="C1345" i="2"/>
  <c r="B1345" i="2"/>
  <c r="A1345" i="2"/>
  <c r="P1344" i="2"/>
  <c r="O1344" i="2"/>
  <c r="N1344" i="2"/>
  <c r="M1344" i="2"/>
  <c r="L1344" i="2"/>
  <c r="K1344" i="2"/>
  <c r="J1344" i="2"/>
  <c r="I1344" i="2"/>
  <c r="H1344" i="2"/>
  <c r="G1344" i="2"/>
  <c r="F1344" i="2"/>
  <c r="E1344" i="2"/>
  <c r="D1344" i="2"/>
  <c r="C1344" i="2"/>
  <c r="B1344" i="2"/>
  <c r="A1344" i="2"/>
  <c r="P1343" i="2"/>
  <c r="O1343" i="2"/>
  <c r="N1343" i="2"/>
  <c r="M1343" i="2"/>
  <c r="L1343" i="2"/>
  <c r="K1343" i="2"/>
  <c r="J1343" i="2"/>
  <c r="I1343" i="2"/>
  <c r="H1343" i="2"/>
  <c r="G1343" i="2"/>
  <c r="F1343" i="2"/>
  <c r="E1343" i="2"/>
  <c r="D1343" i="2"/>
  <c r="C1343" i="2"/>
  <c r="B1343" i="2"/>
  <c r="A1343" i="2"/>
  <c r="P1342" i="2"/>
  <c r="O1342" i="2"/>
  <c r="N1342" i="2"/>
  <c r="M1342" i="2"/>
  <c r="L1342" i="2"/>
  <c r="K1342" i="2"/>
  <c r="J1342" i="2"/>
  <c r="I1342" i="2"/>
  <c r="H1342" i="2"/>
  <c r="G1342" i="2"/>
  <c r="F1342" i="2"/>
  <c r="E1342" i="2"/>
  <c r="D1342" i="2"/>
  <c r="C1342" i="2"/>
  <c r="B1342" i="2"/>
  <c r="A1342" i="2"/>
  <c r="P1341" i="2"/>
  <c r="O1341" i="2"/>
  <c r="N1341" i="2"/>
  <c r="M1341" i="2"/>
  <c r="L1341" i="2"/>
  <c r="K1341" i="2"/>
  <c r="J1341" i="2"/>
  <c r="I1341" i="2"/>
  <c r="H1341" i="2"/>
  <c r="G1341" i="2"/>
  <c r="F1341" i="2"/>
  <c r="E1341" i="2"/>
  <c r="D1341" i="2"/>
  <c r="C1341" i="2"/>
  <c r="B1341" i="2"/>
  <c r="A1341" i="2"/>
  <c r="P1340" i="2"/>
  <c r="O1340" i="2"/>
  <c r="N1340" i="2"/>
  <c r="M1340" i="2"/>
  <c r="L1340" i="2"/>
  <c r="K1340" i="2"/>
  <c r="J1340" i="2"/>
  <c r="I1340" i="2"/>
  <c r="H1340" i="2"/>
  <c r="G1340" i="2"/>
  <c r="F1340" i="2"/>
  <c r="E1340" i="2"/>
  <c r="D1340" i="2"/>
  <c r="C1340" i="2"/>
  <c r="B1340" i="2"/>
  <c r="A1340" i="2"/>
  <c r="P1339" i="2"/>
  <c r="O1339" i="2"/>
  <c r="N1339" i="2"/>
  <c r="M1339" i="2"/>
  <c r="L1339" i="2"/>
  <c r="K1339" i="2"/>
  <c r="J1339" i="2"/>
  <c r="I1339" i="2"/>
  <c r="H1339" i="2"/>
  <c r="G1339" i="2"/>
  <c r="F1339" i="2"/>
  <c r="E1339" i="2"/>
  <c r="D1339" i="2"/>
  <c r="C1339" i="2"/>
  <c r="B1339" i="2"/>
  <c r="A1339" i="2"/>
  <c r="P1338" i="2"/>
  <c r="O1338" i="2"/>
  <c r="N1338" i="2"/>
  <c r="M1338" i="2"/>
  <c r="L1338" i="2"/>
  <c r="K1338" i="2"/>
  <c r="J1338" i="2"/>
  <c r="I1338" i="2"/>
  <c r="H1338" i="2"/>
  <c r="G1338" i="2"/>
  <c r="F1338" i="2"/>
  <c r="E1338" i="2"/>
  <c r="D1338" i="2"/>
  <c r="C1338" i="2"/>
  <c r="B1338" i="2"/>
  <c r="A1338" i="2"/>
  <c r="P1337" i="2"/>
  <c r="O1337" i="2"/>
  <c r="N1337" i="2"/>
  <c r="M1337" i="2"/>
  <c r="L1337" i="2"/>
  <c r="K1337" i="2"/>
  <c r="J1337" i="2"/>
  <c r="I1337" i="2"/>
  <c r="H1337" i="2"/>
  <c r="G1337" i="2"/>
  <c r="F1337" i="2"/>
  <c r="E1337" i="2"/>
  <c r="D1337" i="2"/>
  <c r="C1337" i="2"/>
  <c r="B1337" i="2"/>
  <c r="A1337" i="2"/>
  <c r="P1336" i="2"/>
  <c r="O1336" i="2"/>
  <c r="N1336" i="2"/>
  <c r="M1336" i="2"/>
  <c r="L1336" i="2"/>
  <c r="K1336" i="2"/>
  <c r="J1336" i="2"/>
  <c r="I1336" i="2"/>
  <c r="H1336" i="2"/>
  <c r="G1336" i="2"/>
  <c r="F1336" i="2"/>
  <c r="E1336" i="2"/>
  <c r="D1336" i="2"/>
  <c r="C1336" i="2"/>
  <c r="B1336" i="2"/>
  <c r="A1336" i="2"/>
  <c r="P1335" i="2"/>
  <c r="O1335" i="2"/>
  <c r="N1335" i="2"/>
  <c r="M1335" i="2"/>
  <c r="L1335" i="2"/>
  <c r="K1335" i="2"/>
  <c r="J1335" i="2"/>
  <c r="I1335" i="2"/>
  <c r="H1335" i="2"/>
  <c r="G1335" i="2"/>
  <c r="F1335" i="2"/>
  <c r="E1335" i="2"/>
  <c r="D1335" i="2"/>
  <c r="C1335" i="2"/>
  <c r="B1335" i="2"/>
  <c r="A1335" i="2"/>
  <c r="P1334" i="2"/>
  <c r="O1334" i="2"/>
  <c r="N1334" i="2"/>
  <c r="M1334" i="2"/>
  <c r="L1334" i="2"/>
  <c r="K1334" i="2"/>
  <c r="J1334" i="2"/>
  <c r="I1334" i="2"/>
  <c r="H1334" i="2"/>
  <c r="G1334" i="2"/>
  <c r="F1334" i="2"/>
  <c r="E1334" i="2"/>
  <c r="D1334" i="2"/>
  <c r="C1334" i="2"/>
  <c r="B1334" i="2"/>
  <c r="A1334" i="2"/>
  <c r="P1333" i="2"/>
  <c r="O1333" i="2"/>
  <c r="N1333" i="2"/>
  <c r="M1333" i="2"/>
  <c r="L1333" i="2"/>
  <c r="K1333" i="2"/>
  <c r="J1333" i="2"/>
  <c r="I1333" i="2"/>
  <c r="H1333" i="2"/>
  <c r="G1333" i="2"/>
  <c r="F1333" i="2"/>
  <c r="E1333" i="2"/>
  <c r="D1333" i="2"/>
  <c r="C1333" i="2"/>
  <c r="B1333" i="2"/>
  <c r="A1333" i="2"/>
  <c r="P1332" i="2"/>
  <c r="O1332" i="2"/>
  <c r="N1332" i="2"/>
  <c r="M1332" i="2"/>
  <c r="L1332" i="2"/>
  <c r="K1332" i="2"/>
  <c r="J1332" i="2"/>
  <c r="I1332" i="2"/>
  <c r="H1332" i="2"/>
  <c r="G1332" i="2"/>
  <c r="F1332" i="2"/>
  <c r="E1332" i="2"/>
  <c r="D1332" i="2"/>
  <c r="C1332" i="2"/>
  <c r="B1332" i="2"/>
  <c r="A1332" i="2"/>
  <c r="P1331" i="2"/>
  <c r="O1331" i="2"/>
  <c r="N1331" i="2"/>
  <c r="M1331" i="2"/>
  <c r="L1331" i="2"/>
  <c r="K1331" i="2"/>
  <c r="J1331" i="2"/>
  <c r="I1331" i="2"/>
  <c r="H1331" i="2"/>
  <c r="G1331" i="2"/>
  <c r="F1331" i="2"/>
  <c r="E1331" i="2"/>
  <c r="D1331" i="2"/>
  <c r="C1331" i="2"/>
  <c r="B1331" i="2"/>
  <c r="A1331" i="2"/>
  <c r="P1330" i="2"/>
  <c r="O1330" i="2"/>
  <c r="N1330" i="2"/>
  <c r="M1330" i="2"/>
  <c r="L1330" i="2"/>
  <c r="K1330" i="2"/>
  <c r="J1330" i="2"/>
  <c r="I1330" i="2"/>
  <c r="H1330" i="2"/>
  <c r="G1330" i="2"/>
  <c r="F1330" i="2"/>
  <c r="E1330" i="2"/>
  <c r="D1330" i="2"/>
  <c r="C1330" i="2"/>
  <c r="B1330" i="2"/>
  <c r="A1330" i="2"/>
  <c r="P1329" i="2"/>
  <c r="O1329" i="2"/>
  <c r="N1329" i="2"/>
  <c r="M1329" i="2"/>
  <c r="L1329" i="2"/>
  <c r="K1329" i="2"/>
  <c r="J1329" i="2"/>
  <c r="I1329" i="2"/>
  <c r="H1329" i="2"/>
  <c r="G1329" i="2"/>
  <c r="F1329" i="2"/>
  <c r="E1329" i="2"/>
  <c r="D1329" i="2"/>
  <c r="C1329" i="2"/>
  <c r="B1329" i="2"/>
  <c r="A1329" i="2"/>
  <c r="P1328" i="2"/>
  <c r="O1328" i="2"/>
  <c r="N1328" i="2"/>
  <c r="M1328" i="2"/>
  <c r="L1328" i="2"/>
  <c r="K1328" i="2"/>
  <c r="J1328" i="2"/>
  <c r="I1328" i="2"/>
  <c r="H1328" i="2"/>
  <c r="G1328" i="2"/>
  <c r="F1328" i="2"/>
  <c r="E1328" i="2"/>
  <c r="D1328" i="2"/>
  <c r="C1328" i="2"/>
  <c r="B1328" i="2"/>
  <c r="A1328" i="2"/>
  <c r="P1327" i="2"/>
  <c r="O1327" i="2"/>
  <c r="N1327" i="2"/>
  <c r="M1327" i="2"/>
  <c r="L1327" i="2"/>
  <c r="K1327" i="2"/>
  <c r="J1327" i="2"/>
  <c r="I1327" i="2"/>
  <c r="H1327" i="2"/>
  <c r="G1327" i="2"/>
  <c r="F1327" i="2"/>
  <c r="E1327" i="2"/>
  <c r="D1327" i="2"/>
  <c r="C1327" i="2"/>
  <c r="B1327" i="2"/>
  <c r="A1327" i="2"/>
  <c r="P1326" i="2"/>
  <c r="O1326" i="2"/>
  <c r="N1326" i="2"/>
  <c r="M1326" i="2"/>
  <c r="L1326" i="2"/>
  <c r="K1326" i="2"/>
  <c r="J1326" i="2"/>
  <c r="I1326" i="2"/>
  <c r="H1326" i="2"/>
  <c r="G1326" i="2"/>
  <c r="F1326" i="2"/>
  <c r="E1326" i="2"/>
  <c r="D1326" i="2"/>
  <c r="C1326" i="2"/>
  <c r="B1326" i="2"/>
  <c r="A1326" i="2"/>
  <c r="P1325" i="2"/>
  <c r="O1325" i="2"/>
  <c r="N1325" i="2"/>
  <c r="M1325" i="2"/>
  <c r="L1325" i="2"/>
  <c r="K1325" i="2"/>
  <c r="J1325" i="2"/>
  <c r="I1325" i="2"/>
  <c r="H1325" i="2"/>
  <c r="G1325" i="2"/>
  <c r="F1325" i="2"/>
  <c r="E1325" i="2"/>
  <c r="D1325" i="2"/>
  <c r="C1325" i="2"/>
  <c r="B1325" i="2"/>
  <c r="A1325" i="2"/>
  <c r="P1324" i="2"/>
  <c r="O1324" i="2"/>
  <c r="N1324" i="2"/>
  <c r="M1324" i="2"/>
  <c r="L1324" i="2"/>
  <c r="K1324" i="2"/>
  <c r="J1324" i="2"/>
  <c r="I1324" i="2"/>
  <c r="H1324" i="2"/>
  <c r="G1324" i="2"/>
  <c r="F1324" i="2"/>
  <c r="E1324" i="2"/>
  <c r="D1324" i="2"/>
  <c r="C1324" i="2"/>
  <c r="B1324" i="2"/>
  <c r="A1324" i="2"/>
  <c r="P1323" i="2"/>
  <c r="O1323" i="2"/>
  <c r="N1323" i="2"/>
  <c r="M1323" i="2"/>
  <c r="L1323" i="2"/>
  <c r="K1323" i="2"/>
  <c r="J1323" i="2"/>
  <c r="I1323" i="2"/>
  <c r="H1323" i="2"/>
  <c r="G1323" i="2"/>
  <c r="F1323" i="2"/>
  <c r="E1323" i="2"/>
  <c r="D1323" i="2"/>
  <c r="C1323" i="2"/>
  <c r="B1323" i="2"/>
  <c r="A1323" i="2"/>
  <c r="P1322" i="2"/>
  <c r="O1322" i="2"/>
  <c r="N1322" i="2"/>
  <c r="M1322" i="2"/>
  <c r="L1322" i="2"/>
  <c r="K1322" i="2"/>
  <c r="J1322" i="2"/>
  <c r="I1322" i="2"/>
  <c r="H1322" i="2"/>
  <c r="G1322" i="2"/>
  <c r="F1322" i="2"/>
  <c r="E1322" i="2"/>
  <c r="D1322" i="2"/>
  <c r="C1322" i="2"/>
  <c r="B1322" i="2"/>
  <c r="A1322" i="2"/>
  <c r="P1321" i="2"/>
  <c r="O1321" i="2"/>
  <c r="N1321" i="2"/>
  <c r="M1321" i="2"/>
  <c r="L1321" i="2"/>
  <c r="K1321" i="2"/>
  <c r="J1321" i="2"/>
  <c r="I1321" i="2"/>
  <c r="H1321" i="2"/>
  <c r="G1321" i="2"/>
  <c r="F1321" i="2"/>
  <c r="E1321" i="2"/>
  <c r="D1321" i="2"/>
  <c r="C1321" i="2"/>
  <c r="B1321" i="2"/>
  <c r="A1321" i="2"/>
  <c r="P1320" i="2"/>
  <c r="O1320" i="2"/>
  <c r="N1320" i="2"/>
  <c r="M1320" i="2"/>
  <c r="L1320" i="2"/>
  <c r="K1320" i="2"/>
  <c r="J1320" i="2"/>
  <c r="I1320" i="2"/>
  <c r="H1320" i="2"/>
  <c r="G1320" i="2"/>
  <c r="F1320" i="2"/>
  <c r="E1320" i="2"/>
  <c r="D1320" i="2"/>
  <c r="C1320" i="2"/>
  <c r="B1320" i="2"/>
  <c r="A1320" i="2"/>
  <c r="P1319" i="2"/>
  <c r="O1319" i="2"/>
  <c r="N1319" i="2"/>
  <c r="M1319" i="2"/>
  <c r="L1319" i="2"/>
  <c r="K1319" i="2"/>
  <c r="J1319" i="2"/>
  <c r="I1319" i="2"/>
  <c r="H1319" i="2"/>
  <c r="G1319" i="2"/>
  <c r="F1319" i="2"/>
  <c r="E1319" i="2"/>
  <c r="D1319" i="2"/>
  <c r="C1319" i="2"/>
  <c r="B1319" i="2"/>
  <c r="A1319" i="2"/>
  <c r="P1318" i="2"/>
  <c r="O1318" i="2"/>
  <c r="N1318" i="2"/>
  <c r="M1318" i="2"/>
  <c r="L1318" i="2"/>
  <c r="K1318" i="2"/>
  <c r="J1318" i="2"/>
  <c r="I1318" i="2"/>
  <c r="H1318" i="2"/>
  <c r="G1318" i="2"/>
  <c r="F1318" i="2"/>
  <c r="E1318" i="2"/>
  <c r="D1318" i="2"/>
  <c r="C1318" i="2"/>
  <c r="B1318" i="2"/>
  <c r="A1318" i="2"/>
  <c r="P1317" i="2"/>
  <c r="O1317" i="2"/>
  <c r="N1317" i="2"/>
  <c r="M1317" i="2"/>
  <c r="L1317" i="2"/>
  <c r="K1317" i="2"/>
  <c r="J1317" i="2"/>
  <c r="I1317" i="2"/>
  <c r="H1317" i="2"/>
  <c r="G1317" i="2"/>
  <c r="F1317" i="2"/>
  <c r="E1317" i="2"/>
  <c r="D1317" i="2"/>
  <c r="C1317" i="2"/>
  <c r="B1317" i="2"/>
  <c r="A1317" i="2"/>
  <c r="P1316" i="2"/>
  <c r="O1316" i="2"/>
  <c r="N1316" i="2"/>
  <c r="M1316" i="2"/>
  <c r="L1316" i="2"/>
  <c r="K1316" i="2"/>
  <c r="J1316" i="2"/>
  <c r="I1316" i="2"/>
  <c r="H1316" i="2"/>
  <c r="G1316" i="2"/>
  <c r="F1316" i="2"/>
  <c r="E1316" i="2"/>
  <c r="D1316" i="2"/>
  <c r="C1316" i="2"/>
  <c r="B1316" i="2"/>
  <c r="A1316" i="2"/>
  <c r="P1315" i="2"/>
  <c r="O1315" i="2"/>
  <c r="N1315" i="2"/>
  <c r="M1315" i="2"/>
  <c r="L1315" i="2"/>
  <c r="K1315" i="2"/>
  <c r="J1315" i="2"/>
  <c r="I1315" i="2"/>
  <c r="H1315" i="2"/>
  <c r="G1315" i="2"/>
  <c r="F1315" i="2"/>
  <c r="E1315" i="2"/>
  <c r="D1315" i="2"/>
  <c r="C1315" i="2"/>
  <c r="B1315" i="2"/>
  <c r="A1315" i="2"/>
  <c r="P1314" i="2"/>
  <c r="O1314" i="2"/>
  <c r="N1314" i="2"/>
  <c r="M1314" i="2"/>
  <c r="L1314" i="2"/>
  <c r="K1314" i="2"/>
  <c r="J1314" i="2"/>
  <c r="I1314" i="2"/>
  <c r="H1314" i="2"/>
  <c r="G1314" i="2"/>
  <c r="F1314" i="2"/>
  <c r="E1314" i="2"/>
  <c r="D1314" i="2"/>
  <c r="C1314" i="2"/>
  <c r="B1314" i="2"/>
  <c r="A1314" i="2"/>
  <c r="P1313" i="2"/>
  <c r="O1313" i="2"/>
  <c r="N1313" i="2"/>
  <c r="M1313" i="2"/>
  <c r="L1313" i="2"/>
  <c r="K1313" i="2"/>
  <c r="J1313" i="2"/>
  <c r="I1313" i="2"/>
  <c r="H1313" i="2"/>
  <c r="G1313" i="2"/>
  <c r="F1313" i="2"/>
  <c r="E1313" i="2"/>
  <c r="D1313" i="2"/>
  <c r="C1313" i="2"/>
  <c r="B1313" i="2"/>
  <c r="A1313" i="2"/>
  <c r="P1312" i="2"/>
  <c r="O1312" i="2"/>
  <c r="N1312" i="2"/>
  <c r="M1312" i="2"/>
  <c r="L1312" i="2"/>
  <c r="K1312" i="2"/>
  <c r="J1312" i="2"/>
  <c r="I1312" i="2"/>
  <c r="H1312" i="2"/>
  <c r="G1312" i="2"/>
  <c r="F1312" i="2"/>
  <c r="E1312" i="2"/>
  <c r="D1312" i="2"/>
  <c r="C1312" i="2"/>
  <c r="B1312" i="2"/>
  <c r="A1312" i="2"/>
  <c r="P1311" i="2"/>
  <c r="O1311" i="2"/>
  <c r="N1311" i="2"/>
  <c r="M1311" i="2"/>
  <c r="L1311" i="2"/>
  <c r="K1311" i="2"/>
  <c r="J1311" i="2"/>
  <c r="I1311" i="2"/>
  <c r="H1311" i="2"/>
  <c r="G1311" i="2"/>
  <c r="F1311" i="2"/>
  <c r="E1311" i="2"/>
  <c r="D1311" i="2"/>
  <c r="C1311" i="2"/>
  <c r="B1311" i="2"/>
  <c r="A1311" i="2"/>
  <c r="P1310" i="2"/>
  <c r="O1310" i="2"/>
  <c r="N1310" i="2"/>
  <c r="M1310" i="2"/>
  <c r="L1310" i="2"/>
  <c r="K1310" i="2"/>
  <c r="J1310" i="2"/>
  <c r="I1310" i="2"/>
  <c r="H1310" i="2"/>
  <c r="G1310" i="2"/>
  <c r="F1310" i="2"/>
  <c r="E1310" i="2"/>
  <c r="D1310" i="2"/>
  <c r="C1310" i="2"/>
  <c r="B1310" i="2"/>
  <c r="A1310" i="2"/>
  <c r="P1309" i="2"/>
  <c r="O1309" i="2"/>
  <c r="N1309" i="2"/>
  <c r="M1309" i="2"/>
  <c r="L1309" i="2"/>
  <c r="K1309" i="2"/>
  <c r="J1309" i="2"/>
  <c r="I1309" i="2"/>
  <c r="H1309" i="2"/>
  <c r="G1309" i="2"/>
  <c r="F1309" i="2"/>
  <c r="E1309" i="2"/>
  <c r="D1309" i="2"/>
  <c r="C1309" i="2"/>
  <c r="B1309" i="2"/>
  <c r="A1309" i="2"/>
  <c r="P1308" i="2"/>
  <c r="O1308" i="2"/>
  <c r="N1308" i="2"/>
  <c r="M1308" i="2"/>
  <c r="L1308" i="2"/>
  <c r="K1308" i="2"/>
  <c r="J1308" i="2"/>
  <c r="I1308" i="2"/>
  <c r="H1308" i="2"/>
  <c r="G1308" i="2"/>
  <c r="F1308" i="2"/>
  <c r="E1308" i="2"/>
  <c r="D1308" i="2"/>
  <c r="C1308" i="2"/>
  <c r="B1308" i="2"/>
  <c r="A1308" i="2"/>
  <c r="P1307" i="2"/>
  <c r="O1307" i="2"/>
  <c r="N1307" i="2"/>
  <c r="M1307" i="2"/>
  <c r="L1307" i="2"/>
  <c r="K1307" i="2"/>
  <c r="J1307" i="2"/>
  <c r="I1307" i="2"/>
  <c r="H1307" i="2"/>
  <c r="G1307" i="2"/>
  <c r="F1307" i="2"/>
  <c r="E1307" i="2"/>
  <c r="D1307" i="2"/>
  <c r="C1307" i="2"/>
  <c r="B1307" i="2"/>
  <c r="A1307" i="2"/>
  <c r="P1306" i="2"/>
  <c r="O1306" i="2"/>
  <c r="N1306" i="2"/>
  <c r="M1306" i="2"/>
  <c r="L1306" i="2"/>
  <c r="K1306" i="2"/>
  <c r="J1306" i="2"/>
  <c r="I1306" i="2"/>
  <c r="H1306" i="2"/>
  <c r="G1306" i="2"/>
  <c r="F1306" i="2"/>
  <c r="E1306" i="2"/>
  <c r="D1306" i="2"/>
  <c r="C1306" i="2"/>
  <c r="B1306" i="2"/>
  <c r="A1306" i="2"/>
  <c r="P1305" i="2"/>
  <c r="O1305" i="2"/>
  <c r="N1305" i="2"/>
  <c r="M1305" i="2"/>
  <c r="L1305" i="2"/>
  <c r="K1305" i="2"/>
  <c r="J1305" i="2"/>
  <c r="I1305" i="2"/>
  <c r="H1305" i="2"/>
  <c r="G1305" i="2"/>
  <c r="F1305" i="2"/>
  <c r="E1305" i="2"/>
  <c r="D1305" i="2"/>
  <c r="C1305" i="2"/>
  <c r="B1305" i="2"/>
  <c r="A1305" i="2"/>
  <c r="P1304" i="2"/>
  <c r="O1304" i="2"/>
  <c r="N1304" i="2"/>
  <c r="M1304" i="2"/>
  <c r="L1304" i="2"/>
  <c r="K1304" i="2"/>
  <c r="J1304" i="2"/>
  <c r="I1304" i="2"/>
  <c r="H1304" i="2"/>
  <c r="G1304" i="2"/>
  <c r="F1304" i="2"/>
  <c r="E1304" i="2"/>
  <c r="D1304" i="2"/>
  <c r="C1304" i="2"/>
  <c r="B1304" i="2"/>
  <c r="A1304" i="2"/>
  <c r="P1303" i="2"/>
  <c r="O1303" i="2"/>
  <c r="N1303" i="2"/>
  <c r="M1303" i="2"/>
  <c r="L1303" i="2"/>
  <c r="K1303" i="2"/>
  <c r="J1303" i="2"/>
  <c r="I1303" i="2"/>
  <c r="H1303" i="2"/>
  <c r="G1303" i="2"/>
  <c r="F1303" i="2"/>
  <c r="E1303" i="2"/>
  <c r="D1303" i="2"/>
  <c r="C1303" i="2"/>
  <c r="B1303" i="2"/>
  <c r="A1303" i="2"/>
  <c r="P1302" i="2"/>
  <c r="O1302" i="2"/>
  <c r="N1302" i="2"/>
  <c r="M1302" i="2"/>
  <c r="L1302" i="2"/>
  <c r="K1302" i="2"/>
  <c r="J1302" i="2"/>
  <c r="I1302" i="2"/>
  <c r="H1302" i="2"/>
  <c r="G1302" i="2"/>
  <c r="F1302" i="2"/>
  <c r="E1302" i="2"/>
  <c r="D1302" i="2"/>
  <c r="C1302" i="2"/>
  <c r="B1302" i="2"/>
  <c r="A1302" i="2"/>
  <c r="P1301" i="2"/>
  <c r="O1301" i="2"/>
  <c r="N1301" i="2"/>
  <c r="M1301" i="2"/>
  <c r="L1301" i="2"/>
  <c r="K1301" i="2"/>
  <c r="J1301" i="2"/>
  <c r="I1301" i="2"/>
  <c r="H1301" i="2"/>
  <c r="G1301" i="2"/>
  <c r="F1301" i="2"/>
  <c r="E1301" i="2"/>
  <c r="D1301" i="2"/>
  <c r="C1301" i="2"/>
  <c r="B1301" i="2"/>
  <c r="A1301" i="2"/>
  <c r="P1300" i="2"/>
  <c r="O1300" i="2"/>
  <c r="N1300" i="2"/>
  <c r="M1300" i="2"/>
  <c r="L1300" i="2"/>
  <c r="K1300" i="2"/>
  <c r="J1300" i="2"/>
  <c r="I1300" i="2"/>
  <c r="H1300" i="2"/>
  <c r="G1300" i="2"/>
  <c r="F1300" i="2"/>
  <c r="E1300" i="2"/>
  <c r="D1300" i="2"/>
  <c r="C1300" i="2"/>
  <c r="B1300" i="2"/>
  <c r="A1300" i="2"/>
  <c r="P1299" i="2"/>
  <c r="O1299" i="2"/>
  <c r="N1299" i="2"/>
  <c r="M1299" i="2"/>
  <c r="L1299" i="2"/>
  <c r="K1299" i="2"/>
  <c r="J1299" i="2"/>
  <c r="I1299" i="2"/>
  <c r="H1299" i="2"/>
  <c r="G1299" i="2"/>
  <c r="F1299" i="2"/>
  <c r="E1299" i="2"/>
  <c r="D1299" i="2"/>
  <c r="C1299" i="2"/>
  <c r="B1299" i="2"/>
  <c r="A1299" i="2"/>
  <c r="P1298" i="2"/>
  <c r="O1298" i="2"/>
  <c r="N1298" i="2"/>
  <c r="M1298" i="2"/>
  <c r="L1298" i="2"/>
  <c r="K1298" i="2"/>
  <c r="J1298" i="2"/>
  <c r="I1298" i="2"/>
  <c r="H1298" i="2"/>
  <c r="G1298" i="2"/>
  <c r="F1298" i="2"/>
  <c r="E1298" i="2"/>
  <c r="D1298" i="2"/>
  <c r="C1298" i="2"/>
  <c r="B1298" i="2"/>
  <c r="A1298" i="2"/>
  <c r="P1297" i="2"/>
  <c r="O1297" i="2"/>
  <c r="N1297" i="2"/>
  <c r="M1297" i="2"/>
  <c r="L1297" i="2"/>
  <c r="K1297" i="2"/>
  <c r="J1297" i="2"/>
  <c r="I1297" i="2"/>
  <c r="H1297" i="2"/>
  <c r="G1297" i="2"/>
  <c r="F1297" i="2"/>
  <c r="E1297" i="2"/>
  <c r="D1297" i="2"/>
  <c r="C1297" i="2"/>
  <c r="B1297" i="2"/>
  <c r="A1297" i="2"/>
  <c r="P1296" i="2"/>
  <c r="O1296" i="2"/>
  <c r="N1296" i="2"/>
  <c r="M1296" i="2"/>
  <c r="L1296" i="2"/>
  <c r="K1296" i="2"/>
  <c r="J1296" i="2"/>
  <c r="I1296" i="2"/>
  <c r="H1296" i="2"/>
  <c r="G1296" i="2"/>
  <c r="F1296" i="2"/>
  <c r="E1296" i="2"/>
  <c r="D1296" i="2"/>
  <c r="C1296" i="2"/>
  <c r="B1296" i="2"/>
  <c r="A1296" i="2"/>
  <c r="P1295" i="2"/>
  <c r="O1295" i="2"/>
  <c r="N1295" i="2"/>
  <c r="M1295" i="2"/>
  <c r="L1295" i="2"/>
  <c r="K1295" i="2"/>
  <c r="J1295" i="2"/>
  <c r="I1295" i="2"/>
  <c r="H1295" i="2"/>
  <c r="G1295" i="2"/>
  <c r="F1295" i="2"/>
  <c r="E1295" i="2"/>
  <c r="D1295" i="2"/>
  <c r="C1295" i="2"/>
  <c r="B1295" i="2"/>
  <c r="A1295" i="2"/>
  <c r="P1294" i="2"/>
  <c r="O1294" i="2"/>
  <c r="N1294" i="2"/>
  <c r="M1294" i="2"/>
  <c r="L1294" i="2"/>
  <c r="K1294" i="2"/>
  <c r="J1294" i="2"/>
  <c r="I1294" i="2"/>
  <c r="H1294" i="2"/>
  <c r="G1294" i="2"/>
  <c r="F1294" i="2"/>
  <c r="E1294" i="2"/>
  <c r="D1294" i="2"/>
  <c r="C1294" i="2"/>
  <c r="B1294" i="2"/>
  <c r="A1294" i="2"/>
  <c r="P1293" i="2"/>
  <c r="O1293" i="2"/>
  <c r="N1293" i="2"/>
  <c r="M1293" i="2"/>
  <c r="L1293" i="2"/>
  <c r="K1293" i="2"/>
  <c r="J1293" i="2"/>
  <c r="I1293" i="2"/>
  <c r="H1293" i="2"/>
  <c r="G1293" i="2"/>
  <c r="F1293" i="2"/>
  <c r="E1293" i="2"/>
  <c r="D1293" i="2"/>
  <c r="C1293" i="2"/>
  <c r="B1293" i="2"/>
  <c r="A1293" i="2"/>
  <c r="P1292" i="2"/>
  <c r="O1292" i="2"/>
  <c r="N1292" i="2"/>
  <c r="M1292" i="2"/>
  <c r="L1292" i="2"/>
  <c r="K1292" i="2"/>
  <c r="J1292" i="2"/>
  <c r="I1292" i="2"/>
  <c r="H1292" i="2"/>
  <c r="G1292" i="2"/>
  <c r="F1292" i="2"/>
  <c r="E1292" i="2"/>
  <c r="D1292" i="2"/>
  <c r="C1292" i="2"/>
  <c r="B1292" i="2"/>
  <c r="A1292" i="2"/>
  <c r="P1291" i="2"/>
  <c r="O1291" i="2"/>
  <c r="N1291" i="2"/>
  <c r="M1291" i="2"/>
  <c r="L1291" i="2"/>
  <c r="K1291" i="2"/>
  <c r="J1291" i="2"/>
  <c r="I1291" i="2"/>
  <c r="H1291" i="2"/>
  <c r="G1291" i="2"/>
  <c r="F1291" i="2"/>
  <c r="E1291" i="2"/>
  <c r="D1291" i="2"/>
  <c r="C1291" i="2"/>
  <c r="B1291" i="2"/>
  <c r="A1291" i="2"/>
  <c r="P1290" i="2"/>
  <c r="O1290" i="2"/>
  <c r="N1290" i="2"/>
  <c r="M1290" i="2"/>
  <c r="L1290" i="2"/>
  <c r="K1290" i="2"/>
  <c r="J1290" i="2"/>
  <c r="I1290" i="2"/>
  <c r="H1290" i="2"/>
  <c r="G1290" i="2"/>
  <c r="F1290" i="2"/>
  <c r="E1290" i="2"/>
  <c r="D1290" i="2"/>
  <c r="C1290" i="2"/>
  <c r="B1290" i="2"/>
  <c r="A1290" i="2"/>
  <c r="P1289" i="2"/>
  <c r="O1289" i="2"/>
  <c r="N1289" i="2"/>
  <c r="M1289" i="2"/>
  <c r="L1289" i="2"/>
  <c r="K1289" i="2"/>
  <c r="J1289" i="2"/>
  <c r="I1289" i="2"/>
  <c r="H1289" i="2"/>
  <c r="G1289" i="2"/>
  <c r="F1289" i="2"/>
  <c r="E1289" i="2"/>
  <c r="D1289" i="2"/>
  <c r="C1289" i="2"/>
  <c r="B1289" i="2"/>
  <c r="A1289" i="2"/>
  <c r="P1288" i="2"/>
  <c r="O1288" i="2"/>
  <c r="N1288" i="2"/>
  <c r="M1288" i="2"/>
  <c r="L1288" i="2"/>
  <c r="K1288" i="2"/>
  <c r="J1288" i="2"/>
  <c r="I1288" i="2"/>
  <c r="H1288" i="2"/>
  <c r="G1288" i="2"/>
  <c r="F1288" i="2"/>
  <c r="E1288" i="2"/>
  <c r="D1288" i="2"/>
  <c r="C1288" i="2"/>
  <c r="B1288" i="2"/>
  <c r="A1288" i="2"/>
  <c r="P1287" i="2"/>
  <c r="O1287" i="2"/>
  <c r="N1287" i="2"/>
  <c r="M1287" i="2"/>
  <c r="L1287" i="2"/>
  <c r="K1287" i="2"/>
  <c r="J1287" i="2"/>
  <c r="I1287" i="2"/>
  <c r="H1287" i="2"/>
  <c r="G1287" i="2"/>
  <c r="F1287" i="2"/>
  <c r="E1287" i="2"/>
  <c r="D1287" i="2"/>
  <c r="C1287" i="2"/>
  <c r="B1287" i="2"/>
  <c r="A1287" i="2"/>
  <c r="P1286" i="2"/>
  <c r="O1286" i="2"/>
  <c r="N1286" i="2"/>
  <c r="M1286" i="2"/>
  <c r="L1286" i="2"/>
  <c r="K1286" i="2"/>
  <c r="J1286" i="2"/>
  <c r="I1286" i="2"/>
  <c r="H1286" i="2"/>
  <c r="G1286" i="2"/>
  <c r="F1286" i="2"/>
  <c r="E1286" i="2"/>
  <c r="D1286" i="2"/>
  <c r="C1286" i="2"/>
  <c r="B1286" i="2"/>
  <c r="A1286" i="2"/>
  <c r="P1285" i="2"/>
  <c r="O1285" i="2"/>
  <c r="N1285" i="2"/>
  <c r="M1285" i="2"/>
  <c r="L1285" i="2"/>
  <c r="K1285" i="2"/>
  <c r="J1285" i="2"/>
  <c r="I1285" i="2"/>
  <c r="H1285" i="2"/>
  <c r="G1285" i="2"/>
  <c r="F1285" i="2"/>
  <c r="E1285" i="2"/>
  <c r="D1285" i="2"/>
  <c r="C1285" i="2"/>
  <c r="B1285" i="2"/>
  <c r="A1285" i="2"/>
  <c r="P1284" i="2"/>
  <c r="O1284" i="2"/>
  <c r="N1284" i="2"/>
  <c r="M1284" i="2"/>
  <c r="L1284" i="2"/>
  <c r="K1284" i="2"/>
  <c r="J1284" i="2"/>
  <c r="I1284" i="2"/>
  <c r="H1284" i="2"/>
  <c r="G1284" i="2"/>
  <c r="F1284" i="2"/>
  <c r="E1284" i="2"/>
  <c r="D1284" i="2"/>
  <c r="C1284" i="2"/>
  <c r="B1284" i="2"/>
  <c r="A1284" i="2"/>
  <c r="P1283" i="2"/>
  <c r="O1283" i="2"/>
  <c r="N1283" i="2"/>
  <c r="M1283" i="2"/>
  <c r="L1283" i="2"/>
  <c r="K1283" i="2"/>
  <c r="J1283" i="2"/>
  <c r="I1283" i="2"/>
  <c r="H1283" i="2"/>
  <c r="G1283" i="2"/>
  <c r="F1283" i="2"/>
  <c r="E1283" i="2"/>
  <c r="D1283" i="2"/>
  <c r="C1283" i="2"/>
  <c r="B1283" i="2"/>
  <c r="A1283" i="2"/>
  <c r="P1282" i="2"/>
  <c r="O1282" i="2"/>
  <c r="N1282" i="2"/>
  <c r="M1282" i="2"/>
  <c r="L1282" i="2"/>
  <c r="K1282" i="2"/>
  <c r="J1282" i="2"/>
  <c r="I1282" i="2"/>
  <c r="H1282" i="2"/>
  <c r="G1282" i="2"/>
  <c r="F1282" i="2"/>
  <c r="E1282" i="2"/>
  <c r="D1282" i="2"/>
  <c r="C1282" i="2"/>
  <c r="B1282" i="2"/>
  <c r="A1282" i="2"/>
  <c r="P1281" i="2"/>
  <c r="O1281" i="2"/>
  <c r="N1281" i="2"/>
  <c r="M1281" i="2"/>
  <c r="L1281" i="2"/>
  <c r="K1281" i="2"/>
  <c r="J1281" i="2"/>
  <c r="I1281" i="2"/>
  <c r="H1281" i="2"/>
  <c r="G1281" i="2"/>
  <c r="F1281" i="2"/>
  <c r="E1281" i="2"/>
  <c r="D1281" i="2"/>
  <c r="C1281" i="2"/>
  <c r="B1281" i="2"/>
  <c r="A1281" i="2"/>
  <c r="P1280" i="2"/>
  <c r="O1280" i="2"/>
  <c r="N1280" i="2"/>
  <c r="M1280" i="2"/>
  <c r="L1280" i="2"/>
  <c r="K1280" i="2"/>
  <c r="J1280" i="2"/>
  <c r="I1280" i="2"/>
  <c r="H1280" i="2"/>
  <c r="G1280" i="2"/>
  <c r="F1280" i="2"/>
  <c r="E1280" i="2"/>
  <c r="D1280" i="2"/>
  <c r="C1280" i="2"/>
  <c r="B1280" i="2"/>
  <c r="A1280" i="2"/>
  <c r="P1279" i="2"/>
  <c r="O1279" i="2"/>
  <c r="N1279" i="2"/>
  <c r="M1279" i="2"/>
  <c r="L1279" i="2"/>
  <c r="K1279" i="2"/>
  <c r="J1279" i="2"/>
  <c r="I1279" i="2"/>
  <c r="H1279" i="2"/>
  <c r="G1279" i="2"/>
  <c r="F1279" i="2"/>
  <c r="E1279" i="2"/>
  <c r="D1279" i="2"/>
  <c r="C1279" i="2"/>
  <c r="B1279" i="2"/>
  <c r="A1279" i="2"/>
  <c r="P1278" i="2"/>
  <c r="O1278" i="2"/>
  <c r="N1278" i="2"/>
  <c r="M1278" i="2"/>
  <c r="L1278" i="2"/>
  <c r="K1278" i="2"/>
  <c r="J1278" i="2"/>
  <c r="I1278" i="2"/>
  <c r="H1278" i="2"/>
  <c r="G1278" i="2"/>
  <c r="F1278" i="2"/>
  <c r="E1278" i="2"/>
  <c r="D1278" i="2"/>
  <c r="C1278" i="2"/>
  <c r="B1278" i="2"/>
  <c r="A1278" i="2"/>
  <c r="P1277" i="2"/>
  <c r="O1277" i="2"/>
  <c r="N1277" i="2"/>
  <c r="M1277" i="2"/>
  <c r="L1277" i="2"/>
  <c r="K1277" i="2"/>
  <c r="J1277" i="2"/>
  <c r="I1277" i="2"/>
  <c r="H1277" i="2"/>
  <c r="G1277" i="2"/>
  <c r="F1277" i="2"/>
  <c r="E1277" i="2"/>
  <c r="D1277" i="2"/>
  <c r="C1277" i="2"/>
  <c r="B1277" i="2"/>
  <c r="A1277" i="2"/>
  <c r="P1276" i="2"/>
  <c r="O1276" i="2"/>
  <c r="N1276" i="2"/>
  <c r="M1276" i="2"/>
  <c r="L1276" i="2"/>
  <c r="K1276" i="2"/>
  <c r="J1276" i="2"/>
  <c r="I1276" i="2"/>
  <c r="H1276" i="2"/>
  <c r="G1276" i="2"/>
  <c r="F1276" i="2"/>
  <c r="E1276" i="2"/>
  <c r="D1276" i="2"/>
  <c r="C1276" i="2"/>
  <c r="B1276" i="2"/>
  <c r="A1276" i="2"/>
  <c r="P1275" i="2"/>
  <c r="O1275" i="2"/>
  <c r="N1275" i="2"/>
  <c r="M1275" i="2"/>
  <c r="L1275" i="2"/>
  <c r="K1275" i="2"/>
  <c r="J1275" i="2"/>
  <c r="I1275" i="2"/>
  <c r="H1275" i="2"/>
  <c r="G1275" i="2"/>
  <c r="F1275" i="2"/>
  <c r="E1275" i="2"/>
  <c r="D1275" i="2"/>
  <c r="C1275" i="2"/>
  <c r="B1275" i="2"/>
  <c r="A1275" i="2"/>
  <c r="P1274" i="2"/>
  <c r="O1274" i="2"/>
  <c r="N1274" i="2"/>
  <c r="M1274" i="2"/>
  <c r="L1274" i="2"/>
  <c r="K1274" i="2"/>
  <c r="J1274" i="2"/>
  <c r="I1274" i="2"/>
  <c r="H1274" i="2"/>
  <c r="G1274" i="2"/>
  <c r="F1274" i="2"/>
  <c r="E1274" i="2"/>
  <c r="D1274" i="2"/>
  <c r="C1274" i="2"/>
  <c r="B1274" i="2"/>
  <c r="A1274" i="2"/>
  <c r="P1273" i="2"/>
  <c r="O1273" i="2"/>
  <c r="N1273" i="2"/>
  <c r="M1273" i="2"/>
  <c r="L1273" i="2"/>
  <c r="K1273" i="2"/>
  <c r="J1273" i="2"/>
  <c r="I1273" i="2"/>
  <c r="H1273" i="2"/>
  <c r="G1273" i="2"/>
  <c r="F1273" i="2"/>
  <c r="E1273" i="2"/>
  <c r="D1273" i="2"/>
  <c r="C1273" i="2"/>
  <c r="B1273" i="2"/>
  <c r="A1273" i="2"/>
  <c r="P1272" i="2"/>
  <c r="O1272" i="2"/>
  <c r="N1272" i="2"/>
  <c r="M1272" i="2"/>
  <c r="L1272" i="2"/>
  <c r="K1272" i="2"/>
  <c r="J1272" i="2"/>
  <c r="I1272" i="2"/>
  <c r="H1272" i="2"/>
  <c r="G1272" i="2"/>
  <c r="F1272" i="2"/>
  <c r="E1272" i="2"/>
  <c r="D1272" i="2"/>
  <c r="C1272" i="2"/>
  <c r="B1272" i="2"/>
  <c r="A1272" i="2"/>
  <c r="P1271" i="2"/>
  <c r="O1271" i="2"/>
  <c r="N1271" i="2"/>
  <c r="M1271" i="2"/>
  <c r="L1271" i="2"/>
  <c r="K1271" i="2"/>
  <c r="J1271" i="2"/>
  <c r="I1271" i="2"/>
  <c r="H1271" i="2"/>
  <c r="G1271" i="2"/>
  <c r="F1271" i="2"/>
  <c r="E1271" i="2"/>
  <c r="D1271" i="2"/>
  <c r="C1271" i="2"/>
  <c r="B1271" i="2"/>
  <c r="A1271" i="2"/>
  <c r="P1270" i="2"/>
  <c r="O1270" i="2"/>
  <c r="N1270" i="2"/>
  <c r="M1270" i="2"/>
  <c r="L1270" i="2"/>
  <c r="K1270" i="2"/>
  <c r="J1270" i="2"/>
  <c r="I1270" i="2"/>
  <c r="H1270" i="2"/>
  <c r="G1270" i="2"/>
  <c r="F1270" i="2"/>
  <c r="E1270" i="2"/>
  <c r="D1270" i="2"/>
  <c r="C1270" i="2"/>
  <c r="B1270" i="2"/>
  <c r="A1270" i="2"/>
  <c r="P1269" i="2"/>
  <c r="O1269" i="2"/>
  <c r="N1269" i="2"/>
  <c r="M1269" i="2"/>
  <c r="L1269" i="2"/>
  <c r="K1269" i="2"/>
  <c r="J1269" i="2"/>
  <c r="I1269" i="2"/>
  <c r="H1269" i="2"/>
  <c r="G1269" i="2"/>
  <c r="F1269" i="2"/>
  <c r="E1269" i="2"/>
  <c r="D1269" i="2"/>
  <c r="C1269" i="2"/>
  <c r="B1269" i="2"/>
  <c r="A1269" i="2"/>
  <c r="P1268" i="2"/>
  <c r="O1268" i="2"/>
  <c r="N1268" i="2"/>
  <c r="M1268" i="2"/>
  <c r="L1268" i="2"/>
  <c r="K1268" i="2"/>
  <c r="J1268" i="2"/>
  <c r="I1268" i="2"/>
  <c r="H1268" i="2"/>
  <c r="G1268" i="2"/>
  <c r="F1268" i="2"/>
  <c r="E1268" i="2"/>
  <c r="D1268" i="2"/>
  <c r="C1268" i="2"/>
  <c r="B1268" i="2"/>
  <c r="A1268" i="2"/>
  <c r="P1267" i="2"/>
  <c r="O1267" i="2"/>
  <c r="N1267" i="2"/>
  <c r="M1267" i="2"/>
  <c r="L1267" i="2"/>
  <c r="K1267" i="2"/>
  <c r="J1267" i="2"/>
  <c r="I1267" i="2"/>
  <c r="H1267" i="2"/>
  <c r="G1267" i="2"/>
  <c r="F1267" i="2"/>
  <c r="E1267" i="2"/>
  <c r="D1267" i="2"/>
  <c r="C1267" i="2"/>
  <c r="B1267" i="2"/>
  <c r="A1267" i="2"/>
  <c r="P1266" i="2"/>
  <c r="O1266" i="2"/>
  <c r="N1266" i="2"/>
  <c r="M1266" i="2"/>
  <c r="L1266" i="2"/>
  <c r="K1266" i="2"/>
  <c r="J1266" i="2"/>
  <c r="I1266" i="2"/>
  <c r="H1266" i="2"/>
  <c r="G1266" i="2"/>
  <c r="F1266" i="2"/>
  <c r="E1266" i="2"/>
  <c r="D1266" i="2"/>
  <c r="C1266" i="2"/>
  <c r="B1266" i="2"/>
  <c r="A1266" i="2"/>
  <c r="P1265" i="2"/>
  <c r="O1265" i="2"/>
  <c r="N1265" i="2"/>
  <c r="M1265" i="2"/>
  <c r="L1265" i="2"/>
  <c r="K1265" i="2"/>
  <c r="J1265" i="2"/>
  <c r="I1265" i="2"/>
  <c r="H1265" i="2"/>
  <c r="G1265" i="2"/>
  <c r="F1265" i="2"/>
  <c r="E1265" i="2"/>
  <c r="D1265" i="2"/>
  <c r="C1265" i="2"/>
  <c r="B1265" i="2"/>
  <c r="A1265" i="2"/>
  <c r="P1264" i="2"/>
  <c r="O1264" i="2"/>
  <c r="N1264" i="2"/>
  <c r="M1264" i="2"/>
  <c r="L1264" i="2"/>
  <c r="K1264" i="2"/>
  <c r="J1264" i="2"/>
  <c r="I1264" i="2"/>
  <c r="H1264" i="2"/>
  <c r="G1264" i="2"/>
  <c r="F1264" i="2"/>
  <c r="E1264" i="2"/>
  <c r="D1264" i="2"/>
  <c r="C1264" i="2"/>
  <c r="B1264" i="2"/>
  <c r="A1264" i="2"/>
  <c r="P1263" i="2"/>
  <c r="O1263" i="2"/>
  <c r="N1263" i="2"/>
  <c r="M1263" i="2"/>
  <c r="L1263" i="2"/>
  <c r="K1263" i="2"/>
  <c r="J1263" i="2"/>
  <c r="I1263" i="2"/>
  <c r="H1263" i="2"/>
  <c r="G1263" i="2"/>
  <c r="F1263" i="2"/>
  <c r="E1263" i="2"/>
  <c r="D1263" i="2"/>
  <c r="C1263" i="2"/>
  <c r="B1263" i="2"/>
  <c r="A1263" i="2"/>
  <c r="P1262" i="2"/>
  <c r="O1262" i="2"/>
  <c r="N1262" i="2"/>
  <c r="M1262" i="2"/>
  <c r="L1262" i="2"/>
  <c r="K1262" i="2"/>
  <c r="J1262" i="2"/>
  <c r="I1262" i="2"/>
  <c r="H1262" i="2"/>
  <c r="G1262" i="2"/>
  <c r="F1262" i="2"/>
  <c r="E1262" i="2"/>
  <c r="D1262" i="2"/>
  <c r="C1262" i="2"/>
  <c r="B1262" i="2"/>
  <c r="A1262" i="2"/>
  <c r="P1261" i="2"/>
  <c r="O1261" i="2"/>
  <c r="N1261" i="2"/>
  <c r="M1261" i="2"/>
  <c r="L1261" i="2"/>
  <c r="K1261" i="2"/>
  <c r="J1261" i="2"/>
  <c r="I1261" i="2"/>
  <c r="H1261" i="2"/>
  <c r="G1261" i="2"/>
  <c r="F1261" i="2"/>
  <c r="E1261" i="2"/>
  <c r="D1261" i="2"/>
  <c r="C1261" i="2"/>
  <c r="B1261" i="2"/>
  <c r="A1261" i="2"/>
  <c r="P1260" i="2"/>
  <c r="O1260" i="2"/>
  <c r="N1260" i="2"/>
  <c r="M1260" i="2"/>
  <c r="L1260" i="2"/>
  <c r="K1260" i="2"/>
  <c r="J1260" i="2"/>
  <c r="I1260" i="2"/>
  <c r="H1260" i="2"/>
  <c r="G1260" i="2"/>
  <c r="F1260" i="2"/>
  <c r="E1260" i="2"/>
  <c r="D1260" i="2"/>
  <c r="C1260" i="2"/>
  <c r="B1260" i="2"/>
  <c r="A1260" i="2"/>
  <c r="P1259" i="2"/>
  <c r="O1259" i="2"/>
  <c r="N1259" i="2"/>
  <c r="M1259" i="2"/>
  <c r="L1259" i="2"/>
  <c r="K1259" i="2"/>
  <c r="J1259" i="2"/>
  <c r="I1259" i="2"/>
  <c r="H1259" i="2"/>
  <c r="G1259" i="2"/>
  <c r="F1259" i="2"/>
  <c r="E1259" i="2"/>
  <c r="D1259" i="2"/>
  <c r="C1259" i="2"/>
  <c r="B1259" i="2"/>
  <c r="A1259" i="2"/>
  <c r="P1258" i="2"/>
  <c r="O1258" i="2"/>
  <c r="N1258" i="2"/>
  <c r="M1258" i="2"/>
  <c r="L1258" i="2"/>
  <c r="K1258" i="2"/>
  <c r="J1258" i="2"/>
  <c r="I1258" i="2"/>
  <c r="H1258" i="2"/>
  <c r="G1258" i="2"/>
  <c r="F1258" i="2"/>
  <c r="E1258" i="2"/>
  <c r="D1258" i="2"/>
  <c r="C1258" i="2"/>
  <c r="B1258" i="2"/>
  <c r="A1258" i="2"/>
  <c r="P1257" i="2"/>
  <c r="O1257" i="2"/>
  <c r="N1257" i="2"/>
  <c r="M1257" i="2"/>
  <c r="L1257" i="2"/>
  <c r="K1257" i="2"/>
  <c r="J1257" i="2"/>
  <c r="I1257" i="2"/>
  <c r="H1257" i="2"/>
  <c r="G1257" i="2"/>
  <c r="F1257" i="2"/>
  <c r="E1257" i="2"/>
  <c r="D1257" i="2"/>
  <c r="C1257" i="2"/>
  <c r="B1257" i="2"/>
  <c r="A1257" i="2"/>
  <c r="P1256" i="2"/>
  <c r="O1256" i="2"/>
  <c r="N1256" i="2"/>
  <c r="M1256" i="2"/>
  <c r="L1256" i="2"/>
  <c r="K1256" i="2"/>
  <c r="J1256" i="2"/>
  <c r="I1256" i="2"/>
  <c r="H1256" i="2"/>
  <c r="G1256" i="2"/>
  <c r="F1256" i="2"/>
  <c r="E1256" i="2"/>
  <c r="D1256" i="2"/>
  <c r="C1256" i="2"/>
  <c r="B1256" i="2"/>
  <c r="A1256" i="2"/>
  <c r="P1255" i="2"/>
  <c r="O1255" i="2"/>
  <c r="N1255" i="2"/>
  <c r="M1255" i="2"/>
  <c r="L1255" i="2"/>
  <c r="K1255" i="2"/>
  <c r="J1255" i="2"/>
  <c r="I1255" i="2"/>
  <c r="H1255" i="2"/>
  <c r="G1255" i="2"/>
  <c r="F1255" i="2"/>
  <c r="E1255" i="2"/>
  <c r="D1255" i="2"/>
  <c r="C1255" i="2"/>
  <c r="B1255" i="2"/>
  <c r="A1255" i="2"/>
  <c r="P1254" i="2"/>
  <c r="O1254" i="2"/>
  <c r="N1254" i="2"/>
  <c r="M1254" i="2"/>
  <c r="L1254" i="2"/>
  <c r="K1254" i="2"/>
  <c r="J1254" i="2"/>
  <c r="I1254" i="2"/>
  <c r="H1254" i="2"/>
  <c r="G1254" i="2"/>
  <c r="F1254" i="2"/>
  <c r="E1254" i="2"/>
  <c r="D1254" i="2"/>
  <c r="C1254" i="2"/>
  <c r="B1254" i="2"/>
  <c r="A1254" i="2"/>
  <c r="P1253" i="2"/>
  <c r="O1253" i="2"/>
  <c r="N1253" i="2"/>
  <c r="M1253" i="2"/>
  <c r="L1253" i="2"/>
  <c r="K1253" i="2"/>
  <c r="J1253" i="2"/>
  <c r="I1253" i="2"/>
  <c r="H1253" i="2"/>
  <c r="G1253" i="2"/>
  <c r="F1253" i="2"/>
  <c r="E1253" i="2"/>
  <c r="D1253" i="2"/>
  <c r="C1253" i="2"/>
  <c r="B1253" i="2"/>
  <c r="A1253" i="2"/>
  <c r="P1252" i="2"/>
  <c r="O1252" i="2"/>
  <c r="N1252" i="2"/>
  <c r="M1252" i="2"/>
  <c r="L1252" i="2"/>
  <c r="K1252" i="2"/>
  <c r="J1252" i="2"/>
  <c r="I1252" i="2"/>
  <c r="H1252" i="2"/>
  <c r="G1252" i="2"/>
  <c r="F1252" i="2"/>
  <c r="E1252" i="2"/>
  <c r="D1252" i="2"/>
  <c r="C1252" i="2"/>
  <c r="B1252" i="2"/>
  <c r="A1252" i="2"/>
  <c r="P1251" i="2"/>
  <c r="O1251" i="2"/>
  <c r="N1251" i="2"/>
  <c r="M1251" i="2"/>
  <c r="L1251" i="2"/>
  <c r="K1251" i="2"/>
  <c r="J1251" i="2"/>
  <c r="I1251" i="2"/>
  <c r="H1251" i="2"/>
  <c r="G1251" i="2"/>
  <c r="F1251" i="2"/>
  <c r="E1251" i="2"/>
  <c r="D1251" i="2"/>
  <c r="C1251" i="2"/>
  <c r="B1251" i="2"/>
  <c r="A1251" i="2"/>
  <c r="P1250" i="2"/>
  <c r="O1250" i="2"/>
  <c r="N1250" i="2"/>
  <c r="M1250" i="2"/>
  <c r="L1250" i="2"/>
  <c r="K1250" i="2"/>
  <c r="J1250" i="2"/>
  <c r="I1250" i="2"/>
  <c r="H1250" i="2"/>
  <c r="G1250" i="2"/>
  <c r="F1250" i="2"/>
  <c r="E1250" i="2"/>
  <c r="D1250" i="2"/>
  <c r="C1250" i="2"/>
  <c r="B1250" i="2"/>
  <c r="A1250" i="2"/>
  <c r="P1249" i="2"/>
  <c r="O1249" i="2"/>
  <c r="N1249" i="2"/>
  <c r="M1249" i="2"/>
  <c r="L1249" i="2"/>
  <c r="K1249" i="2"/>
  <c r="J1249" i="2"/>
  <c r="I1249" i="2"/>
  <c r="H1249" i="2"/>
  <c r="G1249" i="2"/>
  <c r="F1249" i="2"/>
  <c r="E1249" i="2"/>
  <c r="D1249" i="2"/>
  <c r="C1249" i="2"/>
  <c r="B1249" i="2"/>
  <c r="A1249" i="2"/>
  <c r="P1248" i="2"/>
  <c r="O1248" i="2"/>
  <c r="N1248" i="2"/>
  <c r="M1248" i="2"/>
  <c r="L1248" i="2"/>
  <c r="K1248" i="2"/>
  <c r="J1248" i="2"/>
  <c r="I1248" i="2"/>
  <c r="H1248" i="2"/>
  <c r="G1248" i="2"/>
  <c r="F1248" i="2"/>
  <c r="E1248" i="2"/>
  <c r="D1248" i="2"/>
  <c r="C1248" i="2"/>
  <c r="B1248" i="2"/>
  <c r="A1248" i="2"/>
  <c r="P1247" i="2"/>
  <c r="O1247" i="2"/>
  <c r="N1247" i="2"/>
  <c r="M1247" i="2"/>
  <c r="L1247" i="2"/>
  <c r="K1247" i="2"/>
  <c r="J1247" i="2"/>
  <c r="I1247" i="2"/>
  <c r="H1247" i="2"/>
  <c r="G1247" i="2"/>
  <c r="F1247" i="2"/>
  <c r="E1247" i="2"/>
  <c r="D1247" i="2"/>
  <c r="C1247" i="2"/>
  <c r="B1247" i="2"/>
  <c r="A1247" i="2"/>
  <c r="P1246" i="2"/>
  <c r="O1246" i="2"/>
  <c r="N1246" i="2"/>
  <c r="M1246" i="2"/>
  <c r="L1246" i="2"/>
  <c r="K1246" i="2"/>
  <c r="J1246" i="2"/>
  <c r="I1246" i="2"/>
  <c r="H1246" i="2"/>
  <c r="G1246" i="2"/>
  <c r="F1246" i="2"/>
  <c r="E1246" i="2"/>
  <c r="D1246" i="2"/>
  <c r="C1246" i="2"/>
  <c r="B1246" i="2"/>
  <c r="A1246" i="2"/>
  <c r="P1245" i="2"/>
  <c r="O1245" i="2"/>
  <c r="N1245" i="2"/>
  <c r="M1245" i="2"/>
  <c r="L1245" i="2"/>
  <c r="K1245" i="2"/>
  <c r="J1245" i="2"/>
  <c r="I1245" i="2"/>
  <c r="H1245" i="2"/>
  <c r="G1245" i="2"/>
  <c r="F1245" i="2"/>
  <c r="E1245" i="2"/>
  <c r="D1245" i="2"/>
  <c r="C1245" i="2"/>
  <c r="B1245" i="2"/>
  <c r="A1245" i="2"/>
  <c r="P1244" i="2"/>
  <c r="O1244" i="2"/>
  <c r="N1244" i="2"/>
  <c r="M1244" i="2"/>
  <c r="L1244" i="2"/>
  <c r="K1244" i="2"/>
  <c r="J1244" i="2"/>
  <c r="I1244" i="2"/>
  <c r="H1244" i="2"/>
  <c r="G1244" i="2"/>
  <c r="F1244" i="2"/>
  <c r="E1244" i="2"/>
  <c r="D1244" i="2"/>
  <c r="C1244" i="2"/>
  <c r="B1244" i="2"/>
  <c r="A1244" i="2"/>
  <c r="P1243" i="2"/>
  <c r="O1243" i="2"/>
  <c r="N1243" i="2"/>
  <c r="M1243" i="2"/>
  <c r="L1243" i="2"/>
  <c r="K1243" i="2"/>
  <c r="J1243" i="2"/>
  <c r="I1243" i="2"/>
  <c r="H1243" i="2"/>
  <c r="G1243" i="2"/>
  <c r="F1243" i="2"/>
  <c r="E1243" i="2"/>
  <c r="D1243" i="2"/>
  <c r="C1243" i="2"/>
  <c r="B1243" i="2"/>
  <c r="A1243" i="2"/>
  <c r="P1242" i="2"/>
  <c r="O1242" i="2"/>
  <c r="N1242" i="2"/>
  <c r="M1242" i="2"/>
  <c r="L1242" i="2"/>
  <c r="K1242" i="2"/>
  <c r="J1242" i="2"/>
  <c r="I1242" i="2"/>
  <c r="H1242" i="2"/>
  <c r="G1242" i="2"/>
  <c r="F1242" i="2"/>
  <c r="E1242" i="2"/>
  <c r="D1242" i="2"/>
  <c r="C1242" i="2"/>
  <c r="B1242" i="2"/>
  <c r="A1242" i="2"/>
  <c r="P1241" i="2"/>
  <c r="O1241" i="2"/>
  <c r="N1241" i="2"/>
  <c r="M1241" i="2"/>
  <c r="L1241" i="2"/>
  <c r="K1241" i="2"/>
  <c r="J1241" i="2"/>
  <c r="I1241" i="2"/>
  <c r="H1241" i="2"/>
  <c r="G1241" i="2"/>
  <c r="F1241" i="2"/>
  <c r="E1241" i="2"/>
  <c r="D1241" i="2"/>
  <c r="C1241" i="2"/>
  <c r="B1241" i="2"/>
  <c r="A1241" i="2"/>
  <c r="P1240" i="2"/>
  <c r="O1240" i="2"/>
  <c r="N1240" i="2"/>
  <c r="M1240" i="2"/>
  <c r="L1240" i="2"/>
  <c r="K1240" i="2"/>
  <c r="J1240" i="2"/>
  <c r="I1240" i="2"/>
  <c r="H1240" i="2"/>
  <c r="G1240" i="2"/>
  <c r="F1240" i="2"/>
  <c r="E1240" i="2"/>
  <c r="D1240" i="2"/>
  <c r="C1240" i="2"/>
  <c r="B1240" i="2"/>
  <c r="A1240" i="2"/>
  <c r="P1239" i="2"/>
  <c r="O1239" i="2"/>
  <c r="N1239" i="2"/>
  <c r="M1239" i="2"/>
  <c r="L1239" i="2"/>
  <c r="K1239" i="2"/>
  <c r="J1239" i="2"/>
  <c r="I1239" i="2"/>
  <c r="H1239" i="2"/>
  <c r="G1239" i="2"/>
  <c r="F1239" i="2"/>
  <c r="E1239" i="2"/>
  <c r="D1239" i="2"/>
  <c r="C1239" i="2"/>
  <c r="B1239" i="2"/>
  <c r="A1239" i="2"/>
  <c r="P1238" i="2"/>
  <c r="O1238" i="2"/>
  <c r="N1238" i="2"/>
  <c r="M1238" i="2"/>
  <c r="L1238" i="2"/>
  <c r="K1238" i="2"/>
  <c r="J1238" i="2"/>
  <c r="I1238" i="2"/>
  <c r="H1238" i="2"/>
  <c r="G1238" i="2"/>
  <c r="F1238" i="2"/>
  <c r="E1238" i="2"/>
  <c r="D1238" i="2"/>
  <c r="C1238" i="2"/>
  <c r="B1238" i="2"/>
  <c r="A1238" i="2"/>
  <c r="P1237" i="2"/>
  <c r="O1237" i="2"/>
  <c r="N1237" i="2"/>
  <c r="M1237" i="2"/>
  <c r="L1237" i="2"/>
  <c r="K1237" i="2"/>
  <c r="J1237" i="2"/>
  <c r="I1237" i="2"/>
  <c r="H1237" i="2"/>
  <c r="G1237" i="2"/>
  <c r="F1237" i="2"/>
  <c r="E1237" i="2"/>
  <c r="D1237" i="2"/>
  <c r="C1237" i="2"/>
  <c r="B1237" i="2"/>
  <c r="A1237" i="2"/>
  <c r="P1236" i="2"/>
  <c r="O1236" i="2"/>
  <c r="N1236" i="2"/>
  <c r="M1236" i="2"/>
  <c r="L1236" i="2"/>
  <c r="K1236" i="2"/>
  <c r="J1236" i="2"/>
  <c r="I1236" i="2"/>
  <c r="H1236" i="2"/>
  <c r="G1236" i="2"/>
  <c r="F1236" i="2"/>
  <c r="E1236" i="2"/>
  <c r="D1236" i="2"/>
  <c r="C1236" i="2"/>
  <c r="B1236" i="2"/>
  <c r="A1236" i="2"/>
  <c r="P1235" i="2"/>
  <c r="O1235" i="2"/>
  <c r="N1235" i="2"/>
  <c r="M1235" i="2"/>
  <c r="L1235" i="2"/>
  <c r="K1235" i="2"/>
  <c r="J1235" i="2"/>
  <c r="I1235" i="2"/>
  <c r="H1235" i="2"/>
  <c r="G1235" i="2"/>
  <c r="F1235" i="2"/>
  <c r="E1235" i="2"/>
  <c r="D1235" i="2"/>
  <c r="C1235" i="2"/>
  <c r="B1235" i="2"/>
  <c r="A1235" i="2"/>
  <c r="P1234" i="2"/>
  <c r="O1234" i="2"/>
  <c r="N1234" i="2"/>
  <c r="M1234" i="2"/>
  <c r="L1234" i="2"/>
  <c r="K1234" i="2"/>
  <c r="J1234" i="2"/>
  <c r="I1234" i="2"/>
  <c r="H1234" i="2"/>
  <c r="G1234" i="2"/>
  <c r="F1234" i="2"/>
  <c r="E1234" i="2"/>
  <c r="D1234" i="2"/>
  <c r="C1234" i="2"/>
  <c r="B1234" i="2"/>
  <c r="A1234" i="2"/>
  <c r="P1233" i="2"/>
  <c r="O1233" i="2"/>
  <c r="N1233" i="2"/>
  <c r="M1233" i="2"/>
  <c r="L1233" i="2"/>
  <c r="K1233" i="2"/>
  <c r="J1233" i="2"/>
  <c r="I1233" i="2"/>
  <c r="H1233" i="2"/>
  <c r="G1233" i="2"/>
  <c r="F1233" i="2"/>
  <c r="E1233" i="2"/>
  <c r="D1233" i="2"/>
  <c r="C1233" i="2"/>
  <c r="B1233" i="2"/>
  <c r="A1233" i="2"/>
  <c r="P1232" i="2"/>
  <c r="O1232" i="2"/>
  <c r="N1232" i="2"/>
  <c r="M1232" i="2"/>
  <c r="L1232" i="2"/>
  <c r="K1232" i="2"/>
  <c r="J1232" i="2"/>
  <c r="I1232" i="2"/>
  <c r="H1232" i="2"/>
  <c r="G1232" i="2"/>
  <c r="F1232" i="2"/>
  <c r="E1232" i="2"/>
  <c r="D1232" i="2"/>
  <c r="C1232" i="2"/>
  <c r="B1232" i="2"/>
  <c r="A1232" i="2"/>
  <c r="P1231" i="2"/>
  <c r="O1231" i="2"/>
  <c r="N1231" i="2"/>
  <c r="M1231" i="2"/>
  <c r="L1231" i="2"/>
  <c r="K1231" i="2"/>
  <c r="J1231" i="2"/>
  <c r="I1231" i="2"/>
  <c r="H1231" i="2"/>
  <c r="G1231" i="2"/>
  <c r="F1231" i="2"/>
  <c r="E1231" i="2"/>
  <c r="D1231" i="2"/>
  <c r="C1231" i="2"/>
  <c r="B1231" i="2"/>
  <c r="A1231" i="2"/>
  <c r="P1230" i="2"/>
  <c r="O1230" i="2"/>
  <c r="N1230" i="2"/>
  <c r="M1230" i="2"/>
  <c r="L1230" i="2"/>
  <c r="K1230" i="2"/>
  <c r="J1230" i="2"/>
  <c r="I1230" i="2"/>
  <c r="H1230" i="2"/>
  <c r="G1230" i="2"/>
  <c r="F1230" i="2"/>
  <c r="E1230" i="2"/>
  <c r="D1230" i="2"/>
  <c r="C1230" i="2"/>
  <c r="B1230" i="2"/>
  <c r="A1230" i="2"/>
  <c r="P1229" i="2"/>
  <c r="O1229" i="2"/>
  <c r="N1229" i="2"/>
  <c r="M1229" i="2"/>
  <c r="L1229" i="2"/>
  <c r="K1229" i="2"/>
  <c r="J1229" i="2"/>
  <c r="I1229" i="2"/>
  <c r="H1229" i="2"/>
  <c r="G1229" i="2"/>
  <c r="F1229" i="2"/>
  <c r="E1229" i="2"/>
  <c r="D1229" i="2"/>
  <c r="C1229" i="2"/>
  <c r="B1229" i="2"/>
  <c r="A1229" i="2"/>
  <c r="P1228" i="2"/>
  <c r="O1228" i="2"/>
  <c r="N1228" i="2"/>
  <c r="M1228" i="2"/>
  <c r="L1228" i="2"/>
  <c r="K1228" i="2"/>
  <c r="J1228" i="2"/>
  <c r="I1228" i="2"/>
  <c r="H1228" i="2"/>
  <c r="G1228" i="2"/>
  <c r="F1228" i="2"/>
  <c r="E1228" i="2"/>
  <c r="D1228" i="2"/>
  <c r="C1228" i="2"/>
  <c r="B1228" i="2"/>
  <c r="A1228" i="2"/>
  <c r="P1227" i="2"/>
  <c r="O1227" i="2"/>
  <c r="N1227" i="2"/>
  <c r="M1227" i="2"/>
  <c r="L1227" i="2"/>
  <c r="K1227" i="2"/>
  <c r="J1227" i="2"/>
  <c r="I1227" i="2"/>
  <c r="H1227" i="2"/>
  <c r="G1227" i="2"/>
  <c r="F1227" i="2"/>
  <c r="E1227" i="2"/>
  <c r="D1227" i="2"/>
  <c r="C1227" i="2"/>
  <c r="B1227" i="2"/>
  <c r="A1227" i="2"/>
  <c r="P1226" i="2"/>
  <c r="O1226" i="2"/>
  <c r="N1226" i="2"/>
  <c r="M1226" i="2"/>
  <c r="L1226" i="2"/>
  <c r="K1226" i="2"/>
  <c r="J1226" i="2"/>
  <c r="I1226" i="2"/>
  <c r="H1226" i="2"/>
  <c r="G1226" i="2"/>
  <c r="F1226" i="2"/>
  <c r="E1226" i="2"/>
  <c r="D1226" i="2"/>
  <c r="C1226" i="2"/>
  <c r="B1226" i="2"/>
  <c r="A1226" i="2"/>
  <c r="P1225" i="2"/>
  <c r="O1225" i="2"/>
  <c r="N1225" i="2"/>
  <c r="M1225" i="2"/>
  <c r="L1225" i="2"/>
  <c r="K1225" i="2"/>
  <c r="J1225" i="2"/>
  <c r="I1225" i="2"/>
  <c r="H1225" i="2"/>
  <c r="G1225" i="2"/>
  <c r="F1225" i="2"/>
  <c r="E1225" i="2"/>
  <c r="D1225" i="2"/>
  <c r="C1225" i="2"/>
  <c r="B1225" i="2"/>
  <c r="A1225" i="2"/>
  <c r="P1224" i="2"/>
  <c r="O1224" i="2"/>
  <c r="N1224" i="2"/>
  <c r="M1224" i="2"/>
  <c r="L1224" i="2"/>
  <c r="K1224" i="2"/>
  <c r="J1224" i="2"/>
  <c r="I1224" i="2"/>
  <c r="H1224" i="2"/>
  <c r="G1224" i="2"/>
  <c r="F1224" i="2"/>
  <c r="E1224" i="2"/>
  <c r="D1224" i="2"/>
  <c r="C1224" i="2"/>
  <c r="B1224" i="2"/>
  <c r="A1224" i="2"/>
  <c r="P1223" i="2"/>
  <c r="O1223" i="2"/>
  <c r="N1223" i="2"/>
  <c r="M1223" i="2"/>
  <c r="L1223" i="2"/>
  <c r="K1223" i="2"/>
  <c r="J1223" i="2"/>
  <c r="I1223" i="2"/>
  <c r="H1223" i="2"/>
  <c r="G1223" i="2"/>
  <c r="F1223" i="2"/>
  <c r="E1223" i="2"/>
  <c r="D1223" i="2"/>
  <c r="C1223" i="2"/>
  <c r="B1223" i="2"/>
  <c r="A1223" i="2"/>
  <c r="P1222" i="2"/>
  <c r="O1222" i="2"/>
  <c r="N1222" i="2"/>
  <c r="M1222" i="2"/>
  <c r="L1222" i="2"/>
  <c r="K1222" i="2"/>
  <c r="J1222" i="2"/>
  <c r="I1222" i="2"/>
  <c r="H1222" i="2"/>
  <c r="G1222" i="2"/>
  <c r="F1222" i="2"/>
  <c r="E1222" i="2"/>
  <c r="D1222" i="2"/>
  <c r="C1222" i="2"/>
  <c r="B1222" i="2"/>
  <c r="A1222" i="2"/>
  <c r="P1221" i="2"/>
  <c r="O1221" i="2"/>
  <c r="N1221" i="2"/>
  <c r="M1221" i="2"/>
  <c r="L1221" i="2"/>
  <c r="K1221" i="2"/>
  <c r="J1221" i="2"/>
  <c r="I1221" i="2"/>
  <c r="H1221" i="2"/>
  <c r="G1221" i="2"/>
  <c r="F1221" i="2"/>
  <c r="E1221" i="2"/>
  <c r="D1221" i="2"/>
  <c r="C1221" i="2"/>
  <c r="B1221" i="2"/>
  <c r="A1221" i="2"/>
  <c r="P1220" i="2"/>
  <c r="O1220" i="2"/>
  <c r="N1220" i="2"/>
  <c r="M1220" i="2"/>
  <c r="L1220" i="2"/>
  <c r="K1220" i="2"/>
  <c r="J1220" i="2"/>
  <c r="I1220" i="2"/>
  <c r="H1220" i="2"/>
  <c r="G1220" i="2"/>
  <c r="F1220" i="2"/>
  <c r="E1220" i="2"/>
  <c r="D1220" i="2"/>
  <c r="C1220" i="2"/>
  <c r="B1220" i="2"/>
  <c r="A1220" i="2"/>
  <c r="P1219" i="2"/>
  <c r="O1219" i="2"/>
  <c r="N1219" i="2"/>
  <c r="M1219" i="2"/>
  <c r="L1219" i="2"/>
  <c r="K1219" i="2"/>
  <c r="J1219" i="2"/>
  <c r="I1219" i="2"/>
  <c r="H1219" i="2"/>
  <c r="G1219" i="2"/>
  <c r="F1219" i="2"/>
  <c r="E1219" i="2"/>
  <c r="D1219" i="2"/>
  <c r="C1219" i="2"/>
  <c r="B1219" i="2"/>
  <c r="A1219" i="2"/>
  <c r="P1218" i="2"/>
  <c r="O1218" i="2"/>
  <c r="N1218" i="2"/>
  <c r="M1218" i="2"/>
  <c r="L1218" i="2"/>
  <c r="K1218" i="2"/>
  <c r="J1218" i="2"/>
  <c r="I1218" i="2"/>
  <c r="H1218" i="2"/>
  <c r="G1218" i="2"/>
  <c r="F1218" i="2"/>
  <c r="E1218" i="2"/>
  <c r="D1218" i="2"/>
  <c r="C1218" i="2"/>
  <c r="B1218" i="2"/>
  <c r="A1218" i="2"/>
  <c r="P1217" i="2"/>
  <c r="O1217" i="2"/>
  <c r="N1217" i="2"/>
  <c r="M1217" i="2"/>
  <c r="L1217" i="2"/>
  <c r="K1217" i="2"/>
  <c r="J1217" i="2"/>
  <c r="I1217" i="2"/>
  <c r="H1217" i="2"/>
  <c r="G1217" i="2"/>
  <c r="F1217" i="2"/>
  <c r="E1217" i="2"/>
  <c r="D1217" i="2"/>
  <c r="C1217" i="2"/>
  <c r="B1217" i="2"/>
  <c r="A1217" i="2"/>
  <c r="P1216" i="2"/>
  <c r="O1216" i="2"/>
  <c r="N1216" i="2"/>
  <c r="M1216" i="2"/>
  <c r="L1216" i="2"/>
  <c r="K1216" i="2"/>
  <c r="J1216" i="2"/>
  <c r="I1216" i="2"/>
  <c r="H1216" i="2"/>
  <c r="G1216" i="2"/>
  <c r="F1216" i="2"/>
  <c r="E1216" i="2"/>
  <c r="D1216" i="2"/>
  <c r="C1216" i="2"/>
  <c r="B1216" i="2"/>
  <c r="A1216" i="2"/>
  <c r="P1215" i="2"/>
  <c r="O1215" i="2"/>
  <c r="N1215" i="2"/>
  <c r="M1215" i="2"/>
  <c r="L1215" i="2"/>
  <c r="K1215" i="2"/>
  <c r="J1215" i="2"/>
  <c r="I1215" i="2"/>
  <c r="H1215" i="2"/>
  <c r="G1215" i="2"/>
  <c r="F1215" i="2"/>
  <c r="E1215" i="2"/>
  <c r="D1215" i="2"/>
  <c r="C1215" i="2"/>
  <c r="B1215" i="2"/>
  <c r="A1215" i="2"/>
  <c r="P1214" i="2"/>
  <c r="O1214" i="2"/>
  <c r="N1214" i="2"/>
  <c r="M1214" i="2"/>
  <c r="L1214" i="2"/>
  <c r="K1214" i="2"/>
  <c r="J1214" i="2"/>
  <c r="I1214" i="2"/>
  <c r="H1214" i="2"/>
  <c r="G1214" i="2"/>
  <c r="F1214" i="2"/>
  <c r="E1214" i="2"/>
  <c r="D1214" i="2"/>
  <c r="C1214" i="2"/>
  <c r="B1214" i="2"/>
  <c r="A1214" i="2"/>
  <c r="P1213" i="2"/>
  <c r="O1213" i="2"/>
  <c r="N1213" i="2"/>
  <c r="M1213" i="2"/>
  <c r="L1213" i="2"/>
  <c r="K1213" i="2"/>
  <c r="J1213" i="2"/>
  <c r="I1213" i="2"/>
  <c r="H1213" i="2"/>
  <c r="G1213" i="2"/>
  <c r="F1213" i="2"/>
  <c r="E1213" i="2"/>
  <c r="D1213" i="2"/>
  <c r="C1213" i="2"/>
  <c r="B1213" i="2"/>
  <c r="A1213" i="2"/>
  <c r="P1212" i="2"/>
  <c r="O1212" i="2"/>
  <c r="N1212" i="2"/>
  <c r="M1212" i="2"/>
  <c r="L1212" i="2"/>
  <c r="K1212" i="2"/>
  <c r="J1212" i="2"/>
  <c r="I1212" i="2"/>
  <c r="H1212" i="2"/>
  <c r="G1212" i="2"/>
  <c r="F1212" i="2"/>
  <c r="E1212" i="2"/>
  <c r="D1212" i="2"/>
  <c r="C1212" i="2"/>
  <c r="B1212" i="2"/>
  <c r="A1212" i="2"/>
  <c r="P1211" i="2"/>
  <c r="O1211" i="2"/>
  <c r="N1211" i="2"/>
  <c r="M1211" i="2"/>
  <c r="L1211" i="2"/>
  <c r="K1211" i="2"/>
  <c r="J1211" i="2"/>
  <c r="I1211" i="2"/>
  <c r="H1211" i="2"/>
  <c r="G1211" i="2"/>
  <c r="F1211" i="2"/>
  <c r="E1211" i="2"/>
  <c r="D1211" i="2"/>
  <c r="C1211" i="2"/>
  <c r="B1211" i="2"/>
  <c r="A1211" i="2"/>
  <c r="P1210" i="2"/>
  <c r="O1210" i="2"/>
  <c r="N1210" i="2"/>
  <c r="M1210" i="2"/>
  <c r="L1210" i="2"/>
  <c r="K1210" i="2"/>
  <c r="J1210" i="2"/>
  <c r="I1210" i="2"/>
  <c r="H1210" i="2"/>
  <c r="G1210" i="2"/>
  <c r="F1210" i="2"/>
  <c r="E1210" i="2"/>
  <c r="D1210" i="2"/>
  <c r="C1210" i="2"/>
  <c r="B1210" i="2"/>
  <c r="A1210" i="2"/>
  <c r="P1209" i="2"/>
  <c r="O1209" i="2"/>
  <c r="N1209" i="2"/>
  <c r="M1209" i="2"/>
  <c r="L1209" i="2"/>
  <c r="K1209" i="2"/>
  <c r="J1209" i="2"/>
  <c r="I1209" i="2"/>
  <c r="H1209" i="2"/>
  <c r="G1209" i="2"/>
  <c r="F1209" i="2"/>
  <c r="E1209" i="2"/>
  <c r="D1209" i="2"/>
  <c r="C1209" i="2"/>
  <c r="B1209" i="2"/>
  <c r="A1209" i="2"/>
  <c r="P1208" i="2"/>
  <c r="O1208" i="2"/>
  <c r="N1208" i="2"/>
  <c r="M1208" i="2"/>
  <c r="L1208" i="2"/>
  <c r="K1208" i="2"/>
  <c r="J1208" i="2"/>
  <c r="I1208" i="2"/>
  <c r="H1208" i="2"/>
  <c r="G1208" i="2"/>
  <c r="F1208" i="2"/>
  <c r="E1208" i="2"/>
  <c r="D1208" i="2"/>
  <c r="C1208" i="2"/>
  <c r="B1208" i="2"/>
  <c r="A1208" i="2"/>
  <c r="P1207" i="2"/>
  <c r="O1207" i="2"/>
  <c r="N1207" i="2"/>
  <c r="M1207" i="2"/>
  <c r="L1207" i="2"/>
  <c r="K1207" i="2"/>
  <c r="J1207" i="2"/>
  <c r="I1207" i="2"/>
  <c r="H1207" i="2"/>
  <c r="G1207" i="2"/>
  <c r="F1207" i="2"/>
  <c r="E1207" i="2"/>
  <c r="D1207" i="2"/>
  <c r="C1207" i="2"/>
  <c r="B1207" i="2"/>
  <c r="A1207" i="2"/>
  <c r="P1206" i="2"/>
  <c r="O1206" i="2"/>
  <c r="N1206" i="2"/>
  <c r="M1206" i="2"/>
  <c r="L1206" i="2"/>
  <c r="K1206" i="2"/>
  <c r="J1206" i="2"/>
  <c r="I1206" i="2"/>
  <c r="H1206" i="2"/>
  <c r="G1206" i="2"/>
  <c r="F1206" i="2"/>
  <c r="E1206" i="2"/>
  <c r="D1206" i="2"/>
  <c r="C1206" i="2"/>
  <c r="B1206" i="2"/>
  <c r="A1206" i="2"/>
  <c r="P1205" i="2"/>
  <c r="O1205" i="2"/>
  <c r="N1205" i="2"/>
  <c r="M1205" i="2"/>
  <c r="L1205" i="2"/>
  <c r="K1205" i="2"/>
  <c r="J1205" i="2"/>
  <c r="I1205" i="2"/>
  <c r="H1205" i="2"/>
  <c r="G1205" i="2"/>
  <c r="F1205" i="2"/>
  <c r="E1205" i="2"/>
  <c r="D1205" i="2"/>
  <c r="C1205" i="2"/>
  <c r="B1205" i="2"/>
  <c r="A1205" i="2"/>
  <c r="P1204" i="2"/>
  <c r="O1204" i="2"/>
  <c r="N1204" i="2"/>
  <c r="M1204" i="2"/>
  <c r="L1204" i="2"/>
  <c r="K1204" i="2"/>
  <c r="J1204" i="2"/>
  <c r="I1204" i="2"/>
  <c r="H1204" i="2"/>
  <c r="G1204" i="2"/>
  <c r="F1204" i="2"/>
  <c r="E1204" i="2"/>
  <c r="D1204" i="2"/>
  <c r="C1204" i="2"/>
  <c r="B1204" i="2"/>
  <c r="A1204" i="2"/>
  <c r="P1203" i="2"/>
  <c r="O1203" i="2"/>
  <c r="N1203" i="2"/>
  <c r="M1203" i="2"/>
  <c r="L1203" i="2"/>
  <c r="K1203" i="2"/>
  <c r="J1203" i="2"/>
  <c r="I1203" i="2"/>
  <c r="H1203" i="2"/>
  <c r="G1203" i="2"/>
  <c r="F1203" i="2"/>
  <c r="E1203" i="2"/>
  <c r="D1203" i="2"/>
  <c r="C1203" i="2"/>
  <c r="B1203" i="2"/>
  <c r="A1203" i="2"/>
  <c r="P1202" i="2"/>
  <c r="O1202" i="2"/>
  <c r="N1202" i="2"/>
  <c r="M1202" i="2"/>
  <c r="L1202" i="2"/>
  <c r="K1202" i="2"/>
  <c r="J1202" i="2"/>
  <c r="I1202" i="2"/>
  <c r="H1202" i="2"/>
  <c r="G1202" i="2"/>
  <c r="F1202" i="2"/>
  <c r="E1202" i="2"/>
  <c r="D1202" i="2"/>
  <c r="C1202" i="2"/>
  <c r="B1202" i="2"/>
  <c r="A1202" i="2"/>
  <c r="P1201" i="2"/>
  <c r="O1201" i="2"/>
  <c r="N1201" i="2"/>
  <c r="M1201" i="2"/>
  <c r="L1201" i="2"/>
  <c r="K1201" i="2"/>
  <c r="J1201" i="2"/>
  <c r="I1201" i="2"/>
  <c r="H1201" i="2"/>
  <c r="G1201" i="2"/>
  <c r="F1201" i="2"/>
  <c r="E1201" i="2"/>
  <c r="D1201" i="2"/>
  <c r="C1201" i="2"/>
  <c r="B1201" i="2"/>
  <c r="A1201" i="2"/>
  <c r="P1200" i="2"/>
  <c r="O1200" i="2"/>
  <c r="N1200" i="2"/>
  <c r="M1200" i="2"/>
  <c r="L1200" i="2"/>
  <c r="K1200" i="2"/>
  <c r="J1200" i="2"/>
  <c r="I1200" i="2"/>
  <c r="H1200" i="2"/>
  <c r="G1200" i="2"/>
  <c r="F1200" i="2"/>
  <c r="E1200" i="2"/>
  <c r="D1200" i="2"/>
  <c r="C1200" i="2"/>
  <c r="B1200" i="2"/>
  <c r="A1200" i="2"/>
  <c r="P1199" i="2"/>
  <c r="O1199" i="2"/>
  <c r="N1199" i="2"/>
  <c r="M1199" i="2"/>
  <c r="L1199" i="2"/>
  <c r="K1199" i="2"/>
  <c r="J1199" i="2"/>
  <c r="I1199" i="2"/>
  <c r="H1199" i="2"/>
  <c r="G1199" i="2"/>
  <c r="F1199" i="2"/>
  <c r="E1199" i="2"/>
  <c r="D1199" i="2"/>
  <c r="C1199" i="2"/>
  <c r="B1199" i="2"/>
  <c r="A1199" i="2"/>
  <c r="P1198" i="2"/>
  <c r="O1198" i="2"/>
  <c r="N1198" i="2"/>
  <c r="M1198" i="2"/>
  <c r="L1198" i="2"/>
  <c r="K1198" i="2"/>
  <c r="J1198" i="2"/>
  <c r="I1198" i="2"/>
  <c r="H1198" i="2"/>
  <c r="G1198" i="2"/>
  <c r="F1198" i="2"/>
  <c r="E1198" i="2"/>
  <c r="D1198" i="2"/>
  <c r="C1198" i="2"/>
  <c r="B1198" i="2"/>
  <c r="A1198" i="2"/>
  <c r="P1197" i="2"/>
  <c r="O1197" i="2"/>
  <c r="N1197" i="2"/>
  <c r="M1197" i="2"/>
  <c r="L1197" i="2"/>
  <c r="K1197" i="2"/>
  <c r="J1197" i="2"/>
  <c r="I1197" i="2"/>
  <c r="H1197" i="2"/>
  <c r="G1197" i="2"/>
  <c r="F1197" i="2"/>
  <c r="E1197" i="2"/>
  <c r="D1197" i="2"/>
  <c r="C1197" i="2"/>
  <c r="B1197" i="2"/>
  <c r="A1197" i="2"/>
  <c r="P1196" i="2"/>
  <c r="O1196" i="2"/>
  <c r="N1196" i="2"/>
  <c r="M1196" i="2"/>
  <c r="L1196" i="2"/>
  <c r="K1196" i="2"/>
  <c r="J1196" i="2"/>
  <c r="I1196" i="2"/>
  <c r="H1196" i="2"/>
  <c r="G1196" i="2"/>
  <c r="F1196" i="2"/>
  <c r="E1196" i="2"/>
  <c r="D1196" i="2"/>
  <c r="C1196" i="2"/>
  <c r="B1196" i="2"/>
  <c r="A1196" i="2"/>
  <c r="P1195" i="2"/>
  <c r="O1195" i="2"/>
  <c r="N1195" i="2"/>
  <c r="M1195" i="2"/>
  <c r="L1195" i="2"/>
  <c r="K1195" i="2"/>
  <c r="J1195" i="2"/>
  <c r="I1195" i="2"/>
  <c r="H1195" i="2"/>
  <c r="G1195" i="2"/>
  <c r="F1195" i="2"/>
  <c r="E1195" i="2"/>
  <c r="D1195" i="2"/>
  <c r="C1195" i="2"/>
  <c r="B1195" i="2"/>
  <c r="A1195" i="2"/>
  <c r="P1194" i="2"/>
  <c r="O1194" i="2"/>
  <c r="N1194" i="2"/>
  <c r="M1194" i="2"/>
  <c r="L1194" i="2"/>
  <c r="K1194" i="2"/>
  <c r="J1194" i="2"/>
  <c r="I1194" i="2"/>
  <c r="H1194" i="2"/>
  <c r="G1194" i="2"/>
  <c r="F1194" i="2"/>
  <c r="E1194" i="2"/>
  <c r="D1194" i="2"/>
  <c r="C1194" i="2"/>
  <c r="B1194" i="2"/>
  <c r="A1194" i="2"/>
  <c r="P1193" i="2"/>
  <c r="O1193" i="2"/>
  <c r="N1193" i="2"/>
  <c r="M1193" i="2"/>
  <c r="L1193" i="2"/>
  <c r="K1193" i="2"/>
  <c r="J1193" i="2"/>
  <c r="I1193" i="2"/>
  <c r="H1193" i="2"/>
  <c r="G1193" i="2"/>
  <c r="F1193" i="2"/>
  <c r="E1193" i="2"/>
  <c r="D1193" i="2"/>
  <c r="C1193" i="2"/>
  <c r="B1193" i="2"/>
  <c r="A1193" i="2"/>
  <c r="P1192" i="2"/>
  <c r="O1192" i="2"/>
  <c r="N1192" i="2"/>
  <c r="M1192" i="2"/>
  <c r="L1192" i="2"/>
  <c r="K1192" i="2"/>
  <c r="J1192" i="2"/>
  <c r="I1192" i="2"/>
  <c r="H1192" i="2"/>
  <c r="G1192" i="2"/>
  <c r="F1192" i="2"/>
  <c r="E1192" i="2"/>
  <c r="D1192" i="2"/>
  <c r="C1192" i="2"/>
  <c r="B1192" i="2"/>
  <c r="A1192" i="2"/>
  <c r="P1191" i="2"/>
  <c r="O1191" i="2"/>
  <c r="N1191" i="2"/>
  <c r="M1191" i="2"/>
  <c r="L1191" i="2"/>
  <c r="K1191" i="2"/>
  <c r="J1191" i="2"/>
  <c r="I1191" i="2"/>
  <c r="H1191" i="2"/>
  <c r="G1191" i="2"/>
  <c r="F1191" i="2"/>
  <c r="E1191" i="2"/>
  <c r="D1191" i="2"/>
  <c r="C1191" i="2"/>
  <c r="B1191" i="2"/>
  <c r="A1191" i="2"/>
  <c r="P1190" i="2"/>
  <c r="O1190" i="2"/>
  <c r="N1190" i="2"/>
  <c r="M1190" i="2"/>
  <c r="L1190" i="2"/>
  <c r="K1190" i="2"/>
  <c r="J1190" i="2"/>
  <c r="I1190" i="2"/>
  <c r="H1190" i="2"/>
  <c r="G1190" i="2"/>
  <c r="F1190" i="2"/>
  <c r="E1190" i="2"/>
  <c r="D1190" i="2"/>
  <c r="C1190" i="2"/>
  <c r="B1190" i="2"/>
  <c r="A1190" i="2"/>
  <c r="P1189" i="2"/>
  <c r="O1189" i="2"/>
  <c r="N1189" i="2"/>
  <c r="M1189" i="2"/>
  <c r="L1189" i="2"/>
  <c r="K1189" i="2"/>
  <c r="J1189" i="2"/>
  <c r="I1189" i="2"/>
  <c r="H1189" i="2"/>
  <c r="G1189" i="2"/>
  <c r="F1189" i="2"/>
  <c r="E1189" i="2"/>
  <c r="D1189" i="2"/>
  <c r="C1189" i="2"/>
  <c r="B1189" i="2"/>
  <c r="A1189" i="2"/>
  <c r="P1188" i="2"/>
  <c r="O1188" i="2"/>
  <c r="N1188" i="2"/>
  <c r="M1188" i="2"/>
  <c r="L1188" i="2"/>
  <c r="K1188" i="2"/>
  <c r="J1188" i="2"/>
  <c r="I1188" i="2"/>
  <c r="H1188" i="2"/>
  <c r="G1188" i="2"/>
  <c r="F1188" i="2"/>
  <c r="E1188" i="2"/>
  <c r="D1188" i="2"/>
  <c r="C1188" i="2"/>
  <c r="B1188" i="2"/>
  <c r="A1188" i="2"/>
  <c r="P1187" i="2"/>
  <c r="O1187" i="2"/>
  <c r="N1187" i="2"/>
  <c r="M1187" i="2"/>
  <c r="L1187" i="2"/>
  <c r="K1187" i="2"/>
  <c r="J1187" i="2"/>
  <c r="I1187" i="2"/>
  <c r="H1187" i="2"/>
  <c r="G1187" i="2"/>
  <c r="F1187" i="2"/>
  <c r="E1187" i="2"/>
  <c r="D1187" i="2"/>
  <c r="C1187" i="2"/>
  <c r="B1187" i="2"/>
  <c r="A1187" i="2"/>
  <c r="P1186" i="2"/>
  <c r="O1186" i="2"/>
  <c r="N1186" i="2"/>
  <c r="M1186" i="2"/>
  <c r="L1186" i="2"/>
  <c r="K1186" i="2"/>
  <c r="J1186" i="2"/>
  <c r="I1186" i="2"/>
  <c r="H1186" i="2"/>
  <c r="G1186" i="2"/>
  <c r="F1186" i="2"/>
  <c r="E1186" i="2"/>
  <c r="D1186" i="2"/>
  <c r="C1186" i="2"/>
  <c r="B1186" i="2"/>
  <c r="A1186" i="2"/>
  <c r="P1185" i="2"/>
  <c r="O1185" i="2"/>
  <c r="N1185" i="2"/>
  <c r="M1185" i="2"/>
  <c r="L1185" i="2"/>
  <c r="K1185" i="2"/>
  <c r="J1185" i="2"/>
  <c r="I1185" i="2"/>
  <c r="H1185" i="2"/>
  <c r="G1185" i="2"/>
  <c r="F1185" i="2"/>
  <c r="E1185" i="2"/>
  <c r="D1185" i="2"/>
  <c r="C1185" i="2"/>
  <c r="B1185" i="2"/>
  <c r="A1185" i="2"/>
  <c r="P1184" i="2"/>
  <c r="O1184" i="2"/>
  <c r="N1184" i="2"/>
  <c r="M1184" i="2"/>
  <c r="L1184" i="2"/>
  <c r="K1184" i="2"/>
  <c r="J1184" i="2"/>
  <c r="I1184" i="2"/>
  <c r="H1184" i="2"/>
  <c r="G1184" i="2"/>
  <c r="F1184" i="2"/>
  <c r="E1184" i="2"/>
  <c r="D1184" i="2"/>
  <c r="C1184" i="2"/>
  <c r="B1184" i="2"/>
  <c r="A1184" i="2"/>
  <c r="P1183" i="2"/>
  <c r="O1183" i="2"/>
  <c r="N1183" i="2"/>
  <c r="M1183" i="2"/>
  <c r="L1183" i="2"/>
  <c r="K1183" i="2"/>
  <c r="J1183" i="2"/>
  <c r="I1183" i="2"/>
  <c r="H1183" i="2"/>
  <c r="G1183" i="2"/>
  <c r="F1183" i="2"/>
  <c r="E1183" i="2"/>
  <c r="D1183" i="2"/>
  <c r="C1183" i="2"/>
  <c r="B1183" i="2"/>
  <c r="A1183" i="2"/>
  <c r="P1182" i="2"/>
  <c r="O1182" i="2"/>
  <c r="N1182" i="2"/>
  <c r="M1182" i="2"/>
  <c r="L1182" i="2"/>
  <c r="K1182" i="2"/>
  <c r="J1182" i="2"/>
  <c r="I1182" i="2"/>
  <c r="H1182" i="2"/>
  <c r="G1182" i="2"/>
  <c r="F1182" i="2"/>
  <c r="E1182" i="2"/>
  <c r="D1182" i="2"/>
  <c r="C1182" i="2"/>
  <c r="B1182" i="2"/>
  <c r="A1182" i="2"/>
  <c r="P1181" i="2"/>
  <c r="O1181" i="2"/>
  <c r="N1181" i="2"/>
  <c r="M1181" i="2"/>
  <c r="L1181" i="2"/>
  <c r="K1181" i="2"/>
  <c r="J1181" i="2"/>
  <c r="I1181" i="2"/>
  <c r="H1181" i="2"/>
  <c r="G1181" i="2"/>
  <c r="F1181" i="2"/>
  <c r="E1181" i="2"/>
  <c r="D1181" i="2"/>
  <c r="C1181" i="2"/>
  <c r="B1181" i="2"/>
  <c r="A1181" i="2"/>
  <c r="P1180" i="2"/>
  <c r="O1180" i="2"/>
  <c r="N1180" i="2"/>
  <c r="M1180" i="2"/>
  <c r="L1180" i="2"/>
  <c r="K1180" i="2"/>
  <c r="J1180" i="2"/>
  <c r="I1180" i="2"/>
  <c r="H1180" i="2"/>
  <c r="G1180" i="2"/>
  <c r="F1180" i="2"/>
  <c r="E1180" i="2"/>
  <c r="D1180" i="2"/>
  <c r="C1180" i="2"/>
  <c r="B1180" i="2"/>
  <c r="A1180" i="2"/>
  <c r="P1179" i="2"/>
  <c r="O1179" i="2"/>
  <c r="N1179" i="2"/>
  <c r="M1179" i="2"/>
  <c r="L1179" i="2"/>
  <c r="K1179" i="2"/>
  <c r="J1179" i="2"/>
  <c r="I1179" i="2"/>
  <c r="H1179" i="2"/>
  <c r="G1179" i="2"/>
  <c r="F1179" i="2"/>
  <c r="E1179" i="2"/>
  <c r="D1179" i="2"/>
  <c r="C1179" i="2"/>
  <c r="B1179" i="2"/>
  <c r="A1179" i="2"/>
  <c r="P1178" i="2"/>
  <c r="O1178" i="2"/>
  <c r="N1178" i="2"/>
  <c r="M1178" i="2"/>
  <c r="L1178" i="2"/>
  <c r="K1178" i="2"/>
  <c r="J1178" i="2"/>
  <c r="I1178" i="2"/>
  <c r="H1178" i="2"/>
  <c r="G1178" i="2"/>
  <c r="F1178" i="2"/>
  <c r="E1178" i="2"/>
  <c r="D1178" i="2"/>
  <c r="C1178" i="2"/>
  <c r="B1178" i="2"/>
  <c r="A1178" i="2"/>
  <c r="P1177" i="2"/>
  <c r="O1177" i="2"/>
  <c r="N1177" i="2"/>
  <c r="M1177" i="2"/>
  <c r="L1177" i="2"/>
  <c r="K1177" i="2"/>
  <c r="J1177" i="2"/>
  <c r="I1177" i="2"/>
  <c r="H1177" i="2"/>
  <c r="G1177" i="2"/>
  <c r="F1177" i="2"/>
  <c r="E1177" i="2"/>
  <c r="D1177" i="2"/>
  <c r="C1177" i="2"/>
  <c r="B1177" i="2"/>
  <c r="A1177" i="2"/>
  <c r="P1176" i="2"/>
  <c r="O1176" i="2"/>
  <c r="N1176" i="2"/>
  <c r="M1176" i="2"/>
  <c r="L1176" i="2"/>
  <c r="K1176" i="2"/>
  <c r="J1176" i="2"/>
  <c r="I1176" i="2"/>
  <c r="H1176" i="2"/>
  <c r="G1176" i="2"/>
  <c r="F1176" i="2"/>
  <c r="E1176" i="2"/>
  <c r="D1176" i="2"/>
  <c r="C1176" i="2"/>
  <c r="B1176" i="2"/>
  <c r="A1176" i="2"/>
  <c r="P1175" i="2"/>
  <c r="O1175" i="2"/>
  <c r="N1175" i="2"/>
  <c r="M1175" i="2"/>
  <c r="L1175" i="2"/>
  <c r="K1175" i="2"/>
  <c r="J1175" i="2"/>
  <c r="I1175" i="2"/>
  <c r="H1175" i="2"/>
  <c r="G1175" i="2"/>
  <c r="F1175" i="2"/>
  <c r="E1175" i="2"/>
  <c r="D1175" i="2"/>
  <c r="C1175" i="2"/>
  <c r="B1175" i="2"/>
  <c r="A1175" i="2"/>
  <c r="P1174" i="2"/>
  <c r="O1174" i="2"/>
  <c r="N1174" i="2"/>
  <c r="M1174" i="2"/>
  <c r="L1174" i="2"/>
  <c r="K1174" i="2"/>
  <c r="J1174" i="2"/>
  <c r="I1174" i="2"/>
  <c r="H1174" i="2"/>
  <c r="G1174" i="2"/>
  <c r="F1174" i="2"/>
  <c r="E1174" i="2"/>
  <c r="D1174" i="2"/>
  <c r="C1174" i="2"/>
  <c r="B1174" i="2"/>
  <c r="A1174" i="2"/>
  <c r="P1173" i="2"/>
  <c r="O1173" i="2"/>
  <c r="N1173" i="2"/>
  <c r="M1173" i="2"/>
  <c r="L1173" i="2"/>
  <c r="K1173" i="2"/>
  <c r="J1173" i="2"/>
  <c r="I1173" i="2"/>
  <c r="H1173" i="2"/>
  <c r="G1173" i="2"/>
  <c r="F1173" i="2"/>
  <c r="E1173" i="2"/>
  <c r="D1173" i="2"/>
  <c r="C1173" i="2"/>
  <c r="B1173" i="2"/>
  <c r="A1173" i="2"/>
  <c r="P1172" i="2"/>
  <c r="O1172" i="2"/>
  <c r="N1172" i="2"/>
  <c r="M1172" i="2"/>
  <c r="L1172" i="2"/>
  <c r="K1172" i="2"/>
  <c r="J1172" i="2"/>
  <c r="I1172" i="2"/>
  <c r="H1172" i="2"/>
  <c r="G1172" i="2"/>
  <c r="F1172" i="2"/>
  <c r="E1172" i="2"/>
  <c r="D1172" i="2"/>
  <c r="C1172" i="2"/>
  <c r="B1172" i="2"/>
  <c r="A1172" i="2"/>
  <c r="P1171" i="2"/>
  <c r="O1171" i="2"/>
  <c r="N1171" i="2"/>
  <c r="M1171" i="2"/>
  <c r="L1171" i="2"/>
  <c r="K1171" i="2"/>
  <c r="J1171" i="2"/>
  <c r="I1171" i="2"/>
  <c r="H1171" i="2"/>
  <c r="G1171" i="2"/>
  <c r="F1171" i="2"/>
  <c r="E1171" i="2"/>
  <c r="D1171" i="2"/>
  <c r="C1171" i="2"/>
  <c r="B1171" i="2"/>
  <c r="A1171" i="2"/>
  <c r="P1170" i="2"/>
  <c r="O1170" i="2"/>
  <c r="N1170" i="2"/>
  <c r="M1170" i="2"/>
  <c r="L1170" i="2"/>
  <c r="K1170" i="2"/>
  <c r="J1170" i="2"/>
  <c r="I1170" i="2"/>
  <c r="H1170" i="2"/>
  <c r="G1170" i="2"/>
  <c r="F1170" i="2"/>
  <c r="E1170" i="2"/>
  <c r="D1170" i="2"/>
  <c r="C1170" i="2"/>
  <c r="B1170" i="2"/>
  <c r="A1170" i="2"/>
  <c r="P1169" i="2"/>
  <c r="O1169" i="2"/>
  <c r="N1169" i="2"/>
  <c r="M1169" i="2"/>
  <c r="L1169" i="2"/>
  <c r="K1169" i="2"/>
  <c r="J1169" i="2"/>
  <c r="I1169" i="2"/>
  <c r="H1169" i="2"/>
  <c r="G1169" i="2"/>
  <c r="F1169" i="2"/>
  <c r="E1169" i="2"/>
  <c r="D1169" i="2"/>
  <c r="C1169" i="2"/>
  <c r="B1169" i="2"/>
  <c r="A1169" i="2"/>
  <c r="P1168" i="2"/>
  <c r="O1168" i="2"/>
  <c r="N1168" i="2"/>
  <c r="M1168" i="2"/>
  <c r="L1168" i="2"/>
  <c r="K1168" i="2"/>
  <c r="J1168" i="2"/>
  <c r="I1168" i="2"/>
  <c r="H1168" i="2"/>
  <c r="G1168" i="2"/>
  <c r="F1168" i="2"/>
  <c r="E1168" i="2"/>
  <c r="D1168" i="2"/>
  <c r="C1168" i="2"/>
  <c r="B1168" i="2"/>
  <c r="A1168" i="2"/>
  <c r="P1167" i="2"/>
  <c r="O1167" i="2"/>
  <c r="N1167" i="2"/>
  <c r="M1167" i="2"/>
  <c r="L1167" i="2"/>
  <c r="K1167" i="2"/>
  <c r="J1167" i="2"/>
  <c r="I1167" i="2"/>
  <c r="H1167" i="2"/>
  <c r="G1167" i="2"/>
  <c r="F1167" i="2"/>
  <c r="E1167" i="2"/>
  <c r="D1167" i="2"/>
  <c r="C1167" i="2"/>
  <c r="B1167" i="2"/>
  <c r="A1167" i="2"/>
  <c r="P1166" i="2"/>
  <c r="O1166" i="2"/>
  <c r="N1166" i="2"/>
  <c r="M1166" i="2"/>
  <c r="L1166" i="2"/>
  <c r="K1166" i="2"/>
  <c r="J1166" i="2"/>
  <c r="I1166" i="2"/>
  <c r="H1166" i="2"/>
  <c r="G1166" i="2"/>
  <c r="F1166" i="2"/>
  <c r="E1166" i="2"/>
  <c r="D1166" i="2"/>
  <c r="C1166" i="2"/>
  <c r="B1166" i="2"/>
  <c r="A1166" i="2"/>
  <c r="P1165" i="2"/>
  <c r="O1165" i="2"/>
  <c r="N1165" i="2"/>
  <c r="M1165" i="2"/>
  <c r="L1165" i="2"/>
  <c r="K1165" i="2"/>
  <c r="J1165" i="2"/>
  <c r="I1165" i="2"/>
  <c r="H1165" i="2"/>
  <c r="G1165" i="2"/>
  <c r="F1165" i="2"/>
  <c r="E1165" i="2"/>
  <c r="D1165" i="2"/>
  <c r="C1165" i="2"/>
  <c r="B1165" i="2"/>
  <c r="A1165" i="2"/>
  <c r="P1164" i="2"/>
  <c r="O1164" i="2"/>
  <c r="N1164" i="2"/>
  <c r="M1164" i="2"/>
  <c r="L1164" i="2"/>
  <c r="K1164" i="2"/>
  <c r="J1164" i="2"/>
  <c r="I1164" i="2"/>
  <c r="H1164" i="2"/>
  <c r="G1164" i="2"/>
  <c r="F1164" i="2"/>
  <c r="E1164" i="2"/>
  <c r="D1164" i="2"/>
  <c r="C1164" i="2"/>
  <c r="B1164" i="2"/>
  <c r="A1164" i="2"/>
  <c r="P1163" i="2"/>
  <c r="O1163" i="2"/>
  <c r="N1163" i="2"/>
  <c r="M1163" i="2"/>
  <c r="L1163" i="2"/>
  <c r="K1163" i="2"/>
  <c r="J1163" i="2"/>
  <c r="I1163" i="2"/>
  <c r="H1163" i="2"/>
  <c r="G1163" i="2"/>
  <c r="F1163" i="2"/>
  <c r="E1163" i="2"/>
  <c r="D1163" i="2"/>
  <c r="C1163" i="2"/>
  <c r="B1163" i="2"/>
  <c r="A1163" i="2"/>
  <c r="P1162" i="2"/>
  <c r="O1162" i="2"/>
  <c r="N1162" i="2"/>
  <c r="M1162" i="2"/>
  <c r="L1162" i="2"/>
  <c r="K1162" i="2"/>
  <c r="J1162" i="2"/>
  <c r="I1162" i="2"/>
  <c r="H1162" i="2"/>
  <c r="G1162" i="2"/>
  <c r="F1162" i="2"/>
  <c r="E1162" i="2"/>
  <c r="D1162" i="2"/>
  <c r="C1162" i="2"/>
  <c r="B1162" i="2"/>
  <c r="A1162" i="2"/>
  <c r="P1161" i="2"/>
  <c r="O1161" i="2"/>
  <c r="N1161" i="2"/>
  <c r="M1161" i="2"/>
  <c r="L1161" i="2"/>
  <c r="K1161" i="2"/>
  <c r="J1161" i="2"/>
  <c r="I1161" i="2"/>
  <c r="H1161" i="2"/>
  <c r="G1161" i="2"/>
  <c r="F1161" i="2"/>
  <c r="E1161" i="2"/>
  <c r="D1161" i="2"/>
  <c r="C1161" i="2"/>
  <c r="B1161" i="2"/>
  <c r="A1161" i="2"/>
  <c r="P1160" i="2"/>
  <c r="O1160" i="2"/>
  <c r="N1160" i="2"/>
  <c r="M1160" i="2"/>
  <c r="L1160" i="2"/>
  <c r="K1160" i="2"/>
  <c r="J1160" i="2"/>
  <c r="I1160" i="2"/>
  <c r="H1160" i="2"/>
  <c r="G1160" i="2"/>
  <c r="F1160" i="2"/>
  <c r="E1160" i="2"/>
  <c r="D1160" i="2"/>
  <c r="C1160" i="2"/>
  <c r="B1160" i="2"/>
  <c r="A1160" i="2"/>
  <c r="P1159" i="2"/>
  <c r="O1159" i="2"/>
  <c r="N1159" i="2"/>
  <c r="M1159" i="2"/>
  <c r="L1159" i="2"/>
  <c r="K1159" i="2"/>
  <c r="J1159" i="2"/>
  <c r="I1159" i="2"/>
  <c r="H1159" i="2"/>
  <c r="G1159" i="2"/>
  <c r="F1159" i="2"/>
  <c r="E1159" i="2"/>
  <c r="D1159" i="2"/>
  <c r="C1159" i="2"/>
  <c r="B1159" i="2"/>
  <c r="A1159" i="2"/>
  <c r="P1158" i="2"/>
  <c r="O1158" i="2"/>
  <c r="N1158" i="2"/>
  <c r="M1158" i="2"/>
  <c r="L1158" i="2"/>
  <c r="K1158" i="2"/>
  <c r="J1158" i="2"/>
  <c r="I1158" i="2"/>
  <c r="H1158" i="2"/>
  <c r="G1158" i="2"/>
  <c r="F1158" i="2"/>
  <c r="E1158" i="2"/>
  <c r="D1158" i="2"/>
  <c r="C1158" i="2"/>
  <c r="B1158" i="2"/>
  <c r="A1158" i="2"/>
  <c r="P1157" i="2"/>
  <c r="O1157" i="2"/>
  <c r="N1157" i="2"/>
  <c r="M1157" i="2"/>
  <c r="L1157" i="2"/>
  <c r="K1157" i="2"/>
  <c r="J1157" i="2"/>
  <c r="I1157" i="2"/>
  <c r="H1157" i="2"/>
  <c r="G1157" i="2"/>
  <c r="F1157" i="2"/>
  <c r="E1157" i="2"/>
  <c r="D1157" i="2"/>
  <c r="C1157" i="2"/>
  <c r="B1157" i="2"/>
  <c r="A1157" i="2"/>
  <c r="P1156" i="2"/>
  <c r="O1156" i="2"/>
  <c r="N1156" i="2"/>
  <c r="M1156" i="2"/>
  <c r="L1156" i="2"/>
  <c r="K1156" i="2"/>
  <c r="J1156" i="2"/>
  <c r="I1156" i="2"/>
  <c r="H1156" i="2"/>
  <c r="G1156" i="2"/>
  <c r="F1156" i="2"/>
  <c r="E1156" i="2"/>
  <c r="D1156" i="2"/>
  <c r="C1156" i="2"/>
  <c r="B1156" i="2"/>
  <c r="A1156" i="2"/>
  <c r="P1155" i="2"/>
  <c r="O1155" i="2"/>
  <c r="N1155" i="2"/>
  <c r="M1155" i="2"/>
  <c r="L1155" i="2"/>
  <c r="K1155" i="2"/>
  <c r="J1155" i="2"/>
  <c r="I1155" i="2"/>
  <c r="H1155" i="2"/>
  <c r="G1155" i="2"/>
  <c r="F1155" i="2"/>
  <c r="E1155" i="2"/>
  <c r="D1155" i="2"/>
  <c r="C1155" i="2"/>
  <c r="B1155" i="2"/>
  <c r="A1155" i="2"/>
  <c r="P1154" i="2"/>
  <c r="O1154" i="2"/>
  <c r="N1154" i="2"/>
  <c r="M1154" i="2"/>
  <c r="L1154" i="2"/>
  <c r="K1154" i="2"/>
  <c r="J1154" i="2"/>
  <c r="I1154" i="2"/>
  <c r="H1154" i="2"/>
  <c r="G1154" i="2"/>
  <c r="F1154" i="2"/>
  <c r="E1154" i="2"/>
  <c r="D1154" i="2"/>
  <c r="C1154" i="2"/>
  <c r="B1154" i="2"/>
  <c r="A1154" i="2"/>
  <c r="P1153" i="2"/>
  <c r="O1153" i="2"/>
  <c r="N1153" i="2"/>
  <c r="M1153" i="2"/>
  <c r="L1153" i="2"/>
  <c r="K1153" i="2"/>
  <c r="J1153" i="2"/>
  <c r="I1153" i="2"/>
  <c r="H1153" i="2"/>
  <c r="G1153" i="2"/>
  <c r="F1153" i="2"/>
  <c r="E1153" i="2"/>
  <c r="D1153" i="2"/>
  <c r="C1153" i="2"/>
  <c r="B1153" i="2"/>
  <c r="A1153" i="2"/>
  <c r="P1152" i="2"/>
  <c r="O1152" i="2"/>
  <c r="N1152" i="2"/>
  <c r="M1152" i="2"/>
  <c r="L1152" i="2"/>
  <c r="K1152" i="2"/>
  <c r="J1152" i="2"/>
  <c r="I1152" i="2"/>
  <c r="H1152" i="2"/>
  <c r="G1152" i="2"/>
  <c r="F1152" i="2"/>
  <c r="E1152" i="2"/>
  <c r="D1152" i="2"/>
  <c r="C1152" i="2"/>
  <c r="B1152" i="2"/>
  <c r="A1152" i="2"/>
  <c r="P1151" i="2"/>
  <c r="O1151" i="2"/>
  <c r="N1151" i="2"/>
  <c r="M1151" i="2"/>
  <c r="L1151" i="2"/>
  <c r="K1151" i="2"/>
  <c r="J1151" i="2"/>
  <c r="I1151" i="2"/>
  <c r="H1151" i="2"/>
  <c r="G1151" i="2"/>
  <c r="F1151" i="2"/>
  <c r="E1151" i="2"/>
  <c r="D1151" i="2"/>
  <c r="C1151" i="2"/>
  <c r="B1151" i="2"/>
  <c r="A1151" i="2"/>
  <c r="P1150" i="2"/>
  <c r="O1150" i="2"/>
  <c r="N1150" i="2"/>
  <c r="M1150" i="2"/>
  <c r="L1150" i="2"/>
  <c r="K1150" i="2"/>
  <c r="J1150" i="2"/>
  <c r="I1150" i="2"/>
  <c r="H1150" i="2"/>
  <c r="G1150" i="2"/>
  <c r="F1150" i="2"/>
  <c r="E1150" i="2"/>
  <c r="D1150" i="2"/>
  <c r="C1150" i="2"/>
  <c r="B1150" i="2"/>
  <c r="A1150" i="2"/>
  <c r="P1149" i="2"/>
  <c r="O1149" i="2"/>
  <c r="N1149" i="2"/>
  <c r="M1149" i="2"/>
  <c r="L1149" i="2"/>
  <c r="K1149" i="2"/>
  <c r="J1149" i="2"/>
  <c r="I1149" i="2"/>
  <c r="H1149" i="2"/>
  <c r="G1149" i="2"/>
  <c r="F1149" i="2"/>
  <c r="E1149" i="2"/>
  <c r="D1149" i="2"/>
  <c r="C1149" i="2"/>
  <c r="B1149" i="2"/>
  <c r="A1149" i="2"/>
  <c r="P1148" i="2"/>
  <c r="O1148" i="2"/>
  <c r="N1148" i="2"/>
  <c r="M1148" i="2"/>
  <c r="L1148" i="2"/>
  <c r="K1148" i="2"/>
  <c r="J1148" i="2"/>
  <c r="I1148" i="2"/>
  <c r="H1148" i="2"/>
  <c r="G1148" i="2"/>
  <c r="F1148" i="2"/>
  <c r="E1148" i="2"/>
  <c r="D1148" i="2"/>
  <c r="C1148" i="2"/>
  <c r="B1148" i="2"/>
  <c r="A1148" i="2"/>
  <c r="P1147" i="2"/>
  <c r="O1147" i="2"/>
  <c r="N1147" i="2"/>
  <c r="M1147" i="2"/>
  <c r="L1147" i="2"/>
  <c r="K1147" i="2"/>
  <c r="J1147" i="2"/>
  <c r="I1147" i="2"/>
  <c r="H1147" i="2"/>
  <c r="G1147" i="2"/>
  <c r="F1147" i="2"/>
  <c r="E1147" i="2"/>
  <c r="D1147" i="2"/>
  <c r="C1147" i="2"/>
  <c r="B1147" i="2"/>
  <c r="A1147" i="2"/>
  <c r="P1146" i="2"/>
  <c r="O1146" i="2"/>
  <c r="N1146" i="2"/>
  <c r="M1146" i="2"/>
  <c r="L1146" i="2"/>
  <c r="K1146" i="2"/>
  <c r="J1146" i="2"/>
  <c r="I1146" i="2"/>
  <c r="H1146" i="2"/>
  <c r="G1146" i="2"/>
  <c r="F1146" i="2"/>
  <c r="E1146" i="2"/>
  <c r="D1146" i="2"/>
  <c r="C1146" i="2"/>
  <c r="B1146" i="2"/>
  <c r="A1146" i="2"/>
  <c r="P1145" i="2"/>
  <c r="O1145" i="2"/>
  <c r="N1145" i="2"/>
  <c r="M1145" i="2"/>
  <c r="L1145" i="2"/>
  <c r="K1145" i="2"/>
  <c r="J1145" i="2"/>
  <c r="I1145" i="2"/>
  <c r="H1145" i="2"/>
  <c r="G1145" i="2"/>
  <c r="F1145" i="2"/>
  <c r="E1145" i="2"/>
  <c r="D1145" i="2"/>
  <c r="C1145" i="2"/>
  <c r="B1145" i="2"/>
  <c r="A1145" i="2"/>
  <c r="P1144" i="2"/>
  <c r="O1144" i="2"/>
  <c r="N1144" i="2"/>
  <c r="M1144" i="2"/>
  <c r="L1144" i="2"/>
  <c r="K1144" i="2"/>
  <c r="J1144" i="2"/>
  <c r="I1144" i="2"/>
  <c r="H1144" i="2"/>
  <c r="G1144" i="2"/>
  <c r="F1144" i="2"/>
  <c r="E1144" i="2"/>
  <c r="D1144" i="2"/>
  <c r="C1144" i="2"/>
  <c r="B1144" i="2"/>
  <c r="A1144" i="2"/>
  <c r="P1143" i="2"/>
  <c r="O1143" i="2"/>
  <c r="N1143" i="2"/>
  <c r="M1143" i="2"/>
  <c r="L1143" i="2"/>
  <c r="K1143" i="2"/>
  <c r="J1143" i="2"/>
  <c r="I1143" i="2"/>
  <c r="H1143" i="2"/>
  <c r="G1143" i="2"/>
  <c r="F1143" i="2"/>
  <c r="E1143" i="2"/>
  <c r="D1143" i="2"/>
  <c r="C1143" i="2"/>
  <c r="B1143" i="2"/>
  <c r="A1143" i="2"/>
  <c r="P1142" i="2"/>
  <c r="O1142" i="2"/>
  <c r="N1142" i="2"/>
  <c r="M1142" i="2"/>
  <c r="L1142" i="2"/>
  <c r="K1142" i="2"/>
  <c r="J1142" i="2"/>
  <c r="I1142" i="2"/>
  <c r="H1142" i="2"/>
  <c r="G1142" i="2"/>
  <c r="F1142" i="2"/>
  <c r="E1142" i="2"/>
  <c r="D1142" i="2"/>
  <c r="C1142" i="2"/>
  <c r="B1142" i="2"/>
  <c r="A1142" i="2"/>
  <c r="P1141" i="2"/>
  <c r="O1141" i="2"/>
  <c r="N1141" i="2"/>
  <c r="M1141" i="2"/>
  <c r="L1141" i="2"/>
  <c r="K1141" i="2"/>
  <c r="J1141" i="2"/>
  <c r="I1141" i="2"/>
  <c r="H1141" i="2"/>
  <c r="G1141" i="2"/>
  <c r="F1141" i="2"/>
  <c r="E1141" i="2"/>
  <c r="D1141" i="2"/>
  <c r="C1141" i="2"/>
  <c r="B1141" i="2"/>
  <c r="A1141" i="2"/>
  <c r="P1140" i="2"/>
  <c r="O1140" i="2"/>
  <c r="N1140" i="2"/>
  <c r="M1140" i="2"/>
  <c r="L1140" i="2"/>
  <c r="K1140" i="2"/>
  <c r="J1140" i="2"/>
  <c r="I1140" i="2"/>
  <c r="H1140" i="2"/>
  <c r="G1140" i="2"/>
  <c r="F1140" i="2"/>
  <c r="E1140" i="2"/>
  <c r="D1140" i="2"/>
  <c r="C1140" i="2"/>
  <c r="B1140" i="2"/>
  <c r="A1140" i="2"/>
  <c r="P1139" i="2"/>
  <c r="O1139" i="2"/>
  <c r="N1139" i="2"/>
  <c r="M1139" i="2"/>
  <c r="L1139" i="2"/>
  <c r="K1139" i="2"/>
  <c r="J1139" i="2"/>
  <c r="I1139" i="2"/>
  <c r="H1139" i="2"/>
  <c r="G1139" i="2"/>
  <c r="F1139" i="2"/>
  <c r="E1139" i="2"/>
  <c r="D1139" i="2"/>
  <c r="C1139" i="2"/>
  <c r="B1139" i="2"/>
  <c r="A1139" i="2"/>
  <c r="P1138" i="2"/>
  <c r="O1138" i="2"/>
  <c r="N1138" i="2"/>
  <c r="M1138" i="2"/>
  <c r="L1138" i="2"/>
  <c r="K1138" i="2"/>
  <c r="J1138" i="2"/>
  <c r="I1138" i="2"/>
  <c r="H1138" i="2"/>
  <c r="G1138" i="2"/>
  <c r="F1138" i="2"/>
  <c r="E1138" i="2"/>
  <c r="D1138" i="2"/>
  <c r="C1138" i="2"/>
  <c r="B1138" i="2"/>
  <c r="A1138" i="2"/>
  <c r="P1137" i="2"/>
  <c r="O1137" i="2"/>
  <c r="N1137" i="2"/>
  <c r="M1137" i="2"/>
  <c r="L1137" i="2"/>
  <c r="K1137" i="2"/>
  <c r="J1137" i="2"/>
  <c r="I1137" i="2"/>
  <c r="H1137" i="2"/>
  <c r="G1137" i="2"/>
  <c r="F1137" i="2"/>
  <c r="E1137" i="2"/>
  <c r="D1137" i="2"/>
  <c r="C1137" i="2"/>
  <c r="B1137" i="2"/>
  <c r="A1137" i="2"/>
  <c r="P1136" i="2"/>
  <c r="O1136" i="2"/>
  <c r="N1136" i="2"/>
  <c r="M1136" i="2"/>
  <c r="L1136" i="2"/>
  <c r="K1136" i="2"/>
  <c r="J1136" i="2"/>
  <c r="I1136" i="2"/>
  <c r="H1136" i="2"/>
  <c r="G1136" i="2"/>
  <c r="F1136" i="2"/>
  <c r="E1136" i="2"/>
  <c r="D1136" i="2"/>
  <c r="C1136" i="2"/>
  <c r="B1136" i="2"/>
  <c r="A1136" i="2"/>
  <c r="P1135" i="2"/>
  <c r="O1135" i="2"/>
  <c r="N1135" i="2"/>
  <c r="M1135" i="2"/>
  <c r="L1135" i="2"/>
  <c r="K1135" i="2"/>
  <c r="J1135" i="2"/>
  <c r="I1135" i="2"/>
  <c r="H1135" i="2"/>
  <c r="G1135" i="2"/>
  <c r="F1135" i="2"/>
  <c r="E1135" i="2"/>
  <c r="D1135" i="2"/>
  <c r="C1135" i="2"/>
  <c r="B1135" i="2"/>
  <c r="A1135" i="2"/>
  <c r="P1134" i="2"/>
  <c r="O1134" i="2"/>
  <c r="N1134" i="2"/>
  <c r="M1134" i="2"/>
  <c r="L1134" i="2"/>
  <c r="K1134" i="2"/>
  <c r="J1134" i="2"/>
  <c r="I1134" i="2"/>
  <c r="H1134" i="2"/>
  <c r="G1134" i="2"/>
  <c r="F1134" i="2"/>
  <c r="E1134" i="2"/>
  <c r="D1134" i="2"/>
  <c r="C1134" i="2"/>
  <c r="B1134" i="2"/>
  <c r="A1134" i="2"/>
  <c r="P1133" i="2"/>
  <c r="O1133" i="2"/>
  <c r="N1133" i="2"/>
  <c r="M1133" i="2"/>
  <c r="L1133" i="2"/>
  <c r="K1133" i="2"/>
  <c r="J1133" i="2"/>
  <c r="I1133" i="2"/>
  <c r="H1133" i="2"/>
  <c r="G1133" i="2"/>
  <c r="F1133" i="2"/>
  <c r="E1133" i="2"/>
  <c r="D1133" i="2"/>
  <c r="C1133" i="2"/>
  <c r="B1133" i="2"/>
  <c r="A1133" i="2"/>
  <c r="P1132" i="2"/>
  <c r="O1132" i="2"/>
  <c r="N1132" i="2"/>
  <c r="M1132" i="2"/>
  <c r="L1132" i="2"/>
  <c r="K1132" i="2"/>
  <c r="J1132" i="2"/>
  <c r="I1132" i="2"/>
  <c r="H1132" i="2"/>
  <c r="G1132" i="2"/>
  <c r="F1132" i="2"/>
  <c r="E1132" i="2"/>
  <c r="D1132" i="2"/>
  <c r="C1132" i="2"/>
  <c r="B1132" i="2"/>
  <c r="A1132" i="2"/>
  <c r="P1131" i="2"/>
  <c r="O1131" i="2"/>
  <c r="N1131" i="2"/>
  <c r="M1131" i="2"/>
  <c r="L1131" i="2"/>
  <c r="K1131" i="2"/>
  <c r="J1131" i="2"/>
  <c r="I1131" i="2"/>
  <c r="H1131" i="2"/>
  <c r="G1131" i="2"/>
  <c r="F1131" i="2"/>
  <c r="E1131" i="2"/>
  <c r="D1131" i="2"/>
  <c r="C1131" i="2"/>
  <c r="B1131" i="2"/>
  <c r="A1131" i="2"/>
  <c r="P1130" i="2"/>
  <c r="O1130" i="2"/>
  <c r="N1130" i="2"/>
  <c r="M1130" i="2"/>
  <c r="L1130" i="2"/>
  <c r="K1130" i="2"/>
  <c r="J1130" i="2"/>
  <c r="I1130" i="2"/>
  <c r="H1130" i="2"/>
  <c r="G1130" i="2"/>
  <c r="F1130" i="2"/>
  <c r="E1130" i="2"/>
  <c r="D1130" i="2"/>
  <c r="C1130" i="2"/>
  <c r="B1130" i="2"/>
  <c r="A1130" i="2"/>
  <c r="P1129" i="2"/>
  <c r="O1129" i="2"/>
  <c r="N1129" i="2"/>
  <c r="M1129" i="2"/>
  <c r="L1129" i="2"/>
  <c r="K1129" i="2"/>
  <c r="J1129" i="2"/>
  <c r="I1129" i="2"/>
  <c r="H1129" i="2"/>
  <c r="G1129" i="2"/>
  <c r="F1129" i="2"/>
  <c r="E1129" i="2"/>
  <c r="D1129" i="2"/>
  <c r="C1129" i="2"/>
  <c r="B1129" i="2"/>
  <c r="A1129" i="2"/>
  <c r="P1128" i="2"/>
  <c r="O1128" i="2"/>
  <c r="N1128" i="2"/>
  <c r="M1128" i="2"/>
  <c r="L1128" i="2"/>
  <c r="K1128" i="2"/>
  <c r="J1128" i="2"/>
  <c r="I1128" i="2"/>
  <c r="H1128" i="2"/>
  <c r="G1128" i="2"/>
  <c r="F1128" i="2"/>
  <c r="E1128" i="2"/>
  <c r="D1128" i="2"/>
  <c r="C1128" i="2"/>
  <c r="B1128" i="2"/>
  <c r="A1128" i="2"/>
  <c r="P1127" i="2"/>
  <c r="O1127" i="2"/>
  <c r="N1127" i="2"/>
  <c r="M1127" i="2"/>
  <c r="L1127" i="2"/>
  <c r="K1127" i="2"/>
  <c r="J1127" i="2"/>
  <c r="I1127" i="2"/>
  <c r="H1127" i="2"/>
  <c r="G1127" i="2"/>
  <c r="F1127" i="2"/>
  <c r="E1127" i="2"/>
  <c r="D1127" i="2"/>
  <c r="C1127" i="2"/>
  <c r="B1127" i="2"/>
  <c r="A1127" i="2"/>
  <c r="P1126" i="2"/>
  <c r="O1126" i="2"/>
  <c r="N1126" i="2"/>
  <c r="M1126" i="2"/>
  <c r="L1126" i="2"/>
  <c r="K1126" i="2"/>
  <c r="J1126" i="2"/>
  <c r="I1126" i="2"/>
  <c r="H1126" i="2"/>
  <c r="G1126" i="2"/>
  <c r="F1126" i="2"/>
  <c r="E1126" i="2"/>
  <c r="D1126" i="2"/>
  <c r="C1126" i="2"/>
  <c r="B1126" i="2"/>
  <c r="A1126" i="2"/>
  <c r="P1125" i="2"/>
  <c r="O1125" i="2"/>
  <c r="N1125" i="2"/>
  <c r="M1125" i="2"/>
  <c r="L1125" i="2"/>
  <c r="K1125" i="2"/>
  <c r="J1125" i="2"/>
  <c r="I1125" i="2"/>
  <c r="H1125" i="2"/>
  <c r="G1125" i="2"/>
  <c r="F1125" i="2"/>
  <c r="E1125" i="2"/>
  <c r="D1125" i="2"/>
  <c r="C1125" i="2"/>
  <c r="B1125" i="2"/>
  <c r="A1125" i="2"/>
  <c r="P1124" i="2"/>
  <c r="O1124" i="2"/>
  <c r="N1124" i="2"/>
  <c r="M1124" i="2"/>
  <c r="L1124" i="2"/>
  <c r="K1124" i="2"/>
  <c r="J1124" i="2"/>
  <c r="I1124" i="2"/>
  <c r="H1124" i="2"/>
  <c r="G1124" i="2"/>
  <c r="F1124" i="2"/>
  <c r="E1124" i="2"/>
  <c r="D1124" i="2"/>
  <c r="C1124" i="2"/>
  <c r="B1124" i="2"/>
  <c r="A1124" i="2"/>
  <c r="P1123" i="2"/>
  <c r="O1123" i="2"/>
  <c r="N1123" i="2"/>
  <c r="M1123" i="2"/>
  <c r="L1123" i="2"/>
  <c r="K1123" i="2"/>
  <c r="J1123" i="2"/>
  <c r="I1123" i="2"/>
  <c r="H1123" i="2"/>
  <c r="G1123" i="2"/>
  <c r="F1123" i="2"/>
  <c r="E1123" i="2"/>
  <c r="D1123" i="2"/>
  <c r="C1123" i="2"/>
  <c r="B1123" i="2"/>
  <c r="A1123" i="2"/>
  <c r="P1122" i="2"/>
  <c r="O1122" i="2"/>
  <c r="N1122" i="2"/>
  <c r="M1122" i="2"/>
  <c r="L1122" i="2"/>
  <c r="K1122" i="2"/>
  <c r="J1122" i="2"/>
  <c r="I1122" i="2"/>
  <c r="H1122" i="2"/>
  <c r="G1122" i="2"/>
  <c r="F1122" i="2"/>
  <c r="E1122" i="2"/>
  <c r="D1122" i="2"/>
  <c r="C1122" i="2"/>
  <c r="B1122" i="2"/>
  <c r="A1122" i="2"/>
  <c r="P1121" i="2"/>
  <c r="O1121" i="2"/>
  <c r="N1121" i="2"/>
  <c r="M1121" i="2"/>
  <c r="L1121" i="2"/>
  <c r="K1121" i="2"/>
  <c r="J1121" i="2"/>
  <c r="I1121" i="2"/>
  <c r="H1121" i="2"/>
  <c r="G1121" i="2"/>
  <c r="F1121" i="2"/>
  <c r="E1121" i="2"/>
  <c r="D1121" i="2"/>
  <c r="C1121" i="2"/>
  <c r="B1121" i="2"/>
  <c r="A1121" i="2"/>
  <c r="P1120" i="2"/>
  <c r="O1120" i="2"/>
  <c r="N1120" i="2"/>
  <c r="M1120" i="2"/>
  <c r="L1120" i="2"/>
  <c r="K1120" i="2"/>
  <c r="J1120" i="2"/>
  <c r="I1120" i="2"/>
  <c r="H1120" i="2"/>
  <c r="G1120" i="2"/>
  <c r="F1120" i="2"/>
  <c r="E1120" i="2"/>
  <c r="D1120" i="2"/>
  <c r="C1120" i="2"/>
  <c r="B1120" i="2"/>
  <c r="A1120" i="2"/>
  <c r="P1119" i="2"/>
  <c r="O1119" i="2"/>
  <c r="N1119" i="2"/>
  <c r="M1119" i="2"/>
  <c r="L1119" i="2"/>
  <c r="K1119" i="2"/>
  <c r="J1119" i="2"/>
  <c r="I1119" i="2"/>
  <c r="H1119" i="2"/>
  <c r="G1119" i="2"/>
  <c r="F1119" i="2"/>
  <c r="E1119" i="2"/>
  <c r="D1119" i="2"/>
  <c r="C1119" i="2"/>
  <c r="B1119" i="2"/>
  <c r="A1119" i="2"/>
  <c r="P1118" i="2"/>
  <c r="O1118" i="2"/>
  <c r="N1118" i="2"/>
  <c r="M1118" i="2"/>
  <c r="L1118" i="2"/>
  <c r="K1118" i="2"/>
  <c r="J1118" i="2"/>
  <c r="I1118" i="2"/>
  <c r="H1118" i="2"/>
  <c r="G1118" i="2"/>
  <c r="F1118" i="2"/>
  <c r="E1118" i="2"/>
  <c r="D1118" i="2"/>
  <c r="C1118" i="2"/>
  <c r="B1118" i="2"/>
  <c r="A1118" i="2"/>
  <c r="P1117" i="2"/>
  <c r="O1117" i="2"/>
  <c r="N1117" i="2"/>
  <c r="M1117" i="2"/>
  <c r="L1117" i="2"/>
  <c r="K1117" i="2"/>
  <c r="J1117" i="2"/>
  <c r="I1117" i="2"/>
  <c r="H1117" i="2"/>
  <c r="G1117" i="2"/>
  <c r="F1117" i="2"/>
  <c r="E1117" i="2"/>
  <c r="D1117" i="2"/>
  <c r="C1117" i="2"/>
  <c r="B1117" i="2"/>
  <c r="A1117" i="2"/>
  <c r="P1116" i="2"/>
  <c r="O1116" i="2"/>
  <c r="N1116" i="2"/>
  <c r="M1116" i="2"/>
  <c r="L1116" i="2"/>
  <c r="K1116" i="2"/>
  <c r="J1116" i="2"/>
  <c r="I1116" i="2"/>
  <c r="H1116" i="2"/>
  <c r="G1116" i="2"/>
  <c r="F1116" i="2"/>
  <c r="E1116" i="2"/>
  <c r="D1116" i="2"/>
  <c r="C1116" i="2"/>
  <c r="B1116" i="2"/>
  <c r="A1116" i="2"/>
  <c r="P1115" i="2"/>
  <c r="O1115" i="2"/>
  <c r="N1115" i="2"/>
  <c r="M1115" i="2"/>
  <c r="L1115" i="2"/>
  <c r="K1115" i="2"/>
  <c r="J1115" i="2"/>
  <c r="I1115" i="2"/>
  <c r="H1115" i="2"/>
  <c r="G1115" i="2"/>
  <c r="F1115" i="2"/>
  <c r="E1115" i="2"/>
  <c r="D1115" i="2"/>
  <c r="C1115" i="2"/>
  <c r="B1115" i="2"/>
  <c r="A1115" i="2"/>
  <c r="P1114" i="2"/>
  <c r="O1114" i="2"/>
  <c r="N1114" i="2"/>
  <c r="M1114" i="2"/>
  <c r="L1114" i="2"/>
  <c r="K1114" i="2"/>
  <c r="J1114" i="2"/>
  <c r="I1114" i="2"/>
  <c r="H1114" i="2"/>
  <c r="G1114" i="2"/>
  <c r="F1114" i="2"/>
  <c r="E1114" i="2"/>
  <c r="D1114" i="2"/>
  <c r="C1114" i="2"/>
  <c r="B1114" i="2"/>
  <c r="A1114" i="2"/>
  <c r="P1113" i="2"/>
  <c r="O1113" i="2"/>
  <c r="N1113" i="2"/>
  <c r="M1113" i="2"/>
  <c r="L1113" i="2"/>
  <c r="K1113" i="2"/>
  <c r="J1113" i="2"/>
  <c r="I1113" i="2"/>
  <c r="H1113" i="2"/>
  <c r="G1113" i="2"/>
  <c r="F1113" i="2"/>
  <c r="E1113" i="2"/>
  <c r="D1113" i="2"/>
  <c r="C1113" i="2"/>
  <c r="B1113" i="2"/>
  <c r="A1113" i="2"/>
  <c r="P1112" i="2"/>
  <c r="O1112" i="2"/>
  <c r="N1112" i="2"/>
  <c r="M1112" i="2"/>
  <c r="L1112" i="2"/>
  <c r="K1112" i="2"/>
  <c r="J1112" i="2"/>
  <c r="I1112" i="2"/>
  <c r="H1112" i="2"/>
  <c r="G1112" i="2"/>
  <c r="F1112" i="2"/>
  <c r="E1112" i="2"/>
  <c r="D1112" i="2"/>
  <c r="C1112" i="2"/>
  <c r="B1112" i="2"/>
  <c r="A1112" i="2"/>
  <c r="P1111" i="2"/>
  <c r="O1111" i="2"/>
  <c r="N1111" i="2"/>
  <c r="M1111" i="2"/>
  <c r="L1111" i="2"/>
  <c r="K1111" i="2"/>
  <c r="J1111" i="2"/>
  <c r="I1111" i="2"/>
  <c r="H1111" i="2"/>
  <c r="G1111" i="2"/>
  <c r="F1111" i="2"/>
  <c r="E1111" i="2"/>
  <c r="D1111" i="2"/>
  <c r="C1111" i="2"/>
  <c r="B1111" i="2"/>
  <c r="A1111" i="2"/>
  <c r="P1110" i="2"/>
  <c r="O1110" i="2"/>
  <c r="N1110" i="2"/>
  <c r="M1110" i="2"/>
  <c r="L1110" i="2"/>
  <c r="K1110" i="2"/>
  <c r="J1110" i="2"/>
  <c r="I1110" i="2"/>
  <c r="H1110" i="2"/>
  <c r="G1110" i="2"/>
  <c r="F1110" i="2"/>
  <c r="E1110" i="2"/>
  <c r="D1110" i="2"/>
  <c r="C1110" i="2"/>
  <c r="B1110" i="2"/>
  <c r="A1110" i="2"/>
  <c r="P1109" i="2"/>
  <c r="O1109" i="2"/>
  <c r="N1109" i="2"/>
  <c r="M1109" i="2"/>
  <c r="L1109" i="2"/>
  <c r="K1109" i="2"/>
  <c r="J1109" i="2"/>
  <c r="I1109" i="2"/>
  <c r="H1109" i="2"/>
  <c r="G1109" i="2"/>
  <c r="F1109" i="2"/>
  <c r="E1109" i="2"/>
  <c r="D1109" i="2"/>
  <c r="C1109" i="2"/>
  <c r="B1109" i="2"/>
  <c r="A1109" i="2"/>
  <c r="P1108" i="2"/>
  <c r="O1108" i="2"/>
  <c r="N1108" i="2"/>
  <c r="M1108" i="2"/>
  <c r="L1108" i="2"/>
  <c r="K1108" i="2"/>
  <c r="J1108" i="2"/>
  <c r="I1108" i="2"/>
  <c r="H1108" i="2"/>
  <c r="G1108" i="2"/>
  <c r="F1108" i="2"/>
  <c r="E1108" i="2"/>
  <c r="D1108" i="2"/>
  <c r="C1108" i="2"/>
  <c r="B1108" i="2"/>
  <c r="A1108" i="2"/>
  <c r="P1107" i="2"/>
  <c r="O1107" i="2"/>
  <c r="N1107" i="2"/>
  <c r="M1107" i="2"/>
  <c r="L1107" i="2"/>
  <c r="K1107" i="2"/>
  <c r="J1107" i="2"/>
  <c r="I1107" i="2"/>
  <c r="H1107" i="2"/>
  <c r="G1107" i="2"/>
  <c r="F1107" i="2"/>
  <c r="E1107" i="2"/>
  <c r="D1107" i="2"/>
  <c r="C1107" i="2"/>
  <c r="B1107" i="2"/>
  <c r="A1107" i="2"/>
  <c r="P1106" i="2"/>
  <c r="O1106" i="2"/>
  <c r="N1106" i="2"/>
  <c r="M1106" i="2"/>
  <c r="L1106" i="2"/>
  <c r="K1106" i="2"/>
  <c r="J1106" i="2"/>
  <c r="I1106" i="2"/>
  <c r="H1106" i="2"/>
  <c r="G1106" i="2"/>
  <c r="F1106" i="2"/>
  <c r="E1106" i="2"/>
  <c r="D1106" i="2"/>
  <c r="C1106" i="2"/>
  <c r="B1106" i="2"/>
  <c r="A1106" i="2"/>
  <c r="P1105" i="2"/>
  <c r="O1105" i="2"/>
  <c r="N1105" i="2"/>
  <c r="M1105" i="2"/>
  <c r="L1105" i="2"/>
  <c r="K1105" i="2"/>
  <c r="J1105" i="2"/>
  <c r="I1105" i="2"/>
  <c r="H1105" i="2"/>
  <c r="G1105" i="2"/>
  <c r="F1105" i="2"/>
  <c r="E1105" i="2"/>
  <c r="D1105" i="2"/>
  <c r="C1105" i="2"/>
  <c r="B1105" i="2"/>
  <c r="A1105" i="2"/>
  <c r="P1104" i="2"/>
  <c r="O1104" i="2"/>
  <c r="N1104" i="2"/>
  <c r="M1104" i="2"/>
  <c r="L1104" i="2"/>
  <c r="K1104" i="2"/>
  <c r="J1104" i="2"/>
  <c r="I1104" i="2"/>
  <c r="H1104" i="2"/>
  <c r="G1104" i="2"/>
  <c r="F1104" i="2"/>
  <c r="E1104" i="2"/>
  <c r="D1104" i="2"/>
  <c r="C1104" i="2"/>
  <c r="B1104" i="2"/>
  <c r="A1104" i="2"/>
  <c r="P1103" i="2"/>
  <c r="O1103" i="2"/>
  <c r="N1103" i="2"/>
  <c r="M1103" i="2"/>
  <c r="L1103" i="2"/>
  <c r="K1103" i="2"/>
  <c r="J1103" i="2"/>
  <c r="I1103" i="2"/>
  <c r="H1103" i="2"/>
  <c r="G1103" i="2"/>
  <c r="F1103" i="2"/>
  <c r="E1103" i="2"/>
  <c r="D1103" i="2"/>
  <c r="C1103" i="2"/>
  <c r="B1103" i="2"/>
  <c r="A1103" i="2"/>
  <c r="P1102" i="2"/>
  <c r="O1102" i="2"/>
  <c r="N1102" i="2"/>
  <c r="M1102" i="2"/>
  <c r="L1102" i="2"/>
  <c r="K1102" i="2"/>
  <c r="J1102" i="2"/>
  <c r="I1102" i="2"/>
  <c r="H1102" i="2"/>
  <c r="G1102" i="2"/>
  <c r="F1102" i="2"/>
  <c r="E1102" i="2"/>
  <c r="D1102" i="2"/>
  <c r="C1102" i="2"/>
  <c r="B1102" i="2"/>
  <c r="A1102" i="2"/>
  <c r="P1101" i="2"/>
  <c r="O1101" i="2"/>
  <c r="N1101" i="2"/>
  <c r="M1101" i="2"/>
  <c r="L1101" i="2"/>
  <c r="K1101" i="2"/>
  <c r="J1101" i="2"/>
  <c r="I1101" i="2"/>
  <c r="H1101" i="2"/>
  <c r="G1101" i="2"/>
  <c r="F1101" i="2"/>
  <c r="E1101" i="2"/>
  <c r="D1101" i="2"/>
  <c r="C1101" i="2"/>
  <c r="B1101" i="2"/>
  <c r="A1101" i="2"/>
  <c r="P1100" i="2"/>
  <c r="O1100" i="2"/>
  <c r="N1100" i="2"/>
  <c r="M1100" i="2"/>
  <c r="L1100" i="2"/>
  <c r="K1100" i="2"/>
  <c r="J1100" i="2"/>
  <c r="I1100" i="2"/>
  <c r="H1100" i="2"/>
  <c r="G1100" i="2"/>
  <c r="F1100" i="2"/>
  <c r="E1100" i="2"/>
  <c r="D1100" i="2"/>
  <c r="C1100" i="2"/>
  <c r="B1100" i="2"/>
  <c r="A1100" i="2"/>
  <c r="P1099" i="2"/>
  <c r="O1099" i="2"/>
  <c r="N1099" i="2"/>
  <c r="M1099" i="2"/>
  <c r="L1099" i="2"/>
  <c r="K1099" i="2"/>
  <c r="J1099" i="2"/>
  <c r="I1099" i="2"/>
  <c r="H1099" i="2"/>
  <c r="G1099" i="2"/>
  <c r="F1099" i="2"/>
  <c r="E1099" i="2"/>
  <c r="D1099" i="2"/>
  <c r="C1099" i="2"/>
  <c r="B1099" i="2"/>
  <c r="A1099" i="2"/>
  <c r="P1098" i="2"/>
  <c r="O1098" i="2"/>
  <c r="N1098" i="2"/>
  <c r="M1098" i="2"/>
  <c r="L1098" i="2"/>
  <c r="K1098" i="2"/>
  <c r="J1098" i="2"/>
  <c r="I1098" i="2"/>
  <c r="H1098" i="2"/>
  <c r="G1098" i="2"/>
  <c r="F1098" i="2"/>
  <c r="E1098" i="2"/>
  <c r="D1098" i="2"/>
  <c r="C1098" i="2"/>
  <c r="B1098" i="2"/>
  <c r="A1098" i="2"/>
  <c r="P1097" i="2"/>
  <c r="O1097" i="2"/>
  <c r="N1097" i="2"/>
  <c r="M1097" i="2"/>
  <c r="L1097" i="2"/>
  <c r="K1097" i="2"/>
  <c r="J1097" i="2"/>
  <c r="I1097" i="2"/>
  <c r="H1097" i="2"/>
  <c r="G1097" i="2"/>
  <c r="F1097" i="2"/>
  <c r="E1097" i="2"/>
  <c r="D1097" i="2"/>
  <c r="C1097" i="2"/>
  <c r="B1097" i="2"/>
  <c r="A1097" i="2"/>
  <c r="P1096" i="2"/>
  <c r="O1096" i="2"/>
  <c r="N1096" i="2"/>
  <c r="M1096" i="2"/>
  <c r="L1096" i="2"/>
  <c r="K1096" i="2"/>
  <c r="J1096" i="2"/>
  <c r="I1096" i="2"/>
  <c r="H1096" i="2"/>
  <c r="G1096" i="2"/>
  <c r="F1096" i="2"/>
  <c r="E1096" i="2"/>
  <c r="D1096" i="2"/>
  <c r="C1096" i="2"/>
  <c r="B1096" i="2"/>
  <c r="A1096" i="2"/>
  <c r="P1095" i="2"/>
  <c r="O1095" i="2"/>
  <c r="N1095" i="2"/>
  <c r="M1095" i="2"/>
  <c r="L1095" i="2"/>
  <c r="K1095" i="2"/>
  <c r="J1095" i="2"/>
  <c r="I1095" i="2"/>
  <c r="H1095" i="2"/>
  <c r="G1095" i="2"/>
  <c r="F1095" i="2"/>
  <c r="E1095" i="2"/>
  <c r="D1095" i="2"/>
  <c r="C1095" i="2"/>
  <c r="B1095" i="2"/>
  <c r="A1095" i="2"/>
  <c r="P1094" i="2"/>
  <c r="O1094" i="2"/>
  <c r="N1094" i="2"/>
  <c r="M1094" i="2"/>
  <c r="L1094" i="2"/>
  <c r="K1094" i="2"/>
  <c r="J1094" i="2"/>
  <c r="I1094" i="2"/>
  <c r="H1094" i="2"/>
  <c r="G1094" i="2"/>
  <c r="F1094" i="2"/>
  <c r="E1094" i="2"/>
  <c r="D1094" i="2"/>
  <c r="C1094" i="2"/>
  <c r="B1094" i="2"/>
  <c r="A1094" i="2"/>
  <c r="P1093" i="2"/>
  <c r="O1093" i="2"/>
  <c r="N1093" i="2"/>
  <c r="M1093" i="2"/>
  <c r="L1093" i="2"/>
  <c r="K1093" i="2"/>
  <c r="J1093" i="2"/>
  <c r="I1093" i="2"/>
  <c r="H1093" i="2"/>
  <c r="G1093" i="2"/>
  <c r="F1093" i="2"/>
  <c r="E1093" i="2"/>
  <c r="D1093" i="2"/>
  <c r="C1093" i="2"/>
  <c r="B1093" i="2"/>
  <c r="A1093" i="2"/>
  <c r="P1092" i="2"/>
  <c r="O1092" i="2"/>
  <c r="N1092" i="2"/>
  <c r="M1092" i="2"/>
  <c r="L1092" i="2"/>
  <c r="K1092" i="2"/>
  <c r="J1092" i="2"/>
  <c r="I1092" i="2"/>
  <c r="H1092" i="2"/>
  <c r="G1092" i="2"/>
  <c r="F1092" i="2"/>
  <c r="E1092" i="2"/>
  <c r="D1092" i="2"/>
  <c r="C1092" i="2"/>
  <c r="B1092" i="2"/>
  <c r="A1092" i="2"/>
  <c r="P1091" i="2"/>
  <c r="O1091" i="2"/>
  <c r="N1091" i="2"/>
  <c r="M1091" i="2"/>
  <c r="L1091" i="2"/>
  <c r="K1091" i="2"/>
  <c r="J1091" i="2"/>
  <c r="I1091" i="2"/>
  <c r="H1091" i="2"/>
  <c r="G1091" i="2"/>
  <c r="F1091" i="2"/>
  <c r="E1091" i="2"/>
  <c r="D1091" i="2"/>
  <c r="C1091" i="2"/>
  <c r="B1091" i="2"/>
  <c r="A1091" i="2"/>
  <c r="P1090" i="2"/>
  <c r="O1090" i="2"/>
  <c r="N1090" i="2"/>
  <c r="M1090" i="2"/>
  <c r="L1090" i="2"/>
  <c r="K1090" i="2"/>
  <c r="J1090" i="2"/>
  <c r="I1090" i="2"/>
  <c r="H1090" i="2"/>
  <c r="G1090" i="2"/>
  <c r="F1090" i="2"/>
  <c r="E1090" i="2"/>
  <c r="D1090" i="2"/>
  <c r="C1090" i="2"/>
  <c r="B1090" i="2"/>
  <c r="A1090" i="2"/>
  <c r="P1089" i="2"/>
  <c r="O1089" i="2"/>
  <c r="N1089" i="2"/>
  <c r="M1089" i="2"/>
  <c r="L1089" i="2"/>
  <c r="K1089" i="2"/>
  <c r="J1089" i="2"/>
  <c r="I1089" i="2"/>
  <c r="H1089" i="2"/>
  <c r="G1089" i="2"/>
  <c r="F1089" i="2"/>
  <c r="E1089" i="2"/>
  <c r="D1089" i="2"/>
  <c r="C1089" i="2"/>
  <c r="B1089" i="2"/>
  <c r="A1089" i="2"/>
  <c r="P1088" i="2"/>
  <c r="O1088" i="2"/>
  <c r="N1088" i="2"/>
  <c r="M1088" i="2"/>
  <c r="L1088" i="2"/>
  <c r="K1088" i="2"/>
  <c r="J1088" i="2"/>
  <c r="I1088" i="2"/>
  <c r="H1088" i="2"/>
  <c r="G1088" i="2"/>
  <c r="F1088" i="2"/>
  <c r="E1088" i="2"/>
  <c r="D1088" i="2"/>
  <c r="C1088" i="2"/>
  <c r="B1088" i="2"/>
  <c r="A1088" i="2"/>
  <c r="P1087" i="2"/>
  <c r="O1087" i="2"/>
  <c r="N1087" i="2"/>
  <c r="M1087" i="2"/>
  <c r="L1087" i="2"/>
  <c r="K1087" i="2"/>
  <c r="J1087" i="2"/>
  <c r="I1087" i="2"/>
  <c r="H1087" i="2"/>
  <c r="G1087" i="2"/>
  <c r="F1087" i="2"/>
  <c r="E1087" i="2"/>
  <c r="D1087" i="2"/>
  <c r="C1087" i="2"/>
  <c r="B1087" i="2"/>
  <c r="A1087" i="2"/>
  <c r="P1086" i="2"/>
  <c r="O1086" i="2"/>
  <c r="N1086" i="2"/>
  <c r="M1086" i="2"/>
  <c r="L1086" i="2"/>
  <c r="K1086" i="2"/>
  <c r="J1086" i="2"/>
  <c r="I1086" i="2"/>
  <c r="H1086" i="2"/>
  <c r="G1086" i="2"/>
  <c r="F1086" i="2"/>
  <c r="E1086" i="2"/>
  <c r="D1086" i="2"/>
  <c r="C1086" i="2"/>
  <c r="B1086" i="2"/>
  <c r="A1086" i="2"/>
  <c r="P1085" i="2"/>
  <c r="O1085" i="2"/>
  <c r="N1085" i="2"/>
  <c r="M1085" i="2"/>
  <c r="L1085" i="2"/>
  <c r="K1085" i="2"/>
  <c r="J1085" i="2"/>
  <c r="I1085" i="2"/>
  <c r="H1085" i="2"/>
  <c r="G1085" i="2"/>
  <c r="F1085" i="2"/>
  <c r="E1085" i="2"/>
  <c r="D1085" i="2"/>
  <c r="C1085" i="2"/>
  <c r="B1085" i="2"/>
  <c r="A1085" i="2"/>
  <c r="P1084" i="2"/>
  <c r="O1084" i="2"/>
  <c r="N1084" i="2"/>
  <c r="M1084" i="2"/>
  <c r="L1084" i="2"/>
  <c r="K1084" i="2"/>
  <c r="J1084" i="2"/>
  <c r="I1084" i="2"/>
  <c r="H1084" i="2"/>
  <c r="G1084" i="2"/>
  <c r="F1084" i="2"/>
  <c r="E1084" i="2"/>
  <c r="D1084" i="2"/>
  <c r="C1084" i="2"/>
  <c r="B1084" i="2"/>
  <c r="A1084" i="2"/>
  <c r="P1083" i="2"/>
  <c r="O1083" i="2"/>
  <c r="N1083" i="2"/>
  <c r="M1083" i="2"/>
  <c r="L1083" i="2"/>
  <c r="K1083" i="2"/>
  <c r="J1083" i="2"/>
  <c r="I1083" i="2"/>
  <c r="H1083" i="2"/>
  <c r="G1083" i="2"/>
  <c r="F1083" i="2"/>
  <c r="E1083" i="2"/>
  <c r="D1083" i="2"/>
  <c r="C1083" i="2"/>
  <c r="B1083" i="2"/>
  <c r="A1083" i="2"/>
  <c r="P1082" i="2"/>
  <c r="O1082" i="2"/>
  <c r="N1082" i="2"/>
  <c r="M1082" i="2"/>
  <c r="L1082" i="2"/>
  <c r="K1082" i="2"/>
  <c r="J1082" i="2"/>
  <c r="I1082" i="2"/>
  <c r="H1082" i="2"/>
  <c r="G1082" i="2"/>
  <c r="F1082" i="2"/>
  <c r="E1082" i="2"/>
  <c r="D1082" i="2"/>
  <c r="C1082" i="2"/>
  <c r="B1082" i="2"/>
  <c r="A1082" i="2"/>
  <c r="P1081" i="2"/>
  <c r="O1081" i="2"/>
  <c r="N1081" i="2"/>
  <c r="M1081" i="2"/>
  <c r="L1081" i="2"/>
  <c r="K1081" i="2"/>
  <c r="J1081" i="2"/>
  <c r="I1081" i="2"/>
  <c r="H1081" i="2"/>
  <c r="G1081" i="2"/>
  <c r="F1081" i="2"/>
  <c r="E1081" i="2"/>
  <c r="D1081" i="2"/>
  <c r="C1081" i="2"/>
  <c r="B1081" i="2"/>
  <c r="A1081" i="2"/>
  <c r="P1080" i="2"/>
  <c r="O1080" i="2"/>
  <c r="N1080" i="2"/>
  <c r="M1080" i="2"/>
  <c r="L1080" i="2"/>
  <c r="K1080" i="2"/>
  <c r="J1080" i="2"/>
  <c r="I1080" i="2"/>
  <c r="H1080" i="2"/>
  <c r="G1080" i="2"/>
  <c r="F1080" i="2"/>
  <c r="E1080" i="2"/>
  <c r="D1080" i="2"/>
  <c r="C1080" i="2"/>
  <c r="B1080" i="2"/>
  <c r="A1080" i="2"/>
  <c r="P1079" i="2"/>
  <c r="O1079" i="2"/>
  <c r="N1079" i="2"/>
  <c r="M1079" i="2"/>
  <c r="L1079" i="2"/>
  <c r="K1079" i="2"/>
  <c r="J1079" i="2"/>
  <c r="I1079" i="2"/>
  <c r="H1079" i="2"/>
  <c r="G1079" i="2"/>
  <c r="F1079" i="2"/>
  <c r="E1079" i="2"/>
  <c r="D1079" i="2"/>
  <c r="C1079" i="2"/>
  <c r="B1079" i="2"/>
  <c r="A1079" i="2"/>
  <c r="P1078" i="2"/>
  <c r="O1078" i="2"/>
  <c r="N1078" i="2"/>
  <c r="M1078" i="2"/>
  <c r="L1078" i="2"/>
  <c r="K1078" i="2"/>
  <c r="J1078" i="2"/>
  <c r="I1078" i="2"/>
  <c r="H1078" i="2"/>
  <c r="G1078" i="2"/>
  <c r="F1078" i="2"/>
  <c r="E1078" i="2"/>
  <c r="D1078" i="2"/>
  <c r="C1078" i="2"/>
  <c r="B1078" i="2"/>
  <c r="A1078" i="2"/>
  <c r="P1077" i="2"/>
  <c r="O1077" i="2"/>
  <c r="N1077" i="2"/>
  <c r="M1077" i="2"/>
  <c r="L1077" i="2"/>
  <c r="K1077" i="2"/>
  <c r="J1077" i="2"/>
  <c r="I1077" i="2"/>
  <c r="H1077" i="2"/>
  <c r="G1077" i="2"/>
  <c r="F1077" i="2"/>
  <c r="E1077" i="2"/>
  <c r="D1077" i="2"/>
  <c r="C1077" i="2"/>
  <c r="B1077" i="2"/>
  <c r="A1077" i="2"/>
  <c r="P1076" i="2"/>
  <c r="O1076" i="2"/>
  <c r="N1076" i="2"/>
  <c r="M1076" i="2"/>
  <c r="L1076" i="2"/>
  <c r="K1076" i="2"/>
  <c r="J1076" i="2"/>
  <c r="I1076" i="2"/>
  <c r="H1076" i="2"/>
  <c r="G1076" i="2"/>
  <c r="F1076" i="2"/>
  <c r="E1076" i="2"/>
  <c r="D1076" i="2"/>
  <c r="C1076" i="2"/>
  <c r="B1076" i="2"/>
  <c r="A1076" i="2"/>
  <c r="P1075" i="2"/>
  <c r="O1075" i="2"/>
  <c r="N1075" i="2"/>
  <c r="M1075" i="2"/>
  <c r="L1075" i="2"/>
  <c r="K1075" i="2"/>
  <c r="J1075" i="2"/>
  <c r="I1075" i="2"/>
  <c r="H1075" i="2"/>
  <c r="G1075" i="2"/>
  <c r="F1075" i="2"/>
  <c r="E1075" i="2"/>
  <c r="D1075" i="2"/>
  <c r="C1075" i="2"/>
  <c r="B1075" i="2"/>
  <c r="A1075" i="2"/>
  <c r="P1074" i="2"/>
  <c r="O1074" i="2"/>
  <c r="N1074" i="2"/>
  <c r="M1074" i="2"/>
  <c r="L1074" i="2"/>
  <c r="K1074" i="2"/>
  <c r="J1074" i="2"/>
  <c r="I1074" i="2"/>
  <c r="H1074" i="2"/>
  <c r="G1074" i="2"/>
  <c r="F1074" i="2"/>
  <c r="E1074" i="2"/>
  <c r="D1074" i="2"/>
  <c r="C1074" i="2"/>
  <c r="B1074" i="2"/>
  <c r="A1074" i="2"/>
  <c r="P1073" i="2"/>
  <c r="O1073" i="2"/>
  <c r="N1073" i="2"/>
  <c r="M1073" i="2"/>
  <c r="L1073" i="2"/>
  <c r="K1073" i="2"/>
  <c r="J1073" i="2"/>
  <c r="I1073" i="2"/>
  <c r="H1073" i="2"/>
  <c r="G1073" i="2"/>
  <c r="F1073" i="2"/>
  <c r="E1073" i="2"/>
  <c r="D1073" i="2"/>
  <c r="C1073" i="2"/>
  <c r="B1073" i="2"/>
  <c r="A1073" i="2"/>
  <c r="P1072" i="2"/>
  <c r="O1072" i="2"/>
  <c r="N1072" i="2"/>
  <c r="M1072" i="2"/>
  <c r="L1072" i="2"/>
  <c r="K1072" i="2"/>
  <c r="J1072" i="2"/>
  <c r="I1072" i="2"/>
  <c r="H1072" i="2"/>
  <c r="G1072" i="2"/>
  <c r="F1072" i="2"/>
  <c r="E1072" i="2"/>
  <c r="D1072" i="2"/>
  <c r="C1072" i="2"/>
  <c r="B1072" i="2"/>
  <c r="A1072" i="2"/>
  <c r="P1071" i="2"/>
  <c r="O1071" i="2"/>
  <c r="N1071" i="2"/>
  <c r="M1071" i="2"/>
  <c r="L1071" i="2"/>
  <c r="K1071" i="2"/>
  <c r="J1071" i="2"/>
  <c r="I1071" i="2"/>
  <c r="H1071" i="2"/>
  <c r="G1071" i="2"/>
  <c r="F1071" i="2"/>
  <c r="E1071" i="2"/>
  <c r="D1071" i="2"/>
  <c r="C1071" i="2"/>
  <c r="B1071" i="2"/>
  <c r="A1071" i="2"/>
  <c r="P1070" i="2"/>
  <c r="O1070" i="2"/>
  <c r="N1070" i="2"/>
  <c r="M1070" i="2"/>
  <c r="L1070" i="2"/>
  <c r="K1070" i="2"/>
  <c r="J1070" i="2"/>
  <c r="I1070" i="2"/>
  <c r="H1070" i="2"/>
  <c r="G1070" i="2"/>
  <c r="F1070" i="2"/>
  <c r="E1070" i="2"/>
  <c r="D1070" i="2"/>
  <c r="C1070" i="2"/>
  <c r="B1070" i="2"/>
  <c r="A1070" i="2"/>
  <c r="P1069" i="2"/>
  <c r="O1069" i="2"/>
  <c r="N1069" i="2"/>
  <c r="M1069" i="2"/>
  <c r="L1069" i="2"/>
  <c r="K1069" i="2"/>
  <c r="J1069" i="2"/>
  <c r="I1069" i="2"/>
  <c r="H1069" i="2"/>
  <c r="G1069" i="2"/>
  <c r="F1069" i="2"/>
  <c r="E1069" i="2"/>
  <c r="D1069" i="2"/>
  <c r="C1069" i="2"/>
  <c r="B1069" i="2"/>
  <c r="A1069" i="2"/>
  <c r="P1068" i="2"/>
  <c r="O1068" i="2"/>
  <c r="N1068" i="2"/>
  <c r="M1068" i="2"/>
  <c r="L1068" i="2"/>
  <c r="K1068" i="2"/>
  <c r="J1068" i="2"/>
  <c r="I1068" i="2"/>
  <c r="H1068" i="2"/>
  <c r="G1068" i="2"/>
  <c r="F1068" i="2"/>
  <c r="E1068" i="2"/>
  <c r="D1068" i="2"/>
  <c r="C1068" i="2"/>
  <c r="B1068" i="2"/>
  <c r="A1068" i="2"/>
  <c r="P1067" i="2"/>
  <c r="O1067" i="2"/>
  <c r="N1067" i="2"/>
  <c r="M1067" i="2"/>
  <c r="L1067" i="2"/>
  <c r="K1067" i="2"/>
  <c r="J1067" i="2"/>
  <c r="I1067" i="2"/>
  <c r="H1067" i="2"/>
  <c r="G1067" i="2"/>
  <c r="F1067" i="2"/>
  <c r="E1067" i="2"/>
  <c r="D1067" i="2"/>
  <c r="C1067" i="2"/>
  <c r="B1067" i="2"/>
  <c r="A1067" i="2"/>
  <c r="P1066" i="2"/>
  <c r="O1066" i="2"/>
  <c r="N1066" i="2"/>
  <c r="M1066" i="2"/>
  <c r="L1066" i="2"/>
  <c r="K1066" i="2"/>
  <c r="J1066" i="2"/>
  <c r="I1066" i="2"/>
  <c r="H1066" i="2"/>
  <c r="G1066" i="2"/>
  <c r="F1066" i="2"/>
  <c r="E1066" i="2"/>
  <c r="D1066" i="2"/>
  <c r="C1066" i="2"/>
  <c r="B1066" i="2"/>
  <c r="A1066" i="2"/>
  <c r="P1065" i="2"/>
  <c r="O1065" i="2"/>
  <c r="N1065" i="2"/>
  <c r="M1065" i="2"/>
  <c r="L1065" i="2"/>
  <c r="K1065" i="2"/>
  <c r="J1065" i="2"/>
  <c r="I1065" i="2"/>
  <c r="H1065" i="2"/>
  <c r="G1065" i="2"/>
  <c r="F1065" i="2"/>
  <c r="E1065" i="2"/>
  <c r="D1065" i="2"/>
  <c r="C1065" i="2"/>
  <c r="B1065" i="2"/>
  <c r="A1065" i="2"/>
  <c r="P1064" i="2"/>
  <c r="O1064" i="2"/>
  <c r="N1064" i="2"/>
  <c r="M1064" i="2"/>
  <c r="L1064" i="2"/>
  <c r="K1064" i="2"/>
  <c r="J1064" i="2"/>
  <c r="I1064" i="2"/>
  <c r="H1064" i="2"/>
  <c r="G1064" i="2"/>
  <c r="F1064" i="2"/>
  <c r="E1064" i="2"/>
  <c r="D1064" i="2"/>
  <c r="C1064" i="2"/>
  <c r="B1064" i="2"/>
  <c r="A1064" i="2"/>
  <c r="P1063" i="2"/>
  <c r="O1063" i="2"/>
  <c r="N1063" i="2"/>
  <c r="M1063" i="2"/>
  <c r="L1063" i="2"/>
  <c r="K1063" i="2"/>
  <c r="J1063" i="2"/>
  <c r="I1063" i="2"/>
  <c r="H1063" i="2"/>
  <c r="G1063" i="2"/>
  <c r="F1063" i="2"/>
  <c r="E1063" i="2"/>
  <c r="D1063" i="2"/>
  <c r="C1063" i="2"/>
  <c r="B1063" i="2"/>
  <c r="A1063" i="2"/>
  <c r="P1062" i="2"/>
  <c r="O1062" i="2"/>
  <c r="N1062" i="2"/>
  <c r="M1062" i="2"/>
  <c r="L1062" i="2"/>
  <c r="K1062" i="2"/>
  <c r="J1062" i="2"/>
  <c r="I1062" i="2"/>
  <c r="H1062" i="2"/>
  <c r="G1062" i="2"/>
  <c r="F1062" i="2"/>
  <c r="E1062" i="2"/>
  <c r="D1062" i="2"/>
  <c r="C1062" i="2"/>
  <c r="B1062" i="2"/>
  <c r="A1062" i="2"/>
  <c r="P1061" i="2"/>
  <c r="O1061" i="2"/>
  <c r="N1061" i="2"/>
  <c r="M1061" i="2"/>
  <c r="L1061" i="2"/>
  <c r="K1061" i="2"/>
  <c r="J1061" i="2"/>
  <c r="I1061" i="2"/>
  <c r="H1061" i="2"/>
  <c r="G1061" i="2"/>
  <c r="F1061" i="2"/>
  <c r="E1061" i="2"/>
  <c r="D1061" i="2"/>
  <c r="C1061" i="2"/>
  <c r="B1061" i="2"/>
  <c r="A1061" i="2"/>
  <c r="P1060" i="2"/>
  <c r="O1060" i="2"/>
  <c r="N1060" i="2"/>
  <c r="M1060" i="2"/>
  <c r="L1060" i="2"/>
  <c r="K1060" i="2"/>
  <c r="J1060" i="2"/>
  <c r="I1060" i="2"/>
  <c r="H1060" i="2"/>
  <c r="G1060" i="2"/>
  <c r="F1060" i="2"/>
  <c r="E1060" i="2"/>
  <c r="D1060" i="2"/>
  <c r="C1060" i="2"/>
  <c r="B1060" i="2"/>
  <c r="A1060" i="2"/>
  <c r="P1059" i="2"/>
  <c r="O1059" i="2"/>
  <c r="N1059" i="2"/>
  <c r="M1059" i="2"/>
  <c r="L1059" i="2"/>
  <c r="K1059" i="2"/>
  <c r="J1059" i="2"/>
  <c r="I1059" i="2"/>
  <c r="H1059" i="2"/>
  <c r="G1059" i="2"/>
  <c r="F1059" i="2"/>
  <c r="E1059" i="2"/>
  <c r="D1059" i="2"/>
  <c r="C1059" i="2"/>
  <c r="B1059" i="2"/>
  <c r="A1059" i="2"/>
  <c r="P1058" i="2"/>
  <c r="O1058" i="2"/>
  <c r="N1058" i="2"/>
  <c r="M1058" i="2"/>
  <c r="L1058" i="2"/>
  <c r="K1058" i="2"/>
  <c r="J1058" i="2"/>
  <c r="I1058" i="2"/>
  <c r="H1058" i="2"/>
  <c r="G1058" i="2"/>
  <c r="F1058" i="2"/>
  <c r="E1058" i="2"/>
  <c r="D1058" i="2"/>
  <c r="C1058" i="2"/>
  <c r="B1058" i="2"/>
  <c r="A1058" i="2"/>
  <c r="P1057" i="2"/>
  <c r="O1057" i="2"/>
  <c r="N1057" i="2"/>
  <c r="M1057" i="2"/>
  <c r="L1057" i="2"/>
  <c r="K1057" i="2"/>
  <c r="J1057" i="2"/>
  <c r="I1057" i="2"/>
  <c r="H1057" i="2"/>
  <c r="G1057" i="2"/>
  <c r="F1057" i="2"/>
  <c r="E1057" i="2"/>
  <c r="D1057" i="2"/>
  <c r="C1057" i="2"/>
  <c r="B1057" i="2"/>
  <c r="A1057" i="2"/>
  <c r="P1056" i="2"/>
  <c r="O1056" i="2"/>
  <c r="N1056" i="2"/>
  <c r="M1056" i="2"/>
  <c r="L1056" i="2"/>
  <c r="K1056" i="2"/>
  <c r="J1056" i="2"/>
  <c r="I1056" i="2"/>
  <c r="H1056" i="2"/>
  <c r="G1056" i="2"/>
  <c r="F1056" i="2"/>
  <c r="E1056" i="2"/>
  <c r="D1056" i="2"/>
  <c r="C1056" i="2"/>
  <c r="B1056" i="2"/>
  <c r="A1056" i="2"/>
  <c r="P1055" i="2"/>
  <c r="O1055" i="2"/>
  <c r="N1055" i="2"/>
  <c r="M1055" i="2"/>
  <c r="L1055" i="2"/>
  <c r="K1055" i="2"/>
  <c r="J1055" i="2"/>
  <c r="I1055" i="2"/>
  <c r="H1055" i="2"/>
  <c r="G1055" i="2"/>
  <c r="F1055" i="2"/>
  <c r="E1055" i="2"/>
  <c r="D1055" i="2"/>
  <c r="C1055" i="2"/>
  <c r="B1055" i="2"/>
  <c r="A1055" i="2"/>
  <c r="P1054" i="2"/>
  <c r="O1054" i="2"/>
  <c r="N1054" i="2"/>
  <c r="M1054" i="2"/>
  <c r="L1054" i="2"/>
  <c r="K1054" i="2"/>
  <c r="J1054" i="2"/>
  <c r="I1054" i="2"/>
  <c r="H1054" i="2"/>
  <c r="G1054" i="2"/>
  <c r="F1054" i="2"/>
  <c r="E1054" i="2"/>
  <c r="D1054" i="2"/>
  <c r="C1054" i="2"/>
  <c r="B1054" i="2"/>
  <c r="A1054" i="2"/>
  <c r="P1053" i="2"/>
  <c r="O1053" i="2"/>
  <c r="N1053" i="2"/>
  <c r="M1053" i="2"/>
  <c r="L1053" i="2"/>
  <c r="K1053" i="2"/>
  <c r="J1053" i="2"/>
  <c r="I1053" i="2"/>
  <c r="H1053" i="2"/>
  <c r="G1053" i="2"/>
  <c r="F1053" i="2"/>
  <c r="E1053" i="2"/>
  <c r="D1053" i="2"/>
  <c r="C1053" i="2"/>
  <c r="B1053" i="2"/>
  <c r="A1053" i="2"/>
  <c r="P1052" i="2"/>
  <c r="O1052" i="2"/>
  <c r="N1052" i="2"/>
  <c r="M1052" i="2"/>
  <c r="L1052" i="2"/>
  <c r="K1052" i="2"/>
  <c r="J1052" i="2"/>
  <c r="I1052" i="2"/>
  <c r="H1052" i="2"/>
  <c r="G1052" i="2"/>
  <c r="F1052" i="2"/>
  <c r="E1052" i="2"/>
  <c r="D1052" i="2"/>
  <c r="C1052" i="2"/>
  <c r="B1052" i="2"/>
  <c r="A1052" i="2"/>
  <c r="P1051" i="2"/>
  <c r="O1051" i="2"/>
  <c r="N1051" i="2"/>
  <c r="M1051" i="2"/>
  <c r="L1051" i="2"/>
  <c r="K1051" i="2"/>
  <c r="J1051" i="2"/>
  <c r="I1051" i="2"/>
  <c r="H1051" i="2"/>
  <c r="G1051" i="2"/>
  <c r="F1051" i="2"/>
  <c r="E1051" i="2"/>
  <c r="D1051" i="2"/>
  <c r="C1051" i="2"/>
  <c r="B1051" i="2"/>
  <c r="A1051" i="2"/>
  <c r="P1050" i="2"/>
  <c r="O1050" i="2"/>
  <c r="N1050" i="2"/>
  <c r="M1050" i="2"/>
  <c r="L1050" i="2"/>
  <c r="K1050" i="2"/>
  <c r="J1050" i="2"/>
  <c r="I1050" i="2"/>
  <c r="H1050" i="2"/>
  <c r="G1050" i="2"/>
  <c r="F1050" i="2"/>
  <c r="E1050" i="2"/>
  <c r="D1050" i="2"/>
  <c r="C1050" i="2"/>
  <c r="B1050" i="2"/>
  <c r="A1050" i="2"/>
  <c r="P1049" i="2"/>
  <c r="O1049" i="2"/>
  <c r="N1049" i="2"/>
  <c r="M1049" i="2"/>
  <c r="L1049" i="2"/>
  <c r="K1049" i="2"/>
  <c r="J1049" i="2"/>
  <c r="I1049" i="2"/>
  <c r="H1049" i="2"/>
  <c r="G1049" i="2"/>
  <c r="F1049" i="2"/>
  <c r="E1049" i="2"/>
  <c r="D1049" i="2"/>
  <c r="C1049" i="2"/>
  <c r="B1049" i="2"/>
  <c r="A1049" i="2"/>
  <c r="P1048" i="2"/>
  <c r="O1048" i="2"/>
  <c r="N1048" i="2"/>
  <c r="M1048" i="2"/>
  <c r="L1048" i="2"/>
  <c r="K1048" i="2"/>
  <c r="J1048" i="2"/>
  <c r="I1048" i="2"/>
  <c r="H1048" i="2"/>
  <c r="G1048" i="2"/>
  <c r="F1048" i="2"/>
  <c r="E1048" i="2"/>
  <c r="D1048" i="2"/>
  <c r="C1048" i="2"/>
  <c r="B1048" i="2"/>
  <c r="A1048" i="2"/>
  <c r="P1047" i="2"/>
  <c r="O1047" i="2"/>
  <c r="N1047" i="2"/>
  <c r="M1047" i="2"/>
  <c r="L1047" i="2"/>
  <c r="K1047" i="2"/>
  <c r="J1047" i="2"/>
  <c r="I1047" i="2"/>
  <c r="H1047" i="2"/>
  <c r="G1047" i="2"/>
  <c r="F1047" i="2"/>
  <c r="E1047" i="2"/>
  <c r="D1047" i="2"/>
  <c r="C1047" i="2"/>
  <c r="B1047" i="2"/>
  <c r="A1047" i="2"/>
  <c r="P1046" i="2"/>
  <c r="O1046" i="2"/>
  <c r="N1046" i="2"/>
  <c r="M1046" i="2"/>
  <c r="L1046" i="2"/>
  <c r="K1046" i="2"/>
  <c r="J1046" i="2"/>
  <c r="I1046" i="2"/>
  <c r="H1046" i="2"/>
  <c r="G1046" i="2"/>
  <c r="F1046" i="2"/>
  <c r="E1046" i="2"/>
  <c r="D1046" i="2"/>
  <c r="C1046" i="2"/>
  <c r="B1046" i="2"/>
  <c r="A1046" i="2"/>
  <c r="P1045" i="2"/>
  <c r="O1045" i="2"/>
  <c r="N1045" i="2"/>
  <c r="M1045" i="2"/>
  <c r="L1045" i="2"/>
  <c r="K1045" i="2"/>
  <c r="J1045" i="2"/>
  <c r="I1045" i="2"/>
  <c r="H1045" i="2"/>
  <c r="G1045" i="2"/>
  <c r="F1045" i="2"/>
  <c r="E1045" i="2"/>
  <c r="D1045" i="2"/>
  <c r="C1045" i="2"/>
  <c r="B1045" i="2"/>
  <c r="A1045" i="2"/>
  <c r="P1044" i="2"/>
  <c r="O1044" i="2"/>
  <c r="N1044" i="2"/>
  <c r="M1044" i="2"/>
  <c r="L1044" i="2"/>
  <c r="K1044" i="2"/>
  <c r="J1044" i="2"/>
  <c r="I1044" i="2"/>
  <c r="H1044" i="2"/>
  <c r="G1044" i="2"/>
  <c r="F1044" i="2"/>
  <c r="E1044" i="2"/>
  <c r="D1044" i="2"/>
  <c r="C1044" i="2"/>
  <c r="B1044" i="2"/>
  <c r="A1044" i="2"/>
  <c r="P1043" i="2"/>
  <c r="O1043" i="2"/>
  <c r="N1043" i="2"/>
  <c r="M1043" i="2"/>
  <c r="L1043" i="2"/>
  <c r="K1043" i="2"/>
  <c r="J1043" i="2"/>
  <c r="I1043" i="2"/>
  <c r="H1043" i="2"/>
  <c r="G1043" i="2"/>
  <c r="F1043" i="2"/>
  <c r="E1043" i="2"/>
  <c r="D1043" i="2"/>
  <c r="C1043" i="2"/>
  <c r="B1043" i="2"/>
  <c r="A1043" i="2"/>
  <c r="P1042" i="2"/>
  <c r="O1042" i="2"/>
  <c r="N1042" i="2"/>
  <c r="M1042" i="2"/>
  <c r="L1042" i="2"/>
  <c r="K1042" i="2"/>
  <c r="J1042" i="2"/>
  <c r="I1042" i="2"/>
  <c r="H1042" i="2"/>
  <c r="G1042" i="2"/>
  <c r="F1042" i="2"/>
  <c r="E1042" i="2"/>
  <c r="D1042" i="2"/>
  <c r="C1042" i="2"/>
  <c r="B1042" i="2"/>
  <c r="A1042" i="2"/>
  <c r="P1041" i="2"/>
  <c r="O1041" i="2"/>
  <c r="N1041" i="2"/>
  <c r="M1041" i="2"/>
  <c r="L1041" i="2"/>
  <c r="K1041" i="2"/>
  <c r="J1041" i="2"/>
  <c r="I1041" i="2"/>
  <c r="H1041" i="2"/>
  <c r="G1041" i="2"/>
  <c r="F1041" i="2"/>
  <c r="E1041" i="2"/>
  <c r="D1041" i="2"/>
  <c r="C1041" i="2"/>
  <c r="B1041" i="2"/>
  <c r="A1041" i="2"/>
  <c r="P1040" i="2"/>
  <c r="O1040" i="2"/>
  <c r="N1040" i="2"/>
  <c r="M1040" i="2"/>
  <c r="L1040" i="2"/>
  <c r="K1040" i="2"/>
  <c r="J1040" i="2"/>
  <c r="I1040" i="2"/>
  <c r="H1040" i="2"/>
  <c r="G1040" i="2"/>
  <c r="F1040" i="2"/>
  <c r="E1040" i="2"/>
  <c r="D1040" i="2"/>
  <c r="C1040" i="2"/>
  <c r="B1040" i="2"/>
  <c r="A1040" i="2"/>
  <c r="P1039" i="2"/>
  <c r="O1039" i="2"/>
  <c r="N1039" i="2"/>
  <c r="M1039" i="2"/>
  <c r="L1039" i="2"/>
  <c r="K1039" i="2"/>
  <c r="J1039" i="2"/>
  <c r="I1039" i="2"/>
  <c r="H1039" i="2"/>
  <c r="G1039" i="2"/>
  <c r="F1039" i="2"/>
  <c r="E1039" i="2"/>
  <c r="D1039" i="2"/>
  <c r="C1039" i="2"/>
  <c r="B1039" i="2"/>
  <c r="A1039" i="2"/>
  <c r="P1038" i="2"/>
  <c r="O1038" i="2"/>
  <c r="N1038" i="2"/>
  <c r="M1038" i="2"/>
  <c r="L1038" i="2"/>
  <c r="K1038" i="2"/>
  <c r="J1038" i="2"/>
  <c r="I1038" i="2"/>
  <c r="H1038" i="2"/>
  <c r="G1038" i="2"/>
  <c r="F1038" i="2"/>
  <c r="E1038" i="2"/>
  <c r="D1038" i="2"/>
  <c r="C1038" i="2"/>
  <c r="B1038" i="2"/>
  <c r="A1038" i="2"/>
  <c r="P1037" i="2"/>
  <c r="O1037" i="2"/>
  <c r="N1037" i="2"/>
  <c r="M1037" i="2"/>
  <c r="L1037" i="2"/>
  <c r="K1037" i="2"/>
  <c r="J1037" i="2"/>
  <c r="I1037" i="2"/>
  <c r="H1037" i="2"/>
  <c r="G1037" i="2"/>
  <c r="F1037" i="2"/>
  <c r="E1037" i="2"/>
  <c r="D1037" i="2"/>
  <c r="C1037" i="2"/>
  <c r="B1037" i="2"/>
  <c r="A1037" i="2"/>
  <c r="P1036" i="2"/>
  <c r="O1036" i="2"/>
  <c r="N1036" i="2"/>
  <c r="M1036" i="2"/>
  <c r="L1036" i="2"/>
  <c r="K1036" i="2"/>
  <c r="J1036" i="2"/>
  <c r="I1036" i="2"/>
  <c r="H1036" i="2"/>
  <c r="G1036" i="2"/>
  <c r="F1036" i="2"/>
  <c r="E1036" i="2"/>
  <c r="D1036" i="2"/>
  <c r="C1036" i="2"/>
  <c r="B1036" i="2"/>
  <c r="A1036" i="2"/>
  <c r="P1035" i="2"/>
  <c r="O1035" i="2"/>
  <c r="N1035" i="2"/>
  <c r="M1035" i="2"/>
  <c r="L1035" i="2"/>
  <c r="K1035" i="2"/>
  <c r="J1035" i="2"/>
  <c r="I1035" i="2"/>
  <c r="H1035" i="2"/>
  <c r="G1035" i="2"/>
  <c r="F1035" i="2"/>
  <c r="E1035" i="2"/>
  <c r="D1035" i="2"/>
  <c r="C1035" i="2"/>
  <c r="B1035" i="2"/>
  <c r="A1035" i="2"/>
  <c r="P1034" i="2"/>
  <c r="O1034" i="2"/>
  <c r="N1034" i="2"/>
  <c r="M1034" i="2"/>
  <c r="L1034" i="2"/>
  <c r="K1034" i="2"/>
  <c r="J1034" i="2"/>
  <c r="I1034" i="2"/>
  <c r="H1034" i="2"/>
  <c r="G1034" i="2"/>
  <c r="F1034" i="2"/>
  <c r="E1034" i="2"/>
  <c r="D1034" i="2"/>
  <c r="C1034" i="2"/>
  <c r="B1034" i="2"/>
  <c r="A1034" i="2"/>
  <c r="P1033" i="2"/>
  <c r="O1033" i="2"/>
  <c r="N1033" i="2"/>
  <c r="M1033" i="2"/>
  <c r="L1033" i="2"/>
  <c r="K1033" i="2"/>
  <c r="J1033" i="2"/>
  <c r="I1033" i="2"/>
  <c r="H1033" i="2"/>
  <c r="G1033" i="2"/>
  <c r="F1033" i="2"/>
  <c r="E1033" i="2"/>
  <c r="D1033" i="2"/>
  <c r="C1033" i="2"/>
  <c r="B1033" i="2"/>
  <c r="A1033" i="2"/>
  <c r="P1032" i="2"/>
  <c r="O1032" i="2"/>
  <c r="N1032" i="2"/>
  <c r="M1032" i="2"/>
  <c r="L1032" i="2"/>
  <c r="K1032" i="2"/>
  <c r="J1032" i="2"/>
  <c r="I1032" i="2"/>
  <c r="H1032" i="2"/>
  <c r="G1032" i="2"/>
  <c r="F1032" i="2"/>
  <c r="E1032" i="2"/>
  <c r="D1032" i="2"/>
  <c r="C1032" i="2"/>
  <c r="B1032" i="2"/>
  <c r="A1032" i="2"/>
  <c r="P1031" i="2"/>
  <c r="O1031" i="2"/>
  <c r="N1031" i="2"/>
  <c r="M1031" i="2"/>
  <c r="L1031" i="2"/>
  <c r="K1031" i="2"/>
  <c r="J1031" i="2"/>
  <c r="I1031" i="2"/>
  <c r="H1031" i="2"/>
  <c r="G1031" i="2"/>
  <c r="F1031" i="2"/>
  <c r="E1031" i="2"/>
  <c r="D1031" i="2"/>
  <c r="C1031" i="2"/>
  <c r="B1031" i="2"/>
  <c r="A1031" i="2"/>
  <c r="P1030" i="2"/>
  <c r="O1030" i="2"/>
  <c r="N1030" i="2"/>
  <c r="M1030" i="2"/>
  <c r="L1030" i="2"/>
  <c r="K1030" i="2"/>
  <c r="J1030" i="2"/>
  <c r="I1030" i="2"/>
  <c r="H1030" i="2"/>
  <c r="G1030" i="2"/>
  <c r="F1030" i="2"/>
  <c r="E1030" i="2"/>
  <c r="D1030" i="2"/>
  <c r="C1030" i="2"/>
  <c r="B1030" i="2"/>
  <c r="A1030" i="2"/>
  <c r="P1029" i="2"/>
  <c r="O1029" i="2"/>
  <c r="N1029" i="2"/>
  <c r="M1029" i="2"/>
  <c r="L1029" i="2"/>
  <c r="K1029" i="2"/>
  <c r="J1029" i="2"/>
  <c r="I1029" i="2"/>
  <c r="H1029" i="2"/>
  <c r="G1029" i="2"/>
  <c r="F1029" i="2"/>
  <c r="E1029" i="2"/>
  <c r="D1029" i="2"/>
  <c r="C1029" i="2"/>
  <c r="B1029" i="2"/>
  <c r="A1029" i="2"/>
  <c r="P1028" i="2"/>
  <c r="O1028" i="2"/>
  <c r="N1028" i="2"/>
  <c r="M1028" i="2"/>
  <c r="L1028" i="2"/>
  <c r="K1028" i="2"/>
  <c r="J1028" i="2"/>
  <c r="I1028" i="2"/>
  <c r="H1028" i="2"/>
  <c r="G1028" i="2"/>
  <c r="F1028" i="2"/>
  <c r="E1028" i="2"/>
  <c r="D1028" i="2"/>
  <c r="C1028" i="2"/>
  <c r="B1028" i="2"/>
  <c r="A1028" i="2"/>
  <c r="P1027" i="2"/>
  <c r="O1027" i="2"/>
  <c r="N1027" i="2"/>
  <c r="M1027" i="2"/>
  <c r="L1027" i="2"/>
  <c r="K1027" i="2"/>
  <c r="J1027" i="2"/>
  <c r="I1027" i="2"/>
  <c r="H1027" i="2"/>
  <c r="G1027" i="2"/>
  <c r="F1027" i="2"/>
  <c r="E1027" i="2"/>
  <c r="D1027" i="2"/>
  <c r="C1027" i="2"/>
  <c r="B1027" i="2"/>
  <c r="A1027" i="2"/>
  <c r="P1026" i="2"/>
  <c r="O1026" i="2"/>
  <c r="N1026" i="2"/>
  <c r="M1026" i="2"/>
  <c r="L1026" i="2"/>
  <c r="K1026" i="2"/>
  <c r="J1026" i="2"/>
  <c r="I1026" i="2"/>
  <c r="H1026" i="2"/>
  <c r="G1026" i="2"/>
  <c r="F1026" i="2"/>
  <c r="E1026" i="2"/>
  <c r="D1026" i="2"/>
  <c r="C1026" i="2"/>
  <c r="B1026" i="2"/>
  <c r="A1026" i="2"/>
  <c r="P1025" i="2"/>
  <c r="O1025" i="2"/>
  <c r="N1025" i="2"/>
  <c r="M1025" i="2"/>
  <c r="L1025" i="2"/>
  <c r="K1025" i="2"/>
  <c r="J1025" i="2"/>
  <c r="I1025" i="2"/>
  <c r="H1025" i="2"/>
  <c r="G1025" i="2"/>
  <c r="F1025" i="2"/>
  <c r="E1025" i="2"/>
  <c r="D1025" i="2"/>
  <c r="C1025" i="2"/>
  <c r="B1025" i="2"/>
  <c r="A1025" i="2"/>
  <c r="P1024" i="2"/>
  <c r="O1024" i="2"/>
  <c r="N1024" i="2"/>
  <c r="M1024" i="2"/>
  <c r="L1024" i="2"/>
  <c r="K1024" i="2"/>
  <c r="J1024" i="2"/>
  <c r="I1024" i="2"/>
  <c r="H1024" i="2"/>
  <c r="G1024" i="2"/>
  <c r="F1024" i="2"/>
  <c r="E1024" i="2"/>
  <c r="D1024" i="2"/>
  <c r="C1024" i="2"/>
  <c r="B1024" i="2"/>
  <c r="A1024" i="2"/>
  <c r="P1023" i="2"/>
  <c r="O1023" i="2"/>
  <c r="N1023" i="2"/>
  <c r="M1023" i="2"/>
  <c r="L1023" i="2"/>
  <c r="K1023" i="2"/>
  <c r="J1023" i="2"/>
  <c r="I1023" i="2"/>
  <c r="H1023" i="2"/>
  <c r="G1023" i="2"/>
  <c r="F1023" i="2"/>
  <c r="E1023" i="2"/>
  <c r="D1023" i="2"/>
  <c r="C1023" i="2"/>
  <c r="B1023" i="2"/>
  <c r="A1023" i="2"/>
  <c r="P1022" i="2"/>
  <c r="O1022" i="2"/>
  <c r="N1022" i="2"/>
  <c r="M1022" i="2"/>
  <c r="L1022" i="2"/>
  <c r="K1022" i="2"/>
  <c r="J1022" i="2"/>
  <c r="I1022" i="2"/>
  <c r="H1022" i="2"/>
  <c r="G1022" i="2"/>
  <c r="F1022" i="2"/>
  <c r="E1022" i="2"/>
  <c r="D1022" i="2"/>
  <c r="C1022" i="2"/>
  <c r="B1022" i="2"/>
  <c r="A1022" i="2"/>
  <c r="P1021" i="2"/>
  <c r="O1021" i="2"/>
  <c r="N1021" i="2"/>
  <c r="M1021" i="2"/>
  <c r="L1021" i="2"/>
  <c r="K1021" i="2"/>
  <c r="J1021" i="2"/>
  <c r="I1021" i="2"/>
  <c r="H1021" i="2"/>
  <c r="G1021" i="2"/>
  <c r="F1021" i="2"/>
  <c r="E1021" i="2"/>
  <c r="D1021" i="2"/>
  <c r="C1021" i="2"/>
  <c r="B1021" i="2"/>
  <c r="A1021" i="2"/>
  <c r="P1020" i="2"/>
  <c r="O1020" i="2"/>
  <c r="N1020" i="2"/>
  <c r="M1020" i="2"/>
  <c r="L1020" i="2"/>
  <c r="K1020" i="2"/>
  <c r="J1020" i="2"/>
  <c r="I1020" i="2"/>
  <c r="H1020" i="2"/>
  <c r="G1020" i="2"/>
  <c r="F1020" i="2"/>
  <c r="E1020" i="2"/>
  <c r="D1020" i="2"/>
  <c r="C1020" i="2"/>
  <c r="B1020" i="2"/>
  <c r="A1020" i="2"/>
  <c r="P1019" i="2"/>
  <c r="O1019" i="2"/>
  <c r="N1019" i="2"/>
  <c r="M1019" i="2"/>
  <c r="L1019" i="2"/>
  <c r="K1019" i="2"/>
  <c r="J1019" i="2"/>
  <c r="I1019" i="2"/>
  <c r="H1019" i="2"/>
  <c r="G1019" i="2"/>
  <c r="F1019" i="2"/>
  <c r="E1019" i="2"/>
  <c r="D1019" i="2"/>
  <c r="C1019" i="2"/>
  <c r="B1019" i="2"/>
  <c r="A1019" i="2"/>
  <c r="P1018" i="2"/>
  <c r="O1018" i="2"/>
  <c r="N1018" i="2"/>
  <c r="M1018" i="2"/>
  <c r="L1018" i="2"/>
  <c r="K1018" i="2"/>
  <c r="J1018" i="2"/>
  <c r="I1018" i="2"/>
  <c r="H1018" i="2"/>
  <c r="G1018" i="2"/>
  <c r="F1018" i="2"/>
  <c r="E1018" i="2"/>
  <c r="D1018" i="2"/>
  <c r="C1018" i="2"/>
  <c r="B1018" i="2"/>
  <c r="A1018" i="2"/>
  <c r="P1017" i="2"/>
  <c r="O1017" i="2"/>
  <c r="N1017" i="2"/>
  <c r="M1017" i="2"/>
  <c r="L1017" i="2"/>
  <c r="K1017" i="2"/>
  <c r="J1017" i="2"/>
  <c r="I1017" i="2"/>
  <c r="H1017" i="2"/>
  <c r="G1017" i="2"/>
  <c r="F1017" i="2"/>
  <c r="E1017" i="2"/>
  <c r="D1017" i="2"/>
  <c r="C1017" i="2"/>
  <c r="B1017" i="2"/>
  <c r="A1017" i="2"/>
  <c r="P1016" i="2"/>
  <c r="O1016" i="2"/>
  <c r="N1016" i="2"/>
  <c r="M1016" i="2"/>
  <c r="L1016" i="2"/>
  <c r="K1016" i="2"/>
  <c r="J1016" i="2"/>
  <c r="I1016" i="2"/>
  <c r="H1016" i="2"/>
  <c r="G1016" i="2"/>
  <c r="F1016" i="2"/>
  <c r="E1016" i="2"/>
  <c r="D1016" i="2"/>
  <c r="C1016" i="2"/>
  <c r="B1016" i="2"/>
  <c r="A1016" i="2"/>
  <c r="P1015" i="2"/>
  <c r="O1015" i="2"/>
  <c r="N1015" i="2"/>
  <c r="M1015" i="2"/>
  <c r="L1015" i="2"/>
  <c r="K1015" i="2"/>
  <c r="J1015" i="2"/>
  <c r="I1015" i="2"/>
  <c r="H1015" i="2"/>
  <c r="G1015" i="2"/>
  <c r="F1015" i="2"/>
  <c r="E1015" i="2"/>
  <c r="D1015" i="2"/>
  <c r="C1015" i="2"/>
  <c r="B1015" i="2"/>
  <c r="A1015" i="2"/>
  <c r="P1014" i="2"/>
  <c r="O1014" i="2"/>
  <c r="N1014" i="2"/>
  <c r="M1014" i="2"/>
  <c r="L1014" i="2"/>
  <c r="K1014" i="2"/>
  <c r="J1014" i="2"/>
  <c r="I1014" i="2"/>
  <c r="H1014" i="2"/>
  <c r="G1014" i="2"/>
  <c r="F1014" i="2"/>
  <c r="E1014" i="2"/>
  <c r="D1014" i="2"/>
  <c r="C1014" i="2"/>
  <c r="B1014" i="2"/>
  <c r="A1014" i="2"/>
  <c r="P1013" i="2"/>
  <c r="O1013" i="2"/>
  <c r="N1013" i="2"/>
  <c r="M1013" i="2"/>
  <c r="L1013" i="2"/>
  <c r="K1013" i="2"/>
  <c r="J1013" i="2"/>
  <c r="I1013" i="2"/>
  <c r="H1013" i="2"/>
  <c r="G1013" i="2"/>
  <c r="F1013" i="2"/>
  <c r="E1013" i="2"/>
  <c r="D1013" i="2"/>
  <c r="C1013" i="2"/>
  <c r="B1013" i="2"/>
  <c r="A1013" i="2"/>
  <c r="P1012" i="2"/>
  <c r="O1012" i="2"/>
  <c r="N1012" i="2"/>
  <c r="M1012" i="2"/>
  <c r="L1012" i="2"/>
  <c r="K1012" i="2"/>
  <c r="J1012" i="2"/>
  <c r="I1012" i="2"/>
  <c r="H1012" i="2"/>
  <c r="G1012" i="2"/>
  <c r="F1012" i="2"/>
  <c r="E1012" i="2"/>
  <c r="D1012" i="2"/>
  <c r="C1012" i="2"/>
  <c r="B1012" i="2"/>
  <c r="A1012" i="2"/>
  <c r="P1011" i="2"/>
  <c r="O1011" i="2"/>
  <c r="N1011" i="2"/>
  <c r="M1011" i="2"/>
  <c r="L1011" i="2"/>
  <c r="K1011" i="2"/>
  <c r="J1011" i="2"/>
  <c r="I1011" i="2"/>
  <c r="H1011" i="2"/>
  <c r="G1011" i="2"/>
  <c r="F1011" i="2"/>
  <c r="E1011" i="2"/>
  <c r="D1011" i="2"/>
  <c r="C1011" i="2"/>
  <c r="B1011" i="2"/>
  <c r="A1011" i="2"/>
  <c r="P1010" i="2"/>
  <c r="O1010" i="2"/>
  <c r="N1010" i="2"/>
  <c r="M1010" i="2"/>
  <c r="L1010" i="2"/>
  <c r="K1010" i="2"/>
  <c r="J1010" i="2"/>
  <c r="I1010" i="2"/>
  <c r="H1010" i="2"/>
  <c r="G1010" i="2"/>
  <c r="F1010" i="2"/>
  <c r="E1010" i="2"/>
  <c r="D1010" i="2"/>
  <c r="C1010" i="2"/>
  <c r="B1010" i="2"/>
  <c r="A1010" i="2"/>
  <c r="P1009" i="2"/>
  <c r="O1009" i="2"/>
  <c r="N1009" i="2"/>
  <c r="M1009" i="2"/>
  <c r="L1009" i="2"/>
  <c r="K1009" i="2"/>
  <c r="J1009" i="2"/>
  <c r="I1009" i="2"/>
  <c r="H1009" i="2"/>
  <c r="G1009" i="2"/>
  <c r="F1009" i="2"/>
  <c r="E1009" i="2"/>
  <c r="D1009" i="2"/>
  <c r="C1009" i="2"/>
  <c r="B1009" i="2"/>
  <c r="A1009" i="2"/>
  <c r="P1008" i="2"/>
  <c r="O1008" i="2"/>
  <c r="N1008" i="2"/>
  <c r="M1008" i="2"/>
  <c r="L1008" i="2"/>
  <c r="K1008" i="2"/>
  <c r="J1008" i="2"/>
  <c r="I1008" i="2"/>
  <c r="H1008" i="2"/>
  <c r="G1008" i="2"/>
  <c r="F1008" i="2"/>
  <c r="E1008" i="2"/>
  <c r="D1008" i="2"/>
  <c r="C1008" i="2"/>
  <c r="B1008" i="2"/>
  <c r="A1008" i="2"/>
  <c r="P1007" i="2"/>
  <c r="O1007" i="2"/>
  <c r="N1007" i="2"/>
  <c r="M1007" i="2"/>
  <c r="L1007" i="2"/>
  <c r="K1007" i="2"/>
  <c r="J1007" i="2"/>
  <c r="I1007" i="2"/>
  <c r="H1007" i="2"/>
  <c r="G1007" i="2"/>
  <c r="F1007" i="2"/>
  <c r="E1007" i="2"/>
  <c r="D1007" i="2"/>
  <c r="C1007" i="2"/>
  <c r="B1007" i="2"/>
  <c r="A1007" i="2"/>
  <c r="P1006" i="2"/>
  <c r="O1006" i="2"/>
  <c r="N1006" i="2"/>
  <c r="M1006" i="2"/>
  <c r="L1006" i="2"/>
  <c r="K1006" i="2"/>
  <c r="J1006" i="2"/>
  <c r="I1006" i="2"/>
  <c r="H1006" i="2"/>
  <c r="G1006" i="2"/>
  <c r="F1006" i="2"/>
  <c r="E1006" i="2"/>
  <c r="D1006" i="2"/>
  <c r="C1006" i="2"/>
  <c r="B1006" i="2"/>
  <c r="A1006" i="2"/>
  <c r="P1005" i="2"/>
  <c r="O1005" i="2"/>
  <c r="N1005" i="2"/>
  <c r="M1005" i="2"/>
  <c r="L1005" i="2"/>
  <c r="K1005" i="2"/>
  <c r="J1005" i="2"/>
  <c r="I1005" i="2"/>
  <c r="H1005" i="2"/>
  <c r="G1005" i="2"/>
  <c r="F1005" i="2"/>
  <c r="E1005" i="2"/>
  <c r="D1005" i="2"/>
  <c r="C1005" i="2"/>
  <c r="B1005" i="2"/>
  <c r="A1005" i="2"/>
  <c r="P1004" i="2"/>
  <c r="O1004" i="2"/>
  <c r="N1004" i="2"/>
  <c r="M1004" i="2"/>
  <c r="L1004" i="2"/>
  <c r="K1004" i="2"/>
  <c r="J1004" i="2"/>
  <c r="I1004" i="2"/>
  <c r="H1004" i="2"/>
  <c r="G1004" i="2"/>
  <c r="F1004" i="2"/>
  <c r="E1004" i="2"/>
  <c r="D1004" i="2"/>
  <c r="C1004" i="2"/>
  <c r="B1004" i="2"/>
  <c r="A1004" i="2"/>
  <c r="P1003" i="2"/>
  <c r="O1003" i="2"/>
  <c r="N1003" i="2"/>
  <c r="M1003" i="2"/>
  <c r="L1003" i="2"/>
  <c r="K1003" i="2"/>
  <c r="J1003" i="2"/>
  <c r="I1003" i="2"/>
  <c r="H1003" i="2"/>
  <c r="G1003" i="2"/>
  <c r="F1003" i="2"/>
  <c r="E1003" i="2"/>
  <c r="D1003" i="2"/>
  <c r="C1003" i="2"/>
  <c r="B1003" i="2"/>
  <c r="A1003" i="2"/>
  <c r="P1002" i="2"/>
  <c r="O1002" i="2"/>
  <c r="N1002" i="2"/>
  <c r="M1002" i="2"/>
  <c r="L1002" i="2"/>
  <c r="K1002" i="2"/>
  <c r="J1002" i="2"/>
  <c r="I1002" i="2"/>
  <c r="H1002" i="2"/>
  <c r="G1002" i="2"/>
  <c r="F1002" i="2"/>
  <c r="E1002" i="2"/>
  <c r="D1002" i="2"/>
  <c r="C1002" i="2"/>
  <c r="B1002" i="2"/>
  <c r="A1002" i="2"/>
  <c r="P1001" i="2"/>
  <c r="O1001" i="2"/>
  <c r="N1001" i="2"/>
  <c r="M1001" i="2"/>
  <c r="L1001" i="2"/>
  <c r="K1001" i="2"/>
  <c r="J1001" i="2"/>
  <c r="I1001" i="2"/>
  <c r="H1001" i="2"/>
  <c r="G1001" i="2"/>
  <c r="F1001" i="2"/>
  <c r="E1001" i="2"/>
  <c r="D1001" i="2"/>
  <c r="C1001" i="2"/>
  <c r="B1001" i="2"/>
  <c r="A1001" i="2"/>
  <c r="P1000" i="2"/>
  <c r="O1000" i="2"/>
  <c r="N1000" i="2"/>
  <c r="M1000" i="2"/>
  <c r="L1000" i="2"/>
  <c r="K1000" i="2"/>
  <c r="J1000" i="2"/>
  <c r="I1000" i="2"/>
  <c r="H1000" i="2"/>
  <c r="G1000" i="2"/>
  <c r="F1000" i="2"/>
  <c r="E1000" i="2"/>
  <c r="D1000" i="2"/>
  <c r="C1000" i="2"/>
  <c r="B1000" i="2"/>
  <c r="A1000" i="2"/>
  <c r="P999" i="2"/>
  <c r="O999" i="2"/>
  <c r="N999" i="2"/>
  <c r="M999" i="2"/>
  <c r="L999" i="2"/>
  <c r="K999" i="2"/>
  <c r="J999" i="2"/>
  <c r="I999" i="2"/>
  <c r="H999" i="2"/>
  <c r="G999" i="2"/>
  <c r="F999" i="2"/>
  <c r="E999" i="2"/>
  <c r="D999" i="2"/>
  <c r="C999" i="2"/>
  <c r="B999" i="2"/>
  <c r="A999" i="2"/>
  <c r="P998" i="2"/>
  <c r="O998" i="2"/>
  <c r="N998" i="2"/>
  <c r="M998" i="2"/>
  <c r="L998" i="2"/>
  <c r="K998" i="2"/>
  <c r="J998" i="2"/>
  <c r="I998" i="2"/>
  <c r="H998" i="2"/>
  <c r="G998" i="2"/>
  <c r="F998" i="2"/>
  <c r="E998" i="2"/>
  <c r="D998" i="2"/>
  <c r="C998" i="2"/>
  <c r="B998" i="2"/>
  <c r="A998" i="2"/>
  <c r="P997" i="2"/>
  <c r="O997" i="2"/>
  <c r="N997" i="2"/>
  <c r="M997" i="2"/>
  <c r="L997" i="2"/>
  <c r="K997" i="2"/>
  <c r="J997" i="2"/>
  <c r="I997" i="2"/>
  <c r="H997" i="2"/>
  <c r="G997" i="2"/>
  <c r="F997" i="2"/>
  <c r="E997" i="2"/>
  <c r="D997" i="2"/>
  <c r="C997" i="2"/>
  <c r="B997" i="2"/>
  <c r="A997" i="2"/>
  <c r="P996" i="2"/>
  <c r="O996" i="2"/>
  <c r="N996" i="2"/>
  <c r="M996" i="2"/>
  <c r="L996" i="2"/>
  <c r="K996" i="2"/>
  <c r="J996" i="2"/>
  <c r="I996" i="2"/>
  <c r="H996" i="2"/>
  <c r="G996" i="2"/>
  <c r="F996" i="2"/>
  <c r="E996" i="2"/>
  <c r="D996" i="2"/>
  <c r="C996" i="2"/>
  <c r="B996" i="2"/>
  <c r="A996" i="2"/>
  <c r="P995" i="2"/>
  <c r="O995" i="2"/>
  <c r="N995" i="2"/>
  <c r="M995" i="2"/>
  <c r="L995" i="2"/>
  <c r="K995" i="2"/>
  <c r="J995" i="2"/>
  <c r="I995" i="2"/>
  <c r="H995" i="2"/>
  <c r="G995" i="2"/>
  <c r="F995" i="2"/>
  <c r="E995" i="2"/>
  <c r="D995" i="2"/>
  <c r="C995" i="2"/>
  <c r="B995" i="2"/>
  <c r="A995" i="2"/>
  <c r="P994" i="2"/>
  <c r="O994" i="2"/>
  <c r="N994" i="2"/>
  <c r="M994" i="2"/>
  <c r="L994" i="2"/>
  <c r="K994" i="2"/>
  <c r="J994" i="2"/>
  <c r="I994" i="2"/>
  <c r="H994" i="2"/>
  <c r="G994" i="2"/>
  <c r="F994" i="2"/>
  <c r="E994" i="2"/>
  <c r="D994" i="2"/>
  <c r="C994" i="2"/>
  <c r="B994" i="2"/>
  <c r="A994" i="2"/>
  <c r="P993" i="2"/>
  <c r="O993" i="2"/>
  <c r="N993" i="2"/>
  <c r="M993" i="2"/>
  <c r="L993" i="2"/>
  <c r="K993" i="2"/>
  <c r="J993" i="2"/>
  <c r="I993" i="2"/>
  <c r="H993" i="2"/>
  <c r="G993" i="2"/>
  <c r="F993" i="2"/>
  <c r="E993" i="2"/>
  <c r="D993" i="2"/>
  <c r="C993" i="2"/>
  <c r="B993" i="2"/>
  <c r="A993" i="2"/>
  <c r="P992" i="2"/>
  <c r="O992" i="2"/>
  <c r="N992" i="2"/>
  <c r="M992" i="2"/>
  <c r="L992" i="2"/>
  <c r="K992" i="2"/>
  <c r="J992" i="2"/>
  <c r="I992" i="2"/>
  <c r="H992" i="2"/>
  <c r="G992" i="2"/>
  <c r="F992" i="2"/>
  <c r="E992" i="2"/>
  <c r="D992" i="2"/>
  <c r="C992" i="2"/>
  <c r="B992" i="2"/>
  <c r="A992" i="2"/>
  <c r="P991" i="2"/>
  <c r="O991" i="2"/>
  <c r="N991" i="2"/>
  <c r="M991" i="2"/>
  <c r="L991" i="2"/>
  <c r="K991" i="2"/>
  <c r="J991" i="2"/>
  <c r="I991" i="2"/>
  <c r="H991" i="2"/>
  <c r="G991" i="2"/>
  <c r="F991" i="2"/>
  <c r="E991" i="2"/>
  <c r="D991" i="2"/>
  <c r="C991" i="2"/>
  <c r="B991" i="2"/>
  <c r="A991" i="2"/>
  <c r="P990" i="2"/>
  <c r="O990" i="2"/>
  <c r="N990" i="2"/>
  <c r="M990" i="2"/>
  <c r="L990" i="2"/>
  <c r="K990" i="2"/>
  <c r="J990" i="2"/>
  <c r="I990" i="2"/>
  <c r="H990" i="2"/>
  <c r="G990" i="2"/>
  <c r="F990" i="2"/>
  <c r="E990" i="2"/>
  <c r="D990" i="2"/>
  <c r="C990" i="2"/>
  <c r="B990" i="2"/>
  <c r="A990" i="2"/>
  <c r="P989" i="2"/>
  <c r="O989" i="2"/>
  <c r="N989" i="2"/>
  <c r="M989" i="2"/>
  <c r="L989" i="2"/>
  <c r="K989" i="2"/>
  <c r="J989" i="2"/>
  <c r="I989" i="2"/>
  <c r="H989" i="2"/>
  <c r="G989" i="2"/>
  <c r="F989" i="2"/>
  <c r="E989" i="2"/>
  <c r="D989" i="2"/>
  <c r="C989" i="2"/>
  <c r="B989" i="2"/>
  <c r="A989" i="2"/>
  <c r="P988" i="2"/>
  <c r="O988" i="2"/>
  <c r="N988" i="2"/>
  <c r="M988" i="2"/>
  <c r="L988" i="2"/>
  <c r="K988" i="2"/>
  <c r="J988" i="2"/>
  <c r="I988" i="2"/>
  <c r="H988" i="2"/>
  <c r="G988" i="2"/>
  <c r="F988" i="2"/>
  <c r="E988" i="2"/>
  <c r="D988" i="2"/>
  <c r="C988" i="2"/>
  <c r="B988" i="2"/>
  <c r="A988" i="2"/>
  <c r="P987" i="2"/>
  <c r="O987" i="2"/>
  <c r="N987" i="2"/>
  <c r="M987" i="2"/>
  <c r="L987" i="2"/>
  <c r="K987" i="2"/>
  <c r="J987" i="2"/>
  <c r="I987" i="2"/>
  <c r="H987" i="2"/>
  <c r="G987" i="2"/>
  <c r="F987" i="2"/>
  <c r="E987" i="2"/>
  <c r="D987" i="2"/>
  <c r="C987" i="2"/>
  <c r="B987" i="2"/>
  <c r="A987" i="2"/>
  <c r="P986" i="2"/>
  <c r="O986" i="2"/>
  <c r="N986" i="2"/>
  <c r="M986" i="2"/>
  <c r="L986" i="2"/>
  <c r="K986" i="2"/>
  <c r="J986" i="2"/>
  <c r="I986" i="2"/>
  <c r="H986" i="2"/>
  <c r="G986" i="2"/>
  <c r="F986" i="2"/>
  <c r="E986" i="2"/>
  <c r="D986" i="2"/>
  <c r="C986" i="2"/>
  <c r="B986" i="2"/>
  <c r="A986" i="2"/>
  <c r="P985" i="2"/>
  <c r="O985" i="2"/>
  <c r="N985" i="2"/>
  <c r="M985" i="2"/>
  <c r="L985" i="2"/>
  <c r="K985" i="2"/>
  <c r="J985" i="2"/>
  <c r="I985" i="2"/>
  <c r="H985" i="2"/>
  <c r="G985" i="2"/>
  <c r="F985" i="2"/>
  <c r="E985" i="2"/>
  <c r="D985" i="2"/>
  <c r="C985" i="2"/>
  <c r="B985" i="2"/>
  <c r="A985" i="2"/>
  <c r="P984" i="2"/>
  <c r="O984" i="2"/>
  <c r="N984" i="2"/>
  <c r="M984" i="2"/>
  <c r="L984" i="2"/>
  <c r="K984" i="2"/>
  <c r="J984" i="2"/>
  <c r="I984" i="2"/>
  <c r="H984" i="2"/>
  <c r="G984" i="2"/>
  <c r="F984" i="2"/>
  <c r="E984" i="2"/>
  <c r="D984" i="2"/>
  <c r="C984" i="2"/>
  <c r="B984" i="2"/>
  <c r="A984" i="2"/>
  <c r="P983" i="2"/>
  <c r="O983" i="2"/>
  <c r="N983" i="2"/>
  <c r="M983" i="2"/>
  <c r="L983" i="2"/>
  <c r="K983" i="2"/>
  <c r="J983" i="2"/>
  <c r="I983" i="2"/>
  <c r="H983" i="2"/>
  <c r="G983" i="2"/>
  <c r="F983" i="2"/>
  <c r="E983" i="2"/>
  <c r="D983" i="2"/>
  <c r="C983" i="2"/>
  <c r="B983" i="2"/>
  <c r="A983" i="2"/>
  <c r="P982" i="2"/>
  <c r="O982" i="2"/>
  <c r="N982" i="2"/>
  <c r="M982" i="2"/>
  <c r="L982" i="2"/>
  <c r="K982" i="2"/>
  <c r="J982" i="2"/>
  <c r="I982" i="2"/>
  <c r="H982" i="2"/>
  <c r="G982" i="2"/>
  <c r="F982" i="2"/>
  <c r="E982" i="2"/>
  <c r="D982" i="2"/>
  <c r="C982" i="2"/>
  <c r="B982" i="2"/>
  <c r="A982" i="2"/>
  <c r="P981" i="2"/>
  <c r="O981" i="2"/>
  <c r="N981" i="2"/>
  <c r="M981" i="2"/>
  <c r="L981" i="2"/>
  <c r="K981" i="2"/>
  <c r="J981" i="2"/>
  <c r="I981" i="2"/>
  <c r="H981" i="2"/>
  <c r="G981" i="2"/>
  <c r="F981" i="2"/>
  <c r="E981" i="2"/>
  <c r="D981" i="2"/>
  <c r="C981" i="2"/>
  <c r="B981" i="2"/>
  <c r="A981" i="2"/>
  <c r="P980" i="2"/>
  <c r="O980" i="2"/>
  <c r="N980" i="2"/>
  <c r="M980" i="2"/>
  <c r="L980" i="2"/>
  <c r="K980" i="2"/>
  <c r="J980" i="2"/>
  <c r="I980" i="2"/>
  <c r="H980" i="2"/>
  <c r="G980" i="2"/>
  <c r="F980" i="2"/>
  <c r="E980" i="2"/>
  <c r="D980" i="2"/>
  <c r="C980" i="2"/>
  <c r="B980" i="2"/>
  <c r="A980" i="2"/>
  <c r="P979" i="2"/>
  <c r="O979" i="2"/>
  <c r="N979" i="2"/>
  <c r="M979" i="2"/>
  <c r="L979" i="2"/>
  <c r="K979" i="2"/>
  <c r="J979" i="2"/>
  <c r="I979" i="2"/>
  <c r="H979" i="2"/>
  <c r="G979" i="2"/>
  <c r="F979" i="2"/>
  <c r="E979" i="2"/>
  <c r="D979" i="2"/>
  <c r="C979" i="2"/>
  <c r="B979" i="2"/>
  <c r="A979" i="2"/>
  <c r="P978" i="2"/>
  <c r="O978" i="2"/>
  <c r="N978" i="2"/>
  <c r="M978" i="2"/>
  <c r="L978" i="2"/>
  <c r="K978" i="2"/>
  <c r="J978" i="2"/>
  <c r="I978" i="2"/>
  <c r="H978" i="2"/>
  <c r="G978" i="2"/>
  <c r="F978" i="2"/>
  <c r="E978" i="2"/>
  <c r="D978" i="2"/>
  <c r="C978" i="2"/>
  <c r="B978" i="2"/>
  <c r="A978" i="2"/>
  <c r="P977" i="2"/>
  <c r="O977" i="2"/>
  <c r="N977" i="2"/>
  <c r="M977" i="2"/>
  <c r="L977" i="2"/>
  <c r="K977" i="2"/>
  <c r="J977" i="2"/>
  <c r="I977" i="2"/>
  <c r="H977" i="2"/>
  <c r="G977" i="2"/>
  <c r="F977" i="2"/>
  <c r="E977" i="2"/>
  <c r="D977" i="2"/>
  <c r="C977" i="2"/>
  <c r="B977" i="2"/>
  <c r="A977" i="2"/>
  <c r="P976" i="2"/>
  <c r="O976" i="2"/>
  <c r="N976" i="2"/>
  <c r="M976" i="2"/>
  <c r="L976" i="2"/>
  <c r="K976" i="2"/>
  <c r="J976" i="2"/>
  <c r="I976" i="2"/>
  <c r="H976" i="2"/>
  <c r="G976" i="2"/>
  <c r="F976" i="2"/>
  <c r="E976" i="2"/>
  <c r="D976" i="2"/>
  <c r="C976" i="2"/>
  <c r="B976" i="2"/>
  <c r="A976" i="2"/>
  <c r="P975" i="2"/>
  <c r="O975" i="2"/>
  <c r="N975" i="2"/>
  <c r="M975" i="2"/>
  <c r="L975" i="2"/>
  <c r="K975" i="2"/>
  <c r="J975" i="2"/>
  <c r="I975" i="2"/>
  <c r="H975" i="2"/>
  <c r="G975" i="2"/>
  <c r="F975" i="2"/>
  <c r="E975" i="2"/>
  <c r="D975" i="2"/>
  <c r="C975" i="2"/>
  <c r="B975" i="2"/>
  <c r="A975" i="2"/>
  <c r="P974" i="2"/>
  <c r="O974" i="2"/>
  <c r="N974" i="2"/>
  <c r="M974" i="2"/>
  <c r="L974" i="2"/>
  <c r="K974" i="2"/>
  <c r="J974" i="2"/>
  <c r="I974" i="2"/>
  <c r="H974" i="2"/>
  <c r="G974" i="2"/>
  <c r="F974" i="2"/>
  <c r="E974" i="2"/>
  <c r="D974" i="2"/>
  <c r="C974" i="2"/>
  <c r="B974" i="2"/>
  <c r="A974" i="2"/>
  <c r="P973" i="2"/>
  <c r="O973" i="2"/>
  <c r="N973" i="2"/>
  <c r="M973" i="2"/>
  <c r="L973" i="2"/>
  <c r="K973" i="2"/>
  <c r="J973" i="2"/>
  <c r="I973" i="2"/>
  <c r="H973" i="2"/>
  <c r="G973" i="2"/>
  <c r="F973" i="2"/>
  <c r="E973" i="2"/>
  <c r="D973" i="2"/>
  <c r="C973" i="2"/>
  <c r="B973" i="2"/>
  <c r="A973" i="2"/>
  <c r="P972" i="2"/>
  <c r="O972" i="2"/>
  <c r="N972" i="2"/>
  <c r="M972" i="2"/>
  <c r="L972" i="2"/>
  <c r="K972" i="2"/>
  <c r="J972" i="2"/>
  <c r="I972" i="2"/>
  <c r="H972" i="2"/>
  <c r="G972" i="2"/>
  <c r="F972" i="2"/>
  <c r="E972" i="2"/>
  <c r="D972" i="2"/>
  <c r="C972" i="2"/>
  <c r="B972" i="2"/>
  <c r="A972" i="2"/>
  <c r="P971" i="2"/>
  <c r="O971" i="2"/>
  <c r="N971" i="2"/>
  <c r="M971" i="2"/>
  <c r="L971" i="2"/>
  <c r="K971" i="2"/>
  <c r="J971" i="2"/>
  <c r="I971" i="2"/>
  <c r="H971" i="2"/>
  <c r="G971" i="2"/>
  <c r="F971" i="2"/>
  <c r="E971" i="2"/>
  <c r="D971" i="2"/>
  <c r="C971" i="2"/>
  <c r="B971" i="2"/>
  <c r="A971" i="2"/>
  <c r="P970" i="2"/>
  <c r="O970" i="2"/>
  <c r="N970" i="2"/>
  <c r="M970" i="2"/>
  <c r="L970" i="2"/>
  <c r="K970" i="2"/>
  <c r="J970" i="2"/>
  <c r="I970" i="2"/>
  <c r="H970" i="2"/>
  <c r="G970" i="2"/>
  <c r="F970" i="2"/>
  <c r="E970" i="2"/>
  <c r="D970" i="2"/>
  <c r="C970" i="2"/>
  <c r="B970" i="2"/>
  <c r="A970" i="2"/>
  <c r="P969" i="2"/>
  <c r="O969" i="2"/>
  <c r="N969" i="2"/>
  <c r="M969" i="2"/>
  <c r="L969" i="2"/>
  <c r="K969" i="2"/>
  <c r="J969" i="2"/>
  <c r="I969" i="2"/>
  <c r="H969" i="2"/>
  <c r="G969" i="2"/>
  <c r="F969" i="2"/>
  <c r="E969" i="2"/>
  <c r="D969" i="2"/>
  <c r="C969" i="2"/>
  <c r="B969" i="2"/>
  <c r="A969" i="2"/>
  <c r="P968" i="2"/>
  <c r="O968" i="2"/>
  <c r="N968" i="2"/>
  <c r="M968" i="2"/>
  <c r="L968" i="2"/>
  <c r="K968" i="2"/>
  <c r="J968" i="2"/>
  <c r="I968" i="2"/>
  <c r="H968" i="2"/>
  <c r="G968" i="2"/>
  <c r="F968" i="2"/>
  <c r="E968" i="2"/>
  <c r="D968" i="2"/>
  <c r="C968" i="2"/>
  <c r="B968" i="2"/>
  <c r="A968" i="2"/>
  <c r="P967" i="2"/>
  <c r="O967" i="2"/>
  <c r="N967" i="2"/>
  <c r="M967" i="2"/>
  <c r="L967" i="2"/>
  <c r="K967" i="2"/>
  <c r="J967" i="2"/>
  <c r="I967" i="2"/>
  <c r="H967" i="2"/>
  <c r="G967" i="2"/>
  <c r="F967" i="2"/>
  <c r="E967" i="2"/>
  <c r="D967" i="2"/>
  <c r="C967" i="2"/>
  <c r="B967" i="2"/>
  <c r="A967" i="2"/>
  <c r="P966" i="2"/>
  <c r="O966" i="2"/>
  <c r="N966" i="2"/>
  <c r="M966" i="2"/>
  <c r="L966" i="2"/>
  <c r="K966" i="2"/>
  <c r="J966" i="2"/>
  <c r="I966" i="2"/>
  <c r="H966" i="2"/>
  <c r="G966" i="2"/>
  <c r="F966" i="2"/>
  <c r="E966" i="2"/>
  <c r="D966" i="2"/>
  <c r="C966" i="2"/>
  <c r="B966" i="2"/>
  <c r="A966" i="2"/>
  <c r="P965" i="2"/>
  <c r="O965" i="2"/>
  <c r="N965" i="2"/>
  <c r="M965" i="2"/>
  <c r="L965" i="2"/>
  <c r="K965" i="2"/>
  <c r="J965" i="2"/>
  <c r="I965" i="2"/>
  <c r="H965" i="2"/>
  <c r="G965" i="2"/>
  <c r="F965" i="2"/>
  <c r="E965" i="2"/>
  <c r="D965" i="2"/>
  <c r="C965" i="2"/>
  <c r="B965" i="2"/>
  <c r="A965" i="2"/>
  <c r="P964" i="2"/>
  <c r="O964" i="2"/>
  <c r="N964" i="2"/>
  <c r="M964" i="2"/>
  <c r="L964" i="2"/>
  <c r="K964" i="2"/>
  <c r="J964" i="2"/>
  <c r="I964" i="2"/>
  <c r="H964" i="2"/>
  <c r="G964" i="2"/>
  <c r="F964" i="2"/>
  <c r="E964" i="2"/>
  <c r="D964" i="2"/>
  <c r="C964" i="2"/>
  <c r="B964" i="2"/>
  <c r="A964" i="2"/>
  <c r="P963" i="2"/>
  <c r="O963" i="2"/>
  <c r="N963" i="2"/>
  <c r="M963" i="2"/>
  <c r="L963" i="2"/>
  <c r="K963" i="2"/>
  <c r="J963" i="2"/>
  <c r="I963" i="2"/>
  <c r="H963" i="2"/>
  <c r="G963" i="2"/>
  <c r="F963" i="2"/>
  <c r="E963" i="2"/>
  <c r="D963" i="2"/>
  <c r="C963" i="2"/>
  <c r="B963" i="2"/>
  <c r="A963" i="2"/>
  <c r="P962" i="2"/>
  <c r="O962" i="2"/>
  <c r="N962" i="2"/>
  <c r="M962" i="2"/>
  <c r="L962" i="2"/>
  <c r="K962" i="2"/>
  <c r="J962" i="2"/>
  <c r="I962" i="2"/>
  <c r="H962" i="2"/>
  <c r="G962" i="2"/>
  <c r="F962" i="2"/>
  <c r="E962" i="2"/>
  <c r="D962" i="2"/>
  <c r="C962" i="2"/>
  <c r="B962" i="2"/>
  <c r="A962" i="2"/>
  <c r="P961" i="2"/>
  <c r="O961" i="2"/>
  <c r="N961" i="2"/>
  <c r="M961" i="2"/>
  <c r="L961" i="2"/>
  <c r="K961" i="2"/>
  <c r="J961" i="2"/>
  <c r="I961" i="2"/>
  <c r="H961" i="2"/>
  <c r="G961" i="2"/>
  <c r="F961" i="2"/>
  <c r="E961" i="2"/>
  <c r="D961" i="2"/>
  <c r="C961" i="2"/>
  <c r="B961" i="2"/>
  <c r="A961" i="2"/>
  <c r="P960" i="2"/>
  <c r="O960" i="2"/>
  <c r="N960" i="2"/>
  <c r="M960" i="2"/>
  <c r="L960" i="2"/>
  <c r="K960" i="2"/>
  <c r="J960" i="2"/>
  <c r="I960" i="2"/>
  <c r="H960" i="2"/>
  <c r="G960" i="2"/>
  <c r="F960" i="2"/>
  <c r="E960" i="2"/>
  <c r="D960" i="2"/>
  <c r="C960" i="2"/>
  <c r="B960" i="2"/>
  <c r="A960" i="2"/>
  <c r="P959" i="2"/>
  <c r="O959" i="2"/>
  <c r="N959" i="2"/>
  <c r="M959" i="2"/>
  <c r="L959" i="2"/>
  <c r="K959" i="2"/>
  <c r="J959" i="2"/>
  <c r="I959" i="2"/>
  <c r="H959" i="2"/>
  <c r="G959" i="2"/>
  <c r="F959" i="2"/>
  <c r="E959" i="2"/>
  <c r="D959" i="2"/>
  <c r="C959" i="2"/>
  <c r="B959" i="2"/>
  <c r="A959" i="2"/>
  <c r="P958" i="2"/>
  <c r="O958" i="2"/>
  <c r="N958" i="2"/>
  <c r="M958" i="2"/>
  <c r="L958" i="2"/>
  <c r="K958" i="2"/>
  <c r="J958" i="2"/>
  <c r="I958" i="2"/>
  <c r="H958" i="2"/>
  <c r="G958" i="2"/>
  <c r="F958" i="2"/>
  <c r="E958" i="2"/>
  <c r="D958" i="2"/>
  <c r="C958" i="2"/>
  <c r="B958" i="2"/>
  <c r="A958" i="2"/>
  <c r="P957" i="2"/>
  <c r="O957" i="2"/>
  <c r="N957" i="2"/>
  <c r="M957" i="2"/>
  <c r="L957" i="2"/>
  <c r="K957" i="2"/>
  <c r="J957" i="2"/>
  <c r="I957" i="2"/>
  <c r="H957" i="2"/>
  <c r="G957" i="2"/>
  <c r="F957" i="2"/>
  <c r="E957" i="2"/>
  <c r="D957" i="2"/>
  <c r="C957" i="2"/>
  <c r="B957" i="2"/>
  <c r="A957" i="2"/>
  <c r="P956" i="2"/>
  <c r="O956" i="2"/>
  <c r="N956" i="2"/>
  <c r="M956" i="2"/>
  <c r="L956" i="2"/>
  <c r="K956" i="2"/>
  <c r="J956" i="2"/>
  <c r="I956" i="2"/>
  <c r="H956" i="2"/>
  <c r="G956" i="2"/>
  <c r="F956" i="2"/>
  <c r="E956" i="2"/>
  <c r="D956" i="2"/>
  <c r="C956" i="2"/>
  <c r="B956" i="2"/>
  <c r="A956" i="2"/>
  <c r="P955" i="2"/>
  <c r="O955" i="2"/>
  <c r="N955" i="2"/>
  <c r="M955" i="2"/>
  <c r="L955" i="2"/>
  <c r="K955" i="2"/>
  <c r="J955" i="2"/>
  <c r="I955" i="2"/>
  <c r="H955" i="2"/>
  <c r="G955" i="2"/>
  <c r="F955" i="2"/>
  <c r="E955" i="2"/>
  <c r="D955" i="2"/>
  <c r="C955" i="2"/>
  <c r="B955" i="2"/>
  <c r="A955" i="2"/>
  <c r="P954" i="2"/>
  <c r="O954" i="2"/>
  <c r="N954" i="2"/>
  <c r="M954" i="2"/>
  <c r="L954" i="2"/>
  <c r="K954" i="2"/>
  <c r="J954" i="2"/>
  <c r="I954" i="2"/>
  <c r="H954" i="2"/>
  <c r="G954" i="2"/>
  <c r="F954" i="2"/>
  <c r="E954" i="2"/>
  <c r="D954" i="2"/>
  <c r="C954" i="2"/>
  <c r="B954" i="2"/>
  <c r="A954" i="2"/>
  <c r="P953" i="2"/>
  <c r="O953" i="2"/>
  <c r="N953" i="2"/>
  <c r="M953" i="2"/>
  <c r="L953" i="2"/>
  <c r="K953" i="2"/>
  <c r="J953" i="2"/>
  <c r="I953" i="2"/>
  <c r="H953" i="2"/>
  <c r="G953" i="2"/>
  <c r="F953" i="2"/>
  <c r="E953" i="2"/>
  <c r="D953" i="2"/>
  <c r="C953" i="2"/>
  <c r="B953" i="2"/>
  <c r="A953" i="2"/>
  <c r="P952" i="2"/>
  <c r="O952" i="2"/>
  <c r="N952" i="2"/>
  <c r="M952" i="2"/>
  <c r="L952" i="2"/>
  <c r="K952" i="2"/>
  <c r="J952" i="2"/>
  <c r="I952" i="2"/>
  <c r="H952" i="2"/>
  <c r="G952" i="2"/>
  <c r="F952" i="2"/>
  <c r="E952" i="2"/>
  <c r="D952" i="2"/>
  <c r="C952" i="2"/>
  <c r="B952" i="2"/>
  <c r="A952" i="2"/>
  <c r="P951" i="2"/>
  <c r="O951" i="2"/>
  <c r="N951" i="2"/>
  <c r="M951" i="2"/>
  <c r="L951" i="2"/>
  <c r="K951" i="2"/>
  <c r="J951" i="2"/>
  <c r="I951" i="2"/>
  <c r="H951" i="2"/>
  <c r="G951" i="2"/>
  <c r="F951" i="2"/>
  <c r="E951" i="2"/>
  <c r="D951" i="2"/>
  <c r="C951" i="2"/>
  <c r="B951" i="2"/>
  <c r="A951" i="2"/>
  <c r="P950" i="2"/>
  <c r="O950" i="2"/>
  <c r="N950" i="2"/>
  <c r="M950" i="2"/>
  <c r="L950" i="2"/>
  <c r="K950" i="2"/>
  <c r="J950" i="2"/>
  <c r="I950" i="2"/>
  <c r="H950" i="2"/>
  <c r="G950" i="2"/>
  <c r="F950" i="2"/>
  <c r="E950" i="2"/>
  <c r="D950" i="2"/>
  <c r="C950" i="2"/>
  <c r="B950" i="2"/>
  <c r="A950" i="2"/>
  <c r="P949" i="2"/>
  <c r="O949" i="2"/>
  <c r="N949" i="2"/>
  <c r="M949" i="2"/>
  <c r="L949" i="2"/>
  <c r="K949" i="2"/>
  <c r="J949" i="2"/>
  <c r="I949" i="2"/>
  <c r="H949" i="2"/>
  <c r="G949" i="2"/>
  <c r="F949" i="2"/>
  <c r="E949" i="2"/>
  <c r="D949" i="2"/>
  <c r="C949" i="2"/>
  <c r="B949" i="2"/>
  <c r="A949" i="2"/>
  <c r="P948" i="2"/>
  <c r="O948" i="2"/>
  <c r="N948" i="2"/>
  <c r="M948" i="2"/>
  <c r="L948" i="2"/>
  <c r="K948" i="2"/>
  <c r="J948" i="2"/>
  <c r="I948" i="2"/>
  <c r="H948" i="2"/>
  <c r="G948" i="2"/>
  <c r="F948" i="2"/>
  <c r="E948" i="2"/>
  <c r="D948" i="2"/>
  <c r="C948" i="2"/>
  <c r="B948" i="2"/>
  <c r="A948" i="2"/>
  <c r="P947" i="2"/>
  <c r="O947" i="2"/>
  <c r="N947" i="2"/>
  <c r="M947" i="2"/>
  <c r="L947" i="2"/>
  <c r="K947" i="2"/>
  <c r="J947" i="2"/>
  <c r="I947" i="2"/>
  <c r="H947" i="2"/>
  <c r="G947" i="2"/>
  <c r="F947" i="2"/>
  <c r="E947" i="2"/>
  <c r="D947" i="2"/>
  <c r="C947" i="2"/>
  <c r="B947" i="2"/>
  <c r="A947" i="2"/>
  <c r="P946" i="2"/>
  <c r="O946" i="2"/>
  <c r="N946" i="2"/>
  <c r="M946" i="2"/>
  <c r="L946" i="2"/>
  <c r="K946" i="2"/>
  <c r="J946" i="2"/>
  <c r="I946" i="2"/>
  <c r="H946" i="2"/>
  <c r="G946" i="2"/>
  <c r="F946" i="2"/>
  <c r="E946" i="2"/>
  <c r="D946" i="2"/>
  <c r="C946" i="2"/>
  <c r="B946" i="2"/>
  <c r="A946" i="2"/>
  <c r="P945" i="2"/>
  <c r="O945" i="2"/>
  <c r="N945" i="2"/>
  <c r="M945" i="2"/>
  <c r="L945" i="2"/>
  <c r="K945" i="2"/>
  <c r="J945" i="2"/>
  <c r="I945" i="2"/>
  <c r="H945" i="2"/>
  <c r="G945" i="2"/>
  <c r="F945" i="2"/>
  <c r="E945" i="2"/>
  <c r="D945" i="2"/>
  <c r="C945" i="2"/>
  <c r="B945" i="2"/>
  <c r="A945" i="2"/>
  <c r="P944" i="2"/>
  <c r="O944" i="2"/>
  <c r="N944" i="2"/>
  <c r="M944" i="2"/>
  <c r="L944" i="2"/>
  <c r="K944" i="2"/>
  <c r="J944" i="2"/>
  <c r="I944" i="2"/>
  <c r="H944" i="2"/>
  <c r="G944" i="2"/>
  <c r="F944" i="2"/>
  <c r="E944" i="2"/>
  <c r="D944" i="2"/>
  <c r="C944" i="2"/>
  <c r="B944" i="2"/>
  <c r="A944" i="2"/>
  <c r="P943" i="2"/>
  <c r="O943" i="2"/>
  <c r="N943" i="2"/>
  <c r="M943" i="2"/>
  <c r="L943" i="2"/>
  <c r="K943" i="2"/>
  <c r="J943" i="2"/>
  <c r="I943" i="2"/>
  <c r="H943" i="2"/>
  <c r="G943" i="2"/>
  <c r="F943" i="2"/>
  <c r="E943" i="2"/>
  <c r="D943" i="2"/>
  <c r="C943" i="2"/>
  <c r="B943" i="2"/>
  <c r="A943" i="2"/>
  <c r="P942" i="2"/>
  <c r="O942" i="2"/>
  <c r="N942" i="2"/>
  <c r="M942" i="2"/>
  <c r="L942" i="2"/>
  <c r="K942" i="2"/>
  <c r="J942" i="2"/>
  <c r="I942" i="2"/>
  <c r="H942" i="2"/>
  <c r="G942" i="2"/>
  <c r="F942" i="2"/>
  <c r="E942" i="2"/>
  <c r="D942" i="2"/>
  <c r="C942" i="2"/>
  <c r="B942" i="2"/>
  <c r="A942" i="2"/>
  <c r="P941" i="2"/>
  <c r="O941" i="2"/>
  <c r="N941" i="2"/>
  <c r="M941" i="2"/>
  <c r="L941" i="2"/>
  <c r="K941" i="2"/>
  <c r="J941" i="2"/>
  <c r="I941" i="2"/>
  <c r="H941" i="2"/>
  <c r="G941" i="2"/>
  <c r="F941" i="2"/>
  <c r="E941" i="2"/>
  <c r="D941" i="2"/>
  <c r="C941" i="2"/>
  <c r="B941" i="2"/>
  <c r="A941" i="2"/>
  <c r="P940" i="2"/>
  <c r="O940" i="2"/>
  <c r="N940" i="2"/>
  <c r="M940" i="2"/>
  <c r="L940" i="2"/>
  <c r="K940" i="2"/>
  <c r="J940" i="2"/>
  <c r="I940" i="2"/>
  <c r="H940" i="2"/>
  <c r="G940" i="2"/>
  <c r="F940" i="2"/>
  <c r="E940" i="2"/>
  <c r="D940" i="2"/>
  <c r="C940" i="2"/>
  <c r="B940" i="2"/>
  <c r="A940" i="2"/>
  <c r="P939" i="2"/>
  <c r="O939" i="2"/>
  <c r="N939" i="2"/>
  <c r="M939" i="2"/>
  <c r="L939" i="2"/>
  <c r="K939" i="2"/>
  <c r="J939" i="2"/>
  <c r="I939" i="2"/>
  <c r="H939" i="2"/>
  <c r="G939" i="2"/>
  <c r="F939" i="2"/>
  <c r="E939" i="2"/>
  <c r="D939" i="2"/>
  <c r="C939" i="2"/>
  <c r="B939" i="2"/>
  <c r="A939" i="2"/>
  <c r="P938" i="2"/>
  <c r="O938" i="2"/>
  <c r="N938" i="2"/>
  <c r="M938" i="2"/>
  <c r="L938" i="2"/>
  <c r="K938" i="2"/>
  <c r="J938" i="2"/>
  <c r="I938" i="2"/>
  <c r="H938" i="2"/>
  <c r="G938" i="2"/>
  <c r="F938" i="2"/>
  <c r="E938" i="2"/>
  <c r="D938" i="2"/>
  <c r="C938" i="2"/>
  <c r="B938" i="2"/>
  <c r="A938" i="2"/>
  <c r="P937" i="2"/>
  <c r="O937" i="2"/>
  <c r="N937" i="2"/>
  <c r="M937" i="2"/>
  <c r="L937" i="2"/>
  <c r="K937" i="2"/>
  <c r="J937" i="2"/>
  <c r="I937" i="2"/>
  <c r="H937" i="2"/>
  <c r="G937" i="2"/>
  <c r="F937" i="2"/>
  <c r="E937" i="2"/>
  <c r="D937" i="2"/>
  <c r="C937" i="2"/>
  <c r="B937" i="2"/>
  <c r="A937" i="2"/>
  <c r="P936" i="2"/>
  <c r="O936" i="2"/>
  <c r="N936" i="2"/>
  <c r="M936" i="2"/>
  <c r="L936" i="2"/>
  <c r="K936" i="2"/>
  <c r="J936" i="2"/>
  <c r="I936" i="2"/>
  <c r="H936" i="2"/>
  <c r="G936" i="2"/>
  <c r="F936" i="2"/>
  <c r="E936" i="2"/>
  <c r="D936" i="2"/>
  <c r="C936" i="2"/>
  <c r="B936" i="2"/>
  <c r="A936" i="2"/>
  <c r="P935" i="2"/>
  <c r="O935" i="2"/>
  <c r="N935" i="2"/>
  <c r="M935" i="2"/>
  <c r="L935" i="2"/>
  <c r="K935" i="2"/>
  <c r="J935" i="2"/>
  <c r="I935" i="2"/>
  <c r="H935" i="2"/>
  <c r="G935" i="2"/>
  <c r="F935" i="2"/>
  <c r="E935" i="2"/>
  <c r="D935" i="2"/>
  <c r="C935" i="2"/>
  <c r="B935" i="2"/>
  <c r="A935" i="2"/>
  <c r="P934" i="2"/>
  <c r="O934" i="2"/>
  <c r="N934" i="2"/>
  <c r="M934" i="2"/>
  <c r="L934" i="2"/>
  <c r="K934" i="2"/>
  <c r="J934" i="2"/>
  <c r="I934" i="2"/>
  <c r="H934" i="2"/>
  <c r="G934" i="2"/>
  <c r="F934" i="2"/>
  <c r="E934" i="2"/>
  <c r="D934" i="2"/>
  <c r="C934" i="2"/>
  <c r="B934" i="2"/>
  <c r="A934" i="2"/>
  <c r="P933" i="2"/>
  <c r="O933" i="2"/>
  <c r="N933" i="2"/>
  <c r="M933" i="2"/>
  <c r="L933" i="2"/>
  <c r="K933" i="2"/>
  <c r="J933" i="2"/>
  <c r="I933" i="2"/>
  <c r="H933" i="2"/>
  <c r="G933" i="2"/>
  <c r="F933" i="2"/>
  <c r="E933" i="2"/>
  <c r="D933" i="2"/>
  <c r="C933" i="2"/>
  <c r="B933" i="2"/>
  <c r="A933" i="2"/>
  <c r="P932" i="2"/>
  <c r="O932" i="2"/>
  <c r="N932" i="2"/>
  <c r="M932" i="2"/>
  <c r="L932" i="2"/>
  <c r="K932" i="2"/>
  <c r="J932" i="2"/>
  <c r="I932" i="2"/>
  <c r="H932" i="2"/>
  <c r="G932" i="2"/>
  <c r="F932" i="2"/>
  <c r="E932" i="2"/>
  <c r="D932" i="2"/>
  <c r="C932" i="2"/>
  <c r="B932" i="2"/>
  <c r="A932" i="2"/>
  <c r="P931" i="2"/>
  <c r="O931" i="2"/>
  <c r="N931" i="2"/>
  <c r="M931" i="2"/>
  <c r="L931" i="2"/>
  <c r="K931" i="2"/>
  <c r="J931" i="2"/>
  <c r="I931" i="2"/>
  <c r="H931" i="2"/>
  <c r="G931" i="2"/>
  <c r="F931" i="2"/>
  <c r="E931" i="2"/>
  <c r="D931" i="2"/>
  <c r="C931" i="2"/>
  <c r="B931" i="2"/>
  <c r="A931" i="2"/>
  <c r="P930" i="2"/>
  <c r="O930" i="2"/>
  <c r="N930" i="2"/>
  <c r="M930" i="2"/>
  <c r="L930" i="2"/>
  <c r="K930" i="2"/>
  <c r="J930" i="2"/>
  <c r="I930" i="2"/>
  <c r="H930" i="2"/>
  <c r="G930" i="2"/>
  <c r="F930" i="2"/>
  <c r="E930" i="2"/>
  <c r="D930" i="2"/>
  <c r="C930" i="2"/>
  <c r="B930" i="2"/>
  <c r="A930" i="2"/>
  <c r="P929" i="2"/>
  <c r="O929" i="2"/>
  <c r="N929" i="2"/>
  <c r="M929" i="2"/>
  <c r="L929" i="2"/>
  <c r="K929" i="2"/>
  <c r="J929" i="2"/>
  <c r="I929" i="2"/>
  <c r="H929" i="2"/>
  <c r="G929" i="2"/>
  <c r="F929" i="2"/>
  <c r="E929" i="2"/>
  <c r="D929" i="2"/>
  <c r="C929" i="2"/>
  <c r="B929" i="2"/>
  <c r="A929" i="2"/>
  <c r="P928" i="2"/>
  <c r="O928" i="2"/>
  <c r="N928" i="2"/>
  <c r="M928" i="2"/>
  <c r="L928" i="2"/>
  <c r="K928" i="2"/>
  <c r="J928" i="2"/>
  <c r="I928" i="2"/>
  <c r="H928" i="2"/>
  <c r="G928" i="2"/>
  <c r="F928" i="2"/>
  <c r="E928" i="2"/>
  <c r="D928" i="2"/>
  <c r="C928" i="2"/>
  <c r="B928" i="2"/>
  <c r="A928" i="2"/>
  <c r="P927" i="2"/>
  <c r="O927" i="2"/>
  <c r="N927" i="2"/>
  <c r="M927" i="2"/>
  <c r="L927" i="2"/>
  <c r="K927" i="2"/>
  <c r="J927" i="2"/>
  <c r="I927" i="2"/>
  <c r="H927" i="2"/>
  <c r="G927" i="2"/>
  <c r="F927" i="2"/>
  <c r="E927" i="2"/>
  <c r="D927" i="2"/>
  <c r="C927" i="2"/>
  <c r="B927" i="2"/>
  <c r="A927" i="2"/>
  <c r="P926" i="2"/>
  <c r="O926" i="2"/>
  <c r="N926" i="2"/>
  <c r="M926" i="2"/>
  <c r="L926" i="2"/>
  <c r="K926" i="2"/>
  <c r="J926" i="2"/>
  <c r="I926" i="2"/>
  <c r="H926" i="2"/>
  <c r="G926" i="2"/>
  <c r="F926" i="2"/>
  <c r="E926" i="2"/>
  <c r="D926" i="2"/>
  <c r="C926" i="2"/>
  <c r="B926" i="2"/>
  <c r="A926" i="2"/>
  <c r="P925" i="2"/>
  <c r="O925" i="2"/>
  <c r="N925" i="2"/>
  <c r="M925" i="2"/>
  <c r="L925" i="2"/>
  <c r="K925" i="2"/>
  <c r="J925" i="2"/>
  <c r="I925" i="2"/>
  <c r="H925" i="2"/>
  <c r="G925" i="2"/>
  <c r="F925" i="2"/>
  <c r="E925" i="2"/>
  <c r="D925" i="2"/>
  <c r="C925" i="2"/>
  <c r="B925" i="2"/>
  <c r="A925" i="2"/>
  <c r="P924" i="2"/>
  <c r="O924" i="2"/>
  <c r="N924" i="2"/>
  <c r="M924" i="2"/>
  <c r="L924" i="2"/>
  <c r="K924" i="2"/>
  <c r="J924" i="2"/>
  <c r="I924" i="2"/>
  <c r="H924" i="2"/>
  <c r="G924" i="2"/>
  <c r="F924" i="2"/>
  <c r="E924" i="2"/>
  <c r="D924" i="2"/>
  <c r="C924" i="2"/>
  <c r="B924" i="2"/>
  <c r="A924" i="2"/>
  <c r="P923" i="2"/>
  <c r="O923" i="2"/>
  <c r="N923" i="2"/>
  <c r="M923" i="2"/>
  <c r="L923" i="2"/>
  <c r="K923" i="2"/>
  <c r="J923" i="2"/>
  <c r="I923" i="2"/>
  <c r="H923" i="2"/>
  <c r="G923" i="2"/>
  <c r="F923" i="2"/>
  <c r="E923" i="2"/>
  <c r="D923" i="2"/>
  <c r="C923" i="2"/>
  <c r="B923" i="2"/>
  <c r="A923" i="2"/>
  <c r="P922" i="2"/>
  <c r="O922" i="2"/>
  <c r="N922" i="2"/>
  <c r="M922" i="2"/>
  <c r="L922" i="2"/>
  <c r="K922" i="2"/>
  <c r="J922" i="2"/>
  <c r="I922" i="2"/>
  <c r="H922" i="2"/>
  <c r="G922" i="2"/>
  <c r="F922" i="2"/>
  <c r="E922" i="2"/>
  <c r="D922" i="2"/>
  <c r="C922" i="2"/>
  <c r="B922" i="2"/>
  <c r="A922" i="2"/>
  <c r="P921" i="2"/>
  <c r="O921" i="2"/>
  <c r="N921" i="2"/>
  <c r="M921" i="2"/>
  <c r="L921" i="2"/>
  <c r="K921" i="2"/>
  <c r="J921" i="2"/>
  <c r="I921" i="2"/>
  <c r="H921" i="2"/>
  <c r="G921" i="2"/>
  <c r="F921" i="2"/>
  <c r="E921" i="2"/>
  <c r="D921" i="2"/>
  <c r="C921" i="2"/>
  <c r="B921" i="2"/>
  <c r="A921" i="2"/>
  <c r="P920" i="2"/>
  <c r="O920" i="2"/>
  <c r="N920" i="2"/>
  <c r="M920" i="2"/>
  <c r="L920" i="2"/>
  <c r="K920" i="2"/>
  <c r="J920" i="2"/>
  <c r="I920" i="2"/>
  <c r="H920" i="2"/>
  <c r="G920" i="2"/>
  <c r="F920" i="2"/>
  <c r="E920" i="2"/>
  <c r="D920" i="2"/>
  <c r="C920" i="2"/>
  <c r="B920" i="2"/>
  <c r="A920" i="2"/>
  <c r="P919" i="2"/>
  <c r="O919" i="2"/>
  <c r="N919" i="2"/>
  <c r="M919" i="2"/>
  <c r="L919" i="2"/>
  <c r="K919" i="2"/>
  <c r="J919" i="2"/>
  <c r="I919" i="2"/>
  <c r="H919" i="2"/>
  <c r="G919" i="2"/>
  <c r="F919" i="2"/>
  <c r="E919" i="2"/>
  <c r="D919" i="2"/>
  <c r="C919" i="2"/>
  <c r="B919" i="2"/>
  <c r="A919" i="2"/>
  <c r="P918" i="2"/>
  <c r="O918" i="2"/>
  <c r="N918" i="2"/>
  <c r="M918" i="2"/>
  <c r="L918" i="2"/>
  <c r="K918" i="2"/>
  <c r="J918" i="2"/>
  <c r="I918" i="2"/>
  <c r="H918" i="2"/>
  <c r="G918" i="2"/>
  <c r="F918" i="2"/>
  <c r="E918" i="2"/>
  <c r="D918" i="2"/>
  <c r="C918" i="2"/>
  <c r="B918" i="2"/>
  <c r="A918" i="2"/>
  <c r="P917" i="2"/>
  <c r="O917" i="2"/>
  <c r="N917" i="2"/>
  <c r="M917" i="2"/>
  <c r="L917" i="2"/>
  <c r="K917" i="2"/>
  <c r="J917" i="2"/>
  <c r="I917" i="2"/>
  <c r="H917" i="2"/>
  <c r="G917" i="2"/>
  <c r="F917" i="2"/>
  <c r="E917" i="2"/>
  <c r="D917" i="2"/>
  <c r="C917" i="2"/>
  <c r="B917" i="2"/>
  <c r="A917" i="2"/>
  <c r="P916" i="2"/>
  <c r="O916" i="2"/>
  <c r="N916" i="2"/>
  <c r="M916" i="2"/>
  <c r="L916" i="2"/>
  <c r="K916" i="2"/>
  <c r="J916" i="2"/>
  <c r="I916" i="2"/>
  <c r="H916" i="2"/>
  <c r="G916" i="2"/>
  <c r="F916" i="2"/>
  <c r="E916" i="2"/>
  <c r="D916" i="2"/>
  <c r="C916" i="2"/>
  <c r="B916" i="2"/>
  <c r="A916" i="2"/>
  <c r="P915" i="2"/>
  <c r="O915" i="2"/>
  <c r="N915" i="2"/>
  <c r="M915" i="2"/>
  <c r="L915" i="2"/>
  <c r="K915" i="2"/>
  <c r="J915" i="2"/>
  <c r="I915" i="2"/>
  <c r="H915" i="2"/>
  <c r="G915" i="2"/>
  <c r="F915" i="2"/>
  <c r="E915" i="2"/>
  <c r="D915" i="2"/>
  <c r="C915" i="2"/>
  <c r="B915" i="2"/>
  <c r="A915" i="2"/>
  <c r="P914" i="2"/>
  <c r="O914" i="2"/>
  <c r="N914" i="2"/>
  <c r="M914" i="2"/>
  <c r="L914" i="2"/>
  <c r="K914" i="2"/>
  <c r="J914" i="2"/>
  <c r="I914" i="2"/>
  <c r="H914" i="2"/>
  <c r="G914" i="2"/>
  <c r="F914" i="2"/>
  <c r="E914" i="2"/>
  <c r="D914" i="2"/>
  <c r="C914" i="2"/>
  <c r="B914" i="2"/>
  <c r="A914" i="2"/>
  <c r="P913" i="2"/>
  <c r="O913" i="2"/>
  <c r="N913" i="2"/>
  <c r="M913" i="2"/>
  <c r="L913" i="2"/>
  <c r="K913" i="2"/>
  <c r="J913" i="2"/>
  <c r="I913" i="2"/>
  <c r="H913" i="2"/>
  <c r="G913" i="2"/>
  <c r="F913" i="2"/>
  <c r="E913" i="2"/>
  <c r="D913" i="2"/>
  <c r="C913" i="2"/>
  <c r="B913" i="2"/>
  <c r="A913" i="2"/>
  <c r="P912" i="2"/>
  <c r="O912" i="2"/>
  <c r="N912" i="2"/>
  <c r="M912" i="2"/>
  <c r="L912" i="2"/>
  <c r="K912" i="2"/>
  <c r="J912" i="2"/>
  <c r="I912" i="2"/>
  <c r="H912" i="2"/>
  <c r="G912" i="2"/>
  <c r="F912" i="2"/>
  <c r="E912" i="2"/>
  <c r="D912" i="2"/>
  <c r="C912" i="2"/>
  <c r="B912" i="2"/>
  <c r="A912" i="2"/>
  <c r="P911" i="2"/>
  <c r="O911" i="2"/>
  <c r="N911" i="2"/>
  <c r="M911" i="2"/>
  <c r="L911" i="2"/>
  <c r="K911" i="2"/>
  <c r="J911" i="2"/>
  <c r="I911" i="2"/>
  <c r="H911" i="2"/>
  <c r="G911" i="2"/>
  <c r="F911" i="2"/>
  <c r="E911" i="2"/>
  <c r="D911" i="2"/>
  <c r="C911" i="2"/>
  <c r="B911" i="2"/>
  <c r="A911" i="2"/>
  <c r="P910" i="2"/>
  <c r="O910" i="2"/>
  <c r="N910" i="2"/>
  <c r="M910" i="2"/>
  <c r="L910" i="2"/>
  <c r="K910" i="2"/>
  <c r="J910" i="2"/>
  <c r="I910" i="2"/>
  <c r="H910" i="2"/>
  <c r="G910" i="2"/>
  <c r="F910" i="2"/>
  <c r="E910" i="2"/>
  <c r="D910" i="2"/>
  <c r="C910" i="2"/>
  <c r="B910" i="2"/>
  <c r="A910" i="2"/>
  <c r="P909" i="2"/>
  <c r="O909" i="2"/>
  <c r="N909" i="2"/>
  <c r="M909" i="2"/>
  <c r="L909" i="2"/>
  <c r="K909" i="2"/>
  <c r="J909" i="2"/>
  <c r="I909" i="2"/>
  <c r="H909" i="2"/>
  <c r="G909" i="2"/>
  <c r="F909" i="2"/>
  <c r="E909" i="2"/>
  <c r="D909" i="2"/>
  <c r="C909" i="2"/>
  <c r="B909" i="2"/>
  <c r="A909" i="2"/>
  <c r="P908" i="2"/>
  <c r="O908" i="2"/>
  <c r="N908" i="2"/>
  <c r="M908" i="2"/>
  <c r="L908" i="2"/>
  <c r="K908" i="2"/>
  <c r="J908" i="2"/>
  <c r="I908" i="2"/>
  <c r="H908" i="2"/>
  <c r="G908" i="2"/>
  <c r="F908" i="2"/>
  <c r="E908" i="2"/>
  <c r="D908" i="2"/>
  <c r="C908" i="2"/>
  <c r="B908" i="2"/>
  <c r="A908" i="2"/>
  <c r="P907" i="2"/>
  <c r="O907" i="2"/>
  <c r="N907" i="2"/>
  <c r="M907" i="2"/>
  <c r="L907" i="2"/>
  <c r="K907" i="2"/>
  <c r="J907" i="2"/>
  <c r="I907" i="2"/>
  <c r="H907" i="2"/>
  <c r="G907" i="2"/>
  <c r="F907" i="2"/>
  <c r="E907" i="2"/>
  <c r="D907" i="2"/>
  <c r="C907" i="2"/>
  <c r="B907" i="2"/>
  <c r="A907" i="2"/>
  <c r="P906" i="2"/>
  <c r="O906" i="2"/>
  <c r="N906" i="2"/>
  <c r="M906" i="2"/>
  <c r="L906" i="2"/>
  <c r="K906" i="2"/>
  <c r="J906" i="2"/>
  <c r="I906" i="2"/>
  <c r="H906" i="2"/>
  <c r="G906" i="2"/>
  <c r="F906" i="2"/>
  <c r="E906" i="2"/>
  <c r="D906" i="2"/>
  <c r="C906" i="2"/>
  <c r="B906" i="2"/>
  <c r="A906" i="2"/>
  <c r="P905" i="2"/>
  <c r="O905" i="2"/>
  <c r="N905" i="2"/>
  <c r="M905" i="2"/>
  <c r="L905" i="2"/>
  <c r="K905" i="2"/>
  <c r="J905" i="2"/>
  <c r="I905" i="2"/>
  <c r="H905" i="2"/>
  <c r="G905" i="2"/>
  <c r="F905" i="2"/>
  <c r="E905" i="2"/>
  <c r="D905" i="2"/>
  <c r="C905" i="2"/>
  <c r="B905" i="2"/>
  <c r="A905" i="2"/>
  <c r="P904" i="2"/>
  <c r="O904" i="2"/>
  <c r="N904" i="2"/>
  <c r="M904" i="2"/>
  <c r="L904" i="2"/>
  <c r="K904" i="2"/>
  <c r="J904" i="2"/>
  <c r="I904" i="2"/>
  <c r="H904" i="2"/>
  <c r="G904" i="2"/>
  <c r="F904" i="2"/>
  <c r="E904" i="2"/>
  <c r="D904" i="2"/>
  <c r="C904" i="2"/>
  <c r="B904" i="2"/>
  <c r="A904" i="2"/>
  <c r="P903" i="2"/>
  <c r="O903" i="2"/>
  <c r="N903" i="2"/>
  <c r="M903" i="2"/>
  <c r="L903" i="2"/>
  <c r="K903" i="2"/>
  <c r="J903" i="2"/>
  <c r="I903" i="2"/>
  <c r="H903" i="2"/>
  <c r="G903" i="2"/>
  <c r="F903" i="2"/>
  <c r="E903" i="2"/>
  <c r="D903" i="2"/>
  <c r="C903" i="2"/>
  <c r="B903" i="2"/>
  <c r="A903" i="2"/>
  <c r="P902" i="2"/>
  <c r="O902" i="2"/>
  <c r="N902" i="2"/>
  <c r="M902" i="2"/>
  <c r="L902" i="2"/>
  <c r="K902" i="2"/>
  <c r="J902" i="2"/>
  <c r="I902" i="2"/>
  <c r="H902" i="2"/>
  <c r="G902" i="2"/>
  <c r="F902" i="2"/>
  <c r="E902" i="2"/>
  <c r="D902" i="2"/>
  <c r="C902" i="2"/>
  <c r="B902" i="2"/>
  <c r="A902" i="2"/>
  <c r="P901" i="2"/>
  <c r="O901" i="2"/>
  <c r="N901" i="2"/>
  <c r="M901" i="2"/>
  <c r="L901" i="2"/>
  <c r="K901" i="2"/>
  <c r="J901" i="2"/>
  <c r="I901" i="2"/>
  <c r="H901" i="2"/>
  <c r="G901" i="2"/>
  <c r="F901" i="2"/>
  <c r="E901" i="2"/>
  <c r="D901" i="2"/>
  <c r="C901" i="2"/>
  <c r="B901" i="2"/>
  <c r="A901" i="2"/>
  <c r="P900" i="2"/>
  <c r="O900" i="2"/>
  <c r="N900" i="2"/>
  <c r="M900" i="2"/>
  <c r="L900" i="2"/>
  <c r="K900" i="2"/>
  <c r="J900" i="2"/>
  <c r="I900" i="2"/>
  <c r="H900" i="2"/>
  <c r="G900" i="2"/>
  <c r="F900" i="2"/>
  <c r="E900" i="2"/>
  <c r="D900" i="2"/>
  <c r="C900" i="2"/>
  <c r="B900" i="2"/>
  <c r="A900" i="2"/>
  <c r="P899" i="2"/>
  <c r="O899" i="2"/>
  <c r="N899" i="2"/>
  <c r="M899" i="2"/>
  <c r="L899" i="2"/>
  <c r="K899" i="2"/>
  <c r="J899" i="2"/>
  <c r="I899" i="2"/>
  <c r="H899" i="2"/>
  <c r="G899" i="2"/>
  <c r="F899" i="2"/>
  <c r="E899" i="2"/>
  <c r="D899" i="2"/>
  <c r="C899" i="2"/>
  <c r="B899" i="2"/>
  <c r="A899" i="2"/>
  <c r="P898" i="2"/>
  <c r="O898" i="2"/>
  <c r="N898" i="2"/>
  <c r="M898" i="2"/>
  <c r="L898" i="2"/>
  <c r="K898" i="2"/>
  <c r="J898" i="2"/>
  <c r="I898" i="2"/>
  <c r="H898" i="2"/>
  <c r="G898" i="2"/>
  <c r="F898" i="2"/>
  <c r="E898" i="2"/>
  <c r="D898" i="2"/>
  <c r="C898" i="2"/>
  <c r="B898" i="2"/>
  <c r="A898" i="2"/>
  <c r="P897" i="2"/>
  <c r="O897" i="2"/>
  <c r="N897" i="2"/>
  <c r="M897" i="2"/>
  <c r="L897" i="2"/>
  <c r="K897" i="2"/>
  <c r="J897" i="2"/>
  <c r="I897" i="2"/>
  <c r="H897" i="2"/>
  <c r="G897" i="2"/>
  <c r="F897" i="2"/>
  <c r="E897" i="2"/>
  <c r="D897" i="2"/>
  <c r="C897" i="2"/>
  <c r="B897" i="2"/>
  <c r="A897" i="2"/>
  <c r="P896" i="2"/>
  <c r="O896" i="2"/>
  <c r="N896" i="2"/>
  <c r="M896" i="2"/>
  <c r="L896" i="2"/>
  <c r="K896" i="2"/>
  <c r="J896" i="2"/>
  <c r="I896" i="2"/>
  <c r="H896" i="2"/>
  <c r="G896" i="2"/>
  <c r="F896" i="2"/>
  <c r="E896" i="2"/>
  <c r="D896" i="2"/>
  <c r="C896" i="2"/>
  <c r="B896" i="2"/>
  <c r="A896" i="2"/>
  <c r="P895" i="2"/>
  <c r="O895" i="2"/>
  <c r="N895" i="2"/>
  <c r="M895" i="2"/>
  <c r="L895" i="2"/>
  <c r="K895" i="2"/>
  <c r="J895" i="2"/>
  <c r="I895" i="2"/>
  <c r="H895" i="2"/>
  <c r="G895" i="2"/>
  <c r="F895" i="2"/>
  <c r="E895" i="2"/>
  <c r="D895" i="2"/>
  <c r="C895" i="2"/>
  <c r="B895" i="2"/>
  <c r="A895" i="2"/>
  <c r="P894" i="2"/>
  <c r="O894" i="2"/>
  <c r="N894" i="2"/>
  <c r="M894" i="2"/>
  <c r="L894" i="2"/>
  <c r="K894" i="2"/>
  <c r="J894" i="2"/>
  <c r="I894" i="2"/>
  <c r="H894" i="2"/>
  <c r="G894" i="2"/>
  <c r="F894" i="2"/>
  <c r="E894" i="2"/>
  <c r="D894" i="2"/>
  <c r="C894" i="2"/>
  <c r="B894" i="2"/>
  <c r="A894" i="2"/>
  <c r="P893" i="2"/>
  <c r="O893" i="2"/>
  <c r="N893" i="2"/>
  <c r="M893" i="2"/>
  <c r="L893" i="2"/>
  <c r="K893" i="2"/>
  <c r="J893" i="2"/>
  <c r="I893" i="2"/>
  <c r="H893" i="2"/>
  <c r="G893" i="2"/>
  <c r="F893" i="2"/>
  <c r="E893" i="2"/>
  <c r="D893" i="2"/>
  <c r="C893" i="2"/>
  <c r="B893" i="2"/>
  <c r="A893" i="2"/>
  <c r="P892" i="2"/>
  <c r="O892" i="2"/>
  <c r="N892" i="2"/>
  <c r="M892" i="2"/>
  <c r="L892" i="2"/>
  <c r="K892" i="2"/>
  <c r="J892" i="2"/>
  <c r="I892" i="2"/>
  <c r="H892" i="2"/>
  <c r="G892" i="2"/>
  <c r="F892" i="2"/>
  <c r="E892" i="2"/>
  <c r="D892" i="2"/>
  <c r="C892" i="2"/>
  <c r="B892" i="2"/>
  <c r="A892" i="2"/>
  <c r="P891" i="2"/>
  <c r="O891" i="2"/>
  <c r="N891" i="2"/>
  <c r="M891" i="2"/>
  <c r="L891" i="2"/>
  <c r="K891" i="2"/>
  <c r="J891" i="2"/>
  <c r="I891" i="2"/>
  <c r="H891" i="2"/>
  <c r="G891" i="2"/>
  <c r="F891" i="2"/>
  <c r="E891" i="2"/>
  <c r="D891" i="2"/>
  <c r="C891" i="2"/>
  <c r="B891" i="2"/>
  <c r="A891" i="2"/>
  <c r="P890" i="2"/>
  <c r="O890" i="2"/>
  <c r="N890" i="2"/>
  <c r="M890" i="2"/>
  <c r="L890" i="2"/>
  <c r="K890" i="2"/>
  <c r="J890" i="2"/>
  <c r="I890" i="2"/>
  <c r="H890" i="2"/>
  <c r="G890" i="2"/>
  <c r="F890" i="2"/>
  <c r="E890" i="2"/>
  <c r="D890" i="2"/>
  <c r="C890" i="2"/>
  <c r="B890" i="2"/>
  <c r="A890" i="2"/>
  <c r="P889" i="2"/>
  <c r="O889" i="2"/>
  <c r="N889" i="2"/>
  <c r="M889" i="2"/>
  <c r="L889" i="2"/>
  <c r="K889" i="2"/>
  <c r="J889" i="2"/>
  <c r="I889" i="2"/>
  <c r="H889" i="2"/>
  <c r="G889" i="2"/>
  <c r="F889" i="2"/>
  <c r="E889" i="2"/>
  <c r="D889" i="2"/>
  <c r="C889" i="2"/>
  <c r="B889" i="2"/>
  <c r="A889" i="2"/>
  <c r="P888" i="2"/>
  <c r="O888" i="2"/>
  <c r="N888" i="2"/>
  <c r="M888" i="2"/>
  <c r="L888" i="2"/>
  <c r="K888" i="2"/>
  <c r="J888" i="2"/>
  <c r="I888" i="2"/>
  <c r="H888" i="2"/>
  <c r="G888" i="2"/>
  <c r="F888" i="2"/>
  <c r="E888" i="2"/>
  <c r="D888" i="2"/>
  <c r="C888" i="2"/>
  <c r="B888" i="2"/>
  <c r="A888" i="2"/>
  <c r="P887" i="2"/>
  <c r="O887" i="2"/>
  <c r="N887" i="2"/>
  <c r="M887" i="2"/>
  <c r="L887" i="2"/>
  <c r="K887" i="2"/>
  <c r="J887" i="2"/>
  <c r="I887" i="2"/>
  <c r="H887" i="2"/>
  <c r="G887" i="2"/>
  <c r="F887" i="2"/>
  <c r="E887" i="2"/>
  <c r="D887" i="2"/>
  <c r="C887" i="2"/>
  <c r="B887" i="2"/>
  <c r="A887" i="2"/>
  <c r="P886" i="2"/>
  <c r="O886" i="2"/>
  <c r="N886" i="2"/>
  <c r="M886" i="2"/>
  <c r="L886" i="2"/>
  <c r="K886" i="2"/>
  <c r="J886" i="2"/>
  <c r="I886" i="2"/>
  <c r="H886" i="2"/>
  <c r="G886" i="2"/>
  <c r="F886" i="2"/>
  <c r="E886" i="2"/>
  <c r="D886" i="2"/>
  <c r="C886" i="2"/>
  <c r="B886" i="2"/>
  <c r="A886" i="2"/>
  <c r="P885" i="2"/>
  <c r="O885" i="2"/>
  <c r="N885" i="2"/>
  <c r="M885" i="2"/>
  <c r="L885" i="2"/>
  <c r="K885" i="2"/>
  <c r="J885" i="2"/>
  <c r="I885" i="2"/>
  <c r="H885" i="2"/>
  <c r="G885" i="2"/>
  <c r="F885" i="2"/>
  <c r="E885" i="2"/>
  <c r="D885" i="2"/>
  <c r="C885" i="2"/>
  <c r="B885" i="2"/>
  <c r="A885" i="2"/>
  <c r="P884" i="2"/>
  <c r="O884" i="2"/>
  <c r="N884" i="2"/>
  <c r="M884" i="2"/>
  <c r="L884" i="2"/>
  <c r="K884" i="2"/>
  <c r="J884" i="2"/>
  <c r="I884" i="2"/>
  <c r="H884" i="2"/>
  <c r="G884" i="2"/>
  <c r="F884" i="2"/>
  <c r="E884" i="2"/>
  <c r="D884" i="2"/>
  <c r="C884" i="2"/>
  <c r="B884" i="2"/>
  <c r="A884" i="2"/>
  <c r="P883" i="2"/>
  <c r="O883" i="2"/>
  <c r="N883" i="2"/>
  <c r="M883" i="2"/>
  <c r="L883" i="2"/>
  <c r="K883" i="2"/>
  <c r="J883" i="2"/>
  <c r="I883" i="2"/>
  <c r="H883" i="2"/>
  <c r="G883" i="2"/>
  <c r="F883" i="2"/>
  <c r="E883" i="2"/>
  <c r="D883" i="2"/>
  <c r="C883" i="2"/>
  <c r="B883" i="2"/>
  <c r="A883" i="2"/>
  <c r="P882" i="2"/>
  <c r="O882" i="2"/>
  <c r="N882" i="2"/>
  <c r="M882" i="2"/>
  <c r="L882" i="2"/>
  <c r="K882" i="2"/>
  <c r="J882" i="2"/>
  <c r="I882" i="2"/>
  <c r="H882" i="2"/>
  <c r="G882" i="2"/>
  <c r="F882" i="2"/>
  <c r="E882" i="2"/>
  <c r="D882" i="2"/>
  <c r="C882" i="2"/>
  <c r="B882" i="2"/>
  <c r="A882" i="2"/>
  <c r="P881" i="2"/>
  <c r="O881" i="2"/>
  <c r="N881" i="2"/>
  <c r="M881" i="2"/>
  <c r="L881" i="2"/>
  <c r="K881" i="2"/>
  <c r="J881" i="2"/>
  <c r="I881" i="2"/>
  <c r="H881" i="2"/>
  <c r="G881" i="2"/>
  <c r="F881" i="2"/>
  <c r="E881" i="2"/>
  <c r="D881" i="2"/>
  <c r="C881" i="2"/>
  <c r="B881" i="2"/>
  <c r="A881" i="2"/>
  <c r="P880" i="2"/>
  <c r="O880" i="2"/>
  <c r="N880" i="2"/>
  <c r="M880" i="2"/>
  <c r="L880" i="2"/>
  <c r="K880" i="2"/>
  <c r="J880" i="2"/>
  <c r="I880" i="2"/>
  <c r="H880" i="2"/>
  <c r="G880" i="2"/>
  <c r="F880" i="2"/>
  <c r="E880" i="2"/>
  <c r="D880" i="2"/>
  <c r="C880" i="2"/>
  <c r="B880" i="2"/>
  <c r="A880" i="2"/>
  <c r="P879" i="2"/>
  <c r="O879" i="2"/>
  <c r="N879" i="2"/>
  <c r="M879" i="2"/>
  <c r="L879" i="2"/>
  <c r="K879" i="2"/>
  <c r="J879" i="2"/>
  <c r="I879" i="2"/>
  <c r="H879" i="2"/>
  <c r="G879" i="2"/>
  <c r="F879" i="2"/>
  <c r="E879" i="2"/>
  <c r="D879" i="2"/>
  <c r="C879" i="2"/>
  <c r="B879" i="2"/>
  <c r="A879" i="2"/>
  <c r="P878" i="2"/>
  <c r="O878" i="2"/>
  <c r="N878" i="2"/>
  <c r="M878" i="2"/>
  <c r="L878" i="2"/>
  <c r="K878" i="2"/>
  <c r="J878" i="2"/>
  <c r="I878" i="2"/>
  <c r="H878" i="2"/>
  <c r="G878" i="2"/>
  <c r="F878" i="2"/>
  <c r="E878" i="2"/>
  <c r="D878" i="2"/>
  <c r="C878" i="2"/>
  <c r="B878" i="2"/>
  <c r="A878" i="2"/>
  <c r="P877" i="2"/>
  <c r="O877" i="2"/>
  <c r="N877" i="2"/>
  <c r="M877" i="2"/>
  <c r="L877" i="2"/>
  <c r="K877" i="2"/>
  <c r="J877" i="2"/>
  <c r="I877" i="2"/>
  <c r="H877" i="2"/>
  <c r="G877" i="2"/>
  <c r="F877" i="2"/>
  <c r="E877" i="2"/>
  <c r="D877" i="2"/>
  <c r="C877" i="2"/>
  <c r="B877" i="2"/>
  <c r="A877" i="2"/>
  <c r="P876" i="2"/>
  <c r="O876" i="2"/>
  <c r="N876" i="2"/>
  <c r="M876" i="2"/>
  <c r="L876" i="2"/>
  <c r="K876" i="2"/>
  <c r="J876" i="2"/>
  <c r="I876" i="2"/>
  <c r="H876" i="2"/>
  <c r="G876" i="2"/>
  <c r="F876" i="2"/>
  <c r="E876" i="2"/>
  <c r="D876" i="2"/>
  <c r="C876" i="2"/>
  <c r="B876" i="2"/>
  <c r="A876" i="2"/>
  <c r="P875" i="2"/>
  <c r="O875" i="2"/>
  <c r="N875" i="2"/>
  <c r="M875" i="2"/>
  <c r="L875" i="2"/>
  <c r="K875" i="2"/>
  <c r="J875" i="2"/>
  <c r="I875" i="2"/>
  <c r="H875" i="2"/>
  <c r="G875" i="2"/>
  <c r="F875" i="2"/>
  <c r="E875" i="2"/>
  <c r="D875" i="2"/>
  <c r="C875" i="2"/>
  <c r="B875" i="2"/>
  <c r="A875" i="2"/>
  <c r="P874" i="2"/>
  <c r="O874" i="2"/>
  <c r="N874" i="2"/>
  <c r="M874" i="2"/>
  <c r="L874" i="2"/>
  <c r="K874" i="2"/>
  <c r="J874" i="2"/>
  <c r="I874" i="2"/>
  <c r="H874" i="2"/>
  <c r="G874" i="2"/>
  <c r="F874" i="2"/>
  <c r="E874" i="2"/>
  <c r="D874" i="2"/>
  <c r="C874" i="2"/>
  <c r="B874" i="2"/>
  <c r="A874" i="2"/>
  <c r="P873" i="2"/>
  <c r="O873" i="2"/>
  <c r="N873" i="2"/>
  <c r="M873" i="2"/>
  <c r="L873" i="2"/>
  <c r="K873" i="2"/>
  <c r="J873" i="2"/>
  <c r="I873" i="2"/>
  <c r="H873" i="2"/>
  <c r="G873" i="2"/>
  <c r="F873" i="2"/>
  <c r="E873" i="2"/>
  <c r="D873" i="2"/>
  <c r="C873" i="2"/>
  <c r="B873" i="2"/>
  <c r="A873" i="2"/>
  <c r="P872" i="2"/>
  <c r="O872" i="2"/>
  <c r="N872" i="2"/>
  <c r="M872" i="2"/>
  <c r="L872" i="2"/>
  <c r="K872" i="2"/>
  <c r="J872" i="2"/>
  <c r="I872" i="2"/>
  <c r="H872" i="2"/>
  <c r="G872" i="2"/>
  <c r="F872" i="2"/>
  <c r="E872" i="2"/>
  <c r="D872" i="2"/>
  <c r="C872" i="2"/>
  <c r="B872" i="2"/>
  <c r="A872" i="2"/>
  <c r="P871" i="2"/>
  <c r="O871" i="2"/>
  <c r="N871" i="2"/>
  <c r="M871" i="2"/>
  <c r="L871" i="2"/>
  <c r="K871" i="2"/>
  <c r="J871" i="2"/>
  <c r="I871" i="2"/>
  <c r="H871" i="2"/>
  <c r="G871" i="2"/>
  <c r="F871" i="2"/>
  <c r="E871" i="2"/>
  <c r="D871" i="2"/>
  <c r="C871" i="2"/>
  <c r="B871" i="2"/>
  <c r="A871" i="2"/>
  <c r="P870" i="2"/>
  <c r="O870" i="2"/>
  <c r="N870" i="2"/>
  <c r="M870" i="2"/>
  <c r="L870" i="2"/>
  <c r="K870" i="2"/>
  <c r="J870" i="2"/>
  <c r="I870" i="2"/>
  <c r="H870" i="2"/>
  <c r="G870" i="2"/>
  <c r="F870" i="2"/>
  <c r="E870" i="2"/>
  <c r="D870" i="2"/>
  <c r="C870" i="2"/>
  <c r="B870" i="2"/>
  <c r="A870" i="2"/>
  <c r="P869" i="2"/>
  <c r="O869" i="2"/>
  <c r="N869" i="2"/>
  <c r="M869" i="2"/>
  <c r="L869" i="2"/>
  <c r="K869" i="2"/>
  <c r="J869" i="2"/>
  <c r="I869" i="2"/>
  <c r="H869" i="2"/>
  <c r="G869" i="2"/>
  <c r="F869" i="2"/>
  <c r="E869" i="2"/>
  <c r="D869" i="2"/>
  <c r="C869" i="2"/>
  <c r="B869" i="2"/>
  <c r="A869" i="2"/>
  <c r="P868" i="2"/>
  <c r="O868" i="2"/>
  <c r="N868" i="2"/>
  <c r="M868" i="2"/>
  <c r="L868" i="2"/>
  <c r="K868" i="2"/>
  <c r="J868" i="2"/>
  <c r="I868" i="2"/>
  <c r="H868" i="2"/>
  <c r="G868" i="2"/>
  <c r="F868" i="2"/>
  <c r="E868" i="2"/>
  <c r="D868" i="2"/>
  <c r="C868" i="2"/>
  <c r="B868" i="2"/>
  <c r="A868" i="2"/>
  <c r="P867" i="2"/>
  <c r="O867" i="2"/>
  <c r="N867" i="2"/>
  <c r="M867" i="2"/>
  <c r="L867" i="2"/>
  <c r="K867" i="2"/>
  <c r="J867" i="2"/>
  <c r="I867" i="2"/>
  <c r="H867" i="2"/>
  <c r="G867" i="2"/>
  <c r="F867" i="2"/>
  <c r="E867" i="2"/>
  <c r="D867" i="2"/>
  <c r="C867" i="2"/>
  <c r="B867" i="2"/>
  <c r="A867" i="2"/>
  <c r="P866" i="2"/>
  <c r="O866" i="2"/>
  <c r="N866" i="2"/>
  <c r="M866" i="2"/>
  <c r="L866" i="2"/>
  <c r="K866" i="2"/>
  <c r="J866" i="2"/>
  <c r="I866" i="2"/>
  <c r="H866" i="2"/>
  <c r="G866" i="2"/>
  <c r="F866" i="2"/>
  <c r="E866" i="2"/>
  <c r="D866" i="2"/>
  <c r="C866" i="2"/>
  <c r="B866" i="2"/>
  <c r="A866" i="2"/>
  <c r="P865" i="2"/>
  <c r="O865" i="2"/>
  <c r="N865" i="2"/>
  <c r="M865" i="2"/>
  <c r="L865" i="2"/>
  <c r="K865" i="2"/>
  <c r="J865" i="2"/>
  <c r="I865" i="2"/>
  <c r="H865" i="2"/>
  <c r="G865" i="2"/>
  <c r="F865" i="2"/>
  <c r="E865" i="2"/>
  <c r="D865" i="2"/>
  <c r="C865" i="2"/>
  <c r="B865" i="2"/>
  <c r="A865" i="2"/>
  <c r="P864" i="2"/>
  <c r="O864" i="2"/>
  <c r="N864" i="2"/>
  <c r="M864" i="2"/>
  <c r="L864" i="2"/>
  <c r="K864" i="2"/>
  <c r="J864" i="2"/>
  <c r="I864" i="2"/>
  <c r="H864" i="2"/>
  <c r="G864" i="2"/>
  <c r="F864" i="2"/>
  <c r="E864" i="2"/>
  <c r="D864" i="2"/>
  <c r="C864" i="2"/>
  <c r="B864" i="2"/>
  <c r="A864" i="2"/>
  <c r="P863" i="2"/>
  <c r="O863" i="2"/>
  <c r="N863" i="2"/>
  <c r="M863" i="2"/>
  <c r="L863" i="2"/>
  <c r="K863" i="2"/>
  <c r="J863" i="2"/>
  <c r="I863" i="2"/>
  <c r="H863" i="2"/>
  <c r="G863" i="2"/>
  <c r="F863" i="2"/>
  <c r="E863" i="2"/>
  <c r="D863" i="2"/>
  <c r="C863" i="2"/>
  <c r="B863" i="2"/>
  <c r="A863" i="2"/>
  <c r="P862" i="2"/>
  <c r="O862" i="2"/>
  <c r="N862" i="2"/>
  <c r="M862" i="2"/>
  <c r="L862" i="2"/>
  <c r="K862" i="2"/>
  <c r="J862" i="2"/>
  <c r="I862" i="2"/>
  <c r="H862" i="2"/>
  <c r="G862" i="2"/>
  <c r="F862" i="2"/>
  <c r="E862" i="2"/>
  <c r="D862" i="2"/>
  <c r="C862" i="2"/>
  <c r="B862" i="2"/>
  <c r="A862" i="2"/>
  <c r="P861" i="2"/>
  <c r="O861" i="2"/>
  <c r="N861" i="2"/>
  <c r="M861" i="2"/>
  <c r="L861" i="2"/>
  <c r="K861" i="2"/>
  <c r="J861" i="2"/>
  <c r="I861" i="2"/>
  <c r="H861" i="2"/>
  <c r="G861" i="2"/>
  <c r="F861" i="2"/>
  <c r="E861" i="2"/>
  <c r="D861" i="2"/>
  <c r="C861" i="2"/>
  <c r="B861" i="2"/>
  <c r="A861" i="2"/>
  <c r="P860" i="2"/>
  <c r="O860" i="2"/>
  <c r="N860" i="2"/>
  <c r="M860" i="2"/>
  <c r="L860" i="2"/>
  <c r="K860" i="2"/>
  <c r="J860" i="2"/>
  <c r="I860" i="2"/>
  <c r="H860" i="2"/>
  <c r="G860" i="2"/>
  <c r="F860" i="2"/>
  <c r="E860" i="2"/>
  <c r="D860" i="2"/>
  <c r="C860" i="2"/>
  <c r="B860" i="2"/>
  <c r="A860" i="2"/>
  <c r="P859" i="2"/>
  <c r="O859" i="2"/>
  <c r="N859" i="2"/>
  <c r="M859" i="2"/>
  <c r="L859" i="2"/>
  <c r="K859" i="2"/>
  <c r="J859" i="2"/>
  <c r="I859" i="2"/>
  <c r="H859" i="2"/>
  <c r="G859" i="2"/>
  <c r="F859" i="2"/>
  <c r="E859" i="2"/>
  <c r="D859" i="2"/>
  <c r="C859" i="2"/>
  <c r="B859" i="2"/>
  <c r="A859" i="2"/>
  <c r="P858" i="2"/>
  <c r="O858" i="2"/>
  <c r="N858" i="2"/>
  <c r="M858" i="2"/>
  <c r="L858" i="2"/>
  <c r="K858" i="2"/>
  <c r="J858" i="2"/>
  <c r="I858" i="2"/>
  <c r="H858" i="2"/>
  <c r="G858" i="2"/>
  <c r="F858" i="2"/>
  <c r="E858" i="2"/>
  <c r="D858" i="2"/>
  <c r="C858" i="2"/>
  <c r="B858" i="2"/>
  <c r="A858" i="2"/>
  <c r="P857" i="2"/>
  <c r="O857" i="2"/>
  <c r="N857" i="2"/>
  <c r="M857" i="2"/>
  <c r="L857" i="2"/>
  <c r="K857" i="2"/>
  <c r="J857" i="2"/>
  <c r="I857" i="2"/>
  <c r="H857" i="2"/>
  <c r="G857" i="2"/>
  <c r="F857" i="2"/>
  <c r="E857" i="2"/>
  <c r="D857" i="2"/>
  <c r="C857" i="2"/>
  <c r="B857" i="2"/>
  <c r="A857" i="2"/>
  <c r="P856" i="2"/>
  <c r="O856" i="2"/>
  <c r="N856" i="2"/>
  <c r="M856" i="2"/>
  <c r="L856" i="2"/>
  <c r="K856" i="2"/>
  <c r="J856" i="2"/>
  <c r="I856" i="2"/>
  <c r="H856" i="2"/>
  <c r="G856" i="2"/>
  <c r="F856" i="2"/>
  <c r="E856" i="2"/>
  <c r="D856" i="2"/>
  <c r="C856" i="2"/>
  <c r="B856" i="2"/>
  <c r="A856" i="2"/>
  <c r="P855" i="2"/>
  <c r="O855" i="2"/>
  <c r="N855" i="2"/>
  <c r="M855" i="2"/>
  <c r="L855" i="2"/>
  <c r="K855" i="2"/>
  <c r="J855" i="2"/>
  <c r="I855" i="2"/>
  <c r="H855" i="2"/>
  <c r="G855" i="2"/>
  <c r="F855" i="2"/>
  <c r="E855" i="2"/>
  <c r="D855" i="2"/>
  <c r="C855" i="2"/>
  <c r="B855" i="2"/>
  <c r="A855" i="2"/>
  <c r="P854" i="2"/>
  <c r="O854" i="2"/>
  <c r="N854" i="2"/>
  <c r="M854" i="2"/>
  <c r="L854" i="2"/>
  <c r="K854" i="2"/>
  <c r="J854" i="2"/>
  <c r="I854" i="2"/>
  <c r="H854" i="2"/>
  <c r="G854" i="2"/>
  <c r="F854" i="2"/>
  <c r="E854" i="2"/>
  <c r="D854" i="2"/>
  <c r="C854" i="2"/>
  <c r="B854" i="2"/>
  <c r="A854" i="2"/>
  <c r="P853" i="2"/>
  <c r="O853" i="2"/>
  <c r="N853" i="2"/>
  <c r="M853" i="2"/>
  <c r="L853" i="2"/>
  <c r="K853" i="2"/>
  <c r="J853" i="2"/>
  <c r="I853" i="2"/>
  <c r="H853" i="2"/>
  <c r="G853" i="2"/>
  <c r="F853" i="2"/>
  <c r="E853" i="2"/>
  <c r="D853" i="2"/>
  <c r="C853" i="2"/>
  <c r="B853" i="2"/>
  <c r="A853" i="2"/>
  <c r="P852" i="2"/>
  <c r="O852" i="2"/>
  <c r="N852" i="2"/>
  <c r="M852" i="2"/>
  <c r="L852" i="2"/>
  <c r="K852" i="2"/>
  <c r="J852" i="2"/>
  <c r="I852" i="2"/>
  <c r="H852" i="2"/>
  <c r="G852" i="2"/>
  <c r="F852" i="2"/>
  <c r="E852" i="2"/>
  <c r="D852" i="2"/>
  <c r="C852" i="2"/>
  <c r="B852" i="2"/>
  <c r="A852" i="2"/>
  <c r="P851" i="2"/>
  <c r="O851" i="2"/>
  <c r="N851" i="2"/>
  <c r="M851" i="2"/>
  <c r="L851" i="2"/>
  <c r="K851" i="2"/>
  <c r="J851" i="2"/>
  <c r="I851" i="2"/>
  <c r="H851" i="2"/>
  <c r="G851" i="2"/>
  <c r="F851" i="2"/>
  <c r="E851" i="2"/>
  <c r="D851" i="2"/>
  <c r="C851" i="2"/>
  <c r="B851" i="2"/>
  <c r="A851" i="2"/>
  <c r="P850" i="2"/>
  <c r="O850" i="2"/>
  <c r="N850" i="2"/>
  <c r="M850" i="2"/>
  <c r="L850" i="2"/>
  <c r="K850" i="2"/>
  <c r="J850" i="2"/>
  <c r="I850" i="2"/>
  <c r="H850" i="2"/>
  <c r="G850" i="2"/>
  <c r="F850" i="2"/>
  <c r="E850" i="2"/>
  <c r="D850" i="2"/>
  <c r="C850" i="2"/>
  <c r="B850" i="2"/>
  <c r="A850" i="2"/>
  <c r="P849" i="2"/>
  <c r="O849" i="2"/>
  <c r="N849" i="2"/>
  <c r="M849" i="2"/>
  <c r="L849" i="2"/>
  <c r="K849" i="2"/>
  <c r="J849" i="2"/>
  <c r="I849" i="2"/>
  <c r="H849" i="2"/>
  <c r="G849" i="2"/>
  <c r="F849" i="2"/>
  <c r="E849" i="2"/>
  <c r="D849" i="2"/>
  <c r="C849" i="2"/>
  <c r="B849" i="2"/>
  <c r="A849" i="2"/>
  <c r="P848" i="2"/>
  <c r="O848" i="2"/>
  <c r="N848" i="2"/>
  <c r="M848" i="2"/>
  <c r="L848" i="2"/>
  <c r="K848" i="2"/>
  <c r="J848" i="2"/>
  <c r="I848" i="2"/>
  <c r="H848" i="2"/>
  <c r="G848" i="2"/>
  <c r="F848" i="2"/>
  <c r="E848" i="2"/>
  <c r="D848" i="2"/>
  <c r="C848" i="2"/>
  <c r="B848" i="2"/>
  <c r="A848" i="2"/>
  <c r="P847" i="2"/>
  <c r="O847" i="2"/>
  <c r="N847" i="2"/>
  <c r="M847" i="2"/>
  <c r="L847" i="2"/>
  <c r="K847" i="2"/>
  <c r="J847" i="2"/>
  <c r="I847" i="2"/>
  <c r="H847" i="2"/>
  <c r="G847" i="2"/>
  <c r="F847" i="2"/>
  <c r="E847" i="2"/>
  <c r="D847" i="2"/>
  <c r="C847" i="2"/>
  <c r="B847" i="2"/>
  <c r="A847" i="2"/>
  <c r="P846" i="2"/>
  <c r="O846" i="2"/>
  <c r="N846" i="2"/>
  <c r="M846" i="2"/>
  <c r="L846" i="2"/>
  <c r="K846" i="2"/>
  <c r="J846" i="2"/>
  <c r="I846" i="2"/>
  <c r="H846" i="2"/>
  <c r="G846" i="2"/>
  <c r="F846" i="2"/>
  <c r="E846" i="2"/>
  <c r="D846" i="2"/>
  <c r="C846" i="2"/>
  <c r="B846" i="2"/>
  <c r="A846" i="2"/>
  <c r="P845" i="2"/>
  <c r="O845" i="2"/>
  <c r="N845" i="2"/>
  <c r="M845" i="2"/>
  <c r="L845" i="2"/>
  <c r="K845" i="2"/>
  <c r="J845" i="2"/>
  <c r="I845" i="2"/>
  <c r="H845" i="2"/>
  <c r="G845" i="2"/>
  <c r="F845" i="2"/>
  <c r="E845" i="2"/>
  <c r="D845" i="2"/>
  <c r="C845" i="2"/>
  <c r="B845" i="2"/>
  <c r="A845" i="2"/>
  <c r="P844" i="2"/>
  <c r="O844" i="2"/>
  <c r="N844" i="2"/>
  <c r="M844" i="2"/>
  <c r="L844" i="2"/>
  <c r="K844" i="2"/>
  <c r="J844" i="2"/>
  <c r="I844" i="2"/>
  <c r="H844" i="2"/>
  <c r="G844" i="2"/>
  <c r="F844" i="2"/>
  <c r="E844" i="2"/>
  <c r="D844" i="2"/>
  <c r="C844" i="2"/>
  <c r="B844" i="2"/>
  <c r="A844" i="2"/>
  <c r="P843" i="2"/>
  <c r="O843" i="2"/>
  <c r="N843" i="2"/>
  <c r="M843" i="2"/>
  <c r="L843" i="2"/>
  <c r="K843" i="2"/>
  <c r="J843" i="2"/>
  <c r="I843" i="2"/>
  <c r="H843" i="2"/>
  <c r="G843" i="2"/>
  <c r="F843" i="2"/>
  <c r="E843" i="2"/>
  <c r="D843" i="2"/>
  <c r="C843" i="2"/>
  <c r="B843" i="2"/>
  <c r="A843" i="2"/>
  <c r="P842" i="2"/>
  <c r="O842" i="2"/>
  <c r="N842" i="2"/>
  <c r="M842" i="2"/>
  <c r="L842" i="2"/>
  <c r="K842" i="2"/>
  <c r="J842" i="2"/>
  <c r="I842" i="2"/>
  <c r="H842" i="2"/>
  <c r="G842" i="2"/>
  <c r="F842" i="2"/>
  <c r="E842" i="2"/>
  <c r="D842" i="2"/>
  <c r="C842" i="2"/>
  <c r="B842" i="2"/>
  <c r="A842" i="2"/>
  <c r="P841" i="2"/>
  <c r="O841" i="2"/>
  <c r="N841" i="2"/>
  <c r="M841" i="2"/>
  <c r="L841" i="2"/>
  <c r="K841" i="2"/>
  <c r="J841" i="2"/>
  <c r="I841" i="2"/>
  <c r="H841" i="2"/>
  <c r="G841" i="2"/>
  <c r="F841" i="2"/>
  <c r="E841" i="2"/>
  <c r="D841" i="2"/>
  <c r="C841" i="2"/>
  <c r="B841" i="2"/>
  <c r="A841" i="2"/>
  <c r="P840" i="2"/>
  <c r="O840" i="2"/>
  <c r="N840" i="2"/>
  <c r="M840" i="2"/>
  <c r="L840" i="2"/>
  <c r="K840" i="2"/>
  <c r="J840" i="2"/>
  <c r="I840" i="2"/>
  <c r="H840" i="2"/>
  <c r="G840" i="2"/>
  <c r="F840" i="2"/>
  <c r="E840" i="2"/>
  <c r="D840" i="2"/>
  <c r="C840" i="2"/>
  <c r="B840" i="2"/>
  <c r="A840" i="2"/>
  <c r="P839" i="2"/>
  <c r="O839" i="2"/>
  <c r="N839" i="2"/>
  <c r="M839" i="2"/>
  <c r="L839" i="2"/>
  <c r="K839" i="2"/>
  <c r="J839" i="2"/>
  <c r="I839" i="2"/>
  <c r="H839" i="2"/>
  <c r="G839" i="2"/>
  <c r="F839" i="2"/>
  <c r="E839" i="2"/>
  <c r="D839" i="2"/>
  <c r="C839" i="2"/>
  <c r="B839" i="2"/>
  <c r="A839" i="2"/>
  <c r="P838" i="2"/>
  <c r="O838" i="2"/>
  <c r="N838" i="2"/>
  <c r="M838" i="2"/>
  <c r="L838" i="2"/>
  <c r="K838" i="2"/>
  <c r="J838" i="2"/>
  <c r="I838" i="2"/>
  <c r="H838" i="2"/>
  <c r="G838" i="2"/>
  <c r="F838" i="2"/>
  <c r="E838" i="2"/>
  <c r="D838" i="2"/>
  <c r="C838" i="2"/>
  <c r="B838" i="2"/>
  <c r="A838" i="2"/>
  <c r="P837" i="2"/>
  <c r="O837" i="2"/>
  <c r="N837" i="2"/>
  <c r="M837" i="2"/>
  <c r="L837" i="2"/>
  <c r="K837" i="2"/>
  <c r="J837" i="2"/>
  <c r="I837" i="2"/>
  <c r="H837" i="2"/>
  <c r="G837" i="2"/>
  <c r="F837" i="2"/>
  <c r="E837" i="2"/>
  <c r="D837" i="2"/>
  <c r="C837" i="2"/>
  <c r="B837" i="2"/>
  <c r="A837" i="2"/>
  <c r="P836" i="2"/>
  <c r="O836" i="2"/>
  <c r="N836" i="2"/>
  <c r="M836" i="2"/>
  <c r="L836" i="2"/>
  <c r="K836" i="2"/>
  <c r="J836" i="2"/>
  <c r="I836" i="2"/>
  <c r="H836" i="2"/>
  <c r="G836" i="2"/>
  <c r="F836" i="2"/>
  <c r="E836" i="2"/>
  <c r="D836" i="2"/>
  <c r="C836" i="2"/>
  <c r="B836" i="2"/>
  <c r="A836" i="2"/>
  <c r="P835" i="2"/>
  <c r="O835" i="2"/>
  <c r="N835" i="2"/>
  <c r="M835" i="2"/>
  <c r="L835" i="2"/>
  <c r="K835" i="2"/>
  <c r="J835" i="2"/>
  <c r="I835" i="2"/>
  <c r="H835" i="2"/>
  <c r="G835" i="2"/>
  <c r="F835" i="2"/>
  <c r="E835" i="2"/>
  <c r="D835" i="2"/>
  <c r="C835" i="2"/>
  <c r="B835" i="2"/>
  <c r="A835" i="2"/>
  <c r="P834" i="2"/>
  <c r="O834" i="2"/>
  <c r="N834" i="2"/>
  <c r="M834" i="2"/>
  <c r="L834" i="2"/>
  <c r="K834" i="2"/>
  <c r="J834" i="2"/>
  <c r="I834" i="2"/>
  <c r="H834" i="2"/>
  <c r="G834" i="2"/>
  <c r="F834" i="2"/>
  <c r="E834" i="2"/>
  <c r="D834" i="2"/>
  <c r="C834" i="2"/>
  <c r="B834" i="2"/>
  <c r="A834" i="2"/>
  <c r="P833" i="2"/>
  <c r="O833" i="2"/>
  <c r="N833" i="2"/>
  <c r="M833" i="2"/>
  <c r="L833" i="2"/>
  <c r="K833" i="2"/>
  <c r="J833" i="2"/>
  <c r="I833" i="2"/>
  <c r="H833" i="2"/>
  <c r="G833" i="2"/>
  <c r="F833" i="2"/>
  <c r="E833" i="2"/>
  <c r="D833" i="2"/>
  <c r="C833" i="2"/>
  <c r="B833" i="2"/>
  <c r="A833" i="2"/>
  <c r="P832" i="2"/>
  <c r="O832" i="2"/>
  <c r="N832" i="2"/>
  <c r="M832" i="2"/>
  <c r="L832" i="2"/>
  <c r="K832" i="2"/>
  <c r="J832" i="2"/>
  <c r="I832" i="2"/>
  <c r="H832" i="2"/>
  <c r="G832" i="2"/>
  <c r="F832" i="2"/>
  <c r="E832" i="2"/>
  <c r="D832" i="2"/>
  <c r="C832" i="2"/>
  <c r="B832" i="2"/>
  <c r="A832" i="2"/>
  <c r="P831" i="2"/>
  <c r="O831" i="2"/>
  <c r="N831" i="2"/>
  <c r="M831" i="2"/>
  <c r="L831" i="2"/>
  <c r="K831" i="2"/>
  <c r="J831" i="2"/>
  <c r="I831" i="2"/>
  <c r="H831" i="2"/>
  <c r="G831" i="2"/>
  <c r="F831" i="2"/>
  <c r="E831" i="2"/>
  <c r="D831" i="2"/>
  <c r="C831" i="2"/>
  <c r="B831" i="2"/>
  <c r="A831" i="2"/>
  <c r="P830" i="2"/>
  <c r="O830" i="2"/>
  <c r="N830" i="2"/>
  <c r="M830" i="2"/>
  <c r="L830" i="2"/>
  <c r="K830" i="2"/>
  <c r="J830" i="2"/>
  <c r="I830" i="2"/>
  <c r="H830" i="2"/>
  <c r="G830" i="2"/>
  <c r="F830" i="2"/>
  <c r="E830" i="2"/>
  <c r="D830" i="2"/>
  <c r="C830" i="2"/>
  <c r="B830" i="2"/>
  <c r="A830" i="2"/>
  <c r="P829" i="2"/>
  <c r="O829" i="2"/>
  <c r="N829" i="2"/>
  <c r="M829" i="2"/>
  <c r="L829" i="2"/>
  <c r="K829" i="2"/>
  <c r="J829" i="2"/>
  <c r="I829" i="2"/>
  <c r="H829" i="2"/>
  <c r="G829" i="2"/>
  <c r="F829" i="2"/>
  <c r="E829" i="2"/>
  <c r="D829" i="2"/>
  <c r="C829" i="2"/>
  <c r="B829" i="2"/>
  <c r="A829" i="2"/>
  <c r="P828" i="2"/>
  <c r="O828" i="2"/>
  <c r="N828" i="2"/>
  <c r="M828" i="2"/>
  <c r="L828" i="2"/>
  <c r="K828" i="2"/>
  <c r="J828" i="2"/>
  <c r="I828" i="2"/>
  <c r="H828" i="2"/>
  <c r="G828" i="2"/>
  <c r="F828" i="2"/>
  <c r="E828" i="2"/>
  <c r="D828" i="2"/>
  <c r="C828" i="2"/>
  <c r="B828" i="2"/>
  <c r="A828" i="2"/>
  <c r="P827" i="2"/>
  <c r="O827" i="2"/>
  <c r="N827" i="2"/>
  <c r="M827" i="2"/>
  <c r="L827" i="2"/>
  <c r="K827" i="2"/>
  <c r="J827" i="2"/>
  <c r="I827" i="2"/>
  <c r="H827" i="2"/>
  <c r="G827" i="2"/>
  <c r="F827" i="2"/>
  <c r="E827" i="2"/>
  <c r="D827" i="2"/>
  <c r="C827" i="2"/>
  <c r="B827" i="2"/>
  <c r="A827" i="2"/>
  <c r="P826" i="2"/>
  <c r="O826" i="2"/>
  <c r="N826" i="2"/>
  <c r="M826" i="2"/>
  <c r="L826" i="2"/>
  <c r="K826" i="2"/>
  <c r="J826" i="2"/>
  <c r="I826" i="2"/>
  <c r="H826" i="2"/>
  <c r="G826" i="2"/>
  <c r="F826" i="2"/>
  <c r="E826" i="2"/>
  <c r="D826" i="2"/>
  <c r="C826" i="2"/>
  <c r="B826" i="2"/>
  <c r="A826" i="2"/>
  <c r="P825" i="2"/>
  <c r="O825" i="2"/>
  <c r="N825" i="2"/>
  <c r="M825" i="2"/>
  <c r="L825" i="2"/>
  <c r="K825" i="2"/>
  <c r="J825" i="2"/>
  <c r="I825" i="2"/>
  <c r="H825" i="2"/>
  <c r="G825" i="2"/>
  <c r="F825" i="2"/>
  <c r="E825" i="2"/>
  <c r="D825" i="2"/>
  <c r="C825" i="2"/>
  <c r="B825" i="2"/>
  <c r="A825" i="2"/>
  <c r="P824" i="2"/>
  <c r="O824" i="2"/>
  <c r="N824" i="2"/>
  <c r="M824" i="2"/>
  <c r="L824" i="2"/>
  <c r="K824" i="2"/>
  <c r="J824" i="2"/>
  <c r="I824" i="2"/>
  <c r="H824" i="2"/>
  <c r="G824" i="2"/>
  <c r="F824" i="2"/>
  <c r="E824" i="2"/>
  <c r="D824" i="2"/>
  <c r="C824" i="2"/>
  <c r="B824" i="2"/>
  <c r="A824" i="2"/>
  <c r="P823" i="2"/>
  <c r="O823" i="2"/>
  <c r="N823" i="2"/>
  <c r="M823" i="2"/>
  <c r="L823" i="2"/>
  <c r="K823" i="2"/>
  <c r="J823" i="2"/>
  <c r="I823" i="2"/>
  <c r="H823" i="2"/>
  <c r="G823" i="2"/>
  <c r="F823" i="2"/>
  <c r="E823" i="2"/>
  <c r="D823" i="2"/>
  <c r="C823" i="2"/>
  <c r="B823" i="2"/>
  <c r="A823" i="2"/>
  <c r="P822" i="2"/>
  <c r="O822" i="2"/>
  <c r="N822" i="2"/>
  <c r="M822" i="2"/>
  <c r="L822" i="2"/>
  <c r="K822" i="2"/>
  <c r="J822" i="2"/>
  <c r="I822" i="2"/>
  <c r="H822" i="2"/>
  <c r="G822" i="2"/>
  <c r="F822" i="2"/>
  <c r="E822" i="2"/>
  <c r="D822" i="2"/>
  <c r="C822" i="2"/>
  <c r="B822" i="2"/>
  <c r="A822" i="2"/>
  <c r="P821" i="2"/>
  <c r="O821" i="2"/>
  <c r="N821" i="2"/>
  <c r="M821" i="2"/>
  <c r="L821" i="2"/>
  <c r="K821" i="2"/>
  <c r="J821" i="2"/>
  <c r="I821" i="2"/>
  <c r="H821" i="2"/>
  <c r="G821" i="2"/>
  <c r="F821" i="2"/>
  <c r="E821" i="2"/>
  <c r="D821" i="2"/>
  <c r="C821" i="2"/>
  <c r="B821" i="2"/>
  <c r="A821" i="2"/>
  <c r="P820" i="2"/>
  <c r="O820" i="2"/>
  <c r="N820" i="2"/>
  <c r="M820" i="2"/>
  <c r="L820" i="2"/>
  <c r="K820" i="2"/>
  <c r="J820" i="2"/>
  <c r="I820" i="2"/>
  <c r="H820" i="2"/>
  <c r="G820" i="2"/>
  <c r="F820" i="2"/>
  <c r="E820" i="2"/>
  <c r="D820" i="2"/>
  <c r="C820" i="2"/>
  <c r="B820" i="2"/>
  <c r="A820" i="2"/>
  <c r="P819" i="2"/>
  <c r="O819" i="2"/>
  <c r="N819" i="2"/>
  <c r="M819" i="2"/>
  <c r="L819" i="2"/>
  <c r="K819" i="2"/>
  <c r="J819" i="2"/>
  <c r="I819" i="2"/>
  <c r="H819" i="2"/>
  <c r="G819" i="2"/>
  <c r="F819" i="2"/>
  <c r="E819" i="2"/>
  <c r="D819" i="2"/>
  <c r="C819" i="2"/>
  <c r="B819" i="2"/>
  <c r="A819" i="2"/>
  <c r="P818" i="2"/>
  <c r="O818" i="2"/>
  <c r="N818" i="2"/>
  <c r="M818" i="2"/>
  <c r="L818" i="2"/>
  <c r="K818" i="2"/>
  <c r="J818" i="2"/>
  <c r="I818" i="2"/>
  <c r="H818" i="2"/>
  <c r="G818" i="2"/>
  <c r="F818" i="2"/>
  <c r="E818" i="2"/>
  <c r="D818" i="2"/>
  <c r="C818" i="2"/>
  <c r="B818" i="2"/>
  <c r="A818" i="2"/>
  <c r="P817" i="2"/>
  <c r="O817" i="2"/>
  <c r="N817" i="2"/>
  <c r="M817" i="2"/>
  <c r="L817" i="2"/>
  <c r="K817" i="2"/>
  <c r="J817" i="2"/>
  <c r="I817" i="2"/>
  <c r="H817" i="2"/>
  <c r="G817" i="2"/>
  <c r="F817" i="2"/>
  <c r="E817" i="2"/>
  <c r="D817" i="2"/>
  <c r="C817" i="2"/>
  <c r="B817" i="2"/>
  <c r="A817" i="2"/>
  <c r="P816" i="2"/>
  <c r="O816" i="2"/>
  <c r="N816" i="2"/>
  <c r="M816" i="2"/>
  <c r="L816" i="2"/>
  <c r="K816" i="2"/>
  <c r="J816" i="2"/>
  <c r="I816" i="2"/>
  <c r="H816" i="2"/>
  <c r="G816" i="2"/>
  <c r="F816" i="2"/>
  <c r="E816" i="2"/>
  <c r="D816" i="2"/>
  <c r="C816" i="2"/>
  <c r="B816" i="2"/>
  <c r="A816" i="2"/>
  <c r="P815" i="2"/>
  <c r="O815" i="2"/>
  <c r="N815" i="2"/>
  <c r="M815" i="2"/>
  <c r="L815" i="2"/>
  <c r="K815" i="2"/>
  <c r="J815" i="2"/>
  <c r="I815" i="2"/>
  <c r="H815" i="2"/>
  <c r="G815" i="2"/>
  <c r="F815" i="2"/>
  <c r="E815" i="2"/>
  <c r="D815" i="2"/>
  <c r="C815" i="2"/>
  <c r="B815" i="2"/>
  <c r="A815" i="2"/>
  <c r="P814" i="2"/>
  <c r="O814" i="2"/>
  <c r="N814" i="2"/>
  <c r="M814" i="2"/>
  <c r="L814" i="2"/>
  <c r="K814" i="2"/>
  <c r="J814" i="2"/>
  <c r="I814" i="2"/>
  <c r="H814" i="2"/>
  <c r="G814" i="2"/>
  <c r="F814" i="2"/>
  <c r="E814" i="2"/>
  <c r="D814" i="2"/>
  <c r="C814" i="2"/>
  <c r="B814" i="2"/>
  <c r="A814" i="2"/>
  <c r="P813" i="2"/>
  <c r="O813" i="2"/>
  <c r="N813" i="2"/>
  <c r="M813" i="2"/>
  <c r="L813" i="2"/>
  <c r="K813" i="2"/>
  <c r="J813" i="2"/>
  <c r="I813" i="2"/>
  <c r="H813" i="2"/>
  <c r="G813" i="2"/>
  <c r="F813" i="2"/>
  <c r="E813" i="2"/>
  <c r="D813" i="2"/>
  <c r="C813" i="2"/>
  <c r="B813" i="2"/>
  <c r="A813" i="2"/>
  <c r="P812" i="2"/>
  <c r="O812" i="2"/>
  <c r="N812" i="2"/>
  <c r="M812" i="2"/>
  <c r="L812" i="2"/>
  <c r="K812" i="2"/>
  <c r="J812" i="2"/>
  <c r="I812" i="2"/>
  <c r="H812" i="2"/>
  <c r="G812" i="2"/>
  <c r="F812" i="2"/>
  <c r="E812" i="2"/>
  <c r="D812" i="2"/>
  <c r="C812" i="2"/>
  <c r="B812" i="2"/>
  <c r="A812" i="2"/>
  <c r="P811" i="2"/>
  <c r="O811" i="2"/>
  <c r="N811" i="2"/>
  <c r="M811" i="2"/>
  <c r="L811" i="2"/>
  <c r="K811" i="2"/>
  <c r="J811" i="2"/>
  <c r="I811" i="2"/>
  <c r="H811" i="2"/>
  <c r="G811" i="2"/>
  <c r="F811" i="2"/>
  <c r="E811" i="2"/>
  <c r="D811" i="2"/>
  <c r="C811" i="2"/>
  <c r="B811" i="2"/>
  <c r="A811" i="2"/>
  <c r="P810" i="2"/>
  <c r="O810" i="2"/>
  <c r="N810" i="2"/>
  <c r="M810" i="2"/>
  <c r="L810" i="2"/>
  <c r="K810" i="2"/>
  <c r="J810" i="2"/>
  <c r="I810" i="2"/>
  <c r="H810" i="2"/>
  <c r="G810" i="2"/>
  <c r="F810" i="2"/>
  <c r="E810" i="2"/>
  <c r="D810" i="2"/>
  <c r="C810" i="2"/>
  <c r="B810" i="2"/>
  <c r="A810" i="2"/>
  <c r="P809" i="2"/>
  <c r="O809" i="2"/>
  <c r="N809" i="2"/>
  <c r="M809" i="2"/>
  <c r="L809" i="2"/>
  <c r="K809" i="2"/>
  <c r="J809" i="2"/>
  <c r="I809" i="2"/>
  <c r="H809" i="2"/>
  <c r="G809" i="2"/>
  <c r="F809" i="2"/>
  <c r="E809" i="2"/>
  <c r="D809" i="2"/>
  <c r="C809" i="2"/>
  <c r="B809" i="2"/>
  <c r="A809" i="2"/>
  <c r="P808" i="2"/>
  <c r="O808" i="2"/>
  <c r="N808" i="2"/>
  <c r="M808" i="2"/>
  <c r="L808" i="2"/>
  <c r="K808" i="2"/>
  <c r="J808" i="2"/>
  <c r="I808" i="2"/>
  <c r="H808" i="2"/>
  <c r="G808" i="2"/>
  <c r="F808" i="2"/>
  <c r="E808" i="2"/>
  <c r="D808" i="2"/>
  <c r="C808" i="2"/>
  <c r="B808" i="2"/>
  <c r="A808" i="2"/>
  <c r="P807" i="2"/>
  <c r="O807" i="2"/>
  <c r="N807" i="2"/>
  <c r="M807" i="2"/>
  <c r="L807" i="2"/>
  <c r="K807" i="2"/>
  <c r="J807" i="2"/>
  <c r="I807" i="2"/>
  <c r="H807" i="2"/>
  <c r="G807" i="2"/>
  <c r="F807" i="2"/>
  <c r="E807" i="2"/>
  <c r="D807" i="2"/>
  <c r="C807" i="2"/>
  <c r="B807" i="2"/>
  <c r="A807" i="2"/>
  <c r="P806" i="2"/>
  <c r="O806" i="2"/>
  <c r="N806" i="2"/>
  <c r="M806" i="2"/>
  <c r="L806" i="2"/>
  <c r="K806" i="2"/>
  <c r="J806" i="2"/>
  <c r="I806" i="2"/>
  <c r="H806" i="2"/>
  <c r="G806" i="2"/>
  <c r="F806" i="2"/>
  <c r="E806" i="2"/>
  <c r="D806" i="2"/>
  <c r="C806" i="2"/>
  <c r="B806" i="2"/>
  <c r="A806" i="2"/>
  <c r="P805" i="2"/>
  <c r="O805" i="2"/>
  <c r="N805" i="2"/>
  <c r="M805" i="2"/>
  <c r="L805" i="2"/>
  <c r="K805" i="2"/>
  <c r="J805" i="2"/>
  <c r="I805" i="2"/>
  <c r="H805" i="2"/>
  <c r="G805" i="2"/>
  <c r="F805" i="2"/>
  <c r="E805" i="2"/>
  <c r="D805" i="2"/>
  <c r="C805" i="2"/>
  <c r="B805" i="2"/>
  <c r="A805" i="2"/>
  <c r="P804" i="2"/>
  <c r="O804" i="2"/>
  <c r="N804" i="2"/>
  <c r="M804" i="2"/>
  <c r="L804" i="2"/>
  <c r="K804" i="2"/>
  <c r="J804" i="2"/>
  <c r="I804" i="2"/>
  <c r="H804" i="2"/>
  <c r="G804" i="2"/>
  <c r="F804" i="2"/>
  <c r="E804" i="2"/>
  <c r="D804" i="2"/>
  <c r="C804" i="2"/>
  <c r="B804" i="2"/>
  <c r="A804" i="2"/>
  <c r="P803" i="2"/>
  <c r="O803" i="2"/>
  <c r="N803" i="2"/>
  <c r="M803" i="2"/>
  <c r="L803" i="2"/>
  <c r="K803" i="2"/>
  <c r="J803" i="2"/>
  <c r="I803" i="2"/>
  <c r="H803" i="2"/>
  <c r="G803" i="2"/>
  <c r="F803" i="2"/>
  <c r="E803" i="2"/>
  <c r="D803" i="2"/>
  <c r="C803" i="2"/>
  <c r="B803" i="2"/>
  <c r="A803" i="2"/>
  <c r="P802" i="2"/>
  <c r="O802" i="2"/>
  <c r="N802" i="2"/>
  <c r="M802" i="2"/>
  <c r="L802" i="2"/>
  <c r="K802" i="2"/>
  <c r="J802" i="2"/>
  <c r="I802" i="2"/>
  <c r="H802" i="2"/>
  <c r="G802" i="2"/>
  <c r="F802" i="2"/>
  <c r="E802" i="2"/>
  <c r="D802" i="2"/>
  <c r="C802" i="2"/>
  <c r="B802" i="2"/>
  <c r="A802" i="2"/>
  <c r="P801" i="2"/>
  <c r="O801" i="2"/>
  <c r="N801" i="2"/>
  <c r="M801" i="2"/>
  <c r="L801" i="2"/>
  <c r="K801" i="2"/>
  <c r="J801" i="2"/>
  <c r="I801" i="2"/>
  <c r="H801" i="2"/>
  <c r="G801" i="2"/>
  <c r="F801" i="2"/>
  <c r="E801" i="2"/>
  <c r="D801" i="2"/>
  <c r="C801" i="2"/>
  <c r="B801" i="2"/>
  <c r="A801" i="2"/>
  <c r="P800" i="2"/>
  <c r="O800" i="2"/>
  <c r="N800" i="2"/>
  <c r="M800" i="2"/>
  <c r="L800" i="2"/>
  <c r="K800" i="2"/>
  <c r="J800" i="2"/>
  <c r="I800" i="2"/>
  <c r="H800" i="2"/>
  <c r="G800" i="2"/>
  <c r="F800" i="2"/>
  <c r="E800" i="2"/>
  <c r="D800" i="2"/>
  <c r="C800" i="2"/>
  <c r="B800" i="2"/>
  <c r="A800" i="2"/>
  <c r="P799" i="2"/>
  <c r="O799" i="2"/>
  <c r="N799" i="2"/>
  <c r="M799" i="2"/>
  <c r="L799" i="2"/>
  <c r="K799" i="2"/>
  <c r="J799" i="2"/>
  <c r="I799" i="2"/>
  <c r="H799" i="2"/>
  <c r="G799" i="2"/>
  <c r="F799" i="2"/>
  <c r="E799" i="2"/>
  <c r="D799" i="2"/>
  <c r="C799" i="2"/>
  <c r="B799" i="2"/>
  <c r="A799" i="2"/>
  <c r="P798" i="2"/>
  <c r="O798" i="2"/>
  <c r="N798" i="2"/>
  <c r="M798" i="2"/>
  <c r="L798" i="2"/>
  <c r="K798" i="2"/>
  <c r="J798" i="2"/>
  <c r="I798" i="2"/>
  <c r="H798" i="2"/>
  <c r="G798" i="2"/>
  <c r="F798" i="2"/>
  <c r="E798" i="2"/>
  <c r="D798" i="2"/>
  <c r="C798" i="2"/>
  <c r="B798" i="2"/>
  <c r="A798" i="2"/>
  <c r="P797" i="2"/>
  <c r="O797" i="2"/>
  <c r="N797" i="2"/>
  <c r="M797" i="2"/>
  <c r="L797" i="2"/>
  <c r="K797" i="2"/>
  <c r="J797" i="2"/>
  <c r="I797" i="2"/>
  <c r="H797" i="2"/>
  <c r="G797" i="2"/>
  <c r="F797" i="2"/>
  <c r="E797" i="2"/>
  <c r="D797" i="2"/>
  <c r="C797" i="2"/>
  <c r="B797" i="2"/>
  <c r="A797" i="2"/>
  <c r="P796" i="2"/>
  <c r="O796" i="2"/>
  <c r="N796" i="2"/>
  <c r="M796" i="2"/>
  <c r="L796" i="2"/>
  <c r="K796" i="2"/>
  <c r="J796" i="2"/>
  <c r="I796" i="2"/>
  <c r="H796" i="2"/>
  <c r="G796" i="2"/>
  <c r="F796" i="2"/>
  <c r="E796" i="2"/>
  <c r="D796" i="2"/>
  <c r="C796" i="2"/>
  <c r="B796" i="2"/>
  <c r="A796" i="2"/>
  <c r="P795" i="2"/>
  <c r="O795" i="2"/>
  <c r="N795" i="2"/>
  <c r="M795" i="2"/>
  <c r="L795" i="2"/>
  <c r="K795" i="2"/>
  <c r="J795" i="2"/>
  <c r="I795" i="2"/>
  <c r="H795" i="2"/>
  <c r="G795" i="2"/>
  <c r="F795" i="2"/>
  <c r="E795" i="2"/>
  <c r="D795" i="2"/>
  <c r="C795" i="2"/>
  <c r="B795" i="2"/>
  <c r="A795" i="2"/>
  <c r="P794" i="2"/>
  <c r="O794" i="2"/>
  <c r="N794" i="2"/>
  <c r="M794" i="2"/>
  <c r="L794" i="2"/>
  <c r="K794" i="2"/>
  <c r="J794" i="2"/>
  <c r="I794" i="2"/>
  <c r="H794" i="2"/>
  <c r="G794" i="2"/>
  <c r="F794" i="2"/>
  <c r="E794" i="2"/>
  <c r="D794" i="2"/>
  <c r="C794" i="2"/>
  <c r="B794" i="2"/>
  <c r="A794" i="2"/>
  <c r="P793" i="2"/>
  <c r="O793" i="2"/>
  <c r="N793" i="2"/>
  <c r="M793" i="2"/>
  <c r="L793" i="2"/>
  <c r="K793" i="2"/>
  <c r="J793" i="2"/>
  <c r="I793" i="2"/>
  <c r="H793" i="2"/>
  <c r="G793" i="2"/>
  <c r="F793" i="2"/>
  <c r="E793" i="2"/>
  <c r="D793" i="2"/>
  <c r="C793" i="2"/>
  <c r="B793" i="2"/>
  <c r="A793" i="2"/>
  <c r="P792" i="2"/>
  <c r="O792" i="2"/>
  <c r="N792" i="2"/>
  <c r="M792" i="2"/>
  <c r="L792" i="2"/>
  <c r="K792" i="2"/>
  <c r="J792" i="2"/>
  <c r="I792" i="2"/>
  <c r="H792" i="2"/>
  <c r="G792" i="2"/>
  <c r="F792" i="2"/>
  <c r="E792" i="2"/>
  <c r="D792" i="2"/>
  <c r="C792" i="2"/>
  <c r="B792" i="2"/>
  <c r="A792" i="2"/>
  <c r="P791" i="2"/>
  <c r="O791" i="2"/>
  <c r="N791" i="2"/>
  <c r="M791" i="2"/>
  <c r="L791" i="2"/>
  <c r="K791" i="2"/>
  <c r="J791" i="2"/>
  <c r="I791" i="2"/>
  <c r="H791" i="2"/>
  <c r="G791" i="2"/>
  <c r="F791" i="2"/>
  <c r="E791" i="2"/>
  <c r="D791" i="2"/>
  <c r="C791" i="2"/>
  <c r="B791" i="2"/>
  <c r="A791" i="2"/>
  <c r="P790" i="2"/>
  <c r="O790" i="2"/>
  <c r="N790" i="2"/>
  <c r="M790" i="2"/>
  <c r="L790" i="2"/>
  <c r="K790" i="2"/>
  <c r="J790" i="2"/>
  <c r="I790" i="2"/>
  <c r="H790" i="2"/>
  <c r="G790" i="2"/>
  <c r="F790" i="2"/>
  <c r="E790" i="2"/>
  <c r="D790" i="2"/>
  <c r="C790" i="2"/>
  <c r="B790" i="2"/>
  <c r="A790" i="2"/>
  <c r="P789" i="2"/>
  <c r="O789" i="2"/>
  <c r="N789" i="2"/>
  <c r="M789" i="2"/>
  <c r="L789" i="2"/>
  <c r="K789" i="2"/>
  <c r="J789" i="2"/>
  <c r="I789" i="2"/>
  <c r="H789" i="2"/>
  <c r="G789" i="2"/>
  <c r="F789" i="2"/>
  <c r="E789" i="2"/>
  <c r="D789" i="2"/>
  <c r="C789" i="2"/>
  <c r="B789" i="2"/>
  <c r="A789" i="2"/>
  <c r="P788" i="2"/>
  <c r="O788" i="2"/>
  <c r="N788" i="2"/>
  <c r="M788" i="2"/>
  <c r="L788" i="2"/>
  <c r="K788" i="2"/>
  <c r="J788" i="2"/>
  <c r="I788" i="2"/>
  <c r="H788" i="2"/>
  <c r="G788" i="2"/>
  <c r="F788" i="2"/>
  <c r="E788" i="2"/>
  <c r="D788" i="2"/>
  <c r="C788" i="2"/>
  <c r="B788" i="2"/>
  <c r="A788" i="2"/>
  <c r="P787" i="2"/>
  <c r="O787" i="2"/>
  <c r="N787" i="2"/>
  <c r="M787" i="2"/>
  <c r="L787" i="2"/>
  <c r="K787" i="2"/>
  <c r="J787" i="2"/>
  <c r="I787" i="2"/>
  <c r="H787" i="2"/>
  <c r="G787" i="2"/>
  <c r="F787" i="2"/>
  <c r="E787" i="2"/>
  <c r="D787" i="2"/>
  <c r="C787" i="2"/>
  <c r="B787" i="2"/>
  <c r="A787" i="2"/>
  <c r="P786" i="2"/>
  <c r="O786" i="2"/>
  <c r="N786" i="2"/>
  <c r="M786" i="2"/>
  <c r="L786" i="2"/>
  <c r="K786" i="2"/>
  <c r="J786" i="2"/>
  <c r="I786" i="2"/>
  <c r="H786" i="2"/>
  <c r="G786" i="2"/>
  <c r="F786" i="2"/>
  <c r="E786" i="2"/>
  <c r="D786" i="2"/>
  <c r="C786" i="2"/>
  <c r="B786" i="2"/>
  <c r="A786" i="2"/>
  <c r="P785" i="2"/>
  <c r="O785" i="2"/>
  <c r="N785" i="2"/>
  <c r="M785" i="2"/>
  <c r="L785" i="2"/>
  <c r="K785" i="2"/>
  <c r="J785" i="2"/>
  <c r="I785" i="2"/>
  <c r="H785" i="2"/>
  <c r="G785" i="2"/>
  <c r="F785" i="2"/>
  <c r="E785" i="2"/>
  <c r="D785" i="2"/>
  <c r="C785" i="2"/>
  <c r="B785" i="2"/>
  <c r="A785" i="2"/>
  <c r="P784" i="2"/>
  <c r="O784" i="2"/>
  <c r="N784" i="2"/>
  <c r="M784" i="2"/>
  <c r="L784" i="2"/>
  <c r="K784" i="2"/>
  <c r="J784" i="2"/>
  <c r="I784" i="2"/>
  <c r="H784" i="2"/>
  <c r="G784" i="2"/>
  <c r="F784" i="2"/>
  <c r="E784" i="2"/>
  <c r="D784" i="2"/>
  <c r="C784" i="2"/>
  <c r="B784" i="2"/>
  <c r="A784" i="2"/>
  <c r="P783" i="2"/>
  <c r="O783" i="2"/>
  <c r="N783" i="2"/>
  <c r="M783" i="2"/>
  <c r="L783" i="2"/>
  <c r="K783" i="2"/>
  <c r="J783" i="2"/>
  <c r="I783" i="2"/>
  <c r="H783" i="2"/>
  <c r="G783" i="2"/>
  <c r="F783" i="2"/>
  <c r="E783" i="2"/>
  <c r="D783" i="2"/>
  <c r="C783" i="2"/>
  <c r="B783" i="2"/>
  <c r="A783" i="2"/>
  <c r="P782" i="2"/>
  <c r="O782" i="2"/>
  <c r="N782" i="2"/>
  <c r="M782" i="2"/>
  <c r="L782" i="2"/>
  <c r="K782" i="2"/>
  <c r="J782" i="2"/>
  <c r="I782" i="2"/>
  <c r="H782" i="2"/>
  <c r="G782" i="2"/>
  <c r="F782" i="2"/>
  <c r="E782" i="2"/>
  <c r="D782" i="2"/>
  <c r="C782" i="2"/>
  <c r="B782" i="2"/>
  <c r="A782" i="2"/>
  <c r="P781" i="2"/>
  <c r="O781" i="2"/>
  <c r="N781" i="2"/>
  <c r="M781" i="2"/>
  <c r="L781" i="2"/>
  <c r="K781" i="2"/>
  <c r="J781" i="2"/>
  <c r="I781" i="2"/>
  <c r="H781" i="2"/>
  <c r="G781" i="2"/>
  <c r="F781" i="2"/>
  <c r="E781" i="2"/>
  <c r="D781" i="2"/>
  <c r="C781" i="2"/>
  <c r="B781" i="2"/>
  <c r="A781" i="2"/>
  <c r="P780" i="2"/>
  <c r="O780" i="2"/>
  <c r="N780" i="2"/>
  <c r="M780" i="2"/>
  <c r="L780" i="2"/>
  <c r="K780" i="2"/>
  <c r="J780" i="2"/>
  <c r="I780" i="2"/>
  <c r="H780" i="2"/>
  <c r="G780" i="2"/>
  <c r="F780" i="2"/>
  <c r="E780" i="2"/>
  <c r="D780" i="2"/>
  <c r="C780" i="2"/>
  <c r="B780" i="2"/>
  <c r="A780" i="2"/>
  <c r="P779" i="2"/>
  <c r="O779" i="2"/>
  <c r="N779" i="2"/>
  <c r="M779" i="2"/>
  <c r="L779" i="2"/>
  <c r="K779" i="2"/>
  <c r="J779" i="2"/>
  <c r="I779" i="2"/>
  <c r="H779" i="2"/>
  <c r="G779" i="2"/>
  <c r="F779" i="2"/>
  <c r="E779" i="2"/>
  <c r="D779" i="2"/>
  <c r="C779" i="2"/>
  <c r="B779" i="2"/>
  <c r="A779" i="2"/>
  <c r="P778" i="2"/>
  <c r="O778" i="2"/>
  <c r="N778" i="2"/>
  <c r="M778" i="2"/>
  <c r="L778" i="2"/>
  <c r="K778" i="2"/>
  <c r="J778" i="2"/>
  <c r="I778" i="2"/>
  <c r="H778" i="2"/>
  <c r="G778" i="2"/>
  <c r="F778" i="2"/>
  <c r="E778" i="2"/>
  <c r="D778" i="2"/>
  <c r="C778" i="2"/>
  <c r="B778" i="2"/>
  <c r="A778" i="2"/>
  <c r="P777" i="2"/>
  <c r="O777" i="2"/>
  <c r="N777" i="2"/>
  <c r="M777" i="2"/>
  <c r="L777" i="2"/>
  <c r="K777" i="2"/>
  <c r="J777" i="2"/>
  <c r="I777" i="2"/>
  <c r="H777" i="2"/>
  <c r="G777" i="2"/>
  <c r="F777" i="2"/>
  <c r="E777" i="2"/>
  <c r="D777" i="2"/>
  <c r="C777" i="2"/>
  <c r="B777" i="2"/>
  <c r="A777" i="2"/>
  <c r="P776" i="2"/>
  <c r="O776" i="2"/>
  <c r="N776" i="2"/>
  <c r="M776" i="2"/>
  <c r="L776" i="2"/>
  <c r="K776" i="2"/>
  <c r="J776" i="2"/>
  <c r="I776" i="2"/>
  <c r="H776" i="2"/>
  <c r="G776" i="2"/>
  <c r="F776" i="2"/>
  <c r="E776" i="2"/>
  <c r="D776" i="2"/>
  <c r="C776" i="2"/>
  <c r="B776" i="2"/>
  <c r="A776" i="2"/>
  <c r="P775" i="2"/>
  <c r="O775" i="2"/>
  <c r="N775" i="2"/>
  <c r="M775" i="2"/>
  <c r="L775" i="2"/>
  <c r="K775" i="2"/>
  <c r="J775" i="2"/>
  <c r="I775" i="2"/>
  <c r="H775" i="2"/>
  <c r="G775" i="2"/>
  <c r="F775" i="2"/>
  <c r="E775" i="2"/>
  <c r="D775" i="2"/>
  <c r="C775" i="2"/>
  <c r="B775" i="2"/>
  <c r="A775" i="2"/>
  <c r="P774" i="2"/>
  <c r="O774" i="2"/>
  <c r="N774" i="2"/>
  <c r="M774" i="2"/>
  <c r="L774" i="2"/>
  <c r="K774" i="2"/>
  <c r="J774" i="2"/>
  <c r="I774" i="2"/>
  <c r="H774" i="2"/>
  <c r="G774" i="2"/>
  <c r="F774" i="2"/>
  <c r="E774" i="2"/>
  <c r="D774" i="2"/>
  <c r="C774" i="2"/>
  <c r="B774" i="2"/>
  <c r="A774" i="2"/>
  <c r="P773" i="2"/>
  <c r="O773" i="2"/>
  <c r="N773" i="2"/>
  <c r="M773" i="2"/>
  <c r="L773" i="2"/>
  <c r="K773" i="2"/>
  <c r="J773" i="2"/>
  <c r="I773" i="2"/>
  <c r="H773" i="2"/>
  <c r="G773" i="2"/>
  <c r="F773" i="2"/>
  <c r="E773" i="2"/>
  <c r="D773" i="2"/>
  <c r="C773" i="2"/>
  <c r="B773" i="2"/>
  <c r="A773" i="2"/>
  <c r="P772" i="2"/>
  <c r="O772" i="2"/>
  <c r="N772" i="2"/>
  <c r="M772" i="2"/>
  <c r="L772" i="2"/>
  <c r="K772" i="2"/>
  <c r="J772" i="2"/>
  <c r="I772" i="2"/>
  <c r="H772" i="2"/>
  <c r="G772" i="2"/>
  <c r="F772" i="2"/>
  <c r="E772" i="2"/>
  <c r="D772" i="2"/>
  <c r="C772" i="2"/>
  <c r="B772" i="2"/>
  <c r="A772" i="2"/>
  <c r="P771" i="2"/>
  <c r="O771" i="2"/>
  <c r="N771" i="2"/>
  <c r="M771" i="2"/>
  <c r="L771" i="2"/>
  <c r="K771" i="2"/>
  <c r="J771" i="2"/>
  <c r="I771" i="2"/>
  <c r="H771" i="2"/>
  <c r="G771" i="2"/>
  <c r="F771" i="2"/>
  <c r="E771" i="2"/>
  <c r="D771" i="2"/>
  <c r="C771" i="2"/>
  <c r="B771" i="2"/>
  <c r="A771" i="2"/>
  <c r="P770" i="2"/>
  <c r="O770" i="2"/>
  <c r="N770" i="2"/>
  <c r="M770" i="2"/>
  <c r="L770" i="2"/>
  <c r="K770" i="2"/>
  <c r="J770" i="2"/>
  <c r="I770" i="2"/>
  <c r="H770" i="2"/>
  <c r="G770" i="2"/>
  <c r="F770" i="2"/>
  <c r="E770" i="2"/>
  <c r="D770" i="2"/>
  <c r="C770" i="2"/>
  <c r="B770" i="2"/>
  <c r="A770" i="2"/>
  <c r="P769" i="2"/>
  <c r="O769" i="2"/>
  <c r="N769" i="2"/>
  <c r="M769" i="2"/>
  <c r="L769" i="2"/>
  <c r="K769" i="2"/>
  <c r="J769" i="2"/>
  <c r="I769" i="2"/>
  <c r="H769" i="2"/>
  <c r="G769" i="2"/>
  <c r="F769" i="2"/>
  <c r="E769" i="2"/>
  <c r="D769" i="2"/>
  <c r="C769" i="2"/>
  <c r="B769" i="2"/>
  <c r="A769" i="2"/>
  <c r="P768" i="2"/>
  <c r="O768" i="2"/>
  <c r="N768" i="2"/>
  <c r="M768" i="2"/>
  <c r="L768" i="2"/>
  <c r="K768" i="2"/>
  <c r="J768" i="2"/>
  <c r="I768" i="2"/>
  <c r="H768" i="2"/>
  <c r="G768" i="2"/>
  <c r="F768" i="2"/>
  <c r="E768" i="2"/>
  <c r="D768" i="2"/>
  <c r="C768" i="2"/>
  <c r="B768" i="2"/>
  <c r="A768" i="2"/>
  <c r="P767" i="2"/>
  <c r="O767" i="2"/>
  <c r="N767" i="2"/>
  <c r="M767" i="2"/>
  <c r="L767" i="2"/>
  <c r="K767" i="2"/>
  <c r="J767" i="2"/>
  <c r="I767" i="2"/>
  <c r="H767" i="2"/>
  <c r="G767" i="2"/>
  <c r="F767" i="2"/>
  <c r="E767" i="2"/>
  <c r="D767" i="2"/>
  <c r="C767" i="2"/>
  <c r="B767" i="2"/>
  <c r="A767" i="2"/>
  <c r="P766" i="2"/>
  <c r="O766" i="2"/>
  <c r="N766" i="2"/>
  <c r="M766" i="2"/>
  <c r="L766" i="2"/>
  <c r="K766" i="2"/>
  <c r="J766" i="2"/>
  <c r="I766" i="2"/>
  <c r="H766" i="2"/>
  <c r="G766" i="2"/>
  <c r="F766" i="2"/>
  <c r="E766" i="2"/>
  <c r="D766" i="2"/>
  <c r="C766" i="2"/>
  <c r="B766" i="2"/>
  <c r="A766" i="2"/>
  <c r="P765" i="2"/>
  <c r="O765" i="2"/>
  <c r="N765" i="2"/>
  <c r="M765" i="2"/>
  <c r="L765" i="2"/>
  <c r="K765" i="2"/>
  <c r="J765" i="2"/>
  <c r="I765" i="2"/>
  <c r="H765" i="2"/>
  <c r="G765" i="2"/>
  <c r="F765" i="2"/>
  <c r="E765" i="2"/>
  <c r="D765" i="2"/>
  <c r="C765" i="2"/>
  <c r="B765" i="2"/>
  <c r="A765" i="2"/>
  <c r="P764" i="2"/>
  <c r="O764" i="2"/>
  <c r="N764" i="2"/>
  <c r="M764" i="2"/>
  <c r="L764" i="2"/>
  <c r="K764" i="2"/>
  <c r="J764" i="2"/>
  <c r="I764" i="2"/>
  <c r="H764" i="2"/>
  <c r="G764" i="2"/>
  <c r="F764" i="2"/>
  <c r="E764" i="2"/>
  <c r="D764" i="2"/>
  <c r="C764" i="2"/>
  <c r="B764" i="2"/>
  <c r="A764" i="2"/>
  <c r="P763" i="2"/>
  <c r="O763" i="2"/>
  <c r="N763" i="2"/>
  <c r="M763" i="2"/>
  <c r="L763" i="2"/>
  <c r="K763" i="2"/>
  <c r="J763" i="2"/>
  <c r="I763" i="2"/>
  <c r="H763" i="2"/>
  <c r="G763" i="2"/>
  <c r="F763" i="2"/>
  <c r="E763" i="2"/>
  <c r="D763" i="2"/>
  <c r="C763" i="2"/>
  <c r="B763" i="2"/>
  <c r="A763" i="2"/>
  <c r="P762" i="2"/>
  <c r="O762" i="2"/>
  <c r="N762" i="2"/>
  <c r="M762" i="2"/>
  <c r="L762" i="2"/>
  <c r="K762" i="2"/>
  <c r="J762" i="2"/>
  <c r="I762" i="2"/>
  <c r="H762" i="2"/>
  <c r="G762" i="2"/>
  <c r="F762" i="2"/>
  <c r="E762" i="2"/>
  <c r="D762" i="2"/>
  <c r="C762" i="2"/>
  <c r="B762" i="2"/>
  <c r="A762" i="2"/>
  <c r="P761" i="2"/>
  <c r="O761" i="2"/>
  <c r="N761" i="2"/>
  <c r="M761" i="2"/>
  <c r="L761" i="2"/>
  <c r="K761" i="2"/>
  <c r="J761" i="2"/>
  <c r="I761" i="2"/>
  <c r="H761" i="2"/>
  <c r="G761" i="2"/>
  <c r="F761" i="2"/>
  <c r="E761" i="2"/>
  <c r="D761" i="2"/>
  <c r="C761" i="2"/>
  <c r="B761" i="2"/>
  <c r="A761" i="2"/>
  <c r="P760" i="2"/>
  <c r="O760" i="2"/>
  <c r="N760" i="2"/>
  <c r="M760" i="2"/>
  <c r="L760" i="2"/>
  <c r="K760" i="2"/>
  <c r="J760" i="2"/>
  <c r="I760" i="2"/>
  <c r="H760" i="2"/>
  <c r="G760" i="2"/>
  <c r="F760" i="2"/>
  <c r="E760" i="2"/>
  <c r="D760" i="2"/>
  <c r="C760" i="2"/>
  <c r="B760" i="2"/>
  <c r="A760" i="2"/>
  <c r="P759" i="2"/>
  <c r="O759" i="2"/>
  <c r="N759" i="2"/>
  <c r="M759" i="2"/>
  <c r="L759" i="2"/>
  <c r="K759" i="2"/>
  <c r="J759" i="2"/>
  <c r="I759" i="2"/>
  <c r="H759" i="2"/>
  <c r="G759" i="2"/>
  <c r="F759" i="2"/>
  <c r="E759" i="2"/>
  <c r="D759" i="2"/>
  <c r="C759" i="2"/>
  <c r="B759" i="2"/>
  <c r="A759" i="2"/>
  <c r="P758" i="2"/>
  <c r="O758" i="2"/>
  <c r="N758" i="2"/>
  <c r="M758" i="2"/>
  <c r="L758" i="2"/>
  <c r="K758" i="2"/>
  <c r="J758" i="2"/>
  <c r="I758" i="2"/>
  <c r="H758" i="2"/>
  <c r="G758" i="2"/>
  <c r="F758" i="2"/>
  <c r="E758" i="2"/>
  <c r="D758" i="2"/>
  <c r="C758" i="2"/>
  <c r="B758" i="2"/>
  <c r="A758" i="2"/>
  <c r="P757" i="2"/>
  <c r="O757" i="2"/>
  <c r="N757" i="2"/>
  <c r="M757" i="2"/>
  <c r="L757" i="2"/>
  <c r="K757" i="2"/>
  <c r="J757" i="2"/>
  <c r="I757" i="2"/>
  <c r="H757" i="2"/>
  <c r="G757" i="2"/>
  <c r="F757" i="2"/>
  <c r="E757" i="2"/>
  <c r="D757" i="2"/>
  <c r="C757" i="2"/>
  <c r="B757" i="2"/>
  <c r="A757" i="2"/>
  <c r="P756" i="2"/>
  <c r="O756" i="2"/>
  <c r="N756" i="2"/>
  <c r="M756" i="2"/>
  <c r="L756" i="2"/>
  <c r="K756" i="2"/>
  <c r="J756" i="2"/>
  <c r="I756" i="2"/>
  <c r="H756" i="2"/>
  <c r="G756" i="2"/>
  <c r="F756" i="2"/>
  <c r="E756" i="2"/>
  <c r="D756" i="2"/>
  <c r="C756" i="2"/>
  <c r="B756" i="2"/>
  <c r="A756" i="2"/>
  <c r="P755" i="2"/>
  <c r="O755" i="2"/>
  <c r="N755" i="2"/>
  <c r="M755" i="2"/>
  <c r="L755" i="2"/>
  <c r="K755" i="2"/>
  <c r="J755" i="2"/>
  <c r="I755" i="2"/>
  <c r="H755" i="2"/>
  <c r="G755" i="2"/>
  <c r="F755" i="2"/>
  <c r="E755" i="2"/>
  <c r="D755" i="2"/>
  <c r="C755" i="2"/>
  <c r="B755" i="2"/>
  <c r="A755" i="2"/>
  <c r="P754" i="2"/>
  <c r="O754" i="2"/>
  <c r="N754" i="2"/>
  <c r="M754" i="2"/>
  <c r="L754" i="2"/>
  <c r="K754" i="2"/>
  <c r="J754" i="2"/>
  <c r="I754" i="2"/>
  <c r="H754" i="2"/>
  <c r="G754" i="2"/>
  <c r="F754" i="2"/>
  <c r="E754" i="2"/>
  <c r="D754" i="2"/>
  <c r="C754" i="2"/>
  <c r="B754" i="2"/>
  <c r="A754" i="2"/>
  <c r="P753" i="2"/>
  <c r="O753" i="2"/>
  <c r="N753" i="2"/>
  <c r="M753" i="2"/>
  <c r="L753" i="2"/>
  <c r="K753" i="2"/>
  <c r="J753" i="2"/>
  <c r="I753" i="2"/>
  <c r="H753" i="2"/>
  <c r="G753" i="2"/>
  <c r="F753" i="2"/>
  <c r="E753" i="2"/>
  <c r="D753" i="2"/>
  <c r="C753" i="2"/>
  <c r="B753" i="2"/>
  <c r="A753" i="2"/>
  <c r="P752" i="2"/>
  <c r="O752" i="2"/>
  <c r="N752" i="2"/>
  <c r="M752" i="2"/>
  <c r="L752" i="2"/>
  <c r="K752" i="2"/>
  <c r="J752" i="2"/>
  <c r="I752" i="2"/>
  <c r="H752" i="2"/>
  <c r="G752" i="2"/>
  <c r="F752" i="2"/>
  <c r="E752" i="2"/>
  <c r="D752" i="2"/>
  <c r="C752" i="2"/>
  <c r="B752" i="2"/>
  <c r="A752" i="2"/>
  <c r="P751" i="2"/>
  <c r="O751" i="2"/>
  <c r="N751" i="2"/>
  <c r="M751" i="2"/>
  <c r="L751" i="2"/>
  <c r="K751" i="2"/>
  <c r="J751" i="2"/>
  <c r="I751" i="2"/>
  <c r="H751" i="2"/>
  <c r="G751" i="2"/>
  <c r="F751" i="2"/>
  <c r="E751" i="2"/>
  <c r="D751" i="2"/>
  <c r="C751" i="2"/>
  <c r="B751" i="2"/>
  <c r="A751" i="2"/>
  <c r="P750" i="2"/>
  <c r="O750" i="2"/>
  <c r="N750" i="2"/>
  <c r="M750" i="2"/>
  <c r="L750" i="2"/>
  <c r="K750" i="2"/>
  <c r="J750" i="2"/>
  <c r="I750" i="2"/>
  <c r="H750" i="2"/>
  <c r="G750" i="2"/>
  <c r="F750" i="2"/>
  <c r="E750" i="2"/>
  <c r="D750" i="2"/>
  <c r="C750" i="2"/>
  <c r="B750" i="2"/>
  <c r="A750" i="2"/>
  <c r="P749" i="2"/>
  <c r="O749" i="2"/>
  <c r="N749" i="2"/>
  <c r="M749" i="2"/>
  <c r="L749" i="2"/>
  <c r="K749" i="2"/>
  <c r="J749" i="2"/>
  <c r="I749" i="2"/>
  <c r="H749" i="2"/>
  <c r="G749" i="2"/>
  <c r="F749" i="2"/>
  <c r="E749" i="2"/>
  <c r="D749" i="2"/>
  <c r="C749" i="2"/>
  <c r="B749" i="2"/>
  <c r="A749" i="2"/>
  <c r="P748" i="2"/>
  <c r="O748" i="2"/>
  <c r="N748" i="2"/>
  <c r="M748" i="2"/>
  <c r="L748" i="2"/>
  <c r="K748" i="2"/>
  <c r="J748" i="2"/>
  <c r="I748" i="2"/>
  <c r="H748" i="2"/>
  <c r="G748" i="2"/>
  <c r="F748" i="2"/>
  <c r="E748" i="2"/>
  <c r="D748" i="2"/>
  <c r="C748" i="2"/>
  <c r="B748" i="2"/>
  <c r="A748" i="2"/>
  <c r="P747" i="2"/>
  <c r="O747" i="2"/>
  <c r="N747" i="2"/>
  <c r="M747" i="2"/>
  <c r="L747" i="2"/>
  <c r="K747" i="2"/>
  <c r="J747" i="2"/>
  <c r="I747" i="2"/>
  <c r="H747" i="2"/>
  <c r="G747" i="2"/>
  <c r="F747" i="2"/>
  <c r="E747" i="2"/>
  <c r="D747" i="2"/>
  <c r="C747" i="2"/>
  <c r="B747" i="2"/>
  <c r="A747" i="2"/>
  <c r="P746" i="2"/>
  <c r="O746" i="2"/>
  <c r="N746" i="2"/>
  <c r="M746" i="2"/>
  <c r="L746" i="2"/>
  <c r="K746" i="2"/>
  <c r="J746" i="2"/>
  <c r="I746" i="2"/>
  <c r="H746" i="2"/>
  <c r="G746" i="2"/>
  <c r="F746" i="2"/>
  <c r="E746" i="2"/>
  <c r="D746" i="2"/>
  <c r="C746" i="2"/>
  <c r="B746" i="2"/>
  <c r="A746" i="2"/>
  <c r="P745" i="2"/>
  <c r="O745" i="2"/>
  <c r="N745" i="2"/>
  <c r="M745" i="2"/>
  <c r="L745" i="2"/>
  <c r="K745" i="2"/>
  <c r="J745" i="2"/>
  <c r="I745" i="2"/>
  <c r="H745" i="2"/>
  <c r="G745" i="2"/>
  <c r="F745" i="2"/>
  <c r="E745" i="2"/>
  <c r="D745" i="2"/>
  <c r="C745" i="2"/>
  <c r="B745" i="2"/>
  <c r="A745" i="2"/>
  <c r="P744" i="2"/>
  <c r="O744" i="2"/>
  <c r="N744" i="2"/>
  <c r="M744" i="2"/>
  <c r="L744" i="2"/>
  <c r="K744" i="2"/>
  <c r="J744" i="2"/>
  <c r="I744" i="2"/>
  <c r="H744" i="2"/>
  <c r="G744" i="2"/>
  <c r="F744" i="2"/>
  <c r="E744" i="2"/>
  <c r="D744" i="2"/>
  <c r="C744" i="2"/>
  <c r="B744" i="2"/>
  <c r="A744" i="2"/>
  <c r="P743" i="2"/>
  <c r="O743" i="2"/>
  <c r="N743" i="2"/>
  <c r="M743" i="2"/>
  <c r="L743" i="2"/>
  <c r="K743" i="2"/>
  <c r="J743" i="2"/>
  <c r="I743" i="2"/>
  <c r="H743" i="2"/>
  <c r="G743" i="2"/>
  <c r="F743" i="2"/>
  <c r="E743" i="2"/>
  <c r="D743" i="2"/>
  <c r="C743" i="2"/>
  <c r="B743" i="2"/>
  <c r="A743" i="2"/>
  <c r="P742" i="2"/>
  <c r="O742" i="2"/>
  <c r="N742" i="2"/>
  <c r="M742" i="2"/>
  <c r="L742" i="2"/>
  <c r="K742" i="2"/>
  <c r="J742" i="2"/>
  <c r="I742" i="2"/>
  <c r="H742" i="2"/>
  <c r="G742" i="2"/>
  <c r="F742" i="2"/>
  <c r="E742" i="2"/>
  <c r="D742" i="2"/>
  <c r="C742" i="2"/>
  <c r="B742" i="2"/>
  <c r="A742" i="2"/>
  <c r="P741" i="2"/>
  <c r="O741" i="2"/>
  <c r="N741" i="2"/>
  <c r="M741" i="2"/>
  <c r="L741" i="2"/>
  <c r="K741" i="2"/>
  <c r="J741" i="2"/>
  <c r="I741" i="2"/>
  <c r="H741" i="2"/>
  <c r="G741" i="2"/>
  <c r="F741" i="2"/>
  <c r="E741" i="2"/>
  <c r="D741" i="2"/>
  <c r="C741" i="2"/>
  <c r="B741" i="2"/>
  <c r="A741" i="2"/>
  <c r="P740" i="2"/>
  <c r="O740" i="2"/>
  <c r="N740" i="2"/>
  <c r="M740" i="2"/>
  <c r="L740" i="2"/>
  <c r="K740" i="2"/>
  <c r="J740" i="2"/>
  <c r="I740" i="2"/>
  <c r="H740" i="2"/>
  <c r="G740" i="2"/>
  <c r="F740" i="2"/>
  <c r="E740" i="2"/>
  <c r="D740" i="2"/>
  <c r="C740" i="2"/>
  <c r="B740" i="2"/>
  <c r="A740" i="2"/>
  <c r="P739" i="2"/>
  <c r="O739" i="2"/>
  <c r="N739" i="2"/>
  <c r="M739" i="2"/>
  <c r="L739" i="2"/>
  <c r="K739" i="2"/>
  <c r="J739" i="2"/>
  <c r="I739" i="2"/>
  <c r="H739" i="2"/>
  <c r="G739" i="2"/>
  <c r="F739" i="2"/>
  <c r="E739" i="2"/>
  <c r="D739" i="2"/>
  <c r="C739" i="2"/>
  <c r="B739" i="2"/>
  <c r="A739" i="2"/>
  <c r="P738" i="2"/>
  <c r="O738" i="2"/>
  <c r="N738" i="2"/>
  <c r="M738" i="2"/>
  <c r="L738" i="2"/>
  <c r="K738" i="2"/>
  <c r="J738" i="2"/>
  <c r="I738" i="2"/>
  <c r="H738" i="2"/>
  <c r="G738" i="2"/>
  <c r="F738" i="2"/>
  <c r="E738" i="2"/>
  <c r="D738" i="2"/>
  <c r="C738" i="2"/>
  <c r="B738" i="2"/>
  <c r="A738" i="2"/>
  <c r="P737" i="2"/>
  <c r="O737" i="2"/>
  <c r="N737" i="2"/>
  <c r="M737" i="2"/>
  <c r="L737" i="2"/>
  <c r="K737" i="2"/>
  <c r="J737" i="2"/>
  <c r="I737" i="2"/>
  <c r="H737" i="2"/>
  <c r="G737" i="2"/>
  <c r="F737" i="2"/>
  <c r="E737" i="2"/>
  <c r="D737" i="2"/>
  <c r="C737" i="2"/>
  <c r="B737" i="2"/>
  <c r="A737" i="2"/>
  <c r="P736" i="2"/>
  <c r="O736" i="2"/>
  <c r="N736" i="2"/>
  <c r="M736" i="2"/>
  <c r="L736" i="2"/>
  <c r="K736" i="2"/>
  <c r="J736" i="2"/>
  <c r="I736" i="2"/>
  <c r="H736" i="2"/>
  <c r="G736" i="2"/>
  <c r="F736" i="2"/>
  <c r="E736" i="2"/>
  <c r="D736" i="2"/>
  <c r="C736" i="2"/>
  <c r="B736" i="2"/>
  <c r="A736" i="2"/>
  <c r="P735" i="2"/>
  <c r="O735" i="2"/>
  <c r="N735" i="2"/>
  <c r="M735" i="2"/>
  <c r="L735" i="2"/>
  <c r="K735" i="2"/>
  <c r="J735" i="2"/>
  <c r="I735" i="2"/>
  <c r="H735" i="2"/>
  <c r="G735" i="2"/>
  <c r="F735" i="2"/>
  <c r="E735" i="2"/>
  <c r="D735" i="2"/>
  <c r="C735" i="2"/>
  <c r="B735" i="2"/>
  <c r="A735" i="2"/>
  <c r="P734" i="2"/>
  <c r="O734" i="2"/>
  <c r="N734" i="2"/>
  <c r="M734" i="2"/>
  <c r="L734" i="2"/>
  <c r="K734" i="2"/>
  <c r="J734" i="2"/>
  <c r="I734" i="2"/>
  <c r="H734" i="2"/>
  <c r="G734" i="2"/>
  <c r="F734" i="2"/>
  <c r="E734" i="2"/>
  <c r="D734" i="2"/>
  <c r="C734" i="2"/>
  <c r="B734" i="2"/>
  <c r="A734" i="2"/>
  <c r="P733" i="2"/>
  <c r="O733" i="2"/>
  <c r="N733" i="2"/>
  <c r="M733" i="2"/>
  <c r="L733" i="2"/>
  <c r="K733" i="2"/>
  <c r="J733" i="2"/>
  <c r="I733" i="2"/>
  <c r="H733" i="2"/>
  <c r="G733" i="2"/>
  <c r="F733" i="2"/>
  <c r="E733" i="2"/>
  <c r="D733" i="2"/>
  <c r="C733" i="2"/>
  <c r="B733" i="2"/>
  <c r="A733" i="2"/>
  <c r="P732" i="2"/>
  <c r="O732" i="2"/>
  <c r="N732" i="2"/>
  <c r="M732" i="2"/>
  <c r="L732" i="2"/>
  <c r="K732" i="2"/>
  <c r="J732" i="2"/>
  <c r="I732" i="2"/>
  <c r="H732" i="2"/>
  <c r="G732" i="2"/>
  <c r="F732" i="2"/>
  <c r="E732" i="2"/>
  <c r="D732" i="2"/>
  <c r="C732" i="2"/>
  <c r="B732" i="2"/>
  <c r="A732" i="2"/>
  <c r="P731" i="2"/>
  <c r="O731" i="2"/>
  <c r="N731" i="2"/>
  <c r="M731" i="2"/>
  <c r="L731" i="2"/>
  <c r="K731" i="2"/>
  <c r="J731" i="2"/>
  <c r="I731" i="2"/>
  <c r="H731" i="2"/>
  <c r="G731" i="2"/>
  <c r="F731" i="2"/>
  <c r="E731" i="2"/>
  <c r="D731" i="2"/>
  <c r="C731" i="2"/>
  <c r="B731" i="2"/>
  <c r="A731" i="2"/>
  <c r="P730" i="2"/>
  <c r="O730" i="2"/>
  <c r="N730" i="2"/>
  <c r="M730" i="2"/>
  <c r="L730" i="2"/>
  <c r="K730" i="2"/>
  <c r="J730" i="2"/>
  <c r="I730" i="2"/>
  <c r="H730" i="2"/>
  <c r="G730" i="2"/>
  <c r="F730" i="2"/>
  <c r="E730" i="2"/>
  <c r="D730" i="2"/>
  <c r="C730" i="2"/>
  <c r="B730" i="2"/>
  <c r="A730" i="2"/>
  <c r="P729" i="2"/>
  <c r="O729" i="2"/>
  <c r="N729" i="2"/>
  <c r="M729" i="2"/>
  <c r="L729" i="2"/>
  <c r="K729" i="2"/>
  <c r="J729" i="2"/>
  <c r="I729" i="2"/>
  <c r="H729" i="2"/>
  <c r="G729" i="2"/>
  <c r="F729" i="2"/>
  <c r="E729" i="2"/>
  <c r="D729" i="2"/>
  <c r="C729" i="2"/>
  <c r="B729" i="2"/>
  <c r="A729" i="2"/>
  <c r="P728" i="2"/>
  <c r="O728" i="2"/>
  <c r="N728" i="2"/>
  <c r="M728" i="2"/>
  <c r="L728" i="2"/>
  <c r="K728" i="2"/>
  <c r="J728" i="2"/>
  <c r="I728" i="2"/>
  <c r="H728" i="2"/>
  <c r="G728" i="2"/>
  <c r="F728" i="2"/>
  <c r="E728" i="2"/>
  <c r="D728" i="2"/>
  <c r="C728" i="2"/>
  <c r="B728" i="2"/>
  <c r="A728" i="2"/>
  <c r="P727" i="2"/>
  <c r="O727" i="2"/>
  <c r="N727" i="2"/>
  <c r="M727" i="2"/>
  <c r="L727" i="2"/>
  <c r="K727" i="2"/>
  <c r="J727" i="2"/>
  <c r="I727" i="2"/>
  <c r="H727" i="2"/>
  <c r="G727" i="2"/>
  <c r="F727" i="2"/>
  <c r="E727" i="2"/>
  <c r="D727" i="2"/>
  <c r="C727" i="2"/>
  <c r="B727" i="2"/>
  <c r="A727" i="2"/>
  <c r="P726" i="2"/>
  <c r="O726" i="2"/>
  <c r="N726" i="2"/>
  <c r="M726" i="2"/>
  <c r="L726" i="2"/>
  <c r="K726" i="2"/>
  <c r="J726" i="2"/>
  <c r="I726" i="2"/>
  <c r="H726" i="2"/>
  <c r="G726" i="2"/>
  <c r="F726" i="2"/>
  <c r="E726" i="2"/>
  <c r="D726" i="2"/>
  <c r="C726" i="2"/>
  <c r="B726" i="2"/>
  <c r="A726" i="2"/>
  <c r="P725" i="2"/>
  <c r="O725" i="2"/>
  <c r="N725" i="2"/>
  <c r="M725" i="2"/>
  <c r="L725" i="2"/>
  <c r="K725" i="2"/>
  <c r="J725" i="2"/>
  <c r="I725" i="2"/>
  <c r="H725" i="2"/>
  <c r="G725" i="2"/>
  <c r="F725" i="2"/>
  <c r="E725" i="2"/>
  <c r="D725" i="2"/>
  <c r="C725" i="2"/>
  <c r="B725" i="2"/>
  <c r="A725" i="2"/>
  <c r="P724" i="2"/>
  <c r="O724" i="2"/>
  <c r="N724" i="2"/>
  <c r="M724" i="2"/>
  <c r="L724" i="2"/>
  <c r="K724" i="2"/>
  <c r="J724" i="2"/>
  <c r="I724" i="2"/>
  <c r="H724" i="2"/>
  <c r="G724" i="2"/>
  <c r="F724" i="2"/>
  <c r="E724" i="2"/>
  <c r="D724" i="2"/>
  <c r="C724" i="2"/>
  <c r="B724" i="2"/>
  <c r="A724" i="2"/>
  <c r="P723" i="2"/>
  <c r="O723" i="2"/>
  <c r="N723" i="2"/>
  <c r="M723" i="2"/>
  <c r="L723" i="2"/>
  <c r="K723" i="2"/>
  <c r="J723" i="2"/>
  <c r="I723" i="2"/>
  <c r="H723" i="2"/>
  <c r="G723" i="2"/>
  <c r="F723" i="2"/>
  <c r="E723" i="2"/>
  <c r="D723" i="2"/>
  <c r="C723" i="2"/>
  <c r="B723" i="2"/>
  <c r="A723" i="2"/>
  <c r="P722" i="2"/>
  <c r="O722" i="2"/>
  <c r="N722" i="2"/>
  <c r="M722" i="2"/>
  <c r="L722" i="2"/>
  <c r="K722" i="2"/>
  <c r="J722" i="2"/>
  <c r="I722" i="2"/>
  <c r="H722" i="2"/>
  <c r="G722" i="2"/>
  <c r="F722" i="2"/>
  <c r="E722" i="2"/>
  <c r="D722" i="2"/>
  <c r="C722" i="2"/>
  <c r="B722" i="2"/>
  <c r="A722" i="2"/>
  <c r="P721" i="2"/>
  <c r="O721" i="2"/>
  <c r="N721" i="2"/>
  <c r="M721" i="2"/>
  <c r="L721" i="2"/>
  <c r="K721" i="2"/>
  <c r="J721" i="2"/>
  <c r="I721" i="2"/>
  <c r="H721" i="2"/>
  <c r="G721" i="2"/>
  <c r="F721" i="2"/>
  <c r="E721" i="2"/>
  <c r="D721" i="2"/>
  <c r="C721" i="2"/>
  <c r="B721" i="2"/>
  <c r="A721" i="2"/>
  <c r="P720" i="2"/>
  <c r="O720" i="2"/>
  <c r="N720" i="2"/>
  <c r="M720" i="2"/>
  <c r="L720" i="2"/>
  <c r="K720" i="2"/>
  <c r="J720" i="2"/>
  <c r="I720" i="2"/>
  <c r="H720" i="2"/>
  <c r="G720" i="2"/>
  <c r="F720" i="2"/>
  <c r="E720" i="2"/>
  <c r="D720" i="2"/>
  <c r="C720" i="2"/>
  <c r="B720" i="2"/>
  <c r="A720" i="2"/>
  <c r="P719" i="2"/>
  <c r="O719" i="2"/>
  <c r="N719" i="2"/>
  <c r="M719" i="2"/>
  <c r="L719" i="2"/>
  <c r="K719" i="2"/>
  <c r="J719" i="2"/>
  <c r="I719" i="2"/>
  <c r="H719" i="2"/>
  <c r="G719" i="2"/>
  <c r="F719" i="2"/>
  <c r="E719" i="2"/>
  <c r="D719" i="2"/>
  <c r="C719" i="2"/>
  <c r="B719" i="2"/>
  <c r="A719" i="2"/>
  <c r="P718" i="2"/>
  <c r="O718" i="2"/>
  <c r="N718" i="2"/>
  <c r="M718" i="2"/>
  <c r="L718" i="2"/>
  <c r="K718" i="2"/>
  <c r="J718" i="2"/>
  <c r="I718" i="2"/>
  <c r="H718" i="2"/>
  <c r="G718" i="2"/>
  <c r="F718" i="2"/>
  <c r="E718" i="2"/>
  <c r="D718" i="2"/>
  <c r="C718" i="2"/>
  <c r="B718" i="2"/>
  <c r="A718" i="2"/>
  <c r="P717" i="2"/>
  <c r="O717" i="2"/>
  <c r="N717" i="2"/>
  <c r="M717" i="2"/>
  <c r="L717" i="2"/>
  <c r="K717" i="2"/>
  <c r="J717" i="2"/>
  <c r="I717" i="2"/>
  <c r="H717" i="2"/>
  <c r="G717" i="2"/>
  <c r="F717" i="2"/>
  <c r="E717" i="2"/>
  <c r="D717" i="2"/>
  <c r="C717" i="2"/>
  <c r="B717" i="2"/>
  <c r="A717" i="2"/>
  <c r="P716" i="2"/>
  <c r="O716" i="2"/>
  <c r="N716" i="2"/>
  <c r="M716" i="2"/>
  <c r="L716" i="2"/>
  <c r="K716" i="2"/>
  <c r="J716" i="2"/>
  <c r="I716" i="2"/>
  <c r="H716" i="2"/>
  <c r="G716" i="2"/>
  <c r="F716" i="2"/>
  <c r="E716" i="2"/>
  <c r="D716" i="2"/>
  <c r="C716" i="2"/>
  <c r="B716" i="2"/>
  <c r="A716" i="2"/>
  <c r="P715" i="2"/>
  <c r="O715" i="2"/>
  <c r="N715" i="2"/>
  <c r="M715" i="2"/>
  <c r="L715" i="2"/>
  <c r="K715" i="2"/>
  <c r="J715" i="2"/>
  <c r="I715" i="2"/>
  <c r="H715" i="2"/>
  <c r="G715" i="2"/>
  <c r="F715" i="2"/>
  <c r="E715" i="2"/>
  <c r="D715" i="2"/>
  <c r="C715" i="2"/>
  <c r="B715" i="2"/>
  <c r="A715" i="2"/>
  <c r="P714" i="2"/>
  <c r="O714" i="2"/>
  <c r="N714" i="2"/>
  <c r="M714" i="2"/>
  <c r="L714" i="2"/>
  <c r="K714" i="2"/>
  <c r="J714" i="2"/>
  <c r="I714" i="2"/>
  <c r="H714" i="2"/>
  <c r="G714" i="2"/>
  <c r="F714" i="2"/>
  <c r="E714" i="2"/>
  <c r="D714" i="2"/>
  <c r="C714" i="2"/>
  <c r="B714" i="2"/>
  <c r="A714" i="2"/>
  <c r="P713" i="2"/>
  <c r="O713" i="2"/>
  <c r="N713" i="2"/>
  <c r="M713" i="2"/>
  <c r="L713" i="2"/>
  <c r="K713" i="2"/>
  <c r="J713" i="2"/>
  <c r="I713" i="2"/>
  <c r="H713" i="2"/>
  <c r="G713" i="2"/>
  <c r="F713" i="2"/>
  <c r="E713" i="2"/>
  <c r="D713" i="2"/>
  <c r="C713" i="2"/>
  <c r="B713" i="2"/>
  <c r="A713" i="2"/>
  <c r="P712" i="2"/>
  <c r="O712" i="2"/>
  <c r="N712" i="2"/>
  <c r="M712" i="2"/>
  <c r="L712" i="2"/>
  <c r="K712" i="2"/>
  <c r="J712" i="2"/>
  <c r="I712" i="2"/>
  <c r="H712" i="2"/>
  <c r="G712" i="2"/>
  <c r="F712" i="2"/>
  <c r="E712" i="2"/>
  <c r="D712" i="2"/>
  <c r="C712" i="2"/>
  <c r="B712" i="2"/>
  <c r="A712" i="2"/>
  <c r="P711" i="2"/>
  <c r="O711" i="2"/>
  <c r="N711" i="2"/>
  <c r="M711" i="2"/>
  <c r="L711" i="2"/>
  <c r="K711" i="2"/>
  <c r="J711" i="2"/>
  <c r="I711" i="2"/>
  <c r="H711" i="2"/>
  <c r="G711" i="2"/>
  <c r="F711" i="2"/>
  <c r="E711" i="2"/>
  <c r="D711" i="2"/>
  <c r="C711" i="2"/>
  <c r="B711" i="2"/>
  <c r="A711" i="2"/>
  <c r="P710" i="2"/>
  <c r="O710" i="2"/>
  <c r="N710" i="2"/>
  <c r="M710" i="2"/>
  <c r="L710" i="2"/>
  <c r="K710" i="2"/>
  <c r="J710" i="2"/>
  <c r="I710" i="2"/>
  <c r="H710" i="2"/>
  <c r="G710" i="2"/>
  <c r="F710" i="2"/>
  <c r="E710" i="2"/>
  <c r="D710" i="2"/>
  <c r="C710" i="2"/>
  <c r="B710" i="2"/>
  <c r="A710" i="2"/>
  <c r="P709" i="2"/>
  <c r="O709" i="2"/>
  <c r="N709" i="2"/>
  <c r="M709" i="2"/>
  <c r="L709" i="2"/>
  <c r="K709" i="2"/>
  <c r="J709" i="2"/>
  <c r="I709" i="2"/>
  <c r="H709" i="2"/>
  <c r="G709" i="2"/>
  <c r="F709" i="2"/>
  <c r="E709" i="2"/>
  <c r="D709" i="2"/>
  <c r="C709" i="2"/>
  <c r="B709" i="2"/>
  <c r="A709" i="2"/>
  <c r="P708" i="2"/>
  <c r="O708" i="2"/>
  <c r="N708" i="2"/>
  <c r="M708" i="2"/>
  <c r="L708" i="2"/>
  <c r="K708" i="2"/>
  <c r="J708" i="2"/>
  <c r="I708" i="2"/>
  <c r="H708" i="2"/>
  <c r="G708" i="2"/>
  <c r="F708" i="2"/>
  <c r="E708" i="2"/>
  <c r="D708" i="2"/>
  <c r="C708" i="2"/>
  <c r="B708" i="2"/>
  <c r="A708" i="2"/>
  <c r="P707" i="2"/>
  <c r="O707" i="2"/>
  <c r="N707" i="2"/>
  <c r="M707" i="2"/>
  <c r="L707" i="2"/>
  <c r="K707" i="2"/>
  <c r="J707" i="2"/>
  <c r="I707" i="2"/>
  <c r="H707" i="2"/>
  <c r="G707" i="2"/>
  <c r="F707" i="2"/>
  <c r="E707" i="2"/>
  <c r="D707" i="2"/>
  <c r="C707" i="2"/>
  <c r="B707" i="2"/>
  <c r="A707" i="2"/>
  <c r="P706" i="2"/>
  <c r="O706" i="2"/>
  <c r="N706" i="2"/>
  <c r="M706" i="2"/>
  <c r="L706" i="2"/>
  <c r="K706" i="2"/>
  <c r="J706" i="2"/>
  <c r="I706" i="2"/>
  <c r="H706" i="2"/>
  <c r="G706" i="2"/>
  <c r="F706" i="2"/>
  <c r="E706" i="2"/>
  <c r="D706" i="2"/>
  <c r="C706" i="2"/>
  <c r="B706" i="2"/>
  <c r="A706" i="2"/>
  <c r="P705" i="2"/>
  <c r="O705" i="2"/>
  <c r="N705" i="2"/>
  <c r="M705" i="2"/>
  <c r="L705" i="2"/>
  <c r="K705" i="2"/>
  <c r="J705" i="2"/>
  <c r="I705" i="2"/>
  <c r="H705" i="2"/>
  <c r="G705" i="2"/>
  <c r="F705" i="2"/>
  <c r="E705" i="2"/>
  <c r="D705" i="2"/>
  <c r="C705" i="2"/>
  <c r="B705" i="2"/>
  <c r="A705" i="2"/>
  <c r="P704" i="2"/>
  <c r="O704" i="2"/>
  <c r="N704" i="2"/>
  <c r="M704" i="2"/>
  <c r="L704" i="2"/>
  <c r="K704" i="2"/>
  <c r="J704" i="2"/>
  <c r="I704" i="2"/>
  <c r="H704" i="2"/>
  <c r="G704" i="2"/>
  <c r="F704" i="2"/>
  <c r="E704" i="2"/>
  <c r="D704" i="2"/>
  <c r="C704" i="2"/>
  <c r="B704" i="2"/>
  <c r="A704" i="2"/>
  <c r="P703" i="2"/>
  <c r="O703" i="2"/>
  <c r="N703" i="2"/>
  <c r="M703" i="2"/>
  <c r="L703" i="2"/>
  <c r="K703" i="2"/>
  <c r="J703" i="2"/>
  <c r="I703" i="2"/>
  <c r="H703" i="2"/>
  <c r="G703" i="2"/>
  <c r="F703" i="2"/>
  <c r="E703" i="2"/>
  <c r="D703" i="2"/>
  <c r="C703" i="2"/>
  <c r="B703" i="2"/>
  <c r="A703" i="2"/>
  <c r="P702" i="2"/>
  <c r="O702" i="2"/>
  <c r="N702" i="2"/>
  <c r="M702" i="2"/>
  <c r="L702" i="2"/>
  <c r="K702" i="2"/>
  <c r="J702" i="2"/>
  <c r="I702" i="2"/>
  <c r="H702" i="2"/>
  <c r="G702" i="2"/>
  <c r="F702" i="2"/>
  <c r="E702" i="2"/>
  <c r="D702" i="2"/>
  <c r="C702" i="2"/>
  <c r="B702" i="2"/>
  <c r="A702" i="2"/>
  <c r="P701" i="2"/>
  <c r="O701" i="2"/>
  <c r="N701" i="2"/>
  <c r="M701" i="2"/>
  <c r="L701" i="2"/>
  <c r="K701" i="2"/>
  <c r="J701" i="2"/>
  <c r="I701" i="2"/>
  <c r="H701" i="2"/>
  <c r="G701" i="2"/>
  <c r="F701" i="2"/>
  <c r="E701" i="2"/>
  <c r="D701" i="2"/>
  <c r="C701" i="2"/>
  <c r="B701" i="2"/>
  <c r="A701" i="2"/>
  <c r="P700" i="2"/>
  <c r="O700" i="2"/>
  <c r="N700" i="2"/>
  <c r="M700" i="2"/>
  <c r="L700" i="2"/>
  <c r="K700" i="2"/>
  <c r="J700" i="2"/>
  <c r="I700" i="2"/>
  <c r="H700" i="2"/>
  <c r="G700" i="2"/>
  <c r="F700" i="2"/>
  <c r="E700" i="2"/>
  <c r="D700" i="2"/>
  <c r="C700" i="2"/>
  <c r="B700" i="2"/>
  <c r="A700" i="2"/>
  <c r="P699" i="2"/>
  <c r="O699" i="2"/>
  <c r="N699" i="2"/>
  <c r="M699" i="2"/>
  <c r="L699" i="2"/>
  <c r="K699" i="2"/>
  <c r="J699" i="2"/>
  <c r="I699" i="2"/>
  <c r="H699" i="2"/>
  <c r="G699" i="2"/>
  <c r="F699" i="2"/>
  <c r="E699" i="2"/>
  <c r="D699" i="2"/>
  <c r="C699" i="2"/>
  <c r="B699" i="2"/>
  <c r="A699" i="2"/>
  <c r="P698" i="2"/>
  <c r="O698" i="2"/>
  <c r="N698" i="2"/>
  <c r="M698" i="2"/>
  <c r="L698" i="2"/>
  <c r="K698" i="2"/>
  <c r="J698" i="2"/>
  <c r="I698" i="2"/>
  <c r="H698" i="2"/>
  <c r="G698" i="2"/>
  <c r="F698" i="2"/>
  <c r="E698" i="2"/>
  <c r="D698" i="2"/>
  <c r="C698" i="2"/>
  <c r="B698" i="2"/>
  <c r="A698" i="2"/>
  <c r="P697" i="2"/>
  <c r="O697" i="2"/>
  <c r="N697" i="2"/>
  <c r="M697" i="2"/>
  <c r="L697" i="2"/>
  <c r="K697" i="2"/>
  <c r="J697" i="2"/>
  <c r="I697" i="2"/>
  <c r="H697" i="2"/>
  <c r="G697" i="2"/>
  <c r="F697" i="2"/>
  <c r="E697" i="2"/>
  <c r="D697" i="2"/>
  <c r="C697" i="2"/>
  <c r="B697" i="2"/>
  <c r="A697" i="2"/>
  <c r="P696" i="2"/>
  <c r="O696" i="2"/>
  <c r="N696" i="2"/>
  <c r="M696" i="2"/>
  <c r="L696" i="2"/>
  <c r="K696" i="2"/>
  <c r="J696" i="2"/>
  <c r="I696" i="2"/>
  <c r="H696" i="2"/>
  <c r="G696" i="2"/>
  <c r="F696" i="2"/>
  <c r="E696" i="2"/>
  <c r="D696" i="2"/>
  <c r="C696" i="2"/>
  <c r="B696" i="2"/>
  <c r="A696" i="2"/>
  <c r="P695" i="2"/>
  <c r="O695" i="2"/>
  <c r="N695" i="2"/>
  <c r="M695" i="2"/>
  <c r="L695" i="2"/>
  <c r="K695" i="2"/>
  <c r="J695" i="2"/>
  <c r="I695" i="2"/>
  <c r="H695" i="2"/>
  <c r="G695" i="2"/>
  <c r="F695" i="2"/>
  <c r="E695" i="2"/>
  <c r="D695" i="2"/>
  <c r="C695" i="2"/>
  <c r="B695" i="2"/>
  <c r="A695" i="2"/>
  <c r="P694" i="2"/>
  <c r="O694" i="2"/>
  <c r="N694" i="2"/>
  <c r="M694" i="2"/>
  <c r="L694" i="2"/>
  <c r="K694" i="2"/>
  <c r="J694" i="2"/>
  <c r="I694" i="2"/>
  <c r="H694" i="2"/>
  <c r="G694" i="2"/>
  <c r="F694" i="2"/>
  <c r="E694" i="2"/>
  <c r="D694" i="2"/>
  <c r="C694" i="2"/>
  <c r="B694" i="2"/>
  <c r="A694" i="2"/>
  <c r="P693" i="2"/>
  <c r="O693" i="2"/>
  <c r="N693" i="2"/>
  <c r="M693" i="2"/>
  <c r="L693" i="2"/>
  <c r="K693" i="2"/>
  <c r="J693" i="2"/>
  <c r="I693" i="2"/>
  <c r="H693" i="2"/>
  <c r="G693" i="2"/>
  <c r="F693" i="2"/>
  <c r="E693" i="2"/>
  <c r="D693" i="2"/>
  <c r="C693" i="2"/>
  <c r="B693" i="2"/>
  <c r="A693" i="2"/>
  <c r="P692" i="2"/>
  <c r="O692" i="2"/>
  <c r="N692" i="2"/>
  <c r="M692" i="2"/>
  <c r="L692" i="2"/>
  <c r="K692" i="2"/>
  <c r="J692" i="2"/>
  <c r="I692" i="2"/>
  <c r="H692" i="2"/>
  <c r="G692" i="2"/>
  <c r="F692" i="2"/>
  <c r="E692" i="2"/>
  <c r="D692" i="2"/>
  <c r="C692" i="2"/>
  <c r="B692" i="2"/>
  <c r="A692" i="2"/>
  <c r="P691" i="2"/>
  <c r="O691" i="2"/>
  <c r="N691" i="2"/>
  <c r="M691" i="2"/>
  <c r="L691" i="2"/>
  <c r="K691" i="2"/>
  <c r="J691" i="2"/>
  <c r="I691" i="2"/>
  <c r="H691" i="2"/>
  <c r="G691" i="2"/>
  <c r="F691" i="2"/>
  <c r="E691" i="2"/>
  <c r="D691" i="2"/>
  <c r="C691" i="2"/>
  <c r="B691" i="2"/>
  <c r="A691" i="2"/>
  <c r="P690" i="2"/>
  <c r="O690" i="2"/>
  <c r="N690" i="2"/>
  <c r="M690" i="2"/>
  <c r="L690" i="2"/>
  <c r="K690" i="2"/>
  <c r="J690" i="2"/>
  <c r="I690" i="2"/>
  <c r="H690" i="2"/>
  <c r="G690" i="2"/>
  <c r="F690" i="2"/>
  <c r="E690" i="2"/>
  <c r="D690" i="2"/>
  <c r="C690" i="2"/>
  <c r="B690" i="2"/>
  <c r="A690" i="2"/>
  <c r="P689" i="2"/>
  <c r="O689" i="2"/>
  <c r="N689" i="2"/>
  <c r="M689" i="2"/>
  <c r="L689" i="2"/>
  <c r="K689" i="2"/>
  <c r="J689" i="2"/>
  <c r="I689" i="2"/>
  <c r="H689" i="2"/>
  <c r="G689" i="2"/>
  <c r="F689" i="2"/>
  <c r="E689" i="2"/>
  <c r="D689" i="2"/>
  <c r="C689" i="2"/>
  <c r="B689" i="2"/>
  <c r="A689" i="2"/>
  <c r="P688" i="2"/>
  <c r="O688" i="2"/>
  <c r="N688" i="2"/>
  <c r="M688" i="2"/>
  <c r="L688" i="2"/>
  <c r="K688" i="2"/>
  <c r="J688" i="2"/>
  <c r="I688" i="2"/>
  <c r="H688" i="2"/>
  <c r="G688" i="2"/>
  <c r="F688" i="2"/>
  <c r="E688" i="2"/>
  <c r="D688" i="2"/>
  <c r="C688" i="2"/>
  <c r="B688" i="2"/>
  <c r="A688" i="2"/>
  <c r="P687" i="2"/>
  <c r="O687" i="2"/>
  <c r="N687" i="2"/>
  <c r="M687" i="2"/>
  <c r="L687" i="2"/>
  <c r="K687" i="2"/>
  <c r="J687" i="2"/>
  <c r="I687" i="2"/>
  <c r="H687" i="2"/>
  <c r="G687" i="2"/>
  <c r="F687" i="2"/>
  <c r="E687" i="2"/>
  <c r="D687" i="2"/>
  <c r="C687" i="2"/>
  <c r="B687" i="2"/>
  <c r="A687" i="2"/>
  <c r="P686" i="2"/>
  <c r="O686" i="2"/>
  <c r="N686" i="2"/>
  <c r="M686" i="2"/>
  <c r="L686" i="2"/>
  <c r="K686" i="2"/>
  <c r="J686" i="2"/>
  <c r="I686" i="2"/>
  <c r="H686" i="2"/>
  <c r="G686" i="2"/>
  <c r="F686" i="2"/>
  <c r="E686" i="2"/>
  <c r="D686" i="2"/>
  <c r="C686" i="2"/>
  <c r="B686" i="2"/>
  <c r="A686" i="2"/>
  <c r="P685" i="2"/>
  <c r="O685" i="2"/>
  <c r="N685" i="2"/>
  <c r="M685" i="2"/>
  <c r="L685" i="2"/>
  <c r="K685" i="2"/>
  <c r="J685" i="2"/>
  <c r="I685" i="2"/>
  <c r="H685" i="2"/>
  <c r="G685" i="2"/>
  <c r="F685" i="2"/>
  <c r="E685" i="2"/>
  <c r="D685" i="2"/>
  <c r="C685" i="2"/>
  <c r="B685" i="2"/>
  <c r="A685" i="2"/>
  <c r="P684" i="2"/>
  <c r="O684" i="2"/>
  <c r="N684" i="2"/>
  <c r="M684" i="2"/>
  <c r="L684" i="2"/>
  <c r="K684" i="2"/>
  <c r="J684" i="2"/>
  <c r="I684" i="2"/>
  <c r="H684" i="2"/>
  <c r="G684" i="2"/>
  <c r="F684" i="2"/>
  <c r="E684" i="2"/>
  <c r="D684" i="2"/>
  <c r="C684" i="2"/>
  <c r="B684" i="2"/>
  <c r="A684" i="2"/>
  <c r="P683" i="2"/>
  <c r="O683" i="2"/>
  <c r="N683" i="2"/>
  <c r="M683" i="2"/>
  <c r="L683" i="2"/>
  <c r="K683" i="2"/>
  <c r="J683" i="2"/>
  <c r="I683" i="2"/>
  <c r="H683" i="2"/>
  <c r="G683" i="2"/>
  <c r="F683" i="2"/>
  <c r="E683" i="2"/>
  <c r="D683" i="2"/>
  <c r="C683" i="2"/>
  <c r="B683" i="2"/>
  <c r="A683" i="2"/>
  <c r="P682" i="2"/>
  <c r="O682" i="2"/>
  <c r="N682" i="2"/>
  <c r="M682" i="2"/>
  <c r="L682" i="2"/>
  <c r="K682" i="2"/>
  <c r="J682" i="2"/>
  <c r="I682" i="2"/>
  <c r="H682" i="2"/>
  <c r="G682" i="2"/>
  <c r="F682" i="2"/>
  <c r="E682" i="2"/>
  <c r="D682" i="2"/>
  <c r="C682" i="2"/>
  <c r="B682" i="2"/>
  <c r="A682" i="2"/>
  <c r="P681" i="2"/>
  <c r="O681" i="2"/>
  <c r="N681" i="2"/>
  <c r="M681" i="2"/>
  <c r="L681" i="2"/>
  <c r="K681" i="2"/>
  <c r="J681" i="2"/>
  <c r="I681" i="2"/>
  <c r="H681" i="2"/>
  <c r="G681" i="2"/>
  <c r="F681" i="2"/>
  <c r="E681" i="2"/>
  <c r="D681" i="2"/>
  <c r="C681" i="2"/>
  <c r="B681" i="2"/>
  <c r="A681" i="2"/>
  <c r="P680" i="2"/>
  <c r="O680" i="2"/>
  <c r="N680" i="2"/>
  <c r="M680" i="2"/>
  <c r="L680" i="2"/>
  <c r="K680" i="2"/>
  <c r="J680" i="2"/>
  <c r="I680" i="2"/>
  <c r="H680" i="2"/>
  <c r="G680" i="2"/>
  <c r="F680" i="2"/>
  <c r="E680" i="2"/>
  <c r="D680" i="2"/>
  <c r="C680" i="2"/>
  <c r="B680" i="2"/>
  <c r="A680" i="2"/>
  <c r="P679" i="2"/>
  <c r="O679" i="2"/>
  <c r="N679" i="2"/>
  <c r="M679" i="2"/>
  <c r="L679" i="2"/>
  <c r="K679" i="2"/>
  <c r="J679" i="2"/>
  <c r="I679" i="2"/>
  <c r="H679" i="2"/>
  <c r="G679" i="2"/>
  <c r="F679" i="2"/>
  <c r="E679" i="2"/>
  <c r="D679" i="2"/>
  <c r="C679" i="2"/>
  <c r="B679" i="2"/>
  <c r="A679" i="2"/>
  <c r="P678" i="2"/>
  <c r="O678" i="2"/>
  <c r="N678" i="2"/>
  <c r="M678" i="2"/>
  <c r="L678" i="2"/>
  <c r="K678" i="2"/>
  <c r="J678" i="2"/>
  <c r="I678" i="2"/>
  <c r="H678" i="2"/>
  <c r="G678" i="2"/>
  <c r="F678" i="2"/>
  <c r="E678" i="2"/>
  <c r="D678" i="2"/>
  <c r="C678" i="2"/>
  <c r="B678" i="2"/>
  <c r="A678" i="2"/>
  <c r="P677" i="2"/>
  <c r="O677" i="2"/>
  <c r="N677" i="2"/>
  <c r="M677" i="2"/>
  <c r="L677" i="2"/>
  <c r="K677" i="2"/>
  <c r="J677" i="2"/>
  <c r="I677" i="2"/>
  <c r="H677" i="2"/>
  <c r="G677" i="2"/>
  <c r="F677" i="2"/>
  <c r="E677" i="2"/>
  <c r="D677" i="2"/>
  <c r="C677" i="2"/>
  <c r="B677" i="2"/>
  <c r="A677" i="2"/>
  <c r="P676" i="2"/>
  <c r="O676" i="2"/>
  <c r="N676" i="2"/>
  <c r="M676" i="2"/>
  <c r="L676" i="2"/>
  <c r="K676" i="2"/>
  <c r="J676" i="2"/>
  <c r="I676" i="2"/>
  <c r="H676" i="2"/>
  <c r="G676" i="2"/>
  <c r="F676" i="2"/>
  <c r="E676" i="2"/>
  <c r="D676" i="2"/>
  <c r="C676" i="2"/>
  <c r="B676" i="2"/>
  <c r="A676" i="2"/>
  <c r="P675" i="2"/>
  <c r="O675" i="2"/>
  <c r="N675" i="2"/>
  <c r="M675" i="2"/>
  <c r="L675" i="2"/>
  <c r="K675" i="2"/>
  <c r="J675" i="2"/>
  <c r="I675" i="2"/>
  <c r="H675" i="2"/>
  <c r="G675" i="2"/>
  <c r="F675" i="2"/>
  <c r="E675" i="2"/>
  <c r="D675" i="2"/>
  <c r="C675" i="2"/>
  <c r="B675" i="2"/>
  <c r="A675" i="2"/>
  <c r="P674" i="2"/>
  <c r="O674" i="2"/>
  <c r="N674" i="2"/>
  <c r="M674" i="2"/>
  <c r="L674" i="2"/>
  <c r="K674" i="2"/>
  <c r="J674" i="2"/>
  <c r="I674" i="2"/>
  <c r="H674" i="2"/>
  <c r="G674" i="2"/>
  <c r="F674" i="2"/>
  <c r="E674" i="2"/>
  <c r="D674" i="2"/>
  <c r="C674" i="2"/>
  <c r="B674" i="2"/>
  <c r="A674" i="2"/>
  <c r="P673" i="2"/>
  <c r="O673" i="2"/>
  <c r="N673" i="2"/>
  <c r="M673" i="2"/>
  <c r="L673" i="2"/>
  <c r="K673" i="2"/>
  <c r="J673" i="2"/>
  <c r="I673" i="2"/>
  <c r="H673" i="2"/>
  <c r="G673" i="2"/>
  <c r="F673" i="2"/>
  <c r="E673" i="2"/>
  <c r="D673" i="2"/>
  <c r="C673" i="2"/>
  <c r="B673" i="2"/>
  <c r="A673" i="2"/>
  <c r="P672" i="2"/>
  <c r="O672" i="2"/>
  <c r="N672" i="2"/>
  <c r="M672" i="2"/>
  <c r="L672" i="2"/>
  <c r="K672" i="2"/>
  <c r="J672" i="2"/>
  <c r="I672" i="2"/>
  <c r="H672" i="2"/>
  <c r="G672" i="2"/>
  <c r="F672" i="2"/>
  <c r="E672" i="2"/>
  <c r="D672" i="2"/>
  <c r="C672" i="2"/>
  <c r="B672" i="2"/>
  <c r="A672" i="2"/>
  <c r="P671" i="2"/>
  <c r="O671" i="2"/>
  <c r="N671" i="2"/>
  <c r="M671" i="2"/>
  <c r="L671" i="2"/>
  <c r="K671" i="2"/>
  <c r="J671" i="2"/>
  <c r="I671" i="2"/>
  <c r="H671" i="2"/>
  <c r="G671" i="2"/>
  <c r="F671" i="2"/>
  <c r="E671" i="2"/>
  <c r="D671" i="2"/>
  <c r="C671" i="2"/>
  <c r="B671" i="2"/>
  <c r="A671" i="2"/>
  <c r="P670" i="2"/>
  <c r="O670" i="2"/>
  <c r="N670" i="2"/>
  <c r="M670" i="2"/>
  <c r="L670" i="2"/>
  <c r="K670" i="2"/>
  <c r="J670" i="2"/>
  <c r="I670" i="2"/>
  <c r="H670" i="2"/>
  <c r="G670" i="2"/>
  <c r="F670" i="2"/>
  <c r="E670" i="2"/>
  <c r="D670" i="2"/>
  <c r="C670" i="2"/>
  <c r="B670" i="2"/>
  <c r="A670" i="2"/>
  <c r="P669" i="2"/>
  <c r="O669" i="2"/>
  <c r="N669" i="2"/>
  <c r="M669" i="2"/>
  <c r="L669" i="2"/>
  <c r="K669" i="2"/>
  <c r="J669" i="2"/>
  <c r="I669" i="2"/>
  <c r="H669" i="2"/>
  <c r="G669" i="2"/>
  <c r="F669" i="2"/>
  <c r="E669" i="2"/>
  <c r="D669" i="2"/>
  <c r="C669" i="2"/>
  <c r="B669" i="2"/>
  <c r="A669" i="2"/>
  <c r="P668" i="2"/>
  <c r="O668" i="2"/>
  <c r="N668" i="2"/>
  <c r="M668" i="2"/>
  <c r="L668" i="2"/>
  <c r="K668" i="2"/>
  <c r="J668" i="2"/>
  <c r="I668" i="2"/>
  <c r="H668" i="2"/>
  <c r="G668" i="2"/>
  <c r="F668" i="2"/>
  <c r="E668" i="2"/>
  <c r="D668" i="2"/>
  <c r="C668" i="2"/>
  <c r="B668" i="2"/>
  <c r="A668" i="2"/>
  <c r="P667" i="2"/>
  <c r="O667" i="2"/>
  <c r="N667" i="2"/>
  <c r="M667" i="2"/>
  <c r="L667" i="2"/>
  <c r="K667" i="2"/>
  <c r="J667" i="2"/>
  <c r="I667" i="2"/>
  <c r="H667" i="2"/>
  <c r="G667" i="2"/>
  <c r="F667" i="2"/>
  <c r="E667" i="2"/>
  <c r="D667" i="2"/>
  <c r="C667" i="2"/>
  <c r="B667" i="2"/>
  <c r="A667" i="2"/>
  <c r="P666" i="2"/>
  <c r="O666" i="2"/>
  <c r="N666" i="2"/>
  <c r="M666" i="2"/>
  <c r="L666" i="2"/>
  <c r="K666" i="2"/>
  <c r="J666" i="2"/>
  <c r="I666" i="2"/>
  <c r="H666" i="2"/>
  <c r="G666" i="2"/>
  <c r="F666" i="2"/>
  <c r="E666" i="2"/>
  <c r="D666" i="2"/>
  <c r="C666" i="2"/>
  <c r="B666" i="2"/>
  <c r="A666" i="2"/>
  <c r="P665" i="2"/>
  <c r="O665" i="2"/>
  <c r="N665" i="2"/>
  <c r="M665" i="2"/>
  <c r="L665" i="2"/>
  <c r="K665" i="2"/>
  <c r="J665" i="2"/>
  <c r="I665" i="2"/>
  <c r="H665" i="2"/>
  <c r="G665" i="2"/>
  <c r="F665" i="2"/>
  <c r="E665" i="2"/>
  <c r="D665" i="2"/>
  <c r="C665" i="2"/>
  <c r="B665" i="2"/>
  <c r="A665" i="2"/>
  <c r="P664" i="2"/>
  <c r="O664" i="2"/>
  <c r="N664" i="2"/>
  <c r="M664" i="2"/>
  <c r="L664" i="2"/>
  <c r="K664" i="2"/>
  <c r="J664" i="2"/>
  <c r="I664" i="2"/>
  <c r="H664" i="2"/>
  <c r="G664" i="2"/>
  <c r="F664" i="2"/>
  <c r="E664" i="2"/>
  <c r="D664" i="2"/>
  <c r="C664" i="2"/>
  <c r="B664" i="2"/>
  <c r="A664" i="2"/>
  <c r="P663" i="2"/>
  <c r="O663" i="2"/>
  <c r="N663" i="2"/>
  <c r="M663" i="2"/>
  <c r="L663" i="2"/>
  <c r="K663" i="2"/>
  <c r="J663" i="2"/>
  <c r="I663" i="2"/>
  <c r="H663" i="2"/>
  <c r="G663" i="2"/>
  <c r="F663" i="2"/>
  <c r="E663" i="2"/>
  <c r="D663" i="2"/>
  <c r="C663" i="2"/>
  <c r="B663" i="2"/>
  <c r="A663" i="2"/>
  <c r="P662" i="2"/>
  <c r="O662" i="2"/>
  <c r="N662" i="2"/>
  <c r="M662" i="2"/>
  <c r="L662" i="2"/>
  <c r="K662" i="2"/>
  <c r="J662" i="2"/>
  <c r="I662" i="2"/>
  <c r="H662" i="2"/>
  <c r="G662" i="2"/>
  <c r="F662" i="2"/>
  <c r="E662" i="2"/>
  <c r="D662" i="2"/>
  <c r="C662" i="2"/>
  <c r="B662" i="2"/>
  <c r="A662" i="2"/>
  <c r="P661" i="2"/>
  <c r="O661" i="2"/>
  <c r="N661" i="2"/>
  <c r="M661" i="2"/>
  <c r="L661" i="2"/>
  <c r="K661" i="2"/>
  <c r="J661" i="2"/>
  <c r="I661" i="2"/>
  <c r="H661" i="2"/>
  <c r="G661" i="2"/>
  <c r="F661" i="2"/>
  <c r="E661" i="2"/>
  <c r="D661" i="2"/>
  <c r="C661" i="2"/>
  <c r="B661" i="2"/>
  <c r="A661" i="2"/>
  <c r="P660" i="2"/>
  <c r="O660" i="2"/>
  <c r="N660" i="2"/>
  <c r="M660" i="2"/>
  <c r="L660" i="2"/>
  <c r="K660" i="2"/>
  <c r="J660" i="2"/>
  <c r="I660" i="2"/>
  <c r="H660" i="2"/>
  <c r="G660" i="2"/>
  <c r="F660" i="2"/>
  <c r="E660" i="2"/>
  <c r="D660" i="2"/>
  <c r="C660" i="2"/>
  <c r="B660" i="2"/>
  <c r="A660" i="2"/>
  <c r="P659" i="2"/>
  <c r="O659" i="2"/>
  <c r="N659" i="2"/>
  <c r="M659" i="2"/>
  <c r="L659" i="2"/>
  <c r="K659" i="2"/>
  <c r="J659" i="2"/>
  <c r="I659" i="2"/>
  <c r="H659" i="2"/>
  <c r="G659" i="2"/>
  <c r="F659" i="2"/>
  <c r="E659" i="2"/>
  <c r="D659" i="2"/>
  <c r="C659" i="2"/>
  <c r="B659" i="2"/>
  <c r="A659" i="2"/>
  <c r="P658" i="2"/>
  <c r="O658" i="2"/>
  <c r="N658" i="2"/>
  <c r="M658" i="2"/>
  <c r="L658" i="2"/>
  <c r="K658" i="2"/>
  <c r="J658" i="2"/>
  <c r="I658" i="2"/>
  <c r="H658" i="2"/>
  <c r="G658" i="2"/>
  <c r="F658" i="2"/>
  <c r="E658" i="2"/>
  <c r="D658" i="2"/>
  <c r="C658" i="2"/>
  <c r="B658" i="2"/>
  <c r="A658" i="2"/>
  <c r="P657" i="2"/>
  <c r="O657" i="2"/>
  <c r="N657" i="2"/>
  <c r="M657" i="2"/>
  <c r="L657" i="2"/>
  <c r="K657" i="2"/>
  <c r="J657" i="2"/>
  <c r="I657" i="2"/>
  <c r="H657" i="2"/>
  <c r="G657" i="2"/>
  <c r="F657" i="2"/>
  <c r="E657" i="2"/>
  <c r="D657" i="2"/>
  <c r="C657" i="2"/>
  <c r="B657" i="2"/>
  <c r="A657" i="2"/>
  <c r="P656" i="2"/>
  <c r="O656" i="2"/>
  <c r="N656" i="2"/>
  <c r="M656" i="2"/>
  <c r="L656" i="2"/>
  <c r="K656" i="2"/>
  <c r="J656" i="2"/>
  <c r="I656" i="2"/>
  <c r="H656" i="2"/>
  <c r="G656" i="2"/>
  <c r="F656" i="2"/>
  <c r="E656" i="2"/>
  <c r="D656" i="2"/>
  <c r="C656" i="2"/>
  <c r="B656" i="2"/>
  <c r="A656" i="2"/>
  <c r="P655" i="2"/>
  <c r="O655" i="2"/>
  <c r="N655" i="2"/>
  <c r="M655" i="2"/>
  <c r="L655" i="2"/>
  <c r="K655" i="2"/>
  <c r="J655" i="2"/>
  <c r="I655" i="2"/>
  <c r="H655" i="2"/>
  <c r="G655" i="2"/>
  <c r="F655" i="2"/>
  <c r="E655" i="2"/>
  <c r="D655" i="2"/>
  <c r="C655" i="2"/>
  <c r="B655" i="2"/>
  <c r="A655" i="2"/>
  <c r="P654" i="2"/>
  <c r="O654" i="2"/>
  <c r="N654" i="2"/>
  <c r="M654" i="2"/>
  <c r="L654" i="2"/>
  <c r="K654" i="2"/>
  <c r="J654" i="2"/>
  <c r="I654" i="2"/>
  <c r="H654" i="2"/>
  <c r="G654" i="2"/>
  <c r="F654" i="2"/>
  <c r="E654" i="2"/>
  <c r="D654" i="2"/>
  <c r="C654" i="2"/>
  <c r="B654" i="2"/>
  <c r="A654" i="2"/>
  <c r="P653" i="2"/>
  <c r="O653" i="2"/>
  <c r="N653" i="2"/>
  <c r="M653" i="2"/>
  <c r="L653" i="2"/>
  <c r="K653" i="2"/>
  <c r="J653" i="2"/>
  <c r="I653" i="2"/>
  <c r="H653" i="2"/>
  <c r="G653" i="2"/>
  <c r="F653" i="2"/>
  <c r="E653" i="2"/>
  <c r="D653" i="2"/>
  <c r="C653" i="2"/>
  <c r="B653" i="2"/>
  <c r="A653" i="2"/>
  <c r="P652" i="2"/>
  <c r="O652" i="2"/>
  <c r="N652" i="2"/>
  <c r="M652" i="2"/>
  <c r="L652" i="2"/>
  <c r="K652" i="2"/>
  <c r="J652" i="2"/>
  <c r="I652" i="2"/>
  <c r="H652" i="2"/>
  <c r="G652" i="2"/>
  <c r="F652" i="2"/>
  <c r="E652" i="2"/>
  <c r="D652" i="2"/>
  <c r="C652" i="2"/>
  <c r="B652" i="2"/>
  <c r="A652" i="2"/>
  <c r="P651" i="2"/>
  <c r="O651" i="2"/>
  <c r="N651" i="2"/>
  <c r="M651" i="2"/>
  <c r="L651" i="2"/>
  <c r="K651" i="2"/>
  <c r="J651" i="2"/>
  <c r="I651" i="2"/>
  <c r="H651" i="2"/>
  <c r="G651" i="2"/>
  <c r="F651" i="2"/>
  <c r="E651" i="2"/>
  <c r="D651" i="2"/>
  <c r="C651" i="2"/>
  <c r="B651" i="2"/>
  <c r="A651" i="2"/>
  <c r="P650" i="2"/>
  <c r="O650" i="2"/>
  <c r="N650" i="2"/>
  <c r="M650" i="2"/>
  <c r="L650" i="2"/>
  <c r="K650" i="2"/>
  <c r="J650" i="2"/>
  <c r="I650" i="2"/>
  <c r="H650" i="2"/>
  <c r="G650" i="2"/>
  <c r="F650" i="2"/>
  <c r="E650" i="2"/>
  <c r="D650" i="2"/>
  <c r="C650" i="2"/>
  <c r="B650" i="2"/>
  <c r="A650" i="2"/>
  <c r="P649" i="2"/>
  <c r="O649" i="2"/>
  <c r="N649" i="2"/>
  <c r="M649" i="2"/>
  <c r="L649" i="2"/>
  <c r="K649" i="2"/>
  <c r="J649" i="2"/>
  <c r="I649" i="2"/>
  <c r="H649" i="2"/>
  <c r="G649" i="2"/>
  <c r="F649" i="2"/>
  <c r="E649" i="2"/>
  <c r="D649" i="2"/>
  <c r="C649" i="2"/>
  <c r="B649" i="2"/>
  <c r="A649" i="2"/>
  <c r="P648" i="2"/>
  <c r="O648" i="2"/>
  <c r="N648" i="2"/>
  <c r="M648" i="2"/>
  <c r="L648" i="2"/>
  <c r="K648" i="2"/>
  <c r="J648" i="2"/>
  <c r="I648" i="2"/>
  <c r="H648" i="2"/>
  <c r="G648" i="2"/>
  <c r="F648" i="2"/>
  <c r="E648" i="2"/>
  <c r="D648" i="2"/>
  <c r="C648" i="2"/>
  <c r="B648" i="2"/>
  <c r="A648" i="2"/>
  <c r="P647" i="2"/>
  <c r="O647" i="2"/>
  <c r="N647" i="2"/>
  <c r="M647" i="2"/>
  <c r="L647" i="2"/>
  <c r="K647" i="2"/>
  <c r="J647" i="2"/>
  <c r="I647" i="2"/>
  <c r="H647" i="2"/>
  <c r="G647" i="2"/>
  <c r="F647" i="2"/>
  <c r="E647" i="2"/>
  <c r="D647" i="2"/>
  <c r="C647" i="2"/>
  <c r="B647" i="2"/>
  <c r="A647" i="2"/>
  <c r="P646" i="2"/>
  <c r="O646" i="2"/>
  <c r="N646" i="2"/>
  <c r="M646" i="2"/>
  <c r="L646" i="2"/>
  <c r="K646" i="2"/>
  <c r="J646" i="2"/>
  <c r="I646" i="2"/>
  <c r="H646" i="2"/>
  <c r="G646" i="2"/>
  <c r="F646" i="2"/>
  <c r="E646" i="2"/>
  <c r="D646" i="2"/>
  <c r="C646" i="2"/>
  <c r="B646" i="2"/>
  <c r="A646" i="2"/>
  <c r="P645" i="2"/>
  <c r="O645" i="2"/>
  <c r="N645" i="2"/>
  <c r="M645" i="2"/>
  <c r="L645" i="2"/>
  <c r="K645" i="2"/>
  <c r="J645" i="2"/>
  <c r="I645" i="2"/>
  <c r="H645" i="2"/>
  <c r="G645" i="2"/>
  <c r="F645" i="2"/>
  <c r="E645" i="2"/>
  <c r="D645" i="2"/>
  <c r="C645" i="2"/>
  <c r="B645" i="2"/>
  <c r="A645" i="2"/>
  <c r="P644" i="2"/>
  <c r="O644" i="2"/>
  <c r="N644" i="2"/>
  <c r="M644" i="2"/>
  <c r="L644" i="2"/>
  <c r="K644" i="2"/>
  <c r="J644" i="2"/>
  <c r="I644" i="2"/>
  <c r="H644" i="2"/>
  <c r="G644" i="2"/>
  <c r="F644" i="2"/>
  <c r="E644" i="2"/>
  <c r="D644" i="2"/>
  <c r="C644" i="2"/>
  <c r="B644" i="2"/>
  <c r="A644" i="2"/>
  <c r="P643" i="2"/>
  <c r="O643" i="2"/>
  <c r="N643" i="2"/>
  <c r="M643" i="2"/>
  <c r="L643" i="2"/>
  <c r="K643" i="2"/>
  <c r="J643" i="2"/>
  <c r="I643" i="2"/>
  <c r="H643" i="2"/>
  <c r="G643" i="2"/>
  <c r="F643" i="2"/>
  <c r="E643" i="2"/>
  <c r="D643" i="2"/>
  <c r="C643" i="2"/>
  <c r="B643" i="2"/>
  <c r="A643" i="2"/>
  <c r="P642" i="2"/>
  <c r="O642" i="2"/>
  <c r="N642" i="2"/>
  <c r="M642" i="2"/>
  <c r="L642" i="2"/>
  <c r="K642" i="2"/>
  <c r="J642" i="2"/>
  <c r="I642" i="2"/>
  <c r="H642" i="2"/>
  <c r="G642" i="2"/>
  <c r="F642" i="2"/>
  <c r="E642" i="2"/>
  <c r="D642" i="2"/>
  <c r="C642" i="2"/>
  <c r="B642" i="2"/>
  <c r="A642" i="2"/>
  <c r="P641" i="2"/>
  <c r="O641" i="2"/>
  <c r="N641" i="2"/>
  <c r="M641" i="2"/>
  <c r="L641" i="2"/>
  <c r="K641" i="2"/>
  <c r="J641" i="2"/>
  <c r="I641" i="2"/>
  <c r="H641" i="2"/>
  <c r="G641" i="2"/>
  <c r="F641" i="2"/>
  <c r="E641" i="2"/>
  <c r="D641" i="2"/>
  <c r="C641" i="2"/>
  <c r="B641" i="2"/>
  <c r="A641" i="2"/>
  <c r="P640" i="2"/>
  <c r="O640" i="2"/>
  <c r="N640" i="2"/>
  <c r="M640" i="2"/>
  <c r="L640" i="2"/>
  <c r="K640" i="2"/>
  <c r="J640" i="2"/>
  <c r="I640" i="2"/>
  <c r="H640" i="2"/>
  <c r="G640" i="2"/>
  <c r="F640" i="2"/>
  <c r="E640" i="2"/>
  <c r="D640" i="2"/>
  <c r="C640" i="2"/>
  <c r="B640" i="2"/>
  <c r="A640" i="2"/>
  <c r="P639" i="2"/>
  <c r="O639" i="2"/>
  <c r="N639" i="2"/>
  <c r="M639" i="2"/>
  <c r="L639" i="2"/>
  <c r="K639" i="2"/>
  <c r="J639" i="2"/>
  <c r="I639" i="2"/>
  <c r="H639" i="2"/>
  <c r="G639" i="2"/>
  <c r="F639" i="2"/>
  <c r="E639" i="2"/>
  <c r="D639" i="2"/>
  <c r="C639" i="2"/>
  <c r="B639" i="2"/>
  <c r="A639" i="2"/>
  <c r="P638" i="2"/>
  <c r="O638" i="2"/>
  <c r="N638" i="2"/>
  <c r="M638" i="2"/>
  <c r="L638" i="2"/>
  <c r="K638" i="2"/>
  <c r="J638" i="2"/>
  <c r="I638" i="2"/>
  <c r="H638" i="2"/>
  <c r="G638" i="2"/>
  <c r="F638" i="2"/>
  <c r="E638" i="2"/>
  <c r="D638" i="2"/>
  <c r="C638" i="2"/>
  <c r="B638" i="2"/>
  <c r="A638" i="2"/>
  <c r="P637" i="2"/>
  <c r="O637" i="2"/>
  <c r="N637" i="2"/>
  <c r="M637" i="2"/>
  <c r="L637" i="2"/>
  <c r="K637" i="2"/>
  <c r="J637" i="2"/>
  <c r="I637" i="2"/>
  <c r="H637" i="2"/>
  <c r="G637" i="2"/>
  <c r="F637" i="2"/>
  <c r="E637" i="2"/>
  <c r="D637" i="2"/>
  <c r="C637" i="2"/>
  <c r="B637" i="2"/>
  <c r="A637" i="2"/>
  <c r="P636" i="2"/>
  <c r="O636" i="2"/>
  <c r="N636" i="2"/>
  <c r="M636" i="2"/>
  <c r="L636" i="2"/>
  <c r="K636" i="2"/>
  <c r="J636" i="2"/>
  <c r="I636" i="2"/>
  <c r="H636" i="2"/>
  <c r="G636" i="2"/>
  <c r="F636" i="2"/>
  <c r="E636" i="2"/>
  <c r="D636" i="2"/>
  <c r="C636" i="2"/>
  <c r="B636" i="2"/>
  <c r="A636" i="2"/>
  <c r="P635" i="2"/>
  <c r="O635" i="2"/>
  <c r="N635" i="2"/>
  <c r="M635" i="2"/>
  <c r="L635" i="2"/>
  <c r="K635" i="2"/>
  <c r="J635" i="2"/>
  <c r="I635" i="2"/>
  <c r="H635" i="2"/>
  <c r="G635" i="2"/>
  <c r="F635" i="2"/>
  <c r="E635" i="2"/>
  <c r="D635" i="2"/>
  <c r="C635" i="2"/>
  <c r="B635" i="2"/>
  <c r="A635" i="2"/>
  <c r="P634" i="2"/>
  <c r="O634" i="2"/>
  <c r="N634" i="2"/>
  <c r="M634" i="2"/>
  <c r="L634" i="2"/>
  <c r="K634" i="2"/>
  <c r="J634" i="2"/>
  <c r="I634" i="2"/>
  <c r="H634" i="2"/>
  <c r="G634" i="2"/>
  <c r="F634" i="2"/>
  <c r="E634" i="2"/>
  <c r="D634" i="2"/>
  <c r="C634" i="2"/>
  <c r="B634" i="2"/>
  <c r="A634" i="2"/>
  <c r="P633" i="2"/>
  <c r="O633" i="2"/>
  <c r="N633" i="2"/>
  <c r="M633" i="2"/>
  <c r="L633" i="2"/>
  <c r="K633" i="2"/>
  <c r="J633" i="2"/>
  <c r="I633" i="2"/>
  <c r="H633" i="2"/>
  <c r="G633" i="2"/>
  <c r="F633" i="2"/>
  <c r="E633" i="2"/>
  <c r="D633" i="2"/>
  <c r="C633" i="2"/>
  <c r="B633" i="2"/>
  <c r="A633" i="2"/>
  <c r="P632" i="2"/>
  <c r="O632" i="2"/>
  <c r="N632" i="2"/>
  <c r="M632" i="2"/>
  <c r="L632" i="2"/>
  <c r="K632" i="2"/>
  <c r="J632" i="2"/>
  <c r="I632" i="2"/>
  <c r="H632" i="2"/>
  <c r="G632" i="2"/>
  <c r="F632" i="2"/>
  <c r="E632" i="2"/>
  <c r="D632" i="2"/>
  <c r="C632" i="2"/>
  <c r="B632" i="2"/>
  <c r="A632" i="2"/>
  <c r="P631" i="2"/>
  <c r="O631" i="2"/>
  <c r="N631" i="2"/>
  <c r="M631" i="2"/>
  <c r="L631" i="2"/>
  <c r="K631" i="2"/>
  <c r="J631" i="2"/>
  <c r="I631" i="2"/>
  <c r="H631" i="2"/>
  <c r="G631" i="2"/>
  <c r="F631" i="2"/>
  <c r="E631" i="2"/>
  <c r="D631" i="2"/>
  <c r="C631" i="2"/>
  <c r="B631" i="2"/>
  <c r="A631" i="2"/>
  <c r="P630" i="2"/>
  <c r="O630" i="2"/>
  <c r="N630" i="2"/>
  <c r="M630" i="2"/>
  <c r="L630" i="2"/>
  <c r="K630" i="2"/>
  <c r="J630" i="2"/>
  <c r="I630" i="2"/>
  <c r="H630" i="2"/>
  <c r="G630" i="2"/>
  <c r="F630" i="2"/>
  <c r="E630" i="2"/>
  <c r="D630" i="2"/>
  <c r="C630" i="2"/>
  <c r="B630" i="2"/>
  <c r="A630" i="2"/>
  <c r="P629" i="2"/>
  <c r="O629" i="2"/>
  <c r="N629" i="2"/>
  <c r="M629" i="2"/>
  <c r="L629" i="2"/>
  <c r="K629" i="2"/>
  <c r="J629" i="2"/>
  <c r="I629" i="2"/>
  <c r="H629" i="2"/>
  <c r="G629" i="2"/>
  <c r="F629" i="2"/>
  <c r="E629" i="2"/>
  <c r="D629" i="2"/>
  <c r="C629" i="2"/>
  <c r="B629" i="2"/>
  <c r="A629" i="2"/>
  <c r="P628" i="2"/>
  <c r="O628" i="2"/>
  <c r="N628" i="2"/>
  <c r="M628" i="2"/>
  <c r="L628" i="2"/>
  <c r="K628" i="2"/>
  <c r="J628" i="2"/>
  <c r="I628" i="2"/>
  <c r="H628" i="2"/>
  <c r="G628" i="2"/>
  <c r="F628" i="2"/>
  <c r="E628" i="2"/>
  <c r="D628" i="2"/>
  <c r="C628" i="2"/>
  <c r="B628" i="2"/>
  <c r="A628" i="2"/>
  <c r="P627" i="2"/>
  <c r="O627" i="2"/>
  <c r="N627" i="2"/>
  <c r="M627" i="2"/>
  <c r="L627" i="2"/>
  <c r="K627" i="2"/>
  <c r="J627" i="2"/>
  <c r="I627" i="2"/>
  <c r="H627" i="2"/>
  <c r="G627" i="2"/>
  <c r="F627" i="2"/>
  <c r="E627" i="2"/>
  <c r="D627" i="2"/>
  <c r="C627" i="2"/>
  <c r="B627" i="2"/>
  <c r="A627" i="2"/>
  <c r="P626" i="2"/>
  <c r="O626" i="2"/>
  <c r="N626" i="2"/>
  <c r="M626" i="2"/>
  <c r="L626" i="2"/>
  <c r="K626" i="2"/>
  <c r="J626" i="2"/>
  <c r="I626" i="2"/>
  <c r="H626" i="2"/>
  <c r="G626" i="2"/>
  <c r="F626" i="2"/>
  <c r="E626" i="2"/>
  <c r="D626" i="2"/>
  <c r="C626" i="2"/>
  <c r="B626" i="2"/>
  <c r="A626" i="2"/>
  <c r="P625" i="2"/>
  <c r="O625" i="2"/>
  <c r="N625" i="2"/>
  <c r="M625" i="2"/>
  <c r="L625" i="2"/>
  <c r="K625" i="2"/>
  <c r="J625" i="2"/>
  <c r="I625" i="2"/>
  <c r="H625" i="2"/>
  <c r="G625" i="2"/>
  <c r="F625" i="2"/>
  <c r="E625" i="2"/>
  <c r="D625" i="2"/>
  <c r="C625" i="2"/>
  <c r="B625" i="2"/>
  <c r="A625" i="2"/>
  <c r="P624" i="2"/>
  <c r="O624" i="2"/>
  <c r="N624" i="2"/>
  <c r="M624" i="2"/>
  <c r="L624" i="2"/>
  <c r="K624" i="2"/>
  <c r="J624" i="2"/>
  <c r="I624" i="2"/>
  <c r="H624" i="2"/>
  <c r="G624" i="2"/>
  <c r="F624" i="2"/>
  <c r="E624" i="2"/>
  <c r="D624" i="2"/>
  <c r="C624" i="2"/>
  <c r="B624" i="2"/>
  <c r="A624" i="2"/>
  <c r="P623" i="2"/>
  <c r="O623" i="2"/>
  <c r="N623" i="2"/>
  <c r="M623" i="2"/>
  <c r="L623" i="2"/>
  <c r="K623" i="2"/>
  <c r="J623" i="2"/>
  <c r="I623" i="2"/>
  <c r="H623" i="2"/>
  <c r="G623" i="2"/>
  <c r="F623" i="2"/>
  <c r="E623" i="2"/>
  <c r="D623" i="2"/>
  <c r="C623" i="2"/>
  <c r="B623" i="2"/>
  <c r="A623" i="2"/>
  <c r="P622" i="2"/>
  <c r="O622" i="2"/>
  <c r="N622" i="2"/>
  <c r="M622" i="2"/>
  <c r="L622" i="2"/>
  <c r="K622" i="2"/>
  <c r="J622" i="2"/>
  <c r="I622" i="2"/>
  <c r="H622" i="2"/>
  <c r="G622" i="2"/>
  <c r="F622" i="2"/>
  <c r="E622" i="2"/>
  <c r="D622" i="2"/>
  <c r="C622" i="2"/>
  <c r="B622" i="2"/>
  <c r="A622" i="2"/>
  <c r="P621" i="2"/>
  <c r="O621" i="2"/>
  <c r="N621" i="2"/>
  <c r="M621" i="2"/>
  <c r="L621" i="2"/>
  <c r="K621" i="2"/>
  <c r="J621" i="2"/>
  <c r="I621" i="2"/>
  <c r="H621" i="2"/>
  <c r="G621" i="2"/>
  <c r="F621" i="2"/>
  <c r="E621" i="2"/>
  <c r="D621" i="2"/>
  <c r="C621" i="2"/>
  <c r="B621" i="2"/>
  <c r="A621" i="2"/>
  <c r="P620" i="2"/>
  <c r="O620" i="2"/>
  <c r="N620" i="2"/>
  <c r="M620" i="2"/>
  <c r="L620" i="2"/>
  <c r="K620" i="2"/>
  <c r="J620" i="2"/>
  <c r="I620" i="2"/>
  <c r="H620" i="2"/>
  <c r="G620" i="2"/>
  <c r="F620" i="2"/>
  <c r="E620" i="2"/>
  <c r="D620" i="2"/>
  <c r="C620" i="2"/>
  <c r="B620" i="2"/>
  <c r="A620" i="2"/>
  <c r="P619" i="2"/>
  <c r="O619" i="2"/>
  <c r="N619" i="2"/>
  <c r="M619" i="2"/>
  <c r="L619" i="2"/>
  <c r="K619" i="2"/>
  <c r="J619" i="2"/>
  <c r="I619" i="2"/>
  <c r="H619" i="2"/>
  <c r="G619" i="2"/>
  <c r="F619" i="2"/>
  <c r="E619" i="2"/>
  <c r="D619" i="2"/>
  <c r="C619" i="2"/>
  <c r="B619" i="2"/>
  <c r="A619" i="2"/>
  <c r="P618" i="2"/>
  <c r="O618" i="2"/>
  <c r="N618" i="2"/>
  <c r="M618" i="2"/>
  <c r="L618" i="2"/>
  <c r="K618" i="2"/>
  <c r="J618" i="2"/>
  <c r="I618" i="2"/>
  <c r="H618" i="2"/>
  <c r="G618" i="2"/>
  <c r="F618" i="2"/>
  <c r="E618" i="2"/>
  <c r="D618" i="2"/>
  <c r="C618" i="2"/>
  <c r="B618" i="2"/>
  <c r="A618" i="2"/>
  <c r="P617" i="2"/>
  <c r="O617" i="2"/>
  <c r="N617" i="2"/>
  <c r="M617" i="2"/>
  <c r="L617" i="2"/>
  <c r="K617" i="2"/>
  <c r="J617" i="2"/>
  <c r="I617" i="2"/>
  <c r="H617" i="2"/>
  <c r="G617" i="2"/>
  <c r="F617" i="2"/>
  <c r="E617" i="2"/>
  <c r="D617" i="2"/>
  <c r="C617" i="2"/>
  <c r="B617" i="2"/>
  <c r="A617" i="2"/>
  <c r="P616" i="2"/>
  <c r="O616" i="2"/>
  <c r="N616" i="2"/>
  <c r="M616" i="2"/>
  <c r="L616" i="2"/>
  <c r="K616" i="2"/>
  <c r="J616" i="2"/>
  <c r="I616" i="2"/>
  <c r="H616" i="2"/>
  <c r="G616" i="2"/>
  <c r="F616" i="2"/>
  <c r="E616" i="2"/>
  <c r="D616" i="2"/>
  <c r="C616" i="2"/>
  <c r="B616" i="2"/>
  <c r="A616" i="2"/>
  <c r="P615" i="2"/>
  <c r="O615" i="2"/>
  <c r="N615" i="2"/>
  <c r="M615" i="2"/>
  <c r="L615" i="2"/>
  <c r="K615" i="2"/>
  <c r="J615" i="2"/>
  <c r="I615" i="2"/>
  <c r="H615" i="2"/>
  <c r="G615" i="2"/>
  <c r="F615" i="2"/>
  <c r="E615" i="2"/>
  <c r="D615" i="2"/>
  <c r="C615" i="2"/>
  <c r="B615" i="2"/>
  <c r="A615" i="2"/>
  <c r="P614" i="2"/>
  <c r="O614" i="2"/>
  <c r="N614" i="2"/>
  <c r="M614" i="2"/>
  <c r="L614" i="2"/>
  <c r="K614" i="2"/>
  <c r="J614" i="2"/>
  <c r="I614" i="2"/>
  <c r="H614" i="2"/>
  <c r="G614" i="2"/>
  <c r="F614" i="2"/>
  <c r="E614" i="2"/>
  <c r="D614" i="2"/>
  <c r="C614" i="2"/>
  <c r="B614" i="2"/>
  <c r="A614" i="2"/>
  <c r="P613" i="2"/>
  <c r="O613" i="2"/>
  <c r="N613" i="2"/>
  <c r="M613" i="2"/>
  <c r="L613" i="2"/>
  <c r="K613" i="2"/>
  <c r="J613" i="2"/>
  <c r="I613" i="2"/>
  <c r="H613" i="2"/>
  <c r="G613" i="2"/>
  <c r="F613" i="2"/>
  <c r="E613" i="2"/>
  <c r="D613" i="2"/>
  <c r="C613" i="2"/>
  <c r="B613" i="2"/>
  <c r="A613" i="2"/>
  <c r="P612" i="2"/>
  <c r="O612" i="2"/>
  <c r="N612" i="2"/>
  <c r="M612" i="2"/>
  <c r="L612" i="2"/>
  <c r="K612" i="2"/>
  <c r="J612" i="2"/>
  <c r="I612" i="2"/>
  <c r="H612" i="2"/>
  <c r="G612" i="2"/>
  <c r="F612" i="2"/>
  <c r="E612" i="2"/>
  <c r="D612" i="2"/>
  <c r="C612" i="2"/>
  <c r="B612" i="2"/>
  <c r="A612" i="2"/>
  <c r="P611" i="2"/>
  <c r="O611" i="2"/>
  <c r="N611" i="2"/>
  <c r="M611" i="2"/>
  <c r="L611" i="2"/>
  <c r="K611" i="2"/>
  <c r="J611" i="2"/>
  <c r="I611" i="2"/>
  <c r="H611" i="2"/>
  <c r="G611" i="2"/>
  <c r="F611" i="2"/>
  <c r="E611" i="2"/>
  <c r="D611" i="2"/>
  <c r="C611" i="2"/>
  <c r="B611" i="2"/>
  <c r="A611" i="2"/>
  <c r="P610" i="2"/>
  <c r="O610" i="2"/>
  <c r="N610" i="2"/>
  <c r="M610" i="2"/>
  <c r="L610" i="2"/>
  <c r="K610" i="2"/>
  <c r="J610" i="2"/>
  <c r="I610" i="2"/>
  <c r="H610" i="2"/>
  <c r="G610" i="2"/>
  <c r="F610" i="2"/>
  <c r="E610" i="2"/>
  <c r="D610" i="2"/>
  <c r="C610" i="2"/>
  <c r="B610" i="2"/>
  <c r="A610" i="2"/>
  <c r="P609" i="2"/>
  <c r="O609" i="2"/>
  <c r="N609" i="2"/>
  <c r="M609" i="2"/>
  <c r="L609" i="2"/>
  <c r="K609" i="2"/>
  <c r="J609" i="2"/>
  <c r="I609" i="2"/>
  <c r="H609" i="2"/>
  <c r="G609" i="2"/>
  <c r="F609" i="2"/>
  <c r="E609" i="2"/>
  <c r="D609" i="2"/>
  <c r="C609" i="2"/>
  <c r="B609" i="2"/>
  <c r="A609" i="2"/>
  <c r="P608" i="2"/>
  <c r="O608" i="2"/>
  <c r="N608" i="2"/>
  <c r="M608" i="2"/>
  <c r="L608" i="2"/>
  <c r="K608" i="2"/>
  <c r="J608" i="2"/>
  <c r="I608" i="2"/>
  <c r="H608" i="2"/>
  <c r="G608" i="2"/>
  <c r="F608" i="2"/>
  <c r="E608" i="2"/>
  <c r="D608" i="2"/>
  <c r="C608" i="2"/>
  <c r="B608" i="2"/>
  <c r="A608" i="2"/>
  <c r="P607" i="2"/>
  <c r="O607" i="2"/>
  <c r="N607" i="2"/>
  <c r="M607" i="2"/>
  <c r="L607" i="2"/>
  <c r="K607" i="2"/>
  <c r="J607" i="2"/>
  <c r="I607" i="2"/>
  <c r="H607" i="2"/>
  <c r="G607" i="2"/>
  <c r="F607" i="2"/>
  <c r="E607" i="2"/>
  <c r="D607" i="2"/>
  <c r="C607" i="2"/>
  <c r="B607" i="2"/>
  <c r="A607" i="2"/>
  <c r="P606" i="2"/>
  <c r="O606" i="2"/>
  <c r="N606" i="2"/>
  <c r="M606" i="2"/>
  <c r="L606" i="2"/>
  <c r="K606" i="2"/>
  <c r="J606" i="2"/>
  <c r="I606" i="2"/>
  <c r="H606" i="2"/>
  <c r="G606" i="2"/>
  <c r="F606" i="2"/>
  <c r="E606" i="2"/>
  <c r="D606" i="2"/>
  <c r="C606" i="2"/>
  <c r="B606" i="2"/>
  <c r="A606" i="2"/>
  <c r="P605" i="2"/>
  <c r="O605" i="2"/>
  <c r="N605" i="2"/>
  <c r="M605" i="2"/>
  <c r="L605" i="2"/>
  <c r="K605" i="2"/>
  <c r="J605" i="2"/>
  <c r="I605" i="2"/>
  <c r="H605" i="2"/>
  <c r="G605" i="2"/>
  <c r="F605" i="2"/>
  <c r="E605" i="2"/>
  <c r="D605" i="2"/>
  <c r="C605" i="2"/>
  <c r="B605" i="2"/>
  <c r="A605" i="2"/>
  <c r="P604" i="2"/>
  <c r="O604" i="2"/>
  <c r="N604" i="2"/>
  <c r="M604" i="2"/>
  <c r="L604" i="2"/>
  <c r="K604" i="2"/>
  <c r="J604" i="2"/>
  <c r="I604" i="2"/>
  <c r="H604" i="2"/>
  <c r="G604" i="2"/>
  <c r="F604" i="2"/>
  <c r="E604" i="2"/>
  <c r="D604" i="2"/>
  <c r="C604" i="2"/>
  <c r="B604" i="2"/>
  <c r="A604" i="2"/>
  <c r="P603" i="2"/>
  <c r="O603" i="2"/>
  <c r="N603" i="2"/>
  <c r="M603" i="2"/>
  <c r="L603" i="2"/>
  <c r="K603" i="2"/>
  <c r="J603" i="2"/>
  <c r="I603" i="2"/>
  <c r="H603" i="2"/>
  <c r="G603" i="2"/>
  <c r="F603" i="2"/>
  <c r="E603" i="2"/>
  <c r="D603" i="2"/>
  <c r="C603" i="2"/>
  <c r="B603" i="2"/>
  <c r="A603" i="2"/>
  <c r="P602" i="2"/>
  <c r="O602" i="2"/>
  <c r="N602" i="2"/>
  <c r="M602" i="2"/>
  <c r="L602" i="2"/>
  <c r="K602" i="2"/>
  <c r="J602" i="2"/>
  <c r="I602" i="2"/>
  <c r="H602" i="2"/>
  <c r="G602" i="2"/>
  <c r="F602" i="2"/>
  <c r="E602" i="2"/>
  <c r="D602" i="2"/>
  <c r="C602" i="2"/>
  <c r="B602" i="2"/>
  <c r="A602" i="2"/>
  <c r="P601" i="2"/>
  <c r="O601" i="2"/>
  <c r="N601" i="2"/>
  <c r="M601" i="2"/>
  <c r="L601" i="2"/>
  <c r="K601" i="2"/>
  <c r="J601" i="2"/>
  <c r="I601" i="2"/>
  <c r="H601" i="2"/>
  <c r="G601" i="2"/>
  <c r="F601" i="2"/>
  <c r="E601" i="2"/>
  <c r="D601" i="2"/>
  <c r="C601" i="2"/>
  <c r="B601" i="2"/>
  <c r="A601" i="2"/>
  <c r="P600" i="2"/>
  <c r="O600" i="2"/>
  <c r="N600" i="2"/>
  <c r="M600" i="2"/>
  <c r="L600" i="2"/>
  <c r="K600" i="2"/>
  <c r="J600" i="2"/>
  <c r="I600" i="2"/>
  <c r="H600" i="2"/>
  <c r="G600" i="2"/>
  <c r="F600" i="2"/>
  <c r="E600" i="2"/>
  <c r="D600" i="2"/>
  <c r="C600" i="2"/>
  <c r="B600" i="2"/>
  <c r="A600" i="2"/>
  <c r="P599" i="2"/>
  <c r="O599" i="2"/>
  <c r="N599" i="2"/>
  <c r="M599" i="2"/>
  <c r="L599" i="2"/>
  <c r="K599" i="2"/>
  <c r="J599" i="2"/>
  <c r="I599" i="2"/>
  <c r="H599" i="2"/>
  <c r="G599" i="2"/>
  <c r="F599" i="2"/>
  <c r="E599" i="2"/>
  <c r="D599" i="2"/>
  <c r="C599" i="2"/>
  <c r="B599" i="2"/>
  <c r="A599" i="2"/>
  <c r="P598" i="2"/>
  <c r="O598" i="2"/>
  <c r="N598" i="2"/>
  <c r="M598" i="2"/>
  <c r="L598" i="2"/>
  <c r="K598" i="2"/>
  <c r="J598" i="2"/>
  <c r="I598" i="2"/>
  <c r="H598" i="2"/>
  <c r="G598" i="2"/>
  <c r="F598" i="2"/>
  <c r="E598" i="2"/>
  <c r="D598" i="2"/>
  <c r="C598" i="2"/>
  <c r="B598" i="2"/>
  <c r="A598" i="2"/>
  <c r="P597" i="2"/>
  <c r="O597" i="2"/>
  <c r="N597" i="2"/>
  <c r="M597" i="2"/>
  <c r="L597" i="2"/>
  <c r="K597" i="2"/>
  <c r="J597" i="2"/>
  <c r="I597" i="2"/>
  <c r="H597" i="2"/>
  <c r="G597" i="2"/>
  <c r="F597" i="2"/>
  <c r="E597" i="2"/>
  <c r="D597" i="2"/>
  <c r="C597" i="2"/>
  <c r="B597" i="2"/>
  <c r="A597" i="2"/>
  <c r="P596" i="2"/>
  <c r="O596" i="2"/>
  <c r="N596" i="2"/>
  <c r="M596" i="2"/>
  <c r="L596" i="2"/>
  <c r="K596" i="2"/>
  <c r="J596" i="2"/>
  <c r="I596" i="2"/>
  <c r="H596" i="2"/>
  <c r="G596" i="2"/>
  <c r="F596" i="2"/>
  <c r="E596" i="2"/>
  <c r="D596" i="2"/>
  <c r="C596" i="2"/>
  <c r="B596" i="2"/>
  <c r="A596" i="2"/>
  <c r="P595" i="2"/>
  <c r="O595" i="2"/>
  <c r="N595" i="2"/>
  <c r="M595" i="2"/>
  <c r="L595" i="2"/>
  <c r="K595" i="2"/>
  <c r="J595" i="2"/>
  <c r="I595" i="2"/>
  <c r="H595" i="2"/>
  <c r="G595" i="2"/>
  <c r="F595" i="2"/>
  <c r="E595" i="2"/>
  <c r="D595" i="2"/>
  <c r="C595" i="2"/>
  <c r="B595" i="2"/>
  <c r="A595" i="2"/>
  <c r="P594" i="2"/>
  <c r="O594" i="2"/>
  <c r="N594" i="2"/>
  <c r="M594" i="2"/>
  <c r="L594" i="2"/>
  <c r="K594" i="2"/>
  <c r="J594" i="2"/>
  <c r="I594" i="2"/>
  <c r="H594" i="2"/>
  <c r="G594" i="2"/>
  <c r="F594" i="2"/>
  <c r="E594" i="2"/>
  <c r="D594" i="2"/>
  <c r="C594" i="2"/>
  <c r="B594" i="2"/>
  <c r="A594" i="2"/>
  <c r="P593" i="2"/>
  <c r="O593" i="2"/>
  <c r="N593" i="2"/>
  <c r="M593" i="2"/>
  <c r="L593" i="2"/>
  <c r="K593" i="2"/>
  <c r="J593" i="2"/>
  <c r="I593" i="2"/>
  <c r="H593" i="2"/>
  <c r="G593" i="2"/>
  <c r="F593" i="2"/>
  <c r="E593" i="2"/>
  <c r="D593" i="2"/>
  <c r="C593" i="2"/>
  <c r="B593" i="2"/>
  <c r="A593" i="2"/>
  <c r="P592" i="2"/>
  <c r="O592" i="2"/>
  <c r="N592" i="2"/>
  <c r="M592" i="2"/>
  <c r="L592" i="2"/>
  <c r="K592" i="2"/>
  <c r="J592" i="2"/>
  <c r="I592" i="2"/>
  <c r="H592" i="2"/>
  <c r="G592" i="2"/>
  <c r="F592" i="2"/>
  <c r="E592" i="2"/>
  <c r="D592" i="2"/>
  <c r="C592" i="2"/>
  <c r="B592" i="2"/>
  <c r="A592" i="2"/>
  <c r="P591" i="2"/>
  <c r="O591" i="2"/>
  <c r="N591" i="2"/>
  <c r="M591" i="2"/>
  <c r="L591" i="2"/>
  <c r="K591" i="2"/>
  <c r="J591" i="2"/>
  <c r="I591" i="2"/>
  <c r="H591" i="2"/>
  <c r="G591" i="2"/>
  <c r="F591" i="2"/>
  <c r="E591" i="2"/>
  <c r="D591" i="2"/>
  <c r="C591" i="2"/>
  <c r="B591" i="2"/>
  <c r="A591" i="2"/>
  <c r="P590" i="2"/>
  <c r="O590" i="2"/>
  <c r="N590" i="2"/>
  <c r="M590" i="2"/>
  <c r="L590" i="2"/>
  <c r="K590" i="2"/>
  <c r="J590" i="2"/>
  <c r="I590" i="2"/>
  <c r="H590" i="2"/>
  <c r="G590" i="2"/>
  <c r="F590" i="2"/>
  <c r="E590" i="2"/>
  <c r="D590" i="2"/>
  <c r="C590" i="2"/>
  <c r="B590" i="2"/>
  <c r="A590" i="2"/>
  <c r="P589" i="2"/>
  <c r="O589" i="2"/>
  <c r="N589" i="2"/>
  <c r="M589" i="2"/>
  <c r="L589" i="2"/>
  <c r="K589" i="2"/>
  <c r="J589" i="2"/>
  <c r="I589" i="2"/>
  <c r="H589" i="2"/>
  <c r="G589" i="2"/>
  <c r="F589" i="2"/>
  <c r="E589" i="2"/>
  <c r="D589" i="2"/>
  <c r="C589" i="2"/>
  <c r="B589" i="2"/>
  <c r="A589" i="2"/>
  <c r="P588" i="2"/>
  <c r="O588" i="2"/>
  <c r="N588" i="2"/>
  <c r="M588" i="2"/>
  <c r="L588" i="2"/>
  <c r="K588" i="2"/>
  <c r="J588" i="2"/>
  <c r="I588" i="2"/>
  <c r="H588" i="2"/>
  <c r="G588" i="2"/>
  <c r="F588" i="2"/>
  <c r="E588" i="2"/>
  <c r="D588" i="2"/>
  <c r="C588" i="2"/>
  <c r="B588" i="2"/>
  <c r="A588" i="2"/>
  <c r="P587" i="2"/>
  <c r="O587" i="2"/>
  <c r="N587" i="2"/>
  <c r="M587" i="2"/>
  <c r="L587" i="2"/>
  <c r="K587" i="2"/>
  <c r="J587" i="2"/>
  <c r="I587" i="2"/>
  <c r="H587" i="2"/>
  <c r="G587" i="2"/>
  <c r="F587" i="2"/>
  <c r="E587" i="2"/>
  <c r="D587" i="2"/>
  <c r="C587" i="2"/>
  <c r="B587" i="2"/>
  <c r="A587" i="2"/>
  <c r="P586" i="2"/>
  <c r="O586" i="2"/>
  <c r="N586" i="2"/>
  <c r="M586" i="2"/>
  <c r="L586" i="2"/>
  <c r="K586" i="2"/>
  <c r="J586" i="2"/>
  <c r="I586" i="2"/>
  <c r="H586" i="2"/>
  <c r="G586" i="2"/>
  <c r="F586" i="2"/>
  <c r="E586" i="2"/>
  <c r="D586" i="2"/>
  <c r="C586" i="2"/>
  <c r="B586" i="2"/>
  <c r="A586" i="2"/>
  <c r="P585" i="2"/>
  <c r="O585" i="2"/>
  <c r="N585" i="2"/>
  <c r="M585" i="2"/>
  <c r="L585" i="2"/>
  <c r="K585" i="2"/>
  <c r="J585" i="2"/>
  <c r="I585" i="2"/>
  <c r="H585" i="2"/>
  <c r="G585" i="2"/>
  <c r="F585" i="2"/>
  <c r="E585" i="2"/>
  <c r="D585" i="2"/>
  <c r="C585" i="2"/>
  <c r="B585" i="2"/>
  <c r="A585" i="2"/>
  <c r="P584" i="2"/>
  <c r="O584" i="2"/>
  <c r="N584" i="2"/>
  <c r="M584" i="2"/>
  <c r="L584" i="2"/>
  <c r="K584" i="2"/>
  <c r="J584" i="2"/>
  <c r="I584" i="2"/>
  <c r="H584" i="2"/>
  <c r="G584" i="2"/>
  <c r="F584" i="2"/>
  <c r="E584" i="2"/>
  <c r="D584" i="2"/>
  <c r="C584" i="2"/>
  <c r="B584" i="2"/>
  <c r="A584" i="2"/>
  <c r="P583" i="2"/>
  <c r="O583" i="2"/>
  <c r="N583" i="2"/>
  <c r="M583" i="2"/>
  <c r="L583" i="2"/>
  <c r="K583" i="2"/>
  <c r="J583" i="2"/>
  <c r="I583" i="2"/>
  <c r="H583" i="2"/>
  <c r="G583" i="2"/>
  <c r="F583" i="2"/>
  <c r="E583" i="2"/>
  <c r="D583" i="2"/>
  <c r="C583" i="2"/>
  <c r="B583" i="2"/>
  <c r="A583" i="2"/>
  <c r="P582" i="2"/>
  <c r="O582" i="2"/>
  <c r="N582" i="2"/>
  <c r="M582" i="2"/>
  <c r="L582" i="2"/>
  <c r="K582" i="2"/>
  <c r="J582" i="2"/>
  <c r="I582" i="2"/>
  <c r="H582" i="2"/>
  <c r="G582" i="2"/>
  <c r="F582" i="2"/>
  <c r="E582" i="2"/>
  <c r="D582" i="2"/>
  <c r="C582" i="2"/>
  <c r="B582" i="2"/>
  <c r="A582" i="2"/>
  <c r="P581" i="2"/>
  <c r="O581" i="2"/>
  <c r="N581" i="2"/>
  <c r="M581" i="2"/>
  <c r="L581" i="2"/>
  <c r="K581" i="2"/>
  <c r="J581" i="2"/>
  <c r="I581" i="2"/>
  <c r="H581" i="2"/>
  <c r="G581" i="2"/>
  <c r="F581" i="2"/>
  <c r="E581" i="2"/>
  <c r="D581" i="2"/>
  <c r="C581" i="2"/>
  <c r="B581" i="2"/>
  <c r="A581" i="2"/>
  <c r="P580" i="2"/>
  <c r="O580" i="2"/>
  <c r="N580" i="2"/>
  <c r="M580" i="2"/>
  <c r="L580" i="2"/>
  <c r="K580" i="2"/>
  <c r="J580" i="2"/>
  <c r="I580" i="2"/>
  <c r="H580" i="2"/>
  <c r="G580" i="2"/>
  <c r="F580" i="2"/>
  <c r="E580" i="2"/>
  <c r="D580" i="2"/>
  <c r="C580" i="2"/>
  <c r="B580" i="2"/>
  <c r="A580" i="2"/>
  <c r="P579" i="2"/>
  <c r="O579" i="2"/>
  <c r="N579" i="2"/>
  <c r="M579" i="2"/>
  <c r="L579" i="2"/>
  <c r="K579" i="2"/>
  <c r="J579" i="2"/>
  <c r="I579" i="2"/>
  <c r="H579" i="2"/>
  <c r="G579" i="2"/>
  <c r="F579" i="2"/>
  <c r="E579" i="2"/>
  <c r="D579" i="2"/>
  <c r="C579" i="2"/>
  <c r="B579" i="2"/>
  <c r="A579" i="2"/>
  <c r="P578" i="2"/>
  <c r="O578" i="2"/>
  <c r="N578" i="2"/>
  <c r="M578" i="2"/>
  <c r="L578" i="2"/>
  <c r="K578" i="2"/>
  <c r="J578" i="2"/>
  <c r="I578" i="2"/>
  <c r="H578" i="2"/>
  <c r="G578" i="2"/>
  <c r="F578" i="2"/>
  <c r="E578" i="2"/>
  <c r="D578" i="2"/>
  <c r="C578" i="2"/>
  <c r="B578" i="2"/>
  <c r="A578" i="2"/>
  <c r="P577" i="2"/>
  <c r="O577" i="2"/>
  <c r="N577" i="2"/>
  <c r="M577" i="2"/>
  <c r="L577" i="2"/>
  <c r="K577" i="2"/>
  <c r="J577" i="2"/>
  <c r="I577" i="2"/>
  <c r="H577" i="2"/>
  <c r="G577" i="2"/>
  <c r="F577" i="2"/>
  <c r="E577" i="2"/>
  <c r="D577" i="2"/>
  <c r="C577" i="2"/>
  <c r="B577" i="2"/>
  <c r="A577" i="2"/>
  <c r="P576" i="2"/>
  <c r="O576" i="2"/>
  <c r="N576" i="2"/>
  <c r="M576" i="2"/>
  <c r="L576" i="2"/>
  <c r="K576" i="2"/>
  <c r="J576" i="2"/>
  <c r="I576" i="2"/>
  <c r="H576" i="2"/>
  <c r="G576" i="2"/>
  <c r="F576" i="2"/>
  <c r="E576" i="2"/>
  <c r="D576" i="2"/>
  <c r="C576" i="2"/>
  <c r="B576" i="2"/>
  <c r="A576" i="2"/>
  <c r="P575" i="2"/>
  <c r="O575" i="2"/>
  <c r="N575" i="2"/>
  <c r="M575" i="2"/>
  <c r="L575" i="2"/>
  <c r="K575" i="2"/>
  <c r="J575" i="2"/>
  <c r="I575" i="2"/>
  <c r="H575" i="2"/>
  <c r="G575" i="2"/>
  <c r="F575" i="2"/>
  <c r="E575" i="2"/>
  <c r="D575" i="2"/>
  <c r="C575" i="2"/>
  <c r="B575" i="2"/>
  <c r="A575" i="2"/>
  <c r="P574" i="2"/>
  <c r="O574" i="2"/>
  <c r="N574" i="2"/>
  <c r="M574" i="2"/>
  <c r="L574" i="2"/>
  <c r="K574" i="2"/>
  <c r="J574" i="2"/>
  <c r="I574" i="2"/>
  <c r="H574" i="2"/>
  <c r="G574" i="2"/>
  <c r="F574" i="2"/>
  <c r="E574" i="2"/>
  <c r="D574" i="2"/>
  <c r="C574" i="2"/>
  <c r="B574" i="2"/>
  <c r="A574" i="2"/>
  <c r="P573" i="2"/>
  <c r="O573" i="2"/>
  <c r="N573" i="2"/>
  <c r="M573" i="2"/>
  <c r="L573" i="2"/>
  <c r="K573" i="2"/>
  <c r="J573" i="2"/>
  <c r="I573" i="2"/>
  <c r="H573" i="2"/>
  <c r="G573" i="2"/>
  <c r="F573" i="2"/>
  <c r="E573" i="2"/>
  <c r="D573" i="2"/>
  <c r="C573" i="2"/>
  <c r="B573" i="2"/>
  <c r="A573" i="2"/>
  <c r="P572" i="2"/>
  <c r="O572" i="2"/>
  <c r="N572" i="2"/>
  <c r="M572" i="2"/>
  <c r="L572" i="2"/>
  <c r="K572" i="2"/>
  <c r="J572" i="2"/>
  <c r="I572" i="2"/>
  <c r="H572" i="2"/>
  <c r="G572" i="2"/>
  <c r="F572" i="2"/>
  <c r="E572" i="2"/>
  <c r="D572" i="2"/>
  <c r="C572" i="2"/>
  <c r="B572" i="2"/>
  <c r="A572" i="2"/>
  <c r="P571" i="2"/>
  <c r="O571" i="2"/>
  <c r="N571" i="2"/>
  <c r="M571" i="2"/>
  <c r="L571" i="2"/>
  <c r="K571" i="2"/>
  <c r="J571" i="2"/>
  <c r="I571" i="2"/>
  <c r="H571" i="2"/>
  <c r="G571" i="2"/>
  <c r="F571" i="2"/>
  <c r="E571" i="2"/>
  <c r="D571" i="2"/>
  <c r="C571" i="2"/>
  <c r="B571" i="2"/>
  <c r="A571" i="2"/>
  <c r="P570" i="2"/>
  <c r="O570" i="2"/>
  <c r="N570" i="2"/>
  <c r="M570" i="2"/>
  <c r="L570" i="2"/>
  <c r="K570" i="2"/>
  <c r="J570" i="2"/>
  <c r="I570" i="2"/>
  <c r="H570" i="2"/>
  <c r="G570" i="2"/>
  <c r="F570" i="2"/>
  <c r="E570" i="2"/>
  <c r="D570" i="2"/>
  <c r="C570" i="2"/>
  <c r="B570" i="2"/>
  <c r="A570" i="2"/>
  <c r="P569" i="2"/>
  <c r="O569" i="2"/>
  <c r="N569" i="2"/>
  <c r="M569" i="2"/>
  <c r="L569" i="2"/>
  <c r="K569" i="2"/>
  <c r="J569" i="2"/>
  <c r="I569" i="2"/>
  <c r="H569" i="2"/>
  <c r="G569" i="2"/>
  <c r="F569" i="2"/>
  <c r="E569" i="2"/>
  <c r="D569" i="2"/>
  <c r="C569" i="2"/>
  <c r="B569" i="2"/>
  <c r="A569" i="2"/>
  <c r="P568" i="2"/>
  <c r="O568" i="2"/>
  <c r="N568" i="2"/>
  <c r="M568" i="2"/>
  <c r="L568" i="2"/>
  <c r="K568" i="2"/>
  <c r="J568" i="2"/>
  <c r="I568" i="2"/>
  <c r="H568" i="2"/>
  <c r="G568" i="2"/>
  <c r="F568" i="2"/>
  <c r="E568" i="2"/>
  <c r="D568" i="2"/>
  <c r="C568" i="2"/>
  <c r="B568" i="2"/>
  <c r="A568" i="2"/>
  <c r="P567" i="2"/>
  <c r="O567" i="2"/>
  <c r="N567" i="2"/>
  <c r="M567" i="2"/>
  <c r="L567" i="2"/>
  <c r="K567" i="2"/>
  <c r="J567" i="2"/>
  <c r="I567" i="2"/>
  <c r="H567" i="2"/>
  <c r="G567" i="2"/>
  <c r="F567" i="2"/>
  <c r="E567" i="2"/>
  <c r="D567" i="2"/>
  <c r="C567" i="2"/>
  <c r="B567" i="2"/>
  <c r="A567" i="2"/>
  <c r="P566" i="2"/>
  <c r="O566" i="2"/>
  <c r="N566" i="2"/>
  <c r="M566" i="2"/>
  <c r="L566" i="2"/>
  <c r="K566" i="2"/>
  <c r="J566" i="2"/>
  <c r="I566" i="2"/>
  <c r="H566" i="2"/>
  <c r="G566" i="2"/>
  <c r="F566" i="2"/>
  <c r="E566" i="2"/>
  <c r="D566" i="2"/>
  <c r="C566" i="2"/>
  <c r="B566" i="2"/>
  <c r="A566" i="2"/>
  <c r="P565" i="2"/>
  <c r="O565" i="2"/>
  <c r="N565" i="2"/>
  <c r="M565" i="2"/>
  <c r="L565" i="2"/>
  <c r="K565" i="2"/>
  <c r="J565" i="2"/>
  <c r="I565" i="2"/>
  <c r="H565" i="2"/>
  <c r="G565" i="2"/>
  <c r="F565" i="2"/>
  <c r="E565" i="2"/>
  <c r="D565" i="2"/>
  <c r="C565" i="2"/>
  <c r="B565" i="2"/>
  <c r="A565" i="2"/>
  <c r="P564" i="2"/>
  <c r="O564" i="2"/>
  <c r="N564" i="2"/>
  <c r="M564" i="2"/>
  <c r="L564" i="2"/>
  <c r="K564" i="2"/>
  <c r="J564" i="2"/>
  <c r="I564" i="2"/>
  <c r="H564" i="2"/>
  <c r="G564" i="2"/>
  <c r="F564" i="2"/>
  <c r="E564" i="2"/>
  <c r="D564" i="2"/>
  <c r="C564" i="2"/>
  <c r="B564" i="2"/>
  <c r="A564" i="2"/>
  <c r="P563" i="2"/>
  <c r="O563" i="2"/>
  <c r="N563" i="2"/>
  <c r="M563" i="2"/>
  <c r="L563" i="2"/>
  <c r="K563" i="2"/>
  <c r="J563" i="2"/>
  <c r="I563" i="2"/>
  <c r="H563" i="2"/>
  <c r="G563" i="2"/>
  <c r="F563" i="2"/>
  <c r="E563" i="2"/>
  <c r="D563" i="2"/>
  <c r="C563" i="2"/>
  <c r="B563" i="2"/>
  <c r="A563" i="2"/>
  <c r="P562" i="2"/>
  <c r="O562" i="2"/>
  <c r="N562" i="2"/>
  <c r="M562" i="2"/>
  <c r="L562" i="2"/>
  <c r="K562" i="2"/>
  <c r="J562" i="2"/>
  <c r="I562" i="2"/>
  <c r="H562" i="2"/>
  <c r="G562" i="2"/>
  <c r="F562" i="2"/>
  <c r="E562" i="2"/>
  <c r="D562" i="2"/>
  <c r="C562" i="2"/>
  <c r="B562" i="2"/>
  <c r="A562" i="2"/>
  <c r="P561" i="2"/>
  <c r="O561" i="2"/>
  <c r="N561" i="2"/>
  <c r="M561" i="2"/>
  <c r="L561" i="2"/>
  <c r="K561" i="2"/>
  <c r="J561" i="2"/>
  <c r="I561" i="2"/>
  <c r="H561" i="2"/>
  <c r="G561" i="2"/>
  <c r="F561" i="2"/>
  <c r="E561" i="2"/>
  <c r="D561" i="2"/>
  <c r="C561" i="2"/>
  <c r="B561" i="2"/>
  <c r="A561" i="2"/>
  <c r="P560" i="2"/>
  <c r="O560" i="2"/>
  <c r="N560" i="2"/>
  <c r="M560" i="2"/>
  <c r="L560" i="2"/>
  <c r="K560" i="2"/>
  <c r="J560" i="2"/>
  <c r="I560" i="2"/>
  <c r="H560" i="2"/>
  <c r="G560" i="2"/>
  <c r="F560" i="2"/>
  <c r="E560" i="2"/>
  <c r="D560" i="2"/>
  <c r="C560" i="2"/>
  <c r="B560" i="2"/>
  <c r="A560" i="2"/>
  <c r="P559" i="2"/>
  <c r="O559" i="2"/>
  <c r="N559" i="2"/>
  <c r="M559" i="2"/>
  <c r="L559" i="2"/>
  <c r="K559" i="2"/>
  <c r="J559" i="2"/>
  <c r="I559" i="2"/>
  <c r="H559" i="2"/>
  <c r="G559" i="2"/>
  <c r="F559" i="2"/>
  <c r="E559" i="2"/>
  <c r="D559" i="2"/>
  <c r="C559" i="2"/>
  <c r="B559" i="2"/>
  <c r="A559" i="2"/>
  <c r="P558" i="2"/>
  <c r="O558" i="2"/>
  <c r="N558" i="2"/>
  <c r="M558" i="2"/>
  <c r="L558" i="2"/>
  <c r="K558" i="2"/>
  <c r="J558" i="2"/>
  <c r="I558" i="2"/>
  <c r="H558" i="2"/>
  <c r="G558" i="2"/>
  <c r="F558" i="2"/>
  <c r="E558" i="2"/>
  <c r="D558" i="2"/>
  <c r="C558" i="2"/>
  <c r="B558" i="2"/>
  <c r="A558" i="2"/>
  <c r="P557" i="2"/>
  <c r="O557" i="2"/>
  <c r="N557" i="2"/>
  <c r="M557" i="2"/>
  <c r="L557" i="2"/>
  <c r="K557" i="2"/>
  <c r="J557" i="2"/>
  <c r="I557" i="2"/>
  <c r="H557" i="2"/>
  <c r="G557" i="2"/>
  <c r="F557" i="2"/>
  <c r="E557" i="2"/>
  <c r="D557" i="2"/>
  <c r="C557" i="2"/>
  <c r="B557" i="2"/>
  <c r="A557" i="2"/>
  <c r="P556" i="2"/>
  <c r="O556" i="2"/>
  <c r="N556" i="2"/>
  <c r="M556" i="2"/>
  <c r="L556" i="2"/>
  <c r="K556" i="2"/>
  <c r="J556" i="2"/>
  <c r="I556" i="2"/>
  <c r="H556" i="2"/>
  <c r="G556" i="2"/>
  <c r="F556" i="2"/>
  <c r="E556" i="2"/>
  <c r="D556" i="2"/>
  <c r="C556" i="2"/>
  <c r="B556" i="2"/>
  <c r="A556" i="2"/>
  <c r="P555" i="2"/>
  <c r="O555" i="2"/>
  <c r="N555" i="2"/>
  <c r="M555" i="2"/>
  <c r="L555" i="2"/>
  <c r="K555" i="2"/>
  <c r="J555" i="2"/>
  <c r="I555" i="2"/>
  <c r="H555" i="2"/>
  <c r="G555" i="2"/>
  <c r="F555" i="2"/>
  <c r="E555" i="2"/>
  <c r="D555" i="2"/>
  <c r="C555" i="2"/>
  <c r="B555" i="2"/>
  <c r="A555" i="2"/>
  <c r="P554" i="2"/>
  <c r="O554" i="2"/>
  <c r="N554" i="2"/>
  <c r="M554" i="2"/>
  <c r="L554" i="2"/>
  <c r="K554" i="2"/>
  <c r="J554" i="2"/>
  <c r="I554" i="2"/>
  <c r="H554" i="2"/>
  <c r="G554" i="2"/>
  <c r="F554" i="2"/>
  <c r="E554" i="2"/>
  <c r="D554" i="2"/>
  <c r="C554" i="2"/>
  <c r="B554" i="2"/>
  <c r="A554" i="2"/>
  <c r="P553" i="2"/>
  <c r="O553" i="2"/>
  <c r="N553" i="2"/>
  <c r="M553" i="2"/>
  <c r="L553" i="2"/>
  <c r="K553" i="2"/>
  <c r="J553" i="2"/>
  <c r="I553" i="2"/>
  <c r="H553" i="2"/>
  <c r="G553" i="2"/>
  <c r="F553" i="2"/>
  <c r="E553" i="2"/>
  <c r="D553" i="2"/>
  <c r="C553" i="2"/>
  <c r="B553" i="2"/>
  <c r="A553" i="2"/>
  <c r="P552" i="2"/>
  <c r="O552" i="2"/>
  <c r="N552" i="2"/>
  <c r="M552" i="2"/>
  <c r="L552" i="2"/>
  <c r="K552" i="2"/>
  <c r="J552" i="2"/>
  <c r="I552" i="2"/>
  <c r="H552" i="2"/>
  <c r="G552" i="2"/>
  <c r="F552" i="2"/>
  <c r="E552" i="2"/>
  <c r="D552" i="2"/>
  <c r="C552" i="2"/>
  <c r="B552" i="2"/>
  <c r="A552" i="2"/>
  <c r="P551" i="2"/>
  <c r="O551" i="2"/>
  <c r="N551" i="2"/>
  <c r="M551" i="2"/>
  <c r="L551" i="2"/>
  <c r="K551" i="2"/>
  <c r="J551" i="2"/>
  <c r="I551" i="2"/>
  <c r="H551" i="2"/>
  <c r="G551" i="2"/>
  <c r="F551" i="2"/>
  <c r="E551" i="2"/>
  <c r="D551" i="2"/>
  <c r="C551" i="2"/>
  <c r="B551" i="2"/>
  <c r="A551" i="2"/>
  <c r="P550" i="2"/>
  <c r="O550" i="2"/>
  <c r="N550" i="2"/>
  <c r="M550" i="2"/>
  <c r="L550" i="2"/>
  <c r="K550" i="2"/>
  <c r="J550" i="2"/>
  <c r="I550" i="2"/>
  <c r="H550" i="2"/>
  <c r="G550" i="2"/>
  <c r="F550" i="2"/>
  <c r="E550" i="2"/>
  <c r="D550" i="2"/>
  <c r="C550" i="2"/>
  <c r="B550" i="2"/>
  <c r="A550" i="2"/>
  <c r="P549" i="2"/>
  <c r="O549" i="2"/>
  <c r="N549" i="2"/>
  <c r="M549" i="2"/>
  <c r="L549" i="2"/>
  <c r="K549" i="2"/>
  <c r="J549" i="2"/>
  <c r="I549" i="2"/>
  <c r="H549" i="2"/>
  <c r="G549" i="2"/>
  <c r="F549" i="2"/>
  <c r="E549" i="2"/>
  <c r="D549" i="2"/>
  <c r="C549" i="2"/>
  <c r="B549" i="2"/>
  <c r="A549" i="2"/>
  <c r="P548" i="2"/>
  <c r="O548" i="2"/>
  <c r="N548" i="2"/>
  <c r="M548" i="2"/>
  <c r="L548" i="2"/>
  <c r="K548" i="2"/>
  <c r="J548" i="2"/>
  <c r="I548" i="2"/>
  <c r="H548" i="2"/>
  <c r="G548" i="2"/>
  <c r="F548" i="2"/>
  <c r="E548" i="2"/>
  <c r="D548" i="2"/>
  <c r="C548" i="2"/>
  <c r="B548" i="2"/>
  <c r="A548" i="2"/>
  <c r="P547" i="2"/>
  <c r="O547" i="2"/>
  <c r="N547" i="2"/>
  <c r="M547" i="2"/>
  <c r="L547" i="2"/>
  <c r="K547" i="2"/>
  <c r="J547" i="2"/>
  <c r="I547" i="2"/>
  <c r="H547" i="2"/>
  <c r="G547" i="2"/>
  <c r="F547" i="2"/>
  <c r="E547" i="2"/>
  <c r="D547" i="2"/>
  <c r="C547" i="2"/>
  <c r="B547" i="2"/>
  <c r="A547" i="2"/>
  <c r="P546" i="2"/>
  <c r="O546" i="2"/>
  <c r="N546" i="2"/>
  <c r="M546" i="2"/>
  <c r="L546" i="2"/>
  <c r="K546" i="2"/>
  <c r="J546" i="2"/>
  <c r="I546" i="2"/>
  <c r="H546" i="2"/>
  <c r="G546" i="2"/>
  <c r="F546" i="2"/>
  <c r="E546" i="2"/>
  <c r="D546" i="2"/>
  <c r="C546" i="2"/>
  <c r="B546" i="2"/>
  <c r="A546" i="2"/>
  <c r="P545" i="2"/>
  <c r="O545" i="2"/>
  <c r="N545" i="2"/>
  <c r="M545" i="2"/>
  <c r="L545" i="2"/>
  <c r="K545" i="2"/>
  <c r="J545" i="2"/>
  <c r="I545" i="2"/>
  <c r="H545" i="2"/>
  <c r="G545" i="2"/>
  <c r="F545" i="2"/>
  <c r="E545" i="2"/>
  <c r="D545" i="2"/>
  <c r="C545" i="2"/>
  <c r="B545" i="2"/>
  <c r="A545" i="2"/>
  <c r="P544" i="2"/>
  <c r="O544" i="2"/>
  <c r="N544" i="2"/>
  <c r="M544" i="2"/>
  <c r="L544" i="2"/>
  <c r="K544" i="2"/>
  <c r="J544" i="2"/>
  <c r="I544" i="2"/>
  <c r="H544" i="2"/>
  <c r="G544" i="2"/>
  <c r="F544" i="2"/>
  <c r="E544" i="2"/>
  <c r="D544" i="2"/>
  <c r="C544" i="2"/>
  <c r="B544" i="2"/>
  <c r="A544" i="2"/>
  <c r="P543" i="2"/>
  <c r="O543" i="2"/>
  <c r="N543" i="2"/>
  <c r="M543" i="2"/>
  <c r="L543" i="2"/>
  <c r="K543" i="2"/>
  <c r="J543" i="2"/>
  <c r="I543" i="2"/>
  <c r="H543" i="2"/>
  <c r="G543" i="2"/>
  <c r="F543" i="2"/>
  <c r="E543" i="2"/>
  <c r="D543" i="2"/>
  <c r="C543" i="2"/>
  <c r="B543" i="2"/>
  <c r="A543" i="2"/>
  <c r="P542" i="2"/>
  <c r="O542" i="2"/>
  <c r="N542" i="2"/>
  <c r="M542" i="2"/>
  <c r="L542" i="2"/>
  <c r="K542" i="2"/>
  <c r="J542" i="2"/>
  <c r="I542" i="2"/>
  <c r="H542" i="2"/>
  <c r="G542" i="2"/>
  <c r="F542" i="2"/>
  <c r="E542" i="2"/>
  <c r="D542" i="2"/>
  <c r="C542" i="2"/>
  <c r="B542" i="2"/>
  <c r="A542" i="2"/>
  <c r="P541" i="2"/>
  <c r="O541" i="2"/>
  <c r="N541" i="2"/>
  <c r="M541" i="2"/>
  <c r="L541" i="2"/>
  <c r="K541" i="2"/>
  <c r="J541" i="2"/>
  <c r="I541" i="2"/>
  <c r="H541" i="2"/>
  <c r="G541" i="2"/>
  <c r="F541" i="2"/>
  <c r="E541" i="2"/>
  <c r="D541" i="2"/>
  <c r="C541" i="2"/>
  <c r="B541" i="2"/>
  <c r="A541" i="2"/>
  <c r="P540" i="2"/>
  <c r="O540" i="2"/>
  <c r="N540" i="2"/>
  <c r="M540" i="2"/>
  <c r="L540" i="2"/>
  <c r="K540" i="2"/>
  <c r="J540" i="2"/>
  <c r="I540" i="2"/>
  <c r="H540" i="2"/>
  <c r="G540" i="2"/>
  <c r="F540" i="2"/>
  <c r="E540" i="2"/>
  <c r="D540" i="2"/>
  <c r="C540" i="2"/>
  <c r="B540" i="2"/>
  <c r="A540" i="2"/>
  <c r="P539" i="2"/>
  <c r="O539" i="2"/>
  <c r="N539" i="2"/>
  <c r="M539" i="2"/>
  <c r="L539" i="2"/>
  <c r="K539" i="2"/>
  <c r="J539" i="2"/>
  <c r="I539" i="2"/>
  <c r="H539" i="2"/>
  <c r="G539" i="2"/>
  <c r="F539" i="2"/>
  <c r="E539" i="2"/>
  <c r="D539" i="2"/>
  <c r="C539" i="2"/>
  <c r="B539" i="2"/>
  <c r="A539" i="2"/>
  <c r="P538" i="2"/>
  <c r="O538" i="2"/>
  <c r="N538" i="2"/>
  <c r="M538" i="2"/>
  <c r="L538" i="2"/>
  <c r="K538" i="2"/>
  <c r="J538" i="2"/>
  <c r="I538" i="2"/>
  <c r="H538" i="2"/>
  <c r="G538" i="2"/>
  <c r="F538" i="2"/>
  <c r="E538" i="2"/>
  <c r="D538" i="2"/>
  <c r="C538" i="2"/>
  <c r="B538" i="2"/>
  <c r="A538" i="2"/>
  <c r="P537" i="2"/>
  <c r="O537" i="2"/>
  <c r="N537" i="2"/>
  <c r="M537" i="2"/>
  <c r="L537" i="2"/>
  <c r="K537" i="2"/>
  <c r="J537" i="2"/>
  <c r="I537" i="2"/>
  <c r="H537" i="2"/>
  <c r="G537" i="2"/>
  <c r="F537" i="2"/>
  <c r="E537" i="2"/>
  <c r="D537" i="2"/>
  <c r="C537" i="2"/>
  <c r="B537" i="2"/>
  <c r="A537" i="2"/>
  <c r="P536" i="2"/>
  <c r="O536" i="2"/>
  <c r="N536" i="2"/>
  <c r="M536" i="2"/>
  <c r="L536" i="2"/>
  <c r="K536" i="2"/>
  <c r="J536" i="2"/>
  <c r="I536" i="2"/>
  <c r="H536" i="2"/>
  <c r="G536" i="2"/>
  <c r="F536" i="2"/>
  <c r="E536" i="2"/>
  <c r="D536" i="2"/>
  <c r="C536" i="2"/>
  <c r="B536" i="2"/>
  <c r="A536" i="2"/>
  <c r="P535" i="2"/>
  <c r="O535" i="2"/>
  <c r="N535" i="2"/>
  <c r="M535" i="2"/>
  <c r="L535" i="2"/>
  <c r="K535" i="2"/>
  <c r="J535" i="2"/>
  <c r="I535" i="2"/>
  <c r="H535" i="2"/>
  <c r="G535" i="2"/>
  <c r="F535" i="2"/>
  <c r="E535" i="2"/>
  <c r="D535" i="2"/>
  <c r="C535" i="2"/>
  <c r="B535" i="2"/>
  <c r="A535" i="2"/>
  <c r="P534" i="2"/>
  <c r="O534" i="2"/>
  <c r="N534" i="2"/>
  <c r="M534" i="2"/>
  <c r="L534" i="2"/>
  <c r="K534" i="2"/>
  <c r="J534" i="2"/>
  <c r="I534" i="2"/>
  <c r="H534" i="2"/>
  <c r="G534" i="2"/>
  <c r="F534" i="2"/>
  <c r="E534" i="2"/>
  <c r="D534" i="2"/>
  <c r="C534" i="2"/>
  <c r="B534" i="2"/>
  <c r="A534" i="2"/>
  <c r="P533" i="2"/>
  <c r="O533" i="2"/>
  <c r="N533" i="2"/>
  <c r="M533" i="2"/>
  <c r="L533" i="2"/>
  <c r="K533" i="2"/>
  <c r="J533" i="2"/>
  <c r="I533" i="2"/>
  <c r="H533" i="2"/>
  <c r="G533" i="2"/>
  <c r="F533" i="2"/>
  <c r="E533" i="2"/>
  <c r="D533" i="2"/>
  <c r="C533" i="2"/>
  <c r="B533" i="2"/>
  <c r="A533" i="2"/>
  <c r="P532" i="2"/>
  <c r="O532" i="2"/>
  <c r="N532" i="2"/>
  <c r="M532" i="2"/>
  <c r="L532" i="2"/>
  <c r="K532" i="2"/>
  <c r="J532" i="2"/>
  <c r="I532" i="2"/>
  <c r="H532" i="2"/>
  <c r="G532" i="2"/>
  <c r="F532" i="2"/>
  <c r="E532" i="2"/>
  <c r="D532" i="2"/>
  <c r="C532" i="2"/>
  <c r="B532" i="2"/>
  <c r="A532" i="2"/>
  <c r="P531" i="2"/>
  <c r="O531" i="2"/>
  <c r="N531" i="2"/>
  <c r="M531" i="2"/>
  <c r="L531" i="2"/>
  <c r="K531" i="2"/>
  <c r="J531" i="2"/>
  <c r="I531" i="2"/>
  <c r="H531" i="2"/>
  <c r="G531" i="2"/>
  <c r="F531" i="2"/>
  <c r="E531" i="2"/>
  <c r="D531" i="2"/>
  <c r="C531" i="2"/>
  <c r="B531" i="2"/>
  <c r="A531" i="2"/>
  <c r="P530" i="2"/>
  <c r="O530" i="2"/>
  <c r="N530" i="2"/>
  <c r="M530" i="2"/>
  <c r="L530" i="2"/>
  <c r="K530" i="2"/>
  <c r="J530" i="2"/>
  <c r="I530" i="2"/>
  <c r="H530" i="2"/>
  <c r="G530" i="2"/>
  <c r="F530" i="2"/>
  <c r="E530" i="2"/>
  <c r="D530" i="2"/>
  <c r="C530" i="2"/>
  <c r="B530" i="2"/>
  <c r="A530" i="2"/>
  <c r="P529" i="2"/>
  <c r="O529" i="2"/>
  <c r="N529" i="2"/>
  <c r="M529" i="2"/>
  <c r="L529" i="2"/>
  <c r="K529" i="2"/>
  <c r="J529" i="2"/>
  <c r="I529" i="2"/>
  <c r="H529" i="2"/>
  <c r="G529" i="2"/>
  <c r="F529" i="2"/>
  <c r="E529" i="2"/>
  <c r="D529" i="2"/>
  <c r="C529" i="2"/>
  <c r="B529" i="2"/>
  <c r="A529" i="2"/>
  <c r="P528" i="2"/>
  <c r="O528" i="2"/>
  <c r="N528" i="2"/>
  <c r="M528" i="2"/>
  <c r="L528" i="2"/>
  <c r="K528" i="2"/>
  <c r="J528" i="2"/>
  <c r="I528" i="2"/>
  <c r="H528" i="2"/>
  <c r="G528" i="2"/>
  <c r="F528" i="2"/>
  <c r="E528" i="2"/>
  <c r="D528" i="2"/>
  <c r="C528" i="2"/>
  <c r="B528" i="2"/>
  <c r="A528" i="2"/>
  <c r="P527" i="2"/>
  <c r="O527" i="2"/>
  <c r="N527" i="2"/>
  <c r="M527" i="2"/>
  <c r="L527" i="2"/>
  <c r="K527" i="2"/>
  <c r="J527" i="2"/>
  <c r="I527" i="2"/>
  <c r="H527" i="2"/>
  <c r="G527" i="2"/>
  <c r="F527" i="2"/>
  <c r="E527" i="2"/>
  <c r="D527" i="2"/>
  <c r="C527" i="2"/>
  <c r="B527" i="2"/>
  <c r="A527" i="2"/>
  <c r="P526" i="2"/>
  <c r="O526" i="2"/>
  <c r="N526" i="2"/>
  <c r="M526" i="2"/>
  <c r="L526" i="2"/>
  <c r="K526" i="2"/>
  <c r="J526" i="2"/>
  <c r="I526" i="2"/>
  <c r="H526" i="2"/>
  <c r="G526" i="2"/>
  <c r="F526" i="2"/>
  <c r="E526" i="2"/>
  <c r="D526" i="2"/>
  <c r="C526" i="2"/>
  <c r="B526" i="2"/>
  <c r="A526" i="2"/>
  <c r="P525" i="2"/>
  <c r="O525" i="2"/>
  <c r="N525" i="2"/>
  <c r="M525" i="2"/>
  <c r="L525" i="2"/>
  <c r="K525" i="2"/>
  <c r="J525" i="2"/>
  <c r="I525" i="2"/>
  <c r="H525" i="2"/>
  <c r="G525" i="2"/>
  <c r="F525" i="2"/>
  <c r="E525" i="2"/>
  <c r="D525" i="2"/>
  <c r="C525" i="2"/>
  <c r="B525" i="2"/>
  <c r="A525" i="2"/>
  <c r="P524" i="2"/>
  <c r="O524" i="2"/>
  <c r="N524" i="2"/>
  <c r="M524" i="2"/>
  <c r="L524" i="2"/>
  <c r="K524" i="2"/>
  <c r="J524" i="2"/>
  <c r="I524" i="2"/>
  <c r="H524" i="2"/>
  <c r="G524" i="2"/>
  <c r="F524" i="2"/>
  <c r="E524" i="2"/>
  <c r="D524" i="2"/>
  <c r="C524" i="2"/>
  <c r="B524" i="2"/>
  <c r="A524" i="2"/>
  <c r="P523" i="2"/>
  <c r="O523" i="2"/>
  <c r="N523" i="2"/>
  <c r="M523" i="2"/>
  <c r="L523" i="2"/>
  <c r="K523" i="2"/>
  <c r="J523" i="2"/>
  <c r="I523" i="2"/>
  <c r="H523" i="2"/>
  <c r="G523" i="2"/>
  <c r="F523" i="2"/>
  <c r="E523" i="2"/>
  <c r="D523" i="2"/>
  <c r="C523" i="2"/>
  <c r="B523" i="2"/>
  <c r="A523" i="2"/>
  <c r="P522" i="2"/>
  <c r="O522" i="2"/>
  <c r="N522" i="2"/>
  <c r="M522" i="2"/>
  <c r="L522" i="2"/>
  <c r="K522" i="2"/>
  <c r="J522" i="2"/>
  <c r="I522" i="2"/>
  <c r="H522" i="2"/>
  <c r="G522" i="2"/>
  <c r="F522" i="2"/>
  <c r="E522" i="2"/>
  <c r="D522" i="2"/>
  <c r="C522" i="2"/>
  <c r="B522" i="2"/>
  <c r="A522" i="2"/>
  <c r="P521" i="2"/>
  <c r="O521" i="2"/>
  <c r="N521" i="2"/>
  <c r="M521" i="2"/>
  <c r="L521" i="2"/>
  <c r="K521" i="2"/>
  <c r="J521" i="2"/>
  <c r="I521" i="2"/>
  <c r="H521" i="2"/>
  <c r="G521" i="2"/>
  <c r="F521" i="2"/>
  <c r="E521" i="2"/>
  <c r="D521" i="2"/>
  <c r="C521" i="2"/>
  <c r="B521" i="2"/>
  <c r="A521" i="2"/>
  <c r="P520" i="2"/>
  <c r="O520" i="2"/>
  <c r="N520" i="2"/>
  <c r="M520" i="2"/>
  <c r="L520" i="2"/>
  <c r="K520" i="2"/>
  <c r="J520" i="2"/>
  <c r="I520" i="2"/>
  <c r="H520" i="2"/>
  <c r="G520" i="2"/>
  <c r="F520" i="2"/>
  <c r="E520" i="2"/>
  <c r="D520" i="2"/>
  <c r="C520" i="2"/>
  <c r="B520" i="2"/>
  <c r="A520" i="2"/>
  <c r="P519" i="2"/>
  <c r="O519" i="2"/>
  <c r="N519" i="2"/>
  <c r="M519" i="2"/>
  <c r="L519" i="2"/>
  <c r="K519" i="2"/>
  <c r="J519" i="2"/>
  <c r="I519" i="2"/>
  <c r="H519" i="2"/>
  <c r="G519" i="2"/>
  <c r="F519" i="2"/>
  <c r="E519" i="2"/>
  <c r="D519" i="2"/>
  <c r="C519" i="2"/>
  <c r="B519" i="2"/>
  <c r="A519" i="2"/>
  <c r="P518" i="2"/>
  <c r="O518" i="2"/>
  <c r="N518" i="2"/>
  <c r="M518" i="2"/>
  <c r="L518" i="2"/>
  <c r="K518" i="2"/>
  <c r="J518" i="2"/>
  <c r="I518" i="2"/>
  <c r="H518" i="2"/>
  <c r="G518" i="2"/>
  <c r="F518" i="2"/>
  <c r="E518" i="2"/>
  <c r="D518" i="2"/>
  <c r="C518" i="2"/>
  <c r="B518" i="2"/>
  <c r="A518" i="2"/>
  <c r="P517" i="2"/>
  <c r="O517" i="2"/>
  <c r="N517" i="2"/>
  <c r="M517" i="2"/>
  <c r="L517" i="2"/>
  <c r="K517" i="2"/>
  <c r="J517" i="2"/>
  <c r="I517" i="2"/>
  <c r="H517" i="2"/>
  <c r="G517" i="2"/>
  <c r="F517" i="2"/>
  <c r="E517" i="2"/>
  <c r="D517" i="2"/>
  <c r="C517" i="2"/>
  <c r="B517" i="2"/>
  <c r="A517" i="2"/>
  <c r="P516" i="2"/>
  <c r="O516" i="2"/>
  <c r="N516" i="2"/>
  <c r="M516" i="2"/>
  <c r="L516" i="2"/>
  <c r="K516" i="2"/>
  <c r="J516" i="2"/>
  <c r="I516" i="2"/>
  <c r="H516" i="2"/>
  <c r="G516" i="2"/>
  <c r="F516" i="2"/>
  <c r="E516" i="2"/>
  <c r="D516" i="2"/>
  <c r="C516" i="2"/>
  <c r="B516" i="2"/>
  <c r="A516" i="2"/>
  <c r="P515" i="2"/>
  <c r="O515" i="2"/>
  <c r="N515" i="2"/>
  <c r="M515" i="2"/>
  <c r="L515" i="2"/>
  <c r="K515" i="2"/>
  <c r="J515" i="2"/>
  <c r="I515" i="2"/>
  <c r="H515" i="2"/>
  <c r="G515" i="2"/>
  <c r="F515" i="2"/>
  <c r="E515" i="2"/>
  <c r="D515" i="2"/>
  <c r="C515" i="2"/>
  <c r="B515" i="2"/>
  <c r="A515" i="2"/>
  <c r="P514" i="2"/>
  <c r="O514" i="2"/>
  <c r="N514" i="2"/>
  <c r="M514" i="2"/>
  <c r="L514" i="2"/>
  <c r="K514" i="2"/>
  <c r="J514" i="2"/>
  <c r="I514" i="2"/>
  <c r="H514" i="2"/>
  <c r="G514" i="2"/>
  <c r="F514" i="2"/>
  <c r="E514" i="2"/>
  <c r="D514" i="2"/>
  <c r="C514" i="2"/>
  <c r="B514" i="2"/>
  <c r="A514" i="2"/>
  <c r="P513" i="2"/>
  <c r="O513" i="2"/>
  <c r="N513" i="2"/>
  <c r="M513" i="2"/>
  <c r="L513" i="2"/>
  <c r="K513" i="2"/>
  <c r="J513" i="2"/>
  <c r="I513" i="2"/>
  <c r="H513" i="2"/>
  <c r="G513" i="2"/>
  <c r="F513" i="2"/>
  <c r="E513" i="2"/>
  <c r="D513" i="2"/>
  <c r="C513" i="2"/>
  <c r="B513" i="2"/>
  <c r="A513" i="2"/>
  <c r="P512" i="2"/>
  <c r="O512" i="2"/>
  <c r="N512" i="2"/>
  <c r="M512" i="2"/>
  <c r="L512" i="2"/>
  <c r="K512" i="2"/>
  <c r="J512" i="2"/>
  <c r="I512" i="2"/>
  <c r="H512" i="2"/>
  <c r="G512" i="2"/>
  <c r="F512" i="2"/>
  <c r="E512" i="2"/>
  <c r="D512" i="2"/>
  <c r="C512" i="2"/>
  <c r="B512" i="2"/>
  <c r="A512" i="2"/>
  <c r="P511" i="2"/>
  <c r="O511" i="2"/>
  <c r="N511" i="2"/>
  <c r="M511" i="2"/>
  <c r="L511" i="2"/>
  <c r="K511" i="2"/>
  <c r="J511" i="2"/>
  <c r="I511" i="2"/>
  <c r="H511" i="2"/>
  <c r="G511" i="2"/>
  <c r="F511" i="2"/>
  <c r="E511" i="2"/>
  <c r="D511" i="2"/>
  <c r="C511" i="2"/>
  <c r="B511" i="2"/>
  <c r="A511" i="2"/>
  <c r="P510" i="2"/>
  <c r="O510" i="2"/>
  <c r="N510" i="2"/>
  <c r="M510" i="2"/>
  <c r="L510" i="2"/>
  <c r="K510" i="2"/>
  <c r="J510" i="2"/>
  <c r="I510" i="2"/>
  <c r="H510" i="2"/>
  <c r="G510" i="2"/>
  <c r="F510" i="2"/>
  <c r="E510" i="2"/>
  <c r="D510" i="2"/>
  <c r="C510" i="2"/>
  <c r="B510" i="2"/>
  <c r="A510" i="2"/>
  <c r="P509" i="2"/>
  <c r="O509" i="2"/>
  <c r="N509" i="2"/>
  <c r="M509" i="2"/>
  <c r="L509" i="2"/>
  <c r="K509" i="2"/>
  <c r="J509" i="2"/>
  <c r="I509" i="2"/>
  <c r="H509" i="2"/>
  <c r="G509" i="2"/>
  <c r="F509" i="2"/>
  <c r="E509" i="2"/>
  <c r="D509" i="2"/>
  <c r="C509" i="2"/>
  <c r="B509" i="2"/>
  <c r="A509" i="2"/>
  <c r="P508" i="2"/>
  <c r="O508" i="2"/>
  <c r="N508" i="2"/>
  <c r="M508" i="2"/>
  <c r="L508" i="2"/>
  <c r="K508" i="2"/>
  <c r="J508" i="2"/>
  <c r="I508" i="2"/>
  <c r="H508" i="2"/>
  <c r="G508" i="2"/>
  <c r="F508" i="2"/>
  <c r="E508" i="2"/>
  <c r="D508" i="2"/>
  <c r="C508" i="2"/>
  <c r="B508" i="2"/>
  <c r="A508" i="2"/>
  <c r="P507" i="2"/>
  <c r="O507" i="2"/>
  <c r="N507" i="2"/>
  <c r="M507" i="2"/>
  <c r="L507" i="2"/>
  <c r="K507" i="2"/>
  <c r="J507" i="2"/>
  <c r="I507" i="2"/>
  <c r="H507" i="2"/>
  <c r="G507" i="2"/>
  <c r="F507" i="2"/>
  <c r="E507" i="2"/>
  <c r="D507" i="2"/>
  <c r="C507" i="2"/>
  <c r="B507" i="2"/>
  <c r="A507" i="2"/>
  <c r="P506" i="2"/>
  <c r="O506" i="2"/>
  <c r="N506" i="2"/>
  <c r="M506" i="2"/>
  <c r="L506" i="2"/>
  <c r="K506" i="2"/>
  <c r="J506" i="2"/>
  <c r="I506" i="2"/>
  <c r="H506" i="2"/>
  <c r="G506" i="2"/>
  <c r="F506" i="2"/>
  <c r="E506" i="2"/>
  <c r="D506" i="2"/>
  <c r="C506" i="2"/>
  <c r="B506" i="2"/>
  <c r="A506" i="2"/>
  <c r="P505" i="2"/>
  <c r="O505" i="2"/>
  <c r="N505" i="2"/>
  <c r="M505" i="2"/>
  <c r="L505" i="2"/>
  <c r="K505" i="2"/>
  <c r="J505" i="2"/>
  <c r="I505" i="2"/>
  <c r="H505" i="2"/>
  <c r="G505" i="2"/>
  <c r="F505" i="2"/>
  <c r="E505" i="2"/>
  <c r="D505" i="2"/>
  <c r="C505" i="2"/>
  <c r="B505" i="2"/>
  <c r="A505" i="2"/>
  <c r="P504" i="2"/>
  <c r="O504" i="2"/>
  <c r="N504" i="2"/>
  <c r="M504" i="2"/>
  <c r="L504" i="2"/>
  <c r="K504" i="2"/>
  <c r="J504" i="2"/>
  <c r="I504" i="2"/>
  <c r="H504" i="2"/>
  <c r="G504" i="2"/>
  <c r="F504" i="2"/>
  <c r="E504" i="2"/>
  <c r="D504" i="2"/>
  <c r="C504" i="2"/>
  <c r="B504" i="2"/>
  <c r="A504" i="2"/>
  <c r="P503" i="2"/>
  <c r="O503" i="2"/>
  <c r="N503" i="2"/>
  <c r="M503" i="2"/>
  <c r="L503" i="2"/>
  <c r="K503" i="2"/>
  <c r="J503" i="2"/>
  <c r="I503" i="2"/>
  <c r="H503" i="2"/>
  <c r="G503" i="2"/>
  <c r="F503" i="2"/>
  <c r="E503" i="2"/>
  <c r="D503" i="2"/>
  <c r="C503" i="2"/>
  <c r="B503" i="2"/>
  <c r="A503" i="2"/>
  <c r="P502" i="2"/>
  <c r="O502" i="2"/>
  <c r="N502" i="2"/>
  <c r="M502" i="2"/>
  <c r="L502" i="2"/>
  <c r="K502" i="2"/>
  <c r="J502" i="2"/>
  <c r="I502" i="2"/>
  <c r="H502" i="2"/>
  <c r="G502" i="2"/>
  <c r="F502" i="2"/>
  <c r="E502" i="2"/>
  <c r="D502" i="2"/>
  <c r="C502" i="2"/>
  <c r="B502" i="2"/>
  <c r="A502" i="2"/>
  <c r="P501" i="2"/>
  <c r="O501" i="2"/>
  <c r="N501" i="2"/>
  <c r="M501" i="2"/>
  <c r="L501" i="2"/>
  <c r="K501" i="2"/>
  <c r="J501" i="2"/>
  <c r="I501" i="2"/>
  <c r="H501" i="2"/>
  <c r="G501" i="2"/>
  <c r="F501" i="2"/>
  <c r="E501" i="2"/>
  <c r="D501" i="2"/>
  <c r="C501" i="2"/>
  <c r="B501" i="2"/>
  <c r="A501" i="2"/>
  <c r="P500" i="2"/>
  <c r="O500" i="2"/>
  <c r="N500" i="2"/>
  <c r="M500" i="2"/>
  <c r="L500" i="2"/>
  <c r="K500" i="2"/>
  <c r="J500" i="2"/>
  <c r="I500" i="2"/>
  <c r="H500" i="2"/>
  <c r="G500" i="2"/>
  <c r="F500" i="2"/>
  <c r="E500" i="2"/>
  <c r="D500" i="2"/>
  <c r="C500" i="2"/>
  <c r="B500" i="2"/>
  <c r="A500" i="2"/>
  <c r="P499" i="2"/>
  <c r="O499" i="2"/>
  <c r="N499" i="2"/>
  <c r="M499" i="2"/>
  <c r="L499" i="2"/>
  <c r="K499" i="2"/>
  <c r="J499" i="2"/>
  <c r="I499" i="2"/>
  <c r="H499" i="2"/>
  <c r="G499" i="2"/>
  <c r="F499" i="2"/>
  <c r="E499" i="2"/>
  <c r="D499" i="2"/>
  <c r="C499" i="2"/>
  <c r="B499" i="2"/>
  <c r="A499" i="2"/>
  <c r="P498" i="2"/>
  <c r="O498" i="2"/>
  <c r="N498" i="2"/>
  <c r="M498" i="2"/>
  <c r="L498" i="2"/>
  <c r="K498" i="2"/>
  <c r="J498" i="2"/>
  <c r="I498" i="2"/>
  <c r="H498" i="2"/>
  <c r="G498" i="2"/>
  <c r="F498" i="2"/>
  <c r="E498" i="2"/>
  <c r="D498" i="2"/>
  <c r="C498" i="2"/>
  <c r="B498" i="2"/>
  <c r="A498" i="2"/>
  <c r="P497" i="2"/>
  <c r="O497" i="2"/>
  <c r="N497" i="2"/>
  <c r="M497" i="2"/>
  <c r="L497" i="2"/>
  <c r="K497" i="2"/>
  <c r="J497" i="2"/>
  <c r="I497" i="2"/>
  <c r="H497" i="2"/>
  <c r="G497" i="2"/>
  <c r="F497" i="2"/>
  <c r="E497" i="2"/>
  <c r="D497" i="2"/>
  <c r="C497" i="2"/>
  <c r="B497" i="2"/>
  <c r="A497" i="2"/>
  <c r="P496" i="2"/>
  <c r="O496" i="2"/>
  <c r="N496" i="2"/>
  <c r="M496" i="2"/>
  <c r="L496" i="2"/>
  <c r="K496" i="2"/>
  <c r="J496" i="2"/>
  <c r="I496" i="2"/>
  <c r="H496" i="2"/>
  <c r="G496" i="2"/>
  <c r="F496" i="2"/>
  <c r="E496" i="2"/>
  <c r="D496" i="2"/>
  <c r="C496" i="2"/>
  <c r="B496" i="2"/>
  <c r="A496" i="2"/>
  <c r="P495" i="2"/>
  <c r="O495" i="2"/>
  <c r="N495" i="2"/>
  <c r="M495" i="2"/>
  <c r="L495" i="2"/>
  <c r="K495" i="2"/>
  <c r="J495" i="2"/>
  <c r="I495" i="2"/>
  <c r="H495" i="2"/>
  <c r="G495" i="2"/>
  <c r="F495" i="2"/>
  <c r="E495" i="2"/>
  <c r="D495" i="2"/>
  <c r="C495" i="2"/>
  <c r="B495" i="2"/>
  <c r="A495" i="2"/>
  <c r="P494" i="2"/>
  <c r="O494" i="2"/>
  <c r="N494" i="2"/>
  <c r="M494" i="2"/>
  <c r="L494" i="2"/>
  <c r="K494" i="2"/>
  <c r="J494" i="2"/>
  <c r="I494" i="2"/>
  <c r="H494" i="2"/>
  <c r="G494" i="2"/>
  <c r="F494" i="2"/>
  <c r="E494" i="2"/>
  <c r="D494" i="2"/>
  <c r="C494" i="2"/>
  <c r="B494" i="2"/>
  <c r="A494" i="2"/>
  <c r="P493" i="2"/>
  <c r="O493" i="2"/>
  <c r="N493" i="2"/>
  <c r="M493" i="2"/>
  <c r="L493" i="2"/>
  <c r="K493" i="2"/>
  <c r="J493" i="2"/>
  <c r="I493" i="2"/>
  <c r="H493" i="2"/>
  <c r="G493" i="2"/>
  <c r="F493" i="2"/>
  <c r="E493" i="2"/>
  <c r="D493" i="2"/>
  <c r="C493" i="2"/>
  <c r="B493" i="2"/>
  <c r="A493" i="2"/>
  <c r="P492" i="2"/>
  <c r="O492" i="2"/>
  <c r="N492" i="2"/>
  <c r="M492" i="2"/>
  <c r="L492" i="2"/>
  <c r="K492" i="2"/>
  <c r="J492" i="2"/>
  <c r="I492" i="2"/>
  <c r="H492" i="2"/>
  <c r="G492" i="2"/>
  <c r="F492" i="2"/>
  <c r="E492" i="2"/>
  <c r="D492" i="2"/>
  <c r="C492" i="2"/>
  <c r="B492" i="2"/>
  <c r="A492" i="2"/>
  <c r="P491" i="2"/>
  <c r="O491" i="2"/>
  <c r="N491" i="2"/>
  <c r="M491" i="2"/>
  <c r="L491" i="2"/>
  <c r="K491" i="2"/>
  <c r="J491" i="2"/>
  <c r="I491" i="2"/>
  <c r="H491" i="2"/>
  <c r="G491" i="2"/>
  <c r="F491" i="2"/>
  <c r="E491" i="2"/>
  <c r="D491" i="2"/>
  <c r="C491" i="2"/>
  <c r="B491" i="2"/>
  <c r="A491" i="2"/>
  <c r="P490" i="2"/>
  <c r="O490" i="2"/>
  <c r="N490" i="2"/>
  <c r="M490" i="2"/>
  <c r="L490" i="2"/>
  <c r="K490" i="2"/>
  <c r="J490" i="2"/>
  <c r="I490" i="2"/>
  <c r="H490" i="2"/>
  <c r="G490" i="2"/>
  <c r="F490" i="2"/>
  <c r="E490" i="2"/>
  <c r="D490" i="2"/>
  <c r="C490" i="2"/>
  <c r="B490" i="2"/>
  <c r="A490" i="2"/>
  <c r="P489" i="2"/>
  <c r="O489" i="2"/>
  <c r="N489" i="2"/>
  <c r="M489" i="2"/>
  <c r="L489" i="2"/>
  <c r="K489" i="2"/>
  <c r="J489" i="2"/>
  <c r="I489" i="2"/>
  <c r="H489" i="2"/>
  <c r="G489" i="2"/>
  <c r="F489" i="2"/>
  <c r="E489" i="2"/>
  <c r="D489" i="2"/>
  <c r="C489" i="2"/>
  <c r="B489" i="2"/>
  <c r="A489" i="2"/>
  <c r="P488" i="2"/>
  <c r="O488" i="2"/>
  <c r="N488" i="2"/>
  <c r="M488" i="2"/>
  <c r="L488" i="2"/>
  <c r="K488" i="2"/>
  <c r="J488" i="2"/>
  <c r="I488" i="2"/>
  <c r="H488" i="2"/>
  <c r="G488" i="2"/>
  <c r="F488" i="2"/>
  <c r="E488" i="2"/>
  <c r="D488" i="2"/>
  <c r="C488" i="2"/>
  <c r="B488" i="2"/>
  <c r="A488" i="2"/>
  <c r="P487" i="2"/>
  <c r="O487" i="2"/>
  <c r="N487" i="2"/>
  <c r="M487" i="2"/>
  <c r="L487" i="2"/>
  <c r="K487" i="2"/>
  <c r="J487" i="2"/>
  <c r="I487" i="2"/>
  <c r="H487" i="2"/>
  <c r="G487" i="2"/>
  <c r="F487" i="2"/>
  <c r="E487" i="2"/>
  <c r="D487" i="2"/>
  <c r="C487" i="2"/>
  <c r="B487" i="2"/>
  <c r="A487" i="2"/>
  <c r="P486" i="2"/>
  <c r="O486" i="2"/>
  <c r="N486" i="2"/>
  <c r="M486" i="2"/>
  <c r="L486" i="2"/>
  <c r="K486" i="2"/>
  <c r="J486" i="2"/>
  <c r="I486" i="2"/>
  <c r="H486" i="2"/>
  <c r="G486" i="2"/>
  <c r="F486" i="2"/>
  <c r="E486" i="2"/>
  <c r="D486" i="2"/>
  <c r="C486" i="2"/>
  <c r="B486" i="2"/>
  <c r="A486" i="2"/>
  <c r="P485" i="2"/>
  <c r="O485" i="2"/>
  <c r="N485" i="2"/>
  <c r="M485" i="2"/>
  <c r="L485" i="2"/>
  <c r="K485" i="2"/>
  <c r="J485" i="2"/>
  <c r="I485" i="2"/>
  <c r="H485" i="2"/>
  <c r="G485" i="2"/>
  <c r="F485" i="2"/>
  <c r="E485" i="2"/>
  <c r="D485" i="2"/>
  <c r="C485" i="2"/>
  <c r="B485" i="2"/>
  <c r="A485" i="2"/>
  <c r="P484" i="2"/>
  <c r="O484" i="2"/>
  <c r="N484" i="2"/>
  <c r="M484" i="2"/>
  <c r="L484" i="2"/>
  <c r="K484" i="2"/>
  <c r="J484" i="2"/>
  <c r="I484" i="2"/>
  <c r="H484" i="2"/>
  <c r="G484" i="2"/>
  <c r="F484" i="2"/>
  <c r="E484" i="2"/>
  <c r="D484" i="2"/>
  <c r="C484" i="2"/>
  <c r="B484" i="2"/>
  <c r="A484" i="2"/>
  <c r="P483" i="2"/>
  <c r="O483" i="2"/>
  <c r="N483" i="2"/>
  <c r="M483" i="2"/>
  <c r="L483" i="2"/>
  <c r="K483" i="2"/>
  <c r="J483" i="2"/>
  <c r="I483" i="2"/>
  <c r="H483" i="2"/>
  <c r="G483" i="2"/>
  <c r="F483" i="2"/>
  <c r="E483" i="2"/>
  <c r="D483" i="2"/>
  <c r="C483" i="2"/>
  <c r="B483" i="2"/>
  <c r="A483" i="2"/>
  <c r="P482" i="2"/>
  <c r="O482" i="2"/>
  <c r="N482" i="2"/>
  <c r="M482" i="2"/>
  <c r="L482" i="2"/>
  <c r="K482" i="2"/>
  <c r="J482" i="2"/>
  <c r="I482" i="2"/>
  <c r="H482" i="2"/>
  <c r="G482" i="2"/>
  <c r="F482" i="2"/>
  <c r="E482" i="2"/>
  <c r="D482" i="2"/>
  <c r="C482" i="2"/>
  <c r="B482" i="2"/>
  <c r="A482" i="2"/>
  <c r="P481" i="2"/>
  <c r="O481" i="2"/>
  <c r="N481" i="2"/>
  <c r="M481" i="2"/>
  <c r="L481" i="2"/>
  <c r="K481" i="2"/>
  <c r="J481" i="2"/>
  <c r="I481" i="2"/>
  <c r="H481" i="2"/>
  <c r="G481" i="2"/>
  <c r="F481" i="2"/>
  <c r="E481" i="2"/>
  <c r="D481" i="2"/>
  <c r="C481" i="2"/>
  <c r="B481" i="2"/>
  <c r="A481" i="2"/>
  <c r="P480" i="2"/>
  <c r="O480" i="2"/>
  <c r="N480" i="2"/>
  <c r="M480" i="2"/>
  <c r="L480" i="2"/>
  <c r="K480" i="2"/>
  <c r="J480" i="2"/>
  <c r="I480" i="2"/>
  <c r="H480" i="2"/>
  <c r="G480" i="2"/>
  <c r="F480" i="2"/>
  <c r="E480" i="2"/>
  <c r="D480" i="2"/>
  <c r="C480" i="2"/>
  <c r="B480" i="2"/>
  <c r="A480" i="2"/>
  <c r="P479" i="2"/>
  <c r="O479" i="2"/>
  <c r="N479" i="2"/>
  <c r="M479" i="2"/>
  <c r="L479" i="2"/>
  <c r="K479" i="2"/>
  <c r="J479" i="2"/>
  <c r="I479" i="2"/>
  <c r="H479" i="2"/>
  <c r="G479" i="2"/>
  <c r="F479" i="2"/>
  <c r="E479" i="2"/>
  <c r="D479" i="2"/>
  <c r="C479" i="2"/>
  <c r="B479" i="2"/>
  <c r="A479" i="2"/>
  <c r="P478" i="2"/>
  <c r="O478" i="2"/>
  <c r="N478" i="2"/>
  <c r="M478" i="2"/>
  <c r="L478" i="2"/>
  <c r="K478" i="2"/>
  <c r="J478" i="2"/>
  <c r="I478" i="2"/>
  <c r="H478" i="2"/>
  <c r="G478" i="2"/>
  <c r="F478" i="2"/>
  <c r="E478" i="2"/>
  <c r="D478" i="2"/>
  <c r="C478" i="2"/>
  <c r="B478" i="2"/>
  <c r="A478" i="2"/>
  <c r="P477" i="2"/>
  <c r="O477" i="2"/>
  <c r="N477" i="2"/>
  <c r="M477" i="2"/>
  <c r="L477" i="2"/>
  <c r="K477" i="2"/>
  <c r="J477" i="2"/>
  <c r="I477" i="2"/>
  <c r="H477" i="2"/>
  <c r="G477" i="2"/>
  <c r="F477" i="2"/>
  <c r="E477" i="2"/>
  <c r="D477" i="2"/>
  <c r="C477" i="2"/>
  <c r="B477" i="2"/>
  <c r="A477" i="2"/>
  <c r="P476" i="2"/>
  <c r="O476" i="2"/>
  <c r="N476" i="2"/>
  <c r="M476" i="2"/>
  <c r="L476" i="2"/>
  <c r="K476" i="2"/>
  <c r="J476" i="2"/>
  <c r="I476" i="2"/>
  <c r="H476" i="2"/>
  <c r="G476" i="2"/>
  <c r="F476" i="2"/>
  <c r="E476" i="2"/>
  <c r="D476" i="2"/>
  <c r="C476" i="2"/>
  <c r="B476" i="2"/>
  <c r="A476" i="2"/>
  <c r="P475" i="2"/>
  <c r="O475" i="2"/>
  <c r="N475" i="2"/>
  <c r="M475" i="2"/>
  <c r="L475" i="2"/>
  <c r="K475" i="2"/>
  <c r="J475" i="2"/>
  <c r="I475" i="2"/>
  <c r="H475" i="2"/>
  <c r="G475" i="2"/>
  <c r="F475" i="2"/>
  <c r="E475" i="2"/>
  <c r="D475" i="2"/>
  <c r="C475" i="2"/>
  <c r="B475" i="2"/>
  <c r="A475" i="2"/>
  <c r="P474" i="2"/>
  <c r="O474" i="2"/>
  <c r="N474" i="2"/>
  <c r="M474" i="2"/>
  <c r="L474" i="2"/>
  <c r="K474" i="2"/>
  <c r="J474" i="2"/>
  <c r="I474" i="2"/>
  <c r="H474" i="2"/>
  <c r="G474" i="2"/>
  <c r="F474" i="2"/>
  <c r="E474" i="2"/>
  <c r="D474" i="2"/>
  <c r="C474" i="2"/>
  <c r="B474" i="2"/>
  <c r="A474" i="2"/>
  <c r="P473" i="2"/>
  <c r="O473" i="2"/>
  <c r="N473" i="2"/>
  <c r="M473" i="2"/>
  <c r="L473" i="2"/>
  <c r="K473" i="2"/>
  <c r="J473" i="2"/>
  <c r="I473" i="2"/>
  <c r="H473" i="2"/>
  <c r="G473" i="2"/>
  <c r="F473" i="2"/>
  <c r="E473" i="2"/>
  <c r="D473" i="2"/>
  <c r="C473" i="2"/>
  <c r="B473" i="2"/>
  <c r="A473" i="2"/>
  <c r="P472" i="2"/>
  <c r="O472" i="2"/>
  <c r="N472" i="2"/>
  <c r="M472" i="2"/>
  <c r="L472" i="2"/>
  <c r="K472" i="2"/>
  <c r="J472" i="2"/>
  <c r="I472" i="2"/>
  <c r="H472" i="2"/>
  <c r="G472" i="2"/>
  <c r="F472" i="2"/>
  <c r="E472" i="2"/>
  <c r="D472" i="2"/>
  <c r="C472" i="2"/>
  <c r="B472" i="2"/>
  <c r="A472" i="2"/>
  <c r="P471" i="2"/>
  <c r="O471" i="2"/>
  <c r="N471" i="2"/>
  <c r="M471" i="2"/>
  <c r="L471" i="2"/>
  <c r="K471" i="2"/>
  <c r="J471" i="2"/>
  <c r="I471" i="2"/>
  <c r="H471" i="2"/>
  <c r="G471" i="2"/>
  <c r="F471" i="2"/>
  <c r="E471" i="2"/>
  <c r="D471" i="2"/>
  <c r="C471" i="2"/>
  <c r="B471" i="2"/>
  <c r="A471" i="2"/>
  <c r="P470" i="2"/>
  <c r="O470" i="2"/>
  <c r="N470" i="2"/>
  <c r="M470" i="2"/>
  <c r="L470" i="2"/>
  <c r="K470" i="2"/>
  <c r="J470" i="2"/>
  <c r="I470" i="2"/>
  <c r="H470" i="2"/>
  <c r="G470" i="2"/>
  <c r="F470" i="2"/>
  <c r="E470" i="2"/>
  <c r="D470" i="2"/>
  <c r="C470" i="2"/>
  <c r="B470" i="2"/>
  <c r="A470" i="2"/>
  <c r="P469" i="2"/>
  <c r="O469" i="2"/>
  <c r="N469" i="2"/>
  <c r="M469" i="2"/>
  <c r="L469" i="2"/>
  <c r="K469" i="2"/>
  <c r="J469" i="2"/>
  <c r="I469" i="2"/>
  <c r="H469" i="2"/>
  <c r="G469" i="2"/>
  <c r="F469" i="2"/>
  <c r="E469" i="2"/>
  <c r="D469" i="2"/>
  <c r="C469" i="2"/>
  <c r="B469" i="2"/>
  <c r="A469" i="2"/>
  <c r="P468" i="2"/>
  <c r="O468" i="2"/>
  <c r="N468" i="2"/>
  <c r="M468" i="2"/>
  <c r="L468" i="2"/>
  <c r="K468" i="2"/>
  <c r="J468" i="2"/>
  <c r="I468" i="2"/>
  <c r="H468" i="2"/>
  <c r="G468" i="2"/>
  <c r="F468" i="2"/>
  <c r="E468" i="2"/>
  <c r="D468" i="2"/>
  <c r="C468" i="2"/>
  <c r="B468" i="2"/>
  <c r="A468" i="2"/>
  <c r="P467" i="2"/>
  <c r="O467" i="2"/>
  <c r="N467" i="2"/>
  <c r="M467" i="2"/>
  <c r="L467" i="2"/>
  <c r="K467" i="2"/>
  <c r="J467" i="2"/>
  <c r="I467" i="2"/>
  <c r="H467" i="2"/>
  <c r="G467" i="2"/>
  <c r="F467" i="2"/>
  <c r="E467" i="2"/>
  <c r="D467" i="2"/>
  <c r="C467" i="2"/>
  <c r="B467" i="2"/>
  <c r="A467" i="2"/>
  <c r="P466" i="2"/>
  <c r="O466" i="2"/>
  <c r="N466" i="2"/>
  <c r="M466" i="2"/>
  <c r="L466" i="2"/>
  <c r="K466" i="2"/>
  <c r="J466" i="2"/>
  <c r="I466" i="2"/>
  <c r="H466" i="2"/>
  <c r="G466" i="2"/>
  <c r="F466" i="2"/>
  <c r="E466" i="2"/>
  <c r="D466" i="2"/>
  <c r="C466" i="2"/>
  <c r="B466" i="2"/>
  <c r="A466" i="2"/>
  <c r="P465" i="2"/>
  <c r="O465" i="2"/>
  <c r="N465" i="2"/>
  <c r="M465" i="2"/>
  <c r="L465" i="2"/>
  <c r="K465" i="2"/>
  <c r="J465" i="2"/>
  <c r="I465" i="2"/>
  <c r="H465" i="2"/>
  <c r="G465" i="2"/>
  <c r="F465" i="2"/>
  <c r="E465" i="2"/>
  <c r="D465" i="2"/>
  <c r="C465" i="2"/>
  <c r="B465" i="2"/>
  <c r="A465" i="2"/>
  <c r="P464" i="2"/>
  <c r="O464" i="2"/>
  <c r="N464" i="2"/>
  <c r="M464" i="2"/>
  <c r="L464" i="2"/>
  <c r="K464" i="2"/>
  <c r="J464" i="2"/>
  <c r="I464" i="2"/>
  <c r="H464" i="2"/>
  <c r="G464" i="2"/>
  <c r="F464" i="2"/>
  <c r="E464" i="2"/>
  <c r="D464" i="2"/>
  <c r="C464" i="2"/>
  <c r="B464" i="2"/>
  <c r="A464" i="2"/>
  <c r="P463" i="2"/>
  <c r="O463" i="2"/>
  <c r="N463" i="2"/>
  <c r="M463" i="2"/>
  <c r="L463" i="2"/>
  <c r="K463" i="2"/>
  <c r="J463" i="2"/>
  <c r="I463" i="2"/>
  <c r="H463" i="2"/>
  <c r="G463" i="2"/>
  <c r="F463" i="2"/>
  <c r="E463" i="2"/>
  <c r="D463" i="2"/>
  <c r="C463" i="2"/>
  <c r="B463" i="2"/>
  <c r="A463" i="2"/>
  <c r="P462" i="2"/>
  <c r="O462" i="2"/>
  <c r="N462" i="2"/>
  <c r="M462" i="2"/>
  <c r="L462" i="2"/>
  <c r="K462" i="2"/>
  <c r="J462" i="2"/>
  <c r="I462" i="2"/>
  <c r="H462" i="2"/>
  <c r="G462" i="2"/>
  <c r="F462" i="2"/>
  <c r="E462" i="2"/>
  <c r="D462" i="2"/>
  <c r="C462" i="2"/>
  <c r="B462" i="2"/>
  <c r="A462" i="2"/>
  <c r="P461" i="2"/>
  <c r="O461" i="2"/>
  <c r="N461" i="2"/>
  <c r="M461" i="2"/>
  <c r="L461" i="2"/>
  <c r="K461" i="2"/>
  <c r="J461" i="2"/>
  <c r="I461" i="2"/>
  <c r="H461" i="2"/>
  <c r="G461" i="2"/>
  <c r="F461" i="2"/>
  <c r="E461" i="2"/>
  <c r="D461" i="2"/>
  <c r="C461" i="2"/>
  <c r="B461" i="2"/>
  <c r="A461" i="2"/>
  <c r="P460" i="2"/>
  <c r="O460" i="2"/>
  <c r="N460" i="2"/>
  <c r="M460" i="2"/>
  <c r="L460" i="2"/>
  <c r="K460" i="2"/>
  <c r="J460" i="2"/>
  <c r="I460" i="2"/>
  <c r="H460" i="2"/>
  <c r="G460" i="2"/>
  <c r="F460" i="2"/>
  <c r="E460" i="2"/>
  <c r="D460" i="2"/>
  <c r="C460" i="2"/>
  <c r="B460" i="2"/>
  <c r="A460" i="2"/>
  <c r="P459" i="2"/>
  <c r="O459" i="2"/>
  <c r="N459" i="2"/>
  <c r="M459" i="2"/>
  <c r="L459" i="2"/>
  <c r="K459" i="2"/>
  <c r="J459" i="2"/>
  <c r="I459" i="2"/>
  <c r="H459" i="2"/>
  <c r="G459" i="2"/>
  <c r="F459" i="2"/>
  <c r="E459" i="2"/>
  <c r="D459" i="2"/>
  <c r="C459" i="2"/>
  <c r="B459" i="2"/>
  <c r="A459" i="2"/>
  <c r="P458" i="2"/>
  <c r="O458" i="2"/>
  <c r="N458" i="2"/>
  <c r="M458" i="2"/>
  <c r="L458" i="2"/>
  <c r="K458" i="2"/>
  <c r="J458" i="2"/>
  <c r="I458" i="2"/>
  <c r="H458" i="2"/>
  <c r="G458" i="2"/>
  <c r="F458" i="2"/>
  <c r="E458" i="2"/>
  <c r="D458" i="2"/>
  <c r="C458" i="2"/>
  <c r="B458" i="2"/>
  <c r="A458" i="2"/>
  <c r="P457" i="2"/>
  <c r="O457" i="2"/>
  <c r="N457" i="2"/>
  <c r="M457" i="2"/>
  <c r="L457" i="2"/>
  <c r="K457" i="2"/>
  <c r="J457" i="2"/>
  <c r="I457" i="2"/>
  <c r="H457" i="2"/>
  <c r="G457" i="2"/>
  <c r="F457" i="2"/>
  <c r="E457" i="2"/>
  <c r="D457" i="2"/>
  <c r="C457" i="2"/>
  <c r="B457" i="2"/>
  <c r="A457" i="2"/>
  <c r="P456" i="2"/>
  <c r="O456" i="2"/>
  <c r="N456" i="2"/>
  <c r="M456" i="2"/>
  <c r="L456" i="2"/>
  <c r="K456" i="2"/>
  <c r="J456" i="2"/>
  <c r="I456" i="2"/>
  <c r="H456" i="2"/>
  <c r="G456" i="2"/>
  <c r="F456" i="2"/>
  <c r="E456" i="2"/>
  <c r="D456" i="2"/>
  <c r="C456" i="2"/>
  <c r="B456" i="2"/>
  <c r="A456" i="2"/>
  <c r="P455" i="2"/>
  <c r="O455" i="2"/>
  <c r="N455" i="2"/>
  <c r="M455" i="2"/>
  <c r="L455" i="2"/>
  <c r="K455" i="2"/>
  <c r="J455" i="2"/>
  <c r="I455" i="2"/>
  <c r="H455" i="2"/>
  <c r="G455" i="2"/>
  <c r="F455" i="2"/>
  <c r="E455" i="2"/>
  <c r="D455" i="2"/>
  <c r="C455" i="2"/>
  <c r="B455" i="2"/>
  <c r="A455" i="2"/>
  <c r="P454" i="2"/>
  <c r="O454" i="2"/>
  <c r="N454" i="2"/>
  <c r="M454" i="2"/>
  <c r="L454" i="2"/>
  <c r="K454" i="2"/>
  <c r="J454" i="2"/>
  <c r="I454" i="2"/>
  <c r="H454" i="2"/>
  <c r="G454" i="2"/>
  <c r="F454" i="2"/>
  <c r="E454" i="2"/>
  <c r="D454" i="2"/>
  <c r="C454" i="2"/>
  <c r="B454" i="2"/>
  <c r="A454" i="2"/>
  <c r="P453" i="2"/>
  <c r="O453" i="2"/>
  <c r="N453" i="2"/>
  <c r="M453" i="2"/>
  <c r="L453" i="2"/>
  <c r="K453" i="2"/>
  <c r="J453" i="2"/>
  <c r="I453" i="2"/>
  <c r="H453" i="2"/>
  <c r="G453" i="2"/>
  <c r="F453" i="2"/>
  <c r="E453" i="2"/>
  <c r="D453" i="2"/>
  <c r="C453" i="2"/>
  <c r="B453" i="2"/>
  <c r="A453" i="2"/>
  <c r="P452" i="2"/>
  <c r="O452" i="2"/>
  <c r="N452" i="2"/>
  <c r="M452" i="2"/>
  <c r="L452" i="2"/>
  <c r="K452" i="2"/>
  <c r="J452" i="2"/>
  <c r="I452" i="2"/>
  <c r="H452" i="2"/>
  <c r="G452" i="2"/>
  <c r="F452" i="2"/>
  <c r="E452" i="2"/>
  <c r="D452" i="2"/>
  <c r="C452" i="2"/>
  <c r="B452" i="2"/>
  <c r="A452" i="2"/>
  <c r="P451" i="2"/>
  <c r="O451" i="2"/>
  <c r="N451" i="2"/>
  <c r="M451" i="2"/>
  <c r="L451" i="2"/>
  <c r="K451" i="2"/>
  <c r="J451" i="2"/>
  <c r="I451" i="2"/>
  <c r="H451" i="2"/>
  <c r="G451" i="2"/>
  <c r="F451" i="2"/>
  <c r="E451" i="2"/>
  <c r="D451" i="2"/>
  <c r="C451" i="2"/>
  <c r="B451" i="2"/>
  <c r="A451" i="2"/>
  <c r="P450" i="2"/>
  <c r="O450" i="2"/>
  <c r="N450" i="2"/>
  <c r="M450" i="2"/>
  <c r="L450" i="2"/>
  <c r="K450" i="2"/>
  <c r="J450" i="2"/>
  <c r="I450" i="2"/>
  <c r="H450" i="2"/>
  <c r="G450" i="2"/>
  <c r="F450" i="2"/>
  <c r="E450" i="2"/>
  <c r="D450" i="2"/>
  <c r="C450" i="2"/>
  <c r="B450" i="2"/>
  <c r="A450" i="2"/>
  <c r="P449" i="2"/>
  <c r="O449" i="2"/>
  <c r="N449" i="2"/>
  <c r="M449" i="2"/>
  <c r="L449" i="2"/>
  <c r="K449" i="2"/>
  <c r="J449" i="2"/>
  <c r="I449" i="2"/>
  <c r="H449" i="2"/>
  <c r="G449" i="2"/>
  <c r="F449" i="2"/>
  <c r="E449" i="2"/>
  <c r="D449" i="2"/>
  <c r="C449" i="2"/>
  <c r="B449" i="2"/>
  <c r="A449" i="2"/>
  <c r="P448" i="2"/>
  <c r="O448" i="2"/>
  <c r="N448" i="2"/>
  <c r="M448" i="2"/>
  <c r="L448" i="2"/>
  <c r="K448" i="2"/>
  <c r="J448" i="2"/>
  <c r="I448" i="2"/>
  <c r="H448" i="2"/>
  <c r="G448" i="2"/>
  <c r="F448" i="2"/>
  <c r="E448" i="2"/>
  <c r="D448" i="2"/>
  <c r="C448" i="2"/>
  <c r="B448" i="2"/>
  <c r="A448" i="2"/>
  <c r="P447" i="2"/>
  <c r="O447" i="2"/>
  <c r="N447" i="2"/>
  <c r="M447" i="2"/>
  <c r="L447" i="2"/>
  <c r="K447" i="2"/>
  <c r="J447" i="2"/>
  <c r="I447" i="2"/>
  <c r="H447" i="2"/>
  <c r="G447" i="2"/>
  <c r="F447" i="2"/>
  <c r="E447" i="2"/>
  <c r="D447" i="2"/>
  <c r="C447" i="2"/>
  <c r="B447" i="2"/>
  <c r="A447" i="2"/>
  <c r="P446" i="2"/>
  <c r="O446" i="2"/>
  <c r="N446" i="2"/>
  <c r="M446" i="2"/>
  <c r="L446" i="2"/>
  <c r="K446" i="2"/>
  <c r="J446" i="2"/>
  <c r="I446" i="2"/>
  <c r="H446" i="2"/>
  <c r="G446" i="2"/>
  <c r="F446" i="2"/>
  <c r="E446" i="2"/>
  <c r="D446" i="2"/>
  <c r="C446" i="2"/>
  <c r="B446" i="2"/>
  <c r="A446" i="2"/>
  <c r="P445" i="2"/>
  <c r="O445" i="2"/>
  <c r="N445" i="2"/>
  <c r="M445" i="2"/>
  <c r="L445" i="2"/>
  <c r="K445" i="2"/>
  <c r="J445" i="2"/>
  <c r="I445" i="2"/>
  <c r="H445" i="2"/>
  <c r="G445" i="2"/>
  <c r="F445" i="2"/>
  <c r="E445" i="2"/>
  <c r="D445" i="2"/>
  <c r="C445" i="2"/>
  <c r="B445" i="2"/>
  <c r="A445" i="2"/>
  <c r="P444" i="2"/>
  <c r="O444" i="2"/>
  <c r="N444" i="2"/>
  <c r="M444" i="2"/>
  <c r="L444" i="2"/>
  <c r="K444" i="2"/>
  <c r="J444" i="2"/>
  <c r="I444" i="2"/>
  <c r="H444" i="2"/>
  <c r="G444" i="2"/>
  <c r="F444" i="2"/>
  <c r="E444" i="2"/>
  <c r="D444" i="2"/>
  <c r="C444" i="2"/>
  <c r="B444" i="2"/>
  <c r="A444" i="2"/>
  <c r="P443" i="2"/>
  <c r="O443" i="2"/>
  <c r="N443" i="2"/>
  <c r="M443" i="2"/>
  <c r="L443" i="2"/>
  <c r="K443" i="2"/>
  <c r="J443" i="2"/>
  <c r="I443" i="2"/>
  <c r="H443" i="2"/>
  <c r="G443" i="2"/>
  <c r="F443" i="2"/>
  <c r="E443" i="2"/>
  <c r="D443" i="2"/>
  <c r="C443" i="2"/>
  <c r="B443" i="2"/>
  <c r="A443" i="2"/>
  <c r="P442" i="2"/>
  <c r="O442" i="2"/>
  <c r="N442" i="2"/>
  <c r="M442" i="2"/>
  <c r="L442" i="2"/>
  <c r="K442" i="2"/>
  <c r="J442" i="2"/>
  <c r="I442" i="2"/>
  <c r="H442" i="2"/>
  <c r="G442" i="2"/>
  <c r="F442" i="2"/>
  <c r="E442" i="2"/>
  <c r="D442" i="2"/>
  <c r="C442" i="2"/>
  <c r="B442" i="2"/>
  <c r="A442" i="2"/>
  <c r="P441" i="2"/>
  <c r="O441" i="2"/>
  <c r="N441" i="2"/>
  <c r="M441" i="2"/>
  <c r="L441" i="2"/>
  <c r="K441" i="2"/>
  <c r="J441" i="2"/>
  <c r="I441" i="2"/>
  <c r="H441" i="2"/>
  <c r="G441" i="2"/>
  <c r="F441" i="2"/>
  <c r="E441" i="2"/>
  <c r="D441" i="2"/>
  <c r="C441" i="2"/>
  <c r="B441" i="2"/>
  <c r="A441" i="2"/>
  <c r="P440" i="2"/>
  <c r="O440" i="2"/>
  <c r="N440" i="2"/>
  <c r="M440" i="2"/>
  <c r="L440" i="2"/>
  <c r="K440" i="2"/>
  <c r="J440" i="2"/>
  <c r="I440" i="2"/>
  <c r="H440" i="2"/>
  <c r="G440" i="2"/>
  <c r="F440" i="2"/>
  <c r="E440" i="2"/>
  <c r="D440" i="2"/>
  <c r="C440" i="2"/>
  <c r="B440" i="2"/>
  <c r="A440" i="2"/>
  <c r="P439" i="2"/>
  <c r="O439" i="2"/>
  <c r="N439" i="2"/>
  <c r="M439" i="2"/>
  <c r="L439" i="2"/>
  <c r="K439" i="2"/>
  <c r="J439" i="2"/>
  <c r="I439" i="2"/>
  <c r="H439" i="2"/>
  <c r="G439" i="2"/>
  <c r="F439" i="2"/>
  <c r="E439" i="2"/>
  <c r="D439" i="2"/>
  <c r="C439" i="2"/>
  <c r="B439" i="2"/>
  <c r="A439" i="2"/>
  <c r="P438" i="2"/>
  <c r="O438" i="2"/>
  <c r="N438" i="2"/>
  <c r="M438" i="2"/>
  <c r="L438" i="2"/>
  <c r="K438" i="2"/>
  <c r="J438" i="2"/>
  <c r="I438" i="2"/>
  <c r="H438" i="2"/>
  <c r="G438" i="2"/>
  <c r="F438" i="2"/>
  <c r="E438" i="2"/>
  <c r="D438" i="2"/>
  <c r="C438" i="2"/>
  <c r="B438" i="2"/>
  <c r="A438" i="2"/>
  <c r="P437" i="2"/>
  <c r="O437" i="2"/>
  <c r="N437" i="2"/>
  <c r="M437" i="2"/>
  <c r="L437" i="2"/>
  <c r="K437" i="2"/>
  <c r="J437" i="2"/>
  <c r="I437" i="2"/>
  <c r="H437" i="2"/>
  <c r="G437" i="2"/>
  <c r="F437" i="2"/>
  <c r="E437" i="2"/>
  <c r="D437" i="2"/>
  <c r="C437" i="2"/>
  <c r="B437" i="2"/>
  <c r="A437" i="2"/>
  <c r="P436" i="2"/>
  <c r="O436" i="2"/>
  <c r="N436" i="2"/>
  <c r="M436" i="2"/>
  <c r="L436" i="2"/>
  <c r="K436" i="2"/>
  <c r="J436" i="2"/>
  <c r="I436" i="2"/>
  <c r="H436" i="2"/>
  <c r="G436" i="2"/>
  <c r="F436" i="2"/>
  <c r="E436" i="2"/>
  <c r="D436" i="2"/>
  <c r="C436" i="2"/>
  <c r="B436" i="2"/>
  <c r="A436" i="2"/>
  <c r="P435" i="2"/>
  <c r="O435" i="2"/>
  <c r="N435" i="2"/>
  <c r="M435" i="2"/>
  <c r="L435" i="2"/>
  <c r="K435" i="2"/>
  <c r="J435" i="2"/>
  <c r="I435" i="2"/>
  <c r="H435" i="2"/>
  <c r="G435" i="2"/>
  <c r="F435" i="2"/>
  <c r="E435" i="2"/>
  <c r="D435" i="2"/>
  <c r="C435" i="2"/>
  <c r="B435" i="2"/>
  <c r="A435" i="2"/>
  <c r="P434" i="2"/>
  <c r="O434" i="2"/>
  <c r="N434" i="2"/>
  <c r="M434" i="2"/>
  <c r="L434" i="2"/>
  <c r="K434" i="2"/>
  <c r="J434" i="2"/>
  <c r="I434" i="2"/>
  <c r="H434" i="2"/>
  <c r="G434" i="2"/>
  <c r="F434" i="2"/>
  <c r="E434" i="2"/>
  <c r="D434" i="2"/>
  <c r="C434" i="2"/>
  <c r="B434" i="2"/>
  <c r="A434" i="2"/>
  <c r="P433" i="2"/>
  <c r="O433" i="2"/>
  <c r="N433" i="2"/>
  <c r="M433" i="2"/>
  <c r="L433" i="2"/>
  <c r="K433" i="2"/>
  <c r="J433" i="2"/>
  <c r="I433" i="2"/>
  <c r="H433" i="2"/>
  <c r="G433" i="2"/>
  <c r="F433" i="2"/>
  <c r="E433" i="2"/>
  <c r="D433" i="2"/>
  <c r="C433" i="2"/>
  <c r="B433" i="2"/>
  <c r="A433" i="2"/>
  <c r="P432" i="2"/>
  <c r="O432" i="2"/>
  <c r="N432" i="2"/>
  <c r="M432" i="2"/>
  <c r="L432" i="2"/>
  <c r="K432" i="2"/>
  <c r="J432" i="2"/>
  <c r="I432" i="2"/>
  <c r="H432" i="2"/>
  <c r="G432" i="2"/>
  <c r="F432" i="2"/>
  <c r="E432" i="2"/>
  <c r="D432" i="2"/>
  <c r="C432" i="2"/>
  <c r="B432" i="2"/>
  <c r="A432" i="2"/>
  <c r="P431" i="2"/>
  <c r="O431" i="2"/>
  <c r="N431" i="2"/>
  <c r="M431" i="2"/>
  <c r="L431" i="2"/>
  <c r="K431" i="2"/>
  <c r="J431" i="2"/>
  <c r="I431" i="2"/>
  <c r="H431" i="2"/>
  <c r="G431" i="2"/>
  <c r="F431" i="2"/>
  <c r="E431" i="2"/>
  <c r="D431" i="2"/>
  <c r="C431" i="2"/>
  <c r="B431" i="2"/>
  <c r="A431" i="2"/>
  <c r="P430" i="2"/>
  <c r="O430" i="2"/>
  <c r="N430" i="2"/>
  <c r="M430" i="2"/>
  <c r="L430" i="2"/>
  <c r="K430" i="2"/>
  <c r="J430" i="2"/>
  <c r="I430" i="2"/>
  <c r="H430" i="2"/>
  <c r="G430" i="2"/>
  <c r="F430" i="2"/>
  <c r="E430" i="2"/>
  <c r="D430" i="2"/>
  <c r="C430" i="2"/>
  <c r="B430" i="2"/>
  <c r="A430" i="2"/>
  <c r="P429" i="2"/>
  <c r="O429" i="2"/>
  <c r="N429" i="2"/>
  <c r="M429" i="2"/>
  <c r="L429" i="2"/>
  <c r="K429" i="2"/>
  <c r="J429" i="2"/>
  <c r="I429" i="2"/>
  <c r="H429" i="2"/>
  <c r="G429" i="2"/>
  <c r="F429" i="2"/>
  <c r="E429" i="2"/>
  <c r="D429" i="2"/>
  <c r="C429" i="2"/>
  <c r="B429" i="2"/>
  <c r="A429" i="2"/>
  <c r="P428" i="2"/>
  <c r="O428" i="2"/>
  <c r="N428" i="2"/>
  <c r="M428" i="2"/>
  <c r="L428" i="2"/>
  <c r="K428" i="2"/>
  <c r="J428" i="2"/>
  <c r="I428" i="2"/>
  <c r="H428" i="2"/>
  <c r="G428" i="2"/>
  <c r="F428" i="2"/>
  <c r="E428" i="2"/>
  <c r="D428" i="2"/>
  <c r="C428" i="2"/>
  <c r="B428" i="2"/>
  <c r="A428" i="2"/>
  <c r="P427" i="2"/>
  <c r="O427" i="2"/>
  <c r="N427" i="2"/>
  <c r="M427" i="2"/>
  <c r="L427" i="2"/>
  <c r="K427" i="2"/>
  <c r="J427" i="2"/>
  <c r="I427" i="2"/>
  <c r="H427" i="2"/>
  <c r="G427" i="2"/>
  <c r="F427" i="2"/>
  <c r="E427" i="2"/>
  <c r="D427" i="2"/>
  <c r="C427" i="2"/>
  <c r="B427" i="2"/>
  <c r="A427" i="2"/>
  <c r="P426" i="2"/>
  <c r="O426" i="2"/>
  <c r="N426" i="2"/>
  <c r="M426" i="2"/>
  <c r="L426" i="2"/>
  <c r="K426" i="2"/>
  <c r="J426" i="2"/>
  <c r="I426" i="2"/>
  <c r="H426" i="2"/>
  <c r="G426" i="2"/>
  <c r="F426" i="2"/>
  <c r="E426" i="2"/>
  <c r="D426" i="2"/>
  <c r="C426" i="2"/>
  <c r="B426" i="2"/>
  <c r="A426" i="2"/>
  <c r="P425" i="2"/>
  <c r="O425" i="2"/>
  <c r="N425" i="2"/>
  <c r="M425" i="2"/>
  <c r="L425" i="2"/>
  <c r="K425" i="2"/>
  <c r="J425" i="2"/>
  <c r="I425" i="2"/>
  <c r="H425" i="2"/>
  <c r="G425" i="2"/>
  <c r="F425" i="2"/>
  <c r="E425" i="2"/>
  <c r="D425" i="2"/>
  <c r="C425" i="2"/>
  <c r="B425" i="2"/>
  <c r="A425" i="2"/>
  <c r="P424" i="2"/>
  <c r="O424" i="2"/>
  <c r="N424" i="2"/>
  <c r="M424" i="2"/>
  <c r="L424" i="2"/>
  <c r="K424" i="2"/>
  <c r="J424" i="2"/>
  <c r="I424" i="2"/>
  <c r="H424" i="2"/>
  <c r="G424" i="2"/>
  <c r="F424" i="2"/>
  <c r="E424" i="2"/>
  <c r="D424" i="2"/>
  <c r="C424" i="2"/>
  <c r="B424" i="2"/>
  <c r="A424" i="2"/>
  <c r="P423" i="2"/>
  <c r="O423" i="2"/>
  <c r="N423" i="2"/>
  <c r="M423" i="2"/>
  <c r="L423" i="2"/>
  <c r="K423" i="2"/>
  <c r="J423" i="2"/>
  <c r="I423" i="2"/>
  <c r="H423" i="2"/>
  <c r="G423" i="2"/>
  <c r="F423" i="2"/>
  <c r="E423" i="2"/>
  <c r="D423" i="2"/>
  <c r="C423" i="2"/>
  <c r="B423" i="2"/>
  <c r="A423" i="2"/>
  <c r="P422" i="2"/>
  <c r="O422" i="2"/>
  <c r="N422" i="2"/>
  <c r="M422" i="2"/>
  <c r="L422" i="2"/>
  <c r="K422" i="2"/>
  <c r="J422" i="2"/>
  <c r="I422" i="2"/>
  <c r="H422" i="2"/>
  <c r="G422" i="2"/>
  <c r="F422" i="2"/>
  <c r="E422" i="2"/>
  <c r="D422" i="2"/>
  <c r="C422" i="2"/>
  <c r="B422" i="2"/>
  <c r="A422" i="2"/>
  <c r="P421" i="2"/>
  <c r="O421" i="2"/>
  <c r="N421" i="2"/>
  <c r="M421" i="2"/>
  <c r="L421" i="2"/>
  <c r="K421" i="2"/>
  <c r="J421" i="2"/>
  <c r="I421" i="2"/>
  <c r="H421" i="2"/>
  <c r="G421" i="2"/>
  <c r="F421" i="2"/>
  <c r="E421" i="2"/>
  <c r="D421" i="2"/>
  <c r="C421" i="2"/>
  <c r="B421" i="2"/>
  <c r="A421" i="2"/>
  <c r="P420" i="2"/>
  <c r="O420" i="2"/>
  <c r="N420" i="2"/>
  <c r="M420" i="2"/>
  <c r="L420" i="2"/>
  <c r="K420" i="2"/>
  <c r="J420" i="2"/>
  <c r="I420" i="2"/>
  <c r="H420" i="2"/>
  <c r="G420" i="2"/>
  <c r="F420" i="2"/>
  <c r="E420" i="2"/>
  <c r="D420" i="2"/>
  <c r="C420" i="2"/>
  <c r="B420" i="2"/>
  <c r="A420" i="2"/>
  <c r="P419" i="2"/>
  <c r="O419" i="2"/>
  <c r="N419" i="2"/>
  <c r="M419" i="2"/>
  <c r="L419" i="2"/>
  <c r="K419" i="2"/>
  <c r="J419" i="2"/>
  <c r="I419" i="2"/>
  <c r="H419" i="2"/>
  <c r="G419" i="2"/>
  <c r="F419" i="2"/>
  <c r="E419" i="2"/>
  <c r="D419" i="2"/>
  <c r="C419" i="2"/>
  <c r="B419" i="2"/>
  <c r="A419" i="2"/>
  <c r="P418" i="2"/>
  <c r="O418" i="2"/>
  <c r="N418" i="2"/>
  <c r="M418" i="2"/>
  <c r="L418" i="2"/>
  <c r="K418" i="2"/>
  <c r="J418" i="2"/>
  <c r="I418" i="2"/>
  <c r="H418" i="2"/>
  <c r="G418" i="2"/>
  <c r="F418" i="2"/>
  <c r="E418" i="2"/>
  <c r="D418" i="2"/>
  <c r="C418" i="2"/>
  <c r="B418" i="2"/>
  <c r="A418" i="2"/>
  <c r="P417" i="2"/>
  <c r="O417" i="2"/>
  <c r="N417" i="2"/>
  <c r="M417" i="2"/>
  <c r="L417" i="2"/>
  <c r="K417" i="2"/>
  <c r="J417" i="2"/>
  <c r="I417" i="2"/>
  <c r="H417" i="2"/>
  <c r="G417" i="2"/>
  <c r="F417" i="2"/>
  <c r="E417" i="2"/>
  <c r="D417" i="2"/>
  <c r="C417" i="2"/>
  <c r="B417" i="2"/>
  <c r="A417" i="2"/>
  <c r="P416" i="2"/>
  <c r="O416" i="2"/>
  <c r="N416" i="2"/>
  <c r="M416" i="2"/>
  <c r="L416" i="2"/>
  <c r="K416" i="2"/>
  <c r="J416" i="2"/>
  <c r="I416" i="2"/>
  <c r="H416" i="2"/>
  <c r="G416" i="2"/>
  <c r="F416" i="2"/>
  <c r="E416" i="2"/>
  <c r="D416" i="2"/>
  <c r="C416" i="2"/>
  <c r="B416" i="2"/>
  <c r="A416" i="2"/>
  <c r="P415" i="2"/>
  <c r="O415" i="2"/>
  <c r="N415" i="2"/>
  <c r="M415" i="2"/>
  <c r="L415" i="2"/>
  <c r="K415" i="2"/>
  <c r="J415" i="2"/>
  <c r="I415" i="2"/>
  <c r="H415" i="2"/>
  <c r="G415" i="2"/>
  <c r="F415" i="2"/>
  <c r="E415" i="2"/>
  <c r="D415" i="2"/>
  <c r="C415" i="2"/>
  <c r="B415" i="2"/>
  <c r="A415" i="2"/>
  <c r="P414" i="2"/>
  <c r="O414" i="2"/>
  <c r="N414" i="2"/>
  <c r="M414" i="2"/>
  <c r="L414" i="2"/>
  <c r="K414" i="2"/>
  <c r="J414" i="2"/>
  <c r="I414" i="2"/>
  <c r="H414" i="2"/>
  <c r="G414" i="2"/>
  <c r="F414" i="2"/>
  <c r="E414" i="2"/>
  <c r="D414" i="2"/>
  <c r="C414" i="2"/>
  <c r="B414" i="2"/>
  <c r="A414" i="2"/>
  <c r="P413" i="2"/>
  <c r="O413" i="2"/>
  <c r="N413" i="2"/>
  <c r="M413" i="2"/>
  <c r="L413" i="2"/>
  <c r="K413" i="2"/>
  <c r="J413" i="2"/>
  <c r="I413" i="2"/>
  <c r="H413" i="2"/>
  <c r="G413" i="2"/>
  <c r="F413" i="2"/>
  <c r="E413" i="2"/>
  <c r="D413" i="2"/>
  <c r="C413" i="2"/>
  <c r="B413" i="2"/>
  <c r="A413" i="2"/>
  <c r="P412" i="2"/>
  <c r="O412" i="2"/>
  <c r="N412" i="2"/>
  <c r="M412" i="2"/>
  <c r="L412" i="2"/>
  <c r="K412" i="2"/>
  <c r="J412" i="2"/>
  <c r="I412" i="2"/>
  <c r="H412" i="2"/>
  <c r="G412" i="2"/>
  <c r="F412" i="2"/>
  <c r="E412" i="2"/>
  <c r="D412" i="2"/>
  <c r="C412" i="2"/>
  <c r="B412" i="2"/>
  <c r="A412" i="2"/>
  <c r="P411" i="2"/>
  <c r="O411" i="2"/>
  <c r="N411" i="2"/>
  <c r="M411" i="2"/>
  <c r="L411" i="2"/>
  <c r="K411" i="2"/>
  <c r="J411" i="2"/>
  <c r="I411" i="2"/>
  <c r="H411" i="2"/>
  <c r="G411" i="2"/>
  <c r="F411" i="2"/>
  <c r="E411" i="2"/>
  <c r="D411" i="2"/>
  <c r="C411" i="2"/>
  <c r="B411" i="2"/>
  <c r="A411" i="2"/>
  <c r="P410" i="2"/>
  <c r="O410" i="2"/>
  <c r="N410" i="2"/>
  <c r="M410" i="2"/>
  <c r="L410" i="2"/>
  <c r="K410" i="2"/>
  <c r="J410" i="2"/>
  <c r="I410" i="2"/>
  <c r="H410" i="2"/>
  <c r="G410" i="2"/>
  <c r="F410" i="2"/>
  <c r="E410" i="2"/>
  <c r="D410" i="2"/>
  <c r="C410" i="2"/>
  <c r="B410" i="2"/>
  <c r="A410" i="2"/>
  <c r="P409" i="2"/>
  <c r="O409" i="2"/>
  <c r="N409" i="2"/>
  <c r="M409" i="2"/>
  <c r="L409" i="2"/>
  <c r="K409" i="2"/>
  <c r="J409" i="2"/>
  <c r="I409" i="2"/>
  <c r="H409" i="2"/>
  <c r="G409" i="2"/>
  <c r="F409" i="2"/>
  <c r="E409" i="2"/>
  <c r="D409" i="2"/>
  <c r="C409" i="2"/>
  <c r="B409" i="2"/>
  <c r="A409" i="2"/>
  <c r="P408" i="2"/>
  <c r="O408" i="2"/>
  <c r="N408" i="2"/>
  <c r="M408" i="2"/>
  <c r="L408" i="2"/>
  <c r="K408" i="2"/>
  <c r="J408" i="2"/>
  <c r="I408" i="2"/>
  <c r="H408" i="2"/>
  <c r="G408" i="2"/>
  <c r="F408" i="2"/>
  <c r="E408" i="2"/>
  <c r="D408" i="2"/>
  <c r="C408" i="2"/>
  <c r="B408" i="2"/>
  <c r="A408" i="2"/>
  <c r="P407" i="2"/>
  <c r="O407" i="2"/>
  <c r="N407" i="2"/>
  <c r="M407" i="2"/>
  <c r="L407" i="2"/>
  <c r="K407" i="2"/>
  <c r="J407" i="2"/>
  <c r="I407" i="2"/>
  <c r="H407" i="2"/>
  <c r="G407" i="2"/>
  <c r="F407" i="2"/>
  <c r="E407" i="2"/>
  <c r="D407" i="2"/>
  <c r="C407" i="2"/>
  <c r="B407" i="2"/>
  <c r="A407" i="2"/>
  <c r="P406" i="2"/>
  <c r="O406" i="2"/>
  <c r="N406" i="2"/>
  <c r="M406" i="2"/>
  <c r="L406" i="2"/>
  <c r="K406" i="2"/>
  <c r="J406" i="2"/>
  <c r="I406" i="2"/>
  <c r="H406" i="2"/>
  <c r="G406" i="2"/>
  <c r="F406" i="2"/>
  <c r="E406" i="2"/>
  <c r="D406" i="2"/>
  <c r="C406" i="2"/>
  <c r="B406" i="2"/>
  <c r="A406" i="2"/>
  <c r="P405" i="2"/>
  <c r="O405" i="2"/>
  <c r="N405" i="2"/>
  <c r="M405" i="2"/>
  <c r="L405" i="2"/>
  <c r="K405" i="2"/>
  <c r="J405" i="2"/>
  <c r="I405" i="2"/>
  <c r="H405" i="2"/>
  <c r="G405" i="2"/>
  <c r="F405" i="2"/>
  <c r="E405" i="2"/>
  <c r="D405" i="2"/>
  <c r="C405" i="2"/>
  <c r="B405" i="2"/>
  <c r="A405" i="2"/>
  <c r="P404" i="2"/>
  <c r="O404" i="2"/>
  <c r="N404" i="2"/>
  <c r="M404" i="2"/>
  <c r="L404" i="2"/>
  <c r="K404" i="2"/>
  <c r="J404" i="2"/>
  <c r="I404" i="2"/>
  <c r="H404" i="2"/>
  <c r="G404" i="2"/>
  <c r="F404" i="2"/>
  <c r="E404" i="2"/>
  <c r="D404" i="2"/>
  <c r="C404" i="2"/>
  <c r="B404" i="2"/>
  <c r="A404" i="2"/>
  <c r="P403" i="2"/>
  <c r="O403" i="2"/>
  <c r="N403" i="2"/>
  <c r="M403" i="2"/>
  <c r="L403" i="2"/>
  <c r="K403" i="2"/>
  <c r="J403" i="2"/>
  <c r="I403" i="2"/>
  <c r="H403" i="2"/>
  <c r="G403" i="2"/>
  <c r="F403" i="2"/>
  <c r="E403" i="2"/>
  <c r="D403" i="2"/>
  <c r="C403" i="2"/>
  <c r="B403" i="2"/>
  <c r="A403" i="2"/>
  <c r="P402" i="2"/>
  <c r="O402" i="2"/>
  <c r="N402" i="2"/>
  <c r="M402" i="2"/>
  <c r="L402" i="2"/>
  <c r="K402" i="2"/>
  <c r="J402" i="2"/>
  <c r="I402" i="2"/>
  <c r="H402" i="2"/>
  <c r="G402" i="2"/>
  <c r="F402" i="2"/>
  <c r="E402" i="2"/>
  <c r="D402" i="2"/>
  <c r="C402" i="2"/>
  <c r="B402" i="2"/>
  <c r="A402" i="2"/>
  <c r="P401" i="2"/>
  <c r="O401" i="2"/>
  <c r="N401" i="2"/>
  <c r="M401" i="2"/>
  <c r="L401" i="2"/>
  <c r="K401" i="2"/>
  <c r="J401" i="2"/>
  <c r="I401" i="2"/>
  <c r="H401" i="2"/>
  <c r="G401" i="2"/>
  <c r="F401" i="2"/>
  <c r="E401" i="2"/>
  <c r="D401" i="2"/>
  <c r="C401" i="2"/>
  <c r="B401" i="2"/>
  <c r="A401" i="2"/>
  <c r="P400" i="2"/>
  <c r="O400" i="2"/>
  <c r="N400" i="2"/>
  <c r="M400" i="2"/>
  <c r="L400" i="2"/>
  <c r="K400" i="2"/>
  <c r="J400" i="2"/>
  <c r="I400" i="2"/>
  <c r="H400" i="2"/>
  <c r="G400" i="2"/>
  <c r="F400" i="2"/>
  <c r="E400" i="2"/>
  <c r="D400" i="2"/>
  <c r="C400" i="2"/>
  <c r="B400" i="2"/>
  <c r="A400" i="2"/>
  <c r="P399" i="2"/>
  <c r="O399" i="2"/>
  <c r="N399" i="2"/>
  <c r="M399" i="2"/>
  <c r="L399" i="2"/>
  <c r="K399" i="2"/>
  <c r="J399" i="2"/>
  <c r="I399" i="2"/>
  <c r="H399" i="2"/>
  <c r="G399" i="2"/>
  <c r="F399" i="2"/>
  <c r="E399" i="2"/>
  <c r="D399" i="2"/>
  <c r="C399" i="2"/>
  <c r="B399" i="2"/>
  <c r="A399" i="2"/>
  <c r="P398" i="2"/>
  <c r="O398" i="2"/>
  <c r="N398" i="2"/>
  <c r="M398" i="2"/>
  <c r="L398" i="2"/>
  <c r="K398" i="2"/>
  <c r="J398" i="2"/>
  <c r="I398" i="2"/>
  <c r="H398" i="2"/>
  <c r="G398" i="2"/>
  <c r="F398" i="2"/>
  <c r="E398" i="2"/>
  <c r="D398" i="2"/>
  <c r="C398" i="2"/>
  <c r="B398" i="2"/>
  <c r="A398" i="2"/>
  <c r="P397" i="2"/>
  <c r="O397" i="2"/>
  <c r="N397" i="2"/>
  <c r="M397" i="2"/>
  <c r="L397" i="2"/>
  <c r="K397" i="2"/>
  <c r="J397" i="2"/>
  <c r="I397" i="2"/>
  <c r="H397" i="2"/>
  <c r="G397" i="2"/>
  <c r="F397" i="2"/>
  <c r="E397" i="2"/>
  <c r="D397" i="2"/>
  <c r="C397" i="2"/>
  <c r="B397" i="2"/>
  <c r="A397" i="2"/>
  <c r="P396" i="2"/>
  <c r="O396" i="2"/>
  <c r="N396" i="2"/>
  <c r="M396" i="2"/>
  <c r="L396" i="2"/>
  <c r="K396" i="2"/>
  <c r="J396" i="2"/>
  <c r="I396" i="2"/>
  <c r="H396" i="2"/>
  <c r="G396" i="2"/>
  <c r="F396" i="2"/>
  <c r="E396" i="2"/>
  <c r="D396" i="2"/>
  <c r="C396" i="2"/>
  <c r="B396" i="2"/>
  <c r="A396" i="2"/>
  <c r="P395" i="2"/>
  <c r="O395" i="2"/>
  <c r="N395" i="2"/>
  <c r="M395" i="2"/>
  <c r="L395" i="2"/>
  <c r="K395" i="2"/>
  <c r="J395" i="2"/>
  <c r="I395" i="2"/>
  <c r="H395" i="2"/>
  <c r="G395" i="2"/>
  <c r="F395" i="2"/>
  <c r="E395" i="2"/>
  <c r="D395" i="2"/>
  <c r="C395" i="2"/>
  <c r="B395" i="2"/>
  <c r="A395" i="2"/>
  <c r="P394" i="2"/>
  <c r="O394" i="2"/>
  <c r="N394" i="2"/>
  <c r="M394" i="2"/>
  <c r="L394" i="2"/>
  <c r="K394" i="2"/>
  <c r="J394" i="2"/>
  <c r="I394" i="2"/>
  <c r="H394" i="2"/>
  <c r="G394" i="2"/>
  <c r="F394" i="2"/>
  <c r="E394" i="2"/>
  <c r="D394" i="2"/>
  <c r="C394" i="2"/>
  <c r="B394" i="2"/>
  <c r="A394" i="2"/>
  <c r="P393" i="2"/>
  <c r="O393" i="2"/>
  <c r="N393" i="2"/>
  <c r="M393" i="2"/>
  <c r="L393" i="2"/>
  <c r="K393" i="2"/>
  <c r="J393" i="2"/>
  <c r="I393" i="2"/>
  <c r="H393" i="2"/>
  <c r="G393" i="2"/>
  <c r="F393" i="2"/>
  <c r="E393" i="2"/>
  <c r="D393" i="2"/>
  <c r="C393" i="2"/>
  <c r="B393" i="2"/>
  <c r="A393" i="2"/>
  <c r="P392" i="2"/>
  <c r="O392" i="2"/>
  <c r="N392" i="2"/>
  <c r="M392" i="2"/>
  <c r="L392" i="2"/>
  <c r="K392" i="2"/>
  <c r="J392" i="2"/>
  <c r="I392" i="2"/>
  <c r="H392" i="2"/>
  <c r="G392" i="2"/>
  <c r="F392" i="2"/>
  <c r="E392" i="2"/>
  <c r="D392" i="2"/>
  <c r="C392" i="2"/>
  <c r="B392" i="2"/>
  <c r="A392" i="2"/>
  <c r="P391" i="2"/>
  <c r="O391" i="2"/>
  <c r="N391" i="2"/>
  <c r="M391" i="2"/>
  <c r="L391" i="2"/>
  <c r="K391" i="2"/>
  <c r="J391" i="2"/>
  <c r="I391" i="2"/>
  <c r="H391" i="2"/>
  <c r="G391" i="2"/>
  <c r="F391" i="2"/>
  <c r="E391" i="2"/>
  <c r="D391" i="2"/>
  <c r="C391" i="2"/>
  <c r="B391" i="2"/>
  <c r="A391" i="2"/>
  <c r="P390" i="2"/>
  <c r="O390" i="2"/>
  <c r="N390" i="2"/>
  <c r="M390" i="2"/>
  <c r="L390" i="2"/>
  <c r="K390" i="2"/>
  <c r="J390" i="2"/>
  <c r="I390" i="2"/>
  <c r="H390" i="2"/>
  <c r="G390" i="2"/>
  <c r="F390" i="2"/>
  <c r="E390" i="2"/>
  <c r="D390" i="2"/>
  <c r="C390" i="2"/>
  <c r="B390" i="2"/>
  <c r="A390" i="2"/>
  <c r="P389" i="2"/>
  <c r="O389" i="2"/>
  <c r="N389" i="2"/>
  <c r="M389" i="2"/>
  <c r="L389" i="2"/>
  <c r="K389" i="2"/>
  <c r="J389" i="2"/>
  <c r="I389" i="2"/>
  <c r="H389" i="2"/>
  <c r="G389" i="2"/>
  <c r="F389" i="2"/>
  <c r="E389" i="2"/>
  <c r="D389" i="2"/>
  <c r="C389" i="2"/>
  <c r="B389" i="2"/>
  <c r="A389" i="2"/>
  <c r="P388" i="2"/>
  <c r="O388" i="2"/>
  <c r="N388" i="2"/>
  <c r="M388" i="2"/>
  <c r="L388" i="2"/>
  <c r="K388" i="2"/>
  <c r="J388" i="2"/>
  <c r="I388" i="2"/>
  <c r="H388" i="2"/>
  <c r="G388" i="2"/>
  <c r="F388" i="2"/>
  <c r="E388" i="2"/>
  <c r="D388" i="2"/>
  <c r="C388" i="2"/>
  <c r="B388" i="2"/>
  <c r="A388" i="2"/>
  <c r="P387" i="2"/>
  <c r="O387" i="2"/>
  <c r="N387" i="2"/>
  <c r="M387" i="2"/>
  <c r="L387" i="2"/>
  <c r="K387" i="2"/>
  <c r="J387" i="2"/>
  <c r="I387" i="2"/>
  <c r="H387" i="2"/>
  <c r="G387" i="2"/>
  <c r="F387" i="2"/>
  <c r="E387" i="2"/>
  <c r="D387" i="2"/>
  <c r="C387" i="2"/>
  <c r="B387" i="2"/>
  <c r="A387" i="2"/>
  <c r="P386" i="2"/>
  <c r="O386" i="2"/>
  <c r="N386" i="2"/>
  <c r="M386" i="2"/>
  <c r="L386" i="2"/>
  <c r="K386" i="2"/>
  <c r="J386" i="2"/>
  <c r="I386" i="2"/>
  <c r="H386" i="2"/>
  <c r="G386" i="2"/>
  <c r="F386" i="2"/>
  <c r="E386" i="2"/>
  <c r="D386" i="2"/>
  <c r="C386" i="2"/>
  <c r="B386" i="2"/>
  <c r="A386" i="2"/>
  <c r="P385" i="2"/>
  <c r="O385" i="2"/>
  <c r="N385" i="2"/>
  <c r="M385" i="2"/>
  <c r="L385" i="2"/>
  <c r="K385" i="2"/>
  <c r="J385" i="2"/>
  <c r="I385" i="2"/>
  <c r="H385" i="2"/>
  <c r="G385" i="2"/>
  <c r="F385" i="2"/>
  <c r="E385" i="2"/>
  <c r="D385" i="2"/>
  <c r="C385" i="2"/>
  <c r="B385" i="2"/>
  <c r="A385" i="2"/>
  <c r="P384" i="2"/>
  <c r="O384" i="2"/>
  <c r="N384" i="2"/>
  <c r="M384" i="2"/>
  <c r="L384" i="2"/>
  <c r="K384" i="2"/>
  <c r="J384" i="2"/>
  <c r="I384" i="2"/>
  <c r="H384" i="2"/>
  <c r="G384" i="2"/>
  <c r="F384" i="2"/>
  <c r="E384" i="2"/>
  <c r="D384" i="2"/>
  <c r="C384" i="2"/>
  <c r="B384" i="2"/>
  <c r="A384" i="2"/>
  <c r="P383" i="2"/>
  <c r="O383" i="2"/>
  <c r="N383" i="2"/>
  <c r="M383" i="2"/>
  <c r="L383" i="2"/>
  <c r="K383" i="2"/>
  <c r="J383" i="2"/>
  <c r="I383" i="2"/>
  <c r="H383" i="2"/>
  <c r="G383" i="2"/>
  <c r="F383" i="2"/>
  <c r="E383" i="2"/>
  <c r="D383" i="2"/>
  <c r="C383" i="2"/>
  <c r="B383" i="2"/>
  <c r="A383" i="2"/>
  <c r="P382" i="2"/>
  <c r="O382" i="2"/>
  <c r="N382" i="2"/>
  <c r="M382" i="2"/>
  <c r="L382" i="2"/>
  <c r="K382" i="2"/>
  <c r="J382" i="2"/>
  <c r="I382" i="2"/>
  <c r="H382" i="2"/>
  <c r="G382" i="2"/>
  <c r="F382" i="2"/>
  <c r="E382" i="2"/>
  <c r="D382" i="2"/>
  <c r="C382" i="2"/>
  <c r="B382" i="2"/>
  <c r="A382" i="2"/>
  <c r="P381" i="2"/>
  <c r="O381" i="2"/>
  <c r="N381" i="2"/>
  <c r="M381" i="2"/>
  <c r="L381" i="2"/>
  <c r="K381" i="2"/>
  <c r="J381" i="2"/>
  <c r="I381" i="2"/>
  <c r="H381" i="2"/>
  <c r="G381" i="2"/>
  <c r="F381" i="2"/>
  <c r="E381" i="2"/>
  <c r="D381" i="2"/>
  <c r="C381" i="2"/>
  <c r="B381" i="2"/>
  <c r="A381" i="2"/>
  <c r="P380" i="2"/>
  <c r="O380" i="2"/>
  <c r="N380" i="2"/>
  <c r="M380" i="2"/>
  <c r="L380" i="2"/>
  <c r="K380" i="2"/>
  <c r="J380" i="2"/>
  <c r="I380" i="2"/>
  <c r="H380" i="2"/>
  <c r="G380" i="2"/>
  <c r="F380" i="2"/>
  <c r="E380" i="2"/>
  <c r="D380" i="2"/>
  <c r="C380" i="2"/>
  <c r="B380" i="2"/>
  <c r="A380" i="2"/>
  <c r="P379" i="2"/>
  <c r="O379" i="2"/>
  <c r="N379" i="2"/>
  <c r="M379" i="2"/>
  <c r="L379" i="2"/>
  <c r="K379" i="2"/>
  <c r="J379" i="2"/>
  <c r="I379" i="2"/>
  <c r="H379" i="2"/>
  <c r="G379" i="2"/>
  <c r="F379" i="2"/>
  <c r="E379" i="2"/>
  <c r="D379" i="2"/>
  <c r="C379" i="2"/>
  <c r="B379" i="2"/>
  <c r="A379" i="2"/>
  <c r="P378" i="2"/>
  <c r="O378" i="2"/>
  <c r="N378" i="2"/>
  <c r="M378" i="2"/>
  <c r="L378" i="2"/>
  <c r="K378" i="2"/>
  <c r="J378" i="2"/>
  <c r="I378" i="2"/>
  <c r="H378" i="2"/>
  <c r="G378" i="2"/>
  <c r="F378" i="2"/>
  <c r="E378" i="2"/>
  <c r="D378" i="2"/>
  <c r="C378" i="2"/>
  <c r="B378" i="2"/>
  <c r="A378" i="2"/>
  <c r="P377" i="2"/>
  <c r="O377" i="2"/>
  <c r="N377" i="2"/>
  <c r="M377" i="2"/>
  <c r="L377" i="2"/>
  <c r="K377" i="2"/>
  <c r="J377" i="2"/>
  <c r="I377" i="2"/>
  <c r="H377" i="2"/>
  <c r="G377" i="2"/>
  <c r="F377" i="2"/>
  <c r="E377" i="2"/>
  <c r="D377" i="2"/>
  <c r="C377" i="2"/>
  <c r="B377" i="2"/>
  <c r="A377" i="2"/>
  <c r="P376" i="2"/>
  <c r="O376" i="2"/>
  <c r="N376" i="2"/>
  <c r="M376" i="2"/>
  <c r="L376" i="2"/>
  <c r="K376" i="2"/>
  <c r="J376" i="2"/>
  <c r="I376" i="2"/>
  <c r="H376" i="2"/>
  <c r="G376" i="2"/>
  <c r="F376" i="2"/>
  <c r="E376" i="2"/>
  <c r="D376" i="2"/>
  <c r="C376" i="2"/>
  <c r="B376" i="2"/>
  <c r="A376" i="2"/>
  <c r="P375" i="2"/>
  <c r="O375" i="2"/>
  <c r="N375" i="2"/>
  <c r="M375" i="2"/>
  <c r="L375" i="2"/>
  <c r="K375" i="2"/>
  <c r="J375" i="2"/>
  <c r="I375" i="2"/>
  <c r="H375" i="2"/>
  <c r="G375" i="2"/>
  <c r="F375" i="2"/>
  <c r="E375" i="2"/>
  <c r="D375" i="2"/>
  <c r="C375" i="2"/>
  <c r="B375" i="2"/>
  <c r="A375" i="2"/>
  <c r="P374" i="2"/>
  <c r="O374" i="2"/>
  <c r="N374" i="2"/>
  <c r="M374" i="2"/>
  <c r="L374" i="2"/>
  <c r="K374" i="2"/>
  <c r="J374" i="2"/>
  <c r="I374" i="2"/>
  <c r="H374" i="2"/>
  <c r="G374" i="2"/>
  <c r="F374" i="2"/>
  <c r="E374" i="2"/>
  <c r="D374" i="2"/>
  <c r="C374" i="2"/>
  <c r="B374" i="2"/>
  <c r="A374" i="2"/>
  <c r="P373" i="2"/>
  <c r="O373" i="2"/>
  <c r="N373" i="2"/>
  <c r="M373" i="2"/>
  <c r="L373" i="2"/>
  <c r="K373" i="2"/>
  <c r="J373" i="2"/>
  <c r="I373" i="2"/>
  <c r="H373" i="2"/>
  <c r="G373" i="2"/>
  <c r="F373" i="2"/>
  <c r="E373" i="2"/>
  <c r="D373" i="2"/>
  <c r="C373" i="2"/>
  <c r="B373" i="2"/>
  <c r="A373" i="2"/>
  <c r="P372" i="2"/>
  <c r="O372" i="2"/>
  <c r="N372" i="2"/>
  <c r="M372" i="2"/>
  <c r="L372" i="2"/>
  <c r="K372" i="2"/>
  <c r="J372" i="2"/>
  <c r="I372" i="2"/>
  <c r="H372" i="2"/>
  <c r="G372" i="2"/>
  <c r="F372" i="2"/>
  <c r="E372" i="2"/>
  <c r="D372" i="2"/>
  <c r="C372" i="2"/>
  <c r="B372" i="2"/>
  <c r="A372" i="2"/>
  <c r="P371" i="2"/>
  <c r="O371" i="2"/>
  <c r="N371" i="2"/>
  <c r="M371" i="2"/>
  <c r="L371" i="2"/>
  <c r="K371" i="2"/>
  <c r="J371" i="2"/>
  <c r="I371" i="2"/>
  <c r="H371" i="2"/>
  <c r="G371" i="2"/>
  <c r="F371" i="2"/>
  <c r="E371" i="2"/>
  <c r="D371" i="2"/>
  <c r="C371" i="2"/>
  <c r="B371" i="2"/>
  <c r="A371" i="2"/>
  <c r="P370" i="2"/>
  <c r="O370" i="2"/>
  <c r="N370" i="2"/>
  <c r="M370" i="2"/>
  <c r="L370" i="2"/>
  <c r="K370" i="2"/>
  <c r="J370" i="2"/>
  <c r="I370" i="2"/>
  <c r="H370" i="2"/>
  <c r="G370" i="2"/>
  <c r="F370" i="2"/>
  <c r="E370" i="2"/>
  <c r="D370" i="2"/>
  <c r="C370" i="2"/>
  <c r="B370" i="2"/>
  <c r="A370" i="2"/>
  <c r="P369" i="2"/>
  <c r="O369" i="2"/>
  <c r="N369" i="2"/>
  <c r="M369" i="2"/>
  <c r="L369" i="2"/>
  <c r="K369" i="2"/>
  <c r="J369" i="2"/>
  <c r="I369" i="2"/>
  <c r="H369" i="2"/>
  <c r="G369" i="2"/>
  <c r="F369" i="2"/>
  <c r="E369" i="2"/>
  <c r="D369" i="2"/>
  <c r="C369" i="2"/>
  <c r="B369" i="2"/>
  <c r="A369" i="2"/>
  <c r="P368" i="2"/>
  <c r="O368" i="2"/>
  <c r="N368" i="2"/>
  <c r="M368" i="2"/>
  <c r="L368" i="2"/>
  <c r="K368" i="2"/>
  <c r="J368" i="2"/>
  <c r="I368" i="2"/>
  <c r="H368" i="2"/>
  <c r="G368" i="2"/>
  <c r="F368" i="2"/>
  <c r="E368" i="2"/>
  <c r="D368" i="2"/>
  <c r="C368" i="2"/>
  <c r="B368" i="2"/>
  <c r="A368" i="2"/>
  <c r="P367" i="2"/>
  <c r="O367" i="2"/>
  <c r="N367" i="2"/>
  <c r="M367" i="2"/>
  <c r="L367" i="2"/>
  <c r="K367" i="2"/>
  <c r="J367" i="2"/>
  <c r="I367" i="2"/>
  <c r="H367" i="2"/>
  <c r="G367" i="2"/>
  <c r="F367" i="2"/>
  <c r="E367" i="2"/>
  <c r="D367" i="2"/>
  <c r="C367" i="2"/>
  <c r="B367" i="2"/>
  <c r="A367" i="2"/>
  <c r="P366" i="2"/>
  <c r="O366" i="2"/>
  <c r="N366" i="2"/>
  <c r="M366" i="2"/>
  <c r="L366" i="2"/>
  <c r="K366" i="2"/>
  <c r="J366" i="2"/>
  <c r="I366" i="2"/>
  <c r="H366" i="2"/>
  <c r="G366" i="2"/>
  <c r="F366" i="2"/>
  <c r="E366" i="2"/>
  <c r="D366" i="2"/>
  <c r="C366" i="2"/>
  <c r="B366" i="2"/>
  <c r="A366" i="2"/>
  <c r="P365" i="2"/>
  <c r="O365" i="2"/>
  <c r="N365" i="2"/>
  <c r="M365" i="2"/>
  <c r="L365" i="2"/>
  <c r="K365" i="2"/>
  <c r="J365" i="2"/>
  <c r="I365" i="2"/>
  <c r="H365" i="2"/>
  <c r="G365" i="2"/>
  <c r="F365" i="2"/>
  <c r="E365" i="2"/>
  <c r="D365" i="2"/>
  <c r="C365" i="2"/>
  <c r="B365" i="2"/>
  <c r="A365" i="2"/>
  <c r="P364" i="2"/>
  <c r="O364" i="2"/>
  <c r="N364" i="2"/>
  <c r="M364" i="2"/>
  <c r="L364" i="2"/>
  <c r="K364" i="2"/>
  <c r="J364" i="2"/>
  <c r="I364" i="2"/>
  <c r="H364" i="2"/>
  <c r="G364" i="2"/>
  <c r="F364" i="2"/>
  <c r="E364" i="2"/>
  <c r="D364" i="2"/>
  <c r="C364" i="2"/>
  <c r="B364" i="2"/>
  <c r="A364" i="2"/>
  <c r="P363" i="2"/>
  <c r="O363" i="2"/>
  <c r="N363" i="2"/>
  <c r="M363" i="2"/>
  <c r="L363" i="2"/>
  <c r="K363" i="2"/>
  <c r="J363" i="2"/>
  <c r="I363" i="2"/>
  <c r="H363" i="2"/>
  <c r="G363" i="2"/>
  <c r="F363" i="2"/>
  <c r="E363" i="2"/>
  <c r="D363" i="2"/>
  <c r="C363" i="2"/>
  <c r="B363" i="2"/>
  <c r="A363" i="2"/>
  <c r="P362" i="2"/>
  <c r="O362" i="2"/>
  <c r="N362" i="2"/>
  <c r="M362" i="2"/>
  <c r="L362" i="2"/>
  <c r="K362" i="2"/>
  <c r="J362" i="2"/>
  <c r="I362" i="2"/>
  <c r="H362" i="2"/>
  <c r="G362" i="2"/>
  <c r="F362" i="2"/>
  <c r="E362" i="2"/>
  <c r="D362" i="2"/>
  <c r="C362" i="2"/>
  <c r="B362" i="2"/>
  <c r="A362" i="2"/>
  <c r="P361" i="2"/>
  <c r="O361" i="2"/>
  <c r="N361" i="2"/>
  <c r="M361" i="2"/>
  <c r="L361" i="2"/>
  <c r="K361" i="2"/>
  <c r="J361" i="2"/>
  <c r="I361" i="2"/>
  <c r="H361" i="2"/>
  <c r="G361" i="2"/>
  <c r="F361" i="2"/>
  <c r="E361" i="2"/>
  <c r="D361" i="2"/>
  <c r="C361" i="2"/>
  <c r="B361" i="2"/>
  <c r="A361" i="2"/>
  <c r="P360" i="2"/>
  <c r="O360" i="2"/>
  <c r="N360" i="2"/>
  <c r="M360" i="2"/>
  <c r="L360" i="2"/>
  <c r="K360" i="2"/>
  <c r="J360" i="2"/>
  <c r="I360" i="2"/>
  <c r="H360" i="2"/>
  <c r="G360" i="2"/>
  <c r="F360" i="2"/>
  <c r="E360" i="2"/>
  <c r="D360" i="2"/>
  <c r="C360" i="2"/>
  <c r="B360" i="2"/>
  <c r="A360" i="2"/>
  <c r="P359" i="2"/>
  <c r="O359" i="2"/>
  <c r="N359" i="2"/>
  <c r="M359" i="2"/>
  <c r="L359" i="2"/>
  <c r="K359" i="2"/>
  <c r="J359" i="2"/>
  <c r="I359" i="2"/>
  <c r="H359" i="2"/>
  <c r="G359" i="2"/>
  <c r="F359" i="2"/>
  <c r="E359" i="2"/>
  <c r="D359" i="2"/>
  <c r="C359" i="2"/>
  <c r="B359" i="2"/>
  <c r="A359" i="2"/>
  <c r="P358" i="2"/>
  <c r="O358" i="2"/>
  <c r="N358" i="2"/>
  <c r="M358" i="2"/>
  <c r="L358" i="2"/>
  <c r="K358" i="2"/>
  <c r="J358" i="2"/>
  <c r="I358" i="2"/>
  <c r="H358" i="2"/>
  <c r="G358" i="2"/>
  <c r="F358" i="2"/>
  <c r="E358" i="2"/>
  <c r="D358" i="2"/>
  <c r="C358" i="2"/>
  <c r="B358" i="2"/>
  <c r="A358" i="2"/>
  <c r="P357" i="2"/>
  <c r="O357" i="2"/>
  <c r="N357" i="2"/>
  <c r="M357" i="2"/>
  <c r="L357" i="2"/>
  <c r="K357" i="2"/>
  <c r="J357" i="2"/>
  <c r="I357" i="2"/>
  <c r="H357" i="2"/>
  <c r="G357" i="2"/>
  <c r="F357" i="2"/>
  <c r="E357" i="2"/>
  <c r="D357" i="2"/>
  <c r="C357" i="2"/>
  <c r="B357" i="2"/>
  <c r="A357" i="2"/>
  <c r="P356" i="2"/>
  <c r="O356" i="2"/>
  <c r="N356" i="2"/>
  <c r="M356" i="2"/>
  <c r="L356" i="2"/>
  <c r="K356" i="2"/>
  <c r="J356" i="2"/>
  <c r="I356" i="2"/>
  <c r="H356" i="2"/>
  <c r="G356" i="2"/>
  <c r="F356" i="2"/>
  <c r="E356" i="2"/>
  <c r="D356" i="2"/>
  <c r="C356" i="2"/>
  <c r="B356" i="2"/>
  <c r="A356" i="2"/>
  <c r="P355" i="2"/>
  <c r="O355" i="2"/>
  <c r="N355" i="2"/>
  <c r="M355" i="2"/>
  <c r="L355" i="2"/>
  <c r="K355" i="2"/>
  <c r="J355" i="2"/>
  <c r="I355" i="2"/>
  <c r="H355" i="2"/>
  <c r="G355" i="2"/>
  <c r="F355" i="2"/>
  <c r="E355" i="2"/>
  <c r="D355" i="2"/>
  <c r="C355" i="2"/>
  <c r="B355" i="2"/>
  <c r="A355" i="2"/>
  <c r="P354" i="2"/>
  <c r="O354" i="2"/>
  <c r="N354" i="2"/>
  <c r="M354" i="2"/>
  <c r="L354" i="2"/>
  <c r="K354" i="2"/>
  <c r="J354" i="2"/>
  <c r="I354" i="2"/>
  <c r="H354" i="2"/>
  <c r="G354" i="2"/>
  <c r="F354" i="2"/>
  <c r="E354" i="2"/>
  <c r="D354" i="2"/>
  <c r="C354" i="2"/>
  <c r="B354" i="2"/>
  <c r="A354" i="2"/>
  <c r="P353" i="2"/>
  <c r="O353" i="2"/>
  <c r="N353" i="2"/>
  <c r="M353" i="2"/>
  <c r="L353" i="2"/>
  <c r="K353" i="2"/>
  <c r="J353" i="2"/>
  <c r="I353" i="2"/>
  <c r="H353" i="2"/>
  <c r="G353" i="2"/>
  <c r="F353" i="2"/>
  <c r="E353" i="2"/>
  <c r="D353" i="2"/>
  <c r="C353" i="2"/>
  <c r="B353" i="2"/>
  <c r="A353" i="2"/>
  <c r="P352" i="2"/>
  <c r="O352" i="2"/>
  <c r="N352" i="2"/>
  <c r="M352" i="2"/>
  <c r="L352" i="2"/>
  <c r="K352" i="2"/>
  <c r="J352" i="2"/>
  <c r="I352" i="2"/>
  <c r="H352" i="2"/>
  <c r="G352" i="2"/>
  <c r="F352" i="2"/>
  <c r="E352" i="2"/>
  <c r="D352" i="2"/>
  <c r="C352" i="2"/>
  <c r="B352" i="2"/>
  <c r="A352" i="2"/>
  <c r="P351" i="2"/>
  <c r="O351" i="2"/>
  <c r="N351" i="2"/>
  <c r="M351" i="2"/>
  <c r="L351" i="2"/>
  <c r="K351" i="2"/>
  <c r="J351" i="2"/>
  <c r="I351" i="2"/>
  <c r="H351" i="2"/>
  <c r="G351" i="2"/>
  <c r="F351" i="2"/>
  <c r="E351" i="2"/>
  <c r="D351" i="2"/>
  <c r="C351" i="2"/>
  <c r="B351" i="2"/>
  <c r="A351" i="2"/>
  <c r="P350" i="2"/>
  <c r="O350" i="2"/>
  <c r="N350" i="2"/>
  <c r="M350" i="2"/>
  <c r="L350" i="2"/>
  <c r="K350" i="2"/>
  <c r="J350" i="2"/>
  <c r="I350" i="2"/>
  <c r="H350" i="2"/>
  <c r="G350" i="2"/>
  <c r="F350" i="2"/>
  <c r="E350" i="2"/>
  <c r="D350" i="2"/>
  <c r="C350" i="2"/>
  <c r="B350" i="2"/>
  <c r="A350" i="2"/>
  <c r="P349" i="2"/>
  <c r="O349" i="2"/>
  <c r="N349" i="2"/>
  <c r="M349" i="2"/>
  <c r="L349" i="2"/>
  <c r="K349" i="2"/>
  <c r="J349" i="2"/>
  <c r="I349" i="2"/>
  <c r="H349" i="2"/>
  <c r="G349" i="2"/>
  <c r="F349" i="2"/>
  <c r="E349" i="2"/>
  <c r="D349" i="2"/>
  <c r="C349" i="2"/>
  <c r="B349" i="2"/>
  <c r="A349" i="2"/>
  <c r="P348" i="2"/>
  <c r="O348" i="2"/>
  <c r="N348" i="2"/>
  <c r="M348" i="2"/>
  <c r="L348" i="2"/>
  <c r="K348" i="2"/>
  <c r="J348" i="2"/>
  <c r="I348" i="2"/>
  <c r="H348" i="2"/>
  <c r="G348" i="2"/>
  <c r="F348" i="2"/>
  <c r="E348" i="2"/>
  <c r="D348" i="2"/>
  <c r="C348" i="2"/>
  <c r="B348" i="2"/>
  <c r="A348" i="2"/>
  <c r="P347" i="2"/>
  <c r="O347" i="2"/>
  <c r="N347" i="2"/>
  <c r="M347" i="2"/>
  <c r="L347" i="2"/>
  <c r="K347" i="2"/>
  <c r="J347" i="2"/>
  <c r="I347" i="2"/>
  <c r="H347" i="2"/>
  <c r="G347" i="2"/>
  <c r="F347" i="2"/>
  <c r="E347" i="2"/>
  <c r="D347" i="2"/>
  <c r="C347" i="2"/>
  <c r="B347" i="2"/>
  <c r="A347" i="2"/>
  <c r="P346" i="2"/>
  <c r="O346" i="2"/>
  <c r="N346" i="2"/>
  <c r="M346" i="2"/>
  <c r="L346" i="2"/>
  <c r="K346" i="2"/>
  <c r="J346" i="2"/>
  <c r="I346" i="2"/>
  <c r="H346" i="2"/>
  <c r="G346" i="2"/>
  <c r="F346" i="2"/>
  <c r="E346" i="2"/>
  <c r="D346" i="2"/>
  <c r="C346" i="2"/>
  <c r="B346" i="2"/>
  <c r="A346" i="2"/>
  <c r="P345" i="2"/>
  <c r="O345" i="2"/>
  <c r="N345" i="2"/>
  <c r="M345" i="2"/>
  <c r="L345" i="2"/>
  <c r="K345" i="2"/>
  <c r="J345" i="2"/>
  <c r="I345" i="2"/>
  <c r="H345" i="2"/>
  <c r="G345" i="2"/>
  <c r="F345" i="2"/>
  <c r="E345" i="2"/>
  <c r="D345" i="2"/>
  <c r="C345" i="2"/>
  <c r="B345" i="2"/>
  <c r="A345" i="2"/>
  <c r="P344" i="2"/>
  <c r="O344" i="2"/>
  <c r="N344" i="2"/>
  <c r="M344" i="2"/>
  <c r="L344" i="2"/>
  <c r="K344" i="2"/>
  <c r="J344" i="2"/>
  <c r="I344" i="2"/>
  <c r="H344" i="2"/>
  <c r="G344" i="2"/>
  <c r="F344" i="2"/>
  <c r="E344" i="2"/>
  <c r="D344" i="2"/>
  <c r="C344" i="2"/>
  <c r="B344" i="2"/>
  <c r="A344" i="2"/>
  <c r="P343" i="2"/>
  <c r="O343" i="2"/>
  <c r="N343" i="2"/>
  <c r="M343" i="2"/>
  <c r="L343" i="2"/>
  <c r="K343" i="2"/>
  <c r="J343" i="2"/>
  <c r="I343" i="2"/>
  <c r="H343" i="2"/>
  <c r="G343" i="2"/>
  <c r="F343" i="2"/>
  <c r="E343" i="2"/>
  <c r="D343" i="2"/>
  <c r="C343" i="2"/>
  <c r="B343" i="2"/>
  <c r="A343" i="2"/>
  <c r="P342" i="2"/>
  <c r="O342" i="2"/>
  <c r="N342" i="2"/>
  <c r="M342" i="2"/>
  <c r="L342" i="2"/>
  <c r="K342" i="2"/>
  <c r="J342" i="2"/>
  <c r="I342" i="2"/>
  <c r="H342" i="2"/>
  <c r="G342" i="2"/>
  <c r="F342" i="2"/>
  <c r="E342" i="2"/>
  <c r="D342" i="2"/>
  <c r="C342" i="2"/>
  <c r="B342" i="2"/>
  <c r="A342" i="2"/>
  <c r="P341" i="2"/>
  <c r="O341" i="2"/>
  <c r="N341" i="2"/>
  <c r="M341" i="2"/>
  <c r="L341" i="2"/>
  <c r="K341" i="2"/>
  <c r="J341" i="2"/>
  <c r="I341" i="2"/>
  <c r="H341" i="2"/>
  <c r="G341" i="2"/>
  <c r="F341" i="2"/>
  <c r="E341" i="2"/>
  <c r="D341" i="2"/>
  <c r="C341" i="2"/>
  <c r="B341" i="2"/>
  <c r="A341" i="2"/>
  <c r="P340" i="2"/>
  <c r="O340" i="2"/>
  <c r="N340" i="2"/>
  <c r="M340" i="2"/>
  <c r="L340" i="2"/>
  <c r="K340" i="2"/>
  <c r="J340" i="2"/>
  <c r="I340" i="2"/>
  <c r="H340" i="2"/>
  <c r="G340" i="2"/>
  <c r="F340" i="2"/>
  <c r="E340" i="2"/>
  <c r="D340" i="2"/>
  <c r="C340" i="2"/>
  <c r="B340" i="2"/>
  <c r="A340" i="2"/>
  <c r="P339" i="2"/>
  <c r="O339" i="2"/>
  <c r="N339" i="2"/>
  <c r="M339" i="2"/>
  <c r="L339" i="2"/>
  <c r="K339" i="2"/>
  <c r="J339" i="2"/>
  <c r="I339" i="2"/>
  <c r="H339" i="2"/>
  <c r="G339" i="2"/>
  <c r="F339" i="2"/>
  <c r="E339" i="2"/>
  <c r="D339" i="2"/>
  <c r="C339" i="2"/>
  <c r="B339" i="2"/>
  <c r="A339" i="2"/>
  <c r="P338" i="2"/>
  <c r="O338" i="2"/>
  <c r="N338" i="2"/>
  <c r="M338" i="2"/>
  <c r="L338" i="2"/>
  <c r="K338" i="2"/>
  <c r="J338" i="2"/>
  <c r="I338" i="2"/>
  <c r="H338" i="2"/>
  <c r="G338" i="2"/>
  <c r="F338" i="2"/>
  <c r="E338" i="2"/>
  <c r="D338" i="2"/>
  <c r="C338" i="2"/>
  <c r="B338" i="2"/>
  <c r="A338" i="2"/>
  <c r="P337" i="2"/>
  <c r="O337" i="2"/>
  <c r="N337" i="2"/>
  <c r="M337" i="2"/>
  <c r="L337" i="2"/>
  <c r="K337" i="2"/>
  <c r="J337" i="2"/>
  <c r="I337" i="2"/>
  <c r="H337" i="2"/>
  <c r="G337" i="2"/>
  <c r="F337" i="2"/>
  <c r="E337" i="2"/>
  <c r="D337" i="2"/>
  <c r="C337" i="2"/>
  <c r="B337" i="2"/>
  <c r="A337" i="2"/>
  <c r="P336" i="2"/>
  <c r="O336" i="2"/>
  <c r="N336" i="2"/>
  <c r="M336" i="2"/>
  <c r="L336" i="2"/>
  <c r="K336" i="2"/>
  <c r="J336" i="2"/>
  <c r="I336" i="2"/>
  <c r="H336" i="2"/>
  <c r="G336" i="2"/>
  <c r="F336" i="2"/>
  <c r="E336" i="2"/>
  <c r="D336" i="2"/>
  <c r="C336" i="2"/>
  <c r="B336" i="2"/>
  <c r="A336" i="2"/>
  <c r="P335" i="2"/>
  <c r="O335" i="2"/>
  <c r="N335" i="2"/>
  <c r="M335" i="2"/>
  <c r="L335" i="2"/>
  <c r="K335" i="2"/>
  <c r="J335" i="2"/>
  <c r="I335" i="2"/>
  <c r="H335" i="2"/>
  <c r="G335" i="2"/>
  <c r="F335" i="2"/>
  <c r="E335" i="2"/>
  <c r="D335" i="2"/>
  <c r="C335" i="2"/>
  <c r="B335" i="2"/>
  <c r="A335" i="2"/>
  <c r="P334" i="2"/>
  <c r="O334" i="2"/>
  <c r="N334" i="2"/>
  <c r="M334" i="2"/>
  <c r="L334" i="2"/>
  <c r="K334" i="2"/>
  <c r="J334" i="2"/>
  <c r="I334" i="2"/>
  <c r="H334" i="2"/>
  <c r="G334" i="2"/>
  <c r="F334" i="2"/>
  <c r="E334" i="2"/>
  <c r="D334" i="2"/>
  <c r="C334" i="2"/>
  <c r="B334" i="2"/>
  <c r="A334" i="2"/>
  <c r="P333" i="2"/>
  <c r="O333" i="2"/>
  <c r="N333" i="2"/>
  <c r="M333" i="2"/>
  <c r="L333" i="2"/>
  <c r="K333" i="2"/>
  <c r="J333" i="2"/>
  <c r="I333" i="2"/>
  <c r="H333" i="2"/>
  <c r="G333" i="2"/>
  <c r="F333" i="2"/>
  <c r="E333" i="2"/>
  <c r="D333" i="2"/>
  <c r="C333" i="2"/>
  <c r="B333" i="2"/>
  <c r="A333" i="2"/>
  <c r="P332" i="2"/>
  <c r="O332" i="2"/>
  <c r="N332" i="2"/>
  <c r="M332" i="2"/>
  <c r="L332" i="2"/>
  <c r="K332" i="2"/>
  <c r="J332" i="2"/>
  <c r="I332" i="2"/>
  <c r="H332" i="2"/>
  <c r="G332" i="2"/>
  <c r="F332" i="2"/>
  <c r="E332" i="2"/>
  <c r="D332" i="2"/>
  <c r="C332" i="2"/>
  <c r="B332" i="2"/>
  <c r="A332" i="2"/>
  <c r="P331" i="2"/>
  <c r="O331" i="2"/>
  <c r="N331" i="2"/>
  <c r="M331" i="2"/>
  <c r="L331" i="2"/>
  <c r="K331" i="2"/>
  <c r="J331" i="2"/>
  <c r="I331" i="2"/>
  <c r="H331" i="2"/>
  <c r="G331" i="2"/>
  <c r="F331" i="2"/>
  <c r="E331" i="2"/>
  <c r="D331" i="2"/>
  <c r="C331" i="2"/>
  <c r="B331" i="2"/>
  <c r="A331" i="2"/>
  <c r="P330" i="2"/>
  <c r="O330" i="2"/>
  <c r="N330" i="2"/>
  <c r="M330" i="2"/>
  <c r="L330" i="2"/>
  <c r="K330" i="2"/>
  <c r="J330" i="2"/>
  <c r="I330" i="2"/>
  <c r="H330" i="2"/>
  <c r="G330" i="2"/>
  <c r="F330" i="2"/>
  <c r="E330" i="2"/>
  <c r="D330" i="2"/>
  <c r="C330" i="2"/>
  <c r="B330" i="2"/>
  <c r="A330" i="2"/>
  <c r="P329" i="2"/>
  <c r="O329" i="2"/>
  <c r="N329" i="2"/>
  <c r="M329" i="2"/>
  <c r="L329" i="2"/>
  <c r="K329" i="2"/>
  <c r="J329" i="2"/>
  <c r="I329" i="2"/>
  <c r="H329" i="2"/>
  <c r="G329" i="2"/>
  <c r="F329" i="2"/>
  <c r="E329" i="2"/>
  <c r="D329" i="2"/>
  <c r="C329" i="2"/>
  <c r="B329" i="2"/>
  <c r="A329" i="2"/>
  <c r="P328" i="2"/>
  <c r="O328" i="2"/>
  <c r="N328" i="2"/>
  <c r="M328" i="2"/>
  <c r="L328" i="2"/>
  <c r="K328" i="2"/>
  <c r="J328" i="2"/>
  <c r="I328" i="2"/>
  <c r="H328" i="2"/>
  <c r="G328" i="2"/>
  <c r="F328" i="2"/>
  <c r="E328" i="2"/>
  <c r="D328" i="2"/>
  <c r="C328" i="2"/>
  <c r="B328" i="2"/>
  <c r="A328" i="2"/>
  <c r="P327" i="2"/>
  <c r="O327" i="2"/>
  <c r="N327" i="2"/>
  <c r="M327" i="2"/>
  <c r="L327" i="2"/>
  <c r="K327" i="2"/>
  <c r="J327" i="2"/>
  <c r="I327" i="2"/>
  <c r="H327" i="2"/>
  <c r="G327" i="2"/>
  <c r="F327" i="2"/>
  <c r="E327" i="2"/>
  <c r="D327" i="2"/>
  <c r="C327" i="2"/>
  <c r="B327" i="2"/>
  <c r="A327" i="2"/>
  <c r="P326" i="2"/>
  <c r="O326" i="2"/>
  <c r="N326" i="2"/>
  <c r="M326" i="2"/>
  <c r="L326" i="2"/>
  <c r="K326" i="2"/>
  <c r="J326" i="2"/>
  <c r="I326" i="2"/>
  <c r="H326" i="2"/>
  <c r="G326" i="2"/>
  <c r="F326" i="2"/>
  <c r="E326" i="2"/>
  <c r="D326" i="2"/>
  <c r="C326" i="2"/>
  <c r="B326" i="2"/>
  <c r="A326" i="2"/>
  <c r="P325" i="2"/>
  <c r="O325" i="2"/>
  <c r="N325" i="2"/>
  <c r="M325" i="2"/>
  <c r="L325" i="2"/>
  <c r="K325" i="2"/>
  <c r="J325" i="2"/>
  <c r="I325" i="2"/>
  <c r="H325" i="2"/>
  <c r="G325" i="2"/>
  <c r="F325" i="2"/>
  <c r="E325" i="2"/>
  <c r="D325" i="2"/>
  <c r="C325" i="2"/>
  <c r="B325" i="2"/>
  <c r="A325" i="2"/>
  <c r="P324" i="2"/>
  <c r="O324" i="2"/>
  <c r="N324" i="2"/>
  <c r="M324" i="2"/>
  <c r="L324" i="2"/>
  <c r="K324" i="2"/>
  <c r="J324" i="2"/>
  <c r="I324" i="2"/>
  <c r="H324" i="2"/>
  <c r="G324" i="2"/>
  <c r="F324" i="2"/>
  <c r="E324" i="2"/>
  <c r="D324" i="2"/>
  <c r="C324" i="2"/>
  <c r="B324" i="2"/>
  <c r="A324" i="2"/>
  <c r="P323" i="2"/>
  <c r="O323" i="2"/>
  <c r="N323" i="2"/>
  <c r="M323" i="2"/>
  <c r="L323" i="2"/>
  <c r="K323" i="2"/>
  <c r="J323" i="2"/>
  <c r="I323" i="2"/>
  <c r="H323" i="2"/>
  <c r="G323" i="2"/>
  <c r="F323" i="2"/>
  <c r="E323" i="2"/>
  <c r="D323" i="2"/>
  <c r="C323" i="2"/>
  <c r="B323" i="2"/>
  <c r="A323" i="2"/>
  <c r="P322" i="2"/>
  <c r="O322" i="2"/>
  <c r="N322" i="2"/>
  <c r="M322" i="2"/>
  <c r="L322" i="2"/>
  <c r="K322" i="2"/>
  <c r="J322" i="2"/>
  <c r="I322" i="2"/>
  <c r="H322" i="2"/>
  <c r="G322" i="2"/>
  <c r="F322" i="2"/>
  <c r="E322" i="2"/>
  <c r="D322" i="2"/>
  <c r="C322" i="2"/>
  <c r="B322" i="2"/>
  <c r="A322" i="2"/>
  <c r="P321" i="2"/>
  <c r="O321" i="2"/>
  <c r="N321" i="2"/>
  <c r="M321" i="2"/>
  <c r="L321" i="2"/>
  <c r="K321" i="2"/>
  <c r="J321" i="2"/>
  <c r="I321" i="2"/>
  <c r="H321" i="2"/>
  <c r="G321" i="2"/>
  <c r="F321" i="2"/>
  <c r="E321" i="2"/>
  <c r="D321" i="2"/>
  <c r="C321" i="2"/>
  <c r="B321" i="2"/>
  <c r="A321" i="2"/>
  <c r="P320" i="2"/>
  <c r="O320" i="2"/>
  <c r="N320" i="2"/>
  <c r="M320" i="2"/>
  <c r="L320" i="2"/>
  <c r="K320" i="2"/>
  <c r="J320" i="2"/>
  <c r="I320" i="2"/>
  <c r="H320" i="2"/>
  <c r="G320" i="2"/>
  <c r="F320" i="2"/>
  <c r="E320" i="2"/>
  <c r="D320" i="2"/>
  <c r="C320" i="2"/>
  <c r="B320" i="2"/>
  <c r="A320" i="2"/>
  <c r="P319" i="2"/>
  <c r="O319" i="2"/>
  <c r="N319" i="2"/>
  <c r="M319" i="2"/>
  <c r="L319" i="2"/>
  <c r="K319" i="2"/>
  <c r="J319" i="2"/>
  <c r="I319" i="2"/>
  <c r="H319" i="2"/>
  <c r="G319" i="2"/>
  <c r="F319" i="2"/>
  <c r="E319" i="2"/>
  <c r="D319" i="2"/>
  <c r="C319" i="2"/>
  <c r="B319" i="2"/>
  <c r="A319" i="2"/>
  <c r="P318" i="2"/>
  <c r="O318" i="2"/>
  <c r="N318" i="2"/>
  <c r="M318" i="2"/>
  <c r="L318" i="2"/>
  <c r="K318" i="2"/>
  <c r="J318" i="2"/>
  <c r="I318" i="2"/>
  <c r="H318" i="2"/>
  <c r="G318" i="2"/>
  <c r="F318" i="2"/>
  <c r="E318" i="2"/>
  <c r="D318" i="2"/>
  <c r="C318" i="2"/>
  <c r="B318" i="2"/>
  <c r="A318" i="2"/>
  <c r="P317" i="2"/>
  <c r="O317" i="2"/>
  <c r="N317" i="2"/>
  <c r="M317" i="2"/>
  <c r="L317" i="2"/>
  <c r="K317" i="2"/>
  <c r="J317" i="2"/>
  <c r="I317" i="2"/>
  <c r="H317" i="2"/>
  <c r="G317" i="2"/>
  <c r="F317" i="2"/>
  <c r="E317" i="2"/>
  <c r="D317" i="2"/>
  <c r="C317" i="2"/>
  <c r="B317" i="2"/>
  <c r="A317" i="2"/>
  <c r="P316" i="2"/>
  <c r="O316" i="2"/>
  <c r="N316" i="2"/>
  <c r="M316" i="2"/>
  <c r="L316" i="2"/>
  <c r="K316" i="2"/>
  <c r="J316" i="2"/>
  <c r="I316" i="2"/>
  <c r="H316" i="2"/>
  <c r="G316" i="2"/>
  <c r="F316" i="2"/>
  <c r="E316" i="2"/>
  <c r="D316" i="2"/>
  <c r="C316" i="2"/>
  <c r="B316" i="2"/>
  <c r="A316" i="2"/>
  <c r="P315" i="2"/>
  <c r="O315" i="2"/>
  <c r="N315" i="2"/>
  <c r="M315" i="2"/>
  <c r="L315" i="2"/>
  <c r="K315" i="2"/>
  <c r="J315" i="2"/>
  <c r="I315" i="2"/>
  <c r="H315" i="2"/>
  <c r="G315" i="2"/>
  <c r="F315" i="2"/>
  <c r="E315" i="2"/>
  <c r="D315" i="2"/>
  <c r="C315" i="2"/>
  <c r="B315" i="2"/>
  <c r="A315" i="2"/>
  <c r="P314" i="2"/>
  <c r="O314" i="2"/>
  <c r="N314" i="2"/>
  <c r="M314" i="2"/>
  <c r="L314" i="2"/>
  <c r="K314" i="2"/>
  <c r="J314" i="2"/>
  <c r="I314" i="2"/>
  <c r="H314" i="2"/>
  <c r="G314" i="2"/>
  <c r="F314" i="2"/>
  <c r="E314" i="2"/>
  <c r="D314" i="2"/>
  <c r="C314" i="2"/>
  <c r="B314" i="2"/>
  <c r="A314" i="2"/>
  <c r="P313" i="2"/>
  <c r="O313" i="2"/>
  <c r="N313" i="2"/>
  <c r="M313" i="2"/>
  <c r="L313" i="2"/>
  <c r="K313" i="2"/>
  <c r="J313" i="2"/>
  <c r="I313" i="2"/>
  <c r="H313" i="2"/>
  <c r="G313" i="2"/>
  <c r="F313" i="2"/>
  <c r="E313" i="2"/>
  <c r="D313" i="2"/>
  <c r="C313" i="2"/>
  <c r="B313" i="2"/>
  <c r="A313" i="2"/>
  <c r="P312" i="2"/>
  <c r="O312" i="2"/>
  <c r="N312" i="2"/>
  <c r="M312" i="2"/>
  <c r="L312" i="2"/>
  <c r="K312" i="2"/>
  <c r="J312" i="2"/>
  <c r="I312" i="2"/>
  <c r="H312" i="2"/>
  <c r="G312" i="2"/>
  <c r="F312" i="2"/>
  <c r="E312" i="2"/>
  <c r="D312" i="2"/>
  <c r="C312" i="2"/>
  <c r="B312" i="2"/>
  <c r="A312" i="2"/>
  <c r="P311" i="2"/>
  <c r="O311" i="2"/>
  <c r="N311" i="2"/>
  <c r="M311" i="2"/>
  <c r="L311" i="2"/>
  <c r="K311" i="2"/>
  <c r="J311" i="2"/>
  <c r="I311" i="2"/>
  <c r="H311" i="2"/>
  <c r="G311" i="2"/>
  <c r="F311" i="2"/>
  <c r="E311" i="2"/>
  <c r="D311" i="2"/>
  <c r="C311" i="2"/>
  <c r="B311" i="2"/>
  <c r="A311" i="2"/>
  <c r="P310" i="2"/>
  <c r="O310" i="2"/>
  <c r="N310" i="2"/>
  <c r="M310" i="2"/>
  <c r="L310" i="2"/>
  <c r="K310" i="2"/>
  <c r="J310" i="2"/>
  <c r="I310" i="2"/>
  <c r="H310" i="2"/>
  <c r="G310" i="2"/>
  <c r="F310" i="2"/>
  <c r="E310" i="2"/>
  <c r="D310" i="2"/>
  <c r="C310" i="2"/>
  <c r="B310" i="2"/>
  <c r="A310" i="2"/>
  <c r="P309" i="2"/>
  <c r="O309" i="2"/>
  <c r="N309" i="2"/>
  <c r="M309" i="2"/>
  <c r="L309" i="2"/>
  <c r="K309" i="2"/>
  <c r="J309" i="2"/>
  <c r="I309" i="2"/>
  <c r="H309" i="2"/>
  <c r="G309" i="2"/>
  <c r="F309" i="2"/>
  <c r="E309" i="2"/>
  <c r="D309" i="2"/>
  <c r="C309" i="2"/>
  <c r="B309" i="2"/>
  <c r="A309" i="2"/>
  <c r="P308" i="2"/>
  <c r="O308" i="2"/>
  <c r="N308" i="2"/>
  <c r="M308" i="2"/>
  <c r="L308" i="2"/>
  <c r="K308" i="2"/>
  <c r="J308" i="2"/>
  <c r="I308" i="2"/>
  <c r="H308" i="2"/>
  <c r="G308" i="2"/>
  <c r="F308" i="2"/>
  <c r="E308" i="2"/>
  <c r="D308" i="2"/>
  <c r="C308" i="2"/>
  <c r="B308" i="2"/>
  <c r="A308" i="2"/>
  <c r="P307" i="2"/>
  <c r="O307" i="2"/>
  <c r="N307" i="2"/>
  <c r="M307" i="2"/>
  <c r="L307" i="2"/>
  <c r="K307" i="2"/>
  <c r="J307" i="2"/>
  <c r="I307" i="2"/>
  <c r="H307" i="2"/>
  <c r="G307" i="2"/>
  <c r="F307" i="2"/>
  <c r="E307" i="2"/>
  <c r="D307" i="2"/>
  <c r="C307" i="2"/>
  <c r="B307" i="2"/>
  <c r="A307" i="2"/>
  <c r="P306" i="2"/>
  <c r="O306" i="2"/>
  <c r="N306" i="2"/>
  <c r="M306" i="2"/>
  <c r="L306" i="2"/>
  <c r="K306" i="2"/>
  <c r="J306" i="2"/>
  <c r="I306" i="2"/>
  <c r="H306" i="2"/>
  <c r="G306" i="2"/>
  <c r="F306" i="2"/>
  <c r="E306" i="2"/>
  <c r="D306" i="2"/>
  <c r="C306" i="2"/>
  <c r="B306" i="2"/>
  <c r="A306" i="2"/>
  <c r="P305" i="2"/>
  <c r="O305" i="2"/>
  <c r="N305" i="2"/>
  <c r="M305" i="2"/>
  <c r="L305" i="2"/>
  <c r="K305" i="2"/>
  <c r="J305" i="2"/>
  <c r="I305" i="2"/>
  <c r="H305" i="2"/>
  <c r="G305" i="2"/>
  <c r="F305" i="2"/>
  <c r="E305" i="2"/>
  <c r="D305" i="2"/>
  <c r="C305" i="2"/>
  <c r="B305" i="2"/>
  <c r="A305" i="2"/>
  <c r="P304" i="2"/>
  <c r="O304" i="2"/>
  <c r="N304" i="2"/>
  <c r="M304" i="2"/>
  <c r="L304" i="2"/>
  <c r="K304" i="2"/>
  <c r="J304" i="2"/>
  <c r="I304" i="2"/>
  <c r="H304" i="2"/>
  <c r="G304" i="2"/>
  <c r="F304" i="2"/>
  <c r="E304" i="2"/>
  <c r="D304" i="2"/>
  <c r="C304" i="2"/>
  <c r="B304" i="2"/>
  <c r="A304" i="2"/>
  <c r="P303" i="2"/>
  <c r="O303" i="2"/>
  <c r="N303" i="2"/>
  <c r="M303" i="2"/>
  <c r="L303" i="2"/>
  <c r="K303" i="2"/>
  <c r="J303" i="2"/>
  <c r="I303" i="2"/>
  <c r="H303" i="2"/>
  <c r="G303" i="2"/>
  <c r="F303" i="2"/>
  <c r="E303" i="2"/>
  <c r="D303" i="2"/>
  <c r="C303" i="2"/>
  <c r="B303" i="2"/>
  <c r="A303" i="2"/>
  <c r="P302" i="2"/>
  <c r="O302" i="2"/>
  <c r="N302" i="2"/>
  <c r="M302" i="2"/>
  <c r="L302" i="2"/>
  <c r="K302" i="2"/>
  <c r="J302" i="2"/>
  <c r="I302" i="2"/>
  <c r="H302" i="2"/>
  <c r="G302" i="2"/>
  <c r="F302" i="2"/>
  <c r="E302" i="2"/>
  <c r="D302" i="2"/>
  <c r="C302" i="2"/>
  <c r="B302" i="2"/>
  <c r="A302" i="2"/>
  <c r="P301" i="2"/>
  <c r="O301" i="2"/>
  <c r="N301" i="2"/>
  <c r="M301" i="2"/>
  <c r="L301" i="2"/>
  <c r="K301" i="2"/>
  <c r="J301" i="2"/>
  <c r="I301" i="2"/>
  <c r="H301" i="2"/>
  <c r="G301" i="2"/>
  <c r="F301" i="2"/>
  <c r="E301" i="2"/>
  <c r="D301" i="2"/>
  <c r="C301" i="2"/>
  <c r="B301" i="2"/>
  <c r="A301" i="2"/>
  <c r="P300" i="2"/>
  <c r="O300" i="2"/>
  <c r="N300" i="2"/>
  <c r="M300" i="2"/>
  <c r="L300" i="2"/>
  <c r="K300" i="2"/>
  <c r="J300" i="2"/>
  <c r="I300" i="2"/>
  <c r="H300" i="2"/>
  <c r="G300" i="2"/>
  <c r="F300" i="2"/>
  <c r="E300" i="2"/>
  <c r="D300" i="2"/>
  <c r="C300" i="2"/>
  <c r="B300" i="2"/>
  <c r="A300" i="2"/>
  <c r="P299" i="2"/>
  <c r="O299" i="2"/>
  <c r="N299" i="2"/>
  <c r="M299" i="2"/>
  <c r="L299" i="2"/>
  <c r="K299" i="2"/>
  <c r="J299" i="2"/>
  <c r="I299" i="2"/>
  <c r="H299" i="2"/>
  <c r="G299" i="2"/>
  <c r="F299" i="2"/>
  <c r="E299" i="2"/>
  <c r="D299" i="2"/>
  <c r="C299" i="2"/>
  <c r="B299" i="2"/>
  <c r="A299" i="2"/>
  <c r="P298" i="2"/>
  <c r="O298" i="2"/>
  <c r="N298" i="2"/>
  <c r="M298" i="2"/>
  <c r="L298" i="2"/>
  <c r="K298" i="2"/>
  <c r="J298" i="2"/>
  <c r="I298" i="2"/>
  <c r="H298" i="2"/>
  <c r="G298" i="2"/>
  <c r="F298" i="2"/>
  <c r="E298" i="2"/>
  <c r="D298" i="2"/>
  <c r="C298" i="2"/>
  <c r="B298" i="2"/>
  <c r="A298" i="2"/>
  <c r="P297" i="2"/>
  <c r="O297" i="2"/>
  <c r="N297" i="2"/>
  <c r="M297" i="2"/>
  <c r="L297" i="2"/>
  <c r="K297" i="2"/>
  <c r="J297" i="2"/>
  <c r="I297" i="2"/>
  <c r="H297" i="2"/>
  <c r="G297" i="2"/>
  <c r="F297" i="2"/>
  <c r="E297" i="2"/>
  <c r="D297" i="2"/>
  <c r="C297" i="2"/>
  <c r="B297" i="2"/>
  <c r="A297" i="2"/>
  <c r="P296" i="2"/>
  <c r="O296" i="2"/>
  <c r="N296" i="2"/>
  <c r="M296" i="2"/>
  <c r="L296" i="2"/>
  <c r="K296" i="2"/>
  <c r="J296" i="2"/>
  <c r="I296" i="2"/>
  <c r="H296" i="2"/>
  <c r="G296" i="2"/>
  <c r="F296" i="2"/>
  <c r="E296" i="2"/>
  <c r="D296" i="2"/>
  <c r="C296" i="2"/>
  <c r="B296" i="2"/>
  <c r="A296" i="2"/>
  <c r="P295" i="2"/>
  <c r="O295" i="2"/>
  <c r="N295" i="2"/>
  <c r="M295" i="2"/>
  <c r="L295" i="2"/>
  <c r="K295" i="2"/>
  <c r="J295" i="2"/>
  <c r="I295" i="2"/>
  <c r="H295" i="2"/>
  <c r="G295" i="2"/>
  <c r="F295" i="2"/>
  <c r="E295" i="2"/>
  <c r="D295" i="2"/>
  <c r="C295" i="2"/>
  <c r="B295" i="2"/>
  <c r="A295" i="2"/>
  <c r="P294" i="2"/>
  <c r="O294" i="2"/>
  <c r="N294" i="2"/>
  <c r="M294" i="2"/>
  <c r="L294" i="2"/>
  <c r="K294" i="2"/>
  <c r="J294" i="2"/>
  <c r="I294" i="2"/>
  <c r="H294" i="2"/>
  <c r="G294" i="2"/>
  <c r="F294" i="2"/>
  <c r="E294" i="2"/>
  <c r="D294" i="2"/>
  <c r="C294" i="2"/>
  <c r="B294" i="2"/>
  <c r="A294" i="2"/>
  <c r="P293" i="2"/>
  <c r="O293" i="2"/>
  <c r="N293" i="2"/>
  <c r="M293" i="2"/>
  <c r="L293" i="2"/>
  <c r="K293" i="2"/>
  <c r="J293" i="2"/>
  <c r="I293" i="2"/>
  <c r="H293" i="2"/>
  <c r="G293" i="2"/>
  <c r="F293" i="2"/>
  <c r="E293" i="2"/>
  <c r="D293" i="2"/>
  <c r="C293" i="2"/>
  <c r="B293" i="2"/>
  <c r="A293" i="2"/>
  <c r="P292" i="2"/>
  <c r="O292" i="2"/>
  <c r="N292" i="2"/>
  <c r="M292" i="2"/>
  <c r="L292" i="2"/>
  <c r="K292" i="2"/>
  <c r="J292" i="2"/>
  <c r="I292" i="2"/>
  <c r="H292" i="2"/>
  <c r="G292" i="2"/>
  <c r="F292" i="2"/>
  <c r="E292" i="2"/>
  <c r="D292" i="2"/>
  <c r="C292" i="2"/>
  <c r="B292" i="2"/>
  <c r="A292" i="2"/>
  <c r="P291" i="2"/>
  <c r="O291" i="2"/>
  <c r="N291" i="2"/>
  <c r="M291" i="2"/>
  <c r="L291" i="2"/>
  <c r="K291" i="2"/>
  <c r="J291" i="2"/>
  <c r="I291" i="2"/>
  <c r="H291" i="2"/>
  <c r="G291" i="2"/>
  <c r="F291" i="2"/>
  <c r="E291" i="2"/>
  <c r="D291" i="2"/>
  <c r="C291" i="2"/>
  <c r="B291" i="2"/>
  <c r="A291" i="2"/>
  <c r="P290" i="2"/>
  <c r="O290" i="2"/>
  <c r="N290" i="2"/>
  <c r="M290" i="2"/>
  <c r="L290" i="2"/>
  <c r="K290" i="2"/>
  <c r="J290" i="2"/>
  <c r="I290" i="2"/>
  <c r="H290" i="2"/>
  <c r="G290" i="2"/>
  <c r="F290" i="2"/>
  <c r="E290" i="2"/>
  <c r="D290" i="2"/>
  <c r="C290" i="2"/>
  <c r="B290" i="2"/>
  <c r="A290" i="2"/>
  <c r="P289" i="2"/>
  <c r="O289" i="2"/>
  <c r="N289" i="2"/>
  <c r="M289" i="2"/>
  <c r="L289" i="2"/>
  <c r="K289" i="2"/>
  <c r="J289" i="2"/>
  <c r="I289" i="2"/>
  <c r="H289" i="2"/>
  <c r="G289" i="2"/>
  <c r="F289" i="2"/>
  <c r="E289" i="2"/>
  <c r="D289" i="2"/>
  <c r="C289" i="2"/>
  <c r="B289" i="2"/>
  <c r="A289" i="2"/>
  <c r="P288" i="2"/>
  <c r="O288" i="2"/>
  <c r="N288" i="2"/>
  <c r="M288" i="2"/>
  <c r="L288" i="2"/>
  <c r="K288" i="2"/>
  <c r="J288" i="2"/>
  <c r="I288" i="2"/>
  <c r="H288" i="2"/>
  <c r="G288" i="2"/>
  <c r="F288" i="2"/>
  <c r="E288" i="2"/>
  <c r="D288" i="2"/>
  <c r="C288" i="2"/>
  <c r="B288" i="2"/>
  <c r="A288" i="2"/>
  <c r="P287" i="2"/>
  <c r="O287" i="2"/>
  <c r="N287" i="2"/>
  <c r="M287" i="2"/>
  <c r="L287" i="2"/>
  <c r="K287" i="2"/>
  <c r="J287" i="2"/>
  <c r="I287" i="2"/>
  <c r="H287" i="2"/>
  <c r="G287" i="2"/>
  <c r="F287" i="2"/>
  <c r="E287" i="2"/>
  <c r="D287" i="2"/>
  <c r="C287" i="2"/>
  <c r="B287" i="2"/>
  <c r="A287" i="2"/>
  <c r="P286" i="2"/>
  <c r="O286" i="2"/>
  <c r="N286" i="2"/>
  <c r="M286" i="2"/>
  <c r="L286" i="2"/>
  <c r="K286" i="2"/>
  <c r="J286" i="2"/>
  <c r="I286" i="2"/>
  <c r="H286" i="2"/>
  <c r="G286" i="2"/>
  <c r="F286" i="2"/>
  <c r="E286" i="2"/>
  <c r="D286" i="2"/>
  <c r="C286" i="2"/>
  <c r="B286" i="2"/>
  <c r="A286" i="2"/>
  <c r="P285" i="2"/>
  <c r="O285" i="2"/>
  <c r="N285" i="2"/>
  <c r="M285" i="2"/>
  <c r="L285" i="2"/>
  <c r="K285" i="2"/>
  <c r="J285" i="2"/>
  <c r="I285" i="2"/>
  <c r="H285" i="2"/>
  <c r="G285" i="2"/>
  <c r="F285" i="2"/>
  <c r="E285" i="2"/>
  <c r="D285" i="2"/>
  <c r="C285" i="2"/>
  <c r="B285" i="2"/>
  <c r="A285" i="2"/>
  <c r="P284" i="2"/>
  <c r="O284" i="2"/>
  <c r="N284" i="2"/>
  <c r="M284" i="2"/>
  <c r="L284" i="2"/>
  <c r="K284" i="2"/>
  <c r="J284" i="2"/>
  <c r="I284" i="2"/>
  <c r="H284" i="2"/>
  <c r="G284" i="2"/>
  <c r="F284" i="2"/>
  <c r="E284" i="2"/>
  <c r="D284" i="2"/>
  <c r="C284" i="2"/>
  <c r="B284" i="2"/>
  <c r="A284" i="2"/>
  <c r="P283" i="2"/>
  <c r="O283" i="2"/>
  <c r="N283" i="2"/>
  <c r="M283" i="2"/>
  <c r="L283" i="2"/>
  <c r="K283" i="2"/>
  <c r="J283" i="2"/>
  <c r="I283" i="2"/>
  <c r="H283" i="2"/>
  <c r="G283" i="2"/>
  <c r="F283" i="2"/>
  <c r="E283" i="2"/>
  <c r="D283" i="2"/>
  <c r="C283" i="2"/>
  <c r="B283" i="2"/>
  <c r="A283" i="2"/>
  <c r="P282" i="2"/>
  <c r="O282" i="2"/>
  <c r="N282" i="2"/>
  <c r="M282" i="2"/>
  <c r="L282" i="2"/>
  <c r="K282" i="2"/>
  <c r="J282" i="2"/>
  <c r="I282" i="2"/>
  <c r="H282" i="2"/>
  <c r="G282" i="2"/>
  <c r="F282" i="2"/>
  <c r="E282" i="2"/>
  <c r="D282" i="2"/>
  <c r="C282" i="2"/>
  <c r="B282" i="2"/>
  <c r="A282" i="2"/>
  <c r="P281" i="2"/>
  <c r="O281" i="2"/>
  <c r="N281" i="2"/>
  <c r="M281" i="2"/>
  <c r="L281" i="2"/>
  <c r="K281" i="2"/>
  <c r="J281" i="2"/>
  <c r="I281" i="2"/>
  <c r="H281" i="2"/>
  <c r="G281" i="2"/>
  <c r="F281" i="2"/>
  <c r="E281" i="2"/>
  <c r="D281" i="2"/>
  <c r="C281" i="2"/>
  <c r="B281" i="2"/>
  <c r="A281" i="2"/>
  <c r="P280" i="2"/>
  <c r="O280" i="2"/>
  <c r="N280" i="2"/>
  <c r="M280" i="2"/>
  <c r="L280" i="2"/>
  <c r="K280" i="2"/>
  <c r="J280" i="2"/>
  <c r="I280" i="2"/>
  <c r="H280" i="2"/>
  <c r="G280" i="2"/>
  <c r="F280" i="2"/>
  <c r="E280" i="2"/>
  <c r="D280" i="2"/>
  <c r="C280" i="2"/>
  <c r="B280" i="2"/>
  <c r="A280" i="2"/>
  <c r="P279" i="2"/>
  <c r="O279" i="2"/>
  <c r="N279" i="2"/>
  <c r="M279" i="2"/>
  <c r="L279" i="2"/>
  <c r="K279" i="2"/>
  <c r="J279" i="2"/>
  <c r="I279" i="2"/>
  <c r="H279" i="2"/>
  <c r="G279" i="2"/>
  <c r="F279" i="2"/>
  <c r="E279" i="2"/>
  <c r="D279" i="2"/>
  <c r="C279" i="2"/>
  <c r="B279" i="2"/>
  <c r="A279" i="2"/>
  <c r="P278" i="2"/>
  <c r="O278" i="2"/>
  <c r="N278" i="2"/>
  <c r="M278" i="2"/>
  <c r="L278" i="2"/>
  <c r="K278" i="2"/>
  <c r="J278" i="2"/>
  <c r="I278" i="2"/>
  <c r="H278" i="2"/>
  <c r="G278" i="2"/>
  <c r="F278" i="2"/>
  <c r="E278" i="2"/>
  <c r="D278" i="2"/>
  <c r="C278" i="2"/>
  <c r="B278" i="2"/>
  <c r="A278" i="2"/>
  <c r="P277" i="2"/>
  <c r="O277" i="2"/>
  <c r="N277" i="2"/>
  <c r="M277" i="2"/>
  <c r="L277" i="2"/>
  <c r="K277" i="2"/>
  <c r="J277" i="2"/>
  <c r="I277" i="2"/>
  <c r="H277" i="2"/>
  <c r="G277" i="2"/>
  <c r="F277" i="2"/>
  <c r="E277" i="2"/>
  <c r="D277" i="2"/>
  <c r="C277" i="2"/>
  <c r="B277" i="2"/>
  <c r="A277" i="2"/>
  <c r="P276" i="2"/>
  <c r="O276" i="2"/>
  <c r="N276" i="2"/>
  <c r="M276" i="2"/>
  <c r="L276" i="2"/>
  <c r="K276" i="2"/>
  <c r="J276" i="2"/>
  <c r="I276" i="2"/>
  <c r="H276" i="2"/>
  <c r="G276" i="2"/>
  <c r="F276" i="2"/>
  <c r="E276" i="2"/>
  <c r="D276" i="2"/>
  <c r="C276" i="2"/>
  <c r="B276" i="2"/>
  <c r="A276" i="2"/>
  <c r="P275" i="2"/>
  <c r="O275" i="2"/>
  <c r="N275" i="2"/>
  <c r="M275" i="2"/>
  <c r="L275" i="2"/>
  <c r="K275" i="2"/>
  <c r="J275" i="2"/>
  <c r="I275" i="2"/>
  <c r="H275" i="2"/>
  <c r="G275" i="2"/>
  <c r="F275" i="2"/>
  <c r="E275" i="2"/>
  <c r="D275" i="2"/>
  <c r="C275" i="2"/>
  <c r="B275" i="2"/>
  <c r="A275" i="2"/>
  <c r="P274" i="2"/>
  <c r="O274" i="2"/>
  <c r="N274" i="2"/>
  <c r="M274" i="2"/>
  <c r="L274" i="2"/>
  <c r="K274" i="2"/>
  <c r="J274" i="2"/>
  <c r="I274" i="2"/>
  <c r="H274" i="2"/>
  <c r="G274" i="2"/>
  <c r="F274" i="2"/>
  <c r="E274" i="2"/>
  <c r="D274" i="2"/>
  <c r="C274" i="2"/>
  <c r="B274" i="2"/>
  <c r="A274" i="2"/>
  <c r="P273" i="2"/>
  <c r="O273" i="2"/>
  <c r="N273" i="2"/>
  <c r="M273" i="2"/>
  <c r="L273" i="2"/>
  <c r="K273" i="2"/>
  <c r="J273" i="2"/>
  <c r="I273" i="2"/>
  <c r="H273" i="2"/>
  <c r="G273" i="2"/>
  <c r="F273" i="2"/>
  <c r="E273" i="2"/>
  <c r="D273" i="2"/>
  <c r="C273" i="2"/>
  <c r="B273" i="2"/>
  <c r="A273" i="2"/>
  <c r="P272" i="2"/>
  <c r="O272" i="2"/>
  <c r="N272" i="2"/>
  <c r="M272" i="2"/>
  <c r="L272" i="2"/>
  <c r="K272" i="2"/>
  <c r="J272" i="2"/>
  <c r="I272" i="2"/>
  <c r="H272" i="2"/>
  <c r="G272" i="2"/>
  <c r="F272" i="2"/>
  <c r="E272" i="2"/>
  <c r="D272" i="2"/>
  <c r="C272" i="2"/>
  <c r="B272" i="2"/>
  <c r="A272" i="2"/>
  <c r="P271" i="2"/>
  <c r="O271" i="2"/>
  <c r="N271" i="2"/>
  <c r="M271" i="2"/>
  <c r="L271" i="2"/>
  <c r="K271" i="2"/>
  <c r="J271" i="2"/>
  <c r="I271" i="2"/>
  <c r="H271" i="2"/>
  <c r="G271" i="2"/>
  <c r="F271" i="2"/>
  <c r="E271" i="2"/>
  <c r="D271" i="2"/>
  <c r="C271" i="2"/>
  <c r="B271" i="2"/>
  <c r="A271" i="2"/>
  <c r="P270" i="2"/>
  <c r="O270" i="2"/>
  <c r="N270" i="2"/>
  <c r="M270" i="2"/>
  <c r="L270" i="2"/>
  <c r="K270" i="2"/>
  <c r="J270" i="2"/>
  <c r="I270" i="2"/>
  <c r="H270" i="2"/>
  <c r="G270" i="2"/>
  <c r="F270" i="2"/>
  <c r="E270" i="2"/>
  <c r="D270" i="2"/>
  <c r="C270" i="2"/>
  <c r="B270" i="2"/>
  <c r="A270" i="2"/>
  <c r="P269" i="2"/>
  <c r="O269" i="2"/>
  <c r="N269" i="2"/>
  <c r="M269" i="2"/>
  <c r="L269" i="2"/>
  <c r="K269" i="2"/>
  <c r="J269" i="2"/>
  <c r="I269" i="2"/>
  <c r="H269" i="2"/>
  <c r="G269" i="2"/>
  <c r="F269" i="2"/>
  <c r="E269" i="2"/>
  <c r="D269" i="2"/>
  <c r="C269" i="2"/>
  <c r="B269" i="2"/>
  <c r="A269" i="2"/>
  <c r="P268" i="2"/>
  <c r="O268" i="2"/>
  <c r="N268" i="2"/>
  <c r="M268" i="2"/>
  <c r="L268" i="2"/>
  <c r="K268" i="2"/>
  <c r="J268" i="2"/>
  <c r="I268" i="2"/>
  <c r="H268" i="2"/>
  <c r="G268" i="2"/>
  <c r="F268" i="2"/>
  <c r="E268" i="2"/>
  <c r="D268" i="2"/>
  <c r="C268" i="2"/>
  <c r="B268" i="2"/>
  <c r="A268" i="2"/>
  <c r="P267" i="2"/>
  <c r="O267" i="2"/>
  <c r="N267" i="2"/>
  <c r="M267" i="2"/>
  <c r="L267" i="2"/>
  <c r="K267" i="2"/>
  <c r="J267" i="2"/>
  <c r="I267" i="2"/>
  <c r="H267" i="2"/>
  <c r="G267" i="2"/>
  <c r="F267" i="2"/>
  <c r="E267" i="2"/>
  <c r="D267" i="2"/>
  <c r="C267" i="2"/>
  <c r="B267" i="2"/>
  <c r="A267" i="2"/>
  <c r="P266" i="2"/>
  <c r="O266" i="2"/>
  <c r="N266" i="2"/>
  <c r="M266" i="2"/>
  <c r="L266" i="2"/>
  <c r="K266" i="2"/>
  <c r="J266" i="2"/>
  <c r="I266" i="2"/>
  <c r="H266" i="2"/>
  <c r="G266" i="2"/>
  <c r="F266" i="2"/>
  <c r="E266" i="2"/>
  <c r="D266" i="2"/>
  <c r="C266" i="2"/>
  <c r="B266" i="2"/>
  <c r="A266" i="2"/>
  <c r="P265" i="2"/>
  <c r="O265" i="2"/>
  <c r="N265" i="2"/>
  <c r="M265" i="2"/>
  <c r="L265" i="2"/>
  <c r="K265" i="2"/>
  <c r="J265" i="2"/>
  <c r="I265" i="2"/>
  <c r="H265" i="2"/>
  <c r="G265" i="2"/>
  <c r="F265" i="2"/>
  <c r="E265" i="2"/>
  <c r="D265" i="2"/>
  <c r="C265" i="2"/>
  <c r="B265" i="2"/>
  <c r="A265" i="2"/>
  <c r="P264" i="2"/>
  <c r="O264" i="2"/>
  <c r="N264" i="2"/>
  <c r="M264" i="2"/>
  <c r="L264" i="2"/>
  <c r="K264" i="2"/>
  <c r="J264" i="2"/>
  <c r="I264" i="2"/>
  <c r="H264" i="2"/>
  <c r="G264" i="2"/>
  <c r="F264" i="2"/>
  <c r="E264" i="2"/>
  <c r="D264" i="2"/>
  <c r="C264" i="2"/>
  <c r="B264" i="2"/>
  <c r="A264" i="2"/>
  <c r="P263" i="2"/>
  <c r="O263" i="2"/>
  <c r="N263" i="2"/>
  <c r="M263" i="2"/>
  <c r="L263" i="2"/>
  <c r="K263" i="2"/>
  <c r="J263" i="2"/>
  <c r="I263" i="2"/>
  <c r="H263" i="2"/>
  <c r="G263" i="2"/>
  <c r="F263" i="2"/>
  <c r="E263" i="2"/>
  <c r="D263" i="2"/>
  <c r="C263" i="2"/>
  <c r="B263" i="2"/>
  <c r="A263" i="2"/>
  <c r="P262" i="2"/>
  <c r="O262" i="2"/>
  <c r="N262" i="2"/>
  <c r="M262" i="2"/>
  <c r="L262" i="2"/>
  <c r="K262" i="2"/>
  <c r="J262" i="2"/>
  <c r="I262" i="2"/>
  <c r="H262" i="2"/>
  <c r="G262" i="2"/>
  <c r="F262" i="2"/>
  <c r="E262" i="2"/>
  <c r="D262" i="2"/>
  <c r="C262" i="2"/>
  <c r="B262" i="2"/>
  <c r="A262" i="2"/>
  <c r="P261" i="2"/>
  <c r="O261" i="2"/>
  <c r="N261" i="2"/>
  <c r="M261" i="2"/>
  <c r="L261" i="2"/>
  <c r="K261" i="2"/>
  <c r="J261" i="2"/>
  <c r="I261" i="2"/>
  <c r="H261" i="2"/>
  <c r="G261" i="2"/>
  <c r="F261" i="2"/>
  <c r="E261" i="2"/>
  <c r="D261" i="2"/>
  <c r="C261" i="2"/>
  <c r="B261" i="2"/>
  <c r="A261" i="2"/>
  <c r="P260" i="2"/>
  <c r="O260" i="2"/>
  <c r="N260" i="2"/>
  <c r="M260" i="2"/>
  <c r="L260" i="2"/>
  <c r="K260" i="2"/>
  <c r="J260" i="2"/>
  <c r="I260" i="2"/>
  <c r="H260" i="2"/>
  <c r="G260" i="2"/>
  <c r="F260" i="2"/>
  <c r="E260" i="2"/>
  <c r="D260" i="2"/>
  <c r="C260" i="2"/>
  <c r="B260" i="2"/>
  <c r="A260" i="2"/>
  <c r="P259" i="2"/>
  <c r="O259" i="2"/>
  <c r="N259" i="2"/>
  <c r="M259" i="2"/>
  <c r="L259" i="2"/>
  <c r="K259" i="2"/>
  <c r="J259" i="2"/>
  <c r="I259" i="2"/>
  <c r="H259" i="2"/>
  <c r="G259" i="2"/>
  <c r="F259" i="2"/>
  <c r="E259" i="2"/>
  <c r="D259" i="2"/>
  <c r="C259" i="2"/>
  <c r="B259" i="2"/>
  <c r="A259" i="2"/>
  <c r="P258" i="2"/>
  <c r="O258" i="2"/>
  <c r="N258" i="2"/>
  <c r="M258" i="2"/>
  <c r="L258" i="2"/>
  <c r="K258" i="2"/>
  <c r="J258" i="2"/>
  <c r="I258" i="2"/>
  <c r="H258" i="2"/>
  <c r="G258" i="2"/>
  <c r="F258" i="2"/>
  <c r="E258" i="2"/>
  <c r="D258" i="2"/>
  <c r="C258" i="2"/>
  <c r="B258" i="2"/>
  <c r="A258" i="2"/>
  <c r="P257" i="2"/>
  <c r="O257" i="2"/>
  <c r="N257" i="2"/>
  <c r="M257" i="2"/>
  <c r="L257" i="2"/>
  <c r="K257" i="2"/>
  <c r="J257" i="2"/>
  <c r="I257" i="2"/>
  <c r="H257" i="2"/>
  <c r="G257" i="2"/>
  <c r="F257" i="2"/>
  <c r="E257" i="2"/>
  <c r="D257" i="2"/>
  <c r="C257" i="2"/>
  <c r="B257" i="2"/>
  <c r="A257" i="2"/>
  <c r="P256" i="2"/>
  <c r="O256" i="2"/>
  <c r="N256" i="2"/>
  <c r="M256" i="2"/>
  <c r="L256" i="2"/>
  <c r="K256" i="2"/>
  <c r="J256" i="2"/>
  <c r="I256" i="2"/>
  <c r="H256" i="2"/>
  <c r="G256" i="2"/>
  <c r="F256" i="2"/>
  <c r="E256" i="2"/>
  <c r="D256" i="2"/>
  <c r="C256" i="2"/>
  <c r="B256" i="2"/>
  <c r="A256" i="2"/>
  <c r="P255" i="2"/>
  <c r="O255" i="2"/>
  <c r="N255" i="2"/>
  <c r="M255" i="2"/>
  <c r="L255" i="2"/>
  <c r="K255" i="2"/>
  <c r="J255" i="2"/>
  <c r="I255" i="2"/>
  <c r="H255" i="2"/>
  <c r="G255" i="2"/>
  <c r="F255" i="2"/>
  <c r="E255" i="2"/>
  <c r="D255" i="2"/>
  <c r="C255" i="2"/>
  <c r="B255" i="2"/>
  <c r="A255" i="2"/>
  <c r="P254" i="2"/>
  <c r="O254" i="2"/>
  <c r="N254" i="2"/>
  <c r="M254" i="2"/>
  <c r="L254" i="2"/>
  <c r="K254" i="2"/>
  <c r="J254" i="2"/>
  <c r="I254" i="2"/>
  <c r="H254" i="2"/>
  <c r="G254" i="2"/>
  <c r="F254" i="2"/>
  <c r="E254" i="2"/>
  <c r="D254" i="2"/>
  <c r="C254" i="2"/>
  <c r="B254" i="2"/>
  <c r="A254" i="2"/>
  <c r="P253" i="2"/>
  <c r="O253" i="2"/>
  <c r="N253" i="2"/>
  <c r="M253" i="2"/>
  <c r="L253" i="2"/>
  <c r="K253" i="2"/>
  <c r="J253" i="2"/>
  <c r="I253" i="2"/>
  <c r="H253" i="2"/>
  <c r="G253" i="2"/>
  <c r="F253" i="2"/>
  <c r="E253" i="2"/>
  <c r="D253" i="2"/>
  <c r="C253" i="2"/>
  <c r="B253" i="2"/>
  <c r="A253" i="2"/>
  <c r="P252" i="2"/>
  <c r="O252" i="2"/>
  <c r="N252" i="2"/>
  <c r="M252" i="2"/>
  <c r="L252" i="2"/>
  <c r="K252" i="2"/>
  <c r="J252" i="2"/>
  <c r="I252" i="2"/>
  <c r="H252" i="2"/>
  <c r="G252" i="2"/>
  <c r="F252" i="2"/>
  <c r="E252" i="2"/>
  <c r="D252" i="2"/>
  <c r="C252" i="2"/>
  <c r="B252" i="2"/>
  <c r="A252" i="2"/>
  <c r="P251" i="2"/>
  <c r="O251" i="2"/>
  <c r="N251" i="2"/>
  <c r="M251" i="2"/>
  <c r="L251" i="2"/>
  <c r="K251" i="2"/>
  <c r="J251" i="2"/>
  <c r="I251" i="2"/>
  <c r="H251" i="2"/>
  <c r="G251" i="2"/>
  <c r="F251" i="2"/>
  <c r="E251" i="2"/>
  <c r="D251" i="2"/>
  <c r="C251" i="2"/>
  <c r="B251" i="2"/>
  <c r="A251" i="2"/>
  <c r="P250" i="2"/>
  <c r="O250" i="2"/>
  <c r="N250" i="2"/>
  <c r="M250" i="2"/>
  <c r="L250" i="2"/>
  <c r="K250" i="2"/>
  <c r="J250" i="2"/>
  <c r="I250" i="2"/>
  <c r="H250" i="2"/>
  <c r="G250" i="2"/>
  <c r="F250" i="2"/>
  <c r="E250" i="2"/>
  <c r="D250" i="2"/>
  <c r="C250" i="2"/>
  <c r="B250" i="2"/>
  <c r="A250" i="2"/>
  <c r="P249" i="2"/>
  <c r="O249" i="2"/>
  <c r="N249" i="2"/>
  <c r="M249" i="2"/>
  <c r="L249" i="2"/>
  <c r="K249" i="2"/>
  <c r="J249" i="2"/>
  <c r="I249" i="2"/>
  <c r="H249" i="2"/>
  <c r="G249" i="2"/>
  <c r="F249" i="2"/>
  <c r="E249" i="2"/>
  <c r="D249" i="2"/>
  <c r="C249" i="2"/>
  <c r="B249" i="2"/>
  <c r="A249" i="2"/>
  <c r="P248" i="2"/>
  <c r="O248" i="2"/>
  <c r="N248" i="2"/>
  <c r="M248" i="2"/>
  <c r="L248" i="2"/>
  <c r="K248" i="2"/>
  <c r="J248" i="2"/>
  <c r="I248" i="2"/>
  <c r="H248" i="2"/>
  <c r="G248" i="2"/>
  <c r="F248" i="2"/>
  <c r="E248" i="2"/>
  <c r="D248" i="2"/>
  <c r="C248" i="2"/>
  <c r="B248" i="2"/>
  <c r="A248" i="2"/>
  <c r="P247" i="2"/>
  <c r="O247" i="2"/>
  <c r="N247" i="2"/>
  <c r="M247" i="2"/>
  <c r="L247" i="2"/>
  <c r="K247" i="2"/>
  <c r="J247" i="2"/>
  <c r="I247" i="2"/>
  <c r="H247" i="2"/>
  <c r="G247" i="2"/>
  <c r="F247" i="2"/>
  <c r="E247" i="2"/>
  <c r="D247" i="2"/>
  <c r="C247" i="2"/>
  <c r="B247" i="2"/>
  <c r="A247" i="2"/>
  <c r="P246" i="2"/>
  <c r="O246" i="2"/>
  <c r="N246" i="2"/>
  <c r="M246" i="2"/>
  <c r="L246" i="2"/>
  <c r="K246" i="2"/>
  <c r="J246" i="2"/>
  <c r="I246" i="2"/>
  <c r="H246" i="2"/>
  <c r="G246" i="2"/>
  <c r="F246" i="2"/>
  <c r="E246" i="2"/>
  <c r="D246" i="2"/>
  <c r="C246" i="2"/>
  <c r="B246" i="2"/>
  <c r="A246" i="2"/>
  <c r="P245" i="2"/>
  <c r="O245" i="2"/>
  <c r="N245" i="2"/>
  <c r="M245" i="2"/>
  <c r="L245" i="2"/>
  <c r="K245" i="2"/>
  <c r="J245" i="2"/>
  <c r="I245" i="2"/>
  <c r="H245" i="2"/>
  <c r="G245" i="2"/>
  <c r="F245" i="2"/>
  <c r="E245" i="2"/>
  <c r="D245" i="2"/>
  <c r="C245" i="2"/>
  <c r="B245" i="2"/>
  <c r="A245" i="2"/>
  <c r="P244" i="2"/>
  <c r="O244" i="2"/>
  <c r="N244" i="2"/>
  <c r="M244" i="2"/>
  <c r="L244" i="2"/>
  <c r="K244" i="2"/>
  <c r="J244" i="2"/>
  <c r="I244" i="2"/>
  <c r="H244" i="2"/>
  <c r="G244" i="2"/>
  <c r="F244" i="2"/>
  <c r="E244" i="2"/>
  <c r="D244" i="2"/>
  <c r="C244" i="2"/>
  <c r="B244" i="2"/>
  <c r="A244" i="2"/>
  <c r="P243" i="2"/>
  <c r="O243" i="2"/>
  <c r="N243" i="2"/>
  <c r="M243" i="2"/>
  <c r="L243" i="2"/>
  <c r="K243" i="2"/>
  <c r="J243" i="2"/>
  <c r="I243" i="2"/>
  <c r="H243" i="2"/>
  <c r="G243" i="2"/>
  <c r="F243" i="2"/>
  <c r="E243" i="2"/>
  <c r="D243" i="2"/>
  <c r="C243" i="2"/>
  <c r="B243" i="2"/>
  <c r="A243" i="2"/>
  <c r="P242" i="2"/>
  <c r="O242" i="2"/>
  <c r="N242" i="2"/>
  <c r="M242" i="2"/>
  <c r="L242" i="2"/>
  <c r="K242" i="2"/>
  <c r="J242" i="2"/>
  <c r="I242" i="2"/>
  <c r="H242" i="2"/>
  <c r="G242" i="2"/>
  <c r="F242" i="2"/>
  <c r="E242" i="2"/>
  <c r="D242" i="2"/>
  <c r="C242" i="2"/>
  <c r="B242" i="2"/>
  <c r="A242" i="2"/>
  <c r="P241" i="2"/>
  <c r="O241" i="2"/>
  <c r="N241" i="2"/>
  <c r="M241" i="2"/>
  <c r="L241" i="2"/>
  <c r="K241" i="2"/>
  <c r="J241" i="2"/>
  <c r="I241" i="2"/>
  <c r="H241" i="2"/>
  <c r="G241" i="2"/>
  <c r="F241" i="2"/>
  <c r="E241" i="2"/>
  <c r="D241" i="2"/>
  <c r="C241" i="2"/>
  <c r="B241" i="2"/>
  <c r="A241" i="2"/>
  <c r="P240" i="2"/>
  <c r="O240" i="2"/>
  <c r="N240" i="2"/>
  <c r="M240" i="2"/>
  <c r="L240" i="2"/>
  <c r="K240" i="2"/>
  <c r="J240" i="2"/>
  <c r="I240" i="2"/>
  <c r="H240" i="2"/>
  <c r="G240" i="2"/>
  <c r="F240" i="2"/>
  <c r="E240" i="2"/>
  <c r="D240" i="2"/>
  <c r="C240" i="2"/>
  <c r="B240" i="2"/>
  <c r="A240" i="2"/>
  <c r="P239" i="2"/>
  <c r="O239" i="2"/>
  <c r="N239" i="2"/>
  <c r="M239" i="2"/>
  <c r="L239" i="2"/>
  <c r="K239" i="2"/>
  <c r="J239" i="2"/>
  <c r="I239" i="2"/>
  <c r="H239" i="2"/>
  <c r="G239" i="2"/>
  <c r="F239" i="2"/>
  <c r="E239" i="2"/>
  <c r="D239" i="2"/>
  <c r="C239" i="2"/>
  <c r="B239" i="2"/>
  <c r="A239" i="2"/>
  <c r="P238" i="2"/>
  <c r="O238" i="2"/>
  <c r="N238" i="2"/>
  <c r="M238" i="2"/>
  <c r="L238" i="2"/>
  <c r="K238" i="2"/>
  <c r="J238" i="2"/>
  <c r="I238" i="2"/>
  <c r="H238" i="2"/>
  <c r="G238" i="2"/>
  <c r="F238" i="2"/>
  <c r="E238" i="2"/>
  <c r="D238" i="2"/>
  <c r="C238" i="2"/>
  <c r="B238" i="2"/>
  <c r="A238" i="2"/>
  <c r="P237" i="2"/>
  <c r="O237" i="2"/>
  <c r="N237" i="2"/>
  <c r="M237" i="2"/>
  <c r="L237" i="2"/>
  <c r="K237" i="2"/>
  <c r="J237" i="2"/>
  <c r="I237" i="2"/>
  <c r="H237" i="2"/>
  <c r="G237" i="2"/>
  <c r="F237" i="2"/>
  <c r="E237" i="2"/>
  <c r="D237" i="2"/>
  <c r="C237" i="2"/>
  <c r="B237" i="2"/>
  <c r="A237" i="2"/>
  <c r="P236" i="2"/>
  <c r="O236" i="2"/>
  <c r="N236" i="2"/>
  <c r="M236" i="2"/>
  <c r="L236" i="2"/>
  <c r="K236" i="2"/>
  <c r="J236" i="2"/>
  <c r="I236" i="2"/>
  <c r="H236" i="2"/>
  <c r="G236" i="2"/>
  <c r="F236" i="2"/>
  <c r="E236" i="2"/>
  <c r="D236" i="2"/>
  <c r="C236" i="2"/>
  <c r="B236" i="2"/>
  <c r="A236" i="2"/>
  <c r="P235" i="2"/>
  <c r="O235" i="2"/>
  <c r="N235" i="2"/>
  <c r="M235" i="2"/>
  <c r="L235" i="2"/>
  <c r="K235" i="2"/>
  <c r="J235" i="2"/>
  <c r="I235" i="2"/>
  <c r="H235" i="2"/>
  <c r="G235" i="2"/>
  <c r="F235" i="2"/>
  <c r="E235" i="2"/>
  <c r="D235" i="2"/>
  <c r="C235" i="2"/>
  <c r="B235" i="2"/>
  <c r="A235" i="2"/>
  <c r="P234" i="2"/>
  <c r="O234" i="2"/>
  <c r="N234" i="2"/>
  <c r="M234" i="2"/>
  <c r="L234" i="2"/>
  <c r="K234" i="2"/>
  <c r="J234" i="2"/>
  <c r="I234" i="2"/>
  <c r="H234" i="2"/>
  <c r="G234" i="2"/>
  <c r="F234" i="2"/>
  <c r="E234" i="2"/>
  <c r="D234" i="2"/>
  <c r="C234" i="2"/>
  <c r="B234" i="2"/>
  <c r="A234" i="2"/>
  <c r="P233" i="2"/>
  <c r="O233" i="2"/>
  <c r="N233" i="2"/>
  <c r="M233" i="2"/>
  <c r="L233" i="2"/>
  <c r="K233" i="2"/>
  <c r="J233" i="2"/>
  <c r="I233" i="2"/>
  <c r="H233" i="2"/>
  <c r="G233" i="2"/>
  <c r="F233" i="2"/>
  <c r="E233" i="2"/>
  <c r="D233" i="2"/>
  <c r="C233" i="2"/>
  <c r="B233" i="2"/>
  <c r="A233" i="2"/>
  <c r="P232" i="2"/>
  <c r="O232" i="2"/>
  <c r="N232" i="2"/>
  <c r="M232" i="2"/>
  <c r="L232" i="2"/>
  <c r="K232" i="2"/>
  <c r="J232" i="2"/>
  <c r="I232" i="2"/>
  <c r="H232" i="2"/>
  <c r="G232" i="2"/>
  <c r="F232" i="2"/>
  <c r="E232" i="2"/>
  <c r="D232" i="2"/>
  <c r="C232" i="2"/>
  <c r="B232" i="2"/>
  <c r="A232" i="2"/>
  <c r="P231" i="2"/>
  <c r="O231" i="2"/>
  <c r="N231" i="2"/>
  <c r="M231" i="2"/>
  <c r="L231" i="2"/>
  <c r="K231" i="2"/>
  <c r="J231" i="2"/>
  <c r="I231" i="2"/>
  <c r="H231" i="2"/>
  <c r="G231" i="2"/>
  <c r="F231" i="2"/>
  <c r="E231" i="2"/>
  <c r="D231" i="2"/>
  <c r="C231" i="2"/>
  <c r="B231" i="2"/>
  <c r="A231" i="2"/>
  <c r="P230" i="2"/>
  <c r="O230" i="2"/>
  <c r="N230" i="2"/>
  <c r="M230" i="2"/>
  <c r="L230" i="2"/>
  <c r="K230" i="2"/>
  <c r="J230" i="2"/>
  <c r="I230" i="2"/>
  <c r="H230" i="2"/>
  <c r="G230" i="2"/>
  <c r="F230" i="2"/>
  <c r="E230" i="2"/>
  <c r="D230" i="2"/>
  <c r="C230" i="2"/>
  <c r="B230" i="2"/>
  <c r="A230" i="2"/>
  <c r="P229" i="2"/>
  <c r="O229" i="2"/>
  <c r="N229" i="2"/>
  <c r="M229" i="2"/>
  <c r="L229" i="2"/>
  <c r="K229" i="2"/>
  <c r="J229" i="2"/>
  <c r="I229" i="2"/>
  <c r="H229" i="2"/>
  <c r="G229" i="2"/>
  <c r="F229" i="2"/>
  <c r="E229" i="2"/>
  <c r="D229" i="2"/>
  <c r="C229" i="2"/>
  <c r="B229" i="2"/>
  <c r="A229" i="2"/>
  <c r="P228" i="2"/>
  <c r="O228" i="2"/>
  <c r="N228" i="2"/>
  <c r="M228" i="2"/>
  <c r="L228" i="2"/>
  <c r="K228" i="2"/>
  <c r="J228" i="2"/>
  <c r="I228" i="2"/>
  <c r="H228" i="2"/>
  <c r="G228" i="2"/>
  <c r="F228" i="2"/>
  <c r="E228" i="2"/>
  <c r="D228" i="2"/>
  <c r="C228" i="2"/>
  <c r="B228" i="2"/>
  <c r="A228" i="2"/>
  <c r="P227" i="2"/>
  <c r="O227" i="2"/>
  <c r="N227" i="2"/>
  <c r="M227" i="2"/>
  <c r="L227" i="2"/>
  <c r="K227" i="2"/>
  <c r="J227" i="2"/>
  <c r="I227" i="2"/>
  <c r="H227" i="2"/>
  <c r="G227" i="2"/>
  <c r="F227" i="2"/>
  <c r="E227" i="2"/>
  <c r="D227" i="2"/>
  <c r="C227" i="2"/>
  <c r="B227" i="2"/>
  <c r="A227" i="2"/>
  <c r="P226" i="2"/>
  <c r="O226" i="2"/>
  <c r="N226" i="2"/>
  <c r="M226" i="2"/>
  <c r="L226" i="2"/>
  <c r="K226" i="2"/>
  <c r="J226" i="2"/>
  <c r="I226" i="2"/>
  <c r="H226" i="2"/>
  <c r="G226" i="2"/>
  <c r="F226" i="2"/>
  <c r="E226" i="2"/>
  <c r="D226" i="2"/>
  <c r="C226" i="2"/>
  <c r="B226" i="2"/>
  <c r="A226" i="2"/>
  <c r="P225" i="2"/>
  <c r="O225" i="2"/>
  <c r="N225" i="2"/>
  <c r="M225" i="2"/>
  <c r="L225" i="2"/>
  <c r="K225" i="2"/>
  <c r="J225" i="2"/>
  <c r="I225" i="2"/>
  <c r="H225" i="2"/>
  <c r="G225" i="2"/>
  <c r="F225" i="2"/>
  <c r="E225" i="2"/>
  <c r="D225" i="2"/>
  <c r="C225" i="2"/>
  <c r="B225" i="2"/>
  <c r="A225" i="2"/>
  <c r="P224" i="2"/>
  <c r="O224" i="2"/>
  <c r="N224" i="2"/>
  <c r="M224" i="2"/>
  <c r="L224" i="2"/>
  <c r="K224" i="2"/>
  <c r="J224" i="2"/>
  <c r="I224" i="2"/>
  <c r="H224" i="2"/>
  <c r="G224" i="2"/>
  <c r="F224" i="2"/>
  <c r="E224" i="2"/>
  <c r="D224" i="2"/>
  <c r="C224" i="2"/>
  <c r="B224" i="2"/>
  <c r="A224" i="2"/>
  <c r="P223" i="2"/>
  <c r="O223" i="2"/>
  <c r="N223" i="2"/>
  <c r="M223" i="2"/>
  <c r="L223" i="2"/>
  <c r="K223" i="2"/>
  <c r="J223" i="2"/>
  <c r="I223" i="2"/>
  <c r="H223" i="2"/>
  <c r="G223" i="2"/>
  <c r="F223" i="2"/>
  <c r="E223" i="2"/>
  <c r="D223" i="2"/>
  <c r="C223" i="2"/>
  <c r="B223" i="2"/>
  <c r="A223" i="2"/>
  <c r="P222" i="2"/>
  <c r="O222" i="2"/>
  <c r="N222" i="2"/>
  <c r="M222" i="2"/>
  <c r="L222" i="2"/>
  <c r="K222" i="2"/>
  <c r="J222" i="2"/>
  <c r="I222" i="2"/>
  <c r="H222" i="2"/>
  <c r="G222" i="2"/>
  <c r="F222" i="2"/>
  <c r="E222" i="2"/>
  <c r="D222" i="2"/>
  <c r="C222" i="2"/>
  <c r="B222" i="2"/>
  <c r="A222" i="2"/>
  <c r="P221" i="2"/>
  <c r="O221" i="2"/>
  <c r="N221" i="2"/>
  <c r="M221" i="2"/>
  <c r="L221" i="2"/>
  <c r="K221" i="2"/>
  <c r="J221" i="2"/>
  <c r="I221" i="2"/>
  <c r="H221" i="2"/>
  <c r="G221" i="2"/>
  <c r="F221" i="2"/>
  <c r="E221" i="2"/>
  <c r="D221" i="2"/>
  <c r="C221" i="2"/>
  <c r="B221" i="2"/>
  <c r="A221" i="2"/>
  <c r="P220" i="2"/>
  <c r="O220" i="2"/>
  <c r="N220" i="2"/>
  <c r="M220" i="2"/>
  <c r="L220" i="2"/>
  <c r="K220" i="2"/>
  <c r="J220" i="2"/>
  <c r="I220" i="2"/>
  <c r="H220" i="2"/>
  <c r="G220" i="2"/>
  <c r="F220" i="2"/>
  <c r="E220" i="2"/>
  <c r="D220" i="2"/>
  <c r="C220" i="2"/>
  <c r="B220" i="2"/>
  <c r="A220" i="2"/>
  <c r="P219" i="2"/>
  <c r="O219" i="2"/>
  <c r="N219" i="2"/>
  <c r="M219" i="2"/>
  <c r="L219" i="2"/>
  <c r="K219" i="2"/>
  <c r="J219" i="2"/>
  <c r="I219" i="2"/>
  <c r="H219" i="2"/>
  <c r="G219" i="2"/>
  <c r="F219" i="2"/>
  <c r="E219" i="2"/>
  <c r="D219" i="2"/>
  <c r="C219" i="2"/>
  <c r="B219" i="2"/>
  <c r="A219" i="2"/>
  <c r="P218" i="2"/>
  <c r="O218" i="2"/>
  <c r="N218" i="2"/>
  <c r="M218" i="2"/>
  <c r="L218" i="2"/>
  <c r="K218" i="2"/>
  <c r="J218" i="2"/>
  <c r="I218" i="2"/>
  <c r="H218" i="2"/>
  <c r="G218" i="2"/>
  <c r="F218" i="2"/>
  <c r="E218" i="2"/>
  <c r="D218" i="2"/>
  <c r="C218" i="2"/>
  <c r="B218" i="2"/>
  <c r="A218" i="2"/>
  <c r="P217" i="2"/>
  <c r="O217" i="2"/>
  <c r="N217" i="2"/>
  <c r="M217" i="2"/>
  <c r="L217" i="2"/>
  <c r="K217" i="2"/>
  <c r="J217" i="2"/>
  <c r="I217" i="2"/>
  <c r="H217" i="2"/>
  <c r="G217" i="2"/>
  <c r="F217" i="2"/>
  <c r="E217" i="2"/>
  <c r="D217" i="2"/>
  <c r="C217" i="2"/>
  <c r="B217" i="2"/>
  <c r="A217" i="2"/>
  <c r="P216" i="2"/>
  <c r="O216" i="2"/>
  <c r="N216" i="2"/>
  <c r="M216" i="2"/>
  <c r="L216" i="2"/>
  <c r="K216" i="2"/>
  <c r="J216" i="2"/>
  <c r="I216" i="2"/>
  <c r="H216" i="2"/>
  <c r="G216" i="2"/>
  <c r="F216" i="2"/>
  <c r="E216" i="2"/>
  <c r="D216" i="2"/>
  <c r="C216" i="2"/>
  <c r="B216" i="2"/>
  <c r="A216" i="2"/>
  <c r="P215" i="2"/>
  <c r="O215" i="2"/>
  <c r="N215" i="2"/>
  <c r="M215" i="2"/>
  <c r="L215" i="2"/>
  <c r="K215" i="2"/>
  <c r="J215" i="2"/>
  <c r="I215" i="2"/>
  <c r="H215" i="2"/>
  <c r="G215" i="2"/>
  <c r="F215" i="2"/>
  <c r="E215" i="2"/>
  <c r="D215" i="2"/>
  <c r="C215" i="2"/>
  <c r="B215" i="2"/>
  <c r="A215" i="2"/>
  <c r="P214" i="2"/>
  <c r="O214" i="2"/>
  <c r="N214" i="2"/>
  <c r="M214" i="2"/>
  <c r="L214" i="2"/>
  <c r="K214" i="2"/>
  <c r="J214" i="2"/>
  <c r="I214" i="2"/>
  <c r="H214" i="2"/>
  <c r="G214" i="2"/>
  <c r="F214" i="2"/>
  <c r="E214" i="2"/>
  <c r="D214" i="2"/>
  <c r="C214" i="2"/>
  <c r="B214" i="2"/>
  <c r="A214" i="2"/>
  <c r="P213" i="2"/>
  <c r="O213" i="2"/>
  <c r="N213" i="2"/>
  <c r="M213" i="2"/>
  <c r="L213" i="2"/>
  <c r="K213" i="2"/>
  <c r="J213" i="2"/>
  <c r="I213" i="2"/>
  <c r="H213" i="2"/>
  <c r="G213" i="2"/>
  <c r="F213" i="2"/>
  <c r="E213" i="2"/>
  <c r="D213" i="2"/>
  <c r="C213" i="2"/>
  <c r="B213" i="2"/>
  <c r="A213" i="2"/>
  <c r="P212" i="2"/>
  <c r="O212" i="2"/>
  <c r="N212" i="2"/>
  <c r="M212" i="2"/>
  <c r="L212" i="2"/>
  <c r="K212" i="2"/>
  <c r="J212" i="2"/>
  <c r="I212" i="2"/>
  <c r="H212" i="2"/>
  <c r="G212" i="2"/>
  <c r="F212" i="2"/>
  <c r="E212" i="2"/>
  <c r="D212" i="2"/>
  <c r="C212" i="2"/>
  <c r="B212" i="2"/>
  <c r="A212" i="2"/>
  <c r="P211" i="2"/>
  <c r="O211" i="2"/>
  <c r="N211" i="2"/>
  <c r="M211" i="2"/>
  <c r="L211" i="2"/>
  <c r="K211" i="2"/>
  <c r="J211" i="2"/>
  <c r="I211" i="2"/>
  <c r="H211" i="2"/>
  <c r="G211" i="2"/>
  <c r="F211" i="2"/>
  <c r="E211" i="2"/>
  <c r="D211" i="2"/>
  <c r="C211" i="2"/>
  <c r="B211" i="2"/>
  <c r="A211" i="2"/>
  <c r="P210" i="2"/>
  <c r="O210" i="2"/>
  <c r="N210" i="2"/>
  <c r="M210" i="2"/>
  <c r="L210" i="2"/>
  <c r="K210" i="2"/>
  <c r="J210" i="2"/>
  <c r="I210" i="2"/>
  <c r="H210" i="2"/>
  <c r="G210" i="2"/>
  <c r="F210" i="2"/>
  <c r="E210" i="2"/>
  <c r="D210" i="2"/>
  <c r="C210" i="2"/>
  <c r="B210" i="2"/>
  <c r="A210" i="2"/>
  <c r="P209" i="2"/>
  <c r="O209" i="2"/>
  <c r="N209" i="2"/>
  <c r="M209" i="2"/>
  <c r="L209" i="2"/>
  <c r="K209" i="2"/>
  <c r="J209" i="2"/>
  <c r="I209" i="2"/>
  <c r="H209" i="2"/>
  <c r="G209" i="2"/>
  <c r="F209" i="2"/>
  <c r="E209" i="2"/>
  <c r="D209" i="2"/>
  <c r="C209" i="2"/>
  <c r="B209" i="2"/>
  <c r="A209" i="2"/>
  <c r="P208" i="2"/>
  <c r="O208" i="2"/>
  <c r="N208" i="2"/>
  <c r="M208" i="2"/>
  <c r="L208" i="2"/>
  <c r="K208" i="2"/>
  <c r="J208" i="2"/>
  <c r="I208" i="2"/>
  <c r="H208" i="2"/>
  <c r="G208" i="2"/>
  <c r="F208" i="2"/>
  <c r="E208" i="2"/>
  <c r="D208" i="2"/>
  <c r="C208" i="2"/>
  <c r="B208" i="2"/>
  <c r="A208" i="2"/>
  <c r="P207" i="2"/>
  <c r="O207" i="2"/>
  <c r="N207" i="2"/>
  <c r="M207" i="2"/>
  <c r="L207" i="2"/>
  <c r="K207" i="2"/>
  <c r="J207" i="2"/>
  <c r="I207" i="2"/>
  <c r="H207" i="2"/>
  <c r="G207" i="2"/>
  <c r="F207" i="2"/>
  <c r="E207" i="2"/>
  <c r="D207" i="2"/>
  <c r="C207" i="2"/>
  <c r="B207" i="2"/>
  <c r="A207" i="2"/>
  <c r="P206" i="2"/>
  <c r="O206" i="2"/>
  <c r="N206" i="2"/>
  <c r="M206" i="2"/>
  <c r="L206" i="2"/>
  <c r="K206" i="2"/>
  <c r="J206" i="2"/>
  <c r="I206" i="2"/>
  <c r="H206" i="2"/>
  <c r="G206" i="2"/>
  <c r="F206" i="2"/>
  <c r="E206" i="2"/>
  <c r="D206" i="2"/>
  <c r="C206" i="2"/>
  <c r="B206" i="2"/>
  <c r="A206" i="2"/>
  <c r="P205" i="2"/>
  <c r="O205" i="2"/>
  <c r="N205" i="2"/>
  <c r="M205" i="2"/>
  <c r="L205" i="2"/>
  <c r="K205" i="2"/>
  <c r="J205" i="2"/>
  <c r="I205" i="2"/>
  <c r="H205" i="2"/>
  <c r="G205" i="2"/>
  <c r="F205" i="2"/>
  <c r="E205" i="2"/>
  <c r="D205" i="2"/>
  <c r="C205" i="2"/>
  <c r="B205" i="2"/>
  <c r="A205" i="2"/>
  <c r="P204" i="2"/>
  <c r="O204" i="2"/>
  <c r="N204" i="2"/>
  <c r="M204" i="2"/>
  <c r="L204" i="2"/>
  <c r="K204" i="2"/>
  <c r="J204" i="2"/>
  <c r="I204" i="2"/>
  <c r="H204" i="2"/>
  <c r="G204" i="2"/>
  <c r="F204" i="2"/>
  <c r="E204" i="2"/>
  <c r="D204" i="2"/>
  <c r="C204" i="2"/>
  <c r="B204" i="2"/>
  <c r="A204" i="2"/>
  <c r="P203" i="2"/>
  <c r="O203" i="2"/>
  <c r="N203" i="2"/>
  <c r="M203" i="2"/>
  <c r="L203" i="2"/>
  <c r="K203" i="2"/>
  <c r="J203" i="2"/>
  <c r="I203" i="2"/>
  <c r="H203" i="2"/>
  <c r="G203" i="2"/>
  <c r="F203" i="2"/>
  <c r="E203" i="2"/>
  <c r="D203" i="2"/>
  <c r="C203" i="2"/>
  <c r="B203" i="2"/>
  <c r="A203" i="2"/>
  <c r="P202" i="2"/>
  <c r="O202" i="2"/>
  <c r="N202" i="2"/>
  <c r="M202" i="2"/>
  <c r="L202" i="2"/>
  <c r="K202" i="2"/>
  <c r="J202" i="2"/>
  <c r="I202" i="2"/>
  <c r="H202" i="2"/>
  <c r="G202" i="2"/>
  <c r="F202" i="2"/>
  <c r="E202" i="2"/>
  <c r="D202" i="2"/>
  <c r="C202" i="2"/>
  <c r="B202" i="2"/>
  <c r="A202" i="2"/>
  <c r="P201" i="2"/>
  <c r="O201" i="2"/>
  <c r="N201" i="2"/>
  <c r="M201" i="2"/>
  <c r="L201" i="2"/>
  <c r="K201" i="2"/>
  <c r="J201" i="2"/>
  <c r="I201" i="2"/>
  <c r="H201" i="2"/>
  <c r="G201" i="2"/>
  <c r="F201" i="2"/>
  <c r="E201" i="2"/>
  <c r="D201" i="2"/>
  <c r="C201" i="2"/>
  <c r="B201" i="2"/>
  <c r="A201" i="2"/>
  <c r="P200" i="2"/>
  <c r="O200" i="2"/>
  <c r="N200" i="2"/>
  <c r="M200" i="2"/>
  <c r="L200" i="2"/>
  <c r="K200" i="2"/>
  <c r="J200" i="2"/>
  <c r="I200" i="2"/>
  <c r="H200" i="2"/>
  <c r="G200" i="2"/>
  <c r="F200" i="2"/>
  <c r="E200" i="2"/>
  <c r="D200" i="2"/>
  <c r="C200" i="2"/>
  <c r="B200" i="2"/>
  <c r="A200" i="2"/>
  <c r="P199" i="2"/>
  <c r="O199" i="2"/>
  <c r="N199" i="2"/>
  <c r="M199" i="2"/>
  <c r="L199" i="2"/>
  <c r="K199" i="2"/>
  <c r="J199" i="2"/>
  <c r="I199" i="2"/>
  <c r="H199" i="2"/>
  <c r="G199" i="2"/>
  <c r="F199" i="2"/>
  <c r="E199" i="2"/>
  <c r="D199" i="2"/>
  <c r="C199" i="2"/>
  <c r="B199" i="2"/>
  <c r="A199" i="2"/>
  <c r="P198" i="2"/>
  <c r="O198" i="2"/>
  <c r="N198" i="2"/>
  <c r="M198" i="2"/>
  <c r="L198" i="2"/>
  <c r="K198" i="2"/>
  <c r="J198" i="2"/>
  <c r="I198" i="2"/>
  <c r="H198" i="2"/>
  <c r="G198" i="2"/>
  <c r="F198" i="2"/>
  <c r="E198" i="2"/>
  <c r="D198" i="2"/>
  <c r="C198" i="2"/>
  <c r="B198" i="2"/>
  <c r="A198" i="2"/>
  <c r="P197" i="2"/>
  <c r="O197" i="2"/>
  <c r="N197" i="2"/>
  <c r="M197" i="2"/>
  <c r="L197" i="2"/>
  <c r="K197" i="2"/>
  <c r="J197" i="2"/>
  <c r="I197" i="2"/>
  <c r="H197" i="2"/>
  <c r="G197" i="2"/>
  <c r="F197" i="2"/>
  <c r="E197" i="2"/>
  <c r="D197" i="2"/>
  <c r="C197" i="2"/>
  <c r="B197" i="2"/>
  <c r="A197" i="2"/>
  <c r="P196" i="2"/>
  <c r="O196" i="2"/>
  <c r="N196" i="2"/>
  <c r="M196" i="2"/>
  <c r="L196" i="2"/>
  <c r="K196" i="2"/>
  <c r="J196" i="2"/>
  <c r="I196" i="2"/>
  <c r="H196" i="2"/>
  <c r="G196" i="2"/>
  <c r="F196" i="2"/>
  <c r="E196" i="2"/>
  <c r="D196" i="2"/>
  <c r="C196" i="2"/>
  <c r="B196" i="2"/>
  <c r="A196" i="2"/>
  <c r="P195" i="2"/>
  <c r="O195" i="2"/>
  <c r="N195" i="2"/>
  <c r="M195" i="2"/>
  <c r="L195" i="2"/>
  <c r="K195" i="2"/>
  <c r="J195" i="2"/>
  <c r="I195" i="2"/>
  <c r="H195" i="2"/>
  <c r="G195" i="2"/>
  <c r="F195" i="2"/>
  <c r="E195" i="2"/>
  <c r="D195" i="2"/>
  <c r="C195" i="2"/>
  <c r="B195" i="2"/>
  <c r="A195" i="2"/>
  <c r="P194" i="2"/>
  <c r="O194" i="2"/>
  <c r="N194" i="2"/>
  <c r="M194" i="2"/>
  <c r="L194" i="2"/>
  <c r="K194" i="2"/>
  <c r="J194" i="2"/>
  <c r="I194" i="2"/>
  <c r="H194" i="2"/>
  <c r="G194" i="2"/>
  <c r="F194" i="2"/>
  <c r="E194" i="2"/>
  <c r="D194" i="2"/>
  <c r="C194" i="2"/>
  <c r="B194" i="2"/>
  <c r="A194" i="2"/>
  <c r="P193" i="2"/>
  <c r="O193" i="2"/>
  <c r="N193" i="2"/>
  <c r="M193" i="2"/>
  <c r="L193" i="2"/>
  <c r="K193" i="2"/>
  <c r="J193" i="2"/>
  <c r="I193" i="2"/>
  <c r="H193" i="2"/>
  <c r="G193" i="2"/>
  <c r="F193" i="2"/>
  <c r="E193" i="2"/>
  <c r="D193" i="2"/>
  <c r="C193" i="2"/>
  <c r="B193" i="2"/>
  <c r="A193" i="2"/>
  <c r="P192" i="2"/>
  <c r="O192" i="2"/>
  <c r="N192" i="2"/>
  <c r="M192" i="2"/>
  <c r="L192" i="2"/>
  <c r="K192" i="2"/>
  <c r="J192" i="2"/>
  <c r="I192" i="2"/>
  <c r="H192" i="2"/>
  <c r="G192" i="2"/>
  <c r="F192" i="2"/>
  <c r="E192" i="2"/>
  <c r="D192" i="2"/>
  <c r="C192" i="2"/>
  <c r="B192" i="2"/>
  <c r="A192" i="2"/>
  <c r="P191" i="2"/>
  <c r="O191" i="2"/>
  <c r="N191" i="2"/>
  <c r="M191" i="2"/>
  <c r="L191" i="2"/>
  <c r="K191" i="2"/>
  <c r="J191" i="2"/>
  <c r="I191" i="2"/>
  <c r="H191" i="2"/>
  <c r="G191" i="2"/>
  <c r="F191" i="2"/>
  <c r="E191" i="2"/>
  <c r="D191" i="2"/>
  <c r="C191" i="2"/>
  <c r="B191" i="2"/>
  <c r="A191" i="2"/>
  <c r="P190" i="2"/>
  <c r="O190" i="2"/>
  <c r="N190" i="2"/>
  <c r="M190" i="2"/>
  <c r="L190" i="2"/>
  <c r="K190" i="2"/>
  <c r="J190" i="2"/>
  <c r="I190" i="2"/>
  <c r="H190" i="2"/>
  <c r="G190" i="2"/>
  <c r="F190" i="2"/>
  <c r="E190" i="2"/>
  <c r="D190" i="2"/>
  <c r="C190" i="2"/>
  <c r="B190" i="2"/>
  <c r="A190" i="2"/>
  <c r="P189" i="2"/>
  <c r="O189" i="2"/>
  <c r="N189" i="2"/>
  <c r="M189" i="2"/>
  <c r="L189" i="2"/>
  <c r="K189" i="2"/>
  <c r="J189" i="2"/>
  <c r="I189" i="2"/>
  <c r="H189" i="2"/>
  <c r="G189" i="2"/>
  <c r="F189" i="2"/>
  <c r="E189" i="2"/>
  <c r="D189" i="2"/>
  <c r="C189" i="2"/>
  <c r="B189" i="2"/>
  <c r="A189" i="2"/>
  <c r="P188" i="2"/>
  <c r="O188" i="2"/>
  <c r="N188" i="2"/>
  <c r="M188" i="2"/>
  <c r="L188" i="2"/>
  <c r="K188" i="2"/>
  <c r="J188" i="2"/>
  <c r="I188" i="2"/>
  <c r="H188" i="2"/>
  <c r="G188" i="2"/>
  <c r="F188" i="2"/>
  <c r="E188" i="2"/>
  <c r="D188" i="2"/>
  <c r="C188" i="2"/>
  <c r="B188" i="2"/>
  <c r="A188" i="2"/>
  <c r="P187" i="2"/>
  <c r="O187" i="2"/>
  <c r="N187" i="2"/>
  <c r="M187" i="2"/>
  <c r="L187" i="2"/>
  <c r="K187" i="2"/>
  <c r="J187" i="2"/>
  <c r="I187" i="2"/>
  <c r="H187" i="2"/>
  <c r="G187" i="2"/>
  <c r="F187" i="2"/>
  <c r="E187" i="2"/>
  <c r="D187" i="2"/>
  <c r="C187" i="2"/>
  <c r="B187" i="2"/>
  <c r="A187" i="2"/>
  <c r="P186" i="2"/>
  <c r="O186" i="2"/>
  <c r="N186" i="2"/>
  <c r="M186" i="2"/>
  <c r="L186" i="2"/>
  <c r="K186" i="2"/>
  <c r="J186" i="2"/>
  <c r="I186" i="2"/>
  <c r="H186" i="2"/>
  <c r="G186" i="2"/>
  <c r="F186" i="2"/>
  <c r="E186" i="2"/>
  <c r="D186" i="2"/>
  <c r="C186" i="2"/>
  <c r="B186" i="2"/>
  <c r="A186" i="2"/>
  <c r="P185" i="2"/>
  <c r="O185" i="2"/>
  <c r="N185" i="2"/>
  <c r="M185" i="2"/>
  <c r="L185" i="2"/>
  <c r="K185" i="2"/>
  <c r="J185" i="2"/>
  <c r="I185" i="2"/>
  <c r="H185" i="2"/>
  <c r="G185" i="2"/>
  <c r="F185" i="2"/>
  <c r="E185" i="2"/>
  <c r="D185" i="2"/>
  <c r="C185" i="2"/>
  <c r="B185" i="2"/>
  <c r="A185" i="2"/>
  <c r="P184" i="2"/>
  <c r="O184" i="2"/>
  <c r="N184" i="2"/>
  <c r="M184" i="2"/>
  <c r="L184" i="2"/>
  <c r="K184" i="2"/>
  <c r="J184" i="2"/>
  <c r="I184" i="2"/>
  <c r="H184" i="2"/>
  <c r="G184" i="2"/>
  <c r="F184" i="2"/>
  <c r="E184" i="2"/>
  <c r="D184" i="2"/>
  <c r="C184" i="2"/>
  <c r="B184" i="2"/>
  <c r="A184" i="2"/>
  <c r="P183" i="2"/>
  <c r="O183" i="2"/>
  <c r="N183" i="2"/>
  <c r="M183" i="2"/>
  <c r="L183" i="2"/>
  <c r="K183" i="2"/>
  <c r="J183" i="2"/>
  <c r="I183" i="2"/>
  <c r="H183" i="2"/>
  <c r="G183" i="2"/>
  <c r="F183" i="2"/>
  <c r="E183" i="2"/>
  <c r="D183" i="2"/>
  <c r="C183" i="2"/>
  <c r="B183" i="2"/>
  <c r="A183" i="2"/>
  <c r="P182" i="2"/>
  <c r="O182" i="2"/>
  <c r="N182" i="2"/>
  <c r="M182" i="2"/>
  <c r="L182" i="2"/>
  <c r="K182" i="2"/>
  <c r="J182" i="2"/>
  <c r="I182" i="2"/>
  <c r="H182" i="2"/>
  <c r="G182" i="2"/>
  <c r="F182" i="2"/>
  <c r="E182" i="2"/>
  <c r="D182" i="2"/>
  <c r="C182" i="2"/>
  <c r="B182" i="2"/>
  <c r="A182" i="2"/>
  <c r="P181" i="2"/>
  <c r="O181" i="2"/>
  <c r="N181" i="2"/>
  <c r="M181" i="2"/>
  <c r="L181" i="2"/>
  <c r="K181" i="2"/>
  <c r="J181" i="2"/>
  <c r="I181" i="2"/>
  <c r="H181" i="2"/>
  <c r="G181" i="2"/>
  <c r="F181" i="2"/>
  <c r="E181" i="2"/>
  <c r="D181" i="2"/>
  <c r="C181" i="2"/>
  <c r="B181" i="2"/>
  <c r="A181" i="2"/>
  <c r="P180" i="2"/>
  <c r="O180" i="2"/>
  <c r="N180" i="2"/>
  <c r="M180" i="2"/>
  <c r="L180" i="2"/>
  <c r="K180" i="2"/>
  <c r="J180" i="2"/>
  <c r="I180" i="2"/>
  <c r="H180" i="2"/>
  <c r="G180" i="2"/>
  <c r="F180" i="2"/>
  <c r="E180" i="2"/>
  <c r="D180" i="2"/>
  <c r="C180" i="2"/>
  <c r="B180" i="2"/>
  <c r="A180" i="2"/>
  <c r="P179" i="2"/>
  <c r="O179" i="2"/>
  <c r="N179" i="2"/>
  <c r="M179" i="2"/>
  <c r="L179" i="2"/>
  <c r="K179" i="2"/>
  <c r="J179" i="2"/>
  <c r="I179" i="2"/>
  <c r="H179" i="2"/>
  <c r="G179" i="2"/>
  <c r="F179" i="2"/>
  <c r="E179" i="2"/>
  <c r="D179" i="2"/>
  <c r="C179" i="2"/>
  <c r="B179" i="2"/>
  <c r="A179" i="2"/>
  <c r="P178" i="2"/>
  <c r="O178" i="2"/>
  <c r="N178" i="2"/>
  <c r="M178" i="2"/>
  <c r="L178" i="2"/>
  <c r="K178" i="2"/>
  <c r="J178" i="2"/>
  <c r="I178" i="2"/>
  <c r="H178" i="2"/>
  <c r="G178" i="2"/>
  <c r="F178" i="2"/>
  <c r="E178" i="2"/>
  <c r="D178" i="2"/>
  <c r="C178" i="2"/>
  <c r="B178" i="2"/>
  <c r="A178" i="2"/>
  <c r="P177" i="2"/>
  <c r="O177" i="2"/>
  <c r="N177" i="2"/>
  <c r="M177" i="2"/>
  <c r="L177" i="2"/>
  <c r="K177" i="2"/>
  <c r="J177" i="2"/>
  <c r="I177" i="2"/>
  <c r="H177" i="2"/>
  <c r="G177" i="2"/>
  <c r="F177" i="2"/>
  <c r="E177" i="2"/>
  <c r="D177" i="2"/>
  <c r="C177" i="2"/>
  <c r="B177" i="2"/>
  <c r="A177" i="2"/>
  <c r="P176" i="2"/>
  <c r="O176" i="2"/>
  <c r="N176" i="2"/>
  <c r="M176" i="2"/>
  <c r="L176" i="2"/>
  <c r="K176" i="2"/>
  <c r="J176" i="2"/>
  <c r="I176" i="2"/>
  <c r="H176" i="2"/>
  <c r="G176" i="2"/>
  <c r="F176" i="2"/>
  <c r="E176" i="2"/>
  <c r="D176" i="2"/>
  <c r="C176" i="2"/>
  <c r="B176" i="2"/>
  <c r="A176" i="2"/>
  <c r="P175" i="2"/>
  <c r="O175" i="2"/>
  <c r="N175" i="2"/>
  <c r="M175" i="2"/>
  <c r="L175" i="2"/>
  <c r="K175" i="2"/>
  <c r="J175" i="2"/>
  <c r="I175" i="2"/>
  <c r="H175" i="2"/>
  <c r="G175" i="2"/>
  <c r="F175" i="2"/>
  <c r="E175" i="2"/>
  <c r="D175" i="2"/>
  <c r="C175" i="2"/>
  <c r="B175" i="2"/>
  <c r="A175" i="2"/>
  <c r="P174" i="2"/>
  <c r="O174" i="2"/>
  <c r="N174" i="2"/>
  <c r="M174" i="2"/>
  <c r="L174" i="2"/>
  <c r="K174" i="2"/>
  <c r="J174" i="2"/>
  <c r="I174" i="2"/>
  <c r="H174" i="2"/>
  <c r="G174" i="2"/>
  <c r="F174" i="2"/>
  <c r="E174" i="2"/>
  <c r="D174" i="2"/>
  <c r="C174" i="2"/>
  <c r="B174" i="2"/>
  <c r="A174" i="2"/>
  <c r="P173" i="2"/>
  <c r="O173" i="2"/>
  <c r="N173" i="2"/>
  <c r="M173" i="2"/>
  <c r="L173" i="2"/>
  <c r="K173" i="2"/>
  <c r="J173" i="2"/>
  <c r="I173" i="2"/>
  <c r="H173" i="2"/>
  <c r="G173" i="2"/>
  <c r="F173" i="2"/>
  <c r="E173" i="2"/>
  <c r="D173" i="2"/>
  <c r="C173" i="2"/>
  <c r="B173" i="2"/>
  <c r="A173" i="2"/>
  <c r="P172" i="2"/>
  <c r="O172" i="2"/>
  <c r="N172" i="2"/>
  <c r="M172" i="2"/>
  <c r="L172" i="2"/>
  <c r="K172" i="2"/>
  <c r="J172" i="2"/>
  <c r="I172" i="2"/>
  <c r="H172" i="2"/>
  <c r="G172" i="2"/>
  <c r="F172" i="2"/>
  <c r="E172" i="2"/>
  <c r="D172" i="2"/>
  <c r="C172" i="2"/>
  <c r="B172" i="2"/>
  <c r="A172" i="2"/>
  <c r="P171" i="2"/>
  <c r="O171" i="2"/>
  <c r="N171" i="2"/>
  <c r="M171" i="2"/>
  <c r="L171" i="2"/>
  <c r="K171" i="2"/>
  <c r="J171" i="2"/>
  <c r="I171" i="2"/>
  <c r="H171" i="2"/>
  <c r="G171" i="2"/>
  <c r="F171" i="2"/>
  <c r="E171" i="2"/>
  <c r="D171" i="2"/>
  <c r="C171" i="2"/>
  <c r="B171" i="2"/>
  <c r="A171" i="2"/>
  <c r="P170" i="2"/>
  <c r="O170" i="2"/>
  <c r="N170" i="2"/>
  <c r="M170" i="2"/>
  <c r="L170" i="2"/>
  <c r="K170" i="2"/>
  <c r="J170" i="2"/>
  <c r="I170" i="2"/>
  <c r="H170" i="2"/>
  <c r="G170" i="2"/>
  <c r="F170" i="2"/>
  <c r="E170" i="2"/>
  <c r="D170" i="2"/>
  <c r="C170" i="2"/>
  <c r="B170" i="2"/>
  <c r="A170" i="2"/>
  <c r="P169" i="2"/>
  <c r="O169" i="2"/>
  <c r="N169" i="2"/>
  <c r="M169" i="2"/>
  <c r="L169" i="2"/>
  <c r="K169" i="2"/>
  <c r="J169" i="2"/>
  <c r="I169" i="2"/>
  <c r="H169" i="2"/>
  <c r="G169" i="2"/>
  <c r="F169" i="2"/>
  <c r="E169" i="2"/>
  <c r="D169" i="2"/>
  <c r="C169" i="2"/>
  <c r="B169" i="2"/>
  <c r="A169" i="2"/>
  <c r="P168" i="2"/>
  <c r="O168" i="2"/>
  <c r="N168" i="2"/>
  <c r="M168" i="2"/>
  <c r="L168" i="2"/>
  <c r="K168" i="2"/>
  <c r="J168" i="2"/>
  <c r="I168" i="2"/>
  <c r="H168" i="2"/>
  <c r="G168" i="2"/>
  <c r="F168" i="2"/>
  <c r="E168" i="2"/>
  <c r="D168" i="2"/>
  <c r="C168" i="2"/>
  <c r="B168" i="2"/>
  <c r="A168" i="2"/>
  <c r="P167" i="2"/>
  <c r="O167" i="2"/>
  <c r="N167" i="2"/>
  <c r="M167" i="2"/>
  <c r="L167" i="2"/>
  <c r="K167" i="2"/>
  <c r="J167" i="2"/>
  <c r="I167" i="2"/>
  <c r="H167" i="2"/>
  <c r="G167" i="2"/>
  <c r="F167" i="2"/>
  <c r="E167" i="2"/>
  <c r="D167" i="2"/>
  <c r="C167" i="2"/>
  <c r="B167" i="2"/>
  <c r="A167" i="2"/>
  <c r="P166" i="2"/>
  <c r="O166" i="2"/>
  <c r="N166" i="2"/>
  <c r="M166" i="2"/>
  <c r="L166" i="2"/>
  <c r="K166" i="2"/>
  <c r="J166" i="2"/>
  <c r="I166" i="2"/>
  <c r="H166" i="2"/>
  <c r="G166" i="2"/>
  <c r="F166" i="2"/>
  <c r="E166" i="2"/>
  <c r="D166" i="2"/>
  <c r="C166" i="2"/>
  <c r="B166" i="2"/>
  <c r="A166" i="2"/>
  <c r="P165" i="2"/>
  <c r="O165" i="2"/>
  <c r="N165" i="2"/>
  <c r="M165" i="2"/>
  <c r="L165" i="2"/>
  <c r="K165" i="2"/>
  <c r="J165" i="2"/>
  <c r="I165" i="2"/>
  <c r="H165" i="2"/>
  <c r="G165" i="2"/>
  <c r="F165" i="2"/>
  <c r="E165" i="2"/>
  <c r="D165" i="2"/>
  <c r="C165" i="2"/>
  <c r="B165" i="2"/>
  <c r="A165" i="2"/>
  <c r="P164" i="2"/>
  <c r="O164" i="2"/>
  <c r="N164" i="2"/>
  <c r="M164" i="2"/>
  <c r="L164" i="2"/>
  <c r="K164" i="2"/>
  <c r="J164" i="2"/>
  <c r="I164" i="2"/>
  <c r="H164" i="2"/>
  <c r="G164" i="2"/>
  <c r="F164" i="2"/>
  <c r="E164" i="2"/>
  <c r="D164" i="2"/>
  <c r="C164" i="2"/>
  <c r="B164" i="2"/>
  <c r="A164" i="2"/>
  <c r="P163" i="2"/>
  <c r="O163" i="2"/>
  <c r="N163" i="2"/>
  <c r="M163" i="2"/>
  <c r="L163" i="2"/>
  <c r="K163" i="2"/>
  <c r="J163" i="2"/>
  <c r="I163" i="2"/>
  <c r="H163" i="2"/>
  <c r="G163" i="2"/>
  <c r="F163" i="2"/>
  <c r="E163" i="2"/>
  <c r="D163" i="2"/>
  <c r="C163" i="2"/>
  <c r="B163" i="2"/>
  <c r="A163" i="2"/>
  <c r="P162" i="2"/>
  <c r="O162" i="2"/>
  <c r="N162" i="2"/>
  <c r="M162" i="2"/>
  <c r="L162" i="2"/>
  <c r="K162" i="2"/>
  <c r="J162" i="2"/>
  <c r="I162" i="2"/>
  <c r="H162" i="2"/>
  <c r="G162" i="2"/>
  <c r="F162" i="2"/>
  <c r="E162" i="2"/>
  <c r="D162" i="2"/>
  <c r="C162" i="2"/>
  <c r="B162" i="2"/>
  <c r="A162" i="2"/>
  <c r="P161" i="2"/>
  <c r="O161" i="2"/>
  <c r="N161" i="2"/>
  <c r="M161" i="2"/>
  <c r="L161" i="2"/>
  <c r="K161" i="2"/>
  <c r="J161" i="2"/>
  <c r="I161" i="2"/>
  <c r="H161" i="2"/>
  <c r="G161" i="2"/>
  <c r="F161" i="2"/>
  <c r="E161" i="2"/>
  <c r="D161" i="2"/>
  <c r="C161" i="2"/>
  <c r="B161" i="2"/>
  <c r="A161" i="2"/>
  <c r="P160" i="2"/>
  <c r="O160" i="2"/>
  <c r="N160" i="2"/>
  <c r="M160" i="2"/>
  <c r="L160" i="2"/>
  <c r="K160" i="2"/>
  <c r="J160" i="2"/>
  <c r="I160" i="2"/>
  <c r="H160" i="2"/>
  <c r="G160" i="2"/>
  <c r="F160" i="2"/>
  <c r="E160" i="2"/>
  <c r="D160" i="2"/>
  <c r="C160" i="2"/>
  <c r="B160" i="2"/>
  <c r="A160" i="2"/>
  <c r="P159" i="2"/>
  <c r="O159" i="2"/>
  <c r="N159" i="2"/>
  <c r="M159" i="2"/>
  <c r="L159" i="2"/>
  <c r="K159" i="2"/>
  <c r="J159" i="2"/>
  <c r="I159" i="2"/>
  <c r="H159" i="2"/>
  <c r="G159" i="2"/>
  <c r="F159" i="2"/>
  <c r="E159" i="2"/>
  <c r="D159" i="2"/>
  <c r="C159" i="2"/>
  <c r="B159" i="2"/>
  <c r="A159" i="2"/>
  <c r="P158" i="2"/>
  <c r="O158" i="2"/>
  <c r="N158" i="2"/>
  <c r="M158" i="2"/>
  <c r="L158" i="2"/>
  <c r="K158" i="2"/>
  <c r="J158" i="2"/>
  <c r="I158" i="2"/>
  <c r="H158" i="2"/>
  <c r="G158" i="2"/>
  <c r="F158" i="2"/>
  <c r="E158" i="2"/>
  <c r="D158" i="2"/>
  <c r="C158" i="2"/>
  <c r="B158" i="2"/>
  <c r="A158" i="2"/>
  <c r="P157" i="2"/>
  <c r="O157" i="2"/>
  <c r="N157" i="2"/>
  <c r="M157" i="2"/>
  <c r="L157" i="2"/>
  <c r="K157" i="2"/>
  <c r="J157" i="2"/>
  <c r="I157" i="2"/>
  <c r="H157" i="2"/>
  <c r="G157" i="2"/>
  <c r="F157" i="2"/>
  <c r="E157" i="2"/>
  <c r="D157" i="2"/>
  <c r="C157" i="2"/>
  <c r="B157" i="2"/>
  <c r="A157" i="2"/>
  <c r="P156" i="2"/>
  <c r="O156" i="2"/>
  <c r="N156" i="2"/>
  <c r="M156" i="2"/>
  <c r="L156" i="2"/>
  <c r="K156" i="2"/>
  <c r="J156" i="2"/>
  <c r="I156" i="2"/>
  <c r="H156" i="2"/>
  <c r="G156" i="2"/>
  <c r="F156" i="2"/>
  <c r="E156" i="2"/>
  <c r="D156" i="2"/>
  <c r="C156" i="2"/>
  <c r="B156" i="2"/>
  <c r="A156" i="2"/>
  <c r="P155" i="2"/>
  <c r="O155" i="2"/>
  <c r="N155" i="2"/>
  <c r="M155" i="2"/>
  <c r="L155" i="2"/>
  <c r="K155" i="2"/>
  <c r="J155" i="2"/>
  <c r="I155" i="2"/>
  <c r="H155" i="2"/>
  <c r="G155" i="2"/>
  <c r="F155" i="2"/>
  <c r="E155" i="2"/>
  <c r="D155" i="2"/>
  <c r="C155" i="2"/>
  <c r="B155" i="2"/>
  <c r="A155" i="2"/>
  <c r="P154" i="2"/>
  <c r="O154" i="2"/>
  <c r="N154" i="2"/>
  <c r="M154" i="2"/>
  <c r="L154" i="2"/>
  <c r="K154" i="2"/>
  <c r="J154" i="2"/>
  <c r="I154" i="2"/>
  <c r="H154" i="2"/>
  <c r="G154" i="2"/>
  <c r="F154" i="2"/>
  <c r="E154" i="2"/>
  <c r="D154" i="2"/>
  <c r="C154" i="2"/>
  <c r="B154" i="2"/>
  <c r="A154" i="2"/>
  <c r="P153" i="2"/>
  <c r="O153" i="2"/>
  <c r="N153" i="2"/>
  <c r="M153" i="2"/>
  <c r="L153" i="2"/>
  <c r="K153" i="2"/>
  <c r="J153" i="2"/>
  <c r="I153" i="2"/>
  <c r="H153" i="2"/>
  <c r="G153" i="2"/>
  <c r="F153" i="2"/>
  <c r="E153" i="2"/>
  <c r="D153" i="2"/>
  <c r="C153" i="2"/>
  <c r="B153" i="2"/>
  <c r="A153" i="2"/>
  <c r="P152" i="2"/>
  <c r="O152" i="2"/>
  <c r="N152" i="2"/>
  <c r="M152" i="2"/>
  <c r="L152" i="2"/>
  <c r="K152" i="2"/>
  <c r="J152" i="2"/>
  <c r="I152" i="2"/>
  <c r="H152" i="2"/>
  <c r="G152" i="2"/>
  <c r="F152" i="2"/>
  <c r="E152" i="2"/>
  <c r="D152" i="2"/>
  <c r="C152" i="2"/>
  <c r="B152" i="2"/>
  <c r="A152" i="2"/>
  <c r="P151" i="2"/>
  <c r="O151" i="2"/>
  <c r="N151" i="2"/>
  <c r="M151" i="2"/>
  <c r="L151" i="2"/>
  <c r="K151" i="2"/>
  <c r="J151" i="2"/>
  <c r="I151" i="2"/>
  <c r="H151" i="2"/>
  <c r="G151" i="2"/>
  <c r="F151" i="2"/>
  <c r="E151" i="2"/>
  <c r="D151" i="2"/>
  <c r="C151" i="2"/>
  <c r="B151" i="2"/>
  <c r="A151" i="2"/>
  <c r="P150" i="2"/>
  <c r="O150" i="2"/>
  <c r="N150" i="2"/>
  <c r="M150" i="2"/>
  <c r="L150" i="2"/>
  <c r="K150" i="2"/>
  <c r="J150" i="2"/>
  <c r="I150" i="2"/>
  <c r="H150" i="2"/>
  <c r="G150" i="2"/>
  <c r="F150" i="2"/>
  <c r="E150" i="2"/>
  <c r="D150" i="2"/>
  <c r="C150" i="2"/>
  <c r="B150" i="2"/>
  <c r="A150" i="2"/>
  <c r="P149" i="2"/>
  <c r="O149" i="2"/>
  <c r="N149" i="2"/>
  <c r="M149" i="2"/>
  <c r="L149" i="2"/>
  <c r="K149" i="2"/>
  <c r="J149" i="2"/>
  <c r="I149" i="2"/>
  <c r="H149" i="2"/>
  <c r="G149" i="2"/>
  <c r="F149" i="2"/>
  <c r="E149" i="2"/>
  <c r="D149" i="2"/>
  <c r="C149" i="2"/>
  <c r="B149" i="2"/>
  <c r="A149" i="2"/>
  <c r="P148" i="2"/>
  <c r="O148" i="2"/>
  <c r="N148" i="2"/>
  <c r="M148" i="2"/>
  <c r="L148" i="2"/>
  <c r="K148" i="2"/>
  <c r="J148" i="2"/>
  <c r="I148" i="2"/>
  <c r="H148" i="2"/>
  <c r="G148" i="2"/>
  <c r="F148" i="2"/>
  <c r="E148" i="2"/>
  <c r="D148" i="2"/>
  <c r="C148" i="2"/>
  <c r="B148" i="2"/>
  <c r="A148" i="2"/>
  <c r="P147" i="2"/>
  <c r="O147" i="2"/>
  <c r="N147" i="2"/>
  <c r="M147" i="2"/>
  <c r="L147" i="2"/>
  <c r="K147" i="2"/>
  <c r="J147" i="2"/>
  <c r="I147" i="2"/>
  <c r="H147" i="2"/>
  <c r="G147" i="2"/>
  <c r="F147" i="2"/>
  <c r="E147" i="2"/>
  <c r="D147" i="2"/>
  <c r="C147" i="2"/>
  <c r="B147" i="2"/>
  <c r="A147" i="2"/>
  <c r="P146" i="2"/>
  <c r="O146" i="2"/>
  <c r="N146" i="2"/>
  <c r="M146" i="2"/>
  <c r="L146" i="2"/>
  <c r="K146" i="2"/>
  <c r="J146" i="2"/>
  <c r="I146" i="2"/>
  <c r="H146" i="2"/>
  <c r="G146" i="2"/>
  <c r="F146" i="2"/>
  <c r="E146" i="2"/>
  <c r="D146" i="2"/>
  <c r="C146" i="2"/>
  <c r="B146" i="2"/>
  <c r="A146" i="2"/>
  <c r="P145" i="2"/>
  <c r="O145" i="2"/>
  <c r="N145" i="2"/>
  <c r="M145" i="2"/>
  <c r="L145" i="2"/>
  <c r="K145" i="2"/>
  <c r="J145" i="2"/>
  <c r="I145" i="2"/>
  <c r="H145" i="2"/>
  <c r="G145" i="2"/>
  <c r="F145" i="2"/>
  <c r="E145" i="2"/>
  <c r="D145" i="2"/>
  <c r="C145" i="2"/>
  <c r="B145" i="2"/>
  <c r="A145" i="2"/>
  <c r="P144" i="2"/>
  <c r="O144" i="2"/>
  <c r="N144" i="2"/>
  <c r="M144" i="2"/>
  <c r="L144" i="2"/>
  <c r="K144" i="2"/>
  <c r="J144" i="2"/>
  <c r="I144" i="2"/>
  <c r="H144" i="2"/>
  <c r="G144" i="2"/>
  <c r="F144" i="2"/>
  <c r="E144" i="2"/>
  <c r="D144" i="2"/>
  <c r="C144" i="2"/>
  <c r="B144" i="2"/>
  <c r="A144" i="2"/>
  <c r="P143" i="2"/>
  <c r="O143" i="2"/>
  <c r="N143" i="2"/>
  <c r="M143" i="2"/>
  <c r="L143" i="2"/>
  <c r="K143" i="2"/>
  <c r="J143" i="2"/>
  <c r="I143" i="2"/>
  <c r="H143" i="2"/>
  <c r="G143" i="2"/>
  <c r="F143" i="2"/>
  <c r="E143" i="2"/>
  <c r="D143" i="2"/>
  <c r="C143" i="2"/>
  <c r="B143" i="2"/>
  <c r="A143" i="2"/>
  <c r="P142" i="2"/>
  <c r="O142" i="2"/>
  <c r="N142" i="2"/>
  <c r="M142" i="2"/>
  <c r="L142" i="2"/>
  <c r="K142" i="2"/>
  <c r="J142" i="2"/>
  <c r="I142" i="2"/>
  <c r="H142" i="2"/>
  <c r="G142" i="2"/>
  <c r="F142" i="2"/>
  <c r="E142" i="2"/>
  <c r="D142" i="2"/>
  <c r="C142" i="2"/>
  <c r="B142" i="2"/>
  <c r="A142" i="2"/>
  <c r="P141" i="2"/>
  <c r="O141" i="2"/>
  <c r="N141" i="2"/>
  <c r="M141" i="2"/>
  <c r="L141" i="2"/>
  <c r="K141" i="2"/>
  <c r="J141" i="2"/>
  <c r="I141" i="2"/>
  <c r="H141" i="2"/>
  <c r="G141" i="2"/>
  <c r="F141" i="2"/>
  <c r="E141" i="2"/>
  <c r="D141" i="2"/>
  <c r="C141" i="2"/>
  <c r="B141" i="2"/>
  <c r="A141" i="2"/>
  <c r="P140" i="2"/>
  <c r="O140" i="2"/>
  <c r="N140" i="2"/>
  <c r="M140" i="2"/>
  <c r="L140" i="2"/>
  <c r="K140" i="2"/>
  <c r="J140" i="2"/>
  <c r="I140" i="2"/>
  <c r="H140" i="2"/>
  <c r="G140" i="2"/>
  <c r="F140" i="2"/>
  <c r="E140" i="2"/>
  <c r="D140" i="2"/>
  <c r="C140" i="2"/>
  <c r="B140" i="2"/>
  <c r="A140" i="2"/>
  <c r="P139" i="2"/>
  <c r="O139" i="2"/>
  <c r="N139" i="2"/>
  <c r="M139" i="2"/>
  <c r="L139" i="2"/>
  <c r="K139" i="2"/>
  <c r="J139" i="2"/>
  <c r="I139" i="2"/>
  <c r="H139" i="2"/>
  <c r="G139" i="2"/>
  <c r="F139" i="2"/>
  <c r="E139" i="2"/>
  <c r="D139" i="2"/>
  <c r="C139" i="2"/>
  <c r="B139" i="2"/>
  <c r="A139" i="2"/>
  <c r="P138" i="2"/>
  <c r="O138" i="2"/>
  <c r="N138" i="2"/>
  <c r="M138" i="2"/>
  <c r="L138" i="2"/>
  <c r="K138" i="2"/>
  <c r="J138" i="2"/>
  <c r="I138" i="2"/>
  <c r="H138" i="2"/>
  <c r="G138" i="2"/>
  <c r="F138" i="2"/>
  <c r="E138" i="2"/>
  <c r="D138" i="2"/>
  <c r="C138" i="2"/>
  <c r="B138" i="2"/>
  <c r="A138" i="2"/>
  <c r="P137" i="2"/>
  <c r="O137" i="2"/>
  <c r="N137" i="2"/>
  <c r="M137" i="2"/>
  <c r="L137" i="2"/>
  <c r="K137" i="2"/>
  <c r="J137" i="2"/>
  <c r="I137" i="2"/>
  <c r="H137" i="2"/>
  <c r="G137" i="2"/>
  <c r="F137" i="2"/>
  <c r="E137" i="2"/>
  <c r="D137" i="2"/>
  <c r="C137" i="2"/>
  <c r="B137" i="2"/>
  <c r="A137" i="2"/>
  <c r="P136" i="2"/>
  <c r="O136" i="2"/>
  <c r="N136" i="2"/>
  <c r="M136" i="2"/>
  <c r="L136" i="2"/>
  <c r="K136" i="2"/>
  <c r="J136" i="2"/>
  <c r="I136" i="2"/>
  <c r="H136" i="2"/>
  <c r="G136" i="2"/>
  <c r="F136" i="2"/>
  <c r="E136" i="2"/>
  <c r="D136" i="2"/>
  <c r="C136" i="2"/>
  <c r="B136" i="2"/>
  <c r="A136" i="2"/>
  <c r="P135" i="2"/>
  <c r="O135" i="2"/>
  <c r="N135" i="2"/>
  <c r="M135" i="2"/>
  <c r="L135" i="2"/>
  <c r="K135" i="2"/>
  <c r="J135" i="2"/>
  <c r="I135" i="2"/>
  <c r="H135" i="2"/>
  <c r="G135" i="2"/>
  <c r="F135" i="2"/>
  <c r="E135" i="2"/>
  <c r="D135" i="2"/>
  <c r="C135" i="2"/>
  <c r="B135" i="2"/>
  <c r="A135" i="2"/>
  <c r="P134" i="2"/>
  <c r="O134" i="2"/>
  <c r="N134" i="2"/>
  <c r="M134" i="2"/>
  <c r="L134" i="2"/>
  <c r="K134" i="2"/>
  <c r="J134" i="2"/>
  <c r="I134" i="2"/>
  <c r="H134" i="2"/>
  <c r="G134" i="2"/>
  <c r="F134" i="2"/>
  <c r="E134" i="2"/>
  <c r="D134" i="2"/>
  <c r="C134" i="2"/>
  <c r="B134" i="2"/>
  <c r="A134" i="2"/>
  <c r="P133" i="2"/>
  <c r="O133" i="2"/>
  <c r="N133" i="2"/>
  <c r="M133" i="2"/>
  <c r="L133" i="2"/>
  <c r="K133" i="2"/>
  <c r="J133" i="2"/>
  <c r="I133" i="2"/>
  <c r="H133" i="2"/>
  <c r="G133" i="2"/>
  <c r="F133" i="2"/>
  <c r="E133" i="2"/>
  <c r="D133" i="2"/>
  <c r="C133" i="2"/>
  <c r="B133" i="2"/>
  <c r="A133" i="2"/>
  <c r="P132" i="2"/>
  <c r="O132" i="2"/>
  <c r="N132" i="2"/>
  <c r="M132" i="2"/>
  <c r="L132" i="2"/>
  <c r="K132" i="2"/>
  <c r="J132" i="2"/>
  <c r="I132" i="2"/>
  <c r="H132" i="2"/>
  <c r="G132" i="2"/>
  <c r="F132" i="2"/>
  <c r="E132" i="2"/>
  <c r="D132" i="2"/>
  <c r="C132" i="2"/>
  <c r="B132" i="2"/>
  <c r="A132" i="2"/>
  <c r="P131" i="2"/>
  <c r="O131" i="2"/>
  <c r="N131" i="2"/>
  <c r="M131" i="2"/>
  <c r="L131" i="2"/>
  <c r="K131" i="2"/>
  <c r="J131" i="2"/>
  <c r="I131" i="2"/>
  <c r="H131" i="2"/>
  <c r="G131" i="2"/>
  <c r="F131" i="2"/>
  <c r="E131" i="2"/>
  <c r="D131" i="2"/>
  <c r="C131" i="2"/>
  <c r="B131" i="2"/>
  <c r="A131" i="2"/>
  <c r="P130" i="2"/>
  <c r="O130" i="2"/>
  <c r="N130" i="2"/>
  <c r="M130" i="2"/>
  <c r="L130" i="2"/>
  <c r="K130" i="2"/>
  <c r="J130" i="2"/>
  <c r="I130" i="2"/>
  <c r="H130" i="2"/>
  <c r="G130" i="2"/>
  <c r="F130" i="2"/>
  <c r="E130" i="2"/>
  <c r="D130" i="2"/>
  <c r="C130" i="2"/>
  <c r="B130" i="2"/>
  <c r="A130" i="2"/>
  <c r="P129" i="2"/>
  <c r="O129" i="2"/>
  <c r="N129" i="2"/>
  <c r="M129" i="2"/>
  <c r="L129" i="2"/>
  <c r="K129" i="2"/>
  <c r="J129" i="2"/>
  <c r="I129" i="2"/>
  <c r="H129" i="2"/>
  <c r="G129" i="2"/>
  <c r="F129" i="2"/>
  <c r="E129" i="2"/>
  <c r="D129" i="2"/>
  <c r="C129" i="2"/>
  <c r="B129" i="2"/>
  <c r="A129" i="2"/>
  <c r="P128" i="2"/>
  <c r="O128" i="2"/>
  <c r="N128" i="2"/>
  <c r="M128" i="2"/>
  <c r="L128" i="2"/>
  <c r="K128" i="2"/>
  <c r="J128" i="2"/>
  <c r="I128" i="2"/>
  <c r="H128" i="2"/>
  <c r="G128" i="2"/>
  <c r="F128" i="2"/>
  <c r="E128" i="2"/>
  <c r="D128" i="2"/>
  <c r="C128" i="2"/>
  <c r="B128" i="2"/>
  <c r="A128" i="2"/>
  <c r="P127" i="2"/>
  <c r="O127" i="2"/>
  <c r="N127" i="2"/>
  <c r="M127" i="2"/>
  <c r="L127" i="2"/>
  <c r="K127" i="2"/>
  <c r="J127" i="2"/>
  <c r="I127" i="2"/>
  <c r="H127" i="2"/>
  <c r="G127" i="2"/>
  <c r="F127" i="2"/>
  <c r="E127" i="2"/>
  <c r="D127" i="2"/>
  <c r="C127" i="2"/>
  <c r="B127" i="2"/>
  <c r="A127" i="2"/>
  <c r="P126" i="2"/>
  <c r="O126" i="2"/>
  <c r="N126" i="2"/>
  <c r="M126" i="2"/>
  <c r="L126" i="2"/>
  <c r="K126" i="2"/>
  <c r="J126" i="2"/>
  <c r="I126" i="2"/>
  <c r="H126" i="2"/>
  <c r="G126" i="2"/>
  <c r="F126" i="2"/>
  <c r="E126" i="2"/>
  <c r="D126" i="2"/>
  <c r="C126" i="2"/>
  <c r="B126" i="2"/>
  <c r="A126" i="2"/>
  <c r="P125" i="2"/>
  <c r="O125" i="2"/>
  <c r="N125" i="2"/>
  <c r="M125" i="2"/>
  <c r="L125" i="2"/>
  <c r="K125" i="2"/>
  <c r="J125" i="2"/>
  <c r="I125" i="2"/>
  <c r="H125" i="2"/>
  <c r="G125" i="2"/>
  <c r="F125" i="2"/>
  <c r="E125" i="2"/>
  <c r="D125" i="2"/>
  <c r="C125" i="2"/>
  <c r="B125" i="2"/>
  <c r="A125" i="2"/>
  <c r="P124" i="2"/>
  <c r="O124" i="2"/>
  <c r="N124" i="2"/>
  <c r="M124" i="2"/>
  <c r="L124" i="2"/>
  <c r="K124" i="2"/>
  <c r="J124" i="2"/>
  <c r="I124" i="2"/>
  <c r="H124" i="2"/>
  <c r="G124" i="2"/>
  <c r="F124" i="2"/>
  <c r="E124" i="2"/>
  <c r="D124" i="2"/>
  <c r="C124" i="2"/>
  <c r="B124" i="2"/>
  <c r="A124" i="2"/>
  <c r="P123" i="2"/>
  <c r="O123" i="2"/>
  <c r="N123" i="2"/>
  <c r="M123" i="2"/>
  <c r="L123" i="2"/>
  <c r="K123" i="2"/>
  <c r="J123" i="2"/>
  <c r="I123" i="2"/>
  <c r="H123" i="2"/>
  <c r="G123" i="2"/>
  <c r="F123" i="2"/>
  <c r="E123" i="2"/>
  <c r="D123" i="2"/>
  <c r="C123" i="2"/>
  <c r="B123" i="2"/>
  <c r="A123" i="2"/>
  <c r="P122" i="2"/>
  <c r="O122" i="2"/>
  <c r="N122" i="2"/>
  <c r="M122" i="2"/>
  <c r="L122" i="2"/>
  <c r="K122" i="2"/>
  <c r="J122" i="2"/>
  <c r="I122" i="2"/>
  <c r="H122" i="2"/>
  <c r="G122" i="2"/>
  <c r="F122" i="2"/>
  <c r="E122" i="2"/>
  <c r="D122" i="2"/>
  <c r="C122" i="2"/>
  <c r="B122" i="2"/>
  <c r="A122" i="2"/>
  <c r="P121" i="2"/>
  <c r="O121" i="2"/>
  <c r="N121" i="2"/>
  <c r="M121" i="2"/>
  <c r="L121" i="2"/>
  <c r="K121" i="2"/>
  <c r="J121" i="2"/>
  <c r="I121" i="2"/>
  <c r="H121" i="2"/>
  <c r="G121" i="2"/>
  <c r="F121" i="2"/>
  <c r="E121" i="2"/>
  <c r="D121" i="2"/>
  <c r="C121" i="2"/>
  <c r="B121" i="2"/>
  <c r="A121" i="2"/>
  <c r="P120" i="2"/>
  <c r="O120" i="2"/>
  <c r="N120" i="2"/>
  <c r="M120" i="2"/>
  <c r="L120" i="2"/>
  <c r="K120" i="2"/>
  <c r="J120" i="2"/>
  <c r="I120" i="2"/>
  <c r="H120" i="2"/>
  <c r="G120" i="2"/>
  <c r="F120" i="2"/>
  <c r="E120" i="2"/>
  <c r="D120" i="2"/>
  <c r="C120" i="2"/>
  <c r="B120" i="2"/>
  <c r="A120" i="2"/>
  <c r="P119" i="2"/>
  <c r="O119" i="2"/>
  <c r="N119" i="2"/>
  <c r="M119" i="2"/>
  <c r="L119" i="2"/>
  <c r="K119" i="2"/>
  <c r="J119" i="2"/>
  <c r="I119" i="2"/>
  <c r="H119" i="2"/>
  <c r="G119" i="2"/>
  <c r="F119" i="2"/>
  <c r="E119" i="2"/>
  <c r="D119" i="2"/>
  <c r="C119" i="2"/>
  <c r="B119" i="2"/>
  <c r="A119" i="2"/>
  <c r="P118" i="2"/>
  <c r="O118" i="2"/>
  <c r="N118" i="2"/>
  <c r="M118" i="2"/>
  <c r="L118" i="2"/>
  <c r="K118" i="2"/>
  <c r="J118" i="2"/>
  <c r="I118" i="2"/>
  <c r="H118" i="2"/>
  <c r="G118" i="2"/>
  <c r="F118" i="2"/>
  <c r="E118" i="2"/>
  <c r="D118" i="2"/>
  <c r="C118" i="2"/>
  <c r="B118" i="2"/>
  <c r="A118" i="2"/>
  <c r="P117" i="2"/>
  <c r="O117" i="2"/>
  <c r="N117" i="2"/>
  <c r="M117" i="2"/>
  <c r="L117" i="2"/>
  <c r="K117" i="2"/>
  <c r="J117" i="2"/>
  <c r="I117" i="2"/>
  <c r="H117" i="2"/>
  <c r="G117" i="2"/>
  <c r="F117" i="2"/>
  <c r="E117" i="2"/>
  <c r="D117" i="2"/>
  <c r="C117" i="2"/>
  <c r="B117" i="2"/>
  <c r="A117" i="2"/>
  <c r="P116" i="2"/>
  <c r="O116" i="2"/>
  <c r="N116" i="2"/>
  <c r="M116" i="2"/>
  <c r="L116" i="2"/>
  <c r="K116" i="2"/>
  <c r="J116" i="2"/>
  <c r="I116" i="2"/>
  <c r="H116" i="2"/>
  <c r="G116" i="2"/>
  <c r="F116" i="2"/>
  <c r="E116" i="2"/>
  <c r="D116" i="2"/>
  <c r="C116" i="2"/>
  <c r="B116" i="2"/>
  <c r="A116" i="2"/>
  <c r="P115" i="2"/>
  <c r="O115" i="2"/>
  <c r="N115" i="2"/>
  <c r="M115" i="2"/>
  <c r="L115" i="2"/>
  <c r="K115" i="2"/>
  <c r="J115" i="2"/>
  <c r="I115" i="2"/>
  <c r="H115" i="2"/>
  <c r="G115" i="2"/>
  <c r="F115" i="2"/>
  <c r="E115" i="2"/>
  <c r="D115" i="2"/>
  <c r="C115" i="2"/>
  <c r="B115" i="2"/>
  <c r="A115" i="2"/>
  <c r="P114" i="2"/>
  <c r="O114" i="2"/>
  <c r="N114" i="2"/>
  <c r="M114" i="2"/>
  <c r="L114" i="2"/>
  <c r="K114" i="2"/>
  <c r="J114" i="2"/>
  <c r="I114" i="2"/>
  <c r="H114" i="2"/>
  <c r="G114" i="2"/>
  <c r="F114" i="2"/>
  <c r="E114" i="2"/>
  <c r="D114" i="2"/>
  <c r="C114" i="2"/>
  <c r="B114" i="2"/>
  <c r="A114" i="2"/>
  <c r="P113" i="2"/>
  <c r="O113" i="2"/>
  <c r="N113" i="2"/>
  <c r="M113" i="2"/>
  <c r="L113" i="2"/>
  <c r="K113" i="2"/>
  <c r="J113" i="2"/>
  <c r="I113" i="2"/>
  <c r="H113" i="2"/>
  <c r="G113" i="2"/>
  <c r="F113" i="2"/>
  <c r="E113" i="2"/>
  <c r="D113" i="2"/>
  <c r="C113" i="2"/>
  <c r="B113" i="2"/>
  <c r="A113" i="2"/>
  <c r="P112" i="2"/>
  <c r="O112" i="2"/>
  <c r="N112" i="2"/>
  <c r="M112" i="2"/>
  <c r="L112" i="2"/>
  <c r="K112" i="2"/>
  <c r="J112" i="2"/>
  <c r="I112" i="2"/>
  <c r="H112" i="2"/>
  <c r="G112" i="2"/>
  <c r="F112" i="2"/>
  <c r="E112" i="2"/>
  <c r="D112" i="2"/>
  <c r="C112" i="2"/>
  <c r="B112" i="2"/>
  <c r="A112" i="2"/>
  <c r="P111" i="2"/>
  <c r="O111" i="2"/>
  <c r="N111" i="2"/>
  <c r="M111" i="2"/>
  <c r="L111" i="2"/>
  <c r="K111" i="2"/>
  <c r="J111" i="2"/>
  <c r="I111" i="2"/>
  <c r="H111" i="2"/>
  <c r="G111" i="2"/>
  <c r="F111" i="2"/>
  <c r="E111" i="2"/>
  <c r="D111" i="2"/>
  <c r="C111" i="2"/>
  <c r="B111" i="2"/>
  <c r="A111" i="2"/>
  <c r="P110" i="2"/>
  <c r="O110" i="2"/>
  <c r="N110" i="2"/>
  <c r="M110" i="2"/>
  <c r="L110" i="2"/>
  <c r="K110" i="2"/>
  <c r="J110" i="2"/>
  <c r="I110" i="2"/>
  <c r="H110" i="2"/>
  <c r="G110" i="2"/>
  <c r="F110" i="2"/>
  <c r="E110" i="2"/>
  <c r="D110" i="2"/>
  <c r="C110" i="2"/>
  <c r="B110" i="2"/>
  <c r="A110" i="2"/>
  <c r="P109" i="2"/>
  <c r="O109" i="2"/>
  <c r="N109" i="2"/>
  <c r="M109" i="2"/>
  <c r="L109" i="2"/>
  <c r="K109" i="2"/>
  <c r="J109" i="2"/>
  <c r="I109" i="2"/>
  <c r="H109" i="2"/>
  <c r="G109" i="2"/>
  <c r="F109" i="2"/>
  <c r="E109" i="2"/>
  <c r="D109" i="2"/>
  <c r="C109" i="2"/>
  <c r="B109" i="2"/>
  <c r="A109" i="2"/>
  <c r="P108" i="2"/>
  <c r="O108" i="2"/>
  <c r="N108" i="2"/>
  <c r="M108" i="2"/>
  <c r="L108" i="2"/>
  <c r="K108" i="2"/>
  <c r="J108" i="2"/>
  <c r="I108" i="2"/>
  <c r="H108" i="2"/>
  <c r="G108" i="2"/>
  <c r="F108" i="2"/>
  <c r="E108" i="2"/>
  <c r="D108" i="2"/>
  <c r="C108" i="2"/>
  <c r="B108" i="2"/>
  <c r="A108" i="2"/>
  <c r="P107" i="2"/>
  <c r="O107" i="2"/>
  <c r="N107" i="2"/>
  <c r="M107" i="2"/>
  <c r="L107" i="2"/>
  <c r="K107" i="2"/>
  <c r="J107" i="2"/>
  <c r="I107" i="2"/>
  <c r="H107" i="2"/>
  <c r="G107" i="2"/>
  <c r="F107" i="2"/>
  <c r="E107" i="2"/>
  <c r="D107" i="2"/>
  <c r="C107" i="2"/>
  <c r="B107" i="2"/>
  <c r="A107" i="2"/>
  <c r="P106" i="2"/>
  <c r="O106" i="2"/>
  <c r="N106" i="2"/>
  <c r="M106" i="2"/>
  <c r="L106" i="2"/>
  <c r="K106" i="2"/>
  <c r="J106" i="2"/>
  <c r="I106" i="2"/>
  <c r="H106" i="2"/>
  <c r="G106" i="2"/>
  <c r="F106" i="2"/>
  <c r="E106" i="2"/>
  <c r="D106" i="2"/>
  <c r="C106" i="2"/>
  <c r="B106" i="2"/>
  <c r="A106" i="2"/>
  <c r="P105" i="2"/>
  <c r="O105" i="2"/>
  <c r="N105" i="2"/>
  <c r="M105" i="2"/>
  <c r="L105" i="2"/>
  <c r="K105" i="2"/>
  <c r="J105" i="2"/>
  <c r="I105" i="2"/>
  <c r="H105" i="2"/>
  <c r="G105" i="2"/>
  <c r="F105" i="2"/>
  <c r="E105" i="2"/>
  <c r="D105" i="2"/>
  <c r="C105" i="2"/>
  <c r="B105" i="2"/>
  <c r="A105" i="2"/>
  <c r="P104" i="2"/>
  <c r="O104" i="2"/>
  <c r="N104" i="2"/>
  <c r="M104" i="2"/>
  <c r="L104" i="2"/>
  <c r="K104" i="2"/>
  <c r="J104" i="2"/>
  <c r="I104" i="2"/>
  <c r="H104" i="2"/>
  <c r="G104" i="2"/>
  <c r="F104" i="2"/>
  <c r="E104" i="2"/>
  <c r="D104" i="2"/>
  <c r="C104" i="2"/>
  <c r="B104" i="2"/>
  <c r="A104" i="2"/>
  <c r="P103" i="2"/>
  <c r="O103" i="2"/>
  <c r="N103" i="2"/>
  <c r="M103" i="2"/>
  <c r="L103" i="2"/>
  <c r="K103" i="2"/>
  <c r="J103" i="2"/>
  <c r="I103" i="2"/>
  <c r="H103" i="2"/>
  <c r="G103" i="2"/>
  <c r="F103" i="2"/>
  <c r="E103" i="2"/>
  <c r="D103" i="2"/>
  <c r="C103" i="2"/>
  <c r="B103" i="2"/>
  <c r="A103" i="2"/>
  <c r="P102" i="2"/>
  <c r="O102" i="2"/>
  <c r="N102" i="2"/>
  <c r="M102" i="2"/>
  <c r="L102" i="2"/>
  <c r="K102" i="2"/>
  <c r="J102" i="2"/>
  <c r="I102" i="2"/>
  <c r="H102" i="2"/>
  <c r="G102" i="2"/>
  <c r="F102" i="2"/>
  <c r="E102" i="2"/>
  <c r="D102" i="2"/>
  <c r="C102" i="2"/>
  <c r="B102" i="2"/>
  <c r="A102" i="2"/>
  <c r="P101" i="2"/>
  <c r="O101" i="2"/>
  <c r="N101" i="2"/>
  <c r="M101" i="2"/>
  <c r="L101" i="2"/>
  <c r="K101" i="2"/>
  <c r="J101" i="2"/>
  <c r="I101" i="2"/>
  <c r="H101" i="2"/>
  <c r="G101" i="2"/>
  <c r="F101" i="2"/>
  <c r="E101" i="2"/>
  <c r="D101" i="2"/>
  <c r="C101" i="2"/>
  <c r="B101" i="2"/>
  <c r="A101" i="2"/>
  <c r="P100" i="2"/>
  <c r="O100" i="2"/>
  <c r="N100" i="2"/>
  <c r="M100" i="2"/>
  <c r="L100" i="2"/>
  <c r="K100" i="2"/>
  <c r="J100" i="2"/>
  <c r="I100" i="2"/>
  <c r="H100" i="2"/>
  <c r="G100" i="2"/>
  <c r="F100" i="2"/>
  <c r="E100" i="2"/>
  <c r="D100" i="2"/>
  <c r="C100" i="2"/>
  <c r="B100" i="2"/>
  <c r="A100" i="2"/>
  <c r="P99" i="2"/>
  <c r="O99" i="2"/>
  <c r="N99" i="2"/>
  <c r="M99" i="2"/>
  <c r="L99" i="2"/>
  <c r="K99" i="2"/>
  <c r="J99" i="2"/>
  <c r="I99" i="2"/>
  <c r="H99" i="2"/>
  <c r="G99" i="2"/>
  <c r="F99" i="2"/>
  <c r="E99" i="2"/>
  <c r="D99" i="2"/>
  <c r="C99" i="2"/>
  <c r="B99" i="2"/>
  <c r="A99" i="2"/>
  <c r="P98" i="2"/>
  <c r="O98" i="2"/>
  <c r="N98" i="2"/>
  <c r="M98" i="2"/>
  <c r="L98" i="2"/>
  <c r="K98" i="2"/>
  <c r="J98" i="2"/>
  <c r="I98" i="2"/>
  <c r="H98" i="2"/>
  <c r="G98" i="2"/>
  <c r="F98" i="2"/>
  <c r="E98" i="2"/>
  <c r="D98" i="2"/>
  <c r="C98" i="2"/>
  <c r="B98" i="2"/>
  <c r="A98" i="2"/>
  <c r="P97" i="2"/>
  <c r="O97" i="2"/>
  <c r="N97" i="2"/>
  <c r="M97" i="2"/>
  <c r="L97" i="2"/>
  <c r="K97" i="2"/>
  <c r="J97" i="2"/>
  <c r="I97" i="2"/>
  <c r="H97" i="2"/>
  <c r="G97" i="2"/>
  <c r="F97" i="2"/>
  <c r="E97" i="2"/>
  <c r="D97" i="2"/>
  <c r="C97" i="2"/>
  <c r="B97" i="2"/>
  <c r="A97" i="2"/>
  <c r="P96" i="2"/>
  <c r="O96" i="2"/>
  <c r="N96" i="2"/>
  <c r="M96" i="2"/>
  <c r="L96" i="2"/>
  <c r="K96" i="2"/>
  <c r="J96" i="2"/>
  <c r="I96" i="2"/>
  <c r="H96" i="2"/>
  <c r="G96" i="2"/>
  <c r="F96" i="2"/>
  <c r="E96" i="2"/>
  <c r="D96" i="2"/>
  <c r="C96" i="2"/>
  <c r="B96" i="2"/>
  <c r="A96" i="2"/>
  <c r="P95" i="2"/>
  <c r="O95" i="2"/>
  <c r="N95" i="2"/>
  <c r="M95" i="2"/>
  <c r="L95" i="2"/>
  <c r="K95" i="2"/>
  <c r="J95" i="2"/>
  <c r="I95" i="2"/>
  <c r="H95" i="2"/>
  <c r="G95" i="2"/>
  <c r="F95" i="2"/>
  <c r="E95" i="2"/>
  <c r="D95" i="2"/>
  <c r="C95" i="2"/>
  <c r="B95" i="2"/>
  <c r="A95" i="2"/>
  <c r="P94" i="2"/>
  <c r="O94" i="2"/>
  <c r="N94" i="2"/>
  <c r="M94" i="2"/>
  <c r="L94" i="2"/>
  <c r="K94" i="2"/>
  <c r="J94" i="2"/>
  <c r="I94" i="2"/>
  <c r="H94" i="2"/>
  <c r="G94" i="2"/>
  <c r="F94" i="2"/>
  <c r="E94" i="2"/>
  <c r="D94" i="2"/>
  <c r="C94" i="2"/>
  <c r="B94" i="2"/>
  <c r="A94" i="2"/>
  <c r="P93" i="2"/>
  <c r="O93" i="2"/>
  <c r="N93" i="2"/>
  <c r="M93" i="2"/>
  <c r="L93" i="2"/>
  <c r="K93" i="2"/>
  <c r="J93" i="2"/>
  <c r="I93" i="2"/>
  <c r="H93" i="2"/>
  <c r="G93" i="2"/>
  <c r="F93" i="2"/>
  <c r="E93" i="2"/>
  <c r="D93" i="2"/>
  <c r="C93" i="2"/>
  <c r="B93" i="2"/>
  <c r="A93" i="2"/>
  <c r="P92" i="2"/>
  <c r="O92" i="2"/>
  <c r="N92" i="2"/>
  <c r="M92" i="2"/>
  <c r="L92" i="2"/>
  <c r="K92" i="2"/>
  <c r="J92" i="2"/>
  <c r="I92" i="2"/>
  <c r="H92" i="2"/>
  <c r="G92" i="2"/>
  <c r="F92" i="2"/>
  <c r="E92" i="2"/>
  <c r="D92" i="2"/>
  <c r="C92" i="2"/>
  <c r="B92" i="2"/>
  <c r="A92" i="2"/>
  <c r="P91" i="2"/>
  <c r="O91" i="2"/>
  <c r="N91" i="2"/>
  <c r="M91" i="2"/>
  <c r="L91" i="2"/>
  <c r="K91" i="2"/>
  <c r="J91" i="2"/>
  <c r="I91" i="2"/>
  <c r="H91" i="2"/>
  <c r="G91" i="2"/>
  <c r="F91" i="2"/>
  <c r="E91" i="2"/>
  <c r="D91" i="2"/>
  <c r="C91" i="2"/>
  <c r="B91" i="2"/>
  <c r="A91" i="2"/>
  <c r="P90" i="2"/>
  <c r="O90" i="2"/>
  <c r="N90" i="2"/>
  <c r="M90" i="2"/>
  <c r="L90" i="2"/>
  <c r="K90" i="2"/>
  <c r="J90" i="2"/>
  <c r="I90" i="2"/>
  <c r="H90" i="2"/>
  <c r="G90" i="2"/>
  <c r="F90" i="2"/>
  <c r="E90" i="2"/>
  <c r="D90" i="2"/>
  <c r="C90" i="2"/>
  <c r="B90" i="2"/>
  <c r="A90" i="2"/>
  <c r="P89" i="2"/>
  <c r="O89" i="2"/>
  <c r="N89" i="2"/>
  <c r="M89" i="2"/>
  <c r="L89" i="2"/>
  <c r="K89" i="2"/>
  <c r="J89" i="2"/>
  <c r="I89" i="2"/>
  <c r="H89" i="2"/>
  <c r="G89" i="2"/>
  <c r="F89" i="2"/>
  <c r="E89" i="2"/>
  <c r="D89" i="2"/>
  <c r="C89" i="2"/>
  <c r="B89" i="2"/>
  <c r="A89" i="2"/>
  <c r="P88" i="2"/>
  <c r="O88" i="2"/>
  <c r="N88" i="2"/>
  <c r="M88" i="2"/>
  <c r="L88" i="2"/>
  <c r="K88" i="2"/>
  <c r="J88" i="2"/>
  <c r="I88" i="2"/>
  <c r="H88" i="2"/>
  <c r="G88" i="2"/>
  <c r="F88" i="2"/>
  <c r="E88" i="2"/>
  <c r="D88" i="2"/>
  <c r="C88" i="2"/>
  <c r="B88" i="2"/>
  <c r="A88" i="2"/>
  <c r="P87" i="2"/>
  <c r="O87" i="2"/>
  <c r="N87" i="2"/>
  <c r="M87" i="2"/>
  <c r="L87" i="2"/>
  <c r="K87" i="2"/>
  <c r="J87" i="2"/>
  <c r="I87" i="2"/>
  <c r="H87" i="2"/>
  <c r="G87" i="2"/>
  <c r="F87" i="2"/>
  <c r="E87" i="2"/>
  <c r="D87" i="2"/>
  <c r="C87" i="2"/>
  <c r="B87" i="2"/>
  <c r="A87" i="2"/>
  <c r="P86" i="2"/>
  <c r="O86" i="2"/>
  <c r="N86" i="2"/>
  <c r="M86" i="2"/>
  <c r="L86" i="2"/>
  <c r="K86" i="2"/>
  <c r="J86" i="2"/>
  <c r="I86" i="2"/>
  <c r="H86" i="2"/>
  <c r="G86" i="2"/>
  <c r="F86" i="2"/>
  <c r="E86" i="2"/>
  <c r="D86" i="2"/>
  <c r="C86" i="2"/>
  <c r="B86" i="2"/>
  <c r="A86" i="2"/>
  <c r="P85" i="2"/>
  <c r="O85" i="2"/>
  <c r="N85" i="2"/>
  <c r="M85" i="2"/>
  <c r="L85" i="2"/>
  <c r="K85" i="2"/>
  <c r="J85" i="2"/>
  <c r="I85" i="2"/>
  <c r="H85" i="2"/>
  <c r="G85" i="2"/>
  <c r="F85" i="2"/>
  <c r="E85" i="2"/>
  <c r="D85" i="2"/>
  <c r="C85" i="2"/>
  <c r="B85" i="2"/>
  <c r="A85" i="2"/>
  <c r="P84" i="2"/>
  <c r="O84" i="2"/>
  <c r="N84" i="2"/>
  <c r="M84" i="2"/>
  <c r="L84" i="2"/>
  <c r="K84" i="2"/>
  <c r="J84" i="2"/>
  <c r="I84" i="2"/>
  <c r="H84" i="2"/>
  <c r="G84" i="2"/>
  <c r="F84" i="2"/>
  <c r="E84" i="2"/>
  <c r="D84" i="2"/>
  <c r="C84" i="2"/>
  <c r="B84" i="2"/>
  <c r="A84" i="2"/>
  <c r="P83" i="2"/>
  <c r="O83" i="2"/>
  <c r="N83" i="2"/>
  <c r="M83" i="2"/>
  <c r="L83" i="2"/>
  <c r="K83" i="2"/>
  <c r="J83" i="2"/>
  <c r="I83" i="2"/>
  <c r="H83" i="2"/>
  <c r="G83" i="2"/>
  <c r="F83" i="2"/>
  <c r="E83" i="2"/>
  <c r="D83" i="2"/>
  <c r="C83" i="2"/>
  <c r="B83" i="2"/>
  <c r="A83" i="2"/>
  <c r="P82" i="2"/>
  <c r="O82" i="2"/>
  <c r="N82" i="2"/>
  <c r="M82" i="2"/>
  <c r="L82" i="2"/>
  <c r="K82" i="2"/>
  <c r="J82" i="2"/>
  <c r="I82" i="2"/>
  <c r="H82" i="2"/>
  <c r="G82" i="2"/>
  <c r="F82" i="2"/>
  <c r="E82" i="2"/>
  <c r="D82" i="2"/>
  <c r="C82" i="2"/>
  <c r="B82" i="2"/>
  <c r="A82" i="2"/>
  <c r="P81" i="2"/>
  <c r="O81" i="2"/>
  <c r="N81" i="2"/>
  <c r="M81" i="2"/>
  <c r="L81" i="2"/>
  <c r="K81" i="2"/>
  <c r="J81" i="2"/>
  <c r="I81" i="2"/>
  <c r="H81" i="2"/>
  <c r="G81" i="2"/>
  <c r="F81" i="2"/>
  <c r="E81" i="2"/>
  <c r="D81" i="2"/>
  <c r="C81" i="2"/>
  <c r="B81" i="2"/>
  <c r="A81" i="2"/>
  <c r="P80" i="2"/>
  <c r="O80" i="2"/>
  <c r="N80" i="2"/>
  <c r="M80" i="2"/>
  <c r="L80" i="2"/>
  <c r="K80" i="2"/>
  <c r="J80" i="2"/>
  <c r="I80" i="2"/>
  <c r="H80" i="2"/>
  <c r="G80" i="2"/>
  <c r="F80" i="2"/>
  <c r="E80" i="2"/>
  <c r="D80" i="2"/>
  <c r="C80" i="2"/>
  <c r="B80" i="2"/>
  <c r="A80" i="2"/>
  <c r="P79" i="2"/>
  <c r="O79" i="2"/>
  <c r="N79" i="2"/>
  <c r="M79" i="2"/>
  <c r="L79" i="2"/>
  <c r="K79" i="2"/>
  <c r="J79" i="2"/>
  <c r="I79" i="2"/>
  <c r="H79" i="2"/>
  <c r="G79" i="2"/>
  <c r="F79" i="2"/>
  <c r="E79" i="2"/>
  <c r="D79" i="2"/>
  <c r="C79" i="2"/>
  <c r="B79" i="2"/>
  <c r="A79" i="2"/>
  <c r="P78" i="2"/>
  <c r="O78" i="2"/>
  <c r="N78" i="2"/>
  <c r="M78" i="2"/>
  <c r="L78" i="2"/>
  <c r="K78" i="2"/>
  <c r="J78" i="2"/>
  <c r="I78" i="2"/>
  <c r="H78" i="2"/>
  <c r="G78" i="2"/>
  <c r="F78" i="2"/>
  <c r="E78" i="2"/>
  <c r="D78" i="2"/>
  <c r="C78" i="2"/>
  <c r="B78" i="2"/>
  <c r="A78" i="2"/>
  <c r="P77" i="2"/>
  <c r="O77" i="2"/>
  <c r="N77" i="2"/>
  <c r="M77" i="2"/>
  <c r="L77" i="2"/>
  <c r="K77" i="2"/>
  <c r="J77" i="2"/>
  <c r="I77" i="2"/>
  <c r="H77" i="2"/>
  <c r="G77" i="2"/>
  <c r="F77" i="2"/>
  <c r="E77" i="2"/>
  <c r="D77" i="2"/>
  <c r="C77" i="2"/>
  <c r="B77" i="2"/>
  <c r="A77" i="2"/>
  <c r="P76" i="2"/>
  <c r="O76" i="2"/>
  <c r="N76" i="2"/>
  <c r="M76" i="2"/>
  <c r="L76" i="2"/>
  <c r="K76" i="2"/>
  <c r="J76" i="2"/>
  <c r="I76" i="2"/>
  <c r="H76" i="2"/>
  <c r="G76" i="2"/>
  <c r="F76" i="2"/>
  <c r="E76" i="2"/>
  <c r="D76" i="2"/>
  <c r="C76" i="2"/>
  <c r="B76" i="2"/>
  <c r="A76" i="2"/>
  <c r="P75" i="2"/>
  <c r="O75" i="2"/>
  <c r="N75" i="2"/>
  <c r="M75" i="2"/>
  <c r="L75" i="2"/>
  <c r="K75" i="2"/>
  <c r="J75" i="2"/>
  <c r="I75" i="2"/>
  <c r="H75" i="2"/>
  <c r="G75" i="2"/>
  <c r="F75" i="2"/>
  <c r="E75" i="2"/>
  <c r="D75" i="2"/>
  <c r="C75" i="2"/>
  <c r="B75" i="2"/>
  <c r="A75" i="2"/>
  <c r="P74" i="2"/>
  <c r="O74" i="2"/>
  <c r="N74" i="2"/>
  <c r="M74" i="2"/>
  <c r="L74" i="2"/>
  <c r="K74" i="2"/>
  <c r="J74" i="2"/>
  <c r="I74" i="2"/>
  <c r="H74" i="2"/>
  <c r="G74" i="2"/>
  <c r="F74" i="2"/>
  <c r="E74" i="2"/>
  <c r="D74" i="2"/>
  <c r="C74" i="2"/>
  <c r="B74" i="2"/>
  <c r="A74" i="2"/>
  <c r="P73" i="2"/>
  <c r="O73" i="2"/>
  <c r="N73" i="2"/>
  <c r="M73" i="2"/>
  <c r="L73" i="2"/>
  <c r="K73" i="2"/>
  <c r="J73" i="2"/>
  <c r="I73" i="2"/>
  <c r="H73" i="2"/>
  <c r="G73" i="2"/>
  <c r="F73" i="2"/>
  <c r="E73" i="2"/>
  <c r="D73" i="2"/>
  <c r="C73" i="2"/>
  <c r="B73" i="2"/>
  <c r="A73" i="2"/>
  <c r="P72" i="2"/>
  <c r="O72" i="2"/>
  <c r="N72" i="2"/>
  <c r="M72" i="2"/>
  <c r="L72" i="2"/>
  <c r="K72" i="2"/>
  <c r="J72" i="2"/>
  <c r="I72" i="2"/>
  <c r="H72" i="2"/>
  <c r="G72" i="2"/>
  <c r="F72" i="2"/>
  <c r="E72" i="2"/>
  <c r="D72" i="2"/>
  <c r="C72" i="2"/>
  <c r="B72" i="2"/>
  <c r="A72" i="2"/>
  <c r="P71" i="2"/>
  <c r="O71" i="2"/>
  <c r="N71" i="2"/>
  <c r="M71" i="2"/>
  <c r="L71" i="2"/>
  <c r="K71" i="2"/>
  <c r="J71" i="2"/>
  <c r="I71" i="2"/>
  <c r="H71" i="2"/>
  <c r="G71" i="2"/>
  <c r="F71" i="2"/>
  <c r="E71" i="2"/>
  <c r="D71" i="2"/>
  <c r="C71" i="2"/>
  <c r="B71" i="2"/>
  <c r="A71" i="2"/>
  <c r="P70" i="2"/>
  <c r="O70" i="2"/>
  <c r="N70" i="2"/>
  <c r="M70" i="2"/>
  <c r="L70" i="2"/>
  <c r="K70" i="2"/>
  <c r="J70" i="2"/>
  <c r="I70" i="2"/>
  <c r="H70" i="2"/>
  <c r="G70" i="2"/>
  <c r="F70" i="2"/>
  <c r="E70" i="2"/>
  <c r="D70" i="2"/>
  <c r="C70" i="2"/>
  <c r="B70" i="2"/>
  <c r="A70" i="2"/>
  <c r="P69" i="2"/>
  <c r="O69" i="2"/>
  <c r="N69" i="2"/>
  <c r="M69" i="2"/>
  <c r="L69" i="2"/>
  <c r="K69" i="2"/>
  <c r="J69" i="2"/>
  <c r="I69" i="2"/>
  <c r="H69" i="2"/>
  <c r="G69" i="2"/>
  <c r="F69" i="2"/>
  <c r="E69" i="2"/>
  <c r="D69" i="2"/>
  <c r="C69" i="2"/>
  <c r="B69" i="2"/>
  <c r="A69" i="2"/>
  <c r="P68" i="2"/>
  <c r="O68" i="2"/>
  <c r="N68" i="2"/>
  <c r="M68" i="2"/>
  <c r="L68" i="2"/>
  <c r="K68" i="2"/>
  <c r="J68" i="2"/>
  <c r="I68" i="2"/>
  <c r="H68" i="2"/>
  <c r="G68" i="2"/>
  <c r="F68" i="2"/>
  <c r="E68" i="2"/>
  <c r="D68" i="2"/>
  <c r="C68" i="2"/>
  <c r="B68" i="2"/>
  <c r="A68" i="2"/>
  <c r="P67" i="2"/>
  <c r="O67" i="2"/>
  <c r="N67" i="2"/>
  <c r="M67" i="2"/>
  <c r="L67" i="2"/>
  <c r="K67" i="2"/>
  <c r="J67" i="2"/>
  <c r="I67" i="2"/>
  <c r="H67" i="2"/>
  <c r="G67" i="2"/>
  <c r="F67" i="2"/>
  <c r="E67" i="2"/>
  <c r="D67" i="2"/>
  <c r="C67" i="2"/>
  <c r="B67" i="2"/>
  <c r="A67" i="2"/>
  <c r="P66" i="2"/>
  <c r="O66" i="2"/>
  <c r="N66" i="2"/>
  <c r="M66" i="2"/>
  <c r="L66" i="2"/>
  <c r="K66" i="2"/>
  <c r="J66" i="2"/>
  <c r="I66" i="2"/>
  <c r="H66" i="2"/>
  <c r="G66" i="2"/>
  <c r="F66" i="2"/>
  <c r="E66" i="2"/>
  <c r="D66" i="2"/>
  <c r="C66" i="2"/>
  <c r="B66" i="2"/>
  <c r="A66" i="2"/>
  <c r="P65" i="2"/>
  <c r="O65" i="2"/>
  <c r="N65" i="2"/>
  <c r="M65" i="2"/>
  <c r="L65" i="2"/>
  <c r="K65" i="2"/>
  <c r="J65" i="2"/>
  <c r="I65" i="2"/>
  <c r="H65" i="2"/>
  <c r="G65" i="2"/>
  <c r="F65" i="2"/>
  <c r="E65" i="2"/>
  <c r="D65" i="2"/>
  <c r="C65" i="2"/>
  <c r="B65" i="2"/>
  <c r="A65" i="2"/>
  <c r="P64" i="2"/>
  <c r="O64" i="2"/>
  <c r="N64" i="2"/>
  <c r="M64" i="2"/>
  <c r="L64" i="2"/>
  <c r="K64" i="2"/>
  <c r="J64" i="2"/>
  <c r="I64" i="2"/>
  <c r="H64" i="2"/>
  <c r="G64" i="2"/>
  <c r="F64" i="2"/>
  <c r="E64" i="2"/>
  <c r="D64" i="2"/>
  <c r="C64" i="2"/>
  <c r="B64" i="2"/>
  <c r="A64" i="2"/>
  <c r="P63" i="2"/>
  <c r="O63" i="2"/>
  <c r="N63" i="2"/>
  <c r="M63" i="2"/>
  <c r="L63" i="2"/>
  <c r="K63" i="2"/>
  <c r="J63" i="2"/>
  <c r="I63" i="2"/>
  <c r="H63" i="2"/>
  <c r="G63" i="2"/>
  <c r="F63" i="2"/>
  <c r="E63" i="2"/>
  <c r="D63" i="2"/>
  <c r="C63" i="2"/>
  <c r="B63" i="2"/>
  <c r="A63" i="2"/>
  <c r="P62" i="2"/>
  <c r="O62" i="2"/>
  <c r="N62" i="2"/>
  <c r="M62" i="2"/>
  <c r="L62" i="2"/>
  <c r="K62" i="2"/>
  <c r="J62" i="2"/>
  <c r="I62" i="2"/>
  <c r="H62" i="2"/>
  <c r="G62" i="2"/>
  <c r="F62" i="2"/>
  <c r="E62" i="2"/>
  <c r="D62" i="2"/>
  <c r="C62" i="2"/>
  <c r="B62" i="2"/>
  <c r="A62" i="2"/>
  <c r="P61" i="2"/>
  <c r="O61" i="2"/>
  <c r="N61" i="2"/>
  <c r="M61" i="2"/>
  <c r="L61" i="2"/>
  <c r="K61" i="2"/>
  <c r="J61" i="2"/>
  <c r="I61" i="2"/>
  <c r="H61" i="2"/>
  <c r="G61" i="2"/>
  <c r="F61" i="2"/>
  <c r="E61" i="2"/>
  <c r="D61" i="2"/>
  <c r="C61" i="2"/>
  <c r="B61" i="2"/>
  <c r="A61" i="2"/>
  <c r="P60" i="2"/>
  <c r="O60" i="2"/>
  <c r="N60" i="2"/>
  <c r="M60" i="2"/>
  <c r="L60" i="2"/>
  <c r="K60" i="2"/>
  <c r="J60" i="2"/>
  <c r="I60" i="2"/>
  <c r="H60" i="2"/>
  <c r="G60" i="2"/>
  <c r="F60" i="2"/>
  <c r="E60" i="2"/>
  <c r="D60" i="2"/>
  <c r="C60" i="2"/>
  <c r="B60" i="2"/>
  <c r="A60" i="2"/>
  <c r="P59" i="2"/>
  <c r="O59" i="2"/>
  <c r="N59" i="2"/>
  <c r="M59" i="2"/>
  <c r="L59" i="2"/>
  <c r="K59" i="2"/>
  <c r="J59" i="2"/>
  <c r="I59" i="2"/>
  <c r="H59" i="2"/>
  <c r="G59" i="2"/>
  <c r="F59" i="2"/>
  <c r="E59" i="2"/>
  <c r="D59" i="2"/>
  <c r="C59" i="2"/>
  <c r="B59" i="2"/>
  <c r="A59" i="2"/>
  <c r="P58" i="2"/>
  <c r="O58" i="2"/>
  <c r="N58" i="2"/>
  <c r="M58" i="2"/>
  <c r="L58" i="2"/>
  <c r="K58" i="2"/>
  <c r="J58" i="2"/>
  <c r="I58" i="2"/>
  <c r="H58" i="2"/>
  <c r="G58" i="2"/>
  <c r="F58" i="2"/>
  <c r="E58" i="2"/>
  <c r="D58" i="2"/>
  <c r="C58" i="2"/>
  <c r="B58" i="2"/>
  <c r="A58" i="2"/>
  <c r="P57" i="2"/>
  <c r="O57" i="2"/>
  <c r="N57" i="2"/>
  <c r="M57" i="2"/>
  <c r="L57" i="2"/>
  <c r="K57" i="2"/>
  <c r="J57" i="2"/>
  <c r="I57" i="2"/>
  <c r="H57" i="2"/>
  <c r="G57" i="2"/>
  <c r="F57" i="2"/>
  <c r="E57" i="2"/>
  <c r="D57" i="2"/>
  <c r="C57" i="2"/>
  <c r="B57" i="2"/>
  <c r="A57" i="2"/>
  <c r="P56" i="2"/>
  <c r="O56" i="2"/>
  <c r="N56" i="2"/>
  <c r="M56" i="2"/>
  <c r="L56" i="2"/>
  <c r="K56" i="2"/>
  <c r="J56" i="2"/>
  <c r="I56" i="2"/>
  <c r="H56" i="2"/>
  <c r="G56" i="2"/>
  <c r="F56" i="2"/>
  <c r="E56" i="2"/>
  <c r="D56" i="2"/>
  <c r="C56" i="2"/>
  <c r="B56" i="2"/>
  <c r="A56" i="2"/>
  <c r="P55" i="2"/>
  <c r="O55" i="2"/>
  <c r="N55" i="2"/>
  <c r="M55" i="2"/>
  <c r="L55" i="2"/>
  <c r="K55" i="2"/>
  <c r="J55" i="2"/>
  <c r="I55" i="2"/>
  <c r="H55" i="2"/>
  <c r="G55" i="2"/>
  <c r="F55" i="2"/>
  <c r="E55" i="2"/>
  <c r="D55" i="2"/>
  <c r="C55" i="2"/>
  <c r="B55" i="2"/>
  <c r="A55" i="2"/>
  <c r="P54" i="2"/>
  <c r="O54" i="2"/>
  <c r="N54" i="2"/>
  <c r="M54" i="2"/>
  <c r="L54" i="2"/>
  <c r="K54" i="2"/>
  <c r="J54" i="2"/>
  <c r="I54" i="2"/>
  <c r="H54" i="2"/>
  <c r="G54" i="2"/>
  <c r="F54" i="2"/>
  <c r="E54" i="2"/>
  <c r="D54" i="2"/>
  <c r="C54" i="2"/>
  <c r="B54" i="2"/>
  <c r="A54" i="2"/>
  <c r="P53" i="2"/>
  <c r="O53" i="2"/>
  <c r="N53" i="2"/>
  <c r="M53" i="2"/>
  <c r="L53" i="2"/>
  <c r="K53" i="2"/>
  <c r="J53" i="2"/>
  <c r="I53" i="2"/>
  <c r="H53" i="2"/>
  <c r="G53" i="2"/>
  <c r="F53" i="2"/>
  <c r="E53" i="2"/>
  <c r="D53" i="2"/>
  <c r="C53" i="2"/>
  <c r="B53" i="2"/>
  <c r="A53" i="2"/>
  <c r="P52" i="2"/>
  <c r="O52" i="2"/>
  <c r="N52" i="2"/>
  <c r="M52" i="2"/>
  <c r="L52" i="2"/>
  <c r="K52" i="2"/>
  <c r="J52" i="2"/>
  <c r="I52" i="2"/>
  <c r="H52" i="2"/>
  <c r="G52" i="2"/>
  <c r="F52" i="2"/>
  <c r="E52" i="2"/>
  <c r="D52" i="2"/>
  <c r="C52" i="2"/>
  <c r="B52" i="2"/>
  <c r="A52" i="2"/>
  <c r="P51" i="2"/>
  <c r="O51" i="2"/>
  <c r="N51" i="2"/>
  <c r="M51" i="2"/>
  <c r="L51" i="2"/>
  <c r="K51" i="2"/>
  <c r="J51" i="2"/>
  <c r="I51" i="2"/>
  <c r="H51" i="2"/>
  <c r="G51" i="2"/>
  <c r="F51" i="2"/>
  <c r="E51" i="2"/>
  <c r="D51" i="2"/>
  <c r="C51" i="2"/>
  <c r="B51" i="2"/>
  <c r="A51" i="2"/>
  <c r="P50" i="2"/>
  <c r="O50" i="2"/>
  <c r="N50" i="2"/>
  <c r="M50" i="2"/>
  <c r="L50" i="2"/>
  <c r="K50" i="2"/>
  <c r="J50" i="2"/>
  <c r="I50" i="2"/>
  <c r="H50" i="2"/>
  <c r="G50" i="2"/>
  <c r="F50" i="2"/>
  <c r="E50" i="2"/>
  <c r="D50" i="2"/>
  <c r="C50" i="2"/>
  <c r="B50" i="2"/>
  <c r="A50" i="2"/>
  <c r="P49" i="2"/>
  <c r="O49" i="2"/>
  <c r="N49" i="2"/>
  <c r="M49" i="2"/>
  <c r="L49" i="2"/>
  <c r="K49" i="2"/>
  <c r="J49" i="2"/>
  <c r="I49" i="2"/>
  <c r="H49" i="2"/>
  <c r="G49" i="2"/>
  <c r="F49" i="2"/>
  <c r="E49" i="2"/>
  <c r="D49" i="2"/>
  <c r="C49" i="2"/>
  <c r="B49" i="2"/>
  <c r="A49" i="2"/>
  <c r="P48" i="2"/>
  <c r="O48" i="2"/>
  <c r="N48" i="2"/>
  <c r="M48" i="2"/>
  <c r="L48" i="2"/>
  <c r="K48" i="2"/>
  <c r="J48" i="2"/>
  <c r="I48" i="2"/>
  <c r="H48" i="2"/>
  <c r="G48" i="2"/>
  <c r="F48" i="2"/>
  <c r="E48" i="2"/>
  <c r="D48" i="2"/>
  <c r="C48" i="2"/>
  <c r="B48" i="2"/>
  <c r="A48" i="2"/>
  <c r="P47" i="2"/>
  <c r="O47" i="2"/>
  <c r="N47" i="2"/>
  <c r="M47" i="2"/>
  <c r="L47" i="2"/>
  <c r="K47" i="2"/>
  <c r="J47" i="2"/>
  <c r="I47" i="2"/>
  <c r="H47" i="2"/>
  <c r="G47" i="2"/>
  <c r="F47" i="2"/>
  <c r="E47" i="2"/>
  <c r="D47" i="2"/>
  <c r="C47" i="2"/>
  <c r="B47" i="2"/>
  <c r="A47" i="2"/>
  <c r="P46" i="2"/>
  <c r="O46" i="2"/>
  <c r="N46" i="2"/>
  <c r="M46" i="2"/>
  <c r="L46" i="2"/>
  <c r="K46" i="2"/>
  <c r="J46" i="2"/>
  <c r="I46" i="2"/>
  <c r="H46" i="2"/>
  <c r="G46" i="2"/>
  <c r="F46" i="2"/>
  <c r="E46" i="2"/>
  <c r="D46" i="2"/>
  <c r="C46" i="2"/>
  <c r="B46" i="2"/>
  <c r="A46" i="2"/>
  <c r="P45" i="2"/>
  <c r="O45" i="2"/>
  <c r="N45" i="2"/>
  <c r="M45" i="2"/>
  <c r="L45" i="2"/>
  <c r="K45" i="2"/>
  <c r="J45" i="2"/>
  <c r="I45" i="2"/>
  <c r="H45" i="2"/>
  <c r="G45" i="2"/>
  <c r="F45" i="2"/>
  <c r="E45" i="2"/>
  <c r="D45" i="2"/>
  <c r="C45" i="2"/>
  <c r="B45" i="2"/>
  <c r="A45" i="2"/>
  <c r="P44" i="2"/>
  <c r="O44" i="2"/>
  <c r="N44" i="2"/>
  <c r="M44" i="2"/>
  <c r="L44" i="2"/>
  <c r="K44" i="2"/>
  <c r="J44" i="2"/>
  <c r="I44" i="2"/>
  <c r="H44" i="2"/>
  <c r="G44" i="2"/>
  <c r="F44" i="2"/>
  <c r="E44" i="2"/>
  <c r="D44" i="2"/>
  <c r="C44" i="2"/>
  <c r="B44" i="2"/>
  <c r="A44" i="2"/>
  <c r="P43" i="2"/>
  <c r="O43" i="2"/>
  <c r="N43" i="2"/>
  <c r="M43" i="2"/>
  <c r="L43" i="2"/>
  <c r="K43" i="2"/>
  <c r="J43" i="2"/>
  <c r="I43" i="2"/>
  <c r="H43" i="2"/>
  <c r="G43" i="2"/>
  <c r="F43" i="2"/>
  <c r="E43" i="2"/>
  <c r="D43" i="2"/>
  <c r="C43" i="2"/>
  <c r="B43" i="2"/>
  <c r="A43" i="2"/>
  <c r="P42" i="2"/>
  <c r="O42" i="2"/>
  <c r="N42" i="2"/>
  <c r="M42" i="2"/>
  <c r="L42" i="2"/>
  <c r="K42" i="2"/>
  <c r="J42" i="2"/>
  <c r="I42" i="2"/>
  <c r="H42" i="2"/>
  <c r="G42" i="2"/>
  <c r="F42" i="2"/>
  <c r="E42" i="2"/>
  <c r="D42" i="2"/>
  <c r="C42" i="2"/>
  <c r="B42" i="2"/>
  <c r="A42" i="2"/>
  <c r="P41" i="2"/>
  <c r="O41" i="2"/>
  <c r="N41" i="2"/>
  <c r="M41" i="2"/>
  <c r="L41" i="2"/>
  <c r="K41" i="2"/>
  <c r="J41" i="2"/>
  <c r="I41" i="2"/>
  <c r="H41" i="2"/>
  <c r="G41" i="2"/>
  <c r="F41" i="2"/>
  <c r="E41" i="2"/>
  <c r="D41" i="2"/>
  <c r="C41" i="2"/>
  <c r="B41" i="2"/>
  <c r="A41" i="2"/>
  <c r="P40" i="2"/>
  <c r="O40" i="2"/>
  <c r="N40" i="2"/>
  <c r="M40" i="2"/>
  <c r="L40" i="2"/>
  <c r="K40" i="2"/>
  <c r="J40" i="2"/>
  <c r="I40" i="2"/>
  <c r="H40" i="2"/>
  <c r="G40" i="2"/>
  <c r="F40" i="2"/>
  <c r="E40" i="2"/>
  <c r="D40" i="2"/>
  <c r="C40" i="2"/>
  <c r="B40" i="2"/>
  <c r="A40" i="2"/>
  <c r="P39" i="2"/>
  <c r="O39" i="2"/>
  <c r="N39" i="2"/>
  <c r="M39" i="2"/>
  <c r="L39" i="2"/>
  <c r="K39" i="2"/>
  <c r="J39" i="2"/>
  <c r="I39" i="2"/>
  <c r="H39" i="2"/>
  <c r="G39" i="2"/>
  <c r="F39" i="2"/>
  <c r="E39" i="2"/>
  <c r="D39" i="2"/>
  <c r="C39" i="2"/>
  <c r="B39" i="2"/>
  <c r="A39" i="2"/>
  <c r="P38" i="2"/>
  <c r="O38" i="2"/>
  <c r="N38" i="2"/>
  <c r="M38" i="2"/>
  <c r="L38" i="2"/>
  <c r="K38" i="2"/>
  <c r="J38" i="2"/>
  <c r="I38" i="2"/>
  <c r="H38" i="2"/>
  <c r="G38" i="2"/>
  <c r="F38" i="2"/>
  <c r="E38" i="2"/>
  <c r="D38" i="2"/>
  <c r="C38" i="2"/>
  <c r="B38" i="2"/>
  <c r="A38" i="2"/>
  <c r="P37" i="2"/>
  <c r="O37" i="2"/>
  <c r="N37" i="2"/>
  <c r="M37" i="2"/>
  <c r="L37" i="2"/>
  <c r="K37" i="2"/>
  <c r="J37" i="2"/>
  <c r="I37" i="2"/>
  <c r="H37" i="2"/>
  <c r="G37" i="2"/>
  <c r="F37" i="2"/>
  <c r="E37" i="2"/>
  <c r="D37" i="2"/>
  <c r="C37" i="2"/>
  <c r="B37" i="2"/>
  <c r="A37" i="2"/>
  <c r="P36" i="2"/>
  <c r="O36" i="2"/>
  <c r="N36" i="2"/>
  <c r="M36" i="2"/>
  <c r="L36" i="2"/>
  <c r="K36" i="2"/>
  <c r="J36" i="2"/>
  <c r="I36" i="2"/>
  <c r="H36" i="2"/>
  <c r="G36" i="2"/>
  <c r="F36" i="2"/>
  <c r="E36" i="2"/>
  <c r="D36" i="2"/>
  <c r="C36" i="2"/>
  <c r="B36" i="2"/>
  <c r="A36" i="2"/>
  <c r="P35" i="2"/>
  <c r="O35" i="2"/>
  <c r="N35" i="2"/>
  <c r="M35" i="2"/>
  <c r="L35" i="2"/>
  <c r="K35" i="2"/>
  <c r="J35" i="2"/>
  <c r="I35" i="2"/>
  <c r="H35" i="2"/>
  <c r="G35" i="2"/>
  <c r="F35" i="2"/>
  <c r="E35" i="2"/>
  <c r="D35" i="2"/>
  <c r="C35" i="2"/>
  <c r="B35" i="2"/>
  <c r="A35" i="2"/>
  <c r="P34" i="2"/>
  <c r="O34" i="2"/>
  <c r="N34" i="2"/>
  <c r="M34" i="2"/>
  <c r="L34" i="2"/>
  <c r="K34" i="2"/>
  <c r="J34" i="2"/>
  <c r="I34" i="2"/>
  <c r="H34" i="2"/>
  <c r="G34" i="2"/>
  <c r="F34" i="2"/>
  <c r="E34" i="2"/>
  <c r="D34" i="2"/>
  <c r="C34" i="2"/>
  <c r="B34" i="2"/>
  <c r="A34" i="2"/>
  <c r="P33" i="2"/>
  <c r="O33" i="2"/>
  <c r="N33" i="2"/>
  <c r="M33" i="2"/>
  <c r="L33" i="2"/>
  <c r="K33" i="2"/>
  <c r="J33" i="2"/>
  <c r="I33" i="2"/>
  <c r="H33" i="2"/>
  <c r="G33" i="2"/>
  <c r="F33" i="2"/>
  <c r="E33" i="2"/>
  <c r="D33" i="2"/>
  <c r="C33" i="2"/>
  <c r="B33" i="2"/>
  <c r="A33" i="2"/>
  <c r="P32" i="2"/>
  <c r="O32" i="2"/>
  <c r="N32" i="2"/>
  <c r="M32" i="2"/>
  <c r="L32" i="2"/>
  <c r="K32" i="2"/>
  <c r="J32" i="2"/>
  <c r="I32" i="2"/>
  <c r="H32" i="2"/>
  <c r="G32" i="2"/>
  <c r="F32" i="2"/>
  <c r="E32" i="2"/>
  <c r="D32" i="2"/>
  <c r="C32" i="2"/>
  <c r="B32" i="2"/>
  <c r="A32" i="2"/>
  <c r="P31" i="2"/>
  <c r="O31" i="2"/>
  <c r="N31" i="2"/>
  <c r="M31" i="2"/>
  <c r="L31" i="2"/>
  <c r="K31" i="2"/>
  <c r="J31" i="2"/>
  <c r="I31" i="2"/>
  <c r="H31" i="2"/>
  <c r="G31" i="2"/>
  <c r="F31" i="2"/>
  <c r="E31" i="2"/>
  <c r="D31" i="2"/>
  <c r="C31" i="2"/>
  <c r="B31" i="2"/>
  <c r="A31" i="2"/>
  <c r="P30" i="2"/>
  <c r="O30" i="2"/>
  <c r="N30" i="2"/>
  <c r="M30" i="2"/>
  <c r="L30" i="2"/>
  <c r="K30" i="2"/>
  <c r="J30" i="2"/>
  <c r="I30" i="2"/>
  <c r="H30" i="2"/>
  <c r="G30" i="2"/>
  <c r="F30" i="2"/>
  <c r="E30" i="2"/>
  <c r="D30" i="2"/>
  <c r="C30" i="2"/>
  <c r="B30" i="2"/>
  <c r="A30" i="2"/>
  <c r="P29" i="2"/>
  <c r="O29" i="2"/>
  <c r="N29" i="2"/>
  <c r="M29" i="2"/>
  <c r="L29" i="2"/>
  <c r="K29" i="2"/>
  <c r="J29" i="2"/>
  <c r="I29" i="2"/>
  <c r="H29" i="2"/>
  <c r="G29" i="2"/>
  <c r="F29" i="2"/>
  <c r="E29" i="2"/>
  <c r="D29" i="2"/>
  <c r="C29" i="2"/>
  <c r="B29" i="2"/>
  <c r="A29" i="2"/>
  <c r="P28" i="2"/>
  <c r="O28" i="2"/>
  <c r="N28" i="2"/>
  <c r="M28" i="2"/>
  <c r="L28" i="2"/>
  <c r="K28" i="2"/>
  <c r="J28" i="2"/>
  <c r="I28" i="2"/>
  <c r="H28" i="2"/>
  <c r="G28" i="2"/>
  <c r="F28" i="2"/>
  <c r="E28" i="2"/>
  <c r="D28" i="2"/>
  <c r="C28" i="2"/>
  <c r="B28" i="2"/>
  <c r="A28" i="2"/>
  <c r="P27" i="2"/>
  <c r="O27" i="2"/>
  <c r="N27" i="2"/>
  <c r="M27" i="2"/>
  <c r="L27" i="2"/>
  <c r="K27" i="2"/>
  <c r="J27" i="2"/>
  <c r="I27" i="2"/>
  <c r="H27" i="2"/>
  <c r="G27" i="2"/>
  <c r="F27" i="2"/>
  <c r="E27" i="2"/>
  <c r="D27" i="2"/>
  <c r="C27" i="2"/>
  <c r="B27" i="2"/>
  <c r="A27" i="2"/>
  <c r="P26" i="2"/>
  <c r="O26" i="2"/>
  <c r="N26" i="2"/>
  <c r="M26" i="2"/>
  <c r="L26" i="2"/>
  <c r="K26" i="2"/>
  <c r="J26" i="2"/>
  <c r="I26" i="2"/>
  <c r="H26" i="2"/>
  <c r="G26" i="2"/>
  <c r="F26" i="2"/>
  <c r="E26" i="2"/>
  <c r="D26" i="2"/>
  <c r="C26" i="2"/>
  <c r="B26" i="2"/>
  <c r="A26" i="2"/>
  <c r="P25" i="2"/>
  <c r="O25" i="2"/>
  <c r="N25" i="2"/>
  <c r="M25" i="2"/>
  <c r="L25" i="2"/>
  <c r="K25" i="2"/>
  <c r="J25" i="2"/>
  <c r="I25" i="2"/>
  <c r="H25" i="2"/>
  <c r="G25" i="2"/>
  <c r="F25" i="2"/>
  <c r="E25" i="2"/>
  <c r="D25" i="2"/>
  <c r="C25" i="2"/>
  <c r="B25" i="2"/>
  <c r="A25" i="2"/>
  <c r="P24" i="2"/>
  <c r="O24" i="2"/>
  <c r="N24" i="2"/>
  <c r="M24" i="2"/>
  <c r="L24" i="2"/>
  <c r="K24" i="2"/>
  <c r="J24" i="2"/>
  <c r="I24" i="2"/>
  <c r="H24" i="2"/>
  <c r="G24" i="2"/>
  <c r="F24" i="2"/>
  <c r="E24" i="2"/>
  <c r="D24" i="2"/>
  <c r="C24" i="2"/>
  <c r="B24" i="2"/>
  <c r="A24" i="2"/>
  <c r="P23" i="2"/>
  <c r="O23" i="2"/>
  <c r="N23" i="2"/>
  <c r="M23" i="2"/>
  <c r="L23" i="2"/>
  <c r="K23" i="2"/>
  <c r="J23" i="2"/>
  <c r="I23" i="2"/>
  <c r="H23" i="2"/>
  <c r="G23" i="2"/>
  <c r="F23" i="2"/>
  <c r="E23" i="2"/>
  <c r="D23" i="2"/>
  <c r="C23" i="2"/>
  <c r="B23" i="2"/>
  <c r="A23" i="2"/>
  <c r="P22" i="2"/>
  <c r="O22" i="2"/>
  <c r="N22" i="2"/>
  <c r="M22" i="2"/>
  <c r="L22" i="2"/>
  <c r="K22" i="2"/>
  <c r="J22" i="2"/>
  <c r="I22" i="2"/>
  <c r="H22" i="2"/>
  <c r="G22" i="2"/>
  <c r="F22" i="2"/>
  <c r="E22" i="2"/>
  <c r="D22" i="2"/>
  <c r="C22" i="2"/>
  <c r="B22" i="2"/>
  <c r="A22" i="2"/>
  <c r="P21" i="2"/>
  <c r="O21" i="2"/>
  <c r="N21" i="2"/>
  <c r="M21" i="2"/>
  <c r="L21" i="2"/>
  <c r="K21" i="2"/>
  <c r="J21" i="2"/>
  <c r="I21" i="2"/>
  <c r="H21" i="2"/>
  <c r="G21" i="2"/>
  <c r="F21" i="2"/>
  <c r="E21" i="2"/>
  <c r="D21" i="2"/>
  <c r="C21" i="2"/>
  <c r="B21" i="2"/>
  <c r="A21" i="2"/>
  <c r="P20" i="2"/>
  <c r="O20" i="2"/>
  <c r="N20" i="2"/>
  <c r="M20" i="2"/>
  <c r="L20" i="2"/>
  <c r="K20" i="2"/>
  <c r="J20" i="2"/>
  <c r="I20" i="2"/>
  <c r="H20" i="2"/>
  <c r="G20" i="2"/>
  <c r="F20" i="2"/>
  <c r="E20" i="2"/>
  <c r="D20" i="2"/>
  <c r="C20" i="2"/>
  <c r="B20" i="2"/>
  <c r="A20" i="2"/>
  <c r="P19" i="2"/>
  <c r="O19" i="2"/>
  <c r="N19" i="2"/>
  <c r="M19" i="2"/>
  <c r="L19" i="2"/>
  <c r="K19" i="2"/>
  <c r="J19" i="2"/>
  <c r="I19" i="2"/>
  <c r="H19" i="2"/>
  <c r="G19" i="2"/>
  <c r="F19" i="2"/>
  <c r="E19" i="2"/>
  <c r="D19" i="2"/>
  <c r="C19" i="2"/>
  <c r="B19" i="2"/>
  <c r="A19" i="2"/>
  <c r="P18" i="2"/>
  <c r="O18" i="2"/>
  <c r="N18" i="2"/>
  <c r="M18" i="2"/>
  <c r="L18" i="2"/>
  <c r="K18" i="2"/>
  <c r="J18" i="2"/>
  <c r="I18" i="2"/>
  <c r="H18" i="2"/>
  <c r="G18" i="2"/>
  <c r="F18" i="2"/>
  <c r="E18" i="2"/>
  <c r="D18" i="2"/>
  <c r="C18" i="2"/>
  <c r="B18" i="2"/>
  <c r="A18" i="2"/>
  <c r="P17" i="2"/>
  <c r="O17" i="2"/>
  <c r="N17" i="2"/>
  <c r="M17" i="2"/>
  <c r="L17" i="2"/>
  <c r="K17" i="2"/>
  <c r="J17" i="2"/>
  <c r="I17" i="2"/>
  <c r="H17" i="2"/>
  <c r="G17" i="2"/>
  <c r="F17" i="2"/>
  <c r="E17" i="2"/>
  <c r="D17" i="2"/>
  <c r="C17" i="2"/>
  <c r="B17" i="2"/>
  <c r="A17" i="2"/>
  <c r="P16" i="2"/>
  <c r="O16" i="2"/>
  <c r="N16" i="2"/>
  <c r="M16" i="2"/>
  <c r="L16" i="2"/>
  <c r="K16" i="2"/>
  <c r="J16" i="2"/>
  <c r="I16" i="2"/>
  <c r="H16" i="2"/>
  <c r="G16" i="2"/>
  <c r="F16" i="2"/>
  <c r="E16" i="2"/>
  <c r="D16" i="2"/>
  <c r="C16" i="2"/>
  <c r="B16" i="2"/>
  <c r="A16" i="2"/>
  <c r="P15" i="2"/>
  <c r="O15" i="2"/>
  <c r="N15" i="2"/>
  <c r="M15" i="2"/>
  <c r="L15" i="2"/>
  <c r="K15" i="2"/>
  <c r="J15" i="2"/>
  <c r="I15" i="2"/>
  <c r="H15" i="2"/>
  <c r="G15" i="2"/>
  <c r="F15" i="2"/>
  <c r="E15" i="2"/>
  <c r="D15" i="2"/>
  <c r="C15" i="2"/>
  <c r="B15" i="2"/>
  <c r="A15" i="2"/>
  <c r="P14" i="2"/>
  <c r="O14" i="2"/>
  <c r="N14" i="2"/>
  <c r="M14" i="2"/>
  <c r="L14" i="2"/>
  <c r="K14" i="2"/>
  <c r="J14" i="2"/>
  <c r="I14" i="2"/>
  <c r="H14" i="2"/>
  <c r="G14" i="2"/>
  <c r="F14" i="2"/>
  <c r="E14" i="2"/>
  <c r="D14" i="2"/>
  <c r="C14" i="2"/>
  <c r="B14" i="2"/>
  <c r="A14" i="2"/>
  <c r="P13" i="2"/>
  <c r="O13" i="2"/>
  <c r="N13" i="2"/>
  <c r="M13" i="2"/>
  <c r="L13" i="2"/>
  <c r="K13" i="2"/>
  <c r="J13" i="2"/>
  <c r="I13" i="2"/>
  <c r="H13" i="2"/>
  <c r="G13" i="2"/>
  <c r="F13" i="2"/>
  <c r="E13" i="2"/>
  <c r="D13" i="2"/>
  <c r="C13" i="2"/>
  <c r="B13" i="2"/>
  <c r="A13" i="2"/>
  <c r="P12" i="2"/>
  <c r="O12" i="2"/>
  <c r="N12" i="2"/>
  <c r="M12" i="2"/>
  <c r="L12" i="2"/>
  <c r="K12" i="2"/>
  <c r="J12" i="2"/>
  <c r="I12" i="2"/>
  <c r="H12" i="2"/>
  <c r="G12" i="2"/>
  <c r="F12" i="2"/>
  <c r="E12" i="2"/>
  <c r="D12" i="2"/>
  <c r="C12" i="2"/>
  <c r="B12" i="2"/>
  <c r="A12" i="2"/>
  <c r="P11" i="2"/>
  <c r="O11" i="2"/>
  <c r="N11" i="2"/>
  <c r="M11" i="2"/>
  <c r="L11" i="2"/>
  <c r="K11" i="2"/>
  <c r="J11" i="2"/>
  <c r="I11" i="2"/>
  <c r="H11" i="2"/>
  <c r="G11" i="2"/>
  <c r="F11" i="2"/>
  <c r="E11" i="2"/>
  <c r="D11" i="2"/>
  <c r="C11" i="2"/>
  <c r="B11" i="2"/>
  <c r="A11" i="2"/>
  <c r="P10" i="2"/>
  <c r="O10" i="2"/>
  <c r="N10" i="2"/>
  <c r="M10" i="2"/>
  <c r="L10" i="2"/>
  <c r="K10" i="2"/>
  <c r="J10" i="2"/>
  <c r="I10" i="2"/>
  <c r="H10" i="2"/>
  <c r="G10" i="2"/>
  <c r="F10" i="2"/>
  <c r="E10" i="2"/>
  <c r="D10" i="2"/>
  <c r="C10" i="2"/>
  <c r="B10" i="2"/>
  <c r="A10" i="2"/>
  <c r="P9" i="2"/>
  <c r="O9" i="2"/>
  <c r="N9" i="2"/>
  <c r="M9" i="2"/>
  <c r="L9" i="2"/>
  <c r="K9" i="2"/>
  <c r="J9" i="2"/>
  <c r="I9" i="2"/>
  <c r="H9" i="2"/>
  <c r="G9" i="2"/>
  <c r="F9" i="2"/>
  <c r="E9" i="2"/>
  <c r="D9" i="2"/>
  <c r="C9" i="2"/>
  <c r="B9" i="2"/>
  <c r="A9" i="2"/>
  <c r="P8" i="2"/>
  <c r="O8" i="2"/>
  <c r="N8" i="2"/>
  <c r="M8" i="2"/>
  <c r="L8" i="2"/>
  <c r="K8" i="2"/>
  <c r="J8" i="2"/>
  <c r="I8" i="2"/>
  <c r="H8" i="2"/>
  <c r="G8" i="2"/>
  <c r="F8" i="2"/>
  <c r="E8" i="2"/>
  <c r="D8" i="2"/>
  <c r="C8" i="2"/>
  <c r="B8" i="2"/>
  <c r="A8" i="2"/>
  <c r="P7" i="2"/>
  <c r="O7" i="2"/>
  <c r="N7" i="2"/>
  <c r="M7" i="2"/>
  <c r="L7" i="2"/>
  <c r="K7" i="2"/>
  <c r="J7" i="2"/>
  <c r="I7" i="2"/>
  <c r="H7" i="2"/>
  <c r="G7" i="2"/>
  <c r="F7" i="2"/>
  <c r="E7" i="2"/>
  <c r="D7" i="2"/>
  <c r="C7" i="2"/>
  <c r="B7" i="2"/>
  <c r="A7" i="2"/>
  <c r="P6" i="2"/>
  <c r="O6" i="2"/>
  <c r="N6" i="2"/>
  <c r="M6" i="2"/>
  <c r="L6" i="2"/>
  <c r="K6" i="2"/>
  <c r="J6" i="2"/>
  <c r="I6" i="2"/>
  <c r="H6" i="2"/>
  <c r="G6" i="2"/>
  <c r="F6" i="2"/>
  <c r="E6" i="2"/>
  <c r="D6" i="2"/>
  <c r="C6" i="2"/>
  <c r="B6" i="2"/>
  <c r="A6" i="2"/>
  <c r="P5" i="2"/>
  <c r="O5" i="2"/>
  <c r="N5" i="2"/>
  <c r="M5" i="2"/>
  <c r="L5" i="2"/>
  <c r="K5" i="2"/>
  <c r="J5" i="2"/>
  <c r="I5" i="2"/>
  <c r="H5" i="2"/>
  <c r="G5" i="2"/>
  <c r="F5" i="2"/>
  <c r="E5" i="2"/>
  <c r="D5" i="2"/>
  <c r="C5" i="2"/>
  <c r="B5" i="2"/>
  <c r="A5" i="2"/>
  <c r="P4" i="2"/>
  <c r="O4" i="2"/>
  <c r="N4" i="2"/>
  <c r="M4" i="2"/>
  <c r="L4" i="2"/>
  <c r="K4" i="2"/>
  <c r="J4" i="2"/>
  <c r="I4" i="2"/>
  <c r="H4" i="2"/>
  <c r="G4" i="2"/>
  <c r="F4" i="2"/>
  <c r="E4" i="2"/>
  <c r="D4" i="2"/>
  <c r="C4" i="2"/>
  <c r="B4" i="2"/>
  <c r="A4" i="2"/>
  <c r="P3" i="2"/>
  <c r="O3" i="2"/>
  <c r="N3" i="2"/>
  <c r="M3" i="2"/>
  <c r="L3" i="2"/>
  <c r="K3" i="2"/>
  <c r="J3" i="2"/>
  <c r="I3" i="2"/>
  <c r="H3" i="2"/>
  <c r="G3" i="2"/>
  <c r="F3" i="2"/>
  <c r="E3" i="2"/>
  <c r="D3" i="2"/>
  <c r="C3" i="2"/>
  <c r="B3" i="2"/>
  <c r="A3" i="2"/>
  <c r="P2" i="2"/>
  <c r="O2" i="2"/>
  <c r="N2" i="2"/>
  <c r="M2" i="2"/>
  <c r="L2" i="2"/>
  <c r="K2" i="2"/>
  <c r="J2" i="2"/>
  <c r="I2" i="2"/>
  <c r="H2" i="2"/>
  <c r="G2" i="2"/>
  <c r="F2" i="2"/>
  <c r="E2" i="2"/>
  <c r="D2" i="2"/>
  <c r="C2" i="2"/>
  <c r="B2" i="2"/>
  <c r="A2" i="2"/>
  <c r="Z4" i="3"/>
  <c r="Z3" i="3"/>
  <c r="Z2" i="3"/>
  <c r="Z1" i="3"/>
</calcChain>
</file>

<file path=xl/sharedStrings.xml><?xml version="1.0" encoding="utf-8"?>
<sst xmlns="http://schemas.openxmlformats.org/spreadsheetml/2006/main" count="55398" uniqueCount="9382">
  <si>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</si>
  <si>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</si>
  <si>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</si>
  <si>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</si>
  <si>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</si>
  <si>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</si>
  <si>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</si>
  <si>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</si>
  <si>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</si>
  <si>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</si>
  <si>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</si>
  <si>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516-79-5879</t>
  </si>
  <si>
    <t>X</t>
  </si>
  <si>
    <t>Middleditch</t>
  </si>
  <si>
    <t>Female</t>
  </si>
  <si>
    <t>White</t>
  </si>
  <si>
    <t>None</t>
  </si>
  <si>
    <t>255-78-2350</t>
  </si>
  <si>
    <t>B</t>
  </si>
  <si>
    <t>Schubuser</t>
  </si>
  <si>
    <t>M</t>
  </si>
  <si>
    <t>Declined to Identify</t>
  </si>
  <si>
    <t>785-87-9129</t>
  </si>
  <si>
    <t>V</t>
  </si>
  <si>
    <t>Kershaw</t>
  </si>
  <si>
    <t>African American</t>
  </si>
  <si>
    <t>896-54-2877</t>
  </si>
  <si>
    <t>L</t>
  </si>
  <si>
    <t>Ellerby</t>
  </si>
  <si>
    <t>Orthopedics</t>
  </si>
  <si>
    <t>429-27-5915</t>
  </si>
  <si>
    <t>C</t>
  </si>
  <si>
    <t>Ravenscroft</t>
  </si>
  <si>
    <t>F</t>
  </si>
  <si>
    <t>General Practice</t>
  </si>
  <si>
    <t>934-86-5957</t>
  </si>
  <si>
    <t>855-20-3905</t>
  </si>
  <si>
    <t>Garfield</t>
  </si>
  <si>
    <t>Two or More Races</t>
  </si>
  <si>
    <t>204-20-3676</t>
  </si>
  <si>
    <t>Stanlack</t>
  </si>
  <si>
    <t>716-23-4315</t>
  </si>
  <si>
    <t>Jessop</t>
  </si>
  <si>
    <t>Male</t>
  </si>
  <si>
    <t>947-59-1554</t>
  </si>
  <si>
    <t>Q</t>
  </si>
  <si>
    <t>Cholmondeley</t>
  </si>
  <si>
    <t>Native American/Alaska Native</t>
  </si>
  <si>
    <t>466-34-9495</t>
  </si>
  <si>
    <t>Upperton</t>
  </si>
  <si>
    <t>706-60-4656</t>
  </si>
  <si>
    <t>R</t>
  </si>
  <si>
    <t>Aldridge</t>
  </si>
  <si>
    <t>Asian</t>
  </si>
  <si>
    <t>125-98-3065</t>
  </si>
  <si>
    <t>O</t>
  </si>
  <si>
    <t>661-47-3607</t>
  </si>
  <si>
    <t>J</t>
  </si>
  <si>
    <t>Honeysett</t>
  </si>
  <si>
    <t>642-11-2783</t>
  </si>
  <si>
    <t>Oakden</t>
  </si>
  <si>
    <t>Pacific Islander</t>
  </si>
  <si>
    <t>717-73-3147</t>
  </si>
  <si>
    <t>Loxley</t>
  </si>
  <si>
    <t>777-17-5837</t>
  </si>
  <si>
    <t>Ollerton</t>
  </si>
  <si>
    <t>631-76-7508</t>
  </si>
  <si>
    <t>Gwillim</t>
  </si>
  <si>
    <t>Gastroenterology</t>
  </si>
  <si>
    <t>638-31-9790</t>
  </si>
  <si>
    <t>Y</t>
  </si>
  <si>
    <t>344-73-8765</t>
  </si>
  <si>
    <t>971-62-4725</t>
  </si>
  <si>
    <t>H</t>
  </si>
  <si>
    <t>Crebo</t>
  </si>
  <si>
    <t>292-62-5172</t>
  </si>
  <si>
    <t>Z</t>
  </si>
  <si>
    <t>340-98-8339</t>
  </si>
  <si>
    <t>U</t>
  </si>
  <si>
    <t>Buff</t>
  </si>
  <si>
    <t>774-10-5039</t>
  </si>
  <si>
    <t>Tunstall</t>
  </si>
  <si>
    <t>289-39-3879</t>
  </si>
  <si>
    <t>A</t>
  </si>
  <si>
    <t>Dewhirst</t>
  </si>
  <si>
    <t>120-52-2786</t>
  </si>
  <si>
    <t>Brixey</t>
  </si>
  <si>
    <t>177-63-9844</t>
  </si>
  <si>
    <t>N</t>
  </si>
  <si>
    <t>Unknown</t>
  </si>
  <si>
    <t>858-87-7114</t>
  </si>
  <si>
    <t>P</t>
  </si>
  <si>
    <t>358-25-7655</t>
  </si>
  <si>
    <t>Corpes</t>
  </si>
  <si>
    <t>457-29-4012</t>
  </si>
  <si>
    <t>Carraway</t>
  </si>
  <si>
    <t>284-67-8189</t>
  </si>
  <si>
    <t>Hathaway</t>
  </si>
  <si>
    <t>584-77-9159</t>
  </si>
  <si>
    <t>D</t>
  </si>
  <si>
    <t>980-10-7575</t>
  </si>
  <si>
    <t>Greenhalgh</t>
  </si>
  <si>
    <t>434-99-7159</t>
  </si>
  <si>
    <t>522-74-8477</t>
  </si>
  <si>
    <t>872-84-7136</t>
  </si>
  <si>
    <t>871-43-5513</t>
  </si>
  <si>
    <t>G</t>
  </si>
  <si>
    <t>458-92-6638</t>
  </si>
  <si>
    <t>S</t>
  </si>
  <si>
    <t>244-79-2094</t>
  </si>
  <si>
    <t>Silverlock</t>
  </si>
  <si>
    <t>945-35-9595</t>
  </si>
  <si>
    <t>Bannister</t>
  </si>
  <si>
    <t>396-39-8289</t>
  </si>
  <si>
    <t>955-61-3988</t>
  </si>
  <si>
    <t>Underhill</t>
  </si>
  <si>
    <t>945-62-4597</t>
  </si>
  <si>
    <t>I</t>
  </si>
  <si>
    <t>Cardiology</t>
  </si>
  <si>
    <t>143-73-4594</t>
  </si>
  <si>
    <t>Northcote</t>
  </si>
  <si>
    <t>821-59-7468</t>
  </si>
  <si>
    <t>K</t>
  </si>
  <si>
    <t>Glasspool</t>
  </si>
  <si>
    <t>440-14-4153</t>
  </si>
  <si>
    <t>825-47-8054</t>
  </si>
  <si>
    <t>Wadsworth</t>
  </si>
  <si>
    <t>524-71-2006</t>
  </si>
  <si>
    <t>820-76-4338</t>
  </si>
  <si>
    <t>W</t>
  </si>
  <si>
    <t>496-76-2897</t>
  </si>
  <si>
    <t>958-63-4957</t>
  </si>
  <si>
    <t>Gionettitti</t>
  </si>
  <si>
    <t>427-46-7961</t>
  </si>
  <si>
    <t>Lockwood</t>
  </si>
  <si>
    <t>281-50-1950</t>
  </si>
  <si>
    <t>790-73-8511</t>
  </si>
  <si>
    <t>Verity</t>
  </si>
  <si>
    <t>646-96-5620</t>
  </si>
  <si>
    <t>Merriweather</t>
  </si>
  <si>
    <t>232-42-7258</t>
  </si>
  <si>
    <t>158-88-4216</t>
  </si>
  <si>
    <t>NC</t>
  </si>
  <si>
    <t>475-61-2359</t>
  </si>
  <si>
    <t>Kingsley</t>
  </si>
  <si>
    <t>875-92-4174</t>
  </si>
  <si>
    <t>Nethercott</t>
  </si>
  <si>
    <t>645-67-6181</t>
  </si>
  <si>
    <t>Jephson</t>
  </si>
  <si>
    <t>Renal</t>
  </si>
  <si>
    <t>300-44-2833</t>
  </si>
  <si>
    <t>Physiotherapy</t>
  </si>
  <si>
    <t>406-37-1999</t>
  </si>
  <si>
    <t>Fairbairn</t>
  </si>
  <si>
    <t>544-99-6345</t>
  </si>
  <si>
    <t>621-40-7683</t>
  </si>
  <si>
    <t>Thornbury</t>
  </si>
  <si>
    <t>718-33-4490</t>
  </si>
  <si>
    <t>786-86-1745</t>
  </si>
  <si>
    <t>Bracegirdle</t>
  </si>
  <si>
    <t>742-56-6250</t>
  </si>
  <si>
    <t>Methuen</t>
  </si>
  <si>
    <t>963-45-2154</t>
  </si>
  <si>
    <t>331-45-1298</t>
  </si>
  <si>
    <t>Rowntree</t>
  </si>
  <si>
    <t>955-56-8623</t>
  </si>
  <si>
    <t>264-95-8950</t>
  </si>
  <si>
    <t>774-15-2366</t>
  </si>
  <si>
    <t>378-91-9658</t>
  </si>
  <si>
    <t>801-96-4894</t>
  </si>
  <si>
    <t>Postlethwaite</t>
  </si>
  <si>
    <t>568-40-4495</t>
  </si>
  <si>
    <t>932-81-8346</t>
  </si>
  <si>
    <t>116-39-9532</t>
  </si>
  <si>
    <t>Titcombe</t>
  </si>
  <si>
    <t>607-71-7143</t>
  </si>
  <si>
    <t>Yarborough</t>
  </si>
  <si>
    <t>524-50-5608</t>
  </si>
  <si>
    <t>553-33-9316</t>
  </si>
  <si>
    <t>878-41-3466</t>
  </si>
  <si>
    <t>979-73-5191</t>
  </si>
  <si>
    <t>360-48-4445</t>
  </si>
  <si>
    <t>216-66-6187</t>
  </si>
  <si>
    <t>861-63-1063</t>
  </si>
  <si>
    <t>T</t>
  </si>
  <si>
    <t>850-92-5757</t>
  </si>
  <si>
    <t>Quickfall</t>
  </si>
  <si>
    <t>128-73-4821</t>
  </si>
  <si>
    <t>Goudie</t>
  </si>
  <si>
    <t>375-13-7541</t>
  </si>
  <si>
    <t>582-99-1871</t>
  </si>
  <si>
    <t>Ashcombe</t>
  </si>
  <si>
    <t>180-86-1854</t>
  </si>
  <si>
    <t>853-40-9692</t>
  </si>
  <si>
    <t>905-94-5518</t>
  </si>
  <si>
    <t>697-59-1820</t>
  </si>
  <si>
    <t>823-87-4425</t>
  </si>
  <si>
    <t>706-64-3166</t>
  </si>
  <si>
    <t>891-71-9601</t>
  </si>
  <si>
    <t>316-21-8023</t>
  </si>
  <si>
    <t>296-78-9911</t>
  </si>
  <si>
    <t>325-60-1897</t>
  </si>
  <si>
    <t>225-97-8155</t>
  </si>
  <si>
    <t>Churchard</t>
  </si>
  <si>
    <t>938-61-2276</t>
  </si>
  <si>
    <t>992-70-9332</t>
  </si>
  <si>
    <t>Inglewood</t>
  </si>
  <si>
    <t>567-87-8255</t>
  </si>
  <si>
    <t>356-74-2696</t>
  </si>
  <si>
    <t>Vickery</t>
  </si>
  <si>
    <t>430-75-5009</t>
  </si>
  <si>
    <t>730-73-3199</t>
  </si>
  <si>
    <t>Dankworth</t>
  </si>
  <si>
    <t>290-61-6808</t>
  </si>
  <si>
    <t>Quarmby</t>
  </si>
  <si>
    <t>222-60-4982</t>
  </si>
  <si>
    <t>420-96-3084</t>
  </si>
  <si>
    <t>251-77-1442</t>
  </si>
  <si>
    <t>911-52-2041</t>
  </si>
  <si>
    <t>Eastwood</t>
  </si>
  <si>
    <t>662-73-5365</t>
  </si>
  <si>
    <t>503-63-8918</t>
  </si>
  <si>
    <t>151-82-5703</t>
  </si>
  <si>
    <t>219-72-6299</t>
  </si>
  <si>
    <t>845-68-7167</t>
  </si>
  <si>
    <t>936-74-1809</t>
  </si>
  <si>
    <t>363-22-7635</t>
  </si>
  <si>
    <t>174-10-8869</t>
  </si>
  <si>
    <t>666-82-2686</t>
  </si>
  <si>
    <t>Featherstone</t>
  </si>
  <si>
    <t>515-57-4877</t>
  </si>
  <si>
    <t>652-55-1917</t>
  </si>
  <si>
    <t>943-26-5388</t>
  </si>
  <si>
    <t>728-62-2555</t>
  </si>
  <si>
    <t>171-55-1103</t>
  </si>
  <si>
    <t>658-20-2615</t>
  </si>
  <si>
    <t>264-91-6700</t>
  </si>
  <si>
    <t>Ainsworth</t>
  </si>
  <si>
    <t>270-83-2802</t>
  </si>
  <si>
    <t>614-86-7737</t>
  </si>
  <si>
    <t>222-13-8216</t>
  </si>
  <si>
    <t>793-92-7113</t>
  </si>
  <si>
    <t>Dunmore</t>
  </si>
  <si>
    <t>468-60-2776</t>
  </si>
  <si>
    <t>Yates</t>
  </si>
  <si>
    <t>102-16-5670</t>
  </si>
  <si>
    <t>362-18-7239</t>
  </si>
  <si>
    <t>755-99-1519</t>
  </si>
  <si>
    <t>806-40-4764</t>
  </si>
  <si>
    <t>447-85-7845</t>
  </si>
  <si>
    <t>612-74-9225</t>
  </si>
  <si>
    <t>168-69-6508</t>
  </si>
  <si>
    <t>615-25-7557</t>
  </si>
  <si>
    <t>291-78-5619</t>
  </si>
  <si>
    <t>705-63-2842</t>
  </si>
  <si>
    <t>109-92-1406</t>
  </si>
  <si>
    <t>556-76-4253</t>
  </si>
  <si>
    <t>733-92-8952</t>
  </si>
  <si>
    <t>802-22-7626</t>
  </si>
  <si>
    <t>Birtwhistle</t>
  </si>
  <si>
    <t>712-51-7311</t>
  </si>
  <si>
    <t>367-93-6148</t>
  </si>
  <si>
    <t>905-62-2878</t>
  </si>
  <si>
    <t>Sheffield</t>
  </si>
  <si>
    <t>171-24-5909</t>
  </si>
  <si>
    <t>247-29-7691</t>
  </si>
  <si>
    <t>272-10-9669</t>
  </si>
  <si>
    <t>961-42-7251</t>
  </si>
  <si>
    <t>852-12-6380</t>
  </si>
  <si>
    <t>Neurology</t>
  </si>
  <si>
    <t>154-21-8290</t>
  </si>
  <si>
    <t>490-86-4289</t>
  </si>
  <si>
    <t>142-61-1366</t>
  </si>
  <si>
    <t>361-33-1262</t>
  </si>
  <si>
    <t>913-42-5405</t>
  </si>
  <si>
    <t>Whitfield</t>
  </si>
  <si>
    <t>215-57-3346</t>
  </si>
  <si>
    <t>543-78-2970</t>
  </si>
  <si>
    <t>628-15-9919</t>
  </si>
  <si>
    <t>443-85-9074</t>
  </si>
  <si>
    <t>421-89-7445</t>
  </si>
  <si>
    <t>924-34-4304</t>
  </si>
  <si>
    <t>Ironside</t>
  </si>
  <si>
    <t>187-34-6558</t>
  </si>
  <si>
    <t>286-24-4924</t>
  </si>
  <si>
    <t>604-56-1633</t>
  </si>
  <si>
    <t>980-79-1616</t>
  </si>
  <si>
    <t>250-11-1266</t>
  </si>
  <si>
    <t>634-44-1860</t>
  </si>
  <si>
    <t>686-36-2211</t>
  </si>
  <si>
    <t>Pemberton</t>
  </si>
  <si>
    <t>218-19-9759</t>
  </si>
  <si>
    <t>189-26-3213</t>
  </si>
  <si>
    <t>474-21-7464</t>
  </si>
  <si>
    <t>943-98-8638</t>
  </si>
  <si>
    <t>622-42-4980</t>
  </si>
  <si>
    <t>E</t>
  </si>
  <si>
    <t>640-33-9705</t>
  </si>
  <si>
    <t>236-36-3311</t>
  </si>
  <si>
    <t>123-85-1112</t>
  </si>
  <si>
    <t>122-96-4812</t>
  </si>
  <si>
    <t>861-72-3431</t>
  </si>
  <si>
    <t>846-81-6356</t>
  </si>
  <si>
    <t>522-31-2702</t>
  </si>
  <si>
    <t>784-53-1279</t>
  </si>
  <si>
    <t>649-82-1750</t>
  </si>
  <si>
    <t>273-30-2640</t>
  </si>
  <si>
    <t>111-29-4162</t>
  </si>
  <si>
    <t>587-21-7873</t>
  </si>
  <si>
    <t>812-82-3351</t>
  </si>
  <si>
    <t>426-50-2968</t>
  </si>
  <si>
    <t>131-66-8999</t>
  </si>
  <si>
    <t>139-59-7803</t>
  </si>
  <si>
    <t>856-64-2222</t>
  </si>
  <si>
    <t>985-30-5277</t>
  </si>
  <si>
    <t>322-67-2755</t>
  </si>
  <si>
    <t>603-74-2127</t>
  </si>
  <si>
    <t>367-44-7829</t>
  </si>
  <si>
    <t>347-69-2647</t>
  </si>
  <si>
    <t>195-54-8212</t>
  </si>
  <si>
    <t>344-35-2497</t>
  </si>
  <si>
    <t>774-29-9120</t>
  </si>
  <si>
    <t>147-96-4054</t>
  </si>
  <si>
    <t>527-48-2247</t>
  </si>
  <si>
    <t>881-70-2195</t>
  </si>
  <si>
    <t>730-67-5591</t>
  </si>
  <si>
    <t>436-50-4335</t>
  </si>
  <si>
    <t>907-13-2504</t>
  </si>
  <si>
    <t>387-30-5701</t>
  </si>
  <si>
    <t>508-70-6060</t>
  </si>
  <si>
    <t>644-89-6300</t>
  </si>
  <si>
    <t>858-13-2338</t>
  </si>
  <si>
    <t>877-65-2115</t>
  </si>
  <si>
    <t>971-73-6173</t>
  </si>
  <si>
    <t>659-81-9839</t>
  </si>
  <si>
    <t>593-18-6490</t>
  </si>
  <si>
    <t>393-13-4581</t>
  </si>
  <si>
    <t>553-99-2782</t>
  </si>
  <si>
    <t>110-59-2235</t>
  </si>
  <si>
    <t>401-90-6517</t>
  </si>
  <si>
    <t>945-78-6078</t>
  </si>
  <si>
    <t>353-82-5969</t>
  </si>
  <si>
    <t>790-57-7235</t>
  </si>
  <si>
    <t>184-80-4733</t>
  </si>
  <si>
    <t>951-87-1906</t>
  </si>
  <si>
    <t>953-77-4122</t>
  </si>
  <si>
    <t>788-30-3404</t>
  </si>
  <si>
    <t>816-20-7024</t>
  </si>
  <si>
    <t>529-90-9992</t>
  </si>
  <si>
    <t>428-62-4267</t>
  </si>
  <si>
    <t>639-66-2390</t>
  </si>
  <si>
    <t>898-38-1576</t>
  </si>
  <si>
    <t>891-88-5436</t>
  </si>
  <si>
    <t>218-32-1425</t>
  </si>
  <si>
    <t>831-17-9655</t>
  </si>
  <si>
    <t>621-61-6452</t>
  </si>
  <si>
    <t>938-44-4096</t>
  </si>
  <si>
    <t>801-66-2199</t>
  </si>
  <si>
    <t>519-26-3084</t>
  </si>
  <si>
    <t>841-17-5305</t>
  </si>
  <si>
    <t>106-24-3680</t>
  </si>
  <si>
    <t>448-59-7236</t>
  </si>
  <si>
    <t>543-29-8897</t>
  </si>
  <si>
    <t>940-40-4961</t>
  </si>
  <si>
    <t>847-18-8415</t>
  </si>
  <si>
    <t>471-52-4428</t>
  </si>
  <si>
    <t>428-32-5925</t>
  </si>
  <si>
    <t>655-74-7920</t>
  </si>
  <si>
    <t>767-62-9409</t>
  </si>
  <si>
    <t>918-14-5831</t>
  </si>
  <si>
    <t>421-84-9875</t>
  </si>
  <si>
    <t>627-28-9926</t>
  </si>
  <si>
    <t>178-14-4495</t>
  </si>
  <si>
    <t>521-81-7483</t>
  </si>
  <si>
    <t>123-55-8484</t>
  </si>
  <si>
    <t>894-52-8657</t>
  </si>
  <si>
    <t>455-67-8147</t>
  </si>
  <si>
    <t>733-16-1901</t>
  </si>
  <si>
    <t>455-66-4161</t>
  </si>
  <si>
    <t>587-80-9572</t>
  </si>
  <si>
    <t>922-69-7188</t>
  </si>
  <si>
    <t>171-33-4111</t>
  </si>
  <si>
    <t>826-36-9711</t>
  </si>
  <si>
    <t>976-64-5885</t>
  </si>
  <si>
    <t>782-11-5542</t>
  </si>
  <si>
    <t>200-68-8627</t>
  </si>
  <si>
    <t>132-39-7542</t>
  </si>
  <si>
    <t>938-55-8601</t>
  </si>
  <si>
    <t>770-87-4412</t>
  </si>
  <si>
    <t>380-73-4613</t>
  </si>
  <si>
    <t>329-90-7301</t>
  </si>
  <si>
    <t>273-32-9278</t>
  </si>
  <si>
    <t>206-98-4874</t>
  </si>
  <si>
    <t>746-22-4458</t>
  </si>
  <si>
    <t>523-31-4012</t>
  </si>
  <si>
    <t>512-47-7341</t>
  </si>
  <si>
    <t>624-91-7867</t>
  </si>
  <si>
    <t>743-39-2091</t>
  </si>
  <si>
    <t>159-33-6514</t>
  </si>
  <si>
    <t>145-80-3020</t>
  </si>
  <si>
    <t>432-35-3553</t>
  </si>
  <si>
    <t>622-47-9064</t>
  </si>
  <si>
    <t>297-94-3275</t>
  </si>
  <si>
    <t>940-39-4652</t>
  </si>
  <si>
    <t>486-20-9035</t>
  </si>
  <si>
    <t>542-33-8257</t>
  </si>
  <si>
    <t>545-86-3180</t>
  </si>
  <si>
    <t>360-12-7329</t>
  </si>
  <si>
    <t>551-88-4935</t>
  </si>
  <si>
    <t>425-88-3732</t>
  </si>
  <si>
    <t>771-16-8519</t>
  </si>
  <si>
    <t>179-32-3779</t>
  </si>
  <si>
    <t>Perrat</t>
  </si>
  <si>
    <t>831-48-3396</t>
  </si>
  <si>
    <t>448-40-2468</t>
  </si>
  <si>
    <t>278-63-1291</t>
  </si>
  <si>
    <t>766-92-2799</t>
  </si>
  <si>
    <t>506-28-4257</t>
  </si>
  <si>
    <t>597-10-1805</t>
  </si>
  <si>
    <t>578-13-2511</t>
  </si>
  <si>
    <t>674-29-7387</t>
  </si>
  <si>
    <t>656-20-7265</t>
  </si>
  <si>
    <t>218-76-8170</t>
  </si>
  <si>
    <t>118-51-3657</t>
  </si>
  <si>
    <t>662-32-6013</t>
  </si>
  <si>
    <t>440-53-4608</t>
  </si>
  <si>
    <t>278-36-7557</t>
  </si>
  <si>
    <t>432-35-2248</t>
  </si>
  <si>
    <t>891-44-1965</t>
  </si>
  <si>
    <t>167-98-2618</t>
  </si>
  <si>
    <t>156-96-8487</t>
  </si>
  <si>
    <t>134-28-9629</t>
  </si>
  <si>
    <t>852-51-5102</t>
  </si>
  <si>
    <t>577-75-4378</t>
  </si>
  <si>
    <t>718-10-8388</t>
  </si>
  <si>
    <t>751-76-8601</t>
  </si>
  <si>
    <t>497-44-3946</t>
  </si>
  <si>
    <t>121-57-9202</t>
  </si>
  <si>
    <t>318-22-3660</t>
  </si>
  <si>
    <t>269-65-3286</t>
  </si>
  <si>
    <t>948-89-7379</t>
  </si>
  <si>
    <t>349-84-6610</t>
  </si>
  <si>
    <t>140-60-6934</t>
  </si>
  <si>
    <t>132-98-9005</t>
  </si>
  <si>
    <t>230-89-9751</t>
  </si>
  <si>
    <t>940-84-6344</t>
  </si>
  <si>
    <t>628-63-5966</t>
  </si>
  <si>
    <t>430-43-3410</t>
  </si>
  <si>
    <t>509-98-5102</t>
  </si>
  <si>
    <t>638-38-1973</t>
  </si>
  <si>
    <t>795-78-6425</t>
  </si>
  <si>
    <t>723-71-3166</t>
  </si>
  <si>
    <t>706-13-3252</t>
  </si>
  <si>
    <t>741-64-8972</t>
  </si>
  <si>
    <t>845-96-2356</t>
  </si>
  <si>
    <t>102-50-6765</t>
  </si>
  <si>
    <t>410-47-8961</t>
  </si>
  <si>
    <t>645-91-6678</t>
  </si>
  <si>
    <t>788-64-3378</t>
  </si>
  <si>
    <t>276-77-8388</t>
  </si>
  <si>
    <t>510-49-8110</t>
  </si>
  <si>
    <t>429-27-6258</t>
  </si>
  <si>
    <t>183-57-4678</t>
  </si>
  <si>
    <t>155-28-7594</t>
  </si>
  <si>
    <t>902-13-6432</t>
  </si>
  <si>
    <t>126-35-5773</t>
  </si>
  <si>
    <t>562-64-1146</t>
  </si>
  <si>
    <t>715-62-4847</t>
  </si>
  <si>
    <t>935-90-5644</t>
  </si>
  <si>
    <t>511-64-9812</t>
  </si>
  <si>
    <t>366-92-8442</t>
  </si>
  <si>
    <t>794-62-1579</t>
  </si>
  <si>
    <t>834-37-4049</t>
  </si>
  <si>
    <t>963-57-2683</t>
  </si>
  <si>
    <t>420-40-3527</t>
  </si>
  <si>
    <t>921-33-5049</t>
  </si>
  <si>
    <t>344-75-2195</t>
  </si>
  <si>
    <t>699-34-5237</t>
  </si>
  <si>
    <t>248-28-9498</t>
  </si>
  <si>
    <t>728-73-6786</t>
  </si>
  <si>
    <t>699-56-1719</t>
  </si>
  <si>
    <t>518-79-9617</t>
  </si>
  <si>
    <t>929-72-4033</t>
  </si>
  <si>
    <t>142-32-6107</t>
  </si>
  <si>
    <t>107-54-8817</t>
  </si>
  <si>
    <t>753-35-3840</t>
  </si>
  <si>
    <t>314-18-2301</t>
  </si>
  <si>
    <t>752-72-4088</t>
  </si>
  <si>
    <t>162-64-2878</t>
  </si>
  <si>
    <t>149-46-6886</t>
  </si>
  <si>
    <t>832-64-8396</t>
  </si>
  <si>
    <t>834-32-5556</t>
  </si>
  <si>
    <t>245-55-9156</t>
  </si>
  <si>
    <t>211-98-7406</t>
  </si>
  <si>
    <t>611-50-6758</t>
  </si>
  <si>
    <t>204-49-7335</t>
  </si>
  <si>
    <t>529-79-1687</t>
  </si>
  <si>
    <t>461-91-4769</t>
  </si>
  <si>
    <t>353-47-5405</t>
  </si>
  <si>
    <t>518-88-2103</t>
  </si>
  <si>
    <t>278-82-7198</t>
  </si>
  <si>
    <t>825-10-1048</t>
  </si>
  <si>
    <t>665-25-7031</t>
  </si>
  <si>
    <t>470-77-9019</t>
  </si>
  <si>
    <t>365-66-6567</t>
  </si>
  <si>
    <t>346-45-3849</t>
  </si>
  <si>
    <t>774-19-1356</t>
  </si>
  <si>
    <t>513-83-4812</t>
  </si>
  <si>
    <t>510-94-7505</t>
  </si>
  <si>
    <t>340-51-1262</t>
  </si>
  <si>
    <t>379-40-8107</t>
  </si>
  <si>
    <t>436-87-4878</t>
  </si>
  <si>
    <t>553-68-1589</t>
  </si>
  <si>
    <t>433-81-5840</t>
  </si>
  <si>
    <t>777-60-3297</t>
  </si>
  <si>
    <t>800-61-7048</t>
  </si>
  <si>
    <t>771-72-9589</t>
  </si>
  <si>
    <t>217-56-1451</t>
  </si>
  <si>
    <t>472-62-8018</t>
  </si>
  <si>
    <t>783-54-5497</t>
  </si>
  <si>
    <t>795-13-2441</t>
  </si>
  <si>
    <t>147-87-2138</t>
  </si>
  <si>
    <t>280-46-1110</t>
  </si>
  <si>
    <t>614-11-5473</t>
  </si>
  <si>
    <t>138-89-7438</t>
  </si>
  <si>
    <t>844-80-1427</t>
  </si>
  <si>
    <t>252-60-3305</t>
  </si>
  <si>
    <t>349-48-2287</t>
  </si>
  <si>
    <t>245-42-1175</t>
  </si>
  <si>
    <t>310-43-7185</t>
  </si>
  <si>
    <t>860-22-3070</t>
  </si>
  <si>
    <t>748-95-6881</t>
  </si>
  <si>
    <t>590-32-9585</t>
  </si>
  <si>
    <t>922-98-3222</t>
  </si>
  <si>
    <t>301-33-3424</t>
  </si>
  <si>
    <t>428-94-9193</t>
  </si>
  <si>
    <t>331-15-7662</t>
  </si>
  <si>
    <t>902-49-2110</t>
  </si>
  <si>
    <t>969-87-8179</t>
  </si>
  <si>
    <t>552-43-2692</t>
  </si>
  <si>
    <t>523-40-1234</t>
  </si>
  <si>
    <t>298-19-5852</t>
  </si>
  <si>
    <t>956-71-8514</t>
  </si>
  <si>
    <t>188-73-3694</t>
  </si>
  <si>
    <t>676-34-2418</t>
  </si>
  <si>
    <t>122-65-5259</t>
  </si>
  <si>
    <t>174-46-8014</t>
  </si>
  <si>
    <t>735-59-5661</t>
  </si>
  <si>
    <t>583-93-5325</t>
  </si>
  <si>
    <t>867-83-3874</t>
  </si>
  <si>
    <t>804-43-4346</t>
  </si>
  <si>
    <t>464-56-1720</t>
  </si>
  <si>
    <t>853-86-4976</t>
  </si>
  <si>
    <t>114-88-8001</t>
  </si>
  <si>
    <t>180-15-1826</t>
  </si>
  <si>
    <t>510-49-6551</t>
  </si>
  <si>
    <t>877-72-9864</t>
  </si>
  <si>
    <t>947-83-1927</t>
  </si>
  <si>
    <t>443-15-4337</t>
  </si>
  <si>
    <t>368-89-9965</t>
  </si>
  <si>
    <t>816-70-8924</t>
  </si>
  <si>
    <t>631-94-1747</t>
  </si>
  <si>
    <t>613-84-4533</t>
  </si>
  <si>
    <t>888-97-5398</t>
  </si>
  <si>
    <t>513-62-8870</t>
  </si>
  <si>
    <t>402-28-7093</t>
  </si>
  <si>
    <t>199-70-2024</t>
  </si>
  <si>
    <t>664-40-1996</t>
  </si>
  <si>
    <t>635-67-3793</t>
  </si>
  <si>
    <t>824-53-2177</t>
  </si>
  <si>
    <t>707-31-3446</t>
  </si>
  <si>
    <t>968-73-5764</t>
  </si>
  <si>
    <t>393-63-9100</t>
  </si>
  <si>
    <t>606-14-1038</t>
  </si>
  <si>
    <t>587-35-8904</t>
  </si>
  <si>
    <t>298-45-5278</t>
  </si>
  <si>
    <t>703-24-3317</t>
  </si>
  <si>
    <t>939-22-5921</t>
  </si>
  <si>
    <t>374-40-5630</t>
  </si>
  <si>
    <t>429-38-7490</t>
  </si>
  <si>
    <t>270-34-7182</t>
  </si>
  <si>
    <t>789-98-6569</t>
  </si>
  <si>
    <t>172-10-3241</t>
  </si>
  <si>
    <t>417-69-8404</t>
  </si>
  <si>
    <t>605-86-4547</t>
  </si>
  <si>
    <t>552-91-5750</t>
  </si>
  <si>
    <t>644-87-3653</t>
  </si>
  <si>
    <t>361-88-9222</t>
  </si>
  <si>
    <t>179-72-1708</t>
  </si>
  <si>
    <t>198-11-9842</t>
  </si>
  <si>
    <t>764-39-1505</t>
  </si>
  <si>
    <t>307-33-7846</t>
  </si>
  <si>
    <t>319-93-8205</t>
  </si>
  <si>
    <t>932-40-7676</t>
  </si>
  <si>
    <t>165-40-7170</t>
  </si>
  <si>
    <t>193-82-5298</t>
  </si>
  <si>
    <t>958-31-2812</t>
  </si>
  <si>
    <t>529-10-9114</t>
  </si>
  <si>
    <t>119-17-7935</t>
  </si>
  <si>
    <t>598-27-2229</t>
  </si>
  <si>
    <t>257-77-5360</t>
  </si>
  <si>
    <t>160-20-8607</t>
  </si>
  <si>
    <t>594-59-2345</t>
  </si>
  <si>
    <t>187-97-6753</t>
  </si>
  <si>
    <t>627-48-8656</t>
  </si>
  <si>
    <t>105-16-1222</t>
  </si>
  <si>
    <t>193-74-9745</t>
  </si>
  <si>
    <t>946-32-8012</t>
  </si>
  <si>
    <t>837-53-5458</t>
  </si>
  <si>
    <t>972-72-5772</t>
  </si>
  <si>
    <t>208-26-2971</t>
  </si>
  <si>
    <t>454-48-9512</t>
  </si>
  <si>
    <t>513-25-6405</t>
  </si>
  <si>
    <t>685-25-2859</t>
  </si>
  <si>
    <t>809-87-6588</t>
  </si>
  <si>
    <t>547-80-8986</t>
  </si>
  <si>
    <t>523-18-8806</t>
  </si>
  <si>
    <t>721-59-5045</t>
  </si>
  <si>
    <t>942-79-4559</t>
  </si>
  <si>
    <t>875-32-3346</t>
  </si>
  <si>
    <t>329-80-2843</t>
  </si>
  <si>
    <t>333-46-7204</t>
  </si>
  <si>
    <t>532-13-9276</t>
  </si>
  <si>
    <t>576-88-4327</t>
  </si>
  <si>
    <t>770-55-1737</t>
  </si>
  <si>
    <t>330-71-1694</t>
  </si>
  <si>
    <t>868-57-5761</t>
  </si>
  <si>
    <t>884-51-2755</t>
  </si>
  <si>
    <t>341-26-3733</t>
  </si>
  <si>
    <t>104-23-8814</t>
  </si>
  <si>
    <t>924-48-3359</t>
  </si>
  <si>
    <t>892-31-9652</t>
  </si>
  <si>
    <t>294-39-3794</t>
  </si>
  <si>
    <t>201-41-6527</t>
  </si>
  <si>
    <t>673-84-5940</t>
  </si>
  <si>
    <t>941-90-3410</t>
  </si>
  <si>
    <t>539-62-9857</t>
  </si>
  <si>
    <t>257-60-1363</t>
  </si>
  <si>
    <t>583-88-5445</t>
  </si>
  <si>
    <t>686-80-4160</t>
  </si>
  <si>
    <t>410-77-7637</t>
  </si>
  <si>
    <t>137-47-4302</t>
  </si>
  <si>
    <t>299-88-2012</t>
  </si>
  <si>
    <t>773-45-7045</t>
  </si>
  <si>
    <t>296-48-6419</t>
  </si>
  <si>
    <t>544-11-7077</t>
  </si>
  <si>
    <t>133-77-7712</t>
  </si>
  <si>
    <t>712-78-4951</t>
  </si>
  <si>
    <t>687-10-7844</t>
  </si>
  <si>
    <t>301-72-2830</t>
  </si>
  <si>
    <t>340-44-6398</t>
  </si>
  <si>
    <t>656-55-6815</t>
  </si>
  <si>
    <t>136-52-3525</t>
  </si>
  <si>
    <t>656-25-1347</t>
  </si>
  <si>
    <t>754-70-4872</t>
  </si>
  <si>
    <t>283-84-6831</t>
  </si>
  <si>
    <t>671-24-7463</t>
  </si>
  <si>
    <t>116-45-6296</t>
  </si>
  <si>
    <t>453-80-8098</t>
  </si>
  <si>
    <t>576-83-2122</t>
  </si>
  <si>
    <t>464-77-7676</t>
  </si>
  <si>
    <t>657-21-8335</t>
  </si>
  <si>
    <t>150-80-8522</t>
  </si>
  <si>
    <t>196-46-7291</t>
  </si>
  <si>
    <t>145-82-8926</t>
  </si>
  <si>
    <t>413-31-2069</t>
  </si>
  <si>
    <t>973-80-5657</t>
  </si>
  <si>
    <t>330-82-9725</t>
  </si>
  <si>
    <t>977-86-9218</t>
  </si>
  <si>
    <t>283-38-9450</t>
  </si>
  <si>
    <t>907-53-1793</t>
  </si>
  <si>
    <t>526-60-2726</t>
  </si>
  <si>
    <t>883-94-6307</t>
  </si>
  <si>
    <t>434-45-6891</t>
  </si>
  <si>
    <t>446-23-7790</t>
  </si>
  <si>
    <t>963-12-8323</t>
  </si>
  <si>
    <t>768-37-8047</t>
  </si>
  <si>
    <t>696-66-6896</t>
  </si>
  <si>
    <t>713-71-3700</t>
  </si>
  <si>
    <t>610-93-9964</t>
  </si>
  <si>
    <t>312-46-7008</t>
  </si>
  <si>
    <t>233-33-3885</t>
  </si>
  <si>
    <t>149-78-1458</t>
  </si>
  <si>
    <t>251-64-2341</t>
  </si>
  <si>
    <t>904-94-6257</t>
  </si>
  <si>
    <t>576-64-5055</t>
  </si>
  <si>
    <t>222-17-2509</t>
  </si>
  <si>
    <t>189-95-8396</t>
  </si>
  <si>
    <t>100-88-8247</t>
  </si>
  <si>
    <t>503-27-3736</t>
  </si>
  <si>
    <t>766-96-9160</t>
  </si>
  <si>
    <t>684-36-2000</t>
  </si>
  <si>
    <t>938-50-5895</t>
  </si>
  <si>
    <t>764-14-6566</t>
  </si>
  <si>
    <t>461-10-9981</t>
  </si>
  <si>
    <t>879-23-1156</t>
  </si>
  <si>
    <t>759-11-7983</t>
  </si>
  <si>
    <t>458-70-3013</t>
  </si>
  <si>
    <t>624-59-1596</t>
  </si>
  <si>
    <t>300-65-5680</t>
  </si>
  <si>
    <t>667-95-8014</t>
  </si>
  <si>
    <t>260-71-4460</t>
  </si>
  <si>
    <t>740-11-5430</t>
  </si>
  <si>
    <t>350-18-3920</t>
  </si>
  <si>
    <t>125-18-2908</t>
  </si>
  <si>
    <t>317-92-1349</t>
  </si>
  <si>
    <t>136-91-4405</t>
  </si>
  <si>
    <t>574-31-1134</t>
  </si>
  <si>
    <t>566-82-8816</t>
  </si>
  <si>
    <t>505-99-4976</t>
  </si>
  <si>
    <t>187-43-1058</t>
  </si>
  <si>
    <t>511-79-2582</t>
  </si>
  <si>
    <t>135-83-1008</t>
  </si>
  <si>
    <t>848-69-7430</t>
  </si>
  <si>
    <t>927-95-3564</t>
  </si>
  <si>
    <t>250-16-1184</t>
  </si>
  <si>
    <t>482-91-3068</t>
  </si>
  <si>
    <t>531-13-4263</t>
  </si>
  <si>
    <t>849-98-5300</t>
  </si>
  <si>
    <t>129-39-4113</t>
  </si>
  <si>
    <t>682-88-2019</t>
  </si>
  <si>
    <t>337-34-4962</t>
  </si>
  <si>
    <t>359-16-1124</t>
  </si>
  <si>
    <t>749-97-4168</t>
  </si>
  <si>
    <t>951-30-4787</t>
  </si>
  <si>
    <t>973-90-8284</t>
  </si>
  <si>
    <t>351-47-3242</t>
  </si>
  <si>
    <t>542-67-3144</t>
  </si>
  <si>
    <t>381-10-1112</t>
  </si>
  <si>
    <t>366-85-4375</t>
  </si>
  <si>
    <t>137-54-8161</t>
  </si>
  <si>
    <t>464-70-3943</t>
  </si>
  <si>
    <t>432-82-2391</t>
  </si>
  <si>
    <t>487-82-5380</t>
  </si>
  <si>
    <t>231-52-8440</t>
  </si>
  <si>
    <t>886-37-8113</t>
  </si>
  <si>
    <t>831-15-8696</t>
  </si>
  <si>
    <t>389-85-3022</t>
  </si>
  <si>
    <t>918-90-7468</t>
  </si>
  <si>
    <t>735-79-5806</t>
  </si>
  <si>
    <t>383-11-4850</t>
  </si>
  <si>
    <t>971-25-8709</t>
  </si>
  <si>
    <t>413-90-6316</t>
  </si>
  <si>
    <t>331-70-4210</t>
  </si>
  <si>
    <t>280-30-1706</t>
  </si>
  <si>
    <t>533-36-2348</t>
  </si>
  <si>
    <t>229-52-7857</t>
  </si>
  <si>
    <t>860-45-5019</t>
  </si>
  <si>
    <t>582-84-8936</t>
  </si>
  <si>
    <t>960-17-6031</t>
  </si>
  <si>
    <t>278-27-1056</t>
  </si>
  <si>
    <t>609-53-1104</t>
  </si>
  <si>
    <t>107-57-5275</t>
  </si>
  <si>
    <t>609-72-7851</t>
  </si>
  <si>
    <t>403-40-9612</t>
  </si>
  <si>
    <t>234-75-2107</t>
  </si>
  <si>
    <t>411-22-6559</t>
  </si>
  <si>
    <t>828-31-8759</t>
  </si>
  <si>
    <t>400-14-2746</t>
  </si>
  <si>
    <t>938-68-3576</t>
  </si>
  <si>
    <t>909-11-2833</t>
  </si>
  <si>
    <t>628-53-1629</t>
  </si>
  <si>
    <t>684-23-3003</t>
  </si>
  <si>
    <t>197-27-9681</t>
  </si>
  <si>
    <t>236-81-5666</t>
  </si>
  <si>
    <t>947-22-7269</t>
  </si>
  <si>
    <t>111-52-3479</t>
  </si>
  <si>
    <t>115-79-7899</t>
  </si>
  <si>
    <t>277-58-5676</t>
  </si>
  <si>
    <t>494-54-1398</t>
  </si>
  <si>
    <t>499-36-2743</t>
  </si>
  <si>
    <t>730-43-3715</t>
  </si>
  <si>
    <t>596-76-7126</t>
  </si>
  <si>
    <t>373-56-3456</t>
  </si>
  <si>
    <t>232-34-9202</t>
  </si>
  <si>
    <t>781-76-9963</t>
  </si>
  <si>
    <t>251-54-1998</t>
  </si>
  <si>
    <t>859-93-3929</t>
  </si>
  <si>
    <t>243-19-3795</t>
  </si>
  <si>
    <t>614-77-3579</t>
  </si>
  <si>
    <t>124-89-2506</t>
  </si>
  <si>
    <t>378-39-5697</t>
  </si>
  <si>
    <t>902-78-7087</t>
  </si>
  <si>
    <t>596-26-5088</t>
  </si>
  <si>
    <t>396-32-6748</t>
  </si>
  <si>
    <t>677-39-6627</t>
  </si>
  <si>
    <t>597-65-9427</t>
  </si>
  <si>
    <t>429-62-8376</t>
  </si>
  <si>
    <t>695-43-6784</t>
  </si>
  <si>
    <t>544-85-8028</t>
  </si>
  <si>
    <t>473-44-8995</t>
  </si>
  <si>
    <t>725-90-7659</t>
  </si>
  <si>
    <t>239-46-6590</t>
  </si>
  <si>
    <t>201-65-9635</t>
  </si>
  <si>
    <t>244-25-3029</t>
  </si>
  <si>
    <t>394-92-3643</t>
  </si>
  <si>
    <t>948-25-8461</t>
  </si>
  <si>
    <t>293-41-8734</t>
  </si>
  <si>
    <t>920-77-9073</t>
  </si>
  <si>
    <t>330-43-7658</t>
  </si>
  <si>
    <t>877-90-1983</t>
  </si>
  <si>
    <t>950-12-3570</t>
  </si>
  <si>
    <t>576-15-5852</t>
  </si>
  <si>
    <t>854-20-2149</t>
  </si>
  <si>
    <t>493-72-6263</t>
  </si>
  <si>
    <t>719-50-1491</t>
  </si>
  <si>
    <t>529-73-6075</t>
  </si>
  <si>
    <t>349-16-9176</t>
  </si>
  <si>
    <t>258-64-5305</t>
  </si>
  <si>
    <t>426-60-4485</t>
  </si>
  <si>
    <t>615-94-9417</t>
  </si>
  <si>
    <t>768-31-1008</t>
  </si>
  <si>
    <t>615-57-2832</t>
  </si>
  <si>
    <t>864-52-2033</t>
  </si>
  <si>
    <t>804-26-3654</t>
  </si>
  <si>
    <t>772-78-7531</t>
  </si>
  <si>
    <t>155-96-2612</t>
  </si>
  <si>
    <t>924-13-9913</t>
  </si>
  <si>
    <t>878-22-1155</t>
  </si>
  <si>
    <t>383-56-1118</t>
  </si>
  <si>
    <t>348-39-1611</t>
  </si>
  <si>
    <t>169-17-5617</t>
  </si>
  <si>
    <t>287-55-9777</t>
  </si>
  <si>
    <t>585-62-9230</t>
  </si>
  <si>
    <t>169-58-6051</t>
  </si>
  <si>
    <t>105-45-8054</t>
  </si>
  <si>
    <t>341-74-5519</t>
  </si>
  <si>
    <t>866-96-9268</t>
  </si>
  <si>
    <t>382-59-7275</t>
  </si>
  <si>
    <t>999-57-5083</t>
  </si>
  <si>
    <t>714-60-7378</t>
  </si>
  <si>
    <t>655-67-2003</t>
  </si>
  <si>
    <t>986-76-8384</t>
  </si>
  <si>
    <t>291-52-6666</t>
  </si>
  <si>
    <t>854-27-4119</t>
  </si>
  <si>
    <t>322-75-7127</t>
  </si>
  <si>
    <t>561-28-4169</t>
  </si>
  <si>
    <t>419-79-2976</t>
  </si>
  <si>
    <t>819-82-8859</t>
  </si>
  <si>
    <t>508-74-9578</t>
  </si>
  <si>
    <t>428-85-4667</t>
  </si>
  <si>
    <t>139-84-6216</t>
  </si>
  <si>
    <t>763-49-2275</t>
  </si>
  <si>
    <t>255-39-4605</t>
  </si>
  <si>
    <t>701-68-5805</t>
  </si>
  <si>
    <t>763-75-3131</t>
  </si>
  <si>
    <t>640-87-1450</t>
  </si>
  <si>
    <t>572-74-9055</t>
  </si>
  <si>
    <t>835-17-8858</t>
  </si>
  <si>
    <t>810-29-4505</t>
  </si>
  <si>
    <t>229-59-6566</t>
  </si>
  <si>
    <t>972-38-3572</t>
  </si>
  <si>
    <t>661-23-3308</t>
  </si>
  <si>
    <t>798-20-2204</t>
  </si>
  <si>
    <t>319-89-4985</t>
  </si>
  <si>
    <t>233-25-1054</t>
  </si>
  <si>
    <t>564-64-6993</t>
  </si>
  <si>
    <t>704-23-3764</t>
  </si>
  <si>
    <t>542-54-5740</t>
  </si>
  <si>
    <t>101-10-6480</t>
  </si>
  <si>
    <t>230-27-7443</t>
  </si>
  <si>
    <t>934-42-7457</t>
  </si>
  <si>
    <t>512-63-2007</t>
  </si>
  <si>
    <t>162-46-6154</t>
  </si>
  <si>
    <t>704-74-9564</t>
  </si>
  <si>
    <t>848-63-5609</t>
  </si>
  <si>
    <t>788-97-3875</t>
  </si>
  <si>
    <t>206-99-3971</t>
  </si>
  <si>
    <t>963-60-1031</t>
  </si>
  <si>
    <t>717-52-2735</t>
  </si>
  <si>
    <t>893-38-6164</t>
  </si>
  <si>
    <t>900-13-9117</t>
  </si>
  <si>
    <t>367-37-7844</t>
  </si>
  <si>
    <t>980-77-2797</t>
  </si>
  <si>
    <t>580-40-4824</t>
  </si>
  <si>
    <t>323-97-1378</t>
  </si>
  <si>
    <t>943-13-1785</t>
  </si>
  <si>
    <t>292-59-8848</t>
  </si>
  <si>
    <t>731-29-1005</t>
  </si>
  <si>
    <t>165-28-7089</t>
  </si>
  <si>
    <t>555-95-8782</t>
  </si>
  <si>
    <t>332-50-3594</t>
  </si>
  <si>
    <t>217-62-3916</t>
  </si>
  <si>
    <t>122-46-3153</t>
  </si>
  <si>
    <t>317-55-3125</t>
  </si>
  <si>
    <t>439-93-1854</t>
  </si>
  <si>
    <t>381-78-9589</t>
  </si>
  <si>
    <t>930-45-3788</t>
  </si>
  <si>
    <t>523-56-3260</t>
  </si>
  <si>
    <t>254-14-2768</t>
  </si>
  <si>
    <t>663-84-8174</t>
  </si>
  <si>
    <t>493-80-3658</t>
  </si>
  <si>
    <t>194-71-8903</t>
  </si>
  <si>
    <t>483-29-8770</t>
  </si>
  <si>
    <t>804-35-2879</t>
  </si>
  <si>
    <t>590-78-4538</t>
  </si>
  <si>
    <t>672-66-2256</t>
  </si>
  <si>
    <t>706-53-5478</t>
  </si>
  <si>
    <t>773-79-5753</t>
  </si>
  <si>
    <t>220-79-8074</t>
  </si>
  <si>
    <t>453-82-6269</t>
  </si>
  <si>
    <t>301-72-3663</t>
  </si>
  <si>
    <t>570-90-2072</t>
  </si>
  <si>
    <t>456-84-7615</t>
  </si>
  <si>
    <t>987-59-4869</t>
  </si>
  <si>
    <t>307-74-4432</t>
  </si>
  <si>
    <t>352-78-7932</t>
  </si>
  <si>
    <t>660-11-1138</t>
  </si>
  <si>
    <t>497-61-2740</t>
  </si>
  <si>
    <t>228-48-7597</t>
  </si>
  <si>
    <t>587-18-8497</t>
  </si>
  <si>
    <t>492-15-4974</t>
  </si>
  <si>
    <t>230-82-7999</t>
  </si>
  <si>
    <t>926-42-5201</t>
  </si>
  <si>
    <t>687-88-4578</t>
  </si>
  <si>
    <t>395-95-7238</t>
  </si>
  <si>
    <t>959-30-7904</t>
  </si>
  <si>
    <t>944-48-8702</t>
  </si>
  <si>
    <t>412-67-4368</t>
  </si>
  <si>
    <t>499-34-2347</t>
  </si>
  <si>
    <t>364-67-5831</t>
  </si>
  <si>
    <t>549-13-8217</t>
  </si>
  <si>
    <t>461-49-8521</t>
  </si>
  <si>
    <t>760-50-9768</t>
  </si>
  <si>
    <t>752-71-1888</t>
  </si>
  <si>
    <t>142-14-8613</t>
  </si>
  <si>
    <t>901-16-5647</t>
  </si>
  <si>
    <t>566-35-7628</t>
  </si>
  <si>
    <t>614-17-8885</t>
  </si>
  <si>
    <t>883-63-6436</t>
  </si>
  <si>
    <t>644-30-2646</t>
  </si>
  <si>
    <t>246-78-4338</t>
  </si>
  <si>
    <t>365-95-2864</t>
  </si>
  <si>
    <t>657-33-9258</t>
  </si>
  <si>
    <t>650-35-7503</t>
  </si>
  <si>
    <t>356-77-9336</t>
  </si>
  <si>
    <t>261-82-5734</t>
  </si>
  <si>
    <t>723-24-7629</t>
  </si>
  <si>
    <t>702-38-1117</t>
  </si>
  <si>
    <t>760-71-9402</t>
  </si>
  <si>
    <t>627-10-8905</t>
  </si>
  <si>
    <t>634-16-3636</t>
  </si>
  <si>
    <t>240-39-1046</t>
  </si>
  <si>
    <t>739-97-4202</t>
  </si>
  <si>
    <t>235-67-3826</t>
  </si>
  <si>
    <t>757-14-6140</t>
  </si>
  <si>
    <t>616-72-7310</t>
  </si>
  <si>
    <t>110-55-4570</t>
  </si>
  <si>
    <t>705-64-2592</t>
  </si>
  <si>
    <t>875-60-7407</t>
  </si>
  <si>
    <t>878-46-2055</t>
  </si>
  <si>
    <t>252-84-4817</t>
  </si>
  <si>
    <t>284-74-9992</t>
  </si>
  <si>
    <t>286-77-4453</t>
  </si>
  <si>
    <t>566-31-2526</t>
  </si>
  <si>
    <t>700-92-4802</t>
  </si>
  <si>
    <t>107-82-4129</t>
  </si>
  <si>
    <t>145-21-8992</t>
  </si>
  <si>
    <t>569-70-2025</t>
  </si>
  <si>
    <t>686-30-5820</t>
  </si>
  <si>
    <t>748-83-4222</t>
  </si>
  <si>
    <t>582-60-7378</t>
  </si>
  <si>
    <t>634-86-5548</t>
  </si>
  <si>
    <t>882-30-4469</t>
  </si>
  <si>
    <t>379-30-9991</t>
  </si>
  <si>
    <t>613-10-4243</t>
  </si>
  <si>
    <t>275-32-1546</t>
  </si>
  <si>
    <t>471-80-5728</t>
  </si>
  <si>
    <t>552-40-8213</t>
  </si>
  <si>
    <t>362-48-5492</t>
  </si>
  <si>
    <t>909-40-6505</t>
  </si>
  <si>
    <t>298-23-8149</t>
  </si>
  <si>
    <t>232-85-9193</t>
  </si>
  <si>
    <t>242-27-9181</t>
  </si>
  <si>
    <t>569-48-4339</t>
  </si>
  <si>
    <t>877-74-1870</t>
  </si>
  <si>
    <t>846-89-7914</t>
  </si>
  <si>
    <t>776-64-9032</t>
  </si>
  <si>
    <t>542-91-5928</t>
  </si>
  <si>
    <t>472-94-4476</t>
  </si>
  <si>
    <t>186-84-5240</t>
  </si>
  <si>
    <t>565-31-5135</t>
  </si>
  <si>
    <t>787-45-4390</t>
  </si>
  <si>
    <t>939-29-5766</t>
  </si>
  <si>
    <t>570-29-4704</t>
  </si>
  <si>
    <t>911-60-4895</t>
  </si>
  <si>
    <t>992-26-3892</t>
  </si>
  <si>
    <t>861-75-8743</t>
  </si>
  <si>
    <t>658-78-5704</t>
  </si>
  <si>
    <t>165-63-1502</t>
  </si>
  <si>
    <t>609-22-4481</t>
  </si>
  <si>
    <t>456-46-1784</t>
  </si>
  <si>
    <t>715-85-1853</t>
  </si>
  <si>
    <t>676-41-7164</t>
  </si>
  <si>
    <t>650-36-2714</t>
  </si>
  <si>
    <t>747-32-3487</t>
  </si>
  <si>
    <t>523-93-5442</t>
  </si>
  <si>
    <t>965-21-2302</t>
  </si>
  <si>
    <t>330-33-4652</t>
  </si>
  <si>
    <t>326-15-8014</t>
  </si>
  <si>
    <t>114-59-1036</t>
  </si>
  <si>
    <t>910-41-9609</t>
  </si>
  <si>
    <t>109-90-2973</t>
  </si>
  <si>
    <t>853-17-6637</t>
  </si>
  <si>
    <t>567-23-9432</t>
  </si>
  <si>
    <t>469-20-4271</t>
  </si>
  <si>
    <t>613-10-7523</t>
  </si>
  <si>
    <t>913-78-7099</t>
  </si>
  <si>
    <t>847-96-9556</t>
  </si>
  <si>
    <t>165-57-6529</t>
  </si>
  <si>
    <t>674-79-4319</t>
  </si>
  <si>
    <t>330-51-8849</t>
  </si>
  <si>
    <t>455-50-9191</t>
  </si>
  <si>
    <t>994-57-7327</t>
  </si>
  <si>
    <t>597-42-3433</t>
  </si>
  <si>
    <t>145-64-9763</t>
  </si>
  <si>
    <t>126-77-9655</t>
  </si>
  <si>
    <t>879-52-6132</t>
  </si>
  <si>
    <t>389-64-2898</t>
  </si>
  <si>
    <t>318-60-4429</t>
  </si>
  <si>
    <t>386-69-9469</t>
  </si>
  <si>
    <t>848-52-5305</t>
  </si>
  <si>
    <t>962-56-8067</t>
  </si>
  <si>
    <t>399-26-4284</t>
  </si>
  <si>
    <t>888-99-9738</t>
  </si>
  <si>
    <t>489-11-5959</t>
  </si>
  <si>
    <t>148-90-4351</t>
  </si>
  <si>
    <t>931-99-1831</t>
  </si>
  <si>
    <t>519-98-8651</t>
  </si>
  <si>
    <t>567-93-4784</t>
  </si>
  <si>
    <t>663-70-6270</t>
  </si>
  <si>
    <t>267-82-8097</t>
  </si>
  <si>
    <t>289-38-2299</t>
  </si>
  <si>
    <t>820-29-1602</t>
  </si>
  <si>
    <t>244-45-6121</t>
  </si>
  <si>
    <t>370-37-3227</t>
  </si>
  <si>
    <t>355-18-3007</t>
  </si>
  <si>
    <t>986-26-8588</t>
  </si>
  <si>
    <t>850-62-6929</t>
  </si>
  <si>
    <t>925-81-9349</t>
  </si>
  <si>
    <t>424-54-7559</t>
  </si>
  <si>
    <t>602-71-4790</t>
  </si>
  <si>
    <t>734-52-6774</t>
  </si>
  <si>
    <t>972-60-6457</t>
  </si>
  <si>
    <t>838-91-9957</t>
  </si>
  <si>
    <t>737-87-1810</t>
  </si>
  <si>
    <t>648-51-4987</t>
  </si>
  <si>
    <t>778-45-7381</t>
  </si>
  <si>
    <t>608-12-5707</t>
  </si>
  <si>
    <t>820-13-9777</t>
  </si>
  <si>
    <t>724-89-9247</t>
  </si>
  <si>
    <t>973-57-6687</t>
  </si>
  <si>
    <t>152-87-4526</t>
  </si>
  <si>
    <t>641-27-6595</t>
  </si>
  <si>
    <t>675-13-8584</t>
  </si>
  <si>
    <t>854-54-1112</t>
  </si>
  <si>
    <t>236-11-6682</t>
  </si>
  <si>
    <t>422-56-9244</t>
  </si>
  <si>
    <t>521-15-8191</t>
  </si>
  <si>
    <t>571-69-2427</t>
  </si>
  <si>
    <t>236-62-8447</t>
  </si>
  <si>
    <t>941-72-1096</t>
  </si>
  <si>
    <t>588-78-9380</t>
  </si>
  <si>
    <t>960-42-3347</t>
  </si>
  <si>
    <t>202-73-9076</t>
  </si>
  <si>
    <t>286-34-4518</t>
  </si>
  <si>
    <t>719-52-5358</t>
  </si>
  <si>
    <t>728-49-2300</t>
  </si>
  <si>
    <t>310-98-7493</t>
  </si>
  <si>
    <t>298-30-5690</t>
  </si>
  <si>
    <t>129-47-6863</t>
  </si>
  <si>
    <t>767-53-4502</t>
  </si>
  <si>
    <t>738-90-9425</t>
  </si>
  <si>
    <t>519-94-1470</t>
  </si>
  <si>
    <t>661-63-8700</t>
  </si>
  <si>
    <t>706-91-1841</t>
  </si>
  <si>
    <t>822-56-6049</t>
  </si>
  <si>
    <t>758-30-1264</t>
  </si>
  <si>
    <t>172-60-7740</t>
  </si>
  <si>
    <t>627-38-2404</t>
  </si>
  <si>
    <t>917-69-3037</t>
  </si>
  <si>
    <t>240-84-4621</t>
  </si>
  <si>
    <t>990-31-9767</t>
  </si>
  <si>
    <t>661-48-4614</t>
  </si>
  <si>
    <t>918-34-7820</t>
  </si>
  <si>
    <t>841-82-8969</t>
  </si>
  <si>
    <t>874-69-3803</t>
  </si>
  <si>
    <t>259-50-4589</t>
  </si>
  <si>
    <t>224-41-2615</t>
  </si>
  <si>
    <t>563-73-4940</t>
  </si>
  <si>
    <t>851-81-9398</t>
  </si>
  <si>
    <t>119-41-6901</t>
  </si>
  <si>
    <t>959-58-3562</t>
  </si>
  <si>
    <t>129-26-4910</t>
  </si>
  <si>
    <t>305-19-4378</t>
  </si>
  <si>
    <t>852-44-8779</t>
  </si>
  <si>
    <t>729-83-5896</t>
  </si>
  <si>
    <t>347-69-8198</t>
  </si>
  <si>
    <t>518-80-9896</t>
  </si>
  <si>
    <t>639-90-9596</t>
  </si>
  <si>
    <t>446-94-6641</t>
  </si>
  <si>
    <t>146-39-3226</t>
  </si>
  <si>
    <t>794-98-4194</t>
  </si>
  <si>
    <t>513-53-9879</t>
  </si>
  <si>
    <t>918-46-4254</t>
  </si>
  <si>
    <t>982-14-6617</t>
  </si>
  <si>
    <t>821-17-8593</t>
  </si>
  <si>
    <t>882-48-5702</t>
  </si>
  <si>
    <t>324-31-6188</t>
  </si>
  <si>
    <t>675-42-1573</t>
  </si>
  <si>
    <t>773-65-3224</t>
  </si>
  <si>
    <t>812-20-4340</t>
  </si>
  <si>
    <t>742-45-8565</t>
  </si>
  <si>
    <t>827-20-8898</t>
  </si>
  <si>
    <t>967-31-4811</t>
  </si>
  <si>
    <t>154-31-6129</t>
  </si>
  <si>
    <t>683-65-4079</t>
  </si>
  <si>
    <t>716-51-5835</t>
  </si>
  <si>
    <t>803-22-9425</t>
  </si>
  <si>
    <t>970-99-6613</t>
  </si>
  <si>
    <t>128-81-8824</t>
  </si>
  <si>
    <t>966-82-3140</t>
  </si>
  <si>
    <t>556-72-3934</t>
  </si>
  <si>
    <t>472-48-6368</t>
  </si>
  <si>
    <t>722-81-3274</t>
  </si>
  <si>
    <t>904-74-3540</t>
  </si>
  <si>
    <t>163-38-7865</t>
  </si>
  <si>
    <t>659-60-1813</t>
  </si>
  <si>
    <t>476-35-8654</t>
  </si>
  <si>
    <t>775-18-7034</t>
  </si>
  <si>
    <t>656-41-4103</t>
  </si>
  <si>
    <t>385-79-5865</t>
  </si>
  <si>
    <t>605-33-9862</t>
  </si>
  <si>
    <t>958-54-2859</t>
  </si>
  <si>
    <t>911-49-3732</t>
  </si>
  <si>
    <t>755-41-5319</t>
  </si>
  <si>
    <t>376-23-3170</t>
  </si>
  <si>
    <t>576-21-6839</t>
  </si>
  <si>
    <t>614-79-6217</t>
  </si>
  <si>
    <t>904-39-2092</t>
  </si>
  <si>
    <t>647-78-4953</t>
  </si>
  <si>
    <t>476-47-3444</t>
  </si>
  <si>
    <t>377-26-1542</t>
  </si>
  <si>
    <t>891-65-4674</t>
  </si>
  <si>
    <t>371-42-8336</t>
  </si>
  <si>
    <t>350-81-4288</t>
  </si>
  <si>
    <t>600-60-4955</t>
  </si>
  <si>
    <t>427-16-9903</t>
  </si>
  <si>
    <t>685-90-9666</t>
  </si>
  <si>
    <t>936-37-2152</t>
  </si>
  <si>
    <t>426-44-7651</t>
  </si>
  <si>
    <t>681-95-6781</t>
  </si>
  <si>
    <t>432-97-2705</t>
  </si>
  <si>
    <t>303-35-3299</t>
  </si>
  <si>
    <t>952-92-1640</t>
  </si>
  <si>
    <t>330-47-6556</t>
  </si>
  <si>
    <t>245-91-8549</t>
  </si>
  <si>
    <t>488-65-9128</t>
  </si>
  <si>
    <t>663-14-8451</t>
  </si>
  <si>
    <t>963-85-1377</t>
  </si>
  <si>
    <t>205-16-5205</t>
  </si>
  <si>
    <t>593-19-6792</t>
  </si>
  <si>
    <t>301-98-8567</t>
  </si>
  <si>
    <t>148-46-6964</t>
  </si>
  <si>
    <t>835-47-8539</t>
  </si>
  <si>
    <t>326-97-7126</t>
  </si>
  <si>
    <t>607-30-5141</t>
  </si>
  <si>
    <t>762-88-4747</t>
  </si>
  <si>
    <t>503-74-4299</t>
  </si>
  <si>
    <t>859-39-7303</t>
  </si>
  <si>
    <t>376-36-7251</t>
  </si>
  <si>
    <t>122-89-2038</t>
  </si>
  <si>
    <t>637-37-7975</t>
  </si>
  <si>
    <t>813-65-2016</t>
  </si>
  <si>
    <t>811-29-9980</t>
  </si>
  <si>
    <t>273-37-4082</t>
  </si>
  <si>
    <t>337-93-4612</t>
  </si>
  <si>
    <t>531-84-4301</t>
  </si>
  <si>
    <t>637-42-9133</t>
  </si>
  <si>
    <t>118-99-2436</t>
  </si>
  <si>
    <t>897-27-6005</t>
  </si>
  <si>
    <t>544-71-1796</t>
  </si>
  <si>
    <t>722-99-6536</t>
  </si>
  <si>
    <t>857-67-8250</t>
  </si>
  <si>
    <t>786-54-1479</t>
  </si>
  <si>
    <t>525-34-4446</t>
  </si>
  <si>
    <t>484-90-4447</t>
  </si>
  <si>
    <t>776-88-7098</t>
  </si>
  <si>
    <t>964-14-1041</t>
  </si>
  <si>
    <t>406-86-7606</t>
  </si>
  <si>
    <t>929-27-9832</t>
  </si>
  <si>
    <t>136-98-8231</t>
  </si>
  <si>
    <t>978-83-5892</t>
  </si>
  <si>
    <t>437-61-5681</t>
  </si>
  <si>
    <t>353-38-2887</t>
  </si>
  <si>
    <t>329-97-3325</t>
  </si>
  <si>
    <t>417-56-4546</t>
  </si>
  <si>
    <t>368-98-3182</t>
  </si>
  <si>
    <t>899-75-9941</t>
  </si>
  <si>
    <t>380-71-4264</t>
  </si>
  <si>
    <t>285-93-4482</t>
  </si>
  <si>
    <t>621-83-9369</t>
  </si>
  <si>
    <t>604-79-6575</t>
  </si>
  <si>
    <t>388-85-3502</t>
  </si>
  <si>
    <t>756-11-5381</t>
  </si>
  <si>
    <t>773-13-7585</t>
  </si>
  <si>
    <t>873-69-3159</t>
  </si>
  <si>
    <t>211-83-3093</t>
  </si>
  <si>
    <t>796-34-1969</t>
  </si>
  <si>
    <t>126-79-4125</t>
  </si>
  <si>
    <t>938-55-7536</t>
  </si>
  <si>
    <t>409-30-5489</t>
  </si>
  <si>
    <t>202-65-3597</t>
  </si>
  <si>
    <t>517-45-8565</t>
  </si>
  <si>
    <t>114-40-3194</t>
  </si>
  <si>
    <t>263-36-4310</t>
  </si>
  <si>
    <t>605-24-9054</t>
  </si>
  <si>
    <t>709-74-9023</t>
  </si>
  <si>
    <t>196-24-4985</t>
  </si>
  <si>
    <t>741-21-6545</t>
  </si>
  <si>
    <t>742-90-8008</t>
  </si>
  <si>
    <t>988-21-9174</t>
  </si>
  <si>
    <t>636-27-1675</t>
  </si>
  <si>
    <t>599-91-9600</t>
  </si>
  <si>
    <t>360-51-9372</t>
  </si>
  <si>
    <t>366-14-7574</t>
  </si>
  <si>
    <t>790-73-7154</t>
  </si>
  <si>
    <t>893-81-3209</t>
  </si>
  <si>
    <t>100-82-9696</t>
  </si>
  <si>
    <t>897-74-7355</t>
  </si>
  <si>
    <t>560-15-9356</t>
  </si>
  <si>
    <t>420-64-2898</t>
  </si>
  <si>
    <t>167-46-3402</t>
  </si>
  <si>
    <t>740-57-6437</t>
  </si>
  <si>
    <t>316-40-8463</t>
  </si>
  <si>
    <t>741-41-3992</t>
  </si>
  <si>
    <t>241-53-3998</t>
  </si>
  <si>
    <t>559-14-3403</t>
  </si>
  <si>
    <t>743-61-6847</t>
  </si>
  <si>
    <t>261-92-9435</t>
  </si>
  <si>
    <t>579-81-7962</t>
  </si>
  <si>
    <t>963-32-1328</t>
  </si>
  <si>
    <t>298-68-2106</t>
  </si>
  <si>
    <t>669-94-4852</t>
  </si>
  <si>
    <t>813-67-8577</t>
  </si>
  <si>
    <t>384-83-9631</t>
  </si>
  <si>
    <t>553-42-6922</t>
  </si>
  <si>
    <t>473-20-5245</t>
  </si>
  <si>
    <t>935-72-1025</t>
  </si>
  <si>
    <t>942-93-9159</t>
  </si>
  <si>
    <t>199-17-4814</t>
  </si>
  <si>
    <t>926-17-7055</t>
  </si>
  <si>
    <t>127-92-6564</t>
  </si>
  <si>
    <t>223-76-8936</t>
  </si>
  <si>
    <t>440-49-8747</t>
  </si>
  <si>
    <t>266-75-1241</t>
  </si>
  <si>
    <t>105-45-4149</t>
  </si>
  <si>
    <t>846-30-6921</t>
  </si>
  <si>
    <t>615-96-2992</t>
  </si>
  <si>
    <t>902-58-8846</t>
  </si>
  <si>
    <t>827-64-1014</t>
  </si>
  <si>
    <t>883-98-2800</t>
  </si>
  <si>
    <t>896-55-7730</t>
  </si>
  <si>
    <t>262-91-8964</t>
  </si>
  <si>
    <t>973-54-6596</t>
  </si>
  <si>
    <t>365-12-6690</t>
  </si>
  <si>
    <t>204-49-6872</t>
  </si>
  <si>
    <t>152-10-1326</t>
  </si>
  <si>
    <t>874-27-4782</t>
  </si>
  <si>
    <t>406-43-6385</t>
  </si>
  <si>
    <t>881-39-1814</t>
  </si>
  <si>
    <t>668-61-4846</t>
  </si>
  <si>
    <t>610-44-7182</t>
  </si>
  <si>
    <t>360-81-8097</t>
  </si>
  <si>
    <t>165-12-7382</t>
  </si>
  <si>
    <t>551-27-9319</t>
  </si>
  <si>
    <t>911-96-5738</t>
  </si>
  <si>
    <t>133-34-5493</t>
  </si>
  <si>
    <t>114-22-9917</t>
  </si>
  <si>
    <t>873-28-2538</t>
  </si>
  <si>
    <t>231-95-4842</t>
  </si>
  <si>
    <t>584-51-6573</t>
  </si>
  <si>
    <t>444-48-3138</t>
  </si>
  <si>
    <t>640-73-9877</t>
  </si>
  <si>
    <t>571-50-2916</t>
  </si>
  <si>
    <t>753-39-1860</t>
  </si>
  <si>
    <t>749-37-9996</t>
  </si>
  <si>
    <t>565-92-7594</t>
  </si>
  <si>
    <t>611-17-1338</t>
  </si>
  <si>
    <t>835-44-1960</t>
  </si>
  <si>
    <t>424-80-5131</t>
  </si>
  <si>
    <t>246-94-2479</t>
  </si>
  <si>
    <t>468-59-7601</t>
  </si>
  <si>
    <t>733-82-7418</t>
  </si>
  <si>
    <t>522-18-3639</t>
  </si>
  <si>
    <t>961-52-7920</t>
  </si>
  <si>
    <t>750-78-9563</t>
  </si>
  <si>
    <t>489-57-8251</t>
  </si>
  <si>
    <t>369-59-6334</t>
  </si>
  <si>
    <t>826-52-7041</t>
  </si>
  <si>
    <t>290-23-7992</t>
  </si>
  <si>
    <t>321-76-2591</t>
  </si>
  <si>
    <t>820-24-2721</t>
  </si>
  <si>
    <t>465-54-2895</t>
  </si>
  <si>
    <t>514-60-7437</t>
  </si>
  <si>
    <t>653-39-4855</t>
  </si>
  <si>
    <t>971-85-5544</t>
  </si>
  <si>
    <t>736-89-4301</t>
  </si>
  <si>
    <t>300-12-3023</t>
  </si>
  <si>
    <t>575-51-4310</t>
  </si>
  <si>
    <t>415-31-9892</t>
  </si>
  <si>
    <t>223-95-6649</t>
  </si>
  <si>
    <t>837-59-7607</t>
  </si>
  <si>
    <t>625-88-9933</t>
  </si>
  <si>
    <t>532-31-6491</t>
  </si>
  <si>
    <t>360-60-4902</t>
  </si>
  <si>
    <t>319-69-4405</t>
  </si>
  <si>
    <t>944-48-3050</t>
  </si>
  <si>
    <t>902-81-2076</t>
  </si>
  <si>
    <t>965-12-9627</t>
  </si>
  <si>
    <t>658-20-1473</t>
  </si>
  <si>
    <t>852-98-8679</t>
  </si>
  <si>
    <t>658-47-6262</t>
  </si>
  <si>
    <t>701-34-2769</t>
  </si>
  <si>
    <t>622-51-9642</t>
  </si>
  <si>
    <t>803-45-7436</t>
  </si>
  <si>
    <t>464-71-9756</t>
  </si>
  <si>
    <t>209-43-2617</t>
  </si>
  <si>
    <t>147-15-6309</t>
  </si>
  <si>
    <t>846-93-7258</t>
  </si>
  <si>
    <t>719-44-9773</t>
  </si>
  <si>
    <t>431-92-5718</t>
  </si>
  <si>
    <t>478-22-4120</t>
  </si>
  <si>
    <t>285-30-6717</t>
  </si>
  <si>
    <t>916-97-8984</t>
  </si>
  <si>
    <t>282-54-1008</t>
  </si>
  <si>
    <t>973-59-8084</t>
  </si>
  <si>
    <t>418-93-5681</t>
  </si>
  <si>
    <t>846-11-1023</t>
  </si>
  <si>
    <t>773-58-6038</t>
  </si>
  <si>
    <t>929-62-6390</t>
  </si>
  <si>
    <t>768-69-8062</t>
  </si>
  <si>
    <t>645-87-6253</t>
  </si>
  <si>
    <t>912-72-5518</t>
  </si>
  <si>
    <t>617-34-1670</t>
  </si>
  <si>
    <t>856-41-4811</t>
  </si>
  <si>
    <t>214-14-7437</t>
  </si>
  <si>
    <t>298-53-1151</t>
  </si>
  <si>
    <t>555-43-6466</t>
  </si>
  <si>
    <t>631-11-8001</t>
  </si>
  <si>
    <t>987-83-3734</t>
  </si>
  <si>
    <t>437-69-4204</t>
  </si>
  <si>
    <t>878-39-4876</t>
  </si>
  <si>
    <t>775-99-2465</t>
  </si>
  <si>
    <t>882-61-7035</t>
  </si>
  <si>
    <t>253-28-2641</t>
  </si>
  <si>
    <t>805-23-1550</t>
  </si>
  <si>
    <t>216-49-6302</t>
  </si>
  <si>
    <t>470-21-8155</t>
  </si>
  <si>
    <t>759-19-5529</t>
  </si>
  <si>
    <t>781-17-6789</t>
  </si>
  <si>
    <t>988-63-3940</t>
  </si>
  <si>
    <t>164-31-3372</t>
  </si>
  <si>
    <t>865-96-5100</t>
  </si>
  <si>
    <t>207-55-8719</t>
  </si>
  <si>
    <t>658-50-8903</t>
  </si>
  <si>
    <t>456-23-5885</t>
  </si>
  <si>
    <t>705-48-5221</t>
  </si>
  <si>
    <t>625-27-2083</t>
  </si>
  <si>
    <t>990-35-5694</t>
  </si>
  <si>
    <t>297-29-6341</t>
  </si>
  <si>
    <t>729-69-2718</t>
  </si>
  <si>
    <t>533-37-3363</t>
  </si>
  <si>
    <t>765-63-4274</t>
  </si>
  <si>
    <t>981-94-6526</t>
  </si>
  <si>
    <t>406-67-5291</t>
  </si>
  <si>
    <t>537-28-8769</t>
  </si>
  <si>
    <t>339-63-9703</t>
  </si>
  <si>
    <t>123-95-5960</t>
  </si>
  <si>
    <t>157-31-2814</t>
  </si>
  <si>
    <t>514-95-4875</t>
  </si>
  <si>
    <t>277-38-5578</t>
  </si>
  <si>
    <t>392-78-1133</t>
  </si>
  <si>
    <t>433-47-8433</t>
  </si>
  <si>
    <t>785-50-9780</t>
  </si>
  <si>
    <t>401-10-1019</t>
  </si>
  <si>
    <t>960-42-5049</t>
  </si>
  <si>
    <t>998-39-9306</t>
  </si>
  <si>
    <t>703-75-4526</t>
  </si>
  <si>
    <t>233-11-6914</t>
  </si>
  <si>
    <t>700-53-8230</t>
  </si>
  <si>
    <t>378-90-7411</t>
  </si>
  <si>
    <t>156-48-9215</t>
  </si>
  <si>
    <t>738-53-3097</t>
  </si>
  <si>
    <t>391-82-5284</t>
  </si>
  <si>
    <t>109-96-7225</t>
  </si>
  <si>
    <t>357-34-3033</t>
  </si>
  <si>
    <t>834-45-5850</t>
  </si>
  <si>
    <t>261-42-2470</t>
  </si>
  <si>
    <t>757-83-3648</t>
  </si>
  <si>
    <t>832-96-5887</t>
  </si>
  <si>
    <t>725-32-8599</t>
  </si>
  <si>
    <t>905-14-9530</t>
  </si>
  <si>
    <t>713-33-8651</t>
  </si>
  <si>
    <t>317-20-7516</t>
  </si>
  <si>
    <t>597-93-2418</t>
  </si>
  <si>
    <t>350-53-5864</t>
  </si>
  <si>
    <t>720-88-2047</t>
  </si>
  <si>
    <t>598-33-9234</t>
  </si>
  <si>
    <t>937-33-1999</t>
  </si>
  <si>
    <t>553-65-2442</t>
  </si>
  <si>
    <t>396-36-7773</t>
  </si>
  <si>
    <t>319-16-6877</t>
  </si>
  <si>
    <t>708-53-5137</t>
  </si>
  <si>
    <t>826-26-6043</t>
  </si>
  <si>
    <t>505-37-4462</t>
  </si>
  <si>
    <t>367-50-1807</t>
  </si>
  <si>
    <t>533-27-4883</t>
  </si>
  <si>
    <t>750-85-3474</t>
  </si>
  <si>
    <t>487-46-3468</t>
  </si>
  <si>
    <t>640-17-2843</t>
  </si>
  <si>
    <t>763-82-4027</t>
  </si>
  <si>
    <t>628-87-1445</t>
  </si>
  <si>
    <t>119-43-9388</t>
  </si>
  <si>
    <t>555-37-3647</t>
  </si>
  <si>
    <t>745-15-8436</t>
  </si>
  <si>
    <t>536-13-9388</t>
  </si>
  <si>
    <t>469-72-2961</t>
  </si>
  <si>
    <t>576-25-8614</t>
  </si>
  <si>
    <t>999-35-1974</t>
  </si>
  <si>
    <t>249-35-2256</t>
  </si>
  <si>
    <t>238-42-1327</t>
  </si>
  <si>
    <t>868-44-6573</t>
  </si>
  <si>
    <t>907-64-8771</t>
  </si>
  <si>
    <t>292-20-2647</t>
  </si>
  <si>
    <t>773-78-3277</t>
  </si>
  <si>
    <t>153-67-8843</t>
  </si>
  <si>
    <t>591-41-7035</t>
  </si>
  <si>
    <t>920-42-7249</t>
  </si>
  <si>
    <t>474-23-2687</t>
  </si>
  <si>
    <t>680-32-3757</t>
  </si>
  <si>
    <t>167-94-3463</t>
  </si>
  <si>
    <t>930-45-2500</t>
  </si>
  <si>
    <t>306-60-5369</t>
  </si>
  <si>
    <t>462-42-8908</t>
  </si>
  <si>
    <t>169-76-4714</t>
  </si>
  <si>
    <t>556-74-2815</t>
  </si>
  <si>
    <t>715-98-1315</t>
  </si>
  <si>
    <t>717-33-3377</t>
  </si>
  <si>
    <t>335-99-9741</t>
  </si>
  <si>
    <t>563-24-5009</t>
  </si>
  <si>
    <t>283-36-3748</t>
  </si>
  <si>
    <t>798-51-7248</t>
  </si>
  <si>
    <t>586-97-8644</t>
  </si>
  <si>
    <t>982-60-9959</t>
  </si>
  <si>
    <t>571-56-6985</t>
  </si>
  <si>
    <t>591-74-3029</t>
  </si>
  <si>
    <t>236-62-3090</t>
  </si>
  <si>
    <t>308-79-5566</t>
  </si>
  <si>
    <t>556-64-7996</t>
  </si>
  <si>
    <t>595-35-8399</t>
  </si>
  <si>
    <t>874-29-2583</t>
  </si>
  <si>
    <t>259-33-7052</t>
  </si>
  <si>
    <t>501-49-5922</t>
  </si>
  <si>
    <t>959-79-1614</t>
  </si>
  <si>
    <t>359-78-3333</t>
  </si>
  <si>
    <t>303-15-6657</t>
  </si>
  <si>
    <t>884-64-8169</t>
  </si>
  <si>
    <t>668-33-7355</t>
  </si>
  <si>
    <t>433-67-9981</t>
  </si>
  <si>
    <t>771-55-2471</t>
  </si>
  <si>
    <t>776-27-1876</t>
  </si>
  <si>
    <t>450-54-4441</t>
  </si>
  <si>
    <t>925-47-6549</t>
  </si>
  <si>
    <t>354-24-4597</t>
  </si>
  <si>
    <t>201-49-2460</t>
  </si>
  <si>
    <t>558-58-9742</t>
  </si>
  <si>
    <t>272-58-4105</t>
  </si>
  <si>
    <t>700-17-1673</t>
  </si>
  <si>
    <t>151-51-3696</t>
  </si>
  <si>
    <t>773-61-3120</t>
  </si>
  <si>
    <t>639-53-6755</t>
  </si>
  <si>
    <t>324-12-1249</t>
  </si>
  <si>
    <t>845-42-1052</t>
  </si>
  <si>
    <t>704-55-1261</t>
  </si>
  <si>
    <t>780-92-1083</t>
  </si>
  <si>
    <t>501-24-8333</t>
  </si>
  <si>
    <t>856-60-5600</t>
  </si>
  <si>
    <t>341-69-3757</t>
  </si>
  <si>
    <t>775-31-3974</t>
  </si>
  <si>
    <t>457-45-5713</t>
  </si>
  <si>
    <t>611-43-6575</t>
  </si>
  <si>
    <t>164-62-9272</t>
  </si>
  <si>
    <t>698-47-9868</t>
  </si>
  <si>
    <t>101-31-3693</t>
  </si>
  <si>
    <t>421-25-7771</t>
  </si>
  <si>
    <t>595-10-1283</t>
  </si>
  <si>
    <t>339-94-2518</t>
  </si>
  <si>
    <t>368-11-4172</t>
  </si>
  <si>
    <t>957-39-4786</t>
  </si>
  <si>
    <t>838-77-3259</t>
  </si>
  <si>
    <t>836-49-9319</t>
  </si>
  <si>
    <t>775-82-1515</t>
  </si>
  <si>
    <t>721-29-4185</t>
  </si>
  <si>
    <t>723-13-3066</t>
  </si>
  <si>
    <t>610-93-4082</t>
  </si>
  <si>
    <t>207-52-3001</t>
  </si>
  <si>
    <t>191-36-1674</t>
  </si>
  <si>
    <t>787-84-6501</t>
  </si>
  <si>
    <t>737-33-2052</t>
  </si>
  <si>
    <t>571-44-7369</t>
  </si>
  <si>
    <t>137-84-7461</t>
  </si>
  <si>
    <t>465-19-6467</t>
  </si>
  <si>
    <t>970-86-1600</t>
  </si>
  <si>
    <t>407-91-7544</t>
  </si>
  <si>
    <t>491-30-8779</t>
  </si>
  <si>
    <t>260-81-7051</t>
  </si>
  <si>
    <t>810-27-9957</t>
  </si>
  <si>
    <t>785-54-7670</t>
  </si>
  <si>
    <t>670-30-6324</t>
  </si>
  <si>
    <t>707-17-8685</t>
  </si>
  <si>
    <t>232-47-2571</t>
  </si>
  <si>
    <t>722-52-6258</t>
  </si>
  <si>
    <t>921-61-6953</t>
  </si>
  <si>
    <t>566-67-3128</t>
  </si>
  <si>
    <t>696-77-4574</t>
  </si>
  <si>
    <t>506-68-2912</t>
  </si>
  <si>
    <t>964-21-8527</t>
  </si>
  <si>
    <t>854-89-6579</t>
  </si>
  <si>
    <t>555-57-1190</t>
  </si>
  <si>
    <t>128-46-8488</t>
  </si>
  <si>
    <t>945-34-5899</t>
  </si>
  <si>
    <t>411-45-7612</t>
  </si>
  <si>
    <t>324-33-3333</t>
  </si>
  <si>
    <t>512-12-6753</t>
  </si>
  <si>
    <t>608-79-2961</t>
  </si>
  <si>
    <t>127-32-5394</t>
  </si>
  <si>
    <t>748-10-2920</t>
  </si>
  <si>
    <t>277-52-2035</t>
  </si>
  <si>
    <t>974-21-3573</t>
  </si>
  <si>
    <t>104-19-6374</t>
  </si>
  <si>
    <t>927-22-6953</t>
  </si>
  <si>
    <t>390-19-6833</t>
  </si>
  <si>
    <t>149-57-1711</t>
  </si>
  <si>
    <t>852-35-6454</t>
  </si>
  <si>
    <t>687-54-7160</t>
  </si>
  <si>
    <t>860-30-4753</t>
  </si>
  <si>
    <t>696-22-3289</t>
  </si>
  <si>
    <t>844-60-5709</t>
  </si>
  <si>
    <t>542-62-5489</t>
  </si>
  <si>
    <t>357-35-8686</t>
  </si>
  <si>
    <t>702-82-7334</t>
  </si>
  <si>
    <t>453-11-6921</t>
  </si>
  <si>
    <t>525-22-4197</t>
  </si>
  <si>
    <t>268-19-5188</t>
  </si>
  <si>
    <t>938-72-1034</t>
  </si>
  <si>
    <t>460-61-1723</t>
  </si>
  <si>
    <t>727-71-2584</t>
  </si>
  <si>
    <t>145-15-5959</t>
  </si>
  <si>
    <t>355-39-4431</t>
  </si>
  <si>
    <t>280-62-5009</t>
  </si>
  <si>
    <t>312-78-5191</t>
  </si>
  <si>
    <t>486-67-8531</t>
  </si>
  <si>
    <t>631-54-8027</t>
  </si>
  <si>
    <t>324-54-6832</t>
  </si>
  <si>
    <t>871-27-4040</t>
  </si>
  <si>
    <t>932-19-3158</t>
  </si>
  <si>
    <t>372-84-4585</t>
  </si>
  <si>
    <t>620-56-7490</t>
  </si>
  <si>
    <t>755-52-2923</t>
  </si>
  <si>
    <t>739-49-5382</t>
  </si>
  <si>
    <t>442-37-2718</t>
  </si>
  <si>
    <t>385-19-9502</t>
  </si>
  <si>
    <t>740-39-5507</t>
  </si>
  <si>
    <t>334-60-6601</t>
  </si>
  <si>
    <t>544-43-2795</t>
  </si>
  <si>
    <t>468-70-5520</t>
  </si>
  <si>
    <t>909-84-1634</t>
  </si>
  <si>
    <t>677-15-9043</t>
  </si>
  <si>
    <t>120-47-2259</t>
  </si>
  <si>
    <t>409-49-9226</t>
  </si>
  <si>
    <t>496-32-1138</t>
  </si>
  <si>
    <t>381-35-9068</t>
  </si>
  <si>
    <t>529-59-6437</t>
  </si>
  <si>
    <t>737-43-7564</t>
  </si>
  <si>
    <t>441-10-2462</t>
  </si>
  <si>
    <t>301-91-5496</t>
  </si>
  <si>
    <t>924-90-5139</t>
  </si>
  <si>
    <t>389-82-6431</t>
  </si>
  <si>
    <t>624-87-8651</t>
  </si>
  <si>
    <t>150-39-8635</t>
  </si>
  <si>
    <t>856-38-3061</t>
  </si>
  <si>
    <t>586-11-5247</t>
  </si>
  <si>
    <t>216-79-1315</t>
  </si>
  <si>
    <t>684-82-4416</t>
  </si>
  <si>
    <t>491-98-3267</t>
  </si>
  <si>
    <t>742-55-1761</t>
  </si>
  <si>
    <t>820-70-3285</t>
  </si>
  <si>
    <t>827-42-6618</t>
  </si>
  <si>
    <t>255-73-1606</t>
  </si>
  <si>
    <t>714-93-7989</t>
  </si>
  <si>
    <t>541-36-5593</t>
  </si>
  <si>
    <t>533-65-8944</t>
  </si>
  <si>
    <t>123-98-4878</t>
  </si>
  <si>
    <t>150-45-9588</t>
  </si>
  <si>
    <t>842-20-6175</t>
  </si>
  <si>
    <t>255-15-7295</t>
  </si>
  <si>
    <t>941-66-6430</t>
  </si>
  <si>
    <t>227-95-9382</t>
  </si>
  <si>
    <t>617-18-4342</t>
  </si>
  <si>
    <t>485-19-2280</t>
  </si>
  <si>
    <t>382-43-9108</t>
  </si>
  <si>
    <t>257-61-9682</t>
  </si>
  <si>
    <t>816-19-7155</t>
  </si>
  <si>
    <t>715-11-7839</t>
  </si>
  <si>
    <t>292-24-7025</t>
  </si>
  <si>
    <t>747-57-7437</t>
  </si>
  <si>
    <t>290-76-8877</t>
  </si>
  <si>
    <t>469-73-4457</t>
  </si>
  <si>
    <t>103-41-7461</t>
  </si>
  <si>
    <t>262-58-5375</t>
  </si>
  <si>
    <t>124-16-2396</t>
  </si>
  <si>
    <t>426-78-6459</t>
  </si>
  <si>
    <t>634-56-7818</t>
  </si>
  <si>
    <t>562-76-3120</t>
  </si>
  <si>
    <t>154-34-3288</t>
  </si>
  <si>
    <t>692-54-3476</t>
  </si>
  <si>
    <t>488-99-7360</t>
  </si>
  <si>
    <t>202-36-2292</t>
  </si>
  <si>
    <t>782-82-6656</t>
  </si>
  <si>
    <t>246-90-6742</t>
  </si>
  <si>
    <t>320-22-4692</t>
  </si>
  <si>
    <t>487-15-9720</t>
  </si>
  <si>
    <t>849-46-3332</t>
  </si>
  <si>
    <t>887-42-3111</t>
  </si>
  <si>
    <t>721-33-7727</t>
  </si>
  <si>
    <t>462-45-1929</t>
  </si>
  <si>
    <t>613-39-6283</t>
  </si>
  <si>
    <t>807-21-8911</t>
  </si>
  <si>
    <t>832-85-6701</t>
  </si>
  <si>
    <t>431-70-4228</t>
  </si>
  <si>
    <t>422-60-6830</t>
  </si>
  <si>
    <t>393-57-9476</t>
  </si>
  <si>
    <t>770-41-5790</t>
  </si>
  <si>
    <t>784-14-4281</t>
  </si>
  <si>
    <t>569-65-2152</t>
  </si>
  <si>
    <t>178-33-2633</t>
  </si>
  <si>
    <t>815-61-3500</t>
  </si>
  <si>
    <t>560-39-2727</t>
  </si>
  <si>
    <t>864-73-7259</t>
  </si>
  <si>
    <t>990-44-7555</t>
  </si>
  <si>
    <t>112-52-9440</t>
  </si>
  <si>
    <t>349-98-9662</t>
  </si>
  <si>
    <t>374-19-2858</t>
  </si>
  <si>
    <t>439-88-4300</t>
  </si>
  <si>
    <t>258-44-5652</t>
  </si>
  <si>
    <t>750-94-5220</t>
  </si>
  <si>
    <t>662-17-6334</t>
  </si>
  <si>
    <t>330-79-8628</t>
  </si>
  <si>
    <t>840-60-6682</t>
  </si>
  <si>
    <t>665-92-1060</t>
  </si>
  <si>
    <t>488-91-5254</t>
  </si>
  <si>
    <t>716-94-8675</t>
  </si>
  <si>
    <t>978-33-5940</t>
  </si>
  <si>
    <t>595-27-9360</t>
  </si>
  <si>
    <t>480-57-2435</t>
  </si>
  <si>
    <t>727-29-3898</t>
  </si>
  <si>
    <t>583-64-8100</t>
  </si>
  <si>
    <t>849-38-7150</t>
  </si>
  <si>
    <t>875-56-8195</t>
  </si>
  <si>
    <t>832-77-4985</t>
  </si>
  <si>
    <t>203-31-3280</t>
  </si>
  <si>
    <t>950-92-1716</t>
  </si>
  <si>
    <t>436-67-2937</t>
  </si>
  <si>
    <t>428-68-6304</t>
  </si>
  <si>
    <t>825-48-1878</t>
  </si>
  <si>
    <t>695-10-8381</t>
  </si>
  <si>
    <t>594-66-7118</t>
  </si>
  <si>
    <t>694-25-5076</t>
  </si>
  <si>
    <t>548-92-5675</t>
  </si>
  <si>
    <t>916-31-2852</t>
  </si>
  <si>
    <t>297-59-1890</t>
  </si>
  <si>
    <t>877-95-2762</t>
  </si>
  <si>
    <t>678-71-5258</t>
  </si>
  <si>
    <t>484-20-9835</t>
  </si>
  <si>
    <t>646-65-1704</t>
  </si>
  <si>
    <t>338-90-6896</t>
  </si>
  <si>
    <t>412-82-7457</t>
  </si>
  <si>
    <t>188-43-7791</t>
  </si>
  <si>
    <t>279-19-7013</t>
  </si>
  <si>
    <t>670-14-9689</t>
  </si>
  <si>
    <t>146-20-6371</t>
  </si>
  <si>
    <t>876-95-9677</t>
  </si>
  <si>
    <t>116-65-5798</t>
  </si>
  <si>
    <t>834-37-8298</t>
  </si>
  <si>
    <t>187-34-8396</t>
  </si>
  <si>
    <t>591-35-1379</t>
  </si>
  <si>
    <t>331-88-3124</t>
  </si>
  <si>
    <t>311-78-9060</t>
  </si>
  <si>
    <t>384-95-8604</t>
  </si>
  <si>
    <t>863-37-8738</t>
  </si>
  <si>
    <t>281-98-3096</t>
  </si>
  <si>
    <t>918-71-6469</t>
  </si>
  <si>
    <t>425-30-6194</t>
  </si>
  <si>
    <t>144-26-3639</t>
  </si>
  <si>
    <t>786-16-1539</t>
  </si>
  <si>
    <t>427-84-1234</t>
  </si>
  <si>
    <t>511-14-3191</t>
  </si>
  <si>
    <t>921-44-8309</t>
  </si>
  <si>
    <t>478-18-3903</t>
  </si>
  <si>
    <t>321-79-1391</t>
  </si>
  <si>
    <t>486-10-8249</t>
  </si>
  <si>
    <t>378-80-8288</t>
  </si>
  <si>
    <t>710-36-3833</t>
  </si>
  <si>
    <t>230-90-4746</t>
  </si>
  <si>
    <t>183-68-4442</t>
  </si>
  <si>
    <t>925-66-6630</t>
  </si>
  <si>
    <t>389-58-3484</t>
  </si>
  <si>
    <t>445-80-6853</t>
  </si>
  <si>
    <t>714-36-4180</t>
  </si>
  <si>
    <t>592-79-7376</t>
  </si>
  <si>
    <t>245-31-2430</t>
  </si>
  <si>
    <t>834-25-7366</t>
  </si>
  <si>
    <t>484-31-5728</t>
  </si>
  <si>
    <t>153-49-6862</t>
  </si>
  <si>
    <t>456-61-3667</t>
  </si>
  <si>
    <t>446-51-4621</t>
  </si>
  <si>
    <t>933-81-9549</t>
  </si>
  <si>
    <t>286-56-6555</t>
  </si>
  <si>
    <t>450-89-9761</t>
  </si>
  <si>
    <t>648-29-9200</t>
  </si>
  <si>
    <t>996-82-2553</t>
  </si>
  <si>
    <t>712-22-8130</t>
  </si>
  <si>
    <t>573-78-2212</t>
  </si>
  <si>
    <t>970-48-7650</t>
  </si>
  <si>
    <t>501-25-1679</t>
  </si>
  <si>
    <t>716-91-6463</t>
  </si>
  <si>
    <t>308-81-9656</t>
  </si>
  <si>
    <t>726-55-2543</t>
  </si>
  <si>
    <t>718-76-7849</t>
  </si>
  <si>
    <t>392-71-3821</t>
  </si>
  <si>
    <t>255-30-5612</t>
  </si>
  <si>
    <t>177-97-2038</t>
  </si>
  <si>
    <t>853-24-9370</t>
  </si>
  <si>
    <t>449-93-2578</t>
  </si>
  <si>
    <t>765-41-9523</t>
  </si>
  <si>
    <t>196-85-6149</t>
  </si>
  <si>
    <t>290-74-5947</t>
  </si>
  <si>
    <t>484-65-2573</t>
  </si>
  <si>
    <t>961-49-8732</t>
  </si>
  <si>
    <t>525-68-7124</t>
  </si>
  <si>
    <t>801-58-3777</t>
  </si>
  <si>
    <t>546-98-3674</t>
  </si>
  <si>
    <t>494-93-7938</t>
  </si>
  <si>
    <t>553-97-6245</t>
  </si>
  <si>
    <t>777-78-3982</t>
  </si>
  <si>
    <t>701-12-1527</t>
  </si>
  <si>
    <t>851-79-2624</t>
  </si>
  <si>
    <t>292-77-6747</t>
  </si>
  <si>
    <t>754-27-4482</t>
  </si>
  <si>
    <t>485-18-1451</t>
  </si>
  <si>
    <t>888-32-9188</t>
  </si>
  <si>
    <t>192-32-4652</t>
  </si>
  <si>
    <t>816-41-9071</t>
  </si>
  <si>
    <t>213-23-1827</t>
  </si>
  <si>
    <t>228-22-2755</t>
  </si>
  <si>
    <t>959-66-3651</t>
  </si>
  <si>
    <t>748-79-2835</t>
  </si>
  <si>
    <t>465-43-2274</t>
  </si>
  <si>
    <t>469-65-6032</t>
  </si>
  <si>
    <t>259-93-9493</t>
  </si>
  <si>
    <t>798-46-7088</t>
  </si>
  <si>
    <t>250-98-9675</t>
  </si>
  <si>
    <t>198-36-1544</t>
  </si>
  <si>
    <t>288-75-4876</t>
  </si>
  <si>
    <t>109-78-6471</t>
  </si>
  <si>
    <t>455-61-1472</t>
  </si>
  <si>
    <t>845-95-4645</t>
  </si>
  <si>
    <t>529-11-9846</t>
  </si>
  <si>
    <t>705-12-2888</t>
  </si>
  <si>
    <t>190-77-7894</t>
  </si>
  <si>
    <t>711-85-2610</t>
  </si>
  <si>
    <t>496-95-5004</t>
  </si>
  <si>
    <t>679-61-8791</t>
  </si>
  <si>
    <t>409-79-9927</t>
  </si>
  <si>
    <t>828-19-4680</t>
  </si>
  <si>
    <t>209-61-4224</t>
  </si>
  <si>
    <t>531-71-2681</t>
  </si>
  <si>
    <t>773-61-2140</t>
  </si>
  <si>
    <t>623-67-1544</t>
  </si>
  <si>
    <t>670-35-7738</t>
  </si>
  <si>
    <t>819-57-2434</t>
  </si>
  <si>
    <t>903-31-1166</t>
  </si>
  <si>
    <t>293-86-2646</t>
  </si>
  <si>
    <t>384-46-6824</t>
  </si>
  <si>
    <t>499-22-6243</t>
  </si>
  <si>
    <t>215-80-4983</t>
  </si>
  <si>
    <t>541-21-5330</t>
  </si>
  <si>
    <t>237-17-2931</t>
  </si>
  <si>
    <t>158-20-5040</t>
  </si>
  <si>
    <t>438-24-1402</t>
  </si>
  <si>
    <t>214-43-1185</t>
  </si>
  <si>
    <t>628-49-9557</t>
  </si>
  <si>
    <t>357-24-9987</t>
  </si>
  <si>
    <t>657-89-6537</t>
  </si>
  <si>
    <t>996-83-9326</t>
  </si>
  <si>
    <t>907-23-6221</t>
  </si>
  <si>
    <t>193-88-3400</t>
  </si>
  <si>
    <t>504-44-7856</t>
  </si>
  <si>
    <t>951-18-8168</t>
  </si>
  <si>
    <t>167-89-5710</t>
  </si>
  <si>
    <t>184-26-5634</t>
  </si>
  <si>
    <t>699-38-5215</t>
  </si>
  <si>
    <t>790-83-4853</t>
  </si>
  <si>
    <t>324-84-3568</t>
  </si>
  <si>
    <t>328-40-6846</t>
  </si>
  <si>
    <t>194-78-5567</t>
  </si>
  <si>
    <t>389-81-5023</t>
  </si>
  <si>
    <t>564-55-5688</t>
  </si>
  <si>
    <t>768-73-4090</t>
  </si>
  <si>
    <t>813-27-6942</t>
  </si>
  <si>
    <t>763-60-1252</t>
  </si>
  <si>
    <t>492-59-9038</t>
  </si>
  <si>
    <t>498-89-3779</t>
  </si>
  <si>
    <t>558-64-5231</t>
  </si>
  <si>
    <t>683-75-7670</t>
  </si>
  <si>
    <t>691-64-5562</t>
  </si>
  <si>
    <t>286-39-3042</t>
  </si>
  <si>
    <t>410-29-1242</t>
  </si>
  <si>
    <t>986-29-4660</t>
  </si>
  <si>
    <t>725-28-8145</t>
  </si>
  <si>
    <t>366-73-2491</t>
  </si>
  <si>
    <t>715-39-9689</t>
  </si>
  <si>
    <t>881-92-8379</t>
  </si>
  <si>
    <t>178-22-1413</t>
  </si>
  <si>
    <t>470-13-8251</t>
  </si>
  <si>
    <t>693-30-7724</t>
  </si>
  <si>
    <t>542-58-4212</t>
  </si>
  <si>
    <t>906-25-2697</t>
  </si>
  <si>
    <t>382-23-5028</t>
  </si>
  <si>
    <t>877-96-3807</t>
  </si>
  <si>
    <t>731-25-8083</t>
  </si>
  <si>
    <t>205-71-1751</t>
  </si>
  <si>
    <t>264-46-5105</t>
  </si>
  <si>
    <t>641-19-4852</t>
  </si>
  <si>
    <t>964-61-1179</t>
  </si>
  <si>
    <t>121-91-4483</t>
  </si>
  <si>
    <t>872-23-5150</t>
  </si>
  <si>
    <t>295-62-2864</t>
  </si>
  <si>
    <t>903-26-1081</t>
  </si>
  <si>
    <t>104-27-6902</t>
  </si>
  <si>
    <t>611-97-8467</t>
  </si>
  <si>
    <t>544-11-8099</t>
  </si>
  <si>
    <t>650-52-7363</t>
  </si>
  <si>
    <t>515-94-4366</t>
  </si>
  <si>
    <t>788-15-4181</t>
  </si>
  <si>
    <t>592-30-4762</t>
  </si>
  <si>
    <t>931-54-9529</t>
  </si>
  <si>
    <t>585-56-6868</t>
  </si>
  <si>
    <t>488-79-6370</t>
  </si>
  <si>
    <t>693-94-9022</t>
  </si>
  <si>
    <t>381-45-8307</t>
  </si>
  <si>
    <t>917-19-1035</t>
  </si>
  <si>
    <t>839-96-7276</t>
  </si>
  <si>
    <t>485-19-6240</t>
  </si>
  <si>
    <t>869-45-2668</t>
  </si>
  <si>
    <t>823-32-9312</t>
  </si>
  <si>
    <t>849-49-9057</t>
  </si>
  <si>
    <t>865-97-6846</t>
  </si>
  <si>
    <t>553-43-3727</t>
  </si>
  <si>
    <t>212-46-1511</t>
  </si>
  <si>
    <t>151-70-1196</t>
  </si>
  <si>
    <t>260-31-7078</t>
  </si>
  <si>
    <t>708-85-5912</t>
  </si>
  <si>
    <t>417-14-7570</t>
  </si>
  <si>
    <t>879-41-9944</t>
  </si>
  <si>
    <t>508-76-9672</t>
  </si>
  <si>
    <t>759-21-2296</t>
  </si>
  <si>
    <t>401-79-2356</t>
  </si>
  <si>
    <t>987-87-1366</t>
  </si>
  <si>
    <t>975-45-3942</t>
  </si>
  <si>
    <t>646-52-3987</t>
  </si>
  <si>
    <t>517-65-2390</t>
  </si>
  <si>
    <t>565-30-7588</t>
  </si>
  <si>
    <t>380-89-8877</t>
  </si>
  <si>
    <t>771-56-8125</t>
  </si>
  <si>
    <t>518-66-8250</t>
  </si>
  <si>
    <t>786-64-9268</t>
  </si>
  <si>
    <t>185-69-8715</t>
  </si>
  <si>
    <t>214-88-3993</t>
  </si>
  <si>
    <t>755-24-2019</t>
  </si>
  <si>
    <t>185-33-2046</t>
  </si>
  <si>
    <t>931-31-6419</t>
  </si>
  <si>
    <t>340-28-3768</t>
  </si>
  <si>
    <t>757-46-6937</t>
  </si>
  <si>
    <t>936-73-1876</t>
  </si>
  <si>
    <t>868-88-4565</t>
  </si>
  <si>
    <t>636-40-6527</t>
  </si>
  <si>
    <t>299-88-8809</t>
  </si>
  <si>
    <t>555-69-3390</t>
  </si>
  <si>
    <t>255-93-4036</t>
  </si>
  <si>
    <t>455-76-3318</t>
  </si>
  <si>
    <t>190-35-2757</t>
  </si>
  <si>
    <t>307-56-8989</t>
  </si>
  <si>
    <t>109-65-4437</t>
  </si>
  <si>
    <t>410-66-5485</t>
  </si>
  <si>
    <t>356-86-7511</t>
  </si>
  <si>
    <t>410-22-3618</t>
  </si>
  <si>
    <t>564-88-7199</t>
  </si>
  <si>
    <t>113-71-7193</t>
  </si>
  <si>
    <t>917-15-3112</t>
  </si>
  <si>
    <t>391-16-3695</t>
  </si>
  <si>
    <t>479-96-9045</t>
  </si>
  <si>
    <t>289-10-4547</t>
  </si>
  <si>
    <t>388-83-7770</t>
  </si>
  <si>
    <t>525-21-1646</t>
  </si>
  <si>
    <t>314-23-3411</t>
  </si>
  <si>
    <t>958-57-1622</t>
  </si>
  <si>
    <t>611-16-9411</t>
  </si>
  <si>
    <t>951-25-9488</t>
  </si>
  <si>
    <t>820-70-5804</t>
  </si>
  <si>
    <t>416-37-2543</t>
  </si>
  <si>
    <t>511-95-9943</t>
  </si>
  <si>
    <t>612-19-9085</t>
  </si>
  <si>
    <t>400-52-6660</t>
  </si>
  <si>
    <t>609-25-4183</t>
  </si>
  <si>
    <t>210-91-1734</t>
  </si>
  <si>
    <t>190-27-4877</t>
  </si>
  <si>
    <t>615-46-7311</t>
  </si>
  <si>
    <t>175-20-5390</t>
  </si>
  <si>
    <t>837-21-1863</t>
  </si>
  <si>
    <t>543-42-4029</t>
  </si>
  <si>
    <t>387-84-7662</t>
  </si>
  <si>
    <t>784-47-8330</t>
  </si>
  <si>
    <t>776-11-1786</t>
  </si>
  <si>
    <t>119-74-1479</t>
  </si>
  <si>
    <t>741-51-7282</t>
  </si>
  <si>
    <t>331-21-3212</t>
  </si>
  <si>
    <t>595-27-7208</t>
  </si>
  <si>
    <t>608-57-8107</t>
  </si>
  <si>
    <t>813-81-8973</t>
  </si>
  <si>
    <t>747-81-9853</t>
  </si>
  <si>
    <t>460-34-5627</t>
  </si>
  <si>
    <t>681-31-4413</t>
  </si>
  <si>
    <t>387-21-6892</t>
  </si>
  <si>
    <t>595-16-7900</t>
  </si>
  <si>
    <t>133-16-8499</t>
  </si>
  <si>
    <t>721-23-7850</t>
  </si>
  <si>
    <t>307-27-2785</t>
  </si>
  <si>
    <t>457-72-9143</t>
  </si>
  <si>
    <t>519-89-9150</t>
  </si>
  <si>
    <t>872-59-5486</t>
  </si>
  <si>
    <t>765-61-6046</t>
  </si>
  <si>
    <t>239-38-8433</t>
  </si>
  <si>
    <t>849-50-6914</t>
  </si>
  <si>
    <t>759-94-6650</t>
  </si>
  <si>
    <t>191-88-8561</t>
  </si>
  <si>
    <t>753-21-8465</t>
  </si>
  <si>
    <t>829-91-3905</t>
  </si>
  <si>
    <t>400-74-5635</t>
  </si>
  <si>
    <t>549-43-9958</t>
  </si>
  <si>
    <t>432-43-1997</t>
  </si>
  <si>
    <t>988-94-1971</t>
  </si>
  <si>
    <t>571-57-6704</t>
  </si>
  <si>
    <t>305-87-7595</t>
  </si>
  <si>
    <t>688-33-5976</t>
  </si>
  <si>
    <t>554-89-4202</t>
  </si>
  <si>
    <t>748-69-9104</t>
  </si>
  <si>
    <t>543-45-7606</t>
  </si>
  <si>
    <t>653-99-9207</t>
  </si>
  <si>
    <t>898-64-1925</t>
  </si>
  <si>
    <t>371-25-2481</t>
  </si>
  <si>
    <t>901-59-5590</t>
  </si>
  <si>
    <t>804-97-6514</t>
  </si>
  <si>
    <t>143-95-7954</t>
  </si>
  <si>
    <t>499-55-2113</t>
  </si>
  <si>
    <t>660-10-2969</t>
  </si>
  <si>
    <t>479-59-3791</t>
  </si>
  <si>
    <t>525-22-6378</t>
  </si>
  <si>
    <t>931-71-1560</t>
  </si>
  <si>
    <t>681-82-8189</t>
  </si>
  <si>
    <t>596-98-7100</t>
  </si>
  <si>
    <t>733-23-8259</t>
  </si>
  <si>
    <t>445-56-2349</t>
  </si>
  <si>
    <t>916-88-6786</t>
  </si>
  <si>
    <t>359-31-8120</t>
  </si>
  <si>
    <t>708-54-4748</t>
  </si>
  <si>
    <t>122-73-7426</t>
  </si>
  <si>
    <t>874-93-4515</t>
  </si>
  <si>
    <t>619-19-5034</t>
  </si>
  <si>
    <t>147-36-3882</t>
  </si>
  <si>
    <t>377-29-9654</t>
  </si>
  <si>
    <t>796-15-9004</t>
  </si>
  <si>
    <t>810-68-2447</t>
  </si>
  <si>
    <t>266-19-1426</t>
  </si>
  <si>
    <t>257-98-2036</t>
  </si>
  <si>
    <t>208-83-7885</t>
  </si>
  <si>
    <t>984-41-5371</t>
  </si>
  <si>
    <t>953-36-8224</t>
  </si>
  <si>
    <t>870-47-5273</t>
  </si>
  <si>
    <t>633-18-9276</t>
  </si>
  <si>
    <t>125-71-2393</t>
  </si>
  <si>
    <t>960-85-5571</t>
  </si>
  <si>
    <t>239-12-5735</t>
  </si>
  <si>
    <t>182-96-9790</t>
  </si>
  <si>
    <t>899-68-9053</t>
  </si>
  <si>
    <t>585-50-3793</t>
  </si>
  <si>
    <t>844-77-3169</t>
  </si>
  <si>
    <t>278-96-6741</t>
  </si>
  <si>
    <t>584-16-2187</t>
  </si>
  <si>
    <t>199-49-7306</t>
  </si>
  <si>
    <t>715-39-7333</t>
  </si>
  <si>
    <t>308-79-1285</t>
  </si>
  <si>
    <t>710-91-9164</t>
  </si>
  <si>
    <t>698-38-9212</t>
  </si>
  <si>
    <t>983-88-8939</t>
  </si>
  <si>
    <t>722-43-3826</t>
  </si>
  <si>
    <t>146-95-8567</t>
  </si>
  <si>
    <t>646-25-1952</t>
  </si>
  <si>
    <t>739-96-3459</t>
  </si>
  <si>
    <t>732-40-1741</t>
  </si>
  <si>
    <t>836-18-4598</t>
  </si>
  <si>
    <t>678-57-2898</t>
  </si>
  <si>
    <t>490-94-8342</t>
  </si>
  <si>
    <t>740-60-7358</t>
  </si>
  <si>
    <t>103-53-1215</t>
  </si>
  <si>
    <t>870-44-2482</t>
  </si>
  <si>
    <t>675-64-1344</t>
  </si>
  <si>
    <t>582-99-6057</t>
  </si>
  <si>
    <t>116-71-5994</t>
  </si>
  <si>
    <t>221-77-8734</t>
  </si>
  <si>
    <t>590-65-5761</t>
  </si>
  <si>
    <t>884-21-2039</t>
  </si>
  <si>
    <t>284-57-4858</t>
  </si>
  <si>
    <t>735-29-4878</t>
  </si>
  <si>
    <t>226-66-1653</t>
  </si>
  <si>
    <t>605-90-6018</t>
  </si>
  <si>
    <t>552-21-9826</t>
  </si>
  <si>
    <t>928-80-2097</t>
  </si>
  <si>
    <t>596-62-6575</t>
  </si>
  <si>
    <t>789-34-9488</t>
  </si>
  <si>
    <t>470-42-3483</t>
  </si>
  <si>
    <t>799-69-4415</t>
  </si>
  <si>
    <t>456-51-5577</t>
  </si>
  <si>
    <t>205-13-9899</t>
  </si>
  <si>
    <t>339-97-6576</t>
  </si>
  <si>
    <t>854-62-4712</t>
  </si>
  <si>
    <t>917-84-4021</t>
  </si>
  <si>
    <t>853-27-3606</t>
  </si>
  <si>
    <t>882-65-4683</t>
  </si>
  <si>
    <t>872-81-3235</t>
  </si>
  <si>
    <t>354-29-5363</t>
  </si>
  <si>
    <t>704-26-3312</t>
  </si>
  <si>
    <t>880-73-2282</t>
  </si>
  <si>
    <t>753-57-2003</t>
  </si>
  <si>
    <t>395-19-2791</t>
  </si>
  <si>
    <t>790-53-1784</t>
  </si>
  <si>
    <t>601-55-4087</t>
  </si>
  <si>
    <t>144-85-2937</t>
  </si>
  <si>
    <t>853-24-9709</t>
  </si>
  <si>
    <t>157-69-3461</t>
  </si>
  <si>
    <t>906-91-7998</t>
  </si>
  <si>
    <t>497-95-6438</t>
  </si>
  <si>
    <t>651-73-7224</t>
  </si>
  <si>
    <t>142-94-3539</t>
  </si>
  <si>
    <t>492-28-3995</t>
  </si>
  <si>
    <t>969-70-9123</t>
  </si>
  <si>
    <t>231-35-5729</t>
  </si>
  <si>
    <t>564-79-3474</t>
  </si>
  <si>
    <t>613-27-8207</t>
  </si>
  <si>
    <t>396-43-5197</t>
  </si>
  <si>
    <t>704-53-5780</t>
  </si>
  <si>
    <t>851-49-3593</t>
  </si>
  <si>
    <t>630-34-7929</t>
  </si>
  <si>
    <t>157-78-2718</t>
  </si>
  <si>
    <t>360-24-8133</t>
  </si>
  <si>
    <t>247-51-6682</t>
  </si>
  <si>
    <t>429-86-4643</t>
  </si>
  <si>
    <t>207-50-6138</t>
  </si>
  <si>
    <t>979-82-3342</t>
  </si>
  <si>
    <t>534-83-3786</t>
  </si>
  <si>
    <t>589-31-8031</t>
  </si>
  <si>
    <t>993-22-8269</t>
  </si>
  <si>
    <t>290-10-8123</t>
  </si>
  <si>
    <t>244-26-1251</t>
  </si>
  <si>
    <t>855-86-1133</t>
  </si>
  <si>
    <t>902-11-5193</t>
  </si>
  <si>
    <t>879-28-5762</t>
  </si>
  <si>
    <t>254-27-2371</t>
  </si>
  <si>
    <t>882-89-7113</t>
  </si>
  <si>
    <t>124-72-6219</t>
  </si>
  <si>
    <t>357-77-7679</t>
  </si>
  <si>
    <t>609-30-8239</t>
  </si>
  <si>
    <t>910-73-7493</t>
  </si>
  <si>
    <t>896-59-9640</t>
  </si>
  <si>
    <t>745-42-4472</t>
  </si>
  <si>
    <t>313-99-4797</t>
  </si>
  <si>
    <t>735-13-4239</t>
  </si>
  <si>
    <t>682-69-8707</t>
  </si>
  <si>
    <t>701-84-1184</t>
  </si>
  <si>
    <t>574-90-3373</t>
  </si>
  <si>
    <t>552-45-5893</t>
  </si>
  <si>
    <t>586-53-3509</t>
  </si>
  <si>
    <t>391-55-3796</t>
  </si>
  <si>
    <t>305-87-5371</t>
  </si>
  <si>
    <t>143-69-1829</t>
  </si>
  <si>
    <t>755-97-7290</t>
  </si>
  <si>
    <t>488-27-3219</t>
  </si>
  <si>
    <t>674-12-7298</t>
  </si>
  <si>
    <t>957-99-7187</t>
  </si>
  <si>
    <t>323-60-9543</t>
  </si>
  <si>
    <t>228-65-1061</t>
  </si>
  <si>
    <t>340-78-9960</t>
  </si>
  <si>
    <t>964-28-8605</t>
  </si>
  <si>
    <t>381-27-9965</t>
  </si>
  <si>
    <t>899-92-1616</t>
  </si>
  <si>
    <t>761-11-2485</t>
  </si>
  <si>
    <t>871-62-1355</t>
  </si>
  <si>
    <t>834-28-9686</t>
  </si>
  <si>
    <t>191-80-8045</t>
  </si>
  <si>
    <t>404-21-8606</t>
  </si>
  <si>
    <t>608-91-9765</t>
  </si>
  <si>
    <t>694-32-5264</t>
  </si>
  <si>
    <t>364-19-7068</t>
  </si>
  <si>
    <t>643-62-3950</t>
  </si>
  <si>
    <t>677-17-5350</t>
  </si>
  <si>
    <t>841-12-5937</t>
  </si>
  <si>
    <t>284-22-7961</t>
  </si>
  <si>
    <t>384-88-1387</t>
  </si>
  <si>
    <t>171-70-8144</t>
  </si>
  <si>
    <t>479-44-6992</t>
  </si>
  <si>
    <t>176-96-4550</t>
  </si>
  <si>
    <t>952-46-2697</t>
  </si>
  <si>
    <t>993-23-7013</t>
  </si>
  <si>
    <t>242-62-4190</t>
  </si>
  <si>
    <t>954-59-4411</t>
  </si>
  <si>
    <t>664-34-8297</t>
  </si>
  <si>
    <t>420-99-4796</t>
  </si>
  <si>
    <t>334-62-4209</t>
  </si>
  <si>
    <t>427-78-2489</t>
  </si>
  <si>
    <t>459-71-8556</t>
  </si>
  <si>
    <t>996-11-6352</t>
  </si>
  <si>
    <t>120-76-7684</t>
  </si>
  <si>
    <t>222-25-8418</t>
  </si>
  <si>
    <t>746-36-9710</t>
  </si>
  <si>
    <t>380-55-7270</t>
  </si>
  <si>
    <t>921-39-4501</t>
  </si>
  <si>
    <t>145-12-8627</t>
  </si>
  <si>
    <t>515-78-7586</t>
  </si>
  <si>
    <t>211-53-7043</t>
  </si>
  <si>
    <t>652-71-5161</t>
  </si>
  <si>
    <t>344-45-9729</t>
  </si>
  <si>
    <t>460-51-1613</t>
  </si>
  <si>
    <t>339-50-1593</t>
  </si>
  <si>
    <t>157-25-6229</t>
  </si>
  <si>
    <t>399-50-2745</t>
  </si>
  <si>
    <t>141-70-1607</t>
  </si>
  <si>
    <t>723-70-1613</t>
  </si>
  <si>
    <t>711-76-6604</t>
  </si>
  <si>
    <t>942-56-4964</t>
  </si>
  <si>
    <t>269-64-9292</t>
  </si>
  <si>
    <t>371-98-4505</t>
  </si>
  <si>
    <t>170-34-3820</t>
  </si>
  <si>
    <t>101-58-8654</t>
  </si>
  <si>
    <t>424-55-5239</t>
  </si>
  <si>
    <t>549-28-1825</t>
  </si>
  <si>
    <t>102-13-8005</t>
  </si>
  <si>
    <t>850-74-2900</t>
  </si>
  <si>
    <t>297-41-4379</t>
  </si>
  <si>
    <t>245-13-7066</t>
  </si>
  <si>
    <t>881-16-2664</t>
  </si>
  <si>
    <t>677-95-4368</t>
  </si>
  <si>
    <t>538-11-3742</t>
  </si>
  <si>
    <t>394-80-1469</t>
  </si>
  <si>
    <t>739-77-7030</t>
  </si>
  <si>
    <t>923-25-9041</t>
  </si>
  <si>
    <t>881-57-1482</t>
  </si>
  <si>
    <t>163-39-1135</t>
  </si>
  <si>
    <t>855-41-9423</t>
  </si>
  <si>
    <t>754-72-6198</t>
  </si>
  <si>
    <t>906-35-2514</t>
  </si>
  <si>
    <t>356-81-4491</t>
  </si>
  <si>
    <t>413-73-7628</t>
  </si>
  <si>
    <t>924-68-2666</t>
  </si>
  <si>
    <t>647-41-1559</t>
  </si>
  <si>
    <t>264-33-2940</t>
  </si>
  <si>
    <t>665-93-1892</t>
  </si>
  <si>
    <t>826-47-5492</t>
  </si>
  <si>
    <t>941-39-4713</t>
  </si>
  <si>
    <t>934-25-2521</t>
  </si>
  <si>
    <t>174-78-1109</t>
  </si>
  <si>
    <t>350-99-3946</t>
  </si>
  <si>
    <t>140-66-4094</t>
  </si>
  <si>
    <t>981-78-4981</t>
  </si>
  <si>
    <t>681-96-4164</t>
  </si>
  <si>
    <t>428-37-2637</t>
  </si>
  <si>
    <t>402-51-7807</t>
  </si>
  <si>
    <t>982-25-8542</t>
  </si>
  <si>
    <t>881-93-7297</t>
  </si>
  <si>
    <t>858-16-9804</t>
  </si>
  <si>
    <t>129-31-9556</t>
  </si>
  <si>
    <t>950-47-4816</t>
  </si>
  <si>
    <t>343-37-2101</t>
  </si>
  <si>
    <t>274-29-9793</t>
  </si>
  <si>
    <t>183-48-2161</t>
  </si>
  <si>
    <t>468-14-3027</t>
  </si>
  <si>
    <t>320-92-2927</t>
  </si>
  <si>
    <t>682-84-7687</t>
  </si>
  <si>
    <t>823-21-8471</t>
  </si>
  <si>
    <t>153-53-7408</t>
  </si>
  <si>
    <t>783-35-4685</t>
  </si>
  <si>
    <t>575-81-7859</t>
  </si>
  <si>
    <t>467-38-1757</t>
  </si>
  <si>
    <t>752-90-6906</t>
  </si>
  <si>
    <t>841-91-7246</t>
  </si>
  <si>
    <t>152-10-8720</t>
  </si>
  <si>
    <t>749-77-3210</t>
  </si>
  <si>
    <t>100-15-7361</t>
  </si>
  <si>
    <t>643-79-9776</t>
  </si>
  <si>
    <t>905-12-6053</t>
  </si>
  <si>
    <t>969-85-4890</t>
  </si>
  <si>
    <t>874-81-9818</t>
  </si>
  <si>
    <t>954-86-7733</t>
  </si>
  <si>
    <t>952-55-8350</t>
  </si>
  <si>
    <t>671-87-8130</t>
  </si>
  <si>
    <t>281-80-1462</t>
  </si>
  <si>
    <t>924-57-2645</t>
  </si>
  <si>
    <t>437-99-9825</t>
  </si>
  <si>
    <t>791-52-4990</t>
  </si>
  <si>
    <t>935-95-4016</t>
  </si>
  <si>
    <t>365-95-8496</t>
  </si>
  <si>
    <t>918-20-1002</t>
  </si>
  <si>
    <t>345-18-5424</t>
  </si>
  <si>
    <t>613-81-6123</t>
  </si>
  <si>
    <t>209-46-4178</t>
  </si>
  <si>
    <t>525-72-4854</t>
  </si>
  <si>
    <t>117-74-8054</t>
  </si>
  <si>
    <t>961-70-7020</t>
  </si>
  <si>
    <t>383-50-2154</t>
  </si>
  <si>
    <t>677-94-1539</t>
  </si>
  <si>
    <t>957-44-3771</t>
  </si>
  <si>
    <t>826-79-2880</t>
  </si>
  <si>
    <t>834-54-3352</t>
  </si>
  <si>
    <t>119-25-9713</t>
  </si>
  <si>
    <t>218-61-8141</t>
  </si>
  <si>
    <t>132-46-7698</t>
  </si>
  <si>
    <t>501-32-5868</t>
  </si>
  <si>
    <t>564-98-4319</t>
  </si>
  <si>
    <t>533-37-1522</t>
  </si>
  <si>
    <t>499-52-3202</t>
  </si>
  <si>
    <t>984-46-7246</t>
  </si>
  <si>
    <t>764-43-2050</t>
  </si>
  <si>
    <t>274-50-7382</t>
  </si>
  <si>
    <t>783-21-5715</t>
  </si>
  <si>
    <t>302-74-4897</t>
  </si>
  <si>
    <t>886-32-4018</t>
  </si>
  <si>
    <t>555-46-5275</t>
  </si>
  <si>
    <t>200-72-8424</t>
  </si>
  <si>
    <t>100-25-2107</t>
  </si>
  <si>
    <t>667-51-3801</t>
  </si>
  <si>
    <t>164-75-4641</t>
  </si>
  <si>
    <t>964-82-6245</t>
  </si>
  <si>
    <t>420-25-3289</t>
  </si>
  <si>
    <t>225-22-5428</t>
  </si>
  <si>
    <t>370-90-1783</t>
  </si>
  <si>
    <t>830-20-1474</t>
  </si>
  <si>
    <t>427-74-8133</t>
  </si>
  <si>
    <t>165-66-1650</t>
  </si>
  <si>
    <t>255-42-5874</t>
  </si>
  <si>
    <t>210-32-9635</t>
  </si>
  <si>
    <t>751-89-9162</t>
  </si>
  <si>
    <t>152-73-9146</t>
  </si>
  <si>
    <t>526-33-7026</t>
  </si>
  <si>
    <t>184-95-3215</t>
  </si>
  <si>
    <t>383-49-1494</t>
  </si>
  <si>
    <t>828-78-5673</t>
  </si>
  <si>
    <t>600-96-7991</t>
  </si>
  <si>
    <t>511-74-1021</t>
  </si>
  <si>
    <t>522-34-2121</t>
  </si>
  <si>
    <t>790-94-1309</t>
  </si>
  <si>
    <t>913-58-6136</t>
  </si>
  <si>
    <t>671-65-4425</t>
  </si>
  <si>
    <t>821-66-6076</t>
  </si>
  <si>
    <t>272-46-3359</t>
  </si>
  <si>
    <t>404-85-4940</t>
  </si>
  <si>
    <t>589-19-4532</t>
  </si>
  <si>
    <t>929-41-9682</t>
  </si>
  <si>
    <t>929-76-4842</t>
  </si>
  <si>
    <t>417-68-5796</t>
  </si>
  <si>
    <t>252-16-4766</t>
  </si>
  <si>
    <t>732-17-6799</t>
  </si>
  <si>
    <t>974-54-1867</t>
  </si>
  <si>
    <t>873-23-9737</t>
  </si>
  <si>
    <t>567-18-6963</t>
  </si>
  <si>
    <t>418-61-3546</t>
  </si>
  <si>
    <t>271-72-1745</t>
  </si>
  <si>
    <t>210-14-8381</t>
  </si>
  <si>
    <t>534-82-1284</t>
  </si>
  <si>
    <t>517-94-1080</t>
  </si>
  <si>
    <t>751-72-7731</t>
  </si>
  <si>
    <t>637-37-5250</t>
  </si>
  <si>
    <t>636-44-3306</t>
  </si>
  <si>
    <t>318-96-3535</t>
  </si>
  <si>
    <t>208-13-2123</t>
  </si>
  <si>
    <t>391-86-4124</t>
  </si>
  <si>
    <t>253-67-7215</t>
  </si>
  <si>
    <t>113-86-4211</t>
  </si>
  <si>
    <t>927-43-6602</t>
  </si>
  <si>
    <t>621-11-2692</t>
  </si>
  <si>
    <t>742-81-1501</t>
  </si>
  <si>
    <t>890-89-9615</t>
  </si>
  <si>
    <t>965-99-2128</t>
  </si>
  <si>
    <t>348-73-1697</t>
  </si>
  <si>
    <t>528-10-7543</t>
  </si>
  <si>
    <t>486-71-1104</t>
  </si>
  <si>
    <t>340-82-7070</t>
  </si>
  <si>
    <t>652-91-2752</t>
  </si>
  <si>
    <t>177-23-4541</t>
  </si>
  <si>
    <t>418-53-3628</t>
  </si>
  <si>
    <t>378-66-1668</t>
  </si>
  <si>
    <t>192-33-2415</t>
  </si>
  <si>
    <t>459-62-9049</t>
  </si>
  <si>
    <t>669-92-6586</t>
  </si>
  <si>
    <t>493-55-4698</t>
  </si>
  <si>
    <t>191-86-7527</t>
  </si>
  <si>
    <t>327-36-6154</t>
  </si>
  <si>
    <t>235-29-1999</t>
  </si>
  <si>
    <t>842-89-8284</t>
  </si>
  <si>
    <t>150-78-1362</t>
  </si>
  <si>
    <t>603-86-9994</t>
  </si>
  <si>
    <t>315-45-2604</t>
  </si>
  <si>
    <t>331-56-7092</t>
  </si>
  <si>
    <t>848-90-4427</t>
  </si>
  <si>
    <t>732-87-4435</t>
  </si>
  <si>
    <t>435-53-3930</t>
  </si>
  <si>
    <t>847-74-7853</t>
  </si>
  <si>
    <t>753-37-4476</t>
  </si>
  <si>
    <t>437-32-2836</t>
  </si>
  <si>
    <t>957-25-4168</t>
  </si>
  <si>
    <t>330-93-2023</t>
  </si>
  <si>
    <t>182-83-9618</t>
  </si>
  <si>
    <t>879-19-4083</t>
  </si>
  <si>
    <t>703-79-3924</t>
  </si>
  <si>
    <t>263-76-7210</t>
  </si>
  <si>
    <t>504-51-3769</t>
  </si>
  <si>
    <t>118-12-4751</t>
  </si>
  <si>
    <t>609-19-6054</t>
  </si>
  <si>
    <t>557-42-9228</t>
  </si>
  <si>
    <t>907-60-6701</t>
  </si>
  <si>
    <t>618-69-4969</t>
  </si>
  <si>
    <t>459-70-4733</t>
  </si>
  <si>
    <t>672-83-2635</t>
  </si>
  <si>
    <t>910-20-6129</t>
  </si>
  <si>
    <t>759-51-1203</t>
  </si>
  <si>
    <t>464-64-8837</t>
  </si>
  <si>
    <t>386-61-4628</t>
  </si>
  <si>
    <t>178-32-3786</t>
  </si>
  <si>
    <t>905-64-5031</t>
  </si>
  <si>
    <t>551-51-5628</t>
  </si>
  <si>
    <t>534-42-6320</t>
  </si>
  <si>
    <t>165-78-7331</t>
  </si>
  <si>
    <t>367-93-5895</t>
  </si>
  <si>
    <t>296-98-5087</t>
  </si>
  <si>
    <t>817-74-3968</t>
  </si>
  <si>
    <t>923-71-7345</t>
  </si>
  <si>
    <t>491-92-2699</t>
  </si>
  <si>
    <t>131-44-4597</t>
  </si>
  <si>
    <t>402-45-2305</t>
  </si>
  <si>
    <t>996-71-8047</t>
  </si>
  <si>
    <t>730-63-3300</t>
  </si>
  <si>
    <t>637-63-8747</t>
  </si>
  <si>
    <t>358-23-2306</t>
  </si>
  <si>
    <t>718-92-5339</t>
  </si>
  <si>
    <t>320-38-7258</t>
  </si>
  <si>
    <t>730-69-2465</t>
  </si>
  <si>
    <t>933-73-3835</t>
  </si>
  <si>
    <t>521-32-8247</t>
  </si>
  <si>
    <t>519-68-3480</t>
  </si>
  <si>
    <t>600-40-4555</t>
  </si>
  <si>
    <t>712-47-2899</t>
  </si>
  <si>
    <t>553-55-2192</t>
  </si>
  <si>
    <t>817-67-7600</t>
  </si>
  <si>
    <t>410-11-4470</t>
  </si>
  <si>
    <t>765-36-9618</t>
  </si>
  <si>
    <t>817-30-9130</t>
  </si>
  <si>
    <t>757-77-9129</t>
  </si>
  <si>
    <t>175-26-5059</t>
  </si>
  <si>
    <t>343-76-1529</t>
  </si>
  <si>
    <t>151-87-4626</t>
  </si>
  <si>
    <t>835-71-4561</t>
  </si>
  <si>
    <t>476-88-7318</t>
  </si>
  <si>
    <t>333-86-6746</t>
  </si>
  <si>
    <t>681-73-1172</t>
  </si>
  <si>
    <t>727-55-3862</t>
  </si>
  <si>
    <t>962-90-9824</t>
  </si>
  <si>
    <t>611-49-3661</t>
  </si>
  <si>
    <t>624-38-3234</t>
  </si>
  <si>
    <t>855-77-1313</t>
  </si>
  <si>
    <t>725-12-8678</t>
  </si>
  <si>
    <t>869-43-5867</t>
  </si>
  <si>
    <t>608-35-5216</t>
  </si>
  <si>
    <t>622-91-5496</t>
  </si>
  <si>
    <t>957-23-4273</t>
  </si>
  <si>
    <t>319-53-8967</t>
  </si>
  <si>
    <t>846-60-9262</t>
  </si>
  <si>
    <t>546-58-6444</t>
  </si>
  <si>
    <t>235-36-1878</t>
  </si>
  <si>
    <t>166-72-2146</t>
  </si>
  <si>
    <t>811-28-5953</t>
  </si>
  <si>
    <t>816-85-5103</t>
  </si>
  <si>
    <t>685-12-5509</t>
  </si>
  <si>
    <t>641-71-6778</t>
  </si>
  <si>
    <t>428-90-9672</t>
  </si>
  <si>
    <t>453-90-1231</t>
  </si>
  <si>
    <t>439-25-5300</t>
  </si>
  <si>
    <t>212-58-2036</t>
  </si>
  <si>
    <t>308-35-2702</t>
  </si>
  <si>
    <t>700-24-7383</t>
  </si>
  <si>
    <t>254-94-4922</t>
  </si>
  <si>
    <t>996-30-3252</t>
  </si>
  <si>
    <t>442-95-4903</t>
  </si>
  <si>
    <t>103-68-3540</t>
  </si>
  <si>
    <t>169-55-6430</t>
  </si>
  <si>
    <t>890-57-5958</t>
  </si>
  <si>
    <t>636-47-5242</t>
  </si>
  <si>
    <t>730-57-6763</t>
  </si>
  <si>
    <t>262-34-7669</t>
  </si>
  <si>
    <t>196-84-1359</t>
  </si>
  <si>
    <t>651-85-9531</t>
  </si>
  <si>
    <t>764-58-7923</t>
  </si>
  <si>
    <t>592-15-9710</t>
  </si>
  <si>
    <t>694-56-8050</t>
  </si>
  <si>
    <t>494-82-3660</t>
  </si>
  <si>
    <t>973-40-5290</t>
  </si>
  <si>
    <t>922-57-7950</t>
  </si>
  <si>
    <t>889-15-6551</t>
  </si>
  <si>
    <t>255-37-2199</t>
  </si>
  <si>
    <t>287-34-3188</t>
  </si>
  <si>
    <t>959-47-9477</t>
  </si>
  <si>
    <t>435-70-5442</t>
  </si>
  <si>
    <t>869-80-3265</t>
  </si>
  <si>
    <t>409-44-5258</t>
  </si>
  <si>
    <t>956-95-6216</t>
  </si>
  <si>
    <t>529-56-8392</t>
  </si>
  <si>
    <t>622-81-7644</t>
  </si>
  <si>
    <t>996-55-9424</t>
  </si>
  <si>
    <t>659-78-5364</t>
  </si>
  <si>
    <t>487-58-3496</t>
  </si>
  <si>
    <t>824-67-8452</t>
  </si>
  <si>
    <t>920-60-6161</t>
  </si>
  <si>
    <t>312-68-2612</t>
  </si>
  <si>
    <t>649-48-4050</t>
  </si>
  <si>
    <t>741-47-4811</t>
  </si>
  <si>
    <t>282-51-6606</t>
  </si>
  <si>
    <t>704-87-6908</t>
  </si>
  <si>
    <t>929-26-3104</t>
  </si>
  <si>
    <t>527-47-3497</t>
  </si>
  <si>
    <t>752-99-9913</t>
  </si>
  <si>
    <t>752-75-5649</t>
  </si>
  <si>
    <t>206-21-1685</t>
  </si>
  <si>
    <t>607-78-4848</t>
  </si>
  <si>
    <t>385-24-6773</t>
  </si>
  <si>
    <t>178-36-3883</t>
  </si>
  <si>
    <t>327-41-8103</t>
  </si>
  <si>
    <t>575-29-3411</t>
  </si>
  <si>
    <t>944-59-7173</t>
  </si>
  <si>
    <t>162-63-9914</t>
  </si>
  <si>
    <t>931-77-4294</t>
  </si>
  <si>
    <t>594-60-6905</t>
  </si>
  <si>
    <t>502-87-3094</t>
  </si>
  <si>
    <t>367-37-4374</t>
  </si>
  <si>
    <t>971-90-2373</t>
  </si>
  <si>
    <t>694-34-7103</t>
  </si>
  <si>
    <t>877-68-5436</t>
  </si>
  <si>
    <t>387-32-1255</t>
  </si>
  <si>
    <t>857-71-2472</t>
  </si>
  <si>
    <t>763-51-1806</t>
  </si>
  <si>
    <t>470-58-9953</t>
  </si>
  <si>
    <t>754-38-2066</t>
  </si>
  <si>
    <t>592-91-5895</t>
  </si>
  <si>
    <t>753-63-5634</t>
  </si>
  <si>
    <t>878-97-1751</t>
  </si>
  <si>
    <t>955-34-5469</t>
  </si>
  <si>
    <t>612-97-8771</t>
  </si>
  <si>
    <t>368-88-6496</t>
  </si>
  <si>
    <t>685-91-8858</t>
  </si>
  <si>
    <t>217-45-2287</t>
  </si>
  <si>
    <t>940-82-3230</t>
  </si>
  <si>
    <t>367-44-3596</t>
  </si>
  <si>
    <t>551-15-4825</t>
  </si>
  <si>
    <t>964-78-9026</t>
  </si>
  <si>
    <t>638-73-2818</t>
  </si>
  <si>
    <t>179-36-9239</t>
  </si>
  <si>
    <t>788-49-2427</t>
  </si>
  <si>
    <t>779-79-6133</t>
  </si>
  <si>
    <t>991-29-3250</t>
  </si>
  <si>
    <t>528-53-2635</t>
  </si>
  <si>
    <t>349-27-9459</t>
  </si>
  <si>
    <t>675-54-7932</t>
  </si>
  <si>
    <t>614-46-7434</t>
  </si>
  <si>
    <t>193-34-4080</t>
  </si>
  <si>
    <t>741-17-9556</t>
  </si>
  <si>
    <t>422-72-8858</t>
  </si>
  <si>
    <t>194-32-4796</t>
  </si>
  <si>
    <t>287-70-8918</t>
  </si>
  <si>
    <t>489-87-7502</t>
  </si>
  <si>
    <t>245-38-1522</t>
  </si>
  <si>
    <t>843-86-8387</t>
  </si>
  <si>
    <t>324-28-2789</t>
  </si>
  <si>
    <t>228-75-7744</t>
  </si>
  <si>
    <t>795-46-4694</t>
  </si>
  <si>
    <t>251-16-8383</t>
  </si>
  <si>
    <t>623-59-3619</t>
  </si>
  <si>
    <t>377-14-7673</t>
  </si>
  <si>
    <t>154-75-9696</t>
  </si>
  <si>
    <t>403-10-3354</t>
  </si>
  <si>
    <t>660-10-2852</t>
  </si>
  <si>
    <t>311-91-8761</t>
  </si>
  <si>
    <t>681-15-9499</t>
  </si>
  <si>
    <t>310-40-3275</t>
  </si>
  <si>
    <t>183-80-1292</t>
  </si>
  <si>
    <t>814-36-1505</t>
  </si>
  <si>
    <t>813-53-6319</t>
  </si>
  <si>
    <t>839-49-1543</t>
  </si>
  <si>
    <t>932-60-9141</t>
  </si>
  <si>
    <t>800-50-5667</t>
  </si>
  <si>
    <t>509-31-6869</t>
  </si>
  <si>
    <t>942-45-6674</t>
  </si>
  <si>
    <t>137-36-4596</t>
  </si>
  <si>
    <t>457-82-6848</t>
  </si>
  <si>
    <t>923-81-9575</t>
  </si>
  <si>
    <t>242-85-5164</t>
  </si>
  <si>
    <t>819-41-9850</t>
  </si>
  <si>
    <t>220-93-6021</t>
  </si>
  <si>
    <t>112-18-6947</t>
  </si>
  <si>
    <t>853-18-5275</t>
  </si>
  <si>
    <t>153-11-3504</t>
  </si>
  <si>
    <t>213-72-7397</t>
  </si>
  <si>
    <t>952-56-1020</t>
  </si>
  <si>
    <t>778-28-8663</t>
  </si>
  <si>
    <t>242-48-7967</t>
  </si>
  <si>
    <t>617-70-3018</t>
  </si>
  <si>
    <t>655-80-6261</t>
  </si>
  <si>
    <t>255-75-6586</t>
  </si>
  <si>
    <t>714-91-3674</t>
  </si>
  <si>
    <t>554-72-8324</t>
  </si>
  <si>
    <t>652-40-2802</t>
  </si>
  <si>
    <t>829-69-7087</t>
  </si>
  <si>
    <t>985-18-8320</t>
  </si>
  <si>
    <t>663-57-1787</t>
  </si>
  <si>
    <t>852-38-4163</t>
  </si>
  <si>
    <t>508-89-1342</t>
  </si>
  <si>
    <t>796-83-6074</t>
  </si>
  <si>
    <t>902-22-7934</t>
  </si>
  <si>
    <t>589-90-7831</t>
  </si>
  <si>
    <t>123-17-2325</t>
  </si>
  <si>
    <t>681-44-9748</t>
  </si>
  <si>
    <t>235-89-5338</t>
  </si>
  <si>
    <t>379-80-3297</t>
  </si>
  <si>
    <t>947-49-5531</t>
  </si>
  <si>
    <t>198-72-2633</t>
  </si>
  <si>
    <t>155-74-7928</t>
  </si>
  <si>
    <t>813-77-9129</t>
  </si>
  <si>
    <t>974-83-8700</t>
  </si>
  <si>
    <t>869-57-5415</t>
  </si>
  <si>
    <t>444-12-3005</t>
  </si>
  <si>
    <t>503-70-4829</t>
  </si>
  <si>
    <t>604-13-5146</t>
  </si>
  <si>
    <t>280-48-3994</t>
  </si>
  <si>
    <t>256-34-3429</t>
  </si>
  <si>
    <t>996-31-9782</t>
  </si>
  <si>
    <t>707-88-1480</t>
  </si>
  <si>
    <t>109-10-6976</t>
  </si>
  <si>
    <t>985-98-7241</t>
  </si>
  <si>
    <t>775-48-4404</t>
  </si>
  <si>
    <t>626-25-1634</t>
  </si>
  <si>
    <t>626-11-4860</t>
  </si>
  <si>
    <t>708-41-5739</t>
  </si>
  <si>
    <t>801-65-8397</t>
  </si>
  <si>
    <t>338-38-7427</t>
  </si>
  <si>
    <t>115-69-5956</t>
  </si>
  <si>
    <t>931-29-1375</t>
  </si>
  <si>
    <t>185-22-3773</t>
  </si>
  <si>
    <t>782-21-2415</t>
  </si>
  <si>
    <t>803-84-3464</t>
  </si>
  <si>
    <t>466-43-2600</t>
  </si>
  <si>
    <t>443-83-2831</t>
  </si>
  <si>
    <t>438-89-1953</t>
  </si>
  <si>
    <t>405-73-6971</t>
  </si>
  <si>
    <t>244-16-4537</t>
  </si>
  <si>
    <t>784-30-8694</t>
  </si>
  <si>
    <t>665-64-4191</t>
  </si>
  <si>
    <t>956-14-8520</t>
  </si>
  <si>
    <t>599-23-6577</t>
  </si>
  <si>
    <t>193-99-7685</t>
  </si>
  <si>
    <t>626-85-6895</t>
  </si>
  <si>
    <t>577-72-1491</t>
  </si>
  <si>
    <t>387-50-3562</t>
  </si>
  <si>
    <t>707-13-7435</t>
  </si>
  <si>
    <t>755-69-1058</t>
  </si>
  <si>
    <t>617-75-4231</t>
  </si>
  <si>
    <t>784-82-3301</t>
  </si>
  <si>
    <t>668-82-2912</t>
  </si>
  <si>
    <t>894-30-2659</t>
  </si>
  <si>
    <t>844-22-6729</t>
  </si>
  <si>
    <t>549-25-4882</t>
  </si>
  <si>
    <t>430-31-8908</t>
  </si>
  <si>
    <t>175-72-2250</t>
  </si>
  <si>
    <t>678-91-6067</t>
  </si>
  <si>
    <t>357-70-8583</t>
  </si>
  <si>
    <t>395-84-1737</t>
  </si>
  <si>
    <t>679-71-1698</t>
  </si>
  <si>
    <t>760-85-3959</t>
  </si>
  <si>
    <t>929-41-9905</t>
  </si>
  <si>
    <t>223-91-4195</t>
  </si>
  <si>
    <t>591-97-1434</t>
  </si>
  <si>
    <t>932-40-4832</t>
  </si>
  <si>
    <t>260-92-5276</t>
  </si>
  <si>
    <t>543-19-9069</t>
  </si>
  <si>
    <t>866-24-9278</t>
  </si>
  <si>
    <t>225-28-7224</t>
  </si>
  <si>
    <t>813-96-7904</t>
  </si>
  <si>
    <t>173-60-1447</t>
  </si>
  <si>
    <t>424-78-9064</t>
  </si>
  <si>
    <t>176-50-6825</t>
  </si>
  <si>
    <t>802-90-8390</t>
  </si>
  <si>
    <t>965-74-2521</t>
  </si>
  <si>
    <t>119-45-6234</t>
  </si>
  <si>
    <t>137-54-9986</t>
  </si>
  <si>
    <t>353-37-2718</t>
  </si>
  <si>
    <t>273-80-4669</t>
  </si>
  <si>
    <t>927-48-4805</t>
  </si>
  <si>
    <t>931-91-8573</t>
  </si>
  <si>
    <t>903-45-1198</t>
  </si>
  <si>
    <t>590-85-5806</t>
  </si>
  <si>
    <t>262-38-5704</t>
  </si>
  <si>
    <t>324-11-4145</t>
  </si>
  <si>
    <t>276-48-9019</t>
  </si>
  <si>
    <t>665-33-3380</t>
  </si>
  <si>
    <t>998-63-3824</t>
  </si>
  <si>
    <t>162-92-7579</t>
  </si>
  <si>
    <t>456-33-3558</t>
  </si>
  <si>
    <t>839-96-9843</t>
  </si>
  <si>
    <t>555-20-7561</t>
  </si>
  <si>
    <t>516-72-8886</t>
  </si>
  <si>
    <t>290-63-9306</t>
  </si>
  <si>
    <t>428-14-9895</t>
  </si>
  <si>
    <t>184-95-3097</t>
  </si>
  <si>
    <t>602-65-8903</t>
  </si>
  <si>
    <t>264-22-4406</t>
  </si>
  <si>
    <t>895-42-9613</t>
  </si>
  <si>
    <t>504-83-9368</t>
  </si>
  <si>
    <t>181-83-1252</t>
  </si>
  <si>
    <t>296-71-1388</t>
  </si>
  <si>
    <t>679-44-1919</t>
  </si>
  <si>
    <t>354-85-6186</t>
  </si>
  <si>
    <t>907-74-4914</t>
  </si>
  <si>
    <t>614-78-2708</t>
  </si>
  <si>
    <t>859-75-6636</t>
  </si>
  <si>
    <t>386-80-1907</t>
  </si>
  <si>
    <t>671-81-4267</t>
  </si>
  <si>
    <t>429-80-1247</t>
  </si>
  <si>
    <t>745-48-1185</t>
  </si>
  <si>
    <t>683-76-8119</t>
  </si>
  <si>
    <t>519-86-5368</t>
  </si>
  <si>
    <t>851-80-5062</t>
  </si>
  <si>
    <t>929-20-2257</t>
  </si>
  <si>
    <t>220-21-1649</t>
  </si>
  <si>
    <t>777-35-2968</t>
  </si>
  <si>
    <t>835-96-9942</t>
  </si>
  <si>
    <t>671-92-7913</t>
  </si>
  <si>
    <t>438-61-2766</t>
  </si>
  <si>
    <t>592-63-3946</t>
  </si>
  <si>
    <t>694-83-9686</t>
  </si>
  <si>
    <t>152-34-7921</t>
  </si>
  <si>
    <t>400-78-2223</t>
  </si>
  <si>
    <t>245-97-2826</t>
  </si>
  <si>
    <t>345-31-2484</t>
  </si>
  <si>
    <t>361-43-3899</t>
  </si>
  <si>
    <t>341-23-8445</t>
  </si>
  <si>
    <t>713-71-6661</t>
  </si>
  <si>
    <t>646-62-2372</t>
  </si>
  <si>
    <t>906-58-6624</t>
  </si>
  <si>
    <t>589-55-2618</t>
  </si>
  <si>
    <t>778-81-7699</t>
  </si>
  <si>
    <t>272-56-5999</t>
  </si>
  <si>
    <t>725-68-8176</t>
  </si>
  <si>
    <t>631-88-8130</t>
  </si>
  <si>
    <t>573-24-8765</t>
  </si>
  <si>
    <t>160-26-7221</t>
  </si>
  <si>
    <t>281-56-8553</t>
  </si>
  <si>
    <t>286-63-5256</t>
  </si>
  <si>
    <t>727-73-2701</t>
  </si>
  <si>
    <t>579-93-8073</t>
  </si>
  <si>
    <t>950-40-6191</t>
  </si>
  <si>
    <t>914-78-7516</t>
  </si>
  <si>
    <t>238-69-8951</t>
  </si>
  <si>
    <t>734-38-8415</t>
  </si>
  <si>
    <t>457-25-2137</t>
  </si>
  <si>
    <t>186-23-4026</t>
  </si>
  <si>
    <t>908-52-5009</t>
  </si>
  <si>
    <t>152-93-4412</t>
  </si>
  <si>
    <t>460-10-7329</t>
  </si>
  <si>
    <t>223-91-2354</t>
  </si>
  <si>
    <t>839-54-8443</t>
  </si>
  <si>
    <t>341-93-5179</t>
  </si>
  <si>
    <t>448-43-9633</t>
  </si>
  <si>
    <t>593-84-4494</t>
  </si>
  <si>
    <t>682-91-6014</t>
  </si>
  <si>
    <t>468-79-7809</t>
  </si>
  <si>
    <t>531-33-2493</t>
  </si>
  <si>
    <t>393-83-3220</t>
  </si>
  <si>
    <t>105-19-6466</t>
  </si>
  <si>
    <t>789-83-2876</t>
  </si>
  <si>
    <t>731-26-2128</t>
  </si>
  <si>
    <t>470-79-9315</t>
  </si>
  <si>
    <t>413-15-7307</t>
  </si>
  <si>
    <t>817-88-5902</t>
  </si>
  <si>
    <t>203-11-8940</t>
  </si>
  <si>
    <t>252-11-2175</t>
  </si>
  <si>
    <t>712-76-3131</t>
  </si>
  <si>
    <t>363-67-7099</t>
  </si>
  <si>
    <t>835-85-2985</t>
  </si>
  <si>
    <t>665-75-3138</t>
  </si>
  <si>
    <t>866-42-5092</t>
  </si>
  <si>
    <t>230-94-2008</t>
  </si>
  <si>
    <t>754-11-3238</t>
  </si>
  <si>
    <t>712-68-4330</t>
  </si>
  <si>
    <t>178-18-7065</t>
  </si>
  <si>
    <t>268-82-4541</t>
  </si>
  <si>
    <t>954-12-5407</t>
  </si>
  <si>
    <t>915-51-7761</t>
  </si>
  <si>
    <t>708-42-5023</t>
  </si>
  <si>
    <t>592-45-4286</t>
  </si>
  <si>
    <t>354-75-2615</t>
  </si>
  <si>
    <t>860-80-6066</t>
  </si>
  <si>
    <t>257-55-7607</t>
  </si>
  <si>
    <t>947-97-1124</t>
  </si>
  <si>
    <t>899-13-9740</t>
  </si>
  <si>
    <t>230-89-9788</t>
  </si>
  <si>
    <t>520-22-5810</t>
  </si>
  <si>
    <t>937-43-9431</t>
  </si>
  <si>
    <t>635-25-7735</t>
  </si>
  <si>
    <t>143-55-6814</t>
  </si>
  <si>
    <t>653-98-5622</t>
  </si>
  <si>
    <t>908-72-9388</t>
  </si>
  <si>
    <t>565-44-1447</t>
  </si>
  <si>
    <t>118-74-2828</t>
  </si>
  <si>
    <t>915-53-3418</t>
  </si>
  <si>
    <t>200-36-5172</t>
  </si>
  <si>
    <t>772-40-7258</t>
  </si>
  <si>
    <t>646-81-2681</t>
  </si>
  <si>
    <t>383-84-6237</t>
  </si>
  <si>
    <t>537-29-5241</t>
  </si>
  <si>
    <t>321-25-2628</t>
  </si>
  <si>
    <t>290-30-9684</t>
  </si>
  <si>
    <t>656-25-2568</t>
  </si>
  <si>
    <t>227-12-8424</t>
  </si>
  <si>
    <t>292-88-9433</t>
  </si>
  <si>
    <t>882-32-5096</t>
  </si>
  <si>
    <t>272-65-8950</t>
  </si>
  <si>
    <t>643-52-8757</t>
  </si>
  <si>
    <t>584-40-3612</t>
  </si>
  <si>
    <t>565-78-6900</t>
  </si>
  <si>
    <t>354-70-4850</t>
  </si>
  <si>
    <t>883-54-2090</t>
  </si>
  <si>
    <t>616-30-2921</t>
  </si>
  <si>
    <t>154-28-1986</t>
  </si>
  <si>
    <t>104-59-1277</t>
  </si>
  <si>
    <t>698-47-7508</t>
  </si>
  <si>
    <t>258-94-8900</t>
  </si>
  <si>
    <t>681-11-6384</t>
  </si>
  <si>
    <t>274-46-2846</t>
  </si>
  <si>
    <t>355-14-3124</t>
  </si>
  <si>
    <t>624-55-6682</t>
  </si>
  <si>
    <t>187-83-7960</t>
  </si>
  <si>
    <t>446-61-3398</t>
  </si>
  <si>
    <t>284-51-1357</t>
  </si>
  <si>
    <t>922-93-7870</t>
  </si>
  <si>
    <t>411-73-8593</t>
  </si>
  <si>
    <t>435-92-2769</t>
  </si>
  <si>
    <t>340-96-6085</t>
  </si>
  <si>
    <t>466-79-2667</t>
  </si>
  <si>
    <t>525-36-2217</t>
  </si>
  <si>
    <t>902-51-2740</t>
  </si>
  <si>
    <t>683-20-6305</t>
  </si>
  <si>
    <t>865-70-1217</t>
  </si>
  <si>
    <t>928-71-3115</t>
  </si>
  <si>
    <t>414-84-7143</t>
  </si>
  <si>
    <t>648-78-7425</t>
  </si>
  <si>
    <t>875-51-2055</t>
  </si>
  <si>
    <t>972-49-2115</t>
  </si>
  <si>
    <t>459-62-2743</t>
  </si>
  <si>
    <t>964-18-9849</t>
  </si>
  <si>
    <t>461-93-5699</t>
  </si>
  <si>
    <t>312-15-8486</t>
  </si>
  <si>
    <t>657-30-8365</t>
  </si>
  <si>
    <t>259-94-5098</t>
  </si>
  <si>
    <t>385-86-5018</t>
  </si>
  <si>
    <t>471-95-6667</t>
  </si>
  <si>
    <t>550-69-5315</t>
  </si>
  <si>
    <t>288-82-5206</t>
  </si>
  <si>
    <t>216-40-4125</t>
  </si>
  <si>
    <t>192-18-6088</t>
  </si>
  <si>
    <t>444-75-4001</t>
  </si>
  <si>
    <t>252-84-4043</t>
  </si>
  <si>
    <t>461-26-4903</t>
  </si>
  <si>
    <t>491-33-3747</t>
  </si>
  <si>
    <t>599-64-4118</t>
  </si>
  <si>
    <t>986-60-4728</t>
  </si>
  <si>
    <t>790-71-6839</t>
  </si>
  <si>
    <t>253-13-2802</t>
  </si>
  <si>
    <t>656-26-2549</t>
  </si>
  <si>
    <t>112-10-6552</t>
  </si>
  <si>
    <t>248-23-9650</t>
  </si>
  <si>
    <t>243-30-4873</t>
  </si>
  <si>
    <t>288-51-8673</t>
  </si>
  <si>
    <t>995-46-9413</t>
  </si>
  <si>
    <t>916-44-9383</t>
  </si>
  <si>
    <t>686-96-7793</t>
  </si>
  <si>
    <t>756-35-3394</t>
  </si>
  <si>
    <t>357-13-7726</t>
  </si>
  <si>
    <t>533-88-4094</t>
  </si>
  <si>
    <t>100-13-1519</t>
  </si>
  <si>
    <t>296-61-5760</t>
  </si>
  <si>
    <t>302-34-9865</t>
  </si>
  <si>
    <t>931-47-1888</t>
  </si>
  <si>
    <t>618-19-9528</t>
  </si>
  <si>
    <t>496-51-9415</t>
  </si>
  <si>
    <t>549-23-9668</t>
  </si>
  <si>
    <t>590-23-2825</t>
  </si>
  <si>
    <t>853-36-6748</t>
  </si>
  <si>
    <t>277-97-6248</t>
  </si>
  <si>
    <t>308-77-5116</t>
  </si>
  <si>
    <t>383-83-7691</t>
  </si>
  <si>
    <t>839-43-3234</t>
  </si>
  <si>
    <t>454-44-4035</t>
  </si>
  <si>
    <t>870-37-2213</t>
  </si>
  <si>
    <t>775-30-3293</t>
  </si>
  <si>
    <t>901-79-9901</t>
  </si>
  <si>
    <t>562-92-1881</t>
  </si>
  <si>
    <t>878-16-6046</t>
  </si>
  <si>
    <t>260-88-9440</t>
  </si>
  <si>
    <t>303-96-6336</t>
  </si>
  <si>
    <t>657-93-8691</t>
  </si>
  <si>
    <t>540-29-3320</t>
  </si>
  <si>
    <t>503-95-4880</t>
  </si>
  <si>
    <t>357-53-6988</t>
  </si>
  <si>
    <t>455-38-1532</t>
  </si>
  <si>
    <t>754-92-8195</t>
  </si>
  <si>
    <t>336-86-4804</t>
  </si>
  <si>
    <t>139-29-9666</t>
  </si>
  <si>
    <t>486-11-5745</t>
  </si>
  <si>
    <t>372-33-3139</t>
  </si>
  <si>
    <t>308-14-6461</t>
  </si>
  <si>
    <t>280-61-7593</t>
  </si>
  <si>
    <t>926-12-3569</t>
  </si>
  <si>
    <t>867-86-2038</t>
  </si>
  <si>
    <t>141-38-8989</t>
  </si>
  <si>
    <t>270-76-2094</t>
  </si>
  <si>
    <t>772-33-5916</t>
  </si>
  <si>
    <t>654-28-8203</t>
  </si>
  <si>
    <t>696-99-6296</t>
  </si>
  <si>
    <t>310-40-6366</t>
  </si>
  <si>
    <t>705-10-7800</t>
  </si>
  <si>
    <t>154-22-8161</t>
  </si>
  <si>
    <t>757-81-2299</t>
  </si>
  <si>
    <t>205-90-8718</t>
  </si>
  <si>
    <t>772-80-3835</t>
  </si>
  <si>
    <t>504-64-2979</t>
  </si>
  <si>
    <t>240-20-2279</t>
  </si>
  <si>
    <t>856-11-9907</t>
  </si>
  <si>
    <t>438-24-8009</t>
  </si>
  <si>
    <t>601-67-2020</t>
  </si>
  <si>
    <t>738-62-7344</t>
  </si>
  <si>
    <t>949-99-7789</t>
  </si>
  <si>
    <t>506-29-3706</t>
  </si>
  <si>
    <t>227-40-1020</t>
  </si>
  <si>
    <t>386-39-4807</t>
  </si>
  <si>
    <t>860-71-2311</t>
  </si>
  <si>
    <t>344-83-7274</t>
  </si>
  <si>
    <t>473-71-6788</t>
  </si>
  <si>
    <t>771-58-5062</t>
  </si>
  <si>
    <t>519-94-7946</t>
  </si>
  <si>
    <t>277-31-6684</t>
  </si>
  <si>
    <t>263-61-3121</t>
  </si>
  <si>
    <t>852-72-8175</t>
  </si>
  <si>
    <t>571-15-7277</t>
  </si>
  <si>
    <t>926-22-3195</t>
  </si>
  <si>
    <t>790-43-1227</t>
  </si>
  <si>
    <t>784-41-9913</t>
  </si>
  <si>
    <t>128-79-6098</t>
  </si>
  <si>
    <t>880-96-3189</t>
  </si>
  <si>
    <t>523-14-3152</t>
  </si>
  <si>
    <t>596-69-8308</t>
  </si>
  <si>
    <t>354-52-4698</t>
  </si>
  <si>
    <t>541-57-6972</t>
  </si>
  <si>
    <t>236-87-1461</t>
  </si>
  <si>
    <t>290-27-8414</t>
  </si>
  <si>
    <t>604-24-2592</t>
  </si>
  <si>
    <t>859-36-5736</t>
  </si>
  <si>
    <t>148-87-2088</t>
  </si>
  <si>
    <t>364-72-3795</t>
  </si>
  <si>
    <t>906-32-3008</t>
  </si>
  <si>
    <t>188-74-9851</t>
  </si>
  <si>
    <t>212-46-1510</t>
  </si>
  <si>
    <t>979-67-9343</t>
  </si>
  <si>
    <t>474-65-7806</t>
  </si>
  <si>
    <t>452-41-8300</t>
  </si>
  <si>
    <t>835-75-7123</t>
  </si>
  <si>
    <t>948-78-3798</t>
  </si>
  <si>
    <t>713-95-1904</t>
  </si>
  <si>
    <t>929-37-7703</t>
  </si>
  <si>
    <t>710-81-5381</t>
  </si>
  <si>
    <t>463-32-3885</t>
  </si>
  <si>
    <t>672-77-8940</t>
  </si>
  <si>
    <t>426-83-6253</t>
  </si>
  <si>
    <t>201-94-1732</t>
  </si>
  <si>
    <t>556-41-8697</t>
  </si>
  <si>
    <t>828-47-1672</t>
  </si>
  <si>
    <t>772-56-8087</t>
  </si>
  <si>
    <t>675-38-7371</t>
  </si>
  <si>
    <t>533-24-5720</t>
  </si>
  <si>
    <t>563-60-1773</t>
  </si>
  <si>
    <t>278-84-1867</t>
  </si>
  <si>
    <t>644-85-1306</t>
  </si>
  <si>
    <t>244-52-2274</t>
  </si>
  <si>
    <t>637-11-3762</t>
  </si>
  <si>
    <t>976-85-2550</t>
  </si>
  <si>
    <t>845-77-2595</t>
  </si>
  <si>
    <t>179-57-5903</t>
  </si>
  <si>
    <t>408-12-7557</t>
  </si>
  <si>
    <t>236-81-6914</t>
  </si>
  <si>
    <t>168-50-3539</t>
  </si>
  <si>
    <t>520-15-3441</t>
  </si>
  <si>
    <t>303-36-1848</t>
  </si>
  <si>
    <t>854-69-2860</t>
  </si>
  <si>
    <t>189-70-8081</t>
  </si>
  <si>
    <t>309-27-6487</t>
  </si>
  <si>
    <t>499-27-2931</t>
  </si>
  <si>
    <t>974-17-2454</t>
  </si>
  <si>
    <t>622-35-7675</t>
  </si>
  <si>
    <t>509-90-2196</t>
  </si>
  <si>
    <t>875-64-2356</t>
  </si>
  <si>
    <t>892-97-7350</t>
  </si>
  <si>
    <t>197-59-4461</t>
  </si>
  <si>
    <t>569-33-2842</t>
  </si>
  <si>
    <t>163-69-5005</t>
  </si>
  <si>
    <t>735-66-5105</t>
  </si>
  <si>
    <t>821-43-5699</t>
  </si>
  <si>
    <t>501-37-3444</t>
  </si>
  <si>
    <t>199-50-7739</t>
  </si>
  <si>
    <t>301-28-2817</t>
  </si>
  <si>
    <t>405-23-6051</t>
  </si>
  <si>
    <t>286-15-5129</t>
  </si>
  <si>
    <t>686-65-7730</t>
  </si>
  <si>
    <t>426-49-8732</t>
  </si>
  <si>
    <t>388-96-4017</t>
  </si>
  <si>
    <t>581-18-9112</t>
  </si>
  <si>
    <t>439-63-8531</t>
  </si>
  <si>
    <t>636-69-2853</t>
  </si>
  <si>
    <t>872-78-8758</t>
  </si>
  <si>
    <t>208-99-2965</t>
  </si>
  <si>
    <t>866-90-9677</t>
  </si>
  <si>
    <t>752-70-1383</t>
  </si>
  <si>
    <t>394-80-5186</t>
  </si>
  <si>
    <t>897-30-4435</t>
  </si>
  <si>
    <t>496-34-9873</t>
  </si>
  <si>
    <t>962-83-4233</t>
  </si>
  <si>
    <t>325-24-8230</t>
  </si>
  <si>
    <t>675-23-6228</t>
  </si>
  <si>
    <t>784-13-6945</t>
  </si>
  <si>
    <t>443-31-8045</t>
  </si>
  <si>
    <t>247-19-6022</t>
  </si>
  <si>
    <t>147-71-2892</t>
  </si>
  <si>
    <t>903-47-7735</t>
  </si>
  <si>
    <t>226-97-1500</t>
  </si>
  <si>
    <t>351-36-6787</t>
  </si>
  <si>
    <t>611-27-5961</t>
  </si>
  <si>
    <t>771-16-7383</t>
  </si>
  <si>
    <t>494-64-5043</t>
  </si>
  <si>
    <t>520-96-4303</t>
  </si>
  <si>
    <t>877-48-7370</t>
  </si>
  <si>
    <t>736-46-6397</t>
  </si>
  <si>
    <t>870-29-1210</t>
  </si>
  <si>
    <t>642-27-7363</t>
  </si>
  <si>
    <t>401-19-1617</t>
  </si>
  <si>
    <t>494-25-9303</t>
  </si>
  <si>
    <t>652-26-8744</t>
  </si>
  <si>
    <t>243-67-5876</t>
  </si>
  <si>
    <t>915-37-3593</t>
  </si>
  <si>
    <t>158-49-1650</t>
  </si>
  <si>
    <t>121-29-4953</t>
  </si>
  <si>
    <t>949-89-2485</t>
  </si>
  <si>
    <t>375-34-5801</t>
  </si>
  <si>
    <t>395-10-5927</t>
  </si>
  <si>
    <t>152-24-2136</t>
  </si>
  <si>
    <t>914-49-5601</t>
  </si>
  <si>
    <t>111-37-1373</t>
  </si>
  <si>
    <t>715-86-1107</t>
  </si>
  <si>
    <t>461-43-1052</t>
  </si>
  <si>
    <t>947-26-9808</t>
  </si>
  <si>
    <t>137-23-5510</t>
  </si>
  <si>
    <t>396-66-5717</t>
  </si>
  <si>
    <t>783-96-9613</t>
  </si>
  <si>
    <t>950-38-8191</t>
  </si>
  <si>
    <t>271-26-2169</t>
  </si>
  <si>
    <t>256-78-4060</t>
  </si>
  <si>
    <t>582-45-2371</t>
  </si>
  <si>
    <t>740-59-8613</t>
  </si>
  <si>
    <t>755-38-4327</t>
  </si>
  <si>
    <t>959-64-4386</t>
  </si>
  <si>
    <t>161-29-3163</t>
  </si>
  <si>
    <t>676-37-1348</t>
  </si>
  <si>
    <t>711-16-7424</t>
  </si>
  <si>
    <t>537-36-6493</t>
  </si>
  <si>
    <t>942-12-6822</t>
  </si>
  <si>
    <t>300-81-9589</t>
  </si>
  <si>
    <t>144-81-5113</t>
  </si>
  <si>
    <t>375-80-2663</t>
  </si>
  <si>
    <t>232-92-9213</t>
  </si>
  <si>
    <t>656-97-2314</t>
  </si>
  <si>
    <t>927-34-8278</t>
  </si>
  <si>
    <t>237-34-4838</t>
  </si>
  <si>
    <t>877-60-6637</t>
  </si>
  <si>
    <t>358-13-6334</t>
  </si>
  <si>
    <t>265-60-5748</t>
  </si>
  <si>
    <t>147-33-1563</t>
  </si>
  <si>
    <t>674-12-1651</t>
  </si>
  <si>
    <t>758-27-2155</t>
  </si>
  <si>
    <t>223-24-3345</t>
  </si>
  <si>
    <t>697-10-9000</t>
  </si>
  <si>
    <t>929-84-6842</t>
  </si>
  <si>
    <t>298-19-8669</t>
  </si>
  <si>
    <t>749-87-1632</t>
  </si>
  <si>
    <t>400-50-6255</t>
  </si>
  <si>
    <t>503-65-1611</t>
  </si>
  <si>
    <t>250-12-6147</t>
  </si>
  <si>
    <t>539-50-3290</t>
  </si>
  <si>
    <t>151-96-4402</t>
  </si>
  <si>
    <t>161-33-6249</t>
  </si>
  <si>
    <t>503-48-5407</t>
  </si>
  <si>
    <t>867-84-4320</t>
  </si>
  <si>
    <t>843-41-7731</t>
  </si>
  <si>
    <t>977-87-8680</t>
  </si>
  <si>
    <t>258-76-3451</t>
  </si>
  <si>
    <t>406-43-9719</t>
  </si>
  <si>
    <t>707-88-4883</t>
  </si>
  <si>
    <t>984-79-2682</t>
  </si>
  <si>
    <t>529-35-9614</t>
  </si>
  <si>
    <t>500-82-3697</t>
  </si>
  <si>
    <t>143-56-7519</t>
  </si>
  <si>
    <t>239-68-8431</t>
  </si>
  <si>
    <t>472-99-5392</t>
  </si>
  <si>
    <t>527-87-2546</t>
  </si>
  <si>
    <t>353-73-8865</t>
  </si>
  <si>
    <t>297-35-1944</t>
  </si>
  <si>
    <t>623-24-7067</t>
  </si>
  <si>
    <t>167-70-8353</t>
  </si>
  <si>
    <t>291-96-8016</t>
  </si>
  <si>
    <t>534-89-2349</t>
  </si>
  <si>
    <t>513-46-2724</t>
  </si>
  <si>
    <t>832-41-7698</t>
  </si>
  <si>
    <t>242-97-4268</t>
  </si>
  <si>
    <t>148-44-4789</t>
  </si>
  <si>
    <t>332-51-7943</t>
  </si>
  <si>
    <t>658-65-4570</t>
  </si>
  <si>
    <t>867-40-8232</t>
  </si>
  <si>
    <t>178-53-9301</t>
  </si>
  <si>
    <t>163-54-6079</t>
  </si>
  <si>
    <t>730-99-1820</t>
  </si>
  <si>
    <t>238-46-7439</t>
  </si>
  <si>
    <t>339-90-2040</t>
  </si>
  <si>
    <t>156-46-9019</t>
  </si>
  <si>
    <t>814-62-9991</t>
  </si>
  <si>
    <t>763-41-6700</t>
  </si>
  <si>
    <t>867-35-7761</t>
  </si>
  <si>
    <t>264-21-8449</t>
  </si>
  <si>
    <t>221-61-6974</t>
  </si>
  <si>
    <t>963-32-5032</t>
  </si>
  <si>
    <t>472-56-9028</t>
  </si>
  <si>
    <t>769-19-9465</t>
  </si>
  <si>
    <t>307-99-2249</t>
  </si>
  <si>
    <t>537-21-5318</t>
  </si>
  <si>
    <t>729-68-1008</t>
  </si>
  <si>
    <t>897-54-7820</t>
  </si>
  <si>
    <t>973-75-7531</t>
  </si>
  <si>
    <t>800-64-5421</t>
  </si>
  <si>
    <t>352-44-9827</t>
  </si>
  <si>
    <t>583-82-2495</t>
  </si>
  <si>
    <t>155-22-7242</t>
  </si>
  <si>
    <t>520-74-4913</t>
  </si>
  <si>
    <t>360-87-2180</t>
  </si>
  <si>
    <t>858-34-1164</t>
  </si>
  <si>
    <t>305-11-8319</t>
  </si>
  <si>
    <t>999-69-1500</t>
  </si>
  <si>
    <t>834-91-3125</t>
  </si>
  <si>
    <t>432-90-3964</t>
  </si>
  <si>
    <t>267-39-4345</t>
  </si>
  <si>
    <t>774-61-8153</t>
  </si>
  <si>
    <t>612-80-3365</t>
  </si>
  <si>
    <t>304-34-6479</t>
  </si>
  <si>
    <t>207-38-7917</t>
  </si>
  <si>
    <t>101-37-3988</t>
  </si>
  <si>
    <t>719-68-3414</t>
  </si>
  <si>
    <t>840-12-7487</t>
  </si>
  <si>
    <t>213-54-4236</t>
  </si>
  <si>
    <t>702-97-2369</t>
  </si>
  <si>
    <t>789-43-2019</t>
  </si>
  <si>
    <t>932-42-6823</t>
  </si>
  <si>
    <t>414-97-9159</t>
  </si>
  <si>
    <t>185-85-3471</t>
  </si>
  <si>
    <t>478-86-2628</t>
  </si>
  <si>
    <t>579-92-5157</t>
  </si>
  <si>
    <t>528-19-2511</t>
  </si>
  <si>
    <t>545-89-5185</t>
  </si>
  <si>
    <t>510-64-5158</t>
  </si>
  <si>
    <t>190-47-3406</t>
  </si>
  <si>
    <t>846-80-2985</t>
  </si>
  <si>
    <t>168-28-5343</t>
  </si>
  <si>
    <t>620-74-3508</t>
  </si>
  <si>
    <t>271-89-7949</t>
  </si>
  <si>
    <t>413-72-5715</t>
  </si>
  <si>
    <t>350-94-7389</t>
  </si>
  <si>
    <t>705-62-9322</t>
  </si>
  <si>
    <t>278-27-1827</t>
  </si>
  <si>
    <t>131-11-8933</t>
  </si>
  <si>
    <t>616-61-9639</t>
  </si>
  <si>
    <t>620-75-7652</t>
  </si>
  <si>
    <t>469-57-1183</t>
  </si>
  <si>
    <t>536-98-1553</t>
  </si>
  <si>
    <t>146-95-6530</t>
  </si>
  <si>
    <t>647-75-3616</t>
  </si>
  <si>
    <t>917-82-3211</t>
  </si>
  <si>
    <t>172-92-7187</t>
  </si>
  <si>
    <t>396-38-1328</t>
  </si>
  <si>
    <t>324-66-1260</t>
  </si>
  <si>
    <t>206-76-7306</t>
  </si>
  <si>
    <t>537-98-6298</t>
  </si>
  <si>
    <t>777-55-5946</t>
  </si>
  <si>
    <t>690-13-4810</t>
  </si>
  <si>
    <t>657-94-6799</t>
  </si>
  <si>
    <t>246-91-3434</t>
  </si>
  <si>
    <t>590-57-3333</t>
  </si>
  <si>
    <t>731-57-8682</t>
  </si>
  <si>
    <t>250-84-5437</t>
  </si>
  <si>
    <t>665-24-6993</t>
  </si>
  <si>
    <t>886-55-1062</t>
  </si>
  <si>
    <t>518-90-2280</t>
  </si>
  <si>
    <t>388-67-1320</t>
  </si>
  <si>
    <t>184-44-3486</t>
  </si>
  <si>
    <t>631-71-9765</t>
  </si>
  <si>
    <t>605-94-9573</t>
  </si>
  <si>
    <t>618-29-6311</t>
  </si>
  <si>
    <t>690-63-8809</t>
  </si>
  <si>
    <t>758-56-7555</t>
  </si>
  <si>
    <t>437-40-9910</t>
  </si>
  <si>
    <t>761-69-5637</t>
  </si>
  <si>
    <t>352-39-7406</t>
  </si>
  <si>
    <t>247-38-5996</t>
  </si>
  <si>
    <t>936-76-4856</t>
  </si>
  <si>
    <t>621-53-2164</t>
  </si>
  <si>
    <t>331-87-1769</t>
  </si>
  <si>
    <t>111-38-2548</t>
  </si>
  <si>
    <t>402-97-6796</t>
  </si>
  <si>
    <t>597-16-4104</t>
  </si>
  <si>
    <t>881-64-8709</t>
  </si>
  <si>
    <t>574-64-9501</t>
  </si>
  <si>
    <t>249-39-3000</t>
  </si>
  <si>
    <t>376-57-8585</t>
  </si>
  <si>
    <t>145-52-1787</t>
  </si>
  <si>
    <t>182-18-5065</t>
  </si>
  <si>
    <t>526-34-4569</t>
  </si>
  <si>
    <t>589-14-6204</t>
  </si>
  <si>
    <t>144-56-7992</t>
  </si>
  <si>
    <t>448-61-3693</t>
  </si>
  <si>
    <t>786-22-3401</t>
  </si>
  <si>
    <t>564-94-2515</t>
  </si>
  <si>
    <t>431-41-1111</t>
  </si>
  <si>
    <t>689-89-7165</t>
  </si>
  <si>
    <t>429-42-2672</t>
  </si>
  <si>
    <t>612-53-3746</t>
  </si>
  <si>
    <t>370-94-2813</t>
  </si>
  <si>
    <t>536-93-5155</t>
  </si>
  <si>
    <t>796-86-7890</t>
  </si>
  <si>
    <t>865-23-8039</t>
  </si>
  <si>
    <t>360-42-6889</t>
  </si>
  <si>
    <t>460-82-7640</t>
  </si>
  <si>
    <t>891-97-5707</t>
  </si>
  <si>
    <t>300-12-3884</t>
  </si>
  <si>
    <t>851-77-8624</t>
  </si>
  <si>
    <t>919-48-4821</t>
  </si>
  <si>
    <t>758-55-3470</t>
  </si>
  <si>
    <t>355-96-4250</t>
  </si>
  <si>
    <t>632-41-7805</t>
  </si>
  <si>
    <t>477-76-1712</t>
  </si>
  <si>
    <t>637-21-5565</t>
  </si>
  <si>
    <t>150-80-7540</t>
  </si>
  <si>
    <t>112-23-3352</t>
  </si>
  <si>
    <t>549-49-3013</t>
  </si>
  <si>
    <t>678-72-6402</t>
  </si>
  <si>
    <t>447-86-8096</t>
  </si>
  <si>
    <t>667-41-1945</t>
  </si>
  <si>
    <t>591-78-7749</t>
  </si>
  <si>
    <t>563-83-1622</t>
  </si>
  <si>
    <t>212-37-8267</t>
  </si>
  <si>
    <t>434-59-2393</t>
  </si>
  <si>
    <t>709-97-1895</t>
  </si>
  <si>
    <t>514-26-8697</t>
  </si>
  <si>
    <t>752-89-9067</t>
  </si>
  <si>
    <t>911-28-6334</t>
  </si>
  <si>
    <t>536-75-5782</t>
  </si>
  <si>
    <t>684-47-4602</t>
  </si>
  <si>
    <t>731-60-2286</t>
  </si>
  <si>
    <t>561-65-8319</t>
  </si>
  <si>
    <t>651-20-8327</t>
  </si>
  <si>
    <t>685-56-3671</t>
  </si>
  <si>
    <t>332-25-3387</t>
  </si>
  <si>
    <t>672-76-7468</t>
  </si>
  <si>
    <t>737-86-3996</t>
  </si>
  <si>
    <t>370-37-1406</t>
  </si>
  <si>
    <t>643-84-5017</t>
  </si>
  <si>
    <t>430-87-9108</t>
  </si>
  <si>
    <t>358-15-7165</t>
  </si>
  <si>
    <t>491-72-3697</t>
  </si>
  <si>
    <t>557-33-8344</t>
  </si>
  <si>
    <t>236-97-8759</t>
  </si>
  <si>
    <t>710-14-8886</t>
  </si>
  <si>
    <t>306-96-2772</t>
  </si>
  <si>
    <t>799-22-8779</t>
  </si>
  <si>
    <t>570-22-9667</t>
  </si>
  <si>
    <t>861-43-4745</t>
  </si>
  <si>
    <t>789-63-7889</t>
  </si>
  <si>
    <t>940-90-5206</t>
  </si>
  <si>
    <t>467-93-8173</t>
  </si>
  <si>
    <t>310-85-9015</t>
  </si>
  <si>
    <t>616-70-7842</t>
  </si>
  <si>
    <t>253-45-7858</t>
  </si>
  <si>
    <t>519-99-9849</t>
  </si>
  <si>
    <t>386-40-9461</t>
  </si>
  <si>
    <t>299-63-6065</t>
  </si>
  <si>
    <t>735-35-6895</t>
  </si>
  <si>
    <t>120-30-6307</t>
  </si>
  <si>
    <t>300-30-8531</t>
  </si>
  <si>
    <t>775-33-7648</t>
  </si>
  <si>
    <t>527-44-3200</t>
  </si>
  <si>
    <t>801-85-2323</t>
  </si>
  <si>
    <t>468-37-3320</t>
  </si>
  <si>
    <t>708-92-3781</t>
  </si>
  <si>
    <t>821-65-7718</t>
  </si>
  <si>
    <t>138-95-7397</t>
  </si>
  <si>
    <t>948-16-7637</t>
  </si>
  <si>
    <t>526-48-2724</t>
  </si>
  <si>
    <t>368-29-8906</t>
  </si>
  <si>
    <t>886-76-7880</t>
  </si>
  <si>
    <t>427-21-7577</t>
  </si>
  <si>
    <t>749-36-7757</t>
  </si>
  <si>
    <t>392-51-8770</t>
  </si>
  <si>
    <t>626-70-3750</t>
  </si>
  <si>
    <t>986-43-9095</t>
  </si>
  <si>
    <t>943-72-2761</t>
  </si>
  <si>
    <t>866-59-5690</t>
  </si>
  <si>
    <t>862-48-3832</t>
  </si>
  <si>
    <t>479-52-2086</t>
  </si>
  <si>
    <t>138-57-1754</t>
  </si>
  <si>
    <t>118-63-4609</t>
  </si>
  <si>
    <t>297-24-2949</t>
  </si>
  <si>
    <t>874-30-1724</t>
  </si>
  <si>
    <t>926-36-6788</t>
  </si>
  <si>
    <t>142-79-2978</t>
  </si>
  <si>
    <t>679-17-4600</t>
  </si>
  <si>
    <t>777-11-6462</t>
  </si>
  <si>
    <t>333-83-8574</t>
  </si>
  <si>
    <t>687-34-5484</t>
  </si>
  <si>
    <t>897-53-7136</t>
  </si>
  <si>
    <t>116-27-5583</t>
  </si>
  <si>
    <t>559-87-1231</t>
  </si>
  <si>
    <t>343-16-8785</t>
  </si>
  <si>
    <t>507-81-8334</t>
  </si>
  <si>
    <t>921-63-1708</t>
  </si>
  <si>
    <t>130-68-4115</t>
  </si>
  <si>
    <t>281-33-3459</t>
  </si>
  <si>
    <t>586-31-7108</t>
  </si>
  <si>
    <t>439-83-1960</t>
  </si>
  <si>
    <t>558-68-6034</t>
  </si>
  <si>
    <t>616-59-2885</t>
  </si>
  <si>
    <t>788-43-5597</t>
  </si>
  <si>
    <t>193-98-9958</t>
  </si>
  <si>
    <t>601-28-6156</t>
  </si>
  <si>
    <t>440-78-7867</t>
  </si>
  <si>
    <t>910-81-3969</t>
  </si>
  <si>
    <t>203-94-9524</t>
  </si>
  <si>
    <t>421-99-5237</t>
  </si>
  <si>
    <t>685-16-4709</t>
  </si>
  <si>
    <t>101-31-5111</t>
  </si>
  <si>
    <t>124-96-3194</t>
  </si>
  <si>
    <t>792-14-4971</t>
  </si>
  <si>
    <t>118-79-3935</t>
  </si>
  <si>
    <t>943-41-4650</t>
  </si>
  <si>
    <t>404-98-7746</t>
  </si>
  <si>
    <t>460-99-8434</t>
  </si>
  <si>
    <t>623-47-6264</t>
  </si>
  <si>
    <t>413-27-2316</t>
  </si>
  <si>
    <t>123-70-3420</t>
  </si>
  <si>
    <t>853-87-1113</t>
  </si>
  <si>
    <t>955-67-5269</t>
  </si>
  <si>
    <t>283-68-6912</t>
  </si>
  <si>
    <t>333-86-5100</t>
  </si>
  <si>
    <t>756-11-9591</t>
  </si>
  <si>
    <t>293-70-8660</t>
  </si>
  <si>
    <t>491-83-7811</t>
  </si>
  <si>
    <t>368-69-1501</t>
  </si>
  <si>
    <t>368-55-7385</t>
  </si>
  <si>
    <t>360-98-2619</t>
  </si>
  <si>
    <t>701-49-9339</t>
  </si>
  <si>
    <t>273-61-2527</t>
  </si>
  <si>
    <t>315-56-5745</t>
  </si>
  <si>
    <t>526-20-9309</t>
  </si>
  <si>
    <t>556-30-8571</t>
  </si>
  <si>
    <t>945-11-6221</t>
  </si>
  <si>
    <t>998-72-3210</t>
  </si>
  <si>
    <t>971-74-8668</t>
  </si>
  <si>
    <t>749-99-1857</t>
  </si>
  <si>
    <t>634-63-5212</t>
  </si>
  <si>
    <t>833-36-4568</t>
  </si>
  <si>
    <t>899-82-4769</t>
  </si>
  <si>
    <t>554-21-3388</t>
  </si>
  <si>
    <t>982-18-6941</t>
  </si>
  <si>
    <t>348-72-9010</t>
  </si>
  <si>
    <t>675-58-8696</t>
  </si>
  <si>
    <t>142-20-8582</t>
  </si>
  <si>
    <t>271-60-5492</t>
  </si>
  <si>
    <t>970-34-8369</t>
  </si>
  <si>
    <t>634-91-2688</t>
  </si>
  <si>
    <t>402-12-7484</t>
  </si>
  <si>
    <t>847-77-1144</t>
  </si>
  <si>
    <t>143-55-8126</t>
  </si>
  <si>
    <t>633-72-4919</t>
  </si>
  <si>
    <t>859-78-5601</t>
  </si>
  <si>
    <t>681-55-7223</t>
  </si>
  <si>
    <t>869-77-4751</t>
  </si>
  <si>
    <t>381-50-1193</t>
  </si>
  <si>
    <t>935-62-6029</t>
  </si>
  <si>
    <t>899-75-2570</t>
  </si>
  <si>
    <t>913-44-2829</t>
  </si>
  <si>
    <t>291-13-8405</t>
  </si>
  <si>
    <t>365-12-4941</t>
  </si>
  <si>
    <t>108-29-7399</t>
  </si>
  <si>
    <t>693-41-7662</t>
  </si>
  <si>
    <t>575-56-8846</t>
  </si>
  <si>
    <t>549-55-8179</t>
  </si>
  <si>
    <t>684-67-5142</t>
  </si>
  <si>
    <t>162-35-6035</t>
  </si>
  <si>
    <t>180-49-6430</t>
  </si>
  <si>
    <t>100-30-2422</t>
  </si>
  <si>
    <t>506-49-9496</t>
  </si>
  <si>
    <t>716-42-3785</t>
  </si>
  <si>
    <t>561-22-5089</t>
  </si>
  <si>
    <t>753-31-2924</t>
  </si>
  <si>
    <t>515-59-7525</t>
  </si>
  <si>
    <t>354-76-7052</t>
  </si>
  <si>
    <t>344-58-4810</t>
  </si>
  <si>
    <t>579-98-7022</t>
  </si>
  <si>
    <t>951-47-7299</t>
  </si>
  <si>
    <t>973-59-5647</t>
  </si>
  <si>
    <t>798-40-7506</t>
  </si>
  <si>
    <t>242-69-8509</t>
  </si>
  <si>
    <t>556-76-2083</t>
  </si>
  <si>
    <t>632-76-3646</t>
  </si>
  <si>
    <t>459-19-9531</t>
  </si>
  <si>
    <t>610-79-1914</t>
  </si>
  <si>
    <t>551-80-4156</t>
  </si>
  <si>
    <t>432-39-3928</t>
  </si>
  <si>
    <t>398-15-3427</t>
  </si>
  <si>
    <t>759-51-4700</t>
  </si>
  <si>
    <t>712-58-1897</t>
  </si>
  <si>
    <t>855-33-5036</t>
  </si>
  <si>
    <t>177-77-4608</t>
  </si>
  <si>
    <t>842-66-3696</t>
  </si>
  <si>
    <t>851-20-9033</t>
  </si>
  <si>
    <t>866-17-3843</t>
  </si>
  <si>
    <t>191-10-2952</t>
  </si>
  <si>
    <t>680-13-8055</t>
  </si>
  <si>
    <t>656-46-8836</t>
  </si>
  <si>
    <t>856-52-3199</t>
  </si>
  <si>
    <t>605-16-5438</t>
  </si>
  <si>
    <t>800-61-6126</t>
  </si>
  <si>
    <t>692-86-5348</t>
  </si>
  <si>
    <t>325-88-5496</t>
  </si>
  <si>
    <t>822-95-9514</t>
  </si>
  <si>
    <t>275-37-3228</t>
  </si>
  <si>
    <t>369-21-3241</t>
  </si>
  <si>
    <t>687-71-2036</t>
  </si>
  <si>
    <t>188-55-1013</t>
  </si>
  <si>
    <t>880-63-4610</t>
  </si>
  <si>
    <t>532-94-7977</t>
  </si>
  <si>
    <t>809-95-1665</t>
  </si>
  <si>
    <t>486-15-8020</t>
  </si>
  <si>
    <t>863-93-1320</t>
  </si>
  <si>
    <t>273-45-4941</t>
  </si>
  <si>
    <t>705-70-8581</t>
  </si>
  <si>
    <t>190-65-3618</t>
  </si>
  <si>
    <t>647-39-4090</t>
  </si>
  <si>
    <t>496-38-1755</t>
  </si>
  <si>
    <t>481-56-7563</t>
  </si>
  <si>
    <t>132-40-4064</t>
  </si>
  <si>
    <t>756-41-3343</t>
  </si>
  <si>
    <t>454-62-8966</t>
  </si>
  <si>
    <t>317-57-2750</t>
  </si>
  <si>
    <t>366-40-4567</t>
  </si>
  <si>
    <t>892-84-7775</t>
  </si>
  <si>
    <t>452-80-3516</t>
  </si>
  <si>
    <t>602-33-9374</t>
  </si>
  <si>
    <t>948-96-7388</t>
  </si>
  <si>
    <t>462-18-3446</t>
  </si>
  <si>
    <t>970-48-2031</t>
  </si>
  <si>
    <t>623-72-1000</t>
  </si>
  <si>
    <t>781-51-9562</t>
  </si>
  <si>
    <t>724-57-4707</t>
  </si>
  <si>
    <t>285-42-8729</t>
  </si>
  <si>
    <t>927-36-5662</t>
  </si>
  <si>
    <t>756-19-6299</t>
  </si>
  <si>
    <t>283-70-3667</t>
  </si>
  <si>
    <t>145-26-9179</t>
  </si>
  <si>
    <t>602-17-4499</t>
  </si>
  <si>
    <t>485-37-9223</t>
  </si>
  <si>
    <t>683-54-9720</t>
  </si>
  <si>
    <t>623-33-5087</t>
  </si>
  <si>
    <t>696-55-5141</t>
  </si>
  <si>
    <t>296-33-2052</t>
  </si>
  <si>
    <t>916-69-7701</t>
  </si>
  <si>
    <t>894-59-7581</t>
  </si>
  <si>
    <t>655-82-8611</t>
  </si>
  <si>
    <t>888-75-3672</t>
  </si>
  <si>
    <t>476-72-9525</t>
  </si>
  <si>
    <t>322-71-9671</t>
  </si>
  <si>
    <t>761-66-2364</t>
  </si>
  <si>
    <t>225-23-3323</t>
  </si>
  <si>
    <t>942-68-2806</t>
  </si>
  <si>
    <t>515-15-8019</t>
  </si>
  <si>
    <t>596-33-9138</t>
  </si>
  <si>
    <t>525-19-7987</t>
  </si>
  <si>
    <t>683-32-1504</t>
  </si>
  <si>
    <t>316-77-5868</t>
  </si>
  <si>
    <t>570-12-5661</t>
  </si>
  <si>
    <t>684-92-2324</t>
  </si>
  <si>
    <t>829-37-9180</t>
  </si>
  <si>
    <t>101-17-8283</t>
  </si>
  <si>
    <t>985-92-2787</t>
  </si>
  <si>
    <t>431-37-1367</t>
  </si>
  <si>
    <t>910-82-2888</t>
  </si>
  <si>
    <t>955-41-9303</t>
  </si>
  <si>
    <t>636-99-5746</t>
  </si>
  <si>
    <t>794-27-2051</t>
  </si>
  <si>
    <t>739-89-7769</t>
  </si>
  <si>
    <t>706-18-4324</t>
  </si>
  <si>
    <t>389-82-8472</t>
  </si>
  <si>
    <t>451-44-6106</t>
  </si>
  <si>
    <t>731-85-2551</t>
  </si>
  <si>
    <t>967-50-4153</t>
  </si>
  <si>
    <t>339-54-5902</t>
  </si>
  <si>
    <t>256-38-3413</t>
  </si>
  <si>
    <t>952-83-8816</t>
  </si>
  <si>
    <t>710-78-7000</t>
  </si>
  <si>
    <t>880-91-6007</t>
  </si>
  <si>
    <t>875-63-3099</t>
  </si>
  <si>
    <t>144-30-7650</t>
  </si>
  <si>
    <t>508-58-7417</t>
  </si>
  <si>
    <t>866-98-2480</t>
  </si>
  <si>
    <t>784-18-3761</t>
  </si>
  <si>
    <t>166-77-2727</t>
  </si>
  <si>
    <t>393-93-4922</t>
  </si>
  <si>
    <t>600-71-5146</t>
  </si>
  <si>
    <t>647-72-5803</t>
  </si>
  <si>
    <t>295-17-4646</t>
  </si>
  <si>
    <t>694-18-5740</t>
  </si>
  <si>
    <t>619-80-8297</t>
  </si>
  <si>
    <t>133-17-2105</t>
  </si>
  <si>
    <t>306-94-9489</t>
  </si>
  <si>
    <t>332-55-3885</t>
  </si>
  <si>
    <t>137-92-4131</t>
  </si>
  <si>
    <t>848-52-8214</t>
  </si>
  <si>
    <t>394-68-1099</t>
  </si>
  <si>
    <t>290-31-4161</t>
  </si>
  <si>
    <t>968-27-6634</t>
  </si>
  <si>
    <t>573-55-2141</t>
  </si>
  <si>
    <t>917-69-9228</t>
  </si>
  <si>
    <t>255-16-1800</t>
  </si>
  <si>
    <t>454-82-1293</t>
  </si>
  <si>
    <t>975-99-1102</t>
  </si>
  <si>
    <t>287-15-3763</t>
  </si>
  <si>
    <t>214-94-7853</t>
  </si>
  <si>
    <t>577-66-7661</t>
  </si>
  <si>
    <t>359-77-6510</t>
  </si>
  <si>
    <t>177-78-4507</t>
  </si>
  <si>
    <t>637-52-9235</t>
  </si>
  <si>
    <t>108-84-5453</t>
  </si>
  <si>
    <t>310-87-3816</t>
  </si>
  <si>
    <t>438-74-3964</t>
  </si>
  <si>
    <t>309-81-3151</t>
  </si>
  <si>
    <t>419-18-1067</t>
  </si>
  <si>
    <t>277-42-7347</t>
  </si>
  <si>
    <t>623-37-6501</t>
  </si>
  <si>
    <t>188-55-4397</t>
  </si>
  <si>
    <t>123-86-5929</t>
  </si>
  <si>
    <t>433-74-3014</t>
  </si>
  <si>
    <t>841-60-1214</t>
  </si>
  <si>
    <t>915-82-3207</t>
  </si>
  <si>
    <t>633-81-2446</t>
  </si>
  <si>
    <t>179-84-3065</t>
  </si>
  <si>
    <t>713-45-3112</t>
  </si>
  <si>
    <t>346-17-3346</t>
  </si>
  <si>
    <t>609-90-9938</t>
  </si>
  <si>
    <t>598-50-8934</t>
  </si>
  <si>
    <t>140-98-4097</t>
  </si>
  <si>
    <t>355-79-2931</t>
  </si>
  <si>
    <t>705-50-2197</t>
  </si>
  <si>
    <t>588-85-1612</t>
  </si>
  <si>
    <t>431-24-1110</t>
  </si>
  <si>
    <t>959-80-3598</t>
  </si>
  <si>
    <t>333-94-6541</t>
  </si>
  <si>
    <t>649-80-6931</t>
  </si>
  <si>
    <t>903-41-6359</t>
  </si>
  <si>
    <t>862-82-4982</t>
  </si>
  <si>
    <t>112-71-2919</t>
  </si>
  <si>
    <t>855-49-2652</t>
  </si>
  <si>
    <t>300-61-6993</t>
  </si>
  <si>
    <t>595-44-8922</t>
  </si>
  <si>
    <t>440-50-9644</t>
  </si>
  <si>
    <t>855-72-8682</t>
  </si>
  <si>
    <t>391-98-1118</t>
  </si>
  <si>
    <t>690-80-1868</t>
  </si>
  <si>
    <t>318-64-9121</t>
  </si>
  <si>
    <t>437-82-5510</t>
  </si>
  <si>
    <t>835-49-7983</t>
  </si>
  <si>
    <t>557-64-8192</t>
  </si>
  <si>
    <t>746-37-9110</t>
  </si>
  <si>
    <t>252-67-9704</t>
  </si>
  <si>
    <t>695-35-1278</t>
  </si>
  <si>
    <t>778-26-4879</t>
  </si>
  <si>
    <t>918-23-7846</t>
  </si>
  <si>
    <t>767-66-8711</t>
  </si>
  <si>
    <t>486-53-8457</t>
  </si>
  <si>
    <t>126-91-9680</t>
  </si>
  <si>
    <t>197-29-6882</t>
  </si>
  <si>
    <t>126-89-4098</t>
  </si>
  <si>
    <t>832-91-5212</t>
  </si>
  <si>
    <t>369-24-3575</t>
  </si>
  <si>
    <t>809-95-1243</t>
  </si>
  <si>
    <t>537-80-2063</t>
  </si>
  <si>
    <t>498-51-9845</t>
  </si>
  <si>
    <t>549-71-1979</t>
  </si>
  <si>
    <t>304-51-3173</t>
  </si>
  <si>
    <t>287-39-8323</t>
  </si>
  <si>
    <t>560-68-1633</t>
  </si>
  <si>
    <t>935-27-5467</t>
  </si>
  <si>
    <t>971-64-9649</t>
  </si>
  <si>
    <t>929-68-4833</t>
  </si>
  <si>
    <t>315-85-4180</t>
  </si>
  <si>
    <t>359-85-7714</t>
  </si>
  <si>
    <t>467-75-6020</t>
  </si>
  <si>
    <t>123-53-7138</t>
  </si>
  <si>
    <t>375-38-2943</t>
  </si>
  <si>
    <t>672-19-9243</t>
  </si>
  <si>
    <t>201-81-1498</t>
  </si>
  <si>
    <t>642-91-3348</t>
  </si>
  <si>
    <t>214-79-1376</t>
  </si>
  <si>
    <t>749-12-9158</t>
  </si>
  <si>
    <t>596-80-4181</t>
  </si>
  <si>
    <t>904-44-1113</t>
  </si>
  <si>
    <t>131-92-5338</t>
  </si>
  <si>
    <t>332-13-6656</t>
  </si>
  <si>
    <t>147-17-9065</t>
  </si>
  <si>
    <t>802-84-8173</t>
  </si>
  <si>
    <t>643-29-8362</t>
  </si>
  <si>
    <t>728-30-7517</t>
  </si>
  <si>
    <t>942-57-4842</t>
  </si>
  <si>
    <t>538-16-1795</t>
  </si>
  <si>
    <t>143-86-6273</t>
  </si>
  <si>
    <t>399-80-2334</t>
  </si>
  <si>
    <t>375-38-9327</t>
  </si>
  <si>
    <t>368-77-6357</t>
  </si>
  <si>
    <t>839-35-3363</t>
  </si>
  <si>
    <t>624-49-1760</t>
  </si>
  <si>
    <t>556-72-1718</t>
  </si>
  <si>
    <t>433-21-9727</t>
  </si>
  <si>
    <t>410-52-1706</t>
  </si>
  <si>
    <t>229-78-5371</t>
  </si>
  <si>
    <t>156-42-7617</t>
  </si>
  <si>
    <t>727-82-8188</t>
  </si>
  <si>
    <t>850-48-1955</t>
  </si>
  <si>
    <t>386-63-1366</t>
  </si>
  <si>
    <t>383-75-9465</t>
  </si>
  <si>
    <t>422-17-8188</t>
  </si>
  <si>
    <t>820-64-7799</t>
  </si>
  <si>
    <t>157-26-2978</t>
  </si>
  <si>
    <t>932-48-9240</t>
  </si>
  <si>
    <t>658-39-9249</t>
  </si>
  <si>
    <t>595-93-5319</t>
  </si>
  <si>
    <t>939-57-4337</t>
  </si>
  <si>
    <t>485-64-1178</t>
  </si>
  <si>
    <t>231-91-1890</t>
  </si>
  <si>
    <t>636-18-4752</t>
  </si>
  <si>
    <t>997-14-1151</t>
  </si>
  <si>
    <t>892-53-9149</t>
  </si>
  <si>
    <t>484-43-2518</t>
  </si>
  <si>
    <t>328-63-2132</t>
  </si>
  <si>
    <t>649-98-6288</t>
  </si>
  <si>
    <t>104-86-2854</t>
  </si>
  <si>
    <t>435-24-7418</t>
  </si>
  <si>
    <t>211-74-3217</t>
  </si>
  <si>
    <t>990-10-9770</t>
  </si>
  <si>
    <t>141-17-7143</t>
  </si>
  <si>
    <t>293-52-9542</t>
  </si>
  <si>
    <t>522-58-7159</t>
  </si>
  <si>
    <t>661-38-5118</t>
  </si>
  <si>
    <t>121-12-3349</t>
  </si>
  <si>
    <t>528-18-9363</t>
  </si>
  <si>
    <t>161-18-1256</t>
  </si>
  <si>
    <t>500-17-2995</t>
  </si>
  <si>
    <t>320-86-8982</t>
  </si>
  <si>
    <t>646-50-8972</t>
  </si>
  <si>
    <t>767-92-4054</t>
  </si>
  <si>
    <t>809-18-3913</t>
  </si>
  <si>
    <t>677-19-4567</t>
  </si>
  <si>
    <t>409-66-1030</t>
  </si>
  <si>
    <t>751-17-8083</t>
  </si>
  <si>
    <t>763-54-5692</t>
  </si>
  <si>
    <t>899-65-1202</t>
  </si>
  <si>
    <t>136-53-8119</t>
  </si>
  <si>
    <t>234-83-2806</t>
  </si>
  <si>
    <t>383-52-9776</t>
  </si>
  <si>
    <t>230-73-2426</t>
  </si>
  <si>
    <t>325-25-8315</t>
  </si>
  <si>
    <t>921-66-1897</t>
  </si>
  <si>
    <t>877-41-6671</t>
  </si>
  <si>
    <t>939-78-1121</t>
  </si>
  <si>
    <t>138-91-9180</t>
  </si>
  <si>
    <t>265-59-4069</t>
  </si>
  <si>
    <t>307-47-5823</t>
  </si>
  <si>
    <t>360-30-6757</t>
  </si>
  <si>
    <t>535-75-1383</t>
  </si>
  <si>
    <t>928-86-1990</t>
  </si>
  <si>
    <t>280-58-1718</t>
  </si>
  <si>
    <t>526-54-1139</t>
  </si>
  <si>
    <t>405-64-8735</t>
  </si>
  <si>
    <t>226-14-1170</t>
  </si>
  <si>
    <t>417-73-8849</t>
  </si>
  <si>
    <t>577-20-7477</t>
  </si>
  <si>
    <t>285-98-9392</t>
  </si>
  <si>
    <t>780-70-6359</t>
  </si>
  <si>
    <t>618-31-6302</t>
  </si>
  <si>
    <t>472-96-6080</t>
  </si>
  <si>
    <t>973-13-1533</t>
  </si>
  <si>
    <t>353-62-7222</t>
  </si>
  <si>
    <t>954-45-9019</t>
  </si>
  <si>
    <t>186-91-5976</t>
  </si>
  <si>
    <t>113-44-5162</t>
  </si>
  <si>
    <t>749-95-6830</t>
  </si>
  <si>
    <t>773-96-3343</t>
  </si>
  <si>
    <t>683-29-4677</t>
  </si>
  <si>
    <t>119-84-2419</t>
  </si>
  <si>
    <t>527-42-6865</t>
  </si>
  <si>
    <t>865-77-7048</t>
  </si>
  <si>
    <t>750-27-1891</t>
  </si>
  <si>
    <t>391-27-7146</t>
  </si>
  <si>
    <t>432-32-6115</t>
  </si>
  <si>
    <t>300-44-9618</t>
  </si>
  <si>
    <t>847-12-5449</t>
  </si>
  <si>
    <t>114-53-2823</t>
  </si>
  <si>
    <t>758-21-6314</t>
  </si>
  <si>
    <t>925-20-8427</t>
  </si>
  <si>
    <t>589-92-8401</t>
  </si>
  <si>
    <t>651-39-6186</t>
  </si>
  <si>
    <t>628-76-8331</t>
  </si>
  <si>
    <t>517-21-5773</t>
  </si>
  <si>
    <t>893-30-5532</t>
  </si>
  <si>
    <t>781-39-5549</t>
  </si>
  <si>
    <t>836-51-6412</t>
  </si>
  <si>
    <t>513-80-8948</t>
  </si>
  <si>
    <t>564-29-9941</t>
  </si>
  <si>
    <t>254-57-2751</t>
  </si>
  <si>
    <t>391-23-9834</t>
  </si>
  <si>
    <t>884-21-7190</t>
  </si>
  <si>
    <t>586-34-5867</t>
  </si>
  <si>
    <t>177-65-9156</t>
  </si>
  <si>
    <t>420-61-2173</t>
  </si>
  <si>
    <t>376-94-5476</t>
  </si>
  <si>
    <t>440-39-3246</t>
  </si>
  <si>
    <t>114-32-1818</t>
  </si>
  <si>
    <t>973-83-8771</t>
  </si>
  <si>
    <t>797-95-2925</t>
  </si>
  <si>
    <t>382-77-6916</t>
  </si>
  <si>
    <t>362-24-9921</t>
  </si>
  <si>
    <t>119-24-6947</t>
  </si>
  <si>
    <t>356-23-8393</t>
  </si>
  <si>
    <t>861-29-4489</t>
  </si>
  <si>
    <t>610-77-7949</t>
  </si>
  <si>
    <t>388-42-2111</t>
  </si>
  <si>
    <t>462-50-8368</t>
  </si>
  <si>
    <t>887-16-7874</t>
  </si>
  <si>
    <t>914-96-7311</t>
  </si>
  <si>
    <t>578-55-2319</t>
  </si>
  <si>
    <t>850-93-9281</t>
  </si>
  <si>
    <t>497-58-1528</t>
  </si>
  <si>
    <t>533-35-9659</t>
  </si>
  <si>
    <t>472-19-9163</t>
  </si>
  <si>
    <t>160-59-9805</t>
  </si>
  <si>
    <t>988-94-8998</t>
  </si>
  <si>
    <t>583-25-6705</t>
  </si>
  <si>
    <t>763-91-8992</t>
  </si>
  <si>
    <t>495-55-8221</t>
  </si>
  <si>
    <t>564-88-1901</t>
  </si>
  <si>
    <t>401-12-9199</t>
  </si>
  <si>
    <t>205-63-3286</t>
  </si>
  <si>
    <t>935-94-9813</t>
  </si>
  <si>
    <t>633-24-1058</t>
  </si>
  <si>
    <t>791-69-3902</t>
  </si>
  <si>
    <t>769-16-4352</t>
  </si>
  <si>
    <t>520-65-4233</t>
  </si>
  <si>
    <t>198-86-5902</t>
  </si>
  <si>
    <t>851-87-4890</t>
  </si>
  <si>
    <t>285-39-7932</t>
  </si>
  <si>
    <t>820-32-4929</t>
  </si>
  <si>
    <t>448-71-9579</t>
  </si>
  <si>
    <t>928-60-2069</t>
  </si>
  <si>
    <t>655-74-5642</t>
  </si>
  <si>
    <t>865-16-8798</t>
  </si>
  <si>
    <t>781-74-2399</t>
  </si>
  <si>
    <t>535-29-5668</t>
  </si>
  <si>
    <t>277-91-1052</t>
  </si>
  <si>
    <t>350-31-2167</t>
  </si>
  <si>
    <t>550-27-1011</t>
  </si>
  <si>
    <t>337-16-5530</t>
  </si>
  <si>
    <t>135-28-6697</t>
  </si>
  <si>
    <t>752-79-6205</t>
  </si>
  <si>
    <t>372-67-9383</t>
  </si>
  <si>
    <t>547-94-7232</t>
  </si>
  <si>
    <t>644-45-7015</t>
  </si>
  <si>
    <t>487-67-5943</t>
  </si>
  <si>
    <t>968-60-5878</t>
  </si>
  <si>
    <t>285-62-3900</t>
  </si>
  <si>
    <t>755-58-9302</t>
  </si>
  <si>
    <t>451-20-8889</t>
  </si>
  <si>
    <t>591-99-5799</t>
  </si>
  <si>
    <t>239-92-3646</t>
  </si>
  <si>
    <t>867-99-5526</t>
  </si>
  <si>
    <t>703-89-6160</t>
  </si>
  <si>
    <t>328-44-1613</t>
  </si>
  <si>
    <t>249-34-9659</t>
  </si>
  <si>
    <t>202-38-9447</t>
  </si>
  <si>
    <t>185-63-5876</t>
  </si>
  <si>
    <t>600-56-7426</t>
  </si>
  <si>
    <t>423-97-7035</t>
  </si>
  <si>
    <t>371-13-2411</t>
  </si>
  <si>
    <t>821-41-4652</t>
  </si>
  <si>
    <t>602-80-3685</t>
  </si>
  <si>
    <t>395-27-4065</t>
  </si>
  <si>
    <t>126-23-8454</t>
  </si>
  <si>
    <t>198-18-6666</t>
  </si>
  <si>
    <t>636-88-7526</t>
  </si>
  <si>
    <t>814-39-3565</t>
  </si>
  <si>
    <t>208-52-1454</t>
  </si>
  <si>
    <t>996-13-8452</t>
  </si>
  <si>
    <t>925-76-9799</t>
  </si>
  <si>
    <t>195-93-1898</t>
  </si>
  <si>
    <t>420-65-3703</t>
  </si>
  <si>
    <t>325-96-4767</t>
  </si>
  <si>
    <t>536-51-6365</t>
  </si>
  <si>
    <t>756-90-6785</t>
  </si>
  <si>
    <t>673-43-3229</t>
  </si>
  <si>
    <t>359-48-7397</t>
  </si>
  <si>
    <t>528-16-4572</t>
  </si>
  <si>
    <t>279-80-9197</t>
  </si>
  <si>
    <t>679-82-6971</t>
  </si>
  <si>
    <t>484-89-7970</t>
  </si>
  <si>
    <t>559-25-5834</t>
  </si>
  <si>
    <t>215-47-4531</t>
  </si>
  <si>
    <t>814-74-6918</t>
  </si>
  <si>
    <t>379-95-5500</t>
  </si>
  <si>
    <t>617-47-7575</t>
  </si>
  <si>
    <t>768-83-2891</t>
  </si>
  <si>
    <t>478-78-1403</t>
  </si>
  <si>
    <t>511-52-2056</t>
  </si>
  <si>
    <t>752-78-4226</t>
  </si>
  <si>
    <t>509-94-2284</t>
  </si>
  <si>
    <t>830-76-4792</t>
  </si>
  <si>
    <t>248-93-3589</t>
  </si>
  <si>
    <t>290-53-3824</t>
  </si>
  <si>
    <t>409-51-7190</t>
  </si>
  <si>
    <t>205-61-9459</t>
  </si>
  <si>
    <t>266-17-2873</t>
  </si>
  <si>
    <t>277-39-1979</t>
  </si>
  <si>
    <t>834-40-9996</t>
  </si>
  <si>
    <t>194-78-7630</t>
  </si>
  <si>
    <t>845-32-7604</t>
  </si>
  <si>
    <t>240-96-1024</t>
  </si>
  <si>
    <t>204-23-3698</t>
  </si>
  <si>
    <t>396-73-5960</t>
  </si>
  <si>
    <t>529-12-7070</t>
  </si>
  <si>
    <t>337-17-7517</t>
  </si>
  <si>
    <t>182-93-4132</t>
  </si>
  <si>
    <t>700-63-1323</t>
  </si>
  <si>
    <t>335-49-9167</t>
  </si>
  <si>
    <t>704-27-1718</t>
  </si>
  <si>
    <t>287-34-3478</t>
  </si>
  <si>
    <t>805-19-4290</t>
  </si>
  <si>
    <t>282-78-8475</t>
  </si>
  <si>
    <t>764-15-9443</t>
  </si>
  <si>
    <t>340-80-5740</t>
  </si>
  <si>
    <t>657-91-3598</t>
  </si>
  <si>
    <t>632-94-5189</t>
  </si>
  <si>
    <t>932-34-4317</t>
  </si>
  <si>
    <t>178-95-8924</t>
  </si>
  <si>
    <t>451-76-9161</t>
  </si>
  <si>
    <t>607-73-9741</t>
  </si>
  <si>
    <t>498-38-2412</t>
  </si>
  <si>
    <t>865-35-4178</t>
  </si>
  <si>
    <t>808-42-2355</t>
  </si>
  <si>
    <t>611-28-8504</t>
  </si>
  <si>
    <t>314-76-9297</t>
  </si>
  <si>
    <t>119-54-7143</t>
  </si>
  <si>
    <t>500-98-2761</t>
  </si>
  <si>
    <t>677-99-1358</t>
  </si>
  <si>
    <t>792-55-5660</t>
  </si>
  <si>
    <t>991-55-7871</t>
  </si>
  <si>
    <t>292-10-1782</t>
  </si>
  <si>
    <t>617-68-8401</t>
  </si>
  <si>
    <t>474-54-4120</t>
  </si>
  <si>
    <t>539-67-2217</t>
  </si>
  <si>
    <t>456-62-6460</t>
  </si>
  <si>
    <t>888-47-2643</t>
  </si>
  <si>
    <t>988-86-7918</t>
  </si>
  <si>
    <t>652-66-1044</t>
  </si>
  <si>
    <t>732-23-4324</t>
  </si>
  <si>
    <t>721-91-4836</t>
  </si>
  <si>
    <t>286-50-2405</t>
  </si>
  <si>
    <t>174-80-8099</t>
  </si>
  <si>
    <t>825-54-7064</t>
  </si>
  <si>
    <t>908-77-6608</t>
  </si>
  <si>
    <t>594-45-8964</t>
  </si>
  <si>
    <t>810-80-7644</t>
  </si>
  <si>
    <t>989-81-3185</t>
  </si>
  <si>
    <t>576-65-5397</t>
  </si>
  <si>
    <t>958-86-3840</t>
  </si>
  <si>
    <t>550-68-3227</t>
  </si>
  <si>
    <t>893-81-1398</t>
  </si>
  <si>
    <t>927-60-9575</t>
  </si>
  <si>
    <t>266-85-3105</t>
  </si>
  <si>
    <t>730-54-7756</t>
  </si>
  <si>
    <t>454-72-1252</t>
  </si>
  <si>
    <t>227-62-1001</t>
  </si>
  <si>
    <t>424-98-8253</t>
  </si>
  <si>
    <t>139-92-7516</t>
  </si>
  <si>
    <t>232-98-9958</t>
  </si>
  <si>
    <t>116-40-8484</t>
  </si>
  <si>
    <t>754-13-1978</t>
  </si>
  <si>
    <t>179-95-3369</t>
  </si>
  <si>
    <t>315-83-3532</t>
  </si>
  <si>
    <t>176-64-3127</t>
  </si>
  <si>
    <t>101-67-9874</t>
  </si>
  <si>
    <t>567-75-3499</t>
  </si>
  <si>
    <t>134-14-3796</t>
  </si>
  <si>
    <t>182-84-4803</t>
  </si>
  <si>
    <t>481-64-1661</t>
  </si>
  <si>
    <t>960-63-1749</t>
  </si>
  <si>
    <t>838-34-7650</t>
  </si>
  <si>
    <t>308-91-7282</t>
  </si>
  <si>
    <t>764-54-7047</t>
  </si>
  <si>
    <t>457-34-7417</t>
  </si>
  <si>
    <t>950-59-4050</t>
  </si>
  <si>
    <t>455-98-5089</t>
  </si>
  <si>
    <t>143-92-2505</t>
  </si>
  <si>
    <t>290-28-9595</t>
  </si>
  <si>
    <t>491-55-5183</t>
  </si>
  <si>
    <t>295-33-3412</t>
  </si>
  <si>
    <t>154-58-4400</t>
  </si>
  <si>
    <t>217-85-8584</t>
  </si>
  <si>
    <t>295-99-1966</t>
  </si>
  <si>
    <t>223-91-3051</t>
  </si>
  <si>
    <t>769-94-6412</t>
  </si>
  <si>
    <t>420-88-1694</t>
  </si>
  <si>
    <t>640-82-7898</t>
  </si>
  <si>
    <t>698-74-6098</t>
  </si>
  <si>
    <t>416-95-7691</t>
  </si>
  <si>
    <t>729-22-5760</t>
  </si>
  <si>
    <t>671-67-5241</t>
  </si>
  <si>
    <t>339-59-7811</t>
  </si>
  <si>
    <t>799-16-2653</t>
  </si>
  <si>
    <t>629-23-4710</t>
  </si>
  <si>
    <t>730-20-1660</t>
  </si>
  <si>
    <t>739-42-3224</t>
  </si>
  <si>
    <t>790-16-9869</t>
  </si>
  <si>
    <t>654-96-5305</t>
  </si>
  <si>
    <t>642-31-8822</t>
  </si>
  <si>
    <t>103-51-1760</t>
  </si>
  <si>
    <t>889-17-2362</t>
  </si>
  <si>
    <t>211-89-1230</t>
  </si>
  <si>
    <t>994-64-5642</t>
  </si>
  <si>
    <t>630-11-3815</t>
  </si>
  <si>
    <t>444-24-9100</t>
  </si>
  <si>
    <t>970-25-6190</t>
  </si>
  <si>
    <t>754-51-4319</t>
  </si>
  <si>
    <t>442-41-2504</t>
  </si>
  <si>
    <t>352-38-1050</t>
  </si>
  <si>
    <t>780-36-1641</t>
  </si>
  <si>
    <t>873-36-5307</t>
  </si>
  <si>
    <t>320-79-2897</t>
  </si>
  <si>
    <t>477-35-8479</t>
  </si>
  <si>
    <t>736-45-8014</t>
  </si>
  <si>
    <t>609-37-3688</t>
  </si>
  <si>
    <t>505-42-2117</t>
  </si>
  <si>
    <t>478-79-4590</t>
  </si>
  <si>
    <t>624-16-7745</t>
  </si>
  <si>
    <t>209-13-8789</t>
  </si>
  <si>
    <t>191-94-4957</t>
  </si>
  <si>
    <t>400-33-6413</t>
  </si>
  <si>
    <t>910-49-5935</t>
  </si>
  <si>
    <t>337-25-8867</t>
  </si>
  <si>
    <t>665-13-2635</t>
  </si>
  <si>
    <t>355-35-3694</t>
  </si>
  <si>
    <t>820-91-8327</t>
  </si>
  <si>
    <t>573-46-7759</t>
  </si>
  <si>
    <t>581-88-9632</t>
  </si>
  <si>
    <t>375-86-1095</t>
  </si>
  <si>
    <t>157-24-4088</t>
  </si>
  <si>
    <t>700-65-6092</t>
  </si>
  <si>
    <t>585-21-7071</t>
  </si>
  <si>
    <t>585-17-2525</t>
  </si>
  <si>
    <t>594-17-7280</t>
  </si>
  <si>
    <t>417-93-7327</t>
  </si>
  <si>
    <t>995-95-1674</t>
  </si>
  <si>
    <t>867-41-6269</t>
  </si>
  <si>
    <t>810-46-3680</t>
  </si>
  <si>
    <t>141-31-6075</t>
  </si>
  <si>
    <t>250-94-3111</t>
  </si>
  <si>
    <t>776-39-7793</t>
  </si>
  <si>
    <t>725-17-6833</t>
  </si>
  <si>
    <t>673-55-3534</t>
  </si>
  <si>
    <t>274-80-7145</t>
  </si>
  <si>
    <t>700-31-4533</t>
  </si>
  <si>
    <t>214-35-1355</t>
  </si>
  <si>
    <t>201-94-3909</t>
  </si>
  <si>
    <t>952-32-4178</t>
  </si>
  <si>
    <t>891-28-8552</t>
  </si>
  <si>
    <t>785-57-9641</t>
  </si>
  <si>
    <t>611-73-9166</t>
  </si>
  <si>
    <t>228-87-5653</t>
  </si>
  <si>
    <t>655-27-4249</t>
  </si>
  <si>
    <t>489-51-5911</t>
  </si>
  <si>
    <t>791-44-9181</t>
  </si>
  <si>
    <t>360-15-3496</t>
  </si>
  <si>
    <t>248-14-5889</t>
  </si>
  <si>
    <t>649-85-3749</t>
  </si>
  <si>
    <t>722-11-4203</t>
  </si>
  <si>
    <t>218-87-6504</t>
  </si>
  <si>
    <t>767-53-2783</t>
  </si>
  <si>
    <t>704-21-7902</t>
  </si>
  <si>
    <t>337-40-6397</t>
  </si>
  <si>
    <t>748-60-4710</t>
  </si>
  <si>
    <t>501-14-1787</t>
  </si>
  <si>
    <t>669-32-7667</t>
  </si>
  <si>
    <t>764-73-2957</t>
  </si>
  <si>
    <t>904-63-8905</t>
  </si>
  <si>
    <t>232-82-2963</t>
  </si>
  <si>
    <t>254-65-7583</t>
  </si>
  <si>
    <t>848-51-6791</t>
  </si>
  <si>
    <t>952-76-8685</t>
  </si>
  <si>
    <t>184-98-8014</t>
  </si>
  <si>
    <t>324-36-7171</t>
  </si>
  <si>
    <t>562-52-8506</t>
  </si>
  <si>
    <t>889-26-4944</t>
  </si>
  <si>
    <t>306-37-3421</t>
  </si>
  <si>
    <t>792-54-6972</t>
  </si>
  <si>
    <t>921-91-5468</t>
  </si>
  <si>
    <t>284-28-5087</t>
  </si>
  <si>
    <t>466-57-2191</t>
  </si>
  <si>
    <t>973-34-1273</t>
  </si>
  <si>
    <t>825-97-4393</t>
  </si>
  <si>
    <t>416-43-2244</t>
  </si>
  <si>
    <t>553-97-6161</t>
  </si>
  <si>
    <t>618-59-1994</t>
  </si>
  <si>
    <t>264-43-4863</t>
  </si>
  <si>
    <t>772-68-2314</t>
  </si>
  <si>
    <t>409-26-6982</t>
  </si>
  <si>
    <t>148-24-3016</t>
  </si>
  <si>
    <t>283-50-2570</t>
  </si>
  <si>
    <t>751-43-5901</t>
  </si>
  <si>
    <t>941-42-7764</t>
  </si>
  <si>
    <t>927-98-4672</t>
  </si>
  <si>
    <t>972-94-3463</t>
  </si>
  <si>
    <t>156-44-2753</t>
  </si>
  <si>
    <t>570-76-2253</t>
  </si>
  <si>
    <t>381-17-9515</t>
  </si>
  <si>
    <t>112-37-3964</t>
  </si>
  <si>
    <t>444-11-2132</t>
  </si>
  <si>
    <t>244-87-8823</t>
  </si>
  <si>
    <t>469-54-5118</t>
  </si>
  <si>
    <t>604-28-4937</t>
  </si>
  <si>
    <t>604-64-5213</t>
  </si>
  <si>
    <t>262-63-8790</t>
  </si>
  <si>
    <t>370-13-1351</t>
  </si>
  <si>
    <t>489-52-8212</t>
  </si>
  <si>
    <t>960-30-2681</t>
  </si>
  <si>
    <t>352-25-8422</t>
  </si>
  <si>
    <t>248-77-9228</t>
  </si>
  <si>
    <t>140-58-4720</t>
  </si>
  <si>
    <t>851-87-1160</t>
  </si>
  <si>
    <t>900-58-2473</t>
  </si>
  <si>
    <t>130-21-5840</t>
  </si>
  <si>
    <t>392-46-1440</t>
  </si>
  <si>
    <t>470-31-9868</t>
  </si>
  <si>
    <t>613-17-2118</t>
  </si>
  <si>
    <t>871-83-6944</t>
  </si>
  <si>
    <t>884-32-7911</t>
  </si>
  <si>
    <t>294-92-2765</t>
  </si>
  <si>
    <t>467-44-4313</t>
  </si>
  <si>
    <t>569-33-9176</t>
  </si>
  <si>
    <t>883-54-6443</t>
  </si>
  <si>
    <t>820-68-4670</t>
  </si>
  <si>
    <t>864-20-9284</t>
  </si>
  <si>
    <t>111-16-9485</t>
  </si>
  <si>
    <t>334-48-3141</t>
  </si>
  <si>
    <t>810-27-2468</t>
  </si>
  <si>
    <t>350-11-1354</t>
  </si>
  <si>
    <t>933-72-9334</t>
  </si>
  <si>
    <t>929-75-5629</t>
  </si>
  <si>
    <t>157-23-5313</t>
  </si>
  <si>
    <t>154-51-6537</t>
  </si>
  <si>
    <t>585-97-8569</t>
  </si>
  <si>
    <t>913-43-4749</t>
  </si>
  <si>
    <t>916-30-3088</t>
  </si>
  <si>
    <t>862-10-9011</t>
  </si>
  <si>
    <t>499-46-6269</t>
  </si>
  <si>
    <t>875-24-9061</t>
  </si>
  <si>
    <t>355-79-5846</t>
  </si>
  <si>
    <t>989-49-2875</t>
  </si>
  <si>
    <t>137-53-1918</t>
  </si>
  <si>
    <t>491-75-2290</t>
  </si>
  <si>
    <t>249-12-2466</t>
  </si>
  <si>
    <t>330-26-8893</t>
  </si>
  <si>
    <t>416-21-4301</t>
  </si>
  <si>
    <t>646-70-6535</t>
  </si>
  <si>
    <t>771-94-5387</t>
  </si>
  <si>
    <t>872-56-6850</t>
  </si>
  <si>
    <t>415-40-2783</t>
  </si>
  <si>
    <t>361-70-7624</t>
  </si>
  <si>
    <t>687-95-3509</t>
  </si>
  <si>
    <t>663-81-8638</t>
  </si>
  <si>
    <t>306-44-1180</t>
  </si>
  <si>
    <t>160-32-2654</t>
  </si>
  <si>
    <t>224-15-9954</t>
  </si>
  <si>
    <t>176-70-5342</t>
  </si>
  <si>
    <t>615-66-3467</t>
  </si>
  <si>
    <t>414-66-7650</t>
  </si>
  <si>
    <t>717-20-2595</t>
  </si>
  <si>
    <t>310-88-6642</t>
  </si>
  <si>
    <t>470-28-8884</t>
  </si>
  <si>
    <t>305-94-6229</t>
  </si>
  <si>
    <t>349-56-7528</t>
  </si>
  <si>
    <t>199-59-3254</t>
  </si>
  <si>
    <t>459-92-2336</t>
  </si>
  <si>
    <t>479-57-6305</t>
  </si>
  <si>
    <t>925-30-7924</t>
  </si>
  <si>
    <t>257-98-6003</t>
  </si>
  <si>
    <t>113-23-2345</t>
  </si>
  <si>
    <t>848-88-1354</t>
  </si>
  <si>
    <t>496-37-5698</t>
  </si>
  <si>
    <t>494-45-5108</t>
  </si>
  <si>
    <t>473-88-4727</t>
  </si>
  <si>
    <t>514-92-5342</t>
  </si>
  <si>
    <t>570-85-7128</t>
  </si>
  <si>
    <t>683-92-5173</t>
  </si>
  <si>
    <t>149-64-7682</t>
  </si>
  <si>
    <t>576-88-9578</t>
  </si>
  <si>
    <t>245-98-8113</t>
  </si>
  <si>
    <t>707-14-7411</t>
  </si>
  <si>
    <t>995-56-8092</t>
  </si>
  <si>
    <t>142-40-4679</t>
  </si>
  <si>
    <t>701-42-6227</t>
  </si>
  <si>
    <t>717-12-5433</t>
  </si>
  <si>
    <t>413-75-2434</t>
  </si>
  <si>
    <t>613-56-5498</t>
  </si>
  <si>
    <t>916-92-8070</t>
  </si>
  <si>
    <t>866-89-1381</t>
  </si>
  <si>
    <t>153-56-6996</t>
  </si>
  <si>
    <t>659-80-6609</t>
  </si>
  <si>
    <t>899-10-3546</t>
  </si>
  <si>
    <t>533-37-3302</t>
  </si>
  <si>
    <t>260-18-2707</t>
  </si>
  <si>
    <t>442-18-6734</t>
  </si>
  <si>
    <t>374-94-9708</t>
  </si>
  <si>
    <t>277-68-9734</t>
  </si>
  <si>
    <t>970-64-1353</t>
  </si>
  <si>
    <t>708-15-4239</t>
  </si>
  <si>
    <t>374-21-7105</t>
  </si>
  <si>
    <t>685-92-1223</t>
  </si>
  <si>
    <t>544-45-3474</t>
  </si>
  <si>
    <t>665-87-9530</t>
  </si>
  <si>
    <t>446-81-1770</t>
  </si>
  <si>
    <t>826-44-8411</t>
  </si>
  <si>
    <t>493-82-3826</t>
  </si>
  <si>
    <t>258-42-1098</t>
  </si>
  <si>
    <t>941-24-2408</t>
  </si>
  <si>
    <t>952-12-8872</t>
  </si>
  <si>
    <t>886-50-7783</t>
  </si>
  <si>
    <t>885-91-6765</t>
  </si>
  <si>
    <t>616-43-9887</t>
  </si>
  <si>
    <t>636-13-7266</t>
  </si>
  <si>
    <t>735-50-5235</t>
  </si>
  <si>
    <t>832-41-4597</t>
  </si>
  <si>
    <t>139-49-9226</t>
  </si>
  <si>
    <t>297-77-5795</t>
  </si>
  <si>
    <t>301-10-1941</t>
  </si>
  <si>
    <t>394-19-4087</t>
  </si>
  <si>
    <t>268-59-5858</t>
  </si>
  <si>
    <t>102-66-3683</t>
  </si>
  <si>
    <t>590-40-6635</t>
  </si>
  <si>
    <t>887-33-9687</t>
  </si>
  <si>
    <t>582-25-5638</t>
  </si>
  <si>
    <t>465-50-7031</t>
  </si>
  <si>
    <t>353-72-7887</t>
  </si>
  <si>
    <t>173-94-8240</t>
  </si>
  <si>
    <t>614-24-2216</t>
  </si>
  <si>
    <t>473-38-1111</t>
  </si>
  <si>
    <t>489-22-8014</t>
  </si>
  <si>
    <t>732-10-8653</t>
  </si>
  <si>
    <t>875-84-7891</t>
  </si>
  <si>
    <t>142-76-9803</t>
  </si>
  <si>
    <t>471-81-4530</t>
  </si>
  <si>
    <t>812-17-7290</t>
  </si>
  <si>
    <t>330-26-6820</t>
  </si>
  <si>
    <t>723-68-5144</t>
  </si>
  <si>
    <t>811-83-4602</t>
  </si>
  <si>
    <t>108-48-5617</t>
  </si>
  <si>
    <t>654-26-8764</t>
  </si>
  <si>
    <t>179-50-5895</t>
  </si>
  <si>
    <t>115-61-2899</t>
  </si>
  <si>
    <t>578-42-2718</t>
  </si>
  <si>
    <t>224-32-8505</t>
  </si>
  <si>
    <t>714-25-1672</t>
  </si>
  <si>
    <t>120-24-8799</t>
  </si>
  <si>
    <t>541-91-7444</t>
  </si>
  <si>
    <t>662-46-6703</t>
  </si>
  <si>
    <t>622-66-7240</t>
  </si>
  <si>
    <t>838-53-3634</t>
  </si>
  <si>
    <t>835-80-7378</t>
  </si>
  <si>
    <t>114-20-8490</t>
  </si>
  <si>
    <t>827-99-5671</t>
  </si>
  <si>
    <t>342-75-1248</t>
  </si>
  <si>
    <t>958-83-1238</t>
  </si>
  <si>
    <t>178-64-9089</t>
  </si>
  <si>
    <t>197-69-8828</t>
  </si>
  <si>
    <t>319-83-8387</t>
  </si>
  <si>
    <t>251-23-6167</t>
  </si>
  <si>
    <t>832-96-6735</t>
  </si>
  <si>
    <t>638-39-5935</t>
  </si>
  <si>
    <t>720-93-4100</t>
  </si>
  <si>
    <t>959-30-3346</t>
  </si>
  <si>
    <t>408-89-2427</t>
  </si>
  <si>
    <t>618-43-3170</t>
  </si>
  <si>
    <t>977-39-3197</t>
  </si>
  <si>
    <t>776-19-1635</t>
  </si>
  <si>
    <t>412-76-2937</t>
  </si>
  <si>
    <t>236-24-1976</t>
  </si>
  <si>
    <t>778-14-3491</t>
  </si>
  <si>
    <t>607-25-3314</t>
  </si>
  <si>
    <t>407-55-4755</t>
  </si>
  <si>
    <t>837-14-3206</t>
  </si>
  <si>
    <t>835-15-4845</t>
  </si>
  <si>
    <t>701-22-5249</t>
  </si>
  <si>
    <t>828-47-7371</t>
  </si>
  <si>
    <t>820-98-8242</t>
  </si>
  <si>
    <t>683-58-1572</t>
  </si>
  <si>
    <t>667-41-9826</t>
  </si>
  <si>
    <t>610-34-7382</t>
  </si>
  <si>
    <t>320-66-2521</t>
  </si>
  <si>
    <t>936-65-9455</t>
  </si>
  <si>
    <t>461-63-1749</t>
  </si>
  <si>
    <t>869-25-3907</t>
  </si>
  <si>
    <t>736-81-6426</t>
  </si>
  <si>
    <t>135-51-2102</t>
  </si>
  <si>
    <t>453-43-3305</t>
  </si>
  <si>
    <t>570-71-1630</t>
  </si>
  <si>
    <t>523-73-7204</t>
  </si>
  <si>
    <t>490-98-1728</t>
  </si>
  <si>
    <t>896-52-3960</t>
  </si>
  <si>
    <t>254-70-3819</t>
  </si>
  <si>
    <t>879-74-1584</t>
  </si>
  <si>
    <t>724-13-3218</t>
  </si>
  <si>
    <t>202-60-5434</t>
  </si>
  <si>
    <t>442-49-3235</t>
  </si>
  <si>
    <t>770-16-9892</t>
  </si>
  <si>
    <t>440-10-3425</t>
  </si>
  <si>
    <t>447-32-2049</t>
  </si>
  <si>
    <t>967-73-8616</t>
  </si>
  <si>
    <t>615-98-2813</t>
  </si>
  <si>
    <t>139-52-4724</t>
  </si>
  <si>
    <t>426-53-6022</t>
  </si>
  <si>
    <t>463-76-9149</t>
  </si>
  <si>
    <t>815-65-7737</t>
  </si>
  <si>
    <t>391-57-1225</t>
  </si>
  <si>
    <t>981-76-2895</t>
  </si>
  <si>
    <t>116-26-4223</t>
  </si>
  <si>
    <t>221-43-4441</t>
  </si>
  <si>
    <t>835-94-3699</t>
  </si>
  <si>
    <t>610-55-4826</t>
  </si>
  <si>
    <t>445-76-8051</t>
  </si>
  <si>
    <t>699-27-7889</t>
  </si>
  <si>
    <t>110-46-8776</t>
  </si>
  <si>
    <t>833-53-9729</t>
  </si>
  <si>
    <t>703-81-8045</t>
  </si>
  <si>
    <t>221-80-2377</t>
  </si>
  <si>
    <t>233-20-5440</t>
  </si>
  <si>
    <t>807-74-1326</t>
  </si>
  <si>
    <t>315-68-8643</t>
  </si>
  <si>
    <t>396-55-8613</t>
  </si>
  <si>
    <t>362-70-6441</t>
  </si>
  <si>
    <t>233-12-8812</t>
  </si>
  <si>
    <t>651-80-1342</t>
  </si>
  <si>
    <t>699-80-5644</t>
  </si>
  <si>
    <t>645-34-8650</t>
  </si>
  <si>
    <t>883-18-8795</t>
  </si>
  <si>
    <t>126-27-9695</t>
  </si>
  <si>
    <t>877-86-8875</t>
  </si>
  <si>
    <t>561-72-4737</t>
  </si>
  <si>
    <t>803-20-9179</t>
  </si>
  <si>
    <t>657-38-5059</t>
  </si>
  <si>
    <t>445-78-1518</t>
  </si>
  <si>
    <t>595-80-4166</t>
  </si>
  <si>
    <t>264-25-8393</t>
  </si>
  <si>
    <t>165-56-3243</t>
  </si>
  <si>
    <t>723-25-4226</t>
  </si>
  <si>
    <t>529-95-5116</t>
  </si>
  <si>
    <t>566-83-6190</t>
  </si>
  <si>
    <t>886-20-3431</t>
  </si>
  <si>
    <t>865-28-6503</t>
  </si>
  <si>
    <t>728-11-3918</t>
  </si>
  <si>
    <t>964-75-3007</t>
  </si>
  <si>
    <t>547-97-4211</t>
  </si>
  <si>
    <t>850-88-8591</t>
  </si>
  <si>
    <t>481-30-5077</t>
  </si>
  <si>
    <t>436-81-5453</t>
  </si>
  <si>
    <t>191-26-6147</t>
  </si>
  <si>
    <t>295-28-1172</t>
  </si>
  <si>
    <t>275-36-4750</t>
  </si>
  <si>
    <t>107-37-4937</t>
  </si>
  <si>
    <t>913-61-1681</t>
  </si>
  <si>
    <t>123-68-4673</t>
  </si>
  <si>
    <t>113-79-8223</t>
  </si>
  <si>
    <t>620-18-6693</t>
  </si>
  <si>
    <t>846-68-5153</t>
  </si>
  <si>
    <t>290-87-9828</t>
  </si>
  <si>
    <t>670-16-1297</t>
  </si>
  <si>
    <t>306-90-1474</t>
  </si>
  <si>
    <t>702-47-3975</t>
  </si>
  <si>
    <t>977-56-1234</t>
  </si>
  <si>
    <t>657-89-5822</t>
  </si>
  <si>
    <t>278-19-6832</t>
  </si>
  <si>
    <t>156-13-8835</t>
  </si>
  <si>
    <t>836-62-9246</t>
  </si>
  <si>
    <t>332-38-9084</t>
  </si>
  <si>
    <t>522-17-1216</t>
  </si>
  <si>
    <t>595-79-2544</t>
  </si>
  <si>
    <t>345-23-7935</t>
  </si>
  <si>
    <t>879-21-9568</t>
  </si>
  <si>
    <t>297-42-2226</t>
  </si>
  <si>
    <t>175-19-4184</t>
  </si>
  <si>
    <t>210-54-7186</t>
  </si>
  <si>
    <t>118-99-2401</t>
  </si>
  <si>
    <t>884-20-3095</t>
  </si>
  <si>
    <t>266-25-5751</t>
  </si>
  <si>
    <t>659-43-2948</t>
  </si>
  <si>
    <t>252-40-6852</t>
  </si>
  <si>
    <t>696-76-8942</t>
  </si>
  <si>
    <t>748-30-9405</t>
  </si>
  <si>
    <t>509-22-6811</t>
  </si>
  <si>
    <t>982-26-6426</t>
  </si>
  <si>
    <t>784-20-9576</t>
  </si>
  <si>
    <t>733-64-7784</t>
  </si>
  <si>
    <t>549-49-4417</t>
  </si>
  <si>
    <t>668-70-4862</t>
  </si>
  <si>
    <t>808-27-7940</t>
  </si>
  <si>
    <t>103-20-9013</t>
  </si>
  <si>
    <t>579-91-1994</t>
  </si>
  <si>
    <t>862-52-5256</t>
  </si>
  <si>
    <t>850-98-8082</t>
  </si>
  <si>
    <t>568-71-2592</t>
  </si>
  <si>
    <t>304-17-3862</t>
  </si>
  <si>
    <t>225-41-4433</t>
  </si>
  <si>
    <t>446-84-6728</t>
  </si>
  <si>
    <t>715-10-6820</t>
  </si>
  <si>
    <t>120-83-3785</t>
  </si>
  <si>
    <t>167-85-3103</t>
  </si>
  <si>
    <t>370-83-5688</t>
  </si>
  <si>
    <t>137-71-1307</t>
  </si>
  <si>
    <t>737-43-5979</t>
  </si>
  <si>
    <t>401-28-7250</t>
  </si>
  <si>
    <t>155-64-3017</t>
  </si>
  <si>
    <t>573-41-3786</t>
  </si>
  <si>
    <t>698-64-7543</t>
  </si>
  <si>
    <t>305-81-3083</t>
  </si>
  <si>
    <t>615-51-5148</t>
  </si>
  <si>
    <t>414-90-9545</t>
  </si>
  <si>
    <t>105-82-2999</t>
  </si>
  <si>
    <t>583-17-3656</t>
  </si>
  <si>
    <t>789-38-9305</t>
  </si>
  <si>
    <t>540-86-1712</t>
  </si>
  <si>
    <t>717-86-2640</t>
  </si>
  <si>
    <t>350-33-2582</t>
  </si>
  <si>
    <t>538-76-9672</t>
  </si>
  <si>
    <t>948-12-8656</t>
  </si>
  <si>
    <t>226-93-3671</t>
  </si>
  <si>
    <t>167-52-2457</t>
  </si>
  <si>
    <t>350-23-5767</t>
  </si>
  <si>
    <t>532-45-7391</t>
  </si>
  <si>
    <t>298-64-5905</t>
  </si>
  <si>
    <t>713-94-1760</t>
  </si>
  <si>
    <t>614-45-1592</t>
  </si>
  <si>
    <t>451-39-9245</t>
  </si>
  <si>
    <t>787-68-6584</t>
  </si>
  <si>
    <t>416-93-2164</t>
  </si>
  <si>
    <t>981-88-5227</t>
  </si>
  <si>
    <t>411-24-5411</t>
  </si>
  <si>
    <t>201-16-8566</t>
  </si>
  <si>
    <t>162-65-8256</t>
  </si>
  <si>
    <t>850-85-7913</t>
  </si>
  <si>
    <t>254-18-5547</t>
  </si>
  <si>
    <t>758-47-5545</t>
  </si>
  <si>
    <t>174-89-1647</t>
  </si>
  <si>
    <t>145-30-2030</t>
  </si>
  <si>
    <t>756-72-2190</t>
  </si>
  <si>
    <t>943-80-4055</t>
  </si>
  <si>
    <t>854-95-4228</t>
  </si>
  <si>
    <t>814-11-2452</t>
  </si>
  <si>
    <t>157-33-7919</t>
  </si>
  <si>
    <t>378-73-2856</t>
  </si>
  <si>
    <t>157-53-5635</t>
  </si>
  <si>
    <t>217-48-9420</t>
  </si>
  <si>
    <t>158-68-5613</t>
  </si>
  <si>
    <t>266-65-7215</t>
  </si>
  <si>
    <t>926-28-1253</t>
  </si>
  <si>
    <t>786-64-8475</t>
  </si>
  <si>
    <t>193-91-5126</t>
  </si>
  <si>
    <t>510-17-2485</t>
  </si>
  <si>
    <t>303-31-1033</t>
  </si>
  <si>
    <t>240-13-5240</t>
  </si>
  <si>
    <t>461-28-9410</t>
  </si>
  <si>
    <t>946-47-2477</t>
  </si>
  <si>
    <t>217-83-6410</t>
  </si>
  <si>
    <t>116-70-7385</t>
  </si>
  <si>
    <t>673-60-7049</t>
  </si>
  <si>
    <t>330-38-6479</t>
  </si>
  <si>
    <t>745-53-6981</t>
  </si>
  <si>
    <t>242-31-2633</t>
  </si>
  <si>
    <t>827-26-2894</t>
  </si>
  <si>
    <t>523-37-6895</t>
  </si>
  <si>
    <t>782-14-4779</t>
  </si>
  <si>
    <t>759-16-4804</t>
  </si>
  <si>
    <t>556-63-7265</t>
  </si>
  <si>
    <t>578-30-9124</t>
  </si>
  <si>
    <t>303-71-3949</t>
  </si>
  <si>
    <t>756-37-5419</t>
  </si>
  <si>
    <t>234-55-2574</t>
  </si>
  <si>
    <t>578-65-7700</t>
  </si>
  <si>
    <t>779-54-7332</t>
  </si>
  <si>
    <t>220-91-5833</t>
  </si>
  <si>
    <t>392-95-2680</t>
  </si>
  <si>
    <t>269-69-1596</t>
  </si>
  <si>
    <t>275-52-9131</t>
  </si>
  <si>
    <t>283-74-5652</t>
  </si>
  <si>
    <t>878-80-6523</t>
  </si>
  <si>
    <t>928-70-4178</t>
  </si>
  <si>
    <t>726-82-7076</t>
  </si>
  <si>
    <t>819-80-8536</t>
  </si>
  <si>
    <t>708-55-7006</t>
  </si>
  <si>
    <t>736-13-3626</t>
  </si>
  <si>
    <t>890-38-2785</t>
  </si>
  <si>
    <t>386-99-5072</t>
  </si>
  <si>
    <t>677-91-8396</t>
  </si>
  <si>
    <t>291-28-4265</t>
  </si>
  <si>
    <t>784-33-7683</t>
  </si>
  <si>
    <t>904-11-7324</t>
  </si>
  <si>
    <t>928-60-9494</t>
  </si>
  <si>
    <t>475-75-3747</t>
  </si>
  <si>
    <t>544-58-7048</t>
  </si>
  <si>
    <t>271-93-3733</t>
  </si>
  <si>
    <t>260-72-8220</t>
  </si>
  <si>
    <t>760-57-5128</t>
  </si>
  <si>
    <t>752-56-1371</t>
  </si>
  <si>
    <t>849-41-1893</t>
  </si>
  <si>
    <t>455-34-5412</t>
  </si>
  <si>
    <t>908-96-3606</t>
  </si>
  <si>
    <t>963-43-8089</t>
  </si>
  <si>
    <t>450-45-9812</t>
  </si>
  <si>
    <t>633-65-3326</t>
  </si>
  <si>
    <t>926-98-3099</t>
  </si>
  <si>
    <t>159-81-5956</t>
  </si>
  <si>
    <t>124-13-2490</t>
  </si>
  <si>
    <t>967-90-5020</t>
  </si>
  <si>
    <t>583-37-2657</t>
  </si>
  <si>
    <t>819-71-4803</t>
  </si>
  <si>
    <t>349-22-5311</t>
  </si>
  <si>
    <t>910-24-2928</t>
  </si>
  <si>
    <t>670-71-3928</t>
  </si>
  <si>
    <t>163-82-6551</t>
  </si>
  <si>
    <t>464-87-9065</t>
  </si>
  <si>
    <t>224-34-5878</t>
  </si>
  <si>
    <t>511-97-6080</t>
  </si>
  <si>
    <t>879-50-4328</t>
  </si>
  <si>
    <t>469-40-8153</t>
  </si>
  <si>
    <t>578-83-7321</t>
  </si>
  <si>
    <t>969-32-9335</t>
  </si>
  <si>
    <t>276-93-9199</t>
  </si>
  <si>
    <t>528-84-4891</t>
  </si>
  <si>
    <t>363-36-8743</t>
  </si>
  <si>
    <t>568-62-1494</t>
  </si>
  <si>
    <t>677-53-4139</t>
  </si>
  <si>
    <t>711-39-4059</t>
  </si>
  <si>
    <t>614-96-1455</t>
  </si>
  <si>
    <t>530-49-9165</t>
  </si>
  <si>
    <t>715-55-5847</t>
  </si>
  <si>
    <t>710-36-5801</t>
  </si>
  <si>
    <t>257-39-7677</t>
  </si>
  <si>
    <t>942-43-3735</t>
  </si>
  <si>
    <t>808-17-9488</t>
  </si>
  <si>
    <t>320-94-7089</t>
  </si>
  <si>
    <t>968-61-9146</t>
  </si>
  <si>
    <t>484-18-7073</t>
  </si>
  <si>
    <t>744-44-7185</t>
  </si>
  <si>
    <t>365-91-3985</t>
  </si>
  <si>
    <t>567-40-7056</t>
  </si>
  <si>
    <t>647-16-1862</t>
  </si>
  <si>
    <t>560-49-2736</t>
  </si>
  <si>
    <t>996-23-4992</t>
  </si>
  <si>
    <t>634-96-5285</t>
  </si>
  <si>
    <t>454-86-2326</t>
  </si>
  <si>
    <t>210-87-4709</t>
  </si>
  <si>
    <t>782-77-7427</t>
  </si>
  <si>
    <t>981-56-2188</t>
  </si>
  <si>
    <t>278-98-7044</t>
  </si>
  <si>
    <t>611-67-4911</t>
  </si>
  <si>
    <t>380-23-5975</t>
  </si>
  <si>
    <t>269-33-4927</t>
  </si>
  <si>
    <t>778-60-4052</t>
  </si>
  <si>
    <t>183-17-2077</t>
  </si>
  <si>
    <t>923-31-1169</t>
  </si>
  <si>
    <t>478-21-4525</t>
  </si>
  <si>
    <t>673-34-7266</t>
  </si>
  <si>
    <t>409-32-2838</t>
  </si>
  <si>
    <t>794-79-1122</t>
  </si>
  <si>
    <t>289-21-5904</t>
  </si>
  <si>
    <t>749-33-5324</t>
  </si>
  <si>
    <t>702-80-8987</t>
  </si>
  <si>
    <t>188-72-7639</t>
  </si>
  <si>
    <t>783-50-8792</t>
  </si>
  <si>
    <t>733-77-9123</t>
  </si>
  <si>
    <t>447-21-6388</t>
  </si>
  <si>
    <t>114-32-3000</t>
  </si>
  <si>
    <t>474-32-6349</t>
  </si>
  <si>
    <t>240-66-3017</t>
  </si>
  <si>
    <t>791-87-8898</t>
  </si>
  <si>
    <t>226-56-1612</t>
  </si>
  <si>
    <t>984-63-2600</t>
  </si>
  <si>
    <t>771-57-3416</t>
  </si>
  <si>
    <t>554-28-4793</t>
  </si>
  <si>
    <t>518-20-7216</t>
  </si>
  <si>
    <t>526-18-1887</t>
  </si>
  <si>
    <t>918-13-4337</t>
  </si>
  <si>
    <t>342-34-8190</t>
  </si>
  <si>
    <t>647-69-3747</t>
  </si>
  <si>
    <t>733-17-6869</t>
  </si>
  <si>
    <t>210-53-6634</t>
  </si>
  <si>
    <t>575-12-3347</t>
  </si>
  <si>
    <t>237-55-2783</t>
  </si>
  <si>
    <t>332-46-8993</t>
  </si>
  <si>
    <t>309-37-4091</t>
  </si>
  <si>
    <t>953-27-9920</t>
  </si>
  <si>
    <t>105-82-7236</t>
  </si>
  <si>
    <t>308-90-9201</t>
  </si>
  <si>
    <t>644-80-7992</t>
  </si>
  <si>
    <t>279-92-3693</t>
  </si>
  <si>
    <t>242-91-1444</t>
  </si>
  <si>
    <t>177-22-3699</t>
  </si>
  <si>
    <t>775-64-9127</t>
  </si>
  <si>
    <t>515-74-8649</t>
  </si>
  <si>
    <t>379-86-9170</t>
  </si>
  <si>
    <t>594-12-4546</t>
  </si>
  <si>
    <t>530-46-6280</t>
  </si>
  <si>
    <t>772-20-9013</t>
  </si>
  <si>
    <t>136-49-5458</t>
  </si>
  <si>
    <t>777-43-5024</t>
  </si>
  <si>
    <t>166-72-4467</t>
  </si>
  <si>
    <t>145-21-1323</t>
  </si>
  <si>
    <t>291-24-4663</t>
  </si>
  <si>
    <t>294-34-9725</t>
  </si>
  <si>
    <t>654-61-1832</t>
  </si>
  <si>
    <t>781-80-2180</t>
  </si>
  <si>
    <t>742-59-3875</t>
  </si>
  <si>
    <t>793-35-2628</t>
  </si>
  <si>
    <t>475-95-6193</t>
  </si>
  <si>
    <t>800-74-8408</t>
  </si>
  <si>
    <t>526-11-8108</t>
  </si>
  <si>
    <t>447-90-5417</t>
  </si>
  <si>
    <t>226-86-4870</t>
  </si>
  <si>
    <t>300-95-3227</t>
  </si>
  <si>
    <t>688-84-1778</t>
  </si>
  <si>
    <t>296-81-9829</t>
  </si>
  <si>
    <t>753-87-9068</t>
  </si>
  <si>
    <t>907-80-1525</t>
  </si>
  <si>
    <t>188-32-2713</t>
  </si>
  <si>
    <t>906-21-9071</t>
  </si>
  <si>
    <t>618-43-8603</t>
  </si>
  <si>
    <t>746-22-8449</t>
  </si>
  <si>
    <t>907-81-4358</t>
  </si>
  <si>
    <t>805-52-4440</t>
  </si>
  <si>
    <t>801-72-1447</t>
  </si>
  <si>
    <t>866-62-6435</t>
  </si>
  <si>
    <t>654-32-5902</t>
  </si>
  <si>
    <t>777-81-7181</t>
  </si>
  <si>
    <t>538-38-9032</t>
  </si>
  <si>
    <t>637-19-1728</t>
  </si>
  <si>
    <t>304-21-1834</t>
  </si>
  <si>
    <t>154-17-9876</t>
  </si>
  <si>
    <t>914-63-4807</t>
  </si>
  <si>
    <t>137-53-7539</t>
  </si>
  <si>
    <t>809-49-6309</t>
  </si>
  <si>
    <t>666-42-8074</t>
  </si>
  <si>
    <t>665-51-5637</t>
  </si>
  <si>
    <t>621-52-8338</t>
  </si>
  <si>
    <t>585-24-1624</t>
  </si>
  <si>
    <t>927-78-2750</t>
  </si>
  <si>
    <t>915-61-9092</t>
  </si>
  <si>
    <t>779-56-7392</t>
  </si>
  <si>
    <t>234-38-5214</t>
  </si>
  <si>
    <t>359-78-9255</t>
  </si>
  <si>
    <t>858-19-4683</t>
  </si>
  <si>
    <t>712-94-7589</t>
  </si>
  <si>
    <t>417-28-8695</t>
  </si>
  <si>
    <t>731-28-2156</t>
  </si>
  <si>
    <t>385-38-2081</t>
  </si>
  <si>
    <t>663-79-2948</t>
  </si>
  <si>
    <t>100-48-8291</t>
  </si>
  <si>
    <t>595-42-3109</t>
  </si>
  <si>
    <t>817-90-9152</t>
  </si>
  <si>
    <t>710-18-7304</t>
  </si>
  <si>
    <t>529-89-5763</t>
  </si>
  <si>
    <t>958-22-5034</t>
  </si>
  <si>
    <t>211-75-6107</t>
  </si>
  <si>
    <t>951-65-8463</t>
  </si>
  <si>
    <t>540-12-8801</t>
  </si>
  <si>
    <t>890-95-4297</t>
  </si>
  <si>
    <t>324-91-5912</t>
  </si>
  <si>
    <t>220-14-2659</t>
  </si>
  <si>
    <t>607-64-2696</t>
  </si>
  <si>
    <t>472-16-2818</t>
  </si>
  <si>
    <t>205-59-3326</t>
  </si>
  <si>
    <t>582-70-7581</t>
  </si>
  <si>
    <t>903-56-4084</t>
  </si>
  <si>
    <t>242-27-4517</t>
  </si>
  <si>
    <t>378-48-7053</t>
  </si>
  <si>
    <t>981-55-1591</t>
  </si>
  <si>
    <t>228-91-3937</t>
  </si>
  <si>
    <t>863-22-3967</t>
  </si>
  <si>
    <t>269-66-9344</t>
  </si>
  <si>
    <t>191-79-3037</t>
  </si>
  <si>
    <t>329-26-7058</t>
  </si>
  <si>
    <t>879-56-9574</t>
  </si>
  <si>
    <t>688-94-6071</t>
  </si>
  <si>
    <t>957-75-6953</t>
  </si>
  <si>
    <t>124-52-4585</t>
  </si>
  <si>
    <t>571-69-1305</t>
  </si>
  <si>
    <t>732-65-8501</t>
  </si>
  <si>
    <t>842-59-5881</t>
  </si>
  <si>
    <t>170-83-5694</t>
  </si>
  <si>
    <t>432-34-8010</t>
  </si>
  <si>
    <t>669-69-6498</t>
  </si>
  <si>
    <t>245-22-9277</t>
  </si>
  <si>
    <t>675-93-8675</t>
  </si>
  <si>
    <t>514-50-6746</t>
  </si>
  <si>
    <t>313-40-8343</t>
  </si>
  <si>
    <t>720-75-2894</t>
  </si>
  <si>
    <t>106-34-9114</t>
  </si>
  <si>
    <t>918-13-2257</t>
  </si>
  <si>
    <t>338-81-2085</t>
  </si>
  <si>
    <t>210-45-3956</t>
  </si>
  <si>
    <t>325-39-7610</t>
  </si>
  <si>
    <t>741-57-9268</t>
  </si>
  <si>
    <t>180-81-2457</t>
  </si>
  <si>
    <t>584-94-6986</t>
  </si>
  <si>
    <t>822-73-6004</t>
  </si>
  <si>
    <t>149-65-1142</t>
  </si>
  <si>
    <t>339-34-5331</t>
  </si>
  <si>
    <t>257-54-4231</t>
  </si>
  <si>
    <t>654-78-2944</t>
  </si>
  <si>
    <t>870-39-1334</t>
  </si>
  <si>
    <t>191-69-1473</t>
  </si>
  <si>
    <t>464-17-2837</t>
  </si>
  <si>
    <t>922-19-9827</t>
  </si>
  <si>
    <t>172-71-1068</t>
  </si>
  <si>
    <t>332-80-1999</t>
  </si>
  <si>
    <t>836-64-2652</t>
  </si>
  <si>
    <t>434-79-7007</t>
  </si>
  <si>
    <t>750-87-6092</t>
  </si>
  <si>
    <t>808-31-4014</t>
  </si>
  <si>
    <t>960-71-6541</t>
  </si>
  <si>
    <t>711-48-6622</t>
  </si>
  <si>
    <t>978-17-1153</t>
  </si>
  <si>
    <t>541-85-7805</t>
  </si>
  <si>
    <t>556-88-1143</t>
  </si>
  <si>
    <t>884-31-4823</t>
  </si>
  <si>
    <t>452-14-2623</t>
  </si>
  <si>
    <t>365-63-7628</t>
  </si>
  <si>
    <t>647-40-8248</t>
  </si>
  <si>
    <t>271-42-6982</t>
  </si>
  <si>
    <t>225-84-6207</t>
  </si>
  <si>
    <t>610-49-8870</t>
  </si>
  <si>
    <t>376-25-8782</t>
  </si>
  <si>
    <t>560-85-8037</t>
  </si>
  <si>
    <t>749-19-3533</t>
  </si>
  <si>
    <t>174-12-2155</t>
  </si>
  <si>
    <t>812-28-8779</t>
  </si>
  <si>
    <t>556-21-1699</t>
  </si>
  <si>
    <t>520-98-5229</t>
  </si>
  <si>
    <t>871-40-8802</t>
  </si>
  <si>
    <t>507-70-3759</t>
  </si>
  <si>
    <t>693-61-8579</t>
  </si>
  <si>
    <t>486-99-5834</t>
  </si>
  <si>
    <t>213-14-2718</t>
  </si>
  <si>
    <t>658-68-8992</t>
  </si>
  <si>
    <t>220-83-6611</t>
  </si>
  <si>
    <t>982-77-1884</t>
  </si>
  <si>
    <t>451-25-3646</t>
  </si>
  <si>
    <t>933-52-3900</t>
  </si>
  <si>
    <t>549-80-8664</t>
  </si>
  <si>
    <t>423-88-5464</t>
  </si>
  <si>
    <t>237-50-2103</t>
  </si>
  <si>
    <t>248-79-1974</t>
  </si>
  <si>
    <t>508-14-3252</t>
  </si>
  <si>
    <t>602-53-2444</t>
  </si>
  <si>
    <t>472-30-2874</t>
  </si>
  <si>
    <t>200-27-3303</t>
  </si>
  <si>
    <t>977-66-4402</t>
  </si>
  <si>
    <t>930-76-2684</t>
  </si>
  <si>
    <t>337-67-9238</t>
  </si>
  <si>
    <t>299-15-2568</t>
  </si>
  <si>
    <t>520-53-2754</t>
  </si>
  <si>
    <t>134-56-3564</t>
  </si>
  <si>
    <t>791-39-1034</t>
  </si>
  <si>
    <t>774-93-8823</t>
  </si>
  <si>
    <t>763-54-1721</t>
  </si>
  <si>
    <t>363-12-3380</t>
  </si>
  <si>
    <t>920-45-3569</t>
  </si>
  <si>
    <t>686-13-5431</t>
  </si>
  <si>
    <t>636-11-7093</t>
  </si>
  <si>
    <t>268-37-8112</t>
  </si>
  <si>
    <t>419-13-7685</t>
  </si>
  <si>
    <t>221-75-8242</t>
  </si>
  <si>
    <t>667-40-2675</t>
  </si>
  <si>
    <t>332-13-8364</t>
  </si>
  <si>
    <t>276-51-6852</t>
  </si>
  <si>
    <t>828-44-2609</t>
  </si>
  <si>
    <t>694-52-3913</t>
  </si>
  <si>
    <t>579-48-1921</t>
  </si>
  <si>
    <t>531-31-4210</t>
  </si>
  <si>
    <t>790-30-2412</t>
  </si>
  <si>
    <t>358-26-1708</t>
  </si>
  <si>
    <t>851-69-6461</t>
  </si>
  <si>
    <t>441-91-5167</t>
  </si>
  <si>
    <t>362-51-8335</t>
  </si>
  <si>
    <t>515-99-1323</t>
  </si>
  <si>
    <t>307-56-8300</t>
  </si>
  <si>
    <t>958-67-7115</t>
  </si>
  <si>
    <t>176-19-6988</t>
  </si>
  <si>
    <t>797-97-2998</t>
  </si>
  <si>
    <t>289-40-9765</t>
  </si>
  <si>
    <t>819-93-7840</t>
  </si>
  <si>
    <t>792-79-7220</t>
  </si>
  <si>
    <t>672-91-3379</t>
  </si>
  <si>
    <t>824-37-2585</t>
  </si>
  <si>
    <t>608-93-1289</t>
  </si>
  <si>
    <t>315-50-5258</t>
  </si>
  <si>
    <t>784-84-5163</t>
  </si>
  <si>
    <t>671-10-5654</t>
  </si>
  <si>
    <t>623-29-7114</t>
  </si>
  <si>
    <t>789-44-6575</t>
  </si>
  <si>
    <t>216-20-4830</t>
  </si>
  <si>
    <t>569-71-7705</t>
  </si>
  <si>
    <t>180-17-5584</t>
  </si>
  <si>
    <t>615-97-5201</t>
  </si>
  <si>
    <t>756-83-7653</t>
  </si>
  <si>
    <t>508-73-7267</t>
  </si>
  <si>
    <t>494-33-3932</t>
  </si>
  <si>
    <t>984-47-5823</t>
  </si>
  <si>
    <t>537-89-5993</t>
  </si>
  <si>
    <t>435-82-9600</t>
  </si>
  <si>
    <t>509-66-1192</t>
  </si>
  <si>
    <t>696-66-4111</t>
  </si>
  <si>
    <t>430-16-3307</t>
  </si>
  <si>
    <t>398-28-4795</t>
  </si>
  <si>
    <t>660-44-6589</t>
  </si>
  <si>
    <t>398-87-4278</t>
  </si>
  <si>
    <t>417-60-5299</t>
  </si>
  <si>
    <t>920-54-8515</t>
  </si>
  <si>
    <t>301-35-6768</t>
  </si>
  <si>
    <t>373-99-4661</t>
  </si>
  <si>
    <t>273-63-2717</t>
  </si>
  <si>
    <t>778-83-9839</t>
  </si>
  <si>
    <t>651-33-8239</t>
  </si>
  <si>
    <t>357-13-3597</t>
  </si>
  <si>
    <t>997-30-9876</t>
  </si>
  <si>
    <t>451-61-4185</t>
  </si>
  <si>
    <t>981-80-5861</t>
  </si>
  <si>
    <t>787-94-2479</t>
  </si>
  <si>
    <t>465-96-9328</t>
  </si>
  <si>
    <t>200-27-6968</t>
  </si>
  <si>
    <t>451-74-4702</t>
  </si>
  <si>
    <t>805-29-1100</t>
  </si>
  <si>
    <t>608-42-3976</t>
  </si>
  <si>
    <t>987-74-3991</t>
  </si>
  <si>
    <t>363-43-9108</t>
  </si>
  <si>
    <t>177-82-2922</t>
  </si>
  <si>
    <t>530-33-9466</t>
  </si>
  <si>
    <t>752-83-9708</t>
  </si>
  <si>
    <t>536-43-7337</t>
  </si>
  <si>
    <t>843-67-1227</t>
  </si>
  <si>
    <t>848-93-8191</t>
  </si>
  <si>
    <t>843-74-1553</t>
  </si>
  <si>
    <t>925-53-8779</t>
  </si>
  <si>
    <t>438-73-9564</t>
  </si>
  <si>
    <t>532-81-9894</t>
  </si>
  <si>
    <t>928-66-7966</t>
  </si>
  <si>
    <t>453-53-9619</t>
  </si>
  <si>
    <t>460-97-9845</t>
  </si>
  <si>
    <t>404-16-8641</t>
  </si>
  <si>
    <t>310-17-7955</t>
  </si>
  <si>
    <t>259-49-5971</t>
  </si>
  <si>
    <t>789-46-6279</t>
  </si>
  <si>
    <t>466-52-4880</t>
  </si>
  <si>
    <t>999-25-8739</t>
  </si>
  <si>
    <t>413-82-8641</t>
  </si>
  <si>
    <t>588-87-8642</t>
  </si>
  <si>
    <t>688-66-8877</t>
  </si>
  <si>
    <t>732-74-8890</t>
  </si>
  <si>
    <t>622-33-7668</t>
  </si>
  <si>
    <t>795-12-4982</t>
  </si>
  <si>
    <t>296-21-4034</t>
  </si>
  <si>
    <t>660-28-2018</t>
  </si>
  <si>
    <t>287-91-7049</t>
  </si>
  <si>
    <t>926-58-4363</t>
  </si>
  <si>
    <t>496-48-6382</t>
  </si>
  <si>
    <t>527-20-7294</t>
  </si>
  <si>
    <t>346-84-6806</t>
  </si>
  <si>
    <t>748-87-3731</t>
  </si>
  <si>
    <t>781-65-9133</t>
  </si>
  <si>
    <t>208-10-3892</t>
  </si>
  <si>
    <t>522-80-8670</t>
  </si>
  <si>
    <t>689-36-2222</t>
  </si>
  <si>
    <t>193-55-9240</t>
  </si>
  <si>
    <t>104-39-5417</t>
  </si>
  <si>
    <t>378-92-7667</t>
  </si>
  <si>
    <t>331-45-3300</t>
  </si>
  <si>
    <t>300-67-6935</t>
  </si>
  <si>
    <t>131-17-8847</t>
  </si>
  <si>
    <t>369-52-7912</t>
  </si>
  <si>
    <t>773-65-2511</t>
  </si>
  <si>
    <t>838-37-4264</t>
  </si>
  <si>
    <t>146-54-6987</t>
  </si>
  <si>
    <t>291-17-2142</t>
  </si>
  <si>
    <t>510-11-3978</t>
  </si>
  <si>
    <t>336-67-2500</t>
  </si>
  <si>
    <t>977-30-8881</t>
  </si>
  <si>
    <t>785-29-2884</t>
  </si>
  <si>
    <t>572-46-3147</t>
  </si>
  <si>
    <t>230-87-3625</t>
  </si>
  <si>
    <t>654-86-5833</t>
  </si>
  <si>
    <t>853-92-7985</t>
  </si>
  <si>
    <t>652-71-6178</t>
  </si>
  <si>
    <t>945-76-7379</t>
  </si>
  <si>
    <t>729-65-8035</t>
  </si>
  <si>
    <t>149-19-4295</t>
  </si>
  <si>
    <t>271-83-3815</t>
  </si>
  <si>
    <t>584-76-8455</t>
  </si>
  <si>
    <t>949-84-7123</t>
  </si>
  <si>
    <t>754-18-2581</t>
  </si>
  <si>
    <t>188-71-5687</t>
  </si>
  <si>
    <t>666-57-5714</t>
  </si>
  <si>
    <t>798-48-2269</t>
  </si>
  <si>
    <t>973-63-2950</t>
  </si>
  <si>
    <t>729-92-5728</t>
  </si>
  <si>
    <t>663-59-5764</t>
  </si>
  <si>
    <t>390-84-5478</t>
  </si>
  <si>
    <t>561-14-4521</t>
  </si>
  <si>
    <t>187-84-1513</t>
  </si>
  <si>
    <t>236-73-6199</t>
  </si>
  <si>
    <t>298-71-6173</t>
  </si>
  <si>
    <t>764-47-2581</t>
  </si>
  <si>
    <t>258-69-2682</t>
  </si>
  <si>
    <t>357-30-5910</t>
  </si>
  <si>
    <t>729-39-8081</t>
  </si>
  <si>
    <t>979-52-7055</t>
  </si>
  <si>
    <t>877-14-2531</t>
  </si>
  <si>
    <t>619-88-5824</t>
  </si>
  <si>
    <t>603-60-4506</t>
  </si>
  <si>
    <t>862-79-2353</t>
  </si>
  <si>
    <t>964-64-5767</t>
  </si>
  <si>
    <t>757-32-3407</t>
  </si>
  <si>
    <t>225-85-1626</t>
  </si>
  <si>
    <t>777-47-7528</t>
  </si>
  <si>
    <t>169-17-5408</t>
  </si>
  <si>
    <t>550-84-9055</t>
  </si>
  <si>
    <t>319-12-4215</t>
  </si>
  <si>
    <t>346-62-7727</t>
  </si>
  <si>
    <t>825-99-1324</t>
  </si>
  <si>
    <t>800-40-3885</t>
  </si>
  <si>
    <t>272-91-1389</t>
  </si>
  <si>
    <t>992-18-2248</t>
  </si>
  <si>
    <t>567-28-6554</t>
  </si>
  <si>
    <t>955-70-1853</t>
  </si>
  <si>
    <t>289-59-2088</t>
  </si>
  <si>
    <t>804-84-1971</t>
  </si>
  <si>
    <t>686-58-6647</t>
  </si>
  <si>
    <t>249-51-6681</t>
  </si>
  <si>
    <t>362-49-5012</t>
  </si>
  <si>
    <t>973-80-9876</t>
  </si>
  <si>
    <t>921-29-8746</t>
  </si>
  <si>
    <t>451-16-7355</t>
  </si>
  <si>
    <t>391-44-1082</t>
  </si>
  <si>
    <t>904-43-5334</t>
  </si>
  <si>
    <t>148-48-7511</t>
  </si>
  <si>
    <t>217-89-1292</t>
  </si>
  <si>
    <t>236-43-8291</t>
  </si>
  <si>
    <t>688-39-5237</t>
  </si>
  <si>
    <t>274-76-6038</t>
  </si>
  <si>
    <t>777-62-8990</t>
  </si>
  <si>
    <t>215-26-1283</t>
  </si>
  <si>
    <t>718-89-9666</t>
  </si>
  <si>
    <t>529-82-1816</t>
  </si>
  <si>
    <t>540-61-1897</t>
  </si>
  <si>
    <t>612-79-6306</t>
  </si>
  <si>
    <t>237-26-1476</t>
  </si>
  <si>
    <t>991-89-2682</t>
  </si>
  <si>
    <t>896-83-3141</t>
  </si>
  <si>
    <t>578-21-2006</t>
  </si>
  <si>
    <t>616-85-7583</t>
  </si>
  <si>
    <t>656-97-6217</t>
  </si>
  <si>
    <t>615-91-8992</t>
  </si>
  <si>
    <t>753-81-4569</t>
  </si>
  <si>
    <t>671-17-8925</t>
  </si>
  <si>
    <t>247-35-2354</t>
  </si>
  <si>
    <t>584-10-9410</t>
  </si>
  <si>
    <t>425-70-7267</t>
  </si>
  <si>
    <t>701-44-4143</t>
  </si>
  <si>
    <t>183-54-6450</t>
  </si>
  <si>
    <t>684-54-2209</t>
  </si>
  <si>
    <t>800-62-4356</t>
  </si>
  <si>
    <t>509-32-1846</t>
  </si>
  <si>
    <t>874-60-9616</t>
  </si>
  <si>
    <t>618-11-7762</t>
  </si>
  <si>
    <t>765-26-5549</t>
  </si>
  <si>
    <t>442-78-5908</t>
  </si>
  <si>
    <t>639-43-8865</t>
  </si>
  <si>
    <t>126-34-3318</t>
  </si>
  <si>
    <t>675-51-4764</t>
  </si>
  <si>
    <t>624-99-5423</t>
  </si>
  <si>
    <t>927-54-4005</t>
  </si>
  <si>
    <t>405-34-1571</t>
  </si>
  <si>
    <t>955-87-1691</t>
  </si>
  <si>
    <t>852-33-7891</t>
  </si>
  <si>
    <t>996-34-6511</t>
  </si>
  <si>
    <t>894-45-8106</t>
  </si>
  <si>
    <t>961-68-5872</t>
  </si>
  <si>
    <t>197-52-1974</t>
  </si>
  <si>
    <t>437-95-3002</t>
  </si>
  <si>
    <t>558-89-8846</t>
  </si>
  <si>
    <t>838-66-1715</t>
  </si>
  <si>
    <t>967-48-2843</t>
  </si>
  <si>
    <t>254-54-4303</t>
  </si>
  <si>
    <t>591-98-4193</t>
  </si>
  <si>
    <t>600-12-3957</t>
  </si>
  <si>
    <t>226-57-6326</t>
  </si>
  <si>
    <t>811-82-8350</t>
  </si>
  <si>
    <t>364-98-4856</t>
  </si>
  <si>
    <t>917-44-4260</t>
  </si>
  <si>
    <t>900-35-3468</t>
  </si>
  <si>
    <t>242-54-8270</t>
  </si>
  <si>
    <t>779-25-9888</t>
  </si>
  <si>
    <t>467-91-4156</t>
  </si>
  <si>
    <t>985-96-3132</t>
  </si>
  <si>
    <t>967-61-5298</t>
  </si>
  <si>
    <t>891-91-5167</t>
  </si>
  <si>
    <t>160-73-5129</t>
  </si>
  <si>
    <t>682-65-5177</t>
  </si>
  <si>
    <t>176-65-2561</t>
  </si>
  <si>
    <t>200-28-7974</t>
  </si>
  <si>
    <t>373-90-9038</t>
  </si>
  <si>
    <t>131-32-2300</t>
  </si>
  <si>
    <t>579-62-4495</t>
  </si>
  <si>
    <t>587-16-3557</t>
  </si>
  <si>
    <t>669-80-4149</t>
  </si>
  <si>
    <t>536-85-1366</t>
  </si>
  <si>
    <t>206-86-5670</t>
  </si>
  <si>
    <t>655-74-6947</t>
  </si>
  <si>
    <t>859-54-4469</t>
  </si>
  <si>
    <t>649-39-8885</t>
  </si>
  <si>
    <t>991-98-4037</t>
  </si>
  <si>
    <t>165-82-2435</t>
  </si>
  <si>
    <t>414-96-6036</t>
  </si>
  <si>
    <t>528-64-4318</t>
  </si>
  <si>
    <t>647-98-4183</t>
  </si>
  <si>
    <t>659-27-7440</t>
  </si>
  <si>
    <t>296-70-4497</t>
  </si>
  <si>
    <t>789-41-2734</t>
  </si>
  <si>
    <t>483-18-6786</t>
  </si>
  <si>
    <t>728-18-9679</t>
  </si>
  <si>
    <t>919-21-3942</t>
  </si>
  <si>
    <t>678-47-1617</t>
  </si>
  <si>
    <t>509-61-3859</t>
  </si>
  <si>
    <t>911-40-7404</t>
  </si>
  <si>
    <t>799-10-5644</t>
  </si>
  <si>
    <t>363-31-7430</t>
  </si>
  <si>
    <t>834-51-7574</t>
  </si>
  <si>
    <t>619-38-6304</t>
  </si>
  <si>
    <t>975-26-7445</t>
  </si>
  <si>
    <t>646-61-4751</t>
  </si>
  <si>
    <t>149-20-9279</t>
  </si>
  <si>
    <t>749-61-4102</t>
  </si>
  <si>
    <t>780-57-6549</t>
  </si>
  <si>
    <t>592-31-9865</t>
  </si>
  <si>
    <t>606-62-9056</t>
  </si>
  <si>
    <t>655-67-6757</t>
  </si>
  <si>
    <t>854-63-4394</t>
  </si>
  <si>
    <t>201-11-6521</t>
  </si>
  <si>
    <t>107-31-5105</t>
  </si>
  <si>
    <t>208-80-6695</t>
  </si>
  <si>
    <t>793-17-1839</t>
  </si>
  <si>
    <t>874-58-2280</t>
  </si>
  <si>
    <t>974-54-2593</t>
  </si>
  <si>
    <t>288-51-8171</t>
  </si>
  <si>
    <t>815-81-3492</t>
  </si>
  <si>
    <t>815-87-5466</t>
  </si>
  <si>
    <t>825-92-5937</t>
  </si>
  <si>
    <t>782-52-7764</t>
  </si>
  <si>
    <t>775-55-9538</t>
  </si>
  <si>
    <t>606-72-8160</t>
  </si>
  <si>
    <t>992-60-8295</t>
  </si>
  <si>
    <t>668-59-6902</t>
  </si>
  <si>
    <t>377-12-9863</t>
  </si>
  <si>
    <t>966-78-2867</t>
  </si>
  <si>
    <t>839-16-6814</t>
  </si>
  <si>
    <t>561-92-6772</t>
  </si>
  <si>
    <t>298-36-4992</t>
  </si>
  <si>
    <t>614-16-5186</t>
  </si>
  <si>
    <t>647-14-3868</t>
  </si>
  <si>
    <t>716-88-7632</t>
  </si>
  <si>
    <t>681-22-7353</t>
  </si>
  <si>
    <t>630-68-5171</t>
  </si>
  <si>
    <t>280-38-9816</t>
  </si>
  <si>
    <t>470-47-6752</t>
  </si>
  <si>
    <t>381-19-1057</t>
  </si>
  <si>
    <t>482-35-5383</t>
  </si>
  <si>
    <t>934-41-5454</t>
  </si>
  <si>
    <t>447-75-1363</t>
  </si>
  <si>
    <t>750-79-2742</t>
  </si>
  <si>
    <t>943-56-5494</t>
  </si>
  <si>
    <t>520-71-8871</t>
  </si>
  <si>
    <t>245-42-3266</t>
  </si>
  <si>
    <t>144-72-7815</t>
  </si>
  <si>
    <t>797-92-9365</t>
  </si>
  <si>
    <t>370-28-8972</t>
  </si>
  <si>
    <t>920-35-2941</t>
  </si>
  <si>
    <t>807-95-6338</t>
  </si>
  <si>
    <t>558-14-2481</t>
  </si>
  <si>
    <t>612-91-1655</t>
  </si>
  <si>
    <t>511-32-1352</t>
  </si>
  <si>
    <t>862-65-8356</t>
  </si>
  <si>
    <t>536-11-9193</t>
  </si>
  <si>
    <t>352-52-5573</t>
  </si>
  <si>
    <t>319-63-9216</t>
  </si>
  <si>
    <t>854-82-2205</t>
  </si>
  <si>
    <t>916-28-1311</t>
  </si>
  <si>
    <t>723-91-7031</t>
  </si>
  <si>
    <t>873-66-8405</t>
  </si>
  <si>
    <t>668-60-4393</t>
  </si>
  <si>
    <t>189-64-9871</t>
  </si>
  <si>
    <t>872-56-6909</t>
  </si>
  <si>
    <t>128-90-4299</t>
  </si>
  <si>
    <t>956-99-8085</t>
  </si>
  <si>
    <t>525-88-4609</t>
  </si>
  <si>
    <t>683-29-7945</t>
  </si>
  <si>
    <t>284-54-2287</t>
  </si>
  <si>
    <t>652-18-6697</t>
  </si>
  <si>
    <t>569-25-7069</t>
  </si>
  <si>
    <t>597-81-8145</t>
  </si>
  <si>
    <t>373-26-6373</t>
  </si>
  <si>
    <t>677-11-8873</t>
  </si>
  <si>
    <t>546-65-7388</t>
  </si>
  <si>
    <t>479-37-8686</t>
  </si>
  <si>
    <t>852-66-4947</t>
  </si>
  <si>
    <t>610-97-1044</t>
  </si>
  <si>
    <t>325-43-2297</t>
  </si>
  <si>
    <t>430-74-1380</t>
  </si>
  <si>
    <t>421-93-2257</t>
  </si>
  <si>
    <t>812-53-2975</t>
  </si>
  <si>
    <t>865-78-5684</t>
  </si>
  <si>
    <t>931-96-7328</t>
  </si>
  <si>
    <t>139-30-9490</t>
  </si>
  <si>
    <t>223-72-2746</t>
  </si>
  <si>
    <t>152-76-3182</t>
  </si>
  <si>
    <t>586-28-7750</t>
  </si>
  <si>
    <t>570-33-8164</t>
  </si>
  <si>
    <t>795-91-2477</t>
  </si>
  <si>
    <t>466-92-5143</t>
  </si>
  <si>
    <t>965-53-3531</t>
  </si>
  <si>
    <t>866-88-4743</t>
  </si>
  <si>
    <t>969-68-9046</t>
  </si>
  <si>
    <t>742-65-4911</t>
  </si>
  <si>
    <t>829-74-7806</t>
  </si>
  <si>
    <t>260-57-6483</t>
  </si>
  <si>
    <t>277-35-5446</t>
  </si>
  <si>
    <t>613-49-4724</t>
  </si>
  <si>
    <t>810-23-2978</t>
  </si>
  <si>
    <t>215-50-9941</t>
  </si>
  <si>
    <t>829-92-5511</t>
  </si>
  <si>
    <t>819-35-5642</t>
  </si>
  <si>
    <t>402-96-5142</t>
  </si>
  <si>
    <t>920-33-3015</t>
  </si>
  <si>
    <t>468-90-4025</t>
  </si>
  <si>
    <t>691-32-7308</t>
  </si>
  <si>
    <t>407-47-3203</t>
  </si>
  <si>
    <t>597-90-8950</t>
  </si>
  <si>
    <t>977-83-1818</t>
  </si>
  <si>
    <t>292-47-9776</t>
  </si>
  <si>
    <t>532-16-5963</t>
  </si>
  <si>
    <t>154-70-9810</t>
  </si>
  <si>
    <t>706-30-4015</t>
  </si>
  <si>
    <t>906-90-4241</t>
  </si>
  <si>
    <t>258-70-9406</t>
  </si>
  <si>
    <t>296-74-1473</t>
  </si>
  <si>
    <t>636-63-8366</t>
  </si>
  <si>
    <t>358-43-8661</t>
  </si>
  <si>
    <t>263-78-8490</t>
  </si>
  <si>
    <t>650-92-6248</t>
  </si>
  <si>
    <t>957-99-2600</t>
  </si>
  <si>
    <t>135-74-5634</t>
  </si>
  <si>
    <t>303-78-7466</t>
  </si>
  <si>
    <t>689-79-1740</t>
  </si>
  <si>
    <t>157-94-6476</t>
  </si>
  <si>
    <t>315-57-9634</t>
  </si>
  <si>
    <t>220-95-9433</t>
  </si>
  <si>
    <t>764-11-2372</t>
  </si>
  <si>
    <t>633-77-6880</t>
  </si>
  <si>
    <t>653-22-2681</t>
  </si>
  <si>
    <t>503-65-3985</t>
  </si>
  <si>
    <t>885-11-1104</t>
  </si>
  <si>
    <t>325-18-4320</t>
  </si>
  <si>
    <t>264-92-2005</t>
  </si>
  <si>
    <t>136-62-7320</t>
  </si>
  <si>
    <t>558-45-7582</t>
  </si>
  <si>
    <t>150-28-1302</t>
  </si>
  <si>
    <t>485-30-5685</t>
  </si>
  <si>
    <t>976-68-7641</t>
  </si>
  <si>
    <t>140-47-6429</t>
  </si>
  <si>
    <t>424-66-9270</t>
  </si>
  <si>
    <t>437-63-4043</t>
  </si>
  <si>
    <t>336-59-9121</t>
  </si>
  <si>
    <t>998-35-3129</t>
  </si>
  <si>
    <t>601-56-8597</t>
  </si>
  <si>
    <t>128-53-8111</t>
  </si>
  <si>
    <t>862-72-8420</t>
  </si>
  <si>
    <t>239-32-1721</t>
  </si>
  <si>
    <t>830-89-9736</t>
  </si>
  <si>
    <t>651-51-9036</t>
  </si>
  <si>
    <t>819-37-9042</t>
  </si>
  <si>
    <t>338-81-2675</t>
  </si>
  <si>
    <t>245-11-8775</t>
  </si>
  <si>
    <t>230-18-8127</t>
  </si>
  <si>
    <t>891-48-8253</t>
  </si>
  <si>
    <t>959-98-2635</t>
  </si>
  <si>
    <t>690-96-9714</t>
  </si>
  <si>
    <t>640-77-1151</t>
  </si>
  <si>
    <t>568-92-3477</t>
  </si>
  <si>
    <t>394-65-4008</t>
  </si>
  <si>
    <t>483-74-8161</t>
  </si>
  <si>
    <t>950-57-2203</t>
  </si>
  <si>
    <t>974-53-9679</t>
  </si>
  <si>
    <t>542-43-7370</t>
  </si>
  <si>
    <t>434-37-1584</t>
  </si>
  <si>
    <t>278-11-7452</t>
  </si>
  <si>
    <t>153-96-6605</t>
  </si>
  <si>
    <t>103-39-6122</t>
  </si>
  <si>
    <t>241-57-1039</t>
  </si>
  <si>
    <t>696-80-3426</t>
  </si>
  <si>
    <t>481-24-4432</t>
  </si>
  <si>
    <t>495-87-7073</t>
  </si>
  <si>
    <t>891-81-4189</t>
  </si>
  <si>
    <t>973-93-4522</t>
  </si>
  <si>
    <t>150-96-9617</t>
  </si>
  <si>
    <t>288-84-6596</t>
  </si>
  <si>
    <t>119-28-9866</t>
  </si>
  <si>
    <t>499-66-1546</t>
  </si>
  <si>
    <t>789-35-3042</t>
  </si>
  <si>
    <t>175-37-9578</t>
  </si>
  <si>
    <t>804-19-7747</t>
  </si>
  <si>
    <t>737-71-6483</t>
  </si>
  <si>
    <t>441-73-4728</t>
  </si>
  <si>
    <t>830-86-9041</t>
  </si>
  <si>
    <t>871-97-1676</t>
  </si>
  <si>
    <t>565-93-8259</t>
  </si>
  <si>
    <t>254-21-9357</t>
  </si>
  <si>
    <t>958-43-3367</t>
  </si>
  <si>
    <t>854-84-4897</t>
  </si>
  <si>
    <t>521-40-7149</t>
  </si>
  <si>
    <t>347-57-9913</t>
  </si>
  <si>
    <t>891-87-1608</t>
  </si>
  <si>
    <t>655-62-6903</t>
  </si>
  <si>
    <t>243-49-7797</t>
  </si>
  <si>
    <t>406-39-3913</t>
  </si>
  <si>
    <t>233-36-6075</t>
  </si>
  <si>
    <t>788-24-9934</t>
  </si>
  <si>
    <t>549-27-1658</t>
  </si>
  <si>
    <t>893-62-4560</t>
  </si>
  <si>
    <t>552-63-3659</t>
  </si>
  <si>
    <t>394-73-2229</t>
  </si>
  <si>
    <t>983-40-8143</t>
  </si>
  <si>
    <t>684-20-2479</t>
  </si>
  <si>
    <t>567-78-1803</t>
  </si>
  <si>
    <t>191-17-6600</t>
  </si>
  <si>
    <t>568-99-1364</t>
  </si>
  <si>
    <t>798-88-2090</t>
  </si>
  <si>
    <t>573-23-9283</t>
  </si>
  <si>
    <t>226-66-8987</t>
  </si>
  <si>
    <t>957-67-2021</t>
  </si>
  <si>
    <t>513-59-7324</t>
  </si>
  <si>
    <t>486-53-8833</t>
  </si>
  <si>
    <t>754-13-7973</t>
  </si>
  <si>
    <t>474-82-2547</t>
  </si>
  <si>
    <t>200-15-2107</t>
  </si>
  <si>
    <t>227-90-8111</t>
  </si>
  <si>
    <t>537-45-8077</t>
  </si>
  <si>
    <t>993-26-2892</t>
  </si>
  <si>
    <t>509-56-1228</t>
  </si>
  <si>
    <t>935-84-1283</t>
  </si>
  <si>
    <t>800-38-5080</t>
  </si>
  <si>
    <t>851-57-4683</t>
  </si>
  <si>
    <t>628-87-2596</t>
  </si>
  <si>
    <t>620-56-2112</t>
  </si>
  <si>
    <t>131-72-5086</t>
  </si>
  <si>
    <t>133-85-9849</t>
  </si>
  <si>
    <t>245-78-6004</t>
  </si>
  <si>
    <t>627-88-8454</t>
  </si>
  <si>
    <t>787-42-1468</t>
  </si>
  <si>
    <t>634-83-4754</t>
  </si>
  <si>
    <t>735-95-3577</t>
  </si>
  <si>
    <t>175-38-5947</t>
  </si>
  <si>
    <t>315-24-8345</t>
  </si>
  <si>
    <t>914-86-7100</t>
  </si>
  <si>
    <t>693-40-8890</t>
  </si>
  <si>
    <t>836-79-7537</t>
  </si>
  <si>
    <t>392-63-6935</t>
  </si>
  <si>
    <t>837-22-4397</t>
  </si>
  <si>
    <t>548-58-2259</t>
  </si>
  <si>
    <t>167-50-1932</t>
  </si>
  <si>
    <t>929-75-6457</t>
  </si>
  <si>
    <t>613-39-1673</t>
  </si>
  <si>
    <t>431-35-3367</t>
  </si>
  <si>
    <t>950-17-8766</t>
  </si>
  <si>
    <t>176-87-4491</t>
  </si>
  <si>
    <t>400-82-9258</t>
  </si>
  <si>
    <t>456-45-1401</t>
  </si>
  <si>
    <t>615-99-8510</t>
  </si>
  <si>
    <t>154-72-4584</t>
  </si>
  <si>
    <t>622-40-6845</t>
  </si>
  <si>
    <t>674-66-7500</t>
  </si>
  <si>
    <t>949-96-2136</t>
  </si>
  <si>
    <t>323-19-2614</t>
  </si>
  <si>
    <t>826-72-8735</t>
  </si>
  <si>
    <t>316-20-1176</t>
  </si>
  <si>
    <t>714-57-8805</t>
  </si>
  <si>
    <t>312-28-5254</t>
  </si>
  <si>
    <t>308-90-6255</t>
  </si>
  <si>
    <t>560-75-3414</t>
  </si>
  <si>
    <t>808-45-2742</t>
  </si>
  <si>
    <t>524-17-6588</t>
  </si>
  <si>
    <t>767-65-6547</t>
  </si>
  <si>
    <t>700-66-5615</t>
  </si>
  <si>
    <t>728-21-9205</t>
  </si>
  <si>
    <t>395-85-7842</t>
  </si>
  <si>
    <t>267-86-7059</t>
  </si>
  <si>
    <t>603-81-9539</t>
  </si>
  <si>
    <t>729-22-3897</t>
  </si>
  <si>
    <t>276-99-1216</t>
  </si>
  <si>
    <t>190-27-3670</t>
  </si>
  <si>
    <t>350-15-7085</t>
  </si>
  <si>
    <t>394-45-8973</t>
  </si>
  <si>
    <t>350-15-7590</t>
  </si>
  <si>
    <t>736-97-1933</t>
  </si>
  <si>
    <t>335-61-7925</t>
  </si>
  <si>
    <t>944-82-5728</t>
  </si>
  <si>
    <t>731-53-9824</t>
  </si>
  <si>
    <t>287-75-4534</t>
  </si>
  <si>
    <t>744-13-3252</t>
  </si>
  <si>
    <t>888-20-3315</t>
  </si>
  <si>
    <t>918-20-7059</t>
  </si>
  <si>
    <t>391-50-1498</t>
  </si>
  <si>
    <t>357-64-8690</t>
  </si>
  <si>
    <t>335-35-1352</t>
  </si>
  <si>
    <t>470-39-6040</t>
  </si>
  <si>
    <t>214-88-7607</t>
  </si>
  <si>
    <t>338-37-7158</t>
  </si>
  <si>
    <t>867-79-7431</t>
  </si>
  <si>
    <t>134-89-8255</t>
  </si>
  <si>
    <t>246-26-7861</t>
  </si>
  <si>
    <t>316-47-9773</t>
  </si>
  <si>
    <t>429-46-4995</t>
  </si>
  <si>
    <t>510-62-3113</t>
  </si>
  <si>
    <t>119-12-4707</t>
  </si>
  <si>
    <t>910-92-4958</t>
  </si>
  <si>
    <t>439-57-4145</t>
  </si>
  <si>
    <t>521-66-9568</t>
  </si>
  <si>
    <t>939-22-6176</t>
  </si>
  <si>
    <t>705-85-4596</t>
  </si>
  <si>
    <t>709-17-9588</t>
  </si>
  <si>
    <t>531-23-3084</t>
  </si>
  <si>
    <t>221-44-8237</t>
  </si>
  <si>
    <t>713-71-4565</t>
  </si>
  <si>
    <t>524-45-3926</t>
  </si>
  <si>
    <t>510-70-4302</t>
  </si>
  <si>
    <t>785-54-1789</t>
  </si>
  <si>
    <t>294-77-4731</t>
  </si>
  <si>
    <t>402-28-2905</t>
  </si>
  <si>
    <t>556-46-5350</t>
  </si>
  <si>
    <t>972-74-9423</t>
  </si>
  <si>
    <t>626-89-3467</t>
  </si>
  <si>
    <t>315-51-1215</t>
  </si>
  <si>
    <t>320-66-7809</t>
  </si>
  <si>
    <t>352-55-3219</t>
  </si>
  <si>
    <t>589-35-6313</t>
  </si>
  <si>
    <t>365-84-5343</t>
  </si>
  <si>
    <t>776-63-8375</t>
  </si>
  <si>
    <t>314-58-4016</t>
  </si>
  <si>
    <t>245-12-4453</t>
  </si>
  <si>
    <t>199-24-4024</t>
  </si>
  <si>
    <t>228-13-7484</t>
  </si>
  <si>
    <t>573-41-2235</t>
  </si>
  <si>
    <t>446-37-2478</t>
  </si>
  <si>
    <t>453-31-7082</t>
  </si>
  <si>
    <t>481-30-9730</t>
  </si>
  <si>
    <t>535-27-6181</t>
  </si>
  <si>
    <t>814-29-3114</t>
  </si>
  <si>
    <t>168-21-4966</t>
  </si>
  <si>
    <t>562-79-8404</t>
  </si>
  <si>
    <t>214-81-9271</t>
  </si>
  <si>
    <t>806-24-7828</t>
  </si>
  <si>
    <t>380-75-8456</t>
  </si>
  <si>
    <t>986-24-1154</t>
  </si>
  <si>
    <t>543-82-2569</t>
  </si>
  <si>
    <t>892-41-4163</t>
  </si>
  <si>
    <t>395-12-3562</t>
  </si>
  <si>
    <t>650-68-5287</t>
  </si>
  <si>
    <t>901-47-9750</t>
  </si>
  <si>
    <t>983-24-2759</t>
  </si>
  <si>
    <t>366-15-9387</t>
  </si>
  <si>
    <t>295-27-5091</t>
  </si>
  <si>
    <t>929-40-7950</t>
  </si>
  <si>
    <t>785-77-3029</t>
  </si>
  <si>
    <t>490-31-1412</t>
  </si>
  <si>
    <t>169-84-1974</t>
  </si>
  <si>
    <t>206-24-6750</t>
  </si>
  <si>
    <t>256-16-7436</t>
  </si>
  <si>
    <t>306-10-3337</t>
  </si>
  <si>
    <t>994-67-9882</t>
  </si>
  <si>
    <t>428-28-6930</t>
  </si>
  <si>
    <t>119-11-7147</t>
  </si>
  <si>
    <t>864-76-4621</t>
  </si>
  <si>
    <t>418-59-9625</t>
  </si>
  <si>
    <t>378-13-2978</t>
  </si>
  <si>
    <t>125-61-4610</t>
  </si>
  <si>
    <t>828-58-4383</t>
  </si>
  <si>
    <t>147-29-1208</t>
  </si>
  <si>
    <t>875-75-3299</t>
  </si>
  <si>
    <t>713-95-4334</t>
  </si>
  <si>
    <t>903-78-7066</t>
  </si>
  <si>
    <t>679-47-3392</t>
  </si>
  <si>
    <t>665-45-8635</t>
  </si>
  <si>
    <t>993-20-1917</t>
  </si>
  <si>
    <t>457-53-5290</t>
  </si>
  <si>
    <t>644-77-6821</t>
  </si>
  <si>
    <t>844-38-6987</t>
  </si>
  <si>
    <t>728-32-5363</t>
  </si>
  <si>
    <t>534-59-2161</t>
  </si>
  <si>
    <t>655-63-2801</t>
  </si>
  <si>
    <t>704-52-1623</t>
  </si>
  <si>
    <t>538-90-6594</t>
  </si>
  <si>
    <t>526-83-3346</t>
  </si>
  <si>
    <t>399-83-1223</t>
  </si>
  <si>
    <t>713-55-6331</t>
  </si>
  <si>
    <t>678-84-9224</t>
  </si>
  <si>
    <t>370-55-6970</t>
  </si>
  <si>
    <t>727-80-8562</t>
  </si>
  <si>
    <t>633-57-1395</t>
  </si>
  <si>
    <t>518-87-7806</t>
  </si>
  <si>
    <t>351-90-1045</t>
  </si>
  <si>
    <t>951-27-8685</t>
  </si>
  <si>
    <t>600-57-2376</t>
  </si>
  <si>
    <t>628-48-1748</t>
  </si>
  <si>
    <t>612-61-6535</t>
  </si>
  <si>
    <t>638-73-4094</t>
  </si>
  <si>
    <t>490-10-4919</t>
  </si>
  <si>
    <t>106-74-8915</t>
  </si>
  <si>
    <t>167-51-1321</t>
  </si>
  <si>
    <t>122-19-3171</t>
  </si>
  <si>
    <t>550-81-7874</t>
  </si>
  <si>
    <t>949-25-4931</t>
  </si>
  <si>
    <t>639-75-7846</t>
  </si>
  <si>
    <t>514-46-8780</t>
  </si>
  <si>
    <t>450-45-1103</t>
  </si>
  <si>
    <t>853-77-7394</t>
  </si>
  <si>
    <t>774-60-6301</t>
  </si>
  <si>
    <t>727-79-1102</t>
  </si>
  <si>
    <t>389-97-7336</t>
  </si>
  <si>
    <t>132-90-7970</t>
  </si>
  <si>
    <t>573-84-1672</t>
  </si>
  <si>
    <t>948-29-3668</t>
  </si>
  <si>
    <t>807-90-2992</t>
  </si>
  <si>
    <t>183-49-3809</t>
  </si>
  <si>
    <t>791-83-3506</t>
  </si>
  <si>
    <t>156-66-8298</t>
  </si>
  <si>
    <t>311-23-8924</t>
  </si>
  <si>
    <t>582-95-9680</t>
  </si>
  <si>
    <t>192-56-5782</t>
  </si>
  <si>
    <t>583-32-9669</t>
  </si>
  <si>
    <t>260-10-7693</t>
  </si>
  <si>
    <t>798-89-2390</t>
  </si>
  <si>
    <t>578-63-1043</t>
  </si>
  <si>
    <t>874-85-5182</t>
  </si>
  <si>
    <t>128-69-2870</t>
  </si>
  <si>
    <t>884-51-7719</t>
  </si>
  <si>
    <t>690-75-7393</t>
  </si>
  <si>
    <t>689-54-4295</t>
  </si>
  <si>
    <t>567-52-9897</t>
  </si>
  <si>
    <t>890-48-6523</t>
  </si>
  <si>
    <t>821-79-7325</t>
  </si>
  <si>
    <t>650-10-7036</t>
  </si>
  <si>
    <t>817-53-8089</t>
  </si>
  <si>
    <t>806-22-3814</t>
  </si>
  <si>
    <t>196-20-9900</t>
  </si>
  <si>
    <t>340-31-8165</t>
  </si>
  <si>
    <t>945-78-5788</t>
  </si>
  <si>
    <t>470-75-2786</t>
  </si>
  <si>
    <t>241-45-6259</t>
  </si>
  <si>
    <t>965-39-9189</t>
  </si>
  <si>
    <t>942-20-3357</t>
  </si>
  <si>
    <t>840-46-3040</t>
  </si>
  <si>
    <t>275-62-5967</t>
  </si>
  <si>
    <t>148-14-4844</t>
  </si>
  <si>
    <t>374-99-3646</t>
  </si>
  <si>
    <t>157-75-8482</t>
  </si>
  <si>
    <t>300-22-7511</t>
  </si>
  <si>
    <t>290-68-1873</t>
  </si>
  <si>
    <t>989-77-7328</t>
  </si>
  <si>
    <t>955-97-6263</t>
  </si>
  <si>
    <t>643-85-6407</t>
  </si>
  <si>
    <t>559-48-1085</t>
  </si>
  <si>
    <t>749-57-4243</t>
  </si>
  <si>
    <t>515-67-4519</t>
  </si>
  <si>
    <t>985-86-1173</t>
  </si>
  <si>
    <t>354-47-7607</t>
  </si>
  <si>
    <t>197-63-2287</t>
  </si>
  <si>
    <t>141-13-5011</t>
  </si>
  <si>
    <t>672-12-2704</t>
  </si>
  <si>
    <t>769-57-6606</t>
  </si>
  <si>
    <t>489-69-6011</t>
  </si>
  <si>
    <t>866-45-3979</t>
  </si>
  <si>
    <t>647-11-8681</t>
  </si>
  <si>
    <t>286-92-6567</t>
  </si>
  <si>
    <t>250-19-9854</t>
  </si>
  <si>
    <t>394-70-7717</t>
  </si>
  <si>
    <t>701-79-6301</t>
  </si>
  <si>
    <t>928-12-2488</t>
  </si>
  <si>
    <t>626-12-2440</t>
  </si>
  <si>
    <t>860-22-6823</t>
  </si>
  <si>
    <t>428-38-2658</t>
  </si>
  <si>
    <t>469-86-5395</t>
  </si>
  <si>
    <t>438-79-7068</t>
  </si>
  <si>
    <t>740-53-1021</t>
  </si>
  <si>
    <t>255-54-7853</t>
  </si>
  <si>
    <t>761-92-1524</t>
  </si>
  <si>
    <t>384-98-7046</t>
  </si>
  <si>
    <t>132-67-2444</t>
  </si>
  <si>
    <t>756-55-9033</t>
  </si>
  <si>
    <t>426-32-4858</t>
  </si>
  <si>
    <t>377-26-9796</t>
  </si>
  <si>
    <t>780-76-2439</t>
  </si>
  <si>
    <t>906-81-3906</t>
  </si>
  <si>
    <t>113-94-3930</t>
  </si>
  <si>
    <t>322-20-1741</t>
  </si>
  <si>
    <t>852-13-9356</t>
  </si>
  <si>
    <t>923-43-8947</t>
  </si>
  <si>
    <t>278-84-5061</t>
  </si>
  <si>
    <t>203-64-3054</t>
  </si>
  <si>
    <t>823-45-4514</t>
  </si>
  <si>
    <t>898-36-3372</t>
  </si>
  <si>
    <t>349-76-4267</t>
  </si>
  <si>
    <t>595-70-8686</t>
  </si>
  <si>
    <t>784-58-6773</t>
  </si>
  <si>
    <t>967-19-6190</t>
  </si>
  <si>
    <t>573-92-4861</t>
  </si>
  <si>
    <t>767-56-4861</t>
  </si>
  <si>
    <t>114-96-9613</t>
  </si>
  <si>
    <t>694-70-9177</t>
  </si>
  <si>
    <t>670-94-9020</t>
  </si>
  <si>
    <t>705-24-4269</t>
  </si>
  <si>
    <t>252-80-9740</t>
  </si>
  <si>
    <t>960-47-4920</t>
  </si>
  <si>
    <t>836-13-3448</t>
  </si>
  <si>
    <t>875-87-4154</t>
  </si>
  <si>
    <t>817-38-6212</t>
  </si>
  <si>
    <t>886-50-6239</t>
  </si>
  <si>
    <t>731-96-5276</t>
  </si>
  <si>
    <t>362-92-4787</t>
  </si>
  <si>
    <t>742-28-2428</t>
  </si>
  <si>
    <t>534-98-5097</t>
  </si>
  <si>
    <t>718-89-4339</t>
  </si>
  <si>
    <t>938-37-4386</t>
  </si>
  <si>
    <t>993-27-9151</t>
  </si>
  <si>
    <t>353-94-7317</t>
  </si>
  <si>
    <t>358-49-1543</t>
  </si>
  <si>
    <t>455-60-3863</t>
  </si>
  <si>
    <t>192-60-9281</t>
  </si>
  <si>
    <t>170-68-3208</t>
  </si>
  <si>
    <t>694-16-5981</t>
  </si>
  <si>
    <t>434-90-7453</t>
  </si>
  <si>
    <t>504-59-7874</t>
  </si>
  <si>
    <t>893-86-7634</t>
  </si>
  <si>
    <t>434-13-1315</t>
  </si>
  <si>
    <t>769-60-4947</t>
  </si>
  <si>
    <t>781-96-9297</t>
  </si>
  <si>
    <t>140-70-8267</t>
  </si>
  <si>
    <t>127-80-6593</t>
  </si>
  <si>
    <t>720-16-4359</t>
  </si>
  <si>
    <t>975-34-5908</t>
  </si>
  <si>
    <t>590-72-5732</t>
  </si>
  <si>
    <t>650-86-8443</t>
  </si>
  <si>
    <t>270-89-7790</t>
  </si>
  <si>
    <t>651-86-3331</t>
  </si>
  <si>
    <t>522-99-7102</t>
  </si>
  <si>
    <t>195-34-4905</t>
  </si>
  <si>
    <t>886-55-4231</t>
  </si>
  <si>
    <t>443-24-3880</t>
  </si>
  <si>
    <t>203-96-3067</t>
  </si>
  <si>
    <t>180-57-7652</t>
  </si>
  <si>
    <t>936-40-2291</t>
  </si>
  <si>
    <t>606-85-2454</t>
  </si>
  <si>
    <t>874-45-3715</t>
  </si>
  <si>
    <t>410-44-9184</t>
  </si>
  <si>
    <t>460-14-3305</t>
  </si>
  <si>
    <t>692-64-9949</t>
  </si>
  <si>
    <t>519-24-1345</t>
  </si>
  <si>
    <t>178-42-8881</t>
  </si>
  <si>
    <t>789-33-8268</t>
  </si>
  <si>
    <t>370-19-1130</t>
  </si>
  <si>
    <t>687-51-2793</t>
  </si>
  <si>
    <t>492-63-7407</t>
  </si>
  <si>
    <t>576-44-1871</t>
  </si>
  <si>
    <t>959-34-7615</t>
  </si>
  <si>
    <t>528-51-2060</t>
  </si>
  <si>
    <t>622-50-2929</t>
  </si>
  <si>
    <t>515-63-7844</t>
  </si>
  <si>
    <t>152-21-5600</t>
  </si>
  <si>
    <t>840-92-9037</t>
  </si>
  <si>
    <t>763-23-3413</t>
  </si>
  <si>
    <t>145-24-8184</t>
  </si>
  <si>
    <t>172-48-9728</t>
  </si>
  <si>
    <t>637-66-7616</t>
  </si>
  <si>
    <t>159-28-6237</t>
  </si>
  <si>
    <t>703-66-6876</t>
  </si>
  <si>
    <t>969-91-1107</t>
  </si>
  <si>
    <t>699-13-1985</t>
  </si>
  <si>
    <t>361-93-7408</t>
  </si>
  <si>
    <t>358-47-4586</t>
  </si>
  <si>
    <t>972-16-9992</t>
  </si>
  <si>
    <t>690-35-9610</t>
  </si>
  <si>
    <t>209-45-9413</t>
  </si>
  <si>
    <t>300-90-9480</t>
  </si>
  <si>
    <t>430-47-6210</t>
  </si>
  <si>
    <t>609-22-2258</t>
  </si>
  <si>
    <t>538-45-4644</t>
  </si>
  <si>
    <t>587-59-2677</t>
  </si>
  <si>
    <t>989-69-4845</t>
  </si>
  <si>
    <t>744-74-6981</t>
  </si>
  <si>
    <t>263-52-7985</t>
  </si>
  <si>
    <t>752-82-1887</t>
  </si>
  <si>
    <t>217-27-4541</t>
  </si>
  <si>
    <t>866-95-5675</t>
  </si>
  <si>
    <t>423-78-8883</t>
  </si>
  <si>
    <t>523-43-9953</t>
  </si>
  <si>
    <t>301-26-8646</t>
  </si>
  <si>
    <t>921-36-9140</t>
  </si>
  <si>
    <t>712-65-6847</t>
  </si>
  <si>
    <t>606-41-2923</t>
  </si>
  <si>
    <t>909-83-7358</t>
  </si>
  <si>
    <t>207-93-2297</t>
  </si>
  <si>
    <t>345-60-5801</t>
  </si>
  <si>
    <t>568-92-8421</t>
  </si>
  <si>
    <t>259-65-4516</t>
  </si>
  <si>
    <t>880-23-3765</t>
  </si>
  <si>
    <t>164-70-7836</t>
  </si>
  <si>
    <t>555-19-3332</t>
  </si>
  <si>
    <t>644-85-8965</t>
  </si>
  <si>
    <t>332-18-3281</t>
  </si>
  <si>
    <t>265-44-7702</t>
  </si>
  <si>
    <t>593-19-3528</t>
  </si>
  <si>
    <t>749-76-5913</t>
  </si>
  <si>
    <t>879-84-8819</t>
  </si>
  <si>
    <t>678-64-4055</t>
  </si>
  <si>
    <t>186-45-7207</t>
  </si>
  <si>
    <t>301-53-9401</t>
  </si>
  <si>
    <t>743-94-6077</t>
  </si>
  <si>
    <t>384-60-5601</t>
  </si>
  <si>
    <t>280-99-9486</t>
  </si>
  <si>
    <t>125-19-8382</t>
  </si>
  <si>
    <t>593-22-7237</t>
  </si>
  <si>
    <t>986-59-7791</t>
  </si>
  <si>
    <t>591-82-9999</t>
  </si>
  <si>
    <t>737-71-8868</t>
  </si>
  <si>
    <t>311-35-7346</t>
  </si>
  <si>
    <t>541-30-5934</t>
  </si>
  <si>
    <t>953-36-7041</t>
  </si>
  <si>
    <t>730-99-1574</t>
  </si>
  <si>
    <t>428-44-1590</t>
  </si>
  <si>
    <t>438-55-9759</t>
  </si>
  <si>
    <t>889-76-4782</t>
  </si>
  <si>
    <t>228-32-9785</t>
  </si>
  <si>
    <t>733-16-9768</t>
  </si>
  <si>
    <t>655-67-3118</t>
  </si>
  <si>
    <t>544-80-5872</t>
  </si>
  <si>
    <t>914-39-5882</t>
  </si>
  <si>
    <t>428-20-1127</t>
  </si>
  <si>
    <t>855-58-1206</t>
  </si>
  <si>
    <t>785-21-6716</t>
  </si>
  <si>
    <t>215-50-3025</t>
  </si>
  <si>
    <t>266-27-7508</t>
  </si>
  <si>
    <t>420-74-6874</t>
  </si>
  <si>
    <t>767-29-4339</t>
  </si>
  <si>
    <t>863-65-2200</t>
  </si>
  <si>
    <t>543-59-1392</t>
  </si>
  <si>
    <t>389-39-4552</t>
  </si>
  <si>
    <t>989-39-1606</t>
  </si>
  <si>
    <t>314-91-1905</t>
  </si>
  <si>
    <t>651-81-3297</t>
  </si>
  <si>
    <t>707-15-2659</t>
  </si>
  <si>
    <t>823-68-3561</t>
  </si>
  <si>
    <t>177-15-2178</t>
  </si>
  <si>
    <t>684-35-7039</t>
  </si>
  <si>
    <t>881-73-6189</t>
  </si>
  <si>
    <t>661-44-9216</t>
  </si>
  <si>
    <t>290-70-3290</t>
  </si>
  <si>
    <t>679-33-1897</t>
  </si>
  <si>
    <t>811-87-6107</t>
  </si>
  <si>
    <t>822-43-5583</t>
  </si>
  <si>
    <t>953-88-9005</t>
  </si>
  <si>
    <t>462-62-3958</t>
  </si>
  <si>
    <t>320-28-3843</t>
  </si>
  <si>
    <t>414-41-5925</t>
  </si>
  <si>
    <t>386-64-8578</t>
  </si>
  <si>
    <t>153-13-3993</t>
  </si>
  <si>
    <t>892-16-2391</t>
  </si>
  <si>
    <t>495-98-3248</t>
  </si>
  <si>
    <t>480-51-5442</t>
  </si>
  <si>
    <t>643-55-1397</t>
  </si>
  <si>
    <t>123-95-2386</t>
  </si>
  <si>
    <t>414-57-5028</t>
  </si>
  <si>
    <t>481-90-6716</t>
  </si>
  <si>
    <t>194-42-1016</t>
  </si>
  <si>
    <t>151-94-3858</t>
  </si>
  <si>
    <t>356-23-7526</t>
  </si>
  <si>
    <t>747-75-8186</t>
  </si>
  <si>
    <t>106-50-9348</t>
  </si>
  <si>
    <t>310-50-4220</t>
  </si>
  <si>
    <t>348-66-3297</t>
  </si>
  <si>
    <t>896-33-9450</t>
  </si>
  <si>
    <t>155-62-6232</t>
  </si>
  <si>
    <t>125-58-2396</t>
  </si>
  <si>
    <t>263-69-8555</t>
  </si>
  <si>
    <t>214-32-8873</t>
  </si>
  <si>
    <t>622-79-9021</t>
  </si>
  <si>
    <t>627-39-2167</t>
  </si>
  <si>
    <t>173-34-1494</t>
  </si>
  <si>
    <t>824-27-7387</t>
  </si>
  <si>
    <t>700-21-6891</t>
  </si>
  <si>
    <t>904-58-2806</t>
  </si>
  <si>
    <t>178-11-3342</t>
  </si>
  <si>
    <t>688-55-1783</t>
  </si>
  <si>
    <t>732-72-3010</t>
  </si>
  <si>
    <t>877-70-9913</t>
  </si>
  <si>
    <t>987-80-9348</t>
  </si>
  <si>
    <t>522-57-6516</t>
  </si>
  <si>
    <t>633-95-4415</t>
  </si>
  <si>
    <t>217-90-9697</t>
  </si>
  <si>
    <t>956-25-5152</t>
  </si>
  <si>
    <t>417-20-4648</t>
  </si>
  <si>
    <t>890-68-5226</t>
  </si>
  <si>
    <t>909-89-5807</t>
  </si>
  <si>
    <t>898-90-6539</t>
  </si>
  <si>
    <t>289-62-9004</t>
  </si>
  <si>
    <t>969-71-1808</t>
  </si>
  <si>
    <t>887-10-5019</t>
  </si>
  <si>
    <t>174-44-9827</t>
  </si>
  <si>
    <t>211-91-2472</t>
  </si>
  <si>
    <t>384-37-1519</t>
  </si>
  <si>
    <t>828-53-9980</t>
  </si>
  <si>
    <t>109-44-4493</t>
  </si>
  <si>
    <t>340-69-2447</t>
  </si>
  <si>
    <t>972-59-9051</t>
  </si>
  <si>
    <t>834-22-1825</t>
  </si>
  <si>
    <t>132-63-3223</t>
  </si>
  <si>
    <t>594-26-3293</t>
  </si>
  <si>
    <t>490-60-1504</t>
  </si>
  <si>
    <t>643-83-8924</t>
  </si>
  <si>
    <t>912-75-3314</t>
  </si>
  <si>
    <t>385-19-2496</t>
  </si>
  <si>
    <t>763-74-4061</t>
  </si>
  <si>
    <t>339-58-7390</t>
  </si>
  <si>
    <t>965-65-3136</t>
  </si>
  <si>
    <t>619-30-2470</t>
  </si>
  <si>
    <t>178-42-9507</t>
  </si>
  <si>
    <t>490-57-7644</t>
  </si>
  <si>
    <t>201-27-8515</t>
  </si>
  <si>
    <t>972-36-1422</t>
  </si>
  <si>
    <t>462-62-4805</t>
  </si>
  <si>
    <t>566-79-2032</t>
  </si>
  <si>
    <t>882-47-4167</t>
  </si>
  <si>
    <t>670-60-1849</t>
  </si>
  <si>
    <t>436-79-7374</t>
  </si>
  <si>
    <t>976-57-7131</t>
  </si>
  <si>
    <t>980-86-9240</t>
  </si>
  <si>
    <t>694-39-9378</t>
  </si>
  <si>
    <t>474-63-9053</t>
  </si>
  <si>
    <t>150-16-5185</t>
  </si>
  <si>
    <t>745-48-9613</t>
  </si>
  <si>
    <t>314-60-3981</t>
  </si>
  <si>
    <t>770-33-6985</t>
  </si>
  <si>
    <t>204-22-8720</t>
  </si>
  <si>
    <t>902-90-3680</t>
  </si>
  <si>
    <t>173-79-3782</t>
  </si>
  <si>
    <t>223-91-1497</t>
  </si>
  <si>
    <t>718-23-8280</t>
  </si>
  <si>
    <t>987-58-6929</t>
  </si>
  <si>
    <t>504-32-7439</t>
  </si>
  <si>
    <t>845-14-6662</t>
  </si>
  <si>
    <t>208-94-2208</t>
  </si>
  <si>
    <t>872-89-6470</t>
  </si>
  <si>
    <t>991-76-7649</t>
  </si>
  <si>
    <t>812-12-7232</t>
  </si>
  <si>
    <t>251-26-4340</t>
  </si>
  <si>
    <t>477-24-1082</t>
  </si>
  <si>
    <t>468-84-5897</t>
  </si>
  <si>
    <t>516-93-8793</t>
  </si>
  <si>
    <t>765-54-8069</t>
  </si>
  <si>
    <t>507-91-1911</t>
  </si>
  <si>
    <t>241-90-4329</t>
  </si>
  <si>
    <t>288-16-5136</t>
  </si>
  <si>
    <t>230-85-3127</t>
  </si>
  <si>
    <t>482-81-5309</t>
  </si>
  <si>
    <t>955-76-4967</t>
  </si>
  <si>
    <t>340-87-8843</t>
  </si>
  <si>
    <t>278-79-2519</t>
  </si>
  <si>
    <t>405-65-5423</t>
  </si>
  <si>
    <t>542-55-4668</t>
  </si>
  <si>
    <t>956-10-1078</t>
  </si>
  <si>
    <t>731-72-3011</t>
  </si>
  <si>
    <t>989-17-4403</t>
  </si>
  <si>
    <t>670-80-7050</t>
  </si>
  <si>
    <t>331-96-9929</t>
  </si>
  <si>
    <t>807-32-2886</t>
  </si>
  <si>
    <t>268-59-5172</t>
  </si>
  <si>
    <t>809-27-2982</t>
  </si>
  <si>
    <t>428-81-9186</t>
  </si>
  <si>
    <t>838-63-8736</t>
  </si>
  <si>
    <t>896-99-4958</t>
  </si>
  <si>
    <t>214-55-1920</t>
  </si>
  <si>
    <t>347-96-5362</t>
  </si>
  <si>
    <t>132-30-4260</t>
  </si>
  <si>
    <t>506-14-9177</t>
  </si>
  <si>
    <t>658-76-8071</t>
  </si>
  <si>
    <t>921-16-4545</t>
  </si>
  <si>
    <t>535-99-2150</t>
  </si>
  <si>
    <t>372-40-9630</t>
  </si>
  <si>
    <t>181-52-5023</t>
  </si>
  <si>
    <t>188-35-8086</t>
  </si>
  <si>
    <t>237-96-6432</t>
  </si>
  <si>
    <t>975-80-7967</t>
  </si>
  <si>
    <t>825-53-2423</t>
  </si>
  <si>
    <t>423-24-3415</t>
  </si>
  <si>
    <t>778-13-6130</t>
  </si>
  <si>
    <t>173-20-1878</t>
  </si>
  <si>
    <t>227-53-8439</t>
  </si>
  <si>
    <t>202-99-9780</t>
  </si>
  <si>
    <t>187-35-3281</t>
  </si>
  <si>
    <t>210-21-8650</t>
  </si>
  <si>
    <t>494-61-5123</t>
  </si>
  <si>
    <t>320-84-5201</t>
  </si>
  <si>
    <t>839-38-9266</t>
  </si>
  <si>
    <t>393-23-2080</t>
  </si>
  <si>
    <t>125-41-3835</t>
  </si>
  <si>
    <t>681-53-1023</t>
  </si>
  <si>
    <t>960-94-6179</t>
  </si>
  <si>
    <t>635-92-8063</t>
  </si>
  <si>
    <t>903-67-8822</t>
  </si>
  <si>
    <t>124-79-1362</t>
  </si>
  <si>
    <t>545-93-9619</t>
  </si>
  <si>
    <t>494-44-6735</t>
  </si>
  <si>
    <t>882-29-3077</t>
  </si>
  <si>
    <t>655-57-1102</t>
  </si>
  <si>
    <t>406-75-1036</t>
  </si>
  <si>
    <t>819-39-2636</t>
  </si>
  <si>
    <t>646-49-6688</t>
  </si>
  <si>
    <t>609-58-3928</t>
  </si>
  <si>
    <t>661-25-3509</t>
  </si>
  <si>
    <t>380-78-7940</t>
  </si>
  <si>
    <t>760-62-1383</t>
  </si>
  <si>
    <t>763-31-9605</t>
  </si>
  <si>
    <t>228-53-4278</t>
  </si>
  <si>
    <t>870-25-2526</t>
  </si>
  <si>
    <t>526-77-7628</t>
  </si>
  <si>
    <t>534-11-7108</t>
  </si>
  <si>
    <t>312-86-7953</t>
  </si>
  <si>
    <t>814-87-8365</t>
  </si>
  <si>
    <t>154-26-9950</t>
  </si>
  <si>
    <t>341-48-9560</t>
  </si>
  <si>
    <t>133-86-6736</t>
  </si>
  <si>
    <t>904-96-7767</t>
  </si>
  <si>
    <t>245-61-2519</t>
  </si>
  <si>
    <t>298-60-2945</t>
  </si>
  <si>
    <t>670-55-2471</t>
  </si>
  <si>
    <t>516-81-5563</t>
  </si>
  <si>
    <t>845-55-1422</t>
  </si>
  <si>
    <t>368-98-9790</t>
  </si>
  <si>
    <t>872-60-9994</t>
  </si>
  <si>
    <t>260-94-3858</t>
  </si>
  <si>
    <t>230-73-5254</t>
  </si>
  <si>
    <t>793-74-8474</t>
  </si>
  <si>
    <t>476-46-6368</t>
  </si>
  <si>
    <t>908-43-4715</t>
  </si>
  <si>
    <t>898-75-7392</t>
  </si>
  <si>
    <t>764-62-5920</t>
  </si>
  <si>
    <t>914-23-6698</t>
  </si>
  <si>
    <t>977-83-4757</t>
  </si>
  <si>
    <t>889-75-2593</t>
  </si>
  <si>
    <t>172-85-9847</t>
  </si>
  <si>
    <t>739-13-5699</t>
  </si>
  <si>
    <t>247-74-3082</t>
  </si>
  <si>
    <t>280-29-1195</t>
  </si>
  <si>
    <t>817-49-5596</t>
  </si>
  <si>
    <t>620-67-2317</t>
  </si>
  <si>
    <t>864-98-9054</t>
  </si>
  <si>
    <t>305-30-4911</t>
  </si>
  <si>
    <t>789-89-6308</t>
  </si>
  <si>
    <t>201-29-4543</t>
  </si>
  <si>
    <t>270-86-1865</t>
  </si>
  <si>
    <t>552-80-8747</t>
  </si>
  <si>
    <t>898-96-8862</t>
  </si>
  <si>
    <t>907-78-2420</t>
  </si>
  <si>
    <t>321-86-3437</t>
  </si>
  <si>
    <t>453-95-9350</t>
  </si>
  <si>
    <t>721-66-7320</t>
  </si>
  <si>
    <t>875-23-7644</t>
  </si>
  <si>
    <t>788-44-2643</t>
  </si>
  <si>
    <t>578-36-4774</t>
  </si>
  <si>
    <t>655-77-8404</t>
  </si>
  <si>
    <t>797-47-7108</t>
  </si>
  <si>
    <t>579-60-1280</t>
  </si>
  <si>
    <t>695-76-8237</t>
  </si>
  <si>
    <t>680-34-7557</t>
  </si>
  <si>
    <t>987-89-7644</t>
  </si>
  <si>
    <t>458-20-4491</t>
  </si>
  <si>
    <t>886-88-1880</t>
  </si>
  <si>
    <t>966-16-5904</t>
  </si>
  <si>
    <t>994-36-5363</t>
  </si>
  <si>
    <t>877-41-9226</t>
  </si>
  <si>
    <t>505-36-5040</t>
  </si>
  <si>
    <t>659-54-1665</t>
  </si>
  <si>
    <t>608-67-1015</t>
  </si>
  <si>
    <t>274-90-9594</t>
  </si>
  <si>
    <t>473-99-3286</t>
  </si>
  <si>
    <t>817-16-3933</t>
  </si>
  <si>
    <t>606-51-3979</t>
  </si>
  <si>
    <t>456-24-8224</t>
  </si>
  <si>
    <t>449-66-5911</t>
  </si>
  <si>
    <t>707-81-9212</t>
  </si>
  <si>
    <t>736-46-1378</t>
  </si>
  <si>
    <t>142-32-9635</t>
  </si>
  <si>
    <t>107-86-8878</t>
  </si>
  <si>
    <t>902-76-8584</t>
  </si>
  <si>
    <t>888-44-4431</t>
  </si>
  <si>
    <t>795-46-2178</t>
  </si>
  <si>
    <t>384-84-7877</t>
  </si>
  <si>
    <t>245-97-7179</t>
  </si>
  <si>
    <t>643-68-8323</t>
  </si>
  <si>
    <t>919-87-4613</t>
  </si>
  <si>
    <t>610-91-6063</t>
  </si>
  <si>
    <t>620-32-4314</t>
  </si>
  <si>
    <t>188-35-1858</t>
  </si>
  <si>
    <t>890-47-5435</t>
  </si>
  <si>
    <t>402-95-3984</t>
  </si>
  <si>
    <t>993-24-2570</t>
  </si>
  <si>
    <t>836-43-4160</t>
  </si>
  <si>
    <t>298-47-5755</t>
  </si>
  <si>
    <t>684-35-6881</t>
  </si>
  <si>
    <t>786-81-2980</t>
  </si>
  <si>
    <t>753-31-2948</t>
  </si>
  <si>
    <t>524-45-1143</t>
  </si>
  <si>
    <t>204-79-8683</t>
  </si>
  <si>
    <t>415-60-8715</t>
  </si>
  <si>
    <t>330-50-1100</t>
  </si>
  <si>
    <t>268-39-6486</t>
  </si>
  <si>
    <t>125-85-4907</t>
  </si>
  <si>
    <t>977-65-8185</t>
  </si>
  <si>
    <t>175-22-9862</t>
  </si>
  <si>
    <t>879-96-7434</t>
  </si>
  <si>
    <t>586-90-4614</t>
  </si>
  <si>
    <t>589-39-4600</t>
  </si>
  <si>
    <t>145-12-3462</t>
  </si>
  <si>
    <t>499-17-7609</t>
  </si>
  <si>
    <t>597-53-9978</t>
  </si>
  <si>
    <t>990-26-7547</t>
  </si>
  <si>
    <t>520-36-4050</t>
  </si>
  <si>
    <t>254-15-8110</t>
  </si>
  <si>
    <t>592-37-6882</t>
  </si>
  <si>
    <t>215-20-3814</t>
  </si>
  <si>
    <t>426-99-3616</t>
  </si>
  <si>
    <t>373-58-7025</t>
  </si>
  <si>
    <t>609-24-4510</t>
  </si>
  <si>
    <t>238-66-7881</t>
  </si>
  <si>
    <t>426-39-7160</t>
  </si>
  <si>
    <t>493-42-8882</t>
  </si>
  <si>
    <t>700-25-3723</t>
  </si>
  <si>
    <t>680-17-9790</t>
  </si>
  <si>
    <t>302-38-3884</t>
  </si>
  <si>
    <t>522-94-4985</t>
  </si>
  <si>
    <t>656-86-1001</t>
  </si>
  <si>
    <t>247-22-9794</t>
  </si>
  <si>
    <t>131-48-4504</t>
  </si>
  <si>
    <t>226-29-7250</t>
  </si>
  <si>
    <t>576-73-3340</t>
  </si>
  <si>
    <t>513-73-3791</t>
  </si>
  <si>
    <t>506-41-3816</t>
  </si>
  <si>
    <t>418-18-5237</t>
  </si>
  <si>
    <t>139-22-1231</t>
  </si>
  <si>
    <t>113-74-7131</t>
  </si>
  <si>
    <t>428-61-1737</t>
  </si>
  <si>
    <t>114-30-2511</t>
  </si>
  <si>
    <t>708-29-8130</t>
  </si>
  <si>
    <t>282-66-2137</t>
  </si>
  <si>
    <t>335-38-6530</t>
  </si>
  <si>
    <t>670-31-7578</t>
  </si>
  <si>
    <t>757-90-1042</t>
  </si>
  <si>
    <t>372-47-8853</t>
  </si>
  <si>
    <t>212-26-4073</t>
  </si>
  <si>
    <t>469-77-5514</t>
  </si>
  <si>
    <t>383-68-3252</t>
  </si>
  <si>
    <t>856-49-5294</t>
  </si>
  <si>
    <t>846-78-5592</t>
  </si>
  <si>
    <t>748-41-2407</t>
  </si>
  <si>
    <t>245-82-4084</t>
  </si>
  <si>
    <t>911-53-4893</t>
  </si>
  <si>
    <t>704-55-3411</t>
  </si>
  <si>
    <t>208-15-3689</t>
  </si>
  <si>
    <t>869-14-4622</t>
  </si>
  <si>
    <t>145-13-4399</t>
  </si>
  <si>
    <t>230-12-1053</t>
  </si>
  <si>
    <t>890-79-8915</t>
  </si>
  <si>
    <t>675-61-9709</t>
  </si>
  <si>
    <t>151-24-6481</t>
  </si>
  <si>
    <t>837-58-9892</t>
  </si>
  <si>
    <t>674-72-8499</t>
  </si>
  <si>
    <t>972-24-4567</t>
  </si>
  <si>
    <t>392-33-3140</t>
  </si>
  <si>
    <t>347-89-8911</t>
  </si>
  <si>
    <t>199-39-5871</t>
  </si>
  <si>
    <t>302-93-9769</t>
  </si>
  <si>
    <t>696-84-2394</t>
  </si>
  <si>
    <t>137-55-2546</t>
  </si>
  <si>
    <t>103-68-1615</t>
  </si>
  <si>
    <t>600-79-8218</t>
  </si>
  <si>
    <t>929-95-3877</t>
  </si>
  <si>
    <t>923-27-4333</t>
  </si>
  <si>
    <t>285-26-5221</t>
  </si>
  <si>
    <t>889-58-6364</t>
  </si>
  <si>
    <t>707-27-8756</t>
  </si>
  <si>
    <t>689-34-7291</t>
  </si>
  <si>
    <t>278-28-6094</t>
  </si>
  <si>
    <t>453-94-6485</t>
  </si>
  <si>
    <t>394-87-3306</t>
  </si>
  <si>
    <t>408-78-7273</t>
  </si>
  <si>
    <t>612-48-1117</t>
  </si>
  <si>
    <t>380-15-1327</t>
  </si>
  <si>
    <t>168-82-9804</t>
  </si>
  <si>
    <t>957-86-4187</t>
  </si>
  <si>
    <t>614-23-9771</t>
  </si>
  <si>
    <t>874-56-5664</t>
  </si>
  <si>
    <t>386-44-1275</t>
  </si>
  <si>
    <t>161-45-7290</t>
  </si>
  <si>
    <t>937-82-5827</t>
  </si>
  <si>
    <t>225-82-3325</t>
  </si>
  <si>
    <t>735-13-6893</t>
  </si>
  <si>
    <t>786-12-4241</t>
  </si>
  <si>
    <t>260-31-8996</t>
  </si>
  <si>
    <t>185-31-6993</t>
  </si>
  <si>
    <t>944-61-3257</t>
  </si>
  <si>
    <t>823-76-6353</t>
  </si>
  <si>
    <t>873-81-5469</t>
  </si>
  <si>
    <t>369-83-2262</t>
  </si>
  <si>
    <t>495-53-4060</t>
  </si>
  <si>
    <t>279-14-7179</t>
  </si>
  <si>
    <t>830-77-4378</t>
  </si>
  <si>
    <t>320-25-1590</t>
  </si>
  <si>
    <t>118-50-3532</t>
  </si>
  <si>
    <t>247-58-4650</t>
  </si>
  <si>
    <t>638-28-8012</t>
  </si>
  <si>
    <t>729-84-3772</t>
  </si>
  <si>
    <t>225-42-9017</t>
  </si>
  <si>
    <t>810-60-7559</t>
  </si>
  <si>
    <t>494-38-6641</t>
  </si>
  <si>
    <t>908-99-7987</t>
  </si>
  <si>
    <t>930-13-6759</t>
  </si>
  <si>
    <t>126-86-7729</t>
  </si>
  <si>
    <t>653-36-8224</t>
  </si>
  <si>
    <t>520-43-1971</t>
  </si>
  <si>
    <t>590-82-6724</t>
  </si>
  <si>
    <t>227-87-9531</t>
  </si>
  <si>
    <t>572-25-3522</t>
  </si>
  <si>
    <t>290-68-8008</t>
  </si>
  <si>
    <t>846-71-7145</t>
  </si>
  <si>
    <t>112-68-9153</t>
  </si>
  <si>
    <t>939-25-5524</t>
  </si>
  <si>
    <t>508-20-1302</t>
  </si>
  <si>
    <t>807-79-7643</t>
  </si>
  <si>
    <t>889-73-8617</t>
  </si>
  <si>
    <t>162-98-9557</t>
  </si>
  <si>
    <t>883-16-2307</t>
  </si>
  <si>
    <t>617-61-5119</t>
  </si>
  <si>
    <t>206-20-8395</t>
  </si>
  <si>
    <t>129-59-3852</t>
  </si>
  <si>
    <t>370-95-8065</t>
  </si>
  <si>
    <t>180-56-9667</t>
  </si>
  <si>
    <t>845-70-4107</t>
  </si>
  <si>
    <t>675-72-9938</t>
  </si>
  <si>
    <t>859-13-7086</t>
  </si>
  <si>
    <t>224-39-3570</t>
  </si>
  <si>
    <t>962-66-8074</t>
  </si>
  <si>
    <t>417-31-1724</t>
  </si>
  <si>
    <t>793-85-5710</t>
  </si>
  <si>
    <t>908-24-7835</t>
  </si>
  <si>
    <t>572-50-1182</t>
  </si>
  <si>
    <t>354-73-7737</t>
  </si>
  <si>
    <t>250-46-1332</t>
  </si>
  <si>
    <t>925-75-5969</t>
  </si>
  <si>
    <t>992-86-4638</t>
  </si>
  <si>
    <t>484-35-5733</t>
  </si>
  <si>
    <t>358-79-1213</t>
  </si>
  <si>
    <t>949-94-5717</t>
  </si>
  <si>
    <t>447-80-2332</t>
  </si>
  <si>
    <t>421-87-7314</t>
  </si>
  <si>
    <t>899-52-4217</t>
  </si>
  <si>
    <t>407-21-9125</t>
  </si>
  <si>
    <t>270-58-7597</t>
  </si>
  <si>
    <t>370-68-2515</t>
  </si>
  <si>
    <t>207-99-8553</t>
  </si>
  <si>
    <t>462-66-6080</t>
  </si>
  <si>
    <t>252-55-6991</t>
  </si>
  <si>
    <t>704-97-6446</t>
  </si>
  <si>
    <t>810-27-9606</t>
  </si>
  <si>
    <t>437-20-7686</t>
  </si>
  <si>
    <t>769-28-3638</t>
  </si>
  <si>
    <t>456-61-4913</t>
  </si>
  <si>
    <t>458-74-1019</t>
  </si>
  <si>
    <t>141-54-9553</t>
  </si>
  <si>
    <t>956-16-6478</t>
  </si>
  <si>
    <t>527-37-5923</t>
  </si>
  <si>
    <t>508-35-8058</t>
  </si>
  <si>
    <t>529-99-8976</t>
  </si>
  <si>
    <t>892-92-7644</t>
  </si>
  <si>
    <t>188-99-4339</t>
  </si>
  <si>
    <t>455-23-3200</t>
  </si>
  <si>
    <t>689-84-4392</t>
  </si>
  <si>
    <t>866-57-6771</t>
  </si>
  <si>
    <t>658-13-8370</t>
  </si>
  <si>
    <t>615-96-6921</t>
  </si>
  <si>
    <t>606-27-6528</t>
  </si>
  <si>
    <t>200-28-9022</t>
  </si>
  <si>
    <t>103-22-4032</t>
  </si>
  <si>
    <t>132-87-3843</t>
  </si>
  <si>
    <t>431-76-7434</t>
  </si>
  <si>
    <t>159-37-6528</t>
  </si>
  <si>
    <t>202-91-8276</t>
  </si>
  <si>
    <t>620-50-4511</t>
  </si>
  <si>
    <t>321-61-9878</t>
  </si>
  <si>
    <t>296-54-6651</t>
  </si>
  <si>
    <t>655-27-8210</t>
  </si>
  <si>
    <t>630-44-1934</t>
  </si>
  <si>
    <t>654-36-2453</t>
  </si>
  <si>
    <t>355-12-9303</t>
  </si>
  <si>
    <t>989-58-9265</t>
  </si>
  <si>
    <t>830-79-4921</t>
  </si>
  <si>
    <t>156-61-8687</t>
  </si>
  <si>
    <t>910-54-8932</t>
  </si>
  <si>
    <t>909-75-8461</t>
  </si>
  <si>
    <t>391-15-4654</t>
  </si>
  <si>
    <t>316-53-8936</t>
  </si>
  <si>
    <t>432-96-7413</t>
  </si>
  <si>
    <t>788-26-3913</t>
  </si>
  <si>
    <t>529-11-1503</t>
  </si>
  <si>
    <t>326-19-6518</t>
  </si>
  <si>
    <t>321-22-1335</t>
  </si>
  <si>
    <t>949-93-2419</t>
  </si>
  <si>
    <t>932-35-2994</t>
  </si>
  <si>
    <t>572-24-6268</t>
  </si>
  <si>
    <t>577-50-8930</t>
  </si>
  <si>
    <t>201-52-8540</t>
  </si>
  <si>
    <t>454-58-3419</t>
  </si>
  <si>
    <t>847-36-5670</t>
  </si>
  <si>
    <t>583-11-4933</t>
  </si>
  <si>
    <t>627-30-8097</t>
  </si>
  <si>
    <t>724-45-6557</t>
  </si>
  <si>
    <t>678-60-3211</t>
  </si>
  <si>
    <t>195-37-4811</t>
  </si>
  <si>
    <t>803-91-5325</t>
  </si>
  <si>
    <t>588-84-6578</t>
  </si>
  <si>
    <t>992-93-7694</t>
  </si>
  <si>
    <t>407-58-4893</t>
  </si>
  <si>
    <t>649-58-6784</t>
  </si>
  <si>
    <t>744-28-6562</t>
  </si>
  <si>
    <t>294-65-3777</t>
  </si>
  <si>
    <t>969-52-5066</t>
  </si>
  <si>
    <t>576-76-9248</t>
  </si>
  <si>
    <t>234-93-8358</t>
  </si>
  <si>
    <t>724-44-6672</t>
  </si>
  <si>
    <t>423-87-7980</t>
  </si>
  <si>
    <t>659-76-7986</t>
  </si>
  <si>
    <t>778-58-7212</t>
  </si>
  <si>
    <t>268-15-6627</t>
  </si>
  <si>
    <t>381-34-1685</t>
  </si>
  <si>
    <t>980-42-6750</t>
  </si>
  <si>
    <t>261-90-6917</t>
  </si>
  <si>
    <t>288-37-1055</t>
  </si>
  <si>
    <t>755-31-7921</t>
  </si>
  <si>
    <t>891-27-6396</t>
  </si>
  <si>
    <t>864-48-6008</t>
  </si>
  <si>
    <t>783-56-8764</t>
  </si>
  <si>
    <t>248-17-4889</t>
  </si>
  <si>
    <t>466-70-7575</t>
  </si>
  <si>
    <t>783-71-4127</t>
  </si>
  <si>
    <t>884-50-1315</t>
  </si>
  <si>
    <t>402-85-1513</t>
  </si>
  <si>
    <t>677-89-4015</t>
  </si>
  <si>
    <t>885-79-8127</t>
  </si>
  <si>
    <t>903-70-6873</t>
  </si>
  <si>
    <t>269-98-4841</t>
  </si>
  <si>
    <t>441-92-3808</t>
  </si>
  <si>
    <t>813-62-1615</t>
  </si>
  <si>
    <t>523-54-3255</t>
  </si>
  <si>
    <t>195-63-7561</t>
  </si>
  <si>
    <t>494-30-8977</t>
  </si>
  <si>
    <t>600-53-3188</t>
  </si>
  <si>
    <t>315-57-6449</t>
  </si>
  <si>
    <t>825-18-5509</t>
  </si>
  <si>
    <t>210-25-3544</t>
  </si>
  <si>
    <t>495-39-7237</t>
  </si>
  <si>
    <t>195-97-1914</t>
  </si>
  <si>
    <t>753-32-6922</t>
  </si>
  <si>
    <t>174-19-2978</t>
  </si>
  <si>
    <t>818-20-7031</t>
  </si>
  <si>
    <t>114-20-5081</t>
  </si>
  <si>
    <t>571-70-9041</t>
  </si>
  <si>
    <t>651-50-1674</t>
  </si>
  <si>
    <t>149-89-4366</t>
  </si>
  <si>
    <t>158-17-6092</t>
  </si>
  <si>
    <t>707-27-3196</t>
  </si>
  <si>
    <t>987-92-3016</t>
  </si>
  <si>
    <t>428-92-3176</t>
  </si>
  <si>
    <t>249-95-3080</t>
  </si>
  <si>
    <t>117-72-8712</t>
  </si>
  <si>
    <t>569-40-9526</t>
  </si>
  <si>
    <t>488-57-2587</t>
  </si>
  <si>
    <t>185-59-7337</t>
  </si>
  <si>
    <t>825-48-4445</t>
  </si>
  <si>
    <t>716-83-4924</t>
  </si>
  <si>
    <t>697-72-2489</t>
  </si>
  <si>
    <t>237-69-9210</t>
  </si>
  <si>
    <t>569-99-9550</t>
  </si>
  <si>
    <t>732-94-4917</t>
  </si>
  <si>
    <t>486-25-8938</t>
  </si>
  <si>
    <t>111-73-1049</t>
  </si>
  <si>
    <t>496-93-2610</t>
  </si>
  <si>
    <t>714-88-8959</t>
  </si>
  <si>
    <t>813-79-5394</t>
  </si>
  <si>
    <t>602-51-8540</t>
  </si>
  <si>
    <t>296-21-3175</t>
  </si>
  <si>
    <t>908-78-1954</t>
  </si>
  <si>
    <t>663-84-5539</t>
  </si>
  <si>
    <t>122-44-1975</t>
  </si>
  <si>
    <t>567-43-1387</t>
  </si>
  <si>
    <t>541-41-2713</t>
  </si>
  <si>
    <t>531-11-2680</t>
  </si>
  <si>
    <t>431-22-5811</t>
  </si>
  <si>
    <t>724-88-1779</t>
  </si>
  <si>
    <t>891-26-4558</t>
  </si>
  <si>
    <t>530-90-1590</t>
  </si>
  <si>
    <t>274-78-1405</t>
  </si>
  <si>
    <t>577-10-2567</t>
  </si>
  <si>
    <t>761-14-2014</t>
  </si>
  <si>
    <t>769-50-2570</t>
  </si>
  <si>
    <t>413-68-9649</t>
  </si>
  <si>
    <t>806-30-5921</t>
  </si>
  <si>
    <t>996-14-6540</t>
  </si>
  <si>
    <t>534-96-3911</t>
  </si>
  <si>
    <t>671-20-9085</t>
  </si>
  <si>
    <t>810-80-7139</t>
  </si>
  <si>
    <t>697-92-6076</t>
  </si>
  <si>
    <t>613-30-5573</t>
  </si>
  <si>
    <t>672-17-7361</t>
  </si>
  <si>
    <t>322-51-6652</t>
  </si>
  <si>
    <t>687-31-1758</t>
  </si>
  <si>
    <t>792-83-1591</t>
  </si>
  <si>
    <t>811-30-8004</t>
  </si>
  <si>
    <t>615-48-4434</t>
  </si>
  <si>
    <t>546-89-9244</t>
  </si>
  <si>
    <t>763-73-1658</t>
  </si>
  <si>
    <t>276-78-7038</t>
  </si>
  <si>
    <t>527-50-4554</t>
  </si>
  <si>
    <t>987-15-2781</t>
  </si>
  <si>
    <t>413-45-8738</t>
  </si>
  <si>
    <t>398-77-2258</t>
  </si>
  <si>
    <t>656-31-5936</t>
  </si>
  <si>
    <t>439-93-3234</t>
  </si>
  <si>
    <t>937-80-8522</t>
  </si>
  <si>
    <t>700-56-8621</t>
  </si>
  <si>
    <t>417-41-3734</t>
  </si>
  <si>
    <t>614-10-9217</t>
  </si>
  <si>
    <t>869-69-1442</t>
  </si>
  <si>
    <t>971-86-9030</t>
  </si>
  <si>
    <t>549-67-2520</t>
  </si>
  <si>
    <t>711-66-7160</t>
  </si>
  <si>
    <t>744-21-5388</t>
  </si>
  <si>
    <t>213-22-6044</t>
  </si>
  <si>
    <t>690-67-7618</t>
  </si>
  <si>
    <t>606-68-8633</t>
  </si>
  <si>
    <t>317-41-4016</t>
  </si>
  <si>
    <t>219-11-1813</t>
  </si>
  <si>
    <t>172-85-4248</t>
  </si>
  <si>
    <t>380-83-4596</t>
  </si>
  <si>
    <t>987-33-5656</t>
  </si>
  <si>
    <t>623-16-4359</t>
  </si>
  <si>
    <t>585-54-5020</t>
  </si>
  <si>
    <t>187-72-3288</t>
  </si>
  <si>
    <t>398-77-9129</t>
  </si>
  <si>
    <t>534-60-6804</t>
  </si>
  <si>
    <t>259-25-8854</t>
  </si>
  <si>
    <t>934-42-9739</t>
  </si>
  <si>
    <t>680-36-3824</t>
  </si>
  <si>
    <t>208-28-7722</t>
  </si>
  <si>
    <t>651-23-7756</t>
  </si>
  <si>
    <t>406-40-1808</t>
  </si>
  <si>
    <t>164-82-9402</t>
  </si>
  <si>
    <t>626-69-6246</t>
  </si>
  <si>
    <t>198-20-6597</t>
  </si>
  <si>
    <t>313-74-1048</t>
  </si>
  <si>
    <t>929-41-9870</t>
  </si>
  <si>
    <t>996-48-4366</t>
  </si>
  <si>
    <t>130-79-9066</t>
  </si>
  <si>
    <t>884-63-3621</t>
  </si>
  <si>
    <t>216-22-7632</t>
  </si>
  <si>
    <t>332-14-9126</t>
  </si>
  <si>
    <t>523-16-4073</t>
  </si>
  <si>
    <t>486-58-5034</t>
  </si>
  <si>
    <t>245-11-5957</t>
  </si>
  <si>
    <t>593-30-8269</t>
  </si>
  <si>
    <t>515-32-9381</t>
  </si>
  <si>
    <t>931-28-2046</t>
  </si>
  <si>
    <t>843-54-9034</t>
  </si>
  <si>
    <t>141-32-8708</t>
  </si>
  <si>
    <t>822-55-3188</t>
  </si>
  <si>
    <t>163-32-4623</t>
  </si>
  <si>
    <t>461-81-8202</t>
  </si>
  <si>
    <t>352-54-5983</t>
  </si>
  <si>
    <t>209-99-8902</t>
  </si>
  <si>
    <t>757-98-6011</t>
  </si>
  <si>
    <t>121-97-4808</t>
  </si>
  <si>
    <t>209-46-9691</t>
  </si>
  <si>
    <t>869-44-2935</t>
  </si>
  <si>
    <t>427-56-3069</t>
  </si>
  <si>
    <t>134-68-3472</t>
  </si>
  <si>
    <t>204-91-9462</t>
  </si>
  <si>
    <t>298-27-8216</t>
  </si>
  <si>
    <t>143-34-1907</t>
  </si>
  <si>
    <t>494-43-4857</t>
  </si>
  <si>
    <t>226-69-9261</t>
  </si>
  <si>
    <t>472-26-5566</t>
  </si>
  <si>
    <t>753-66-5369</t>
  </si>
  <si>
    <t>947-33-8921</t>
  </si>
  <si>
    <t>780-36-2466</t>
  </si>
  <si>
    <t>851-30-9282</t>
  </si>
  <si>
    <t>216-92-8703</t>
  </si>
  <si>
    <t>355-11-1232</t>
  </si>
  <si>
    <t>896-52-1982</t>
  </si>
  <si>
    <t>626-15-8499</t>
  </si>
  <si>
    <t>144-57-4187</t>
  </si>
  <si>
    <t>588-28-8166</t>
  </si>
  <si>
    <t>676-83-9715</t>
  </si>
  <si>
    <t>830-99-6039</t>
  </si>
  <si>
    <t>752-67-3004</t>
  </si>
  <si>
    <t>504-38-2160</t>
  </si>
  <si>
    <t>834-55-3614</t>
  </si>
  <si>
    <t>794-68-2468</t>
  </si>
  <si>
    <t>797-43-1323</t>
  </si>
  <si>
    <t>160-17-7726</t>
  </si>
  <si>
    <t>879-16-8238</t>
  </si>
  <si>
    <t>438-33-7675</t>
  </si>
  <si>
    <t>641-96-8268</t>
  </si>
  <si>
    <t>323-17-9389</t>
  </si>
  <si>
    <t>794-16-7926</t>
  </si>
  <si>
    <t>211-12-4315</t>
  </si>
  <si>
    <t>274-47-8325</t>
  </si>
  <si>
    <t>876-47-4680</t>
  </si>
  <si>
    <t>820-91-3964</t>
  </si>
  <si>
    <t>499-87-1371</t>
  </si>
  <si>
    <t>301-61-8698</t>
  </si>
  <si>
    <t>730-44-1360</t>
  </si>
  <si>
    <t>422-71-4443</t>
  </si>
  <si>
    <t>752-89-3502</t>
  </si>
  <si>
    <t>878-11-4849</t>
  </si>
  <si>
    <t>384-88-4424</t>
  </si>
  <si>
    <t>627-16-5298</t>
  </si>
  <si>
    <t>135-95-4525</t>
  </si>
  <si>
    <t>903-98-1891</t>
  </si>
  <si>
    <t>785-15-1346</t>
  </si>
  <si>
    <t>123-49-4591</t>
  </si>
  <si>
    <t>108-10-4566</t>
  </si>
  <si>
    <t>500-28-2532</t>
  </si>
  <si>
    <t>262-84-7735</t>
  </si>
  <si>
    <t>945-43-8340</t>
  </si>
  <si>
    <t>387-28-3068</t>
  </si>
  <si>
    <t>345-56-6951</t>
  </si>
  <si>
    <t>180-50-5751</t>
  </si>
  <si>
    <t>217-10-2749</t>
  </si>
  <si>
    <t>915-45-9468</t>
  </si>
  <si>
    <t>939-45-5145</t>
  </si>
  <si>
    <t>649-20-2705</t>
  </si>
  <si>
    <t>286-86-3296</t>
  </si>
  <si>
    <t>255-82-9692</t>
  </si>
  <si>
    <t>787-64-1718</t>
  </si>
  <si>
    <t>932-38-9489</t>
  </si>
  <si>
    <t>708-34-2394</t>
  </si>
  <si>
    <t>312-48-8776</t>
  </si>
  <si>
    <t>521-51-3264</t>
  </si>
  <si>
    <t>808-90-1845</t>
  </si>
  <si>
    <t>504-73-1214</t>
  </si>
  <si>
    <t>685-83-9396</t>
  </si>
  <si>
    <t>353-84-7201</t>
  </si>
  <si>
    <t>283-51-7125</t>
  </si>
  <si>
    <t>599-46-5550</t>
  </si>
  <si>
    <t>190-83-4461</t>
  </si>
  <si>
    <t>763-24-6052</t>
  </si>
  <si>
    <t>877-14-2076</t>
  </si>
  <si>
    <t>670-62-9807</t>
  </si>
  <si>
    <t>376-75-8417</t>
  </si>
  <si>
    <t>126-95-2968</t>
  </si>
  <si>
    <t>822-26-4295</t>
  </si>
  <si>
    <t>757-59-9026</t>
  </si>
  <si>
    <t>217-43-8503</t>
  </si>
  <si>
    <t>225-99-6545</t>
  </si>
  <si>
    <t>911-81-6717</t>
  </si>
  <si>
    <t>429-48-9140</t>
  </si>
  <si>
    <t>208-47-2095</t>
  </si>
  <si>
    <t>419-54-5338</t>
  </si>
  <si>
    <t>818-41-3910</t>
  </si>
  <si>
    <t>182-15-1990</t>
  </si>
  <si>
    <t>468-78-4446</t>
  </si>
  <si>
    <t>927-98-7802</t>
  </si>
  <si>
    <t>740-77-1092</t>
  </si>
  <si>
    <t>822-91-5769</t>
  </si>
  <si>
    <t>415-93-5401</t>
  </si>
  <si>
    <t>741-26-3150</t>
  </si>
  <si>
    <t>859-52-7321</t>
  </si>
  <si>
    <t>795-79-8360</t>
  </si>
  <si>
    <t>607-49-7494</t>
  </si>
  <si>
    <t>455-87-4260</t>
  </si>
  <si>
    <t>185-84-7911</t>
  </si>
  <si>
    <t>698-12-1848</t>
  </si>
  <si>
    <t>164-16-1476</t>
  </si>
  <si>
    <t>551-92-9662</t>
  </si>
  <si>
    <t>192-23-3791</t>
  </si>
  <si>
    <t>154-63-5309</t>
  </si>
  <si>
    <t>806-61-3753</t>
  </si>
  <si>
    <t>701-18-3212</t>
  </si>
  <si>
    <t>800-99-1903</t>
  </si>
  <si>
    <t>634-66-6044</t>
  </si>
  <si>
    <t>152-91-5998</t>
  </si>
  <si>
    <t>561-19-7937</t>
  </si>
  <si>
    <t>935-14-8276</t>
  </si>
  <si>
    <t>939-12-7260</t>
  </si>
  <si>
    <t>684-99-7556</t>
  </si>
  <si>
    <t>721-68-1252</t>
  </si>
  <si>
    <t>175-94-2769</t>
  </si>
  <si>
    <t>903-52-2562</t>
  </si>
  <si>
    <t>346-73-2163</t>
  </si>
  <si>
    <t>867-21-7490</t>
  </si>
  <si>
    <t>505-72-1786</t>
  </si>
  <si>
    <t>622-74-6999</t>
  </si>
  <si>
    <t>595-19-7544</t>
  </si>
  <si>
    <t>366-79-1064</t>
  </si>
  <si>
    <t>546-42-2407</t>
  </si>
  <si>
    <t>147-63-1348</t>
  </si>
  <si>
    <t>344-20-3612</t>
  </si>
  <si>
    <t>950-43-7838</t>
  </si>
  <si>
    <t>326-12-1203</t>
  </si>
  <si>
    <t>317-81-9482</t>
  </si>
  <si>
    <t>867-79-8391</t>
  </si>
  <si>
    <t>398-46-2422</t>
  </si>
  <si>
    <t>162-28-5638</t>
  </si>
  <si>
    <t>944-28-4863</t>
  </si>
  <si>
    <t>162-43-5299</t>
  </si>
  <si>
    <t>217-23-2633</t>
  </si>
  <si>
    <t>871-82-9028</t>
  </si>
  <si>
    <t>135-87-8577</t>
  </si>
  <si>
    <t>852-42-9830</t>
  </si>
  <si>
    <t>450-71-4672</t>
  </si>
  <si>
    <t>549-15-7616</t>
  </si>
  <si>
    <t>622-91-2868</t>
  </si>
  <si>
    <t>815-31-8888</t>
  </si>
  <si>
    <t>842-43-5217</t>
  </si>
  <si>
    <t>821-36-7546</t>
  </si>
  <si>
    <t>303-90-4341</t>
  </si>
  <si>
    <t>802-25-9121</t>
  </si>
  <si>
    <t>881-84-2797</t>
  </si>
  <si>
    <t>440-63-7035</t>
  </si>
  <si>
    <t>421-13-6568</t>
  </si>
  <si>
    <t>132-19-3893</t>
  </si>
  <si>
    <t>404-41-9331</t>
  </si>
  <si>
    <t>828-58-4106</t>
  </si>
  <si>
    <t>876-61-4749</t>
  </si>
  <si>
    <t>799-15-2595</t>
  </si>
  <si>
    <t>412-26-4968</t>
  </si>
  <si>
    <t>214-32-7947</t>
  </si>
  <si>
    <t>403-71-1929</t>
  </si>
  <si>
    <t>407-48-9490</t>
  </si>
  <si>
    <t>874-64-3716</t>
  </si>
  <si>
    <t>536-69-5203</t>
  </si>
  <si>
    <t>967-64-6880</t>
  </si>
  <si>
    <t>882-60-1705</t>
  </si>
  <si>
    <t>327-83-7746</t>
  </si>
  <si>
    <t>444-74-9351</t>
  </si>
  <si>
    <t>701-38-6096</t>
  </si>
  <si>
    <t>279-26-7229</t>
  </si>
  <si>
    <t>110-67-8224</t>
  </si>
  <si>
    <t>936-82-2353</t>
  </si>
  <si>
    <t>677-75-6896</t>
  </si>
  <si>
    <t>408-47-1679</t>
  </si>
  <si>
    <t>795-60-2086</t>
  </si>
  <si>
    <t>528-57-1812</t>
  </si>
  <si>
    <t>772-36-5483</t>
  </si>
  <si>
    <t>553-33-4588</t>
  </si>
  <si>
    <t>528-51-7276</t>
  </si>
  <si>
    <t>847-64-7452</t>
  </si>
  <si>
    <t>607-53-6103</t>
  </si>
  <si>
    <t>876-36-5194</t>
  </si>
  <si>
    <t>738-11-9172</t>
  </si>
  <si>
    <t>786-25-3224</t>
  </si>
  <si>
    <t>973-81-3856</t>
  </si>
  <si>
    <t>532-25-8702</t>
  </si>
  <si>
    <t>792-12-7096</t>
  </si>
  <si>
    <t>937-34-1125</t>
  </si>
  <si>
    <t>866-43-1213</t>
  </si>
  <si>
    <t>691-56-6212</t>
  </si>
  <si>
    <t>319-76-6547</t>
  </si>
  <si>
    <t>372-24-7767</t>
  </si>
  <si>
    <t>861-68-1107</t>
  </si>
  <si>
    <t>382-19-7850</t>
  </si>
  <si>
    <t>297-87-1484</t>
  </si>
  <si>
    <t>552-33-4308</t>
  </si>
  <si>
    <t>926-15-8527</t>
  </si>
  <si>
    <t>705-70-5859</t>
  </si>
  <si>
    <t>159-29-4741</t>
  </si>
  <si>
    <t>832-72-2104</t>
  </si>
  <si>
    <t>359-30-4960</t>
  </si>
  <si>
    <t>600-18-4004</t>
  </si>
  <si>
    <t>890-36-9100</t>
  </si>
  <si>
    <t>458-28-1643</t>
  </si>
  <si>
    <t>190-34-7043</t>
  </si>
  <si>
    <t>972-78-1476</t>
  </si>
  <si>
    <t>436-60-6431</t>
  </si>
  <si>
    <t>423-89-5099</t>
  </si>
  <si>
    <t>566-65-5438</t>
  </si>
  <si>
    <t>225-64-3077</t>
  </si>
  <si>
    <t>300-12-2369</t>
  </si>
  <si>
    <t>157-54-5564</t>
  </si>
  <si>
    <t>328-45-2859</t>
  </si>
  <si>
    <t>357-78-8971</t>
  </si>
  <si>
    <t>590-37-4310</t>
  </si>
  <si>
    <t>351-88-9055</t>
  </si>
  <si>
    <t>991-46-9912</t>
  </si>
  <si>
    <t>721-58-7919</t>
  </si>
  <si>
    <t>989-84-3847</t>
  </si>
  <si>
    <t>948-74-2122</t>
  </si>
  <si>
    <t>463-68-5856</t>
  </si>
  <si>
    <t>460-92-1553</t>
  </si>
  <si>
    <t>450-41-4372</t>
  </si>
  <si>
    <t>168-97-6410</t>
  </si>
  <si>
    <t>451-89-9120</t>
  </si>
  <si>
    <t>361-47-7061</t>
  </si>
  <si>
    <t>743-60-9739</t>
  </si>
  <si>
    <t>682-87-7789</t>
  </si>
  <si>
    <t>344-51-8369</t>
  </si>
  <si>
    <t>931-13-5251</t>
  </si>
  <si>
    <t>539-53-2710</t>
  </si>
  <si>
    <t>132-71-8715</t>
  </si>
  <si>
    <t>411-72-8654</t>
  </si>
  <si>
    <t>864-52-8439</t>
  </si>
  <si>
    <t>195-54-6822</t>
  </si>
  <si>
    <t>393-40-1037</t>
  </si>
  <si>
    <t>827-37-2360</t>
  </si>
  <si>
    <t>637-19-9923</t>
  </si>
  <si>
    <t>842-26-9527</t>
  </si>
  <si>
    <t>294-10-5743</t>
  </si>
  <si>
    <t>252-93-6330</t>
  </si>
  <si>
    <t>112-68-9110</t>
  </si>
  <si>
    <t>695-68-3671</t>
  </si>
  <si>
    <t>807-92-1983</t>
  </si>
  <si>
    <t>797-49-5328</t>
  </si>
  <si>
    <t>743-24-6501</t>
  </si>
  <si>
    <t>678-34-8180</t>
  </si>
  <si>
    <t>842-37-2918</t>
  </si>
  <si>
    <t>868-79-2413</t>
  </si>
  <si>
    <t>428-96-2799</t>
  </si>
  <si>
    <t>711-84-9272</t>
  </si>
  <si>
    <t>979-63-6999</t>
  </si>
  <si>
    <t>488-75-1086</t>
  </si>
  <si>
    <t>255-46-5785</t>
  </si>
  <si>
    <t>698-38-7929</t>
  </si>
  <si>
    <t>299-67-9970</t>
  </si>
  <si>
    <t>405-71-4436</t>
  </si>
  <si>
    <t>726-69-1599</t>
  </si>
  <si>
    <t>176-33-7301</t>
  </si>
  <si>
    <t>436-12-3035</t>
  </si>
  <si>
    <t>649-63-4879</t>
  </si>
  <si>
    <t>465-29-2651</t>
  </si>
  <si>
    <t>984-30-4637</t>
  </si>
  <si>
    <t>442-59-7517</t>
  </si>
  <si>
    <t>244-70-2780</t>
  </si>
  <si>
    <t>301-15-4646</t>
  </si>
  <si>
    <t>361-21-1278</t>
  </si>
  <si>
    <t>527-45-8539</t>
  </si>
  <si>
    <t>938-98-3309</t>
  </si>
  <si>
    <t>241-26-7013</t>
  </si>
  <si>
    <t>106-81-2730</t>
  </si>
  <si>
    <t>461-32-8862</t>
  </si>
  <si>
    <t>448-77-6163</t>
  </si>
  <si>
    <t>543-74-1429</t>
  </si>
  <si>
    <t>182-62-4302</t>
  </si>
  <si>
    <t>740-19-4435</t>
  </si>
  <si>
    <t>990-98-7853</t>
  </si>
  <si>
    <t>941-55-7257</t>
  </si>
  <si>
    <t>884-57-5308</t>
  </si>
  <si>
    <t>434-52-9701</t>
  </si>
  <si>
    <t>871-39-3611</t>
  </si>
  <si>
    <t>638-69-3027</t>
  </si>
  <si>
    <t>201-97-7018</t>
  </si>
  <si>
    <t>985-29-1664</t>
  </si>
  <si>
    <t>567-13-3595</t>
  </si>
  <si>
    <t>860-90-6844</t>
  </si>
  <si>
    <t>153-48-7527</t>
  </si>
  <si>
    <t>257-21-9220</t>
  </si>
  <si>
    <t>374-12-2334</t>
  </si>
  <si>
    <t>656-67-8608</t>
  </si>
  <si>
    <t>498-90-9054</t>
  </si>
  <si>
    <t>488-15-2934</t>
  </si>
  <si>
    <t>952-17-6431</t>
  </si>
  <si>
    <t>942-15-8231</t>
  </si>
  <si>
    <t>921-45-9769</t>
  </si>
  <si>
    <t>299-40-9599</t>
  </si>
  <si>
    <t>364-41-8185</t>
  </si>
  <si>
    <t>962-74-9401</t>
  </si>
  <si>
    <t>659-90-1685</t>
  </si>
  <si>
    <t>515-72-8621</t>
  </si>
  <si>
    <t>763-85-5872</t>
  </si>
  <si>
    <t>280-69-8004</t>
  </si>
  <si>
    <t>169-77-1150</t>
  </si>
  <si>
    <t>107-33-5698</t>
  </si>
  <si>
    <t>905-50-4234</t>
  </si>
  <si>
    <t>349-63-5879</t>
  </si>
  <si>
    <t>999-62-6305</t>
  </si>
  <si>
    <t>472-86-5656</t>
  </si>
  <si>
    <t>207-86-9557</t>
  </si>
  <si>
    <t>942-51-9381</t>
  </si>
  <si>
    <t>250-16-3522</t>
  </si>
  <si>
    <t>677-24-2011</t>
  </si>
  <si>
    <t>843-63-7199</t>
  </si>
  <si>
    <t>893-81-1384</t>
  </si>
  <si>
    <t>907-78-2607</t>
  </si>
  <si>
    <t>682-48-7653</t>
  </si>
  <si>
    <t>365-88-5673</t>
  </si>
  <si>
    <t>825-29-9438</t>
  </si>
  <si>
    <t>164-39-4746</t>
  </si>
  <si>
    <t>119-82-2603</t>
  </si>
  <si>
    <t>981-75-5990</t>
  </si>
  <si>
    <t>711-39-1118</t>
  </si>
  <si>
    <t>149-51-9244</t>
  </si>
  <si>
    <t>665-33-4394</t>
  </si>
  <si>
    <t>191-12-4280</t>
  </si>
  <si>
    <t>748-79-3514</t>
  </si>
  <si>
    <t>982-43-4066</t>
  </si>
  <si>
    <t>505-74-7999</t>
  </si>
  <si>
    <t>769-88-1444</t>
  </si>
  <si>
    <t>960-65-5562</t>
  </si>
  <si>
    <t>505-31-9227</t>
  </si>
  <si>
    <t>489-93-8030</t>
  </si>
  <si>
    <t>862-16-6890</t>
  </si>
  <si>
    <t>193-33-7326</t>
  </si>
  <si>
    <t>642-53-8192</t>
  </si>
  <si>
    <t>499-49-4808</t>
  </si>
  <si>
    <t>258-17-2838</t>
  </si>
  <si>
    <t>711-56-5235</t>
  </si>
  <si>
    <t>571-93-3672</t>
  </si>
  <si>
    <t>488-55-6617</t>
  </si>
  <si>
    <t>981-49-7522</t>
  </si>
  <si>
    <t>897-63-2835</t>
  </si>
  <si>
    <t>449-44-7974</t>
  </si>
  <si>
    <t>292-26-2086</t>
  </si>
  <si>
    <t>228-26-8787</t>
  </si>
  <si>
    <t>813-34-3491</t>
  </si>
  <si>
    <t>381-67-5695</t>
  </si>
  <si>
    <t>758-23-1354</t>
  </si>
  <si>
    <t>726-30-7204</t>
  </si>
  <si>
    <t>188-93-1504</t>
  </si>
  <si>
    <t>136-22-9514</t>
  </si>
  <si>
    <t>973-96-5076</t>
  </si>
  <si>
    <t>935-62-4487</t>
  </si>
  <si>
    <t>936-43-3441</t>
  </si>
  <si>
    <t>204-97-4940</t>
  </si>
  <si>
    <t>205-50-1898</t>
  </si>
  <si>
    <t>655-99-6831</t>
  </si>
  <si>
    <t>704-37-1600</t>
  </si>
  <si>
    <t>890-81-3285</t>
  </si>
  <si>
    <t>368-30-8239</t>
  </si>
  <si>
    <t>427-70-5043</t>
  </si>
  <si>
    <t>842-26-7057</t>
  </si>
  <si>
    <t>533-21-5588</t>
  </si>
  <si>
    <t>993-64-4822</t>
  </si>
  <si>
    <t>281-15-5354</t>
  </si>
  <si>
    <t>859-80-2862</t>
  </si>
  <si>
    <t>189-59-7510</t>
  </si>
  <si>
    <t>597-30-8649</t>
  </si>
  <si>
    <t>123-86-7378</t>
  </si>
  <si>
    <t>124-25-1611</t>
  </si>
  <si>
    <t>201-20-3676</t>
  </si>
  <si>
    <t>798-97-1296</t>
  </si>
  <si>
    <t>516-15-3737</t>
  </si>
  <si>
    <t>718-83-5370</t>
  </si>
  <si>
    <t>475-57-6726</t>
  </si>
  <si>
    <t>223-71-3714</t>
  </si>
  <si>
    <t>963-90-5263</t>
  </si>
  <si>
    <t>979-96-3371</t>
  </si>
  <si>
    <t>792-51-7153</t>
  </si>
  <si>
    <t>189-38-8720</t>
  </si>
  <si>
    <t>380-15-1893</t>
  </si>
  <si>
    <t>693-50-1687</t>
  </si>
  <si>
    <t>510-75-2249</t>
  </si>
  <si>
    <t>613-52-5953</t>
  </si>
  <si>
    <t>941-98-5521</t>
  </si>
  <si>
    <t>500-27-8033</t>
  </si>
  <si>
    <t>727-38-8122</t>
  </si>
  <si>
    <t>842-66-7936</t>
  </si>
  <si>
    <t>865-94-6466</t>
  </si>
  <si>
    <t>466-25-3130</t>
  </si>
  <si>
    <t>837-86-1855</t>
  </si>
  <si>
    <t>399-13-5207</t>
  </si>
  <si>
    <t>944-47-9396</t>
  </si>
  <si>
    <t>915-29-5319</t>
  </si>
  <si>
    <t>137-54-5393</t>
  </si>
  <si>
    <t>686-39-1531</t>
  </si>
  <si>
    <t>861-90-1205</t>
  </si>
  <si>
    <t>940-53-2245</t>
  </si>
  <si>
    <t>283-35-7574</t>
  </si>
  <si>
    <t>626-57-9912</t>
  </si>
  <si>
    <t>217-59-4982</t>
  </si>
  <si>
    <t>731-92-2114</t>
  </si>
  <si>
    <t>177-23-6447</t>
  </si>
  <si>
    <t>749-70-5596</t>
  </si>
  <si>
    <t>317-91-3432</t>
  </si>
  <si>
    <t>251-67-7259</t>
  </si>
  <si>
    <t>435-17-4417</t>
  </si>
  <si>
    <t>912-84-1182</t>
  </si>
  <si>
    <t>978-39-3905</t>
  </si>
  <si>
    <t>852-58-8221</t>
  </si>
  <si>
    <t>279-90-7999</t>
  </si>
  <si>
    <t>489-56-1677</t>
  </si>
  <si>
    <t>350-66-3445</t>
  </si>
  <si>
    <t>672-34-2073</t>
  </si>
  <si>
    <t>407-90-4209</t>
  </si>
  <si>
    <t>413-14-9675</t>
  </si>
  <si>
    <t>751-79-9457</t>
  </si>
  <si>
    <t>525-12-5651</t>
  </si>
  <si>
    <t>510-31-9653</t>
  </si>
  <si>
    <t>412-41-5161</t>
  </si>
  <si>
    <t>351-81-8837</t>
  </si>
  <si>
    <t>270-55-6271</t>
  </si>
  <si>
    <t>540-22-4265</t>
  </si>
  <si>
    <t>428-93-4563</t>
  </si>
  <si>
    <t>513-62-1587</t>
  </si>
  <si>
    <t>445-51-6078</t>
  </si>
  <si>
    <t>439-75-7776</t>
  </si>
  <si>
    <t>332-94-9099</t>
  </si>
  <si>
    <t>750-70-5422</t>
  </si>
  <si>
    <t>963-39-5755</t>
  </si>
  <si>
    <t>724-99-7673</t>
  </si>
  <si>
    <t>523-33-9162</t>
  </si>
  <si>
    <t>497-27-8333</t>
  </si>
  <si>
    <t>713-21-7663</t>
  </si>
  <si>
    <t>356-97-2970</t>
  </si>
  <si>
    <t>432-74-9555</t>
  </si>
  <si>
    <t>815-97-7392</t>
  </si>
  <si>
    <t>187-41-2940</t>
  </si>
  <si>
    <t>343-20-8793</t>
  </si>
  <si>
    <t>937-68-2718</t>
  </si>
  <si>
    <t>361-14-2202</t>
  </si>
  <si>
    <t>369-30-4430</t>
  </si>
  <si>
    <t>639-68-6391</t>
  </si>
  <si>
    <t>711-65-4859</t>
  </si>
  <si>
    <t>403-20-6783</t>
  </si>
  <si>
    <t>505-71-9102</t>
  </si>
  <si>
    <t>414-81-5722</t>
  </si>
  <si>
    <t>520-69-1453</t>
  </si>
  <si>
    <t>408-44-9920</t>
  </si>
  <si>
    <t>446-27-8439</t>
  </si>
  <si>
    <t>844-20-2199</t>
  </si>
  <si>
    <t>320-14-7684</t>
  </si>
  <si>
    <t>494-10-3416</t>
  </si>
  <si>
    <t>487-27-7848</t>
  </si>
  <si>
    <t>976-44-5943</t>
  </si>
  <si>
    <t>765-68-1490</t>
  </si>
  <si>
    <t>428-59-1855</t>
  </si>
  <si>
    <t>139-37-2683</t>
  </si>
  <si>
    <t>286-47-4326</t>
  </si>
  <si>
    <t>891-23-7305</t>
  </si>
  <si>
    <t>188-90-4113</t>
  </si>
  <si>
    <t>859-74-9099</t>
  </si>
  <si>
    <t>288-97-7307</t>
  </si>
  <si>
    <t>427-11-8775</t>
  </si>
  <si>
    <t>261-40-2967</t>
  </si>
  <si>
    <t>860-76-4998</t>
  </si>
  <si>
    <t>589-73-1701</t>
  </si>
  <si>
    <t>159-61-3366</t>
  </si>
  <si>
    <t>763-59-7237</t>
  </si>
  <si>
    <t>842-71-4237</t>
  </si>
  <si>
    <t>636-76-7467</t>
  </si>
  <si>
    <t>849-51-7380</t>
  </si>
  <si>
    <t>862-99-3363</t>
  </si>
  <si>
    <t>492-18-2987</t>
  </si>
  <si>
    <t>329-41-7622</t>
  </si>
  <si>
    <t>715-56-8967</t>
  </si>
  <si>
    <t>417-33-5899</t>
  </si>
  <si>
    <t>733-77-8780</t>
  </si>
  <si>
    <t>820-19-3464</t>
  </si>
  <si>
    <t>107-75-7131</t>
  </si>
  <si>
    <t>705-77-8747</t>
  </si>
  <si>
    <t>966-59-3623</t>
  </si>
  <si>
    <t>780-29-2732</t>
  </si>
  <si>
    <t>194-70-6888</t>
  </si>
  <si>
    <t>791-93-8952</t>
  </si>
  <si>
    <t>161-89-8550</t>
  </si>
  <si>
    <t>270-45-6268</t>
  </si>
  <si>
    <t>732-39-2977</t>
  </si>
  <si>
    <t>411-38-6915</t>
  </si>
  <si>
    <t>522-27-2099</t>
  </si>
  <si>
    <t>250-43-9458</t>
  </si>
  <si>
    <t>737-10-6905</t>
  </si>
  <si>
    <t>725-88-2669</t>
  </si>
  <si>
    <t>492-16-3654</t>
  </si>
  <si>
    <t>271-20-8909</t>
  </si>
  <si>
    <t>782-13-3146</t>
  </si>
  <si>
    <t>618-22-8477</t>
  </si>
  <si>
    <t>146-30-9750</t>
  </si>
  <si>
    <t>945-51-4943</t>
  </si>
  <si>
    <t>102-97-2916</t>
  </si>
  <si>
    <t>270-92-1725</t>
  </si>
  <si>
    <t>736-11-8107</t>
  </si>
  <si>
    <t>837-87-6531</t>
  </si>
  <si>
    <t>579-13-8214</t>
  </si>
  <si>
    <t>635-51-7088</t>
  </si>
  <si>
    <t>243-21-1142</t>
  </si>
  <si>
    <t>750-66-1827</t>
  </si>
  <si>
    <t>306-34-1707</t>
  </si>
  <si>
    <t>879-62-6527</t>
  </si>
  <si>
    <t>185-31-5475</t>
  </si>
  <si>
    <t>872-83-3409</t>
  </si>
  <si>
    <t>139-59-5520</t>
  </si>
  <si>
    <t>310-33-8408</t>
  </si>
  <si>
    <t>843-87-1427</t>
  </si>
  <si>
    <t>825-52-1432</t>
  </si>
  <si>
    <t>252-54-5735</t>
  </si>
  <si>
    <t>395-31-8492</t>
  </si>
  <si>
    <t>955-34-7370</t>
  </si>
  <si>
    <t>937-74-5290</t>
  </si>
  <si>
    <t>591-92-3811</t>
  </si>
  <si>
    <t>318-17-8418</t>
  </si>
  <si>
    <t>705-76-8976</t>
  </si>
  <si>
    <t>619-57-3953</t>
  </si>
  <si>
    <t>900-98-1533</t>
  </si>
  <si>
    <t>266-82-4939</t>
  </si>
  <si>
    <t>813-72-4109</t>
  </si>
  <si>
    <t>806-79-4941</t>
  </si>
  <si>
    <t>123-10-2521</t>
  </si>
  <si>
    <t>480-92-7405</t>
  </si>
  <si>
    <t>668-24-6925</t>
  </si>
  <si>
    <t>386-66-4948</t>
  </si>
  <si>
    <t>705-65-8132</t>
  </si>
  <si>
    <t>546-25-7362</t>
  </si>
  <si>
    <t>465-72-6820</t>
  </si>
  <si>
    <t>106-42-2517</t>
  </si>
  <si>
    <t>600-92-9954</t>
  </si>
  <si>
    <t>398-49-3593</t>
  </si>
  <si>
    <t>883-86-9222</t>
  </si>
  <si>
    <t>993-41-6630</t>
  </si>
  <si>
    <t>195-48-3347</t>
  </si>
  <si>
    <t>925-19-2863</t>
  </si>
  <si>
    <t>814-77-4251</t>
  </si>
  <si>
    <t>363-70-4792</t>
  </si>
  <si>
    <t>633-40-4903</t>
  </si>
  <si>
    <t>371-75-4777</t>
  </si>
  <si>
    <t>755-37-6245</t>
  </si>
  <si>
    <t>906-67-5225</t>
  </si>
  <si>
    <t>198-71-1639</t>
  </si>
  <si>
    <t>351-37-4128</t>
  </si>
  <si>
    <t>553-51-8150</t>
  </si>
  <si>
    <t>199-62-7796</t>
  </si>
  <si>
    <t>872-72-9684</t>
  </si>
  <si>
    <t>112-25-6028</t>
  </si>
  <si>
    <t>635-64-5841</t>
  </si>
  <si>
    <t>130-33-7770</t>
  </si>
  <si>
    <t>859-53-8101</t>
  </si>
  <si>
    <t>532-24-2395</t>
  </si>
  <si>
    <t>986-99-6454</t>
  </si>
  <si>
    <t>880-57-8862</t>
  </si>
  <si>
    <t>906-73-7486</t>
  </si>
  <si>
    <t>544-95-4085</t>
  </si>
  <si>
    <t>871-25-4560</t>
  </si>
  <si>
    <t>603-83-6923</t>
  </si>
  <si>
    <t>236-34-7854</t>
  </si>
  <si>
    <t>704-57-2662</t>
  </si>
  <si>
    <t>346-75-9626</t>
  </si>
  <si>
    <t>874-94-1058</t>
  </si>
  <si>
    <t>529-74-9439</t>
  </si>
  <si>
    <t>971-73-5335</t>
  </si>
  <si>
    <t>147-85-8683</t>
  </si>
  <si>
    <t>810-42-1729</t>
  </si>
  <si>
    <t>776-23-7122</t>
  </si>
  <si>
    <t>777-84-8062</t>
  </si>
  <si>
    <t>464-22-7627</t>
  </si>
  <si>
    <t>151-67-8234</t>
  </si>
  <si>
    <t>199-85-3721</t>
  </si>
  <si>
    <t>362-48-2505</t>
  </si>
  <si>
    <t>465-83-7035</t>
  </si>
  <si>
    <t>517-74-5560</t>
  </si>
  <si>
    <t>372-57-6991</t>
  </si>
  <si>
    <t>170-47-6868</t>
  </si>
  <si>
    <t>627-46-9296</t>
  </si>
  <si>
    <t>334-13-1073</t>
  </si>
  <si>
    <t>194-65-8161</t>
  </si>
  <si>
    <t>536-48-3816</t>
  </si>
  <si>
    <t>308-73-4387</t>
  </si>
  <si>
    <t>171-11-1523</t>
  </si>
  <si>
    <t>135-74-9467</t>
  </si>
  <si>
    <t>750-82-5813</t>
  </si>
  <si>
    <t>958-95-5044</t>
  </si>
  <si>
    <t>133-51-2100</t>
  </si>
  <si>
    <t>594-80-4087</t>
  </si>
  <si>
    <t>117-97-7418</t>
  </si>
  <si>
    <t>921-64-4781</t>
  </si>
  <si>
    <t>538-17-7460</t>
  </si>
  <si>
    <t>235-11-7462</t>
  </si>
  <si>
    <t>254-63-7410</t>
  </si>
  <si>
    <t>218-84-8506</t>
  </si>
  <si>
    <t>539-23-5995</t>
  </si>
  <si>
    <t>401-95-9231</t>
  </si>
  <si>
    <t>821-28-8590</t>
  </si>
  <si>
    <t>625-46-8073</t>
  </si>
  <si>
    <t>128-93-7043</t>
  </si>
  <si>
    <t>878-33-6374</t>
  </si>
  <si>
    <t>746-44-9135</t>
  </si>
  <si>
    <t>643-48-7151</t>
  </si>
  <si>
    <t>629-92-5710</t>
  </si>
  <si>
    <t>538-49-8142</t>
  </si>
  <si>
    <t>755-91-4649</t>
  </si>
  <si>
    <t>552-68-6744</t>
  </si>
  <si>
    <t>746-85-6760</t>
  </si>
  <si>
    <t>232-83-6911</t>
  </si>
  <si>
    <t>444-28-7679</t>
  </si>
  <si>
    <t>649-20-9733</t>
  </si>
  <si>
    <t>396-30-7790</t>
  </si>
  <si>
    <t>480-66-2259</t>
  </si>
  <si>
    <t>959-53-8749</t>
  </si>
  <si>
    <t>994-29-5896</t>
  </si>
  <si>
    <t>986-52-3513</t>
  </si>
  <si>
    <t>254-59-5190</t>
  </si>
  <si>
    <t>512-74-9635</t>
  </si>
  <si>
    <t>441-22-3011</t>
  </si>
  <si>
    <t>565-29-9475</t>
  </si>
  <si>
    <t>110-89-7068</t>
  </si>
  <si>
    <t>692-68-6318</t>
  </si>
  <si>
    <t>497-63-3258</t>
  </si>
  <si>
    <t>267-55-5207</t>
  </si>
  <si>
    <t>154-75-3030</t>
  </si>
  <si>
    <t>241-98-4087</t>
  </si>
  <si>
    <t>376-99-9887</t>
  </si>
  <si>
    <t>363-41-6080</t>
  </si>
  <si>
    <t>725-91-8126</t>
  </si>
  <si>
    <t>188-84-3024</t>
  </si>
  <si>
    <t>760-59-6409</t>
  </si>
  <si>
    <t>692-13-6111</t>
  </si>
  <si>
    <t>899-69-5357</t>
  </si>
  <si>
    <t>398-98-9044</t>
  </si>
  <si>
    <t>148-38-5013</t>
  </si>
  <si>
    <t>137-45-1652</t>
  </si>
  <si>
    <t>291-79-1461</t>
  </si>
  <si>
    <t>866-59-8008</t>
  </si>
  <si>
    <t>316-89-2873</t>
  </si>
  <si>
    <t>511-19-9115</t>
  </si>
  <si>
    <t>346-63-8559</t>
  </si>
  <si>
    <t>239-36-4584</t>
  </si>
  <si>
    <t>249-92-2054</t>
  </si>
  <si>
    <t>544-32-3099</t>
  </si>
  <si>
    <t>563-31-2062</t>
  </si>
  <si>
    <t>880-34-5578</t>
  </si>
  <si>
    <t>686-53-4995</t>
  </si>
  <si>
    <t>796-20-3775</t>
  </si>
  <si>
    <t>282-83-1337</t>
  </si>
  <si>
    <t>950-12-4688</t>
  </si>
  <si>
    <t>231-70-4370</t>
  </si>
  <si>
    <t>354-30-6364</t>
  </si>
  <si>
    <t>210-67-4671</t>
  </si>
  <si>
    <t>133-85-3194</t>
  </si>
  <si>
    <t>293-10-1116</t>
  </si>
  <si>
    <t>683-18-2623</t>
  </si>
  <si>
    <t>405-81-2884</t>
  </si>
  <si>
    <t>827-31-4499</t>
  </si>
  <si>
    <t>768-75-8047</t>
  </si>
  <si>
    <t>413-50-8884</t>
  </si>
  <si>
    <t>912-18-1579</t>
  </si>
  <si>
    <t>230-72-8224</t>
  </si>
  <si>
    <t>549-22-8314</t>
  </si>
  <si>
    <t>302-47-5457</t>
  </si>
  <si>
    <t>222-47-2379</t>
  </si>
  <si>
    <t>571-91-2648</t>
  </si>
  <si>
    <t>370-94-9944</t>
  </si>
  <si>
    <t>616-58-9297</t>
  </si>
  <si>
    <t>965-49-7354</t>
  </si>
  <si>
    <t>747-19-9887</t>
  </si>
  <si>
    <t>282-33-2207</t>
  </si>
  <si>
    <t>507-30-2047</t>
  </si>
  <si>
    <t>882-40-6909</t>
  </si>
  <si>
    <t>464-69-1255</t>
  </si>
  <si>
    <t>207-69-9253</t>
  </si>
  <si>
    <t>568-86-5899</t>
  </si>
  <si>
    <t>995-75-9115</t>
  </si>
  <si>
    <t>674-11-3859</t>
  </si>
  <si>
    <t>651-26-2981</t>
  </si>
  <si>
    <t>234-36-3270</t>
  </si>
  <si>
    <t>338-68-2396</t>
  </si>
  <si>
    <t>303-97-1028</t>
  </si>
  <si>
    <t>693-59-7022</t>
  </si>
  <si>
    <t>803-66-4352</t>
  </si>
  <si>
    <t>411-34-7888</t>
  </si>
  <si>
    <t>971-51-2673</t>
  </si>
  <si>
    <t>341-34-7697</t>
  </si>
  <si>
    <t>659-71-3137</t>
  </si>
  <si>
    <t>559-86-5350</t>
  </si>
  <si>
    <t>650-42-4010</t>
  </si>
  <si>
    <t>230-35-5184</t>
  </si>
  <si>
    <t>219-31-3669</t>
  </si>
  <si>
    <t>989-25-6817</t>
  </si>
  <si>
    <t>867-87-1657</t>
  </si>
  <si>
    <t>289-92-4082</t>
  </si>
  <si>
    <t>785-78-9558</t>
  </si>
  <si>
    <t>640-46-3289</t>
  </si>
  <si>
    <t>835-54-2462</t>
  </si>
  <si>
    <t>357-43-1727</t>
  </si>
  <si>
    <t>659-99-2816</t>
  </si>
  <si>
    <t>972-40-8140</t>
  </si>
  <si>
    <t>183-80-7829</t>
  </si>
  <si>
    <t>202-21-9252</t>
  </si>
  <si>
    <t>308-27-2601</t>
  </si>
  <si>
    <t>903-19-3091</t>
  </si>
  <si>
    <t>163-98-7704</t>
  </si>
  <si>
    <t>324-35-4878</t>
  </si>
  <si>
    <t>313-79-5639</t>
  </si>
  <si>
    <t>620-15-5200</t>
  </si>
  <si>
    <t>111-14-5771</t>
  </si>
  <si>
    <t>676-94-4479</t>
  </si>
  <si>
    <t>886-73-9277</t>
  </si>
  <si>
    <t>317-44-1198</t>
  </si>
  <si>
    <t>344-47-6516</t>
  </si>
  <si>
    <t>730-56-2293</t>
  </si>
  <si>
    <t>315-16-6202</t>
  </si>
  <si>
    <t>183-42-9901</t>
  </si>
  <si>
    <t>126-45-5197</t>
  </si>
  <si>
    <t>555-62-4224</t>
  </si>
  <si>
    <t>517-10-5464</t>
  </si>
  <si>
    <t>286-52-9063</t>
  </si>
  <si>
    <t>836-81-4650</t>
  </si>
  <si>
    <t>736-75-5316</t>
  </si>
  <si>
    <t>804-56-8224</t>
  </si>
  <si>
    <t>888-68-7857</t>
  </si>
  <si>
    <t>222-82-3551</t>
  </si>
  <si>
    <t>643-16-8091</t>
  </si>
  <si>
    <t>582-12-8364</t>
  </si>
  <si>
    <t>435-23-6463</t>
  </si>
  <si>
    <t>427-47-8152</t>
  </si>
  <si>
    <t>360-36-5785</t>
  </si>
  <si>
    <t>517-86-1304</t>
  </si>
  <si>
    <t>981-49-4918</t>
  </si>
  <si>
    <t>781-96-6449</t>
  </si>
  <si>
    <t>724-77-6180</t>
  </si>
  <si>
    <t>614-23-8319</t>
  </si>
  <si>
    <t>103-54-8507</t>
  </si>
  <si>
    <t>376-85-2777</t>
  </si>
  <si>
    <t>977-12-4391</t>
  </si>
  <si>
    <t>751-44-1755</t>
  </si>
  <si>
    <t>453-22-3807</t>
  </si>
  <si>
    <t>159-97-7856</t>
  </si>
  <si>
    <t>649-51-7401</t>
  </si>
  <si>
    <t>162-71-2008</t>
  </si>
  <si>
    <t>793-94-9701</t>
  </si>
  <si>
    <t>695-36-9343</t>
  </si>
  <si>
    <t>298-77-5222</t>
  </si>
  <si>
    <t>804-51-3321</t>
  </si>
  <si>
    <t>570-93-8488</t>
  </si>
  <si>
    <t>895-99-1059</t>
  </si>
  <si>
    <t>576-87-3791</t>
  </si>
  <si>
    <t>476-18-6509</t>
  </si>
  <si>
    <t>995-77-9815</t>
  </si>
  <si>
    <t>906-18-9226</t>
  </si>
  <si>
    <t>896-28-8354</t>
  </si>
  <si>
    <t>568-34-3281</t>
  </si>
  <si>
    <t>586-76-5103</t>
  </si>
  <si>
    <t>120-99-8695</t>
  </si>
  <si>
    <t>808-88-2337</t>
  </si>
  <si>
    <t>201-12-3063</t>
  </si>
  <si>
    <t>630-10-5553</t>
  </si>
  <si>
    <t>311-44-5237</t>
  </si>
  <si>
    <t>396-95-2638</t>
  </si>
  <si>
    <t>115-55-4898</t>
  </si>
  <si>
    <t>637-95-4560</t>
  </si>
  <si>
    <t>203-31-9401</t>
  </si>
  <si>
    <t>627-67-5275</t>
  </si>
  <si>
    <t>558-64-4834</t>
  </si>
  <si>
    <t>139-14-8630</t>
  </si>
  <si>
    <t>701-93-2114</t>
  </si>
  <si>
    <t>806-73-2620</t>
  </si>
  <si>
    <t>466-19-4676</t>
  </si>
  <si>
    <t>739-86-9195</t>
  </si>
  <si>
    <t>878-11-3549</t>
  </si>
  <si>
    <t>210-54-3955</t>
  </si>
  <si>
    <t>299-87-1073</t>
  </si>
  <si>
    <t>801-86-8967</t>
  </si>
  <si>
    <t>176-36-5018</t>
  </si>
  <si>
    <t>574-63-2181</t>
  </si>
  <si>
    <t>534-58-4653</t>
  </si>
  <si>
    <t>487-91-9500</t>
  </si>
  <si>
    <t>660-21-9978</t>
  </si>
  <si>
    <t>795-51-5270</t>
  </si>
  <si>
    <t>319-84-6464</t>
  </si>
  <si>
    <t>640-52-1870</t>
  </si>
  <si>
    <t>323-15-3484</t>
  </si>
  <si>
    <t>394-13-3104</t>
  </si>
  <si>
    <t>370-77-2386</t>
  </si>
  <si>
    <t>214-87-3860</t>
  </si>
  <si>
    <t>723-13-3778</t>
  </si>
  <si>
    <t>641-84-4766</t>
  </si>
  <si>
    <t>829-95-8769</t>
  </si>
  <si>
    <t>999-46-9718</t>
  </si>
  <si>
    <t>339-14-4944</t>
  </si>
  <si>
    <t>786-21-7159</t>
  </si>
  <si>
    <t>477-37-4634</t>
  </si>
  <si>
    <t>409-61-4418</t>
  </si>
  <si>
    <t>358-15-1204</t>
  </si>
  <si>
    <t>865-28-1445</t>
  </si>
  <si>
    <t>112-70-6098</t>
  </si>
  <si>
    <t>748-77-2460</t>
  </si>
  <si>
    <t>208-10-7302</t>
  </si>
  <si>
    <t>865-48-4511</t>
  </si>
  <si>
    <t>361-73-1452</t>
  </si>
  <si>
    <t>451-89-9787</t>
  </si>
  <si>
    <t>189-18-1254</t>
  </si>
  <si>
    <t>432-72-9056</t>
  </si>
  <si>
    <t>185-29-1127</t>
  </si>
  <si>
    <t>516-40-8247</t>
  </si>
  <si>
    <t>886-93-3131</t>
  </si>
  <si>
    <t>646-77-2486</t>
  </si>
  <si>
    <t>573-47-2713</t>
  </si>
  <si>
    <t>114-39-9986</t>
  </si>
  <si>
    <t>608-20-6746</t>
  </si>
  <si>
    <t>405-61-5085</t>
  </si>
  <si>
    <t>296-13-9812</t>
  </si>
  <si>
    <t>500-52-8673</t>
  </si>
  <si>
    <t>144-73-5899</t>
  </si>
  <si>
    <t>677-64-3684</t>
  </si>
  <si>
    <t>729-83-9404</t>
  </si>
  <si>
    <t>546-11-7246</t>
  </si>
  <si>
    <t>499-11-2149</t>
  </si>
  <si>
    <t>275-60-3255</t>
  </si>
  <si>
    <t>100-14-5660</t>
  </si>
  <si>
    <t>976-33-7330</t>
  </si>
  <si>
    <t>397-16-9873</t>
  </si>
  <si>
    <t>468-49-4264</t>
  </si>
  <si>
    <t>163-50-8354</t>
  </si>
  <si>
    <t>684-91-6993</t>
  </si>
  <si>
    <t>652-40-6559</t>
  </si>
  <si>
    <t>759-31-6133</t>
  </si>
  <si>
    <t>808-47-6971</t>
  </si>
  <si>
    <t>983-62-3130</t>
  </si>
  <si>
    <t>768-59-9707</t>
  </si>
  <si>
    <t>227-58-2586</t>
  </si>
  <si>
    <t>130-82-2490</t>
  </si>
  <si>
    <t>842-98-1436</t>
  </si>
  <si>
    <t>463-89-2232</t>
  </si>
  <si>
    <t>207-42-7815</t>
  </si>
  <si>
    <t>209-18-4471</t>
  </si>
  <si>
    <t>846-71-8296</t>
  </si>
  <si>
    <t>534-71-5481</t>
  </si>
  <si>
    <t>243-76-6579</t>
  </si>
  <si>
    <t>298-76-9108</t>
  </si>
  <si>
    <t>532-46-4519</t>
  </si>
  <si>
    <t>943-92-4083</t>
  </si>
  <si>
    <t>521-45-5323</t>
  </si>
  <si>
    <t>528-29-9564</t>
  </si>
  <si>
    <t>299-58-3132</t>
  </si>
  <si>
    <t>838-96-6328</t>
  </si>
  <si>
    <t>454-19-7819</t>
  </si>
  <si>
    <t>542-49-5610</t>
  </si>
  <si>
    <t>301-48-5364</t>
  </si>
  <si>
    <t>468-72-1670</t>
  </si>
  <si>
    <t>427-16-3246</t>
  </si>
  <si>
    <t>856-17-1136</t>
  </si>
  <si>
    <t>419-72-3971</t>
  </si>
  <si>
    <t>699-59-2460</t>
  </si>
  <si>
    <t>774-25-3960</t>
  </si>
  <si>
    <t>272-38-9473</t>
  </si>
  <si>
    <t>956-52-8876</t>
  </si>
  <si>
    <t>869-37-7851</t>
  </si>
  <si>
    <t>332-29-1371</t>
  </si>
  <si>
    <t>790-27-1507</t>
  </si>
  <si>
    <t>317-82-2896</t>
  </si>
  <si>
    <t>819-54-8401</t>
  </si>
  <si>
    <t>655-29-8571</t>
  </si>
  <si>
    <t>424-13-2304</t>
  </si>
  <si>
    <t>452-97-6402</t>
  </si>
  <si>
    <t>857-57-6798</t>
  </si>
  <si>
    <t>287-31-2341</t>
  </si>
  <si>
    <t>587-98-8657</t>
  </si>
  <si>
    <t>665-88-3029</t>
  </si>
  <si>
    <t>926-56-2745</t>
  </si>
  <si>
    <t>275-42-2552</t>
  </si>
  <si>
    <t>773-30-9747</t>
  </si>
  <si>
    <t>147-98-3009</t>
  </si>
  <si>
    <t>722-49-5967</t>
  </si>
  <si>
    <t>928-44-2142</t>
  </si>
  <si>
    <t>597-47-3571</t>
  </si>
  <si>
    <t>494-46-8486</t>
  </si>
  <si>
    <t>163-77-4226</t>
  </si>
  <si>
    <t>653-76-6503</t>
  </si>
  <si>
    <t>496-48-6464</t>
  </si>
  <si>
    <t>122-30-7004</t>
  </si>
  <si>
    <t>945-92-9538</t>
  </si>
  <si>
    <t>813-79-3721</t>
  </si>
  <si>
    <t>524-79-5981</t>
  </si>
  <si>
    <t>217-67-7078</t>
  </si>
  <si>
    <t>919-46-2401</t>
  </si>
  <si>
    <t>754-72-9075</t>
  </si>
  <si>
    <t>590-93-3574</t>
  </si>
  <si>
    <t>498-76-7550</t>
  </si>
  <si>
    <t>428-11-1727</t>
  </si>
  <si>
    <t>985-45-8340</t>
  </si>
  <si>
    <t>349-66-4627</t>
  </si>
  <si>
    <t>135-12-9714</t>
  </si>
  <si>
    <t>354-84-2576</t>
  </si>
  <si>
    <t>677-79-1476</t>
  </si>
  <si>
    <t>327-19-8086</t>
  </si>
  <si>
    <t>525-10-6378</t>
  </si>
  <si>
    <t>861-19-9964</t>
  </si>
  <si>
    <t>290-71-6888</t>
  </si>
  <si>
    <t>362-35-3842</t>
  </si>
  <si>
    <t>118-31-8096</t>
  </si>
  <si>
    <t>905-39-8806</t>
  </si>
  <si>
    <t>641-72-8580</t>
  </si>
  <si>
    <t>993-24-3568</t>
  </si>
  <si>
    <t>764-78-8140</t>
  </si>
  <si>
    <t>567-99-4151</t>
  </si>
  <si>
    <t>676-17-7020</t>
  </si>
  <si>
    <t>399-20-6811</t>
  </si>
  <si>
    <t>229-63-7373</t>
  </si>
  <si>
    <t>496-22-9611</t>
  </si>
  <si>
    <t>197-51-4279</t>
  </si>
  <si>
    <t>859-98-2944</t>
  </si>
  <si>
    <t>270-59-7656</t>
  </si>
  <si>
    <t>518-60-4575</t>
  </si>
  <si>
    <t>419-47-4726</t>
  </si>
  <si>
    <t>451-38-5835</t>
  </si>
  <si>
    <t>344-50-2838</t>
  </si>
  <si>
    <t>784-79-2781</t>
  </si>
  <si>
    <t>446-11-1332</t>
  </si>
  <si>
    <t>725-78-8829</t>
  </si>
  <si>
    <t>180-20-4700</t>
  </si>
  <si>
    <t>248-67-3478</t>
  </si>
  <si>
    <t>612-92-2821</t>
  </si>
  <si>
    <t>107-17-7712</t>
  </si>
  <si>
    <t>880-39-4213</t>
  </si>
  <si>
    <t>445-93-6981</t>
  </si>
  <si>
    <t>234-98-2512</t>
  </si>
  <si>
    <t>222-64-1433</t>
  </si>
  <si>
    <t>801-59-1863</t>
  </si>
  <si>
    <t>973-98-9444</t>
  </si>
  <si>
    <t>470-51-3066</t>
  </si>
  <si>
    <t>587-90-5036</t>
  </si>
  <si>
    <t>498-83-7442</t>
  </si>
  <si>
    <t>985-85-3698</t>
  </si>
  <si>
    <t>535-65-6907</t>
  </si>
  <si>
    <t>365-84-4806</t>
  </si>
  <si>
    <t>906-26-2100</t>
  </si>
  <si>
    <t>399-91-1740</t>
  </si>
  <si>
    <t>213-58-4954</t>
  </si>
  <si>
    <t>304-17-4110</t>
  </si>
  <si>
    <t>983-29-3450</t>
  </si>
  <si>
    <t>722-17-5514</t>
  </si>
  <si>
    <t>138-52-1555</t>
  </si>
  <si>
    <t>706-93-4316</t>
  </si>
  <si>
    <t>103-33-4884</t>
  </si>
  <si>
    <t>424-77-2281</t>
  </si>
  <si>
    <t>898-78-1641</t>
  </si>
  <si>
    <t>786-60-4679</t>
  </si>
  <si>
    <t>763-26-5884</t>
  </si>
  <si>
    <t>467-22-9550</t>
  </si>
  <si>
    <t>344-51-5860</t>
  </si>
  <si>
    <t>595-58-8729</t>
  </si>
  <si>
    <t>578-44-3850</t>
  </si>
  <si>
    <t>424-63-2150</t>
  </si>
  <si>
    <t>872-52-2778</t>
  </si>
  <si>
    <t>638-34-6864</t>
  </si>
  <si>
    <t>452-35-9664</t>
  </si>
  <si>
    <t>939-90-3893</t>
  </si>
  <si>
    <t>631-68-3440</t>
  </si>
  <si>
    <t>970-27-1036</t>
  </si>
  <si>
    <t>645-50-2881</t>
  </si>
  <si>
    <t>392-70-5590</t>
  </si>
  <si>
    <t>806-68-7113</t>
  </si>
  <si>
    <t>411-53-9160</t>
  </si>
  <si>
    <t>899-72-7157</t>
  </si>
  <si>
    <t>431-52-8201</t>
  </si>
  <si>
    <t>575-36-6573</t>
  </si>
  <si>
    <t>584-40-9490</t>
  </si>
  <si>
    <t>960-21-3822</t>
  </si>
  <si>
    <t>522-40-2001</t>
  </si>
  <si>
    <t>346-16-9329</t>
  </si>
  <si>
    <t>946-14-7603</t>
  </si>
  <si>
    <t>242-28-3142</t>
  </si>
  <si>
    <t>879-92-9275</t>
  </si>
  <si>
    <t>857-30-4666</t>
  </si>
  <si>
    <t>516-47-1666</t>
  </si>
  <si>
    <t>378-50-2762</t>
  </si>
  <si>
    <t>808-15-7785</t>
  </si>
  <si>
    <t>943-13-8713</t>
  </si>
  <si>
    <t>361-54-5653</t>
  </si>
  <si>
    <t>964-35-5370</t>
  </si>
  <si>
    <t>537-61-1685</t>
  </si>
  <si>
    <t>693-84-8003</t>
  </si>
  <si>
    <t>426-58-6993</t>
  </si>
  <si>
    <t>588-27-9696</t>
  </si>
  <si>
    <t>383-65-1493</t>
  </si>
  <si>
    <t>763-59-2103</t>
  </si>
  <si>
    <t>584-79-5029</t>
  </si>
  <si>
    <t>624-28-2145</t>
  </si>
  <si>
    <t>588-76-1244</t>
  </si>
  <si>
    <t>297-46-6718</t>
  </si>
  <si>
    <t>181-85-7824</t>
  </si>
  <si>
    <t>142-41-2560</t>
  </si>
  <si>
    <t>191-33-7294</t>
  </si>
  <si>
    <t>616-59-7859</t>
  </si>
  <si>
    <t>885-89-1430</t>
  </si>
  <si>
    <t>786-44-2169</t>
  </si>
  <si>
    <t>416-29-1194</t>
  </si>
  <si>
    <t>323-70-8029</t>
  </si>
  <si>
    <t>181-10-7751</t>
  </si>
  <si>
    <t>588-69-3492</t>
  </si>
  <si>
    <t>653-43-4206</t>
  </si>
  <si>
    <t>861-34-2339</t>
  </si>
  <si>
    <t>292-97-2834</t>
  </si>
  <si>
    <t>368-53-1862</t>
  </si>
  <si>
    <t>590-67-4817</t>
  </si>
  <si>
    <t>539-49-1986</t>
  </si>
  <si>
    <t>331-29-9860</t>
  </si>
  <si>
    <t>684-55-8540</t>
  </si>
  <si>
    <t>514-17-5094</t>
  </si>
  <si>
    <t>590-74-2806</t>
  </si>
  <si>
    <t>125-89-6374</t>
  </si>
  <si>
    <t>872-98-1577</t>
  </si>
  <si>
    <t>524-74-4715</t>
  </si>
  <si>
    <t>348-32-9257</t>
  </si>
  <si>
    <t>174-16-3438</t>
  </si>
  <si>
    <t>691-91-6774</t>
  </si>
  <si>
    <t>579-65-9847</t>
  </si>
  <si>
    <t>386-71-6688</t>
  </si>
  <si>
    <t>306-76-9364</t>
  </si>
  <si>
    <t>496-14-1923</t>
  </si>
  <si>
    <t>413-24-1070</t>
  </si>
  <si>
    <t>161-70-7872</t>
  </si>
  <si>
    <t>276-11-8100</t>
  </si>
  <si>
    <t>922-80-3126</t>
  </si>
  <si>
    <t>774-23-1013</t>
  </si>
  <si>
    <t>710-33-9190</t>
  </si>
  <si>
    <t>257-91-6157</t>
  </si>
  <si>
    <t>967-33-8210</t>
  </si>
  <si>
    <t>226-64-7984</t>
  </si>
  <si>
    <t>434-95-5960</t>
  </si>
  <si>
    <t>507-34-6640</t>
  </si>
  <si>
    <t>510-73-4355</t>
  </si>
  <si>
    <t>434-80-3647</t>
  </si>
  <si>
    <t>904-50-4742</t>
  </si>
  <si>
    <t>523-12-6396</t>
  </si>
  <si>
    <t>482-72-2655</t>
  </si>
  <si>
    <t>487-38-5779</t>
  </si>
  <si>
    <t>645-20-5741</t>
  </si>
  <si>
    <t>685-14-6256</t>
  </si>
  <si>
    <t>871-53-3614</t>
  </si>
  <si>
    <t>981-48-9334</t>
  </si>
  <si>
    <t>423-26-9104</t>
  </si>
  <si>
    <t>466-34-2474</t>
  </si>
  <si>
    <t>741-14-7280</t>
  </si>
  <si>
    <t>848-65-4663</t>
  </si>
  <si>
    <t>465-81-4856</t>
  </si>
  <si>
    <t>541-79-5391</t>
  </si>
  <si>
    <t>396-42-4458</t>
  </si>
  <si>
    <t>995-45-4928</t>
  </si>
  <si>
    <t>180-96-9071</t>
  </si>
  <si>
    <t>573-89-4160</t>
  </si>
  <si>
    <t>226-67-9436</t>
  </si>
  <si>
    <t>138-59-7564</t>
  </si>
  <si>
    <t>487-14-6489</t>
  </si>
  <si>
    <t>646-89-4914</t>
  </si>
  <si>
    <t>933-96-5873</t>
  </si>
  <si>
    <t>249-40-4946</t>
  </si>
  <si>
    <t>999-21-5215</t>
  </si>
  <si>
    <t>793-94-6680</t>
  </si>
  <si>
    <t>441-26-9492</t>
  </si>
  <si>
    <t>199-81-9246</t>
  </si>
  <si>
    <t>650-97-1168</t>
  </si>
  <si>
    <t>202-43-1278</t>
  </si>
  <si>
    <t>406-41-8141</t>
  </si>
  <si>
    <t>139-15-8395</t>
  </si>
  <si>
    <t>712-78-9784</t>
  </si>
  <si>
    <t>586-12-8212</t>
  </si>
  <si>
    <t>956-80-1659</t>
  </si>
  <si>
    <t>247-22-7899</t>
  </si>
  <si>
    <t>394-95-1099</t>
  </si>
  <si>
    <t>520-66-1232</t>
  </si>
  <si>
    <t>732-93-4667</t>
  </si>
  <si>
    <t>704-91-4872</t>
  </si>
  <si>
    <t>987-23-6399</t>
  </si>
  <si>
    <t>610-56-7438</t>
  </si>
  <si>
    <t>629-21-1840</t>
  </si>
  <si>
    <t>264-44-2790</t>
  </si>
  <si>
    <t>866-29-7745</t>
  </si>
  <si>
    <t>904-60-8714</t>
  </si>
  <si>
    <t>248-43-3040</t>
  </si>
  <si>
    <t>484-89-5983</t>
  </si>
  <si>
    <t>993-28-8016</t>
  </si>
  <si>
    <t>508-47-4247</t>
  </si>
  <si>
    <t>544-78-5373</t>
  </si>
  <si>
    <t>907-78-7284</t>
  </si>
  <si>
    <t>811-64-2068</t>
  </si>
  <si>
    <t>163-13-6933</t>
  </si>
  <si>
    <t>840-11-6589</t>
  </si>
  <si>
    <t>877-46-3229</t>
  </si>
  <si>
    <t>993-87-9405</t>
  </si>
  <si>
    <t>567-45-1061</t>
  </si>
  <si>
    <t>397-43-4858</t>
  </si>
  <si>
    <t>202-73-8844</t>
  </si>
  <si>
    <t>463-91-6376</t>
  </si>
  <si>
    <t>627-14-8586</t>
  </si>
  <si>
    <t>754-66-8378</t>
  </si>
  <si>
    <t>969-28-9310</t>
  </si>
  <si>
    <t>179-37-9052</t>
  </si>
  <si>
    <t>845-45-1616</t>
  </si>
  <si>
    <t>909-31-5716</t>
  </si>
  <si>
    <t>694-62-6928</t>
  </si>
  <si>
    <t>173-29-1015</t>
  </si>
  <si>
    <t>973-17-2859</t>
  </si>
  <si>
    <t>314-58-2466</t>
  </si>
  <si>
    <t>362-96-1229</t>
  </si>
  <si>
    <t>615-72-4745</t>
  </si>
  <si>
    <t>777-67-4696</t>
  </si>
  <si>
    <t>340-12-4893</t>
  </si>
  <si>
    <t>631-30-4687</t>
  </si>
  <si>
    <t>319-17-4029</t>
  </si>
  <si>
    <t>873-24-4421</t>
  </si>
  <si>
    <t>864-11-8111</t>
  </si>
  <si>
    <t>646-41-1494</t>
  </si>
  <si>
    <t>863-40-5679</t>
  </si>
  <si>
    <t>692-86-1651</t>
  </si>
  <si>
    <t>567-75-7128</t>
  </si>
  <si>
    <t>520-35-7020</t>
  </si>
  <si>
    <t>906-36-4981</t>
  </si>
  <si>
    <t>465-79-7115</t>
  </si>
  <si>
    <t>342-64-4990</t>
  </si>
  <si>
    <t>601-39-1242</t>
  </si>
  <si>
    <t>904-89-2006</t>
  </si>
  <si>
    <t>675-63-9701</t>
  </si>
  <si>
    <t>866-98-2843</t>
  </si>
  <si>
    <t>609-37-3352</t>
  </si>
  <si>
    <t>685-41-8045</t>
  </si>
  <si>
    <t>472-59-8412</t>
  </si>
  <si>
    <t>913-65-9379</t>
  </si>
  <si>
    <t>964-65-3649</t>
  </si>
  <si>
    <t>980-26-3905</t>
  </si>
  <si>
    <t>777-85-8437</t>
  </si>
  <si>
    <t>301-56-4587</t>
  </si>
  <si>
    <t>606-54-4152</t>
  </si>
  <si>
    <t>311-60-6378</t>
  </si>
  <si>
    <t>222-63-1050</t>
  </si>
  <si>
    <t>723-96-1266</t>
  </si>
  <si>
    <t>343-12-6448</t>
  </si>
  <si>
    <t>720-84-5728</t>
  </si>
  <si>
    <t>874-33-1828</t>
  </si>
  <si>
    <t>279-46-9215</t>
  </si>
  <si>
    <t>607-48-6992</t>
  </si>
  <si>
    <t>348-53-2479</t>
  </si>
  <si>
    <t>434-29-5960</t>
  </si>
  <si>
    <t>407-90-7363</t>
  </si>
  <si>
    <t>753-49-1674</t>
  </si>
  <si>
    <t>995-78-7324</t>
  </si>
  <si>
    <t>366-36-6433</t>
  </si>
  <si>
    <t>761-62-3823</t>
  </si>
  <si>
    <t>337-37-5298</t>
  </si>
  <si>
    <t>907-33-7303</t>
  </si>
  <si>
    <t>157-75-1875</t>
  </si>
  <si>
    <t>912-88-1147</t>
  </si>
  <si>
    <t>380-24-1249</t>
  </si>
  <si>
    <t>281-86-9907</t>
  </si>
  <si>
    <t>977-87-5638</t>
  </si>
  <si>
    <t>384-71-4964</t>
  </si>
  <si>
    <t>246-84-3979</t>
  </si>
  <si>
    <t>493-79-3456</t>
  </si>
  <si>
    <t>152-43-9937</t>
  </si>
  <si>
    <t>824-97-5132</t>
  </si>
  <si>
    <t>949-28-5370</t>
  </si>
  <si>
    <t>134-55-9249</t>
  </si>
  <si>
    <t>822-99-3570</t>
  </si>
  <si>
    <t>759-36-9919</t>
  </si>
  <si>
    <t>734-70-6971</t>
  </si>
  <si>
    <t>337-73-3186</t>
  </si>
  <si>
    <t>811-85-6957</t>
  </si>
  <si>
    <t>283-78-6445</t>
  </si>
  <si>
    <t>864-74-4391</t>
  </si>
  <si>
    <t>783-97-5940</t>
  </si>
  <si>
    <t>922-93-5292</t>
  </si>
  <si>
    <t>200-83-3769</t>
  </si>
  <si>
    <t>951-17-9311</t>
  </si>
  <si>
    <t>421-59-5786</t>
  </si>
  <si>
    <t>189-43-8532</t>
  </si>
  <si>
    <t>198-16-4268</t>
  </si>
  <si>
    <t>671-97-7468</t>
  </si>
  <si>
    <t>795-54-5875</t>
  </si>
  <si>
    <t>870-40-4526</t>
  </si>
  <si>
    <t>641-10-5286</t>
  </si>
  <si>
    <t>800-65-7438</t>
  </si>
  <si>
    <t>510-32-4912</t>
  </si>
  <si>
    <t>202-51-5273</t>
  </si>
  <si>
    <t>428-65-7944</t>
  </si>
  <si>
    <t>418-18-5789</t>
  </si>
  <si>
    <t>910-11-4087</t>
  </si>
  <si>
    <t>440-65-2769</t>
  </si>
  <si>
    <t>697-33-7303</t>
  </si>
  <si>
    <t>599-42-1170</t>
  </si>
  <si>
    <t>189-99-2268</t>
  </si>
  <si>
    <t>520-83-8075</t>
  </si>
  <si>
    <t>919-93-4656</t>
  </si>
  <si>
    <t>186-86-8399</t>
  </si>
  <si>
    <t>913-44-9435</t>
  </si>
  <si>
    <t>388-99-3427</t>
  </si>
  <si>
    <t>758-91-6295</t>
  </si>
  <si>
    <t>830-46-9251</t>
  </si>
  <si>
    <t>407-67-8405</t>
  </si>
  <si>
    <t>859-68-2142</t>
  </si>
  <si>
    <t>783-43-8751</t>
  </si>
  <si>
    <t>928-54-2602</t>
  </si>
  <si>
    <t>679-65-5225</t>
  </si>
  <si>
    <t>326-57-2465</t>
  </si>
  <si>
    <t>628-88-9039</t>
  </si>
  <si>
    <t>892-96-2875</t>
  </si>
  <si>
    <t>716-44-8129</t>
  </si>
  <si>
    <t>153-63-7467</t>
  </si>
  <si>
    <t>441-81-3713</t>
  </si>
  <si>
    <t>207-33-9857</t>
  </si>
  <si>
    <t>453-54-2879</t>
  </si>
  <si>
    <t>995-74-4430</t>
  </si>
  <si>
    <t>880-10-5213</t>
  </si>
  <si>
    <t>985-27-9218</t>
  </si>
  <si>
    <t>564-62-3903</t>
  </si>
  <si>
    <t>945-33-6617</t>
  </si>
  <si>
    <t>506-77-8848</t>
  </si>
  <si>
    <t>575-52-1000</t>
  </si>
  <si>
    <t>447-12-4936</t>
  </si>
  <si>
    <t>644-83-3738</t>
  </si>
  <si>
    <t>455-56-8347</t>
  </si>
  <si>
    <t>307-24-2502</t>
  </si>
  <si>
    <t>445-42-1903</t>
  </si>
  <si>
    <t>910-89-8335</t>
  </si>
  <si>
    <t>596-25-1472</t>
  </si>
  <si>
    <t>651-16-7350</t>
  </si>
  <si>
    <t>128-16-4010</t>
  </si>
  <si>
    <t>784-81-3039</t>
  </si>
  <si>
    <t>718-51-5128</t>
  </si>
  <si>
    <t>883-36-9485</t>
  </si>
  <si>
    <t>726-74-2717</t>
  </si>
  <si>
    <t>583-57-8450</t>
  </si>
  <si>
    <t>728-33-8112</t>
  </si>
  <si>
    <t>595-37-1838</t>
  </si>
  <si>
    <t>776-95-1449</t>
  </si>
  <si>
    <t>757-17-6058</t>
  </si>
  <si>
    <t>206-63-3314</t>
  </si>
  <si>
    <t>339-78-6370</t>
  </si>
  <si>
    <t>602-11-6046</t>
  </si>
  <si>
    <t>121-67-2428</t>
  </si>
  <si>
    <t>374-64-6145</t>
  </si>
  <si>
    <t>851-41-7043</t>
  </si>
  <si>
    <t>335-78-8404</t>
  </si>
  <si>
    <t>582-14-1836</t>
  </si>
  <si>
    <t>398-77-5912</t>
  </si>
  <si>
    <t>711-78-1269</t>
  </si>
  <si>
    <t>783-87-1456</t>
  </si>
  <si>
    <t>808-44-3001</t>
  </si>
  <si>
    <t>947-19-4184</t>
  </si>
  <si>
    <t>617-28-9096</t>
  </si>
  <si>
    <t>753-15-8505</t>
  </si>
  <si>
    <t>498-65-1594</t>
  </si>
  <si>
    <t>394-36-1341</t>
  </si>
  <si>
    <t>867-82-2234</t>
  </si>
  <si>
    <t>835-99-9752</t>
  </si>
  <si>
    <t>346-26-4225</t>
  </si>
  <si>
    <t>176-10-3276</t>
  </si>
  <si>
    <t>627-66-5329</t>
  </si>
  <si>
    <t>734-43-6649</t>
  </si>
  <si>
    <t>382-34-8895</t>
  </si>
  <si>
    <t>770-61-4046</t>
  </si>
  <si>
    <t>229-69-2722</t>
  </si>
  <si>
    <t>134-76-4343</t>
  </si>
  <si>
    <t>324-57-5444</t>
  </si>
  <si>
    <t>624-47-3921</t>
  </si>
  <si>
    <t>383-74-3307</t>
  </si>
  <si>
    <t>990-39-1187</t>
  </si>
  <si>
    <t>401-33-5040</t>
  </si>
  <si>
    <t>558-49-9184</t>
  </si>
  <si>
    <t>850-54-2321</t>
  </si>
  <si>
    <t>888-31-8629</t>
  </si>
  <si>
    <t>107-32-9975</t>
  </si>
  <si>
    <t>970-77-1777</t>
  </si>
  <si>
    <t>334-82-1865</t>
  </si>
  <si>
    <t>830-44-5440</t>
  </si>
  <si>
    <t>603-46-6468</t>
  </si>
  <si>
    <t>931-29-7959</t>
  </si>
  <si>
    <t>687-48-9880</t>
  </si>
  <si>
    <t>425-34-1583</t>
  </si>
  <si>
    <t>238-70-6960</t>
  </si>
  <si>
    <t>265-75-1276</t>
  </si>
  <si>
    <t>146-81-4648</t>
  </si>
  <si>
    <t>778-86-2527</t>
  </si>
  <si>
    <t>643-27-2323</t>
  </si>
  <si>
    <t>148-94-6835</t>
  </si>
  <si>
    <t>687-34-2812</t>
  </si>
  <si>
    <t>938-26-7045</t>
  </si>
  <si>
    <t>885-28-4203</t>
  </si>
  <si>
    <t>432-22-8598</t>
  </si>
  <si>
    <t>914-65-1194</t>
  </si>
  <si>
    <t>387-29-7992</t>
  </si>
  <si>
    <t>623-37-7428</t>
  </si>
  <si>
    <t>572-80-6740</t>
  </si>
  <si>
    <t>823-26-8364</t>
  </si>
  <si>
    <t>581-42-4366</t>
  </si>
  <si>
    <t>153-30-7375</t>
  </si>
  <si>
    <t>176-60-7648</t>
  </si>
  <si>
    <t>990-83-7024</t>
  </si>
  <si>
    <t>674-45-6681</t>
  </si>
  <si>
    <t>870-21-2790</t>
  </si>
  <si>
    <t>251-64-8720</t>
  </si>
  <si>
    <t>375-11-1179</t>
  </si>
  <si>
    <t>795-75-9408</t>
  </si>
  <si>
    <t>950-66-1638</t>
  </si>
  <si>
    <t>446-62-8722</t>
  </si>
  <si>
    <t>551-90-2789</t>
  </si>
  <si>
    <t>161-71-2395</t>
  </si>
  <si>
    <t>478-30-8944</t>
  </si>
  <si>
    <t>462-73-6844</t>
  </si>
  <si>
    <t>664-57-6950</t>
  </si>
  <si>
    <t>982-46-7395</t>
  </si>
  <si>
    <t>861-90-3719</t>
  </si>
  <si>
    <t>979-59-5215</t>
  </si>
  <si>
    <t>570-13-9156</t>
  </si>
  <si>
    <t>867-50-8932</t>
  </si>
  <si>
    <t>635-30-2201</t>
  </si>
  <si>
    <t>751-68-4684</t>
  </si>
  <si>
    <t>306-86-8798</t>
  </si>
  <si>
    <t>168-26-7481</t>
  </si>
  <si>
    <t>989-48-8784</t>
  </si>
  <si>
    <t>119-23-8057</t>
  </si>
  <si>
    <t>183-78-8804</t>
  </si>
  <si>
    <t>168-86-5079</t>
  </si>
  <si>
    <t>367-55-6512</t>
  </si>
  <si>
    <t>876-46-3191</t>
  </si>
  <si>
    <t>943-38-5357</t>
  </si>
  <si>
    <t>261-77-8271</t>
  </si>
  <si>
    <t>764-77-7632</t>
  </si>
  <si>
    <t>151-29-9722</t>
  </si>
  <si>
    <t>234-67-6243</t>
  </si>
  <si>
    <t>417-68-1050</t>
  </si>
  <si>
    <t>897-35-6926</t>
  </si>
  <si>
    <t>406-10-9551</t>
  </si>
  <si>
    <t>339-77-6941</t>
  </si>
  <si>
    <t>364-77-5118</t>
  </si>
  <si>
    <t>479-92-1327</t>
  </si>
  <si>
    <t>429-99-4815</t>
  </si>
  <si>
    <t>720-58-1036</t>
  </si>
  <si>
    <t>789-51-5559</t>
  </si>
  <si>
    <t>419-12-6114</t>
  </si>
  <si>
    <t>159-54-2373</t>
  </si>
  <si>
    <t>619-23-5889</t>
  </si>
  <si>
    <t>478-56-9539</t>
  </si>
  <si>
    <t>274-66-2921</t>
  </si>
  <si>
    <t>557-30-9571</t>
  </si>
  <si>
    <t>808-24-3404</t>
  </si>
  <si>
    <t>927-25-9617</t>
  </si>
  <si>
    <t>859-43-4500</t>
  </si>
  <si>
    <t>785-42-1015</t>
  </si>
  <si>
    <t>600-58-1158</t>
  </si>
  <si>
    <t>256-40-3990</t>
  </si>
  <si>
    <t>294-64-4917</t>
  </si>
  <si>
    <t>378-29-5507</t>
  </si>
  <si>
    <t>556-43-7480</t>
  </si>
  <si>
    <t>277-88-5093</t>
  </si>
  <si>
    <t>966-21-3879</t>
  </si>
  <si>
    <t>182-90-8369</t>
  </si>
  <si>
    <t>124-77-2786</t>
  </si>
  <si>
    <t>280-78-9053</t>
  </si>
  <si>
    <t>997-93-6436</t>
  </si>
  <si>
    <t>201-80-4494</t>
  </si>
  <si>
    <t>998-47-1928</t>
  </si>
  <si>
    <t>495-91-7175</t>
  </si>
  <si>
    <t>286-86-5394</t>
  </si>
  <si>
    <t>904-69-9593</t>
  </si>
  <si>
    <t>355-20-6445</t>
  </si>
  <si>
    <t>241-42-1854</t>
  </si>
  <si>
    <t>386-10-3055</t>
  </si>
  <si>
    <t>183-95-2380</t>
  </si>
  <si>
    <t>588-79-8199</t>
  </si>
  <si>
    <t>481-73-5402</t>
  </si>
  <si>
    <t>968-96-9390</t>
  </si>
  <si>
    <t>681-52-8832</t>
  </si>
  <si>
    <t>485-38-6591</t>
  </si>
  <si>
    <t>240-58-3181</t>
  </si>
  <si>
    <t>633-26-9221</t>
  </si>
  <si>
    <t>250-53-6339</t>
  </si>
  <si>
    <t>588-50-6963</t>
  </si>
  <si>
    <t>596-63-6403</t>
  </si>
  <si>
    <t>647-98-3927</t>
  </si>
  <si>
    <t>789-37-7395</t>
  </si>
  <si>
    <t>900-98-2507</t>
  </si>
  <si>
    <t>370-22-6407</t>
  </si>
  <si>
    <t>241-98-3906</t>
  </si>
  <si>
    <t>871-49-6979</t>
  </si>
  <si>
    <t>571-19-2108</t>
  </si>
  <si>
    <t>691-54-1890</t>
  </si>
  <si>
    <t>807-16-6196</t>
  </si>
  <si>
    <t>959-39-8894</t>
  </si>
  <si>
    <t>147-36-3271</t>
  </si>
  <si>
    <t>298-19-6119</t>
  </si>
  <si>
    <t>705-33-8944</t>
  </si>
  <si>
    <t>961-91-9445</t>
  </si>
  <si>
    <t>282-81-3019</t>
  </si>
  <si>
    <t>130-10-5225</t>
  </si>
  <si>
    <t>208-83-4921</t>
  </si>
  <si>
    <t>518-25-5594</t>
  </si>
  <si>
    <t>691-86-8681</t>
  </si>
  <si>
    <t>784-24-9351</t>
  </si>
  <si>
    <t>821-45-5831</t>
  </si>
  <si>
    <t>161-32-3874</t>
  </si>
  <si>
    <t>253-74-9285</t>
  </si>
  <si>
    <t>417-81-7171</t>
  </si>
  <si>
    <t>133-55-3080</t>
  </si>
  <si>
    <t>585-77-2848</t>
  </si>
  <si>
    <t>745-49-3028</t>
  </si>
  <si>
    <t>150-55-6999</t>
  </si>
  <si>
    <t>954-75-6910</t>
  </si>
  <si>
    <t>546-39-5744</t>
  </si>
  <si>
    <t>175-73-5982</t>
  </si>
  <si>
    <t>683-83-1213</t>
  </si>
  <si>
    <t>458-69-4287</t>
  </si>
  <si>
    <t>525-54-3613</t>
  </si>
  <si>
    <t>635-84-4446</t>
  </si>
  <si>
    <t>565-54-5967</t>
  </si>
  <si>
    <t>341-36-6206</t>
  </si>
  <si>
    <t>979-67-9187</t>
  </si>
  <si>
    <t>415-89-1828</t>
  </si>
  <si>
    <t>652-75-7057</t>
  </si>
  <si>
    <t>690-42-3442</t>
  </si>
  <si>
    <t>463-99-4789</t>
  </si>
  <si>
    <t>151-81-9929</t>
  </si>
  <si>
    <t>242-45-5825</t>
  </si>
  <si>
    <t>459-69-7765</t>
  </si>
  <si>
    <t>260-92-8498</t>
  </si>
  <si>
    <t>939-79-8984</t>
  </si>
  <si>
    <t>264-99-5386</t>
  </si>
  <si>
    <t>903-46-7549</t>
  </si>
  <si>
    <t>658-10-1208</t>
  </si>
  <si>
    <t>802-46-9952</t>
  </si>
  <si>
    <t>147-37-4829</t>
  </si>
  <si>
    <t>103-73-9102</t>
  </si>
  <si>
    <t>236-12-4840</t>
  </si>
  <si>
    <t>832-95-8651</t>
  </si>
  <si>
    <t>223-91-7159</t>
  </si>
  <si>
    <t>132-18-8001</t>
  </si>
  <si>
    <t>455-87-9409</t>
  </si>
  <si>
    <t>424-29-9913</t>
  </si>
  <si>
    <t>327-26-3657</t>
  </si>
  <si>
    <t>282-95-6445</t>
  </si>
  <si>
    <t>644-39-4703</t>
  </si>
  <si>
    <t>671-19-7707</t>
  </si>
  <si>
    <t>137-13-6101</t>
  </si>
  <si>
    <t>677-85-9927</t>
  </si>
  <si>
    <t>831-20-9266</t>
  </si>
  <si>
    <t>203-28-6782</t>
  </si>
  <si>
    <t>911-33-8340</t>
  </si>
  <si>
    <t>545-36-4903</t>
  </si>
  <si>
    <t>730-34-9810</t>
  </si>
  <si>
    <t>140-21-5717</t>
  </si>
  <si>
    <t>126-90-8114</t>
  </si>
  <si>
    <t>116-98-3190</t>
  </si>
  <si>
    <t>991-56-6982</t>
  </si>
  <si>
    <t>120-56-8834</t>
  </si>
  <si>
    <t>708-28-3887</t>
  </si>
  <si>
    <t>282-34-5833</t>
  </si>
  <si>
    <t>508-19-8113</t>
  </si>
  <si>
    <t>267-12-4266</t>
  </si>
  <si>
    <t>219-12-3132</t>
  </si>
  <si>
    <t>817-31-2621</t>
  </si>
  <si>
    <t>383-41-9808</t>
  </si>
  <si>
    <t>497-61-5668</t>
  </si>
  <si>
    <t>331-88-7039</t>
  </si>
  <si>
    <t>748-53-3999</t>
  </si>
  <si>
    <t>683-72-3955</t>
  </si>
  <si>
    <t>216-56-7238</t>
  </si>
  <si>
    <t>951-49-1273</t>
  </si>
  <si>
    <t>201-74-6804</t>
  </si>
  <si>
    <t>835-34-9656</t>
  </si>
  <si>
    <t>359-75-6975</t>
  </si>
  <si>
    <t>835-68-4156</t>
  </si>
  <si>
    <t>351-38-8214</t>
  </si>
  <si>
    <t>131-28-5255</t>
  </si>
  <si>
    <t>539-56-7824</t>
  </si>
  <si>
    <t>847-81-6155</t>
  </si>
  <si>
    <t>865-42-5206</t>
  </si>
  <si>
    <t>196-70-7663</t>
  </si>
  <si>
    <t>823-63-5177</t>
  </si>
  <si>
    <t>442-31-4033</t>
  </si>
  <si>
    <t>393-58-6795</t>
  </si>
  <si>
    <t>916-35-5064</t>
  </si>
  <si>
    <t>647-89-8784</t>
  </si>
  <si>
    <t>150-80-1072</t>
  </si>
  <si>
    <t>960-11-5273</t>
  </si>
  <si>
    <t>734-74-9494</t>
  </si>
  <si>
    <t>985-85-3291</t>
  </si>
  <si>
    <t>991-80-7182</t>
  </si>
  <si>
    <t>272-29-9864</t>
  </si>
  <si>
    <t>418-39-6111</t>
  </si>
  <si>
    <t>290-27-7156</t>
  </si>
  <si>
    <t>683-91-5091</t>
  </si>
  <si>
    <t>694-55-9458</t>
  </si>
  <si>
    <t>293-51-5459</t>
  </si>
  <si>
    <t>995-10-5095</t>
  </si>
  <si>
    <t>317-45-2001</t>
  </si>
  <si>
    <t>372-24-8612</t>
  </si>
  <si>
    <t>929-52-4264</t>
  </si>
  <si>
    <t>758-97-2681</t>
  </si>
  <si>
    <t>633-23-5985</t>
  </si>
  <si>
    <t>153-95-5338</t>
  </si>
  <si>
    <t>753-50-1460</t>
  </si>
  <si>
    <t>632-89-9350</t>
  </si>
  <si>
    <t>515-83-1608</t>
  </si>
  <si>
    <t>840-98-4253</t>
  </si>
  <si>
    <t>369-84-5079</t>
  </si>
  <si>
    <t>158-41-7906</t>
  </si>
  <si>
    <t>436-98-9735</t>
  </si>
  <si>
    <t>941-31-8268</t>
  </si>
  <si>
    <t>902-41-2678</t>
  </si>
  <si>
    <t>253-19-9566</t>
  </si>
  <si>
    <t>342-54-6811</t>
  </si>
  <si>
    <t>466-89-6309</t>
  </si>
  <si>
    <t>190-51-5932</t>
  </si>
  <si>
    <t>869-34-1187</t>
  </si>
  <si>
    <t>216-66-2047</t>
  </si>
  <si>
    <t>845-39-1677</t>
  </si>
  <si>
    <t>587-23-5693</t>
  </si>
  <si>
    <t>870-56-8319</t>
  </si>
  <si>
    <t>607-24-7564</t>
  </si>
  <si>
    <t>791-67-7543</t>
  </si>
  <si>
    <t>235-19-1375</t>
  </si>
  <si>
    <t>462-42-3468</t>
  </si>
  <si>
    <t>215-83-1046</t>
  </si>
  <si>
    <t>438-76-3385</t>
  </si>
  <si>
    <t>559-60-9492</t>
  </si>
  <si>
    <t>191-72-9522</t>
  </si>
  <si>
    <t>813-84-7561</t>
  </si>
  <si>
    <t>195-56-2422</t>
  </si>
  <si>
    <t>212-32-8102</t>
  </si>
  <si>
    <t>929-95-1095</t>
  </si>
  <si>
    <t>340-37-4109</t>
  </si>
  <si>
    <t>245-86-5973</t>
  </si>
  <si>
    <t>549-56-8883</t>
  </si>
  <si>
    <t>219-13-7140</t>
  </si>
  <si>
    <t>630-65-2738</t>
  </si>
  <si>
    <t>151-16-4821</t>
  </si>
  <si>
    <t>804-86-3826</t>
  </si>
  <si>
    <t>699-41-4252</t>
  </si>
  <si>
    <t>783-34-3703</t>
  </si>
  <si>
    <t>653-21-5805</t>
  </si>
  <si>
    <t>636-13-7513</t>
  </si>
  <si>
    <t>182-74-2786</t>
  </si>
  <si>
    <t>966-20-7964</t>
  </si>
  <si>
    <t>463-62-3915</t>
  </si>
  <si>
    <t>458-69-7333</t>
  </si>
  <si>
    <t>740-85-5597</t>
  </si>
  <si>
    <t>678-59-9776</t>
  </si>
  <si>
    <t>842-28-4605</t>
  </si>
  <si>
    <t>493-50-2742</t>
  </si>
  <si>
    <t>696-16-3506</t>
  </si>
  <si>
    <t>839-98-7258</t>
  </si>
  <si>
    <t>143-20-5817</t>
  </si>
  <si>
    <t>451-58-7252</t>
  </si>
  <si>
    <t>404-20-9971</t>
  </si>
  <si>
    <t>703-99-6873</t>
  </si>
  <si>
    <t>878-74-1380</t>
  </si>
  <si>
    <t>948-74-8154</t>
  </si>
  <si>
    <t>881-33-6499</t>
  </si>
  <si>
    <t>949-57-3391</t>
  </si>
  <si>
    <t>377-16-8617</t>
  </si>
  <si>
    <t>537-92-9879</t>
  </si>
  <si>
    <t>884-42-8141</t>
  </si>
  <si>
    <t>859-39-6786</t>
  </si>
  <si>
    <t>844-29-7797</t>
  </si>
  <si>
    <t>296-22-9948</t>
  </si>
  <si>
    <t>215-90-8533</t>
  </si>
  <si>
    <t>547-35-8852</t>
  </si>
  <si>
    <t>997-50-4483</t>
  </si>
  <si>
    <t>816-39-8032</t>
  </si>
  <si>
    <t>443-62-6616</t>
  </si>
  <si>
    <t>883-75-3588</t>
  </si>
  <si>
    <t>659-85-8110</t>
  </si>
  <si>
    <t>298-82-3799</t>
  </si>
  <si>
    <t>526-14-4911</t>
  </si>
  <si>
    <t>771-29-6764</t>
  </si>
  <si>
    <t>450-64-4362</t>
  </si>
  <si>
    <t>897-42-5923</t>
  </si>
  <si>
    <t>645-52-8602</t>
  </si>
  <si>
    <t>394-49-6608</t>
  </si>
  <si>
    <t>120-39-5934</t>
  </si>
  <si>
    <t>775-77-3746</t>
  </si>
  <si>
    <t>279-11-1721</t>
  </si>
  <si>
    <t>147-89-4889</t>
  </si>
  <si>
    <t>643-66-9870</t>
  </si>
  <si>
    <t>263-22-5060</t>
  </si>
  <si>
    <t>512-99-3913</t>
  </si>
  <si>
    <t>540-84-3007</t>
  </si>
  <si>
    <t>512-33-4500</t>
  </si>
  <si>
    <t>930-69-1462</t>
  </si>
  <si>
    <t>542-78-8712</t>
  </si>
  <si>
    <t>203-64-6356</t>
  </si>
  <si>
    <t>642-82-8911</t>
  </si>
  <si>
    <t>521-13-9184</t>
  </si>
  <si>
    <t>439-49-1875</t>
  </si>
  <si>
    <t>846-38-3065</t>
  </si>
  <si>
    <t>118-56-6629</t>
  </si>
  <si>
    <t>526-18-6517</t>
  </si>
  <si>
    <t>137-90-9976</t>
  </si>
  <si>
    <t>278-88-8306</t>
  </si>
  <si>
    <t>558-45-6195</t>
  </si>
  <si>
    <t>571-98-7637</t>
  </si>
  <si>
    <t>740-46-1758</t>
  </si>
  <si>
    <t>588-77-3749</t>
  </si>
  <si>
    <t>601-60-9073</t>
  </si>
  <si>
    <t>332-66-9385</t>
  </si>
  <si>
    <t>290-51-9424</t>
  </si>
  <si>
    <t>435-50-4770</t>
  </si>
  <si>
    <t>970-29-7696</t>
  </si>
  <si>
    <t>432-50-5256</t>
  </si>
  <si>
    <t>855-11-9188</t>
  </si>
  <si>
    <t>213-22-9572</t>
  </si>
  <si>
    <t>536-41-5151</t>
  </si>
  <si>
    <t>730-96-1511</t>
  </si>
  <si>
    <t>386-44-6742</t>
  </si>
  <si>
    <t>364-23-9042</t>
  </si>
  <si>
    <t>472-20-9411</t>
  </si>
  <si>
    <t>579-78-4480</t>
  </si>
  <si>
    <t>898-58-5267</t>
  </si>
  <si>
    <t>995-78-9730</t>
  </si>
  <si>
    <t>732-91-8916</t>
  </si>
  <si>
    <t>930-34-8448</t>
  </si>
  <si>
    <t>929-88-6859</t>
  </si>
  <si>
    <t>303-81-2157</t>
  </si>
  <si>
    <t>774-72-3042</t>
  </si>
  <si>
    <t>148-98-5673</t>
  </si>
  <si>
    <t>379-68-6302</t>
  </si>
  <si>
    <t>920-72-5609</t>
  </si>
  <si>
    <t>265-63-3800</t>
  </si>
  <si>
    <t>517-96-2095</t>
  </si>
  <si>
    <t>610-71-8687</t>
  </si>
  <si>
    <t>682-96-9037</t>
  </si>
  <si>
    <t>364-26-6829</t>
  </si>
  <si>
    <t>890-78-6014</t>
  </si>
  <si>
    <t>883-24-1527</t>
  </si>
  <si>
    <t>660-82-3100</t>
  </si>
  <si>
    <t>893-10-1452</t>
  </si>
  <si>
    <t>490-62-4907</t>
  </si>
  <si>
    <t>726-29-6570</t>
  </si>
  <si>
    <t>690-73-4489</t>
  </si>
  <si>
    <t>207-37-7120</t>
  </si>
  <si>
    <t>413-62-6352</t>
  </si>
  <si>
    <t>647-61-5612</t>
  </si>
  <si>
    <t>548-17-8408</t>
  </si>
  <si>
    <t>395-54-9029</t>
  </si>
  <si>
    <t>258-45-2442</t>
  </si>
  <si>
    <t>700-84-8267</t>
  </si>
  <si>
    <t>189-62-4026</t>
  </si>
  <si>
    <t>423-41-5238</t>
  </si>
  <si>
    <t>713-40-5104</t>
  </si>
  <si>
    <t>740-85-5747</t>
  </si>
  <si>
    <t>586-81-5293</t>
  </si>
  <si>
    <t>685-12-7578</t>
  </si>
  <si>
    <t>125-35-7514</t>
  </si>
  <si>
    <t>164-43-2699</t>
  </si>
  <si>
    <t>537-21-5825</t>
  </si>
  <si>
    <t>741-97-9739</t>
  </si>
  <si>
    <t>557-51-5053</t>
  </si>
  <si>
    <t>856-51-9552</t>
  </si>
  <si>
    <t>246-49-9737</t>
  </si>
  <si>
    <t>283-29-9615</t>
  </si>
  <si>
    <t>410-45-6480</t>
  </si>
  <si>
    <t>118-41-2600</t>
  </si>
  <si>
    <t>641-11-5905</t>
  </si>
  <si>
    <t>771-23-8467</t>
  </si>
  <si>
    <t>939-42-1672</t>
  </si>
  <si>
    <t>927-24-1189</t>
  </si>
  <si>
    <t>354-71-6664</t>
  </si>
  <si>
    <t>200-90-1229</t>
  </si>
  <si>
    <t>968-41-2857</t>
  </si>
  <si>
    <t>180-59-3419</t>
  </si>
  <si>
    <t>920-37-4091</t>
  </si>
  <si>
    <t>662-70-9806</t>
  </si>
  <si>
    <t>360-33-3123</t>
  </si>
  <si>
    <t>461-69-8445</t>
  </si>
  <si>
    <t>859-35-6956</t>
  </si>
  <si>
    <t>554-46-2329</t>
  </si>
  <si>
    <t>612-72-4351</t>
  </si>
  <si>
    <t>482-70-7662</t>
  </si>
  <si>
    <t>873-67-4239</t>
  </si>
  <si>
    <t>835-36-4583</t>
  </si>
  <si>
    <t>122-57-1291</t>
  </si>
  <si>
    <t>154-84-1522</t>
  </si>
  <si>
    <t>141-11-3705</t>
  </si>
  <si>
    <t>438-97-1498</t>
  </si>
  <si>
    <t>387-19-1993</t>
  </si>
  <si>
    <t>303-93-7194</t>
  </si>
  <si>
    <t>885-73-8319</t>
  </si>
  <si>
    <t>591-63-1066</t>
  </si>
  <si>
    <t>594-79-4667</t>
  </si>
  <si>
    <t>726-97-1539</t>
  </si>
  <si>
    <t>192-99-9625</t>
  </si>
  <si>
    <t>905-71-3120</t>
  </si>
  <si>
    <t>310-81-1568</t>
  </si>
  <si>
    <t>131-18-2045</t>
  </si>
  <si>
    <t>585-98-6138</t>
  </si>
  <si>
    <t>594-92-8209</t>
  </si>
  <si>
    <t>540-60-6826</t>
  </si>
  <si>
    <t>916-98-6072</t>
  </si>
  <si>
    <t>710-25-6587</t>
  </si>
  <si>
    <t>507-62-4248</t>
  </si>
  <si>
    <t>819-62-6874</t>
  </si>
  <si>
    <t>743-78-5782</t>
  </si>
  <si>
    <t>937-24-5457</t>
  </si>
  <si>
    <t>571-33-6990</t>
  </si>
  <si>
    <t>690-12-6904</t>
  </si>
  <si>
    <t>290-17-3075</t>
  </si>
  <si>
    <t>819-95-4987</t>
  </si>
  <si>
    <t>360-68-5183</t>
  </si>
  <si>
    <t>975-97-8500</t>
  </si>
  <si>
    <t>418-55-6283</t>
  </si>
  <si>
    <t>847-88-7585</t>
  </si>
  <si>
    <t>796-15-1213</t>
  </si>
  <si>
    <t>780-49-9951</t>
  </si>
  <si>
    <t>871-45-7504</t>
  </si>
  <si>
    <t>619-24-3795</t>
  </si>
  <si>
    <t>567-22-7244</t>
  </si>
  <si>
    <t>333-48-5480</t>
  </si>
  <si>
    <t>809-40-2017</t>
  </si>
  <si>
    <t>368-88-9820</t>
  </si>
  <si>
    <t>979-76-8003</t>
  </si>
  <si>
    <t>682-60-4560</t>
  </si>
  <si>
    <t>401-47-8408</t>
  </si>
  <si>
    <t>183-25-3158</t>
  </si>
  <si>
    <t>150-98-8881</t>
  </si>
  <si>
    <t>636-14-2217</t>
  </si>
  <si>
    <t>962-18-8323</t>
  </si>
  <si>
    <t>722-36-2560</t>
  </si>
  <si>
    <t>586-26-4243</t>
  </si>
  <si>
    <t>362-55-5449</t>
  </si>
  <si>
    <t>268-36-2492</t>
  </si>
  <si>
    <t>907-40-1570</t>
  </si>
  <si>
    <t>107-25-1904</t>
  </si>
  <si>
    <t>246-17-8424</t>
  </si>
  <si>
    <t>876-91-6930</t>
  </si>
  <si>
    <t>642-92-1325</t>
  </si>
  <si>
    <t>138-61-8074</t>
  </si>
  <si>
    <t>807-51-9487</t>
  </si>
  <si>
    <t>585-84-8472</t>
  </si>
  <si>
    <t>385-38-9570</t>
  </si>
  <si>
    <t>579-71-2576</t>
  </si>
  <si>
    <t>666-63-1819</t>
  </si>
  <si>
    <t>357-70-8633</t>
  </si>
  <si>
    <t>495-52-6837</t>
  </si>
  <si>
    <t>158-61-8604</t>
  </si>
  <si>
    <t>315-98-9444</t>
  </si>
  <si>
    <t>572-69-1300</t>
  </si>
  <si>
    <t>447-80-9315</t>
  </si>
  <si>
    <t>879-47-9851</t>
  </si>
  <si>
    <t>888-96-3300</t>
  </si>
  <si>
    <t>860-58-1689</t>
  </si>
  <si>
    <t>356-42-7550</t>
  </si>
  <si>
    <t>741-18-4453</t>
  </si>
  <si>
    <t>722-16-3016</t>
  </si>
  <si>
    <t>633-22-3140</t>
  </si>
  <si>
    <t>354-16-2836</t>
  </si>
  <si>
    <t>381-78-4309</t>
  </si>
  <si>
    <t>685-77-6695</t>
  </si>
  <si>
    <t>568-24-5298</t>
  </si>
  <si>
    <t>182-43-7258</t>
  </si>
  <si>
    <t>525-56-8934</t>
  </si>
  <si>
    <t>667-75-5228</t>
  </si>
  <si>
    <t>963-40-7866</t>
  </si>
  <si>
    <t>585-72-3144</t>
  </si>
  <si>
    <t>340-10-1208</t>
  </si>
  <si>
    <t>830-49-7537</t>
  </si>
  <si>
    <t>371-60-3144</t>
  </si>
  <si>
    <t>710-59-6035</t>
  </si>
  <si>
    <t>882-50-1705</t>
  </si>
  <si>
    <t>564-90-9402</t>
  </si>
  <si>
    <t>237-17-1498</t>
  </si>
  <si>
    <t>581-77-6822</t>
  </si>
  <si>
    <t>630-31-7095</t>
  </si>
  <si>
    <t>185-45-6248</t>
  </si>
  <si>
    <t>785-10-5617</t>
  </si>
  <si>
    <t>573-45-2589</t>
  </si>
  <si>
    <t>252-87-1148</t>
  </si>
  <si>
    <t>410-48-4528</t>
  </si>
  <si>
    <t>801-85-6969</t>
  </si>
  <si>
    <t>851-99-3374</t>
  </si>
  <si>
    <t>170-71-2602</t>
  </si>
  <si>
    <t>176-22-9877</t>
  </si>
  <si>
    <t>645-99-3785</t>
  </si>
  <si>
    <t>723-29-2624</t>
  </si>
  <si>
    <t>682-59-7682</t>
  </si>
  <si>
    <t>348-86-1241</t>
  </si>
  <si>
    <t>146-35-6825</t>
  </si>
  <si>
    <t>414-41-5199</t>
  </si>
  <si>
    <t>123-48-8585</t>
  </si>
  <si>
    <t>629-11-7386</t>
  </si>
  <si>
    <t>954-30-4454</t>
  </si>
  <si>
    <t>854-11-8637</t>
  </si>
  <si>
    <t>152-44-7179</t>
  </si>
  <si>
    <t>873-65-2309</t>
  </si>
  <si>
    <t>902-62-2416</t>
  </si>
  <si>
    <t>315-95-3031</t>
  </si>
  <si>
    <t>320-12-6708</t>
  </si>
  <si>
    <t>446-82-6802</t>
  </si>
  <si>
    <t>358-64-6528</t>
  </si>
  <si>
    <t>739-64-4491</t>
  </si>
  <si>
    <t>219-13-5997</t>
  </si>
  <si>
    <t>182-80-8630</t>
  </si>
  <si>
    <t>661-22-5936</t>
  </si>
  <si>
    <t>982-93-6000</t>
  </si>
  <si>
    <t>772-28-6536</t>
  </si>
  <si>
    <t>552-59-4125</t>
  </si>
  <si>
    <t>582-79-3581</t>
  </si>
  <si>
    <t>866-40-6300</t>
  </si>
  <si>
    <t>891-19-2360</t>
  </si>
  <si>
    <t>356-40-9662</t>
  </si>
  <si>
    <t>852-90-1578</t>
  </si>
  <si>
    <t>153-37-8831</t>
  </si>
  <si>
    <t>323-74-6398</t>
  </si>
  <si>
    <t>656-21-8642</t>
  </si>
  <si>
    <t>212-55-1629</t>
  </si>
  <si>
    <t>824-44-5979</t>
  </si>
  <si>
    <t>227-16-2571</t>
  </si>
  <si>
    <t>834-15-6426</t>
  </si>
  <si>
    <t>715-14-7937</t>
  </si>
  <si>
    <t>717-68-8679</t>
  </si>
  <si>
    <t>760-20-3835</t>
  </si>
  <si>
    <t>505-75-1802</t>
  </si>
  <si>
    <t>210-41-8064</t>
  </si>
  <si>
    <t>437-41-2480</t>
  </si>
  <si>
    <t>179-95-1183</t>
  </si>
  <si>
    <t>612-22-6011</t>
  </si>
  <si>
    <t>945-28-7557</t>
  </si>
  <si>
    <t>944-74-1667</t>
  </si>
  <si>
    <t>751-34-5106</t>
  </si>
  <si>
    <t>665-86-4815</t>
  </si>
  <si>
    <t>733-64-2971</t>
  </si>
  <si>
    <t>468-15-6333</t>
  </si>
  <si>
    <t>910-40-4475</t>
  </si>
  <si>
    <t>894-41-5136</t>
  </si>
  <si>
    <t>595-71-2944</t>
  </si>
  <si>
    <t>799-46-8921</t>
  </si>
  <si>
    <t>805-22-9926</t>
  </si>
  <si>
    <t>575-59-9134</t>
  </si>
  <si>
    <t>260-72-3381</t>
  </si>
  <si>
    <t>979-60-1292</t>
  </si>
  <si>
    <t>253-58-8798</t>
  </si>
  <si>
    <t>939-24-5198</t>
  </si>
  <si>
    <t>220-16-6876</t>
  </si>
  <si>
    <t>496-62-6543</t>
  </si>
  <si>
    <t>693-46-5098</t>
  </si>
  <si>
    <t>812-29-7230</t>
  </si>
  <si>
    <t>809-63-6339</t>
  </si>
  <si>
    <t>677-75-6011</t>
  </si>
  <si>
    <t>234-89-2600</t>
  </si>
  <si>
    <t>921-82-3300</t>
  </si>
  <si>
    <t>502-76-8599</t>
  </si>
  <si>
    <t>190-28-4255</t>
  </si>
  <si>
    <t>751-81-4280</t>
  </si>
  <si>
    <t>185-67-3869</t>
  </si>
  <si>
    <t>175-67-8632</t>
  </si>
  <si>
    <t>461-44-9250</t>
  </si>
  <si>
    <t>619-53-5396</t>
  </si>
  <si>
    <t>924-65-3828</t>
  </si>
  <si>
    <t>872-46-6797</t>
  </si>
  <si>
    <t>578-16-4339</t>
  </si>
  <si>
    <t>772-74-9798</t>
  </si>
  <si>
    <t>655-17-7432</t>
  </si>
  <si>
    <t>479-85-9211</t>
  </si>
  <si>
    <t>986-13-2327</t>
  </si>
  <si>
    <t>734-58-3421</t>
  </si>
  <si>
    <t>751-64-7599</t>
  </si>
  <si>
    <t>801-28-8640</t>
  </si>
  <si>
    <t>647-19-2681</t>
  </si>
  <si>
    <t>241-29-7996</t>
  </si>
  <si>
    <t>371-59-9817</t>
  </si>
  <si>
    <t>537-78-5882</t>
  </si>
  <si>
    <t>758-78-6214</t>
  </si>
  <si>
    <t>760-84-9406</t>
  </si>
  <si>
    <t>527-17-6926</t>
  </si>
  <si>
    <t>243-91-5419</t>
  </si>
  <si>
    <t>776-55-7284</t>
  </si>
  <si>
    <t>640-37-6000</t>
  </si>
  <si>
    <t>276-66-2438</t>
  </si>
  <si>
    <t>725-74-6215</t>
  </si>
  <si>
    <t>176-83-7909</t>
  </si>
  <si>
    <t>887-49-7521</t>
  </si>
  <si>
    <t>462-96-5808</t>
  </si>
  <si>
    <t>571-56-6838</t>
  </si>
  <si>
    <t>728-60-2096</t>
  </si>
  <si>
    <t>592-26-5098</t>
  </si>
  <si>
    <t>528-34-3987</t>
  </si>
  <si>
    <t>143-64-2283</t>
  </si>
  <si>
    <t>457-17-3911</t>
  </si>
  <si>
    <t>977-82-2658</t>
  </si>
  <si>
    <t>803-69-1776</t>
  </si>
  <si>
    <t>536-15-3694</t>
  </si>
  <si>
    <t>762-51-7836</t>
  </si>
  <si>
    <t>447-99-8743</t>
  </si>
  <si>
    <t>285-51-6878</t>
  </si>
  <si>
    <t>192-41-3525</t>
  </si>
  <si>
    <t>843-89-2308</t>
  </si>
  <si>
    <t>123-29-1276</t>
  </si>
  <si>
    <t>919-48-5447</t>
  </si>
  <si>
    <t>413-84-5025</t>
  </si>
  <si>
    <t>316-96-5186</t>
  </si>
  <si>
    <t>396-67-4387</t>
  </si>
  <si>
    <t>413-41-3946</t>
  </si>
  <si>
    <t>316-19-3548</t>
  </si>
  <si>
    <t>685-83-6692</t>
  </si>
  <si>
    <t>352-55-2663</t>
  </si>
  <si>
    <t>807-84-4043</t>
  </si>
  <si>
    <t>714-70-1397</t>
  </si>
  <si>
    <t>193-56-6645</t>
  </si>
  <si>
    <t>158-66-2603</t>
  </si>
  <si>
    <t>447-77-9095</t>
  </si>
  <si>
    <t>345-61-6572</t>
  </si>
  <si>
    <t>812-85-9774</t>
  </si>
  <si>
    <t>365-97-1086</t>
  </si>
  <si>
    <t>945-37-1681</t>
  </si>
  <si>
    <t>766-27-3912</t>
  </si>
  <si>
    <t>969-93-5790</t>
  </si>
  <si>
    <t>668-22-3380</t>
  </si>
  <si>
    <t>402-70-9229</t>
  </si>
  <si>
    <t>938-56-7818</t>
  </si>
  <si>
    <t>683-87-1385</t>
  </si>
  <si>
    <t>126-68-8621</t>
  </si>
  <si>
    <t>295-20-1027</t>
  </si>
  <si>
    <t>503-77-9259</t>
  </si>
  <si>
    <t>527-32-9059</t>
  </si>
  <si>
    <t>479-19-1305</t>
  </si>
  <si>
    <t>920-52-8420</t>
  </si>
  <si>
    <t>897-50-9905</t>
  </si>
  <si>
    <t>374-61-7557</t>
  </si>
  <si>
    <t>830-30-6968</t>
  </si>
  <si>
    <t>978-17-7152</t>
  </si>
  <si>
    <t>971-44-2541</t>
  </si>
  <si>
    <t>392-40-2399</t>
  </si>
  <si>
    <t>708-47-8018</t>
  </si>
  <si>
    <t>272-54-6528</t>
  </si>
  <si>
    <t>326-67-2833</t>
  </si>
  <si>
    <t>357-66-2303</t>
  </si>
  <si>
    <t>593-70-9773</t>
  </si>
  <si>
    <t>904-45-2691</t>
  </si>
  <si>
    <t>659-70-9531</t>
  </si>
  <si>
    <t>383-20-2286</t>
  </si>
  <si>
    <t>628-78-6529</t>
  </si>
  <si>
    <t>313-62-4169</t>
  </si>
  <si>
    <t>157-98-9105</t>
  </si>
  <si>
    <t>680-91-1800</t>
  </si>
  <si>
    <t>567-51-9421</t>
  </si>
  <si>
    <t>707-52-7342</t>
  </si>
  <si>
    <t>115-71-2159</t>
  </si>
  <si>
    <t>571-52-2614</t>
  </si>
  <si>
    <t>122-83-8482</t>
  </si>
  <si>
    <t>334-87-8705</t>
  </si>
  <si>
    <t>882-47-8532</t>
  </si>
  <si>
    <t>158-60-7596</t>
  </si>
  <si>
    <t>401-88-1893</t>
  </si>
  <si>
    <t>758-79-2642</t>
  </si>
  <si>
    <t>411-11-4330</t>
  </si>
  <si>
    <t>152-64-6184</t>
  </si>
  <si>
    <t>751-43-2577</t>
  </si>
  <si>
    <t>404-46-4396</t>
  </si>
  <si>
    <t>421-98-7309</t>
  </si>
  <si>
    <t>990-59-3286</t>
  </si>
  <si>
    <t>961-94-1895</t>
  </si>
  <si>
    <t>111-93-4566</t>
  </si>
  <si>
    <t>233-20-7960</t>
  </si>
  <si>
    <t>863-49-8348</t>
  </si>
  <si>
    <t>932-17-9278</t>
  </si>
  <si>
    <t>739-86-8859</t>
  </si>
  <si>
    <t>767-12-8974</t>
  </si>
  <si>
    <t>208-18-6797</t>
  </si>
  <si>
    <t>122-29-4791</t>
  </si>
  <si>
    <t>122-85-6719</t>
  </si>
  <si>
    <t>638-31-8186</t>
  </si>
  <si>
    <t>382-31-4812</t>
  </si>
  <si>
    <t>864-96-2457</t>
  </si>
  <si>
    <t>381-17-8657</t>
  </si>
  <si>
    <t>401-38-7625</t>
  </si>
  <si>
    <t>831-91-2773</t>
  </si>
  <si>
    <t>113-88-4304</t>
  </si>
  <si>
    <t>425-79-7179</t>
  </si>
  <si>
    <t>672-44-9502</t>
  </si>
  <si>
    <t>675-84-4414</t>
  </si>
  <si>
    <t>813-23-7314</t>
  </si>
  <si>
    <t>526-98-8798</t>
  </si>
  <si>
    <t>470-22-9579</t>
  </si>
  <si>
    <t>442-98-5690</t>
  </si>
  <si>
    <t>870-14-7913</t>
  </si>
  <si>
    <t>457-12-3227</t>
  </si>
  <si>
    <t>207-76-1289</t>
  </si>
  <si>
    <t>113-82-7831</t>
  </si>
  <si>
    <t>404-25-9834</t>
  </si>
  <si>
    <t>981-93-2193</t>
  </si>
  <si>
    <t>784-72-9805</t>
  </si>
  <si>
    <t>400-90-9456</t>
  </si>
  <si>
    <t>380-34-1378</t>
  </si>
  <si>
    <t>784-13-3577</t>
  </si>
  <si>
    <t>371-36-5088</t>
  </si>
  <si>
    <t>704-17-8047</t>
  </si>
  <si>
    <t>928-98-5727</t>
  </si>
  <si>
    <t>935-75-6928</t>
  </si>
  <si>
    <t>914-89-3384</t>
  </si>
  <si>
    <t>665-67-1177</t>
  </si>
  <si>
    <t>619-88-6529</t>
  </si>
  <si>
    <t>162-32-1740</t>
  </si>
  <si>
    <t>979-82-7297</t>
  </si>
  <si>
    <t>653-60-8854</t>
  </si>
  <si>
    <t>990-29-2354</t>
  </si>
  <si>
    <t>478-40-4458</t>
  </si>
  <si>
    <t>168-57-5864</t>
  </si>
  <si>
    <t>818-34-4264</t>
  </si>
  <si>
    <t>739-89-9080</t>
  </si>
  <si>
    <t>194-94-7051</t>
  </si>
  <si>
    <t>965-98-1030</t>
  </si>
  <si>
    <t>555-40-4370</t>
  </si>
  <si>
    <t>199-97-6240</t>
  </si>
  <si>
    <t>778-83-3493</t>
  </si>
  <si>
    <t>206-85-5125</t>
  </si>
  <si>
    <t>128-38-6760</t>
  </si>
  <si>
    <t>870-95-6522</t>
  </si>
  <si>
    <t>358-54-7246</t>
  </si>
  <si>
    <t>123-63-2714</t>
  </si>
  <si>
    <t>682-37-7344</t>
  </si>
  <si>
    <t>657-46-3590</t>
  </si>
  <si>
    <t>594-89-3315</t>
  </si>
  <si>
    <t>103-83-2244</t>
  </si>
  <si>
    <t>174-17-6828</t>
  </si>
  <si>
    <t>616-80-5666</t>
  </si>
  <si>
    <t>581-19-2207</t>
  </si>
  <si>
    <t>815-62-9189</t>
  </si>
  <si>
    <t>231-26-6153</t>
  </si>
  <si>
    <t>634-89-8887</t>
  </si>
  <si>
    <t>762-98-6490</t>
  </si>
  <si>
    <t>265-91-8985</t>
  </si>
  <si>
    <t>483-68-2640</t>
  </si>
  <si>
    <t>776-34-5896</t>
  </si>
  <si>
    <t>571-57-8659</t>
  </si>
  <si>
    <t>214-60-9237</t>
  </si>
  <si>
    <t>730-72-1748</t>
  </si>
  <si>
    <t>815-84-7485</t>
  </si>
  <si>
    <t>196-93-3493</t>
  </si>
  <si>
    <t>762-19-6741</t>
  </si>
  <si>
    <t>482-57-9874</t>
  </si>
  <si>
    <t>497-14-5428</t>
  </si>
  <si>
    <t>221-41-6974</t>
  </si>
  <si>
    <t>325-83-4714</t>
  </si>
  <si>
    <t>707-48-5360</t>
  </si>
  <si>
    <t>845-92-6977</t>
  </si>
  <si>
    <t>685-48-8518</t>
  </si>
  <si>
    <t>450-68-5144</t>
  </si>
  <si>
    <t>927-10-5021</t>
  </si>
  <si>
    <t>824-84-2481</t>
  </si>
  <si>
    <t>530-57-1711</t>
  </si>
  <si>
    <t>150-86-7224</t>
  </si>
  <si>
    <t>903-57-6014</t>
  </si>
  <si>
    <t>529-16-7753</t>
  </si>
  <si>
    <t>240-49-6800</t>
  </si>
  <si>
    <t>129-92-3829</t>
  </si>
  <si>
    <t>616-70-7004</t>
  </si>
  <si>
    <t>686-28-7388</t>
  </si>
  <si>
    <t>245-14-4851</t>
  </si>
  <si>
    <t>929-54-7957</t>
  </si>
  <si>
    <t>910-58-5422</t>
  </si>
  <si>
    <t>433-25-9754</t>
  </si>
  <si>
    <t>688-97-7636</t>
  </si>
  <si>
    <t>164-66-1915</t>
  </si>
  <si>
    <t>522-99-5966</t>
  </si>
  <si>
    <t>513-11-2131</t>
  </si>
  <si>
    <t>210-59-5532</t>
  </si>
  <si>
    <t>307-55-9778</t>
  </si>
  <si>
    <t>339-84-6227</t>
  </si>
  <si>
    <t>780-43-2256</t>
  </si>
  <si>
    <t>677-37-8619</t>
  </si>
  <si>
    <t>637-40-3264</t>
  </si>
  <si>
    <t>690-75-4842</t>
  </si>
  <si>
    <t>395-36-6606</t>
  </si>
  <si>
    <t>759-17-5011</t>
  </si>
  <si>
    <t>505-19-5542</t>
  </si>
  <si>
    <t>901-77-2394</t>
  </si>
  <si>
    <t>339-43-9044</t>
  </si>
  <si>
    <t>122-18-4925</t>
  </si>
  <si>
    <t>463-90-8339</t>
  </si>
  <si>
    <t>734-55-8622</t>
  </si>
  <si>
    <t>888-63-6513</t>
  </si>
  <si>
    <t>231-12-4172</t>
  </si>
  <si>
    <t>765-54-9448</t>
  </si>
  <si>
    <t>600-79-8085</t>
  </si>
  <si>
    <t>633-12-2298</t>
  </si>
  <si>
    <t>874-84-1745</t>
  </si>
  <si>
    <t>347-18-2975</t>
  </si>
  <si>
    <t>668-94-9272</t>
  </si>
  <si>
    <t>193-18-2458</t>
  </si>
  <si>
    <t>866-75-5897</t>
  </si>
  <si>
    <t>662-94-9304</t>
  </si>
  <si>
    <t>295-15-9520</t>
  </si>
  <si>
    <t>106-78-4425</t>
  </si>
  <si>
    <t>452-65-9701</t>
  </si>
  <si>
    <t>547-91-5640</t>
  </si>
  <si>
    <t>163-41-8133</t>
  </si>
  <si>
    <t>483-58-8586</t>
  </si>
  <si>
    <t>786-90-4262</t>
  </si>
  <si>
    <t>276-84-2328</t>
  </si>
  <si>
    <t>185-15-8289</t>
  </si>
  <si>
    <t>610-81-1141</t>
  </si>
  <si>
    <t>786-62-2787</t>
  </si>
  <si>
    <t>601-27-3133</t>
  </si>
  <si>
    <t>915-51-8163</t>
  </si>
  <si>
    <t>606-81-2525</t>
  </si>
  <si>
    <t>101-85-4224</t>
  </si>
  <si>
    <t>838-54-8211</t>
  </si>
  <si>
    <t>243-38-5264</t>
  </si>
  <si>
    <t>960-68-7932</t>
  </si>
  <si>
    <t>293-43-3082</t>
  </si>
  <si>
    <t>632-12-4211</t>
  </si>
  <si>
    <t>470-75-7419</t>
  </si>
  <si>
    <t>355-77-6271</t>
  </si>
  <si>
    <t>289-57-8607</t>
  </si>
  <si>
    <t>121-70-4387</t>
  </si>
  <si>
    <t>752-51-3212</t>
  </si>
  <si>
    <t>567-45-1319</t>
  </si>
  <si>
    <t>486-74-7818</t>
  </si>
  <si>
    <t>975-75-3646</t>
  </si>
  <si>
    <t>708-88-8909</t>
  </si>
  <si>
    <t>333-57-2667</t>
  </si>
  <si>
    <t>338-37-5907</t>
  </si>
  <si>
    <t>824-95-5928</t>
  </si>
  <si>
    <t>482-16-9936</t>
  </si>
  <si>
    <t>536-60-3932</t>
  </si>
  <si>
    <t>378-75-5661</t>
  </si>
  <si>
    <t>138-82-8917</t>
  </si>
  <si>
    <t>277-34-4083</t>
  </si>
  <si>
    <t>904-91-4746</t>
  </si>
  <si>
    <t>660-34-3890</t>
  </si>
  <si>
    <t>703-41-4972</t>
  </si>
  <si>
    <t>431-42-2413</t>
  </si>
  <si>
    <t>495-47-7054</t>
  </si>
  <si>
    <t>673-90-3996</t>
  </si>
  <si>
    <t>896-60-5663</t>
  </si>
  <si>
    <t>784-58-8593</t>
  </si>
  <si>
    <t>519-12-3754</t>
  </si>
  <si>
    <t>158-54-8809</t>
  </si>
  <si>
    <t>935-20-9444</t>
  </si>
  <si>
    <t>336-38-5503</t>
  </si>
  <si>
    <t>455-10-6253</t>
  </si>
  <si>
    <t>481-43-3936</t>
  </si>
  <si>
    <t>653-14-5699</t>
  </si>
  <si>
    <t>726-23-4510</t>
  </si>
  <si>
    <t>698-28-2491</t>
  </si>
  <si>
    <t>543-56-8532</t>
  </si>
  <si>
    <t>809-92-5626</t>
  </si>
  <si>
    <t>929-85-5332</t>
  </si>
  <si>
    <t>591-32-8682</t>
  </si>
  <si>
    <t>128-58-5236</t>
  </si>
  <si>
    <t>109-74-5528</t>
  </si>
  <si>
    <t>923-56-3137</t>
  </si>
  <si>
    <t>352-87-2745</t>
  </si>
  <si>
    <t>120-45-8302</t>
  </si>
  <si>
    <t>615-57-3415</t>
  </si>
  <si>
    <t>385-83-5718</t>
  </si>
  <si>
    <t>231-22-9314</t>
  </si>
  <si>
    <t>789-65-7051</t>
  </si>
  <si>
    <t>803-37-7283</t>
  </si>
  <si>
    <t>709-32-5589</t>
  </si>
  <si>
    <t>140-88-3750</t>
  </si>
  <si>
    <t>198-13-8986</t>
  </si>
  <si>
    <t>776-36-4015</t>
  </si>
  <si>
    <t>326-38-1296</t>
  </si>
  <si>
    <t>699-27-9724</t>
  </si>
  <si>
    <t>118-23-5433</t>
  </si>
  <si>
    <t>650-32-6727</t>
  </si>
  <si>
    <t>266-31-8323</t>
  </si>
  <si>
    <t>689-64-7626</t>
  </si>
  <si>
    <t>465-53-6518</t>
  </si>
  <si>
    <t>412-67-8401</t>
  </si>
  <si>
    <t>178-18-3698</t>
  </si>
  <si>
    <t>263-41-6813</t>
  </si>
  <si>
    <t>634-24-5327</t>
  </si>
  <si>
    <t>869-49-6152</t>
  </si>
  <si>
    <t>671-88-4416</t>
  </si>
  <si>
    <t>194-14-1428</t>
  </si>
  <si>
    <t>947-55-5933</t>
  </si>
  <si>
    <t>767-96-7223</t>
  </si>
  <si>
    <t>279-81-8571</t>
  </si>
  <si>
    <t>424-93-5773</t>
  </si>
  <si>
    <t>674-36-9975</t>
  </si>
  <si>
    <t>829-83-6822</t>
  </si>
  <si>
    <t>209-86-3509</t>
  </si>
  <si>
    <t>428-99-8163</t>
  </si>
  <si>
    <t>105-25-3658</t>
  </si>
  <si>
    <t>185-46-4225</t>
  </si>
  <si>
    <t>621-60-4414</t>
  </si>
  <si>
    <t>785-88-3662</t>
  </si>
  <si>
    <t>168-48-1732</t>
  </si>
  <si>
    <t>664-25-4531</t>
  </si>
  <si>
    <t>627-18-5378</t>
  </si>
  <si>
    <t>754-40-6097</t>
  </si>
  <si>
    <t>623-94-2845</t>
  </si>
  <si>
    <t>799-54-4062</t>
  </si>
  <si>
    <t>154-53-1981</t>
  </si>
  <si>
    <t>659-67-8680</t>
  </si>
  <si>
    <t>135-71-5842</t>
  </si>
  <si>
    <t>965-16-2919</t>
  </si>
  <si>
    <t>230-61-4955</t>
  </si>
  <si>
    <t>727-82-4468</t>
  </si>
  <si>
    <t>748-84-9984</t>
  </si>
  <si>
    <t>955-61-7729</t>
  </si>
  <si>
    <t>736-15-9835</t>
  </si>
  <si>
    <t>911-31-2452</t>
  </si>
  <si>
    <t>265-18-1972</t>
  </si>
  <si>
    <t>422-44-7843</t>
  </si>
  <si>
    <t>985-24-6829</t>
  </si>
  <si>
    <t>929-72-6418</t>
  </si>
  <si>
    <t>363-42-7255</t>
  </si>
  <si>
    <t>876-78-5616</t>
  </si>
  <si>
    <t>832-11-4239</t>
  </si>
  <si>
    <t>265-26-3676</t>
  </si>
  <si>
    <t>788-78-3533</t>
  </si>
  <si>
    <t>250-38-2109</t>
  </si>
  <si>
    <t>288-82-7242</t>
  </si>
  <si>
    <t>651-93-6359</t>
  </si>
  <si>
    <t>888-62-1280</t>
  </si>
  <si>
    <t>565-32-2800</t>
  </si>
  <si>
    <t>642-27-8674</t>
  </si>
  <si>
    <t>330-25-6205</t>
  </si>
  <si>
    <t>382-90-4867</t>
  </si>
  <si>
    <t>554-19-8699</t>
  </si>
  <si>
    <t>198-34-1749</t>
  </si>
  <si>
    <t>637-11-3693</t>
  </si>
  <si>
    <t>292-78-2371</t>
  </si>
  <si>
    <t>631-86-1680</t>
  </si>
  <si>
    <t>177-17-8908</t>
  </si>
  <si>
    <t>515-37-6178</t>
  </si>
  <si>
    <t>689-81-7457</t>
  </si>
  <si>
    <t>679-70-1957</t>
  </si>
  <si>
    <t>507-20-8147</t>
  </si>
  <si>
    <t>787-81-8878</t>
  </si>
  <si>
    <t>656-80-2113</t>
  </si>
  <si>
    <t>551-76-5493</t>
  </si>
  <si>
    <t>990-10-9118</t>
  </si>
  <si>
    <t>206-75-2132</t>
  </si>
  <si>
    <t>325-48-2839</t>
  </si>
  <si>
    <t>483-37-3650</t>
  </si>
  <si>
    <t>707-62-8839</t>
  </si>
  <si>
    <t>244-23-5120</t>
  </si>
  <si>
    <t>709-87-6025</t>
  </si>
  <si>
    <t>453-12-6722</t>
  </si>
  <si>
    <t>576-90-1959</t>
  </si>
  <si>
    <t>506-97-5023</t>
  </si>
  <si>
    <t>223-44-1032</t>
  </si>
  <si>
    <t>917-77-5271</t>
  </si>
  <si>
    <t>469-60-3423</t>
  </si>
  <si>
    <t>572-29-3404</t>
  </si>
  <si>
    <t>372-78-6365</t>
  </si>
  <si>
    <t>272-21-1269</t>
  </si>
  <si>
    <t>970-58-9694</t>
  </si>
  <si>
    <t>620-75-9165</t>
  </si>
  <si>
    <t>852-96-1272</t>
  </si>
  <si>
    <t>768-67-9575</t>
  </si>
  <si>
    <t>312-19-4524</t>
  </si>
  <si>
    <t>788-67-7187</t>
  </si>
  <si>
    <t>686-55-4149</t>
  </si>
  <si>
    <t>632-90-3537</t>
  </si>
  <si>
    <t>979-26-7118</t>
  </si>
  <si>
    <t>916-22-9229</t>
  </si>
  <si>
    <t>416-72-7354</t>
  </si>
  <si>
    <t>384-74-2714</t>
  </si>
  <si>
    <t>706-41-4314</t>
  </si>
  <si>
    <t>203-17-6469</t>
  </si>
  <si>
    <t>958-78-7480</t>
  </si>
  <si>
    <t>778-20-9810</t>
  </si>
  <si>
    <t>640-78-9762</t>
  </si>
  <si>
    <t>430-41-3760</t>
  </si>
  <si>
    <t>542-13-5036</t>
  </si>
  <si>
    <t>848-75-2366</t>
  </si>
  <si>
    <t>652-11-3765</t>
  </si>
  <si>
    <t>431-98-3686</t>
  </si>
  <si>
    <t>812-10-5742</t>
  </si>
  <si>
    <t>160-26-8052</t>
  </si>
  <si>
    <t>680-25-1231</t>
  </si>
  <si>
    <t>493-34-4428</t>
  </si>
  <si>
    <t>423-79-3965</t>
  </si>
  <si>
    <t>611-52-2242</t>
  </si>
  <si>
    <t>811-57-8634</t>
  </si>
  <si>
    <t>976-70-2272</t>
  </si>
  <si>
    <t>292-93-1616</t>
  </si>
  <si>
    <t>292-83-8943</t>
  </si>
  <si>
    <t>888-15-8453</t>
  </si>
  <si>
    <t>809-62-7967</t>
  </si>
  <si>
    <t>420-34-3449</t>
  </si>
  <si>
    <t>382-95-3241</t>
  </si>
  <si>
    <t>677-91-1305</t>
  </si>
  <si>
    <t>742-41-4229</t>
  </si>
  <si>
    <t>748-86-3749</t>
  </si>
  <si>
    <t>377-60-8115</t>
  </si>
  <si>
    <t>186-42-9009</t>
  </si>
  <si>
    <t>599-15-9283</t>
  </si>
  <si>
    <t>314-29-4028</t>
  </si>
  <si>
    <t>722-22-8034</t>
  </si>
  <si>
    <t>295-20-4954</t>
  </si>
  <si>
    <t>349-60-7166</t>
  </si>
  <si>
    <t>847-73-9014</t>
  </si>
  <si>
    <t>241-63-5970</t>
  </si>
  <si>
    <t>938-91-9467</t>
  </si>
  <si>
    <t>441-43-3727</t>
  </si>
  <si>
    <t>617-27-4267</t>
  </si>
  <si>
    <t>515-47-9205</t>
  </si>
  <si>
    <t>600-16-8156</t>
  </si>
  <si>
    <t>103-39-8178</t>
  </si>
  <si>
    <t>585-35-9741</t>
  </si>
  <si>
    <t>865-38-6648</t>
  </si>
  <si>
    <t>391-59-5551</t>
  </si>
  <si>
    <t>469-42-5040</t>
  </si>
  <si>
    <t>578-78-7637</t>
  </si>
  <si>
    <t>541-14-6803</t>
  </si>
  <si>
    <t>735-40-6254</t>
  </si>
  <si>
    <t>671-96-4404</t>
  </si>
  <si>
    <t>649-12-1153</t>
  </si>
  <si>
    <t>831-20-1950</t>
  </si>
  <si>
    <t>239-96-5648</t>
  </si>
  <si>
    <t>529-61-5986</t>
  </si>
  <si>
    <t>228-50-4662</t>
  </si>
  <si>
    <t>161-38-4986</t>
  </si>
  <si>
    <t>151-45-8699</t>
  </si>
  <si>
    <t>832-88-1834</t>
  </si>
  <si>
    <t>207-65-4815</t>
  </si>
  <si>
    <t>802-67-7978</t>
  </si>
  <si>
    <t>343-56-7777</t>
  </si>
  <si>
    <t>284-15-4746</t>
  </si>
  <si>
    <t>574-82-1290</t>
  </si>
  <si>
    <t>516-43-9531</t>
  </si>
  <si>
    <t>253-40-5759</t>
  </si>
  <si>
    <t>152-91-3321</t>
  </si>
  <si>
    <t>154-44-7585</t>
  </si>
  <si>
    <t>128-76-5222</t>
  </si>
  <si>
    <t>656-39-6016</t>
  </si>
  <si>
    <t>122-81-7444</t>
  </si>
  <si>
    <t>140-75-1915</t>
  </si>
  <si>
    <t>793-73-8964</t>
  </si>
  <si>
    <t>780-98-1396</t>
  </si>
  <si>
    <t>904-13-7771</t>
  </si>
  <si>
    <t>872-62-3273</t>
  </si>
  <si>
    <t>288-41-9751</t>
  </si>
  <si>
    <t>782-71-7932</t>
  </si>
  <si>
    <t>490-18-3431</t>
  </si>
  <si>
    <t>779-66-5868</t>
  </si>
  <si>
    <t>291-17-5265</t>
  </si>
  <si>
    <t>874-99-5017</t>
  </si>
  <si>
    <t>115-63-4417</t>
  </si>
  <si>
    <t>992-77-4101</t>
  </si>
  <si>
    <t>158-98-1758</t>
  </si>
  <si>
    <t>412-26-3783</t>
  </si>
  <si>
    <t>612-42-1459</t>
  </si>
  <si>
    <t>916-95-3750</t>
  </si>
  <si>
    <t>117-89-3783</t>
  </si>
  <si>
    <t>352-49-5161</t>
  </si>
  <si>
    <t>816-40-7994</t>
  </si>
  <si>
    <t>120-72-8148</t>
  </si>
  <si>
    <t>511-60-1726</t>
  </si>
  <si>
    <t>722-59-9078</t>
  </si>
  <si>
    <t>607-42-4490</t>
  </si>
  <si>
    <t>627-66-8912</t>
  </si>
  <si>
    <t>484-36-5024</t>
  </si>
  <si>
    <t>679-26-9708</t>
  </si>
  <si>
    <t>321-71-5530</t>
  </si>
  <si>
    <t>619-20-7983</t>
  </si>
  <si>
    <t>863-22-5815</t>
  </si>
  <si>
    <t>864-21-8699</t>
  </si>
  <si>
    <t>490-48-7251</t>
  </si>
  <si>
    <t>704-59-2871</t>
  </si>
  <si>
    <t>730-97-4478</t>
  </si>
  <si>
    <t>578-82-6674</t>
  </si>
  <si>
    <t>749-50-3663</t>
  </si>
  <si>
    <t>753-16-1382</t>
  </si>
  <si>
    <t>766-11-6934</t>
  </si>
  <si>
    <t>899-61-9222</t>
  </si>
  <si>
    <t>961-59-5391</t>
  </si>
  <si>
    <t>143-96-1816</t>
  </si>
  <si>
    <t>207-20-3985</t>
  </si>
  <si>
    <t>354-93-4650</t>
  </si>
  <si>
    <t>793-60-9871</t>
  </si>
  <si>
    <t>825-27-9850</t>
  </si>
  <si>
    <t>728-56-1669</t>
  </si>
  <si>
    <t>451-29-4265</t>
  </si>
  <si>
    <t>929-78-1761</t>
  </si>
  <si>
    <t>681-44-6935</t>
  </si>
  <si>
    <t>805-31-8612</t>
  </si>
  <si>
    <t>709-60-7985</t>
  </si>
  <si>
    <t>364-40-5979</t>
  </si>
  <si>
    <t>311-53-4411</t>
  </si>
  <si>
    <t>257-65-9144</t>
  </si>
  <si>
    <t>155-20-8797</t>
  </si>
  <si>
    <t>811-86-5981</t>
  </si>
  <si>
    <t>121-80-2859</t>
  </si>
  <si>
    <t>201-95-7114</t>
  </si>
  <si>
    <t>224-66-8911</t>
  </si>
  <si>
    <t>473-23-9399</t>
  </si>
  <si>
    <t>794-18-5299</t>
  </si>
  <si>
    <t>658-33-1440</t>
  </si>
  <si>
    <t>979-14-5350</t>
  </si>
  <si>
    <t>884-57-2639</t>
  </si>
  <si>
    <t>521-98-4166</t>
  </si>
  <si>
    <t>279-46-5081</t>
  </si>
  <si>
    <t>760-81-5454</t>
  </si>
  <si>
    <t>591-70-5822</t>
  </si>
  <si>
    <t>340-58-9400</t>
  </si>
  <si>
    <t>752-73-3572</t>
  </si>
  <si>
    <t>157-70-6423</t>
  </si>
  <si>
    <t>329-73-8739</t>
  </si>
  <si>
    <t>405-27-5444</t>
  </si>
  <si>
    <t>838-81-1218</t>
  </si>
  <si>
    <t>608-59-8461</t>
  </si>
  <si>
    <t>226-32-9625</t>
  </si>
  <si>
    <t>709-24-7570</t>
  </si>
  <si>
    <t>678-67-1595</t>
  </si>
  <si>
    <t>847-83-3585</t>
  </si>
  <si>
    <t>813-21-9919</t>
  </si>
  <si>
    <t>753-93-4132</t>
  </si>
  <si>
    <t>470-81-6534</t>
  </si>
  <si>
    <t>676-73-9514</t>
  </si>
  <si>
    <t>162-42-5471</t>
  </si>
  <si>
    <t>238-90-5547</t>
  </si>
  <si>
    <t>756-54-2971</t>
  </si>
  <si>
    <t>995-95-8723</t>
  </si>
  <si>
    <t>233-45-1755</t>
  </si>
  <si>
    <t>856-38-4379</t>
  </si>
  <si>
    <t>259-67-4796</t>
  </si>
  <si>
    <t>285-67-6517</t>
  </si>
  <si>
    <t>772-27-2438</t>
  </si>
  <si>
    <t>382-57-4938</t>
  </si>
  <si>
    <t>525-20-2901</t>
  </si>
  <si>
    <t>611-36-3996</t>
  </si>
  <si>
    <t>671-79-6038</t>
  </si>
  <si>
    <t>597-38-1260</t>
  </si>
  <si>
    <t>467-72-4697</t>
  </si>
  <si>
    <t>943-55-4592</t>
  </si>
  <si>
    <t>778-68-5625</t>
  </si>
  <si>
    <t>343-38-9468</t>
  </si>
  <si>
    <t>408-66-9698</t>
  </si>
  <si>
    <t>534-96-9334</t>
  </si>
  <si>
    <t>870-40-7118</t>
  </si>
  <si>
    <t>707-83-8126</t>
  </si>
  <si>
    <t>680-53-4952</t>
  </si>
  <si>
    <t>810-71-8766</t>
  </si>
  <si>
    <t>200-43-8217</t>
  </si>
  <si>
    <t>946-15-3147</t>
  </si>
  <si>
    <t>438-94-8206</t>
  </si>
  <si>
    <t>732-78-2722</t>
  </si>
  <si>
    <t>800-28-9797</t>
  </si>
  <si>
    <t>456-45-4424</t>
  </si>
  <si>
    <t>735-34-3589</t>
  </si>
  <si>
    <t>222-28-8258</t>
  </si>
  <si>
    <t>507-16-3472</t>
  </si>
  <si>
    <t>322-50-7987</t>
  </si>
  <si>
    <t>710-24-6853</t>
  </si>
  <si>
    <t>534-80-7111</t>
  </si>
  <si>
    <t>308-46-7987</t>
  </si>
  <si>
    <t>579-71-1757</t>
  </si>
  <si>
    <t>393-65-3101</t>
  </si>
  <si>
    <t>880-74-9165</t>
  </si>
  <si>
    <t>453-68-4999</t>
  </si>
  <si>
    <t>562-93-6971</t>
  </si>
  <si>
    <t>322-24-5610</t>
  </si>
  <si>
    <t>904-85-9860</t>
  </si>
  <si>
    <t>348-98-3864</t>
  </si>
  <si>
    <t>753-74-5336</t>
  </si>
  <si>
    <t>600-77-2725</t>
  </si>
  <si>
    <t>781-33-2533</t>
  </si>
  <si>
    <t>141-78-5479</t>
  </si>
  <si>
    <t>651-35-5312</t>
  </si>
  <si>
    <t>958-78-1547</t>
  </si>
  <si>
    <t>335-25-4717</t>
  </si>
  <si>
    <t>947-39-4090</t>
  </si>
  <si>
    <t>975-19-2839</t>
  </si>
  <si>
    <t>415-26-7761</t>
  </si>
  <si>
    <t>764-30-7696</t>
  </si>
  <si>
    <t>264-15-1549</t>
  </si>
  <si>
    <t>615-83-9982</t>
  </si>
  <si>
    <t>944-46-4819</t>
  </si>
  <si>
    <t>324-71-5404</t>
  </si>
  <si>
    <t>379-77-5618</t>
  </si>
  <si>
    <t>774-99-2645</t>
  </si>
  <si>
    <t>608-10-1295</t>
  </si>
  <si>
    <t>379-31-1644</t>
  </si>
  <si>
    <t>545-35-6776</t>
  </si>
  <si>
    <t>246-51-8338</t>
  </si>
  <si>
    <t>733-72-3641</t>
  </si>
  <si>
    <t>725-49-5425</t>
  </si>
  <si>
    <t>999-84-7801</t>
  </si>
  <si>
    <t>480-87-3841</t>
  </si>
  <si>
    <t>916-89-7906</t>
  </si>
  <si>
    <t>672-53-9082</t>
  </si>
  <si>
    <t>875-21-2195</t>
  </si>
  <si>
    <t>681-84-6844</t>
  </si>
  <si>
    <t>478-17-8649</t>
  </si>
  <si>
    <t>368-42-2015</t>
  </si>
  <si>
    <t>733-21-9240</t>
  </si>
  <si>
    <t>300-33-2677</t>
  </si>
  <si>
    <t>610-35-4847</t>
  </si>
  <si>
    <t>937-31-9091</t>
  </si>
  <si>
    <t>520-74-8726</t>
  </si>
  <si>
    <t>103-11-2865</t>
  </si>
  <si>
    <t>390-36-6959</t>
  </si>
  <si>
    <t>760-12-1692</t>
  </si>
  <si>
    <t>379-99-9908</t>
  </si>
  <si>
    <t>941-13-2139</t>
  </si>
  <si>
    <t>558-28-5726</t>
  </si>
  <si>
    <t>322-52-9642</t>
  </si>
  <si>
    <t>853-41-6494</t>
  </si>
  <si>
    <t>578-60-7735</t>
  </si>
  <si>
    <t>374-96-3118</t>
  </si>
  <si>
    <t>203-20-2348</t>
  </si>
  <si>
    <t>576-90-2932</t>
  </si>
  <si>
    <t>574-21-8496</t>
  </si>
  <si>
    <t>482-26-6819</t>
  </si>
  <si>
    <t>614-28-4902</t>
  </si>
  <si>
    <t>563-29-3327</t>
  </si>
  <si>
    <t>744-21-5929</t>
  </si>
  <si>
    <t>218-46-3552</t>
  </si>
  <si>
    <t>510-94-5961</t>
  </si>
  <si>
    <t>705-64-6392</t>
  </si>
  <si>
    <t>957-82-6889</t>
  </si>
  <si>
    <t>848-76-6281</t>
  </si>
  <si>
    <t>365-33-9645</t>
  </si>
  <si>
    <t>947-43-1808</t>
  </si>
  <si>
    <t>660-54-6426</t>
  </si>
  <si>
    <t>838-64-1347</t>
  </si>
  <si>
    <t>730-34-9773</t>
  </si>
  <si>
    <t>711-64-7952</t>
  </si>
  <si>
    <t>487-46-2271</t>
  </si>
  <si>
    <t>358-74-6007</t>
  </si>
  <si>
    <t>305-47-5979</t>
  </si>
  <si>
    <t>604-32-4791</t>
  </si>
  <si>
    <t>318-93-5730</t>
  </si>
  <si>
    <t>892-63-1716</t>
  </si>
  <si>
    <t>725-42-5578</t>
  </si>
  <si>
    <t>798-94-9195</t>
  </si>
  <si>
    <t>119-11-1269</t>
  </si>
  <si>
    <t>764-61-3069</t>
  </si>
  <si>
    <t>746-30-2265</t>
  </si>
  <si>
    <t>534-41-4371</t>
  </si>
  <si>
    <t>825-88-1259</t>
  </si>
  <si>
    <t>387-59-2733</t>
  </si>
  <si>
    <t>134-30-4750</t>
  </si>
  <si>
    <t>802-39-2188</t>
  </si>
  <si>
    <t>128-17-7625</t>
  </si>
  <si>
    <t>518-90-8368</t>
  </si>
  <si>
    <t>840-24-4742</t>
  </si>
  <si>
    <t>739-66-8501</t>
  </si>
  <si>
    <t>513-66-8485</t>
  </si>
  <si>
    <t>332-25-6643</t>
  </si>
  <si>
    <t>569-73-8094</t>
  </si>
  <si>
    <t>855-41-9901</t>
  </si>
  <si>
    <t>696-20-6731</t>
  </si>
  <si>
    <t>139-13-3701</t>
  </si>
  <si>
    <t>293-68-1028</t>
  </si>
  <si>
    <t>754-24-1409</t>
  </si>
  <si>
    <t>345-51-6759</t>
  </si>
  <si>
    <t>856-36-6725</t>
  </si>
  <si>
    <t>585-35-7850</t>
  </si>
  <si>
    <t>675-34-8018</t>
  </si>
  <si>
    <t>535-47-3069</t>
  </si>
  <si>
    <t>915-67-3548</t>
  </si>
  <si>
    <t>142-80-6168</t>
  </si>
  <si>
    <t>443-69-7782</t>
  </si>
  <si>
    <t>525-12-1241</t>
  </si>
  <si>
    <t>583-93-4402</t>
  </si>
  <si>
    <t>923-37-3239</t>
  </si>
  <si>
    <t>736-19-1502</t>
  </si>
  <si>
    <t>135-64-3654</t>
  </si>
  <si>
    <t>819-18-6694</t>
  </si>
  <si>
    <t>923-84-4305</t>
  </si>
  <si>
    <t>253-33-8696</t>
  </si>
  <si>
    <t>901-60-7246</t>
  </si>
  <si>
    <t>665-16-1212</t>
  </si>
  <si>
    <t>512-84-3791</t>
  </si>
  <si>
    <t>895-31-8791</t>
  </si>
  <si>
    <t>721-47-9202</t>
  </si>
  <si>
    <t>979-50-7190</t>
  </si>
  <si>
    <t>237-91-7597</t>
  </si>
  <si>
    <t>128-22-9547</t>
  </si>
  <si>
    <t>958-14-4556</t>
  </si>
  <si>
    <t>176-49-3691</t>
  </si>
  <si>
    <t>812-67-6925</t>
  </si>
  <si>
    <t>519-50-3039</t>
  </si>
  <si>
    <t>367-55-1949</t>
  </si>
  <si>
    <t>409-86-7029</t>
  </si>
  <si>
    <t>602-52-3334</t>
  </si>
  <si>
    <t>962-85-5325</t>
  </si>
  <si>
    <t>857-88-8840</t>
  </si>
  <si>
    <t>351-24-6200</t>
  </si>
  <si>
    <t>142-50-2569</t>
  </si>
  <si>
    <t>437-42-5959</t>
  </si>
  <si>
    <t>871-43-5786</t>
  </si>
  <si>
    <t>604-37-9903</t>
  </si>
  <si>
    <t>123-22-3421</t>
  </si>
  <si>
    <t>228-69-4614</t>
  </si>
  <si>
    <t>947-97-9076</t>
  </si>
  <si>
    <t>174-27-3655</t>
  </si>
  <si>
    <t>652-53-5705</t>
  </si>
  <si>
    <t>851-31-4434</t>
  </si>
  <si>
    <t>324-60-4009</t>
  </si>
  <si>
    <t>256-78-6458</t>
  </si>
  <si>
    <t>821-27-4268</t>
  </si>
  <si>
    <t>867-81-7802</t>
  </si>
  <si>
    <t>319-60-9395</t>
  </si>
  <si>
    <t>670-63-8230</t>
  </si>
  <si>
    <t>492-34-9327</t>
  </si>
  <si>
    <t>371-67-7123</t>
  </si>
  <si>
    <t>248-81-8748</t>
  </si>
  <si>
    <t>855-29-6943</t>
  </si>
  <si>
    <t>152-41-5902</t>
  </si>
  <si>
    <t>384-50-2436</t>
  </si>
  <si>
    <t>554-96-8244</t>
  </si>
  <si>
    <t>277-69-2876</t>
  </si>
  <si>
    <t>466-69-1969</t>
  </si>
  <si>
    <t>893-65-2181</t>
  </si>
  <si>
    <t>947-38-1915</t>
  </si>
  <si>
    <t>242-22-3044</t>
  </si>
  <si>
    <t>316-33-2281</t>
  </si>
  <si>
    <t>610-95-8268</t>
  </si>
  <si>
    <t>124-14-2267</t>
  </si>
  <si>
    <t>347-61-8750</t>
  </si>
  <si>
    <t>415-97-4130</t>
  </si>
  <si>
    <t>212-95-9607</t>
  </si>
  <si>
    <t>713-76-2357</t>
  </si>
  <si>
    <t>510-49-8660</t>
  </si>
  <si>
    <t>780-62-4590</t>
  </si>
  <si>
    <t>929-21-9854</t>
  </si>
  <si>
    <t>785-94-2397</t>
  </si>
  <si>
    <t>690-80-6555</t>
  </si>
  <si>
    <t>230-13-8234</t>
  </si>
  <si>
    <t>215-28-4497</t>
  </si>
  <si>
    <t>701-99-8936</t>
  </si>
  <si>
    <t>560-87-4681</t>
  </si>
  <si>
    <t>874-87-7625</t>
  </si>
  <si>
    <t>198-71-9074</t>
  </si>
  <si>
    <t>357-36-3627</t>
  </si>
  <si>
    <t>645-83-3484</t>
  </si>
  <si>
    <t>851-56-5754</t>
  </si>
  <si>
    <t>661-52-9195</t>
  </si>
  <si>
    <t>757-66-3849</t>
  </si>
  <si>
    <t>270-54-2393</t>
  </si>
  <si>
    <t>108-75-1410</t>
  </si>
  <si>
    <t>492-18-7930</t>
  </si>
  <si>
    <t>609-70-4811</t>
  </si>
  <si>
    <t>683-23-1751</t>
  </si>
  <si>
    <t>957-52-9209</t>
  </si>
  <si>
    <t>107-64-9754</t>
  </si>
  <si>
    <t>815-88-9811</t>
  </si>
  <si>
    <t>284-42-2855</t>
  </si>
  <si>
    <t>580-12-8267</t>
  </si>
  <si>
    <t>562-50-4727</t>
  </si>
  <si>
    <t>934-22-3221</t>
  </si>
  <si>
    <t>906-20-6189</t>
  </si>
  <si>
    <t>675-88-3227</t>
  </si>
  <si>
    <t>634-56-3701</t>
  </si>
  <si>
    <t>595-74-7899</t>
  </si>
  <si>
    <t>766-69-9379</t>
  </si>
  <si>
    <t>170-75-1618</t>
  </si>
  <si>
    <t>711-36-3669</t>
  </si>
  <si>
    <t>789-74-7757</t>
  </si>
  <si>
    <t>326-23-4036</t>
  </si>
  <si>
    <t>490-63-1714</t>
  </si>
  <si>
    <t>663-20-3200</t>
  </si>
  <si>
    <t>787-80-7332</t>
  </si>
  <si>
    <t>155-28-4500</t>
  </si>
  <si>
    <t>687-69-4127</t>
  </si>
  <si>
    <t>267-64-7671</t>
  </si>
  <si>
    <t>332-69-5928</t>
  </si>
  <si>
    <t>404-22-7613</t>
  </si>
  <si>
    <t>557-91-8500</t>
  </si>
  <si>
    <t>757-90-7089</t>
  </si>
  <si>
    <t>132-27-6222</t>
  </si>
  <si>
    <t>396-23-3959</t>
  </si>
  <si>
    <t>573-84-8696</t>
  </si>
  <si>
    <t>920-54-2744</t>
  </si>
  <si>
    <t>155-73-9271</t>
  </si>
  <si>
    <t>426-21-5899</t>
  </si>
  <si>
    <t>917-69-1064</t>
  </si>
  <si>
    <t>575-36-6798</t>
  </si>
  <si>
    <t>274-15-9630</t>
  </si>
  <si>
    <t>436-91-6710</t>
  </si>
  <si>
    <t>844-48-7962</t>
  </si>
  <si>
    <t>803-80-7882</t>
  </si>
  <si>
    <t>318-58-3401</t>
  </si>
  <si>
    <t>119-87-7604</t>
  </si>
  <si>
    <t>103-74-9552</t>
  </si>
  <si>
    <t>138-21-6676</t>
  </si>
  <si>
    <t>470-59-5318</t>
  </si>
  <si>
    <t>445-66-6922</t>
  </si>
  <si>
    <t>305-25-5999</t>
  </si>
  <si>
    <t>406-44-9808</t>
  </si>
  <si>
    <t>198-36-9334</t>
  </si>
  <si>
    <t>524-44-4531</t>
  </si>
  <si>
    <t>482-53-6990</t>
  </si>
  <si>
    <t>747-97-3696</t>
  </si>
  <si>
    <t>801-34-2280</t>
  </si>
  <si>
    <t>469-80-3142</t>
  </si>
  <si>
    <t>945-54-9929</t>
  </si>
  <si>
    <t>781-24-7762</t>
  </si>
  <si>
    <t>246-26-2324</t>
  </si>
  <si>
    <t>511-18-8701</t>
  </si>
  <si>
    <t>808-12-5526</t>
  </si>
  <si>
    <t>387-21-4244</t>
  </si>
  <si>
    <t>545-15-2516</t>
  </si>
  <si>
    <t>429-30-9308</t>
  </si>
  <si>
    <t>325-57-9009</t>
  </si>
  <si>
    <t>379-22-6178</t>
  </si>
  <si>
    <t>486-72-3157</t>
  </si>
  <si>
    <t>635-47-7622</t>
  </si>
  <si>
    <t>755-69-7964</t>
  </si>
  <si>
    <t>329-63-3429</t>
  </si>
  <si>
    <t>991-58-2385</t>
  </si>
  <si>
    <t>533-56-9028</t>
  </si>
  <si>
    <t>385-84-5472</t>
  </si>
  <si>
    <t>265-59-7569</t>
  </si>
  <si>
    <t>441-98-9146</t>
  </si>
  <si>
    <t>908-38-5902</t>
  </si>
  <si>
    <t>101-72-8225</t>
  </si>
  <si>
    <t>598-56-1469</t>
  </si>
  <si>
    <t>372-72-8753</t>
  </si>
  <si>
    <t>347-90-2723</t>
  </si>
  <si>
    <t>826-11-1093</t>
  </si>
  <si>
    <t>188-57-7954</t>
  </si>
  <si>
    <t>309-80-6400</t>
  </si>
  <si>
    <t>676-71-4985</t>
  </si>
  <si>
    <t>492-18-2664</t>
  </si>
  <si>
    <t>378-11-7141</t>
  </si>
  <si>
    <t>488-72-2549</t>
  </si>
  <si>
    <t>616-40-7949</t>
  </si>
  <si>
    <t>860-95-4323</t>
  </si>
  <si>
    <t>727-98-6278</t>
  </si>
  <si>
    <t>838-66-7119</t>
  </si>
  <si>
    <t>424-55-6399</t>
  </si>
  <si>
    <t>233-83-2343</t>
  </si>
  <si>
    <t>629-65-8377</t>
  </si>
  <si>
    <t>940-88-6834</t>
  </si>
  <si>
    <t>982-54-3672</t>
  </si>
  <si>
    <t>544-17-7443</t>
  </si>
  <si>
    <t>563-24-2596</t>
  </si>
  <si>
    <t>427-44-5627</t>
  </si>
  <si>
    <t>219-21-9170</t>
  </si>
  <si>
    <t>967-10-4436</t>
  </si>
  <si>
    <t>793-80-9428</t>
  </si>
  <si>
    <t>489-39-4204</t>
  </si>
  <si>
    <t>236-16-8739</t>
  </si>
  <si>
    <t>964-99-9551</t>
  </si>
  <si>
    <t>317-33-2112</t>
  </si>
  <si>
    <t>239-53-9669</t>
  </si>
  <si>
    <t>658-55-6670</t>
  </si>
  <si>
    <t>518-74-3675</t>
  </si>
  <si>
    <t>460-73-3121</t>
  </si>
  <si>
    <t>753-83-9817</t>
  </si>
  <si>
    <t>957-21-2244</t>
  </si>
  <si>
    <t>593-76-4611</t>
  </si>
  <si>
    <t>552-29-4825</t>
  </si>
  <si>
    <t>919-67-5696</t>
  </si>
  <si>
    <t>803-52-6848</t>
  </si>
  <si>
    <t>687-70-4525</t>
  </si>
  <si>
    <t>583-52-6628</t>
  </si>
  <si>
    <t>365-88-2186</t>
  </si>
  <si>
    <t>125-48-5018</t>
  </si>
  <si>
    <t>614-14-2419</t>
  </si>
  <si>
    <t>990-91-6077</t>
  </si>
  <si>
    <t>849-80-8279</t>
  </si>
  <si>
    <t>565-51-6529</t>
  </si>
  <si>
    <t>920-52-9272</t>
  </si>
  <si>
    <t>848-84-1555</t>
  </si>
  <si>
    <t>278-33-5879</t>
  </si>
  <si>
    <t>420-33-7790</t>
  </si>
  <si>
    <t>302-34-4821</t>
  </si>
  <si>
    <t>890-50-9975</t>
  </si>
  <si>
    <t>221-22-3928</t>
  </si>
  <si>
    <t>331-71-6008</t>
  </si>
  <si>
    <t>310-24-2447</t>
  </si>
  <si>
    <t>653-30-9197</t>
  </si>
  <si>
    <t>899-36-3177</t>
  </si>
  <si>
    <t>486-70-3175</t>
  </si>
  <si>
    <t>306-10-1616</t>
  </si>
  <si>
    <t>735-64-5548</t>
  </si>
  <si>
    <t>216-12-3105</t>
  </si>
  <si>
    <t>680-25-4678</t>
  </si>
  <si>
    <t>508-21-2927</t>
  </si>
  <si>
    <t>607-26-9394</t>
  </si>
  <si>
    <t>881-74-5586</t>
  </si>
  <si>
    <t>736-57-9810</t>
  </si>
  <si>
    <t>362-64-4867</t>
  </si>
  <si>
    <t>212-64-8086</t>
  </si>
  <si>
    <t>846-82-2846</t>
  </si>
  <si>
    <t>315-89-9940</t>
  </si>
  <si>
    <t>427-23-7874</t>
  </si>
  <si>
    <t>412-14-9872</t>
  </si>
  <si>
    <t>324-41-7074</t>
  </si>
  <si>
    <t>385-17-1764</t>
  </si>
  <si>
    <t>672-80-3208</t>
  </si>
  <si>
    <t>889-35-7208</t>
  </si>
  <si>
    <t>823-45-9478</t>
  </si>
  <si>
    <t>352-52-2516</t>
  </si>
  <si>
    <t>468-40-1744</t>
  </si>
  <si>
    <t>637-72-9008</t>
  </si>
  <si>
    <t>395-49-7444</t>
  </si>
  <si>
    <t>984-87-5833</t>
  </si>
  <si>
    <t>247-71-3625</t>
  </si>
  <si>
    <t>212-60-4489</t>
  </si>
  <si>
    <t>752-52-4219</t>
  </si>
  <si>
    <t>870-19-3558</t>
  </si>
  <si>
    <t>915-95-9158</t>
  </si>
  <si>
    <t>444-73-9237</t>
  </si>
  <si>
    <t>120-52-4709</t>
  </si>
  <si>
    <t>211-31-4865</t>
  </si>
  <si>
    <t>584-90-7319</t>
  </si>
  <si>
    <t>671-59-9456</t>
  </si>
  <si>
    <t>846-39-2290</t>
  </si>
  <si>
    <t>700-41-3791</t>
  </si>
  <si>
    <t>542-76-1170</t>
  </si>
  <si>
    <t>864-27-5269</t>
  </si>
  <si>
    <t>950-55-5785</t>
  </si>
  <si>
    <t>552-40-2663</t>
  </si>
  <si>
    <t>311-48-4736</t>
  </si>
  <si>
    <t>572-28-2932</t>
  </si>
  <si>
    <t>710-93-3517</t>
  </si>
  <si>
    <t>990-92-1035</t>
  </si>
  <si>
    <t>779-60-2888</t>
  </si>
  <si>
    <t>553-28-3698</t>
  </si>
  <si>
    <t>179-68-7639</t>
  </si>
  <si>
    <t>138-94-6517</t>
  </si>
  <si>
    <t>483-38-5142</t>
  </si>
  <si>
    <t>344-80-4285</t>
  </si>
  <si>
    <t>688-24-8591</t>
  </si>
  <si>
    <t>246-17-2641</t>
  </si>
  <si>
    <t>535-60-7764</t>
  </si>
  <si>
    <t>686-89-7893</t>
  </si>
  <si>
    <t>549-90-6196</t>
  </si>
  <si>
    <t>729-49-5581</t>
  </si>
  <si>
    <t>142-94-9251</t>
  </si>
  <si>
    <t>491-64-7127</t>
  </si>
  <si>
    <t>459-24-4885</t>
  </si>
  <si>
    <t>125-37-5927</t>
  </si>
  <si>
    <t>138-90-5271</t>
  </si>
  <si>
    <t>730-87-7529</t>
  </si>
  <si>
    <t>859-37-8999</t>
  </si>
  <si>
    <t>172-15-9883</t>
  </si>
  <si>
    <t>688-24-8122</t>
  </si>
  <si>
    <t>160-45-3671</t>
  </si>
  <si>
    <t>339-90-3626</t>
  </si>
  <si>
    <t>347-82-8914</t>
  </si>
  <si>
    <t>988-47-4181</t>
  </si>
  <si>
    <t>590-32-1395</t>
  </si>
  <si>
    <t>433-10-3988</t>
  </si>
  <si>
    <t>475-98-8122</t>
  </si>
  <si>
    <t>427-91-5579</t>
  </si>
  <si>
    <t>324-97-6313</t>
  </si>
  <si>
    <t>432-23-1138</t>
  </si>
  <si>
    <t>645-75-2972</t>
  </si>
  <si>
    <t>869-34-7383</t>
  </si>
  <si>
    <t>448-31-4054</t>
  </si>
  <si>
    <t>225-50-8648</t>
  </si>
  <si>
    <t>462-73-6037</t>
  </si>
  <si>
    <t>790-84-1233</t>
  </si>
  <si>
    <t>294-34-9515</t>
  </si>
  <si>
    <t>309-14-1640</t>
  </si>
  <si>
    <t>678-88-2632</t>
  </si>
  <si>
    <t>940-26-7357</t>
  </si>
  <si>
    <t>443-56-6147</t>
  </si>
  <si>
    <t>148-30-2094</t>
  </si>
  <si>
    <t>661-63-3249</t>
  </si>
  <si>
    <t>431-39-3393</t>
  </si>
  <si>
    <t>140-14-5931</t>
  </si>
  <si>
    <t>457-63-5785</t>
  </si>
  <si>
    <t>538-79-9525</t>
  </si>
  <si>
    <t>717-93-9385</t>
  </si>
  <si>
    <t>674-75-5260</t>
  </si>
  <si>
    <t>626-25-4936</t>
  </si>
  <si>
    <t>817-78-4075</t>
  </si>
  <si>
    <t>856-40-4588</t>
  </si>
  <si>
    <t>846-10-7415</t>
  </si>
  <si>
    <t>660-65-5500</t>
  </si>
  <si>
    <t>661-16-1431</t>
  </si>
  <si>
    <t>115-74-8687</t>
  </si>
  <si>
    <t>379-19-3034</t>
  </si>
  <si>
    <t>530-43-6336</t>
  </si>
  <si>
    <t>248-72-1449</t>
  </si>
  <si>
    <t>891-93-7693</t>
  </si>
  <si>
    <t>381-69-9398</t>
  </si>
  <si>
    <t>359-58-4566</t>
  </si>
  <si>
    <t>778-94-2360</t>
  </si>
  <si>
    <t>243-13-2109</t>
  </si>
  <si>
    <t>352-84-4557</t>
  </si>
  <si>
    <t>869-51-4676</t>
  </si>
  <si>
    <t>696-18-5013</t>
  </si>
  <si>
    <t>361-53-8984</t>
  </si>
  <si>
    <t>806-12-3301</t>
  </si>
  <si>
    <t>205-58-5138</t>
  </si>
  <si>
    <t>834-17-2065</t>
  </si>
  <si>
    <t>670-85-9753</t>
  </si>
  <si>
    <t>204-47-9431</t>
  </si>
  <si>
    <t>470-17-6562</t>
  </si>
  <si>
    <t>717-19-2103</t>
  </si>
  <si>
    <t>626-44-2014</t>
  </si>
  <si>
    <t>554-31-5604</t>
  </si>
  <si>
    <t>262-59-6690</t>
  </si>
  <si>
    <t>171-15-4733</t>
  </si>
  <si>
    <t>229-59-5147</t>
  </si>
  <si>
    <t>747-58-1720</t>
  </si>
  <si>
    <t>951-84-9715</t>
  </si>
  <si>
    <t>145-29-9698</t>
  </si>
  <si>
    <t>997-21-8890</t>
  </si>
  <si>
    <t>257-51-1833</t>
  </si>
  <si>
    <t>737-73-9143</t>
  </si>
  <si>
    <t>848-94-2032</t>
  </si>
  <si>
    <t>227-97-7459</t>
  </si>
  <si>
    <t>207-91-5773</t>
  </si>
  <si>
    <t>134-24-7842</t>
  </si>
  <si>
    <t>179-69-1137</t>
  </si>
  <si>
    <t>237-48-8259</t>
  </si>
  <si>
    <t>226-22-9078</t>
  </si>
  <si>
    <t>315-20-2474</t>
  </si>
  <si>
    <t>835-87-3932</t>
  </si>
  <si>
    <t>321-39-6383</t>
  </si>
  <si>
    <t>603-19-1771</t>
  </si>
  <si>
    <t>204-42-1624</t>
  </si>
  <si>
    <t>471-85-2375</t>
  </si>
  <si>
    <t>530-57-8486</t>
  </si>
  <si>
    <t>579-50-7855</t>
  </si>
  <si>
    <t>970-26-8046</t>
  </si>
  <si>
    <t>193-78-2235</t>
  </si>
  <si>
    <t>811-55-9596</t>
  </si>
  <si>
    <t>608-29-8887</t>
  </si>
  <si>
    <t>617-11-5327</t>
  </si>
  <si>
    <t>675-25-5288</t>
  </si>
  <si>
    <t>509-76-6532</t>
  </si>
  <si>
    <t>240-29-9135</t>
  </si>
  <si>
    <t>418-84-9866</t>
  </si>
  <si>
    <t>175-87-5490</t>
  </si>
  <si>
    <t>317-81-4664</t>
  </si>
  <si>
    <t>271-21-1630</t>
  </si>
  <si>
    <t>215-29-7811</t>
  </si>
  <si>
    <t>457-41-8483</t>
  </si>
  <si>
    <t>422-39-6815</t>
  </si>
  <si>
    <t>223-36-4042</t>
  </si>
  <si>
    <t>702-79-4218</t>
  </si>
  <si>
    <t>628-29-4980</t>
  </si>
  <si>
    <t>333-77-1261</t>
  </si>
  <si>
    <t>988-57-9309</t>
  </si>
  <si>
    <t>886-45-8910</t>
  </si>
  <si>
    <t>347-49-6218</t>
  </si>
  <si>
    <t>141-45-6554</t>
  </si>
  <si>
    <t>763-27-2960</t>
  </si>
  <si>
    <t>726-62-9186</t>
  </si>
  <si>
    <t>603-70-6714</t>
  </si>
  <si>
    <t>353-65-5992</t>
  </si>
  <si>
    <t>763-34-3726</t>
  </si>
  <si>
    <t>567-41-4519</t>
  </si>
  <si>
    <t>764-55-5189</t>
  </si>
  <si>
    <t>336-48-8102</t>
  </si>
  <si>
    <t>503-22-7299</t>
  </si>
  <si>
    <t>423-44-9115</t>
  </si>
  <si>
    <t>763-77-1820</t>
  </si>
  <si>
    <t>236-22-7162</t>
  </si>
  <si>
    <t>303-87-4272</t>
  </si>
  <si>
    <t>795-68-8129</t>
  </si>
  <si>
    <t>719-82-9359</t>
  </si>
  <si>
    <t>363-37-9360</t>
  </si>
  <si>
    <t>784-31-8214</t>
  </si>
  <si>
    <t>319-23-6072</t>
  </si>
  <si>
    <t>605-77-3260</t>
  </si>
  <si>
    <t>316-59-8253</t>
  </si>
  <si>
    <t>666-93-1136</t>
  </si>
  <si>
    <t>459-80-5169</t>
  </si>
  <si>
    <t>651-33-4171</t>
  </si>
  <si>
    <t>144-71-3341</t>
  </si>
  <si>
    <t>572-74-7671</t>
  </si>
  <si>
    <t>665-22-3036</t>
  </si>
  <si>
    <t>443-50-5391</t>
  </si>
  <si>
    <t>146-80-6642</t>
  </si>
  <si>
    <t>173-68-7817</t>
  </si>
  <si>
    <t>933-92-3868</t>
  </si>
  <si>
    <t>285-88-7221</t>
  </si>
  <si>
    <t>123-29-3743</t>
  </si>
  <si>
    <t>501-58-3358</t>
  </si>
  <si>
    <t>256-29-5289</t>
  </si>
  <si>
    <t>846-36-5441</t>
  </si>
  <si>
    <t>762-66-8483</t>
  </si>
  <si>
    <t>629-96-9075</t>
  </si>
  <si>
    <t>777-80-5711</t>
  </si>
  <si>
    <t>204-31-8170</t>
  </si>
  <si>
    <t>769-86-7830</t>
  </si>
  <si>
    <t>500-35-8627</t>
  </si>
  <si>
    <t>271-54-9177</t>
  </si>
  <si>
    <t>121-18-7826</t>
  </si>
  <si>
    <t>158-98-6482</t>
  </si>
  <si>
    <t>584-46-8780</t>
  </si>
  <si>
    <t>554-48-7011</t>
  </si>
  <si>
    <t>499-35-1017</t>
  </si>
  <si>
    <t>105-77-8330</t>
  </si>
  <si>
    <t>764-78-3859</t>
  </si>
  <si>
    <t>257-28-8383</t>
  </si>
  <si>
    <t>539-79-9978</t>
  </si>
  <si>
    <t>113-60-6290</t>
  </si>
  <si>
    <t>921-58-2478</t>
  </si>
  <si>
    <t>562-98-9569</t>
  </si>
  <si>
    <t>878-41-9476</t>
  </si>
  <si>
    <t>138-61-5421</t>
  </si>
  <si>
    <t>415-98-5412</t>
  </si>
  <si>
    <t>187-77-1674</t>
  </si>
  <si>
    <t>887-30-1311</t>
  </si>
  <si>
    <t>707-70-1753</t>
  </si>
  <si>
    <t>329-93-2124</t>
  </si>
  <si>
    <t>700-13-4952</t>
  </si>
  <si>
    <t>750-35-5454</t>
  </si>
  <si>
    <t>643-87-6857</t>
  </si>
  <si>
    <t>859-98-7492</t>
  </si>
  <si>
    <t>936-65-6477</t>
  </si>
  <si>
    <t>783-16-8636</t>
  </si>
  <si>
    <t>935-99-8763</t>
  </si>
  <si>
    <t>214-40-4374</t>
  </si>
  <si>
    <t>845-93-5869</t>
  </si>
  <si>
    <t>807-98-4638</t>
  </si>
  <si>
    <t>482-79-3755</t>
  </si>
  <si>
    <t>606-95-8805</t>
  </si>
  <si>
    <t>287-31-4387</t>
  </si>
  <si>
    <t>759-15-8960</t>
  </si>
  <si>
    <t>425-77-8603</t>
  </si>
  <si>
    <t>263-82-5565</t>
  </si>
  <si>
    <t>475-63-7890</t>
  </si>
  <si>
    <t>172-66-9161</t>
  </si>
  <si>
    <t>334-53-5484</t>
  </si>
  <si>
    <t>507-35-5879</t>
  </si>
  <si>
    <t>769-87-5385</t>
  </si>
  <si>
    <t>982-59-2152</t>
  </si>
  <si>
    <t>865-39-8317</t>
  </si>
  <si>
    <t>523-73-8498</t>
  </si>
  <si>
    <t>625-45-6524</t>
  </si>
  <si>
    <t>502-72-1949</t>
  </si>
  <si>
    <t>547-62-1869</t>
  </si>
  <si>
    <t>965-66-9291</t>
  </si>
  <si>
    <t>291-50-9799</t>
  </si>
  <si>
    <t>168-26-1434</t>
  </si>
  <si>
    <t>370-75-8389</t>
  </si>
  <si>
    <t>217-23-9095</t>
  </si>
  <si>
    <t>134-44-3025</t>
  </si>
  <si>
    <t>774-80-7370</t>
  </si>
  <si>
    <t>760-33-8940</t>
  </si>
  <si>
    <t>606-31-3591</t>
  </si>
  <si>
    <t>130-89-2548</t>
  </si>
  <si>
    <t>842-67-3912</t>
  </si>
  <si>
    <t>710-17-8884</t>
  </si>
  <si>
    <t>264-85-3376</t>
  </si>
  <si>
    <t>487-64-5949</t>
  </si>
  <si>
    <t>952-55-9701</t>
  </si>
  <si>
    <t>535-68-8955</t>
  </si>
  <si>
    <t>744-11-5763</t>
  </si>
  <si>
    <t>275-51-5921</t>
  </si>
  <si>
    <t>459-20-6523</t>
  </si>
  <si>
    <t>550-77-4060</t>
  </si>
  <si>
    <t>209-97-4086</t>
  </si>
  <si>
    <t>401-88-9915</t>
  </si>
  <si>
    <t>484-97-5488</t>
  </si>
  <si>
    <t>862-89-1128</t>
  </si>
  <si>
    <t>715-67-2583</t>
  </si>
  <si>
    <t>918-73-1196</t>
  </si>
  <si>
    <t>285-56-2792</t>
  </si>
  <si>
    <t>781-17-2707</t>
  </si>
  <si>
    <t>451-96-3261</t>
  </si>
  <si>
    <t>993-93-9199</t>
  </si>
  <si>
    <t>894-92-9595</t>
  </si>
  <si>
    <t>958-16-2786</t>
  </si>
  <si>
    <t>420-54-3453</t>
  </si>
  <si>
    <t>504-69-3187</t>
  </si>
  <si>
    <t>255-77-7909</t>
  </si>
  <si>
    <t>502-78-2329</t>
  </si>
  <si>
    <t>988-22-8080</t>
  </si>
  <si>
    <t>139-58-3322</t>
  </si>
  <si>
    <t>938-15-3196</t>
  </si>
  <si>
    <t>797-57-2788</t>
  </si>
  <si>
    <t>129-46-2534</t>
  </si>
  <si>
    <t>682-10-1827</t>
  </si>
  <si>
    <t>846-22-8595</t>
  </si>
  <si>
    <t>655-82-4494</t>
  </si>
  <si>
    <t>529-29-6183</t>
  </si>
  <si>
    <t>827-80-1919</t>
  </si>
  <si>
    <t>229-60-9083</t>
  </si>
  <si>
    <t>480-17-9359</t>
  </si>
  <si>
    <t>794-82-6585</t>
  </si>
  <si>
    <t>294-34-4597</t>
  </si>
  <si>
    <t>681-36-6912</t>
  </si>
  <si>
    <t>359-12-6850</t>
  </si>
  <si>
    <t>736-85-1953</t>
  </si>
  <si>
    <t>925-80-2963</t>
  </si>
  <si>
    <t>384-20-6836</t>
  </si>
  <si>
    <t>209-35-2216</t>
  </si>
  <si>
    <t>215-94-9260</t>
  </si>
  <si>
    <t>973-47-2837</t>
  </si>
  <si>
    <t>378-84-1935</t>
  </si>
  <si>
    <t>857-78-1386</t>
  </si>
  <si>
    <t>974-78-5819</t>
  </si>
  <si>
    <t>875-38-8442</t>
  </si>
  <si>
    <t>209-13-3532</t>
  </si>
  <si>
    <t>740-75-7083</t>
  </si>
  <si>
    <t>898-50-6127</t>
  </si>
  <si>
    <t>220-43-2448</t>
  </si>
  <si>
    <t>437-49-5169</t>
  </si>
  <si>
    <t>563-75-9447</t>
  </si>
  <si>
    <t>740-89-4934</t>
  </si>
  <si>
    <t>385-79-7704</t>
  </si>
  <si>
    <t>786-16-2539</t>
  </si>
  <si>
    <t>890-69-7022</t>
  </si>
  <si>
    <t>165-94-3710</t>
  </si>
  <si>
    <t>844-20-8711</t>
  </si>
  <si>
    <t>361-71-8011</t>
  </si>
  <si>
    <t>807-44-5174</t>
  </si>
  <si>
    <t>428-54-3521</t>
  </si>
  <si>
    <t>752-15-5210</t>
  </si>
  <si>
    <t>314-35-5001</t>
  </si>
  <si>
    <t>892-45-7676</t>
  </si>
  <si>
    <t>101-83-5503</t>
  </si>
  <si>
    <t>444-55-1344</t>
  </si>
  <si>
    <t>177-58-7456</t>
  </si>
  <si>
    <t>288-65-8292</t>
  </si>
  <si>
    <t>690-35-3454</t>
  </si>
  <si>
    <t>383-48-2572</t>
  </si>
  <si>
    <t>490-78-9219</t>
  </si>
  <si>
    <t>944-51-6717</t>
  </si>
  <si>
    <t>754-13-3424</t>
  </si>
  <si>
    <t>706-60-4066</t>
  </si>
  <si>
    <t>651-87-6105</t>
  </si>
  <si>
    <t>197-90-2274</t>
  </si>
  <si>
    <t>231-48-7805</t>
  </si>
  <si>
    <t>956-65-2907</t>
  </si>
  <si>
    <t>318-75-8752</t>
  </si>
  <si>
    <t>215-18-3266</t>
  </si>
  <si>
    <t>196-69-2669</t>
  </si>
  <si>
    <t>266-31-5887</t>
  </si>
  <si>
    <t>357-51-5584</t>
  </si>
  <si>
    <t>625-95-3683</t>
  </si>
  <si>
    <t>329-55-5497</t>
  </si>
  <si>
    <t>869-93-2864</t>
  </si>
  <si>
    <t>994-86-6677</t>
  </si>
  <si>
    <t>455-60-9677</t>
  </si>
  <si>
    <t>397-86-3669</t>
  </si>
  <si>
    <t>860-13-1544</t>
  </si>
  <si>
    <t>114-28-1558</t>
  </si>
  <si>
    <t>694-53-3519</t>
  </si>
  <si>
    <t>348-46-6166</t>
  </si>
  <si>
    <t>847-50-4238</t>
  </si>
  <si>
    <t>868-57-4031</t>
  </si>
  <si>
    <t>591-81-5675</t>
  </si>
  <si>
    <t>894-63-9858</t>
  </si>
  <si>
    <t>Admission Date</t>
  </si>
  <si>
    <t>Admission Hour</t>
  </si>
  <si>
    <t>Month</t>
  </si>
  <si>
    <t>Year</t>
  </si>
  <si>
    <t>Month-Year</t>
  </si>
  <si>
    <t>Patient Full Name</t>
  </si>
  <si>
    <t>Gender (Clean)</t>
  </si>
  <si>
    <t>Age</t>
  </si>
  <si>
    <t>Age Group</t>
  </si>
  <si>
    <t>Race</t>
  </si>
  <si>
    <t>Admission Status</t>
  </si>
  <si>
    <t>Satisfaction Score</t>
  </si>
  <si>
    <t>Wait Time (min)</t>
  </si>
  <si>
    <t>Patient Attend Status</t>
  </si>
  <si>
    <t>Total Patients</t>
  </si>
  <si>
    <t>Avg Wait Time</t>
  </si>
  <si>
    <t>Avg Satisfaction</t>
  </si>
  <si>
    <t>Row Labels</t>
  </si>
  <si>
    <t>0-9</t>
  </si>
  <si>
    <t>10-19</t>
  </si>
  <si>
    <t>20-29</t>
  </si>
  <si>
    <t>30-39</t>
  </si>
  <si>
    <t>40-49</t>
  </si>
  <si>
    <t>50-59</t>
  </si>
  <si>
    <t>60-69</t>
  </si>
  <si>
    <t>70-79</t>
  </si>
  <si>
    <t>Grand Total</t>
  </si>
  <si>
    <t>Not Confirmed</t>
  </si>
  <si>
    <t>Admitted</t>
  </si>
  <si>
    <t>Not Admitted</t>
  </si>
  <si>
    <t>Delayed</t>
  </si>
  <si>
    <t>Within Time</t>
  </si>
  <si>
    <t>Apr</t>
  </si>
  <si>
    <t>May</t>
  </si>
  <si>
    <t>Jun</t>
  </si>
  <si>
    <t>Jul</t>
  </si>
  <si>
    <t>Aug</t>
  </si>
  <si>
    <t>Sep</t>
  </si>
  <si>
    <t>Oct</t>
  </si>
  <si>
    <t>Nov</t>
  </si>
  <si>
    <t>Dec</t>
  </si>
  <si>
    <t>Jan</t>
  </si>
  <si>
    <t>Feb</t>
  </si>
  <si>
    <t>Mar</t>
  </si>
  <si>
    <t>All pivots share one cache (ERData) - slicers on Dashboard filter everything.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</si>
</sst>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hh:mm"/>
    <numFmt numFmtId="166" formatCode="0.0"/>
  </numFmts>
  <fonts count="3" x14ac:knownFonts="1">
    <font>
      <sz val="11"/>
      <color theme="1"/>
      <name val="Calibri"/>
      <family val="2"/>
      <scheme val="minor"/>
    </font>
    <font>
      <b/>
      <sz val="10"/>
      <color rgb="FFFFFFFF"/>
      <name val="Segoe UI"/>
    </font>
    <font>
      <i/>
      <sz val="11"/>
      <color theme="1"/>
      <name val="Calibri"/>
      <family val="2"/>
      <scheme val="minor"/>
    </font>
  </fonts>
  <fills count="4">
    <fill>
      <patternFill patternType="none"/>
    </fill>
    <fill>
      <patternFill patternType="gray125"/>
    </fill>
    <fill>
      <patternFill patternType="solid">
        <fgColor rgb="FF1B1B3A"/>
      </patternFill>
    </fill>
    <fill>
      <patternFill patternType="solid">
        <fgColor rgb="FF1B1B3A"/>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2" fillId="0" borderId="0" xfId="0" applyFont="1"/>
  </cellXfs>
  <cellStyles count="1">
    <cellStyle name="Normal" xfId="0" builtinId="0"/>
  </cellStyles>
  <dxfs count="2">
    <dxf>
      <font>
        <b/>
        <i val="0"/>
        <strike val="0"/>
        <condense val="0"/>
        <extend val="0"/>
        <outline val="0"/>
        <shadow val="0"/>
        <u val="none"/>
        <vertAlign val="baseline"/>
        <sz val="10"/>
        <color rgb="FFFFFFFF"/>
        <name val="Segoe UI"/>
        <scheme val="none"/>
      </font>
      <fill>
        <patternFill patternType="solid">
          <fgColor indexed="64"/>
          <bgColor rgb="FF1B1B3A"/>
        </patternFill>
      </fill>
      <alignment horizontal="center" vertical="bottom" textRotation="0" wrapText="0" indent="0" justifyLastLine="0" shrinkToFit="0" readingOrder="0"/>
    </dxf>
    <dxf>
      <numFmt numFmtId="165" formatCode="dd\-mm\-yyyy\ hh:m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[Hospital_ER_Dashboard.xlsx]Pivot_Tables!PT_AgeGroup</c:name>
    <c:fmtId val="0"/>
  </c:pivotSource>
  <c:chart>
    <c:title>
      <c:tx>
        <c:rich>
          <a:bodyPr/>
          <a:lstStyle/>
          <a:p>
            <a:pPr>
              <a:defRPr sz="1200" b="1">
                <a:solidFill>
                  <a:srgbClr val="FFFFFF"/>
                </a:solidFill>
              </a:defRPr>
            </a:pPr>
            <a:r>
              <a:rPr lang="en-US"/>
              <a:t>Patients by Age Group</a:t>
            </a:r>
          </a:p>
        </c:rich>
      </c:tx>
      <c:overlay val="0"/>
    </c:title>
    <c:autoTitleDeleted val="0"/>
    <c:pivotFmts>
      <c:pivotFmt>
        <c:idx val="0"/>
        <c:spPr>
          <a:solidFill>
            <a:srgbClr val="12B8B0"/>
          </a:solidFill>
        </c:spPr>
        <c:marker>
          <c:symbol val="none"/>
        </c:marker>
        <c:dLbl>
          <c:idx val="0"/>
          <c:spPr>
            <a:noFill/>
            <a:ln>
              <a:noFill/>
            </a:ln>
            <a:effectLst/>
          </c:spPr>
          <c:txPr>
            <a:bodyPr wrap="square" lIns="38100" tIns="19050" rIns="38100" bIns="19050" anchor="ctr">
              <a:spAutoFit/>
            </a:bodyPr>
            <a:lstStyle/>
            <a:p>
              <a:pPr>
                <a:defRPr sz="800">
                  <a:solidFill>
                    <a:srgbClr val="B8C0D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c:f>
              <c:strCache>
                <c:ptCount val="1"/>
                <c:pt idx="0">
                  <c:v>Total</c:v>
                </c:pt>
              </c:strCache>
            </c:strRef>
          </c:tx>
          <c:spPr>
            <a:solidFill>
              <a:srgbClr val="12B8B0"/>
            </a:solidFill>
          </c:spPr>
          <c:invertIfNegative val="0"/>
          <c:dLbls>
            <c:spPr>
              <a:noFill/>
              <a:ln>
                <a:noFill/>
              </a:ln>
              <a:effectLst/>
            </c:spPr>
            <c:txPr>
              <a:bodyPr wrap="square" lIns="38100" tIns="19050" rIns="38100" bIns="19050" anchor="ctr">
                <a:spAutoFit/>
              </a:bodyPr>
              <a:lstStyle/>
              <a:p>
                <a:pPr>
                  <a:defRPr sz="800">
                    <a:solidFill>
                      <a:srgbClr val="B8C0D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Pivot_Tables!$A$9:$A$17</c:f>
              <c:strCache>
                <c:ptCount val="8"/>
                <c:pt idx="0">
                  <c:v>0-9</c:v>
                </c:pt>
                <c:pt idx="1">
                  <c:v>10-19</c:v>
                </c:pt>
                <c:pt idx="2">
                  <c:v>20-29</c:v>
                </c:pt>
                <c:pt idx="3">
                  <c:v>30-39</c:v>
                </c:pt>
                <c:pt idx="4">
                  <c:v>40-49</c:v>
                </c:pt>
                <c:pt idx="5">
                  <c:v>50-59</c:v>
                </c:pt>
                <c:pt idx="6">
                  <c:v>60-69</c:v>
                </c:pt>
                <c:pt idx="7">
                  <c:v>70-79</c:v>
                </c:pt>
              </c:strCache>
            </c:strRef>
          </c:cat>
          <c:val>
            <c:numRef>
              <c:f>Pivot_Tables!$B$9:$B$17</c:f>
              <c:numCache>
                <c:formatCode>#,##0</c:formatCode>
                <c:ptCount val="8"/>
                <c:pt idx="0">
                  <c:v>1035</c:v>
                </c:pt>
                <c:pt idx="1">
                  <c:v>1260</c:v>
                </c:pt>
                <c:pt idx="2">
                  <c:v>1134</c:v>
                </c:pt>
                <c:pt idx="3">
                  <c:v>1082</c:v>
                </c:pt>
                <c:pt idx="4">
                  <c:v>1242</c:v>
                </c:pt>
                <c:pt idx="5">
                  <c:v>1171</c:v>
                </c:pt>
                <c:pt idx="6">
                  <c:v>1142</c:v>
                </c:pt>
                <c:pt idx="7">
                  <c:v>1150</c:v>
                </c:pt>
              </c:numCache>
            </c:numRef>
          </c:val>
          <c:extLst>
            <c:ext xmlns:c16="http://schemas.microsoft.com/office/drawing/2014/chart" uri="{C3380CC4-5D6E-409C-BE32-E72D297353CC}">
              <c16:uniqueId val="{00000000-BAC1-4BA7-9189-9EC4BC3BBDC8}"/>
            </c:ext>
          </c:extLst>
        </c:ser>
        <c:dLbls>
          <c:showLegendKey val="0"/>
          <c:showVal val="0"/>
          <c:showCatName val="0"/>
          <c:showSerName val="0"/>
          <c:showPercent val="0"/>
          <c:showBubbleSize val="0"/>
        </c:dLbls>
        <c:gapWidth val="150"/>
        <c:axId val="2074247808"/>
        <c:axId val="2074233888"/>
      </c:barChart>
      <c:catAx>
        <c:axId val="2074247808"/>
        <c:scaling>
          <c:orientation val="minMax"/>
        </c:scaling>
        <c:delete val="0"/>
        <c:axPos val="b"/>
        <c:numFmt formatCode="General" sourceLinked="1"/>
        <c:majorTickMark val="out"/>
        <c:minorTickMark val="none"/>
        <c:tickLblPos val="nextTo"/>
        <c:spPr>
          <a:ln>
            <a:solidFill>
              <a:srgbClr val="B8C0D9"/>
            </a:solidFill>
          </a:ln>
        </c:spPr>
        <c:txPr>
          <a:bodyPr/>
          <a:lstStyle/>
          <a:p>
            <a:pPr>
              <a:defRPr>
                <a:solidFill>
                  <a:srgbClr val="B8C0D9"/>
                </a:solidFill>
              </a:defRPr>
            </a:pPr>
            <a:endParaRPr lang="en-US"/>
          </a:p>
        </c:txPr>
        <c:crossAx val="2074233888"/>
        <c:crosses val="autoZero"/>
        <c:auto val="1"/>
        <c:lblAlgn val="ctr"/>
        <c:lblOffset val="100"/>
        <c:noMultiLvlLbl val="0"/>
      </c:catAx>
      <c:valAx>
        <c:axId val="2074233888"/>
        <c:scaling>
          <c:orientation val="minMax"/>
        </c:scaling>
        <c:delete val="0"/>
        <c:axPos val="l"/>
        <c:numFmt formatCode="#,##0" sourceLinked="1"/>
        <c:majorTickMark val="out"/>
        <c:minorTickMark val="none"/>
        <c:tickLblPos val="nextTo"/>
        <c:spPr>
          <a:ln>
            <a:solidFill>
              <a:srgbClr val="B8C0D9"/>
            </a:solidFill>
          </a:ln>
        </c:spPr>
        <c:txPr>
          <a:bodyPr/>
          <a:lstStyle/>
          <a:p>
            <a:pPr>
              <a:defRPr>
                <a:solidFill>
                  <a:srgbClr val="B8C0D9"/>
                </a:solidFill>
              </a:defRPr>
            </a:pPr>
            <a:endParaRPr lang="en-US"/>
          </a:p>
        </c:txPr>
        <c:crossAx val="2074247808"/>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547"/>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900">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[Hospital_ER_Dashboard.xlsx]Pivot_Tables!PT_Gender</c:name>
    <c:fmtId val="0"/>
  </c:pivotSource>
  <c:chart>
    <c:title>
      <c:tx>
        <c:rich>
          <a:bodyPr/>
          <a:lstStyle/>
          <a:p>
            <a:pPr>
              <a:defRPr sz="1200" b="1">
                <a:solidFill>
                  <a:srgbClr val="FFFFFF"/>
                </a:solidFill>
              </a:defRPr>
            </a:pPr>
            <a:r>
              <a:rPr lang="en-US"/>
              <a:t>Patients by Gender</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sz="900">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2B8B0"/>
          </a:solidFill>
        </c:spPr>
      </c:pivotFmt>
      <c:pivotFmt>
        <c:idx val="2"/>
        <c:spPr>
          <a:solidFill>
            <a:srgbClr val="F25C78"/>
          </a:solidFill>
        </c:spPr>
      </c:pivotFmt>
      <c:pivotFmt>
        <c:idx val="3"/>
        <c:spPr>
          <a:solidFill>
            <a:srgbClr val="F4C458"/>
          </a:solidFill>
        </c:spPr>
      </c:pivotFmt>
    </c:pivotFmts>
    <c:plotArea>
      <c:layout/>
      <c:doughnutChart>
        <c:varyColors val="1"/>
        <c:ser>
          <c:idx val="0"/>
          <c:order val="0"/>
          <c:tx>
            <c:strRef>
              <c:f>Pivot_Tables!$E$8</c:f>
              <c:strCache>
                <c:ptCount val="1"/>
                <c:pt idx="0">
                  <c:v>Total</c:v>
                </c:pt>
              </c:strCache>
            </c:strRef>
          </c:tx>
          <c:dPt>
            <c:idx val="0"/>
            <c:bubble3D val="0"/>
            <c:spPr>
              <a:solidFill>
                <a:srgbClr val="12B8B0"/>
              </a:solidFill>
            </c:spPr>
            <c:extLst>
              <c:ext xmlns:c16="http://schemas.microsoft.com/office/drawing/2014/chart" uri="{C3380CC4-5D6E-409C-BE32-E72D297353CC}">
                <c16:uniqueId val="{00000001-89C6-4D13-880E-F11CA7508679}"/>
              </c:ext>
            </c:extLst>
          </c:dPt>
          <c:dPt>
            <c:idx val="1"/>
            <c:bubble3D val="0"/>
            <c:spPr>
              <a:solidFill>
                <a:srgbClr val="F25C78"/>
              </a:solidFill>
            </c:spPr>
            <c:extLst>
              <c:ext xmlns:c16="http://schemas.microsoft.com/office/drawing/2014/chart" uri="{C3380CC4-5D6E-409C-BE32-E72D297353CC}">
                <c16:uniqueId val="{00000002-89C6-4D13-880E-F11CA7508679}"/>
              </c:ext>
            </c:extLst>
          </c:dPt>
          <c:dPt>
            <c:idx val="2"/>
            <c:bubble3D val="0"/>
            <c:spPr>
              <a:solidFill>
                <a:srgbClr val="F4C458"/>
              </a:solidFill>
            </c:spPr>
            <c:extLst>
              <c:ext xmlns:c16="http://schemas.microsoft.com/office/drawing/2014/chart" uri="{C3380CC4-5D6E-409C-BE32-E72D297353CC}">
                <c16:uniqueId val="{00000003-89C6-4D13-880E-F11CA7508679}"/>
              </c:ext>
            </c:extLst>
          </c:dPt>
          <c:dLbls>
            <c:spPr>
              <a:noFill/>
              <a:ln>
                <a:noFill/>
              </a:ln>
              <a:effectLst/>
            </c:spPr>
            <c:txPr>
              <a:bodyPr wrap="square" lIns="38100" tIns="19050" rIns="38100" bIns="19050" anchor="ctr">
                <a:spAutoFit/>
              </a:bodyPr>
              <a:lstStyle/>
              <a:p>
                <a:pPr>
                  <a:defRPr sz="900">
                    <a:solidFill>
                      <a:srgbClr val="FFFFFF"/>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Pivot_Tables!$D$9:$D$12</c:f>
              <c:strCache>
                <c:ptCount val="3"/>
                <c:pt idx="0">
                  <c:v>Female</c:v>
                </c:pt>
                <c:pt idx="1">
                  <c:v>Male</c:v>
                </c:pt>
                <c:pt idx="2">
                  <c:v>Not Confirmed</c:v>
                </c:pt>
              </c:strCache>
            </c:strRef>
          </c:cat>
          <c:val>
            <c:numRef>
              <c:f>Pivot_Tables!$E$9:$E$12</c:f>
              <c:numCache>
                <c:formatCode>#,##0</c:formatCode>
                <c:ptCount val="3"/>
                <c:pt idx="0">
                  <c:v>4326</c:v>
                </c:pt>
                <c:pt idx="1">
                  <c:v>4791</c:v>
                </c:pt>
                <c:pt idx="2">
                  <c:v>99</c:v>
                </c:pt>
              </c:numCache>
            </c:numRef>
          </c:val>
          <c:extLst>
            <c:ext xmlns:c16="http://schemas.microsoft.com/office/drawing/2014/chart" uri="{C3380CC4-5D6E-409C-BE32-E72D297353CC}">
              <c16:uniqueId val="{00000000-89C6-4D13-880E-F11CA7508679}"/>
            </c:ext>
          </c:extLst>
        </c:ser>
        <c:dLbls>
          <c:showLegendKey val="0"/>
          <c:showVal val="0"/>
          <c:showCatName val="0"/>
          <c:showSerName val="0"/>
          <c:showPercent val="0"/>
          <c:showBubbleSize val="0"/>
          <c:showLeaderLines val="1"/>
        </c:dLbls>
        <c:firstSliceAng val="0"/>
        <c:holeSize val="50"/>
      </c:doughnutChart>
      <c:spPr>
        <a:noFill/>
        <a:extLst>
          <a:ext uri="{909E8E84-426E-40DD-AFC4-6F175D3DCCD1}">
            <a14:hiddenFill xmlns:a14="http://schemas.microsoft.com/office/drawing/2010/main">
              <a:noFill/>
            </a14:hiddenFill>
          </a:ext>
        </a:extLst>
      </c:spPr>
    </c:plotArea>
    <c:legend>
      <c:legendPos val="b"/>
      <c:overlay val="0"/>
      <c:txPr>
        <a:bodyPr/>
        <a:lstStyle/>
        <a:p>
          <a:pPr>
            <a:defRPr>
              <a:solidFill>
                <a:srgbClr val="FFFFFF"/>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547"/>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900">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[Hospital_ER_Dashboard.xlsx]Pivot_Tables!PT_Admission</c:name>
    <c:fmtId val="0"/>
  </c:pivotSource>
  <c:chart>
    <c:title>
      <c:tx>
        <c:rich>
          <a:bodyPr/>
          <a:lstStyle/>
          <a:p>
            <a:pPr>
              <a:defRPr sz="1200" b="1">
                <a:solidFill>
                  <a:srgbClr val="FFFFFF"/>
                </a:solidFill>
              </a:defRPr>
            </a:pPr>
            <a:r>
              <a:rPr lang="en-US"/>
              <a:t>Admitted vs Not Admitted</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sz="900">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2B8B0"/>
          </a:solidFill>
        </c:spPr>
      </c:pivotFmt>
      <c:pivotFmt>
        <c:idx val="2"/>
        <c:spPr>
          <a:solidFill>
            <a:srgbClr val="F25C78"/>
          </a:solidFill>
        </c:spPr>
      </c:pivotFmt>
    </c:pivotFmts>
    <c:plotArea>
      <c:layout/>
      <c:pieChart>
        <c:varyColors val="1"/>
        <c:ser>
          <c:idx val="0"/>
          <c:order val="0"/>
          <c:tx>
            <c:strRef>
              <c:f>Pivot_Tables!$H$8</c:f>
              <c:strCache>
                <c:ptCount val="1"/>
                <c:pt idx="0">
                  <c:v>Total</c:v>
                </c:pt>
              </c:strCache>
            </c:strRef>
          </c:tx>
          <c:dPt>
            <c:idx val="0"/>
            <c:bubble3D val="0"/>
            <c:spPr>
              <a:solidFill>
                <a:srgbClr val="12B8B0"/>
              </a:solidFill>
            </c:spPr>
            <c:extLst>
              <c:ext xmlns:c16="http://schemas.microsoft.com/office/drawing/2014/chart" uri="{C3380CC4-5D6E-409C-BE32-E72D297353CC}">
                <c16:uniqueId val="{00000001-8776-400F-AAA3-048F4C0348C3}"/>
              </c:ext>
            </c:extLst>
          </c:dPt>
          <c:dPt>
            <c:idx val="1"/>
            <c:bubble3D val="0"/>
            <c:spPr>
              <a:solidFill>
                <a:srgbClr val="F25C78"/>
              </a:solidFill>
            </c:spPr>
            <c:extLst>
              <c:ext xmlns:c16="http://schemas.microsoft.com/office/drawing/2014/chart" uri="{C3380CC4-5D6E-409C-BE32-E72D297353CC}">
                <c16:uniqueId val="{00000002-8776-400F-AAA3-048F4C0348C3}"/>
              </c:ext>
            </c:extLst>
          </c:dPt>
          <c:dLbls>
            <c:spPr>
              <a:noFill/>
              <a:ln>
                <a:noFill/>
              </a:ln>
              <a:effectLst/>
            </c:spPr>
            <c:txPr>
              <a:bodyPr wrap="square" lIns="38100" tIns="19050" rIns="38100" bIns="19050" anchor="ctr">
                <a:spAutoFit/>
              </a:bodyPr>
              <a:lstStyle/>
              <a:p>
                <a:pPr>
                  <a:defRPr sz="900">
                    <a:solidFill>
                      <a:srgbClr val="FFFFFF"/>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Pivot_Tables!$G$9:$G$11</c:f>
              <c:strCache>
                <c:ptCount val="2"/>
                <c:pt idx="0">
                  <c:v>Admitted</c:v>
                </c:pt>
                <c:pt idx="1">
                  <c:v>Not Admitted</c:v>
                </c:pt>
              </c:strCache>
            </c:strRef>
          </c:cat>
          <c:val>
            <c:numRef>
              <c:f>Pivot_Tables!$H$9:$H$11</c:f>
              <c:numCache>
                <c:formatCode>#,##0</c:formatCode>
                <c:ptCount val="2"/>
                <c:pt idx="0">
                  <c:v>4577</c:v>
                </c:pt>
                <c:pt idx="1">
                  <c:v>4639</c:v>
                </c:pt>
              </c:numCache>
            </c:numRef>
          </c:val>
          <c:extLst>
            <c:ext xmlns:c16="http://schemas.microsoft.com/office/drawing/2014/chart" uri="{C3380CC4-5D6E-409C-BE32-E72D297353CC}">
              <c16:uniqueId val="{00000000-8776-400F-AAA3-048F4C0348C3}"/>
            </c:ext>
          </c:extLst>
        </c:ser>
        <c:dLbls>
          <c:showLegendKey val="0"/>
          <c:showVal val="0"/>
          <c:showCatName val="0"/>
          <c:showSerName val="0"/>
          <c:showPercent val="0"/>
          <c:showBubbleSize val="0"/>
          <c:showLeaderLines val="1"/>
        </c:dLbls>
        <c:firstSliceAng val="0"/>
      </c:pieChart>
      <c:spPr>
        <a:noFill/>
        <a:extLst>
          <a:ext uri="{909E8E84-426E-40DD-AFC4-6F175D3DCCD1}">
            <a14:hiddenFill xmlns:a14="http://schemas.microsoft.com/office/drawing/2010/main">
              <a:noFill/>
            </a14:hiddenFill>
          </a:ext>
        </a:extLst>
      </c:spPr>
    </c:plotArea>
    <c:legend>
      <c:legendPos val="b"/>
      <c:overlay val="0"/>
      <c:txPr>
        <a:bodyPr/>
        <a:lstStyle/>
        <a:p>
          <a:pPr>
            <a:defRPr>
              <a:solidFill>
                <a:srgbClr val="FFFFFF"/>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547"/>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900">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[Hospital_ER_Dashboard.xlsx]Pivot_Tables!PT_Dept</c:name>
    <c:fmtId val="0"/>
  </c:pivotSource>
  <c:chart>
    <c:title>
      <c:tx>
        <c:rich>
          <a:bodyPr/>
          <a:lstStyle/>
          <a:p>
            <a:pPr>
              <a:defRPr sz="1200" b="1">
                <a:solidFill>
                  <a:srgbClr val="FFFFFF"/>
                </a:solidFill>
              </a:defRPr>
            </a:pPr>
            <a:r>
              <a:rPr lang="en-US"/>
              <a:t>Department Referrals</a:t>
            </a:r>
          </a:p>
        </c:rich>
      </c:tx>
      <c:overlay val="0"/>
    </c:title>
    <c:autoTitleDeleted val="0"/>
    <c:pivotFmts>
      <c:pivotFmt>
        <c:idx val="0"/>
        <c:spPr>
          <a:solidFill>
            <a:srgbClr val="F25C78"/>
          </a:solidFill>
        </c:spPr>
        <c:marker>
          <c:symbol val="none"/>
        </c:marker>
        <c:dLbl>
          <c:idx val="0"/>
          <c:spPr>
            <a:noFill/>
            <a:ln>
              <a:noFill/>
            </a:ln>
            <a:effectLst/>
          </c:spPr>
          <c:txPr>
            <a:bodyPr wrap="square" lIns="38100" tIns="19050" rIns="38100" bIns="19050" anchor="ctr">
              <a:spAutoFit/>
            </a:bodyPr>
            <a:lstStyle/>
            <a:p>
              <a:pPr>
                <a:defRPr sz="800">
                  <a:solidFill>
                    <a:srgbClr val="B8C0D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Pivot_Tables!$B$25</c:f>
              <c:strCache>
                <c:ptCount val="1"/>
                <c:pt idx="0">
                  <c:v>Total</c:v>
                </c:pt>
              </c:strCache>
            </c:strRef>
          </c:tx>
          <c:spPr>
            <a:solidFill>
              <a:srgbClr val="F25C78"/>
            </a:solidFill>
          </c:spPr>
          <c:invertIfNegative val="0"/>
          <c:dLbls>
            <c:spPr>
              <a:noFill/>
              <a:ln>
                <a:noFill/>
              </a:ln>
              <a:effectLst/>
            </c:spPr>
            <c:txPr>
              <a:bodyPr wrap="square" lIns="38100" tIns="19050" rIns="38100" bIns="19050" anchor="ctr">
                <a:spAutoFit/>
              </a:bodyPr>
              <a:lstStyle/>
              <a:p>
                <a:pPr>
                  <a:defRPr sz="800">
                    <a:solidFill>
                      <a:srgbClr val="B8C0D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Pivot_Tables!$A$26:$A$34</c:f>
              <c:strCache>
                <c:ptCount val="8"/>
                <c:pt idx="0">
                  <c:v>None</c:v>
                </c:pt>
                <c:pt idx="1">
                  <c:v>General Practice</c:v>
                </c:pt>
                <c:pt idx="2">
                  <c:v>Orthopedics</c:v>
                </c:pt>
                <c:pt idx="3">
                  <c:v>Physiotherapy</c:v>
                </c:pt>
                <c:pt idx="4">
                  <c:v>Gastroenterology</c:v>
                </c:pt>
                <c:pt idx="5">
                  <c:v>Cardiology</c:v>
                </c:pt>
                <c:pt idx="6">
                  <c:v>Neurology</c:v>
                </c:pt>
                <c:pt idx="7">
                  <c:v>Renal</c:v>
                </c:pt>
              </c:strCache>
            </c:strRef>
          </c:cat>
          <c:val>
            <c:numRef>
              <c:f>Pivot_Tables!$B$26:$B$34</c:f>
              <c:numCache>
                <c:formatCode>#,##0</c:formatCode>
                <c:ptCount val="8"/>
                <c:pt idx="0">
                  <c:v>5320</c:v>
                </c:pt>
                <c:pt idx="1">
                  <c:v>1792</c:v>
                </c:pt>
                <c:pt idx="2">
                  <c:v>862</c:v>
                </c:pt>
                <c:pt idx="3">
                  <c:v>503</c:v>
                </c:pt>
                <c:pt idx="4">
                  <c:v>265</c:v>
                </c:pt>
                <c:pt idx="5">
                  <c:v>186</c:v>
                </c:pt>
                <c:pt idx="6">
                  <c:v>174</c:v>
                </c:pt>
                <c:pt idx="7">
                  <c:v>114</c:v>
                </c:pt>
              </c:numCache>
            </c:numRef>
          </c:val>
          <c:extLst>
            <c:ext xmlns:c16="http://schemas.microsoft.com/office/drawing/2014/chart" uri="{C3380CC4-5D6E-409C-BE32-E72D297353CC}">
              <c16:uniqueId val="{00000000-4D45-44FB-9D3C-AC07DA722D6A}"/>
            </c:ext>
          </c:extLst>
        </c:ser>
        <c:dLbls>
          <c:showLegendKey val="0"/>
          <c:showVal val="0"/>
          <c:showCatName val="0"/>
          <c:showSerName val="0"/>
          <c:showPercent val="0"/>
          <c:showBubbleSize val="0"/>
        </c:dLbls>
        <c:gapWidth val="150"/>
        <c:axId val="2074233408"/>
        <c:axId val="2074238208"/>
      </c:barChart>
      <c:catAx>
        <c:axId val="2074233408"/>
        <c:scaling>
          <c:orientation val="minMax"/>
        </c:scaling>
        <c:delete val="0"/>
        <c:axPos val="l"/>
        <c:numFmt formatCode="General" sourceLinked="1"/>
        <c:majorTickMark val="out"/>
        <c:minorTickMark val="none"/>
        <c:tickLblPos val="nextTo"/>
        <c:spPr>
          <a:ln>
            <a:solidFill>
              <a:srgbClr val="B8C0D9"/>
            </a:solidFill>
          </a:ln>
        </c:spPr>
        <c:txPr>
          <a:bodyPr/>
          <a:lstStyle/>
          <a:p>
            <a:pPr>
              <a:defRPr>
                <a:solidFill>
                  <a:srgbClr val="B8C0D9"/>
                </a:solidFill>
              </a:defRPr>
            </a:pPr>
            <a:endParaRPr lang="en-US"/>
          </a:p>
        </c:txPr>
        <c:crossAx val="2074238208"/>
        <c:crosses val="autoZero"/>
        <c:auto val="1"/>
        <c:lblAlgn val="ctr"/>
        <c:lblOffset val="100"/>
        <c:noMultiLvlLbl val="0"/>
      </c:catAx>
      <c:valAx>
        <c:axId val="2074238208"/>
        <c:scaling>
          <c:orientation val="minMax"/>
        </c:scaling>
        <c:delete val="0"/>
        <c:axPos val="b"/>
        <c:numFmt formatCode="#,##0" sourceLinked="1"/>
        <c:majorTickMark val="out"/>
        <c:minorTickMark val="none"/>
        <c:tickLblPos val="nextTo"/>
        <c:spPr>
          <a:ln>
            <a:solidFill>
              <a:srgbClr val="B8C0D9"/>
            </a:solidFill>
          </a:ln>
        </c:spPr>
        <c:txPr>
          <a:bodyPr/>
          <a:lstStyle/>
          <a:p>
            <a:pPr>
              <a:defRPr>
                <a:solidFill>
                  <a:srgbClr val="B8C0D9"/>
                </a:solidFill>
              </a:defRPr>
            </a:pPr>
            <a:endParaRPr lang="en-US"/>
          </a:p>
        </c:txPr>
        <c:crossAx val="2074233408"/>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547"/>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900">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[Hospital_ER_Dashboard.xlsx]Pivot_Tables!PT_Race</c:name>
    <c:fmtId val="0"/>
  </c:pivotSource>
  <c:chart>
    <c:title>
      <c:tx>
        <c:rich>
          <a:bodyPr/>
          <a:lstStyle/>
          <a:p>
            <a:pPr>
              <a:defRPr sz="1200" b="1">
                <a:solidFill>
                  <a:srgbClr val="FFFFFF"/>
                </a:solidFill>
              </a:defRPr>
            </a:pPr>
            <a:r>
              <a:rPr lang="en-US"/>
              <a:t>Patients by Race</a:t>
            </a:r>
          </a:p>
        </c:rich>
      </c:tx>
      <c:overlay val="0"/>
    </c:title>
    <c:autoTitleDeleted val="0"/>
    <c:pivotFmts>
      <c:pivotFmt>
        <c:idx val="0"/>
        <c:spPr>
          <a:solidFill>
            <a:srgbClr val="12B8B0"/>
          </a:solidFill>
        </c:spPr>
        <c:marker>
          <c:symbol val="none"/>
        </c:marker>
        <c:dLbl>
          <c:idx val="0"/>
          <c:spPr>
            <a:noFill/>
            <a:ln>
              <a:noFill/>
            </a:ln>
            <a:effectLst/>
          </c:spPr>
          <c:txPr>
            <a:bodyPr wrap="square" lIns="38100" tIns="19050" rIns="38100" bIns="19050" anchor="ctr">
              <a:spAutoFit/>
            </a:bodyPr>
            <a:lstStyle/>
            <a:p>
              <a:pPr>
                <a:defRPr sz="800">
                  <a:solidFill>
                    <a:srgbClr val="B8C0D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Pivot_Tables!$E$25</c:f>
              <c:strCache>
                <c:ptCount val="1"/>
                <c:pt idx="0">
                  <c:v>Total</c:v>
                </c:pt>
              </c:strCache>
            </c:strRef>
          </c:tx>
          <c:spPr>
            <a:solidFill>
              <a:srgbClr val="12B8B0"/>
            </a:solidFill>
          </c:spPr>
          <c:invertIfNegative val="0"/>
          <c:dLbls>
            <c:spPr>
              <a:noFill/>
              <a:ln>
                <a:noFill/>
              </a:ln>
              <a:effectLst/>
            </c:spPr>
            <c:txPr>
              <a:bodyPr wrap="square" lIns="38100" tIns="19050" rIns="38100" bIns="19050" anchor="ctr">
                <a:spAutoFit/>
              </a:bodyPr>
              <a:lstStyle/>
              <a:p>
                <a:pPr>
                  <a:defRPr sz="800">
                    <a:solidFill>
                      <a:srgbClr val="B8C0D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Pivot_Tables!$D$26:$D$34</c:f>
              <c:strCache>
                <c:ptCount val="8"/>
                <c:pt idx="0">
                  <c:v>White</c:v>
                </c:pt>
                <c:pt idx="1">
                  <c:v>African American</c:v>
                </c:pt>
                <c:pt idx="2">
                  <c:v>Unknown</c:v>
                </c:pt>
                <c:pt idx="3">
                  <c:v>Two or More Races</c:v>
                </c:pt>
                <c:pt idx="4">
                  <c:v>Asian</c:v>
                </c:pt>
                <c:pt idx="5">
                  <c:v>Declined to Identify</c:v>
                </c:pt>
                <c:pt idx="6">
                  <c:v>Pacific Islander</c:v>
                </c:pt>
                <c:pt idx="7">
                  <c:v>Native American/Alaska Native</c:v>
                </c:pt>
              </c:strCache>
            </c:strRef>
          </c:cat>
          <c:val>
            <c:numRef>
              <c:f>Pivot_Tables!$E$26:$E$34</c:f>
              <c:numCache>
                <c:formatCode>#,##0</c:formatCode>
                <c:ptCount val="8"/>
                <c:pt idx="0">
                  <c:v>2401</c:v>
                </c:pt>
                <c:pt idx="1">
                  <c:v>1725</c:v>
                </c:pt>
                <c:pt idx="2">
                  <c:v>1372</c:v>
                </c:pt>
                <c:pt idx="3">
                  <c:v>1028</c:v>
                </c:pt>
                <c:pt idx="4">
                  <c:v>932</c:v>
                </c:pt>
                <c:pt idx="5">
                  <c:v>894</c:v>
                </c:pt>
                <c:pt idx="6">
                  <c:v>570</c:v>
                </c:pt>
                <c:pt idx="7">
                  <c:v>294</c:v>
                </c:pt>
              </c:numCache>
            </c:numRef>
          </c:val>
          <c:extLst>
            <c:ext xmlns:c16="http://schemas.microsoft.com/office/drawing/2014/chart" uri="{C3380CC4-5D6E-409C-BE32-E72D297353CC}">
              <c16:uniqueId val="{00000000-791E-4CD2-9CB7-92852CDEEF02}"/>
            </c:ext>
          </c:extLst>
        </c:ser>
        <c:dLbls>
          <c:showLegendKey val="0"/>
          <c:showVal val="0"/>
          <c:showCatName val="0"/>
          <c:showSerName val="0"/>
          <c:showPercent val="0"/>
          <c:showBubbleSize val="0"/>
        </c:dLbls>
        <c:gapWidth val="150"/>
        <c:axId val="2074234848"/>
        <c:axId val="2074252128"/>
      </c:barChart>
      <c:catAx>
        <c:axId val="2074234848"/>
        <c:scaling>
          <c:orientation val="minMax"/>
        </c:scaling>
        <c:delete val="0"/>
        <c:axPos val="l"/>
        <c:numFmt formatCode="General" sourceLinked="1"/>
        <c:majorTickMark val="out"/>
        <c:minorTickMark val="none"/>
        <c:tickLblPos val="nextTo"/>
        <c:spPr>
          <a:ln>
            <a:solidFill>
              <a:srgbClr val="B8C0D9"/>
            </a:solidFill>
          </a:ln>
        </c:spPr>
        <c:txPr>
          <a:bodyPr/>
          <a:lstStyle/>
          <a:p>
            <a:pPr>
              <a:defRPr>
                <a:solidFill>
                  <a:srgbClr val="B8C0D9"/>
                </a:solidFill>
              </a:defRPr>
            </a:pPr>
            <a:endParaRPr lang="en-US"/>
          </a:p>
        </c:txPr>
        <c:crossAx val="2074252128"/>
        <c:crosses val="autoZero"/>
        <c:auto val="1"/>
        <c:lblAlgn val="ctr"/>
        <c:lblOffset val="100"/>
        <c:noMultiLvlLbl val="0"/>
      </c:catAx>
      <c:valAx>
        <c:axId val="2074252128"/>
        <c:scaling>
          <c:orientation val="minMax"/>
        </c:scaling>
        <c:delete val="0"/>
        <c:axPos val="b"/>
        <c:numFmt formatCode="#,##0" sourceLinked="1"/>
        <c:majorTickMark val="out"/>
        <c:minorTickMark val="none"/>
        <c:tickLblPos val="nextTo"/>
        <c:spPr>
          <a:ln>
            <a:solidFill>
              <a:srgbClr val="B8C0D9"/>
            </a:solidFill>
          </a:ln>
        </c:spPr>
        <c:txPr>
          <a:bodyPr/>
          <a:lstStyle/>
          <a:p>
            <a:pPr>
              <a:defRPr>
                <a:solidFill>
                  <a:srgbClr val="B8C0D9"/>
                </a:solidFill>
              </a:defRPr>
            </a:pPr>
            <a:endParaRPr lang="en-US"/>
          </a:p>
        </c:txPr>
        <c:crossAx val="2074234848"/>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547"/>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900">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[Hospital_ER_Dashboard.xlsx]Pivot_Tables!PT_Trend</c:name>
    <c:fmtId val="0"/>
  </c:pivotSource>
  <c:chart>
    <c:title>
      <c:tx>
        <c:rich>
          <a:bodyPr/>
          <a:lstStyle/>
          <a:p>
            <a:pPr>
              <a:defRPr sz="1200" b="1">
                <a:solidFill>
                  <a:srgbClr val="FFFFFF"/>
                </a:solidFill>
              </a:defRPr>
            </a:pPr>
            <a:r>
              <a:rPr lang="en-US"/>
              <a:t>Monthly Patient Trend</a:t>
            </a:r>
          </a:p>
        </c:rich>
      </c:tx>
      <c:overlay val="0"/>
    </c:title>
    <c:autoTitleDeleted val="0"/>
    <c:pivotFmts>
      <c:pivotFmt>
        <c:idx val="0"/>
        <c:spPr>
          <a:solidFill>
            <a:srgbClr val="F25C78">
              <a:alpha val="70000"/>
            </a:srgbClr>
          </a:solidFill>
        </c:spPr>
        <c:marker>
          <c:symbol val="none"/>
        </c:marker>
        <c:dLbl>
          <c:idx val="0"/>
          <c:spPr>
            <a:noFill/>
            <a:ln>
              <a:noFill/>
            </a:ln>
            <a:effectLst/>
          </c:spPr>
          <c:txPr>
            <a:bodyPr wrap="square" lIns="38100" tIns="19050" rIns="38100" bIns="19050" anchor="ctr">
              <a:spAutoFit/>
            </a:bodyPr>
            <a:lstStyle/>
            <a:p>
              <a:pPr>
                <a:defRPr sz="800">
                  <a:solidFill>
                    <a:srgbClr val="B8C0D9"/>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Pivot_Tables!$H$25</c:f>
              <c:strCache>
                <c:ptCount val="1"/>
                <c:pt idx="0">
                  <c:v>Total</c:v>
                </c:pt>
              </c:strCache>
            </c:strRef>
          </c:tx>
          <c:spPr>
            <a:solidFill>
              <a:srgbClr val="F25C78">
                <a:alpha val="70000"/>
              </a:srgbClr>
            </a:solidFill>
          </c:spPr>
          <c:dLbls>
            <c:spPr>
              <a:noFill/>
              <a:ln>
                <a:noFill/>
              </a:ln>
              <a:effectLst/>
            </c:spPr>
            <c:txPr>
              <a:bodyPr wrap="square" lIns="38100" tIns="19050" rIns="38100" bIns="19050" anchor="ctr">
                <a:spAutoFit/>
              </a:bodyPr>
              <a:lstStyle/>
              <a:p>
                <a:pPr>
                  <a:defRPr sz="800">
                    <a:solidFill>
                      <a:srgbClr val="B8C0D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Pivot_Tables!$G$26:$G$47</c:f>
              <c:multiLvlStrCache>
                <c:ptCount val="19"/>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lvl>
                <c:lvl>
                  <c:pt idx="0">
                    <c:v>2023</c:v>
                  </c:pt>
                  <c:pt idx="9">
                    <c:v>2024</c:v>
                  </c:pt>
                </c:lvl>
              </c:multiLvlStrCache>
            </c:multiLvlStrRef>
          </c:cat>
          <c:val>
            <c:numRef>
              <c:f>Pivot_Tables!$H$26:$H$47</c:f>
              <c:numCache>
                <c:formatCode>#,##0</c:formatCode>
                <c:ptCount val="19"/>
                <c:pt idx="0">
                  <c:v>491</c:v>
                </c:pt>
                <c:pt idx="1">
                  <c:v>486</c:v>
                </c:pt>
                <c:pt idx="2">
                  <c:v>484</c:v>
                </c:pt>
                <c:pt idx="3">
                  <c:v>518</c:v>
                </c:pt>
                <c:pt idx="4">
                  <c:v>507</c:v>
                </c:pt>
                <c:pt idx="5">
                  <c:v>474</c:v>
                </c:pt>
                <c:pt idx="6">
                  <c:v>481</c:v>
                </c:pt>
                <c:pt idx="7">
                  <c:v>445</c:v>
                </c:pt>
                <c:pt idx="8">
                  <c:v>482</c:v>
                </c:pt>
                <c:pt idx="9">
                  <c:v>487</c:v>
                </c:pt>
                <c:pt idx="10">
                  <c:v>485</c:v>
                </c:pt>
                <c:pt idx="11">
                  <c:v>525</c:v>
                </c:pt>
                <c:pt idx="12">
                  <c:v>478</c:v>
                </c:pt>
                <c:pt idx="13">
                  <c:v>466</c:v>
                </c:pt>
                <c:pt idx="14">
                  <c:v>462</c:v>
                </c:pt>
                <c:pt idx="15">
                  <c:v>551</c:v>
                </c:pt>
                <c:pt idx="16">
                  <c:v>462</c:v>
                </c:pt>
                <c:pt idx="17">
                  <c:v>465</c:v>
                </c:pt>
                <c:pt idx="18">
                  <c:v>467</c:v>
                </c:pt>
              </c:numCache>
            </c:numRef>
          </c:val>
          <c:extLst>
            <c:ext xmlns:c16="http://schemas.microsoft.com/office/drawing/2014/chart" uri="{C3380CC4-5D6E-409C-BE32-E72D297353CC}">
              <c16:uniqueId val="{00000000-7FE0-4541-B597-592B8A1F2ED7}"/>
            </c:ext>
          </c:extLst>
        </c:ser>
        <c:dLbls>
          <c:showLegendKey val="0"/>
          <c:showVal val="0"/>
          <c:showCatName val="0"/>
          <c:showSerName val="0"/>
          <c:showPercent val="0"/>
          <c:showBubbleSize val="0"/>
        </c:dLbls>
        <c:axId val="2074253088"/>
        <c:axId val="2074253568"/>
      </c:areaChart>
      <c:catAx>
        <c:axId val="2074253088"/>
        <c:scaling>
          <c:orientation val="minMax"/>
        </c:scaling>
        <c:delete val="0"/>
        <c:axPos val="b"/>
        <c:numFmt formatCode="General" sourceLinked="1"/>
        <c:majorTickMark val="out"/>
        <c:minorTickMark val="none"/>
        <c:tickLblPos val="nextTo"/>
        <c:spPr>
          <a:ln>
            <a:solidFill>
              <a:srgbClr val="B8C0D9"/>
            </a:solidFill>
          </a:ln>
        </c:spPr>
        <c:txPr>
          <a:bodyPr/>
          <a:lstStyle/>
          <a:p>
            <a:pPr>
              <a:defRPr>
                <a:solidFill>
                  <a:srgbClr val="B8C0D9"/>
                </a:solidFill>
              </a:defRPr>
            </a:pPr>
            <a:endParaRPr lang="en-US"/>
          </a:p>
        </c:txPr>
        <c:crossAx val="2074253568"/>
        <c:crosses val="autoZero"/>
        <c:auto val="1"/>
        <c:lblAlgn val="ctr"/>
        <c:lblOffset val="100"/>
        <c:noMultiLvlLbl val="0"/>
      </c:catAx>
      <c:valAx>
        <c:axId val="2074253568"/>
        <c:scaling>
          <c:orientation val="minMax"/>
        </c:scaling>
        <c:delete val="0"/>
        <c:axPos val="l"/>
        <c:numFmt formatCode="#,##0" sourceLinked="1"/>
        <c:majorTickMark val="out"/>
        <c:minorTickMark val="none"/>
        <c:tickLblPos val="nextTo"/>
        <c:spPr>
          <a:ln>
            <a:solidFill>
              <a:srgbClr val="B8C0D9"/>
            </a:solidFill>
          </a:ln>
        </c:spPr>
        <c:txPr>
          <a:bodyPr/>
          <a:lstStyle/>
          <a:p>
            <a:pPr>
              <a:defRPr>
                <a:solidFill>
                  <a:srgbClr val="B8C0D9"/>
                </a:solidFill>
              </a:defRPr>
            </a:pPr>
            <a:endParaRPr lang="en-US"/>
          </a:p>
        </c:txPr>
        <c:crossAx val="2074253088"/>
        <c:crosses val="autoZero"/>
        <c:crossBetween val="midCat"/>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52547"/>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900">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101600</xdr:rowOff>
    </xdr:from>
    <xdr:to>
      <xdr:col>25</xdr:col>
      <xdr:colOff>444500</xdr:colOff>
      <xdr:row>3</xdr:row>
      <xdr:rowOff>107950</xdr:rowOff>
    </xdr:to>
    <xdr:sp macro="" textlink="">
      <xdr:nvSpPr>
        <xdr:cNvPr id="2" name="Rectangle 1">
          <a:extLst>
            <a:ext uri="{FF2B5EF4-FFF2-40B4-BE49-F238E27FC236}">
              <a16:creationId xmlns:a16="http://schemas.microsoft.com/office/drawing/2014/main" id="{FBA6BB1A-AD53-DAEE-5FAA-E72C4C58F393}"/>
            </a:ext>
          </a:extLst>
        </xdr:cNvPr>
        <xdr:cNvSpPr/>
      </xdr:nvSpPr>
      <xdr:spPr>
        <a:xfrm>
          <a:off x="127000" y="101600"/>
          <a:ext cx="15557500" cy="558800"/>
        </a:xfrm>
        <a:prstGeom prst="rect">
          <a:avLst/>
        </a:prstGeom>
        <a:solidFill>
          <a:srgbClr val="252547"/>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en-US" sz="2000" b="1">
              <a:solidFill>
                <a:srgbClr val="FFFFFF"/>
              </a:solidFill>
              <a:latin typeface="Segoe UI" panose="020B0502040204020203" pitchFamily="34" charset="0"/>
            </a:rPr>
            <a:t>HOSPITAL EMERGENCY ROOM  |  PATIENT ANALYSIS DASHBOARD</a:t>
          </a:r>
        </a:p>
      </xdr:txBody>
    </xdr:sp>
    <xdr:clientData/>
  </xdr:twoCellAnchor>
  <xdr:twoCellAnchor>
    <xdr:from>
      <xdr:col>3</xdr:col>
      <xdr:colOff>330200</xdr:colOff>
      <xdr:row>4</xdr:row>
      <xdr:rowOff>50800</xdr:rowOff>
    </xdr:from>
    <xdr:to>
      <xdr:col>8</xdr:col>
      <xdr:colOff>520700</xdr:colOff>
      <xdr:row>9</xdr:row>
      <xdr:rowOff>146050</xdr:rowOff>
    </xdr:to>
    <xdr:sp macro="" textlink="">
      <xdr:nvSpPr>
        <xdr:cNvPr id="3" name="Rectangle: Rounded Corners 2">
          <a:extLst>
            <a:ext uri="{FF2B5EF4-FFF2-40B4-BE49-F238E27FC236}">
              <a16:creationId xmlns:a16="http://schemas.microsoft.com/office/drawing/2014/main" id="{90E4E101-C92F-6AA4-B3A2-C4F4AA3D69F2}"/>
            </a:ext>
          </a:extLst>
        </xdr:cNvPr>
        <xdr:cNvSpPr/>
      </xdr:nvSpPr>
      <xdr:spPr>
        <a:xfrm>
          <a:off x="2159000" y="787400"/>
          <a:ext cx="3238500" cy="1016000"/>
        </a:xfrm>
        <a:prstGeom prst="roundRect">
          <a:avLst/>
        </a:prstGeom>
        <a:solidFill>
          <a:srgbClr val="252547"/>
        </a:solidFill>
        <a:ln w="15875">
          <a:solidFill>
            <a:srgbClr val="12B8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4</xdr:row>
      <xdr:rowOff>127000</xdr:rowOff>
    </xdr:from>
    <xdr:to>
      <xdr:col>8</xdr:col>
      <xdr:colOff>393700</xdr:colOff>
      <xdr:row>5</xdr:row>
      <xdr:rowOff>171450</xdr:rowOff>
    </xdr:to>
    <xdr:sp macro="" textlink="">
      <xdr:nvSpPr>
        <xdr:cNvPr id="4" name="TextBox 3">
          <a:extLst>
            <a:ext uri="{FF2B5EF4-FFF2-40B4-BE49-F238E27FC236}">
              <a16:creationId xmlns:a16="http://schemas.microsoft.com/office/drawing/2014/main" id="{F6C6D2E3-9CEC-B521-B9AB-257915D511C0}"/>
            </a:ext>
          </a:extLst>
        </xdr:cNvPr>
        <xdr:cNvSpPr txBox="1"/>
      </xdr:nvSpPr>
      <xdr:spPr>
        <a:xfrm>
          <a:off x="2286000" y="863600"/>
          <a:ext cx="29845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B8C0D9"/>
              </a:solidFill>
              <a:latin typeface="Segoe UI" panose="020B0502040204020203" pitchFamily="34" charset="0"/>
            </a:rPr>
            <a:t>TOTAL PATIENTS</a:t>
          </a:r>
        </a:p>
      </xdr:txBody>
    </xdr:sp>
    <xdr:clientData/>
  </xdr:twoCellAnchor>
  <xdr:twoCellAnchor>
    <xdr:from>
      <xdr:col>3</xdr:col>
      <xdr:colOff>457200</xdr:colOff>
      <xdr:row>6</xdr:row>
      <xdr:rowOff>12700</xdr:rowOff>
    </xdr:from>
    <xdr:to>
      <xdr:col>8</xdr:col>
      <xdr:colOff>393700</xdr:colOff>
      <xdr:row>9</xdr:row>
      <xdr:rowOff>19050</xdr:rowOff>
    </xdr:to>
    <xdr:sp macro="" textlink="Pivot_Tables!$Z$1">
      <xdr:nvSpPr>
        <xdr:cNvPr id="5" name="TextBox 4">
          <a:extLst>
            <a:ext uri="{FF2B5EF4-FFF2-40B4-BE49-F238E27FC236}">
              <a16:creationId xmlns:a16="http://schemas.microsoft.com/office/drawing/2014/main" id="{6329405E-7A5B-4E9C-A289-43C538228239}"/>
            </a:ext>
          </a:extLst>
        </xdr:cNvPr>
        <xdr:cNvSpPr txBox="1"/>
      </xdr:nvSpPr>
      <xdr:spPr>
        <a:xfrm>
          <a:off x="2286000" y="1117600"/>
          <a:ext cx="2984500"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fld id="{DD2D5499-2507-44CF-AB6D-5951FE8B3730}" type="TxLink">
            <a:rPr lang="en-US" sz="2400" b="1" i="0" u="none" strike="noStrike">
              <a:solidFill>
                <a:srgbClr val="12B8B0"/>
              </a:solidFill>
              <a:latin typeface="Segoe UI" panose="020B0502040204020203" pitchFamily="34" charset="0"/>
              <a:ea typeface="Calibri"/>
              <a:cs typeface="Calibri"/>
            </a:rPr>
            <a:t>9,216</a:t>
          </a:fld>
          <a:endParaRPr lang="en-US" sz="2400" b="1">
            <a:solidFill>
              <a:srgbClr val="12B8B0"/>
            </a:solidFill>
            <a:latin typeface="Segoe UI" panose="020B0502040204020203" pitchFamily="34" charset="0"/>
          </a:endParaRPr>
        </a:p>
      </xdr:txBody>
    </xdr:sp>
    <xdr:clientData/>
  </xdr:twoCellAnchor>
  <xdr:twoCellAnchor>
    <xdr:from>
      <xdr:col>9</xdr:col>
      <xdr:colOff>101600</xdr:colOff>
      <xdr:row>4</xdr:row>
      <xdr:rowOff>50800</xdr:rowOff>
    </xdr:from>
    <xdr:to>
      <xdr:col>14</xdr:col>
      <xdr:colOff>292100</xdr:colOff>
      <xdr:row>9</xdr:row>
      <xdr:rowOff>146050</xdr:rowOff>
    </xdr:to>
    <xdr:sp macro="" textlink="">
      <xdr:nvSpPr>
        <xdr:cNvPr id="6" name="Rectangle: Rounded Corners 5">
          <a:extLst>
            <a:ext uri="{FF2B5EF4-FFF2-40B4-BE49-F238E27FC236}">
              <a16:creationId xmlns:a16="http://schemas.microsoft.com/office/drawing/2014/main" id="{C0E05822-6538-3418-D38F-1F76596C9308}"/>
            </a:ext>
          </a:extLst>
        </xdr:cNvPr>
        <xdr:cNvSpPr/>
      </xdr:nvSpPr>
      <xdr:spPr>
        <a:xfrm>
          <a:off x="5588000" y="787400"/>
          <a:ext cx="3238500" cy="1016000"/>
        </a:xfrm>
        <a:prstGeom prst="roundRect">
          <a:avLst/>
        </a:prstGeom>
        <a:solidFill>
          <a:srgbClr val="252547"/>
        </a:solidFill>
        <a:ln w="15875">
          <a:solidFill>
            <a:srgbClr val="F25C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228600</xdr:colOff>
      <xdr:row>4</xdr:row>
      <xdr:rowOff>127000</xdr:rowOff>
    </xdr:from>
    <xdr:to>
      <xdr:col>14</xdr:col>
      <xdr:colOff>165100</xdr:colOff>
      <xdr:row>5</xdr:row>
      <xdr:rowOff>171450</xdr:rowOff>
    </xdr:to>
    <xdr:sp macro="" textlink="">
      <xdr:nvSpPr>
        <xdr:cNvPr id="7" name="TextBox 6">
          <a:extLst>
            <a:ext uri="{FF2B5EF4-FFF2-40B4-BE49-F238E27FC236}">
              <a16:creationId xmlns:a16="http://schemas.microsoft.com/office/drawing/2014/main" id="{B97A6045-6EC1-18F8-163F-E2A2468E4780}"/>
            </a:ext>
          </a:extLst>
        </xdr:cNvPr>
        <xdr:cNvSpPr txBox="1"/>
      </xdr:nvSpPr>
      <xdr:spPr>
        <a:xfrm>
          <a:off x="5715000" y="863600"/>
          <a:ext cx="29845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B8C0D9"/>
              </a:solidFill>
              <a:latin typeface="Segoe UI" panose="020B0502040204020203" pitchFamily="34" charset="0"/>
            </a:rPr>
            <a:t>AVERAGE WAIT TIME</a:t>
          </a:r>
        </a:p>
      </xdr:txBody>
    </xdr:sp>
    <xdr:clientData/>
  </xdr:twoCellAnchor>
  <xdr:twoCellAnchor>
    <xdr:from>
      <xdr:col>9</xdr:col>
      <xdr:colOff>228600</xdr:colOff>
      <xdr:row>6</xdr:row>
      <xdr:rowOff>12700</xdr:rowOff>
    </xdr:from>
    <xdr:to>
      <xdr:col>14</xdr:col>
      <xdr:colOff>165100</xdr:colOff>
      <xdr:row>9</xdr:row>
      <xdr:rowOff>19050</xdr:rowOff>
    </xdr:to>
    <xdr:sp macro="" textlink="Pivot_Tables!$Z$2">
      <xdr:nvSpPr>
        <xdr:cNvPr id="8" name="TextBox 7">
          <a:extLst>
            <a:ext uri="{FF2B5EF4-FFF2-40B4-BE49-F238E27FC236}">
              <a16:creationId xmlns:a16="http://schemas.microsoft.com/office/drawing/2014/main" id="{566721A3-01F6-E538-134B-CCE0B6B6D728}"/>
            </a:ext>
          </a:extLst>
        </xdr:cNvPr>
        <xdr:cNvSpPr txBox="1"/>
      </xdr:nvSpPr>
      <xdr:spPr>
        <a:xfrm>
          <a:off x="5715000" y="1117600"/>
          <a:ext cx="2984500"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fld id="{CE012023-680D-4BA2-9A0A-F515B616DBA8}" type="TxLink">
            <a:rPr lang="en-US" sz="2400" b="1" i="0" u="none" strike="noStrike">
              <a:solidFill>
                <a:srgbClr val="F25C78"/>
              </a:solidFill>
              <a:latin typeface="Segoe UI" panose="020B0502040204020203" pitchFamily="34" charset="0"/>
              <a:ea typeface="Calibri"/>
              <a:cs typeface="Calibri"/>
            </a:rPr>
            <a:t>35.1 min</a:t>
          </a:fld>
          <a:endParaRPr lang="en-US" sz="2400" b="1">
            <a:solidFill>
              <a:srgbClr val="F25C78"/>
            </a:solidFill>
            <a:latin typeface="Segoe UI" panose="020B0502040204020203" pitchFamily="34" charset="0"/>
          </a:endParaRPr>
        </a:p>
      </xdr:txBody>
    </xdr:sp>
    <xdr:clientData/>
  </xdr:twoCellAnchor>
  <xdr:twoCellAnchor>
    <xdr:from>
      <xdr:col>14</xdr:col>
      <xdr:colOff>482600</xdr:colOff>
      <xdr:row>4</xdr:row>
      <xdr:rowOff>50800</xdr:rowOff>
    </xdr:from>
    <xdr:to>
      <xdr:col>20</xdr:col>
      <xdr:colOff>63500</xdr:colOff>
      <xdr:row>9</xdr:row>
      <xdr:rowOff>146050</xdr:rowOff>
    </xdr:to>
    <xdr:sp macro="" textlink="">
      <xdr:nvSpPr>
        <xdr:cNvPr id="9" name="Rectangle: Rounded Corners 8">
          <a:extLst>
            <a:ext uri="{FF2B5EF4-FFF2-40B4-BE49-F238E27FC236}">
              <a16:creationId xmlns:a16="http://schemas.microsoft.com/office/drawing/2014/main" id="{0425CB67-EAEB-3EDB-83B7-D2EF48EA2D75}"/>
            </a:ext>
          </a:extLst>
        </xdr:cNvPr>
        <xdr:cNvSpPr/>
      </xdr:nvSpPr>
      <xdr:spPr>
        <a:xfrm>
          <a:off x="9017000" y="787400"/>
          <a:ext cx="3238500" cy="1016000"/>
        </a:xfrm>
        <a:prstGeom prst="roundRect">
          <a:avLst/>
        </a:prstGeom>
        <a:solidFill>
          <a:srgbClr val="252547"/>
        </a:solidFill>
        <a:ln w="15875">
          <a:solidFill>
            <a:srgbClr val="F4C4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4</xdr:row>
      <xdr:rowOff>127000</xdr:rowOff>
    </xdr:from>
    <xdr:to>
      <xdr:col>19</xdr:col>
      <xdr:colOff>546100</xdr:colOff>
      <xdr:row>5</xdr:row>
      <xdr:rowOff>171450</xdr:rowOff>
    </xdr:to>
    <xdr:sp macro="" textlink="">
      <xdr:nvSpPr>
        <xdr:cNvPr id="10" name="TextBox 9">
          <a:extLst>
            <a:ext uri="{FF2B5EF4-FFF2-40B4-BE49-F238E27FC236}">
              <a16:creationId xmlns:a16="http://schemas.microsoft.com/office/drawing/2014/main" id="{F65A6ABD-2A22-E11B-4AB7-CDD867346907}"/>
            </a:ext>
          </a:extLst>
        </xdr:cNvPr>
        <xdr:cNvSpPr txBox="1"/>
      </xdr:nvSpPr>
      <xdr:spPr>
        <a:xfrm>
          <a:off x="9144000" y="863600"/>
          <a:ext cx="29845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B8C0D9"/>
              </a:solidFill>
              <a:latin typeface="Segoe UI" panose="020B0502040204020203" pitchFamily="34" charset="0"/>
            </a:rPr>
            <a:t>SATISFACTION SCORE</a:t>
          </a:r>
        </a:p>
      </xdr:txBody>
    </xdr:sp>
    <xdr:clientData/>
  </xdr:twoCellAnchor>
  <xdr:twoCellAnchor>
    <xdr:from>
      <xdr:col>15</xdr:col>
      <xdr:colOff>0</xdr:colOff>
      <xdr:row>6</xdr:row>
      <xdr:rowOff>12700</xdr:rowOff>
    </xdr:from>
    <xdr:to>
      <xdr:col>19</xdr:col>
      <xdr:colOff>546100</xdr:colOff>
      <xdr:row>9</xdr:row>
      <xdr:rowOff>19050</xdr:rowOff>
    </xdr:to>
    <xdr:sp macro="" textlink="Pivot_Tables!$Z$3">
      <xdr:nvSpPr>
        <xdr:cNvPr id="11" name="TextBox 10">
          <a:extLst>
            <a:ext uri="{FF2B5EF4-FFF2-40B4-BE49-F238E27FC236}">
              <a16:creationId xmlns:a16="http://schemas.microsoft.com/office/drawing/2014/main" id="{E5FE02F2-D10E-79C9-115B-8765DFD4E3E0}"/>
            </a:ext>
          </a:extLst>
        </xdr:cNvPr>
        <xdr:cNvSpPr txBox="1"/>
      </xdr:nvSpPr>
      <xdr:spPr>
        <a:xfrm>
          <a:off x="9144000" y="1117600"/>
          <a:ext cx="2984500"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fld id="{EFDDEF22-5464-40A3-A528-AA6F25484304}" type="TxLink">
            <a:rPr lang="en-US" sz="2400" b="1" i="0" u="none" strike="noStrike">
              <a:solidFill>
                <a:srgbClr val="F4C458"/>
              </a:solidFill>
              <a:latin typeface="Segoe UI" panose="020B0502040204020203" pitchFamily="34" charset="0"/>
              <a:ea typeface="Calibri"/>
              <a:cs typeface="Calibri"/>
            </a:rPr>
            <a:t>4.9 / 10</a:t>
          </a:fld>
          <a:endParaRPr lang="en-US" sz="2400" b="1">
            <a:solidFill>
              <a:srgbClr val="F4C458"/>
            </a:solidFill>
            <a:latin typeface="Segoe UI" panose="020B0502040204020203" pitchFamily="34" charset="0"/>
          </a:endParaRPr>
        </a:p>
      </xdr:txBody>
    </xdr:sp>
    <xdr:clientData/>
  </xdr:twoCellAnchor>
  <xdr:twoCellAnchor>
    <xdr:from>
      <xdr:col>20</xdr:col>
      <xdr:colOff>254000</xdr:colOff>
      <xdr:row>4</xdr:row>
      <xdr:rowOff>50800</xdr:rowOff>
    </xdr:from>
    <xdr:to>
      <xdr:col>25</xdr:col>
      <xdr:colOff>444500</xdr:colOff>
      <xdr:row>9</xdr:row>
      <xdr:rowOff>146050</xdr:rowOff>
    </xdr:to>
    <xdr:sp macro="" textlink="">
      <xdr:nvSpPr>
        <xdr:cNvPr id="12" name="Rectangle: Rounded Corners 11">
          <a:extLst>
            <a:ext uri="{FF2B5EF4-FFF2-40B4-BE49-F238E27FC236}">
              <a16:creationId xmlns:a16="http://schemas.microsoft.com/office/drawing/2014/main" id="{FB44D9F8-F97C-1316-8456-526A924E6F4A}"/>
            </a:ext>
          </a:extLst>
        </xdr:cNvPr>
        <xdr:cNvSpPr/>
      </xdr:nvSpPr>
      <xdr:spPr>
        <a:xfrm>
          <a:off x="12446000" y="787400"/>
          <a:ext cx="3238500" cy="1016000"/>
        </a:xfrm>
        <a:prstGeom prst="roundRect">
          <a:avLst/>
        </a:prstGeom>
        <a:solidFill>
          <a:srgbClr val="252547"/>
        </a:solidFill>
        <a:ln w="15875">
          <a:solidFill>
            <a:srgbClr val="12B8B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381000</xdr:colOff>
      <xdr:row>4</xdr:row>
      <xdr:rowOff>127000</xdr:rowOff>
    </xdr:from>
    <xdr:to>
      <xdr:col>25</xdr:col>
      <xdr:colOff>317500</xdr:colOff>
      <xdr:row>5</xdr:row>
      <xdr:rowOff>171450</xdr:rowOff>
    </xdr:to>
    <xdr:sp macro="" textlink="">
      <xdr:nvSpPr>
        <xdr:cNvPr id="13" name="TextBox 12">
          <a:extLst>
            <a:ext uri="{FF2B5EF4-FFF2-40B4-BE49-F238E27FC236}">
              <a16:creationId xmlns:a16="http://schemas.microsoft.com/office/drawing/2014/main" id="{5DF8B59A-9175-0690-A9C2-FC383949E3F8}"/>
            </a:ext>
          </a:extLst>
        </xdr:cNvPr>
        <xdr:cNvSpPr txBox="1"/>
      </xdr:nvSpPr>
      <xdr:spPr>
        <a:xfrm>
          <a:off x="12573000" y="863600"/>
          <a:ext cx="29845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900" b="1">
              <a:solidFill>
                <a:srgbClr val="B8C0D9"/>
              </a:solidFill>
              <a:latin typeface="Segoe UI" panose="020B0502040204020203" pitchFamily="34" charset="0"/>
            </a:rPr>
            <a:t>PATIENTS SEEN WITHIN 30 MIN</a:t>
          </a:r>
        </a:p>
      </xdr:txBody>
    </xdr:sp>
    <xdr:clientData/>
  </xdr:twoCellAnchor>
  <xdr:twoCellAnchor>
    <xdr:from>
      <xdr:col>20</xdr:col>
      <xdr:colOff>381000</xdr:colOff>
      <xdr:row>6</xdr:row>
      <xdr:rowOff>12700</xdr:rowOff>
    </xdr:from>
    <xdr:to>
      <xdr:col>25</xdr:col>
      <xdr:colOff>317500</xdr:colOff>
      <xdr:row>9</xdr:row>
      <xdr:rowOff>19050</xdr:rowOff>
    </xdr:to>
    <xdr:sp macro="" textlink="Pivot_Tables!$Z$4">
      <xdr:nvSpPr>
        <xdr:cNvPr id="14" name="TextBox 13">
          <a:extLst>
            <a:ext uri="{FF2B5EF4-FFF2-40B4-BE49-F238E27FC236}">
              <a16:creationId xmlns:a16="http://schemas.microsoft.com/office/drawing/2014/main" id="{4B49F81A-C3D8-0EE1-F702-50B383CEEF0F}"/>
            </a:ext>
          </a:extLst>
        </xdr:cNvPr>
        <xdr:cNvSpPr txBox="1"/>
      </xdr:nvSpPr>
      <xdr:spPr>
        <a:xfrm>
          <a:off x="12573000" y="1117600"/>
          <a:ext cx="2984500"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fld id="{C736E37A-BE30-4C1C-A84C-1129448A3285}" type="TxLink">
            <a:rPr lang="en-US" sz="2400" b="1" i="0" u="none" strike="noStrike">
              <a:solidFill>
                <a:srgbClr val="12B8B0"/>
              </a:solidFill>
              <a:latin typeface="Segoe UI" panose="020B0502040204020203" pitchFamily="34" charset="0"/>
              <a:ea typeface="Calibri"/>
              <a:cs typeface="Calibri"/>
            </a:rPr>
            <a:t>40.6%</a:t>
          </a:fld>
          <a:endParaRPr lang="en-US" sz="2400" b="1">
            <a:solidFill>
              <a:srgbClr val="12B8B0"/>
            </a:solidFill>
            <a:latin typeface="Segoe UI" panose="020B0502040204020203" pitchFamily="34" charset="0"/>
          </a:endParaRPr>
        </a:p>
      </xdr:txBody>
    </xdr:sp>
    <xdr:clientData/>
  </xdr:twoCellAnchor>
  <xdr:twoCellAnchor>
    <xdr:from>
      <xdr:col>3</xdr:col>
      <xdr:colOff>330200</xdr:colOff>
      <xdr:row>10</xdr:row>
      <xdr:rowOff>88900</xdr:rowOff>
    </xdr:from>
    <xdr:to>
      <xdr:col>10</xdr:col>
      <xdr:colOff>444500</xdr:colOff>
      <xdr:row>26</xdr:row>
      <xdr:rowOff>38100</xdr:rowOff>
    </xdr:to>
    <xdr:graphicFrame macro="">
      <xdr:nvGraphicFramePr>
        <xdr:cNvPr id="15" name="Chart 14">
          <a:extLst>
            <a:ext uri="{FF2B5EF4-FFF2-40B4-BE49-F238E27FC236}">
              <a16:creationId xmlns:a16="http://schemas.microsoft.com/office/drawing/2014/main" id="{4E0AFEB0-8A39-7673-2110-88B74C1D0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25400</xdr:colOff>
      <xdr:row>10</xdr:row>
      <xdr:rowOff>88900</xdr:rowOff>
    </xdr:from>
    <xdr:to>
      <xdr:col>18</xdr:col>
      <xdr:colOff>139700</xdr:colOff>
      <xdr:row>26</xdr:row>
      <xdr:rowOff>38100</xdr:rowOff>
    </xdr:to>
    <xdr:graphicFrame macro="">
      <xdr:nvGraphicFramePr>
        <xdr:cNvPr id="16" name="Chart 15">
          <a:extLst>
            <a:ext uri="{FF2B5EF4-FFF2-40B4-BE49-F238E27FC236}">
              <a16:creationId xmlns:a16="http://schemas.microsoft.com/office/drawing/2014/main" id="{4BA22066-294B-26B7-F941-8E9C47B61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330200</xdr:colOff>
      <xdr:row>10</xdr:row>
      <xdr:rowOff>88900</xdr:rowOff>
    </xdr:from>
    <xdr:to>
      <xdr:col>25</xdr:col>
      <xdr:colOff>444500</xdr:colOff>
      <xdr:row>26</xdr:row>
      <xdr:rowOff>38100</xdr:rowOff>
    </xdr:to>
    <xdr:graphicFrame macro="">
      <xdr:nvGraphicFramePr>
        <xdr:cNvPr id="17" name="Chart 16">
          <a:extLst>
            <a:ext uri="{FF2B5EF4-FFF2-40B4-BE49-F238E27FC236}">
              <a16:creationId xmlns:a16="http://schemas.microsoft.com/office/drawing/2014/main" id="{C9A0EC96-E488-0378-C46D-8F5D9D5F7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330200</xdr:colOff>
      <xdr:row>27</xdr:row>
      <xdr:rowOff>6350</xdr:rowOff>
    </xdr:from>
    <xdr:to>
      <xdr:col>10</xdr:col>
      <xdr:colOff>444500</xdr:colOff>
      <xdr:row>42</xdr:row>
      <xdr:rowOff>139700</xdr:rowOff>
    </xdr:to>
    <xdr:graphicFrame macro="">
      <xdr:nvGraphicFramePr>
        <xdr:cNvPr id="18" name="Chart 17">
          <a:extLst>
            <a:ext uri="{FF2B5EF4-FFF2-40B4-BE49-F238E27FC236}">
              <a16:creationId xmlns:a16="http://schemas.microsoft.com/office/drawing/2014/main" id="{580E373D-4983-C0E8-6F17-692E393B4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25400</xdr:colOff>
      <xdr:row>27</xdr:row>
      <xdr:rowOff>6350</xdr:rowOff>
    </xdr:from>
    <xdr:to>
      <xdr:col>18</xdr:col>
      <xdr:colOff>139700</xdr:colOff>
      <xdr:row>42</xdr:row>
      <xdr:rowOff>139700</xdr:rowOff>
    </xdr:to>
    <xdr:graphicFrame macro="">
      <xdr:nvGraphicFramePr>
        <xdr:cNvPr id="19" name="Chart 18">
          <a:extLst>
            <a:ext uri="{FF2B5EF4-FFF2-40B4-BE49-F238E27FC236}">
              <a16:creationId xmlns:a16="http://schemas.microsoft.com/office/drawing/2014/main" id="{5DCEA680-0284-BEEF-4DD3-6D4121C19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330200</xdr:colOff>
      <xdr:row>27</xdr:row>
      <xdr:rowOff>6350</xdr:rowOff>
    </xdr:from>
    <xdr:to>
      <xdr:col>25</xdr:col>
      <xdr:colOff>444500</xdr:colOff>
      <xdr:row>42</xdr:row>
      <xdr:rowOff>139700</xdr:rowOff>
    </xdr:to>
    <xdr:graphicFrame macro="">
      <xdr:nvGraphicFramePr>
        <xdr:cNvPr id="20" name="Chart 19">
          <a:extLst>
            <a:ext uri="{FF2B5EF4-FFF2-40B4-BE49-F238E27FC236}">
              <a16:creationId xmlns:a16="http://schemas.microsoft.com/office/drawing/2014/main" id="{9897C165-E8DE-96D5-E14B-B4FDB68A0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152400</xdr:colOff>
      <xdr:row>4</xdr:row>
      <xdr:rowOff>50800</xdr:rowOff>
    </xdr:from>
    <xdr:to>
      <xdr:col>3</xdr:col>
      <xdr:colOff>203200</xdr:colOff>
      <xdr:row>10</xdr:row>
      <xdr:rowOff>63500</xdr:rowOff>
    </xdr:to>
    <mc:AlternateContent xmlns:mc="http://schemas.openxmlformats.org/markup-compatibility/2006">
      <mc:Choice xmlns:a14="http://schemas.microsoft.com/office/drawing/2010/main" Requires="a14">
        <xdr:graphicFrame macro="">
          <xdr:nvGraphicFramePr>
            <xdr:cNvPr id="21" name="Year">
              <a:extLst>
                <a:ext uri="{FF2B5EF4-FFF2-40B4-BE49-F238E27FC236}">
                  <a16:creationId xmlns:a16="http://schemas.microsoft.com/office/drawing/2014/main" id="{3667E5E2-3912-C725-BCB7-6E5E383561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2400" y="787400"/>
              <a:ext cx="18796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10</xdr:row>
      <xdr:rowOff>165100</xdr:rowOff>
    </xdr:from>
    <xdr:to>
      <xdr:col>3</xdr:col>
      <xdr:colOff>203200</xdr:colOff>
      <xdr:row>28</xdr:row>
      <xdr:rowOff>25400</xdr:rowOff>
    </xdr:to>
    <mc:AlternateContent xmlns:mc="http://schemas.openxmlformats.org/markup-compatibility/2006">
      <mc:Choice xmlns:a14="http://schemas.microsoft.com/office/drawing/2010/main" Requires="a14">
        <xdr:graphicFrame macro="">
          <xdr:nvGraphicFramePr>
            <xdr:cNvPr id="22" name="Month">
              <a:extLst>
                <a:ext uri="{FF2B5EF4-FFF2-40B4-BE49-F238E27FC236}">
                  <a16:creationId xmlns:a16="http://schemas.microsoft.com/office/drawing/2014/main" id="{AC314DBC-3A00-A3D7-3427-E6A6AA8EFD6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2400" y="2006600"/>
              <a:ext cx="1879600" cy="317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28</xdr:row>
      <xdr:rowOff>127000</xdr:rowOff>
    </xdr:from>
    <xdr:to>
      <xdr:col>3</xdr:col>
      <xdr:colOff>203200</xdr:colOff>
      <xdr:row>42</xdr:row>
      <xdr:rowOff>139700</xdr:rowOff>
    </xdr:to>
    <mc:AlternateContent xmlns:mc="http://schemas.openxmlformats.org/markup-compatibility/2006">
      <mc:Choice xmlns:a14="http://schemas.microsoft.com/office/drawing/2010/main" Requires="a14">
        <xdr:graphicFrame macro="">
          <xdr:nvGraphicFramePr>
            <xdr:cNvPr id="23" name="Department Referral">
              <a:extLst>
                <a:ext uri="{FF2B5EF4-FFF2-40B4-BE49-F238E27FC236}">
                  <a16:creationId xmlns:a16="http://schemas.microsoft.com/office/drawing/2014/main" id="{D3E75916-1BF5-8015-8DCD-9CC639A26A98}"/>
                </a:ext>
              </a:extLst>
            </xdr:cNvPr>
            <xdr:cNvGraphicFramePr/>
          </xdr:nvGraphicFramePr>
          <xdr:xfrm>
            <a:off x="0" y="0"/>
            <a:ext cx="0" cy="0"/>
          </xdr:xfrm>
          <a:graphic>
            <a:graphicData uri="http://schemas.microsoft.com/office/drawing/2010/slicer">
              <sle:slicer xmlns:sle="http://schemas.microsoft.com/office/drawing/2010/slicer" name="Department Referral"/>
            </a:graphicData>
          </a:graphic>
        </xdr:graphicFrame>
      </mc:Choice>
      <mc:Fallback>
        <xdr:sp macro="" textlink="">
          <xdr:nvSpPr>
            <xdr:cNvPr id="0" name=""/>
            <xdr:cNvSpPr>
              <a:spLocks noTextEdit="1"/>
            </xdr:cNvSpPr>
          </xdr:nvSpPr>
          <xdr:spPr>
            <a:xfrm>
              <a:off x="152400" y="5283200"/>
              <a:ext cx="1879600" cy="259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Parashar" refreshedDate="46178.432012384263" createdVersion="8" refreshedVersion="8" minRefreshableVersion="3" recordCount="9216" xr:uid="{E22DBD18-3F4B-4E66-8187-CE918C75CB0F}">
  <cacheSource type="worksheet">
    <worksheetSource name="ERData"/>
  </cacheSource>
  <cacheFields count="16">
    <cacheField name="Patient Id" numFmtId="0">
      <sharedItems/>
    </cacheField>
    <cacheField name="Admission Date" numFmtId="165">
      <sharedItems containsSemiMixedTypes="0" containsNonDate="0" containsDate="1" containsString="0" minDate="2023-04-01T00:06:00" maxDate="2024-10-30T22:02:00"/>
    </cacheField>
    <cacheField name="Admission Hour" numFmtId="0">
      <sharedItems containsSemiMixedTypes="0" containsString="0" containsNumber="1" containsInteger="1" minValue="0" maxValue="23"/>
    </cacheField>
    <cacheField name="Month" numFmtId="0">
      <sharedItems count="12">
        <s v="Apr"/>
        <s v="May"/>
        <s v="Jun"/>
        <s v="Jul"/>
        <s v="Aug"/>
        <s v="Sep"/>
        <s v="Oct"/>
        <s v="Nov"/>
        <s v="Dec"/>
        <s v="Jan"/>
        <s v="Feb"/>
        <s v="Mar"/>
      </sharedItems>
    </cacheField>
    <cacheField name="Year" numFmtId="0">
      <sharedItems containsSemiMixedTypes="0" containsString="0" containsNumber="1" containsInteger="1" minValue="2023" maxValue="2024" count="2">
        <n v="2023"/>
        <n v="2024"/>
      </sharedItems>
    </cacheField>
    <cacheField name="Month-Year" numFmtId="0">
      <sharedItems/>
    </cacheField>
    <cacheField name="Patient Full Name" numFmtId="0">
      <sharedItems/>
    </cacheField>
    <cacheField name="Gender (Clean)" numFmtId="0">
      <sharedItems count="3">
        <s v="Female"/>
        <s v="Male"/>
        <s v="Not Confirmed"/>
      </sharedItems>
    </cacheField>
    <cacheField name="Age" numFmtId="0">
      <sharedItems containsSemiMixedTypes="0" containsString="0" containsNumber="1" containsInteger="1" minValue="1" maxValue="79"/>
    </cacheField>
    <cacheField name="Age Group" numFmtId="0">
      <sharedItems count="8">
        <s v="50-59"/>
        <s v="20-29"/>
        <s v="60-69"/>
        <s v="40-49"/>
        <s v="10-19"/>
        <s v="70-79"/>
        <s v="30-39"/>
        <s v="0-9"/>
      </sharedItems>
    </cacheField>
    <cacheField name="Race" numFmtId="0">
      <sharedItems count="8">
        <s v="White"/>
        <s v="Declined to Identify"/>
        <s v="African American"/>
        <s v="Two or More Races"/>
        <s v="Native American/Alaska Native"/>
        <s v="Asian"/>
        <s v="Pacific Islander"/>
        <s v="Unknown"/>
      </sharedItems>
    </cacheField>
    <cacheField name="Department Referral" numFmtId="0">
      <sharedItems count="8">
        <s v="None"/>
        <s v="Orthopedics"/>
        <s v="General Practice"/>
        <s v="Gastroenterology"/>
        <s v="Cardiology"/>
        <s v="Renal"/>
        <s v="Physiotherapy"/>
        <s v="Neurology"/>
      </sharedItems>
    </cacheField>
    <cacheField name="Admission Status" numFmtId="0">
      <sharedItems count="2">
        <s v="Admitted"/>
        <s v="Not Admitted"/>
      </sharedItems>
    </cacheField>
    <cacheField name="Satisfaction Score" numFmtId="0">
      <sharedItems containsMixedTypes="1" containsNumber="1" containsInteger="1" minValue="0" maxValue="10"/>
    </cacheField>
    <cacheField name="Wait Time (min)" numFmtId="0">
      <sharedItems containsSemiMixedTypes="0" containsString="0" containsNumber="1" containsInteger="1" minValue="10" maxValue="60"/>
    </cacheField>
    <cacheField name="Patient Attend Status" numFmtId="0">
      <sharedItems count="2">
        <s v="Within Time"/>
        <s v="Delayed"/>
      </sharedItems>
    </cacheField>
  </cacheFields>
  <extLst>
    <ext xmlns:x14="http://schemas.microsoft.com/office/spreadsheetml/2009/9/main" uri="{725AE2AE-9491-48be-B2B4-4EB974FC3084}">
      <x14:pivotCacheDefinition pivotCacheId="1187258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s v="516-79-5879"/>
    <d v="2023-04-01T00:06:00"/>
    <n v="0"/>
    <x v="0"/>
    <x v="0"/>
    <s v="Apr-23"/>
    <s v="X. Middleditch"/>
    <x v="0"/>
    <n v="58"/>
    <x v="0"/>
    <x v="0"/>
    <x v="0"/>
    <x v="0"/>
    <n v="1"/>
    <n v="18"/>
    <x v="0"/>
  </r>
  <r>
    <s v="255-78-2350"/>
    <d v="2023-04-01T02:06:00"/>
    <n v="2"/>
    <x v="0"/>
    <x v="0"/>
    <s v="Apr-23"/>
    <s v="B. Schubuser"/>
    <x v="1"/>
    <n v="22"/>
    <x v="1"/>
    <x v="1"/>
    <x v="0"/>
    <x v="1"/>
    <s v="Not Rated"/>
    <n v="10"/>
    <x v="0"/>
  </r>
  <r>
    <s v="785-87-9129"/>
    <d v="2023-04-01T02:09:00"/>
    <n v="2"/>
    <x v="0"/>
    <x v="0"/>
    <s v="Apr-23"/>
    <s v="V. Kershaw"/>
    <x v="1"/>
    <n v="56"/>
    <x v="0"/>
    <x v="2"/>
    <x v="0"/>
    <x v="1"/>
    <s v="Not Rated"/>
    <n v="57"/>
    <x v="1"/>
  </r>
  <r>
    <s v="896-54-2877"/>
    <d v="2023-04-01T03:58:00"/>
    <n v="3"/>
    <x v="0"/>
    <x v="0"/>
    <s v="Apr-23"/>
    <s v="L. Ellerby"/>
    <x v="0"/>
    <n v="60"/>
    <x v="2"/>
    <x v="1"/>
    <x v="1"/>
    <x v="1"/>
    <s v="Not Rated"/>
    <n v="31"/>
    <x v="1"/>
  </r>
  <r>
    <s v="429-27-5915"/>
    <d v="2023-04-01T06:10:00"/>
    <n v="6"/>
    <x v="0"/>
    <x v="0"/>
    <s v="Apr-23"/>
    <s v="C. Ravenscroft"/>
    <x v="0"/>
    <n v="40"/>
    <x v="3"/>
    <x v="0"/>
    <x v="2"/>
    <x v="1"/>
    <n v="6"/>
    <n v="18"/>
    <x v="0"/>
  </r>
  <r>
    <s v="934-86-5957"/>
    <d v="2023-04-01T07:08:00"/>
    <n v="7"/>
    <x v="0"/>
    <x v="0"/>
    <s v="Apr-23"/>
    <s v="V. Kershaw"/>
    <x v="0"/>
    <n v="58"/>
    <x v="0"/>
    <x v="0"/>
    <x v="2"/>
    <x v="0"/>
    <n v="0"/>
    <n v="27"/>
    <x v="0"/>
  </r>
  <r>
    <s v="855-20-3905"/>
    <d v="2023-04-01T07:57:00"/>
    <n v="7"/>
    <x v="0"/>
    <x v="0"/>
    <s v="Apr-23"/>
    <s v="F. Garfield"/>
    <x v="1"/>
    <n v="14"/>
    <x v="4"/>
    <x v="3"/>
    <x v="0"/>
    <x v="0"/>
    <n v="9"/>
    <n v="31"/>
    <x v="1"/>
  </r>
  <r>
    <s v="204-20-3676"/>
    <d v="2023-04-01T08:07:00"/>
    <n v="8"/>
    <x v="0"/>
    <x v="0"/>
    <s v="Apr-23"/>
    <s v="M. Stanlack"/>
    <x v="1"/>
    <n v="55"/>
    <x v="0"/>
    <x v="0"/>
    <x v="0"/>
    <x v="1"/>
    <n v="7"/>
    <n v="44"/>
    <x v="1"/>
  </r>
  <r>
    <s v="716-23-4315"/>
    <d v="2023-04-01T08:58:00"/>
    <n v="8"/>
    <x v="0"/>
    <x v="0"/>
    <s v="Apr-23"/>
    <s v="L. Jessop"/>
    <x v="1"/>
    <n v="43"/>
    <x v="3"/>
    <x v="0"/>
    <x v="2"/>
    <x v="1"/>
    <n v="6"/>
    <n v="53"/>
    <x v="1"/>
  </r>
  <r>
    <s v="947-59-1554"/>
    <d v="2023-04-01T12:01:00"/>
    <n v="12"/>
    <x v="0"/>
    <x v="0"/>
    <s v="Apr-23"/>
    <s v="Q. Cholmondeley"/>
    <x v="0"/>
    <n v="67"/>
    <x v="2"/>
    <x v="4"/>
    <x v="0"/>
    <x v="0"/>
    <n v="2"/>
    <n v="16"/>
    <x v="0"/>
  </r>
  <r>
    <s v="466-34-9495"/>
    <d v="2023-04-01T14:49:00"/>
    <n v="14"/>
    <x v="0"/>
    <x v="0"/>
    <s v="Apr-23"/>
    <s v="M. Upperton"/>
    <x v="0"/>
    <n v="20"/>
    <x v="1"/>
    <x v="0"/>
    <x v="0"/>
    <x v="1"/>
    <s v="Not Rated"/>
    <n v="30"/>
    <x v="0"/>
  </r>
  <r>
    <s v="706-60-4656"/>
    <d v="2023-04-01T18:41:00"/>
    <n v="18"/>
    <x v="0"/>
    <x v="0"/>
    <s v="Apr-23"/>
    <s v="R. Aldridge"/>
    <x v="1"/>
    <n v="11"/>
    <x v="4"/>
    <x v="5"/>
    <x v="0"/>
    <x v="1"/>
    <s v="Not Rated"/>
    <n v="40"/>
    <x v="1"/>
  </r>
  <r>
    <s v="125-98-3065"/>
    <d v="2023-04-01T19:10:00"/>
    <n v="19"/>
    <x v="0"/>
    <x v="0"/>
    <s v="Apr-23"/>
    <s v="O. Stanlack"/>
    <x v="1"/>
    <n v="45"/>
    <x v="3"/>
    <x v="4"/>
    <x v="0"/>
    <x v="1"/>
    <n v="3"/>
    <n v="37"/>
    <x v="1"/>
  </r>
  <r>
    <s v="661-47-3607"/>
    <d v="2023-04-02T00:53:00"/>
    <n v="0"/>
    <x v="0"/>
    <x v="0"/>
    <s v="Apr-23"/>
    <s v="J. Honeysett"/>
    <x v="0"/>
    <n v="79"/>
    <x v="5"/>
    <x v="0"/>
    <x v="0"/>
    <x v="1"/>
    <s v="Not Rated"/>
    <n v="37"/>
    <x v="1"/>
  </r>
  <r>
    <s v="642-11-2783"/>
    <d v="2023-04-02T02:21:00"/>
    <n v="2"/>
    <x v="0"/>
    <x v="0"/>
    <s v="Apr-23"/>
    <s v="R. Oakden"/>
    <x v="1"/>
    <n v="63"/>
    <x v="2"/>
    <x v="6"/>
    <x v="0"/>
    <x v="0"/>
    <n v="3"/>
    <n v="38"/>
    <x v="1"/>
  </r>
  <r>
    <s v="717-73-3147"/>
    <d v="2023-04-02T02:26:00"/>
    <n v="2"/>
    <x v="0"/>
    <x v="0"/>
    <s v="Apr-23"/>
    <s v="B. Loxley"/>
    <x v="0"/>
    <n v="28"/>
    <x v="1"/>
    <x v="0"/>
    <x v="0"/>
    <x v="1"/>
    <s v="Not Rated"/>
    <n v="34"/>
    <x v="1"/>
  </r>
  <r>
    <s v="777-17-5837"/>
    <d v="2023-04-02T02:51:00"/>
    <n v="2"/>
    <x v="0"/>
    <x v="0"/>
    <s v="Apr-23"/>
    <s v="R. Ollerton"/>
    <x v="1"/>
    <n v="32"/>
    <x v="6"/>
    <x v="1"/>
    <x v="1"/>
    <x v="0"/>
    <n v="1"/>
    <n v="51"/>
    <x v="1"/>
  </r>
  <r>
    <s v="631-76-7508"/>
    <d v="2023-04-02T03:25:00"/>
    <n v="3"/>
    <x v="0"/>
    <x v="0"/>
    <s v="Apr-23"/>
    <s v="B. Gwillim"/>
    <x v="1"/>
    <n v="36"/>
    <x v="6"/>
    <x v="1"/>
    <x v="3"/>
    <x v="0"/>
    <s v="Not Rated"/>
    <n v="55"/>
    <x v="1"/>
  </r>
  <r>
    <s v="638-31-9790"/>
    <d v="2023-04-02T04:08:00"/>
    <n v="4"/>
    <x v="0"/>
    <x v="0"/>
    <s v="Apr-23"/>
    <s v="Y. Stanlack"/>
    <x v="0"/>
    <n v="20"/>
    <x v="1"/>
    <x v="0"/>
    <x v="0"/>
    <x v="0"/>
    <s v="Not Rated"/>
    <n v="31"/>
    <x v="1"/>
  </r>
  <r>
    <s v="344-73-8765"/>
    <d v="2023-04-02T05:46:00"/>
    <n v="5"/>
    <x v="0"/>
    <x v="0"/>
    <s v="Apr-23"/>
    <s v="R. Kershaw"/>
    <x v="1"/>
    <n v="31"/>
    <x v="6"/>
    <x v="3"/>
    <x v="0"/>
    <x v="0"/>
    <s v="Not Rated"/>
    <n v="59"/>
    <x v="1"/>
  </r>
  <r>
    <s v="971-62-4725"/>
    <d v="2023-04-02T06:26:00"/>
    <n v="6"/>
    <x v="0"/>
    <x v="0"/>
    <s v="Apr-23"/>
    <s v="H. Crebo"/>
    <x v="1"/>
    <n v="20"/>
    <x v="1"/>
    <x v="0"/>
    <x v="0"/>
    <x v="0"/>
    <s v="Not Rated"/>
    <n v="57"/>
    <x v="1"/>
  </r>
  <r>
    <s v="292-62-5172"/>
    <d v="2023-04-02T07:46:00"/>
    <n v="7"/>
    <x v="0"/>
    <x v="0"/>
    <s v="Apr-23"/>
    <s v="Z. Jessop"/>
    <x v="1"/>
    <n v="13"/>
    <x v="4"/>
    <x v="2"/>
    <x v="0"/>
    <x v="1"/>
    <s v="Not Rated"/>
    <n v="21"/>
    <x v="0"/>
  </r>
  <r>
    <s v="340-98-8339"/>
    <d v="2023-04-02T10:03:00"/>
    <n v="10"/>
    <x v="0"/>
    <x v="0"/>
    <s v="Apr-23"/>
    <s v="U. Buff"/>
    <x v="0"/>
    <n v="56"/>
    <x v="0"/>
    <x v="3"/>
    <x v="2"/>
    <x v="1"/>
    <s v="Not Rated"/>
    <n v="57"/>
    <x v="1"/>
  </r>
  <r>
    <s v="774-10-5039"/>
    <d v="2023-04-02T10:24:00"/>
    <n v="10"/>
    <x v="0"/>
    <x v="0"/>
    <s v="Apr-23"/>
    <s v="U. Tunstall"/>
    <x v="1"/>
    <n v="56"/>
    <x v="0"/>
    <x v="1"/>
    <x v="0"/>
    <x v="1"/>
    <s v="Not Rated"/>
    <n v="32"/>
    <x v="1"/>
  </r>
  <r>
    <s v="289-39-3879"/>
    <d v="2023-04-02T12:55:00"/>
    <n v="12"/>
    <x v="0"/>
    <x v="0"/>
    <s v="Apr-23"/>
    <s v="A. Dewhirst"/>
    <x v="0"/>
    <n v="50"/>
    <x v="0"/>
    <x v="3"/>
    <x v="0"/>
    <x v="0"/>
    <n v="10"/>
    <n v="48"/>
    <x v="1"/>
  </r>
  <r>
    <s v="120-52-2786"/>
    <d v="2023-04-02T13:52:00"/>
    <n v="13"/>
    <x v="0"/>
    <x v="0"/>
    <s v="Apr-23"/>
    <s v="A. Brixey"/>
    <x v="0"/>
    <n v="44"/>
    <x v="3"/>
    <x v="0"/>
    <x v="2"/>
    <x v="1"/>
    <s v="Not Rated"/>
    <n v="20"/>
    <x v="0"/>
  </r>
  <r>
    <s v="177-63-9844"/>
    <d v="2023-04-02T14:08:00"/>
    <n v="14"/>
    <x v="0"/>
    <x v="0"/>
    <s v="Apr-23"/>
    <s v="N. Stanlack"/>
    <x v="0"/>
    <n v="50"/>
    <x v="0"/>
    <x v="7"/>
    <x v="0"/>
    <x v="0"/>
    <s v="Not Rated"/>
    <n v="10"/>
    <x v="0"/>
  </r>
  <r>
    <s v="858-87-7114"/>
    <d v="2023-04-02T21:09:00"/>
    <n v="21"/>
    <x v="0"/>
    <x v="0"/>
    <s v="Apr-23"/>
    <s v="P. Oakden"/>
    <x v="0"/>
    <n v="9"/>
    <x v="7"/>
    <x v="5"/>
    <x v="0"/>
    <x v="0"/>
    <n v="4"/>
    <n v="44"/>
    <x v="1"/>
  </r>
  <r>
    <s v="358-25-7655"/>
    <d v="2023-04-02T22:18:00"/>
    <n v="22"/>
    <x v="0"/>
    <x v="0"/>
    <s v="Apr-23"/>
    <s v="A. Corpes"/>
    <x v="1"/>
    <n v="20"/>
    <x v="1"/>
    <x v="4"/>
    <x v="0"/>
    <x v="0"/>
    <s v="Not Rated"/>
    <n v="57"/>
    <x v="1"/>
  </r>
  <r>
    <s v="457-29-4012"/>
    <d v="2023-04-02T22:39:00"/>
    <n v="22"/>
    <x v="0"/>
    <x v="0"/>
    <s v="Apr-23"/>
    <s v="P. Carraway"/>
    <x v="1"/>
    <n v="79"/>
    <x v="5"/>
    <x v="2"/>
    <x v="0"/>
    <x v="0"/>
    <s v="Not Rated"/>
    <n v="26"/>
    <x v="0"/>
  </r>
  <r>
    <s v="284-67-8189"/>
    <d v="2023-04-02T22:58:00"/>
    <n v="22"/>
    <x v="0"/>
    <x v="0"/>
    <s v="Apr-23"/>
    <s v="F. Hathaway"/>
    <x v="1"/>
    <n v="21"/>
    <x v="1"/>
    <x v="0"/>
    <x v="0"/>
    <x v="1"/>
    <s v="Not Rated"/>
    <n v="43"/>
    <x v="1"/>
  </r>
  <r>
    <s v="584-77-9159"/>
    <d v="2023-04-02T23:30:00"/>
    <n v="23"/>
    <x v="0"/>
    <x v="0"/>
    <s v="Apr-23"/>
    <s v="D. Corpes"/>
    <x v="0"/>
    <n v="12"/>
    <x v="4"/>
    <x v="0"/>
    <x v="0"/>
    <x v="1"/>
    <s v="Not Rated"/>
    <n v="52"/>
    <x v="1"/>
  </r>
  <r>
    <s v="980-10-7575"/>
    <d v="2023-04-03T00:05:00"/>
    <n v="0"/>
    <x v="0"/>
    <x v="0"/>
    <s v="Apr-23"/>
    <s v="J. Greenhalgh"/>
    <x v="1"/>
    <n v="4"/>
    <x v="7"/>
    <x v="5"/>
    <x v="1"/>
    <x v="1"/>
    <n v="3"/>
    <n v="51"/>
    <x v="1"/>
  </r>
  <r>
    <s v="434-99-7159"/>
    <d v="2023-04-03T00:30:00"/>
    <n v="0"/>
    <x v="0"/>
    <x v="0"/>
    <s v="Apr-23"/>
    <s v="L. Ollerton"/>
    <x v="0"/>
    <n v="18"/>
    <x v="4"/>
    <x v="1"/>
    <x v="0"/>
    <x v="1"/>
    <n v="5"/>
    <n v="41"/>
    <x v="1"/>
  </r>
  <r>
    <s v="522-74-8477"/>
    <d v="2023-04-03T00:32:00"/>
    <n v="0"/>
    <x v="0"/>
    <x v="0"/>
    <s v="Apr-23"/>
    <s v="J. Garfield"/>
    <x v="1"/>
    <n v="49"/>
    <x v="3"/>
    <x v="7"/>
    <x v="0"/>
    <x v="0"/>
    <s v="Not Rated"/>
    <n v="44"/>
    <x v="1"/>
  </r>
  <r>
    <s v="872-84-7136"/>
    <d v="2023-04-03T01:05:00"/>
    <n v="1"/>
    <x v="0"/>
    <x v="0"/>
    <s v="Apr-23"/>
    <s v="U. Greenhalgh"/>
    <x v="0"/>
    <n v="67"/>
    <x v="2"/>
    <x v="2"/>
    <x v="1"/>
    <x v="0"/>
    <s v="Not Rated"/>
    <n v="16"/>
    <x v="0"/>
  </r>
  <r>
    <s v="871-43-5513"/>
    <d v="2023-04-03T01:33:00"/>
    <n v="1"/>
    <x v="0"/>
    <x v="0"/>
    <s v="Apr-23"/>
    <s v="G. Loxley"/>
    <x v="0"/>
    <n v="71"/>
    <x v="5"/>
    <x v="5"/>
    <x v="0"/>
    <x v="0"/>
    <s v="Not Rated"/>
    <n v="40"/>
    <x v="1"/>
  </r>
  <r>
    <s v="458-92-6638"/>
    <d v="2023-04-03T07:42:00"/>
    <n v="7"/>
    <x v="0"/>
    <x v="0"/>
    <s v="Apr-23"/>
    <s v="S. Upperton"/>
    <x v="1"/>
    <n v="28"/>
    <x v="1"/>
    <x v="0"/>
    <x v="0"/>
    <x v="1"/>
    <s v="Not Rated"/>
    <n v="24"/>
    <x v="0"/>
  </r>
  <r>
    <s v="244-79-2094"/>
    <d v="2023-04-03T07:45:00"/>
    <n v="7"/>
    <x v="0"/>
    <x v="0"/>
    <s v="Apr-23"/>
    <s v="Q. Silverlock"/>
    <x v="0"/>
    <n v="63"/>
    <x v="2"/>
    <x v="5"/>
    <x v="2"/>
    <x v="0"/>
    <n v="5"/>
    <n v="35"/>
    <x v="1"/>
  </r>
  <r>
    <s v="945-35-9595"/>
    <d v="2023-04-03T09:38:00"/>
    <n v="9"/>
    <x v="0"/>
    <x v="0"/>
    <s v="Apr-23"/>
    <s v="O. Bannister"/>
    <x v="1"/>
    <n v="50"/>
    <x v="0"/>
    <x v="0"/>
    <x v="2"/>
    <x v="0"/>
    <s v="Not Rated"/>
    <n v="33"/>
    <x v="1"/>
  </r>
  <r>
    <s v="396-39-8289"/>
    <d v="2023-04-03T10:23:00"/>
    <n v="10"/>
    <x v="0"/>
    <x v="0"/>
    <s v="Apr-23"/>
    <s v="D. Aldridge"/>
    <x v="1"/>
    <n v="51"/>
    <x v="0"/>
    <x v="6"/>
    <x v="2"/>
    <x v="1"/>
    <s v="Not Rated"/>
    <n v="18"/>
    <x v="0"/>
  </r>
  <r>
    <s v="955-61-3988"/>
    <d v="2023-04-03T13:18:00"/>
    <n v="13"/>
    <x v="0"/>
    <x v="0"/>
    <s v="Apr-23"/>
    <s v="L. Underhill"/>
    <x v="0"/>
    <n v="76"/>
    <x v="5"/>
    <x v="2"/>
    <x v="1"/>
    <x v="0"/>
    <s v="Not Rated"/>
    <n v="12"/>
    <x v="0"/>
  </r>
  <r>
    <s v="945-62-4597"/>
    <d v="2023-04-03T13:22:00"/>
    <n v="13"/>
    <x v="0"/>
    <x v="0"/>
    <s v="Apr-23"/>
    <s v="I. Cholmondeley"/>
    <x v="0"/>
    <n v="44"/>
    <x v="3"/>
    <x v="0"/>
    <x v="4"/>
    <x v="1"/>
    <s v="Not Rated"/>
    <n v="44"/>
    <x v="1"/>
  </r>
  <r>
    <s v="143-73-4594"/>
    <d v="2023-04-03T16:36:00"/>
    <n v="16"/>
    <x v="0"/>
    <x v="0"/>
    <s v="Apr-23"/>
    <s v="U. Northcote"/>
    <x v="0"/>
    <n v="60"/>
    <x v="2"/>
    <x v="5"/>
    <x v="0"/>
    <x v="1"/>
    <s v="Not Rated"/>
    <n v="31"/>
    <x v="1"/>
  </r>
  <r>
    <s v="821-59-7468"/>
    <d v="2023-04-03T17:22:00"/>
    <n v="17"/>
    <x v="0"/>
    <x v="0"/>
    <s v="Apr-23"/>
    <s v="K. Glasspool"/>
    <x v="1"/>
    <n v="73"/>
    <x v="5"/>
    <x v="0"/>
    <x v="1"/>
    <x v="0"/>
    <s v="Not Rated"/>
    <n v="33"/>
    <x v="1"/>
  </r>
  <r>
    <s v="440-14-4153"/>
    <d v="2023-04-03T17:53:00"/>
    <n v="17"/>
    <x v="0"/>
    <x v="0"/>
    <s v="Apr-23"/>
    <s v="S. Corpes"/>
    <x v="0"/>
    <n v="61"/>
    <x v="2"/>
    <x v="0"/>
    <x v="1"/>
    <x v="1"/>
    <s v="Not Rated"/>
    <n v="12"/>
    <x v="0"/>
  </r>
  <r>
    <s v="825-47-8054"/>
    <d v="2023-04-03T18:51:00"/>
    <n v="18"/>
    <x v="0"/>
    <x v="0"/>
    <s v="Apr-23"/>
    <s v="Q. Wadsworth"/>
    <x v="1"/>
    <n v="57"/>
    <x v="0"/>
    <x v="7"/>
    <x v="0"/>
    <x v="0"/>
    <s v="Not Rated"/>
    <n v="43"/>
    <x v="1"/>
  </r>
  <r>
    <s v="524-71-2006"/>
    <d v="2023-04-03T18:52:00"/>
    <n v="18"/>
    <x v="0"/>
    <x v="0"/>
    <s v="Apr-23"/>
    <s v="G. Oakden"/>
    <x v="0"/>
    <n v="33"/>
    <x v="6"/>
    <x v="7"/>
    <x v="0"/>
    <x v="0"/>
    <n v="7"/>
    <n v="20"/>
    <x v="0"/>
  </r>
  <r>
    <s v="820-76-4338"/>
    <d v="2023-04-03T21:37:00"/>
    <n v="21"/>
    <x v="0"/>
    <x v="0"/>
    <s v="Apr-23"/>
    <s v="W. Middleditch"/>
    <x v="0"/>
    <n v="18"/>
    <x v="4"/>
    <x v="5"/>
    <x v="0"/>
    <x v="1"/>
    <s v="Not Rated"/>
    <n v="13"/>
    <x v="0"/>
  </r>
  <r>
    <s v="496-76-2897"/>
    <d v="2023-04-03T23:49:00"/>
    <n v="23"/>
    <x v="0"/>
    <x v="0"/>
    <s v="Apr-23"/>
    <s v="J. Buff"/>
    <x v="0"/>
    <n v="77"/>
    <x v="5"/>
    <x v="7"/>
    <x v="0"/>
    <x v="1"/>
    <n v="10"/>
    <n v="57"/>
    <x v="1"/>
  </r>
  <r>
    <s v="958-63-4957"/>
    <d v="2023-04-04T00:39:00"/>
    <n v="0"/>
    <x v="0"/>
    <x v="0"/>
    <s v="Apr-23"/>
    <s v="N. Gionettitti"/>
    <x v="1"/>
    <n v="20"/>
    <x v="1"/>
    <x v="6"/>
    <x v="1"/>
    <x v="1"/>
    <s v="Not Rated"/>
    <n v="30"/>
    <x v="0"/>
  </r>
  <r>
    <s v="427-46-7961"/>
    <d v="2023-04-04T08:59:00"/>
    <n v="8"/>
    <x v="0"/>
    <x v="0"/>
    <s v="Apr-23"/>
    <s v="D. Lockwood"/>
    <x v="1"/>
    <n v="40"/>
    <x v="3"/>
    <x v="3"/>
    <x v="0"/>
    <x v="1"/>
    <s v="Not Rated"/>
    <n v="16"/>
    <x v="0"/>
  </r>
  <r>
    <s v="281-50-1950"/>
    <d v="2023-04-04T10:22:00"/>
    <n v="10"/>
    <x v="0"/>
    <x v="0"/>
    <s v="Apr-23"/>
    <s v="O. Underhill"/>
    <x v="1"/>
    <n v="22"/>
    <x v="1"/>
    <x v="5"/>
    <x v="0"/>
    <x v="1"/>
    <s v="Not Rated"/>
    <n v="18"/>
    <x v="0"/>
  </r>
  <r>
    <s v="790-73-8511"/>
    <d v="2023-04-04T10:41:00"/>
    <n v="10"/>
    <x v="0"/>
    <x v="0"/>
    <s v="Apr-23"/>
    <s v="B. Verity"/>
    <x v="0"/>
    <n v="16"/>
    <x v="4"/>
    <x v="5"/>
    <x v="0"/>
    <x v="0"/>
    <s v="Not Rated"/>
    <n v="20"/>
    <x v="0"/>
  </r>
  <r>
    <s v="646-96-5620"/>
    <d v="2023-04-04T10:57:00"/>
    <n v="10"/>
    <x v="0"/>
    <x v="0"/>
    <s v="Apr-23"/>
    <s v="J. Merriweather"/>
    <x v="0"/>
    <n v="47"/>
    <x v="3"/>
    <x v="0"/>
    <x v="0"/>
    <x v="0"/>
    <s v="Not Rated"/>
    <n v="31"/>
    <x v="1"/>
  </r>
  <r>
    <s v="232-42-7258"/>
    <d v="2023-04-04T12:06:00"/>
    <n v="12"/>
    <x v="0"/>
    <x v="0"/>
    <s v="Apr-23"/>
    <s v="K. Corpes"/>
    <x v="0"/>
    <n v="33"/>
    <x v="6"/>
    <x v="3"/>
    <x v="0"/>
    <x v="1"/>
    <s v="Not Rated"/>
    <n v="30"/>
    <x v="0"/>
  </r>
  <r>
    <s v="158-88-4216"/>
    <d v="2023-04-04T13:51:00"/>
    <n v="13"/>
    <x v="0"/>
    <x v="0"/>
    <s v="Apr-23"/>
    <s v="S. Oakden"/>
    <x v="2"/>
    <n v="11"/>
    <x v="4"/>
    <x v="0"/>
    <x v="2"/>
    <x v="0"/>
    <s v="Not Rated"/>
    <n v="19"/>
    <x v="0"/>
  </r>
  <r>
    <s v="475-61-2359"/>
    <d v="2023-04-04T15:45:00"/>
    <n v="15"/>
    <x v="0"/>
    <x v="0"/>
    <s v="Apr-23"/>
    <s v="H. Kingsley"/>
    <x v="1"/>
    <n v="16"/>
    <x v="4"/>
    <x v="0"/>
    <x v="0"/>
    <x v="0"/>
    <s v="Not Rated"/>
    <n v="59"/>
    <x v="1"/>
  </r>
  <r>
    <s v="875-92-4174"/>
    <d v="2023-04-04T16:27:00"/>
    <n v="16"/>
    <x v="0"/>
    <x v="0"/>
    <s v="Apr-23"/>
    <s v="C. Nethercott"/>
    <x v="1"/>
    <n v="34"/>
    <x v="6"/>
    <x v="4"/>
    <x v="0"/>
    <x v="0"/>
    <s v="Not Rated"/>
    <n v="33"/>
    <x v="1"/>
  </r>
  <r>
    <s v="645-67-6181"/>
    <d v="2023-04-04T18:09:00"/>
    <n v="18"/>
    <x v="0"/>
    <x v="0"/>
    <s v="Apr-23"/>
    <s v="M. Jephson"/>
    <x v="1"/>
    <n v="74"/>
    <x v="5"/>
    <x v="6"/>
    <x v="5"/>
    <x v="0"/>
    <s v="Not Rated"/>
    <n v="14"/>
    <x v="0"/>
  </r>
  <r>
    <s v="300-44-2833"/>
    <d v="2023-04-04T18:43:00"/>
    <n v="18"/>
    <x v="0"/>
    <x v="0"/>
    <s v="Apr-23"/>
    <s v="Z. Jessop"/>
    <x v="0"/>
    <n v="56"/>
    <x v="0"/>
    <x v="5"/>
    <x v="6"/>
    <x v="1"/>
    <n v="1"/>
    <n v="28"/>
    <x v="0"/>
  </r>
  <r>
    <s v="406-37-1999"/>
    <d v="2023-04-04T18:54:00"/>
    <n v="18"/>
    <x v="0"/>
    <x v="0"/>
    <s v="Apr-23"/>
    <s v="Z. Fairbairn"/>
    <x v="0"/>
    <n v="28"/>
    <x v="1"/>
    <x v="1"/>
    <x v="0"/>
    <x v="0"/>
    <s v="Not Rated"/>
    <n v="54"/>
    <x v="1"/>
  </r>
  <r>
    <s v="544-99-6345"/>
    <d v="2023-04-04T18:58:00"/>
    <n v="18"/>
    <x v="0"/>
    <x v="0"/>
    <s v="Apr-23"/>
    <s v="Y. Buff"/>
    <x v="0"/>
    <n v="60"/>
    <x v="2"/>
    <x v="2"/>
    <x v="2"/>
    <x v="0"/>
    <s v="Not Rated"/>
    <n v="24"/>
    <x v="0"/>
  </r>
  <r>
    <s v="621-40-7683"/>
    <d v="2023-04-04T20:23:00"/>
    <n v="20"/>
    <x v="0"/>
    <x v="0"/>
    <s v="Apr-23"/>
    <s v="V. Thornbury"/>
    <x v="0"/>
    <n v="25"/>
    <x v="1"/>
    <x v="3"/>
    <x v="0"/>
    <x v="0"/>
    <s v="Not Rated"/>
    <n v="34"/>
    <x v="1"/>
  </r>
  <r>
    <s v="718-33-4490"/>
    <d v="2023-04-04T20:24:00"/>
    <n v="20"/>
    <x v="0"/>
    <x v="0"/>
    <s v="Apr-23"/>
    <s v="M. Verity"/>
    <x v="0"/>
    <n v="54"/>
    <x v="0"/>
    <x v="7"/>
    <x v="0"/>
    <x v="0"/>
    <s v="Not Rated"/>
    <n v="14"/>
    <x v="0"/>
  </r>
  <r>
    <s v="786-86-1745"/>
    <d v="2023-04-04T21:41:00"/>
    <n v="21"/>
    <x v="0"/>
    <x v="0"/>
    <s v="Apr-23"/>
    <s v="I. Bracegirdle"/>
    <x v="0"/>
    <n v="39"/>
    <x v="6"/>
    <x v="7"/>
    <x v="2"/>
    <x v="0"/>
    <s v="Not Rated"/>
    <n v="12"/>
    <x v="0"/>
  </r>
  <r>
    <s v="742-56-6250"/>
    <d v="2023-04-04T22:54:00"/>
    <n v="22"/>
    <x v="0"/>
    <x v="0"/>
    <s v="Apr-23"/>
    <s v="S. Methuen"/>
    <x v="1"/>
    <n v="14"/>
    <x v="4"/>
    <x v="5"/>
    <x v="0"/>
    <x v="0"/>
    <s v="Not Rated"/>
    <n v="29"/>
    <x v="0"/>
  </r>
  <r>
    <s v="963-45-2154"/>
    <d v="2023-04-04T23:36:00"/>
    <n v="23"/>
    <x v="0"/>
    <x v="0"/>
    <s v="Apr-23"/>
    <s v="B. Crebo"/>
    <x v="1"/>
    <n v="30"/>
    <x v="6"/>
    <x v="1"/>
    <x v="0"/>
    <x v="1"/>
    <n v="10"/>
    <n v="41"/>
    <x v="1"/>
  </r>
  <r>
    <s v="331-45-1298"/>
    <d v="2023-04-05T00:49:00"/>
    <n v="0"/>
    <x v="0"/>
    <x v="0"/>
    <s v="Apr-23"/>
    <s v="O. Rowntree"/>
    <x v="0"/>
    <n v="54"/>
    <x v="0"/>
    <x v="5"/>
    <x v="0"/>
    <x v="0"/>
    <s v="Not Rated"/>
    <n v="56"/>
    <x v="1"/>
  </r>
  <r>
    <s v="955-56-8623"/>
    <d v="2023-04-05T01:26:00"/>
    <n v="1"/>
    <x v="0"/>
    <x v="0"/>
    <s v="Apr-23"/>
    <s v="Z. Ravenscroft"/>
    <x v="0"/>
    <n v="25"/>
    <x v="1"/>
    <x v="1"/>
    <x v="0"/>
    <x v="0"/>
    <s v="Not Rated"/>
    <n v="27"/>
    <x v="0"/>
  </r>
  <r>
    <s v="264-95-8950"/>
    <d v="2023-04-05T02:08:00"/>
    <n v="2"/>
    <x v="0"/>
    <x v="0"/>
    <s v="Apr-23"/>
    <s v="D. Brixey"/>
    <x v="0"/>
    <n v="29"/>
    <x v="1"/>
    <x v="1"/>
    <x v="0"/>
    <x v="0"/>
    <s v="Not Rated"/>
    <n v="23"/>
    <x v="0"/>
  </r>
  <r>
    <s v="774-15-2366"/>
    <d v="2023-04-05T03:28:00"/>
    <n v="3"/>
    <x v="0"/>
    <x v="0"/>
    <s v="Apr-23"/>
    <s v="D. Wadsworth"/>
    <x v="0"/>
    <n v="53"/>
    <x v="0"/>
    <x v="0"/>
    <x v="1"/>
    <x v="1"/>
    <s v="Not Rated"/>
    <n v="20"/>
    <x v="0"/>
  </r>
  <r>
    <s v="378-91-9658"/>
    <d v="2023-04-05T04:45:00"/>
    <n v="4"/>
    <x v="0"/>
    <x v="0"/>
    <s v="Apr-23"/>
    <s v="A. Gwillim"/>
    <x v="1"/>
    <n v="2"/>
    <x v="7"/>
    <x v="7"/>
    <x v="0"/>
    <x v="0"/>
    <s v="Not Rated"/>
    <n v="53"/>
    <x v="1"/>
  </r>
  <r>
    <s v="801-96-4894"/>
    <d v="2023-04-05T05:28:00"/>
    <n v="5"/>
    <x v="0"/>
    <x v="0"/>
    <s v="Apr-23"/>
    <s v="K. Postlethwaite"/>
    <x v="0"/>
    <n v="7"/>
    <x v="7"/>
    <x v="7"/>
    <x v="0"/>
    <x v="0"/>
    <n v="7"/>
    <n v="51"/>
    <x v="1"/>
  </r>
  <r>
    <s v="568-40-4495"/>
    <d v="2023-04-05T06:38:00"/>
    <n v="6"/>
    <x v="0"/>
    <x v="0"/>
    <s v="Apr-23"/>
    <s v="M. Middleditch"/>
    <x v="1"/>
    <n v="45"/>
    <x v="3"/>
    <x v="2"/>
    <x v="1"/>
    <x v="0"/>
    <s v="Not Rated"/>
    <n v="22"/>
    <x v="0"/>
  </r>
  <r>
    <s v="932-81-8346"/>
    <d v="2023-04-05T07:46:00"/>
    <n v="7"/>
    <x v="0"/>
    <x v="0"/>
    <s v="Apr-23"/>
    <s v="G. Kershaw"/>
    <x v="0"/>
    <n v="7"/>
    <x v="7"/>
    <x v="2"/>
    <x v="1"/>
    <x v="0"/>
    <n v="6"/>
    <n v="25"/>
    <x v="0"/>
  </r>
  <r>
    <s v="116-39-9532"/>
    <d v="2023-04-05T09:46:00"/>
    <n v="9"/>
    <x v="0"/>
    <x v="0"/>
    <s v="Apr-23"/>
    <s v="S. Titcombe"/>
    <x v="1"/>
    <n v="13"/>
    <x v="4"/>
    <x v="3"/>
    <x v="0"/>
    <x v="0"/>
    <s v="Not Rated"/>
    <n v="24"/>
    <x v="0"/>
  </r>
  <r>
    <s v="607-71-7143"/>
    <d v="2023-04-05T11:07:00"/>
    <n v="11"/>
    <x v="0"/>
    <x v="0"/>
    <s v="Apr-23"/>
    <s v="X. Yarborough"/>
    <x v="0"/>
    <n v="74"/>
    <x v="5"/>
    <x v="5"/>
    <x v="1"/>
    <x v="0"/>
    <s v="Not Rated"/>
    <n v="39"/>
    <x v="1"/>
  </r>
  <r>
    <s v="524-50-5608"/>
    <d v="2023-04-05T13:54:00"/>
    <n v="13"/>
    <x v="0"/>
    <x v="0"/>
    <s v="Apr-23"/>
    <s v="F. Upperton"/>
    <x v="0"/>
    <n v="53"/>
    <x v="0"/>
    <x v="4"/>
    <x v="0"/>
    <x v="1"/>
    <s v="Not Rated"/>
    <n v="41"/>
    <x v="1"/>
  </r>
  <r>
    <s v="553-33-9316"/>
    <d v="2023-04-05T14:20:00"/>
    <n v="14"/>
    <x v="0"/>
    <x v="0"/>
    <s v="Apr-23"/>
    <s v="C. Hathaway"/>
    <x v="0"/>
    <n v="34"/>
    <x v="6"/>
    <x v="0"/>
    <x v="0"/>
    <x v="1"/>
    <s v="Not Rated"/>
    <n v="54"/>
    <x v="1"/>
  </r>
  <r>
    <s v="878-41-3466"/>
    <d v="2023-04-05T15:27:00"/>
    <n v="15"/>
    <x v="0"/>
    <x v="0"/>
    <s v="Apr-23"/>
    <s v="N. Titcombe"/>
    <x v="1"/>
    <n v="45"/>
    <x v="3"/>
    <x v="5"/>
    <x v="2"/>
    <x v="0"/>
    <s v="Not Rated"/>
    <n v="58"/>
    <x v="1"/>
  </r>
  <r>
    <s v="979-73-5191"/>
    <d v="2023-04-05T15:27:00"/>
    <n v="15"/>
    <x v="0"/>
    <x v="0"/>
    <s v="Apr-23"/>
    <s v="O. Schubuser"/>
    <x v="1"/>
    <n v="50"/>
    <x v="0"/>
    <x v="2"/>
    <x v="5"/>
    <x v="1"/>
    <s v="Not Rated"/>
    <n v="10"/>
    <x v="0"/>
  </r>
  <r>
    <s v="360-48-4445"/>
    <d v="2023-04-05T15:52:00"/>
    <n v="15"/>
    <x v="0"/>
    <x v="0"/>
    <s v="Apr-23"/>
    <s v="I. Stanlack"/>
    <x v="0"/>
    <n v="48"/>
    <x v="3"/>
    <x v="7"/>
    <x v="0"/>
    <x v="1"/>
    <s v="Not Rated"/>
    <n v="49"/>
    <x v="1"/>
  </r>
  <r>
    <s v="216-66-6187"/>
    <d v="2023-04-05T16:08:00"/>
    <n v="16"/>
    <x v="0"/>
    <x v="0"/>
    <s v="Apr-23"/>
    <s v="N. Buff"/>
    <x v="0"/>
    <n v="38"/>
    <x v="6"/>
    <x v="1"/>
    <x v="0"/>
    <x v="1"/>
    <s v="Not Rated"/>
    <n v="42"/>
    <x v="1"/>
  </r>
  <r>
    <s v="861-63-1063"/>
    <d v="2023-04-05T19:58:00"/>
    <n v="19"/>
    <x v="0"/>
    <x v="0"/>
    <s v="Apr-23"/>
    <s v="T. Lockwood"/>
    <x v="0"/>
    <n v="55"/>
    <x v="0"/>
    <x v="0"/>
    <x v="0"/>
    <x v="1"/>
    <s v="Not Rated"/>
    <n v="12"/>
    <x v="0"/>
  </r>
  <r>
    <s v="850-92-5757"/>
    <d v="2023-04-05T21:34:00"/>
    <n v="21"/>
    <x v="0"/>
    <x v="0"/>
    <s v="Apr-23"/>
    <s v="J. Quickfall"/>
    <x v="0"/>
    <n v="40"/>
    <x v="3"/>
    <x v="3"/>
    <x v="0"/>
    <x v="0"/>
    <n v="1"/>
    <n v="52"/>
    <x v="1"/>
  </r>
  <r>
    <s v="128-73-4821"/>
    <d v="2023-04-05T23:02:00"/>
    <n v="23"/>
    <x v="0"/>
    <x v="0"/>
    <s v="Apr-23"/>
    <s v="F. Goudie"/>
    <x v="0"/>
    <n v="57"/>
    <x v="0"/>
    <x v="0"/>
    <x v="0"/>
    <x v="1"/>
    <s v="Not Rated"/>
    <n v="50"/>
    <x v="1"/>
  </r>
  <r>
    <s v="375-13-7541"/>
    <d v="2023-04-05T23:52:00"/>
    <n v="23"/>
    <x v="0"/>
    <x v="0"/>
    <s v="Apr-23"/>
    <s v="A. Lockwood"/>
    <x v="1"/>
    <n v="60"/>
    <x v="2"/>
    <x v="2"/>
    <x v="2"/>
    <x v="0"/>
    <s v="Not Rated"/>
    <n v="50"/>
    <x v="1"/>
  </r>
  <r>
    <s v="582-99-1871"/>
    <d v="2023-04-06T00:41:00"/>
    <n v="0"/>
    <x v="0"/>
    <x v="0"/>
    <s v="Apr-23"/>
    <s v="R. Ashcombe"/>
    <x v="1"/>
    <n v="27"/>
    <x v="1"/>
    <x v="0"/>
    <x v="6"/>
    <x v="0"/>
    <s v="Not Rated"/>
    <n v="27"/>
    <x v="0"/>
  </r>
  <r>
    <s v="180-86-1854"/>
    <d v="2023-04-06T01:02:00"/>
    <n v="1"/>
    <x v="0"/>
    <x v="0"/>
    <s v="Apr-23"/>
    <s v="X. Brixey"/>
    <x v="0"/>
    <n v="17"/>
    <x v="4"/>
    <x v="3"/>
    <x v="2"/>
    <x v="1"/>
    <s v="Not Rated"/>
    <n v="41"/>
    <x v="1"/>
  </r>
  <r>
    <s v="853-40-9692"/>
    <d v="2023-04-06T02:02:00"/>
    <n v="2"/>
    <x v="0"/>
    <x v="0"/>
    <s v="Apr-23"/>
    <s v="U. Ravenscroft"/>
    <x v="1"/>
    <n v="21"/>
    <x v="1"/>
    <x v="0"/>
    <x v="0"/>
    <x v="0"/>
    <s v="Not Rated"/>
    <n v="49"/>
    <x v="1"/>
  </r>
  <r>
    <s v="905-94-5518"/>
    <d v="2023-04-06T03:03:00"/>
    <n v="3"/>
    <x v="0"/>
    <x v="0"/>
    <s v="Apr-23"/>
    <s v="A. Kingsley"/>
    <x v="0"/>
    <n v="58"/>
    <x v="0"/>
    <x v="2"/>
    <x v="2"/>
    <x v="1"/>
    <s v="Not Rated"/>
    <n v="35"/>
    <x v="1"/>
  </r>
  <r>
    <s v="697-59-1820"/>
    <d v="2023-04-06T04:29:00"/>
    <n v="4"/>
    <x v="0"/>
    <x v="0"/>
    <s v="Apr-23"/>
    <s v="A. Dewhirst"/>
    <x v="0"/>
    <n v="20"/>
    <x v="1"/>
    <x v="0"/>
    <x v="0"/>
    <x v="0"/>
    <s v="Not Rated"/>
    <n v="43"/>
    <x v="1"/>
  </r>
  <r>
    <s v="823-87-4425"/>
    <d v="2023-04-06T04:42:00"/>
    <n v="4"/>
    <x v="0"/>
    <x v="0"/>
    <s v="Apr-23"/>
    <s v="G. Loxley"/>
    <x v="1"/>
    <n v="36"/>
    <x v="6"/>
    <x v="5"/>
    <x v="0"/>
    <x v="1"/>
    <s v="Not Rated"/>
    <n v="46"/>
    <x v="1"/>
  </r>
  <r>
    <s v="706-64-3166"/>
    <d v="2023-04-06T06:34:00"/>
    <n v="6"/>
    <x v="0"/>
    <x v="0"/>
    <s v="Apr-23"/>
    <s v="Z. Titcombe"/>
    <x v="1"/>
    <n v="69"/>
    <x v="2"/>
    <x v="7"/>
    <x v="0"/>
    <x v="0"/>
    <s v="Not Rated"/>
    <n v="27"/>
    <x v="0"/>
  </r>
  <r>
    <s v="891-71-9601"/>
    <d v="2023-04-06T07:25:00"/>
    <n v="7"/>
    <x v="0"/>
    <x v="0"/>
    <s v="Apr-23"/>
    <s v="L. Ollerton"/>
    <x v="0"/>
    <n v="26"/>
    <x v="1"/>
    <x v="1"/>
    <x v="0"/>
    <x v="0"/>
    <n v="9"/>
    <n v="17"/>
    <x v="0"/>
  </r>
  <r>
    <s v="316-21-8023"/>
    <d v="2023-04-06T07:40:00"/>
    <n v="7"/>
    <x v="0"/>
    <x v="0"/>
    <s v="Apr-23"/>
    <s v="J. Kershaw"/>
    <x v="0"/>
    <n v="6"/>
    <x v="7"/>
    <x v="5"/>
    <x v="0"/>
    <x v="0"/>
    <s v="Not Rated"/>
    <n v="39"/>
    <x v="1"/>
  </r>
  <r>
    <s v="296-78-9911"/>
    <d v="2023-04-06T12:03:00"/>
    <n v="12"/>
    <x v="0"/>
    <x v="0"/>
    <s v="Apr-23"/>
    <s v="U. Kingsley"/>
    <x v="0"/>
    <n v="35"/>
    <x v="6"/>
    <x v="7"/>
    <x v="2"/>
    <x v="1"/>
    <s v="Not Rated"/>
    <n v="34"/>
    <x v="1"/>
  </r>
  <r>
    <s v="325-60-1897"/>
    <d v="2023-04-06T14:20:00"/>
    <n v="14"/>
    <x v="0"/>
    <x v="0"/>
    <s v="Apr-23"/>
    <s v="G. Yarborough"/>
    <x v="0"/>
    <n v="18"/>
    <x v="4"/>
    <x v="6"/>
    <x v="0"/>
    <x v="0"/>
    <s v="Not Rated"/>
    <n v="37"/>
    <x v="1"/>
  </r>
  <r>
    <s v="225-97-8155"/>
    <d v="2023-04-06T17:32:00"/>
    <n v="17"/>
    <x v="0"/>
    <x v="0"/>
    <s v="Apr-23"/>
    <s v="P. Churchard"/>
    <x v="1"/>
    <n v="19"/>
    <x v="4"/>
    <x v="5"/>
    <x v="6"/>
    <x v="0"/>
    <n v="5"/>
    <n v="46"/>
    <x v="1"/>
  </r>
  <r>
    <s v="938-61-2276"/>
    <d v="2023-04-06T21:44:00"/>
    <n v="21"/>
    <x v="0"/>
    <x v="0"/>
    <s v="Apr-23"/>
    <s v="N. Ollerton"/>
    <x v="1"/>
    <n v="62"/>
    <x v="2"/>
    <x v="6"/>
    <x v="2"/>
    <x v="0"/>
    <s v="Not Rated"/>
    <n v="20"/>
    <x v="0"/>
  </r>
  <r>
    <s v="992-70-9332"/>
    <d v="2023-04-07T00:33:00"/>
    <n v="0"/>
    <x v="0"/>
    <x v="0"/>
    <s v="Apr-23"/>
    <s v="G. Inglewood"/>
    <x v="1"/>
    <n v="75"/>
    <x v="5"/>
    <x v="3"/>
    <x v="1"/>
    <x v="0"/>
    <s v="Not Rated"/>
    <n v="27"/>
    <x v="0"/>
  </r>
  <r>
    <s v="567-87-8255"/>
    <d v="2023-04-07T02:35:00"/>
    <n v="2"/>
    <x v="0"/>
    <x v="0"/>
    <s v="Apr-23"/>
    <s v="G. Aldridge"/>
    <x v="1"/>
    <n v="8"/>
    <x v="7"/>
    <x v="3"/>
    <x v="0"/>
    <x v="1"/>
    <s v="Not Rated"/>
    <n v="32"/>
    <x v="1"/>
  </r>
  <r>
    <s v="356-74-2696"/>
    <d v="2023-04-07T02:40:00"/>
    <n v="2"/>
    <x v="0"/>
    <x v="0"/>
    <s v="Apr-23"/>
    <s v="X. Vickery"/>
    <x v="0"/>
    <n v="22"/>
    <x v="1"/>
    <x v="2"/>
    <x v="6"/>
    <x v="1"/>
    <s v="Not Rated"/>
    <n v="30"/>
    <x v="0"/>
  </r>
  <r>
    <s v="430-75-5009"/>
    <d v="2023-04-07T02:59:00"/>
    <n v="2"/>
    <x v="0"/>
    <x v="0"/>
    <s v="Apr-23"/>
    <s v="T. Silverlock"/>
    <x v="1"/>
    <n v="4"/>
    <x v="7"/>
    <x v="6"/>
    <x v="0"/>
    <x v="0"/>
    <s v="Not Rated"/>
    <n v="11"/>
    <x v="0"/>
  </r>
  <r>
    <s v="730-73-3199"/>
    <d v="2023-04-07T07:12:00"/>
    <n v="7"/>
    <x v="0"/>
    <x v="0"/>
    <s v="Apr-23"/>
    <s v="K. Dankworth"/>
    <x v="1"/>
    <n v="21"/>
    <x v="1"/>
    <x v="4"/>
    <x v="0"/>
    <x v="1"/>
    <s v="Not Rated"/>
    <n v="60"/>
    <x v="1"/>
  </r>
  <r>
    <s v="290-61-6808"/>
    <d v="2023-04-07T10:54:00"/>
    <n v="10"/>
    <x v="0"/>
    <x v="0"/>
    <s v="Apr-23"/>
    <s v="D. Quarmby"/>
    <x v="1"/>
    <n v="11"/>
    <x v="4"/>
    <x v="3"/>
    <x v="6"/>
    <x v="0"/>
    <s v="Not Rated"/>
    <n v="10"/>
    <x v="0"/>
  </r>
  <r>
    <s v="222-60-4982"/>
    <d v="2023-04-07T12:03:00"/>
    <n v="12"/>
    <x v="0"/>
    <x v="0"/>
    <s v="Apr-23"/>
    <s v="B. Verity"/>
    <x v="0"/>
    <n v="20"/>
    <x v="1"/>
    <x v="2"/>
    <x v="0"/>
    <x v="0"/>
    <n v="9"/>
    <n v="31"/>
    <x v="1"/>
  </r>
  <r>
    <s v="420-96-3084"/>
    <d v="2023-04-07T13:46:00"/>
    <n v="13"/>
    <x v="0"/>
    <x v="0"/>
    <s v="Apr-23"/>
    <s v="G. Tunstall"/>
    <x v="1"/>
    <n v="17"/>
    <x v="4"/>
    <x v="0"/>
    <x v="1"/>
    <x v="0"/>
    <n v="0"/>
    <n v="50"/>
    <x v="1"/>
  </r>
  <r>
    <s v="251-77-1442"/>
    <d v="2023-04-07T18:27:00"/>
    <n v="18"/>
    <x v="0"/>
    <x v="0"/>
    <s v="Apr-23"/>
    <s v="F. Northcote"/>
    <x v="0"/>
    <n v="8"/>
    <x v="7"/>
    <x v="5"/>
    <x v="1"/>
    <x v="1"/>
    <s v="Not Rated"/>
    <n v="11"/>
    <x v="0"/>
  </r>
  <r>
    <s v="911-52-2041"/>
    <d v="2023-04-07T18:29:00"/>
    <n v="18"/>
    <x v="0"/>
    <x v="0"/>
    <s v="Apr-23"/>
    <s v="Q. Eastwood"/>
    <x v="0"/>
    <n v="14"/>
    <x v="4"/>
    <x v="2"/>
    <x v="5"/>
    <x v="1"/>
    <s v="Not Rated"/>
    <n v="27"/>
    <x v="0"/>
  </r>
  <r>
    <s v="662-73-5365"/>
    <d v="2023-04-07T20:35:00"/>
    <n v="20"/>
    <x v="0"/>
    <x v="0"/>
    <s v="Apr-23"/>
    <s v="U. Schubuser"/>
    <x v="1"/>
    <n v="6"/>
    <x v="7"/>
    <x v="3"/>
    <x v="0"/>
    <x v="1"/>
    <s v="Not Rated"/>
    <n v="30"/>
    <x v="0"/>
  </r>
  <r>
    <s v="503-63-8918"/>
    <d v="2023-04-07T21:20:00"/>
    <n v="21"/>
    <x v="0"/>
    <x v="0"/>
    <s v="Apr-23"/>
    <s v="K. Jephson"/>
    <x v="0"/>
    <n v="6"/>
    <x v="7"/>
    <x v="3"/>
    <x v="0"/>
    <x v="1"/>
    <n v="10"/>
    <n v="34"/>
    <x v="1"/>
  </r>
  <r>
    <s v="151-82-5703"/>
    <d v="2023-04-07T21:44:00"/>
    <n v="21"/>
    <x v="0"/>
    <x v="0"/>
    <s v="Apr-23"/>
    <s v="T. Dewhirst"/>
    <x v="1"/>
    <n v="46"/>
    <x v="3"/>
    <x v="3"/>
    <x v="0"/>
    <x v="0"/>
    <s v="Not Rated"/>
    <n v="35"/>
    <x v="1"/>
  </r>
  <r>
    <s v="219-72-6299"/>
    <d v="2023-04-07T22:33:00"/>
    <n v="22"/>
    <x v="0"/>
    <x v="0"/>
    <s v="Apr-23"/>
    <s v="O. Kingsley"/>
    <x v="1"/>
    <n v="17"/>
    <x v="4"/>
    <x v="7"/>
    <x v="0"/>
    <x v="1"/>
    <s v="Not Rated"/>
    <n v="24"/>
    <x v="0"/>
  </r>
  <r>
    <s v="845-68-7167"/>
    <d v="2023-04-07T22:56:00"/>
    <n v="22"/>
    <x v="0"/>
    <x v="0"/>
    <s v="Apr-23"/>
    <s v="C. Dankworth"/>
    <x v="1"/>
    <n v="35"/>
    <x v="6"/>
    <x v="0"/>
    <x v="5"/>
    <x v="1"/>
    <n v="2"/>
    <n v="35"/>
    <x v="1"/>
  </r>
  <r>
    <s v="936-74-1809"/>
    <d v="2023-04-07T23:02:00"/>
    <n v="23"/>
    <x v="0"/>
    <x v="0"/>
    <s v="Apr-23"/>
    <s v="J. Greenhalgh"/>
    <x v="0"/>
    <n v="65"/>
    <x v="2"/>
    <x v="1"/>
    <x v="2"/>
    <x v="0"/>
    <s v="Not Rated"/>
    <n v="35"/>
    <x v="1"/>
  </r>
  <r>
    <s v="363-22-7635"/>
    <d v="2023-04-08T00:16:00"/>
    <n v="0"/>
    <x v="0"/>
    <x v="0"/>
    <s v="Apr-23"/>
    <s v="T. Titcombe"/>
    <x v="0"/>
    <n v="45"/>
    <x v="3"/>
    <x v="3"/>
    <x v="0"/>
    <x v="1"/>
    <s v="Not Rated"/>
    <n v="35"/>
    <x v="1"/>
  </r>
  <r>
    <s v="174-10-8869"/>
    <d v="2023-04-08T00:34:00"/>
    <n v="0"/>
    <x v="0"/>
    <x v="0"/>
    <s v="Apr-23"/>
    <s v="G. Kingsley"/>
    <x v="1"/>
    <n v="67"/>
    <x v="2"/>
    <x v="6"/>
    <x v="6"/>
    <x v="0"/>
    <s v="Not Rated"/>
    <n v="54"/>
    <x v="1"/>
  </r>
  <r>
    <s v="666-82-2686"/>
    <d v="2023-04-08T01:14:00"/>
    <n v="1"/>
    <x v="0"/>
    <x v="0"/>
    <s v="Apr-23"/>
    <s v="S. Featherstone"/>
    <x v="1"/>
    <n v="6"/>
    <x v="7"/>
    <x v="0"/>
    <x v="6"/>
    <x v="0"/>
    <s v="Not Rated"/>
    <n v="21"/>
    <x v="0"/>
  </r>
  <r>
    <s v="515-57-4877"/>
    <d v="2023-04-08T01:34:00"/>
    <n v="1"/>
    <x v="0"/>
    <x v="0"/>
    <s v="Apr-23"/>
    <s v="F. Glasspool"/>
    <x v="1"/>
    <n v="69"/>
    <x v="2"/>
    <x v="1"/>
    <x v="1"/>
    <x v="1"/>
    <n v="0"/>
    <n v="29"/>
    <x v="0"/>
  </r>
  <r>
    <s v="652-55-1917"/>
    <d v="2023-04-08T01:34:00"/>
    <n v="1"/>
    <x v="0"/>
    <x v="0"/>
    <s v="Apr-23"/>
    <s v="X. Postlethwaite"/>
    <x v="1"/>
    <n v="2"/>
    <x v="7"/>
    <x v="7"/>
    <x v="3"/>
    <x v="1"/>
    <s v="Not Rated"/>
    <n v="29"/>
    <x v="0"/>
  </r>
  <r>
    <s v="943-26-5388"/>
    <d v="2023-04-08T04:16:00"/>
    <n v="4"/>
    <x v="0"/>
    <x v="0"/>
    <s v="Apr-23"/>
    <s v="O. Jessop"/>
    <x v="1"/>
    <n v="44"/>
    <x v="3"/>
    <x v="1"/>
    <x v="0"/>
    <x v="0"/>
    <s v="Not Rated"/>
    <n v="17"/>
    <x v="0"/>
  </r>
  <r>
    <s v="728-62-2555"/>
    <d v="2023-04-08T11:53:00"/>
    <n v="11"/>
    <x v="0"/>
    <x v="0"/>
    <s v="Apr-23"/>
    <s v="V. Bannister"/>
    <x v="0"/>
    <n v="4"/>
    <x v="7"/>
    <x v="7"/>
    <x v="0"/>
    <x v="1"/>
    <s v="Not Rated"/>
    <n v="54"/>
    <x v="1"/>
  </r>
  <r>
    <s v="171-55-1103"/>
    <d v="2023-04-08T13:50:00"/>
    <n v="13"/>
    <x v="0"/>
    <x v="0"/>
    <s v="Apr-23"/>
    <s v="Y. Honeysett"/>
    <x v="0"/>
    <n v="27"/>
    <x v="1"/>
    <x v="2"/>
    <x v="0"/>
    <x v="1"/>
    <s v="Not Rated"/>
    <n v="45"/>
    <x v="1"/>
  </r>
  <r>
    <s v="658-20-2615"/>
    <d v="2023-04-08T23:18:00"/>
    <n v="23"/>
    <x v="0"/>
    <x v="0"/>
    <s v="Apr-23"/>
    <s v="W. Ravenscroft"/>
    <x v="1"/>
    <n v="38"/>
    <x v="6"/>
    <x v="6"/>
    <x v="1"/>
    <x v="1"/>
    <n v="1"/>
    <n v="42"/>
    <x v="1"/>
  </r>
  <r>
    <s v="264-91-6700"/>
    <d v="2023-04-09T01:11:00"/>
    <n v="1"/>
    <x v="0"/>
    <x v="0"/>
    <s v="Apr-23"/>
    <s v="C. Ainsworth"/>
    <x v="1"/>
    <n v="49"/>
    <x v="3"/>
    <x v="2"/>
    <x v="0"/>
    <x v="0"/>
    <s v="Not Rated"/>
    <n v="39"/>
    <x v="1"/>
  </r>
  <r>
    <s v="270-83-2802"/>
    <d v="2023-04-09T01:51:00"/>
    <n v="1"/>
    <x v="0"/>
    <x v="0"/>
    <s v="Apr-23"/>
    <s v="Y. Ashcombe"/>
    <x v="1"/>
    <n v="59"/>
    <x v="0"/>
    <x v="5"/>
    <x v="1"/>
    <x v="0"/>
    <s v="Not Rated"/>
    <n v="25"/>
    <x v="0"/>
  </r>
  <r>
    <s v="614-86-7737"/>
    <d v="2023-04-09T02:14:00"/>
    <n v="2"/>
    <x v="0"/>
    <x v="0"/>
    <s v="Apr-23"/>
    <s v="D. Gionettitti"/>
    <x v="1"/>
    <n v="71"/>
    <x v="5"/>
    <x v="0"/>
    <x v="0"/>
    <x v="0"/>
    <s v="Not Rated"/>
    <n v="46"/>
    <x v="1"/>
  </r>
  <r>
    <s v="222-13-8216"/>
    <d v="2023-04-09T02:35:00"/>
    <n v="2"/>
    <x v="0"/>
    <x v="0"/>
    <s v="Apr-23"/>
    <s v="X. Featherstone"/>
    <x v="0"/>
    <n v="64"/>
    <x v="2"/>
    <x v="0"/>
    <x v="4"/>
    <x v="0"/>
    <s v="Not Rated"/>
    <n v="12"/>
    <x v="0"/>
  </r>
  <r>
    <s v="793-92-7113"/>
    <d v="2023-04-09T02:51:00"/>
    <n v="2"/>
    <x v="0"/>
    <x v="0"/>
    <s v="Apr-23"/>
    <s v="R. Dunmore"/>
    <x v="1"/>
    <n v="1"/>
    <x v="7"/>
    <x v="5"/>
    <x v="0"/>
    <x v="1"/>
    <n v="3"/>
    <n v="57"/>
    <x v="1"/>
  </r>
  <r>
    <s v="468-60-2776"/>
    <d v="2023-04-09T03:21:00"/>
    <n v="3"/>
    <x v="0"/>
    <x v="0"/>
    <s v="Apr-23"/>
    <s v="B. Yates"/>
    <x v="1"/>
    <n v="8"/>
    <x v="7"/>
    <x v="3"/>
    <x v="0"/>
    <x v="1"/>
    <s v="Not Rated"/>
    <n v="36"/>
    <x v="1"/>
  </r>
  <r>
    <s v="102-16-5670"/>
    <d v="2023-04-09T05:37:00"/>
    <n v="5"/>
    <x v="0"/>
    <x v="0"/>
    <s v="Apr-23"/>
    <s v="S. Quickfall"/>
    <x v="0"/>
    <n v="2"/>
    <x v="7"/>
    <x v="1"/>
    <x v="0"/>
    <x v="0"/>
    <s v="Not Rated"/>
    <n v="11"/>
    <x v="0"/>
  </r>
  <r>
    <s v="362-18-7239"/>
    <d v="2023-04-09T07:03:00"/>
    <n v="7"/>
    <x v="0"/>
    <x v="0"/>
    <s v="Apr-23"/>
    <s v="J. Kershaw"/>
    <x v="1"/>
    <n v="7"/>
    <x v="7"/>
    <x v="5"/>
    <x v="0"/>
    <x v="0"/>
    <n v="4"/>
    <n v="18"/>
    <x v="0"/>
  </r>
  <r>
    <s v="755-99-1519"/>
    <d v="2023-04-09T07:53:00"/>
    <n v="7"/>
    <x v="0"/>
    <x v="0"/>
    <s v="Apr-23"/>
    <s v="M. Inglewood"/>
    <x v="1"/>
    <n v="6"/>
    <x v="7"/>
    <x v="0"/>
    <x v="0"/>
    <x v="0"/>
    <s v="Not Rated"/>
    <n v="39"/>
    <x v="1"/>
  </r>
  <r>
    <s v="806-40-4764"/>
    <d v="2023-04-09T08:23:00"/>
    <n v="8"/>
    <x v="0"/>
    <x v="0"/>
    <s v="Apr-23"/>
    <s v="Y. Ashcombe"/>
    <x v="1"/>
    <n v="77"/>
    <x v="5"/>
    <x v="0"/>
    <x v="0"/>
    <x v="0"/>
    <s v="Not Rated"/>
    <n v="46"/>
    <x v="1"/>
  </r>
  <r>
    <s v="447-85-7845"/>
    <d v="2023-04-09T09:02:00"/>
    <n v="9"/>
    <x v="0"/>
    <x v="0"/>
    <s v="Apr-23"/>
    <s v="M. Featherstone"/>
    <x v="0"/>
    <n v="46"/>
    <x v="3"/>
    <x v="0"/>
    <x v="6"/>
    <x v="1"/>
    <s v="Not Rated"/>
    <n v="33"/>
    <x v="1"/>
  </r>
  <r>
    <s v="612-74-9225"/>
    <d v="2023-04-09T11:59:00"/>
    <n v="11"/>
    <x v="0"/>
    <x v="0"/>
    <s v="Apr-23"/>
    <s v="O. Dunmore"/>
    <x v="1"/>
    <n v="8"/>
    <x v="7"/>
    <x v="3"/>
    <x v="0"/>
    <x v="1"/>
    <s v="Not Rated"/>
    <n v="54"/>
    <x v="1"/>
  </r>
  <r>
    <s v="168-69-6508"/>
    <d v="2023-04-09T13:59:00"/>
    <n v="13"/>
    <x v="0"/>
    <x v="0"/>
    <s v="Apr-23"/>
    <s v="F. Underhill"/>
    <x v="1"/>
    <n v="29"/>
    <x v="1"/>
    <x v="7"/>
    <x v="0"/>
    <x v="1"/>
    <s v="Not Rated"/>
    <n v="41"/>
    <x v="1"/>
  </r>
  <r>
    <s v="615-25-7557"/>
    <d v="2023-04-09T14:11:00"/>
    <n v="14"/>
    <x v="0"/>
    <x v="0"/>
    <s v="Apr-23"/>
    <s v="I. Stanlack"/>
    <x v="0"/>
    <n v="64"/>
    <x v="2"/>
    <x v="5"/>
    <x v="2"/>
    <x v="0"/>
    <s v="Not Rated"/>
    <n v="28"/>
    <x v="0"/>
  </r>
  <r>
    <s v="291-78-5619"/>
    <d v="2023-04-09T15:51:00"/>
    <n v="15"/>
    <x v="0"/>
    <x v="0"/>
    <s v="Apr-23"/>
    <s v="Z. Bracegirdle"/>
    <x v="1"/>
    <n v="29"/>
    <x v="1"/>
    <x v="3"/>
    <x v="0"/>
    <x v="1"/>
    <s v="Not Rated"/>
    <n v="14"/>
    <x v="0"/>
  </r>
  <r>
    <s v="705-63-2842"/>
    <d v="2023-04-09T17:32:00"/>
    <n v="17"/>
    <x v="0"/>
    <x v="0"/>
    <s v="Apr-23"/>
    <s v="H. Inglewood"/>
    <x v="1"/>
    <n v="21"/>
    <x v="1"/>
    <x v="0"/>
    <x v="0"/>
    <x v="0"/>
    <n v="1"/>
    <n v="30"/>
    <x v="0"/>
  </r>
  <r>
    <s v="109-92-1406"/>
    <d v="2023-04-09T18:39:00"/>
    <n v="18"/>
    <x v="0"/>
    <x v="0"/>
    <s v="Apr-23"/>
    <s v="I. Greenhalgh"/>
    <x v="1"/>
    <n v="37"/>
    <x v="6"/>
    <x v="2"/>
    <x v="1"/>
    <x v="0"/>
    <n v="9"/>
    <n v="18"/>
    <x v="0"/>
  </r>
  <r>
    <s v="556-76-4253"/>
    <d v="2023-04-09T19:45:00"/>
    <n v="19"/>
    <x v="0"/>
    <x v="0"/>
    <s v="Apr-23"/>
    <s v="V. Crebo"/>
    <x v="0"/>
    <n v="72"/>
    <x v="5"/>
    <x v="2"/>
    <x v="0"/>
    <x v="1"/>
    <s v="Not Rated"/>
    <n v="53"/>
    <x v="1"/>
  </r>
  <r>
    <s v="733-92-8952"/>
    <d v="2023-04-09T20:45:00"/>
    <n v="20"/>
    <x v="0"/>
    <x v="0"/>
    <s v="Apr-23"/>
    <s v="O. Ellerby"/>
    <x v="0"/>
    <n v="38"/>
    <x v="6"/>
    <x v="2"/>
    <x v="0"/>
    <x v="1"/>
    <n v="10"/>
    <n v="56"/>
    <x v="1"/>
  </r>
  <r>
    <s v="802-22-7626"/>
    <d v="2023-04-09T21:38:00"/>
    <n v="21"/>
    <x v="0"/>
    <x v="0"/>
    <s v="Apr-23"/>
    <s v="F. Birtwhistle"/>
    <x v="1"/>
    <n v="65"/>
    <x v="2"/>
    <x v="2"/>
    <x v="0"/>
    <x v="0"/>
    <s v="Not Rated"/>
    <n v="35"/>
    <x v="1"/>
  </r>
  <r>
    <s v="712-51-7311"/>
    <d v="2023-04-09T23:40:00"/>
    <n v="23"/>
    <x v="0"/>
    <x v="0"/>
    <s v="Apr-23"/>
    <s v="J. Nethercott"/>
    <x v="1"/>
    <n v="11"/>
    <x v="4"/>
    <x v="1"/>
    <x v="0"/>
    <x v="1"/>
    <n v="8"/>
    <n v="20"/>
    <x v="0"/>
  </r>
  <r>
    <s v="367-93-6148"/>
    <d v="2023-04-10T00:00:00"/>
    <n v="0"/>
    <x v="0"/>
    <x v="0"/>
    <s v="Apr-23"/>
    <s v="W. Northcote"/>
    <x v="0"/>
    <n v="44"/>
    <x v="3"/>
    <x v="3"/>
    <x v="2"/>
    <x v="1"/>
    <s v="Not Rated"/>
    <n v="56"/>
    <x v="1"/>
  </r>
  <r>
    <s v="905-62-2878"/>
    <d v="2023-04-10T01:14:00"/>
    <n v="1"/>
    <x v="0"/>
    <x v="0"/>
    <s v="Apr-23"/>
    <s v="U. Sheffield"/>
    <x v="1"/>
    <n v="12"/>
    <x v="4"/>
    <x v="7"/>
    <x v="0"/>
    <x v="1"/>
    <s v="Not Rated"/>
    <n v="34"/>
    <x v="1"/>
  </r>
  <r>
    <s v="171-24-5909"/>
    <d v="2023-04-10T01:48:00"/>
    <n v="1"/>
    <x v="0"/>
    <x v="0"/>
    <s v="Apr-23"/>
    <s v="P. Featherstone"/>
    <x v="1"/>
    <n v="74"/>
    <x v="5"/>
    <x v="3"/>
    <x v="1"/>
    <x v="0"/>
    <s v="Not Rated"/>
    <n v="23"/>
    <x v="0"/>
  </r>
  <r>
    <s v="247-29-7691"/>
    <d v="2023-04-10T02:41:00"/>
    <n v="2"/>
    <x v="0"/>
    <x v="0"/>
    <s v="Apr-23"/>
    <s v="V. Churchard"/>
    <x v="0"/>
    <n v="44"/>
    <x v="3"/>
    <x v="1"/>
    <x v="6"/>
    <x v="1"/>
    <s v="Not Rated"/>
    <n v="16"/>
    <x v="0"/>
  </r>
  <r>
    <s v="272-10-9669"/>
    <d v="2023-04-10T03:49:00"/>
    <n v="3"/>
    <x v="0"/>
    <x v="0"/>
    <s v="Apr-23"/>
    <s v="A. Cholmondeley"/>
    <x v="1"/>
    <n v="4"/>
    <x v="7"/>
    <x v="6"/>
    <x v="0"/>
    <x v="0"/>
    <n v="2"/>
    <n v="22"/>
    <x v="0"/>
  </r>
  <r>
    <s v="961-42-7251"/>
    <d v="2023-04-10T04:28:00"/>
    <n v="4"/>
    <x v="0"/>
    <x v="0"/>
    <s v="Apr-23"/>
    <s v="D. Quickfall"/>
    <x v="1"/>
    <n v="57"/>
    <x v="0"/>
    <x v="0"/>
    <x v="5"/>
    <x v="0"/>
    <s v="Not Rated"/>
    <n v="16"/>
    <x v="0"/>
  </r>
  <r>
    <s v="852-12-6380"/>
    <d v="2023-04-10T05:58:00"/>
    <n v="5"/>
    <x v="0"/>
    <x v="0"/>
    <s v="Apr-23"/>
    <s v="P. Brixey"/>
    <x v="0"/>
    <n v="5"/>
    <x v="7"/>
    <x v="5"/>
    <x v="7"/>
    <x v="0"/>
    <s v="Not Rated"/>
    <n v="29"/>
    <x v="0"/>
  </r>
  <r>
    <s v="154-21-8290"/>
    <d v="2023-04-10T06:59:00"/>
    <n v="6"/>
    <x v="0"/>
    <x v="0"/>
    <s v="Apr-23"/>
    <s v="O. Goudie"/>
    <x v="1"/>
    <n v="37"/>
    <x v="6"/>
    <x v="5"/>
    <x v="0"/>
    <x v="0"/>
    <n v="3"/>
    <n v="12"/>
    <x v="0"/>
  </r>
  <r>
    <s v="490-86-4289"/>
    <d v="2023-04-10T08:48:00"/>
    <n v="8"/>
    <x v="0"/>
    <x v="0"/>
    <s v="Apr-23"/>
    <s v="C. Gwillim"/>
    <x v="1"/>
    <n v="5"/>
    <x v="7"/>
    <x v="5"/>
    <x v="0"/>
    <x v="1"/>
    <n v="8"/>
    <n v="38"/>
    <x v="1"/>
  </r>
  <r>
    <s v="142-61-1366"/>
    <d v="2023-04-10T09:44:00"/>
    <n v="9"/>
    <x v="0"/>
    <x v="0"/>
    <s v="Apr-23"/>
    <s v="S. Loxley"/>
    <x v="1"/>
    <n v="47"/>
    <x v="3"/>
    <x v="5"/>
    <x v="2"/>
    <x v="0"/>
    <s v="Not Rated"/>
    <n v="30"/>
    <x v="0"/>
  </r>
  <r>
    <s v="361-33-1262"/>
    <d v="2023-04-10T11:41:00"/>
    <n v="11"/>
    <x v="0"/>
    <x v="0"/>
    <s v="Apr-23"/>
    <s v="F. Vickery"/>
    <x v="0"/>
    <n v="22"/>
    <x v="1"/>
    <x v="5"/>
    <x v="0"/>
    <x v="1"/>
    <n v="3"/>
    <n v="28"/>
    <x v="0"/>
  </r>
  <r>
    <s v="913-42-5405"/>
    <d v="2023-04-10T11:43:00"/>
    <n v="11"/>
    <x v="0"/>
    <x v="0"/>
    <s v="Apr-23"/>
    <s v="V. Whitfield"/>
    <x v="1"/>
    <n v="13"/>
    <x v="4"/>
    <x v="5"/>
    <x v="0"/>
    <x v="1"/>
    <s v="Not Rated"/>
    <n v="53"/>
    <x v="1"/>
  </r>
  <r>
    <s v="215-57-3346"/>
    <d v="2023-04-10T12:43:00"/>
    <n v="12"/>
    <x v="0"/>
    <x v="0"/>
    <s v="Apr-23"/>
    <s v="Y. Lockwood"/>
    <x v="1"/>
    <n v="39"/>
    <x v="6"/>
    <x v="3"/>
    <x v="7"/>
    <x v="1"/>
    <s v="Not Rated"/>
    <n v="43"/>
    <x v="1"/>
  </r>
  <r>
    <s v="543-78-2970"/>
    <d v="2023-04-10T13:21:00"/>
    <n v="13"/>
    <x v="0"/>
    <x v="0"/>
    <s v="Apr-23"/>
    <s v="Z. Oakden"/>
    <x v="0"/>
    <n v="54"/>
    <x v="0"/>
    <x v="0"/>
    <x v="0"/>
    <x v="0"/>
    <n v="10"/>
    <n v="28"/>
    <x v="0"/>
  </r>
  <r>
    <s v="628-15-9919"/>
    <d v="2023-04-10T13:26:00"/>
    <n v="13"/>
    <x v="0"/>
    <x v="0"/>
    <s v="Apr-23"/>
    <s v="Q. Brixey"/>
    <x v="0"/>
    <n v="47"/>
    <x v="3"/>
    <x v="2"/>
    <x v="0"/>
    <x v="0"/>
    <s v="Not Rated"/>
    <n v="31"/>
    <x v="1"/>
  </r>
  <r>
    <s v="443-85-9074"/>
    <d v="2023-04-10T15:32:00"/>
    <n v="15"/>
    <x v="0"/>
    <x v="0"/>
    <s v="Apr-23"/>
    <s v="C. Inglewood"/>
    <x v="0"/>
    <n v="36"/>
    <x v="6"/>
    <x v="7"/>
    <x v="2"/>
    <x v="0"/>
    <n v="2"/>
    <n v="30"/>
    <x v="0"/>
  </r>
  <r>
    <s v="421-89-7445"/>
    <d v="2023-04-10T17:02:00"/>
    <n v="17"/>
    <x v="0"/>
    <x v="0"/>
    <s v="Apr-23"/>
    <s v="T. Titcombe"/>
    <x v="1"/>
    <n v="61"/>
    <x v="2"/>
    <x v="7"/>
    <x v="0"/>
    <x v="1"/>
    <s v="Not Rated"/>
    <n v="44"/>
    <x v="1"/>
  </r>
  <r>
    <s v="924-34-4304"/>
    <d v="2023-04-10T18:07:00"/>
    <n v="18"/>
    <x v="0"/>
    <x v="0"/>
    <s v="Apr-23"/>
    <s v="S. Ironside"/>
    <x v="1"/>
    <n v="64"/>
    <x v="2"/>
    <x v="0"/>
    <x v="0"/>
    <x v="1"/>
    <s v="Not Rated"/>
    <n v="55"/>
    <x v="1"/>
  </r>
  <r>
    <s v="187-34-6558"/>
    <d v="2023-04-10T20:01:00"/>
    <n v="20"/>
    <x v="0"/>
    <x v="0"/>
    <s v="Apr-23"/>
    <s v="M. Sheffield"/>
    <x v="1"/>
    <n v="18"/>
    <x v="4"/>
    <x v="1"/>
    <x v="2"/>
    <x v="1"/>
    <s v="Not Rated"/>
    <n v="40"/>
    <x v="1"/>
  </r>
  <r>
    <s v="286-24-4924"/>
    <d v="2023-04-10T20:44:00"/>
    <n v="20"/>
    <x v="0"/>
    <x v="0"/>
    <s v="Apr-23"/>
    <s v="O. Underhill"/>
    <x v="1"/>
    <n v="48"/>
    <x v="3"/>
    <x v="6"/>
    <x v="2"/>
    <x v="0"/>
    <n v="1"/>
    <n v="28"/>
    <x v="0"/>
  </r>
  <r>
    <s v="604-56-1633"/>
    <d v="2023-04-10T21:52:00"/>
    <n v="21"/>
    <x v="0"/>
    <x v="0"/>
    <s v="Apr-23"/>
    <s v="X. Ainsworth"/>
    <x v="0"/>
    <n v="5"/>
    <x v="7"/>
    <x v="5"/>
    <x v="0"/>
    <x v="0"/>
    <s v="Not Rated"/>
    <n v="19"/>
    <x v="0"/>
  </r>
  <r>
    <s v="980-79-1616"/>
    <d v="2023-04-11T00:05:00"/>
    <n v="0"/>
    <x v="0"/>
    <x v="0"/>
    <s v="Apr-23"/>
    <s v="F. Ashcombe"/>
    <x v="1"/>
    <n v="22"/>
    <x v="1"/>
    <x v="2"/>
    <x v="2"/>
    <x v="0"/>
    <s v="Not Rated"/>
    <n v="29"/>
    <x v="0"/>
  </r>
  <r>
    <s v="250-11-1266"/>
    <d v="2023-04-11T00:59:00"/>
    <n v="0"/>
    <x v="0"/>
    <x v="0"/>
    <s v="Apr-23"/>
    <s v="V. Hathaway"/>
    <x v="0"/>
    <n v="69"/>
    <x v="2"/>
    <x v="0"/>
    <x v="2"/>
    <x v="1"/>
    <s v="Not Rated"/>
    <n v="50"/>
    <x v="1"/>
  </r>
  <r>
    <s v="634-44-1860"/>
    <d v="2023-04-11T01:17:00"/>
    <n v="1"/>
    <x v="0"/>
    <x v="0"/>
    <s v="Apr-23"/>
    <s v="Y. Glasspool"/>
    <x v="1"/>
    <n v="77"/>
    <x v="5"/>
    <x v="2"/>
    <x v="2"/>
    <x v="1"/>
    <s v="Not Rated"/>
    <n v="14"/>
    <x v="0"/>
  </r>
  <r>
    <s v="686-36-2211"/>
    <d v="2023-04-11T01:29:00"/>
    <n v="1"/>
    <x v="0"/>
    <x v="0"/>
    <s v="Apr-23"/>
    <s v="V. Pemberton"/>
    <x v="1"/>
    <n v="62"/>
    <x v="2"/>
    <x v="2"/>
    <x v="0"/>
    <x v="0"/>
    <s v="Not Rated"/>
    <n v="52"/>
    <x v="1"/>
  </r>
  <r>
    <s v="218-19-9759"/>
    <d v="2023-04-11T02:12:00"/>
    <n v="2"/>
    <x v="0"/>
    <x v="0"/>
    <s v="Apr-23"/>
    <s v="T. Corpes"/>
    <x v="1"/>
    <n v="2"/>
    <x v="7"/>
    <x v="1"/>
    <x v="0"/>
    <x v="1"/>
    <s v="Not Rated"/>
    <n v="48"/>
    <x v="1"/>
  </r>
  <r>
    <s v="189-26-3213"/>
    <d v="2023-04-11T02:29:00"/>
    <n v="2"/>
    <x v="0"/>
    <x v="0"/>
    <s v="Apr-23"/>
    <s v="G. Stanlack"/>
    <x v="0"/>
    <n v="25"/>
    <x v="1"/>
    <x v="7"/>
    <x v="0"/>
    <x v="1"/>
    <s v="Not Rated"/>
    <n v="37"/>
    <x v="1"/>
  </r>
  <r>
    <s v="474-21-7464"/>
    <d v="2023-04-11T03:14:00"/>
    <n v="3"/>
    <x v="0"/>
    <x v="0"/>
    <s v="Apr-23"/>
    <s v="I. Aldridge"/>
    <x v="1"/>
    <n v="34"/>
    <x v="6"/>
    <x v="5"/>
    <x v="1"/>
    <x v="1"/>
    <n v="3"/>
    <n v="40"/>
    <x v="1"/>
  </r>
  <r>
    <s v="943-98-8638"/>
    <d v="2023-04-11T03:18:00"/>
    <n v="3"/>
    <x v="0"/>
    <x v="0"/>
    <s v="Apr-23"/>
    <s v="G. Carraway"/>
    <x v="1"/>
    <n v="58"/>
    <x v="0"/>
    <x v="3"/>
    <x v="2"/>
    <x v="0"/>
    <s v="Not Rated"/>
    <n v="26"/>
    <x v="0"/>
  </r>
  <r>
    <s v="622-42-4980"/>
    <d v="2023-04-11T03:41:00"/>
    <n v="3"/>
    <x v="0"/>
    <x v="0"/>
    <s v="Apr-23"/>
    <s v="E. Stanlack"/>
    <x v="1"/>
    <n v="51"/>
    <x v="0"/>
    <x v="2"/>
    <x v="1"/>
    <x v="1"/>
    <n v="10"/>
    <n v="31"/>
    <x v="1"/>
  </r>
  <r>
    <s v="640-33-9705"/>
    <d v="2023-04-11T04:26:00"/>
    <n v="4"/>
    <x v="0"/>
    <x v="0"/>
    <s v="Apr-23"/>
    <s v="V. Churchard"/>
    <x v="1"/>
    <n v="13"/>
    <x v="4"/>
    <x v="3"/>
    <x v="2"/>
    <x v="0"/>
    <s v="Not Rated"/>
    <n v="25"/>
    <x v="0"/>
  </r>
  <r>
    <s v="236-36-3311"/>
    <d v="2023-04-11T05:17:00"/>
    <n v="5"/>
    <x v="0"/>
    <x v="0"/>
    <s v="Apr-23"/>
    <s v="B. Kershaw"/>
    <x v="1"/>
    <n v="49"/>
    <x v="3"/>
    <x v="0"/>
    <x v="6"/>
    <x v="0"/>
    <n v="8"/>
    <n v="41"/>
    <x v="1"/>
  </r>
  <r>
    <s v="123-85-1112"/>
    <d v="2023-04-11T05:31:00"/>
    <n v="5"/>
    <x v="0"/>
    <x v="0"/>
    <s v="Apr-23"/>
    <s v="X. Whitfield"/>
    <x v="0"/>
    <n v="59"/>
    <x v="0"/>
    <x v="5"/>
    <x v="0"/>
    <x v="1"/>
    <s v="Not Rated"/>
    <n v="57"/>
    <x v="1"/>
  </r>
  <r>
    <s v="122-96-4812"/>
    <d v="2023-04-11T14:09:00"/>
    <n v="14"/>
    <x v="0"/>
    <x v="0"/>
    <s v="Apr-23"/>
    <s v="T. Quarmby"/>
    <x v="1"/>
    <n v="11"/>
    <x v="4"/>
    <x v="5"/>
    <x v="0"/>
    <x v="0"/>
    <s v="Not Rated"/>
    <n v="41"/>
    <x v="1"/>
  </r>
  <r>
    <s v="861-72-3431"/>
    <d v="2023-04-11T14:11:00"/>
    <n v="14"/>
    <x v="0"/>
    <x v="0"/>
    <s v="Apr-23"/>
    <s v="L. Dankworth"/>
    <x v="1"/>
    <n v="27"/>
    <x v="1"/>
    <x v="6"/>
    <x v="0"/>
    <x v="0"/>
    <s v="Not Rated"/>
    <n v="34"/>
    <x v="1"/>
  </r>
  <r>
    <s v="846-81-6356"/>
    <d v="2023-04-11T17:37:00"/>
    <n v="17"/>
    <x v="0"/>
    <x v="0"/>
    <s v="Apr-23"/>
    <s v="Q. Lockwood"/>
    <x v="1"/>
    <n v="61"/>
    <x v="2"/>
    <x v="0"/>
    <x v="0"/>
    <x v="0"/>
    <s v="Not Rated"/>
    <n v="15"/>
    <x v="0"/>
  </r>
  <r>
    <s v="522-31-2702"/>
    <d v="2023-04-11T18:20:00"/>
    <n v="18"/>
    <x v="0"/>
    <x v="0"/>
    <s v="Apr-23"/>
    <s v="P. Crebo"/>
    <x v="0"/>
    <n v="13"/>
    <x v="4"/>
    <x v="0"/>
    <x v="2"/>
    <x v="1"/>
    <s v="Not Rated"/>
    <n v="29"/>
    <x v="0"/>
  </r>
  <r>
    <s v="784-53-1279"/>
    <d v="2023-04-11T19:41:00"/>
    <n v="19"/>
    <x v="0"/>
    <x v="0"/>
    <s v="Apr-23"/>
    <s v="W. Inglewood"/>
    <x v="0"/>
    <n v="22"/>
    <x v="1"/>
    <x v="0"/>
    <x v="2"/>
    <x v="0"/>
    <s v="Not Rated"/>
    <n v="44"/>
    <x v="1"/>
  </r>
  <r>
    <s v="649-82-1750"/>
    <d v="2023-04-11T20:22:00"/>
    <n v="20"/>
    <x v="0"/>
    <x v="0"/>
    <s v="Apr-23"/>
    <s v="X. Quickfall"/>
    <x v="0"/>
    <n v="10"/>
    <x v="4"/>
    <x v="0"/>
    <x v="0"/>
    <x v="0"/>
    <s v="Not Rated"/>
    <n v="48"/>
    <x v="1"/>
  </r>
  <r>
    <s v="273-30-2640"/>
    <d v="2023-04-11T21:04:00"/>
    <n v="21"/>
    <x v="0"/>
    <x v="0"/>
    <s v="Apr-23"/>
    <s v="L. Northcote"/>
    <x v="1"/>
    <n v="9"/>
    <x v="7"/>
    <x v="0"/>
    <x v="0"/>
    <x v="1"/>
    <s v="Not Rated"/>
    <n v="44"/>
    <x v="1"/>
  </r>
  <r>
    <s v="111-29-4162"/>
    <d v="2023-04-11T21:08:00"/>
    <n v="21"/>
    <x v="0"/>
    <x v="0"/>
    <s v="Apr-23"/>
    <s v="L. Greenhalgh"/>
    <x v="0"/>
    <n v="11"/>
    <x v="4"/>
    <x v="0"/>
    <x v="0"/>
    <x v="1"/>
    <s v="Not Rated"/>
    <n v="23"/>
    <x v="0"/>
  </r>
  <r>
    <s v="587-21-7873"/>
    <d v="2023-04-11T23:58:00"/>
    <n v="23"/>
    <x v="0"/>
    <x v="0"/>
    <s v="Apr-23"/>
    <s v="G. Dankworth"/>
    <x v="1"/>
    <n v="54"/>
    <x v="0"/>
    <x v="2"/>
    <x v="6"/>
    <x v="0"/>
    <s v="Not Rated"/>
    <n v="20"/>
    <x v="0"/>
  </r>
  <r>
    <s v="812-82-3351"/>
    <d v="2023-04-12T00:09:00"/>
    <n v="0"/>
    <x v="0"/>
    <x v="0"/>
    <s v="Apr-23"/>
    <s v="L. Yarborough"/>
    <x v="0"/>
    <n v="68"/>
    <x v="2"/>
    <x v="2"/>
    <x v="0"/>
    <x v="0"/>
    <s v="Not Rated"/>
    <n v="48"/>
    <x v="1"/>
  </r>
  <r>
    <s v="426-50-2968"/>
    <d v="2023-04-12T01:17:00"/>
    <n v="1"/>
    <x v="0"/>
    <x v="0"/>
    <s v="Apr-23"/>
    <s v="Q. Nethercott"/>
    <x v="0"/>
    <n v="14"/>
    <x v="4"/>
    <x v="5"/>
    <x v="2"/>
    <x v="1"/>
    <n v="7"/>
    <n v="56"/>
    <x v="1"/>
  </r>
  <r>
    <s v="131-66-8999"/>
    <d v="2023-04-12T02:36:00"/>
    <n v="2"/>
    <x v="0"/>
    <x v="0"/>
    <s v="Apr-23"/>
    <s v="A. Cholmondeley"/>
    <x v="0"/>
    <n v="46"/>
    <x v="3"/>
    <x v="2"/>
    <x v="3"/>
    <x v="1"/>
    <s v="Not Rated"/>
    <n v="26"/>
    <x v="0"/>
  </r>
  <r>
    <s v="139-59-7803"/>
    <d v="2023-04-12T05:28:00"/>
    <n v="5"/>
    <x v="0"/>
    <x v="0"/>
    <s v="Apr-23"/>
    <s v="Y. Quarmby"/>
    <x v="1"/>
    <n v="46"/>
    <x v="3"/>
    <x v="5"/>
    <x v="0"/>
    <x v="0"/>
    <n v="1"/>
    <n v="31"/>
    <x v="1"/>
  </r>
  <r>
    <s v="856-64-2222"/>
    <d v="2023-04-12T06:21:00"/>
    <n v="6"/>
    <x v="0"/>
    <x v="0"/>
    <s v="Apr-23"/>
    <s v="K. Ollerton"/>
    <x v="1"/>
    <n v="13"/>
    <x v="4"/>
    <x v="2"/>
    <x v="0"/>
    <x v="0"/>
    <s v="Not Rated"/>
    <n v="55"/>
    <x v="1"/>
  </r>
  <r>
    <s v="985-30-5277"/>
    <d v="2023-04-12T07:45:00"/>
    <n v="7"/>
    <x v="0"/>
    <x v="0"/>
    <s v="Apr-23"/>
    <s v="A. Oakden"/>
    <x v="1"/>
    <n v="68"/>
    <x v="2"/>
    <x v="2"/>
    <x v="0"/>
    <x v="1"/>
    <s v="Not Rated"/>
    <n v="35"/>
    <x v="1"/>
  </r>
  <r>
    <s v="322-67-2755"/>
    <d v="2023-04-12T08:05:00"/>
    <n v="8"/>
    <x v="0"/>
    <x v="0"/>
    <s v="Apr-23"/>
    <s v="U. Cholmondeley"/>
    <x v="1"/>
    <n v="77"/>
    <x v="5"/>
    <x v="0"/>
    <x v="0"/>
    <x v="1"/>
    <s v="Not Rated"/>
    <n v="26"/>
    <x v="0"/>
  </r>
  <r>
    <s v="603-74-2127"/>
    <d v="2023-04-12T08:39:00"/>
    <n v="8"/>
    <x v="0"/>
    <x v="0"/>
    <s v="Apr-23"/>
    <s v="T. Glasspool"/>
    <x v="1"/>
    <n v="74"/>
    <x v="5"/>
    <x v="2"/>
    <x v="2"/>
    <x v="1"/>
    <s v="Not Rated"/>
    <n v="32"/>
    <x v="1"/>
  </r>
  <r>
    <s v="367-44-7829"/>
    <d v="2023-04-12T11:38:00"/>
    <n v="11"/>
    <x v="0"/>
    <x v="0"/>
    <s v="Apr-23"/>
    <s v="L. Quickfall"/>
    <x v="0"/>
    <n v="51"/>
    <x v="0"/>
    <x v="0"/>
    <x v="6"/>
    <x v="0"/>
    <s v="Not Rated"/>
    <n v="57"/>
    <x v="1"/>
  </r>
  <r>
    <s v="347-69-2647"/>
    <d v="2023-04-12T13:12:00"/>
    <n v="13"/>
    <x v="0"/>
    <x v="0"/>
    <s v="Apr-23"/>
    <s v="V. Rowntree"/>
    <x v="1"/>
    <n v="44"/>
    <x v="3"/>
    <x v="1"/>
    <x v="3"/>
    <x v="1"/>
    <s v="Not Rated"/>
    <n v="52"/>
    <x v="1"/>
  </r>
  <r>
    <s v="195-54-8212"/>
    <d v="2023-04-12T14:33:00"/>
    <n v="14"/>
    <x v="0"/>
    <x v="0"/>
    <s v="Apr-23"/>
    <s v="S. Honeysett"/>
    <x v="0"/>
    <n v="40"/>
    <x v="3"/>
    <x v="2"/>
    <x v="0"/>
    <x v="1"/>
    <s v="Not Rated"/>
    <n v="38"/>
    <x v="1"/>
  </r>
  <r>
    <s v="344-35-2497"/>
    <d v="2023-04-12T16:17:00"/>
    <n v="16"/>
    <x v="0"/>
    <x v="0"/>
    <s v="Apr-23"/>
    <s v="N. Titcombe"/>
    <x v="0"/>
    <n v="44"/>
    <x v="3"/>
    <x v="4"/>
    <x v="2"/>
    <x v="0"/>
    <s v="Not Rated"/>
    <n v="16"/>
    <x v="0"/>
  </r>
  <r>
    <s v="774-29-9120"/>
    <d v="2023-04-12T18:19:00"/>
    <n v="18"/>
    <x v="0"/>
    <x v="0"/>
    <s v="Apr-23"/>
    <s v="I. Glasspool"/>
    <x v="1"/>
    <n v="40"/>
    <x v="3"/>
    <x v="0"/>
    <x v="1"/>
    <x v="1"/>
    <s v="Not Rated"/>
    <n v="37"/>
    <x v="1"/>
  </r>
  <r>
    <s v="147-96-4054"/>
    <d v="2023-04-12T22:42:00"/>
    <n v="22"/>
    <x v="0"/>
    <x v="0"/>
    <s v="Apr-23"/>
    <s v="U. Garfield"/>
    <x v="0"/>
    <n v="56"/>
    <x v="0"/>
    <x v="1"/>
    <x v="5"/>
    <x v="0"/>
    <s v="Not Rated"/>
    <n v="53"/>
    <x v="1"/>
  </r>
  <r>
    <s v="527-48-2247"/>
    <d v="2023-04-13T03:08:00"/>
    <n v="3"/>
    <x v="0"/>
    <x v="0"/>
    <s v="Apr-23"/>
    <s v="D. Sheffield"/>
    <x v="0"/>
    <n v="19"/>
    <x v="4"/>
    <x v="0"/>
    <x v="0"/>
    <x v="0"/>
    <s v="Not Rated"/>
    <n v="31"/>
    <x v="1"/>
  </r>
  <r>
    <s v="881-70-2195"/>
    <d v="2023-04-13T03:40:00"/>
    <n v="3"/>
    <x v="0"/>
    <x v="0"/>
    <s v="Apr-23"/>
    <s v="S. Dewhirst"/>
    <x v="1"/>
    <n v="28"/>
    <x v="1"/>
    <x v="0"/>
    <x v="0"/>
    <x v="1"/>
    <s v="Not Rated"/>
    <n v="50"/>
    <x v="1"/>
  </r>
  <r>
    <s v="730-67-5591"/>
    <d v="2023-04-13T04:08:00"/>
    <n v="4"/>
    <x v="0"/>
    <x v="0"/>
    <s v="Apr-23"/>
    <s v="D. Birtwhistle"/>
    <x v="1"/>
    <n v="16"/>
    <x v="4"/>
    <x v="2"/>
    <x v="0"/>
    <x v="0"/>
    <s v="Not Rated"/>
    <n v="32"/>
    <x v="1"/>
  </r>
  <r>
    <s v="436-50-4335"/>
    <d v="2023-04-13T05:08:00"/>
    <n v="5"/>
    <x v="0"/>
    <x v="0"/>
    <s v="Apr-23"/>
    <s v="T. Postlethwaite"/>
    <x v="0"/>
    <n v="63"/>
    <x v="2"/>
    <x v="2"/>
    <x v="0"/>
    <x v="0"/>
    <s v="Not Rated"/>
    <n v="44"/>
    <x v="1"/>
  </r>
  <r>
    <s v="907-13-2504"/>
    <d v="2023-04-13T06:26:00"/>
    <n v="6"/>
    <x v="0"/>
    <x v="0"/>
    <s v="Apr-23"/>
    <s v="A. Pemberton"/>
    <x v="0"/>
    <n v="55"/>
    <x v="0"/>
    <x v="2"/>
    <x v="1"/>
    <x v="1"/>
    <n v="8"/>
    <n v="21"/>
    <x v="0"/>
  </r>
  <r>
    <s v="387-30-5701"/>
    <d v="2023-04-13T06:42:00"/>
    <n v="6"/>
    <x v="0"/>
    <x v="0"/>
    <s v="Apr-23"/>
    <s v="Q. Hathaway"/>
    <x v="1"/>
    <n v="49"/>
    <x v="3"/>
    <x v="0"/>
    <x v="0"/>
    <x v="0"/>
    <s v="Not Rated"/>
    <n v="24"/>
    <x v="0"/>
  </r>
  <r>
    <s v="508-70-6060"/>
    <d v="2023-04-13T10:22:00"/>
    <n v="10"/>
    <x v="0"/>
    <x v="0"/>
    <s v="Apr-23"/>
    <s v="Y. Tunstall"/>
    <x v="1"/>
    <n v="48"/>
    <x v="3"/>
    <x v="0"/>
    <x v="0"/>
    <x v="0"/>
    <s v="Not Rated"/>
    <n v="54"/>
    <x v="1"/>
  </r>
  <r>
    <s v="644-89-6300"/>
    <d v="2023-04-13T11:16:00"/>
    <n v="11"/>
    <x v="0"/>
    <x v="0"/>
    <s v="Apr-23"/>
    <s v="U. Aldridge"/>
    <x v="0"/>
    <n v="1"/>
    <x v="7"/>
    <x v="7"/>
    <x v="1"/>
    <x v="0"/>
    <n v="5"/>
    <n v="17"/>
    <x v="0"/>
  </r>
  <r>
    <s v="858-13-2338"/>
    <d v="2023-04-13T12:54:00"/>
    <n v="12"/>
    <x v="0"/>
    <x v="0"/>
    <s v="Apr-23"/>
    <s v="O. Ollerton"/>
    <x v="0"/>
    <n v="19"/>
    <x v="4"/>
    <x v="2"/>
    <x v="0"/>
    <x v="1"/>
    <s v="Not Rated"/>
    <n v="34"/>
    <x v="1"/>
  </r>
  <r>
    <s v="877-65-2115"/>
    <d v="2023-04-13T13:12:00"/>
    <n v="13"/>
    <x v="0"/>
    <x v="0"/>
    <s v="Apr-23"/>
    <s v="M. Dankworth"/>
    <x v="0"/>
    <n v="67"/>
    <x v="2"/>
    <x v="3"/>
    <x v="0"/>
    <x v="1"/>
    <n v="8"/>
    <n v="54"/>
    <x v="1"/>
  </r>
  <r>
    <s v="971-73-6173"/>
    <d v="2023-04-13T16:24:00"/>
    <n v="16"/>
    <x v="0"/>
    <x v="0"/>
    <s v="Apr-23"/>
    <s v="D. Ashcombe"/>
    <x v="0"/>
    <n v="16"/>
    <x v="4"/>
    <x v="1"/>
    <x v="0"/>
    <x v="1"/>
    <s v="Not Rated"/>
    <n v="58"/>
    <x v="1"/>
  </r>
  <r>
    <s v="659-81-9839"/>
    <d v="2023-04-13T16:46:00"/>
    <n v="16"/>
    <x v="0"/>
    <x v="0"/>
    <s v="Apr-23"/>
    <s v="Z. Yarborough"/>
    <x v="2"/>
    <n v="64"/>
    <x v="2"/>
    <x v="0"/>
    <x v="0"/>
    <x v="1"/>
    <s v="Not Rated"/>
    <n v="30"/>
    <x v="0"/>
  </r>
  <r>
    <s v="593-18-6490"/>
    <d v="2023-04-13T20:26:00"/>
    <n v="20"/>
    <x v="0"/>
    <x v="0"/>
    <s v="Apr-23"/>
    <s v="T. Silverlock"/>
    <x v="1"/>
    <n v="30"/>
    <x v="6"/>
    <x v="3"/>
    <x v="2"/>
    <x v="0"/>
    <n v="1"/>
    <n v="29"/>
    <x v="0"/>
  </r>
  <r>
    <s v="393-13-4581"/>
    <d v="2023-04-13T20:28:00"/>
    <n v="20"/>
    <x v="0"/>
    <x v="0"/>
    <s v="Apr-23"/>
    <s v="K. Ravenscroft"/>
    <x v="1"/>
    <n v="71"/>
    <x v="5"/>
    <x v="1"/>
    <x v="6"/>
    <x v="0"/>
    <s v="Not Rated"/>
    <n v="56"/>
    <x v="1"/>
  </r>
  <r>
    <s v="553-99-2782"/>
    <d v="2023-04-13T21:55:00"/>
    <n v="21"/>
    <x v="0"/>
    <x v="0"/>
    <s v="Apr-23"/>
    <s v="B. Dunmore"/>
    <x v="1"/>
    <n v="64"/>
    <x v="2"/>
    <x v="3"/>
    <x v="0"/>
    <x v="0"/>
    <s v="Not Rated"/>
    <n v="53"/>
    <x v="1"/>
  </r>
  <r>
    <s v="110-59-2235"/>
    <d v="2023-04-13T21:59:00"/>
    <n v="21"/>
    <x v="0"/>
    <x v="0"/>
    <s v="Apr-23"/>
    <s v="V. Honeysett"/>
    <x v="1"/>
    <n v="77"/>
    <x v="5"/>
    <x v="0"/>
    <x v="1"/>
    <x v="1"/>
    <s v="Not Rated"/>
    <n v="33"/>
    <x v="1"/>
  </r>
  <r>
    <s v="401-90-6517"/>
    <d v="2023-04-13T22:25:00"/>
    <n v="22"/>
    <x v="0"/>
    <x v="0"/>
    <s v="Apr-23"/>
    <s v="W. Ollerton"/>
    <x v="0"/>
    <n v="71"/>
    <x v="5"/>
    <x v="2"/>
    <x v="0"/>
    <x v="1"/>
    <s v="Not Rated"/>
    <n v="34"/>
    <x v="1"/>
  </r>
  <r>
    <s v="945-78-6078"/>
    <d v="2023-04-13T23:01:00"/>
    <n v="23"/>
    <x v="0"/>
    <x v="0"/>
    <s v="Apr-23"/>
    <s v="S. Postlethwaite"/>
    <x v="1"/>
    <n v="15"/>
    <x v="4"/>
    <x v="5"/>
    <x v="4"/>
    <x v="0"/>
    <s v="Not Rated"/>
    <n v="59"/>
    <x v="1"/>
  </r>
  <r>
    <s v="353-82-5969"/>
    <d v="2023-04-13T23:23:00"/>
    <n v="23"/>
    <x v="0"/>
    <x v="0"/>
    <s v="Apr-23"/>
    <s v="R. Churchard"/>
    <x v="0"/>
    <n v="17"/>
    <x v="4"/>
    <x v="3"/>
    <x v="7"/>
    <x v="1"/>
    <s v="Not Rated"/>
    <n v="43"/>
    <x v="1"/>
  </r>
  <r>
    <s v="790-57-7235"/>
    <d v="2023-04-13T23:23:00"/>
    <n v="23"/>
    <x v="0"/>
    <x v="0"/>
    <s v="Apr-23"/>
    <s v="R. Schubuser"/>
    <x v="1"/>
    <n v="29"/>
    <x v="1"/>
    <x v="1"/>
    <x v="0"/>
    <x v="0"/>
    <n v="10"/>
    <n v="14"/>
    <x v="0"/>
  </r>
  <r>
    <s v="184-80-4733"/>
    <d v="2023-04-13T23:50:00"/>
    <n v="23"/>
    <x v="0"/>
    <x v="0"/>
    <s v="Apr-23"/>
    <s v="H. Oakden"/>
    <x v="1"/>
    <n v="75"/>
    <x v="5"/>
    <x v="5"/>
    <x v="1"/>
    <x v="1"/>
    <s v="Not Rated"/>
    <n v="48"/>
    <x v="1"/>
  </r>
  <r>
    <s v="951-87-1906"/>
    <d v="2023-04-14T00:52:00"/>
    <n v="0"/>
    <x v="0"/>
    <x v="0"/>
    <s v="Apr-23"/>
    <s v="A. Ravenscroft"/>
    <x v="1"/>
    <n v="52"/>
    <x v="0"/>
    <x v="7"/>
    <x v="2"/>
    <x v="1"/>
    <s v="Not Rated"/>
    <n v="20"/>
    <x v="0"/>
  </r>
  <r>
    <s v="953-77-4122"/>
    <d v="2023-04-14T01:06:00"/>
    <n v="1"/>
    <x v="0"/>
    <x v="0"/>
    <s v="Apr-23"/>
    <s v="V. Glasspool"/>
    <x v="0"/>
    <n v="32"/>
    <x v="6"/>
    <x v="0"/>
    <x v="6"/>
    <x v="0"/>
    <n v="8"/>
    <n v="47"/>
    <x v="1"/>
  </r>
  <r>
    <s v="788-30-3404"/>
    <d v="2023-04-14T04:08:00"/>
    <n v="4"/>
    <x v="0"/>
    <x v="0"/>
    <s v="Apr-23"/>
    <s v="K. Northcote"/>
    <x v="0"/>
    <n v="61"/>
    <x v="2"/>
    <x v="1"/>
    <x v="0"/>
    <x v="1"/>
    <s v="Not Rated"/>
    <n v="27"/>
    <x v="0"/>
  </r>
  <r>
    <s v="816-20-7024"/>
    <d v="2023-04-14T04:44:00"/>
    <n v="4"/>
    <x v="0"/>
    <x v="0"/>
    <s v="Apr-23"/>
    <s v="M. Ellerby"/>
    <x v="1"/>
    <n v="70"/>
    <x v="5"/>
    <x v="3"/>
    <x v="0"/>
    <x v="0"/>
    <s v="Not Rated"/>
    <n v="41"/>
    <x v="1"/>
  </r>
  <r>
    <s v="529-90-9992"/>
    <d v="2023-04-14T10:32:00"/>
    <n v="10"/>
    <x v="0"/>
    <x v="0"/>
    <s v="Apr-23"/>
    <s v="O. Ironside"/>
    <x v="0"/>
    <n v="7"/>
    <x v="7"/>
    <x v="5"/>
    <x v="0"/>
    <x v="0"/>
    <n v="3"/>
    <n v="43"/>
    <x v="1"/>
  </r>
  <r>
    <s v="428-62-4267"/>
    <d v="2023-04-14T12:41:00"/>
    <n v="12"/>
    <x v="0"/>
    <x v="0"/>
    <s v="Apr-23"/>
    <s v="U. Rowntree"/>
    <x v="0"/>
    <n v="47"/>
    <x v="3"/>
    <x v="5"/>
    <x v="0"/>
    <x v="0"/>
    <s v="Not Rated"/>
    <n v="39"/>
    <x v="1"/>
  </r>
  <r>
    <s v="639-66-2390"/>
    <d v="2023-04-14T12:49:00"/>
    <n v="12"/>
    <x v="0"/>
    <x v="0"/>
    <s v="Apr-23"/>
    <s v="U. Gionettitti"/>
    <x v="1"/>
    <n v="26"/>
    <x v="1"/>
    <x v="0"/>
    <x v="0"/>
    <x v="0"/>
    <n v="10"/>
    <n v="40"/>
    <x v="1"/>
  </r>
  <r>
    <s v="898-38-1576"/>
    <d v="2023-04-14T13:36:00"/>
    <n v="13"/>
    <x v="0"/>
    <x v="0"/>
    <s v="Apr-23"/>
    <s v="L. Thornbury"/>
    <x v="1"/>
    <n v="49"/>
    <x v="3"/>
    <x v="6"/>
    <x v="2"/>
    <x v="1"/>
    <n v="0"/>
    <n v="26"/>
    <x v="0"/>
  </r>
  <r>
    <s v="891-88-5436"/>
    <d v="2023-04-14T18:19:00"/>
    <n v="18"/>
    <x v="0"/>
    <x v="0"/>
    <s v="Apr-23"/>
    <s v="M. Nethercott"/>
    <x v="0"/>
    <n v="39"/>
    <x v="6"/>
    <x v="2"/>
    <x v="1"/>
    <x v="0"/>
    <s v="Not Rated"/>
    <n v="41"/>
    <x v="1"/>
  </r>
  <r>
    <s v="218-32-1425"/>
    <d v="2023-04-14T18:29:00"/>
    <n v="18"/>
    <x v="0"/>
    <x v="0"/>
    <s v="Apr-23"/>
    <s v="G. Schubuser"/>
    <x v="0"/>
    <n v="68"/>
    <x v="2"/>
    <x v="5"/>
    <x v="0"/>
    <x v="1"/>
    <s v="Not Rated"/>
    <n v="52"/>
    <x v="1"/>
  </r>
  <r>
    <s v="831-17-9655"/>
    <d v="2023-04-14T20:23:00"/>
    <n v="20"/>
    <x v="0"/>
    <x v="0"/>
    <s v="Apr-23"/>
    <s v="N. Birtwhistle"/>
    <x v="0"/>
    <n v="35"/>
    <x v="6"/>
    <x v="7"/>
    <x v="0"/>
    <x v="0"/>
    <s v="Not Rated"/>
    <n v="51"/>
    <x v="1"/>
  </r>
  <r>
    <s v="621-61-6452"/>
    <d v="2023-04-14T21:22:00"/>
    <n v="21"/>
    <x v="0"/>
    <x v="0"/>
    <s v="Apr-23"/>
    <s v="B. Silverlock"/>
    <x v="0"/>
    <n v="34"/>
    <x v="6"/>
    <x v="0"/>
    <x v="0"/>
    <x v="1"/>
    <s v="Not Rated"/>
    <n v="10"/>
    <x v="0"/>
  </r>
  <r>
    <s v="938-44-4096"/>
    <d v="2023-04-15T00:04:00"/>
    <n v="0"/>
    <x v="0"/>
    <x v="0"/>
    <s v="Apr-23"/>
    <s v="X. Postlethwaite"/>
    <x v="1"/>
    <n v="64"/>
    <x v="2"/>
    <x v="5"/>
    <x v="0"/>
    <x v="0"/>
    <s v="Not Rated"/>
    <n v="14"/>
    <x v="0"/>
  </r>
  <r>
    <s v="801-66-2199"/>
    <d v="2023-04-15T00:18:00"/>
    <n v="0"/>
    <x v="0"/>
    <x v="0"/>
    <s v="Apr-23"/>
    <s v="Z. Ravenscroft"/>
    <x v="0"/>
    <n v="66"/>
    <x v="2"/>
    <x v="7"/>
    <x v="0"/>
    <x v="0"/>
    <s v="Not Rated"/>
    <n v="53"/>
    <x v="1"/>
  </r>
  <r>
    <s v="519-26-3084"/>
    <d v="2023-04-15T02:21:00"/>
    <n v="2"/>
    <x v="0"/>
    <x v="0"/>
    <s v="Apr-23"/>
    <s v="N. Oakden"/>
    <x v="1"/>
    <n v="53"/>
    <x v="0"/>
    <x v="7"/>
    <x v="0"/>
    <x v="1"/>
    <s v="Not Rated"/>
    <n v="59"/>
    <x v="1"/>
  </r>
  <r>
    <s v="841-17-5305"/>
    <d v="2023-04-15T03:15:00"/>
    <n v="3"/>
    <x v="0"/>
    <x v="0"/>
    <s v="Apr-23"/>
    <s v="T. Lockwood"/>
    <x v="1"/>
    <n v="23"/>
    <x v="1"/>
    <x v="2"/>
    <x v="5"/>
    <x v="1"/>
    <s v="Not Rated"/>
    <n v="18"/>
    <x v="0"/>
  </r>
  <r>
    <s v="106-24-3680"/>
    <d v="2023-04-15T07:28:00"/>
    <n v="7"/>
    <x v="0"/>
    <x v="0"/>
    <s v="Apr-23"/>
    <s v="Q. Lockwood"/>
    <x v="0"/>
    <n v="22"/>
    <x v="1"/>
    <x v="0"/>
    <x v="0"/>
    <x v="1"/>
    <s v="Not Rated"/>
    <n v="10"/>
    <x v="0"/>
  </r>
  <r>
    <s v="448-59-7236"/>
    <d v="2023-04-15T08:38:00"/>
    <n v="8"/>
    <x v="0"/>
    <x v="0"/>
    <s v="Apr-23"/>
    <s v="A. Glasspool"/>
    <x v="0"/>
    <n v="43"/>
    <x v="3"/>
    <x v="7"/>
    <x v="1"/>
    <x v="0"/>
    <s v="Not Rated"/>
    <n v="12"/>
    <x v="0"/>
  </r>
  <r>
    <s v="543-29-8897"/>
    <d v="2023-04-15T10:13:00"/>
    <n v="10"/>
    <x v="0"/>
    <x v="0"/>
    <s v="Apr-23"/>
    <s v="Y. Jessop"/>
    <x v="1"/>
    <n v="11"/>
    <x v="4"/>
    <x v="1"/>
    <x v="3"/>
    <x v="1"/>
    <n v="2"/>
    <n v="26"/>
    <x v="0"/>
  </r>
  <r>
    <s v="940-40-4961"/>
    <d v="2023-04-15T10:20:00"/>
    <n v="10"/>
    <x v="0"/>
    <x v="0"/>
    <s v="Apr-23"/>
    <s v="C. Goudie"/>
    <x v="0"/>
    <n v="66"/>
    <x v="2"/>
    <x v="2"/>
    <x v="0"/>
    <x v="0"/>
    <s v="Not Rated"/>
    <n v="30"/>
    <x v="0"/>
  </r>
  <r>
    <s v="847-18-8415"/>
    <d v="2023-04-15T11:25:00"/>
    <n v="11"/>
    <x v="0"/>
    <x v="0"/>
    <s v="Apr-23"/>
    <s v="H. Nethercott"/>
    <x v="1"/>
    <n v="39"/>
    <x v="6"/>
    <x v="6"/>
    <x v="0"/>
    <x v="1"/>
    <s v="Not Rated"/>
    <n v="36"/>
    <x v="1"/>
  </r>
  <r>
    <s v="471-52-4428"/>
    <d v="2023-04-15T12:52:00"/>
    <n v="12"/>
    <x v="0"/>
    <x v="0"/>
    <s v="Apr-23"/>
    <s v="A. Crebo"/>
    <x v="0"/>
    <n v="27"/>
    <x v="1"/>
    <x v="2"/>
    <x v="6"/>
    <x v="0"/>
    <s v="Not Rated"/>
    <n v="11"/>
    <x v="0"/>
  </r>
  <r>
    <s v="428-32-5925"/>
    <d v="2023-04-15T13:32:00"/>
    <n v="13"/>
    <x v="0"/>
    <x v="0"/>
    <s v="Apr-23"/>
    <s v="R. Quarmby"/>
    <x v="0"/>
    <n v="5"/>
    <x v="7"/>
    <x v="1"/>
    <x v="0"/>
    <x v="1"/>
    <s v="Not Rated"/>
    <n v="24"/>
    <x v="0"/>
  </r>
  <r>
    <s v="655-74-7920"/>
    <d v="2023-04-15T13:34:00"/>
    <n v="13"/>
    <x v="0"/>
    <x v="0"/>
    <s v="Apr-23"/>
    <s v="V. Brixey"/>
    <x v="1"/>
    <n v="38"/>
    <x v="6"/>
    <x v="2"/>
    <x v="6"/>
    <x v="1"/>
    <n v="3"/>
    <n v="33"/>
    <x v="1"/>
  </r>
  <r>
    <s v="767-62-9409"/>
    <d v="2023-04-15T14:26:00"/>
    <n v="14"/>
    <x v="0"/>
    <x v="0"/>
    <s v="Apr-23"/>
    <s v="Y. Methuen"/>
    <x v="1"/>
    <n v="17"/>
    <x v="4"/>
    <x v="5"/>
    <x v="2"/>
    <x v="0"/>
    <s v="Not Rated"/>
    <n v="29"/>
    <x v="0"/>
  </r>
  <r>
    <s v="918-14-5831"/>
    <d v="2023-04-15T14:53:00"/>
    <n v="14"/>
    <x v="0"/>
    <x v="0"/>
    <s v="Apr-23"/>
    <s v="K. Sheffield"/>
    <x v="0"/>
    <n v="10"/>
    <x v="4"/>
    <x v="2"/>
    <x v="6"/>
    <x v="0"/>
    <n v="1"/>
    <n v="31"/>
    <x v="1"/>
  </r>
  <r>
    <s v="421-84-9875"/>
    <d v="2023-04-15T15:54:00"/>
    <n v="15"/>
    <x v="0"/>
    <x v="0"/>
    <s v="Apr-23"/>
    <s v="S. Loxley"/>
    <x v="2"/>
    <n v="21"/>
    <x v="1"/>
    <x v="3"/>
    <x v="2"/>
    <x v="0"/>
    <s v="Not Rated"/>
    <n v="10"/>
    <x v="0"/>
  </r>
  <r>
    <s v="627-28-9926"/>
    <d v="2023-04-15T17:59:00"/>
    <n v="17"/>
    <x v="0"/>
    <x v="0"/>
    <s v="Apr-23"/>
    <s v="G. Yates"/>
    <x v="0"/>
    <n v="36"/>
    <x v="6"/>
    <x v="2"/>
    <x v="5"/>
    <x v="0"/>
    <n v="5"/>
    <n v="37"/>
    <x v="1"/>
  </r>
  <r>
    <s v="178-14-4495"/>
    <d v="2023-04-15T18:06:00"/>
    <n v="18"/>
    <x v="0"/>
    <x v="0"/>
    <s v="Apr-23"/>
    <s v="F. Hathaway"/>
    <x v="0"/>
    <n v="18"/>
    <x v="4"/>
    <x v="0"/>
    <x v="0"/>
    <x v="0"/>
    <n v="6"/>
    <n v="48"/>
    <x v="1"/>
  </r>
  <r>
    <s v="521-81-7483"/>
    <d v="2023-04-16T00:31:00"/>
    <n v="0"/>
    <x v="0"/>
    <x v="0"/>
    <s v="Apr-23"/>
    <s v="Z. Glasspool"/>
    <x v="0"/>
    <n v="18"/>
    <x v="4"/>
    <x v="3"/>
    <x v="2"/>
    <x v="1"/>
    <n v="10"/>
    <n v="24"/>
    <x v="0"/>
  </r>
  <r>
    <s v="123-55-8484"/>
    <d v="2023-04-16T01:06:00"/>
    <n v="1"/>
    <x v="0"/>
    <x v="0"/>
    <s v="Apr-23"/>
    <s v="C. Ainsworth"/>
    <x v="1"/>
    <n v="27"/>
    <x v="1"/>
    <x v="7"/>
    <x v="2"/>
    <x v="1"/>
    <s v="Not Rated"/>
    <n v="53"/>
    <x v="1"/>
  </r>
  <r>
    <s v="894-52-8657"/>
    <d v="2023-04-16T02:24:00"/>
    <n v="2"/>
    <x v="0"/>
    <x v="0"/>
    <s v="Apr-23"/>
    <s v="V. Nethercott"/>
    <x v="1"/>
    <n v="8"/>
    <x v="7"/>
    <x v="3"/>
    <x v="1"/>
    <x v="1"/>
    <s v="Not Rated"/>
    <n v="56"/>
    <x v="1"/>
  </r>
  <r>
    <s v="455-67-8147"/>
    <d v="2023-04-16T03:37:00"/>
    <n v="3"/>
    <x v="0"/>
    <x v="0"/>
    <s v="Apr-23"/>
    <s v="F. Vickery"/>
    <x v="0"/>
    <n v="61"/>
    <x v="2"/>
    <x v="2"/>
    <x v="0"/>
    <x v="0"/>
    <s v="Not Rated"/>
    <n v="31"/>
    <x v="1"/>
  </r>
  <r>
    <s v="733-16-1901"/>
    <d v="2023-04-16T08:48:00"/>
    <n v="8"/>
    <x v="0"/>
    <x v="0"/>
    <s v="Apr-23"/>
    <s v="U. Bracegirdle"/>
    <x v="1"/>
    <n v="32"/>
    <x v="6"/>
    <x v="2"/>
    <x v="6"/>
    <x v="0"/>
    <s v="Not Rated"/>
    <n v="27"/>
    <x v="0"/>
  </r>
  <r>
    <s v="455-66-4161"/>
    <d v="2023-04-16T13:10:00"/>
    <n v="13"/>
    <x v="0"/>
    <x v="0"/>
    <s v="Apr-23"/>
    <s v="W. Jessop"/>
    <x v="1"/>
    <n v="18"/>
    <x v="4"/>
    <x v="0"/>
    <x v="0"/>
    <x v="1"/>
    <s v="Not Rated"/>
    <n v="44"/>
    <x v="1"/>
  </r>
  <r>
    <s v="587-80-9572"/>
    <d v="2023-04-16T14:44:00"/>
    <n v="14"/>
    <x v="0"/>
    <x v="0"/>
    <s v="Apr-23"/>
    <s v="W. Northcote"/>
    <x v="1"/>
    <n v="49"/>
    <x v="3"/>
    <x v="7"/>
    <x v="2"/>
    <x v="0"/>
    <s v="Not Rated"/>
    <n v="52"/>
    <x v="1"/>
  </r>
  <r>
    <s v="922-69-7188"/>
    <d v="2023-04-16T15:32:00"/>
    <n v="15"/>
    <x v="0"/>
    <x v="0"/>
    <s v="Apr-23"/>
    <s v="N. Dewhirst"/>
    <x v="0"/>
    <n v="58"/>
    <x v="0"/>
    <x v="0"/>
    <x v="4"/>
    <x v="0"/>
    <n v="7"/>
    <n v="32"/>
    <x v="1"/>
  </r>
  <r>
    <s v="171-33-4111"/>
    <d v="2023-04-16T16:19:00"/>
    <n v="16"/>
    <x v="0"/>
    <x v="0"/>
    <s v="Apr-23"/>
    <s v="H. Middleditch"/>
    <x v="1"/>
    <n v="55"/>
    <x v="0"/>
    <x v="3"/>
    <x v="0"/>
    <x v="1"/>
    <n v="1"/>
    <n v="36"/>
    <x v="1"/>
  </r>
  <r>
    <s v="826-36-9711"/>
    <d v="2023-04-16T17:30:00"/>
    <n v="17"/>
    <x v="0"/>
    <x v="0"/>
    <s v="Apr-23"/>
    <s v="W. Brixey"/>
    <x v="1"/>
    <n v="65"/>
    <x v="2"/>
    <x v="0"/>
    <x v="2"/>
    <x v="0"/>
    <s v="Not Rated"/>
    <n v="35"/>
    <x v="1"/>
  </r>
  <r>
    <s v="976-64-5885"/>
    <d v="2023-04-16T18:20:00"/>
    <n v="18"/>
    <x v="0"/>
    <x v="0"/>
    <s v="Apr-23"/>
    <s v="C. Quarmby"/>
    <x v="1"/>
    <n v="18"/>
    <x v="4"/>
    <x v="5"/>
    <x v="0"/>
    <x v="1"/>
    <s v="Not Rated"/>
    <n v="23"/>
    <x v="0"/>
  </r>
  <r>
    <s v="782-11-5542"/>
    <d v="2023-04-16T18:36:00"/>
    <n v="18"/>
    <x v="0"/>
    <x v="0"/>
    <s v="Apr-23"/>
    <s v="Y. Ashcombe"/>
    <x v="1"/>
    <n v="9"/>
    <x v="7"/>
    <x v="7"/>
    <x v="1"/>
    <x v="0"/>
    <n v="7"/>
    <n v="33"/>
    <x v="1"/>
  </r>
  <r>
    <s v="200-68-8627"/>
    <d v="2023-04-16T19:03:00"/>
    <n v="19"/>
    <x v="0"/>
    <x v="0"/>
    <s v="Apr-23"/>
    <s v="X. Ravenscroft"/>
    <x v="1"/>
    <n v="54"/>
    <x v="0"/>
    <x v="2"/>
    <x v="2"/>
    <x v="0"/>
    <s v="Not Rated"/>
    <n v="34"/>
    <x v="1"/>
  </r>
  <r>
    <s v="132-39-7542"/>
    <d v="2023-04-16T22:47:00"/>
    <n v="22"/>
    <x v="0"/>
    <x v="0"/>
    <s v="Apr-23"/>
    <s v="S. Loxley"/>
    <x v="1"/>
    <n v="30"/>
    <x v="6"/>
    <x v="3"/>
    <x v="0"/>
    <x v="0"/>
    <n v="2"/>
    <n v="35"/>
    <x v="1"/>
  </r>
  <r>
    <s v="938-55-8601"/>
    <d v="2023-04-16T22:49:00"/>
    <n v="22"/>
    <x v="0"/>
    <x v="0"/>
    <s v="Apr-23"/>
    <s v="B. Goudie"/>
    <x v="1"/>
    <n v="38"/>
    <x v="6"/>
    <x v="2"/>
    <x v="2"/>
    <x v="0"/>
    <s v="Not Rated"/>
    <n v="50"/>
    <x v="1"/>
  </r>
  <r>
    <s v="770-87-4412"/>
    <d v="2023-04-17T00:49:00"/>
    <n v="0"/>
    <x v="0"/>
    <x v="0"/>
    <s v="Apr-23"/>
    <s v="T. Wadsworth"/>
    <x v="1"/>
    <n v="9"/>
    <x v="7"/>
    <x v="1"/>
    <x v="0"/>
    <x v="0"/>
    <s v="Not Rated"/>
    <n v="55"/>
    <x v="1"/>
  </r>
  <r>
    <s v="380-73-4613"/>
    <d v="2023-04-17T01:49:00"/>
    <n v="1"/>
    <x v="0"/>
    <x v="0"/>
    <s v="Apr-23"/>
    <s v="D. Bannister"/>
    <x v="1"/>
    <n v="4"/>
    <x v="7"/>
    <x v="4"/>
    <x v="0"/>
    <x v="1"/>
    <s v="Not Rated"/>
    <n v="27"/>
    <x v="0"/>
  </r>
  <r>
    <s v="329-90-7301"/>
    <d v="2023-04-17T10:15:00"/>
    <n v="10"/>
    <x v="0"/>
    <x v="0"/>
    <s v="Apr-23"/>
    <s v="J. Bracegirdle"/>
    <x v="0"/>
    <n v="68"/>
    <x v="2"/>
    <x v="3"/>
    <x v="0"/>
    <x v="0"/>
    <s v="Not Rated"/>
    <n v="51"/>
    <x v="1"/>
  </r>
  <r>
    <s v="273-32-9278"/>
    <d v="2023-04-17T11:24:00"/>
    <n v="11"/>
    <x v="0"/>
    <x v="0"/>
    <s v="Apr-23"/>
    <s v="X. Yates"/>
    <x v="1"/>
    <n v="78"/>
    <x v="5"/>
    <x v="5"/>
    <x v="0"/>
    <x v="0"/>
    <s v="Not Rated"/>
    <n v="56"/>
    <x v="1"/>
  </r>
  <r>
    <s v="206-98-4874"/>
    <d v="2023-04-17T11:49:00"/>
    <n v="11"/>
    <x v="0"/>
    <x v="0"/>
    <s v="Apr-23"/>
    <s v="N. Verity"/>
    <x v="0"/>
    <n v="11"/>
    <x v="4"/>
    <x v="6"/>
    <x v="0"/>
    <x v="0"/>
    <n v="4"/>
    <n v="56"/>
    <x v="1"/>
  </r>
  <r>
    <s v="746-22-4458"/>
    <d v="2023-04-17T12:42:00"/>
    <n v="12"/>
    <x v="0"/>
    <x v="0"/>
    <s v="Apr-23"/>
    <s v="J. Featherstone"/>
    <x v="0"/>
    <n v="39"/>
    <x v="6"/>
    <x v="0"/>
    <x v="0"/>
    <x v="1"/>
    <s v="Not Rated"/>
    <n v="51"/>
    <x v="1"/>
  </r>
  <r>
    <s v="523-31-4012"/>
    <d v="2023-04-17T19:43:00"/>
    <n v="19"/>
    <x v="0"/>
    <x v="0"/>
    <s v="Apr-23"/>
    <s v="E. Pemberton"/>
    <x v="0"/>
    <n v="11"/>
    <x v="4"/>
    <x v="0"/>
    <x v="0"/>
    <x v="0"/>
    <s v="Not Rated"/>
    <n v="40"/>
    <x v="1"/>
  </r>
  <r>
    <s v="512-47-7341"/>
    <d v="2023-04-17T20:19:00"/>
    <n v="20"/>
    <x v="0"/>
    <x v="0"/>
    <s v="Apr-23"/>
    <s v="Y. Bannister"/>
    <x v="0"/>
    <n v="67"/>
    <x v="2"/>
    <x v="1"/>
    <x v="0"/>
    <x v="1"/>
    <s v="Not Rated"/>
    <n v="36"/>
    <x v="1"/>
  </r>
  <r>
    <s v="624-91-7867"/>
    <d v="2023-04-17T21:18:00"/>
    <n v="21"/>
    <x v="0"/>
    <x v="0"/>
    <s v="Apr-23"/>
    <s v="F. Bannister"/>
    <x v="1"/>
    <n v="45"/>
    <x v="3"/>
    <x v="2"/>
    <x v="0"/>
    <x v="0"/>
    <s v="Not Rated"/>
    <n v="51"/>
    <x v="1"/>
  </r>
  <r>
    <s v="743-39-2091"/>
    <d v="2023-04-17T21:28:00"/>
    <n v="21"/>
    <x v="0"/>
    <x v="0"/>
    <s v="Apr-23"/>
    <s v="Q. Merriweather"/>
    <x v="0"/>
    <n v="3"/>
    <x v="7"/>
    <x v="7"/>
    <x v="0"/>
    <x v="1"/>
    <s v="Not Rated"/>
    <n v="23"/>
    <x v="0"/>
  </r>
  <r>
    <s v="159-33-6514"/>
    <d v="2023-04-17T21:56:00"/>
    <n v="21"/>
    <x v="0"/>
    <x v="0"/>
    <s v="Apr-23"/>
    <s v="O. Jessop"/>
    <x v="1"/>
    <n v="6"/>
    <x v="7"/>
    <x v="7"/>
    <x v="0"/>
    <x v="1"/>
    <n v="5"/>
    <n v="55"/>
    <x v="1"/>
  </r>
  <r>
    <s v="145-80-3020"/>
    <d v="2023-04-17T22:10:00"/>
    <n v="22"/>
    <x v="0"/>
    <x v="0"/>
    <s v="Apr-23"/>
    <s v="Z. Titcombe"/>
    <x v="1"/>
    <n v="33"/>
    <x v="6"/>
    <x v="0"/>
    <x v="1"/>
    <x v="1"/>
    <s v="Not Rated"/>
    <n v="35"/>
    <x v="1"/>
  </r>
  <r>
    <s v="432-35-3553"/>
    <d v="2023-04-18T02:01:00"/>
    <n v="2"/>
    <x v="0"/>
    <x v="0"/>
    <s v="Apr-23"/>
    <s v="N. Birtwhistle"/>
    <x v="1"/>
    <n v="29"/>
    <x v="1"/>
    <x v="0"/>
    <x v="0"/>
    <x v="0"/>
    <s v="Not Rated"/>
    <n v="29"/>
    <x v="0"/>
  </r>
  <r>
    <s v="622-47-9064"/>
    <d v="2023-04-18T02:55:00"/>
    <n v="2"/>
    <x v="0"/>
    <x v="0"/>
    <s v="Apr-23"/>
    <s v="V. Oakden"/>
    <x v="0"/>
    <n v="6"/>
    <x v="7"/>
    <x v="0"/>
    <x v="0"/>
    <x v="0"/>
    <s v="Not Rated"/>
    <n v="32"/>
    <x v="1"/>
  </r>
  <r>
    <s v="297-94-3275"/>
    <d v="2023-04-18T04:55:00"/>
    <n v="4"/>
    <x v="0"/>
    <x v="0"/>
    <s v="Apr-23"/>
    <s v="V. Bannister"/>
    <x v="1"/>
    <n v="11"/>
    <x v="4"/>
    <x v="7"/>
    <x v="0"/>
    <x v="1"/>
    <s v="Not Rated"/>
    <n v="21"/>
    <x v="0"/>
  </r>
  <r>
    <s v="940-39-4652"/>
    <d v="2023-04-18T05:33:00"/>
    <n v="5"/>
    <x v="0"/>
    <x v="0"/>
    <s v="Apr-23"/>
    <s v="V. Jephson"/>
    <x v="1"/>
    <n v="36"/>
    <x v="6"/>
    <x v="7"/>
    <x v="4"/>
    <x v="0"/>
    <s v="Not Rated"/>
    <n v="35"/>
    <x v="1"/>
  </r>
  <r>
    <s v="486-20-9035"/>
    <d v="2023-04-18T08:31:00"/>
    <n v="8"/>
    <x v="0"/>
    <x v="0"/>
    <s v="Apr-23"/>
    <s v="P. Goudie"/>
    <x v="1"/>
    <n v="62"/>
    <x v="2"/>
    <x v="5"/>
    <x v="0"/>
    <x v="1"/>
    <s v="Not Rated"/>
    <n v="59"/>
    <x v="1"/>
  </r>
  <r>
    <s v="542-33-8257"/>
    <d v="2023-04-18T08:33:00"/>
    <n v="8"/>
    <x v="0"/>
    <x v="0"/>
    <s v="Apr-23"/>
    <s v="W. Lockwood"/>
    <x v="1"/>
    <n v="23"/>
    <x v="1"/>
    <x v="2"/>
    <x v="2"/>
    <x v="1"/>
    <n v="6"/>
    <n v="46"/>
    <x v="1"/>
  </r>
  <r>
    <s v="545-86-3180"/>
    <d v="2023-04-18T11:53:00"/>
    <n v="11"/>
    <x v="0"/>
    <x v="0"/>
    <s v="Apr-23"/>
    <s v="R. Ironside"/>
    <x v="0"/>
    <n v="36"/>
    <x v="6"/>
    <x v="5"/>
    <x v="1"/>
    <x v="0"/>
    <n v="4"/>
    <n v="49"/>
    <x v="1"/>
  </r>
  <r>
    <s v="360-12-7329"/>
    <d v="2023-04-18T12:32:00"/>
    <n v="12"/>
    <x v="0"/>
    <x v="0"/>
    <s v="Apr-23"/>
    <s v="U. Ellerby"/>
    <x v="1"/>
    <n v="27"/>
    <x v="1"/>
    <x v="7"/>
    <x v="6"/>
    <x v="0"/>
    <s v="Not Rated"/>
    <n v="49"/>
    <x v="1"/>
  </r>
  <r>
    <s v="551-88-4935"/>
    <d v="2023-04-18T13:38:00"/>
    <n v="13"/>
    <x v="0"/>
    <x v="0"/>
    <s v="Apr-23"/>
    <s v="P. Underhill"/>
    <x v="0"/>
    <n v="28"/>
    <x v="1"/>
    <x v="3"/>
    <x v="1"/>
    <x v="1"/>
    <s v="Not Rated"/>
    <n v="17"/>
    <x v="0"/>
  </r>
  <r>
    <s v="425-88-3732"/>
    <d v="2023-04-18T14:30:00"/>
    <n v="14"/>
    <x v="0"/>
    <x v="0"/>
    <s v="Apr-23"/>
    <s v="N. Merriweather"/>
    <x v="1"/>
    <n v="34"/>
    <x v="6"/>
    <x v="0"/>
    <x v="0"/>
    <x v="1"/>
    <n v="6"/>
    <n v="15"/>
    <x v="0"/>
  </r>
  <r>
    <s v="771-16-8519"/>
    <d v="2023-04-18T15:24:00"/>
    <n v="15"/>
    <x v="0"/>
    <x v="0"/>
    <s v="Apr-23"/>
    <s v="G. Ollerton"/>
    <x v="0"/>
    <n v="68"/>
    <x v="2"/>
    <x v="0"/>
    <x v="0"/>
    <x v="1"/>
    <s v="Not Rated"/>
    <n v="19"/>
    <x v="0"/>
  </r>
  <r>
    <s v="179-32-3779"/>
    <d v="2023-04-18T18:12:00"/>
    <n v="18"/>
    <x v="0"/>
    <x v="0"/>
    <s v="Apr-23"/>
    <s v="O. Perrat"/>
    <x v="1"/>
    <n v="10"/>
    <x v="4"/>
    <x v="7"/>
    <x v="0"/>
    <x v="0"/>
    <s v="Not Rated"/>
    <n v="35"/>
    <x v="1"/>
  </r>
  <r>
    <s v="831-48-3396"/>
    <d v="2023-04-18T19:43:00"/>
    <n v="19"/>
    <x v="0"/>
    <x v="0"/>
    <s v="Apr-23"/>
    <s v="N. Jessop"/>
    <x v="1"/>
    <n v="14"/>
    <x v="4"/>
    <x v="0"/>
    <x v="2"/>
    <x v="0"/>
    <s v="Not Rated"/>
    <n v="60"/>
    <x v="1"/>
  </r>
  <r>
    <s v="448-40-2468"/>
    <d v="2023-04-18T21:11:00"/>
    <n v="21"/>
    <x v="0"/>
    <x v="0"/>
    <s v="Apr-23"/>
    <s v="M. Whitfield"/>
    <x v="1"/>
    <n v="28"/>
    <x v="1"/>
    <x v="7"/>
    <x v="0"/>
    <x v="0"/>
    <s v="Not Rated"/>
    <n v="23"/>
    <x v="0"/>
  </r>
  <r>
    <s v="278-63-1291"/>
    <d v="2023-04-18T21:21:00"/>
    <n v="21"/>
    <x v="0"/>
    <x v="0"/>
    <s v="Apr-23"/>
    <s v="F. Postlethwaite"/>
    <x v="0"/>
    <n v="57"/>
    <x v="0"/>
    <x v="2"/>
    <x v="2"/>
    <x v="1"/>
    <n v="8"/>
    <n v="46"/>
    <x v="1"/>
  </r>
  <r>
    <s v="766-92-2799"/>
    <d v="2023-04-18T21:45:00"/>
    <n v="21"/>
    <x v="0"/>
    <x v="0"/>
    <s v="Apr-23"/>
    <s v="K. Titcombe"/>
    <x v="0"/>
    <n v="75"/>
    <x v="5"/>
    <x v="3"/>
    <x v="2"/>
    <x v="1"/>
    <s v="Not Rated"/>
    <n v="13"/>
    <x v="0"/>
  </r>
  <r>
    <s v="506-28-4257"/>
    <d v="2023-04-18T23:44:00"/>
    <n v="23"/>
    <x v="0"/>
    <x v="0"/>
    <s v="Apr-23"/>
    <s v="W. Dankworth"/>
    <x v="0"/>
    <n v="52"/>
    <x v="0"/>
    <x v="0"/>
    <x v="3"/>
    <x v="1"/>
    <s v="Not Rated"/>
    <n v="39"/>
    <x v="1"/>
  </r>
  <r>
    <s v="597-10-1805"/>
    <d v="2023-04-19T00:56:00"/>
    <n v="0"/>
    <x v="0"/>
    <x v="0"/>
    <s v="Apr-23"/>
    <s v="T. Yarborough"/>
    <x v="0"/>
    <n v="39"/>
    <x v="6"/>
    <x v="3"/>
    <x v="2"/>
    <x v="0"/>
    <s v="Not Rated"/>
    <n v="34"/>
    <x v="1"/>
  </r>
  <r>
    <s v="578-13-2511"/>
    <d v="2023-04-19T07:32:00"/>
    <n v="7"/>
    <x v="0"/>
    <x v="0"/>
    <s v="Apr-23"/>
    <s v="Y. Buff"/>
    <x v="0"/>
    <n v="39"/>
    <x v="6"/>
    <x v="0"/>
    <x v="0"/>
    <x v="1"/>
    <s v="Not Rated"/>
    <n v="55"/>
    <x v="1"/>
  </r>
  <r>
    <s v="674-29-7387"/>
    <d v="2023-04-19T08:13:00"/>
    <n v="8"/>
    <x v="0"/>
    <x v="0"/>
    <s v="Apr-23"/>
    <s v="Q. Hathaway"/>
    <x v="0"/>
    <n v="44"/>
    <x v="3"/>
    <x v="0"/>
    <x v="5"/>
    <x v="0"/>
    <s v="Not Rated"/>
    <n v="40"/>
    <x v="1"/>
  </r>
  <r>
    <s v="656-20-7265"/>
    <d v="2023-04-19T09:58:00"/>
    <n v="9"/>
    <x v="0"/>
    <x v="0"/>
    <s v="Apr-23"/>
    <s v="X. Bannister"/>
    <x v="0"/>
    <n v="46"/>
    <x v="3"/>
    <x v="0"/>
    <x v="2"/>
    <x v="0"/>
    <n v="3"/>
    <n v="56"/>
    <x v="1"/>
  </r>
  <r>
    <s v="218-76-8170"/>
    <d v="2023-04-19T13:01:00"/>
    <n v="13"/>
    <x v="0"/>
    <x v="0"/>
    <s v="Apr-23"/>
    <s v="Q. Nethercott"/>
    <x v="0"/>
    <n v="31"/>
    <x v="6"/>
    <x v="0"/>
    <x v="7"/>
    <x v="1"/>
    <s v="Not Rated"/>
    <n v="24"/>
    <x v="0"/>
  </r>
  <r>
    <s v="118-51-3657"/>
    <d v="2023-04-19T13:15:00"/>
    <n v="13"/>
    <x v="0"/>
    <x v="0"/>
    <s v="Apr-23"/>
    <s v="R. Jessop"/>
    <x v="1"/>
    <n v="64"/>
    <x v="2"/>
    <x v="2"/>
    <x v="0"/>
    <x v="1"/>
    <s v="Not Rated"/>
    <n v="22"/>
    <x v="0"/>
  </r>
  <r>
    <s v="662-32-6013"/>
    <d v="2023-04-19T14:23:00"/>
    <n v="14"/>
    <x v="0"/>
    <x v="0"/>
    <s v="Apr-23"/>
    <s v="G. Middleditch"/>
    <x v="0"/>
    <n v="71"/>
    <x v="5"/>
    <x v="5"/>
    <x v="4"/>
    <x v="1"/>
    <n v="6"/>
    <n v="52"/>
    <x v="1"/>
  </r>
  <r>
    <s v="440-53-4608"/>
    <d v="2023-04-19T14:43:00"/>
    <n v="14"/>
    <x v="0"/>
    <x v="0"/>
    <s v="Apr-23"/>
    <s v="T. Quickfall"/>
    <x v="1"/>
    <n v="15"/>
    <x v="4"/>
    <x v="4"/>
    <x v="0"/>
    <x v="0"/>
    <s v="Not Rated"/>
    <n v="49"/>
    <x v="1"/>
  </r>
  <r>
    <s v="278-36-7557"/>
    <d v="2023-04-19T16:33:00"/>
    <n v="16"/>
    <x v="0"/>
    <x v="0"/>
    <s v="Apr-23"/>
    <s v="H. Nethercott"/>
    <x v="0"/>
    <n v="65"/>
    <x v="2"/>
    <x v="5"/>
    <x v="7"/>
    <x v="1"/>
    <s v="Not Rated"/>
    <n v="60"/>
    <x v="1"/>
  </r>
  <r>
    <s v="432-35-2248"/>
    <d v="2023-04-19T17:20:00"/>
    <n v="17"/>
    <x v="0"/>
    <x v="0"/>
    <s v="Apr-23"/>
    <s v="X. Bracegirdle"/>
    <x v="1"/>
    <n v="33"/>
    <x v="6"/>
    <x v="2"/>
    <x v="0"/>
    <x v="1"/>
    <s v="Not Rated"/>
    <n v="44"/>
    <x v="1"/>
  </r>
  <r>
    <s v="891-44-1965"/>
    <d v="2023-04-19T17:50:00"/>
    <n v="17"/>
    <x v="0"/>
    <x v="0"/>
    <s v="Apr-23"/>
    <s v="Z. Bracegirdle"/>
    <x v="1"/>
    <n v="58"/>
    <x v="0"/>
    <x v="7"/>
    <x v="0"/>
    <x v="1"/>
    <n v="10"/>
    <n v="21"/>
    <x v="0"/>
  </r>
  <r>
    <s v="167-98-2618"/>
    <d v="2023-04-19T18:55:00"/>
    <n v="18"/>
    <x v="0"/>
    <x v="0"/>
    <s v="Apr-23"/>
    <s v="J. Crebo"/>
    <x v="1"/>
    <n v="10"/>
    <x v="4"/>
    <x v="3"/>
    <x v="0"/>
    <x v="0"/>
    <s v="Not Rated"/>
    <n v="52"/>
    <x v="1"/>
  </r>
  <r>
    <s v="156-96-8487"/>
    <d v="2023-04-19T19:27:00"/>
    <n v="19"/>
    <x v="0"/>
    <x v="0"/>
    <s v="Apr-23"/>
    <s v="X. Cholmondeley"/>
    <x v="1"/>
    <n v="20"/>
    <x v="1"/>
    <x v="0"/>
    <x v="2"/>
    <x v="0"/>
    <s v="Not Rated"/>
    <n v="34"/>
    <x v="1"/>
  </r>
  <r>
    <s v="134-28-9629"/>
    <d v="2023-04-19T19:36:00"/>
    <n v="19"/>
    <x v="0"/>
    <x v="0"/>
    <s v="Apr-23"/>
    <s v="L. Tunstall"/>
    <x v="0"/>
    <n v="76"/>
    <x v="5"/>
    <x v="7"/>
    <x v="0"/>
    <x v="0"/>
    <s v="Not Rated"/>
    <n v="58"/>
    <x v="1"/>
  </r>
  <r>
    <s v="852-51-5102"/>
    <d v="2023-04-19T20:01:00"/>
    <n v="20"/>
    <x v="0"/>
    <x v="0"/>
    <s v="Apr-23"/>
    <s v="C. Ollerton"/>
    <x v="0"/>
    <n v="74"/>
    <x v="5"/>
    <x v="5"/>
    <x v="0"/>
    <x v="1"/>
    <s v="Not Rated"/>
    <n v="46"/>
    <x v="1"/>
  </r>
  <r>
    <s v="577-75-4378"/>
    <d v="2023-04-19T22:28:00"/>
    <n v="22"/>
    <x v="0"/>
    <x v="0"/>
    <s v="Apr-23"/>
    <s v="G. Brixey"/>
    <x v="1"/>
    <n v="77"/>
    <x v="5"/>
    <x v="1"/>
    <x v="0"/>
    <x v="1"/>
    <s v="Not Rated"/>
    <n v="40"/>
    <x v="1"/>
  </r>
  <r>
    <s v="718-10-8388"/>
    <d v="2023-04-19T22:33:00"/>
    <n v="22"/>
    <x v="0"/>
    <x v="0"/>
    <s v="Apr-23"/>
    <s v="N. Tunstall"/>
    <x v="1"/>
    <n v="55"/>
    <x v="0"/>
    <x v="7"/>
    <x v="2"/>
    <x v="1"/>
    <n v="1"/>
    <n v="60"/>
    <x v="1"/>
  </r>
  <r>
    <s v="751-76-8601"/>
    <d v="2023-04-19T23:17:00"/>
    <n v="23"/>
    <x v="0"/>
    <x v="0"/>
    <s v="Apr-23"/>
    <s v="E. Inglewood"/>
    <x v="0"/>
    <n v="2"/>
    <x v="7"/>
    <x v="0"/>
    <x v="2"/>
    <x v="0"/>
    <s v="Not Rated"/>
    <n v="14"/>
    <x v="0"/>
  </r>
  <r>
    <s v="497-44-3946"/>
    <d v="2023-04-19T23:29:00"/>
    <n v="23"/>
    <x v="0"/>
    <x v="0"/>
    <s v="Apr-23"/>
    <s v="K. Northcote"/>
    <x v="1"/>
    <n v="36"/>
    <x v="6"/>
    <x v="0"/>
    <x v="5"/>
    <x v="1"/>
    <s v="Not Rated"/>
    <n v="24"/>
    <x v="0"/>
  </r>
  <r>
    <s v="121-57-9202"/>
    <d v="2023-04-20T00:59:00"/>
    <n v="0"/>
    <x v="0"/>
    <x v="0"/>
    <s v="Apr-23"/>
    <s v="W. Cholmondeley"/>
    <x v="1"/>
    <n v="1"/>
    <x v="7"/>
    <x v="1"/>
    <x v="2"/>
    <x v="1"/>
    <n v="7"/>
    <n v="13"/>
    <x v="0"/>
  </r>
  <r>
    <s v="318-22-3660"/>
    <d v="2023-04-20T03:26:00"/>
    <n v="3"/>
    <x v="0"/>
    <x v="0"/>
    <s v="Apr-23"/>
    <s v="I. Inglewood"/>
    <x v="1"/>
    <n v="68"/>
    <x v="2"/>
    <x v="2"/>
    <x v="1"/>
    <x v="0"/>
    <s v="Not Rated"/>
    <n v="35"/>
    <x v="1"/>
  </r>
  <r>
    <s v="269-65-3286"/>
    <d v="2023-04-20T03:44:00"/>
    <n v="3"/>
    <x v="0"/>
    <x v="0"/>
    <s v="Apr-23"/>
    <s v="G. Upperton"/>
    <x v="1"/>
    <n v="59"/>
    <x v="0"/>
    <x v="6"/>
    <x v="0"/>
    <x v="0"/>
    <n v="0"/>
    <n v="20"/>
    <x v="0"/>
  </r>
  <r>
    <s v="948-89-7379"/>
    <d v="2023-04-20T07:17:00"/>
    <n v="7"/>
    <x v="0"/>
    <x v="0"/>
    <s v="Apr-23"/>
    <s v="M. Dunmore"/>
    <x v="0"/>
    <n v="26"/>
    <x v="1"/>
    <x v="3"/>
    <x v="0"/>
    <x v="1"/>
    <s v="Not Rated"/>
    <n v="47"/>
    <x v="1"/>
  </r>
  <r>
    <s v="349-84-6610"/>
    <d v="2023-04-20T12:32:00"/>
    <n v="12"/>
    <x v="0"/>
    <x v="0"/>
    <s v="Apr-23"/>
    <s v="U. Jephson"/>
    <x v="0"/>
    <n v="57"/>
    <x v="0"/>
    <x v="3"/>
    <x v="0"/>
    <x v="0"/>
    <n v="4"/>
    <n v="11"/>
    <x v="0"/>
  </r>
  <r>
    <s v="140-60-6934"/>
    <d v="2023-04-20T12:46:00"/>
    <n v="12"/>
    <x v="0"/>
    <x v="0"/>
    <s v="Apr-23"/>
    <s v="B. Dunmore"/>
    <x v="1"/>
    <n v="52"/>
    <x v="0"/>
    <x v="1"/>
    <x v="1"/>
    <x v="0"/>
    <n v="7"/>
    <n v="17"/>
    <x v="0"/>
  </r>
  <r>
    <s v="132-98-9005"/>
    <d v="2023-04-20T13:02:00"/>
    <n v="13"/>
    <x v="0"/>
    <x v="0"/>
    <s v="Apr-23"/>
    <s v="F. Kingsley"/>
    <x v="1"/>
    <n v="50"/>
    <x v="0"/>
    <x v="2"/>
    <x v="0"/>
    <x v="1"/>
    <n v="0"/>
    <n v="33"/>
    <x v="1"/>
  </r>
  <r>
    <s v="230-89-9751"/>
    <d v="2023-04-20T15:16:00"/>
    <n v="15"/>
    <x v="0"/>
    <x v="0"/>
    <s v="Apr-23"/>
    <s v="M. Titcombe"/>
    <x v="1"/>
    <n v="55"/>
    <x v="0"/>
    <x v="0"/>
    <x v="0"/>
    <x v="0"/>
    <s v="Not Rated"/>
    <n v="23"/>
    <x v="0"/>
  </r>
  <r>
    <s v="940-84-6344"/>
    <d v="2023-04-20T16:52:00"/>
    <n v="16"/>
    <x v="0"/>
    <x v="0"/>
    <s v="Apr-23"/>
    <s v="S. Bannister"/>
    <x v="0"/>
    <n v="11"/>
    <x v="4"/>
    <x v="4"/>
    <x v="0"/>
    <x v="1"/>
    <s v="Not Rated"/>
    <n v="47"/>
    <x v="1"/>
  </r>
  <r>
    <s v="628-63-5966"/>
    <d v="2023-04-20T19:48:00"/>
    <n v="19"/>
    <x v="0"/>
    <x v="0"/>
    <s v="Apr-23"/>
    <s v="T. Ravenscroft"/>
    <x v="1"/>
    <n v="47"/>
    <x v="3"/>
    <x v="6"/>
    <x v="0"/>
    <x v="0"/>
    <n v="5"/>
    <n v="24"/>
    <x v="0"/>
  </r>
  <r>
    <s v="430-43-3410"/>
    <d v="2023-04-20T22:19:00"/>
    <n v="22"/>
    <x v="0"/>
    <x v="0"/>
    <s v="Apr-23"/>
    <s v="W. Postlethwaite"/>
    <x v="0"/>
    <n v="74"/>
    <x v="5"/>
    <x v="3"/>
    <x v="0"/>
    <x v="1"/>
    <n v="9"/>
    <n v="22"/>
    <x v="0"/>
  </r>
  <r>
    <s v="509-98-5102"/>
    <d v="2023-04-20T23:15:00"/>
    <n v="23"/>
    <x v="0"/>
    <x v="0"/>
    <s v="Apr-23"/>
    <s v="Z. Dunmore"/>
    <x v="1"/>
    <n v="76"/>
    <x v="5"/>
    <x v="2"/>
    <x v="0"/>
    <x v="0"/>
    <s v="Not Rated"/>
    <n v="51"/>
    <x v="1"/>
  </r>
  <r>
    <s v="638-38-1973"/>
    <d v="2023-04-21T00:32:00"/>
    <n v="0"/>
    <x v="0"/>
    <x v="0"/>
    <s v="Apr-23"/>
    <s v="A. Churchard"/>
    <x v="1"/>
    <n v="41"/>
    <x v="3"/>
    <x v="0"/>
    <x v="0"/>
    <x v="1"/>
    <s v="Not Rated"/>
    <n v="41"/>
    <x v="1"/>
  </r>
  <r>
    <s v="795-78-6425"/>
    <d v="2023-04-21T02:21:00"/>
    <n v="2"/>
    <x v="0"/>
    <x v="0"/>
    <s v="Apr-23"/>
    <s v="D. Sheffield"/>
    <x v="1"/>
    <n v="34"/>
    <x v="6"/>
    <x v="0"/>
    <x v="2"/>
    <x v="0"/>
    <s v="Not Rated"/>
    <n v="37"/>
    <x v="1"/>
  </r>
  <r>
    <s v="723-71-3166"/>
    <d v="2023-04-21T04:14:00"/>
    <n v="4"/>
    <x v="0"/>
    <x v="0"/>
    <s v="Apr-23"/>
    <s v="T. Bannister"/>
    <x v="1"/>
    <n v="74"/>
    <x v="5"/>
    <x v="0"/>
    <x v="0"/>
    <x v="1"/>
    <s v="Not Rated"/>
    <n v="56"/>
    <x v="1"/>
  </r>
  <r>
    <s v="706-13-3252"/>
    <d v="2023-04-21T05:16:00"/>
    <n v="5"/>
    <x v="0"/>
    <x v="0"/>
    <s v="Apr-23"/>
    <s v="M. Methuen"/>
    <x v="1"/>
    <n v="32"/>
    <x v="6"/>
    <x v="1"/>
    <x v="2"/>
    <x v="0"/>
    <s v="Not Rated"/>
    <n v="33"/>
    <x v="1"/>
  </r>
  <r>
    <s v="741-64-8972"/>
    <d v="2023-04-21T05:41:00"/>
    <n v="5"/>
    <x v="0"/>
    <x v="0"/>
    <s v="Apr-23"/>
    <s v="Z. Featherstone"/>
    <x v="0"/>
    <n v="18"/>
    <x v="4"/>
    <x v="1"/>
    <x v="0"/>
    <x v="0"/>
    <s v="Not Rated"/>
    <n v="22"/>
    <x v="0"/>
  </r>
  <r>
    <s v="845-96-2356"/>
    <d v="2023-04-21T05:52:00"/>
    <n v="5"/>
    <x v="0"/>
    <x v="0"/>
    <s v="Apr-23"/>
    <s v="O. Oakden"/>
    <x v="0"/>
    <n v="32"/>
    <x v="6"/>
    <x v="7"/>
    <x v="0"/>
    <x v="0"/>
    <n v="5"/>
    <n v="16"/>
    <x v="0"/>
  </r>
  <r>
    <s v="102-50-6765"/>
    <d v="2023-04-21T08:17:00"/>
    <n v="8"/>
    <x v="0"/>
    <x v="0"/>
    <s v="Apr-23"/>
    <s v="O. Middleditch"/>
    <x v="1"/>
    <n v="1"/>
    <x v="7"/>
    <x v="1"/>
    <x v="0"/>
    <x v="1"/>
    <n v="10"/>
    <n v="37"/>
    <x v="1"/>
  </r>
  <r>
    <s v="410-47-8961"/>
    <d v="2023-04-21T08:56:00"/>
    <n v="8"/>
    <x v="0"/>
    <x v="0"/>
    <s v="Apr-23"/>
    <s v="Z. Dunmore"/>
    <x v="1"/>
    <n v="76"/>
    <x v="5"/>
    <x v="2"/>
    <x v="3"/>
    <x v="0"/>
    <s v="Not Rated"/>
    <n v="21"/>
    <x v="0"/>
  </r>
  <r>
    <s v="645-91-6678"/>
    <d v="2023-04-21T09:28:00"/>
    <n v="9"/>
    <x v="0"/>
    <x v="0"/>
    <s v="Apr-23"/>
    <s v="J. Jephson"/>
    <x v="1"/>
    <n v="34"/>
    <x v="6"/>
    <x v="2"/>
    <x v="0"/>
    <x v="1"/>
    <s v="Not Rated"/>
    <n v="26"/>
    <x v="0"/>
  </r>
  <r>
    <s v="788-64-3378"/>
    <d v="2023-04-21T09:33:00"/>
    <n v="9"/>
    <x v="0"/>
    <x v="0"/>
    <s v="Apr-23"/>
    <s v="O. Rowntree"/>
    <x v="0"/>
    <n v="22"/>
    <x v="1"/>
    <x v="6"/>
    <x v="0"/>
    <x v="0"/>
    <n v="10"/>
    <n v="16"/>
    <x v="0"/>
  </r>
  <r>
    <s v="276-77-8388"/>
    <d v="2023-04-21T10:15:00"/>
    <n v="10"/>
    <x v="0"/>
    <x v="0"/>
    <s v="Apr-23"/>
    <s v="H. Ironside"/>
    <x v="1"/>
    <n v="12"/>
    <x v="4"/>
    <x v="5"/>
    <x v="0"/>
    <x v="1"/>
    <s v="Not Rated"/>
    <n v="26"/>
    <x v="0"/>
  </r>
  <r>
    <s v="510-49-8110"/>
    <d v="2023-04-21T12:19:00"/>
    <n v="12"/>
    <x v="0"/>
    <x v="0"/>
    <s v="Apr-23"/>
    <s v="P. Silverlock"/>
    <x v="1"/>
    <n v="41"/>
    <x v="3"/>
    <x v="7"/>
    <x v="0"/>
    <x v="1"/>
    <s v="Not Rated"/>
    <n v="17"/>
    <x v="0"/>
  </r>
  <r>
    <s v="429-27-6258"/>
    <d v="2023-04-21T12:31:00"/>
    <n v="12"/>
    <x v="0"/>
    <x v="0"/>
    <s v="Apr-23"/>
    <s v="A. Jephson"/>
    <x v="1"/>
    <n v="74"/>
    <x v="5"/>
    <x v="1"/>
    <x v="0"/>
    <x v="0"/>
    <s v="Not Rated"/>
    <n v="36"/>
    <x v="1"/>
  </r>
  <r>
    <s v="183-57-4678"/>
    <d v="2023-04-21T12:36:00"/>
    <n v="12"/>
    <x v="0"/>
    <x v="0"/>
    <s v="Apr-23"/>
    <s v="K. Brixey"/>
    <x v="0"/>
    <n v="43"/>
    <x v="3"/>
    <x v="6"/>
    <x v="0"/>
    <x v="0"/>
    <s v="Not Rated"/>
    <n v="54"/>
    <x v="1"/>
  </r>
  <r>
    <s v="155-28-7594"/>
    <d v="2023-04-21T16:48:00"/>
    <n v="16"/>
    <x v="0"/>
    <x v="0"/>
    <s v="Apr-23"/>
    <s v="S. Lockwood"/>
    <x v="1"/>
    <n v="68"/>
    <x v="2"/>
    <x v="7"/>
    <x v="0"/>
    <x v="1"/>
    <n v="7"/>
    <n v="10"/>
    <x v="0"/>
  </r>
  <r>
    <s v="902-13-6432"/>
    <d v="2023-04-21T18:01:00"/>
    <n v="18"/>
    <x v="0"/>
    <x v="0"/>
    <s v="Apr-23"/>
    <s v="P. Gionettitti"/>
    <x v="0"/>
    <n v="19"/>
    <x v="4"/>
    <x v="7"/>
    <x v="0"/>
    <x v="0"/>
    <s v="Not Rated"/>
    <n v="43"/>
    <x v="1"/>
  </r>
  <r>
    <s v="126-35-5773"/>
    <d v="2023-04-21T23:19:00"/>
    <n v="23"/>
    <x v="0"/>
    <x v="0"/>
    <s v="Apr-23"/>
    <s v="T. Rowntree"/>
    <x v="0"/>
    <n v="69"/>
    <x v="2"/>
    <x v="0"/>
    <x v="1"/>
    <x v="0"/>
    <n v="6"/>
    <n v="19"/>
    <x v="0"/>
  </r>
  <r>
    <s v="562-64-1146"/>
    <d v="2023-04-21T23:57:00"/>
    <n v="23"/>
    <x v="0"/>
    <x v="0"/>
    <s v="Apr-23"/>
    <s v="Y. Ravenscroft"/>
    <x v="1"/>
    <n v="6"/>
    <x v="7"/>
    <x v="5"/>
    <x v="0"/>
    <x v="1"/>
    <s v="Not Rated"/>
    <n v="31"/>
    <x v="1"/>
  </r>
  <r>
    <s v="715-62-4847"/>
    <d v="2023-04-22T02:09:00"/>
    <n v="2"/>
    <x v="0"/>
    <x v="0"/>
    <s v="Apr-23"/>
    <s v="J. Thornbury"/>
    <x v="1"/>
    <n v="53"/>
    <x v="0"/>
    <x v="0"/>
    <x v="1"/>
    <x v="0"/>
    <s v="Not Rated"/>
    <n v="35"/>
    <x v="1"/>
  </r>
  <r>
    <s v="935-90-5644"/>
    <d v="2023-04-22T05:13:00"/>
    <n v="5"/>
    <x v="0"/>
    <x v="0"/>
    <s v="Apr-23"/>
    <s v="V. Kingsley"/>
    <x v="1"/>
    <n v="44"/>
    <x v="3"/>
    <x v="5"/>
    <x v="0"/>
    <x v="1"/>
    <n v="7"/>
    <n v="12"/>
    <x v="0"/>
  </r>
  <r>
    <s v="511-64-9812"/>
    <d v="2023-04-22T05:16:00"/>
    <n v="5"/>
    <x v="0"/>
    <x v="0"/>
    <s v="Apr-23"/>
    <s v="T. Quarmby"/>
    <x v="0"/>
    <n v="40"/>
    <x v="3"/>
    <x v="4"/>
    <x v="0"/>
    <x v="0"/>
    <s v="Not Rated"/>
    <n v="25"/>
    <x v="0"/>
  </r>
  <r>
    <s v="366-92-8442"/>
    <d v="2023-04-22T05:41:00"/>
    <n v="5"/>
    <x v="0"/>
    <x v="0"/>
    <s v="Apr-23"/>
    <s v="W. Cholmondeley"/>
    <x v="1"/>
    <n v="3"/>
    <x v="7"/>
    <x v="2"/>
    <x v="6"/>
    <x v="0"/>
    <s v="Not Rated"/>
    <n v="43"/>
    <x v="1"/>
  </r>
  <r>
    <s v="794-62-1579"/>
    <d v="2023-04-22T06:51:00"/>
    <n v="6"/>
    <x v="0"/>
    <x v="0"/>
    <s v="Apr-23"/>
    <s v="Q. Hathaway"/>
    <x v="0"/>
    <n v="32"/>
    <x v="6"/>
    <x v="2"/>
    <x v="0"/>
    <x v="1"/>
    <s v="Not Rated"/>
    <n v="19"/>
    <x v="0"/>
  </r>
  <r>
    <s v="834-37-4049"/>
    <d v="2023-04-22T07:28:00"/>
    <n v="7"/>
    <x v="0"/>
    <x v="0"/>
    <s v="Apr-23"/>
    <s v="K. Inglewood"/>
    <x v="1"/>
    <n v="74"/>
    <x v="5"/>
    <x v="7"/>
    <x v="6"/>
    <x v="0"/>
    <s v="Not Rated"/>
    <n v="20"/>
    <x v="0"/>
  </r>
  <r>
    <s v="963-57-2683"/>
    <d v="2023-04-22T07:50:00"/>
    <n v="7"/>
    <x v="0"/>
    <x v="0"/>
    <s v="Apr-23"/>
    <s v="H. Perrat"/>
    <x v="0"/>
    <n v="18"/>
    <x v="4"/>
    <x v="0"/>
    <x v="0"/>
    <x v="1"/>
    <s v="Not Rated"/>
    <n v="20"/>
    <x v="0"/>
  </r>
  <r>
    <s v="420-40-3527"/>
    <d v="2023-04-22T08:01:00"/>
    <n v="8"/>
    <x v="0"/>
    <x v="0"/>
    <s v="Apr-23"/>
    <s v="V. Tunstall"/>
    <x v="1"/>
    <n v="68"/>
    <x v="2"/>
    <x v="3"/>
    <x v="3"/>
    <x v="1"/>
    <s v="Not Rated"/>
    <n v="20"/>
    <x v="0"/>
  </r>
  <r>
    <s v="921-33-5049"/>
    <d v="2023-04-22T08:11:00"/>
    <n v="8"/>
    <x v="0"/>
    <x v="0"/>
    <s v="Apr-23"/>
    <s v="D. Middleditch"/>
    <x v="1"/>
    <n v="79"/>
    <x v="5"/>
    <x v="1"/>
    <x v="0"/>
    <x v="0"/>
    <s v="Not Rated"/>
    <n v="41"/>
    <x v="1"/>
  </r>
  <r>
    <s v="344-75-2195"/>
    <d v="2023-04-22T08:19:00"/>
    <n v="8"/>
    <x v="0"/>
    <x v="0"/>
    <s v="Apr-23"/>
    <s v="Y. Loxley"/>
    <x v="1"/>
    <n v="1"/>
    <x v="7"/>
    <x v="7"/>
    <x v="0"/>
    <x v="0"/>
    <s v="Not Rated"/>
    <n v="45"/>
    <x v="1"/>
  </r>
  <r>
    <s v="699-34-5237"/>
    <d v="2023-04-22T09:23:00"/>
    <n v="9"/>
    <x v="0"/>
    <x v="0"/>
    <s v="Apr-23"/>
    <s v="Y. Churchard"/>
    <x v="1"/>
    <n v="47"/>
    <x v="3"/>
    <x v="0"/>
    <x v="0"/>
    <x v="0"/>
    <s v="Not Rated"/>
    <n v="60"/>
    <x v="1"/>
  </r>
  <r>
    <s v="248-28-9498"/>
    <d v="2023-04-22T11:56:00"/>
    <n v="11"/>
    <x v="0"/>
    <x v="0"/>
    <s v="Apr-23"/>
    <s v="X. Garfield"/>
    <x v="0"/>
    <n v="77"/>
    <x v="5"/>
    <x v="6"/>
    <x v="0"/>
    <x v="1"/>
    <n v="4"/>
    <n v="41"/>
    <x v="1"/>
  </r>
  <r>
    <s v="728-73-6786"/>
    <d v="2023-04-22T14:44:00"/>
    <n v="14"/>
    <x v="0"/>
    <x v="0"/>
    <s v="Apr-23"/>
    <s v="E. Tunstall"/>
    <x v="1"/>
    <n v="71"/>
    <x v="5"/>
    <x v="0"/>
    <x v="0"/>
    <x v="0"/>
    <s v="Not Rated"/>
    <n v="54"/>
    <x v="1"/>
  </r>
  <r>
    <s v="699-56-1719"/>
    <d v="2023-04-22T14:47:00"/>
    <n v="14"/>
    <x v="0"/>
    <x v="0"/>
    <s v="Apr-23"/>
    <s v="G. Kingsley"/>
    <x v="1"/>
    <n v="29"/>
    <x v="1"/>
    <x v="7"/>
    <x v="2"/>
    <x v="0"/>
    <s v="Not Rated"/>
    <n v="21"/>
    <x v="0"/>
  </r>
  <r>
    <s v="518-79-9617"/>
    <d v="2023-04-22T15:43:00"/>
    <n v="15"/>
    <x v="0"/>
    <x v="0"/>
    <s v="Apr-23"/>
    <s v="L. Perrat"/>
    <x v="0"/>
    <n v="39"/>
    <x v="6"/>
    <x v="2"/>
    <x v="0"/>
    <x v="0"/>
    <s v="Not Rated"/>
    <n v="14"/>
    <x v="0"/>
  </r>
  <r>
    <s v="929-72-4033"/>
    <d v="2023-04-22T17:14:00"/>
    <n v="17"/>
    <x v="0"/>
    <x v="0"/>
    <s v="Apr-23"/>
    <s v="E. Perrat"/>
    <x v="1"/>
    <n v="41"/>
    <x v="3"/>
    <x v="0"/>
    <x v="0"/>
    <x v="1"/>
    <s v="Not Rated"/>
    <n v="17"/>
    <x v="0"/>
  </r>
  <r>
    <s v="142-32-6107"/>
    <d v="2023-04-22T20:07:00"/>
    <n v="20"/>
    <x v="0"/>
    <x v="0"/>
    <s v="Apr-23"/>
    <s v="T. Whitfield"/>
    <x v="1"/>
    <n v="51"/>
    <x v="0"/>
    <x v="0"/>
    <x v="0"/>
    <x v="1"/>
    <s v="Not Rated"/>
    <n v="57"/>
    <x v="1"/>
  </r>
  <r>
    <s v="107-54-8817"/>
    <d v="2023-04-22T23:04:00"/>
    <n v="23"/>
    <x v="0"/>
    <x v="0"/>
    <s v="Apr-23"/>
    <s v="Q. Aldridge"/>
    <x v="1"/>
    <n v="10"/>
    <x v="4"/>
    <x v="0"/>
    <x v="1"/>
    <x v="1"/>
    <n v="6"/>
    <n v="36"/>
    <x v="1"/>
  </r>
  <r>
    <s v="753-35-3840"/>
    <d v="2023-04-23T01:54:00"/>
    <n v="1"/>
    <x v="0"/>
    <x v="0"/>
    <s v="Apr-23"/>
    <s v="V. Kingsley"/>
    <x v="0"/>
    <n v="29"/>
    <x v="1"/>
    <x v="7"/>
    <x v="0"/>
    <x v="0"/>
    <s v="Not Rated"/>
    <n v="56"/>
    <x v="1"/>
  </r>
  <r>
    <s v="314-18-2301"/>
    <d v="2023-04-23T02:24:00"/>
    <n v="2"/>
    <x v="0"/>
    <x v="0"/>
    <s v="Apr-23"/>
    <s v="D. Cholmondeley"/>
    <x v="0"/>
    <n v="48"/>
    <x v="3"/>
    <x v="2"/>
    <x v="1"/>
    <x v="1"/>
    <n v="3"/>
    <n v="40"/>
    <x v="1"/>
  </r>
  <r>
    <s v="752-72-4088"/>
    <d v="2023-04-23T03:13:00"/>
    <n v="3"/>
    <x v="0"/>
    <x v="0"/>
    <s v="Apr-23"/>
    <s v="T. Ironside"/>
    <x v="1"/>
    <n v="79"/>
    <x v="5"/>
    <x v="1"/>
    <x v="0"/>
    <x v="0"/>
    <n v="10"/>
    <n v="54"/>
    <x v="1"/>
  </r>
  <r>
    <s v="162-64-2878"/>
    <d v="2023-04-23T04:58:00"/>
    <n v="4"/>
    <x v="0"/>
    <x v="0"/>
    <s v="Apr-23"/>
    <s v="Y. Vickery"/>
    <x v="1"/>
    <n v="4"/>
    <x v="7"/>
    <x v="6"/>
    <x v="0"/>
    <x v="1"/>
    <s v="Not Rated"/>
    <n v="41"/>
    <x v="1"/>
  </r>
  <r>
    <s v="149-46-6886"/>
    <d v="2023-04-23T10:59:00"/>
    <n v="10"/>
    <x v="0"/>
    <x v="0"/>
    <s v="Apr-23"/>
    <s v="L. Fairbairn"/>
    <x v="1"/>
    <n v="19"/>
    <x v="4"/>
    <x v="1"/>
    <x v="1"/>
    <x v="1"/>
    <n v="1"/>
    <n v="35"/>
    <x v="1"/>
  </r>
  <r>
    <s v="832-64-8396"/>
    <d v="2023-04-23T11:05:00"/>
    <n v="11"/>
    <x v="0"/>
    <x v="0"/>
    <s v="Apr-23"/>
    <s v="V. Hathaway"/>
    <x v="0"/>
    <n v="9"/>
    <x v="7"/>
    <x v="0"/>
    <x v="0"/>
    <x v="1"/>
    <n v="4"/>
    <n v="56"/>
    <x v="1"/>
  </r>
  <r>
    <s v="834-32-5556"/>
    <d v="2023-04-23T11:25:00"/>
    <n v="11"/>
    <x v="0"/>
    <x v="0"/>
    <s v="Apr-23"/>
    <s v="H. Yates"/>
    <x v="1"/>
    <n v="45"/>
    <x v="3"/>
    <x v="5"/>
    <x v="0"/>
    <x v="1"/>
    <s v="Not Rated"/>
    <n v="19"/>
    <x v="0"/>
  </r>
  <r>
    <s v="245-55-9156"/>
    <d v="2023-04-23T12:05:00"/>
    <n v="12"/>
    <x v="0"/>
    <x v="0"/>
    <s v="Apr-23"/>
    <s v="H. Quarmby"/>
    <x v="1"/>
    <n v="12"/>
    <x v="4"/>
    <x v="0"/>
    <x v="4"/>
    <x v="1"/>
    <s v="Not Rated"/>
    <n v="50"/>
    <x v="1"/>
  </r>
  <r>
    <s v="211-98-7406"/>
    <d v="2023-04-23T13:38:00"/>
    <n v="13"/>
    <x v="0"/>
    <x v="0"/>
    <s v="Apr-23"/>
    <s v="Z. Sheffield"/>
    <x v="1"/>
    <n v="75"/>
    <x v="5"/>
    <x v="5"/>
    <x v="0"/>
    <x v="1"/>
    <s v="Not Rated"/>
    <n v="50"/>
    <x v="1"/>
  </r>
  <r>
    <s v="611-50-6758"/>
    <d v="2023-04-23T14:28:00"/>
    <n v="14"/>
    <x v="0"/>
    <x v="0"/>
    <s v="Apr-23"/>
    <s v="I. Verity"/>
    <x v="0"/>
    <n v="50"/>
    <x v="0"/>
    <x v="1"/>
    <x v="2"/>
    <x v="0"/>
    <s v="Not Rated"/>
    <n v="32"/>
    <x v="1"/>
  </r>
  <r>
    <s v="204-49-7335"/>
    <d v="2023-04-23T14:35:00"/>
    <n v="14"/>
    <x v="0"/>
    <x v="0"/>
    <s v="Apr-23"/>
    <s v="G. Jessop"/>
    <x v="1"/>
    <n v="67"/>
    <x v="2"/>
    <x v="5"/>
    <x v="0"/>
    <x v="1"/>
    <s v="Not Rated"/>
    <n v="31"/>
    <x v="1"/>
  </r>
  <r>
    <s v="529-79-1687"/>
    <d v="2023-04-23T17:19:00"/>
    <n v="17"/>
    <x v="0"/>
    <x v="0"/>
    <s v="Apr-23"/>
    <s v="I. Whitfield"/>
    <x v="1"/>
    <n v="42"/>
    <x v="3"/>
    <x v="0"/>
    <x v="0"/>
    <x v="1"/>
    <n v="3"/>
    <n v="31"/>
    <x v="1"/>
  </r>
  <r>
    <s v="461-91-4769"/>
    <d v="2023-04-23T18:51:00"/>
    <n v="18"/>
    <x v="0"/>
    <x v="0"/>
    <s v="Apr-23"/>
    <s v="A. Underhill"/>
    <x v="1"/>
    <n v="29"/>
    <x v="1"/>
    <x v="6"/>
    <x v="2"/>
    <x v="0"/>
    <s v="Not Rated"/>
    <n v="34"/>
    <x v="1"/>
  </r>
  <r>
    <s v="353-47-5405"/>
    <d v="2023-04-23T21:29:00"/>
    <n v="21"/>
    <x v="0"/>
    <x v="0"/>
    <s v="Apr-23"/>
    <s v="I. Titcombe"/>
    <x v="1"/>
    <n v="12"/>
    <x v="4"/>
    <x v="3"/>
    <x v="1"/>
    <x v="0"/>
    <s v="Not Rated"/>
    <n v="29"/>
    <x v="0"/>
  </r>
  <r>
    <s v="518-88-2103"/>
    <d v="2023-04-23T23:49:00"/>
    <n v="23"/>
    <x v="0"/>
    <x v="0"/>
    <s v="Apr-23"/>
    <s v="Q. Crebo"/>
    <x v="0"/>
    <n v="70"/>
    <x v="5"/>
    <x v="1"/>
    <x v="0"/>
    <x v="1"/>
    <s v="Not Rated"/>
    <n v="40"/>
    <x v="1"/>
  </r>
  <r>
    <s v="278-82-7198"/>
    <d v="2023-04-24T01:03:00"/>
    <n v="1"/>
    <x v="0"/>
    <x v="0"/>
    <s v="Apr-23"/>
    <s v="U. Fairbairn"/>
    <x v="0"/>
    <n v="78"/>
    <x v="5"/>
    <x v="4"/>
    <x v="3"/>
    <x v="0"/>
    <s v="Not Rated"/>
    <n v="14"/>
    <x v="0"/>
  </r>
  <r>
    <s v="825-10-1048"/>
    <d v="2023-04-24T02:14:00"/>
    <n v="2"/>
    <x v="0"/>
    <x v="0"/>
    <s v="Apr-23"/>
    <s v="F. Ollerton"/>
    <x v="0"/>
    <n v="55"/>
    <x v="0"/>
    <x v="3"/>
    <x v="0"/>
    <x v="0"/>
    <s v="Not Rated"/>
    <n v="24"/>
    <x v="0"/>
  </r>
  <r>
    <s v="665-25-7031"/>
    <d v="2023-04-24T02:28:00"/>
    <n v="2"/>
    <x v="0"/>
    <x v="0"/>
    <s v="Apr-23"/>
    <s v="Y. Birtwhistle"/>
    <x v="2"/>
    <n v="38"/>
    <x v="6"/>
    <x v="2"/>
    <x v="0"/>
    <x v="1"/>
    <s v="Not Rated"/>
    <n v="44"/>
    <x v="1"/>
  </r>
  <r>
    <s v="470-77-9019"/>
    <d v="2023-04-24T06:21:00"/>
    <n v="6"/>
    <x v="0"/>
    <x v="0"/>
    <s v="Apr-23"/>
    <s v="D. Northcote"/>
    <x v="2"/>
    <n v="15"/>
    <x v="4"/>
    <x v="0"/>
    <x v="0"/>
    <x v="0"/>
    <s v="Not Rated"/>
    <n v="33"/>
    <x v="1"/>
  </r>
  <r>
    <s v="365-66-6567"/>
    <d v="2023-04-24T07:04:00"/>
    <n v="7"/>
    <x v="0"/>
    <x v="0"/>
    <s v="Apr-23"/>
    <s v="O. Vickery"/>
    <x v="1"/>
    <n v="64"/>
    <x v="2"/>
    <x v="0"/>
    <x v="0"/>
    <x v="0"/>
    <n v="9"/>
    <n v="45"/>
    <x v="1"/>
  </r>
  <r>
    <s v="346-45-3849"/>
    <d v="2023-04-24T08:29:00"/>
    <n v="8"/>
    <x v="0"/>
    <x v="0"/>
    <s v="Apr-23"/>
    <s v="E. Bannister"/>
    <x v="1"/>
    <n v="29"/>
    <x v="1"/>
    <x v="2"/>
    <x v="2"/>
    <x v="0"/>
    <s v="Not Rated"/>
    <n v="23"/>
    <x v="0"/>
  </r>
  <r>
    <s v="774-19-1356"/>
    <d v="2023-04-24T10:35:00"/>
    <n v="10"/>
    <x v="0"/>
    <x v="0"/>
    <s v="Apr-23"/>
    <s v="T. Rowntree"/>
    <x v="0"/>
    <n v="38"/>
    <x v="6"/>
    <x v="7"/>
    <x v="2"/>
    <x v="0"/>
    <s v="Not Rated"/>
    <n v="14"/>
    <x v="0"/>
  </r>
  <r>
    <s v="513-83-4812"/>
    <d v="2023-04-24T13:54:00"/>
    <n v="13"/>
    <x v="0"/>
    <x v="0"/>
    <s v="Apr-23"/>
    <s v="L. Hathaway"/>
    <x v="0"/>
    <n v="55"/>
    <x v="0"/>
    <x v="7"/>
    <x v="0"/>
    <x v="1"/>
    <s v="Not Rated"/>
    <n v="21"/>
    <x v="0"/>
  </r>
  <r>
    <s v="510-94-7505"/>
    <d v="2023-04-24T15:18:00"/>
    <n v="15"/>
    <x v="0"/>
    <x v="0"/>
    <s v="Apr-23"/>
    <s v="I. Greenhalgh"/>
    <x v="0"/>
    <n v="13"/>
    <x v="4"/>
    <x v="0"/>
    <x v="0"/>
    <x v="1"/>
    <n v="5"/>
    <n v="43"/>
    <x v="1"/>
  </r>
  <r>
    <s v="340-51-1262"/>
    <d v="2023-04-24T16:00:00"/>
    <n v="16"/>
    <x v="0"/>
    <x v="0"/>
    <s v="Apr-23"/>
    <s v="S. Northcote"/>
    <x v="1"/>
    <n v="10"/>
    <x v="4"/>
    <x v="2"/>
    <x v="0"/>
    <x v="0"/>
    <s v="Not Rated"/>
    <n v="50"/>
    <x v="1"/>
  </r>
  <r>
    <s v="379-40-8107"/>
    <d v="2023-04-24T17:33:00"/>
    <n v="17"/>
    <x v="0"/>
    <x v="0"/>
    <s v="Apr-23"/>
    <s v="M. Upperton"/>
    <x v="1"/>
    <n v="34"/>
    <x v="6"/>
    <x v="3"/>
    <x v="2"/>
    <x v="0"/>
    <s v="Not Rated"/>
    <n v="14"/>
    <x v="0"/>
  </r>
  <r>
    <s v="436-87-4878"/>
    <d v="2023-04-24T19:37:00"/>
    <n v="19"/>
    <x v="0"/>
    <x v="0"/>
    <s v="Apr-23"/>
    <s v="V. Titcombe"/>
    <x v="1"/>
    <n v="59"/>
    <x v="0"/>
    <x v="3"/>
    <x v="2"/>
    <x v="1"/>
    <s v="Not Rated"/>
    <n v="33"/>
    <x v="1"/>
  </r>
  <r>
    <s v="553-68-1589"/>
    <d v="2023-04-24T22:15:00"/>
    <n v="22"/>
    <x v="0"/>
    <x v="0"/>
    <s v="Apr-23"/>
    <s v="F. Yarborough"/>
    <x v="0"/>
    <n v="22"/>
    <x v="1"/>
    <x v="3"/>
    <x v="0"/>
    <x v="1"/>
    <s v="Not Rated"/>
    <n v="17"/>
    <x v="0"/>
  </r>
  <r>
    <s v="433-81-5840"/>
    <d v="2023-04-24T23:36:00"/>
    <n v="23"/>
    <x v="0"/>
    <x v="0"/>
    <s v="Apr-23"/>
    <s v="E. Quickfall"/>
    <x v="1"/>
    <n v="33"/>
    <x v="6"/>
    <x v="2"/>
    <x v="1"/>
    <x v="1"/>
    <s v="Not Rated"/>
    <n v="18"/>
    <x v="0"/>
  </r>
  <r>
    <s v="777-60-3297"/>
    <d v="2023-04-25T00:09:00"/>
    <n v="0"/>
    <x v="0"/>
    <x v="0"/>
    <s v="Apr-23"/>
    <s v="L. Underhill"/>
    <x v="0"/>
    <n v="77"/>
    <x v="5"/>
    <x v="0"/>
    <x v="0"/>
    <x v="0"/>
    <n v="9"/>
    <n v="30"/>
    <x v="0"/>
  </r>
  <r>
    <s v="800-61-7048"/>
    <d v="2023-04-25T01:06:00"/>
    <n v="1"/>
    <x v="0"/>
    <x v="0"/>
    <s v="Apr-23"/>
    <s v="C. Inglewood"/>
    <x v="1"/>
    <n v="44"/>
    <x v="3"/>
    <x v="3"/>
    <x v="0"/>
    <x v="0"/>
    <s v="Not Rated"/>
    <n v="27"/>
    <x v="0"/>
  </r>
  <r>
    <s v="771-72-9589"/>
    <d v="2023-04-25T01:10:00"/>
    <n v="1"/>
    <x v="0"/>
    <x v="0"/>
    <s v="Apr-23"/>
    <s v="J. Gionettitti"/>
    <x v="1"/>
    <n v="21"/>
    <x v="1"/>
    <x v="1"/>
    <x v="2"/>
    <x v="1"/>
    <s v="Not Rated"/>
    <n v="16"/>
    <x v="0"/>
  </r>
  <r>
    <s v="217-56-1451"/>
    <d v="2023-04-25T03:28:00"/>
    <n v="3"/>
    <x v="0"/>
    <x v="0"/>
    <s v="Apr-23"/>
    <s v="D. Crebo"/>
    <x v="1"/>
    <n v="79"/>
    <x v="5"/>
    <x v="0"/>
    <x v="0"/>
    <x v="1"/>
    <s v="Not Rated"/>
    <n v="21"/>
    <x v="0"/>
  </r>
  <r>
    <s v="472-62-8018"/>
    <d v="2023-04-25T05:22:00"/>
    <n v="5"/>
    <x v="0"/>
    <x v="0"/>
    <s v="Apr-23"/>
    <s v="K. Gionettitti"/>
    <x v="1"/>
    <n v="32"/>
    <x v="6"/>
    <x v="2"/>
    <x v="6"/>
    <x v="1"/>
    <n v="0"/>
    <n v="35"/>
    <x v="1"/>
  </r>
  <r>
    <s v="783-54-5497"/>
    <d v="2023-04-25T05:41:00"/>
    <n v="5"/>
    <x v="0"/>
    <x v="0"/>
    <s v="Apr-23"/>
    <s v="L. Postlethwaite"/>
    <x v="1"/>
    <n v="22"/>
    <x v="1"/>
    <x v="7"/>
    <x v="3"/>
    <x v="1"/>
    <n v="7"/>
    <n v="23"/>
    <x v="0"/>
  </r>
  <r>
    <s v="795-13-2441"/>
    <d v="2023-04-25T07:54:00"/>
    <n v="7"/>
    <x v="0"/>
    <x v="0"/>
    <s v="Apr-23"/>
    <s v="L. Ironside"/>
    <x v="0"/>
    <n v="71"/>
    <x v="5"/>
    <x v="0"/>
    <x v="0"/>
    <x v="0"/>
    <s v="Not Rated"/>
    <n v="21"/>
    <x v="0"/>
  </r>
  <r>
    <s v="147-87-2138"/>
    <d v="2023-04-25T08:44:00"/>
    <n v="8"/>
    <x v="0"/>
    <x v="0"/>
    <s v="Apr-23"/>
    <s v="A. Oakden"/>
    <x v="0"/>
    <n v="52"/>
    <x v="0"/>
    <x v="5"/>
    <x v="0"/>
    <x v="1"/>
    <n v="3"/>
    <n v="15"/>
    <x v="0"/>
  </r>
  <r>
    <s v="280-46-1110"/>
    <d v="2023-04-25T09:08:00"/>
    <n v="9"/>
    <x v="0"/>
    <x v="0"/>
    <s v="Apr-23"/>
    <s v="H. Gwillim"/>
    <x v="1"/>
    <n v="47"/>
    <x v="3"/>
    <x v="0"/>
    <x v="1"/>
    <x v="1"/>
    <n v="5"/>
    <n v="47"/>
    <x v="1"/>
  </r>
  <r>
    <s v="614-11-5473"/>
    <d v="2023-04-25T09:56:00"/>
    <n v="9"/>
    <x v="0"/>
    <x v="0"/>
    <s v="Apr-23"/>
    <s v="U. Underhill"/>
    <x v="0"/>
    <n v="51"/>
    <x v="0"/>
    <x v="0"/>
    <x v="2"/>
    <x v="0"/>
    <s v="Not Rated"/>
    <n v="46"/>
    <x v="1"/>
  </r>
  <r>
    <s v="138-89-7438"/>
    <d v="2023-04-25T10:59:00"/>
    <n v="10"/>
    <x v="0"/>
    <x v="0"/>
    <s v="Apr-23"/>
    <s v="H. Gionettitti"/>
    <x v="1"/>
    <n v="47"/>
    <x v="3"/>
    <x v="7"/>
    <x v="0"/>
    <x v="0"/>
    <s v="Not Rated"/>
    <n v="22"/>
    <x v="0"/>
  </r>
  <r>
    <s v="844-80-1427"/>
    <d v="2023-04-25T11:25:00"/>
    <n v="11"/>
    <x v="0"/>
    <x v="0"/>
    <s v="Apr-23"/>
    <s v="O. Ainsworth"/>
    <x v="0"/>
    <n v="72"/>
    <x v="5"/>
    <x v="5"/>
    <x v="1"/>
    <x v="0"/>
    <s v="Not Rated"/>
    <n v="35"/>
    <x v="1"/>
  </r>
  <r>
    <s v="252-60-3305"/>
    <d v="2023-04-25T12:36:00"/>
    <n v="12"/>
    <x v="0"/>
    <x v="0"/>
    <s v="Apr-23"/>
    <s v="Q. Featherstone"/>
    <x v="1"/>
    <n v="9"/>
    <x v="7"/>
    <x v="3"/>
    <x v="2"/>
    <x v="1"/>
    <s v="Not Rated"/>
    <n v="60"/>
    <x v="1"/>
  </r>
  <r>
    <s v="349-48-2287"/>
    <d v="2023-04-25T16:18:00"/>
    <n v="16"/>
    <x v="0"/>
    <x v="0"/>
    <s v="Apr-23"/>
    <s v="F. Kershaw"/>
    <x v="1"/>
    <n v="70"/>
    <x v="5"/>
    <x v="1"/>
    <x v="0"/>
    <x v="0"/>
    <s v="Not Rated"/>
    <n v="47"/>
    <x v="1"/>
  </r>
  <r>
    <s v="245-42-1175"/>
    <d v="2023-04-25T16:18:00"/>
    <n v="16"/>
    <x v="0"/>
    <x v="0"/>
    <s v="Apr-23"/>
    <s v="Y. Goudie"/>
    <x v="0"/>
    <n v="36"/>
    <x v="6"/>
    <x v="6"/>
    <x v="0"/>
    <x v="0"/>
    <s v="Not Rated"/>
    <n v="40"/>
    <x v="1"/>
  </r>
  <r>
    <s v="310-43-7185"/>
    <d v="2023-04-25T17:55:00"/>
    <n v="17"/>
    <x v="0"/>
    <x v="0"/>
    <s v="Apr-23"/>
    <s v="Z. Tunstall"/>
    <x v="1"/>
    <n v="56"/>
    <x v="0"/>
    <x v="4"/>
    <x v="0"/>
    <x v="1"/>
    <s v="Not Rated"/>
    <n v="43"/>
    <x v="1"/>
  </r>
  <r>
    <s v="860-22-3070"/>
    <d v="2023-04-25T19:30:00"/>
    <n v="19"/>
    <x v="0"/>
    <x v="0"/>
    <s v="Apr-23"/>
    <s v="N. Titcombe"/>
    <x v="0"/>
    <n v="10"/>
    <x v="4"/>
    <x v="0"/>
    <x v="1"/>
    <x v="1"/>
    <s v="Not Rated"/>
    <n v="32"/>
    <x v="1"/>
  </r>
  <r>
    <s v="748-95-6881"/>
    <d v="2023-04-25T21:27:00"/>
    <n v="21"/>
    <x v="0"/>
    <x v="0"/>
    <s v="Apr-23"/>
    <s v="H. Bracegirdle"/>
    <x v="0"/>
    <n v="27"/>
    <x v="1"/>
    <x v="2"/>
    <x v="0"/>
    <x v="0"/>
    <s v="Not Rated"/>
    <n v="30"/>
    <x v="0"/>
  </r>
  <r>
    <s v="590-32-9585"/>
    <d v="2023-04-25T22:59:00"/>
    <n v="22"/>
    <x v="0"/>
    <x v="0"/>
    <s v="Apr-23"/>
    <s v="A. Whitfield"/>
    <x v="0"/>
    <n v="63"/>
    <x v="2"/>
    <x v="0"/>
    <x v="0"/>
    <x v="1"/>
    <s v="Not Rated"/>
    <n v="53"/>
    <x v="1"/>
  </r>
  <r>
    <s v="922-98-3222"/>
    <d v="2023-04-26T03:14:00"/>
    <n v="3"/>
    <x v="0"/>
    <x v="0"/>
    <s v="Apr-23"/>
    <s v="I. Lockwood"/>
    <x v="1"/>
    <n v="52"/>
    <x v="0"/>
    <x v="0"/>
    <x v="0"/>
    <x v="0"/>
    <n v="7"/>
    <n v="33"/>
    <x v="1"/>
  </r>
  <r>
    <s v="301-33-3424"/>
    <d v="2023-04-26T03:14:00"/>
    <n v="3"/>
    <x v="0"/>
    <x v="0"/>
    <s v="Apr-23"/>
    <s v="R. Corpes"/>
    <x v="1"/>
    <n v="64"/>
    <x v="2"/>
    <x v="7"/>
    <x v="1"/>
    <x v="0"/>
    <s v="Not Rated"/>
    <n v="48"/>
    <x v="1"/>
  </r>
  <r>
    <s v="428-94-9193"/>
    <d v="2023-04-26T04:35:00"/>
    <n v="4"/>
    <x v="0"/>
    <x v="0"/>
    <s v="Apr-23"/>
    <s v="U. Jephson"/>
    <x v="1"/>
    <n v="56"/>
    <x v="0"/>
    <x v="2"/>
    <x v="3"/>
    <x v="1"/>
    <s v="Not Rated"/>
    <n v="53"/>
    <x v="1"/>
  </r>
  <r>
    <s v="331-15-7662"/>
    <d v="2023-04-26T07:25:00"/>
    <n v="7"/>
    <x v="0"/>
    <x v="0"/>
    <s v="Apr-23"/>
    <s v="X. Crebo"/>
    <x v="0"/>
    <n v="79"/>
    <x v="5"/>
    <x v="6"/>
    <x v="0"/>
    <x v="1"/>
    <s v="Not Rated"/>
    <n v="16"/>
    <x v="0"/>
  </r>
  <r>
    <s v="902-49-2110"/>
    <d v="2023-04-26T07:43:00"/>
    <n v="7"/>
    <x v="0"/>
    <x v="0"/>
    <s v="Apr-23"/>
    <s v="S. Bannister"/>
    <x v="1"/>
    <n v="28"/>
    <x v="1"/>
    <x v="0"/>
    <x v="0"/>
    <x v="1"/>
    <s v="Not Rated"/>
    <n v="52"/>
    <x v="1"/>
  </r>
  <r>
    <s v="969-87-8179"/>
    <d v="2023-04-26T08:09:00"/>
    <n v="8"/>
    <x v="0"/>
    <x v="0"/>
    <s v="Apr-23"/>
    <s v="E. Dewhirst"/>
    <x v="1"/>
    <n v="47"/>
    <x v="3"/>
    <x v="2"/>
    <x v="3"/>
    <x v="0"/>
    <n v="7"/>
    <n v="33"/>
    <x v="1"/>
  </r>
  <r>
    <s v="552-43-2692"/>
    <d v="2023-04-26T09:14:00"/>
    <n v="9"/>
    <x v="0"/>
    <x v="0"/>
    <s v="Apr-23"/>
    <s v="C. Crebo"/>
    <x v="0"/>
    <n v="33"/>
    <x v="6"/>
    <x v="6"/>
    <x v="0"/>
    <x v="0"/>
    <s v="Not Rated"/>
    <n v="10"/>
    <x v="0"/>
  </r>
  <r>
    <s v="523-40-1234"/>
    <d v="2023-04-26T11:20:00"/>
    <n v="11"/>
    <x v="0"/>
    <x v="0"/>
    <s v="Apr-23"/>
    <s v="X. Yates"/>
    <x v="1"/>
    <n v="30"/>
    <x v="6"/>
    <x v="7"/>
    <x v="2"/>
    <x v="0"/>
    <s v="Not Rated"/>
    <n v="25"/>
    <x v="0"/>
  </r>
  <r>
    <s v="298-19-5852"/>
    <d v="2023-04-26T12:34:00"/>
    <n v="12"/>
    <x v="0"/>
    <x v="0"/>
    <s v="Apr-23"/>
    <s v="S. Stanlack"/>
    <x v="0"/>
    <n v="57"/>
    <x v="0"/>
    <x v="0"/>
    <x v="0"/>
    <x v="0"/>
    <s v="Not Rated"/>
    <n v="59"/>
    <x v="1"/>
  </r>
  <r>
    <s v="956-71-8514"/>
    <d v="2023-04-26T12:57:00"/>
    <n v="12"/>
    <x v="0"/>
    <x v="0"/>
    <s v="Apr-23"/>
    <s v="T. Whitfield"/>
    <x v="1"/>
    <n v="24"/>
    <x v="1"/>
    <x v="5"/>
    <x v="2"/>
    <x v="0"/>
    <n v="3"/>
    <n v="32"/>
    <x v="1"/>
  </r>
  <r>
    <s v="188-73-3694"/>
    <d v="2023-04-26T13:06:00"/>
    <n v="13"/>
    <x v="0"/>
    <x v="0"/>
    <s v="Apr-23"/>
    <s v="G. Aldridge"/>
    <x v="1"/>
    <n v="45"/>
    <x v="3"/>
    <x v="2"/>
    <x v="0"/>
    <x v="1"/>
    <n v="0"/>
    <n v="48"/>
    <x v="1"/>
  </r>
  <r>
    <s v="676-34-2418"/>
    <d v="2023-04-26T13:22:00"/>
    <n v="13"/>
    <x v="0"/>
    <x v="0"/>
    <s v="Apr-23"/>
    <s v="K. Rowntree"/>
    <x v="1"/>
    <n v="59"/>
    <x v="0"/>
    <x v="0"/>
    <x v="0"/>
    <x v="1"/>
    <s v="Not Rated"/>
    <n v="31"/>
    <x v="1"/>
  </r>
  <r>
    <s v="122-65-5259"/>
    <d v="2023-04-26T13:50:00"/>
    <n v="13"/>
    <x v="0"/>
    <x v="0"/>
    <s v="Apr-23"/>
    <s v="C. Lockwood"/>
    <x v="2"/>
    <n v="64"/>
    <x v="2"/>
    <x v="2"/>
    <x v="0"/>
    <x v="1"/>
    <s v="Not Rated"/>
    <n v="18"/>
    <x v="0"/>
  </r>
  <r>
    <s v="174-46-8014"/>
    <d v="2023-04-26T14:41:00"/>
    <n v="14"/>
    <x v="0"/>
    <x v="0"/>
    <s v="Apr-23"/>
    <s v="P. Verity"/>
    <x v="0"/>
    <n v="10"/>
    <x v="4"/>
    <x v="7"/>
    <x v="1"/>
    <x v="0"/>
    <s v="Not Rated"/>
    <n v="54"/>
    <x v="1"/>
  </r>
  <r>
    <s v="735-59-5661"/>
    <d v="2023-04-26T15:20:00"/>
    <n v="15"/>
    <x v="0"/>
    <x v="0"/>
    <s v="Apr-23"/>
    <s v="P. Kershaw"/>
    <x v="1"/>
    <n v="70"/>
    <x v="5"/>
    <x v="2"/>
    <x v="2"/>
    <x v="1"/>
    <s v="Not Rated"/>
    <n v="26"/>
    <x v="0"/>
  </r>
  <r>
    <s v="583-93-5325"/>
    <d v="2023-04-26T15:35:00"/>
    <n v="15"/>
    <x v="0"/>
    <x v="0"/>
    <s v="Apr-23"/>
    <s v="B. Inglewood"/>
    <x v="2"/>
    <n v="44"/>
    <x v="3"/>
    <x v="4"/>
    <x v="2"/>
    <x v="0"/>
    <s v="Not Rated"/>
    <n v="60"/>
    <x v="1"/>
  </r>
  <r>
    <s v="867-83-3874"/>
    <d v="2023-04-26T15:44:00"/>
    <n v="15"/>
    <x v="0"/>
    <x v="0"/>
    <s v="Apr-23"/>
    <s v="U. Hathaway"/>
    <x v="1"/>
    <n v="49"/>
    <x v="3"/>
    <x v="1"/>
    <x v="0"/>
    <x v="1"/>
    <s v="Not Rated"/>
    <n v="48"/>
    <x v="1"/>
  </r>
  <r>
    <s v="804-43-4346"/>
    <d v="2023-04-26T16:30:00"/>
    <n v="16"/>
    <x v="0"/>
    <x v="0"/>
    <s v="Apr-23"/>
    <s v="D. Kershaw"/>
    <x v="1"/>
    <n v="46"/>
    <x v="3"/>
    <x v="2"/>
    <x v="0"/>
    <x v="1"/>
    <s v="Not Rated"/>
    <n v="42"/>
    <x v="1"/>
  </r>
  <r>
    <s v="464-56-1720"/>
    <d v="2023-04-26T18:55:00"/>
    <n v="18"/>
    <x v="0"/>
    <x v="0"/>
    <s v="Apr-23"/>
    <s v="D. Verity"/>
    <x v="0"/>
    <n v="74"/>
    <x v="5"/>
    <x v="7"/>
    <x v="0"/>
    <x v="1"/>
    <s v="Not Rated"/>
    <n v="37"/>
    <x v="1"/>
  </r>
  <r>
    <s v="853-86-4976"/>
    <d v="2023-04-26T19:16:00"/>
    <n v="19"/>
    <x v="0"/>
    <x v="0"/>
    <s v="Apr-23"/>
    <s v="A. Crebo"/>
    <x v="1"/>
    <n v="33"/>
    <x v="6"/>
    <x v="7"/>
    <x v="0"/>
    <x v="1"/>
    <s v="Not Rated"/>
    <n v="50"/>
    <x v="1"/>
  </r>
  <r>
    <s v="114-88-8001"/>
    <d v="2023-04-26T20:38:00"/>
    <n v="20"/>
    <x v="0"/>
    <x v="0"/>
    <s v="Apr-23"/>
    <s v="H. Ollerton"/>
    <x v="0"/>
    <n v="20"/>
    <x v="1"/>
    <x v="7"/>
    <x v="2"/>
    <x v="1"/>
    <n v="10"/>
    <n v="55"/>
    <x v="1"/>
  </r>
  <r>
    <s v="180-15-1826"/>
    <d v="2023-04-27T00:35:00"/>
    <n v="0"/>
    <x v="0"/>
    <x v="0"/>
    <s v="Apr-23"/>
    <s v="A. Featherstone"/>
    <x v="0"/>
    <n v="16"/>
    <x v="4"/>
    <x v="3"/>
    <x v="0"/>
    <x v="1"/>
    <s v="Not Rated"/>
    <n v="48"/>
    <x v="1"/>
  </r>
  <r>
    <s v="510-49-6551"/>
    <d v="2023-04-27T00:46:00"/>
    <n v="0"/>
    <x v="0"/>
    <x v="0"/>
    <s v="Apr-23"/>
    <s v="U. Sheffield"/>
    <x v="0"/>
    <n v="62"/>
    <x v="2"/>
    <x v="5"/>
    <x v="0"/>
    <x v="0"/>
    <s v="Not Rated"/>
    <n v="48"/>
    <x v="1"/>
  </r>
  <r>
    <s v="877-72-9864"/>
    <d v="2023-04-27T03:22:00"/>
    <n v="3"/>
    <x v="0"/>
    <x v="0"/>
    <s v="Apr-23"/>
    <s v="T. Dewhirst"/>
    <x v="1"/>
    <n v="37"/>
    <x v="6"/>
    <x v="7"/>
    <x v="2"/>
    <x v="0"/>
    <n v="10"/>
    <n v="55"/>
    <x v="1"/>
  </r>
  <r>
    <s v="947-83-1927"/>
    <d v="2023-04-27T03:36:00"/>
    <n v="3"/>
    <x v="0"/>
    <x v="0"/>
    <s v="Apr-23"/>
    <s v="W. Postlethwaite"/>
    <x v="1"/>
    <n v="35"/>
    <x v="6"/>
    <x v="7"/>
    <x v="2"/>
    <x v="1"/>
    <s v="Not Rated"/>
    <n v="52"/>
    <x v="1"/>
  </r>
  <r>
    <s v="443-15-4337"/>
    <d v="2023-04-27T03:42:00"/>
    <n v="3"/>
    <x v="0"/>
    <x v="0"/>
    <s v="Apr-23"/>
    <s v="M. Jessop"/>
    <x v="1"/>
    <n v="44"/>
    <x v="3"/>
    <x v="5"/>
    <x v="1"/>
    <x v="0"/>
    <s v="Not Rated"/>
    <n v="26"/>
    <x v="0"/>
  </r>
  <r>
    <s v="368-89-9965"/>
    <d v="2023-04-27T06:38:00"/>
    <n v="6"/>
    <x v="0"/>
    <x v="0"/>
    <s v="Apr-23"/>
    <s v="A. Hathaway"/>
    <x v="0"/>
    <n v="53"/>
    <x v="0"/>
    <x v="2"/>
    <x v="0"/>
    <x v="1"/>
    <s v="Not Rated"/>
    <n v="32"/>
    <x v="1"/>
  </r>
  <r>
    <s v="816-70-8924"/>
    <d v="2023-04-27T10:41:00"/>
    <n v="10"/>
    <x v="0"/>
    <x v="0"/>
    <s v="Apr-23"/>
    <s v="F. Dewhirst"/>
    <x v="1"/>
    <n v="34"/>
    <x v="6"/>
    <x v="1"/>
    <x v="1"/>
    <x v="1"/>
    <s v="Not Rated"/>
    <n v="51"/>
    <x v="1"/>
  </r>
  <r>
    <s v="631-94-1747"/>
    <d v="2023-04-27T11:33:00"/>
    <n v="11"/>
    <x v="0"/>
    <x v="0"/>
    <s v="Apr-23"/>
    <s v="A. Eastwood"/>
    <x v="1"/>
    <n v="23"/>
    <x v="1"/>
    <x v="1"/>
    <x v="0"/>
    <x v="0"/>
    <s v="Not Rated"/>
    <n v="22"/>
    <x v="0"/>
  </r>
  <r>
    <s v="613-84-4533"/>
    <d v="2023-04-27T11:45:00"/>
    <n v="11"/>
    <x v="0"/>
    <x v="0"/>
    <s v="Apr-23"/>
    <s v="X. Buff"/>
    <x v="1"/>
    <n v="37"/>
    <x v="6"/>
    <x v="0"/>
    <x v="0"/>
    <x v="1"/>
    <s v="Not Rated"/>
    <n v="35"/>
    <x v="1"/>
  </r>
  <r>
    <s v="888-97-5398"/>
    <d v="2023-04-27T16:44:00"/>
    <n v="16"/>
    <x v="0"/>
    <x v="0"/>
    <s v="Apr-23"/>
    <s v="E. Quarmby"/>
    <x v="0"/>
    <n v="6"/>
    <x v="7"/>
    <x v="1"/>
    <x v="6"/>
    <x v="0"/>
    <s v="Not Rated"/>
    <n v="56"/>
    <x v="1"/>
  </r>
  <r>
    <s v="513-62-8870"/>
    <d v="2023-04-27T16:49:00"/>
    <n v="16"/>
    <x v="0"/>
    <x v="0"/>
    <s v="Apr-23"/>
    <s v="D. Birtwhistle"/>
    <x v="1"/>
    <n v="41"/>
    <x v="3"/>
    <x v="1"/>
    <x v="0"/>
    <x v="0"/>
    <s v="Not Rated"/>
    <n v="35"/>
    <x v="1"/>
  </r>
  <r>
    <s v="402-28-7093"/>
    <d v="2023-04-27T17:08:00"/>
    <n v="17"/>
    <x v="0"/>
    <x v="0"/>
    <s v="Apr-23"/>
    <s v="O. Loxley"/>
    <x v="0"/>
    <n v="78"/>
    <x v="5"/>
    <x v="6"/>
    <x v="2"/>
    <x v="0"/>
    <s v="Not Rated"/>
    <n v="20"/>
    <x v="0"/>
  </r>
  <r>
    <s v="199-70-2024"/>
    <d v="2023-04-27T17:08:00"/>
    <n v="17"/>
    <x v="0"/>
    <x v="0"/>
    <s v="Apr-23"/>
    <s v="M. Kingsley"/>
    <x v="1"/>
    <n v="10"/>
    <x v="4"/>
    <x v="1"/>
    <x v="4"/>
    <x v="1"/>
    <s v="Not Rated"/>
    <n v="47"/>
    <x v="1"/>
  </r>
  <r>
    <s v="664-40-1996"/>
    <d v="2023-04-27T17:13:00"/>
    <n v="17"/>
    <x v="0"/>
    <x v="0"/>
    <s v="Apr-23"/>
    <s v="S. Lockwood"/>
    <x v="0"/>
    <n v="54"/>
    <x v="0"/>
    <x v="0"/>
    <x v="0"/>
    <x v="1"/>
    <n v="0"/>
    <n v="19"/>
    <x v="0"/>
  </r>
  <r>
    <s v="635-67-3793"/>
    <d v="2023-04-27T17:55:00"/>
    <n v="17"/>
    <x v="0"/>
    <x v="0"/>
    <s v="Apr-23"/>
    <s v="S. Kershaw"/>
    <x v="1"/>
    <n v="73"/>
    <x v="5"/>
    <x v="0"/>
    <x v="2"/>
    <x v="0"/>
    <s v="Not Rated"/>
    <n v="60"/>
    <x v="1"/>
  </r>
  <r>
    <s v="824-53-2177"/>
    <d v="2023-04-27T19:30:00"/>
    <n v="19"/>
    <x v="0"/>
    <x v="0"/>
    <s v="Apr-23"/>
    <s v="W. Honeysett"/>
    <x v="0"/>
    <n v="28"/>
    <x v="1"/>
    <x v="3"/>
    <x v="1"/>
    <x v="1"/>
    <s v="Not Rated"/>
    <n v="37"/>
    <x v="1"/>
  </r>
  <r>
    <s v="707-31-3446"/>
    <d v="2023-04-27T21:12:00"/>
    <n v="21"/>
    <x v="0"/>
    <x v="0"/>
    <s v="Apr-23"/>
    <s v="L. Aldridge"/>
    <x v="0"/>
    <n v="48"/>
    <x v="3"/>
    <x v="2"/>
    <x v="1"/>
    <x v="1"/>
    <s v="Not Rated"/>
    <n v="57"/>
    <x v="1"/>
  </r>
  <r>
    <s v="968-73-5764"/>
    <d v="2023-04-27T22:55:00"/>
    <n v="22"/>
    <x v="0"/>
    <x v="0"/>
    <s v="Apr-23"/>
    <s v="P. Middleditch"/>
    <x v="1"/>
    <n v="76"/>
    <x v="5"/>
    <x v="1"/>
    <x v="3"/>
    <x v="1"/>
    <s v="Not Rated"/>
    <n v="24"/>
    <x v="0"/>
  </r>
  <r>
    <s v="393-63-9100"/>
    <d v="2023-04-27T23:58:00"/>
    <n v="23"/>
    <x v="0"/>
    <x v="0"/>
    <s v="Apr-23"/>
    <s v="U. Ironside"/>
    <x v="1"/>
    <n v="53"/>
    <x v="0"/>
    <x v="1"/>
    <x v="1"/>
    <x v="1"/>
    <s v="Not Rated"/>
    <n v="44"/>
    <x v="1"/>
  </r>
  <r>
    <s v="606-14-1038"/>
    <d v="2023-04-28T02:11:00"/>
    <n v="2"/>
    <x v="0"/>
    <x v="0"/>
    <s v="Apr-23"/>
    <s v="I. Greenhalgh"/>
    <x v="1"/>
    <n v="14"/>
    <x v="4"/>
    <x v="1"/>
    <x v="1"/>
    <x v="1"/>
    <s v="Not Rated"/>
    <n v="52"/>
    <x v="1"/>
  </r>
  <r>
    <s v="587-35-8904"/>
    <d v="2023-04-28T02:30:00"/>
    <n v="2"/>
    <x v="0"/>
    <x v="0"/>
    <s v="Apr-23"/>
    <s v="I. Garfield"/>
    <x v="0"/>
    <n v="9"/>
    <x v="7"/>
    <x v="6"/>
    <x v="0"/>
    <x v="0"/>
    <s v="Not Rated"/>
    <n v="38"/>
    <x v="1"/>
  </r>
  <r>
    <s v="298-45-5278"/>
    <d v="2023-04-28T03:53:00"/>
    <n v="3"/>
    <x v="0"/>
    <x v="0"/>
    <s v="Apr-23"/>
    <s v="O. Bracegirdle"/>
    <x v="0"/>
    <n v="69"/>
    <x v="2"/>
    <x v="2"/>
    <x v="0"/>
    <x v="1"/>
    <s v="Not Rated"/>
    <n v="60"/>
    <x v="1"/>
  </r>
  <r>
    <s v="703-24-3317"/>
    <d v="2023-04-28T04:29:00"/>
    <n v="4"/>
    <x v="0"/>
    <x v="0"/>
    <s v="Apr-23"/>
    <s v="M. Crebo"/>
    <x v="0"/>
    <n v="44"/>
    <x v="3"/>
    <x v="7"/>
    <x v="0"/>
    <x v="1"/>
    <s v="Not Rated"/>
    <n v="43"/>
    <x v="1"/>
  </r>
  <r>
    <s v="939-22-5921"/>
    <d v="2023-04-28T05:06:00"/>
    <n v="5"/>
    <x v="0"/>
    <x v="0"/>
    <s v="Apr-23"/>
    <s v="X. Jessop"/>
    <x v="1"/>
    <n v="8"/>
    <x v="7"/>
    <x v="7"/>
    <x v="0"/>
    <x v="1"/>
    <s v="Not Rated"/>
    <n v="17"/>
    <x v="0"/>
  </r>
  <r>
    <s v="374-40-5630"/>
    <d v="2023-04-28T05:51:00"/>
    <n v="5"/>
    <x v="0"/>
    <x v="0"/>
    <s v="Apr-23"/>
    <s v="O. Crebo"/>
    <x v="0"/>
    <n v="52"/>
    <x v="0"/>
    <x v="0"/>
    <x v="2"/>
    <x v="0"/>
    <s v="Not Rated"/>
    <n v="43"/>
    <x v="1"/>
  </r>
  <r>
    <s v="429-38-7490"/>
    <d v="2023-04-28T06:31:00"/>
    <n v="6"/>
    <x v="0"/>
    <x v="0"/>
    <s v="Apr-23"/>
    <s v="M. Vickery"/>
    <x v="1"/>
    <n v="36"/>
    <x v="6"/>
    <x v="2"/>
    <x v="4"/>
    <x v="0"/>
    <s v="Not Rated"/>
    <n v="45"/>
    <x v="1"/>
  </r>
  <r>
    <s v="270-34-7182"/>
    <d v="2023-04-28T07:54:00"/>
    <n v="7"/>
    <x v="0"/>
    <x v="0"/>
    <s v="Apr-23"/>
    <s v="J. Bannister"/>
    <x v="1"/>
    <n v="42"/>
    <x v="3"/>
    <x v="0"/>
    <x v="0"/>
    <x v="1"/>
    <s v="Not Rated"/>
    <n v="13"/>
    <x v="0"/>
  </r>
  <r>
    <s v="789-98-6569"/>
    <d v="2023-04-28T08:04:00"/>
    <n v="8"/>
    <x v="0"/>
    <x v="0"/>
    <s v="Apr-23"/>
    <s v="J. Gwillim"/>
    <x v="2"/>
    <n v="38"/>
    <x v="6"/>
    <x v="0"/>
    <x v="6"/>
    <x v="0"/>
    <s v="Not Rated"/>
    <n v="32"/>
    <x v="1"/>
  </r>
  <r>
    <s v="172-10-3241"/>
    <d v="2023-04-28T08:40:00"/>
    <n v="8"/>
    <x v="0"/>
    <x v="0"/>
    <s v="Apr-23"/>
    <s v="U. Lockwood"/>
    <x v="1"/>
    <n v="61"/>
    <x v="2"/>
    <x v="0"/>
    <x v="0"/>
    <x v="0"/>
    <s v="Not Rated"/>
    <n v="37"/>
    <x v="1"/>
  </r>
  <r>
    <s v="417-69-8404"/>
    <d v="2023-04-28T09:14:00"/>
    <n v="9"/>
    <x v="0"/>
    <x v="0"/>
    <s v="Apr-23"/>
    <s v="B. Ironside"/>
    <x v="0"/>
    <n v="10"/>
    <x v="4"/>
    <x v="5"/>
    <x v="7"/>
    <x v="0"/>
    <s v="Not Rated"/>
    <n v="34"/>
    <x v="1"/>
  </r>
  <r>
    <s v="605-86-4547"/>
    <d v="2023-04-28T10:48:00"/>
    <n v="10"/>
    <x v="0"/>
    <x v="0"/>
    <s v="Apr-23"/>
    <s v="C. Ravenscroft"/>
    <x v="0"/>
    <n v="12"/>
    <x v="4"/>
    <x v="0"/>
    <x v="0"/>
    <x v="0"/>
    <s v="Not Rated"/>
    <n v="47"/>
    <x v="1"/>
  </r>
  <r>
    <s v="552-91-5750"/>
    <d v="2023-04-28T12:34:00"/>
    <n v="12"/>
    <x v="0"/>
    <x v="0"/>
    <s v="Apr-23"/>
    <s v="M. Ashcombe"/>
    <x v="1"/>
    <n v="6"/>
    <x v="7"/>
    <x v="3"/>
    <x v="0"/>
    <x v="0"/>
    <s v="Not Rated"/>
    <n v="15"/>
    <x v="0"/>
  </r>
  <r>
    <s v="644-87-3653"/>
    <d v="2023-04-28T13:40:00"/>
    <n v="13"/>
    <x v="0"/>
    <x v="0"/>
    <s v="Apr-23"/>
    <s v="P. Wadsworth"/>
    <x v="0"/>
    <n v="44"/>
    <x v="3"/>
    <x v="5"/>
    <x v="0"/>
    <x v="1"/>
    <s v="Not Rated"/>
    <n v="55"/>
    <x v="1"/>
  </r>
  <r>
    <s v="361-88-9222"/>
    <d v="2023-04-28T14:18:00"/>
    <n v="14"/>
    <x v="0"/>
    <x v="0"/>
    <s v="Apr-23"/>
    <s v="Z. Yarborough"/>
    <x v="0"/>
    <n v="77"/>
    <x v="5"/>
    <x v="4"/>
    <x v="3"/>
    <x v="0"/>
    <s v="Not Rated"/>
    <n v="41"/>
    <x v="1"/>
  </r>
  <r>
    <s v="179-72-1708"/>
    <d v="2023-04-28T18:53:00"/>
    <n v="18"/>
    <x v="0"/>
    <x v="0"/>
    <s v="Apr-23"/>
    <s v="L. Eastwood"/>
    <x v="1"/>
    <n v="11"/>
    <x v="4"/>
    <x v="3"/>
    <x v="0"/>
    <x v="1"/>
    <s v="Not Rated"/>
    <n v="28"/>
    <x v="0"/>
  </r>
  <r>
    <s v="198-11-9842"/>
    <d v="2023-04-28T21:22:00"/>
    <n v="21"/>
    <x v="0"/>
    <x v="0"/>
    <s v="Apr-23"/>
    <s v="E. Greenhalgh"/>
    <x v="1"/>
    <n v="5"/>
    <x v="7"/>
    <x v="6"/>
    <x v="1"/>
    <x v="1"/>
    <n v="0"/>
    <n v="57"/>
    <x v="1"/>
  </r>
  <r>
    <s v="764-39-1505"/>
    <d v="2023-04-28T21:49:00"/>
    <n v="21"/>
    <x v="0"/>
    <x v="0"/>
    <s v="Apr-23"/>
    <s v="C. Buff"/>
    <x v="0"/>
    <n v="43"/>
    <x v="3"/>
    <x v="3"/>
    <x v="2"/>
    <x v="1"/>
    <n v="4"/>
    <n v="26"/>
    <x v="0"/>
  </r>
  <r>
    <s v="307-33-7846"/>
    <d v="2023-04-28T23:56:00"/>
    <n v="23"/>
    <x v="0"/>
    <x v="0"/>
    <s v="Apr-23"/>
    <s v="Y. Methuen"/>
    <x v="0"/>
    <n v="44"/>
    <x v="3"/>
    <x v="6"/>
    <x v="0"/>
    <x v="0"/>
    <s v="Not Rated"/>
    <n v="42"/>
    <x v="1"/>
  </r>
  <r>
    <s v="319-93-8205"/>
    <d v="2023-04-29T07:55:00"/>
    <n v="7"/>
    <x v="0"/>
    <x v="0"/>
    <s v="Apr-23"/>
    <s v="E. Featherstone"/>
    <x v="0"/>
    <n v="23"/>
    <x v="1"/>
    <x v="0"/>
    <x v="3"/>
    <x v="1"/>
    <n v="5"/>
    <n v="35"/>
    <x v="1"/>
  </r>
  <r>
    <s v="932-40-7676"/>
    <d v="2023-04-29T09:09:00"/>
    <n v="9"/>
    <x v="0"/>
    <x v="0"/>
    <s v="Apr-23"/>
    <s v="D. Methuen"/>
    <x v="0"/>
    <n v="75"/>
    <x v="5"/>
    <x v="1"/>
    <x v="2"/>
    <x v="0"/>
    <n v="9"/>
    <n v="16"/>
    <x v="0"/>
  </r>
  <r>
    <s v="165-40-7170"/>
    <d v="2023-04-29T09:28:00"/>
    <n v="9"/>
    <x v="0"/>
    <x v="0"/>
    <s v="Apr-23"/>
    <s v="J. Jephson"/>
    <x v="1"/>
    <n v="45"/>
    <x v="3"/>
    <x v="2"/>
    <x v="2"/>
    <x v="0"/>
    <s v="Not Rated"/>
    <n v="56"/>
    <x v="1"/>
  </r>
  <r>
    <s v="193-82-5298"/>
    <d v="2023-04-29T13:12:00"/>
    <n v="13"/>
    <x v="0"/>
    <x v="0"/>
    <s v="Apr-23"/>
    <s v="L. Middleditch"/>
    <x v="0"/>
    <n v="45"/>
    <x v="3"/>
    <x v="5"/>
    <x v="6"/>
    <x v="1"/>
    <s v="Not Rated"/>
    <n v="13"/>
    <x v="0"/>
  </r>
  <r>
    <s v="958-31-2812"/>
    <d v="2023-04-29T15:05:00"/>
    <n v="15"/>
    <x v="0"/>
    <x v="0"/>
    <s v="Apr-23"/>
    <s v="P. Kingsley"/>
    <x v="1"/>
    <n v="57"/>
    <x v="0"/>
    <x v="0"/>
    <x v="0"/>
    <x v="0"/>
    <s v="Not Rated"/>
    <n v="44"/>
    <x v="1"/>
  </r>
  <r>
    <s v="529-10-9114"/>
    <d v="2023-04-29T17:12:00"/>
    <n v="17"/>
    <x v="0"/>
    <x v="0"/>
    <s v="Apr-23"/>
    <s v="P. Jephson"/>
    <x v="0"/>
    <n v="48"/>
    <x v="3"/>
    <x v="2"/>
    <x v="0"/>
    <x v="0"/>
    <n v="9"/>
    <n v="44"/>
    <x v="1"/>
  </r>
  <r>
    <s v="119-17-7935"/>
    <d v="2023-04-29T18:41:00"/>
    <n v="18"/>
    <x v="0"/>
    <x v="0"/>
    <s v="Apr-23"/>
    <s v="G. Glasspool"/>
    <x v="0"/>
    <n v="2"/>
    <x v="7"/>
    <x v="3"/>
    <x v="5"/>
    <x v="1"/>
    <s v="Not Rated"/>
    <n v="50"/>
    <x v="1"/>
  </r>
  <r>
    <s v="598-27-2229"/>
    <d v="2023-04-29T22:06:00"/>
    <n v="22"/>
    <x v="0"/>
    <x v="0"/>
    <s v="Apr-23"/>
    <s v="O. Ellerby"/>
    <x v="1"/>
    <n v="38"/>
    <x v="6"/>
    <x v="4"/>
    <x v="0"/>
    <x v="0"/>
    <n v="0"/>
    <n v="60"/>
    <x v="1"/>
  </r>
  <r>
    <s v="257-77-5360"/>
    <d v="2023-04-29T23:36:00"/>
    <n v="23"/>
    <x v="0"/>
    <x v="0"/>
    <s v="Apr-23"/>
    <s v="C. Corpes"/>
    <x v="1"/>
    <n v="25"/>
    <x v="1"/>
    <x v="7"/>
    <x v="2"/>
    <x v="1"/>
    <s v="Not Rated"/>
    <n v="49"/>
    <x v="1"/>
  </r>
  <r>
    <s v="160-20-8607"/>
    <d v="2023-04-29T23:50:00"/>
    <n v="23"/>
    <x v="0"/>
    <x v="0"/>
    <s v="Apr-23"/>
    <s v="U. Merriweather"/>
    <x v="1"/>
    <n v="68"/>
    <x v="2"/>
    <x v="0"/>
    <x v="2"/>
    <x v="0"/>
    <s v="Not Rated"/>
    <n v="21"/>
    <x v="0"/>
  </r>
  <r>
    <s v="594-59-2345"/>
    <d v="2023-04-30T00:33:00"/>
    <n v="0"/>
    <x v="0"/>
    <x v="0"/>
    <s v="Apr-23"/>
    <s v="Y. Jephson"/>
    <x v="1"/>
    <n v="14"/>
    <x v="4"/>
    <x v="2"/>
    <x v="1"/>
    <x v="1"/>
    <n v="8"/>
    <n v="39"/>
    <x v="1"/>
  </r>
  <r>
    <s v="187-97-6753"/>
    <d v="2023-04-30T00:48:00"/>
    <n v="0"/>
    <x v="0"/>
    <x v="0"/>
    <s v="Apr-23"/>
    <s v="X. Middleditch"/>
    <x v="1"/>
    <n v="46"/>
    <x v="3"/>
    <x v="2"/>
    <x v="2"/>
    <x v="0"/>
    <s v="Not Rated"/>
    <n v="36"/>
    <x v="1"/>
  </r>
  <r>
    <s v="627-48-8656"/>
    <d v="2023-04-30T04:52:00"/>
    <n v="4"/>
    <x v="0"/>
    <x v="0"/>
    <s v="Apr-23"/>
    <s v="Z. Ainsworth"/>
    <x v="0"/>
    <n v="50"/>
    <x v="0"/>
    <x v="0"/>
    <x v="0"/>
    <x v="0"/>
    <s v="Not Rated"/>
    <n v="48"/>
    <x v="1"/>
  </r>
  <r>
    <s v="105-16-1222"/>
    <d v="2023-04-30T06:33:00"/>
    <n v="6"/>
    <x v="0"/>
    <x v="0"/>
    <s v="Apr-23"/>
    <s v="J. Gionettitti"/>
    <x v="1"/>
    <n v="53"/>
    <x v="0"/>
    <x v="0"/>
    <x v="0"/>
    <x v="1"/>
    <s v="Not Rated"/>
    <n v="60"/>
    <x v="1"/>
  </r>
  <r>
    <s v="193-74-9745"/>
    <d v="2023-04-30T08:19:00"/>
    <n v="8"/>
    <x v="0"/>
    <x v="0"/>
    <s v="Apr-23"/>
    <s v="W. Rowntree"/>
    <x v="0"/>
    <n v="9"/>
    <x v="7"/>
    <x v="2"/>
    <x v="0"/>
    <x v="1"/>
    <n v="5"/>
    <n v="38"/>
    <x v="1"/>
  </r>
  <r>
    <s v="946-32-8012"/>
    <d v="2023-04-30T15:40:00"/>
    <n v="15"/>
    <x v="0"/>
    <x v="0"/>
    <s v="Apr-23"/>
    <s v="B. Nethercott"/>
    <x v="1"/>
    <n v="74"/>
    <x v="5"/>
    <x v="5"/>
    <x v="0"/>
    <x v="1"/>
    <n v="7"/>
    <n v="48"/>
    <x v="1"/>
  </r>
  <r>
    <s v="837-53-5458"/>
    <d v="2023-04-30T20:01:00"/>
    <n v="20"/>
    <x v="0"/>
    <x v="0"/>
    <s v="Apr-23"/>
    <s v="M. Ravenscroft"/>
    <x v="1"/>
    <n v="60"/>
    <x v="2"/>
    <x v="2"/>
    <x v="0"/>
    <x v="1"/>
    <s v="Not Rated"/>
    <n v="41"/>
    <x v="1"/>
  </r>
  <r>
    <s v="972-72-5772"/>
    <d v="2023-04-30T21:09:00"/>
    <n v="21"/>
    <x v="0"/>
    <x v="0"/>
    <s v="Apr-23"/>
    <s v="W. Bracegirdle"/>
    <x v="0"/>
    <n v="9"/>
    <x v="7"/>
    <x v="3"/>
    <x v="0"/>
    <x v="0"/>
    <s v="Not Rated"/>
    <n v="60"/>
    <x v="1"/>
  </r>
  <r>
    <s v="208-26-2971"/>
    <d v="2023-04-30T21:12:00"/>
    <n v="21"/>
    <x v="0"/>
    <x v="0"/>
    <s v="Apr-23"/>
    <s v="S. Jephson"/>
    <x v="1"/>
    <n v="58"/>
    <x v="0"/>
    <x v="7"/>
    <x v="0"/>
    <x v="1"/>
    <s v="Not Rated"/>
    <n v="56"/>
    <x v="1"/>
  </r>
  <r>
    <s v="454-48-9512"/>
    <d v="2023-04-30T23:46:00"/>
    <n v="23"/>
    <x v="0"/>
    <x v="0"/>
    <s v="Apr-23"/>
    <s v="U. Vickery"/>
    <x v="1"/>
    <n v="51"/>
    <x v="0"/>
    <x v="2"/>
    <x v="6"/>
    <x v="1"/>
    <n v="9"/>
    <n v="37"/>
    <x v="1"/>
  </r>
  <r>
    <s v="513-25-6405"/>
    <d v="2023-05-01T05:46:00"/>
    <n v="5"/>
    <x v="1"/>
    <x v="0"/>
    <s v="May-23"/>
    <s v="Q. Honeysett"/>
    <x v="1"/>
    <n v="12"/>
    <x v="4"/>
    <x v="0"/>
    <x v="2"/>
    <x v="1"/>
    <s v="Not Rated"/>
    <n v="22"/>
    <x v="0"/>
  </r>
  <r>
    <s v="685-25-2859"/>
    <d v="2023-05-01T06:37:00"/>
    <n v="6"/>
    <x v="1"/>
    <x v="0"/>
    <s v="May-23"/>
    <s v="V. Dankworth"/>
    <x v="0"/>
    <n v="32"/>
    <x v="6"/>
    <x v="0"/>
    <x v="4"/>
    <x v="1"/>
    <n v="0"/>
    <n v="16"/>
    <x v="0"/>
  </r>
  <r>
    <s v="809-87-6588"/>
    <d v="2023-05-01T08:01:00"/>
    <n v="8"/>
    <x v="1"/>
    <x v="0"/>
    <s v="May-23"/>
    <s v="W. Schubuser"/>
    <x v="1"/>
    <n v="11"/>
    <x v="4"/>
    <x v="5"/>
    <x v="7"/>
    <x v="1"/>
    <s v="Not Rated"/>
    <n v="35"/>
    <x v="1"/>
  </r>
  <r>
    <s v="547-80-8986"/>
    <d v="2023-05-01T08:13:00"/>
    <n v="8"/>
    <x v="1"/>
    <x v="0"/>
    <s v="May-23"/>
    <s v="N. Glasspool"/>
    <x v="1"/>
    <n v="10"/>
    <x v="4"/>
    <x v="6"/>
    <x v="7"/>
    <x v="0"/>
    <s v="Not Rated"/>
    <n v="34"/>
    <x v="1"/>
  </r>
  <r>
    <s v="523-18-8806"/>
    <d v="2023-05-01T08:29:00"/>
    <n v="8"/>
    <x v="1"/>
    <x v="0"/>
    <s v="May-23"/>
    <s v="X. Cholmondeley"/>
    <x v="0"/>
    <n v="43"/>
    <x v="3"/>
    <x v="7"/>
    <x v="0"/>
    <x v="0"/>
    <s v="Not Rated"/>
    <n v="51"/>
    <x v="1"/>
  </r>
  <r>
    <s v="721-59-5045"/>
    <d v="2023-05-01T08:48:00"/>
    <n v="8"/>
    <x v="1"/>
    <x v="0"/>
    <s v="May-23"/>
    <s v="I. Dankworth"/>
    <x v="0"/>
    <n v="25"/>
    <x v="1"/>
    <x v="0"/>
    <x v="2"/>
    <x v="1"/>
    <n v="8"/>
    <n v="42"/>
    <x v="1"/>
  </r>
  <r>
    <s v="942-79-4559"/>
    <d v="2023-05-01T12:20:00"/>
    <n v="12"/>
    <x v="1"/>
    <x v="0"/>
    <s v="May-23"/>
    <s v="K. Ashcombe"/>
    <x v="1"/>
    <n v="71"/>
    <x v="5"/>
    <x v="0"/>
    <x v="0"/>
    <x v="0"/>
    <s v="Not Rated"/>
    <n v="44"/>
    <x v="1"/>
  </r>
  <r>
    <s v="875-32-3346"/>
    <d v="2023-05-01T12:51:00"/>
    <n v="12"/>
    <x v="1"/>
    <x v="0"/>
    <s v="May-23"/>
    <s v="X. Lockwood"/>
    <x v="1"/>
    <n v="36"/>
    <x v="6"/>
    <x v="5"/>
    <x v="2"/>
    <x v="0"/>
    <s v="Not Rated"/>
    <n v="17"/>
    <x v="0"/>
  </r>
  <r>
    <s v="329-80-2843"/>
    <d v="2023-05-01T12:51:00"/>
    <n v="12"/>
    <x v="1"/>
    <x v="0"/>
    <s v="May-23"/>
    <s v="O. Vickery"/>
    <x v="1"/>
    <n v="58"/>
    <x v="0"/>
    <x v="5"/>
    <x v="6"/>
    <x v="1"/>
    <s v="Not Rated"/>
    <n v="15"/>
    <x v="0"/>
  </r>
  <r>
    <s v="333-46-7204"/>
    <d v="2023-05-01T12:55:00"/>
    <n v="12"/>
    <x v="1"/>
    <x v="0"/>
    <s v="May-23"/>
    <s v="P. Schubuser"/>
    <x v="0"/>
    <n v="67"/>
    <x v="2"/>
    <x v="6"/>
    <x v="0"/>
    <x v="1"/>
    <s v="Not Rated"/>
    <n v="15"/>
    <x v="0"/>
  </r>
  <r>
    <s v="532-13-9276"/>
    <d v="2023-05-01T14:34:00"/>
    <n v="14"/>
    <x v="1"/>
    <x v="0"/>
    <s v="May-23"/>
    <s v="X. Gionettitti"/>
    <x v="1"/>
    <n v="11"/>
    <x v="4"/>
    <x v="7"/>
    <x v="2"/>
    <x v="0"/>
    <n v="0"/>
    <n v="56"/>
    <x v="1"/>
  </r>
  <r>
    <s v="576-88-4327"/>
    <d v="2023-05-01T14:44:00"/>
    <n v="14"/>
    <x v="1"/>
    <x v="0"/>
    <s v="May-23"/>
    <s v="S. Eastwood"/>
    <x v="0"/>
    <n v="23"/>
    <x v="1"/>
    <x v="7"/>
    <x v="2"/>
    <x v="0"/>
    <n v="6"/>
    <n v="22"/>
    <x v="0"/>
  </r>
  <r>
    <s v="770-55-1737"/>
    <d v="2023-05-01T15:36:00"/>
    <n v="15"/>
    <x v="1"/>
    <x v="0"/>
    <s v="May-23"/>
    <s v="B. Ashcombe"/>
    <x v="1"/>
    <n v="39"/>
    <x v="6"/>
    <x v="0"/>
    <x v="2"/>
    <x v="1"/>
    <n v="7"/>
    <n v="11"/>
    <x v="0"/>
  </r>
  <r>
    <s v="330-71-1694"/>
    <d v="2023-05-01T17:04:00"/>
    <n v="17"/>
    <x v="1"/>
    <x v="0"/>
    <s v="May-23"/>
    <s v="H. Ollerton"/>
    <x v="0"/>
    <n v="18"/>
    <x v="4"/>
    <x v="3"/>
    <x v="0"/>
    <x v="1"/>
    <s v="Not Rated"/>
    <n v="11"/>
    <x v="0"/>
  </r>
  <r>
    <s v="868-57-5761"/>
    <d v="2023-05-01T19:34:00"/>
    <n v="19"/>
    <x v="1"/>
    <x v="0"/>
    <s v="May-23"/>
    <s v="F. Middleditch"/>
    <x v="0"/>
    <n v="48"/>
    <x v="3"/>
    <x v="2"/>
    <x v="2"/>
    <x v="0"/>
    <s v="Not Rated"/>
    <n v="56"/>
    <x v="1"/>
  </r>
  <r>
    <s v="884-51-2755"/>
    <d v="2023-05-01T22:49:00"/>
    <n v="22"/>
    <x v="1"/>
    <x v="0"/>
    <s v="May-23"/>
    <s v="P. Ashcombe"/>
    <x v="0"/>
    <n v="77"/>
    <x v="5"/>
    <x v="0"/>
    <x v="0"/>
    <x v="1"/>
    <s v="Not Rated"/>
    <n v="39"/>
    <x v="1"/>
  </r>
  <r>
    <s v="341-26-3733"/>
    <d v="2023-05-01T23:00:00"/>
    <n v="23"/>
    <x v="1"/>
    <x v="0"/>
    <s v="May-23"/>
    <s v="R. Pemberton"/>
    <x v="0"/>
    <n v="46"/>
    <x v="3"/>
    <x v="2"/>
    <x v="2"/>
    <x v="1"/>
    <s v="Not Rated"/>
    <n v="28"/>
    <x v="0"/>
  </r>
  <r>
    <s v="104-23-8814"/>
    <d v="2023-05-01T23:10:00"/>
    <n v="23"/>
    <x v="1"/>
    <x v="0"/>
    <s v="May-23"/>
    <s v="P. Honeysett"/>
    <x v="1"/>
    <n v="14"/>
    <x v="4"/>
    <x v="2"/>
    <x v="2"/>
    <x v="1"/>
    <s v="Not Rated"/>
    <n v="15"/>
    <x v="0"/>
  </r>
  <r>
    <s v="924-48-3359"/>
    <d v="2023-05-01T23:42:00"/>
    <n v="23"/>
    <x v="1"/>
    <x v="0"/>
    <s v="May-23"/>
    <s v="O. Nethercott"/>
    <x v="0"/>
    <n v="70"/>
    <x v="5"/>
    <x v="7"/>
    <x v="7"/>
    <x v="0"/>
    <s v="Not Rated"/>
    <n v="23"/>
    <x v="0"/>
  </r>
  <r>
    <s v="892-31-9652"/>
    <d v="2023-05-02T02:04:00"/>
    <n v="2"/>
    <x v="1"/>
    <x v="0"/>
    <s v="May-23"/>
    <s v="T. Dunmore"/>
    <x v="0"/>
    <n v="17"/>
    <x v="4"/>
    <x v="0"/>
    <x v="3"/>
    <x v="0"/>
    <s v="Not Rated"/>
    <n v="35"/>
    <x v="1"/>
  </r>
  <r>
    <s v="294-39-3794"/>
    <d v="2023-05-02T02:13:00"/>
    <n v="2"/>
    <x v="1"/>
    <x v="0"/>
    <s v="May-23"/>
    <s v="W. Greenhalgh"/>
    <x v="1"/>
    <n v="60"/>
    <x v="2"/>
    <x v="2"/>
    <x v="1"/>
    <x v="1"/>
    <s v="Not Rated"/>
    <n v="39"/>
    <x v="1"/>
  </r>
  <r>
    <s v="201-41-6527"/>
    <d v="2023-05-02T09:26:00"/>
    <n v="9"/>
    <x v="1"/>
    <x v="0"/>
    <s v="May-23"/>
    <s v="N. Bannister"/>
    <x v="1"/>
    <n v="68"/>
    <x v="2"/>
    <x v="2"/>
    <x v="0"/>
    <x v="1"/>
    <s v="Not Rated"/>
    <n v="47"/>
    <x v="1"/>
  </r>
  <r>
    <s v="673-84-5940"/>
    <d v="2023-05-02T10:04:00"/>
    <n v="10"/>
    <x v="1"/>
    <x v="0"/>
    <s v="May-23"/>
    <s v="S. Pemberton"/>
    <x v="1"/>
    <n v="31"/>
    <x v="6"/>
    <x v="2"/>
    <x v="0"/>
    <x v="0"/>
    <s v="Not Rated"/>
    <n v="33"/>
    <x v="1"/>
  </r>
  <r>
    <s v="941-90-3410"/>
    <d v="2023-05-02T12:57:00"/>
    <n v="12"/>
    <x v="1"/>
    <x v="0"/>
    <s v="May-23"/>
    <s v="Z. Featherstone"/>
    <x v="1"/>
    <n v="31"/>
    <x v="6"/>
    <x v="3"/>
    <x v="1"/>
    <x v="1"/>
    <s v="Not Rated"/>
    <n v="21"/>
    <x v="0"/>
  </r>
  <r>
    <s v="539-62-9857"/>
    <d v="2023-05-02T16:38:00"/>
    <n v="16"/>
    <x v="1"/>
    <x v="0"/>
    <s v="May-23"/>
    <s v="P. Ollerton"/>
    <x v="0"/>
    <n v="15"/>
    <x v="4"/>
    <x v="1"/>
    <x v="0"/>
    <x v="1"/>
    <s v="Not Rated"/>
    <n v="46"/>
    <x v="1"/>
  </r>
  <r>
    <s v="257-60-1363"/>
    <d v="2023-05-02T18:01:00"/>
    <n v="18"/>
    <x v="1"/>
    <x v="0"/>
    <s v="May-23"/>
    <s v="L. Vickery"/>
    <x v="1"/>
    <n v="54"/>
    <x v="0"/>
    <x v="0"/>
    <x v="7"/>
    <x v="0"/>
    <s v="Not Rated"/>
    <n v="42"/>
    <x v="1"/>
  </r>
  <r>
    <s v="583-88-5445"/>
    <d v="2023-05-02T19:12:00"/>
    <n v="19"/>
    <x v="1"/>
    <x v="0"/>
    <s v="May-23"/>
    <s v="N. Titcombe"/>
    <x v="1"/>
    <n v="34"/>
    <x v="6"/>
    <x v="0"/>
    <x v="0"/>
    <x v="0"/>
    <s v="Not Rated"/>
    <n v="24"/>
    <x v="0"/>
  </r>
  <r>
    <s v="686-80-4160"/>
    <d v="2023-05-02T19:18:00"/>
    <n v="19"/>
    <x v="1"/>
    <x v="0"/>
    <s v="May-23"/>
    <s v="Z. Perrat"/>
    <x v="1"/>
    <n v="7"/>
    <x v="7"/>
    <x v="0"/>
    <x v="0"/>
    <x v="0"/>
    <s v="Not Rated"/>
    <n v="41"/>
    <x v="1"/>
  </r>
  <r>
    <s v="410-77-7637"/>
    <d v="2023-05-02T20:41:00"/>
    <n v="20"/>
    <x v="1"/>
    <x v="0"/>
    <s v="May-23"/>
    <s v="A. Middleditch"/>
    <x v="1"/>
    <n v="76"/>
    <x v="5"/>
    <x v="1"/>
    <x v="0"/>
    <x v="0"/>
    <s v="Not Rated"/>
    <n v="37"/>
    <x v="1"/>
  </r>
  <r>
    <s v="137-47-4302"/>
    <d v="2023-05-02T21:34:00"/>
    <n v="21"/>
    <x v="1"/>
    <x v="0"/>
    <s v="May-23"/>
    <s v="Z. Kingsley"/>
    <x v="0"/>
    <n v="41"/>
    <x v="3"/>
    <x v="7"/>
    <x v="0"/>
    <x v="1"/>
    <s v="Not Rated"/>
    <n v="26"/>
    <x v="0"/>
  </r>
  <r>
    <s v="299-88-2012"/>
    <d v="2023-05-02T23:09:00"/>
    <n v="23"/>
    <x v="1"/>
    <x v="0"/>
    <s v="May-23"/>
    <s v="J. Quarmby"/>
    <x v="1"/>
    <n v="75"/>
    <x v="5"/>
    <x v="7"/>
    <x v="0"/>
    <x v="1"/>
    <s v="Not Rated"/>
    <n v="37"/>
    <x v="1"/>
  </r>
  <r>
    <s v="773-45-7045"/>
    <d v="2023-05-02T23:53:00"/>
    <n v="23"/>
    <x v="1"/>
    <x v="0"/>
    <s v="May-23"/>
    <s v="C. Merriweather"/>
    <x v="1"/>
    <n v="77"/>
    <x v="5"/>
    <x v="3"/>
    <x v="5"/>
    <x v="1"/>
    <s v="Not Rated"/>
    <n v="46"/>
    <x v="1"/>
  </r>
  <r>
    <s v="296-48-6419"/>
    <d v="2023-05-03T00:07:00"/>
    <n v="0"/>
    <x v="1"/>
    <x v="0"/>
    <s v="May-23"/>
    <s v="E. Middleditch"/>
    <x v="1"/>
    <n v="23"/>
    <x v="1"/>
    <x v="3"/>
    <x v="0"/>
    <x v="1"/>
    <s v="Not Rated"/>
    <n v="35"/>
    <x v="1"/>
  </r>
  <r>
    <s v="544-11-7077"/>
    <d v="2023-05-03T01:14:00"/>
    <n v="1"/>
    <x v="1"/>
    <x v="0"/>
    <s v="May-23"/>
    <s v="E. Corpes"/>
    <x v="0"/>
    <n v="55"/>
    <x v="0"/>
    <x v="2"/>
    <x v="0"/>
    <x v="1"/>
    <n v="3"/>
    <n v="47"/>
    <x v="1"/>
  </r>
  <r>
    <s v="133-77-7712"/>
    <d v="2023-05-03T03:47:00"/>
    <n v="3"/>
    <x v="1"/>
    <x v="0"/>
    <s v="May-23"/>
    <s v="Z. Ashcombe"/>
    <x v="0"/>
    <n v="74"/>
    <x v="5"/>
    <x v="0"/>
    <x v="2"/>
    <x v="1"/>
    <n v="4"/>
    <n v="59"/>
    <x v="1"/>
  </r>
  <r>
    <s v="712-78-4951"/>
    <d v="2023-05-03T03:56:00"/>
    <n v="3"/>
    <x v="1"/>
    <x v="0"/>
    <s v="May-23"/>
    <s v="P. Underhill"/>
    <x v="0"/>
    <n v="1"/>
    <x v="7"/>
    <x v="7"/>
    <x v="0"/>
    <x v="1"/>
    <s v="Not Rated"/>
    <n v="31"/>
    <x v="1"/>
  </r>
  <r>
    <s v="687-10-7844"/>
    <d v="2023-05-03T04:52:00"/>
    <n v="4"/>
    <x v="1"/>
    <x v="0"/>
    <s v="May-23"/>
    <s v="B. Verity"/>
    <x v="0"/>
    <n v="65"/>
    <x v="2"/>
    <x v="0"/>
    <x v="0"/>
    <x v="0"/>
    <s v="Not Rated"/>
    <n v="16"/>
    <x v="0"/>
  </r>
  <r>
    <s v="301-72-2830"/>
    <d v="2023-05-03T07:57:00"/>
    <n v="7"/>
    <x v="1"/>
    <x v="0"/>
    <s v="May-23"/>
    <s v="I. Brixey"/>
    <x v="1"/>
    <n v="24"/>
    <x v="1"/>
    <x v="6"/>
    <x v="0"/>
    <x v="0"/>
    <s v="Not Rated"/>
    <n v="16"/>
    <x v="0"/>
  </r>
  <r>
    <s v="340-44-6398"/>
    <d v="2023-05-03T08:00:00"/>
    <n v="8"/>
    <x v="1"/>
    <x v="0"/>
    <s v="May-23"/>
    <s v="D. Ellerby"/>
    <x v="1"/>
    <n v="61"/>
    <x v="2"/>
    <x v="3"/>
    <x v="0"/>
    <x v="1"/>
    <s v="Not Rated"/>
    <n v="37"/>
    <x v="1"/>
  </r>
  <r>
    <s v="656-55-6815"/>
    <d v="2023-05-03T08:40:00"/>
    <n v="8"/>
    <x v="1"/>
    <x v="0"/>
    <s v="May-23"/>
    <s v="E. Loxley"/>
    <x v="1"/>
    <n v="48"/>
    <x v="3"/>
    <x v="6"/>
    <x v="2"/>
    <x v="0"/>
    <s v="Not Rated"/>
    <n v="58"/>
    <x v="1"/>
  </r>
  <r>
    <s v="136-52-3525"/>
    <d v="2023-05-03T08:55:00"/>
    <n v="8"/>
    <x v="1"/>
    <x v="0"/>
    <s v="May-23"/>
    <s v="H. Churchard"/>
    <x v="0"/>
    <n v="22"/>
    <x v="1"/>
    <x v="6"/>
    <x v="0"/>
    <x v="1"/>
    <s v="Not Rated"/>
    <n v="60"/>
    <x v="1"/>
  </r>
  <r>
    <s v="656-25-1347"/>
    <d v="2023-05-03T10:08:00"/>
    <n v="10"/>
    <x v="1"/>
    <x v="0"/>
    <s v="May-23"/>
    <s v="D. Wadsworth"/>
    <x v="1"/>
    <n v="54"/>
    <x v="0"/>
    <x v="0"/>
    <x v="6"/>
    <x v="0"/>
    <s v="Not Rated"/>
    <n v="19"/>
    <x v="0"/>
  </r>
  <r>
    <s v="754-70-4872"/>
    <d v="2023-05-03T11:34:00"/>
    <n v="11"/>
    <x v="1"/>
    <x v="0"/>
    <s v="May-23"/>
    <s v="H. Northcote"/>
    <x v="1"/>
    <n v="75"/>
    <x v="5"/>
    <x v="6"/>
    <x v="2"/>
    <x v="1"/>
    <s v="Not Rated"/>
    <n v="58"/>
    <x v="1"/>
  </r>
  <r>
    <s v="283-84-6831"/>
    <d v="2023-05-03T14:16:00"/>
    <n v="14"/>
    <x v="1"/>
    <x v="0"/>
    <s v="May-23"/>
    <s v="C. Corpes"/>
    <x v="1"/>
    <n v="33"/>
    <x v="6"/>
    <x v="7"/>
    <x v="1"/>
    <x v="0"/>
    <s v="Not Rated"/>
    <n v="13"/>
    <x v="0"/>
  </r>
  <r>
    <s v="671-24-7463"/>
    <d v="2023-05-03T23:19:00"/>
    <n v="23"/>
    <x v="1"/>
    <x v="0"/>
    <s v="May-23"/>
    <s v="F. Cholmondeley"/>
    <x v="0"/>
    <n v="31"/>
    <x v="6"/>
    <x v="2"/>
    <x v="0"/>
    <x v="1"/>
    <s v="Not Rated"/>
    <n v="10"/>
    <x v="0"/>
  </r>
  <r>
    <s v="116-45-6296"/>
    <d v="2023-05-04T00:53:00"/>
    <n v="0"/>
    <x v="1"/>
    <x v="0"/>
    <s v="May-23"/>
    <s v="E. Quickfall"/>
    <x v="1"/>
    <n v="2"/>
    <x v="7"/>
    <x v="0"/>
    <x v="0"/>
    <x v="1"/>
    <s v="Not Rated"/>
    <n v="13"/>
    <x v="0"/>
  </r>
  <r>
    <s v="453-80-8098"/>
    <d v="2023-05-04T00:57:00"/>
    <n v="0"/>
    <x v="1"/>
    <x v="0"/>
    <s v="May-23"/>
    <s v="N. Carraway"/>
    <x v="0"/>
    <n v="1"/>
    <x v="7"/>
    <x v="1"/>
    <x v="6"/>
    <x v="0"/>
    <n v="4"/>
    <n v="13"/>
    <x v="0"/>
  </r>
  <r>
    <s v="576-83-2122"/>
    <d v="2023-05-04T01:00:00"/>
    <n v="1"/>
    <x v="1"/>
    <x v="0"/>
    <s v="May-23"/>
    <s v="L. Aldridge"/>
    <x v="0"/>
    <n v="14"/>
    <x v="4"/>
    <x v="2"/>
    <x v="2"/>
    <x v="0"/>
    <s v="Not Rated"/>
    <n v="24"/>
    <x v="0"/>
  </r>
  <r>
    <s v="464-77-7676"/>
    <d v="2023-05-04T02:44:00"/>
    <n v="2"/>
    <x v="1"/>
    <x v="0"/>
    <s v="May-23"/>
    <s v="P. Gwillim"/>
    <x v="1"/>
    <n v="18"/>
    <x v="4"/>
    <x v="3"/>
    <x v="0"/>
    <x v="1"/>
    <s v="Not Rated"/>
    <n v="24"/>
    <x v="0"/>
  </r>
  <r>
    <s v="657-21-8335"/>
    <d v="2023-05-04T03:53:00"/>
    <n v="3"/>
    <x v="1"/>
    <x v="0"/>
    <s v="May-23"/>
    <s v="E. Sheffield"/>
    <x v="0"/>
    <n v="9"/>
    <x v="7"/>
    <x v="2"/>
    <x v="0"/>
    <x v="1"/>
    <s v="Not Rated"/>
    <n v="50"/>
    <x v="1"/>
  </r>
  <r>
    <s v="150-80-8522"/>
    <d v="2023-05-04T04:14:00"/>
    <n v="4"/>
    <x v="1"/>
    <x v="0"/>
    <s v="May-23"/>
    <s v="Q. Inglewood"/>
    <x v="1"/>
    <n v="64"/>
    <x v="2"/>
    <x v="6"/>
    <x v="0"/>
    <x v="1"/>
    <n v="3"/>
    <n v="34"/>
    <x v="1"/>
  </r>
  <r>
    <s v="196-46-7291"/>
    <d v="2023-05-04T05:39:00"/>
    <n v="5"/>
    <x v="1"/>
    <x v="0"/>
    <s v="May-23"/>
    <s v="E. Jephson"/>
    <x v="0"/>
    <n v="48"/>
    <x v="3"/>
    <x v="0"/>
    <x v="0"/>
    <x v="1"/>
    <s v="Not Rated"/>
    <n v="42"/>
    <x v="1"/>
  </r>
  <r>
    <s v="145-82-8926"/>
    <d v="2023-05-04T06:19:00"/>
    <n v="6"/>
    <x v="1"/>
    <x v="0"/>
    <s v="May-23"/>
    <s v="B. Birtwhistle"/>
    <x v="1"/>
    <n v="40"/>
    <x v="3"/>
    <x v="0"/>
    <x v="0"/>
    <x v="0"/>
    <s v="Not Rated"/>
    <n v="22"/>
    <x v="0"/>
  </r>
  <r>
    <s v="413-31-2069"/>
    <d v="2023-05-04T06:59:00"/>
    <n v="6"/>
    <x v="1"/>
    <x v="0"/>
    <s v="May-23"/>
    <s v="J. Wadsworth"/>
    <x v="1"/>
    <n v="67"/>
    <x v="2"/>
    <x v="5"/>
    <x v="0"/>
    <x v="1"/>
    <s v="Not Rated"/>
    <n v="31"/>
    <x v="1"/>
  </r>
  <r>
    <s v="973-80-5657"/>
    <d v="2023-05-04T07:24:00"/>
    <n v="7"/>
    <x v="1"/>
    <x v="0"/>
    <s v="May-23"/>
    <s v="P. Honeysett"/>
    <x v="0"/>
    <n v="67"/>
    <x v="2"/>
    <x v="3"/>
    <x v="0"/>
    <x v="0"/>
    <s v="Not Rated"/>
    <n v="42"/>
    <x v="1"/>
  </r>
  <r>
    <s v="330-82-9725"/>
    <d v="2023-05-04T09:38:00"/>
    <n v="9"/>
    <x v="1"/>
    <x v="0"/>
    <s v="May-23"/>
    <s v="S. Dankworth"/>
    <x v="1"/>
    <n v="59"/>
    <x v="0"/>
    <x v="2"/>
    <x v="2"/>
    <x v="0"/>
    <n v="4"/>
    <n v="59"/>
    <x v="1"/>
  </r>
  <r>
    <s v="977-86-9218"/>
    <d v="2023-05-04T10:24:00"/>
    <n v="10"/>
    <x v="1"/>
    <x v="0"/>
    <s v="May-23"/>
    <s v="E. Yarborough"/>
    <x v="1"/>
    <n v="20"/>
    <x v="1"/>
    <x v="3"/>
    <x v="0"/>
    <x v="1"/>
    <s v="Not Rated"/>
    <n v="45"/>
    <x v="1"/>
  </r>
  <r>
    <s v="283-38-9450"/>
    <d v="2023-05-04T10:39:00"/>
    <n v="10"/>
    <x v="1"/>
    <x v="0"/>
    <s v="May-23"/>
    <s v="M. Dewhirst"/>
    <x v="0"/>
    <n v="37"/>
    <x v="6"/>
    <x v="6"/>
    <x v="0"/>
    <x v="0"/>
    <s v="Not Rated"/>
    <n v="33"/>
    <x v="1"/>
  </r>
  <r>
    <s v="907-53-1793"/>
    <d v="2023-05-04T10:54:00"/>
    <n v="10"/>
    <x v="1"/>
    <x v="0"/>
    <s v="May-23"/>
    <s v="D. Tunstall"/>
    <x v="1"/>
    <n v="21"/>
    <x v="1"/>
    <x v="2"/>
    <x v="0"/>
    <x v="1"/>
    <n v="2"/>
    <n v="51"/>
    <x v="1"/>
  </r>
  <r>
    <s v="526-60-2726"/>
    <d v="2023-05-04T11:26:00"/>
    <n v="11"/>
    <x v="1"/>
    <x v="0"/>
    <s v="May-23"/>
    <s v="L. Brixey"/>
    <x v="0"/>
    <n v="39"/>
    <x v="6"/>
    <x v="5"/>
    <x v="2"/>
    <x v="0"/>
    <n v="6"/>
    <n v="42"/>
    <x v="1"/>
  </r>
  <r>
    <s v="883-94-6307"/>
    <d v="2023-05-04T11:38:00"/>
    <n v="11"/>
    <x v="1"/>
    <x v="0"/>
    <s v="May-23"/>
    <s v="V. Sheffield"/>
    <x v="0"/>
    <n v="19"/>
    <x v="4"/>
    <x v="0"/>
    <x v="6"/>
    <x v="0"/>
    <n v="4"/>
    <n v="48"/>
    <x v="1"/>
  </r>
  <r>
    <s v="434-45-6891"/>
    <d v="2023-05-04T11:55:00"/>
    <n v="11"/>
    <x v="1"/>
    <x v="0"/>
    <s v="May-23"/>
    <s v="Z. Schubuser"/>
    <x v="1"/>
    <n v="35"/>
    <x v="6"/>
    <x v="0"/>
    <x v="0"/>
    <x v="1"/>
    <s v="Not Rated"/>
    <n v="23"/>
    <x v="0"/>
  </r>
  <r>
    <s v="446-23-7790"/>
    <d v="2023-05-04T20:39:00"/>
    <n v="20"/>
    <x v="1"/>
    <x v="0"/>
    <s v="May-23"/>
    <s v="U. Aldridge"/>
    <x v="0"/>
    <n v="58"/>
    <x v="0"/>
    <x v="3"/>
    <x v="2"/>
    <x v="1"/>
    <s v="Not Rated"/>
    <n v="10"/>
    <x v="0"/>
  </r>
  <r>
    <s v="963-12-8323"/>
    <d v="2023-05-04T23:08:00"/>
    <n v="23"/>
    <x v="1"/>
    <x v="0"/>
    <s v="May-23"/>
    <s v="Z. Quickfall"/>
    <x v="1"/>
    <n v="8"/>
    <x v="7"/>
    <x v="3"/>
    <x v="0"/>
    <x v="1"/>
    <s v="Not Rated"/>
    <n v="55"/>
    <x v="1"/>
  </r>
  <r>
    <s v="768-37-8047"/>
    <d v="2023-05-04T23:50:00"/>
    <n v="23"/>
    <x v="1"/>
    <x v="0"/>
    <s v="May-23"/>
    <s v="M. Eastwood"/>
    <x v="1"/>
    <n v="64"/>
    <x v="2"/>
    <x v="7"/>
    <x v="0"/>
    <x v="1"/>
    <n v="7"/>
    <n v="12"/>
    <x v="0"/>
  </r>
  <r>
    <s v="696-66-6896"/>
    <d v="2023-05-05T01:51:00"/>
    <n v="1"/>
    <x v="1"/>
    <x v="0"/>
    <s v="May-23"/>
    <s v="R. Hathaway"/>
    <x v="0"/>
    <n v="3"/>
    <x v="7"/>
    <x v="1"/>
    <x v="4"/>
    <x v="1"/>
    <s v="Not Rated"/>
    <n v="54"/>
    <x v="1"/>
  </r>
  <r>
    <s v="713-71-3700"/>
    <d v="2023-05-05T03:27:00"/>
    <n v="3"/>
    <x v="1"/>
    <x v="0"/>
    <s v="May-23"/>
    <s v="G. Dankworth"/>
    <x v="0"/>
    <n v="35"/>
    <x v="6"/>
    <x v="6"/>
    <x v="0"/>
    <x v="0"/>
    <s v="Not Rated"/>
    <n v="15"/>
    <x v="0"/>
  </r>
  <r>
    <s v="610-93-9964"/>
    <d v="2023-05-05T07:23:00"/>
    <n v="7"/>
    <x v="1"/>
    <x v="0"/>
    <s v="May-23"/>
    <s v="M. Jessop"/>
    <x v="1"/>
    <n v="49"/>
    <x v="3"/>
    <x v="2"/>
    <x v="0"/>
    <x v="1"/>
    <s v="Not Rated"/>
    <n v="45"/>
    <x v="1"/>
  </r>
  <r>
    <s v="312-46-7008"/>
    <d v="2023-05-05T08:14:00"/>
    <n v="8"/>
    <x v="1"/>
    <x v="0"/>
    <s v="May-23"/>
    <s v="W. Honeysett"/>
    <x v="0"/>
    <n v="25"/>
    <x v="1"/>
    <x v="2"/>
    <x v="6"/>
    <x v="1"/>
    <s v="Not Rated"/>
    <n v="40"/>
    <x v="1"/>
  </r>
  <r>
    <s v="233-33-3885"/>
    <d v="2023-05-05T08:43:00"/>
    <n v="8"/>
    <x v="1"/>
    <x v="0"/>
    <s v="May-23"/>
    <s v="L. Jessop"/>
    <x v="1"/>
    <n v="4"/>
    <x v="7"/>
    <x v="0"/>
    <x v="2"/>
    <x v="1"/>
    <n v="1"/>
    <n v="17"/>
    <x v="0"/>
  </r>
  <r>
    <s v="149-78-1458"/>
    <d v="2023-05-05T09:00:00"/>
    <n v="9"/>
    <x v="1"/>
    <x v="0"/>
    <s v="May-23"/>
    <s v="J. Kershaw"/>
    <x v="1"/>
    <n v="69"/>
    <x v="2"/>
    <x v="0"/>
    <x v="1"/>
    <x v="1"/>
    <s v="Not Rated"/>
    <n v="43"/>
    <x v="1"/>
  </r>
  <r>
    <s v="251-64-2341"/>
    <d v="2023-05-05T09:48:00"/>
    <n v="9"/>
    <x v="1"/>
    <x v="0"/>
    <s v="May-23"/>
    <s v="N. Nethercott"/>
    <x v="1"/>
    <n v="27"/>
    <x v="1"/>
    <x v="0"/>
    <x v="2"/>
    <x v="0"/>
    <s v="Not Rated"/>
    <n v="16"/>
    <x v="0"/>
  </r>
  <r>
    <s v="904-94-6257"/>
    <d v="2023-05-05T10:52:00"/>
    <n v="10"/>
    <x v="1"/>
    <x v="0"/>
    <s v="May-23"/>
    <s v="E. Hathaway"/>
    <x v="1"/>
    <n v="32"/>
    <x v="6"/>
    <x v="7"/>
    <x v="1"/>
    <x v="1"/>
    <s v="Not Rated"/>
    <n v="21"/>
    <x v="0"/>
  </r>
  <r>
    <s v="576-64-5055"/>
    <d v="2023-05-05T12:24:00"/>
    <n v="12"/>
    <x v="1"/>
    <x v="0"/>
    <s v="May-23"/>
    <s v="S. Verity"/>
    <x v="1"/>
    <n v="75"/>
    <x v="5"/>
    <x v="5"/>
    <x v="0"/>
    <x v="0"/>
    <s v="Not Rated"/>
    <n v="34"/>
    <x v="1"/>
  </r>
  <r>
    <s v="222-17-2509"/>
    <d v="2023-05-05T15:30:00"/>
    <n v="15"/>
    <x v="1"/>
    <x v="0"/>
    <s v="May-23"/>
    <s v="H. Pemberton"/>
    <x v="0"/>
    <n v="28"/>
    <x v="1"/>
    <x v="0"/>
    <x v="0"/>
    <x v="1"/>
    <s v="Not Rated"/>
    <n v="48"/>
    <x v="1"/>
  </r>
  <r>
    <s v="189-95-8396"/>
    <d v="2023-05-05T22:04:00"/>
    <n v="22"/>
    <x v="1"/>
    <x v="0"/>
    <s v="May-23"/>
    <s v="U. Jessop"/>
    <x v="1"/>
    <n v="16"/>
    <x v="4"/>
    <x v="2"/>
    <x v="0"/>
    <x v="1"/>
    <s v="Not Rated"/>
    <n v="32"/>
    <x v="1"/>
  </r>
  <r>
    <s v="100-88-8247"/>
    <d v="2023-05-06T03:54:00"/>
    <n v="3"/>
    <x v="1"/>
    <x v="0"/>
    <s v="May-23"/>
    <s v="C. Northcote"/>
    <x v="0"/>
    <n v="48"/>
    <x v="3"/>
    <x v="7"/>
    <x v="2"/>
    <x v="1"/>
    <s v="Not Rated"/>
    <n v="60"/>
    <x v="1"/>
  </r>
  <r>
    <s v="503-27-3736"/>
    <d v="2023-05-06T04:52:00"/>
    <n v="4"/>
    <x v="1"/>
    <x v="0"/>
    <s v="May-23"/>
    <s v="P. Eastwood"/>
    <x v="0"/>
    <n v="31"/>
    <x v="6"/>
    <x v="7"/>
    <x v="1"/>
    <x v="1"/>
    <s v="Not Rated"/>
    <n v="25"/>
    <x v="0"/>
  </r>
  <r>
    <s v="766-96-9160"/>
    <d v="2023-05-06T09:30:00"/>
    <n v="9"/>
    <x v="1"/>
    <x v="0"/>
    <s v="May-23"/>
    <s v="D. Ainsworth"/>
    <x v="1"/>
    <n v="21"/>
    <x v="1"/>
    <x v="7"/>
    <x v="3"/>
    <x v="1"/>
    <s v="Not Rated"/>
    <n v="36"/>
    <x v="1"/>
  </r>
  <r>
    <s v="684-36-2000"/>
    <d v="2023-05-06T09:50:00"/>
    <n v="9"/>
    <x v="1"/>
    <x v="0"/>
    <s v="May-23"/>
    <s v="N. Ellerby"/>
    <x v="0"/>
    <n v="72"/>
    <x v="5"/>
    <x v="1"/>
    <x v="0"/>
    <x v="0"/>
    <s v="Not Rated"/>
    <n v="43"/>
    <x v="1"/>
  </r>
  <r>
    <s v="938-50-5895"/>
    <d v="2023-05-06T10:06:00"/>
    <n v="10"/>
    <x v="1"/>
    <x v="0"/>
    <s v="May-23"/>
    <s v="Z. Perrat"/>
    <x v="0"/>
    <n v="1"/>
    <x v="7"/>
    <x v="7"/>
    <x v="3"/>
    <x v="1"/>
    <n v="4"/>
    <n v="36"/>
    <x v="1"/>
  </r>
  <r>
    <s v="764-14-6566"/>
    <d v="2023-05-06T10:31:00"/>
    <n v="10"/>
    <x v="1"/>
    <x v="0"/>
    <s v="May-23"/>
    <s v="V. Perrat"/>
    <x v="0"/>
    <n v="6"/>
    <x v="7"/>
    <x v="2"/>
    <x v="2"/>
    <x v="0"/>
    <s v="Not Rated"/>
    <n v="47"/>
    <x v="1"/>
  </r>
  <r>
    <s v="461-10-9981"/>
    <d v="2023-05-06T13:30:00"/>
    <n v="13"/>
    <x v="1"/>
    <x v="0"/>
    <s v="May-23"/>
    <s v="Q. Postlethwaite"/>
    <x v="1"/>
    <n v="41"/>
    <x v="3"/>
    <x v="1"/>
    <x v="0"/>
    <x v="1"/>
    <s v="Not Rated"/>
    <n v="19"/>
    <x v="0"/>
  </r>
  <r>
    <s v="879-23-1156"/>
    <d v="2023-05-06T13:46:00"/>
    <n v="13"/>
    <x v="1"/>
    <x v="0"/>
    <s v="May-23"/>
    <s v="A. Sheffield"/>
    <x v="0"/>
    <n v="9"/>
    <x v="7"/>
    <x v="6"/>
    <x v="2"/>
    <x v="0"/>
    <s v="Not Rated"/>
    <n v="37"/>
    <x v="1"/>
  </r>
  <r>
    <s v="759-11-7983"/>
    <d v="2023-05-06T15:53:00"/>
    <n v="15"/>
    <x v="1"/>
    <x v="0"/>
    <s v="May-23"/>
    <s v="Z. Corpes"/>
    <x v="0"/>
    <n v="43"/>
    <x v="3"/>
    <x v="2"/>
    <x v="2"/>
    <x v="0"/>
    <s v="Not Rated"/>
    <n v="14"/>
    <x v="0"/>
  </r>
  <r>
    <s v="458-70-3013"/>
    <d v="2023-05-06T18:43:00"/>
    <n v="18"/>
    <x v="1"/>
    <x v="0"/>
    <s v="May-23"/>
    <s v="P. Buff"/>
    <x v="1"/>
    <n v="13"/>
    <x v="4"/>
    <x v="0"/>
    <x v="0"/>
    <x v="0"/>
    <s v="Not Rated"/>
    <n v="50"/>
    <x v="1"/>
  </r>
  <r>
    <s v="624-59-1596"/>
    <d v="2023-05-06T19:16:00"/>
    <n v="19"/>
    <x v="1"/>
    <x v="0"/>
    <s v="May-23"/>
    <s v="W. Ainsworth"/>
    <x v="1"/>
    <n v="42"/>
    <x v="3"/>
    <x v="2"/>
    <x v="0"/>
    <x v="0"/>
    <s v="Not Rated"/>
    <n v="34"/>
    <x v="1"/>
  </r>
  <r>
    <s v="300-65-5680"/>
    <d v="2023-05-07T06:10:00"/>
    <n v="6"/>
    <x v="1"/>
    <x v="0"/>
    <s v="May-23"/>
    <s v="H. Greenhalgh"/>
    <x v="1"/>
    <n v="5"/>
    <x v="7"/>
    <x v="0"/>
    <x v="2"/>
    <x v="0"/>
    <s v="Not Rated"/>
    <n v="50"/>
    <x v="1"/>
  </r>
  <r>
    <s v="667-95-8014"/>
    <d v="2023-05-07T10:22:00"/>
    <n v="10"/>
    <x v="1"/>
    <x v="0"/>
    <s v="May-23"/>
    <s v="I. Underhill"/>
    <x v="1"/>
    <n v="78"/>
    <x v="5"/>
    <x v="1"/>
    <x v="3"/>
    <x v="1"/>
    <s v="Not Rated"/>
    <n v="32"/>
    <x v="1"/>
  </r>
  <r>
    <s v="260-71-4460"/>
    <d v="2023-05-07T18:04:00"/>
    <n v="18"/>
    <x v="1"/>
    <x v="0"/>
    <s v="May-23"/>
    <s v="N. Pemberton"/>
    <x v="1"/>
    <n v="36"/>
    <x v="6"/>
    <x v="0"/>
    <x v="2"/>
    <x v="1"/>
    <n v="3"/>
    <n v="57"/>
    <x v="1"/>
  </r>
  <r>
    <s v="740-11-5430"/>
    <d v="2023-05-07T18:18:00"/>
    <n v="18"/>
    <x v="1"/>
    <x v="0"/>
    <s v="May-23"/>
    <s v="S. Merriweather"/>
    <x v="1"/>
    <n v="19"/>
    <x v="4"/>
    <x v="2"/>
    <x v="0"/>
    <x v="1"/>
    <s v="Not Rated"/>
    <n v="12"/>
    <x v="0"/>
  </r>
  <r>
    <s v="350-18-3920"/>
    <d v="2023-05-07T18:57:00"/>
    <n v="18"/>
    <x v="1"/>
    <x v="0"/>
    <s v="May-23"/>
    <s v="B. Dankworth"/>
    <x v="0"/>
    <n v="6"/>
    <x v="7"/>
    <x v="2"/>
    <x v="7"/>
    <x v="0"/>
    <n v="1"/>
    <n v="53"/>
    <x v="1"/>
  </r>
  <r>
    <s v="125-18-2908"/>
    <d v="2023-05-07T19:54:00"/>
    <n v="19"/>
    <x v="1"/>
    <x v="0"/>
    <s v="May-23"/>
    <s v="O. Yates"/>
    <x v="0"/>
    <n v="16"/>
    <x v="4"/>
    <x v="7"/>
    <x v="0"/>
    <x v="1"/>
    <s v="Not Rated"/>
    <n v="25"/>
    <x v="0"/>
  </r>
  <r>
    <s v="317-92-1349"/>
    <d v="2023-05-07T19:55:00"/>
    <n v="19"/>
    <x v="1"/>
    <x v="0"/>
    <s v="May-23"/>
    <s v="Z. Dankworth"/>
    <x v="1"/>
    <n v="17"/>
    <x v="4"/>
    <x v="6"/>
    <x v="0"/>
    <x v="1"/>
    <s v="Not Rated"/>
    <n v="47"/>
    <x v="1"/>
  </r>
  <r>
    <s v="136-91-4405"/>
    <d v="2023-05-07T22:10:00"/>
    <n v="22"/>
    <x v="1"/>
    <x v="0"/>
    <s v="May-23"/>
    <s v="I. Eastwood"/>
    <x v="1"/>
    <n v="17"/>
    <x v="4"/>
    <x v="0"/>
    <x v="0"/>
    <x v="0"/>
    <s v="Not Rated"/>
    <n v="54"/>
    <x v="1"/>
  </r>
  <r>
    <s v="574-31-1134"/>
    <d v="2023-05-08T05:40:00"/>
    <n v="5"/>
    <x v="1"/>
    <x v="0"/>
    <s v="May-23"/>
    <s v="O. Kingsley"/>
    <x v="1"/>
    <n v="78"/>
    <x v="5"/>
    <x v="1"/>
    <x v="0"/>
    <x v="1"/>
    <s v="Not Rated"/>
    <n v="57"/>
    <x v="1"/>
  </r>
  <r>
    <s v="566-82-8816"/>
    <d v="2023-05-08T05:45:00"/>
    <n v="5"/>
    <x v="1"/>
    <x v="0"/>
    <s v="May-23"/>
    <s v="Y. Thornbury"/>
    <x v="1"/>
    <n v="18"/>
    <x v="4"/>
    <x v="0"/>
    <x v="0"/>
    <x v="0"/>
    <s v="Not Rated"/>
    <n v="53"/>
    <x v="1"/>
  </r>
  <r>
    <s v="505-99-4976"/>
    <d v="2023-05-08T05:54:00"/>
    <n v="5"/>
    <x v="1"/>
    <x v="0"/>
    <s v="May-23"/>
    <s v="W. Methuen"/>
    <x v="0"/>
    <n v="61"/>
    <x v="2"/>
    <x v="0"/>
    <x v="2"/>
    <x v="1"/>
    <s v="Not Rated"/>
    <n v="60"/>
    <x v="1"/>
  </r>
  <r>
    <s v="187-43-1058"/>
    <d v="2023-05-08T06:11:00"/>
    <n v="6"/>
    <x v="1"/>
    <x v="0"/>
    <s v="May-23"/>
    <s v="H. Featherstone"/>
    <x v="1"/>
    <n v="4"/>
    <x v="7"/>
    <x v="0"/>
    <x v="6"/>
    <x v="1"/>
    <s v="Not Rated"/>
    <n v="22"/>
    <x v="0"/>
  </r>
  <r>
    <s v="511-79-2582"/>
    <d v="2023-05-08T06:24:00"/>
    <n v="6"/>
    <x v="1"/>
    <x v="0"/>
    <s v="May-23"/>
    <s v="Q. Schubuser"/>
    <x v="1"/>
    <n v="15"/>
    <x v="4"/>
    <x v="1"/>
    <x v="0"/>
    <x v="1"/>
    <s v="Not Rated"/>
    <n v="50"/>
    <x v="1"/>
  </r>
  <r>
    <s v="135-83-1008"/>
    <d v="2023-05-08T07:30:00"/>
    <n v="7"/>
    <x v="1"/>
    <x v="0"/>
    <s v="May-23"/>
    <s v="V. Verity"/>
    <x v="1"/>
    <n v="14"/>
    <x v="4"/>
    <x v="3"/>
    <x v="2"/>
    <x v="0"/>
    <n v="5"/>
    <n v="13"/>
    <x v="0"/>
  </r>
  <r>
    <s v="848-69-7430"/>
    <d v="2023-05-08T09:10:00"/>
    <n v="9"/>
    <x v="1"/>
    <x v="0"/>
    <s v="May-23"/>
    <s v="I. Glasspool"/>
    <x v="0"/>
    <n v="24"/>
    <x v="1"/>
    <x v="1"/>
    <x v="0"/>
    <x v="1"/>
    <s v="Not Rated"/>
    <n v="19"/>
    <x v="0"/>
  </r>
  <r>
    <s v="927-95-3564"/>
    <d v="2023-05-08T09:19:00"/>
    <n v="9"/>
    <x v="1"/>
    <x v="0"/>
    <s v="May-23"/>
    <s v="C. Yarborough"/>
    <x v="0"/>
    <n v="60"/>
    <x v="2"/>
    <x v="6"/>
    <x v="0"/>
    <x v="0"/>
    <s v="Not Rated"/>
    <n v="33"/>
    <x v="1"/>
  </r>
  <r>
    <s v="250-16-1184"/>
    <d v="2023-05-08T09:41:00"/>
    <n v="9"/>
    <x v="1"/>
    <x v="0"/>
    <s v="May-23"/>
    <s v="T. Glasspool"/>
    <x v="0"/>
    <n v="69"/>
    <x v="2"/>
    <x v="2"/>
    <x v="2"/>
    <x v="0"/>
    <s v="Not Rated"/>
    <n v="20"/>
    <x v="0"/>
  </r>
  <r>
    <s v="482-91-3068"/>
    <d v="2023-05-08T09:48:00"/>
    <n v="9"/>
    <x v="1"/>
    <x v="0"/>
    <s v="May-23"/>
    <s v="X. Birtwhistle"/>
    <x v="1"/>
    <n v="53"/>
    <x v="0"/>
    <x v="1"/>
    <x v="0"/>
    <x v="1"/>
    <s v="Not Rated"/>
    <n v="37"/>
    <x v="1"/>
  </r>
  <r>
    <s v="531-13-4263"/>
    <d v="2023-05-08T12:06:00"/>
    <n v="12"/>
    <x v="1"/>
    <x v="0"/>
    <s v="May-23"/>
    <s v="R. Inglewood"/>
    <x v="0"/>
    <n v="48"/>
    <x v="3"/>
    <x v="2"/>
    <x v="6"/>
    <x v="0"/>
    <n v="0"/>
    <n v="20"/>
    <x v="0"/>
  </r>
  <r>
    <s v="849-98-5300"/>
    <d v="2023-05-08T12:53:00"/>
    <n v="12"/>
    <x v="1"/>
    <x v="0"/>
    <s v="May-23"/>
    <s v="N. Gionettitti"/>
    <x v="1"/>
    <n v="67"/>
    <x v="2"/>
    <x v="0"/>
    <x v="1"/>
    <x v="0"/>
    <s v="Not Rated"/>
    <n v="60"/>
    <x v="1"/>
  </r>
  <r>
    <s v="129-39-4113"/>
    <d v="2023-05-08T14:09:00"/>
    <n v="14"/>
    <x v="1"/>
    <x v="0"/>
    <s v="May-23"/>
    <s v="Y. Corpes"/>
    <x v="1"/>
    <n v="15"/>
    <x v="4"/>
    <x v="3"/>
    <x v="6"/>
    <x v="1"/>
    <s v="Not Rated"/>
    <n v="12"/>
    <x v="0"/>
  </r>
  <r>
    <s v="682-88-2019"/>
    <d v="2023-05-08T15:28:00"/>
    <n v="15"/>
    <x v="1"/>
    <x v="0"/>
    <s v="May-23"/>
    <s v="Z. Bracegirdle"/>
    <x v="0"/>
    <n v="56"/>
    <x v="0"/>
    <x v="2"/>
    <x v="0"/>
    <x v="1"/>
    <n v="4"/>
    <n v="51"/>
    <x v="1"/>
  </r>
  <r>
    <s v="337-34-4962"/>
    <d v="2023-05-08T18:46:00"/>
    <n v="18"/>
    <x v="1"/>
    <x v="0"/>
    <s v="May-23"/>
    <s v="Z. Dunmore"/>
    <x v="1"/>
    <n v="76"/>
    <x v="5"/>
    <x v="7"/>
    <x v="0"/>
    <x v="0"/>
    <s v="Not Rated"/>
    <n v="55"/>
    <x v="1"/>
  </r>
  <r>
    <s v="359-16-1124"/>
    <d v="2023-05-08T20:24:00"/>
    <n v="20"/>
    <x v="1"/>
    <x v="0"/>
    <s v="May-23"/>
    <s v="T. Ironside"/>
    <x v="1"/>
    <n v="45"/>
    <x v="3"/>
    <x v="4"/>
    <x v="0"/>
    <x v="0"/>
    <n v="2"/>
    <n v="36"/>
    <x v="1"/>
  </r>
  <r>
    <s v="749-97-4168"/>
    <d v="2023-05-08T20:28:00"/>
    <n v="20"/>
    <x v="1"/>
    <x v="0"/>
    <s v="May-23"/>
    <s v="V. Rowntree"/>
    <x v="1"/>
    <n v="45"/>
    <x v="3"/>
    <x v="4"/>
    <x v="1"/>
    <x v="0"/>
    <s v="Not Rated"/>
    <n v="34"/>
    <x v="1"/>
  </r>
  <r>
    <s v="951-30-4787"/>
    <d v="2023-05-08T20:31:00"/>
    <n v="20"/>
    <x v="1"/>
    <x v="0"/>
    <s v="May-23"/>
    <s v="W. Kershaw"/>
    <x v="1"/>
    <n v="4"/>
    <x v="7"/>
    <x v="0"/>
    <x v="0"/>
    <x v="0"/>
    <n v="1"/>
    <n v="27"/>
    <x v="0"/>
  </r>
  <r>
    <s v="973-90-8284"/>
    <d v="2023-05-08T23:05:00"/>
    <n v="23"/>
    <x v="1"/>
    <x v="0"/>
    <s v="May-23"/>
    <s v="Q. Quickfall"/>
    <x v="1"/>
    <n v="62"/>
    <x v="2"/>
    <x v="4"/>
    <x v="0"/>
    <x v="0"/>
    <n v="2"/>
    <n v="30"/>
    <x v="0"/>
  </r>
  <r>
    <s v="351-47-3242"/>
    <d v="2023-05-09T00:34:00"/>
    <n v="0"/>
    <x v="1"/>
    <x v="0"/>
    <s v="May-23"/>
    <s v="Z. Dankworth"/>
    <x v="1"/>
    <n v="37"/>
    <x v="6"/>
    <x v="0"/>
    <x v="2"/>
    <x v="0"/>
    <n v="10"/>
    <n v="23"/>
    <x v="0"/>
  </r>
  <r>
    <s v="542-67-3144"/>
    <d v="2023-05-09T01:00:00"/>
    <n v="1"/>
    <x v="1"/>
    <x v="0"/>
    <s v="May-23"/>
    <s v="R. Ollerton"/>
    <x v="0"/>
    <n v="67"/>
    <x v="2"/>
    <x v="7"/>
    <x v="0"/>
    <x v="1"/>
    <s v="Not Rated"/>
    <n v="52"/>
    <x v="1"/>
  </r>
  <r>
    <s v="381-10-1112"/>
    <d v="2023-05-09T02:03:00"/>
    <n v="2"/>
    <x v="1"/>
    <x v="0"/>
    <s v="May-23"/>
    <s v="M. Silverlock"/>
    <x v="1"/>
    <n v="54"/>
    <x v="0"/>
    <x v="6"/>
    <x v="1"/>
    <x v="0"/>
    <n v="1"/>
    <n v="36"/>
    <x v="1"/>
  </r>
  <r>
    <s v="366-85-4375"/>
    <d v="2023-05-09T04:08:00"/>
    <n v="4"/>
    <x v="1"/>
    <x v="0"/>
    <s v="May-23"/>
    <s v="Z. Featherstone"/>
    <x v="0"/>
    <n v="73"/>
    <x v="5"/>
    <x v="3"/>
    <x v="0"/>
    <x v="0"/>
    <s v="Not Rated"/>
    <n v="22"/>
    <x v="0"/>
  </r>
  <r>
    <s v="137-54-8161"/>
    <d v="2023-05-09T04:08:00"/>
    <n v="4"/>
    <x v="1"/>
    <x v="0"/>
    <s v="May-23"/>
    <s v="K. Upperton"/>
    <x v="1"/>
    <n v="49"/>
    <x v="3"/>
    <x v="5"/>
    <x v="4"/>
    <x v="0"/>
    <n v="9"/>
    <n v="18"/>
    <x v="0"/>
  </r>
  <r>
    <s v="464-70-3943"/>
    <d v="2023-05-09T05:01:00"/>
    <n v="5"/>
    <x v="1"/>
    <x v="0"/>
    <s v="May-23"/>
    <s v="D. Ellerby"/>
    <x v="0"/>
    <n v="20"/>
    <x v="1"/>
    <x v="5"/>
    <x v="0"/>
    <x v="0"/>
    <n v="7"/>
    <n v="29"/>
    <x v="0"/>
  </r>
  <r>
    <s v="432-82-2391"/>
    <d v="2023-05-09T07:24:00"/>
    <n v="7"/>
    <x v="1"/>
    <x v="0"/>
    <s v="May-23"/>
    <s v="E. Fairbairn"/>
    <x v="0"/>
    <n v="7"/>
    <x v="7"/>
    <x v="1"/>
    <x v="0"/>
    <x v="1"/>
    <s v="Not Rated"/>
    <n v="38"/>
    <x v="1"/>
  </r>
  <r>
    <s v="487-82-5380"/>
    <d v="2023-05-09T11:52:00"/>
    <n v="11"/>
    <x v="1"/>
    <x v="0"/>
    <s v="May-23"/>
    <s v="X. Ironside"/>
    <x v="0"/>
    <n v="32"/>
    <x v="6"/>
    <x v="1"/>
    <x v="0"/>
    <x v="0"/>
    <s v="Not Rated"/>
    <n v="32"/>
    <x v="1"/>
  </r>
  <r>
    <s v="231-52-8440"/>
    <d v="2023-05-09T12:07:00"/>
    <n v="12"/>
    <x v="1"/>
    <x v="0"/>
    <s v="May-23"/>
    <s v="N. Glasspool"/>
    <x v="1"/>
    <n v="55"/>
    <x v="0"/>
    <x v="4"/>
    <x v="2"/>
    <x v="0"/>
    <s v="Not Rated"/>
    <n v="14"/>
    <x v="0"/>
  </r>
  <r>
    <s v="886-37-8113"/>
    <d v="2023-05-09T13:57:00"/>
    <n v="13"/>
    <x v="1"/>
    <x v="0"/>
    <s v="May-23"/>
    <s v="D. Whitfield"/>
    <x v="0"/>
    <n v="39"/>
    <x v="6"/>
    <x v="7"/>
    <x v="6"/>
    <x v="0"/>
    <s v="Not Rated"/>
    <n v="53"/>
    <x v="1"/>
  </r>
  <r>
    <s v="831-15-8696"/>
    <d v="2023-05-09T14:53:00"/>
    <n v="14"/>
    <x v="1"/>
    <x v="0"/>
    <s v="May-23"/>
    <s v="N. Lockwood"/>
    <x v="1"/>
    <n v="78"/>
    <x v="5"/>
    <x v="7"/>
    <x v="0"/>
    <x v="1"/>
    <s v="Not Rated"/>
    <n v="11"/>
    <x v="0"/>
  </r>
  <r>
    <s v="389-85-3022"/>
    <d v="2023-05-09T17:37:00"/>
    <n v="17"/>
    <x v="1"/>
    <x v="0"/>
    <s v="May-23"/>
    <s v="P. Ashcombe"/>
    <x v="1"/>
    <n v="46"/>
    <x v="3"/>
    <x v="1"/>
    <x v="0"/>
    <x v="0"/>
    <s v="Not Rated"/>
    <n v="28"/>
    <x v="0"/>
  </r>
  <r>
    <s v="918-90-7468"/>
    <d v="2023-05-09T17:45:00"/>
    <n v="17"/>
    <x v="1"/>
    <x v="0"/>
    <s v="May-23"/>
    <s v="B. Yates"/>
    <x v="0"/>
    <n v="34"/>
    <x v="6"/>
    <x v="5"/>
    <x v="2"/>
    <x v="0"/>
    <s v="Not Rated"/>
    <n v="35"/>
    <x v="1"/>
  </r>
  <r>
    <s v="735-79-5806"/>
    <d v="2023-05-09T23:36:00"/>
    <n v="23"/>
    <x v="1"/>
    <x v="0"/>
    <s v="May-23"/>
    <s v="Y. Loxley"/>
    <x v="1"/>
    <n v="1"/>
    <x v="7"/>
    <x v="3"/>
    <x v="2"/>
    <x v="1"/>
    <s v="Not Rated"/>
    <n v="15"/>
    <x v="0"/>
  </r>
  <r>
    <s v="383-11-4850"/>
    <d v="2023-05-10T01:40:00"/>
    <n v="1"/>
    <x v="1"/>
    <x v="0"/>
    <s v="May-23"/>
    <s v="U. Ainsworth"/>
    <x v="1"/>
    <n v="77"/>
    <x v="5"/>
    <x v="1"/>
    <x v="1"/>
    <x v="0"/>
    <s v="Not Rated"/>
    <n v="20"/>
    <x v="0"/>
  </r>
  <r>
    <s v="971-25-8709"/>
    <d v="2023-05-10T02:04:00"/>
    <n v="2"/>
    <x v="1"/>
    <x v="0"/>
    <s v="May-23"/>
    <s v="U. Crebo"/>
    <x v="1"/>
    <n v="25"/>
    <x v="1"/>
    <x v="3"/>
    <x v="1"/>
    <x v="0"/>
    <s v="Not Rated"/>
    <n v="13"/>
    <x v="0"/>
  </r>
  <r>
    <s v="413-90-6316"/>
    <d v="2023-05-10T02:39:00"/>
    <n v="2"/>
    <x v="1"/>
    <x v="0"/>
    <s v="May-23"/>
    <s v="X. Quickfall"/>
    <x v="1"/>
    <n v="23"/>
    <x v="1"/>
    <x v="7"/>
    <x v="0"/>
    <x v="0"/>
    <s v="Not Rated"/>
    <n v="39"/>
    <x v="1"/>
  </r>
  <r>
    <s v="331-70-4210"/>
    <d v="2023-05-10T06:15:00"/>
    <n v="6"/>
    <x v="1"/>
    <x v="0"/>
    <s v="May-23"/>
    <s v="Q. Tunstall"/>
    <x v="1"/>
    <n v="36"/>
    <x v="6"/>
    <x v="1"/>
    <x v="0"/>
    <x v="0"/>
    <n v="2"/>
    <n v="11"/>
    <x v="0"/>
  </r>
  <r>
    <s v="280-30-1706"/>
    <d v="2023-05-10T08:12:00"/>
    <n v="8"/>
    <x v="1"/>
    <x v="0"/>
    <s v="May-23"/>
    <s v="U. Honeysett"/>
    <x v="1"/>
    <n v="56"/>
    <x v="0"/>
    <x v="0"/>
    <x v="2"/>
    <x v="1"/>
    <s v="Not Rated"/>
    <n v="16"/>
    <x v="0"/>
  </r>
  <r>
    <s v="533-36-2348"/>
    <d v="2023-05-10T09:01:00"/>
    <n v="9"/>
    <x v="1"/>
    <x v="0"/>
    <s v="May-23"/>
    <s v="E. Tunstall"/>
    <x v="0"/>
    <n v="23"/>
    <x v="1"/>
    <x v="0"/>
    <x v="1"/>
    <x v="1"/>
    <s v="Not Rated"/>
    <n v="51"/>
    <x v="1"/>
  </r>
  <r>
    <s v="229-52-7857"/>
    <d v="2023-05-10T10:50:00"/>
    <n v="10"/>
    <x v="1"/>
    <x v="0"/>
    <s v="May-23"/>
    <s v="J. Kershaw"/>
    <x v="0"/>
    <n v="66"/>
    <x v="2"/>
    <x v="0"/>
    <x v="2"/>
    <x v="1"/>
    <s v="Not Rated"/>
    <n v="11"/>
    <x v="0"/>
  </r>
  <r>
    <s v="860-45-5019"/>
    <d v="2023-05-10T13:01:00"/>
    <n v="13"/>
    <x v="1"/>
    <x v="0"/>
    <s v="May-23"/>
    <s v="W. Dunmore"/>
    <x v="0"/>
    <n v="10"/>
    <x v="4"/>
    <x v="3"/>
    <x v="0"/>
    <x v="0"/>
    <s v="Not Rated"/>
    <n v="10"/>
    <x v="0"/>
  </r>
  <r>
    <s v="582-84-8936"/>
    <d v="2023-05-10T13:38:00"/>
    <n v="13"/>
    <x v="1"/>
    <x v="0"/>
    <s v="May-23"/>
    <s v="N. Dunmore"/>
    <x v="1"/>
    <n v="79"/>
    <x v="5"/>
    <x v="3"/>
    <x v="0"/>
    <x v="0"/>
    <s v="Not Rated"/>
    <n v="50"/>
    <x v="1"/>
  </r>
  <r>
    <s v="960-17-6031"/>
    <d v="2023-05-10T14:01:00"/>
    <n v="14"/>
    <x v="1"/>
    <x v="0"/>
    <s v="May-23"/>
    <s v="F. Garfield"/>
    <x v="1"/>
    <n v="26"/>
    <x v="1"/>
    <x v="0"/>
    <x v="1"/>
    <x v="0"/>
    <s v="Not Rated"/>
    <n v="24"/>
    <x v="0"/>
  </r>
  <r>
    <s v="278-27-1056"/>
    <d v="2023-05-10T18:32:00"/>
    <n v="18"/>
    <x v="1"/>
    <x v="0"/>
    <s v="May-23"/>
    <s v="V. Rowntree"/>
    <x v="1"/>
    <n v="62"/>
    <x v="2"/>
    <x v="5"/>
    <x v="1"/>
    <x v="0"/>
    <s v="Not Rated"/>
    <n v="58"/>
    <x v="1"/>
  </r>
  <r>
    <s v="609-53-1104"/>
    <d v="2023-05-10T19:18:00"/>
    <n v="19"/>
    <x v="1"/>
    <x v="0"/>
    <s v="May-23"/>
    <s v="A. Middleditch"/>
    <x v="0"/>
    <n v="11"/>
    <x v="4"/>
    <x v="7"/>
    <x v="0"/>
    <x v="1"/>
    <s v="Not Rated"/>
    <n v="46"/>
    <x v="1"/>
  </r>
  <r>
    <s v="107-57-5275"/>
    <d v="2023-05-10T20:26:00"/>
    <n v="20"/>
    <x v="1"/>
    <x v="0"/>
    <s v="May-23"/>
    <s v="Y. Corpes"/>
    <x v="1"/>
    <n v="27"/>
    <x v="1"/>
    <x v="2"/>
    <x v="7"/>
    <x v="1"/>
    <s v="Not Rated"/>
    <n v="57"/>
    <x v="1"/>
  </r>
  <r>
    <s v="609-72-7851"/>
    <d v="2023-05-10T21:08:00"/>
    <n v="21"/>
    <x v="1"/>
    <x v="0"/>
    <s v="May-23"/>
    <s v="N. Bracegirdle"/>
    <x v="0"/>
    <n v="49"/>
    <x v="3"/>
    <x v="2"/>
    <x v="2"/>
    <x v="0"/>
    <s v="Not Rated"/>
    <n v="10"/>
    <x v="0"/>
  </r>
  <r>
    <s v="403-40-9612"/>
    <d v="2023-05-10T21:17:00"/>
    <n v="21"/>
    <x v="1"/>
    <x v="0"/>
    <s v="May-23"/>
    <s v="D. Gwillim"/>
    <x v="0"/>
    <n v="63"/>
    <x v="2"/>
    <x v="7"/>
    <x v="0"/>
    <x v="0"/>
    <s v="Not Rated"/>
    <n v="16"/>
    <x v="0"/>
  </r>
  <r>
    <s v="234-75-2107"/>
    <d v="2023-05-10T21:31:00"/>
    <n v="21"/>
    <x v="1"/>
    <x v="0"/>
    <s v="May-23"/>
    <s v="E. Tunstall"/>
    <x v="1"/>
    <n v="44"/>
    <x v="3"/>
    <x v="6"/>
    <x v="0"/>
    <x v="1"/>
    <s v="Not Rated"/>
    <n v="17"/>
    <x v="0"/>
  </r>
  <r>
    <s v="411-22-6559"/>
    <d v="2023-05-10T21:45:00"/>
    <n v="21"/>
    <x v="1"/>
    <x v="0"/>
    <s v="May-23"/>
    <s v="O. Oakden"/>
    <x v="1"/>
    <n v="28"/>
    <x v="1"/>
    <x v="1"/>
    <x v="0"/>
    <x v="0"/>
    <n v="1"/>
    <n v="36"/>
    <x v="1"/>
  </r>
  <r>
    <s v="828-31-8759"/>
    <d v="2023-05-10T22:36:00"/>
    <n v="22"/>
    <x v="1"/>
    <x v="0"/>
    <s v="May-23"/>
    <s v="X. Thornbury"/>
    <x v="1"/>
    <n v="25"/>
    <x v="1"/>
    <x v="6"/>
    <x v="2"/>
    <x v="0"/>
    <s v="Not Rated"/>
    <n v="37"/>
    <x v="1"/>
  </r>
  <r>
    <s v="400-14-2746"/>
    <d v="2023-05-10T23:40:00"/>
    <n v="23"/>
    <x v="1"/>
    <x v="0"/>
    <s v="May-23"/>
    <s v="J. Carraway"/>
    <x v="0"/>
    <n v="49"/>
    <x v="3"/>
    <x v="7"/>
    <x v="0"/>
    <x v="1"/>
    <s v="Not Rated"/>
    <n v="43"/>
    <x v="1"/>
  </r>
  <r>
    <s v="938-68-3576"/>
    <d v="2023-05-11T00:34:00"/>
    <n v="0"/>
    <x v="1"/>
    <x v="0"/>
    <s v="May-23"/>
    <s v="H. Ollerton"/>
    <x v="1"/>
    <n v="42"/>
    <x v="3"/>
    <x v="7"/>
    <x v="0"/>
    <x v="0"/>
    <s v="Not Rated"/>
    <n v="30"/>
    <x v="0"/>
  </r>
  <r>
    <s v="909-11-2833"/>
    <d v="2023-05-11T01:27:00"/>
    <n v="1"/>
    <x v="1"/>
    <x v="0"/>
    <s v="May-23"/>
    <s v="A. Verity"/>
    <x v="0"/>
    <n v="54"/>
    <x v="0"/>
    <x v="0"/>
    <x v="4"/>
    <x v="0"/>
    <n v="6"/>
    <n v="39"/>
    <x v="1"/>
  </r>
  <r>
    <s v="628-53-1629"/>
    <d v="2023-05-11T02:29:00"/>
    <n v="2"/>
    <x v="1"/>
    <x v="0"/>
    <s v="May-23"/>
    <s v="G. Rowntree"/>
    <x v="0"/>
    <n v="70"/>
    <x v="5"/>
    <x v="7"/>
    <x v="5"/>
    <x v="1"/>
    <s v="Not Rated"/>
    <n v="29"/>
    <x v="0"/>
  </r>
  <r>
    <s v="684-23-3003"/>
    <d v="2023-05-11T03:33:00"/>
    <n v="3"/>
    <x v="1"/>
    <x v="0"/>
    <s v="May-23"/>
    <s v="K. Glasspool"/>
    <x v="1"/>
    <n v="69"/>
    <x v="2"/>
    <x v="0"/>
    <x v="0"/>
    <x v="1"/>
    <s v="Not Rated"/>
    <n v="35"/>
    <x v="1"/>
  </r>
  <r>
    <s v="197-27-9681"/>
    <d v="2023-05-11T07:20:00"/>
    <n v="7"/>
    <x v="1"/>
    <x v="0"/>
    <s v="May-23"/>
    <s v="N. Featherstone"/>
    <x v="0"/>
    <n v="21"/>
    <x v="1"/>
    <x v="7"/>
    <x v="0"/>
    <x v="1"/>
    <s v="Not Rated"/>
    <n v="31"/>
    <x v="1"/>
  </r>
  <r>
    <s v="236-81-5666"/>
    <d v="2023-05-11T08:21:00"/>
    <n v="8"/>
    <x v="1"/>
    <x v="0"/>
    <s v="May-23"/>
    <s v="Z. Merriweather"/>
    <x v="0"/>
    <n v="34"/>
    <x v="6"/>
    <x v="1"/>
    <x v="1"/>
    <x v="1"/>
    <s v="Not Rated"/>
    <n v="60"/>
    <x v="1"/>
  </r>
  <r>
    <s v="947-22-7269"/>
    <d v="2023-05-11T10:13:00"/>
    <n v="10"/>
    <x v="1"/>
    <x v="0"/>
    <s v="May-23"/>
    <s v="L. Schubuser"/>
    <x v="0"/>
    <n v="73"/>
    <x v="5"/>
    <x v="3"/>
    <x v="1"/>
    <x v="0"/>
    <s v="Not Rated"/>
    <n v="12"/>
    <x v="0"/>
  </r>
  <r>
    <s v="111-52-3479"/>
    <d v="2023-05-11T11:52:00"/>
    <n v="11"/>
    <x v="1"/>
    <x v="0"/>
    <s v="May-23"/>
    <s v="Q. Inglewood"/>
    <x v="1"/>
    <n v="30"/>
    <x v="6"/>
    <x v="0"/>
    <x v="3"/>
    <x v="1"/>
    <s v="Not Rated"/>
    <n v="16"/>
    <x v="0"/>
  </r>
  <r>
    <s v="115-79-7899"/>
    <d v="2023-05-11T12:15:00"/>
    <n v="12"/>
    <x v="1"/>
    <x v="0"/>
    <s v="May-23"/>
    <s v="C. Kershaw"/>
    <x v="1"/>
    <n v="18"/>
    <x v="4"/>
    <x v="0"/>
    <x v="0"/>
    <x v="1"/>
    <s v="Not Rated"/>
    <n v="12"/>
    <x v="0"/>
  </r>
  <r>
    <s v="277-58-5676"/>
    <d v="2023-05-11T15:54:00"/>
    <n v="15"/>
    <x v="1"/>
    <x v="0"/>
    <s v="May-23"/>
    <s v="B. Bracegirdle"/>
    <x v="0"/>
    <n v="62"/>
    <x v="2"/>
    <x v="1"/>
    <x v="2"/>
    <x v="0"/>
    <n v="0"/>
    <n v="40"/>
    <x v="1"/>
  </r>
  <r>
    <s v="494-54-1398"/>
    <d v="2023-05-11T16:37:00"/>
    <n v="16"/>
    <x v="1"/>
    <x v="0"/>
    <s v="May-23"/>
    <s v="O. Dankworth"/>
    <x v="1"/>
    <n v="54"/>
    <x v="0"/>
    <x v="1"/>
    <x v="0"/>
    <x v="1"/>
    <s v="Not Rated"/>
    <n v="50"/>
    <x v="1"/>
  </r>
  <r>
    <s v="499-36-2743"/>
    <d v="2023-05-11T18:29:00"/>
    <n v="18"/>
    <x v="1"/>
    <x v="0"/>
    <s v="May-23"/>
    <s v="M. Fairbairn"/>
    <x v="1"/>
    <n v="72"/>
    <x v="5"/>
    <x v="2"/>
    <x v="6"/>
    <x v="1"/>
    <s v="Not Rated"/>
    <n v="60"/>
    <x v="1"/>
  </r>
  <r>
    <s v="730-43-3715"/>
    <d v="2023-05-11T21:24:00"/>
    <n v="21"/>
    <x v="1"/>
    <x v="0"/>
    <s v="May-23"/>
    <s v="J. Churchard"/>
    <x v="1"/>
    <n v="15"/>
    <x v="4"/>
    <x v="2"/>
    <x v="2"/>
    <x v="0"/>
    <n v="10"/>
    <n v="33"/>
    <x v="1"/>
  </r>
  <r>
    <s v="596-76-7126"/>
    <d v="2023-05-11T22:16:00"/>
    <n v="22"/>
    <x v="1"/>
    <x v="0"/>
    <s v="May-23"/>
    <s v="Q. Fairbairn"/>
    <x v="1"/>
    <n v="65"/>
    <x v="2"/>
    <x v="2"/>
    <x v="1"/>
    <x v="1"/>
    <s v="Not Rated"/>
    <n v="21"/>
    <x v="0"/>
  </r>
  <r>
    <s v="373-56-3456"/>
    <d v="2023-05-11T22:39:00"/>
    <n v="22"/>
    <x v="1"/>
    <x v="0"/>
    <s v="May-23"/>
    <s v="S. Aldridge"/>
    <x v="1"/>
    <n v="15"/>
    <x v="4"/>
    <x v="3"/>
    <x v="6"/>
    <x v="0"/>
    <n v="5"/>
    <n v="53"/>
    <x v="1"/>
  </r>
  <r>
    <s v="232-34-9202"/>
    <d v="2023-05-12T03:18:00"/>
    <n v="3"/>
    <x v="1"/>
    <x v="0"/>
    <s v="May-23"/>
    <s v="F. Dewhirst"/>
    <x v="1"/>
    <n v="42"/>
    <x v="3"/>
    <x v="6"/>
    <x v="0"/>
    <x v="0"/>
    <s v="Not Rated"/>
    <n v="57"/>
    <x v="1"/>
  </r>
  <r>
    <s v="781-76-9963"/>
    <d v="2023-05-12T05:06:00"/>
    <n v="5"/>
    <x v="1"/>
    <x v="0"/>
    <s v="May-23"/>
    <s v="X. Titcombe"/>
    <x v="2"/>
    <n v="18"/>
    <x v="4"/>
    <x v="2"/>
    <x v="0"/>
    <x v="1"/>
    <n v="3"/>
    <n v="21"/>
    <x v="0"/>
  </r>
  <r>
    <s v="251-54-1998"/>
    <d v="2023-05-12T05:12:00"/>
    <n v="5"/>
    <x v="1"/>
    <x v="0"/>
    <s v="May-23"/>
    <s v="Q. Jessop"/>
    <x v="0"/>
    <n v="78"/>
    <x v="5"/>
    <x v="7"/>
    <x v="2"/>
    <x v="1"/>
    <s v="Not Rated"/>
    <n v="13"/>
    <x v="0"/>
  </r>
  <r>
    <s v="859-93-3929"/>
    <d v="2023-05-12T05:36:00"/>
    <n v="5"/>
    <x v="1"/>
    <x v="0"/>
    <s v="May-23"/>
    <s v="A. Ellerby"/>
    <x v="0"/>
    <n v="7"/>
    <x v="7"/>
    <x v="5"/>
    <x v="1"/>
    <x v="0"/>
    <s v="Not Rated"/>
    <n v="28"/>
    <x v="0"/>
  </r>
  <r>
    <s v="243-19-3795"/>
    <d v="2023-05-12T08:50:00"/>
    <n v="8"/>
    <x v="1"/>
    <x v="0"/>
    <s v="May-23"/>
    <s v="J. Methuen"/>
    <x v="1"/>
    <n v="40"/>
    <x v="3"/>
    <x v="2"/>
    <x v="0"/>
    <x v="0"/>
    <s v="Not Rated"/>
    <n v="15"/>
    <x v="0"/>
  </r>
  <r>
    <s v="614-77-3579"/>
    <d v="2023-05-12T10:02:00"/>
    <n v="10"/>
    <x v="1"/>
    <x v="0"/>
    <s v="May-23"/>
    <s v="Q. Churchard"/>
    <x v="0"/>
    <n v="9"/>
    <x v="7"/>
    <x v="5"/>
    <x v="2"/>
    <x v="0"/>
    <n v="9"/>
    <n v="25"/>
    <x v="0"/>
  </r>
  <r>
    <s v="124-89-2506"/>
    <d v="2023-05-12T10:05:00"/>
    <n v="10"/>
    <x v="1"/>
    <x v="0"/>
    <s v="May-23"/>
    <s v="T. Merriweather"/>
    <x v="0"/>
    <n v="16"/>
    <x v="4"/>
    <x v="1"/>
    <x v="0"/>
    <x v="1"/>
    <n v="10"/>
    <n v="58"/>
    <x v="1"/>
  </r>
  <r>
    <s v="378-39-5697"/>
    <d v="2023-05-12T13:11:00"/>
    <n v="13"/>
    <x v="1"/>
    <x v="0"/>
    <s v="May-23"/>
    <s v="K. Thornbury"/>
    <x v="0"/>
    <n v="11"/>
    <x v="4"/>
    <x v="2"/>
    <x v="5"/>
    <x v="0"/>
    <s v="Not Rated"/>
    <n v="33"/>
    <x v="1"/>
  </r>
  <r>
    <s v="902-78-7087"/>
    <d v="2023-05-12T16:28:00"/>
    <n v="16"/>
    <x v="1"/>
    <x v="0"/>
    <s v="May-23"/>
    <s v="Z. Titcombe"/>
    <x v="0"/>
    <n v="46"/>
    <x v="3"/>
    <x v="2"/>
    <x v="2"/>
    <x v="1"/>
    <s v="Not Rated"/>
    <n v="28"/>
    <x v="0"/>
  </r>
  <r>
    <s v="596-26-5088"/>
    <d v="2023-05-12T19:09:00"/>
    <n v="19"/>
    <x v="1"/>
    <x v="0"/>
    <s v="May-23"/>
    <s v="M. Lockwood"/>
    <x v="0"/>
    <n v="45"/>
    <x v="3"/>
    <x v="2"/>
    <x v="0"/>
    <x v="0"/>
    <s v="Not Rated"/>
    <n v="51"/>
    <x v="1"/>
  </r>
  <r>
    <s v="396-32-6748"/>
    <d v="2023-05-12T21:07:00"/>
    <n v="21"/>
    <x v="1"/>
    <x v="0"/>
    <s v="May-23"/>
    <s v="R. Loxley"/>
    <x v="1"/>
    <n v="20"/>
    <x v="1"/>
    <x v="2"/>
    <x v="2"/>
    <x v="0"/>
    <n v="0"/>
    <n v="38"/>
    <x v="1"/>
  </r>
  <r>
    <s v="677-39-6627"/>
    <d v="2023-05-12T22:48:00"/>
    <n v="22"/>
    <x v="1"/>
    <x v="0"/>
    <s v="May-23"/>
    <s v="R. Merriweather"/>
    <x v="0"/>
    <n v="5"/>
    <x v="7"/>
    <x v="0"/>
    <x v="0"/>
    <x v="1"/>
    <s v="Not Rated"/>
    <n v="53"/>
    <x v="1"/>
  </r>
  <r>
    <s v="597-65-9427"/>
    <d v="2023-05-12T23:51:00"/>
    <n v="23"/>
    <x v="1"/>
    <x v="0"/>
    <s v="May-23"/>
    <s v="F. Schubuser"/>
    <x v="1"/>
    <n v="57"/>
    <x v="0"/>
    <x v="7"/>
    <x v="4"/>
    <x v="0"/>
    <s v="Not Rated"/>
    <n v="25"/>
    <x v="0"/>
  </r>
  <r>
    <s v="429-62-8376"/>
    <d v="2023-05-13T01:39:00"/>
    <n v="1"/>
    <x v="1"/>
    <x v="0"/>
    <s v="May-23"/>
    <s v="X. Verity"/>
    <x v="1"/>
    <n v="60"/>
    <x v="2"/>
    <x v="3"/>
    <x v="0"/>
    <x v="0"/>
    <s v="Not Rated"/>
    <n v="14"/>
    <x v="0"/>
  </r>
  <r>
    <s v="695-43-6784"/>
    <d v="2023-05-13T06:08:00"/>
    <n v="6"/>
    <x v="1"/>
    <x v="0"/>
    <s v="May-23"/>
    <s v="L. Ravenscroft"/>
    <x v="0"/>
    <n v="76"/>
    <x v="5"/>
    <x v="2"/>
    <x v="2"/>
    <x v="0"/>
    <s v="Not Rated"/>
    <n v="57"/>
    <x v="1"/>
  </r>
  <r>
    <s v="544-85-8028"/>
    <d v="2023-05-13T06:27:00"/>
    <n v="6"/>
    <x v="1"/>
    <x v="0"/>
    <s v="May-23"/>
    <s v="H. Pemberton"/>
    <x v="1"/>
    <n v="68"/>
    <x v="2"/>
    <x v="2"/>
    <x v="0"/>
    <x v="0"/>
    <n v="6"/>
    <n v="17"/>
    <x v="0"/>
  </r>
  <r>
    <s v="473-44-8995"/>
    <d v="2023-05-13T07:06:00"/>
    <n v="7"/>
    <x v="1"/>
    <x v="0"/>
    <s v="May-23"/>
    <s v="K. Wadsworth"/>
    <x v="0"/>
    <n v="47"/>
    <x v="3"/>
    <x v="1"/>
    <x v="2"/>
    <x v="0"/>
    <s v="Not Rated"/>
    <n v="59"/>
    <x v="1"/>
  </r>
  <r>
    <s v="725-90-7659"/>
    <d v="2023-05-13T07:41:00"/>
    <n v="7"/>
    <x v="1"/>
    <x v="0"/>
    <s v="May-23"/>
    <s v="E. Whitfield"/>
    <x v="1"/>
    <n v="25"/>
    <x v="1"/>
    <x v="6"/>
    <x v="2"/>
    <x v="0"/>
    <s v="Not Rated"/>
    <n v="58"/>
    <x v="1"/>
  </r>
  <r>
    <s v="239-46-6590"/>
    <d v="2023-05-13T09:46:00"/>
    <n v="9"/>
    <x v="1"/>
    <x v="0"/>
    <s v="May-23"/>
    <s v="I. Bracegirdle"/>
    <x v="0"/>
    <n v="38"/>
    <x v="6"/>
    <x v="7"/>
    <x v="0"/>
    <x v="0"/>
    <s v="Not Rated"/>
    <n v="57"/>
    <x v="1"/>
  </r>
  <r>
    <s v="201-65-9635"/>
    <d v="2023-05-13T13:16:00"/>
    <n v="13"/>
    <x v="1"/>
    <x v="0"/>
    <s v="May-23"/>
    <s v="D. Verity"/>
    <x v="1"/>
    <n v="8"/>
    <x v="7"/>
    <x v="7"/>
    <x v="2"/>
    <x v="1"/>
    <s v="Not Rated"/>
    <n v="26"/>
    <x v="0"/>
  </r>
  <r>
    <s v="244-25-3029"/>
    <d v="2023-05-13T15:37:00"/>
    <n v="15"/>
    <x v="1"/>
    <x v="0"/>
    <s v="May-23"/>
    <s v="Z. Inglewood"/>
    <x v="1"/>
    <n v="5"/>
    <x v="7"/>
    <x v="6"/>
    <x v="0"/>
    <x v="1"/>
    <s v="Not Rated"/>
    <n v="42"/>
    <x v="1"/>
  </r>
  <r>
    <s v="394-92-3643"/>
    <d v="2023-05-13T17:03:00"/>
    <n v="17"/>
    <x v="1"/>
    <x v="0"/>
    <s v="May-23"/>
    <s v="D. Bracegirdle"/>
    <x v="1"/>
    <n v="77"/>
    <x v="5"/>
    <x v="0"/>
    <x v="0"/>
    <x v="0"/>
    <s v="Not Rated"/>
    <n v="32"/>
    <x v="1"/>
  </r>
  <r>
    <s v="948-25-8461"/>
    <d v="2023-05-13T17:33:00"/>
    <n v="17"/>
    <x v="1"/>
    <x v="0"/>
    <s v="May-23"/>
    <s v="I. Postlethwaite"/>
    <x v="0"/>
    <n v="10"/>
    <x v="4"/>
    <x v="3"/>
    <x v="0"/>
    <x v="1"/>
    <n v="6"/>
    <n v="23"/>
    <x v="0"/>
  </r>
  <r>
    <s v="293-41-8734"/>
    <d v="2023-05-13T19:52:00"/>
    <n v="19"/>
    <x v="1"/>
    <x v="0"/>
    <s v="May-23"/>
    <s v="F. Cholmondeley"/>
    <x v="1"/>
    <n v="51"/>
    <x v="0"/>
    <x v="0"/>
    <x v="2"/>
    <x v="0"/>
    <s v="Not Rated"/>
    <n v="51"/>
    <x v="1"/>
  </r>
  <r>
    <s v="920-77-9073"/>
    <d v="2023-05-14T07:11:00"/>
    <n v="7"/>
    <x v="1"/>
    <x v="0"/>
    <s v="May-23"/>
    <s v="Y. Titcombe"/>
    <x v="1"/>
    <n v="68"/>
    <x v="2"/>
    <x v="2"/>
    <x v="6"/>
    <x v="0"/>
    <s v="Not Rated"/>
    <n v="23"/>
    <x v="0"/>
  </r>
  <r>
    <s v="330-43-7658"/>
    <d v="2023-05-14T10:51:00"/>
    <n v="10"/>
    <x v="1"/>
    <x v="0"/>
    <s v="May-23"/>
    <s v="Y. Quarmby"/>
    <x v="1"/>
    <n v="42"/>
    <x v="3"/>
    <x v="6"/>
    <x v="0"/>
    <x v="1"/>
    <s v="Not Rated"/>
    <n v="35"/>
    <x v="1"/>
  </r>
  <r>
    <s v="877-90-1983"/>
    <d v="2023-05-14T12:38:00"/>
    <n v="12"/>
    <x v="1"/>
    <x v="0"/>
    <s v="May-23"/>
    <s v="L. Eastwood"/>
    <x v="0"/>
    <n v="14"/>
    <x v="4"/>
    <x v="0"/>
    <x v="0"/>
    <x v="1"/>
    <s v="Not Rated"/>
    <n v="58"/>
    <x v="1"/>
  </r>
  <r>
    <s v="950-12-3570"/>
    <d v="2023-05-14T14:24:00"/>
    <n v="14"/>
    <x v="1"/>
    <x v="0"/>
    <s v="May-23"/>
    <s v="Z. Verity"/>
    <x v="1"/>
    <n v="71"/>
    <x v="5"/>
    <x v="7"/>
    <x v="0"/>
    <x v="0"/>
    <s v="Not Rated"/>
    <n v="40"/>
    <x v="1"/>
  </r>
  <r>
    <s v="576-15-5852"/>
    <d v="2023-05-14T14:31:00"/>
    <n v="14"/>
    <x v="1"/>
    <x v="0"/>
    <s v="May-23"/>
    <s v="Q. Perrat"/>
    <x v="1"/>
    <n v="76"/>
    <x v="5"/>
    <x v="6"/>
    <x v="2"/>
    <x v="0"/>
    <s v="Not Rated"/>
    <n v="35"/>
    <x v="1"/>
  </r>
  <r>
    <s v="854-20-2149"/>
    <d v="2023-05-14T15:21:00"/>
    <n v="15"/>
    <x v="1"/>
    <x v="0"/>
    <s v="May-23"/>
    <s v="X. Quickfall"/>
    <x v="0"/>
    <n v="75"/>
    <x v="5"/>
    <x v="7"/>
    <x v="2"/>
    <x v="1"/>
    <n v="9"/>
    <n v="54"/>
    <x v="1"/>
  </r>
  <r>
    <s v="493-72-6263"/>
    <d v="2023-05-14T15:21:00"/>
    <n v="15"/>
    <x v="1"/>
    <x v="0"/>
    <s v="May-23"/>
    <s v="T. Brixey"/>
    <x v="2"/>
    <n v="73"/>
    <x v="5"/>
    <x v="1"/>
    <x v="0"/>
    <x v="1"/>
    <s v="Not Rated"/>
    <n v="29"/>
    <x v="0"/>
  </r>
  <r>
    <s v="719-50-1491"/>
    <d v="2023-05-14T15:23:00"/>
    <n v="15"/>
    <x v="1"/>
    <x v="0"/>
    <s v="May-23"/>
    <s v="D. Ainsworth"/>
    <x v="1"/>
    <n v="43"/>
    <x v="3"/>
    <x v="7"/>
    <x v="0"/>
    <x v="0"/>
    <s v="Not Rated"/>
    <n v="23"/>
    <x v="0"/>
  </r>
  <r>
    <s v="529-73-6075"/>
    <d v="2023-05-14T17:18:00"/>
    <n v="17"/>
    <x v="1"/>
    <x v="0"/>
    <s v="May-23"/>
    <s v="B. Eastwood"/>
    <x v="0"/>
    <n v="63"/>
    <x v="2"/>
    <x v="0"/>
    <x v="0"/>
    <x v="1"/>
    <s v="Not Rated"/>
    <n v="25"/>
    <x v="0"/>
  </r>
  <r>
    <s v="349-16-9176"/>
    <d v="2023-05-14T17:22:00"/>
    <n v="17"/>
    <x v="1"/>
    <x v="0"/>
    <s v="May-23"/>
    <s v="U. Gwillim"/>
    <x v="0"/>
    <n v="43"/>
    <x v="3"/>
    <x v="3"/>
    <x v="1"/>
    <x v="0"/>
    <s v="Not Rated"/>
    <n v="44"/>
    <x v="1"/>
  </r>
  <r>
    <s v="258-64-5305"/>
    <d v="2023-05-14T18:06:00"/>
    <n v="18"/>
    <x v="1"/>
    <x v="0"/>
    <s v="May-23"/>
    <s v="I. Buff"/>
    <x v="1"/>
    <n v="71"/>
    <x v="5"/>
    <x v="0"/>
    <x v="1"/>
    <x v="0"/>
    <s v="Not Rated"/>
    <n v="25"/>
    <x v="0"/>
  </r>
  <r>
    <s v="426-60-4485"/>
    <d v="2023-05-14T18:56:00"/>
    <n v="18"/>
    <x v="1"/>
    <x v="0"/>
    <s v="May-23"/>
    <s v="Q. Glasspool"/>
    <x v="1"/>
    <n v="5"/>
    <x v="7"/>
    <x v="0"/>
    <x v="2"/>
    <x v="1"/>
    <n v="7"/>
    <n v="27"/>
    <x v="0"/>
  </r>
  <r>
    <s v="615-94-9417"/>
    <d v="2023-05-14T19:00:00"/>
    <n v="19"/>
    <x v="1"/>
    <x v="0"/>
    <s v="May-23"/>
    <s v="Z. Aldridge"/>
    <x v="1"/>
    <n v="60"/>
    <x v="2"/>
    <x v="7"/>
    <x v="0"/>
    <x v="0"/>
    <n v="8"/>
    <n v="28"/>
    <x v="0"/>
  </r>
  <r>
    <s v="768-31-1008"/>
    <d v="2023-05-14T19:38:00"/>
    <n v="19"/>
    <x v="1"/>
    <x v="0"/>
    <s v="May-23"/>
    <s v="P. Thornbury"/>
    <x v="0"/>
    <n v="49"/>
    <x v="3"/>
    <x v="7"/>
    <x v="1"/>
    <x v="0"/>
    <s v="Not Rated"/>
    <n v="28"/>
    <x v="0"/>
  </r>
  <r>
    <s v="615-57-2832"/>
    <d v="2023-05-14T22:32:00"/>
    <n v="22"/>
    <x v="1"/>
    <x v="0"/>
    <s v="May-23"/>
    <s v="Y. Corpes"/>
    <x v="1"/>
    <n v="9"/>
    <x v="7"/>
    <x v="0"/>
    <x v="0"/>
    <x v="0"/>
    <s v="Not Rated"/>
    <n v="30"/>
    <x v="0"/>
  </r>
  <r>
    <s v="864-52-2033"/>
    <d v="2023-05-14T23:15:00"/>
    <n v="23"/>
    <x v="1"/>
    <x v="0"/>
    <s v="May-23"/>
    <s v="O. Gwillim"/>
    <x v="1"/>
    <n v="63"/>
    <x v="2"/>
    <x v="7"/>
    <x v="0"/>
    <x v="1"/>
    <s v="Not Rated"/>
    <n v="10"/>
    <x v="0"/>
  </r>
  <r>
    <s v="804-26-3654"/>
    <d v="2023-05-15T01:12:00"/>
    <n v="1"/>
    <x v="1"/>
    <x v="0"/>
    <s v="May-23"/>
    <s v="Q. Fairbairn"/>
    <x v="1"/>
    <n v="79"/>
    <x v="5"/>
    <x v="0"/>
    <x v="0"/>
    <x v="0"/>
    <n v="3"/>
    <n v="15"/>
    <x v="0"/>
  </r>
  <r>
    <s v="772-78-7531"/>
    <d v="2023-05-15T02:02:00"/>
    <n v="2"/>
    <x v="1"/>
    <x v="0"/>
    <s v="May-23"/>
    <s v="D. Yates"/>
    <x v="1"/>
    <n v="46"/>
    <x v="3"/>
    <x v="2"/>
    <x v="0"/>
    <x v="0"/>
    <s v="Not Rated"/>
    <n v="50"/>
    <x v="1"/>
  </r>
  <r>
    <s v="155-96-2612"/>
    <d v="2023-05-15T03:16:00"/>
    <n v="3"/>
    <x v="1"/>
    <x v="0"/>
    <s v="May-23"/>
    <s v="M. Ellerby"/>
    <x v="0"/>
    <n v="14"/>
    <x v="4"/>
    <x v="0"/>
    <x v="0"/>
    <x v="0"/>
    <s v="Not Rated"/>
    <n v="27"/>
    <x v="0"/>
  </r>
  <r>
    <s v="924-13-9913"/>
    <d v="2023-05-15T05:36:00"/>
    <n v="5"/>
    <x v="1"/>
    <x v="0"/>
    <s v="May-23"/>
    <s v="E. Pemberton"/>
    <x v="0"/>
    <n v="72"/>
    <x v="5"/>
    <x v="0"/>
    <x v="0"/>
    <x v="1"/>
    <s v="Not Rated"/>
    <n v="10"/>
    <x v="0"/>
  </r>
  <r>
    <s v="878-22-1155"/>
    <d v="2023-05-15T11:02:00"/>
    <n v="11"/>
    <x v="1"/>
    <x v="0"/>
    <s v="May-23"/>
    <s v="I. Glasspool"/>
    <x v="0"/>
    <n v="6"/>
    <x v="7"/>
    <x v="0"/>
    <x v="0"/>
    <x v="0"/>
    <s v="Not Rated"/>
    <n v="58"/>
    <x v="1"/>
  </r>
  <r>
    <s v="383-56-1118"/>
    <d v="2023-05-15T13:13:00"/>
    <n v="13"/>
    <x v="1"/>
    <x v="0"/>
    <s v="May-23"/>
    <s v="I. Goudie"/>
    <x v="0"/>
    <n v="12"/>
    <x v="4"/>
    <x v="1"/>
    <x v="0"/>
    <x v="0"/>
    <n v="6"/>
    <n v="34"/>
    <x v="1"/>
  </r>
  <r>
    <s v="348-39-1611"/>
    <d v="2023-05-15T15:14:00"/>
    <n v="15"/>
    <x v="1"/>
    <x v="0"/>
    <s v="May-23"/>
    <s v="U. Perrat"/>
    <x v="1"/>
    <n v="22"/>
    <x v="1"/>
    <x v="5"/>
    <x v="0"/>
    <x v="0"/>
    <s v="Not Rated"/>
    <n v="48"/>
    <x v="1"/>
  </r>
  <r>
    <s v="169-17-5617"/>
    <d v="2023-05-15T17:40:00"/>
    <n v="17"/>
    <x v="1"/>
    <x v="0"/>
    <s v="May-23"/>
    <s v="I. Pemberton"/>
    <x v="1"/>
    <n v="52"/>
    <x v="0"/>
    <x v="2"/>
    <x v="0"/>
    <x v="0"/>
    <n v="5"/>
    <n v="22"/>
    <x v="0"/>
  </r>
  <r>
    <s v="287-55-9777"/>
    <d v="2023-05-15T17:42:00"/>
    <n v="17"/>
    <x v="1"/>
    <x v="0"/>
    <s v="May-23"/>
    <s v="E. Sheffield"/>
    <x v="1"/>
    <n v="71"/>
    <x v="5"/>
    <x v="7"/>
    <x v="6"/>
    <x v="1"/>
    <s v="Not Rated"/>
    <n v="40"/>
    <x v="1"/>
  </r>
  <r>
    <s v="585-62-9230"/>
    <d v="2023-05-15T19:25:00"/>
    <n v="19"/>
    <x v="1"/>
    <x v="0"/>
    <s v="May-23"/>
    <s v="T. Greenhalgh"/>
    <x v="0"/>
    <n v="51"/>
    <x v="0"/>
    <x v="3"/>
    <x v="6"/>
    <x v="0"/>
    <n v="8"/>
    <n v="25"/>
    <x v="0"/>
  </r>
  <r>
    <s v="169-58-6051"/>
    <d v="2023-05-16T02:40:00"/>
    <n v="2"/>
    <x v="1"/>
    <x v="0"/>
    <s v="May-23"/>
    <s v="M. Crebo"/>
    <x v="0"/>
    <n v="62"/>
    <x v="2"/>
    <x v="1"/>
    <x v="1"/>
    <x v="0"/>
    <s v="Not Rated"/>
    <n v="48"/>
    <x v="1"/>
  </r>
  <r>
    <s v="105-45-8054"/>
    <d v="2023-05-16T03:08:00"/>
    <n v="3"/>
    <x v="1"/>
    <x v="0"/>
    <s v="May-23"/>
    <s v="H. Birtwhistle"/>
    <x v="0"/>
    <n v="54"/>
    <x v="0"/>
    <x v="0"/>
    <x v="0"/>
    <x v="1"/>
    <s v="Not Rated"/>
    <n v="41"/>
    <x v="1"/>
  </r>
  <r>
    <s v="341-74-5519"/>
    <d v="2023-05-16T03:41:00"/>
    <n v="3"/>
    <x v="1"/>
    <x v="0"/>
    <s v="May-23"/>
    <s v="U. Ravenscroft"/>
    <x v="0"/>
    <n v="4"/>
    <x v="7"/>
    <x v="7"/>
    <x v="3"/>
    <x v="0"/>
    <s v="Not Rated"/>
    <n v="35"/>
    <x v="1"/>
  </r>
  <r>
    <s v="866-96-9268"/>
    <d v="2023-05-16T03:59:00"/>
    <n v="3"/>
    <x v="1"/>
    <x v="0"/>
    <s v="May-23"/>
    <s v="I. Thornbury"/>
    <x v="0"/>
    <n v="1"/>
    <x v="7"/>
    <x v="0"/>
    <x v="7"/>
    <x v="1"/>
    <s v="Not Rated"/>
    <n v="26"/>
    <x v="0"/>
  </r>
  <r>
    <s v="382-59-7275"/>
    <d v="2023-05-16T04:33:00"/>
    <n v="4"/>
    <x v="1"/>
    <x v="0"/>
    <s v="May-23"/>
    <s v="Z. Ellerby"/>
    <x v="0"/>
    <n v="34"/>
    <x v="6"/>
    <x v="3"/>
    <x v="0"/>
    <x v="1"/>
    <s v="Not Rated"/>
    <n v="60"/>
    <x v="1"/>
  </r>
  <r>
    <s v="999-57-5083"/>
    <d v="2023-05-16T09:20:00"/>
    <n v="9"/>
    <x v="1"/>
    <x v="0"/>
    <s v="May-23"/>
    <s v="U. Wadsworth"/>
    <x v="0"/>
    <n v="26"/>
    <x v="1"/>
    <x v="3"/>
    <x v="0"/>
    <x v="0"/>
    <s v="Not Rated"/>
    <n v="52"/>
    <x v="1"/>
  </r>
  <r>
    <s v="714-60-7378"/>
    <d v="2023-05-16T14:06:00"/>
    <n v="14"/>
    <x v="1"/>
    <x v="0"/>
    <s v="May-23"/>
    <s v="B. Stanlack"/>
    <x v="0"/>
    <n v="50"/>
    <x v="0"/>
    <x v="3"/>
    <x v="0"/>
    <x v="1"/>
    <s v="Not Rated"/>
    <n v="31"/>
    <x v="1"/>
  </r>
  <r>
    <s v="655-67-2003"/>
    <d v="2023-05-16T15:06:00"/>
    <n v="15"/>
    <x v="1"/>
    <x v="0"/>
    <s v="May-23"/>
    <s v="B. Jephson"/>
    <x v="0"/>
    <n v="16"/>
    <x v="4"/>
    <x v="2"/>
    <x v="2"/>
    <x v="0"/>
    <s v="Not Rated"/>
    <n v="17"/>
    <x v="0"/>
  </r>
  <r>
    <s v="986-76-8384"/>
    <d v="2023-05-16T17:07:00"/>
    <n v="17"/>
    <x v="1"/>
    <x v="0"/>
    <s v="May-23"/>
    <s v="L. Ollerton"/>
    <x v="1"/>
    <n v="35"/>
    <x v="6"/>
    <x v="0"/>
    <x v="0"/>
    <x v="1"/>
    <s v="Not Rated"/>
    <n v="39"/>
    <x v="1"/>
  </r>
  <r>
    <s v="291-52-6666"/>
    <d v="2023-05-16T19:24:00"/>
    <n v="19"/>
    <x v="1"/>
    <x v="0"/>
    <s v="May-23"/>
    <s v="L. Corpes"/>
    <x v="1"/>
    <n v="76"/>
    <x v="5"/>
    <x v="7"/>
    <x v="0"/>
    <x v="1"/>
    <n v="9"/>
    <n v="22"/>
    <x v="0"/>
  </r>
  <r>
    <s v="854-27-4119"/>
    <d v="2023-05-16T19:31:00"/>
    <n v="19"/>
    <x v="1"/>
    <x v="0"/>
    <s v="May-23"/>
    <s v="E. Kingsley"/>
    <x v="0"/>
    <n v="1"/>
    <x v="7"/>
    <x v="5"/>
    <x v="2"/>
    <x v="0"/>
    <s v="Not Rated"/>
    <n v="15"/>
    <x v="0"/>
  </r>
  <r>
    <s v="322-75-7127"/>
    <d v="2023-05-16T19:53:00"/>
    <n v="19"/>
    <x v="1"/>
    <x v="0"/>
    <s v="May-23"/>
    <s v="K. Merriweather"/>
    <x v="1"/>
    <n v="28"/>
    <x v="1"/>
    <x v="2"/>
    <x v="0"/>
    <x v="1"/>
    <s v="Not Rated"/>
    <n v="32"/>
    <x v="1"/>
  </r>
  <r>
    <s v="561-28-4169"/>
    <d v="2023-05-16T20:28:00"/>
    <n v="20"/>
    <x v="1"/>
    <x v="0"/>
    <s v="May-23"/>
    <s v="H. Ollerton"/>
    <x v="0"/>
    <n v="26"/>
    <x v="1"/>
    <x v="2"/>
    <x v="0"/>
    <x v="0"/>
    <s v="Not Rated"/>
    <n v="37"/>
    <x v="1"/>
  </r>
  <r>
    <s v="419-79-2976"/>
    <d v="2023-05-17T00:28:00"/>
    <n v="0"/>
    <x v="1"/>
    <x v="0"/>
    <s v="May-23"/>
    <s v="D. Wadsworth"/>
    <x v="0"/>
    <n v="53"/>
    <x v="0"/>
    <x v="3"/>
    <x v="4"/>
    <x v="0"/>
    <n v="3"/>
    <n v="40"/>
    <x v="1"/>
  </r>
  <r>
    <s v="819-82-8859"/>
    <d v="2023-05-17T01:57:00"/>
    <n v="1"/>
    <x v="1"/>
    <x v="0"/>
    <s v="May-23"/>
    <s v="X. Eastwood"/>
    <x v="1"/>
    <n v="51"/>
    <x v="0"/>
    <x v="1"/>
    <x v="0"/>
    <x v="0"/>
    <s v="Not Rated"/>
    <n v="36"/>
    <x v="1"/>
  </r>
  <r>
    <s v="508-74-9578"/>
    <d v="2023-05-17T02:10:00"/>
    <n v="2"/>
    <x v="1"/>
    <x v="0"/>
    <s v="May-23"/>
    <s v="F. Yates"/>
    <x v="0"/>
    <n v="40"/>
    <x v="3"/>
    <x v="1"/>
    <x v="0"/>
    <x v="0"/>
    <s v="Not Rated"/>
    <n v="34"/>
    <x v="1"/>
  </r>
  <r>
    <s v="428-85-4667"/>
    <d v="2023-05-17T02:29:00"/>
    <n v="2"/>
    <x v="1"/>
    <x v="0"/>
    <s v="May-23"/>
    <s v="P. Dankworth"/>
    <x v="1"/>
    <n v="65"/>
    <x v="2"/>
    <x v="4"/>
    <x v="3"/>
    <x v="0"/>
    <n v="5"/>
    <n v="24"/>
    <x v="0"/>
  </r>
  <r>
    <s v="139-84-6216"/>
    <d v="2023-05-17T08:04:00"/>
    <n v="8"/>
    <x v="1"/>
    <x v="0"/>
    <s v="May-23"/>
    <s v="U. Ellerby"/>
    <x v="1"/>
    <n v="52"/>
    <x v="0"/>
    <x v="0"/>
    <x v="0"/>
    <x v="1"/>
    <n v="2"/>
    <n v="55"/>
    <x v="1"/>
  </r>
  <r>
    <s v="763-49-2275"/>
    <d v="2023-05-17T08:09:00"/>
    <n v="8"/>
    <x v="1"/>
    <x v="0"/>
    <s v="May-23"/>
    <s v="G. Featherstone"/>
    <x v="1"/>
    <n v="58"/>
    <x v="0"/>
    <x v="1"/>
    <x v="1"/>
    <x v="1"/>
    <s v="Not Rated"/>
    <n v="20"/>
    <x v="0"/>
  </r>
  <r>
    <s v="255-39-4605"/>
    <d v="2023-05-17T13:02:00"/>
    <n v="13"/>
    <x v="1"/>
    <x v="0"/>
    <s v="May-23"/>
    <s v="P. Verity"/>
    <x v="1"/>
    <n v="30"/>
    <x v="6"/>
    <x v="2"/>
    <x v="0"/>
    <x v="1"/>
    <s v="Not Rated"/>
    <n v="25"/>
    <x v="0"/>
  </r>
  <r>
    <s v="701-68-5805"/>
    <d v="2023-05-17T13:37:00"/>
    <n v="13"/>
    <x v="1"/>
    <x v="0"/>
    <s v="May-23"/>
    <s v="M. Northcote"/>
    <x v="1"/>
    <n v="68"/>
    <x v="2"/>
    <x v="2"/>
    <x v="0"/>
    <x v="1"/>
    <n v="3"/>
    <n v="37"/>
    <x v="1"/>
  </r>
  <r>
    <s v="763-75-3131"/>
    <d v="2023-05-17T14:57:00"/>
    <n v="14"/>
    <x v="1"/>
    <x v="0"/>
    <s v="May-23"/>
    <s v="E. Vickery"/>
    <x v="1"/>
    <n v="28"/>
    <x v="1"/>
    <x v="3"/>
    <x v="0"/>
    <x v="1"/>
    <s v="Not Rated"/>
    <n v="26"/>
    <x v="0"/>
  </r>
  <r>
    <s v="640-87-1450"/>
    <d v="2023-05-17T16:48:00"/>
    <n v="16"/>
    <x v="1"/>
    <x v="0"/>
    <s v="May-23"/>
    <s v="P. Crebo"/>
    <x v="0"/>
    <n v="57"/>
    <x v="0"/>
    <x v="4"/>
    <x v="2"/>
    <x v="1"/>
    <s v="Not Rated"/>
    <n v="56"/>
    <x v="1"/>
  </r>
  <r>
    <s v="572-74-9055"/>
    <d v="2023-05-17T18:13:00"/>
    <n v="18"/>
    <x v="1"/>
    <x v="0"/>
    <s v="May-23"/>
    <s v="Q. Bracegirdle"/>
    <x v="0"/>
    <n v="17"/>
    <x v="4"/>
    <x v="0"/>
    <x v="0"/>
    <x v="1"/>
    <s v="Not Rated"/>
    <n v="31"/>
    <x v="1"/>
  </r>
  <r>
    <s v="835-17-8858"/>
    <d v="2023-05-17T18:14:00"/>
    <n v="18"/>
    <x v="1"/>
    <x v="0"/>
    <s v="May-23"/>
    <s v="H. Kingsley"/>
    <x v="0"/>
    <n v="11"/>
    <x v="4"/>
    <x v="2"/>
    <x v="6"/>
    <x v="0"/>
    <s v="Not Rated"/>
    <n v="28"/>
    <x v="0"/>
  </r>
  <r>
    <s v="810-29-4505"/>
    <d v="2023-05-17T18:28:00"/>
    <n v="18"/>
    <x v="1"/>
    <x v="0"/>
    <s v="May-23"/>
    <s v="N. Nethercott"/>
    <x v="1"/>
    <n v="60"/>
    <x v="2"/>
    <x v="2"/>
    <x v="0"/>
    <x v="0"/>
    <s v="Not Rated"/>
    <n v="47"/>
    <x v="1"/>
  </r>
  <r>
    <s v="229-59-6566"/>
    <d v="2023-05-17T18:31:00"/>
    <n v="18"/>
    <x v="1"/>
    <x v="0"/>
    <s v="May-23"/>
    <s v="O. Merriweather"/>
    <x v="0"/>
    <n v="66"/>
    <x v="2"/>
    <x v="0"/>
    <x v="0"/>
    <x v="1"/>
    <n v="0"/>
    <n v="56"/>
    <x v="1"/>
  </r>
  <r>
    <s v="972-38-3572"/>
    <d v="2023-05-17T18:32:00"/>
    <n v="18"/>
    <x v="1"/>
    <x v="0"/>
    <s v="May-23"/>
    <s v="U. Churchard"/>
    <x v="1"/>
    <n v="20"/>
    <x v="1"/>
    <x v="0"/>
    <x v="1"/>
    <x v="1"/>
    <s v="Not Rated"/>
    <n v="28"/>
    <x v="0"/>
  </r>
  <r>
    <s v="661-23-3308"/>
    <d v="2023-05-17T18:38:00"/>
    <n v="18"/>
    <x v="1"/>
    <x v="0"/>
    <s v="May-23"/>
    <s v="Y. Vickery"/>
    <x v="1"/>
    <n v="33"/>
    <x v="6"/>
    <x v="5"/>
    <x v="0"/>
    <x v="0"/>
    <s v="Not Rated"/>
    <n v="28"/>
    <x v="0"/>
  </r>
  <r>
    <s v="798-20-2204"/>
    <d v="2023-05-17T21:18:00"/>
    <n v="21"/>
    <x v="1"/>
    <x v="0"/>
    <s v="May-23"/>
    <s v="P. Merriweather"/>
    <x v="0"/>
    <n v="59"/>
    <x v="0"/>
    <x v="0"/>
    <x v="2"/>
    <x v="0"/>
    <s v="Not Rated"/>
    <n v="35"/>
    <x v="1"/>
  </r>
  <r>
    <s v="319-89-4985"/>
    <d v="2023-05-17T22:07:00"/>
    <n v="22"/>
    <x v="1"/>
    <x v="0"/>
    <s v="May-23"/>
    <s v="G. Birtwhistle"/>
    <x v="1"/>
    <n v="57"/>
    <x v="0"/>
    <x v="0"/>
    <x v="0"/>
    <x v="1"/>
    <s v="Not Rated"/>
    <n v="36"/>
    <x v="1"/>
  </r>
  <r>
    <s v="233-25-1054"/>
    <d v="2023-05-18T00:03:00"/>
    <n v="0"/>
    <x v="1"/>
    <x v="0"/>
    <s v="May-23"/>
    <s v="W. Pemberton"/>
    <x v="1"/>
    <n v="75"/>
    <x v="5"/>
    <x v="3"/>
    <x v="1"/>
    <x v="0"/>
    <n v="0"/>
    <n v="13"/>
    <x v="0"/>
  </r>
  <r>
    <s v="564-64-6993"/>
    <d v="2023-05-18T00:53:00"/>
    <n v="0"/>
    <x v="1"/>
    <x v="0"/>
    <s v="May-23"/>
    <s v="P. Dunmore"/>
    <x v="1"/>
    <n v="64"/>
    <x v="2"/>
    <x v="7"/>
    <x v="0"/>
    <x v="0"/>
    <s v="Not Rated"/>
    <n v="18"/>
    <x v="0"/>
  </r>
  <r>
    <s v="704-23-3764"/>
    <d v="2023-05-18T02:53:00"/>
    <n v="2"/>
    <x v="1"/>
    <x v="0"/>
    <s v="May-23"/>
    <s v="L. Kingsley"/>
    <x v="1"/>
    <n v="77"/>
    <x v="5"/>
    <x v="4"/>
    <x v="0"/>
    <x v="0"/>
    <s v="Not Rated"/>
    <n v="41"/>
    <x v="1"/>
  </r>
  <r>
    <s v="542-54-5740"/>
    <d v="2023-05-18T03:15:00"/>
    <n v="3"/>
    <x v="1"/>
    <x v="0"/>
    <s v="May-23"/>
    <s v="N. Lockwood"/>
    <x v="0"/>
    <n v="63"/>
    <x v="2"/>
    <x v="7"/>
    <x v="0"/>
    <x v="1"/>
    <s v="Not Rated"/>
    <n v="55"/>
    <x v="1"/>
  </r>
  <r>
    <s v="101-10-6480"/>
    <d v="2023-05-18T05:31:00"/>
    <n v="5"/>
    <x v="1"/>
    <x v="0"/>
    <s v="May-23"/>
    <s v="F. Sheffield"/>
    <x v="0"/>
    <n v="54"/>
    <x v="0"/>
    <x v="7"/>
    <x v="0"/>
    <x v="1"/>
    <s v="Not Rated"/>
    <n v="32"/>
    <x v="1"/>
  </r>
  <r>
    <s v="230-27-7443"/>
    <d v="2023-05-18T05:45:00"/>
    <n v="5"/>
    <x v="1"/>
    <x v="0"/>
    <s v="May-23"/>
    <s v="M. Quickfall"/>
    <x v="1"/>
    <n v="44"/>
    <x v="3"/>
    <x v="2"/>
    <x v="0"/>
    <x v="1"/>
    <s v="Not Rated"/>
    <n v="49"/>
    <x v="1"/>
  </r>
  <r>
    <s v="934-42-7457"/>
    <d v="2023-05-18T05:53:00"/>
    <n v="5"/>
    <x v="1"/>
    <x v="0"/>
    <s v="May-23"/>
    <s v="J. Crebo"/>
    <x v="1"/>
    <n v="44"/>
    <x v="3"/>
    <x v="7"/>
    <x v="0"/>
    <x v="1"/>
    <s v="Not Rated"/>
    <n v="26"/>
    <x v="0"/>
  </r>
  <r>
    <s v="512-63-2007"/>
    <d v="2023-05-18T07:10:00"/>
    <n v="7"/>
    <x v="1"/>
    <x v="0"/>
    <s v="May-23"/>
    <s v="G. Bracegirdle"/>
    <x v="1"/>
    <n v="35"/>
    <x v="6"/>
    <x v="0"/>
    <x v="0"/>
    <x v="0"/>
    <n v="8"/>
    <n v="36"/>
    <x v="1"/>
  </r>
  <r>
    <s v="162-46-6154"/>
    <d v="2023-05-18T07:41:00"/>
    <n v="7"/>
    <x v="1"/>
    <x v="0"/>
    <s v="May-23"/>
    <s v="Z. Loxley"/>
    <x v="0"/>
    <n v="46"/>
    <x v="3"/>
    <x v="4"/>
    <x v="2"/>
    <x v="0"/>
    <s v="Not Rated"/>
    <n v="53"/>
    <x v="1"/>
  </r>
  <r>
    <s v="704-74-9564"/>
    <d v="2023-05-18T08:03:00"/>
    <n v="8"/>
    <x v="1"/>
    <x v="0"/>
    <s v="May-23"/>
    <s v="Q. Ainsworth"/>
    <x v="1"/>
    <n v="61"/>
    <x v="2"/>
    <x v="2"/>
    <x v="2"/>
    <x v="1"/>
    <n v="3"/>
    <n v="23"/>
    <x v="0"/>
  </r>
  <r>
    <s v="848-63-5609"/>
    <d v="2023-05-18T13:42:00"/>
    <n v="13"/>
    <x v="1"/>
    <x v="0"/>
    <s v="May-23"/>
    <s v="A. Merriweather"/>
    <x v="1"/>
    <n v="40"/>
    <x v="3"/>
    <x v="0"/>
    <x v="2"/>
    <x v="1"/>
    <s v="Not Rated"/>
    <n v="25"/>
    <x v="0"/>
  </r>
  <r>
    <s v="788-97-3875"/>
    <d v="2023-05-18T14:15:00"/>
    <n v="14"/>
    <x v="1"/>
    <x v="0"/>
    <s v="May-23"/>
    <s v="S. Bannister"/>
    <x v="0"/>
    <n v="17"/>
    <x v="4"/>
    <x v="0"/>
    <x v="0"/>
    <x v="0"/>
    <s v="Not Rated"/>
    <n v="60"/>
    <x v="1"/>
  </r>
  <r>
    <s v="206-99-3971"/>
    <d v="2023-05-18T16:38:00"/>
    <n v="16"/>
    <x v="1"/>
    <x v="0"/>
    <s v="May-23"/>
    <s v="V. Bannister"/>
    <x v="1"/>
    <n v="7"/>
    <x v="7"/>
    <x v="5"/>
    <x v="2"/>
    <x v="0"/>
    <s v="Not Rated"/>
    <n v="13"/>
    <x v="0"/>
  </r>
  <r>
    <s v="963-60-1031"/>
    <d v="2023-05-18T19:04:00"/>
    <n v="19"/>
    <x v="1"/>
    <x v="0"/>
    <s v="May-23"/>
    <s v="A. Wadsworth"/>
    <x v="1"/>
    <n v="16"/>
    <x v="4"/>
    <x v="0"/>
    <x v="0"/>
    <x v="1"/>
    <s v="Not Rated"/>
    <n v="29"/>
    <x v="0"/>
  </r>
  <r>
    <s v="717-52-2735"/>
    <d v="2023-05-18T19:41:00"/>
    <n v="19"/>
    <x v="1"/>
    <x v="0"/>
    <s v="May-23"/>
    <s v="Q. Goudie"/>
    <x v="0"/>
    <n v="16"/>
    <x v="4"/>
    <x v="0"/>
    <x v="2"/>
    <x v="1"/>
    <s v="Not Rated"/>
    <n v="49"/>
    <x v="1"/>
  </r>
  <r>
    <s v="893-38-6164"/>
    <d v="2023-05-18T19:59:00"/>
    <n v="19"/>
    <x v="1"/>
    <x v="0"/>
    <s v="May-23"/>
    <s v="A. Verity"/>
    <x v="1"/>
    <n v="10"/>
    <x v="4"/>
    <x v="6"/>
    <x v="2"/>
    <x v="1"/>
    <s v="Not Rated"/>
    <n v="54"/>
    <x v="1"/>
  </r>
  <r>
    <s v="900-13-9117"/>
    <d v="2023-05-18T20:12:00"/>
    <n v="20"/>
    <x v="1"/>
    <x v="0"/>
    <s v="May-23"/>
    <s v="I. Perrat"/>
    <x v="0"/>
    <n v="26"/>
    <x v="1"/>
    <x v="0"/>
    <x v="0"/>
    <x v="0"/>
    <n v="6"/>
    <n v="31"/>
    <x v="1"/>
  </r>
  <r>
    <s v="367-37-7844"/>
    <d v="2023-05-18T22:30:00"/>
    <n v="22"/>
    <x v="1"/>
    <x v="0"/>
    <s v="May-23"/>
    <s v="M. Perrat"/>
    <x v="1"/>
    <n v="24"/>
    <x v="1"/>
    <x v="5"/>
    <x v="2"/>
    <x v="1"/>
    <s v="Not Rated"/>
    <n v="38"/>
    <x v="1"/>
  </r>
  <r>
    <s v="980-77-2797"/>
    <d v="2023-05-19T02:06:00"/>
    <n v="2"/>
    <x v="1"/>
    <x v="0"/>
    <s v="May-23"/>
    <s v="N. Honeysett"/>
    <x v="0"/>
    <n v="26"/>
    <x v="1"/>
    <x v="1"/>
    <x v="2"/>
    <x v="1"/>
    <s v="Not Rated"/>
    <n v="18"/>
    <x v="0"/>
  </r>
  <r>
    <s v="580-40-4824"/>
    <d v="2023-05-19T03:15:00"/>
    <n v="3"/>
    <x v="1"/>
    <x v="0"/>
    <s v="May-23"/>
    <s v="I. Honeysett"/>
    <x v="1"/>
    <n v="11"/>
    <x v="4"/>
    <x v="2"/>
    <x v="0"/>
    <x v="1"/>
    <n v="5"/>
    <n v="15"/>
    <x v="0"/>
  </r>
  <r>
    <s v="323-97-1378"/>
    <d v="2023-05-19T04:44:00"/>
    <n v="4"/>
    <x v="1"/>
    <x v="0"/>
    <s v="May-23"/>
    <s v="G. Kingsley"/>
    <x v="0"/>
    <n v="44"/>
    <x v="3"/>
    <x v="7"/>
    <x v="0"/>
    <x v="1"/>
    <s v="Not Rated"/>
    <n v="54"/>
    <x v="1"/>
  </r>
  <r>
    <s v="943-13-1785"/>
    <d v="2023-05-19T05:19:00"/>
    <n v="5"/>
    <x v="1"/>
    <x v="0"/>
    <s v="May-23"/>
    <s v="M. Gwillim"/>
    <x v="0"/>
    <n v="36"/>
    <x v="6"/>
    <x v="0"/>
    <x v="2"/>
    <x v="0"/>
    <s v="Not Rated"/>
    <n v="13"/>
    <x v="0"/>
  </r>
  <r>
    <s v="292-59-8848"/>
    <d v="2023-05-19T05:21:00"/>
    <n v="5"/>
    <x v="1"/>
    <x v="0"/>
    <s v="May-23"/>
    <s v="S. Bracegirdle"/>
    <x v="1"/>
    <n v="41"/>
    <x v="3"/>
    <x v="0"/>
    <x v="3"/>
    <x v="1"/>
    <n v="6"/>
    <n v="23"/>
    <x v="0"/>
  </r>
  <r>
    <s v="731-29-1005"/>
    <d v="2023-05-19T09:19:00"/>
    <n v="9"/>
    <x v="1"/>
    <x v="0"/>
    <s v="May-23"/>
    <s v="K. Perrat"/>
    <x v="0"/>
    <n v="34"/>
    <x v="6"/>
    <x v="0"/>
    <x v="2"/>
    <x v="0"/>
    <s v="Not Rated"/>
    <n v="60"/>
    <x v="1"/>
  </r>
  <r>
    <s v="165-28-7089"/>
    <d v="2023-05-19T09:27:00"/>
    <n v="9"/>
    <x v="1"/>
    <x v="0"/>
    <s v="May-23"/>
    <s v="N. Carraway"/>
    <x v="1"/>
    <n v="4"/>
    <x v="7"/>
    <x v="0"/>
    <x v="6"/>
    <x v="1"/>
    <s v="Not Rated"/>
    <n v="27"/>
    <x v="0"/>
  </r>
  <r>
    <s v="555-95-8782"/>
    <d v="2023-05-19T09:39:00"/>
    <n v="9"/>
    <x v="1"/>
    <x v="0"/>
    <s v="May-23"/>
    <s v="O. Tunstall"/>
    <x v="1"/>
    <n v="77"/>
    <x v="5"/>
    <x v="2"/>
    <x v="3"/>
    <x v="1"/>
    <s v="Not Rated"/>
    <n v="53"/>
    <x v="1"/>
  </r>
  <r>
    <s v="332-50-3594"/>
    <d v="2023-05-19T10:12:00"/>
    <n v="10"/>
    <x v="1"/>
    <x v="0"/>
    <s v="May-23"/>
    <s v="U. Ainsworth"/>
    <x v="0"/>
    <n v="44"/>
    <x v="3"/>
    <x v="6"/>
    <x v="1"/>
    <x v="0"/>
    <s v="Not Rated"/>
    <n v="39"/>
    <x v="1"/>
  </r>
  <r>
    <s v="217-62-3916"/>
    <d v="2023-05-19T10:42:00"/>
    <n v="10"/>
    <x v="1"/>
    <x v="0"/>
    <s v="May-23"/>
    <s v="P. Ironside"/>
    <x v="1"/>
    <n v="14"/>
    <x v="4"/>
    <x v="0"/>
    <x v="2"/>
    <x v="0"/>
    <s v="Not Rated"/>
    <n v="30"/>
    <x v="0"/>
  </r>
  <r>
    <s v="122-46-3153"/>
    <d v="2023-05-19T13:28:00"/>
    <n v="13"/>
    <x v="1"/>
    <x v="0"/>
    <s v="May-23"/>
    <s v="E. Brixey"/>
    <x v="0"/>
    <n v="1"/>
    <x v="7"/>
    <x v="0"/>
    <x v="0"/>
    <x v="0"/>
    <s v="Not Rated"/>
    <n v="19"/>
    <x v="0"/>
  </r>
  <r>
    <s v="317-55-3125"/>
    <d v="2023-05-19T13:28:00"/>
    <n v="13"/>
    <x v="1"/>
    <x v="0"/>
    <s v="May-23"/>
    <s v="J. Bracegirdle"/>
    <x v="1"/>
    <n v="62"/>
    <x v="2"/>
    <x v="7"/>
    <x v="0"/>
    <x v="0"/>
    <s v="Not Rated"/>
    <n v="14"/>
    <x v="0"/>
  </r>
  <r>
    <s v="439-93-1854"/>
    <d v="2023-05-19T13:39:00"/>
    <n v="13"/>
    <x v="1"/>
    <x v="0"/>
    <s v="May-23"/>
    <s v="R. Nethercott"/>
    <x v="1"/>
    <n v="2"/>
    <x v="7"/>
    <x v="0"/>
    <x v="7"/>
    <x v="1"/>
    <s v="Not Rated"/>
    <n v="58"/>
    <x v="1"/>
  </r>
  <r>
    <s v="381-78-9589"/>
    <d v="2023-05-19T15:13:00"/>
    <n v="15"/>
    <x v="1"/>
    <x v="0"/>
    <s v="May-23"/>
    <s v="L. Ollerton"/>
    <x v="1"/>
    <n v="14"/>
    <x v="4"/>
    <x v="0"/>
    <x v="0"/>
    <x v="0"/>
    <s v="Not Rated"/>
    <n v="33"/>
    <x v="1"/>
  </r>
  <r>
    <s v="930-45-3788"/>
    <d v="2023-05-19T15:17:00"/>
    <n v="15"/>
    <x v="1"/>
    <x v="0"/>
    <s v="May-23"/>
    <s v="N. Jessop"/>
    <x v="1"/>
    <n v="57"/>
    <x v="0"/>
    <x v="2"/>
    <x v="0"/>
    <x v="1"/>
    <s v="Not Rated"/>
    <n v="13"/>
    <x v="0"/>
  </r>
  <r>
    <s v="523-56-3260"/>
    <d v="2023-05-19T17:10:00"/>
    <n v="17"/>
    <x v="1"/>
    <x v="0"/>
    <s v="May-23"/>
    <s v="K. Whitfield"/>
    <x v="0"/>
    <n v="37"/>
    <x v="6"/>
    <x v="3"/>
    <x v="0"/>
    <x v="1"/>
    <s v="Not Rated"/>
    <n v="27"/>
    <x v="0"/>
  </r>
  <r>
    <s v="254-14-2768"/>
    <d v="2023-05-19T17:20:00"/>
    <n v="17"/>
    <x v="1"/>
    <x v="0"/>
    <s v="May-23"/>
    <s v="Y. Goudie"/>
    <x v="0"/>
    <n v="19"/>
    <x v="4"/>
    <x v="4"/>
    <x v="0"/>
    <x v="1"/>
    <s v="Not Rated"/>
    <n v="33"/>
    <x v="1"/>
  </r>
  <r>
    <s v="663-84-8174"/>
    <d v="2023-05-19T17:40:00"/>
    <n v="17"/>
    <x v="1"/>
    <x v="0"/>
    <s v="May-23"/>
    <s v="J. Verity"/>
    <x v="1"/>
    <n v="53"/>
    <x v="0"/>
    <x v="3"/>
    <x v="2"/>
    <x v="1"/>
    <n v="0"/>
    <n v="59"/>
    <x v="1"/>
  </r>
  <r>
    <s v="493-80-3658"/>
    <d v="2023-05-19T17:56:00"/>
    <n v="17"/>
    <x v="1"/>
    <x v="0"/>
    <s v="May-23"/>
    <s v="E. Vickery"/>
    <x v="0"/>
    <n v="27"/>
    <x v="1"/>
    <x v="1"/>
    <x v="0"/>
    <x v="1"/>
    <n v="10"/>
    <n v="39"/>
    <x v="1"/>
  </r>
  <r>
    <s v="194-71-8903"/>
    <d v="2023-05-19T19:45:00"/>
    <n v="19"/>
    <x v="1"/>
    <x v="0"/>
    <s v="May-23"/>
    <s v="Q. Middleditch"/>
    <x v="1"/>
    <n v="53"/>
    <x v="0"/>
    <x v="1"/>
    <x v="2"/>
    <x v="1"/>
    <s v="Not Rated"/>
    <n v="35"/>
    <x v="1"/>
  </r>
  <r>
    <s v="483-29-8770"/>
    <d v="2023-05-19T21:14:00"/>
    <n v="21"/>
    <x v="1"/>
    <x v="0"/>
    <s v="May-23"/>
    <s v="C. Churchard"/>
    <x v="1"/>
    <n v="13"/>
    <x v="4"/>
    <x v="1"/>
    <x v="0"/>
    <x v="0"/>
    <n v="8"/>
    <n v="45"/>
    <x v="1"/>
  </r>
  <r>
    <s v="804-35-2879"/>
    <d v="2023-05-19T21:23:00"/>
    <n v="21"/>
    <x v="1"/>
    <x v="0"/>
    <s v="May-23"/>
    <s v="A. Eastwood"/>
    <x v="0"/>
    <n v="16"/>
    <x v="4"/>
    <x v="3"/>
    <x v="0"/>
    <x v="0"/>
    <n v="8"/>
    <n v="38"/>
    <x v="1"/>
  </r>
  <r>
    <s v="590-78-4538"/>
    <d v="2023-05-19T21:51:00"/>
    <n v="21"/>
    <x v="1"/>
    <x v="0"/>
    <s v="May-23"/>
    <s v="R. Jessop"/>
    <x v="0"/>
    <n v="20"/>
    <x v="1"/>
    <x v="3"/>
    <x v="2"/>
    <x v="1"/>
    <s v="Not Rated"/>
    <n v="27"/>
    <x v="0"/>
  </r>
  <r>
    <s v="672-66-2256"/>
    <d v="2023-05-19T22:27:00"/>
    <n v="22"/>
    <x v="1"/>
    <x v="0"/>
    <s v="May-23"/>
    <s v="S. Loxley"/>
    <x v="0"/>
    <n v="62"/>
    <x v="2"/>
    <x v="0"/>
    <x v="0"/>
    <x v="1"/>
    <s v="Not Rated"/>
    <n v="23"/>
    <x v="0"/>
  </r>
  <r>
    <s v="706-53-5478"/>
    <d v="2023-05-19T23:37:00"/>
    <n v="23"/>
    <x v="1"/>
    <x v="0"/>
    <s v="May-23"/>
    <s v="S. Verity"/>
    <x v="1"/>
    <n v="45"/>
    <x v="3"/>
    <x v="6"/>
    <x v="2"/>
    <x v="0"/>
    <s v="Not Rated"/>
    <n v="37"/>
    <x v="1"/>
  </r>
  <r>
    <s v="773-79-5753"/>
    <d v="2023-05-20T01:46:00"/>
    <n v="1"/>
    <x v="1"/>
    <x v="0"/>
    <s v="May-23"/>
    <s v="M. Perrat"/>
    <x v="1"/>
    <n v="10"/>
    <x v="4"/>
    <x v="7"/>
    <x v="0"/>
    <x v="1"/>
    <s v="Not Rated"/>
    <n v="33"/>
    <x v="1"/>
  </r>
  <r>
    <s v="220-79-8074"/>
    <d v="2023-05-20T02:01:00"/>
    <n v="2"/>
    <x v="1"/>
    <x v="0"/>
    <s v="May-23"/>
    <s v="Z. Ashcombe"/>
    <x v="0"/>
    <n v="17"/>
    <x v="4"/>
    <x v="0"/>
    <x v="5"/>
    <x v="0"/>
    <s v="Not Rated"/>
    <n v="31"/>
    <x v="1"/>
  </r>
  <r>
    <s v="453-82-6269"/>
    <d v="2023-05-20T03:15:00"/>
    <n v="3"/>
    <x v="1"/>
    <x v="0"/>
    <s v="May-23"/>
    <s v="U. Bracegirdle"/>
    <x v="0"/>
    <n v="53"/>
    <x v="0"/>
    <x v="4"/>
    <x v="2"/>
    <x v="0"/>
    <s v="Not Rated"/>
    <n v="40"/>
    <x v="1"/>
  </r>
  <r>
    <s v="301-72-3663"/>
    <d v="2023-05-20T03:33:00"/>
    <n v="3"/>
    <x v="1"/>
    <x v="0"/>
    <s v="May-23"/>
    <s v="Z. Lockwood"/>
    <x v="1"/>
    <n v="12"/>
    <x v="4"/>
    <x v="3"/>
    <x v="0"/>
    <x v="1"/>
    <s v="Not Rated"/>
    <n v="47"/>
    <x v="1"/>
  </r>
  <r>
    <s v="570-90-2072"/>
    <d v="2023-05-20T03:37:00"/>
    <n v="3"/>
    <x v="1"/>
    <x v="0"/>
    <s v="May-23"/>
    <s v="P. Sheffield"/>
    <x v="0"/>
    <n v="36"/>
    <x v="6"/>
    <x v="0"/>
    <x v="0"/>
    <x v="0"/>
    <s v="Not Rated"/>
    <n v="42"/>
    <x v="1"/>
  </r>
  <r>
    <s v="456-84-7615"/>
    <d v="2023-05-20T04:52:00"/>
    <n v="4"/>
    <x v="1"/>
    <x v="0"/>
    <s v="May-23"/>
    <s v="B. Titcombe"/>
    <x v="0"/>
    <n v="21"/>
    <x v="1"/>
    <x v="0"/>
    <x v="2"/>
    <x v="0"/>
    <s v="Not Rated"/>
    <n v="30"/>
    <x v="0"/>
  </r>
  <r>
    <s v="987-59-4869"/>
    <d v="2023-05-20T04:57:00"/>
    <n v="4"/>
    <x v="1"/>
    <x v="0"/>
    <s v="May-23"/>
    <s v="K. Upperton"/>
    <x v="1"/>
    <n v="54"/>
    <x v="0"/>
    <x v="0"/>
    <x v="0"/>
    <x v="1"/>
    <s v="Not Rated"/>
    <n v="32"/>
    <x v="1"/>
  </r>
  <r>
    <s v="307-74-4432"/>
    <d v="2023-05-20T07:20:00"/>
    <n v="7"/>
    <x v="1"/>
    <x v="0"/>
    <s v="May-23"/>
    <s v="S. Northcote"/>
    <x v="1"/>
    <n v="42"/>
    <x v="3"/>
    <x v="1"/>
    <x v="0"/>
    <x v="0"/>
    <s v="Not Rated"/>
    <n v="37"/>
    <x v="1"/>
  </r>
  <r>
    <s v="352-78-7932"/>
    <d v="2023-05-20T07:39:00"/>
    <n v="7"/>
    <x v="1"/>
    <x v="0"/>
    <s v="May-23"/>
    <s v="W. Greenhalgh"/>
    <x v="0"/>
    <n v="22"/>
    <x v="1"/>
    <x v="3"/>
    <x v="3"/>
    <x v="0"/>
    <s v="Not Rated"/>
    <n v="48"/>
    <x v="1"/>
  </r>
  <r>
    <s v="660-11-1138"/>
    <d v="2023-05-20T11:32:00"/>
    <n v="11"/>
    <x v="1"/>
    <x v="0"/>
    <s v="May-23"/>
    <s v="A. Nethercott"/>
    <x v="1"/>
    <n v="14"/>
    <x v="4"/>
    <x v="1"/>
    <x v="0"/>
    <x v="1"/>
    <s v="Not Rated"/>
    <n v="12"/>
    <x v="0"/>
  </r>
  <r>
    <s v="497-61-2740"/>
    <d v="2023-05-20T17:30:00"/>
    <n v="17"/>
    <x v="1"/>
    <x v="0"/>
    <s v="May-23"/>
    <s v="W. Inglewood"/>
    <x v="0"/>
    <n v="17"/>
    <x v="4"/>
    <x v="1"/>
    <x v="2"/>
    <x v="1"/>
    <s v="Not Rated"/>
    <n v="47"/>
    <x v="1"/>
  </r>
  <r>
    <s v="228-48-7597"/>
    <d v="2023-05-20T18:50:00"/>
    <n v="18"/>
    <x v="1"/>
    <x v="0"/>
    <s v="May-23"/>
    <s v="W. Garfield"/>
    <x v="0"/>
    <n v="44"/>
    <x v="3"/>
    <x v="2"/>
    <x v="0"/>
    <x v="0"/>
    <s v="Not Rated"/>
    <n v="25"/>
    <x v="0"/>
  </r>
  <r>
    <s v="587-18-8497"/>
    <d v="2023-05-20T20:03:00"/>
    <n v="20"/>
    <x v="1"/>
    <x v="0"/>
    <s v="May-23"/>
    <s v="H. Cholmondeley"/>
    <x v="0"/>
    <n v="78"/>
    <x v="5"/>
    <x v="0"/>
    <x v="6"/>
    <x v="1"/>
    <s v="Not Rated"/>
    <n v="15"/>
    <x v="0"/>
  </r>
  <r>
    <s v="492-15-4974"/>
    <d v="2023-05-20T22:17:00"/>
    <n v="22"/>
    <x v="1"/>
    <x v="0"/>
    <s v="May-23"/>
    <s v="V. Oakden"/>
    <x v="1"/>
    <n v="74"/>
    <x v="5"/>
    <x v="7"/>
    <x v="6"/>
    <x v="1"/>
    <s v="Not Rated"/>
    <n v="51"/>
    <x v="1"/>
  </r>
  <r>
    <s v="230-82-7999"/>
    <d v="2023-05-20T23:38:00"/>
    <n v="23"/>
    <x v="1"/>
    <x v="0"/>
    <s v="May-23"/>
    <s v="L. Corpes"/>
    <x v="1"/>
    <n v="34"/>
    <x v="6"/>
    <x v="7"/>
    <x v="2"/>
    <x v="0"/>
    <s v="Not Rated"/>
    <n v="37"/>
    <x v="1"/>
  </r>
  <r>
    <s v="926-42-5201"/>
    <d v="2023-05-21T00:24:00"/>
    <n v="0"/>
    <x v="1"/>
    <x v="0"/>
    <s v="May-23"/>
    <s v="W. Nethercott"/>
    <x v="1"/>
    <n v="14"/>
    <x v="4"/>
    <x v="5"/>
    <x v="2"/>
    <x v="1"/>
    <s v="Not Rated"/>
    <n v="23"/>
    <x v="0"/>
  </r>
  <r>
    <s v="687-88-4578"/>
    <d v="2023-05-21T02:05:00"/>
    <n v="2"/>
    <x v="1"/>
    <x v="0"/>
    <s v="May-23"/>
    <s v="I. Honeysett"/>
    <x v="0"/>
    <n v="25"/>
    <x v="1"/>
    <x v="0"/>
    <x v="0"/>
    <x v="0"/>
    <n v="3"/>
    <n v="44"/>
    <x v="1"/>
  </r>
  <r>
    <s v="395-95-7238"/>
    <d v="2023-05-21T03:11:00"/>
    <n v="3"/>
    <x v="1"/>
    <x v="0"/>
    <s v="May-23"/>
    <s v="J. Yarborough"/>
    <x v="0"/>
    <n v="49"/>
    <x v="3"/>
    <x v="0"/>
    <x v="0"/>
    <x v="1"/>
    <n v="10"/>
    <n v="17"/>
    <x v="0"/>
  </r>
  <r>
    <s v="959-30-7904"/>
    <d v="2023-05-21T03:25:00"/>
    <n v="3"/>
    <x v="1"/>
    <x v="0"/>
    <s v="May-23"/>
    <s v="P. Kingsley"/>
    <x v="1"/>
    <n v="76"/>
    <x v="5"/>
    <x v="0"/>
    <x v="0"/>
    <x v="1"/>
    <s v="Not Rated"/>
    <n v="40"/>
    <x v="1"/>
  </r>
  <r>
    <s v="944-48-8702"/>
    <d v="2023-05-21T03:47:00"/>
    <n v="3"/>
    <x v="1"/>
    <x v="0"/>
    <s v="May-23"/>
    <s v="C. Thornbury"/>
    <x v="1"/>
    <n v="58"/>
    <x v="0"/>
    <x v="3"/>
    <x v="1"/>
    <x v="0"/>
    <s v="Not Rated"/>
    <n v="39"/>
    <x v="1"/>
  </r>
  <r>
    <s v="412-67-4368"/>
    <d v="2023-05-21T03:53:00"/>
    <n v="3"/>
    <x v="1"/>
    <x v="0"/>
    <s v="May-23"/>
    <s v="T. Whitfield"/>
    <x v="1"/>
    <n v="52"/>
    <x v="0"/>
    <x v="0"/>
    <x v="0"/>
    <x v="1"/>
    <s v="Not Rated"/>
    <n v="25"/>
    <x v="0"/>
  </r>
  <r>
    <s v="499-34-2347"/>
    <d v="2023-05-21T06:27:00"/>
    <n v="6"/>
    <x v="1"/>
    <x v="0"/>
    <s v="May-23"/>
    <s v="P. Hathaway"/>
    <x v="0"/>
    <n v="28"/>
    <x v="1"/>
    <x v="1"/>
    <x v="0"/>
    <x v="0"/>
    <n v="2"/>
    <n v="52"/>
    <x v="1"/>
  </r>
  <r>
    <s v="364-67-5831"/>
    <d v="2023-05-21T10:36:00"/>
    <n v="10"/>
    <x v="1"/>
    <x v="0"/>
    <s v="May-23"/>
    <s v="H. Underhill"/>
    <x v="1"/>
    <n v="79"/>
    <x v="5"/>
    <x v="7"/>
    <x v="0"/>
    <x v="1"/>
    <s v="Not Rated"/>
    <n v="23"/>
    <x v="0"/>
  </r>
  <r>
    <s v="549-13-8217"/>
    <d v="2023-05-21T12:33:00"/>
    <n v="12"/>
    <x v="1"/>
    <x v="0"/>
    <s v="May-23"/>
    <s v="H. Vickery"/>
    <x v="0"/>
    <n v="19"/>
    <x v="4"/>
    <x v="3"/>
    <x v="0"/>
    <x v="0"/>
    <n v="8"/>
    <n v="44"/>
    <x v="1"/>
  </r>
  <r>
    <s v="461-49-8521"/>
    <d v="2023-05-21T12:34:00"/>
    <n v="12"/>
    <x v="1"/>
    <x v="0"/>
    <s v="May-23"/>
    <s v="T. Inglewood"/>
    <x v="0"/>
    <n v="7"/>
    <x v="7"/>
    <x v="1"/>
    <x v="0"/>
    <x v="1"/>
    <s v="Not Rated"/>
    <n v="40"/>
    <x v="1"/>
  </r>
  <r>
    <s v="760-50-9768"/>
    <d v="2023-05-21T14:55:00"/>
    <n v="14"/>
    <x v="1"/>
    <x v="0"/>
    <s v="May-23"/>
    <s v="S. Northcote"/>
    <x v="0"/>
    <n v="50"/>
    <x v="0"/>
    <x v="5"/>
    <x v="1"/>
    <x v="0"/>
    <n v="6"/>
    <n v="32"/>
    <x v="1"/>
  </r>
  <r>
    <s v="752-71-1888"/>
    <d v="2023-05-21T15:44:00"/>
    <n v="15"/>
    <x v="1"/>
    <x v="0"/>
    <s v="May-23"/>
    <s v="R. Northcote"/>
    <x v="1"/>
    <n v="61"/>
    <x v="2"/>
    <x v="3"/>
    <x v="2"/>
    <x v="0"/>
    <n v="4"/>
    <n v="32"/>
    <x v="1"/>
  </r>
  <r>
    <s v="142-14-8613"/>
    <d v="2023-05-21T18:54:00"/>
    <n v="18"/>
    <x v="1"/>
    <x v="0"/>
    <s v="May-23"/>
    <s v="D. Quarmby"/>
    <x v="0"/>
    <n v="11"/>
    <x v="4"/>
    <x v="3"/>
    <x v="3"/>
    <x v="0"/>
    <s v="Not Rated"/>
    <n v="42"/>
    <x v="1"/>
  </r>
  <r>
    <s v="901-16-5647"/>
    <d v="2023-05-21T20:07:00"/>
    <n v="20"/>
    <x v="1"/>
    <x v="0"/>
    <s v="May-23"/>
    <s v="B. Corpes"/>
    <x v="1"/>
    <n v="63"/>
    <x v="2"/>
    <x v="2"/>
    <x v="0"/>
    <x v="1"/>
    <s v="Not Rated"/>
    <n v="48"/>
    <x v="1"/>
  </r>
  <r>
    <s v="566-35-7628"/>
    <d v="2023-05-22T02:06:00"/>
    <n v="2"/>
    <x v="1"/>
    <x v="0"/>
    <s v="May-23"/>
    <s v="J. Gwillim"/>
    <x v="1"/>
    <n v="53"/>
    <x v="0"/>
    <x v="0"/>
    <x v="0"/>
    <x v="0"/>
    <s v="Not Rated"/>
    <n v="15"/>
    <x v="0"/>
  </r>
  <r>
    <s v="614-17-8885"/>
    <d v="2023-05-22T04:00:00"/>
    <n v="4"/>
    <x v="1"/>
    <x v="0"/>
    <s v="May-23"/>
    <s v="B. Perrat"/>
    <x v="1"/>
    <n v="41"/>
    <x v="3"/>
    <x v="3"/>
    <x v="1"/>
    <x v="1"/>
    <s v="Not Rated"/>
    <n v="27"/>
    <x v="0"/>
  </r>
  <r>
    <s v="883-63-6436"/>
    <d v="2023-05-22T05:55:00"/>
    <n v="5"/>
    <x v="1"/>
    <x v="0"/>
    <s v="May-23"/>
    <s v="E. Cholmondeley"/>
    <x v="1"/>
    <n v="44"/>
    <x v="3"/>
    <x v="3"/>
    <x v="0"/>
    <x v="1"/>
    <s v="Not Rated"/>
    <n v="25"/>
    <x v="0"/>
  </r>
  <r>
    <s v="644-30-2646"/>
    <d v="2023-05-22T06:06:00"/>
    <n v="6"/>
    <x v="1"/>
    <x v="0"/>
    <s v="May-23"/>
    <s v="F. Rowntree"/>
    <x v="1"/>
    <n v="27"/>
    <x v="1"/>
    <x v="5"/>
    <x v="0"/>
    <x v="0"/>
    <s v="Not Rated"/>
    <n v="38"/>
    <x v="1"/>
  </r>
  <r>
    <s v="246-78-4338"/>
    <d v="2023-05-22T09:05:00"/>
    <n v="9"/>
    <x v="1"/>
    <x v="0"/>
    <s v="May-23"/>
    <s v="U. Thornbury"/>
    <x v="2"/>
    <n v="25"/>
    <x v="1"/>
    <x v="1"/>
    <x v="0"/>
    <x v="1"/>
    <s v="Not Rated"/>
    <n v="20"/>
    <x v="0"/>
  </r>
  <r>
    <s v="365-95-2864"/>
    <d v="2023-05-22T10:48:00"/>
    <n v="10"/>
    <x v="1"/>
    <x v="0"/>
    <s v="May-23"/>
    <s v="V. Sheffield"/>
    <x v="0"/>
    <n v="55"/>
    <x v="0"/>
    <x v="2"/>
    <x v="0"/>
    <x v="0"/>
    <s v="Not Rated"/>
    <n v="21"/>
    <x v="0"/>
  </r>
  <r>
    <s v="657-33-9258"/>
    <d v="2023-05-22T12:00:00"/>
    <n v="12"/>
    <x v="1"/>
    <x v="0"/>
    <s v="May-23"/>
    <s v="J. Middleditch"/>
    <x v="0"/>
    <n v="60"/>
    <x v="2"/>
    <x v="7"/>
    <x v="2"/>
    <x v="1"/>
    <s v="Not Rated"/>
    <n v="15"/>
    <x v="0"/>
  </r>
  <r>
    <s v="650-35-7503"/>
    <d v="2023-05-22T13:20:00"/>
    <n v="13"/>
    <x v="1"/>
    <x v="0"/>
    <s v="May-23"/>
    <s v="J. Thornbury"/>
    <x v="0"/>
    <n v="16"/>
    <x v="4"/>
    <x v="3"/>
    <x v="0"/>
    <x v="0"/>
    <s v="Not Rated"/>
    <n v="14"/>
    <x v="0"/>
  </r>
  <r>
    <s v="356-77-9336"/>
    <d v="2023-05-22T16:02:00"/>
    <n v="16"/>
    <x v="1"/>
    <x v="0"/>
    <s v="May-23"/>
    <s v="A. Ellerby"/>
    <x v="0"/>
    <n v="32"/>
    <x v="6"/>
    <x v="5"/>
    <x v="0"/>
    <x v="1"/>
    <n v="8"/>
    <n v="52"/>
    <x v="1"/>
  </r>
  <r>
    <s v="261-82-5734"/>
    <d v="2023-05-22T16:29:00"/>
    <n v="16"/>
    <x v="1"/>
    <x v="0"/>
    <s v="May-23"/>
    <s v="V. Gwillim"/>
    <x v="1"/>
    <n v="64"/>
    <x v="2"/>
    <x v="2"/>
    <x v="4"/>
    <x v="0"/>
    <s v="Not Rated"/>
    <n v="24"/>
    <x v="0"/>
  </r>
  <r>
    <s v="723-24-7629"/>
    <d v="2023-05-22T16:29:00"/>
    <n v="16"/>
    <x v="1"/>
    <x v="0"/>
    <s v="May-23"/>
    <s v="Q. Dankworth"/>
    <x v="0"/>
    <n v="21"/>
    <x v="1"/>
    <x v="5"/>
    <x v="0"/>
    <x v="0"/>
    <s v="Not Rated"/>
    <n v="28"/>
    <x v="0"/>
  </r>
  <r>
    <s v="702-38-1117"/>
    <d v="2023-05-22T16:41:00"/>
    <n v="16"/>
    <x v="1"/>
    <x v="0"/>
    <s v="May-23"/>
    <s v="W. Gwillim"/>
    <x v="1"/>
    <n v="5"/>
    <x v="7"/>
    <x v="7"/>
    <x v="0"/>
    <x v="0"/>
    <s v="Not Rated"/>
    <n v="23"/>
    <x v="0"/>
  </r>
  <r>
    <s v="760-71-9402"/>
    <d v="2023-05-22T16:49:00"/>
    <n v="16"/>
    <x v="1"/>
    <x v="0"/>
    <s v="May-23"/>
    <s v="R. Quickfall"/>
    <x v="1"/>
    <n v="3"/>
    <x v="7"/>
    <x v="3"/>
    <x v="0"/>
    <x v="1"/>
    <s v="Not Rated"/>
    <n v="32"/>
    <x v="1"/>
  </r>
  <r>
    <s v="627-10-8905"/>
    <d v="2023-05-22T20:26:00"/>
    <n v="20"/>
    <x v="1"/>
    <x v="0"/>
    <s v="May-23"/>
    <s v="S. Pemberton"/>
    <x v="1"/>
    <n v="51"/>
    <x v="0"/>
    <x v="6"/>
    <x v="0"/>
    <x v="0"/>
    <n v="10"/>
    <n v="12"/>
    <x v="0"/>
  </r>
  <r>
    <s v="634-16-3636"/>
    <d v="2023-05-22T21:27:00"/>
    <n v="21"/>
    <x v="1"/>
    <x v="0"/>
    <s v="May-23"/>
    <s v="H. Hathaway"/>
    <x v="0"/>
    <n v="36"/>
    <x v="6"/>
    <x v="1"/>
    <x v="0"/>
    <x v="0"/>
    <s v="Not Rated"/>
    <n v="18"/>
    <x v="0"/>
  </r>
  <r>
    <s v="240-39-1046"/>
    <d v="2023-05-22T22:13:00"/>
    <n v="22"/>
    <x v="1"/>
    <x v="0"/>
    <s v="May-23"/>
    <s v="I. Nethercott"/>
    <x v="1"/>
    <n v="62"/>
    <x v="2"/>
    <x v="2"/>
    <x v="1"/>
    <x v="0"/>
    <s v="Not Rated"/>
    <n v="60"/>
    <x v="1"/>
  </r>
  <r>
    <s v="739-97-4202"/>
    <d v="2023-05-22T22:30:00"/>
    <n v="22"/>
    <x v="1"/>
    <x v="0"/>
    <s v="May-23"/>
    <s v="J. Dewhirst"/>
    <x v="1"/>
    <n v="32"/>
    <x v="6"/>
    <x v="1"/>
    <x v="0"/>
    <x v="0"/>
    <n v="3"/>
    <n v="22"/>
    <x v="0"/>
  </r>
  <r>
    <s v="235-67-3826"/>
    <d v="2023-05-23T04:32:00"/>
    <n v="4"/>
    <x v="1"/>
    <x v="0"/>
    <s v="May-23"/>
    <s v="B. Birtwhistle"/>
    <x v="1"/>
    <n v="32"/>
    <x v="6"/>
    <x v="2"/>
    <x v="0"/>
    <x v="1"/>
    <n v="0"/>
    <n v="16"/>
    <x v="0"/>
  </r>
  <r>
    <s v="757-14-6140"/>
    <d v="2023-05-23T05:15:00"/>
    <n v="5"/>
    <x v="1"/>
    <x v="0"/>
    <s v="May-23"/>
    <s v="V. Yates"/>
    <x v="0"/>
    <n v="60"/>
    <x v="2"/>
    <x v="0"/>
    <x v="0"/>
    <x v="1"/>
    <s v="Not Rated"/>
    <n v="48"/>
    <x v="1"/>
  </r>
  <r>
    <s v="616-72-7310"/>
    <d v="2023-05-23T06:10:00"/>
    <n v="6"/>
    <x v="1"/>
    <x v="0"/>
    <s v="May-23"/>
    <s v="W. Carraway"/>
    <x v="0"/>
    <n v="70"/>
    <x v="5"/>
    <x v="2"/>
    <x v="0"/>
    <x v="0"/>
    <n v="3"/>
    <n v="36"/>
    <x v="1"/>
  </r>
  <r>
    <s v="110-55-4570"/>
    <d v="2023-05-23T06:17:00"/>
    <n v="6"/>
    <x v="1"/>
    <x v="0"/>
    <s v="May-23"/>
    <s v="G. Whitfield"/>
    <x v="0"/>
    <n v="27"/>
    <x v="1"/>
    <x v="3"/>
    <x v="0"/>
    <x v="0"/>
    <s v="Not Rated"/>
    <n v="60"/>
    <x v="1"/>
  </r>
  <r>
    <s v="705-64-2592"/>
    <d v="2023-05-23T06:53:00"/>
    <n v="6"/>
    <x v="1"/>
    <x v="0"/>
    <s v="May-23"/>
    <s v="Y. Rowntree"/>
    <x v="1"/>
    <n v="31"/>
    <x v="6"/>
    <x v="5"/>
    <x v="0"/>
    <x v="1"/>
    <s v="Not Rated"/>
    <n v="47"/>
    <x v="1"/>
  </r>
  <r>
    <s v="875-60-7407"/>
    <d v="2023-05-23T07:12:00"/>
    <n v="7"/>
    <x v="1"/>
    <x v="0"/>
    <s v="May-23"/>
    <s v="Q. Vickery"/>
    <x v="1"/>
    <n v="25"/>
    <x v="1"/>
    <x v="1"/>
    <x v="0"/>
    <x v="0"/>
    <s v="Not Rated"/>
    <n v="60"/>
    <x v="1"/>
  </r>
  <r>
    <s v="878-46-2055"/>
    <d v="2023-05-23T10:26:00"/>
    <n v="10"/>
    <x v="1"/>
    <x v="0"/>
    <s v="May-23"/>
    <s v="R. Yarborough"/>
    <x v="0"/>
    <n v="13"/>
    <x v="4"/>
    <x v="7"/>
    <x v="5"/>
    <x v="0"/>
    <s v="Not Rated"/>
    <n v="21"/>
    <x v="0"/>
  </r>
  <r>
    <s v="252-84-4817"/>
    <d v="2023-05-23T10:52:00"/>
    <n v="10"/>
    <x v="1"/>
    <x v="0"/>
    <s v="May-23"/>
    <s v="B. Dunmore"/>
    <x v="1"/>
    <n v="3"/>
    <x v="7"/>
    <x v="3"/>
    <x v="6"/>
    <x v="0"/>
    <s v="Not Rated"/>
    <n v="18"/>
    <x v="0"/>
  </r>
  <r>
    <s v="284-74-9992"/>
    <d v="2023-05-23T14:13:00"/>
    <n v="14"/>
    <x v="1"/>
    <x v="0"/>
    <s v="May-23"/>
    <s v="L. Inglewood"/>
    <x v="1"/>
    <n v="76"/>
    <x v="5"/>
    <x v="7"/>
    <x v="2"/>
    <x v="0"/>
    <s v="Not Rated"/>
    <n v="35"/>
    <x v="1"/>
  </r>
  <r>
    <s v="286-77-4453"/>
    <d v="2023-05-23T16:32:00"/>
    <n v="16"/>
    <x v="1"/>
    <x v="0"/>
    <s v="May-23"/>
    <s v="D. Silverlock"/>
    <x v="0"/>
    <n v="74"/>
    <x v="5"/>
    <x v="7"/>
    <x v="3"/>
    <x v="1"/>
    <s v="Not Rated"/>
    <n v="18"/>
    <x v="0"/>
  </r>
  <r>
    <s v="566-31-2526"/>
    <d v="2023-05-23T20:00:00"/>
    <n v="20"/>
    <x v="1"/>
    <x v="0"/>
    <s v="May-23"/>
    <s v="P. Ravenscroft"/>
    <x v="1"/>
    <n v="55"/>
    <x v="0"/>
    <x v="6"/>
    <x v="0"/>
    <x v="0"/>
    <s v="Not Rated"/>
    <n v="14"/>
    <x v="0"/>
  </r>
  <r>
    <s v="700-92-4802"/>
    <d v="2023-05-23T23:21:00"/>
    <n v="23"/>
    <x v="1"/>
    <x v="0"/>
    <s v="May-23"/>
    <s v="H. Bannister"/>
    <x v="0"/>
    <n v="15"/>
    <x v="4"/>
    <x v="6"/>
    <x v="1"/>
    <x v="0"/>
    <n v="5"/>
    <n v="40"/>
    <x v="1"/>
  </r>
  <r>
    <s v="107-82-4129"/>
    <d v="2023-05-23T23:40:00"/>
    <n v="23"/>
    <x v="1"/>
    <x v="0"/>
    <s v="May-23"/>
    <s v="U. Glasspool"/>
    <x v="0"/>
    <n v="14"/>
    <x v="4"/>
    <x v="7"/>
    <x v="0"/>
    <x v="1"/>
    <s v="Not Rated"/>
    <n v="49"/>
    <x v="1"/>
  </r>
  <r>
    <s v="145-21-8992"/>
    <d v="2023-05-24T01:55:00"/>
    <n v="1"/>
    <x v="1"/>
    <x v="0"/>
    <s v="May-23"/>
    <s v="Z. Dewhirst"/>
    <x v="0"/>
    <n v="53"/>
    <x v="0"/>
    <x v="2"/>
    <x v="2"/>
    <x v="0"/>
    <s v="Not Rated"/>
    <n v="31"/>
    <x v="1"/>
  </r>
  <r>
    <s v="569-70-2025"/>
    <d v="2023-05-24T02:04:00"/>
    <n v="2"/>
    <x v="1"/>
    <x v="0"/>
    <s v="May-23"/>
    <s v="W. Ollerton"/>
    <x v="1"/>
    <n v="17"/>
    <x v="4"/>
    <x v="7"/>
    <x v="0"/>
    <x v="1"/>
    <n v="9"/>
    <n v="34"/>
    <x v="1"/>
  </r>
  <r>
    <s v="686-30-5820"/>
    <d v="2023-05-24T02:16:00"/>
    <n v="2"/>
    <x v="1"/>
    <x v="0"/>
    <s v="May-23"/>
    <s v="X. Fairbairn"/>
    <x v="0"/>
    <n v="54"/>
    <x v="0"/>
    <x v="0"/>
    <x v="0"/>
    <x v="1"/>
    <s v="Not Rated"/>
    <n v="37"/>
    <x v="1"/>
  </r>
  <r>
    <s v="748-83-4222"/>
    <d v="2023-05-24T02:39:00"/>
    <n v="2"/>
    <x v="1"/>
    <x v="0"/>
    <s v="May-23"/>
    <s v="W. Jephson"/>
    <x v="1"/>
    <n v="13"/>
    <x v="4"/>
    <x v="1"/>
    <x v="1"/>
    <x v="1"/>
    <n v="8"/>
    <n v="41"/>
    <x v="1"/>
  </r>
  <r>
    <s v="582-60-7378"/>
    <d v="2023-05-24T03:01:00"/>
    <n v="3"/>
    <x v="1"/>
    <x v="0"/>
    <s v="May-23"/>
    <s v="H. Glasspool"/>
    <x v="1"/>
    <n v="53"/>
    <x v="0"/>
    <x v="5"/>
    <x v="0"/>
    <x v="0"/>
    <s v="Not Rated"/>
    <n v="22"/>
    <x v="0"/>
  </r>
  <r>
    <s v="634-86-5548"/>
    <d v="2023-05-24T03:29:00"/>
    <n v="3"/>
    <x v="1"/>
    <x v="0"/>
    <s v="May-23"/>
    <s v="X. Glasspool"/>
    <x v="1"/>
    <n v="74"/>
    <x v="5"/>
    <x v="0"/>
    <x v="7"/>
    <x v="0"/>
    <s v="Not Rated"/>
    <n v="35"/>
    <x v="1"/>
  </r>
  <r>
    <s v="882-30-4469"/>
    <d v="2023-05-24T07:29:00"/>
    <n v="7"/>
    <x v="1"/>
    <x v="0"/>
    <s v="May-23"/>
    <s v="E. Oakden"/>
    <x v="1"/>
    <n v="30"/>
    <x v="6"/>
    <x v="1"/>
    <x v="0"/>
    <x v="1"/>
    <s v="Not Rated"/>
    <n v="53"/>
    <x v="1"/>
  </r>
  <r>
    <s v="379-30-9991"/>
    <d v="2023-05-24T09:11:00"/>
    <n v="9"/>
    <x v="1"/>
    <x v="0"/>
    <s v="May-23"/>
    <s v="D. Greenhalgh"/>
    <x v="0"/>
    <n v="52"/>
    <x v="0"/>
    <x v="2"/>
    <x v="0"/>
    <x v="0"/>
    <n v="9"/>
    <n v="38"/>
    <x v="1"/>
  </r>
  <r>
    <s v="613-10-4243"/>
    <d v="2023-05-24T10:41:00"/>
    <n v="10"/>
    <x v="1"/>
    <x v="0"/>
    <s v="May-23"/>
    <s v="E. Ravenscroft"/>
    <x v="0"/>
    <n v="27"/>
    <x v="1"/>
    <x v="3"/>
    <x v="1"/>
    <x v="0"/>
    <s v="Not Rated"/>
    <n v="23"/>
    <x v="0"/>
  </r>
  <r>
    <s v="275-32-1546"/>
    <d v="2023-05-24T12:39:00"/>
    <n v="12"/>
    <x v="1"/>
    <x v="0"/>
    <s v="May-23"/>
    <s v="H. Carraway"/>
    <x v="1"/>
    <n v="4"/>
    <x v="7"/>
    <x v="5"/>
    <x v="0"/>
    <x v="0"/>
    <s v="Not Rated"/>
    <n v="49"/>
    <x v="1"/>
  </r>
  <r>
    <s v="471-80-5728"/>
    <d v="2023-05-24T13:03:00"/>
    <n v="13"/>
    <x v="1"/>
    <x v="0"/>
    <s v="May-23"/>
    <s v="M. Bracegirdle"/>
    <x v="1"/>
    <n v="71"/>
    <x v="5"/>
    <x v="2"/>
    <x v="7"/>
    <x v="1"/>
    <n v="1"/>
    <n v="35"/>
    <x v="1"/>
  </r>
  <r>
    <s v="552-40-8213"/>
    <d v="2023-05-24T15:54:00"/>
    <n v="15"/>
    <x v="1"/>
    <x v="0"/>
    <s v="May-23"/>
    <s v="O. Ashcombe"/>
    <x v="1"/>
    <n v="63"/>
    <x v="2"/>
    <x v="7"/>
    <x v="0"/>
    <x v="1"/>
    <s v="Not Rated"/>
    <n v="45"/>
    <x v="1"/>
  </r>
  <r>
    <s v="362-48-5492"/>
    <d v="2023-05-24T15:58:00"/>
    <n v="15"/>
    <x v="1"/>
    <x v="0"/>
    <s v="May-23"/>
    <s v="L. Postlethwaite"/>
    <x v="0"/>
    <n v="49"/>
    <x v="3"/>
    <x v="1"/>
    <x v="0"/>
    <x v="1"/>
    <s v="Not Rated"/>
    <n v="20"/>
    <x v="0"/>
  </r>
  <r>
    <s v="909-40-6505"/>
    <d v="2023-05-24T16:56:00"/>
    <n v="16"/>
    <x v="1"/>
    <x v="0"/>
    <s v="May-23"/>
    <s v="N. Ainsworth"/>
    <x v="0"/>
    <n v="40"/>
    <x v="3"/>
    <x v="2"/>
    <x v="2"/>
    <x v="1"/>
    <s v="Not Rated"/>
    <n v="44"/>
    <x v="1"/>
  </r>
  <r>
    <s v="298-23-8149"/>
    <d v="2023-05-24T19:04:00"/>
    <n v="19"/>
    <x v="1"/>
    <x v="0"/>
    <s v="May-23"/>
    <s v="V. Quarmby"/>
    <x v="0"/>
    <n v="7"/>
    <x v="7"/>
    <x v="2"/>
    <x v="7"/>
    <x v="0"/>
    <s v="Not Rated"/>
    <n v="12"/>
    <x v="0"/>
  </r>
  <r>
    <s v="232-85-9193"/>
    <d v="2023-05-24T20:12:00"/>
    <n v="20"/>
    <x v="1"/>
    <x v="0"/>
    <s v="May-23"/>
    <s v="Z. Merriweather"/>
    <x v="1"/>
    <n v="18"/>
    <x v="4"/>
    <x v="3"/>
    <x v="0"/>
    <x v="1"/>
    <n v="5"/>
    <n v="30"/>
    <x v="0"/>
  </r>
  <r>
    <s v="242-27-9181"/>
    <d v="2023-05-24T21:15:00"/>
    <n v="21"/>
    <x v="1"/>
    <x v="0"/>
    <s v="May-23"/>
    <s v="T. Inglewood"/>
    <x v="0"/>
    <n v="2"/>
    <x v="7"/>
    <x v="3"/>
    <x v="0"/>
    <x v="1"/>
    <s v="Not Rated"/>
    <n v="43"/>
    <x v="1"/>
  </r>
  <r>
    <s v="569-48-4339"/>
    <d v="2023-05-25T00:06:00"/>
    <n v="0"/>
    <x v="1"/>
    <x v="0"/>
    <s v="May-23"/>
    <s v="E. Yarborough"/>
    <x v="1"/>
    <n v="41"/>
    <x v="3"/>
    <x v="0"/>
    <x v="0"/>
    <x v="1"/>
    <n v="5"/>
    <n v="41"/>
    <x v="1"/>
  </r>
  <r>
    <s v="877-74-1870"/>
    <d v="2023-05-25T00:09:00"/>
    <n v="0"/>
    <x v="1"/>
    <x v="0"/>
    <s v="May-23"/>
    <s v="V. Tunstall"/>
    <x v="0"/>
    <n v="45"/>
    <x v="3"/>
    <x v="2"/>
    <x v="2"/>
    <x v="0"/>
    <s v="Not Rated"/>
    <n v="44"/>
    <x v="1"/>
  </r>
  <r>
    <s v="846-89-7914"/>
    <d v="2023-05-25T03:31:00"/>
    <n v="3"/>
    <x v="1"/>
    <x v="0"/>
    <s v="May-23"/>
    <s v="R. Ravenscroft"/>
    <x v="1"/>
    <n v="21"/>
    <x v="1"/>
    <x v="2"/>
    <x v="0"/>
    <x v="0"/>
    <s v="Not Rated"/>
    <n v="54"/>
    <x v="1"/>
  </r>
  <r>
    <s v="776-64-9032"/>
    <d v="2023-05-25T04:22:00"/>
    <n v="4"/>
    <x v="1"/>
    <x v="0"/>
    <s v="May-23"/>
    <s v="K. Ashcombe"/>
    <x v="0"/>
    <n v="24"/>
    <x v="1"/>
    <x v="6"/>
    <x v="2"/>
    <x v="1"/>
    <s v="Not Rated"/>
    <n v="31"/>
    <x v="1"/>
  </r>
  <r>
    <s v="542-91-5928"/>
    <d v="2023-05-25T10:44:00"/>
    <n v="10"/>
    <x v="1"/>
    <x v="0"/>
    <s v="May-23"/>
    <s v="K. Greenhalgh"/>
    <x v="1"/>
    <n v="18"/>
    <x v="4"/>
    <x v="0"/>
    <x v="0"/>
    <x v="1"/>
    <n v="9"/>
    <n v="15"/>
    <x v="0"/>
  </r>
  <r>
    <s v="472-94-4476"/>
    <d v="2023-05-25T13:04:00"/>
    <n v="13"/>
    <x v="1"/>
    <x v="0"/>
    <s v="May-23"/>
    <s v="Z. Aldridge"/>
    <x v="1"/>
    <n v="38"/>
    <x v="6"/>
    <x v="2"/>
    <x v="7"/>
    <x v="0"/>
    <s v="Not Rated"/>
    <n v="57"/>
    <x v="1"/>
  </r>
  <r>
    <s v="186-84-5240"/>
    <d v="2023-05-25T14:29:00"/>
    <n v="14"/>
    <x v="1"/>
    <x v="0"/>
    <s v="May-23"/>
    <s v="A. Dewhirst"/>
    <x v="1"/>
    <n v="57"/>
    <x v="0"/>
    <x v="6"/>
    <x v="0"/>
    <x v="1"/>
    <s v="Not Rated"/>
    <n v="17"/>
    <x v="0"/>
  </r>
  <r>
    <s v="565-31-5135"/>
    <d v="2023-05-25T15:10:00"/>
    <n v="15"/>
    <x v="1"/>
    <x v="0"/>
    <s v="May-23"/>
    <s v="Y. Tunstall"/>
    <x v="1"/>
    <n v="19"/>
    <x v="4"/>
    <x v="6"/>
    <x v="6"/>
    <x v="0"/>
    <s v="Not Rated"/>
    <n v="25"/>
    <x v="0"/>
  </r>
  <r>
    <s v="787-45-4390"/>
    <d v="2023-05-25T15:25:00"/>
    <n v="15"/>
    <x v="1"/>
    <x v="0"/>
    <s v="May-23"/>
    <s v="A. Featherstone"/>
    <x v="1"/>
    <n v="2"/>
    <x v="7"/>
    <x v="0"/>
    <x v="0"/>
    <x v="1"/>
    <s v="Not Rated"/>
    <n v="30"/>
    <x v="0"/>
  </r>
  <r>
    <s v="939-29-5766"/>
    <d v="2023-05-25T16:49:00"/>
    <n v="16"/>
    <x v="1"/>
    <x v="0"/>
    <s v="May-23"/>
    <s v="D. Oakden"/>
    <x v="0"/>
    <n v="27"/>
    <x v="1"/>
    <x v="2"/>
    <x v="2"/>
    <x v="0"/>
    <s v="Not Rated"/>
    <n v="14"/>
    <x v="0"/>
  </r>
  <r>
    <s v="570-29-4704"/>
    <d v="2023-05-25T18:56:00"/>
    <n v="18"/>
    <x v="1"/>
    <x v="0"/>
    <s v="May-23"/>
    <s v="M. Lockwood"/>
    <x v="1"/>
    <n v="4"/>
    <x v="7"/>
    <x v="4"/>
    <x v="2"/>
    <x v="1"/>
    <s v="Not Rated"/>
    <n v="14"/>
    <x v="0"/>
  </r>
  <r>
    <s v="911-60-4895"/>
    <d v="2023-05-25T20:00:00"/>
    <n v="20"/>
    <x v="1"/>
    <x v="0"/>
    <s v="May-23"/>
    <s v="O. Whitfield"/>
    <x v="1"/>
    <n v="16"/>
    <x v="4"/>
    <x v="3"/>
    <x v="0"/>
    <x v="1"/>
    <n v="1"/>
    <n v="21"/>
    <x v="0"/>
  </r>
  <r>
    <s v="992-26-3892"/>
    <d v="2023-05-25T21:29:00"/>
    <n v="21"/>
    <x v="1"/>
    <x v="0"/>
    <s v="May-23"/>
    <s v="V. Ashcombe"/>
    <x v="1"/>
    <n v="55"/>
    <x v="0"/>
    <x v="6"/>
    <x v="0"/>
    <x v="1"/>
    <n v="5"/>
    <n v="22"/>
    <x v="0"/>
  </r>
  <r>
    <s v="861-75-8743"/>
    <d v="2023-05-26T00:41:00"/>
    <n v="0"/>
    <x v="1"/>
    <x v="0"/>
    <s v="May-23"/>
    <s v="U. Kershaw"/>
    <x v="1"/>
    <n v="24"/>
    <x v="1"/>
    <x v="0"/>
    <x v="1"/>
    <x v="0"/>
    <s v="Not Rated"/>
    <n v="55"/>
    <x v="1"/>
  </r>
  <r>
    <s v="658-78-5704"/>
    <d v="2023-05-26T03:41:00"/>
    <n v="3"/>
    <x v="1"/>
    <x v="0"/>
    <s v="May-23"/>
    <s v="L. Ainsworth"/>
    <x v="1"/>
    <n v="18"/>
    <x v="4"/>
    <x v="1"/>
    <x v="5"/>
    <x v="1"/>
    <n v="10"/>
    <n v="51"/>
    <x v="1"/>
  </r>
  <r>
    <s v="165-63-1502"/>
    <d v="2023-05-26T06:02:00"/>
    <n v="6"/>
    <x v="1"/>
    <x v="0"/>
    <s v="May-23"/>
    <s v="B. Upperton"/>
    <x v="0"/>
    <n v="45"/>
    <x v="3"/>
    <x v="7"/>
    <x v="2"/>
    <x v="1"/>
    <s v="Not Rated"/>
    <n v="49"/>
    <x v="1"/>
  </r>
  <r>
    <s v="609-22-4481"/>
    <d v="2023-05-26T06:08:00"/>
    <n v="6"/>
    <x v="1"/>
    <x v="0"/>
    <s v="May-23"/>
    <s v="I. Merriweather"/>
    <x v="0"/>
    <n v="53"/>
    <x v="0"/>
    <x v="5"/>
    <x v="1"/>
    <x v="0"/>
    <s v="Not Rated"/>
    <n v="43"/>
    <x v="1"/>
  </r>
  <r>
    <s v="456-46-1784"/>
    <d v="2023-05-26T10:33:00"/>
    <n v="10"/>
    <x v="1"/>
    <x v="0"/>
    <s v="May-23"/>
    <s v="W. Pemberton"/>
    <x v="1"/>
    <n v="43"/>
    <x v="3"/>
    <x v="0"/>
    <x v="0"/>
    <x v="1"/>
    <s v="Not Rated"/>
    <n v="52"/>
    <x v="1"/>
  </r>
  <r>
    <s v="715-85-1853"/>
    <d v="2023-05-26T11:01:00"/>
    <n v="11"/>
    <x v="1"/>
    <x v="0"/>
    <s v="May-23"/>
    <s v="V. Sheffield"/>
    <x v="0"/>
    <n v="2"/>
    <x v="7"/>
    <x v="2"/>
    <x v="0"/>
    <x v="1"/>
    <s v="Not Rated"/>
    <n v="47"/>
    <x v="1"/>
  </r>
  <r>
    <s v="676-41-7164"/>
    <d v="2023-05-26T13:33:00"/>
    <n v="13"/>
    <x v="1"/>
    <x v="0"/>
    <s v="May-23"/>
    <s v="H. Schubuser"/>
    <x v="1"/>
    <n v="40"/>
    <x v="3"/>
    <x v="6"/>
    <x v="0"/>
    <x v="1"/>
    <s v="Not Rated"/>
    <n v="40"/>
    <x v="1"/>
  </r>
  <r>
    <s v="650-36-2714"/>
    <d v="2023-05-26T14:18:00"/>
    <n v="14"/>
    <x v="1"/>
    <x v="0"/>
    <s v="May-23"/>
    <s v="J. Dewhirst"/>
    <x v="1"/>
    <n v="62"/>
    <x v="2"/>
    <x v="7"/>
    <x v="2"/>
    <x v="1"/>
    <s v="Not Rated"/>
    <n v="24"/>
    <x v="0"/>
  </r>
  <r>
    <s v="747-32-3487"/>
    <d v="2023-05-26T15:18:00"/>
    <n v="15"/>
    <x v="1"/>
    <x v="0"/>
    <s v="May-23"/>
    <s v="D. Crebo"/>
    <x v="1"/>
    <n v="75"/>
    <x v="5"/>
    <x v="0"/>
    <x v="0"/>
    <x v="0"/>
    <s v="Not Rated"/>
    <n v="42"/>
    <x v="1"/>
  </r>
  <r>
    <s v="523-93-5442"/>
    <d v="2023-05-26T16:27:00"/>
    <n v="16"/>
    <x v="1"/>
    <x v="0"/>
    <s v="May-23"/>
    <s v="Q. Whitfield"/>
    <x v="0"/>
    <n v="34"/>
    <x v="6"/>
    <x v="0"/>
    <x v="0"/>
    <x v="1"/>
    <s v="Not Rated"/>
    <n v="45"/>
    <x v="1"/>
  </r>
  <r>
    <s v="965-21-2302"/>
    <d v="2023-05-26T20:18:00"/>
    <n v="20"/>
    <x v="1"/>
    <x v="0"/>
    <s v="May-23"/>
    <s v="X. Pemberton"/>
    <x v="0"/>
    <n v="22"/>
    <x v="1"/>
    <x v="5"/>
    <x v="0"/>
    <x v="0"/>
    <s v="Not Rated"/>
    <n v="10"/>
    <x v="0"/>
  </r>
  <r>
    <s v="330-33-4652"/>
    <d v="2023-05-26T20:55:00"/>
    <n v="20"/>
    <x v="1"/>
    <x v="0"/>
    <s v="May-23"/>
    <s v="L. Kingsley"/>
    <x v="1"/>
    <n v="3"/>
    <x v="7"/>
    <x v="3"/>
    <x v="2"/>
    <x v="1"/>
    <s v="Not Rated"/>
    <n v="60"/>
    <x v="1"/>
  </r>
  <r>
    <s v="326-15-8014"/>
    <d v="2023-05-26T22:21:00"/>
    <n v="22"/>
    <x v="1"/>
    <x v="0"/>
    <s v="May-23"/>
    <s v="A. Eastwood"/>
    <x v="0"/>
    <n v="18"/>
    <x v="4"/>
    <x v="0"/>
    <x v="0"/>
    <x v="0"/>
    <s v="Not Rated"/>
    <n v="22"/>
    <x v="0"/>
  </r>
  <r>
    <s v="114-59-1036"/>
    <d v="2023-05-26T23:34:00"/>
    <n v="23"/>
    <x v="1"/>
    <x v="0"/>
    <s v="May-23"/>
    <s v="J. Oakden"/>
    <x v="0"/>
    <n v="17"/>
    <x v="4"/>
    <x v="0"/>
    <x v="2"/>
    <x v="1"/>
    <s v="Not Rated"/>
    <n v="28"/>
    <x v="0"/>
  </r>
  <r>
    <s v="910-41-9609"/>
    <d v="2023-05-27T01:31:00"/>
    <n v="1"/>
    <x v="1"/>
    <x v="0"/>
    <s v="May-23"/>
    <s v="B. Rowntree"/>
    <x v="0"/>
    <n v="46"/>
    <x v="3"/>
    <x v="0"/>
    <x v="0"/>
    <x v="0"/>
    <s v="Not Rated"/>
    <n v="58"/>
    <x v="1"/>
  </r>
  <r>
    <s v="109-90-2973"/>
    <d v="2023-05-27T02:23:00"/>
    <n v="2"/>
    <x v="1"/>
    <x v="0"/>
    <s v="May-23"/>
    <s v="G. Rowntree"/>
    <x v="1"/>
    <n v="44"/>
    <x v="3"/>
    <x v="3"/>
    <x v="2"/>
    <x v="0"/>
    <s v="Not Rated"/>
    <n v="45"/>
    <x v="1"/>
  </r>
  <r>
    <s v="853-17-6637"/>
    <d v="2023-05-27T02:55:00"/>
    <n v="2"/>
    <x v="1"/>
    <x v="0"/>
    <s v="May-23"/>
    <s v="Q. Hathaway"/>
    <x v="1"/>
    <n v="5"/>
    <x v="7"/>
    <x v="3"/>
    <x v="0"/>
    <x v="1"/>
    <s v="Not Rated"/>
    <n v="10"/>
    <x v="0"/>
  </r>
  <r>
    <s v="567-23-9432"/>
    <d v="2023-05-27T05:18:00"/>
    <n v="5"/>
    <x v="1"/>
    <x v="0"/>
    <s v="May-23"/>
    <s v="V. Methuen"/>
    <x v="1"/>
    <n v="44"/>
    <x v="3"/>
    <x v="5"/>
    <x v="0"/>
    <x v="0"/>
    <s v="Not Rated"/>
    <n v="20"/>
    <x v="0"/>
  </r>
  <r>
    <s v="469-20-4271"/>
    <d v="2023-05-27T05:44:00"/>
    <n v="5"/>
    <x v="1"/>
    <x v="0"/>
    <s v="May-23"/>
    <s v="V. Kingsley"/>
    <x v="1"/>
    <n v="15"/>
    <x v="4"/>
    <x v="6"/>
    <x v="3"/>
    <x v="1"/>
    <n v="8"/>
    <n v="28"/>
    <x v="0"/>
  </r>
  <r>
    <s v="613-10-7523"/>
    <d v="2023-05-27T06:23:00"/>
    <n v="6"/>
    <x v="1"/>
    <x v="0"/>
    <s v="May-23"/>
    <s v="U. Ollerton"/>
    <x v="1"/>
    <n v="25"/>
    <x v="1"/>
    <x v="0"/>
    <x v="0"/>
    <x v="0"/>
    <s v="Not Rated"/>
    <n v="21"/>
    <x v="0"/>
  </r>
  <r>
    <s v="913-78-7099"/>
    <d v="2023-05-27T07:15:00"/>
    <n v="7"/>
    <x v="1"/>
    <x v="0"/>
    <s v="May-23"/>
    <s v="N. Jessop"/>
    <x v="0"/>
    <n v="26"/>
    <x v="1"/>
    <x v="6"/>
    <x v="2"/>
    <x v="0"/>
    <s v="Not Rated"/>
    <n v="47"/>
    <x v="1"/>
  </r>
  <r>
    <s v="847-96-9556"/>
    <d v="2023-05-27T07:28:00"/>
    <n v="7"/>
    <x v="1"/>
    <x v="0"/>
    <s v="May-23"/>
    <s v="H. Yates"/>
    <x v="1"/>
    <n v="34"/>
    <x v="6"/>
    <x v="0"/>
    <x v="2"/>
    <x v="1"/>
    <s v="Not Rated"/>
    <n v="33"/>
    <x v="1"/>
  </r>
  <r>
    <s v="165-57-6529"/>
    <d v="2023-05-27T08:46:00"/>
    <n v="8"/>
    <x v="1"/>
    <x v="0"/>
    <s v="May-23"/>
    <s v="K. Middleditch"/>
    <x v="1"/>
    <n v="39"/>
    <x v="6"/>
    <x v="5"/>
    <x v="0"/>
    <x v="0"/>
    <s v="Not Rated"/>
    <n v="30"/>
    <x v="0"/>
  </r>
  <r>
    <s v="674-79-4319"/>
    <d v="2023-05-27T09:59:00"/>
    <n v="9"/>
    <x v="1"/>
    <x v="0"/>
    <s v="May-23"/>
    <s v="S. Eastwood"/>
    <x v="1"/>
    <n v="28"/>
    <x v="1"/>
    <x v="2"/>
    <x v="0"/>
    <x v="0"/>
    <s v="Not Rated"/>
    <n v="47"/>
    <x v="1"/>
  </r>
  <r>
    <s v="330-51-8849"/>
    <d v="2023-05-27T10:40:00"/>
    <n v="10"/>
    <x v="1"/>
    <x v="0"/>
    <s v="May-23"/>
    <s v="W. Corpes"/>
    <x v="0"/>
    <n v="3"/>
    <x v="7"/>
    <x v="1"/>
    <x v="2"/>
    <x v="0"/>
    <s v="Not Rated"/>
    <n v="54"/>
    <x v="1"/>
  </r>
  <r>
    <s v="455-50-9191"/>
    <d v="2023-05-27T11:28:00"/>
    <n v="11"/>
    <x v="1"/>
    <x v="0"/>
    <s v="May-23"/>
    <s v="D. Kershaw"/>
    <x v="2"/>
    <n v="60"/>
    <x v="2"/>
    <x v="2"/>
    <x v="0"/>
    <x v="0"/>
    <s v="Not Rated"/>
    <n v="48"/>
    <x v="1"/>
  </r>
  <r>
    <s v="994-57-7327"/>
    <d v="2023-05-27T15:05:00"/>
    <n v="15"/>
    <x v="1"/>
    <x v="0"/>
    <s v="May-23"/>
    <s v="G. Oakden"/>
    <x v="1"/>
    <n v="29"/>
    <x v="1"/>
    <x v="7"/>
    <x v="7"/>
    <x v="1"/>
    <s v="Not Rated"/>
    <n v="12"/>
    <x v="0"/>
  </r>
  <r>
    <s v="597-42-3433"/>
    <d v="2023-05-27T15:27:00"/>
    <n v="15"/>
    <x v="1"/>
    <x v="0"/>
    <s v="May-23"/>
    <s v="W. Ravenscroft"/>
    <x v="1"/>
    <n v="37"/>
    <x v="6"/>
    <x v="7"/>
    <x v="0"/>
    <x v="1"/>
    <s v="Not Rated"/>
    <n v="52"/>
    <x v="1"/>
  </r>
  <r>
    <s v="145-64-9763"/>
    <d v="2023-05-27T15:48:00"/>
    <n v="15"/>
    <x v="1"/>
    <x v="0"/>
    <s v="May-23"/>
    <s v="I. Northcote"/>
    <x v="1"/>
    <n v="74"/>
    <x v="5"/>
    <x v="3"/>
    <x v="2"/>
    <x v="0"/>
    <s v="Not Rated"/>
    <n v="60"/>
    <x v="1"/>
  </r>
  <r>
    <s v="126-77-9655"/>
    <d v="2023-05-27T16:25:00"/>
    <n v="16"/>
    <x v="1"/>
    <x v="0"/>
    <s v="May-23"/>
    <s v="F. Merriweather"/>
    <x v="0"/>
    <n v="53"/>
    <x v="0"/>
    <x v="0"/>
    <x v="1"/>
    <x v="0"/>
    <n v="7"/>
    <n v="57"/>
    <x v="1"/>
  </r>
  <r>
    <s v="879-52-6132"/>
    <d v="2023-05-27T16:35:00"/>
    <n v="16"/>
    <x v="1"/>
    <x v="0"/>
    <s v="May-23"/>
    <s v="N. Upperton"/>
    <x v="2"/>
    <n v="6"/>
    <x v="7"/>
    <x v="0"/>
    <x v="1"/>
    <x v="0"/>
    <s v="Not Rated"/>
    <n v="37"/>
    <x v="1"/>
  </r>
  <r>
    <s v="389-64-2898"/>
    <d v="2023-05-27T19:32:00"/>
    <n v="19"/>
    <x v="1"/>
    <x v="0"/>
    <s v="May-23"/>
    <s v="S. Carraway"/>
    <x v="1"/>
    <n v="27"/>
    <x v="1"/>
    <x v="5"/>
    <x v="0"/>
    <x v="1"/>
    <s v="Not Rated"/>
    <n v="51"/>
    <x v="1"/>
  </r>
  <r>
    <s v="318-60-4429"/>
    <d v="2023-05-27T19:44:00"/>
    <n v="19"/>
    <x v="1"/>
    <x v="0"/>
    <s v="May-23"/>
    <s v="M. Kingsley"/>
    <x v="1"/>
    <n v="71"/>
    <x v="5"/>
    <x v="2"/>
    <x v="0"/>
    <x v="0"/>
    <s v="Not Rated"/>
    <n v="19"/>
    <x v="0"/>
  </r>
  <r>
    <s v="386-69-9469"/>
    <d v="2023-05-27T23:14:00"/>
    <n v="23"/>
    <x v="1"/>
    <x v="0"/>
    <s v="May-23"/>
    <s v="Q. Corpes"/>
    <x v="1"/>
    <n v="10"/>
    <x v="4"/>
    <x v="1"/>
    <x v="0"/>
    <x v="1"/>
    <s v="Not Rated"/>
    <n v="31"/>
    <x v="1"/>
  </r>
  <r>
    <s v="848-52-5305"/>
    <d v="2023-05-28T00:27:00"/>
    <n v="0"/>
    <x v="1"/>
    <x v="0"/>
    <s v="May-23"/>
    <s v="L. Ainsworth"/>
    <x v="0"/>
    <n v="31"/>
    <x v="6"/>
    <x v="5"/>
    <x v="0"/>
    <x v="0"/>
    <s v="Not Rated"/>
    <n v="28"/>
    <x v="0"/>
  </r>
  <r>
    <s v="962-56-8067"/>
    <d v="2023-05-28T00:41:00"/>
    <n v="0"/>
    <x v="1"/>
    <x v="0"/>
    <s v="May-23"/>
    <s v="I. Thornbury"/>
    <x v="1"/>
    <n v="20"/>
    <x v="1"/>
    <x v="1"/>
    <x v="2"/>
    <x v="1"/>
    <s v="Not Rated"/>
    <n v="46"/>
    <x v="1"/>
  </r>
  <r>
    <s v="399-26-4284"/>
    <d v="2023-05-28T01:53:00"/>
    <n v="1"/>
    <x v="1"/>
    <x v="0"/>
    <s v="May-23"/>
    <s v="V. Carraway"/>
    <x v="0"/>
    <n v="50"/>
    <x v="0"/>
    <x v="7"/>
    <x v="0"/>
    <x v="1"/>
    <s v="Not Rated"/>
    <n v="17"/>
    <x v="0"/>
  </r>
  <r>
    <s v="888-99-9738"/>
    <d v="2023-05-28T03:54:00"/>
    <n v="3"/>
    <x v="1"/>
    <x v="0"/>
    <s v="May-23"/>
    <s v="K. Northcote"/>
    <x v="0"/>
    <n v="27"/>
    <x v="1"/>
    <x v="2"/>
    <x v="0"/>
    <x v="1"/>
    <s v="Not Rated"/>
    <n v="32"/>
    <x v="1"/>
  </r>
  <r>
    <s v="489-11-5959"/>
    <d v="2023-05-28T06:40:00"/>
    <n v="6"/>
    <x v="1"/>
    <x v="0"/>
    <s v="May-23"/>
    <s v="R. Glasspool"/>
    <x v="0"/>
    <n v="74"/>
    <x v="5"/>
    <x v="2"/>
    <x v="0"/>
    <x v="0"/>
    <s v="Not Rated"/>
    <n v="31"/>
    <x v="1"/>
  </r>
  <r>
    <s v="148-90-4351"/>
    <d v="2023-05-28T08:13:00"/>
    <n v="8"/>
    <x v="1"/>
    <x v="0"/>
    <s v="May-23"/>
    <s v="X. Garfield"/>
    <x v="0"/>
    <n v="48"/>
    <x v="3"/>
    <x v="7"/>
    <x v="0"/>
    <x v="1"/>
    <n v="6"/>
    <n v="20"/>
    <x v="0"/>
  </r>
  <r>
    <s v="931-99-1831"/>
    <d v="2023-05-28T11:34:00"/>
    <n v="11"/>
    <x v="1"/>
    <x v="0"/>
    <s v="May-23"/>
    <s v="K. Stanlack"/>
    <x v="1"/>
    <n v="24"/>
    <x v="1"/>
    <x v="7"/>
    <x v="0"/>
    <x v="1"/>
    <s v="Not Rated"/>
    <n v="47"/>
    <x v="1"/>
  </r>
  <r>
    <s v="519-98-8651"/>
    <d v="2023-05-28T13:51:00"/>
    <n v="13"/>
    <x v="1"/>
    <x v="0"/>
    <s v="May-23"/>
    <s v="V. Thornbury"/>
    <x v="1"/>
    <n v="64"/>
    <x v="2"/>
    <x v="3"/>
    <x v="0"/>
    <x v="0"/>
    <s v="Not Rated"/>
    <n v="37"/>
    <x v="1"/>
  </r>
  <r>
    <s v="567-93-4784"/>
    <d v="2023-05-28T13:54:00"/>
    <n v="13"/>
    <x v="1"/>
    <x v="0"/>
    <s v="May-23"/>
    <s v="Q. Ironside"/>
    <x v="0"/>
    <n v="10"/>
    <x v="4"/>
    <x v="4"/>
    <x v="2"/>
    <x v="1"/>
    <s v="Not Rated"/>
    <n v="53"/>
    <x v="1"/>
  </r>
  <r>
    <s v="663-70-6270"/>
    <d v="2023-05-28T15:33:00"/>
    <n v="15"/>
    <x v="1"/>
    <x v="0"/>
    <s v="May-23"/>
    <s v="E. Glasspool"/>
    <x v="0"/>
    <n v="6"/>
    <x v="7"/>
    <x v="0"/>
    <x v="0"/>
    <x v="1"/>
    <s v="Not Rated"/>
    <n v="39"/>
    <x v="1"/>
  </r>
  <r>
    <s v="267-82-8097"/>
    <d v="2023-05-28T17:42:00"/>
    <n v="17"/>
    <x v="1"/>
    <x v="0"/>
    <s v="May-23"/>
    <s v="Z. Garfield"/>
    <x v="1"/>
    <n v="41"/>
    <x v="3"/>
    <x v="0"/>
    <x v="6"/>
    <x v="0"/>
    <n v="9"/>
    <n v="13"/>
    <x v="0"/>
  </r>
  <r>
    <s v="289-38-2299"/>
    <d v="2023-05-28T18:07:00"/>
    <n v="18"/>
    <x v="1"/>
    <x v="0"/>
    <s v="May-23"/>
    <s v="L. Ashcombe"/>
    <x v="1"/>
    <n v="75"/>
    <x v="5"/>
    <x v="1"/>
    <x v="2"/>
    <x v="1"/>
    <n v="9"/>
    <n v="56"/>
    <x v="1"/>
  </r>
  <r>
    <s v="820-29-1602"/>
    <d v="2023-05-28T20:32:00"/>
    <n v="20"/>
    <x v="1"/>
    <x v="0"/>
    <s v="May-23"/>
    <s v="B. Aldridge"/>
    <x v="1"/>
    <n v="58"/>
    <x v="0"/>
    <x v="0"/>
    <x v="2"/>
    <x v="0"/>
    <s v="Not Rated"/>
    <n v="30"/>
    <x v="0"/>
  </r>
  <r>
    <s v="244-45-6121"/>
    <d v="2023-05-28T21:30:00"/>
    <n v="21"/>
    <x v="1"/>
    <x v="0"/>
    <s v="May-23"/>
    <s v="H. Gwillim"/>
    <x v="0"/>
    <n v="15"/>
    <x v="4"/>
    <x v="7"/>
    <x v="0"/>
    <x v="1"/>
    <s v="Not Rated"/>
    <n v="43"/>
    <x v="1"/>
  </r>
  <r>
    <s v="370-37-3227"/>
    <d v="2023-05-28T21:32:00"/>
    <n v="21"/>
    <x v="1"/>
    <x v="0"/>
    <s v="May-23"/>
    <s v="R. Crebo"/>
    <x v="0"/>
    <n v="54"/>
    <x v="0"/>
    <x v="2"/>
    <x v="0"/>
    <x v="1"/>
    <s v="Not Rated"/>
    <n v="36"/>
    <x v="1"/>
  </r>
  <r>
    <s v="355-18-3007"/>
    <d v="2023-05-28T22:24:00"/>
    <n v="22"/>
    <x v="1"/>
    <x v="0"/>
    <s v="May-23"/>
    <s v="J. Postlethwaite"/>
    <x v="1"/>
    <n v="55"/>
    <x v="0"/>
    <x v="7"/>
    <x v="0"/>
    <x v="1"/>
    <n v="0"/>
    <n v="30"/>
    <x v="0"/>
  </r>
  <r>
    <s v="986-26-8588"/>
    <d v="2023-05-28T22:40:00"/>
    <n v="22"/>
    <x v="1"/>
    <x v="0"/>
    <s v="May-23"/>
    <s v="U. Greenhalgh"/>
    <x v="0"/>
    <n v="14"/>
    <x v="4"/>
    <x v="6"/>
    <x v="2"/>
    <x v="1"/>
    <s v="Not Rated"/>
    <n v="57"/>
    <x v="1"/>
  </r>
  <r>
    <s v="850-62-6929"/>
    <d v="2023-05-29T00:41:00"/>
    <n v="0"/>
    <x v="1"/>
    <x v="0"/>
    <s v="May-23"/>
    <s v="L. Bracegirdle"/>
    <x v="1"/>
    <n v="47"/>
    <x v="3"/>
    <x v="5"/>
    <x v="2"/>
    <x v="0"/>
    <s v="Not Rated"/>
    <n v="46"/>
    <x v="1"/>
  </r>
  <r>
    <s v="925-81-9349"/>
    <d v="2023-05-29T00:48:00"/>
    <n v="0"/>
    <x v="1"/>
    <x v="0"/>
    <s v="May-23"/>
    <s v="W. Wadsworth"/>
    <x v="1"/>
    <n v="24"/>
    <x v="1"/>
    <x v="2"/>
    <x v="7"/>
    <x v="1"/>
    <s v="Not Rated"/>
    <n v="55"/>
    <x v="1"/>
  </r>
  <r>
    <s v="424-54-7559"/>
    <d v="2023-05-29T02:01:00"/>
    <n v="2"/>
    <x v="1"/>
    <x v="0"/>
    <s v="May-23"/>
    <s v="R. Birtwhistle"/>
    <x v="1"/>
    <n v="7"/>
    <x v="7"/>
    <x v="2"/>
    <x v="2"/>
    <x v="0"/>
    <s v="Not Rated"/>
    <n v="17"/>
    <x v="0"/>
  </r>
  <r>
    <s v="602-71-4790"/>
    <d v="2023-05-29T04:24:00"/>
    <n v="4"/>
    <x v="1"/>
    <x v="0"/>
    <s v="May-23"/>
    <s v="Z. Inglewood"/>
    <x v="1"/>
    <n v="50"/>
    <x v="0"/>
    <x v="1"/>
    <x v="0"/>
    <x v="1"/>
    <s v="Not Rated"/>
    <n v="43"/>
    <x v="1"/>
  </r>
  <r>
    <s v="734-52-6774"/>
    <d v="2023-05-29T07:10:00"/>
    <n v="7"/>
    <x v="1"/>
    <x v="0"/>
    <s v="May-23"/>
    <s v="L. Loxley"/>
    <x v="1"/>
    <n v="73"/>
    <x v="5"/>
    <x v="0"/>
    <x v="1"/>
    <x v="1"/>
    <s v="Not Rated"/>
    <n v="31"/>
    <x v="1"/>
  </r>
  <r>
    <s v="972-60-6457"/>
    <d v="2023-05-29T08:25:00"/>
    <n v="8"/>
    <x v="1"/>
    <x v="0"/>
    <s v="May-23"/>
    <s v="K. Pemberton"/>
    <x v="0"/>
    <n v="79"/>
    <x v="5"/>
    <x v="3"/>
    <x v="0"/>
    <x v="0"/>
    <n v="9"/>
    <n v="57"/>
    <x v="1"/>
  </r>
  <r>
    <s v="838-91-9957"/>
    <d v="2023-05-29T08:50:00"/>
    <n v="8"/>
    <x v="1"/>
    <x v="0"/>
    <s v="May-23"/>
    <s v="X. Cholmondeley"/>
    <x v="1"/>
    <n v="36"/>
    <x v="6"/>
    <x v="7"/>
    <x v="0"/>
    <x v="0"/>
    <n v="0"/>
    <n v="59"/>
    <x v="1"/>
  </r>
  <r>
    <s v="737-87-1810"/>
    <d v="2023-05-29T09:16:00"/>
    <n v="9"/>
    <x v="1"/>
    <x v="0"/>
    <s v="May-23"/>
    <s v="C. Underhill"/>
    <x v="1"/>
    <n v="2"/>
    <x v="7"/>
    <x v="0"/>
    <x v="6"/>
    <x v="0"/>
    <n v="1"/>
    <n v="58"/>
    <x v="1"/>
  </r>
  <r>
    <s v="648-51-4987"/>
    <d v="2023-05-29T09:29:00"/>
    <n v="9"/>
    <x v="1"/>
    <x v="0"/>
    <s v="May-23"/>
    <s v="K. Quarmby"/>
    <x v="1"/>
    <n v="51"/>
    <x v="0"/>
    <x v="1"/>
    <x v="0"/>
    <x v="0"/>
    <n v="5"/>
    <n v="26"/>
    <x v="0"/>
  </r>
  <r>
    <s v="778-45-7381"/>
    <d v="2023-05-29T11:15:00"/>
    <n v="11"/>
    <x v="1"/>
    <x v="0"/>
    <s v="May-23"/>
    <s v="T. Oakden"/>
    <x v="0"/>
    <n v="41"/>
    <x v="3"/>
    <x v="0"/>
    <x v="0"/>
    <x v="0"/>
    <n v="5"/>
    <n v="40"/>
    <x v="1"/>
  </r>
  <r>
    <s v="608-12-5707"/>
    <d v="2023-05-29T11:16:00"/>
    <n v="11"/>
    <x v="1"/>
    <x v="0"/>
    <s v="May-23"/>
    <s v="K. Birtwhistle"/>
    <x v="1"/>
    <n v="13"/>
    <x v="4"/>
    <x v="0"/>
    <x v="2"/>
    <x v="0"/>
    <n v="2"/>
    <n v="17"/>
    <x v="0"/>
  </r>
  <r>
    <s v="820-13-9777"/>
    <d v="2023-05-29T13:55:00"/>
    <n v="13"/>
    <x v="1"/>
    <x v="0"/>
    <s v="May-23"/>
    <s v="Y. Upperton"/>
    <x v="1"/>
    <n v="51"/>
    <x v="0"/>
    <x v="0"/>
    <x v="3"/>
    <x v="0"/>
    <n v="2"/>
    <n v="13"/>
    <x v="0"/>
  </r>
  <r>
    <s v="724-89-9247"/>
    <d v="2023-05-29T14:56:00"/>
    <n v="14"/>
    <x v="1"/>
    <x v="0"/>
    <s v="May-23"/>
    <s v="T. Nethercott"/>
    <x v="0"/>
    <n v="42"/>
    <x v="3"/>
    <x v="5"/>
    <x v="0"/>
    <x v="1"/>
    <s v="Not Rated"/>
    <n v="33"/>
    <x v="1"/>
  </r>
  <r>
    <s v="973-57-6687"/>
    <d v="2023-05-29T15:52:00"/>
    <n v="15"/>
    <x v="1"/>
    <x v="0"/>
    <s v="May-23"/>
    <s v="Q. Dewhirst"/>
    <x v="1"/>
    <n v="27"/>
    <x v="1"/>
    <x v="1"/>
    <x v="0"/>
    <x v="0"/>
    <s v="Not Rated"/>
    <n v="49"/>
    <x v="1"/>
  </r>
  <r>
    <s v="152-87-4526"/>
    <d v="2023-05-29T16:59:00"/>
    <n v="16"/>
    <x v="1"/>
    <x v="0"/>
    <s v="May-23"/>
    <s v="T. Ironside"/>
    <x v="1"/>
    <n v="76"/>
    <x v="5"/>
    <x v="2"/>
    <x v="0"/>
    <x v="0"/>
    <s v="Not Rated"/>
    <n v="48"/>
    <x v="1"/>
  </r>
  <r>
    <s v="641-27-6595"/>
    <d v="2023-05-29T17:46:00"/>
    <n v="17"/>
    <x v="1"/>
    <x v="0"/>
    <s v="May-23"/>
    <s v="D. Verity"/>
    <x v="0"/>
    <n v="19"/>
    <x v="4"/>
    <x v="4"/>
    <x v="2"/>
    <x v="0"/>
    <s v="Not Rated"/>
    <n v="32"/>
    <x v="1"/>
  </r>
  <r>
    <s v="675-13-8584"/>
    <d v="2023-05-29T18:26:00"/>
    <n v="18"/>
    <x v="1"/>
    <x v="0"/>
    <s v="May-23"/>
    <s v="I. Ashcombe"/>
    <x v="0"/>
    <n v="53"/>
    <x v="0"/>
    <x v="2"/>
    <x v="0"/>
    <x v="1"/>
    <n v="0"/>
    <n v="31"/>
    <x v="1"/>
  </r>
  <r>
    <s v="854-54-1112"/>
    <d v="2023-05-29T20:12:00"/>
    <n v="20"/>
    <x v="1"/>
    <x v="0"/>
    <s v="May-23"/>
    <s v="F. Bannister"/>
    <x v="0"/>
    <n v="17"/>
    <x v="4"/>
    <x v="5"/>
    <x v="6"/>
    <x v="0"/>
    <n v="0"/>
    <n v="57"/>
    <x v="1"/>
  </r>
  <r>
    <s v="236-11-6682"/>
    <d v="2023-05-29T20:14:00"/>
    <n v="20"/>
    <x v="1"/>
    <x v="0"/>
    <s v="May-23"/>
    <s v="X. Jephson"/>
    <x v="0"/>
    <n v="46"/>
    <x v="3"/>
    <x v="2"/>
    <x v="0"/>
    <x v="1"/>
    <n v="6"/>
    <n v="17"/>
    <x v="0"/>
  </r>
  <r>
    <s v="422-56-9244"/>
    <d v="2023-05-29T20:15:00"/>
    <n v="20"/>
    <x v="1"/>
    <x v="0"/>
    <s v="May-23"/>
    <s v="Q. Loxley"/>
    <x v="1"/>
    <n v="17"/>
    <x v="4"/>
    <x v="2"/>
    <x v="0"/>
    <x v="1"/>
    <s v="Not Rated"/>
    <n v="40"/>
    <x v="1"/>
  </r>
  <r>
    <s v="521-15-8191"/>
    <d v="2023-05-29T22:46:00"/>
    <n v="22"/>
    <x v="1"/>
    <x v="0"/>
    <s v="May-23"/>
    <s v="E. Yarborough"/>
    <x v="0"/>
    <n v="16"/>
    <x v="4"/>
    <x v="0"/>
    <x v="0"/>
    <x v="1"/>
    <s v="Not Rated"/>
    <n v="18"/>
    <x v="0"/>
  </r>
  <r>
    <s v="571-69-2427"/>
    <d v="2023-05-29T23:14:00"/>
    <n v="23"/>
    <x v="1"/>
    <x v="0"/>
    <s v="May-23"/>
    <s v="Q. Glasspool"/>
    <x v="0"/>
    <n v="49"/>
    <x v="3"/>
    <x v="2"/>
    <x v="1"/>
    <x v="0"/>
    <s v="Not Rated"/>
    <n v="34"/>
    <x v="1"/>
  </r>
  <r>
    <s v="236-62-8447"/>
    <d v="2023-05-30T00:47:00"/>
    <n v="0"/>
    <x v="1"/>
    <x v="0"/>
    <s v="May-23"/>
    <s v="Q. Fairbairn"/>
    <x v="0"/>
    <n v="62"/>
    <x v="2"/>
    <x v="0"/>
    <x v="0"/>
    <x v="0"/>
    <n v="6"/>
    <n v="38"/>
    <x v="1"/>
  </r>
  <r>
    <s v="941-72-1096"/>
    <d v="2023-05-30T03:28:00"/>
    <n v="3"/>
    <x v="1"/>
    <x v="0"/>
    <s v="May-23"/>
    <s v="F. Methuen"/>
    <x v="0"/>
    <n v="38"/>
    <x v="6"/>
    <x v="6"/>
    <x v="3"/>
    <x v="0"/>
    <n v="5"/>
    <n v="23"/>
    <x v="0"/>
  </r>
  <r>
    <s v="588-78-9380"/>
    <d v="2023-05-30T05:10:00"/>
    <n v="5"/>
    <x v="1"/>
    <x v="0"/>
    <s v="May-23"/>
    <s v="N. Oakden"/>
    <x v="0"/>
    <n v="6"/>
    <x v="7"/>
    <x v="5"/>
    <x v="0"/>
    <x v="0"/>
    <s v="Not Rated"/>
    <n v="58"/>
    <x v="1"/>
  </r>
  <r>
    <s v="960-42-3347"/>
    <d v="2023-05-30T05:50:00"/>
    <n v="5"/>
    <x v="1"/>
    <x v="0"/>
    <s v="May-23"/>
    <s v="W. Schubuser"/>
    <x v="1"/>
    <n v="32"/>
    <x v="6"/>
    <x v="2"/>
    <x v="1"/>
    <x v="0"/>
    <s v="Not Rated"/>
    <n v="42"/>
    <x v="1"/>
  </r>
  <r>
    <s v="202-73-9076"/>
    <d v="2023-05-30T07:22:00"/>
    <n v="7"/>
    <x v="1"/>
    <x v="0"/>
    <s v="May-23"/>
    <s v="P. Titcombe"/>
    <x v="1"/>
    <n v="45"/>
    <x v="3"/>
    <x v="2"/>
    <x v="0"/>
    <x v="0"/>
    <s v="Not Rated"/>
    <n v="14"/>
    <x v="0"/>
  </r>
  <r>
    <s v="286-34-4518"/>
    <d v="2023-05-30T09:03:00"/>
    <n v="9"/>
    <x v="1"/>
    <x v="0"/>
    <s v="May-23"/>
    <s v="T. Methuen"/>
    <x v="1"/>
    <n v="23"/>
    <x v="1"/>
    <x v="7"/>
    <x v="0"/>
    <x v="0"/>
    <n v="10"/>
    <n v="25"/>
    <x v="0"/>
  </r>
  <r>
    <s v="719-52-5358"/>
    <d v="2023-05-30T09:20:00"/>
    <n v="9"/>
    <x v="1"/>
    <x v="0"/>
    <s v="May-23"/>
    <s v="B. Wadsworth"/>
    <x v="1"/>
    <n v="77"/>
    <x v="5"/>
    <x v="3"/>
    <x v="2"/>
    <x v="0"/>
    <s v="Not Rated"/>
    <n v="36"/>
    <x v="1"/>
  </r>
  <r>
    <s v="728-49-2300"/>
    <d v="2023-05-30T09:25:00"/>
    <n v="9"/>
    <x v="1"/>
    <x v="0"/>
    <s v="May-23"/>
    <s v="Z. Postlethwaite"/>
    <x v="1"/>
    <n v="23"/>
    <x v="1"/>
    <x v="3"/>
    <x v="2"/>
    <x v="0"/>
    <s v="Not Rated"/>
    <n v="26"/>
    <x v="0"/>
  </r>
  <r>
    <s v="310-98-7493"/>
    <d v="2023-05-30T12:34:00"/>
    <n v="12"/>
    <x v="1"/>
    <x v="0"/>
    <s v="May-23"/>
    <s v="N. Stanlack"/>
    <x v="2"/>
    <n v="70"/>
    <x v="5"/>
    <x v="0"/>
    <x v="0"/>
    <x v="0"/>
    <s v="Not Rated"/>
    <n v="52"/>
    <x v="1"/>
  </r>
  <r>
    <s v="298-30-5690"/>
    <d v="2023-05-30T14:40:00"/>
    <n v="14"/>
    <x v="1"/>
    <x v="0"/>
    <s v="May-23"/>
    <s v="C. Corpes"/>
    <x v="0"/>
    <n v="53"/>
    <x v="0"/>
    <x v="3"/>
    <x v="0"/>
    <x v="1"/>
    <s v="Not Rated"/>
    <n v="43"/>
    <x v="1"/>
  </r>
  <r>
    <s v="129-47-6863"/>
    <d v="2023-05-30T14:54:00"/>
    <n v="14"/>
    <x v="1"/>
    <x v="0"/>
    <s v="May-23"/>
    <s v="F. Garfield"/>
    <x v="0"/>
    <n v="43"/>
    <x v="3"/>
    <x v="7"/>
    <x v="1"/>
    <x v="1"/>
    <s v="Not Rated"/>
    <n v="23"/>
    <x v="0"/>
  </r>
  <r>
    <s v="767-53-4502"/>
    <d v="2023-05-30T15:08:00"/>
    <n v="15"/>
    <x v="1"/>
    <x v="0"/>
    <s v="May-23"/>
    <s v="H. Bracegirdle"/>
    <x v="0"/>
    <n v="62"/>
    <x v="2"/>
    <x v="3"/>
    <x v="0"/>
    <x v="0"/>
    <s v="Not Rated"/>
    <n v="57"/>
    <x v="1"/>
  </r>
  <r>
    <s v="738-90-9425"/>
    <d v="2023-05-30T15:19:00"/>
    <n v="15"/>
    <x v="1"/>
    <x v="0"/>
    <s v="May-23"/>
    <s v="E. Corpes"/>
    <x v="0"/>
    <n v="1"/>
    <x v="7"/>
    <x v="0"/>
    <x v="2"/>
    <x v="1"/>
    <s v="Not Rated"/>
    <n v="22"/>
    <x v="0"/>
  </r>
  <r>
    <s v="519-94-1470"/>
    <d v="2023-05-30T18:09:00"/>
    <n v="18"/>
    <x v="1"/>
    <x v="0"/>
    <s v="May-23"/>
    <s v="M. Ellerby"/>
    <x v="1"/>
    <n v="19"/>
    <x v="4"/>
    <x v="2"/>
    <x v="0"/>
    <x v="0"/>
    <s v="Not Rated"/>
    <n v="32"/>
    <x v="1"/>
  </r>
  <r>
    <s v="661-63-8700"/>
    <d v="2023-05-30T19:55:00"/>
    <n v="19"/>
    <x v="1"/>
    <x v="0"/>
    <s v="May-23"/>
    <s v="D. Schubuser"/>
    <x v="0"/>
    <n v="65"/>
    <x v="2"/>
    <x v="3"/>
    <x v="1"/>
    <x v="0"/>
    <n v="7"/>
    <n v="59"/>
    <x v="1"/>
  </r>
  <r>
    <s v="706-91-1841"/>
    <d v="2023-05-30T22:08:00"/>
    <n v="22"/>
    <x v="1"/>
    <x v="0"/>
    <s v="May-23"/>
    <s v="V. Yates"/>
    <x v="0"/>
    <n v="22"/>
    <x v="1"/>
    <x v="7"/>
    <x v="1"/>
    <x v="1"/>
    <s v="Not Rated"/>
    <n v="21"/>
    <x v="0"/>
  </r>
  <r>
    <s v="822-56-6049"/>
    <d v="2023-05-30T22:18:00"/>
    <n v="22"/>
    <x v="1"/>
    <x v="0"/>
    <s v="May-23"/>
    <s v="C. Cholmondeley"/>
    <x v="1"/>
    <n v="20"/>
    <x v="1"/>
    <x v="3"/>
    <x v="0"/>
    <x v="0"/>
    <s v="Not Rated"/>
    <n v="34"/>
    <x v="1"/>
  </r>
  <r>
    <s v="758-30-1264"/>
    <d v="2023-05-30T23:05:00"/>
    <n v="23"/>
    <x v="1"/>
    <x v="0"/>
    <s v="May-23"/>
    <s v="O. Eastwood"/>
    <x v="0"/>
    <n v="42"/>
    <x v="3"/>
    <x v="1"/>
    <x v="2"/>
    <x v="0"/>
    <s v="Not Rated"/>
    <n v="35"/>
    <x v="1"/>
  </r>
  <r>
    <s v="172-60-7740"/>
    <d v="2023-05-30T23:32:00"/>
    <n v="23"/>
    <x v="1"/>
    <x v="0"/>
    <s v="May-23"/>
    <s v="G. Yates"/>
    <x v="1"/>
    <n v="34"/>
    <x v="6"/>
    <x v="0"/>
    <x v="0"/>
    <x v="0"/>
    <s v="Not Rated"/>
    <n v="30"/>
    <x v="0"/>
  </r>
  <r>
    <s v="627-38-2404"/>
    <d v="2023-05-31T00:15:00"/>
    <n v="0"/>
    <x v="1"/>
    <x v="0"/>
    <s v="May-23"/>
    <s v="C. Glasspool"/>
    <x v="0"/>
    <n v="79"/>
    <x v="5"/>
    <x v="7"/>
    <x v="0"/>
    <x v="0"/>
    <s v="Not Rated"/>
    <n v="55"/>
    <x v="1"/>
  </r>
  <r>
    <s v="917-69-3037"/>
    <d v="2023-05-31T02:31:00"/>
    <n v="2"/>
    <x v="1"/>
    <x v="0"/>
    <s v="May-23"/>
    <s v="G. Churchard"/>
    <x v="1"/>
    <n v="8"/>
    <x v="7"/>
    <x v="0"/>
    <x v="2"/>
    <x v="1"/>
    <n v="8"/>
    <n v="26"/>
    <x v="0"/>
  </r>
  <r>
    <s v="240-84-4621"/>
    <d v="2023-05-31T05:21:00"/>
    <n v="5"/>
    <x v="1"/>
    <x v="0"/>
    <s v="May-23"/>
    <s v="O. Tunstall"/>
    <x v="0"/>
    <n v="43"/>
    <x v="3"/>
    <x v="7"/>
    <x v="0"/>
    <x v="0"/>
    <s v="Not Rated"/>
    <n v="53"/>
    <x v="1"/>
  </r>
  <r>
    <s v="990-31-9767"/>
    <d v="2023-05-31T06:42:00"/>
    <n v="6"/>
    <x v="1"/>
    <x v="0"/>
    <s v="May-23"/>
    <s v="M. Tunstall"/>
    <x v="0"/>
    <n v="24"/>
    <x v="1"/>
    <x v="1"/>
    <x v="0"/>
    <x v="1"/>
    <s v="Not Rated"/>
    <n v="59"/>
    <x v="1"/>
  </r>
  <r>
    <s v="661-48-4614"/>
    <d v="2023-05-31T06:49:00"/>
    <n v="6"/>
    <x v="1"/>
    <x v="0"/>
    <s v="May-23"/>
    <s v="K. Garfield"/>
    <x v="1"/>
    <n v="11"/>
    <x v="4"/>
    <x v="0"/>
    <x v="2"/>
    <x v="0"/>
    <s v="Not Rated"/>
    <n v="12"/>
    <x v="0"/>
  </r>
  <r>
    <s v="918-34-7820"/>
    <d v="2023-05-31T08:44:00"/>
    <n v="8"/>
    <x v="1"/>
    <x v="0"/>
    <s v="May-23"/>
    <s v="K. Carraway"/>
    <x v="1"/>
    <n v="79"/>
    <x v="5"/>
    <x v="2"/>
    <x v="0"/>
    <x v="1"/>
    <s v="Not Rated"/>
    <n v="29"/>
    <x v="0"/>
  </r>
  <r>
    <s v="841-82-8969"/>
    <d v="2023-05-31T09:07:00"/>
    <n v="9"/>
    <x v="1"/>
    <x v="0"/>
    <s v="May-23"/>
    <s v="F. Verity"/>
    <x v="0"/>
    <n v="11"/>
    <x v="4"/>
    <x v="5"/>
    <x v="0"/>
    <x v="1"/>
    <n v="10"/>
    <n v="40"/>
    <x v="1"/>
  </r>
  <r>
    <s v="874-69-3803"/>
    <d v="2023-05-31T09:30:00"/>
    <n v="9"/>
    <x v="1"/>
    <x v="0"/>
    <s v="May-23"/>
    <s v="Z. Northcote"/>
    <x v="0"/>
    <n v="53"/>
    <x v="0"/>
    <x v="7"/>
    <x v="2"/>
    <x v="0"/>
    <n v="9"/>
    <n v="14"/>
    <x v="0"/>
  </r>
  <r>
    <s v="259-50-4589"/>
    <d v="2023-05-31T10:43:00"/>
    <n v="10"/>
    <x v="1"/>
    <x v="0"/>
    <s v="May-23"/>
    <s v="P. Titcombe"/>
    <x v="0"/>
    <n v="64"/>
    <x v="2"/>
    <x v="3"/>
    <x v="0"/>
    <x v="0"/>
    <s v="Not Rated"/>
    <n v="50"/>
    <x v="1"/>
  </r>
  <r>
    <s v="224-41-2615"/>
    <d v="2023-05-31T11:48:00"/>
    <n v="11"/>
    <x v="1"/>
    <x v="0"/>
    <s v="May-23"/>
    <s v="A. Crebo"/>
    <x v="0"/>
    <n v="48"/>
    <x v="3"/>
    <x v="0"/>
    <x v="0"/>
    <x v="0"/>
    <s v="Not Rated"/>
    <n v="43"/>
    <x v="1"/>
  </r>
  <r>
    <s v="563-73-4940"/>
    <d v="2023-05-31T12:07:00"/>
    <n v="12"/>
    <x v="1"/>
    <x v="0"/>
    <s v="May-23"/>
    <s v="R. Methuen"/>
    <x v="0"/>
    <n v="53"/>
    <x v="0"/>
    <x v="7"/>
    <x v="0"/>
    <x v="0"/>
    <s v="Not Rated"/>
    <n v="15"/>
    <x v="0"/>
  </r>
  <r>
    <s v="851-81-9398"/>
    <d v="2023-05-31T16:00:00"/>
    <n v="16"/>
    <x v="1"/>
    <x v="0"/>
    <s v="May-23"/>
    <s v="B. Sheffield"/>
    <x v="1"/>
    <n v="75"/>
    <x v="5"/>
    <x v="0"/>
    <x v="0"/>
    <x v="1"/>
    <s v="Not Rated"/>
    <n v="26"/>
    <x v="0"/>
  </r>
  <r>
    <s v="119-41-6901"/>
    <d v="2023-05-31T17:15:00"/>
    <n v="17"/>
    <x v="1"/>
    <x v="0"/>
    <s v="May-23"/>
    <s v="Q. Postlethwaite"/>
    <x v="0"/>
    <n v="42"/>
    <x v="3"/>
    <x v="2"/>
    <x v="0"/>
    <x v="1"/>
    <s v="Not Rated"/>
    <n v="45"/>
    <x v="1"/>
  </r>
  <r>
    <s v="959-58-3562"/>
    <d v="2023-05-31T17:50:00"/>
    <n v="17"/>
    <x v="1"/>
    <x v="0"/>
    <s v="May-23"/>
    <s v="X. Schubuser"/>
    <x v="0"/>
    <n v="63"/>
    <x v="2"/>
    <x v="7"/>
    <x v="0"/>
    <x v="1"/>
    <s v="Not Rated"/>
    <n v="55"/>
    <x v="1"/>
  </r>
  <r>
    <s v="129-26-4910"/>
    <d v="2023-05-31T18:17:00"/>
    <n v="18"/>
    <x v="1"/>
    <x v="0"/>
    <s v="May-23"/>
    <s v="M. Fairbairn"/>
    <x v="0"/>
    <n v="24"/>
    <x v="1"/>
    <x v="5"/>
    <x v="2"/>
    <x v="0"/>
    <s v="Not Rated"/>
    <n v="25"/>
    <x v="0"/>
  </r>
  <r>
    <s v="305-19-4378"/>
    <d v="2023-05-31T18:19:00"/>
    <n v="18"/>
    <x v="1"/>
    <x v="0"/>
    <s v="May-23"/>
    <s v="T. Tunstall"/>
    <x v="0"/>
    <n v="73"/>
    <x v="5"/>
    <x v="0"/>
    <x v="0"/>
    <x v="0"/>
    <s v="Not Rated"/>
    <n v="57"/>
    <x v="1"/>
  </r>
  <r>
    <s v="852-44-8779"/>
    <d v="2023-05-31T20:59:00"/>
    <n v="20"/>
    <x v="1"/>
    <x v="0"/>
    <s v="May-23"/>
    <s v="G. Ollerton"/>
    <x v="1"/>
    <n v="67"/>
    <x v="2"/>
    <x v="0"/>
    <x v="2"/>
    <x v="1"/>
    <s v="Not Rated"/>
    <n v="58"/>
    <x v="1"/>
  </r>
  <r>
    <s v="729-83-5896"/>
    <d v="2023-05-31T22:13:00"/>
    <n v="22"/>
    <x v="1"/>
    <x v="0"/>
    <s v="May-23"/>
    <s v="P. Ellerby"/>
    <x v="1"/>
    <n v="3"/>
    <x v="7"/>
    <x v="2"/>
    <x v="2"/>
    <x v="0"/>
    <n v="9"/>
    <n v="43"/>
    <x v="1"/>
  </r>
  <r>
    <s v="347-69-8198"/>
    <d v="2023-05-31T23:02:00"/>
    <n v="23"/>
    <x v="1"/>
    <x v="0"/>
    <s v="May-23"/>
    <s v="Y. Aldridge"/>
    <x v="1"/>
    <n v="24"/>
    <x v="1"/>
    <x v="5"/>
    <x v="6"/>
    <x v="1"/>
    <s v="Not Rated"/>
    <n v="17"/>
    <x v="0"/>
  </r>
  <r>
    <s v="518-80-9896"/>
    <d v="2023-06-01T00:07:00"/>
    <n v="0"/>
    <x v="2"/>
    <x v="0"/>
    <s v="Jun-23"/>
    <s v="G. Gionettitti"/>
    <x v="1"/>
    <n v="6"/>
    <x v="7"/>
    <x v="6"/>
    <x v="0"/>
    <x v="1"/>
    <s v="Not Rated"/>
    <n v="44"/>
    <x v="1"/>
  </r>
  <r>
    <s v="639-90-9596"/>
    <d v="2023-06-01T03:29:00"/>
    <n v="3"/>
    <x v="2"/>
    <x v="0"/>
    <s v="Jun-23"/>
    <s v="J. Upperton"/>
    <x v="1"/>
    <n v="62"/>
    <x v="2"/>
    <x v="2"/>
    <x v="7"/>
    <x v="1"/>
    <s v="Not Rated"/>
    <n v="25"/>
    <x v="0"/>
  </r>
  <r>
    <s v="446-94-6641"/>
    <d v="2023-06-01T04:12:00"/>
    <n v="4"/>
    <x v="2"/>
    <x v="0"/>
    <s v="Jun-23"/>
    <s v="P. Bannister"/>
    <x v="1"/>
    <n v="71"/>
    <x v="5"/>
    <x v="2"/>
    <x v="3"/>
    <x v="1"/>
    <s v="Not Rated"/>
    <n v="32"/>
    <x v="1"/>
  </r>
  <r>
    <s v="146-39-3226"/>
    <d v="2023-06-01T04:15:00"/>
    <n v="4"/>
    <x v="2"/>
    <x v="0"/>
    <s v="Jun-23"/>
    <s v="V. Quarmby"/>
    <x v="1"/>
    <n v="16"/>
    <x v="4"/>
    <x v="7"/>
    <x v="0"/>
    <x v="0"/>
    <s v="Not Rated"/>
    <n v="39"/>
    <x v="1"/>
  </r>
  <r>
    <s v="794-98-4194"/>
    <d v="2023-06-01T04:40:00"/>
    <n v="4"/>
    <x v="2"/>
    <x v="0"/>
    <s v="Jun-23"/>
    <s v="V. Ashcombe"/>
    <x v="0"/>
    <n v="41"/>
    <x v="3"/>
    <x v="1"/>
    <x v="2"/>
    <x v="1"/>
    <s v="Not Rated"/>
    <n v="36"/>
    <x v="1"/>
  </r>
  <r>
    <s v="513-53-9879"/>
    <d v="2023-06-01T08:18:00"/>
    <n v="8"/>
    <x v="2"/>
    <x v="0"/>
    <s v="Jun-23"/>
    <s v="U. Greenhalgh"/>
    <x v="0"/>
    <n v="50"/>
    <x v="0"/>
    <x v="2"/>
    <x v="0"/>
    <x v="1"/>
    <s v="Not Rated"/>
    <n v="56"/>
    <x v="1"/>
  </r>
  <r>
    <s v="918-46-4254"/>
    <d v="2023-06-01T10:58:00"/>
    <n v="10"/>
    <x v="2"/>
    <x v="0"/>
    <s v="Jun-23"/>
    <s v="N. Ironside"/>
    <x v="1"/>
    <n v="49"/>
    <x v="3"/>
    <x v="7"/>
    <x v="6"/>
    <x v="0"/>
    <s v="Not Rated"/>
    <n v="45"/>
    <x v="1"/>
  </r>
  <r>
    <s v="982-14-6617"/>
    <d v="2023-06-01T11:01:00"/>
    <n v="11"/>
    <x v="2"/>
    <x v="0"/>
    <s v="Jun-23"/>
    <s v="E. Eastwood"/>
    <x v="0"/>
    <n v="53"/>
    <x v="0"/>
    <x v="6"/>
    <x v="0"/>
    <x v="0"/>
    <s v="Not Rated"/>
    <n v="23"/>
    <x v="0"/>
  </r>
  <r>
    <s v="821-17-8593"/>
    <d v="2023-06-01T11:36:00"/>
    <n v="11"/>
    <x v="2"/>
    <x v="0"/>
    <s v="Jun-23"/>
    <s v="G. Buff"/>
    <x v="1"/>
    <n v="14"/>
    <x v="4"/>
    <x v="0"/>
    <x v="0"/>
    <x v="0"/>
    <n v="0"/>
    <n v="28"/>
    <x v="0"/>
  </r>
  <r>
    <s v="882-48-5702"/>
    <d v="2023-06-01T14:00:00"/>
    <n v="14"/>
    <x v="2"/>
    <x v="0"/>
    <s v="Jun-23"/>
    <s v="Z. Sheffield"/>
    <x v="1"/>
    <n v="20"/>
    <x v="1"/>
    <x v="2"/>
    <x v="0"/>
    <x v="1"/>
    <n v="5"/>
    <n v="49"/>
    <x v="1"/>
  </r>
  <r>
    <s v="324-31-6188"/>
    <d v="2023-06-01T14:16:00"/>
    <n v="14"/>
    <x v="2"/>
    <x v="0"/>
    <s v="Jun-23"/>
    <s v="W. Ravenscroft"/>
    <x v="1"/>
    <n v="54"/>
    <x v="0"/>
    <x v="0"/>
    <x v="3"/>
    <x v="1"/>
    <n v="3"/>
    <n v="19"/>
    <x v="0"/>
  </r>
  <r>
    <s v="675-42-1573"/>
    <d v="2023-06-01T14:40:00"/>
    <n v="14"/>
    <x v="2"/>
    <x v="0"/>
    <s v="Jun-23"/>
    <s v="D. Bracegirdle"/>
    <x v="1"/>
    <n v="70"/>
    <x v="5"/>
    <x v="0"/>
    <x v="7"/>
    <x v="1"/>
    <n v="0"/>
    <n v="43"/>
    <x v="1"/>
  </r>
  <r>
    <s v="773-65-3224"/>
    <d v="2023-06-01T15:36:00"/>
    <n v="15"/>
    <x v="2"/>
    <x v="0"/>
    <s v="Jun-23"/>
    <s v="E. Oakden"/>
    <x v="0"/>
    <n v="78"/>
    <x v="5"/>
    <x v="7"/>
    <x v="2"/>
    <x v="0"/>
    <s v="Not Rated"/>
    <n v="38"/>
    <x v="1"/>
  </r>
  <r>
    <s v="812-20-4340"/>
    <d v="2023-06-01T16:29:00"/>
    <n v="16"/>
    <x v="2"/>
    <x v="0"/>
    <s v="Jun-23"/>
    <s v="Y. Vickery"/>
    <x v="1"/>
    <n v="40"/>
    <x v="3"/>
    <x v="0"/>
    <x v="2"/>
    <x v="1"/>
    <n v="8"/>
    <n v="19"/>
    <x v="0"/>
  </r>
  <r>
    <s v="742-45-8565"/>
    <d v="2023-06-01T17:27:00"/>
    <n v="17"/>
    <x v="2"/>
    <x v="0"/>
    <s v="Jun-23"/>
    <s v="S. Gwillim"/>
    <x v="1"/>
    <n v="33"/>
    <x v="6"/>
    <x v="0"/>
    <x v="0"/>
    <x v="1"/>
    <s v="Not Rated"/>
    <n v="15"/>
    <x v="0"/>
  </r>
  <r>
    <s v="827-20-8898"/>
    <d v="2023-06-01T18:47:00"/>
    <n v="18"/>
    <x v="2"/>
    <x v="0"/>
    <s v="Jun-23"/>
    <s v="S. Yarborough"/>
    <x v="0"/>
    <n v="41"/>
    <x v="3"/>
    <x v="0"/>
    <x v="6"/>
    <x v="1"/>
    <n v="3"/>
    <n v="25"/>
    <x v="0"/>
  </r>
  <r>
    <s v="967-31-4811"/>
    <d v="2023-06-01T21:21:00"/>
    <n v="21"/>
    <x v="2"/>
    <x v="0"/>
    <s v="Jun-23"/>
    <s v="T. Gionettitti"/>
    <x v="0"/>
    <n v="46"/>
    <x v="3"/>
    <x v="3"/>
    <x v="0"/>
    <x v="0"/>
    <s v="Not Rated"/>
    <n v="11"/>
    <x v="0"/>
  </r>
  <r>
    <s v="154-31-6129"/>
    <d v="2023-06-01T21:37:00"/>
    <n v="21"/>
    <x v="2"/>
    <x v="0"/>
    <s v="Jun-23"/>
    <s v="I. Quickfall"/>
    <x v="1"/>
    <n v="6"/>
    <x v="7"/>
    <x v="4"/>
    <x v="1"/>
    <x v="0"/>
    <s v="Not Rated"/>
    <n v="55"/>
    <x v="1"/>
  </r>
  <r>
    <s v="683-65-4079"/>
    <d v="2023-06-01T22:15:00"/>
    <n v="22"/>
    <x v="2"/>
    <x v="0"/>
    <s v="Jun-23"/>
    <s v="V. Lockwood"/>
    <x v="1"/>
    <n v="36"/>
    <x v="6"/>
    <x v="0"/>
    <x v="2"/>
    <x v="1"/>
    <s v="Not Rated"/>
    <n v="16"/>
    <x v="0"/>
  </r>
  <r>
    <s v="716-51-5835"/>
    <d v="2023-06-01T23:03:00"/>
    <n v="23"/>
    <x v="2"/>
    <x v="0"/>
    <s v="Jun-23"/>
    <s v="R. Birtwhistle"/>
    <x v="0"/>
    <n v="8"/>
    <x v="7"/>
    <x v="0"/>
    <x v="0"/>
    <x v="1"/>
    <s v="Not Rated"/>
    <n v="17"/>
    <x v="0"/>
  </r>
  <r>
    <s v="803-22-9425"/>
    <d v="2023-06-02T02:20:00"/>
    <n v="2"/>
    <x v="2"/>
    <x v="0"/>
    <s v="Jun-23"/>
    <s v="N. Hathaway"/>
    <x v="1"/>
    <n v="38"/>
    <x v="6"/>
    <x v="5"/>
    <x v="0"/>
    <x v="1"/>
    <s v="Not Rated"/>
    <n v="56"/>
    <x v="1"/>
  </r>
  <r>
    <s v="970-99-6613"/>
    <d v="2023-06-02T03:12:00"/>
    <n v="3"/>
    <x v="2"/>
    <x v="0"/>
    <s v="Jun-23"/>
    <s v="G. Jessop"/>
    <x v="0"/>
    <n v="25"/>
    <x v="1"/>
    <x v="3"/>
    <x v="0"/>
    <x v="0"/>
    <n v="8"/>
    <n v="51"/>
    <x v="1"/>
  </r>
  <r>
    <s v="128-81-8824"/>
    <d v="2023-06-02T04:19:00"/>
    <n v="4"/>
    <x v="2"/>
    <x v="0"/>
    <s v="Jun-23"/>
    <s v="F. Aldridge"/>
    <x v="0"/>
    <n v="36"/>
    <x v="6"/>
    <x v="2"/>
    <x v="0"/>
    <x v="1"/>
    <s v="Not Rated"/>
    <n v="46"/>
    <x v="1"/>
  </r>
  <r>
    <s v="966-82-3140"/>
    <d v="2023-06-02T10:39:00"/>
    <n v="10"/>
    <x v="2"/>
    <x v="0"/>
    <s v="Jun-23"/>
    <s v="N. Yarborough"/>
    <x v="1"/>
    <n v="52"/>
    <x v="0"/>
    <x v="5"/>
    <x v="2"/>
    <x v="1"/>
    <s v="Not Rated"/>
    <n v="22"/>
    <x v="0"/>
  </r>
  <r>
    <s v="556-72-3934"/>
    <d v="2023-06-02T11:11:00"/>
    <n v="11"/>
    <x v="2"/>
    <x v="0"/>
    <s v="Jun-23"/>
    <s v="A. Bracegirdle"/>
    <x v="1"/>
    <n v="60"/>
    <x v="2"/>
    <x v="2"/>
    <x v="3"/>
    <x v="1"/>
    <s v="Not Rated"/>
    <n v="33"/>
    <x v="1"/>
  </r>
  <r>
    <s v="472-48-6368"/>
    <d v="2023-06-02T13:03:00"/>
    <n v="13"/>
    <x v="2"/>
    <x v="0"/>
    <s v="Jun-23"/>
    <s v="Z. Inglewood"/>
    <x v="0"/>
    <n v="27"/>
    <x v="1"/>
    <x v="7"/>
    <x v="0"/>
    <x v="1"/>
    <s v="Not Rated"/>
    <n v="58"/>
    <x v="1"/>
  </r>
  <r>
    <s v="722-81-3274"/>
    <d v="2023-06-02T14:19:00"/>
    <n v="14"/>
    <x v="2"/>
    <x v="0"/>
    <s v="Jun-23"/>
    <s v="S. Yarborough"/>
    <x v="1"/>
    <n v="11"/>
    <x v="4"/>
    <x v="3"/>
    <x v="2"/>
    <x v="0"/>
    <s v="Not Rated"/>
    <n v="45"/>
    <x v="1"/>
  </r>
  <r>
    <s v="904-74-3540"/>
    <d v="2023-06-02T15:01:00"/>
    <n v="15"/>
    <x v="2"/>
    <x v="0"/>
    <s v="Jun-23"/>
    <s v="W. Thornbury"/>
    <x v="1"/>
    <n v="26"/>
    <x v="1"/>
    <x v="2"/>
    <x v="6"/>
    <x v="0"/>
    <n v="5"/>
    <n v="25"/>
    <x v="0"/>
  </r>
  <r>
    <s v="163-38-7865"/>
    <d v="2023-06-02T17:46:00"/>
    <n v="17"/>
    <x v="2"/>
    <x v="0"/>
    <s v="Jun-23"/>
    <s v="Y. Hathaway"/>
    <x v="0"/>
    <n v="19"/>
    <x v="4"/>
    <x v="1"/>
    <x v="1"/>
    <x v="1"/>
    <s v="Not Rated"/>
    <n v="56"/>
    <x v="1"/>
  </r>
  <r>
    <s v="659-60-1813"/>
    <d v="2023-06-02T21:15:00"/>
    <n v="21"/>
    <x v="2"/>
    <x v="0"/>
    <s v="Jun-23"/>
    <s v="J. Jessop"/>
    <x v="0"/>
    <n v="41"/>
    <x v="3"/>
    <x v="0"/>
    <x v="0"/>
    <x v="1"/>
    <s v="Not Rated"/>
    <n v="19"/>
    <x v="0"/>
  </r>
  <r>
    <s v="476-35-8654"/>
    <d v="2023-06-02T22:14:00"/>
    <n v="22"/>
    <x v="2"/>
    <x v="0"/>
    <s v="Jun-23"/>
    <s v="P. Carraway"/>
    <x v="1"/>
    <n v="15"/>
    <x v="4"/>
    <x v="2"/>
    <x v="0"/>
    <x v="0"/>
    <n v="2"/>
    <n v="31"/>
    <x v="1"/>
  </r>
  <r>
    <s v="775-18-7034"/>
    <d v="2023-06-02T23:18:00"/>
    <n v="23"/>
    <x v="2"/>
    <x v="0"/>
    <s v="Jun-23"/>
    <s v="N. Thornbury"/>
    <x v="1"/>
    <n v="73"/>
    <x v="5"/>
    <x v="6"/>
    <x v="2"/>
    <x v="0"/>
    <s v="Not Rated"/>
    <n v="46"/>
    <x v="1"/>
  </r>
  <r>
    <s v="656-41-4103"/>
    <d v="2023-06-03T04:36:00"/>
    <n v="4"/>
    <x v="2"/>
    <x v="0"/>
    <s v="Jun-23"/>
    <s v="S. Dankworth"/>
    <x v="1"/>
    <n v="75"/>
    <x v="5"/>
    <x v="1"/>
    <x v="0"/>
    <x v="0"/>
    <n v="9"/>
    <n v="39"/>
    <x v="1"/>
  </r>
  <r>
    <s v="385-79-5865"/>
    <d v="2023-06-03T06:38:00"/>
    <n v="6"/>
    <x v="2"/>
    <x v="0"/>
    <s v="Jun-23"/>
    <s v="H. Garfield"/>
    <x v="1"/>
    <n v="58"/>
    <x v="0"/>
    <x v="5"/>
    <x v="0"/>
    <x v="1"/>
    <s v="Not Rated"/>
    <n v="25"/>
    <x v="0"/>
  </r>
  <r>
    <s v="605-33-9862"/>
    <d v="2023-06-03T08:33:00"/>
    <n v="8"/>
    <x v="2"/>
    <x v="0"/>
    <s v="Jun-23"/>
    <s v="F. Aldridge"/>
    <x v="0"/>
    <n v="29"/>
    <x v="1"/>
    <x v="2"/>
    <x v="0"/>
    <x v="1"/>
    <s v="Not Rated"/>
    <n v="37"/>
    <x v="1"/>
  </r>
  <r>
    <s v="958-54-2859"/>
    <d v="2023-06-03T09:08:00"/>
    <n v="9"/>
    <x v="2"/>
    <x v="0"/>
    <s v="Jun-23"/>
    <s v="Z. Yates"/>
    <x v="1"/>
    <n v="28"/>
    <x v="1"/>
    <x v="4"/>
    <x v="0"/>
    <x v="0"/>
    <s v="Not Rated"/>
    <n v="19"/>
    <x v="0"/>
  </r>
  <r>
    <s v="911-49-3732"/>
    <d v="2023-06-03T12:17:00"/>
    <n v="12"/>
    <x v="2"/>
    <x v="0"/>
    <s v="Jun-23"/>
    <s v="Q. Birtwhistle"/>
    <x v="0"/>
    <n v="17"/>
    <x v="4"/>
    <x v="0"/>
    <x v="4"/>
    <x v="0"/>
    <n v="5"/>
    <n v="58"/>
    <x v="1"/>
  </r>
  <r>
    <s v="755-41-5319"/>
    <d v="2023-06-03T13:11:00"/>
    <n v="13"/>
    <x v="2"/>
    <x v="0"/>
    <s v="Jun-23"/>
    <s v="A. Postlethwaite"/>
    <x v="1"/>
    <n v="59"/>
    <x v="0"/>
    <x v="4"/>
    <x v="0"/>
    <x v="1"/>
    <s v="Not Rated"/>
    <n v="49"/>
    <x v="1"/>
  </r>
  <r>
    <s v="376-23-3170"/>
    <d v="2023-06-03T13:37:00"/>
    <n v="13"/>
    <x v="2"/>
    <x v="0"/>
    <s v="Jun-23"/>
    <s v="F. Quarmby"/>
    <x v="1"/>
    <n v="72"/>
    <x v="5"/>
    <x v="3"/>
    <x v="0"/>
    <x v="0"/>
    <s v="Not Rated"/>
    <n v="48"/>
    <x v="1"/>
  </r>
  <r>
    <s v="576-21-6839"/>
    <d v="2023-06-03T14:33:00"/>
    <n v="14"/>
    <x v="2"/>
    <x v="0"/>
    <s v="Jun-23"/>
    <s v="K. Fairbairn"/>
    <x v="0"/>
    <n v="71"/>
    <x v="5"/>
    <x v="1"/>
    <x v="0"/>
    <x v="1"/>
    <s v="Not Rated"/>
    <n v="12"/>
    <x v="0"/>
  </r>
  <r>
    <s v="614-79-6217"/>
    <d v="2023-06-03T15:43:00"/>
    <n v="15"/>
    <x v="2"/>
    <x v="0"/>
    <s v="Jun-23"/>
    <s v="I. Ellerby"/>
    <x v="0"/>
    <n v="73"/>
    <x v="5"/>
    <x v="7"/>
    <x v="0"/>
    <x v="0"/>
    <s v="Not Rated"/>
    <n v="40"/>
    <x v="1"/>
  </r>
  <r>
    <s v="904-39-2092"/>
    <d v="2023-06-03T15:50:00"/>
    <n v="15"/>
    <x v="2"/>
    <x v="0"/>
    <s v="Jun-23"/>
    <s v="J. Middleditch"/>
    <x v="1"/>
    <n v="66"/>
    <x v="2"/>
    <x v="2"/>
    <x v="0"/>
    <x v="0"/>
    <s v="Not Rated"/>
    <n v="27"/>
    <x v="0"/>
  </r>
  <r>
    <s v="647-78-4953"/>
    <d v="2023-06-03T16:33:00"/>
    <n v="16"/>
    <x v="2"/>
    <x v="0"/>
    <s v="Jun-23"/>
    <s v="J. Underhill"/>
    <x v="0"/>
    <n v="69"/>
    <x v="2"/>
    <x v="0"/>
    <x v="2"/>
    <x v="1"/>
    <s v="Not Rated"/>
    <n v="13"/>
    <x v="0"/>
  </r>
  <r>
    <s v="476-47-3444"/>
    <d v="2023-06-03T16:36:00"/>
    <n v="16"/>
    <x v="2"/>
    <x v="0"/>
    <s v="Jun-23"/>
    <s v="E. Greenhalgh"/>
    <x v="0"/>
    <n v="60"/>
    <x v="2"/>
    <x v="0"/>
    <x v="0"/>
    <x v="0"/>
    <n v="10"/>
    <n v="26"/>
    <x v="0"/>
  </r>
  <r>
    <s v="377-26-1542"/>
    <d v="2023-06-03T17:44:00"/>
    <n v="17"/>
    <x v="2"/>
    <x v="0"/>
    <s v="Jun-23"/>
    <s v="R. Honeysett"/>
    <x v="0"/>
    <n v="45"/>
    <x v="3"/>
    <x v="0"/>
    <x v="0"/>
    <x v="0"/>
    <s v="Not Rated"/>
    <n v="35"/>
    <x v="1"/>
  </r>
  <r>
    <s v="891-65-4674"/>
    <d v="2023-06-03T18:05:00"/>
    <n v="18"/>
    <x v="2"/>
    <x v="0"/>
    <s v="Jun-23"/>
    <s v="H. Methuen"/>
    <x v="0"/>
    <n v="28"/>
    <x v="1"/>
    <x v="7"/>
    <x v="0"/>
    <x v="1"/>
    <s v="Not Rated"/>
    <n v="57"/>
    <x v="1"/>
  </r>
  <r>
    <s v="371-42-8336"/>
    <d v="2023-06-03T18:16:00"/>
    <n v="18"/>
    <x v="2"/>
    <x v="0"/>
    <s v="Jun-23"/>
    <s v="N. Dankworth"/>
    <x v="1"/>
    <n v="34"/>
    <x v="6"/>
    <x v="2"/>
    <x v="0"/>
    <x v="0"/>
    <s v="Not Rated"/>
    <n v="32"/>
    <x v="1"/>
  </r>
  <r>
    <s v="350-81-4288"/>
    <d v="2023-06-03T18:37:00"/>
    <n v="18"/>
    <x v="2"/>
    <x v="0"/>
    <s v="Jun-23"/>
    <s v="D. Thornbury"/>
    <x v="1"/>
    <n v="6"/>
    <x v="7"/>
    <x v="5"/>
    <x v="0"/>
    <x v="1"/>
    <s v="Not Rated"/>
    <n v="27"/>
    <x v="0"/>
  </r>
  <r>
    <s v="600-60-4955"/>
    <d v="2023-06-03T18:43:00"/>
    <n v="18"/>
    <x v="2"/>
    <x v="0"/>
    <s v="Jun-23"/>
    <s v="V. Gionettitti"/>
    <x v="1"/>
    <n v="69"/>
    <x v="2"/>
    <x v="5"/>
    <x v="2"/>
    <x v="0"/>
    <s v="Not Rated"/>
    <n v="20"/>
    <x v="0"/>
  </r>
  <r>
    <s v="427-16-9903"/>
    <d v="2023-06-03T18:45:00"/>
    <n v="18"/>
    <x v="2"/>
    <x v="0"/>
    <s v="Jun-23"/>
    <s v="U. Sheffield"/>
    <x v="0"/>
    <n v="24"/>
    <x v="1"/>
    <x v="4"/>
    <x v="2"/>
    <x v="1"/>
    <s v="Not Rated"/>
    <n v="37"/>
    <x v="1"/>
  </r>
  <r>
    <s v="685-90-9666"/>
    <d v="2023-06-03T20:08:00"/>
    <n v="20"/>
    <x v="2"/>
    <x v="0"/>
    <s v="Jun-23"/>
    <s v="P. Vickery"/>
    <x v="1"/>
    <n v="41"/>
    <x v="3"/>
    <x v="0"/>
    <x v="0"/>
    <x v="1"/>
    <s v="Not Rated"/>
    <n v="49"/>
    <x v="1"/>
  </r>
  <r>
    <s v="936-37-2152"/>
    <d v="2023-06-03T20:18:00"/>
    <n v="20"/>
    <x v="2"/>
    <x v="0"/>
    <s v="Jun-23"/>
    <s v="J. Lockwood"/>
    <x v="1"/>
    <n v="14"/>
    <x v="4"/>
    <x v="7"/>
    <x v="5"/>
    <x v="1"/>
    <n v="3"/>
    <n v="13"/>
    <x v="0"/>
  </r>
  <r>
    <s v="426-44-7651"/>
    <d v="2023-06-03T20:44:00"/>
    <n v="20"/>
    <x v="2"/>
    <x v="0"/>
    <s v="Jun-23"/>
    <s v="E. Methuen"/>
    <x v="1"/>
    <n v="40"/>
    <x v="3"/>
    <x v="4"/>
    <x v="0"/>
    <x v="0"/>
    <s v="Not Rated"/>
    <n v="18"/>
    <x v="0"/>
  </r>
  <r>
    <s v="681-95-6781"/>
    <d v="2023-06-03T21:04:00"/>
    <n v="21"/>
    <x v="2"/>
    <x v="0"/>
    <s v="Jun-23"/>
    <s v="T. Loxley"/>
    <x v="1"/>
    <n v="74"/>
    <x v="5"/>
    <x v="7"/>
    <x v="2"/>
    <x v="1"/>
    <n v="10"/>
    <n v="55"/>
    <x v="1"/>
  </r>
  <r>
    <s v="432-97-2705"/>
    <d v="2023-06-03T21:46:00"/>
    <n v="21"/>
    <x v="2"/>
    <x v="0"/>
    <s v="Jun-23"/>
    <s v="M. Glasspool"/>
    <x v="0"/>
    <n v="46"/>
    <x v="3"/>
    <x v="7"/>
    <x v="0"/>
    <x v="1"/>
    <n v="1"/>
    <n v="32"/>
    <x v="1"/>
  </r>
  <r>
    <s v="303-35-3299"/>
    <d v="2023-06-03T22:06:00"/>
    <n v="22"/>
    <x v="2"/>
    <x v="0"/>
    <s v="Jun-23"/>
    <s v="L. Lockwood"/>
    <x v="0"/>
    <n v="22"/>
    <x v="1"/>
    <x v="3"/>
    <x v="1"/>
    <x v="1"/>
    <n v="2"/>
    <n v="60"/>
    <x v="1"/>
  </r>
  <r>
    <s v="952-92-1640"/>
    <d v="2023-06-03T22:13:00"/>
    <n v="22"/>
    <x v="2"/>
    <x v="0"/>
    <s v="Jun-23"/>
    <s v="X. Featherstone"/>
    <x v="1"/>
    <n v="29"/>
    <x v="1"/>
    <x v="5"/>
    <x v="0"/>
    <x v="0"/>
    <s v="Not Rated"/>
    <n v="32"/>
    <x v="1"/>
  </r>
  <r>
    <s v="330-47-6556"/>
    <d v="2023-06-03T22:21:00"/>
    <n v="22"/>
    <x v="2"/>
    <x v="0"/>
    <s v="Jun-23"/>
    <s v="P. Hathaway"/>
    <x v="0"/>
    <n v="69"/>
    <x v="2"/>
    <x v="3"/>
    <x v="2"/>
    <x v="1"/>
    <s v="Not Rated"/>
    <n v="56"/>
    <x v="1"/>
  </r>
  <r>
    <s v="245-91-8549"/>
    <d v="2023-06-03T23:08:00"/>
    <n v="23"/>
    <x v="2"/>
    <x v="0"/>
    <s v="Jun-23"/>
    <s v="C. Quickfall"/>
    <x v="1"/>
    <n v="52"/>
    <x v="0"/>
    <x v="5"/>
    <x v="0"/>
    <x v="1"/>
    <s v="Not Rated"/>
    <n v="14"/>
    <x v="0"/>
  </r>
  <r>
    <s v="488-65-9128"/>
    <d v="2023-06-04T01:11:00"/>
    <n v="1"/>
    <x v="2"/>
    <x v="0"/>
    <s v="Jun-23"/>
    <s v="G. Middleditch"/>
    <x v="1"/>
    <n v="26"/>
    <x v="1"/>
    <x v="2"/>
    <x v="2"/>
    <x v="0"/>
    <n v="8"/>
    <n v="58"/>
    <x v="1"/>
  </r>
  <r>
    <s v="663-14-8451"/>
    <d v="2023-06-04T02:57:00"/>
    <n v="2"/>
    <x v="2"/>
    <x v="0"/>
    <s v="Jun-23"/>
    <s v="K. Ravenscroft"/>
    <x v="1"/>
    <n v="52"/>
    <x v="0"/>
    <x v="7"/>
    <x v="1"/>
    <x v="0"/>
    <s v="Not Rated"/>
    <n v="39"/>
    <x v="1"/>
  </r>
  <r>
    <s v="963-85-1377"/>
    <d v="2023-06-04T05:07:00"/>
    <n v="5"/>
    <x v="2"/>
    <x v="0"/>
    <s v="Jun-23"/>
    <s v="D. Jephson"/>
    <x v="0"/>
    <n v="2"/>
    <x v="7"/>
    <x v="7"/>
    <x v="0"/>
    <x v="1"/>
    <s v="Not Rated"/>
    <n v="38"/>
    <x v="1"/>
  </r>
  <r>
    <s v="205-16-5205"/>
    <d v="2023-06-04T05:30:00"/>
    <n v="5"/>
    <x v="2"/>
    <x v="0"/>
    <s v="Jun-23"/>
    <s v="E. Honeysett"/>
    <x v="1"/>
    <n v="65"/>
    <x v="2"/>
    <x v="7"/>
    <x v="2"/>
    <x v="0"/>
    <s v="Not Rated"/>
    <n v="10"/>
    <x v="0"/>
  </r>
  <r>
    <s v="593-19-6792"/>
    <d v="2023-06-04T06:44:00"/>
    <n v="6"/>
    <x v="2"/>
    <x v="0"/>
    <s v="Jun-23"/>
    <s v="G. Merriweather"/>
    <x v="1"/>
    <n v="75"/>
    <x v="5"/>
    <x v="0"/>
    <x v="0"/>
    <x v="1"/>
    <n v="6"/>
    <n v="25"/>
    <x v="0"/>
  </r>
  <r>
    <s v="301-98-8567"/>
    <d v="2023-06-04T08:37:00"/>
    <n v="8"/>
    <x v="2"/>
    <x v="0"/>
    <s v="Jun-23"/>
    <s v="A. Quickfall"/>
    <x v="1"/>
    <n v="27"/>
    <x v="1"/>
    <x v="3"/>
    <x v="0"/>
    <x v="0"/>
    <n v="0"/>
    <n v="16"/>
    <x v="0"/>
  </r>
  <r>
    <s v="148-46-6964"/>
    <d v="2023-06-04T09:10:00"/>
    <n v="9"/>
    <x v="2"/>
    <x v="0"/>
    <s v="Jun-23"/>
    <s v="T. Ironside"/>
    <x v="1"/>
    <n v="61"/>
    <x v="2"/>
    <x v="3"/>
    <x v="0"/>
    <x v="1"/>
    <s v="Not Rated"/>
    <n v="44"/>
    <x v="1"/>
  </r>
  <r>
    <s v="835-47-8539"/>
    <d v="2023-06-04T09:26:00"/>
    <n v="9"/>
    <x v="2"/>
    <x v="0"/>
    <s v="Jun-23"/>
    <s v="T. Nethercott"/>
    <x v="1"/>
    <n v="4"/>
    <x v="7"/>
    <x v="2"/>
    <x v="6"/>
    <x v="0"/>
    <s v="Not Rated"/>
    <n v="48"/>
    <x v="1"/>
  </r>
  <r>
    <s v="326-97-7126"/>
    <d v="2023-06-04T09:33:00"/>
    <n v="9"/>
    <x v="2"/>
    <x v="0"/>
    <s v="Jun-23"/>
    <s v="M. Kershaw"/>
    <x v="1"/>
    <n v="21"/>
    <x v="1"/>
    <x v="7"/>
    <x v="2"/>
    <x v="1"/>
    <s v="Not Rated"/>
    <n v="11"/>
    <x v="0"/>
  </r>
  <r>
    <s v="607-30-5141"/>
    <d v="2023-06-04T14:31:00"/>
    <n v="14"/>
    <x v="2"/>
    <x v="0"/>
    <s v="Jun-23"/>
    <s v="N. Ellerby"/>
    <x v="0"/>
    <n v="33"/>
    <x v="6"/>
    <x v="2"/>
    <x v="1"/>
    <x v="1"/>
    <s v="Not Rated"/>
    <n v="42"/>
    <x v="1"/>
  </r>
  <r>
    <s v="762-88-4747"/>
    <d v="2023-06-04T18:58:00"/>
    <n v="18"/>
    <x v="2"/>
    <x v="0"/>
    <s v="Jun-23"/>
    <s v="O. Kingsley"/>
    <x v="1"/>
    <n v="22"/>
    <x v="1"/>
    <x v="0"/>
    <x v="2"/>
    <x v="1"/>
    <n v="5"/>
    <n v="20"/>
    <x v="0"/>
  </r>
  <r>
    <s v="503-74-4299"/>
    <d v="2023-06-04T19:54:00"/>
    <n v="19"/>
    <x v="2"/>
    <x v="0"/>
    <s v="Jun-23"/>
    <s v="Y. Aldridge"/>
    <x v="1"/>
    <n v="16"/>
    <x v="4"/>
    <x v="3"/>
    <x v="2"/>
    <x v="1"/>
    <s v="Not Rated"/>
    <n v="19"/>
    <x v="0"/>
  </r>
  <r>
    <s v="859-39-7303"/>
    <d v="2023-06-04T20:26:00"/>
    <n v="20"/>
    <x v="2"/>
    <x v="0"/>
    <s v="Jun-23"/>
    <s v="S. Crebo"/>
    <x v="0"/>
    <n v="40"/>
    <x v="3"/>
    <x v="1"/>
    <x v="0"/>
    <x v="1"/>
    <s v="Not Rated"/>
    <n v="17"/>
    <x v="0"/>
  </r>
  <r>
    <s v="376-36-7251"/>
    <d v="2023-06-04T22:15:00"/>
    <n v="22"/>
    <x v="2"/>
    <x v="0"/>
    <s v="Jun-23"/>
    <s v="D. Quickfall"/>
    <x v="0"/>
    <n v="67"/>
    <x v="2"/>
    <x v="6"/>
    <x v="0"/>
    <x v="0"/>
    <s v="Not Rated"/>
    <n v="16"/>
    <x v="0"/>
  </r>
  <r>
    <s v="122-89-2038"/>
    <d v="2023-06-04T22:33:00"/>
    <n v="22"/>
    <x v="2"/>
    <x v="0"/>
    <s v="Jun-23"/>
    <s v="J. Crebo"/>
    <x v="1"/>
    <n v="15"/>
    <x v="4"/>
    <x v="5"/>
    <x v="2"/>
    <x v="1"/>
    <s v="Not Rated"/>
    <n v="58"/>
    <x v="1"/>
  </r>
  <r>
    <s v="637-37-7975"/>
    <d v="2023-06-05T00:35:00"/>
    <n v="0"/>
    <x v="2"/>
    <x v="0"/>
    <s v="Jun-23"/>
    <s v="E. Aldridge"/>
    <x v="1"/>
    <n v="59"/>
    <x v="0"/>
    <x v="5"/>
    <x v="2"/>
    <x v="1"/>
    <n v="3"/>
    <n v="57"/>
    <x v="1"/>
  </r>
  <r>
    <s v="813-65-2016"/>
    <d v="2023-06-05T01:05:00"/>
    <n v="1"/>
    <x v="2"/>
    <x v="0"/>
    <s v="Jun-23"/>
    <s v="X. Cholmondeley"/>
    <x v="0"/>
    <n v="6"/>
    <x v="7"/>
    <x v="3"/>
    <x v="1"/>
    <x v="0"/>
    <s v="Not Rated"/>
    <n v="14"/>
    <x v="0"/>
  </r>
  <r>
    <s v="811-29-9980"/>
    <d v="2023-06-05T03:39:00"/>
    <n v="3"/>
    <x v="2"/>
    <x v="0"/>
    <s v="Jun-23"/>
    <s v="G. Silverlock"/>
    <x v="1"/>
    <n v="34"/>
    <x v="6"/>
    <x v="0"/>
    <x v="0"/>
    <x v="1"/>
    <n v="10"/>
    <n v="54"/>
    <x v="1"/>
  </r>
  <r>
    <s v="273-37-4082"/>
    <d v="2023-06-05T03:40:00"/>
    <n v="3"/>
    <x v="2"/>
    <x v="0"/>
    <s v="Jun-23"/>
    <s v="Z. Birtwhistle"/>
    <x v="1"/>
    <n v="39"/>
    <x v="6"/>
    <x v="0"/>
    <x v="0"/>
    <x v="1"/>
    <s v="Not Rated"/>
    <n v="50"/>
    <x v="1"/>
  </r>
  <r>
    <s v="337-93-4612"/>
    <d v="2023-06-05T05:01:00"/>
    <n v="5"/>
    <x v="2"/>
    <x v="0"/>
    <s v="Jun-23"/>
    <s v="Y. Ellerby"/>
    <x v="0"/>
    <n v="13"/>
    <x v="4"/>
    <x v="7"/>
    <x v="0"/>
    <x v="0"/>
    <s v="Not Rated"/>
    <n v="15"/>
    <x v="0"/>
  </r>
  <r>
    <s v="531-84-4301"/>
    <d v="2023-06-05T13:06:00"/>
    <n v="13"/>
    <x v="2"/>
    <x v="0"/>
    <s v="Jun-23"/>
    <s v="N. Corpes"/>
    <x v="0"/>
    <n v="45"/>
    <x v="3"/>
    <x v="1"/>
    <x v="0"/>
    <x v="0"/>
    <n v="9"/>
    <n v="11"/>
    <x v="0"/>
  </r>
  <r>
    <s v="637-42-9133"/>
    <d v="2023-06-05T17:12:00"/>
    <n v="17"/>
    <x v="2"/>
    <x v="0"/>
    <s v="Jun-23"/>
    <s v="H. Aldridge"/>
    <x v="0"/>
    <n v="41"/>
    <x v="3"/>
    <x v="2"/>
    <x v="2"/>
    <x v="0"/>
    <s v="Not Rated"/>
    <n v="25"/>
    <x v="0"/>
  </r>
  <r>
    <s v="118-99-2436"/>
    <d v="2023-06-05T17:59:00"/>
    <n v="17"/>
    <x v="2"/>
    <x v="0"/>
    <s v="Jun-23"/>
    <s v="Q. Oakden"/>
    <x v="1"/>
    <n v="66"/>
    <x v="2"/>
    <x v="0"/>
    <x v="0"/>
    <x v="0"/>
    <s v="Not Rated"/>
    <n v="15"/>
    <x v="0"/>
  </r>
  <r>
    <s v="897-27-6005"/>
    <d v="2023-06-05T18:52:00"/>
    <n v="18"/>
    <x v="2"/>
    <x v="0"/>
    <s v="Jun-23"/>
    <s v="E. Bracegirdle"/>
    <x v="1"/>
    <n v="62"/>
    <x v="2"/>
    <x v="1"/>
    <x v="0"/>
    <x v="1"/>
    <s v="Not Rated"/>
    <n v="26"/>
    <x v="0"/>
  </r>
  <r>
    <s v="544-71-1796"/>
    <d v="2023-06-05T20:49:00"/>
    <n v="20"/>
    <x v="2"/>
    <x v="0"/>
    <s v="Jun-23"/>
    <s v="A. Bannister"/>
    <x v="0"/>
    <n v="64"/>
    <x v="2"/>
    <x v="6"/>
    <x v="2"/>
    <x v="0"/>
    <s v="Not Rated"/>
    <n v="49"/>
    <x v="1"/>
  </r>
  <r>
    <s v="722-99-6536"/>
    <d v="2023-06-05T22:21:00"/>
    <n v="22"/>
    <x v="2"/>
    <x v="0"/>
    <s v="Jun-23"/>
    <s v="M. Vickery"/>
    <x v="0"/>
    <n v="77"/>
    <x v="5"/>
    <x v="0"/>
    <x v="0"/>
    <x v="0"/>
    <s v="Not Rated"/>
    <n v="18"/>
    <x v="0"/>
  </r>
  <r>
    <s v="857-67-8250"/>
    <d v="2023-06-05T22:50:00"/>
    <n v="22"/>
    <x v="2"/>
    <x v="0"/>
    <s v="Jun-23"/>
    <s v="S. Bracegirdle"/>
    <x v="1"/>
    <n v="57"/>
    <x v="0"/>
    <x v="2"/>
    <x v="1"/>
    <x v="0"/>
    <s v="Not Rated"/>
    <n v="35"/>
    <x v="1"/>
  </r>
  <r>
    <s v="786-54-1479"/>
    <d v="2023-06-06T02:29:00"/>
    <n v="2"/>
    <x v="2"/>
    <x v="0"/>
    <s v="Jun-23"/>
    <s v="E. Underhill"/>
    <x v="0"/>
    <n v="45"/>
    <x v="3"/>
    <x v="2"/>
    <x v="1"/>
    <x v="1"/>
    <s v="Not Rated"/>
    <n v="42"/>
    <x v="1"/>
  </r>
  <r>
    <s v="525-34-4446"/>
    <d v="2023-06-06T02:41:00"/>
    <n v="2"/>
    <x v="2"/>
    <x v="0"/>
    <s v="Jun-23"/>
    <s v="Z. Bracegirdle"/>
    <x v="1"/>
    <n v="33"/>
    <x v="6"/>
    <x v="3"/>
    <x v="3"/>
    <x v="0"/>
    <s v="Not Rated"/>
    <n v="36"/>
    <x v="1"/>
  </r>
  <r>
    <s v="484-90-4447"/>
    <d v="2023-06-06T03:04:00"/>
    <n v="3"/>
    <x v="2"/>
    <x v="0"/>
    <s v="Jun-23"/>
    <s v="Y. Northcote"/>
    <x v="2"/>
    <n v="39"/>
    <x v="6"/>
    <x v="5"/>
    <x v="0"/>
    <x v="0"/>
    <n v="8"/>
    <n v="20"/>
    <x v="0"/>
  </r>
  <r>
    <s v="776-88-7098"/>
    <d v="2023-06-06T05:15:00"/>
    <n v="5"/>
    <x v="2"/>
    <x v="0"/>
    <s v="Jun-23"/>
    <s v="V. Oakden"/>
    <x v="1"/>
    <n v="63"/>
    <x v="2"/>
    <x v="0"/>
    <x v="1"/>
    <x v="0"/>
    <s v="Not Rated"/>
    <n v="39"/>
    <x v="1"/>
  </r>
  <r>
    <s v="964-14-1041"/>
    <d v="2023-06-06T12:28:00"/>
    <n v="12"/>
    <x v="2"/>
    <x v="0"/>
    <s v="Jun-23"/>
    <s v="X. Carraway"/>
    <x v="1"/>
    <n v="75"/>
    <x v="5"/>
    <x v="3"/>
    <x v="2"/>
    <x v="0"/>
    <s v="Not Rated"/>
    <n v="43"/>
    <x v="1"/>
  </r>
  <r>
    <s v="406-86-7606"/>
    <d v="2023-06-06T15:08:00"/>
    <n v="15"/>
    <x v="2"/>
    <x v="0"/>
    <s v="Jun-23"/>
    <s v="Y. Churchard"/>
    <x v="0"/>
    <n v="66"/>
    <x v="2"/>
    <x v="7"/>
    <x v="2"/>
    <x v="1"/>
    <s v="Not Rated"/>
    <n v="48"/>
    <x v="1"/>
  </r>
  <r>
    <s v="929-27-9832"/>
    <d v="2023-06-06T16:51:00"/>
    <n v="16"/>
    <x v="2"/>
    <x v="0"/>
    <s v="Jun-23"/>
    <s v="W. Bracegirdle"/>
    <x v="1"/>
    <n v="18"/>
    <x v="4"/>
    <x v="5"/>
    <x v="0"/>
    <x v="1"/>
    <s v="Not Rated"/>
    <n v="10"/>
    <x v="0"/>
  </r>
  <r>
    <s v="136-98-8231"/>
    <d v="2023-06-06T17:58:00"/>
    <n v="17"/>
    <x v="2"/>
    <x v="0"/>
    <s v="Jun-23"/>
    <s v="L. Hathaway"/>
    <x v="1"/>
    <n v="70"/>
    <x v="5"/>
    <x v="2"/>
    <x v="0"/>
    <x v="0"/>
    <s v="Not Rated"/>
    <n v="52"/>
    <x v="1"/>
  </r>
  <r>
    <s v="978-83-5892"/>
    <d v="2023-06-06T19:05:00"/>
    <n v="19"/>
    <x v="2"/>
    <x v="0"/>
    <s v="Jun-23"/>
    <s v="Y. Whitfield"/>
    <x v="0"/>
    <n v="62"/>
    <x v="2"/>
    <x v="4"/>
    <x v="2"/>
    <x v="1"/>
    <s v="Not Rated"/>
    <n v="38"/>
    <x v="1"/>
  </r>
  <r>
    <s v="437-61-5681"/>
    <d v="2023-06-06T19:41:00"/>
    <n v="19"/>
    <x v="2"/>
    <x v="0"/>
    <s v="Jun-23"/>
    <s v="I. Kershaw"/>
    <x v="0"/>
    <n v="57"/>
    <x v="0"/>
    <x v="7"/>
    <x v="0"/>
    <x v="1"/>
    <n v="8"/>
    <n v="22"/>
    <x v="0"/>
  </r>
  <r>
    <s v="353-38-2887"/>
    <d v="2023-06-06T20:38:00"/>
    <n v="20"/>
    <x v="2"/>
    <x v="0"/>
    <s v="Jun-23"/>
    <s v="S. Quarmby"/>
    <x v="0"/>
    <n v="47"/>
    <x v="3"/>
    <x v="2"/>
    <x v="0"/>
    <x v="1"/>
    <s v="Not Rated"/>
    <n v="60"/>
    <x v="1"/>
  </r>
  <r>
    <s v="329-97-3325"/>
    <d v="2023-06-06T20:52:00"/>
    <n v="20"/>
    <x v="2"/>
    <x v="0"/>
    <s v="Jun-23"/>
    <s v="A. Dankworth"/>
    <x v="0"/>
    <n v="65"/>
    <x v="2"/>
    <x v="5"/>
    <x v="5"/>
    <x v="1"/>
    <s v="Not Rated"/>
    <n v="52"/>
    <x v="1"/>
  </r>
  <r>
    <s v="417-56-4546"/>
    <d v="2023-06-06T21:25:00"/>
    <n v="21"/>
    <x v="2"/>
    <x v="0"/>
    <s v="Jun-23"/>
    <s v="K. Upperton"/>
    <x v="0"/>
    <n v="4"/>
    <x v="7"/>
    <x v="0"/>
    <x v="2"/>
    <x v="1"/>
    <s v="Not Rated"/>
    <n v="11"/>
    <x v="0"/>
  </r>
  <r>
    <s v="368-98-3182"/>
    <d v="2023-06-06T21:28:00"/>
    <n v="21"/>
    <x v="2"/>
    <x v="0"/>
    <s v="Jun-23"/>
    <s v="L. Loxley"/>
    <x v="0"/>
    <n v="33"/>
    <x v="6"/>
    <x v="7"/>
    <x v="7"/>
    <x v="0"/>
    <s v="Not Rated"/>
    <n v="23"/>
    <x v="0"/>
  </r>
  <r>
    <s v="899-75-9941"/>
    <d v="2023-06-06T21:31:00"/>
    <n v="21"/>
    <x v="2"/>
    <x v="0"/>
    <s v="Jun-23"/>
    <s v="J. Rowntree"/>
    <x v="0"/>
    <n v="57"/>
    <x v="0"/>
    <x v="1"/>
    <x v="0"/>
    <x v="1"/>
    <s v="Not Rated"/>
    <n v="54"/>
    <x v="1"/>
  </r>
  <r>
    <s v="380-71-4264"/>
    <d v="2023-06-06T23:17:00"/>
    <n v="23"/>
    <x v="2"/>
    <x v="0"/>
    <s v="Jun-23"/>
    <s v="L. Wadsworth"/>
    <x v="1"/>
    <n v="64"/>
    <x v="2"/>
    <x v="2"/>
    <x v="3"/>
    <x v="1"/>
    <s v="Not Rated"/>
    <n v="22"/>
    <x v="0"/>
  </r>
  <r>
    <s v="285-93-4482"/>
    <d v="2023-06-07T02:25:00"/>
    <n v="2"/>
    <x v="2"/>
    <x v="0"/>
    <s v="Jun-23"/>
    <s v="K. Garfield"/>
    <x v="1"/>
    <n v="70"/>
    <x v="5"/>
    <x v="0"/>
    <x v="3"/>
    <x v="0"/>
    <s v="Not Rated"/>
    <n v="49"/>
    <x v="1"/>
  </r>
  <r>
    <s v="621-83-9369"/>
    <d v="2023-06-07T05:18:00"/>
    <n v="5"/>
    <x v="2"/>
    <x v="0"/>
    <s v="Jun-23"/>
    <s v="A. Greenhalgh"/>
    <x v="1"/>
    <n v="5"/>
    <x v="7"/>
    <x v="0"/>
    <x v="4"/>
    <x v="1"/>
    <n v="9"/>
    <n v="41"/>
    <x v="1"/>
  </r>
  <r>
    <s v="604-79-6575"/>
    <d v="2023-06-07T06:18:00"/>
    <n v="6"/>
    <x v="2"/>
    <x v="0"/>
    <s v="Jun-23"/>
    <s v="H. Kingsley"/>
    <x v="0"/>
    <n v="10"/>
    <x v="4"/>
    <x v="0"/>
    <x v="6"/>
    <x v="0"/>
    <n v="2"/>
    <n v="36"/>
    <x v="1"/>
  </r>
  <r>
    <s v="388-85-3502"/>
    <d v="2023-06-07T09:29:00"/>
    <n v="9"/>
    <x v="2"/>
    <x v="0"/>
    <s v="Jun-23"/>
    <s v="I. Corpes"/>
    <x v="0"/>
    <n v="14"/>
    <x v="4"/>
    <x v="0"/>
    <x v="0"/>
    <x v="0"/>
    <s v="Not Rated"/>
    <n v="30"/>
    <x v="0"/>
  </r>
  <r>
    <s v="756-11-5381"/>
    <d v="2023-06-07T10:32:00"/>
    <n v="10"/>
    <x v="2"/>
    <x v="0"/>
    <s v="Jun-23"/>
    <s v="K. Kershaw"/>
    <x v="2"/>
    <n v="14"/>
    <x v="4"/>
    <x v="5"/>
    <x v="1"/>
    <x v="0"/>
    <s v="Not Rated"/>
    <n v="59"/>
    <x v="1"/>
  </r>
  <r>
    <s v="773-13-7585"/>
    <d v="2023-06-07T11:37:00"/>
    <n v="11"/>
    <x v="2"/>
    <x v="0"/>
    <s v="Jun-23"/>
    <s v="V. Postlethwaite"/>
    <x v="0"/>
    <n v="15"/>
    <x v="4"/>
    <x v="0"/>
    <x v="0"/>
    <x v="0"/>
    <s v="Not Rated"/>
    <n v="26"/>
    <x v="0"/>
  </r>
  <r>
    <s v="873-69-3159"/>
    <d v="2023-06-07T15:49:00"/>
    <n v="15"/>
    <x v="2"/>
    <x v="0"/>
    <s v="Jun-23"/>
    <s v="Z. Upperton"/>
    <x v="1"/>
    <n v="40"/>
    <x v="3"/>
    <x v="1"/>
    <x v="2"/>
    <x v="0"/>
    <n v="3"/>
    <n v="19"/>
    <x v="0"/>
  </r>
  <r>
    <s v="211-83-3093"/>
    <d v="2023-06-07T18:32:00"/>
    <n v="18"/>
    <x v="2"/>
    <x v="0"/>
    <s v="Jun-23"/>
    <s v="K. Verity"/>
    <x v="0"/>
    <n v="65"/>
    <x v="2"/>
    <x v="2"/>
    <x v="3"/>
    <x v="1"/>
    <s v="Not Rated"/>
    <n v="58"/>
    <x v="1"/>
  </r>
  <r>
    <s v="796-34-1969"/>
    <d v="2023-06-07T21:33:00"/>
    <n v="21"/>
    <x v="2"/>
    <x v="0"/>
    <s v="Jun-23"/>
    <s v="Q. Postlethwaite"/>
    <x v="0"/>
    <n v="37"/>
    <x v="6"/>
    <x v="0"/>
    <x v="0"/>
    <x v="1"/>
    <s v="Not Rated"/>
    <n v="54"/>
    <x v="1"/>
  </r>
  <r>
    <s v="126-79-4125"/>
    <d v="2023-06-07T21:40:00"/>
    <n v="21"/>
    <x v="2"/>
    <x v="0"/>
    <s v="Jun-23"/>
    <s v="F. Ravenscroft"/>
    <x v="1"/>
    <n v="46"/>
    <x v="3"/>
    <x v="0"/>
    <x v="0"/>
    <x v="1"/>
    <n v="2"/>
    <n v="47"/>
    <x v="1"/>
  </r>
  <r>
    <s v="938-55-7536"/>
    <d v="2023-06-07T22:04:00"/>
    <n v="22"/>
    <x v="2"/>
    <x v="0"/>
    <s v="Jun-23"/>
    <s v="G. Gwillim"/>
    <x v="0"/>
    <n v="31"/>
    <x v="6"/>
    <x v="6"/>
    <x v="0"/>
    <x v="0"/>
    <s v="Not Rated"/>
    <n v="28"/>
    <x v="0"/>
  </r>
  <r>
    <s v="409-30-5489"/>
    <d v="2023-06-07T23:14:00"/>
    <n v="23"/>
    <x v="2"/>
    <x v="0"/>
    <s v="Jun-23"/>
    <s v="U. Honeysett"/>
    <x v="1"/>
    <n v="48"/>
    <x v="3"/>
    <x v="1"/>
    <x v="2"/>
    <x v="0"/>
    <s v="Not Rated"/>
    <n v="56"/>
    <x v="1"/>
  </r>
  <r>
    <s v="202-65-3597"/>
    <d v="2023-06-07T23:58:00"/>
    <n v="23"/>
    <x v="2"/>
    <x v="0"/>
    <s v="Jun-23"/>
    <s v="L. Eastwood"/>
    <x v="0"/>
    <n v="31"/>
    <x v="6"/>
    <x v="3"/>
    <x v="0"/>
    <x v="1"/>
    <s v="Not Rated"/>
    <n v="16"/>
    <x v="0"/>
  </r>
  <r>
    <s v="517-45-8565"/>
    <d v="2023-06-08T03:36:00"/>
    <n v="3"/>
    <x v="2"/>
    <x v="0"/>
    <s v="Jun-23"/>
    <s v="W. Yates"/>
    <x v="1"/>
    <n v="50"/>
    <x v="0"/>
    <x v="2"/>
    <x v="1"/>
    <x v="1"/>
    <s v="Not Rated"/>
    <n v="13"/>
    <x v="0"/>
  </r>
  <r>
    <s v="114-40-3194"/>
    <d v="2023-06-08T05:04:00"/>
    <n v="5"/>
    <x v="2"/>
    <x v="0"/>
    <s v="Jun-23"/>
    <s v="O. Rowntree"/>
    <x v="1"/>
    <n v="12"/>
    <x v="4"/>
    <x v="7"/>
    <x v="2"/>
    <x v="0"/>
    <s v="Not Rated"/>
    <n v="11"/>
    <x v="0"/>
  </r>
  <r>
    <s v="263-36-4310"/>
    <d v="2023-06-08T06:36:00"/>
    <n v="6"/>
    <x v="2"/>
    <x v="0"/>
    <s v="Jun-23"/>
    <s v="I. Pemberton"/>
    <x v="1"/>
    <n v="11"/>
    <x v="4"/>
    <x v="5"/>
    <x v="0"/>
    <x v="1"/>
    <s v="Not Rated"/>
    <n v="58"/>
    <x v="1"/>
  </r>
  <r>
    <s v="605-24-9054"/>
    <d v="2023-06-08T06:52:00"/>
    <n v="6"/>
    <x v="2"/>
    <x v="0"/>
    <s v="Jun-23"/>
    <s v="R. Carraway"/>
    <x v="1"/>
    <n v="16"/>
    <x v="4"/>
    <x v="0"/>
    <x v="0"/>
    <x v="0"/>
    <s v="Not Rated"/>
    <n v="57"/>
    <x v="1"/>
  </r>
  <r>
    <s v="709-74-9023"/>
    <d v="2023-06-08T08:07:00"/>
    <n v="8"/>
    <x v="2"/>
    <x v="0"/>
    <s v="Jun-23"/>
    <s v="N. Wadsworth"/>
    <x v="0"/>
    <n v="52"/>
    <x v="0"/>
    <x v="6"/>
    <x v="2"/>
    <x v="1"/>
    <s v="Not Rated"/>
    <n v="40"/>
    <x v="1"/>
  </r>
  <r>
    <s v="196-24-4985"/>
    <d v="2023-06-08T08:11:00"/>
    <n v="8"/>
    <x v="2"/>
    <x v="0"/>
    <s v="Jun-23"/>
    <s v="Q. Quickfall"/>
    <x v="1"/>
    <n v="45"/>
    <x v="3"/>
    <x v="1"/>
    <x v="2"/>
    <x v="0"/>
    <s v="Not Rated"/>
    <n v="19"/>
    <x v="0"/>
  </r>
  <r>
    <s v="741-21-6545"/>
    <d v="2023-06-08T09:00:00"/>
    <n v="9"/>
    <x v="2"/>
    <x v="0"/>
    <s v="Jun-23"/>
    <s v="U. Upperton"/>
    <x v="1"/>
    <n v="33"/>
    <x v="6"/>
    <x v="0"/>
    <x v="1"/>
    <x v="0"/>
    <s v="Not Rated"/>
    <n v="58"/>
    <x v="1"/>
  </r>
  <r>
    <s v="742-90-8008"/>
    <d v="2023-06-08T10:31:00"/>
    <n v="10"/>
    <x v="2"/>
    <x v="0"/>
    <s v="Jun-23"/>
    <s v="C. Nethercott"/>
    <x v="0"/>
    <n v="15"/>
    <x v="4"/>
    <x v="7"/>
    <x v="1"/>
    <x v="1"/>
    <s v="Not Rated"/>
    <n v="17"/>
    <x v="0"/>
  </r>
  <r>
    <s v="988-21-9174"/>
    <d v="2023-06-08T12:45:00"/>
    <n v="12"/>
    <x v="2"/>
    <x v="0"/>
    <s v="Jun-23"/>
    <s v="O. Birtwhistle"/>
    <x v="1"/>
    <n v="38"/>
    <x v="6"/>
    <x v="0"/>
    <x v="0"/>
    <x v="0"/>
    <n v="2"/>
    <n v="55"/>
    <x v="1"/>
  </r>
  <r>
    <s v="636-27-1675"/>
    <d v="2023-06-08T15:05:00"/>
    <n v="15"/>
    <x v="2"/>
    <x v="0"/>
    <s v="Jun-23"/>
    <s v="D. Underhill"/>
    <x v="0"/>
    <n v="4"/>
    <x v="7"/>
    <x v="6"/>
    <x v="1"/>
    <x v="0"/>
    <s v="Not Rated"/>
    <n v="28"/>
    <x v="0"/>
  </r>
  <r>
    <s v="599-91-9600"/>
    <d v="2023-06-08T16:53:00"/>
    <n v="16"/>
    <x v="2"/>
    <x v="0"/>
    <s v="Jun-23"/>
    <s v="G. Bracegirdle"/>
    <x v="0"/>
    <n v="19"/>
    <x v="4"/>
    <x v="1"/>
    <x v="2"/>
    <x v="0"/>
    <s v="Not Rated"/>
    <n v="16"/>
    <x v="0"/>
  </r>
  <r>
    <s v="360-51-9372"/>
    <d v="2023-06-08T17:40:00"/>
    <n v="17"/>
    <x v="2"/>
    <x v="0"/>
    <s v="Jun-23"/>
    <s v="M. Dankworth"/>
    <x v="0"/>
    <n v="3"/>
    <x v="7"/>
    <x v="7"/>
    <x v="0"/>
    <x v="1"/>
    <s v="Not Rated"/>
    <n v="41"/>
    <x v="1"/>
  </r>
  <r>
    <s v="366-14-7574"/>
    <d v="2023-06-08T21:07:00"/>
    <n v="21"/>
    <x v="2"/>
    <x v="0"/>
    <s v="Jun-23"/>
    <s v="I. Birtwhistle"/>
    <x v="0"/>
    <n v="35"/>
    <x v="6"/>
    <x v="2"/>
    <x v="1"/>
    <x v="1"/>
    <s v="Not Rated"/>
    <n v="14"/>
    <x v="0"/>
  </r>
  <r>
    <s v="790-73-7154"/>
    <d v="2023-06-08T21:28:00"/>
    <n v="21"/>
    <x v="2"/>
    <x v="0"/>
    <s v="Jun-23"/>
    <s v="W. Northcote"/>
    <x v="1"/>
    <n v="67"/>
    <x v="2"/>
    <x v="0"/>
    <x v="2"/>
    <x v="0"/>
    <s v="Not Rated"/>
    <n v="45"/>
    <x v="1"/>
  </r>
  <r>
    <s v="893-81-3209"/>
    <d v="2023-06-08T21:51:00"/>
    <n v="21"/>
    <x v="2"/>
    <x v="0"/>
    <s v="Jun-23"/>
    <s v="O. Glasspool"/>
    <x v="1"/>
    <n v="54"/>
    <x v="0"/>
    <x v="1"/>
    <x v="0"/>
    <x v="1"/>
    <s v="Not Rated"/>
    <n v="28"/>
    <x v="0"/>
  </r>
  <r>
    <s v="100-82-9696"/>
    <d v="2023-06-08T23:55:00"/>
    <n v="23"/>
    <x v="2"/>
    <x v="0"/>
    <s v="Jun-23"/>
    <s v="V. Tunstall"/>
    <x v="2"/>
    <n v="55"/>
    <x v="0"/>
    <x v="7"/>
    <x v="6"/>
    <x v="0"/>
    <s v="Not Rated"/>
    <n v="36"/>
    <x v="1"/>
  </r>
  <r>
    <s v="897-74-7355"/>
    <d v="2023-06-08T23:57:00"/>
    <n v="23"/>
    <x v="2"/>
    <x v="0"/>
    <s v="Jun-23"/>
    <s v="T. Schubuser"/>
    <x v="1"/>
    <n v="38"/>
    <x v="6"/>
    <x v="1"/>
    <x v="0"/>
    <x v="0"/>
    <s v="Not Rated"/>
    <n v="21"/>
    <x v="0"/>
  </r>
  <r>
    <s v="560-15-9356"/>
    <d v="2023-06-09T00:24:00"/>
    <n v="0"/>
    <x v="2"/>
    <x v="0"/>
    <s v="Jun-23"/>
    <s v="A. Goudie"/>
    <x v="1"/>
    <n v="14"/>
    <x v="4"/>
    <x v="0"/>
    <x v="2"/>
    <x v="0"/>
    <s v="Not Rated"/>
    <n v="27"/>
    <x v="0"/>
  </r>
  <r>
    <s v="420-64-2898"/>
    <d v="2023-06-09T04:13:00"/>
    <n v="4"/>
    <x v="2"/>
    <x v="0"/>
    <s v="Jun-23"/>
    <s v="Y. Buff"/>
    <x v="1"/>
    <n v="18"/>
    <x v="4"/>
    <x v="1"/>
    <x v="0"/>
    <x v="0"/>
    <s v="Not Rated"/>
    <n v="49"/>
    <x v="1"/>
  </r>
  <r>
    <s v="167-46-3402"/>
    <d v="2023-06-09T05:54:00"/>
    <n v="5"/>
    <x v="2"/>
    <x v="0"/>
    <s v="Jun-23"/>
    <s v="I. Dankworth"/>
    <x v="1"/>
    <n v="67"/>
    <x v="2"/>
    <x v="0"/>
    <x v="4"/>
    <x v="1"/>
    <s v="Not Rated"/>
    <n v="32"/>
    <x v="1"/>
  </r>
  <r>
    <s v="740-57-6437"/>
    <d v="2023-06-09T12:04:00"/>
    <n v="12"/>
    <x v="2"/>
    <x v="0"/>
    <s v="Jun-23"/>
    <s v="X. Carraway"/>
    <x v="0"/>
    <n v="21"/>
    <x v="1"/>
    <x v="1"/>
    <x v="0"/>
    <x v="0"/>
    <s v="Not Rated"/>
    <n v="42"/>
    <x v="1"/>
  </r>
  <r>
    <s v="316-40-8463"/>
    <d v="2023-06-09T13:25:00"/>
    <n v="13"/>
    <x v="2"/>
    <x v="0"/>
    <s v="Jun-23"/>
    <s v="X. Birtwhistle"/>
    <x v="0"/>
    <n v="61"/>
    <x v="2"/>
    <x v="1"/>
    <x v="1"/>
    <x v="0"/>
    <n v="3"/>
    <n v="60"/>
    <x v="1"/>
  </r>
  <r>
    <s v="741-41-3992"/>
    <d v="2023-06-09T19:10:00"/>
    <n v="19"/>
    <x v="2"/>
    <x v="0"/>
    <s v="Jun-23"/>
    <s v="J. Aldridge"/>
    <x v="0"/>
    <n v="40"/>
    <x v="3"/>
    <x v="0"/>
    <x v="0"/>
    <x v="1"/>
    <s v="Not Rated"/>
    <n v="59"/>
    <x v="1"/>
  </r>
  <r>
    <s v="241-53-3998"/>
    <d v="2023-06-09T19:19:00"/>
    <n v="19"/>
    <x v="2"/>
    <x v="0"/>
    <s v="Jun-23"/>
    <s v="J. Greenhalgh"/>
    <x v="1"/>
    <n v="56"/>
    <x v="0"/>
    <x v="7"/>
    <x v="0"/>
    <x v="0"/>
    <s v="Not Rated"/>
    <n v="24"/>
    <x v="0"/>
  </r>
  <r>
    <s v="559-14-3403"/>
    <d v="2023-06-09T19:50:00"/>
    <n v="19"/>
    <x v="2"/>
    <x v="0"/>
    <s v="Jun-23"/>
    <s v="Z. Upperton"/>
    <x v="1"/>
    <n v="35"/>
    <x v="6"/>
    <x v="2"/>
    <x v="0"/>
    <x v="0"/>
    <s v="Not Rated"/>
    <n v="49"/>
    <x v="1"/>
  </r>
  <r>
    <s v="743-61-6847"/>
    <d v="2023-06-09T23:17:00"/>
    <n v="23"/>
    <x v="2"/>
    <x v="0"/>
    <s v="Jun-23"/>
    <s v="M. Verity"/>
    <x v="0"/>
    <n v="32"/>
    <x v="6"/>
    <x v="2"/>
    <x v="1"/>
    <x v="0"/>
    <s v="Not Rated"/>
    <n v="44"/>
    <x v="1"/>
  </r>
  <r>
    <s v="261-92-9435"/>
    <d v="2023-06-09T23:49:00"/>
    <n v="23"/>
    <x v="2"/>
    <x v="0"/>
    <s v="Jun-23"/>
    <s v="P. Northcote"/>
    <x v="0"/>
    <n v="5"/>
    <x v="7"/>
    <x v="2"/>
    <x v="0"/>
    <x v="0"/>
    <s v="Not Rated"/>
    <n v="38"/>
    <x v="1"/>
  </r>
  <r>
    <s v="579-81-7962"/>
    <d v="2023-06-09T23:52:00"/>
    <n v="23"/>
    <x v="2"/>
    <x v="0"/>
    <s v="Jun-23"/>
    <s v="Z. Quickfall"/>
    <x v="0"/>
    <n v="68"/>
    <x v="2"/>
    <x v="2"/>
    <x v="2"/>
    <x v="1"/>
    <n v="0"/>
    <n v="17"/>
    <x v="0"/>
  </r>
  <r>
    <s v="963-32-1328"/>
    <d v="2023-06-10T04:14:00"/>
    <n v="4"/>
    <x v="2"/>
    <x v="0"/>
    <s v="Jun-23"/>
    <s v="L. Jessop"/>
    <x v="0"/>
    <n v="36"/>
    <x v="6"/>
    <x v="2"/>
    <x v="2"/>
    <x v="0"/>
    <s v="Not Rated"/>
    <n v="14"/>
    <x v="0"/>
  </r>
  <r>
    <s v="298-68-2106"/>
    <d v="2023-06-10T04:35:00"/>
    <n v="4"/>
    <x v="2"/>
    <x v="0"/>
    <s v="Jun-23"/>
    <s v="M. Crebo"/>
    <x v="1"/>
    <n v="16"/>
    <x v="4"/>
    <x v="0"/>
    <x v="2"/>
    <x v="0"/>
    <n v="0"/>
    <n v="43"/>
    <x v="1"/>
  </r>
  <r>
    <s v="669-94-4852"/>
    <d v="2023-06-10T05:06:00"/>
    <n v="5"/>
    <x v="2"/>
    <x v="0"/>
    <s v="Jun-23"/>
    <s v="M. Yates"/>
    <x v="1"/>
    <n v="17"/>
    <x v="4"/>
    <x v="7"/>
    <x v="0"/>
    <x v="1"/>
    <s v="Not Rated"/>
    <n v="27"/>
    <x v="0"/>
  </r>
  <r>
    <s v="813-67-8577"/>
    <d v="2023-06-10T06:58:00"/>
    <n v="6"/>
    <x v="2"/>
    <x v="0"/>
    <s v="Jun-23"/>
    <s v="V. Upperton"/>
    <x v="1"/>
    <n v="9"/>
    <x v="7"/>
    <x v="5"/>
    <x v="0"/>
    <x v="0"/>
    <s v="Not Rated"/>
    <n v="48"/>
    <x v="1"/>
  </r>
  <r>
    <s v="384-83-9631"/>
    <d v="2023-06-10T07:04:00"/>
    <n v="7"/>
    <x v="2"/>
    <x v="0"/>
    <s v="Jun-23"/>
    <s v="U. Fairbairn"/>
    <x v="0"/>
    <n v="26"/>
    <x v="1"/>
    <x v="0"/>
    <x v="0"/>
    <x v="0"/>
    <s v="Not Rated"/>
    <n v="37"/>
    <x v="1"/>
  </r>
  <r>
    <s v="553-42-6922"/>
    <d v="2023-06-10T08:15:00"/>
    <n v="8"/>
    <x v="2"/>
    <x v="0"/>
    <s v="Jun-23"/>
    <s v="C. Loxley"/>
    <x v="1"/>
    <n v="9"/>
    <x v="7"/>
    <x v="2"/>
    <x v="0"/>
    <x v="0"/>
    <s v="Not Rated"/>
    <n v="47"/>
    <x v="1"/>
  </r>
  <r>
    <s v="473-20-5245"/>
    <d v="2023-06-10T09:37:00"/>
    <n v="9"/>
    <x v="2"/>
    <x v="0"/>
    <s v="Jun-23"/>
    <s v="A. Birtwhistle"/>
    <x v="0"/>
    <n v="63"/>
    <x v="2"/>
    <x v="0"/>
    <x v="0"/>
    <x v="1"/>
    <s v="Not Rated"/>
    <n v="27"/>
    <x v="0"/>
  </r>
  <r>
    <s v="935-72-1025"/>
    <d v="2023-06-10T12:56:00"/>
    <n v="12"/>
    <x v="2"/>
    <x v="0"/>
    <s v="Jun-23"/>
    <s v="C. Oakden"/>
    <x v="0"/>
    <n v="37"/>
    <x v="6"/>
    <x v="1"/>
    <x v="0"/>
    <x v="0"/>
    <s v="Not Rated"/>
    <n v="22"/>
    <x v="0"/>
  </r>
  <r>
    <s v="942-93-9159"/>
    <d v="2023-06-10T13:27:00"/>
    <n v="13"/>
    <x v="2"/>
    <x v="0"/>
    <s v="Jun-23"/>
    <s v="R. Kingsley"/>
    <x v="0"/>
    <n v="37"/>
    <x v="6"/>
    <x v="7"/>
    <x v="2"/>
    <x v="1"/>
    <s v="Not Rated"/>
    <n v="37"/>
    <x v="1"/>
  </r>
  <r>
    <s v="199-17-4814"/>
    <d v="2023-06-10T15:12:00"/>
    <n v="15"/>
    <x v="2"/>
    <x v="0"/>
    <s v="Jun-23"/>
    <s v="L. Quickfall"/>
    <x v="1"/>
    <n v="60"/>
    <x v="2"/>
    <x v="6"/>
    <x v="0"/>
    <x v="0"/>
    <s v="Not Rated"/>
    <n v="27"/>
    <x v="0"/>
  </r>
  <r>
    <s v="926-17-7055"/>
    <d v="2023-06-10T16:46:00"/>
    <n v="16"/>
    <x v="2"/>
    <x v="0"/>
    <s v="Jun-23"/>
    <s v="Z. Kershaw"/>
    <x v="0"/>
    <n v="11"/>
    <x v="4"/>
    <x v="6"/>
    <x v="2"/>
    <x v="0"/>
    <s v="Not Rated"/>
    <n v="54"/>
    <x v="1"/>
  </r>
  <r>
    <s v="127-92-6564"/>
    <d v="2023-06-10T16:52:00"/>
    <n v="16"/>
    <x v="2"/>
    <x v="0"/>
    <s v="Jun-23"/>
    <s v="G. Lockwood"/>
    <x v="0"/>
    <n v="29"/>
    <x v="1"/>
    <x v="5"/>
    <x v="2"/>
    <x v="0"/>
    <s v="Not Rated"/>
    <n v="44"/>
    <x v="1"/>
  </r>
  <r>
    <s v="223-76-8936"/>
    <d v="2023-06-10T20:02:00"/>
    <n v="20"/>
    <x v="2"/>
    <x v="0"/>
    <s v="Jun-23"/>
    <s v="W. Cholmondeley"/>
    <x v="1"/>
    <n v="2"/>
    <x v="7"/>
    <x v="0"/>
    <x v="0"/>
    <x v="0"/>
    <s v="Not Rated"/>
    <n v="16"/>
    <x v="0"/>
  </r>
  <r>
    <s v="440-49-8747"/>
    <d v="2023-06-10T20:30:00"/>
    <n v="20"/>
    <x v="2"/>
    <x v="0"/>
    <s v="Jun-23"/>
    <s v="Z. Middleditch"/>
    <x v="1"/>
    <n v="6"/>
    <x v="7"/>
    <x v="2"/>
    <x v="0"/>
    <x v="1"/>
    <s v="Not Rated"/>
    <n v="24"/>
    <x v="0"/>
  </r>
  <r>
    <s v="266-75-1241"/>
    <d v="2023-06-10T21:45:00"/>
    <n v="21"/>
    <x v="2"/>
    <x v="0"/>
    <s v="Jun-23"/>
    <s v="Z. Thornbury"/>
    <x v="0"/>
    <n v="69"/>
    <x v="2"/>
    <x v="0"/>
    <x v="0"/>
    <x v="0"/>
    <s v="Not Rated"/>
    <n v="15"/>
    <x v="0"/>
  </r>
  <r>
    <s v="105-45-4149"/>
    <d v="2023-06-10T22:16:00"/>
    <n v="22"/>
    <x v="2"/>
    <x v="0"/>
    <s v="Jun-23"/>
    <s v="U. Dunmore"/>
    <x v="1"/>
    <n v="5"/>
    <x v="7"/>
    <x v="0"/>
    <x v="0"/>
    <x v="0"/>
    <s v="Not Rated"/>
    <n v="55"/>
    <x v="1"/>
  </r>
  <r>
    <s v="846-30-6921"/>
    <d v="2023-06-11T01:45:00"/>
    <n v="1"/>
    <x v="2"/>
    <x v="0"/>
    <s v="Jun-23"/>
    <s v="Y. Vickery"/>
    <x v="1"/>
    <n v="70"/>
    <x v="5"/>
    <x v="1"/>
    <x v="2"/>
    <x v="0"/>
    <n v="1"/>
    <n v="10"/>
    <x v="0"/>
  </r>
  <r>
    <s v="615-96-2992"/>
    <d v="2023-06-11T02:10:00"/>
    <n v="2"/>
    <x v="2"/>
    <x v="0"/>
    <s v="Jun-23"/>
    <s v="A. Rowntree"/>
    <x v="1"/>
    <n v="45"/>
    <x v="3"/>
    <x v="2"/>
    <x v="0"/>
    <x v="0"/>
    <s v="Not Rated"/>
    <n v="55"/>
    <x v="1"/>
  </r>
  <r>
    <s v="902-58-8846"/>
    <d v="2023-06-11T05:26:00"/>
    <n v="5"/>
    <x v="2"/>
    <x v="0"/>
    <s v="Jun-23"/>
    <s v="B. Loxley"/>
    <x v="1"/>
    <n v="55"/>
    <x v="0"/>
    <x v="0"/>
    <x v="0"/>
    <x v="0"/>
    <n v="7"/>
    <n v="38"/>
    <x v="1"/>
  </r>
  <r>
    <s v="827-64-1014"/>
    <d v="2023-06-11T06:45:00"/>
    <n v="6"/>
    <x v="2"/>
    <x v="0"/>
    <s v="Jun-23"/>
    <s v="H. Garfield"/>
    <x v="0"/>
    <n v="69"/>
    <x v="2"/>
    <x v="2"/>
    <x v="0"/>
    <x v="1"/>
    <s v="Not Rated"/>
    <n v="10"/>
    <x v="0"/>
  </r>
  <r>
    <s v="883-98-2800"/>
    <d v="2023-06-11T07:30:00"/>
    <n v="7"/>
    <x v="2"/>
    <x v="0"/>
    <s v="Jun-23"/>
    <s v="O. Upperton"/>
    <x v="1"/>
    <n v="74"/>
    <x v="5"/>
    <x v="2"/>
    <x v="0"/>
    <x v="0"/>
    <n v="8"/>
    <n v="59"/>
    <x v="1"/>
  </r>
  <r>
    <s v="896-55-7730"/>
    <d v="2023-06-11T08:38:00"/>
    <n v="8"/>
    <x v="2"/>
    <x v="0"/>
    <s v="Jun-23"/>
    <s v="D. Merriweather"/>
    <x v="0"/>
    <n v="45"/>
    <x v="3"/>
    <x v="0"/>
    <x v="0"/>
    <x v="0"/>
    <s v="Not Rated"/>
    <n v="23"/>
    <x v="0"/>
  </r>
  <r>
    <s v="262-91-8964"/>
    <d v="2023-06-11T09:25:00"/>
    <n v="9"/>
    <x v="2"/>
    <x v="0"/>
    <s v="Jun-23"/>
    <s v="O. Rowntree"/>
    <x v="1"/>
    <n v="37"/>
    <x v="6"/>
    <x v="2"/>
    <x v="0"/>
    <x v="1"/>
    <s v="Not Rated"/>
    <n v="12"/>
    <x v="0"/>
  </r>
  <r>
    <s v="973-54-6596"/>
    <d v="2023-06-11T12:17:00"/>
    <n v="12"/>
    <x v="2"/>
    <x v="0"/>
    <s v="Jun-23"/>
    <s v="U. Tunstall"/>
    <x v="1"/>
    <n v="32"/>
    <x v="6"/>
    <x v="2"/>
    <x v="0"/>
    <x v="1"/>
    <s v="Not Rated"/>
    <n v="20"/>
    <x v="0"/>
  </r>
  <r>
    <s v="365-12-6690"/>
    <d v="2023-06-11T14:36:00"/>
    <n v="14"/>
    <x v="2"/>
    <x v="0"/>
    <s v="Jun-23"/>
    <s v="D. Buff"/>
    <x v="1"/>
    <n v="21"/>
    <x v="1"/>
    <x v="6"/>
    <x v="0"/>
    <x v="0"/>
    <s v="Not Rated"/>
    <n v="15"/>
    <x v="0"/>
  </r>
  <r>
    <s v="204-49-6872"/>
    <d v="2023-06-11T19:49:00"/>
    <n v="19"/>
    <x v="2"/>
    <x v="0"/>
    <s v="Jun-23"/>
    <s v="I. Greenhalgh"/>
    <x v="1"/>
    <n v="25"/>
    <x v="1"/>
    <x v="3"/>
    <x v="1"/>
    <x v="0"/>
    <n v="7"/>
    <n v="21"/>
    <x v="0"/>
  </r>
  <r>
    <s v="152-10-1326"/>
    <d v="2023-06-11T19:59:00"/>
    <n v="19"/>
    <x v="2"/>
    <x v="0"/>
    <s v="Jun-23"/>
    <s v="T. Titcombe"/>
    <x v="0"/>
    <n v="27"/>
    <x v="1"/>
    <x v="3"/>
    <x v="1"/>
    <x v="0"/>
    <s v="Not Rated"/>
    <n v="15"/>
    <x v="0"/>
  </r>
  <r>
    <s v="874-27-4782"/>
    <d v="2023-06-11T20:30:00"/>
    <n v="20"/>
    <x v="2"/>
    <x v="0"/>
    <s v="Jun-23"/>
    <s v="N. Ashcombe"/>
    <x v="0"/>
    <n v="44"/>
    <x v="3"/>
    <x v="3"/>
    <x v="0"/>
    <x v="1"/>
    <n v="7"/>
    <n v="12"/>
    <x v="0"/>
  </r>
  <r>
    <s v="406-43-6385"/>
    <d v="2023-06-12T00:04:00"/>
    <n v="0"/>
    <x v="2"/>
    <x v="0"/>
    <s v="Jun-23"/>
    <s v="Z. Thornbury"/>
    <x v="0"/>
    <n v="27"/>
    <x v="1"/>
    <x v="2"/>
    <x v="2"/>
    <x v="0"/>
    <s v="Not Rated"/>
    <n v="43"/>
    <x v="1"/>
  </r>
  <r>
    <s v="881-39-1814"/>
    <d v="2023-06-12T01:37:00"/>
    <n v="1"/>
    <x v="2"/>
    <x v="0"/>
    <s v="Jun-23"/>
    <s v="M. Underhill"/>
    <x v="0"/>
    <n v="3"/>
    <x v="7"/>
    <x v="7"/>
    <x v="0"/>
    <x v="1"/>
    <n v="7"/>
    <n v="39"/>
    <x v="1"/>
  </r>
  <r>
    <s v="668-61-4846"/>
    <d v="2023-06-12T05:06:00"/>
    <n v="5"/>
    <x v="2"/>
    <x v="0"/>
    <s v="Jun-23"/>
    <s v="R. Hathaway"/>
    <x v="1"/>
    <n v="49"/>
    <x v="3"/>
    <x v="5"/>
    <x v="0"/>
    <x v="0"/>
    <s v="Not Rated"/>
    <n v="56"/>
    <x v="1"/>
  </r>
  <r>
    <s v="610-44-7182"/>
    <d v="2023-06-12T07:37:00"/>
    <n v="7"/>
    <x v="2"/>
    <x v="0"/>
    <s v="Jun-23"/>
    <s v="I. Pemberton"/>
    <x v="1"/>
    <n v="57"/>
    <x v="0"/>
    <x v="0"/>
    <x v="0"/>
    <x v="0"/>
    <s v="Not Rated"/>
    <n v="56"/>
    <x v="1"/>
  </r>
  <r>
    <s v="360-81-8097"/>
    <d v="2023-06-12T10:34:00"/>
    <n v="10"/>
    <x v="2"/>
    <x v="0"/>
    <s v="Jun-23"/>
    <s v="E. Rowntree"/>
    <x v="1"/>
    <n v="31"/>
    <x v="6"/>
    <x v="1"/>
    <x v="1"/>
    <x v="0"/>
    <n v="2"/>
    <n v="37"/>
    <x v="1"/>
  </r>
  <r>
    <s v="165-12-7382"/>
    <d v="2023-06-12T12:27:00"/>
    <n v="12"/>
    <x v="2"/>
    <x v="0"/>
    <s v="Jun-23"/>
    <s v="N. Loxley"/>
    <x v="1"/>
    <n v="60"/>
    <x v="2"/>
    <x v="0"/>
    <x v="2"/>
    <x v="0"/>
    <s v="Not Rated"/>
    <n v="31"/>
    <x v="1"/>
  </r>
  <r>
    <s v="551-27-9319"/>
    <d v="2023-06-12T14:55:00"/>
    <n v="14"/>
    <x v="2"/>
    <x v="0"/>
    <s v="Jun-23"/>
    <s v="G. Quarmby"/>
    <x v="1"/>
    <n v="19"/>
    <x v="4"/>
    <x v="2"/>
    <x v="0"/>
    <x v="1"/>
    <s v="Not Rated"/>
    <n v="46"/>
    <x v="1"/>
  </r>
  <r>
    <s v="911-96-5738"/>
    <d v="2023-06-12T15:07:00"/>
    <n v="15"/>
    <x v="2"/>
    <x v="0"/>
    <s v="Jun-23"/>
    <s v="C. Lockwood"/>
    <x v="1"/>
    <n v="73"/>
    <x v="5"/>
    <x v="0"/>
    <x v="0"/>
    <x v="1"/>
    <s v="Not Rated"/>
    <n v="14"/>
    <x v="0"/>
  </r>
  <r>
    <s v="133-34-5493"/>
    <d v="2023-06-12T15:11:00"/>
    <n v="15"/>
    <x v="2"/>
    <x v="0"/>
    <s v="Jun-23"/>
    <s v="D. Loxley"/>
    <x v="1"/>
    <n v="54"/>
    <x v="0"/>
    <x v="0"/>
    <x v="0"/>
    <x v="1"/>
    <n v="5"/>
    <n v="22"/>
    <x v="0"/>
  </r>
  <r>
    <s v="114-22-9917"/>
    <d v="2023-06-12T17:29:00"/>
    <n v="17"/>
    <x v="2"/>
    <x v="0"/>
    <s v="Jun-23"/>
    <s v="U. Ashcombe"/>
    <x v="1"/>
    <n v="22"/>
    <x v="1"/>
    <x v="2"/>
    <x v="7"/>
    <x v="1"/>
    <s v="Not Rated"/>
    <n v="52"/>
    <x v="1"/>
  </r>
  <r>
    <s v="873-28-2538"/>
    <d v="2023-06-12T19:29:00"/>
    <n v="19"/>
    <x v="2"/>
    <x v="0"/>
    <s v="Jun-23"/>
    <s v="J. Dankworth"/>
    <x v="1"/>
    <n v="45"/>
    <x v="3"/>
    <x v="7"/>
    <x v="0"/>
    <x v="0"/>
    <s v="Not Rated"/>
    <n v="10"/>
    <x v="0"/>
  </r>
  <r>
    <s v="231-95-4842"/>
    <d v="2023-06-12T20:24:00"/>
    <n v="20"/>
    <x v="2"/>
    <x v="0"/>
    <s v="Jun-23"/>
    <s v="J. Dewhirst"/>
    <x v="0"/>
    <n v="41"/>
    <x v="3"/>
    <x v="3"/>
    <x v="0"/>
    <x v="1"/>
    <s v="Not Rated"/>
    <n v="19"/>
    <x v="0"/>
  </r>
  <r>
    <s v="584-51-6573"/>
    <d v="2023-06-12T21:08:00"/>
    <n v="21"/>
    <x v="2"/>
    <x v="0"/>
    <s v="Jun-23"/>
    <s v="Q. Rowntree"/>
    <x v="1"/>
    <n v="12"/>
    <x v="4"/>
    <x v="4"/>
    <x v="0"/>
    <x v="1"/>
    <n v="4"/>
    <n v="54"/>
    <x v="1"/>
  </r>
  <r>
    <s v="444-48-3138"/>
    <d v="2023-06-12T21:37:00"/>
    <n v="21"/>
    <x v="2"/>
    <x v="0"/>
    <s v="Jun-23"/>
    <s v="O. Corpes"/>
    <x v="0"/>
    <n v="78"/>
    <x v="5"/>
    <x v="4"/>
    <x v="6"/>
    <x v="0"/>
    <s v="Not Rated"/>
    <n v="48"/>
    <x v="1"/>
  </r>
  <r>
    <s v="640-73-9877"/>
    <d v="2023-06-12T22:04:00"/>
    <n v="22"/>
    <x v="2"/>
    <x v="0"/>
    <s v="Jun-23"/>
    <s v="P. Pemberton"/>
    <x v="1"/>
    <n v="66"/>
    <x v="2"/>
    <x v="7"/>
    <x v="0"/>
    <x v="0"/>
    <s v="Not Rated"/>
    <n v="27"/>
    <x v="0"/>
  </r>
  <r>
    <s v="571-50-2916"/>
    <d v="2023-06-12T22:57:00"/>
    <n v="22"/>
    <x v="2"/>
    <x v="0"/>
    <s v="Jun-23"/>
    <s v="Z. Titcombe"/>
    <x v="0"/>
    <n v="3"/>
    <x v="7"/>
    <x v="0"/>
    <x v="0"/>
    <x v="1"/>
    <s v="Not Rated"/>
    <n v="44"/>
    <x v="1"/>
  </r>
  <r>
    <s v="753-39-1860"/>
    <d v="2023-06-12T23:05:00"/>
    <n v="23"/>
    <x v="2"/>
    <x v="0"/>
    <s v="Jun-23"/>
    <s v="N. Dankworth"/>
    <x v="0"/>
    <n v="13"/>
    <x v="4"/>
    <x v="1"/>
    <x v="0"/>
    <x v="1"/>
    <s v="Not Rated"/>
    <n v="20"/>
    <x v="0"/>
  </r>
  <r>
    <s v="749-37-9996"/>
    <d v="2023-06-12T23:05:00"/>
    <n v="23"/>
    <x v="2"/>
    <x v="0"/>
    <s v="Jun-23"/>
    <s v="C. Fairbairn"/>
    <x v="1"/>
    <n v="74"/>
    <x v="5"/>
    <x v="5"/>
    <x v="0"/>
    <x v="0"/>
    <s v="Not Rated"/>
    <n v="38"/>
    <x v="1"/>
  </r>
  <r>
    <s v="565-92-7594"/>
    <d v="2023-06-12T23:42:00"/>
    <n v="23"/>
    <x v="2"/>
    <x v="0"/>
    <s v="Jun-23"/>
    <s v="X. Carraway"/>
    <x v="0"/>
    <n v="2"/>
    <x v="7"/>
    <x v="5"/>
    <x v="0"/>
    <x v="0"/>
    <s v="Not Rated"/>
    <n v="58"/>
    <x v="1"/>
  </r>
  <r>
    <s v="611-17-1338"/>
    <d v="2023-06-12T23:44:00"/>
    <n v="23"/>
    <x v="2"/>
    <x v="0"/>
    <s v="Jun-23"/>
    <s v="A. Eastwood"/>
    <x v="0"/>
    <n v="17"/>
    <x v="4"/>
    <x v="1"/>
    <x v="0"/>
    <x v="0"/>
    <s v="Not Rated"/>
    <n v="49"/>
    <x v="1"/>
  </r>
  <r>
    <s v="835-44-1960"/>
    <d v="2023-06-13T00:05:00"/>
    <n v="0"/>
    <x v="2"/>
    <x v="0"/>
    <s v="Jun-23"/>
    <s v="V. Dankworth"/>
    <x v="1"/>
    <n v="31"/>
    <x v="6"/>
    <x v="0"/>
    <x v="2"/>
    <x v="1"/>
    <n v="2"/>
    <n v="35"/>
    <x v="1"/>
  </r>
  <r>
    <s v="424-80-5131"/>
    <d v="2023-06-13T00:34:00"/>
    <n v="0"/>
    <x v="2"/>
    <x v="0"/>
    <s v="Jun-23"/>
    <s v="X. Kingsley"/>
    <x v="0"/>
    <n v="5"/>
    <x v="7"/>
    <x v="1"/>
    <x v="2"/>
    <x v="1"/>
    <n v="6"/>
    <n v="28"/>
    <x v="0"/>
  </r>
  <r>
    <s v="246-94-2479"/>
    <d v="2023-06-13T00:36:00"/>
    <n v="0"/>
    <x v="2"/>
    <x v="0"/>
    <s v="Jun-23"/>
    <s v="W. Birtwhistle"/>
    <x v="0"/>
    <n v="69"/>
    <x v="2"/>
    <x v="2"/>
    <x v="1"/>
    <x v="1"/>
    <s v="Not Rated"/>
    <n v="60"/>
    <x v="1"/>
  </r>
  <r>
    <s v="468-59-7601"/>
    <d v="2023-06-13T01:23:00"/>
    <n v="1"/>
    <x v="2"/>
    <x v="0"/>
    <s v="Jun-23"/>
    <s v="C. Inglewood"/>
    <x v="0"/>
    <n v="17"/>
    <x v="4"/>
    <x v="7"/>
    <x v="2"/>
    <x v="1"/>
    <s v="Not Rated"/>
    <n v="37"/>
    <x v="1"/>
  </r>
  <r>
    <s v="733-82-7418"/>
    <d v="2023-06-13T01:24:00"/>
    <n v="1"/>
    <x v="2"/>
    <x v="0"/>
    <s v="Jun-23"/>
    <s v="W. Gwillim"/>
    <x v="1"/>
    <n v="74"/>
    <x v="5"/>
    <x v="5"/>
    <x v="0"/>
    <x v="0"/>
    <n v="6"/>
    <n v="29"/>
    <x v="0"/>
  </r>
  <r>
    <s v="522-18-3639"/>
    <d v="2023-06-13T02:23:00"/>
    <n v="2"/>
    <x v="2"/>
    <x v="0"/>
    <s v="Jun-23"/>
    <s v="T. Whitfield"/>
    <x v="0"/>
    <n v="22"/>
    <x v="1"/>
    <x v="2"/>
    <x v="0"/>
    <x v="1"/>
    <s v="Not Rated"/>
    <n v="44"/>
    <x v="1"/>
  </r>
  <r>
    <s v="961-52-7920"/>
    <d v="2023-06-13T02:32:00"/>
    <n v="2"/>
    <x v="2"/>
    <x v="0"/>
    <s v="Jun-23"/>
    <s v="F. Sheffield"/>
    <x v="1"/>
    <n v="46"/>
    <x v="3"/>
    <x v="2"/>
    <x v="2"/>
    <x v="1"/>
    <s v="Not Rated"/>
    <n v="54"/>
    <x v="1"/>
  </r>
  <r>
    <s v="750-78-9563"/>
    <d v="2023-06-13T03:30:00"/>
    <n v="3"/>
    <x v="2"/>
    <x v="0"/>
    <s v="Jun-23"/>
    <s v="U. Thornbury"/>
    <x v="1"/>
    <n v="10"/>
    <x v="4"/>
    <x v="5"/>
    <x v="0"/>
    <x v="0"/>
    <s v="Not Rated"/>
    <n v="39"/>
    <x v="1"/>
  </r>
  <r>
    <s v="489-57-8251"/>
    <d v="2023-06-13T07:57:00"/>
    <n v="7"/>
    <x v="2"/>
    <x v="0"/>
    <s v="Jun-23"/>
    <s v="C. Greenhalgh"/>
    <x v="0"/>
    <n v="59"/>
    <x v="0"/>
    <x v="1"/>
    <x v="0"/>
    <x v="1"/>
    <n v="5"/>
    <n v="50"/>
    <x v="1"/>
  </r>
  <r>
    <s v="369-59-6334"/>
    <d v="2023-06-13T11:12:00"/>
    <n v="11"/>
    <x v="2"/>
    <x v="0"/>
    <s v="Jun-23"/>
    <s v="J. Yarborough"/>
    <x v="1"/>
    <n v="54"/>
    <x v="0"/>
    <x v="1"/>
    <x v="0"/>
    <x v="0"/>
    <n v="4"/>
    <n v="57"/>
    <x v="1"/>
  </r>
  <r>
    <s v="826-52-7041"/>
    <d v="2023-06-13T13:53:00"/>
    <n v="13"/>
    <x v="2"/>
    <x v="0"/>
    <s v="Jun-23"/>
    <s v="N. Bannister"/>
    <x v="0"/>
    <n v="60"/>
    <x v="2"/>
    <x v="3"/>
    <x v="1"/>
    <x v="1"/>
    <s v="Not Rated"/>
    <n v="53"/>
    <x v="1"/>
  </r>
  <r>
    <s v="290-23-7992"/>
    <d v="2023-06-13T16:35:00"/>
    <n v="16"/>
    <x v="2"/>
    <x v="0"/>
    <s v="Jun-23"/>
    <s v="Y. Silverlock"/>
    <x v="1"/>
    <n v="46"/>
    <x v="3"/>
    <x v="7"/>
    <x v="2"/>
    <x v="1"/>
    <n v="10"/>
    <n v="16"/>
    <x v="0"/>
  </r>
  <r>
    <s v="321-76-2591"/>
    <d v="2023-06-13T17:02:00"/>
    <n v="17"/>
    <x v="2"/>
    <x v="0"/>
    <s v="Jun-23"/>
    <s v="X. Ollerton"/>
    <x v="0"/>
    <n v="25"/>
    <x v="1"/>
    <x v="0"/>
    <x v="2"/>
    <x v="1"/>
    <s v="Not Rated"/>
    <n v="45"/>
    <x v="1"/>
  </r>
  <r>
    <s v="820-24-2721"/>
    <d v="2023-06-13T17:07:00"/>
    <n v="17"/>
    <x v="2"/>
    <x v="0"/>
    <s v="Jun-23"/>
    <s v="W. Nethercott"/>
    <x v="1"/>
    <n v="51"/>
    <x v="0"/>
    <x v="0"/>
    <x v="0"/>
    <x v="1"/>
    <s v="Not Rated"/>
    <n v="49"/>
    <x v="1"/>
  </r>
  <r>
    <s v="465-54-2895"/>
    <d v="2023-06-13T17:40:00"/>
    <n v="17"/>
    <x v="2"/>
    <x v="0"/>
    <s v="Jun-23"/>
    <s v="M. Wadsworth"/>
    <x v="1"/>
    <n v="79"/>
    <x v="5"/>
    <x v="0"/>
    <x v="0"/>
    <x v="1"/>
    <n v="7"/>
    <n v="21"/>
    <x v="0"/>
  </r>
  <r>
    <s v="514-60-7437"/>
    <d v="2023-06-13T18:25:00"/>
    <n v="18"/>
    <x v="2"/>
    <x v="0"/>
    <s v="Jun-23"/>
    <s v="H. Thornbury"/>
    <x v="1"/>
    <n v="22"/>
    <x v="1"/>
    <x v="6"/>
    <x v="0"/>
    <x v="0"/>
    <s v="Not Rated"/>
    <n v="56"/>
    <x v="1"/>
  </r>
  <r>
    <s v="653-39-4855"/>
    <d v="2023-06-13T21:47:00"/>
    <n v="21"/>
    <x v="2"/>
    <x v="0"/>
    <s v="Jun-23"/>
    <s v="R. Quickfall"/>
    <x v="0"/>
    <n v="16"/>
    <x v="4"/>
    <x v="2"/>
    <x v="2"/>
    <x v="0"/>
    <s v="Not Rated"/>
    <n v="14"/>
    <x v="0"/>
  </r>
  <r>
    <s v="971-85-5544"/>
    <d v="2023-06-13T21:57:00"/>
    <n v="21"/>
    <x v="2"/>
    <x v="0"/>
    <s v="Jun-23"/>
    <s v="O. Sheffield"/>
    <x v="0"/>
    <n v="47"/>
    <x v="3"/>
    <x v="0"/>
    <x v="0"/>
    <x v="0"/>
    <s v="Not Rated"/>
    <n v="15"/>
    <x v="0"/>
  </r>
  <r>
    <s v="736-89-4301"/>
    <d v="2023-06-13T23:37:00"/>
    <n v="23"/>
    <x v="2"/>
    <x v="0"/>
    <s v="Jun-23"/>
    <s v="S. Upperton"/>
    <x v="1"/>
    <n v="29"/>
    <x v="1"/>
    <x v="0"/>
    <x v="2"/>
    <x v="1"/>
    <s v="Not Rated"/>
    <n v="49"/>
    <x v="1"/>
  </r>
  <r>
    <s v="300-12-3023"/>
    <d v="2023-06-14T00:54:00"/>
    <n v="0"/>
    <x v="2"/>
    <x v="0"/>
    <s v="Jun-23"/>
    <s v="X. Eastwood"/>
    <x v="1"/>
    <n v="2"/>
    <x v="7"/>
    <x v="0"/>
    <x v="0"/>
    <x v="1"/>
    <n v="4"/>
    <n v="20"/>
    <x v="0"/>
  </r>
  <r>
    <s v="575-51-4310"/>
    <d v="2023-06-14T01:52:00"/>
    <n v="1"/>
    <x v="2"/>
    <x v="0"/>
    <s v="Jun-23"/>
    <s v="P. Cholmondeley"/>
    <x v="1"/>
    <n v="70"/>
    <x v="5"/>
    <x v="2"/>
    <x v="1"/>
    <x v="1"/>
    <n v="0"/>
    <n v="51"/>
    <x v="1"/>
  </r>
  <r>
    <s v="415-31-9892"/>
    <d v="2023-06-14T02:20:00"/>
    <n v="2"/>
    <x v="2"/>
    <x v="0"/>
    <s v="Jun-23"/>
    <s v="N. Ashcombe"/>
    <x v="0"/>
    <n v="65"/>
    <x v="2"/>
    <x v="1"/>
    <x v="7"/>
    <x v="1"/>
    <s v="Not Rated"/>
    <n v="12"/>
    <x v="0"/>
  </r>
  <r>
    <s v="223-95-6649"/>
    <d v="2023-06-14T02:40:00"/>
    <n v="2"/>
    <x v="2"/>
    <x v="0"/>
    <s v="Jun-23"/>
    <s v="A. Quickfall"/>
    <x v="0"/>
    <n v="52"/>
    <x v="0"/>
    <x v="2"/>
    <x v="0"/>
    <x v="1"/>
    <s v="Not Rated"/>
    <n v="10"/>
    <x v="0"/>
  </r>
  <r>
    <s v="837-59-7607"/>
    <d v="2023-06-14T03:28:00"/>
    <n v="3"/>
    <x v="2"/>
    <x v="0"/>
    <s v="Jun-23"/>
    <s v="S. Greenhalgh"/>
    <x v="0"/>
    <n v="3"/>
    <x v="7"/>
    <x v="7"/>
    <x v="4"/>
    <x v="0"/>
    <n v="4"/>
    <n v="59"/>
    <x v="1"/>
  </r>
  <r>
    <s v="625-88-9933"/>
    <d v="2023-06-14T04:22:00"/>
    <n v="4"/>
    <x v="2"/>
    <x v="0"/>
    <s v="Jun-23"/>
    <s v="A. Dunmore"/>
    <x v="0"/>
    <n v="57"/>
    <x v="0"/>
    <x v="3"/>
    <x v="0"/>
    <x v="1"/>
    <n v="3"/>
    <n v="53"/>
    <x v="1"/>
  </r>
  <r>
    <s v="532-31-6491"/>
    <d v="2023-06-14T05:02:00"/>
    <n v="5"/>
    <x v="2"/>
    <x v="0"/>
    <s v="Jun-23"/>
    <s v="B. Aldridge"/>
    <x v="0"/>
    <n v="30"/>
    <x v="6"/>
    <x v="0"/>
    <x v="6"/>
    <x v="1"/>
    <s v="Not Rated"/>
    <n v="32"/>
    <x v="1"/>
  </r>
  <r>
    <s v="360-60-4902"/>
    <d v="2023-06-14T05:29:00"/>
    <n v="5"/>
    <x v="2"/>
    <x v="0"/>
    <s v="Jun-23"/>
    <s v="N. Underhill"/>
    <x v="0"/>
    <n v="53"/>
    <x v="0"/>
    <x v="0"/>
    <x v="7"/>
    <x v="0"/>
    <s v="Not Rated"/>
    <n v="59"/>
    <x v="1"/>
  </r>
  <r>
    <s v="319-69-4405"/>
    <d v="2023-06-14T05:45:00"/>
    <n v="5"/>
    <x v="2"/>
    <x v="0"/>
    <s v="Jun-23"/>
    <s v="M. Silverlock"/>
    <x v="1"/>
    <n v="65"/>
    <x v="2"/>
    <x v="3"/>
    <x v="5"/>
    <x v="1"/>
    <s v="Not Rated"/>
    <n v="58"/>
    <x v="1"/>
  </r>
  <r>
    <s v="944-48-3050"/>
    <d v="2023-06-14T10:18:00"/>
    <n v="10"/>
    <x v="2"/>
    <x v="0"/>
    <s v="Jun-23"/>
    <s v="R. Schubuser"/>
    <x v="0"/>
    <n v="66"/>
    <x v="2"/>
    <x v="5"/>
    <x v="6"/>
    <x v="0"/>
    <s v="Not Rated"/>
    <n v="48"/>
    <x v="1"/>
  </r>
  <r>
    <s v="902-81-2076"/>
    <d v="2023-06-14T14:45:00"/>
    <n v="14"/>
    <x v="2"/>
    <x v="0"/>
    <s v="Jun-23"/>
    <s v="E. Underhill"/>
    <x v="1"/>
    <n v="8"/>
    <x v="7"/>
    <x v="6"/>
    <x v="0"/>
    <x v="0"/>
    <n v="0"/>
    <n v="53"/>
    <x v="1"/>
  </r>
  <r>
    <s v="965-12-9627"/>
    <d v="2023-06-14T15:40:00"/>
    <n v="15"/>
    <x v="2"/>
    <x v="0"/>
    <s v="Jun-23"/>
    <s v="Q. Loxley"/>
    <x v="0"/>
    <n v="6"/>
    <x v="7"/>
    <x v="0"/>
    <x v="0"/>
    <x v="0"/>
    <s v="Not Rated"/>
    <n v="25"/>
    <x v="0"/>
  </r>
  <r>
    <s v="658-20-1473"/>
    <d v="2023-06-14T15:56:00"/>
    <n v="15"/>
    <x v="2"/>
    <x v="0"/>
    <s v="Jun-23"/>
    <s v="K. Featherstone"/>
    <x v="0"/>
    <n v="50"/>
    <x v="0"/>
    <x v="7"/>
    <x v="0"/>
    <x v="1"/>
    <s v="Not Rated"/>
    <n v="17"/>
    <x v="0"/>
  </r>
  <r>
    <s v="852-98-8679"/>
    <d v="2023-06-14T16:49:00"/>
    <n v="16"/>
    <x v="2"/>
    <x v="0"/>
    <s v="Jun-23"/>
    <s v="O. Quarmby"/>
    <x v="1"/>
    <n v="42"/>
    <x v="3"/>
    <x v="0"/>
    <x v="6"/>
    <x v="1"/>
    <n v="7"/>
    <n v="20"/>
    <x v="0"/>
  </r>
  <r>
    <s v="658-47-6262"/>
    <d v="2023-06-14T17:01:00"/>
    <n v="17"/>
    <x v="2"/>
    <x v="0"/>
    <s v="Jun-23"/>
    <s v="C. Cholmondeley"/>
    <x v="0"/>
    <n v="40"/>
    <x v="3"/>
    <x v="2"/>
    <x v="2"/>
    <x v="0"/>
    <s v="Not Rated"/>
    <n v="38"/>
    <x v="1"/>
  </r>
  <r>
    <s v="701-34-2769"/>
    <d v="2023-06-14T18:37:00"/>
    <n v="18"/>
    <x v="2"/>
    <x v="0"/>
    <s v="Jun-23"/>
    <s v="A. Dewhirst"/>
    <x v="0"/>
    <n v="25"/>
    <x v="1"/>
    <x v="7"/>
    <x v="0"/>
    <x v="1"/>
    <s v="Not Rated"/>
    <n v="40"/>
    <x v="1"/>
  </r>
  <r>
    <s v="622-51-9642"/>
    <d v="2023-06-14T22:11:00"/>
    <n v="22"/>
    <x v="2"/>
    <x v="0"/>
    <s v="Jun-23"/>
    <s v="I. Ashcombe"/>
    <x v="0"/>
    <n v="17"/>
    <x v="4"/>
    <x v="7"/>
    <x v="0"/>
    <x v="1"/>
    <s v="Not Rated"/>
    <n v="39"/>
    <x v="1"/>
  </r>
  <r>
    <s v="803-45-7436"/>
    <d v="2023-06-14T22:12:00"/>
    <n v="22"/>
    <x v="2"/>
    <x v="0"/>
    <s v="Jun-23"/>
    <s v="S. Ashcombe"/>
    <x v="1"/>
    <n v="27"/>
    <x v="1"/>
    <x v="7"/>
    <x v="0"/>
    <x v="1"/>
    <s v="Not Rated"/>
    <n v="57"/>
    <x v="1"/>
  </r>
  <r>
    <s v="464-71-9756"/>
    <d v="2023-06-14T23:25:00"/>
    <n v="23"/>
    <x v="2"/>
    <x v="0"/>
    <s v="Jun-23"/>
    <s v="M. Ironside"/>
    <x v="1"/>
    <n v="37"/>
    <x v="6"/>
    <x v="6"/>
    <x v="0"/>
    <x v="1"/>
    <n v="8"/>
    <n v="51"/>
    <x v="1"/>
  </r>
  <r>
    <s v="209-43-2617"/>
    <d v="2023-06-15T03:34:00"/>
    <n v="3"/>
    <x v="2"/>
    <x v="0"/>
    <s v="Jun-23"/>
    <s v="U. Goudie"/>
    <x v="1"/>
    <n v="13"/>
    <x v="4"/>
    <x v="2"/>
    <x v="1"/>
    <x v="1"/>
    <s v="Not Rated"/>
    <n v="52"/>
    <x v="1"/>
  </r>
  <r>
    <s v="147-15-6309"/>
    <d v="2023-06-15T03:59:00"/>
    <n v="3"/>
    <x v="2"/>
    <x v="0"/>
    <s v="Jun-23"/>
    <s v="W. Underhill"/>
    <x v="0"/>
    <n v="34"/>
    <x v="6"/>
    <x v="5"/>
    <x v="0"/>
    <x v="0"/>
    <s v="Not Rated"/>
    <n v="47"/>
    <x v="1"/>
  </r>
  <r>
    <s v="846-93-7258"/>
    <d v="2023-06-15T06:03:00"/>
    <n v="6"/>
    <x v="2"/>
    <x v="0"/>
    <s v="Jun-23"/>
    <s v="J. Nethercott"/>
    <x v="0"/>
    <n v="15"/>
    <x v="4"/>
    <x v="1"/>
    <x v="1"/>
    <x v="0"/>
    <s v="Not Rated"/>
    <n v="44"/>
    <x v="1"/>
  </r>
  <r>
    <s v="719-44-9773"/>
    <d v="2023-06-15T06:38:00"/>
    <n v="6"/>
    <x v="2"/>
    <x v="0"/>
    <s v="Jun-23"/>
    <s v="K. Glasspool"/>
    <x v="0"/>
    <n v="30"/>
    <x v="6"/>
    <x v="5"/>
    <x v="7"/>
    <x v="0"/>
    <s v="Not Rated"/>
    <n v="57"/>
    <x v="1"/>
  </r>
  <r>
    <s v="431-92-5718"/>
    <d v="2023-06-15T07:02:00"/>
    <n v="7"/>
    <x v="2"/>
    <x v="0"/>
    <s v="Jun-23"/>
    <s v="D. Merriweather"/>
    <x v="1"/>
    <n v="14"/>
    <x v="4"/>
    <x v="7"/>
    <x v="2"/>
    <x v="0"/>
    <s v="Not Rated"/>
    <n v="60"/>
    <x v="1"/>
  </r>
  <r>
    <s v="478-22-4120"/>
    <d v="2023-06-15T07:50:00"/>
    <n v="7"/>
    <x v="2"/>
    <x v="0"/>
    <s v="Jun-23"/>
    <s v="X. Northcote"/>
    <x v="0"/>
    <n v="33"/>
    <x v="6"/>
    <x v="7"/>
    <x v="4"/>
    <x v="1"/>
    <s v="Not Rated"/>
    <n v="34"/>
    <x v="1"/>
  </r>
  <r>
    <s v="285-30-6717"/>
    <d v="2023-06-15T08:21:00"/>
    <n v="8"/>
    <x v="2"/>
    <x v="0"/>
    <s v="Jun-23"/>
    <s v="O. Kershaw"/>
    <x v="1"/>
    <n v="69"/>
    <x v="2"/>
    <x v="5"/>
    <x v="0"/>
    <x v="1"/>
    <s v="Not Rated"/>
    <n v="36"/>
    <x v="1"/>
  </r>
  <r>
    <s v="916-97-8984"/>
    <d v="2023-06-15T09:13:00"/>
    <n v="9"/>
    <x v="2"/>
    <x v="0"/>
    <s v="Jun-23"/>
    <s v="V. Methuen"/>
    <x v="1"/>
    <n v="46"/>
    <x v="3"/>
    <x v="5"/>
    <x v="0"/>
    <x v="0"/>
    <s v="Not Rated"/>
    <n v="30"/>
    <x v="0"/>
  </r>
  <r>
    <s v="282-54-1008"/>
    <d v="2023-06-15T09:20:00"/>
    <n v="9"/>
    <x v="2"/>
    <x v="0"/>
    <s v="Jun-23"/>
    <s v="W. Postlethwaite"/>
    <x v="0"/>
    <n v="24"/>
    <x v="1"/>
    <x v="0"/>
    <x v="0"/>
    <x v="1"/>
    <s v="Not Rated"/>
    <n v="17"/>
    <x v="0"/>
  </r>
  <r>
    <s v="973-59-8084"/>
    <d v="2023-06-15T10:00:00"/>
    <n v="10"/>
    <x v="2"/>
    <x v="0"/>
    <s v="Jun-23"/>
    <s v="Z. Middleditch"/>
    <x v="1"/>
    <n v="25"/>
    <x v="1"/>
    <x v="5"/>
    <x v="0"/>
    <x v="1"/>
    <s v="Not Rated"/>
    <n v="57"/>
    <x v="1"/>
  </r>
  <r>
    <s v="418-93-5681"/>
    <d v="2023-06-15T13:44:00"/>
    <n v="13"/>
    <x v="2"/>
    <x v="0"/>
    <s v="Jun-23"/>
    <s v="Q. Schubuser"/>
    <x v="0"/>
    <n v="17"/>
    <x v="4"/>
    <x v="7"/>
    <x v="0"/>
    <x v="0"/>
    <s v="Not Rated"/>
    <n v="60"/>
    <x v="1"/>
  </r>
  <r>
    <s v="846-11-1023"/>
    <d v="2023-06-15T16:30:00"/>
    <n v="16"/>
    <x v="2"/>
    <x v="0"/>
    <s v="Jun-23"/>
    <s v="K. Stanlack"/>
    <x v="1"/>
    <n v="28"/>
    <x v="1"/>
    <x v="2"/>
    <x v="0"/>
    <x v="1"/>
    <s v="Not Rated"/>
    <n v="51"/>
    <x v="1"/>
  </r>
  <r>
    <s v="773-58-6038"/>
    <d v="2023-06-15T16:38:00"/>
    <n v="16"/>
    <x v="2"/>
    <x v="0"/>
    <s v="Jun-23"/>
    <s v="G. Pemberton"/>
    <x v="1"/>
    <n v="8"/>
    <x v="7"/>
    <x v="7"/>
    <x v="0"/>
    <x v="0"/>
    <n v="3"/>
    <n v="43"/>
    <x v="1"/>
  </r>
  <r>
    <s v="929-62-6390"/>
    <d v="2023-06-15T18:26:00"/>
    <n v="18"/>
    <x v="2"/>
    <x v="0"/>
    <s v="Jun-23"/>
    <s v="J. Ravenscroft"/>
    <x v="0"/>
    <n v="66"/>
    <x v="2"/>
    <x v="2"/>
    <x v="0"/>
    <x v="0"/>
    <s v="Not Rated"/>
    <n v="19"/>
    <x v="0"/>
  </r>
  <r>
    <s v="768-69-8062"/>
    <d v="2023-06-15T18:48:00"/>
    <n v="18"/>
    <x v="2"/>
    <x v="0"/>
    <s v="Jun-23"/>
    <s v="D. Fairbairn"/>
    <x v="1"/>
    <n v="72"/>
    <x v="5"/>
    <x v="2"/>
    <x v="1"/>
    <x v="0"/>
    <n v="0"/>
    <n v="44"/>
    <x v="1"/>
  </r>
  <r>
    <s v="645-87-6253"/>
    <d v="2023-06-15T21:01:00"/>
    <n v="21"/>
    <x v="2"/>
    <x v="0"/>
    <s v="Jun-23"/>
    <s v="F. Merriweather"/>
    <x v="1"/>
    <n v="68"/>
    <x v="2"/>
    <x v="2"/>
    <x v="2"/>
    <x v="1"/>
    <s v="Not Rated"/>
    <n v="15"/>
    <x v="0"/>
  </r>
  <r>
    <s v="912-72-5518"/>
    <d v="2023-06-16T02:59:00"/>
    <n v="2"/>
    <x v="2"/>
    <x v="0"/>
    <s v="Jun-23"/>
    <s v="H. Glasspool"/>
    <x v="1"/>
    <n v="41"/>
    <x v="3"/>
    <x v="0"/>
    <x v="0"/>
    <x v="0"/>
    <n v="8"/>
    <n v="30"/>
    <x v="0"/>
  </r>
  <r>
    <s v="617-34-1670"/>
    <d v="2023-06-16T08:27:00"/>
    <n v="8"/>
    <x v="2"/>
    <x v="0"/>
    <s v="Jun-23"/>
    <s v="L. Glasspool"/>
    <x v="0"/>
    <n v="48"/>
    <x v="3"/>
    <x v="5"/>
    <x v="3"/>
    <x v="0"/>
    <s v="Not Rated"/>
    <n v="37"/>
    <x v="1"/>
  </r>
  <r>
    <s v="856-41-4811"/>
    <d v="2023-06-16T10:09:00"/>
    <n v="10"/>
    <x v="2"/>
    <x v="0"/>
    <s v="Jun-23"/>
    <s v="R. Crebo"/>
    <x v="0"/>
    <n v="20"/>
    <x v="1"/>
    <x v="0"/>
    <x v="0"/>
    <x v="1"/>
    <n v="0"/>
    <n v="38"/>
    <x v="1"/>
  </r>
  <r>
    <s v="214-14-7437"/>
    <d v="2023-06-16T11:40:00"/>
    <n v="11"/>
    <x v="2"/>
    <x v="0"/>
    <s v="Jun-23"/>
    <s v="U. Oakden"/>
    <x v="0"/>
    <n v="2"/>
    <x v="7"/>
    <x v="5"/>
    <x v="4"/>
    <x v="1"/>
    <n v="5"/>
    <n v="32"/>
    <x v="1"/>
  </r>
  <r>
    <s v="298-53-1151"/>
    <d v="2023-06-16T15:26:00"/>
    <n v="15"/>
    <x v="2"/>
    <x v="0"/>
    <s v="Jun-23"/>
    <s v="N. Northcote"/>
    <x v="0"/>
    <n v="31"/>
    <x v="6"/>
    <x v="0"/>
    <x v="1"/>
    <x v="0"/>
    <s v="Not Rated"/>
    <n v="12"/>
    <x v="0"/>
  </r>
  <r>
    <s v="555-43-6466"/>
    <d v="2023-06-16T16:13:00"/>
    <n v="16"/>
    <x v="2"/>
    <x v="0"/>
    <s v="Jun-23"/>
    <s v="E. Kershaw"/>
    <x v="1"/>
    <n v="73"/>
    <x v="5"/>
    <x v="7"/>
    <x v="1"/>
    <x v="1"/>
    <s v="Not Rated"/>
    <n v="20"/>
    <x v="0"/>
  </r>
  <r>
    <s v="631-11-8001"/>
    <d v="2023-06-16T17:12:00"/>
    <n v="17"/>
    <x v="2"/>
    <x v="0"/>
    <s v="Jun-23"/>
    <s v="Q. Rowntree"/>
    <x v="1"/>
    <n v="11"/>
    <x v="4"/>
    <x v="7"/>
    <x v="0"/>
    <x v="0"/>
    <n v="1"/>
    <n v="36"/>
    <x v="1"/>
  </r>
  <r>
    <s v="987-83-3734"/>
    <d v="2023-06-16T17:24:00"/>
    <n v="17"/>
    <x v="2"/>
    <x v="0"/>
    <s v="Jun-23"/>
    <s v="O. Upperton"/>
    <x v="0"/>
    <n v="48"/>
    <x v="3"/>
    <x v="2"/>
    <x v="0"/>
    <x v="0"/>
    <s v="Not Rated"/>
    <n v="23"/>
    <x v="0"/>
  </r>
  <r>
    <s v="437-69-4204"/>
    <d v="2023-06-16T17:55:00"/>
    <n v="17"/>
    <x v="2"/>
    <x v="0"/>
    <s v="Jun-23"/>
    <s v="J. Jephson"/>
    <x v="1"/>
    <n v="78"/>
    <x v="5"/>
    <x v="2"/>
    <x v="0"/>
    <x v="1"/>
    <n v="10"/>
    <n v="11"/>
    <x v="0"/>
  </r>
  <r>
    <s v="878-39-4876"/>
    <d v="2023-06-16T18:33:00"/>
    <n v="18"/>
    <x v="2"/>
    <x v="0"/>
    <s v="Jun-23"/>
    <s v="F. Kershaw"/>
    <x v="0"/>
    <n v="54"/>
    <x v="0"/>
    <x v="7"/>
    <x v="0"/>
    <x v="0"/>
    <n v="1"/>
    <n v="38"/>
    <x v="1"/>
  </r>
  <r>
    <s v="775-99-2465"/>
    <d v="2023-06-16T19:12:00"/>
    <n v="19"/>
    <x v="2"/>
    <x v="0"/>
    <s v="Jun-23"/>
    <s v="N. Titcombe"/>
    <x v="1"/>
    <n v="42"/>
    <x v="3"/>
    <x v="7"/>
    <x v="2"/>
    <x v="0"/>
    <s v="Not Rated"/>
    <n v="40"/>
    <x v="1"/>
  </r>
  <r>
    <s v="882-61-7035"/>
    <d v="2023-06-16T19:59:00"/>
    <n v="19"/>
    <x v="2"/>
    <x v="0"/>
    <s v="Jun-23"/>
    <s v="L. Dewhirst"/>
    <x v="1"/>
    <n v="63"/>
    <x v="2"/>
    <x v="2"/>
    <x v="5"/>
    <x v="1"/>
    <n v="4"/>
    <n v="23"/>
    <x v="0"/>
  </r>
  <r>
    <s v="253-28-2641"/>
    <d v="2023-06-16T22:06:00"/>
    <n v="22"/>
    <x v="2"/>
    <x v="0"/>
    <s v="Jun-23"/>
    <s v="S. Brixey"/>
    <x v="0"/>
    <n v="69"/>
    <x v="2"/>
    <x v="7"/>
    <x v="6"/>
    <x v="0"/>
    <s v="Not Rated"/>
    <n v="46"/>
    <x v="1"/>
  </r>
  <r>
    <s v="805-23-1550"/>
    <d v="2023-06-16T23:45:00"/>
    <n v="23"/>
    <x v="2"/>
    <x v="0"/>
    <s v="Jun-23"/>
    <s v="C. Garfield"/>
    <x v="1"/>
    <n v="64"/>
    <x v="2"/>
    <x v="0"/>
    <x v="0"/>
    <x v="0"/>
    <s v="Not Rated"/>
    <n v="43"/>
    <x v="1"/>
  </r>
  <r>
    <s v="216-49-6302"/>
    <d v="2023-06-17T01:51:00"/>
    <n v="1"/>
    <x v="2"/>
    <x v="0"/>
    <s v="Jun-23"/>
    <s v="Q. Yates"/>
    <x v="1"/>
    <n v="47"/>
    <x v="3"/>
    <x v="0"/>
    <x v="0"/>
    <x v="1"/>
    <s v="Not Rated"/>
    <n v="28"/>
    <x v="0"/>
  </r>
  <r>
    <s v="470-21-8155"/>
    <d v="2023-06-17T02:05:00"/>
    <n v="2"/>
    <x v="2"/>
    <x v="0"/>
    <s v="Jun-23"/>
    <s v="H. Quarmby"/>
    <x v="0"/>
    <n v="68"/>
    <x v="2"/>
    <x v="0"/>
    <x v="6"/>
    <x v="1"/>
    <n v="2"/>
    <n v="14"/>
    <x v="0"/>
  </r>
  <r>
    <s v="759-19-5529"/>
    <d v="2023-06-17T04:28:00"/>
    <n v="4"/>
    <x v="2"/>
    <x v="0"/>
    <s v="Jun-23"/>
    <s v="N. Ellerby"/>
    <x v="1"/>
    <n v="52"/>
    <x v="0"/>
    <x v="2"/>
    <x v="0"/>
    <x v="0"/>
    <n v="2"/>
    <n v="44"/>
    <x v="1"/>
  </r>
  <r>
    <s v="781-17-6789"/>
    <d v="2023-06-17T04:41:00"/>
    <n v="4"/>
    <x v="2"/>
    <x v="0"/>
    <s v="Jun-23"/>
    <s v="C. Cholmondeley"/>
    <x v="0"/>
    <n v="78"/>
    <x v="5"/>
    <x v="2"/>
    <x v="0"/>
    <x v="1"/>
    <s v="Not Rated"/>
    <n v="36"/>
    <x v="1"/>
  </r>
  <r>
    <s v="988-63-3940"/>
    <d v="2023-06-17T09:37:00"/>
    <n v="9"/>
    <x v="2"/>
    <x v="0"/>
    <s v="Jun-23"/>
    <s v="W. Inglewood"/>
    <x v="0"/>
    <n v="52"/>
    <x v="0"/>
    <x v="6"/>
    <x v="0"/>
    <x v="1"/>
    <n v="9"/>
    <n v="26"/>
    <x v="0"/>
  </r>
  <r>
    <s v="164-31-3372"/>
    <d v="2023-06-17T09:54:00"/>
    <n v="9"/>
    <x v="2"/>
    <x v="0"/>
    <s v="Jun-23"/>
    <s v="Y. Carraway"/>
    <x v="1"/>
    <n v="40"/>
    <x v="3"/>
    <x v="6"/>
    <x v="0"/>
    <x v="0"/>
    <s v="Not Rated"/>
    <n v="29"/>
    <x v="0"/>
  </r>
  <r>
    <s v="865-96-5100"/>
    <d v="2023-06-17T10:47:00"/>
    <n v="10"/>
    <x v="2"/>
    <x v="0"/>
    <s v="Jun-23"/>
    <s v="H. Titcombe"/>
    <x v="1"/>
    <n v="57"/>
    <x v="0"/>
    <x v="0"/>
    <x v="0"/>
    <x v="0"/>
    <s v="Not Rated"/>
    <n v="51"/>
    <x v="1"/>
  </r>
  <r>
    <s v="207-55-8719"/>
    <d v="2023-06-17T10:57:00"/>
    <n v="10"/>
    <x v="2"/>
    <x v="0"/>
    <s v="Jun-23"/>
    <s v="Z. Tunstall"/>
    <x v="1"/>
    <n v="19"/>
    <x v="4"/>
    <x v="0"/>
    <x v="0"/>
    <x v="1"/>
    <s v="Not Rated"/>
    <n v="24"/>
    <x v="0"/>
  </r>
  <r>
    <s v="658-50-8903"/>
    <d v="2023-06-17T11:53:00"/>
    <n v="11"/>
    <x v="2"/>
    <x v="0"/>
    <s v="Jun-23"/>
    <s v="B. Merriweather"/>
    <x v="1"/>
    <n v="48"/>
    <x v="3"/>
    <x v="0"/>
    <x v="0"/>
    <x v="1"/>
    <s v="Not Rated"/>
    <n v="52"/>
    <x v="1"/>
  </r>
  <r>
    <s v="456-23-5885"/>
    <d v="2023-06-17T12:16:00"/>
    <n v="12"/>
    <x v="2"/>
    <x v="0"/>
    <s v="Jun-23"/>
    <s v="M. Underhill"/>
    <x v="0"/>
    <n v="53"/>
    <x v="0"/>
    <x v="1"/>
    <x v="0"/>
    <x v="1"/>
    <n v="3"/>
    <n v="49"/>
    <x v="1"/>
  </r>
  <r>
    <s v="705-48-5221"/>
    <d v="2023-06-17T13:09:00"/>
    <n v="13"/>
    <x v="2"/>
    <x v="0"/>
    <s v="Jun-23"/>
    <s v="E. Northcote"/>
    <x v="0"/>
    <n v="29"/>
    <x v="1"/>
    <x v="7"/>
    <x v="0"/>
    <x v="1"/>
    <s v="Not Rated"/>
    <n v="54"/>
    <x v="1"/>
  </r>
  <r>
    <s v="625-27-2083"/>
    <d v="2023-06-17T13:31:00"/>
    <n v="13"/>
    <x v="2"/>
    <x v="0"/>
    <s v="Jun-23"/>
    <s v="R. Aldridge"/>
    <x v="1"/>
    <n v="48"/>
    <x v="3"/>
    <x v="0"/>
    <x v="0"/>
    <x v="1"/>
    <s v="Not Rated"/>
    <n v="47"/>
    <x v="1"/>
  </r>
  <r>
    <s v="990-35-5694"/>
    <d v="2023-06-17T15:18:00"/>
    <n v="15"/>
    <x v="2"/>
    <x v="0"/>
    <s v="Jun-23"/>
    <s v="N. Jessop"/>
    <x v="1"/>
    <n v="5"/>
    <x v="7"/>
    <x v="2"/>
    <x v="6"/>
    <x v="1"/>
    <s v="Not Rated"/>
    <n v="36"/>
    <x v="1"/>
  </r>
  <r>
    <s v="297-29-6341"/>
    <d v="2023-06-17T16:25:00"/>
    <n v="16"/>
    <x v="2"/>
    <x v="0"/>
    <s v="Jun-23"/>
    <s v="L. Pemberton"/>
    <x v="1"/>
    <n v="34"/>
    <x v="6"/>
    <x v="5"/>
    <x v="0"/>
    <x v="0"/>
    <s v="Not Rated"/>
    <n v="15"/>
    <x v="0"/>
  </r>
  <r>
    <s v="729-69-2718"/>
    <d v="2023-06-17T17:01:00"/>
    <n v="17"/>
    <x v="2"/>
    <x v="0"/>
    <s v="Jun-23"/>
    <s v="Z. Underhill"/>
    <x v="1"/>
    <n v="60"/>
    <x v="2"/>
    <x v="2"/>
    <x v="0"/>
    <x v="1"/>
    <s v="Not Rated"/>
    <n v="26"/>
    <x v="0"/>
  </r>
  <r>
    <s v="533-37-3363"/>
    <d v="2023-06-17T18:42:00"/>
    <n v="18"/>
    <x v="2"/>
    <x v="0"/>
    <s v="Jun-23"/>
    <s v="F. Merriweather"/>
    <x v="0"/>
    <n v="57"/>
    <x v="0"/>
    <x v="2"/>
    <x v="1"/>
    <x v="0"/>
    <s v="Not Rated"/>
    <n v="54"/>
    <x v="1"/>
  </r>
  <r>
    <s v="765-63-4274"/>
    <d v="2023-06-17T18:43:00"/>
    <n v="18"/>
    <x v="2"/>
    <x v="0"/>
    <s v="Jun-23"/>
    <s v="V. Dewhirst"/>
    <x v="1"/>
    <n v="26"/>
    <x v="1"/>
    <x v="0"/>
    <x v="2"/>
    <x v="0"/>
    <n v="10"/>
    <n v="16"/>
    <x v="0"/>
  </r>
  <r>
    <s v="981-94-6526"/>
    <d v="2023-06-17T19:46:00"/>
    <n v="19"/>
    <x v="2"/>
    <x v="0"/>
    <s v="Jun-23"/>
    <s v="O. Ashcombe"/>
    <x v="1"/>
    <n v="38"/>
    <x v="6"/>
    <x v="7"/>
    <x v="0"/>
    <x v="1"/>
    <s v="Not Rated"/>
    <n v="18"/>
    <x v="0"/>
  </r>
  <r>
    <s v="406-67-5291"/>
    <d v="2023-06-17T19:54:00"/>
    <n v="19"/>
    <x v="2"/>
    <x v="0"/>
    <s v="Jun-23"/>
    <s v="T. Upperton"/>
    <x v="1"/>
    <n v="58"/>
    <x v="0"/>
    <x v="0"/>
    <x v="0"/>
    <x v="1"/>
    <n v="8"/>
    <n v="33"/>
    <x v="1"/>
  </r>
  <r>
    <s v="537-28-8769"/>
    <d v="2023-06-17T22:27:00"/>
    <n v="22"/>
    <x v="2"/>
    <x v="0"/>
    <s v="Jun-23"/>
    <s v="U. Jephson"/>
    <x v="1"/>
    <n v="19"/>
    <x v="4"/>
    <x v="0"/>
    <x v="0"/>
    <x v="1"/>
    <s v="Not Rated"/>
    <n v="32"/>
    <x v="1"/>
  </r>
  <r>
    <s v="339-63-9703"/>
    <d v="2023-06-17T23:16:00"/>
    <n v="23"/>
    <x v="2"/>
    <x v="0"/>
    <s v="Jun-23"/>
    <s v="E. Northcote"/>
    <x v="1"/>
    <n v="29"/>
    <x v="1"/>
    <x v="0"/>
    <x v="0"/>
    <x v="0"/>
    <n v="10"/>
    <n v="15"/>
    <x v="0"/>
  </r>
  <r>
    <s v="123-95-5960"/>
    <d v="2023-06-18T02:48:00"/>
    <n v="2"/>
    <x v="2"/>
    <x v="0"/>
    <s v="Jun-23"/>
    <s v="F. Fairbairn"/>
    <x v="0"/>
    <n v="44"/>
    <x v="3"/>
    <x v="0"/>
    <x v="0"/>
    <x v="1"/>
    <s v="Not Rated"/>
    <n v="39"/>
    <x v="1"/>
  </r>
  <r>
    <s v="157-31-2814"/>
    <d v="2023-06-18T03:22:00"/>
    <n v="3"/>
    <x v="2"/>
    <x v="0"/>
    <s v="Jun-23"/>
    <s v="N. Kershaw"/>
    <x v="1"/>
    <n v="6"/>
    <x v="7"/>
    <x v="0"/>
    <x v="0"/>
    <x v="1"/>
    <s v="Not Rated"/>
    <n v="43"/>
    <x v="1"/>
  </r>
  <r>
    <s v="514-95-4875"/>
    <d v="2023-06-18T03:29:00"/>
    <n v="3"/>
    <x v="2"/>
    <x v="0"/>
    <s v="Jun-23"/>
    <s v="Y. Loxley"/>
    <x v="1"/>
    <n v="57"/>
    <x v="0"/>
    <x v="2"/>
    <x v="2"/>
    <x v="0"/>
    <s v="Not Rated"/>
    <n v="58"/>
    <x v="1"/>
  </r>
  <r>
    <s v="277-38-5578"/>
    <d v="2023-06-18T04:43:00"/>
    <n v="4"/>
    <x v="2"/>
    <x v="0"/>
    <s v="Jun-23"/>
    <s v="A. Pemberton"/>
    <x v="0"/>
    <n v="56"/>
    <x v="0"/>
    <x v="5"/>
    <x v="2"/>
    <x v="0"/>
    <n v="1"/>
    <n v="15"/>
    <x v="0"/>
  </r>
  <r>
    <s v="392-78-1133"/>
    <d v="2023-06-18T06:38:00"/>
    <n v="6"/>
    <x v="2"/>
    <x v="0"/>
    <s v="Jun-23"/>
    <s v="N. Carraway"/>
    <x v="0"/>
    <n v="47"/>
    <x v="3"/>
    <x v="6"/>
    <x v="0"/>
    <x v="0"/>
    <s v="Not Rated"/>
    <n v="22"/>
    <x v="0"/>
  </r>
  <r>
    <s v="433-47-8433"/>
    <d v="2023-06-18T07:05:00"/>
    <n v="7"/>
    <x v="2"/>
    <x v="0"/>
    <s v="Jun-23"/>
    <s v="K. Cholmondeley"/>
    <x v="1"/>
    <n v="28"/>
    <x v="1"/>
    <x v="1"/>
    <x v="0"/>
    <x v="1"/>
    <s v="Not Rated"/>
    <n v="40"/>
    <x v="1"/>
  </r>
  <r>
    <s v="785-50-9780"/>
    <d v="2023-06-18T09:59:00"/>
    <n v="9"/>
    <x v="2"/>
    <x v="0"/>
    <s v="Jun-23"/>
    <s v="Q. Stanlack"/>
    <x v="0"/>
    <n v="2"/>
    <x v="7"/>
    <x v="2"/>
    <x v="4"/>
    <x v="1"/>
    <s v="Not Rated"/>
    <n v="19"/>
    <x v="0"/>
  </r>
  <r>
    <s v="401-10-1019"/>
    <d v="2023-06-18T11:53:00"/>
    <n v="11"/>
    <x v="2"/>
    <x v="0"/>
    <s v="Jun-23"/>
    <s v="F. Bracegirdle"/>
    <x v="0"/>
    <n v="1"/>
    <x v="7"/>
    <x v="0"/>
    <x v="0"/>
    <x v="0"/>
    <s v="Not Rated"/>
    <n v="28"/>
    <x v="0"/>
  </r>
  <r>
    <s v="960-42-5049"/>
    <d v="2023-06-18T12:39:00"/>
    <n v="12"/>
    <x v="2"/>
    <x v="0"/>
    <s v="Jun-23"/>
    <s v="P. Pemberton"/>
    <x v="0"/>
    <n v="7"/>
    <x v="7"/>
    <x v="4"/>
    <x v="0"/>
    <x v="0"/>
    <n v="9"/>
    <n v="49"/>
    <x v="1"/>
  </r>
  <r>
    <s v="998-39-9306"/>
    <d v="2023-06-18T12:54:00"/>
    <n v="12"/>
    <x v="2"/>
    <x v="0"/>
    <s v="Jun-23"/>
    <s v="N. Postlethwaite"/>
    <x v="0"/>
    <n v="74"/>
    <x v="5"/>
    <x v="2"/>
    <x v="0"/>
    <x v="1"/>
    <s v="Not Rated"/>
    <n v="48"/>
    <x v="1"/>
  </r>
  <r>
    <s v="703-75-4526"/>
    <d v="2023-06-18T13:00:00"/>
    <n v="13"/>
    <x v="2"/>
    <x v="0"/>
    <s v="Jun-23"/>
    <s v="W. Aldridge"/>
    <x v="0"/>
    <n v="8"/>
    <x v="7"/>
    <x v="0"/>
    <x v="0"/>
    <x v="0"/>
    <s v="Not Rated"/>
    <n v="29"/>
    <x v="0"/>
  </r>
  <r>
    <s v="233-11-6914"/>
    <d v="2023-06-18T14:23:00"/>
    <n v="14"/>
    <x v="2"/>
    <x v="0"/>
    <s v="Jun-23"/>
    <s v="C. Fairbairn"/>
    <x v="1"/>
    <n v="25"/>
    <x v="1"/>
    <x v="0"/>
    <x v="0"/>
    <x v="0"/>
    <s v="Not Rated"/>
    <n v="11"/>
    <x v="0"/>
  </r>
  <r>
    <s v="700-53-8230"/>
    <d v="2023-06-18T14:38:00"/>
    <n v="14"/>
    <x v="2"/>
    <x v="0"/>
    <s v="Jun-23"/>
    <s v="P. Lockwood"/>
    <x v="1"/>
    <n v="25"/>
    <x v="1"/>
    <x v="0"/>
    <x v="0"/>
    <x v="0"/>
    <n v="8"/>
    <n v="48"/>
    <x v="1"/>
  </r>
  <r>
    <s v="378-90-7411"/>
    <d v="2023-06-18T16:35:00"/>
    <n v="16"/>
    <x v="2"/>
    <x v="0"/>
    <s v="Jun-23"/>
    <s v="L. Methuen"/>
    <x v="0"/>
    <n v="18"/>
    <x v="4"/>
    <x v="4"/>
    <x v="6"/>
    <x v="1"/>
    <s v="Not Rated"/>
    <n v="31"/>
    <x v="1"/>
  </r>
  <r>
    <s v="156-48-9215"/>
    <d v="2023-06-18T17:04:00"/>
    <n v="17"/>
    <x v="2"/>
    <x v="0"/>
    <s v="Jun-23"/>
    <s v="C. Lockwood"/>
    <x v="0"/>
    <n v="47"/>
    <x v="3"/>
    <x v="6"/>
    <x v="6"/>
    <x v="0"/>
    <s v="Not Rated"/>
    <n v="56"/>
    <x v="1"/>
  </r>
  <r>
    <s v="738-53-3097"/>
    <d v="2023-06-18T23:44:00"/>
    <n v="23"/>
    <x v="2"/>
    <x v="0"/>
    <s v="Jun-23"/>
    <s v="S. Pemberton"/>
    <x v="0"/>
    <n v="44"/>
    <x v="3"/>
    <x v="0"/>
    <x v="0"/>
    <x v="1"/>
    <n v="1"/>
    <n v="29"/>
    <x v="0"/>
  </r>
  <r>
    <s v="391-82-5284"/>
    <d v="2023-06-19T00:02:00"/>
    <n v="0"/>
    <x v="2"/>
    <x v="0"/>
    <s v="Jun-23"/>
    <s v="Y. Aldridge"/>
    <x v="1"/>
    <n v="26"/>
    <x v="1"/>
    <x v="7"/>
    <x v="0"/>
    <x v="0"/>
    <n v="0"/>
    <n v="40"/>
    <x v="1"/>
  </r>
  <r>
    <s v="109-96-7225"/>
    <d v="2023-06-19T04:25:00"/>
    <n v="4"/>
    <x v="2"/>
    <x v="0"/>
    <s v="Jun-23"/>
    <s v="I. Merriweather"/>
    <x v="1"/>
    <n v="49"/>
    <x v="3"/>
    <x v="1"/>
    <x v="0"/>
    <x v="0"/>
    <s v="Not Rated"/>
    <n v="44"/>
    <x v="1"/>
  </r>
  <r>
    <s v="357-34-3033"/>
    <d v="2023-06-19T04:34:00"/>
    <n v="4"/>
    <x v="2"/>
    <x v="0"/>
    <s v="Jun-23"/>
    <s v="F. Vickery"/>
    <x v="0"/>
    <n v="79"/>
    <x v="5"/>
    <x v="5"/>
    <x v="1"/>
    <x v="1"/>
    <s v="Not Rated"/>
    <n v="34"/>
    <x v="1"/>
  </r>
  <r>
    <s v="834-45-5850"/>
    <d v="2023-06-19T05:17:00"/>
    <n v="5"/>
    <x v="2"/>
    <x v="0"/>
    <s v="Jun-23"/>
    <s v="V. Wadsworth"/>
    <x v="0"/>
    <n v="59"/>
    <x v="0"/>
    <x v="5"/>
    <x v="0"/>
    <x v="0"/>
    <n v="3"/>
    <n v="41"/>
    <x v="1"/>
  </r>
  <r>
    <s v="261-42-2470"/>
    <d v="2023-06-19T06:00:00"/>
    <n v="6"/>
    <x v="2"/>
    <x v="0"/>
    <s v="Jun-23"/>
    <s v="R. Northcote"/>
    <x v="1"/>
    <n v="44"/>
    <x v="3"/>
    <x v="7"/>
    <x v="2"/>
    <x v="0"/>
    <s v="Not Rated"/>
    <n v="43"/>
    <x v="1"/>
  </r>
  <r>
    <s v="757-83-3648"/>
    <d v="2023-06-19T07:54:00"/>
    <n v="7"/>
    <x v="2"/>
    <x v="0"/>
    <s v="Jun-23"/>
    <s v="L. Crebo"/>
    <x v="0"/>
    <n v="60"/>
    <x v="2"/>
    <x v="6"/>
    <x v="3"/>
    <x v="0"/>
    <n v="7"/>
    <n v="55"/>
    <x v="1"/>
  </r>
  <r>
    <s v="832-96-5887"/>
    <d v="2023-06-19T11:27:00"/>
    <n v="11"/>
    <x v="2"/>
    <x v="0"/>
    <s v="Jun-23"/>
    <s v="R. Ashcombe"/>
    <x v="1"/>
    <n v="29"/>
    <x v="1"/>
    <x v="0"/>
    <x v="0"/>
    <x v="0"/>
    <s v="Not Rated"/>
    <n v="12"/>
    <x v="0"/>
  </r>
  <r>
    <s v="725-32-8599"/>
    <d v="2023-06-19T12:32:00"/>
    <n v="12"/>
    <x v="2"/>
    <x v="0"/>
    <s v="Jun-23"/>
    <s v="V. Corpes"/>
    <x v="1"/>
    <n v="55"/>
    <x v="0"/>
    <x v="0"/>
    <x v="6"/>
    <x v="1"/>
    <n v="7"/>
    <n v="13"/>
    <x v="0"/>
  </r>
  <r>
    <s v="905-14-9530"/>
    <d v="2023-06-19T14:26:00"/>
    <n v="14"/>
    <x v="2"/>
    <x v="0"/>
    <s v="Jun-23"/>
    <s v="O. Tunstall"/>
    <x v="0"/>
    <n v="6"/>
    <x v="7"/>
    <x v="7"/>
    <x v="0"/>
    <x v="1"/>
    <s v="Not Rated"/>
    <n v="12"/>
    <x v="0"/>
  </r>
  <r>
    <s v="713-33-8651"/>
    <d v="2023-06-19T19:54:00"/>
    <n v="19"/>
    <x v="2"/>
    <x v="0"/>
    <s v="Jun-23"/>
    <s v="R. Carraway"/>
    <x v="1"/>
    <n v="2"/>
    <x v="7"/>
    <x v="5"/>
    <x v="0"/>
    <x v="0"/>
    <s v="Not Rated"/>
    <n v="11"/>
    <x v="0"/>
  </r>
  <r>
    <s v="317-20-7516"/>
    <d v="2023-06-20T00:58:00"/>
    <n v="0"/>
    <x v="2"/>
    <x v="0"/>
    <s v="Jun-23"/>
    <s v="K. Jessop"/>
    <x v="0"/>
    <n v="61"/>
    <x v="2"/>
    <x v="1"/>
    <x v="2"/>
    <x v="1"/>
    <s v="Not Rated"/>
    <n v="23"/>
    <x v="0"/>
  </r>
  <r>
    <s v="597-93-2418"/>
    <d v="2023-06-20T02:21:00"/>
    <n v="2"/>
    <x v="2"/>
    <x v="0"/>
    <s v="Jun-23"/>
    <s v="O. Loxley"/>
    <x v="1"/>
    <n v="27"/>
    <x v="1"/>
    <x v="2"/>
    <x v="2"/>
    <x v="0"/>
    <s v="Not Rated"/>
    <n v="14"/>
    <x v="0"/>
  </r>
  <r>
    <s v="350-53-5864"/>
    <d v="2023-06-20T05:35:00"/>
    <n v="5"/>
    <x v="2"/>
    <x v="0"/>
    <s v="Jun-23"/>
    <s v="U. Quarmby"/>
    <x v="1"/>
    <n v="43"/>
    <x v="3"/>
    <x v="0"/>
    <x v="0"/>
    <x v="0"/>
    <s v="Not Rated"/>
    <n v="32"/>
    <x v="1"/>
  </r>
  <r>
    <s v="720-88-2047"/>
    <d v="2023-06-20T05:52:00"/>
    <n v="5"/>
    <x v="2"/>
    <x v="0"/>
    <s v="Jun-23"/>
    <s v="W. Dankworth"/>
    <x v="1"/>
    <n v="4"/>
    <x v="7"/>
    <x v="1"/>
    <x v="2"/>
    <x v="0"/>
    <n v="3"/>
    <n v="51"/>
    <x v="1"/>
  </r>
  <r>
    <s v="598-33-9234"/>
    <d v="2023-06-20T06:33:00"/>
    <n v="6"/>
    <x v="2"/>
    <x v="0"/>
    <s v="Jun-23"/>
    <s v="O. Merriweather"/>
    <x v="1"/>
    <n v="8"/>
    <x v="7"/>
    <x v="1"/>
    <x v="1"/>
    <x v="0"/>
    <s v="Not Rated"/>
    <n v="36"/>
    <x v="1"/>
  </r>
  <r>
    <s v="937-33-1999"/>
    <d v="2023-06-20T06:53:00"/>
    <n v="6"/>
    <x v="2"/>
    <x v="0"/>
    <s v="Jun-23"/>
    <s v="M. Jephson"/>
    <x v="0"/>
    <n v="11"/>
    <x v="4"/>
    <x v="1"/>
    <x v="0"/>
    <x v="0"/>
    <s v="Not Rated"/>
    <n v="21"/>
    <x v="0"/>
  </r>
  <r>
    <s v="553-65-2442"/>
    <d v="2023-06-20T08:12:00"/>
    <n v="8"/>
    <x v="2"/>
    <x v="0"/>
    <s v="Jun-23"/>
    <s v="V. Ainsworth"/>
    <x v="0"/>
    <n v="54"/>
    <x v="0"/>
    <x v="0"/>
    <x v="2"/>
    <x v="0"/>
    <s v="Not Rated"/>
    <n v="54"/>
    <x v="1"/>
  </r>
  <r>
    <s v="396-36-7773"/>
    <d v="2023-06-20T09:40:00"/>
    <n v="9"/>
    <x v="2"/>
    <x v="0"/>
    <s v="Jun-23"/>
    <s v="J. Dunmore"/>
    <x v="1"/>
    <n v="23"/>
    <x v="1"/>
    <x v="2"/>
    <x v="0"/>
    <x v="1"/>
    <s v="Not Rated"/>
    <n v="47"/>
    <x v="1"/>
  </r>
  <r>
    <s v="319-16-6877"/>
    <d v="2023-06-20T11:18:00"/>
    <n v="11"/>
    <x v="2"/>
    <x v="0"/>
    <s v="Jun-23"/>
    <s v="E. Churchard"/>
    <x v="1"/>
    <n v="57"/>
    <x v="0"/>
    <x v="5"/>
    <x v="0"/>
    <x v="1"/>
    <s v="Not Rated"/>
    <n v="25"/>
    <x v="0"/>
  </r>
  <r>
    <s v="708-53-5137"/>
    <d v="2023-06-20T11:30:00"/>
    <n v="11"/>
    <x v="2"/>
    <x v="0"/>
    <s v="Jun-23"/>
    <s v="O. Corpes"/>
    <x v="1"/>
    <n v="53"/>
    <x v="0"/>
    <x v="7"/>
    <x v="0"/>
    <x v="0"/>
    <s v="Not Rated"/>
    <n v="37"/>
    <x v="1"/>
  </r>
  <r>
    <s v="826-26-6043"/>
    <d v="2023-06-20T13:03:00"/>
    <n v="13"/>
    <x v="2"/>
    <x v="0"/>
    <s v="Jun-23"/>
    <s v="X. Dankworth"/>
    <x v="1"/>
    <n v="51"/>
    <x v="0"/>
    <x v="5"/>
    <x v="0"/>
    <x v="0"/>
    <s v="Not Rated"/>
    <n v="47"/>
    <x v="1"/>
  </r>
  <r>
    <s v="505-37-4462"/>
    <d v="2023-06-20T13:26:00"/>
    <n v="13"/>
    <x v="2"/>
    <x v="0"/>
    <s v="Jun-23"/>
    <s v="S. Wadsworth"/>
    <x v="1"/>
    <n v="21"/>
    <x v="1"/>
    <x v="6"/>
    <x v="7"/>
    <x v="1"/>
    <s v="Not Rated"/>
    <n v="32"/>
    <x v="1"/>
  </r>
  <r>
    <s v="367-50-1807"/>
    <d v="2023-06-20T13:40:00"/>
    <n v="13"/>
    <x v="2"/>
    <x v="0"/>
    <s v="Jun-23"/>
    <s v="D. Carraway"/>
    <x v="0"/>
    <n v="24"/>
    <x v="1"/>
    <x v="0"/>
    <x v="2"/>
    <x v="0"/>
    <s v="Not Rated"/>
    <n v="54"/>
    <x v="1"/>
  </r>
  <r>
    <s v="533-27-4883"/>
    <d v="2023-06-20T13:58:00"/>
    <n v="13"/>
    <x v="2"/>
    <x v="0"/>
    <s v="Jun-23"/>
    <s v="X. Underhill"/>
    <x v="1"/>
    <n v="12"/>
    <x v="4"/>
    <x v="7"/>
    <x v="0"/>
    <x v="0"/>
    <s v="Not Rated"/>
    <n v="36"/>
    <x v="1"/>
  </r>
  <r>
    <s v="750-85-3474"/>
    <d v="2023-06-20T15:24:00"/>
    <n v="15"/>
    <x v="2"/>
    <x v="0"/>
    <s v="Jun-23"/>
    <s v="L. Fairbairn"/>
    <x v="1"/>
    <n v="23"/>
    <x v="1"/>
    <x v="1"/>
    <x v="2"/>
    <x v="1"/>
    <n v="7"/>
    <n v="27"/>
    <x v="0"/>
  </r>
  <r>
    <s v="487-46-3468"/>
    <d v="2023-06-20T15:37:00"/>
    <n v="15"/>
    <x v="2"/>
    <x v="0"/>
    <s v="Jun-23"/>
    <s v="L. Eastwood"/>
    <x v="0"/>
    <n v="76"/>
    <x v="5"/>
    <x v="2"/>
    <x v="0"/>
    <x v="1"/>
    <s v="Not Rated"/>
    <n v="34"/>
    <x v="1"/>
  </r>
  <r>
    <s v="640-17-2843"/>
    <d v="2023-06-20T16:34:00"/>
    <n v="16"/>
    <x v="2"/>
    <x v="0"/>
    <s v="Jun-23"/>
    <s v="B. Vickery"/>
    <x v="1"/>
    <n v="66"/>
    <x v="2"/>
    <x v="5"/>
    <x v="0"/>
    <x v="1"/>
    <s v="Not Rated"/>
    <n v="30"/>
    <x v="0"/>
  </r>
  <r>
    <s v="763-82-4027"/>
    <d v="2023-06-20T17:09:00"/>
    <n v="17"/>
    <x v="2"/>
    <x v="0"/>
    <s v="Jun-23"/>
    <s v="W. Inglewood"/>
    <x v="1"/>
    <n v="60"/>
    <x v="2"/>
    <x v="1"/>
    <x v="0"/>
    <x v="0"/>
    <s v="Not Rated"/>
    <n v="59"/>
    <x v="1"/>
  </r>
  <r>
    <s v="628-87-1445"/>
    <d v="2023-06-20T17:46:00"/>
    <n v="17"/>
    <x v="2"/>
    <x v="0"/>
    <s v="Jun-23"/>
    <s v="E. Underhill"/>
    <x v="0"/>
    <n v="68"/>
    <x v="2"/>
    <x v="2"/>
    <x v="0"/>
    <x v="1"/>
    <s v="Not Rated"/>
    <n v="60"/>
    <x v="1"/>
  </r>
  <r>
    <s v="119-43-9388"/>
    <d v="2023-06-20T19:13:00"/>
    <n v="19"/>
    <x v="2"/>
    <x v="0"/>
    <s v="Jun-23"/>
    <s v="Y. Wadsworth"/>
    <x v="0"/>
    <n v="30"/>
    <x v="6"/>
    <x v="5"/>
    <x v="0"/>
    <x v="1"/>
    <n v="5"/>
    <n v="47"/>
    <x v="1"/>
  </r>
  <r>
    <s v="555-37-3647"/>
    <d v="2023-06-20T19:42:00"/>
    <n v="19"/>
    <x v="2"/>
    <x v="0"/>
    <s v="Jun-23"/>
    <s v="Z. Carraway"/>
    <x v="1"/>
    <n v="18"/>
    <x v="4"/>
    <x v="0"/>
    <x v="0"/>
    <x v="1"/>
    <s v="Not Rated"/>
    <n v="51"/>
    <x v="1"/>
  </r>
  <r>
    <s v="745-15-8436"/>
    <d v="2023-06-20T20:24:00"/>
    <n v="20"/>
    <x v="2"/>
    <x v="0"/>
    <s v="Jun-23"/>
    <s v="R. Eastwood"/>
    <x v="0"/>
    <n v="13"/>
    <x v="4"/>
    <x v="5"/>
    <x v="0"/>
    <x v="0"/>
    <s v="Not Rated"/>
    <n v="11"/>
    <x v="0"/>
  </r>
  <r>
    <s v="536-13-9388"/>
    <d v="2023-06-20T21:03:00"/>
    <n v="21"/>
    <x v="2"/>
    <x v="0"/>
    <s v="Jun-23"/>
    <s v="Y. Verity"/>
    <x v="0"/>
    <n v="20"/>
    <x v="1"/>
    <x v="0"/>
    <x v="0"/>
    <x v="1"/>
    <s v="Not Rated"/>
    <n v="50"/>
    <x v="1"/>
  </r>
  <r>
    <s v="469-72-2961"/>
    <d v="2023-06-20T22:00:00"/>
    <n v="22"/>
    <x v="2"/>
    <x v="0"/>
    <s v="Jun-23"/>
    <s v="W. Garfield"/>
    <x v="0"/>
    <n v="74"/>
    <x v="5"/>
    <x v="1"/>
    <x v="0"/>
    <x v="1"/>
    <s v="Not Rated"/>
    <n v="23"/>
    <x v="0"/>
  </r>
  <r>
    <s v="576-25-8614"/>
    <d v="2023-06-20T23:21:00"/>
    <n v="23"/>
    <x v="2"/>
    <x v="0"/>
    <s v="Jun-23"/>
    <s v="A. Thornbury"/>
    <x v="0"/>
    <n v="79"/>
    <x v="5"/>
    <x v="5"/>
    <x v="2"/>
    <x v="1"/>
    <n v="1"/>
    <n v="43"/>
    <x v="1"/>
  </r>
  <r>
    <s v="999-35-1974"/>
    <d v="2023-06-20T23:47:00"/>
    <n v="23"/>
    <x v="2"/>
    <x v="0"/>
    <s v="Jun-23"/>
    <s v="O. Ainsworth"/>
    <x v="1"/>
    <n v="52"/>
    <x v="0"/>
    <x v="0"/>
    <x v="2"/>
    <x v="1"/>
    <n v="7"/>
    <n v="53"/>
    <x v="1"/>
  </r>
  <r>
    <s v="249-35-2256"/>
    <d v="2023-06-21T02:55:00"/>
    <n v="2"/>
    <x v="2"/>
    <x v="0"/>
    <s v="Jun-23"/>
    <s v="E. Jephson"/>
    <x v="1"/>
    <n v="58"/>
    <x v="0"/>
    <x v="2"/>
    <x v="0"/>
    <x v="1"/>
    <s v="Not Rated"/>
    <n v="41"/>
    <x v="1"/>
  </r>
  <r>
    <s v="238-42-1327"/>
    <d v="2023-06-21T03:19:00"/>
    <n v="3"/>
    <x v="2"/>
    <x v="0"/>
    <s v="Jun-23"/>
    <s v="Z. Featherstone"/>
    <x v="1"/>
    <n v="58"/>
    <x v="0"/>
    <x v="6"/>
    <x v="0"/>
    <x v="0"/>
    <s v="Not Rated"/>
    <n v="49"/>
    <x v="1"/>
  </r>
  <r>
    <s v="868-44-6573"/>
    <d v="2023-06-21T05:30:00"/>
    <n v="5"/>
    <x v="2"/>
    <x v="0"/>
    <s v="Jun-23"/>
    <s v="J. Quarmby"/>
    <x v="1"/>
    <n v="1"/>
    <x v="7"/>
    <x v="7"/>
    <x v="6"/>
    <x v="0"/>
    <s v="Not Rated"/>
    <n v="21"/>
    <x v="0"/>
  </r>
  <r>
    <s v="907-64-8771"/>
    <d v="2023-06-21T07:12:00"/>
    <n v="7"/>
    <x v="2"/>
    <x v="0"/>
    <s v="Jun-23"/>
    <s v="M. Schubuser"/>
    <x v="0"/>
    <n v="3"/>
    <x v="7"/>
    <x v="2"/>
    <x v="0"/>
    <x v="1"/>
    <n v="4"/>
    <n v="52"/>
    <x v="1"/>
  </r>
  <r>
    <s v="292-20-2647"/>
    <d v="2023-06-21T07:40:00"/>
    <n v="7"/>
    <x v="2"/>
    <x v="0"/>
    <s v="Jun-23"/>
    <s v="E. Pemberton"/>
    <x v="0"/>
    <n v="74"/>
    <x v="5"/>
    <x v="0"/>
    <x v="5"/>
    <x v="0"/>
    <s v="Not Rated"/>
    <n v="39"/>
    <x v="1"/>
  </r>
  <r>
    <s v="773-78-3277"/>
    <d v="2023-06-21T08:07:00"/>
    <n v="8"/>
    <x v="2"/>
    <x v="0"/>
    <s v="Jun-23"/>
    <s v="V. Garfield"/>
    <x v="1"/>
    <n v="51"/>
    <x v="0"/>
    <x v="2"/>
    <x v="1"/>
    <x v="0"/>
    <s v="Not Rated"/>
    <n v="33"/>
    <x v="1"/>
  </r>
  <r>
    <s v="153-67-8843"/>
    <d v="2023-06-21T11:08:00"/>
    <n v="11"/>
    <x v="2"/>
    <x v="0"/>
    <s v="Jun-23"/>
    <s v="S. Loxley"/>
    <x v="0"/>
    <n v="64"/>
    <x v="2"/>
    <x v="2"/>
    <x v="1"/>
    <x v="1"/>
    <n v="6"/>
    <n v="34"/>
    <x v="1"/>
  </r>
  <r>
    <s v="591-41-7035"/>
    <d v="2023-06-21T11:15:00"/>
    <n v="11"/>
    <x v="2"/>
    <x v="0"/>
    <s v="Jun-23"/>
    <s v="B. Oakden"/>
    <x v="1"/>
    <n v="39"/>
    <x v="6"/>
    <x v="7"/>
    <x v="0"/>
    <x v="1"/>
    <s v="Not Rated"/>
    <n v="42"/>
    <x v="1"/>
  </r>
  <r>
    <s v="920-42-7249"/>
    <d v="2023-06-21T13:38:00"/>
    <n v="13"/>
    <x v="2"/>
    <x v="0"/>
    <s v="Jun-23"/>
    <s v="J. Kingsley"/>
    <x v="1"/>
    <n v="26"/>
    <x v="1"/>
    <x v="4"/>
    <x v="2"/>
    <x v="1"/>
    <n v="7"/>
    <n v="29"/>
    <x v="0"/>
  </r>
  <r>
    <s v="474-23-2687"/>
    <d v="2023-06-21T17:08:00"/>
    <n v="17"/>
    <x v="2"/>
    <x v="0"/>
    <s v="Jun-23"/>
    <s v="K. Quarmby"/>
    <x v="1"/>
    <n v="32"/>
    <x v="6"/>
    <x v="6"/>
    <x v="0"/>
    <x v="0"/>
    <s v="Not Rated"/>
    <n v="37"/>
    <x v="1"/>
  </r>
  <r>
    <s v="680-32-3757"/>
    <d v="2023-06-21T19:35:00"/>
    <n v="19"/>
    <x v="2"/>
    <x v="0"/>
    <s v="Jun-23"/>
    <s v="Y. Glasspool"/>
    <x v="1"/>
    <n v="70"/>
    <x v="5"/>
    <x v="4"/>
    <x v="0"/>
    <x v="1"/>
    <s v="Not Rated"/>
    <n v="28"/>
    <x v="0"/>
  </r>
  <r>
    <s v="167-94-3463"/>
    <d v="2023-06-21T19:35:00"/>
    <n v="19"/>
    <x v="2"/>
    <x v="0"/>
    <s v="Jun-23"/>
    <s v="T. Dewhirst"/>
    <x v="1"/>
    <n v="7"/>
    <x v="7"/>
    <x v="2"/>
    <x v="6"/>
    <x v="1"/>
    <s v="Not Rated"/>
    <n v="47"/>
    <x v="1"/>
  </r>
  <r>
    <s v="930-45-2500"/>
    <d v="2023-06-21T21:28:00"/>
    <n v="21"/>
    <x v="2"/>
    <x v="0"/>
    <s v="Jun-23"/>
    <s v="Q. Ashcombe"/>
    <x v="0"/>
    <n v="56"/>
    <x v="0"/>
    <x v="2"/>
    <x v="0"/>
    <x v="0"/>
    <n v="6"/>
    <n v="57"/>
    <x v="1"/>
  </r>
  <r>
    <s v="306-60-5369"/>
    <d v="2023-06-22T00:42:00"/>
    <n v="0"/>
    <x v="2"/>
    <x v="0"/>
    <s v="Jun-23"/>
    <s v="J. Gwillim"/>
    <x v="0"/>
    <n v="24"/>
    <x v="1"/>
    <x v="2"/>
    <x v="0"/>
    <x v="1"/>
    <n v="0"/>
    <n v="49"/>
    <x v="1"/>
  </r>
  <r>
    <s v="462-42-8908"/>
    <d v="2023-06-22T01:24:00"/>
    <n v="1"/>
    <x v="2"/>
    <x v="0"/>
    <s v="Jun-23"/>
    <s v="P. Ellerby"/>
    <x v="0"/>
    <n v="57"/>
    <x v="0"/>
    <x v="0"/>
    <x v="0"/>
    <x v="0"/>
    <s v="Not Rated"/>
    <n v="16"/>
    <x v="0"/>
  </r>
  <r>
    <s v="169-76-4714"/>
    <d v="2023-06-22T01:47:00"/>
    <n v="1"/>
    <x v="2"/>
    <x v="0"/>
    <s v="Jun-23"/>
    <s v="W. Thornbury"/>
    <x v="0"/>
    <n v="48"/>
    <x v="3"/>
    <x v="2"/>
    <x v="0"/>
    <x v="0"/>
    <s v="Not Rated"/>
    <n v="40"/>
    <x v="1"/>
  </r>
  <r>
    <s v="556-74-2815"/>
    <d v="2023-06-22T05:45:00"/>
    <n v="5"/>
    <x v="2"/>
    <x v="0"/>
    <s v="Jun-23"/>
    <s v="Z. Quarmby"/>
    <x v="0"/>
    <n v="60"/>
    <x v="2"/>
    <x v="6"/>
    <x v="2"/>
    <x v="0"/>
    <n v="9"/>
    <n v="10"/>
    <x v="0"/>
  </r>
  <r>
    <s v="715-98-1315"/>
    <d v="2023-06-22T06:01:00"/>
    <n v="6"/>
    <x v="2"/>
    <x v="0"/>
    <s v="Jun-23"/>
    <s v="J. Greenhalgh"/>
    <x v="0"/>
    <n v="79"/>
    <x v="5"/>
    <x v="7"/>
    <x v="0"/>
    <x v="1"/>
    <s v="Not Rated"/>
    <n v="14"/>
    <x v="0"/>
  </r>
  <r>
    <s v="717-33-3377"/>
    <d v="2023-06-22T06:07:00"/>
    <n v="6"/>
    <x v="2"/>
    <x v="0"/>
    <s v="Jun-23"/>
    <s v="J. Tunstall"/>
    <x v="1"/>
    <n v="21"/>
    <x v="1"/>
    <x v="3"/>
    <x v="2"/>
    <x v="1"/>
    <s v="Not Rated"/>
    <n v="54"/>
    <x v="1"/>
  </r>
  <r>
    <s v="335-99-9741"/>
    <d v="2023-06-22T09:41:00"/>
    <n v="9"/>
    <x v="2"/>
    <x v="0"/>
    <s v="Jun-23"/>
    <s v="R. Whitfield"/>
    <x v="1"/>
    <n v="75"/>
    <x v="5"/>
    <x v="1"/>
    <x v="1"/>
    <x v="0"/>
    <n v="3"/>
    <n v="18"/>
    <x v="0"/>
  </r>
  <r>
    <s v="563-24-5009"/>
    <d v="2023-06-22T10:51:00"/>
    <n v="10"/>
    <x v="2"/>
    <x v="0"/>
    <s v="Jun-23"/>
    <s v="Z. Ravenscroft"/>
    <x v="0"/>
    <n v="34"/>
    <x v="6"/>
    <x v="7"/>
    <x v="2"/>
    <x v="1"/>
    <n v="6"/>
    <n v="25"/>
    <x v="0"/>
  </r>
  <r>
    <s v="283-36-3748"/>
    <d v="2023-06-22T11:17:00"/>
    <n v="11"/>
    <x v="2"/>
    <x v="0"/>
    <s v="Jun-23"/>
    <s v="M. Methuen"/>
    <x v="1"/>
    <n v="77"/>
    <x v="5"/>
    <x v="7"/>
    <x v="0"/>
    <x v="0"/>
    <n v="3"/>
    <n v="18"/>
    <x v="0"/>
  </r>
  <r>
    <s v="798-51-7248"/>
    <d v="2023-06-22T13:21:00"/>
    <n v="13"/>
    <x v="2"/>
    <x v="0"/>
    <s v="Jun-23"/>
    <s v="M. Ravenscroft"/>
    <x v="0"/>
    <n v="37"/>
    <x v="6"/>
    <x v="0"/>
    <x v="0"/>
    <x v="1"/>
    <s v="Not Rated"/>
    <n v="42"/>
    <x v="1"/>
  </r>
  <r>
    <s v="586-97-8644"/>
    <d v="2023-06-22T13:21:00"/>
    <n v="13"/>
    <x v="2"/>
    <x v="0"/>
    <s v="Jun-23"/>
    <s v="V. Bannister"/>
    <x v="0"/>
    <n v="71"/>
    <x v="5"/>
    <x v="0"/>
    <x v="2"/>
    <x v="0"/>
    <s v="Not Rated"/>
    <n v="17"/>
    <x v="0"/>
  </r>
  <r>
    <s v="982-60-9959"/>
    <d v="2023-06-22T15:25:00"/>
    <n v="15"/>
    <x v="2"/>
    <x v="0"/>
    <s v="Jun-23"/>
    <s v="T. Oakden"/>
    <x v="1"/>
    <n v="25"/>
    <x v="1"/>
    <x v="7"/>
    <x v="2"/>
    <x v="0"/>
    <n v="7"/>
    <n v="24"/>
    <x v="0"/>
  </r>
  <r>
    <s v="571-56-6985"/>
    <d v="2023-06-22T18:40:00"/>
    <n v="18"/>
    <x v="2"/>
    <x v="0"/>
    <s v="Jun-23"/>
    <s v="V. Ashcombe"/>
    <x v="1"/>
    <n v="55"/>
    <x v="0"/>
    <x v="1"/>
    <x v="5"/>
    <x v="1"/>
    <s v="Not Rated"/>
    <n v="22"/>
    <x v="0"/>
  </r>
  <r>
    <s v="591-74-3029"/>
    <d v="2023-06-22T19:41:00"/>
    <n v="19"/>
    <x v="2"/>
    <x v="0"/>
    <s v="Jun-23"/>
    <s v="F. Fairbairn"/>
    <x v="1"/>
    <n v="76"/>
    <x v="5"/>
    <x v="0"/>
    <x v="2"/>
    <x v="0"/>
    <n v="2"/>
    <n v="18"/>
    <x v="0"/>
  </r>
  <r>
    <s v="236-62-3090"/>
    <d v="2023-06-22T20:38:00"/>
    <n v="20"/>
    <x v="2"/>
    <x v="0"/>
    <s v="Jun-23"/>
    <s v="J. Sheffield"/>
    <x v="1"/>
    <n v="61"/>
    <x v="2"/>
    <x v="0"/>
    <x v="2"/>
    <x v="0"/>
    <n v="9"/>
    <n v="35"/>
    <x v="1"/>
  </r>
  <r>
    <s v="308-79-5566"/>
    <d v="2023-06-23T04:55:00"/>
    <n v="4"/>
    <x v="2"/>
    <x v="0"/>
    <s v="Jun-23"/>
    <s v="F. Rowntree"/>
    <x v="1"/>
    <n v="4"/>
    <x v="7"/>
    <x v="2"/>
    <x v="0"/>
    <x v="1"/>
    <n v="5"/>
    <n v="17"/>
    <x v="0"/>
  </r>
  <r>
    <s v="556-64-7996"/>
    <d v="2023-06-23T09:34:00"/>
    <n v="9"/>
    <x v="2"/>
    <x v="0"/>
    <s v="Jun-23"/>
    <s v="E. Underhill"/>
    <x v="1"/>
    <n v="49"/>
    <x v="3"/>
    <x v="7"/>
    <x v="7"/>
    <x v="0"/>
    <s v="Not Rated"/>
    <n v="39"/>
    <x v="1"/>
  </r>
  <r>
    <s v="595-35-8399"/>
    <d v="2023-06-23T09:50:00"/>
    <n v="9"/>
    <x v="2"/>
    <x v="0"/>
    <s v="Jun-23"/>
    <s v="C. Methuen"/>
    <x v="1"/>
    <n v="1"/>
    <x v="7"/>
    <x v="7"/>
    <x v="0"/>
    <x v="1"/>
    <s v="Not Rated"/>
    <n v="36"/>
    <x v="1"/>
  </r>
  <r>
    <s v="874-29-2583"/>
    <d v="2023-06-23T13:31:00"/>
    <n v="13"/>
    <x v="2"/>
    <x v="0"/>
    <s v="Jun-23"/>
    <s v="N. Dunmore"/>
    <x v="1"/>
    <n v="28"/>
    <x v="1"/>
    <x v="3"/>
    <x v="3"/>
    <x v="1"/>
    <s v="Not Rated"/>
    <n v="43"/>
    <x v="1"/>
  </r>
  <r>
    <s v="259-33-7052"/>
    <d v="2023-06-23T13:37:00"/>
    <n v="13"/>
    <x v="2"/>
    <x v="0"/>
    <s v="Jun-23"/>
    <s v="K. Whitfield"/>
    <x v="1"/>
    <n v="66"/>
    <x v="2"/>
    <x v="0"/>
    <x v="2"/>
    <x v="1"/>
    <s v="Not Rated"/>
    <n v="54"/>
    <x v="1"/>
  </r>
  <r>
    <s v="501-49-5922"/>
    <d v="2023-06-23T15:14:00"/>
    <n v="15"/>
    <x v="2"/>
    <x v="0"/>
    <s v="Jun-23"/>
    <s v="N. Methuen"/>
    <x v="1"/>
    <n v="24"/>
    <x v="1"/>
    <x v="3"/>
    <x v="0"/>
    <x v="0"/>
    <n v="1"/>
    <n v="54"/>
    <x v="1"/>
  </r>
  <r>
    <s v="959-79-1614"/>
    <d v="2023-06-23T15:59:00"/>
    <n v="15"/>
    <x v="2"/>
    <x v="0"/>
    <s v="Jun-23"/>
    <s v="L. Ironside"/>
    <x v="1"/>
    <n v="27"/>
    <x v="1"/>
    <x v="0"/>
    <x v="6"/>
    <x v="0"/>
    <n v="1"/>
    <n v="32"/>
    <x v="1"/>
  </r>
  <r>
    <s v="359-78-3333"/>
    <d v="2023-06-23T16:01:00"/>
    <n v="16"/>
    <x v="2"/>
    <x v="0"/>
    <s v="Jun-23"/>
    <s v="Q. Yates"/>
    <x v="1"/>
    <n v="72"/>
    <x v="5"/>
    <x v="5"/>
    <x v="0"/>
    <x v="0"/>
    <s v="Not Rated"/>
    <n v="30"/>
    <x v="0"/>
  </r>
  <r>
    <s v="303-15-6657"/>
    <d v="2023-06-23T17:11:00"/>
    <n v="17"/>
    <x v="2"/>
    <x v="0"/>
    <s v="Jun-23"/>
    <s v="O. Aldridge"/>
    <x v="0"/>
    <n v="20"/>
    <x v="1"/>
    <x v="1"/>
    <x v="0"/>
    <x v="1"/>
    <s v="Not Rated"/>
    <n v="26"/>
    <x v="0"/>
  </r>
  <r>
    <s v="884-64-8169"/>
    <d v="2023-06-23T18:53:00"/>
    <n v="18"/>
    <x v="2"/>
    <x v="0"/>
    <s v="Jun-23"/>
    <s v="L. Jessop"/>
    <x v="0"/>
    <n v="27"/>
    <x v="1"/>
    <x v="2"/>
    <x v="2"/>
    <x v="0"/>
    <s v="Not Rated"/>
    <n v="13"/>
    <x v="0"/>
  </r>
  <r>
    <s v="668-33-7355"/>
    <d v="2023-06-23T19:27:00"/>
    <n v="19"/>
    <x v="2"/>
    <x v="0"/>
    <s v="Jun-23"/>
    <s v="Z. Kingsley"/>
    <x v="0"/>
    <n v="19"/>
    <x v="4"/>
    <x v="2"/>
    <x v="2"/>
    <x v="1"/>
    <s v="Not Rated"/>
    <n v="39"/>
    <x v="1"/>
  </r>
  <r>
    <s v="433-67-9981"/>
    <d v="2023-06-23T19:56:00"/>
    <n v="19"/>
    <x v="2"/>
    <x v="0"/>
    <s v="Jun-23"/>
    <s v="J. Corpes"/>
    <x v="1"/>
    <n v="61"/>
    <x v="2"/>
    <x v="7"/>
    <x v="0"/>
    <x v="1"/>
    <s v="Not Rated"/>
    <n v="25"/>
    <x v="0"/>
  </r>
  <r>
    <s v="771-55-2471"/>
    <d v="2023-06-23T20:07:00"/>
    <n v="20"/>
    <x v="2"/>
    <x v="0"/>
    <s v="Jun-23"/>
    <s v="E. Upperton"/>
    <x v="1"/>
    <n v="66"/>
    <x v="2"/>
    <x v="7"/>
    <x v="2"/>
    <x v="0"/>
    <s v="Not Rated"/>
    <n v="60"/>
    <x v="1"/>
  </r>
  <r>
    <s v="776-27-1876"/>
    <d v="2023-06-23T20:40:00"/>
    <n v="20"/>
    <x v="2"/>
    <x v="0"/>
    <s v="Jun-23"/>
    <s v="T. Corpes"/>
    <x v="1"/>
    <n v="49"/>
    <x v="3"/>
    <x v="2"/>
    <x v="0"/>
    <x v="0"/>
    <n v="0"/>
    <n v="38"/>
    <x v="1"/>
  </r>
  <r>
    <s v="450-54-4441"/>
    <d v="2023-06-23T20:43:00"/>
    <n v="20"/>
    <x v="2"/>
    <x v="0"/>
    <s v="Jun-23"/>
    <s v="T. Vickery"/>
    <x v="0"/>
    <n v="53"/>
    <x v="0"/>
    <x v="0"/>
    <x v="0"/>
    <x v="1"/>
    <s v="Not Rated"/>
    <n v="47"/>
    <x v="1"/>
  </r>
  <r>
    <s v="925-47-6549"/>
    <d v="2023-06-23T20:44:00"/>
    <n v="20"/>
    <x v="2"/>
    <x v="0"/>
    <s v="Jun-23"/>
    <s v="O. Crebo"/>
    <x v="1"/>
    <n v="29"/>
    <x v="1"/>
    <x v="7"/>
    <x v="2"/>
    <x v="1"/>
    <s v="Not Rated"/>
    <n v="45"/>
    <x v="1"/>
  </r>
  <r>
    <s v="354-24-4597"/>
    <d v="2023-06-23T21:03:00"/>
    <n v="21"/>
    <x v="2"/>
    <x v="0"/>
    <s v="Jun-23"/>
    <s v="B. Gionettitti"/>
    <x v="0"/>
    <n v="31"/>
    <x v="6"/>
    <x v="0"/>
    <x v="0"/>
    <x v="0"/>
    <s v="Not Rated"/>
    <n v="55"/>
    <x v="1"/>
  </r>
  <r>
    <s v="201-49-2460"/>
    <d v="2023-06-23T21:15:00"/>
    <n v="21"/>
    <x v="2"/>
    <x v="0"/>
    <s v="Jun-23"/>
    <s v="C. Greenhalgh"/>
    <x v="0"/>
    <n v="68"/>
    <x v="2"/>
    <x v="0"/>
    <x v="0"/>
    <x v="0"/>
    <n v="3"/>
    <n v="49"/>
    <x v="1"/>
  </r>
  <r>
    <s v="558-58-9742"/>
    <d v="2023-06-23T21:28:00"/>
    <n v="21"/>
    <x v="2"/>
    <x v="0"/>
    <s v="Jun-23"/>
    <s v="X. Jessop"/>
    <x v="0"/>
    <n v="1"/>
    <x v="7"/>
    <x v="4"/>
    <x v="0"/>
    <x v="0"/>
    <n v="7"/>
    <n v="29"/>
    <x v="0"/>
  </r>
  <r>
    <s v="272-58-4105"/>
    <d v="2023-06-23T21:55:00"/>
    <n v="21"/>
    <x v="2"/>
    <x v="0"/>
    <s v="Jun-23"/>
    <s v="B. Postlethwaite"/>
    <x v="1"/>
    <n v="42"/>
    <x v="3"/>
    <x v="7"/>
    <x v="0"/>
    <x v="0"/>
    <s v="Not Rated"/>
    <n v="59"/>
    <x v="1"/>
  </r>
  <r>
    <s v="700-17-1673"/>
    <d v="2023-06-23T22:42:00"/>
    <n v="22"/>
    <x v="2"/>
    <x v="0"/>
    <s v="Jun-23"/>
    <s v="W. Northcote"/>
    <x v="1"/>
    <n v="24"/>
    <x v="1"/>
    <x v="7"/>
    <x v="0"/>
    <x v="1"/>
    <s v="Not Rated"/>
    <n v="22"/>
    <x v="0"/>
  </r>
  <r>
    <s v="151-51-3696"/>
    <d v="2023-06-23T23:04:00"/>
    <n v="23"/>
    <x v="2"/>
    <x v="0"/>
    <s v="Jun-23"/>
    <s v="T. Wadsworth"/>
    <x v="1"/>
    <n v="1"/>
    <x v="7"/>
    <x v="0"/>
    <x v="0"/>
    <x v="0"/>
    <s v="Not Rated"/>
    <n v="51"/>
    <x v="1"/>
  </r>
  <r>
    <s v="773-61-3120"/>
    <d v="2023-06-24T00:21:00"/>
    <n v="0"/>
    <x v="2"/>
    <x v="0"/>
    <s v="Jun-23"/>
    <s v="D. Schubuser"/>
    <x v="1"/>
    <n v="5"/>
    <x v="7"/>
    <x v="2"/>
    <x v="1"/>
    <x v="1"/>
    <n v="4"/>
    <n v="51"/>
    <x v="1"/>
  </r>
  <r>
    <s v="639-53-6755"/>
    <d v="2023-06-24T01:40:00"/>
    <n v="1"/>
    <x v="2"/>
    <x v="0"/>
    <s v="Jun-23"/>
    <s v="K. Silverlock"/>
    <x v="1"/>
    <n v="26"/>
    <x v="1"/>
    <x v="0"/>
    <x v="7"/>
    <x v="1"/>
    <n v="1"/>
    <n v="52"/>
    <x v="1"/>
  </r>
  <r>
    <s v="324-12-1249"/>
    <d v="2023-06-24T03:41:00"/>
    <n v="3"/>
    <x v="2"/>
    <x v="0"/>
    <s v="Jun-23"/>
    <s v="D. Lockwood"/>
    <x v="1"/>
    <n v="55"/>
    <x v="0"/>
    <x v="2"/>
    <x v="0"/>
    <x v="0"/>
    <n v="10"/>
    <n v="40"/>
    <x v="1"/>
  </r>
  <r>
    <s v="845-42-1052"/>
    <d v="2023-06-24T04:00:00"/>
    <n v="4"/>
    <x v="2"/>
    <x v="0"/>
    <s v="Jun-23"/>
    <s v="O. Upperton"/>
    <x v="1"/>
    <n v="79"/>
    <x v="5"/>
    <x v="2"/>
    <x v="0"/>
    <x v="0"/>
    <s v="Not Rated"/>
    <n v="54"/>
    <x v="1"/>
  </r>
  <r>
    <s v="704-55-1261"/>
    <d v="2023-06-24T05:19:00"/>
    <n v="5"/>
    <x v="2"/>
    <x v="0"/>
    <s v="Jun-23"/>
    <s v="Z. Jephson"/>
    <x v="0"/>
    <n v="28"/>
    <x v="1"/>
    <x v="2"/>
    <x v="1"/>
    <x v="1"/>
    <n v="5"/>
    <n v="34"/>
    <x v="1"/>
  </r>
  <r>
    <s v="780-92-1083"/>
    <d v="2023-06-24T05:43:00"/>
    <n v="5"/>
    <x v="2"/>
    <x v="0"/>
    <s v="Jun-23"/>
    <s v="U. Gwillim"/>
    <x v="1"/>
    <n v="11"/>
    <x v="4"/>
    <x v="7"/>
    <x v="2"/>
    <x v="1"/>
    <s v="Not Rated"/>
    <n v="41"/>
    <x v="1"/>
  </r>
  <r>
    <s v="501-24-8333"/>
    <d v="2023-06-24T07:43:00"/>
    <n v="7"/>
    <x v="2"/>
    <x v="0"/>
    <s v="Jun-23"/>
    <s v="C. Gwillim"/>
    <x v="1"/>
    <n v="53"/>
    <x v="0"/>
    <x v="3"/>
    <x v="0"/>
    <x v="0"/>
    <s v="Not Rated"/>
    <n v="21"/>
    <x v="0"/>
  </r>
  <r>
    <s v="856-60-5600"/>
    <d v="2023-06-24T09:20:00"/>
    <n v="9"/>
    <x v="2"/>
    <x v="0"/>
    <s v="Jun-23"/>
    <s v="T. Glasspool"/>
    <x v="0"/>
    <n v="30"/>
    <x v="6"/>
    <x v="5"/>
    <x v="2"/>
    <x v="1"/>
    <s v="Not Rated"/>
    <n v="10"/>
    <x v="0"/>
  </r>
  <r>
    <s v="341-69-3757"/>
    <d v="2023-06-24T15:15:00"/>
    <n v="15"/>
    <x v="2"/>
    <x v="0"/>
    <s v="Jun-23"/>
    <s v="N. Hathaway"/>
    <x v="0"/>
    <n v="51"/>
    <x v="0"/>
    <x v="2"/>
    <x v="0"/>
    <x v="0"/>
    <s v="Not Rated"/>
    <n v="29"/>
    <x v="0"/>
  </r>
  <r>
    <s v="775-31-3974"/>
    <d v="2023-06-24T16:14:00"/>
    <n v="16"/>
    <x v="2"/>
    <x v="0"/>
    <s v="Jun-23"/>
    <s v="Y. Lockwood"/>
    <x v="1"/>
    <n v="67"/>
    <x v="2"/>
    <x v="5"/>
    <x v="0"/>
    <x v="0"/>
    <s v="Not Rated"/>
    <n v="27"/>
    <x v="0"/>
  </r>
  <r>
    <s v="457-45-5713"/>
    <d v="2023-06-24T16:33:00"/>
    <n v="16"/>
    <x v="2"/>
    <x v="0"/>
    <s v="Jun-23"/>
    <s v="X. Kingsley"/>
    <x v="1"/>
    <n v="60"/>
    <x v="2"/>
    <x v="3"/>
    <x v="6"/>
    <x v="1"/>
    <s v="Not Rated"/>
    <n v="36"/>
    <x v="1"/>
  </r>
  <r>
    <s v="611-43-6575"/>
    <d v="2023-06-24T16:40:00"/>
    <n v="16"/>
    <x v="2"/>
    <x v="0"/>
    <s v="Jun-23"/>
    <s v="Y. Glasspool"/>
    <x v="1"/>
    <n v="36"/>
    <x v="6"/>
    <x v="7"/>
    <x v="1"/>
    <x v="1"/>
    <s v="Not Rated"/>
    <n v="38"/>
    <x v="1"/>
  </r>
  <r>
    <s v="164-62-9272"/>
    <d v="2023-06-24T18:12:00"/>
    <n v="18"/>
    <x v="2"/>
    <x v="0"/>
    <s v="Jun-23"/>
    <s v="J. Eastwood"/>
    <x v="0"/>
    <n v="1"/>
    <x v="7"/>
    <x v="2"/>
    <x v="0"/>
    <x v="1"/>
    <s v="Not Rated"/>
    <n v="10"/>
    <x v="0"/>
  </r>
  <r>
    <s v="698-47-9868"/>
    <d v="2023-06-24T18:32:00"/>
    <n v="18"/>
    <x v="2"/>
    <x v="0"/>
    <s v="Jun-23"/>
    <s v="D. Churchard"/>
    <x v="1"/>
    <n v="74"/>
    <x v="5"/>
    <x v="3"/>
    <x v="0"/>
    <x v="0"/>
    <s v="Not Rated"/>
    <n v="12"/>
    <x v="0"/>
  </r>
  <r>
    <s v="101-31-3693"/>
    <d v="2023-06-24T18:54:00"/>
    <n v="18"/>
    <x v="2"/>
    <x v="0"/>
    <s v="Jun-23"/>
    <s v="D. Gwillim"/>
    <x v="0"/>
    <n v="14"/>
    <x v="4"/>
    <x v="0"/>
    <x v="2"/>
    <x v="1"/>
    <s v="Not Rated"/>
    <n v="12"/>
    <x v="0"/>
  </r>
  <r>
    <s v="421-25-7771"/>
    <d v="2023-06-24T21:09:00"/>
    <n v="21"/>
    <x v="2"/>
    <x v="0"/>
    <s v="Jun-23"/>
    <s v="C. Northcote"/>
    <x v="1"/>
    <n v="43"/>
    <x v="3"/>
    <x v="2"/>
    <x v="0"/>
    <x v="0"/>
    <s v="Not Rated"/>
    <n v="14"/>
    <x v="0"/>
  </r>
  <r>
    <s v="595-10-1283"/>
    <d v="2023-06-24T22:56:00"/>
    <n v="22"/>
    <x v="2"/>
    <x v="0"/>
    <s v="Jun-23"/>
    <s v="L. Stanlack"/>
    <x v="0"/>
    <n v="60"/>
    <x v="2"/>
    <x v="2"/>
    <x v="1"/>
    <x v="0"/>
    <s v="Not Rated"/>
    <n v="50"/>
    <x v="1"/>
  </r>
  <r>
    <s v="339-94-2518"/>
    <d v="2023-06-24T23:04:00"/>
    <n v="23"/>
    <x v="2"/>
    <x v="0"/>
    <s v="Jun-23"/>
    <s v="L. Tunstall"/>
    <x v="1"/>
    <n v="77"/>
    <x v="5"/>
    <x v="0"/>
    <x v="7"/>
    <x v="0"/>
    <s v="Not Rated"/>
    <n v="54"/>
    <x v="1"/>
  </r>
  <r>
    <s v="368-11-4172"/>
    <d v="2023-06-25T01:43:00"/>
    <n v="1"/>
    <x v="2"/>
    <x v="0"/>
    <s v="Jun-23"/>
    <s v="N. Vickery"/>
    <x v="0"/>
    <n v="62"/>
    <x v="2"/>
    <x v="6"/>
    <x v="0"/>
    <x v="0"/>
    <s v="Not Rated"/>
    <n v="58"/>
    <x v="1"/>
  </r>
  <r>
    <s v="957-39-4786"/>
    <d v="2023-06-25T04:13:00"/>
    <n v="4"/>
    <x v="2"/>
    <x v="0"/>
    <s v="Jun-23"/>
    <s v="M. Brixey"/>
    <x v="1"/>
    <n v="71"/>
    <x v="5"/>
    <x v="7"/>
    <x v="0"/>
    <x v="0"/>
    <s v="Not Rated"/>
    <n v="54"/>
    <x v="1"/>
  </r>
  <r>
    <s v="838-77-3259"/>
    <d v="2023-06-25T04:49:00"/>
    <n v="4"/>
    <x v="2"/>
    <x v="0"/>
    <s v="Jun-23"/>
    <s v="V. Jessop"/>
    <x v="0"/>
    <n v="3"/>
    <x v="7"/>
    <x v="5"/>
    <x v="6"/>
    <x v="1"/>
    <s v="Not Rated"/>
    <n v="27"/>
    <x v="0"/>
  </r>
  <r>
    <s v="836-49-9319"/>
    <d v="2023-06-25T05:57:00"/>
    <n v="5"/>
    <x v="2"/>
    <x v="0"/>
    <s v="Jun-23"/>
    <s v="A. Middleditch"/>
    <x v="0"/>
    <n v="25"/>
    <x v="1"/>
    <x v="1"/>
    <x v="1"/>
    <x v="1"/>
    <s v="Not Rated"/>
    <n v="46"/>
    <x v="1"/>
  </r>
  <r>
    <s v="775-82-1515"/>
    <d v="2023-06-25T08:20:00"/>
    <n v="8"/>
    <x v="2"/>
    <x v="0"/>
    <s v="Jun-23"/>
    <s v="K. Featherstone"/>
    <x v="1"/>
    <n v="79"/>
    <x v="5"/>
    <x v="5"/>
    <x v="0"/>
    <x v="1"/>
    <s v="Not Rated"/>
    <n v="17"/>
    <x v="0"/>
  </r>
  <r>
    <s v="721-29-4185"/>
    <d v="2023-06-25T08:49:00"/>
    <n v="8"/>
    <x v="2"/>
    <x v="0"/>
    <s v="Jun-23"/>
    <s v="S. Goudie"/>
    <x v="0"/>
    <n v="23"/>
    <x v="1"/>
    <x v="2"/>
    <x v="0"/>
    <x v="0"/>
    <n v="8"/>
    <n v="22"/>
    <x v="0"/>
  </r>
  <r>
    <s v="723-13-3066"/>
    <d v="2023-06-25T08:59:00"/>
    <n v="8"/>
    <x v="2"/>
    <x v="0"/>
    <s v="Jun-23"/>
    <s v="H. Postlethwaite"/>
    <x v="0"/>
    <n v="9"/>
    <x v="7"/>
    <x v="5"/>
    <x v="2"/>
    <x v="1"/>
    <s v="Not Rated"/>
    <n v="54"/>
    <x v="1"/>
  </r>
  <r>
    <s v="610-93-4082"/>
    <d v="2023-06-25T12:04:00"/>
    <n v="12"/>
    <x v="2"/>
    <x v="0"/>
    <s v="Jun-23"/>
    <s v="U. Titcombe"/>
    <x v="1"/>
    <n v="47"/>
    <x v="3"/>
    <x v="0"/>
    <x v="0"/>
    <x v="0"/>
    <s v="Not Rated"/>
    <n v="25"/>
    <x v="0"/>
  </r>
  <r>
    <s v="207-52-3001"/>
    <d v="2023-06-25T13:08:00"/>
    <n v="13"/>
    <x v="2"/>
    <x v="0"/>
    <s v="Jun-23"/>
    <s v="C. Quarmby"/>
    <x v="1"/>
    <n v="61"/>
    <x v="2"/>
    <x v="4"/>
    <x v="0"/>
    <x v="1"/>
    <s v="Not Rated"/>
    <n v="26"/>
    <x v="0"/>
  </r>
  <r>
    <s v="191-36-1674"/>
    <d v="2023-06-25T13:37:00"/>
    <n v="13"/>
    <x v="2"/>
    <x v="0"/>
    <s v="Jun-23"/>
    <s v="N. Perrat"/>
    <x v="1"/>
    <n v="33"/>
    <x v="6"/>
    <x v="1"/>
    <x v="2"/>
    <x v="1"/>
    <n v="5"/>
    <n v="50"/>
    <x v="1"/>
  </r>
  <r>
    <s v="787-84-6501"/>
    <d v="2023-06-25T15:04:00"/>
    <n v="15"/>
    <x v="2"/>
    <x v="0"/>
    <s v="Jun-23"/>
    <s v="P. Lockwood"/>
    <x v="1"/>
    <n v="50"/>
    <x v="0"/>
    <x v="2"/>
    <x v="0"/>
    <x v="0"/>
    <n v="7"/>
    <n v="26"/>
    <x v="0"/>
  </r>
  <r>
    <s v="737-33-2052"/>
    <d v="2023-06-25T15:18:00"/>
    <n v="15"/>
    <x v="2"/>
    <x v="0"/>
    <s v="Jun-23"/>
    <s v="P. Gwillim"/>
    <x v="0"/>
    <n v="75"/>
    <x v="5"/>
    <x v="4"/>
    <x v="0"/>
    <x v="1"/>
    <n v="4"/>
    <n v="52"/>
    <x v="1"/>
  </r>
  <r>
    <s v="571-44-7369"/>
    <d v="2023-06-25T17:07:00"/>
    <n v="17"/>
    <x v="2"/>
    <x v="0"/>
    <s v="Jun-23"/>
    <s v="F. Pemberton"/>
    <x v="0"/>
    <n v="11"/>
    <x v="4"/>
    <x v="5"/>
    <x v="2"/>
    <x v="0"/>
    <s v="Not Rated"/>
    <n v="33"/>
    <x v="1"/>
  </r>
  <r>
    <s v="137-84-7461"/>
    <d v="2023-06-26T01:11:00"/>
    <n v="1"/>
    <x v="2"/>
    <x v="0"/>
    <s v="Jun-23"/>
    <s v="B. Inglewood"/>
    <x v="0"/>
    <n v="59"/>
    <x v="0"/>
    <x v="0"/>
    <x v="0"/>
    <x v="1"/>
    <n v="8"/>
    <n v="34"/>
    <x v="1"/>
  </r>
  <r>
    <s v="465-19-6467"/>
    <d v="2023-06-26T04:19:00"/>
    <n v="4"/>
    <x v="2"/>
    <x v="0"/>
    <s v="Jun-23"/>
    <s v="L. Churchard"/>
    <x v="0"/>
    <n v="78"/>
    <x v="5"/>
    <x v="0"/>
    <x v="0"/>
    <x v="0"/>
    <n v="6"/>
    <n v="19"/>
    <x v="0"/>
  </r>
  <r>
    <s v="970-86-1600"/>
    <d v="2023-06-26T05:34:00"/>
    <n v="5"/>
    <x v="2"/>
    <x v="0"/>
    <s v="Jun-23"/>
    <s v="B. Tunstall"/>
    <x v="0"/>
    <n v="29"/>
    <x v="1"/>
    <x v="3"/>
    <x v="0"/>
    <x v="1"/>
    <s v="Not Rated"/>
    <n v="48"/>
    <x v="1"/>
  </r>
  <r>
    <s v="407-91-7544"/>
    <d v="2023-06-26T06:07:00"/>
    <n v="6"/>
    <x v="2"/>
    <x v="0"/>
    <s v="Jun-23"/>
    <s v="D. Verity"/>
    <x v="1"/>
    <n v="42"/>
    <x v="3"/>
    <x v="6"/>
    <x v="0"/>
    <x v="1"/>
    <s v="Not Rated"/>
    <n v="12"/>
    <x v="0"/>
  </r>
  <r>
    <s v="491-30-8779"/>
    <d v="2023-06-26T09:57:00"/>
    <n v="9"/>
    <x v="2"/>
    <x v="0"/>
    <s v="Jun-23"/>
    <s v="Y. Aldridge"/>
    <x v="0"/>
    <n v="1"/>
    <x v="7"/>
    <x v="0"/>
    <x v="7"/>
    <x v="1"/>
    <s v="Not Rated"/>
    <n v="54"/>
    <x v="1"/>
  </r>
  <r>
    <s v="260-81-7051"/>
    <d v="2023-06-26T11:35:00"/>
    <n v="11"/>
    <x v="2"/>
    <x v="0"/>
    <s v="Jun-23"/>
    <s v="T. Nethercott"/>
    <x v="1"/>
    <n v="48"/>
    <x v="3"/>
    <x v="5"/>
    <x v="0"/>
    <x v="0"/>
    <s v="Not Rated"/>
    <n v="33"/>
    <x v="1"/>
  </r>
  <r>
    <s v="810-27-9957"/>
    <d v="2023-06-26T11:48:00"/>
    <n v="11"/>
    <x v="2"/>
    <x v="0"/>
    <s v="Jun-23"/>
    <s v="Q. Loxley"/>
    <x v="1"/>
    <n v="20"/>
    <x v="1"/>
    <x v="7"/>
    <x v="0"/>
    <x v="1"/>
    <s v="Not Rated"/>
    <n v="11"/>
    <x v="0"/>
  </r>
  <r>
    <s v="785-54-7670"/>
    <d v="2023-06-26T12:40:00"/>
    <n v="12"/>
    <x v="2"/>
    <x v="0"/>
    <s v="Jun-23"/>
    <s v="C. Honeysett"/>
    <x v="1"/>
    <n v="52"/>
    <x v="0"/>
    <x v="0"/>
    <x v="0"/>
    <x v="1"/>
    <s v="Not Rated"/>
    <n v="13"/>
    <x v="0"/>
  </r>
  <r>
    <s v="670-30-6324"/>
    <d v="2023-06-26T13:22:00"/>
    <n v="13"/>
    <x v="2"/>
    <x v="0"/>
    <s v="Jun-23"/>
    <s v="K. Eastwood"/>
    <x v="0"/>
    <n v="65"/>
    <x v="2"/>
    <x v="3"/>
    <x v="7"/>
    <x v="0"/>
    <s v="Not Rated"/>
    <n v="11"/>
    <x v="0"/>
  </r>
  <r>
    <s v="707-17-8685"/>
    <d v="2023-06-26T14:18:00"/>
    <n v="14"/>
    <x v="2"/>
    <x v="0"/>
    <s v="Jun-23"/>
    <s v="I. Buff"/>
    <x v="1"/>
    <n v="2"/>
    <x v="7"/>
    <x v="1"/>
    <x v="1"/>
    <x v="1"/>
    <n v="3"/>
    <n v="21"/>
    <x v="0"/>
  </r>
  <r>
    <s v="232-47-2571"/>
    <d v="2023-06-26T15:56:00"/>
    <n v="15"/>
    <x v="2"/>
    <x v="0"/>
    <s v="Jun-23"/>
    <s v="L. Glasspool"/>
    <x v="1"/>
    <n v="3"/>
    <x v="7"/>
    <x v="5"/>
    <x v="4"/>
    <x v="0"/>
    <s v="Not Rated"/>
    <n v="55"/>
    <x v="1"/>
  </r>
  <r>
    <s v="722-52-6258"/>
    <d v="2023-06-26T16:01:00"/>
    <n v="16"/>
    <x v="2"/>
    <x v="0"/>
    <s v="Jun-23"/>
    <s v="B. Tunstall"/>
    <x v="1"/>
    <n v="33"/>
    <x v="6"/>
    <x v="5"/>
    <x v="0"/>
    <x v="1"/>
    <n v="10"/>
    <n v="45"/>
    <x v="1"/>
  </r>
  <r>
    <s v="921-61-6953"/>
    <d v="2023-06-26T17:31:00"/>
    <n v="17"/>
    <x v="2"/>
    <x v="0"/>
    <s v="Jun-23"/>
    <s v="A. Postlethwaite"/>
    <x v="1"/>
    <n v="64"/>
    <x v="2"/>
    <x v="0"/>
    <x v="0"/>
    <x v="0"/>
    <s v="Not Rated"/>
    <n v="51"/>
    <x v="1"/>
  </r>
  <r>
    <s v="566-67-3128"/>
    <d v="2023-06-26T20:23:00"/>
    <n v="20"/>
    <x v="2"/>
    <x v="0"/>
    <s v="Jun-23"/>
    <s v="Q. Upperton"/>
    <x v="1"/>
    <n v="26"/>
    <x v="1"/>
    <x v="2"/>
    <x v="1"/>
    <x v="1"/>
    <s v="Not Rated"/>
    <n v="42"/>
    <x v="1"/>
  </r>
  <r>
    <s v="696-77-4574"/>
    <d v="2023-06-26T21:28:00"/>
    <n v="21"/>
    <x v="2"/>
    <x v="0"/>
    <s v="Jun-23"/>
    <s v="Z. Titcombe"/>
    <x v="1"/>
    <n v="70"/>
    <x v="5"/>
    <x v="4"/>
    <x v="0"/>
    <x v="0"/>
    <n v="9"/>
    <n v="15"/>
    <x v="0"/>
  </r>
  <r>
    <s v="506-68-2912"/>
    <d v="2023-06-27T00:55:00"/>
    <n v="0"/>
    <x v="2"/>
    <x v="0"/>
    <s v="Jun-23"/>
    <s v="R. Crebo"/>
    <x v="1"/>
    <n v="68"/>
    <x v="2"/>
    <x v="0"/>
    <x v="0"/>
    <x v="0"/>
    <n v="7"/>
    <n v="39"/>
    <x v="1"/>
  </r>
  <r>
    <s v="964-21-8527"/>
    <d v="2023-06-27T04:01:00"/>
    <n v="4"/>
    <x v="2"/>
    <x v="0"/>
    <s v="Jun-23"/>
    <s v="Y. Garfield"/>
    <x v="1"/>
    <n v="30"/>
    <x v="6"/>
    <x v="2"/>
    <x v="0"/>
    <x v="1"/>
    <n v="0"/>
    <n v="23"/>
    <x v="0"/>
  </r>
  <r>
    <s v="854-89-6579"/>
    <d v="2023-06-27T07:48:00"/>
    <n v="7"/>
    <x v="2"/>
    <x v="0"/>
    <s v="Jun-23"/>
    <s v="K. Thornbury"/>
    <x v="1"/>
    <n v="38"/>
    <x v="6"/>
    <x v="0"/>
    <x v="3"/>
    <x v="0"/>
    <s v="Not Rated"/>
    <n v="18"/>
    <x v="0"/>
  </r>
  <r>
    <s v="555-57-1190"/>
    <d v="2023-06-27T09:09:00"/>
    <n v="9"/>
    <x v="2"/>
    <x v="0"/>
    <s v="Jun-23"/>
    <s v="D. Churchard"/>
    <x v="1"/>
    <n v="66"/>
    <x v="2"/>
    <x v="0"/>
    <x v="2"/>
    <x v="1"/>
    <s v="Not Rated"/>
    <n v="54"/>
    <x v="1"/>
  </r>
  <r>
    <s v="128-46-8488"/>
    <d v="2023-06-27T11:21:00"/>
    <n v="11"/>
    <x v="2"/>
    <x v="0"/>
    <s v="Jun-23"/>
    <s v="S. Kershaw"/>
    <x v="1"/>
    <n v="39"/>
    <x v="6"/>
    <x v="0"/>
    <x v="2"/>
    <x v="1"/>
    <s v="Not Rated"/>
    <n v="32"/>
    <x v="1"/>
  </r>
  <r>
    <s v="945-34-5899"/>
    <d v="2023-06-27T12:16:00"/>
    <n v="12"/>
    <x v="2"/>
    <x v="0"/>
    <s v="Jun-23"/>
    <s v="Y. Garfield"/>
    <x v="0"/>
    <n v="14"/>
    <x v="4"/>
    <x v="0"/>
    <x v="0"/>
    <x v="1"/>
    <s v="Not Rated"/>
    <n v="12"/>
    <x v="0"/>
  </r>
  <r>
    <s v="411-45-7612"/>
    <d v="2023-06-27T14:21:00"/>
    <n v="14"/>
    <x v="2"/>
    <x v="0"/>
    <s v="Jun-23"/>
    <s v="I. Wadsworth"/>
    <x v="1"/>
    <n v="22"/>
    <x v="1"/>
    <x v="0"/>
    <x v="1"/>
    <x v="0"/>
    <s v="Not Rated"/>
    <n v="35"/>
    <x v="1"/>
  </r>
  <r>
    <s v="324-33-3333"/>
    <d v="2023-06-27T15:07:00"/>
    <n v="15"/>
    <x v="2"/>
    <x v="0"/>
    <s v="Jun-23"/>
    <s v="W. Tunstall"/>
    <x v="0"/>
    <n v="58"/>
    <x v="0"/>
    <x v="7"/>
    <x v="2"/>
    <x v="1"/>
    <s v="Not Rated"/>
    <n v="41"/>
    <x v="1"/>
  </r>
  <r>
    <s v="512-12-6753"/>
    <d v="2023-06-27T16:51:00"/>
    <n v="16"/>
    <x v="2"/>
    <x v="0"/>
    <s v="Jun-23"/>
    <s v="I. Bannister"/>
    <x v="0"/>
    <n v="61"/>
    <x v="2"/>
    <x v="0"/>
    <x v="0"/>
    <x v="0"/>
    <n v="6"/>
    <n v="17"/>
    <x v="0"/>
  </r>
  <r>
    <s v="608-79-2961"/>
    <d v="2023-06-27T19:02:00"/>
    <n v="19"/>
    <x v="2"/>
    <x v="0"/>
    <s v="Jun-23"/>
    <s v="N. Underhill"/>
    <x v="0"/>
    <n v="17"/>
    <x v="4"/>
    <x v="7"/>
    <x v="0"/>
    <x v="1"/>
    <n v="8"/>
    <n v="46"/>
    <x v="1"/>
  </r>
  <r>
    <s v="127-32-5394"/>
    <d v="2023-06-27T20:39:00"/>
    <n v="20"/>
    <x v="2"/>
    <x v="0"/>
    <s v="Jun-23"/>
    <s v="N. Goudie"/>
    <x v="1"/>
    <n v="18"/>
    <x v="4"/>
    <x v="0"/>
    <x v="0"/>
    <x v="1"/>
    <s v="Not Rated"/>
    <n v="12"/>
    <x v="0"/>
  </r>
  <r>
    <s v="748-10-2920"/>
    <d v="2023-06-27T21:38:00"/>
    <n v="21"/>
    <x v="2"/>
    <x v="0"/>
    <s v="Jun-23"/>
    <s v="K. Ellerby"/>
    <x v="1"/>
    <n v="78"/>
    <x v="5"/>
    <x v="2"/>
    <x v="0"/>
    <x v="1"/>
    <s v="Not Rated"/>
    <n v="16"/>
    <x v="0"/>
  </r>
  <r>
    <s v="277-52-2035"/>
    <d v="2023-06-27T22:10:00"/>
    <n v="22"/>
    <x v="2"/>
    <x v="0"/>
    <s v="Jun-23"/>
    <s v="I. Dunmore"/>
    <x v="0"/>
    <n v="22"/>
    <x v="1"/>
    <x v="1"/>
    <x v="0"/>
    <x v="0"/>
    <s v="Not Rated"/>
    <n v="12"/>
    <x v="0"/>
  </r>
  <r>
    <s v="974-21-3573"/>
    <d v="2023-06-27T22:19:00"/>
    <n v="22"/>
    <x v="2"/>
    <x v="0"/>
    <s v="Jun-23"/>
    <s v="L. Ironside"/>
    <x v="0"/>
    <n v="45"/>
    <x v="3"/>
    <x v="7"/>
    <x v="0"/>
    <x v="1"/>
    <n v="0"/>
    <n v="58"/>
    <x v="1"/>
  </r>
  <r>
    <s v="104-19-6374"/>
    <d v="2023-06-27T23:12:00"/>
    <n v="23"/>
    <x v="2"/>
    <x v="0"/>
    <s v="Jun-23"/>
    <s v="I. Upperton"/>
    <x v="1"/>
    <n v="53"/>
    <x v="0"/>
    <x v="2"/>
    <x v="0"/>
    <x v="0"/>
    <n v="5"/>
    <n v="38"/>
    <x v="1"/>
  </r>
  <r>
    <s v="927-22-6953"/>
    <d v="2023-06-28T00:19:00"/>
    <n v="0"/>
    <x v="2"/>
    <x v="0"/>
    <s v="Jun-23"/>
    <s v="N. Oakden"/>
    <x v="0"/>
    <n v="41"/>
    <x v="3"/>
    <x v="0"/>
    <x v="0"/>
    <x v="0"/>
    <n v="1"/>
    <n v="53"/>
    <x v="1"/>
  </r>
  <r>
    <s v="390-19-6833"/>
    <d v="2023-06-28T02:06:00"/>
    <n v="2"/>
    <x v="2"/>
    <x v="0"/>
    <s v="Jun-23"/>
    <s v="R. Aldridge"/>
    <x v="0"/>
    <n v="33"/>
    <x v="6"/>
    <x v="7"/>
    <x v="2"/>
    <x v="1"/>
    <n v="1"/>
    <n v="52"/>
    <x v="1"/>
  </r>
  <r>
    <s v="149-57-1711"/>
    <d v="2023-06-28T03:51:00"/>
    <n v="3"/>
    <x v="2"/>
    <x v="0"/>
    <s v="Jun-23"/>
    <s v="V. Churchard"/>
    <x v="1"/>
    <n v="3"/>
    <x v="7"/>
    <x v="7"/>
    <x v="0"/>
    <x v="0"/>
    <s v="Not Rated"/>
    <n v="40"/>
    <x v="1"/>
  </r>
  <r>
    <s v="852-35-6454"/>
    <d v="2023-06-28T04:09:00"/>
    <n v="4"/>
    <x v="2"/>
    <x v="0"/>
    <s v="Jun-23"/>
    <s v="O. Birtwhistle"/>
    <x v="1"/>
    <n v="41"/>
    <x v="3"/>
    <x v="7"/>
    <x v="2"/>
    <x v="1"/>
    <s v="Not Rated"/>
    <n v="16"/>
    <x v="0"/>
  </r>
  <r>
    <s v="687-54-7160"/>
    <d v="2023-06-28T07:14:00"/>
    <n v="7"/>
    <x v="2"/>
    <x v="0"/>
    <s v="Jun-23"/>
    <s v="G. Merriweather"/>
    <x v="1"/>
    <n v="70"/>
    <x v="5"/>
    <x v="2"/>
    <x v="0"/>
    <x v="0"/>
    <s v="Not Rated"/>
    <n v="47"/>
    <x v="1"/>
  </r>
  <r>
    <s v="860-30-4753"/>
    <d v="2023-06-28T07:16:00"/>
    <n v="7"/>
    <x v="2"/>
    <x v="0"/>
    <s v="Jun-23"/>
    <s v="A. Tunstall"/>
    <x v="0"/>
    <n v="37"/>
    <x v="6"/>
    <x v="2"/>
    <x v="2"/>
    <x v="1"/>
    <s v="Not Rated"/>
    <n v="16"/>
    <x v="0"/>
  </r>
  <r>
    <s v="696-22-3289"/>
    <d v="2023-06-28T07:34:00"/>
    <n v="7"/>
    <x v="2"/>
    <x v="0"/>
    <s v="Jun-23"/>
    <s v="A. Ravenscroft"/>
    <x v="1"/>
    <n v="21"/>
    <x v="1"/>
    <x v="7"/>
    <x v="0"/>
    <x v="1"/>
    <s v="Not Rated"/>
    <n v="48"/>
    <x v="1"/>
  </r>
  <r>
    <s v="844-60-5709"/>
    <d v="2023-06-28T12:29:00"/>
    <n v="12"/>
    <x v="2"/>
    <x v="0"/>
    <s v="Jun-23"/>
    <s v="P. Kershaw"/>
    <x v="1"/>
    <n v="29"/>
    <x v="1"/>
    <x v="4"/>
    <x v="0"/>
    <x v="0"/>
    <s v="Not Rated"/>
    <n v="54"/>
    <x v="1"/>
  </r>
  <r>
    <s v="542-62-5489"/>
    <d v="2023-06-28T15:10:00"/>
    <n v="15"/>
    <x v="2"/>
    <x v="0"/>
    <s v="Jun-23"/>
    <s v="V. Upperton"/>
    <x v="1"/>
    <n v="67"/>
    <x v="2"/>
    <x v="1"/>
    <x v="6"/>
    <x v="0"/>
    <s v="Not Rated"/>
    <n v="36"/>
    <x v="1"/>
  </r>
  <r>
    <s v="357-35-8686"/>
    <d v="2023-06-28T20:10:00"/>
    <n v="20"/>
    <x v="2"/>
    <x v="0"/>
    <s v="Jun-23"/>
    <s v="X. Stanlack"/>
    <x v="0"/>
    <n v="8"/>
    <x v="7"/>
    <x v="7"/>
    <x v="0"/>
    <x v="1"/>
    <s v="Not Rated"/>
    <n v="49"/>
    <x v="1"/>
  </r>
  <r>
    <s v="702-82-7334"/>
    <d v="2023-06-28T20:31:00"/>
    <n v="20"/>
    <x v="2"/>
    <x v="0"/>
    <s v="Jun-23"/>
    <s v="G. Gwillim"/>
    <x v="1"/>
    <n v="72"/>
    <x v="5"/>
    <x v="1"/>
    <x v="3"/>
    <x v="0"/>
    <s v="Not Rated"/>
    <n v="46"/>
    <x v="1"/>
  </r>
  <r>
    <s v="453-11-6921"/>
    <d v="2023-06-28T21:35:00"/>
    <n v="21"/>
    <x v="2"/>
    <x v="0"/>
    <s v="Jun-23"/>
    <s v="G. Aldridge"/>
    <x v="0"/>
    <n v="35"/>
    <x v="6"/>
    <x v="0"/>
    <x v="0"/>
    <x v="1"/>
    <s v="Not Rated"/>
    <n v="16"/>
    <x v="0"/>
  </r>
  <r>
    <s v="525-22-4197"/>
    <d v="2023-06-28T23:03:00"/>
    <n v="23"/>
    <x v="2"/>
    <x v="0"/>
    <s v="Jun-23"/>
    <s v="K. Fairbairn"/>
    <x v="0"/>
    <n v="48"/>
    <x v="3"/>
    <x v="0"/>
    <x v="0"/>
    <x v="0"/>
    <s v="Not Rated"/>
    <n v="45"/>
    <x v="1"/>
  </r>
  <r>
    <s v="268-19-5188"/>
    <d v="2023-06-29T00:27:00"/>
    <n v="0"/>
    <x v="2"/>
    <x v="0"/>
    <s v="Jun-23"/>
    <s v="R. Aldridge"/>
    <x v="1"/>
    <n v="59"/>
    <x v="0"/>
    <x v="0"/>
    <x v="2"/>
    <x v="1"/>
    <s v="Not Rated"/>
    <n v="49"/>
    <x v="1"/>
  </r>
  <r>
    <s v="938-72-1034"/>
    <d v="2023-06-29T01:50:00"/>
    <n v="1"/>
    <x v="2"/>
    <x v="0"/>
    <s v="Jun-23"/>
    <s v="R. Featherstone"/>
    <x v="1"/>
    <n v="6"/>
    <x v="7"/>
    <x v="2"/>
    <x v="0"/>
    <x v="1"/>
    <s v="Not Rated"/>
    <n v="60"/>
    <x v="1"/>
  </r>
  <r>
    <s v="460-61-1723"/>
    <d v="2023-06-29T02:46:00"/>
    <n v="2"/>
    <x v="2"/>
    <x v="0"/>
    <s v="Jun-23"/>
    <s v="N. Postlethwaite"/>
    <x v="1"/>
    <n v="71"/>
    <x v="5"/>
    <x v="7"/>
    <x v="0"/>
    <x v="1"/>
    <s v="Not Rated"/>
    <n v="48"/>
    <x v="1"/>
  </r>
  <r>
    <s v="727-71-2584"/>
    <d v="2023-06-29T04:31:00"/>
    <n v="4"/>
    <x v="2"/>
    <x v="0"/>
    <s v="Jun-23"/>
    <s v="V. Honeysett"/>
    <x v="1"/>
    <n v="32"/>
    <x v="6"/>
    <x v="7"/>
    <x v="1"/>
    <x v="1"/>
    <n v="6"/>
    <n v="49"/>
    <x v="1"/>
  </r>
  <r>
    <s v="145-15-5959"/>
    <d v="2023-06-29T06:59:00"/>
    <n v="6"/>
    <x v="2"/>
    <x v="0"/>
    <s v="Jun-23"/>
    <s v="K. Northcote"/>
    <x v="1"/>
    <n v="48"/>
    <x v="3"/>
    <x v="0"/>
    <x v="0"/>
    <x v="1"/>
    <s v="Not Rated"/>
    <n v="10"/>
    <x v="0"/>
  </r>
  <r>
    <s v="355-39-4431"/>
    <d v="2023-06-29T08:44:00"/>
    <n v="8"/>
    <x v="2"/>
    <x v="0"/>
    <s v="Jun-23"/>
    <s v="G. Fairbairn"/>
    <x v="1"/>
    <n v="24"/>
    <x v="1"/>
    <x v="0"/>
    <x v="0"/>
    <x v="0"/>
    <n v="4"/>
    <n v="10"/>
    <x v="0"/>
  </r>
  <r>
    <s v="280-62-5009"/>
    <d v="2023-06-29T09:11:00"/>
    <n v="9"/>
    <x v="2"/>
    <x v="0"/>
    <s v="Jun-23"/>
    <s v="A. Middleditch"/>
    <x v="0"/>
    <n v="59"/>
    <x v="0"/>
    <x v="7"/>
    <x v="0"/>
    <x v="1"/>
    <n v="7"/>
    <n v="59"/>
    <x v="1"/>
  </r>
  <r>
    <s v="312-78-5191"/>
    <d v="2023-06-29T11:30:00"/>
    <n v="11"/>
    <x v="2"/>
    <x v="0"/>
    <s v="Jun-23"/>
    <s v="W. Honeysett"/>
    <x v="1"/>
    <n v="2"/>
    <x v="7"/>
    <x v="5"/>
    <x v="0"/>
    <x v="1"/>
    <s v="Not Rated"/>
    <n v="50"/>
    <x v="1"/>
  </r>
  <r>
    <s v="486-67-8531"/>
    <d v="2023-06-29T15:34:00"/>
    <n v="15"/>
    <x v="2"/>
    <x v="0"/>
    <s v="Jun-23"/>
    <s v="T. Jessop"/>
    <x v="0"/>
    <n v="53"/>
    <x v="0"/>
    <x v="2"/>
    <x v="0"/>
    <x v="0"/>
    <s v="Not Rated"/>
    <n v="35"/>
    <x v="1"/>
  </r>
  <r>
    <s v="631-54-8027"/>
    <d v="2023-06-29T18:35:00"/>
    <n v="18"/>
    <x v="2"/>
    <x v="0"/>
    <s v="Jun-23"/>
    <s v="N. Hathaway"/>
    <x v="0"/>
    <n v="15"/>
    <x v="4"/>
    <x v="7"/>
    <x v="0"/>
    <x v="0"/>
    <s v="Not Rated"/>
    <n v="41"/>
    <x v="1"/>
  </r>
  <r>
    <s v="324-54-6832"/>
    <d v="2023-06-29T18:54:00"/>
    <n v="18"/>
    <x v="2"/>
    <x v="0"/>
    <s v="Jun-23"/>
    <s v="N. Ainsworth"/>
    <x v="0"/>
    <n v="25"/>
    <x v="1"/>
    <x v="5"/>
    <x v="0"/>
    <x v="1"/>
    <s v="Not Rated"/>
    <n v="20"/>
    <x v="0"/>
  </r>
  <r>
    <s v="871-27-4040"/>
    <d v="2023-06-29T21:16:00"/>
    <n v="21"/>
    <x v="2"/>
    <x v="0"/>
    <s v="Jun-23"/>
    <s v="Y. Dunmore"/>
    <x v="1"/>
    <n v="58"/>
    <x v="0"/>
    <x v="7"/>
    <x v="0"/>
    <x v="0"/>
    <s v="Not Rated"/>
    <n v="51"/>
    <x v="1"/>
  </r>
  <r>
    <s v="932-19-3158"/>
    <d v="2023-06-29T21:26:00"/>
    <n v="21"/>
    <x v="2"/>
    <x v="0"/>
    <s v="Jun-23"/>
    <s v="M. Nethercott"/>
    <x v="2"/>
    <n v="73"/>
    <x v="5"/>
    <x v="2"/>
    <x v="0"/>
    <x v="1"/>
    <s v="Not Rated"/>
    <n v="10"/>
    <x v="0"/>
  </r>
  <r>
    <s v="372-84-4585"/>
    <d v="2023-06-29T21:41:00"/>
    <n v="21"/>
    <x v="2"/>
    <x v="0"/>
    <s v="Jun-23"/>
    <s v="S. Yates"/>
    <x v="0"/>
    <n v="32"/>
    <x v="6"/>
    <x v="2"/>
    <x v="0"/>
    <x v="1"/>
    <s v="Not Rated"/>
    <n v="26"/>
    <x v="0"/>
  </r>
  <r>
    <s v="620-56-7490"/>
    <d v="2023-06-29T21:55:00"/>
    <n v="21"/>
    <x v="2"/>
    <x v="0"/>
    <s v="Jun-23"/>
    <s v="F. Rowntree"/>
    <x v="0"/>
    <n v="75"/>
    <x v="5"/>
    <x v="5"/>
    <x v="0"/>
    <x v="0"/>
    <n v="6"/>
    <n v="22"/>
    <x v="0"/>
  </r>
  <r>
    <s v="755-52-2923"/>
    <d v="2023-06-29T23:56:00"/>
    <n v="23"/>
    <x v="2"/>
    <x v="0"/>
    <s v="Jun-23"/>
    <s v="F. Oakden"/>
    <x v="0"/>
    <n v="28"/>
    <x v="1"/>
    <x v="0"/>
    <x v="0"/>
    <x v="0"/>
    <s v="Not Rated"/>
    <n v="24"/>
    <x v="0"/>
  </r>
  <r>
    <s v="739-49-5382"/>
    <d v="2023-06-30T00:28:00"/>
    <n v="0"/>
    <x v="2"/>
    <x v="0"/>
    <s v="Jun-23"/>
    <s v="A. Lockwood"/>
    <x v="1"/>
    <n v="35"/>
    <x v="6"/>
    <x v="0"/>
    <x v="0"/>
    <x v="0"/>
    <n v="9"/>
    <n v="58"/>
    <x v="1"/>
  </r>
  <r>
    <s v="442-37-2718"/>
    <d v="2023-06-30T01:21:00"/>
    <n v="1"/>
    <x v="2"/>
    <x v="0"/>
    <s v="Jun-23"/>
    <s v="Y. Dewhirst"/>
    <x v="1"/>
    <n v="7"/>
    <x v="7"/>
    <x v="6"/>
    <x v="1"/>
    <x v="0"/>
    <s v="Not Rated"/>
    <n v="15"/>
    <x v="0"/>
  </r>
  <r>
    <s v="385-19-9502"/>
    <d v="2023-06-30T01:43:00"/>
    <n v="1"/>
    <x v="2"/>
    <x v="0"/>
    <s v="Jun-23"/>
    <s v="I. Oakden"/>
    <x v="1"/>
    <n v="74"/>
    <x v="5"/>
    <x v="5"/>
    <x v="0"/>
    <x v="1"/>
    <n v="3"/>
    <n v="59"/>
    <x v="1"/>
  </r>
  <r>
    <s v="740-39-5507"/>
    <d v="2023-06-30T03:19:00"/>
    <n v="3"/>
    <x v="2"/>
    <x v="0"/>
    <s v="Jun-23"/>
    <s v="M. Vickery"/>
    <x v="0"/>
    <n v="58"/>
    <x v="0"/>
    <x v="5"/>
    <x v="2"/>
    <x v="0"/>
    <s v="Not Rated"/>
    <n v="17"/>
    <x v="0"/>
  </r>
  <r>
    <s v="334-60-6601"/>
    <d v="2023-06-30T09:27:00"/>
    <n v="9"/>
    <x v="2"/>
    <x v="0"/>
    <s v="Jun-23"/>
    <s v="Q. Merriweather"/>
    <x v="0"/>
    <n v="61"/>
    <x v="2"/>
    <x v="0"/>
    <x v="0"/>
    <x v="1"/>
    <n v="7"/>
    <n v="58"/>
    <x v="1"/>
  </r>
  <r>
    <s v="544-43-2795"/>
    <d v="2023-06-30T11:00:00"/>
    <n v="11"/>
    <x v="2"/>
    <x v="0"/>
    <s v="Jun-23"/>
    <s v="R. Wadsworth"/>
    <x v="1"/>
    <n v="61"/>
    <x v="2"/>
    <x v="0"/>
    <x v="0"/>
    <x v="0"/>
    <s v="Not Rated"/>
    <n v="42"/>
    <x v="1"/>
  </r>
  <r>
    <s v="468-70-5520"/>
    <d v="2023-06-30T11:17:00"/>
    <n v="11"/>
    <x v="2"/>
    <x v="0"/>
    <s v="Jun-23"/>
    <s v="Y. Tunstall"/>
    <x v="1"/>
    <n v="69"/>
    <x v="2"/>
    <x v="3"/>
    <x v="0"/>
    <x v="0"/>
    <s v="Not Rated"/>
    <n v="33"/>
    <x v="1"/>
  </r>
  <r>
    <s v="909-84-1634"/>
    <d v="2023-06-30T12:11:00"/>
    <n v="12"/>
    <x v="2"/>
    <x v="0"/>
    <s v="Jun-23"/>
    <s v="Z. Fairbairn"/>
    <x v="0"/>
    <n v="54"/>
    <x v="0"/>
    <x v="4"/>
    <x v="0"/>
    <x v="0"/>
    <s v="Not Rated"/>
    <n v="14"/>
    <x v="0"/>
  </r>
  <r>
    <s v="677-15-9043"/>
    <d v="2023-06-30T15:11:00"/>
    <n v="15"/>
    <x v="2"/>
    <x v="0"/>
    <s v="Jun-23"/>
    <s v="W. Middleditch"/>
    <x v="1"/>
    <n v="63"/>
    <x v="2"/>
    <x v="3"/>
    <x v="1"/>
    <x v="1"/>
    <n v="0"/>
    <n v="20"/>
    <x v="0"/>
  </r>
  <r>
    <s v="120-47-2259"/>
    <d v="2023-06-30T16:56:00"/>
    <n v="16"/>
    <x v="2"/>
    <x v="0"/>
    <s v="Jun-23"/>
    <s v="R. Cholmondeley"/>
    <x v="0"/>
    <n v="47"/>
    <x v="3"/>
    <x v="2"/>
    <x v="0"/>
    <x v="0"/>
    <n v="2"/>
    <n v="43"/>
    <x v="1"/>
  </r>
  <r>
    <s v="409-49-9226"/>
    <d v="2023-06-30T20:04:00"/>
    <n v="20"/>
    <x v="2"/>
    <x v="0"/>
    <s v="Jun-23"/>
    <s v="W. Ainsworth"/>
    <x v="0"/>
    <n v="59"/>
    <x v="0"/>
    <x v="2"/>
    <x v="0"/>
    <x v="1"/>
    <s v="Not Rated"/>
    <n v="58"/>
    <x v="1"/>
  </r>
  <r>
    <s v="496-32-1138"/>
    <d v="2023-06-30T20:24:00"/>
    <n v="20"/>
    <x v="2"/>
    <x v="0"/>
    <s v="Jun-23"/>
    <s v="O. Ironside"/>
    <x v="0"/>
    <n v="57"/>
    <x v="0"/>
    <x v="0"/>
    <x v="2"/>
    <x v="1"/>
    <s v="Not Rated"/>
    <n v="55"/>
    <x v="1"/>
  </r>
  <r>
    <s v="381-35-9068"/>
    <d v="2023-07-01T01:43:00"/>
    <n v="1"/>
    <x v="3"/>
    <x v="0"/>
    <s v="Jul-23"/>
    <s v="J. Merriweather"/>
    <x v="1"/>
    <n v="60"/>
    <x v="2"/>
    <x v="7"/>
    <x v="0"/>
    <x v="1"/>
    <s v="Not Rated"/>
    <n v="36"/>
    <x v="1"/>
  </r>
  <r>
    <s v="529-59-6437"/>
    <d v="2023-07-01T01:48:00"/>
    <n v="1"/>
    <x v="3"/>
    <x v="0"/>
    <s v="Jul-23"/>
    <s v="L. Nethercott"/>
    <x v="0"/>
    <n v="3"/>
    <x v="7"/>
    <x v="2"/>
    <x v="1"/>
    <x v="1"/>
    <s v="Not Rated"/>
    <n v="30"/>
    <x v="0"/>
  </r>
  <r>
    <s v="737-43-7564"/>
    <d v="2023-07-01T02:19:00"/>
    <n v="2"/>
    <x v="3"/>
    <x v="0"/>
    <s v="Jul-23"/>
    <s v="S. Gionettitti"/>
    <x v="0"/>
    <n v="48"/>
    <x v="3"/>
    <x v="2"/>
    <x v="0"/>
    <x v="0"/>
    <s v="Not Rated"/>
    <n v="33"/>
    <x v="1"/>
  </r>
  <r>
    <s v="441-10-2462"/>
    <d v="2023-07-01T02:30:00"/>
    <n v="2"/>
    <x v="3"/>
    <x v="0"/>
    <s v="Jul-23"/>
    <s v="U. Dunmore"/>
    <x v="1"/>
    <n v="79"/>
    <x v="5"/>
    <x v="7"/>
    <x v="1"/>
    <x v="1"/>
    <s v="Not Rated"/>
    <n v="45"/>
    <x v="1"/>
  </r>
  <r>
    <s v="301-91-5496"/>
    <d v="2023-07-01T03:30:00"/>
    <n v="3"/>
    <x v="3"/>
    <x v="0"/>
    <s v="Jul-23"/>
    <s v="U. Yarborough"/>
    <x v="0"/>
    <n v="12"/>
    <x v="4"/>
    <x v="3"/>
    <x v="0"/>
    <x v="1"/>
    <n v="10"/>
    <n v="49"/>
    <x v="1"/>
  </r>
  <r>
    <s v="924-90-5139"/>
    <d v="2023-07-01T06:13:00"/>
    <n v="6"/>
    <x v="3"/>
    <x v="0"/>
    <s v="Jul-23"/>
    <s v="N. Churchard"/>
    <x v="0"/>
    <n v="51"/>
    <x v="0"/>
    <x v="2"/>
    <x v="0"/>
    <x v="0"/>
    <s v="Not Rated"/>
    <n v="41"/>
    <x v="1"/>
  </r>
  <r>
    <s v="389-82-6431"/>
    <d v="2023-07-01T09:34:00"/>
    <n v="9"/>
    <x v="3"/>
    <x v="0"/>
    <s v="Jul-23"/>
    <s v="L. Inglewood"/>
    <x v="0"/>
    <n v="44"/>
    <x v="3"/>
    <x v="2"/>
    <x v="0"/>
    <x v="0"/>
    <s v="Not Rated"/>
    <n v="10"/>
    <x v="0"/>
  </r>
  <r>
    <s v="624-87-8651"/>
    <d v="2023-07-01T10:22:00"/>
    <n v="10"/>
    <x v="3"/>
    <x v="0"/>
    <s v="Jul-23"/>
    <s v="S. Birtwhistle"/>
    <x v="1"/>
    <n v="45"/>
    <x v="3"/>
    <x v="6"/>
    <x v="7"/>
    <x v="0"/>
    <n v="8"/>
    <n v="41"/>
    <x v="1"/>
  </r>
  <r>
    <s v="150-39-8635"/>
    <d v="2023-07-01T12:46:00"/>
    <n v="12"/>
    <x v="3"/>
    <x v="0"/>
    <s v="Jul-23"/>
    <s v="M. Whitfield"/>
    <x v="1"/>
    <n v="45"/>
    <x v="3"/>
    <x v="2"/>
    <x v="1"/>
    <x v="1"/>
    <s v="Not Rated"/>
    <n v="15"/>
    <x v="0"/>
  </r>
  <r>
    <s v="856-38-3061"/>
    <d v="2023-07-01T13:30:00"/>
    <n v="13"/>
    <x v="3"/>
    <x v="0"/>
    <s v="Jul-23"/>
    <s v="M. Ironside"/>
    <x v="1"/>
    <n v="11"/>
    <x v="4"/>
    <x v="2"/>
    <x v="0"/>
    <x v="0"/>
    <s v="Not Rated"/>
    <n v="54"/>
    <x v="1"/>
  </r>
  <r>
    <s v="586-11-5247"/>
    <d v="2023-07-01T13:52:00"/>
    <n v="13"/>
    <x v="3"/>
    <x v="0"/>
    <s v="Jul-23"/>
    <s v="Z. Perrat"/>
    <x v="0"/>
    <n v="62"/>
    <x v="2"/>
    <x v="0"/>
    <x v="0"/>
    <x v="1"/>
    <s v="Not Rated"/>
    <n v="44"/>
    <x v="1"/>
  </r>
  <r>
    <s v="216-79-1315"/>
    <d v="2023-07-01T14:05:00"/>
    <n v="14"/>
    <x v="3"/>
    <x v="0"/>
    <s v="Jul-23"/>
    <s v="Y. Wadsworth"/>
    <x v="1"/>
    <n v="22"/>
    <x v="1"/>
    <x v="7"/>
    <x v="1"/>
    <x v="1"/>
    <s v="Not Rated"/>
    <n v="38"/>
    <x v="1"/>
  </r>
  <r>
    <s v="684-82-4416"/>
    <d v="2023-07-01T16:03:00"/>
    <n v="16"/>
    <x v="3"/>
    <x v="0"/>
    <s v="Jul-23"/>
    <s v="M. Schubuser"/>
    <x v="1"/>
    <n v="70"/>
    <x v="5"/>
    <x v="7"/>
    <x v="2"/>
    <x v="0"/>
    <n v="5"/>
    <n v="56"/>
    <x v="1"/>
  </r>
  <r>
    <s v="491-98-3267"/>
    <d v="2023-07-01T16:06:00"/>
    <n v="16"/>
    <x v="3"/>
    <x v="0"/>
    <s v="Jul-23"/>
    <s v="L. Sheffield"/>
    <x v="0"/>
    <n v="5"/>
    <x v="7"/>
    <x v="0"/>
    <x v="1"/>
    <x v="0"/>
    <s v="Not Rated"/>
    <n v="15"/>
    <x v="0"/>
  </r>
  <r>
    <s v="742-55-1761"/>
    <d v="2023-07-01T17:24:00"/>
    <n v="17"/>
    <x v="3"/>
    <x v="0"/>
    <s v="Jul-23"/>
    <s v="S. Tunstall"/>
    <x v="1"/>
    <n v="65"/>
    <x v="2"/>
    <x v="5"/>
    <x v="0"/>
    <x v="1"/>
    <s v="Not Rated"/>
    <n v="51"/>
    <x v="1"/>
  </r>
  <r>
    <s v="820-70-3285"/>
    <d v="2023-07-01T17:42:00"/>
    <n v="17"/>
    <x v="3"/>
    <x v="0"/>
    <s v="Jul-23"/>
    <s v="G. Greenhalgh"/>
    <x v="0"/>
    <n v="7"/>
    <x v="7"/>
    <x v="0"/>
    <x v="0"/>
    <x v="1"/>
    <n v="8"/>
    <n v="53"/>
    <x v="1"/>
  </r>
  <r>
    <s v="827-42-6618"/>
    <d v="2023-07-01T20:31:00"/>
    <n v="20"/>
    <x v="3"/>
    <x v="0"/>
    <s v="Jul-23"/>
    <s v="W. Silverlock"/>
    <x v="0"/>
    <n v="43"/>
    <x v="3"/>
    <x v="2"/>
    <x v="1"/>
    <x v="1"/>
    <s v="Not Rated"/>
    <n v="60"/>
    <x v="1"/>
  </r>
  <r>
    <s v="255-73-1606"/>
    <d v="2023-07-01T22:18:00"/>
    <n v="22"/>
    <x v="3"/>
    <x v="0"/>
    <s v="Jul-23"/>
    <s v="Q. Dankworth"/>
    <x v="0"/>
    <n v="57"/>
    <x v="0"/>
    <x v="0"/>
    <x v="6"/>
    <x v="0"/>
    <n v="10"/>
    <n v="19"/>
    <x v="0"/>
  </r>
  <r>
    <s v="714-93-7989"/>
    <d v="2023-07-02T01:04:00"/>
    <n v="1"/>
    <x v="3"/>
    <x v="0"/>
    <s v="Jul-23"/>
    <s v="O. Quickfall"/>
    <x v="0"/>
    <n v="72"/>
    <x v="5"/>
    <x v="3"/>
    <x v="0"/>
    <x v="0"/>
    <n v="3"/>
    <n v="29"/>
    <x v="0"/>
  </r>
  <r>
    <s v="541-36-5593"/>
    <d v="2023-07-02T02:16:00"/>
    <n v="2"/>
    <x v="3"/>
    <x v="0"/>
    <s v="Jul-23"/>
    <s v="C. Hathaway"/>
    <x v="1"/>
    <n v="48"/>
    <x v="3"/>
    <x v="0"/>
    <x v="2"/>
    <x v="0"/>
    <s v="Not Rated"/>
    <n v="49"/>
    <x v="1"/>
  </r>
  <r>
    <s v="533-65-8944"/>
    <d v="2023-07-02T02:40:00"/>
    <n v="2"/>
    <x v="3"/>
    <x v="0"/>
    <s v="Jul-23"/>
    <s v="K. Hathaway"/>
    <x v="1"/>
    <n v="25"/>
    <x v="1"/>
    <x v="1"/>
    <x v="2"/>
    <x v="0"/>
    <s v="Not Rated"/>
    <n v="32"/>
    <x v="1"/>
  </r>
  <r>
    <s v="123-98-4878"/>
    <d v="2023-07-02T02:49:00"/>
    <n v="2"/>
    <x v="3"/>
    <x v="0"/>
    <s v="Jul-23"/>
    <s v="A. Corpes"/>
    <x v="1"/>
    <n v="46"/>
    <x v="3"/>
    <x v="3"/>
    <x v="4"/>
    <x v="1"/>
    <s v="Not Rated"/>
    <n v="21"/>
    <x v="0"/>
  </r>
  <r>
    <s v="150-45-9588"/>
    <d v="2023-07-02T04:21:00"/>
    <n v="4"/>
    <x v="3"/>
    <x v="0"/>
    <s v="Jul-23"/>
    <s v="C. Methuen"/>
    <x v="1"/>
    <n v="49"/>
    <x v="3"/>
    <x v="6"/>
    <x v="0"/>
    <x v="1"/>
    <s v="Not Rated"/>
    <n v="15"/>
    <x v="0"/>
  </r>
  <r>
    <s v="842-20-6175"/>
    <d v="2023-07-02T05:36:00"/>
    <n v="5"/>
    <x v="3"/>
    <x v="0"/>
    <s v="Jul-23"/>
    <s v="Y. Middleditch"/>
    <x v="1"/>
    <n v="59"/>
    <x v="0"/>
    <x v="5"/>
    <x v="0"/>
    <x v="0"/>
    <s v="Not Rated"/>
    <n v="17"/>
    <x v="0"/>
  </r>
  <r>
    <s v="255-15-7295"/>
    <d v="2023-07-02T07:24:00"/>
    <n v="7"/>
    <x v="3"/>
    <x v="0"/>
    <s v="Jul-23"/>
    <s v="D. Sheffield"/>
    <x v="0"/>
    <n v="20"/>
    <x v="1"/>
    <x v="2"/>
    <x v="2"/>
    <x v="1"/>
    <s v="Not Rated"/>
    <n v="25"/>
    <x v="0"/>
  </r>
  <r>
    <s v="941-66-6430"/>
    <d v="2023-07-02T09:21:00"/>
    <n v="9"/>
    <x v="3"/>
    <x v="0"/>
    <s v="Jul-23"/>
    <s v="M. Northcote"/>
    <x v="1"/>
    <n v="67"/>
    <x v="2"/>
    <x v="7"/>
    <x v="0"/>
    <x v="0"/>
    <s v="Not Rated"/>
    <n v="30"/>
    <x v="0"/>
  </r>
  <r>
    <s v="227-95-9382"/>
    <d v="2023-07-02T11:42:00"/>
    <n v="11"/>
    <x v="3"/>
    <x v="0"/>
    <s v="Jul-23"/>
    <s v="I. Underhill"/>
    <x v="1"/>
    <n v="19"/>
    <x v="4"/>
    <x v="1"/>
    <x v="0"/>
    <x v="0"/>
    <s v="Not Rated"/>
    <n v="12"/>
    <x v="0"/>
  </r>
  <r>
    <s v="617-18-4342"/>
    <d v="2023-07-02T14:31:00"/>
    <n v="14"/>
    <x v="3"/>
    <x v="0"/>
    <s v="Jul-23"/>
    <s v="Z. Quarmby"/>
    <x v="1"/>
    <n v="43"/>
    <x v="3"/>
    <x v="5"/>
    <x v="0"/>
    <x v="0"/>
    <s v="Not Rated"/>
    <n v="10"/>
    <x v="0"/>
  </r>
  <r>
    <s v="485-19-2280"/>
    <d v="2023-07-02T14:50:00"/>
    <n v="14"/>
    <x v="3"/>
    <x v="0"/>
    <s v="Jul-23"/>
    <s v="Z. Yarborough"/>
    <x v="1"/>
    <n v="64"/>
    <x v="2"/>
    <x v="0"/>
    <x v="2"/>
    <x v="0"/>
    <n v="4"/>
    <n v="26"/>
    <x v="0"/>
  </r>
  <r>
    <s v="382-43-9108"/>
    <d v="2023-07-02T15:22:00"/>
    <n v="15"/>
    <x v="3"/>
    <x v="0"/>
    <s v="Jul-23"/>
    <s v="H. Hathaway"/>
    <x v="1"/>
    <n v="7"/>
    <x v="7"/>
    <x v="0"/>
    <x v="2"/>
    <x v="0"/>
    <s v="Not Rated"/>
    <n v="38"/>
    <x v="1"/>
  </r>
  <r>
    <s v="257-61-9682"/>
    <d v="2023-07-02T15:53:00"/>
    <n v="15"/>
    <x v="3"/>
    <x v="0"/>
    <s v="Jul-23"/>
    <s v="X. Ironside"/>
    <x v="1"/>
    <n v="14"/>
    <x v="4"/>
    <x v="2"/>
    <x v="2"/>
    <x v="1"/>
    <s v="Not Rated"/>
    <n v="12"/>
    <x v="0"/>
  </r>
  <r>
    <s v="816-19-7155"/>
    <d v="2023-07-02T16:25:00"/>
    <n v="16"/>
    <x v="3"/>
    <x v="0"/>
    <s v="Jul-23"/>
    <s v="Y. Methuen"/>
    <x v="1"/>
    <n v="16"/>
    <x v="4"/>
    <x v="0"/>
    <x v="0"/>
    <x v="1"/>
    <n v="6"/>
    <n v="41"/>
    <x v="1"/>
  </r>
  <r>
    <s v="715-11-7839"/>
    <d v="2023-07-02T18:25:00"/>
    <n v="18"/>
    <x v="3"/>
    <x v="0"/>
    <s v="Jul-23"/>
    <s v="G. Churchard"/>
    <x v="1"/>
    <n v="37"/>
    <x v="6"/>
    <x v="0"/>
    <x v="0"/>
    <x v="1"/>
    <s v="Not Rated"/>
    <n v="41"/>
    <x v="1"/>
  </r>
  <r>
    <s v="292-24-7025"/>
    <d v="2023-07-02T18:46:00"/>
    <n v="18"/>
    <x v="3"/>
    <x v="0"/>
    <s v="Jul-23"/>
    <s v="K. Jessop"/>
    <x v="0"/>
    <n v="1"/>
    <x v="7"/>
    <x v="2"/>
    <x v="2"/>
    <x v="0"/>
    <s v="Not Rated"/>
    <n v="37"/>
    <x v="1"/>
  </r>
  <r>
    <s v="747-57-7437"/>
    <d v="2023-07-02T19:36:00"/>
    <n v="19"/>
    <x v="3"/>
    <x v="0"/>
    <s v="Jul-23"/>
    <s v="B. Bannister"/>
    <x v="0"/>
    <n v="17"/>
    <x v="4"/>
    <x v="5"/>
    <x v="0"/>
    <x v="1"/>
    <s v="Not Rated"/>
    <n v="22"/>
    <x v="0"/>
  </r>
  <r>
    <s v="290-76-8877"/>
    <d v="2023-07-02T22:49:00"/>
    <n v="22"/>
    <x v="3"/>
    <x v="0"/>
    <s v="Jul-23"/>
    <s v="P. Oakden"/>
    <x v="1"/>
    <n v="16"/>
    <x v="4"/>
    <x v="1"/>
    <x v="0"/>
    <x v="1"/>
    <n v="0"/>
    <n v="57"/>
    <x v="1"/>
  </r>
  <r>
    <s v="469-73-4457"/>
    <d v="2023-07-02T23:43:00"/>
    <n v="23"/>
    <x v="3"/>
    <x v="0"/>
    <s v="Jul-23"/>
    <s v="X. Nethercott"/>
    <x v="0"/>
    <n v="26"/>
    <x v="1"/>
    <x v="0"/>
    <x v="0"/>
    <x v="1"/>
    <s v="Not Rated"/>
    <n v="38"/>
    <x v="1"/>
  </r>
  <r>
    <s v="103-41-7461"/>
    <d v="2023-07-03T00:10:00"/>
    <n v="0"/>
    <x v="3"/>
    <x v="0"/>
    <s v="Jul-23"/>
    <s v="V. Inglewood"/>
    <x v="0"/>
    <n v="9"/>
    <x v="7"/>
    <x v="7"/>
    <x v="1"/>
    <x v="0"/>
    <s v="Not Rated"/>
    <n v="19"/>
    <x v="0"/>
  </r>
  <r>
    <s v="262-58-5375"/>
    <d v="2023-07-03T00:49:00"/>
    <n v="0"/>
    <x v="3"/>
    <x v="0"/>
    <s v="Jul-23"/>
    <s v="R. Rowntree"/>
    <x v="0"/>
    <n v="7"/>
    <x v="7"/>
    <x v="2"/>
    <x v="3"/>
    <x v="0"/>
    <s v="Not Rated"/>
    <n v="59"/>
    <x v="1"/>
  </r>
  <r>
    <s v="124-16-2396"/>
    <d v="2023-07-03T01:14:00"/>
    <n v="1"/>
    <x v="3"/>
    <x v="0"/>
    <s v="Jul-23"/>
    <s v="R. Quickfall"/>
    <x v="0"/>
    <n v="59"/>
    <x v="0"/>
    <x v="0"/>
    <x v="0"/>
    <x v="1"/>
    <s v="Not Rated"/>
    <n v="22"/>
    <x v="0"/>
  </r>
  <r>
    <s v="426-78-6459"/>
    <d v="2023-07-03T02:04:00"/>
    <n v="2"/>
    <x v="3"/>
    <x v="0"/>
    <s v="Jul-23"/>
    <s v="C. Corpes"/>
    <x v="0"/>
    <n v="16"/>
    <x v="4"/>
    <x v="3"/>
    <x v="6"/>
    <x v="1"/>
    <s v="Not Rated"/>
    <n v="13"/>
    <x v="0"/>
  </r>
  <r>
    <s v="634-56-7818"/>
    <d v="2023-07-03T02:24:00"/>
    <n v="2"/>
    <x v="3"/>
    <x v="0"/>
    <s v="Jul-23"/>
    <s v="H. Pemberton"/>
    <x v="0"/>
    <n v="69"/>
    <x v="2"/>
    <x v="4"/>
    <x v="2"/>
    <x v="0"/>
    <s v="Not Rated"/>
    <n v="47"/>
    <x v="1"/>
  </r>
  <r>
    <s v="562-76-3120"/>
    <d v="2023-07-03T04:09:00"/>
    <n v="4"/>
    <x v="3"/>
    <x v="0"/>
    <s v="Jul-23"/>
    <s v="S. Thornbury"/>
    <x v="0"/>
    <n v="36"/>
    <x v="6"/>
    <x v="0"/>
    <x v="0"/>
    <x v="0"/>
    <s v="Not Rated"/>
    <n v="50"/>
    <x v="1"/>
  </r>
  <r>
    <s v="154-34-3288"/>
    <d v="2023-07-03T04:14:00"/>
    <n v="4"/>
    <x v="3"/>
    <x v="0"/>
    <s v="Jul-23"/>
    <s v="H. Thornbury"/>
    <x v="1"/>
    <n v="10"/>
    <x v="4"/>
    <x v="2"/>
    <x v="1"/>
    <x v="0"/>
    <n v="3"/>
    <n v="55"/>
    <x v="1"/>
  </r>
  <r>
    <s v="692-54-3476"/>
    <d v="2023-07-03T07:07:00"/>
    <n v="7"/>
    <x v="3"/>
    <x v="0"/>
    <s v="Jul-23"/>
    <s v="X. Wadsworth"/>
    <x v="1"/>
    <n v="29"/>
    <x v="1"/>
    <x v="0"/>
    <x v="0"/>
    <x v="1"/>
    <s v="Not Rated"/>
    <n v="54"/>
    <x v="1"/>
  </r>
  <r>
    <s v="488-99-7360"/>
    <d v="2023-07-03T07:21:00"/>
    <n v="7"/>
    <x v="3"/>
    <x v="0"/>
    <s v="Jul-23"/>
    <s v="T. Stanlack"/>
    <x v="0"/>
    <n v="49"/>
    <x v="3"/>
    <x v="7"/>
    <x v="0"/>
    <x v="0"/>
    <s v="Not Rated"/>
    <n v="26"/>
    <x v="0"/>
  </r>
  <r>
    <s v="202-36-2292"/>
    <d v="2023-07-03T07:27:00"/>
    <n v="7"/>
    <x v="3"/>
    <x v="0"/>
    <s v="Jul-23"/>
    <s v="B. Greenhalgh"/>
    <x v="0"/>
    <n v="32"/>
    <x v="6"/>
    <x v="0"/>
    <x v="0"/>
    <x v="1"/>
    <n v="9"/>
    <n v="54"/>
    <x v="1"/>
  </r>
  <r>
    <s v="782-82-6656"/>
    <d v="2023-07-03T08:30:00"/>
    <n v="8"/>
    <x v="3"/>
    <x v="0"/>
    <s v="Jul-23"/>
    <s v="Y. Ainsworth"/>
    <x v="0"/>
    <n v="13"/>
    <x v="4"/>
    <x v="0"/>
    <x v="0"/>
    <x v="0"/>
    <n v="5"/>
    <n v="45"/>
    <x v="1"/>
  </r>
  <r>
    <s v="246-90-6742"/>
    <d v="2023-07-03T11:31:00"/>
    <n v="11"/>
    <x v="3"/>
    <x v="0"/>
    <s v="Jul-23"/>
    <s v="H. Bracegirdle"/>
    <x v="1"/>
    <n v="37"/>
    <x v="6"/>
    <x v="3"/>
    <x v="6"/>
    <x v="1"/>
    <s v="Not Rated"/>
    <n v="48"/>
    <x v="1"/>
  </r>
  <r>
    <s v="320-22-4692"/>
    <d v="2023-07-03T11:57:00"/>
    <n v="11"/>
    <x v="3"/>
    <x v="0"/>
    <s v="Jul-23"/>
    <s v="C. Titcombe"/>
    <x v="1"/>
    <n v="2"/>
    <x v="7"/>
    <x v="1"/>
    <x v="0"/>
    <x v="0"/>
    <s v="Not Rated"/>
    <n v="39"/>
    <x v="1"/>
  </r>
  <r>
    <s v="487-15-9720"/>
    <d v="2023-07-03T13:46:00"/>
    <n v="13"/>
    <x v="3"/>
    <x v="0"/>
    <s v="Jul-23"/>
    <s v="R. Ainsworth"/>
    <x v="1"/>
    <n v="65"/>
    <x v="2"/>
    <x v="2"/>
    <x v="2"/>
    <x v="0"/>
    <s v="Not Rated"/>
    <n v="30"/>
    <x v="0"/>
  </r>
  <r>
    <s v="849-46-3332"/>
    <d v="2023-07-03T15:12:00"/>
    <n v="15"/>
    <x v="3"/>
    <x v="0"/>
    <s v="Jul-23"/>
    <s v="W. Ironside"/>
    <x v="0"/>
    <n v="29"/>
    <x v="1"/>
    <x v="0"/>
    <x v="2"/>
    <x v="0"/>
    <s v="Not Rated"/>
    <n v="15"/>
    <x v="0"/>
  </r>
  <r>
    <s v="887-42-3111"/>
    <d v="2023-07-03T19:18:00"/>
    <n v="19"/>
    <x v="3"/>
    <x v="0"/>
    <s v="Jul-23"/>
    <s v="N. Hathaway"/>
    <x v="1"/>
    <n v="7"/>
    <x v="7"/>
    <x v="0"/>
    <x v="0"/>
    <x v="1"/>
    <n v="3"/>
    <n v="30"/>
    <x v="0"/>
  </r>
  <r>
    <s v="721-33-7727"/>
    <d v="2023-07-03T20:44:00"/>
    <n v="20"/>
    <x v="3"/>
    <x v="0"/>
    <s v="Jul-23"/>
    <s v="C. Silverlock"/>
    <x v="0"/>
    <n v="32"/>
    <x v="6"/>
    <x v="0"/>
    <x v="0"/>
    <x v="0"/>
    <s v="Not Rated"/>
    <n v="29"/>
    <x v="0"/>
  </r>
  <r>
    <s v="462-45-1929"/>
    <d v="2023-07-03T21:00:00"/>
    <n v="21"/>
    <x v="3"/>
    <x v="0"/>
    <s v="Jul-23"/>
    <s v="P. Verity"/>
    <x v="0"/>
    <n v="30"/>
    <x v="6"/>
    <x v="7"/>
    <x v="0"/>
    <x v="1"/>
    <n v="2"/>
    <n v="34"/>
    <x v="1"/>
  </r>
  <r>
    <s v="613-39-6283"/>
    <d v="2023-07-03T22:12:00"/>
    <n v="22"/>
    <x v="3"/>
    <x v="0"/>
    <s v="Jul-23"/>
    <s v="K. Upperton"/>
    <x v="0"/>
    <n v="2"/>
    <x v="7"/>
    <x v="2"/>
    <x v="2"/>
    <x v="0"/>
    <s v="Not Rated"/>
    <n v="51"/>
    <x v="1"/>
  </r>
  <r>
    <s v="807-21-8911"/>
    <d v="2023-07-04T00:07:00"/>
    <n v="0"/>
    <x v="3"/>
    <x v="0"/>
    <s v="Jul-23"/>
    <s v="F. Kingsley"/>
    <x v="1"/>
    <n v="63"/>
    <x v="2"/>
    <x v="0"/>
    <x v="0"/>
    <x v="1"/>
    <s v="Not Rated"/>
    <n v="23"/>
    <x v="0"/>
  </r>
  <r>
    <s v="832-85-6701"/>
    <d v="2023-07-04T01:43:00"/>
    <n v="1"/>
    <x v="3"/>
    <x v="0"/>
    <s v="Jul-23"/>
    <s v="K. Jephson"/>
    <x v="0"/>
    <n v="44"/>
    <x v="3"/>
    <x v="5"/>
    <x v="0"/>
    <x v="0"/>
    <s v="Not Rated"/>
    <n v="34"/>
    <x v="1"/>
  </r>
  <r>
    <s v="431-70-4228"/>
    <d v="2023-07-04T02:16:00"/>
    <n v="2"/>
    <x v="3"/>
    <x v="0"/>
    <s v="Jul-23"/>
    <s v="Z. Verity"/>
    <x v="0"/>
    <n v="6"/>
    <x v="7"/>
    <x v="1"/>
    <x v="0"/>
    <x v="1"/>
    <n v="5"/>
    <n v="56"/>
    <x v="1"/>
  </r>
  <r>
    <s v="422-60-6830"/>
    <d v="2023-07-04T07:28:00"/>
    <n v="7"/>
    <x v="3"/>
    <x v="0"/>
    <s v="Jul-23"/>
    <s v="W. Brixey"/>
    <x v="1"/>
    <n v="65"/>
    <x v="2"/>
    <x v="0"/>
    <x v="1"/>
    <x v="0"/>
    <s v="Not Rated"/>
    <n v="34"/>
    <x v="1"/>
  </r>
  <r>
    <s v="393-57-9476"/>
    <d v="2023-07-04T08:45:00"/>
    <n v="8"/>
    <x v="3"/>
    <x v="0"/>
    <s v="Jul-23"/>
    <s v="B. Whitfield"/>
    <x v="1"/>
    <n v="13"/>
    <x v="4"/>
    <x v="2"/>
    <x v="1"/>
    <x v="0"/>
    <s v="Not Rated"/>
    <n v="18"/>
    <x v="0"/>
  </r>
  <r>
    <s v="770-41-5790"/>
    <d v="2023-07-04T10:57:00"/>
    <n v="10"/>
    <x v="3"/>
    <x v="0"/>
    <s v="Jul-23"/>
    <s v="T. Loxley"/>
    <x v="1"/>
    <n v="16"/>
    <x v="4"/>
    <x v="5"/>
    <x v="0"/>
    <x v="1"/>
    <n v="5"/>
    <n v="24"/>
    <x v="0"/>
  </r>
  <r>
    <s v="784-14-4281"/>
    <d v="2023-07-04T12:32:00"/>
    <n v="12"/>
    <x v="3"/>
    <x v="0"/>
    <s v="Jul-23"/>
    <s v="Q. Dunmore"/>
    <x v="1"/>
    <n v="37"/>
    <x v="6"/>
    <x v="7"/>
    <x v="6"/>
    <x v="0"/>
    <s v="Not Rated"/>
    <n v="15"/>
    <x v="0"/>
  </r>
  <r>
    <s v="569-65-2152"/>
    <d v="2023-07-04T14:14:00"/>
    <n v="14"/>
    <x v="3"/>
    <x v="0"/>
    <s v="Jul-23"/>
    <s v="V. Bracegirdle"/>
    <x v="0"/>
    <n v="67"/>
    <x v="2"/>
    <x v="5"/>
    <x v="2"/>
    <x v="0"/>
    <s v="Not Rated"/>
    <n v="41"/>
    <x v="1"/>
  </r>
  <r>
    <s v="178-33-2633"/>
    <d v="2023-07-04T15:45:00"/>
    <n v="15"/>
    <x v="3"/>
    <x v="0"/>
    <s v="Jul-23"/>
    <s v="C. Corpes"/>
    <x v="0"/>
    <n v="16"/>
    <x v="4"/>
    <x v="3"/>
    <x v="4"/>
    <x v="0"/>
    <s v="Not Rated"/>
    <n v="54"/>
    <x v="1"/>
  </r>
  <r>
    <s v="815-61-3500"/>
    <d v="2023-07-04T16:17:00"/>
    <n v="16"/>
    <x v="3"/>
    <x v="0"/>
    <s v="Jul-23"/>
    <s v="I. Crebo"/>
    <x v="0"/>
    <n v="57"/>
    <x v="0"/>
    <x v="7"/>
    <x v="0"/>
    <x v="1"/>
    <s v="Not Rated"/>
    <n v="27"/>
    <x v="0"/>
  </r>
  <r>
    <s v="560-39-2727"/>
    <d v="2023-07-04T19:02:00"/>
    <n v="19"/>
    <x v="3"/>
    <x v="0"/>
    <s v="Jul-23"/>
    <s v="T. Verity"/>
    <x v="0"/>
    <n v="36"/>
    <x v="6"/>
    <x v="7"/>
    <x v="2"/>
    <x v="1"/>
    <n v="2"/>
    <n v="53"/>
    <x v="1"/>
  </r>
  <r>
    <s v="864-73-7259"/>
    <d v="2023-07-04T19:23:00"/>
    <n v="19"/>
    <x v="3"/>
    <x v="0"/>
    <s v="Jul-23"/>
    <s v="N. Lockwood"/>
    <x v="0"/>
    <n v="37"/>
    <x v="6"/>
    <x v="1"/>
    <x v="0"/>
    <x v="0"/>
    <s v="Not Rated"/>
    <n v="11"/>
    <x v="0"/>
  </r>
  <r>
    <s v="990-44-7555"/>
    <d v="2023-07-04T21:02:00"/>
    <n v="21"/>
    <x v="3"/>
    <x v="0"/>
    <s v="Jul-23"/>
    <s v="U. Yates"/>
    <x v="0"/>
    <n v="21"/>
    <x v="1"/>
    <x v="6"/>
    <x v="0"/>
    <x v="1"/>
    <n v="2"/>
    <n v="31"/>
    <x v="1"/>
  </r>
  <r>
    <s v="112-52-9440"/>
    <d v="2023-07-04T22:14:00"/>
    <n v="22"/>
    <x v="3"/>
    <x v="0"/>
    <s v="Jul-23"/>
    <s v="P. Dewhirst"/>
    <x v="1"/>
    <n v="34"/>
    <x v="6"/>
    <x v="7"/>
    <x v="2"/>
    <x v="1"/>
    <s v="Not Rated"/>
    <n v="13"/>
    <x v="0"/>
  </r>
  <r>
    <s v="349-98-9662"/>
    <d v="2023-07-04T22:59:00"/>
    <n v="22"/>
    <x v="3"/>
    <x v="0"/>
    <s v="Jul-23"/>
    <s v="Q. Pemberton"/>
    <x v="1"/>
    <n v="60"/>
    <x v="2"/>
    <x v="7"/>
    <x v="0"/>
    <x v="0"/>
    <s v="Not Rated"/>
    <n v="45"/>
    <x v="1"/>
  </r>
  <r>
    <s v="374-19-2858"/>
    <d v="2023-07-04T23:19:00"/>
    <n v="23"/>
    <x v="3"/>
    <x v="0"/>
    <s v="Jul-23"/>
    <s v="T. Dunmore"/>
    <x v="0"/>
    <n v="67"/>
    <x v="2"/>
    <x v="0"/>
    <x v="0"/>
    <x v="1"/>
    <s v="Not Rated"/>
    <n v="52"/>
    <x v="1"/>
  </r>
  <r>
    <s v="439-88-4300"/>
    <d v="2023-07-05T00:28:00"/>
    <n v="0"/>
    <x v="3"/>
    <x v="0"/>
    <s v="Jul-23"/>
    <s v="K. Hathaway"/>
    <x v="0"/>
    <n v="42"/>
    <x v="3"/>
    <x v="0"/>
    <x v="0"/>
    <x v="1"/>
    <n v="1"/>
    <n v="43"/>
    <x v="1"/>
  </r>
  <r>
    <s v="258-44-5652"/>
    <d v="2023-07-05T03:59:00"/>
    <n v="3"/>
    <x v="3"/>
    <x v="0"/>
    <s v="Jul-23"/>
    <s v="H. Cholmondeley"/>
    <x v="0"/>
    <n v="52"/>
    <x v="0"/>
    <x v="3"/>
    <x v="0"/>
    <x v="1"/>
    <n v="3"/>
    <n v="52"/>
    <x v="1"/>
  </r>
  <r>
    <s v="750-94-5220"/>
    <d v="2023-07-05T04:23:00"/>
    <n v="4"/>
    <x v="3"/>
    <x v="0"/>
    <s v="Jul-23"/>
    <s v="Y. Titcombe"/>
    <x v="1"/>
    <n v="38"/>
    <x v="6"/>
    <x v="3"/>
    <x v="0"/>
    <x v="0"/>
    <s v="Not Rated"/>
    <n v="11"/>
    <x v="0"/>
  </r>
  <r>
    <s v="662-17-6334"/>
    <d v="2023-07-05T05:20:00"/>
    <n v="5"/>
    <x v="3"/>
    <x v="0"/>
    <s v="Jul-23"/>
    <s v="Q. Titcombe"/>
    <x v="0"/>
    <n v="50"/>
    <x v="0"/>
    <x v="2"/>
    <x v="6"/>
    <x v="0"/>
    <n v="8"/>
    <n v="29"/>
    <x v="0"/>
  </r>
  <r>
    <s v="330-79-8628"/>
    <d v="2023-07-05T05:26:00"/>
    <n v="5"/>
    <x v="3"/>
    <x v="0"/>
    <s v="Jul-23"/>
    <s v="I. Nethercott"/>
    <x v="1"/>
    <n v="76"/>
    <x v="5"/>
    <x v="0"/>
    <x v="0"/>
    <x v="1"/>
    <s v="Not Rated"/>
    <n v="46"/>
    <x v="1"/>
  </r>
  <r>
    <s v="840-60-6682"/>
    <d v="2023-07-05T07:07:00"/>
    <n v="7"/>
    <x v="3"/>
    <x v="0"/>
    <s v="Jul-23"/>
    <s v="W. Pemberton"/>
    <x v="0"/>
    <n v="71"/>
    <x v="5"/>
    <x v="1"/>
    <x v="0"/>
    <x v="0"/>
    <n v="2"/>
    <n v="40"/>
    <x v="1"/>
  </r>
  <r>
    <s v="665-92-1060"/>
    <d v="2023-07-05T11:12:00"/>
    <n v="11"/>
    <x v="3"/>
    <x v="0"/>
    <s v="Jul-23"/>
    <s v="R. Titcombe"/>
    <x v="1"/>
    <n v="23"/>
    <x v="1"/>
    <x v="1"/>
    <x v="0"/>
    <x v="0"/>
    <n v="6"/>
    <n v="30"/>
    <x v="0"/>
  </r>
  <r>
    <s v="488-91-5254"/>
    <d v="2023-07-05T11:44:00"/>
    <n v="11"/>
    <x v="3"/>
    <x v="0"/>
    <s v="Jul-23"/>
    <s v="D. Bannister"/>
    <x v="1"/>
    <n v="55"/>
    <x v="0"/>
    <x v="2"/>
    <x v="0"/>
    <x v="1"/>
    <s v="Not Rated"/>
    <n v="13"/>
    <x v="0"/>
  </r>
  <r>
    <s v="716-94-8675"/>
    <d v="2023-07-05T12:09:00"/>
    <n v="12"/>
    <x v="3"/>
    <x v="0"/>
    <s v="Jul-23"/>
    <s v="J. Kershaw"/>
    <x v="0"/>
    <n v="47"/>
    <x v="3"/>
    <x v="6"/>
    <x v="1"/>
    <x v="1"/>
    <s v="Not Rated"/>
    <n v="28"/>
    <x v="0"/>
  </r>
  <r>
    <s v="978-33-5940"/>
    <d v="2023-07-05T12:42:00"/>
    <n v="12"/>
    <x v="3"/>
    <x v="0"/>
    <s v="Jul-23"/>
    <s v="U. Goudie"/>
    <x v="0"/>
    <n v="76"/>
    <x v="5"/>
    <x v="4"/>
    <x v="0"/>
    <x v="1"/>
    <s v="Not Rated"/>
    <n v="53"/>
    <x v="1"/>
  </r>
  <r>
    <s v="595-27-9360"/>
    <d v="2023-07-05T16:12:00"/>
    <n v="16"/>
    <x v="3"/>
    <x v="0"/>
    <s v="Jul-23"/>
    <s v="H. Kershaw"/>
    <x v="1"/>
    <n v="31"/>
    <x v="6"/>
    <x v="7"/>
    <x v="4"/>
    <x v="0"/>
    <n v="1"/>
    <n v="48"/>
    <x v="1"/>
  </r>
  <r>
    <s v="480-57-2435"/>
    <d v="2023-07-05T19:48:00"/>
    <n v="19"/>
    <x v="3"/>
    <x v="0"/>
    <s v="Jul-23"/>
    <s v="K. Ollerton"/>
    <x v="0"/>
    <n v="5"/>
    <x v="7"/>
    <x v="7"/>
    <x v="1"/>
    <x v="0"/>
    <n v="3"/>
    <n v="56"/>
    <x v="1"/>
  </r>
  <r>
    <s v="727-29-3898"/>
    <d v="2023-07-05T20:43:00"/>
    <n v="20"/>
    <x v="3"/>
    <x v="0"/>
    <s v="Jul-23"/>
    <s v="C. Oakden"/>
    <x v="0"/>
    <n v="16"/>
    <x v="4"/>
    <x v="0"/>
    <x v="2"/>
    <x v="0"/>
    <n v="8"/>
    <n v="27"/>
    <x v="0"/>
  </r>
  <r>
    <s v="583-64-8100"/>
    <d v="2023-07-05T23:08:00"/>
    <n v="23"/>
    <x v="3"/>
    <x v="0"/>
    <s v="Jul-23"/>
    <s v="O. Crebo"/>
    <x v="1"/>
    <n v="50"/>
    <x v="0"/>
    <x v="0"/>
    <x v="0"/>
    <x v="0"/>
    <s v="Not Rated"/>
    <n v="25"/>
    <x v="0"/>
  </r>
  <r>
    <s v="849-38-7150"/>
    <d v="2023-07-05T23:56:00"/>
    <n v="23"/>
    <x v="3"/>
    <x v="0"/>
    <s v="Jul-23"/>
    <s v="K. Churchard"/>
    <x v="1"/>
    <n v="71"/>
    <x v="5"/>
    <x v="4"/>
    <x v="2"/>
    <x v="1"/>
    <s v="Not Rated"/>
    <n v="30"/>
    <x v="0"/>
  </r>
  <r>
    <s v="875-56-8195"/>
    <d v="2023-07-06T00:17:00"/>
    <n v="0"/>
    <x v="3"/>
    <x v="0"/>
    <s v="Jul-23"/>
    <s v="O. Rowntree"/>
    <x v="1"/>
    <n v="74"/>
    <x v="5"/>
    <x v="3"/>
    <x v="0"/>
    <x v="0"/>
    <n v="4"/>
    <n v="35"/>
    <x v="1"/>
  </r>
  <r>
    <s v="832-77-4985"/>
    <d v="2023-07-06T00:48:00"/>
    <n v="0"/>
    <x v="3"/>
    <x v="0"/>
    <s v="Jul-23"/>
    <s v="E. Corpes"/>
    <x v="0"/>
    <n v="40"/>
    <x v="3"/>
    <x v="0"/>
    <x v="0"/>
    <x v="0"/>
    <n v="4"/>
    <n v="25"/>
    <x v="0"/>
  </r>
  <r>
    <s v="203-31-3280"/>
    <d v="2023-07-06T02:50:00"/>
    <n v="2"/>
    <x v="3"/>
    <x v="0"/>
    <s v="Jul-23"/>
    <s v="X. Titcombe"/>
    <x v="1"/>
    <n v="47"/>
    <x v="3"/>
    <x v="6"/>
    <x v="0"/>
    <x v="1"/>
    <s v="Not Rated"/>
    <n v="33"/>
    <x v="1"/>
  </r>
  <r>
    <s v="950-92-1716"/>
    <d v="2023-07-06T05:59:00"/>
    <n v="5"/>
    <x v="3"/>
    <x v="0"/>
    <s v="Jul-23"/>
    <s v="H. Churchard"/>
    <x v="1"/>
    <n v="77"/>
    <x v="5"/>
    <x v="0"/>
    <x v="4"/>
    <x v="1"/>
    <n v="5"/>
    <n v="55"/>
    <x v="1"/>
  </r>
  <r>
    <s v="436-67-2937"/>
    <d v="2023-07-06T06:01:00"/>
    <n v="6"/>
    <x v="3"/>
    <x v="0"/>
    <s v="Jul-23"/>
    <s v="A. Ashcombe"/>
    <x v="1"/>
    <n v="4"/>
    <x v="7"/>
    <x v="7"/>
    <x v="0"/>
    <x v="1"/>
    <s v="Not Rated"/>
    <n v="29"/>
    <x v="0"/>
  </r>
  <r>
    <s v="428-68-6304"/>
    <d v="2023-07-06T06:06:00"/>
    <n v="6"/>
    <x v="3"/>
    <x v="0"/>
    <s v="Jul-23"/>
    <s v="L. Kershaw"/>
    <x v="2"/>
    <n v="28"/>
    <x v="1"/>
    <x v="3"/>
    <x v="3"/>
    <x v="0"/>
    <s v="Not Rated"/>
    <n v="27"/>
    <x v="0"/>
  </r>
  <r>
    <s v="825-48-1878"/>
    <d v="2023-07-06T07:41:00"/>
    <n v="7"/>
    <x v="3"/>
    <x v="0"/>
    <s v="Jul-23"/>
    <s v="P. Thornbury"/>
    <x v="1"/>
    <n v="56"/>
    <x v="0"/>
    <x v="3"/>
    <x v="2"/>
    <x v="1"/>
    <s v="Not Rated"/>
    <n v="36"/>
    <x v="1"/>
  </r>
  <r>
    <s v="695-10-8381"/>
    <d v="2023-07-06T08:12:00"/>
    <n v="8"/>
    <x v="3"/>
    <x v="0"/>
    <s v="Jul-23"/>
    <s v="Z. Bracegirdle"/>
    <x v="1"/>
    <n v="61"/>
    <x v="2"/>
    <x v="5"/>
    <x v="2"/>
    <x v="1"/>
    <s v="Not Rated"/>
    <n v="37"/>
    <x v="1"/>
  </r>
  <r>
    <s v="594-66-7118"/>
    <d v="2023-07-06T09:50:00"/>
    <n v="9"/>
    <x v="3"/>
    <x v="0"/>
    <s v="Jul-23"/>
    <s v="W. Quarmby"/>
    <x v="1"/>
    <n v="38"/>
    <x v="6"/>
    <x v="7"/>
    <x v="3"/>
    <x v="0"/>
    <s v="Not Rated"/>
    <n v="37"/>
    <x v="1"/>
  </r>
  <r>
    <s v="694-25-5076"/>
    <d v="2023-07-06T10:42:00"/>
    <n v="10"/>
    <x v="3"/>
    <x v="0"/>
    <s v="Jul-23"/>
    <s v="W. Buff"/>
    <x v="1"/>
    <n v="32"/>
    <x v="6"/>
    <x v="1"/>
    <x v="2"/>
    <x v="1"/>
    <n v="3"/>
    <n v="27"/>
    <x v="0"/>
  </r>
  <r>
    <s v="548-92-5675"/>
    <d v="2023-07-06T11:05:00"/>
    <n v="11"/>
    <x v="3"/>
    <x v="0"/>
    <s v="Jul-23"/>
    <s v="X. Jephson"/>
    <x v="0"/>
    <n v="69"/>
    <x v="2"/>
    <x v="0"/>
    <x v="2"/>
    <x v="0"/>
    <n v="1"/>
    <n v="39"/>
    <x v="1"/>
  </r>
  <r>
    <s v="916-31-2852"/>
    <d v="2023-07-06T11:48:00"/>
    <n v="11"/>
    <x v="3"/>
    <x v="0"/>
    <s v="Jul-23"/>
    <s v="W. Gwillim"/>
    <x v="0"/>
    <n v="21"/>
    <x v="1"/>
    <x v="0"/>
    <x v="6"/>
    <x v="0"/>
    <s v="Not Rated"/>
    <n v="38"/>
    <x v="1"/>
  </r>
  <r>
    <s v="297-59-1890"/>
    <d v="2023-07-06T16:02:00"/>
    <n v="16"/>
    <x v="3"/>
    <x v="0"/>
    <s v="Jul-23"/>
    <s v="Y. Honeysett"/>
    <x v="1"/>
    <n v="49"/>
    <x v="3"/>
    <x v="3"/>
    <x v="0"/>
    <x v="0"/>
    <n v="2"/>
    <n v="21"/>
    <x v="0"/>
  </r>
  <r>
    <s v="877-95-2762"/>
    <d v="2023-07-06T17:23:00"/>
    <n v="17"/>
    <x v="3"/>
    <x v="0"/>
    <s v="Jul-23"/>
    <s v="D. Silverlock"/>
    <x v="0"/>
    <n v="42"/>
    <x v="3"/>
    <x v="2"/>
    <x v="0"/>
    <x v="0"/>
    <n v="4"/>
    <n v="30"/>
    <x v="0"/>
  </r>
  <r>
    <s v="678-71-5258"/>
    <d v="2023-07-06T20:05:00"/>
    <n v="20"/>
    <x v="3"/>
    <x v="0"/>
    <s v="Jul-23"/>
    <s v="L. Wadsworth"/>
    <x v="0"/>
    <n v="75"/>
    <x v="5"/>
    <x v="5"/>
    <x v="0"/>
    <x v="1"/>
    <s v="Not Rated"/>
    <n v="34"/>
    <x v="1"/>
  </r>
  <r>
    <s v="484-20-9835"/>
    <d v="2023-07-06T20:09:00"/>
    <n v="20"/>
    <x v="3"/>
    <x v="0"/>
    <s v="Jul-23"/>
    <s v="U. Featherstone"/>
    <x v="1"/>
    <n v="69"/>
    <x v="2"/>
    <x v="2"/>
    <x v="0"/>
    <x v="1"/>
    <s v="Not Rated"/>
    <n v="58"/>
    <x v="1"/>
  </r>
  <r>
    <s v="646-65-1704"/>
    <d v="2023-07-06T21:10:00"/>
    <n v="21"/>
    <x v="3"/>
    <x v="0"/>
    <s v="Jul-23"/>
    <s v="O. Featherstone"/>
    <x v="0"/>
    <n v="64"/>
    <x v="2"/>
    <x v="7"/>
    <x v="2"/>
    <x v="0"/>
    <s v="Not Rated"/>
    <n v="50"/>
    <x v="1"/>
  </r>
  <r>
    <s v="338-90-6896"/>
    <d v="2023-07-06T21:33:00"/>
    <n v="21"/>
    <x v="3"/>
    <x v="0"/>
    <s v="Jul-23"/>
    <s v="D. Titcombe"/>
    <x v="1"/>
    <n v="67"/>
    <x v="2"/>
    <x v="0"/>
    <x v="6"/>
    <x v="0"/>
    <s v="Not Rated"/>
    <n v="23"/>
    <x v="0"/>
  </r>
  <r>
    <s v="412-82-7457"/>
    <d v="2023-07-06T21:51:00"/>
    <n v="21"/>
    <x v="3"/>
    <x v="0"/>
    <s v="Jul-23"/>
    <s v="R. Sheffield"/>
    <x v="1"/>
    <n v="56"/>
    <x v="0"/>
    <x v="1"/>
    <x v="2"/>
    <x v="1"/>
    <n v="0"/>
    <n v="44"/>
    <x v="1"/>
  </r>
  <r>
    <s v="188-43-7791"/>
    <d v="2023-07-06T22:18:00"/>
    <n v="22"/>
    <x v="3"/>
    <x v="0"/>
    <s v="Jul-23"/>
    <s v="O. Bracegirdle"/>
    <x v="1"/>
    <n v="53"/>
    <x v="0"/>
    <x v="0"/>
    <x v="0"/>
    <x v="1"/>
    <s v="Not Rated"/>
    <n v="20"/>
    <x v="0"/>
  </r>
  <r>
    <s v="279-19-7013"/>
    <d v="2023-07-07T01:54:00"/>
    <n v="1"/>
    <x v="3"/>
    <x v="0"/>
    <s v="Jul-23"/>
    <s v="Q. Greenhalgh"/>
    <x v="0"/>
    <n v="55"/>
    <x v="0"/>
    <x v="3"/>
    <x v="0"/>
    <x v="1"/>
    <s v="Not Rated"/>
    <n v="53"/>
    <x v="1"/>
  </r>
  <r>
    <s v="670-14-9689"/>
    <d v="2023-07-07T04:32:00"/>
    <n v="4"/>
    <x v="3"/>
    <x v="0"/>
    <s v="Jul-23"/>
    <s v="A. Pemberton"/>
    <x v="0"/>
    <n v="59"/>
    <x v="0"/>
    <x v="0"/>
    <x v="2"/>
    <x v="0"/>
    <s v="Not Rated"/>
    <n v="22"/>
    <x v="0"/>
  </r>
  <r>
    <s v="146-20-6371"/>
    <d v="2023-07-07T05:08:00"/>
    <n v="5"/>
    <x v="3"/>
    <x v="0"/>
    <s v="Jul-23"/>
    <s v="F. Titcombe"/>
    <x v="0"/>
    <n v="4"/>
    <x v="7"/>
    <x v="5"/>
    <x v="0"/>
    <x v="0"/>
    <n v="4"/>
    <n v="20"/>
    <x v="0"/>
  </r>
  <r>
    <s v="876-95-9677"/>
    <d v="2023-07-07T06:46:00"/>
    <n v="6"/>
    <x v="3"/>
    <x v="0"/>
    <s v="Jul-23"/>
    <s v="D. Glasspool"/>
    <x v="0"/>
    <n v="25"/>
    <x v="1"/>
    <x v="1"/>
    <x v="2"/>
    <x v="0"/>
    <s v="Not Rated"/>
    <n v="47"/>
    <x v="1"/>
  </r>
  <r>
    <s v="116-65-5798"/>
    <d v="2023-07-07T07:20:00"/>
    <n v="7"/>
    <x v="3"/>
    <x v="0"/>
    <s v="Jul-23"/>
    <s v="B. Carraway"/>
    <x v="1"/>
    <n v="24"/>
    <x v="1"/>
    <x v="5"/>
    <x v="0"/>
    <x v="1"/>
    <s v="Not Rated"/>
    <n v="18"/>
    <x v="0"/>
  </r>
  <r>
    <s v="834-37-8298"/>
    <d v="2023-07-07T07:54:00"/>
    <n v="7"/>
    <x v="3"/>
    <x v="0"/>
    <s v="Jul-23"/>
    <s v="S. Stanlack"/>
    <x v="0"/>
    <n v="51"/>
    <x v="0"/>
    <x v="0"/>
    <x v="1"/>
    <x v="1"/>
    <s v="Not Rated"/>
    <n v="13"/>
    <x v="0"/>
  </r>
  <r>
    <s v="187-34-8396"/>
    <d v="2023-07-07T08:30:00"/>
    <n v="8"/>
    <x v="3"/>
    <x v="0"/>
    <s v="Jul-23"/>
    <s v="Y. Eastwood"/>
    <x v="0"/>
    <n v="26"/>
    <x v="1"/>
    <x v="3"/>
    <x v="5"/>
    <x v="0"/>
    <n v="3"/>
    <n v="10"/>
    <x v="0"/>
  </r>
  <r>
    <s v="591-35-1379"/>
    <d v="2023-07-07T10:18:00"/>
    <n v="10"/>
    <x v="3"/>
    <x v="0"/>
    <s v="Jul-23"/>
    <s v="W. Lockwood"/>
    <x v="0"/>
    <n v="76"/>
    <x v="5"/>
    <x v="4"/>
    <x v="0"/>
    <x v="0"/>
    <s v="Not Rated"/>
    <n v="27"/>
    <x v="0"/>
  </r>
  <r>
    <s v="331-88-3124"/>
    <d v="2023-07-07T12:38:00"/>
    <n v="12"/>
    <x v="3"/>
    <x v="0"/>
    <s v="Jul-23"/>
    <s v="I. Bannister"/>
    <x v="1"/>
    <n v="64"/>
    <x v="2"/>
    <x v="3"/>
    <x v="2"/>
    <x v="0"/>
    <s v="Not Rated"/>
    <n v="38"/>
    <x v="1"/>
  </r>
  <r>
    <s v="311-78-9060"/>
    <d v="2023-07-07T13:46:00"/>
    <n v="13"/>
    <x v="3"/>
    <x v="0"/>
    <s v="Jul-23"/>
    <s v="V. Titcombe"/>
    <x v="1"/>
    <n v="58"/>
    <x v="0"/>
    <x v="5"/>
    <x v="2"/>
    <x v="0"/>
    <s v="Not Rated"/>
    <n v="26"/>
    <x v="0"/>
  </r>
  <r>
    <s v="384-95-8604"/>
    <d v="2023-07-07T16:07:00"/>
    <n v="16"/>
    <x v="3"/>
    <x v="0"/>
    <s v="Jul-23"/>
    <s v="W. Kershaw"/>
    <x v="1"/>
    <n v="13"/>
    <x v="4"/>
    <x v="0"/>
    <x v="0"/>
    <x v="1"/>
    <s v="Not Rated"/>
    <n v="48"/>
    <x v="1"/>
  </r>
  <r>
    <s v="863-37-8738"/>
    <d v="2023-07-07T17:48:00"/>
    <n v="17"/>
    <x v="3"/>
    <x v="0"/>
    <s v="Jul-23"/>
    <s v="H. Vickery"/>
    <x v="1"/>
    <n v="30"/>
    <x v="6"/>
    <x v="7"/>
    <x v="0"/>
    <x v="1"/>
    <n v="6"/>
    <n v="31"/>
    <x v="1"/>
  </r>
  <r>
    <s v="281-98-3096"/>
    <d v="2023-07-07T18:39:00"/>
    <n v="18"/>
    <x v="3"/>
    <x v="0"/>
    <s v="Jul-23"/>
    <s v="B. Yates"/>
    <x v="0"/>
    <n v="36"/>
    <x v="6"/>
    <x v="6"/>
    <x v="0"/>
    <x v="1"/>
    <s v="Not Rated"/>
    <n v="45"/>
    <x v="1"/>
  </r>
  <r>
    <s v="918-71-6469"/>
    <d v="2023-07-07T21:56:00"/>
    <n v="21"/>
    <x v="3"/>
    <x v="0"/>
    <s v="Jul-23"/>
    <s v="Y. Ironside"/>
    <x v="0"/>
    <n v="37"/>
    <x v="6"/>
    <x v="2"/>
    <x v="6"/>
    <x v="1"/>
    <n v="5"/>
    <n v="39"/>
    <x v="1"/>
  </r>
  <r>
    <s v="425-30-6194"/>
    <d v="2023-07-08T00:50:00"/>
    <n v="0"/>
    <x v="3"/>
    <x v="0"/>
    <s v="Jul-23"/>
    <s v="W. Loxley"/>
    <x v="1"/>
    <n v="41"/>
    <x v="3"/>
    <x v="7"/>
    <x v="6"/>
    <x v="1"/>
    <s v="Not Rated"/>
    <n v="26"/>
    <x v="0"/>
  </r>
  <r>
    <s v="144-26-3639"/>
    <d v="2023-07-08T02:28:00"/>
    <n v="2"/>
    <x v="3"/>
    <x v="0"/>
    <s v="Jul-23"/>
    <s v="U. Buff"/>
    <x v="0"/>
    <n v="19"/>
    <x v="4"/>
    <x v="0"/>
    <x v="0"/>
    <x v="0"/>
    <s v="Not Rated"/>
    <n v="48"/>
    <x v="1"/>
  </r>
  <r>
    <s v="786-16-1539"/>
    <d v="2023-07-08T02:28:00"/>
    <n v="2"/>
    <x v="3"/>
    <x v="0"/>
    <s v="Jul-23"/>
    <s v="K. Kingsley"/>
    <x v="1"/>
    <n v="43"/>
    <x v="3"/>
    <x v="7"/>
    <x v="0"/>
    <x v="0"/>
    <n v="0"/>
    <n v="21"/>
    <x v="0"/>
  </r>
  <r>
    <s v="427-84-1234"/>
    <d v="2023-07-08T02:56:00"/>
    <n v="2"/>
    <x v="3"/>
    <x v="0"/>
    <s v="Jul-23"/>
    <s v="Z. Kershaw"/>
    <x v="1"/>
    <n v="58"/>
    <x v="0"/>
    <x v="7"/>
    <x v="0"/>
    <x v="1"/>
    <s v="Not Rated"/>
    <n v="59"/>
    <x v="1"/>
  </r>
  <r>
    <s v="511-14-3191"/>
    <d v="2023-07-08T04:18:00"/>
    <n v="4"/>
    <x v="3"/>
    <x v="0"/>
    <s v="Jul-23"/>
    <s v="S. Ollerton"/>
    <x v="0"/>
    <n v="9"/>
    <x v="7"/>
    <x v="0"/>
    <x v="0"/>
    <x v="0"/>
    <s v="Not Rated"/>
    <n v="42"/>
    <x v="1"/>
  </r>
  <r>
    <s v="921-44-8309"/>
    <d v="2023-07-08T05:43:00"/>
    <n v="5"/>
    <x v="3"/>
    <x v="0"/>
    <s v="Jul-23"/>
    <s v="W. Nethercott"/>
    <x v="0"/>
    <n v="22"/>
    <x v="1"/>
    <x v="5"/>
    <x v="0"/>
    <x v="0"/>
    <n v="2"/>
    <n v="13"/>
    <x v="0"/>
  </r>
  <r>
    <s v="478-18-3903"/>
    <d v="2023-07-08T06:18:00"/>
    <n v="6"/>
    <x v="3"/>
    <x v="0"/>
    <s v="Jul-23"/>
    <s v="T. Yarborough"/>
    <x v="0"/>
    <n v="20"/>
    <x v="1"/>
    <x v="0"/>
    <x v="3"/>
    <x v="1"/>
    <n v="10"/>
    <n v="30"/>
    <x v="0"/>
  </r>
  <r>
    <s v="321-79-1391"/>
    <d v="2023-07-08T07:29:00"/>
    <n v="7"/>
    <x v="3"/>
    <x v="0"/>
    <s v="Jul-23"/>
    <s v="V. Bannister"/>
    <x v="0"/>
    <n v="64"/>
    <x v="2"/>
    <x v="3"/>
    <x v="0"/>
    <x v="0"/>
    <n v="10"/>
    <n v="12"/>
    <x v="0"/>
  </r>
  <r>
    <s v="486-10-8249"/>
    <d v="2023-07-08T09:03:00"/>
    <n v="9"/>
    <x v="3"/>
    <x v="0"/>
    <s v="Jul-23"/>
    <s v="H. Loxley"/>
    <x v="1"/>
    <n v="8"/>
    <x v="7"/>
    <x v="6"/>
    <x v="1"/>
    <x v="1"/>
    <s v="Not Rated"/>
    <n v="19"/>
    <x v="0"/>
  </r>
  <r>
    <s v="378-80-8288"/>
    <d v="2023-07-08T09:18:00"/>
    <n v="9"/>
    <x v="3"/>
    <x v="0"/>
    <s v="Jul-23"/>
    <s v="W. Hathaway"/>
    <x v="0"/>
    <n v="59"/>
    <x v="0"/>
    <x v="5"/>
    <x v="2"/>
    <x v="1"/>
    <s v="Not Rated"/>
    <n v="50"/>
    <x v="1"/>
  </r>
  <r>
    <s v="710-36-3833"/>
    <d v="2023-07-08T10:30:00"/>
    <n v="10"/>
    <x v="3"/>
    <x v="0"/>
    <s v="Jul-23"/>
    <s v="S. Tunstall"/>
    <x v="0"/>
    <n v="23"/>
    <x v="1"/>
    <x v="7"/>
    <x v="0"/>
    <x v="0"/>
    <s v="Not Rated"/>
    <n v="52"/>
    <x v="1"/>
  </r>
  <r>
    <s v="230-90-4746"/>
    <d v="2023-07-08T12:01:00"/>
    <n v="12"/>
    <x v="3"/>
    <x v="0"/>
    <s v="Jul-23"/>
    <s v="V. Eastwood"/>
    <x v="1"/>
    <n v="12"/>
    <x v="4"/>
    <x v="2"/>
    <x v="0"/>
    <x v="0"/>
    <n v="2"/>
    <n v="57"/>
    <x v="1"/>
  </r>
  <r>
    <s v="183-68-4442"/>
    <d v="2023-07-08T12:30:00"/>
    <n v="12"/>
    <x v="3"/>
    <x v="0"/>
    <s v="Jul-23"/>
    <s v="C. Quickfall"/>
    <x v="1"/>
    <n v="43"/>
    <x v="3"/>
    <x v="3"/>
    <x v="0"/>
    <x v="1"/>
    <n v="10"/>
    <n v="42"/>
    <x v="1"/>
  </r>
  <r>
    <s v="925-66-6630"/>
    <d v="2023-07-08T13:33:00"/>
    <n v="13"/>
    <x v="3"/>
    <x v="0"/>
    <s v="Jul-23"/>
    <s v="Y. Cholmondeley"/>
    <x v="1"/>
    <n v="26"/>
    <x v="1"/>
    <x v="7"/>
    <x v="7"/>
    <x v="1"/>
    <s v="Not Rated"/>
    <n v="55"/>
    <x v="1"/>
  </r>
  <r>
    <s v="389-58-3484"/>
    <d v="2023-07-08T20:37:00"/>
    <n v="20"/>
    <x v="3"/>
    <x v="0"/>
    <s v="Jul-23"/>
    <s v="V. Featherstone"/>
    <x v="1"/>
    <n v="58"/>
    <x v="0"/>
    <x v="2"/>
    <x v="0"/>
    <x v="0"/>
    <s v="Not Rated"/>
    <n v="46"/>
    <x v="1"/>
  </r>
  <r>
    <s v="445-80-6853"/>
    <d v="2023-07-09T00:11:00"/>
    <n v="0"/>
    <x v="3"/>
    <x v="0"/>
    <s v="Jul-23"/>
    <s v="Y. Perrat"/>
    <x v="0"/>
    <n v="9"/>
    <x v="7"/>
    <x v="0"/>
    <x v="0"/>
    <x v="0"/>
    <s v="Not Rated"/>
    <n v="41"/>
    <x v="1"/>
  </r>
  <r>
    <s v="714-36-4180"/>
    <d v="2023-07-09T00:49:00"/>
    <n v="0"/>
    <x v="3"/>
    <x v="0"/>
    <s v="Jul-23"/>
    <s v="P. Quarmby"/>
    <x v="1"/>
    <n v="34"/>
    <x v="6"/>
    <x v="0"/>
    <x v="0"/>
    <x v="0"/>
    <s v="Not Rated"/>
    <n v="59"/>
    <x v="1"/>
  </r>
  <r>
    <s v="592-79-7376"/>
    <d v="2023-07-09T03:59:00"/>
    <n v="3"/>
    <x v="3"/>
    <x v="0"/>
    <s v="Jul-23"/>
    <s v="N. Ellerby"/>
    <x v="1"/>
    <n v="19"/>
    <x v="4"/>
    <x v="3"/>
    <x v="2"/>
    <x v="1"/>
    <s v="Not Rated"/>
    <n v="19"/>
    <x v="0"/>
  </r>
  <r>
    <s v="245-31-2430"/>
    <d v="2023-07-09T04:22:00"/>
    <n v="4"/>
    <x v="3"/>
    <x v="0"/>
    <s v="Jul-23"/>
    <s v="I. Kingsley"/>
    <x v="0"/>
    <n v="54"/>
    <x v="0"/>
    <x v="2"/>
    <x v="0"/>
    <x v="1"/>
    <n v="0"/>
    <n v="38"/>
    <x v="1"/>
  </r>
  <r>
    <s v="834-25-7366"/>
    <d v="2023-07-09T05:05:00"/>
    <n v="5"/>
    <x v="3"/>
    <x v="0"/>
    <s v="Jul-23"/>
    <s v="K. Titcombe"/>
    <x v="1"/>
    <n v="76"/>
    <x v="5"/>
    <x v="3"/>
    <x v="0"/>
    <x v="1"/>
    <s v="Not Rated"/>
    <n v="35"/>
    <x v="1"/>
  </r>
  <r>
    <s v="484-31-5728"/>
    <d v="2023-07-09T05:58:00"/>
    <n v="5"/>
    <x v="3"/>
    <x v="0"/>
    <s v="Jul-23"/>
    <s v="T. Jephson"/>
    <x v="1"/>
    <n v="4"/>
    <x v="7"/>
    <x v="0"/>
    <x v="2"/>
    <x v="1"/>
    <s v="Not Rated"/>
    <n v="53"/>
    <x v="1"/>
  </r>
  <r>
    <s v="153-49-6862"/>
    <d v="2023-07-09T07:40:00"/>
    <n v="7"/>
    <x v="3"/>
    <x v="0"/>
    <s v="Jul-23"/>
    <s v="Q. Verity"/>
    <x v="1"/>
    <n v="56"/>
    <x v="0"/>
    <x v="3"/>
    <x v="0"/>
    <x v="1"/>
    <s v="Not Rated"/>
    <n v="11"/>
    <x v="0"/>
  </r>
  <r>
    <s v="456-61-3667"/>
    <d v="2023-07-09T15:37:00"/>
    <n v="15"/>
    <x v="3"/>
    <x v="0"/>
    <s v="Jul-23"/>
    <s v="K. Postlethwaite"/>
    <x v="1"/>
    <n v="42"/>
    <x v="3"/>
    <x v="7"/>
    <x v="2"/>
    <x v="0"/>
    <s v="Not Rated"/>
    <n v="44"/>
    <x v="1"/>
  </r>
  <r>
    <s v="446-51-4621"/>
    <d v="2023-07-09T17:39:00"/>
    <n v="17"/>
    <x v="3"/>
    <x v="0"/>
    <s v="Jul-23"/>
    <s v="H. Eastwood"/>
    <x v="1"/>
    <n v="30"/>
    <x v="6"/>
    <x v="0"/>
    <x v="2"/>
    <x v="1"/>
    <s v="Not Rated"/>
    <n v="31"/>
    <x v="1"/>
  </r>
  <r>
    <s v="933-81-9549"/>
    <d v="2023-07-09T21:19:00"/>
    <n v="21"/>
    <x v="3"/>
    <x v="0"/>
    <s v="Jul-23"/>
    <s v="A. Nethercott"/>
    <x v="1"/>
    <n v="45"/>
    <x v="3"/>
    <x v="2"/>
    <x v="0"/>
    <x v="1"/>
    <s v="Not Rated"/>
    <n v="49"/>
    <x v="1"/>
  </r>
  <r>
    <s v="286-56-6555"/>
    <d v="2023-07-09T22:34:00"/>
    <n v="22"/>
    <x v="3"/>
    <x v="0"/>
    <s v="Jul-23"/>
    <s v="L. Tunstall"/>
    <x v="1"/>
    <n v="45"/>
    <x v="3"/>
    <x v="0"/>
    <x v="2"/>
    <x v="1"/>
    <s v="Not Rated"/>
    <n v="22"/>
    <x v="0"/>
  </r>
  <r>
    <s v="450-89-9761"/>
    <d v="2023-07-10T03:30:00"/>
    <n v="3"/>
    <x v="3"/>
    <x v="0"/>
    <s v="Jul-23"/>
    <s v="O. Northcote"/>
    <x v="1"/>
    <n v="59"/>
    <x v="0"/>
    <x v="2"/>
    <x v="2"/>
    <x v="1"/>
    <n v="2"/>
    <n v="54"/>
    <x v="1"/>
  </r>
  <r>
    <s v="648-29-9200"/>
    <d v="2023-07-10T04:25:00"/>
    <n v="4"/>
    <x v="3"/>
    <x v="0"/>
    <s v="Jul-23"/>
    <s v="K. Verity"/>
    <x v="0"/>
    <n v="39"/>
    <x v="6"/>
    <x v="2"/>
    <x v="0"/>
    <x v="0"/>
    <s v="Not Rated"/>
    <n v="16"/>
    <x v="0"/>
  </r>
  <r>
    <s v="996-82-2553"/>
    <d v="2023-07-10T04:50:00"/>
    <n v="4"/>
    <x v="3"/>
    <x v="0"/>
    <s v="Jul-23"/>
    <s v="H. Gwillim"/>
    <x v="1"/>
    <n v="45"/>
    <x v="3"/>
    <x v="1"/>
    <x v="1"/>
    <x v="0"/>
    <n v="4"/>
    <n v="47"/>
    <x v="1"/>
  </r>
  <r>
    <s v="712-22-8130"/>
    <d v="2023-07-10T05:22:00"/>
    <n v="5"/>
    <x v="3"/>
    <x v="0"/>
    <s v="Jul-23"/>
    <s v="O. Middleditch"/>
    <x v="1"/>
    <n v="35"/>
    <x v="6"/>
    <x v="0"/>
    <x v="0"/>
    <x v="1"/>
    <s v="Not Rated"/>
    <n v="24"/>
    <x v="0"/>
  </r>
  <r>
    <s v="573-78-2212"/>
    <d v="2023-07-10T05:45:00"/>
    <n v="5"/>
    <x v="3"/>
    <x v="0"/>
    <s v="Jul-23"/>
    <s v="J. Jephson"/>
    <x v="0"/>
    <n v="58"/>
    <x v="0"/>
    <x v="7"/>
    <x v="0"/>
    <x v="1"/>
    <s v="Not Rated"/>
    <n v="43"/>
    <x v="1"/>
  </r>
  <r>
    <s v="970-48-7650"/>
    <d v="2023-07-10T09:58:00"/>
    <n v="9"/>
    <x v="3"/>
    <x v="0"/>
    <s v="Jul-23"/>
    <s v="R. Perrat"/>
    <x v="1"/>
    <n v="7"/>
    <x v="7"/>
    <x v="2"/>
    <x v="0"/>
    <x v="0"/>
    <n v="5"/>
    <n v="38"/>
    <x v="1"/>
  </r>
  <r>
    <s v="501-25-1679"/>
    <d v="2023-07-10T11:25:00"/>
    <n v="11"/>
    <x v="3"/>
    <x v="0"/>
    <s v="Jul-23"/>
    <s v="Q. Churchard"/>
    <x v="1"/>
    <n v="14"/>
    <x v="4"/>
    <x v="7"/>
    <x v="0"/>
    <x v="0"/>
    <s v="Not Rated"/>
    <n v="41"/>
    <x v="1"/>
  </r>
  <r>
    <s v="716-91-6463"/>
    <d v="2023-07-10T15:35:00"/>
    <n v="15"/>
    <x v="3"/>
    <x v="0"/>
    <s v="Jul-23"/>
    <s v="Z. Quickfall"/>
    <x v="1"/>
    <n v="71"/>
    <x v="5"/>
    <x v="3"/>
    <x v="0"/>
    <x v="1"/>
    <s v="Not Rated"/>
    <n v="34"/>
    <x v="1"/>
  </r>
  <r>
    <s v="308-81-9656"/>
    <d v="2023-07-10T16:02:00"/>
    <n v="16"/>
    <x v="3"/>
    <x v="0"/>
    <s v="Jul-23"/>
    <s v="M. Silverlock"/>
    <x v="1"/>
    <n v="36"/>
    <x v="6"/>
    <x v="7"/>
    <x v="0"/>
    <x v="0"/>
    <s v="Not Rated"/>
    <n v="59"/>
    <x v="1"/>
  </r>
  <r>
    <s v="726-55-2543"/>
    <d v="2023-07-10T18:07:00"/>
    <n v="18"/>
    <x v="3"/>
    <x v="0"/>
    <s v="Jul-23"/>
    <s v="K. Silverlock"/>
    <x v="1"/>
    <n v="79"/>
    <x v="5"/>
    <x v="3"/>
    <x v="0"/>
    <x v="1"/>
    <s v="Not Rated"/>
    <n v="24"/>
    <x v="0"/>
  </r>
  <r>
    <s v="718-76-7849"/>
    <d v="2023-07-10T18:34:00"/>
    <n v="18"/>
    <x v="3"/>
    <x v="0"/>
    <s v="Jul-23"/>
    <s v="U. Whitfield"/>
    <x v="0"/>
    <n v="4"/>
    <x v="7"/>
    <x v="0"/>
    <x v="0"/>
    <x v="1"/>
    <s v="Not Rated"/>
    <n v="59"/>
    <x v="1"/>
  </r>
  <r>
    <s v="392-71-3821"/>
    <d v="2023-07-10T18:51:00"/>
    <n v="18"/>
    <x v="3"/>
    <x v="0"/>
    <s v="Jul-23"/>
    <s v="F. Postlethwaite"/>
    <x v="1"/>
    <n v="62"/>
    <x v="2"/>
    <x v="0"/>
    <x v="1"/>
    <x v="1"/>
    <n v="3"/>
    <n v="20"/>
    <x v="0"/>
  </r>
  <r>
    <s v="255-30-5612"/>
    <d v="2023-07-10T18:53:00"/>
    <n v="18"/>
    <x v="3"/>
    <x v="0"/>
    <s v="Jul-23"/>
    <s v="V. Jessop"/>
    <x v="0"/>
    <n v="47"/>
    <x v="3"/>
    <x v="0"/>
    <x v="0"/>
    <x v="0"/>
    <s v="Not Rated"/>
    <n v="18"/>
    <x v="0"/>
  </r>
  <r>
    <s v="177-97-2038"/>
    <d v="2023-07-10T19:26:00"/>
    <n v="19"/>
    <x v="3"/>
    <x v="0"/>
    <s v="Jul-23"/>
    <s v="Z. Underhill"/>
    <x v="1"/>
    <n v="72"/>
    <x v="5"/>
    <x v="2"/>
    <x v="0"/>
    <x v="0"/>
    <s v="Not Rated"/>
    <n v="38"/>
    <x v="1"/>
  </r>
  <r>
    <s v="853-24-9370"/>
    <d v="2023-07-10T19:48:00"/>
    <n v="19"/>
    <x v="3"/>
    <x v="0"/>
    <s v="Jul-23"/>
    <s v="N. Thornbury"/>
    <x v="0"/>
    <n v="2"/>
    <x v="7"/>
    <x v="7"/>
    <x v="2"/>
    <x v="0"/>
    <n v="4"/>
    <n v="40"/>
    <x v="1"/>
  </r>
  <r>
    <s v="449-93-2578"/>
    <d v="2023-07-10T20:09:00"/>
    <n v="20"/>
    <x v="3"/>
    <x v="0"/>
    <s v="Jul-23"/>
    <s v="U. Bracegirdle"/>
    <x v="1"/>
    <n v="27"/>
    <x v="1"/>
    <x v="2"/>
    <x v="0"/>
    <x v="0"/>
    <s v="Not Rated"/>
    <n v="55"/>
    <x v="1"/>
  </r>
  <r>
    <s v="765-41-9523"/>
    <d v="2023-07-10T20:51:00"/>
    <n v="20"/>
    <x v="3"/>
    <x v="0"/>
    <s v="Jul-23"/>
    <s v="V. Schubuser"/>
    <x v="0"/>
    <n v="37"/>
    <x v="6"/>
    <x v="4"/>
    <x v="6"/>
    <x v="1"/>
    <s v="Not Rated"/>
    <n v="17"/>
    <x v="0"/>
  </r>
  <r>
    <s v="196-85-6149"/>
    <d v="2023-07-10T21:56:00"/>
    <n v="21"/>
    <x v="3"/>
    <x v="0"/>
    <s v="Jul-23"/>
    <s v="H. Nethercott"/>
    <x v="1"/>
    <n v="63"/>
    <x v="2"/>
    <x v="1"/>
    <x v="0"/>
    <x v="0"/>
    <s v="Not Rated"/>
    <n v="49"/>
    <x v="1"/>
  </r>
  <r>
    <s v="290-74-5947"/>
    <d v="2023-07-10T21:58:00"/>
    <n v="21"/>
    <x v="3"/>
    <x v="0"/>
    <s v="Jul-23"/>
    <s v="O. Jessop"/>
    <x v="1"/>
    <n v="59"/>
    <x v="0"/>
    <x v="2"/>
    <x v="0"/>
    <x v="0"/>
    <s v="Not Rated"/>
    <n v="36"/>
    <x v="1"/>
  </r>
  <r>
    <s v="484-65-2573"/>
    <d v="2023-07-10T22:22:00"/>
    <n v="22"/>
    <x v="3"/>
    <x v="0"/>
    <s v="Jul-23"/>
    <s v="Q. Rowntree"/>
    <x v="0"/>
    <n v="65"/>
    <x v="2"/>
    <x v="7"/>
    <x v="2"/>
    <x v="0"/>
    <s v="Not Rated"/>
    <n v="36"/>
    <x v="1"/>
  </r>
  <r>
    <s v="961-49-8732"/>
    <d v="2023-07-11T00:03:00"/>
    <n v="0"/>
    <x v="3"/>
    <x v="0"/>
    <s v="Jul-23"/>
    <s v="N. Yates"/>
    <x v="1"/>
    <n v="39"/>
    <x v="6"/>
    <x v="4"/>
    <x v="7"/>
    <x v="1"/>
    <s v="Not Rated"/>
    <n v="38"/>
    <x v="1"/>
  </r>
  <r>
    <s v="525-68-7124"/>
    <d v="2023-07-11T00:21:00"/>
    <n v="0"/>
    <x v="3"/>
    <x v="0"/>
    <s v="Jul-23"/>
    <s v="B. Glasspool"/>
    <x v="1"/>
    <n v="74"/>
    <x v="5"/>
    <x v="5"/>
    <x v="0"/>
    <x v="1"/>
    <n v="1"/>
    <n v="30"/>
    <x v="0"/>
  </r>
  <r>
    <s v="801-58-3777"/>
    <d v="2023-07-11T02:24:00"/>
    <n v="2"/>
    <x v="3"/>
    <x v="0"/>
    <s v="Jul-23"/>
    <s v="I. Yarborough"/>
    <x v="1"/>
    <n v="19"/>
    <x v="4"/>
    <x v="0"/>
    <x v="0"/>
    <x v="0"/>
    <s v="Not Rated"/>
    <n v="14"/>
    <x v="0"/>
  </r>
  <r>
    <s v="546-98-3674"/>
    <d v="2023-07-11T02:41:00"/>
    <n v="2"/>
    <x v="3"/>
    <x v="0"/>
    <s v="Jul-23"/>
    <s v="H. Oakden"/>
    <x v="0"/>
    <n v="11"/>
    <x v="4"/>
    <x v="6"/>
    <x v="0"/>
    <x v="0"/>
    <s v="Not Rated"/>
    <n v="44"/>
    <x v="1"/>
  </r>
  <r>
    <s v="494-93-7938"/>
    <d v="2023-07-11T03:19:00"/>
    <n v="3"/>
    <x v="3"/>
    <x v="0"/>
    <s v="Jul-23"/>
    <s v="I. Silverlock"/>
    <x v="1"/>
    <n v="61"/>
    <x v="2"/>
    <x v="7"/>
    <x v="2"/>
    <x v="0"/>
    <n v="5"/>
    <n v="41"/>
    <x v="1"/>
  </r>
  <r>
    <s v="553-97-6245"/>
    <d v="2023-07-11T05:41:00"/>
    <n v="5"/>
    <x v="3"/>
    <x v="0"/>
    <s v="Jul-23"/>
    <s v="D. Crebo"/>
    <x v="0"/>
    <n v="57"/>
    <x v="0"/>
    <x v="1"/>
    <x v="3"/>
    <x v="0"/>
    <s v="Not Rated"/>
    <n v="41"/>
    <x v="1"/>
  </r>
  <r>
    <s v="777-78-3982"/>
    <d v="2023-07-11T07:02:00"/>
    <n v="7"/>
    <x v="3"/>
    <x v="0"/>
    <s v="Jul-23"/>
    <s v="S. Dunmore"/>
    <x v="1"/>
    <n v="18"/>
    <x v="4"/>
    <x v="2"/>
    <x v="0"/>
    <x v="0"/>
    <s v="Not Rated"/>
    <n v="24"/>
    <x v="0"/>
  </r>
  <r>
    <s v="701-12-1527"/>
    <d v="2023-07-11T07:33:00"/>
    <n v="7"/>
    <x v="3"/>
    <x v="0"/>
    <s v="Jul-23"/>
    <s v="E. Dankworth"/>
    <x v="0"/>
    <n v="78"/>
    <x v="5"/>
    <x v="7"/>
    <x v="0"/>
    <x v="0"/>
    <s v="Not Rated"/>
    <n v="35"/>
    <x v="1"/>
  </r>
  <r>
    <s v="851-79-2624"/>
    <d v="2023-07-11T08:12:00"/>
    <n v="8"/>
    <x v="3"/>
    <x v="0"/>
    <s v="Jul-23"/>
    <s v="L. Rowntree"/>
    <x v="0"/>
    <n v="51"/>
    <x v="0"/>
    <x v="0"/>
    <x v="2"/>
    <x v="1"/>
    <n v="2"/>
    <n v="26"/>
    <x v="0"/>
  </r>
  <r>
    <s v="292-77-6747"/>
    <d v="2023-07-11T08:39:00"/>
    <n v="8"/>
    <x v="3"/>
    <x v="0"/>
    <s v="Jul-23"/>
    <s v="O. Tunstall"/>
    <x v="0"/>
    <n v="70"/>
    <x v="5"/>
    <x v="0"/>
    <x v="0"/>
    <x v="0"/>
    <s v="Not Rated"/>
    <n v="42"/>
    <x v="1"/>
  </r>
  <r>
    <s v="754-27-4482"/>
    <d v="2023-07-11T08:47:00"/>
    <n v="8"/>
    <x v="3"/>
    <x v="0"/>
    <s v="Jul-23"/>
    <s v="K. Merriweather"/>
    <x v="0"/>
    <n v="66"/>
    <x v="2"/>
    <x v="5"/>
    <x v="2"/>
    <x v="1"/>
    <s v="Not Rated"/>
    <n v="58"/>
    <x v="1"/>
  </r>
  <r>
    <s v="485-18-1451"/>
    <d v="2023-07-11T11:44:00"/>
    <n v="11"/>
    <x v="3"/>
    <x v="0"/>
    <s v="Jul-23"/>
    <s v="D. Pemberton"/>
    <x v="0"/>
    <n v="47"/>
    <x v="3"/>
    <x v="0"/>
    <x v="0"/>
    <x v="0"/>
    <n v="9"/>
    <n v="26"/>
    <x v="0"/>
  </r>
  <r>
    <s v="888-32-9188"/>
    <d v="2023-07-11T13:34:00"/>
    <n v="13"/>
    <x v="3"/>
    <x v="0"/>
    <s v="Jul-23"/>
    <s v="B. Carraway"/>
    <x v="0"/>
    <n v="46"/>
    <x v="3"/>
    <x v="7"/>
    <x v="2"/>
    <x v="0"/>
    <s v="Not Rated"/>
    <n v="21"/>
    <x v="0"/>
  </r>
  <r>
    <s v="192-32-4652"/>
    <d v="2023-07-11T13:54:00"/>
    <n v="13"/>
    <x v="3"/>
    <x v="0"/>
    <s v="Jul-23"/>
    <s v="Q. Glasspool"/>
    <x v="0"/>
    <n v="51"/>
    <x v="0"/>
    <x v="0"/>
    <x v="0"/>
    <x v="1"/>
    <s v="Not Rated"/>
    <n v="16"/>
    <x v="0"/>
  </r>
  <r>
    <s v="816-41-9071"/>
    <d v="2023-07-11T17:04:00"/>
    <n v="17"/>
    <x v="3"/>
    <x v="0"/>
    <s v="Jul-23"/>
    <s v="G. Oakden"/>
    <x v="1"/>
    <n v="7"/>
    <x v="7"/>
    <x v="3"/>
    <x v="2"/>
    <x v="0"/>
    <n v="5"/>
    <n v="56"/>
    <x v="1"/>
  </r>
  <r>
    <s v="213-23-1827"/>
    <d v="2023-07-11T17:36:00"/>
    <n v="17"/>
    <x v="3"/>
    <x v="0"/>
    <s v="Jul-23"/>
    <s v="M. Lockwood"/>
    <x v="0"/>
    <n v="48"/>
    <x v="3"/>
    <x v="0"/>
    <x v="1"/>
    <x v="1"/>
    <s v="Not Rated"/>
    <n v="18"/>
    <x v="0"/>
  </r>
  <r>
    <s v="228-22-2755"/>
    <d v="2023-07-11T20:08:00"/>
    <n v="20"/>
    <x v="3"/>
    <x v="0"/>
    <s v="Jul-23"/>
    <s v="D. Loxley"/>
    <x v="1"/>
    <n v="60"/>
    <x v="2"/>
    <x v="0"/>
    <x v="6"/>
    <x v="1"/>
    <n v="0"/>
    <n v="18"/>
    <x v="0"/>
  </r>
  <r>
    <s v="959-66-3651"/>
    <d v="2023-07-11T20:28:00"/>
    <n v="20"/>
    <x v="3"/>
    <x v="0"/>
    <s v="Jul-23"/>
    <s v="L. Quarmby"/>
    <x v="1"/>
    <n v="26"/>
    <x v="1"/>
    <x v="0"/>
    <x v="0"/>
    <x v="0"/>
    <s v="Not Rated"/>
    <n v="31"/>
    <x v="1"/>
  </r>
  <r>
    <s v="748-79-2835"/>
    <d v="2023-07-11T21:24:00"/>
    <n v="21"/>
    <x v="3"/>
    <x v="0"/>
    <s v="Jul-23"/>
    <s v="Q. Churchard"/>
    <x v="1"/>
    <n v="68"/>
    <x v="2"/>
    <x v="6"/>
    <x v="2"/>
    <x v="1"/>
    <n v="4"/>
    <n v="53"/>
    <x v="1"/>
  </r>
  <r>
    <s v="465-43-2274"/>
    <d v="2023-07-11T22:56:00"/>
    <n v="22"/>
    <x v="3"/>
    <x v="0"/>
    <s v="Jul-23"/>
    <s v="J. Quarmby"/>
    <x v="1"/>
    <n v="7"/>
    <x v="7"/>
    <x v="1"/>
    <x v="0"/>
    <x v="1"/>
    <n v="4"/>
    <n v="23"/>
    <x v="0"/>
  </r>
  <r>
    <s v="469-65-6032"/>
    <d v="2023-07-12T00:38:00"/>
    <n v="0"/>
    <x v="3"/>
    <x v="0"/>
    <s v="Jul-23"/>
    <s v="Z. Jessop"/>
    <x v="0"/>
    <n v="15"/>
    <x v="4"/>
    <x v="3"/>
    <x v="0"/>
    <x v="1"/>
    <s v="Not Rated"/>
    <n v="14"/>
    <x v="0"/>
  </r>
  <r>
    <s v="259-93-9493"/>
    <d v="2023-07-12T00:45:00"/>
    <n v="0"/>
    <x v="3"/>
    <x v="0"/>
    <s v="Jul-23"/>
    <s v="D. Dankworth"/>
    <x v="0"/>
    <n v="75"/>
    <x v="5"/>
    <x v="6"/>
    <x v="2"/>
    <x v="1"/>
    <n v="0"/>
    <n v="42"/>
    <x v="1"/>
  </r>
  <r>
    <s v="798-46-7088"/>
    <d v="2023-07-12T03:55:00"/>
    <n v="3"/>
    <x v="3"/>
    <x v="0"/>
    <s v="Jul-23"/>
    <s v="S. Quarmby"/>
    <x v="1"/>
    <n v="21"/>
    <x v="1"/>
    <x v="2"/>
    <x v="0"/>
    <x v="1"/>
    <s v="Not Rated"/>
    <n v="12"/>
    <x v="0"/>
  </r>
  <r>
    <s v="250-98-9675"/>
    <d v="2023-07-12T07:31:00"/>
    <n v="7"/>
    <x v="3"/>
    <x v="0"/>
    <s v="Jul-23"/>
    <s v="J. Ironside"/>
    <x v="0"/>
    <n v="66"/>
    <x v="2"/>
    <x v="7"/>
    <x v="0"/>
    <x v="0"/>
    <s v="Not Rated"/>
    <n v="47"/>
    <x v="1"/>
  </r>
  <r>
    <s v="198-36-1544"/>
    <d v="2023-07-12T08:30:00"/>
    <n v="8"/>
    <x v="3"/>
    <x v="0"/>
    <s v="Jul-23"/>
    <s v="A. Honeysett"/>
    <x v="0"/>
    <n v="73"/>
    <x v="5"/>
    <x v="3"/>
    <x v="0"/>
    <x v="0"/>
    <s v="Not Rated"/>
    <n v="56"/>
    <x v="1"/>
  </r>
  <r>
    <s v="288-75-4876"/>
    <d v="2023-07-12T10:01:00"/>
    <n v="10"/>
    <x v="3"/>
    <x v="0"/>
    <s v="Jul-23"/>
    <s v="T. Dankworth"/>
    <x v="0"/>
    <n v="59"/>
    <x v="0"/>
    <x v="7"/>
    <x v="0"/>
    <x v="0"/>
    <s v="Not Rated"/>
    <n v="48"/>
    <x v="1"/>
  </r>
  <r>
    <s v="109-78-6471"/>
    <d v="2023-07-12T11:30:00"/>
    <n v="11"/>
    <x v="3"/>
    <x v="0"/>
    <s v="Jul-23"/>
    <s v="J. Ainsworth"/>
    <x v="1"/>
    <n v="48"/>
    <x v="3"/>
    <x v="4"/>
    <x v="0"/>
    <x v="0"/>
    <s v="Not Rated"/>
    <n v="59"/>
    <x v="1"/>
  </r>
  <r>
    <s v="455-61-1472"/>
    <d v="2023-07-12T12:56:00"/>
    <n v="12"/>
    <x v="3"/>
    <x v="0"/>
    <s v="Jul-23"/>
    <s v="B. Buff"/>
    <x v="0"/>
    <n v="27"/>
    <x v="1"/>
    <x v="0"/>
    <x v="4"/>
    <x v="0"/>
    <s v="Not Rated"/>
    <n v="60"/>
    <x v="1"/>
  </r>
  <r>
    <s v="845-95-4645"/>
    <d v="2023-07-12T13:14:00"/>
    <n v="13"/>
    <x v="3"/>
    <x v="0"/>
    <s v="Jul-23"/>
    <s v="H. Gwillim"/>
    <x v="0"/>
    <n v="63"/>
    <x v="2"/>
    <x v="7"/>
    <x v="0"/>
    <x v="1"/>
    <s v="Not Rated"/>
    <n v="54"/>
    <x v="1"/>
  </r>
  <r>
    <s v="529-11-9846"/>
    <d v="2023-07-12T15:50:00"/>
    <n v="15"/>
    <x v="3"/>
    <x v="0"/>
    <s v="Jul-23"/>
    <s v="P. Stanlack"/>
    <x v="1"/>
    <n v="57"/>
    <x v="0"/>
    <x v="1"/>
    <x v="2"/>
    <x v="0"/>
    <s v="Not Rated"/>
    <n v="32"/>
    <x v="1"/>
  </r>
  <r>
    <s v="705-12-2888"/>
    <d v="2023-07-12T18:15:00"/>
    <n v="18"/>
    <x v="3"/>
    <x v="0"/>
    <s v="Jul-23"/>
    <s v="C. Merriweather"/>
    <x v="1"/>
    <n v="25"/>
    <x v="1"/>
    <x v="0"/>
    <x v="0"/>
    <x v="0"/>
    <s v="Not Rated"/>
    <n v="22"/>
    <x v="0"/>
  </r>
  <r>
    <s v="190-77-7894"/>
    <d v="2023-07-12T19:43:00"/>
    <n v="19"/>
    <x v="3"/>
    <x v="0"/>
    <s v="Jul-23"/>
    <s v="W. Middleditch"/>
    <x v="0"/>
    <n v="60"/>
    <x v="2"/>
    <x v="6"/>
    <x v="1"/>
    <x v="1"/>
    <n v="3"/>
    <n v="55"/>
    <x v="1"/>
  </r>
  <r>
    <s v="711-85-2610"/>
    <d v="2023-07-12T22:25:00"/>
    <n v="22"/>
    <x v="3"/>
    <x v="0"/>
    <s v="Jul-23"/>
    <s v="N. Thornbury"/>
    <x v="1"/>
    <n v="8"/>
    <x v="7"/>
    <x v="2"/>
    <x v="2"/>
    <x v="1"/>
    <s v="Not Rated"/>
    <n v="16"/>
    <x v="0"/>
  </r>
  <r>
    <s v="496-95-5004"/>
    <d v="2023-07-13T00:13:00"/>
    <n v="0"/>
    <x v="3"/>
    <x v="0"/>
    <s v="Jul-23"/>
    <s v="X. Schubuser"/>
    <x v="1"/>
    <n v="45"/>
    <x v="3"/>
    <x v="6"/>
    <x v="0"/>
    <x v="0"/>
    <s v="Not Rated"/>
    <n v="47"/>
    <x v="1"/>
  </r>
  <r>
    <s v="679-61-8791"/>
    <d v="2023-07-13T02:17:00"/>
    <n v="2"/>
    <x v="3"/>
    <x v="0"/>
    <s v="Jul-23"/>
    <s v="R. Buff"/>
    <x v="1"/>
    <n v="57"/>
    <x v="0"/>
    <x v="7"/>
    <x v="2"/>
    <x v="1"/>
    <s v="Not Rated"/>
    <n v="26"/>
    <x v="0"/>
  </r>
  <r>
    <s v="409-79-9927"/>
    <d v="2023-07-13T02:35:00"/>
    <n v="2"/>
    <x v="3"/>
    <x v="0"/>
    <s v="Jul-23"/>
    <s v="K. Dunmore"/>
    <x v="1"/>
    <n v="60"/>
    <x v="2"/>
    <x v="1"/>
    <x v="0"/>
    <x v="0"/>
    <s v="Not Rated"/>
    <n v="33"/>
    <x v="1"/>
  </r>
  <r>
    <s v="828-19-4680"/>
    <d v="2023-07-13T04:38:00"/>
    <n v="4"/>
    <x v="3"/>
    <x v="0"/>
    <s v="Jul-23"/>
    <s v="E. Northcote"/>
    <x v="1"/>
    <n v="3"/>
    <x v="7"/>
    <x v="5"/>
    <x v="6"/>
    <x v="0"/>
    <s v="Not Rated"/>
    <n v="35"/>
    <x v="1"/>
  </r>
  <r>
    <s v="209-61-4224"/>
    <d v="2023-07-13T05:04:00"/>
    <n v="5"/>
    <x v="3"/>
    <x v="0"/>
    <s v="Jul-23"/>
    <s v="P. Schubuser"/>
    <x v="0"/>
    <n v="35"/>
    <x v="6"/>
    <x v="5"/>
    <x v="0"/>
    <x v="1"/>
    <s v="Not Rated"/>
    <n v="18"/>
    <x v="0"/>
  </r>
  <r>
    <s v="531-71-2681"/>
    <d v="2023-07-13T07:12:00"/>
    <n v="7"/>
    <x v="3"/>
    <x v="0"/>
    <s v="Jul-23"/>
    <s v="U. Lockwood"/>
    <x v="0"/>
    <n v="69"/>
    <x v="2"/>
    <x v="2"/>
    <x v="0"/>
    <x v="1"/>
    <s v="Not Rated"/>
    <n v="22"/>
    <x v="0"/>
  </r>
  <r>
    <s v="773-61-2140"/>
    <d v="2023-07-13T07:26:00"/>
    <n v="7"/>
    <x v="3"/>
    <x v="0"/>
    <s v="Jul-23"/>
    <s v="X. Titcombe"/>
    <x v="1"/>
    <n v="68"/>
    <x v="2"/>
    <x v="0"/>
    <x v="0"/>
    <x v="0"/>
    <s v="Not Rated"/>
    <n v="56"/>
    <x v="1"/>
  </r>
  <r>
    <s v="623-67-1544"/>
    <d v="2023-07-13T10:00:00"/>
    <n v="10"/>
    <x v="3"/>
    <x v="0"/>
    <s v="Jul-23"/>
    <s v="I. Ironside"/>
    <x v="1"/>
    <n v="42"/>
    <x v="3"/>
    <x v="7"/>
    <x v="0"/>
    <x v="0"/>
    <s v="Not Rated"/>
    <n v="40"/>
    <x v="1"/>
  </r>
  <r>
    <s v="670-35-7738"/>
    <d v="2023-07-13T10:50:00"/>
    <n v="10"/>
    <x v="3"/>
    <x v="0"/>
    <s v="Jul-23"/>
    <s v="J. Hathaway"/>
    <x v="1"/>
    <n v="12"/>
    <x v="4"/>
    <x v="2"/>
    <x v="0"/>
    <x v="0"/>
    <s v="Not Rated"/>
    <n v="45"/>
    <x v="1"/>
  </r>
  <r>
    <s v="819-57-2434"/>
    <d v="2023-07-13T12:00:00"/>
    <n v="12"/>
    <x v="3"/>
    <x v="0"/>
    <s v="Jul-23"/>
    <s v="R. Aldridge"/>
    <x v="1"/>
    <n v="68"/>
    <x v="2"/>
    <x v="2"/>
    <x v="0"/>
    <x v="0"/>
    <n v="9"/>
    <n v="12"/>
    <x v="0"/>
  </r>
  <r>
    <s v="903-31-1166"/>
    <d v="2023-07-13T12:49:00"/>
    <n v="12"/>
    <x v="3"/>
    <x v="0"/>
    <s v="Jul-23"/>
    <s v="A. Ravenscroft"/>
    <x v="0"/>
    <n v="72"/>
    <x v="5"/>
    <x v="7"/>
    <x v="0"/>
    <x v="0"/>
    <n v="10"/>
    <n v="31"/>
    <x v="1"/>
  </r>
  <r>
    <s v="293-86-2646"/>
    <d v="2023-07-13T13:48:00"/>
    <n v="13"/>
    <x v="3"/>
    <x v="0"/>
    <s v="Jul-23"/>
    <s v="U. Tunstall"/>
    <x v="0"/>
    <n v="62"/>
    <x v="2"/>
    <x v="5"/>
    <x v="0"/>
    <x v="0"/>
    <s v="Not Rated"/>
    <n v="57"/>
    <x v="1"/>
  </r>
  <r>
    <s v="384-46-6824"/>
    <d v="2023-07-13T15:30:00"/>
    <n v="15"/>
    <x v="3"/>
    <x v="0"/>
    <s v="Jul-23"/>
    <s v="S. Jessop"/>
    <x v="0"/>
    <n v="46"/>
    <x v="3"/>
    <x v="1"/>
    <x v="0"/>
    <x v="1"/>
    <n v="9"/>
    <n v="60"/>
    <x v="1"/>
  </r>
  <r>
    <s v="499-22-6243"/>
    <d v="2023-07-13T17:40:00"/>
    <n v="17"/>
    <x v="3"/>
    <x v="0"/>
    <s v="Jul-23"/>
    <s v="N. Cholmondeley"/>
    <x v="1"/>
    <n v="16"/>
    <x v="4"/>
    <x v="0"/>
    <x v="0"/>
    <x v="1"/>
    <n v="8"/>
    <n v="58"/>
    <x v="1"/>
  </r>
  <r>
    <s v="215-80-4983"/>
    <d v="2023-07-13T17:41:00"/>
    <n v="17"/>
    <x v="3"/>
    <x v="0"/>
    <s v="Jul-23"/>
    <s v="Q. Ashcombe"/>
    <x v="0"/>
    <n v="73"/>
    <x v="5"/>
    <x v="7"/>
    <x v="0"/>
    <x v="1"/>
    <s v="Not Rated"/>
    <n v="51"/>
    <x v="1"/>
  </r>
  <r>
    <s v="541-21-5330"/>
    <d v="2023-07-13T18:49:00"/>
    <n v="18"/>
    <x v="3"/>
    <x v="0"/>
    <s v="Jul-23"/>
    <s v="I. Ashcombe"/>
    <x v="0"/>
    <n v="33"/>
    <x v="6"/>
    <x v="0"/>
    <x v="0"/>
    <x v="1"/>
    <n v="0"/>
    <n v="45"/>
    <x v="1"/>
  </r>
  <r>
    <s v="237-17-2931"/>
    <d v="2023-07-13T20:51:00"/>
    <n v="20"/>
    <x v="3"/>
    <x v="0"/>
    <s v="Jul-23"/>
    <s v="H. Ainsworth"/>
    <x v="1"/>
    <n v="10"/>
    <x v="4"/>
    <x v="3"/>
    <x v="0"/>
    <x v="0"/>
    <n v="0"/>
    <n v="34"/>
    <x v="1"/>
  </r>
  <r>
    <s v="158-20-5040"/>
    <d v="2023-07-13T21:27:00"/>
    <n v="21"/>
    <x v="3"/>
    <x v="0"/>
    <s v="Jul-23"/>
    <s v="D. Ironside"/>
    <x v="0"/>
    <n v="51"/>
    <x v="0"/>
    <x v="2"/>
    <x v="0"/>
    <x v="1"/>
    <s v="Not Rated"/>
    <n v="42"/>
    <x v="1"/>
  </r>
  <r>
    <s v="438-24-1402"/>
    <d v="2023-07-13T21:35:00"/>
    <n v="21"/>
    <x v="3"/>
    <x v="0"/>
    <s v="Jul-23"/>
    <s v="X. Gionettitti"/>
    <x v="1"/>
    <n v="9"/>
    <x v="7"/>
    <x v="2"/>
    <x v="0"/>
    <x v="1"/>
    <s v="Not Rated"/>
    <n v="16"/>
    <x v="0"/>
  </r>
  <r>
    <s v="214-43-1185"/>
    <d v="2023-07-13T23:14:00"/>
    <n v="23"/>
    <x v="3"/>
    <x v="0"/>
    <s v="Jul-23"/>
    <s v="T. Schubuser"/>
    <x v="1"/>
    <n v="3"/>
    <x v="7"/>
    <x v="0"/>
    <x v="0"/>
    <x v="1"/>
    <n v="9"/>
    <n v="15"/>
    <x v="0"/>
  </r>
  <r>
    <s v="628-49-9557"/>
    <d v="2023-07-14T01:21:00"/>
    <n v="1"/>
    <x v="3"/>
    <x v="0"/>
    <s v="Jul-23"/>
    <s v="W. Dunmore"/>
    <x v="0"/>
    <n v="12"/>
    <x v="4"/>
    <x v="4"/>
    <x v="2"/>
    <x v="1"/>
    <n v="7"/>
    <n v="15"/>
    <x v="0"/>
  </r>
  <r>
    <s v="357-24-9987"/>
    <d v="2023-07-14T04:31:00"/>
    <n v="4"/>
    <x v="3"/>
    <x v="0"/>
    <s v="Jul-23"/>
    <s v="M. Ainsworth"/>
    <x v="0"/>
    <n v="11"/>
    <x v="4"/>
    <x v="3"/>
    <x v="2"/>
    <x v="1"/>
    <s v="Not Rated"/>
    <n v="31"/>
    <x v="1"/>
  </r>
  <r>
    <s v="657-89-6537"/>
    <d v="2023-07-14T05:51:00"/>
    <n v="5"/>
    <x v="3"/>
    <x v="0"/>
    <s v="Jul-23"/>
    <s v="X. Buff"/>
    <x v="0"/>
    <n v="79"/>
    <x v="5"/>
    <x v="7"/>
    <x v="0"/>
    <x v="0"/>
    <n v="10"/>
    <n v="59"/>
    <x v="1"/>
  </r>
  <r>
    <s v="996-83-9326"/>
    <d v="2023-07-14T06:33:00"/>
    <n v="6"/>
    <x v="3"/>
    <x v="0"/>
    <s v="Jul-23"/>
    <s v="M. Nethercott"/>
    <x v="1"/>
    <n v="42"/>
    <x v="3"/>
    <x v="7"/>
    <x v="2"/>
    <x v="0"/>
    <s v="Not Rated"/>
    <n v="43"/>
    <x v="1"/>
  </r>
  <r>
    <s v="907-23-6221"/>
    <d v="2023-07-14T08:00:00"/>
    <n v="8"/>
    <x v="3"/>
    <x v="0"/>
    <s v="Jul-23"/>
    <s v="M. Hathaway"/>
    <x v="1"/>
    <n v="55"/>
    <x v="0"/>
    <x v="1"/>
    <x v="0"/>
    <x v="1"/>
    <s v="Not Rated"/>
    <n v="53"/>
    <x v="1"/>
  </r>
  <r>
    <s v="193-88-3400"/>
    <d v="2023-07-14T08:55:00"/>
    <n v="8"/>
    <x v="3"/>
    <x v="0"/>
    <s v="Jul-23"/>
    <s v="F. Verity"/>
    <x v="0"/>
    <n v="42"/>
    <x v="3"/>
    <x v="0"/>
    <x v="4"/>
    <x v="0"/>
    <s v="Not Rated"/>
    <n v="37"/>
    <x v="1"/>
  </r>
  <r>
    <s v="504-44-7856"/>
    <d v="2023-07-14T09:48:00"/>
    <n v="9"/>
    <x v="3"/>
    <x v="0"/>
    <s v="Jul-23"/>
    <s v="O. Goudie"/>
    <x v="1"/>
    <n v="59"/>
    <x v="0"/>
    <x v="2"/>
    <x v="0"/>
    <x v="0"/>
    <s v="Not Rated"/>
    <n v="58"/>
    <x v="1"/>
  </r>
  <r>
    <s v="951-18-8168"/>
    <d v="2023-07-14T10:01:00"/>
    <n v="10"/>
    <x v="3"/>
    <x v="0"/>
    <s v="Jul-23"/>
    <s v="C. Ollerton"/>
    <x v="1"/>
    <n v="24"/>
    <x v="1"/>
    <x v="1"/>
    <x v="2"/>
    <x v="0"/>
    <n v="7"/>
    <n v="21"/>
    <x v="0"/>
  </r>
  <r>
    <s v="167-89-5710"/>
    <d v="2023-07-14T11:23:00"/>
    <n v="11"/>
    <x v="3"/>
    <x v="0"/>
    <s v="Jul-23"/>
    <s v="K. Perrat"/>
    <x v="0"/>
    <n v="43"/>
    <x v="3"/>
    <x v="7"/>
    <x v="0"/>
    <x v="1"/>
    <s v="Not Rated"/>
    <n v="24"/>
    <x v="0"/>
  </r>
  <r>
    <s v="184-26-5634"/>
    <d v="2023-07-14T11:52:00"/>
    <n v="11"/>
    <x v="3"/>
    <x v="0"/>
    <s v="Jul-23"/>
    <s v="N. Birtwhistle"/>
    <x v="1"/>
    <n v="41"/>
    <x v="3"/>
    <x v="0"/>
    <x v="2"/>
    <x v="0"/>
    <s v="Not Rated"/>
    <n v="22"/>
    <x v="0"/>
  </r>
  <r>
    <s v="699-38-5215"/>
    <d v="2023-07-14T12:43:00"/>
    <n v="12"/>
    <x v="3"/>
    <x v="0"/>
    <s v="Jul-23"/>
    <s v="Z. Quickfall"/>
    <x v="1"/>
    <n v="4"/>
    <x v="7"/>
    <x v="0"/>
    <x v="0"/>
    <x v="0"/>
    <s v="Not Rated"/>
    <n v="27"/>
    <x v="0"/>
  </r>
  <r>
    <s v="790-83-4853"/>
    <d v="2023-07-14T13:01:00"/>
    <n v="13"/>
    <x v="3"/>
    <x v="0"/>
    <s v="Jul-23"/>
    <s v="E. Dewhirst"/>
    <x v="0"/>
    <n v="62"/>
    <x v="2"/>
    <x v="0"/>
    <x v="5"/>
    <x v="0"/>
    <n v="8"/>
    <n v="17"/>
    <x v="0"/>
  </r>
  <r>
    <s v="324-84-3568"/>
    <d v="2023-07-14T14:28:00"/>
    <n v="14"/>
    <x v="3"/>
    <x v="0"/>
    <s v="Jul-23"/>
    <s v="I. Ravenscroft"/>
    <x v="1"/>
    <n v="56"/>
    <x v="0"/>
    <x v="2"/>
    <x v="0"/>
    <x v="0"/>
    <s v="Not Rated"/>
    <n v="44"/>
    <x v="1"/>
  </r>
  <r>
    <s v="328-40-6846"/>
    <d v="2023-07-14T15:40:00"/>
    <n v="15"/>
    <x v="3"/>
    <x v="0"/>
    <s v="Jul-23"/>
    <s v="R. Rowntree"/>
    <x v="0"/>
    <n v="64"/>
    <x v="2"/>
    <x v="0"/>
    <x v="2"/>
    <x v="0"/>
    <s v="Not Rated"/>
    <n v="48"/>
    <x v="1"/>
  </r>
  <r>
    <s v="194-78-5567"/>
    <d v="2023-07-14T16:55:00"/>
    <n v="16"/>
    <x v="3"/>
    <x v="0"/>
    <s v="Jul-23"/>
    <s v="Y. Dunmore"/>
    <x v="1"/>
    <n v="69"/>
    <x v="2"/>
    <x v="5"/>
    <x v="0"/>
    <x v="1"/>
    <s v="Not Rated"/>
    <n v="49"/>
    <x v="1"/>
  </r>
  <r>
    <s v="389-81-5023"/>
    <d v="2023-07-14T17:43:00"/>
    <n v="17"/>
    <x v="3"/>
    <x v="0"/>
    <s v="Jul-23"/>
    <s v="M. Crebo"/>
    <x v="1"/>
    <n v="49"/>
    <x v="3"/>
    <x v="2"/>
    <x v="0"/>
    <x v="1"/>
    <s v="Not Rated"/>
    <n v="49"/>
    <x v="1"/>
  </r>
  <r>
    <s v="564-55-5688"/>
    <d v="2023-07-14T19:05:00"/>
    <n v="19"/>
    <x v="3"/>
    <x v="0"/>
    <s v="Jul-23"/>
    <s v="M. Lockwood"/>
    <x v="1"/>
    <n v="79"/>
    <x v="5"/>
    <x v="5"/>
    <x v="2"/>
    <x v="0"/>
    <n v="4"/>
    <n v="45"/>
    <x v="1"/>
  </r>
  <r>
    <s v="768-73-4090"/>
    <d v="2023-07-14T20:07:00"/>
    <n v="20"/>
    <x v="3"/>
    <x v="0"/>
    <s v="Jul-23"/>
    <s v="G. Birtwhistle"/>
    <x v="0"/>
    <n v="30"/>
    <x v="6"/>
    <x v="1"/>
    <x v="1"/>
    <x v="0"/>
    <s v="Not Rated"/>
    <n v="53"/>
    <x v="1"/>
  </r>
  <r>
    <s v="813-27-6942"/>
    <d v="2023-07-14T20:26:00"/>
    <n v="20"/>
    <x v="3"/>
    <x v="0"/>
    <s v="Jul-23"/>
    <s v="V. Tunstall"/>
    <x v="0"/>
    <n v="58"/>
    <x v="0"/>
    <x v="0"/>
    <x v="3"/>
    <x v="1"/>
    <s v="Not Rated"/>
    <n v="15"/>
    <x v="0"/>
  </r>
  <r>
    <s v="763-60-1252"/>
    <d v="2023-07-14T21:49:00"/>
    <n v="21"/>
    <x v="3"/>
    <x v="0"/>
    <s v="Jul-23"/>
    <s v="K. Inglewood"/>
    <x v="1"/>
    <n v="76"/>
    <x v="5"/>
    <x v="2"/>
    <x v="0"/>
    <x v="1"/>
    <s v="Not Rated"/>
    <n v="52"/>
    <x v="1"/>
  </r>
  <r>
    <s v="492-59-9038"/>
    <d v="2023-07-14T21:50:00"/>
    <n v="21"/>
    <x v="3"/>
    <x v="0"/>
    <s v="Jul-23"/>
    <s v="P. Northcote"/>
    <x v="1"/>
    <n v="57"/>
    <x v="0"/>
    <x v="1"/>
    <x v="0"/>
    <x v="0"/>
    <s v="Not Rated"/>
    <n v="18"/>
    <x v="0"/>
  </r>
  <r>
    <s v="498-89-3779"/>
    <d v="2023-07-14T22:05:00"/>
    <n v="22"/>
    <x v="3"/>
    <x v="0"/>
    <s v="Jul-23"/>
    <s v="V. Quickfall"/>
    <x v="0"/>
    <n v="1"/>
    <x v="7"/>
    <x v="3"/>
    <x v="1"/>
    <x v="1"/>
    <n v="4"/>
    <n v="24"/>
    <x v="0"/>
  </r>
  <r>
    <s v="558-64-5231"/>
    <d v="2023-07-14T23:50:00"/>
    <n v="23"/>
    <x v="3"/>
    <x v="0"/>
    <s v="Jul-23"/>
    <s v="Q. Stanlack"/>
    <x v="1"/>
    <n v="45"/>
    <x v="3"/>
    <x v="5"/>
    <x v="1"/>
    <x v="0"/>
    <n v="7"/>
    <n v="27"/>
    <x v="0"/>
  </r>
  <r>
    <s v="683-75-7670"/>
    <d v="2023-07-15T00:39:00"/>
    <n v="0"/>
    <x v="3"/>
    <x v="0"/>
    <s v="Jul-23"/>
    <s v="Y. Birtwhistle"/>
    <x v="0"/>
    <n v="79"/>
    <x v="5"/>
    <x v="0"/>
    <x v="2"/>
    <x v="1"/>
    <s v="Not Rated"/>
    <n v="14"/>
    <x v="0"/>
  </r>
  <r>
    <s v="691-64-5562"/>
    <d v="2023-07-15T08:15:00"/>
    <n v="8"/>
    <x v="3"/>
    <x v="0"/>
    <s v="Jul-23"/>
    <s v="C. Cholmondeley"/>
    <x v="2"/>
    <n v="24"/>
    <x v="1"/>
    <x v="6"/>
    <x v="0"/>
    <x v="0"/>
    <s v="Not Rated"/>
    <n v="36"/>
    <x v="1"/>
  </r>
  <r>
    <s v="286-39-3042"/>
    <d v="2023-07-15T09:22:00"/>
    <n v="9"/>
    <x v="3"/>
    <x v="0"/>
    <s v="Jul-23"/>
    <s v="B. Fairbairn"/>
    <x v="1"/>
    <n v="9"/>
    <x v="7"/>
    <x v="2"/>
    <x v="0"/>
    <x v="0"/>
    <s v="Not Rated"/>
    <n v="27"/>
    <x v="0"/>
  </r>
  <r>
    <s v="410-29-1242"/>
    <d v="2023-07-15T09:38:00"/>
    <n v="9"/>
    <x v="3"/>
    <x v="0"/>
    <s v="Jul-23"/>
    <s v="F. Sheffield"/>
    <x v="0"/>
    <n v="20"/>
    <x v="1"/>
    <x v="0"/>
    <x v="0"/>
    <x v="0"/>
    <s v="Not Rated"/>
    <n v="25"/>
    <x v="0"/>
  </r>
  <r>
    <s v="986-29-4660"/>
    <d v="2023-07-15T10:45:00"/>
    <n v="10"/>
    <x v="3"/>
    <x v="0"/>
    <s v="Jul-23"/>
    <s v="M. Jessop"/>
    <x v="1"/>
    <n v="5"/>
    <x v="7"/>
    <x v="0"/>
    <x v="0"/>
    <x v="0"/>
    <s v="Not Rated"/>
    <n v="10"/>
    <x v="0"/>
  </r>
  <r>
    <s v="725-28-8145"/>
    <d v="2023-07-15T11:05:00"/>
    <n v="11"/>
    <x v="3"/>
    <x v="0"/>
    <s v="Jul-23"/>
    <s v="F. Crebo"/>
    <x v="1"/>
    <n v="3"/>
    <x v="7"/>
    <x v="2"/>
    <x v="0"/>
    <x v="0"/>
    <s v="Not Rated"/>
    <n v="44"/>
    <x v="1"/>
  </r>
  <r>
    <s v="366-73-2491"/>
    <d v="2023-07-15T11:17:00"/>
    <n v="11"/>
    <x v="3"/>
    <x v="0"/>
    <s v="Jul-23"/>
    <s v="L. Buff"/>
    <x v="0"/>
    <n v="32"/>
    <x v="6"/>
    <x v="7"/>
    <x v="0"/>
    <x v="0"/>
    <n v="1"/>
    <n v="36"/>
    <x v="1"/>
  </r>
  <r>
    <s v="715-39-9689"/>
    <d v="2023-07-15T18:41:00"/>
    <n v="18"/>
    <x v="3"/>
    <x v="0"/>
    <s v="Jul-23"/>
    <s v="C. Underhill"/>
    <x v="1"/>
    <n v="70"/>
    <x v="5"/>
    <x v="2"/>
    <x v="5"/>
    <x v="1"/>
    <s v="Not Rated"/>
    <n v="47"/>
    <x v="1"/>
  </r>
  <r>
    <s v="881-92-8379"/>
    <d v="2023-07-15T21:23:00"/>
    <n v="21"/>
    <x v="3"/>
    <x v="0"/>
    <s v="Jul-23"/>
    <s v="Y. Jessop"/>
    <x v="1"/>
    <n v="30"/>
    <x v="6"/>
    <x v="1"/>
    <x v="0"/>
    <x v="0"/>
    <s v="Not Rated"/>
    <n v="60"/>
    <x v="1"/>
  </r>
  <r>
    <s v="178-22-1413"/>
    <d v="2023-07-15T23:17:00"/>
    <n v="23"/>
    <x v="3"/>
    <x v="0"/>
    <s v="Jul-23"/>
    <s v="M. Ravenscroft"/>
    <x v="1"/>
    <n v="14"/>
    <x v="4"/>
    <x v="3"/>
    <x v="2"/>
    <x v="1"/>
    <s v="Not Rated"/>
    <n v="19"/>
    <x v="0"/>
  </r>
  <r>
    <s v="470-13-8251"/>
    <d v="2023-07-16T00:16:00"/>
    <n v="0"/>
    <x v="3"/>
    <x v="0"/>
    <s v="Jul-23"/>
    <s v="Y. Methuen"/>
    <x v="0"/>
    <n v="67"/>
    <x v="2"/>
    <x v="7"/>
    <x v="0"/>
    <x v="0"/>
    <s v="Not Rated"/>
    <n v="20"/>
    <x v="0"/>
  </r>
  <r>
    <s v="693-30-7724"/>
    <d v="2023-07-16T01:34:00"/>
    <n v="1"/>
    <x v="3"/>
    <x v="0"/>
    <s v="Jul-23"/>
    <s v="P. Ollerton"/>
    <x v="0"/>
    <n v="1"/>
    <x v="7"/>
    <x v="5"/>
    <x v="0"/>
    <x v="1"/>
    <n v="6"/>
    <n v="36"/>
    <x v="1"/>
  </r>
  <r>
    <s v="542-58-4212"/>
    <d v="2023-07-16T04:48:00"/>
    <n v="4"/>
    <x v="3"/>
    <x v="0"/>
    <s v="Jul-23"/>
    <s v="Z. Eastwood"/>
    <x v="1"/>
    <n v="2"/>
    <x v="7"/>
    <x v="0"/>
    <x v="0"/>
    <x v="1"/>
    <s v="Not Rated"/>
    <n v="43"/>
    <x v="1"/>
  </r>
  <r>
    <s v="906-25-2697"/>
    <d v="2023-07-16T07:15:00"/>
    <n v="7"/>
    <x v="3"/>
    <x v="0"/>
    <s v="Jul-23"/>
    <s v="I. Stanlack"/>
    <x v="0"/>
    <n v="47"/>
    <x v="3"/>
    <x v="2"/>
    <x v="0"/>
    <x v="1"/>
    <s v="Not Rated"/>
    <n v="23"/>
    <x v="0"/>
  </r>
  <r>
    <s v="382-23-5028"/>
    <d v="2023-07-16T07:22:00"/>
    <n v="7"/>
    <x v="3"/>
    <x v="0"/>
    <s v="Jul-23"/>
    <s v="J. Fairbairn"/>
    <x v="1"/>
    <n v="22"/>
    <x v="1"/>
    <x v="3"/>
    <x v="2"/>
    <x v="1"/>
    <n v="5"/>
    <n v="17"/>
    <x v="0"/>
  </r>
  <r>
    <s v="877-96-3807"/>
    <d v="2023-07-16T09:21:00"/>
    <n v="9"/>
    <x v="3"/>
    <x v="0"/>
    <s v="Jul-23"/>
    <s v="H. Perrat"/>
    <x v="0"/>
    <n v="65"/>
    <x v="2"/>
    <x v="2"/>
    <x v="2"/>
    <x v="0"/>
    <s v="Not Rated"/>
    <n v="46"/>
    <x v="1"/>
  </r>
  <r>
    <s v="731-25-8083"/>
    <d v="2023-07-16T11:50:00"/>
    <n v="11"/>
    <x v="3"/>
    <x v="0"/>
    <s v="Jul-23"/>
    <s v="U. Schubuser"/>
    <x v="1"/>
    <n v="31"/>
    <x v="6"/>
    <x v="0"/>
    <x v="2"/>
    <x v="1"/>
    <s v="Not Rated"/>
    <n v="28"/>
    <x v="0"/>
  </r>
  <r>
    <s v="205-71-1751"/>
    <d v="2023-07-16T14:53:00"/>
    <n v="14"/>
    <x v="3"/>
    <x v="0"/>
    <s v="Jul-23"/>
    <s v="O. Carraway"/>
    <x v="0"/>
    <n v="32"/>
    <x v="6"/>
    <x v="2"/>
    <x v="0"/>
    <x v="0"/>
    <n v="10"/>
    <n v="42"/>
    <x v="1"/>
  </r>
  <r>
    <s v="264-46-5105"/>
    <d v="2023-07-16T15:01:00"/>
    <n v="15"/>
    <x v="3"/>
    <x v="0"/>
    <s v="Jul-23"/>
    <s v="B. Wadsworth"/>
    <x v="1"/>
    <n v="70"/>
    <x v="5"/>
    <x v="0"/>
    <x v="1"/>
    <x v="0"/>
    <s v="Not Rated"/>
    <n v="57"/>
    <x v="1"/>
  </r>
  <r>
    <s v="641-19-4852"/>
    <d v="2023-07-16T17:51:00"/>
    <n v="17"/>
    <x v="3"/>
    <x v="0"/>
    <s v="Jul-23"/>
    <s v="X. Quarmby"/>
    <x v="1"/>
    <n v="26"/>
    <x v="1"/>
    <x v="0"/>
    <x v="0"/>
    <x v="0"/>
    <s v="Not Rated"/>
    <n v="38"/>
    <x v="1"/>
  </r>
  <r>
    <s v="964-61-1179"/>
    <d v="2023-07-16T23:53:00"/>
    <n v="23"/>
    <x v="3"/>
    <x v="0"/>
    <s v="Jul-23"/>
    <s v="K. Merriweather"/>
    <x v="1"/>
    <n v="35"/>
    <x v="6"/>
    <x v="7"/>
    <x v="0"/>
    <x v="0"/>
    <s v="Not Rated"/>
    <n v="17"/>
    <x v="0"/>
  </r>
  <r>
    <s v="121-91-4483"/>
    <d v="2023-07-17T00:12:00"/>
    <n v="0"/>
    <x v="3"/>
    <x v="0"/>
    <s v="Jul-23"/>
    <s v="F. Pemberton"/>
    <x v="1"/>
    <n v="19"/>
    <x v="4"/>
    <x v="7"/>
    <x v="1"/>
    <x v="1"/>
    <s v="Not Rated"/>
    <n v="19"/>
    <x v="0"/>
  </r>
  <r>
    <s v="872-23-5150"/>
    <d v="2023-07-17T00:46:00"/>
    <n v="0"/>
    <x v="3"/>
    <x v="0"/>
    <s v="Jul-23"/>
    <s v="S. Merriweather"/>
    <x v="0"/>
    <n v="74"/>
    <x v="5"/>
    <x v="5"/>
    <x v="3"/>
    <x v="0"/>
    <s v="Not Rated"/>
    <n v="36"/>
    <x v="1"/>
  </r>
  <r>
    <s v="295-62-2864"/>
    <d v="2023-07-17T05:13:00"/>
    <n v="5"/>
    <x v="3"/>
    <x v="0"/>
    <s v="Jul-23"/>
    <s v="Q. Dewhirst"/>
    <x v="0"/>
    <n v="62"/>
    <x v="2"/>
    <x v="0"/>
    <x v="0"/>
    <x v="0"/>
    <n v="1"/>
    <n v="31"/>
    <x v="1"/>
  </r>
  <r>
    <s v="903-26-1081"/>
    <d v="2023-07-17T07:36:00"/>
    <n v="7"/>
    <x v="3"/>
    <x v="0"/>
    <s v="Jul-23"/>
    <s v="F. Ellerby"/>
    <x v="0"/>
    <n v="57"/>
    <x v="0"/>
    <x v="3"/>
    <x v="6"/>
    <x v="1"/>
    <s v="Not Rated"/>
    <n v="16"/>
    <x v="0"/>
  </r>
  <r>
    <s v="104-27-6902"/>
    <d v="2023-07-17T08:23:00"/>
    <n v="8"/>
    <x v="3"/>
    <x v="0"/>
    <s v="Jul-23"/>
    <s v="B. Ainsworth"/>
    <x v="1"/>
    <n v="25"/>
    <x v="1"/>
    <x v="1"/>
    <x v="0"/>
    <x v="1"/>
    <s v="Not Rated"/>
    <n v="17"/>
    <x v="0"/>
  </r>
  <r>
    <s v="611-97-8467"/>
    <d v="2023-07-17T08:26:00"/>
    <n v="8"/>
    <x v="3"/>
    <x v="0"/>
    <s v="Jul-23"/>
    <s v="T. Vickery"/>
    <x v="1"/>
    <n v="5"/>
    <x v="7"/>
    <x v="5"/>
    <x v="0"/>
    <x v="1"/>
    <n v="9"/>
    <n v="40"/>
    <x v="1"/>
  </r>
  <r>
    <s v="544-11-8099"/>
    <d v="2023-07-17T10:34:00"/>
    <n v="10"/>
    <x v="3"/>
    <x v="0"/>
    <s v="Jul-23"/>
    <s v="T. Vickery"/>
    <x v="0"/>
    <n v="76"/>
    <x v="5"/>
    <x v="2"/>
    <x v="0"/>
    <x v="1"/>
    <n v="7"/>
    <n v="18"/>
    <x v="0"/>
  </r>
  <r>
    <s v="650-52-7363"/>
    <d v="2023-07-17T10:41:00"/>
    <n v="10"/>
    <x v="3"/>
    <x v="0"/>
    <s v="Jul-23"/>
    <s v="V. Dankworth"/>
    <x v="1"/>
    <n v="6"/>
    <x v="7"/>
    <x v="3"/>
    <x v="0"/>
    <x v="0"/>
    <s v="Not Rated"/>
    <n v="45"/>
    <x v="1"/>
  </r>
  <r>
    <s v="515-94-4366"/>
    <d v="2023-07-17T15:20:00"/>
    <n v="15"/>
    <x v="3"/>
    <x v="0"/>
    <s v="Jul-23"/>
    <s v="T. Gwillim"/>
    <x v="1"/>
    <n v="40"/>
    <x v="3"/>
    <x v="1"/>
    <x v="0"/>
    <x v="1"/>
    <s v="Not Rated"/>
    <n v="50"/>
    <x v="1"/>
  </r>
  <r>
    <s v="788-15-4181"/>
    <d v="2023-07-17T16:09:00"/>
    <n v="16"/>
    <x v="3"/>
    <x v="0"/>
    <s v="Jul-23"/>
    <s v="X. Inglewood"/>
    <x v="0"/>
    <n v="49"/>
    <x v="3"/>
    <x v="5"/>
    <x v="2"/>
    <x v="1"/>
    <s v="Not Rated"/>
    <n v="17"/>
    <x v="0"/>
  </r>
  <r>
    <s v="592-30-4762"/>
    <d v="2023-07-17T17:04:00"/>
    <n v="17"/>
    <x v="3"/>
    <x v="0"/>
    <s v="Jul-23"/>
    <s v="X. Dunmore"/>
    <x v="0"/>
    <n v="64"/>
    <x v="2"/>
    <x v="2"/>
    <x v="2"/>
    <x v="1"/>
    <s v="Not Rated"/>
    <n v="15"/>
    <x v="0"/>
  </r>
  <r>
    <s v="931-54-9529"/>
    <d v="2023-07-17T21:48:00"/>
    <n v="21"/>
    <x v="3"/>
    <x v="0"/>
    <s v="Jul-23"/>
    <s v="K. Ravenscroft"/>
    <x v="0"/>
    <n v="44"/>
    <x v="3"/>
    <x v="1"/>
    <x v="2"/>
    <x v="0"/>
    <n v="3"/>
    <n v="44"/>
    <x v="1"/>
  </r>
  <r>
    <s v="585-56-6868"/>
    <d v="2023-07-18T01:13:00"/>
    <n v="1"/>
    <x v="3"/>
    <x v="0"/>
    <s v="Jul-23"/>
    <s v="D. Vickery"/>
    <x v="0"/>
    <n v="20"/>
    <x v="1"/>
    <x v="6"/>
    <x v="2"/>
    <x v="1"/>
    <s v="Not Rated"/>
    <n v="58"/>
    <x v="1"/>
  </r>
  <r>
    <s v="488-79-6370"/>
    <d v="2023-07-18T01:51:00"/>
    <n v="1"/>
    <x v="3"/>
    <x v="0"/>
    <s v="Jul-23"/>
    <s v="J. Jessop"/>
    <x v="1"/>
    <n v="66"/>
    <x v="2"/>
    <x v="7"/>
    <x v="0"/>
    <x v="1"/>
    <s v="Not Rated"/>
    <n v="20"/>
    <x v="0"/>
  </r>
  <r>
    <s v="693-94-9022"/>
    <d v="2023-07-18T04:53:00"/>
    <n v="4"/>
    <x v="3"/>
    <x v="0"/>
    <s v="Jul-23"/>
    <s v="O. Whitfield"/>
    <x v="1"/>
    <n v="71"/>
    <x v="5"/>
    <x v="6"/>
    <x v="0"/>
    <x v="1"/>
    <s v="Not Rated"/>
    <n v="54"/>
    <x v="1"/>
  </r>
  <r>
    <s v="381-45-8307"/>
    <d v="2023-07-18T05:31:00"/>
    <n v="5"/>
    <x v="3"/>
    <x v="0"/>
    <s v="Jul-23"/>
    <s v="B. Quickfall"/>
    <x v="0"/>
    <n v="64"/>
    <x v="2"/>
    <x v="2"/>
    <x v="0"/>
    <x v="0"/>
    <s v="Not Rated"/>
    <n v="18"/>
    <x v="0"/>
  </r>
  <r>
    <s v="917-19-1035"/>
    <d v="2023-07-18T05:43:00"/>
    <n v="5"/>
    <x v="3"/>
    <x v="0"/>
    <s v="Jul-23"/>
    <s v="Y. Dunmore"/>
    <x v="1"/>
    <n v="50"/>
    <x v="0"/>
    <x v="2"/>
    <x v="1"/>
    <x v="1"/>
    <s v="Not Rated"/>
    <n v="17"/>
    <x v="0"/>
  </r>
  <r>
    <s v="839-96-7276"/>
    <d v="2023-07-18T06:04:00"/>
    <n v="6"/>
    <x v="3"/>
    <x v="0"/>
    <s v="Jul-23"/>
    <s v="L. Verity"/>
    <x v="0"/>
    <n v="34"/>
    <x v="6"/>
    <x v="1"/>
    <x v="2"/>
    <x v="0"/>
    <s v="Not Rated"/>
    <n v="37"/>
    <x v="1"/>
  </r>
  <r>
    <s v="485-19-6240"/>
    <d v="2023-07-18T06:40:00"/>
    <n v="6"/>
    <x v="3"/>
    <x v="0"/>
    <s v="Jul-23"/>
    <s v="W. Quarmby"/>
    <x v="0"/>
    <n v="32"/>
    <x v="6"/>
    <x v="0"/>
    <x v="0"/>
    <x v="1"/>
    <s v="Not Rated"/>
    <n v="59"/>
    <x v="1"/>
  </r>
  <r>
    <s v="869-45-2668"/>
    <d v="2023-07-18T07:33:00"/>
    <n v="7"/>
    <x v="3"/>
    <x v="0"/>
    <s v="Jul-23"/>
    <s v="Z. Bracegirdle"/>
    <x v="1"/>
    <n v="78"/>
    <x v="5"/>
    <x v="2"/>
    <x v="2"/>
    <x v="0"/>
    <s v="Not Rated"/>
    <n v="30"/>
    <x v="0"/>
  </r>
  <r>
    <s v="823-32-9312"/>
    <d v="2023-07-18T09:20:00"/>
    <n v="9"/>
    <x v="3"/>
    <x v="0"/>
    <s v="Jul-23"/>
    <s v="O. Titcombe"/>
    <x v="0"/>
    <n v="69"/>
    <x v="2"/>
    <x v="7"/>
    <x v="1"/>
    <x v="0"/>
    <s v="Not Rated"/>
    <n v="28"/>
    <x v="0"/>
  </r>
  <r>
    <s v="849-49-9057"/>
    <d v="2023-07-18T10:13:00"/>
    <n v="10"/>
    <x v="3"/>
    <x v="0"/>
    <s v="Jul-23"/>
    <s v="I. Pemberton"/>
    <x v="1"/>
    <n v="54"/>
    <x v="0"/>
    <x v="0"/>
    <x v="5"/>
    <x v="1"/>
    <n v="5"/>
    <n v="58"/>
    <x v="1"/>
  </r>
  <r>
    <s v="865-97-6846"/>
    <d v="2023-07-18T13:17:00"/>
    <n v="13"/>
    <x v="3"/>
    <x v="0"/>
    <s v="Jul-23"/>
    <s v="Y. Silverlock"/>
    <x v="1"/>
    <n v="33"/>
    <x v="6"/>
    <x v="0"/>
    <x v="0"/>
    <x v="1"/>
    <s v="Not Rated"/>
    <n v="13"/>
    <x v="0"/>
  </r>
  <r>
    <s v="553-43-3727"/>
    <d v="2023-07-18T14:34:00"/>
    <n v="14"/>
    <x v="3"/>
    <x v="0"/>
    <s v="Jul-23"/>
    <s v="E. Buff"/>
    <x v="1"/>
    <n v="70"/>
    <x v="5"/>
    <x v="2"/>
    <x v="6"/>
    <x v="0"/>
    <s v="Not Rated"/>
    <n v="37"/>
    <x v="1"/>
  </r>
  <r>
    <s v="212-46-1511"/>
    <d v="2023-07-18T15:10:00"/>
    <n v="15"/>
    <x v="3"/>
    <x v="0"/>
    <s v="Jul-23"/>
    <s v="O. Ravenscroft"/>
    <x v="0"/>
    <n v="11"/>
    <x v="4"/>
    <x v="5"/>
    <x v="2"/>
    <x v="0"/>
    <n v="9"/>
    <n v="38"/>
    <x v="1"/>
  </r>
  <r>
    <s v="151-70-1196"/>
    <d v="2023-07-18T17:22:00"/>
    <n v="17"/>
    <x v="3"/>
    <x v="0"/>
    <s v="Jul-23"/>
    <s v="R. Middleditch"/>
    <x v="1"/>
    <n v="22"/>
    <x v="1"/>
    <x v="0"/>
    <x v="3"/>
    <x v="1"/>
    <n v="5"/>
    <n v="59"/>
    <x v="1"/>
  </r>
  <r>
    <s v="260-31-7078"/>
    <d v="2023-07-18T19:05:00"/>
    <n v="19"/>
    <x v="3"/>
    <x v="0"/>
    <s v="Jul-23"/>
    <s v="D. Ainsworth"/>
    <x v="0"/>
    <n v="7"/>
    <x v="7"/>
    <x v="2"/>
    <x v="0"/>
    <x v="0"/>
    <s v="Not Rated"/>
    <n v="36"/>
    <x v="1"/>
  </r>
  <r>
    <s v="708-85-5912"/>
    <d v="2023-07-18T20:35:00"/>
    <n v="20"/>
    <x v="3"/>
    <x v="0"/>
    <s v="Jul-23"/>
    <s v="K. Merriweather"/>
    <x v="1"/>
    <n v="25"/>
    <x v="1"/>
    <x v="2"/>
    <x v="0"/>
    <x v="1"/>
    <s v="Not Rated"/>
    <n v="11"/>
    <x v="0"/>
  </r>
  <r>
    <s v="417-14-7570"/>
    <d v="2023-07-18T21:56:00"/>
    <n v="21"/>
    <x v="3"/>
    <x v="0"/>
    <s v="Jul-23"/>
    <s v="A. Kershaw"/>
    <x v="0"/>
    <n v="9"/>
    <x v="7"/>
    <x v="7"/>
    <x v="2"/>
    <x v="1"/>
    <s v="Not Rated"/>
    <n v="45"/>
    <x v="1"/>
  </r>
  <r>
    <s v="879-41-9944"/>
    <d v="2023-07-18T22:38:00"/>
    <n v="22"/>
    <x v="3"/>
    <x v="0"/>
    <s v="Jul-23"/>
    <s v="F. Churchard"/>
    <x v="0"/>
    <n v="4"/>
    <x v="7"/>
    <x v="1"/>
    <x v="2"/>
    <x v="0"/>
    <n v="0"/>
    <n v="25"/>
    <x v="0"/>
  </r>
  <r>
    <s v="508-76-9672"/>
    <d v="2023-07-18T23:21:00"/>
    <n v="23"/>
    <x v="3"/>
    <x v="0"/>
    <s v="Jul-23"/>
    <s v="L. Aldridge"/>
    <x v="0"/>
    <n v="27"/>
    <x v="1"/>
    <x v="3"/>
    <x v="2"/>
    <x v="1"/>
    <n v="6"/>
    <n v="32"/>
    <x v="1"/>
  </r>
  <r>
    <s v="759-21-2296"/>
    <d v="2023-07-19T00:30:00"/>
    <n v="0"/>
    <x v="3"/>
    <x v="0"/>
    <s v="Jul-23"/>
    <s v="Q. Ravenscroft"/>
    <x v="1"/>
    <n v="53"/>
    <x v="0"/>
    <x v="5"/>
    <x v="4"/>
    <x v="0"/>
    <n v="3"/>
    <n v="59"/>
    <x v="1"/>
  </r>
  <r>
    <s v="401-79-2356"/>
    <d v="2023-07-19T01:08:00"/>
    <n v="1"/>
    <x v="3"/>
    <x v="0"/>
    <s v="Jul-23"/>
    <s v="B. Glasspool"/>
    <x v="0"/>
    <n v="45"/>
    <x v="3"/>
    <x v="2"/>
    <x v="0"/>
    <x v="0"/>
    <n v="2"/>
    <n v="20"/>
    <x v="0"/>
  </r>
  <r>
    <s v="987-87-1366"/>
    <d v="2023-07-19T02:48:00"/>
    <n v="2"/>
    <x v="3"/>
    <x v="0"/>
    <s v="Jul-23"/>
    <s v="F. Churchard"/>
    <x v="1"/>
    <n v="72"/>
    <x v="5"/>
    <x v="5"/>
    <x v="0"/>
    <x v="0"/>
    <n v="4"/>
    <n v="34"/>
    <x v="1"/>
  </r>
  <r>
    <s v="975-45-3942"/>
    <d v="2023-07-19T03:02:00"/>
    <n v="3"/>
    <x v="3"/>
    <x v="0"/>
    <s v="Jul-23"/>
    <s v="D. Northcote"/>
    <x v="0"/>
    <n v="20"/>
    <x v="1"/>
    <x v="1"/>
    <x v="0"/>
    <x v="1"/>
    <s v="Not Rated"/>
    <n v="52"/>
    <x v="1"/>
  </r>
  <r>
    <s v="646-52-3987"/>
    <d v="2023-07-19T06:04:00"/>
    <n v="6"/>
    <x v="3"/>
    <x v="0"/>
    <s v="Jul-23"/>
    <s v="E. Bannister"/>
    <x v="0"/>
    <n v="7"/>
    <x v="7"/>
    <x v="0"/>
    <x v="0"/>
    <x v="1"/>
    <s v="Not Rated"/>
    <n v="49"/>
    <x v="1"/>
  </r>
  <r>
    <s v="517-65-2390"/>
    <d v="2023-07-19T07:42:00"/>
    <n v="7"/>
    <x v="3"/>
    <x v="0"/>
    <s v="Jul-23"/>
    <s v="I. Featherstone"/>
    <x v="1"/>
    <n v="9"/>
    <x v="7"/>
    <x v="2"/>
    <x v="0"/>
    <x v="0"/>
    <s v="Not Rated"/>
    <n v="27"/>
    <x v="0"/>
  </r>
  <r>
    <s v="565-30-7588"/>
    <d v="2023-07-19T09:19:00"/>
    <n v="9"/>
    <x v="3"/>
    <x v="0"/>
    <s v="Jul-23"/>
    <s v="Q. Garfield"/>
    <x v="0"/>
    <n v="54"/>
    <x v="0"/>
    <x v="3"/>
    <x v="2"/>
    <x v="1"/>
    <s v="Not Rated"/>
    <n v="43"/>
    <x v="1"/>
  </r>
  <r>
    <s v="380-89-8877"/>
    <d v="2023-07-19T11:22:00"/>
    <n v="11"/>
    <x v="3"/>
    <x v="0"/>
    <s v="Jul-23"/>
    <s v="Z. Merriweather"/>
    <x v="0"/>
    <n v="38"/>
    <x v="6"/>
    <x v="0"/>
    <x v="1"/>
    <x v="0"/>
    <s v="Not Rated"/>
    <n v="60"/>
    <x v="1"/>
  </r>
  <r>
    <s v="771-56-8125"/>
    <d v="2023-07-19T12:07:00"/>
    <n v="12"/>
    <x v="3"/>
    <x v="0"/>
    <s v="Jul-23"/>
    <s v="F. Aldridge"/>
    <x v="0"/>
    <n v="10"/>
    <x v="4"/>
    <x v="2"/>
    <x v="0"/>
    <x v="1"/>
    <n v="8"/>
    <n v="11"/>
    <x v="0"/>
  </r>
  <r>
    <s v="518-66-8250"/>
    <d v="2023-07-19T12:10:00"/>
    <n v="12"/>
    <x v="3"/>
    <x v="0"/>
    <s v="Jul-23"/>
    <s v="X. Kershaw"/>
    <x v="0"/>
    <n v="49"/>
    <x v="3"/>
    <x v="0"/>
    <x v="2"/>
    <x v="0"/>
    <s v="Not Rated"/>
    <n v="37"/>
    <x v="1"/>
  </r>
  <r>
    <s v="786-64-9268"/>
    <d v="2023-07-19T13:04:00"/>
    <n v="13"/>
    <x v="3"/>
    <x v="0"/>
    <s v="Jul-23"/>
    <s v="O. Loxley"/>
    <x v="0"/>
    <n v="62"/>
    <x v="2"/>
    <x v="1"/>
    <x v="0"/>
    <x v="0"/>
    <s v="Not Rated"/>
    <n v="55"/>
    <x v="1"/>
  </r>
  <r>
    <s v="185-69-8715"/>
    <d v="2023-07-19T13:29:00"/>
    <n v="13"/>
    <x v="3"/>
    <x v="0"/>
    <s v="Jul-23"/>
    <s v="P. Pemberton"/>
    <x v="1"/>
    <n v="27"/>
    <x v="1"/>
    <x v="0"/>
    <x v="2"/>
    <x v="1"/>
    <s v="Not Rated"/>
    <n v="58"/>
    <x v="1"/>
  </r>
  <r>
    <s v="214-88-3993"/>
    <d v="2023-07-19T14:01:00"/>
    <n v="14"/>
    <x v="3"/>
    <x v="0"/>
    <s v="Jul-23"/>
    <s v="Z. Churchard"/>
    <x v="1"/>
    <n v="35"/>
    <x v="6"/>
    <x v="5"/>
    <x v="0"/>
    <x v="0"/>
    <s v="Not Rated"/>
    <n v="38"/>
    <x v="1"/>
  </r>
  <r>
    <s v="755-24-2019"/>
    <d v="2023-07-19T14:14:00"/>
    <n v="14"/>
    <x v="3"/>
    <x v="0"/>
    <s v="Jul-23"/>
    <s v="W. Carraway"/>
    <x v="0"/>
    <n v="28"/>
    <x v="1"/>
    <x v="0"/>
    <x v="1"/>
    <x v="0"/>
    <s v="Not Rated"/>
    <n v="37"/>
    <x v="1"/>
  </r>
  <r>
    <s v="185-33-2046"/>
    <d v="2023-07-19T16:01:00"/>
    <n v="16"/>
    <x v="3"/>
    <x v="0"/>
    <s v="Jul-23"/>
    <s v="K. Dankworth"/>
    <x v="1"/>
    <n v="43"/>
    <x v="3"/>
    <x v="0"/>
    <x v="0"/>
    <x v="1"/>
    <n v="6"/>
    <n v="36"/>
    <x v="1"/>
  </r>
  <r>
    <s v="931-31-6419"/>
    <d v="2023-07-19T18:30:00"/>
    <n v="18"/>
    <x v="3"/>
    <x v="0"/>
    <s v="Jul-23"/>
    <s v="D. Honeysett"/>
    <x v="0"/>
    <n v="12"/>
    <x v="4"/>
    <x v="2"/>
    <x v="2"/>
    <x v="1"/>
    <s v="Not Rated"/>
    <n v="16"/>
    <x v="0"/>
  </r>
  <r>
    <s v="340-28-3768"/>
    <d v="2023-07-19T19:00:00"/>
    <n v="19"/>
    <x v="3"/>
    <x v="0"/>
    <s v="Jul-23"/>
    <s v="U. Rowntree"/>
    <x v="1"/>
    <n v="79"/>
    <x v="5"/>
    <x v="0"/>
    <x v="0"/>
    <x v="1"/>
    <n v="5"/>
    <n v="40"/>
    <x v="1"/>
  </r>
  <r>
    <s v="757-46-6937"/>
    <d v="2023-07-19T22:31:00"/>
    <n v="22"/>
    <x v="3"/>
    <x v="0"/>
    <s v="Jul-23"/>
    <s v="Y. Ainsworth"/>
    <x v="1"/>
    <n v="50"/>
    <x v="0"/>
    <x v="2"/>
    <x v="0"/>
    <x v="1"/>
    <s v="Not Rated"/>
    <n v="50"/>
    <x v="1"/>
  </r>
  <r>
    <s v="936-73-1876"/>
    <d v="2023-07-20T00:08:00"/>
    <n v="0"/>
    <x v="3"/>
    <x v="0"/>
    <s v="Jul-23"/>
    <s v="E. Wadsworth"/>
    <x v="1"/>
    <n v="22"/>
    <x v="1"/>
    <x v="2"/>
    <x v="0"/>
    <x v="1"/>
    <n v="3"/>
    <n v="21"/>
    <x v="0"/>
  </r>
  <r>
    <s v="868-88-4565"/>
    <d v="2023-07-20T04:50:00"/>
    <n v="4"/>
    <x v="3"/>
    <x v="0"/>
    <s v="Jul-23"/>
    <s v="E. Jephson"/>
    <x v="1"/>
    <n v="58"/>
    <x v="0"/>
    <x v="1"/>
    <x v="3"/>
    <x v="1"/>
    <s v="Not Rated"/>
    <n v="42"/>
    <x v="1"/>
  </r>
  <r>
    <s v="636-40-6527"/>
    <d v="2023-07-20T05:37:00"/>
    <n v="5"/>
    <x v="3"/>
    <x v="0"/>
    <s v="Jul-23"/>
    <s v="N. Gwillim"/>
    <x v="1"/>
    <n v="35"/>
    <x v="6"/>
    <x v="7"/>
    <x v="0"/>
    <x v="1"/>
    <s v="Not Rated"/>
    <n v="47"/>
    <x v="1"/>
  </r>
  <r>
    <s v="299-88-8809"/>
    <d v="2023-07-20T07:20:00"/>
    <n v="7"/>
    <x v="3"/>
    <x v="0"/>
    <s v="Jul-23"/>
    <s v="S. Oakden"/>
    <x v="1"/>
    <n v="63"/>
    <x v="2"/>
    <x v="2"/>
    <x v="0"/>
    <x v="0"/>
    <s v="Not Rated"/>
    <n v="13"/>
    <x v="0"/>
  </r>
  <r>
    <s v="555-69-3390"/>
    <d v="2023-07-20T08:02:00"/>
    <n v="8"/>
    <x v="3"/>
    <x v="0"/>
    <s v="Jul-23"/>
    <s v="M. Postlethwaite"/>
    <x v="0"/>
    <n v="51"/>
    <x v="0"/>
    <x v="7"/>
    <x v="0"/>
    <x v="1"/>
    <s v="Not Rated"/>
    <n v="43"/>
    <x v="1"/>
  </r>
  <r>
    <s v="255-93-4036"/>
    <d v="2023-07-20T08:18:00"/>
    <n v="8"/>
    <x v="3"/>
    <x v="0"/>
    <s v="Jul-23"/>
    <s v="W. Buff"/>
    <x v="1"/>
    <n v="40"/>
    <x v="3"/>
    <x v="7"/>
    <x v="1"/>
    <x v="0"/>
    <s v="Not Rated"/>
    <n v="47"/>
    <x v="1"/>
  </r>
  <r>
    <s v="455-76-3318"/>
    <d v="2023-07-20T13:09:00"/>
    <n v="13"/>
    <x v="3"/>
    <x v="0"/>
    <s v="Jul-23"/>
    <s v="R. Ollerton"/>
    <x v="0"/>
    <n v="1"/>
    <x v="7"/>
    <x v="0"/>
    <x v="1"/>
    <x v="0"/>
    <s v="Not Rated"/>
    <n v="43"/>
    <x v="1"/>
  </r>
  <r>
    <s v="190-35-2757"/>
    <d v="2023-07-20T13:12:00"/>
    <n v="13"/>
    <x v="3"/>
    <x v="0"/>
    <s v="Jul-23"/>
    <s v="D. Kingsley"/>
    <x v="0"/>
    <n v="10"/>
    <x v="4"/>
    <x v="7"/>
    <x v="6"/>
    <x v="0"/>
    <n v="10"/>
    <n v="34"/>
    <x v="1"/>
  </r>
  <r>
    <s v="307-56-8989"/>
    <d v="2023-07-20T13:15:00"/>
    <n v="13"/>
    <x v="3"/>
    <x v="0"/>
    <s v="Jul-23"/>
    <s v="S. Merriweather"/>
    <x v="0"/>
    <n v="24"/>
    <x v="1"/>
    <x v="7"/>
    <x v="0"/>
    <x v="0"/>
    <s v="Not Rated"/>
    <n v="21"/>
    <x v="0"/>
  </r>
  <r>
    <s v="109-65-4437"/>
    <d v="2023-07-20T15:14:00"/>
    <n v="15"/>
    <x v="3"/>
    <x v="0"/>
    <s v="Jul-23"/>
    <s v="R. Verity"/>
    <x v="0"/>
    <n v="72"/>
    <x v="5"/>
    <x v="0"/>
    <x v="0"/>
    <x v="0"/>
    <s v="Not Rated"/>
    <n v="31"/>
    <x v="1"/>
  </r>
  <r>
    <s v="410-66-5485"/>
    <d v="2023-07-20T15:38:00"/>
    <n v="15"/>
    <x v="3"/>
    <x v="0"/>
    <s v="Jul-23"/>
    <s v="Y. Jephson"/>
    <x v="1"/>
    <n v="24"/>
    <x v="1"/>
    <x v="0"/>
    <x v="7"/>
    <x v="1"/>
    <s v="Not Rated"/>
    <n v="49"/>
    <x v="1"/>
  </r>
  <r>
    <s v="356-86-7511"/>
    <d v="2023-07-20T15:41:00"/>
    <n v="15"/>
    <x v="3"/>
    <x v="0"/>
    <s v="Jul-23"/>
    <s v="Z. Pemberton"/>
    <x v="0"/>
    <n v="65"/>
    <x v="2"/>
    <x v="7"/>
    <x v="0"/>
    <x v="1"/>
    <s v="Not Rated"/>
    <n v="53"/>
    <x v="1"/>
  </r>
  <r>
    <s v="410-22-3618"/>
    <d v="2023-07-20T16:41:00"/>
    <n v="16"/>
    <x v="3"/>
    <x v="0"/>
    <s v="Jul-23"/>
    <s v="F. Oakden"/>
    <x v="1"/>
    <n v="53"/>
    <x v="0"/>
    <x v="0"/>
    <x v="0"/>
    <x v="0"/>
    <s v="Not Rated"/>
    <n v="54"/>
    <x v="1"/>
  </r>
  <r>
    <s v="564-88-7199"/>
    <d v="2023-07-20T20:59:00"/>
    <n v="20"/>
    <x v="3"/>
    <x v="0"/>
    <s v="Jul-23"/>
    <s v="F. Greenhalgh"/>
    <x v="1"/>
    <n v="14"/>
    <x v="4"/>
    <x v="5"/>
    <x v="0"/>
    <x v="1"/>
    <n v="6"/>
    <n v="56"/>
    <x v="1"/>
  </r>
  <r>
    <s v="113-71-7193"/>
    <d v="2023-07-21T00:28:00"/>
    <n v="0"/>
    <x v="3"/>
    <x v="0"/>
    <s v="Jul-23"/>
    <s v="G. Ollerton"/>
    <x v="0"/>
    <n v="59"/>
    <x v="0"/>
    <x v="7"/>
    <x v="0"/>
    <x v="1"/>
    <s v="Not Rated"/>
    <n v="29"/>
    <x v="0"/>
  </r>
  <r>
    <s v="917-15-3112"/>
    <d v="2023-07-21T02:21:00"/>
    <n v="2"/>
    <x v="3"/>
    <x v="0"/>
    <s v="Jul-23"/>
    <s v="V. Lockwood"/>
    <x v="0"/>
    <n v="33"/>
    <x v="6"/>
    <x v="1"/>
    <x v="0"/>
    <x v="0"/>
    <s v="Not Rated"/>
    <n v="20"/>
    <x v="0"/>
  </r>
  <r>
    <s v="391-16-3695"/>
    <d v="2023-07-21T02:28:00"/>
    <n v="2"/>
    <x v="3"/>
    <x v="0"/>
    <s v="Jul-23"/>
    <s v="Y. Thornbury"/>
    <x v="0"/>
    <n v="8"/>
    <x v="7"/>
    <x v="2"/>
    <x v="0"/>
    <x v="0"/>
    <s v="Not Rated"/>
    <n v="45"/>
    <x v="1"/>
  </r>
  <r>
    <s v="479-96-9045"/>
    <d v="2023-07-21T03:01:00"/>
    <n v="3"/>
    <x v="3"/>
    <x v="0"/>
    <s v="Jul-23"/>
    <s v="B. Jephson"/>
    <x v="0"/>
    <n v="13"/>
    <x v="4"/>
    <x v="2"/>
    <x v="0"/>
    <x v="0"/>
    <n v="3"/>
    <n v="21"/>
    <x v="0"/>
  </r>
  <r>
    <s v="289-10-4547"/>
    <d v="2023-07-21T03:52:00"/>
    <n v="3"/>
    <x v="3"/>
    <x v="0"/>
    <s v="Jul-23"/>
    <s v="X. Underhill"/>
    <x v="0"/>
    <n v="78"/>
    <x v="5"/>
    <x v="0"/>
    <x v="1"/>
    <x v="0"/>
    <s v="Not Rated"/>
    <n v="40"/>
    <x v="1"/>
  </r>
  <r>
    <s v="388-83-7770"/>
    <d v="2023-07-21T06:13:00"/>
    <n v="6"/>
    <x v="3"/>
    <x v="0"/>
    <s v="Jul-23"/>
    <s v="A. Gionettitti"/>
    <x v="1"/>
    <n v="29"/>
    <x v="1"/>
    <x v="0"/>
    <x v="0"/>
    <x v="1"/>
    <s v="Not Rated"/>
    <n v="34"/>
    <x v="1"/>
  </r>
  <r>
    <s v="525-21-1646"/>
    <d v="2023-07-21T07:54:00"/>
    <n v="7"/>
    <x v="3"/>
    <x v="0"/>
    <s v="Jul-23"/>
    <s v="B. Jephson"/>
    <x v="1"/>
    <n v="48"/>
    <x v="3"/>
    <x v="2"/>
    <x v="0"/>
    <x v="1"/>
    <s v="Not Rated"/>
    <n v="17"/>
    <x v="0"/>
  </r>
  <r>
    <s v="314-23-3411"/>
    <d v="2023-07-21T08:11:00"/>
    <n v="8"/>
    <x v="3"/>
    <x v="0"/>
    <s v="Jul-23"/>
    <s v="Q. Kershaw"/>
    <x v="0"/>
    <n v="41"/>
    <x v="3"/>
    <x v="0"/>
    <x v="0"/>
    <x v="0"/>
    <s v="Not Rated"/>
    <n v="57"/>
    <x v="1"/>
  </r>
  <r>
    <s v="958-57-1622"/>
    <d v="2023-07-21T08:44:00"/>
    <n v="8"/>
    <x v="3"/>
    <x v="0"/>
    <s v="Jul-23"/>
    <s v="O. Yarborough"/>
    <x v="0"/>
    <n v="1"/>
    <x v="7"/>
    <x v="5"/>
    <x v="2"/>
    <x v="0"/>
    <s v="Not Rated"/>
    <n v="13"/>
    <x v="0"/>
  </r>
  <r>
    <s v="611-16-9411"/>
    <d v="2023-07-21T08:49:00"/>
    <n v="8"/>
    <x v="3"/>
    <x v="0"/>
    <s v="Jul-23"/>
    <s v="S. Eastwood"/>
    <x v="1"/>
    <n v="76"/>
    <x v="5"/>
    <x v="0"/>
    <x v="0"/>
    <x v="1"/>
    <n v="0"/>
    <n v="10"/>
    <x v="0"/>
  </r>
  <r>
    <s v="951-25-9488"/>
    <d v="2023-07-21T10:08:00"/>
    <n v="10"/>
    <x v="3"/>
    <x v="0"/>
    <s v="Jul-23"/>
    <s v="J. Garfield"/>
    <x v="1"/>
    <n v="29"/>
    <x v="1"/>
    <x v="2"/>
    <x v="3"/>
    <x v="1"/>
    <s v="Not Rated"/>
    <n v="26"/>
    <x v="0"/>
  </r>
  <r>
    <s v="820-70-5804"/>
    <d v="2023-07-21T12:50:00"/>
    <n v="12"/>
    <x v="3"/>
    <x v="0"/>
    <s v="Jul-23"/>
    <s v="V. Verity"/>
    <x v="1"/>
    <n v="14"/>
    <x v="4"/>
    <x v="2"/>
    <x v="0"/>
    <x v="0"/>
    <n v="9"/>
    <n v="38"/>
    <x v="1"/>
  </r>
  <r>
    <s v="416-37-2543"/>
    <d v="2023-07-21T16:47:00"/>
    <n v="16"/>
    <x v="3"/>
    <x v="0"/>
    <s v="Jul-23"/>
    <s v="D. Bracegirdle"/>
    <x v="0"/>
    <n v="42"/>
    <x v="3"/>
    <x v="0"/>
    <x v="0"/>
    <x v="1"/>
    <s v="Not Rated"/>
    <n v="59"/>
    <x v="1"/>
  </r>
  <r>
    <s v="511-95-9943"/>
    <d v="2023-07-21T18:55:00"/>
    <n v="18"/>
    <x v="3"/>
    <x v="0"/>
    <s v="Jul-23"/>
    <s v="Z. Buff"/>
    <x v="0"/>
    <n v="47"/>
    <x v="3"/>
    <x v="2"/>
    <x v="0"/>
    <x v="0"/>
    <s v="Not Rated"/>
    <n v="41"/>
    <x v="1"/>
  </r>
  <r>
    <s v="612-19-9085"/>
    <d v="2023-07-21T19:04:00"/>
    <n v="19"/>
    <x v="3"/>
    <x v="0"/>
    <s v="Jul-23"/>
    <s v="P. Hathaway"/>
    <x v="1"/>
    <n v="32"/>
    <x v="6"/>
    <x v="0"/>
    <x v="0"/>
    <x v="0"/>
    <n v="8"/>
    <n v="60"/>
    <x v="1"/>
  </r>
  <r>
    <s v="400-52-6660"/>
    <d v="2023-07-21T20:44:00"/>
    <n v="20"/>
    <x v="3"/>
    <x v="0"/>
    <s v="Jul-23"/>
    <s v="O. Ainsworth"/>
    <x v="0"/>
    <n v="31"/>
    <x v="6"/>
    <x v="0"/>
    <x v="0"/>
    <x v="1"/>
    <s v="Not Rated"/>
    <n v="16"/>
    <x v="0"/>
  </r>
  <r>
    <s v="609-25-4183"/>
    <d v="2023-07-21T20:56:00"/>
    <n v="20"/>
    <x v="3"/>
    <x v="0"/>
    <s v="Jul-23"/>
    <s v="A. Eastwood"/>
    <x v="1"/>
    <n v="12"/>
    <x v="4"/>
    <x v="1"/>
    <x v="2"/>
    <x v="1"/>
    <n v="1"/>
    <n v="59"/>
    <x v="1"/>
  </r>
  <r>
    <s v="210-91-1734"/>
    <d v="2023-07-21T23:24:00"/>
    <n v="23"/>
    <x v="3"/>
    <x v="0"/>
    <s v="Jul-23"/>
    <s v="U. Buff"/>
    <x v="0"/>
    <n v="28"/>
    <x v="1"/>
    <x v="2"/>
    <x v="0"/>
    <x v="0"/>
    <s v="Not Rated"/>
    <n v="35"/>
    <x v="1"/>
  </r>
  <r>
    <s v="190-27-4877"/>
    <d v="2023-07-22T00:57:00"/>
    <n v="0"/>
    <x v="3"/>
    <x v="0"/>
    <s v="Jul-23"/>
    <s v="K. Yarborough"/>
    <x v="1"/>
    <n v="12"/>
    <x v="4"/>
    <x v="3"/>
    <x v="2"/>
    <x v="1"/>
    <s v="Not Rated"/>
    <n v="23"/>
    <x v="0"/>
  </r>
  <r>
    <s v="615-46-7311"/>
    <d v="2023-07-22T03:20:00"/>
    <n v="3"/>
    <x v="3"/>
    <x v="0"/>
    <s v="Jul-23"/>
    <s v="X. Silverlock"/>
    <x v="1"/>
    <n v="53"/>
    <x v="0"/>
    <x v="3"/>
    <x v="1"/>
    <x v="0"/>
    <s v="Not Rated"/>
    <n v="38"/>
    <x v="1"/>
  </r>
  <r>
    <s v="175-20-5390"/>
    <d v="2023-07-22T07:12:00"/>
    <n v="7"/>
    <x v="3"/>
    <x v="0"/>
    <s v="Jul-23"/>
    <s v="M. Eastwood"/>
    <x v="0"/>
    <n v="41"/>
    <x v="3"/>
    <x v="2"/>
    <x v="0"/>
    <x v="1"/>
    <s v="Not Rated"/>
    <n v="58"/>
    <x v="1"/>
  </r>
  <r>
    <s v="837-21-1863"/>
    <d v="2023-07-22T07:22:00"/>
    <n v="7"/>
    <x v="3"/>
    <x v="0"/>
    <s v="Jul-23"/>
    <s v="M. Eastwood"/>
    <x v="1"/>
    <n v="4"/>
    <x v="7"/>
    <x v="2"/>
    <x v="0"/>
    <x v="0"/>
    <s v="Not Rated"/>
    <n v="56"/>
    <x v="1"/>
  </r>
  <r>
    <s v="543-42-4029"/>
    <d v="2023-07-22T08:20:00"/>
    <n v="8"/>
    <x v="3"/>
    <x v="0"/>
    <s v="Jul-23"/>
    <s v="N. Gwillim"/>
    <x v="1"/>
    <n v="14"/>
    <x v="4"/>
    <x v="3"/>
    <x v="0"/>
    <x v="0"/>
    <s v="Not Rated"/>
    <n v="16"/>
    <x v="0"/>
  </r>
  <r>
    <s v="387-84-7662"/>
    <d v="2023-07-22T08:54:00"/>
    <n v="8"/>
    <x v="3"/>
    <x v="0"/>
    <s v="Jul-23"/>
    <s v="H. Ashcombe"/>
    <x v="1"/>
    <n v="55"/>
    <x v="0"/>
    <x v="5"/>
    <x v="0"/>
    <x v="1"/>
    <n v="6"/>
    <n v="21"/>
    <x v="0"/>
  </r>
  <r>
    <s v="784-47-8330"/>
    <d v="2023-07-22T09:14:00"/>
    <n v="9"/>
    <x v="3"/>
    <x v="0"/>
    <s v="Jul-23"/>
    <s v="U. Jephson"/>
    <x v="1"/>
    <n v="46"/>
    <x v="3"/>
    <x v="2"/>
    <x v="0"/>
    <x v="1"/>
    <s v="Not Rated"/>
    <n v="55"/>
    <x v="1"/>
  </r>
  <r>
    <s v="776-11-1786"/>
    <d v="2023-07-22T13:13:00"/>
    <n v="13"/>
    <x v="3"/>
    <x v="0"/>
    <s v="Jul-23"/>
    <s v="H. Titcombe"/>
    <x v="0"/>
    <n v="60"/>
    <x v="2"/>
    <x v="7"/>
    <x v="2"/>
    <x v="0"/>
    <s v="Not Rated"/>
    <n v="44"/>
    <x v="1"/>
  </r>
  <r>
    <s v="119-74-1479"/>
    <d v="2023-07-22T14:51:00"/>
    <n v="14"/>
    <x v="3"/>
    <x v="0"/>
    <s v="Jul-23"/>
    <s v="V. Whitfield"/>
    <x v="0"/>
    <n v="21"/>
    <x v="1"/>
    <x v="3"/>
    <x v="0"/>
    <x v="0"/>
    <s v="Not Rated"/>
    <n v="36"/>
    <x v="1"/>
  </r>
  <r>
    <s v="741-51-7282"/>
    <d v="2023-07-22T15:21:00"/>
    <n v="15"/>
    <x v="3"/>
    <x v="0"/>
    <s v="Jul-23"/>
    <s v="F. Eastwood"/>
    <x v="1"/>
    <n v="27"/>
    <x v="1"/>
    <x v="6"/>
    <x v="1"/>
    <x v="1"/>
    <s v="Not Rated"/>
    <n v="18"/>
    <x v="0"/>
  </r>
  <r>
    <s v="331-21-3212"/>
    <d v="2023-07-22T16:05:00"/>
    <n v="16"/>
    <x v="3"/>
    <x v="0"/>
    <s v="Jul-23"/>
    <s v="Z. Gwillim"/>
    <x v="0"/>
    <n v="56"/>
    <x v="0"/>
    <x v="2"/>
    <x v="0"/>
    <x v="1"/>
    <s v="Not Rated"/>
    <n v="10"/>
    <x v="0"/>
  </r>
  <r>
    <s v="595-27-7208"/>
    <d v="2023-07-22T16:32:00"/>
    <n v="16"/>
    <x v="3"/>
    <x v="0"/>
    <s v="Jul-23"/>
    <s v="S. Gionettitti"/>
    <x v="1"/>
    <n v="12"/>
    <x v="4"/>
    <x v="3"/>
    <x v="1"/>
    <x v="1"/>
    <s v="Not Rated"/>
    <n v="52"/>
    <x v="1"/>
  </r>
  <r>
    <s v="608-57-8107"/>
    <d v="2023-07-22T16:34:00"/>
    <n v="16"/>
    <x v="3"/>
    <x v="0"/>
    <s v="Jul-23"/>
    <s v="Z. Inglewood"/>
    <x v="1"/>
    <n v="15"/>
    <x v="4"/>
    <x v="3"/>
    <x v="0"/>
    <x v="0"/>
    <s v="Not Rated"/>
    <n v="23"/>
    <x v="0"/>
  </r>
  <r>
    <s v="813-81-8973"/>
    <d v="2023-07-22T17:16:00"/>
    <n v="17"/>
    <x v="3"/>
    <x v="0"/>
    <s v="Jul-23"/>
    <s v="G. Wadsworth"/>
    <x v="1"/>
    <n v="8"/>
    <x v="7"/>
    <x v="5"/>
    <x v="0"/>
    <x v="1"/>
    <n v="9"/>
    <n v="40"/>
    <x v="1"/>
  </r>
  <r>
    <s v="747-81-9853"/>
    <d v="2023-07-22T17:56:00"/>
    <n v="17"/>
    <x v="3"/>
    <x v="0"/>
    <s v="Jul-23"/>
    <s v="N. Postlethwaite"/>
    <x v="0"/>
    <n v="61"/>
    <x v="2"/>
    <x v="0"/>
    <x v="2"/>
    <x v="1"/>
    <n v="5"/>
    <n v="24"/>
    <x v="0"/>
  </r>
  <r>
    <s v="460-34-5627"/>
    <d v="2023-07-22T19:27:00"/>
    <n v="19"/>
    <x v="3"/>
    <x v="0"/>
    <s v="Jul-23"/>
    <s v="K. Greenhalgh"/>
    <x v="1"/>
    <n v="12"/>
    <x v="4"/>
    <x v="3"/>
    <x v="0"/>
    <x v="1"/>
    <s v="Not Rated"/>
    <n v="15"/>
    <x v="0"/>
  </r>
  <r>
    <s v="681-31-4413"/>
    <d v="2023-07-22T20:21:00"/>
    <n v="20"/>
    <x v="3"/>
    <x v="0"/>
    <s v="Jul-23"/>
    <s v="G. Bracegirdle"/>
    <x v="0"/>
    <n v="36"/>
    <x v="6"/>
    <x v="7"/>
    <x v="2"/>
    <x v="0"/>
    <n v="2"/>
    <n v="19"/>
    <x v="0"/>
  </r>
  <r>
    <s v="387-21-6892"/>
    <d v="2023-07-22T20:47:00"/>
    <n v="20"/>
    <x v="3"/>
    <x v="0"/>
    <s v="Jul-23"/>
    <s v="P. Underhill"/>
    <x v="0"/>
    <n v="20"/>
    <x v="1"/>
    <x v="1"/>
    <x v="7"/>
    <x v="1"/>
    <n v="0"/>
    <n v="48"/>
    <x v="1"/>
  </r>
  <r>
    <s v="595-16-7900"/>
    <d v="2023-07-22T21:13:00"/>
    <n v="21"/>
    <x v="3"/>
    <x v="0"/>
    <s v="Jul-23"/>
    <s v="X. Sheffield"/>
    <x v="0"/>
    <n v="32"/>
    <x v="6"/>
    <x v="1"/>
    <x v="0"/>
    <x v="1"/>
    <s v="Not Rated"/>
    <n v="23"/>
    <x v="0"/>
  </r>
  <r>
    <s v="133-16-8499"/>
    <d v="2023-07-23T00:55:00"/>
    <n v="0"/>
    <x v="3"/>
    <x v="0"/>
    <s v="Jul-23"/>
    <s v="I. Ironside"/>
    <x v="0"/>
    <n v="78"/>
    <x v="5"/>
    <x v="2"/>
    <x v="0"/>
    <x v="0"/>
    <n v="2"/>
    <n v="16"/>
    <x v="0"/>
  </r>
  <r>
    <s v="721-23-7850"/>
    <d v="2023-07-23T02:37:00"/>
    <n v="2"/>
    <x v="3"/>
    <x v="0"/>
    <s v="Jul-23"/>
    <s v="N. Kingsley"/>
    <x v="1"/>
    <n v="60"/>
    <x v="2"/>
    <x v="3"/>
    <x v="0"/>
    <x v="1"/>
    <n v="2"/>
    <n v="16"/>
    <x v="0"/>
  </r>
  <r>
    <s v="307-27-2785"/>
    <d v="2023-07-23T03:59:00"/>
    <n v="3"/>
    <x v="3"/>
    <x v="0"/>
    <s v="Jul-23"/>
    <s v="D. Garfield"/>
    <x v="1"/>
    <n v="41"/>
    <x v="3"/>
    <x v="2"/>
    <x v="0"/>
    <x v="1"/>
    <n v="4"/>
    <n v="39"/>
    <x v="1"/>
  </r>
  <r>
    <s v="457-72-9143"/>
    <d v="2023-07-23T04:29:00"/>
    <n v="4"/>
    <x v="3"/>
    <x v="0"/>
    <s v="Jul-23"/>
    <s v="A. Upperton"/>
    <x v="0"/>
    <n v="14"/>
    <x v="4"/>
    <x v="5"/>
    <x v="0"/>
    <x v="0"/>
    <n v="4"/>
    <n v="33"/>
    <x v="1"/>
  </r>
  <r>
    <s v="519-89-9150"/>
    <d v="2023-07-23T07:48:00"/>
    <n v="7"/>
    <x v="3"/>
    <x v="0"/>
    <s v="Jul-23"/>
    <s v="T. Gionettitti"/>
    <x v="0"/>
    <n v="49"/>
    <x v="3"/>
    <x v="2"/>
    <x v="2"/>
    <x v="1"/>
    <s v="Not Rated"/>
    <n v="29"/>
    <x v="0"/>
  </r>
  <r>
    <s v="872-59-5486"/>
    <d v="2023-07-23T08:05:00"/>
    <n v="8"/>
    <x v="3"/>
    <x v="0"/>
    <s v="Jul-23"/>
    <s v="X. Garfield"/>
    <x v="1"/>
    <n v="11"/>
    <x v="4"/>
    <x v="0"/>
    <x v="0"/>
    <x v="0"/>
    <s v="Not Rated"/>
    <n v="41"/>
    <x v="1"/>
  </r>
  <r>
    <s v="765-61-6046"/>
    <d v="2023-07-23T09:01:00"/>
    <n v="9"/>
    <x v="3"/>
    <x v="0"/>
    <s v="Jul-23"/>
    <s v="Y. Thornbury"/>
    <x v="1"/>
    <n v="40"/>
    <x v="3"/>
    <x v="0"/>
    <x v="2"/>
    <x v="1"/>
    <n v="2"/>
    <n v="13"/>
    <x v="0"/>
  </r>
  <r>
    <s v="239-38-8433"/>
    <d v="2023-07-23T10:12:00"/>
    <n v="10"/>
    <x v="3"/>
    <x v="0"/>
    <s v="Jul-23"/>
    <s v="Q. Methuen"/>
    <x v="0"/>
    <n v="72"/>
    <x v="5"/>
    <x v="3"/>
    <x v="1"/>
    <x v="1"/>
    <s v="Not Rated"/>
    <n v="32"/>
    <x v="1"/>
  </r>
  <r>
    <s v="849-50-6914"/>
    <d v="2023-07-23T10:32:00"/>
    <n v="10"/>
    <x v="3"/>
    <x v="0"/>
    <s v="Jul-23"/>
    <s v="W. Carraway"/>
    <x v="0"/>
    <n v="42"/>
    <x v="3"/>
    <x v="2"/>
    <x v="1"/>
    <x v="1"/>
    <s v="Not Rated"/>
    <n v="20"/>
    <x v="0"/>
  </r>
  <r>
    <s v="759-94-6650"/>
    <d v="2023-07-23T11:49:00"/>
    <n v="11"/>
    <x v="3"/>
    <x v="0"/>
    <s v="Jul-23"/>
    <s v="R. Glasspool"/>
    <x v="1"/>
    <n v="5"/>
    <x v="7"/>
    <x v="3"/>
    <x v="2"/>
    <x v="0"/>
    <s v="Not Rated"/>
    <n v="15"/>
    <x v="0"/>
  </r>
  <r>
    <s v="191-88-8561"/>
    <d v="2023-07-23T15:04:00"/>
    <n v="15"/>
    <x v="3"/>
    <x v="0"/>
    <s v="Jul-23"/>
    <s v="Q. Featherstone"/>
    <x v="0"/>
    <n v="7"/>
    <x v="7"/>
    <x v="0"/>
    <x v="1"/>
    <x v="1"/>
    <n v="10"/>
    <n v="52"/>
    <x v="1"/>
  </r>
  <r>
    <s v="753-21-8465"/>
    <d v="2023-07-23T15:23:00"/>
    <n v="15"/>
    <x v="3"/>
    <x v="0"/>
    <s v="Jul-23"/>
    <s v="M. Middleditch"/>
    <x v="1"/>
    <n v="47"/>
    <x v="3"/>
    <x v="2"/>
    <x v="0"/>
    <x v="0"/>
    <n v="0"/>
    <n v="52"/>
    <x v="1"/>
  </r>
  <r>
    <s v="829-91-3905"/>
    <d v="2023-07-23T16:01:00"/>
    <n v="16"/>
    <x v="3"/>
    <x v="0"/>
    <s v="Jul-23"/>
    <s v="N. Oakden"/>
    <x v="0"/>
    <n v="15"/>
    <x v="4"/>
    <x v="5"/>
    <x v="0"/>
    <x v="0"/>
    <s v="Not Rated"/>
    <n v="10"/>
    <x v="0"/>
  </r>
  <r>
    <s v="400-74-5635"/>
    <d v="2023-07-23T17:57:00"/>
    <n v="17"/>
    <x v="3"/>
    <x v="0"/>
    <s v="Jul-23"/>
    <s v="N. Gionettitti"/>
    <x v="0"/>
    <n v="57"/>
    <x v="0"/>
    <x v="2"/>
    <x v="1"/>
    <x v="1"/>
    <s v="Not Rated"/>
    <n v="32"/>
    <x v="1"/>
  </r>
  <r>
    <s v="549-43-9958"/>
    <d v="2023-07-23T18:37:00"/>
    <n v="18"/>
    <x v="3"/>
    <x v="0"/>
    <s v="Jul-23"/>
    <s v="F. Jephson"/>
    <x v="1"/>
    <n v="69"/>
    <x v="2"/>
    <x v="2"/>
    <x v="5"/>
    <x v="0"/>
    <s v="Not Rated"/>
    <n v="29"/>
    <x v="0"/>
  </r>
  <r>
    <s v="432-43-1997"/>
    <d v="2023-07-23T19:04:00"/>
    <n v="19"/>
    <x v="3"/>
    <x v="0"/>
    <s v="Jul-23"/>
    <s v="L. Cholmondeley"/>
    <x v="1"/>
    <n v="78"/>
    <x v="5"/>
    <x v="0"/>
    <x v="2"/>
    <x v="0"/>
    <s v="Not Rated"/>
    <n v="58"/>
    <x v="1"/>
  </r>
  <r>
    <s v="988-94-1971"/>
    <d v="2023-07-23T20:04:00"/>
    <n v="20"/>
    <x v="3"/>
    <x v="0"/>
    <s v="Jul-23"/>
    <s v="E. Methuen"/>
    <x v="0"/>
    <n v="3"/>
    <x v="7"/>
    <x v="2"/>
    <x v="0"/>
    <x v="0"/>
    <s v="Not Rated"/>
    <n v="53"/>
    <x v="1"/>
  </r>
  <r>
    <s v="571-57-6704"/>
    <d v="2023-07-24T00:00:00"/>
    <n v="0"/>
    <x v="3"/>
    <x v="0"/>
    <s v="Jul-23"/>
    <s v="G. Methuen"/>
    <x v="0"/>
    <n v="27"/>
    <x v="1"/>
    <x v="1"/>
    <x v="0"/>
    <x v="1"/>
    <n v="3"/>
    <n v="20"/>
    <x v="0"/>
  </r>
  <r>
    <s v="305-87-7595"/>
    <d v="2023-07-24T00:30:00"/>
    <n v="0"/>
    <x v="3"/>
    <x v="0"/>
    <s v="Jul-23"/>
    <s v="Z. Rowntree"/>
    <x v="0"/>
    <n v="56"/>
    <x v="0"/>
    <x v="7"/>
    <x v="0"/>
    <x v="0"/>
    <s v="Not Rated"/>
    <n v="14"/>
    <x v="0"/>
  </r>
  <r>
    <s v="688-33-5976"/>
    <d v="2023-07-24T04:15:00"/>
    <n v="4"/>
    <x v="3"/>
    <x v="0"/>
    <s v="Jul-23"/>
    <s v="V. Dewhirst"/>
    <x v="1"/>
    <n v="25"/>
    <x v="1"/>
    <x v="5"/>
    <x v="0"/>
    <x v="1"/>
    <n v="2"/>
    <n v="42"/>
    <x v="1"/>
  </r>
  <r>
    <s v="554-89-4202"/>
    <d v="2023-07-24T07:00:00"/>
    <n v="7"/>
    <x v="3"/>
    <x v="0"/>
    <s v="Jul-23"/>
    <s v="Y. Yates"/>
    <x v="1"/>
    <n v="16"/>
    <x v="4"/>
    <x v="0"/>
    <x v="0"/>
    <x v="1"/>
    <n v="7"/>
    <n v="53"/>
    <x v="1"/>
  </r>
  <r>
    <s v="748-69-9104"/>
    <d v="2023-07-24T08:41:00"/>
    <n v="8"/>
    <x v="3"/>
    <x v="0"/>
    <s v="Jul-23"/>
    <s v="N. Thornbury"/>
    <x v="0"/>
    <n v="70"/>
    <x v="5"/>
    <x v="1"/>
    <x v="2"/>
    <x v="1"/>
    <s v="Not Rated"/>
    <n v="30"/>
    <x v="0"/>
  </r>
  <r>
    <s v="543-45-7606"/>
    <d v="2023-07-24T13:13:00"/>
    <n v="13"/>
    <x v="3"/>
    <x v="0"/>
    <s v="Jul-23"/>
    <s v="C. Inglewood"/>
    <x v="0"/>
    <n v="75"/>
    <x v="5"/>
    <x v="5"/>
    <x v="6"/>
    <x v="1"/>
    <s v="Not Rated"/>
    <n v="13"/>
    <x v="0"/>
  </r>
  <r>
    <s v="653-99-9207"/>
    <d v="2023-07-24T15:33:00"/>
    <n v="15"/>
    <x v="3"/>
    <x v="0"/>
    <s v="Jul-23"/>
    <s v="T. Glasspool"/>
    <x v="1"/>
    <n v="15"/>
    <x v="4"/>
    <x v="3"/>
    <x v="0"/>
    <x v="1"/>
    <n v="10"/>
    <n v="17"/>
    <x v="0"/>
  </r>
  <r>
    <s v="898-64-1925"/>
    <d v="2023-07-24T17:57:00"/>
    <n v="17"/>
    <x v="3"/>
    <x v="0"/>
    <s v="Jul-23"/>
    <s v="N. Yates"/>
    <x v="1"/>
    <n v="9"/>
    <x v="7"/>
    <x v="2"/>
    <x v="0"/>
    <x v="0"/>
    <n v="1"/>
    <n v="52"/>
    <x v="1"/>
  </r>
  <r>
    <s v="371-25-2481"/>
    <d v="2023-07-24T18:31:00"/>
    <n v="18"/>
    <x v="3"/>
    <x v="0"/>
    <s v="Jul-23"/>
    <s v="Z. Yarborough"/>
    <x v="0"/>
    <n v="78"/>
    <x v="5"/>
    <x v="0"/>
    <x v="1"/>
    <x v="0"/>
    <n v="3"/>
    <n v="32"/>
    <x v="1"/>
  </r>
  <r>
    <s v="901-59-5590"/>
    <d v="2023-07-24T19:50:00"/>
    <n v="19"/>
    <x v="3"/>
    <x v="0"/>
    <s v="Jul-23"/>
    <s v="K. Titcombe"/>
    <x v="1"/>
    <n v="67"/>
    <x v="2"/>
    <x v="1"/>
    <x v="0"/>
    <x v="1"/>
    <s v="Not Rated"/>
    <n v="49"/>
    <x v="1"/>
  </r>
  <r>
    <s v="804-97-6514"/>
    <d v="2023-07-24T21:10:00"/>
    <n v="21"/>
    <x v="3"/>
    <x v="0"/>
    <s v="Jul-23"/>
    <s v="H. Ellerby"/>
    <x v="0"/>
    <n v="57"/>
    <x v="0"/>
    <x v="0"/>
    <x v="0"/>
    <x v="1"/>
    <s v="Not Rated"/>
    <n v="39"/>
    <x v="1"/>
  </r>
  <r>
    <s v="143-95-7954"/>
    <d v="2023-07-24T22:18:00"/>
    <n v="22"/>
    <x v="3"/>
    <x v="0"/>
    <s v="Jul-23"/>
    <s v="I. Carraway"/>
    <x v="1"/>
    <n v="8"/>
    <x v="7"/>
    <x v="1"/>
    <x v="0"/>
    <x v="0"/>
    <s v="Not Rated"/>
    <n v="40"/>
    <x v="1"/>
  </r>
  <r>
    <s v="499-55-2113"/>
    <d v="2023-07-24T22:51:00"/>
    <n v="22"/>
    <x v="3"/>
    <x v="0"/>
    <s v="Jul-23"/>
    <s v="J. Crebo"/>
    <x v="0"/>
    <n v="31"/>
    <x v="6"/>
    <x v="7"/>
    <x v="3"/>
    <x v="1"/>
    <s v="Not Rated"/>
    <n v="13"/>
    <x v="0"/>
  </r>
  <r>
    <s v="660-10-2969"/>
    <d v="2023-07-24T23:53:00"/>
    <n v="23"/>
    <x v="3"/>
    <x v="0"/>
    <s v="Jul-23"/>
    <s v="N. Quarmby"/>
    <x v="1"/>
    <n v="6"/>
    <x v="7"/>
    <x v="7"/>
    <x v="2"/>
    <x v="0"/>
    <n v="2"/>
    <n v="27"/>
    <x v="0"/>
  </r>
  <r>
    <s v="479-59-3791"/>
    <d v="2023-07-25T01:44:00"/>
    <n v="1"/>
    <x v="3"/>
    <x v="0"/>
    <s v="Jul-23"/>
    <s v="K. Yarborough"/>
    <x v="1"/>
    <n v="58"/>
    <x v="0"/>
    <x v="1"/>
    <x v="2"/>
    <x v="0"/>
    <s v="Not Rated"/>
    <n v="54"/>
    <x v="1"/>
  </r>
  <r>
    <s v="525-22-6378"/>
    <d v="2023-07-25T02:54:00"/>
    <n v="2"/>
    <x v="3"/>
    <x v="0"/>
    <s v="Jul-23"/>
    <s v="U. Bracegirdle"/>
    <x v="1"/>
    <n v="15"/>
    <x v="4"/>
    <x v="2"/>
    <x v="3"/>
    <x v="0"/>
    <s v="Not Rated"/>
    <n v="29"/>
    <x v="0"/>
  </r>
  <r>
    <s v="931-71-1560"/>
    <d v="2023-07-25T03:47:00"/>
    <n v="3"/>
    <x v="3"/>
    <x v="0"/>
    <s v="Jul-23"/>
    <s v="X. Yarborough"/>
    <x v="0"/>
    <n v="16"/>
    <x v="4"/>
    <x v="2"/>
    <x v="0"/>
    <x v="1"/>
    <s v="Not Rated"/>
    <n v="40"/>
    <x v="1"/>
  </r>
  <r>
    <s v="681-82-8189"/>
    <d v="2023-07-25T05:17:00"/>
    <n v="5"/>
    <x v="3"/>
    <x v="0"/>
    <s v="Jul-23"/>
    <s v="I. Honeysett"/>
    <x v="0"/>
    <n v="61"/>
    <x v="2"/>
    <x v="0"/>
    <x v="1"/>
    <x v="1"/>
    <s v="Not Rated"/>
    <n v="53"/>
    <x v="1"/>
  </r>
  <r>
    <s v="596-98-7100"/>
    <d v="2023-07-25T05:18:00"/>
    <n v="5"/>
    <x v="3"/>
    <x v="0"/>
    <s v="Jul-23"/>
    <s v="D. Featherstone"/>
    <x v="0"/>
    <n v="22"/>
    <x v="1"/>
    <x v="3"/>
    <x v="4"/>
    <x v="1"/>
    <s v="Not Rated"/>
    <n v="19"/>
    <x v="0"/>
  </r>
  <r>
    <s v="733-23-8259"/>
    <d v="2023-07-25T05:23:00"/>
    <n v="5"/>
    <x v="3"/>
    <x v="0"/>
    <s v="Jul-23"/>
    <s v="C. Sheffield"/>
    <x v="0"/>
    <n v="72"/>
    <x v="5"/>
    <x v="3"/>
    <x v="2"/>
    <x v="1"/>
    <s v="Not Rated"/>
    <n v="32"/>
    <x v="1"/>
  </r>
  <r>
    <s v="445-56-2349"/>
    <d v="2023-07-25T05:52:00"/>
    <n v="5"/>
    <x v="3"/>
    <x v="0"/>
    <s v="Jul-23"/>
    <s v="M. Loxley"/>
    <x v="0"/>
    <n v="77"/>
    <x v="5"/>
    <x v="0"/>
    <x v="2"/>
    <x v="0"/>
    <s v="Not Rated"/>
    <n v="48"/>
    <x v="1"/>
  </r>
  <r>
    <s v="916-88-6786"/>
    <d v="2023-07-25T06:00:00"/>
    <n v="6"/>
    <x v="3"/>
    <x v="0"/>
    <s v="Jul-23"/>
    <s v="F. Sheffield"/>
    <x v="0"/>
    <n v="59"/>
    <x v="0"/>
    <x v="2"/>
    <x v="0"/>
    <x v="0"/>
    <n v="7"/>
    <n v="19"/>
    <x v="0"/>
  </r>
  <r>
    <s v="359-31-8120"/>
    <d v="2023-07-25T06:25:00"/>
    <n v="6"/>
    <x v="3"/>
    <x v="0"/>
    <s v="Jul-23"/>
    <s v="V. Methuen"/>
    <x v="1"/>
    <n v="64"/>
    <x v="2"/>
    <x v="0"/>
    <x v="2"/>
    <x v="0"/>
    <s v="Not Rated"/>
    <n v="22"/>
    <x v="0"/>
  </r>
  <r>
    <s v="708-54-4748"/>
    <d v="2023-07-25T06:27:00"/>
    <n v="6"/>
    <x v="3"/>
    <x v="0"/>
    <s v="Jul-23"/>
    <s v="D. Pemberton"/>
    <x v="1"/>
    <n v="47"/>
    <x v="3"/>
    <x v="7"/>
    <x v="0"/>
    <x v="0"/>
    <s v="Not Rated"/>
    <n v="34"/>
    <x v="1"/>
  </r>
  <r>
    <s v="122-73-7426"/>
    <d v="2023-07-25T06:46:00"/>
    <n v="6"/>
    <x v="3"/>
    <x v="0"/>
    <s v="Jul-23"/>
    <s v="J. Underhill"/>
    <x v="1"/>
    <n v="63"/>
    <x v="2"/>
    <x v="5"/>
    <x v="0"/>
    <x v="0"/>
    <s v="Not Rated"/>
    <n v="41"/>
    <x v="1"/>
  </r>
  <r>
    <s v="874-93-4515"/>
    <d v="2023-07-25T07:19:00"/>
    <n v="7"/>
    <x v="3"/>
    <x v="0"/>
    <s v="Jul-23"/>
    <s v="I. Verity"/>
    <x v="1"/>
    <n v="62"/>
    <x v="2"/>
    <x v="0"/>
    <x v="0"/>
    <x v="0"/>
    <s v="Not Rated"/>
    <n v="24"/>
    <x v="0"/>
  </r>
  <r>
    <s v="619-19-5034"/>
    <d v="2023-07-25T07:38:00"/>
    <n v="7"/>
    <x v="3"/>
    <x v="0"/>
    <s v="Jul-23"/>
    <s v="N. Cholmondeley"/>
    <x v="0"/>
    <n v="36"/>
    <x v="6"/>
    <x v="2"/>
    <x v="0"/>
    <x v="1"/>
    <s v="Not Rated"/>
    <n v="13"/>
    <x v="0"/>
  </r>
  <r>
    <s v="147-36-3882"/>
    <d v="2023-07-25T08:38:00"/>
    <n v="8"/>
    <x v="3"/>
    <x v="0"/>
    <s v="Jul-23"/>
    <s v="X. Quarmby"/>
    <x v="1"/>
    <n v="31"/>
    <x v="6"/>
    <x v="2"/>
    <x v="6"/>
    <x v="1"/>
    <s v="Not Rated"/>
    <n v="20"/>
    <x v="0"/>
  </r>
  <r>
    <s v="377-29-9654"/>
    <d v="2023-07-25T14:19:00"/>
    <n v="14"/>
    <x v="3"/>
    <x v="0"/>
    <s v="Jul-23"/>
    <s v="H. Honeysett"/>
    <x v="0"/>
    <n v="65"/>
    <x v="2"/>
    <x v="2"/>
    <x v="0"/>
    <x v="1"/>
    <s v="Not Rated"/>
    <n v="49"/>
    <x v="1"/>
  </r>
  <r>
    <s v="796-15-9004"/>
    <d v="2023-07-25T14:32:00"/>
    <n v="14"/>
    <x v="3"/>
    <x v="0"/>
    <s v="Jul-23"/>
    <s v="P. Ainsworth"/>
    <x v="0"/>
    <n v="25"/>
    <x v="1"/>
    <x v="2"/>
    <x v="2"/>
    <x v="0"/>
    <s v="Not Rated"/>
    <n v="39"/>
    <x v="1"/>
  </r>
  <r>
    <s v="810-68-2447"/>
    <d v="2023-07-25T17:34:00"/>
    <n v="17"/>
    <x v="3"/>
    <x v="0"/>
    <s v="Jul-23"/>
    <s v="N. Birtwhistle"/>
    <x v="1"/>
    <n v="45"/>
    <x v="3"/>
    <x v="2"/>
    <x v="6"/>
    <x v="0"/>
    <s v="Not Rated"/>
    <n v="30"/>
    <x v="0"/>
  </r>
  <r>
    <s v="266-19-1426"/>
    <d v="2023-07-25T17:38:00"/>
    <n v="17"/>
    <x v="3"/>
    <x v="0"/>
    <s v="Jul-23"/>
    <s v="V. Glasspool"/>
    <x v="0"/>
    <n v="5"/>
    <x v="7"/>
    <x v="7"/>
    <x v="2"/>
    <x v="0"/>
    <s v="Not Rated"/>
    <n v="29"/>
    <x v="0"/>
  </r>
  <r>
    <s v="257-98-2036"/>
    <d v="2023-07-25T19:55:00"/>
    <n v="19"/>
    <x v="3"/>
    <x v="0"/>
    <s v="Jul-23"/>
    <s v="P. Jessop"/>
    <x v="1"/>
    <n v="48"/>
    <x v="3"/>
    <x v="0"/>
    <x v="0"/>
    <x v="1"/>
    <s v="Not Rated"/>
    <n v="15"/>
    <x v="0"/>
  </r>
  <r>
    <s v="208-83-7885"/>
    <d v="2023-07-25T21:45:00"/>
    <n v="21"/>
    <x v="3"/>
    <x v="0"/>
    <s v="Jul-23"/>
    <s v="H. Northcote"/>
    <x v="1"/>
    <n v="55"/>
    <x v="0"/>
    <x v="0"/>
    <x v="2"/>
    <x v="1"/>
    <s v="Not Rated"/>
    <n v="49"/>
    <x v="1"/>
  </r>
  <r>
    <s v="984-41-5371"/>
    <d v="2023-07-25T22:11:00"/>
    <n v="22"/>
    <x v="3"/>
    <x v="0"/>
    <s v="Jul-23"/>
    <s v="Z. Goudie"/>
    <x v="1"/>
    <n v="5"/>
    <x v="7"/>
    <x v="7"/>
    <x v="0"/>
    <x v="1"/>
    <s v="Not Rated"/>
    <n v="29"/>
    <x v="0"/>
  </r>
  <r>
    <s v="953-36-8224"/>
    <d v="2023-07-25T22:20:00"/>
    <n v="22"/>
    <x v="3"/>
    <x v="0"/>
    <s v="Jul-23"/>
    <s v="I. Quarmby"/>
    <x v="1"/>
    <n v="50"/>
    <x v="0"/>
    <x v="1"/>
    <x v="0"/>
    <x v="0"/>
    <s v="Not Rated"/>
    <n v="34"/>
    <x v="1"/>
  </r>
  <r>
    <s v="870-47-5273"/>
    <d v="2023-07-25T23:31:00"/>
    <n v="23"/>
    <x v="3"/>
    <x v="0"/>
    <s v="Jul-23"/>
    <s v="C. Dunmore"/>
    <x v="0"/>
    <n v="74"/>
    <x v="5"/>
    <x v="3"/>
    <x v="0"/>
    <x v="1"/>
    <s v="Not Rated"/>
    <n v="19"/>
    <x v="0"/>
  </r>
  <r>
    <s v="633-18-9276"/>
    <d v="2023-07-26T01:12:00"/>
    <n v="1"/>
    <x v="3"/>
    <x v="0"/>
    <s v="Jul-23"/>
    <s v="N. Middleditch"/>
    <x v="1"/>
    <n v="29"/>
    <x v="1"/>
    <x v="7"/>
    <x v="2"/>
    <x v="0"/>
    <s v="Not Rated"/>
    <n v="58"/>
    <x v="1"/>
  </r>
  <r>
    <s v="125-71-2393"/>
    <d v="2023-07-26T05:28:00"/>
    <n v="5"/>
    <x v="3"/>
    <x v="0"/>
    <s v="Jul-23"/>
    <s v="F. Oakden"/>
    <x v="1"/>
    <n v="8"/>
    <x v="7"/>
    <x v="7"/>
    <x v="0"/>
    <x v="0"/>
    <n v="7"/>
    <n v="38"/>
    <x v="1"/>
  </r>
  <r>
    <s v="960-85-5571"/>
    <d v="2023-07-26T06:15:00"/>
    <n v="6"/>
    <x v="3"/>
    <x v="0"/>
    <s v="Jul-23"/>
    <s v="N. Underhill"/>
    <x v="1"/>
    <n v="53"/>
    <x v="0"/>
    <x v="0"/>
    <x v="0"/>
    <x v="0"/>
    <n v="2"/>
    <n v="55"/>
    <x v="1"/>
  </r>
  <r>
    <s v="239-12-5735"/>
    <d v="2023-07-26T07:20:00"/>
    <n v="7"/>
    <x v="3"/>
    <x v="0"/>
    <s v="Jul-23"/>
    <s v="E. Underhill"/>
    <x v="1"/>
    <n v="2"/>
    <x v="7"/>
    <x v="2"/>
    <x v="0"/>
    <x v="1"/>
    <s v="Not Rated"/>
    <n v="30"/>
    <x v="0"/>
  </r>
  <r>
    <s v="182-96-9790"/>
    <d v="2023-07-26T07:37:00"/>
    <n v="7"/>
    <x v="3"/>
    <x v="0"/>
    <s v="Jul-23"/>
    <s v="P. Aldridge"/>
    <x v="0"/>
    <n v="54"/>
    <x v="0"/>
    <x v="1"/>
    <x v="4"/>
    <x v="1"/>
    <s v="Not Rated"/>
    <n v="24"/>
    <x v="0"/>
  </r>
  <r>
    <s v="899-68-9053"/>
    <d v="2023-07-26T12:13:00"/>
    <n v="12"/>
    <x v="3"/>
    <x v="0"/>
    <s v="Jul-23"/>
    <s v="J. Birtwhistle"/>
    <x v="1"/>
    <n v="37"/>
    <x v="6"/>
    <x v="2"/>
    <x v="0"/>
    <x v="1"/>
    <n v="6"/>
    <n v="35"/>
    <x v="1"/>
  </r>
  <r>
    <s v="585-50-3793"/>
    <d v="2023-07-26T12:31:00"/>
    <n v="12"/>
    <x v="3"/>
    <x v="0"/>
    <s v="Jul-23"/>
    <s v="L. Eastwood"/>
    <x v="1"/>
    <n v="11"/>
    <x v="4"/>
    <x v="7"/>
    <x v="0"/>
    <x v="0"/>
    <s v="Not Rated"/>
    <n v="18"/>
    <x v="0"/>
  </r>
  <r>
    <s v="844-77-3169"/>
    <d v="2023-07-26T12:51:00"/>
    <n v="12"/>
    <x v="3"/>
    <x v="0"/>
    <s v="Jul-23"/>
    <s v="V. Ravenscroft"/>
    <x v="1"/>
    <n v="16"/>
    <x v="4"/>
    <x v="2"/>
    <x v="0"/>
    <x v="1"/>
    <s v="Not Rated"/>
    <n v="19"/>
    <x v="0"/>
  </r>
  <r>
    <s v="278-96-6741"/>
    <d v="2023-07-26T13:24:00"/>
    <n v="13"/>
    <x v="3"/>
    <x v="0"/>
    <s v="Jul-23"/>
    <s v="E. Fairbairn"/>
    <x v="1"/>
    <n v="51"/>
    <x v="0"/>
    <x v="2"/>
    <x v="1"/>
    <x v="1"/>
    <s v="Not Rated"/>
    <n v="34"/>
    <x v="1"/>
  </r>
  <r>
    <s v="584-16-2187"/>
    <d v="2023-07-26T14:05:00"/>
    <n v="14"/>
    <x v="3"/>
    <x v="0"/>
    <s v="Jul-23"/>
    <s v="I. Merriweather"/>
    <x v="0"/>
    <n v="15"/>
    <x v="4"/>
    <x v="2"/>
    <x v="0"/>
    <x v="1"/>
    <s v="Not Rated"/>
    <n v="19"/>
    <x v="0"/>
  </r>
  <r>
    <s v="199-49-7306"/>
    <d v="2023-07-26T15:11:00"/>
    <n v="15"/>
    <x v="3"/>
    <x v="0"/>
    <s v="Jul-23"/>
    <s v="R. Ollerton"/>
    <x v="1"/>
    <n v="43"/>
    <x v="3"/>
    <x v="3"/>
    <x v="0"/>
    <x v="0"/>
    <n v="1"/>
    <n v="52"/>
    <x v="1"/>
  </r>
  <r>
    <s v="715-39-7333"/>
    <d v="2023-07-26T16:10:00"/>
    <n v="16"/>
    <x v="3"/>
    <x v="0"/>
    <s v="Jul-23"/>
    <s v="D. Oakden"/>
    <x v="0"/>
    <n v="73"/>
    <x v="5"/>
    <x v="2"/>
    <x v="0"/>
    <x v="1"/>
    <n v="0"/>
    <n v="60"/>
    <x v="1"/>
  </r>
  <r>
    <s v="308-79-1285"/>
    <d v="2023-07-26T19:07:00"/>
    <n v="19"/>
    <x v="3"/>
    <x v="0"/>
    <s v="Jul-23"/>
    <s v="C. Thornbury"/>
    <x v="0"/>
    <n v="16"/>
    <x v="4"/>
    <x v="0"/>
    <x v="1"/>
    <x v="0"/>
    <s v="Not Rated"/>
    <n v="20"/>
    <x v="0"/>
  </r>
  <r>
    <s v="710-91-9164"/>
    <d v="2023-07-26T19:08:00"/>
    <n v="19"/>
    <x v="3"/>
    <x v="0"/>
    <s v="Jul-23"/>
    <s v="Q. Ravenscroft"/>
    <x v="1"/>
    <n v="30"/>
    <x v="6"/>
    <x v="2"/>
    <x v="6"/>
    <x v="1"/>
    <s v="Not Rated"/>
    <n v="53"/>
    <x v="1"/>
  </r>
  <r>
    <s v="698-38-9212"/>
    <d v="2023-07-26T20:09:00"/>
    <n v="20"/>
    <x v="3"/>
    <x v="0"/>
    <s v="Jul-23"/>
    <s v="D. Perrat"/>
    <x v="1"/>
    <n v="69"/>
    <x v="2"/>
    <x v="2"/>
    <x v="1"/>
    <x v="0"/>
    <s v="Not Rated"/>
    <n v="12"/>
    <x v="0"/>
  </r>
  <r>
    <s v="983-88-8939"/>
    <d v="2023-07-26T23:38:00"/>
    <n v="23"/>
    <x v="3"/>
    <x v="0"/>
    <s v="Jul-23"/>
    <s v="P. Cholmondeley"/>
    <x v="0"/>
    <n v="46"/>
    <x v="3"/>
    <x v="3"/>
    <x v="0"/>
    <x v="0"/>
    <s v="Not Rated"/>
    <n v="19"/>
    <x v="0"/>
  </r>
  <r>
    <s v="722-43-3826"/>
    <d v="2023-07-27T00:03:00"/>
    <n v="0"/>
    <x v="3"/>
    <x v="0"/>
    <s v="Jul-23"/>
    <s v="Q. Greenhalgh"/>
    <x v="1"/>
    <n v="5"/>
    <x v="7"/>
    <x v="2"/>
    <x v="0"/>
    <x v="1"/>
    <s v="Not Rated"/>
    <n v="34"/>
    <x v="1"/>
  </r>
  <r>
    <s v="146-95-8567"/>
    <d v="2023-07-27T01:46:00"/>
    <n v="1"/>
    <x v="3"/>
    <x v="0"/>
    <s v="Jul-23"/>
    <s v="H. Kershaw"/>
    <x v="1"/>
    <n v="38"/>
    <x v="6"/>
    <x v="6"/>
    <x v="0"/>
    <x v="1"/>
    <s v="Not Rated"/>
    <n v="59"/>
    <x v="1"/>
  </r>
  <r>
    <s v="646-25-1952"/>
    <d v="2023-07-27T02:40:00"/>
    <n v="2"/>
    <x v="3"/>
    <x v="0"/>
    <s v="Jul-23"/>
    <s v="K. Merriweather"/>
    <x v="0"/>
    <n v="18"/>
    <x v="4"/>
    <x v="7"/>
    <x v="1"/>
    <x v="0"/>
    <s v="Not Rated"/>
    <n v="18"/>
    <x v="0"/>
  </r>
  <r>
    <s v="739-96-3459"/>
    <d v="2023-07-27T03:52:00"/>
    <n v="3"/>
    <x v="3"/>
    <x v="0"/>
    <s v="Jul-23"/>
    <s v="P. Sheffield"/>
    <x v="0"/>
    <n v="48"/>
    <x v="3"/>
    <x v="2"/>
    <x v="2"/>
    <x v="1"/>
    <s v="Not Rated"/>
    <n v="28"/>
    <x v="0"/>
  </r>
  <r>
    <s v="732-40-1741"/>
    <d v="2023-07-27T06:05:00"/>
    <n v="6"/>
    <x v="3"/>
    <x v="0"/>
    <s v="Jul-23"/>
    <s v="B. Schubuser"/>
    <x v="0"/>
    <n v="36"/>
    <x v="6"/>
    <x v="2"/>
    <x v="0"/>
    <x v="1"/>
    <n v="4"/>
    <n v="29"/>
    <x v="0"/>
  </r>
  <r>
    <s v="836-18-4598"/>
    <d v="2023-07-27T06:44:00"/>
    <n v="6"/>
    <x v="3"/>
    <x v="0"/>
    <s v="Jul-23"/>
    <s v="G. Silverlock"/>
    <x v="1"/>
    <n v="31"/>
    <x v="6"/>
    <x v="2"/>
    <x v="1"/>
    <x v="1"/>
    <n v="4"/>
    <n v="56"/>
    <x v="1"/>
  </r>
  <r>
    <s v="678-57-2898"/>
    <d v="2023-07-27T08:49:00"/>
    <n v="8"/>
    <x v="3"/>
    <x v="0"/>
    <s v="Jul-23"/>
    <s v="D. Whitfield"/>
    <x v="0"/>
    <n v="40"/>
    <x v="3"/>
    <x v="6"/>
    <x v="3"/>
    <x v="1"/>
    <s v="Not Rated"/>
    <n v="57"/>
    <x v="1"/>
  </r>
  <r>
    <s v="490-94-8342"/>
    <d v="2023-07-27T10:41:00"/>
    <n v="10"/>
    <x v="3"/>
    <x v="0"/>
    <s v="Jul-23"/>
    <s v="K. Vickery"/>
    <x v="0"/>
    <n v="40"/>
    <x v="3"/>
    <x v="5"/>
    <x v="1"/>
    <x v="1"/>
    <n v="8"/>
    <n v="13"/>
    <x v="0"/>
  </r>
  <r>
    <s v="740-60-7358"/>
    <d v="2023-07-27T13:31:00"/>
    <n v="13"/>
    <x v="3"/>
    <x v="0"/>
    <s v="Jul-23"/>
    <s v="M. Verity"/>
    <x v="0"/>
    <n v="46"/>
    <x v="3"/>
    <x v="0"/>
    <x v="0"/>
    <x v="0"/>
    <s v="Not Rated"/>
    <n v="35"/>
    <x v="1"/>
  </r>
  <r>
    <s v="103-53-1215"/>
    <d v="2023-07-27T15:29:00"/>
    <n v="15"/>
    <x v="3"/>
    <x v="0"/>
    <s v="Jul-23"/>
    <s v="F. Crebo"/>
    <x v="0"/>
    <n v="13"/>
    <x v="4"/>
    <x v="2"/>
    <x v="0"/>
    <x v="1"/>
    <s v="Not Rated"/>
    <n v="16"/>
    <x v="0"/>
  </r>
  <r>
    <s v="870-44-2482"/>
    <d v="2023-07-27T17:46:00"/>
    <n v="17"/>
    <x v="3"/>
    <x v="0"/>
    <s v="Jul-23"/>
    <s v="S. Gwillim"/>
    <x v="1"/>
    <n v="43"/>
    <x v="3"/>
    <x v="1"/>
    <x v="0"/>
    <x v="1"/>
    <s v="Not Rated"/>
    <n v="49"/>
    <x v="1"/>
  </r>
  <r>
    <s v="675-64-1344"/>
    <d v="2023-07-27T18:18:00"/>
    <n v="18"/>
    <x v="3"/>
    <x v="0"/>
    <s v="Jul-23"/>
    <s v="A. Eastwood"/>
    <x v="0"/>
    <n v="53"/>
    <x v="0"/>
    <x v="5"/>
    <x v="2"/>
    <x v="1"/>
    <n v="1"/>
    <n v="27"/>
    <x v="0"/>
  </r>
  <r>
    <s v="582-99-6057"/>
    <d v="2023-07-27T18:54:00"/>
    <n v="18"/>
    <x v="3"/>
    <x v="0"/>
    <s v="Jul-23"/>
    <s v="T. Ironside"/>
    <x v="1"/>
    <n v="26"/>
    <x v="1"/>
    <x v="1"/>
    <x v="0"/>
    <x v="1"/>
    <s v="Not Rated"/>
    <n v="58"/>
    <x v="1"/>
  </r>
  <r>
    <s v="116-71-5994"/>
    <d v="2023-07-27T19:42:00"/>
    <n v="19"/>
    <x v="3"/>
    <x v="0"/>
    <s v="Jul-23"/>
    <s v="W. Tunstall"/>
    <x v="0"/>
    <n v="75"/>
    <x v="5"/>
    <x v="0"/>
    <x v="0"/>
    <x v="1"/>
    <s v="Not Rated"/>
    <n v="35"/>
    <x v="1"/>
  </r>
  <r>
    <s v="221-77-8734"/>
    <d v="2023-07-27T23:04:00"/>
    <n v="23"/>
    <x v="3"/>
    <x v="0"/>
    <s v="Jul-23"/>
    <s v="N. Gionettitti"/>
    <x v="1"/>
    <n v="27"/>
    <x v="1"/>
    <x v="2"/>
    <x v="6"/>
    <x v="0"/>
    <n v="4"/>
    <n v="29"/>
    <x v="0"/>
  </r>
  <r>
    <s v="590-65-5761"/>
    <d v="2023-07-28T04:02:00"/>
    <n v="4"/>
    <x v="3"/>
    <x v="0"/>
    <s v="Jul-23"/>
    <s v="Q. Ravenscroft"/>
    <x v="0"/>
    <n v="50"/>
    <x v="0"/>
    <x v="3"/>
    <x v="0"/>
    <x v="0"/>
    <n v="10"/>
    <n v="59"/>
    <x v="1"/>
  </r>
  <r>
    <s v="884-21-2039"/>
    <d v="2023-07-28T04:15:00"/>
    <n v="4"/>
    <x v="3"/>
    <x v="0"/>
    <s v="Jul-23"/>
    <s v="E. Ellerby"/>
    <x v="1"/>
    <n v="69"/>
    <x v="2"/>
    <x v="0"/>
    <x v="5"/>
    <x v="1"/>
    <s v="Not Rated"/>
    <n v="31"/>
    <x v="1"/>
  </r>
  <r>
    <s v="284-57-4858"/>
    <d v="2023-07-28T04:35:00"/>
    <n v="4"/>
    <x v="3"/>
    <x v="0"/>
    <s v="Jul-23"/>
    <s v="E. Methuen"/>
    <x v="1"/>
    <n v="15"/>
    <x v="4"/>
    <x v="7"/>
    <x v="0"/>
    <x v="1"/>
    <s v="Not Rated"/>
    <n v="24"/>
    <x v="0"/>
  </r>
  <r>
    <s v="735-29-4878"/>
    <d v="2023-07-28T07:55:00"/>
    <n v="7"/>
    <x v="3"/>
    <x v="0"/>
    <s v="Jul-23"/>
    <s v="Z. Hathaway"/>
    <x v="0"/>
    <n v="4"/>
    <x v="7"/>
    <x v="0"/>
    <x v="3"/>
    <x v="1"/>
    <s v="Not Rated"/>
    <n v="52"/>
    <x v="1"/>
  </r>
  <r>
    <s v="226-66-1653"/>
    <d v="2023-07-28T11:14:00"/>
    <n v="11"/>
    <x v="3"/>
    <x v="0"/>
    <s v="Jul-23"/>
    <s v="N. Bannister"/>
    <x v="1"/>
    <n v="70"/>
    <x v="5"/>
    <x v="2"/>
    <x v="0"/>
    <x v="0"/>
    <s v="Not Rated"/>
    <n v="15"/>
    <x v="0"/>
  </r>
  <r>
    <s v="605-90-6018"/>
    <d v="2023-07-28T13:26:00"/>
    <n v="13"/>
    <x v="3"/>
    <x v="0"/>
    <s v="Jul-23"/>
    <s v="P. Jessop"/>
    <x v="0"/>
    <n v="43"/>
    <x v="3"/>
    <x v="7"/>
    <x v="0"/>
    <x v="0"/>
    <n v="10"/>
    <n v="57"/>
    <x v="1"/>
  </r>
  <r>
    <s v="552-21-9826"/>
    <d v="2023-07-28T14:43:00"/>
    <n v="14"/>
    <x v="3"/>
    <x v="0"/>
    <s v="Jul-23"/>
    <s v="G. Garfield"/>
    <x v="1"/>
    <n v="71"/>
    <x v="5"/>
    <x v="3"/>
    <x v="0"/>
    <x v="0"/>
    <s v="Not Rated"/>
    <n v="46"/>
    <x v="1"/>
  </r>
  <r>
    <s v="928-80-2097"/>
    <d v="2023-07-28T15:11:00"/>
    <n v="15"/>
    <x v="3"/>
    <x v="0"/>
    <s v="Jul-23"/>
    <s v="Q. Glasspool"/>
    <x v="0"/>
    <n v="9"/>
    <x v="7"/>
    <x v="6"/>
    <x v="0"/>
    <x v="0"/>
    <s v="Not Rated"/>
    <n v="11"/>
    <x v="0"/>
  </r>
  <r>
    <s v="596-62-6575"/>
    <d v="2023-07-28T17:08:00"/>
    <n v="17"/>
    <x v="3"/>
    <x v="0"/>
    <s v="Jul-23"/>
    <s v="D. Merriweather"/>
    <x v="1"/>
    <n v="29"/>
    <x v="1"/>
    <x v="4"/>
    <x v="1"/>
    <x v="1"/>
    <s v="Not Rated"/>
    <n v="43"/>
    <x v="1"/>
  </r>
  <r>
    <s v="789-34-9488"/>
    <d v="2023-07-28T20:24:00"/>
    <n v="20"/>
    <x v="3"/>
    <x v="0"/>
    <s v="Jul-23"/>
    <s v="S. Crebo"/>
    <x v="0"/>
    <n v="66"/>
    <x v="2"/>
    <x v="2"/>
    <x v="0"/>
    <x v="1"/>
    <n v="9"/>
    <n v="24"/>
    <x v="0"/>
  </r>
  <r>
    <s v="470-42-3483"/>
    <d v="2023-07-28T20:38:00"/>
    <n v="20"/>
    <x v="3"/>
    <x v="0"/>
    <s v="Jul-23"/>
    <s v="I. Stanlack"/>
    <x v="1"/>
    <n v="41"/>
    <x v="3"/>
    <x v="7"/>
    <x v="7"/>
    <x v="0"/>
    <n v="8"/>
    <n v="53"/>
    <x v="1"/>
  </r>
  <r>
    <s v="799-69-4415"/>
    <d v="2023-07-28T22:47:00"/>
    <n v="22"/>
    <x v="3"/>
    <x v="0"/>
    <s v="Jul-23"/>
    <s v="A. Aldridge"/>
    <x v="1"/>
    <n v="78"/>
    <x v="5"/>
    <x v="2"/>
    <x v="0"/>
    <x v="1"/>
    <s v="Not Rated"/>
    <n v="11"/>
    <x v="0"/>
  </r>
  <r>
    <s v="456-51-5577"/>
    <d v="2023-07-29T01:55:00"/>
    <n v="1"/>
    <x v="3"/>
    <x v="0"/>
    <s v="Jul-23"/>
    <s v="F. Goudie"/>
    <x v="0"/>
    <n v="32"/>
    <x v="6"/>
    <x v="7"/>
    <x v="2"/>
    <x v="0"/>
    <s v="Not Rated"/>
    <n v="49"/>
    <x v="1"/>
  </r>
  <r>
    <s v="205-13-9899"/>
    <d v="2023-07-29T03:43:00"/>
    <n v="3"/>
    <x v="3"/>
    <x v="0"/>
    <s v="Jul-23"/>
    <s v="Z. Postlethwaite"/>
    <x v="0"/>
    <n v="46"/>
    <x v="3"/>
    <x v="2"/>
    <x v="0"/>
    <x v="1"/>
    <s v="Not Rated"/>
    <n v="34"/>
    <x v="1"/>
  </r>
  <r>
    <s v="339-97-6576"/>
    <d v="2023-07-29T05:18:00"/>
    <n v="5"/>
    <x v="3"/>
    <x v="0"/>
    <s v="Jul-23"/>
    <s v="D. Churchard"/>
    <x v="0"/>
    <n v="53"/>
    <x v="0"/>
    <x v="1"/>
    <x v="0"/>
    <x v="0"/>
    <s v="Not Rated"/>
    <n v="34"/>
    <x v="1"/>
  </r>
  <r>
    <s v="854-62-4712"/>
    <d v="2023-07-29T11:14:00"/>
    <n v="11"/>
    <x v="3"/>
    <x v="0"/>
    <s v="Jul-23"/>
    <s v="W. Verity"/>
    <x v="1"/>
    <n v="34"/>
    <x v="6"/>
    <x v="7"/>
    <x v="0"/>
    <x v="0"/>
    <s v="Not Rated"/>
    <n v="50"/>
    <x v="1"/>
  </r>
  <r>
    <s v="917-84-4021"/>
    <d v="2023-07-29T12:24:00"/>
    <n v="12"/>
    <x v="3"/>
    <x v="0"/>
    <s v="Jul-23"/>
    <s v="H. Dewhirst"/>
    <x v="0"/>
    <n v="63"/>
    <x v="2"/>
    <x v="1"/>
    <x v="0"/>
    <x v="1"/>
    <s v="Not Rated"/>
    <n v="53"/>
    <x v="1"/>
  </r>
  <r>
    <s v="853-27-3606"/>
    <d v="2023-07-29T13:55:00"/>
    <n v="13"/>
    <x v="3"/>
    <x v="0"/>
    <s v="Jul-23"/>
    <s v="E. Cholmondeley"/>
    <x v="1"/>
    <n v="49"/>
    <x v="3"/>
    <x v="7"/>
    <x v="2"/>
    <x v="0"/>
    <s v="Not Rated"/>
    <n v="52"/>
    <x v="1"/>
  </r>
  <r>
    <s v="882-65-4683"/>
    <d v="2023-07-29T13:58:00"/>
    <n v="13"/>
    <x v="3"/>
    <x v="0"/>
    <s v="Jul-23"/>
    <s v="B. Ainsworth"/>
    <x v="0"/>
    <n v="5"/>
    <x v="7"/>
    <x v="5"/>
    <x v="6"/>
    <x v="1"/>
    <s v="Not Rated"/>
    <n v="27"/>
    <x v="0"/>
  </r>
  <r>
    <s v="872-81-3235"/>
    <d v="2023-07-29T15:47:00"/>
    <n v="15"/>
    <x v="3"/>
    <x v="0"/>
    <s v="Jul-23"/>
    <s v="U. Dunmore"/>
    <x v="0"/>
    <n v="32"/>
    <x v="6"/>
    <x v="0"/>
    <x v="6"/>
    <x v="1"/>
    <s v="Not Rated"/>
    <n v="10"/>
    <x v="0"/>
  </r>
  <r>
    <s v="354-29-5363"/>
    <d v="2023-07-29T15:53:00"/>
    <n v="15"/>
    <x v="3"/>
    <x v="0"/>
    <s v="Jul-23"/>
    <s v="K. Thornbury"/>
    <x v="0"/>
    <n v="57"/>
    <x v="0"/>
    <x v="2"/>
    <x v="0"/>
    <x v="0"/>
    <s v="Not Rated"/>
    <n v="47"/>
    <x v="1"/>
  </r>
  <r>
    <s v="704-26-3312"/>
    <d v="2023-07-29T16:15:00"/>
    <n v="16"/>
    <x v="3"/>
    <x v="0"/>
    <s v="Jul-23"/>
    <s v="T. Ainsworth"/>
    <x v="0"/>
    <n v="27"/>
    <x v="1"/>
    <x v="6"/>
    <x v="2"/>
    <x v="1"/>
    <s v="Not Rated"/>
    <n v="49"/>
    <x v="1"/>
  </r>
  <r>
    <s v="880-73-2282"/>
    <d v="2023-07-29T20:33:00"/>
    <n v="20"/>
    <x v="3"/>
    <x v="0"/>
    <s v="Jul-23"/>
    <s v="G. Hathaway"/>
    <x v="1"/>
    <n v="57"/>
    <x v="0"/>
    <x v="2"/>
    <x v="1"/>
    <x v="1"/>
    <s v="Not Rated"/>
    <n v="60"/>
    <x v="1"/>
  </r>
  <r>
    <s v="753-57-2003"/>
    <d v="2023-07-29T20:42:00"/>
    <n v="20"/>
    <x v="3"/>
    <x v="0"/>
    <s v="Jul-23"/>
    <s v="K. Bannister"/>
    <x v="0"/>
    <n v="48"/>
    <x v="3"/>
    <x v="7"/>
    <x v="0"/>
    <x v="1"/>
    <n v="8"/>
    <n v="39"/>
    <x v="1"/>
  </r>
  <r>
    <s v="395-19-2791"/>
    <d v="2023-07-29T23:29:00"/>
    <n v="23"/>
    <x v="3"/>
    <x v="0"/>
    <s v="Jul-23"/>
    <s v="I. Stanlack"/>
    <x v="0"/>
    <n v="64"/>
    <x v="2"/>
    <x v="0"/>
    <x v="0"/>
    <x v="1"/>
    <n v="6"/>
    <n v="53"/>
    <x v="1"/>
  </r>
  <r>
    <s v="790-53-1784"/>
    <d v="2023-07-30T01:03:00"/>
    <n v="1"/>
    <x v="3"/>
    <x v="0"/>
    <s v="Jul-23"/>
    <s v="D. Featherstone"/>
    <x v="1"/>
    <n v="13"/>
    <x v="4"/>
    <x v="7"/>
    <x v="0"/>
    <x v="0"/>
    <s v="Not Rated"/>
    <n v="24"/>
    <x v="0"/>
  </r>
  <r>
    <s v="601-55-4087"/>
    <d v="2023-07-30T01:32:00"/>
    <n v="1"/>
    <x v="3"/>
    <x v="0"/>
    <s v="Jul-23"/>
    <s v="Z. Middleditch"/>
    <x v="1"/>
    <n v="29"/>
    <x v="1"/>
    <x v="1"/>
    <x v="0"/>
    <x v="1"/>
    <s v="Not Rated"/>
    <n v="20"/>
    <x v="0"/>
  </r>
  <r>
    <s v="144-85-2937"/>
    <d v="2023-07-30T01:59:00"/>
    <n v="1"/>
    <x v="3"/>
    <x v="0"/>
    <s v="Jul-23"/>
    <s v="B. Pemberton"/>
    <x v="0"/>
    <n v="19"/>
    <x v="4"/>
    <x v="2"/>
    <x v="0"/>
    <x v="0"/>
    <n v="3"/>
    <n v="59"/>
    <x v="1"/>
  </r>
  <r>
    <s v="853-24-9709"/>
    <d v="2023-07-30T02:39:00"/>
    <n v="2"/>
    <x v="3"/>
    <x v="0"/>
    <s v="Jul-23"/>
    <s v="V. Merriweather"/>
    <x v="1"/>
    <n v="22"/>
    <x v="1"/>
    <x v="5"/>
    <x v="2"/>
    <x v="1"/>
    <s v="Not Rated"/>
    <n v="34"/>
    <x v="1"/>
  </r>
  <r>
    <s v="157-69-3461"/>
    <d v="2023-07-30T06:12:00"/>
    <n v="6"/>
    <x v="3"/>
    <x v="0"/>
    <s v="Jul-23"/>
    <s v="O. Loxley"/>
    <x v="0"/>
    <n v="31"/>
    <x v="6"/>
    <x v="2"/>
    <x v="0"/>
    <x v="0"/>
    <s v="Not Rated"/>
    <n v="38"/>
    <x v="1"/>
  </r>
  <r>
    <s v="906-91-7998"/>
    <d v="2023-07-30T06:30:00"/>
    <n v="6"/>
    <x v="3"/>
    <x v="0"/>
    <s v="Jul-23"/>
    <s v="S. Whitfield"/>
    <x v="0"/>
    <n v="49"/>
    <x v="3"/>
    <x v="2"/>
    <x v="2"/>
    <x v="0"/>
    <s v="Not Rated"/>
    <n v="59"/>
    <x v="1"/>
  </r>
  <r>
    <s v="497-95-6438"/>
    <d v="2023-07-30T06:33:00"/>
    <n v="6"/>
    <x v="3"/>
    <x v="0"/>
    <s v="Jul-23"/>
    <s v="H. Yates"/>
    <x v="1"/>
    <n v="69"/>
    <x v="2"/>
    <x v="7"/>
    <x v="0"/>
    <x v="0"/>
    <n v="0"/>
    <n v="58"/>
    <x v="1"/>
  </r>
  <r>
    <s v="651-73-7224"/>
    <d v="2023-07-30T08:37:00"/>
    <n v="8"/>
    <x v="3"/>
    <x v="0"/>
    <s v="Jul-23"/>
    <s v="J. Glasspool"/>
    <x v="1"/>
    <n v="55"/>
    <x v="0"/>
    <x v="2"/>
    <x v="0"/>
    <x v="0"/>
    <s v="Not Rated"/>
    <n v="53"/>
    <x v="1"/>
  </r>
  <r>
    <s v="142-94-3539"/>
    <d v="2023-07-30T08:47:00"/>
    <n v="8"/>
    <x v="3"/>
    <x v="0"/>
    <s v="Jul-23"/>
    <s v="O. Jephson"/>
    <x v="1"/>
    <n v="69"/>
    <x v="2"/>
    <x v="3"/>
    <x v="0"/>
    <x v="0"/>
    <s v="Not Rated"/>
    <n v="49"/>
    <x v="1"/>
  </r>
  <r>
    <s v="492-28-3995"/>
    <d v="2023-07-30T10:29:00"/>
    <n v="10"/>
    <x v="3"/>
    <x v="0"/>
    <s v="Jul-23"/>
    <s v="T. Gwillim"/>
    <x v="0"/>
    <n v="42"/>
    <x v="3"/>
    <x v="6"/>
    <x v="0"/>
    <x v="0"/>
    <n v="5"/>
    <n v="34"/>
    <x v="1"/>
  </r>
  <r>
    <s v="969-70-9123"/>
    <d v="2023-07-30T10:38:00"/>
    <n v="10"/>
    <x v="3"/>
    <x v="0"/>
    <s v="Jul-23"/>
    <s v="C. Yates"/>
    <x v="1"/>
    <n v="43"/>
    <x v="3"/>
    <x v="7"/>
    <x v="0"/>
    <x v="0"/>
    <s v="Not Rated"/>
    <n v="35"/>
    <x v="1"/>
  </r>
  <r>
    <s v="231-35-5729"/>
    <d v="2023-07-30T13:55:00"/>
    <n v="13"/>
    <x v="3"/>
    <x v="0"/>
    <s v="Jul-23"/>
    <s v="Z. Inglewood"/>
    <x v="0"/>
    <n v="54"/>
    <x v="0"/>
    <x v="2"/>
    <x v="0"/>
    <x v="0"/>
    <s v="Not Rated"/>
    <n v="14"/>
    <x v="0"/>
  </r>
  <r>
    <s v="564-79-3474"/>
    <d v="2023-07-30T14:05:00"/>
    <n v="14"/>
    <x v="3"/>
    <x v="0"/>
    <s v="Jul-23"/>
    <s v="D. Pemberton"/>
    <x v="0"/>
    <n v="45"/>
    <x v="3"/>
    <x v="3"/>
    <x v="1"/>
    <x v="1"/>
    <s v="Not Rated"/>
    <n v="53"/>
    <x v="1"/>
  </r>
  <r>
    <s v="613-27-8207"/>
    <d v="2023-07-30T14:10:00"/>
    <n v="14"/>
    <x v="3"/>
    <x v="0"/>
    <s v="Jul-23"/>
    <s v="H. Crebo"/>
    <x v="0"/>
    <n v="36"/>
    <x v="6"/>
    <x v="0"/>
    <x v="0"/>
    <x v="0"/>
    <s v="Not Rated"/>
    <n v="17"/>
    <x v="0"/>
  </r>
  <r>
    <s v="396-43-5197"/>
    <d v="2023-07-30T14:11:00"/>
    <n v="14"/>
    <x v="3"/>
    <x v="0"/>
    <s v="Jul-23"/>
    <s v="U. Ravenscroft"/>
    <x v="0"/>
    <n v="62"/>
    <x v="2"/>
    <x v="5"/>
    <x v="0"/>
    <x v="0"/>
    <s v="Not Rated"/>
    <n v="28"/>
    <x v="0"/>
  </r>
  <r>
    <s v="704-53-5780"/>
    <d v="2023-07-30T15:38:00"/>
    <n v="15"/>
    <x v="3"/>
    <x v="0"/>
    <s v="Jul-23"/>
    <s v="R. Rowntree"/>
    <x v="1"/>
    <n v="65"/>
    <x v="2"/>
    <x v="0"/>
    <x v="2"/>
    <x v="1"/>
    <s v="Not Rated"/>
    <n v="53"/>
    <x v="1"/>
  </r>
  <r>
    <s v="851-49-3593"/>
    <d v="2023-07-30T16:57:00"/>
    <n v="16"/>
    <x v="3"/>
    <x v="0"/>
    <s v="Jul-23"/>
    <s v="H. Brixey"/>
    <x v="1"/>
    <n v="12"/>
    <x v="4"/>
    <x v="0"/>
    <x v="6"/>
    <x v="0"/>
    <n v="3"/>
    <n v="24"/>
    <x v="0"/>
  </r>
  <r>
    <s v="630-34-7929"/>
    <d v="2023-07-30T17:58:00"/>
    <n v="17"/>
    <x v="3"/>
    <x v="0"/>
    <s v="Jul-23"/>
    <s v="N. Ravenscroft"/>
    <x v="0"/>
    <n v="65"/>
    <x v="2"/>
    <x v="7"/>
    <x v="2"/>
    <x v="0"/>
    <s v="Not Rated"/>
    <n v="36"/>
    <x v="1"/>
  </r>
  <r>
    <s v="157-78-2718"/>
    <d v="2023-07-30T18:12:00"/>
    <n v="18"/>
    <x v="3"/>
    <x v="0"/>
    <s v="Jul-23"/>
    <s v="G. Thornbury"/>
    <x v="0"/>
    <n v="78"/>
    <x v="5"/>
    <x v="0"/>
    <x v="0"/>
    <x v="0"/>
    <s v="Not Rated"/>
    <n v="15"/>
    <x v="0"/>
  </r>
  <r>
    <s v="360-24-8133"/>
    <d v="2023-07-30T18:16:00"/>
    <n v="18"/>
    <x v="3"/>
    <x v="0"/>
    <s v="Jul-23"/>
    <s v="D. Featherstone"/>
    <x v="0"/>
    <n v="16"/>
    <x v="4"/>
    <x v="2"/>
    <x v="2"/>
    <x v="1"/>
    <s v="Not Rated"/>
    <n v="45"/>
    <x v="1"/>
  </r>
  <r>
    <s v="247-51-6682"/>
    <d v="2023-07-30T19:13:00"/>
    <n v="19"/>
    <x v="3"/>
    <x v="0"/>
    <s v="Jul-23"/>
    <s v="H. Yarborough"/>
    <x v="0"/>
    <n v="73"/>
    <x v="5"/>
    <x v="7"/>
    <x v="2"/>
    <x v="0"/>
    <s v="Not Rated"/>
    <n v="15"/>
    <x v="0"/>
  </r>
  <r>
    <s v="429-86-4643"/>
    <d v="2023-07-30T20:05:00"/>
    <n v="20"/>
    <x v="3"/>
    <x v="0"/>
    <s v="Jul-23"/>
    <s v="C. Quickfall"/>
    <x v="1"/>
    <n v="74"/>
    <x v="5"/>
    <x v="2"/>
    <x v="0"/>
    <x v="0"/>
    <s v="Not Rated"/>
    <n v="39"/>
    <x v="1"/>
  </r>
  <r>
    <s v="207-50-6138"/>
    <d v="2023-07-30T20:07:00"/>
    <n v="20"/>
    <x v="3"/>
    <x v="0"/>
    <s v="Jul-23"/>
    <s v="P. Vickery"/>
    <x v="1"/>
    <n v="70"/>
    <x v="5"/>
    <x v="4"/>
    <x v="5"/>
    <x v="1"/>
    <s v="Not Rated"/>
    <n v="31"/>
    <x v="1"/>
  </r>
  <r>
    <s v="979-82-3342"/>
    <d v="2023-07-31T00:53:00"/>
    <n v="0"/>
    <x v="3"/>
    <x v="0"/>
    <s v="Jul-23"/>
    <s v="F. Ravenscroft"/>
    <x v="1"/>
    <n v="56"/>
    <x v="0"/>
    <x v="4"/>
    <x v="0"/>
    <x v="0"/>
    <s v="Not Rated"/>
    <n v="35"/>
    <x v="1"/>
  </r>
  <r>
    <s v="534-83-3786"/>
    <d v="2023-07-31T02:21:00"/>
    <n v="2"/>
    <x v="3"/>
    <x v="0"/>
    <s v="Jul-23"/>
    <s v="G. Upperton"/>
    <x v="1"/>
    <n v="51"/>
    <x v="0"/>
    <x v="0"/>
    <x v="0"/>
    <x v="0"/>
    <s v="Not Rated"/>
    <n v="54"/>
    <x v="1"/>
  </r>
  <r>
    <s v="589-31-8031"/>
    <d v="2023-07-31T02:40:00"/>
    <n v="2"/>
    <x v="3"/>
    <x v="0"/>
    <s v="Jul-23"/>
    <s v="X. Thornbury"/>
    <x v="0"/>
    <n v="14"/>
    <x v="4"/>
    <x v="7"/>
    <x v="2"/>
    <x v="0"/>
    <n v="5"/>
    <n v="20"/>
    <x v="0"/>
  </r>
  <r>
    <s v="993-22-8269"/>
    <d v="2023-07-31T03:26:00"/>
    <n v="3"/>
    <x v="3"/>
    <x v="0"/>
    <s v="Jul-23"/>
    <s v="W. Yarborough"/>
    <x v="0"/>
    <n v="6"/>
    <x v="7"/>
    <x v="2"/>
    <x v="0"/>
    <x v="0"/>
    <s v="Not Rated"/>
    <n v="25"/>
    <x v="0"/>
  </r>
  <r>
    <s v="290-10-8123"/>
    <d v="2023-07-31T03:43:00"/>
    <n v="3"/>
    <x v="3"/>
    <x v="0"/>
    <s v="Jul-23"/>
    <s v="F. Kershaw"/>
    <x v="1"/>
    <n v="73"/>
    <x v="5"/>
    <x v="0"/>
    <x v="7"/>
    <x v="1"/>
    <n v="6"/>
    <n v="35"/>
    <x v="1"/>
  </r>
  <r>
    <s v="244-26-1251"/>
    <d v="2023-07-31T06:11:00"/>
    <n v="6"/>
    <x v="3"/>
    <x v="0"/>
    <s v="Jul-23"/>
    <s v="C. Ollerton"/>
    <x v="0"/>
    <n v="42"/>
    <x v="3"/>
    <x v="6"/>
    <x v="0"/>
    <x v="1"/>
    <s v="Not Rated"/>
    <n v="53"/>
    <x v="1"/>
  </r>
  <r>
    <s v="855-86-1133"/>
    <d v="2023-07-31T06:13:00"/>
    <n v="6"/>
    <x v="3"/>
    <x v="0"/>
    <s v="Jul-23"/>
    <s v="K. Merriweather"/>
    <x v="1"/>
    <n v="35"/>
    <x v="6"/>
    <x v="3"/>
    <x v="0"/>
    <x v="1"/>
    <s v="Not Rated"/>
    <n v="36"/>
    <x v="1"/>
  </r>
  <r>
    <s v="902-11-5193"/>
    <d v="2023-07-31T09:37:00"/>
    <n v="9"/>
    <x v="3"/>
    <x v="0"/>
    <s v="Jul-23"/>
    <s v="L. Featherstone"/>
    <x v="0"/>
    <n v="19"/>
    <x v="4"/>
    <x v="3"/>
    <x v="0"/>
    <x v="0"/>
    <s v="Not Rated"/>
    <n v="58"/>
    <x v="1"/>
  </r>
  <r>
    <s v="879-28-5762"/>
    <d v="2023-07-31T09:38:00"/>
    <n v="9"/>
    <x v="3"/>
    <x v="0"/>
    <s v="Jul-23"/>
    <s v="V. Bannister"/>
    <x v="0"/>
    <n v="23"/>
    <x v="1"/>
    <x v="2"/>
    <x v="0"/>
    <x v="0"/>
    <s v="Not Rated"/>
    <n v="36"/>
    <x v="1"/>
  </r>
  <r>
    <s v="254-27-2371"/>
    <d v="2023-07-31T11:30:00"/>
    <n v="11"/>
    <x v="3"/>
    <x v="0"/>
    <s v="Jul-23"/>
    <s v="C. Ironside"/>
    <x v="1"/>
    <n v="6"/>
    <x v="7"/>
    <x v="3"/>
    <x v="6"/>
    <x v="0"/>
    <s v="Not Rated"/>
    <n v="46"/>
    <x v="1"/>
  </r>
  <r>
    <s v="882-89-7113"/>
    <d v="2023-07-31T12:12:00"/>
    <n v="12"/>
    <x v="3"/>
    <x v="0"/>
    <s v="Jul-23"/>
    <s v="H. Jephson"/>
    <x v="1"/>
    <n v="78"/>
    <x v="5"/>
    <x v="3"/>
    <x v="2"/>
    <x v="0"/>
    <s v="Not Rated"/>
    <n v="10"/>
    <x v="0"/>
  </r>
  <r>
    <s v="124-72-6219"/>
    <d v="2023-07-31T12:28:00"/>
    <n v="12"/>
    <x v="3"/>
    <x v="0"/>
    <s v="Jul-23"/>
    <s v="B. Pemberton"/>
    <x v="0"/>
    <n v="34"/>
    <x v="6"/>
    <x v="2"/>
    <x v="0"/>
    <x v="0"/>
    <s v="Not Rated"/>
    <n v="58"/>
    <x v="1"/>
  </r>
  <r>
    <s v="357-77-7679"/>
    <d v="2023-07-31T12:42:00"/>
    <n v="12"/>
    <x v="3"/>
    <x v="0"/>
    <s v="Jul-23"/>
    <s v="Q. Ainsworth"/>
    <x v="1"/>
    <n v="5"/>
    <x v="7"/>
    <x v="0"/>
    <x v="2"/>
    <x v="0"/>
    <s v="Not Rated"/>
    <n v="48"/>
    <x v="1"/>
  </r>
  <r>
    <s v="609-30-8239"/>
    <d v="2023-07-31T14:30:00"/>
    <n v="14"/>
    <x v="3"/>
    <x v="0"/>
    <s v="Jul-23"/>
    <s v="O. Rowntree"/>
    <x v="1"/>
    <n v="18"/>
    <x v="4"/>
    <x v="3"/>
    <x v="0"/>
    <x v="0"/>
    <s v="Not Rated"/>
    <n v="25"/>
    <x v="0"/>
  </r>
  <r>
    <s v="910-73-7493"/>
    <d v="2023-07-31T14:55:00"/>
    <n v="14"/>
    <x v="3"/>
    <x v="0"/>
    <s v="Jul-23"/>
    <s v="S. Rowntree"/>
    <x v="0"/>
    <n v="74"/>
    <x v="5"/>
    <x v="4"/>
    <x v="2"/>
    <x v="1"/>
    <n v="1"/>
    <n v="40"/>
    <x v="1"/>
  </r>
  <r>
    <s v="896-59-9640"/>
    <d v="2023-07-31T16:57:00"/>
    <n v="16"/>
    <x v="3"/>
    <x v="0"/>
    <s v="Jul-23"/>
    <s v="W. Churchard"/>
    <x v="1"/>
    <n v="57"/>
    <x v="0"/>
    <x v="7"/>
    <x v="0"/>
    <x v="1"/>
    <s v="Not Rated"/>
    <n v="11"/>
    <x v="0"/>
  </r>
  <r>
    <s v="745-42-4472"/>
    <d v="2023-07-31T17:38:00"/>
    <n v="17"/>
    <x v="3"/>
    <x v="0"/>
    <s v="Jul-23"/>
    <s v="H. Yates"/>
    <x v="1"/>
    <n v="28"/>
    <x v="1"/>
    <x v="2"/>
    <x v="0"/>
    <x v="0"/>
    <s v="Not Rated"/>
    <n v="19"/>
    <x v="0"/>
  </r>
  <r>
    <s v="313-99-4797"/>
    <d v="2023-07-31T18:21:00"/>
    <n v="18"/>
    <x v="3"/>
    <x v="0"/>
    <s v="Jul-23"/>
    <s v="F. Ellerby"/>
    <x v="0"/>
    <n v="28"/>
    <x v="1"/>
    <x v="5"/>
    <x v="6"/>
    <x v="0"/>
    <s v="Not Rated"/>
    <n v="14"/>
    <x v="0"/>
  </r>
  <r>
    <s v="735-13-4239"/>
    <d v="2023-07-31T20:39:00"/>
    <n v="20"/>
    <x v="3"/>
    <x v="0"/>
    <s v="Jul-23"/>
    <s v="G. Methuen"/>
    <x v="0"/>
    <n v="71"/>
    <x v="5"/>
    <x v="3"/>
    <x v="0"/>
    <x v="0"/>
    <n v="9"/>
    <n v="28"/>
    <x v="0"/>
  </r>
  <r>
    <s v="682-69-8707"/>
    <d v="2023-07-31T22:54:00"/>
    <n v="22"/>
    <x v="3"/>
    <x v="0"/>
    <s v="Jul-23"/>
    <s v="W. Brixey"/>
    <x v="1"/>
    <n v="67"/>
    <x v="2"/>
    <x v="0"/>
    <x v="0"/>
    <x v="1"/>
    <s v="Not Rated"/>
    <n v="25"/>
    <x v="0"/>
  </r>
  <r>
    <s v="701-84-1184"/>
    <d v="2023-07-31T23:43:00"/>
    <n v="23"/>
    <x v="3"/>
    <x v="0"/>
    <s v="Jul-23"/>
    <s v="K. Corpes"/>
    <x v="1"/>
    <n v="22"/>
    <x v="1"/>
    <x v="0"/>
    <x v="2"/>
    <x v="1"/>
    <n v="5"/>
    <n v="39"/>
    <x v="1"/>
  </r>
  <r>
    <s v="574-90-3373"/>
    <d v="2023-08-01T00:35:00"/>
    <n v="0"/>
    <x v="4"/>
    <x v="0"/>
    <s v="Aug-23"/>
    <s v="U. Ellerby"/>
    <x v="1"/>
    <n v="79"/>
    <x v="5"/>
    <x v="5"/>
    <x v="1"/>
    <x v="0"/>
    <n v="3"/>
    <n v="30"/>
    <x v="0"/>
  </r>
  <r>
    <s v="552-45-5893"/>
    <d v="2023-08-01T00:50:00"/>
    <n v="0"/>
    <x v="4"/>
    <x v="0"/>
    <s v="Aug-23"/>
    <s v="E. Ainsworth"/>
    <x v="0"/>
    <n v="66"/>
    <x v="2"/>
    <x v="2"/>
    <x v="2"/>
    <x v="1"/>
    <s v="Not Rated"/>
    <n v="31"/>
    <x v="1"/>
  </r>
  <r>
    <s v="586-53-3509"/>
    <d v="2023-08-01T03:16:00"/>
    <n v="3"/>
    <x v="4"/>
    <x v="0"/>
    <s v="Aug-23"/>
    <s v="O. Whitfield"/>
    <x v="1"/>
    <n v="68"/>
    <x v="2"/>
    <x v="3"/>
    <x v="0"/>
    <x v="0"/>
    <n v="6"/>
    <n v="31"/>
    <x v="1"/>
  </r>
  <r>
    <s v="391-55-3796"/>
    <d v="2023-08-01T03:36:00"/>
    <n v="3"/>
    <x v="4"/>
    <x v="0"/>
    <s v="Aug-23"/>
    <s v="J. Dewhirst"/>
    <x v="0"/>
    <n v="76"/>
    <x v="5"/>
    <x v="0"/>
    <x v="2"/>
    <x v="1"/>
    <s v="Not Rated"/>
    <n v="50"/>
    <x v="1"/>
  </r>
  <r>
    <s v="305-87-5371"/>
    <d v="2023-08-01T04:54:00"/>
    <n v="4"/>
    <x v="4"/>
    <x v="0"/>
    <s v="Aug-23"/>
    <s v="I. Aldridge"/>
    <x v="0"/>
    <n v="41"/>
    <x v="3"/>
    <x v="7"/>
    <x v="0"/>
    <x v="1"/>
    <n v="6"/>
    <n v="11"/>
    <x v="0"/>
  </r>
  <r>
    <s v="143-69-1829"/>
    <d v="2023-08-01T07:49:00"/>
    <n v="7"/>
    <x v="4"/>
    <x v="0"/>
    <s v="Aug-23"/>
    <s v="S. Quarmby"/>
    <x v="0"/>
    <n v="51"/>
    <x v="0"/>
    <x v="3"/>
    <x v="0"/>
    <x v="0"/>
    <s v="Not Rated"/>
    <n v="21"/>
    <x v="0"/>
  </r>
  <r>
    <s v="755-97-7290"/>
    <d v="2023-08-01T07:51:00"/>
    <n v="7"/>
    <x v="4"/>
    <x v="0"/>
    <s v="Aug-23"/>
    <s v="J. Lockwood"/>
    <x v="0"/>
    <n v="10"/>
    <x v="4"/>
    <x v="7"/>
    <x v="2"/>
    <x v="0"/>
    <s v="Not Rated"/>
    <n v="57"/>
    <x v="1"/>
  </r>
  <r>
    <s v="488-27-3219"/>
    <d v="2023-08-01T08:19:00"/>
    <n v="8"/>
    <x v="4"/>
    <x v="0"/>
    <s v="Aug-23"/>
    <s v="C. Sheffield"/>
    <x v="0"/>
    <n v="59"/>
    <x v="0"/>
    <x v="1"/>
    <x v="0"/>
    <x v="1"/>
    <s v="Not Rated"/>
    <n v="36"/>
    <x v="1"/>
  </r>
  <r>
    <s v="674-12-7298"/>
    <d v="2023-08-01T10:36:00"/>
    <n v="10"/>
    <x v="4"/>
    <x v="0"/>
    <s v="Aug-23"/>
    <s v="B. Methuen"/>
    <x v="0"/>
    <n v="64"/>
    <x v="2"/>
    <x v="5"/>
    <x v="0"/>
    <x v="0"/>
    <s v="Not Rated"/>
    <n v="21"/>
    <x v="0"/>
  </r>
  <r>
    <s v="957-99-7187"/>
    <d v="2023-08-01T14:40:00"/>
    <n v="14"/>
    <x v="4"/>
    <x v="0"/>
    <s v="Aug-23"/>
    <s v="Z. Middleditch"/>
    <x v="1"/>
    <n v="41"/>
    <x v="3"/>
    <x v="2"/>
    <x v="0"/>
    <x v="1"/>
    <s v="Not Rated"/>
    <n v="34"/>
    <x v="1"/>
  </r>
  <r>
    <s v="323-60-9543"/>
    <d v="2023-08-01T19:16:00"/>
    <n v="19"/>
    <x v="4"/>
    <x v="0"/>
    <s v="Aug-23"/>
    <s v="K. Dewhirst"/>
    <x v="1"/>
    <n v="7"/>
    <x v="7"/>
    <x v="5"/>
    <x v="0"/>
    <x v="1"/>
    <s v="Not Rated"/>
    <n v="32"/>
    <x v="1"/>
  </r>
  <r>
    <s v="228-65-1061"/>
    <d v="2023-08-01T22:19:00"/>
    <n v="22"/>
    <x v="4"/>
    <x v="0"/>
    <s v="Aug-23"/>
    <s v="O. Pemberton"/>
    <x v="1"/>
    <n v="17"/>
    <x v="4"/>
    <x v="2"/>
    <x v="2"/>
    <x v="0"/>
    <s v="Not Rated"/>
    <n v="18"/>
    <x v="0"/>
  </r>
  <r>
    <s v="340-78-9960"/>
    <d v="2023-08-02T02:31:00"/>
    <n v="2"/>
    <x v="4"/>
    <x v="0"/>
    <s v="Aug-23"/>
    <s v="L. Pemberton"/>
    <x v="1"/>
    <n v="71"/>
    <x v="5"/>
    <x v="1"/>
    <x v="2"/>
    <x v="0"/>
    <s v="Not Rated"/>
    <n v="34"/>
    <x v="1"/>
  </r>
  <r>
    <s v="964-28-8605"/>
    <d v="2023-08-02T04:01:00"/>
    <n v="4"/>
    <x v="4"/>
    <x v="0"/>
    <s v="Aug-23"/>
    <s v="F. Stanlack"/>
    <x v="1"/>
    <n v="9"/>
    <x v="7"/>
    <x v="3"/>
    <x v="2"/>
    <x v="1"/>
    <s v="Not Rated"/>
    <n v="24"/>
    <x v="0"/>
  </r>
  <r>
    <s v="381-27-9965"/>
    <d v="2023-08-02T04:31:00"/>
    <n v="4"/>
    <x v="4"/>
    <x v="0"/>
    <s v="Aug-23"/>
    <s v="B. Rowntree"/>
    <x v="0"/>
    <n v="55"/>
    <x v="0"/>
    <x v="7"/>
    <x v="5"/>
    <x v="0"/>
    <s v="Not Rated"/>
    <n v="24"/>
    <x v="0"/>
  </r>
  <r>
    <s v="899-92-1616"/>
    <d v="2023-08-02T08:00:00"/>
    <n v="8"/>
    <x v="4"/>
    <x v="0"/>
    <s v="Aug-23"/>
    <s v="X. Jessop"/>
    <x v="1"/>
    <n v="24"/>
    <x v="1"/>
    <x v="3"/>
    <x v="0"/>
    <x v="1"/>
    <s v="Not Rated"/>
    <n v="31"/>
    <x v="1"/>
  </r>
  <r>
    <s v="761-11-2485"/>
    <d v="2023-08-02T10:42:00"/>
    <n v="10"/>
    <x v="4"/>
    <x v="0"/>
    <s v="Aug-23"/>
    <s v="Z. Fairbairn"/>
    <x v="1"/>
    <n v="36"/>
    <x v="6"/>
    <x v="0"/>
    <x v="0"/>
    <x v="0"/>
    <n v="0"/>
    <n v="48"/>
    <x v="1"/>
  </r>
  <r>
    <s v="871-62-1355"/>
    <d v="2023-08-02T12:46:00"/>
    <n v="12"/>
    <x v="4"/>
    <x v="0"/>
    <s v="Aug-23"/>
    <s v="B. Methuen"/>
    <x v="0"/>
    <n v="14"/>
    <x v="4"/>
    <x v="5"/>
    <x v="1"/>
    <x v="0"/>
    <n v="2"/>
    <n v="59"/>
    <x v="1"/>
  </r>
  <r>
    <s v="834-28-9686"/>
    <d v="2023-08-02T12:58:00"/>
    <n v="12"/>
    <x v="4"/>
    <x v="0"/>
    <s v="Aug-23"/>
    <s v="L. Dankworth"/>
    <x v="0"/>
    <n v="40"/>
    <x v="3"/>
    <x v="2"/>
    <x v="0"/>
    <x v="0"/>
    <s v="Not Rated"/>
    <n v="15"/>
    <x v="0"/>
  </r>
  <r>
    <s v="191-80-8045"/>
    <d v="2023-08-02T13:46:00"/>
    <n v="13"/>
    <x v="4"/>
    <x v="0"/>
    <s v="Aug-23"/>
    <s v="T. Kingsley"/>
    <x v="1"/>
    <n v="14"/>
    <x v="4"/>
    <x v="5"/>
    <x v="6"/>
    <x v="1"/>
    <s v="Not Rated"/>
    <n v="38"/>
    <x v="1"/>
  </r>
  <r>
    <s v="404-21-8606"/>
    <d v="2023-08-02T15:45:00"/>
    <n v="15"/>
    <x v="4"/>
    <x v="0"/>
    <s v="Aug-23"/>
    <s v="R. Cholmondeley"/>
    <x v="0"/>
    <n v="12"/>
    <x v="4"/>
    <x v="7"/>
    <x v="4"/>
    <x v="0"/>
    <s v="Not Rated"/>
    <n v="48"/>
    <x v="1"/>
  </r>
  <r>
    <s v="608-91-9765"/>
    <d v="2023-08-02T16:33:00"/>
    <n v="16"/>
    <x v="4"/>
    <x v="0"/>
    <s v="Aug-23"/>
    <s v="D. Buff"/>
    <x v="1"/>
    <n v="59"/>
    <x v="0"/>
    <x v="1"/>
    <x v="1"/>
    <x v="0"/>
    <s v="Not Rated"/>
    <n v="12"/>
    <x v="0"/>
  </r>
  <r>
    <s v="694-32-5264"/>
    <d v="2023-08-02T16:37:00"/>
    <n v="16"/>
    <x v="4"/>
    <x v="0"/>
    <s v="Aug-23"/>
    <s v="Q. Ainsworth"/>
    <x v="0"/>
    <n v="60"/>
    <x v="2"/>
    <x v="0"/>
    <x v="0"/>
    <x v="1"/>
    <n v="1"/>
    <n v="30"/>
    <x v="0"/>
  </r>
  <r>
    <s v="364-19-7068"/>
    <d v="2023-08-02T16:46:00"/>
    <n v="16"/>
    <x v="4"/>
    <x v="0"/>
    <s v="Aug-23"/>
    <s v="J. Eastwood"/>
    <x v="0"/>
    <n v="68"/>
    <x v="2"/>
    <x v="2"/>
    <x v="0"/>
    <x v="0"/>
    <s v="Not Rated"/>
    <n v="10"/>
    <x v="0"/>
  </r>
  <r>
    <s v="643-62-3950"/>
    <d v="2023-08-02T18:40:00"/>
    <n v="18"/>
    <x v="4"/>
    <x v="0"/>
    <s v="Aug-23"/>
    <s v="F. Churchard"/>
    <x v="0"/>
    <n v="49"/>
    <x v="3"/>
    <x v="5"/>
    <x v="0"/>
    <x v="1"/>
    <n v="7"/>
    <n v="50"/>
    <x v="1"/>
  </r>
  <r>
    <s v="677-17-5350"/>
    <d v="2023-08-02T21:16:00"/>
    <n v="21"/>
    <x v="4"/>
    <x v="0"/>
    <s v="Aug-23"/>
    <s v="M. Cholmondeley"/>
    <x v="0"/>
    <n v="38"/>
    <x v="6"/>
    <x v="2"/>
    <x v="1"/>
    <x v="1"/>
    <s v="Not Rated"/>
    <n v="52"/>
    <x v="1"/>
  </r>
  <r>
    <s v="841-12-5937"/>
    <d v="2023-08-02T21:26:00"/>
    <n v="21"/>
    <x v="4"/>
    <x v="0"/>
    <s v="Aug-23"/>
    <s v="Y. Ainsworth"/>
    <x v="1"/>
    <n v="70"/>
    <x v="5"/>
    <x v="5"/>
    <x v="0"/>
    <x v="0"/>
    <s v="Not Rated"/>
    <n v="29"/>
    <x v="0"/>
  </r>
  <r>
    <s v="284-22-7961"/>
    <d v="2023-08-02T21:53:00"/>
    <n v="21"/>
    <x v="4"/>
    <x v="0"/>
    <s v="Aug-23"/>
    <s v="K. Quarmby"/>
    <x v="0"/>
    <n v="44"/>
    <x v="3"/>
    <x v="2"/>
    <x v="0"/>
    <x v="0"/>
    <s v="Not Rated"/>
    <n v="45"/>
    <x v="1"/>
  </r>
  <r>
    <s v="384-88-1387"/>
    <d v="2023-08-02T22:49:00"/>
    <n v="22"/>
    <x v="4"/>
    <x v="0"/>
    <s v="Aug-23"/>
    <s v="C. Thornbury"/>
    <x v="1"/>
    <n v="12"/>
    <x v="4"/>
    <x v="7"/>
    <x v="1"/>
    <x v="0"/>
    <s v="Not Rated"/>
    <n v="38"/>
    <x v="1"/>
  </r>
  <r>
    <s v="171-70-8144"/>
    <d v="2023-08-03T00:15:00"/>
    <n v="0"/>
    <x v="4"/>
    <x v="0"/>
    <s v="Aug-23"/>
    <s v="M. Jessop"/>
    <x v="1"/>
    <n v="23"/>
    <x v="1"/>
    <x v="6"/>
    <x v="5"/>
    <x v="0"/>
    <s v="Not Rated"/>
    <n v="60"/>
    <x v="1"/>
  </r>
  <r>
    <s v="479-44-6992"/>
    <d v="2023-08-03T00:19:00"/>
    <n v="0"/>
    <x v="4"/>
    <x v="0"/>
    <s v="Aug-23"/>
    <s v="L. Honeysett"/>
    <x v="1"/>
    <n v="23"/>
    <x v="1"/>
    <x v="7"/>
    <x v="2"/>
    <x v="0"/>
    <n v="3"/>
    <n v="39"/>
    <x v="1"/>
  </r>
  <r>
    <s v="176-96-4550"/>
    <d v="2023-08-03T02:12:00"/>
    <n v="2"/>
    <x v="4"/>
    <x v="0"/>
    <s v="Aug-23"/>
    <s v="Z. Sheffield"/>
    <x v="0"/>
    <n v="76"/>
    <x v="5"/>
    <x v="6"/>
    <x v="0"/>
    <x v="0"/>
    <s v="Not Rated"/>
    <n v="18"/>
    <x v="0"/>
  </r>
  <r>
    <s v="952-46-2697"/>
    <d v="2023-08-03T04:14:00"/>
    <n v="4"/>
    <x v="4"/>
    <x v="0"/>
    <s v="Aug-23"/>
    <s v="G. Carraway"/>
    <x v="0"/>
    <n v="17"/>
    <x v="4"/>
    <x v="0"/>
    <x v="1"/>
    <x v="1"/>
    <s v="Not Rated"/>
    <n v="60"/>
    <x v="1"/>
  </r>
  <r>
    <s v="993-23-7013"/>
    <d v="2023-08-03T04:34:00"/>
    <n v="4"/>
    <x v="4"/>
    <x v="0"/>
    <s v="Aug-23"/>
    <s v="B. Whitfield"/>
    <x v="1"/>
    <n v="14"/>
    <x v="4"/>
    <x v="1"/>
    <x v="0"/>
    <x v="1"/>
    <n v="3"/>
    <n v="24"/>
    <x v="0"/>
  </r>
  <r>
    <s v="242-62-4190"/>
    <d v="2023-08-03T05:27:00"/>
    <n v="5"/>
    <x v="4"/>
    <x v="0"/>
    <s v="Aug-23"/>
    <s v="X. Fairbairn"/>
    <x v="0"/>
    <n v="78"/>
    <x v="5"/>
    <x v="5"/>
    <x v="0"/>
    <x v="0"/>
    <s v="Not Rated"/>
    <n v="31"/>
    <x v="1"/>
  </r>
  <r>
    <s v="954-59-4411"/>
    <d v="2023-08-03T05:31:00"/>
    <n v="5"/>
    <x v="4"/>
    <x v="0"/>
    <s v="Aug-23"/>
    <s v="X. Upperton"/>
    <x v="0"/>
    <n v="22"/>
    <x v="1"/>
    <x v="1"/>
    <x v="3"/>
    <x v="0"/>
    <s v="Not Rated"/>
    <n v="60"/>
    <x v="1"/>
  </r>
  <r>
    <s v="664-34-8297"/>
    <d v="2023-08-03T06:14:00"/>
    <n v="6"/>
    <x v="4"/>
    <x v="0"/>
    <s v="Aug-23"/>
    <s v="C. Kingsley"/>
    <x v="1"/>
    <n v="64"/>
    <x v="2"/>
    <x v="0"/>
    <x v="0"/>
    <x v="0"/>
    <s v="Not Rated"/>
    <n v="28"/>
    <x v="0"/>
  </r>
  <r>
    <s v="420-99-4796"/>
    <d v="2023-08-03T06:16:00"/>
    <n v="6"/>
    <x v="4"/>
    <x v="0"/>
    <s v="Aug-23"/>
    <s v="Z. Dankworth"/>
    <x v="1"/>
    <n v="71"/>
    <x v="5"/>
    <x v="7"/>
    <x v="3"/>
    <x v="0"/>
    <s v="Not Rated"/>
    <n v="18"/>
    <x v="0"/>
  </r>
  <r>
    <s v="334-62-4209"/>
    <d v="2023-08-03T06:50:00"/>
    <n v="6"/>
    <x v="4"/>
    <x v="0"/>
    <s v="Aug-23"/>
    <s v="X. Ashcombe"/>
    <x v="0"/>
    <n v="24"/>
    <x v="1"/>
    <x v="0"/>
    <x v="0"/>
    <x v="0"/>
    <s v="Not Rated"/>
    <n v="19"/>
    <x v="0"/>
  </r>
  <r>
    <s v="427-78-2489"/>
    <d v="2023-08-03T07:42:00"/>
    <n v="7"/>
    <x v="4"/>
    <x v="0"/>
    <s v="Aug-23"/>
    <s v="Z. Quarmby"/>
    <x v="0"/>
    <n v="52"/>
    <x v="0"/>
    <x v="7"/>
    <x v="2"/>
    <x v="1"/>
    <s v="Not Rated"/>
    <n v="36"/>
    <x v="1"/>
  </r>
  <r>
    <s v="459-71-8556"/>
    <d v="2023-08-03T08:58:00"/>
    <n v="8"/>
    <x v="4"/>
    <x v="0"/>
    <s v="Aug-23"/>
    <s v="J. Featherstone"/>
    <x v="0"/>
    <n v="17"/>
    <x v="4"/>
    <x v="3"/>
    <x v="0"/>
    <x v="1"/>
    <n v="8"/>
    <n v="51"/>
    <x v="1"/>
  </r>
  <r>
    <s v="996-11-6352"/>
    <d v="2023-08-03T10:43:00"/>
    <n v="10"/>
    <x v="4"/>
    <x v="0"/>
    <s v="Aug-23"/>
    <s v="D. Gionettitti"/>
    <x v="1"/>
    <n v="18"/>
    <x v="4"/>
    <x v="7"/>
    <x v="0"/>
    <x v="0"/>
    <s v="Not Rated"/>
    <n v="13"/>
    <x v="0"/>
  </r>
  <r>
    <s v="120-76-7684"/>
    <d v="2023-08-03T11:09:00"/>
    <n v="11"/>
    <x v="4"/>
    <x v="0"/>
    <s v="Aug-23"/>
    <s v="F. Nethercott"/>
    <x v="0"/>
    <n v="42"/>
    <x v="3"/>
    <x v="5"/>
    <x v="2"/>
    <x v="0"/>
    <s v="Not Rated"/>
    <n v="37"/>
    <x v="1"/>
  </r>
  <r>
    <s v="222-25-8418"/>
    <d v="2023-08-03T14:53:00"/>
    <n v="14"/>
    <x v="4"/>
    <x v="0"/>
    <s v="Aug-23"/>
    <s v="T. Cholmondeley"/>
    <x v="0"/>
    <n v="31"/>
    <x v="6"/>
    <x v="5"/>
    <x v="0"/>
    <x v="1"/>
    <s v="Not Rated"/>
    <n v="10"/>
    <x v="0"/>
  </r>
  <r>
    <s v="746-36-9710"/>
    <d v="2023-08-03T19:44:00"/>
    <n v="19"/>
    <x v="4"/>
    <x v="0"/>
    <s v="Aug-23"/>
    <s v="C. Bannister"/>
    <x v="0"/>
    <n v="13"/>
    <x v="4"/>
    <x v="0"/>
    <x v="4"/>
    <x v="1"/>
    <n v="6"/>
    <n v="13"/>
    <x v="0"/>
  </r>
  <r>
    <s v="380-55-7270"/>
    <d v="2023-08-03T21:33:00"/>
    <n v="21"/>
    <x v="4"/>
    <x v="0"/>
    <s v="Aug-23"/>
    <s v="J. Thornbury"/>
    <x v="1"/>
    <n v="24"/>
    <x v="1"/>
    <x v="0"/>
    <x v="0"/>
    <x v="0"/>
    <s v="Not Rated"/>
    <n v="50"/>
    <x v="1"/>
  </r>
  <r>
    <s v="921-39-4501"/>
    <d v="2023-08-03T22:20:00"/>
    <n v="22"/>
    <x v="4"/>
    <x v="0"/>
    <s v="Aug-23"/>
    <s v="C. Crebo"/>
    <x v="1"/>
    <n v="33"/>
    <x v="6"/>
    <x v="3"/>
    <x v="0"/>
    <x v="1"/>
    <s v="Not Rated"/>
    <n v="19"/>
    <x v="0"/>
  </r>
  <r>
    <s v="145-12-8627"/>
    <d v="2023-08-03T22:43:00"/>
    <n v="22"/>
    <x v="4"/>
    <x v="0"/>
    <s v="Aug-23"/>
    <s v="W. Pemberton"/>
    <x v="1"/>
    <n v="73"/>
    <x v="5"/>
    <x v="7"/>
    <x v="0"/>
    <x v="1"/>
    <s v="Not Rated"/>
    <n v="11"/>
    <x v="0"/>
  </r>
  <r>
    <s v="515-78-7586"/>
    <d v="2023-08-04T03:52:00"/>
    <n v="3"/>
    <x v="4"/>
    <x v="0"/>
    <s v="Aug-23"/>
    <s v="D. Underhill"/>
    <x v="1"/>
    <n v="9"/>
    <x v="7"/>
    <x v="0"/>
    <x v="2"/>
    <x v="0"/>
    <s v="Not Rated"/>
    <n v="55"/>
    <x v="1"/>
  </r>
  <r>
    <s v="211-53-7043"/>
    <d v="2023-08-04T05:03:00"/>
    <n v="5"/>
    <x v="4"/>
    <x v="0"/>
    <s v="Aug-23"/>
    <s v="K. Thornbury"/>
    <x v="1"/>
    <n v="60"/>
    <x v="2"/>
    <x v="4"/>
    <x v="5"/>
    <x v="1"/>
    <n v="2"/>
    <n v="34"/>
    <x v="1"/>
  </r>
  <r>
    <s v="652-71-5161"/>
    <d v="2023-08-04T05:04:00"/>
    <n v="5"/>
    <x v="4"/>
    <x v="0"/>
    <s v="Aug-23"/>
    <s v="D. Perrat"/>
    <x v="0"/>
    <n v="30"/>
    <x v="6"/>
    <x v="7"/>
    <x v="0"/>
    <x v="1"/>
    <s v="Not Rated"/>
    <n v="39"/>
    <x v="1"/>
  </r>
  <r>
    <s v="344-45-9729"/>
    <d v="2023-08-04T05:09:00"/>
    <n v="5"/>
    <x v="4"/>
    <x v="0"/>
    <s v="Aug-23"/>
    <s v="E. Hathaway"/>
    <x v="2"/>
    <n v="60"/>
    <x v="2"/>
    <x v="0"/>
    <x v="2"/>
    <x v="0"/>
    <n v="1"/>
    <n v="31"/>
    <x v="1"/>
  </r>
  <r>
    <s v="460-51-1613"/>
    <d v="2023-08-04T05:28:00"/>
    <n v="5"/>
    <x v="4"/>
    <x v="0"/>
    <s v="Aug-23"/>
    <s v="N. Yarborough"/>
    <x v="1"/>
    <n v="18"/>
    <x v="4"/>
    <x v="0"/>
    <x v="0"/>
    <x v="0"/>
    <s v="Not Rated"/>
    <n v="19"/>
    <x v="0"/>
  </r>
  <r>
    <s v="339-50-1593"/>
    <d v="2023-08-04T07:02:00"/>
    <n v="7"/>
    <x v="4"/>
    <x v="0"/>
    <s v="Aug-23"/>
    <s v="E. Brixey"/>
    <x v="0"/>
    <n v="11"/>
    <x v="4"/>
    <x v="2"/>
    <x v="0"/>
    <x v="1"/>
    <n v="9"/>
    <n v="31"/>
    <x v="1"/>
  </r>
  <r>
    <s v="157-25-6229"/>
    <d v="2023-08-04T07:37:00"/>
    <n v="7"/>
    <x v="4"/>
    <x v="0"/>
    <s v="Aug-23"/>
    <s v="N. Methuen"/>
    <x v="1"/>
    <n v="69"/>
    <x v="2"/>
    <x v="2"/>
    <x v="2"/>
    <x v="0"/>
    <s v="Not Rated"/>
    <n v="43"/>
    <x v="1"/>
  </r>
  <r>
    <s v="399-50-2745"/>
    <d v="2023-08-04T08:20:00"/>
    <n v="8"/>
    <x v="4"/>
    <x v="0"/>
    <s v="Aug-23"/>
    <s v="N. Dankworth"/>
    <x v="0"/>
    <n v="64"/>
    <x v="2"/>
    <x v="7"/>
    <x v="0"/>
    <x v="1"/>
    <s v="Not Rated"/>
    <n v="25"/>
    <x v="0"/>
  </r>
  <r>
    <s v="141-70-1607"/>
    <d v="2023-08-04T08:39:00"/>
    <n v="8"/>
    <x v="4"/>
    <x v="0"/>
    <s v="Aug-23"/>
    <s v="T. Buff"/>
    <x v="1"/>
    <n v="11"/>
    <x v="4"/>
    <x v="0"/>
    <x v="2"/>
    <x v="1"/>
    <s v="Not Rated"/>
    <n v="29"/>
    <x v="0"/>
  </r>
  <r>
    <s v="723-70-1613"/>
    <d v="2023-08-04T09:24:00"/>
    <n v="9"/>
    <x v="4"/>
    <x v="0"/>
    <s v="Aug-23"/>
    <s v="I. Middleditch"/>
    <x v="1"/>
    <n v="78"/>
    <x v="5"/>
    <x v="1"/>
    <x v="0"/>
    <x v="0"/>
    <s v="Not Rated"/>
    <n v="54"/>
    <x v="1"/>
  </r>
  <r>
    <s v="711-76-6604"/>
    <d v="2023-08-04T09:32:00"/>
    <n v="9"/>
    <x v="4"/>
    <x v="0"/>
    <s v="Aug-23"/>
    <s v="W. Yarborough"/>
    <x v="1"/>
    <n v="16"/>
    <x v="4"/>
    <x v="0"/>
    <x v="1"/>
    <x v="0"/>
    <n v="2"/>
    <n v="23"/>
    <x v="0"/>
  </r>
  <r>
    <s v="942-56-4964"/>
    <d v="2023-08-04T11:12:00"/>
    <n v="11"/>
    <x v="4"/>
    <x v="0"/>
    <s v="Aug-23"/>
    <s v="X. Corpes"/>
    <x v="0"/>
    <n v="37"/>
    <x v="6"/>
    <x v="7"/>
    <x v="0"/>
    <x v="1"/>
    <n v="3"/>
    <n v="59"/>
    <x v="1"/>
  </r>
  <r>
    <s v="269-64-9292"/>
    <d v="2023-08-04T11:13:00"/>
    <n v="11"/>
    <x v="4"/>
    <x v="0"/>
    <s v="Aug-23"/>
    <s v="H. Honeysett"/>
    <x v="0"/>
    <n v="34"/>
    <x v="6"/>
    <x v="0"/>
    <x v="0"/>
    <x v="1"/>
    <n v="3"/>
    <n v="43"/>
    <x v="1"/>
  </r>
  <r>
    <s v="371-98-4505"/>
    <d v="2023-08-04T12:45:00"/>
    <n v="12"/>
    <x v="4"/>
    <x v="0"/>
    <s v="Aug-23"/>
    <s v="N. Brixey"/>
    <x v="1"/>
    <n v="7"/>
    <x v="7"/>
    <x v="0"/>
    <x v="0"/>
    <x v="1"/>
    <n v="6"/>
    <n v="23"/>
    <x v="0"/>
  </r>
  <r>
    <s v="170-34-3820"/>
    <d v="2023-08-04T17:44:00"/>
    <n v="17"/>
    <x v="4"/>
    <x v="0"/>
    <s v="Aug-23"/>
    <s v="X. Perrat"/>
    <x v="0"/>
    <n v="19"/>
    <x v="4"/>
    <x v="0"/>
    <x v="0"/>
    <x v="0"/>
    <s v="Not Rated"/>
    <n v="55"/>
    <x v="1"/>
  </r>
  <r>
    <s v="101-58-8654"/>
    <d v="2023-08-04T22:59:00"/>
    <n v="22"/>
    <x v="4"/>
    <x v="0"/>
    <s v="Aug-23"/>
    <s v="C. Ainsworth"/>
    <x v="1"/>
    <n v="55"/>
    <x v="0"/>
    <x v="2"/>
    <x v="5"/>
    <x v="1"/>
    <n v="10"/>
    <n v="55"/>
    <x v="1"/>
  </r>
  <r>
    <s v="424-55-5239"/>
    <d v="2023-08-05T00:23:00"/>
    <n v="0"/>
    <x v="4"/>
    <x v="0"/>
    <s v="Aug-23"/>
    <s v="A. Brixey"/>
    <x v="1"/>
    <n v="27"/>
    <x v="1"/>
    <x v="3"/>
    <x v="2"/>
    <x v="0"/>
    <s v="Not Rated"/>
    <n v="17"/>
    <x v="0"/>
  </r>
  <r>
    <s v="549-28-1825"/>
    <d v="2023-08-05T02:28:00"/>
    <n v="2"/>
    <x v="4"/>
    <x v="0"/>
    <s v="Aug-23"/>
    <s v="S. Churchard"/>
    <x v="1"/>
    <n v="2"/>
    <x v="7"/>
    <x v="1"/>
    <x v="0"/>
    <x v="0"/>
    <s v="Not Rated"/>
    <n v="47"/>
    <x v="1"/>
  </r>
  <r>
    <s v="102-13-8005"/>
    <d v="2023-08-05T02:41:00"/>
    <n v="2"/>
    <x v="4"/>
    <x v="0"/>
    <s v="Aug-23"/>
    <s v="H. Stanlack"/>
    <x v="0"/>
    <n v="22"/>
    <x v="1"/>
    <x v="2"/>
    <x v="0"/>
    <x v="0"/>
    <n v="7"/>
    <n v="35"/>
    <x v="1"/>
  </r>
  <r>
    <s v="850-74-2900"/>
    <d v="2023-08-05T04:38:00"/>
    <n v="4"/>
    <x v="4"/>
    <x v="0"/>
    <s v="Aug-23"/>
    <s v="O. Jephson"/>
    <x v="0"/>
    <n v="64"/>
    <x v="2"/>
    <x v="1"/>
    <x v="0"/>
    <x v="1"/>
    <s v="Not Rated"/>
    <n v="19"/>
    <x v="0"/>
  </r>
  <r>
    <s v="297-41-4379"/>
    <d v="2023-08-05T04:52:00"/>
    <n v="4"/>
    <x v="4"/>
    <x v="0"/>
    <s v="Aug-23"/>
    <s v="A. Garfield"/>
    <x v="1"/>
    <n v="9"/>
    <x v="7"/>
    <x v="0"/>
    <x v="1"/>
    <x v="1"/>
    <s v="Not Rated"/>
    <n v="32"/>
    <x v="1"/>
  </r>
  <r>
    <s v="245-13-7066"/>
    <d v="2023-08-05T06:03:00"/>
    <n v="6"/>
    <x v="4"/>
    <x v="0"/>
    <s v="Aug-23"/>
    <s v="A. Kingsley"/>
    <x v="1"/>
    <n v="44"/>
    <x v="3"/>
    <x v="7"/>
    <x v="6"/>
    <x v="0"/>
    <n v="7"/>
    <n v="32"/>
    <x v="1"/>
  </r>
  <r>
    <s v="881-16-2664"/>
    <d v="2023-08-05T06:11:00"/>
    <n v="6"/>
    <x v="4"/>
    <x v="0"/>
    <s v="Aug-23"/>
    <s v="C. Birtwhistle"/>
    <x v="1"/>
    <n v="25"/>
    <x v="1"/>
    <x v="2"/>
    <x v="5"/>
    <x v="0"/>
    <s v="Not Rated"/>
    <n v="22"/>
    <x v="0"/>
  </r>
  <r>
    <s v="677-95-4368"/>
    <d v="2023-08-05T06:25:00"/>
    <n v="6"/>
    <x v="4"/>
    <x v="0"/>
    <s v="Aug-23"/>
    <s v="Z. Garfield"/>
    <x v="0"/>
    <n v="3"/>
    <x v="7"/>
    <x v="6"/>
    <x v="0"/>
    <x v="1"/>
    <s v="Not Rated"/>
    <n v="53"/>
    <x v="1"/>
  </r>
  <r>
    <s v="538-11-3742"/>
    <d v="2023-08-05T07:26:00"/>
    <n v="7"/>
    <x v="4"/>
    <x v="0"/>
    <s v="Aug-23"/>
    <s v="L. Garfield"/>
    <x v="1"/>
    <n v="26"/>
    <x v="1"/>
    <x v="1"/>
    <x v="0"/>
    <x v="0"/>
    <n v="6"/>
    <n v="21"/>
    <x v="0"/>
  </r>
  <r>
    <s v="394-80-1469"/>
    <d v="2023-08-05T08:10:00"/>
    <n v="8"/>
    <x v="4"/>
    <x v="0"/>
    <s v="Aug-23"/>
    <s v="Z. Inglewood"/>
    <x v="1"/>
    <n v="54"/>
    <x v="0"/>
    <x v="6"/>
    <x v="1"/>
    <x v="1"/>
    <s v="Not Rated"/>
    <n v="35"/>
    <x v="1"/>
  </r>
  <r>
    <s v="739-77-7030"/>
    <d v="2023-08-05T08:28:00"/>
    <n v="8"/>
    <x v="4"/>
    <x v="0"/>
    <s v="Aug-23"/>
    <s v="A. Ellerby"/>
    <x v="1"/>
    <n v="53"/>
    <x v="0"/>
    <x v="0"/>
    <x v="2"/>
    <x v="1"/>
    <s v="Not Rated"/>
    <n v="22"/>
    <x v="0"/>
  </r>
  <r>
    <s v="923-25-9041"/>
    <d v="2023-08-05T14:49:00"/>
    <n v="14"/>
    <x v="4"/>
    <x v="0"/>
    <s v="Aug-23"/>
    <s v="E. Eastwood"/>
    <x v="0"/>
    <n v="31"/>
    <x v="6"/>
    <x v="0"/>
    <x v="0"/>
    <x v="0"/>
    <s v="Not Rated"/>
    <n v="43"/>
    <x v="1"/>
  </r>
  <r>
    <s v="881-57-1482"/>
    <d v="2023-08-05T18:02:00"/>
    <n v="18"/>
    <x v="4"/>
    <x v="0"/>
    <s v="Aug-23"/>
    <s v="K. Goudie"/>
    <x v="0"/>
    <n v="49"/>
    <x v="3"/>
    <x v="0"/>
    <x v="2"/>
    <x v="1"/>
    <n v="7"/>
    <n v="38"/>
    <x v="1"/>
  </r>
  <r>
    <s v="163-39-1135"/>
    <d v="2023-08-05T18:03:00"/>
    <n v="18"/>
    <x v="4"/>
    <x v="0"/>
    <s v="Aug-23"/>
    <s v="L. Goudie"/>
    <x v="1"/>
    <n v="15"/>
    <x v="4"/>
    <x v="2"/>
    <x v="6"/>
    <x v="0"/>
    <s v="Not Rated"/>
    <n v="29"/>
    <x v="0"/>
  </r>
  <r>
    <s v="855-41-9423"/>
    <d v="2023-08-05T19:35:00"/>
    <n v="19"/>
    <x v="4"/>
    <x v="0"/>
    <s v="Aug-23"/>
    <s v="W. Hathaway"/>
    <x v="1"/>
    <n v="53"/>
    <x v="0"/>
    <x v="2"/>
    <x v="0"/>
    <x v="0"/>
    <n v="1"/>
    <n v="32"/>
    <x v="1"/>
  </r>
  <r>
    <s v="754-72-6198"/>
    <d v="2023-08-05T20:24:00"/>
    <n v="20"/>
    <x v="4"/>
    <x v="0"/>
    <s v="Aug-23"/>
    <s v="W. Greenhalgh"/>
    <x v="1"/>
    <n v="76"/>
    <x v="5"/>
    <x v="6"/>
    <x v="0"/>
    <x v="1"/>
    <s v="Not Rated"/>
    <n v="21"/>
    <x v="0"/>
  </r>
  <r>
    <s v="906-35-2514"/>
    <d v="2023-08-05T21:37:00"/>
    <n v="21"/>
    <x v="4"/>
    <x v="0"/>
    <s v="Aug-23"/>
    <s v="A. Bannister"/>
    <x v="1"/>
    <n v="58"/>
    <x v="0"/>
    <x v="7"/>
    <x v="6"/>
    <x v="0"/>
    <n v="5"/>
    <n v="28"/>
    <x v="0"/>
  </r>
  <r>
    <s v="356-81-4491"/>
    <d v="2023-08-05T21:58:00"/>
    <n v="21"/>
    <x v="4"/>
    <x v="0"/>
    <s v="Aug-23"/>
    <s v="S. Ravenscroft"/>
    <x v="0"/>
    <n v="64"/>
    <x v="2"/>
    <x v="2"/>
    <x v="0"/>
    <x v="1"/>
    <n v="5"/>
    <n v="13"/>
    <x v="0"/>
  </r>
  <r>
    <s v="413-73-7628"/>
    <d v="2023-08-05T23:06:00"/>
    <n v="23"/>
    <x v="4"/>
    <x v="0"/>
    <s v="Aug-23"/>
    <s v="K. Kingsley"/>
    <x v="0"/>
    <n v="6"/>
    <x v="7"/>
    <x v="6"/>
    <x v="0"/>
    <x v="1"/>
    <s v="Not Rated"/>
    <n v="30"/>
    <x v="0"/>
  </r>
  <r>
    <s v="924-68-2666"/>
    <d v="2023-08-06T06:56:00"/>
    <n v="6"/>
    <x v="4"/>
    <x v="0"/>
    <s v="Aug-23"/>
    <s v="M. Pemberton"/>
    <x v="1"/>
    <n v="34"/>
    <x v="6"/>
    <x v="5"/>
    <x v="2"/>
    <x v="0"/>
    <s v="Not Rated"/>
    <n v="21"/>
    <x v="0"/>
  </r>
  <r>
    <s v="647-41-1559"/>
    <d v="2023-08-06T08:42:00"/>
    <n v="8"/>
    <x v="4"/>
    <x v="0"/>
    <s v="Aug-23"/>
    <s v="C. Kingsley"/>
    <x v="1"/>
    <n v="9"/>
    <x v="7"/>
    <x v="2"/>
    <x v="2"/>
    <x v="0"/>
    <s v="Not Rated"/>
    <n v="56"/>
    <x v="1"/>
  </r>
  <r>
    <s v="264-33-2940"/>
    <d v="2023-08-06T08:44:00"/>
    <n v="8"/>
    <x v="4"/>
    <x v="0"/>
    <s v="Aug-23"/>
    <s v="E. Wadsworth"/>
    <x v="1"/>
    <n v="58"/>
    <x v="0"/>
    <x v="2"/>
    <x v="6"/>
    <x v="1"/>
    <s v="Not Rated"/>
    <n v="35"/>
    <x v="1"/>
  </r>
  <r>
    <s v="665-93-1892"/>
    <d v="2023-08-06T10:29:00"/>
    <n v="10"/>
    <x v="4"/>
    <x v="0"/>
    <s v="Aug-23"/>
    <s v="V. Crebo"/>
    <x v="1"/>
    <n v="62"/>
    <x v="2"/>
    <x v="1"/>
    <x v="0"/>
    <x v="0"/>
    <s v="Not Rated"/>
    <n v="30"/>
    <x v="0"/>
  </r>
  <r>
    <s v="826-47-5492"/>
    <d v="2023-08-06T10:56:00"/>
    <n v="10"/>
    <x v="4"/>
    <x v="0"/>
    <s v="Aug-23"/>
    <s v="Z. Merriweather"/>
    <x v="1"/>
    <n v="22"/>
    <x v="1"/>
    <x v="7"/>
    <x v="3"/>
    <x v="1"/>
    <s v="Not Rated"/>
    <n v="22"/>
    <x v="0"/>
  </r>
  <r>
    <s v="941-39-4713"/>
    <d v="2023-08-06T11:13:00"/>
    <n v="11"/>
    <x v="4"/>
    <x v="0"/>
    <s v="Aug-23"/>
    <s v="J. Corpes"/>
    <x v="1"/>
    <n v="48"/>
    <x v="3"/>
    <x v="0"/>
    <x v="0"/>
    <x v="1"/>
    <s v="Not Rated"/>
    <n v="47"/>
    <x v="1"/>
  </r>
  <r>
    <s v="934-25-2521"/>
    <d v="2023-08-06T12:02:00"/>
    <n v="12"/>
    <x v="4"/>
    <x v="0"/>
    <s v="Aug-23"/>
    <s v="Q. Aldridge"/>
    <x v="1"/>
    <n v="27"/>
    <x v="1"/>
    <x v="0"/>
    <x v="0"/>
    <x v="1"/>
    <s v="Not Rated"/>
    <n v="30"/>
    <x v="0"/>
  </r>
  <r>
    <s v="174-78-1109"/>
    <d v="2023-08-06T14:00:00"/>
    <n v="14"/>
    <x v="4"/>
    <x v="0"/>
    <s v="Aug-23"/>
    <s v="T. Birtwhistle"/>
    <x v="1"/>
    <n v="76"/>
    <x v="5"/>
    <x v="5"/>
    <x v="0"/>
    <x v="1"/>
    <s v="Not Rated"/>
    <n v="60"/>
    <x v="1"/>
  </r>
  <r>
    <s v="350-99-3946"/>
    <d v="2023-08-06T14:24:00"/>
    <n v="14"/>
    <x v="4"/>
    <x v="0"/>
    <s v="Aug-23"/>
    <s v="A. Kingsley"/>
    <x v="1"/>
    <n v="47"/>
    <x v="3"/>
    <x v="7"/>
    <x v="0"/>
    <x v="1"/>
    <n v="7"/>
    <n v="20"/>
    <x v="0"/>
  </r>
  <r>
    <s v="140-66-4094"/>
    <d v="2023-08-06T14:55:00"/>
    <n v="14"/>
    <x v="4"/>
    <x v="0"/>
    <s v="Aug-23"/>
    <s v="Y. Glasspool"/>
    <x v="1"/>
    <n v="68"/>
    <x v="2"/>
    <x v="0"/>
    <x v="0"/>
    <x v="1"/>
    <s v="Not Rated"/>
    <n v="60"/>
    <x v="1"/>
  </r>
  <r>
    <s v="981-78-4981"/>
    <d v="2023-08-06T17:49:00"/>
    <n v="17"/>
    <x v="4"/>
    <x v="0"/>
    <s v="Aug-23"/>
    <s v="W. Corpes"/>
    <x v="0"/>
    <n v="25"/>
    <x v="1"/>
    <x v="0"/>
    <x v="3"/>
    <x v="1"/>
    <s v="Not Rated"/>
    <n v="14"/>
    <x v="0"/>
  </r>
  <r>
    <s v="681-96-4164"/>
    <d v="2023-08-06T18:59:00"/>
    <n v="18"/>
    <x v="4"/>
    <x v="0"/>
    <s v="Aug-23"/>
    <s v="T. Middleditch"/>
    <x v="0"/>
    <n v="66"/>
    <x v="2"/>
    <x v="2"/>
    <x v="0"/>
    <x v="0"/>
    <s v="Not Rated"/>
    <n v="40"/>
    <x v="1"/>
  </r>
  <r>
    <s v="428-37-2637"/>
    <d v="2023-08-06T19:13:00"/>
    <n v="19"/>
    <x v="4"/>
    <x v="0"/>
    <s v="Aug-23"/>
    <s v="Y. Merriweather"/>
    <x v="1"/>
    <n v="44"/>
    <x v="3"/>
    <x v="2"/>
    <x v="1"/>
    <x v="1"/>
    <n v="9"/>
    <n v="16"/>
    <x v="0"/>
  </r>
  <r>
    <s v="402-51-7807"/>
    <d v="2023-08-06T21:31:00"/>
    <n v="21"/>
    <x v="4"/>
    <x v="0"/>
    <s v="Aug-23"/>
    <s v="G. Bannister"/>
    <x v="0"/>
    <n v="47"/>
    <x v="3"/>
    <x v="3"/>
    <x v="6"/>
    <x v="1"/>
    <s v="Not Rated"/>
    <n v="40"/>
    <x v="1"/>
  </r>
  <r>
    <s v="982-25-8542"/>
    <d v="2023-08-06T21:43:00"/>
    <n v="21"/>
    <x v="4"/>
    <x v="0"/>
    <s v="Aug-23"/>
    <s v="M. Whitfield"/>
    <x v="0"/>
    <n v="30"/>
    <x v="6"/>
    <x v="0"/>
    <x v="0"/>
    <x v="1"/>
    <s v="Not Rated"/>
    <n v="26"/>
    <x v="0"/>
  </r>
  <r>
    <s v="881-93-7297"/>
    <d v="2023-08-07T00:30:00"/>
    <n v="0"/>
    <x v="4"/>
    <x v="0"/>
    <s v="Aug-23"/>
    <s v="U. Sheffield"/>
    <x v="0"/>
    <n v="71"/>
    <x v="5"/>
    <x v="2"/>
    <x v="4"/>
    <x v="1"/>
    <s v="Not Rated"/>
    <n v="19"/>
    <x v="0"/>
  </r>
  <r>
    <s v="858-16-9804"/>
    <d v="2023-08-07T01:51:00"/>
    <n v="1"/>
    <x v="4"/>
    <x v="0"/>
    <s v="Aug-23"/>
    <s v="F. Titcombe"/>
    <x v="1"/>
    <n v="15"/>
    <x v="4"/>
    <x v="0"/>
    <x v="0"/>
    <x v="0"/>
    <s v="Not Rated"/>
    <n v="36"/>
    <x v="1"/>
  </r>
  <r>
    <s v="129-31-9556"/>
    <d v="2023-08-07T04:10:00"/>
    <n v="4"/>
    <x v="4"/>
    <x v="0"/>
    <s v="Aug-23"/>
    <s v="K. Carraway"/>
    <x v="1"/>
    <n v="22"/>
    <x v="1"/>
    <x v="7"/>
    <x v="0"/>
    <x v="1"/>
    <s v="Not Rated"/>
    <n v="12"/>
    <x v="0"/>
  </r>
  <r>
    <s v="950-47-4816"/>
    <d v="2023-08-07T05:42:00"/>
    <n v="5"/>
    <x v="4"/>
    <x v="0"/>
    <s v="Aug-23"/>
    <s v="U. Corpes"/>
    <x v="1"/>
    <n v="62"/>
    <x v="2"/>
    <x v="7"/>
    <x v="0"/>
    <x v="0"/>
    <n v="4"/>
    <n v="16"/>
    <x v="0"/>
  </r>
  <r>
    <s v="343-37-2101"/>
    <d v="2023-08-07T06:45:00"/>
    <n v="6"/>
    <x v="4"/>
    <x v="0"/>
    <s v="Aug-23"/>
    <s v="T. Lockwood"/>
    <x v="0"/>
    <n v="49"/>
    <x v="3"/>
    <x v="1"/>
    <x v="1"/>
    <x v="0"/>
    <s v="Not Rated"/>
    <n v="31"/>
    <x v="1"/>
  </r>
  <r>
    <s v="274-29-9793"/>
    <d v="2023-08-07T11:32:00"/>
    <n v="11"/>
    <x v="4"/>
    <x v="0"/>
    <s v="Aug-23"/>
    <s v="Y. Fairbairn"/>
    <x v="1"/>
    <n v="45"/>
    <x v="3"/>
    <x v="0"/>
    <x v="0"/>
    <x v="1"/>
    <n v="3"/>
    <n v="30"/>
    <x v="0"/>
  </r>
  <r>
    <s v="183-48-2161"/>
    <d v="2023-08-07T14:50:00"/>
    <n v="14"/>
    <x v="4"/>
    <x v="0"/>
    <s v="Aug-23"/>
    <s v="A. Dewhirst"/>
    <x v="1"/>
    <n v="75"/>
    <x v="5"/>
    <x v="0"/>
    <x v="0"/>
    <x v="0"/>
    <s v="Not Rated"/>
    <n v="44"/>
    <x v="1"/>
  </r>
  <r>
    <s v="468-14-3027"/>
    <d v="2023-08-07T16:55:00"/>
    <n v="16"/>
    <x v="4"/>
    <x v="0"/>
    <s v="Aug-23"/>
    <s v="Q. Perrat"/>
    <x v="0"/>
    <n v="59"/>
    <x v="0"/>
    <x v="1"/>
    <x v="0"/>
    <x v="0"/>
    <n v="2"/>
    <n v="40"/>
    <x v="1"/>
  </r>
  <r>
    <s v="320-92-2927"/>
    <d v="2023-08-07T19:08:00"/>
    <n v="19"/>
    <x v="4"/>
    <x v="0"/>
    <s v="Aug-23"/>
    <s v="E. Underhill"/>
    <x v="1"/>
    <n v="61"/>
    <x v="2"/>
    <x v="2"/>
    <x v="0"/>
    <x v="1"/>
    <s v="Not Rated"/>
    <n v="37"/>
    <x v="1"/>
  </r>
  <r>
    <s v="682-84-7687"/>
    <d v="2023-08-07T19:54:00"/>
    <n v="19"/>
    <x v="4"/>
    <x v="0"/>
    <s v="Aug-23"/>
    <s v="G. Featherstone"/>
    <x v="1"/>
    <n v="76"/>
    <x v="5"/>
    <x v="7"/>
    <x v="3"/>
    <x v="1"/>
    <n v="9"/>
    <n v="60"/>
    <x v="1"/>
  </r>
  <r>
    <s v="823-21-8471"/>
    <d v="2023-08-07T20:16:00"/>
    <n v="20"/>
    <x v="4"/>
    <x v="0"/>
    <s v="Aug-23"/>
    <s v="Z. Inglewood"/>
    <x v="0"/>
    <n v="62"/>
    <x v="2"/>
    <x v="3"/>
    <x v="0"/>
    <x v="1"/>
    <s v="Not Rated"/>
    <n v="27"/>
    <x v="0"/>
  </r>
  <r>
    <s v="153-53-7408"/>
    <d v="2023-08-07T22:44:00"/>
    <n v="22"/>
    <x v="4"/>
    <x v="0"/>
    <s v="Aug-23"/>
    <s v="M. Buff"/>
    <x v="1"/>
    <n v="23"/>
    <x v="1"/>
    <x v="7"/>
    <x v="3"/>
    <x v="0"/>
    <s v="Not Rated"/>
    <n v="30"/>
    <x v="0"/>
  </r>
  <r>
    <s v="783-35-4685"/>
    <d v="2023-08-08T00:23:00"/>
    <n v="0"/>
    <x v="4"/>
    <x v="0"/>
    <s v="Aug-23"/>
    <s v="J. Dunmore"/>
    <x v="1"/>
    <n v="71"/>
    <x v="5"/>
    <x v="3"/>
    <x v="5"/>
    <x v="0"/>
    <s v="Not Rated"/>
    <n v="21"/>
    <x v="0"/>
  </r>
  <r>
    <s v="575-81-7859"/>
    <d v="2023-08-08T00:37:00"/>
    <n v="0"/>
    <x v="4"/>
    <x v="0"/>
    <s v="Aug-23"/>
    <s v="S. Corpes"/>
    <x v="0"/>
    <n v="43"/>
    <x v="3"/>
    <x v="7"/>
    <x v="1"/>
    <x v="1"/>
    <s v="Not Rated"/>
    <n v="14"/>
    <x v="0"/>
  </r>
  <r>
    <s v="467-38-1757"/>
    <d v="2023-08-08T03:04:00"/>
    <n v="3"/>
    <x v="4"/>
    <x v="0"/>
    <s v="Aug-23"/>
    <s v="C. Nethercott"/>
    <x v="1"/>
    <n v="69"/>
    <x v="2"/>
    <x v="7"/>
    <x v="0"/>
    <x v="0"/>
    <s v="Not Rated"/>
    <n v="57"/>
    <x v="1"/>
  </r>
  <r>
    <s v="752-90-6906"/>
    <d v="2023-08-08T03:21:00"/>
    <n v="3"/>
    <x v="4"/>
    <x v="0"/>
    <s v="Aug-23"/>
    <s v="T. Verity"/>
    <x v="0"/>
    <n v="46"/>
    <x v="3"/>
    <x v="2"/>
    <x v="1"/>
    <x v="0"/>
    <n v="6"/>
    <n v="35"/>
    <x v="1"/>
  </r>
  <r>
    <s v="841-91-7246"/>
    <d v="2023-08-08T06:04:00"/>
    <n v="6"/>
    <x v="4"/>
    <x v="0"/>
    <s v="Aug-23"/>
    <s v="X. Yates"/>
    <x v="0"/>
    <n v="79"/>
    <x v="5"/>
    <x v="0"/>
    <x v="7"/>
    <x v="1"/>
    <s v="Not Rated"/>
    <n v="13"/>
    <x v="0"/>
  </r>
  <r>
    <s v="152-10-8720"/>
    <d v="2023-08-08T07:18:00"/>
    <n v="7"/>
    <x v="4"/>
    <x v="0"/>
    <s v="Aug-23"/>
    <s v="B. Carraway"/>
    <x v="1"/>
    <n v="47"/>
    <x v="3"/>
    <x v="1"/>
    <x v="6"/>
    <x v="1"/>
    <s v="Not Rated"/>
    <n v="15"/>
    <x v="0"/>
  </r>
  <r>
    <s v="749-77-3210"/>
    <d v="2023-08-08T08:12:00"/>
    <n v="8"/>
    <x v="4"/>
    <x v="0"/>
    <s v="Aug-23"/>
    <s v="G. Merriweather"/>
    <x v="1"/>
    <n v="27"/>
    <x v="1"/>
    <x v="7"/>
    <x v="2"/>
    <x v="1"/>
    <n v="8"/>
    <n v="10"/>
    <x v="0"/>
  </r>
  <r>
    <s v="100-15-7361"/>
    <d v="2023-08-08T08:51:00"/>
    <n v="8"/>
    <x v="4"/>
    <x v="0"/>
    <s v="Aug-23"/>
    <s v="S. Bracegirdle"/>
    <x v="0"/>
    <n v="64"/>
    <x v="2"/>
    <x v="2"/>
    <x v="0"/>
    <x v="0"/>
    <s v="Not Rated"/>
    <n v="30"/>
    <x v="0"/>
  </r>
  <r>
    <s v="643-79-9776"/>
    <d v="2023-08-08T09:26:00"/>
    <n v="9"/>
    <x v="4"/>
    <x v="0"/>
    <s v="Aug-23"/>
    <s v="Q. Verity"/>
    <x v="1"/>
    <n v="72"/>
    <x v="5"/>
    <x v="0"/>
    <x v="0"/>
    <x v="1"/>
    <s v="Not Rated"/>
    <n v="35"/>
    <x v="1"/>
  </r>
  <r>
    <s v="905-12-6053"/>
    <d v="2023-08-08T10:07:00"/>
    <n v="10"/>
    <x v="4"/>
    <x v="0"/>
    <s v="Aug-23"/>
    <s v="W. Quickfall"/>
    <x v="0"/>
    <n v="64"/>
    <x v="2"/>
    <x v="7"/>
    <x v="0"/>
    <x v="1"/>
    <s v="Not Rated"/>
    <n v="44"/>
    <x v="1"/>
  </r>
  <r>
    <s v="969-85-4890"/>
    <d v="2023-08-08T10:16:00"/>
    <n v="10"/>
    <x v="4"/>
    <x v="0"/>
    <s v="Aug-23"/>
    <s v="C. Ravenscroft"/>
    <x v="0"/>
    <n v="36"/>
    <x v="6"/>
    <x v="2"/>
    <x v="2"/>
    <x v="0"/>
    <s v="Not Rated"/>
    <n v="50"/>
    <x v="1"/>
  </r>
  <r>
    <s v="874-81-9818"/>
    <d v="2023-08-08T13:10:00"/>
    <n v="13"/>
    <x v="4"/>
    <x v="0"/>
    <s v="Aug-23"/>
    <s v="M. Crebo"/>
    <x v="1"/>
    <n v="12"/>
    <x v="4"/>
    <x v="1"/>
    <x v="6"/>
    <x v="1"/>
    <s v="Not Rated"/>
    <n v="19"/>
    <x v="0"/>
  </r>
  <r>
    <s v="954-86-7733"/>
    <d v="2023-08-08T14:52:00"/>
    <n v="14"/>
    <x v="4"/>
    <x v="0"/>
    <s v="Aug-23"/>
    <s v="T. Quickfall"/>
    <x v="0"/>
    <n v="42"/>
    <x v="3"/>
    <x v="1"/>
    <x v="6"/>
    <x v="1"/>
    <n v="6"/>
    <n v="15"/>
    <x v="0"/>
  </r>
  <r>
    <s v="952-55-8350"/>
    <d v="2023-08-08T14:55:00"/>
    <n v="14"/>
    <x v="4"/>
    <x v="0"/>
    <s v="Aug-23"/>
    <s v="X. Oakden"/>
    <x v="1"/>
    <n v="77"/>
    <x v="5"/>
    <x v="2"/>
    <x v="0"/>
    <x v="0"/>
    <s v="Not Rated"/>
    <n v="14"/>
    <x v="0"/>
  </r>
  <r>
    <s v="671-87-8130"/>
    <d v="2023-08-08T16:03:00"/>
    <n v="16"/>
    <x v="4"/>
    <x v="0"/>
    <s v="Aug-23"/>
    <s v="Y. Eastwood"/>
    <x v="0"/>
    <n v="79"/>
    <x v="5"/>
    <x v="2"/>
    <x v="3"/>
    <x v="0"/>
    <s v="Not Rated"/>
    <n v="16"/>
    <x v="0"/>
  </r>
  <r>
    <s v="281-80-1462"/>
    <d v="2023-08-08T19:15:00"/>
    <n v="19"/>
    <x v="4"/>
    <x v="0"/>
    <s v="Aug-23"/>
    <s v="S. Dewhirst"/>
    <x v="1"/>
    <n v="74"/>
    <x v="5"/>
    <x v="0"/>
    <x v="5"/>
    <x v="1"/>
    <s v="Not Rated"/>
    <n v="26"/>
    <x v="0"/>
  </r>
  <r>
    <s v="924-57-2645"/>
    <d v="2023-08-08T21:39:00"/>
    <n v="21"/>
    <x v="4"/>
    <x v="0"/>
    <s v="Aug-23"/>
    <s v="D. Jephson"/>
    <x v="0"/>
    <n v="25"/>
    <x v="1"/>
    <x v="2"/>
    <x v="1"/>
    <x v="0"/>
    <s v="Not Rated"/>
    <n v="14"/>
    <x v="0"/>
  </r>
  <r>
    <s v="437-99-9825"/>
    <d v="2023-08-08T21:43:00"/>
    <n v="21"/>
    <x v="4"/>
    <x v="0"/>
    <s v="Aug-23"/>
    <s v="R. Inglewood"/>
    <x v="1"/>
    <n v="29"/>
    <x v="1"/>
    <x v="2"/>
    <x v="2"/>
    <x v="1"/>
    <n v="6"/>
    <n v="59"/>
    <x v="1"/>
  </r>
  <r>
    <s v="791-52-4990"/>
    <d v="2023-08-09T01:09:00"/>
    <n v="1"/>
    <x v="4"/>
    <x v="0"/>
    <s v="Aug-23"/>
    <s v="L. Methuen"/>
    <x v="1"/>
    <n v="47"/>
    <x v="3"/>
    <x v="3"/>
    <x v="0"/>
    <x v="0"/>
    <s v="Not Rated"/>
    <n v="19"/>
    <x v="0"/>
  </r>
  <r>
    <s v="935-95-4016"/>
    <d v="2023-08-09T01:55:00"/>
    <n v="1"/>
    <x v="4"/>
    <x v="0"/>
    <s v="Aug-23"/>
    <s v="X. Greenhalgh"/>
    <x v="1"/>
    <n v="49"/>
    <x v="3"/>
    <x v="0"/>
    <x v="6"/>
    <x v="1"/>
    <s v="Not Rated"/>
    <n v="33"/>
    <x v="1"/>
  </r>
  <r>
    <s v="365-95-8496"/>
    <d v="2023-08-09T02:55:00"/>
    <n v="2"/>
    <x v="4"/>
    <x v="0"/>
    <s v="Aug-23"/>
    <s v="M. Ollerton"/>
    <x v="1"/>
    <n v="43"/>
    <x v="3"/>
    <x v="0"/>
    <x v="0"/>
    <x v="1"/>
    <s v="Not Rated"/>
    <n v="13"/>
    <x v="0"/>
  </r>
  <r>
    <s v="918-20-1002"/>
    <d v="2023-08-09T06:41:00"/>
    <n v="6"/>
    <x v="4"/>
    <x v="0"/>
    <s v="Aug-23"/>
    <s v="W. Rowntree"/>
    <x v="1"/>
    <n v="32"/>
    <x v="6"/>
    <x v="7"/>
    <x v="0"/>
    <x v="1"/>
    <n v="10"/>
    <n v="59"/>
    <x v="1"/>
  </r>
  <r>
    <s v="345-18-5424"/>
    <d v="2023-08-09T07:44:00"/>
    <n v="7"/>
    <x v="4"/>
    <x v="0"/>
    <s v="Aug-23"/>
    <s v="D. Silverlock"/>
    <x v="1"/>
    <n v="65"/>
    <x v="2"/>
    <x v="6"/>
    <x v="1"/>
    <x v="0"/>
    <n v="10"/>
    <n v="49"/>
    <x v="1"/>
  </r>
  <r>
    <s v="613-81-6123"/>
    <d v="2023-08-09T09:22:00"/>
    <n v="9"/>
    <x v="4"/>
    <x v="0"/>
    <s v="Aug-23"/>
    <s v="Q. Merriweather"/>
    <x v="0"/>
    <n v="49"/>
    <x v="3"/>
    <x v="0"/>
    <x v="0"/>
    <x v="1"/>
    <s v="Not Rated"/>
    <n v="36"/>
    <x v="1"/>
  </r>
  <r>
    <s v="209-46-4178"/>
    <d v="2023-08-09T10:48:00"/>
    <n v="10"/>
    <x v="4"/>
    <x v="0"/>
    <s v="Aug-23"/>
    <s v="Y. Perrat"/>
    <x v="1"/>
    <n v="35"/>
    <x v="6"/>
    <x v="3"/>
    <x v="0"/>
    <x v="0"/>
    <s v="Not Rated"/>
    <n v="16"/>
    <x v="0"/>
  </r>
  <r>
    <s v="525-72-4854"/>
    <d v="2023-08-09T12:15:00"/>
    <n v="12"/>
    <x v="4"/>
    <x v="0"/>
    <s v="Aug-23"/>
    <s v="W. Garfield"/>
    <x v="0"/>
    <n v="58"/>
    <x v="0"/>
    <x v="0"/>
    <x v="0"/>
    <x v="0"/>
    <s v="Not Rated"/>
    <n v="48"/>
    <x v="1"/>
  </r>
  <r>
    <s v="117-74-8054"/>
    <d v="2023-08-09T12:54:00"/>
    <n v="12"/>
    <x v="4"/>
    <x v="0"/>
    <s v="Aug-23"/>
    <s v="D. Brixey"/>
    <x v="0"/>
    <n v="31"/>
    <x v="6"/>
    <x v="0"/>
    <x v="0"/>
    <x v="1"/>
    <s v="Not Rated"/>
    <n v="35"/>
    <x v="1"/>
  </r>
  <r>
    <s v="961-70-7020"/>
    <d v="2023-08-09T13:26:00"/>
    <n v="13"/>
    <x v="4"/>
    <x v="0"/>
    <s v="Aug-23"/>
    <s v="A. Yates"/>
    <x v="0"/>
    <n v="51"/>
    <x v="0"/>
    <x v="2"/>
    <x v="2"/>
    <x v="0"/>
    <n v="6"/>
    <n v="54"/>
    <x v="1"/>
  </r>
  <r>
    <s v="383-50-2154"/>
    <d v="2023-08-09T14:20:00"/>
    <n v="14"/>
    <x v="4"/>
    <x v="0"/>
    <s v="Aug-23"/>
    <s v="T. Eastwood"/>
    <x v="0"/>
    <n v="33"/>
    <x v="6"/>
    <x v="2"/>
    <x v="2"/>
    <x v="1"/>
    <n v="7"/>
    <n v="45"/>
    <x v="1"/>
  </r>
  <r>
    <s v="677-94-1539"/>
    <d v="2023-08-09T14:26:00"/>
    <n v="14"/>
    <x v="4"/>
    <x v="0"/>
    <s v="Aug-23"/>
    <s v="K. Schubuser"/>
    <x v="0"/>
    <n v="76"/>
    <x v="5"/>
    <x v="0"/>
    <x v="1"/>
    <x v="1"/>
    <s v="Not Rated"/>
    <n v="29"/>
    <x v="0"/>
  </r>
  <r>
    <s v="957-44-3771"/>
    <d v="2023-08-09T16:19:00"/>
    <n v="16"/>
    <x v="4"/>
    <x v="0"/>
    <s v="Aug-23"/>
    <s v="J. Middleditch"/>
    <x v="0"/>
    <n v="8"/>
    <x v="7"/>
    <x v="2"/>
    <x v="6"/>
    <x v="1"/>
    <s v="Not Rated"/>
    <n v="36"/>
    <x v="1"/>
  </r>
  <r>
    <s v="826-79-2880"/>
    <d v="2023-08-09T20:21:00"/>
    <n v="20"/>
    <x v="4"/>
    <x v="0"/>
    <s v="Aug-23"/>
    <s v="G. Bannister"/>
    <x v="1"/>
    <n v="71"/>
    <x v="5"/>
    <x v="2"/>
    <x v="0"/>
    <x v="1"/>
    <n v="8"/>
    <n v="34"/>
    <x v="1"/>
  </r>
  <r>
    <s v="834-54-3352"/>
    <d v="2023-08-09T21:04:00"/>
    <n v="21"/>
    <x v="4"/>
    <x v="0"/>
    <s v="Aug-23"/>
    <s v="F. Dewhirst"/>
    <x v="0"/>
    <n v="15"/>
    <x v="4"/>
    <x v="7"/>
    <x v="2"/>
    <x v="1"/>
    <s v="Not Rated"/>
    <n v="13"/>
    <x v="0"/>
  </r>
  <r>
    <s v="119-25-9713"/>
    <d v="2023-08-09T21:14:00"/>
    <n v="21"/>
    <x v="4"/>
    <x v="0"/>
    <s v="Aug-23"/>
    <s v="A. Underhill"/>
    <x v="0"/>
    <n v="32"/>
    <x v="6"/>
    <x v="4"/>
    <x v="1"/>
    <x v="1"/>
    <n v="8"/>
    <n v="48"/>
    <x v="1"/>
  </r>
  <r>
    <s v="218-61-8141"/>
    <d v="2023-08-09T23:42:00"/>
    <n v="23"/>
    <x v="4"/>
    <x v="0"/>
    <s v="Aug-23"/>
    <s v="T. Kershaw"/>
    <x v="0"/>
    <n v="50"/>
    <x v="0"/>
    <x v="3"/>
    <x v="2"/>
    <x v="0"/>
    <n v="2"/>
    <n v="43"/>
    <x v="1"/>
  </r>
  <r>
    <s v="132-46-7698"/>
    <d v="2023-08-10T01:24:00"/>
    <n v="1"/>
    <x v="4"/>
    <x v="0"/>
    <s v="Aug-23"/>
    <s v="Y. Carraway"/>
    <x v="0"/>
    <n v="54"/>
    <x v="0"/>
    <x v="2"/>
    <x v="6"/>
    <x v="0"/>
    <s v="Not Rated"/>
    <n v="34"/>
    <x v="1"/>
  </r>
  <r>
    <s v="501-32-5868"/>
    <d v="2023-08-10T02:50:00"/>
    <n v="2"/>
    <x v="4"/>
    <x v="0"/>
    <s v="Aug-23"/>
    <s v="Z. Nethercott"/>
    <x v="1"/>
    <n v="79"/>
    <x v="5"/>
    <x v="3"/>
    <x v="0"/>
    <x v="0"/>
    <n v="5"/>
    <n v="34"/>
    <x v="1"/>
  </r>
  <r>
    <s v="564-98-4319"/>
    <d v="2023-08-10T05:43:00"/>
    <n v="5"/>
    <x v="4"/>
    <x v="0"/>
    <s v="Aug-23"/>
    <s v="H. Honeysett"/>
    <x v="0"/>
    <n v="25"/>
    <x v="1"/>
    <x v="5"/>
    <x v="0"/>
    <x v="1"/>
    <n v="10"/>
    <n v="33"/>
    <x v="1"/>
  </r>
  <r>
    <s v="533-37-1522"/>
    <d v="2023-08-10T05:50:00"/>
    <n v="5"/>
    <x v="4"/>
    <x v="0"/>
    <s v="Aug-23"/>
    <s v="Y. Ellerby"/>
    <x v="0"/>
    <n v="64"/>
    <x v="2"/>
    <x v="3"/>
    <x v="0"/>
    <x v="1"/>
    <s v="Not Rated"/>
    <n v="45"/>
    <x v="1"/>
  </r>
  <r>
    <s v="499-52-3202"/>
    <d v="2023-08-10T07:50:00"/>
    <n v="7"/>
    <x v="4"/>
    <x v="0"/>
    <s v="Aug-23"/>
    <s v="O. Stanlack"/>
    <x v="0"/>
    <n v="52"/>
    <x v="0"/>
    <x v="3"/>
    <x v="0"/>
    <x v="1"/>
    <s v="Not Rated"/>
    <n v="32"/>
    <x v="1"/>
  </r>
  <r>
    <s v="984-46-7246"/>
    <d v="2023-08-10T12:20:00"/>
    <n v="12"/>
    <x v="4"/>
    <x v="0"/>
    <s v="Aug-23"/>
    <s v="F. Gwillim"/>
    <x v="1"/>
    <n v="54"/>
    <x v="0"/>
    <x v="4"/>
    <x v="2"/>
    <x v="0"/>
    <s v="Not Rated"/>
    <n v="52"/>
    <x v="1"/>
  </r>
  <r>
    <s v="764-43-2050"/>
    <d v="2023-08-10T12:50:00"/>
    <n v="12"/>
    <x v="4"/>
    <x v="0"/>
    <s v="Aug-23"/>
    <s v="V. Thornbury"/>
    <x v="1"/>
    <n v="34"/>
    <x v="6"/>
    <x v="0"/>
    <x v="0"/>
    <x v="0"/>
    <s v="Not Rated"/>
    <n v="30"/>
    <x v="0"/>
  </r>
  <r>
    <s v="274-50-7382"/>
    <d v="2023-08-10T13:28:00"/>
    <n v="13"/>
    <x v="4"/>
    <x v="0"/>
    <s v="Aug-23"/>
    <s v="L. Middleditch"/>
    <x v="1"/>
    <n v="17"/>
    <x v="4"/>
    <x v="0"/>
    <x v="2"/>
    <x v="1"/>
    <s v="Not Rated"/>
    <n v="19"/>
    <x v="0"/>
  </r>
  <r>
    <s v="783-21-5715"/>
    <d v="2023-08-10T15:00:00"/>
    <n v="15"/>
    <x v="4"/>
    <x v="0"/>
    <s v="Aug-23"/>
    <s v="C. Corpes"/>
    <x v="1"/>
    <n v="24"/>
    <x v="1"/>
    <x v="7"/>
    <x v="0"/>
    <x v="1"/>
    <s v="Not Rated"/>
    <n v="51"/>
    <x v="1"/>
  </r>
  <r>
    <s v="302-74-4897"/>
    <d v="2023-08-10T15:04:00"/>
    <n v="15"/>
    <x v="4"/>
    <x v="0"/>
    <s v="Aug-23"/>
    <s v="Q. Gwillim"/>
    <x v="1"/>
    <n v="60"/>
    <x v="2"/>
    <x v="1"/>
    <x v="0"/>
    <x v="1"/>
    <s v="Not Rated"/>
    <n v="16"/>
    <x v="0"/>
  </r>
  <r>
    <s v="886-32-4018"/>
    <d v="2023-08-10T15:42:00"/>
    <n v="15"/>
    <x v="4"/>
    <x v="0"/>
    <s v="Aug-23"/>
    <s v="D. Methuen"/>
    <x v="1"/>
    <n v="28"/>
    <x v="1"/>
    <x v="7"/>
    <x v="2"/>
    <x v="0"/>
    <s v="Not Rated"/>
    <n v="26"/>
    <x v="0"/>
  </r>
  <r>
    <s v="555-46-5275"/>
    <d v="2023-08-10T16:22:00"/>
    <n v="16"/>
    <x v="4"/>
    <x v="0"/>
    <s v="Aug-23"/>
    <s v="C. Wadsworth"/>
    <x v="0"/>
    <n v="6"/>
    <x v="7"/>
    <x v="7"/>
    <x v="2"/>
    <x v="1"/>
    <s v="Not Rated"/>
    <n v="55"/>
    <x v="1"/>
  </r>
  <r>
    <s v="200-72-8424"/>
    <d v="2023-08-10T16:57:00"/>
    <n v="16"/>
    <x v="4"/>
    <x v="0"/>
    <s v="Aug-23"/>
    <s v="G. Carraway"/>
    <x v="1"/>
    <n v="45"/>
    <x v="3"/>
    <x v="0"/>
    <x v="0"/>
    <x v="1"/>
    <s v="Not Rated"/>
    <n v="38"/>
    <x v="1"/>
  </r>
  <r>
    <s v="100-25-2107"/>
    <d v="2023-08-10T17:00:00"/>
    <n v="17"/>
    <x v="4"/>
    <x v="0"/>
    <s v="Aug-23"/>
    <s v="B. Kingsley"/>
    <x v="0"/>
    <n v="63"/>
    <x v="2"/>
    <x v="7"/>
    <x v="2"/>
    <x v="1"/>
    <n v="6"/>
    <n v="49"/>
    <x v="1"/>
  </r>
  <r>
    <s v="667-51-3801"/>
    <d v="2023-08-10T18:14:00"/>
    <n v="18"/>
    <x v="4"/>
    <x v="0"/>
    <s v="Aug-23"/>
    <s v="S. Ashcombe"/>
    <x v="1"/>
    <n v="45"/>
    <x v="3"/>
    <x v="0"/>
    <x v="1"/>
    <x v="0"/>
    <n v="8"/>
    <n v="30"/>
    <x v="0"/>
  </r>
  <r>
    <s v="164-75-4641"/>
    <d v="2023-08-10T18:43:00"/>
    <n v="18"/>
    <x v="4"/>
    <x v="0"/>
    <s v="Aug-23"/>
    <s v="S. Dankworth"/>
    <x v="2"/>
    <n v="5"/>
    <x v="7"/>
    <x v="2"/>
    <x v="0"/>
    <x v="1"/>
    <n v="0"/>
    <n v="49"/>
    <x v="1"/>
  </r>
  <r>
    <s v="964-82-6245"/>
    <d v="2023-08-10T20:47:00"/>
    <n v="20"/>
    <x v="4"/>
    <x v="0"/>
    <s v="Aug-23"/>
    <s v="K. Whitfield"/>
    <x v="1"/>
    <n v="62"/>
    <x v="2"/>
    <x v="3"/>
    <x v="0"/>
    <x v="1"/>
    <n v="3"/>
    <n v="42"/>
    <x v="1"/>
  </r>
  <r>
    <s v="420-25-3289"/>
    <d v="2023-08-10T21:02:00"/>
    <n v="21"/>
    <x v="4"/>
    <x v="0"/>
    <s v="Aug-23"/>
    <s v="D. Honeysett"/>
    <x v="0"/>
    <n v="7"/>
    <x v="7"/>
    <x v="0"/>
    <x v="0"/>
    <x v="0"/>
    <s v="Not Rated"/>
    <n v="18"/>
    <x v="0"/>
  </r>
  <r>
    <s v="225-22-5428"/>
    <d v="2023-08-11T01:12:00"/>
    <n v="1"/>
    <x v="4"/>
    <x v="0"/>
    <s v="Aug-23"/>
    <s v="R. Aldridge"/>
    <x v="1"/>
    <n v="72"/>
    <x v="5"/>
    <x v="0"/>
    <x v="0"/>
    <x v="1"/>
    <s v="Not Rated"/>
    <n v="22"/>
    <x v="0"/>
  </r>
  <r>
    <s v="370-90-1783"/>
    <d v="2023-08-11T02:23:00"/>
    <n v="2"/>
    <x v="4"/>
    <x v="0"/>
    <s v="Aug-23"/>
    <s v="W. Churchard"/>
    <x v="1"/>
    <n v="79"/>
    <x v="5"/>
    <x v="7"/>
    <x v="0"/>
    <x v="0"/>
    <s v="Not Rated"/>
    <n v="37"/>
    <x v="1"/>
  </r>
  <r>
    <s v="830-20-1474"/>
    <d v="2023-08-11T05:10:00"/>
    <n v="5"/>
    <x v="4"/>
    <x v="0"/>
    <s v="Aug-23"/>
    <s v="Q. Hathaway"/>
    <x v="0"/>
    <n v="26"/>
    <x v="1"/>
    <x v="1"/>
    <x v="0"/>
    <x v="0"/>
    <s v="Not Rated"/>
    <n v="58"/>
    <x v="1"/>
  </r>
  <r>
    <s v="427-74-8133"/>
    <d v="2023-08-11T05:17:00"/>
    <n v="5"/>
    <x v="4"/>
    <x v="0"/>
    <s v="Aug-23"/>
    <s v="O. Silverlock"/>
    <x v="0"/>
    <n v="71"/>
    <x v="5"/>
    <x v="3"/>
    <x v="0"/>
    <x v="0"/>
    <s v="Not Rated"/>
    <n v="27"/>
    <x v="0"/>
  </r>
  <r>
    <s v="165-66-1650"/>
    <d v="2023-08-11T07:10:00"/>
    <n v="7"/>
    <x v="4"/>
    <x v="0"/>
    <s v="Aug-23"/>
    <s v="P. Upperton"/>
    <x v="0"/>
    <n v="45"/>
    <x v="3"/>
    <x v="1"/>
    <x v="0"/>
    <x v="0"/>
    <s v="Not Rated"/>
    <n v="20"/>
    <x v="0"/>
  </r>
  <r>
    <s v="255-42-5874"/>
    <d v="2023-08-11T08:03:00"/>
    <n v="8"/>
    <x v="4"/>
    <x v="0"/>
    <s v="Aug-23"/>
    <s v="A. Pemberton"/>
    <x v="1"/>
    <n v="42"/>
    <x v="3"/>
    <x v="3"/>
    <x v="2"/>
    <x v="0"/>
    <s v="Not Rated"/>
    <n v="32"/>
    <x v="1"/>
  </r>
  <r>
    <s v="210-32-9635"/>
    <d v="2023-08-11T08:05:00"/>
    <n v="8"/>
    <x v="4"/>
    <x v="0"/>
    <s v="Aug-23"/>
    <s v="X. Thornbury"/>
    <x v="0"/>
    <n v="56"/>
    <x v="0"/>
    <x v="0"/>
    <x v="2"/>
    <x v="0"/>
    <n v="5"/>
    <n v="43"/>
    <x v="1"/>
  </r>
  <r>
    <s v="751-89-9162"/>
    <d v="2023-08-11T08:57:00"/>
    <n v="8"/>
    <x v="4"/>
    <x v="0"/>
    <s v="Aug-23"/>
    <s v="R. Merriweather"/>
    <x v="0"/>
    <n v="13"/>
    <x v="4"/>
    <x v="7"/>
    <x v="6"/>
    <x v="1"/>
    <s v="Not Rated"/>
    <n v="38"/>
    <x v="1"/>
  </r>
  <r>
    <s v="152-73-9146"/>
    <d v="2023-08-11T13:15:00"/>
    <n v="13"/>
    <x v="4"/>
    <x v="0"/>
    <s v="Aug-23"/>
    <s v="B. Upperton"/>
    <x v="0"/>
    <n v="7"/>
    <x v="7"/>
    <x v="7"/>
    <x v="0"/>
    <x v="1"/>
    <s v="Not Rated"/>
    <n v="57"/>
    <x v="1"/>
  </r>
  <r>
    <s v="526-33-7026"/>
    <d v="2023-08-11T15:56:00"/>
    <n v="15"/>
    <x v="4"/>
    <x v="0"/>
    <s v="Aug-23"/>
    <s v="H. Gionettitti"/>
    <x v="0"/>
    <n v="71"/>
    <x v="5"/>
    <x v="0"/>
    <x v="2"/>
    <x v="0"/>
    <s v="Not Rated"/>
    <n v="55"/>
    <x v="1"/>
  </r>
  <r>
    <s v="184-95-3215"/>
    <d v="2023-08-11T16:53:00"/>
    <n v="16"/>
    <x v="4"/>
    <x v="0"/>
    <s v="Aug-23"/>
    <s v="O. Birtwhistle"/>
    <x v="0"/>
    <n v="73"/>
    <x v="5"/>
    <x v="2"/>
    <x v="4"/>
    <x v="0"/>
    <s v="Not Rated"/>
    <n v="58"/>
    <x v="1"/>
  </r>
  <r>
    <s v="383-49-1494"/>
    <d v="2023-08-11T17:10:00"/>
    <n v="17"/>
    <x v="4"/>
    <x v="0"/>
    <s v="Aug-23"/>
    <s v="O. Honeysett"/>
    <x v="1"/>
    <n v="63"/>
    <x v="2"/>
    <x v="1"/>
    <x v="0"/>
    <x v="0"/>
    <s v="Not Rated"/>
    <n v="47"/>
    <x v="1"/>
  </r>
  <r>
    <s v="828-78-5673"/>
    <d v="2023-08-11T17:34:00"/>
    <n v="17"/>
    <x v="4"/>
    <x v="0"/>
    <s v="Aug-23"/>
    <s v="F. Eastwood"/>
    <x v="1"/>
    <n v="15"/>
    <x v="4"/>
    <x v="0"/>
    <x v="0"/>
    <x v="0"/>
    <s v="Not Rated"/>
    <n v="21"/>
    <x v="0"/>
  </r>
  <r>
    <s v="600-96-7991"/>
    <d v="2023-08-11T19:04:00"/>
    <n v="19"/>
    <x v="4"/>
    <x v="0"/>
    <s v="Aug-23"/>
    <s v="Z. Featherstone"/>
    <x v="1"/>
    <n v="32"/>
    <x v="6"/>
    <x v="7"/>
    <x v="0"/>
    <x v="0"/>
    <n v="8"/>
    <n v="18"/>
    <x v="0"/>
  </r>
  <r>
    <s v="511-74-1021"/>
    <d v="2023-08-11T19:25:00"/>
    <n v="19"/>
    <x v="4"/>
    <x v="0"/>
    <s v="Aug-23"/>
    <s v="Y. Bracegirdle"/>
    <x v="1"/>
    <n v="43"/>
    <x v="3"/>
    <x v="5"/>
    <x v="0"/>
    <x v="0"/>
    <s v="Not Rated"/>
    <n v="25"/>
    <x v="0"/>
  </r>
  <r>
    <s v="522-34-2121"/>
    <d v="2023-08-11T19:47:00"/>
    <n v="19"/>
    <x v="4"/>
    <x v="0"/>
    <s v="Aug-23"/>
    <s v="E. Wadsworth"/>
    <x v="1"/>
    <n v="59"/>
    <x v="0"/>
    <x v="5"/>
    <x v="0"/>
    <x v="1"/>
    <n v="0"/>
    <n v="19"/>
    <x v="0"/>
  </r>
  <r>
    <s v="790-94-1309"/>
    <d v="2023-08-11T22:32:00"/>
    <n v="22"/>
    <x v="4"/>
    <x v="0"/>
    <s v="Aug-23"/>
    <s v="D. Silverlock"/>
    <x v="0"/>
    <n v="54"/>
    <x v="0"/>
    <x v="2"/>
    <x v="2"/>
    <x v="0"/>
    <s v="Not Rated"/>
    <n v="45"/>
    <x v="1"/>
  </r>
  <r>
    <s v="913-58-6136"/>
    <d v="2023-08-11T23:52:00"/>
    <n v="23"/>
    <x v="4"/>
    <x v="0"/>
    <s v="Aug-23"/>
    <s v="X. Vickery"/>
    <x v="1"/>
    <n v="41"/>
    <x v="3"/>
    <x v="3"/>
    <x v="0"/>
    <x v="1"/>
    <n v="4"/>
    <n v="11"/>
    <x v="0"/>
  </r>
  <r>
    <s v="671-65-4425"/>
    <d v="2023-08-12T00:10:00"/>
    <n v="0"/>
    <x v="4"/>
    <x v="0"/>
    <s v="Aug-23"/>
    <s v="I. Ironside"/>
    <x v="0"/>
    <n v="41"/>
    <x v="3"/>
    <x v="0"/>
    <x v="0"/>
    <x v="1"/>
    <n v="1"/>
    <n v="15"/>
    <x v="0"/>
  </r>
  <r>
    <s v="821-66-6076"/>
    <d v="2023-08-12T00:21:00"/>
    <n v="0"/>
    <x v="4"/>
    <x v="0"/>
    <s v="Aug-23"/>
    <s v="P. Birtwhistle"/>
    <x v="1"/>
    <n v="10"/>
    <x v="4"/>
    <x v="2"/>
    <x v="2"/>
    <x v="0"/>
    <s v="Not Rated"/>
    <n v="32"/>
    <x v="1"/>
  </r>
  <r>
    <s v="272-46-3359"/>
    <d v="2023-08-12T00:22:00"/>
    <n v="0"/>
    <x v="4"/>
    <x v="0"/>
    <s v="Aug-23"/>
    <s v="I. Corpes"/>
    <x v="1"/>
    <n v="53"/>
    <x v="0"/>
    <x v="1"/>
    <x v="0"/>
    <x v="1"/>
    <n v="0"/>
    <n v="29"/>
    <x v="0"/>
  </r>
  <r>
    <s v="404-85-4940"/>
    <d v="2023-08-12T00:59:00"/>
    <n v="0"/>
    <x v="4"/>
    <x v="0"/>
    <s v="Aug-23"/>
    <s v="P. Pemberton"/>
    <x v="0"/>
    <n v="69"/>
    <x v="2"/>
    <x v="7"/>
    <x v="0"/>
    <x v="0"/>
    <n v="0"/>
    <n v="52"/>
    <x v="1"/>
  </r>
  <r>
    <s v="589-19-4532"/>
    <d v="2023-08-12T03:11:00"/>
    <n v="3"/>
    <x v="4"/>
    <x v="0"/>
    <s v="Aug-23"/>
    <s v="P. Stanlack"/>
    <x v="0"/>
    <n v="63"/>
    <x v="2"/>
    <x v="0"/>
    <x v="0"/>
    <x v="0"/>
    <s v="Not Rated"/>
    <n v="10"/>
    <x v="0"/>
  </r>
  <r>
    <s v="929-41-9682"/>
    <d v="2023-08-12T05:14:00"/>
    <n v="5"/>
    <x v="4"/>
    <x v="0"/>
    <s v="Aug-23"/>
    <s v="U. Ainsworth"/>
    <x v="0"/>
    <n v="1"/>
    <x v="7"/>
    <x v="0"/>
    <x v="0"/>
    <x v="1"/>
    <s v="Not Rated"/>
    <n v="36"/>
    <x v="1"/>
  </r>
  <r>
    <s v="929-76-4842"/>
    <d v="2023-08-12T06:52:00"/>
    <n v="6"/>
    <x v="4"/>
    <x v="0"/>
    <s v="Aug-23"/>
    <s v="U. Northcote"/>
    <x v="1"/>
    <n v="32"/>
    <x v="6"/>
    <x v="1"/>
    <x v="7"/>
    <x v="0"/>
    <n v="8"/>
    <n v="46"/>
    <x v="1"/>
  </r>
  <r>
    <s v="417-68-5796"/>
    <d v="2023-08-12T08:06:00"/>
    <n v="8"/>
    <x v="4"/>
    <x v="0"/>
    <s v="Aug-23"/>
    <s v="I. Nethercott"/>
    <x v="1"/>
    <n v="14"/>
    <x v="4"/>
    <x v="0"/>
    <x v="0"/>
    <x v="0"/>
    <s v="Not Rated"/>
    <n v="42"/>
    <x v="1"/>
  </r>
  <r>
    <s v="252-16-4766"/>
    <d v="2023-08-12T08:37:00"/>
    <n v="8"/>
    <x v="4"/>
    <x v="0"/>
    <s v="Aug-23"/>
    <s v="B. Verity"/>
    <x v="1"/>
    <n v="60"/>
    <x v="2"/>
    <x v="2"/>
    <x v="5"/>
    <x v="1"/>
    <n v="5"/>
    <n v="55"/>
    <x v="1"/>
  </r>
  <r>
    <s v="732-17-6799"/>
    <d v="2023-08-12T09:38:00"/>
    <n v="9"/>
    <x v="4"/>
    <x v="0"/>
    <s v="Aug-23"/>
    <s v="Y. Ollerton"/>
    <x v="0"/>
    <n v="40"/>
    <x v="3"/>
    <x v="3"/>
    <x v="0"/>
    <x v="1"/>
    <s v="Not Rated"/>
    <n v="14"/>
    <x v="0"/>
  </r>
  <r>
    <s v="974-54-1867"/>
    <d v="2023-08-12T09:44:00"/>
    <n v="9"/>
    <x v="4"/>
    <x v="0"/>
    <s v="Aug-23"/>
    <s v="U. Wadsworth"/>
    <x v="0"/>
    <n v="1"/>
    <x v="7"/>
    <x v="7"/>
    <x v="0"/>
    <x v="1"/>
    <n v="7"/>
    <n v="40"/>
    <x v="1"/>
  </r>
  <r>
    <s v="873-23-9737"/>
    <d v="2023-08-12T12:17:00"/>
    <n v="12"/>
    <x v="4"/>
    <x v="0"/>
    <s v="Aug-23"/>
    <s v="L. Middleditch"/>
    <x v="1"/>
    <n v="39"/>
    <x v="6"/>
    <x v="2"/>
    <x v="0"/>
    <x v="0"/>
    <s v="Not Rated"/>
    <n v="21"/>
    <x v="0"/>
  </r>
  <r>
    <s v="567-18-6963"/>
    <d v="2023-08-12T13:00:00"/>
    <n v="13"/>
    <x v="4"/>
    <x v="0"/>
    <s v="Aug-23"/>
    <s v="W. Ainsworth"/>
    <x v="1"/>
    <n v="8"/>
    <x v="7"/>
    <x v="5"/>
    <x v="0"/>
    <x v="1"/>
    <n v="7"/>
    <n v="38"/>
    <x v="1"/>
  </r>
  <r>
    <s v="418-61-3546"/>
    <d v="2023-08-12T15:25:00"/>
    <n v="15"/>
    <x v="4"/>
    <x v="0"/>
    <s v="Aug-23"/>
    <s v="B. Verity"/>
    <x v="0"/>
    <n v="76"/>
    <x v="5"/>
    <x v="0"/>
    <x v="3"/>
    <x v="0"/>
    <s v="Not Rated"/>
    <n v="28"/>
    <x v="0"/>
  </r>
  <r>
    <s v="271-72-1745"/>
    <d v="2023-08-12T16:29:00"/>
    <n v="16"/>
    <x v="4"/>
    <x v="0"/>
    <s v="Aug-23"/>
    <s v="H. Aldridge"/>
    <x v="0"/>
    <n v="55"/>
    <x v="0"/>
    <x v="3"/>
    <x v="0"/>
    <x v="0"/>
    <s v="Not Rated"/>
    <n v="48"/>
    <x v="1"/>
  </r>
  <r>
    <s v="210-14-8381"/>
    <d v="2023-08-12T18:48:00"/>
    <n v="18"/>
    <x v="4"/>
    <x v="0"/>
    <s v="Aug-23"/>
    <s v="Y. Jessop"/>
    <x v="0"/>
    <n v="40"/>
    <x v="3"/>
    <x v="0"/>
    <x v="4"/>
    <x v="0"/>
    <n v="0"/>
    <n v="59"/>
    <x v="1"/>
  </r>
  <r>
    <s v="534-82-1284"/>
    <d v="2023-08-12T19:07:00"/>
    <n v="19"/>
    <x v="4"/>
    <x v="0"/>
    <s v="Aug-23"/>
    <s v="V. Inglewood"/>
    <x v="1"/>
    <n v="73"/>
    <x v="5"/>
    <x v="2"/>
    <x v="3"/>
    <x v="1"/>
    <s v="Not Rated"/>
    <n v="39"/>
    <x v="1"/>
  </r>
  <r>
    <s v="517-94-1080"/>
    <d v="2023-08-12T19:33:00"/>
    <n v="19"/>
    <x v="4"/>
    <x v="0"/>
    <s v="Aug-23"/>
    <s v="H. Dankworth"/>
    <x v="1"/>
    <n v="12"/>
    <x v="4"/>
    <x v="3"/>
    <x v="0"/>
    <x v="0"/>
    <s v="Not Rated"/>
    <n v="17"/>
    <x v="0"/>
  </r>
  <r>
    <s v="751-72-7731"/>
    <d v="2023-08-12T20:01:00"/>
    <n v="20"/>
    <x v="4"/>
    <x v="0"/>
    <s v="Aug-23"/>
    <s v="S. Underhill"/>
    <x v="0"/>
    <n v="67"/>
    <x v="2"/>
    <x v="2"/>
    <x v="2"/>
    <x v="1"/>
    <s v="Not Rated"/>
    <n v="59"/>
    <x v="1"/>
  </r>
  <r>
    <s v="637-37-5250"/>
    <d v="2023-08-13T01:00:00"/>
    <n v="1"/>
    <x v="4"/>
    <x v="0"/>
    <s v="Aug-23"/>
    <s v="B. Corpes"/>
    <x v="0"/>
    <n v="55"/>
    <x v="0"/>
    <x v="2"/>
    <x v="2"/>
    <x v="0"/>
    <s v="Not Rated"/>
    <n v="36"/>
    <x v="1"/>
  </r>
  <r>
    <s v="636-44-3306"/>
    <d v="2023-08-13T03:47:00"/>
    <n v="3"/>
    <x v="4"/>
    <x v="0"/>
    <s v="Aug-23"/>
    <s v="A. Jessop"/>
    <x v="1"/>
    <n v="7"/>
    <x v="7"/>
    <x v="3"/>
    <x v="0"/>
    <x v="1"/>
    <s v="Not Rated"/>
    <n v="21"/>
    <x v="0"/>
  </r>
  <r>
    <s v="318-96-3535"/>
    <d v="2023-08-13T04:57:00"/>
    <n v="4"/>
    <x v="4"/>
    <x v="0"/>
    <s v="Aug-23"/>
    <s v="Y. Quarmby"/>
    <x v="2"/>
    <n v="20"/>
    <x v="1"/>
    <x v="7"/>
    <x v="0"/>
    <x v="0"/>
    <n v="1"/>
    <n v="36"/>
    <x v="1"/>
  </r>
  <r>
    <s v="208-13-2123"/>
    <d v="2023-08-13T05:54:00"/>
    <n v="5"/>
    <x v="4"/>
    <x v="0"/>
    <s v="Aug-23"/>
    <s v="J. Greenhalgh"/>
    <x v="0"/>
    <n v="13"/>
    <x v="4"/>
    <x v="7"/>
    <x v="0"/>
    <x v="0"/>
    <n v="10"/>
    <n v="15"/>
    <x v="0"/>
  </r>
  <r>
    <s v="391-86-4124"/>
    <d v="2023-08-13T05:56:00"/>
    <n v="5"/>
    <x v="4"/>
    <x v="0"/>
    <s v="Aug-23"/>
    <s v="R. Featherstone"/>
    <x v="1"/>
    <n v="78"/>
    <x v="5"/>
    <x v="0"/>
    <x v="2"/>
    <x v="0"/>
    <s v="Not Rated"/>
    <n v="40"/>
    <x v="1"/>
  </r>
  <r>
    <s v="253-67-7215"/>
    <d v="2023-08-13T07:55:00"/>
    <n v="7"/>
    <x v="4"/>
    <x v="0"/>
    <s v="Aug-23"/>
    <s v="E. Kershaw"/>
    <x v="1"/>
    <n v="75"/>
    <x v="5"/>
    <x v="5"/>
    <x v="3"/>
    <x v="0"/>
    <s v="Not Rated"/>
    <n v="36"/>
    <x v="1"/>
  </r>
  <r>
    <s v="113-86-4211"/>
    <d v="2023-08-13T09:51:00"/>
    <n v="9"/>
    <x v="4"/>
    <x v="0"/>
    <s v="Aug-23"/>
    <s v="X. Fairbairn"/>
    <x v="1"/>
    <n v="46"/>
    <x v="3"/>
    <x v="0"/>
    <x v="0"/>
    <x v="0"/>
    <s v="Not Rated"/>
    <n v="58"/>
    <x v="1"/>
  </r>
  <r>
    <s v="927-43-6602"/>
    <d v="2023-08-13T10:41:00"/>
    <n v="10"/>
    <x v="4"/>
    <x v="0"/>
    <s v="Aug-23"/>
    <s v="Y. Kershaw"/>
    <x v="0"/>
    <n v="30"/>
    <x v="6"/>
    <x v="0"/>
    <x v="2"/>
    <x v="0"/>
    <n v="6"/>
    <n v="47"/>
    <x v="1"/>
  </r>
  <r>
    <s v="621-11-2692"/>
    <d v="2023-08-13T12:48:00"/>
    <n v="12"/>
    <x v="4"/>
    <x v="0"/>
    <s v="Aug-23"/>
    <s v="W. Oakden"/>
    <x v="1"/>
    <n v="79"/>
    <x v="5"/>
    <x v="0"/>
    <x v="0"/>
    <x v="0"/>
    <s v="Not Rated"/>
    <n v="27"/>
    <x v="0"/>
  </r>
  <r>
    <s v="742-81-1501"/>
    <d v="2023-08-13T12:52:00"/>
    <n v="12"/>
    <x v="4"/>
    <x v="0"/>
    <s v="Aug-23"/>
    <s v="Q. Garfield"/>
    <x v="0"/>
    <n v="28"/>
    <x v="1"/>
    <x v="0"/>
    <x v="0"/>
    <x v="0"/>
    <s v="Not Rated"/>
    <n v="29"/>
    <x v="0"/>
  </r>
  <r>
    <s v="890-89-9615"/>
    <d v="2023-08-13T13:01:00"/>
    <n v="13"/>
    <x v="4"/>
    <x v="0"/>
    <s v="Aug-23"/>
    <s v="E. Dewhirst"/>
    <x v="1"/>
    <n v="7"/>
    <x v="7"/>
    <x v="7"/>
    <x v="1"/>
    <x v="0"/>
    <s v="Not Rated"/>
    <n v="45"/>
    <x v="1"/>
  </r>
  <r>
    <s v="965-99-2128"/>
    <d v="2023-08-13T16:02:00"/>
    <n v="16"/>
    <x v="4"/>
    <x v="0"/>
    <s v="Aug-23"/>
    <s v="Y. Gwillim"/>
    <x v="0"/>
    <n v="24"/>
    <x v="1"/>
    <x v="7"/>
    <x v="0"/>
    <x v="1"/>
    <s v="Not Rated"/>
    <n v="17"/>
    <x v="0"/>
  </r>
  <r>
    <s v="348-73-1697"/>
    <d v="2023-08-13T16:04:00"/>
    <n v="16"/>
    <x v="4"/>
    <x v="0"/>
    <s v="Aug-23"/>
    <s v="A. Pemberton"/>
    <x v="0"/>
    <n v="58"/>
    <x v="0"/>
    <x v="3"/>
    <x v="3"/>
    <x v="1"/>
    <n v="8"/>
    <n v="49"/>
    <x v="1"/>
  </r>
  <r>
    <s v="528-10-7543"/>
    <d v="2023-08-13T18:32:00"/>
    <n v="18"/>
    <x v="4"/>
    <x v="0"/>
    <s v="Aug-23"/>
    <s v="B. Aldridge"/>
    <x v="1"/>
    <n v="78"/>
    <x v="5"/>
    <x v="0"/>
    <x v="0"/>
    <x v="1"/>
    <s v="Not Rated"/>
    <n v="10"/>
    <x v="0"/>
  </r>
  <r>
    <s v="486-71-1104"/>
    <d v="2023-08-13T19:19:00"/>
    <n v="19"/>
    <x v="4"/>
    <x v="0"/>
    <s v="Aug-23"/>
    <s v="K. Aldridge"/>
    <x v="0"/>
    <n v="61"/>
    <x v="2"/>
    <x v="6"/>
    <x v="0"/>
    <x v="0"/>
    <s v="Not Rated"/>
    <n v="35"/>
    <x v="1"/>
  </r>
  <r>
    <s v="340-82-7070"/>
    <d v="2023-08-13T19:21:00"/>
    <n v="19"/>
    <x v="4"/>
    <x v="0"/>
    <s v="Aug-23"/>
    <s v="C. Brixey"/>
    <x v="0"/>
    <n v="41"/>
    <x v="3"/>
    <x v="2"/>
    <x v="0"/>
    <x v="0"/>
    <s v="Not Rated"/>
    <n v="53"/>
    <x v="1"/>
  </r>
  <r>
    <s v="652-91-2752"/>
    <d v="2023-08-13T19:30:00"/>
    <n v="19"/>
    <x v="4"/>
    <x v="0"/>
    <s v="Aug-23"/>
    <s v="H. Schubuser"/>
    <x v="1"/>
    <n v="68"/>
    <x v="2"/>
    <x v="3"/>
    <x v="1"/>
    <x v="1"/>
    <n v="1"/>
    <n v="50"/>
    <x v="1"/>
  </r>
  <r>
    <s v="177-23-4541"/>
    <d v="2023-08-13T20:57:00"/>
    <n v="20"/>
    <x v="4"/>
    <x v="0"/>
    <s v="Aug-23"/>
    <s v="O. Greenhalgh"/>
    <x v="0"/>
    <n v="24"/>
    <x v="1"/>
    <x v="0"/>
    <x v="3"/>
    <x v="0"/>
    <n v="2"/>
    <n v="34"/>
    <x v="1"/>
  </r>
  <r>
    <s v="418-53-3628"/>
    <d v="2023-08-14T02:16:00"/>
    <n v="2"/>
    <x v="4"/>
    <x v="0"/>
    <s v="Aug-23"/>
    <s v="S. Eastwood"/>
    <x v="1"/>
    <n v="48"/>
    <x v="3"/>
    <x v="2"/>
    <x v="2"/>
    <x v="1"/>
    <s v="Not Rated"/>
    <n v="46"/>
    <x v="1"/>
  </r>
  <r>
    <s v="378-66-1668"/>
    <d v="2023-08-14T02:47:00"/>
    <n v="2"/>
    <x v="4"/>
    <x v="0"/>
    <s v="Aug-23"/>
    <s v="C. Whitfield"/>
    <x v="0"/>
    <n v="58"/>
    <x v="0"/>
    <x v="0"/>
    <x v="0"/>
    <x v="1"/>
    <s v="Not Rated"/>
    <n v="60"/>
    <x v="1"/>
  </r>
  <r>
    <s v="192-33-2415"/>
    <d v="2023-08-14T04:37:00"/>
    <n v="4"/>
    <x v="4"/>
    <x v="0"/>
    <s v="Aug-23"/>
    <s v="K. Schubuser"/>
    <x v="0"/>
    <n v="2"/>
    <x v="7"/>
    <x v="0"/>
    <x v="0"/>
    <x v="0"/>
    <s v="Not Rated"/>
    <n v="25"/>
    <x v="0"/>
  </r>
  <r>
    <s v="459-62-9049"/>
    <d v="2023-08-14T05:04:00"/>
    <n v="5"/>
    <x v="4"/>
    <x v="0"/>
    <s v="Aug-23"/>
    <s v="F. Underhill"/>
    <x v="1"/>
    <n v="66"/>
    <x v="2"/>
    <x v="2"/>
    <x v="0"/>
    <x v="0"/>
    <n v="8"/>
    <n v="29"/>
    <x v="0"/>
  </r>
  <r>
    <s v="669-92-6586"/>
    <d v="2023-08-14T05:49:00"/>
    <n v="5"/>
    <x v="4"/>
    <x v="0"/>
    <s v="Aug-23"/>
    <s v="X. Hathaway"/>
    <x v="1"/>
    <n v="58"/>
    <x v="0"/>
    <x v="2"/>
    <x v="1"/>
    <x v="1"/>
    <s v="Not Rated"/>
    <n v="13"/>
    <x v="0"/>
  </r>
  <r>
    <s v="493-55-4698"/>
    <d v="2023-08-14T06:56:00"/>
    <n v="6"/>
    <x v="4"/>
    <x v="0"/>
    <s v="Aug-23"/>
    <s v="N. Glasspool"/>
    <x v="0"/>
    <n v="31"/>
    <x v="6"/>
    <x v="1"/>
    <x v="0"/>
    <x v="1"/>
    <s v="Not Rated"/>
    <n v="12"/>
    <x v="0"/>
  </r>
  <r>
    <s v="191-86-7527"/>
    <d v="2023-08-14T07:33:00"/>
    <n v="7"/>
    <x v="4"/>
    <x v="0"/>
    <s v="Aug-23"/>
    <s v="C. Northcote"/>
    <x v="1"/>
    <n v="31"/>
    <x v="6"/>
    <x v="5"/>
    <x v="0"/>
    <x v="0"/>
    <n v="10"/>
    <n v="47"/>
    <x v="1"/>
  </r>
  <r>
    <s v="327-36-6154"/>
    <d v="2023-08-14T08:22:00"/>
    <n v="8"/>
    <x v="4"/>
    <x v="0"/>
    <s v="Aug-23"/>
    <s v="Q. Schubuser"/>
    <x v="0"/>
    <n v="61"/>
    <x v="2"/>
    <x v="2"/>
    <x v="1"/>
    <x v="0"/>
    <s v="Not Rated"/>
    <n v="38"/>
    <x v="1"/>
  </r>
  <r>
    <s v="235-29-1999"/>
    <d v="2023-08-14T08:53:00"/>
    <n v="8"/>
    <x v="4"/>
    <x v="0"/>
    <s v="Aug-23"/>
    <s v="N. Hathaway"/>
    <x v="1"/>
    <n v="29"/>
    <x v="1"/>
    <x v="0"/>
    <x v="0"/>
    <x v="1"/>
    <s v="Not Rated"/>
    <n v="26"/>
    <x v="0"/>
  </r>
  <r>
    <s v="842-89-8284"/>
    <d v="2023-08-14T09:14:00"/>
    <n v="9"/>
    <x v="4"/>
    <x v="0"/>
    <s v="Aug-23"/>
    <s v="H. Carraway"/>
    <x v="0"/>
    <n v="8"/>
    <x v="7"/>
    <x v="0"/>
    <x v="2"/>
    <x v="1"/>
    <s v="Not Rated"/>
    <n v="32"/>
    <x v="1"/>
  </r>
  <r>
    <s v="150-78-1362"/>
    <d v="2023-08-14T09:29:00"/>
    <n v="9"/>
    <x v="4"/>
    <x v="0"/>
    <s v="Aug-23"/>
    <s v="D. Vickery"/>
    <x v="1"/>
    <n v="57"/>
    <x v="0"/>
    <x v="1"/>
    <x v="0"/>
    <x v="0"/>
    <s v="Not Rated"/>
    <n v="31"/>
    <x v="1"/>
  </r>
  <r>
    <s v="603-86-9994"/>
    <d v="2023-08-14T10:17:00"/>
    <n v="10"/>
    <x v="4"/>
    <x v="0"/>
    <s v="Aug-23"/>
    <s v="A. Yarborough"/>
    <x v="0"/>
    <n v="58"/>
    <x v="0"/>
    <x v="5"/>
    <x v="2"/>
    <x v="0"/>
    <s v="Not Rated"/>
    <n v="58"/>
    <x v="1"/>
  </r>
  <r>
    <s v="315-45-2604"/>
    <d v="2023-08-14T11:14:00"/>
    <n v="11"/>
    <x v="4"/>
    <x v="0"/>
    <s v="Aug-23"/>
    <s v="J. Verity"/>
    <x v="1"/>
    <n v="30"/>
    <x v="6"/>
    <x v="7"/>
    <x v="1"/>
    <x v="1"/>
    <n v="4"/>
    <n v="14"/>
    <x v="0"/>
  </r>
  <r>
    <s v="331-56-7092"/>
    <d v="2023-08-14T13:36:00"/>
    <n v="13"/>
    <x v="4"/>
    <x v="0"/>
    <s v="Aug-23"/>
    <s v="H. Corpes"/>
    <x v="1"/>
    <n v="43"/>
    <x v="3"/>
    <x v="3"/>
    <x v="0"/>
    <x v="0"/>
    <s v="Not Rated"/>
    <n v="11"/>
    <x v="0"/>
  </r>
  <r>
    <s v="848-90-4427"/>
    <d v="2023-08-14T13:50:00"/>
    <n v="13"/>
    <x v="4"/>
    <x v="0"/>
    <s v="Aug-23"/>
    <s v="X. Fairbairn"/>
    <x v="0"/>
    <n v="19"/>
    <x v="4"/>
    <x v="0"/>
    <x v="0"/>
    <x v="0"/>
    <s v="Not Rated"/>
    <n v="55"/>
    <x v="1"/>
  </r>
  <r>
    <s v="732-87-4435"/>
    <d v="2023-08-14T15:06:00"/>
    <n v="15"/>
    <x v="4"/>
    <x v="0"/>
    <s v="Aug-23"/>
    <s v="F. Ollerton"/>
    <x v="0"/>
    <n v="64"/>
    <x v="2"/>
    <x v="6"/>
    <x v="0"/>
    <x v="1"/>
    <n v="5"/>
    <n v="11"/>
    <x v="0"/>
  </r>
  <r>
    <s v="435-53-3930"/>
    <d v="2023-08-14T15:17:00"/>
    <n v="15"/>
    <x v="4"/>
    <x v="0"/>
    <s v="Aug-23"/>
    <s v="C. Yarborough"/>
    <x v="1"/>
    <n v="17"/>
    <x v="4"/>
    <x v="6"/>
    <x v="3"/>
    <x v="0"/>
    <s v="Not Rated"/>
    <n v="17"/>
    <x v="0"/>
  </r>
  <r>
    <s v="847-74-7853"/>
    <d v="2023-08-14T18:11:00"/>
    <n v="18"/>
    <x v="4"/>
    <x v="0"/>
    <s v="Aug-23"/>
    <s v="D. Brixey"/>
    <x v="0"/>
    <n v="31"/>
    <x v="6"/>
    <x v="3"/>
    <x v="2"/>
    <x v="0"/>
    <s v="Not Rated"/>
    <n v="57"/>
    <x v="1"/>
  </r>
  <r>
    <s v="753-37-4476"/>
    <d v="2023-08-14T20:53:00"/>
    <n v="20"/>
    <x v="4"/>
    <x v="0"/>
    <s v="Aug-23"/>
    <s v="M. Fairbairn"/>
    <x v="1"/>
    <n v="3"/>
    <x v="7"/>
    <x v="0"/>
    <x v="1"/>
    <x v="0"/>
    <s v="Not Rated"/>
    <n v="40"/>
    <x v="1"/>
  </r>
  <r>
    <s v="437-32-2836"/>
    <d v="2023-08-14T22:12:00"/>
    <n v="22"/>
    <x v="4"/>
    <x v="0"/>
    <s v="Aug-23"/>
    <s v="D. Greenhalgh"/>
    <x v="1"/>
    <n v="31"/>
    <x v="6"/>
    <x v="3"/>
    <x v="0"/>
    <x v="1"/>
    <n v="5"/>
    <n v="29"/>
    <x v="0"/>
  </r>
  <r>
    <s v="957-25-4168"/>
    <d v="2023-08-14T22:15:00"/>
    <n v="22"/>
    <x v="4"/>
    <x v="0"/>
    <s v="Aug-23"/>
    <s v="A. Dankworth"/>
    <x v="0"/>
    <n v="28"/>
    <x v="1"/>
    <x v="6"/>
    <x v="0"/>
    <x v="1"/>
    <s v="Not Rated"/>
    <n v="33"/>
    <x v="1"/>
  </r>
  <r>
    <s v="330-93-2023"/>
    <d v="2023-08-14T23:07:00"/>
    <n v="23"/>
    <x v="4"/>
    <x v="0"/>
    <s v="Aug-23"/>
    <s v="Z. Merriweather"/>
    <x v="0"/>
    <n v="73"/>
    <x v="5"/>
    <x v="0"/>
    <x v="0"/>
    <x v="0"/>
    <s v="Not Rated"/>
    <n v="15"/>
    <x v="0"/>
  </r>
  <r>
    <s v="182-83-9618"/>
    <d v="2023-08-15T02:39:00"/>
    <n v="2"/>
    <x v="4"/>
    <x v="0"/>
    <s v="Aug-23"/>
    <s v="P. Upperton"/>
    <x v="0"/>
    <n v="15"/>
    <x v="4"/>
    <x v="3"/>
    <x v="0"/>
    <x v="0"/>
    <s v="Not Rated"/>
    <n v="50"/>
    <x v="1"/>
  </r>
  <r>
    <s v="879-19-4083"/>
    <d v="2023-08-15T04:54:00"/>
    <n v="4"/>
    <x v="4"/>
    <x v="0"/>
    <s v="Aug-23"/>
    <s v="K. Ollerton"/>
    <x v="1"/>
    <n v="76"/>
    <x v="5"/>
    <x v="2"/>
    <x v="0"/>
    <x v="1"/>
    <n v="4"/>
    <n v="32"/>
    <x v="1"/>
  </r>
  <r>
    <s v="703-79-3924"/>
    <d v="2023-08-15T06:25:00"/>
    <n v="6"/>
    <x v="4"/>
    <x v="0"/>
    <s v="Aug-23"/>
    <s v="Z. Vickery"/>
    <x v="1"/>
    <n v="38"/>
    <x v="6"/>
    <x v="0"/>
    <x v="2"/>
    <x v="0"/>
    <n v="0"/>
    <n v="17"/>
    <x v="0"/>
  </r>
  <r>
    <s v="263-76-7210"/>
    <d v="2023-08-15T07:14:00"/>
    <n v="7"/>
    <x v="4"/>
    <x v="0"/>
    <s v="Aug-23"/>
    <s v="L. Featherstone"/>
    <x v="0"/>
    <n v="24"/>
    <x v="1"/>
    <x v="5"/>
    <x v="1"/>
    <x v="1"/>
    <n v="6"/>
    <n v="58"/>
    <x v="1"/>
  </r>
  <r>
    <s v="504-51-3769"/>
    <d v="2023-08-15T08:37:00"/>
    <n v="8"/>
    <x v="4"/>
    <x v="0"/>
    <s v="Aug-23"/>
    <s v="R. Glasspool"/>
    <x v="1"/>
    <n v="75"/>
    <x v="5"/>
    <x v="5"/>
    <x v="1"/>
    <x v="1"/>
    <n v="5"/>
    <n v="31"/>
    <x v="1"/>
  </r>
  <r>
    <s v="118-12-4751"/>
    <d v="2023-08-15T09:02:00"/>
    <n v="9"/>
    <x v="4"/>
    <x v="0"/>
    <s v="Aug-23"/>
    <s v="M. Dankworth"/>
    <x v="1"/>
    <n v="30"/>
    <x v="6"/>
    <x v="7"/>
    <x v="6"/>
    <x v="1"/>
    <s v="Not Rated"/>
    <n v="16"/>
    <x v="0"/>
  </r>
  <r>
    <s v="609-19-6054"/>
    <d v="2023-08-15T09:09:00"/>
    <n v="9"/>
    <x v="4"/>
    <x v="0"/>
    <s v="Aug-23"/>
    <s v="I. Ollerton"/>
    <x v="1"/>
    <n v="13"/>
    <x v="4"/>
    <x v="0"/>
    <x v="2"/>
    <x v="0"/>
    <s v="Not Rated"/>
    <n v="36"/>
    <x v="1"/>
  </r>
  <r>
    <s v="557-42-9228"/>
    <d v="2023-08-15T10:59:00"/>
    <n v="10"/>
    <x v="4"/>
    <x v="0"/>
    <s v="Aug-23"/>
    <s v="W. Ollerton"/>
    <x v="1"/>
    <n v="5"/>
    <x v="7"/>
    <x v="5"/>
    <x v="0"/>
    <x v="1"/>
    <s v="Not Rated"/>
    <n v="31"/>
    <x v="1"/>
  </r>
  <r>
    <s v="907-60-6701"/>
    <d v="2023-08-15T13:56:00"/>
    <n v="13"/>
    <x v="4"/>
    <x v="0"/>
    <s v="Aug-23"/>
    <s v="G. Titcombe"/>
    <x v="1"/>
    <n v="57"/>
    <x v="0"/>
    <x v="7"/>
    <x v="1"/>
    <x v="1"/>
    <s v="Not Rated"/>
    <n v="28"/>
    <x v="0"/>
  </r>
  <r>
    <s v="618-69-4969"/>
    <d v="2023-08-15T14:52:00"/>
    <n v="14"/>
    <x v="4"/>
    <x v="0"/>
    <s v="Aug-23"/>
    <s v="F. Quarmby"/>
    <x v="0"/>
    <n v="53"/>
    <x v="0"/>
    <x v="6"/>
    <x v="0"/>
    <x v="0"/>
    <s v="Not Rated"/>
    <n v="57"/>
    <x v="1"/>
  </r>
  <r>
    <s v="459-70-4733"/>
    <d v="2023-08-15T17:51:00"/>
    <n v="17"/>
    <x v="4"/>
    <x v="0"/>
    <s v="Aug-23"/>
    <s v="P. Postlethwaite"/>
    <x v="0"/>
    <n v="67"/>
    <x v="2"/>
    <x v="2"/>
    <x v="2"/>
    <x v="0"/>
    <s v="Not Rated"/>
    <n v="50"/>
    <x v="1"/>
  </r>
  <r>
    <s v="672-83-2635"/>
    <d v="2023-08-15T18:32:00"/>
    <n v="18"/>
    <x v="4"/>
    <x v="0"/>
    <s v="Aug-23"/>
    <s v="M. Dunmore"/>
    <x v="0"/>
    <n v="60"/>
    <x v="2"/>
    <x v="7"/>
    <x v="0"/>
    <x v="0"/>
    <s v="Not Rated"/>
    <n v="25"/>
    <x v="0"/>
  </r>
  <r>
    <s v="910-20-6129"/>
    <d v="2023-08-15T18:51:00"/>
    <n v="18"/>
    <x v="4"/>
    <x v="0"/>
    <s v="Aug-23"/>
    <s v="N. Oakden"/>
    <x v="1"/>
    <n v="58"/>
    <x v="0"/>
    <x v="7"/>
    <x v="0"/>
    <x v="0"/>
    <s v="Not Rated"/>
    <n v="29"/>
    <x v="0"/>
  </r>
  <r>
    <s v="759-51-1203"/>
    <d v="2023-08-15T21:19:00"/>
    <n v="21"/>
    <x v="4"/>
    <x v="0"/>
    <s v="Aug-23"/>
    <s v="K. Tunstall"/>
    <x v="0"/>
    <n v="69"/>
    <x v="2"/>
    <x v="0"/>
    <x v="0"/>
    <x v="0"/>
    <n v="3"/>
    <n v="51"/>
    <x v="1"/>
  </r>
  <r>
    <s v="464-64-8837"/>
    <d v="2023-08-15T21:23:00"/>
    <n v="21"/>
    <x v="4"/>
    <x v="0"/>
    <s v="Aug-23"/>
    <s v="J. Underhill"/>
    <x v="0"/>
    <n v="64"/>
    <x v="2"/>
    <x v="0"/>
    <x v="0"/>
    <x v="1"/>
    <s v="Not Rated"/>
    <n v="47"/>
    <x v="1"/>
  </r>
  <r>
    <s v="386-61-4628"/>
    <d v="2023-08-15T23:30:00"/>
    <n v="23"/>
    <x v="4"/>
    <x v="0"/>
    <s v="Aug-23"/>
    <s v="F. Upperton"/>
    <x v="0"/>
    <n v="37"/>
    <x v="6"/>
    <x v="2"/>
    <x v="2"/>
    <x v="0"/>
    <n v="9"/>
    <n v="52"/>
    <x v="1"/>
  </r>
  <r>
    <s v="178-32-3786"/>
    <d v="2023-08-16T01:17:00"/>
    <n v="1"/>
    <x v="4"/>
    <x v="0"/>
    <s v="Aug-23"/>
    <s v="K. Middleditch"/>
    <x v="1"/>
    <n v="8"/>
    <x v="7"/>
    <x v="5"/>
    <x v="0"/>
    <x v="1"/>
    <s v="Not Rated"/>
    <n v="41"/>
    <x v="1"/>
  </r>
  <r>
    <s v="905-64-5031"/>
    <d v="2023-08-16T02:04:00"/>
    <n v="2"/>
    <x v="4"/>
    <x v="0"/>
    <s v="Aug-23"/>
    <s v="H. Goudie"/>
    <x v="0"/>
    <n v="61"/>
    <x v="2"/>
    <x v="7"/>
    <x v="2"/>
    <x v="0"/>
    <s v="Not Rated"/>
    <n v="36"/>
    <x v="1"/>
  </r>
  <r>
    <s v="551-51-5628"/>
    <d v="2023-08-16T02:46:00"/>
    <n v="2"/>
    <x v="4"/>
    <x v="0"/>
    <s v="Aug-23"/>
    <s v="C. Silverlock"/>
    <x v="1"/>
    <n v="55"/>
    <x v="0"/>
    <x v="3"/>
    <x v="0"/>
    <x v="1"/>
    <s v="Not Rated"/>
    <n v="37"/>
    <x v="1"/>
  </r>
  <r>
    <s v="534-42-6320"/>
    <d v="2023-08-16T03:12:00"/>
    <n v="3"/>
    <x v="4"/>
    <x v="0"/>
    <s v="Aug-23"/>
    <s v="Y. Ollerton"/>
    <x v="1"/>
    <n v="56"/>
    <x v="0"/>
    <x v="1"/>
    <x v="0"/>
    <x v="1"/>
    <n v="0"/>
    <n v="59"/>
    <x v="1"/>
  </r>
  <r>
    <s v="165-78-7331"/>
    <d v="2023-08-16T03:27:00"/>
    <n v="3"/>
    <x v="4"/>
    <x v="0"/>
    <s v="Aug-23"/>
    <s v="P. Goudie"/>
    <x v="1"/>
    <n v="58"/>
    <x v="0"/>
    <x v="5"/>
    <x v="0"/>
    <x v="0"/>
    <s v="Not Rated"/>
    <n v="21"/>
    <x v="0"/>
  </r>
  <r>
    <s v="367-93-5895"/>
    <d v="2023-08-16T03:49:00"/>
    <n v="3"/>
    <x v="4"/>
    <x v="0"/>
    <s v="Aug-23"/>
    <s v="E. Pemberton"/>
    <x v="0"/>
    <n v="77"/>
    <x v="5"/>
    <x v="2"/>
    <x v="0"/>
    <x v="0"/>
    <n v="7"/>
    <n v="28"/>
    <x v="0"/>
  </r>
  <r>
    <s v="296-98-5087"/>
    <d v="2023-08-16T07:53:00"/>
    <n v="7"/>
    <x v="4"/>
    <x v="0"/>
    <s v="Aug-23"/>
    <s v="U. Churchard"/>
    <x v="1"/>
    <n v="9"/>
    <x v="7"/>
    <x v="2"/>
    <x v="2"/>
    <x v="0"/>
    <s v="Not Rated"/>
    <n v="11"/>
    <x v="0"/>
  </r>
  <r>
    <s v="817-74-3968"/>
    <d v="2023-08-16T09:13:00"/>
    <n v="9"/>
    <x v="4"/>
    <x v="0"/>
    <s v="Aug-23"/>
    <s v="S. Eastwood"/>
    <x v="1"/>
    <n v="17"/>
    <x v="4"/>
    <x v="2"/>
    <x v="0"/>
    <x v="0"/>
    <n v="0"/>
    <n v="49"/>
    <x v="1"/>
  </r>
  <r>
    <s v="923-71-7345"/>
    <d v="2023-08-16T09:36:00"/>
    <n v="9"/>
    <x v="4"/>
    <x v="0"/>
    <s v="Aug-23"/>
    <s v="Y. Brixey"/>
    <x v="0"/>
    <n v="30"/>
    <x v="6"/>
    <x v="6"/>
    <x v="0"/>
    <x v="0"/>
    <s v="Not Rated"/>
    <n v="35"/>
    <x v="1"/>
  </r>
  <r>
    <s v="491-92-2699"/>
    <d v="2023-08-16T11:33:00"/>
    <n v="11"/>
    <x v="4"/>
    <x v="0"/>
    <s v="Aug-23"/>
    <s v="T. Sheffield"/>
    <x v="1"/>
    <n v="78"/>
    <x v="5"/>
    <x v="0"/>
    <x v="0"/>
    <x v="0"/>
    <s v="Not Rated"/>
    <n v="15"/>
    <x v="0"/>
  </r>
  <r>
    <s v="131-44-4597"/>
    <d v="2023-08-16T12:37:00"/>
    <n v="12"/>
    <x v="4"/>
    <x v="0"/>
    <s v="Aug-23"/>
    <s v="F. Kershaw"/>
    <x v="1"/>
    <n v="35"/>
    <x v="6"/>
    <x v="6"/>
    <x v="1"/>
    <x v="0"/>
    <s v="Not Rated"/>
    <n v="27"/>
    <x v="0"/>
  </r>
  <r>
    <s v="402-45-2305"/>
    <d v="2023-08-16T13:15:00"/>
    <n v="13"/>
    <x v="4"/>
    <x v="0"/>
    <s v="Aug-23"/>
    <s v="M. Churchard"/>
    <x v="1"/>
    <n v="18"/>
    <x v="4"/>
    <x v="7"/>
    <x v="0"/>
    <x v="1"/>
    <s v="Not Rated"/>
    <n v="21"/>
    <x v="0"/>
  </r>
  <r>
    <s v="996-71-8047"/>
    <d v="2023-08-16T13:39:00"/>
    <n v="13"/>
    <x v="4"/>
    <x v="0"/>
    <s v="Aug-23"/>
    <s v="E. Ironside"/>
    <x v="0"/>
    <n v="16"/>
    <x v="4"/>
    <x v="2"/>
    <x v="0"/>
    <x v="0"/>
    <s v="Not Rated"/>
    <n v="37"/>
    <x v="1"/>
  </r>
  <r>
    <s v="730-63-3300"/>
    <d v="2023-08-16T15:05:00"/>
    <n v="15"/>
    <x v="4"/>
    <x v="0"/>
    <s v="Aug-23"/>
    <s v="H. Ashcombe"/>
    <x v="1"/>
    <n v="47"/>
    <x v="3"/>
    <x v="7"/>
    <x v="2"/>
    <x v="1"/>
    <s v="Not Rated"/>
    <n v="56"/>
    <x v="1"/>
  </r>
  <r>
    <s v="637-63-8747"/>
    <d v="2023-08-16T17:24:00"/>
    <n v="17"/>
    <x v="4"/>
    <x v="0"/>
    <s v="Aug-23"/>
    <s v="L. Aldridge"/>
    <x v="0"/>
    <n v="15"/>
    <x v="4"/>
    <x v="3"/>
    <x v="0"/>
    <x v="1"/>
    <s v="Not Rated"/>
    <n v="28"/>
    <x v="0"/>
  </r>
  <r>
    <s v="358-23-2306"/>
    <d v="2023-08-16T18:24:00"/>
    <n v="18"/>
    <x v="4"/>
    <x v="0"/>
    <s v="Aug-23"/>
    <s v="S. Middleditch"/>
    <x v="1"/>
    <n v="45"/>
    <x v="3"/>
    <x v="0"/>
    <x v="2"/>
    <x v="0"/>
    <s v="Not Rated"/>
    <n v="30"/>
    <x v="0"/>
  </r>
  <r>
    <s v="718-92-5339"/>
    <d v="2023-08-16T20:38:00"/>
    <n v="20"/>
    <x v="4"/>
    <x v="0"/>
    <s v="Aug-23"/>
    <s v="P. Verity"/>
    <x v="1"/>
    <n v="18"/>
    <x v="4"/>
    <x v="3"/>
    <x v="0"/>
    <x v="0"/>
    <n v="6"/>
    <n v="30"/>
    <x v="0"/>
  </r>
  <r>
    <s v="320-38-7258"/>
    <d v="2023-08-16T22:13:00"/>
    <n v="22"/>
    <x v="4"/>
    <x v="0"/>
    <s v="Aug-23"/>
    <s v="Z. Stanlack"/>
    <x v="1"/>
    <n v="35"/>
    <x v="6"/>
    <x v="5"/>
    <x v="6"/>
    <x v="0"/>
    <n v="5"/>
    <n v="33"/>
    <x v="1"/>
  </r>
  <r>
    <s v="730-69-2465"/>
    <d v="2023-08-16T23:52:00"/>
    <n v="23"/>
    <x v="4"/>
    <x v="0"/>
    <s v="Aug-23"/>
    <s v="Y. Gionettitti"/>
    <x v="0"/>
    <n v="22"/>
    <x v="1"/>
    <x v="0"/>
    <x v="0"/>
    <x v="1"/>
    <s v="Not Rated"/>
    <n v="12"/>
    <x v="0"/>
  </r>
  <r>
    <s v="933-73-3835"/>
    <d v="2023-08-17T00:31:00"/>
    <n v="0"/>
    <x v="4"/>
    <x v="0"/>
    <s v="Aug-23"/>
    <s v="V. Ainsworth"/>
    <x v="0"/>
    <n v="40"/>
    <x v="3"/>
    <x v="7"/>
    <x v="6"/>
    <x v="0"/>
    <s v="Not Rated"/>
    <n v="53"/>
    <x v="1"/>
  </r>
  <r>
    <s v="521-32-8247"/>
    <d v="2023-08-17T01:06:00"/>
    <n v="1"/>
    <x v="4"/>
    <x v="0"/>
    <s v="Aug-23"/>
    <s v="J. Vickery"/>
    <x v="0"/>
    <n v="51"/>
    <x v="0"/>
    <x v="6"/>
    <x v="0"/>
    <x v="1"/>
    <s v="Not Rated"/>
    <n v="18"/>
    <x v="0"/>
  </r>
  <r>
    <s v="519-68-3480"/>
    <d v="2023-08-17T01:46:00"/>
    <n v="1"/>
    <x v="4"/>
    <x v="0"/>
    <s v="Aug-23"/>
    <s v="T. Methuen"/>
    <x v="0"/>
    <n v="37"/>
    <x v="6"/>
    <x v="7"/>
    <x v="0"/>
    <x v="0"/>
    <n v="1"/>
    <n v="58"/>
    <x v="1"/>
  </r>
  <r>
    <s v="600-40-4555"/>
    <d v="2023-08-17T02:26:00"/>
    <n v="2"/>
    <x v="4"/>
    <x v="0"/>
    <s v="Aug-23"/>
    <s v="E. Whitfield"/>
    <x v="1"/>
    <n v="18"/>
    <x v="4"/>
    <x v="0"/>
    <x v="5"/>
    <x v="0"/>
    <s v="Not Rated"/>
    <n v="21"/>
    <x v="0"/>
  </r>
  <r>
    <s v="712-47-2899"/>
    <d v="2023-08-17T03:07:00"/>
    <n v="3"/>
    <x v="4"/>
    <x v="0"/>
    <s v="Aug-23"/>
    <s v="M. Ironside"/>
    <x v="1"/>
    <n v="46"/>
    <x v="3"/>
    <x v="2"/>
    <x v="0"/>
    <x v="1"/>
    <s v="Not Rated"/>
    <n v="47"/>
    <x v="1"/>
  </r>
  <r>
    <s v="553-55-2192"/>
    <d v="2023-08-17T04:09:00"/>
    <n v="4"/>
    <x v="4"/>
    <x v="0"/>
    <s v="Aug-23"/>
    <s v="C. Cholmondeley"/>
    <x v="0"/>
    <n v="54"/>
    <x v="0"/>
    <x v="0"/>
    <x v="0"/>
    <x v="0"/>
    <n v="3"/>
    <n v="53"/>
    <x v="1"/>
  </r>
  <r>
    <s v="817-67-7600"/>
    <d v="2023-08-17T08:29:00"/>
    <n v="8"/>
    <x v="4"/>
    <x v="0"/>
    <s v="Aug-23"/>
    <s v="G. Nethercott"/>
    <x v="1"/>
    <n v="6"/>
    <x v="7"/>
    <x v="2"/>
    <x v="6"/>
    <x v="1"/>
    <s v="Not Rated"/>
    <n v="30"/>
    <x v="0"/>
  </r>
  <r>
    <s v="410-11-4470"/>
    <d v="2023-08-17T08:54:00"/>
    <n v="8"/>
    <x v="4"/>
    <x v="0"/>
    <s v="Aug-23"/>
    <s v="X. Aldridge"/>
    <x v="0"/>
    <n v="62"/>
    <x v="2"/>
    <x v="7"/>
    <x v="2"/>
    <x v="1"/>
    <s v="Not Rated"/>
    <n v="25"/>
    <x v="0"/>
  </r>
  <r>
    <s v="765-36-9618"/>
    <d v="2023-08-17T09:08:00"/>
    <n v="9"/>
    <x v="4"/>
    <x v="0"/>
    <s v="Aug-23"/>
    <s v="K. Methuen"/>
    <x v="0"/>
    <n v="32"/>
    <x v="6"/>
    <x v="0"/>
    <x v="0"/>
    <x v="0"/>
    <s v="Not Rated"/>
    <n v="34"/>
    <x v="1"/>
  </r>
  <r>
    <s v="817-30-9130"/>
    <d v="2023-08-17T10:48:00"/>
    <n v="10"/>
    <x v="4"/>
    <x v="0"/>
    <s v="Aug-23"/>
    <s v="L. Greenhalgh"/>
    <x v="0"/>
    <n v="19"/>
    <x v="4"/>
    <x v="2"/>
    <x v="0"/>
    <x v="1"/>
    <n v="0"/>
    <n v="60"/>
    <x v="1"/>
  </r>
  <r>
    <s v="757-77-9129"/>
    <d v="2023-08-17T10:52:00"/>
    <n v="10"/>
    <x v="4"/>
    <x v="0"/>
    <s v="Aug-23"/>
    <s v="G. Verity"/>
    <x v="1"/>
    <n v="46"/>
    <x v="3"/>
    <x v="5"/>
    <x v="0"/>
    <x v="0"/>
    <n v="6"/>
    <n v="50"/>
    <x v="1"/>
  </r>
  <r>
    <s v="175-26-5059"/>
    <d v="2023-08-17T11:14:00"/>
    <n v="11"/>
    <x v="4"/>
    <x v="0"/>
    <s v="Aug-23"/>
    <s v="N. Rowntree"/>
    <x v="0"/>
    <n v="19"/>
    <x v="4"/>
    <x v="1"/>
    <x v="0"/>
    <x v="0"/>
    <s v="Not Rated"/>
    <n v="20"/>
    <x v="0"/>
  </r>
  <r>
    <s v="343-76-1529"/>
    <d v="2023-08-17T12:41:00"/>
    <n v="12"/>
    <x v="4"/>
    <x v="0"/>
    <s v="Aug-23"/>
    <s v="F. Silverlock"/>
    <x v="1"/>
    <n v="42"/>
    <x v="3"/>
    <x v="2"/>
    <x v="0"/>
    <x v="0"/>
    <s v="Not Rated"/>
    <n v="15"/>
    <x v="0"/>
  </r>
  <r>
    <s v="151-87-4626"/>
    <d v="2023-08-17T14:48:00"/>
    <n v="14"/>
    <x v="4"/>
    <x v="0"/>
    <s v="Aug-23"/>
    <s v="J. Loxley"/>
    <x v="0"/>
    <n v="32"/>
    <x v="6"/>
    <x v="0"/>
    <x v="0"/>
    <x v="1"/>
    <n v="7"/>
    <n v="55"/>
    <x v="1"/>
  </r>
  <r>
    <s v="835-71-4561"/>
    <d v="2023-08-17T17:20:00"/>
    <n v="17"/>
    <x v="4"/>
    <x v="0"/>
    <s v="Aug-23"/>
    <s v="S. Pemberton"/>
    <x v="1"/>
    <n v="42"/>
    <x v="3"/>
    <x v="0"/>
    <x v="0"/>
    <x v="1"/>
    <s v="Not Rated"/>
    <n v="19"/>
    <x v="0"/>
  </r>
  <r>
    <s v="476-88-7318"/>
    <d v="2023-08-17T17:48:00"/>
    <n v="17"/>
    <x v="4"/>
    <x v="0"/>
    <s v="Aug-23"/>
    <s v="K. Crebo"/>
    <x v="0"/>
    <n v="72"/>
    <x v="5"/>
    <x v="4"/>
    <x v="0"/>
    <x v="0"/>
    <n v="2"/>
    <n v="12"/>
    <x v="0"/>
  </r>
  <r>
    <s v="333-86-6746"/>
    <d v="2023-08-17T18:28:00"/>
    <n v="18"/>
    <x v="4"/>
    <x v="0"/>
    <s v="Aug-23"/>
    <s v="D. Crebo"/>
    <x v="0"/>
    <n v="42"/>
    <x v="3"/>
    <x v="5"/>
    <x v="1"/>
    <x v="0"/>
    <s v="Not Rated"/>
    <n v="19"/>
    <x v="0"/>
  </r>
  <r>
    <s v="681-73-1172"/>
    <d v="2023-08-17T19:35:00"/>
    <n v="19"/>
    <x v="4"/>
    <x v="0"/>
    <s v="Aug-23"/>
    <s v="K. Yarborough"/>
    <x v="0"/>
    <n v="14"/>
    <x v="4"/>
    <x v="6"/>
    <x v="6"/>
    <x v="0"/>
    <n v="4"/>
    <n v="55"/>
    <x v="1"/>
  </r>
  <r>
    <s v="727-55-3862"/>
    <d v="2023-08-18T00:11:00"/>
    <n v="0"/>
    <x v="4"/>
    <x v="0"/>
    <s v="Aug-23"/>
    <s v="Q. Goudie"/>
    <x v="0"/>
    <n v="78"/>
    <x v="5"/>
    <x v="3"/>
    <x v="0"/>
    <x v="0"/>
    <s v="Not Rated"/>
    <n v="56"/>
    <x v="1"/>
  </r>
  <r>
    <s v="962-90-9824"/>
    <d v="2023-08-18T00:28:00"/>
    <n v="0"/>
    <x v="4"/>
    <x v="0"/>
    <s v="Aug-23"/>
    <s v="C. Yarborough"/>
    <x v="0"/>
    <n v="19"/>
    <x v="4"/>
    <x v="3"/>
    <x v="0"/>
    <x v="0"/>
    <n v="7"/>
    <n v="41"/>
    <x v="1"/>
  </r>
  <r>
    <s v="611-49-3661"/>
    <d v="2023-08-18T02:25:00"/>
    <n v="2"/>
    <x v="4"/>
    <x v="0"/>
    <s v="Aug-23"/>
    <s v="E. Quickfall"/>
    <x v="1"/>
    <n v="6"/>
    <x v="7"/>
    <x v="2"/>
    <x v="2"/>
    <x v="1"/>
    <n v="9"/>
    <n v="29"/>
    <x v="0"/>
  </r>
  <r>
    <s v="624-38-3234"/>
    <d v="2023-08-18T02:29:00"/>
    <n v="2"/>
    <x v="4"/>
    <x v="0"/>
    <s v="Aug-23"/>
    <s v="E. Greenhalgh"/>
    <x v="0"/>
    <n v="13"/>
    <x v="4"/>
    <x v="2"/>
    <x v="0"/>
    <x v="0"/>
    <s v="Not Rated"/>
    <n v="50"/>
    <x v="1"/>
  </r>
  <r>
    <s v="855-77-1313"/>
    <d v="2023-08-18T03:19:00"/>
    <n v="3"/>
    <x v="4"/>
    <x v="0"/>
    <s v="Aug-23"/>
    <s v="H. Titcombe"/>
    <x v="0"/>
    <n v="33"/>
    <x v="6"/>
    <x v="4"/>
    <x v="0"/>
    <x v="0"/>
    <n v="2"/>
    <n v="47"/>
    <x v="1"/>
  </r>
  <r>
    <s v="725-12-8678"/>
    <d v="2023-08-18T05:38:00"/>
    <n v="5"/>
    <x v="4"/>
    <x v="0"/>
    <s v="Aug-23"/>
    <s v="J. Eastwood"/>
    <x v="1"/>
    <n v="13"/>
    <x v="4"/>
    <x v="5"/>
    <x v="0"/>
    <x v="0"/>
    <s v="Not Rated"/>
    <n v="37"/>
    <x v="1"/>
  </r>
  <r>
    <s v="869-43-5867"/>
    <d v="2023-08-18T06:40:00"/>
    <n v="6"/>
    <x v="4"/>
    <x v="0"/>
    <s v="Aug-23"/>
    <s v="U. Ashcombe"/>
    <x v="1"/>
    <n v="44"/>
    <x v="3"/>
    <x v="7"/>
    <x v="2"/>
    <x v="0"/>
    <s v="Not Rated"/>
    <n v="48"/>
    <x v="1"/>
  </r>
  <r>
    <s v="608-35-5216"/>
    <d v="2023-08-18T10:33:00"/>
    <n v="10"/>
    <x v="4"/>
    <x v="0"/>
    <s v="Aug-23"/>
    <s v="J. Crebo"/>
    <x v="0"/>
    <n v="4"/>
    <x v="7"/>
    <x v="1"/>
    <x v="1"/>
    <x v="0"/>
    <n v="4"/>
    <n v="21"/>
    <x v="0"/>
  </r>
  <r>
    <s v="622-91-5496"/>
    <d v="2023-08-18T12:12:00"/>
    <n v="12"/>
    <x v="4"/>
    <x v="0"/>
    <s v="Aug-23"/>
    <s v="I. Corpes"/>
    <x v="0"/>
    <n v="56"/>
    <x v="0"/>
    <x v="6"/>
    <x v="0"/>
    <x v="0"/>
    <n v="1"/>
    <n v="48"/>
    <x v="1"/>
  </r>
  <r>
    <s v="957-23-4273"/>
    <d v="2023-08-18T19:21:00"/>
    <n v="19"/>
    <x v="4"/>
    <x v="0"/>
    <s v="Aug-23"/>
    <s v="K. Oakden"/>
    <x v="1"/>
    <n v="65"/>
    <x v="2"/>
    <x v="7"/>
    <x v="0"/>
    <x v="0"/>
    <n v="8"/>
    <n v="21"/>
    <x v="0"/>
  </r>
  <r>
    <s v="319-53-8967"/>
    <d v="2023-08-18T19:32:00"/>
    <n v="19"/>
    <x v="4"/>
    <x v="0"/>
    <s v="Aug-23"/>
    <s v="H. Carraway"/>
    <x v="1"/>
    <n v="38"/>
    <x v="6"/>
    <x v="4"/>
    <x v="0"/>
    <x v="1"/>
    <s v="Not Rated"/>
    <n v="43"/>
    <x v="1"/>
  </r>
  <r>
    <s v="846-60-9262"/>
    <d v="2023-08-18T23:09:00"/>
    <n v="23"/>
    <x v="4"/>
    <x v="0"/>
    <s v="Aug-23"/>
    <s v="K. Aldridge"/>
    <x v="1"/>
    <n v="8"/>
    <x v="7"/>
    <x v="1"/>
    <x v="1"/>
    <x v="0"/>
    <s v="Not Rated"/>
    <n v="46"/>
    <x v="1"/>
  </r>
  <r>
    <s v="546-58-6444"/>
    <d v="2023-08-19T00:52:00"/>
    <n v="0"/>
    <x v="4"/>
    <x v="0"/>
    <s v="Aug-23"/>
    <s v="U. Loxley"/>
    <x v="0"/>
    <n v="61"/>
    <x v="2"/>
    <x v="7"/>
    <x v="7"/>
    <x v="0"/>
    <n v="2"/>
    <n v="55"/>
    <x v="1"/>
  </r>
  <r>
    <s v="235-36-1878"/>
    <d v="2023-08-19T00:56:00"/>
    <n v="0"/>
    <x v="4"/>
    <x v="0"/>
    <s v="Aug-23"/>
    <s v="A. Dankworth"/>
    <x v="0"/>
    <n v="29"/>
    <x v="1"/>
    <x v="3"/>
    <x v="3"/>
    <x v="0"/>
    <s v="Not Rated"/>
    <n v="37"/>
    <x v="1"/>
  </r>
  <r>
    <s v="166-72-2146"/>
    <d v="2023-08-19T03:34:00"/>
    <n v="3"/>
    <x v="4"/>
    <x v="0"/>
    <s v="Aug-23"/>
    <s v="B. Dunmore"/>
    <x v="0"/>
    <n v="17"/>
    <x v="4"/>
    <x v="0"/>
    <x v="2"/>
    <x v="1"/>
    <s v="Not Rated"/>
    <n v="25"/>
    <x v="0"/>
  </r>
  <r>
    <s v="811-28-5953"/>
    <d v="2023-08-19T03:41:00"/>
    <n v="3"/>
    <x v="4"/>
    <x v="0"/>
    <s v="Aug-23"/>
    <s v="Q. Buff"/>
    <x v="1"/>
    <n v="52"/>
    <x v="0"/>
    <x v="5"/>
    <x v="0"/>
    <x v="1"/>
    <n v="6"/>
    <n v="55"/>
    <x v="1"/>
  </r>
  <r>
    <s v="816-85-5103"/>
    <d v="2023-08-19T04:22:00"/>
    <n v="4"/>
    <x v="4"/>
    <x v="0"/>
    <s v="Aug-23"/>
    <s v="Y. Yarborough"/>
    <x v="1"/>
    <n v="75"/>
    <x v="5"/>
    <x v="1"/>
    <x v="0"/>
    <x v="1"/>
    <n v="1"/>
    <n v="31"/>
    <x v="1"/>
  </r>
  <r>
    <s v="685-12-5509"/>
    <d v="2023-08-19T04:57:00"/>
    <n v="4"/>
    <x v="4"/>
    <x v="0"/>
    <s v="Aug-23"/>
    <s v="F. Fairbairn"/>
    <x v="1"/>
    <n v="6"/>
    <x v="7"/>
    <x v="1"/>
    <x v="0"/>
    <x v="0"/>
    <n v="7"/>
    <n v="13"/>
    <x v="0"/>
  </r>
  <r>
    <s v="641-71-6778"/>
    <d v="2023-08-19T06:23:00"/>
    <n v="6"/>
    <x v="4"/>
    <x v="0"/>
    <s v="Aug-23"/>
    <s v="K. Lockwood"/>
    <x v="1"/>
    <n v="35"/>
    <x v="6"/>
    <x v="7"/>
    <x v="0"/>
    <x v="1"/>
    <s v="Not Rated"/>
    <n v="33"/>
    <x v="1"/>
  </r>
  <r>
    <s v="428-90-9672"/>
    <d v="2023-08-19T06:36:00"/>
    <n v="6"/>
    <x v="4"/>
    <x v="0"/>
    <s v="Aug-23"/>
    <s v="P. Kingsley"/>
    <x v="0"/>
    <n v="64"/>
    <x v="2"/>
    <x v="5"/>
    <x v="0"/>
    <x v="0"/>
    <s v="Not Rated"/>
    <n v="13"/>
    <x v="0"/>
  </r>
  <r>
    <s v="453-90-1231"/>
    <d v="2023-08-19T06:38:00"/>
    <n v="6"/>
    <x v="4"/>
    <x v="0"/>
    <s v="Aug-23"/>
    <s v="I. Vickery"/>
    <x v="0"/>
    <n v="55"/>
    <x v="0"/>
    <x v="5"/>
    <x v="0"/>
    <x v="1"/>
    <s v="Not Rated"/>
    <n v="26"/>
    <x v="0"/>
  </r>
  <r>
    <s v="439-25-5300"/>
    <d v="2023-08-19T09:49:00"/>
    <n v="9"/>
    <x v="4"/>
    <x v="0"/>
    <s v="Aug-23"/>
    <s v="A. Crebo"/>
    <x v="0"/>
    <n v="64"/>
    <x v="2"/>
    <x v="1"/>
    <x v="0"/>
    <x v="1"/>
    <s v="Not Rated"/>
    <n v="55"/>
    <x v="1"/>
  </r>
  <r>
    <s v="212-58-2036"/>
    <d v="2023-08-19T10:18:00"/>
    <n v="10"/>
    <x v="4"/>
    <x v="0"/>
    <s v="Aug-23"/>
    <s v="Y. Jephson"/>
    <x v="1"/>
    <n v="14"/>
    <x v="4"/>
    <x v="6"/>
    <x v="0"/>
    <x v="0"/>
    <s v="Not Rated"/>
    <n v="29"/>
    <x v="0"/>
  </r>
  <r>
    <s v="308-35-2702"/>
    <d v="2023-08-19T12:33:00"/>
    <n v="12"/>
    <x v="4"/>
    <x v="0"/>
    <s v="Aug-23"/>
    <s v="Y. Verity"/>
    <x v="1"/>
    <n v="59"/>
    <x v="0"/>
    <x v="3"/>
    <x v="0"/>
    <x v="0"/>
    <s v="Not Rated"/>
    <n v="32"/>
    <x v="1"/>
  </r>
  <r>
    <s v="700-24-7383"/>
    <d v="2023-08-19T13:42:00"/>
    <n v="13"/>
    <x v="4"/>
    <x v="0"/>
    <s v="Aug-23"/>
    <s v="V. Postlethwaite"/>
    <x v="0"/>
    <n v="3"/>
    <x v="7"/>
    <x v="7"/>
    <x v="2"/>
    <x v="1"/>
    <s v="Not Rated"/>
    <n v="21"/>
    <x v="0"/>
  </r>
  <r>
    <s v="254-94-4922"/>
    <d v="2023-08-19T14:44:00"/>
    <n v="14"/>
    <x v="4"/>
    <x v="0"/>
    <s v="Aug-23"/>
    <s v="M. Bannister"/>
    <x v="1"/>
    <n v="4"/>
    <x v="7"/>
    <x v="2"/>
    <x v="2"/>
    <x v="1"/>
    <n v="7"/>
    <n v="44"/>
    <x v="1"/>
  </r>
  <r>
    <s v="996-30-3252"/>
    <d v="2023-08-19T14:48:00"/>
    <n v="14"/>
    <x v="4"/>
    <x v="0"/>
    <s v="Aug-23"/>
    <s v="S. Yarborough"/>
    <x v="0"/>
    <n v="39"/>
    <x v="6"/>
    <x v="0"/>
    <x v="6"/>
    <x v="1"/>
    <s v="Not Rated"/>
    <n v="55"/>
    <x v="1"/>
  </r>
  <r>
    <s v="442-95-4903"/>
    <d v="2023-08-19T17:30:00"/>
    <n v="17"/>
    <x v="4"/>
    <x v="0"/>
    <s v="Aug-23"/>
    <s v="X. Loxley"/>
    <x v="0"/>
    <n v="25"/>
    <x v="1"/>
    <x v="0"/>
    <x v="0"/>
    <x v="0"/>
    <n v="9"/>
    <n v="41"/>
    <x v="1"/>
  </r>
  <r>
    <s v="103-68-3540"/>
    <d v="2023-08-19T18:18:00"/>
    <n v="18"/>
    <x v="4"/>
    <x v="0"/>
    <s v="Aug-23"/>
    <s v="X. Aldridge"/>
    <x v="0"/>
    <n v="12"/>
    <x v="4"/>
    <x v="3"/>
    <x v="7"/>
    <x v="0"/>
    <s v="Not Rated"/>
    <n v="13"/>
    <x v="0"/>
  </r>
  <r>
    <s v="169-55-6430"/>
    <d v="2023-08-19T21:17:00"/>
    <n v="21"/>
    <x v="4"/>
    <x v="0"/>
    <s v="Aug-23"/>
    <s v="J. Bracegirdle"/>
    <x v="1"/>
    <n v="13"/>
    <x v="4"/>
    <x v="0"/>
    <x v="2"/>
    <x v="0"/>
    <n v="3"/>
    <n v="50"/>
    <x v="1"/>
  </r>
  <r>
    <s v="890-57-5958"/>
    <d v="2023-08-19T21:47:00"/>
    <n v="21"/>
    <x v="4"/>
    <x v="0"/>
    <s v="Aug-23"/>
    <s v="O. Perrat"/>
    <x v="1"/>
    <n v="70"/>
    <x v="5"/>
    <x v="7"/>
    <x v="0"/>
    <x v="1"/>
    <s v="Not Rated"/>
    <n v="38"/>
    <x v="1"/>
  </r>
  <r>
    <s v="636-47-5242"/>
    <d v="2023-08-19T22:59:00"/>
    <n v="22"/>
    <x v="4"/>
    <x v="0"/>
    <s v="Aug-23"/>
    <s v="O. Kershaw"/>
    <x v="1"/>
    <n v="20"/>
    <x v="1"/>
    <x v="3"/>
    <x v="0"/>
    <x v="1"/>
    <s v="Not Rated"/>
    <n v="56"/>
    <x v="1"/>
  </r>
  <r>
    <s v="730-57-6763"/>
    <d v="2023-08-20T00:12:00"/>
    <n v="0"/>
    <x v="4"/>
    <x v="0"/>
    <s v="Aug-23"/>
    <s v="K. Quarmby"/>
    <x v="0"/>
    <n v="31"/>
    <x v="6"/>
    <x v="0"/>
    <x v="2"/>
    <x v="0"/>
    <s v="Not Rated"/>
    <n v="60"/>
    <x v="1"/>
  </r>
  <r>
    <s v="262-34-7669"/>
    <d v="2023-08-20T01:03:00"/>
    <n v="1"/>
    <x v="4"/>
    <x v="0"/>
    <s v="Aug-23"/>
    <s v="P. Carraway"/>
    <x v="1"/>
    <n v="15"/>
    <x v="4"/>
    <x v="0"/>
    <x v="2"/>
    <x v="1"/>
    <n v="3"/>
    <n v="58"/>
    <x v="1"/>
  </r>
  <r>
    <s v="196-84-1359"/>
    <d v="2023-08-20T01:26:00"/>
    <n v="1"/>
    <x v="4"/>
    <x v="0"/>
    <s v="Aug-23"/>
    <s v="G. Dewhirst"/>
    <x v="1"/>
    <n v="14"/>
    <x v="4"/>
    <x v="6"/>
    <x v="7"/>
    <x v="0"/>
    <s v="Not Rated"/>
    <n v="33"/>
    <x v="1"/>
  </r>
  <r>
    <s v="651-85-9531"/>
    <d v="2023-08-20T03:23:00"/>
    <n v="3"/>
    <x v="4"/>
    <x v="0"/>
    <s v="Aug-23"/>
    <s v="V. Bannister"/>
    <x v="1"/>
    <n v="21"/>
    <x v="1"/>
    <x v="3"/>
    <x v="2"/>
    <x v="0"/>
    <s v="Not Rated"/>
    <n v="35"/>
    <x v="1"/>
  </r>
  <r>
    <s v="764-58-7923"/>
    <d v="2023-08-20T05:12:00"/>
    <n v="5"/>
    <x v="4"/>
    <x v="0"/>
    <s v="Aug-23"/>
    <s v="J. Jephson"/>
    <x v="1"/>
    <n v="77"/>
    <x v="5"/>
    <x v="2"/>
    <x v="2"/>
    <x v="1"/>
    <n v="0"/>
    <n v="51"/>
    <x v="1"/>
  </r>
  <r>
    <s v="592-15-9710"/>
    <d v="2023-08-20T08:51:00"/>
    <n v="8"/>
    <x v="4"/>
    <x v="0"/>
    <s v="Aug-23"/>
    <s v="E. Ollerton"/>
    <x v="0"/>
    <n v="71"/>
    <x v="5"/>
    <x v="7"/>
    <x v="1"/>
    <x v="0"/>
    <n v="4"/>
    <n v="12"/>
    <x v="0"/>
  </r>
  <r>
    <s v="694-56-8050"/>
    <d v="2023-08-20T09:59:00"/>
    <n v="9"/>
    <x v="4"/>
    <x v="0"/>
    <s v="Aug-23"/>
    <s v="F. Dewhirst"/>
    <x v="1"/>
    <n v="37"/>
    <x v="6"/>
    <x v="5"/>
    <x v="0"/>
    <x v="0"/>
    <n v="1"/>
    <n v="46"/>
    <x v="1"/>
  </r>
  <r>
    <s v="494-82-3660"/>
    <d v="2023-08-20T10:23:00"/>
    <n v="10"/>
    <x v="4"/>
    <x v="0"/>
    <s v="Aug-23"/>
    <s v="Y. Quarmby"/>
    <x v="0"/>
    <n v="45"/>
    <x v="3"/>
    <x v="3"/>
    <x v="0"/>
    <x v="1"/>
    <s v="Not Rated"/>
    <n v="51"/>
    <x v="1"/>
  </r>
  <r>
    <s v="973-40-5290"/>
    <d v="2023-08-20T12:33:00"/>
    <n v="12"/>
    <x v="4"/>
    <x v="0"/>
    <s v="Aug-23"/>
    <s v="H. Ironside"/>
    <x v="0"/>
    <n v="12"/>
    <x v="4"/>
    <x v="6"/>
    <x v="0"/>
    <x v="1"/>
    <s v="Not Rated"/>
    <n v="29"/>
    <x v="0"/>
  </r>
  <r>
    <s v="922-57-7950"/>
    <d v="2023-08-20T19:09:00"/>
    <n v="19"/>
    <x v="4"/>
    <x v="0"/>
    <s v="Aug-23"/>
    <s v="I. Goudie"/>
    <x v="1"/>
    <n v="47"/>
    <x v="3"/>
    <x v="5"/>
    <x v="1"/>
    <x v="0"/>
    <s v="Not Rated"/>
    <n v="44"/>
    <x v="1"/>
  </r>
  <r>
    <s v="889-15-6551"/>
    <d v="2023-08-20T19:42:00"/>
    <n v="19"/>
    <x v="4"/>
    <x v="0"/>
    <s v="Aug-23"/>
    <s v="A. Quarmby"/>
    <x v="1"/>
    <n v="2"/>
    <x v="7"/>
    <x v="1"/>
    <x v="0"/>
    <x v="1"/>
    <n v="8"/>
    <n v="28"/>
    <x v="0"/>
  </r>
  <r>
    <s v="255-37-2199"/>
    <d v="2023-08-20T21:12:00"/>
    <n v="21"/>
    <x v="4"/>
    <x v="0"/>
    <s v="Aug-23"/>
    <s v="H. Loxley"/>
    <x v="0"/>
    <n v="28"/>
    <x v="1"/>
    <x v="1"/>
    <x v="0"/>
    <x v="0"/>
    <s v="Not Rated"/>
    <n v="15"/>
    <x v="0"/>
  </r>
  <r>
    <s v="287-34-3188"/>
    <d v="2023-08-20T21:18:00"/>
    <n v="21"/>
    <x v="4"/>
    <x v="0"/>
    <s v="Aug-23"/>
    <s v="L. Ironside"/>
    <x v="0"/>
    <n v="45"/>
    <x v="3"/>
    <x v="3"/>
    <x v="2"/>
    <x v="1"/>
    <s v="Not Rated"/>
    <n v="50"/>
    <x v="1"/>
  </r>
  <r>
    <s v="959-47-9477"/>
    <d v="2023-08-20T21:19:00"/>
    <n v="21"/>
    <x v="4"/>
    <x v="0"/>
    <s v="Aug-23"/>
    <s v="K. Nethercott"/>
    <x v="0"/>
    <n v="31"/>
    <x v="6"/>
    <x v="0"/>
    <x v="0"/>
    <x v="0"/>
    <n v="9"/>
    <n v="24"/>
    <x v="0"/>
  </r>
  <r>
    <s v="435-70-5442"/>
    <d v="2023-08-20T22:49:00"/>
    <n v="22"/>
    <x v="4"/>
    <x v="0"/>
    <s v="Aug-23"/>
    <s v="G. Brixey"/>
    <x v="0"/>
    <n v="54"/>
    <x v="0"/>
    <x v="2"/>
    <x v="0"/>
    <x v="0"/>
    <n v="5"/>
    <n v="22"/>
    <x v="0"/>
  </r>
  <r>
    <s v="869-80-3265"/>
    <d v="2023-08-20T23:39:00"/>
    <n v="23"/>
    <x v="4"/>
    <x v="0"/>
    <s v="Aug-23"/>
    <s v="K. Ashcombe"/>
    <x v="1"/>
    <n v="76"/>
    <x v="5"/>
    <x v="2"/>
    <x v="2"/>
    <x v="0"/>
    <n v="0"/>
    <n v="39"/>
    <x v="1"/>
  </r>
  <r>
    <s v="409-44-5258"/>
    <d v="2023-08-21T01:15:00"/>
    <n v="1"/>
    <x v="4"/>
    <x v="0"/>
    <s v="Aug-23"/>
    <s v="H. Cholmondeley"/>
    <x v="0"/>
    <n v="39"/>
    <x v="6"/>
    <x v="0"/>
    <x v="0"/>
    <x v="1"/>
    <s v="Not Rated"/>
    <n v="45"/>
    <x v="1"/>
  </r>
  <r>
    <s v="956-95-6216"/>
    <d v="2023-08-21T02:38:00"/>
    <n v="2"/>
    <x v="4"/>
    <x v="0"/>
    <s v="Aug-23"/>
    <s v="E. Loxley"/>
    <x v="1"/>
    <n v="16"/>
    <x v="4"/>
    <x v="0"/>
    <x v="0"/>
    <x v="1"/>
    <n v="8"/>
    <n v="18"/>
    <x v="0"/>
  </r>
  <r>
    <s v="529-56-8392"/>
    <d v="2023-08-21T02:44:00"/>
    <n v="2"/>
    <x v="4"/>
    <x v="0"/>
    <s v="Aug-23"/>
    <s v="E. Ashcombe"/>
    <x v="1"/>
    <n v="16"/>
    <x v="4"/>
    <x v="7"/>
    <x v="2"/>
    <x v="1"/>
    <s v="Not Rated"/>
    <n v="54"/>
    <x v="1"/>
  </r>
  <r>
    <s v="622-81-7644"/>
    <d v="2023-08-21T04:06:00"/>
    <n v="4"/>
    <x v="4"/>
    <x v="0"/>
    <s v="Aug-23"/>
    <s v="U. Corpes"/>
    <x v="1"/>
    <n v="33"/>
    <x v="6"/>
    <x v="4"/>
    <x v="0"/>
    <x v="1"/>
    <n v="10"/>
    <n v="29"/>
    <x v="0"/>
  </r>
  <r>
    <s v="996-55-9424"/>
    <d v="2023-08-21T05:30:00"/>
    <n v="5"/>
    <x v="4"/>
    <x v="0"/>
    <s v="Aug-23"/>
    <s v="Y. Crebo"/>
    <x v="0"/>
    <n v="4"/>
    <x v="7"/>
    <x v="2"/>
    <x v="6"/>
    <x v="0"/>
    <s v="Not Rated"/>
    <n v="48"/>
    <x v="1"/>
  </r>
  <r>
    <s v="659-78-5364"/>
    <d v="2023-08-21T05:38:00"/>
    <n v="5"/>
    <x v="4"/>
    <x v="0"/>
    <s v="Aug-23"/>
    <s v="Z. Postlethwaite"/>
    <x v="0"/>
    <n v="39"/>
    <x v="6"/>
    <x v="4"/>
    <x v="2"/>
    <x v="0"/>
    <s v="Not Rated"/>
    <n v="43"/>
    <x v="1"/>
  </r>
  <r>
    <s v="487-58-3496"/>
    <d v="2023-08-21T08:07:00"/>
    <n v="8"/>
    <x v="4"/>
    <x v="0"/>
    <s v="Aug-23"/>
    <s v="V. Birtwhistle"/>
    <x v="0"/>
    <n v="50"/>
    <x v="0"/>
    <x v="2"/>
    <x v="1"/>
    <x v="1"/>
    <s v="Not Rated"/>
    <n v="59"/>
    <x v="1"/>
  </r>
  <r>
    <s v="824-67-8452"/>
    <d v="2023-08-21T08:18:00"/>
    <n v="8"/>
    <x v="4"/>
    <x v="0"/>
    <s v="Aug-23"/>
    <s v="R. Inglewood"/>
    <x v="0"/>
    <n v="25"/>
    <x v="1"/>
    <x v="7"/>
    <x v="0"/>
    <x v="0"/>
    <n v="2"/>
    <n v="20"/>
    <x v="0"/>
  </r>
  <r>
    <s v="920-60-6161"/>
    <d v="2023-08-21T09:47:00"/>
    <n v="9"/>
    <x v="4"/>
    <x v="0"/>
    <s v="Aug-23"/>
    <s v="F. Tunstall"/>
    <x v="1"/>
    <n v="43"/>
    <x v="3"/>
    <x v="6"/>
    <x v="0"/>
    <x v="0"/>
    <s v="Not Rated"/>
    <n v="54"/>
    <x v="1"/>
  </r>
  <r>
    <s v="312-68-2612"/>
    <d v="2023-08-21T10:18:00"/>
    <n v="10"/>
    <x v="4"/>
    <x v="0"/>
    <s v="Aug-23"/>
    <s v="R. Whitfield"/>
    <x v="0"/>
    <n v="6"/>
    <x v="7"/>
    <x v="0"/>
    <x v="0"/>
    <x v="1"/>
    <s v="Not Rated"/>
    <n v="58"/>
    <x v="1"/>
  </r>
  <r>
    <s v="649-48-4050"/>
    <d v="2023-08-21T11:57:00"/>
    <n v="11"/>
    <x v="4"/>
    <x v="0"/>
    <s v="Aug-23"/>
    <s v="F. Loxley"/>
    <x v="1"/>
    <n v="46"/>
    <x v="3"/>
    <x v="6"/>
    <x v="0"/>
    <x v="1"/>
    <n v="6"/>
    <n v="57"/>
    <x v="1"/>
  </r>
  <r>
    <s v="741-47-4811"/>
    <d v="2023-08-21T14:48:00"/>
    <n v="14"/>
    <x v="4"/>
    <x v="0"/>
    <s v="Aug-23"/>
    <s v="H. Gwillim"/>
    <x v="1"/>
    <n v="3"/>
    <x v="7"/>
    <x v="0"/>
    <x v="6"/>
    <x v="1"/>
    <s v="Not Rated"/>
    <n v="54"/>
    <x v="1"/>
  </r>
  <r>
    <s v="282-51-6606"/>
    <d v="2023-08-21T15:11:00"/>
    <n v="15"/>
    <x v="4"/>
    <x v="0"/>
    <s v="Aug-23"/>
    <s v="I. Honeysett"/>
    <x v="1"/>
    <n v="79"/>
    <x v="5"/>
    <x v="1"/>
    <x v="0"/>
    <x v="1"/>
    <s v="Not Rated"/>
    <n v="42"/>
    <x v="1"/>
  </r>
  <r>
    <s v="704-87-6908"/>
    <d v="2023-08-21T15:59:00"/>
    <n v="15"/>
    <x v="4"/>
    <x v="0"/>
    <s v="Aug-23"/>
    <s v="T. Silverlock"/>
    <x v="1"/>
    <n v="42"/>
    <x v="3"/>
    <x v="6"/>
    <x v="0"/>
    <x v="1"/>
    <s v="Not Rated"/>
    <n v="28"/>
    <x v="0"/>
  </r>
  <r>
    <s v="929-26-3104"/>
    <d v="2023-08-21T19:30:00"/>
    <n v="19"/>
    <x v="4"/>
    <x v="0"/>
    <s v="Aug-23"/>
    <s v="Z. Garfield"/>
    <x v="1"/>
    <n v="22"/>
    <x v="1"/>
    <x v="2"/>
    <x v="0"/>
    <x v="0"/>
    <s v="Not Rated"/>
    <n v="47"/>
    <x v="1"/>
  </r>
  <r>
    <s v="527-47-3497"/>
    <d v="2023-08-21T20:41:00"/>
    <n v="20"/>
    <x v="4"/>
    <x v="0"/>
    <s v="Aug-23"/>
    <s v="K. Ollerton"/>
    <x v="1"/>
    <n v="32"/>
    <x v="6"/>
    <x v="3"/>
    <x v="2"/>
    <x v="1"/>
    <s v="Not Rated"/>
    <n v="41"/>
    <x v="1"/>
  </r>
  <r>
    <s v="752-99-9913"/>
    <d v="2023-08-21T21:41:00"/>
    <n v="21"/>
    <x v="4"/>
    <x v="0"/>
    <s v="Aug-23"/>
    <s v="W. Tunstall"/>
    <x v="0"/>
    <n v="25"/>
    <x v="1"/>
    <x v="5"/>
    <x v="0"/>
    <x v="0"/>
    <s v="Not Rated"/>
    <n v="29"/>
    <x v="0"/>
  </r>
  <r>
    <s v="752-75-5649"/>
    <d v="2023-08-21T22:13:00"/>
    <n v="22"/>
    <x v="4"/>
    <x v="0"/>
    <s v="Aug-23"/>
    <s v="X. Quarmby"/>
    <x v="1"/>
    <n v="69"/>
    <x v="2"/>
    <x v="7"/>
    <x v="6"/>
    <x v="1"/>
    <s v="Not Rated"/>
    <n v="41"/>
    <x v="1"/>
  </r>
  <r>
    <s v="206-21-1685"/>
    <d v="2023-08-21T22:55:00"/>
    <n v="22"/>
    <x v="4"/>
    <x v="0"/>
    <s v="Aug-23"/>
    <s v="Y. Greenhalgh"/>
    <x v="0"/>
    <n v="2"/>
    <x v="7"/>
    <x v="5"/>
    <x v="0"/>
    <x v="1"/>
    <n v="2"/>
    <n v="30"/>
    <x v="0"/>
  </r>
  <r>
    <s v="607-78-4848"/>
    <d v="2023-08-22T02:13:00"/>
    <n v="2"/>
    <x v="4"/>
    <x v="0"/>
    <s v="Aug-23"/>
    <s v="L. Vickery"/>
    <x v="0"/>
    <n v="17"/>
    <x v="4"/>
    <x v="7"/>
    <x v="0"/>
    <x v="0"/>
    <s v="Not Rated"/>
    <n v="58"/>
    <x v="1"/>
  </r>
  <r>
    <s v="385-24-6773"/>
    <d v="2023-08-22T06:28:00"/>
    <n v="6"/>
    <x v="4"/>
    <x v="0"/>
    <s v="Aug-23"/>
    <s v="K. Ollerton"/>
    <x v="1"/>
    <n v="67"/>
    <x v="2"/>
    <x v="2"/>
    <x v="2"/>
    <x v="1"/>
    <s v="Not Rated"/>
    <n v="15"/>
    <x v="0"/>
  </r>
  <r>
    <s v="178-36-3883"/>
    <d v="2023-08-22T07:24:00"/>
    <n v="7"/>
    <x v="4"/>
    <x v="0"/>
    <s v="Aug-23"/>
    <s v="R. Aldridge"/>
    <x v="1"/>
    <n v="11"/>
    <x v="4"/>
    <x v="0"/>
    <x v="0"/>
    <x v="0"/>
    <n v="4"/>
    <n v="20"/>
    <x v="0"/>
  </r>
  <r>
    <s v="327-41-8103"/>
    <d v="2023-08-22T08:15:00"/>
    <n v="8"/>
    <x v="4"/>
    <x v="0"/>
    <s v="Aug-23"/>
    <s v="B. Dankworth"/>
    <x v="1"/>
    <n v="46"/>
    <x v="3"/>
    <x v="3"/>
    <x v="0"/>
    <x v="0"/>
    <s v="Not Rated"/>
    <n v="39"/>
    <x v="1"/>
  </r>
  <r>
    <s v="575-29-3411"/>
    <d v="2023-08-22T10:51:00"/>
    <n v="10"/>
    <x v="4"/>
    <x v="0"/>
    <s v="Aug-23"/>
    <s v="B. Lockwood"/>
    <x v="1"/>
    <n v="71"/>
    <x v="5"/>
    <x v="0"/>
    <x v="0"/>
    <x v="1"/>
    <s v="Not Rated"/>
    <n v="14"/>
    <x v="0"/>
  </r>
  <r>
    <s v="944-59-7173"/>
    <d v="2023-08-22T11:08:00"/>
    <n v="11"/>
    <x v="4"/>
    <x v="0"/>
    <s v="Aug-23"/>
    <s v="S. Schubuser"/>
    <x v="1"/>
    <n v="66"/>
    <x v="2"/>
    <x v="3"/>
    <x v="0"/>
    <x v="1"/>
    <n v="9"/>
    <n v="14"/>
    <x v="0"/>
  </r>
  <r>
    <s v="162-63-9914"/>
    <d v="2023-08-22T12:35:00"/>
    <n v="12"/>
    <x v="4"/>
    <x v="0"/>
    <s v="Aug-23"/>
    <s v="E. Dunmore"/>
    <x v="0"/>
    <n v="8"/>
    <x v="7"/>
    <x v="0"/>
    <x v="0"/>
    <x v="1"/>
    <s v="Not Rated"/>
    <n v="15"/>
    <x v="0"/>
  </r>
  <r>
    <s v="931-77-4294"/>
    <d v="2023-08-22T13:01:00"/>
    <n v="13"/>
    <x v="4"/>
    <x v="0"/>
    <s v="Aug-23"/>
    <s v="Y. Hathaway"/>
    <x v="1"/>
    <n v="67"/>
    <x v="2"/>
    <x v="2"/>
    <x v="2"/>
    <x v="1"/>
    <n v="6"/>
    <n v="48"/>
    <x v="1"/>
  </r>
  <r>
    <s v="594-60-6905"/>
    <d v="2023-08-22T16:50:00"/>
    <n v="16"/>
    <x v="4"/>
    <x v="0"/>
    <s v="Aug-23"/>
    <s v="Z. Dewhirst"/>
    <x v="0"/>
    <n v="48"/>
    <x v="3"/>
    <x v="7"/>
    <x v="2"/>
    <x v="0"/>
    <n v="10"/>
    <n v="13"/>
    <x v="0"/>
  </r>
  <r>
    <s v="502-87-3094"/>
    <d v="2023-08-22T17:28:00"/>
    <n v="17"/>
    <x v="4"/>
    <x v="0"/>
    <s v="Aug-23"/>
    <s v="Z. Cholmondeley"/>
    <x v="0"/>
    <n v="36"/>
    <x v="6"/>
    <x v="3"/>
    <x v="0"/>
    <x v="0"/>
    <s v="Not Rated"/>
    <n v="12"/>
    <x v="0"/>
  </r>
  <r>
    <s v="367-37-4374"/>
    <d v="2023-08-22T20:38:00"/>
    <n v="20"/>
    <x v="4"/>
    <x v="0"/>
    <s v="Aug-23"/>
    <s v="A. Yarborough"/>
    <x v="0"/>
    <n v="47"/>
    <x v="3"/>
    <x v="5"/>
    <x v="5"/>
    <x v="0"/>
    <n v="0"/>
    <n v="35"/>
    <x v="1"/>
  </r>
  <r>
    <s v="971-90-2373"/>
    <d v="2023-08-22T21:52:00"/>
    <n v="21"/>
    <x v="4"/>
    <x v="0"/>
    <s v="Aug-23"/>
    <s v="D. Buff"/>
    <x v="1"/>
    <n v="48"/>
    <x v="3"/>
    <x v="0"/>
    <x v="0"/>
    <x v="1"/>
    <s v="Not Rated"/>
    <n v="37"/>
    <x v="1"/>
  </r>
  <r>
    <s v="694-34-7103"/>
    <d v="2023-08-23T00:38:00"/>
    <n v="0"/>
    <x v="4"/>
    <x v="0"/>
    <s v="Aug-23"/>
    <s v="Q. Ashcombe"/>
    <x v="0"/>
    <n v="54"/>
    <x v="0"/>
    <x v="1"/>
    <x v="0"/>
    <x v="1"/>
    <s v="Not Rated"/>
    <n v="31"/>
    <x v="1"/>
  </r>
  <r>
    <s v="877-68-5436"/>
    <d v="2023-08-23T00:59:00"/>
    <n v="0"/>
    <x v="4"/>
    <x v="0"/>
    <s v="Aug-23"/>
    <s v="X. Eastwood"/>
    <x v="1"/>
    <n v="49"/>
    <x v="3"/>
    <x v="6"/>
    <x v="0"/>
    <x v="0"/>
    <s v="Not Rated"/>
    <n v="60"/>
    <x v="1"/>
  </r>
  <r>
    <s v="387-32-1255"/>
    <d v="2023-08-23T01:25:00"/>
    <n v="1"/>
    <x v="4"/>
    <x v="0"/>
    <s v="Aug-23"/>
    <s v="D. Buff"/>
    <x v="2"/>
    <n v="66"/>
    <x v="2"/>
    <x v="2"/>
    <x v="0"/>
    <x v="0"/>
    <s v="Not Rated"/>
    <n v="21"/>
    <x v="0"/>
  </r>
  <r>
    <s v="857-71-2472"/>
    <d v="2023-08-23T10:45:00"/>
    <n v="10"/>
    <x v="4"/>
    <x v="0"/>
    <s v="Aug-23"/>
    <s v="M. Rowntree"/>
    <x v="0"/>
    <n v="67"/>
    <x v="2"/>
    <x v="5"/>
    <x v="0"/>
    <x v="1"/>
    <s v="Not Rated"/>
    <n v="48"/>
    <x v="1"/>
  </r>
  <r>
    <s v="763-51-1806"/>
    <d v="2023-08-23T12:12:00"/>
    <n v="12"/>
    <x v="4"/>
    <x v="0"/>
    <s v="Aug-23"/>
    <s v="M. Rowntree"/>
    <x v="1"/>
    <n v="51"/>
    <x v="0"/>
    <x v="6"/>
    <x v="1"/>
    <x v="1"/>
    <s v="Not Rated"/>
    <n v="47"/>
    <x v="1"/>
  </r>
  <r>
    <s v="470-58-9953"/>
    <d v="2023-08-23T12:19:00"/>
    <n v="12"/>
    <x v="4"/>
    <x v="0"/>
    <s v="Aug-23"/>
    <s v="J. Lockwood"/>
    <x v="1"/>
    <n v="58"/>
    <x v="0"/>
    <x v="0"/>
    <x v="2"/>
    <x v="0"/>
    <s v="Not Rated"/>
    <n v="22"/>
    <x v="0"/>
  </r>
  <r>
    <s v="754-38-2066"/>
    <d v="2023-08-23T15:54:00"/>
    <n v="15"/>
    <x v="4"/>
    <x v="0"/>
    <s v="Aug-23"/>
    <s v="O. Rowntree"/>
    <x v="0"/>
    <n v="54"/>
    <x v="0"/>
    <x v="2"/>
    <x v="0"/>
    <x v="0"/>
    <s v="Not Rated"/>
    <n v="34"/>
    <x v="1"/>
  </r>
  <r>
    <s v="592-91-5895"/>
    <d v="2023-08-23T16:56:00"/>
    <n v="16"/>
    <x v="4"/>
    <x v="0"/>
    <s v="Aug-23"/>
    <s v="L. Perrat"/>
    <x v="0"/>
    <n v="28"/>
    <x v="1"/>
    <x v="7"/>
    <x v="0"/>
    <x v="0"/>
    <n v="4"/>
    <n v="47"/>
    <x v="1"/>
  </r>
  <r>
    <s v="753-63-5634"/>
    <d v="2023-08-23T22:59:00"/>
    <n v="22"/>
    <x v="4"/>
    <x v="0"/>
    <s v="Aug-23"/>
    <s v="T. Goudie"/>
    <x v="1"/>
    <n v="52"/>
    <x v="0"/>
    <x v="0"/>
    <x v="0"/>
    <x v="0"/>
    <n v="4"/>
    <n v="10"/>
    <x v="0"/>
  </r>
  <r>
    <s v="878-97-1751"/>
    <d v="2023-08-24T01:22:00"/>
    <n v="1"/>
    <x v="4"/>
    <x v="0"/>
    <s v="Aug-23"/>
    <s v="G. Middleditch"/>
    <x v="0"/>
    <n v="27"/>
    <x v="1"/>
    <x v="2"/>
    <x v="0"/>
    <x v="1"/>
    <n v="0"/>
    <n v="30"/>
    <x v="0"/>
  </r>
  <r>
    <s v="955-34-5469"/>
    <d v="2023-08-24T01:42:00"/>
    <n v="1"/>
    <x v="4"/>
    <x v="0"/>
    <s v="Aug-23"/>
    <s v="F. Wadsworth"/>
    <x v="1"/>
    <n v="57"/>
    <x v="0"/>
    <x v="2"/>
    <x v="0"/>
    <x v="1"/>
    <s v="Not Rated"/>
    <n v="51"/>
    <x v="1"/>
  </r>
  <r>
    <s v="612-97-8771"/>
    <d v="2023-08-24T01:45:00"/>
    <n v="1"/>
    <x v="4"/>
    <x v="0"/>
    <s v="Aug-23"/>
    <s v="A. Aldridge"/>
    <x v="0"/>
    <n v="39"/>
    <x v="6"/>
    <x v="5"/>
    <x v="6"/>
    <x v="1"/>
    <s v="Not Rated"/>
    <n v="20"/>
    <x v="0"/>
  </r>
  <r>
    <s v="368-88-6496"/>
    <d v="2023-08-24T02:10:00"/>
    <n v="2"/>
    <x v="4"/>
    <x v="0"/>
    <s v="Aug-23"/>
    <s v="Q. Goudie"/>
    <x v="0"/>
    <n v="49"/>
    <x v="3"/>
    <x v="7"/>
    <x v="0"/>
    <x v="0"/>
    <n v="0"/>
    <n v="36"/>
    <x v="1"/>
  </r>
  <r>
    <s v="685-91-8858"/>
    <d v="2023-08-24T06:40:00"/>
    <n v="6"/>
    <x v="4"/>
    <x v="0"/>
    <s v="Aug-23"/>
    <s v="U. Glasspool"/>
    <x v="1"/>
    <n v="27"/>
    <x v="1"/>
    <x v="1"/>
    <x v="1"/>
    <x v="1"/>
    <s v="Not Rated"/>
    <n v="33"/>
    <x v="1"/>
  </r>
  <r>
    <s v="217-45-2287"/>
    <d v="2023-08-24T08:20:00"/>
    <n v="8"/>
    <x v="4"/>
    <x v="0"/>
    <s v="Aug-23"/>
    <s v="H. Yates"/>
    <x v="1"/>
    <n v="35"/>
    <x v="6"/>
    <x v="3"/>
    <x v="6"/>
    <x v="0"/>
    <s v="Not Rated"/>
    <n v="17"/>
    <x v="0"/>
  </r>
  <r>
    <s v="940-82-3230"/>
    <d v="2023-08-24T08:25:00"/>
    <n v="8"/>
    <x v="4"/>
    <x v="0"/>
    <s v="Aug-23"/>
    <s v="B. Gionettitti"/>
    <x v="1"/>
    <n v="56"/>
    <x v="0"/>
    <x v="5"/>
    <x v="2"/>
    <x v="0"/>
    <s v="Not Rated"/>
    <n v="54"/>
    <x v="1"/>
  </r>
  <r>
    <s v="367-44-3596"/>
    <d v="2023-08-24T08:51:00"/>
    <n v="8"/>
    <x v="4"/>
    <x v="0"/>
    <s v="Aug-23"/>
    <s v="U. Featherstone"/>
    <x v="0"/>
    <n v="68"/>
    <x v="2"/>
    <x v="1"/>
    <x v="2"/>
    <x v="0"/>
    <s v="Not Rated"/>
    <n v="11"/>
    <x v="0"/>
  </r>
  <r>
    <s v="551-15-4825"/>
    <d v="2023-08-24T09:45:00"/>
    <n v="9"/>
    <x v="4"/>
    <x v="0"/>
    <s v="Aug-23"/>
    <s v="V. Ironside"/>
    <x v="1"/>
    <n v="11"/>
    <x v="4"/>
    <x v="0"/>
    <x v="0"/>
    <x v="1"/>
    <s v="Not Rated"/>
    <n v="28"/>
    <x v="0"/>
  </r>
  <r>
    <s v="964-78-9026"/>
    <d v="2023-08-24T10:07:00"/>
    <n v="10"/>
    <x v="4"/>
    <x v="0"/>
    <s v="Aug-23"/>
    <s v="I. Gwillim"/>
    <x v="0"/>
    <n v="42"/>
    <x v="3"/>
    <x v="0"/>
    <x v="0"/>
    <x v="1"/>
    <s v="Not Rated"/>
    <n v="38"/>
    <x v="1"/>
  </r>
  <r>
    <s v="638-73-2818"/>
    <d v="2023-08-24T10:27:00"/>
    <n v="10"/>
    <x v="4"/>
    <x v="0"/>
    <s v="Aug-23"/>
    <s v="K. Northcote"/>
    <x v="0"/>
    <n v="40"/>
    <x v="3"/>
    <x v="2"/>
    <x v="0"/>
    <x v="1"/>
    <n v="0"/>
    <n v="54"/>
    <x v="1"/>
  </r>
  <r>
    <s v="179-36-9239"/>
    <d v="2023-08-24T10:57:00"/>
    <n v="10"/>
    <x v="4"/>
    <x v="0"/>
    <s v="Aug-23"/>
    <s v="U. Featherstone"/>
    <x v="1"/>
    <n v="56"/>
    <x v="0"/>
    <x v="0"/>
    <x v="0"/>
    <x v="0"/>
    <s v="Not Rated"/>
    <n v="27"/>
    <x v="0"/>
  </r>
  <r>
    <s v="788-49-2427"/>
    <d v="2023-08-24T13:31:00"/>
    <n v="13"/>
    <x v="4"/>
    <x v="0"/>
    <s v="Aug-23"/>
    <s v="X. Kingsley"/>
    <x v="1"/>
    <n v="25"/>
    <x v="1"/>
    <x v="6"/>
    <x v="4"/>
    <x v="1"/>
    <s v="Not Rated"/>
    <n v="43"/>
    <x v="1"/>
  </r>
  <r>
    <s v="779-79-6133"/>
    <d v="2023-08-24T16:35:00"/>
    <n v="16"/>
    <x v="4"/>
    <x v="0"/>
    <s v="Aug-23"/>
    <s v="N. Middleditch"/>
    <x v="1"/>
    <n v="66"/>
    <x v="2"/>
    <x v="3"/>
    <x v="2"/>
    <x v="0"/>
    <n v="8"/>
    <n v="21"/>
    <x v="0"/>
  </r>
  <r>
    <s v="991-29-3250"/>
    <d v="2023-08-24T20:26:00"/>
    <n v="20"/>
    <x v="4"/>
    <x v="0"/>
    <s v="Aug-23"/>
    <s v="K. Nethercott"/>
    <x v="0"/>
    <n v="59"/>
    <x v="0"/>
    <x v="0"/>
    <x v="1"/>
    <x v="0"/>
    <n v="5"/>
    <n v="50"/>
    <x v="1"/>
  </r>
  <r>
    <s v="528-53-2635"/>
    <d v="2023-08-24T20:38:00"/>
    <n v="20"/>
    <x v="4"/>
    <x v="0"/>
    <s v="Aug-23"/>
    <s v="G. Quarmby"/>
    <x v="1"/>
    <n v="29"/>
    <x v="1"/>
    <x v="2"/>
    <x v="2"/>
    <x v="1"/>
    <n v="1"/>
    <n v="37"/>
    <x v="1"/>
  </r>
  <r>
    <s v="349-27-9459"/>
    <d v="2023-08-24T22:10:00"/>
    <n v="22"/>
    <x v="4"/>
    <x v="0"/>
    <s v="Aug-23"/>
    <s v="D. Quarmby"/>
    <x v="0"/>
    <n v="20"/>
    <x v="1"/>
    <x v="7"/>
    <x v="0"/>
    <x v="1"/>
    <s v="Not Rated"/>
    <n v="21"/>
    <x v="0"/>
  </r>
  <r>
    <s v="675-54-7932"/>
    <d v="2023-08-24T22:54:00"/>
    <n v="22"/>
    <x v="4"/>
    <x v="0"/>
    <s v="Aug-23"/>
    <s v="G. Whitfield"/>
    <x v="1"/>
    <n v="66"/>
    <x v="2"/>
    <x v="1"/>
    <x v="0"/>
    <x v="1"/>
    <n v="8"/>
    <n v="57"/>
    <x v="1"/>
  </r>
  <r>
    <s v="614-46-7434"/>
    <d v="2023-08-25T00:34:00"/>
    <n v="0"/>
    <x v="4"/>
    <x v="0"/>
    <s v="Aug-23"/>
    <s v="S. Dankworth"/>
    <x v="0"/>
    <n v="44"/>
    <x v="3"/>
    <x v="2"/>
    <x v="1"/>
    <x v="0"/>
    <n v="10"/>
    <n v="44"/>
    <x v="1"/>
  </r>
  <r>
    <s v="193-34-4080"/>
    <d v="2023-08-25T01:01:00"/>
    <n v="1"/>
    <x v="4"/>
    <x v="0"/>
    <s v="Aug-23"/>
    <s v="T. Ellerby"/>
    <x v="0"/>
    <n v="60"/>
    <x v="2"/>
    <x v="2"/>
    <x v="6"/>
    <x v="1"/>
    <s v="Not Rated"/>
    <n v="39"/>
    <x v="1"/>
  </r>
  <r>
    <s v="741-17-9556"/>
    <d v="2023-08-25T02:34:00"/>
    <n v="2"/>
    <x v="4"/>
    <x v="0"/>
    <s v="Aug-23"/>
    <s v="L. Upperton"/>
    <x v="1"/>
    <n v="20"/>
    <x v="1"/>
    <x v="1"/>
    <x v="2"/>
    <x v="1"/>
    <s v="Not Rated"/>
    <n v="14"/>
    <x v="0"/>
  </r>
  <r>
    <s v="422-72-8858"/>
    <d v="2023-08-25T03:08:00"/>
    <n v="3"/>
    <x v="4"/>
    <x v="0"/>
    <s v="Aug-23"/>
    <s v="W. Eastwood"/>
    <x v="0"/>
    <n v="52"/>
    <x v="0"/>
    <x v="0"/>
    <x v="0"/>
    <x v="0"/>
    <s v="Not Rated"/>
    <n v="44"/>
    <x v="1"/>
  </r>
  <r>
    <s v="194-32-4796"/>
    <d v="2023-08-25T06:42:00"/>
    <n v="6"/>
    <x v="4"/>
    <x v="0"/>
    <s v="Aug-23"/>
    <s v="K. Silverlock"/>
    <x v="0"/>
    <n v="73"/>
    <x v="5"/>
    <x v="6"/>
    <x v="2"/>
    <x v="1"/>
    <s v="Not Rated"/>
    <n v="55"/>
    <x v="1"/>
  </r>
  <r>
    <s v="287-70-8918"/>
    <d v="2023-08-25T06:49:00"/>
    <n v="6"/>
    <x v="4"/>
    <x v="0"/>
    <s v="Aug-23"/>
    <s v="O. Vickery"/>
    <x v="0"/>
    <n v="12"/>
    <x v="4"/>
    <x v="0"/>
    <x v="0"/>
    <x v="1"/>
    <s v="Not Rated"/>
    <n v="11"/>
    <x v="0"/>
  </r>
  <r>
    <s v="489-87-7502"/>
    <d v="2023-08-25T08:50:00"/>
    <n v="8"/>
    <x v="4"/>
    <x v="0"/>
    <s v="Aug-23"/>
    <s v="N. Yarborough"/>
    <x v="1"/>
    <n v="20"/>
    <x v="1"/>
    <x v="1"/>
    <x v="0"/>
    <x v="1"/>
    <s v="Not Rated"/>
    <n v="26"/>
    <x v="0"/>
  </r>
  <r>
    <s v="245-38-1522"/>
    <d v="2023-08-25T08:58:00"/>
    <n v="8"/>
    <x v="4"/>
    <x v="0"/>
    <s v="Aug-23"/>
    <s v="X. Ironside"/>
    <x v="0"/>
    <n v="54"/>
    <x v="0"/>
    <x v="1"/>
    <x v="0"/>
    <x v="1"/>
    <s v="Not Rated"/>
    <n v="48"/>
    <x v="1"/>
  </r>
  <r>
    <s v="843-86-8387"/>
    <d v="2023-08-25T09:42:00"/>
    <n v="9"/>
    <x v="4"/>
    <x v="0"/>
    <s v="Aug-23"/>
    <s v="W. Lockwood"/>
    <x v="1"/>
    <n v="11"/>
    <x v="4"/>
    <x v="0"/>
    <x v="4"/>
    <x v="1"/>
    <s v="Not Rated"/>
    <n v="32"/>
    <x v="1"/>
  </r>
  <r>
    <s v="324-28-2789"/>
    <d v="2023-08-25T10:57:00"/>
    <n v="10"/>
    <x v="4"/>
    <x v="0"/>
    <s v="Aug-23"/>
    <s v="A. Featherstone"/>
    <x v="1"/>
    <n v="70"/>
    <x v="5"/>
    <x v="5"/>
    <x v="2"/>
    <x v="1"/>
    <s v="Not Rated"/>
    <n v="14"/>
    <x v="0"/>
  </r>
  <r>
    <s v="228-75-7744"/>
    <d v="2023-08-25T11:33:00"/>
    <n v="11"/>
    <x v="4"/>
    <x v="0"/>
    <s v="Aug-23"/>
    <s v="E. Ainsworth"/>
    <x v="0"/>
    <n v="20"/>
    <x v="1"/>
    <x v="0"/>
    <x v="0"/>
    <x v="1"/>
    <s v="Not Rated"/>
    <n v="18"/>
    <x v="0"/>
  </r>
  <r>
    <s v="795-46-4694"/>
    <d v="2023-08-25T12:05:00"/>
    <n v="12"/>
    <x v="4"/>
    <x v="0"/>
    <s v="Aug-23"/>
    <s v="X. Fairbairn"/>
    <x v="1"/>
    <n v="68"/>
    <x v="2"/>
    <x v="6"/>
    <x v="0"/>
    <x v="1"/>
    <s v="Not Rated"/>
    <n v="52"/>
    <x v="1"/>
  </r>
  <r>
    <s v="251-16-8383"/>
    <d v="2023-08-25T17:07:00"/>
    <n v="17"/>
    <x v="4"/>
    <x v="0"/>
    <s v="Aug-23"/>
    <s v="C. Crebo"/>
    <x v="1"/>
    <n v="53"/>
    <x v="0"/>
    <x v="3"/>
    <x v="4"/>
    <x v="1"/>
    <s v="Not Rated"/>
    <n v="42"/>
    <x v="1"/>
  </r>
  <r>
    <s v="623-59-3619"/>
    <d v="2023-08-25T18:58:00"/>
    <n v="18"/>
    <x v="4"/>
    <x v="0"/>
    <s v="Aug-23"/>
    <s v="Y. Ravenscroft"/>
    <x v="1"/>
    <n v="42"/>
    <x v="3"/>
    <x v="7"/>
    <x v="0"/>
    <x v="1"/>
    <s v="Not Rated"/>
    <n v="38"/>
    <x v="1"/>
  </r>
  <r>
    <s v="377-14-7673"/>
    <d v="2023-08-25T19:23:00"/>
    <n v="19"/>
    <x v="4"/>
    <x v="0"/>
    <s v="Aug-23"/>
    <s v="O. Carraway"/>
    <x v="1"/>
    <n v="28"/>
    <x v="1"/>
    <x v="2"/>
    <x v="2"/>
    <x v="1"/>
    <s v="Not Rated"/>
    <n v="57"/>
    <x v="1"/>
  </r>
  <r>
    <s v="154-75-9696"/>
    <d v="2023-08-25T20:36:00"/>
    <n v="20"/>
    <x v="4"/>
    <x v="0"/>
    <s v="Aug-23"/>
    <s v="F. Bracegirdle"/>
    <x v="2"/>
    <n v="5"/>
    <x v="7"/>
    <x v="2"/>
    <x v="0"/>
    <x v="0"/>
    <s v="Not Rated"/>
    <n v="27"/>
    <x v="0"/>
  </r>
  <r>
    <s v="403-10-3354"/>
    <d v="2023-08-25T21:15:00"/>
    <n v="21"/>
    <x v="4"/>
    <x v="0"/>
    <s v="Aug-23"/>
    <s v="G. Nethercott"/>
    <x v="0"/>
    <n v="55"/>
    <x v="0"/>
    <x v="0"/>
    <x v="1"/>
    <x v="1"/>
    <s v="Not Rated"/>
    <n v="12"/>
    <x v="0"/>
  </r>
  <r>
    <s v="660-10-2852"/>
    <d v="2023-08-25T23:18:00"/>
    <n v="23"/>
    <x v="4"/>
    <x v="0"/>
    <s v="Aug-23"/>
    <s v="H. Upperton"/>
    <x v="0"/>
    <n v="10"/>
    <x v="4"/>
    <x v="6"/>
    <x v="0"/>
    <x v="0"/>
    <s v="Not Rated"/>
    <n v="10"/>
    <x v="0"/>
  </r>
  <r>
    <s v="311-91-8761"/>
    <d v="2023-08-25T23:23:00"/>
    <n v="23"/>
    <x v="4"/>
    <x v="0"/>
    <s v="Aug-23"/>
    <s v="A. Perrat"/>
    <x v="1"/>
    <n v="5"/>
    <x v="7"/>
    <x v="2"/>
    <x v="2"/>
    <x v="1"/>
    <s v="Not Rated"/>
    <n v="56"/>
    <x v="1"/>
  </r>
  <r>
    <s v="681-15-9499"/>
    <d v="2023-08-26T02:41:00"/>
    <n v="2"/>
    <x v="4"/>
    <x v="0"/>
    <s v="Aug-23"/>
    <s v="B. Fairbairn"/>
    <x v="0"/>
    <n v="27"/>
    <x v="1"/>
    <x v="2"/>
    <x v="1"/>
    <x v="0"/>
    <s v="Not Rated"/>
    <n v="27"/>
    <x v="0"/>
  </r>
  <r>
    <s v="310-40-3275"/>
    <d v="2023-08-26T04:09:00"/>
    <n v="4"/>
    <x v="4"/>
    <x v="0"/>
    <s v="Aug-23"/>
    <s v="Y. Goudie"/>
    <x v="0"/>
    <n v="45"/>
    <x v="3"/>
    <x v="0"/>
    <x v="0"/>
    <x v="1"/>
    <s v="Not Rated"/>
    <n v="50"/>
    <x v="1"/>
  </r>
  <r>
    <s v="183-80-1292"/>
    <d v="2023-08-26T04:31:00"/>
    <n v="4"/>
    <x v="4"/>
    <x v="0"/>
    <s v="Aug-23"/>
    <s v="D. Loxley"/>
    <x v="0"/>
    <n v="70"/>
    <x v="5"/>
    <x v="2"/>
    <x v="0"/>
    <x v="0"/>
    <s v="Not Rated"/>
    <n v="42"/>
    <x v="1"/>
  </r>
  <r>
    <s v="814-36-1505"/>
    <d v="2023-08-26T05:25:00"/>
    <n v="5"/>
    <x v="4"/>
    <x v="0"/>
    <s v="Aug-23"/>
    <s v="I. Crebo"/>
    <x v="0"/>
    <n v="32"/>
    <x v="6"/>
    <x v="4"/>
    <x v="0"/>
    <x v="1"/>
    <n v="8"/>
    <n v="30"/>
    <x v="0"/>
  </r>
  <r>
    <s v="813-53-6319"/>
    <d v="2023-08-26T05:34:00"/>
    <n v="5"/>
    <x v="4"/>
    <x v="0"/>
    <s v="Aug-23"/>
    <s v="C. Buff"/>
    <x v="1"/>
    <n v="79"/>
    <x v="5"/>
    <x v="1"/>
    <x v="2"/>
    <x v="0"/>
    <s v="Not Rated"/>
    <n v="32"/>
    <x v="1"/>
  </r>
  <r>
    <s v="839-49-1543"/>
    <d v="2023-08-26T08:03:00"/>
    <n v="8"/>
    <x v="4"/>
    <x v="0"/>
    <s v="Aug-23"/>
    <s v="N. Titcombe"/>
    <x v="1"/>
    <n v="24"/>
    <x v="1"/>
    <x v="3"/>
    <x v="1"/>
    <x v="0"/>
    <n v="1"/>
    <n v="41"/>
    <x v="1"/>
  </r>
  <r>
    <s v="932-60-9141"/>
    <d v="2023-08-26T12:35:00"/>
    <n v="12"/>
    <x v="4"/>
    <x v="0"/>
    <s v="Aug-23"/>
    <s v="A. Perrat"/>
    <x v="0"/>
    <n v="14"/>
    <x v="4"/>
    <x v="2"/>
    <x v="3"/>
    <x v="0"/>
    <s v="Not Rated"/>
    <n v="58"/>
    <x v="1"/>
  </r>
  <r>
    <s v="800-50-5667"/>
    <d v="2023-08-26T14:25:00"/>
    <n v="14"/>
    <x v="4"/>
    <x v="0"/>
    <s v="Aug-23"/>
    <s v="M. Yates"/>
    <x v="1"/>
    <n v="62"/>
    <x v="2"/>
    <x v="5"/>
    <x v="0"/>
    <x v="1"/>
    <s v="Not Rated"/>
    <n v="50"/>
    <x v="1"/>
  </r>
  <r>
    <s v="509-31-6869"/>
    <d v="2023-08-26T16:41:00"/>
    <n v="16"/>
    <x v="4"/>
    <x v="0"/>
    <s v="Aug-23"/>
    <s v="K. Hathaway"/>
    <x v="1"/>
    <n v="78"/>
    <x v="5"/>
    <x v="4"/>
    <x v="7"/>
    <x v="1"/>
    <n v="9"/>
    <n v="51"/>
    <x v="1"/>
  </r>
  <r>
    <s v="942-45-6674"/>
    <d v="2023-08-26T19:27:00"/>
    <n v="19"/>
    <x v="4"/>
    <x v="0"/>
    <s v="Aug-23"/>
    <s v="I. Featherstone"/>
    <x v="1"/>
    <n v="68"/>
    <x v="2"/>
    <x v="1"/>
    <x v="0"/>
    <x v="0"/>
    <s v="Not Rated"/>
    <n v="14"/>
    <x v="0"/>
  </r>
  <r>
    <s v="137-36-4596"/>
    <d v="2023-08-26T19:41:00"/>
    <n v="19"/>
    <x v="4"/>
    <x v="0"/>
    <s v="Aug-23"/>
    <s v="O. Pemberton"/>
    <x v="1"/>
    <n v="40"/>
    <x v="3"/>
    <x v="2"/>
    <x v="0"/>
    <x v="0"/>
    <s v="Not Rated"/>
    <n v="26"/>
    <x v="0"/>
  </r>
  <r>
    <s v="457-82-6848"/>
    <d v="2023-08-26T20:25:00"/>
    <n v="20"/>
    <x v="4"/>
    <x v="0"/>
    <s v="Aug-23"/>
    <s v="O. Postlethwaite"/>
    <x v="1"/>
    <n v="1"/>
    <x v="7"/>
    <x v="1"/>
    <x v="0"/>
    <x v="0"/>
    <n v="7"/>
    <n v="18"/>
    <x v="0"/>
  </r>
  <r>
    <s v="923-81-9575"/>
    <d v="2023-08-26T21:39:00"/>
    <n v="21"/>
    <x v="4"/>
    <x v="0"/>
    <s v="Aug-23"/>
    <s v="W. Aldridge"/>
    <x v="0"/>
    <n v="74"/>
    <x v="5"/>
    <x v="1"/>
    <x v="0"/>
    <x v="0"/>
    <n v="2"/>
    <n v="12"/>
    <x v="0"/>
  </r>
  <r>
    <s v="242-85-5164"/>
    <d v="2023-08-26T21:55:00"/>
    <n v="21"/>
    <x v="4"/>
    <x v="0"/>
    <s v="Aug-23"/>
    <s v="N. Corpes"/>
    <x v="1"/>
    <n v="79"/>
    <x v="5"/>
    <x v="0"/>
    <x v="0"/>
    <x v="0"/>
    <s v="Not Rated"/>
    <n v="51"/>
    <x v="1"/>
  </r>
  <r>
    <s v="819-41-9850"/>
    <d v="2023-08-26T22:56:00"/>
    <n v="22"/>
    <x v="4"/>
    <x v="0"/>
    <s v="Aug-23"/>
    <s v="K. Ashcombe"/>
    <x v="1"/>
    <n v="16"/>
    <x v="4"/>
    <x v="3"/>
    <x v="2"/>
    <x v="1"/>
    <s v="Not Rated"/>
    <n v="24"/>
    <x v="0"/>
  </r>
  <r>
    <s v="220-93-6021"/>
    <d v="2023-08-27T02:25:00"/>
    <n v="2"/>
    <x v="4"/>
    <x v="0"/>
    <s v="Aug-23"/>
    <s v="I. Wadsworth"/>
    <x v="0"/>
    <n v="11"/>
    <x v="4"/>
    <x v="0"/>
    <x v="0"/>
    <x v="0"/>
    <s v="Not Rated"/>
    <n v="28"/>
    <x v="0"/>
  </r>
  <r>
    <s v="112-18-6947"/>
    <d v="2023-08-27T03:36:00"/>
    <n v="3"/>
    <x v="4"/>
    <x v="0"/>
    <s v="Aug-23"/>
    <s v="K. Pemberton"/>
    <x v="1"/>
    <n v="53"/>
    <x v="0"/>
    <x v="0"/>
    <x v="0"/>
    <x v="1"/>
    <s v="Not Rated"/>
    <n v="26"/>
    <x v="0"/>
  </r>
  <r>
    <s v="853-18-5275"/>
    <d v="2023-08-27T05:16:00"/>
    <n v="5"/>
    <x v="4"/>
    <x v="0"/>
    <s v="Aug-23"/>
    <s v="C. Hathaway"/>
    <x v="0"/>
    <n v="20"/>
    <x v="1"/>
    <x v="0"/>
    <x v="6"/>
    <x v="1"/>
    <n v="8"/>
    <n v="18"/>
    <x v="0"/>
  </r>
  <r>
    <s v="153-11-3504"/>
    <d v="2023-08-27T08:51:00"/>
    <n v="8"/>
    <x v="4"/>
    <x v="0"/>
    <s v="Aug-23"/>
    <s v="F. Cholmondeley"/>
    <x v="1"/>
    <n v="19"/>
    <x v="4"/>
    <x v="2"/>
    <x v="0"/>
    <x v="1"/>
    <n v="1"/>
    <n v="40"/>
    <x v="1"/>
  </r>
  <r>
    <s v="213-72-7397"/>
    <d v="2023-08-27T09:39:00"/>
    <n v="9"/>
    <x v="4"/>
    <x v="0"/>
    <s v="Aug-23"/>
    <s v="D. Corpes"/>
    <x v="0"/>
    <n v="65"/>
    <x v="2"/>
    <x v="7"/>
    <x v="0"/>
    <x v="1"/>
    <s v="Not Rated"/>
    <n v="43"/>
    <x v="1"/>
  </r>
  <r>
    <s v="952-56-1020"/>
    <d v="2023-08-27T13:13:00"/>
    <n v="13"/>
    <x v="4"/>
    <x v="0"/>
    <s v="Aug-23"/>
    <s v="U. Middleditch"/>
    <x v="0"/>
    <n v="19"/>
    <x v="4"/>
    <x v="2"/>
    <x v="7"/>
    <x v="0"/>
    <n v="10"/>
    <n v="28"/>
    <x v="0"/>
  </r>
  <r>
    <s v="778-28-8663"/>
    <d v="2023-08-27T13:34:00"/>
    <n v="13"/>
    <x v="4"/>
    <x v="0"/>
    <s v="Aug-23"/>
    <s v="M. Jessop"/>
    <x v="1"/>
    <n v="22"/>
    <x v="1"/>
    <x v="2"/>
    <x v="0"/>
    <x v="1"/>
    <n v="2"/>
    <n v="20"/>
    <x v="0"/>
  </r>
  <r>
    <s v="242-48-7967"/>
    <d v="2023-08-27T14:11:00"/>
    <n v="14"/>
    <x v="4"/>
    <x v="0"/>
    <s v="Aug-23"/>
    <s v="G. Gionettitti"/>
    <x v="0"/>
    <n v="39"/>
    <x v="6"/>
    <x v="2"/>
    <x v="2"/>
    <x v="0"/>
    <n v="10"/>
    <n v="57"/>
    <x v="1"/>
  </r>
  <r>
    <s v="617-70-3018"/>
    <d v="2023-08-27T14:23:00"/>
    <n v="14"/>
    <x v="4"/>
    <x v="0"/>
    <s v="Aug-23"/>
    <s v="A. Goudie"/>
    <x v="1"/>
    <n v="72"/>
    <x v="5"/>
    <x v="3"/>
    <x v="0"/>
    <x v="1"/>
    <s v="Not Rated"/>
    <n v="14"/>
    <x v="0"/>
  </r>
  <r>
    <s v="655-80-6261"/>
    <d v="2023-08-27T21:16:00"/>
    <n v="21"/>
    <x v="4"/>
    <x v="0"/>
    <s v="Aug-23"/>
    <s v="Z. Upperton"/>
    <x v="0"/>
    <n v="23"/>
    <x v="1"/>
    <x v="0"/>
    <x v="2"/>
    <x v="0"/>
    <n v="9"/>
    <n v="60"/>
    <x v="1"/>
  </r>
  <r>
    <s v="255-75-6586"/>
    <d v="2023-08-27T22:02:00"/>
    <n v="22"/>
    <x v="4"/>
    <x v="0"/>
    <s v="Aug-23"/>
    <s v="F. Upperton"/>
    <x v="1"/>
    <n v="50"/>
    <x v="0"/>
    <x v="2"/>
    <x v="0"/>
    <x v="1"/>
    <s v="Not Rated"/>
    <n v="14"/>
    <x v="0"/>
  </r>
  <r>
    <s v="714-91-3674"/>
    <d v="2023-08-27T23:08:00"/>
    <n v="23"/>
    <x v="4"/>
    <x v="0"/>
    <s v="Aug-23"/>
    <s v="W. Nethercott"/>
    <x v="1"/>
    <n v="28"/>
    <x v="1"/>
    <x v="3"/>
    <x v="0"/>
    <x v="0"/>
    <n v="3"/>
    <n v="12"/>
    <x v="0"/>
  </r>
  <r>
    <s v="554-72-8324"/>
    <d v="2023-08-27T23:10:00"/>
    <n v="23"/>
    <x v="4"/>
    <x v="0"/>
    <s v="Aug-23"/>
    <s v="S. Eastwood"/>
    <x v="1"/>
    <n v="43"/>
    <x v="3"/>
    <x v="5"/>
    <x v="0"/>
    <x v="1"/>
    <n v="1"/>
    <n v="44"/>
    <x v="1"/>
  </r>
  <r>
    <s v="652-40-2802"/>
    <d v="2023-08-28T00:49:00"/>
    <n v="0"/>
    <x v="4"/>
    <x v="0"/>
    <s v="Aug-23"/>
    <s v="V. Corpes"/>
    <x v="1"/>
    <n v="63"/>
    <x v="2"/>
    <x v="3"/>
    <x v="4"/>
    <x v="0"/>
    <s v="Not Rated"/>
    <n v="26"/>
    <x v="0"/>
  </r>
  <r>
    <s v="829-69-7087"/>
    <d v="2023-08-28T01:15:00"/>
    <n v="1"/>
    <x v="4"/>
    <x v="0"/>
    <s v="Aug-23"/>
    <s v="O. Bannister"/>
    <x v="1"/>
    <n v="7"/>
    <x v="7"/>
    <x v="0"/>
    <x v="0"/>
    <x v="1"/>
    <n v="5"/>
    <n v="13"/>
    <x v="0"/>
  </r>
  <r>
    <s v="985-18-8320"/>
    <d v="2023-08-28T01:16:00"/>
    <n v="1"/>
    <x v="4"/>
    <x v="0"/>
    <s v="Aug-23"/>
    <s v="I. Ashcombe"/>
    <x v="1"/>
    <n v="37"/>
    <x v="6"/>
    <x v="1"/>
    <x v="0"/>
    <x v="0"/>
    <s v="Not Rated"/>
    <n v="17"/>
    <x v="0"/>
  </r>
  <r>
    <s v="663-57-1787"/>
    <d v="2023-08-28T01:27:00"/>
    <n v="1"/>
    <x v="4"/>
    <x v="0"/>
    <s v="Aug-23"/>
    <s v="J. Inglewood"/>
    <x v="1"/>
    <n v="53"/>
    <x v="0"/>
    <x v="0"/>
    <x v="2"/>
    <x v="0"/>
    <s v="Not Rated"/>
    <n v="22"/>
    <x v="0"/>
  </r>
  <r>
    <s v="852-38-4163"/>
    <d v="2023-08-28T02:46:00"/>
    <n v="2"/>
    <x v="4"/>
    <x v="0"/>
    <s v="Aug-23"/>
    <s v="C. Silverlock"/>
    <x v="0"/>
    <n v="30"/>
    <x v="6"/>
    <x v="0"/>
    <x v="2"/>
    <x v="1"/>
    <s v="Not Rated"/>
    <n v="31"/>
    <x v="1"/>
  </r>
  <r>
    <s v="508-89-1342"/>
    <d v="2023-08-28T03:06:00"/>
    <n v="3"/>
    <x v="4"/>
    <x v="0"/>
    <s v="Aug-23"/>
    <s v="Z. Birtwhistle"/>
    <x v="0"/>
    <n v="28"/>
    <x v="1"/>
    <x v="6"/>
    <x v="6"/>
    <x v="1"/>
    <n v="2"/>
    <n v="41"/>
    <x v="1"/>
  </r>
  <r>
    <s v="796-83-6074"/>
    <d v="2023-08-28T04:28:00"/>
    <n v="4"/>
    <x v="4"/>
    <x v="0"/>
    <s v="Aug-23"/>
    <s v="U. Thornbury"/>
    <x v="1"/>
    <n v="2"/>
    <x v="7"/>
    <x v="2"/>
    <x v="0"/>
    <x v="0"/>
    <s v="Not Rated"/>
    <n v="59"/>
    <x v="1"/>
  </r>
  <r>
    <s v="902-22-7934"/>
    <d v="2023-08-28T04:45:00"/>
    <n v="4"/>
    <x v="4"/>
    <x v="0"/>
    <s v="Aug-23"/>
    <s v="B. Gwillim"/>
    <x v="1"/>
    <n v="44"/>
    <x v="3"/>
    <x v="7"/>
    <x v="2"/>
    <x v="0"/>
    <n v="3"/>
    <n v="49"/>
    <x v="1"/>
  </r>
  <r>
    <s v="589-90-7831"/>
    <d v="2023-08-28T05:36:00"/>
    <n v="5"/>
    <x v="4"/>
    <x v="0"/>
    <s v="Aug-23"/>
    <s v="I. Cholmondeley"/>
    <x v="0"/>
    <n v="50"/>
    <x v="0"/>
    <x v="4"/>
    <x v="1"/>
    <x v="0"/>
    <s v="Not Rated"/>
    <n v="50"/>
    <x v="1"/>
  </r>
  <r>
    <s v="123-17-2325"/>
    <d v="2023-08-28T07:08:00"/>
    <n v="7"/>
    <x v="4"/>
    <x v="0"/>
    <s v="Aug-23"/>
    <s v="D. Stanlack"/>
    <x v="1"/>
    <n v="64"/>
    <x v="2"/>
    <x v="3"/>
    <x v="0"/>
    <x v="1"/>
    <s v="Not Rated"/>
    <n v="48"/>
    <x v="1"/>
  </r>
  <r>
    <s v="681-44-9748"/>
    <d v="2023-08-28T07:19:00"/>
    <n v="7"/>
    <x v="4"/>
    <x v="0"/>
    <s v="Aug-23"/>
    <s v="C. Dewhirst"/>
    <x v="1"/>
    <n v="63"/>
    <x v="2"/>
    <x v="1"/>
    <x v="6"/>
    <x v="1"/>
    <s v="Not Rated"/>
    <n v="41"/>
    <x v="1"/>
  </r>
  <r>
    <s v="235-89-5338"/>
    <d v="2023-08-28T09:36:00"/>
    <n v="9"/>
    <x v="4"/>
    <x v="0"/>
    <s v="Aug-23"/>
    <s v="E. Crebo"/>
    <x v="1"/>
    <n v="78"/>
    <x v="5"/>
    <x v="2"/>
    <x v="6"/>
    <x v="1"/>
    <s v="Not Rated"/>
    <n v="58"/>
    <x v="1"/>
  </r>
  <r>
    <s v="379-80-3297"/>
    <d v="2023-08-28T10:49:00"/>
    <n v="10"/>
    <x v="4"/>
    <x v="0"/>
    <s v="Aug-23"/>
    <s v="Z. Underhill"/>
    <x v="0"/>
    <n v="78"/>
    <x v="5"/>
    <x v="5"/>
    <x v="0"/>
    <x v="0"/>
    <s v="Not Rated"/>
    <n v="54"/>
    <x v="1"/>
  </r>
  <r>
    <s v="947-49-5531"/>
    <d v="2023-08-28T10:56:00"/>
    <n v="10"/>
    <x v="4"/>
    <x v="0"/>
    <s v="Aug-23"/>
    <s v="L. Thornbury"/>
    <x v="1"/>
    <n v="56"/>
    <x v="0"/>
    <x v="0"/>
    <x v="0"/>
    <x v="1"/>
    <s v="Not Rated"/>
    <n v="58"/>
    <x v="1"/>
  </r>
  <r>
    <s v="198-72-2633"/>
    <d v="2023-08-28T13:46:00"/>
    <n v="13"/>
    <x v="4"/>
    <x v="0"/>
    <s v="Aug-23"/>
    <s v="R. Jessop"/>
    <x v="1"/>
    <n v="42"/>
    <x v="3"/>
    <x v="6"/>
    <x v="0"/>
    <x v="1"/>
    <n v="7"/>
    <n v="17"/>
    <x v="0"/>
  </r>
  <r>
    <s v="155-74-7928"/>
    <d v="2023-08-28T14:22:00"/>
    <n v="14"/>
    <x v="4"/>
    <x v="0"/>
    <s v="Aug-23"/>
    <s v="B. Quickfall"/>
    <x v="1"/>
    <n v="37"/>
    <x v="6"/>
    <x v="1"/>
    <x v="0"/>
    <x v="1"/>
    <s v="Not Rated"/>
    <n v="47"/>
    <x v="1"/>
  </r>
  <r>
    <s v="813-77-9129"/>
    <d v="2023-08-28T17:50:00"/>
    <n v="17"/>
    <x v="4"/>
    <x v="0"/>
    <s v="Aug-23"/>
    <s v="M. Middleditch"/>
    <x v="1"/>
    <n v="57"/>
    <x v="0"/>
    <x v="0"/>
    <x v="2"/>
    <x v="1"/>
    <s v="Not Rated"/>
    <n v="46"/>
    <x v="1"/>
  </r>
  <r>
    <s v="974-83-8700"/>
    <d v="2023-08-28T20:13:00"/>
    <n v="20"/>
    <x v="4"/>
    <x v="0"/>
    <s v="Aug-23"/>
    <s v="O. Buff"/>
    <x v="1"/>
    <n v="36"/>
    <x v="6"/>
    <x v="7"/>
    <x v="0"/>
    <x v="1"/>
    <s v="Not Rated"/>
    <n v="39"/>
    <x v="1"/>
  </r>
  <r>
    <s v="869-57-5415"/>
    <d v="2023-08-28T20:33:00"/>
    <n v="20"/>
    <x v="4"/>
    <x v="0"/>
    <s v="Aug-23"/>
    <s v="D. Quickfall"/>
    <x v="1"/>
    <n v="29"/>
    <x v="1"/>
    <x v="0"/>
    <x v="3"/>
    <x v="1"/>
    <s v="Not Rated"/>
    <n v="11"/>
    <x v="0"/>
  </r>
  <r>
    <s v="444-12-3005"/>
    <d v="2023-08-28T20:51:00"/>
    <n v="20"/>
    <x v="4"/>
    <x v="0"/>
    <s v="Aug-23"/>
    <s v="K. Ashcombe"/>
    <x v="1"/>
    <n v="8"/>
    <x v="7"/>
    <x v="1"/>
    <x v="0"/>
    <x v="0"/>
    <n v="3"/>
    <n v="38"/>
    <x v="1"/>
  </r>
  <r>
    <s v="503-70-4829"/>
    <d v="2023-08-28T22:27:00"/>
    <n v="22"/>
    <x v="4"/>
    <x v="0"/>
    <s v="Aug-23"/>
    <s v="U. Perrat"/>
    <x v="0"/>
    <n v="16"/>
    <x v="4"/>
    <x v="0"/>
    <x v="0"/>
    <x v="0"/>
    <n v="2"/>
    <n v="41"/>
    <x v="1"/>
  </r>
  <r>
    <s v="604-13-5146"/>
    <d v="2023-08-28T23:03:00"/>
    <n v="23"/>
    <x v="4"/>
    <x v="0"/>
    <s v="Aug-23"/>
    <s v="E. Gionettitti"/>
    <x v="0"/>
    <n v="3"/>
    <x v="7"/>
    <x v="1"/>
    <x v="7"/>
    <x v="1"/>
    <s v="Not Rated"/>
    <n v="56"/>
    <x v="1"/>
  </r>
  <r>
    <s v="280-48-3994"/>
    <d v="2023-08-29T00:09:00"/>
    <n v="0"/>
    <x v="4"/>
    <x v="0"/>
    <s v="Aug-23"/>
    <s v="L. Inglewood"/>
    <x v="0"/>
    <n v="67"/>
    <x v="2"/>
    <x v="5"/>
    <x v="0"/>
    <x v="0"/>
    <n v="1"/>
    <n v="60"/>
    <x v="1"/>
  </r>
  <r>
    <s v="256-34-3429"/>
    <d v="2023-08-29T02:37:00"/>
    <n v="2"/>
    <x v="4"/>
    <x v="0"/>
    <s v="Aug-23"/>
    <s v="J. Inglewood"/>
    <x v="1"/>
    <n v="69"/>
    <x v="2"/>
    <x v="5"/>
    <x v="1"/>
    <x v="1"/>
    <s v="Not Rated"/>
    <n v="14"/>
    <x v="0"/>
  </r>
  <r>
    <s v="996-31-9782"/>
    <d v="2023-08-29T03:37:00"/>
    <n v="3"/>
    <x v="4"/>
    <x v="0"/>
    <s v="Aug-23"/>
    <s v="Y. Stanlack"/>
    <x v="0"/>
    <n v="79"/>
    <x v="5"/>
    <x v="5"/>
    <x v="0"/>
    <x v="1"/>
    <s v="Not Rated"/>
    <n v="11"/>
    <x v="0"/>
  </r>
  <r>
    <s v="707-88-1480"/>
    <d v="2023-08-29T06:08:00"/>
    <n v="6"/>
    <x v="4"/>
    <x v="0"/>
    <s v="Aug-23"/>
    <s v="U. Ashcombe"/>
    <x v="0"/>
    <n v="16"/>
    <x v="4"/>
    <x v="0"/>
    <x v="0"/>
    <x v="0"/>
    <s v="Not Rated"/>
    <n v="55"/>
    <x v="1"/>
  </r>
  <r>
    <s v="109-10-6976"/>
    <d v="2023-08-29T14:26:00"/>
    <n v="14"/>
    <x v="4"/>
    <x v="0"/>
    <s v="Aug-23"/>
    <s v="U. Rowntree"/>
    <x v="1"/>
    <n v="73"/>
    <x v="5"/>
    <x v="3"/>
    <x v="0"/>
    <x v="1"/>
    <n v="7"/>
    <n v="18"/>
    <x v="0"/>
  </r>
  <r>
    <s v="985-98-7241"/>
    <d v="2023-08-29T17:54:00"/>
    <n v="17"/>
    <x v="4"/>
    <x v="0"/>
    <s v="Aug-23"/>
    <s v="X. Cholmondeley"/>
    <x v="1"/>
    <n v="30"/>
    <x v="6"/>
    <x v="6"/>
    <x v="1"/>
    <x v="0"/>
    <s v="Not Rated"/>
    <n v="54"/>
    <x v="1"/>
  </r>
  <r>
    <s v="775-48-4404"/>
    <d v="2023-08-29T18:22:00"/>
    <n v="18"/>
    <x v="4"/>
    <x v="0"/>
    <s v="Aug-23"/>
    <s v="H. Dewhirst"/>
    <x v="0"/>
    <n v="78"/>
    <x v="5"/>
    <x v="2"/>
    <x v="0"/>
    <x v="0"/>
    <s v="Not Rated"/>
    <n v="52"/>
    <x v="1"/>
  </r>
  <r>
    <s v="626-25-1634"/>
    <d v="2023-08-29T21:25:00"/>
    <n v="21"/>
    <x v="4"/>
    <x v="0"/>
    <s v="Aug-23"/>
    <s v="A. Nethercott"/>
    <x v="0"/>
    <n v="13"/>
    <x v="4"/>
    <x v="2"/>
    <x v="0"/>
    <x v="1"/>
    <s v="Not Rated"/>
    <n v="37"/>
    <x v="1"/>
  </r>
  <r>
    <s v="626-11-4860"/>
    <d v="2023-08-30T02:03:00"/>
    <n v="2"/>
    <x v="4"/>
    <x v="0"/>
    <s v="Aug-23"/>
    <s v="W. Middleditch"/>
    <x v="1"/>
    <n v="7"/>
    <x v="7"/>
    <x v="3"/>
    <x v="1"/>
    <x v="1"/>
    <s v="Not Rated"/>
    <n v="28"/>
    <x v="0"/>
  </r>
  <r>
    <s v="708-41-5739"/>
    <d v="2023-08-30T02:41:00"/>
    <n v="2"/>
    <x v="4"/>
    <x v="0"/>
    <s v="Aug-23"/>
    <s v="C. Titcombe"/>
    <x v="0"/>
    <n v="45"/>
    <x v="3"/>
    <x v="0"/>
    <x v="0"/>
    <x v="1"/>
    <s v="Not Rated"/>
    <n v="45"/>
    <x v="1"/>
  </r>
  <r>
    <s v="801-65-8397"/>
    <d v="2023-08-30T03:15:00"/>
    <n v="3"/>
    <x v="4"/>
    <x v="0"/>
    <s v="Aug-23"/>
    <s v="V. Yarborough"/>
    <x v="1"/>
    <n v="9"/>
    <x v="7"/>
    <x v="3"/>
    <x v="1"/>
    <x v="1"/>
    <n v="3"/>
    <n v="47"/>
    <x v="1"/>
  </r>
  <r>
    <s v="338-38-7427"/>
    <d v="2023-08-30T04:35:00"/>
    <n v="4"/>
    <x v="4"/>
    <x v="0"/>
    <s v="Aug-23"/>
    <s v="Z. Aldridge"/>
    <x v="1"/>
    <n v="26"/>
    <x v="1"/>
    <x v="0"/>
    <x v="1"/>
    <x v="0"/>
    <s v="Not Rated"/>
    <n v="49"/>
    <x v="1"/>
  </r>
  <r>
    <s v="115-69-5956"/>
    <d v="2023-08-30T04:38:00"/>
    <n v="4"/>
    <x v="4"/>
    <x v="0"/>
    <s v="Aug-23"/>
    <s v="J. Ashcombe"/>
    <x v="1"/>
    <n v="15"/>
    <x v="4"/>
    <x v="1"/>
    <x v="0"/>
    <x v="0"/>
    <s v="Not Rated"/>
    <n v="34"/>
    <x v="1"/>
  </r>
  <r>
    <s v="931-29-1375"/>
    <d v="2023-08-30T05:16:00"/>
    <n v="5"/>
    <x v="4"/>
    <x v="0"/>
    <s v="Aug-23"/>
    <s v="C. Ainsworth"/>
    <x v="0"/>
    <n v="53"/>
    <x v="0"/>
    <x v="2"/>
    <x v="0"/>
    <x v="1"/>
    <s v="Not Rated"/>
    <n v="44"/>
    <x v="1"/>
  </r>
  <r>
    <s v="185-22-3773"/>
    <d v="2023-08-30T05:30:00"/>
    <n v="5"/>
    <x v="4"/>
    <x v="0"/>
    <s v="Aug-23"/>
    <s v="P. Quickfall"/>
    <x v="1"/>
    <n v="52"/>
    <x v="0"/>
    <x v="5"/>
    <x v="0"/>
    <x v="1"/>
    <s v="Not Rated"/>
    <n v="24"/>
    <x v="0"/>
  </r>
  <r>
    <s v="782-21-2415"/>
    <d v="2023-08-30T05:35:00"/>
    <n v="5"/>
    <x v="4"/>
    <x v="0"/>
    <s v="Aug-23"/>
    <s v="F. Silverlock"/>
    <x v="0"/>
    <n v="27"/>
    <x v="1"/>
    <x v="2"/>
    <x v="0"/>
    <x v="0"/>
    <s v="Not Rated"/>
    <n v="47"/>
    <x v="1"/>
  </r>
  <r>
    <s v="803-84-3464"/>
    <d v="2023-08-30T08:55:00"/>
    <n v="8"/>
    <x v="4"/>
    <x v="0"/>
    <s v="Aug-23"/>
    <s v="Q. Northcote"/>
    <x v="1"/>
    <n v="22"/>
    <x v="1"/>
    <x v="0"/>
    <x v="0"/>
    <x v="0"/>
    <s v="Not Rated"/>
    <n v="60"/>
    <x v="1"/>
  </r>
  <r>
    <s v="466-43-2600"/>
    <d v="2023-08-30T09:28:00"/>
    <n v="9"/>
    <x v="4"/>
    <x v="0"/>
    <s v="Aug-23"/>
    <s v="X. Ravenscroft"/>
    <x v="1"/>
    <n v="13"/>
    <x v="4"/>
    <x v="2"/>
    <x v="0"/>
    <x v="0"/>
    <n v="7"/>
    <n v="48"/>
    <x v="1"/>
  </r>
  <r>
    <s v="443-83-2831"/>
    <d v="2023-08-30T11:02:00"/>
    <n v="11"/>
    <x v="4"/>
    <x v="0"/>
    <s v="Aug-23"/>
    <s v="O. Hathaway"/>
    <x v="0"/>
    <n v="2"/>
    <x v="7"/>
    <x v="4"/>
    <x v="1"/>
    <x v="0"/>
    <s v="Not Rated"/>
    <n v="23"/>
    <x v="0"/>
  </r>
  <r>
    <s v="438-89-1953"/>
    <d v="2023-08-30T11:32:00"/>
    <n v="11"/>
    <x v="4"/>
    <x v="0"/>
    <s v="Aug-23"/>
    <s v="I. Bracegirdle"/>
    <x v="1"/>
    <n v="43"/>
    <x v="3"/>
    <x v="6"/>
    <x v="2"/>
    <x v="0"/>
    <s v="Not Rated"/>
    <n v="56"/>
    <x v="1"/>
  </r>
  <r>
    <s v="405-73-6971"/>
    <d v="2023-08-30T11:46:00"/>
    <n v="11"/>
    <x v="4"/>
    <x v="0"/>
    <s v="Aug-23"/>
    <s v="Y. Rowntree"/>
    <x v="1"/>
    <n v="26"/>
    <x v="1"/>
    <x v="1"/>
    <x v="2"/>
    <x v="1"/>
    <s v="Not Rated"/>
    <n v="21"/>
    <x v="0"/>
  </r>
  <r>
    <s v="244-16-4537"/>
    <d v="2023-08-30T15:34:00"/>
    <n v="15"/>
    <x v="4"/>
    <x v="0"/>
    <s v="Aug-23"/>
    <s v="C. Ellerby"/>
    <x v="1"/>
    <n v="30"/>
    <x v="6"/>
    <x v="5"/>
    <x v="0"/>
    <x v="0"/>
    <s v="Not Rated"/>
    <n v="39"/>
    <x v="1"/>
  </r>
  <r>
    <s v="784-30-8694"/>
    <d v="2023-08-30T17:03:00"/>
    <n v="17"/>
    <x v="4"/>
    <x v="0"/>
    <s v="Aug-23"/>
    <s v="K. Ainsworth"/>
    <x v="1"/>
    <n v="47"/>
    <x v="3"/>
    <x v="2"/>
    <x v="0"/>
    <x v="0"/>
    <n v="3"/>
    <n v="10"/>
    <x v="0"/>
  </r>
  <r>
    <s v="665-64-4191"/>
    <d v="2023-08-30T18:21:00"/>
    <n v="18"/>
    <x v="4"/>
    <x v="0"/>
    <s v="Aug-23"/>
    <s v="V. Garfield"/>
    <x v="1"/>
    <n v="8"/>
    <x v="7"/>
    <x v="1"/>
    <x v="0"/>
    <x v="0"/>
    <s v="Not Rated"/>
    <n v="13"/>
    <x v="0"/>
  </r>
  <r>
    <s v="956-14-8520"/>
    <d v="2023-08-30T21:59:00"/>
    <n v="21"/>
    <x v="4"/>
    <x v="0"/>
    <s v="Aug-23"/>
    <s v="O. Carraway"/>
    <x v="1"/>
    <n v="15"/>
    <x v="4"/>
    <x v="3"/>
    <x v="0"/>
    <x v="0"/>
    <s v="Not Rated"/>
    <n v="28"/>
    <x v="0"/>
  </r>
  <r>
    <s v="599-23-6577"/>
    <d v="2023-08-30T22:37:00"/>
    <n v="22"/>
    <x v="4"/>
    <x v="0"/>
    <s v="Aug-23"/>
    <s v="S. Birtwhistle"/>
    <x v="0"/>
    <n v="40"/>
    <x v="3"/>
    <x v="1"/>
    <x v="2"/>
    <x v="1"/>
    <n v="2"/>
    <n v="24"/>
    <x v="0"/>
  </r>
  <r>
    <s v="193-99-7685"/>
    <d v="2023-08-31T00:53:00"/>
    <n v="0"/>
    <x v="4"/>
    <x v="0"/>
    <s v="Aug-23"/>
    <s v="I. Corpes"/>
    <x v="1"/>
    <n v="5"/>
    <x v="7"/>
    <x v="2"/>
    <x v="4"/>
    <x v="0"/>
    <s v="Not Rated"/>
    <n v="19"/>
    <x v="0"/>
  </r>
  <r>
    <s v="626-85-6895"/>
    <d v="2023-08-31T02:09:00"/>
    <n v="2"/>
    <x v="4"/>
    <x v="0"/>
    <s v="Aug-23"/>
    <s v="X. Honeysett"/>
    <x v="0"/>
    <n v="21"/>
    <x v="1"/>
    <x v="2"/>
    <x v="0"/>
    <x v="0"/>
    <s v="Not Rated"/>
    <n v="50"/>
    <x v="1"/>
  </r>
  <r>
    <s v="577-72-1491"/>
    <d v="2023-08-31T06:15:00"/>
    <n v="6"/>
    <x v="4"/>
    <x v="0"/>
    <s v="Aug-23"/>
    <s v="U. Loxley"/>
    <x v="1"/>
    <n v="51"/>
    <x v="0"/>
    <x v="0"/>
    <x v="2"/>
    <x v="1"/>
    <s v="Not Rated"/>
    <n v="21"/>
    <x v="0"/>
  </r>
  <r>
    <s v="387-50-3562"/>
    <d v="2023-08-31T06:33:00"/>
    <n v="6"/>
    <x v="4"/>
    <x v="0"/>
    <s v="Aug-23"/>
    <s v="L. Underhill"/>
    <x v="0"/>
    <n v="23"/>
    <x v="1"/>
    <x v="2"/>
    <x v="6"/>
    <x v="1"/>
    <s v="Not Rated"/>
    <n v="53"/>
    <x v="1"/>
  </r>
  <r>
    <s v="707-13-7435"/>
    <d v="2023-08-31T07:41:00"/>
    <n v="7"/>
    <x v="4"/>
    <x v="0"/>
    <s v="Aug-23"/>
    <s v="Q. Buff"/>
    <x v="0"/>
    <n v="10"/>
    <x v="4"/>
    <x v="2"/>
    <x v="0"/>
    <x v="1"/>
    <n v="9"/>
    <n v="42"/>
    <x v="1"/>
  </r>
  <r>
    <s v="755-69-1058"/>
    <d v="2023-08-31T08:00:00"/>
    <n v="8"/>
    <x v="4"/>
    <x v="0"/>
    <s v="Aug-23"/>
    <s v="F. Silverlock"/>
    <x v="1"/>
    <n v="69"/>
    <x v="2"/>
    <x v="6"/>
    <x v="0"/>
    <x v="0"/>
    <s v="Not Rated"/>
    <n v="31"/>
    <x v="1"/>
  </r>
  <r>
    <s v="617-75-4231"/>
    <d v="2023-08-31T10:49:00"/>
    <n v="10"/>
    <x v="4"/>
    <x v="0"/>
    <s v="Aug-23"/>
    <s v="D. Perrat"/>
    <x v="0"/>
    <n v="23"/>
    <x v="1"/>
    <x v="7"/>
    <x v="3"/>
    <x v="1"/>
    <s v="Not Rated"/>
    <n v="12"/>
    <x v="0"/>
  </r>
  <r>
    <s v="784-82-3301"/>
    <d v="2023-08-31T13:37:00"/>
    <n v="13"/>
    <x v="4"/>
    <x v="0"/>
    <s v="Aug-23"/>
    <s v="N. Featherstone"/>
    <x v="0"/>
    <n v="57"/>
    <x v="0"/>
    <x v="6"/>
    <x v="0"/>
    <x v="0"/>
    <s v="Not Rated"/>
    <n v="31"/>
    <x v="1"/>
  </r>
  <r>
    <s v="668-82-2912"/>
    <d v="2023-08-31T15:38:00"/>
    <n v="15"/>
    <x v="4"/>
    <x v="0"/>
    <s v="Aug-23"/>
    <s v="Q. Ainsworth"/>
    <x v="0"/>
    <n v="17"/>
    <x v="4"/>
    <x v="0"/>
    <x v="2"/>
    <x v="1"/>
    <n v="0"/>
    <n v="37"/>
    <x v="1"/>
  </r>
  <r>
    <s v="894-30-2659"/>
    <d v="2023-08-31T17:15:00"/>
    <n v="17"/>
    <x v="4"/>
    <x v="0"/>
    <s v="Aug-23"/>
    <s v="R. Oakden"/>
    <x v="1"/>
    <n v="40"/>
    <x v="3"/>
    <x v="0"/>
    <x v="0"/>
    <x v="0"/>
    <s v="Not Rated"/>
    <n v="32"/>
    <x v="1"/>
  </r>
  <r>
    <s v="844-22-6729"/>
    <d v="2023-08-31T19:21:00"/>
    <n v="19"/>
    <x v="4"/>
    <x v="0"/>
    <s v="Aug-23"/>
    <s v="B. Methuen"/>
    <x v="0"/>
    <n v="8"/>
    <x v="7"/>
    <x v="0"/>
    <x v="1"/>
    <x v="0"/>
    <s v="Not Rated"/>
    <n v="44"/>
    <x v="1"/>
  </r>
  <r>
    <s v="549-25-4882"/>
    <d v="2023-08-31T19:53:00"/>
    <n v="19"/>
    <x v="4"/>
    <x v="0"/>
    <s v="Aug-23"/>
    <s v="Z. Featherstone"/>
    <x v="0"/>
    <n v="79"/>
    <x v="5"/>
    <x v="5"/>
    <x v="0"/>
    <x v="0"/>
    <n v="3"/>
    <n v="13"/>
    <x v="0"/>
  </r>
  <r>
    <s v="430-31-8908"/>
    <d v="2023-08-31T22:26:00"/>
    <n v="22"/>
    <x v="4"/>
    <x v="0"/>
    <s v="Aug-23"/>
    <s v="L. Dunmore"/>
    <x v="0"/>
    <n v="78"/>
    <x v="5"/>
    <x v="4"/>
    <x v="0"/>
    <x v="0"/>
    <s v="Not Rated"/>
    <n v="24"/>
    <x v="0"/>
  </r>
  <r>
    <s v="175-72-2250"/>
    <d v="2023-09-01T03:11:00"/>
    <n v="3"/>
    <x v="5"/>
    <x v="0"/>
    <s v="Sep-23"/>
    <s v="V. Oakden"/>
    <x v="1"/>
    <n v="41"/>
    <x v="3"/>
    <x v="5"/>
    <x v="0"/>
    <x v="0"/>
    <s v="Not Rated"/>
    <n v="21"/>
    <x v="0"/>
  </r>
  <r>
    <s v="678-91-6067"/>
    <d v="2023-09-01T04:20:00"/>
    <n v="4"/>
    <x v="5"/>
    <x v="0"/>
    <s v="Sep-23"/>
    <s v="Q. Nethercott"/>
    <x v="1"/>
    <n v="46"/>
    <x v="3"/>
    <x v="7"/>
    <x v="0"/>
    <x v="0"/>
    <s v="Not Rated"/>
    <n v="31"/>
    <x v="1"/>
  </r>
  <r>
    <s v="357-70-8583"/>
    <d v="2023-09-01T08:48:00"/>
    <n v="8"/>
    <x v="5"/>
    <x v="0"/>
    <s v="Sep-23"/>
    <s v="K. Carraway"/>
    <x v="1"/>
    <n v="61"/>
    <x v="2"/>
    <x v="0"/>
    <x v="0"/>
    <x v="0"/>
    <n v="0"/>
    <n v="29"/>
    <x v="0"/>
  </r>
  <r>
    <s v="395-84-1737"/>
    <d v="2023-09-01T09:28:00"/>
    <n v="9"/>
    <x v="5"/>
    <x v="0"/>
    <s v="Sep-23"/>
    <s v="G. Aldridge"/>
    <x v="1"/>
    <n v="24"/>
    <x v="1"/>
    <x v="0"/>
    <x v="2"/>
    <x v="0"/>
    <n v="7"/>
    <n v="10"/>
    <x v="0"/>
  </r>
  <r>
    <s v="679-71-1698"/>
    <d v="2023-09-01T12:10:00"/>
    <n v="12"/>
    <x v="5"/>
    <x v="0"/>
    <s v="Sep-23"/>
    <s v="R. Pemberton"/>
    <x v="1"/>
    <n v="1"/>
    <x v="7"/>
    <x v="0"/>
    <x v="6"/>
    <x v="0"/>
    <s v="Not Rated"/>
    <n v="58"/>
    <x v="1"/>
  </r>
  <r>
    <s v="760-85-3959"/>
    <d v="2023-09-01T12:56:00"/>
    <n v="12"/>
    <x v="5"/>
    <x v="0"/>
    <s v="Sep-23"/>
    <s v="X. Northcote"/>
    <x v="0"/>
    <n v="63"/>
    <x v="2"/>
    <x v="5"/>
    <x v="0"/>
    <x v="0"/>
    <n v="6"/>
    <n v="47"/>
    <x v="1"/>
  </r>
  <r>
    <s v="929-41-9905"/>
    <d v="2023-09-01T14:37:00"/>
    <n v="14"/>
    <x v="5"/>
    <x v="0"/>
    <s v="Sep-23"/>
    <s v="S. Ellerby"/>
    <x v="0"/>
    <n v="25"/>
    <x v="1"/>
    <x v="2"/>
    <x v="0"/>
    <x v="1"/>
    <s v="Not Rated"/>
    <n v="14"/>
    <x v="0"/>
  </r>
  <r>
    <s v="223-91-4195"/>
    <d v="2023-09-01T14:53:00"/>
    <n v="14"/>
    <x v="5"/>
    <x v="0"/>
    <s v="Sep-23"/>
    <s v="Y. Whitfield"/>
    <x v="0"/>
    <n v="52"/>
    <x v="0"/>
    <x v="0"/>
    <x v="0"/>
    <x v="0"/>
    <s v="Not Rated"/>
    <n v="43"/>
    <x v="1"/>
  </r>
  <r>
    <s v="591-97-1434"/>
    <d v="2023-09-01T17:31:00"/>
    <n v="17"/>
    <x v="5"/>
    <x v="0"/>
    <s v="Sep-23"/>
    <s v="X. Ollerton"/>
    <x v="1"/>
    <n v="1"/>
    <x v="7"/>
    <x v="7"/>
    <x v="2"/>
    <x v="0"/>
    <s v="Not Rated"/>
    <n v="47"/>
    <x v="1"/>
  </r>
  <r>
    <s v="932-40-4832"/>
    <d v="2023-09-01T17:49:00"/>
    <n v="17"/>
    <x v="5"/>
    <x v="0"/>
    <s v="Sep-23"/>
    <s v="B. Postlethwaite"/>
    <x v="1"/>
    <n v="58"/>
    <x v="0"/>
    <x v="6"/>
    <x v="0"/>
    <x v="0"/>
    <n v="2"/>
    <n v="10"/>
    <x v="0"/>
  </r>
  <r>
    <s v="260-92-5276"/>
    <d v="2023-09-01T17:58:00"/>
    <n v="17"/>
    <x v="5"/>
    <x v="0"/>
    <s v="Sep-23"/>
    <s v="S. Bracegirdle"/>
    <x v="1"/>
    <n v="68"/>
    <x v="2"/>
    <x v="5"/>
    <x v="0"/>
    <x v="0"/>
    <s v="Not Rated"/>
    <n v="41"/>
    <x v="1"/>
  </r>
  <r>
    <s v="543-19-9069"/>
    <d v="2023-09-01T20:01:00"/>
    <n v="20"/>
    <x v="5"/>
    <x v="0"/>
    <s v="Sep-23"/>
    <s v="U. Birtwhistle"/>
    <x v="1"/>
    <n v="32"/>
    <x v="6"/>
    <x v="0"/>
    <x v="0"/>
    <x v="1"/>
    <n v="7"/>
    <n v="33"/>
    <x v="1"/>
  </r>
  <r>
    <s v="866-24-9278"/>
    <d v="2023-09-01T21:46:00"/>
    <n v="21"/>
    <x v="5"/>
    <x v="0"/>
    <s v="Sep-23"/>
    <s v="I. Yarborough"/>
    <x v="1"/>
    <n v="26"/>
    <x v="1"/>
    <x v="0"/>
    <x v="0"/>
    <x v="0"/>
    <s v="Not Rated"/>
    <n v="11"/>
    <x v="0"/>
  </r>
  <r>
    <s v="225-28-7224"/>
    <d v="2023-09-01T23:59:00"/>
    <n v="23"/>
    <x v="5"/>
    <x v="0"/>
    <s v="Sep-23"/>
    <s v="P. Rowntree"/>
    <x v="1"/>
    <n v="26"/>
    <x v="1"/>
    <x v="0"/>
    <x v="2"/>
    <x v="0"/>
    <s v="Not Rated"/>
    <n v="11"/>
    <x v="0"/>
  </r>
  <r>
    <s v="813-96-7904"/>
    <d v="2023-09-02T00:59:00"/>
    <n v="0"/>
    <x v="5"/>
    <x v="0"/>
    <s v="Sep-23"/>
    <s v="X. Yates"/>
    <x v="1"/>
    <n v="57"/>
    <x v="0"/>
    <x v="7"/>
    <x v="2"/>
    <x v="0"/>
    <s v="Not Rated"/>
    <n v="54"/>
    <x v="1"/>
  </r>
  <r>
    <s v="173-60-1447"/>
    <d v="2023-09-02T02:12:00"/>
    <n v="2"/>
    <x v="5"/>
    <x v="0"/>
    <s v="Sep-23"/>
    <s v="O. Lockwood"/>
    <x v="0"/>
    <n v="14"/>
    <x v="4"/>
    <x v="0"/>
    <x v="3"/>
    <x v="1"/>
    <n v="7"/>
    <n v="59"/>
    <x v="1"/>
  </r>
  <r>
    <s v="424-78-9064"/>
    <d v="2023-09-02T04:16:00"/>
    <n v="4"/>
    <x v="5"/>
    <x v="0"/>
    <s v="Sep-23"/>
    <s v="J. Hathaway"/>
    <x v="1"/>
    <n v="24"/>
    <x v="1"/>
    <x v="2"/>
    <x v="0"/>
    <x v="1"/>
    <s v="Not Rated"/>
    <n v="17"/>
    <x v="0"/>
  </r>
  <r>
    <s v="176-50-6825"/>
    <d v="2023-09-02T04:40:00"/>
    <n v="4"/>
    <x v="5"/>
    <x v="0"/>
    <s v="Sep-23"/>
    <s v="B. Oakden"/>
    <x v="0"/>
    <n v="60"/>
    <x v="2"/>
    <x v="0"/>
    <x v="0"/>
    <x v="1"/>
    <s v="Not Rated"/>
    <n v="28"/>
    <x v="0"/>
  </r>
  <r>
    <s v="802-90-8390"/>
    <d v="2023-09-02T05:47:00"/>
    <n v="5"/>
    <x v="5"/>
    <x v="0"/>
    <s v="Sep-23"/>
    <s v="L. Sheffield"/>
    <x v="0"/>
    <n v="38"/>
    <x v="6"/>
    <x v="7"/>
    <x v="0"/>
    <x v="0"/>
    <s v="Not Rated"/>
    <n v="41"/>
    <x v="1"/>
  </r>
  <r>
    <s v="965-74-2521"/>
    <d v="2023-09-02T07:04:00"/>
    <n v="7"/>
    <x v="5"/>
    <x v="0"/>
    <s v="Sep-23"/>
    <s v="W. Inglewood"/>
    <x v="1"/>
    <n v="64"/>
    <x v="2"/>
    <x v="0"/>
    <x v="2"/>
    <x v="1"/>
    <s v="Not Rated"/>
    <n v="20"/>
    <x v="0"/>
  </r>
  <r>
    <s v="119-45-6234"/>
    <d v="2023-09-02T09:10:00"/>
    <n v="9"/>
    <x v="5"/>
    <x v="0"/>
    <s v="Sep-23"/>
    <s v="X. Inglewood"/>
    <x v="0"/>
    <n v="45"/>
    <x v="3"/>
    <x v="0"/>
    <x v="0"/>
    <x v="1"/>
    <s v="Not Rated"/>
    <n v="22"/>
    <x v="0"/>
  </r>
  <r>
    <s v="137-54-9986"/>
    <d v="2023-09-02T10:33:00"/>
    <n v="10"/>
    <x v="5"/>
    <x v="0"/>
    <s v="Sep-23"/>
    <s v="V. Quickfall"/>
    <x v="1"/>
    <n v="79"/>
    <x v="5"/>
    <x v="2"/>
    <x v="3"/>
    <x v="1"/>
    <s v="Not Rated"/>
    <n v="28"/>
    <x v="0"/>
  </r>
  <r>
    <s v="353-37-2718"/>
    <d v="2023-09-02T11:29:00"/>
    <n v="11"/>
    <x v="5"/>
    <x v="0"/>
    <s v="Sep-23"/>
    <s v="E. Loxley"/>
    <x v="1"/>
    <n v="25"/>
    <x v="1"/>
    <x v="3"/>
    <x v="0"/>
    <x v="0"/>
    <n v="6"/>
    <n v="58"/>
    <x v="1"/>
  </r>
  <r>
    <s v="273-80-4669"/>
    <d v="2023-09-02T11:55:00"/>
    <n v="11"/>
    <x v="5"/>
    <x v="0"/>
    <s v="Sep-23"/>
    <s v="U. Verity"/>
    <x v="1"/>
    <n v="70"/>
    <x v="5"/>
    <x v="2"/>
    <x v="0"/>
    <x v="0"/>
    <s v="Not Rated"/>
    <n v="33"/>
    <x v="1"/>
  </r>
  <r>
    <s v="927-48-4805"/>
    <d v="2023-09-02T12:23:00"/>
    <n v="12"/>
    <x v="5"/>
    <x v="0"/>
    <s v="Sep-23"/>
    <s v="D. Nethercott"/>
    <x v="0"/>
    <n v="10"/>
    <x v="4"/>
    <x v="2"/>
    <x v="0"/>
    <x v="1"/>
    <s v="Not Rated"/>
    <n v="40"/>
    <x v="1"/>
  </r>
  <r>
    <s v="931-91-8573"/>
    <d v="2023-09-02T12:27:00"/>
    <n v="12"/>
    <x v="5"/>
    <x v="0"/>
    <s v="Sep-23"/>
    <s v="J. Yarborough"/>
    <x v="0"/>
    <n v="53"/>
    <x v="0"/>
    <x v="3"/>
    <x v="1"/>
    <x v="0"/>
    <s v="Not Rated"/>
    <n v="38"/>
    <x v="1"/>
  </r>
  <r>
    <s v="903-45-1198"/>
    <d v="2023-09-02T17:48:00"/>
    <n v="17"/>
    <x v="5"/>
    <x v="0"/>
    <s v="Sep-23"/>
    <s v="F. Yarborough"/>
    <x v="0"/>
    <n v="21"/>
    <x v="1"/>
    <x v="0"/>
    <x v="5"/>
    <x v="0"/>
    <s v="Not Rated"/>
    <n v="54"/>
    <x v="1"/>
  </r>
  <r>
    <s v="590-85-5806"/>
    <d v="2023-09-02T18:22:00"/>
    <n v="18"/>
    <x v="5"/>
    <x v="0"/>
    <s v="Sep-23"/>
    <s v="W. Jephson"/>
    <x v="2"/>
    <n v="53"/>
    <x v="0"/>
    <x v="2"/>
    <x v="6"/>
    <x v="0"/>
    <s v="Not Rated"/>
    <n v="19"/>
    <x v="0"/>
  </r>
  <r>
    <s v="262-38-5704"/>
    <d v="2023-09-02T18:34:00"/>
    <n v="18"/>
    <x v="5"/>
    <x v="0"/>
    <s v="Sep-23"/>
    <s v="Y. Honeysett"/>
    <x v="0"/>
    <n v="24"/>
    <x v="1"/>
    <x v="0"/>
    <x v="1"/>
    <x v="0"/>
    <s v="Not Rated"/>
    <n v="35"/>
    <x v="1"/>
  </r>
  <r>
    <s v="324-11-4145"/>
    <d v="2023-09-02T20:15:00"/>
    <n v="20"/>
    <x v="5"/>
    <x v="0"/>
    <s v="Sep-23"/>
    <s v="M. Gionettitti"/>
    <x v="0"/>
    <n v="38"/>
    <x v="6"/>
    <x v="2"/>
    <x v="1"/>
    <x v="0"/>
    <n v="1"/>
    <n v="15"/>
    <x v="0"/>
  </r>
  <r>
    <s v="276-48-9019"/>
    <d v="2023-09-03T00:26:00"/>
    <n v="0"/>
    <x v="5"/>
    <x v="0"/>
    <s v="Sep-23"/>
    <s v="X. Ellerby"/>
    <x v="0"/>
    <n v="24"/>
    <x v="1"/>
    <x v="0"/>
    <x v="5"/>
    <x v="1"/>
    <s v="Not Rated"/>
    <n v="45"/>
    <x v="1"/>
  </r>
  <r>
    <s v="665-33-3380"/>
    <d v="2023-09-03T02:14:00"/>
    <n v="2"/>
    <x v="5"/>
    <x v="0"/>
    <s v="Sep-23"/>
    <s v="K. Stanlack"/>
    <x v="1"/>
    <n v="7"/>
    <x v="7"/>
    <x v="5"/>
    <x v="0"/>
    <x v="1"/>
    <s v="Not Rated"/>
    <n v="60"/>
    <x v="1"/>
  </r>
  <r>
    <s v="998-63-3824"/>
    <d v="2023-09-03T03:13:00"/>
    <n v="3"/>
    <x v="5"/>
    <x v="0"/>
    <s v="Sep-23"/>
    <s v="M. Dunmore"/>
    <x v="1"/>
    <n v="66"/>
    <x v="2"/>
    <x v="0"/>
    <x v="2"/>
    <x v="0"/>
    <n v="1"/>
    <n v="24"/>
    <x v="0"/>
  </r>
  <r>
    <s v="162-92-7579"/>
    <d v="2023-09-03T05:19:00"/>
    <n v="5"/>
    <x v="5"/>
    <x v="0"/>
    <s v="Sep-23"/>
    <s v="Y. Ollerton"/>
    <x v="1"/>
    <n v="74"/>
    <x v="5"/>
    <x v="6"/>
    <x v="0"/>
    <x v="0"/>
    <n v="1"/>
    <n v="47"/>
    <x v="1"/>
  </r>
  <r>
    <s v="456-33-3558"/>
    <d v="2023-09-03T08:44:00"/>
    <n v="8"/>
    <x v="5"/>
    <x v="0"/>
    <s v="Sep-23"/>
    <s v="Z. Ollerton"/>
    <x v="0"/>
    <n v="44"/>
    <x v="3"/>
    <x v="5"/>
    <x v="4"/>
    <x v="1"/>
    <s v="Not Rated"/>
    <n v="32"/>
    <x v="1"/>
  </r>
  <r>
    <s v="839-96-9843"/>
    <d v="2023-09-03T10:57:00"/>
    <n v="10"/>
    <x v="5"/>
    <x v="0"/>
    <s v="Sep-23"/>
    <s v="M. Lockwood"/>
    <x v="0"/>
    <n v="26"/>
    <x v="1"/>
    <x v="0"/>
    <x v="0"/>
    <x v="1"/>
    <n v="3"/>
    <n v="60"/>
    <x v="1"/>
  </r>
  <r>
    <s v="555-20-7561"/>
    <d v="2023-09-03T11:39:00"/>
    <n v="11"/>
    <x v="5"/>
    <x v="0"/>
    <s v="Sep-23"/>
    <s v="I. Sheffield"/>
    <x v="1"/>
    <n v="14"/>
    <x v="4"/>
    <x v="4"/>
    <x v="4"/>
    <x v="1"/>
    <s v="Not Rated"/>
    <n v="19"/>
    <x v="0"/>
  </r>
  <r>
    <s v="516-72-8886"/>
    <d v="2023-09-03T15:30:00"/>
    <n v="15"/>
    <x v="5"/>
    <x v="0"/>
    <s v="Sep-23"/>
    <s v="M. Gwillim"/>
    <x v="1"/>
    <n v="1"/>
    <x v="7"/>
    <x v="7"/>
    <x v="0"/>
    <x v="1"/>
    <s v="Not Rated"/>
    <n v="37"/>
    <x v="1"/>
  </r>
  <r>
    <s v="290-63-9306"/>
    <d v="2023-09-03T16:28:00"/>
    <n v="16"/>
    <x v="5"/>
    <x v="0"/>
    <s v="Sep-23"/>
    <s v="U. Stanlack"/>
    <x v="1"/>
    <n v="52"/>
    <x v="0"/>
    <x v="0"/>
    <x v="6"/>
    <x v="0"/>
    <s v="Not Rated"/>
    <n v="33"/>
    <x v="1"/>
  </r>
  <r>
    <s v="428-14-9895"/>
    <d v="2023-09-03T16:29:00"/>
    <n v="16"/>
    <x v="5"/>
    <x v="0"/>
    <s v="Sep-23"/>
    <s v="H. Dewhirst"/>
    <x v="0"/>
    <n v="63"/>
    <x v="2"/>
    <x v="0"/>
    <x v="0"/>
    <x v="1"/>
    <n v="4"/>
    <n v="13"/>
    <x v="0"/>
  </r>
  <r>
    <s v="184-95-3097"/>
    <d v="2023-09-03T16:59:00"/>
    <n v="16"/>
    <x v="5"/>
    <x v="0"/>
    <s v="Sep-23"/>
    <s v="G. Bannister"/>
    <x v="0"/>
    <n v="8"/>
    <x v="7"/>
    <x v="0"/>
    <x v="0"/>
    <x v="1"/>
    <n v="4"/>
    <n v="56"/>
    <x v="1"/>
  </r>
  <r>
    <s v="602-65-8903"/>
    <d v="2023-09-03T18:53:00"/>
    <n v="18"/>
    <x v="5"/>
    <x v="0"/>
    <s v="Sep-23"/>
    <s v="W. Bracegirdle"/>
    <x v="1"/>
    <n v="60"/>
    <x v="2"/>
    <x v="2"/>
    <x v="2"/>
    <x v="0"/>
    <n v="10"/>
    <n v="56"/>
    <x v="1"/>
  </r>
  <r>
    <s v="264-22-4406"/>
    <d v="2023-09-03T21:23:00"/>
    <n v="21"/>
    <x v="5"/>
    <x v="0"/>
    <s v="Sep-23"/>
    <s v="J. Honeysett"/>
    <x v="0"/>
    <n v="45"/>
    <x v="3"/>
    <x v="5"/>
    <x v="2"/>
    <x v="1"/>
    <s v="Not Rated"/>
    <n v="32"/>
    <x v="1"/>
  </r>
  <r>
    <s v="895-42-9613"/>
    <d v="2023-09-03T22:14:00"/>
    <n v="22"/>
    <x v="5"/>
    <x v="0"/>
    <s v="Sep-23"/>
    <s v="K. Goudie"/>
    <x v="0"/>
    <n v="54"/>
    <x v="0"/>
    <x v="3"/>
    <x v="0"/>
    <x v="0"/>
    <s v="Not Rated"/>
    <n v="39"/>
    <x v="1"/>
  </r>
  <r>
    <s v="504-83-9368"/>
    <d v="2023-09-04T00:34:00"/>
    <n v="0"/>
    <x v="5"/>
    <x v="0"/>
    <s v="Sep-23"/>
    <s v="E. Ashcombe"/>
    <x v="1"/>
    <n v="61"/>
    <x v="2"/>
    <x v="0"/>
    <x v="6"/>
    <x v="0"/>
    <s v="Not Rated"/>
    <n v="32"/>
    <x v="1"/>
  </r>
  <r>
    <s v="181-83-1252"/>
    <d v="2023-09-04T01:29:00"/>
    <n v="1"/>
    <x v="5"/>
    <x v="0"/>
    <s v="Sep-23"/>
    <s v="Q. Schubuser"/>
    <x v="1"/>
    <n v="16"/>
    <x v="4"/>
    <x v="1"/>
    <x v="2"/>
    <x v="1"/>
    <s v="Not Rated"/>
    <n v="58"/>
    <x v="1"/>
  </r>
  <r>
    <s v="296-71-1388"/>
    <d v="2023-09-04T02:06:00"/>
    <n v="2"/>
    <x v="5"/>
    <x v="0"/>
    <s v="Sep-23"/>
    <s v="O. Verity"/>
    <x v="1"/>
    <n v="11"/>
    <x v="4"/>
    <x v="0"/>
    <x v="0"/>
    <x v="1"/>
    <s v="Not Rated"/>
    <n v="46"/>
    <x v="1"/>
  </r>
  <r>
    <s v="679-44-1919"/>
    <d v="2023-09-04T05:50:00"/>
    <n v="5"/>
    <x v="5"/>
    <x v="0"/>
    <s v="Sep-23"/>
    <s v="G. Ravenscroft"/>
    <x v="0"/>
    <n v="62"/>
    <x v="2"/>
    <x v="3"/>
    <x v="7"/>
    <x v="1"/>
    <s v="Not Rated"/>
    <n v="25"/>
    <x v="0"/>
  </r>
  <r>
    <s v="354-85-6186"/>
    <d v="2023-09-04T07:40:00"/>
    <n v="7"/>
    <x v="5"/>
    <x v="0"/>
    <s v="Sep-23"/>
    <s v="P. Hathaway"/>
    <x v="0"/>
    <n v="67"/>
    <x v="2"/>
    <x v="0"/>
    <x v="1"/>
    <x v="0"/>
    <n v="5"/>
    <n v="43"/>
    <x v="1"/>
  </r>
  <r>
    <s v="907-74-4914"/>
    <d v="2023-09-04T07:55:00"/>
    <n v="7"/>
    <x v="5"/>
    <x v="0"/>
    <s v="Sep-23"/>
    <s v="F. Hathaway"/>
    <x v="1"/>
    <n v="27"/>
    <x v="1"/>
    <x v="7"/>
    <x v="0"/>
    <x v="1"/>
    <s v="Not Rated"/>
    <n v="21"/>
    <x v="0"/>
  </r>
  <r>
    <s v="614-78-2708"/>
    <d v="2023-09-04T10:17:00"/>
    <n v="10"/>
    <x v="5"/>
    <x v="0"/>
    <s v="Sep-23"/>
    <s v="T. Buff"/>
    <x v="0"/>
    <n v="57"/>
    <x v="0"/>
    <x v="3"/>
    <x v="0"/>
    <x v="0"/>
    <s v="Not Rated"/>
    <n v="12"/>
    <x v="0"/>
  </r>
  <r>
    <s v="859-75-6636"/>
    <d v="2023-09-04T11:06:00"/>
    <n v="11"/>
    <x v="5"/>
    <x v="0"/>
    <s v="Sep-23"/>
    <s v="M. Gionettitti"/>
    <x v="0"/>
    <n v="20"/>
    <x v="1"/>
    <x v="2"/>
    <x v="5"/>
    <x v="0"/>
    <n v="3"/>
    <n v="46"/>
    <x v="1"/>
  </r>
  <r>
    <s v="386-80-1907"/>
    <d v="2023-09-04T12:00:00"/>
    <n v="12"/>
    <x v="5"/>
    <x v="0"/>
    <s v="Sep-23"/>
    <s v="A. Loxley"/>
    <x v="0"/>
    <n v="48"/>
    <x v="3"/>
    <x v="7"/>
    <x v="0"/>
    <x v="1"/>
    <n v="0"/>
    <n v="56"/>
    <x v="1"/>
  </r>
  <r>
    <s v="671-81-4267"/>
    <d v="2023-09-04T13:02:00"/>
    <n v="13"/>
    <x v="5"/>
    <x v="0"/>
    <s v="Sep-23"/>
    <s v="T. Bracegirdle"/>
    <x v="1"/>
    <n v="36"/>
    <x v="6"/>
    <x v="0"/>
    <x v="0"/>
    <x v="0"/>
    <s v="Not Rated"/>
    <n v="56"/>
    <x v="1"/>
  </r>
  <r>
    <s v="429-80-1247"/>
    <d v="2023-09-04T15:23:00"/>
    <n v="15"/>
    <x v="5"/>
    <x v="0"/>
    <s v="Sep-23"/>
    <s v="B. Whitfield"/>
    <x v="0"/>
    <n v="38"/>
    <x v="6"/>
    <x v="7"/>
    <x v="0"/>
    <x v="0"/>
    <s v="Not Rated"/>
    <n v="32"/>
    <x v="1"/>
  </r>
  <r>
    <s v="745-48-1185"/>
    <d v="2023-09-04T17:26:00"/>
    <n v="17"/>
    <x v="5"/>
    <x v="0"/>
    <s v="Sep-23"/>
    <s v="M. Sheffield"/>
    <x v="1"/>
    <n v="11"/>
    <x v="4"/>
    <x v="7"/>
    <x v="0"/>
    <x v="1"/>
    <s v="Not Rated"/>
    <n v="34"/>
    <x v="1"/>
  </r>
  <r>
    <s v="683-76-8119"/>
    <d v="2023-09-04T17:45:00"/>
    <n v="17"/>
    <x v="5"/>
    <x v="0"/>
    <s v="Sep-23"/>
    <s v="W. Oakden"/>
    <x v="0"/>
    <n v="11"/>
    <x v="4"/>
    <x v="7"/>
    <x v="1"/>
    <x v="0"/>
    <s v="Not Rated"/>
    <n v="59"/>
    <x v="1"/>
  </r>
  <r>
    <s v="519-86-5368"/>
    <d v="2023-09-04T19:13:00"/>
    <n v="19"/>
    <x v="5"/>
    <x v="0"/>
    <s v="Sep-23"/>
    <s v="B. Silverlock"/>
    <x v="1"/>
    <n v="77"/>
    <x v="5"/>
    <x v="7"/>
    <x v="0"/>
    <x v="1"/>
    <n v="9"/>
    <n v="40"/>
    <x v="1"/>
  </r>
  <r>
    <s v="851-80-5062"/>
    <d v="2023-09-04T19:16:00"/>
    <n v="19"/>
    <x v="5"/>
    <x v="0"/>
    <s v="Sep-23"/>
    <s v="K. Whitfield"/>
    <x v="0"/>
    <n v="52"/>
    <x v="0"/>
    <x v="3"/>
    <x v="0"/>
    <x v="0"/>
    <s v="Not Rated"/>
    <n v="33"/>
    <x v="1"/>
  </r>
  <r>
    <s v="929-20-2257"/>
    <d v="2023-09-04T19:40:00"/>
    <n v="19"/>
    <x v="5"/>
    <x v="0"/>
    <s v="Sep-23"/>
    <s v="L. Titcombe"/>
    <x v="0"/>
    <n v="30"/>
    <x v="6"/>
    <x v="0"/>
    <x v="0"/>
    <x v="1"/>
    <s v="Not Rated"/>
    <n v="48"/>
    <x v="1"/>
  </r>
  <r>
    <s v="220-21-1649"/>
    <d v="2023-09-04T20:08:00"/>
    <n v="20"/>
    <x v="5"/>
    <x v="0"/>
    <s v="Sep-23"/>
    <s v="W. Featherstone"/>
    <x v="1"/>
    <n v="21"/>
    <x v="1"/>
    <x v="2"/>
    <x v="2"/>
    <x v="0"/>
    <n v="10"/>
    <n v="48"/>
    <x v="1"/>
  </r>
  <r>
    <s v="777-35-2968"/>
    <d v="2023-09-04T21:33:00"/>
    <n v="21"/>
    <x v="5"/>
    <x v="0"/>
    <s v="Sep-23"/>
    <s v="U. Birtwhistle"/>
    <x v="0"/>
    <n v="64"/>
    <x v="2"/>
    <x v="2"/>
    <x v="0"/>
    <x v="0"/>
    <s v="Not Rated"/>
    <n v="38"/>
    <x v="1"/>
  </r>
  <r>
    <s v="835-96-9942"/>
    <d v="2023-09-04T21:44:00"/>
    <n v="21"/>
    <x v="5"/>
    <x v="0"/>
    <s v="Sep-23"/>
    <s v="B. Bracegirdle"/>
    <x v="1"/>
    <n v="25"/>
    <x v="1"/>
    <x v="0"/>
    <x v="0"/>
    <x v="0"/>
    <s v="Not Rated"/>
    <n v="26"/>
    <x v="0"/>
  </r>
  <r>
    <s v="671-92-7913"/>
    <d v="2023-09-04T21:59:00"/>
    <n v="21"/>
    <x v="5"/>
    <x v="0"/>
    <s v="Sep-23"/>
    <s v="C. Ashcombe"/>
    <x v="1"/>
    <n v="72"/>
    <x v="5"/>
    <x v="7"/>
    <x v="5"/>
    <x v="0"/>
    <s v="Not Rated"/>
    <n v="15"/>
    <x v="0"/>
  </r>
  <r>
    <s v="438-61-2766"/>
    <d v="2023-09-04T22:35:00"/>
    <n v="22"/>
    <x v="5"/>
    <x v="0"/>
    <s v="Sep-23"/>
    <s v="G. Methuen"/>
    <x v="1"/>
    <n v="29"/>
    <x v="1"/>
    <x v="0"/>
    <x v="0"/>
    <x v="0"/>
    <s v="Not Rated"/>
    <n v="17"/>
    <x v="0"/>
  </r>
  <r>
    <s v="592-63-3946"/>
    <d v="2023-09-04T23:52:00"/>
    <n v="23"/>
    <x v="5"/>
    <x v="0"/>
    <s v="Sep-23"/>
    <s v="U. Verity"/>
    <x v="1"/>
    <n v="72"/>
    <x v="5"/>
    <x v="2"/>
    <x v="5"/>
    <x v="0"/>
    <s v="Not Rated"/>
    <n v="58"/>
    <x v="1"/>
  </r>
  <r>
    <s v="694-83-9686"/>
    <d v="2023-09-05T00:19:00"/>
    <n v="0"/>
    <x v="5"/>
    <x v="0"/>
    <s v="Sep-23"/>
    <s v="V. Ellerby"/>
    <x v="1"/>
    <n v="1"/>
    <x v="7"/>
    <x v="5"/>
    <x v="6"/>
    <x v="0"/>
    <s v="Not Rated"/>
    <n v="38"/>
    <x v="1"/>
  </r>
  <r>
    <s v="152-34-7921"/>
    <d v="2023-09-05T00:26:00"/>
    <n v="0"/>
    <x v="5"/>
    <x v="0"/>
    <s v="Sep-23"/>
    <s v="I. Yarborough"/>
    <x v="0"/>
    <n v="28"/>
    <x v="1"/>
    <x v="5"/>
    <x v="0"/>
    <x v="1"/>
    <s v="Not Rated"/>
    <n v="57"/>
    <x v="1"/>
  </r>
  <r>
    <s v="400-78-2223"/>
    <d v="2023-09-05T00:57:00"/>
    <n v="0"/>
    <x v="5"/>
    <x v="0"/>
    <s v="Sep-23"/>
    <s v="E. Stanlack"/>
    <x v="1"/>
    <n v="2"/>
    <x v="7"/>
    <x v="6"/>
    <x v="4"/>
    <x v="1"/>
    <s v="Not Rated"/>
    <n v="42"/>
    <x v="1"/>
  </r>
  <r>
    <s v="245-97-2826"/>
    <d v="2023-09-05T05:28:00"/>
    <n v="5"/>
    <x v="5"/>
    <x v="0"/>
    <s v="Sep-23"/>
    <s v="Z. Verity"/>
    <x v="1"/>
    <n v="23"/>
    <x v="1"/>
    <x v="3"/>
    <x v="0"/>
    <x v="1"/>
    <s v="Not Rated"/>
    <n v="53"/>
    <x v="1"/>
  </r>
  <r>
    <s v="345-31-2484"/>
    <d v="2023-09-05T08:35:00"/>
    <n v="8"/>
    <x v="5"/>
    <x v="0"/>
    <s v="Sep-23"/>
    <s v="W. Gionettitti"/>
    <x v="1"/>
    <n v="76"/>
    <x v="5"/>
    <x v="0"/>
    <x v="1"/>
    <x v="1"/>
    <s v="Not Rated"/>
    <n v="59"/>
    <x v="1"/>
  </r>
  <r>
    <s v="361-43-3899"/>
    <d v="2023-09-05T12:05:00"/>
    <n v="12"/>
    <x v="5"/>
    <x v="0"/>
    <s v="Sep-23"/>
    <s v="D. Aldridge"/>
    <x v="1"/>
    <n v="8"/>
    <x v="7"/>
    <x v="5"/>
    <x v="2"/>
    <x v="1"/>
    <n v="9"/>
    <n v="16"/>
    <x v="0"/>
  </r>
  <r>
    <s v="341-23-8445"/>
    <d v="2023-09-05T14:50:00"/>
    <n v="14"/>
    <x v="5"/>
    <x v="0"/>
    <s v="Sep-23"/>
    <s v="S. Yarborough"/>
    <x v="0"/>
    <n v="20"/>
    <x v="1"/>
    <x v="2"/>
    <x v="0"/>
    <x v="1"/>
    <s v="Not Rated"/>
    <n v="22"/>
    <x v="0"/>
  </r>
  <r>
    <s v="713-71-6661"/>
    <d v="2023-09-05T16:13:00"/>
    <n v="16"/>
    <x v="5"/>
    <x v="0"/>
    <s v="Sep-23"/>
    <s v="P. Perrat"/>
    <x v="0"/>
    <n v="7"/>
    <x v="7"/>
    <x v="7"/>
    <x v="0"/>
    <x v="0"/>
    <s v="Not Rated"/>
    <n v="48"/>
    <x v="1"/>
  </r>
  <r>
    <s v="646-62-2372"/>
    <d v="2023-09-05T16:54:00"/>
    <n v="16"/>
    <x v="5"/>
    <x v="0"/>
    <s v="Sep-23"/>
    <s v="M. Thornbury"/>
    <x v="1"/>
    <n v="32"/>
    <x v="6"/>
    <x v="2"/>
    <x v="2"/>
    <x v="1"/>
    <n v="3"/>
    <n v="18"/>
    <x v="0"/>
  </r>
  <r>
    <s v="906-58-6624"/>
    <d v="2023-09-05T16:56:00"/>
    <n v="16"/>
    <x v="5"/>
    <x v="0"/>
    <s v="Sep-23"/>
    <s v="P. Dewhirst"/>
    <x v="1"/>
    <n v="46"/>
    <x v="3"/>
    <x v="3"/>
    <x v="0"/>
    <x v="0"/>
    <n v="8"/>
    <n v="46"/>
    <x v="1"/>
  </r>
  <r>
    <s v="589-55-2618"/>
    <d v="2023-09-05T18:23:00"/>
    <n v="18"/>
    <x v="5"/>
    <x v="0"/>
    <s v="Sep-23"/>
    <s v="C. Cholmondeley"/>
    <x v="0"/>
    <n v="49"/>
    <x v="3"/>
    <x v="0"/>
    <x v="0"/>
    <x v="0"/>
    <n v="8"/>
    <n v="46"/>
    <x v="1"/>
  </r>
  <r>
    <s v="778-81-7699"/>
    <d v="2023-09-05T18:24:00"/>
    <n v="18"/>
    <x v="5"/>
    <x v="0"/>
    <s v="Sep-23"/>
    <s v="K. Pemberton"/>
    <x v="1"/>
    <n v="22"/>
    <x v="1"/>
    <x v="1"/>
    <x v="0"/>
    <x v="1"/>
    <s v="Not Rated"/>
    <n v="50"/>
    <x v="1"/>
  </r>
  <r>
    <s v="272-56-5999"/>
    <d v="2023-09-05T19:13:00"/>
    <n v="19"/>
    <x v="5"/>
    <x v="0"/>
    <s v="Sep-23"/>
    <s v="Y. Birtwhistle"/>
    <x v="0"/>
    <n v="11"/>
    <x v="4"/>
    <x v="6"/>
    <x v="0"/>
    <x v="1"/>
    <n v="5"/>
    <n v="10"/>
    <x v="0"/>
  </r>
  <r>
    <s v="725-68-8176"/>
    <d v="2023-09-05T23:25:00"/>
    <n v="23"/>
    <x v="5"/>
    <x v="0"/>
    <s v="Sep-23"/>
    <s v="L. Lockwood"/>
    <x v="0"/>
    <n v="66"/>
    <x v="2"/>
    <x v="2"/>
    <x v="0"/>
    <x v="1"/>
    <s v="Not Rated"/>
    <n v="36"/>
    <x v="1"/>
  </r>
  <r>
    <s v="631-88-8130"/>
    <d v="2023-09-06T01:07:00"/>
    <n v="1"/>
    <x v="5"/>
    <x v="0"/>
    <s v="Sep-23"/>
    <s v="V. Dankworth"/>
    <x v="1"/>
    <n v="61"/>
    <x v="2"/>
    <x v="3"/>
    <x v="0"/>
    <x v="1"/>
    <s v="Not Rated"/>
    <n v="18"/>
    <x v="0"/>
  </r>
  <r>
    <s v="573-24-8765"/>
    <d v="2023-09-06T04:41:00"/>
    <n v="4"/>
    <x v="5"/>
    <x v="0"/>
    <s v="Sep-23"/>
    <s v="R. Carraway"/>
    <x v="1"/>
    <n v="61"/>
    <x v="2"/>
    <x v="5"/>
    <x v="0"/>
    <x v="1"/>
    <n v="2"/>
    <n v="50"/>
    <x v="1"/>
  </r>
  <r>
    <s v="160-26-7221"/>
    <d v="2023-09-06T06:34:00"/>
    <n v="6"/>
    <x v="5"/>
    <x v="0"/>
    <s v="Sep-23"/>
    <s v="Y. Jessop"/>
    <x v="0"/>
    <n v="44"/>
    <x v="3"/>
    <x v="3"/>
    <x v="0"/>
    <x v="1"/>
    <s v="Not Rated"/>
    <n v="52"/>
    <x v="1"/>
  </r>
  <r>
    <s v="281-56-8553"/>
    <d v="2023-09-06T09:25:00"/>
    <n v="9"/>
    <x v="5"/>
    <x v="0"/>
    <s v="Sep-23"/>
    <s v="O. Upperton"/>
    <x v="0"/>
    <n v="61"/>
    <x v="2"/>
    <x v="3"/>
    <x v="6"/>
    <x v="0"/>
    <s v="Not Rated"/>
    <n v="54"/>
    <x v="1"/>
  </r>
  <r>
    <s v="286-63-5256"/>
    <d v="2023-09-06T09:51:00"/>
    <n v="9"/>
    <x v="5"/>
    <x v="0"/>
    <s v="Sep-23"/>
    <s v="T. Ironside"/>
    <x v="1"/>
    <n v="66"/>
    <x v="2"/>
    <x v="2"/>
    <x v="2"/>
    <x v="0"/>
    <s v="Not Rated"/>
    <n v="59"/>
    <x v="1"/>
  </r>
  <r>
    <s v="727-73-2701"/>
    <d v="2023-09-06T11:58:00"/>
    <n v="11"/>
    <x v="5"/>
    <x v="0"/>
    <s v="Sep-23"/>
    <s v="C. Corpes"/>
    <x v="0"/>
    <n v="66"/>
    <x v="2"/>
    <x v="6"/>
    <x v="0"/>
    <x v="1"/>
    <s v="Not Rated"/>
    <n v="27"/>
    <x v="0"/>
  </r>
  <r>
    <s v="579-93-8073"/>
    <d v="2023-09-06T12:29:00"/>
    <n v="12"/>
    <x v="5"/>
    <x v="0"/>
    <s v="Sep-23"/>
    <s v="B. Quarmby"/>
    <x v="1"/>
    <n v="69"/>
    <x v="2"/>
    <x v="2"/>
    <x v="0"/>
    <x v="1"/>
    <s v="Not Rated"/>
    <n v="32"/>
    <x v="1"/>
  </r>
  <r>
    <s v="950-40-6191"/>
    <d v="2023-09-06T13:01:00"/>
    <n v="13"/>
    <x v="5"/>
    <x v="0"/>
    <s v="Sep-23"/>
    <s v="Z. Honeysett"/>
    <x v="0"/>
    <n v="41"/>
    <x v="3"/>
    <x v="2"/>
    <x v="1"/>
    <x v="0"/>
    <n v="0"/>
    <n v="40"/>
    <x v="1"/>
  </r>
  <r>
    <s v="914-78-7516"/>
    <d v="2023-09-06T14:51:00"/>
    <n v="14"/>
    <x v="5"/>
    <x v="0"/>
    <s v="Sep-23"/>
    <s v="N. Merriweather"/>
    <x v="1"/>
    <n v="42"/>
    <x v="3"/>
    <x v="4"/>
    <x v="0"/>
    <x v="1"/>
    <s v="Not Rated"/>
    <n v="41"/>
    <x v="1"/>
  </r>
  <r>
    <s v="238-69-8951"/>
    <d v="2023-09-06T16:32:00"/>
    <n v="16"/>
    <x v="5"/>
    <x v="0"/>
    <s v="Sep-23"/>
    <s v="D. Tunstall"/>
    <x v="0"/>
    <n v="38"/>
    <x v="6"/>
    <x v="1"/>
    <x v="1"/>
    <x v="1"/>
    <s v="Not Rated"/>
    <n v="44"/>
    <x v="1"/>
  </r>
  <r>
    <s v="734-38-8415"/>
    <d v="2023-09-06T19:54:00"/>
    <n v="19"/>
    <x v="5"/>
    <x v="0"/>
    <s v="Sep-23"/>
    <s v="Z. Birtwhistle"/>
    <x v="1"/>
    <n v="5"/>
    <x v="7"/>
    <x v="7"/>
    <x v="0"/>
    <x v="0"/>
    <n v="9"/>
    <n v="31"/>
    <x v="1"/>
  </r>
  <r>
    <s v="457-25-2137"/>
    <d v="2023-09-06T22:50:00"/>
    <n v="22"/>
    <x v="5"/>
    <x v="0"/>
    <s v="Sep-23"/>
    <s v="V. Churchard"/>
    <x v="0"/>
    <n v="24"/>
    <x v="1"/>
    <x v="4"/>
    <x v="0"/>
    <x v="1"/>
    <s v="Not Rated"/>
    <n v="16"/>
    <x v="0"/>
  </r>
  <r>
    <s v="186-23-4026"/>
    <d v="2023-09-06T23:15:00"/>
    <n v="23"/>
    <x v="5"/>
    <x v="0"/>
    <s v="Sep-23"/>
    <s v="N. Yarborough"/>
    <x v="0"/>
    <n v="24"/>
    <x v="1"/>
    <x v="5"/>
    <x v="0"/>
    <x v="0"/>
    <s v="Not Rated"/>
    <n v="39"/>
    <x v="1"/>
  </r>
  <r>
    <s v="908-52-5009"/>
    <d v="2023-09-07T00:10:00"/>
    <n v="0"/>
    <x v="5"/>
    <x v="0"/>
    <s v="Sep-23"/>
    <s v="L. Kershaw"/>
    <x v="1"/>
    <n v="21"/>
    <x v="1"/>
    <x v="7"/>
    <x v="1"/>
    <x v="1"/>
    <s v="Not Rated"/>
    <n v="58"/>
    <x v="1"/>
  </r>
  <r>
    <s v="152-93-4412"/>
    <d v="2023-09-07T00:58:00"/>
    <n v="0"/>
    <x v="5"/>
    <x v="0"/>
    <s v="Sep-23"/>
    <s v="H. Brixey"/>
    <x v="1"/>
    <n v="25"/>
    <x v="1"/>
    <x v="7"/>
    <x v="2"/>
    <x v="1"/>
    <s v="Not Rated"/>
    <n v="40"/>
    <x v="1"/>
  </r>
  <r>
    <s v="460-10-7329"/>
    <d v="2023-09-07T01:13:00"/>
    <n v="1"/>
    <x v="5"/>
    <x v="0"/>
    <s v="Sep-23"/>
    <s v="F. Ravenscroft"/>
    <x v="0"/>
    <n v="41"/>
    <x v="3"/>
    <x v="0"/>
    <x v="1"/>
    <x v="1"/>
    <s v="Not Rated"/>
    <n v="43"/>
    <x v="1"/>
  </r>
  <r>
    <s v="223-91-2354"/>
    <d v="2023-09-07T01:18:00"/>
    <n v="1"/>
    <x v="5"/>
    <x v="0"/>
    <s v="Sep-23"/>
    <s v="H. Ainsworth"/>
    <x v="1"/>
    <n v="64"/>
    <x v="2"/>
    <x v="7"/>
    <x v="0"/>
    <x v="1"/>
    <s v="Not Rated"/>
    <n v="26"/>
    <x v="0"/>
  </r>
  <r>
    <s v="839-54-8443"/>
    <d v="2023-09-07T02:59:00"/>
    <n v="2"/>
    <x v="5"/>
    <x v="0"/>
    <s v="Sep-23"/>
    <s v="U. Rowntree"/>
    <x v="1"/>
    <n v="31"/>
    <x v="6"/>
    <x v="6"/>
    <x v="0"/>
    <x v="0"/>
    <s v="Not Rated"/>
    <n v="29"/>
    <x v="0"/>
  </r>
  <r>
    <s v="341-93-5179"/>
    <d v="2023-09-07T03:28:00"/>
    <n v="3"/>
    <x v="5"/>
    <x v="0"/>
    <s v="Sep-23"/>
    <s v="H. Ainsworth"/>
    <x v="1"/>
    <n v="32"/>
    <x v="6"/>
    <x v="2"/>
    <x v="5"/>
    <x v="0"/>
    <s v="Not Rated"/>
    <n v="38"/>
    <x v="1"/>
  </r>
  <r>
    <s v="448-43-9633"/>
    <d v="2023-09-07T07:36:00"/>
    <n v="7"/>
    <x v="5"/>
    <x v="0"/>
    <s v="Sep-23"/>
    <s v="T. Merriweather"/>
    <x v="1"/>
    <n v="62"/>
    <x v="2"/>
    <x v="7"/>
    <x v="0"/>
    <x v="1"/>
    <s v="Not Rated"/>
    <n v="17"/>
    <x v="0"/>
  </r>
  <r>
    <s v="593-84-4494"/>
    <d v="2023-09-07T10:19:00"/>
    <n v="10"/>
    <x v="5"/>
    <x v="0"/>
    <s v="Sep-23"/>
    <s v="G. Buff"/>
    <x v="0"/>
    <n v="9"/>
    <x v="7"/>
    <x v="0"/>
    <x v="1"/>
    <x v="1"/>
    <s v="Not Rated"/>
    <n v="48"/>
    <x v="1"/>
  </r>
  <r>
    <s v="682-91-6014"/>
    <d v="2023-09-07T11:02:00"/>
    <n v="11"/>
    <x v="5"/>
    <x v="0"/>
    <s v="Sep-23"/>
    <s v="Z. Vickery"/>
    <x v="1"/>
    <n v="20"/>
    <x v="1"/>
    <x v="4"/>
    <x v="2"/>
    <x v="1"/>
    <n v="10"/>
    <n v="22"/>
    <x v="0"/>
  </r>
  <r>
    <s v="468-79-7809"/>
    <d v="2023-09-07T12:17:00"/>
    <n v="12"/>
    <x v="5"/>
    <x v="0"/>
    <s v="Sep-23"/>
    <s v="W. Greenhalgh"/>
    <x v="0"/>
    <n v="47"/>
    <x v="3"/>
    <x v="0"/>
    <x v="1"/>
    <x v="0"/>
    <s v="Not Rated"/>
    <n v="13"/>
    <x v="0"/>
  </r>
  <r>
    <s v="531-33-2493"/>
    <d v="2023-09-07T12:17:00"/>
    <n v="12"/>
    <x v="5"/>
    <x v="0"/>
    <s v="Sep-23"/>
    <s v="W. Gwillim"/>
    <x v="0"/>
    <n v="78"/>
    <x v="5"/>
    <x v="4"/>
    <x v="2"/>
    <x v="1"/>
    <s v="Not Rated"/>
    <n v="20"/>
    <x v="0"/>
  </r>
  <r>
    <s v="393-83-3220"/>
    <d v="2023-09-07T13:14:00"/>
    <n v="13"/>
    <x v="5"/>
    <x v="0"/>
    <s v="Sep-23"/>
    <s v="V. Glasspool"/>
    <x v="0"/>
    <n v="2"/>
    <x v="7"/>
    <x v="5"/>
    <x v="0"/>
    <x v="0"/>
    <s v="Not Rated"/>
    <n v="17"/>
    <x v="0"/>
  </r>
  <r>
    <s v="105-19-6466"/>
    <d v="2023-09-07T14:20:00"/>
    <n v="14"/>
    <x v="5"/>
    <x v="0"/>
    <s v="Sep-23"/>
    <s v="O. Pemberton"/>
    <x v="1"/>
    <n v="68"/>
    <x v="2"/>
    <x v="2"/>
    <x v="7"/>
    <x v="0"/>
    <s v="Not Rated"/>
    <n v="30"/>
    <x v="0"/>
  </r>
  <r>
    <s v="789-83-2876"/>
    <d v="2023-09-07T14:42:00"/>
    <n v="14"/>
    <x v="5"/>
    <x v="0"/>
    <s v="Sep-23"/>
    <s v="X. Upperton"/>
    <x v="0"/>
    <n v="33"/>
    <x v="6"/>
    <x v="5"/>
    <x v="0"/>
    <x v="0"/>
    <n v="3"/>
    <n v="45"/>
    <x v="1"/>
  </r>
  <r>
    <s v="731-26-2128"/>
    <d v="2023-09-07T14:49:00"/>
    <n v="14"/>
    <x v="5"/>
    <x v="0"/>
    <s v="Sep-23"/>
    <s v="U. Postlethwaite"/>
    <x v="1"/>
    <n v="65"/>
    <x v="2"/>
    <x v="0"/>
    <x v="2"/>
    <x v="1"/>
    <s v="Not Rated"/>
    <n v="52"/>
    <x v="1"/>
  </r>
  <r>
    <s v="470-79-9315"/>
    <d v="2023-09-07T16:07:00"/>
    <n v="16"/>
    <x v="5"/>
    <x v="0"/>
    <s v="Sep-23"/>
    <s v="O. Lockwood"/>
    <x v="1"/>
    <n v="25"/>
    <x v="1"/>
    <x v="0"/>
    <x v="0"/>
    <x v="1"/>
    <s v="Not Rated"/>
    <n v="41"/>
    <x v="1"/>
  </r>
  <r>
    <s v="413-15-7307"/>
    <d v="2023-09-07T16:16:00"/>
    <n v="16"/>
    <x v="5"/>
    <x v="0"/>
    <s v="Sep-23"/>
    <s v="E. Featherstone"/>
    <x v="0"/>
    <n v="19"/>
    <x v="4"/>
    <x v="5"/>
    <x v="0"/>
    <x v="1"/>
    <n v="5"/>
    <n v="20"/>
    <x v="0"/>
  </r>
  <r>
    <s v="817-88-5902"/>
    <d v="2023-09-07T17:13:00"/>
    <n v="17"/>
    <x v="5"/>
    <x v="0"/>
    <s v="Sep-23"/>
    <s v="C. Ashcombe"/>
    <x v="0"/>
    <n v="16"/>
    <x v="4"/>
    <x v="2"/>
    <x v="6"/>
    <x v="0"/>
    <s v="Not Rated"/>
    <n v="12"/>
    <x v="0"/>
  </r>
  <r>
    <s v="203-11-8940"/>
    <d v="2023-09-07T22:37:00"/>
    <n v="22"/>
    <x v="5"/>
    <x v="0"/>
    <s v="Sep-23"/>
    <s v="G. Postlethwaite"/>
    <x v="1"/>
    <n v="30"/>
    <x v="6"/>
    <x v="0"/>
    <x v="0"/>
    <x v="0"/>
    <s v="Not Rated"/>
    <n v="29"/>
    <x v="0"/>
  </r>
  <r>
    <s v="252-11-2175"/>
    <d v="2023-09-08T00:26:00"/>
    <n v="0"/>
    <x v="5"/>
    <x v="0"/>
    <s v="Sep-23"/>
    <s v="Y. Kershaw"/>
    <x v="1"/>
    <n v="8"/>
    <x v="7"/>
    <x v="3"/>
    <x v="0"/>
    <x v="0"/>
    <s v="Not Rated"/>
    <n v="56"/>
    <x v="1"/>
  </r>
  <r>
    <s v="712-76-3131"/>
    <d v="2023-09-08T00:54:00"/>
    <n v="0"/>
    <x v="5"/>
    <x v="0"/>
    <s v="Sep-23"/>
    <s v="W. Rowntree"/>
    <x v="1"/>
    <n v="33"/>
    <x v="6"/>
    <x v="0"/>
    <x v="0"/>
    <x v="1"/>
    <s v="Not Rated"/>
    <n v="19"/>
    <x v="0"/>
  </r>
  <r>
    <s v="363-67-7099"/>
    <d v="2023-09-08T02:24:00"/>
    <n v="2"/>
    <x v="5"/>
    <x v="0"/>
    <s v="Sep-23"/>
    <s v="T. Kingsley"/>
    <x v="1"/>
    <n v="8"/>
    <x v="7"/>
    <x v="0"/>
    <x v="0"/>
    <x v="0"/>
    <n v="10"/>
    <n v="22"/>
    <x v="0"/>
  </r>
  <r>
    <s v="835-85-2985"/>
    <d v="2023-09-08T03:41:00"/>
    <n v="3"/>
    <x v="5"/>
    <x v="0"/>
    <s v="Sep-23"/>
    <s v="B. Kershaw"/>
    <x v="0"/>
    <n v="1"/>
    <x v="7"/>
    <x v="3"/>
    <x v="0"/>
    <x v="1"/>
    <n v="1"/>
    <n v="47"/>
    <x v="1"/>
  </r>
  <r>
    <s v="665-75-3138"/>
    <d v="2023-09-08T08:33:00"/>
    <n v="8"/>
    <x v="5"/>
    <x v="0"/>
    <s v="Sep-23"/>
    <s v="T. Dewhirst"/>
    <x v="1"/>
    <n v="19"/>
    <x v="4"/>
    <x v="3"/>
    <x v="0"/>
    <x v="0"/>
    <s v="Not Rated"/>
    <n v="17"/>
    <x v="0"/>
  </r>
  <r>
    <s v="866-42-5092"/>
    <d v="2023-09-08T10:13:00"/>
    <n v="10"/>
    <x v="5"/>
    <x v="0"/>
    <s v="Sep-23"/>
    <s v="R. Tunstall"/>
    <x v="1"/>
    <n v="3"/>
    <x v="7"/>
    <x v="2"/>
    <x v="0"/>
    <x v="0"/>
    <s v="Not Rated"/>
    <n v="34"/>
    <x v="1"/>
  </r>
  <r>
    <s v="230-94-2008"/>
    <d v="2023-09-08T11:26:00"/>
    <n v="11"/>
    <x v="5"/>
    <x v="0"/>
    <s v="Sep-23"/>
    <s v="Y. Underhill"/>
    <x v="0"/>
    <n v="53"/>
    <x v="0"/>
    <x v="3"/>
    <x v="0"/>
    <x v="0"/>
    <s v="Not Rated"/>
    <n v="14"/>
    <x v="0"/>
  </r>
  <r>
    <s v="754-11-3238"/>
    <d v="2023-09-08T15:37:00"/>
    <n v="15"/>
    <x v="5"/>
    <x v="0"/>
    <s v="Sep-23"/>
    <s v="X. Brixey"/>
    <x v="0"/>
    <n v="43"/>
    <x v="3"/>
    <x v="0"/>
    <x v="0"/>
    <x v="0"/>
    <n v="2"/>
    <n v="16"/>
    <x v="0"/>
  </r>
  <r>
    <s v="712-68-4330"/>
    <d v="2023-09-08T16:15:00"/>
    <n v="16"/>
    <x v="5"/>
    <x v="0"/>
    <s v="Sep-23"/>
    <s v="K. Vickery"/>
    <x v="1"/>
    <n v="27"/>
    <x v="1"/>
    <x v="2"/>
    <x v="6"/>
    <x v="1"/>
    <n v="9"/>
    <n v="35"/>
    <x v="1"/>
  </r>
  <r>
    <s v="178-18-7065"/>
    <d v="2023-09-08T17:17:00"/>
    <n v="17"/>
    <x v="5"/>
    <x v="0"/>
    <s v="Sep-23"/>
    <s v="U. Glasspool"/>
    <x v="0"/>
    <n v="14"/>
    <x v="4"/>
    <x v="0"/>
    <x v="0"/>
    <x v="0"/>
    <s v="Not Rated"/>
    <n v="34"/>
    <x v="1"/>
  </r>
  <r>
    <s v="268-82-4541"/>
    <d v="2023-09-08T22:45:00"/>
    <n v="22"/>
    <x v="5"/>
    <x v="0"/>
    <s v="Sep-23"/>
    <s v="J. Cholmondeley"/>
    <x v="1"/>
    <n v="43"/>
    <x v="3"/>
    <x v="0"/>
    <x v="2"/>
    <x v="0"/>
    <s v="Not Rated"/>
    <n v="23"/>
    <x v="0"/>
  </r>
  <r>
    <s v="954-12-5407"/>
    <d v="2023-09-08T23:17:00"/>
    <n v="23"/>
    <x v="5"/>
    <x v="0"/>
    <s v="Sep-23"/>
    <s v="C. Lockwood"/>
    <x v="1"/>
    <n v="48"/>
    <x v="3"/>
    <x v="0"/>
    <x v="0"/>
    <x v="1"/>
    <s v="Not Rated"/>
    <n v="58"/>
    <x v="1"/>
  </r>
  <r>
    <s v="915-51-7761"/>
    <d v="2023-09-08T23:23:00"/>
    <n v="23"/>
    <x v="5"/>
    <x v="0"/>
    <s v="Sep-23"/>
    <s v="J. Schubuser"/>
    <x v="0"/>
    <n v="12"/>
    <x v="4"/>
    <x v="5"/>
    <x v="0"/>
    <x v="1"/>
    <s v="Not Rated"/>
    <n v="25"/>
    <x v="0"/>
  </r>
  <r>
    <s v="708-42-5023"/>
    <d v="2023-09-08T23:30:00"/>
    <n v="23"/>
    <x v="5"/>
    <x v="0"/>
    <s v="Sep-23"/>
    <s v="C. Honeysett"/>
    <x v="0"/>
    <n v="19"/>
    <x v="4"/>
    <x v="0"/>
    <x v="0"/>
    <x v="1"/>
    <s v="Not Rated"/>
    <n v="31"/>
    <x v="1"/>
  </r>
  <r>
    <s v="592-45-4286"/>
    <d v="2023-09-09T03:14:00"/>
    <n v="3"/>
    <x v="5"/>
    <x v="0"/>
    <s v="Sep-23"/>
    <s v="T. Brixey"/>
    <x v="0"/>
    <n v="65"/>
    <x v="2"/>
    <x v="0"/>
    <x v="0"/>
    <x v="1"/>
    <s v="Not Rated"/>
    <n v="35"/>
    <x v="1"/>
  </r>
  <r>
    <s v="354-75-2615"/>
    <d v="2023-09-09T03:45:00"/>
    <n v="3"/>
    <x v="5"/>
    <x v="0"/>
    <s v="Sep-23"/>
    <s v="H. Schubuser"/>
    <x v="0"/>
    <n v="30"/>
    <x v="6"/>
    <x v="2"/>
    <x v="0"/>
    <x v="1"/>
    <s v="Not Rated"/>
    <n v="13"/>
    <x v="0"/>
  </r>
  <r>
    <s v="860-80-6066"/>
    <d v="2023-09-09T05:40:00"/>
    <n v="5"/>
    <x v="5"/>
    <x v="0"/>
    <s v="Sep-23"/>
    <s v="M. Dankworth"/>
    <x v="1"/>
    <n v="65"/>
    <x v="2"/>
    <x v="1"/>
    <x v="2"/>
    <x v="1"/>
    <s v="Not Rated"/>
    <n v="40"/>
    <x v="1"/>
  </r>
  <r>
    <s v="257-55-7607"/>
    <d v="2023-09-09T11:52:00"/>
    <n v="11"/>
    <x v="5"/>
    <x v="0"/>
    <s v="Sep-23"/>
    <s v="V. Inglewood"/>
    <x v="1"/>
    <n v="38"/>
    <x v="6"/>
    <x v="0"/>
    <x v="6"/>
    <x v="1"/>
    <s v="Not Rated"/>
    <n v="26"/>
    <x v="0"/>
  </r>
  <r>
    <s v="947-97-1124"/>
    <d v="2023-09-09T12:52:00"/>
    <n v="12"/>
    <x v="5"/>
    <x v="0"/>
    <s v="Sep-23"/>
    <s v="W. Vickery"/>
    <x v="1"/>
    <n v="8"/>
    <x v="7"/>
    <x v="0"/>
    <x v="2"/>
    <x v="1"/>
    <s v="Not Rated"/>
    <n v="41"/>
    <x v="1"/>
  </r>
  <r>
    <s v="899-13-9740"/>
    <d v="2023-09-09T14:46:00"/>
    <n v="14"/>
    <x v="5"/>
    <x v="0"/>
    <s v="Sep-23"/>
    <s v="B. Middleditch"/>
    <x v="0"/>
    <n v="67"/>
    <x v="2"/>
    <x v="6"/>
    <x v="2"/>
    <x v="1"/>
    <s v="Not Rated"/>
    <n v="51"/>
    <x v="1"/>
  </r>
  <r>
    <s v="230-89-9788"/>
    <d v="2023-09-09T16:08:00"/>
    <n v="16"/>
    <x v="5"/>
    <x v="0"/>
    <s v="Sep-23"/>
    <s v="S. Brixey"/>
    <x v="0"/>
    <n v="44"/>
    <x v="3"/>
    <x v="5"/>
    <x v="0"/>
    <x v="1"/>
    <s v="Not Rated"/>
    <n v="17"/>
    <x v="0"/>
  </r>
  <r>
    <s v="520-22-5810"/>
    <d v="2023-09-09T17:59:00"/>
    <n v="17"/>
    <x v="5"/>
    <x v="0"/>
    <s v="Sep-23"/>
    <s v="O. Bracegirdle"/>
    <x v="0"/>
    <n v="67"/>
    <x v="2"/>
    <x v="2"/>
    <x v="0"/>
    <x v="0"/>
    <s v="Not Rated"/>
    <n v="15"/>
    <x v="0"/>
  </r>
  <r>
    <s v="937-43-9431"/>
    <d v="2023-09-09T18:11:00"/>
    <n v="18"/>
    <x v="5"/>
    <x v="0"/>
    <s v="Sep-23"/>
    <s v="C. Ainsworth"/>
    <x v="0"/>
    <n v="37"/>
    <x v="6"/>
    <x v="1"/>
    <x v="6"/>
    <x v="0"/>
    <s v="Not Rated"/>
    <n v="14"/>
    <x v="0"/>
  </r>
  <r>
    <s v="635-25-7735"/>
    <d v="2023-09-09T20:20:00"/>
    <n v="20"/>
    <x v="5"/>
    <x v="0"/>
    <s v="Sep-23"/>
    <s v="N. Methuen"/>
    <x v="1"/>
    <n v="73"/>
    <x v="5"/>
    <x v="1"/>
    <x v="2"/>
    <x v="1"/>
    <s v="Not Rated"/>
    <n v="25"/>
    <x v="0"/>
  </r>
  <r>
    <s v="143-55-6814"/>
    <d v="2023-09-09T21:04:00"/>
    <n v="21"/>
    <x v="5"/>
    <x v="0"/>
    <s v="Sep-23"/>
    <s v="W. Postlethwaite"/>
    <x v="1"/>
    <n v="11"/>
    <x v="4"/>
    <x v="1"/>
    <x v="1"/>
    <x v="1"/>
    <s v="Not Rated"/>
    <n v="27"/>
    <x v="0"/>
  </r>
  <r>
    <s v="653-98-5622"/>
    <d v="2023-09-09T21:59:00"/>
    <n v="21"/>
    <x v="5"/>
    <x v="0"/>
    <s v="Sep-23"/>
    <s v="C. Corpes"/>
    <x v="1"/>
    <n v="19"/>
    <x v="4"/>
    <x v="6"/>
    <x v="0"/>
    <x v="0"/>
    <s v="Not Rated"/>
    <n v="45"/>
    <x v="1"/>
  </r>
  <r>
    <s v="908-72-9388"/>
    <d v="2023-09-09T23:31:00"/>
    <n v="23"/>
    <x v="5"/>
    <x v="0"/>
    <s v="Sep-23"/>
    <s v="I. Kingsley"/>
    <x v="0"/>
    <n v="60"/>
    <x v="2"/>
    <x v="7"/>
    <x v="0"/>
    <x v="1"/>
    <n v="4"/>
    <n v="12"/>
    <x v="0"/>
  </r>
  <r>
    <s v="565-44-1447"/>
    <d v="2023-09-10T00:11:00"/>
    <n v="0"/>
    <x v="5"/>
    <x v="0"/>
    <s v="Sep-23"/>
    <s v="G. Silverlock"/>
    <x v="1"/>
    <n v="75"/>
    <x v="5"/>
    <x v="5"/>
    <x v="4"/>
    <x v="0"/>
    <s v="Not Rated"/>
    <n v="24"/>
    <x v="0"/>
  </r>
  <r>
    <s v="118-74-2828"/>
    <d v="2023-09-10T00:27:00"/>
    <n v="0"/>
    <x v="5"/>
    <x v="0"/>
    <s v="Sep-23"/>
    <s v="E. Eastwood"/>
    <x v="1"/>
    <n v="59"/>
    <x v="0"/>
    <x v="2"/>
    <x v="0"/>
    <x v="0"/>
    <s v="Not Rated"/>
    <n v="29"/>
    <x v="0"/>
  </r>
  <r>
    <s v="915-53-3418"/>
    <d v="2023-09-10T01:35:00"/>
    <n v="1"/>
    <x v="5"/>
    <x v="0"/>
    <s v="Sep-23"/>
    <s v="O. Upperton"/>
    <x v="1"/>
    <n v="74"/>
    <x v="5"/>
    <x v="2"/>
    <x v="2"/>
    <x v="0"/>
    <n v="0"/>
    <n v="17"/>
    <x v="0"/>
  </r>
  <r>
    <s v="200-36-5172"/>
    <d v="2023-09-10T01:55:00"/>
    <n v="1"/>
    <x v="5"/>
    <x v="0"/>
    <s v="Sep-23"/>
    <s v="U. Quickfall"/>
    <x v="0"/>
    <n v="56"/>
    <x v="0"/>
    <x v="0"/>
    <x v="2"/>
    <x v="1"/>
    <s v="Not Rated"/>
    <n v="51"/>
    <x v="1"/>
  </r>
  <r>
    <s v="772-40-7258"/>
    <d v="2023-09-10T03:44:00"/>
    <n v="3"/>
    <x v="5"/>
    <x v="0"/>
    <s v="Sep-23"/>
    <s v="U. Churchard"/>
    <x v="0"/>
    <n v="76"/>
    <x v="5"/>
    <x v="5"/>
    <x v="6"/>
    <x v="1"/>
    <s v="Not Rated"/>
    <n v="54"/>
    <x v="1"/>
  </r>
  <r>
    <s v="646-81-2681"/>
    <d v="2023-09-10T07:04:00"/>
    <n v="7"/>
    <x v="5"/>
    <x v="0"/>
    <s v="Sep-23"/>
    <s v="A. Ollerton"/>
    <x v="0"/>
    <n v="70"/>
    <x v="5"/>
    <x v="2"/>
    <x v="2"/>
    <x v="1"/>
    <s v="Not Rated"/>
    <n v="33"/>
    <x v="1"/>
  </r>
  <r>
    <s v="383-84-6237"/>
    <d v="2023-09-10T07:16:00"/>
    <n v="7"/>
    <x v="5"/>
    <x v="0"/>
    <s v="Sep-23"/>
    <s v="O. Buff"/>
    <x v="1"/>
    <n v="45"/>
    <x v="3"/>
    <x v="2"/>
    <x v="0"/>
    <x v="0"/>
    <s v="Not Rated"/>
    <n v="27"/>
    <x v="0"/>
  </r>
  <r>
    <s v="537-29-5241"/>
    <d v="2023-09-10T07:17:00"/>
    <n v="7"/>
    <x v="5"/>
    <x v="0"/>
    <s v="Sep-23"/>
    <s v="S. Cholmondeley"/>
    <x v="0"/>
    <n v="26"/>
    <x v="1"/>
    <x v="6"/>
    <x v="0"/>
    <x v="0"/>
    <s v="Not Rated"/>
    <n v="46"/>
    <x v="1"/>
  </r>
  <r>
    <s v="321-25-2628"/>
    <d v="2023-09-10T08:31:00"/>
    <n v="8"/>
    <x v="5"/>
    <x v="0"/>
    <s v="Sep-23"/>
    <s v="U. Glasspool"/>
    <x v="0"/>
    <n v="31"/>
    <x v="6"/>
    <x v="2"/>
    <x v="0"/>
    <x v="1"/>
    <s v="Not Rated"/>
    <n v="15"/>
    <x v="0"/>
  </r>
  <r>
    <s v="290-30-9684"/>
    <d v="2023-09-10T10:44:00"/>
    <n v="10"/>
    <x v="5"/>
    <x v="0"/>
    <s v="Sep-23"/>
    <s v="G. Churchard"/>
    <x v="1"/>
    <n v="42"/>
    <x v="3"/>
    <x v="0"/>
    <x v="0"/>
    <x v="0"/>
    <s v="Not Rated"/>
    <n v="34"/>
    <x v="1"/>
  </r>
  <r>
    <s v="656-25-2568"/>
    <d v="2023-09-10T15:00:00"/>
    <n v="15"/>
    <x v="5"/>
    <x v="0"/>
    <s v="Sep-23"/>
    <s v="Z. Lockwood"/>
    <x v="1"/>
    <n v="33"/>
    <x v="6"/>
    <x v="5"/>
    <x v="0"/>
    <x v="0"/>
    <s v="Not Rated"/>
    <n v="29"/>
    <x v="0"/>
  </r>
  <r>
    <s v="227-12-8424"/>
    <d v="2023-09-10T19:34:00"/>
    <n v="19"/>
    <x v="5"/>
    <x v="0"/>
    <s v="Sep-23"/>
    <s v="O. Eastwood"/>
    <x v="1"/>
    <n v="66"/>
    <x v="2"/>
    <x v="0"/>
    <x v="0"/>
    <x v="0"/>
    <s v="Not Rated"/>
    <n v="51"/>
    <x v="1"/>
  </r>
  <r>
    <s v="292-88-9433"/>
    <d v="2023-09-10T20:13:00"/>
    <n v="20"/>
    <x v="5"/>
    <x v="0"/>
    <s v="Sep-23"/>
    <s v="C. Featherstone"/>
    <x v="1"/>
    <n v="6"/>
    <x v="7"/>
    <x v="3"/>
    <x v="2"/>
    <x v="1"/>
    <s v="Not Rated"/>
    <n v="34"/>
    <x v="1"/>
  </r>
  <r>
    <s v="882-32-5096"/>
    <d v="2023-09-10T22:58:00"/>
    <n v="22"/>
    <x v="5"/>
    <x v="0"/>
    <s v="Sep-23"/>
    <s v="E. Glasspool"/>
    <x v="0"/>
    <n v="43"/>
    <x v="3"/>
    <x v="3"/>
    <x v="2"/>
    <x v="0"/>
    <s v="Not Rated"/>
    <n v="49"/>
    <x v="1"/>
  </r>
  <r>
    <s v="272-65-8950"/>
    <d v="2023-09-10T23:23:00"/>
    <n v="23"/>
    <x v="5"/>
    <x v="0"/>
    <s v="Sep-23"/>
    <s v="N. Dankworth"/>
    <x v="1"/>
    <n v="27"/>
    <x v="1"/>
    <x v="7"/>
    <x v="0"/>
    <x v="0"/>
    <n v="4"/>
    <n v="48"/>
    <x v="1"/>
  </r>
  <r>
    <s v="643-52-8757"/>
    <d v="2023-09-10T23:42:00"/>
    <n v="23"/>
    <x v="5"/>
    <x v="0"/>
    <s v="Sep-23"/>
    <s v="P. Buff"/>
    <x v="1"/>
    <n v="23"/>
    <x v="1"/>
    <x v="4"/>
    <x v="0"/>
    <x v="0"/>
    <s v="Not Rated"/>
    <n v="14"/>
    <x v="0"/>
  </r>
  <r>
    <s v="584-40-3612"/>
    <d v="2023-09-10T23:47:00"/>
    <n v="23"/>
    <x v="5"/>
    <x v="0"/>
    <s v="Sep-23"/>
    <s v="X. Ellerby"/>
    <x v="0"/>
    <n v="6"/>
    <x v="7"/>
    <x v="0"/>
    <x v="2"/>
    <x v="0"/>
    <n v="0"/>
    <n v="14"/>
    <x v="0"/>
  </r>
  <r>
    <s v="565-78-6900"/>
    <d v="2023-09-10T23:53:00"/>
    <n v="23"/>
    <x v="5"/>
    <x v="0"/>
    <s v="Sep-23"/>
    <s v="E. Vickery"/>
    <x v="0"/>
    <n v="23"/>
    <x v="1"/>
    <x v="7"/>
    <x v="0"/>
    <x v="0"/>
    <n v="0"/>
    <n v="37"/>
    <x v="1"/>
  </r>
  <r>
    <s v="354-70-4850"/>
    <d v="2023-09-11T02:16:00"/>
    <n v="2"/>
    <x v="5"/>
    <x v="0"/>
    <s v="Sep-23"/>
    <s v="S. Pemberton"/>
    <x v="1"/>
    <n v="37"/>
    <x v="6"/>
    <x v="1"/>
    <x v="3"/>
    <x v="1"/>
    <s v="Not Rated"/>
    <n v="45"/>
    <x v="1"/>
  </r>
  <r>
    <s v="883-54-2090"/>
    <d v="2023-09-11T02:36:00"/>
    <n v="2"/>
    <x v="5"/>
    <x v="0"/>
    <s v="Sep-23"/>
    <s v="C. Fairbairn"/>
    <x v="1"/>
    <n v="61"/>
    <x v="2"/>
    <x v="0"/>
    <x v="0"/>
    <x v="1"/>
    <s v="Not Rated"/>
    <n v="44"/>
    <x v="1"/>
  </r>
  <r>
    <s v="616-30-2921"/>
    <d v="2023-09-11T02:42:00"/>
    <n v="2"/>
    <x v="5"/>
    <x v="0"/>
    <s v="Sep-23"/>
    <s v="S. Nethercott"/>
    <x v="1"/>
    <n v="56"/>
    <x v="0"/>
    <x v="0"/>
    <x v="2"/>
    <x v="0"/>
    <n v="2"/>
    <n v="22"/>
    <x v="0"/>
  </r>
  <r>
    <s v="154-28-1986"/>
    <d v="2023-09-11T03:54:00"/>
    <n v="3"/>
    <x v="5"/>
    <x v="0"/>
    <s v="Sep-23"/>
    <s v="V. Ellerby"/>
    <x v="1"/>
    <n v="57"/>
    <x v="0"/>
    <x v="0"/>
    <x v="0"/>
    <x v="1"/>
    <s v="Not Rated"/>
    <n v="55"/>
    <x v="1"/>
  </r>
  <r>
    <s v="104-59-1277"/>
    <d v="2023-09-11T05:15:00"/>
    <n v="5"/>
    <x v="5"/>
    <x v="0"/>
    <s v="Sep-23"/>
    <s v="F. Postlethwaite"/>
    <x v="0"/>
    <n v="58"/>
    <x v="0"/>
    <x v="2"/>
    <x v="3"/>
    <x v="1"/>
    <s v="Not Rated"/>
    <n v="32"/>
    <x v="1"/>
  </r>
  <r>
    <s v="698-47-7508"/>
    <d v="2023-09-11T05:18:00"/>
    <n v="5"/>
    <x v="5"/>
    <x v="0"/>
    <s v="Sep-23"/>
    <s v="O. Verity"/>
    <x v="0"/>
    <n v="68"/>
    <x v="2"/>
    <x v="2"/>
    <x v="2"/>
    <x v="0"/>
    <n v="1"/>
    <n v="59"/>
    <x v="1"/>
  </r>
  <r>
    <s v="258-94-8900"/>
    <d v="2023-09-11T06:57:00"/>
    <n v="6"/>
    <x v="5"/>
    <x v="0"/>
    <s v="Sep-23"/>
    <s v="D. Featherstone"/>
    <x v="0"/>
    <n v="48"/>
    <x v="3"/>
    <x v="0"/>
    <x v="0"/>
    <x v="0"/>
    <s v="Not Rated"/>
    <n v="45"/>
    <x v="1"/>
  </r>
  <r>
    <s v="681-11-6384"/>
    <d v="2023-09-11T08:38:00"/>
    <n v="8"/>
    <x v="5"/>
    <x v="0"/>
    <s v="Sep-23"/>
    <s v="Z. Jephson"/>
    <x v="0"/>
    <n v="15"/>
    <x v="4"/>
    <x v="1"/>
    <x v="0"/>
    <x v="0"/>
    <s v="Not Rated"/>
    <n v="37"/>
    <x v="1"/>
  </r>
  <r>
    <s v="274-46-2846"/>
    <d v="2023-09-11T08:47:00"/>
    <n v="8"/>
    <x v="5"/>
    <x v="0"/>
    <s v="Sep-23"/>
    <s v="V. Garfield"/>
    <x v="0"/>
    <n v="74"/>
    <x v="5"/>
    <x v="2"/>
    <x v="0"/>
    <x v="0"/>
    <n v="2"/>
    <n v="56"/>
    <x v="1"/>
  </r>
  <r>
    <s v="355-14-3124"/>
    <d v="2023-09-11T10:37:00"/>
    <n v="10"/>
    <x v="5"/>
    <x v="0"/>
    <s v="Sep-23"/>
    <s v="J. Gionettitti"/>
    <x v="1"/>
    <n v="60"/>
    <x v="2"/>
    <x v="3"/>
    <x v="1"/>
    <x v="1"/>
    <n v="1"/>
    <n v="52"/>
    <x v="1"/>
  </r>
  <r>
    <s v="624-55-6682"/>
    <d v="2023-09-11T10:37:00"/>
    <n v="10"/>
    <x v="5"/>
    <x v="0"/>
    <s v="Sep-23"/>
    <s v="F. Whitfield"/>
    <x v="1"/>
    <n v="60"/>
    <x v="2"/>
    <x v="3"/>
    <x v="0"/>
    <x v="1"/>
    <n v="3"/>
    <n v="39"/>
    <x v="1"/>
  </r>
  <r>
    <s v="187-83-7960"/>
    <d v="2023-09-11T10:50:00"/>
    <n v="10"/>
    <x v="5"/>
    <x v="0"/>
    <s v="Sep-23"/>
    <s v="B. Featherstone"/>
    <x v="1"/>
    <n v="7"/>
    <x v="7"/>
    <x v="0"/>
    <x v="0"/>
    <x v="1"/>
    <s v="Not Rated"/>
    <n v="21"/>
    <x v="0"/>
  </r>
  <r>
    <s v="446-61-3398"/>
    <d v="2023-09-11T11:06:00"/>
    <n v="11"/>
    <x v="5"/>
    <x v="0"/>
    <s v="Sep-23"/>
    <s v="Y. Brixey"/>
    <x v="0"/>
    <n v="61"/>
    <x v="2"/>
    <x v="1"/>
    <x v="1"/>
    <x v="1"/>
    <s v="Not Rated"/>
    <n v="13"/>
    <x v="0"/>
  </r>
  <r>
    <s v="284-51-1357"/>
    <d v="2023-09-11T11:16:00"/>
    <n v="11"/>
    <x v="5"/>
    <x v="0"/>
    <s v="Sep-23"/>
    <s v="E. Wadsworth"/>
    <x v="0"/>
    <n v="58"/>
    <x v="0"/>
    <x v="3"/>
    <x v="6"/>
    <x v="0"/>
    <s v="Not Rated"/>
    <n v="57"/>
    <x v="1"/>
  </r>
  <r>
    <s v="922-93-7870"/>
    <d v="2023-09-11T11:41:00"/>
    <n v="11"/>
    <x v="5"/>
    <x v="0"/>
    <s v="Sep-23"/>
    <s v="K. Quickfall"/>
    <x v="1"/>
    <n v="41"/>
    <x v="3"/>
    <x v="2"/>
    <x v="0"/>
    <x v="0"/>
    <s v="Not Rated"/>
    <n v="13"/>
    <x v="0"/>
  </r>
  <r>
    <s v="411-73-8593"/>
    <d v="2023-09-11T11:46:00"/>
    <n v="11"/>
    <x v="5"/>
    <x v="0"/>
    <s v="Sep-23"/>
    <s v="A. Glasspool"/>
    <x v="1"/>
    <n v="39"/>
    <x v="6"/>
    <x v="7"/>
    <x v="1"/>
    <x v="0"/>
    <s v="Not Rated"/>
    <n v="28"/>
    <x v="0"/>
  </r>
  <r>
    <s v="435-92-2769"/>
    <d v="2023-09-11T13:19:00"/>
    <n v="13"/>
    <x v="5"/>
    <x v="0"/>
    <s v="Sep-23"/>
    <s v="M. Ravenscroft"/>
    <x v="0"/>
    <n v="31"/>
    <x v="6"/>
    <x v="5"/>
    <x v="4"/>
    <x v="1"/>
    <s v="Not Rated"/>
    <n v="49"/>
    <x v="1"/>
  </r>
  <r>
    <s v="340-96-6085"/>
    <d v="2023-09-11T13:52:00"/>
    <n v="13"/>
    <x v="5"/>
    <x v="0"/>
    <s v="Sep-23"/>
    <s v="Z. Kingsley"/>
    <x v="1"/>
    <n v="6"/>
    <x v="7"/>
    <x v="0"/>
    <x v="0"/>
    <x v="1"/>
    <n v="6"/>
    <n v="50"/>
    <x v="1"/>
  </r>
  <r>
    <s v="466-79-2667"/>
    <d v="2023-09-11T14:07:00"/>
    <n v="14"/>
    <x v="5"/>
    <x v="0"/>
    <s v="Sep-23"/>
    <s v="N. Nethercott"/>
    <x v="0"/>
    <n v="22"/>
    <x v="1"/>
    <x v="6"/>
    <x v="0"/>
    <x v="1"/>
    <s v="Not Rated"/>
    <n v="44"/>
    <x v="1"/>
  </r>
  <r>
    <s v="525-36-2217"/>
    <d v="2023-09-11T15:15:00"/>
    <n v="15"/>
    <x v="5"/>
    <x v="0"/>
    <s v="Sep-23"/>
    <s v="W. Sheffield"/>
    <x v="1"/>
    <n v="20"/>
    <x v="1"/>
    <x v="0"/>
    <x v="1"/>
    <x v="0"/>
    <s v="Not Rated"/>
    <n v="57"/>
    <x v="1"/>
  </r>
  <r>
    <s v="902-51-2740"/>
    <d v="2023-09-11T15:34:00"/>
    <n v="15"/>
    <x v="5"/>
    <x v="0"/>
    <s v="Sep-23"/>
    <s v="G. Postlethwaite"/>
    <x v="1"/>
    <n v="1"/>
    <x v="7"/>
    <x v="7"/>
    <x v="4"/>
    <x v="1"/>
    <s v="Not Rated"/>
    <n v="19"/>
    <x v="0"/>
  </r>
  <r>
    <s v="683-20-6305"/>
    <d v="2023-09-11T17:05:00"/>
    <n v="17"/>
    <x v="5"/>
    <x v="0"/>
    <s v="Sep-23"/>
    <s v="O. Buff"/>
    <x v="1"/>
    <n v="20"/>
    <x v="1"/>
    <x v="1"/>
    <x v="0"/>
    <x v="0"/>
    <s v="Not Rated"/>
    <n v="24"/>
    <x v="0"/>
  </r>
  <r>
    <s v="865-70-1217"/>
    <d v="2023-09-11T17:57:00"/>
    <n v="17"/>
    <x v="5"/>
    <x v="0"/>
    <s v="Sep-23"/>
    <s v="D. Methuen"/>
    <x v="1"/>
    <n v="26"/>
    <x v="1"/>
    <x v="1"/>
    <x v="0"/>
    <x v="1"/>
    <s v="Not Rated"/>
    <n v="43"/>
    <x v="1"/>
  </r>
  <r>
    <s v="928-71-3115"/>
    <d v="2023-09-11T20:04:00"/>
    <n v="20"/>
    <x v="5"/>
    <x v="0"/>
    <s v="Sep-23"/>
    <s v="F. Jephson"/>
    <x v="1"/>
    <n v="62"/>
    <x v="2"/>
    <x v="0"/>
    <x v="0"/>
    <x v="1"/>
    <s v="Not Rated"/>
    <n v="48"/>
    <x v="1"/>
  </r>
  <r>
    <s v="414-84-7143"/>
    <d v="2023-09-11T20:39:00"/>
    <n v="20"/>
    <x v="5"/>
    <x v="0"/>
    <s v="Sep-23"/>
    <s v="A. Glasspool"/>
    <x v="1"/>
    <n v="59"/>
    <x v="0"/>
    <x v="2"/>
    <x v="1"/>
    <x v="0"/>
    <s v="Not Rated"/>
    <n v="23"/>
    <x v="0"/>
  </r>
  <r>
    <s v="648-78-7425"/>
    <d v="2023-09-11T21:53:00"/>
    <n v="21"/>
    <x v="5"/>
    <x v="0"/>
    <s v="Sep-23"/>
    <s v="M. Ainsworth"/>
    <x v="0"/>
    <n v="37"/>
    <x v="6"/>
    <x v="4"/>
    <x v="0"/>
    <x v="1"/>
    <n v="4"/>
    <n v="10"/>
    <x v="0"/>
  </r>
  <r>
    <s v="875-51-2055"/>
    <d v="2023-09-12T04:56:00"/>
    <n v="4"/>
    <x v="5"/>
    <x v="0"/>
    <s v="Sep-23"/>
    <s v="M. Garfield"/>
    <x v="1"/>
    <n v="70"/>
    <x v="5"/>
    <x v="5"/>
    <x v="0"/>
    <x v="1"/>
    <s v="Not Rated"/>
    <n v="21"/>
    <x v="0"/>
  </r>
  <r>
    <s v="972-49-2115"/>
    <d v="2023-09-12T09:52:00"/>
    <n v="9"/>
    <x v="5"/>
    <x v="0"/>
    <s v="Sep-23"/>
    <s v="D. Tunstall"/>
    <x v="0"/>
    <n v="34"/>
    <x v="6"/>
    <x v="0"/>
    <x v="2"/>
    <x v="0"/>
    <s v="Not Rated"/>
    <n v="60"/>
    <x v="1"/>
  </r>
  <r>
    <s v="459-62-2743"/>
    <d v="2023-09-12T10:23:00"/>
    <n v="10"/>
    <x v="5"/>
    <x v="0"/>
    <s v="Sep-23"/>
    <s v="U. Tunstall"/>
    <x v="1"/>
    <n v="25"/>
    <x v="1"/>
    <x v="1"/>
    <x v="6"/>
    <x v="1"/>
    <s v="Not Rated"/>
    <n v="41"/>
    <x v="1"/>
  </r>
  <r>
    <s v="964-18-9849"/>
    <d v="2023-09-12T10:57:00"/>
    <n v="10"/>
    <x v="5"/>
    <x v="0"/>
    <s v="Sep-23"/>
    <s v="A. Kershaw"/>
    <x v="0"/>
    <n v="62"/>
    <x v="2"/>
    <x v="0"/>
    <x v="0"/>
    <x v="1"/>
    <s v="Not Rated"/>
    <n v="29"/>
    <x v="0"/>
  </r>
  <r>
    <s v="461-93-5699"/>
    <d v="2023-09-12T11:36:00"/>
    <n v="11"/>
    <x v="5"/>
    <x v="0"/>
    <s v="Sep-23"/>
    <s v="V. Kershaw"/>
    <x v="0"/>
    <n v="15"/>
    <x v="4"/>
    <x v="3"/>
    <x v="5"/>
    <x v="0"/>
    <s v="Not Rated"/>
    <n v="28"/>
    <x v="0"/>
  </r>
  <r>
    <s v="312-15-8486"/>
    <d v="2023-09-12T11:48:00"/>
    <n v="11"/>
    <x v="5"/>
    <x v="0"/>
    <s v="Sep-23"/>
    <s v="K. Ainsworth"/>
    <x v="1"/>
    <n v="28"/>
    <x v="1"/>
    <x v="2"/>
    <x v="0"/>
    <x v="0"/>
    <s v="Not Rated"/>
    <n v="41"/>
    <x v="1"/>
  </r>
  <r>
    <s v="657-30-8365"/>
    <d v="2023-09-12T14:11:00"/>
    <n v="14"/>
    <x v="5"/>
    <x v="0"/>
    <s v="Sep-23"/>
    <s v="X. Gionettitti"/>
    <x v="1"/>
    <n v="79"/>
    <x v="5"/>
    <x v="3"/>
    <x v="0"/>
    <x v="0"/>
    <s v="Not Rated"/>
    <n v="10"/>
    <x v="0"/>
  </r>
  <r>
    <s v="259-94-5098"/>
    <d v="2023-09-12T15:18:00"/>
    <n v="15"/>
    <x v="5"/>
    <x v="0"/>
    <s v="Sep-23"/>
    <s v="P. Loxley"/>
    <x v="1"/>
    <n v="47"/>
    <x v="3"/>
    <x v="2"/>
    <x v="0"/>
    <x v="1"/>
    <n v="7"/>
    <n v="52"/>
    <x v="1"/>
  </r>
  <r>
    <s v="385-86-5018"/>
    <d v="2023-09-12T17:06:00"/>
    <n v="17"/>
    <x v="5"/>
    <x v="0"/>
    <s v="Sep-23"/>
    <s v="A. Quarmby"/>
    <x v="1"/>
    <n v="43"/>
    <x v="3"/>
    <x v="7"/>
    <x v="0"/>
    <x v="1"/>
    <s v="Not Rated"/>
    <n v="13"/>
    <x v="0"/>
  </r>
  <r>
    <s v="471-95-6667"/>
    <d v="2023-09-12T17:31:00"/>
    <n v="17"/>
    <x v="5"/>
    <x v="0"/>
    <s v="Sep-23"/>
    <s v="Z. Kershaw"/>
    <x v="1"/>
    <n v="20"/>
    <x v="1"/>
    <x v="0"/>
    <x v="0"/>
    <x v="0"/>
    <s v="Not Rated"/>
    <n v="23"/>
    <x v="0"/>
  </r>
  <r>
    <s v="550-69-5315"/>
    <d v="2023-09-12T17:52:00"/>
    <n v="17"/>
    <x v="5"/>
    <x v="0"/>
    <s v="Sep-23"/>
    <s v="I. Gwillim"/>
    <x v="1"/>
    <n v="13"/>
    <x v="4"/>
    <x v="0"/>
    <x v="0"/>
    <x v="1"/>
    <s v="Not Rated"/>
    <n v="47"/>
    <x v="1"/>
  </r>
  <r>
    <s v="288-82-5206"/>
    <d v="2023-09-12T19:50:00"/>
    <n v="19"/>
    <x v="5"/>
    <x v="0"/>
    <s v="Sep-23"/>
    <s v="E. Fairbairn"/>
    <x v="0"/>
    <n v="60"/>
    <x v="2"/>
    <x v="6"/>
    <x v="6"/>
    <x v="0"/>
    <s v="Not Rated"/>
    <n v="23"/>
    <x v="0"/>
  </r>
  <r>
    <s v="216-40-4125"/>
    <d v="2023-09-12T21:07:00"/>
    <n v="21"/>
    <x v="5"/>
    <x v="0"/>
    <s v="Sep-23"/>
    <s v="C. Nethercott"/>
    <x v="0"/>
    <n v="48"/>
    <x v="3"/>
    <x v="7"/>
    <x v="0"/>
    <x v="0"/>
    <s v="Not Rated"/>
    <n v="46"/>
    <x v="1"/>
  </r>
  <r>
    <s v="192-18-6088"/>
    <d v="2023-09-12T21:52:00"/>
    <n v="21"/>
    <x v="5"/>
    <x v="0"/>
    <s v="Sep-23"/>
    <s v="I. Northcote"/>
    <x v="0"/>
    <n v="31"/>
    <x v="6"/>
    <x v="2"/>
    <x v="0"/>
    <x v="1"/>
    <s v="Not Rated"/>
    <n v="27"/>
    <x v="0"/>
  </r>
  <r>
    <s v="444-75-4001"/>
    <d v="2023-09-12T21:56:00"/>
    <n v="21"/>
    <x v="5"/>
    <x v="0"/>
    <s v="Sep-23"/>
    <s v="C. Kingsley"/>
    <x v="0"/>
    <n v="69"/>
    <x v="2"/>
    <x v="6"/>
    <x v="0"/>
    <x v="1"/>
    <s v="Not Rated"/>
    <n v="22"/>
    <x v="0"/>
  </r>
  <r>
    <s v="252-84-4043"/>
    <d v="2023-09-13T04:14:00"/>
    <n v="4"/>
    <x v="5"/>
    <x v="0"/>
    <s v="Sep-23"/>
    <s v="X. Vickery"/>
    <x v="0"/>
    <n v="53"/>
    <x v="0"/>
    <x v="3"/>
    <x v="0"/>
    <x v="0"/>
    <n v="7"/>
    <n v="22"/>
    <x v="0"/>
  </r>
  <r>
    <s v="461-26-4903"/>
    <d v="2023-09-13T04:23:00"/>
    <n v="4"/>
    <x v="5"/>
    <x v="0"/>
    <s v="Sep-23"/>
    <s v="W. Eastwood"/>
    <x v="0"/>
    <n v="58"/>
    <x v="0"/>
    <x v="4"/>
    <x v="1"/>
    <x v="1"/>
    <s v="Not Rated"/>
    <n v="58"/>
    <x v="1"/>
  </r>
  <r>
    <s v="491-33-3747"/>
    <d v="2023-09-13T04:56:00"/>
    <n v="4"/>
    <x v="5"/>
    <x v="0"/>
    <s v="Sep-23"/>
    <s v="T. Yates"/>
    <x v="1"/>
    <n v="69"/>
    <x v="2"/>
    <x v="6"/>
    <x v="0"/>
    <x v="0"/>
    <s v="Not Rated"/>
    <n v="56"/>
    <x v="1"/>
  </r>
  <r>
    <s v="599-64-4118"/>
    <d v="2023-09-13T05:41:00"/>
    <n v="5"/>
    <x v="5"/>
    <x v="0"/>
    <s v="Sep-23"/>
    <s v="P. Ollerton"/>
    <x v="1"/>
    <n v="26"/>
    <x v="1"/>
    <x v="2"/>
    <x v="3"/>
    <x v="0"/>
    <n v="4"/>
    <n v="35"/>
    <x v="1"/>
  </r>
  <r>
    <s v="986-60-4728"/>
    <d v="2023-09-13T05:49:00"/>
    <n v="5"/>
    <x v="5"/>
    <x v="0"/>
    <s v="Sep-23"/>
    <s v="X. Lockwood"/>
    <x v="1"/>
    <n v="67"/>
    <x v="2"/>
    <x v="5"/>
    <x v="0"/>
    <x v="0"/>
    <s v="Not Rated"/>
    <n v="31"/>
    <x v="1"/>
  </r>
  <r>
    <s v="790-71-6839"/>
    <d v="2023-09-13T06:48:00"/>
    <n v="6"/>
    <x v="5"/>
    <x v="0"/>
    <s v="Sep-23"/>
    <s v="I. Gionettitti"/>
    <x v="0"/>
    <n v="14"/>
    <x v="4"/>
    <x v="7"/>
    <x v="0"/>
    <x v="1"/>
    <s v="Not Rated"/>
    <n v="50"/>
    <x v="1"/>
  </r>
  <r>
    <s v="253-13-2802"/>
    <d v="2023-09-13T07:56:00"/>
    <n v="7"/>
    <x v="5"/>
    <x v="0"/>
    <s v="Sep-23"/>
    <s v="X. Garfield"/>
    <x v="0"/>
    <n v="78"/>
    <x v="5"/>
    <x v="2"/>
    <x v="0"/>
    <x v="1"/>
    <s v="Not Rated"/>
    <n v="30"/>
    <x v="0"/>
  </r>
  <r>
    <s v="656-26-2549"/>
    <d v="2023-09-13T09:17:00"/>
    <n v="9"/>
    <x v="5"/>
    <x v="0"/>
    <s v="Sep-23"/>
    <s v="O. Stanlack"/>
    <x v="1"/>
    <n v="38"/>
    <x v="6"/>
    <x v="0"/>
    <x v="0"/>
    <x v="0"/>
    <s v="Not Rated"/>
    <n v="15"/>
    <x v="0"/>
  </r>
  <r>
    <s v="112-10-6552"/>
    <d v="2023-09-13T09:29:00"/>
    <n v="9"/>
    <x v="5"/>
    <x v="0"/>
    <s v="Sep-23"/>
    <s v="Q. Ellerby"/>
    <x v="0"/>
    <n v="41"/>
    <x v="3"/>
    <x v="3"/>
    <x v="3"/>
    <x v="0"/>
    <s v="Not Rated"/>
    <n v="27"/>
    <x v="0"/>
  </r>
  <r>
    <s v="248-23-9650"/>
    <d v="2023-09-13T10:38:00"/>
    <n v="10"/>
    <x v="5"/>
    <x v="0"/>
    <s v="Sep-23"/>
    <s v="B. Dunmore"/>
    <x v="1"/>
    <n v="51"/>
    <x v="0"/>
    <x v="1"/>
    <x v="0"/>
    <x v="1"/>
    <s v="Not Rated"/>
    <n v="53"/>
    <x v="1"/>
  </r>
  <r>
    <s v="243-30-4873"/>
    <d v="2023-09-13T18:05:00"/>
    <n v="18"/>
    <x v="5"/>
    <x v="0"/>
    <s v="Sep-23"/>
    <s v="Q. Vickery"/>
    <x v="1"/>
    <n v="40"/>
    <x v="3"/>
    <x v="2"/>
    <x v="0"/>
    <x v="1"/>
    <s v="Not Rated"/>
    <n v="30"/>
    <x v="0"/>
  </r>
  <r>
    <s v="288-51-8673"/>
    <d v="2023-09-13T19:02:00"/>
    <n v="19"/>
    <x v="5"/>
    <x v="0"/>
    <s v="Sep-23"/>
    <s v="O. Honeysett"/>
    <x v="1"/>
    <n v="34"/>
    <x v="6"/>
    <x v="0"/>
    <x v="2"/>
    <x v="0"/>
    <n v="6"/>
    <n v="37"/>
    <x v="1"/>
  </r>
  <r>
    <s v="995-46-9413"/>
    <d v="2023-09-13T21:49:00"/>
    <n v="21"/>
    <x v="5"/>
    <x v="0"/>
    <s v="Sep-23"/>
    <s v="K. Cholmondeley"/>
    <x v="0"/>
    <n v="73"/>
    <x v="5"/>
    <x v="0"/>
    <x v="7"/>
    <x v="0"/>
    <s v="Not Rated"/>
    <n v="53"/>
    <x v="1"/>
  </r>
  <r>
    <s v="916-44-9383"/>
    <d v="2023-09-13T21:52:00"/>
    <n v="21"/>
    <x v="5"/>
    <x v="0"/>
    <s v="Sep-23"/>
    <s v="K. Ironside"/>
    <x v="0"/>
    <n v="47"/>
    <x v="3"/>
    <x v="2"/>
    <x v="0"/>
    <x v="1"/>
    <s v="Not Rated"/>
    <n v="45"/>
    <x v="1"/>
  </r>
  <r>
    <s v="686-96-7793"/>
    <d v="2023-09-13T22:00:00"/>
    <n v="22"/>
    <x v="5"/>
    <x v="0"/>
    <s v="Sep-23"/>
    <s v="T. Ravenscroft"/>
    <x v="0"/>
    <n v="77"/>
    <x v="5"/>
    <x v="2"/>
    <x v="0"/>
    <x v="1"/>
    <s v="Not Rated"/>
    <n v="57"/>
    <x v="1"/>
  </r>
  <r>
    <s v="756-35-3394"/>
    <d v="2023-09-13T22:31:00"/>
    <n v="22"/>
    <x v="5"/>
    <x v="0"/>
    <s v="Sep-23"/>
    <s v="V. Dankworth"/>
    <x v="0"/>
    <n v="53"/>
    <x v="0"/>
    <x v="5"/>
    <x v="2"/>
    <x v="1"/>
    <n v="4"/>
    <n v="34"/>
    <x v="1"/>
  </r>
  <r>
    <s v="357-13-7726"/>
    <d v="2023-09-13T22:54:00"/>
    <n v="22"/>
    <x v="5"/>
    <x v="0"/>
    <s v="Sep-23"/>
    <s v="Q. Birtwhistle"/>
    <x v="0"/>
    <n v="59"/>
    <x v="0"/>
    <x v="0"/>
    <x v="7"/>
    <x v="1"/>
    <s v="Not Rated"/>
    <n v="14"/>
    <x v="0"/>
  </r>
  <r>
    <s v="533-88-4094"/>
    <d v="2023-09-13T23:46:00"/>
    <n v="23"/>
    <x v="5"/>
    <x v="0"/>
    <s v="Sep-23"/>
    <s v="Y. Hathaway"/>
    <x v="0"/>
    <n v="38"/>
    <x v="6"/>
    <x v="0"/>
    <x v="4"/>
    <x v="0"/>
    <n v="9"/>
    <n v="43"/>
    <x v="1"/>
  </r>
  <r>
    <s v="100-13-1519"/>
    <d v="2023-09-14T00:17:00"/>
    <n v="0"/>
    <x v="5"/>
    <x v="0"/>
    <s v="Sep-23"/>
    <s v="O. Bannister"/>
    <x v="0"/>
    <n v="39"/>
    <x v="6"/>
    <x v="3"/>
    <x v="0"/>
    <x v="1"/>
    <n v="5"/>
    <n v="35"/>
    <x v="1"/>
  </r>
  <r>
    <s v="296-61-5760"/>
    <d v="2023-09-14T01:46:00"/>
    <n v="1"/>
    <x v="5"/>
    <x v="0"/>
    <s v="Sep-23"/>
    <s v="Z. Cholmondeley"/>
    <x v="0"/>
    <n v="4"/>
    <x v="7"/>
    <x v="5"/>
    <x v="0"/>
    <x v="0"/>
    <s v="Not Rated"/>
    <n v="20"/>
    <x v="0"/>
  </r>
  <r>
    <s v="302-34-9865"/>
    <d v="2023-09-14T03:09:00"/>
    <n v="3"/>
    <x v="5"/>
    <x v="0"/>
    <s v="Sep-23"/>
    <s v="W. Perrat"/>
    <x v="1"/>
    <n v="38"/>
    <x v="6"/>
    <x v="3"/>
    <x v="0"/>
    <x v="1"/>
    <s v="Not Rated"/>
    <n v="17"/>
    <x v="0"/>
  </r>
  <r>
    <s v="931-47-1888"/>
    <d v="2023-09-14T04:11:00"/>
    <n v="4"/>
    <x v="5"/>
    <x v="0"/>
    <s v="Sep-23"/>
    <s v="Y. Ravenscroft"/>
    <x v="1"/>
    <n v="29"/>
    <x v="1"/>
    <x v="0"/>
    <x v="0"/>
    <x v="1"/>
    <s v="Not Rated"/>
    <n v="48"/>
    <x v="1"/>
  </r>
  <r>
    <s v="618-19-9528"/>
    <d v="2023-09-14T08:42:00"/>
    <n v="8"/>
    <x v="5"/>
    <x v="0"/>
    <s v="Sep-23"/>
    <s v="F. Aldridge"/>
    <x v="1"/>
    <n v="42"/>
    <x v="3"/>
    <x v="3"/>
    <x v="0"/>
    <x v="1"/>
    <s v="Not Rated"/>
    <n v="43"/>
    <x v="1"/>
  </r>
  <r>
    <s v="496-51-9415"/>
    <d v="2023-09-14T08:57:00"/>
    <n v="8"/>
    <x v="5"/>
    <x v="0"/>
    <s v="Sep-23"/>
    <s v="B. Northcote"/>
    <x v="0"/>
    <n v="54"/>
    <x v="0"/>
    <x v="5"/>
    <x v="6"/>
    <x v="1"/>
    <s v="Not Rated"/>
    <n v="33"/>
    <x v="1"/>
  </r>
  <r>
    <s v="549-23-9668"/>
    <d v="2023-09-14T10:45:00"/>
    <n v="10"/>
    <x v="5"/>
    <x v="0"/>
    <s v="Sep-23"/>
    <s v="E. Dunmore"/>
    <x v="0"/>
    <n v="36"/>
    <x v="6"/>
    <x v="7"/>
    <x v="0"/>
    <x v="1"/>
    <n v="10"/>
    <n v="18"/>
    <x v="0"/>
  </r>
  <r>
    <s v="590-23-2825"/>
    <d v="2023-09-14T11:51:00"/>
    <n v="11"/>
    <x v="5"/>
    <x v="0"/>
    <s v="Sep-23"/>
    <s v="B. Kershaw"/>
    <x v="1"/>
    <n v="9"/>
    <x v="7"/>
    <x v="0"/>
    <x v="2"/>
    <x v="0"/>
    <n v="9"/>
    <n v="59"/>
    <x v="1"/>
  </r>
  <r>
    <s v="853-36-6748"/>
    <d v="2023-09-14T12:39:00"/>
    <n v="12"/>
    <x v="5"/>
    <x v="0"/>
    <s v="Sep-23"/>
    <s v="H. Lockwood"/>
    <x v="1"/>
    <n v="15"/>
    <x v="4"/>
    <x v="7"/>
    <x v="2"/>
    <x v="0"/>
    <s v="Not Rated"/>
    <n v="14"/>
    <x v="0"/>
  </r>
  <r>
    <s v="277-97-6248"/>
    <d v="2023-09-14T13:36:00"/>
    <n v="13"/>
    <x v="5"/>
    <x v="0"/>
    <s v="Sep-23"/>
    <s v="Z. Vickery"/>
    <x v="0"/>
    <n v="14"/>
    <x v="4"/>
    <x v="0"/>
    <x v="1"/>
    <x v="0"/>
    <s v="Not Rated"/>
    <n v="26"/>
    <x v="0"/>
  </r>
  <r>
    <s v="308-77-5116"/>
    <d v="2023-09-14T14:42:00"/>
    <n v="14"/>
    <x v="5"/>
    <x v="0"/>
    <s v="Sep-23"/>
    <s v="X. Whitfield"/>
    <x v="1"/>
    <n v="56"/>
    <x v="0"/>
    <x v="2"/>
    <x v="2"/>
    <x v="0"/>
    <s v="Not Rated"/>
    <n v="13"/>
    <x v="0"/>
  </r>
  <r>
    <s v="383-83-7691"/>
    <d v="2023-09-14T15:48:00"/>
    <n v="15"/>
    <x v="5"/>
    <x v="0"/>
    <s v="Sep-23"/>
    <s v="G. Whitfield"/>
    <x v="0"/>
    <n v="19"/>
    <x v="4"/>
    <x v="0"/>
    <x v="1"/>
    <x v="1"/>
    <s v="Not Rated"/>
    <n v="20"/>
    <x v="0"/>
  </r>
  <r>
    <s v="839-43-3234"/>
    <d v="2023-09-14T16:35:00"/>
    <n v="16"/>
    <x v="5"/>
    <x v="0"/>
    <s v="Sep-23"/>
    <s v="L. Churchard"/>
    <x v="0"/>
    <n v="5"/>
    <x v="7"/>
    <x v="1"/>
    <x v="0"/>
    <x v="0"/>
    <n v="10"/>
    <n v="29"/>
    <x v="0"/>
  </r>
  <r>
    <s v="454-44-4035"/>
    <d v="2023-09-14T19:18:00"/>
    <n v="19"/>
    <x v="5"/>
    <x v="0"/>
    <s v="Sep-23"/>
    <s v="O. Pemberton"/>
    <x v="1"/>
    <n v="34"/>
    <x v="6"/>
    <x v="5"/>
    <x v="0"/>
    <x v="1"/>
    <s v="Not Rated"/>
    <n v="36"/>
    <x v="1"/>
  </r>
  <r>
    <s v="870-37-2213"/>
    <d v="2023-09-14T22:16:00"/>
    <n v="22"/>
    <x v="5"/>
    <x v="0"/>
    <s v="Sep-23"/>
    <s v="E. Brixey"/>
    <x v="0"/>
    <n v="68"/>
    <x v="2"/>
    <x v="0"/>
    <x v="0"/>
    <x v="0"/>
    <n v="9"/>
    <n v="16"/>
    <x v="0"/>
  </r>
  <r>
    <s v="775-30-3293"/>
    <d v="2023-09-15T00:30:00"/>
    <n v="0"/>
    <x v="5"/>
    <x v="0"/>
    <s v="Sep-23"/>
    <s v="E. Dunmore"/>
    <x v="1"/>
    <n v="72"/>
    <x v="5"/>
    <x v="0"/>
    <x v="0"/>
    <x v="0"/>
    <s v="Not Rated"/>
    <n v="19"/>
    <x v="0"/>
  </r>
  <r>
    <s v="901-79-9901"/>
    <d v="2023-09-15T03:10:00"/>
    <n v="3"/>
    <x v="5"/>
    <x v="0"/>
    <s v="Sep-23"/>
    <s v="J. Oakden"/>
    <x v="0"/>
    <n v="27"/>
    <x v="1"/>
    <x v="1"/>
    <x v="0"/>
    <x v="1"/>
    <s v="Not Rated"/>
    <n v="31"/>
    <x v="1"/>
  </r>
  <r>
    <s v="562-92-1881"/>
    <d v="2023-09-15T09:33:00"/>
    <n v="9"/>
    <x v="5"/>
    <x v="0"/>
    <s v="Sep-23"/>
    <s v="S. Upperton"/>
    <x v="0"/>
    <n v="64"/>
    <x v="2"/>
    <x v="0"/>
    <x v="3"/>
    <x v="0"/>
    <n v="1"/>
    <n v="26"/>
    <x v="0"/>
  </r>
  <r>
    <s v="878-16-6046"/>
    <d v="2023-09-15T11:18:00"/>
    <n v="11"/>
    <x v="5"/>
    <x v="0"/>
    <s v="Sep-23"/>
    <s v="S. Ainsworth"/>
    <x v="0"/>
    <n v="65"/>
    <x v="2"/>
    <x v="3"/>
    <x v="2"/>
    <x v="0"/>
    <s v="Not Rated"/>
    <n v="57"/>
    <x v="1"/>
  </r>
  <r>
    <s v="260-88-9440"/>
    <d v="2023-09-15T12:11:00"/>
    <n v="12"/>
    <x v="5"/>
    <x v="0"/>
    <s v="Sep-23"/>
    <s v="Y. Northcote"/>
    <x v="1"/>
    <n v="46"/>
    <x v="3"/>
    <x v="0"/>
    <x v="0"/>
    <x v="1"/>
    <s v="Not Rated"/>
    <n v="35"/>
    <x v="1"/>
  </r>
  <r>
    <s v="303-96-6336"/>
    <d v="2023-09-15T12:38:00"/>
    <n v="12"/>
    <x v="5"/>
    <x v="0"/>
    <s v="Sep-23"/>
    <s v="Y. Stanlack"/>
    <x v="1"/>
    <n v="13"/>
    <x v="4"/>
    <x v="0"/>
    <x v="0"/>
    <x v="0"/>
    <s v="Not Rated"/>
    <n v="14"/>
    <x v="0"/>
  </r>
  <r>
    <s v="657-93-8691"/>
    <d v="2023-09-15T14:32:00"/>
    <n v="14"/>
    <x v="5"/>
    <x v="0"/>
    <s v="Sep-23"/>
    <s v="P. Yarborough"/>
    <x v="0"/>
    <n v="48"/>
    <x v="3"/>
    <x v="0"/>
    <x v="2"/>
    <x v="0"/>
    <n v="0"/>
    <n v="41"/>
    <x v="1"/>
  </r>
  <r>
    <s v="540-29-3320"/>
    <d v="2023-09-15T15:02:00"/>
    <n v="15"/>
    <x v="5"/>
    <x v="0"/>
    <s v="Sep-23"/>
    <s v="K. Quickfall"/>
    <x v="1"/>
    <n v="51"/>
    <x v="0"/>
    <x v="0"/>
    <x v="0"/>
    <x v="1"/>
    <s v="Not Rated"/>
    <n v="50"/>
    <x v="1"/>
  </r>
  <r>
    <s v="503-95-4880"/>
    <d v="2023-09-15T15:49:00"/>
    <n v="15"/>
    <x v="5"/>
    <x v="0"/>
    <s v="Sep-23"/>
    <s v="W. Honeysett"/>
    <x v="1"/>
    <n v="49"/>
    <x v="3"/>
    <x v="3"/>
    <x v="0"/>
    <x v="0"/>
    <s v="Not Rated"/>
    <n v="18"/>
    <x v="0"/>
  </r>
  <r>
    <s v="357-53-6988"/>
    <d v="2023-09-15T18:33:00"/>
    <n v="18"/>
    <x v="5"/>
    <x v="0"/>
    <s v="Sep-23"/>
    <s v="R. Inglewood"/>
    <x v="0"/>
    <n v="61"/>
    <x v="2"/>
    <x v="0"/>
    <x v="7"/>
    <x v="0"/>
    <s v="Not Rated"/>
    <n v="34"/>
    <x v="1"/>
  </r>
  <r>
    <s v="455-38-1532"/>
    <d v="2023-09-15T21:30:00"/>
    <n v="21"/>
    <x v="5"/>
    <x v="0"/>
    <s v="Sep-23"/>
    <s v="T. Crebo"/>
    <x v="1"/>
    <n v="77"/>
    <x v="5"/>
    <x v="2"/>
    <x v="0"/>
    <x v="0"/>
    <n v="8"/>
    <n v="28"/>
    <x v="0"/>
  </r>
  <r>
    <s v="754-92-8195"/>
    <d v="2023-09-15T23:34:00"/>
    <n v="23"/>
    <x v="5"/>
    <x v="0"/>
    <s v="Sep-23"/>
    <s v="E. Fairbairn"/>
    <x v="1"/>
    <n v="18"/>
    <x v="4"/>
    <x v="7"/>
    <x v="0"/>
    <x v="1"/>
    <n v="8"/>
    <n v="56"/>
    <x v="1"/>
  </r>
  <r>
    <s v="336-86-4804"/>
    <d v="2023-09-16T03:29:00"/>
    <n v="3"/>
    <x v="5"/>
    <x v="0"/>
    <s v="Sep-23"/>
    <s v="V. Titcombe"/>
    <x v="1"/>
    <n v="62"/>
    <x v="2"/>
    <x v="0"/>
    <x v="1"/>
    <x v="0"/>
    <s v="Not Rated"/>
    <n v="21"/>
    <x v="0"/>
  </r>
  <r>
    <s v="139-29-9666"/>
    <d v="2023-09-16T03:30:00"/>
    <n v="3"/>
    <x v="5"/>
    <x v="0"/>
    <s v="Sep-23"/>
    <s v="A. Jephson"/>
    <x v="0"/>
    <n v="19"/>
    <x v="4"/>
    <x v="7"/>
    <x v="2"/>
    <x v="0"/>
    <s v="Not Rated"/>
    <n v="23"/>
    <x v="0"/>
  </r>
  <r>
    <s v="486-11-5745"/>
    <d v="2023-09-16T06:05:00"/>
    <n v="6"/>
    <x v="5"/>
    <x v="0"/>
    <s v="Sep-23"/>
    <s v="E. Titcombe"/>
    <x v="1"/>
    <n v="26"/>
    <x v="1"/>
    <x v="7"/>
    <x v="0"/>
    <x v="1"/>
    <s v="Not Rated"/>
    <n v="22"/>
    <x v="0"/>
  </r>
  <r>
    <s v="372-33-3139"/>
    <d v="2023-09-16T06:06:00"/>
    <n v="6"/>
    <x v="5"/>
    <x v="0"/>
    <s v="Sep-23"/>
    <s v="G. Underhill"/>
    <x v="0"/>
    <n v="35"/>
    <x v="6"/>
    <x v="0"/>
    <x v="0"/>
    <x v="0"/>
    <n v="2"/>
    <n v="41"/>
    <x v="1"/>
  </r>
  <r>
    <s v="308-14-6461"/>
    <d v="2023-09-16T11:26:00"/>
    <n v="11"/>
    <x v="5"/>
    <x v="0"/>
    <s v="Sep-23"/>
    <s v="P. Titcombe"/>
    <x v="1"/>
    <n v="16"/>
    <x v="4"/>
    <x v="3"/>
    <x v="0"/>
    <x v="1"/>
    <n v="3"/>
    <n v="25"/>
    <x v="0"/>
  </r>
  <r>
    <s v="280-61-7593"/>
    <d v="2023-09-16T11:54:00"/>
    <n v="11"/>
    <x v="5"/>
    <x v="0"/>
    <s v="Sep-23"/>
    <s v="P. Schubuser"/>
    <x v="1"/>
    <n v="67"/>
    <x v="2"/>
    <x v="7"/>
    <x v="0"/>
    <x v="1"/>
    <n v="4"/>
    <n v="45"/>
    <x v="1"/>
  </r>
  <r>
    <s v="926-12-3569"/>
    <d v="2023-09-16T14:29:00"/>
    <n v="14"/>
    <x v="5"/>
    <x v="0"/>
    <s v="Sep-23"/>
    <s v="Q. Sheffield"/>
    <x v="0"/>
    <n v="19"/>
    <x v="4"/>
    <x v="0"/>
    <x v="0"/>
    <x v="1"/>
    <s v="Not Rated"/>
    <n v="26"/>
    <x v="0"/>
  </r>
  <r>
    <s v="867-86-2038"/>
    <d v="2023-09-16T16:58:00"/>
    <n v="16"/>
    <x v="5"/>
    <x v="0"/>
    <s v="Sep-23"/>
    <s v="T. Wadsworth"/>
    <x v="1"/>
    <n v="32"/>
    <x v="6"/>
    <x v="6"/>
    <x v="2"/>
    <x v="0"/>
    <n v="2"/>
    <n v="41"/>
    <x v="1"/>
  </r>
  <r>
    <s v="141-38-8989"/>
    <d v="2023-09-16T18:07:00"/>
    <n v="18"/>
    <x v="5"/>
    <x v="0"/>
    <s v="Sep-23"/>
    <s v="C. Sheffield"/>
    <x v="1"/>
    <n v="6"/>
    <x v="7"/>
    <x v="1"/>
    <x v="0"/>
    <x v="1"/>
    <s v="Not Rated"/>
    <n v="39"/>
    <x v="1"/>
  </r>
  <r>
    <s v="270-76-2094"/>
    <d v="2023-09-16T19:16:00"/>
    <n v="19"/>
    <x v="5"/>
    <x v="0"/>
    <s v="Sep-23"/>
    <s v="C. Perrat"/>
    <x v="0"/>
    <n v="23"/>
    <x v="1"/>
    <x v="2"/>
    <x v="0"/>
    <x v="0"/>
    <n v="0"/>
    <n v="22"/>
    <x v="0"/>
  </r>
  <r>
    <s v="772-33-5916"/>
    <d v="2023-09-16T20:37:00"/>
    <n v="20"/>
    <x v="5"/>
    <x v="0"/>
    <s v="Sep-23"/>
    <s v="J. Yates"/>
    <x v="1"/>
    <n v="51"/>
    <x v="0"/>
    <x v="5"/>
    <x v="0"/>
    <x v="0"/>
    <n v="4"/>
    <n v="36"/>
    <x v="1"/>
  </r>
  <r>
    <s v="654-28-8203"/>
    <d v="2023-09-16T20:44:00"/>
    <n v="20"/>
    <x v="5"/>
    <x v="0"/>
    <s v="Sep-23"/>
    <s v="H. Ellerby"/>
    <x v="1"/>
    <n v="15"/>
    <x v="4"/>
    <x v="2"/>
    <x v="0"/>
    <x v="0"/>
    <s v="Not Rated"/>
    <n v="43"/>
    <x v="1"/>
  </r>
  <r>
    <s v="696-99-6296"/>
    <d v="2023-09-16T21:15:00"/>
    <n v="21"/>
    <x v="5"/>
    <x v="0"/>
    <s v="Sep-23"/>
    <s v="X. Wadsworth"/>
    <x v="0"/>
    <n v="16"/>
    <x v="4"/>
    <x v="0"/>
    <x v="1"/>
    <x v="0"/>
    <n v="10"/>
    <n v="21"/>
    <x v="0"/>
  </r>
  <r>
    <s v="310-40-6366"/>
    <d v="2023-09-16T22:44:00"/>
    <n v="22"/>
    <x v="5"/>
    <x v="0"/>
    <s v="Sep-23"/>
    <s v="N. Upperton"/>
    <x v="1"/>
    <n v="58"/>
    <x v="0"/>
    <x v="1"/>
    <x v="0"/>
    <x v="0"/>
    <s v="Not Rated"/>
    <n v="60"/>
    <x v="1"/>
  </r>
  <r>
    <s v="705-10-7800"/>
    <d v="2023-09-17T00:39:00"/>
    <n v="0"/>
    <x v="5"/>
    <x v="0"/>
    <s v="Sep-23"/>
    <s v="V. Yarborough"/>
    <x v="0"/>
    <n v="1"/>
    <x v="7"/>
    <x v="0"/>
    <x v="2"/>
    <x v="0"/>
    <n v="5"/>
    <n v="20"/>
    <x v="0"/>
  </r>
  <r>
    <s v="154-22-8161"/>
    <d v="2023-09-17T01:00:00"/>
    <n v="1"/>
    <x v="5"/>
    <x v="0"/>
    <s v="Sep-23"/>
    <s v="C. Ellerby"/>
    <x v="0"/>
    <n v="79"/>
    <x v="5"/>
    <x v="7"/>
    <x v="0"/>
    <x v="1"/>
    <n v="4"/>
    <n v="60"/>
    <x v="1"/>
  </r>
  <r>
    <s v="757-81-2299"/>
    <d v="2023-09-17T01:28:00"/>
    <n v="1"/>
    <x v="5"/>
    <x v="0"/>
    <s v="Sep-23"/>
    <s v="P. Upperton"/>
    <x v="0"/>
    <n v="20"/>
    <x v="1"/>
    <x v="7"/>
    <x v="4"/>
    <x v="1"/>
    <s v="Not Rated"/>
    <n v="38"/>
    <x v="1"/>
  </r>
  <r>
    <s v="205-90-8718"/>
    <d v="2023-09-17T01:39:00"/>
    <n v="1"/>
    <x v="5"/>
    <x v="0"/>
    <s v="Sep-23"/>
    <s v="V. Rowntree"/>
    <x v="1"/>
    <n v="16"/>
    <x v="4"/>
    <x v="3"/>
    <x v="2"/>
    <x v="0"/>
    <s v="Not Rated"/>
    <n v="58"/>
    <x v="1"/>
  </r>
  <r>
    <s v="772-80-3835"/>
    <d v="2023-09-17T01:56:00"/>
    <n v="1"/>
    <x v="5"/>
    <x v="0"/>
    <s v="Sep-23"/>
    <s v="E. Pemberton"/>
    <x v="0"/>
    <n v="13"/>
    <x v="4"/>
    <x v="0"/>
    <x v="2"/>
    <x v="0"/>
    <n v="5"/>
    <n v="56"/>
    <x v="1"/>
  </r>
  <r>
    <s v="504-64-2979"/>
    <d v="2023-09-17T05:37:00"/>
    <n v="5"/>
    <x v="5"/>
    <x v="0"/>
    <s v="Sep-23"/>
    <s v="G. Goudie"/>
    <x v="1"/>
    <n v="23"/>
    <x v="1"/>
    <x v="0"/>
    <x v="2"/>
    <x v="0"/>
    <n v="3"/>
    <n v="14"/>
    <x v="0"/>
  </r>
  <r>
    <s v="240-20-2279"/>
    <d v="2023-09-17T06:15:00"/>
    <n v="6"/>
    <x v="5"/>
    <x v="0"/>
    <s v="Sep-23"/>
    <s v="N. Gionettitti"/>
    <x v="1"/>
    <n v="58"/>
    <x v="0"/>
    <x v="3"/>
    <x v="0"/>
    <x v="1"/>
    <s v="Not Rated"/>
    <n v="45"/>
    <x v="1"/>
  </r>
  <r>
    <s v="856-11-9907"/>
    <d v="2023-09-17T08:43:00"/>
    <n v="8"/>
    <x v="5"/>
    <x v="0"/>
    <s v="Sep-23"/>
    <s v="J. Corpes"/>
    <x v="1"/>
    <n v="24"/>
    <x v="1"/>
    <x v="1"/>
    <x v="0"/>
    <x v="0"/>
    <s v="Not Rated"/>
    <n v="56"/>
    <x v="1"/>
  </r>
  <r>
    <s v="438-24-8009"/>
    <d v="2023-09-17T09:44:00"/>
    <n v="9"/>
    <x v="5"/>
    <x v="0"/>
    <s v="Sep-23"/>
    <s v="E. Pemberton"/>
    <x v="1"/>
    <n v="26"/>
    <x v="1"/>
    <x v="3"/>
    <x v="7"/>
    <x v="1"/>
    <s v="Not Rated"/>
    <n v="52"/>
    <x v="1"/>
  </r>
  <r>
    <s v="601-67-2020"/>
    <d v="2023-09-17T10:27:00"/>
    <n v="10"/>
    <x v="5"/>
    <x v="0"/>
    <s v="Sep-23"/>
    <s v="Z. Ainsworth"/>
    <x v="1"/>
    <n v="56"/>
    <x v="0"/>
    <x v="3"/>
    <x v="0"/>
    <x v="1"/>
    <s v="Not Rated"/>
    <n v="56"/>
    <x v="1"/>
  </r>
  <r>
    <s v="738-62-7344"/>
    <d v="2023-09-17T12:51:00"/>
    <n v="12"/>
    <x v="5"/>
    <x v="0"/>
    <s v="Sep-23"/>
    <s v="M. Ellerby"/>
    <x v="0"/>
    <n v="57"/>
    <x v="0"/>
    <x v="1"/>
    <x v="2"/>
    <x v="1"/>
    <s v="Not Rated"/>
    <n v="46"/>
    <x v="1"/>
  </r>
  <r>
    <s v="949-99-7789"/>
    <d v="2023-09-17T14:40:00"/>
    <n v="14"/>
    <x v="5"/>
    <x v="0"/>
    <s v="Sep-23"/>
    <s v="E. Hathaway"/>
    <x v="0"/>
    <n v="16"/>
    <x v="4"/>
    <x v="5"/>
    <x v="7"/>
    <x v="1"/>
    <s v="Not Rated"/>
    <n v="34"/>
    <x v="1"/>
  </r>
  <r>
    <s v="506-29-3706"/>
    <d v="2023-09-17T16:34:00"/>
    <n v="16"/>
    <x v="5"/>
    <x v="0"/>
    <s v="Sep-23"/>
    <s v="B. Kershaw"/>
    <x v="0"/>
    <n v="43"/>
    <x v="3"/>
    <x v="3"/>
    <x v="3"/>
    <x v="1"/>
    <s v="Not Rated"/>
    <n v="40"/>
    <x v="1"/>
  </r>
  <r>
    <s v="227-40-1020"/>
    <d v="2023-09-17T20:55:00"/>
    <n v="20"/>
    <x v="5"/>
    <x v="0"/>
    <s v="Sep-23"/>
    <s v="T. Ashcombe"/>
    <x v="0"/>
    <n v="18"/>
    <x v="4"/>
    <x v="1"/>
    <x v="2"/>
    <x v="0"/>
    <s v="Not Rated"/>
    <n v="22"/>
    <x v="0"/>
  </r>
  <r>
    <s v="386-39-4807"/>
    <d v="2023-09-17T21:05:00"/>
    <n v="21"/>
    <x v="5"/>
    <x v="0"/>
    <s v="Sep-23"/>
    <s v="V. Yarborough"/>
    <x v="0"/>
    <n v="53"/>
    <x v="0"/>
    <x v="7"/>
    <x v="3"/>
    <x v="0"/>
    <n v="9"/>
    <n v="16"/>
    <x v="0"/>
  </r>
  <r>
    <s v="860-71-2311"/>
    <d v="2023-09-18T00:09:00"/>
    <n v="0"/>
    <x v="5"/>
    <x v="0"/>
    <s v="Sep-23"/>
    <s v="Y. Ravenscroft"/>
    <x v="1"/>
    <n v="73"/>
    <x v="5"/>
    <x v="0"/>
    <x v="2"/>
    <x v="1"/>
    <s v="Not Rated"/>
    <n v="36"/>
    <x v="1"/>
  </r>
  <r>
    <s v="344-83-7274"/>
    <d v="2023-09-18T01:47:00"/>
    <n v="1"/>
    <x v="5"/>
    <x v="0"/>
    <s v="Sep-23"/>
    <s v="Y. Nethercott"/>
    <x v="1"/>
    <n v="61"/>
    <x v="2"/>
    <x v="1"/>
    <x v="1"/>
    <x v="0"/>
    <s v="Not Rated"/>
    <n v="51"/>
    <x v="1"/>
  </r>
  <r>
    <s v="473-71-6788"/>
    <d v="2023-09-18T03:11:00"/>
    <n v="3"/>
    <x v="5"/>
    <x v="0"/>
    <s v="Sep-23"/>
    <s v="Q. Bannister"/>
    <x v="0"/>
    <n v="58"/>
    <x v="0"/>
    <x v="3"/>
    <x v="2"/>
    <x v="0"/>
    <s v="Not Rated"/>
    <n v="40"/>
    <x v="1"/>
  </r>
  <r>
    <s v="771-58-5062"/>
    <d v="2023-09-18T03:35:00"/>
    <n v="3"/>
    <x v="5"/>
    <x v="0"/>
    <s v="Sep-23"/>
    <s v="E. Middleditch"/>
    <x v="1"/>
    <n v="3"/>
    <x v="7"/>
    <x v="2"/>
    <x v="0"/>
    <x v="0"/>
    <s v="Not Rated"/>
    <n v="46"/>
    <x v="1"/>
  </r>
  <r>
    <s v="519-94-7946"/>
    <d v="2023-09-18T04:24:00"/>
    <n v="4"/>
    <x v="5"/>
    <x v="0"/>
    <s v="Sep-23"/>
    <s v="C. Bracegirdle"/>
    <x v="0"/>
    <n v="46"/>
    <x v="3"/>
    <x v="2"/>
    <x v="2"/>
    <x v="0"/>
    <s v="Not Rated"/>
    <n v="41"/>
    <x v="1"/>
  </r>
  <r>
    <s v="277-31-6684"/>
    <d v="2023-09-18T04:41:00"/>
    <n v="4"/>
    <x v="5"/>
    <x v="0"/>
    <s v="Sep-23"/>
    <s v="H. Kershaw"/>
    <x v="1"/>
    <n v="33"/>
    <x v="6"/>
    <x v="0"/>
    <x v="0"/>
    <x v="1"/>
    <s v="Not Rated"/>
    <n v="22"/>
    <x v="0"/>
  </r>
  <r>
    <s v="263-61-3121"/>
    <d v="2023-09-18T05:38:00"/>
    <n v="5"/>
    <x v="5"/>
    <x v="0"/>
    <s v="Sep-23"/>
    <s v="U. Ollerton"/>
    <x v="1"/>
    <n v="53"/>
    <x v="0"/>
    <x v="7"/>
    <x v="2"/>
    <x v="0"/>
    <n v="2"/>
    <n v="12"/>
    <x v="0"/>
  </r>
  <r>
    <s v="852-72-8175"/>
    <d v="2023-09-18T07:04:00"/>
    <n v="7"/>
    <x v="5"/>
    <x v="0"/>
    <s v="Sep-23"/>
    <s v="Y. Postlethwaite"/>
    <x v="0"/>
    <n v="30"/>
    <x v="6"/>
    <x v="7"/>
    <x v="0"/>
    <x v="1"/>
    <s v="Not Rated"/>
    <n v="21"/>
    <x v="0"/>
  </r>
  <r>
    <s v="571-15-7277"/>
    <d v="2023-09-18T07:08:00"/>
    <n v="7"/>
    <x v="5"/>
    <x v="0"/>
    <s v="Sep-23"/>
    <s v="W. Loxley"/>
    <x v="0"/>
    <n v="11"/>
    <x v="4"/>
    <x v="5"/>
    <x v="1"/>
    <x v="0"/>
    <n v="9"/>
    <n v="28"/>
    <x v="0"/>
  </r>
  <r>
    <s v="926-22-3195"/>
    <d v="2023-09-18T13:07:00"/>
    <n v="13"/>
    <x v="5"/>
    <x v="0"/>
    <s v="Sep-23"/>
    <s v="S. Ironside"/>
    <x v="0"/>
    <n v="64"/>
    <x v="2"/>
    <x v="3"/>
    <x v="0"/>
    <x v="0"/>
    <s v="Not Rated"/>
    <n v="50"/>
    <x v="1"/>
  </r>
  <r>
    <s v="790-43-1227"/>
    <d v="2023-09-18T15:49:00"/>
    <n v="15"/>
    <x v="5"/>
    <x v="0"/>
    <s v="Sep-23"/>
    <s v="Y. Ashcombe"/>
    <x v="0"/>
    <n v="66"/>
    <x v="2"/>
    <x v="1"/>
    <x v="7"/>
    <x v="0"/>
    <s v="Not Rated"/>
    <n v="49"/>
    <x v="1"/>
  </r>
  <r>
    <s v="784-41-9913"/>
    <d v="2023-09-18T18:10:00"/>
    <n v="18"/>
    <x v="5"/>
    <x v="0"/>
    <s v="Sep-23"/>
    <s v="H. Kingsley"/>
    <x v="1"/>
    <n v="67"/>
    <x v="2"/>
    <x v="3"/>
    <x v="2"/>
    <x v="0"/>
    <s v="Not Rated"/>
    <n v="13"/>
    <x v="0"/>
  </r>
  <r>
    <s v="128-79-6098"/>
    <d v="2023-09-18T18:15:00"/>
    <n v="18"/>
    <x v="5"/>
    <x v="0"/>
    <s v="Sep-23"/>
    <s v="T. Kingsley"/>
    <x v="0"/>
    <n v="73"/>
    <x v="5"/>
    <x v="0"/>
    <x v="2"/>
    <x v="0"/>
    <s v="Not Rated"/>
    <n v="34"/>
    <x v="1"/>
  </r>
  <r>
    <s v="880-96-3189"/>
    <d v="2023-09-18T19:07:00"/>
    <n v="19"/>
    <x v="5"/>
    <x v="0"/>
    <s v="Sep-23"/>
    <s v="P. Silverlock"/>
    <x v="1"/>
    <n v="71"/>
    <x v="5"/>
    <x v="0"/>
    <x v="0"/>
    <x v="1"/>
    <n v="9"/>
    <n v="44"/>
    <x v="1"/>
  </r>
  <r>
    <s v="523-14-3152"/>
    <d v="2023-09-18T19:32:00"/>
    <n v="19"/>
    <x v="5"/>
    <x v="0"/>
    <s v="Sep-23"/>
    <s v="G. Crebo"/>
    <x v="0"/>
    <n v="67"/>
    <x v="2"/>
    <x v="1"/>
    <x v="3"/>
    <x v="0"/>
    <s v="Not Rated"/>
    <n v="60"/>
    <x v="1"/>
  </r>
  <r>
    <s v="596-69-8308"/>
    <d v="2023-09-18T20:58:00"/>
    <n v="20"/>
    <x v="5"/>
    <x v="0"/>
    <s v="Sep-23"/>
    <s v="H. Kershaw"/>
    <x v="1"/>
    <n v="27"/>
    <x v="1"/>
    <x v="2"/>
    <x v="2"/>
    <x v="1"/>
    <s v="Not Rated"/>
    <n v="44"/>
    <x v="1"/>
  </r>
  <r>
    <s v="354-52-4698"/>
    <d v="2023-09-18T21:13:00"/>
    <n v="21"/>
    <x v="5"/>
    <x v="0"/>
    <s v="Sep-23"/>
    <s v="J. Glasspool"/>
    <x v="0"/>
    <n v="21"/>
    <x v="1"/>
    <x v="0"/>
    <x v="0"/>
    <x v="0"/>
    <n v="0"/>
    <n v="17"/>
    <x v="0"/>
  </r>
  <r>
    <s v="541-57-6972"/>
    <d v="2023-09-18T21:46:00"/>
    <n v="21"/>
    <x v="5"/>
    <x v="0"/>
    <s v="Sep-23"/>
    <s v="K. Greenhalgh"/>
    <x v="1"/>
    <n v="18"/>
    <x v="4"/>
    <x v="2"/>
    <x v="1"/>
    <x v="1"/>
    <s v="Not Rated"/>
    <n v="47"/>
    <x v="1"/>
  </r>
  <r>
    <s v="236-87-1461"/>
    <d v="2023-09-18T22:01:00"/>
    <n v="22"/>
    <x v="5"/>
    <x v="0"/>
    <s v="Sep-23"/>
    <s v="A. Lockwood"/>
    <x v="0"/>
    <n v="62"/>
    <x v="2"/>
    <x v="0"/>
    <x v="4"/>
    <x v="0"/>
    <s v="Not Rated"/>
    <n v="32"/>
    <x v="1"/>
  </r>
  <r>
    <s v="290-27-8414"/>
    <d v="2023-09-18T22:18:00"/>
    <n v="22"/>
    <x v="5"/>
    <x v="0"/>
    <s v="Sep-23"/>
    <s v="P. Fairbairn"/>
    <x v="0"/>
    <n v="53"/>
    <x v="0"/>
    <x v="0"/>
    <x v="2"/>
    <x v="1"/>
    <s v="Not Rated"/>
    <n v="39"/>
    <x v="1"/>
  </r>
  <r>
    <s v="604-24-2592"/>
    <d v="2023-09-18T23:25:00"/>
    <n v="23"/>
    <x v="5"/>
    <x v="0"/>
    <s v="Sep-23"/>
    <s v="R. Carraway"/>
    <x v="1"/>
    <n v="48"/>
    <x v="3"/>
    <x v="1"/>
    <x v="2"/>
    <x v="1"/>
    <s v="Not Rated"/>
    <n v="57"/>
    <x v="1"/>
  </r>
  <r>
    <s v="859-36-5736"/>
    <d v="2023-09-19T00:26:00"/>
    <n v="0"/>
    <x v="5"/>
    <x v="0"/>
    <s v="Sep-23"/>
    <s v="B. Nethercott"/>
    <x v="1"/>
    <n v="38"/>
    <x v="6"/>
    <x v="0"/>
    <x v="3"/>
    <x v="0"/>
    <n v="8"/>
    <n v="45"/>
    <x v="1"/>
  </r>
  <r>
    <s v="148-87-2088"/>
    <d v="2023-09-19T01:55:00"/>
    <n v="1"/>
    <x v="5"/>
    <x v="0"/>
    <s v="Sep-23"/>
    <s v="M. Wadsworth"/>
    <x v="1"/>
    <n v="54"/>
    <x v="0"/>
    <x v="2"/>
    <x v="2"/>
    <x v="0"/>
    <s v="Not Rated"/>
    <n v="33"/>
    <x v="1"/>
  </r>
  <r>
    <s v="364-72-3795"/>
    <d v="2023-09-19T02:42:00"/>
    <n v="2"/>
    <x v="5"/>
    <x v="0"/>
    <s v="Sep-23"/>
    <s v="A. Merriweather"/>
    <x v="1"/>
    <n v="17"/>
    <x v="4"/>
    <x v="0"/>
    <x v="0"/>
    <x v="0"/>
    <s v="Not Rated"/>
    <n v="47"/>
    <x v="1"/>
  </r>
  <r>
    <s v="906-32-3008"/>
    <d v="2023-09-19T06:32:00"/>
    <n v="6"/>
    <x v="5"/>
    <x v="0"/>
    <s v="Sep-23"/>
    <s v="K. Vickery"/>
    <x v="0"/>
    <n v="75"/>
    <x v="5"/>
    <x v="7"/>
    <x v="0"/>
    <x v="1"/>
    <s v="Not Rated"/>
    <n v="55"/>
    <x v="1"/>
  </r>
  <r>
    <s v="188-74-9851"/>
    <d v="2023-09-19T06:37:00"/>
    <n v="6"/>
    <x v="5"/>
    <x v="0"/>
    <s v="Sep-23"/>
    <s v="V. Corpes"/>
    <x v="1"/>
    <n v="36"/>
    <x v="6"/>
    <x v="0"/>
    <x v="2"/>
    <x v="1"/>
    <s v="Not Rated"/>
    <n v="22"/>
    <x v="0"/>
  </r>
  <r>
    <s v="212-46-1510"/>
    <d v="2023-09-19T07:08:00"/>
    <n v="7"/>
    <x v="5"/>
    <x v="0"/>
    <s v="Sep-23"/>
    <s v="N. Loxley"/>
    <x v="0"/>
    <n v="49"/>
    <x v="3"/>
    <x v="2"/>
    <x v="0"/>
    <x v="0"/>
    <n v="2"/>
    <n v="22"/>
    <x v="0"/>
  </r>
  <r>
    <s v="979-67-9343"/>
    <d v="2023-09-19T07:23:00"/>
    <n v="7"/>
    <x v="5"/>
    <x v="0"/>
    <s v="Sep-23"/>
    <s v="R. Churchard"/>
    <x v="1"/>
    <n v="39"/>
    <x v="6"/>
    <x v="2"/>
    <x v="0"/>
    <x v="0"/>
    <s v="Not Rated"/>
    <n v="45"/>
    <x v="1"/>
  </r>
  <r>
    <s v="474-65-7806"/>
    <d v="2023-09-19T10:51:00"/>
    <n v="10"/>
    <x v="5"/>
    <x v="0"/>
    <s v="Sep-23"/>
    <s v="U. Aldridge"/>
    <x v="0"/>
    <n v="9"/>
    <x v="7"/>
    <x v="0"/>
    <x v="6"/>
    <x v="1"/>
    <s v="Not Rated"/>
    <n v="31"/>
    <x v="1"/>
  </r>
  <r>
    <s v="452-41-8300"/>
    <d v="2023-09-19T13:39:00"/>
    <n v="13"/>
    <x v="5"/>
    <x v="0"/>
    <s v="Sep-23"/>
    <s v="H. Silverlock"/>
    <x v="0"/>
    <n v="7"/>
    <x v="7"/>
    <x v="0"/>
    <x v="0"/>
    <x v="0"/>
    <n v="5"/>
    <n v="33"/>
    <x v="1"/>
  </r>
  <r>
    <s v="835-75-7123"/>
    <d v="2023-09-19T15:42:00"/>
    <n v="15"/>
    <x v="5"/>
    <x v="0"/>
    <s v="Sep-23"/>
    <s v="J. Perrat"/>
    <x v="1"/>
    <n v="63"/>
    <x v="2"/>
    <x v="7"/>
    <x v="0"/>
    <x v="1"/>
    <n v="9"/>
    <n v="40"/>
    <x v="1"/>
  </r>
  <r>
    <s v="948-78-3798"/>
    <d v="2023-09-19T17:17:00"/>
    <n v="17"/>
    <x v="5"/>
    <x v="0"/>
    <s v="Sep-23"/>
    <s v="J. Inglewood"/>
    <x v="0"/>
    <n v="2"/>
    <x v="7"/>
    <x v="1"/>
    <x v="0"/>
    <x v="1"/>
    <s v="Not Rated"/>
    <n v="26"/>
    <x v="0"/>
  </r>
  <r>
    <s v="713-95-1904"/>
    <d v="2023-09-19T22:07:00"/>
    <n v="22"/>
    <x v="5"/>
    <x v="0"/>
    <s v="Sep-23"/>
    <s v="N. Lockwood"/>
    <x v="0"/>
    <n v="59"/>
    <x v="0"/>
    <x v="0"/>
    <x v="0"/>
    <x v="1"/>
    <s v="Not Rated"/>
    <n v="15"/>
    <x v="0"/>
  </r>
  <r>
    <s v="929-37-7703"/>
    <d v="2023-09-19T23:40:00"/>
    <n v="23"/>
    <x v="5"/>
    <x v="0"/>
    <s v="Sep-23"/>
    <s v="N. Greenhalgh"/>
    <x v="1"/>
    <n v="51"/>
    <x v="0"/>
    <x v="7"/>
    <x v="1"/>
    <x v="0"/>
    <s v="Not Rated"/>
    <n v="21"/>
    <x v="0"/>
  </r>
  <r>
    <s v="710-81-5381"/>
    <d v="2023-09-20T03:01:00"/>
    <n v="3"/>
    <x v="5"/>
    <x v="0"/>
    <s v="Sep-23"/>
    <s v="J. Honeysett"/>
    <x v="0"/>
    <n v="62"/>
    <x v="2"/>
    <x v="5"/>
    <x v="0"/>
    <x v="0"/>
    <s v="Not Rated"/>
    <n v="19"/>
    <x v="0"/>
  </r>
  <r>
    <s v="463-32-3885"/>
    <d v="2023-09-20T06:01:00"/>
    <n v="6"/>
    <x v="5"/>
    <x v="0"/>
    <s v="Sep-23"/>
    <s v="S. Birtwhistle"/>
    <x v="0"/>
    <n v="46"/>
    <x v="3"/>
    <x v="7"/>
    <x v="0"/>
    <x v="1"/>
    <s v="Not Rated"/>
    <n v="46"/>
    <x v="1"/>
  </r>
  <r>
    <s v="672-77-8940"/>
    <d v="2023-09-20T06:28:00"/>
    <n v="6"/>
    <x v="5"/>
    <x v="0"/>
    <s v="Sep-23"/>
    <s v="Z. Glasspool"/>
    <x v="0"/>
    <n v="73"/>
    <x v="5"/>
    <x v="2"/>
    <x v="0"/>
    <x v="1"/>
    <s v="Not Rated"/>
    <n v="51"/>
    <x v="1"/>
  </r>
  <r>
    <s v="426-83-6253"/>
    <d v="2023-09-20T12:11:00"/>
    <n v="12"/>
    <x v="5"/>
    <x v="0"/>
    <s v="Sep-23"/>
    <s v="J. Dunmore"/>
    <x v="0"/>
    <n v="67"/>
    <x v="2"/>
    <x v="0"/>
    <x v="0"/>
    <x v="0"/>
    <s v="Not Rated"/>
    <n v="57"/>
    <x v="1"/>
  </r>
  <r>
    <s v="201-94-1732"/>
    <d v="2023-09-20T15:37:00"/>
    <n v="15"/>
    <x v="5"/>
    <x v="0"/>
    <s v="Sep-23"/>
    <s v="B. Jephson"/>
    <x v="1"/>
    <n v="28"/>
    <x v="1"/>
    <x v="7"/>
    <x v="2"/>
    <x v="0"/>
    <s v="Not Rated"/>
    <n v="18"/>
    <x v="0"/>
  </r>
  <r>
    <s v="556-41-8697"/>
    <d v="2023-09-20T19:25:00"/>
    <n v="19"/>
    <x v="5"/>
    <x v="0"/>
    <s v="Sep-23"/>
    <s v="M. Oakden"/>
    <x v="0"/>
    <n v="6"/>
    <x v="7"/>
    <x v="0"/>
    <x v="0"/>
    <x v="1"/>
    <s v="Not Rated"/>
    <n v="11"/>
    <x v="0"/>
  </r>
  <r>
    <s v="828-47-1672"/>
    <d v="2023-09-20T19:35:00"/>
    <n v="19"/>
    <x v="5"/>
    <x v="0"/>
    <s v="Sep-23"/>
    <s v="K. Titcombe"/>
    <x v="1"/>
    <n v="53"/>
    <x v="0"/>
    <x v="5"/>
    <x v="0"/>
    <x v="1"/>
    <s v="Not Rated"/>
    <n v="59"/>
    <x v="1"/>
  </r>
  <r>
    <s v="772-56-8087"/>
    <d v="2023-09-20T21:40:00"/>
    <n v="21"/>
    <x v="5"/>
    <x v="0"/>
    <s v="Sep-23"/>
    <s v="K. Bannister"/>
    <x v="1"/>
    <n v="1"/>
    <x v="7"/>
    <x v="3"/>
    <x v="3"/>
    <x v="0"/>
    <s v="Not Rated"/>
    <n v="13"/>
    <x v="0"/>
  </r>
  <r>
    <s v="675-38-7371"/>
    <d v="2023-09-21T00:16:00"/>
    <n v="0"/>
    <x v="5"/>
    <x v="0"/>
    <s v="Sep-23"/>
    <s v="Q. Vickery"/>
    <x v="0"/>
    <n v="7"/>
    <x v="7"/>
    <x v="7"/>
    <x v="0"/>
    <x v="1"/>
    <s v="Not Rated"/>
    <n v="30"/>
    <x v="0"/>
  </r>
  <r>
    <s v="533-24-5720"/>
    <d v="2023-09-21T01:03:00"/>
    <n v="1"/>
    <x v="5"/>
    <x v="0"/>
    <s v="Sep-23"/>
    <s v="J. Aldridge"/>
    <x v="1"/>
    <n v="54"/>
    <x v="0"/>
    <x v="5"/>
    <x v="2"/>
    <x v="0"/>
    <s v="Not Rated"/>
    <n v="41"/>
    <x v="1"/>
  </r>
  <r>
    <s v="563-60-1773"/>
    <d v="2023-09-21T02:48:00"/>
    <n v="2"/>
    <x v="5"/>
    <x v="0"/>
    <s v="Sep-23"/>
    <s v="U. Perrat"/>
    <x v="1"/>
    <n v="78"/>
    <x v="5"/>
    <x v="6"/>
    <x v="1"/>
    <x v="0"/>
    <s v="Not Rated"/>
    <n v="39"/>
    <x v="1"/>
  </r>
  <r>
    <s v="278-84-1867"/>
    <d v="2023-09-21T05:07:00"/>
    <n v="5"/>
    <x v="5"/>
    <x v="0"/>
    <s v="Sep-23"/>
    <s v="A. Oakden"/>
    <x v="0"/>
    <n v="47"/>
    <x v="3"/>
    <x v="2"/>
    <x v="0"/>
    <x v="0"/>
    <s v="Not Rated"/>
    <n v="51"/>
    <x v="1"/>
  </r>
  <r>
    <s v="644-85-1306"/>
    <d v="2023-09-21T06:38:00"/>
    <n v="6"/>
    <x v="5"/>
    <x v="0"/>
    <s v="Sep-23"/>
    <s v="A. Ravenscroft"/>
    <x v="0"/>
    <n v="46"/>
    <x v="3"/>
    <x v="6"/>
    <x v="0"/>
    <x v="1"/>
    <n v="9"/>
    <n v="40"/>
    <x v="1"/>
  </r>
  <r>
    <s v="244-52-2274"/>
    <d v="2023-09-21T07:16:00"/>
    <n v="7"/>
    <x v="5"/>
    <x v="0"/>
    <s v="Sep-23"/>
    <s v="L. Birtwhistle"/>
    <x v="1"/>
    <n v="12"/>
    <x v="4"/>
    <x v="4"/>
    <x v="2"/>
    <x v="1"/>
    <s v="Not Rated"/>
    <n v="10"/>
    <x v="0"/>
  </r>
  <r>
    <s v="637-11-3762"/>
    <d v="2023-09-21T07:23:00"/>
    <n v="7"/>
    <x v="5"/>
    <x v="0"/>
    <s v="Sep-23"/>
    <s v="R. Kershaw"/>
    <x v="1"/>
    <n v="23"/>
    <x v="1"/>
    <x v="7"/>
    <x v="0"/>
    <x v="0"/>
    <n v="9"/>
    <n v="44"/>
    <x v="1"/>
  </r>
  <r>
    <s v="976-85-2550"/>
    <d v="2023-09-21T08:27:00"/>
    <n v="8"/>
    <x v="5"/>
    <x v="0"/>
    <s v="Sep-23"/>
    <s v="K. Ellerby"/>
    <x v="0"/>
    <n v="56"/>
    <x v="0"/>
    <x v="2"/>
    <x v="0"/>
    <x v="0"/>
    <s v="Not Rated"/>
    <n v="45"/>
    <x v="1"/>
  </r>
  <r>
    <s v="845-77-2595"/>
    <d v="2023-09-21T09:57:00"/>
    <n v="9"/>
    <x v="5"/>
    <x v="0"/>
    <s v="Sep-23"/>
    <s v="Z. Postlethwaite"/>
    <x v="1"/>
    <n v="41"/>
    <x v="3"/>
    <x v="0"/>
    <x v="4"/>
    <x v="0"/>
    <s v="Not Rated"/>
    <n v="54"/>
    <x v="1"/>
  </r>
  <r>
    <s v="179-57-5903"/>
    <d v="2023-09-21T10:47:00"/>
    <n v="10"/>
    <x v="5"/>
    <x v="0"/>
    <s v="Sep-23"/>
    <s v="T. Gionettitti"/>
    <x v="1"/>
    <n v="70"/>
    <x v="5"/>
    <x v="5"/>
    <x v="0"/>
    <x v="0"/>
    <s v="Not Rated"/>
    <n v="32"/>
    <x v="1"/>
  </r>
  <r>
    <s v="408-12-7557"/>
    <d v="2023-09-21T11:09:00"/>
    <n v="11"/>
    <x v="5"/>
    <x v="0"/>
    <s v="Sep-23"/>
    <s v="L. Verity"/>
    <x v="1"/>
    <n v="60"/>
    <x v="2"/>
    <x v="2"/>
    <x v="0"/>
    <x v="1"/>
    <s v="Not Rated"/>
    <n v="19"/>
    <x v="0"/>
  </r>
  <r>
    <s v="236-81-6914"/>
    <d v="2023-09-21T11:14:00"/>
    <n v="11"/>
    <x v="5"/>
    <x v="0"/>
    <s v="Sep-23"/>
    <s v="L. Thornbury"/>
    <x v="1"/>
    <n v="52"/>
    <x v="0"/>
    <x v="6"/>
    <x v="0"/>
    <x v="1"/>
    <s v="Not Rated"/>
    <n v="45"/>
    <x v="1"/>
  </r>
  <r>
    <s v="168-50-3539"/>
    <d v="2023-09-21T13:39:00"/>
    <n v="13"/>
    <x v="5"/>
    <x v="0"/>
    <s v="Sep-23"/>
    <s v="I. Kingsley"/>
    <x v="0"/>
    <n v="63"/>
    <x v="2"/>
    <x v="1"/>
    <x v="0"/>
    <x v="1"/>
    <n v="9"/>
    <n v="52"/>
    <x v="1"/>
  </r>
  <r>
    <s v="520-15-3441"/>
    <d v="2023-09-21T15:04:00"/>
    <n v="15"/>
    <x v="5"/>
    <x v="0"/>
    <s v="Sep-23"/>
    <s v="Y. Aldridge"/>
    <x v="1"/>
    <n v="55"/>
    <x v="0"/>
    <x v="2"/>
    <x v="1"/>
    <x v="0"/>
    <s v="Not Rated"/>
    <n v="41"/>
    <x v="1"/>
  </r>
  <r>
    <s v="303-36-1848"/>
    <d v="2023-09-21T15:32:00"/>
    <n v="15"/>
    <x v="5"/>
    <x v="0"/>
    <s v="Sep-23"/>
    <s v="R. Churchard"/>
    <x v="1"/>
    <n v="75"/>
    <x v="5"/>
    <x v="2"/>
    <x v="6"/>
    <x v="0"/>
    <s v="Not Rated"/>
    <n v="52"/>
    <x v="1"/>
  </r>
  <r>
    <s v="854-69-2860"/>
    <d v="2023-09-21T16:09:00"/>
    <n v="16"/>
    <x v="5"/>
    <x v="0"/>
    <s v="Sep-23"/>
    <s v="O. Merriweather"/>
    <x v="0"/>
    <n v="36"/>
    <x v="6"/>
    <x v="5"/>
    <x v="0"/>
    <x v="1"/>
    <s v="Not Rated"/>
    <n v="26"/>
    <x v="0"/>
  </r>
  <r>
    <s v="189-70-8081"/>
    <d v="2023-09-21T18:22:00"/>
    <n v="18"/>
    <x v="5"/>
    <x v="0"/>
    <s v="Sep-23"/>
    <s v="L. Inglewood"/>
    <x v="1"/>
    <n v="31"/>
    <x v="6"/>
    <x v="5"/>
    <x v="0"/>
    <x v="1"/>
    <s v="Not Rated"/>
    <n v="43"/>
    <x v="1"/>
  </r>
  <r>
    <s v="309-27-6487"/>
    <d v="2023-09-21T18:24:00"/>
    <n v="18"/>
    <x v="5"/>
    <x v="0"/>
    <s v="Sep-23"/>
    <s v="R. Stanlack"/>
    <x v="0"/>
    <n v="75"/>
    <x v="5"/>
    <x v="7"/>
    <x v="2"/>
    <x v="1"/>
    <s v="Not Rated"/>
    <n v="30"/>
    <x v="0"/>
  </r>
  <r>
    <s v="499-27-2931"/>
    <d v="2023-09-21T18:31:00"/>
    <n v="18"/>
    <x v="5"/>
    <x v="0"/>
    <s v="Sep-23"/>
    <s v="U. Aldridge"/>
    <x v="0"/>
    <n v="35"/>
    <x v="6"/>
    <x v="0"/>
    <x v="2"/>
    <x v="1"/>
    <s v="Not Rated"/>
    <n v="17"/>
    <x v="0"/>
  </r>
  <r>
    <s v="974-17-2454"/>
    <d v="2023-09-21T18:53:00"/>
    <n v="18"/>
    <x v="5"/>
    <x v="0"/>
    <s v="Sep-23"/>
    <s v="P. Yarborough"/>
    <x v="2"/>
    <n v="47"/>
    <x v="3"/>
    <x v="7"/>
    <x v="0"/>
    <x v="0"/>
    <s v="Not Rated"/>
    <n v="16"/>
    <x v="0"/>
  </r>
  <r>
    <s v="622-35-7675"/>
    <d v="2023-09-21T21:39:00"/>
    <n v="21"/>
    <x v="5"/>
    <x v="0"/>
    <s v="Sep-23"/>
    <s v="F. Lockwood"/>
    <x v="0"/>
    <n v="58"/>
    <x v="0"/>
    <x v="1"/>
    <x v="0"/>
    <x v="1"/>
    <n v="2"/>
    <n v="10"/>
    <x v="0"/>
  </r>
  <r>
    <s v="509-90-2196"/>
    <d v="2023-09-21T22:48:00"/>
    <n v="22"/>
    <x v="5"/>
    <x v="0"/>
    <s v="Sep-23"/>
    <s v="E. Carraway"/>
    <x v="0"/>
    <n v="55"/>
    <x v="0"/>
    <x v="1"/>
    <x v="0"/>
    <x v="0"/>
    <s v="Not Rated"/>
    <n v="54"/>
    <x v="1"/>
  </r>
  <r>
    <s v="875-64-2356"/>
    <d v="2023-09-21T22:53:00"/>
    <n v="22"/>
    <x v="5"/>
    <x v="0"/>
    <s v="Sep-23"/>
    <s v="F. Gionettitti"/>
    <x v="1"/>
    <n v="51"/>
    <x v="0"/>
    <x v="4"/>
    <x v="1"/>
    <x v="1"/>
    <n v="2"/>
    <n v="51"/>
    <x v="1"/>
  </r>
  <r>
    <s v="892-97-7350"/>
    <d v="2023-09-22T02:45:00"/>
    <n v="2"/>
    <x v="5"/>
    <x v="0"/>
    <s v="Sep-23"/>
    <s v="G. Crebo"/>
    <x v="0"/>
    <n v="73"/>
    <x v="5"/>
    <x v="5"/>
    <x v="0"/>
    <x v="1"/>
    <n v="4"/>
    <n v="45"/>
    <x v="1"/>
  </r>
  <r>
    <s v="197-59-4461"/>
    <d v="2023-09-22T03:11:00"/>
    <n v="3"/>
    <x v="5"/>
    <x v="0"/>
    <s v="Sep-23"/>
    <s v="S. Eastwood"/>
    <x v="0"/>
    <n v="51"/>
    <x v="0"/>
    <x v="0"/>
    <x v="2"/>
    <x v="0"/>
    <s v="Not Rated"/>
    <n v="37"/>
    <x v="1"/>
  </r>
  <r>
    <s v="569-33-2842"/>
    <d v="2023-09-22T03:18:00"/>
    <n v="3"/>
    <x v="5"/>
    <x v="0"/>
    <s v="Sep-23"/>
    <s v="N. Schubuser"/>
    <x v="0"/>
    <n v="55"/>
    <x v="0"/>
    <x v="0"/>
    <x v="7"/>
    <x v="1"/>
    <n v="6"/>
    <n v="32"/>
    <x v="1"/>
  </r>
  <r>
    <s v="163-69-5005"/>
    <d v="2023-09-22T10:04:00"/>
    <n v="10"/>
    <x v="5"/>
    <x v="0"/>
    <s v="Sep-23"/>
    <s v="S. Yates"/>
    <x v="1"/>
    <n v="15"/>
    <x v="4"/>
    <x v="6"/>
    <x v="1"/>
    <x v="0"/>
    <s v="Not Rated"/>
    <n v="22"/>
    <x v="0"/>
  </r>
  <r>
    <s v="735-66-5105"/>
    <d v="2023-09-22T10:27:00"/>
    <n v="10"/>
    <x v="5"/>
    <x v="0"/>
    <s v="Sep-23"/>
    <s v="X. Middleditch"/>
    <x v="0"/>
    <n v="2"/>
    <x v="7"/>
    <x v="2"/>
    <x v="0"/>
    <x v="0"/>
    <s v="Not Rated"/>
    <n v="41"/>
    <x v="1"/>
  </r>
  <r>
    <s v="821-43-5699"/>
    <d v="2023-09-22T12:07:00"/>
    <n v="12"/>
    <x v="5"/>
    <x v="0"/>
    <s v="Sep-23"/>
    <s v="P. Kershaw"/>
    <x v="0"/>
    <n v="19"/>
    <x v="4"/>
    <x v="5"/>
    <x v="1"/>
    <x v="0"/>
    <s v="Not Rated"/>
    <n v="48"/>
    <x v="1"/>
  </r>
  <r>
    <s v="501-37-3444"/>
    <d v="2023-09-22T13:32:00"/>
    <n v="13"/>
    <x v="5"/>
    <x v="0"/>
    <s v="Sep-23"/>
    <s v="C. Perrat"/>
    <x v="1"/>
    <n v="46"/>
    <x v="3"/>
    <x v="1"/>
    <x v="3"/>
    <x v="0"/>
    <s v="Not Rated"/>
    <n v="53"/>
    <x v="1"/>
  </r>
  <r>
    <s v="199-50-7739"/>
    <d v="2023-09-22T16:16:00"/>
    <n v="16"/>
    <x v="5"/>
    <x v="0"/>
    <s v="Sep-23"/>
    <s v="R. Kingsley"/>
    <x v="1"/>
    <n v="54"/>
    <x v="0"/>
    <x v="5"/>
    <x v="2"/>
    <x v="0"/>
    <s v="Not Rated"/>
    <n v="42"/>
    <x v="1"/>
  </r>
  <r>
    <s v="301-28-2817"/>
    <d v="2023-09-22T16:20:00"/>
    <n v="16"/>
    <x v="5"/>
    <x v="0"/>
    <s v="Sep-23"/>
    <s v="U. Ollerton"/>
    <x v="1"/>
    <n v="41"/>
    <x v="3"/>
    <x v="1"/>
    <x v="2"/>
    <x v="0"/>
    <s v="Not Rated"/>
    <n v="32"/>
    <x v="1"/>
  </r>
  <r>
    <s v="405-23-6051"/>
    <d v="2023-09-22T17:37:00"/>
    <n v="17"/>
    <x v="5"/>
    <x v="0"/>
    <s v="Sep-23"/>
    <s v="O. Rowntree"/>
    <x v="1"/>
    <n v="23"/>
    <x v="1"/>
    <x v="3"/>
    <x v="0"/>
    <x v="1"/>
    <s v="Not Rated"/>
    <n v="56"/>
    <x v="1"/>
  </r>
  <r>
    <s v="286-15-5129"/>
    <d v="2023-09-22T22:20:00"/>
    <n v="22"/>
    <x v="5"/>
    <x v="0"/>
    <s v="Sep-23"/>
    <s v="A. Gwillim"/>
    <x v="1"/>
    <n v="9"/>
    <x v="7"/>
    <x v="5"/>
    <x v="1"/>
    <x v="1"/>
    <s v="Not Rated"/>
    <n v="40"/>
    <x v="1"/>
  </r>
  <r>
    <s v="686-65-7730"/>
    <d v="2023-09-22T23:32:00"/>
    <n v="23"/>
    <x v="5"/>
    <x v="0"/>
    <s v="Sep-23"/>
    <s v="A. Birtwhistle"/>
    <x v="0"/>
    <n v="61"/>
    <x v="2"/>
    <x v="2"/>
    <x v="0"/>
    <x v="0"/>
    <s v="Not Rated"/>
    <n v="60"/>
    <x v="1"/>
  </r>
  <r>
    <s v="426-49-8732"/>
    <d v="2023-09-23T00:23:00"/>
    <n v="0"/>
    <x v="5"/>
    <x v="0"/>
    <s v="Sep-23"/>
    <s v="M. Honeysett"/>
    <x v="1"/>
    <n v="74"/>
    <x v="5"/>
    <x v="0"/>
    <x v="0"/>
    <x v="0"/>
    <s v="Not Rated"/>
    <n v="25"/>
    <x v="0"/>
  </r>
  <r>
    <s v="388-96-4017"/>
    <d v="2023-09-23T01:05:00"/>
    <n v="1"/>
    <x v="5"/>
    <x v="0"/>
    <s v="Sep-23"/>
    <s v="X. Dunmore"/>
    <x v="0"/>
    <n v="23"/>
    <x v="1"/>
    <x v="0"/>
    <x v="0"/>
    <x v="1"/>
    <s v="Not Rated"/>
    <n v="39"/>
    <x v="1"/>
  </r>
  <r>
    <s v="581-18-9112"/>
    <d v="2023-09-23T04:10:00"/>
    <n v="4"/>
    <x v="5"/>
    <x v="0"/>
    <s v="Sep-23"/>
    <s v="Z. Schubuser"/>
    <x v="0"/>
    <n v="11"/>
    <x v="4"/>
    <x v="2"/>
    <x v="2"/>
    <x v="1"/>
    <n v="9"/>
    <n v="47"/>
    <x v="1"/>
  </r>
  <r>
    <s v="439-63-8531"/>
    <d v="2023-09-23T04:39:00"/>
    <n v="4"/>
    <x v="5"/>
    <x v="0"/>
    <s v="Sep-23"/>
    <s v="H. Silverlock"/>
    <x v="0"/>
    <n v="48"/>
    <x v="3"/>
    <x v="2"/>
    <x v="0"/>
    <x v="0"/>
    <n v="6"/>
    <n v="15"/>
    <x v="0"/>
  </r>
  <r>
    <s v="636-69-2853"/>
    <d v="2023-09-23T05:15:00"/>
    <n v="5"/>
    <x v="5"/>
    <x v="0"/>
    <s v="Sep-23"/>
    <s v="T. Featherstone"/>
    <x v="0"/>
    <n v="32"/>
    <x v="6"/>
    <x v="1"/>
    <x v="2"/>
    <x v="1"/>
    <s v="Not Rated"/>
    <n v="22"/>
    <x v="0"/>
  </r>
  <r>
    <s v="872-78-8758"/>
    <d v="2023-09-23T11:13:00"/>
    <n v="11"/>
    <x v="5"/>
    <x v="0"/>
    <s v="Sep-23"/>
    <s v="H. Yarborough"/>
    <x v="0"/>
    <n v="19"/>
    <x v="4"/>
    <x v="6"/>
    <x v="6"/>
    <x v="1"/>
    <s v="Not Rated"/>
    <n v="45"/>
    <x v="1"/>
  </r>
  <r>
    <s v="208-99-2965"/>
    <d v="2023-09-23T13:26:00"/>
    <n v="13"/>
    <x v="5"/>
    <x v="0"/>
    <s v="Sep-23"/>
    <s v="U. Ainsworth"/>
    <x v="0"/>
    <n v="61"/>
    <x v="2"/>
    <x v="7"/>
    <x v="0"/>
    <x v="1"/>
    <s v="Not Rated"/>
    <n v="20"/>
    <x v="0"/>
  </r>
  <r>
    <s v="866-90-9677"/>
    <d v="2023-09-23T13:34:00"/>
    <n v="13"/>
    <x v="5"/>
    <x v="0"/>
    <s v="Sep-23"/>
    <s v="S. Crebo"/>
    <x v="1"/>
    <n v="27"/>
    <x v="1"/>
    <x v="0"/>
    <x v="2"/>
    <x v="0"/>
    <n v="10"/>
    <n v="41"/>
    <x v="1"/>
  </r>
  <r>
    <s v="752-70-1383"/>
    <d v="2023-09-23T14:36:00"/>
    <n v="14"/>
    <x v="5"/>
    <x v="0"/>
    <s v="Sep-23"/>
    <s v="O. Ellerby"/>
    <x v="1"/>
    <n v="79"/>
    <x v="5"/>
    <x v="6"/>
    <x v="0"/>
    <x v="0"/>
    <n v="9"/>
    <n v="14"/>
    <x v="0"/>
  </r>
  <r>
    <s v="394-80-5186"/>
    <d v="2023-09-23T17:05:00"/>
    <n v="17"/>
    <x v="5"/>
    <x v="0"/>
    <s v="Sep-23"/>
    <s v="Y. Featherstone"/>
    <x v="1"/>
    <n v="46"/>
    <x v="3"/>
    <x v="7"/>
    <x v="2"/>
    <x v="0"/>
    <s v="Not Rated"/>
    <n v="30"/>
    <x v="0"/>
  </r>
  <r>
    <s v="897-30-4435"/>
    <d v="2023-09-23T19:03:00"/>
    <n v="19"/>
    <x v="5"/>
    <x v="0"/>
    <s v="Sep-23"/>
    <s v="C. Inglewood"/>
    <x v="1"/>
    <n v="63"/>
    <x v="2"/>
    <x v="3"/>
    <x v="0"/>
    <x v="1"/>
    <s v="Not Rated"/>
    <n v="23"/>
    <x v="0"/>
  </r>
  <r>
    <s v="496-34-9873"/>
    <d v="2023-09-23T19:30:00"/>
    <n v="19"/>
    <x v="5"/>
    <x v="0"/>
    <s v="Sep-23"/>
    <s v="A. Rowntree"/>
    <x v="1"/>
    <n v="51"/>
    <x v="0"/>
    <x v="6"/>
    <x v="0"/>
    <x v="1"/>
    <s v="Not Rated"/>
    <n v="19"/>
    <x v="0"/>
  </r>
  <r>
    <s v="962-83-4233"/>
    <d v="2023-09-23T20:40:00"/>
    <n v="20"/>
    <x v="5"/>
    <x v="0"/>
    <s v="Sep-23"/>
    <s v="H. Pemberton"/>
    <x v="0"/>
    <n v="56"/>
    <x v="0"/>
    <x v="7"/>
    <x v="2"/>
    <x v="1"/>
    <n v="8"/>
    <n v="27"/>
    <x v="0"/>
  </r>
  <r>
    <s v="325-24-8230"/>
    <d v="2023-09-23T22:10:00"/>
    <n v="22"/>
    <x v="5"/>
    <x v="0"/>
    <s v="Sep-23"/>
    <s v="J. Quarmby"/>
    <x v="1"/>
    <n v="13"/>
    <x v="4"/>
    <x v="2"/>
    <x v="0"/>
    <x v="1"/>
    <s v="Not Rated"/>
    <n v="60"/>
    <x v="1"/>
  </r>
  <r>
    <s v="675-23-6228"/>
    <d v="2023-09-24T00:40:00"/>
    <n v="0"/>
    <x v="5"/>
    <x v="0"/>
    <s v="Sep-23"/>
    <s v="O. Aldridge"/>
    <x v="1"/>
    <n v="32"/>
    <x v="6"/>
    <x v="0"/>
    <x v="0"/>
    <x v="1"/>
    <s v="Not Rated"/>
    <n v="36"/>
    <x v="1"/>
  </r>
  <r>
    <s v="784-13-6945"/>
    <d v="2023-09-24T00:46:00"/>
    <n v="0"/>
    <x v="5"/>
    <x v="0"/>
    <s v="Sep-23"/>
    <s v="A. Northcote"/>
    <x v="1"/>
    <n v="44"/>
    <x v="3"/>
    <x v="3"/>
    <x v="0"/>
    <x v="1"/>
    <s v="Not Rated"/>
    <n v="21"/>
    <x v="0"/>
  </r>
  <r>
    <s v="443-31-8045"/>
    <d v="2023-09-24T02:18:00"/>
    <n v="2"/>
    <x v="5"/>
    <x v="0"/>
    <s v="Sep-23"/>
    <s v="R. Loxley"/>
    <x v="1"/>
    <n v="51"/>
    <x v="0"/>
    <x v="4"/>
    <x v="1"/>
    <x v="1"/>
    <n v="10"/>
    <n v="34"/>
    <x v="1"/>
  </r>
  <r>
    <s v="247-19-6022"/>
    <d v="2023-09-24T02:20:00"/>
    <n v="2"/>
    <x v="5"/>
    <x v="0"/>
    <s v="Sep-23"/>
    <s v="Y. Middleditch"/>
    <x v="1"/>
    <n v="27"/>
    <x v="1"/>
    <x v="3"/>
    <x v="0"/>
    <x v="1"/>
    <n v="0"/>
    <n v="28"/>
    <x v="0"/>
  </r>
  <r>
    <s v="147-71-2892"/>
    <d v="2023-09-24T03:41:00"/>
    <n v="3"/>
    <x v="5"/>
    <x v="0"/>
    <s v="Sep-23"/>
    <s v="Y. Upperton"/>
    <x v="0"/>
    <n v="4"/>
    <x v="7"/>
    <x v="2"/>
    <x v="2"/>
    <x v="0"/>
    <s v="Not Rated"/>
    <n v="24"/>
    <x v="0"/>
  </r>
  <r>
    <s v="903-47-7735"/>
    <d v="2023-09-24T04:05:00"/>
    <n v="4"/>
    <x v="5"/>
    <x v="0"/>
    <s v="Sep-23"/>
    <s v="I. Hathaway"/>
    <x v="1"/>
    <n v="48"/>
    <x v="3"/>
    <x v="7"/>
    <x v="0"/>
    <x v="0"/>
    <s v="Not Rated"/>
    <n v="19"/>
    <x v="0"/>
  </r>
  <r>
    <s v="226-97-1500"/>
    <d v="2023-09-24T04:10:00"/>
    <n v="4"/>
    <x v="5"/>
    <x v="0"/>
    <s v="Sep-23"/>
    <s v="L. Yates"/>
    <x v="0"/>
    <n v="23"/>
    <x v="1"/>
    <x v="7"/>
    <x v="0"/>
    <x v="1"/>
    <s v="Not Rated"/>
    <n v="26"/>
    <x v="0"/>
  </r>
  <r>
    <s v="351-36-6787"/>
    <d v="2023-09-24T05:09:00"/>
    <n v="5"/>
    <x v="5"/>
    <x v="0"/>
    <s v="Sep-23"/>
    <s v="Z. Gwillim"/>
    <x v="0"/>
    <n v="43"/>
    <x v="3"/>
    <x v="3"/>
    <x v="7"/>
    <x v="1"/>
    <s v="Not Rated"/>
    <n v="37"/>
    <x v="1"/>
  </r>
  <r>
    <s v="611-27-5961"/>
    <d v="2023-09-24T05:37:00"/>
    <n v="5"/>
    <x v="5"/>
    <x v="0"/>
    <s v="Sep-23"/>
    <s v="I. Eastwood"/>
    <x v="0"/>
    <n v="49"/>
    <x v="3"/>
    <x v="0"/>
    <x v="5"/>
    <x v="0"/>
    <s v="Not Rated"/>
    <n v="42"/>
    <x v="1"/>
  </r>
  <r>
    <s v="771-16-7383"/>
    <d v="2023-09-24T09:30:00"/>
    <n v="9"/>
    <x v="5"/>
    <x v="0"/>
    <s v="Sep-23"/>
    <s v="U. Whitfield"/>
    <x v="0"/>
    <n v="32"/>
    <x v="6"/>
    <x v="0"/>
    <x v="2"/>
    <x v="1"/>
    <s v="Not Rated"/>
    <n v="53"/>
    <x v="1"/>
  </r>
  <r>
    <s v="494-64-5043"/>
    <d v="2023-09-24T11:25:00"/>
    <n v="11"/>
    <x v="5"/>
    <x v="0"/>
    <s v="Sep-23"/>
    <s v="P. Gionettitti"/>
    <x v="0"/>
    <n v="47"/>
    <x v="3"/>
    <x v="5"/>
    <x v="2"/>
    <x v="1"/>
    <s v="Not Rated"/>
    <n v="26"/>
    <x v="0"/>
  </r>
  <r>
    <s v="520-96-4303"/>
    <d v="2023-09-24T13:43:00"/>
    <n v="13"/>
    <x v="5"/>
    <x v="0"/>
    <s v="Sep-23"/>
    <s v="V. Perrat"/>
    <x v="1"/>
    <n v="76"/>
    <x v="5"/>
    <x v="2"/>
    <x v="0"/>
    <x v="1"/>
    <s v="Not Rated"/>
    <n v="52"/>
    <x v="1"/>
  </r>
  <r>
    <s v="877-48-7370"/>
    <d v="2023-09-24T14:16:00"/>
    <n v="14"/>
    <x v="5"/>
    <x v="0"/>
    <s v="Sep-23"/>
    <s v="C. Dunmore"/>
    <x v="0"/>
    <n v="36"/>
    <x v="6"/>
    <x v="6"/>
    <x v="2"/>
    <x v="0"/>
    <s v="Not Rated"/>
    <n v="39"/>
    <x v="1"/>
  </r>
  <r>
    <s v="736-46-6397"/>
    <d v="2023-09-24T15:28:00"/>
    <n v="15"/>
    <x v="5"/>
    <x v="0"/>
    <s v="Sep-23"/>
    <s v="J. Crebo"/>
    <x v="0"/>
    <n v="17"/>
    <x v="4"/>
    <x v="6"/>
    <x v="0"/>
    <x v="1"/>
    <s v="Not Rated"/>
    <n v="26"/>
    <x v="0"/>
  </r>
  <r>
    <s v="870-29-1210"/>
    <d v="2023-09-24T19:50:00"/>
    <n v="19"/>
    <x v="5"/>
    <x v="0"/>
    <s v="Sep-23"/>
    <s v="R. Glasspool"/>
    <x v="0"/>
    <n v="55"/>
    <x v="0"/>
    <x v="7"/>
    <x v="2"/>
    <x v="1"/>
    <s v="Not Rated"/>
    <n v="52"/>
    <x v="1"/>
  </r>
  <r>
    <s v="642-27-7363"/>
    <d v="2023-09-24T20:15:00"/>
    <n v="20"/>
    <x v="5"/>
    <x v="0"/>
    <s v="Sep-23"/>
    <s v="I. Lockwood"/>
    <x v="1"/>
    <n v="11"/>
    <x v="4"/>
    <x v="7"/>
    <x v="1"/>
    <x v="0"/>
    <s v="Not Rated"/>
    <n v="22"/>
    <x v="0"/>
  </r>
  <r>
    <s v="401-19-1617"/>
    <d v="2023-09-24T20:58:00"/>
    <n v="20"/>
    <x v="5"/>
    <x v="0"/>
    <s v="Sep-23"/>
    <s v="P. Nethercott"/>
    <x v="0"/>
    <n v="23"/>
    <x v="1"/>
    <x v="2"/>
    <x v="2"/>
    <x v="1"/>
    <n v="5"/>
    <n v="18"/>
    <x v="0"/>
  </r>
  <r>
    <s v="494-25-9303"/>
    <d v="2023-09-24T21:15:00"/>
    <n v="21"/>
    <x v="5"/>
    <x v="0"/>
    <s v="Sep-23"/>
    <s v="X. Wadsworth"/>
    <x v="1"/>
    <n v="43"/>
    <x v="3"/>
    <x v="0"/>
    <x v="0"/>
    <x v="1"/>
    <s v="Not Rated"/>
    <n v="30"/>
    <x v="0"/>
  </r>
  <r>
    <s v="652-26-8744"/>
    <d v="2023-09-24T22:41:00"/>
    <n v="22"/>
    <x v="5"/>
    <x v="0"/>
    <s v="Sep-23"/>
    <s v="Z. Verity"/>
    <x v="0"/>
    <n v="25"/>
    <x v="1"/>
    <x v="0"/>
    <x v="2"/>
    <x v="0"/>
    <s v="Not Rated"/>
    <n v="56"/>
    <x v="1"/>
  </r>
  <r>
    <s v="243-67-5876"/>
    <d v="2023-09-25T02:07:00"/>
    <n v="2"/>
    <x v="5"/>
    <x v="0"/>
    <s v="Sep-23"/>
    <s v="A. Rowntree"/>
    <x v="1"/>
    <n v="50"/>
    <x v="0"/>
    <x v="2"/>
    <x v="2"/>
    <x v="1"/>
    <s v="Not Rated"/>
    <n v="16"/>
    <x v="0"/>
  </r>
  <r>
    <s v="915-37-3593"/>
    <d v="2023-09-25T03:13:00"/>
    <n v="3"/>
    <x v="5"/>
    <x v="0"/>
    <s v="Sep-23"/>
    <s v="X. Ravenscroft"/>
    <x v="1"/>
    <n v="53"/>
    <x v="0"/>
    <x v="1"/>
    <x v="0"/>
    <x v="0"/>
    <n v="6"/>
    <n v="29"/>
    <x v="0"/>
  </r>
  <r>
    <s v="158-49-1650"/>
    <d v="2023-09-25T04:31:00"/>
    <n v="4"/>
    <x v="5"/>
    <x v="0"/>
    <s v="Sep-23"/>
    <s v="U. Hathaway"/>
    <x v="0"/>
    <n v="39"/>
    <x v="6"/>
    <x v="0"/>
    <x v="0"/>
    <x v="0"/>
    <n v="7"/>
    <n v="45"/>
    <x v="1"/>
  </r>
  <r>
    <s v="121-29-4953"/>
    <d v="2023-09-25T10:18:00"/>
    <n v="10"/>
    <x v="5"/>
    <x v="0"/>
    <s v="Sep-23"/>
    <s v="B. Yarborough"/>
    <x v="0"/>
    <n v="55"/>
    <x v="0"/>
    <x v="6"/>
    <x v="0"/>
    <x v="0"/>
    <s v="Not Rated"/>
    <n v="11"/>
    <x v="0"/>
  </r>
  <r>
    <s v="949-89-2485"/>
    <d v="2023-09-25T11:27:00"/>
    <n v="11"/>
    <x v="5"/>
    <x v="0"/>
    <s v="Sep-23"/>
    <s v="L. Jephson"/>
    <x v="0"/>
    <n v="35"/>
    <x v="6"/>
    <x v="7"/>
    <x v="0"/>
    <x v="1"/>
    <n v="7"/>
    <n v="19"/>
    <x v="0"/>
  </r>
  <r>
    <s v="375-34-5801"/>
    <d v="2023-09-25T16:42:00"/>
    <n v="16"/>
    <x v="5"/>
    <x v="0"/>
    <s v="Sep-23"/>
    <s v="K. Quickfall"/>
    <x v="0"/>
    <n v="47"/>
    <x v="3"/>
    <x v="0"/>
    <x v="0"/>
    <x v="1"/>
    <s v="Not Rated"/>
    <n v="38"/>
    <x v="1"/>
  </r>
  <r>
    <s v="395-10-5927"/>
    <d v="2023-09-25T17:39:00"/>
    <n v="17"/>
    <x v="5"/>
    <x v="0"/>
    <s v="Sep-23"/>
    <s v="O. Brixey"/>
    <x v="0"/>
    <n v="9"/>
    <x v="7"/>
    <x v="0"/>
    <x v="0"/>
    <x v="0"/>
    <s v="Not Rated"/>
    <n v="24"/>
    <x v="0"/>
  </r>
  <r>
    <s v="152-24-2136"/>
    <d v="2023-09-25T20:44:00"/>
    <n v="20"/>
    <x v="5"/>
    <x v="0"/>
    <s v="Sep-23"/>
    <s v="E. Kershaw"/>
    <x v="0"/>
    <n v="32"/>
    <x v="6"/>
    <x v="5"/>
    <x v="0"/>
    <x v="1"/>
    <s v="Not Rated"/>
    <n v="37"/>
    <x v="1"/>
  </r>
  <r>
    <s v="914-49-5601"/>
    <d v="2023-09-25T21:50:00"/>
    <n v="21"/>
    <x v="5"/>
    <x v="0"/>
    <s v="Sep-23"/>
    <s v="U. Yates"/>
    <x v="1"/>
    <n v="48"/>
    <x v="3"/>
    <x v="0"/>
    <x v="0"/>
    <x v="1"/>
    <s v="Not Rated"/>
    <n v="23"/>
    <x v="0"/>
  </r>
  <r>
    <s v="111-37-1373"/>
    <d v="2023-09-25T23:29:00"/>
    <n v="23"/>
    <x v="5"/>
    <x v="0"/>
    <s v="Sep-23"/>
    <s v="O. Hathaway"/>
    <x v="1"/>
    <n v="49"/>
    <x v="3"/>
    <x v="0"/>
    <x v="0"/>
    <x v="0"/>
    <s v="Not Rated"/>
    <n v="44"/>
    <x v="1"/>
  </r>
  <r>
    <s v="715-86-1107"/>
    <d v="2023-09-26T04:40:00"/>
    <n v="4"/>
    <x v="5"/>
    <x v="0"/>
    <s v="Sep-23"/>
    <s v="R. Underhill"/>
    <x v="0"/>
    <n v="72"/>
    <x v="5"/>
    <x v="4"/>
    <x v="0"/>
    <x v="0"/>
    <n v="5"/>
    <n v="12"/>
    <x v="0"/>
  </r>
  <r>
    <s v="461-43-1052"/>
    <d v="2023-09-26T06:37:00"/>
    <n v="6"/>
    <x v="5"/>
    <x v="0"/>
    <s v="Sep-23"/>
    <s v="A. Rowntree"/>
    <x v="0"/>
    <n v="76"/>
    <x v="5"/>
    <x v="0"/>
    <x v="0"/>
    <x v="1"/>
    <s v="Not Rated"/>
    <n v="21"/>
    <x v="0"/>
  </r>
  <r>
    <s v="947-26-9808"/>
    <d v="2023-09-26T08:42:00"/>
    <n v="8"/>
    <x v="5"/>
    <x v="0"/>
    <s v="Sep-23"/>
    <s v="Y. Nethercott"/>
    <x v="0"/>
    <n v="18"/>
    <x v="4"/>
    <x v="5"/>
    <x v="1"/>
    <x v="0"/>
    <n v="6"/>
    <n v="36"/>
    <x v="1"/>
  </r>
  <r>
    <s v="137-23-5510"/>
    <d v="2023-09-26T09:13:00"/>
    <n v="9"/>
    <x v="5"/>
    <x v="0"/>
    <s v="Sep-23"/>
    <s v="V. Schubuser"/>
    <x v="1"/>
    <n v="57"/>
    <x v="0"/>
    <x v="4"/>
    <x v="0"/>
    <x v="1"/>
    <s v="Not Rated"/>
    <n v="46"/>
    <x v="1"/>
  </r>
  <r>
    <s v="396-66-5717"/>
    <d v="2023-09-26T10:47:00"/>
    <n v="10"/>
    <x v="5"/>
    <x v="0"/>
    <s v="Sep-23"/>
    <s v="O. Methuen"/>
    <x v="0"/>
    <n v="16"/>
    <x v="4"/>
    <x v="5"/>
    <x v="3"/>
    <x v="0"/>
    <s v="Not Rated"/>
    <n v="54"/>
    <x v="1"/>
  </r>
  <r>
    <s v="783-96-9613"/>
    <d v="2023-09-26T11:40:00"/>
    <n v="11"/>
    <x v="5"/>
    <x v="0"/>
    <s v="Sep-23"/>
    <s v="V. Dunmore"/>
    <x v="1"/>
    <n v="34"/>
    <x v="6"/>
    <x v="7"/>
    <x v="0"/>
    <x v="1"/>
    <s v="Not Rated"/>
    <n v="29"/>
    <x v="0"/>
  </r>
  <r>
    <s v="950-38-8191"/>
    <d v="2023-09-26T12:49:00"/>
    <n v="12"/>
    <x v="5"/>
    <x v="0"/>
    <s v="Sep-23"/>
    <s v="S. Silverlock"/>
    <x v="1"/>
    <n v="3"/>
    <x v="7"/>
    <x v="2"/>
    <x v="0"/>
    <x v="1"/>
    <s v="Not Rated"/>
    <n v="44"/>
    <x v="1"/>
  </r>
  <r>
    <s v="271-26-2169"/>
    <d v="2023-09-26T16:28:00"/>
    <n v="16"/>
    <x v="5"/>
    <x v="0"/>
    <s v="Sep-23"/>
    <s v="H. Ainsworth"/>
    <x v="1"/>
    <n v="27"/>
    <x v="1"/>
    <x v="5"/>
    <x v="2"/>
    <x v="0"/>
    <n v="4"/>
    <n v="57"/>
    <x v="1"/>
  </r>
  <r>
    <s v="256-78-4060"/>
    <d v="2023-09-26T20:59:00"/>
    <n v="20"/>
    <x v="5"/>
    <x v="0"/>
    <s v="Sep-23"/>
    <s v="Z. Methuen"/>
    <x v="1"/>
    <n v="22"/>
    <x v="1"/>
    <x v="6"/>
    <x v="0"/>
    <x v="0"/>
    <s v="Not Rated"/>
    <n v="13"/>
    <x v="0"/>
  </r>
  <r>
    <s v="582-45-2371"/>
    <d v="2023-09-26T21:06:00"/>
    <n v="21"/>
    <x v="5"/>
    <x v="0"/>
    <s v="Sep-23"/>
    <s v="S. Rowntree"/>
    <x v="1"/>
    <n v="10"/>
    <x v="4"/>
    <x v="5"/>
    <x v="4"/>
    <x v="1"/>
    <n v="7"/>
    <n v="30"/>
    <x v="0"/>
  </r>
  <r>
    <s v="740-59-8613"/>
    <d v="2023-09-26T22:34:00"/>
    <n v="22"/>
    <x v="5"/>
    <x v="0"/>
    <s v="Sep-23"/>
    <s v="F. Northcote"/>
    <x v="0"/>
    <n v="25"/>
    <x v="1"/>
    <x v="2"/>
    <x v="0"/>
    <x v="0"/>
    <s v="Not Rated"/>
    <n v="35"/>
    <x v="1"/>
  </r>
  <r>
    <s v="755-38-4327"/>
    <d v="2023-09-26T23:09:00"/>
    <n v="23"/>
    <x v="5"/>
    <x v="0"/>
    <s v="Sep-23"/>
    <s v="Q. Kingsley"/>
    <x v="0"/>
    <n v="68"/>
    <x v="2"/>
    <x v="2"/>
    <x v="0"/>
    <x v="1"/>
    <s v="Not Rated"/>
    <n v="60"/>
    <x v="1"/>
  </r>
  <r>
    <s v="959-64-4386"/>
    <d v="2023-09-27T01:08:00"/>
    <n v="1"/>
    <x v="5"/>
    <x v="0"/>
    <s v="Sep-23"/>
    <s v="M. Schubuser"/>
    <x v="1"/>
    <n v="11"/>
    <x v="4"/>
    <x v="0"/>
    <x v="2"/>
    <x v="0"/>
    <n v="2"/>
    <n v="23"/>
    <x v="0"/>
  </r>
  <r>
    <s v="161-29-3163"/>
    <d v="2023-09-27T01:31:00"/>
    <n v="1"/>
    <x v="5"/>
    <x v="0"/>
    <s v="Sep-23"/>
    <s v="C. Stanlack"/>
    <x v="1"/>
    <n v="71"/>
    <x v="5"/>
    <x v="1"/>
    <x v="0"/>
    <x v="0"/>
    <s v="Not Rated"/>
    <n v="50"/>
    <x v="1"/>
  </r>
  <r>
    <s v="676-37-1348"/>
    <d v="2023-09-27T02:32:00"/>
    <n v="2"/>
    <x v="5"/>
    <x v="0"/>
    <s v="Sep-23"/>
    <s v="B. Jessop"/>
    <x v="1"/>
    <n v="16"/>
    <x v="4"/>
    <x v="2"/>
    <x v="2"/>
    <x v="0"/>
    <s v="Not Rated"/>
    <n v="29"/>
    <x v="0"/>
  </r>
  <r>
    <s v="711-16-7424"/>
    <d v="2023-09-27T02:52:00"/>
    <n v="2"/>
    <x v="5"/>
    <x v="0"/>
    <s v="Sep-23"/>
    <s v="H. Jessop"/>
    <x v="1"/>
    <n v="63"/>
    <x v="2"/>
    <x v="7"/>
    <x v="6"/>
    <x v="1"/>
    <s v="Not Rated"/>
    <n v="40"/>
    <x v="1"/>
  </r>
  <r>
    <s v="537-36-6493"/>
    <d v="2023-09-27T04:27:00"/>
    <n v="4"/>
    <x v="5"/>
    <x v="0"/>
    <s v="Sep-23"/>
    <s v="E. Eastwood"/>
    <x v="1"/>
    <n v="63"/>
    <x v="2"/>
    <x v="0"/>
    <x v="0"/>
    <x v="0"/>
    <s v="Not Rated"/>
    <n v="34"/>
    <x v="1"/>
  </r>
  <r>
    <s v="942-12-6822"/>
    <d v="2023-09-27T04:49:00"/>
    <n v="4"/>
    <x v="5"/>
    <x v="0"/>
    <s v="Sep-23"/>
    <s v="M. Cholmondeley"/>
    <x v="1"/>
    <n v="46"/>
    <x v="3"/>
    <x v="2"/>
    <x v="0"/>
    <x v="0"/>
    <n v="1"/>
    <n v="48"/>
    <x v="1"/>
  </r>
  <r>
    <s v="300-81-9589"/>
    <d v="2023-09-27T07:27:00"/>
    <n v="7"/>
    <x v="5"/>
    <x v="0"/>
    <s v="Sep-23"/>
    <s v="H. Crebo"/>
    <x v="1"/>
    <n v="56"/>
    <x v="0"/>
    <x v="2"/>
    <x v="3"/>
    <x v="0"/>
    <s v="Not Rated"/>
    <n v="37"/>
    <x v="1"/>
  </r>
  <r>
    <s v="144-81-5113"/>
    <d v="2023-09-27T07:40:00"/>
    <n v="7"/>
    <x v="5"/>
    <x v="0"/>
    <s v="Sep-23"/>
    <s v="O. Yarborough"/>
    <x v="0"/>
    <n v="16"/>
    <x v="4"/>
    <x v="6"/>
    <x v="6"/>
    <x v="1"/>
    <s v="Not Rated"/>
    <n v="48"/>
    <x v="1"/>
  </r>
  <r>
    <s v="375-80-2663"/>
    <d v="2023-09-27T08:41:00"/>
    <n v="8"/>
    <x v="5"/>
    <x v="0"/>
    <s v="Sep-23"/>
    <s v="Y. Bannister"/>
    <x v="1"/>
    <n v="53"/>
    <x v="0"/>
    <x v="2"/>
    <x v="1"/>
    <x v="1"/>
    <s v="Not Rated"/>
    <n v="19"/>
    <x v="0"/>
  </r>
  <r>
    <s v="232-92-9213"/>
    <d v="2023-09-27T09:01:00"/>
    <n v="9"/>
    <x v="5"/>
    <x v="0"/>
    <s v="Sep-23"/>
    <s v="W. Sheffield"/>
    <x v="0"/>
    <n v="54"/>
    <x v="0"/>
    <x v="0"/>
    <x v="1"/>
    <x v="1"/>
    <s v="Not Rated"/>
    <n v="38"/>
    <x v="1"/>
  </r>
  <r>
    <s v="656-97-2314"/>
    <d v="2023-09-27T11:04:00"/>
    <n v="11"/>
    <x v="5"/>
    <x v="0"/>
    <s v="Sep-23"/>
    <s v="R. Aldridge"/>
    <x v="0"/>
    <n v="16"/>
    <x v="4"/>
    <x v="0"/>
    <x v="2"/>
    <x v="1"/>
    <s v="Not Rated"/>
    <n v="31"/>
    <x v="1"/>
  </r>
  <r>
    <s v="927-34-8278"/>
    <d v="2023-09-27T12:25:00"/>
    <n v="12"/>
    <x v="5"/>
    <x v="0"/>
    <s v="Sep-23"/>
    <s v="T. Loxley"/>
    <x v="0"/>
    <n v="22"/>
    <x v="1"/>
    <x v="2"/>
    <x v="0"/>
    <x v="0"/>
    <s v="Not Rated"/>
    <n v="55"/>
    <x v="1"/>
  </r>
  <r>
    <s v="237-34-4838"/>
    <d v="2023-09-27T19:59:00"/>
    <n v="19"/>
    <x v="5"/>
    <x v="0"/>
    <s v="Sep-23"/>
    <s v="B. Nethercott"/>
    <x v="1"/>
    <n v="26"/>
    <x v="1"/>
    <x v="2"/>
    <x v="1"/>
    <x v="1"/>
    <s v="Not Rated"/>
    <n v="40"/>
    <x v="1"/>
  </r>
  <r>
    <s v="877-60-6637"/>
    <d v="2023-09-27T20:41:00"/>
    <n v="20"/>
    <x v="5"/>
    <x v="0"/>
    <s v="Sep-23"/>
    <s v="X. Dankworth"/>
    <x v="0"/>
    <n v="30"/>
    <x v="6"/>
    <x v="3"/>
    <x v="0"/>
    <x v="1"/>
    <n v="8"/>
    <n v="36"/>
    <x v="1"/>
  </r>
  <r>
    <s v="358-13-6334"/>
    <d v="2023-09-27T20:42:00"/>
    <n v="20"/>
    <x v="5"/>
    <x v="0"/>
    <s v="Sep-23"/>
    <s v="L. Carraway"/>
    <x v="0"/>
    <n v="29"/>
    <x v="1"/>
    <x v="4"/>
    <x v="0"/>
    <x v="0"/>
    <s v="Not Rated"/>
    <n v="41"/>
    <x v="1"/>
  </r>
  <r>
    <s v="265-60-5748"/>
    <d v="2023-09-27T23:00:00"/>
    <n v="23"/>
    <x v="5"/>
    <x v="0"/>
    <s v="Sep-23"/>
    <s v="A. Dankworth"/>
    <x v="1"/>
    <n v="33"/>
    <x v="6"/>
    <x v="5"/>
    <x v="4"/>
    <x v="0"/>
    <s v="Not Rated"/>
    <n v="17"/>
    <x v="0"/>
  </r>
  <r>
    <s v="147-33-1563"/>
    <d v="2023-09-28T01:11:00"/>
    <n v="1"/>
    <x v="5"/>
    <x v="0"/>
    <s v="Sep-23"/>
    <s v="I. Quickfall"/>
    <x v="1"/>
    <n v="32"/>
    <x v="6"/>
    <x v="1"/>
    <x v="0"/>
    <x v="0"/>
    <s v="Not Rated"/>
    <n v="56"/>
    <x v="1"/>
  </r>
  <r>
    <s v="674-12-1651"/>
    <d v="2023-09-28T03:29:00"/>
    <n v="3"/>
    <x v="5"/>
    <x v="0"/>
    <s v="Sep-23"/>
    <s v="Q. Ashcombe"/>
    <x v="1"/>
    <n v="51"/>
    <x v="0"/>
    <x v="1"/>
    <x v="0"/>
    <x v="1"/>
    <s v="Not Rated"/>
    <n v="29"/>
    <x v="0"/>
  </r>
  <r>
    <s v="758-27-2155"/>
    <d v="2023-09-28T05:02:00"/>
    <n v="5"/>
    <x v="5"/>
    <x v="0"/>
    <s v="Sep-23"/>
    <s v="D. Buff"/>
    <x v="1"/>
    <n v="12"/>
    <x v="4"/>
    <x v="2"/>
    <x v="6"/>
    <x v="1"/>
    <s v="Not Rated"/>
    <n v="57"/>
    <x v="1"/>
  </r>
  <r>
    <s v="223-24-3345"/>
    <d v="2023-09-28T05:07:00"/>
    <n v="5"/>
    <x v="5"/>
    <x v="0"/>
    <s v="Sep-23"/>
    <s v="K. Brixey"/>
    <x v="1"/>
    <n v="44"/>
    <x v="3"/>
    <x v="5"/>
    <x v="0"/>
    <x v="0"/>
    <s v="Not Rated"/>
    <n v="28"/>
    <x v="0"/>
  </r>
  <r>
    <s v="697-10-9000"/>
    <d v="2023-09-28T05:33:00"/>
    <n v="5"/>
    <x v="5"/>
    <x v="0"/>
    <s v="Sep-23"/>
    <s v="P. Stanlack"/>
    <x v="1"/>
    <n v="3"/>
    <x v="7"/>
    <x v="5"/>
    <x v="5"/>
    <x v="1"/>
    <s v="Not Rated"/>
    <n v="20"/>
    <x v="0"/>
  </r>
  <r>
    <s v="929-84-6842"/>
    <d v="2023-09-28T05:40:00"/>
    <n v="5"/>
    <x v="5"/>
    <x v="0"/>
    <s v="Sep-23"/>
    <s v="N. Tunstall"/>
    <x v="0"/>
    <n v="61"/>
    <x v="2"/>
    <x v="5"/>
    <x v="1"/>
    <x v="0"/>
    <s v="Not Rated"/>
    <n v="45"/>
    <x v="1"/>
  </r>
  <r>
    <s v="298-19-8669"/>
    <d v="2023-09-28T07:15:00"/>
    <n v="7"/>
    <x v="5"/>
    <x v="0"/>
    <s v="Sep-23"/>
    <s v="N. Silverlock"/>
    <x v="0"/>
    <n v="20"/>
    <x v="1"/>
    <x v="0"/>
    <x v="0"/>
    <x v="1"/>
    <n v="0"/>
    <n v="49"/>
    <x v="1"/>
  </r>
  <r>
    <s v="749-87-1632"/>
    <d v="2023-09-28T07:26:00"/>
    <n v="7"/>
    <x v="5"/>
    <x v="0"/>
    <s v="Sep-23"/>
    <s v="Q. Whitfield"/>
    <x v="1"/>
    <n v="43"/>
    <x v="3"/>
    <x v="2"/>
    <x v="6"/>
    <x v="0"/>
    <s v="Not Rated"/>
    <n v="24"/>
    <x v="0"/>
  </r>
  <r>
    <s v="400-50-6255"/>
    <d v="2023-09-28T07:38:00"/>
    <n v="7"/>
    <x v="5"/>
    <x v="0"/>
    <s v="Sep-23"/>
    <s v="W. Fairbairn"/>
    <x v="0"/>
    <n v="64"/>
    <x v="2"/>
    <x v="3"/>
    <x v="0"/>
    <x v="0"/>
    <s v="Not Rated"/>
    <n v="19"/>
    <x v="0"/>
  </r>
  <r>
    <s v="503-65-1611"/>
    <d v="2023-09-28T07:49:00"/>
    <n v="7"/>
    <x v="5"/>
    <x v="0"/>
    <s v="Sep-23"/>
    <s v="G. Carraway"/>
    <x v="0"/>
    <n v="26"/>
    <x v="1"/>
    <x v="4"/>
    <x v="0"/>
    <x v="0"/>
    <n v="9"/>
    <n v="19"/>
    <x v="0"/>
  </r>
  <r>
    <s v="250-12-6147"/>
    <d v="2023-09-28T09:43:00"/>
    <n v="9"/>
    <x v="5"/>
    <x v="0"/>
    <s v="Sep-23"/>
    <s v="V. Jephson"/>
    <x v="0"/>
    <n v="64"/>
    <x v="2"/>
    <x v="2"/>
    <x v="0"/>
    <x v="1"/>
    <s v="Not Rated"/>
    <n v="57"/>
    <x v="1"/>
  </r>
  <r>
    <s v="539-50-3290"/>
    <d v="2023-09-28T10:22:00"/>
    <n v="10"/>
    <x v="5"/>
    <x v="0"/>
    <s v="Sep-23"/>
    <s v="I. Churchard"/>
    <x v="1"/>
    <n v="77"/>
    <x v="5"/>
    <x v="5"/>
    <x v="2"/>
    <x v="1"/>
    <s v="Not Rated"/>
    <n v="52"/>
    <x v="1"/>
  </r>
  <r>
    <s v="151-96-4402"/>
    <d v="2023-09-28T11:20:00"/>
    <n v="11"/>
    <x v="5"/>
    <x v="0"/>
    <s v="Sep-23"/>
    <s v="P. Yates"/>
    <x v="1"/>
    <n v="33"/>
    <x v="6"/>
    <x v="7"/>
    <x v="1"/>
    <x v="1"/>
    <s v="Not Rated"/>
    <n v="37"/>
    <x v="1"/>
  </r>
  <r>
    <s v="161-33-6249"/>
    <d v="2023-09-28T15:04:00"/>
    <n v="15"/>
    <x v="5"/>
    <x v="0"/>
    <s v="Sep-23"/>
    <s v="R. Dewhirst"/>
    <x v="1"/>
    <n v="2"/>
    <x v="7"/>
    <x v="4"/>
    <x v="0"/>
    <x v="1"/>
    <s v="Not Rated"/>
    <n v="48"/>
    <x v="1"/>
  </r>
  <r>
    <s v="503-48-5407"/>
    <d v="2023-09-28T21:52:00"/>
    <n v="21"/>
    <x v="5"/>
    <x v="0"/>
    <s v="Sep-23"/>
    <s v="I. Ellerby"/>
    <x v="1"/>
    <n v="17"/>
    <x v="4"/>
    <x v="0"/>
    <x v="0"/>
    <x v="0"/>
    <s v="Not Rated"/>
    <n v="51"/>
    <x v="1"/>
  </r>
  <r>
    <s v="867-84-4320"/>
    <d v="2023-09-28T22:48:00"/>
    <n v="22"/>
    <x v="5"/>
    <x v="0"/>
    <s v="Sep-23"/>
    <s v="O. Lockwood"/>
    <x v="0"/>
    <n v="23"/>
    <x v="1"/>
    <x v="2"/>
    <x v="0"/>
    <x v="1"/>
    <s v="Not Rated"/>
    <n v="44"/>
    <x v="1"/>
  </r>
  <r>
    <s v="843-41-7731"/>
    <d v="2023-09-28T23:01:00"/>
    <n v="23"/>
    <x v="5"/>
    <x v="0"/>
    <s v="Sep-23"/>
    <s v="F. Sheffield"/>
    <x v="0"/>
    <n v="70"/>
    <x v="5"/>
    <x v="5"/>
    <x v="2"/>
    <x v="1"/>
    <s v="Not Rated"/>
    <n v="39"/>
    <x v="1"/>
  </r>
  <r>
    <s v="977-87-8680"/>
    <d v="2023-09-29T00:45:00"/>
    <n v="0"/>
    <x v="5"/>
    <x v="0"/>
    <s v="Sep-23"/>
    <s v="N. Whitfield"/>
    <x v="1"/>
    <n v="55"/>
    <x v="0"/>
    <x v="3"/>
    <x v="0"/>
    <x v="1"/>
    <s v="Not Rated"/>
    <n v="25"/>
    <x v="0"/>
  </r>
  <r>
    <s v="258-76-3451"/>
    <d v="2023-09-29T05:20:00"/>
    <n v="5"/>
    <x v="5"/>
    <x v="0"/>
    <s v="Sep-23"/>
    <s v="S. Postlethwaite"/>
    <x v="1"/>
    <n v="16"/>
    <x v="4"/>
    <x v="2"/>
    <x v="2"/>
    <x v="0"/>
    <s v="Not Rated"/>
    <n v="42"/>
    <x v="1"/>
  </r>
  <r>
    <s v="406-43-9719"/>
    <d v="2023-09-29T07:58:00"/>
    <n v="7"/>
    <x v="5"/>
    <x v="0"/>
    <s v="Sep-23"/>
    <s v="K. Underhill"/>
    <x v="0"/>
    <n v="65"/>
    <x v="2"/>
    <x v="2"/>
    <x v="0"/>
    <x v="1"/>
    <s v="Not Rated"/>
    <n v="41"/>
    <x v="1"/>
  </r>
  <r>
    <s v="707-88-4883"/>
    <d v="2023-09-29T09:19:00"/>
    <n v="9"/>
    <x v="5"/>
    <x v="0"/>
    <s v="Sep-23"/>
    <s v="P. Verity"/>
    <x v="0"/>
    <n v="41"/>
    <x v="3"/>
    <x v="3"/>
    <x v="0"/>
    <x v="1"/>
    <s v="Not Rated"/>
    <n v="15"/>
    <x v="0"/>
  </r>
  <r>
    <s v="984-79-2682"/>
    <d v="2023-09-29T09:26:00"/>
    <n v="9"/>
    <x v="5"/>
    <x v="0"/>
    <s v="Sep-23"/>
    <s v="V. Aldridge"/>
    <x v="1"/>
    <n v="19"/>
    <x v="4"/>
    <x v="0"/>
    <x v="0"/>
    <x v="1"/>
    <s v="Not Rated"/>
    <n v="54"/>
    <x v="1"/>
  </r>
  <r>
    <s v="529-35-9614"/>
    <d v="2023-09-29T10:10:00"/>
    <n v="10"/>
    <x v="5"/>
    <x v="0"/>
    <s v="Sep-23"/>
    <s v="U. Schubuser"/>
    <x v="0"/>
    <n v="46"/>
    <x v="3"/>
    <x v="3"/>
    <x v="1"/>
    <x v="0"/>
    <s v="Not Rated"/>
    <n v="30"/>
    <x v="0"/>
  </r>
  <r>
    <s v="500-82-3697"/>
    <d v="2023-09-29T11:03:00"/>
    <n v="11"/>
    <x v="5"/>
    <x v="0"/>
    <s v="Sep-23"/>
    <s v="O. Loxley"/>
    <x v="0"/>
    <n v="4"/>
    <x v="7"/>
    <x v="0"/>
    <x v="2"/>
    <x v="0"/>
    <s v="Not Rated"/>
    <n v="24"/>
    <x v="0"/>
  </r>
  <r>
    <s v="143-56-7519"/>
    <d v="2023-09-29T11:52:00"/>
    <n v="11"/>
    <x v="5"/>
    <x v="0"/>
    <s v="Sep-23"/>
    <s v="B. Dunmore"/>
    <x v="0"/>
    <n v="22"/>
    <x v="1"/>
    <x v="5"/>
    <x v="5"/>
    <x v="1"/>
    <s v="Not Rated"/>
    <n v="24"/>
    <x v="0"/>
  </r>
  <r>
    <s v="239-68-8431"/>
    <d v="2023-09-29T11:55:00"/>
    <n v="11"/>
    <x v="5"/>
    <x v="0"/>
    <s v="Sep-23"/>
    <s v="B. Hathaway"/>
    <x v="0"/>
    <n v="7"/>
    <x v="7"/>
    <x v="2"/>
    <x v="0"/>
    <x v="0"/>
    <n v="2"/>
    <n v="52"/>
    <x v="1"/>
  </r>
  <r>
    <s v="472-99-5392"/>
    <d v="2023-09-29T12:12:00"/>
    <n v="12"/>
    <x v="5"/>
    <x v="0"/>
    <s v="Sep-23"/>
    <s v="A. Crebo"/>
    <x v="0"/>
    <n v="17"/>
    <x v="4"/>
    <x v="2"/>
    <x v="0"/>
    <x v="0"/>
    <s v="Not Rated"/>
    <n v="26"/>
    <x v="0"/>
  </r>
  <r>
    <s v="527-87-2546"/>
    <d v="2023-09-29T14:08:00"/>
    <n v="14"/>
    <x v="5"/>
    <x v="0"/>
    <s v="Sep-23"/>
    <s v="K. Churchard"/>
    <x v="0"/>
    <n v="53"/>
    <x v="0"/>
    <x v="2"/>
    <x v="0"/>
    <x v="1"/>
    <s v="Not Rated"/>
    <n v="12"/>
    <x v="0"/>
  </r>
  <r>
    <s v="353-73-8865"/>
    <d v="2023-09-29T15:57:00"/>
    <n v="15"/>
    <x v="5"/>
    <x v="0"/>
    <s v="Sep-23"/>
    <s v="G. Bracegirdle"/>
    <x v="0"/>
    <n v="13"/>
    <x v="4"/>
    <x v="2"/>
    <x v="0"/>
    <x v="1"/>
    <n v="8"/>
    <n v="28"/>
    <x v="0"/>
  </r>
  <r>
    <s v="297-35-1944"/>
    <d v="2023-09-29T16:09:00"/>
    <n v="16"/>
    <x v="5"/>
    <x v="0"/>
    <s v="Sep-23"/>
    <s v="B. Tunstall"/>
    <x v="1"/>
    <n v="47"/>
    <x v="3"/>
    <x v="1"/>
    <x v="0"/>
    <x v="1"/>
    <s v="Not Rated"/>
    <n v="50"/>
    <x v="1"/>
  </r>
  <r>
    <s v="623-24-7067"/>
    <d v="2023-09-29T16:37:00"/>
    <n v="16"/>
    <x v="5"/>
    <x v="0"/>
    <s v="Sep-23"/>
    <s v="I. Aldridge"/>
    <x v="1"/>
    <n v="14"/>
    <x v="4"/>
    <x v="2"/>
    <x v="0"/>
    <x v="0"/>
    <s v="Not Rated"/>
    <n v="24"/>
    <x v="0"/>
  </r>
  <r>
    <s v="167-70-8353"/>
    <d v="2023-09-29T18:08:00"/>
    <n v="18"/>
    <x v="5"/>
    <x v="0"/>
    <s v="Sep-23"/>
    <s v="H. Yates"/>
    <x v="0"/>
    <n v="9"/>
    <x v="7"/>
    <x v="0"/>
    <x v="0"/>
    <x v="0"/>
    <s v="Not Rated"/>
    <n v="60"/>
    <x v="1"/>
  </r>
  <r>
    <s v="291-96-8016"/>
    <d v="2023-09-29T18:32:00"/>
    <n v="18"/>
    <x v="5"/>
    <x v="0"/>
    <s v="Sep-23"/>
    <s v="P. Vickery"/>
    <x v="1"/>
    <n v="67"/>
    <x v="2"/>
    <x v="7"/>
    <x v="0"/>
    <x v="0"/>
    <s v="Not Rated"/>
    <n v="49"/>
    <x v="1"/>
  </r>
  <r>
    <s v="534-89-2349"/>
    <d v="2023-09-29T19:08:00"/>
    <n v="19"/>
    <x v="5"/>
    <x v="0"/>
    <s v="Sep-23"/>
    <s v="Z. Inglewood"/>
    <x v="0"/>
    <n v="16"/>
    <x v="4"/>
    <x v="3"/>
    <x v="0"/>
    <x v="1"/>
    <s v="Not Rated"/>
    <n v="19"/>
    <x v="0"/>
  </r>
  <r>
    <s v="513-46-2724"/>
    <d v="2023-09-29T21:12:00"/>
    <n v="21"/>
    <x v="5"/>
    <x v="0"/>
    <s v="Sep-23"/>
    <s v="H. Ravenscroft"/>
    <x v="1"/>
    <n v="39"/>
    <x v="6"/>
    <x v="2"/>
    <x v="7"/>
    <x v="1"/>
    <s v="Not Rated"/>
    <n v="46"/>
    <x v="1"/>
  </r>
  <r>
    <s v="832-41-7698"/>
    <d v="2023-09-29T21:58:00"/>
    <n v="21"/>
    <x v="5"/>
    <x v="0"/>
    <s v="Sep-23"/>
    <s v="F. Ollerton"/>
    <x v="0"/>
    <n v="16"/>
    <x v="4"/>
    <x v="3"/>
    <x v="1"/>
    <x v="0"/>
    <s v="Not Rated"/>
    <n v="37"/>
    <x v="1"/>
  </r>
  <r>
    <s v="242-97-4268"/>
    <d v="2023-09-30T01:25:00"/>
    <n v="1"/>
    <x v="5"/>
    <x v="0"/>
    <s v="Sep-23"/>
    <s v="E. Oakden"/>
    <x v="0"/>
    <n v="39"/>
    <x v="6"/>
    <x v="2"/>
    <x v="0"/>
    <x v="1"/>
    <s v="Not Rated"/>
    <n v="21"/>
    <x v="0"/>
  </r>
  <r>
    <s v="148-44-4789"/>
    <d v="2023-09-30T02:18:00"/>
    <n v="2"/>
    <x v="5"/>
    <x v="0"/>
    <s v="Sep-23"/>
    <s v="O. Underhill"/>
    <x v="1"/>
    <n v="12"/>
    <x v="4"/>
    <x v="7"/>
    <x v="0"/>
    <x v="0"/>
    <n v="1"/>
    <n v="21"/>
    <x v="0"/>
  </r>
  <r>
    <s v="332-51-7943"/>
    <d v="2023-09-30T06:52:00"/>
    <n v="6"/>
    <x v="5"/>
    <x v="0"/>
    <s v="Sep-23"/>
    <s v="E. Ollerton"/>
    <x v="1"/>
    <n v="51"/>
    <x v="0"/>
    <x v="7"/>
    <x v="0"/>
    <x v="1"/>
    <n v="6"/>
    <n v="25"/>
    <x v="0"/>
  </r>
  <r>
    <s v="658-65-4570"/>
    <d v="2023-09-30T06:59:00"/>
    <n v="6"/>
    <x v="5"/>
    <x v="0"/>
    <s v="Sep-23"/>
    <s v="K. Underhill"/>
    <x v="0"/>
    <n v="49"/>
    <x v="3"/>
    <x v="7"/>
    <x v="2"/>
    <x v="0"/>
    <n v="9"/>
    <n v="58"/>
    <x v="1"/>
  </r>
  <r>
    <s v="867-40-8232"/>
    <d v="2023-09-30T07:13:00"/>
    <n v="7"/>
    <x v="5"/>
    <x v="0"/>
    <s v="Sep-23"/>
    <s v="X. Merriweather"/>
    <x v="1"/>
    <n v="69"/>
    <x v="2"/>
    <x v="0"/>
    <x v="0"/>
    <x v="0"/>
    <s v="Not Rated"/>
    <n v="22"/>
    <x v="0"/>
  </r>
  <r>
    <s v="178-53-9301"/>
    <d v="2023-09-30T07:31:00"/>
    <n v="7"/>
    <x v="5"/>
    <x v="0"/>
    <s v="Sep-23"/>
    <s v="Y. Ollerton"/>
    <x v="1"/>
    <n v="16"/>
    <x v="4"/>
    <x v="2"/>
    <x v="3"/>
    <x v="1"/>
    <n v="8"/>
    <n v="60"/>
    <x v="1"/>
  </r>
  <r>
    <s v="163-54-6079"/>
    <d v="2023-09-30T07:34:00"/>
    <n v="7"/>
    <x v="5"/>
    <x v="0"/>
    <s v="Sep-23"/>
    <s v="L. Bannister"/>
    <x v="0"/>
    <n v="48"/>
    <x v="3"/>
    <x v="3"/>
    <x v="3"/>
    <x v="1"/>
    <s v="Not Rated"/>
    <n v="10"/>
    <x v="0"/>
  </r>
  <r>
    <s v="730-99-1820"/>
    <d v="2023-09-30T07:54:00"/>
    <n v="7"/>
    <x v="5"/>
    <x v="0"/>
    <s v="Sep-23"/>
    <s v="C. Ravenscroft"/>
    <x v="1"/>
    <n v="38"/>
    <x v="6"/>
    <x v="0"/>
    <x v="0"/>
    <x v="1"/>
    <n v="6"/>
    <n v="29"/>
    <x v="0"/>
  </r>
  <r>
    <s v="238-46-7439"/>
    <d v="2023-09-30T09:49:00"/>
    <n v="9"/>
    <x v="5"/>
    <x v="0"/>
    <s v="Sep-23"/>
    <s v="V. Perrat"/>
    <x v="1"/>
    <n v="69"/>
    <x v="2"/>
    <x v="7"/>
    <x v="2"/>
    <x v="0"/>
    <n v="7"/>
    <n v="41"/>
    <x v="1"/>
  </r>
  <r>
    <s v="339-90-2040"/>
    <d v="2023-09-30T13:10:00"/>
    <n v="13"/>
    <x v="5"/>
    <x v="0"/>
    <s v="Sep-23"/>
    <s v="D. Bracegirdle"/>
    <x v="1"/>
    <n v="23"/>
    <x v="1"/>
    <x v="2"/>
    <x v="2"/>
    <x v="1"/>
    <n v="10"/>
    <n v="20"/>
    <x v="0"/>
  </r>
  <r>
    <s v="156-46-9019"/>
    <d v="2023-09-30T13:24:00"/>
    <n v="13"/>
    <x v="5"/>
    <x v="0"/>
    <s v="Sep-23"/>
    <s v="Z. Ashcombe"/>
    <x v="2"/>
    <n v="14"/>
    <x v="4"/>
    <x v="2"/>
    <x v="0"/>
    <x v="0"/>
    <s v="Not Rated"/>
    <n v="10"/>
    <x v="0"/>
  </r>
  <r>
    <s v="814-62-9991"/>
    <d v="2023-09-30T18:40:00"/>
    <n v="18"/>
    <x v="5"/>
    <x v="0"/>
    <s v="Sep-23"/>
    <s v="U. Northcote"/>
    <x v="0"/>
    <n v="54"/>
    <x v="0"/>
    <x v="2"/>
    <x v="2"/>
    <x v="1"/>
    <s v="Not Rated"/>
    <n v="33"/>
    <x v="1"/>
  </r>
  <r>
    <s v="763-41-6700"/>
    <d v="2023-09-30T19:36:00"/>
    <n v="19"/>
    <x v="5"/>
    <x v="0"/>
    <s v="Sep-23"/>
    <s v="Q. Kingsley"/>
    <x v="0"/>
    <n v="40"/>
    <x v="3"/>
    <x v="5"/>
    <x v="0"/>
    <x v="1"/>
    <s v="Not Rated"/>
    <n v="10"/>
    <x v="0"/>
  </r>
  <r>
    <s v="867-35-7761"/>
    <d v="2023-09-30T20:32:00"/>
    <n v="20"/>
    <x v="5"/>
    <x v="0"/>
    <s v="Sep-23"/>
    <s v="P. Fairbairn"/>
    <x v="0"/>
    <n v="34"/>
    <x v="6"/>
    <x v="7"/>
    <x v="2"/>
    <x v="0"/>
    <s v="Not Rated"/>
    <n v="43"/>
    <x v="1"/>
  </r>
  <r>
    <s v="264-21-8449"/>
    <d v="2023-09-30T21:23:00"/>
    <n v="21"/>
    <x v="5"/>
    <x v="0"/>
    <s v="Sep-23"/>
    <s v="Y. Vickery"/>
    <x v="0"/>
    <n v="46"/>
    <x v="3"/>
    <x v="5"/>
    <x v="0"/>
    <x v="1"/>
    <s v="Not Rated"/>
    <n v="46"/>
    <x v="1"/>
  </r>
  <r>
    <s v="221-61-6974"/>
    <d v="2023-09-30T21:57:00"/>
    <n v="21"/>
    <x v="5"/>
    <x v="0"/>
    <s v="Sep-23"/>
    <s v="D. Pemberton"/>
    <x v="0"/>
    <n v="66"/>
    <x v="2"/>
    <x v="2"/>
    <x v="2"/>
    <x v="1"/>
    <s v="Not Rated"/>
    <n v="23"/>
    <x v="0"/>
  </r>
  <r>
    <s v="963-32-5032"/>
    <d v="2023-09-30T23:27:00"/>
    <n v="23"/>
    <x v="5"/>
    <x v="0"/>
    <s v="Sep-23"/>
    <s v="P. Goudie"/>
    <x v="1"/>
    <n v="33"/>
    <x v="6"/>
    <x v="3"/>
    <x v="0"/>
    <x v="0"/>
    <n v="1"/>
    <n v="60"/>
    <x v="1"/>
  </r>
  <r>
    <s v="472-56-9028"/>
    <d v="2023-09-30T23:42:00"/>
    <n v="23"/>
    <x v="5"/>
    <x v="0"/>
    <s v="Sep-23"/>
    <s v="K. Loxley"/>
    <x v="1"/>
    <n v="2"/>
    <x v="7"/>
    <x v="1"/>
    <x v="1"/>
    <x v="0"/>
    <n v="0"/>
    <n v="43"/>
    <x v="1"/>
  </r>
  <r>
    <s v="769-19-9465"/>
    <d v="2023-10-01T04:47:00"/>
    <n v="4"/>
    <x v="6"/>
    <x v="0"/>
    <s v="Oct-23"/>
    <s v="M. Northcote"/>
    <x v="0"/>
    <n v="46"/>
    <x v="3"/>
    <x v="6"/>
    <x v="0"/>
    <x v="1"/>
    <s v="Not Rated"/>
    <n v="10"/>
    <x v="0"/>
  </r>
  <r>
    <s v="307-99-2249"/>
    <d v="2023-10-01T04:59:00"/>
    <n v="4"/>
    <x v="6"/>
    <x v="0"/>
    <s v="Oct-23"/>
    <s v="Z. Fairbairn"/>
    <x v="0"/>
    <n v="73"/>
    <x v="5"/>
    <x v="2"/>
    <x v="0"/>
    <x v="1"/>
    <n v="10"/>
    <n v="46"/>
    <x v="1"/>
  </r>
  <r>
    <s v="537-21-5318"/>
    <d v="2023-10-01T05:13:00"/>
    <n v="5"/>
    <x v="6"/>
    <x v="0"/>
    <s v="Oct-23"/>
    <s v="G. Cholmondeley"/>
    <x v="1"/>
    <n v="48"/>
    <x v="3"/>
    <x v="2"/>
    <x v="3"/>
    <x v="1"/>
    <n v="5"/>
    <n v="11"/>
    <x v="0"/>
  </r>
  <r>
    <s v="729-68-1008"/>
    <d v="2023-10-01T07:36:00"/>
    <n v="7"/>
    <x v="6"/>
    <x v="0"/>
    <s v="Oct-23"/>
    <s v="Y. Nethercott"/>
    <x v="0"/>
    <n v="64"/>
    <x v="2"/>
    <x v="5"/>
    <x v="0"/>
    <x v="0"/>
    <s v="Not Rated"/>
    <n v="51"/>
    <x v="1"/>
  </r>
  <r>
    <s v="897-54-7820"/>
    <d v="2023-10-01T07:49:00"/>
    <n v="7"/>
    <x v="6"/>
    <x v="0"/>
    <s v="Oct-23"/>
    <s v="L. Methuen"/>
    <x v="1"/>
    <n v="54"/>
    <x v="0"/>
    <x v="0"/>
    <x v="0"/>
    <x v="1"/>
    <s v="Not Rated"/>
    <n v="58"/>
    <x v="1"/>
  </r>
  <r>
    <s v="973-75-7531"/>
    <d v="2023-10-01T09:49:00"/>
    <n v="9"/>
    <x v="6"/>
    <x v="0"/>
    <s v="Oct-23"/>
    <s v="M. Goudie"/>
    <x v="0"/>
    <n v="19"/>
    <x v="4"/>
    <x v="1"/>
    <x v="6"/>
    <x v="0"/>
    <s v="Not Rated"/>
    <n v="59"/>
    <x v="1"/>
  </r>
  <r>
    <s v="800-64-5421"/>
    <d v="2023-10-01T13:15:00"/>
    <n v="13"/>
    <x v="6"/>
    <x v="0"/>
    <s v="Oct-23"/>
    <s v="U. Hathaway"/>
    <x v="1"/>
    <n v="9"/>
    <x v="7"/>
    <x v="2"/>
    <x v="0"/>
    <x v="1"/>
    <s v="Not Rated"/>
    <n v="36"/>
    <x v="1"/>
  </r>
  <r>
    <s v="352-44-9827"/>
    <d v="2023-10-01T14:35:00"/>
    <n v="14"/>
    <x v="6"/>
    <x v="0"/>
    <s v="Oct-23"/>
    <s v="K. Underhill"/>
    <x v="1"/>
    <n v="54"/>
    <x v="0"/>
    <x v="3"/>
    <x v="1"/>
    <x v="1"/>
    <s v="Not Rated"/>
    <n v="21"/>
    <x v="0"/>
  </r>
  <r>
    <s v="583-82-2495"/>
    <d v="2023-10-01T14:37:00"/>
    <n v="14"/>
    <x v="6"/>
    <x v="0"/>
    <s v="Oct-23"/>
    <s v="M. Quickfall"/>
    <x v="0"/>
    <n v="65"/>
    <x v="2"/>
    <x v="7"/>
    <x v="7"/>
    <x v="0"/>
    <s v="Not Rated"/>
    <n v="25"/>
    <x v="0"/>
  </r>
  <r>
    <s v="155-22-7242"/>
    <d v="2023-10-01T18:42:00"/>
    <n v="18"/>
    <x v="6"/>
    <x v="0"/>
    <s v="Oct-23"/>
    <s v="K. Sheffield"/>
    <x v="0"/>
    <n v="50"/>
    <x v="0"/>
    <x v="7"/>
    <x v="0"/>
    <x v="0"/>
    <n v="5"/>
    <n v="24"/>
    <x v="0"/>
  </r>
  <r>
    <s v="520-74-4913"/>
    <d v="2023-10-01T18:48:00"/>
    <n v="18"/>
    <x v="6"/>
    <x v="0"/>
    <s v="Oct-23"/>
    <s v="F. Merriweather"/>
    <x v="0"/>
    <n v="15"/>
    <x v="4"/>
    <x v="7"/>
    <x v="2"/>
    <x v="0"/>
    <s v="Not Rated"/>
    <n v="12"/>
    <x v="0"/>
  </r>
  <r>
    <s v="360-87-2180"/>
    <d v="2023-10-01T21:22:00"/>
    <n v="21"/>
    <x v="6"/>
    <x v="0"/>
    <s v="Oct-23"/>
    <s v="D. Jessop"/>
    <x v="0"/>
    <n v="51"/>
    <x v="0"/>
    <x v="0"/>
    <x v="0"/>
    <x v="1"/>
    <s v="Not Rated"/>
    <n v="39"/>
    <x v="1"/>
  </r>
  <r>
    <s v="858-34-1164"/>
    <d v="2023-10-02T03:12:00"/>
    <n v="3"/>
    <x v="6"/>
    <x v="0"/>
    <s v="Oct-23"/>
    <s v="G. Underhill"/>
    <x v="0"/>
    <n v="21"/>
    <x v="1"/>
    <x v="5"/>
    <x v="6"/>
    <x v="1"/>
    <s v="Not Rated"/>
    <n v="23"/>
    <x v="0"/>
  </r>
  <r>
    <s v="305-11-8319"/>
    <d v="2023-10-02T03:36:00"/>
    <n v="3"/>
    <x v="6"/>
    <x v="0"/>
    <s v="Oct-23"/>
    <s v="M. Kershaw"/>
    <x v="0"/>
    <n v="69"/>
    <x v="2"/>
    <x v="7"/>
    <x v="0"/>
    <x v="1"/>
    <n v="7"/>
    <n v="45"/>
    <x v="1"/>
  </r>
  <r>
    <s v="999-69-1500"/>
    <d v="2023-10-02T06:09:00"/>
    <n v="6"/>
    <x v="6"/>
    <x v="0"/>
    <s v="Oct-23"/>
    <s v="V. Cholmondeley"/>
    <x v="0"/>
    <n v="6"/>
    <x v="7"/>
    <x v="0"/>
    <x v="5"/>
    <x v="0"/>
    <n v="2"/>
    <n v="49"/>
    <x v="1"/>
  </r>
  <r>
    <s v="834-91-3125"/>
    <d v="2023-10-02T08:46:00"/>
    <n v="8"/>
    <x v="6"/>
    <x v="0"/>
    <s v="Oct-23"/>
    <s v="A. Honeysett"/>
    <x v="1"/>
    <n v="64"/>
    <x v="2"/>
    <x v="0"/>
    <x v="2"/>
    <x v="1"/>
    <s v="Not Rated"/>
    <n v="57"/>
    <x v="1"/>
  </r>
  <r>
    <s v="432-90-3964"/>
    <d v="2023-10-02T14:19:00"/>
    <n v="14"/>
    <x v="6"/>
    <x v="0"/>
    <s v="Oct-23"/>
    <s v="O. Middleditch"/>
    <x v="1"/>
    <n v="46"/>
    <x v="3"/>
    <x v="2"/>
    <x v="0"/>
    <x v="1"/>
    <s v="Not Rated"/>
    <n v="26"/>
    <x v="0"/>
  </r>
  <r>
    <s v="267-39-4345"/>
    <d v="2023-10-02T18:18:00"/>
    <n v="18"/>
    <x v="6"/>
    <x v="0"/>
    <s v="Oct-23"/>
    <s v="R. Merriweather"/>
    <x v="1"/>
    <n v="46"/>
    <x v="3"/>
    <x v="2"/>
    <x v="2"/>
    <x v="1"/>
    <s v="Not Rated"/>
    <n v="24"/>
    <x v="0"/>
  </r>
  <r>
    <s v="774-61-8153"/>
    <d v="2023-10-02T19:03:00"/>
    <n v="19"/>
    <x v="6"/>
    <x v="0"/>
    <s v="Oct-23"/>
    <s v="F. Postlethwaite"/>
    <x v="0"/>
    <n v="43"/>
    <x v="3"/>
    <x v="0"/>
    <x v="2"/>
    <x v="1"/>
    <s v="Not Rated"/>
    <n v="16"/>
    <x v="0"/>
  </r>
  <r>
    <s v="612-80-3365"/>
    <d v="2023-10-02T20:39:00"/>
    <n v="20"/>
    <x v="6"/>
    <x v="0"/>
    <s v="Oct-23"/>
    <s v="Z. Postlethwaite"/>
    <x v="1"/>
    <n v="72"/>
    <x v="5"/>
    <x v="7"/>
    <x v="0"/>
    <x v="1"/>
    <n v="1"/>
    <n v="13"/>
    <x v="0"/>
  </r>
  <r>
    <s v="304-34-6479"/>
    <d v="2023-10-02T20:53:00"/>
    <n v="20"/>
    <x v="6"/>
    <x v="0"/>
    <s v="Oct-23"/>
    <s v="O. Dunmore"/>
    <x v="0"/>
    <n v="36"/>
    <x v="6"/>
    <x v="0"/>
    <x v="0"/>
    <x v="0"/>
    <s v="Not Rated"/>
    <n v="49"/>
    <x v="1"/>
  </r>
  <r>
    <s v="207-38-7917"/>
    <d v="2023-10-02T21:19:00"/>
    <n v="21"/>
    <x v="6"/>
    <x v="0"/>
    <s v="Oct-23"/>
    <s v="N. Perrat"/>
    <x v="0"/>
    <n v="50"/>
    <x v="0"/>
    <x v="1"/>
    <x v="6"/>
    <x v="0"/>
    <s v="Not Rated"/>
    <n v="11"/>
    <x v="0"/>
  </r>
  <r>
    <s v="101-37-3988"/>
    <d v="2023-10-02T22:32:00"/>
    <n v="22"/>
    <x v="6"/>
    <x v="0"/>
    <s v="Oct-23"/>
    <s v="A. Pemberton"/>
    <x v="1"/>
    <n v="22"/>
    <x v="1"/>
    <x v="0"/>
    <x v="2"/>
    <x v="0"/>
    <s v="Not Rated"/>
    <n v="34"/>
    <x v="1"/>
  </r>
  <r>
    <s v="719-68-3414"/>
    <d v="2023-10-03T04:00:00"/>
    <n v="4"/>
    <x v="6"/>
    <x v="0"/>
    <s v="Oct-23"/>
    <s v="H. Fairbairn"/>
    <x v="1"/>
    <n v="12"/>
    <x v="4"/>
    <x v="5"/>
    <x v="6"/>
    <x v="0"/>
    <s v="Not Rated"/>
    <n v="15"/>
    <x v="0"/>
  </r>
  <r>
    <s v="840-12-7487"/>
    <d v="2023-10-03T06:57:00"/>
    <n v="6"/>
    <x v="6"/>
    <x v="0"/>
    <s v="Oct-23"/>
    <s v="A. Merriweather"/>
    <x v="0"/>
    <n v="6"/>
    <x v="7"/>
    <x v="2"/>
    <x v="2"/>
    <x v="1"/>
    <n v="1"/>
    <n v="40"/>
    <x v="1"/>
  </r>
  <r>
    <s v="213-54-4236"/>
    <d v="2023-10-03T10:37:00"/>
    <n v="10"/>
    <x v="6"/>
    <x v="0"/>
    <s v="Oct-23"/>
    <s v="F. Upperton"/>
    <x v="1"/>
    <n v="75"/>
    <x v="5"/>
    <x v="0"/>
    <x v="1"/>
    <x v="1"/>
    <s v="Not Rated"/>
    <n v="59"/>
    <x v="1"/>
  </r>
  <r>
    <s v="702-97-2369"/>
    <d v="2023-10-03T11:39:00"/>
    <n v="11"/>
    <x v="6"/>
    <x v="0"/>
    <s v="Oct-23"/>
    <s v="G. Glasspool"/>
    <x v="0"/>
    <n v="35"/>
    <x v="6"/>
    <x v="5"/>
    <x v="0"/>
    <x v="1"/>
    <s v="Not Rated"/>
    <n v="36"/>
    <x v="1"/>
  </r>
  <r>
    <s v="789-43-2019"/>
    <d v="2023-10-03T11:40:00"/>
    <n v="11"/>
    <x v="6"/>
    <x v="0"/>
    <s v="Oct-23"/>
    <s v="S. Kershaw"/>
    <x v="1"/>
    <n v="14"/>
    <x v="4"/>
    <x v="2"/>
    <x v="0"/>
    <x v="0"/>
    <s v="Not Rated"/>
    <n v="60"/>
    <x v="1"/>
  </r>
  <r>
    <s v="932-42-6823"/>
    <d v="2023-10-03T14:00:00"/>
    <n v="14"/>
    <x v="6"/>
    <x v="0"/>
    <s v="Oct-23"/>
    <s v="S. Churchard"/>
    <x v="0"/>
    <n v="3"/>
    <x v="7"/>
    <x v="0"/>
    <x v="2"/>
    <x v="0"/>
    <n v="6"/>
    <n v="12"/>
    <x v="0"/>
  </r>
  <r>
    <s v="414-97-9159"/>
    <d v="2023-10-03T14:52:00"/>
    <n v="14"/>
    <x v="6"/>
    <x v="0"/>
    <s v="Oct-23"/>
    <s v="R. Greenhalgh"/>
    <x v="0"/>
    <n v="74"/>
    <x v="5"/>
    <x v="2"/>
    <x v="0"/>
    <x v="1"/>
    <n v="9"/>
    <n v="42"/>
    <x v="1"/>
  </r>
  <r>
    <s v="185-85-3471"/>
    <d v="2023-10-03T15:08:00"/>
    <n v="15"/>
    <x v="6"/>
    <x v="0"/>
    <s v="Oct-23"/>
    <s v="U. Jessop"/>
    <x v="1"/>
    <n v="79"/>
    <x v="5"/>
    <x v="2"/>
    <x v="1"/>
    <x v="1"/>
    <n v="7"/>
    <n v="17"/>
    <x v="0"/>
  </r>
  <r>
    <s v="478-86-2628"/>
    <d v="2023-10-03T16:38:00"/>
    <n v="16"/>
    <x v="6"/>
    <x v="0"/>
    <s v="Oct-23"/>
    <s v="N. Stanlack"/>
    <x v="0"/>
    <n v="6"/>
    <x v="7"/>
    <x v="0"/>
    <x v="0"/>
    <x v="1"/>
    <s v="Not Rated"/>
    <n v="42"/>
    <x v="1"/>
  </r>
  <r>
    <s v="579-92-5157"/>
    <d v="2023-10-03T16:48:00"/>
    <n v="16"/>
    <x v="6"/>
    <x v="0"/>
    <s v="Oct-23"/>
    <s v="K. Hathaway"/>
    <x v="1"/>
    <n v="55"/>
    <x v="0"/>
    <x v="1"/>
    <x v="0"/>
    <x v="0"/>
    <n v="4"/>
    <n v="19"/>
    <x v="0"/>
  </r>
  <r>
    <s v="528-19-2511"/>
    <d v="2023-10-03T19:01:00"/>
    <n v="19"/>
    <x v="6"/>
    <x v="0"/>
    <s v="Oct-23"/>
    <s v="B. Wadsworth"/>
    <x v="1"/>
    <n v="69"/>
    <x v="2"/>
    <x v="2"/>
    <x v="2"/>
    <x v="1"/>
    <s v="Not Rated"/>
    <n v="59"/>
    <x v="1"/>
  </r>
  <r>
    <s v="545-89-5185"/>
    <d v="2023-10-03T21:08:00"/>
    <n v="21"/>
    <x v="6"/>
    <x v="0"/>
    <s v="Oct-23"/>
    <s v="R. Brixey"/>
    <x v="1"/>
    <n v="40"/>
    <x v="3"/>
    <x v="0"/>
    <x v="0"/>
    <x v="1"/>
    <n v="7"/>
    <n v="33"/>
    <x v="1"/>
  </r>
  <r>
    <s v="510-64-5158"/>
    <d v="2023-10-03T21:37:00"/>
    <n v="21"/>
    <x v="6"/>
    <x v="0"/>
    <s v="Oct-23"/>
    <s v="X. Postlethwaite"/>
    <x v="0"/>
    <n v="21"/>
    <x v="1"/>
    <x v="2"/>
    <x v="0"/>
    <x v="0"/>
    <s v="Not Rated"/>
    <n v="27"/>
    <x v="0"/>
  </r>
  <r>
    <s v="190-47-3406"/>
    <d v="2023-10-04T05:08:00"/>
    <n v="5"/>
    <x v="6"/>
    <x v="0"/>
    <s v="Oct-23"/>
    <s v="G. Nethercott"/>
    <x v="0"/>
    <n v="44"/>
    <x v="3"/>
    <x v="7"/>
    <x v="0"/>
    <x v="0"/>
    <s v="Not Rated"/>
    <n v="16"/>
    <x v="0"/>
  </r>
  <r>
    <s v="846-80-2985"/>
    <d v="2023-10-04T06:24:00"/>
    <n v="6"/>
    <x v="6"/>
    <x v="0"/>
    <s v="Oct-23"/>
    <s v="V. Oakden"/>
    <x v="1"/>
    <n v="36"/>
    <x v="6"/>
    <x v="7"/>
    <x v="0"/>
    <x v="1"/>
    <s v="Not Rated"/>
    <n v="26"/>
    <x v="0"/>
  </r>
  <r>
    <s v="168-28-5343"/>
    <d v="2023-10-04T07:25:00"/>
    <n v="7"/>
    <x v="6"/>
    <x v="0"/>
    <s v="Oct-23"/>
    <s v="Z. Nethercott"/>
    <x v="0"/>
    <n v="40"/>
    <x v="3"/>
    <x v="0"/>
    <x v="0"/>
    <x v="0"/>
    <s v="Not Rated"/>
    <n v="49"/>
    <x v="1"/>
  </r>
  <r>
    <s v="620-74-3508"/>
    <d v="2023-10-04T09:18:00"/>
    <n v="9"/>
    <x v="6"/>
    <x v="0"/>
    <s v="Oct-23"/>
    <s v="Y. Merriweather"/>
    <x v="1"/>
    <n v="52"/>
    <x v="0"/>
    <x v="7"/>
    <x v="2"/>
    <x v="1"/>
    <s v="Not Rated"/>
    <n v="21"/>
    <x v="0"/>
  </r>
  <r>
    <s v="271-89-7949"/>
    <d v="2023-10-04T09:40:00"/>
    <n v="9"/>
    <x v="6"/>
    <x v="0"/>
    <s v="Oct-23"/>
    <s v="H. Birtwhistle"/>
    <x v="1"/>
    <n v="13"/>
    <x v="4"/>
    <x v="3"/>
    <x v="0"/>
    <x v="0"/>
    <s v="Not Rated"/>
    <n v="43"/>
    <x v="1"/>
  </r>
  <r>
    <s v="413-72-5715"/>
    <d v="2023-10-04T13:34:00"/>
    <n v="13"/>
    <x v="6"/>
    <x v="0"/>
    <s v="Oct-23"/>
    <s v="R. Quarmby"/>
    <x v="0"/>
    <n v="55"/>
    <x v="0"/>
    <x v="3"/>
    <x v="4"/>
    <x v="1"/>
    <s v="Not Rated"/>
    <n v="20"/>
    <x v="0"/>
  </r>
  <r>
    <s v="350-94-7389"/>
    <d v="2023-10-04T15:40:00"/>
    <n v="15"/>
    <x v="6"/>
    <x v="0"/>
    <s v="Oct-23"/>
    <s v="H. Churchard"/>
    <x v="1"/>
    <n v="67"/>
    <x v="2"/>
    <x v="2"/>
    <x v="2"/>
    <x v="1"/>
    <s v="Not Rated"/>
    <n v="27"/>
    <x v="0"/>
  </r>
  <r>
    <s v="705-62-9322"/>
    <d v="2023-10-04T16:25:00"/>
    <n v="16"/>
    <x v="6"/>
    <x v="0"/>
    <s v="Oct-23"/>
    <s v="E. Ainsworth"/>
    <x v="1"/>
    <n v="72"/>
    <x v="5"/>
    <x v="6"/>
    <x v="2"/>
    <x v="0"/>
    <s v="Not Rated"/>
    <n v="18"/>
    <x v="0"/>
  </r>
  <r>
    <s v="278-27-1827"/>
    <d v="2023-10-04T19:55:00"/>
    <n v="19"/>
    <x v="6"/>
    <x v="0"/>
    <s v="Oct-23"/>
    <s v="F. Kershaw"/>
    <x v="1"/>
    <n v="53"/>
    <x v="0"/>
    <x v="5"/>
    <x v="0"/>
    <x v="0"/>
    <s v="Not Rated"/>
    <n v="39"/>
    <x v="1"/>
  </r>
  <r>
    <s v="131-11-8933"/>
    <d v="2023-10-04T21:18:00"/>
    <n v="21"/>
    <x v="6"/>
    <x v="0"/>
    <s v="Oct-23"/>
    <s v="R. Northcote"/>
    <x v="0"/>
    <n v="20"/>
    <x v="1"/>
    <x v="2"/>
    <x v="0"/>
    <x v="0"/>
    <n v="2"/>
    <n v="55"/>
    <x v="1"/>
  </r>
  <r>
    <s v="616-61-9639"/>
    <d v="2023-10-04T23:17:00"/>
    <n v="23"/>
    <x v="6"/>
    <x v="0"/>
    <s v="Oct-23"/>
    <s v="E. Greenhalgh"/>
    <x v="1"/>
    <n v="28"/>
    <x v="1"/>
    <x v="2"/>
    <x v="2"/>
    <x v="1"/>
    <s v="Not Rated"/>
    <n v="25"/>
    <x v="0"/>
  </r>
  <r>
    <s v="620-75-7652"/>
    <d v="2023-10-05T00:23:00"/>
    <n v="0"/>
    <x v="6"/>
    <x v="0"/>
    <s v="Oct-23"/>
    <s v="J. Dewhirst"/>
    <x v="1"/>
    <n v="19"/>
    <x v="4"/>
    <x v="7"/>
    <x v="2"/>
    <x v="1"/>
    <s v="Not Rated"/>
    <n v="19"/>
    <x v="0"/>
  </r>
  <r>
    <s v="469-57-1183"/>
    <d v="2023-10-05T00:29:00"/>
    <n v="0"/>
    <x v="6"/>
    <x v="0"/>
    <s v="Oct-23"/>
    <s v="A. Underhill"/>
    <x v="1"/>
    <n v="26"/>
    <x v="1"/>
    <x v="7"/>
    <x v="0"/>
    <x v="1"/>
    <n v="1"/>
    <n v="39"/>
    <x v="1"/>
  </r>
  <r>
    <s v="536-98-1553"/>
    <d v="2023-10-05T02:12:00"/>
    <n v="2"/>
    <x v="6"/>
    <x v="0"/>
    <s v="Oct-23"/>
    <s v="K. Gionettitti"/>
    <x v="1"/>
    <n v="32"/>
    <x v="6"/>
    <x v="2"/>
    <x v="2"/>
    <x v="0"/>
    <n v="6"/>
    <n v="27"/>
    <x v="0"/>
  </r>
  <r>
    <s v="146-95-6530"/>
    <d v="2023-10-05T03:01:00"/>
    <n v="3"/>
    <x v="6"/>
    <x v="0"/>
    <s v="Oct-23"/>
    <s v="C. Merriweather"/>
    <x v="0"/>
    <n v="15"/>
    <x v="4"/>
    <x v="2"/>
    <x v="2"/>
    <x v="1"/>
    <n v="8"/>
    <n v="25"/>
    <x v="0"/>
  </r>
  <r>
    <s v="647-75-3616"/>
    <d v="2023-10-05T04:49:00"/>
    <n v="4"/>
    <x v="6"/>
    <x v="0"/>
    <s v="Oct-23"/>
    <s v="E. Dewhirst"/>
    <x v="1"/>
    <n v="3"/>
    <x v="7"/>
    <x v="3"/>
    <x v="0"/>
    <x v="1"/>
    <s v="Not Rated"/>
    <n v="36"/>
    <x v="1"/>
  </r>
  <r>
    <s v="917-82-3211"/>
    <d v="2023-10-05T05:25:00"/>
    <n v="5"/>
    <x v="6"/>
    <x v="0"/>
    <s v="Oct-23"/>
    <s v="U. Wadsworth"/>
    <x v="1"/>
    <n v="27"/>
    <x v="1"/>
    <x v="0"/>
    <x v="0"/>
    <x v="0"/>
    <s v="Not Rated"/>
    <n v="60"/>
    <x v="1"/>
  </r>
  <r>
    <s v="172-92-7187"/>
    <d v="2023-10-05T06:09:00"/>
    <n v="6"/>
    <x v="6"/>
    <x v="0"/>
    <s v="Oct-23"/>
    <s v="D. Rowntree"/>
    <x v="1"/>
    <n v="44"/>
    <x v="3"/>
    <x v="0"/>
    <x v="0"/>
    <x v="1"/>
    <s v="Not Rated"/>
    <n v="12"/>
    <x v="0"/>
  </r>
  <r>
    <s v="396-38-1328"/>
    <d v="2023-10-05T06:38:00"/>
    <n v="6"/>
    <x v="6"/>
    <x v="0"/>
    <s v="Oct-23"/>
    <s v="B. Fairbairn"/>
    <x v="1"/>
    <n v="8"/>
    <x v="7"/>
    <x v="0"/>
    <x v="0"/>
    <x v="1"/>
    <s v="Not Rated"/>
    <n v="35"/>
    <x v="1"/>
  </r>
  <r>
    <s v="324-66-1260"/>
    <d v="2023-10-05T07:53:00"/>
    <n v="7"/>
    <x v="6"/>
    <x v="0"/>
    <s v="Oct-23"/>
    <s v="O. Thornbury"/>
    <x v="0"/>
    <n v="15"/>
    <x v="4"/>
    <x v="0"/>
    <x v="6"/>
    <x v="0"/>
    <s v="Not Rated"/>
    <n v="35"/>
    <x v="1"/>
  </r>
  <r>
    <s v="206-76-7306"/>
    <d v="2023-10-05T08:32:00"/>
    <n v="8"/>
    <x v="6"/>
    <x v="0"/>
    <s v="Oct-23"/>
    <s v="G. Featherstone"/>
    <x v="0"/>
    <n v="10"/>
    <x v="4"/>
    <x v="2"/>
    <x v="0"/>
    <x v="1"/>
    <s v="Not Rated"/>
    <n v="40"/>
    <x v="1"/>
  </r>
  <r>
    <s v="537-98-6298"/>
    <d v="2023-10-05T09:16:00"/>
    <n v="9"/>
    <x v="6"/>
    <x v="0"/>
    <s v="Oct-23"/>
    <s v="F. Crebo"/>
    <x v="1"/>
    <n v="8"/>
    <x v="7"/>
    <x v="2"/>
    <x v="0"/>
    <x v="0"/>
    <s v="Not Rated"/>
    <n v="26"/>
    <x v="0"/>
  </r>
  <r>
    <s v="777-55-5946"/>
    <d v="2023-10-05T09:36:00"/>
    <n v="9"/>
    <x v="6"/>
    <x v="0"/>
    <s v="Oct-23"/>
    <s v="O. Bannister"/>
    <x v="1"/>
    <n v="4"/>
    <x v="7"/>
    <x v="1"/>
    <x v="6"/>
    <x v="1"/>
    <s v="Not Rated"/>
    <n v="53"/>
    <x v="1"/>
  </r>
  <r>
    <s v="690-13-4810"/>
    <d v="2023-10-05T09:55:00"/>
    <n v="9"/>
    <x v="6"/>
    <x v="0"/>
    <s v="Oct-23"/>
    <s v="O. Lockwood"/>
    <x v="1"/>
    <n v="42"/>
    <x v="3"/>
    <x v="0"/>
    <x v="2"/>
    <x v="1"/>
    <s v="Not Rated"/>
    <n v="25"/>
    <x v="0"/>
  </r>
  <r>
    <s v="657-94-6799"/>
    <d v="2023-10-05T12:51:00"/>
    <n v="12"/>
    <x v="6"/>
    <x v="0"/>
    <s v="Oct-23"/>
    <s v="H. Silverlock"/>
    <x v="0"/>
    <n v="62"/>
    <x v="2"/>
    <x v="0"/>
    <x v="2"/>
    <x v="1"/>
    <s v="Not Rated"/>
    <n v="14"/>
    <x v="0"/>
  </r>
  <r>
    <s v="246-91-3434"/>
    <d v="2023-10-05T16:28:00"/>
    <n v="16"/>
    <x v="6"/>
    <x v="0"/>
    <s v="Oct-23"/>
    <s v="W. Underhill"/>
    <x v="0"/>
    <n v="74"/>
    <x v="5"/>
    <x v="7"/>
    <x v="0"/>
    <x v="1"/>
    <n v="4"/>
    <n v="16"/>
    <x v="0"/>
  </r>
  <r>
    <s v="590-57-3333"/>
    <d v="2023-10-05T17:34:00"/>
    <n v="17"/>
    <x v="6"/>
    <x v="0"/>
    <s v="Oct-23"/>
    <s v="A. Ollerton"/>
    <x v="1"/>
    <n v="46"/>
    <x v="3"/>
    <x v="3"/>
    <x v="0"/>
    <x v="0"/>
    <n v="6"/>
    <n v="13"/>
    <x v="0"/>
  </r>
  <r>
    <s v="731-57-8682"/>
    <d v="2023-10-05T22:20:00"/>
    <n v="22"/>
    <x v="6"/>
    <x v="0"/>
    <s v="Oct-23"/>
    <s v="S. Dankworth"/>
    <x v="0"/>
    <n v="42"/>
    <x v="3"/>
    <x v="3"/>
    <x v="2"/>
    <x v="1"/>
    <s v="Not Rated"/>
    <n v="53"/>
    <x v="1"/>
  </r>
  <r>
    <s v="250-84-5437"/>
    <d v="2023-10-05T23:22:00"/>
    <n v="23"/>
    <x v="6"/>
    <x v="0"/>
    <s v="Oct-23"/>
    <s v="X. Northcote"/>
    <x v="0"/>
    <n v="36"/>
    <x v="6"/>
    <x v="7"/>
    <x v="2"/>
    <x v="0"/>
    <s v="Not Rated"/>
    <n v="44"/>
    <x v="1"/>
  </r>
  <r>
    <s v="665-24-6993"/>
    <d v="2023-10-05T23:38:00"/>
    <n v="23"/>
    <x v="6"/>
    <x v="0"/>
    <s v="Oct-23"/>
    <s v="V. Jephson"/>
    <x v="0"/>
    <n v="12"/>
    <x v="4"/>
    <x v="1"/>
    <x v="0"/>
    <x v="0"/>
    <n v="6"/>
    <n v="34"/>
    <x v="1"/>
  </r>
  <r>
    <s v="886-55-1062"/>
    <d v="2023-10-06T00:13:00"/>
    <n v="0"/>
    <x v="6"/>
    <x v="0"/>
    <s v="Oct-23"/>
    <s v="W. Stanlack"/>
    <x v="0"/>
    <n v="71"/>
    <x v="5"/>
    <x v="2"/>
    <x v="0"/>
    <x v="0"/>
    <s v="Not Rated"/>
    <n v="49"/>
    <x v="1"/>
  </r>
  <r>
    <s v="518-90-2280"/>
    <d v="2023-10-06T00:36:00"/>
    <n v="0"/>
    <x v="6"/>
    <x v="0"/>
    <s v="Oct-23"/>
    <s v="R. Schubuser"/>
    <x v="0"/>
    <n v="10"/>
    <x v="4"/>
    <x v="5"/>
    <x v="2"/>
    <x v="0"/>
    <s v="Not Rated"/>
    <n v="43"/>
    <x v="1"/>
  </r>
  <r>
    <s v="388-67-1320"/>
    <d v="2023-10-06T03:25:00"/>
    <n v="3"/>
    <x v="6"/>
    <x v="0"/>
    <s v="Oct-23"/>
    <s v="Q. Ironside"/>
    <x v="0"/>
    <n v="41"/>
    <x v="3"/>
    <x v="0"/>
    <x v="0"/>
    <x v="0"/>
    <s v="Not Rated"/>
    <n v="58"/>
    <x v="1"/>
  </r>
  <r>
    <s v="184-44-3486"/>
    <d v="2023-10-06T05:25:00"/>
    <n v="5"/>
    <x v="6"/>
    <x v="0"/>
    <s v="Oct-23"/>
    <s v="C. Pemberton"/>
    <x v="0"/>
    <n v="3"/>
    <x v="7"/>
    <x v="7"/>
    <x v="0"/>
    <x v="0"/>
    <n v="1"/>
    <n v="20"/>
    <x v="0"/>
  </r>
  <r>
    <s v="631-71-9765"/>
    <d v="2023-10-06T06:27:00"/>
    <n v="6"/>
    <x v="6"/>
    <x v="0"/>
    <s v="Oct-23"/>
    <s v="C. Honeysett"/>
    <x v="1"/>
    <n v="68"/>
    <x v="2"/>
    <x v="3"/>
    <x v="2"/>
    <x v="0"/>
    <n v="2"/>
    <n v="23"/>
    <x v="0"/>
  </r>
  <r>
    <s v="605-94-9573"/>
    <d v="2023-10-06T08:36:00"/>
    <n v="8"/>
    <x v="6"/>
    <x v="0"/>
    <s v="Oct-23"/>
    <s v="C. Ellerby"/>
    <x v="1"/>
    <n v="52"/>
    <x v="0"/>
    <x v="2"/>
    <x v="1"/>
    <x v="1"/>
    <s v="Not Rated"/>
    <n v="33"/>
    <x v="1"/>
  </r>
  <r>
    <s v="618-29-6311"/>
    <d v="2023-10-06T08:58:00"/>
    <n v="8"/>
    <x v="6"/>
    <x v="0"/>
    <s v="Oct-23"/>
    <s v="M. Lockwood"/>
    <x v="0"/>
    <n v="62"/>
    <x v="2"/>
    <x v="0"/>
    <x v="0"/>
    <x v="0"/>
    <n v="0"/>
    <n v="27"/>
    <x v="0"/>
  </r>
  <r>
    <s v="690-63-8809"/>
    <d v="2023-10-06T10:13:00"/>
    <n v="10"/>
    <x v="6"/>
    <x v="0"/>
    <s v="Oct-23"/>
    <s v="W. Honeysett"/>
    <x v="1"/>
    <n v="40"/>
    <x v="3"/>
    <x v="2"/>
    <x v="0"/>
    <x v="1"/>
    <s v="Not Rated"/>
    <n v="56"/>
    <x v="1"/>
  </r>
  <r>
    <s v="758-56-7555"/>
    <d v="2023-10-06T10:24:00"/>
    <n v="10"/>
    <x v="6"/>
    <x v="0"/>
    <s v="Oct-23"/>
    <s v="K. Methuen"/>
    <x v="0"/>
    <n v="34"/>
    <x v="6"/>
    <x v="0"/>
    <x v="0"/>
    <x v="1"/>
    <s v="Not Rated"/>
    <n v="56"/>
    <x v="1"/>
  </r>
  <r>
    <s v="437-40-9910"/>
    <d v="2023-10-06T12:34:00"/>
    <n v="12"/>
    <x v="6"/>
    <x v="0"/>
    <s v="Oct-23"/>
    <s v="K. Ellerby"/>
    <x v="1"/>
    <n v="60"/>
    <x v="2"/>
    <x v="0"/>
    <x v="0"/>
    <x v="1"/>
    <s v="Not Rated"/>
    <n v="22"/>
    <x v="0"/>
  </r>
  <r>
    <s v="761-69-5637"/>
    <d v="2023-10-06T14:09:00"/>
    <n v="14"/>
    <x v="6"/>
    <x v="0"/>
    <s v="Oct-23"/>
    <s v="Z. Buff"/>
    <x v="1"/>
    <n v="41"/>
    <x v="3"/>
    <x v="0"/>
    <x v="7"/>
    <x v="1"/>
    <s v="Not Rated"/>
    <n v="52"/>
    <x v="1"/>
  </r>
  <r>
    <s v="352-39-7406"/>
    <d v="2023-10-06T14:35:00"/>
    <n v="14"/>
    <x v="6"/>
    <x v="0"/>
    <s v="Oct-23"/>
    <s v="B. Silverlock"/>
    <x v="1"/>
    <n v="70"/>
    <x v="5"/>
    <x v="7"/>
    <x v="0"/>
    <x v="1"/>
    <n v="8"/>
    <n v="45"/>
    <x v="1"/>
  </r>
  <r>
    <s v="247-38-5996"/>
    <d v="2023-10-06T15:07:00"/>
    <n v="15"/>
    <x v="6"/>
    <x v="0"/>
    <s v="Oct-23"/>
    <s v="E. Thornbury"/>
    <x v="1"/>
    <n v="51"/>
    <x v="0"/>
    <x v="4"/>
    <x v="0"/>
    <x v="1"/>
    <s v="Not Rated"/>
    <n v="52"/>
    <x v="1"/>
  </r>
  <r>
    <s v="936-76-4856"/>
    <d v="2023-10-06T16:07:00"/>
    <n v="16"/>
    <x v="6"/>
    <x v="0"/>
    <s v="Oct-23"/>
    <s v="N. Perrat"/>
    <x v="0"/>
    <n v="49"/>
    <x v="3"/>
    <x v="7"/>
    <x v="0"/>
    <x v="0"/>
    <s v="Not Rated"/>
    <n v="34"/>
    <x v="1"/>
  </r>
  <r>
    <s v="621-53-2164"/>
    <d v="2023-10-06T18:49:00"/>
    <n v="18"/>
    <x v="6"/>
    <x v="0"/>
    <s v="Oct-23"/>
    <s v="C. Pemberton"/>
    <x v="0"/>
    <n v="26"/>
    <x v="1"/>
    <x v="0"/>
    <x v="6"/>
    <x v="1"/>
    <s v="Not Rated"/>
    <n v="16"/>
    <x v="0"/>
  </r>
  <r>
    <s v="331-87-1769"/>
    <d v="2023-10-06T20:14:00"/>
    <n v="20"/>
    <x v="6"/>
    <x v="0"/>
    <s v="Oct-23"/>
    <s v="D. Methuen"/>
    <x v="0"/>
    <n v="36"/>
    <x v="6"/>
    <x v="7"/>
    <x v="6"/>
    <x v="0"/>
    <n v="4"/>
    <n v="39"/>
    <x v="1"/>
  </r>
  <r>
    <s v="111-38-2548"/>
    <d v="2023-10-06T22:38:00"/>
    <n v="22"/>
    <x v="6"/>
    <x v="0"/>
    <s v="Oct-23"/>
    <s v="C. Pemberton"/>
    <x v="0"/>
    <n v="60"/>
    <x v="2"/>
    <x v="2"/>
    <x v="2"/>
    <x v="0"/>
    <n v="10"/>
    <n v="56"/>
    <x v="1"/>
  </r>
  <r>
    <s v="402-97-6796"/>
    <d v="2023-10-07T03:31:00"/>
    <n v="3"/>
    <x v="6"/>
    <x v="0"/>
    <s v="Oct-23"/>
    <s v="W. Bannister"/>
    <x v="1"/>
    <n v="66"/>
    <x v="2"/>
    <x v="5"/>
    <x v="0"/>
    <x v="1"/>
    <s v="Not Rated"/>
    <n v="19"/>
    <x v="0"/>
  </r>
  <r>
    <s v="597-16-4104"/>
    <d v="2023-10-07T04:39:00"/>
    <n v="4"/>
    <x v="6"/>
    <x v="0"/>
    <s v="Oct-23"/>
    <s v="K. Gwillim"/>
    <x v="0"/>
    <n v="70"/>
    <x v="5"/>
    <x v="7"/>
    <x v="2"/>
    <x v="1"/>
    <n v="0"/>
    <n v="20"/>
    <x v="0"/>
  </r>
  <r>
    <s v="881-64-8709"/>
    <d v="2023-10-07T07:21:00"/>
    <n v="7"/>
    <x v="6"/>
    <x v="0"/>
    <s v="Oct-23"/>
    <s v="L. Methuen"/>
    <x v="1"/>
    <n v="56"/>
    <x v="0"/>
    <x v="0"/>
    <x v="2"/>
    <x v="1"/>
    <s v="Not Rated"/>
    <n v="37"/>
    <x v="1"/>
  </r>
  <r>
    <s v="574-64-9501"/>
    <d v="2023-10-07T09:35:00"/>
    <n v="9"/>
    <x v="6"/>
    <x v="0"/>
    <s v="Oct-23"/>
    <s v="F. Jessop"/>
    <x v="1"/>
    <n v="31"/>
    <x v="6"/>
    <x v="0"/>
    <x v="0"/>
    <x v="1"/>
    <s v="Not Rated"/>
    <n v="15"/>
    <x v="0"/>
  </r>
  <r>
    <s v="249-39-3000"/>
    <d v="2023-10-07T10:12:00"/>
    <n v="10"/>
    <x v="6"/>
    <x v="0"/>
    <s v="Oct-23"/>
    <s v="S. Ironside"/>
    <x v="1"/>
    <n v="60"/>
    <x v="2"/>
    <x v="3"/>
    <x v="4"/>
    <x v="0"/>
    <s v="Not Rated"/>
    <n v="55"/>
    <x v="1"/>
  </r>
  <r>
    <s v="376-57-8585"/>
    <d v="2023-10-07T12:57:00"/>
    <n v="12"/>
    <x v="6"/>
    <x v="0"/>
    <s v="Oct-23"/>
    <s v="U. Jessop"/>
    <x v="0"/>
    <n v="61"/>
    <x v="2"/>
    <x v="0"/>
    <x v="0"/>
    <x v="1"/>
    <s v="Not Rated"/>
    <n v="42"/>
    <x v="1"/>
  </r>
  <r>
    <s v="145-52-1787"/>
    <d v="2023-10-07T14:13:00"/>
    <n v="14"/>
    <x v="6"/>
    <x v="0"/>
    <s v="Oct-23"/>
    <s v="O. Ollerton"/>
    <x v="1"/>
    <n v="42"/>
    <x v="3"/>
    <x v="4"/>
    <x v="0"/>
    <x v="1"/>
    <s v="Not Rated"/>
    <n v="33"/>
    <x v="1"/>
  </r>
  <r>
    <s v="182-18-5065"/>
    <d v="2023-10-07T16:44:00"/>
    <n v="16"/>
    <x v="6"/>
    <x v="0"/>
    <s v="Oct-23"/>
    <s v="C. Wadsworth"/>
    <x v="0"/>
    <n v="14"/>
    <x v="4"/>
    <x v="0"/>
    <x v="2"/>
    <x v="1"/>
    <s v="Not Rated"/>
    <n v="34"/>
    <x v="1"/>
  </r>
  <r>
    <s v="526-34-4569"/>
    <d v="2023-10-07T17:55:00"/>
    <n v="17"/>
    <x v="6"/>
    <x v="0"/>
    <s v="Oct-23"/>
    <s v="L. Rowntree"/>
    <x v="1"/>
    <n v="10"/>
    <x v="4"/>
    <x v="0"/>
    <x v="0"/>
    <x v="1"/>
    <s v="Not Rated"/>
    <n v="34"/>
    <x v="1"/>
  </r>
  <r>
    <s v="589-14-6204"/>
    <d v="2023-10-07T19:00:00"/>
    <n v="19"/>
    <x v="6"/>
    <x v="0"/>
    <s v="Oct-23"/>
    <s v="M. Silverlock"/>
    <x v="1"/>
    <n v="32"/>
    <x v="6"/>
    <x v="0"/>
    <x v="0"/>
    <x v="1"/>
    <s v="Not Rated"/>
    <n v="57"/>
    <x v="1"/>
  </r>
  <r>
    <s v="144-56-7992"/>
    <d v="2023-10-07T20:29:00"/>
    <n v="20"/>
    <x v="6"/>
    <x v="0"/>
    <s v="Oct-23"/>
    <s v="E. Honeysett"/>
    <x v="1"/>
    <n v="58"/>
    <x v="0"/>
    <x v="3"/>
    <x v="0"/>
    <x v="0"/>
    <n v="10"/>
    <n v="35"/>
    <x v="1"/>
  </r>
  <r>
    <s v="448-61-3693"/>
    <d v="2023-10-07T20:33:00"/>
    <n v="20"/>
    <x v="6"/>
    <x v="0"/>
    <s v="Oct-23"/>
    <s v="C. Cholmondeley"/>
    <x v="1"/>
    <n v="44"/>
    <x v="3"/>
    <x v="1"/>
    <x v="3"/>
    <x v="0"/>
    <s v="Not Rated"/>
    <n v="34"/>
    <x v="1"/>
  </r>
  <r>
    <s v="786-22-3401"/>
    <d v="2023-10-07T20:38:00"/>
    <n v="20"/>
    <x v="6"/>
    <x v="0"/>
    <s v="Oct-23"/>
    <s v="J. Whitfield"/>
    <x v="1"/>
    <n v="64"/>
    <x v="2"/>
    <x v="5"/>
    <x v="6"/>
    <x v="0"/>
    <s v="Not Rated"/>
    <n v="30"/>
    <x v="0"/>
  </r>
  <r>
    <s v="564-94-2515"/>
    <d v="2023-10-07T21:21:00"/>
    <n v="21"/>
    <x v="6"/>
    <x v="0"/>
    <s v="Oct-23"/>
    <s v="W. Churchard"/>
    <x v="2"/>
    <n v="31"/>
    <x v="6"/>
    <x v="2"/>
    <x v="0"/>
    <x v="0"/>
    <s v="Not Rated"/>
    <n v="48"/>
    <x v="1"/>
  </r>
  <r>
    <s v="431-41-1111"/>
    <d v="2023-10-07T21:33:00"/>
    <n v="21"/>
    <x v="6"/>
    <x v="0"/>
    <s v="Oct-23"/>
    <s v="M. Pemberton"/>
    <x v="1"/>
    <n v="35"/>
    <x v="6"/>
    <x v="7"/>
    <x v="0"/>
    <x v="1"/>
    <n v="10"/>
    <n v="33"/>
    <x v="1"/>
  </r>
  <r>
    <s v="689-89-7165"/>
    <d v="2023-10-07T22:19:00"/>
    <n v="22"/>
    <x v="6"/>
    <x v="0"/>
    <s v="Oct-23"/>
    <s v="C. Whitfield"/>
    <x v="0"/>
    <n v="51"/>
    <x v="0"/>
    <x v="5"/>
    <x v="2"/>
    <x v="0"/>
    <s v="Not Rated"/>
    <n v="40"/>
    <x v="1"/>
  </r>
  <r>
    <s v="429-42-2672"/>
    <d v="2023-10-08T01:22:00"/>
    <n v="1"/>
    <x v="6"/>
    <x v="0"/>
    <s v="Oct-23"/>
    <s v="H. Gionettitti"/>
    <x v="1"/>
    <n v="74"/>
    <x v="5"/>
    <x v="0"/>
    <x v="0"/>
    <x v="1"/>
    <s v="Not Rated"/>
    <n v="35"/>
    <x v="1"/>
  </r>
  <r>
    <s v="612-53-3746"/>
    <d v="2023-10-08T03:55:00"/>
    <n v="3"/>
    <x v="6"/>
    <x v="0"/>
    <s v="Oct-23"/>
    <s v="O. Yarborough"/>
    <x v="0"/>
    <n v="17"/>
    <x v="4"/>
    <x v="0"/>
    <x v="0"/>
    <x v="0"/>
    <n v="10"/>
    <n v="20"/>
    <x v="0"/>
  </r>
  <r>
    <s v="370-94-2813"/>
    <d v="2023-10-08T05:16:00"/>
    <n v="5"/>
    <x v="6"/>
    <x v="0"/>
    <s v="Oct-23"/>
    <s v="D. Kingsley"/>
    <x v="0"/>
    <n v="34"/>
    <x v="6"/>
    <x v="7"/>
    <x v="0"/>
    <x v="0"/>
    <s v="Not Rated"/>
    <n v="42"/>
    <x v="1"/>
  </r>
  <r>
    <s v="536-93-5155"/>
    <d v="2023-10-08T06:35:00"/>
    <n v="6"/>
    <x v="6"/>
    <x v="0"/>
    <s v="Oct-23"/>
    <s v="R. Postlethwaite"/>
    <x v="0"/>
    <n v="79"/>
    <x v="5"/>
    <x v="2"/>
    <x v="2"/>
    <x v="1"/>
    <s v="Not Rated"/>
    <n v="60"/>
    <x v="1"/>
  </r>
  <r>
    <s v="796-86-7890"/>
    <d v="2023-10-08T07:05:00"/>
    <n v="7"/>
    <x v="6"/>
    <x v="0"/>
    <s v="Oct-23"/>
    <s v="O. Yates"/>
    <x v="0"/>
    <n v="52"/>
    <x v="0"/>
    <x v="7"/>
    <x v="0"/>
    <x v="0"/>
    <s v="Not Rated"/>
    <n v="37"/>
    <x v="1"/>
  </r>
  <r>
    <s v="865-23-8039"/>
    <d v="2023-10-08T09:17:00"/>
    <n v="9"/>
    <x v="6"/>
    <x v="0"/>
    <s v="Oct-23"/>
    <s v="L. Ravenscroft"/>
    <x v="1"/>
    <n v="42"/>
    <x v="3"/>
    <x v="7"/>
    <x v="0"/>
    <x v="1"/>
    <s v="Not Rated"/>
    <n v="47"/>
    <x v="1"/>
  </r>
  <r>
    <s v="360-42-6889"/>
    <d v="2023-10-08T12:42:00"/>
    <n v="12"/>
    <x v="6"/>
    <x v="0"/>
    <s v="Oct-23"/>
    <s v="I. Postlethwaite"/>
    <x v="1"/>
    <n v="69"/>
    <x v="2"/>
    <x v="0"/>
    <x v="0"/>
    <x v="0"/>
    <n v="9"/>
    <n v="49"/>
    <x v="1"/>
  </r>
  <r>
    <s v="460-82-7640"/>
    <d v="2023-10-08T13:07:00"/>
    <n v="13"/>
    <x v="6"/>
    <x v="0"/>
    <s v="Oct-23"/>
    <s v="R. Whitfield"/>
    <x v="0"/>
    <n v="25"/>
    <x v="1"/>
    <x v="7"/>
    <x v="0"/>
    <x v="0"/>
    <s v="Not Rated"/>
    <n v="25"/>
    <x v="0"/>
  </r>
  <r>
    <s v="891-97-5707"/>
    <d v="2023-10-08T13:39:00"/>
    <n v="13"/>
    <x v="6"/>
    <x v="0"/>
    <s v="Oct-23"/>
    <s v="H. Glasspool"/>
    <x v="1"/>
    <n v="16"/>
    <x v="4"/>
    <x v="7"/>
    <x v="6"/>
    <x v="1"/>
    <n v="1"/>
    <n v="40"/>
    <x v="1"/>
  </r>
  <r>
    <s v="300-12-3884"/>
    <d v="2023-10-08T15:05:00"/>
    <n v="15"/>
    <x v="6"/>
    <x v="0"/>
    <s v="Oct-23"/>
    <s v="D. Schubuser"/>
    <x v="0"/>
    <n v="18"/>
    <x v="4"/>
    <x v="2"/>
    <x v="1"/>
    <x v="0"/>
    <s v="Not Rated"/>
    <n v="29"/>
    <x v="0"/>
  </r>
  <r>
    <s v="851-77-8624"/>
    <d v="2023-10-08T17:18:00"/>
    <n v="17"/>
    <x v="6"/>
    <x v="0"/>
    <s v="Oct-23"/>
    <s v="X. Ellerby"/>
    <x v="0"/>
    <n v="64"/>
    <x v="2"/>
    <x v="0"/>
    <x v="1"/>
    <x v="0"/>
    <s v="Not Rated"/>
    <n v="18"/>
    <x v="0"/>
  </r>
  <r>
    <s v="919-48-4821"/>
    <d v="2023-10-08T18:32:00"/>
    <n v="18"/>
    <x v="6"/>
    <x v="0"/>
    <s v="Oct-23"/>
    <s v="Z. Bracegirdle"/>
    <x v="0"/>
    <n v="61"/>
    <x v="2"/>
    <x v="0"/>
    <x v="0"/>
    <x v="1"/>
    <s v="Not Rated"/>
    <n v="54"/>
    <x v="1"/>
  </r>
  <r>
    <s v="758-55-3470"/>
    <d v="2023-10-09T00:22:00"/>
    <n v="0"/>
    <x v="6"/>
    <x v="0"/>
    <s v="Oct-23"/>
    <s v="R. Featherstone"/>
    <x v="0"/>
    <n v="16"/>
    <x v="4"/>
    <x v="7"/>
    <x v="0"/>
    <x v="1"/>
    <s v="Not Rated"/>
    <n v="27"/>
    <x v="0"/>
  </r>
  <r>
    <s v="355-96-4250"/>
    <d v="2023-10-09T00:37:00"/>
    <n v="0"/>
    <x v="6"/>
    <x v="0"/>
    <s v="Oct-23"/>
    <s v="O. Verity"/>
    <x v="1"/>
    <n v="17"/>
    <x v="4"/>
    <x v="3"/>
    <x v="0"/>
    <x v="0"/>
    <s v="Not Rated"/>
    <n v="37"/>
    <x v="1"/>
  </r>
  <r>
    <s v="632-41-7805"/>
    <d v="2023-10-09T01:36:00"/>
    <n v="1"/>
    <x v="6"/>
    <x v="0"/>
    <s v="Oct-23"/>
    <s v="P. Fairbairn"/>
    <x v="1"/>
    <n v="71"/>
    <x v="5"/>
    <x v="3"/>
    <x v="0"/>
    <x v="0"/>
    <s v="Not Rated"/>
    <n v="43"/>
    <x v="1"/>
  </r>
  <r>
    <s v="477-76-1712"/>
    <d v="2023-10-09T01:40:00"/>
    <n v="1"/>
    <x v="6"/>
    <x v="0"/>
    <s v="Oct-23"/>
    <s v="D. Garfield"/>
    <x v="0"/>
    <n v="65"/>
    <x v="2"/>
    <x v="7"/>
    <x v="0"/>
    <x v="0"/>
    <s v="Not Rated"/>
    <n v="12"/>
    <x v="0"/>
  </r>
  <r>
    <s v="637-21-5565"/>
    <d v="2023-10-09T01:44:00"/>
    <n v="1"/>
    <x v="6"/>
    <x v="0"/>
    <s v="Oct-23"/>
    <s v="B. Merriweather"/>
    <x v="0"/>
    <n v="53"/>
    <x v="0"/>
    <x v="7"/>
    <x v="4"/>
    <x v="1"/>
    <s v="Not Rated"/>
    <n v="21"/>
    <x v="0"/>
  </r>
  <r>
    <s v="150-80-7540"/>
    <d v="2023-10-09T04:31:00"/>
    <n v="4"/>
    <x v="6"/>
    <x v="0"/>
    <s v="Oct-23"/>
    <s v="C. Middleditch"/>
    <x v="1"/>
    <n v="17"/>
    <x v="4"/>
    <x v="6"/>
    <x v="0"/>
    <x v="0"/>
    <s v="Not Rated"/>
    <n v="46"/>
    <x v="1"/>
  </r>
  <r>
    <s v="112-23-3352"/>
    <d v="2023-10-09T05:38:00"/>
    <n v="5"/>
    <x v="6"/>
    <x v="0"/>
    <s v="Oct-23"/>
    <s v="V. Gwillim"/>
    <x v="1"/>
    <n v="48"/>
    <x v="3"/>
    <x v="7"/>
    <x v="0"/>
    <x v="0"/>
    <s v="Not Rated"/>
    <n v="31"/>
    <x v="1"/>
  </r>
  <r>
    <s v="549-49-3013"/>
    <d v="2023-10-09T06:50:00"/>
    <n v="6"/>
    <x v="6"/>
    <x v="0"/>
    <s v="Oct-23"/>
    <s v="D. Ainsworth"/>
    <x v="1"/>
    <n v="42"/>
    <x v="3"/>
    <x v="0"/>
    <x v="2"/>
    <x v="1"/>
    <s v="Not Rated"/>
    <n v="16"/>
    <x v="0"/>
  </r>
  <r>
    <s v="678-72-6402"/>
    <d v="2023-10-09T07:12:00"/>
    <n v="7"/>
    <x v="6"/>
    <x v="0"/>
    <s v="Oct-23"/>
    <s v="D. Ollerton"/>
    <x v="0"/>
    <n v="24"/>
    <x v="1"/>
    <x v="2"/>
    <x v="2"/>
    <x v="0"/>
    <s v="Not Rated"/>
    <n v="52"/>
    <x v="1"/>
  </r>
  <r>
    <s v="447-86-8096"/>
    <d v="2023-10-09T07:25:00"/>
    <n v="7"/>
    <x v="6"/>
    <x v="0"/>
    <s v="Oct-23"/>
    <s v="N. Vickery"/>
    <x v="0"/>
    <n v="2"/>
    <x v="7"/>
    <x v="1"/>
    <x v="2"/>
    <x v="0"/>
    <s v="Not Rated"/>
    <n v="19"/>
    <x v="0"/>
  </r>
  <r>
    <s v="667-41-1945"/>
    <d v="2023-10-09T08:50:00"/>
    <n v="8"/>
    <x v="6"/>
    <x v="0"/>
    <s v="Oct-23"/>
    <s v="P. Methuen"/>
    <x v="1"/>
    <n v="68"/>
    <x v="2"/>
    <x v="5"/>
    <x v="0"/>
    <x v="0"/>
    <s v="Not Rated"/>
    <n v="17"/>
    <x v="0"/>
  </r>
  <r>
    <s v="591-78-7749"/>
    <d v="2023-10-09T09:28:00"/>
    <n v="9"/>
    <x v="6"/>
    <x v="0"/>
    <s v="Oct-23"/>
    <s v="K. Aldridge"/>
    <x v="1"/>
    <n v="71"/>
    <x v="5"/>
    <x v="3"/>
    <x v="2"/>
    <x v="0"/>
    <s v="Not Rated"/>
    <n v="43"/>
    <x v="1"/>
  </r>
  <r>
    <s v="563-83-1622"/>
    <d v="2023-10-09T10:01:00"/>
    <n v="10"/>
    <x v="6"/>
    <x v="0"/>
    <s v="Oct-23"/>
    <s v="C. Nethercott"/>
    <x v="1"/>
    <n v="59"/>
    <x v="0"/>
    <x v="0"/>
    <x v="7"/>
    <x v="1"/>
    <s v="Not Rated"/>
    <n v="29"/>
    <x v="0"/>
  </r>
  <r>
    <s v="212-37-8267"/>
    <d v="2023-10-09T13:52:00"/>
    <n v="13"/>
    <x v="6"/>
    <x v="0"/>
    <s v="Oct-23"/>
    <s v="G. Silverlock"/>
    <x v="0"/>
    <n v="63"/>
    <x v="2"/>
    <x v="1"/>
    <x v="0"/>
    <x v="0"/>
    <s v="Not Rated"/>
    <n v="21"/>
    <x v="0"/>
  </r>
  <r>
    <s v="434-59-2393"/>
    <d v="2023-10-09T14:40:00"/>
    <n v="14"/>
    <x v="6"/>
    <x v="0"/>
    <s v="Oct-23"/>
    <s v="T. Ravenscroft"/>
    <x v="0"/>
    <n v="78"/>
    <x v="5"/>
    <x v="0"/>
    <x v="3"/>
    <x v="0"/>
    <s v="Not Rated"/>
    <n v="51"/>
    <x v="1"/>
  </r>
  <r>
    <s v="709-97-1895"/>
    <d v="2023-10-09T18:15:00"/>
    <n v="18"/>
    <x v="6"/>
    <x v="0"/>
    <s v="Oct-23"/>
    <s v="E. Brixey"/>
    <x v="1"/>
    <n v="8"/>
    <x v="7"/>
    <x v="7"/>
    <x v="0"/>
    <x v="0"/>
    <s v="Not Rated"/>
    <n v="23"/>
    <x v="0"/>
  </r>
  <r>
    <s v="514-26-8697"/>
    <d v="2023-10-09T18:23:00"/>
    <n v="18"/>
    <x v="6"/>
    <x v="0"/>
    <s v="Oct-23"/>
    <s v="C. Merriweather"/>
    <x v="0"/>
    <n v="78"/>
    <x v="5"/>
    <x v="3"/>
    <x v="0"/>
    <x v="1"/>
    <s v="Not Rated"/>
    <n v="60"/>
    <x v="1"/>
  </r>
  <r>
    <s v="752-89-9067"/>
    <d v="2023-10-09T18:40:00"/>
    <n v="18"/>
    <x v="6"/>
    <x v="0"/>
    <s v="Oct-23"/>
    <s v="Y. Ravenscroft"/>
    <x v="1"/>
    <n v="23"/>
    <x v="1"/>
    <x v="5"/>
    <x v="2"/>
    <x v="1"/>
    <n v="3"/>
    <n v="41"/>
    <x v="1"/>
  </r>
  <r>
    <s v="911-28-6334"/>
    <d v="2023-10-09T18:48:00"/>
    <n v="18"/>
    <x v="6"/>
    <x v="0"/>
    <s v="Oct-23"/>
    <s v="U. Perrat"/>
    <x v="1"/>
    <n v="60"/>
    <x v="2"/>
    <x v="7"/>
    <x v="2"/>
    <x v="1"/>
    <n v="2"/>
    <n v="28"/>
    <x v="0"/>
  </r>
  <r>
    <s v="536-75-5782"/>
    <d v="2023-10-09T19:19:00"/>
    <n v="19"/>
    <x v="6"/>
    <x v="0"/>
    <s v="Oct-23"/>
    <s v="N. Verity"/>
    <x v="0"/>
    <n v="38"/>
    <x v="6"/>
    <x v="0"/>
    <x v="2"/>
    <x v="0"/>
    <s v="Not Rated"/>
    <n v="56"/>
    <x v="1"/>
  </r>
  <r>
    <s v="684-47-4602"/>
    <d v="2023-10-09T19:20:00"/>
    <n v="19"/>
    <x v="6"/>
    <x v="0"/>
    <s v="Oct-23"/>
    <s v="Q. Ironside"/>
    <x v="1"/>
    <n v="46"/>
    <x v="3"/>
    <x v="3"/>
    <x v="0"/>
    <x v="1"/>
    <s v="Not Rated"/>
    <n v="10"/>
    <x v="0"/>
  </r>
  <r>
    <s v="731-60-2286"/>
    <d v="2023-10-09T19:38:00"/>
    <n v="19"/>
    <x v="6"/>
    <x v="0"/>
    <s v="Oct-23"/>
    <s v="B. Tunstall"/>
    <x v="1"/>
    <n v="40"/>
    <x v="3"/>
    <x v="0"/>
    <x v="0"/>
    <x v="0"/>
    <s v="Not Rated"/>
    <n v="34"/>
    <x v="1"/>
  </r>
  <r>
    <s v="561-65-8319"/>
    <d v="2023-10-09T21:07:00"/>
    <n v="21"/>
    <x v="6"/>
    <x v="0"/>
    <s v="Oct-23"/>
    <s v="T. Schubuser"/>
    <x v="1"/>
    <n v="16"/>
    <x v="4"/>
    <x v="6"/>
    <x v="6"/>
    <x v="1"/>
    <s v="Not Rated"/>
    <n v="53"/>
    <x v="1"/>
  </r>
  <r>
    <s v="651-20-8327"/>
    <d v="2023-10-09T21:41:00"/>
    <n v="21"/>
    <x v="6"/>
    <x v="0"/>
    <s v="Oct-23"/>
    <s v="J. Inglewood"/>
    <x v="1"/>
    <n v="41"/>
    <x v="3"/>
    <x v="2"/>
    <x v="3"/>
    <x v="1"/>
    <s v="Not Rated"/>
    <n v="33"/>
    <x v="1"/>
  </r>
  <r>
    <s v="685-56-3671"/>
    <d v="2023-10-09T22:50:00"/>
    <n v="22"/>
    <x v="6"/>
    <x v="0"/>
    <s v="Oct-23"/>
    <s v="D. Thornbury"/>
    <x v="1"/>
    <n v="36"/>
    <x v="6"/>
    <x v="6"/>
    <x v="6"/>
    <x v="1"/>
    <s v="Not Rated"/>
    <n v="29"/>
    <x v="0"/>
  </r>
  <r>
    <s v="332-25-3387"/>
    <d v="2023-10-09T23:52:00"/>
    <n v="23"/>
    <x v="6"/>
    <x v="0"/>
    <s v="Oct-23"/>
    <s v="Q. Pemberton"/>
    <x v="0"/>
    <n v="69"/>
    <x v="2"/>
    <x v="7"/>
    <x v="0"/>
    <x v="0"/>
    <n v="10"/>
    <n v="30"/>
    <x v="0"/>
  </r>
  <r>
    <s v="672-76-7468"/>
    <d v="2023-10-10T00:22:00"/>
    <n v="0"/>
    <x v="6"/>
    <x v="0"/>
    <s v="Oct-23"/>
    <s v="S. Ainsworth"/>
    <x v="0"/>
    <n v="57"/>
    <x v="0"/>
    <x v="1"/>
    <x v="3"/>
    <x v="1"/>
    <s v="Not Rated"/>
    <n v="20"/>
    <x v="0"/>
  </r>
  <r>
    <s v="737-86-3996"/>
    <d v="2023-10-10T00:39:00"/>
    <n v="0"/>
    <x v="6"/>
    <x v="0"/>
    <s v="Oct-23"/>
    <s v="B. Kershaw"/>
    <x v="1"/>
    <n v="70"/>
    <x v="5"/>
    <x v="0"/>
    <x v="6"/>
    <x v="0"/>
    <s v="Not Rated"/>
    <n v="40"/>
    <x v="1"/>
  </r>
  <r>
    <s v="370-37-1406"/>
    <d v="2023-10-10T01:09:00"/>
    <n v="1"/>
    <x v="6"/>
    <x v="0"/>
    <s v="Oct-23"/>
    <s v="T. Hathaway"/>
    <x v="1"/>
    <n v="60"/>
    <x v="2"/>
    <x v="4"/>
    <x v="0"/>
    <x v="0"/>
    <s v="Not Rated"/>
    <n v="39"/>
    <x v="1"/>
  </r>
  <r>
    <s v="643-84-5017"/>
    <d v="2023-10-10T02:42:00"/>
    <n v="2"/>
    <x v="6"/>
    <x v="0"/>
    <s v="Oct-23"/>
    <s v="O. Tunstall"/>
    <x v="1"/>
    <n v="8"/>
    <x v="7"/>
    <x v="0"/>
    <x v="2"/>
    <x v="0"/>
    <n v="0"/>
    <n v="57"/>
    <x v="1"/>
  </r>
  <r>
    <s v="430-87-9108"/>
    <d v="2023-10-10T02:59:00"/>
    <n v="2"/>
    <x v="6"/>
    <x v="0"/>
    <s v="Oct-23"/>
    <s v="U. Tunstall"/>
    <x v="1"/>
    <n v="1"/>
    <x v="7"/>
    <x v="2"/>
    <x v="0"/>
    <x v="1"/>
    <s v="Not Rated"/>
    <n v="57"/>
    <x v="1"/>
  </r>
  <r>
    <s v="358-15-7165"/>
    <d v="2023-10-10T03:47:00"/>
    <n v="3"/>
    <x v="6"/>
    <x v="0"/>
    <s v="Oct-23"/>
    <s v="M. Fairbairn"/>
    <x v="1"/>
    <n v="71"/>
    <x v="5"/>
    <x v="4"/>
    <x v="2"/>
    <x v="0"/>
    <s v="Not Rated"/>
    <n v="10"/>
    <x v="0"/>
  </r>
  <r>
    <s v="491-72-3697"/>
    <d v="2023-10-10T05:00:00"/>
    <n v="5"/>
    <x v="6"/>
    <x v="0"/>
    <s v="Oct-23"/>
    <s v="E. Silverlock"/>
    <x v="0"/>
    <n v="17"/>
    <x v="4"/>
    <x v="0"/>
    <x v="2"/>
    <x v="0"/>
    <s v="Not Rated"/>
    <n v="58"/>
    <x v="1"/>
  </r>
  <r>
    <s v="557-33-8344"/>
    <d v="2023-10-10T07:55:00"/>
    <n v="7"/>
    <x v="6"/>
    <x v="0"/>
    <s v="Oct-23"/>
    <s v="V. Tunstall"/>
    <x v="0"/>
    <n v="26"/>
    <x v="1"/>
    <x v="0"/>
    <x v="2"/>
    <x v="1"/>
    <s v="Not Rated"/>
    <n v="38"/>
    <x v="1"/>
  </r>
  <r>
    <s v="236-97-8759"/>
    <d v="2023-10-10T08:45:00"/>
    <n v="8"/>
    <x v="6"/>
    <x v="0"/>
    <s v="Oct-23"/>
    <s v="E. Merriweather"/>
    <x v="1"/>
    <n v="16"/>
    <x v="4"/>
    <x v="7"/>
    <x v="0"/>
    <x v="1"/>
    <s v="Not Rated"/>
    <n v="25"/>
    <x v="0"/>
  </r>
  <r>
    <s v="710-14-8886"/>
    <d v="2023-10-10T09:14:00"/>
    <n v="9"/>
    <x v="6"/>
    <x v="0"/>
    <s v="Oct-23"/>
    <s v="M. Loxley"/>
    <x v="0"/>
    <n v="53"/>
    <x v="0"/>
    <x v="5"/>
    <x v="0"/>
    <x v="1"/>
    <s v="Not Rated"/>
    <n v="60"/>
    <x v="1"/>
  </r>
  <r>
    <s v="306-96-2772"/>
    <d v="2023-10-10T09:40:00"/>
    <n v="9"/>
    <x v="6"/>
    <x v="0"/>
    <s v="Oct-23"/>
    <s v="C. Ollerton"/>
    <x v="1"/>
    <n v="5"/>
    <x v="7"/>
    <x v="0"/>
    <x v="1"/>
    <x v="0"/>
    <s v="Not Rated"/>
    <n v="30"/>
    <x v="0"/>
  </r>
  <r>
    <s v="799-22-8779"/>
    <d v="2023-10-10T10:37:00"/>
    <n v="10"/>
    <x v="6"/>
    <x v="0"/>
    <s v="Oct-23"/>
    <s v="J. Crebo"/>
    <x v="0"/>
    <n v="60"/>
    <x v="2"/>
    <x v="0"/>
    <x v="0"/>
    <x v="1"/>
    <s v="Not Rated"/>
    <n v="55"/>
    <x v="1"/>
  </r>
  <r>
    <s v="570-22-9667"/>
    <d v="2023-10-10T14:06:00"/>
    <n v="14"/>
    <x v="6"/>
    <x v="0"/>
    <s v="Oct-23"/>
    <s v="N. Tunstall"/>
    <x v="0"/>
    <n v="71"/>
    <x v="5"/>
    <x v="3"/>
    <x v="1"/>
    <x v="0"/>
    <n v="10"/>
    <n v="16"/>
    <x v="0"/>
  </r>
  <r>
    <s v="861-43-4745"/>
    <d v="2023-10-10T14:27:00"/>
    <n v="14"/>
    <x v="6"/>
    <x v="0"/>
    <s v="Oct-23"/>
    <s v="V. Featherstone"/>
    <x v="0"/>
    <n v="45"/>
    <x v="3"/>
    <x v="7"/>
    <x v="2"/>
    <x v="1"/>
    <n v="3"/>
    <n v="26"/>
    <x v="0"/>
  </r>
  <r>
    <s v="789-63-7889"/>
    <d v="2023-10-10T16:57:00"/>
    <n v="16"/>
    <x v="6"/>
    <x v="0"/>
    <s v="Oct-23"/>
    <s v="A. Stanlack"/>
    <x v="1"/>
    <n v="40"/>
    <x v="3"/>
    <x v="2"/>
    <x v="0"/>
    <x v="1"/>
    <n v="3"/>
    <n v="30"/>
    <x v="0"/>
  </r>
  <r>
    <s v="940-90-5206"/>
    <d v="2023-10-10T17:12:00"/>
    <n v="17"/>
    <x v="6"/>
    <x v="0"/>
    <s v="Oct-23"/>
    <s v="Y. Ollerton"/>
    <x v="1"/>
    <n v="58"/>
    <x v="0"/>
    <x v="3"/>
    <x v="3"/>
    <x v="0"/>
    <s v="Not Rated"/>
    <n v="29"/>
    <x v="0"/>
  </r>
  <r>
    <s v="467-93-8173"/>
    <d v="2023-10-10T19:11:00"/>
    <n v="19"/>
    <x v="6"/>
    <x v="0"/>
    <s v="Oct-23"/>
    <s v="N. Bracegirdle"/>
    <x v="0"/>
    <n v="74"/>
    <x v="5"/>
    <x v="7"/>
    <x v="0"/>
    <x v="0"/>
    <n v="7"/>
    <n v="27"/>
    <x v="0"/>
  </r>
  <r>
    <s v="310-85-9015"/>
    <d v="2023-10-10T19:16:00"/>
    <n v="19"/>
    <x v="6"/>
    <x v="0"/>
    <s v="Oct-23"/>
    <s v="T. Ironside"/>
    <x v="1"/>
    <n v="1"/>
    <x v="7"/>
    <x v="3"/>
    <x v="0"/>
    <x v="0"/>
    <n v="7"/>
    <n v="33"/>
    <x v="1"/>
  </r>
  <r>
    <s v="616-70-7842"/>
    <d v="2023-10-10T20:27:00"/>
    <n v="20"/>
    <x v="6"/>
    <x v="0"/>
    <s v="Oct-23"/>
    <s v="A. Buff"/>
    <x v="0"/>
    <n v="51"/>
    <x v="0"/>
    <x v="5"/>
    <x v="0"/>
    <x v="1"/>
    <n v="6"/>
    <n v="28"/>
    <x v="0"/>
  </r>
  <r>
    <s v="253-45-7858"/>
    <d v="2023-10-11T03:06:00"/>
    <n v="3"/>
    <x v="6"/>
    <x v="0"/>
    <s v="Oct-23"/>
    <s v="Y. Honeysett"/>
    <x v="1"/>
    <n v="6"/>
    <x v="7"/>
    <x v="0"/>
    <x v="0"/>
    <x v="0"/>
    <s v="Not Rated"/>
    <n v="25"/>
    <x v="0"/>
  </r>
  <r>
    <s v="519-99-9849"/>
    <d v="2023-10-11T03:50:00"/>
    <n v="3"/>
    <x v="6"/>
    <x v="0"/>
    <s v="Oct-23"/>
    <s v="V. Vickery"/>
    <x v="1"/>
    <n v="13"/>
    <x v="4"/>
    <x v="0"/>
    <x v="0"/>
    <x v="1"/>
    <n v="5"/>
    <n v="10"/>
    <x v="0"/>
  </r>
  <r>
    <s v="386-40-9461"/>
    <d v="2023-10-11T04:07:00"/>
    <n v="4"/>
    <x v="6"/>
    <x v="0"/>
    <s v="Oct-23"/>
    <s v="Y. Verity"/>
    <x v="0"/>
    <n v="79"/>
    <x v="5"/>
    <x v="5"/>
    <x v="0"/>
    <x v="0"/>
    <n v="0"/>
    <n v="48"/>
    <x v="1"/>
  </r>
  <r>
    <s v="299-63-6065"/>
    <d v="2023-10-11T07:24:00"/>
    <n v="7"/>
    <x v="6"/>
    <x v="0"/>
    <s v="Oct-23"/>
    <s v="Z. Honeysett"/>
    <x v="0"/>
    <n v="61"/>
    <x v="2"/>
    <x v="6"/>
    <x v="0"/>
    <x v="0"/>
    <s v="Not Rated"/>
    <n v="25"/>
    <x v="0"/>
  </r>
  <r>
    <s v="735-35-6895"/>
    <d v="2023-10-11T10:09:00"/>
    <n v="10"/>
    <x v="6"/>
    <x v="0"/>
    <s v="Oct-23"/>
    <s v="U. Quickfall"/>
    <x v="1"/>
    <n v="30"/>
    <x v="6"/>
    <x v="2"/>
    <x v="0"/>
    <x v="0"/>
    <s v="Not Rated"/>
    <n v="13"/>
    <x v="0"/>
  </r>
  <r>
    <s v="120-30-6307"/>
    <d v="2023-10-11T12:42:00"/>
    <n v="12"/>
    <x v="6"/>
    <x v="0"/>
    <s v="Oct-23"/>
    <s v="P. Corpes"/>
    <x v="0"/>
    <n v="23"/>
    <x v="1"/>
    <x v="3"/>
    <x v="0"/>
    <x v="1"/>
    <s v="Not Rated"/>
    <n v="26"/>
    <x v="0"/>
  </r>
  <r>
    <s v="300-30-8531"/>
    <d v="2023-10-11T14:17:00"/>
    <n v="14"/>
    <x v="6"/>
    <x v="0"/>
    <s v="Oct-23"/>
    <s v="I. Verity"/>
    <x v="0"/>
    <n v="6"/>
    <x v="7"/>
    <x v="0"/>
    <x v="0"/>
    <x v="1"/>
    <s v="Not Rated"/>
    <n v="58"/>
    <x v="1"/>
  </r>
  <r>
    <s v="775-33-7648"/>
    <d v="2023-10-11T16:03:00"/>
    <n v="16"/>
    <x v="6"/>
    <x v="0"/>
    <s v="Oct-23"/>
    <s v="H. Rowntree"/>
    <x v="0"/>
    <n v="64"/>
    <x v="2"/>
    <x v="7"/>
    <x v="1"/>
    <x v="1"/>
    <s v="Not Rated"/>
    <n v="18"/>
    <x v="0"/>
  </r>
  <r>
    <s v="527-44-3200"/>
    <d v="2023-10-11T17:32:00"/>
    <n v="17"/>
    <x v="6"/>
    <x v="0"/>
    <s v="Oct-23"/>
    <s v="T. Birtwhistle"/>
    <x v="1"/>
    <n v="63"/>
    <x v="2"/>
    <x v="2"/>
    <x v="0"/>
    <x v="0"/>
    <s v="Not Rated"/>
    <n v="29"/>
    <x v="0"/>
  </r>
  <r>
    <s v="801-85-2323"/>
    <d v="2023-10-11T18:51:00"/>
    <n v="18"/>
    <x v="6"/>
    <x v="0"/>
    <s v="Oct-23"/>
    <s v="X. Buff"/>
    <x v="0"/>
    <n v="71"/>
    <x v="5"/>
    <x v="5"/>
    <x v="4"/>
    <x v="1"/>
    <n v="0"/>
    <n v="22"/>
    <x v="0"/>
  </r>
  <r>
    <s v="468-37-3320"/>
    <d v="2023-10-11T21:32:00"/>
    <n v="21"/>
    <x v="6"/>
    <x v="0"/>
    <s v="Oct-23"/>
    <s v="J. Birtwhistle"/>
    <x v="1"/>
    <n v="65"/>
    <x v="2"/>
    <x v="3"/>
    <x v="2"/>
    <x v="1"/>
    <n v="1"/>
    <n v="35"/>
    <x v="1"/>
  </r>
  <r>
    <s v="708-92-3781"/>
    <d v="2023-10-11T21:43:00"/>
    <n v="21"/>
    <x v="6"/>
    <x v="0"/>
    <s v="Oct-23"/>
    <s v="Y. Verity"/>
    <x v="0"/>
    <n v="23"/>
    <x v="1"/>
    <x v="2"/>
    <x v="0"/>
    <x v="1"/>
    <n v="6"/>
    <n v="28"/>
    <x v="0"/>
  </r>
  <r>
    <s v="821-65-7718"/>
    <d v="2023-10-11T21:55:00"/>
    <n v="21"/>
    <x v="6"/>
    <x v="0"/>
    <s v="Oct-23"/>
    <s v="P. Corpes"/>
    <x v="1"/>
    <n v="27"/>
    <x v="1"/>
    <x v="2"/>
    <x v="2"/>
    <x v="1"/>
    <s v="Not Rated"/>
    <n v="24"/>
    <x v="0"/>
  </r>
  <r>
    <s v="138-95-7397"/>
    <d v="2023-10-12T00:18:00"/>
    <n v="0"/>
    <x v="6"/>
    <x v="0"/>
    <s v="Oct-23"/>
    <s v="E. Dankworth"/>
    <x v="0"/>
    <n v="74"/>
    <x v="5"/>
    <x v="0"/>
    <x v="2"/>
    <x v="1"/>
    <s v="Not Rated"/>
    <n v="35"/>
    <x v="1"/>
  </r>
  <r>
    <s v="948-16-7637"/>
    <d v="2023-10-12T01:08:00"/>
    <n v="1"/>
    <x v="6"/>
    <x v="0"/>
    <s v="Oct-23"/>
    <s v="R. Ellerby"/>
    <x v="0"/>
    <n v="68"/>
    <x v="2"/>
    <x v="3"/>
    <x v="0"/>
    <x v="1"/>
    <s v="Not Rated"/>
    <n v="52"/>
    <x v="1"/>
  </r>
  <r>
    <s v="526-48-2724"/>
    <d v="2023-10-12T03:11:00"/>
    <n v="3"/>
    <x v="6"/>
    <x v="0"/>
    <s v="Oct-23"/>
    <s v="P. Ironside"/>
    <x v="1"/>
    <n v="52"/>
    <x v="0"/>
    <x v="4"/>
    <x v="2"/>
    <x v="0"/>
    <s v="Not Rated"/>
    <n v="59"/>
    <x v="1"/>
  </r>
  <r>
    <s v="368-29-8906"/>
    <d v="2023-10-12T04:58:00"/>
    <n v="4"/>
    <x v="6"/>
    <x v="0"/>
    <s v="Oct-23"/>
    <s v="G. Underhill"/>
    <x v="1"/>
    <n v="68"/>
    <x v="2"/>
    <x v="7"/>
    <x v="0"/>
    <x v="0"/>
    <s v="Not Rated"/>
    <n v="56"/>
    <x v="1"/>
  </r>
  <r>
    <s v="886-76-7880"/>
    <d v="2023-10-12T05:18:00"/>
    <n v="5"/>
    <x v="6"/>
    <x v="0"/>
    <s v="Oct-23"/>
    <s v="Q. Jephson"/>
    <x v="1"/>
    <n v="53"/>
    <x v="0"/>
    <x v="5"/>
    <x v="3"/>
    <x v="0"/>
    <s v="Not Rated"/>
    <n v="34"/>
    <x v="1"/>
  </r>
  <r>
    <s v="427-21-7577"/>
    <d v="2023-10-12T05:31:00"/>
    <n v="5"/>
    <x v="6"/>
    <x v="0"/>
    <s v="Oct-23"/>
    <s v="I. Silverlock"/>
    <x v="0"/>
    <n v="71"/>
    <x v="5"/>
    <x v="5"/>
    <x v="2"/>
    <x v="1"/>
    <s v="Not Rated"/>
    <n v="58"/>
    <x v="1"/>
  </r>
  <r>
    <s v="749-36-7757"/>
    <d v="2023-10-12T09:01:00"/>
    <n v="9"/>
    <x v="6"/>
    <x v="0"/>
    <s v="Oct-23"/>
    <s v="J. Fairbairn"/>
    <x v="1"/>
    <n v="77"/>
    <x v="5"/>
    <x v="0"/>
    <x v="0"/>
    <x v="0"/>
    <n v="4"/>
    <n v="39"/>
    <x v="1"/>
  </r>
  <r>
    <s v="392-51-8770"/>
    <d v="2023-10-12T12:23:00"/>
    <n v="12"/>
    <x v="6"/>
    <x v="0"/>
    <s v="Oct-23"/>
    <s v="W. Glasspool"/>
    <x v="0"/>
    <n v="42"/>
    <x v="3"/>
    <x v="0"/>
    <x v="2"/>
    <x v="0"/>
    <s v="Not Rated"/>
    <n v="50"/>
    <x v="1"/>
  </r>
  <r>
    <s v="626-70-3750"/>
    <d v="2023-10-12T12:53:00"/>
    <n v="12"/>
    <x v="6"/>
    <x v="0"/>
    <s v="Oct-23"/>
    <s v="J. Dewhirst"/>
    <x v="0"/>
    <n v="11"/>
    <x v="4"/>
    <x v="6"/>
    <x v="3"/>
    <x v="0"/>
    <n v="3"/>
    <n v="14"/>
    <x v="0"/>
  </r>
  <r>
    <s v="986-43-9095"/>
    <d v="2023-10-12T14:30:00"/>
    <n v="14"/>
    <x v="6"/>
    <x v="0"/>
    <s v="Oct-23"/>
    <s v="P. Yates"/>
    <x v="0"/>
    <n v="67"/>
    <x v="2"/>
    <x v="0"/>
    <x v="0"/>
    <x v="0"/>
    <s v="Not Rated"/>
    <n v="43"/>
    <x v="1"/>
  </r>
  <r>
    <s v="943-72-2761"/>
    <d v="2023-10-12T15:56:00"/>
    <n v="15"/>
    <x v="6"/>
    <x v="0"/>
    <s v="Oct-23"/>
    <s v="S. Wadsworth"/>
    <x v="0"/>
    <n v="68"/>
    <x v="2"/>
    <x v="0"/>
    <x v="2"/>
    <x v="0"/>
    <s v="Not Rated"/>
    <n v="26"/>
    <x v="0"/>
  </r>
  <r>
    <s v="866-59-5690"/>
    <d v="2023-10-12T18:08:00"/>
    <n v="18"/>
    <x v="6"/>
    <x v="0"/>
    <s v="Oct-23"/>
    <s v="O. Northcote"/>
    <x v="0"/>
    <n v="28"/>
    <x v="1"/>
    <x v="2"/>
    <x v="5"/>
    <x v="1"/>
    <s v="Not Rated"/>
    <n v="25"/>
    <x v="0"/>
  </r>
  <r>
    <s v="862-48-3832"/>
    <d v="2023-10-12T18:39:00"/>
    <n v="18"/>
    <x v="6"/>
    <x v="0"/>
    <s v="Oct-23"/>
    <s v="J. Quickfall"/>
    <x v="1"/>
    <n v="17"/>
    <x v="4"/>
    <x v="5"/>
    <x v="0"/>
    <x v="0"/>
    <n v="3"/>
    <n v="35"/>
    <x v="1"/>
  </r>
  <r>
    <s v="479-52-2086"/>
    <d v="2023-10-12T19:05:00"/>
    <n v="19"/>
    <x v="6"/>
    <x v="0"/>
    <s v="Oct-23"/>
    <s v="P. Kershaw"/>
    <x v="0"/>
    <n v="48"/>
    <x v="3"/>
    <x v="6"/>
    <x v="6"/>
    <x v="1"/>
    <s v="Not Rated"/>
    <n v="36"/>
    <x v="1"/>
  </r>
  <r>
    <s v="138-57-1754"/>
    <d v="2023-10-12T21:14:00"/>
    <n v="21"/>
    <x v="6"/>
    <x v="0"/>
    <s v="Oct-23"/>
    <s v="V. Dankworth"/>
    <x v="1"/>
    <n v="37"/>
    <x v="6"/>
    <x v="3"/>
    <x v="0"/>
    <x v="1"/>
    <s v="Not Rated"/>
    <n v="47"/>
    <x v="1"/>
  </r>
  <r>
    <s v="118-63-4609"/>
    <d v="2023-10-12T21:39:00"/>
    <n v="21"/>
    <x v="6"/>
    <x v="0"/>
    <s v="Oct-23"/>
    <s v="Q. Lockwood"/>
    <x v="1"/>
    <n v="40"/>
    <x v="3"/>
    <x v="7"/>
    <x v="0"/>
    <x v="0"/>
    <s v="Not Rated"/>
    <n v="33"/>
    <x v="1"/>
  </r>
  <r>
    <s v="297-24-2949"/>
    <d v="2023-10-12T22:29:00"/>
    <n v="22"/>
    <x v="6"/>
    <x v="0"/>
    <s v="Oct-23"/>
    <s v="L. Merriweather"/>
    <x v="0"/>
    <n v="19"/>
    <x v="4"/>
    <x v="1"/>
    <x v="0"/>
    <x v="1"/>
    <s v="Not Rated"/>
    <n v="40"/>
    <x v="1"/>
  </r>
  <r>
    <s v="874-30-1724"/>
    <d v="2023-10-12T22:55:00"/>
    <n v="22"/>
    <x v="6"/>
    <x v="0"/>
    <s v="Oct-23"/>
    <s v="F. Ashcombe"/>
    <x v="1"/>
    <n v="64"/>
    <x v="2"/>
    <x v="5"/>
    <x v="2"/>
    <x v="0"/>
    <n v="1"/>
    <n v="25"/>
    <x v="0"/>
  </r>
  <r>
    <s v="926-36-6788"/>
    <d v="2023-10-12T23:16:00"/>
    <n v="23"/>
    <x v="6"/>
    <x v="0"/>
    <s v="Oct-23"/>
    <s v="C. Bracegirdle"/>
    <x v="0"/>
    <n v="23"/>
    <x v="1"/>
    <x v="7"/>
    <x v="6"/>
    <x v="1"/>
    <s v="Not Rated"/>
    <n v="25"/>
    <x v="0"/>
  </r>
  <r>
    <s v="142-79-2978"/>
    <d v="2023-10-12T23:37:00"/>
    <n v="23"/>
    <x v="6"/>
    <x v="0"/>
    <s v="Oct-23"/>
    <s v="A. Jephson"/>
    <x v="1"/>
    <n v="4"/>
    <x v="7"/>
    <x v="2"/>
    <x v="0"/>
    <x v="1"/>
    <n v="0"/>
    <n v="31"/>
    <x v="1"/>
  </r>
  <r>
    <s v="679-17-4600"/>
    <d v="2023-10-13T00:03:00"/>
    <n v="0"/>
    <x v="6"/>
    <x v="0"/>
    <s v="Oct-23"/>
    <s v="P. Tunstall"/>
    <x v="0"/>
    <n v="33"/>
    <x v="6"/>
    <x v="2"/>
    <x v="2"/>
    <x v="0"/>
    <s v="Not Rated"/>
    <n v="45"/>
    <x v="1"/>
  </r>
  <r>
    <s v="777-11-6462"/>
    <d v="2023-10-13T05:06:00"/>
    <n v="5"/>
    <x v="6"/>
    <x v="0"/>
    <s v="Oct-23"/>
    <s v="A. Titcombe"/>
    <x v="0"/>
    <n v="29"/>
    <x v="1"/>
    <x v="3"/>
    <x v="1"/>
    <x v="0"/>
    <s v="Not Rated"/>
    <n v="27"/>
    <x v="0"/>
  </r>
  <r>
    <s v="333-83-8574"/>
    <d v="2023-10-13T05:57:00"/>
    <n v="5"/>
    <x v="6"/>
    <x v="0"/>
    <s v="Oct-23"/>
    <s v="A. Featherstone"/>
    <x v="0"/>
    <n v="10"/>
    <x v="4"/>
    <x v="5"/>
    <x v="2"/>
    <x v="1"/>
    <s v="Not Rated"/>
    <n v="29"/>
    <x v="0"/>
  </r>
  <r>
    <s v="687-34-5484"/>
    <d v="2023-10-13T08:45:00"/>
    <n v="8"/>
    <x v="6"/>
    <x v="0"/>
    <s v="Oct-23"/>
    <s v="T. Dewhirst"/>
    <x v="0"/>
    <n v="50"/>
    <x v="0"/>
    <x v="0"/>
    <x v="2"/>
    <x v="0"/>
    <s v="Not Rated"/>
    <n v="49"/>
    <x v="1"/>
  </r>
  <r>
    <s v="897-53-7136"/>
    <d v="2023-10-13T09:16:00"/>
    <n v="9"/>
    <x v="6"/>
    <x v="0"/>
    <s v="Oct-23"/>
    <s v="I. Inglewood"/>
    <x v="0"/>
    <n v="51"/>
    <x v="0"/>
    <x v="3"/>
    <x v="0"/>
    <x v="0"/>
    <s v="Not Rated"/>
    <n v="49"/>
    <x v="1"/>
  </r>
  <r>
    <s v="116-27-5583"/>
    <d v="2023-10-13T11:32:00"/>
    <n v="11"/>
    <x v="6"/>
    <x v="0"/>
    <s v="Oct-23"/>
    <s v="N. Yarborough"/>
    <x v="0"/>
    <n v="20"/>
    <x v="1"/>
    <x v="3"/>
    <x v="6"/>
    <x v="1"/>
    <s v="Not Rated"/>
    <n v="55"/>
    <x v="1"/>
  </r>
  <r>
    <s v="559-87-1231"/>
    <d v="2023-10-13T13:24:00"/>
    <n v="13"/>
    <x v="6"/>
    <x v="0"/>
    <s v="Oct-23"/>
    <s v="M. Quarmby"/>
    <x v="1"/>
    <n v="44"/>
    <x v="3"/>
    <x v="2"/>
    <x v="2"/>
    <x v="1"/>
    <s v="Not Rated"/>
    <n v="27"/>
    <x v="0"/>
  </r>
  <r>
    <s v="343-16-8785"/>
    <d v="2023-10-13T13:51:00"/>
    <n v="13"/>
    <x v="6"/>
    <x v="0"/>
    <s v="Oct-23"/>
    <s v="L. Schubuser"/>
    <x v="1"/>
    <n v="39"/>
    <x v="6"/>
    <x v="2"/>
    <x v="1"/>
    <x v="1"/>
    <s v="Not Rated"/>
    <n v="24"/>
    <x v="0"/>
  </r>
  <r>
    <s v="507-81-8334"/>
    <d v="2023-10-13T15:16:00"/>
    <n v="15"/>
    <x v="6"/>
    <x v="0"/>
    <s v="Oct-23"/>
    <s v="U. Schubuser"/>
    <x v="0"/>
    <n v="46"/>
    <x v="3"/>
    <x v="0"/>
    <x v="0"/>
    <x v="1"/>
    <s v="Not Rated"/>
    <n v="32"/>
    <x v="1"/>
  </r>
  <r>
    <s v="921-63-1708"/>
    <d v="2023-10-13T16:03:00"/>
    <n v="16"/>
    <x v="6"/>
    <x v="0"/>
    <s v="Oct-23"/>
    <s v="M. Upperton"/>
    <x v="0"/>
    <n v="32"/>
    <x v="6"/>
    <x v="0"/>
    <x v="6"/>
    <x v="0"/>
    <n v="3"/>
    <n v="36"/>
    <x v="1"/>
  </r>
  <r>
    <s v="130-68-4115"/>
    <d v="2023-10-13T17:53:00"/>
    <n v="17"/>
    <x v="6"/>
    <x v="0"/>
    <s v="Oct-23"/>
    <s v="S. Dankworth"/>
    <x v="1"/>
    <n v="15"/>
    <x v="4"/>
    <x v="0"/>
    <x v="3"/>
    <x v="1"/>
    <s v="Not Rated"/>
    <n v="15"/>
    <x v="0"/>
  </r>
  <r>
    <s v="281-33-3459"/>
    <d v="2023-10-13T22:25:00"/>
    <n v="22"/>
    <x v="6"/>
    <x v="0"/>
    <s v="Oct-23"/>
    <s v="P. Gionettitti"/>
    <x v="1"/>
    <n v="11"/>
    <x v="4"/>
    <x v="0"/>
    <x v="1"/>
    <x v="1"/>
    <s v="Not Rated"/>
    <n v="11"/>
    <x v="0"/>
  </r>
  <r>
    <s v="586-31-7108"/>
    <d v="2023-10-13T22:28:00"/>
    <n v="22"/>
    <x v="6"/>
    <x v="0"/>
    <s v="Oct-23"/>
    <s v="J. Honeysett"/>
    <x v="0"/>
    <n v="2"/>
    <x v="7"/>
    <x v="0"/>
    <x v="0"/>
    <x v="1"/>
    <s v="Not Rated"/>
    <n v="31"/>
    <x v="1"/>
  </r>
  <r>
    <s v="439-83-1960"/>
    <d v="2023-10-14T00:30:00"/>
    <n v="0"/>
    <x v="6"/>
    <x v="0"/>
    <s v="Oct-23"/>
    <s v="D. Aldridge"/>
    <x v="1"/>
    <n v="74"/>
    <x v="5"/>
    <x v="5"/>
    <x v="2"/>
    <x v="0"/>
    <s v="Not Rated"/>
    <n v="22"/>
    <x v="0"/>
  </r>
  <r>
    <s v="558-68-6034"/>
    <d v="2023-10-14T01:23:00"/>
    <n v="1"/>
    <x v="6"/>
    <x v="0"/>
    <s v="Oct-23"/>
    <s v="P. Ollerton"/>
    <x v="0"/>
    <n v="28"/>
    <x v="1"/>
    <x v="2"/>
    <x v="0"/>
    <x v="0"/>
    <s v="Not Rated"/>
    <n v="57"/>
    <x v="1"/>
  </r>
  <r>
    <s v="616-59-2885"/>
    <d v="2023-10-14T02:08:00"/>
    <n v="2"/>
    <x v="6"/>
    <x v="0"/>
    <s v="Oct-23"/>
    <s v="B. Birtwhistle"/>
    <x v="1"/>
    <n v="53"/>
    <x v="0"/>
    <x v="0"/>
    <x v="0"/>
    <x v="1"/>
    <s v="Not Rated"/>
    <n v="11"/>
    <x v="0"/>
  </r>
  <r>
    <s v="788-43-5597"/>
    <d v="2023-10-14T02:46:00"/>
    <n v="2"/>
    <x v="6"/>
    <x v="0"/>
    <s v="Oct-23"/>
    <s v="G. Cholmondeley"/>
    <x v="0"/>
    <n v="49"/>
    <x v="3"/>
    <x v="5"/>
    <x v="0"/>
    <x v="0"/>
    <s v="Not Rated"/>
    <n v="53"/>
    <x v="1"/>
  </r>
  <r>
    <s v="193-98-9958"/>
    <d v="2023-10-14T05:33:00"/>
    <n v="5"/>
    <x v="6"/>
    <x v="0"/>
    <s v="Oct-23"/>
    <s v="Z. Honeysett"/>
    <x v="1"/>
    <n v="50"/>
    <x v="0"/>
    <x v="0"/>
    <x v="0"/>
    <x v="0"/>
    <n v="1"/>
    <n v="44"/>
    <x v="1"/>
  </r>
  <r>
    <s v="601-28-6156"/>
    <d v="2023-10-14T08:19:00"/>
    <n v="8"/>
    <x v="6"/>
    <x v="0"/>
    <s v="Oct-23"/>
    <s v="U. Featherstone"/>
    <x v="0"/>
    <n v="1"/>
    <x v="7"/>
    <x v="0"/>
    <x v="3"/>
    <x v="0"/>
    <n v="8"/>
    <n v="32"/>
    <x v="1"/>
  </r>
  <r>
    <s v="440-78-7867"/>
    <d v="2023-10-14T10:14:00"/>
    <n v="10"/>
    <x v="6"/>
    <x v="0"/>
    <s v="Oct-23"/>
    <s v="O. Buff"/>
    <x v="0"/>
    <n v="55"/>
    <x v="0"/>
    <x v="0"/>
    <x v="1"/>
    <x v="1"/>
    <s v="Not Rated"/>
    <n v="40"/>
    <x v="1"/>
  </r>
  <r>
    <s v="910-81-3969"/>
    <d v="2023-10-14T13:54:00"/>
    <n v="13"/>
    <x v="6"/>
    <x v="0"/>
    <s v="Oct-23"/>
    <s v="E. Quickfall"/>
    <x v="0"/>
    <n v="77"/>
    <x v="5"/>
    <x v="3"/>
    <x v="0"/>
    <x v="1"/>
    <s v="Not Rated"/>
    <n v="22"/>
    <x v="0"/>
  </r>
  <r>
    <s v="203-94-9524"/>
    <d v="2023-10-14T14:11:00"/>
    <n v="14"/>
    <x v="6"/>
    <x v="0"/>
    <s v="Oct-23"/>
    <s v="T. Carraway"/>
    <x v="1"/>
    <n v="14"/>
    <x v="4"/>
    <x v="3"/>
    <x v="2"/>
    <x v="0"/>
    <s v="Not Rated"/>
    <n v="41"/>
    <x v="1"/>
  </r>
  <r>
    <s v="421-99-5237"/>
    <d v="2023-10-14T17:24:00"/>
    <n v="17"/>
    <x v="6"/>
    <x v="0"/>
    <s v="Oct-23"/>
    <s v="S. Quarmby"/>
    <x v="1"/>
    <n v="76"/>
    <x v="5"/>
    <x v="0"/>
    <x v="2"/>
    <x v="1"/>
    <s v="Not Rated"/>
    <n v="56"/>
    <x v="1"/>
  </r>
  <r>
    <s v="685-16-4709"/>
    <d v="2023-10-14T18:16:00"/>
    <n v="18"/>
    <x v="6"/>
    <x v="0"/>
    <s v="Oct-23"/>
    <s v="R. Schubuser"/>
    <x v="0"/>
    <n v="17"/>
    <x v="4"/>
    <x v="2"/>
    <x v="2"/>
    <x v="0"/>
    <n v="0"/>
    <n v="56"/>
    <x v="1"/>
  </r>
  <r>
    <s v="101-31-5111"/>
    <d v="2023-10-14T19:13:00"/>
    <n v="19"/>
    <x v="6"/>
    <x v="0"/>
    <s v="Oct-23"/>
    <s v="E. Buff"/>
    <x v="0"/>
    <n v="12"/>
    <x v="4"/>
    <x v="2"/>
    <x v="0"/>
    <x v="1"/>
    <n v="8"/>
    <n v="27"/>
    <x v="0"/>
  </r>
  <r>
    <s v="124-96-3194"/>
    <d v="2023-10-14T20:40:00"/>
    <n v="20"/>
    <x v="6"/>
    <x v="0"/>
    <s v="Oct-23"/>
    <s v="L. Greenhalgh"/>
    <x v="0"/>
    <n v="45"/>
    <x v="3"/>
    <x v="0"/>
    <x v="0"/>
    <x v="0"/>
    <s v="Not Rated"/>
    <n v="17"/>
    <x v="0"/>
  </r>
  <r>
    <s v="792-14-4971"/>
    <d v="2023-10-14T22:47:00"/>
    <n v="22"/>
    <x v="6"/>
    <x v="0"/>
    <s v="Oct-23"/>
    <s v="G. Aldridge"/>
    <x v="2"/>
    <n v="55"/>
    <x v="0"/>
    <x v="0"/>
    <x v="0"/>
    <x v="1"/>
    <s v="Not Rated"/>
    <n v="17"/>
    <x v="0"/>
  </r>
  <r>
    <s v="118-79-3935"/>
    <d v="2023-10-15T00:22:00"/>
    <n v="0"/>
    <x v="6"/>
    <x v="0"/>
    <s v="Oct-23"/>
    <s v="R. Ravenscroft"/>
    <x v="1"/>
    <n v="14"/>
    <x v="4"/>
    <x v="6"/>
    <x v="0"/>
    <x v="1"/>
    <s v="Not Rated"/>
    <n v="22"/>
    <x v="0"/>
  </r>
  <r>
    <s v="943-41-4650"/>
    <d v="2023-10-15T01:23:00"/>
    <n v="1"/>
    <x v="6"/>
    <x v="0"/>
    <s v="Oct-23"/>
    <s v="L. Northcote"/>
    <x v="1"/>
    <n v="39"/>
    <x v="6"/>
    <x v="6"/>
    <x v="0"/>
    <x v="1"/>
    <s v="Not Rated"/>
    <n v="39"/>
    <x v="1"/>
  </r>
  <r>
    <s v="404-98-7746"/>
    <d v="2023-10-15T02:50:00"/>
    <n v="2"/>
    <x v="6"/>
    <x v="0"/>
    <s v="Oct-23"/>
    <s v="D. Bannister"/>
    <x v="1"/>
    <n v="32"/>
    <x v="6"/>
    <x v="0"/>
    <x v="2"/>
    <x v="1"/>
    <n v="2"/>
    <n v="43"/>
    <x v="1"/>
  </r>
  <r>
    <s v="460-99-8434"/>
    <d v="2023-10-15T06:36:00"/>
    <n v="6"/>
    <x v="6"/>
    <x v="0"/>
    <s v="Oct-23"/>
    <s v="J. Ravenscroft"/>
    <x v="1"/>
    <n v="25"/>
    <x v="1"/>
    <x v="2"/>
    <x v="2"/>
    <x v="1"/>
    <s v="Not Rated"/>
    <n v="22"/>
    <x v="0"/>
  </r>
  <r>
    <s v="623-47-6264"/>
    <d v="2023-10-15T07:05:00"/>
    <n v="7"/>
    <x v="6"/>
    <x v="0"/>
    <s v="Oct-23"/>
    <s v="J. Kingsley"/>
    <x v="1"/>
    <n v="60"/>
    <x v="2"/>
    <x v="5"/>
    <x v="1"/>
    <x v="1"/>
    <s v="Not Rated"/>
    <n v="38"/>
    <x v="1"/>
  </r>
  <r>
    <s v="413-27-2316"/>
    <d v="2023-10-15T10:52:00"/>
    <n v="10"/>
    <x v="6"/>
    <x v="0"/>
    <s v="Oct-23"/>
    <s v="E. Kershaw"/>
    <x v="1"/>
    <n v="37"/>
    <x v="6"/>
    <x v="1"/>
    <x v="2"/>
    <x v="0"/>
    <s v="Not Rated"/>
    <n v="14"/>
    <x v="0"/>
  </r>
  <r>
    <s v="123-70-3420"/>
    <d v="2023-10-15T11:50:00"/>
    <n v="11"/>
    <x v="6"/>
    <x v="0"/>
    <s v="Oct-23"/>
    <s v="X. Yates"/>
    <x v="1"/>
    <n v="13"/>
    <x v="4"/>
    <x v="7"/>
    <x v="0"/>
    <x v="1"/>
    <s v="Not Rated"/>
    <n v="46"/>
    <x v="1"/>
  </r>
  <r>
    <s v="853-87-1113"/>
    <d v="2023-10-15T12:09:00"/>
    <n v="12"/>
    <x v="6"/>
    <x v="0"/>
    <s v="Oct-23"/>
    <s v="M. Jephson"/>
    <x v="1"/>
    <n v="9"/>
    <x v="7"/>
    <x v="6"/>
    <x v="2"/>
    <x v="1"/>
    <s v="Not Rated"/>
    <n v="22"/>
    <x v="0"/>
  </r>
  <r>
    <s v="955-67-5269"/>
    <d v="2023-10-15T12:24:00"/>
    <n v="12"/>
    <x v="6"/>
    <x v="0"/>
    <s v="Oct-23"/>
    <s v="W. Loxley"/>
    <x v="0"/>
    <n v="32"/>
    <x v="6"/>
    <x v="5"/>
    <x v="0"/>
    <x v="0"/>
    <s v="Not Rated"/>
    <n v="40"/>
    <x v="1"/>
  </r>
  <r>
    <s v="283-68-6912"/>
    <d v="2023-10-15T14:39:00"/>
    <n v="14"/>
    <x v="6"/>
    <x v="0"/>
    <s v="Oct-23"/>
    <s v="U. Kingsley"/>
    <x v="1"/>
    <n v="7"/>
    <x v="7"/>
    <x v="1"/>
    <x v="2"/>
    <x v="0"/>
    <s v="Not Rated"/>
    <n v="38"/>
    <x v="1"/>
  </r>
  <r>
    <s v="333-86-5100"/>
    <d v="2023-10-15T16:11:00"/>
    <n v="16"/>
    <x v="6"/>
    <x v="0"/>
    <s v="Oct-23"/>
    <s v="Y. Bannister"/>
    <x v="0"/>
    <n v="42"/>
    <x v="3"/>
    <x v="0"/>
    <x v="0"/>
    <x v="1"/>
    <n v="3"/>
    <n v="16"/>
    <x v="0"/>
  </r>
  <r>
    <s v="756-11-9591"/>
    <d v="2023-10-15T17:29:00"/>
    <n v="17"/>
    <x v="6"/>
    <x v="0"/>
    <s v="Oct-23"/>
    <s v="M. Ainsworth"/>
    <x v="1"/>
    <n v="74"/>
    <x v="5"/>
    <x v="7"/>
    <x v="0"/>
    <x v="0"/>
    <s v="Not Rated"/>
    <n v="31"/>
    <x v="1"/>
  </r>
  <r>
    <s v="293-70-8660"/>
    <d v="2023-10-15T17:37:00"/>
    <n v="17"/>
    <x v="6"/>
    <x v="0"/>
    <s v="Oct-23"/>
    <s v="F. Thornbury"/>
    <x v="1"/>
    <n v="68"/>
    <x v="2"/>
    <x v="4"/>
    <x v="0"/>
    <x v="1"/>
    <s v="Not Rated"/>
    <n v="37"/>
    <x v="1"/>
  </r>
  <r>
    <s v="491-83-7811"/>
    <d v="2023-10-15T18:41:00"/>
    <n v="18"/>
    <x v="6"/>
    <x v="0"/>
    <s v="Oct-23"/>
    <s v="O. Ravenscroft"/>
    <x v="0"/>
    <n v="9"/>
    <x v="7"/>
    <x v="0"/>
    <x v="6"/>
    <x v="0"/>
    <n v="1"/>
    <n v="48"/>
    <x v="1"/>
  </r>
  <r>
    <s v="368-69-1501"/>
    <d v="2023-10-15T20:34:00"/>
    <n v="20"/>
    <x v="6"/>
    <x v="0"/>
    <s v="Oct-23"/>
    <s v="E. Buff"/>
    <x v="0"/>
    <n v="55"/>
    <x v="0"/>
    <x v="6"/>
    <x v="2"/>
    <x v="0"/>
    <s v="Not Rated"/>
    <n v="22"/>
    <x v="0"/>
  </r>
  <r>
    <s v="368-55-7385"/>
    <d v="2023-10-15T21:27:00"/>
    <n v="21"/>
    <x v="6"/>
    <x v="0"/>
    <s v="Oct-23"/>
    <s v="K. Verity"/>
    <x v="1"/>
    <n v="20"/>
    <x v="1"/>
    <x v="3"/>
    <x v="2"/>
    <x v="0"/>
    <s v="Not Rated"/>
    <n v="13"/>
    <x v="0"/>
  </r>
  <r>
    <s v="360-98-2619"/>
    <d v="2023-10-15T22:15:00"/>
    <n v="22"/>
    <x v="6"/>
    <x v="0"/>
    <s v="Oct-23"/>
    <s v="V. Ashcombe"/>
    <x v="0"/>
    <n v="3"/>
    <x v="7"/>
    <x v="0"/>
    <x v="4"/>
    <x v="0"/>
    <s v="Not Rated"/>
    <n v="26"/>
    <x v="0"/>
  </r>
  <r>
    <s v="701-49-9339"/>
    <d v="2023-10-15T23:49:00"/>
    <n v="23"/>
    <x v="6"/>
    <x v="0"/>
    <s v="Oct-23"/>
    <s v="U. Buff"/>
    <x v="0"/>
    <n v="22"/>
    <x v="1"/>
    <x v="3"/>
    <x v="0"/>
    <x v="0"/>
    <s v="Not Rated"/>
    <n v="37"/>
    <x v="1"/>
  </r>
  <r>
    <s v="273-61-2527"/>
    <d v="2023-10-16T01:29:00"/>
    <n v="1"/>
    <x v="6"/>
    <x v="0"/>
    <s v="Oct-23"/>
    <s v="F. Inglewood"/>
    <x v="1"/>
    <n v="77"/>
    <x v="5"/>
    <x v="3"/>
    <x v="0"/>
    <x v="1"/>
    <s v="Not Rated"/>
    <n v="12"/>
    <x v="0"/>
  </r>
  <r>
    <s v="315-56-5745"/>
    <d v="2023-10-16T04:34:00"/>
    <n v="4"/>
    <x v="6"/>
    <x v="0"/>
    <s v="Oct-23"/>
    <s v="O. Bannister"/>
    <x v="0"/>
    <n v="13"/>
    <x v="4"/>
    <x v="7"/>
    <x v="2"/>
    <x v="0"/>
    <n v="8"/>
    <n v="36"/>
    <x v="1"/>
  </r>
  <r>
    <s v="526-20-9309"/>
    <d v="2023-10-16T07:48:00"/>
    <n v="7"/>
    <x v="6"/>
    <x v="0"/>
    <s v="Oct-23"/>
    <s v="L. Northcote"/>
    <x v="1"/>
    <n v="58"/>
    <x v="0"/>
    <x v="3"/>
    <x v="0"/>
    <x v="1"/>
    <s v="Not Rated"/>
    <n v="54"/>
    <x v="1"/>
  </r>
  <r>
    <s v="556-30-8571"/>
    <d v="2023-10-16T12:59:00"/>
    <n v="12"/>
    <x v="6"/>
    <x v="0"/>
    <s v="Oct-23"/>
    <s v="N. Gwillim"/>
    <x v="1"/>
    <n v="38"/>
    <x v="6"/>
    <x v="0"/>
    <x v="2"/>
    <x v="1"/>
    <s v="Not Rated"/>
    <n v="45"/>
    <x v="1"/>
  </r>
  <r>
    <s v="945-11-6221"/>
    <d v="2023-10-16T13:51:00"/>
    <n v="13"/>
    <x v="6"/>
    <x v="0"/>
    <s v="Oct-23"/>
    <s v="H. Northcote"/>
    <x v="1"/>
    <n v="3"/>
    <x v="7"/>
    <x v="3"/>
    <x v="2"/>
    <x v="1"/>
    <n v="7"/>
    <n v="15"/>
    <x v="0"/>
  </r>
  <r>
    <s v="998-72-3210"/>
    <d v="2023-10-16T14:24:00"/>
    <n v="14"/>
    <x v="6"/>
    <x v="0"/>
    <s v="Oct-23"/>
    <s v="K. Eastwood"/>
    <x v="0"/>
    <n v="15"/>
    <x v="4"/>
    <x v="0"/>
    <x v="0"/>
    <x v="0"/>
    <n v="5"/>
    <n v="12"/>
    <x v="0"/>
  </r>
  <r>
    <s v="971-74-8668"/>
    <d v="2023-10-16T16:10:00"/>
    <n v="16"/>
    <x v="6"/>
    <x v="0"/>
    <s v="Oct-23"/>
    <s v="G. Stanlack"/>
    <x v="1"/>
    <n v="59"/>
    <x v="0"/>
    <x v="5"/>
    <x v="2"/>
    <x v="0"/>
    <s v="Not Rated"/>
    <n v="28"/>
    <x v="0"/>
  </r>
  <r>
    <s v="749-99-1857"/>
    <d v="2023-10-17T01:42:00"/>
    <n v="1"/>
    <x v="6"/>
    <x v="0"/>
    <s v="Oct-23"/>
    <s v="E. Eastwood"/>
    <x v="0"/>
    <n v="39"/>
    <x v="6"/>
    <x v="7"/>
    <x v="0"/>
    <x v="0"/>
    <s v="Not Rated"/>
    <n v="20"/>
    <x v="0"/>
  </r>
  <r>
    <s v="634-63-5212"/>
    <d v="2023-10-17T02:23:00"/>
    <n v="2"/>
    <x v="6"/>
    <x v="0"/>
    <s v="Oct-23"/>
    <s v="E. Quarmby"/>
    <x v="1"/>
    <n v="38"/>
    <x v="6"/>
    <x v="2"/>
    <x v="3"/>
    <x v="0"/>
    <s v="Not Rated"/>
    <n v="46"/>
    <x v="1"/>
  </r>
  <r>
    <s v="833-36-4568"/>
    <d v="2023-10-17T04:10:00"/>
    <n v="4"/>
    <x v="6"/>
    <x v="0"/>
    <s v="Oct-23"/>
    <s v="V. Gwillim"/>
    <x v="1"/>
    <n v="52"/>
    <x v="0"/>
    <x v="0"/>
    <x v="6"/>
    <x v="0"/>
    <n v="7"/>
    <n v="22"/>
    <x v="0"/>
  </r>
  <r>
    <s v="899-82-4769"/>
    <d v="2023-10-17T04:48:00"/>
    <n v="4"/>
    <x v="6"/>
    <x v="0"/>
    <s v="Oct-23"/>
    <s v="P. Sheffield"/>
    <x v="0"/>
    <n v="75"/>
    <x v="5"/>
    <x v="2"/>
    <x v="6"/>
    <x v="1"/>
    <s v="Not Rated"/>
    <n v="14"/>
    <x v="0"/>
  </r>
  <r>
    <s v="554-21-3388"/>
    <d v="2023-10-17T06:53:00"/>
    <n v="6"/>
    <x v="6"/>
    <x v="0"/>
    <s v="Oct-23"/>
    <s v="B. Ravenscroft"/>
    <x v="0"/>
    <n v="49"/>
    <x v="3"/>
    <x v="2"/>
    <x v="0"/>
    <x v="0"/>
    <s v="Not Rated"/>
    <n v="34"/>
    <x v="1"/>
  </r>
  <r>
    <s v="982-18-6941"/>
    <d v="2023-10-17T09:19:00"/>
    <n v="9"/>
    <x v="6"/>
    <x v="0"/>
    <s v="Oct-23"/>
    <s v="A. Pemberton"/>
    <x v="1"/>
    <n v="28"/>
    <x v="1"/>
    <x v="0"/>
    <x v="0"/>
    <x v="1"/>
    <s v="Not Rated"/>
    <n v="35"/>
    <x v="1"/>
  </r>
  <r>
    <s v="348-72-9010"/>
    <d v="2023-10-17T10:42:00"/>
    <n v="10"/>
    <x v="6"/>
    <x v="0"/>
    <s v="Oct-23"/>
    <s v="N. Perrat"/>
    <x v="1"/>
    <n v="56"/>
    <x v="0"/>
    <x v="3"/>
    <x v="0"/>
    <x v="1"/>
    <n v="7"/>
    <n v="43"/>
    <x v="1"/>
  </r>
  <r>
    <s v="675-58-8696"/>
    <d v="2023-10-17T14:25:00"/>
    <n v="14"/>
    <x v="6"/>
    <x v="0"/>
    <s v="Oct-23"/>
    <s v="K. Nethercott"/>
    <x v="0"/>
    <n v="38"/>
    <x v="6"/>
    <x v="2"/>
    <x v="0"/>
    <x v="0"/>
    <s v="Not Rated"/>
    <n v="17"/>
    <x v="0"/>
  </r>
  <r>
    <s v="142-20-8582"/>
    <d v="2023-10-17T14:48:00"/>
    <n v="14"/>
    <x v="6"/>
    <x v="0"/>
    <s v="Oct-23"/>
    <s v="T. Upperton"/>
    <x v="1"/>
    <n v="56"/>
    <x v="0"/>
    <x v="0"/>
    <x v="0"/>
    <x v="1"/>
    <s v="Not Rated"/>
    <n v="58"/>
    <x v="1"/>
  </r>
  <r>
    <s v="271-60-5492"/>
    <d v="2023-10-17T17:01:00"/>
    <n v="17"/>
    <x v="6"/>
    <x v="0"/>
    <s v="Oct-23"/>
    <s v="H. Ollerton"/>
    <x v="0"/>
    <n v="17"/>
    <x v="4"/>
    <x v="7"/>
    <x v="0"/>
    <x v="1"/>
    <s v="Not Rated"/>
    <n v="32"/>
    <x v="1"/>
  </r>
  <r>
    <s v="970-34-8369"/>
    <d v="2023-10-17T19:59:00"/>
    <n v="19"/>
    <x v="6"/>
    <x v="0"/>
    <s v="Oct-23"/>
    <s v="L. Jephson"/>
    <x v="0"/>
    <n v="9"/>
    <x v="7"/>
    <x v="3"/>
    <x v="0"/>
    <x v="1"/>
    <s v="Not Rated"/>
    <n v="36"/>
    <x v="1"/>
  </r>
  <r>
    <s v="634-91-2688"/>
    <d v="2023-10-17T20:11:00"/>
    <n v="20"/>
    <x v="6"/>
    <x v="0"/>
    <s v="Oct-23"/>
    <s v="Q. Merriweather"/>
    <x v="1"/>
    <n v="59"/>
    <x v="0"/>
    <x v="2"/>
    <x v="0"/>
    <x v="0"/>
    <s v="Not Rated"/>
    <n v="10"/>
    <x v="0"/>
  </r>
  <r>
    <s v="402-12-7484"/>
    <d v="2023-10-17T20:53:00"/>
    <n v="20"/>
    <x v="6"/>
    <x v="0"/>
    <s v="Oct-23"/>
    <s v="A. Perrat"/>
    <x v="0"/>
    <n v="64"/>
    <x v="2"/>
    <x v="4"/>
    <x v="6"/>
    <x v="1"/>
    <n v="5"/>
    <n v="24"/>
    <x v="0"/>
  </r>
  <r>
    <s v="847-77-1144"/>
    <d v="2023-10-17T22:09:00"/>
    <n v="22"/>
    <x v="6"/>
    <x v="0"/>
    <s v="Oct-23"/>
    <s v="E. Wadsworth"/>
    <x v="0"/>
    <n v="71"/>
    <x v="5"/>
    <x v="2"/>
    <x v="7"/>
    <x v="0"/>
    <n v="6"/>
    <n v="43"/>
    <x v="1"/>
  </r>
  <r>
    <s v="143-55-8126"/>
    <d v="2023-10-17T22:12:00"/>
    <n v="22"/>
    <x v="6"/>
    <x v="0"/>
    <s v="Oct-23"/>
    <s v="U. Gwillim"/>
    <x v="1"/>
    <n v="52"/>
    <x v="0"/>
    <x v="2"/>
    <x v="1"/>
    <x v="1"/>
    <s v="Not Rated"/>
    <n v="19"/>
    <x v="0"/>
  </r>
  <r>
    <s v="633-72-4919"/>
    <d v="2023-10-17T22:56:00"/>
    <n v="22"/>
    <x v="6"/>
    <x v="0"/>
    <s v="Oct-23"/>
    <s v="O. Crebo"/>
    <x v="0"/>
    <n v="31"/>
    <x v="6"/>
    <x v="2"/>
    <x v="0"/>
    <x v="1"/>
    <n v="3"/>
    <n v="34"/>
    <x v="1"/>
  </r>
  <r>
    <s v="859-78-5601"/>
    <d v="2023-10-17T23:15:00"/>
    <n v="23"/>
    <x v="6"/>
    <x v="0"/>
    <s v="Oct-23"/>
    <s v="I. Kershaw"/>
    <x v="0"/>
    <n v="41"/>
    <x v="3"/>
    <x v="0"/>
    <x v="2"/>
    <x v="1"/>
    <n v="8"/>
    <n v="33"/>
    <x v="1"/>
  </r>
  <r>
    <s v="681-55-7223"/>
    <d v="2023-10-17T23:27:00"/>
    <n v="23"/>
    <x v="6"/>
    <x v="0"/>
    <s v="Oct-23"/>
    <s v="X. Greenhalgh"/>
    <x v="0"/>
    <n v="68"/>
    <x v="2"/>
    <x v="5"/>
    <x v="2"/>
    <x v="0"/>
    <n v="0"/>
    <n v="24"/>
    <x v="0"/>
  </r>
  <r>
    <s v="869-77-4751"/>
    <d v="2023-10-17T23:38:00"/>
    <n v="23"/>
    <x v="6"/>
    <x v="0"/>
    <s v="Oct-23"/>
    <s v="M. Dunmore"/>
    <x v="0"/>
    <n v="69"/>
    <x v="2"/>
    <x v="0"/>
    <x v="0"/>
    <x v="1"/>
    <n v="1"/>
    <n v="58"/>
    <x v="1"/>
  </r>
  <r>
    <s v="381-50-1193"/>
    <d v="2023-10-18T00:03:00"/>
    <n v="0"/>
    <x v="6"/>
    <x v="0"/>
    <s v="Oct-23"/>
    <s v="H. Yates"/>
    <x v="0"/>
    <n v="62"/>
    <x v="2"/>
    <x v="0"/>
    <x v="0"/>
    <x v="0"/>
    <s v="Not Rated"/>
    <n v="56"/>
    <x v="1"/>
  </r>
  <r>
    <s v="935-62-6029"/>
    <d v="2023-10-18T02:43:00"/>
    <n v="2"/>
    <x v="6"/>
    <x v="0"/>
    <s v="Oct-23"/>
    <s v="A. Ravenscroft"/>
    <x v="1"/>
    <n v="72"/>
    <x v="5"/>
    <x v="0"/>
    <x v="2"/>
    <x v="0"/>
    <s v="Not Rated"/>
    <n v="37"/>
    <x v="1"/>
  </r>
  <r>
    <s v="899-75-2570"/>
    <d v="2023-10-18T03:09:00"/>
    <n v="3"/>
    <x v="6"/>
    <x v="0"/>
    <s v="Oct-23"/>
    <s v="K. Sheffield"/>
    <x v="0"/>
    <n v="11"/>
    <x v="4"/>
    <x v="6"/>
    <x v="0"/>
    <x v="1"/>
    <n v="10"/>
    <n v="20"/>
    <x v="0"/>
  </r>
  <r>
    <s v="913-44-2829"/>
    <d v="2023-10-18T03:48:00"/>
    <n v="3"/>
    <x v="6"/>
    <x v="0"/>
    <s v="Oct-23"/>
    <s v="Z. Goudie"/>
    <x v="1"/>
    <n v="78"/>
    <x v="5"/>
    <x v="5"/>
    <x v="3"/>
    <x v="1"/>
    <s v="Not Rated"/>
    <n v="33"/>
    <x v="1"/>
  </r>
  <r>
    <s v="291-13-8405"/>
    <d v="2023-10-18T04:13:00"/>
    <n v="4"/>
    <x v="6"/>
    <x v="0"/>
    <s v="Oct-23"/>
    <s v="M. Crebo"/>
    <x v="0"/>
    <n v="9"/>
    <x v="7"/>
    <x v="1"/>
    <x v="2"/>
    <x v="0"/>
    <s v="Not Rated"/>
    <n v="41"/>
    <x v="1"/>
  </r>
  <r>
    <s v="365-12-4941"/>
    <d v="2023-10-18T07:37:00"/>
    <n v="7"/>
    <x v="6"/>
    <x v="0"/>
    <s v="Oct-23"/>
    <s v="Q. Ravenscroft"/>
    <x v="0"/>
    <n v="25"/>
    <x v="1"/>
    <x v="7"/>
    <x v="4"/>
    <x v="1"/>
    <n v="6"/>
    <n v="21"/>
    <x v="0"/>
  </r>
  <r>
    <s v="108-29-7399"/>
    <d v="2023-10-18T09:07:00"/>
    <n v="9"/>
    <x v="6"/>
    <x v="0"/>
    <s v="Oct-23"/>
    <s v="B. Bannister"/>
    <x v="1"/>
    <n v="36"/>
    <x v="6"/>
    <x v="7"/>
    <x v="0"/>
    <x v="1"/>
    <s v="Not Rated"/>
    <n v="51"/>
    <x v="1"/>
  </r>
  <r>
    <s v="693-41-7662"/>
    <d v="2023-10-18T09:46:00"/>
    <n v="9"/>
    <x v="6"/>
    <x v="0"/>
    <s v="Oct-23"/>
    <s v="R. Bannister"/>
    <x v="1"/>
    <n v="74"/>
    <x v="5"/>
    <x v="7"/>
    <x v="1"/>
    <x v="0"/>
    <s v="Not Rated"/>
    <n v="54"/>
    <x v="1"/>
  </r>
  <r>
    <s v="575-56-8846"/>
    <d v="2023-10-18T10:34:00"/>
    <n v="10"/>
    <x v="6"/>
    <x v="0"/>
    <s v="Oct-23"/>
    <s v="C. Garfield"/>
    <x v="0"/>
    <n v="66"/>
    <x v="2"/>
    <x v="3"/>
    <x v="0"/>
    <x v="1"/>
    <s v="Not Rated"/>
    <n v="40"/>
    <x v="1"/>
  </r>
  <r>
    <s v="549-55-8179"/>
    <d v="2023-10-18T18:14:00"/>
    <n v="18"/>
    <x v="6"/>
    <x v="0"/>
    <s v="Oct-23"/>
    <s v="W. Ellerby"/>
    <x v="0"/>
    <n v="48"/>
    <x v="3"/>
    <x v="7"/>
    <x v="0"/>
    <x v="1"/>
    <s v="Not Rated"/>
    <n v="24"/>
    <x v="0"/>
  </r>
  <r>
    <s v="684-67-5142"/>
    <d v="2023-10-18T19:30:00"/>
    <n v="19"/>
    <x v="6"/>
    <x v="0"/>
    <s v="Oct-23"/>
    <s v="F. Perrat"/>
    <x v="1"/>
    <n v="51"/>
    <x v="0"/>
    <x v="0"/>
    <x v="0"/>
    <x v="1"/>
    <s v="Not Rated"/>
    <n v="44"/>
    <x v="1"/>
  </r>
  <r>
    <s v="162-35-6035"/>
    <d v="2023-10-18T19:35:00"/>
    <n v="19"/>
    <x v="6"/>
    <x v="0"/>
    <s v="Oct-23"/>
    <s v="J. Buff"/>
    <x v="0"/>
    <n v="60"/>
    <x v="2"/>
    <x v="7"/>
    <x v="0"/>
    <x v="1"/>
    <s v="Not Rated"/>
    <n v="28"/>
    <x v="0"/>
  </r>
  <r>
    <s v="180-49-6430"/>
    <d v="2023-10-18T21:04:00"/>
    <n v="21"/>
    <x v="6"/>
    <x v="0"/>
    <s v="Oct-23"/>
    <s v="B. Quickfall"/>
    <x v="1"/>
    <n v="35"/>
    <x v="6"/>
    <x v="0"/>
    <x v="0"/>
    <x v="0"/>
    <n v="5"/>
    <n v="46"/>
    <x v="1"/>
  </r>
  <r>
    <s v="100-30-2422"/>
    <d v="2023-10-18T22:20:00"/>
    <n v="22"/>
    <x v="6"/>
    <x v="0"/>
    <s v="Oct-23"/>
    <s v="Y. Middleditch"/>
    <x v="1"/>
    <n v="51"/>
    <x v="0"/>
    <x v="2"/>
    <x v="0"/>
    <x v="0"/>
    <s v="Not Rated"/>
    <n v="15"/>
    <x v="0"/>
  </r>
  <r>
    <s v="506-49-9496"/>
    <d v="2023-10-19T00:00:00"/>
    <n v="0"/>
    <x v="6"/>
    <x v="0"/>
    <s v="Oct-23"/>
    <s v="W. Upperton"/>
    <x v="0"/>
    <n v="54"/>
    <x v="0"/>
    <x v="2"/>
    <x v="0"/>
    <x v="0"/>
    <s v="Not Rated"/>
    <n v="16"/>
    <x v="0"/>
  </r>
  <r>
    <s v="716-42-3785"/>
    <d v="2023-10-19T02:37:00"/>
    <n v="2"/>
    <x v="6"/>
    <x v="0"/>
    <s v="Oct-23"/>
    <s v="J. Ollerton"/>
    <x v="1"/>
    <n v="27"/>
    <x v="1"/>
    <x v="2"/>
    <x v="0"/>
    <x v="0"/>
    <s v="Not Rated"/>
    <n v="58"/>
    <x v="1"/>
  </r>
  <r>
    <s v="561-22-5089"/>
    <d v="2023-10-19T03:32:00"/>
    <n v="3"/>
    <x v="6"/>
    <x v="0"/>
    <s v="Oct-23"/>
    <s v="V. Eastwood"/>
    <x v="0"/>
    <n v="69"/>
    <x v="2"/>
    <x v="2"/>
    <x v="0"/>
    <x v="1"/>
    <s v="Not Rated"/>
    <n v="21"/>
    <x v="0"/>
  </r>
  <r>
    <s v="753-31-2924"/>
    <d v="2023-10-19T04:27:00"/>
    <n v="4"/>
    <x v="6"/>
    <x v="0"/>
    <s v="Oct-23"/>
    <s v="R. Schubuser"/>
    <x v="1"/>
    <n v="2"/>
    <x v="7"/>
    <x v="0"/>
    <x v="2"/>
    <x v="1"/>
    <s v="Not Rated"/>
    <n v="59"/>
    <x v="1"/>
  </r>
  <r>
    <s v="515-59-7525"/>
    <d v="2023-10-19T05:35:00"/>
    <n v="5"/>
    <x v="6"/>
    <x v="0"/>
    <s v="Oct-23"/>
    <s v="R. Sheffield"/>
    <x v="1"/>
    <n v="43"/>
    <x v="3"/>
    <x v="5"/>
    <x v="0"/>
    <x v="0"/>
    <n v="9"/>
    <n v="38"/>
    <x v="1"/>
  </r>
  <r>
    <s v="354-76-7052"/>
    <d v="2023-10-19T07:13:00"/>
    <n v="7"/>
    <x v="6"/>
    <x v="0"/>
    <s v="Oct-23"/>
    <s v="W. Middleditch"/>
    <x v="1"/>
    <n v="26"/>
    <x v="1"/>
    <x v="7"/>
    <x v="0"/>
    <x v="0"/>
    <s v="Not Rated"/>
    <n v="39"/>
    <x v="1"/>
  </r>
  <r>
    <s v="344-58-4810"/>
    <d v="2023-10-19T08:33:00"/>
    <n v="8"/>
    <x v="6"/>
    <x v="0"/>
    <s v="Oct-23"/>
    <s v="Q. Middleditch"/>
    <x v="1"/>
    <n v="55"/>
    <x v="0"/>
    <x v="2"/>
    <x v="0"/>
    <x v="0"/>
    <s v="Not Rated"/>
    <n v="22"/>
    <x v="0"/>
  </r>
  <r>
    <s v="579-98-7022"/>
    <d v="2023-10-19T08:35:00"/>
    <n v="8"/>
    <x v="6"/>
    <x v="0"/>
    <s v="Oct-23"/>
    <s v="D. Ironside"/>
    <x v="1"/>
    <n v="55"/>
    <x v="0"/>
    <x v="0"/>
    <x v="0"/>
    <x v="0"/>
    <s v="Not Rated"/>
    <n v="24"/>
    <x v="0"/>
  </r>
  <r>
    <s v="951-47-7299"/>
    <d v="2023-10-19T08:50:00"/>
    <n v="8"/>
    <x v="6"/>
    <x v="0"/>
    <s v="Oct-23"/>
    <s v="D. Kingsley"/>
    <x v="1"/>
    <n v="72"/>
    <x v="5"/>
    <x v="0"/>
    <x v="0"/>
    <x v="0"/>
    <s v="Not Rated"/>
    <n v="45"/>
    <x v="1"/>
  </r>
  <r>
    <s v="973-59-5647"/>
    <d v="2023-10-19T11:45:00"/>
    <n v="11"/>
    <x v="6"/>
    <x v="0"/>
    <s v="Oct-23"/>
    <s v="K. Hathaway"/>
    <x v="1"/>
    <n v="33"/>
    <x v="6"/>
    <x v="6"/>
    <x v="2"/>
    <x v="1"/>
    <s v="Not Rated"/>
    <n v="15"/>
    <x v="0"/>
  </r>
  <r>
    <s v="798-40-7506"/>
    <d v="2023-10-19T12:40:00"/>
    <n v="12"/>
    <x v="6"/>
    <x v="0"/>
    <s v="Oct-23"/>
    <s v="W. Middleditch"/>
    <x v="1"/>
    <n v="61"/>
    <x v="2"/>
    <x v="2"/>
    <x v="2"/>
    <x v="1"/>
    <s v="Not Rated"/>
    <n v="18"/>
    <x v="0"/>
  </r>
  <r>
    <s v="242-69-8509"/>
    <d v="2023-10-19T15:14:00"/>
    <n v="15"/>
    <x v="6"/>
    <x v="0"/>
    <s v="Oct-23"/>
    <s v="A. Fairbairn"/>
    <x v="1"/>
    <n v="65"/>
    <x v="2"/>
    <x v="0"/>
    <x v="6"/>
    <x v="1"/>
    <s v="Not Rated"/>
    <n v="21"/>
    <x v="0"/>
  </r>
  <r>
    <s v="556-76-2083"/>
    <d v="2023-10-19T17:20:00"/>
    <n v="17"/>
    <x v="6"/>
    <x v="0"/>
    <s v="Oct-23"/>
    <s v="A. Fairbairn"/>
    <x v="0"/>
    <n v="24"/>
    <x v="1"/>
    <x v="7"/>
    <x v="2"/>
    <x v="0"/>
    <s v="Not Rated"/>
    <n v="51"/>
    <x v="1"/>
  </r>
  <r>
    <s v="632-76-3646"/>
    <d v="2023-10-19T17:37:00"/>
    <n v="17"/>
    <x v="6"/>
    <x v="0"/>
    <s v="Oct-23"/>
    <s v="E. Rowntree"/>
    <x v="0"/>
    <n v="69"/>
    <x v="2"/>
    <x v="1"/>
    <x v="1"/>
    <x v="1"/>
    <s v="Not Rated"/>
    <n v="13"/>
    <x v="0"/>
  </r>
  <r>
    <s v="459-19-9531"/>
    <d v="2023-10-19T21:56:00"/>
    <n v="21"/>
    <x v="6"/>
    <x v="0"/>
    <s v="Oct-23"/>
    <s v="B. Jessop"/>
    <x v="0"/>
    <n v="77"/>
    <x v="5"/>
    <x v="0"/>
    <x v="2"/>
    <x v="1"/>
    <s v="Not Rated"/>
    <n v="16"/>
    <x v="0"/>
  </r>
  <r>
    <s v="610-79-1914"/>
    <d v="2023-10-20T00:55:00"/>
    <n v="0"/>
    <x v="6"/>
    <x v="0"/>
    <s v="Oct-23"/>
    <s v="I. Garfield"/>
    <x v="1"/>
    <n v="2"/>
    <x v="7"/>
    <x v="5"/>
    <x v="2"/>
    <x v="1"/>
    <s v="Not Rated"/>
    <n v="60"/>
    <x v="1"/>
  </r>
  <r>
    <s v="551-80-4156"/>
    <d v="2023-10-20T02:42:00"/>
    <n v="2"/>
    <x v="6"/>
    <x v="0"/>
    <s v="Oct-23"/>
    <s v="Q. Crebo"/>
    <x v="0"/>
    <n v="44"/>
    <x v="3"/>
    <x v="3"/>
    <x v="0"/>
    <x v="1"/>
    <n v="7"/>
    <n v="11"/>
    <x v="0"/>
  </r>
  <r>
    <s v="432-39-3928"/>
    <d v="2023-10-20T05:26:00"/>
    <n v="5"/>
    <x v="6"/>
    <x v="0"/>
    <s v="Oct-23"/>
    <s v="F. Stanlack"/>
    <x v="0"/>
    <n v="53"/>
    <x v="0"/>
    <x v="7"/>
    <x v="0"/>
    <x v="0"/>
    <s v="Not Rated"/>
    <n v="42"/>
    <x v="1"/>
  </r>
  <r>
    <s v="398-15-3427"/>
    <d v="2023-10-20T06:08:00"/>
    <n v="6"/>
    <x v="6"/>
    <x v="0"/>
    <s v="Oct-23"/>
    <s v="E. Thornbury"/>
    <x v="0"/>
    <n v="7"/>
    <x v="7"/>
    <x v="5"/>
    <x v="0"/>
    <x v="1"/>
    <s v="Not Rated"/>
    <n v="10"/>
    <x v="0"/>
  </r>
  <r>
    <s v="759-51-4700"/>
    <d v="2023-10-20T06:08:00"/>
    <n v="6"/>
    <x v="6"/>
    <x v="0"/>
    <s v="Oct-23"/>
    <s v="L. Ainsworth"/>
    <x v="0"/>
    <n v="53"/>
    <x v="0"/>
    <x v="1"/>
    <x v="0"/>
    <x v="1"/>
    <s v="Not Rated"/>
    <n v="51"/>
    <x v="1"/>
  </r>
  <r>
    <s v="712-58-1897"/>
    <d v="2023-10-20T07:26:00"/>
    <n v="7"/>
    <x v="6"/>
    <x v="0"/>
    <s v="Oct-23"/>
    <s v="H. Hathaway"/>
    <x v="1"/>
    <n v="55"/>
    <x v="0"/>
    <x v="0"/>
    <x v="0"/>
    <x v="0"/>
    <s v="Not Rated"/>
    <n v="56"/>
    <x v="1"/>
  </r>
  <r>
    <s v="855-33-5036"/>
    <d v="2023-10-20T09:40:00"/>
    <n v="9"/>
    <x v="6"/>
    <x v="0"/>
    <s v="Oct-23"/>
    <s v="F. Corpes"/>
    <x v="0"/>
    <n v="41"/>
    <x v="3"/>
    <x v="2"/>
    <x v="0"/>
    <x v="0"/>
    <s v="Not Rated"/>
    <n v="60"/>
    <x v="1"/>
  </r>
  <r>
    <s v="177-77-4608"/>
    <d v="2023-10-20T09:41:00"/>
    <n v="9"/>
    <x v="6"/>
    <x v="0"/>
    <s v="Oct-23"/>
    <s v="P. Hathaway"/>
    <x v="0"/>
    <n v="31"/>
    <x v="6"/>
    <x v="0"/>
    <x v="4"/>
    <x v="1"/>
    <s v="Not Rated"/>
    <n v="26"/>
    <x v="0"/>
  </r>
  <r>
    <s v="842-66-3696"/>
    <d v="2023-10-20T09:43:00"/>
    <n v="9"/>
    <x v="6"/>
    <x v="0"/>
    <s v="Oct-23"/>
    <s v="Z. Birtwhistle"/>
    <x v="0"/>
    <n v="76"/>
    <x v="5"/>
    <x v="6"/>
    <x v="1"/>
    <x v="0"/>
    <n v="8"/>
    <n v="52"/>
    <x v="1"/>
  </r>
  <r>
    <s v="851-20-9033"/>
    <d v="2023-10-20T09:56:00"/>
    <n v="9"/>
    <x v="6"/>
    <x v="0"/>
    <s v="Oct-23"/>
    <s v="U. Buff"/>
    <x v="1"/>
    <n v="64"/>
    <x v="2"/>
    <x v="0"/>
    <x v="2"/>
    <x v="0"/>
    <s v="Not Rated"/>
    <n v="56"/>
    <x v="1"/>
  </r>
  <r>
    <s v="866-17-3843"/>
    <d v="2023-10-20T10:17:00"/>
    <n v="10"/>
    <x v="6"/>
    <x v="0"/>
    <s v="Oct-23"/>
    <s v="U. Ironside"/>
    <x v="1"/>
    <n v="11"/>
    <x v="4"/>
    <x v="7"/>
    <x v="0"/>
    <x v="0"/>
    <s v="Not Rated"/>
    <n v="59"/>
    <x v="1"/>
  </r>
  <r>
    <s v="191-10-2952"/>
    <d v="2023-10-20T10:26:00"/>
    <n v="10"/>
    <x v="6"/>
    <x v="0"/>
    <s v="Oct-23"/>
    <s v="T. Crebo"/>
    <x v="0"/>
    <n v="52"/>
    <x v="0"/>
    <x v="1"/>
    <x v="1"/>
    <x v="1"/>
    <s v="Not Rated"/>
    <n v="57"/>
    <x v="1"/>
  </r>
  <r>
    <s v="680-13-8055"/>
    <d v="2023-10-20T11:57:00"/>
    <n v="11"/>
    <x v="6"/>
    <x v="0"/>
    <s v="Oct-23"/>
    <s v="A. Stanlack"/>
    <x v="1"/>
    <n v="58"/>
    <x v="0"/>
    <x v="0"/>
    <x v="0"/>
    <x v="0"/>
    <s v="Not Rated"/>
    <n v="16"/>
    <x v="0"/>
  </r>
  <r>
    <s v="656-46-8836"/>
    <d v="2023-10-20T12:27:00"/>
    <n v="12"/>
    <x v="6"/>
    <x v="0"/>
    <s v="Oct-23"/>
    <s v="R. Quickfall"/>
    <x v="2"/>
    <n v="73"/>
    <x v="5"/>
    <x v="0"/>
    <x v="0"/>
    <x v="0"/>
    <s v="Not Rated"/>
    <n v="27"/>
    <x v="0"/>
  </r>
  <r>
    <s v="856-52-3199"/>
    <d v="2023-10-20T12:36:00"/>
    <n v="12"/>
    <x v="6"/>
    <x v="0"/>
    <s v="Oct-23"/>
    <s v="K. Buff"/>
    <x v="0"/>
    <n v="54"/>
    <x v="0"/>
    <x v="5"/>
    <x v="0"/>
    <x v="0"/>
    <s v="Not Rated"/>
    <n v="31"/>
    <x v="1"/>
  </r>
  <r>
    <s v="605-16-5438"/>
    <d v="2023-10-20T12:57:00"/>
    <n v="12"/>
    <x v="6"/>
    <x v="0"/>
    <s v="Oct-23"/>
    <s v="K. Stanlack"/>
    <x v="0"/>
    <n v="49"/>
    <x v="3"/>
    <x v="2"/>
    <x v="0"/>
    <x v="0"/>
    <s v="Not Rated"/>
    <n v="34"/>
    <x v="1"/>
  </r>
  <r>
    <s v="800-61-6126"/>
    <d v="2023-10-20T13:28:00"/>
    <n v="13"/>
    <x v="6"/>
    <x v="0"/>
    <s v="Oct-23"/>
    <s v="H. Bracegirdle"/>
    <x v="1"/>
    <n v="65"/>
    <x v="2"/>
    <x v="0"/>
    <x v="0"/>
    <x v="0"/>
    <n v="6"/>
    <n v="31"/>
    <x v="1"/>
  </r>
  <r>
    <s v="692-86-5348"/>
    <d v="2023-10-20T14:11:00"/>
    <n v="14"/>
    <x v="6"/>
    <x v="0"/>
    <s v="Oct-23"/>
    <s v="M. Brixey"/>
    <x v="1"/>
    <n v="41"/>
    <x v="3"/>
    <x v="0"/>
    <x v="0"/>
    <x v="1"/>
    <s v="Not Rated"/>
    <n v="28"/>
    <x v="0"/>
  </r>
  <r>
    <s v="325-88-5496"/>
    <d v="2023-10-20T14:11:00"/>
    <n v="14"/>
    <x v="6"/>
    <x v="0"/>
    <s v="Oct-23"/>
    <s v="L. Tunstall"/>
    <x v="1"/>
    <n v="72"/>
    <x v="5"/>
    <x v="0"/>
    <x v="6"/>
    <x v="1"/>
    <s v="Not Rated"/>
    <n v="47"/>
    <x v="1"/>
  </r>
  <r>
    <s v="822-95-9514"/>
    <d v="2023-10-20T16:39:00"/>
    <n v="16"/>
    <x v="6"/>
    <x v="0"/>
    <s v="Oct-23"/>
    <s v="E. Upperton"/>
    <x v="0"/>
    <n v="71"/>
    <x v="5"/>
    <x v="5"/>
    <x v="0"/>
    <x v="0"/>
    <n v="3"/>
    <n v="46"/>
    <x v="1"/>
  </r>
  <r>
    <s v="275-37-3228"/>
    <d v="2023-10-20T18:11:00"/>
    <n v="18"/>
    <x v="6"/>
    <x v="0"/>
    <s v="Oct-23"/>
    <s v="P. Hathaway"/>
    <x v="1"/>
    <n v="72"/>
    <x v="5"/>
    <x v="5"/>
    <x v="6"/>
    <x v="1"/>
    <s v="Not Rated"/>
    <n v="13"/>
    <x v="0"/>
  </r>
  <r>
    <s v="369-21-3241"/>
    <d v="2023-10-20T18:19:00"/>
    <n v="18"/>
    <x v="6"/>
    <x v="0"/>
    <s v="Oct-23"/>
    <s v="X. Stanlack"/>
    <x v="0"/>
    <n v="11"/>
    <x v="4"/>
    <x v="1"/>
    <x v="0"/>
    <x v="0"/>
    <n v="5"/>
    <n v="27"/>
    <x v="0"/>
  </r>
  <r>
    <s v="687-71-2036"/>
    <d v="2023-10-20T20:24:00"/>
    <n v="20"/>
    <x v="6"/>
    <x v="0"/>
    <s v="Oct-23"/>
    <s v="W. Quarmby"/>
    <x v="0"/>
    <n v="48"/>
    <x v="3"/>
    <x v="2"/>
    <x v="1"/>
    <x v="1"/>
    <s v="Not Rated"/>
    <n v="43"/>
    <x v="1"/>
  </r>
  <r>
    <s v="188-55-1013"/>
    <d v="2023-10-20T22:40:00"/>
    <n v="22"/>
    <x v="6"/>
    <x v="0"/>
    <s v="Oct-23"/>
    <s v="G. Middleditch"/>
    <x v="0"/>
    <n v="18"/>
    <x v="4"/>
    <x v="5"/>
    <x v="7"/>
    <x v="1"/>
    <s v="Not Rated"/>
    <n v="53"/>
    <x v="1"/>
  </r>
  <r>
    <s v="880-63-4610"/>
    <d v="2023-10-21T02:30:00"/>
    <n v="2"/>
    <x v="6"/>
    <x v="0"/>
    <s v="Oct-23"/>
    <s v="S. Oakden"/>
    <x v="1"/>
    <n v="40"/>
    <x v="3"/>
    <x v="2"/>
    <x v="0"/>
    <x v="1"/>
    <s v="Not Rated"/>
    <n v="21"/>
    <x v="0"/>
  </r>
  <r>
    <s v="532-94-7977"/>
    <d v="2023-10-21T04:50:00"/>
    <n v="4"/>
    <x v="6"/>
    <x v="0"/>
    <s v="Oct-23"/>
    <s v="M. Upperton"/>
    <x v="1"/>
    <n v="57"/>
    <x v="0"/>
    <x v="4"/>
    <x v="0"/>
    <x v="1"/>
    <s v="Not Rated"/>
    <n v="59"/>
    <x v="1"/>
  </r>
  <r>
    <s v="809-95-1665"/>
    <d v="2023-10-21T05:13:00"/>
    <n v="5"/>
    <x v="6"/>
    <x v="0"/>
    <s v="Oct-23"/>
    <s v="G. Ainsworth"/>
    <x v="1"/>
    <n v="26"/>
    <x v="1"/>
    <x v="1"/>
    <x v="0"/>
    <x v="1"/>
    <s v="Not Rated"/>
    <n v="52"/>
    <x v="1"/>
  </r>
  <r>
    <s v="486-15-8020"/>
    <d v="2023-10-21T05:50:00"/>
    <n v="5"/>
    <x v="6"/>
    <x v="0"/>
    <s v="Oct-23"/>
    <s v="R. Sheffield"/>
    <x v="1"/>
    <n v="75"/>
    <x v="5"/>
    <x v="4"/>
    <x v="0"/>
    <x v="0"/>
    <s v="Not Rated"/>
    <n v="12"/>
    <x v="0"/>
  </r>
  <r>
    <s v="863-93-1320"/>
    <d v="2023-10-21T05:50:00"/>
    <n v="5"/>
    <x v="6"/>
    <x v="0"/>
    <s v="Oct-23"/>
    <s v="S. Verity"/>
    <x v="0"/>
    <n v="12"/>
    <x v="4"/>
    <x v="0"/>
    <x v="0"/>
    <x v="0"/>
    <s v="Not Rated"/>
    <n v="47"/>
    <x v="1"/>
  </r>
  <r>
    <s v="273-45-4941"/>
    <d v="2023-10-21T06:09:00"/>
    <n v="6"/>
    <x v="6"/>
    <x v="0"/>
    <s v="Oct-23"/>
    <s v="O. Northcote"/>
    <x v="0"/>
    <n v="63"/>
    <x v="2"/>
    <x v="0"/>
    <x v="1"/>
    <x v="0"/>
    <n v="6"/>
    <n v="24"/>
    <x v="0"/>
  </r>
  <r>
    <s v="705-70-8581"/>
    <d v="2023-10-21T06:51:00"/>
    <n v="6"/>
    <x v="6"/>
    <x v="0"/>
    <s v="Oct-23"/>
    <s v="A. Postlethwaite"/>
    <x v="0"/>
    <n v="32"/>
    <x v="6"/>
    <x v="0"/>
    <x v="0"/>
    <x v="0"/>
    <s v="Not Rated"/>
    <n v="19"/>
    <x v="0"/>
  </r>
  <r>
    <s v="190-65-3618"/>
    <d v="2023-10-21T08:58:00"/>
    <n v="8"/>
    <x v="6"/>
    <x v="0"/>
    <s v="Oct-23"/>
    <s v="Q. Underhill"/>
    <x v="0"/>
    <n v="29"/>
    <x v="1"/>
    <x v="6"/>
    <x v="6"/>
    <x v="1"/>
    <s v="Not Rated"/>
    <n v="23"/>
    <x v="0"/>
  </r>
  <r>
    <s v="647-39-4090"/>
    <d v="2023-10-21T09:06:00"/>
    <n v="9"/>
    <x v="6"/>
    <x v="0"/>
    <s v="Oct-23"/>
    <s v="W. Yarborough"/>
    <x v="0"/>
    <n v="41"/>
    <x v="3"/>
    <x v="7"/>
    <x v="6"/>
    <x v="1"/>
    <s v="Not Rated"/>
    <n v="49"/>
    <x v="1"/>
  </r>
  <r>
    <s v="496-38-1755"/>
    <d v="2023-10-21T13:12:00"/>
    <n v="13"/>
    <x v="6"/>
    <x v="0"/>
    <s v="Oct-23"/>
    <s v="A. Carraway"/>
    <x v="0"/>
    <n v="51"/>
    <x v="0"/>
    <x v="0"/>
    <x v="6"/>
    <x v="1"/>
    <n v="2"/>
    <n v="16"/>
    <x v="0"/>
  </r>
  <r>
    <s v="481-56-7563"/>
    <d v="2023-10-21T14:52:00"/>
    <n v="14"/>
    <x v="6"/>
    <x v="0"/>
    <s v="Oct-23"/>
    <s v="O. Inglewood"/>
    <x v="0"/>
    <n v="74"/>
    <x v="5"/>
    <x v="1"/>
    <x v="1"/>
    <x v="1"/>
    <s v="Not Rated"/>
    <n v="45"/>
    <x v="1"/>
  </r>
  <r>
    <s v="132-40-4064"/>
    <d v="2023-10-21T15:10:00"/>
    <n v="15"/>
    <x v="6"/>
    <x v="0"/>
    <s v="Oct-23"/>
    <s v="P. Corpes"/>
    <x v="1"/>
    <n v="41"/>
    <x v="3"/>
    <x v="2"/>
    <x v="0"/>
    <x v="1"/>
    <n v="8"/>
    <n v="56"/>
    <x v="1"/>
  </r>
  <r>
    <s v="756-41-3343"/>
    <d v="2023-10-21T16:06:00"/>
    <n v="16"/>
    <x v="6"/>
    <x v="0"/>
    <s v="Oct-23"/>
    <s v="K. Goudie"/>
    <x v="0"/>
    <n v="31"/>
    <x v="6"/>
    <x v="1"/>
    <x v="0"/>
    <x v="1"/>
    <n v="2"/>
    <n v="15"/>
    <x v="0"/>
  </r>
  <r>
    <s v="454-62-8966"/>
    <d v="2023-10-21T17:34:00"/>
    <n v="17"/>
    <x v="6"/>
    <x v="0"/>
    <s v="Oct-23"/>
    <s v="C. Lockwood"/>
    <x v="0"/>
    <n v="67"/>
    <x v="2"/>
    <x v="0"/>
    <x v="2"/>
    <x v="0"/>
    <s v="Not Rated"/>
    <n v="60"/>
    <x v="1"/>
  </r>
  <r>
    <s v="317-57-2750"/>
    <d v="2023-10-21T19:03:00"/>
    <n v="19"/>
    <x v="6"/>
    <x v="0"/>
    <s v="Oct-23"/>
    <s v="L. Loxley"/>
    <x v="1"/>
    <n v="59"/>
    <x v="0"/>
    <x v="4"/>
    <x v="2"/>
    <x v="0"/>
    <s v="Not Rated"/>
    <n v="37"/>
    <x v="1"/>
  </r>
  <r>
    <s v="366-40-4567"/>
    <d v="2023-10-21T21:51:00"/>
    <n v="21"/>
    <x v="6"/>
    <x v="0"/>
    <s v="Oct-23"/>
    <s v="K. Lockwood"/>
    <x v="1"/>
    <n v="79"/>
    <x v="5"/>
    <x v="5"/>
    <x v="0"/>
    <x v="0"/>
    <s v="Not Rated"/>
    <n v="40"/>
    <x v="1"/>
  </r>
  <r>
    <s v="892-84-7775"/>
    <d v="2023-10-21T22:14:00"/>
    <n v="22"/>
    <x v="6"/>
    <x v="0"/>
    <s v="Oct-23"/>
    <s v="K. Dewhirst"/>
    <x v="1"/>
    <n v="75"/>
    <x v="5"/>
    <x v="5"/>
    <x v="0"/>
    <x v="0"/>
    <s v="Not Rated"/>
    <n v="31"/>
    <x v="1"/>
  </r>
  <r>
    <s v="452-80-3516"/>
    <d v="2023-10-21T23:38:00"/>
    <n v="23"/>
    <x v="6"/>
    <x v="0"/>
    <s v="Oct-23"/>
    <s v="V. Methuen"/>
    <x v="1"/>
    <n v="62"/>
    <x v="2"/>
    <x v="3"/>
    <x v="2"/>
    <x v="1"/>
    <s v="Not Rated"/>
    <n v="40"/>
    <x v="1"/>
  </r>
  <r>
    <s v="602-33-9374"/>
    <d v="2023-10-22T02:00:00"/>
    <n v="2"/>
    <x v="6"/>
    <x v="0"/>
    <s v="Oct-23"/>
    <s v="M. Northcote"/>
    <x v="0"/>
    <n v="17"/>
    <x v="4"/>
    <x v="0"/>
    <x v="1"/>
    <x v="0"/>
    <s v="Not Rated"/>
    <n v="42"/>
    <x v="1"/>
  </r>
  <r>
    <s v="948-96-7388"/>
    <d v="2023-10-22T04:40:00"/>
    <n v="4"/>
    <x v="6"/>
    <x v="0"/>
    <s v="Oct-23"/>
    <s v="M. Garfield"/>
    <x v="1"/>
    <n v="29"/>
    <x v="1"/>
    <x v="2"/>
    <x v="6"/>
    <x v="0"/>
    <s v="Not Rated"/>
    <n v="48"/>
    <x v="1"/>
  </r>
  <r>
    <s v="462-18-3446"/>
    <d v="2023-10-22T05:23:00"/>
    <n v="5"/>
    <x v="6"/>
    <x v="0"/>
    <s v="Oct-23"/>
    <s v="A. Ellerby"/>
    <x v="0"/>
    <n v="69"/>
    <x v="2"/>
    <x v="4"/>
    <x v="0"/>
    <x v="0"/>
    <s v="Not Rated"/>
    <n v="60"/>
    <x v="1"/>
  </r>
  <r>
    <s v="970-48-2031"/>
    <d v="2023-10-22T08:23:00"/>
    <n v="8"/>
    <x v="6"/>
    <x v="0"/>
    <s v="Oct-23"/>
    <s v="J. Stanlack"/>
    <x v="1"/>
    <n v="49"/>
    <x v="3"/>
    <x v="0"/>
    <x v="0"/>
    <x v="1"/>
    <n v="10"/>
    <n v="27"/>
    <x v="0"/>
  </r>
  <r>
    <s v="623-72-1000"/>
    <d v="2023-10-22T08:57:00"/>
    <n v="8"/>
    <x v="6"/>
    <x v="0"/>
    <s v="Oct-23"/>
    <s v="X. Upperton"/>
    <x v="0"/>
    <n v="53"/>
    <x v="0"/>
    <x v="2"/>
    <x v="2"/>
    <x v="1"/>
    <s v="Not Rated"/>
    <n v="19"/>
    <x v="0"/>
  </r>
  <r>
    <s v="781-51-9562"/>
    <d v="2023-10-22T10:55:00"/>
    <n v="10"/>
    <x v="6"/>
    <x v="0"/>
    <s v="Oct-23"/>
    <s v="R. Yarborough"/>
    <x v="1"/>
    <n v="35"/>
    <x v="6"/>
    <x v="5"/>
    <x v="1"/>
    <x v="1"/>
    <s v="Not Rated"/>
    <n v="55"/>
    <x v="1"/>
  </r>
  <r>
    <s v="724-57-4707"/>
    <d v="2023-10-22T11:56:00"/>
    <n v="11"/>
    <x v="6"/>
    <x v="0"/>
    <s v="Oct-23"/>
    <s v="D. Glasspool"/>
    <x v="1"/>
    <n v="34"/>
    <x v="6"/>
    <x v="1"/>
    <x v="0"/>
    <x v="0"/>
    <s v="Not Rated"/>
    <n v="32"/>
    <x v="1"/>
  </r>
  <r>
    <s v="285-42-8729"/>
    <d v="2023-10-22T12:02:00"/>
    <n v="12"/>
    <x v="6"/>
    <x v="0"/>
    <s v="Oct-23"/>
    <s v="C. Greenhalgh"/>
    <x v="0"/>
    <n v="12"/>
    <x v="4"/>
    <x v="4"/>
    <x v="2"/>
    <x v="0"/>
    <s v="Not Rated"/>
    <n v="36"/>
    <x v="1"/>
  </r>
  <r>
    <s v="927-36-5662"/>
    <d v="2023-10-22T12:41:00"/>
    <n v="12"/>
    <x v="6"/>
    <x v="0"/>
    <s v="Oct-23"/>
    <s v="T. Greenhalgh"/>
    <x v="1"/>
    <n v="38"/>
    <x v="6"/>
    <x v="3"/>
    <x v="0"/>
    <x v="0"/>
    <s v="Not Rated"/>
    <n v="37"/>
    <x v="1"/>
  </r>
  <r>
    <s v="756-19-6299"/>
    <d v="2023-10-22T12:54:00"/>
    <n v="12"/>
    <x v="6"/>
    <x v="0"/>
    <s v="Oct-23"/>
    <s v="B. Eastwood"/>
    <x v="1"/>
    <n v="59"/>
    <x v="0"/>
    <x v="3"/>
    <x v="0"/>
    <x v="1"/>
    <s v="Not Rated"/>
    <n v="10"/>
    <x v="0"/>
  </r>
  <r>
    <s v="283-70-3667"/>
    <d v="2023-10-22T14:31:00"/>
    <n v="14"/>
    <x v="6"/>
    <x v="0"/>
    <s v="Oct-23"/>
    <s v="J. Honeysett"/>
    <x v="1"/>
    <n v="5"/>
    <x v="7"/>
    <x v="2"/>
    <x v="0"/>
    <x v="1"/>
    <n v="2"/>
    <n v="44"/>
    <x v="1"/>
  </r>
  <r>
    <s v="145-26-9179"/>
    <d v="2023-10-22T14:50:00"/>
    <n v="14"/>
    <x v="6"/>
    <x v="0"/>
    <s v="Oct-23"/>
    <s v="X. Honeysett"/>
    <x v="0"/>
    <n v="37"/>
    <x v="6"/>
    <x v="7"/>
    <x v="0"/>
    <x v="1"/>
    <s v="Not Rated"/>
    <n v="43"/>
    <x v="1"/>
  </r>
  <r>
    <s v="602-17-4499"/>
    <d v="2023-10-22T15:42:00"/>
    <n v="15"/>
    <x v="6"/>
    <x v="0"/>
    <s v="Oct-23"/>
    <s v="M. Silverlock"/>
    <x v="1"/>
    <n v="35"/>
    <x v="6"/>
    <x v="4"/>
    <x v="0"/>
    <x v="1"/>
    <s v="Not Rated"/>
    <n v="48"/>
    <x v="1"/>
  </r>
  <r>
    <s v="485-37-9223"/>
    <d v="2023-10-22T15:57:00"/>
    <n v="15"/>
    <x v="6"/>
    <x v="0"/>
    <s v="Oct-23"/>
    <s v="Q. Goudie"/>
    <x v="0"/>
    <n v="59"/>
    <x v="0"/>
    <x v="0"/>
    <x v="1"/>
    <x v="0"/>
    <n v="5"/>
    <n v="40"/>
    <x v="1"/>
  </r>
  <r>
    <s v="683-54-9720"/>
    <d v="2023-10-22T16:19:00"/>
    <n v="16"/>
    <x v="6"/>
    <x v="0"/>
    <s v="Oct-23"/>
    <s v="T. Garfield"/>
    <x v="1"/>
    <n v="38"/>
    <x v="6"/>
    <x v="2"/>
    <x v="0"/>
    <x v="1"/>
    <s v="Not Rated"/>
    <n v="53"/>
    <x v="1"/>
  </r>
  <r>
    <s v="623-33-5087"/>
    <d v="2023-10-22T17:15:00"/>
    <n v="17"/>
    <x v="6"/>
    <x v="0"/>
    <s v="Oct-23"/>
    <s v="Y. Stanlack"/>
    <x v="0"/>
    <n v="32"/>
    <x v="6"/>
    <x v="1"/>
    <x v="0"/>
    <x v="0"/>
    <s v="Not Rated"/>
    <n v="16"/>
    <x v="0"/>
  </r>
  <r>
    <s v="696-55-5141"/>
    <d v="2023-10-22T18:15:00"/>
    <n v="18"/>
    <x v="6"/>
    <x v="0"/>
    <s v="Oct-23"/>
    <s v="F. Northcote"/>
    <x v="1"/>
    <n v="33"/>
    <x v="6"/>
    <x v="0"/>
    <x v="0"/>
    <x v="1"/>
    <s v="Not Rated"/>
    <n v="33"/>
    <x v="1"/>
  </r>
  <r>
    <s v="296-33-2052"/>
    <d v="2023-10-23T00:25:00"/>
    <n v="0"/>
    <x v="6"/>
    <x v="0"/>
    <s v="Oct-23"/>
    <s v="S. Whitfield"/>
    <x v="0"/>
    <n v="2"/>
    <x v="7"/>
    <x v="0"/>
    <x v="0"/>
    <x v="0"/>
    <n v="4"/>
    <n v="52"/>
    <x v="1"/>
  </r>
  <r>
    <s v="916-69-7701"/>
    <d v="2023-10-23T01:55:00"/>
    <n v="1"/>
    <x v="6"/>
    <x v="0"/>
    <s v="Oct-23"/>
    <s v="J. Brixey"/>
    <x v="1"/>
    <n v="7"/>
    <x v="7"/>
    <x v="1"/>
    <x v="0"/>
    <x v="1"/>
    <s v="Not Rated"/>
    <n v="43"/>
    <x v="1"/>
  </r>
  <r>
    <s v="894-59-7581"/>
    <d v="2023-10-23T04:16:00"/>
    <n v="4"/>
    <x v="6"/>
    <x v="0"/>
    <s v="Oct-23"/>
    <s v="M. Ashcombe"/>
    <x v="0"/>
    <n v="16"/>
    <x v="4"/>
    <x v="5"/>
    <x v="2"/>
    <x v="0"/>
    <s v="Not Rated"/>
    <n v="17"/>
    <x v="0"/>
  </r>
  <r>
    <s v="655-82-8611"/>
    <d v="2023-10-23T09:55:00"/>
    <n v="9"/>
    <x v="6"/>
    <x v="0"/>
    <s v="Oct-23"/>
    <s v="U. Merriweather"/>
    <x v="1"/>
    <n v="40"/>
    <x v="3"/>
    <x v="0"/>
    <x v="3"/>
    <x v="1"/>
    <s v="Not Rated"/>
    <n v="59"/>
    <x v="1"/>
  </r>
  <r>
    <s v="888-75-3672"/>
    <d v="2023-10-23T13:21:00"/>
    <n v="13"/>
    <x v="6"/>
    <x v="0"/>
    <s v="Oct-23"/>
    <s v="F. Kershaw"/>
    <x v="1"/>
    <n v="19"/>
    <x v="4"/>
    <x v="0"/>
    <x v="6"/>
    <x v="1"/>
    <s v="Not Rated"/>
    <n v="12"/>
    <x v="0"/>
  </r>
  <r>
    <s v="476-72-9525"/>
    <d v="2023-10-23T13:40:00"/>
    <n v="13"/>
    <x v="6"/>
    <x v="0"/>
    <s v="Oct-23"/>
    <s v="C. Methuen"/>
    <x v="1"/>
    <n v="17"/>
    <x v="4"/>
    <x v="0"/>
    <x v="0"/>
    <x v="1"/>
    <s v="Not Rated"/>
    <n v="37"/>
    <x v="1"/>
  </r>
  <r>
    <s v="322-71-9671"/>
    <d v="2023-10-23T14:30:00"/>
    <n v="14"/>
    <x v="6"/>
    <x v="0"/>
    <s v="Oct-23"/>
    <s v="R. Middleditch"/>
    <x v="1"/>
    <n v="28"/>
    <x v="1"/>
    <x v="6"/>
    <x v="0"/>
    <x v="0"/>
    <s v="Not Rated"/>
    <n v="22"/>
    <x v="0"/>
  </r>
  <r>
    <s v="761-66-2364"/>
    <d v="2023-10-23T15:41:00"/>
    <n v="15"/>
    <x v="6"/>
    <x v="0"/>
    <s v="Oct-23"/>
    <s v="T. Garfield"/>
    <x v="0"/>
    <n v="60"/>
    <x v="2"/>
    <x v="2"/>
    <x v="3"/>
    <x v="0"/>
    <s v="Not Rated"/>
    <n v="60"/>
    <x v="1"/>
  </r>
  <r>
    <s v="225-23-3323"/>
    <d v="2023-10-23T16:23:00"/>
    <n v="16"/>
    <x v="6"/>
    <x v="0"/>
    <s v="Oct-23"/>
    <s v="I. Inglewood"/>
    <x v="1"/>
    <n v="64"/>
    <x v="2"/>
    <x v="4"/>
    <x v="6"/>
    <x v="0"/>
    <n v="0"/>
    <n v="36"/>
    <x v="1"/>
  </r>
  <r>
    <s v="942-68-2806"/>
    <d v="2023-10-23T17:19:00"/>
    <n v="17"/>
    <x v="6"/>
    <x v="0"/>
    <s v="Oct-23"/>
    <s v="O. Pemberton"/>
    <x v="0"/>
    <n v="20"/>
    <x v="1"/>
    <x v="0"/>
    <x v="0"/>
    <x v="1"/>
    <s v="Not Rated"/>
    <n v="25"/>
    <x v="0"/>
  </r>
  <r>
    <s v="515-15-8019"/>
    <d v="2023-10-23T17:55:00"/>
    <n v="17"/>
    <x v="6"/>
    <x v="0"/>
    <s v="Oct-23"/>
    <s v="M. Ainsworth"/>
    <x v="0"/>
    <n v="20"/>
    <x v="1"/>
    <x v="2"/>
    <x v="0"/>
    <x v="1"/>
    <s v="Not Rated"/>
    <n v="56"/>
    <x v="1"/>
  </r>
  <r>
    <s v="596-33-9138"/>
    <d v="2023-10-23T18:47:00"/>
    <n v="18"/>
    <x v="6"/>
    <x v="0"/>
    <s v="Oct-23"/>
    <s v="E. Kingsley"/>
    <x v="0"/>
    <n v="12"/>
    <x v="4"/>
    <x v="7"/>
    <x v="1"/>
    <x v="1"/>
    <n v="1"/>
    <n v="41"/>
    <x v="1"/>
  </r>
  <r>
    <s v="525-19-7987"/>
    <d v="2023-10-24T03:15:00"/>
    <n v="3"/>
    <x v="6"/>
    <x v="0"/>
    <s v="Oct-23"/>
    <s v="E. Titcombe"/>
    <x v="1"/>
    <n v="47"/>
    <x v="3"/>
    <x v="2"/>
    <x v="0"/>
    <x v="1"/>
    <s v="Not Rated"/>
    <n v="28"/>
    <x v="0"/>
  </r>
  <r>
    <s v="683-32-1504"/>
    <d v="2023-10-24T05:47:00"/>
    <n v="5"/>
    <x v="6"/>
    <x v="0"/>
    <s v="Oct-23"/>
    <s v="S. Lockwood"/>
    <x v="1"/>
    <n v="54"/>
    <x v="0"/>
    <x v="2"/>
    <x v="6"/>
    <x v="0"/>
    <n v="7"/>
    <n v="12"/>
    <x v="0"/>
  </r>
  <r>
    <s v="316-77-5868"/>
    <d v="2023-10-24T07:29:00"/>
    <n v="7"/>
    <x v="6"/>
    <x v="0"/>
    <s v="Oct-23"/>
    <s v="O. Brixey"/>
    <x v="0"/>
    <n v="53"/>
    <x v="0"/>
    <x v="6"/>
    <x v="0"/>
    <x v="0"/>
    <s v="Not Rated"/>
    <n v="18"/>
    <x v="0"/>
  </r>
  <r>
    <s v="570-12-5661"/>
    <d v="2023-10-24T07:31:00"/>
    <n v="7"/>
    <x v="6"/>
    <x v="0"/>
    <s v="Oct-23"/>
    <s v="S. Cholmondeley"/>
    <x v="0"/>
    <n v="9"/>
    <x v="7"/>
    <x v="3"/>
    <x v="0"/>
    <x v="0"/>
    <n v="9"/>
    <n v="11"/>
    <x v="0"/>
  </r>
  <r>
    <s v="684-92-2324"/>
    <d v="2023-10-24T07:33:00"/>
    <n v="7"/>
    <x v="6"/>
    <x v="0"/>
    <s v="Oct-23"/>
    <s v="J. Sheffield"/>
    <x v="1"/>
    <n v="29"/>
    <x v="1"/>
    <x v="0"/>
    <x v="0"/>
    <x v="0"/>
    <s v="Not Rated"/>
    <n v="51"/>
    <x v="1"/>
  </r>
  <r>
    <s v="829-37-9180"/>
    <d v="2023-10-24T08:47:00"/>
    <n v="8"/>
    <x v="6"/>
    <x v="0"/>
    <s v="Oct-23"/>
    <s v="L. Middleditch"/>
    <x v="1"/>
    <n v="60"/>
    <x v="2"/>
    <x v="0"/>
    <x v="2"/>
    <x v="0"/>
    <n v="7"/>
    <n v="32"/>
    <x v="1"/>
  </r>
  <r>
    <s v="101-17-8283"/>
    <d v="2023-10-24T09:20:00"/>
    <n v="9"/>
    <x v="6"/>
    <x v="0"/>
    <s v="Oct-23"/>
    <s v="Z. Whitfield"/>
    <x v="1"/>
    <n v="2"/>
    <x v="7"/>
    <x v="2"/>
    <x v="0"/>
    <x v="0"/>
    <s v="Not Rated"/>
    <n v="45"/>
    <x v="1"/>
  </r>
  <r>
    <s v="985-92-2787"/>
    <d v="2023-10-24T10:09:00"/>
    <n v="10"/>
    <x v="6"/>
    <x v="0"/>
    <s v="Oct-23"/>
    <s v="Y. Corpes"/>
    <x v="1"/>
    <n v="46"/>
    <x v="3"/>
    <x v="0"/>
    <x v="0"/>
    <x v="1"/>
    <s v="Not Rated"/>
    <n v="54"/>
    <x v="1"/>
  </r>
  <r>
    <s v="431-37-1367"/>
    <d v="2023-10-24T11:14:00"/>
    <n v="11"/>
    <x v="6"/>
    <x v="0"/>
    <s v="Oct-23"/>
    <s v="B. Gwillim"/>
    <x v="0"/>
    <n v="38"/>
    <x v="6"/>
    <x v="2"/>
    <x v="6"/>
    <x v="0"/>
    <s v="Not Rated"/>
    <n v="37"/>
    <x v="1"/>
  </r>
  <r>
    <s v="910-82-2888"/>
    <d v="2023-10-24T13:13:00"/>
    <n v="13"/>
    <x v="6"/>
    <x v="0"/>
    <s v="Oct-23"/>
    <s v="L. Honeysett"/>
    <x v="1"/>
    <n v="53"/>
    <x v="0"/>
    <x v="5"/>
    <x v="0"/>
    <x v="1"/>
    <s v="Not Rated"/>
    <n v="20"/>
    <x v="0"/>
  </r>
  <r>
    <s v="955-41-9303"/>
    <d v="2023-10-24T14:27:00"/>
    <n v="14"/>
    <x v="6"/>
    <x v="0"/>
    <s v="Oct-23"/>
    <s v="W. Tunstall"/>
    <x v="0"/>
    <n v="10"/>
    <x v="4"/>
    <x v="0"/>
    <x v="2"/>
    <x v="1"/>
    <s v="Not Rated"/>
    <n v="27"/>
    <x v="0"/>
  </r>
  <r>
    <s v="636-99-5746"/>
    <d v="2023-10-24T14:56:00"/>
    <n v="14"/>
    <x v="6"/>
    <x v="0"/>
    <s v="Oct-23"/>
    <s v="G. Dunmore"/>
    <x v="0"/>
    <n v="5"/>
    <x v="7"/>
    <x v="1"/>
    <x v="6"/>
    <x v="0"/>
    <n v="0"/>
    <n v="55"/>
    <x v="1"/>
  </r>
  <r>
    <s v="794-27-2051"/>
    <d v="2023-10-24T15:49:00"/>
    <n v="15"/>
    <x v="6"/>
    <x v="0"/>
    <s v="Oct-23"/>
    <s v="F. Churchard"/>
    <x v="0"/>
    <n v="49"/>
    <x v="3"/>
    <x v="5"/>
    <x v="0"/>
    <x v="0"/>
    <n v="0"/>
    <n v="57"/>
    <x v="1"/>
  </r>
  <r>
    <s v="739-89-7769"/>
    <d v="2023-10-24T16:07:00"/>
    <n v="16"/>
    <x v="6"/>
    <x v="0"/>
    <s v="Oct-23"/>
    <s v="R. Nethercott"/>
    <x v="0"/>
    <n v="77"/>
    <x v="5"/>
    <x v="1"/>
    <x v="0"/>
    <x v="0"/>
    <s v="Not Rated"/>
    <n v="45"/>
    <x v="1"/>
  </r>
  <r>
    <s v="706-18-4324"/>
    <d v="2023-10-24T19:29:00"/>
    <n v="19"/>
    <x v="6"/>
    <x v="0"/>
    <s v="Oct-23"/>
    <s v="N. Buff"/>
    <x v="1"/>
    <n v="4"/>
    <x v="7"/>
    <x v="2"/>
    <x v="0"/>
    <x v="0"/>
    <s v="Not Rated"/>
    <n v="41"/>
    <x v="1"/>
  </r>
  <r>
    <s v="389-82-8472"/>
    <d v="2023-10-24T20:52:00"/>
    <n v="20"/>
    <x v="6"/>
    <x v="0"/>
    <s v="Oct-23"/>
    <s v="P. Glasspool"/>
    <x v="0"/>
    <n v="1"/>
    <x v="7"/>
    <x v="0"/>
    <x v="4"/>
    <x v="0"/>
    <s v="Not Rated"/>
    <n v="44"/>
    <x v="1"/>
  </r>
  <r>
    <s v="451-44-6106"/>
    <d v="2023-10-24T21:14:00"/>
    <n v="21"/>
    <x v="6"/>
    <x v="0"/>
    <s v="Oct-23"/>
    <s v="I. Ashcombe"/>
    <x v="1"/>
    <n v="77"/>
    <x v="5"/>
    <x v="7"/>
    <x v="0"/>
    <x v="0"/>
    <n v="8"/>
    <n v="22"/>
    <x v="0"/>
  </r>
  <r>
    <s v="731-85-2551"/>
    <d v="2023-10-24T23:37:00"/>
    <n v="23"/>
    <x v="6"/>
    <x v="0"/>
    <s v="Oct-23"/>
    <s v="T. Pemberton"/>
    <x v="1"/>
    <n v="14"/>
    <x v="4"/>
    <x v="5"/>
    <x v="0"/>
    <x v="0"/>
    <s v="Not Rated"/>
    <n v="26"/>
    <x v="0"/>
  </r>
  <r>
    <s v="967-50-4153"/>
    <d v="2023-10-25T03:05:00"/>
    <n v="3"/>
    <x v="6"/>
    <x v="0"/>
    <s v="Oct-23"/>
    <s v="P. Yates"/>
    <x v="0"/>
    <n v="34"/>
    <x v="6"/>
    <x v="0"/>
    <x v="5"/>
    <x v="0"/>
    <s v="Not Rated"/>
    <n v="54"/>
    <x v="1"/>
  </r>
  <r>
    <s v="339-54-5902"/>
    <d v="2023-10-25T04:37:00"/>
    <n v="4"/>
    <x v="6"/>
    <x v="0"/>
    <s v="Oct-23"/>
    <s v="V. Carraway"/>
    <x v="0"/>
    <n v="67"/>
    <x v="2"/>
    <x v="1"/>
    <x v="0"/>
    <x v="1"/>
    <n v="5"/>
    <n v="39"/>
    <x v="1"/>
  </r>
  <r>
    <s v="256-38-3413"/>
    <d v="2023-10-25T08:38:00"/>
    <n v="8"/>
    <x v="6"/>
    <x v="0"/>
    <s v="Oct-23"/>
    <s v="R. Underhill"/>
    <x v="1"/>
    <n v="33"/>
    <x v="6"/>
    <x v="2"/>
    <x v="6"/>
    <x v="0"/>
    <s v="Not Rated"/>
    <n v="38"/>
    <x v="1"/>
  </r>
  <r>
    <s v="952-83-8816"/>
    <d v="2023-10-25T10:16:00"/>
    <n v="10"/>
    <x v="6"/>
    <x v="0"/>
    <s v="Oct-23"/>
    <s v="S. Silverlock"/>
    <x v="0"/>
    <n v="8"/>
    <x v="7"/>
    <x v="2"/>
    <x v="3"/>
    <x v="0"/>
    <s v="Not Rated"/>
    <n v="17"/>
    <x v="0"/>
  </r>
  <r>
    <s v="710-78-7000"/>
    <d v="2023-10-25T11:02:00"/>
    <n v="11"/>
    <x v="6"/>
    <x v="0"/>
    <s v="Oct-23"/>
    <s v="I. Perrat"/>
    <x v="1"/>
    <n v="58"/>
    <x v="0"/>
    <x v="7"/>
    <x v="0"/>
    <x v="1"/>
    <s v="Not Rated"/>
    <n v="50"/>
    <x v="1"/>
  </r>
  <r>
    <s v="880-91-6007"/>
    <d v="2023-10-25T11:06:00"/>
    <n v="11"/>
    <x v="6"/>
    <x v="0"/>
    <s v="Oct-23"/>
    <s v="S. Kingsley"/>
    <x v="1"/>
    <n v="37"/>
    <x v="6"/>
    <x v="0"/>
    <x v="0"/>
    <x v="1"/>
    <s v="Not Rated"/>
    <n v="39"/>
    <x v="1"/>
  </r>
  <r>
    <s v="875-63-3099"/>
    <d v="2023-10-25T12:10:00"/>
    <n v="12"/>
    <x v="6"/>
    <x v="0"/>
    <s v="Oct-23"/>
    <s v="R. Silverlock"/>
    <x v="1"/>
    <n v="43"/>
    <x v="3"/>
    <x v="2"/>
    <x v="0"/>
    <x v="0"/>
    <s v="Not Rated"/>
    <n v="45"/>
    <x v="1"/>
  </r>
  <r>
    <s v="144-30-7650"/>
    <d v="2023-10-25T13:21:00"/>
    <n v="13"/>
    <x v="6"/>
    <x v="0"/>
    <s v="Oct-23"/>
    <s v="B. Gionettitti"/>
    <x v="0"/>
    <n v="25"/>
    <x v="1"/>
    <x v="1"/>
    <x v="2"/>
    <x v="1"/>
    <s v="Not Rated"/>
    <n v="37"/>
    <x v="1"/>
  </r>
  <r>
    <s v="508-58-7417"/>
    <d v="2023-10-25T13:47:00"/>
    <n v="13"/>
    <x v="6"/>
    <x v="0"/>
    <s v="Oct-23"/>
    <s v="L. Gwillim"/>
    <x v="1"/>
    <n v="64"/>
    <x v="2"/>
    <x v="0"/>
    <x v="7"/>
    <x v="1"/>
    <s v="Not Rated"/>
    <n v="56"/>
    <x v="1"/>
  </r>
  <r>
    <s v="866-98-2480"/>
    <d v="2023-10-25T13:56:00"/>
    <n v="13"/>
    <x v="6"/>
    <x v="0"/>
    <s v="Oct-23"/>
    <s v="A. Kershaw"/>
    <x v="1"/>
    <n v="74"/>
    <x v="5"/>
    <x v="6"/>
    <x v="0"/>
    <x v="0"/>
    <n v="3"/>
    <n v="27"/>
    <x v="0"/>
  </r>
  <r>
    <s v="784-18-3761"/>
    <d v="2023-10-25T14:18:00"/>
    <n v="14"/>
    <x v="6"/>
    <x v="0"/>
    <s v="Oct-23"/>
    <s v="S. Honeysett"/>
    <x v="1"/>
    <n v="22"/>
    <x v="1"/>
    <x v="5"/>
    <x v="0"/>
    <x v="0"/>
    <n v="1"/>
    <n v="29"/>
    <x v="0"/>
  </r>
  <r>
    <s v="166-77-2727"/>
    <d v="2023-10-25T16:46:00"/>
    <n v="16"/>
    <x v="6"/>
    <x v="0"/>
    <s v="Oct-23"/>
    <s v="N. Ellerby"/>
    <x v="0"/>
    <n v="6"/>
    <x v="7"/>
    <x v="7"/>
    <x v="2"/>
    <x v="1"/>
    <n v="5"/>
    <n v="58"/>
    <x v="1"/>
  </r>
  <r>
    <s v="393-93-4922"/>
    <d v="2023-10-25T17:16:00"/>
    <n v="17"/>
    <x v="6"/>
    <x v="0"/>
    <s v="Oct-23"/>
    <s v="Q. Dankworth"/>
    <x v="1"/>
    <n v="46"/>
    <x v="3"/>
    <x v="4"/>
    <x v="0"/>
    <x v="0"/>
    <s v="Not Rated"/>
    <n v="11"/>
    <x v="0"/>
  </r>
  <r>
    <s v="600-71-5146"/>
    <d v="2023-10-25T17:31:00"/>
    <n v="17"/>
    <x v="6"/>
    <x v="0"/>
    <s v="Oct-23"/>
    <s v="Y. Underhill"/>
    <x v="0"/>
    <n v="34"/>
    <x v="6"/>
    <x v="6"/>
    <x v="0"/>
    <x v="0"/>
    <s v="Not Rated"/>
    <n v="13"/>
    <x v="0"/>
  </r>
  <r>
    <s v="647-72-5803"/>
    <d v="2023-10-25T18:13:00"/>
    <n v="18"/>
    <x v="6"/>
    <x v="0"/>
    <s v="Oct-23"/>
    <s v="W. Jephson"/>
    <x v="0"/>
    <n v="22"/>
    <x v="1"/>
    <x v="0"/>
    <x v="0"/>
    <x v="1"/>
    <s v="Not Rated"/>
    <n v="41"/>
    <x v="1"/>
  </r>
  <r>
    <s v="295-17-4646"/>
    <d v="2023-10-25T23:16:00"/>
    <n v="23"/>
    <x v="6"/>
    <x v="0"/>
    <s v="Oct-23"/>
    <s v="X. Whitfield"/>
    <x v="0"/>
    <n v="10"/>
    <x v="4"/>
    <x v="0"/>
    <x v="0"/>
    <x v="0"/>
    <n v="10"/>
    <n v="18"/>
    <x v="0"/>
  </r>
  <r>
    <s v="694-18-5740"/>
    <d v="2023-10-26T02:05:00"/>
    <n v="2"/>
    <x v="6"/>
    <x v="0"/>
    <s v="Oct-23"/>
    <s v="S. Inglewood"/>
    <x v="0"/>
    <n v="58"/>
    <x v="0"/>
    <x v="7"/>
    <x v="2"/>
    <x v="0"/>
    <s v="Not Rated"/>
    <n v="55"/>
    <x v="1"/>
  </r>
  <r>
    <s v="619-80-8297"/>
    <d v="2023-10-26T03:16:00"/>
    <n v="3"/>
    <x v="6"/>
    <x v="0"/>
    <s v="Oct-23"/>
    <s v="U. Yarborough"/>
    <x v="0"/>
    <n v="25"/>
    <x v="1"/>
    <x v="6"/>
    <x v="0"/>
    <x v="1"/>
    <s v="Not Rated"/>
    <n v="58"/>
    <x v="1"/>
  </r>
  <r>
    <s v="133-17-2105"/>
    <d v="2023-10-26T04:46:00"/>
    <n v="4"/>
    <x v="6"/>
    <x v="0"/>
    <s v="Oct-23"/>
    <s v="C. Underhill"/>
    <x v="0"/>
    <n v="18"/>
    <x v="4"/>
    <x v="0"/>
    <x v="0"/>
    <x v="0"/>
    <s v="Not Rated"/>
    <n v="20"/>
    <x v="0"/>
  </r>
  <r>
    <s v="306-94-9489"/>
    <d v="2023-10-26T06:19:00"/>
    <n v="6"/>
    <x v="6"/>
    <x v="0"/>
    <s v="Oct-23"/>
    <s v="G. Gionettitti"/>
    <x v="0"/>
    <n v="66"/>
    <x v="2"/>
    <x v="3"/>
    <x v="0"/>
    <x v="0"/>
    <n v="3"/>
    <n v="51"/>
    <x v="1"/>
  </r>
  <r>
    <s v="332-55-3885"/>
    <d v="2023-10-26T06:28:00"/>
    <n v="6"/>
    <x v="6"/>
    <x v="0"/>
    <s v="Oct-23"/>
    <s v="F. Jephson"/>
    <x v="0"/>
    <n v="33"/>
    <x v="6"/>
    <x v="3"/>
    <x v="7"/>
    <x v="0"/>
    <n v="9"/>
    <n v="10"/>
    <x v="0"/>
  </r>
  <r>
    <s v="137-92-4131"/>
    <d v="2023-10-26T08:09:00"/>
    <n v="8"/>
    <x v="6"/>
    <x v="0"/>
    <s v="Oct-23"/>
    <s v="L. Perrat"/>
    <x v="0"/>
    <n v="43"/>
    <x v="3"/>
    <x v="2"/>
    <x v="1"/>
    <x v="0"/>
    <s v="Not Rated"/>
    <n v="38"/>
    <x v="1"/>
  </r>
  <r>
    <s v="848-52-8214"/>
    <d v="2023-10-26T13:51:00"/>
    <n v="13"/>
    <x v="6"/>
    <x v="0"/>
    <s v="Oct-23"/>
    <s v="Y. Gwillim"/>
    <x v="0"/>
    <n v="69"/>
    <x v="2"/>
    <x v="0"/>
    <x v="2"/>
    <x v="1"/>
    <s v="Not Rated"/>
    <n v="50"/>
    <x v="1"/>
  </r>
  <r>
    <s v="394-68-1099"/>
    <d v="2023-10-26T17:28:00"/>
    <n v="17"/>
    <x v="6"/>
    <x v="0"/>
    <s v="Oct-23"/>
    <s v="D. Ashcombe"/>
    <x v="1"/>
    <n v="43"/>
    <x v="3"/>
    <x v="1"/>
    <x v="0"/>
    <x v="1"/>
    <s v="Not Rated"/>
    <n v="37"/>
    <x v="1"/>
  </r>
  <r>
    <s v="290-31-4161"/>
    <d v="2023-10-26T19:23:00"/>
    <n v="19"/>
    <x v="6"/>
    <x v="0"/>
    <s v="Oct-23"/>
    <s v="F. Ollerton"/>
    <x v="1"/>
    <n v="27"/>
    <x v="1"/>
    <x v="0"/>
    <x v="3"/>
    <x v="0"/>
    <s v="Not Rated"/>
    <n v="54"/>
    <x v="1"/>
  </r>
  <r>
    <s v="968-27-6634"/>
    <d v="2023-10-26T19:32:00"/>
    <n v="19"/>
    <x v="6"/>
    <x v="0"/>
    <s v="Oct-23"/>
    <s v="P. Methuen"/>
    <x v="0"/>
    <n v="63"/>
    <x v="2"/>
    <x v="7"/>
    <x v="0"/>
    <x v="0"/>
    <s v="Not Rated"/>
    <n v="28"/>
    <x v="0"/>
  </r>
  <r>
    <s v="573-55-2141"/>
    <d v="2023-10-26T20:08:00"/>
    <n v="20"/>
    <x v="6"/>
    <x v="0"/>
    <s v="Oct-23"/>
    <s v="V. Middleditch"/>
    <x v="0"/>
    <n v="36"/>
    <x v="6"/>
    <x v="2"/>
    <x v="0"/>
    <x v="1"/>
    <s v="Not Rated"/>
    <n v="22"/>
    <x v="0"/>
  </r>
  <r>
    <s v="917-69-9228"/>
    <d v="2023-10-26T20:32:00"/>
    <n v="20"/>
    <x v="6"/>
    <x v="0"/>
    <s v="Oct-23"/>
    <s v="I. Postlethwaite"/>
    <x v="0"/>
    <n v="30"/>
    <x v="6"/>
    <x v="2"/>
    <x v="1"/>
    <x v="1"/>
    <s v="Not Rated"/>
    <n v="30"/>
    <x v="0"/>
  </r>
  <r>
    <s v="255-16-1800"/>
    <d v="2023-10-26T20:55:00"/>
    <n v="20"/>
    <x v="6"/>
    <x v="0"/>
    <s v="Oct-23"/>
    <s v="U. Corpes"/>
    <x v="1"/>
    <n v="71"/>
    <x v="5"/>
    <x v="7"/>
    <x v="2"/>
    <x v="1"/>
    <s v="Not Rated"/>
    <n v="33"/>
    <x v="1"/>
  </r>
  <r>
    <s v="454-82-1293"/>
    <d v="2023-10-26T21:19:00"/>
    <n v="21"/>
    <x v="6"/>
    <x v="0"/>
    <s v="Oct-23"/>
    <s v="V. Loxley"/>
    <x v="1"/>
    <n v="5"/>
    <x v="7"/>
    <x v="0"/>
    <x v="2"/>
    <x v="0"/>
    <s v="Not Rated"/>
    <n v="36"/>
    <x v="1"/>
  </r>
  <r>
    <s v="975-99-1102"/>
    <d v="2023-10-26T21:29:00"/>
    <n v="21"/>
    <x v="6"/>
    <x v="0"/>
    <s v="Oct-23"/>
    <s v="L. Ainsworth"/>
    <x v="0"/>
    <n v="60"/>
    <x v="2"/>
    <x v="7"/>
    <x v="0"/>
    <x v="0"/>
    <s v="Not Rated"/>
    <n v="54"/>
    <x v="1"/>
  </r>
  <r>
    <s v="287-15-3763"/>
    <d v="2023-10-27T00:13:00"/>
    <n v="0"/>
    <x v="6"/>
    <x v="0"/>
    <s v="Oct-23"/>
    <s v="R. Northcote"/>
    <x v="1"/>
    <n v="35"/>
    <x v="6"/>
    <x v="6"/>
    <x v="0"/>
    <x v="0"/>
    <n v="5"/>
    <n v="37"/>
    <x v="1"/>
  </r>
  <r>
    <s v="214-94-7853"/>
    <d v="2023-10-27T02:04:00"/>
    <n v="2"/>
    <x v="6"/>
    <x v="0"/>
    <s v="Oct-23"/>
    <s v="E. Perrat"/>
    <x v="0"/>
    <n v="63"/>
    <x v="2"/>
    <x v="0"/>
    <x v="0"/>
    <x v="0"/>
    <s v="Not Rated"/>
    <n v="52"/>
    <x v="1"/>
  </r>
  <r>
    <s v="577-66-7661"/>
    <d v="2023-10-27T03:58:00"/>
    <n v="3"/>
    <x v="6"/>
    <x v="0"/>
    <s v="Oct-23"/>
    <s v="E. Kingsley"/>
    <x v="1"/>
    <n v="65"/>
    <x v="2"/>
    <x v="2"/>
    <x v="0"/>
    <x v="1"/>
    <n v="10"/>
    <n v="29"/>
    <x v="0"/>
  </r>
  <r>
    <s v="359-77-6510"/>
    <d v="2023-10-27T04:22:00"/>
    <n v="4"/>
    <x v="6"/>
    <x v="0"/>
    <s v="Oct-23"/>
    <s v="R. Whitfield"/>
    <x v="0"/>
    <n v="44"/>
    <x v="3"/>
    <x v="0"/>
    <x v="0"/>
    <x v="1"/>
    <s v="Not Rated"/>
    <n v="43"/>
    <x v="1"/>
  </r>
  <r>
    <s v="177-78-4507"/>
    <d v="2023-10-27T05:54:00"/>
    <n v="5"/>
    <x v="6"/>
    <x v="0"/>
    <s v="Oct-23"/>
    <s v="I. Perrat"/>
    <x v="1"/>
    <n v="74"/>
    <x v="5"/>
    <x v="2"/>
    <x v="0"/>
    <x v="1"/>
    <n v="9"/>
    <n v="16"/>
    <x v="0"/>
  </r>
  <r>
    <s v="637-52-9235"/>
    <d v="2023-10-27T08:29:00"/>
    <n v="8"/>
    <x v="6"/>
    <x v="0"/>
    <s v="Oct-23"/>
    <s v="U. Crebo"/>
    <x v="1"/>
    <n v="34"/>
    <x v="6"/>
    <x v="4"/>
    <x v="0"/>
    <x v="1"/>
    <s v="Not Rated"/>
    <n v="44"/>
    <x v="1"/>
  </r>
  <r>
    <s v="108-84-5453"/>
    <d v="2023-10-27T13:29:00"/>
    <n v="13"/>
    <x v="6"/>
    <x v="0"/>
    <s v="Oct-23"/>
    <s v="J. Hathaway"/>
    <x v="1"/>
    <n v="7"/>
    <x v="7"/>
    <x v="3"/>
    <x v="0"/>
    <x v="0"/>
    <n v="6"/>
    <n v="17"/>
    <x v="0"/>
  </r>
  <r>
    <s v="310-87-3816"/>
    <d v="2023-10-27T17:30:00"/>
    <n v="17"/>
    <x v="6"/>
    <x v="0"/>
    <s v="Oct-23"/>
    <s v="C. Postlethwaite"/>
    <x v="0"/>
    <n v="13"/>
    <x v="4"/>
    <x v="0"/>
    <x v="0"/>
    <x v="0"/>
    <s v="Not Rated"/>
    <n v="56"/>
    <x v="1"/>
  </r>
  <r>
    <s v="438-74-3964"/>
    <d v="2023-10-27T17:32:00"/>
    <n v="17"/>
    <x v="6"/>
    <x v="0"/>
    <s v="Oct-23"/>
    <s v="Z. Silverlock"/>
    <x v="1"/>
    <n v="28"/>
    <x v="1"/>
    <x v="1"/>
    <x v="1"/>
    <x v="0"/>
    <n v="9"/>
    <n v="12"/>
    <x v="0"/>
  </r>
  <r>
    <s v="309-81-3151"/>
    <d v="2023-10-27T17:55:00"/>
    <n v="17"/>
    <x v="6"/>
    <x v="0"/>
    <s v="Oct-23"/>
    <s v="A. Silverlock"/>
    <x v="0"/>
    <n v="25"/>
    <x v="1"/>
    <x v="6"/>
    <x v="0"/>
    <x v="1"/>
    <s v="Not Rated"/>
    <n v="42"/>
    <x v="1"/>
  </r>
  <r>
    <s v="419-18-1067"/>
    <d v="2023-10-27T20:06:00"/>
    <n v="20"/>
    <x v="6"/>
    <x v="0"/>
    <s v="Oct-23"/>
    <s v="U. Kershaw"/>
    <x v="0"/>
    <n v="14"/>
    <x v="4"/>
    <x v="7"/>
    <x v="2"/>
    <x v="0"/>
    <n v="0"/>
    <n v="37"/>
    <x v="1"/>
  </r>
  <r>
    <s v="277-42-7347"/>
    <d v="2023-10-27T21:56:00"/>
    <n v="21"/>
    <x v="6"/>
    <x v="0"/>
    <s v="Oct-23"/>
    <s v="F. Bracegirdle"/>
    <x v="2"/>
    <n v="23"/>
    <x v="1"/>
    <x v="0"/>
    <x v="2"/>
    <x v="0"/>
    <s v="Not Rated"/>
    <n v="49"/>
    <x v="1"/>
  </r>
  <r>
    <s v="623-37-6501"/>
    <d v="2023-10-28T02:17:00"/>
    <n v="2"/>
    <x v="6"/>
    <x v="0"/>
    <s v="Oct-23"/>
    <s v="V. Dankworth"/>
    <x v="0"/>
    <n v="59"/>
    <x v="0"/>
    <x v="2"/>
    <x v="0"/>
    <x v="1"/>
    <n v="6"/>
    <n v="43"/>
    <x v="1"/>
  </r>
  <r>
    <s v="188-55-4397"/>
    <d v="2023-10-28T02:46:00"/>
    <n v="2"/>
    <x v="6"/>
    <x v="0"/>
    <s v="Oct-23"/>
    <s v="A. Birtwhistle"/>
    <x v="1"/>
    <n v="39"/>
    <x v="6"/>
    <x v="0"/>
    <x v="4"/>
    <x v="1"/>
    <s v="Not Rated"/>
    <n v="36"/>
    <x v="1"/>
  </r>
  <r>
    <s v="123-86-5929"/>
    <d v="2023-10-28T05:27:00"/>
    <n v="5"/>
    <x v="6"/>
    <x v="0"/>
    <s v="Oct-23"/>
    <s v="G. Quarmby"/>
    <x v="1"/>
    <n v="35"/>
    <x v="6"/>
    <x v="3"/>
    <x v="1"/>
    <x v="0"/>
    <s v="Not Rated"/>
    <n v="55"/>
    <x v="1"/>
  </r>
  <r>
    <s v="433-74-3014"/>
    <d v="2023-10-28T13:35:00"/>
    <n v="13"/>
    <x v="6"/>
    <x v="0"/>
    <s v="Oct-23"/>
    <s v="V. Buff"/>
    <x v="0"/>
    <n v="53"/>
    <x v="0"/>
    <x v="7"/>
    <x v="0"/>
    <x v="0"/>
    <s v="Not Rated"/>
    <n v="11"/>
    <x v="0"/>
  </r>
  <r>
    <s v="841-60-1214"/>
    <d v="2023-10-28T14:46:00"/>
    <n v="14"/>
    <x v="6"/>
    <x v="0"/>
    <s v="Oct-23"/>
    <s v="E. Ravenscroft"/>
    <x v="1"/>
    <n v="11"/>
    <x v="4"/>
    <x v="3"/>
    <x v="2"/>
    <x v="0"/>
    <s v="Not Rated"/>
    <n v="25"/>
    <x v="0"/>
  </r>
  <r>
    <s v="915-82-3207"/>
    <d v="2023-10-28T15:25:00"/>
    <n v="15"/>
    <x v="6"/>
    <x v="0"/>
    <s v="Oct-23"/>
    <s v="G. Brixey"/>
    <x v="1"/>
    <n v="69"/>
    <x v="2"/>
    <x v="0"/>
    <x v="0"/>
    <x v="0"/>
    <s v="Not Rated"/>
    <n v="15"/>
    <x v="0"/>
  </r>
  <r>
    <s v="633-81-2446"/>
    <d v="2023-10-28T16:22:00"/>
    <n v="16"/>
    <x v="6"/>
    <x v="0"/>
    <s v="Oct-23"/>
    <s v="C. Aldridge"/>
    <x v="1"/>
    <n v="69"/>
    <x v="2"/>
    <x v="3"/>
    <x v="2"/>
    <x v="0"/>
    <s v="Not Rated"/>
    <n v="54"/>
    <x v="1"/>
  </r>
  <r>
    <s v="179-84-3065"/>
    <d v="2023-10-28T17:30:00"/>
    <n v="17"/>
    <x v="6"/>
    <x v="0"/>
    <s v="Oct-23"/>
    <s v="D. Ironside"/>
    <x v="0"/>
    <n v="66"/>
    <x v="2"/>
    <x v="7"/>
    <x v="0"/>
    <x v="1"/>
    <n v="6"/>
    <n v="59"/>
    <x v="1"/>
  </r>
  <r>
    <s v="713-45-3112"/>
    <d v="2023-10-28T22:06:00"/>
    <n v="22"/>
    <x v="6"/>
    <x v="0"/>
    <s v="Oct-23"/>
    <s v="B. Gwillim"/>
    <x v="0"/>
    <n v="25"/>
    <x v="1"/>
    <x v="1"/>
    <x v="0"/>
    <x v="1"/>
    <s v="Not Rated"/>
    <n v="14"/>
    <x v="0"/>
  </r>
  <r>
    <s v="346-17-3346"/>
    <d v="2023-10-28T22:07:00"/>
    <n v="22"/>
    <x v="6"/>
    <x v="0"/>
    <s v="Oct-23"/>
    <s v="L. Buff"/>
    <x v="0"/>
    <n v="40"/>
    <x v="3"/>
    <x v="5"/>
    <x v="0"/>
    <x v="1"/>
    <s v="Not Rated"/>
    <n v="13"/>
    <x v="0"/>
  </r>
  <r>
    <s v="609-90-9938"/>
    <d v="2023-10-28T22:22:00"/>
    <n v="22"/>
    <x v="6"/>
    <x v="0"/>
    <s v="Oct-23"/>
    <s v="U. Yarborough"/>
    <x v="1"/>
    <n v="52"/>
    <x v="0"/>
    <x v="2"/>
    <x v="0"/>
    <x v="0"/>
    <s v="Not Rated"/>
    <n v="40"/>
    <x v="1"/>
  </r>
  <r>
    <s v="598-50-8934"/>
    <d v="2023-10-29T03:23:00"/>
    <n v="3"/>
    <x v="6"/>
    <x v="0"/>
    <s v="Oct-23"/>
    <s v="N. Yates"/>
    <x v="0"/>
    <n v="49"/>
    <x v="3"/>
    <x v="2"/>
    <x v="1"/>
    <x v="0"/>
    <s v="Not Rated"/>
    <n v="44"/>
    <x v="1"/>
  </r>
  <r>
    <s v="140-98-4097"/>
    <d v="2023-10-29T05:00:00"/>
    <n v="5"/>
    <x v="6"/>
    <x v="0"/>
    <s v="Oct-23"/>
    <s v="Y. Yates"/>
    <x v="0"/>
    <n v="29"/>
    <x v="1"/>
    <x v="0"/>
    <x v="0"/>
    <x v="0"/>
    <s v="Not Rated"/>
    <n v="31"/>
    <x v="1"/>
  </r>
  <r>
    <s v="355-79-2931"/>
    <d v="2023-10-29T05:14:00"/>
    <n v="5"/>
    <x v="6"/>
    <x v="0"/>
    <s v="Oct-23"/>
    <s v="J. Whitfield"/>
    <x v="1"/>
    <n v="28"/>
    <x v="1"/>
    <x v="0"/>
    <x v="2"/>
    <x v="0"/>
    <s v="Not Rated"/>
    <n v="51"/>
    <x v="1"/>
  </r>
  <r>
    <s v="705-50-2197"/>
    <d v="2023-10-29T05:55:00"/>
    <n v="5"/>
    <x v="6"/>
    <x v="0"/>
    <s v="Oct-23"/>
    <s v="U. Pemberton"/>
    <x v="1"/>
    <n v="21"/>
    <x v="1"/>
    <x v="7"/>
    <x v="0"/>
    <x v="1"/>
    <s v="Not Rated"/>
    <n v="32"/>
    <x v="1"/>
  </r>
  <r>
    <s v="588-85-1612"/>
    <d v="2023-10-29T06:12:00"/>
    <n v="6"/>
    <x v="6"/>
    <x v="0"/>
    <s v="Oct-23"/>
    <s v="F. Eastwood"/>
    <x v="0"/>
    <n v="11"/>
    <x v="4"/>
    <x v="7"/>
    <x v="0"/>
    <x v="1"/>
    <s v="Not Rated"/>
    <n v="53"/>
    <x v="1"/>
  </r>
  <r>
    <s v="431-24-1110"/>
    <d v="2023-10-29T09:14:00"/>
    <n v="9"/>
    <x v="6"/>
    <x v="0"/>
    <s v="Oct-23"/>
    <s v="F. Thornbury"/>
    <x v="0"/>
    <n v="42"/>
    <x v="3"/>
    <x v="7"/>
    <x v="0"/>
    <x v="0"/>
    <s v="Not Rated"/>
    <n v="47"/>
    <x v="1"/>
  </r>
  <r>
    <s v="959-80-3598"/>
    <d v="2023-10-29T10:21:00"/>
    <n v="10"/>
    <x v="6"/>
    <x v="0"/>
    <s v="Oct-23"/>
    <s v="P. Oakden"/>
    <x v="0"/>
    <n v="41"/>
    <x v="3"/>
    <x v="7"/>
    <x v="1"/>
    <x v="0"/>
    <s v="Not Rated"/>
    <n v="19"/>
    <x v="0"/>
  </r>
  <r>
    <s v="333-94-6541"/>
    <d v="2023-10-29T10:33:00"/>
    <n v="10"/>
    <x v="6"/>
    <x v="0"/>
    <s v="Oct-23"/>
    <s v="W. Buff"/>
    <x v="1"/>
    <n v="22"/>
    <x v="1"/>
    <x v="6"/>
    <x v="0"/>
    <x v="0"/>
    <s v="Not Rated"/>
    <n v="37"/>
    <x v="1"/>
  </r>
  <r>
    <s v="649-80-6931"/>
    <d v="2023-10-29T12:45:00"/>
    <n v="12"/>
    <x v="6"/>
    <x v="0"/>
    <s v="Oct-23"/>
    <s v="Z. Birtwhistle"/>
    <x v="0"/>
    <n v="31"/>
    <x v="6"/>
    <x v="6"/>
    <x v="2"/>
    <x v="0"/>
    <s v="Not Rated"/>
    <n v="41"/>
    <x v="1"/>
  </r>
  <r>
    <s v="903-41-6359"/>
    <d v="2023-10-29T14:47:00"/>
    <n v="14"/>
    <x v="6"/>
    <x v="0"/>
    <s v="Oct-23"/>
    <s v="D. Glasspool"/>
    <x v="1"/>
    <n v="57"/>
    <x v="0"/>
    <x v="3"/>
    <x v="2"/>
    <x v="0"/>
    <n v="0"/>
    <n v="21"/>
    <x v="0"/>
  </r>
  <r>
    <s v="862-82-4982"/>
    <d v="2023-10-29T15:36:00"/>
    <n v="15"/>
    <x v="6"/>
    <x v="0"/>
    <s v="Oct-23"/>
    <s v="D. Yates"/>
    <x v="0"/>
    <n v="25"/>
    <x v="1"/>
    <x v="0"/>
    <x v="2"/>
    <x v="1"/>
    <s v="Not Rated"/>
    <n v="55"/>
    <x v="1"/>
  </r>
  <r>
    <s v="112-71-2919"/>
    <d v="2023-10-29T17:34:00"/>
    <n v="17"/>
    <x v="6"/>
    <x v="0"/>
    <s v="Oct-23"/>
    <s v="S. Tunstall"/>
    <x v="1"/>
    <n v="27"/>
    <x v="1"/>
    <x v="3"/>
    <x v="1"/>
    <x v="1"/>
    <s v="Not Rated"/>
    <n v="27"/>
    <x v="0"/>
  </r>
  <r>
    <s v="855-49-2652"/>
    <d v="2023-10-29T18:31:00"/>
    <n v="18"/>
    <x v="6"/>
    <x v="0"/>
    <s v="Oct-23"/>
    <s v="P. Pemberton"/>
    <x v="1"/>
    <n v="78"/>
    <x v="5"/>
    <x v="4"/>
    <x v="0"/>
    <x v="1"/>
    <n v="7"/>
    <n v="28"/>
    <x v="0"/>
  </r>
  <r>
    <s v="300-61-6993"/>
    <d v="2023-10-29T18:51:00"/>
    <n v="18"/>
    <x v="6"/>
    <x v="0"/>
    <s v="Oct-23"/>
    <s v="X. Cholmondeley"/>
    <x v="1"/>
    <n v="10"/>
    <x v="4"/>
    <x v="1"/>
    <x v="1"/>
    <x v="0"/>
    <s v="Not Rated"/>
    <n v="55"/>
    <x v="1"/>
  </r>
  <r>
    <s v="595-44-8922"/>
    <d v="2023-10-29T19:25:00"/>
    <n v="19"/>
    <x v="6"/>
    <x v="0"/>
    <s v="Oct-23"/>
    <s v="T. Schubuser"/>
    <x v="0"/>
    <n v="61"/>
    <x v="2"/>
    <x v="5"/>
    <x v="0"/>
    <x v="1"/>
    <n v="7"/>
    <n v="25"/>
    <x v="0"/>
  </r>
  <r>
    <s v="440-50-9644"/>
    <d v="2023-10-29T19:25:00"/>
    <n v="19"/>
    <x v="6"/>
    <x v="0"/>
    <s v="Oct-23"/>
    <s v="R. Aldridge"/>
    <x v="1"/>
    <n v="49"/>
    <x v="3"/>
    <x v="0"/>
    <x v="0"/>
    <x v="0"/>
    <s v="Not Rated"/>
    <n v="28"/>
    <x v="0"/>
  </r>
  <r>
    <s v="855-72-8682"/>
    <d v="2023-10-29T21:45:00"/>
    <n v="21"/>
    <x v="6"/>
    <x v="0"/>
    <s v="Oct-23"/>
    <s v="D. Wadsworth"/>
    <x v="0"/>
    <n v="45"/>
    <x v="3"/>
    <x v="7"/>
    <x v="0"/>
    <x v="0"/>
    <n v="2"/>
    <n v="33"/>
    <x v="1"/>
  </r>
  <r>
    <s v="391-98-1118"/>
    <d v="2023-10-29T22:32:00"/>
    <n v="22"/>
    <x v="6"/>
    <x v="0"/>
    <s v="Oct-23"/>
    <s v="I. Bannister"/>
    <x v="1"/>
    <n v="66"/>
    <x v="2"/>
    <x v="0"/>
    <x v="0"/>
    <x v="0"/>
    <s v="Not Rated"/>
    <n v="42"/>
    <x v="1"/>
  </r>
  <r>
    <s v="690-80-1868"/>
    <d v="2023-10-29T23:58:00"/>
    <n v="23"/>
    <x v="6"/>
    <x v="0"/>
    <s v="Oct-23"/>
    <s v="I. Oakden"/>
    <x v="0"/>
    <n v="47"/>
    <x v="3"/>
    <x v="3"/>
    <x v="0"/>
    <x v="1"/>
    <s v="Not Rated"/>
    <n v="36"/>
    <x v="1"/>
  </r>
  <r>
    <s v="318-64-9121"/>
    <d v="2023-10-29T23:59:00"/>
    <n v="23"/>
    <x v="6"/>
    <x v="0"/>
    <s v="Oct-23"/>
    <s v="R. Postlethwaite"/>
    <x v="1"/>
    <n v="47"/>
    <x v="3"/>
    <x v="7"/>
    <x v="0"/>
    <x v="0"/>
    <n v="5"/>
    <n v="14"/>
    <x v="0"/>
  </r>
  <r>
    <s v="437-82-5510"/>
    <d v="2023-10-30T03:00:00"/>
    <n v="3"/>
    <x v="6"/>
    <x v="0"/>
    <s v="Oct-23"/>
    <s v="C. Oakden"/>
    <x v="1"/>
    <n v="74"/>
    <x v="5"/>
    <x v="0"/>
    <x v="0"/>
    <x v="1"/>
    <n v="6"/>
    <n v="58"/>
    <x v="1"/>
  </r>
  <r>
    <s v="835-49-7983"/>
    <d v="2023-10-30T04:05:00"/>
    <n v="4"/>
    <x v="6"/>
    <x v="0"/>
    <s v="Oct-23"/>
    <s v="G. Ainsworth"/>
    <x v="0"/>
    <n v="68"/>
    <x v="2"/>
    <x v="1"/>
    <x v="6"/>
    <x v="1"/>
    <s v="Not Rated"/>
    <n v="28"/>
    <x v="0"/>
  </r>
  <r>
    <s v="557-64-8192"/>
    <d v="2023-10-30T04:56:00"/>
    <n v="4"/>
    <x v="6"/>
    <x v="0"/>
    <s v="Oct-23"/>
    <s v="N. Dankworth"/>
    <x v="0"/>
    <n v="66"/>
    <x v="2"/>
    <x v="7"/>
    <x v="2"/>
    <x v="1"/>
    <s v="Not Rated"/>
    <n v="44"/>
    <x v="1"/>
  </r>
  <r>
    <s v="746-37-9110"/>
    <d v="2023-10-30T06:14:00"/>
    <n v="6"/>
    <x v="6"/>
    <x v="0"/>
    <s v="Oct-23"/>
    <s v="W. Jessop"/>
    <x v="1"/>
    <n v="43"/>
    <x v="3"/>
    <x v="0"/>
    <x v="2"/>
    <x v="1"/>
    <s v="Not Rated"/>
    <n v="24"/>
    <x v="0"/>
  </r>
  <r>
    <s v="252-67-9704"/>
    <d v="2023-10-30T06:23:00"/>
    <n v="6"/>
    <x v="6"/>
    <x v="0"/>
    <s v="Oct-23"/>
    <s v="M. Silverlock"/>
    <x v="1"/>
    <n v="41"/>
    <x v="3"/>
    <x v="2"/>
    <x v="1"/>
    <x v="1"/>
    <s v="Not Rated"/>
    <n v="37"/>
    <x v="1"/>
  </r>
  <r>
    <s v="695-35-1278"/>
    <d v="2023-10-30T08:30:00"/>
    <n v="8"/>
    <x v="6"/>
    <x v="0"/>
    <s v="Oct-23"/>
    <s v="G. Corpes"/>
    <x v="1"/>
    <n v="30"/>
    <x v="6"/>
    <x v="0"/>
    <x v="7"/>
    <x v="1"/>
    <s v="Not Rated"/>
    <n v="60"/>
    <x v="1"/>
  </r>
  <r>
    <s v="778-26-4879"/>
    <d v="2023-10-30T09:24:00"/>
    <n v="9"/>
    <x v="6"/>
    <x v="0"/>
    <s v="Oct-23"/>
    <s v="I. Birtwhistle"/>
    <x v="0"/>
    <n v="51"/>
    <x v="0"/>
    <x v="1"/>
    <x v="2"/>
    <x v="0"/>
    <s v="Not Rated"/>
    <n v="14"/>
    <x v="0"/>
  </r>
  <r>
    <s v="918-23-7846"/>
    <d v="2023-10-30T14:17:00"/>
    <n v="14"/>
    <x v="6"/>
    <x v="0"/>
    <s v="Oct-23"/>
    <s v="Y. Upperton"/>
    <x v="0"/>
    <n v="37"/>
    <x v="6"/>
    <x v="2"/>
    <x v="1"/>
    <x v="1"/>
    <s v="Not Rated"/>
    <n v="13"/>
    <x v="0"/>
  </r>
  <r>
    <s v="767-66-8711"/>
    <d v="2023-10-30T16:03:00"/>
    <n v="16"/>
    <x v="6"/>
    <x v="0"/>
    <s v="Oct-23"/>
    <s v="B. Glasspool"/>
    <x v="0"/>
    <n v="60"/>
    <x v="2"/>
    <x v="0"/>
    <x v="0"/>
    <x v="0"/>
    <s v="Not Rated"/>
    <n v="54"/>
    <x v="1"/>
  </r>
  <r>
    <s v="486-53-8457"/>
    <d v="2023-10-30T16:51:00"/>
    <n v="16"/>
    <x v="6"/>
    <x v="0"/>
    <s v="Oct-23"/>
    <s v="T. Dewhirst"/>
    <x v="1"/>
    <n v="38"/>
    <x v="6"/>
    <x v="1"/>
    <x v="0"/>
    <x v="1"/>
    <s v="Not Rated"/>
    <n v="21"/>
    <x v="0"/>
  </r>
  <r>
    <s v="126-91-9680"/>
    <d v="2023-10-30T18:37:00"/>
    <n v="18"/>
    <x v="6"/>
    <x v="0"/>
    <s v="Oct-23"/>
    <s v="D. Featherstone"/>
    <x v="0"/>
    <n v="72"/>
    <x v="5"/>
    <x v="6"/>
    <x v="6"/>
    <x v="0"/>
    <s v="Not Rated"/>
    <n v="13"/>
    <x v="0"/>
  </r>
  <r>
    <s v="197-29-6882"/>
    <d v="2023-10-30T20:23:00"/>
    <n v="20"/>
    <x v="6"/>
    <x v="0"/>
    <s v="Oct-23"/>
    <s v="O. Glasspool"/>
    <x v="0"/>
    <n v="74"/>
    <x v="5"/>
    <x v="5"/>
    <x v="0"/>
    <x v="1"/>
    <n v="10"/>
    <n v="11"/>
    <x v="0"/>
  </r>
  <r>
    <s v="126-89-4098"/>
    <d v="2023-10-30T20:33:00"/>
    <n v="20"/>
    <x v="6"/>
    <x v="0"/>
    <s v="Oct-23"/>
    <s v="Y. Dewhirst"/>
    <x v="1"/>
    <n v="57"/>
    <x v="0"/>
    <x v="0"/>
    <x v="0"/>
    <x v="0"/>
    <s v="Not Rated"/>
    <n v="58"/>
    <x v="1"/>
  </r>
  <r>
    <s v="832-91-5212"/>
    <d v="2023-10-31T00:11:00"/>
    <n v="0"/>
    <x v="6"/>
    <x v="0"/>
    <s v="Oct-23"/>
    <s v="J. Kershaw"/>
    <x v="0"/>
    <n v="39"/>
    <x v="6"/>
    <x v="3"/>
    <x v="0"/>
    <x v="0"/>
    <s v="Not Rated"/>
    <n v="41"/>
    <x v="1"/>
  </r>
  <r>
    <s v="369-24-3575"/>
    <d v="2023-10-31T04:23:00"/>
    <n v="4"/>
    <x v="6"/>
    <x v="0"/>
    <s v="Oct-23"/>
    <s v="W. Bracegirdle"/>
    <x v="1"/>
    <n v="47"/>
    <x v="3"/>
    <x v="7"/>
    <x v="4"/>
    <x v="0"/>
    <n v="10"/>
    <n v="23"/>
    <x v="0"/>
  </r>
  <r>
    <s v="809-95-1243"/>
    <d v="2023-10-31T05:11:00"/>
    <n v="5"/>
    <x v="6"/>
    <x v="0"/>
    <s v="Oct-23"/>
    <s v="P. Kershaw"/>
    <x v="0"/>
    <n v="56"/>
    <x v="0"/>
    <x v="0"/>
    <x v="0"/>
    <x v="0"/>
    <s v="Not Rated"/>
    <n v="18"/>
    <x v="0"/>
  </r>
  <r>
    <s v="537-80-2063"/>
    <d v="2023-10-31T05:37:00"/>
    <n v="5"/>
    <x v="6"/>
    <x v="0"/>
    <s v="Oct-23"/>
    <s v="P. Carraway"/>
    <x v="1"/>
    <n v="36"/>
    <x v="6"/>
    <x v="2"/>
    <x v="0"/>
    <x v="0"/>
    <n v="0"/>
    <n v="16"/>
    <x v="0"/>
  </r>
  <r>
    <s v="498-51-9845"/>
    <d v="2023-10-31T06:19:00"/>
    <n v="6"/>
    <x v="6"/>
    <x v="0"/>
    <s v="Oct-23"/>
    <s v="Q. Vickery"/>
    <x v="2"/>
    <n v="31"/>
    <x v="6"/>
    <x v="7"/>
    <x v="2"/>
    <x v="1"/>
    <n v="0"/>
    <n v="58"/>
    <x v="1"/>
  </r>
  <r>
    <s v="549-71-1979"/>
    <d v="2023-10-31T07:54:00"/>
    <n v="7"/>
    <x v="6"/>
    <x v="0"/>
    <s v="Oct-23"/>
    <s v="Z. Loxley"/>
    <x v="0"/>
    <n v="6"/>
    <x v="7"/>
    <x v="2"/>
    <x v="2"/>
    <x v="1"/>
    <s v="Not Rated"/>
    <n v="37"/>
    <x v="1"/>
  </r>
  <r>
    <s v="304-51-3173"/>
    <d v="2023-10-31T08:13:00"/>
    <n v="8"/>
    <x v="6"/>
    <x v="0"/>
    <s v="Oct-23"/>
    <s v="C. Titcombe"/>
    <x v="1"/>
    <n v="60"/>
    <x v="2"/>
    <x v="3"/>
    <x v="2"/>
    <x v="0"/>
    <n v="2"/>
    <n v="39"/>
    <x v="1"/>
  </r>
  <r>
    <s v="287-39-8323"/>
    <d v="2023-10-31T10:24:00"/>
    <n v="10"/>
    <x v="6"/>
    <x v="0"/>
    <s v="Oct-23"/>
    <s v="D. Churchard"/>
    <x v="0"/>
    <n v="24"/>
    <x v="1"/>
    <x v="7"/>
    <x v="0"/>
    <x v="0"/>
    <s v="Not Rated"/>
    <n v="16"/>
    <x v="0"/>
  </r>
  <r>
    <s v="560-68-1633"/>
    <d v="2023-10-31T11:32:00"/>
    <n v="11"/>
    <x v="6"/>
    <x v="0"/>
    <s v="Oct-23"/>
    <s v="D. Goudie"/>
    <x v="1"/>
    <n v="72"/>
    <x v="5"/>
    <x v="3"/>
    <x v="4"/>
    <x v="0"/>
    <s v="Not Rated"/>
    <n v="50"/>
    <x v="1"/>
  </r>
  <r>
    <s v="935-27-5467"/>
    <d v="2023-10-31T13:57:00"/>
    <n v="13"/>
    <x v="6"/>
    <x v="0"/>
    <s v="Oct-23"/>
    <s v="Q. Ainsworth"/>
    <x v="0"/>
    <n v="27"/>
    <x v="1"/>
    <x v="7"/>
    <x v="0"/>
    <x v="1"/>
    <s v="Not Rated"/>
    <n v="51"/>
    <x v="1"/>
  </r>
  <r>
    <s v="971-64-9649"/>
    <d v="2023-10-31T14:44:00"/>
    <n v="14"/>
    <x v="6"/>
    <x v="0"/>
    <s v="Oct-23"/>
    <s v="O. Brixey"/>
    <x v="0"/>
    <n v="21"/>
    <x v="1"/>
    <x v="3"/>
    <x v="2"/>
    <x v="1"/>
    <n v="10"/>
    <n v="60"/>
    <x v="1"/>
  </r>
  <r>
    <s v="929-68-4833"/>
    <d v="2023-10-31T15:38:00"/>
    <n v="15"/>
    <x v="6"/>
    <x v="0"/>
    <s v="Oct-23"/>
    <s v="Q. Birtwhistle"/>
    <x v="0"/>
    <n v="25"/>
    <x v="1"/>
    <x v="7"/>
    <x v="0"/>
    <x v="0"/>
    <s v="Not Rated"/>
    <n v="22"/>
    <x v="0"/>
  </r>
  <r>
    <s v="315-85-4180"/>
    <d v="2023-10-31T16:38:00"/>
    <n v="16"/>
    <x v="6"/>
    <x v="0"/>
    <s v="Oct-23"/>
    <s v="W. Wadsworth"/>
    <x v="0"/>
    <n v="24"/>
    <x v="1"/>
    <x v="5"/>
    <x v="2"/>
    <x v="1"/>
    <n v="5"/>
    <n v="22"/>
    <x v="0"/>
  </r>
  <r>
    <s v="359-85-7714"/>
    <d v="2023-10-31T16:49:00"/>
    <n v="16"/>
    <x v="6"/>
    <x v="0"/>
    <s v="Oct-23"/>
    <s v="T. Greenhalgh"/>
    <x v="1"/>
    <n v="15"/>
    <x v="4"/>
    <x v="0"/>
    <x v="0"/>
    <x v="1"/>
    <s v="Not Rated"/>
    <n v="14"/>
    <x v="0"/>
  </r>
  <r>
    <s v="467-75-6020"/>
    <d v="2023-10-31T19:57:00"/>
    <n v="19"/>
    <x v="6"/>
    <x v="0"/>
    <s v="Oct-23"/>
    <s v="U. Middleditch"/>
    <x v="1"/>
    <n v="31"/>
    <x v="6"/>
    <x v="6"/>
    <x v="1"/>
    <x v="1"/>
    <n v="7"/>
    <n v="19"/>
    <x v="0"/>
  </r>
  <r>
    <s v="123-53-7138"/>
    <d v="2023-10-31T22:44:00"/>
    <n v="22"/>
    <x v="6"/>
    <x v="0"/>
    <s v="Oct-23"/>
    <s v="V. Kingsley"/>
    <x v="0"/>
    <n v="21"/>
    <x v="1"/>
    <x v="5"/>
    <x v="0"/>
    <x v="1"/>
    <s v="Not Rated"/>
    <n v="23"/>
    <x v="0"/>
  </r>
  <r>
    <s v="375-38-2943"/>
    <d v="2023-11-01T03:54:00"/>
    <n v="3"/>
    <x v="7"/>
    <x v="0"/>
    <s v="Nov-23"/>
    <s v="G. Dankworth"/>
    <x v="1"/>
    <n v="31"/>
    <x v="6"/>
    <x v="0"/>
    <x v="0"/>
    <x v="0"/>
    <n v="9"/>
    <n v="31"/>
    <x v="1"/>
  </r>
  <r>
    <s v="672-19-9243"/>
    <d v="2023-11-01T06:25:00"/>
    <n v="6"/>
    <x v="7"/>
    <x v="0"/>
    <s v="Nov-23"/>
    <s v="K. Stanlack"/>
    <x v="0"/>
    <n v="33"/>
    <x v="6"/>
    <x v="7"/>
    <x v="1"/>
    <x v="1"/>
    <s v="Not Rated"/>
    <n v="34"/>
    <x v="1"/>
  </r>
  <r>
    <s v="201-81-1498"/>
    <d v="2023-11-01T07:00:00"/>
    <n v="7"/>
    <x v="7"/>
    <x v="0"/>
    <s v="Nov-23"/>
    <s v="K. Tunstall"/>
    <x v="0"/>
    <n v="75"/>
    <x v="5"/>
    <x v="0"/>
    <x v="0"/>
    <x v="0"/>
    <s v="Not Rated"/>
    <n v="54"/>
    <x v="1"/>
  </r>
  <r>
    <s v="642-91-3348"/>
    <d v="2023-11-01T07:07:00"/>
    <n v="7"/>
    <x v="7"/>
    <x v="0"/>
    <s v="Nov-23"/>
    <s v="G. Quarmby"/>
    <x v="0"/>
    <n v="63"/>
    <x v="2"/>
    <x v="2"/>
    <x v="3"/>
    <x v="1"/>
    <n v="6"/>
    <n v="36"/>
    <x v="1"/>
  </r>
  <r>
    <s v="214-79-1376"/>
    <d v="2023-11-01T11:14:00"/>
    <n v="11"/>
    <x v="7"/>
    <x v="0"/>
    <s v="Nov-23"/>
    <s v="V. Yarborough"/>
    <x v="0"/>
    <n v="78"/>
    <x v="5"/>
    <x v="2"/>
    <x v="0"/>
    <x v="0"/>
    <s v="Not Rated"/>
    <n v="54"/>
    <x v="1"/>
  </r>
  <r>
    <s v="749-12-9158"/>
    <d v="2023-11-01T12:20:00"/>
    <n v="12"/>
    <x v="7"/>
    <x v="0"/>
    <s v="Nov-23"/>
    <s v="S. Kingsley"/>
    <x v="0"/>
    <n v="34"/>
    <x v="6"/>
    <x v="7"/>
    <x v="0"/>
    <x v="1"/>
    <s v="Not Rated"/>
    <n v="19"/>
    <x v="0"/>
  </r>
  <r>
    <s v="596-80-4181"/>
    <d v="2023-11-01T13:30:00"/>
    <n v="13"/>
    <x v="7"/>
    <x v="0"/>
    <s v="Nov-23"/>
    <s v="Q. Crebo"/>
    <x v="0"/>
    <n v="51"/>
    <x v="0"/>
    <x v="0"/>
    <x v="2"/>
    <x v="1"/>
    <n v="7"/>
    <n v="29"/>
    <x v="0"/>
  </r>
  <r>
    <s v="904-44-1113"/>
    <d v="2023-11-01T16:11:00"/>
    <n v="16"/>
    <x v="7"/>
    <x v="0"/>
    <s v="Nov-23"/>
    <s v="I. Fairbairn"/>
    <x v="1"/>
    <n v="9"/>
    <x v="7"/>
    <x v="0"/>
    <x v="0"/>
    <x v="0"/>
    <s v="Not Rated"/>
    <n v="43"/>
    <x v="1"/>
  </r>
  <r>
    <s v="131-92-5338"/>
    <d v="2023-11-01T17:45:00"/>
    <n v="17"/>
    <x v="7"/>
    <x v="0"/>
    <s v="Nov-23"/>
    <s v="H. Methuen"/>
    <x v="1"/>
    <n v="59"/>
    <x v="0"/>
    <x v="3"/>
    <x v="0"/>
    <x v="0"/>
    <s v="Not Rated"/>
    <n v="35"/>
    <x v="1"/>
  </r>
  <r>
    <s v="332-13-6656"/>
    <d v="2023-11-01T18:43:00"/>
    <n v="18"/>
    <x v="7"/>
    <x v="0"/>
    <s v="Nov-23"/>
    <s v="B. Middleditch"/>
    <x v="0"/>
    <n v="48"/>
    <x v="3"/>
    <x v="0"/>
    <x v="0"/>
    <x v="0"/>
    <s v="Not Rated"/>
    <n v="21"/>
    <x v="0"/>
  </r>
  <r>
    <s v="147-17-9065"/>
    <d v="2023-11-01T23:06:00"/>
    <n v="23"/>
    <x v="7"/>
    <x v="0"/>
    <s v="Nov-23"/>
    <s v="C. Kershaw"/>
    <x v="0"/>
    <n v="35"/>
    <x v="6"/>
    <x v="0"/>
    <x v="0"/>
    <x v="0"/>
    <s v="Not Rated"/>
    <n v="19"/>
    <x v="0"/>
  </r>
  <r>
    <s v="802-84-8173"/>
    <d v="2023-11-02T03:05:00"/>
    <n v="3"/>
    <x v="7"/>
    <x v="0"/>
    <s v="Nov-23"/>
    <s v="K. Merriweather"/>
    <x v="1"/>
    <n v="38"/>
    <x v="6"/>
    <x v="2"/>
    <x v="0"/>
    <x v="0"/>
    <s v="Not Rated"/>
    <n v="13"/>
    <x v="0"/>
  </r>
  <r>
    <s v="643-29-8362"/>
    <d v="2023-11-02T07:15:00"/>
    <n v="7"/>
    <x v="7"/>
    <x v="0"/>
    <s v="Nov-23"/>
    <s v="I. Honeysett"/>
    <x v="1"/>
    <n v="65"/>
    <x v="2"/>
    <x v="2"/>
    <x v="0"/>
    <x v="0"/>
    <s v="Not Rated"/>
    <n v="59"/>
    <x v="1"/>
  </r>
  <r>
    <s v="728-30-7517"/>
    <d v="2023-11-02T08:47:00"/>
    <n v="8"/>
    <x v="7"/>
    <x v="0"/>
    <s v="Nov-23"/>
    <s v="I. Yarborough"/>
    <x v="1"/>
    <n v="64"/>
    <x v="2"/>
    <x v="7"/>
    <x v="0"/>
    <x v="1"/>
    <s v="Not Rated"/>
    <n v="44"/>
    <x v="1"/>
  </r>
  <r>
    <s v="942-57-4842"/>
    <d v="2023-11-02T09:41:00"/>
    <n v="9"/>
    <x v="7"/>
    <x v="0"/>
    <s v="Nov-23"/>
    <s v="B. Garfield"/>
    <x v="0"/>
    <n v="24"/>
    <x v="1"/>
    <x v="2"/>
    <x v="0"/>
    <x v="1"/>
    <n v="6"/>
    <n v="38"/>
    <x v="1"/>
  </r>
  <r>
    <s v="538-16-1795"/>
    <d v="2023-11-02T09:46:00"/>
    <n v="9"/>
    <x v="7"/>
    <x v="0"/>
    <s v="Nov-23"/>
    <s v="U. Cholmondeley"/>
    <x v="1"/>
    <n v="50"/>
    <x v="0"/>
    <x v="7"/>
    <x v="0"/>
    <x v="1"/>
    <s v="Not Rated"/>
    <n v="45"/>
    <x v="1"/>
  </r>
  <r>
    <s v="143-86-6273"/>
    <d v="2023-11-02T11:29:00"/>
    <n v="11"/>
    <x v="7"/>
    <x v="0"/>
    <s v="Nov-23"/>
    <s v="T. Kershaw"/>
    <x v="0"/>
    <n v="14"/>
    <x v="4"/>
    <x v="3"/>
    <x v="1"/>
    <x v="1"/>
    <n v="7"/>
    <n v="46"/>
    <x v="1"/>
  </r>
  <r>
    <s v="399-80-2334"/>
    <d v="2023-11-02T12:06:00"/>
    <n v="12"/>
    <x v="7"/>
    <x v="0"/>
    <s v="Nov-23"/>
    <s v="S. Wadsworth"/>
    <x v="1"/>
    <n v="10"/>
    <x v="4"/>
    <x v="0"/>
    <x v="2"/>
    <x v="0"/>
    <s v="Not Rated"/>
    <n v="26"/>
    <x v="0"/>
  </r>
  <r>
    <s v="375-38-9327"/>
    <d v="2023-11-02T13:35:00"/>
    <n v="13"/>
    <x v="7"/>
    <x v="0"/>
    <s v="Nov-23"/>
    <s v="I. Aldridge"/>
    <x v="0"/>
    <n v="17"/>
    <x v="4"/>
    <x v="2"/>
    <x v="0"/>
    <x v="1"/>
    <s v="Not Rated"/>
    <n v="24"/>
    <x v="0"/>
  </r>
  <r>
    <s v="368-77-6357"/>
    <d v="2023-11-02T13:46:00"/>
    <n v="13"/>
    <x v="7"/>
    <x v="0"/>
    <s v="Nov-23"/>
    <s v="S. Tunstall"/>
    <x v="1"/>
    <n v="43"/>
    <x v="3"/>
    <x v="4"/>
    <x v="2"/>
    <x v="1"/>
    <n v="8"/>
    <n v="24"/>
    <x v="0"/>
  </r>
  <r>
    <s v="839-35-3363"/>
    <d v="2023-11-02T16:16:00"/>
    <n v="16"/>
    <x v="7"/>
    <x v="0"/>
    <s v="Nov-23"/>
    <s v="Y. Gionettitti"/>
    <x v="1"/>
    <n v="10"/>
    <x v="4"/>
    <x v="1"/>
    <x v="4"/>
    <x v="0"/>
    <n v="4"/>
    <n v="38"/>
    <x v="1"/>
  </r>
  <r>
    <s v="624-49-1760"/>
    <d v="2023-11-02T18:10:00"/>
    <n v="18"/>
    <x v="7"/>
    <x v="0"/>
    <s v="Nov-23"/>
    <s v="U. Ainsworth"/>
    <x v="0"/>
    <n v="31"/>
    <x v="6"/>
    <x v="2"/>
    <x v="0"/>
    <x v="0"/>
    <s v="Not Rated"/>
    <n v="29"/>
    <x v="0"/>
  </r>
  <r>
    <s v="556-72-1718"/>
    <d v="2023-11-02T20:33:00"/>
    <n v="20"/>
    <x v="7"/>
    <x v="0"/>
    <s v="Nov-23"/>
    <s v="U. Jephson"/>
    <x v="1"/>
    <n v="11"/>
    <x v="4"/>
    <x v="7"/>
    <x v="0"/>
    <x v="1"/>
    <s v="Not Rated"/>
    <n v="10"/>
    <x v="0"/>
  </r>
  <r>
    <s v="433-21-9727"/>
    <d v="2023-11-02T20:41:00"/>
    <n v="20"/>
    <x v="7"/>
    <x v="0"/>
    <s v="Nov-23"/>
    <s v="N. Ironside"/>
    <x v="1"/>
    <n v="15"/>
    <x v="4"/>
    <x v="6"/>
    <x v="0"/>
    <x v="0"/>
    <s v="Not Rated"/>
    <n v="52"/>
    <x v="1"/>
  </r>
  <r>
    <s v="410-52-1706"/>
    <d v="2023-11-03T00:47:00"/>
    <n v="0"/>
    <x v="7"/>
    <x v="0"/>
    <s v="Nov-23"/>
    <s v="T. Rowntree"/>
    <x v="1"/>
    <n v="32"/>
    <x v="6"/>
    <x v="2"/>
    <x v="2"/>
    <x v="1"/>
    <n v="2"/>
    <n v="42"/>
    <x v="1"/>
  </r>
  <r>
    <s v="229-78-5371"/>
    <d v="2023-11-03T01:28:00"/>
    <n v="1"/>
    <x v="7"/>
    <x v="0"/>
    <s v="Nov-23"/>
    <s v="K. Cholmondeley"/>
    <x v="0"/>
    <n v="6"/>
    <x v="7"/>
    <x v="3"/>
    <x v="1"/>
    <x v="1"/>
    <s v="Not Rated"/>
    <n v="53"/>
    <x v="1"/>
  </r>
  <r>
    <s v="156-42-7617"/>
    <d v="2023-11-03T04:37:00"/>
    <n v="4"/>
    <x v="7"/>
    <x v="0"/>
    <s v="Nov-23"/>
    <s v="H. Titcombe"/>
    <x v="0"/>
    <n v="4"/>
    <x v="7"/>
    <x v="2"/>
    <x v="0"/>
    <x v="1"/>
    <s v="Not Rated"/>
    <n v="54"/>
    <x v="1"/>
  </r>
  <r>
    <s v="727-82-8188"/>
    <d v="2023-11-03T07:59:00"/>
    <n v="7"/>
    <x v="7"/>
    <x v="0"/>
    <s v="Nov-23"/>
    <s v="Q. Kershaw"/>
    <x v="0"/>
    <n v="6"/>
    <x v="7"/>
    <x v="0"/>
    <x v="0"/>
    <x v="0"/>
    <s v="Not Rated"/>
    <n v="23"/>
    <x v="0"/>
  </r>
  <r>
    <s v="850-48-1955"/>
    <d v="2023-11-03T12:01:00"/>
    <n v="12"/>
    <x v="7"/>
    <x v="0"/>
    <s v="Nov-23"/>
    <s v="E. Thornbury"/>
    <x v="1"/>
    <n v="19"/>
    <x v="4"/>
    <x v="1"/>
    <x v="0"/>
    <x v="0"/>
    <s v="Not Rated"/>
    <n v="35"/>
    <x v="1"/>
  </r>
  <r>
    <s v="386-63-1366"/>
    <d v="2023-11-03T14:39:00"/>
    <n v="14"/>
    <x v="7"/>
    <x v="0"/>
    <s v="Nov-23"/>
    <s v="Y. Gionettitti"/>
    <x v="0"/>
    <n v="39"/>
    <x v="6"/>
    <x v="0"/>
    <x v="0"/>
    <x v="1"/>
    <s v="Not Rated"/>
    <n v="23"/>
    <x v="0"/>
  </r>
  <r>
    <s v="383-75-9465"/>
    <d v="2023-11-03T15:54:00"/>
    <n v="15"/>
    <x v="7"/>
    <x v="0"/>
    <s v="Nov-23"/>
    <s v="T. Tunstall"/>
    <x v="0"/>
    <n v="57"/>
    <x v="0"/>
    <x v="0"/>
    <x v="6"/>
    <x v="0"/>
    <s v="Not Rated"/>
    <n v="41"/>
    <x v="1"/>
  </r>
  <r>
    <s v="422-17-8188"/>
    <d v="2023-11-03T16:06:00"/>
    <n v="16"/>
    <x v="7"/>
    <x v="0"/>
    <s v="Nov-23"/>
    <s v="Q. Brixey"/>
    <x v="1"/>
    <n v="40"/>
    <x v="3"/>
    <x v="0"/>
    <x v="2"/>
    <x v="0"/>
    <s v="Not Rated"/>
    <n v="20"/>
    <x v="0"/>
  </r>
  <r>
    <s v="820-64-7799"/>
    <d v="2023-11-03T17:42:00"/>
    <n v="17"/>
    <x v="7"/>
    <x v="0"/>
    <s v="Nov-23"/>
    <s v="B. Birtwhistle"/>
    <x v="0"/>
    <n v="78"/>
    <x v="5"/>
    <x v="7"/>
    <x v="0"/>
    <x v="1"/>
    <n v="0"/>
    <n v="43"/>
    <x v="1"/>
  </r>
  <r>
    <s v="157-26-2978"/>
    <d v="2023-11-03T21:02:00"/>
    <n v="21"/>
    <x v="7"/>
    <x v="0"/>
    <s v="Nov-23"/>
    <s v="V. Jessop"/>
    <x v="1"/>
    <n v="50"/>
    <x v="0"/>
    <x v="5"/>
    <x v="2"/>
    <x v="0"/>
    <s v="Not Rated"/>
    <n v="34"/>
    <x v="1"/>
  </r>
  <r>
    <s v="932-48-9240"/>
    <d v="2023-11-03T23:31:00"/>
    <n v="23"/>
    <x v="7"/>
    <x v="0"/>
    <s v="Nov-23"/>
    <s v="M. Tunstall"/>
    <x v="1"/>
    <n v="45"/>
    <x v="3"/>
    <x v="0"/>
    <x v="2"/>
    <x v="0"/>
    <n v="5"/>
    <n v="51"/>
    <x v="1"/>
  </r>
  <r>
    <s v="658-39-9249"/>
    <d v="2023-11-04T00:40:00"/>
    <n v="0"/>
    <x v="7"/>
    <x v="0"/>
    <s v="Nov-23"/>
    <s v="G. Churchard"/>
    <x v="1"/>
    <n v="47"/>
    <x v="3"/>
    <x v="2"/>
    <x v="6"/>
    <x v="0"/>
    <n v="4"/>
    <n v="31"/>
    <x v="1"/>
  </r>
  <r>
    <s v="595-93-5319"/>
    <d v="2023-11-04T01:43:00"/>
    <n v="1"/>
    <x v="7"/>
    <x v="0"/>
    <s v="Nov-23"/>
    <s v="P. Ollerton"/>
    <x v="1"/>
    <n v="66"/>
    <x v="2"/>
    <x v="0"/>
    <x v="1"/>
    <x v="1"/>
    <s v="Not Rated"/>
    <n v="50"/>
    <x v="1"/>
  </r>
  <r>
    <s v="939-57-4337"/>
    <d v="2023-11-04T02:35:00"/>
    <n v="2"/>
    <x v="7"/>
    <x v="0"/>
    <s v="Nov-23"/>
    <s v="E. Greenhalgh"/>
    <x v="0"/>
    <n v="9"/>
    <x v="7"/>
    <x v="3"/>
    <x v="0"/>
    <x v="1"/>
    <s v="Not Rated"/>
    <n v="44"/>
    <x v="1"/>
  </r>
  <r>
    <s v="485-64-1178"/>
    <d v="2023-11-04T03:01:00"/>
    <n v="3"/>
    <x v="7"/>
    <x v="0"/>
    <s v="Nov-23"/>
    <s v="I. Lockwood"/>
    <x v="1"/>
    <n v="4"/>
    <x v="7"/>
    <x v="0"/>
    <x v="2"/>
    <x v="0"/>
    <s v="Not Rated"/>
    <n v="59"/>
    <x v="1"/>
  </r>
  <r>
    <s v="231-91-1890"/>
    <d v="2023-11-04T03:29:00"/>
    <n v="3"/>
    <x v="7"/>
    <x v="0"/>
    <s v="Nov-23"/>
    <s v="H. Bracegirdle"/>
    <x v="0"/>
    <n v="45"/>
    <x v="3"/>
    <x v="0"/>
    <x v="0"/>
    <x v="0"/>
    <s v="Not Rated"/>
    <n v="34"/>
    <x v="1"/>
  </r>
  <r>
    <s v="636-18-4752"/>
    <d v="2023-11-04T06:21:00"/>
    <n v="6"/>
    <x v="7"/>
    <x v="0"/>
    <s v="Nov-23"/>
    <s v="F. Corpes"/>
    <x v="1"/>
    <n v="37"/>
    <x v="6"/>
    <x v="2"/>
    <x v="0"/>
    <x v="0"/>
    <s v="Not Rated"/>
    <n v="41"/>
    <x v="1"/>
  </r>
  <r>
    <s v="997-14-1151"/>
    <d v="2023-11-04T06:46:00"/>
    <n v="6"/>
    <x v="7"/>
    <x v="0"/>
    <s v="Nov-23"/>
    <s v="S. Goudie"/>
    <x v="0"/>
    <n v="43"/>
    <x v="3"/>
    <x v="2"/>
    <x v="7"/>
    <x v="1"/>
    <s v="Not Rated"/>
    <n v="18"/>
    <x v="0"/>
  </r>
  <r>
    <s v="892-53-9149"/>
    <d v="2023-11-04T07:03:00"/>
    <n v="7"/>
    <x v="7"/>
    <x v="0"/>
    <s v="Nov-23"/>
    <s v="F. Glasspool"/>
    <x v="1"/>
    <n v="8"/>
    <x v="7"/>
    <x v="3"/>
    <x v="6"/>
    <x v="1"/>
    <n v="10"/>
    <n v="19"/>
    <x v="0"/>
  </r>
  <r>
    <s v="484-43-2518"/>
    <d v="2023-11-04T10:56:00"/>
    <n v="10"/>
    <x v="7"/>
    <x v="0"/>
    <s v="Nov-23"/>
    <s v="T. Buff"/>
    <x v="1"/>
    <n v="71"/>
    <x v="5"/>
    <x v="2"/>
    <x v="7"/>
    <x v="1"/>
    <s v="Not Rated"/>
    <n v="14"/>
    <x v="0"/>
  </r>
  <r>
    <s v="328-63-2132"/>
    <d v="2023-11-04T14:37:00"/>
    <n v="14"/>
    <x v="7"/>
    <x v="0"/>
    <s v="Nov-23"/>
    <s v="S. Gwillim"/>
    <x v="1"/>
    <n v="29"/>
    <x v="1"/>
    <x v="5"/>
    <x v="0"/>
    <x v="0"/>
    <s v="Not Rated"/>
    <n v="49"/>
    <x v="1"/>
  </r>
  <r>
    <s v="649-98-6288"/>
    <d v="2023-11-04T15:01:00"/>
    <n v="15"/>
    <x v="7"/>
    <x v="0"/>
    <s v="Nov-23"/>
    <s v="Y. Tunstall"/>
    <x v="1"/>
    <n v="1"/>
    <x v="7"/>
    <x v="2"/>
    <x v="0"/>
    <x v="0"/>
    <s v="Not Rated"/>
    <n v="28"/>
    <x v="0"/>
  </r>
  <r>
    <s v="104-86-2854"/>
    <d v="2023-11-04T16:51:00"/>
    <n v="16"/>
    <x v="7"/>
    <x v="0"/>
    <s v="Nov-23"/>
    <s v="X. Upperton"/>
    <x v="1"/>
    <n v="2"/>
    <x v="7"/>
    <x v="3"/>
    <x v="0"/>
    <x v="0"/>
    <s v="Not Rated"/>
    <n v="24"/>
    <x v="0"/>
  </r>
  <r>
    <s v="435-24-7418"/>
    <d v="2023-11-04T17:55:00"/>
    <n v="17"/>
    <x v="7"/>
    <x v="0"/>
    <s v="Nov-23"/>
    <s v="Q. Sheffield"/>
    <x v="0"/>
    <n v="60"/>
    <x v="2"/>
    <x v="3"/>
    <x v="2"/>
    <x v="0"/>
    <n v="3"/>
    <n v="11"/>
    <x v="0"/>
  </r>
  <r>
    <s v="211-74-3217"/>
    <d v="2023-11-04T21:34:00"/>
    <n v="21"/>
    <x v="7"/>
    <x v="0"/>
    <s v="Nov-23"/>
    <s v="X. Honeysett"/>
    <x v="0"/>
    <n v="13"/>
    <x v="4"/>
    <x v="1"/>
    <x v="0"/>
    <x v="0"/>
    <s v="Not Rated"/>
    <n v="36"/>
    <x v="1"/>
  </r>
  <r>
    <s v="990-10-9770"/>
    <d v="2023-11-04T21:54:00"/>
    <n v="21"/>
    <x v="7"/>
    <x v="0"/>
    <s v="Nov-23"/>
    <s v="W. Sheffield"/>
    <x v="1"/>
    <n v="67"/>
    <x v="2"/>
    <x v="2"/>
    <x v="0"/>
    <x v="0"/>
    <s v="Not Rated"/>
    <n v="53"/>
    <x v="1"/>
  </r>
  <r>
    <s v="141-17-7143"/>
    <d v="2023-11-04T22:50:00"/>
    <n v="22"/>
    <x v="7"/>
    <x v="0"/>
    <s v="Nov-23"/>
    <s v="E. Honeysett"/>
    <x v="1"/>
    <n v="66"/>
    <x v="2"/>
    <x v="2"/>
    <x v="0"/>
    <x v="0"/>
    <s v="Not Rated"/>
    <n v="32"/>
    <x v="1"/>
  </r>
  <r>
    <s v="293-52-9542"/>
    <d v="2023-11-05T00:16:00"/>
    <n v="0"/>
    <x v="7"/>
    <x v="0"/>
    <s v="Nov-23"/>
    <s v="G. Ravenscroft"/>
    <x v="0"/>
    <n v="25"/>
    <x v="1"/>
    <x v="0"/>
    <x v="0"/>
    <x v="1"/>
    <n v="1"/>
    <n v="20"/>
    <x v="0"/>
  </r>
  <r>
    <s v="522-58-7159"/>
    <d v="2023-11-05T02:27:00"/>
    <n v="2"/>
    <x v="7"/>
    <x v="0"/>
    <s v="Nov-23"/>
    <s v="L. Titcombe"/>
    <x v="1"/>
    <n v="26"/>
    <x v="1"/>
    <x v="1"/>
    <x v="0"/>
    <x v="1"/>
    <s v="Not Rated"/>
    <n v="38"/>
    <x v="1"/>
  </r>
  <r>
    <s v="661-38-5118"/>
    <d v="2023-11-05T03:27:00"/>
    <n v="3"/>
    <x v="7"/>
    <x v="0"/>
    <s v="Nov-23"/>
    <s v="R. Bracegirdle"/>
    <x v="1"/>
    <n v="39"/>
    <x v="6"/>
    <x v="7"/>
    <x v="0"/>
    <x v="0"/>
    <s v="Not Rated"/>
    <n v="50"/>
    <x v="1"/>
  </r>
  <r>
    <s v="121-12-3349"/>
    <d v="2023-11-05T04:35:00"/>
    <n v="4"/>
    <x v="7"/>
    <x v="0"/>
    <s v="Nov-23"/>
    <s v="G. Dewhirst"/>
    <x v="0"/>
    <n v="72"/>
    <x v="5"/>
    <x v="6"/>
    <x v="3"/>
    <x v="0"/>
    <s v="Not Rated"/>
    <n v="20"/>
    <x v="0"/>
  </r>
  <r>
    <s v="528-18-9363"/>
    <d v="2023-11-05T05:43:00"/>
    <n v="5"/>
    <x v="7"/>
    <x v="0"/>
    <s v="Nov-23"/>
    <s v="X. Buff"/>
    <x v="0"/>
    <n v="64"/>
    <x v="2"/>
    <x v="4"/>
    <x v="0"/>
    <x v="1"/>
    <s v="Not Rated"/>
    <n v="52"/>
    <x v="1"/>
  </r>
  <r>
    <s v="161-18-1256"/>
    <d v="2023-11-05T08:07:00"/>
    <n v="8"/>
    <x v="7"/>
    <x v="0"/>
    <s v="Nov-23"/>
    <s v="E. Yates"/>
    <x v="0"/>
    <n v="76"/>
    <x v="5"/>
    <x v="3"/>
    <x v="2"/>
    <x v="0"/>
    <s v="Not Rated"/>
    <n v="19"/>
    <x v="0"/>
  </r>
  <r>
    <s v="500-17-2995"/>
    <d v="2023-11-05T09:32:00"/>
    <n v="9"/>
    <x v="7"/>
    <x v="0"/>
    <s v="Nov-23"/>
    <s v="M. Whitfield"/>
    <x v="0"/>
    <n v="31"/>
    <x v="6"/>
    <x v="4"/>
    <x v="0"/>
    <x v="1"/>
    <s v="Not Rated"/>
    <n v="52"/>
    <x v="1"/>
  </r>
  <r>
    <s v="320-86-8982"/>
    <d v="2023-11-05T10:11:00"/>
    <n v="10"/>
    <x v="7"/>
    <x v="0"/>
    <s v="Nov-23"/>
    <s v="S. Methuen"/>
    <x v="0"/>
    <n v="15"/>
    <x v="4"/>
    <x v="1"/>
    <x v="0"/>
    <x v="1"/>
    <s v="Not Rated"/>
    <n v="50"/>
    <x v="1"/>
  </r>
  <r>
    <s v="646-50-8972"/>
    <d v="2023-11-05T11:28:00"/>
    <n v="11"/>
    <x v="7"/>
    <x v="0"/>
    <s v="Nov-23"/>
    <s v="I. Perrat"/>
    <x v="1"/>
    <n v="21"/>
    <x v="1"/>
    <x v="0"/>
    <x v="1"/>
    <x v="0"/>
    <s v="Not Rated"/>
    <n v="38"/>
    <x v="1"/>
  </r>
  <r>
    <s v="767-92-4054"/>
    <d v="2023-11-05T13:08:00"/>
    <n v="13"/>
    <x v="7"/>
    <x v="0"/>
    <s v="Nov-23"/>
    <s v="I. Ellerby"/>
    <x v="1"/>
    <n v="61"/>
    <x v="2"/>
    <x v="2"/>
    <x v="2"/>
    <x v="0"/>
    <n v="1"/>
    <n v="33"/>
    <x v="1"/>
  </r>
  <r>
    <s v="809-18-3913"/>
    <d v="2023-11-05T17:30:00"/>
    <n v="17"/>
    <x v="7"/>
    <x v="0"/>
    <s v="Nov-23"/>
    <s v="U. Verity"/>
    <x v="0"/>
    <n v="31"/>
    <x v="6"/>
    <x v="1"/>
    <x v="2"/>
    <x v="1"/>
    <s v="Not Rated"/>
    <n v="20"/>
    <x v="0"/>
  </r>
  <r>
    <s v="677-19-4567"/>
    <d v="2023-11-05T19:57:00"/>
    <n v="19"/>
    <x v="7"/>
    <x v="0"/>
    <s v="Nov-23"/>
    <s v="D. Schubuser"/>
    <x v="1"/>
    <n v="74"/>
    <x v="5"/>
    <x v="3"/>
    <x v="0"/>
    <x v="1"/>
    <s v="Not Rated"/>
    <n v="18"/>
    <x v="0"/>
  </r>
  <r>
    <s v="409-66-1030"/>
    <d v="2023-11-05T21:04:00"/>
    <n v="21"/>
    <x v="7"/>
    <x v="0"/>
    <s v="Nov-23"/>
    <s v="A. Upperton"/>
    <x v="1"/>
    <n v="52"/>
    <x v="0"/>
    <x v="6"/>
    <x v="5"/>
    <x v="0"/>
    <s v="Not Rated"/>
    <n v="26"/>
    <x v="0"/>
  </r>
  <r>
    <s v="751-17-8083"/>
    <d v="2023-11-05T21:36:00"/>
    <n v="21"/>
    <x v="7"/>
    <x v="0"/>
    <s v="Nov-23"/>
    <s v="O. Nethercott"/>
    <x v="1"/>
    <n v="40"/>
    <x v="3"/>
    <x v="2"/>
    <x v="0"/>
    <x v="0"/>
    <s v="Not Rated"/>
    <n v="55"/>
    <x v="1"/>
  </r>
  <r>
    <s v="763-54-5692"/>
    <d v="2023-11-06T02:19:00"/>
    <n v="2"/>
    <x v="7"/>
    <x v="0"/>
    <s v="Nov-23"/>
    <s v="B. Whitfield"/>
    <x v="1"/>
    <n v="15"/>
    <x v="4"/>
    <x v="3"/>
    <x v="0"/>
    <x v="1"/>
    <s v="Not Rated"/>
    <n v="10"/>
    <x v="0"/>
  </r>
  <r>
    <s v="899-65-1202"/>
    <d v="2023-11-06T06:14:00"/>
    <n v="6"/>
    <x v="7"/>
    <x v="0"/>
    <s v="Nov-23"/>
    <s v="D. Quickfall"/>
    <x v="1"/>
    <n v="23"/>
    <x v="1"/>
    <x v="0"/>
    <x v="3"/>
    <x v="1"/>
    <s v="Not Rated"/>
    <n v="25"/>
    <x v="0"/>
  </r>
  <r>
    <s v="136-53-8119"/>
    <d v="2023-11-06T06:21:00"/>
    <n v="6"/>
    <x v="7"/>
    <x v="0"/>
    <s v="Nov-23"/>
    <s v="T. Upperton"/>
    <x v="0"/>
    <n v="62"/>
    <x v="2"/>
    <x v="0"/>
    <x v="0"/>
    <x v="0"/>
    <s v="Not Rated"/>
    <n v="30"/>
    <x v="0"/>
  </r>
  <r>
    <s v="234-83-2806"/>
    <d v="2023-11-06T07:11:00"/>
    <n v="7"/>
    <x v="7"/>
    <x v="0"/>
    <s v="Nov-23"/>
    <s v="N. Ironside"/>
    <x v="0"/>
    <n v="24"/>
    <x v="1"/>
    <x v="0"/>
    <x v="0"/>
    <x v="1"/>
    <s v="Not Rated"/>
    <n v="54"/>
    <x v="1"/>
  </r>
  <r>
    <s v="383-52-9776"/>
    <d v="2023-11-06T09:56:00"/>
    <n v="9"/>
    <x v="7"/>
    <x v="0"/>
    <s v="Nov-23"/>
    <s v="B. Hathaway"/>
    <x v="1"/>
    <n v="57"/>
    <x v="0"/>
    <x v="1"/>
    <x v="7"/>
    <x v="1"/>
    <n v="8"/>
    <n v="13"/>
    <x v="0"/>
  </r>
  <r>
    <s v="230-73-2426"/>
    <d v="2023-11-06T10:26:00"/>
    <n v="10"/>
    <x v="7"/>
    <x v="0"/>
    <s v="Nov-23"/>
    <s v="V. Upperton"/>
    <x v="1"/>
    <n v="58"/>
    <x v="0"/>
    <x v="7"/>
    <x v="0"/>
    <x v="1"/>
    <n v="2"/>
    <n v="58"/>
    <x v="1"/>
  </r>
  <r>
    <s v="325-25-8315"/>
    <d v="2023-11-06T12:16:00"/>
    <n v="12"/>
    <x v="7"/>
    <x v="0"/>
    <s v="Nov-23"/>
    <s v="I. Greenhalgh"/>
    <x v="1"/>
    <n v="55"/>
    <x v="0"/>
    <x v="0"/>
    <x v="0"/>
    <x v="0"/>
    <n v="6"/>
    <n v="38"/>
    <x v="1"/>
  </r>
  <r>
    <s v="921-66-1897"/>
    <d v="2023-11-06T12:35:00"/>
    <n v="12"/>
    <x v="7"/>
    <x v="0"/>
    <s v="Nov-23"/>
    <s v="T. Quarmby"/>
    <x v="1"/>
    <n v="8"/>
    <x v="7"/>
    <x v="3"/>
    <x v="0"/>
    <x v="0"/>
    <n v="6"/>
    <n v="24"/>
    <x v="0"/>
  </r>
  <r>
    <s v="877-41-6671"/>
    <d v="2023-11-06T12:46:00"/>
    <n v="12"/>
    <x v="7"/>
    <x v="0"/>
    <s v="Nov-23"/>
    <s v="B. Honeysett"/>
    <x v="0"/>
    <n v="26"/>
    <x v="1"/>
    <x v="1"/>
    <x v="0"/>
    <x v="1"/>
    <s v="Not Rated"/>
    <n v="16"/>
    <x v="0"/>
  </r>
  <r>
    <s v="939-78-1121"/>
    <d v="2023-11-06T13:51:00"/>
    <n v="13"/>
    <x v="7"/>
    <x v="0"/>
    <s v="Nov-23"/>
    <s v="W. Postlethwaite"/>
    <x v="0"/>
    <n v="50"/>
    <x v="0"/>
    <x v="1"/>
    <x v="6"/>
    <x v="1"/>
    <s v="Not Rated"/>
    <n v="50"/>
    <x v="1"/>
  </r>
  <r>
    <s v="138-91-9180"/>
    <d v="2023-11-06T15:59:00"/>
    <n v="15"/>
    <x v="7"/>
    <x v="0"/>
    <s v="Nov-23"/>
    <s v="T. Stanlack"/>
    <x v="0"/>
    <n v="49"/>
    <x v="3"/>
    <x v="0"/>
    <x v="0"/>
    <x v="0"/>
    <n v="2"/>
    <n v="17"/>
    <x v="0"/>
  </r>
  <r>
    <s v="265-59-4069"/>
    <d v="2023-11-06T19:52:00"/>
    <n v="19"/>
    <x v="7"/>
    <x v="0"/>
    <s v="Nov-23"/>
    <s v="K. Cholmondeley"/>
    <x v="1"/>
    <n v="21"/>
    <x v="1"/>
    <x v="0"/>
    <x v="0"/>
    <x v="0"/>
    <n v="4"/>
    <n v="60"/>
    <x v="1"/>
  </r>
  <r>
    <s v="307-47-5823"/>
    <d v="2023-11-06T22:33:00"/>
    <n v="22"/>
    <x v="7"/>
    <x v="0"/>
    <s v="Nov-23"/>
    <s v="O. Schubuser"/>
    <x v="1"/>
    <n v="67"/>
    <x v="2"/>
    <x v="3"/>
    <x v="2"/>
    <x v="1"/>
    <n v="7"/>
    <n v="11"/>
    <x v="0"/>
  </r>
  <r>
    <s v="360-30-6757"/>
    <d v="2023-11-06T22:34:00"/>
    <n v="22"/>
    <x v="7"/>
    <x v="0"/>
    <s v="Nov-23"/>
    <s v="Y. Kershaw"/>
    <x v="0"/>
    <n v="32"/>
    <x v="6"/>
    <x v="0"/>
    <x v="0"/>
    <x v="0"/>
    <n v="1"/>
    <n v="18"/>
    <x v="0"/>
  </r>
  <r>
    <s v="535-75-1383"/>
    <d v="2023-11-07T00:31:00"/>
    <n v="0"/>
    <x v="7"/>
    <x v="0"/>
    <s v="Nov-23"/>
    <s v="I. Tunstall"/>
    <x v="1"/>
    <n v="34"/>
    <x v="6"/>
    <x v="7"/>
    <x v="0"/>
    <x v="0"/>
    <s v="Not Rated"/>
    <n v="24"/>
    <x v="0"/>
  </r>
  <r>
    <s v="928-86-1990"/>
    <d v="2023-11-07T01:31:00"/>
    <n v="1"/>
    <x v="7"/>
    <x v="0"/>
    <s v="Nov-23"/>
    <s v="I. Ellerby"/>
    <x v="0"/>
    <n v="53"/>
    <x v="0"/>
    <x v="2"/>
    <x v="0"/>
    <x v="0"/>
    <s v="Not Rated"/>
    <n v="52"/>
    <x v="1"/>
  </r>
  <r>
    <s v="280-58-1718"/>
    <d v="2023-11-07T02:40:00"/>
    <n v="2"/>
    <x v="7"/>
    <x v="0"/>
    <s v="Nov-23"/>
    <s v="F. Northcote"/>
    <x v="1"/>
    <n v="75"/>
    <x v="5"/>
    <x v="4"/>
    <x v="0"/>
    <x v="0"/>
    <s v="Not Rated"/>
    <n v="17"/>
    <x v="0"/>
  </r>
  <r>
    <s v="526-54-1139"/>
    <d v="2023-11-07T03:05:00"/>
    <n v="3"/>
    <x v="7"/>
    <x v="0"/>
    <s v="Nov-23"/>
    <s v="U. Jessop"/>
    <x v="1"/>
    <n v="25"/>
    <x v="1"/>
    <x v="0"/>
    <x v="0"/>
    <x v="0"/>
    <s v="Not Rated"/>
    <n v="17"/>
    <x v="0"/>
  </r>
  <r>
    <s v="405-64-8735"/>
    <d v="2023-11-07T04:04:00"/>
    <n v="4"/>
    <x v="7"/>
    <x v="0"/>
    <s v="Nov-23"/>
    <s v="Q. Cholmondeley"/>
    <x v="1"/>
    <n v="66"/>
    <x v="2"/>
    <x v="2"/>
    <x v="0"/>
    <x v="0"/>
    <s v="Not Rated"/>
    <n v="20"/>
    <x v="0"/>
  </r>
  <r>
    <s v="226-14-1170"/>
    <d v="2023-11-07T04:11:00"/>
    <n v="4"/>
    <x v="7"/>
    <x v="0"/>
    <s v="Nov-23"/>
    <s v="R. Quarmby"/>
    <x v="1"/>
    <n v="3"/>
    <x v="7"/>
    <x v="1"/>
    <x v="0"/>
    <x v="1"/>
    <n v="4"/>
    <n v="29"/>
    <x v="0"/>
  </r>
  <r>
    <s v="417-73-8849"/>
    <d v="2023-11-07T05:37:00"/>
    <n v="5"/>
    <x v="7"/>
    <x v="0"/>
    <s v="Nov-23"/>
    <s v="D. Lockwood"/>
    <x v="1"/>
    <n v="27"/>
    <x v="1"/>
    <x v="7"/>
    <x v="0"/>
    <x v="1"/>
    <n v="5"/>
    <n v="42"/>
    <x v="1"/>
  </r>
  <r>
    <s v="577-20-7477"/>
    <d v="2023-11-07T05:49:00"/>
    <n v="5"/>
    <x v="7"/>
    <x v="0"/>
    <s v="Nov-23"/>
    <s v="A. Quickfall"/>
    <x v="1"/>
    <n v="35"/>
    <x v="6"/>
    <x v="5"/>
    <x v="2"/>
    <x v="1"/>
    <s v="Not Rated"/>
    <n v="11"/>
    <x v="0"/>
  </r>
  <r>
    <s v="285-98-9392"/>
    <d v="2023-11-07T06:42:00"/>
    <n v="6"/>
    <x v="7"/>
    <x v="0"/>
    <s v="Nov-23"/>
    <s v="H. Postlethwaite"/>
    <x v="1"/>
    <n v="24"/>
    <x v="1"/>
    <x v="7"/>
    <x v="0"/>
    <x v="0"/>
    <n v="7"/>
    <n v="13"/>
    <x v="0"/>
  </r>
  <r>
    <s v="780-70-6359"/>
    <d v="2023-11-07T07:35:00"/>
    <n v="7"/>
    <x v="7"/>
    <x v="0"/>
    <s v="Nov-23"/>
    <s v="Q. Aldridge"/>
    <x v="1"/>
    <n v="51"/>
    <x v="0"/>
    <x v="2"/>
    <x v="0"/>
    <x v="0"/>
    <s v="Not Rated"/>
    <n v="43"/>
    <x v="1"/>
  </r>
  <r>
    <s v="618-31-6302"/>
    <d v="2023-11-07T09:57:00"/>
    <n v="9"/>
    <x v="7"/>
    <x v="0"/>
    <s v="Nov-23"/>
    <s v="D. Yates"/>
    <x v="0"/>
    <n v="70"/>
    <x v="5"/>
    <x v="5"/>
    <x v="0"/>
    <x v="1"/>
    <n v="8"/>
    <n v="18"/>
    <x v="0"/>
  </r>
  <r>
    <s v="472-96-6080"/>
    <d v="2023-11-07T10:42:00"/>
    <n v="10"/>
    <x v="7"/>
    <x v="0"/>
    <s v="Nov-23"/>
    <s v="Y. Ashcombe"/>
    <x v="0"/>
    <n v="40"/>
    <x v="3"/>
    <x v="3"/>
    <x v="0"/>
    <x v="0"/>
    <n v="1"/>
    <n v="56"/>
    <x v="1"/>
  </r>
  <r>
    <s v="973-13-1533"/>
    <d v="2023-11-07T12:23:00"/>
    <n v="12"/>
    <x v="7"/>
    <x v="0"/>
    <s v="Nov-23"/>
    <s v="K. Perrat"/>
    <x v="1"/>
    <n v="41"/>
    <x v="3"/>
    <x v="1"/>
    <x v="3"/>
    <x v="1"/>
    <s v="Not Rated"/>
    <n v="30"/>
    <x v="0"/>
  </r>
  <r>
    <s v="353-62-7222"/>
    <d v="2023-11-07T14:19:00"/>
    <n v="14"/>
    <x v="7"/>
    <x v="0"/>
    <s v="Nov-23"/>
    <s v="X. Buff"/>
    <x v="0"/>
    <n v="36"/>
    <x v="6"/>
    <x v="6"/>
    <x v="0"/>
    <x v="0"/>
    <n v="4"/>
    <n v="15"/>
    <x v="0"/>
  </r>
  <r>
    <s v="954-45-9019"/>
    <d v="2023-11-08T00:35:00"/>
    <n v="0"/>
    <x v="7"/>
    <x v="0"/>
    <s v="Nov-23"/>
    <s v="Z. Pemberton"/>
    <x v="0"/>
    <n v="72"/>
    <x v="5"/>
    <x v="0"/>
    <x v="4"/>
    <x v="0"/>
    <n v="0"/>
    <n v="17"/>
    <x v="0"/>
  </r>
  <r>
    <s v="186-91-5976"/>
    <d v="2023-11-08T02:51:00"/>
    <n v="2"/>
    <x v="7"/>
    <x v="0"/>
    <s v="Nov-23"/>
    <s v="I. Northcote"/>
    <x v="0"/>
    <n v="29"/>
    <x v="1"/>
    <x v="1"/>
    <x v="2"/>
    <x v="1"/>
    <s v="Not Rated"/>
    <n v="51"/>
    <x v="1"/>
  </r>
  <r>
    <s v="113-44-5162"/>
    <d v="2023-11-08T03:18:00"/>
    <n v="3"/>
    <x v="7"/>
    <x v="0"/>
    <s v="Nov-23"/>
    <s v="Y. Dankworth"/>
    <x v="0"/>
    <n v="63"/>
    <x v="2"/>
    <x v="2"/>
    <x v="1"/>
    <x v="1"/>
    <n v="6"/>
    <n v="40"/>
    <x v="1"/>
  </r>
  <r>
    <s v="749-95-6830"/>
    <d v="2023-11-08T03:39:00"/>
    <n v="3"/>
    <x v="7"/>
    <x v="0"/>
    <s v="Nov-23"/>
    <s v="I. Titcombe"/>
    <x v="0"/>
    <n v="24"/>
    <x v="1"/>
    <x v="5"/>
    <x v="6"/>
    <x v="1"/>
    <s v="Not Rated"/>
    <n v="11"/>
    <x v="0"/>
  </r>
  <r>
    <s v="773-96-3343"/>
    <d v="2023-11-08T04:49:00"/>
    <n v="4"/>
    <x v="7"/>
    <x v="0"/>
    <s v="Nov-23"/>
    <s v="X. Yates"/>
    <x v="1"/>
    <n v="71"/>
    <x v="5"/>
    <x v="1"/>
    <x v="0"/>
    <x v="0"/>
    <n v="4"/>
    <n v="15"/>
    <x v="0"/>
  </r>
  <r>
    <s v="683-29-4677"/>
    <d v="2023-11-08T04:55:00"/>
    <n v="4"/>
    <x v="7"/>
    <x v="0"/>
    <s v="Nov-23"/>
    <s v="Z. Northcote"/>
    <x v="0"/>
    <n v="13"/>
    <x v="4"/>
    <x v="7"/>
    <x v="1"/>
    <x v="1"/>
    <s v="Not Rated"/>
    <n v="53"/>
    <x v="1"/>
  </r>
  <r>
    <s v="119-84-2419"/>
    <d v="2023-11-08T05:56:00"/>
    <n v="5"/>
    <x v="7"/>
    <x v="0"/>
    <s v="Nov-23"/>
    <s v="W. Northcote"/>
    <x v="0"/>
    <n v="74"/>
    <x v="5"/>
    <x v="0"/>
    <x v="1"/>
    <x v="1"/>
    <s v="Not Rated"/>
    <n v="60"/>
    <x v="1"/>
  </r>
  <r>
    <s v="527-42-6865"/>
    <d v="2023-11-08T08:34:00"/>
    <n v="8"/>
    <x v="7"/>
    <x v="0"/>
    <s v="Nov-23"/>
    <s v="I. Churchard"/>
    <x v="1"/>
    <n v="24"/>
    <x v="1"/>
    <x v="6"/>
    <x v="0"/>
    <x v="1"/>
    <s v="Not Rated"/>
    <n v="18"/>
    <x v="0"/>
  </r>
  <r>
    <s v="865-77-7048"/>
    <d v="2023-11-08T09:21:00"/>
    <n v="9"/>
    <x v="7"/>
    <x v="0"/>
    <s v="Nov-23"/>
    <s v="J. Birtwhistle"/>
    <x v="1"/>
    <n v="60"/>
    <x v="2"/>
    <x v="0"/>
    <x v="2"/>
    <x v="0"/>
    <s v="Not Rated"/>
    <n v="37"/>
    <x v="1"/>
  </r>
  <r>
    <s v="750-27-1891"/>
    <d v="2023-11-08T11:40:00"/>
    <n v="11"/>
    <x v="7"/>
    <x v="0"/>
    <s v="Nov-23"/>
    <s v="O. Whitfield"/>
    <x v="1"/>
    <n v="40"/>
    <x v="3"/>
    <x v="3"/>
    <x v="2"/>
    <x v="1"/>
    <s v="Not Rated"/>
    <n v="18"/>
    <x v="0"/>
  </r>
  <r>
    <s v="391-27-7146"/>
    <d v="2023-11-08T15:58:00"/>
    <n v="15"/>
    <x v="7"/>
    <x v="0"/>
    <s v="Nov-23"/>
    <s v="D. Glasspool"/>
    <x v="1"/>
    <n v="7"/>
    <x v="7"/>
    <x v="2"/>
    <x v="0"/>
    <x v="1"/>
    <s v="Not Rated"/>
    <n v="50"/>
    <x v="1"/>
  </r>
  <r>
    <s v="432-32-6115"/>
    <d v="2023-11-08T16:35:00"/>
    <n v="16"/>
    <x v="7"/>
    <x v="0"/>
    <s v="Nov-23"/>
    <s v="R. Featherstone"/>
    <x v="2"/>
    <n v="14"/>
    <x v="4"/>
    <x v="3"/>
    <x v="0"/>
    <x v="1"/>
    <s v="Not Rated"/>
    <n v="60"/>
    <x v="1"/>
  </r>
  <r>
    <s v="300-44-9618"/>
    <d v="2023-11-08T21:15:00"/>
    <n v="21"/>
    <x v="7"/>
    <x v="0"/>
    <s v="Nov-23"/>
    <s v="D. Tunstall"/>
    <x v="0"/>
    <n v="14"/>
    <x v="4"/>
    <x v="5"/>
    <x v="0"/>
    <x v="1"/>
    <s v="Not Rated"/>
    <n v="15"/>
    <x v="0"/>
  </r>
  <r>
    <s v="847-12-5449"/>
    <d v="2023-11-09T03:51:00"/>
    <n v="3"/>
    <x v="7"/>
    <x v="0"/>
    <s v="Nov-23"/>
    <s v="X. Silverlock"/>
    <x v="0"/>
    <n v="61"/>
    <x v="2"/>
    <x v="7"/>
    <x v="0"/>
    <x v="0"/>
    <s v="Not Rated"/>
    <n v="36"/>
    <x v="1"/>
  </r>
  <r>
    <s v="114-53-2823"/>
    <d v="2023-11-09T04:19:00"/>
    <n v="4"/>
    <x v="7"/>
    <x v="0"/>
    <s v="Nov-23"/>
    <s v="O. Verity"/>
    <x v="1"/>
    <n v="27"/>
    <x v="1"/>
    <x v="1"/>
    <x v="0"/>
    <x v="1"/>
    <s v="Not Rated"/>
    <n v="45"/>
    <x v="1"/>
  </r>
  <r>
    <s v="758-21-6314"/>
    <d v="2023-11-09T10:25:00"/>
    <n v="10"/>
    <x v="7"/>
    <x v="0"/>
    <s v="Nov-23"/>
    <s v="A. Garfield"/>
    <x v="1"/>
    <n v="25"/>
    <x v="1"/>
    <x v="2"/>
    <x v="0"/>
    <x v="1"/>
    <n v="4"/>
    <n v="45"/>
    <x v="1"/>
  </r>
  <r>
    <s v="925-20-8427"/>
    <d v="2023-11-09T11:04:00"/>
    <n v="11"/>
    <x v="7"/>
    <x v="0"/>
    <s v="Nov-23"/>
    <s v="O. Sheffield"/>
    <x v="0"/>
    <n v="12"/>
    <x v="4"/>
    <x v="7"/>
    <x v="2"/>
    <x v="1"/>
    <n v="9"/>
    <n v="27"/>
    <x v="0"/>
  </r>
  <r>
    <s v="589-92-8401"/>
    <d v="2023-11-09T16:05:00"/>
    <n v="16"/>
    <x v="7"/>
    <x v="0"/>
    <s v="Nov-23"/>
    <s v="U. Stanlack"/>
    <x v="1"/>
    <n v="18"/>
    <x v="4"/>
    <x v="5"/>
    <x v="0"/>
    <x v="1"/>
    <n v="4"/>
    <n v="19"/>
    <x v="0"/>
  </r>
  <r>
    <s v="651-39-6186"/>
    <d v="2023-11-09T16:51:00"/>
    <n v="16"/>
    <x v="7"/>
    <x v="0"/>
    <s v="Nov-23"/>
    <s v="D. Corpes"/>
    <x v="0"/>
    <n v="41"/>
    <x v="3"/>
    <x v="5"/>
    <x v="2"/>
    <x v="1"/>
    <n v="7"/>
    <n v="32"/>
    <x v="1"/>
  </r>
  <r>
    <s v="628-76-8331"/>
    <d v="2023-11-09T18:03:00"/>
    <n v="18"/>
    <x v="7"/>
    <x v="0"/>
    <s v="Nov-23"/>
    <s v="X. Crebo"/>
    <x v="1"/>
    <n v="76"/>
    <x v="5"/>
    <x v="7"/>
    <x v="0"/>
    <x v="0"/>
    <s v="Not Rated"/>
    <n v="50"/>
    <x v="1"/>
  </r>
  <r>
    <s v="517-21-5773"/>
    <d v="2023-11-09T18:07:00"/>
    <n v="18"/>
    <x v="7"/>
    <x v="0"/>
    <s v="Nov-23"/>
    <s v="V. Postlethwaite"/>
    <x v="1"/>
    <n v="67"/>
    <x v="2"/>
    <x v="1"/>
    <x v="3"/>
    <x v="0"/>
    <s v="Not Rated"/>
    <n v="55"/>
    <x v="1"/>
  </r>
  <r>
    <s v="893-30-5532"/>
    <d v="2023-11-09T21:12:00"/>
    <n v="21"/>
    <x v="7"/>
    <x v="0"/>
    <s v="Nov-23"/>
    <s v="K. Inglewood"/>
    <x v="1"/>
    <n v="38"/>
    <x v="6"/>
    <x v="7"/>
    <x v="0"/>
    <x v="1"/>
    <n v="8"/>
    <n v="41"/>
    <x v="1"/>
  </r>
  <r>
    <s v="781-39-5549"/>
    <d v="2023-11-09T21:22:00"/>
    <n v="21"/>
    <x v="7"/>
    <x v="0"/>
    <s v="Nov-23"/>
    <s v="J. Kershaw"/>
    <x v="0"/>
    <n v="38"/>
    <x v="6"/>
    <x v="2"/>
    <x v="0"/>
    <x v="1"/>
    <s v="Not Rated"/>
    <n v="46"/>
    <x v="1"/>
  </r>
  <r>
    <s v="836-51-6412"/>
    <d v="2023-11-09T23:44:00"/>
    <n v="23"/>
    <x v="7"/>
    <x v="0"/>
    <s v="Nov-23"/>
    <s v="A. Jephson"/>
    <x v="1"/>
    <n v="49"/>
    <x v="3"/>
    <x v="1"/>
    <x v="2"/>
    <x v="1"/>
    <s v="Not Rated"/>
    <n v="16"/>
    <x v="0"/>
  </r>
  <r>
    <s v="513-80-8948"/>
    <d v="2023-11-10T00:06:00"/>
    <n v="0"/>
    <x v="7"/>
    <x v="0"/>
    <s v="Nov-23"/>
    <s v="Q. Eastwood"/>
    <x v="0"/>
    <n v="70"/>
    <x v="5"/>
    <x v="3"/>
    <x v="6"/>
    <x v="1"/>
    <n v="10"/>
    <n v="53"/>
    <x v="1"/>
  </r>
  <r>
    <s v="564-29-9941"/>
    <d v="2023-11-10T01:14:00"/>
    <n v="1"/>
    <x v="7"/>
    <x v="0"/>
    <s v="Nov-23"/>
    <s v="E. Middleditch"/>
    <x v="0"/>
    <n v="77"/>
    <x v="5"/>
    <x v="0"/>
    <x v="1"/>
    <x v="0"/>
    <s v="Not Rated"/>
    <n v="56"/>
    <x v="1"/>
  </r>
  <r>
    <s v="254-57-2751"/>
    <d v="2023-11-10T02:02:00"/>
    <n v="2"/>
    <x v="7"/>
    <x v="0"/>
    <s v="Nov-23"/>
    <s v="T. Yates"/>
    <x v="1"/>
    <n v="27"/>
    <x v="1"/>
    <x v="1"/>
    <x v="0"/>
    <x v="0"/>
    <s v="Not Rated"/>
    <n v="39"/>
    <x v="1"/>
  </r>
  <r>
    <s v="391-23-9834"/>
    <d v="2023-11-10T03:25:00"/>
    <n v="3"/>
    <x v="7"/>
    <x v="0"/>
    <s v="Nov-23"/>
    <s v="U. Northcote"/>
    <x v="0"/>
    <n v="6"/>
    <x v="7"/>
    <x v="2"/>
    <x v="0"/>
    <x v="1"/>
    <s v="Not Rated"/>
    <n v="18"/>
    <x v="0"/>
  </r>
  <r>
    <s v="884-21-7190"/>
    <d v="2023-11-10T05:46:00"/>
    <n v="5"/>
    <x v="7"/>
    <x v="0"/>
    <s v="Nov-23"/>
    <s v="A. Gwillim"/>
    <x v="1"/>
    <n v="76"/>
    <x v="5"/>
    <x v="0"/>
    <x v="0"/>
    <x v="1"/>
    <n v="10"/>
    <n v="31"/>
    <x v="1"/>
  </r>
  <r>
    <s v="586-34-5867"/>
    <d v="2023-11-10T08:16:00"/>
    <n v="8"/>
    <x v="7"/>
    <x v="0"/>
    <s v="Nov-23"/>
    <s v="O. Jephson"/>
    <x v="1"/>
    <n v="23"/>
    <x v="1"/>
    <x v="0"/>
    <x v="2"/>
    <x v="1"/>
    <n v="6"/>
    <n v="14"/>
    <x v="0"/>
  </r>
  <r>
    <s v="177-65-9156"/>
    <d v="2023-11-10T09:06:00"/>
    <n v="9"/>
    <x v="7"/>
    <x v="0"/>
    <s v="Nov-23"/>
    <s v="Z. Northcote"/>
    <x v="2"/>
    <n v="20"/>
    <x v="1"/>
    <x v="7"/>
    <x v="2"/>
    <x v="1"/>
    <s v="Not Rated"/>
    <n v="35"/>
    <x v="1"/>
  </r>
  <r>
    <s v="420-61-2173"/>
    <d v="2023-11-10T10:34:00"/>
    <n v="10"/>
    <x v="7"/>
    <x v="0"/>
    <s v="Nov-23"/>
    <s v="Y. Churchard"/>
    <x v="0"/>
    <n v="73"/>
    <x v="5"/>
    <x v="7"/>
    <x v="0"/>
    <x v="1"/>
    <s v="Not Rated"/>
    <n v="20"/>
    <x v="0"/>
  </r>
  <r>
    <s v="376-94-5476"/>
    <d v="2023-11-10T11:06:00"/>
    <n v="11"/>
    <x v="7"/>
    <x v="0"/>
    <s v="Nov-23"/>
    <s v="G. Underhill"/>
    <x v="1"/>
    <n v="67"/>
    <x v="2"/>
    <x v="3"/>
    <x v="2"/>
    <x v="1"/>
    <s v="Not Rated"/>
    <n v="15"/>
    <x v="0"/>
  </r>
  <r>
    <s v="440-39-3246"/>
    <d v="2023-11-10T11:40:00"/>
    <n v="11"/>
    <x v="7"/>
    <x v="0"/>
    <s v="Nov-23"/>
    <s v="T. Silverlock"/>
    <x v="0"/>
    <n v="28"/>
    <x v="1"/>
    <x v="5"/>
    <x v="0"/>
    <x v="1"/>
    <s v="Not Rated"/>
    <n v="49"/>
    <x v="1"/>
  </r>
  <r>
    <s v="114-32-1818"/>
    <d v="2023-11-10T19:06:00"/>
    <n v="19"/>
    <x v="7"/>
    <x v="0"/>
    <s v="Nov-23"/>
    <s v="Z. Brixey"/>
    <x v="1"/>
    <n v="22"/>
    <x v="1"/>
    <x v="4"/>
    <x v="0"/>
    <x v="1"/>
    <n v="9"/>
    <n v="49"/>
    <x v="1"/>
  </r>
  <r>
    <s v="973-83-8771"/>
    <d v="2023-11-10T19:44:00"/>
    <n v="19"/>
    <x v="7"/>
    <x v="0"/>
    <s v="Nov-23"/>
    <s v="E. Birtwhistle"/>
    <x v="1"/>
    <n v="32"/>
    <x v="6"/>
    <x v="1"/>
    <x v="0"/>
    <x v="0"/>
    <s v="Not Rated"/>
    <n v="44"/>
    <x v="1"/>
  </r>
  <r>
    <s v="797-95-2925"/>
    <d v="2023-11-10T20:27:00"/>
    <n v="20"/>
    <x v="7"/>
    <x v="0"/>
    <s v="Nov-23"/>
    <s v="E. Birtwhistle"/>
    <x v="0"/>
    <n v="65"/>
    <x v="2"/>
    <x v="0"/>
    <x v="2"/>
    <x v="0"/>
    <n v="0"/>
    <n v="59"/>
    <x v="1"/>
  </r>
  <r>
    <s v="382-77-6916"/>
    <d v="2023-11-10T21:36:00"/>
    <n v="21"/>
    <x v="7"/>
    <x v="0"/>
    <s v="Nov-23"/>
    <s v="Q. Whitfield"/>
    <x v="1"/>
    <n v="27"/>
    <x v="1"/>
    <x v="5"/>
    <x v="7"/>
    <x v="0"/>
    <s v="Not Rated"/>
    <n v="57"/>
    <x v="1"/>
  </r>
  <r>
    <s v="362-24-9921"/>
    <d v="2023-11-10T21:37:00"/>
    <n v="21"/>
    <x v="7"/>
    <x v="0"/>
    <s v="Nov-23"/>
    <s v="L. Bracegirdle"/>
    <x v="0"/>
    <n v="52"/>
    <x v="0"/>
    <x v="0"/>
    <x v="0"/>
    <x v="0"/>
    <s v="Not Rated"/>
    <n v="38"/>
    <x v="1"/>
  </r>
  <r>
    <s v="119-24-6947"/>
    <d v="2023-11-10T22:11:00"/>
    <n v="22"/>
    <x v="7"/>
    <x v="0"/>
    <s v="Nov-23"/>
    <s v="H. Gwillim"/>
    <x v="1"/>
    <n v="73"/>
    <x v="5"/>
    <x v="7"/>
    <x v="0"/>
    <x v="0"/>
    <n v="8"/>
    <n v="59"/>
    <x v="1"/>
  </r>
  <r>
    <s v="356-23-8393"/>
    <d v="2023-11-10T22:58:00"/>
    <n v="22"/>
    <x v="7"/>
    <x v="0"/>
    <s v="Nov-23"/>
    <s v="S. Buff"/>
    <x v="0"/>
    <n v="57"/>
    <x v="0"/>
    <x v="3"/>
    <x v="0"/>
    <x v="1"/>
    <n v="7"/>
    <n v="53"/>
    <x v="1"/>
  </r>
  <r>
    <s v="861-29-4489"/>
    <d v="2023-11-10T23:01:00"/>
    <n v="23"/>
    <x v="7"/>
    <x v="0"/>
    <s v="Nov-23"/>
    <s v="C. Honeysett"/>
    <x v="0"/>
    <n v="41"/>
    <x v="3"/>
    <x v="5"/>
    <x v="1"/>
    <x v="0"/>
    <s v="Not Rated"/>
    <n v="28"/>
    <x v="0"/>
  </r>
  <r>
    <s v="610-77-7949"/>
    <d v="2023-11-11T01:18:00"/>
    <n v="1"/>
    <x v="7"/>
    <x v="0"/>
    <s v="Nov-23"/>
    <s v="V. Greenhalgh"/>
    <x v="0"/>
    <n v="67"/>
    <x v="2"/>
    <x v="1"/>
    <x v="2"/>
    <x v="1"/>
    <n v="0"/>
    <n v="32"/>
    <x v="1"/>
  </r>
  <r>
    <s v="388-42-2111"/>
    <d v="2023-11-11T02:42:00"/>
    <n v="2"/>
    <x v="7"/>
    <x v="0"/>
    <s v="Nov-23"/>
    <s v="J. Bracegirdle"/>
    <x v="0"/>
    <n v="1"/>
    <x v="7"/>
    <x v="0"/>
    <x v="0"/>
    <x v="0"/>
    <s v="Not Rated"/>
    <n v="11"/>
    <x v="0"/>
  </r>
  <r>
    <s v="462-50-8368"/>
    <d v="2023-11-11T06:59:00"/>
    <n v="6"/>
    <x v="7"/>
    <x v="0"/>
    <s v="Nov-23"/>
    <s v="N. Loxley"/>
    <x v="0"/>
    <n v="1"/>
    <x v="7"/>
    <x v="6"/>
    <x v="0"/>
    <x v="1"/>
    <s v="Not Rated"/>
    <n v="18"/>
    <x v="0"/>
  </r>
  <r>
    <s v="887-16-7874"/>
    <d v="2023-11-11T07:46:00"/>
    <n v="7"/>
    <x v="7"/>
    <x v="0"/>
    <s v="Nov-23"/>
    <s v="J. Silverlock"/>
    <x v="1"/>
    <n v="24"/>
    <x v="1"/>
    <x v="0"/>
    <x v="0"/>
    <x v="0"/>
    <s v="Not Rated"/>
    <n v="26"/>
    <x v="0"/>
  </r>
  <r>
    <s v="914-96-7311"/>
    <d v="2023-11-11T08:12:00"/>
    <n v="8"/>
    <x v="7"/>
    <x v="0"/>
    <s v="Nov-23"/>
    <s v="E. Greenhalgh"/>
    <x v="0"/>
    <n v="43"/>
    <x v="3"/>
    <x v="7"/>
    <x v="2"/>
    <x v="0"/>
    <n v="7"/>
    <n v="26"/>
    <x v="0"/>
  </r>
  <r>
    <s v="578-55-2319"/>
    <d v="2023-11-11T08:52:00"/>
    <n v="8"/>
    <x v="7"/>
    <x v="0"/>
    <s v="Nov-23"/>
    <s v="T. Rowntree"/>
    <x v="1"/>
    <n v="39"/>
    <x v="6"/>
    <x v="0"/>
    <x v="0"/>
    <x v="0"/>
    <n v="3"/>
    <n v="13"/>
    <x v="0"/>
  </r>
  <r>
    <s v="850-93-9281"/>
    <d v="2023-11-11T11:06:00"/>
    <n v="11"/>
    <x v="7"/>
    <x v="0"/>
    <s v="Nov-23"/>
    <s v="O. Cholmondeley"/>
    <x v="0"/>
    <n v="12"/>
    <x v="4"/>
    <x v="3"/>
    <x v="0"/>
    <x v="1"/>
    <n v="0"/>
    <n v="58"/>
    <x v="1"/>
  </r>
  <r>
    <s v="497-58-1528"/>
    <d v="2023-11-11T12:24:00"/>
    <n v="12"/>
    <x v="7"/>
    <x v="0"/>
    <s v="Nov-23"/>
    <s v="P. Ashcombe"/>
    <x v="1"/>
    <n v="32"/>
    <x v="6"/>
    <x v="0"/>
    <x v="2"/>
    <x v="0"/>
    <s v="Not Rated"/>
    <n v="57"/>
    <x v="1"/>
  </r>
  <r>
    <s v="533-35-9659"/>
    <d v="2023-11-11T12:32:00"/>
    <n v="12"/>
    <x v="7"/>
    <x v="0"/>
    <s v="Nov-23"/>
    <s v="Y. Kershaw"/>
    <x v="1"/>
    <n v="37"/>
    <x v="6"/>
    <x v="2"/>
    <x v="2"/>
    <x v="0"/>
    <s v="Not Rated"/>
    <n v="30"/>
    <x v="0"/>
  </r>
  <r>
    <s v="472-19-9163"/>
    <d v="2023-11-11T13:25:00"/>
    <n v="13"/>
    <x v="7"/>
    <x v="0"/>
    <s v="Nov-23"/>
    <s v="X. Yarborough"/>
    <x v="1"/>
    <n v="4"/>
    <x v="7"/>
    <x v="7"/>
    <x v="0"/>
    <x v="1"/>
    <s v="Not Rated"/>
    <n v="43"/>
    <x v="1"/>
  </r>
  <r>
    <s v="160-59-9805"/>
    <d v="2023-11-11T20:30:00"/>
    <n v="20"/>
    <x v="7"/>
    <x v="0"/>
    <s v="Nov-23"/>
    <s v="A. Nethercott"/>
    <x v="1"/>
    <n v="19"/>
    <x v="4"/>
    <x v="5"/>
    <x v="0"/>
    <x v="1"/>
    <s v="Not Rated"/>
    <n v="33"/>
    <x v="1"/>
  </r>
  <r>
    <s v="988-94-8998"/>
    <d v="2023-11-11T21:55:00"/>
    <n v="21"/>
    <x v="7"/>
    <x v="0"/>
    <s v="Nov-23"/>
    <s v="J. Kingsley"/>
    <x v="1"/>
    <n v="57"/>
    <x v="0"/>
    <x v="0"/>
    <x v="2"/>
    <x v="1"/>
    <s v="Not Rated"/>
    <n v="25"/>
    <x v="0"/>
  </r>
  <r>
    <s v="583-25-6705"/>
    <d v="2023-11-11T22:43:00"/>
    <n v="22"/>
    <x v="7"/>
    <x v="0"/>
    <s v="Nov-23"/>
    <s v="R. Churchard"/>
    <x v="0"/>
    <n v="16"/>
    <x v="4"/>
    <x v="0"/>
    <x v="1"/>
    <x v="0"/>
    <s v="Not Rated"/>
    <n v="42"/>
    <x v="1"/>
  </r>
  <r>
    <s v="763-91-8992"/>
    <d v="2023-11-12T00:31:00"/>
    <n v="0"/>
    <x v="7"/>
    <x v="0"/>
    <s v="Nov-23"/>
    <s v="D. Loxley"/>
    <x v="0"/>
    <n v="48"/>
    <x v="3"/>
    <x v="3"/>
    <x v="2"/>
    <x v="0"/>
    <n v="2"/>
    <n v="44"/>
    <x v="1"/>
  </r>
  <r>
    <s v="495-55-8221"/>
    <d v="2023-11-12T03:07:00"/>
    <n v="3"/>
    <x v="7"/>
    <x v="0"/>
    <s v="Nov-23"/>
    <s v="M. Glasspool"/>
    <x v="1"/>
    <n v="17"/>
    <x v="4"/>
    <x v="1"/>
    <x v="0"/>
    <x v="0"/>
    <s v="Not Rated"/>
    <n v="38"/>
    <x v="1"/>
  </r>
  <r>
    <s v="564-88-1901"/>
    <d v="2023-11-12T05:14:00"/>
    <n v="5"/>
    <x v="7"/>
    <x v="0"/>
    <s v="Nov-23"/>
    <s v="V. Hathaway"/>
    <x v="1"/>
    <n v="18"/>
    <x v="4"/>
    <x v="1"/>
    <x v="0"/>
    <x v="1"/>
    <s v="Not Rated"/>
    <n v="60"/>
    <x v="1"/>
  </r>
  <r>
    <s v="401-12-9199"/>
    <d v="2023-11-12T10:32:00"/>
    <n v="10"/>
    <x v="7"/>
    <x v="0"/>
    <s v="Nov-23"/>
    <s v="S. Jephson"/>
    <x v="0"/>
    <n v="25"/>
    <x v="1"/>
    <x v="0"/>
    <x v="1"/>
    <x v="1"/>
    <n v="2"/>
    <n v="59"/>
    <x v="1"/>
  </r>
  <r>
    <s v="205-63-3286"/>
    <d v="2023-11-12T10:35:00"/>
    <n v="10"/>
    <x v="7"/>
    <x v="0"/>
    <s v="Nov-23"/>
    <s v="R. Postlethwaite"/>
    <x v="1"/>
    <n v="2"/>
    <x v="7"/>
    <x v="2"/>
    <x v="1"/>
    <x v="0"/>
    <s v="Not Rated"/>
    <n v="35"/>
    <x v="1"/>
  </r>
  <r>
    <s v="935-94-9813"/>
    <d v="2023-11-12T11:38:00"/>
    <n v="11"/>
    <x v="7"/>
    <x v="0"/>
    <s v="Nov-23"/>
    <s v="G. Hathaway"/>
    <x v="0"/>
    <n v="10"/>
    <x v="4"/>
    <x v="7"/>
    <x v="0"/>
    <x v="0"/>
    <n v="7"/>
    <n v="44"/>
    <x v="1"/>
  </r>
  <r>
    <s v="633-24-1058"/>
    <d v="2023-11-12T12:47:00"/>
    <n v="12"/>
    <x v="7"/>
    <x v="0"/>
    <s v="Nov-23"/>
    <s v="R. Buff"/>
    <x v="1"/>
    <n v="30"/>
    <x v="6"/>
    <x v="2"/>
    <x v="4"/>
    <x v="0"/>
    <s v="Not Rated"/>
    <n v="48"/>
    <x v="1"/>
  </r>
  <r>
    <s v="791-69-3902"/>
    <d v="2023-11-12T13:28:00"/>
    <n v="13"/>
    <x v="7"/>
    <x v="0"/>
    <s v="Nov-23"/>
    <s v="H. Bracegirdle"/>
    <x v="0"/>
    <n v="40"/>
    <x v="3"/>
    <x v="2"/>
    <x v="0"/>
    <x v="1"/>
    <s v="Not Rated"/>
    <n v="15"/>
    <x v="0"/>
  </r>
  <r>
    <s v="769-16-4352"/>
    <d v="2023-11-12T15:14:00"/>
    <n v="15"/>
    <x v="7"/>
    <x v="0"/>
    <s v="Nov-23"/>
    <s v="E. Garfield"/>
    <x v="0"/>
    <n v="74"/>
    <x v="5"/>
    <x v="2"/>
    <x v="3"/>
    <x v="1"/>
    <s v="Not Rated"/>
    <n v="28"/>
    <x v="0"/>
  </r>
  <r>
    <s v="520-65-4233"/>
    <d v="2023-11-12T15:52:00"/>
    <n v="15"/>
    <x v="7"/>
    <x v="0"/>
    <s v="Nov-23"/>
    <s v="T. Aldridge"/>
    <x v="1"/>
    <n v="7"/>
    <x v="7"/>
    <x v="2"/>
    <x v="0"/>
    <x v="0"/>
    <n v="9"/>
    <n v="12"/>
    <x v="0"/>
  </r>
  <r>
    <s v="198-86-5902"/>
    <d v="2023-11-12T20:05:00"/>
    <n v="20"/>
    <x v="7"/>
    <x v="0"/>
    <s v="Nov-23"/>
    <s v="J. Gwillim"/>
    <x v="0"/>
    <n v="19"/>
    <x v="4"/>
    <x v="0"/>
    <x v="0"/>
    <x v="1"/>
    <n v="9"/>
    <n v="47"/>
    <x v="1"/>
  </r>
  <r>
    <s v="851-87-4890"/>
    <d v="2023-11-12T21:07:00"/>
    <n v="21"/>
    <x v="7"/>
    <x v="0"/>
    <s v="Nov-23"/>
    <s v="E. Ainsworth"/>
    <x v="1"/>
    <n v="78"/>
    <x v="5"/>
    <x v="2"/>
    <x v="0"/>
    <x v="0"/>
    <n v="8"/>
    <n v="60"/>
    <x v="1"/>
  </r>
  <r>
    <s v="285-39-7932"/>
    <d v="2023-11-12T21:35:00"/>
    <n v="21"/>
    <x v="7"/>
    <x v="0"/>
    <s v="Nov-23"/>
    <s v="D. Hathaway"/>
    <x v="1"/>
    <n v="61"/>
    <x v="2"/>
    <x v="7"/>
    <x v="0"/>
    <x v="1"/>
    <s v="Not Rated"/>
    <n v="55"/>
    <x v="1"/>
  </r>
  <r>
    <s v="820-32-4929"/>
    <d v="2023-11-12T22:18:00"/>
    <n v="22"/>
    <x v="7"/>
    <x v="0"/>
    <s v="Nov-23"/>
    <s v="C. Titcombe"/>
    <x v="0"/>
    <n v="20"/>
    <x v="1"/>
    <x v="7"/>
    <x v="0"/>
    <x v="0"/>
    <s v="Not Rated"/>
    <n v="53"/>
    <x v="1"/>
  </r>
  <r>
    <s v="448-71-9579"/>
    <d v="2023-11-12T23:54:00"/>
    <n v="23"/>
    <x v="7"/>
    <x v="0"/>
    <s v="Nov-23"/>
    <s v="Y. Cholmondeley"/>
    <x v="1"/>
    <n v="13"/>
    <x v="4"/>
    <x v="4"/>
    <x v="3"/>
    <x v="1"/>
    <n v="0"/>
    <n v="39"/>
    <x v="1"/>
  </r>
  <r>
    <s v="928-60-2069"/>
    <d v="2023-11-13T00:29:00"/>
    <n v="0"/>
    <x v="7"/>
    <x v="0"/>
    <s v="Nov-23"/>
    <s v="H. Lockwood"/>
    <x v="0"/>
    <n v="18"/>
    <x v="4"/>
    <x v="5"/>
    <x v="0"/>
    <x v="1"/>
    <s v="Not Rated"/>
    <n v="37"/>
    <x v="1"/>
  </r>
  <r>
    <s v="655-74-5642"/>
    <d v="2023-11-13T02:20:00"/>
    <n v="2"/>
    <x v="7"/>
    <x v="0"/>
    <s v="Nov-23"/>
    <s v="B. Stanlack"/>
    <x v="0"/>
    <n v="58"/>
    <x v="0"/>
    <x v="6"/>
    <x v="0"/>
    <x v="0"/>
    <n v="10"/>
    <n v="47"/>
    <x v="1"/>
  </r>
  <r>
    <s v="865-16-8798"/>
    <d v="2023-11-13T07:00:00"/>
    <n v="7"/>
    <x v="7"/>
    <x v="0"/>
    <s v="Nov-23"/>
    <s v="A. Dankworth"/>
    <x v="1"/>
    <n v="20"/>
    <x v="1"/>
    <x v="2"/>
    <x v="6"/>
    <x v="0"/>
    <n v="3"/>
    <n v="60"/>
    <x v="1"/>
  </r>
  <r>
    <s v="781-74-2399"/>
    <d v="2023-11-13T10:36:00"/>
    <n v="10"/>
    <x v="7"/>
    <x v="0"/>
    <s v="Nov-23"/>
    <s v="N. Quickfall"/>
    <x v="0"/>
    <n v="70"/>
    <x v="5"/>
    <x v="0"/>
    <x v="1"/>
    <x v="0"/>
    <s v="Not Rated"/>
    <n v="14"/>
    <x v="0"/>
  </r>
  <r>
    <s v="535-29-5668"/>
    <d v="2023-11-13T12:43:00"/>
    <n v="12"/>
    <x v="7"/>
    <x v="0"/>
    <s v="Nov-23"/>
    <s v="M. Whitfield"/>
    <x v="1"/>
    <n v="54"/>
    <x v="0"/>
    <x v="0"/>
    <x v="0"/>
    <x v="1"/>
    <n v="1"/>
    <n v="32"/>
    <x v="1"/>
  </r>
  <r>
    <s v="277-91-1052"/>
    <d v="2023-11-13T13:59:00"/>
    <n v="13"/>
    <x v="7"/>
    <x v="0"/>
    <s v="Nov-23"/>
    <s v="I. Featherstone"/>
    <x v="1"/>
    <n v="60"/>
    <x v="2"/>
    <x v="5"/>
    <x v="2"/>
    <x v="1"/>
    <s v="Not Rated"/>
    <n v="17"/>
    <x v="0"/>
  </r>
  <r>
    <s v="350-31-2167"/>
    <d v="2023-11-13T17:43:00"/>
    <n v="17"/>
    <x v="7"/>
    <x v="0"/>
    <s v="Nov-23"/>
    <s v="T. Ellerby"/>
    <x v="0"/>
    <n v="7"/>
    <x v="7"/>
    <x v="0"/>
    <x v="0"/>
    <x v="1"/>
    <n v="0"/>
    <n v="15"/>
    <x v="0"/>
  </r>
  <r>
    <s v="550-27-1011"/>
    <d v="2023-11-13T18:38:00"/>
    <n v="18"/>
    <x v="7"/>
    <x v="0"/>
    <s v="Nov-23"/>
    <s v="P. Verity"/>
    <x v="0"/>
    <n v="33"/>
    <x v="6"/>
    <x v="0"/>
    <x v="2"/>
    <x v="0"/>
    <s v="Not Rated"/>
    <n v="55"/>
    <x v="1"/>
  </r>
  <r>
    <s v="337-16-5530"/>
    <d v="2023-11-13T19:39:00"/>
    <n v="19"/>
    <x v="7"/>
    <x v="0"/>
    <s v="Nov-23"/>
    <s v="Y. Churchard"/>
    <x v="0"/>
    <n v="71"/>
    <x v="5"/>
    <x v="7"/>
    <x v="6"/>
    <x v="1"/>
    <s v="Not Rated"/>
    <n v="52"/>
    <x v="1"/>
  </r>
  <r>
    <s v="135-28-6697"/>
    <d v="2023-11-14T04:47:00"/>
    <n v="4"/>
    <x v="7"/>
    <x v="0"/>
    <s v="Nov-23"/>
    <s v="H. Crebo"/>
    <x v="1"/>
    <n v="30"/>
    <x v="6"/>
    <x v="5"/>
    <x v="0"/>
    <x v="0"/>
    <s v="Not Rated"/>
    <n v="40"/>
    <x v="1"/>
  </r>
  <r>
    <s v="752-79-6205"/>
    <d v="2023-11-14T07:40:00"/>
    <n v="7"/>
    <x v="7"/>
    <x v="0"/>
    <s v="Nov-23"/>
    <s v="A. Garfield"/>
    <x v="1"/>
    <n v="17"/>
    <x v="4"/>
    <x v="0"/>
    <x v="0"/>
    <x v="1"/>
    <s v="Not Rated"/>
    <n v="10"/>
    <x v="0"/>
  </r>
  <r>
    <s v="372-67-9383"/>
    <d v="2023-11-14T11:28:00"/>
    <n v="11"/>
    <x v="7"/>
    <x v="0"/>
    <s v="Nov-23"/>
    <s v="E. Dewhirst"/>
    <x v="1"/>
    <n v="20"/>
    <x v="1"/>
    <x v="5"/>
    <x v="0"/>
    <x v="0"/>
    <s v="Not Rated"/>
    <n v="32"/>
    <x v="1"/>
  </r>
  <r>
    <s v="547-94-7232"/>
    <d v="2023-11-14T11:41:00"/>
    <n v="11"/>
    <x v="7"/>
    <x v="0"/>
    <s v="Nov-23"/>
    <s v="T. Bannister"/>
    <x v="0"/>
    <n v="2"/>
    <x v="7"/>
    <x v="3"/>
    <x v="0"/>
    <x v="1"/>
    <s v="Not Rated"/>
    <n v="28"/>
    <x v="0"/>
  </r>
  <r>
    <s v="644-45-7015"/>
    <d v="2023-11-14T16:32:00"/>
    <n v="16"/>
    <x v="7"/>
    <x v="0"/>
    <s v="Nov-23"/>
    <s v="J. Fairbairn"/>
    <x v="0"/>
    <n v="29"/>
    <x v="1"/>
    <x v="0"/>
    <x v="0"/>
    <x v="0"/>
    <n v="10"/>
    <n v="10"/>
    <x v="0"/>
  </r>
  <r>
    <s v="487-67-5943"/>
    <d v="2023-11-14T16:45:00"/>
    <n v="16"/>
    <x v="7"/>
    <x v="0"/>
    <s v="Nov-23"/>
    <s v="H. Upperton"/>
    <x v="0"/>
    <n v="63"/>
    <x v="2"/>
    <x v="0"/>
    <x v="0"/>
    <x v="1"/>
    <n v="6"/>
    <n v="23"/>
    <x v="0"/>
  </r>
  <r>
    <s v="968-60-5878"/>
    <d v="2023-11-14T17:04:00"/>
    <n v="17"/>
    <x v="7"/>
    <x v="0"/>
    <s v="Nov-23"/>
    <s v="H. Kingsley"/>
    <x v="1"/>
    <n v="38"/>
    <x v="6"/>
    <x v="0"/>
    <x v="0"/>
    <x v="0"/>
    <n v="5"/>
    <n v="25"/>
    <x v="0"/>
  </r>
  <r>
    <s v="285-62-3900"/>
    <d v="2023-11-14T17:13:00"/>
    <n v="17"/>
    <x v="7"/>
    <x v="0"/>
    <s v="Nov-23"/>
    <s v="K. Wadsworth"/>
    <x v="0"/>
    <n v="16"/>
    <x v="4"/>
    <x v="2"/>
    <x v="1"/>
    <x v="0"/>
    <n v="3"/>
    <n v="12"/>
    <x v="0"/>
  </r>
  <r>
    <s v="755-58-9302"/>
    <d v="2023-11-14T18:58:00"/>
    <n v="18"/>
    <x v="7"/>
    <x v="0"/>
    <s v="Nov-23"/>
    <s v="N. Yarborough"/>
    <x v="0"/>
    <n v="11"/>
    <x v="4"/>
    <x v="1"/>
    <x v="0"/>
    <x v="0"/>
    <s v="Not Rated"/>
    <n v="40"/>
    <x v="1"/>
  </r>
  <r>
    <s v="451-20-8889"/>
    <d v="2023-11-15T01:49:00"/>
    <n v="1"/>
    <x v="7"/>
    <x v="0"/>
    <s v="Nov-23"/>
    <s v="U. Pemberton"/>
    <x v="1"/>
    <n v="62"/>
    <x v="2"/>
    <x v="0"/>
    <x v="5"/>
    <x v="0"/>
    <s v="Not Rated"/>
    <n v="35"/>
    <x v="1"/>
  </r>
  <r>
    <s v="591-99-5799"/>
    <d v="2023-11-15T03:27:00"/>
    <n v="3"/>
    <x v="7"/>
    <x v="0"/>
    <s v="Nov-23"/>
    <s v="M. Vickery"/>
    <x v="1"/>
    <n v="49"/>
    <x v="3"/>
    <x v="0"/>
    <x v="0"/>
    <x v="1"/>
    <s v="Not Rated"/>
    <n v="50"/>
    <x v="1"/>
  </r>
  <r>
    <s v="239-92-3646"/>
    <d v="2023-11-15T03:30:00"/>
    <n v="3"/>
    <x v="7"/>
    <x v="0"/>
    <s v="Nov-23"/>
    <s v="B. Garfield"/>
    <x v="0"/>
    <n v="4"/>
    <x v="7"/>
    <x v="0"/>
    <x v="2"/>
    <x v="1"/>
    <s v="Not Rated"/>
    <n v="35"/>
    <x v="1"/>
  </r>
  <r>
    <s v="867-99-5526"/>
    <d v="2023-11-15T07:59:00"/>
    <n v="7"/>
    <x v="7"/>
    <x v="0"/>
    <s v="Nov-23"/>
    <s v="M. Wadsworth"/>
    <x v="2"/>
    <n v="56"/>
    <x v="0"/>
    <x v="0"/>
    <x v="0"/>
    <x v="0"/>
    <s v="Not Rated"/>
    <n v="11"/>
    <x v="0"/>
  </r>
  <r>
    <s v="703-89-6160"/>
    <d v="2023-11-15T08:15:00"/>
    <n v="8"/>
    <x v="7"/>
    <x v="0"/>
    <s v="Nov-23"/>
    <s v="A. Vickery"/>
    <x v="0"/>
    <n v="27"/>
    <x v="1"/>
    <x v="0"/>
    <x v="0"/>
    <x v="1"/>
    <s v="Not Rated"/>
    <n v="18"/>
    <x v="0"/>
  </r>
  <r>
    <s v="328-44-1613"/>
    <d v="2023-11-15T10:05:00"/>
    <n v="10"/>
    <x v="7"/>
    <x v="0"/>
    <s v="Nov-23"/>
    <s v="G. Quickfall"/>
    <x v="0"/>
    <n v="75"/>
    <x v="5"/>
    <x v="7"/>
    <x v="0"/>
    <x v="1"/>
    <s v="Not Rated"/>
    <n v="48"/>
    <x v="1"/>
  </r>
  <r>
    <s v="249-34-9659"/>
    <d v="2023-11-15T10:12:00"/>
    <n v="10"/>
    <x v="7"/>
    <x v="0"/>
    <s v="Nov-23"/>
    <s v="S. Ellerby"/>
    <x v="0"/>
    <n v="16"/>
    <x v="4"/>
    <x v="0"/>
    <x v="0"/>
    <x v="0"/>
    <s v="Not Rated"/>
    <n v="25"/>
    <x v="0"/>
  </r>
  <r>
    <s v="202-38-9447"/>
    <d v="2023-11-15T11:58:00"/>
    <n v="11"/>
    <x v="7"/>
    <x v="0"/>
    <s v="Nov-23"/>
    <s v="K. Glasspool"/>
    <x v="0"/>
    <n v="4"/>
    <x v="7"/>
    <x v="0"/>
    <x v="0"/>
    <x v="1"/>
    <n v="8"/>
    <n v="10"/>
    <x v="0"/>
  </r>
  <r>
    <s v="185-63-5876"/>
    <d v="2023-11-15T14:36:00"/>
    <n v="14"/>
    <x v="7"/>
    <x v="0"/>
    <s v="Nov-23"/>
    <s v="S. Tunstall"/>
    <x v="0"/>
    <n v="58"/>
    <x v="0"/>
    <x v="5"/>
    <x v="0"/>
    <x v="1"/>
    <s v="Not Rated"/>
    <n v="21"/>
    <x v="0"/>
  </r>
  <r>
    <s v="600-56-7426"/>
    <d v="2023-11-15T15:48:00"/>
    <n v="15"/>
    <x v="7"/>
    <x v="0"/>
    <s v="Nov-23"/>
    <s v="Y. Kershaw"/>
    <x v="0"/>
    <n v="53"/>
    <x v="0"/>
    <x v="2"/>
    <x v="0"/>
    <x v="0"/>
    <s v="Not Rated"/>
    <n v="20"/>
    <x v="0"/>
  </r>
  <r>
    <s v="423-97-7035"/>
    <d v="2023-11-15T15:56:00"/>
    <n v="15"/>
    <x v="7"/>
    <x v="0"/>
    <s v="Nov-23"/>
    <s v="M. Glasspool"/>
    <x v="0"/>
    <n v="76"/>
    <x v="5"/>
    <x v="1"/>
    <x v="0"/>
    <x v="1"/>
    <s v="Not Rated"/>
    <n v="18"/>
    <x v="0"/>
  </r>
  <r>
    <s v="371-13-2411"/>
    <d v="2023-11-15T20:35:00"/>
    <n v="20"/>
    <x v="7"/>
    <x v="0"/>
    <s v="Nov-23"/>
    <s v="K. Goudie"/>
    <x v="1"/>
    <n v="25"/>
    <x v="1"/>
    <x v="3"/>
    <x v="0"/>
    <x v="1"/>
    <s v="Not Rated"/>
    <n v="10"/>
    <x v="0"/>
  </r>
  <r>
    <s v="821-41-4652"/>
    <d v="2023-11-15T22:23:00"/>
    <n v="22"/>
    <x v="7"/>
    <x v="0"/>
    <s v="Nov-23"/>
    <s v="A. Ashcombe"/>
    <x v="1"/>
    <n v="68"/>
    <x v="2"/>
    <x v="6"/>
    <x v="1"/>
    <x v="1"/>
    <n v="10"/>
    <n v="45"/>
    <x v="1"/>
  </r>
  <r>
    <s v="602-80-3685"/>
    <d v="2023-11-16T00:24:00"/>
    <n v="0"/>
    <x v="7"/>
    <x v="0"/>
    <s v="Nov-23"/>
    <s v="N. Quickfall"/>
    <x v="1"/>
    <n v="27"/>
    <x v="1"/>
    <x v="0"/>
    <x v="0"/>
    <x v="0"/>
    <n v="2"/>
    <n v="52"/>
    <x v="1"/>
  </r>
  <r>
    <s v="395-27-4065"/>
    <d v="2023-11-16T01:41:00"/>
    <n v="1"/>
    <x v="7"/>
    <x v="0"/>
    <s v="Nov-23"/>
    <s v="O. Perrat"/>
    <x v="0"/>
    <n v="2"/>
    <x v="7"/>
    <x v="3"/>
    <x v="0"/>
    <x v="0"/>
    <s v="Not Rated"/>
    <n v="51"/>
    <x v="1"/>
  </r>
  <r>
    <s v="126-23-8454"/>
    <d v="2023-11-16T02:39:00"/>
    <n v="2"/>
    <x v="7"/>
    <x v="0"/>
    <s v="Nov-23"/>
    <s v="A. Dankworth"/>
    <x v="1"/>
    <n v="51"/>
    <x v="0"/>
    <x v="2"/>
    <x v="0"/>
    <x v="1"/>
    <s v="Not Rated"/>
    <n v="57"/>
    <x v="1"/>
  </r>
  <r>
    <s v="198-18-6666"/>
    <d v="2023-11-16T03:35:00"/>
    <n v="3"/>
    <x v="7"/>
    <x v="0"/>
    <s v="Nov-23"/>
    <s v="Q. Inglewood"/>
    <x v="0"/>
    <n v="9"/>
    <x v="7"/>
    <x v="3"/>
    <x v="1"/>
    <x v="0"/>
    <s v="Not Rated"/>
    <n v="60"/>
    <x v="1"/>
  </r>
  <r>
    <s v="636-88-7526"/>
    <d v="2023-11-16T05:53:00"/>
    <n v="5"/>
    <x v="7"/>
    <x v="0"/>
    <s v="Nov-23"/>
    <s v="H. Sheffield"/>
    <x v="1"/>
    <n v="4"/>
    <x v="7"/>
    <x v="0"/>
    <x v="1"/>
    <x v="0"/>
    <s v="Not Rated"/>
    <n v="12"/>
    <x v="0"/>
  </r>
  <r>
    <s v="814-39-3565"/>
    <d v="2023-11-16T06:37:00"/>
    <n v="6"/>
    <x v="7"/>
    <x v="0"/>
    <s v="Nov-23"/>
    <s v="U. Stanlack"/>
    <x v="1"/>
    <n v="76"/>
    <x v="5"/>
    <x v="1"/>
    <x v="0"/>
    <x v="0"/>
    <s v="Not Rated"/>
    <n v="36"/>
    <x v="1"/>
  </r>
  <r>
    <s v="208-52-1454"/>
    <d v="2023-11-16T08:12:00"/>
    <n v="8"/>
    <x v="7"/>
    <x v="0"/>
    <s v="Nov-23"/>
    <s v="D. Bannister"/>
    <x v="0"/>
    <n v="60"/>
    <x v="2"/>
    <x v="3"/>
    <x v="0"/>
    <x v="1"/>
    <s v="Not Rated"/>
    <n v="28"/>
    <x v="0"/>
  </r>
  <r>
    <s v="996-13-8452"/>
    <d v="2023-11-16T15:51:00"/>
    <n v="15"/>
    <x v="7"/>
    <x v="0"/>
    <s v="Nov-23"/>
    <s v="B. Tunstall"/>
    <x v="0"/>
    <n v="74"/>
    <x v="5"/>
    <x v="3"/>
    <x v="1"/>
    <x v="1"/>
    <n v="1"/>
    <n v="39"/>
    <x v="1"/>
  </r>
  <r>
    <s v="925-76-9799"/>
    <d v="2023-11-16T16:25:00"/>
    <n v="16"/>
    <x v="7"/>
    <x v="0"/>
    <s v="Nov-23"/>
    <s v="K. Schubuser"/>
    <x v="1"/>
    <n v="35"/>
    <x v="6"/>
    <x v="0"/>
    <x v="3"/>
    <x v="1"/>
    <s v="Not Rated"/>
    <n v="16"/>
    <x v="0"/>
  </r>
  <r>
    <s v="195-93-1898"/>
    <d v="2023-11-16T17:00:00"/>
    <n v="17"/>
    <x v="7"/>
    <x v="0"/>
    <s v="Nov-23"/>
    <s v="Y. Rowntree"/>
    <x v="0"/>
    <n v="4"/>
    <x v="7"/>
    <x v="7"/>
    <x v="2"/>
    <x v="1"/>
    <s v="Not Rated"/>
    <n v="59"/>
    <x v="1"/>
  </r>
  <r>
    <s v="420-65-3703"/>
    <d v="2023-11-16T18:30:00"/>
    <n v="18"/>
    <x v="7"/>
    <x v="0"/>
    <s v="Nov-23"/>
    <s v="X. Yates"/>
    <x v="0"/>
    <n v="20"/>
    <x v="1"/>
    <x v="3"/>
    <x v="3"/>
    <x v="1"/>
    <s v="Not Rated"/>
    <n v="22"/>
    <x v="0"/>
  </r>
  <r>
    <s v="325-96-4767"/>
    <d v="2023-11-16T21:47:00"/>
    <n v="21"/>
    <x v="7"/>
    <x v="0"/>
    <s v="Nov-23"/>
    <s v="N. Greenhalgh"/>
    <x v="0"/>
    <n v="2"/>
    <x v="7"/>
    <x v="1"/>
    <x v="0"/>
    <x v="0"/>
    <s v="Not Rated"/>
    <n v="57"/>
    <x v="1"/>
  </r>
  <r>
    <s v="536-51-6365"/>
    <d v="2023-11-16T23:03:00"/>
    <n v="23"/>
    <x v="7"/>
    <x v="0"/>
    <s v="Nov-23"/>
    <s v="F. Ollerton"/>
    <x v="1"/>
    <n v="23"/>
    <x v="1"/>
    <x v="2"/>
    <x v="0"/>
    <x v="0"/>
    <s v="Not Rated"/>
    <n v="38"/>
    <x v="1"/>
  </r>
  <r>
    <s v="756-90-6785"/>
    <d v="2023-11-16T23:06:00"/>
    <n v="23"/>
    <x v="7"/>
    <x v="0"/>
    <s v="Nov-23"/>
    <s v="D. Northcote"/>
    <x v="0"/>
    <n v="61"/>
    <x v="2"/>
    <x v="2"/>
    <x v="2"/>
    <x v="1"/>
    <s v="Not Rated"/>
    <n v="45"/>
    <x v="1"/>
  </r>
  <r>
    <s v="673-43-3229"/>
    <d v="2023-11-17T01:51:00"/>
    <n v="1"/>
    <x v="7"/>
    <x v="0"/>
    <s v="Nov-23"/>
    <s v="Y. Postlethwaite"/>
    <x v="1"/>
    <n v="53"/>
    <x v="0"/>
    <x v="0"/>
    <x v="2"/>
    <x v="1"/>
    <s v="Not Rated"/>
    <n v="55"/>
    <x v="1"/>
  </r>
  <r>
    <s v="359-48-7397"/>
    <d v="2023-11-17T05:02:00"/>
    <n v="5"/>
    <x v="7"/>
    <x v="0"/>
    <s v="Nov-23"/>
    <s v="K. Gionettitti"/>
    <x v="0"/>
    <n v="36"/>
    <x v="6"/>
    <x v="7"/>
    <x v="0"/>
    <x v="1"/>
    <s v="Not Rated"/>
    <n v="52"/>
    <x v="1"/>
  </r>
  <r>
    <s v="528-16-4572"/>
    <d v="2023-11-17T05:18:00"/>
    <n v="5"/>
    <x v="7"/>
    <x v="0"/>
    <s v="Nov-23"/>
    <s v="N. Inglewood"/>
    <x v="0"/>
    <n v="71"/>
    <x v="5"/>
    <x v="0"/>
    <x v="0"/>
    <x v="0"/>
    <s v="Not Rated"/>
    <n v="45"/>
    <x v="1"/>
  </r>
  <r>
    <s v="279-80-9197"/>
    <d v="2023-11-17T07:36:00"/>
    <n v="7"/>
    <x v="7"/>
    <x v="0"/>
    <s v="Nov-23"/>
    <s v="D. Corpes"/>
    <x v="1"/>
    <n v="56"/>
    <x v="0"/>
    <x v="1"/>
    <x v="7"/>
    <x v="0"/>
    <s v="Not Rated"/>
    <n v="22"/>
    <x v="0"/>
  </r>
  <r>
    <s v="679-82-6971"/>
    <d v="2023-11-17T08:19:00"/>
    <n v="8"/>
    <x v="7"/>
    <x v="0"/>
    <s v="Nov-23"/>
    <s v="N. Garfield"/>
    <x v="1"/>
    <n v="32"/>
    <x v="6"/>
    <x v="6"/>
    <x v="2"/>
    <x v="1"/>
    <s v="Not Rated"/>
    <n v="33"/>
    <x v="1"/>
  </r>
  <r>
    <s v="484-89-7970"/>
    <d v="2023-11-17T08:29:00"/>
    <n v="8"/>
    <x v="7"/>
    <x v="0"/>
    <s v="Nov-23"/>
    <s v="N. Vickery"/>
    <x v="0"/>
    <n v="47"/>
    <x v="3"/>
    <x v="1"/>
    <x v="1"/>
    <x v="1"/>
    <n v="4"/>
    <n v="11"/>
    <x v="0"/>
  </r>
  <r>
    <s v="559-25-5834"/>
    <d v="2023-11-17T10:06:00"/>
    <n v="10"/>
    <x v="7"/>
    <x v="0"/>
    <s v="Nov-23"/>
    <s v="O. Ravenscroft"/>
    <x v="1"/>
    <n v="15"/>
    <x v="4"/>
    <x v="5"/>
    <x v="2"/>
    <x v="0"/>
    <s v="Not Rated"/>
    <n v="48"/>
    <x v="1"/>
  </r>
  <r>
    <s v="215-47-4531"/>
    <d v="2023-11-17T11:45:00"/>
    <n v="11"/>
    <x v="7"/>
    <x v="0"/>
    <s v="Nov-23"/>
    <s v="Q. Jephson"/>
    <x v="1"/>
    <n v="1"/>
    <x v="7"/>
    <x v="5"/>
    <x v="0"/>
    <x v="1"/>
    <s v="Not Rated"/>
    <n v="17"/>
    <x v="0"/>
  </r>
  <r>
    <s v="814-74-6918"/>
    <d v="2023-11-17T15:23:00"/>
    <n v="15"/>
    <x v="7"/>
    <x v="0"/>
    <s v="Nov-23"/>
    <s v="X. Ainsworth"/>
    <x v="0"/>
    <n v="57"/>
    <x v="0"/>
    <x v="2"/>
    <x v="6"/>
    <x v="0"/>
    <s v="Not Rated"/>
    <n v="50"/>
    <x v="1"/>
  </r>
  <r>
    <s v="379-95-5500"/>
    <d v="2023-11-17T17:35:00"/>
    <n v="17"/>
    <x v="7"/>
    <x v="0"/>
    <s v="Nov-23"/>
    <s v="O. Jephson"/>
    <x v="1"/>
    <n v="50"/>
    <x v="0"/>
    <x v="2"/>
    <x v="1"/>
    <x v="0"/>
    <s v="Not Rated"/>
    <n v="29"/>
    <x v="0"/>
  </r>
  <r>
    <s v="617-47-7575"/>
    <d v="2023-11-17T18:40:00"/>
    <n v="18"/>
    <x v="7"/>
    <x v="0"/>
    <s v="Nov-23"/>
    <s v="A. Lockwood"/>
    <x v="0"/>
    <n v="4"/>
    <x v="7"/>
    <x v="1"/>
    <x v="6"/>
    <x v="0"/>
    <n v="1"/>
    <n v="31"/>
    <x v="1"/>
  </r>
  <r>
    <s v="768-83-2891"/>
    <d v="2023-11-17T19:22:00"/>
    <n v="19"/>
    <x v="7"/>
    <x v="0"/>
    <s v="Nov-23"/>
    <s v="D. Yarborough"/>
    <x v="0"/>
    <n v="38"/>
    <x v="6"/>
    <x v="0"/>
    <x v="1"/>
    <x v="1"/>
    <n v="1"/>
    <n v="55"/>
    <x v="1"/>
  </r>
  <r>
    <s v="478-78-1403"/>
    <d v="2023-11-17T21:30:00"/>
    <n v="21"/>
    <x v="7"/>
    <x v="0"/>
    <s v="Nov-23"/>
    <s v="A. Crebo"/>
    <x v="0"/>
    <n v="38"/>
    <x v="6"/>
    <x v="0"/>
    <x v="0"/>
    <x v="1"/>
    <s v="Not Rated"/>
    <n v="31"/>
    <x v="1"/>
  </r>
  <r>
    <s v="511-52-2056"/>
    <d v="2023-11-18T00:57:00"/>
    <n v="0"/>
    <x v="7"/>
    <x v="0"/>
    <s v="Nov-23"/>
    <s v="K. Yates"/>
    <x v="1"/>
    <n v="61"/>
    <x v="2"/>
    <x v="0"/>
    <x v="0"/>
    <x v="1"/>
    <s v="Not Rated"/>
    <n v="19"/>
    <x v="0"/>
  </r>
  <r>
    <s v="752-78-4226"/>
    <d v="2023-11-18T01:57:00"/>
    <n v="1"/>
    <x v="7"/>
    <x v="0"/>
    <s v="Nov-23"/>
    <s v="I. Verity"/>
    <x v="0"/>
    <n v="60"/>
    <x v="2"/>
    <x v="2"/>
    <x v="0"/>
    <x v="0"/>
    <s v="Not Rated"/>
    <n v="60"/>
    <x v="1"/>
  </r>
  <r>
    <s v="509-94-2284"/>
    <d v="2023-11-18T02:00:00"/>
    <n v="2"/>
    <x v="7"/>
    <x v="0"/>
    <s v="Nov-23"/>
    <s v="C. Fairbairn"/>
    <x v="1"/>
    <n v="55"/>
    <x v="0"/>
    <x v="3"/>
    <x v="2"/>
    <x v="1"/>
    <s v="Not Rated"/>
    <n v="36"/>
    <x v="1"/>
  </r>
  <r>
    <s v="830-76-4792"/>
    <d v="2023-11-18T03:13:00"/>
    <n v="3"/>
    <x v="7"/>
    <x v="0"/>
    <s v="Nov-23"/>
    <s v="X. Cholmondeley"/>
    <x v="0"/>
    <n v="13"/>
    <x v="4"/>
    <x v="2"/>
    <x v="0"/>
    <x v="1"/>
    <s v="Not Rated"/>
    <n v="48"/>
    <x v="1"/>
  </r>
  <r>
    <s v="248-93-3589"/>
    <d v="2023-11-18T04:38:00"/>
    <n v="4"/>
    <x v="7"/>
    <x v="0"/>
    <s v="Nov-23"/>
    <s v="C. Aldridge"/>
    <x v="1"/>
    <n v="19"/>
    <x v="4"/>
    <x v="1"/>
    <x v="2"/>
    <x v="1"/>
    <s v="Not Rated"/>
    <n v="36"/>
    <x v="1"/>
  </r>
  <r>
    <s v="290-53-3824"/>
    <d v="2023-11-18T04:51:00"/>
    <n v="4"/>
    <x v="7"/>
    <x v="0"/>
    <s v="Nov-23"/>
    <s v="O. Rowntree"/>
    <x v="0"/>
    <n v="69"/>
    <x v="2"/>
    <x v="5"/>
    <x v="0"/>
    <x v="1"/>
    <s v="Not Rated"/>
    <n v="58"/>
    <x v="1"/>
  </r>
  <r>
    <s v="409-51-7190"/>
    <d v="2023-11-18T05:01:00"/>
    <n v="5"/>
    <x v="7"/>
    <x v="0"/>
    <s v="Nov-23"/>
    <s v="N. Kershaw"/>
    <x v="1"/>
    <n v="50"/>
    <x v="0"/>
    <x v="1"/>
    <x v="0"/>
    <x v="0"/>
    <s v="Not Rated"/>
    <n v="52"/>
    <x v="1"/>
  </r>
  <r>
    <s v="205-61-9459"/>
    <d v="2023-11-18T09:16:00"/>
    <n v="9"/>
    <x v="7"/>
    <x v="0"/>
    <s v="Nov-23"/>
    <s v="M. Vickery"/>
    <x v="1"/>
    <n v="63"/>
    <x v="2"/>
    <x v="4"/>
    <x v="0"/>
    <x v="0"/>
    <n v="9"/>
    <n v="12"/>
    <x v="0"/>
  </r>
  <r>
    <s v="266-17-2873"/>
    <d v="2023-11-18T09:54:00"/>
    <n v="9"/>
    <x v="7"/>
    <x v="0"/>
    <s v="Nov-23"/>
    <s v="L. Perrat"/>
    <x v="1"/>
    <n v="46"/>
    <x v="3"/>
    <x v="5"/>
    <x v="0"/>
    <x v="1"/>
    <s v="Not Rated"/>
    <n v="43"/>
    <x v="1"/>
  </r>
  <r>
    <s v="277-39-1979"/>
    <d v="2023-11-18T11:31:00"/>
    <n v="11"/>
    <x v="7"/>
    <x v="0"/>
    <s v="Nov-23"/>
    <s v="A. Thornbury"/>
    <x v="0"/>
    <n v="70"/>
    <x v="5"/>
    <x v="0"/>
    <x v="0"/>
    <x v="0"/>
    <s v="Not Rated"/>
    <n v="39"/>
    <x v="1"/>
  </r>
  <r>
    <s v="834-40-9996"/>
    <d v="2023-11-18T12:03:00"/>
    <n v="12"/>
    <x v="7"/>
    <x v="0"/>
    <s v="Nov-23"/>
    <s v="J. Thornbury"/>
    <x v="0"/>
    <n v="23"/>
    <x v="1"/>
    <x v="6"/>
    <x v="0"/>
    <x v="1"/>
    <s v="Not Rated"/>
    <n v="26"/>
    <x v="0"/>
  </r>
  <r>
    <s v="194-78-7630"/>
    <d v="2023-11-18T13:17:00"/>
    <n v="13"/>
    <x v="7"/>
    <x v="0"/>
    <s v="Nov-23"/>
    <s v="Y. Stanlack"/>
    <x v="1"/>
    <n v="11"/>
    <x v="4"/>
    <x v="0"/>
    <x v="0"/>
    <x v="0"/>
    <s v="Not Rated"/>
    <n v="55"/>
    <x v="1"/>
  </r>
  <r>
    <s v="845-32-7604"/>
    <d v="2023-11-18T15:38:00"/>
    <n v="15"/>
    <x v="7"/>
    <x v="0"/>
    <s v="Nov-23"/>
    <s v="Q. Fairbairn"/>
    <x v="1"/>
    <n v="13"/>
    <x v="4"/>
    <x v="1"/>
    <x v="0"/>
    <x v="0"/>
    <s v="Not Rated"/>
    <n v="35"/>
    <x v="1"/>
  </r>
  <r>
    <s v="240-96-1024"/>
    <d v="2023-11-18T17:38:00"/>
    <n v="17"/>
    <x v="7"/>
    <x v="0"/>
    <s v="Nov-23"/>
    <s v="I. Carraway"/>
    <x v="1"/>
    <n v="19"/>
    <x v="4"/>
    <x v="1"/>
    <x v="0"/>
    <x v="1"/>
    <n v="3"/>
    <n v="58"/>
    <x v="1"/>
  </r>
  <r>
    <s v="204-23-3698"/>
    <d v="2023-11-18T20:48:00"/>
    <n v="20"/>
    <x v="7"/>
    <x v="0"/>
    <s v="Nov-23"/>
    <s v="A. Carraway"/>
    <x v="0"/>
    <n v="25"/>
    <x v="1"/>
    <x v="0"/>
    <x v="0"/>
    <x v="1"/>
    <s v="Not Rated"/>
    <n v="21"/>
    <x v="0"/>
  </r>
  <r>
    <s v="396-73-5960"/>
    <d v="2023-11-18T22:10:00"/>
    <n v="22"/>
    <x v="7"/>
    <x v="0"/>
    <s v="Nov-23"/>
    <s v="O. Quickfall"/>
    <x v="1"/>
    <n v="37"/>
    <x v="6"/>
    <x v="0"/>
    <x v="0"/>
    <x v="0"/>
    <n v="0"/>
    <n v="16"/>
    <x v="0"/>
  </r>
  <r>
    <s v="529-12-7070"/>
    <d v="2023-11-18T23:09:00"/>
    <n v="23"/>
    <x v="7"/>
    <x v="0"/>
    <s v="Nov-23"/>
    <s v="W. Yates"/>
    <x v="1"/>
    <n v="18"/>
    <x v="4"/>
    <x v="7"/>
    <x v="5"/>
    <x v="1"/>
    <s v="Not Rated"/>
    <n v="31"/>
    <x v="1"/>
  </r>
  <r>
    <s v="337-17-7517"/>
    <d v="2023-11-18T23:13:00"/>
    <n v="23"/>
    <x v="7"/>
    <x v="0"/>
    <s v="Nov-23"/>
    <s v="V. Upperton"/>
    <x v="0"/>
    <n v="17"/>
    <x v="4"/>
    <x v="0"/>
    <x v="0"/>
    <x v="0"/>
    <s v="Not Rated"/>
    <n v="16"/>
    <x v="0"/>
  </r>
  <r>
    <s v="182-93-4132"/>
    <d v="2023-11-19T02:32:00"/>
    <n v="2"/>
    <x v="7"/>
    <x v="0"/>
    <s v="Nov-23"/>
    <s v="H. Ashcombe"/>
    <x v="0"/>
    <n v="8"/>
    <x v="7"/>
    <x v="2"/>
    <x v="1"/>
    <x v="1"/>
    <s v="Not Rated"/>
    <n v="10"/>
    <x v="0"/>
  </r>
  <r>
    <s v="700-63-1323"/>
    <d v="2023-11-19T02:54:00"/>
    <n v="2"/>
    <x v="7"/>
    <x v="0"/>
    <s v="Nov-23"/>
    <s v="U. Gwillim"/>
    <x v="0"/>
    <n v="26"/>
    <x v="1"/>
    <x v="7"/>
    <x v="0"/>
    <x v="0"/>
    <s v="Not Rated"/>
    <n v="53"/>
    <x v="1"/>
  </r>
  <r>
    <s v="335-49-9167"/>
    <d v="2023-11-19T05:50:00"/>
    <n v="5"/>
    <x v="7"/>
    <x v="0"/>
    <s v="Nov-23"/>
    <s v="Q. Corpes"/>
    <x v="1"/>
    <n v="78"/>
    <x v="5"/>
    <x v="3"/>
    <x v="0"/>
    <x v="1"/>
    <s v="Not Rated"/>
    <n v="42"/>
    <x v="1"/>
  </r>
  <r>
    <s v="704-27-1718"/>
    <d v="2023-11-19T07:19:00"/>
    <n v="7"/>
    <x v="7"/>
    <x v="0"/>
    <s v="Nov-23"/>
    <s v="J. Vickery"/>
    <x v="0"/>
    <n v="43"/>
    <x v="3"/>
    <x v="0"/>
    <x v="0"/>
    <x v="1"/>
    <s v="Not Rated"/>
    <n v="17"/>
    <x v="0"/>
  </r>
  <r>
    <s v="287-34-3478"/>
    <d v="2023-11-19T09:31:00"/>
    <n v="9"/>
    <x v="7"/>
    <x v="0"/>
    <s v="Nov-23"/>
    <s v="G. Verity"/>
    <x v="1"/>
    <n v="38"/>
    <x v="6"/>
    <x v="6"/>
    <x v="0"/>
    <x v="0"/>
    <s v="Not Rated"/>
    <n v="34"/>
    <x v="1"/>
  </r>
  <r>
    <s v="805-19-4290"/>
    <d v="2023-11-19T09:54:00"/>
    <n v="9"/>
    <x v="7"/>
    <x v="0"/>
    <s v="Nov-23"/>
    <s v="D. Upperton"/>
    <x v="1"/>
    <n v="71"/>
    <x v="5"/>
    <x v="3"/>
    <x v="0"/>
    <x v="0"/>
    <s v="Not Rated"/>
    <n v="17"/>
    <x v="0"/>
  </r>
  <r>
    <s v="282-78-8475"/>
    <d v="2023-11-19T10:27:00"/>
    <n v="10"/>
    <x v="7"/>
    <x v="0"/>
    <s v="Nov-23"/>
    <s v="U. Middleditch"/>
    <x v="1"/>
    <n v="15"/>
    <x v="4"/>
    <x v="1"/>
    <x v="2"/>
    <x v="0"/>
    <s v="Not Rated"/>
    <n v="10"/>
    <x v="0"/>
  </r>
  <r>
    <s v="764-15-9443"/>
    <d v="2023-11-19T12:34:00"/>
    <n v="12"/>
    <x v="7"/>
    <x v="0"/>
    <s v="Nov-23"/>
    <s v="Z. Schubuser"/>
    <x v="1"/>
    <n v="8"/>
    <x v="7"/>
    <x v="1"/>
    <x v="0"/>
    <x v="1"/>
    <s v="Not Rated"/>
    <n v="52"/>
    <x v="1"/>
  </r>
  <r>
    <s v="340-80-5740"/>
    <d v="2023-11-19T12:36:00"/>
    <n v="12"/>
    <x v="7"/>
    <x v="0"/>
    <s v="Nov-23"/>
    <s v="U. Quickfall"/>
    <x v="0"/>
    <n v="11"/>
    <x v="4"/>
    <x v="5"/>
    <x v="2"/>
    <x v="1"/>
    <s v="Not Rated"/>
    <n v="60"/>
    <x v="1"/>
  </r>
  <r>
    <s v="657-91-3598"/>
    <d v="2023-11-19T12:57:00"/>
    <n v="12"/>
    <x v="7"/>
    <x v="0"/>
    <s v="Nov-23"/>
    <s v="Y. Perrat"/>
    <x v="0"/>
    <n v="29"/>
    <x v="1"/>
    <x v="7"/>
    <x v="4"/>
    <x v="1"/>
    <s v="Not Rated"/>
    <n v="43"/>
    <x v="1"/>
  </r>
  <r>
    <s v="632-94-5189"/>
    <d v="2023-11-19T19:03:00"/>
    <n v="19"/>
    <x v="7"/>
    <x v="0"/>
    <s v="Nov-23"/>
    <s v="V. Gwillim"/>
    <x v="1"/>
    <n v="56"/>
    <x v="0"/>
    <x v="1"/>
    <x v="0"/>
    <x v="0"/>
    <s v="Not Rated"/>
    <n v="43"/>
    <x v="1"/>
  </r>
  <r>
    <s v="932-34-4317"/>
    <d v="2023-11-19T19:57:00"/>
    <n v="19"/>
    <x v="7"/>
    <x v="0"/>
    <s v="Nov-23"/>
    <s v="S. Buff"/>
    <x v="1"/>
    <n v="51"/>
    <x v="0"/>
    <x v="4"/>
    <x v="0"/>
    <x v="1"/>
    <s v="Not Rated"/>
    <n v="58"/>
    <x v="1"/>
  </r>
  <r>
    <s v="178-95-8924"/>
    <d v="2023-11-19T20:23:00"/>
    <n v="20"/>
    <x v="7"/>
    <x v="0"/>
    <s v="Nov-23"/>
    <s v="B. Ravenscroft"/>
    <x v="0"/>
    <n v="73"/>
    <x v="5"/>
    <x v="0"/>
    <x v="0"/>
    <x v="1"/>
    <n v="5"/>
    <n v="49"/>
    <x v="1"/>
  </r>
  <r>
    <s v="451-76-9161"/>
    <d v="2023-11-19T20:36:00"/>
    <n v="20"/>
    <x v="7"/>
    <x v="0"/>
    <s v="Nov-23"/>
    <s v="L. Carraway"/>
    <x v="0"/>
    <n v="46"/>
    <x v="3"/>
    <x v="0"/>
    <x v="0"/>
    <x v="0"/>
    <s v="Not Rated"/>
    <n v="36"/>
    <x v="1"/>
  </r>
  <r>
    <s v="607-73-9741"/>
    <d v="2023-11-19T22:28:00"/>
    <n v="22"/>
    <x v="7"/>
    <x v="0"/>
    <s v="Nov-23"/>
    <s v="C. Loxley"/>
    <x v="0"/>
    <n v="20"/>
    <x v="1"/>
    <x v="3"/>
    <x v="0"/>
    <x v="0"/>
    <n v="4"/>
    <n v="54"/>
    <x v="1"/>
  </r>
  <r>
    <s v="498-38-2412"/>
    <d v="2023-11-20T00:57:00"/>
    <n v="0"/>
    <x v="7"/>
    <x v="0"/>
    <s v="Nov-23"/>
    <s v="W. Featherstone"/>
    <x v="0"/>
    <n v="68"/>
    <x v="2"/>
    <x v="0"/>
    <x v="0"/>
    <x v="0"/>
    <s v="Not Rated"/>
    <n v="31"/>
    <x v="1"/>
  </r>
  <r>
    <s v="865-35-4178"/>
    <d v="2023-11-20T01:03:00"/>
    <n v="1"/>
    <x v="7"/>
    <x v="0"/>
    <s v="Nov-23"/>
    <s v="E. Cholmondeley"/>
    <x v="0"/>
    <n v="54"/>
    <x v="0"/>
    <x v="0"/>
    <x v="0"/>
    <x v="1"/>
    <s v="Not Rated"/>
    <n v="16"/>
    <x v="0"/>
  </r>
  <r>
    <s v="808-42-2355"/>
    <d v="2023-11-20T01:33:00"/>
    <n v="1"/>
    <x v="7"/>
    <x v="0"/>
    <s v="Nov-23"/>
    <s v="D. Methuen"/>
    <x v="1"/>
    <n v="23"/>
    <x v="1"/>
    <x v="7"/>
    <x v="1"/>
    <x v="1"/>
    <n v="0"/>
    <n v="35"/>
    <x v="1"/>
  </r>
  <r>
    <s v="611-28-8504"/>
    <d v="2023-11-20T04:12:00"/>
    <n v="4"/>
    <x v="7"/>
    <x v="0"/>
    <s v="Nov-23"/>
    <s v="E. Glasspool"/>
    <x v="0"/>
    <n v="70"/>
    <x v="5"/>
    <x v="7"/>
    <x v="0"/>
    <x v="1"/>
    <s v="Not Rated"/>
    <n v="28"/>
    <x v="0"/>
  </r>
  <r>
    <s v="314-76-9297"/>
    <d v="2023-11-20T04:21:00"/>
    <n v="4"/>
    <x v="7"/>
    <x v="0"/>
    <s v="Nov-23"/>
    <s v="I. Loxley"/>
    <x v="1"/>
    <n v="30"/>
    <x v="6"/>
    <x v="5"/>
    <x v="2"/>
    <x v="0"/>
    <s v="Not Rated"/>
    <n v="58"/>
    <x v="1"/>
  </r>
  <r>
    <s v="119-54-7143"/>
    <d v="2023-11-20T05:04:00"/>
    <n v="5"/>
    <x v="7"/>
    <x v="0"/>
    <s v="Nov-23"/>
    <s v="H. Fairbairn"/>
    <x v="1"/>
    <n v="71"/>
    <x v="5"/>
    <x v="4"/>
    <x v="6"/>
    <x v="0"/>
    <n v="6"/>
    <n v="48"/>
    <x v="1"/>
  </r>
  <r>
    <s v="500-98-2761"/>
    <d v="2023-11-20T05:10:00"/>
    <n v="5"/>
    <x v="7"/>
    <x v="0"/>
    <s v="Nov-23"/>
    <s v="W. Featherstone"/>
    <x v="1"/>
    <n v="24"/>
    <x v="1"/>
    <x v="2"/>
    <x v="0"/>
    <x v="0"/>
    <s v="Not Rated"/>
    <n v="40"/>
    <x v="1"/>
  </r>
  <r>
    <s v="677-99-1358"/>
    <d v="2023-11-20T07:47:00"/>
    <n v="7"/>
    <x v="7"/>
    <x v="0"/>
    <s v="Nov-23"/>
    <s v="G. Tunstall"/>
    <x v="1"/>
    <n v="30"/>
    <x v="6"/>
    <x v="5"/>
    <x v="2"/>
    <x v="1"/>
    <n v="10"/>
    <n v="39"/>
    <x v="1"/>
  </r>
  <r>
    <s v="792-55-5660"/>
    <d v="2023-11-20T08:50:00"/>
    <n v="8"/>
    <x v="7"/>
    <x v="0"/>
    <s v="Nov-23"/>
    <s v="B. Titcombe"/>
    <x v="0"/>
    <n v="17"/>
    <x v="4"/>
    <x v="4"/>
    <x v="0"/>
    <x v="1"/>
    <n v="10"/>
    <n v="31"/>
    <x v="1"/>
  </r>
  <r>
    <s v="991-55-7871"/>
    <d v="2023-11-20T11:34:00"/>
    <n v="11"/>
    <x v="7"/>
    <x v="0"/>
    <s v="Nov-23"/>
    <s v="V. Birtwhistle"/>
    <x v="1"/>
    <n v="32"/>
    <x v="6"/>
    <x v="0"/>
    <x v="2"/>
    <x v="0"/>
    <s v="Not Rated"/>
    <n v="27"/>
    <x v="0"/>
  </r>
  <r>
    <s v="292-10-1782"/>
    <d v="2023-11-20T11:37:00"/>
    <n v="11"/>
    <x v="7"/>
    <x v="0"/>
    <s v="Nov-23"/>
    <s v="U. Perrat"/>
    <x v="0"/>
    <n v="16"/>
    <x v="4"/>
    <x v="7"/>
    <x v="0"/>
    <x v="1"/>
    <s v="Not Rated"/>
    <n v="31"/>
    <x v="1"/>
  </r>
  <r>
    <s v="617-68-8401"/>
    <d v="2023-11-20T11:53:00"/>
    <n v="11"/>
    <x v="7"/>
    <x v="0"/>
    <s v="Nov-23"/>
    <s v="Y. Ellerby"/>
    <x v="0"/>
    <n v="65"/>
    <x v="2"/>
    <x v="2"/>
    <x v="1"/>
    <x v="0"/>
    <n v="0"/>
    <n v="60"/>
    <x v="1"/>
  </r>
  <r>
    <s v="474-54-4120"/>
    <d v="2023-11-20T13:18:00"/>
    <n v="13"/>
    <x v="7"/>
    <x v="0"/>
    <s v="Nov-23"/>
    <s v="L. Titcombe"/>
    <x v="0"/>
    <n v="22"/>
    <x v="1"/>
    <x v="7"/>
    <x v="2"/>
    <x v="1"/>
    <s v="Not Rated"/>
    <n v="19"/>
    <x v="0"/>
  </r>
  <r>
    <s v="539-67-2217"/>
    <d v="2023-11-20T18:03:00"/>
    <n v="18"/>
    <x v="7"/>
    <x v="0"/>
    <s v="Nov-23"/>
    <s v="L. Ironside"/>
    <x v="1"/>
    <n v="2"/>
    <x v="7"/>
    <x v="2"/>
    <x v="2"/>
    <x v="0"/>
    <s v="Not Rated"/>
    <n v="31"/>
    <x v="1"/>
  </r>
  <r>
    <s v="456-62-6460"/>
    <d v="2023-11-20T18:53:00"/>
    <n v="18"/>
    <x v="7"/>
    <x v="0"/>
    <s v="Nov-23"/>
    <s v="V. Goudie"/>
    <x v="0"/>
    <n v="43"/>
    <x v="3"/>
    <x v="2"/>
    <x v="0"/>
    <x v="1"/>
    <s v="Not Rated"/>
    <n v="58"/>
    <x v="1"/>
  </r>
  <r>
    <s v="888-47-2643"/>
    <d v="2023-11-20T20:06:00"/>
    <n v="20"/>
    <x v="7"/>
    <x v="0"/>
    <s v="Nov-23"/>
    <s v="Z. Pemberton"/>
    <x v="1"/>
    <n v="5"/>
    <x v="7"/>
    <x v="2"/>
    <x v="0"/>
    <x v="0"/>
    <s v="Not Rated"/>
    <n v="41"/>
    <x v="1"/>
  </r>
  <r>
    <s v="988-86-7918"/>
    <d v="2023-11-20T22:58:00"/>
    <n v="22"/>
    <x v="7"/>
    <x v="0"/>
    <s v="Nov-23"/>
    <s v="T. Silverlock"/>
    <x v="0"/>
    <n v="33"/>
    <x v="6"/>
    <x v="4"/>
    <x v="0"/>
    <x v="0"/>
    <s v="Not Rated"/>
    <n v="53"/>
    <x v="1"/>
  </r>
  <r>
    <s v="652-66-1044"/>
    <d v="2023-11-20T23:00:00"/>
    <n v="23"/>
    <x v="7"/>
    <x v="0"/>
    <s v="Nov-23"/>
    <s v="X. Yarborough"/>
    <x v="0"/>
    <n v="16"/>
    <x v="4"/>
    <x v="7"/>
    <x v="0"/>
    <x v="1"/>
    <s v="Not Rated"/>
    <n v="15"/>
    <x v="0"/>
  </r>
  <r>
    <s v="732-23-4324"/>
    <d v="2023-11-21T04:40:00"/>
    <n v="4"/>
    <x v="7"/>
    <x v="0"/>
    <s v="Nov-23"/>
    <s v="V. Whitfield"/>
    <x v="1"/>
    <n v="68"/>
    <x v="2"/>
    <x v="5"/>
    <x v="3"/>
    <x v="0"/>
    <s v="Not Rated"/>
    <n v="41"/>
    <x v="1"/>
  </r>
  <r>
    <s v="721-91-4836"/>
    <d v="2023-11-21T05:14:00"/>
    <n v="5"/>
    <x v="7"/>
    <x v="0"/>
    <s v="Nov-23"/>
    <s v="M. Ironside"/>
    <x v="1"/>
    <n v="21"/>
    <x v="1"/>
    <x v="6"/>
    <x v="2"/>
    <x v="0"/>
    <s v="Not Rated"/>
    <n v="56"/>
    <x v="1"/>
  </r>
  <r>
    <s v="286-50-2405"/>
    <d v="2023-11-21T08:03:00"/>
    <n v="8"/>
    <x v="7"/>
    <x v="0"/>
    <s v="Nov-23"/>
    <s v="P. Cholmondeley"/>
    <x v="0"/>
    <n v="14"/>
    <x v="4"/>
    <x v="0"/>
    <x v="2"/>
    <x v="1"/>
    <n v="6"/>
    <n v="38"/>
    <x v="1"/>
  </r>
  <r>
    <s v="174-80-8099"/>
    <d v="2023-11-21T10:23:00"/>
    <n v="10"/>
    <x v="7"/>
    <x v="0"/>
    <s v="Nov-23"/>
    <s v="R. Schubuser"/>
    <x v="1"/>
    <n v="52"/>
    <x v="0"/>
    <x v="6"/>
    <x v="2"/>
    <x v="0"/>
    <s v="Not Rated"/>
    <n v="31"/>
    <x v="1"/>
  </r>
  <r>
    <s v="825-54-7064"/>
    <d v="2023-11-21T11:23:00"/>
    <n v="11"/>
    <x v="7"/>
    <x v="0"/>
    <s v="Nov-23"/>
    <s v="E. Pemberton"/>
    <x v="1"/>
    <n v="25"/>
    <x v="1"/>
    <x v="1"/>
    <x v="0"/>
    <x v="1"/>
    <s v="Not Rated"/>
    <n v="32"/>
    <x v="1"/>
  </r>
  <r>
    <s v="908-77-6608"/>
    <d v="2023-11-21T12:45:00"/>
    <n v="12"/>
    <x v="7"/>
    <x v="0"/>
    <s v="Nov-23"/>
    <s v="A. Ainsworth"/>
    <x v="1"/>
    <n v="50"/>
    <x v="0"/>
    <x v="4"/>
    <x v="2"/>
    <x v="0"/>
    <s v="Not Rated"/>
    <n v="48"/>
    <x v="1"/>
  </r>
  <r>
    <s v="594-45-8964"/>
    <d v="2023-11-21T12:46:00"/>
    <n v="12"/>
    <x v="7"/>
    <x v="0"/>
    <s v="Nov-23"/>
    <s v="F. Thornbury"/>
    <x v="0"/>
    <n v="59"/>
    <x v="0"/>
    <x v="2"/>
    <x v="0"/>
    <x v="0"/>
    <s v="Not Rated"/>
    <n v="59"/>
    <x v="1"/>
  </r>
  <r>
    <s v="810-80-7644"/>
    <d v="2023-11-21T13:59:00"/>
    <n v="13"/>
    <x v="7"/>
    <x v="0"/>
    <s v="Nov-23"/>
    <s v="P. Hathaway"/>
    <x v="0"/>
    <n v="41"/>
    <x v="3"/>
    <x v="3"/>
    <x v="6"/>
    <x v="0"/>
    <s v="Not Rated"/>
    <n v="10"/>
    <x v="0"/>
  </r>
  <r>
    <s v="989-81-3185"/>
    <d v="2023-11-21T14:09:00"/>
    <n v="14"/>
    <x v="7"/>
    <x v="0"/>
    <s v="Nov-23"/>
    <s v="H. Fairbairn"/>
    <x v="0"/>
    <n v="59"/>
    <x v="0"/>
    <x v="2"/>
    <x v="1"/>
    <x v="1"/>
    <s v="Not Rated"/>
    <n v="38"/>
    <x v="1"/>
  </r>
  <r>
    <s v="576-65-5397"/>
    <d v="2023-11-21T16:40:00"/>
    <n v="16"/>
    <x v="7"/>
    <x v="0"/>
    <s v="Nov-23"/>
    <s v="H. Corpes"/>
    <x v="1"/>
    <n v="58"/>
    <x v="0"/>
    <x v="0"/>
    <x v="0"/>
    <x v="1"/>
    <s v="Not Rated"/>
    <n v="11"/>
    <x v="0"/>
  </r>
  <r>
    <s v="958-86-3840"/>
    <d v="2023-11-21T16:45:00"/>
    <n v="16"/>
    <x v="7"/>
    <x v="0"/>
    <s v="Nov-23"/>
    <s v="M. Silverlock"/>
    <x v="0"/>
    <n v="62"/>
    <x v="2"/>
    <x v="1"/>
    <x v="0"/>
    <x v="1"/>
    <s v="Not Rated"/>
    <n v="25"/>
    <x v="0"/>
  </r>
  <r>
    <s v="550-68-3227"/>
    <d v="2023-11-21T21:45:00"/>
    <n v="21"/>
    <x v="7"/>
    <x v="0"/>
    <s v="Nov-23"/>
    <s v="G. Eastwood"/>
    <x v="1"/>
    <n v="46"/>
    <x v="3"/>
    <x v="5"/>
    <x v="2"/>
    <x v="0"/>
    <s v="Not Rated"/>
    <n v="46"/>
    <x v="1"/>
  </r>
  <r>
    <s v="893-81-1398"/>
    <d v="2023-11-21T23:17:00"/>
    <n v="23"/>
    <x v="7"/>
    <x v="0"/>
    <s v="Nov-23"/>
    <s v="O. Postlethwaite"/>
    <x v="0"/>
    <n v="71"/>
    <x v="5"/>
    <x v="2"/>
    <x v="1"/>
    <x v="1"/>
    <s v="Not Rated"/>
    <n v="20"/>
    <x v="0"/>
  </r>
  <r>
    <s v="927-60-9575"/>
    <d v="2023-11-22T01:22:00"/>
    <n v="1"/>
    <x v="7"/>
    <x v="0"/>
    <s v="Nov-23"/>
    <s v="B. Methuen"/>
    <x v="1"/>
    <n v="71"/>
    <x v="5"/>
    <x v="7"/>
    <x v="2"/>
    <x v="1"/>
    <s v="Not Rated"/>
    <n v="55"/>
    <x v="1"/>
  </r>
  <r>
    <s v="266-85-3105"/>
    <d v="2023-11-22T01:24:00"/>
    <n v="1"/>
    <x v="7"/>
    <x v="0"/>
    <s v="Nov-23"/>
    <s v="A. Aldridge"/>
    <x v="1"/>
    <n v="42"/>
    <x v="3"/>
    <x v="3"/>
    <x v="0"/>
    <x v="0"/>
    <s v="Not Rated"/>
    <n v="45"/>
    <x v="1"/>
  </r>
  <r>
    <s v="730-54-7756"/>
    <d v="2023-11-22T02:08:00"/>
    <n v="2"/>
    <x v="7"/>
    <x v="0"/>
    <s v="Nov-23"/>
    <s v="W. Underhill"/>
    <x v="1"/>
    <n v="53"/>
    <x v="0"/>
    <x v="7"/>
    <x v="0"/>
    <x v="0"/>
    <n v="7"/>
    <n v="22"/>
    <x v="0"/>
  </r>
  <r>
    <s v="454-72-1252"/>
    <d v="2023-11-22T02:51:00"/>
    <n v="2"/>
    <x v="7"/>
    <x v="0"/>
    <s v="Nov-23"/>
    <s v="Y. Wadsworth"/>
    <x v="0"/>
    <n v="22"/>
    <x v="1"/>
    <x v="1"/>
    <x v="2"/>
    <x v="1"/>
    <s v="Not Rated"/>
    <n v="45"/>
    <x v="1"/>
  </r>
  <r>
    <s v="227-62-1001"/>
    <d v="2023-11-22T03:13:00"/>
    <n v="3"/>
    <x v="7"/>
    <x v="0"/>
    <s v="Nov-23"/>
    <s v="L. Yates"/>
    <x v="0"/>
    <n v="36"/>
    <x v="6"/>
    <x v="7"/>
    <x v="0"/>
    <x v="0"/>
    <n v="2"/>
    <n v="24"/>
    <x v="0"/>
  </r>
  <r>
    <s v="424-98-8253"/>
    <d v="2023-11-22T05:34:00"/>
    <n v="5"/>
    <x v="7"/>
    <x v="0"/>
    <s v="Nov-23"/>
    <s v="E. Dewhirst"/>
    <x v="0"/>
    <n v="29"/>
    <x v="1"/>
    <x v="0"/>
    <x v="2"/>
    <x v="0"/>
    <s v="Not Rated"/>
    <n v="24"/>
    <x v="0"/>
  </r>
  <r>
    <s v="139-92-7516"/>
    <d v="2023-11-22T06:08:00"/>
    <n v="6"/>
    <x v="7"/>
    <x v="0"/>
    <s v="Nov-23"/>
    <s v="R. Loxley"/>
    <x v="0"/>
    <n v="64"/>
    <x v="2"/>
    <x v="7"/>
    <x v="2"/>
    <x v="1"/>
    <n v="2"/>
    <n v="28"/>
    <x v="0"/>
  </r>
  <r>
    <s v="232-98-9958"/>
    <d v="2023-11-22T07:41:00"/>
    <n v="7"/>
    <x v="7"/>
    <x v="0"/>
    <s v="Nov-23"/>
    <s v="R. Yates"/>
    <x v="0"/>
    <n v="56"/>
    <x v="0"/>
    <x v="0"/>
    <x v="1"/>
    <x v="0"/>
    <n v="2"/>
    <n v="48"/>
    <x v="1"/>
  </r>
  <r>
    <s v="116-40-8484"/>
    <d v="2023-11-22T16:10:00"/>
    <n v="16"/>
    <x v="7"/>
    <x v="0"/>
    <s v="Nov-23"/>
    <s v="V. Pemberton"/>
    <x v="1"/>
    <n v="33"/>
    <x v="6"/>
    <x v="2"/>
    <x v="1"/>
    <x v="1"/>
    <n v="8"/>
    <n v="59"/>
    <x v="1"/>
  </r>
  <r>
    <s v="754-13-1978"/>
    <d v="2023-11-22T16:50:00"/>
    <n v="16"/>
    <x v="7"/>
    <x v="0"/>
    <s v="Nov-23"/>
    <s v="S. Methuen"/>
    <x v="1"/>
    <n v="45"/>
    <x v="3"/>
    <x v="1"/>
    <x v="0"/>
    <x v="0"/>
    <s v="Not Rated"/>
    <n v="28"/>
    <x v="0"/>
  </r>
  <r>
    <s v="179-95-3369"/>
    <d v="2023-11-22T17:38:00"/>
    <n v="17"/>
    <x v="7"/>
    <x v="0"/>
    <s v="Nov-23"/>
    <s v="V. Birtwhistle"/>
    <x v="1"/>
    <n v="59"/>
    <x v="0"/>
    <x v="7"/>
    <x v="0"/>
    <x v="0"/>
    <s v="Not Rated"/>
    <n v="53"/>
    <x v="1"/>
  </r>
  <r>
    <s v="315-83-3532"/>
    <d v="2023-11-22T18:12:00"/>
    <n v="18"/>
    <x v="7"/>
    <x v="0"/>
    <s v="Nov-23"/>
    <s v="F. Jephson"/>
    <x v="0"/>
    <n v="22"/>
    <x v="1"/>
    <x v="7"/>
    <x v="2"/>
    <x v="0"/>
    <s v="Not Rated"/>
    <n v="40"/>
    <x v="1"/>
  </r>
  <r>
    <s v="176-64-3127"/>
    <d v="2023-11-22T19:06:00"/>
    <n v="19"/>
    <x v="7"/>
    <x v="0"/>
    <s v="Nov-23"/>
    <s v="U. Ollerton"/>
    <x v="0"/>
    <n v="74"/>
    <x v="5"/>
    <x v="0"/>
    <x v="0"/>
    <x v="1"/>
    <s v="Not Rated"/>
    <n v="20"/>
    <x v="0"/>
  </r>
  <r>
    <s v="101-67-9874"/>
    <d v="2023-11-22T21:06:00"/>
    <n v="21"/>
    <x v="7"/>
    <x v="0"/>
    <s v="Nov-23"/>
    <s v="D. Middleditch"/>
    <x v="0"/>
    <n v="76"/>
    <x v="5"/>
    <x v="2"/>
    <x v="2"/>
    <x v="0"/>
    <s v="Not Rated"/>
    <n v="33"/>
    <x v="1"/>
  </r>
  <r>
    <s v="567-75-3499"/>
    <d v="2023-11-22T22:53:00"/>
    <n v="22"/>
    <x v="7"/>
    <x v="0"/>
    <s v="Nov-23"/>
    <s v="O. Kingsley"/>
    <x v="0"/>
    <n v="28"/>
    <x v="1"/>
    <x v="0"/>
    <x v="0"/>
    <x v="1"/>
    <s v="Not Rated"/>
    <n v="38"/>
    <x v="1"/>
  </r>
  <r>
    <s v="134-14-3796"/>
    <d v="2023-11-22T23:45:00"/>
    <n v="23"/>
    <x v="7"/>
    <x v="0"/>
    <s v="Nov-23"/>
    <s v="T. Buff"/>
    <x v="1"/>
    <n v="48"/>
    <x v="3"/>
    <x v="2"/>
    <x v="1"/>
    <x v="0"/>
    <n v="1"/>
    <n v="24"/>
    <x v="0"/>
  </r>
  <r>
    <s v="182-84-4803"/>
    <d v="2023-11-23T01:26:00"/>
    <n v="1"/>
    <x v="7"/>
    <x v="0"/>
    <s v="Nov-23"/>
    <s v="D. Churchard"/>
    <x v="1"/>
    <n v="39"/>
    <x v="6"/>
    <x v="2"/>
    <x v="0"/>
    <x v="1"/>
    <n v="7"/>
    <n v="54"/>
    <x v="1"/>
  </r>
  <r>
    <s v="481-64-1661"/>
    <d v="2023-11-23T03:38:00"/>
    <n v="3"/>
    <x v="7"/>
    <x v="0"/>
    <s v="Nov-23"/>
    <s v="V. Schubuser"/>
    <x v="0"/>
    <n v="6"/>
    <x v="7"/>
    <x v="2"/>
    <x v="0"/>
    <x v="0"/>
    <s v="Not Rated"/>
    <n v="11"/>
    <x v="0"/>
  </r>
  <r>
    <s v="960-63-1749"/>
    <d v="2023-11-23T05:07:00"/>
    <n v="5"/>
    <x v="7"/>
    <x v="0"/>
    <s v="Nov-23"/>
    <s v="E. Kershaw"/>
    <x v="1"/>
    <n v="54"/>
    <x v="0"/>
    <x v="5"/>
    <x v="0"/>
    <x v="1"/>
    <s v="Not Rated"/>
    <n v="48"/>
    <x v="1"/>
  </r>
  <r>
    <s v="838-34-7650"/>
    <d v="2023-11-23T05:19:00"/>
    <n v="5"/>
    <x v="7"/>
    <x v="0"/>
    <s v="Nov-23"/>
    <s v="P. Vickery"/>
    <x v="0"/>
    <n v="44"/>
    <x v="3"/>
    <x v="3"/>
    <x v="0"/>
    <x v="1"/>
    <s v="Not Rated"/>
    <n v="24"/>
    <x v="0"/>
  </r>
  <r>
    <s v="308-91-7282"/>
    <d v="2023-11-23T06:46:00"/>
    <n v="6"/>
    <x v="7"/>
    <x v="0"/>
    <s v="Nov-23"/>
    <s v="X. Dankworth"/>
    <x v="1"/>
    <n v="34"/>
    <x v="6"/>
    <x v="0"/>
    <x v="2"/>
    <x v="0"/>
    <n v="5"/>
    <n v="49"/>
    <x v="1"/>
  </r>
  <r>
    <s v="764-54-7047"/>
    <d v="2023-11-23T08:07:00"/>
    <n v="8"/>
    <x v="7"/>
    <x v="0"/>
    <s v="Nov-23"/>
    <s v="C. Sheffield"/>
    <x v="0"/>
    <n v="53"/>
    <x v="0"/>
    <x v="7"/>
    <x v="0"/>
    <x v="1"/>
    <s v="Not Rated"/>
    <n v="10"/>
    <x v="0"/>
  </r>
  <r>
    <s v="457-34-7417"/>
    <d v="2023-11-23T08:21:00"/>
    <n v="8"/>
    <x v="7"/>
    <x v="0"/>
    <s v="Nov-23"/>
    <s v="H. Birtwhistle"/>
    <x v="0"/>
    <n v="71"/>
    <x v="5"/>
    <x v="1"/>
    <x v="2"/>
    <x v="1"/>
    <s v="Not Rated"/>
    <n v="44"/>
    <x v="1"/>
  </r>
  <r>
    <s v="950-59-4050"/>
    <d v="2023-11-23T08:24:00"/>
    <n v="8"/>
    <x v="7"/>
    <x v="0"/>
    <s v="Nov-23"/>
    <s v="Y. Crebo"/>
    <x v="1"/>
    <n v="45"/>
    <x v="3"/>
    <x v="6"/>
    <x v="2"/>
    <x v="0"/>
    <s v="Not Rated"/>
    <n v="49"/>
    <x v="1"/>
  </r>
  <r>
    <s v="455-98-5089"/>
    <d v="2023-11-23T14:07:00"/>
    <n v="14"/>
    <x v="7"/>
    <x v="0"/>
    <s v="Nov-23"/>
    <s v="Y. Carraway"/>
    <x v="0"/>
    <n v="31"/>
    <x v="6"/>
    <x v="2"/>
    <x v="2"/>
    <x v="0"/>
    <s v="Not Rated"/>
    <n v="34"/>
    <x v="1"/>
  </r>
  <r>
    <s v="143-92-2505"/>
    <d v="2023-11-23T14:20:00"/>
    <n v="14"/>
    <x v="7"/>
    <x v="0"/>
    <s v="Nov-23"/>
    <s v="L. Gionettitti"/>
    <x v="0"/>
    <n v="42"/>
    <x v="3"/>
    <x v="0"/>
    <x v="0"/>
    <x v="1"/>
    <n v="8"/>
    <n v="16"/>
    <x v="0"/>
  </r>
  <r>
    <s v="290-28-9595"/>
    <d v="2023-11-23T16:10:00"/>
    <n v="16"/>
    <x v="7"/>
    <x v="0"/>
    <s v="Nov-23"/>
    <s v="R. Dunmore"/>
    <x v="0"/>
    <n v="71"/>
    <x v="5"/>
    <x v="7"/>
    <x v="2"/>
    <x v="0"/>
    <s v="Not Rated"/>
    <n v="17"/>
    <x v="0"/>
  </r>
  <r>
    <s v="491-55-5183"/>
    <d v="2023-11-23T17:27:00"/>
    <n v="17"/>
    <x v="7"/>
    <x v="0"/>
    <s v="Nov-23"/>
    <s v="D. Eastwood"/>
    <x v="1"/>
    <n v="33"/>
    <x v="6"/>
    <x v="7"/>
    <x v="0"/>
    <x v="1"/>
    <s v="Not Rated"/>
    <n v="40"/>
    <x v="1"/>
  </r>
  <r>
    <s v="295-33-3412"/>
    <d v="2023-11-23T17:51:00"/>
    <n v="17"/>
    <x v="7"/>
    <x v="0"/>
    <s v="Nov-23"/>
    <s v="X. Northcote"/>
    <x v="1"/>
    <n v="55"/>
    <x v="0"/>
    <x v="6"/>
    <x v="6"/>
    <x v="1"/>
    <n v="3"/>
    <n v="56"/>
    <x v="1"/>
  </r>
  <r>
    <s v="154-58-4400"/>
    <d v="2023-11-23T19:07:00"/>
    <n v="19"/>
    <x v="7"/>
    <x v="0"/>
    <s v="Nov-23"/>
    <s v="Y. Gionettitti"/>
    <x v="0"/>
    <n v="61"/>
    <x v="2"/>
    <x v="3"/>
    <x v="2"/>
    <x v="1"/>
    <s v="Not Rated"/>
    <n v="56"/>
    <x v="1"/>
  </r>
  <r>
    <s v="217-85-8584"/>
    <d v="2023-11-23T22:23:00"/>
    <n v="22"/>
    <x v="7"/>
    <x v="0"/>
    <s v="Nov-23"/>
    <s v="R. Brixey"/>
    <x v="0"/>
    <n v="23"/>
    <x v="1"/>
    <x v="2"/>
    <x v="0"/>
    <x v="1"/>
    <s v="Not Rated"/>
    <n v="48"/>
    <x v="1"/>
  </r>
  <r>
    <s v="295-99-1966"/>
    <d v="2023-11-24T01:50:00"/>
    <n v="1"/>
    <x v="7"/>
    <x v="0"/>
    <s v="Nov-23"/>
    <s v="Z. Tunstall"/>
    <x v="1"/>
    <n v="66"/>
    <x v="2"/>
    <x v="2"/>
    <x v="0"/>
    <x v="1"/>
    <s v="Not Rated"/>
    <n v="18"/>
    <x v="0"/>
  </r>
  <r>
    <s v="223-91-3051"/>
    <d v="2023-11-24T02:03:00"/>
    <n v="2"/>
    <x v="7"/>
    <x v="0"/>
    <s v="Nov-23"/>
    <s v="H. Perrat"/>
    <x v="0"/>
    <n v="54"/>
    <x v="0"/>
    <x v="0"/>
    <x v="2"/>
    <x v="0"/>
    <s v="Not Rated"/>
    <n v="41"/>
    <x v="1"/>
  </r>
  <r>
    <s v="769-94-6412"/>
    <d v="2023-11-24T04:43:00"/>
    <n v="4"/>
    <x v="7"/>
    <x v="0"/>
    <s v="Nov-23"/>
    <s v="C. Silverlock"/>
    <x v="0"/>
    <n v="45"/>
    <x v="3"/>
    <x v="2"/>
    <x v="0"/>
    <x v="1"/>
    <s v="Not Rated"/>
    <n v="12"/>
    <x v="0"/>
  </r>
  <r>
    <s v="420-88-1694"/>
    <d v="2023-11-24T05:30:00"/>
    <n v="5"/>
    <x v="7"/>
    <x v="0"/>
    <s v="Nov-23"/>
    <s v="W. Merriweather"/>
    <x v="0"/>
    <n v="47"/>
    <x v="3"/>
    <x v="6"/>
    <x v="2"/>
    <x v="1"/>
    <s v="Not Rated"/>
    <n v="46"/>
    <x v="1"/>
  </r>
  <r>
    <s v="640-82-7898"/>
    <d v="2023-11-24T08:22:00"/>
    <n v="8"/>
    <x v="7"/>
    <x v="0"/>
    <s v="Nov-23"/>
    <s v="I. Dewhirst"/>
    <x v="0"/>
    <n v="35"/>
    <x v="6"/>
    <x v="2"/>
    <x v="0"/>
    <x v="1"/>
    <s v="Not Rated"/>
    <n v="37"/>
    <x v="1"/>
  </r>
  <r>
    <s v="698-74-6098"/>
    <d v="2023-11-24T08:42:00"/>
    <n v="8"/>
    <x v="7"/>
    <x v="0"/>
    <s v="Nov-23"/>
    <s v="F. Whitfield"/>
    <x v="1"/>
    <n v="78"/>
    <x v="5"/>
    <x v="1"/>
    <x v="6"/>
    <x v="1"/>
    <s v="Not Rated"/>
    <n v="21"/>
    <x v="0"/>
  </r>
  <r>
    <s v="416-95-7691"/>
    <d v="2023-11-24T12:27:00"/>
    <n v="12"/>
    <x v="7"/>
    <x v="0"/>
    <s v="Nov-23"/>
    <s v="M. Wadsworth"/>
    <x v="0"/>
    <n v="25"/>
    <x v="1"/>
    <x v="2"/>
    <x v="3"/>
    <x v="1"/>
    <s v="Not Rated"/>
    <n v="49"/>
    <x v="1"/>
  </r>
  <r>
    <s v="729-22-5760"/>
    <d v="2023-11-24T15:11:00"/>
    <n v="15"/>
    <x v="7"/>
    <x v="0"/>
    <s v="Nov-23"/>
    <s v="C. Eastwood"/>
    <x v="1"/>
    <n v="35"/>
    <x v="6"/>
    <x v="7"/>
    <x v="2"/>
    <x v="0"/>
    <s v="Not Rated"/>
    <n v="31"/>
    <x v="1"/>
  </r>
  <r>
    <s v="671-67-5241"/>
    <d v="2023-11-24T15:24:00"/>
    <n v="15"/>
    <x v="7"/>
    <x v="0"/>
    <s v="Nov-23"/>
    <s v="S. Hathaway"/>
    <x v="1"/>
    <n v="65"/>
    <x v="2"/>
    <x v="5"/>
    <x v="0"/>
    <x v="1"/>
    <s v="Not Rated"/>
    <n v="40"/>
    <x v="1"/>
  </r>
  <r>
    <s v="339-59-7811"/>
    <d v="2023-11-24T15:31:00"/>
    <n v="15"/>
    <x v="7"/>
    <x v="0"/>
    <s v="Nov-23"/>
    <s v="Y. Wadsworth"/>
    <x v="1"/>
    <n v="26"/>
    <x v="1"/>
    <x v="3"/>
    <x v="0"/>
    <x v="1"/>
    <n v="3"/>
    <n v="29"/>
    <x v="0"/>
  </r>
  <r>
    <s v="799-16-2653"/>
    <d v="2023-11-24T16:15:00"/>
    <n v="16"/>
    <x v="7"/>
    <x v="0"/>
    <s v="Nov-23"/>
    <s v="L. Schubuser"/>
    <x v="0"/>
    <n v="1"/>
    <x v="7"/>
    <x v="7"/>
    <x v="0"/>
    <x v="0"/>
    <s v="Not Rated"/>
    <n v="27"/>
    <x v="0"/>
  </r>
  <r>
    <s v="629-23-4710"/>
    <d v="2023-11-24T17:05:00"/>
    <n v="17"/>
    <x v="7"/>
    <x v="0"/>
    <s v="Nov-23"/>
    <s v="T. Inglewood"/>
    <x v="0"/>
    <n v="49"/>
    <x v="3"/>
    <x v="7"/>
    <x v="0"/>
    <x v="1"/>
    <s v="Not Rated"/>
    <n v="25"/>
    <x v="0"/>
  </r>
  <r>
    <s v="730-20-1660"/>
    <d v="2023-11-24T17:23:00"/>
    <n v="17"/>
    <x v="7"/>
    <x v="0"/>
    <s v="Nov-23"/>
    <s v="N. Middleditch"/>
    <x v="0"/>
    <n v="14"/>
    <x v="4"/>
    <x v="7"/>
    <x v="0"/>
    <x v="1"/>
    <s v="Not Rated"/>
    <n v="11"/>
    <x v="0"/>
  </r>
  <r>
    <s v="739-42-3224"/>
    <d v="2023-11-24T18:46:00"/>
    <n v="18"/>
    <x v="7"/>
    <x v="0"/>
    <s v="Nov-23"/>
    <s v="B. Ironside"/>
    <x v="1"/>
    <n v="20"/>
    <x v="1"/>
    <x v="5"/>
    <x v="4"/>
    <x v="0"/>
    <n v="3"/>
    <n v="45"/>
    <x v="1"/>
  </r>
  <r>
    <s v="790-16-9869"/>
    <d v="2023-11-24T19:08:00"/>
    <n v="19"/>
    <x v="7"/>
    <x v="0"/>
    <s v="Nov-23"/>
    <s v="D. Greenhalgh"/>
    <x v="1"/>
    <n v="24"/>
    <x v="1"/>
    <x v="0"/>
    <x v="1"/>
    <x v="0"/>
    <s v="Not Rated"/>
    <n v="12"/>
    <x v="0"/>
  </r>
  <r>
    <s v="654-96-5305"/>
    <d v="2023-11-24T19:48:00"/>
    <n v="19"/>
    <x v="7"/>
    <x v="0"/>
    <s v="Nov-23"/>
    <s v="M. Kingsley"/>
    <x v="0"/>
    <n v="10"/>
    <x v="4"/>
    <x v="1"/>
    <x v="0"/>
    <x v="1"/>
    <s v="Not Rated"/>
    <n v="16"/>
    <x v="0"/>
  </r>
  <r>
    <s v="642-31-8822"/>
    <d v="2023-11-24T20:02:00"/>
    <n v="20"/>
    <x v="7"/>
    <x v="0"/>
    <s v="Nov-23"/>
    <s v="M. Ravenscroft"/>
    <x v="0"/>
    <n v="64"/>
    <x v="2"/>
    <x v="7"/>
    <x v="0"/>
    <x v="0"/>
    <s v="Not Rated"/>
    <n v="38"/>
    <x v="1"/>
  </r>
  <r>
    <s v="103-51-1760"/>
    <d v="2023-11-24T20:24:00"/>
    <n v="20"/>
    <x v="7"/>
    <x v="0"/>
    <s v="Nov-23"/>
    <s v="Z. Hathaway"/>
    <x v="1"/>
    <n v="68"/>
    <x v="2"/>
    <x v="7"/>
    <x v="0"/>
    <x v="0"/>
    <s v="Not Rated"/>
    <n v="54"/>
    <x v="1"/>
  </r>
  <r>
    <s v="889-17-2362"/>
    <d v="2023-11-24T21:32:00"/>
    <n v="21"/>
    <x v="7"/>
    <x v="0"/>
    <s v="Nov-23"/>
    <s v="N. Crebo"/>
    <x v="1"/>
    <n v="75"/>
    <x v="5"/>
    <x v="3"/>
    <x v="0"/>
    <x v="1"/>
    <s v="Not Rated"/>
    <n v="57"/>
    <x v="1"/>
  </r>
  <r>
    <s v="211-89-1230"/>
    <d v="2023-11-24T21:36:00"/>
    <n v="21"/>
    <x v="7"/>
    <x v="0"/>
    <s v="Nov-23"/>
    <s v="A. Ainsworth"/>
    <x v="0"/>
    <n v="15"/>
    <x v="4"/>
    <x v="0"/>
    <x v="2"/>
    <x v="0"/>
    <n v="6"/>
    <n v="36"/>
    <x v="1"/>
  </r>
  <r>
    <s v="994-64-5642"/>
    <d v="2023-11-24T22:31:00"/>
    <n v="22"/>
    <x v="7"/>
    <x v="0"/>
    <s v="Nov-23"/>
    <s v="G. Cholmondeley"/>
    <x v="0"/>
    <n v="61"/>
    <x v="2"/>
    <x v="2"/>
    <x v="0"/>
    <x v="0"/>
    <s v="Not Rated"/>
    <n v="43"/>
    <x v="1"/>
  </r>
  <r>
    <s v="630-11-3815"/>
    <d v="2023-11-24T22:45:00"/>
    <n v="22"/>
    <x v="7"/>
    <x v="0"/>
    <s v="Nov-23"/>
    <s v="N. Loxley"/>
    <x v="1"/>
    <n v="15"/>
    <x v="4"/>
    <x v="0"/>
    <x v="0"/>
    <x v="1"/>
    <s v="Not Rated"/>
    <n v="23"/>
    <x v="0"/>
  </r>
  <r>
    <s v="444-24-9100"/>
    <d v="2023-11-25T00:28:00"/>
    <n v="0"/>
    <x v="7"/>
    <x v="0"/>
    <s v="Nov-23"/>
    <s v="Q. Loxley"/>
    <x v="0"/>
    <n v="58"/>
    <x v="0"/>
    <x v="0"/>
    <x v="0"/>
    <x v="0"/>
    <s v="Not Rated"/>
    <n v="18"/>
    <x v="0"/>
  </r>
  <r>
    <s v="970-25-6190"/>
    <d v="2023-11-25T00:50:00"/>
    <n v="0"/>
    <x v="7"/>
    <x v="0"/>
    <s v="Nov-23"/>
    <s v="K. Quarmby"/>
    <x v="1"/>
    <n v="78"/>
    <x v="5"/>
    <x v="2"/>
    <x v="2"/>
    <x v="1"/>
    <s v="Not Rated"/>
    <n v="51"/>
    <x v="1"/>
  </r>
  <r>
    <s v="754-51-4319"/>
    <d v="2023-11-25T01:36:00"/>
    <n v="1"/>
    <x v="7"/>
    <x v="0"/>
    <s v="Nov-23"/>
    <s v="D. Dewhirst"/>
    <x v="0"/>
    <n v="68"/>
    <x v="2"/>
    <x v="1"/>
    <x v="2"/>
    <x v="1"/>
    <s v="Not Rated"/>
    <n v="25"/>
    <x v="0"/>
  </r>
  <r>
    <s v="442-41-2504"/>
    <d v="2023-11-25T03:22:00"/>
    <n v="3"/>
    <x v="7"/>
    <x v="0"/>
    <s v="Nov-23"/>
    <s v="K. Quarmby"/>
    <x v="1"/>
    <n v="19"/>
    <x v="4"/>
    <x v="0"/>
    <x v="0"/>
    <x v="1"/>
    <s v="Not Rated"/>
    <n v="60"/>
    <x v="1"/>
  </r>
  <r>
    <s v="352-38-1050"/>
    <d v="2023-11-25T06:29:00"/>
    <n v="6"/>
    <x v="7"/>
    <x v="0"/>
    <s v="Nov-23"/>
    <s v="L. Whitfield"/>
    <x v="0"/>
    <n v="35"/>
    <x v="6"/>
    <x v="7"/>
    <x v="0"/>
    <x v="0"/>
    <s v="Not Rated"/>
    <n v="22"/>
    <x v="0"/>
  </r>
  <r>
    <s v="780-36-1641"/>
    <d v="2023-11-25T07:58:00"/>
    <n v="7"/>
    <x v="7"/>
    <x v="0"/>
    <s v="Nov-23"/>
    <s v="B. Underhill"/>
    <x v="1"/>
    <n v="27"/>
    <x v="1"/>
    <x v="5"/>
    <x v="0"/>
    <x v="0"/>
    <s v="Not Rated"/>
    <n v="12"/>
    <x v="0"/>
  </r>
  <r>
    <s v="873-36-5307"/>
    <d v="2023-11-25T10:01:00"/>
    <n v="10"/>
    <x v="7"/>
    <x v="0"/>
    <s v="Nov-23"/>
    <s v="Z. Gwillim"/>
    <x v="0"/>
    <n v="71"/>
    <x v="5"/>
    <x v="5"/>
    <x v="0"/>
    <x v="1"/>
    <s v="Not Rated"/>
    <n v="14"/>
    <x v="0"/>
  </r>
  <r>
    <s v="320-79-2897"/>
    <d v="2023-11-25T13:41:00"/>
    <n v="13"/>
    <x v="7"/>
    <x v="0"/>
    <s v="Nov-23"/>
    <s v="P. Ironside"/>
    <x v="0"/>
    <n v="7"/>
    <x v="7"/>
    <x v="7"/>
    <x v="1"/>
    <x v="0"/>
    <s v="Not Rated"/>
    <n v="54"/>
    <x v="1"/>
  </r>
  <r>
    <s v="477-35-8479"/>
    <d v="2023-11-25T14:55:00"/>
    <n v="14"/>
    <x v="7"/>
    <x v="0"/>
    <s v="Nov-23"/>
    <s v="S. Fairbairn"/>
    <x v="0"/>
    <n v="10"/>
    <x v="4"/>
    <x v="7"/>
    <x v="0"/>
    <x v="0"/>
    <s v="Not Rated"/>
    <n v="17"/>
    <x v="0"/>
  </r>
  <r>
    <s v="736-45-8014"/>
    <d v="2023-11-25T15:56:00"/>
    <n v="15"/>
    <x v="7"/>
    <x v="0"/>
    <s v="Nov-23"/>
    <s v="F. Lockwood"/>
    <x v="0"/>
    <n v="51"/>
    <x v="0"/>
    <x v="3"/>
    <x v="2"/>
    <x v="1"/>
    <s v="Not Rated"/>
    <n v="49"/>
    <x v="1"/>
  </r>
  <r>
    <s v="609-37-3688"/>
    <d v="2023-11-25T17:05:00"/>
    <n v="17"/>
    <x v="7"/>
    <x v="0"/>
    <s v="Nov-23"/>
    <s v="S. Kershaw"/>
    <x v="1"/>
    <n v="74"/>
    <x v="5"/>
    <x v="6"/>
    <x v="5"/>
    <x v="1"/>
    <s v="Not Rated"/>
    <n v="41"/>
    <x v="1"/>
  </r>
  <r>
    <s v="505-42-2117"/>
    <d v="2023-11-25T17:16:00"/>
    <n v="17"/>
    <x v="7"/>
    <x v="0"/>
    <s v="Nov-23"/>
    <s v="L. Tunstall"/>
    <x v="1"/>
    <n v="77"/>
    <x v="5"/>
    <x v="5"/>
    <x v="2"/>
    <x v="1"/>
    <s v="Not Rated"/>
    <n v="48"/>
    <x v="1"/>
  </r>
  <r>
    <s v="478-79-4590"/>
    <d v="2023-11-25T19:13:00"/>
    <n v="19"/>
    <x v="7"/>
    <x v="0"/>
    <s v="Nov-23"/>
    <s v="U. Hathaway"/>
    <x v="1"/>
    <n v="69"/>
    <x v="2"/>
    <x v="0"/>
    <x v="4"/>
    <x v="1"/>
    <s v="Not Rated"/>
    <n v="60"/>
    <x v="1"/>
  </r>
  <r>
    <s v="624-16-7745"/>
    <d v="2023-11-25T20:57:00"/>
    <n v="20"/>
    <x v="7"/>
    <x v="0"/>
    <s v="Nov-23"/>
    <s v="K. Gionettitti"/>
    <x v="1"/>
    <n v="9"/>
    <x v="7"/>
    <x v="1"/>
    <x v="1"/>
    <x v="1"/>
    <n v="6"/>
    <n v="22"/>
    <x v="0"/>
  </r>
  <r>
    <s v="209-13-8789"/>
    <d v="2023-11-25T23:14:00"/>
    <n v="23"/>
    <x v="7"/>
    <x v="0"/>
    <s v="Nov-23"/>
    <s v="G. Ironside"/>
    <x v="0"/>
    <n v="6"/>
    <x v="7"/>
    <x v="0"/>
    <x v="0"/>
    <x v="1"/>
    <s v="Not Rated"/>
    <n v="43"/>
    <x v="1"/>
  </r>
  <r>
    <s v="191-94-4957"/>
    <d v="2023-11-25T23:20:00"/>
    <n v="23"/>
    <x v="7"/>
    <x v="0"/>
    <s v="Nov-23"/>
    <s v="L. Loxley"/>
    <x v="0"/>
    <n v="56"/>
    <x v="0"/>
    <x v="7"/>
    <x v="0"/>
    <x v="1"/>
    <s v="Not Rated"/>
    <n v="44"/>
    <x v="1"/>
  </r>
  <r>
    <s v="400-33-6413"/>
    <d v="2023-11-26T02:37:00"/>
    <n v="2"/>
    <x v="7"/>
    <x v="0"/>
    <s v="Nov-23"/>
    <s v="M. Dewhirst"/>
    <x v="1"/>
    <n v="9"/>
    <x v="7"/>
    <x v="7"/>
    <x v="0"/>
    <x v="1"/>
    <n v="7"/>
    <n v="34"/>
    <x v="1"/>
  </r>
  <r>
    <s v="910-49-5935"/>
    <d v="2023-11-26T06:10:00"/>
    <n v="6"/>
    <x v="7"/>
    <x v="0"/>
    <s v="Nov-23"/>
    <s v="C. Sheffield"/>
    <x v="1"/>
    <n v="48"/>
    <x v="3"/>
    <x v="3"/>
    <x v="2"/>
    <x v="1"/>
    <s v="Not Rated"/>
    <n v="34"/>
    <x v="1"/>
  </r>
  <r>
    <s v="337-25-8867"/>
    <d v="2023-11-26T09:53:00"/>
    <n v="9"/>
    <x v="7"/>
    <x v="0"/>
    <s v="Nov-23"/>
    <s v="H. Middleditch"/>
    <x v="1"/>
    <n v="57"/>
    <x v="0"/>
    <x v="3"/>
    <x v="0"/>
    <x v="1"/>
    <n v="1"/>
    <n v="43"/>
    <x v="1"/>
  </r>
  <r>
    <s v="665-13-2635"/>
    <d v="2023-11-26T17:08:00"/>
    <n v="17"/>
    <x v="7"/>
    <x v="0"/>
    <s v="Nov-23"/>
    <s v="X. Brixey"/>
    <x v="1"/>
    <n v="39"/>
    <x v="6"/>
    <x v="0"/>
    <x v="3"/>
    <x v="1"/>
    <n v="0"/>
    <n v="47"/>
    <x v="1"/>
  </r>
  <r>
    <s v="355-35-3694"/>
    <d v="2023-11-26T17:37:00"/>
    <n v="17"/>
    <x v="7"/>
    <x v="0"/>
    <s v="Nov-23"/>
    <s v="J. Dewhirst"/>
    <x v="0"/>
    <n v="13"/>
    <x v="4"/>
    <x v="0"/>
    <x v="0"/>
    <x v="0"/>
    <s v="Not Rated"/>
    <n v="31"/>
    <x v="1"/>
  </r>
  <r>
    <s v="820-91-8327"/>
    <d v="2023-11-26T17:58:00"/>
    <n v="17"/>
    <x v="7"/>
    <x v="0"/>
    <s v="Nov-23"/>
    <s v="Z. Inglewood"/>
    <x v="0"/>
    <n v="45"/>
    <x v="3"/>
    <x v="7"/>
    <x v="2"/>
    <x v="0"/>
    <n v="6"/>
    <n v="18"/>
    <x v="0"/>
  </r>
  <r>
    <s v="573-46-7759"/>
    <d v="2023-11-26T21:02:00"/>
    <n v="21"/>
    <x v="7"/>
    <x v="0"/>
    <s v="Nov-23"/>
    <s v="G. Oakden"/>
    <x v="0"/>
    <n v="48"/>
    <x v="3"/>
    <x v="0"/>
    <x v="0"/>
    <x v="0"/>
    <s v="Not Rated"/>
    <n v="46"/>
    <x v="1"/>
  </r>
  <r>
    <s v="581-88-9632"/>
    <d v="2023-11-26T21:04:00"/>
    <n v="21"/>
    <x v="7"/>
    <x v="0"/>
    <s v="Nov-23"/>
    <s v="I. Gionettitti"/>
    <x v="0"/>
    <n v="6"/>
    <x v="7"/>
    <x v="2"/>
    <x v="2"/>
    <x v="0"/>
    <s v="Not Rated"/>
    <n v="20"/>
    <x v="0"/>
  </r>
  <r>
    <s v="375-86-1095"/>
    <d v="2023-11-26T21:09:00"/>
    <n v="21"/>
    <x v="7"/>
    <x v="0"/>
    <s v="Nov-23"/>
    <s v="B. Silverlock"/>
    <x v="1"/>
    <n v="73"/>
    <x v="5"/>
    <x v="0"/>
    <x v="1"/>
    <x v="1"/>
    <s v="Not Rated"/>
    <n v="13"/>
    <x v="0"/>
  </r>
  <r>
    <s v="157-24-4088"/>
    <d v="2023-11-26T22:00:00"/>
    <n v="22"/>
    <x v="7"/>
    <x v="0"/>
    <s v="Nov-23"/>
    <s v="F. Ravenscroft"/>
    <x v="1"/>
    <n v="12"/>
    <x v="4"/>
    <x v="6"/>
    <x v="0"/>
    <x v="0"/>
    <s v="Not Rated"/>
    <n v="59"/>
    <x v="1"/>
  </r>
  <r>
    <s v="700-65-6092"/>
    <d v="2023-11-26T22:59:00"/>
    <n v="22"/>
    <x v="7"/>
    <x v="0"/>
    <s v="Nov-23"/>
    <s v="K. Inglewood"/>
    <x v="1"/>
    <n v="47"/>
    <x v="3"/>
    <x v="0"/>
    <x v="0"/>
    <x v="1"/>
    <s v="Not Rated"/>
    <n v="18"/>
    <x v="0"/>
  </r>
  <r>
    <s v="585-21-7071"/>
    <d v="2023-11-27T00:41:00"/>
    <n v="0"/>
    <x v="7"/>
    <x v="0"/>
    <s v="Nov-23"/>
    <s v="V. Verity"/>
    <x v="0"/>
    <n v="21"/>
    <x v="1"/>
    <x v="0"/>
    <x v="2"/>
    <x v="0"/>
    <n v="6"/>
    <n v="45"/>
    <x v="1"/>
  </r>
  <r>
    <s v="585-17-2525"/>
    <d v="2023-11-27T02:26:00"/>
    <n v="2"/>
    <x v="7"/>
    <x v="0"/>
    <s v="Nov-23"/>
    <s v="W. Vickery"/>
    <x v="0"/>
    <n v="18"/>
    <x v="4"/>
    <x v="7"/>
    <x v="2"/>
    <x v="0"/>
    <s v="Not Rated"/>
    <n v="56"/>
    <x v="1"/>
  </r>
  <r>
    <s v="594-17-7280"/>
    <d v="2023-11-27T04:12:00"/>
    <n v="4"/>
    <x v="7"/>
    <x v="0"/>
    <s v="Nov-23"/>
    <s v="T. Northcote"/>
    <x v="1"/>
    <n v="6"/>
    <x v="7"/>
    <x v="7"/>
    <x v="0"/>
    <x v="1"/>
    <s v="Not Rated"/>
    <n v="47"/>
    <x v="1"/>
  </r>
  <r>
    <s v="417-93-7327"/>
    <d v="2023-11-27T04:40:00"/>
    <n v="4"/>
    <x v="7"/>
    <x v="0"/>
    <s v="Nov-23"/>
    <s v="V. Gionettitti"/>
    <x v="0"/>
    <n v="20"/>
    <x v="1"/>
    <x v="3"/>
    <x v="0"/>
    <x v="0"/>
    <n v="3"/>
    <n v="38"/>
    <x v="1"/>
  </r>
  <r>
    <s v="995-95-1674"/>
    <d v="2023-11-27T05:04:00"/>
    <n v="5"/>
    <x v="7"/>
    <x v="0"/>
    <s v="Nov-23"/>
    <s v="P. Ashcombe"/>
    <x v="0"/>
    <n v="70"/>
    <x v="5"/>
    <x v="3"/>
    <x v="2"/>
    <x v="1"/>
    <s v="Not Rated"/>
    <n v="57"/>
    <x v="1"/>
  </r>
  <r>
    <s v="867-41-6269"/>
    <d v="2023-11-27T05:47:00"/>
    <n v="5"/>
    <x v="7"/>
    <x v="0"/>
    <s v="Nov-23"/>
    <s v="Y. Schubuser"/>
    <x v="0"/>
    <n v="55"/>
    <x v="0"/>
    <x v="7"/>
    <x v="0"/>
    <x v="1"/>
    <s v="Not Rated"/>
    <n v="28"/>
    <x v="0"/>
  </r>
  <r>
    <s v="810-46-3680"/>
    <d v="2023-11-27T08:24:00"/>
    <n v="8"/>
    <x v="7"/>
    <x v="0"/>
    <s v="Nov-23"/>
    <s v="I. Hathaway"/>
    <x v="0"/>
    <n v="60"/>
    <x v="2"/>
    <x v="0"/>
    <x v="0"/>
    <x v="1"/>
    <n v="5"/>
    <n v="60"/>
    <x v="1"/>
  </r>
  <r>
    <s v="141-31-6075"/>
    <d v="2023-11-27T09:38:00"/>
    <n v="9"/>
    <x v="7"/>
    <x v="0"/>
    <s v="Nov-23"/>
    <s v="D. Gionettitti"/>
    <x v="2"/>
    <n v="11"/>
    <x v="4"/>
    <x v="7"/>
    <x v="2"/>
    <x v="1"/>
    <n v="2"/>
    <n v="35"/>
    <x v="1"/>
  </r>
  <r>
    <s v="250-94-3111"/>
    <d v="2023-11-27T10:14:00"/>
    <n v="10"/>
    <x v="7"/>
    <x v="0"/>
    <s v="Nov-23"/>
    <s v="L. Ironside"/>
    <x v="0"/>
    <n v="54"/>
    <x v="0"/>
    <x v="3"/>
    <x v="2"/>
    <x v="1"/>
    <s v="Not Rated"/>
    <n v="48"/>
    <x v="1"/>
  </r>
  <r>
    <s v="776-39-7793"/>
    <d v="2023-11-27T11:05:00"/>
    <n v="11"/>
    <x v="7"/>
    <x v="0"/>
    <s v="Nov-23"/>
    <s v="X. Stanlack"/>
    <x v="1"/>
    <n v="62"/>
    <x v="2"/>
    <x v="3"/>
    <x v="2"/>
    <x v="1"/>
    <s v="Not Rated"/>
    <n v="25"/>
    <x v="0"/>
  </r>
  <r>
    <s v="725-17-6833"/>
    <d v="2023-11-27T11:37:00"/>
    <n v="11"/>
    <x v="7"/>
    <x v="0"/>
    <s v="Nov-23"/>
    <s v="Z. Brixey"/>
    <x v="1"/>
    <n v="52"/>
    <x v="0"/>
    <x v="1"/>
    <x v="6"/>
    <x v="0"/>
    <s v="Not Rated"/>
    <n v="43"/>
    <x v="1"/>
  </r>
  <r>
    <s v="673-55-3534"/>
    <d v="2023-11-27T11:40:00"/>
    <n v="11"/>
    <x v="7"/>
    <x v="0"/>
    <s v="Nov-23"/>
    <s v="C. Garfield"/>
    <x v="1"/>
    <n v="43"/>
    <x v="3"/>
    <x v="7"/>
    <x v="2"/>
    <x v="1"/>
    <s v="Not Rated"/>
    <n v="60"/>
    <x v="1"/>
  </r>
  <r>
    <s v="274-80-7145"/>
    <d v="2023-11-27T12:16:00"/>
    <n v="12"/>
    <x v="7"/>
    <x v="0"/>
    <s v="Nov-23"/>
    <s v="L. Stanlack"/>
    <x v="1"/>
    <n v="45"/>
    <x v="3"/>
    <x v="1"/>
    <x v="0"/>
    <x v="1"/>
    <s v="Not Rated"/>
    <n v="16"/>
    <x v="0"/>
  </r>
  <r>
    <s v="700-31-4533"/>
    <d v="2023-11-27T13:11:00"/>
    <n v="13"/>
    <x v="7"/>
    <x v="0"/>
    <s v="Nov-23"/>
    <s v="T. Fairbairn"/>
    <x v="1"/>
    <n v="63"/>
    <x v="2"/>
    <x v="7"/>
    <x v="3"/>
    <x v="1"/>
    <n v="4"/>
    <n v="46"/>
    <x v="1"/>
  </r>
  <r>
    <s v="214-35-1355"/>
    <d v="2023-11-27T13:53:00"/>
    <n v="13"/>
    <x v="7"/>
    <x v="0"/>
    <s v="Nov-23"/>
    <s v="F. Glasspool"/>
    <x v="1"/>
    <n v="4"/>
    <x v="7"/>
    <x v="7"/>
    <x v="7"/>
    <x v="1"/>
    <s v="Not Rated"/>
    <n v="15"/>
    <x v="0"/>
  </r>
  <r>
    <s v="201-94-3909"/>
    <d v="2023-11-27T15:02:00"/>
    <n v="15"/>
    <x v="7"/>
    <x v="0"/>
    <s v="Nov-23"/>
    <s v="H. Thornbury"/>
    <x v="0"/>
    <n v="36"/>
    <x v="6"/>
    <x v="7"/>
    <x v="0"/>
    <x v="0"/>
    <s v="Not Rated"/>
    <n v="18"/>
    <x v="0"/>
  </r>
  <r>
    <s v="952-32-4178"/>
    <d v="2023-11-27T16:09:00"/>
    <n v="16"/>
    <x v="7"/>
    <x v="0"/>
    <s v="Nov-23"/>
    <s v="K. Whitfield"/>
    <x v="0"/>
    <n v="5"/>
    <x v="7"/>
    <x v="5"/>
    <x v="0"/>
    <x v="1"/>
    <s v="Not Rated"/>
    <n v="44"/>
    <x v="1"/>
  </r>
  <r>
    <s v="891-28-8552"/>
    <d v="2023-11-27T16:32:00"/>
    <n v="16"/>
    <x v="7"/>
    <x v="0"/>
    <s v="Nov-23"/>
    <s v="S. Oakden"/>
    <x v="1"/>
    <n v="70"/>
    <x v="5"/>
    <x v="7"/>
    <x v="2"/>
    <x v="1"/>
    <s v="Not Rated"/>
    <n v="48"/>
    <x v="1"/>
  </r>
  <r>
    <s v="785-57-9641"/>
    <d v="2023-11-27T17:24:00"/>
    <n v="17"/>
    <x v="7"/>
    <x v="0"/>
    <s v="Nov-23"/>
    <s v="Q. Crebo"/>
    <x v="1"/>
    <n v="48"/>
    <x v="3"/>
    <x v="2"/>
    <x v="0"/>
    <x v="0"/>
    <n v="7"/>
    <n v="33"/>
    <x v="1"/>
  </r>
  <r>
    <s v="611-73-9166"/>
    <d v="2023-11-27T17:35:00"/>
    <n v="17"/>
    <x v="7"/>
    <x v="0"/>
    <s v="Nov-23"/>
    <s v="H. Aldridge"/>
    <x v="0"/>
    <n v="56"/>
    <x v="0"/>
    <x v="3"/>
    <x v="0"/>
    <x v="0"/>
    <s v="Not Rated"/>
    <n v="15"/>
    <x v="0"/>
  </r>
  <r>
    <s v="228-87-5653"/>
    <d v="2023-11-27T18:17:00"/>
    <n v="18"/>
    <x v="7"/>
    <x v="0"/>
    <s v="Nov-23"/>
    <s v="G. Brixey"/>
    <x v="0"/>
    <n v="41"/>
    <x v="3"/>
    <x v="0"/>
    <x v="0"/>
    <x v="0"/>
    <s v="Not Rated"/>
    <n v="45"/>
    <x v="1"/>
  </r>
  <r>
    <s v="655-27-4249"/>
    <d v="2023-11-27T18:20:00"/>
    <n v="18"/>
    <x v="7"/>
    <x v="0"/>
    <s v="Nov-23"/>
    <s v="Z. Titcombe"/>
    <x v="1"/>
    <n v="60"/>
    <x v="2"/>
    <x v="2"/>
    <x v="0"/>
    <x v="1"/>
    <s v="Not Rated"/>
    <n v="40"/>
    <x v="1"/>
  </r>
  <r>
    <s v="489-51-5911"/>
    <d v="2023-11-27T20:11:00"/>
    <n v="20"/>
    <x v="7"/>
    <x v="0"/>
    <s v="Nov-23"/>
    <s v="V. Eastwood"/>
    <x v="0"/>
    <n v="28"/>
    <x v="1"/>
    <x v="3"/>
    <x v="0"/>
    <x v="0"/>
    <s v="Not Rated"/>
    <n v="47"/>
    <x v="1"/>
  </r>
  <r>
    <s v="791-44-9181"/>
    <d v="2023-11-27T21:35:00"/>
    <n v="21"/>
    <x v="7"/>
    <x v="0"/>
    <s v="Nov-23"/>
    <s v="Z. Tunstall"/>
    <x v="1"/>
    <n v="35"/>
    <x v="6"/>
    <x v="1"/>
    <x v="3"/>
    <x v="1"/>
    <s v="Not Rated"/>
    <n v="22"/>
    <x v="0"/>
  </r>
  <r>
    <s v="360-15-3496"/>
    <d v="2023-11-28T01:49:00"/>
    <n v="1"/>
    <x v="7"/>
    <x v="0"/>
    <s v="Nov-23"/>
    <s v="K. Ellerby"/>
    <x v="1"/>
    <n v="53"/>
    <x v="0"/>
    <x v="3"/>
    <x v="2"/>
    <x v="1"/>
    <n v="9"/>
    <n v="60"/>
    <x v="1"/>
  </r>
  <r>
    <s v="248-14-5889"/>
    <d v="2023-11-28T02:35:00"/>
    <n v="2"/>
    <x v="7"/>
    <x v="0"/>
    <s v="Nov-23"/>
    <s v="C. Perrat"/>
    <x v="1"/>
    <n v="23"/>
    <x v="1"/>
    <x v="0"/>
    <x v="0"/>
    <x v="1"/>
    <s v="Not Rated"/>
    <n v="46"/>
    <x v="1"/>
  </r>
  <r>
    <s v="649-85-3749"/>
    <d v="2023-11-28T02:58:00"/>
    <n v="2"/>
    <x v="7"/>
    <x v="0"/>
    <s v="Nov-23"/>
    <s v="Z. Silverlock"/>
    <x v="1"/>
    <n v="5"/>
    <x v="7"/>
    <x v="4"/>
    <x v="0"/>
    <x v="1"/>
    <s v="Not Rated"/>
    <n v="25"/>
    <x v="0"/>
  </r>
  <r>
    <s v="722-11-4203"/>
    <d v="2023-11-28T04:35:00"/>
    <n v="4"/>
    <x v="7"/>
    <x v="0"/>
    <s v="Nov-23"/>
    <s v="Y. Featherstone"/>
    <x v="0"/>
    <n v="22"/>
    <x v="1"/>
    <x v="5"/>
    <x v="0"/>
    <x v="0"/>
    <s v="Not Rated"/>
    <n v="11"/>
    <x v="0"/>
  </r>
  <r>
    <s v="218-87-6504"/>
    <d v="2023-11-28T06:52:00"/>
    <n v="6"/>
    <x v="7"/>
    <x v="0"/>
    <s v="Nov-23"/>
    <s v="P. Garfield"/>
    <x v="0"/>
    <n v="25"/>
    <x v="1"/>
    <x v="2"/>
    <x v="2"/>
    <x v="1"/>
    <s v="Not Rated"/>
    <n v="14"/>
    <x v="0"/>
  </r>
  <r>
    <s v="767-53-2783"/>
    <d v="2023-11-28T07:59:00"/>
    <n v="7"/>
    <x v="7"/>
    <x v="0"/>
    <s v="Nov-23"/>
    <s v="R. Ironside"/>
    <x v="1"/>
    <n v="9"/>
    <x v="7"/>
    <x v="7"/>
    <x v="0"/>
    <x v="1"/>
    <s v="Not Rated"/>
    <n v="28"/>
    <x v="0"/>
  </r>
  <r>
    <s v="704-21-7902"/>
    <d v="2023-11-28T08:33:00"/>
    <n v="8"/>
    <x v="7"/>
    <x v="0"/>
    <s v="Nov-23"/>
    <s v="J. Jephson"/>
    <x v="1"/>
    <n v="53"/>
    <x v="0"/>
    <x v="3"/>
    <x v="0"/>
    <x v="1"/>
    <s v="Not Rated"/>
    <n v="42"/>
    <x v="1"/>
  </r>
  <r>
    <s v="337-40-6397"/>
    <d v="2023-11-28T09:04:00"/>
    <n v="9"/>
    <x v="7"/>
    <x v="0"/>
    <s v="Nov-23"/>
    <s v="F. Postlethwaite"/>
    <x v="0"/>
    <n v="7"/>
    <x v="7"/>
    <x v="0"/>
    <x v="2"/>
    <x v="1"/>
    <s v="Not Rated"/>
    <n v="26"/>
    <x v="0"/>
  </r>
  <r>
    <s v="748-60-4710"/>
    <d v="2023-11-28T09:38:00"/>
    <n v="9"/>
    <x v="7"/>
    <x v="0"/>
    <s v="Nov-23"/>
    <s v="L. Brixey"/>
    <x v="0"/>
    <n v="19"/>
    <x v="4"/>
    <x v="2"/>
    <x v="0"/>
    <x v="0"/>
    <s v="Not Rated"/>
    <n v="33"/>
    <x v="1"/>
  </r>
  <r>
    <s v="501-14-1787"/>
    <d v="2023-11-28T10:09:00"/>
    <n v="10"/>
    <x v="7"/>
    <x v="0"/>
    <s v="Nov-23"/>
    <s v="F. Buff"/>
    <x v="1"/>
    <n v="44"/>
    <x v="3"/>
    <x v="4"/>
    <x v="6"/>
    <x v="1"/>
    <s v="Not Rated"/>
    <n v="32"/>
    <x v="1"/>
  </r>
  <r>
    <s v="669-32-7667"/>
    <d v="2023-11-28T14:15:00"/>
    <n v="14"/>
    <x v="7"/>
    <x v="0"/>
    <s v="Nov-23"/>
    <s v="C. Ironside"/>
    <x v="1"/>
    <n v="46"/>
    <x v="3"/>
    <x v="7"/>
    <x v="2"/>
    <x v="0"/>
    <n v="10"/>
    <n v="24"/>
    <x v="0"/>
  </r>
  <r>
    <s v="764-73-2957"/>
    <d v="2023-11-28T14:27:00"/>
    <n v="14"/>
    <x v="7"/>
    <x v="0"/>
    <s v="Nov-23"/>
    <s v="C. Brixey"/>
    <x v="0"/>
    <n v="74"/>
    <x v="5"/>
    <x v="1"/>
    <x v="2"/>
    <x v="1"/>
    <s v="Not Rated"/>
    <n v="40"/>
    <x v="1"/>
  </r>
  <r>
    <s v="904-63-8905"/>
    <d v="2023-11-28T15:01:00"/>
    <n v="15"/>
    <x v="7"/>
    <x v="0"/>
    <s v="Nov-23"/>
    <s v="R. Ashcombe"/>
    <x v="0"/>
    <n v="73"/>
    <x v="5"/>
    <x v="5"/>
    <x v="2"/>
    <x v="1"/>
    <s v="Not Rated"/>
    <n v="26"/>
    <x v="0"/>
  </r>
  <r>
    <s v="232-82-2963"/>
    <d v="2023-11-28T15:28:00"/>
    <n v="15"/>
    <x v="7"/>
    <x v="0"/>
    <s v="Nov-23"/>
    <s v="L. Brixey"/>
    <x v="1"/>
    <n v="23"/>
    <x v="1"/>
    <x v="0"/>
    <x v="0"/>
    <x v="0"/>
    <s v="Not Rated"/>
    <n v="23"/>
    <x v="0"/>
  </r>
  <r>
    <s v="254-65-7583"/>
    <d v="2023-11-28T16:03:00"/>
    <n v="16"/>
    <x v="7"/>
    <x v="0"/>
    <s v="Nov-23"/>
    <s v="A. Pemberton"/>
    <x v="0"/>
    <n v="26"/>
    <x v="1"/>
    <x v="7"/>
    <x v="0"/>
    <x v="0"/>
    <n v="8"/>
    <n v="14"/>
    <x v="0"/>
  </r>
  <r>
    <s v="848-51-6791"/>
    <d v="2023-11-28T18:24:00"/>
    <n v="18"/>
    <x v="7"/>
    <x v="0"/>
    <s v="Nov-23"/>
    <s v="C. Schubuser"/>
    <x v="1"/>
    <n v="47"/>
    <x v="3"/>
    <x v="7"/>
    <x v="0"/>
    <x v="0"/>
    <s v="Not Rated"/>
    <n v="44"/>
    <x v="1"/>
  </r>
  <r>
    <s v="952-76-8685"/>
    <d v="2023-11-28T20:02:00"/>
    <n v="20"/>
    <x v="7"/>
    <x v="0"/>
    <s v="Nov-23"/>
    <s v="L. Ainsworth"/>
    <x v="0"/>
    <n v="69"/>
    <x v="2"/>
    <x v="4"/>
    <x v="0"/>
    <x v="1"/>
    <s v="Not Rated"/>
    <n v="12"/>
    <x v="0"/>
  </r>
  <r>
    <s v="184-98-8014"/>
    <d v="2023-11-28T23:16:00"/>
    <n v="23"/>
    <x v="7"/>
    <x v="0"/>
    <s v="Nov-23"/>
    <s v="A. Carraway"/>
    <x v="0"/>
    <n v="1"/>
    <x v="7"/>
    <x v="7"/>
    <x v="0"/>
    <x v="1"/>
    <s v="Not Rated"/>
    <n v="24"/>
    <x v="0"/>
  </r>
  <r>
    <s v="324-36-7171"/>
    <d v="2023-11-29T00:52:00"/>
    <n v="0"/>
    <x v="7"/>
    <x v="0"/>
    <s v="Nov-23"/>
    <s v="N. Wadsworth"/>
    <x v="1"/>
    <n v="73"/>
    <x v="5"/>
    <x v="0"/>
    <x v="0"/>
    <x v="1"/>
    <s v="Not Rated"/>
    <n v="28"/>
    <x v="0"/>
  </r>
  <r>
    <s v="562-52-8506"/>
    <d v="2023-11-29T01:06:00"/>
    <n v="1"/>
    <x v="7"/>
    <x v="0"/>
    <s v="Nov-23"/>
    <s v="Z. Honeysett"/>
    <x v="1"/>
    <n v="3"/>
    <x v="7"/>
    <x v="2"/>
    <x v="0"/>
    <x v="1"/>
    <n v="0"/>
    <n v="33"/>
    <x v="1"/>
  </r>
  <r>
    <s v="889-26-4944"/>
    <d v="2023-11-29T02:30:00"/>
    <n v="2"/>
    <x v="7"/>
    <x v="0"/>
    <s v="Nov-23"/>
    <s v="F. Ravenscroft"/>
    <x v="0"/>
    <n v="6"/>
    <x v="7"/>
    <x v="3"/>
    <x v="0"/>
    <x v="1"/>
    <s v="Not Rated"/>
    <n v="24"/>
    <x v="0"/>
  </r>
  <r>
    <s v="306-37-3421"/>
    <d v="2023-11-29T03:10:00"/>
    <n v="3"/>
    <x v="7"/>
    <x v="0"/>
    <s v="Nov-23"/>
    <s v="V. Bracegirdle"/>
    <x v="1"/>
    <n v="51"/>
    <x v="0"/>
    <x v="7"/>
    <x v="5"/>
    <x v="1"/>
    <s v="Not Rated"/>
    <n v="37"/>
    <x v="1"/>
  </r>
  <r>
    <s v="792-54-6972"/>
    <d v="2023-11-29T03:16:00"/>
    <n v="3"/>
    <x v="7"/>
    <x v="0"/>
    <s v="Nov-23"/>
    <s v="W. Rowntree"/>
    <x v="0"/>
    <n v="57"/>
    <x v="0"/>
    <x v="2"/>
    <x v="2"/>
    <x v="0"/>
    <n v="0"/>
    <n v="12"/>
    <x v="0"/>
  </r>
  <r>
    <s v="921-91-5468"/>
    <d v="2023-11-29T04:19:00"/>
    <n v="4"/>
    <x v="7"/>
    <x v="0"/>
    <s v="Nov-23"/>
    <s v="F. Perrat"/>
    <x v="0"/>
    <n v="7"/>
    <x v="7"/>
    <x v="0"/>
    <x v="6"/>
    <x v="0"/>
    <s v="Not Rated"/>
    <n v="56"/>
    <x v="1"/>
  </r>
  <r>
    <s v="284-28-5087"/>
    <d v="2023-11-29T04:58:00"/>
    <n v="4"/>
    <x v="7"/>
    <x v="0"/>
    <s v="Nov-23"/>
    <s v="B. Yates"/>
    <x v="0"/>
    <n v="78"/>
    <x v="5"/>
    <x v="4"/>
    <x v="2"/>
    <x v="0"/>
    <s v="Not Rated"/>
    <n v="41"/>
    <x v="1"/>
  </r>
  <r>
    <s v="466-57-2191"/>
    <d v="2023-11-29T05:25:00"/>
    <n v="5"/>
    <x v="7"/>
    <x v="0"/>
    <s v="Nov-23"/>
    <s v="Y. Middleditch"/>
    <x v="0"/>
    <n v="29"/>
    <x v="1"/>
    <x v="7"/>
    <x v="0"/>
    <x v="1"/>
    <s v="Not Rated"/>
    <n v="54"/>
    <x v="1"/>
  </r>
  <r>
    <s v="973-34-1273"/>
    <d v="2023-11-29T05:44:00"/>
    <n v="5"/>
    <x v="7"/>
    <x v="0"/>
    <s v="Nov-23"/>
    <s v="V. Birtwhistle"/>
    <x v="0"/>
    <n v="22"/>
    <x v="1"/>
    <x v="7"/>
    <x v="2"/>
    <x v="1"/>
    <s v="Not Rated"/>
    <n v="52"/>
    <x v="1"/>
  </r>
  <r>
    <s v="825-97-4393"/>
    <d v="2023-11-29T05:49:00"/>
    <n v="5"/>
    <x v="7"/>
    <x v="0"/>
    <s v="Nov-23"/>
    <s v="Z. Bannister"/>
    <x v="0"/>
    <n v="22"/>
    <x v="1"/>
    <x v="3"/>
    <x v="0"/>
    <x v="1"/>
    <s v="Not Rated"/>
    <n v="41"/>
    <x v="1"/>
  </r>
  <r>
    <s v="416-43-2244"/>
    <d v="2023-11-29T07:03:00"/>
    <n v="7"/>
    <x v="7"/>
    <x v="0"/>
    <s v="Nov-23"/>
    <s v="M. Carraway"/>
    <x v="0"/>
    <n v="8"/>
    <x v="7"/>
    <x v="6"/>
    <x v="0"/>
    <x v="1"/>
    <s v="Not Rated"/>
    <n v="49"/>
    <x v="1"/>
  </r>
  <r>
    <s v="553-97-6161"/>
    <d v="2023-11-29T09:15:00"/>
    <n v="9"/>
    <x v="7"/>
    <x v="0"/>
    <s v="Nov-23"/>
    <s v="L. Silverlock"/>
    <x v="0"/>
    <n v="32"/>
    <x v="6"/>
    <x v="2"/>
    <x v="2"/>
    <x v="0"/>
    <n v="9"/>
    <n v="14"/>
    <x v="0"/>
  </r>
  <r>
    <s v="618-59-1994"/>
    <d v="2023-11-29T09:23:00"/>
    <n v="9"/>
    <x v="7"/>
    <x v="0"/>
    <s v="Nov-23"/>
    <s v="V. Schubuser"/>
    <x v="1"/>
    <n v="46"/>
    <x v="3"/>
    <x v="3"/>
    <x v="0"/>
    <x v="0"/>
    <s v="Not Rated"/>
    <n v="16"/>
    <x v="0"/>
  </r>
  <r>
    <s v="264-43-4863"/>
    <d v="2023-11-29T10:02:00"/>
    <n v="10"/>
    <x v="7"/>
    <x v="0"/>
    <s v="Nov-23"/>
    <s v="B. Yates"/>
    <x v="0"/>
    <n v="30"/>
    <x v="6"/>
    <x v="2"/>
    <x v="2"/>
    <x v="1"/>
    <s v="Not Rated"/>
    <n v="17"/>
    <x v="0"/>
  </r>
  <r>
    <s v="772-68-2314"/>
    <d v="2023-11-29T10:10:00"/>
    <n v="10"/>
    <x v="7"/>
    <x v="0"/>
    <s v="Nov-23"/>
    <s v="R. Gionettitti"/>
    <x v="1"/>
    <n v="2"/>
    <x v="7"/>
    <x v="1"/>
    <x v="0"/>
    <x v="0"/>
    <s v="Not Rated"/>
    <n v="34"/>
    <x v="1"/>
  </r>
  <r>
    <s v="409-26-6982"/>
    <d v="2023-11-29T11:58:00"/>
    <n v="11"/>
    <x v="7"/>
    <x v="0"/>
    <s v="Nov-23"/>
    <s v="Z. Titcombe"/>
    <x v="1"/>
    <n v="55"/>
    <x v="0"/>
    <x v="3"/>
    <x v="2"/>
    <x v="0"/>
    <s v="Not Rated"/>
    <n v="53"/>
    <x v="1"/>
  </r>
  <r>
    <s v="148-24-3016"/>
    <d v="2023-11-29T12:02:00"/>
    <n v="12"/>
    <x v="7"/>
    <x v="0"/>
    <s v="Nov-23"/>
    <s v="U. Ravenscroft"/>
    <x v="1"/>
    <n v="30"/>
    <x v="6"/>
    <x v="6"/>
    <x v="2"/>
    <x v="0"/>
    <s v="Not Rated"/>
    <n v="52"/>
    <x v="1"/>
  </r>
  <r>
    <s v="283-50-2570"/>
    <d v="2023-11-29T13:13:00"/>
    <n v="13"/>
    <x v="7"/>
    <x v="0"/>
    <s v="Nov-23"/>
    <s v="G. Bracegirdle"/>
    <x v="1"/>
    <n v="33"/>
    <x v="6"/>
    <x v="1"/>
    <x v="0"/>
    <x v="0"/>
    <n v="2"/>
    <n v="12"/>
    <x v="0"/>
  </r>
  <r>
    <s v="751-43-5901"/>
    <d v="2023-11-29T14:15:00"/>
    <n v="14"/>
    <x v="7"/>
    <x v="0"/>
    <s v="Nov-23"/>
    <s v="E. Methuen"/>
    <x v="1"/>
    <n v="19"/>
    <x v="4"/>
    <x v="2"/>
    <x v="2"/>
    <x v="0"/>
    <n v="10"/>
    <n v="41"/>
    <x v="1"/>
  </r>
  <r>
    <s v="941-42-7764"/>
    <d v="2023-11-29T15:33:00"/>
    <n v="15"/>
    <x v="7"/>
    <x v="0"/>
    <s v="Nov-23"/>
    <s v="T. Dunmore"/>
    <x v="1"/>
    <n v="54"/>
    <x v="0"/>
    <x v="6"/>
    <x v="3"/>
    <x v="1"/>
    <s v="Not Rated"/>
    <n v="37"/>
    <x v="1"/>
  </r>
  <r>
    <s v="927-98-4672"/>
    <d v="2023-11-29T16:57:00"/>
    <n v="16"/>
    <x v="7"/>
    <x v="0"/>
    <s v="Nov-23"/>
    <s v="X. Jessop"/>
    <x v="1"/>
    <n v="59"/>
    <x v="0"/>
    <x v="5"/>
    <x v="1"/>
    <x v="1"/>
    <s v="Not Rated"/>
    <n v="21"/>
    <x v="0"/>
  </r>
  <r>
    <s v="972-94-3463"/>
    <d v="2023-11-29T17:55:00"/>
    <n v="17"/>
    <x v="7"/>
    <x v="0"/>
    <s v="Nov-23"/>
    <s v="C. Dunmore"/>
    <x v="0"/>
    <n v="40"/>
    <x v="3"/>
    <x v="7"/>
    <x v="2"/>
    <x v="0"/>
    <s v="Not Rated"/>
    <n v="15"/>
    <x v="0"/>
  </r>
  <r>
    <s v="156-44-2753"/>
    <d v="2023-11-29T20:02:00"/>
    <n v="20"/>
    <x v="7"/>
    <x v="0"/>
    <s v="Nov-23"/>
    <s v="T. Brixey"/>
    <x v="0"/>
    <n v="73"/>
    <x v="5"/>
    <x v="3"/>
    <x v="0"/>
    <x v="0"/>
    <s v="Not Rated"/>
    <n v="53"/>
    <x v="1"/>
  </r>
  <r>
    <s v="570-76-2253"/>
    <d v="2023-11-29T20:13:00"/>
    <n v="20"/>
    <x v="7"/>
    <x v="0"/>
    <s v="Nov-23"/>
    <s v="O. Sheffield"/>
    <x v="0"/>
    <n v="16"/>
    <x v="4"/>
    <x v="2"/>
    <x v="0"/>
    <x v="0"/>
    <s v="Not Rated"/>
    <n v="40"/>
    <x v="1"/>
  </r>
  <r>
    <s v="381-17-9515"/>
    <d v="2023-11-29T21:05:00"/>
    <n v="21"/>
    <x v="7"/>
    <x v="0"/>
    <s v="Nov-23"/>
    <s v="U. Bracegirdle"/>
    <x v="0"/>
    <n v="46"/>
    <x v="3"/>
    <x v="1"/>
    <x v="0"/>
    <x v="1"/>
    <s v="Not Rated"/>
    <n v="59"/>
    <x v="1"/>
  </r>
  <r>
    <s v="112-37-3964"/>
    <d v="2023-11-30T03:53:00"/>
    <n v="3"/>
    <x v="7"/>
    <x v="0"/>
    <s v="Nov-23"/>
    <s v="G. Ainsworth"/>
    <x v="0"/>
    <n v="50"/>
    <x v="0"/>
    <x v="1"/>
    <x v="0"/>
    <x v="0"/>
    <s v="Not Rated"/>
    <n v="41"/>
    <x v="1"/>
  </r>
  <r>
    <s v="444-11-2132"/>
    <d v="2023-11-30T06:50:00"/>
    <n v="6"/>
    <x v="7"/>
    <x v="0"/>
    <s v="Nov-23"/>
    <s v="P. Hathaway"/>
    <x v="1"/>
    <n v="42"/>
    <x v="3"/>
    <x v="0"/>
    <x v="1"/>
    <x v="1"/>
    <s v="Not Rated"/>
    <n v="36"/>
    <x v="1"/>
  </r>
  <r>
    <s v="244-87-8823"/>
    <d v="2023-11-30T09:44:00"/>
    <n v="9"/>
    <x v="7"/>
    <x v="0"/>
    <s v="Nov-23"/>
    <s v="Q. Crebo"/>
    <x v="1"/>
    <n v="34"/>
    <x v="6"/>
    <x v="1"/>
    <x v="0"/>
    <x v="1"/>
    <n v="8"/>
    <n v="32"/>
    <x v="1"/>
  </r>
  <r>
    <s v="469-54-5118"/>
    <d v="2023-11-30T11:05:00"/>
    <n v="11"/>
    <x v="7"/>
    <x v="0"/>
    <s v="Nov-23"/>
    <s v="N. Carraway"/>
    <x v="1"/>
    <n v="9"/>
    <x v="7"/>
    <x v="3"/>
    <x v="0"/>
    <x v="1"/>
    <s v="Not Rated"/>
    <n v="10"/>
    <x v="0"/>
  </r>
  <r>
    <s v="604-28-4937"/>
    <d v="2023-11-30T12:23:00"/>
    <n v="12"/>
    <x v="7"/>
    <x v="0"/>
    <s v="Nov-23"/>
    <s v="Y. Jephson"/>
    <x v="0"/>
    <n v="74"/>
    <x v="5"/>
    <x v="1"/>
    <x v="2"/>
    <x v="0"/>
    <s v="Not Rated"/>
    <n v="33"/>
    <x v="1"/>
  </r>
  <r>
    <s v="604-64-5213"/>
    <d v="2023-11-30T16:20:00"/>
    <n v="16"/>
    <x v="7"/>
    <x v="0"/>
    <s v="Nov-23"/>
    <s v="H. Thornbury"/>
    <x v="0"/>
    <n v="46"/>
    <x v="3"/>
    <x v="6"/>
    <x v="0"/>
    <x v="0"/>
    <s v="Not Rated"/>
    <n v="29"/>
    <x v="0"/>
  </r>
  <r>
    <s v="262-63-8790"/>
    <d v="2023-11-30T17:31:00"/>
    <n v="17"/>
    <x v="7"/>
    <x v="0"/>
    <s v="Nov-23"/>
    <s v="K. Brixey"/>
    <x v="1"/>
    <n v="46"/>
    <x v="3"/>
    <x v="2"/>
    <x v="0"/>
    <x v="0"/>
    <n v="9"/>
    <n v="39"/>
    <x v="1"/>
  </r>
  <r>
    <s v="370-13-1351"/>
    <d v="2023-11-30T17:49:00"/>
    <n v="17"/>
    <x v="7"/>
    <x v="0"/>
    <s v="Nov-23"/>
    <s v="J. Yarborough"/>
    <x v="1"/>
    <n v="74"/>
    <x v="5"/>
    <x v="2"/>
    <x v="2"/>
    <x v="1"/>
    <n v="1"/>
    <n v="36"/>
    <x v="1"/>
  </r>
  <r>
    <s v="489-52-8212"/>
    <d v="2023-11-30T17:56:00"/>
    <n v="17"/>
    <x v="7"/>
    <x v="0"/>
    <s v="Nov-23"/>
    <s v="N. Carraway"/>
    <x v="1"/>
    <n v="78"/>
    <x v="5"/>
    <x v="7"/>
    <x v="0"/>
    <x v="0"/>
    <s v="Not Rated"/>
    <n v="30"/>
    <x v="0"/>
  </r>
  <r>
    <s v="960-30-2681"/>
    <d v="2023-11-30T19:53:00"/>
    <n v="19"/>
    <x v="7"/>
    <x v="0"/>
    <s v="Nov-23"/>
    <s v="G. Titcombe"/>
    <x v="0"/>
    <n v="2"/>
    <x v="7"/>
    <x v="7"/>
    <x v="6"/>
    <x v="1"/>
    <s v="Not Rated"/>
    <n v="40"/>
    <x v="1"/>
  </r>
  <r>
    <s v="352-25-8422"/>
    <d v="2023-11-30T20:21:00"/>
    <n v="20"/>
    <x v="7"/>
    <x v="0"/>
    <s v="Nov-23"/>
    <s v="K. Glasspool"/>
    <x v="1"/>
    <n v="14"/>
    <x v="4"/>
    <x v="2"/>
    <x v="0"/>
    <x v="0"/>
    <s v="Not Rated"/>
    <n v="27"/>
    <x v="0"/>
  </r>
  <r>
    <s v="248-77-9228"/>
    <d v="2023-11-30T21:53:00"/>
    <n v="21"/>
    <x v="7"/>
    <x v="0"/>
    <s v="Nov-23"/>
    <s v="G. Whitfield"/>
    <x v="0"/>
    <n v="32"/>
    <x v="6"/>
    <x v="3"/>
    <x v="2"/>
    <x v="1"/>
    <s v="Not Rated"/>
    <n v="54"/>
    <x v="1"/>
  </r>
  <r>
    <s v="140-58-4720"/>
    <d v="2023-11-30T22:44:00"/>
    <n v="22"/>
    <x v="7"/>
    <x v="0"/>
    <s v="Nov-23"/>
    <s v="C. Quarmby"/>
    <x v="0"/>
    <n v="19"/>
    <x v="4"/>
    <x v="5"/>
    <x v="0"/>
    <x v="0"/>
    <s v="Not Rated"/>
    <n v="17"/>
    <x v="0"/>
  </r>
  <r>
    <s v="851-87-1160"/>
    <d v="2023-12-01T01:36:00"/>
    <n v="1"/>
    <x v="8"/>
    <x v="0"/>
    <s v="Dec-23"/>
    <s v="X. Titcombe"/>
    <x v="1"/>
    <n v="63"/>
    <x v="2"/>
    <x v="0"/>
    <x v="6"/>
    <x v="1"/>
    <n v="4"/>
    <n v="18"/>
    <x v="0"/>
  </r>
  <r>
    <s v="900-58-2473"/>
    <d v="2023-12-01T03:27:00"/>
    <n v="3"/>
    <x v="8"/>
    <x v="0"/>
    <s v="Dec-23"/>
    <s v="L. Ravenscroft"/>
    <x v="0"/>
    <n v="60"/>
    <x v="2"/>
    <x v="7"/>
    <x v="2"/>
    <x v="1"/>
    <n v="4"/>
    <n v="14"/>
    <x v="0"/>
  </r>
  <r>
    <s v="130-21-5840"/>
    <d v="2023-12-01T03:48:00"/>
    <n v="3"/>
    <x v="8"/>
    <x v="0"/>
    <s v="Dec-23"/>
    <s v="O. Methuen"/>
    <x v="1"/>
    <n v="3"/>
    <x v="7"/>
    <x v="7"/>
    <x v="0"/>
    <x v="0"/>
    <n v="5"/>
    <n v="47"/>
    <x v="1"/>
  </r>
  <r>
    <s v="392-46-1440"/>
    <d v="2023-12-01T06:37:00"/>
    <n v="6"/>
    <x v="8"/>
    <x v="0"/>
    <s v="Dec-23"/>
    <s v="W. Yarborough"/>
    <x v="1"/>
    <n v="46"/>
    <x v="3"/>
    <x v="0"/>
    <x v="0"/>
    <x v="0"/>
    <n v="9"/>
    <n v="12"/>
    <x v="0"/>
  </r>
  <r>
    <s v="470-31-9868"/>
    <d v="2023-12-01T08:07:00"/>
    <n v="8"/>
    <x v="8"/>
    <x v="0"/>
    <s v="Dec-23"/>
    <s v="R. Ollerton"/>
    <x v="0"/>
    <n v="6"/>
    <x v="7"/>
    <x v="3"/>
    <x v="0"/>
    <x v="0"/>
    <n v="0"/>
    <n v="42"/>
    <x v="1"/>
  </r>
  <r>
    <s v="613-17-2118"/>
    <d v="2023-12-01T08:38:00"/>
    <n v="8"/>
    <x v="8"/>
    <x v="0"/>
    <s v="Dec-23"/>
    <s v="L. Tunstall"/>
    <x v="1"/>
    <n v="45"/>
    <x v="3"/>
    <x v="2"/>
    <x v="0"/>
    <x v="0"/>
    <n v="2"/>
    <n v="57"/>
    <x v="1"/>
  </r>
  <r>
    <s v="871-83-6944"/>
    <d v="2023-12-01T09:10:00"/>
    <n v="9"/>
    <x v="8"/>
    <x v="0"/>
    <s v="Dec-23"/>
    <s v="E. Dewhirst"/>
    <x v="1"/>
    <n v="22"/>
    <x v="1"/>
    <x v="7"/>
    <x v="0"/>
    <x v="0"/>
    <s v="Not Rated"/>
    <n v="38"/>
    <x v="1"/>
  </r>
  <r>
    <s v="884-32-7911"/>
    <d v="2023-12-01T11:35:00"/>
    <n v="11"/>
    <x v="8"/>
    <x v="0"/>
    <s v="Dec-23"/>
    <s v="B. Yates"/>
    <x v="1"/>
    <n v="43"/>
    <x v="3"/>
    <x v="3"/>
    <x v="0"/>
    <x v="1"/>
    <s v="Not Rated"/>
    <n v="52"/>
    <x v="1"/>
  </r>
  <r>
    <s v="294-92-2765"/>
    <d v="2023-12-01T13:42:00"/>
    <n v="13"/>
    <x v="8"/>
    <x v="0"/>
    <s v="Dec-23"/>
    <s v="T. Loxley"/>
    <x v="1"/>
    <n v="66"/>
    <x v="2"/>
    <x v="2"/>
    <x v="2"/>
    <x v="1"/>
    <n v="0"/>
    <n v="59"/>
    <x v="1"/>
  </r>
  <r>
    <s v="467-44-4313"/>
    <d v="2023-12-01T14:07:00"/>
    <n v="14"/>
    <x v="8"/>
    <x v="0"/>
    <s v="Dec-23"/>
    <s v="E. Gionettitti"/>
    <x v="0"/>
    <n v="8"/>
    <x v="7"/>
    <x v="2"/>
    <x v="0"/>
    <x v="0"/>
    <s v="Not Rated"/>
    <n v="58"/>
    <x v="1"/>
  </r>
  <r>
    <s v="569-33-9176"/>
    <d v="2023-12-01T15:08:00"/>
    <n v="15"/>
    <x v="8"/>
    <x v="0"/>
    <s v="Dec-23"/>
    <s v="R. Perrat"/>
    <x v="0"/>
    <n v="45"/>
    <x v="3"/>
    <x v="6"/>
    <x v="2"/>
    <x v="1"/>
    <s v="Not Rated"/>
    <n v="37"/>
    <x v="1"/>
  </r>
  <r>
    <s v="883-54-6443"/>
    <d v="2023-12-01T17:22:00"/>
    <n v="17"/>
    <x v="8"/>
    <x v="0"/>
    <s v="Dec-23"/>
    <s v="C. Sheffield"/>
    <x v="1"/>
    <n v="47"/>
    <x v="3"/>
    <x v="5"/>
    <x v="0"/>
    <x v="0"/>
    <n v="0"/>
    <n v="48"/>
    <x v="1"/>
  </r>
  <r>
    <s v="820-68-4670"/>
    <d v="2023-12-01T19:17:00"/>
    <n v="19"/>
    <x v="8"/>
    <x v="0"/>
    <s v="Dec-23"/>
    <s v="T. Gionettitti"/>
    <x v="1"/>
    <n v="24"/>
    <x v="1"/>
    <x v="1"/>
    <x v="2"/>
    <x v="1"/>
    <s v="Not Rated"/>
    <n v="51"/>
    <x v="1"/>
  </r>
  <r>
    <s v="864-20-9284"/>
    <d v="2023-12-01T19:54:00"/>
    <n v="19"/>
    <x v="8"/>
    <x v="0"/>
    <s v="Dec-23"/>
    <s v="U. Stanlack"/>
    <x v="0"/>
    <n v="70"/>
    <x v="5"/>
    <x v="7"/>
    <x v="2"/>
    <x v="1"/>
    <n v="7"/>
    <n v="16"/>
    <x v="0"/>
  </r>
  <r>
    <s v="111-16-9485"/>
    <d v="2023-12-01T20:59:00"/>
    <n v="20"/>
    <x v="8"/>
    <x v="0"/>
    <s v="Dec-23"/>
    <s v="C. Quarmby"/>
    <x v="1"/>
    <n v="2"/>
    <x v="7"/>
    <x v="2"/>
    <x v="2"/>
    <x v="1"/>
    <s v="Not Rated"/>
    <n v="26"/>
    <x v="0"/>
  </r>
  <r>
    <s v="334-48-3141"/>
    <d v="2023-12-01T21:08:00"/>
    <n v="21"/>
    <x v="8"/>
    <x v="0"/>
    <s v="Dec-23"/>
    <s v="V. Stanlack"/>
    <x v="0"/>
    <n v="77"/>
    <x v="5"/>
    <x v="3"/>
    <x v="0"/>
    <x v="1"/>
    <s v="Not Rated"/>
    <n v="33"/>
    <x v="1"/>
  </r>
  <r>
    <s v="810-27-2468"/>
    <d v="2023-12-02T04:55:00"/>
    <n v="4"/>
    <x v="8"/>
    <x v="0"/>
    <s v="Dec-23"/>
    <s v="L. Buff"/>
    <x v="0"/>
    <n v="76"/>
    <x v="5"/>
    <x v="5"/>
    <x v="2"/>
    <x v="1"/>
    <n v="6"/>
    <n v="45"/>
    <x v="1"/>
  </r>
  <r>
    <s v="350-11-1354"/>
    <d v="2023-12-02T05:30:00"/>
    <n v="5"/>
    <x v="8"/>
    <x v="0"/>
    <s v="Dec-23"/>
    <s v="C. Postlethwaite"/>
    <x v="0"/>
    <n v="46"/>
    <x v="3"/>
    <x v="0"/>
    <x v="0"/>
    <x v="0"/>
    <n v="9"/>
    <n v="27"/>
    <x v="0"/>
  </r>
  <r>
    <s v="933-72-9334"/>
    <d v="2023-12-02T05:44:00"/>
    <n v="5"/>
    <x v="8"/>
    <x v="0"/>
    <s v="Dec-23"/>
    <s v="D. Inglewood"/>
    <x v="1"/>
    <n v="22"/>
    <x v="1"/>
    <x v="1"/>
    <x v="0"/>
    <x v="1"/>
    <n v="9"/>
    <n v="28"/>
    <x v="0"/>
  </r>
  <r>
    <s v="929-75-5629"/>
    <d v="2023-12-02T05:50:00"/>
    <n v="5"/>
    <x v="8"/>
    <x v="0"/>
    <s v="Dec-23"/>
    <s v="Z. Fairbairn"/>
    <x v="0"/>
    <n v="27"/>
    <x v="1"/>
    <x v="0"/>
    <x v="0"/>
    <x v="0"/>
    <s v="Not Rated"/>
    <n v="30"/>
    <x v="0"/>
  </r>
  <r>
    <s v="157-23-5313"/>
    <d v="2023-12-02T10:40:00"/>
    <n v="10"/>
    <x v="8"/>
    <x v="0"/>
    <s v="Dec-23"/>
    <s v="G. Gwillim"/>
    <x v="0"/>
    <n v="63"/>
    <x v="2"/>
    <x v="1"/>
    <x v="2"/>
    <x v="0"/>
    <s v="Not Rated"/>
    <n v="11"/>
    <x v="0"/>
  </r>
  <r>
    <s v="154-51-6537"/>
    <d v="2023-12-02T13:40:00"/>
    <n v="13"/>
    <x v="8"/>
    <x v="0"/>
    <s v="Dec-23"/>
    <s v="Z. Titcombe"/>
    <x v="1"/>
    <n v="26"/>
    <x v="1"/>
    <x v="0"/>
    <x v="1"/>
    <x v="1"/>
    <s v="Not Rated"/>
    <n v="24"/>
    <x v="0"/>
  </r>
  <r>
    <s v="585-97-8569"/>
    <d v="2023-12-02T13:45:00"/>
    <n v="13"/>
    <x v="8"/>
    <x v="0"/>
    <s v="Dec-23"/>
    <s v="G. Carraway"/>
    <x v="1"/>
    <n v="51"/>
    <x v="0"/>
    <x v="0"/>
    <x v="2"/>
    <x v="0"/>
    <s v="Not Rated"/>
    <n v="56"/>
    <x v="1"/>
  </r>
  <r>
    <s v="913-43-4749"/>
    <d v="2023-12-02T14:25:00"/>
    <n v="14"/>
    <x v="8"/>
    <x v="0"/>
    <s v="Dec-23"/>
    <s v="V. Goudie"/>
    <x v="1"/>
    <n v="78"/>
    <x v="5"/>
    <x v="0"/>
    <x v="0"/>
    <x v="0"/>
    <s v="Not Rated"/>
    <n v="12"/>
    <x v="0"/>
  </r>
  <r>
    <s v="916-30-3088"/>
    <d v="2023-12-02T14:45:00"/>
    <n v="14"/>
    <x v="8"/>
    <x v="0"/>
    <s v="Dec-23"/>
    <s v="B. Postlethwaite"/>
    <x v="0"/>
    <n v="27"/>
    <x v="1"/>
    <x v="2"/>
    <x v="0"/>
    <x v="0"/>
    <s v="Not Rated"/>
    <n v="57"/>
    <x v="1"/>
  </r>
  <r>
    <s v="862-10-9011"/>
    <d v="2023-12-02T15:01:00"/>
    <n v="15"/>
    <x v="8"/>
    <x v="0"/>
    <s v="Dec-23"/>
    <s v="I. Featherstone"/>
    <x v="1"/>
    <n v="24"/>
    <x v="1"/>
    <x v="0"/>
    <x v="0"/>
    <x v="0"/>
    <s v="Not Rated"/>
    <n v="59"/>
    <x v="1"/>
  </r>
  <r>
    <s v="499-46-6269"/>
    <d v="2023-12-02T16:35:00"/>
    <n v="16"/>
    <x v="8"/>
    <x v="0"/>
    <s v="Dec-23"/>
    <s v="Q. Inglewood"/>
    <x v="1"/>
    <n v="74"/>
    <x v="5"/>
    <x v="0"/>
    <x v="0"/>
    <x v="0"/>
    <s v="Not Rated"/>
    <n v="32"/>
    <x v="1"/>
  </r>
  <r>
    <s v="875-24-9061"/>
    <d v="2023-12-02T18:24:00"/>
    <n v="18"/>
    <x v="8"/>
    <x v="0"/>
    <s v="Dec-23"/>
    <s v="I. Goudie"/>
    <x v="0"/>
    <n v="21"/>
    <x v="1"/>
    <x v="3"/>
    <x v="0"/>
    <x v="1"/>
    <s v="Not Rated"/>
    <n v="45"/>
    <x v="1"/>
  </r>
  <r>
    <s v="355-79-5846"/>
    <d v="2023-12-02T18:48:00"/>
    <n v="18"/>
    <x v="8"/>
    <x v="0"/>
    <s v="Dec-23"/>
    <s v="S. Loxley"/>
    <x v="1"/>
    <n v="36"/>
    <x v="6"/>
    <x v="2"/>
    <x v="2"/>
    <x v="1"/>
    <s v="Not Rated"/>
    <n v="48"/>
    <x v="1"/>
  </r>
  <r>
    <s v="989-49-2875"/>
    <d v="2023-12-02T19:53:00"/>
    <n v="19"/>
    <x v="8"/>
    <x v="0"/>
    <s v="Dec-23"/>
    <s v="F. Schubuser"/>
    <x v="0"/>
    <n v="5"/>
    <x v="7"/>
    <x v="3"/>
    <x v="1"/>
    <x v="1"/>
    <s v="Not Rated"/>
    <n v="27"/>
    <x v="0"/>
  </r>
  <r>
    <s v="137-53-1918"/>
    <d v="2023-12-02T22:03:00"/>
    <n v="22"/>
    <x v="8"/>
    <x v="0"/>
    <s v="Dec-23"/>
    <s v="Z. Buff"/>
    <x v="1"/>
    <n v="28"/>
    <x v="1"/>
    <x v="6"/>
    <x v="2"/>
    <x v="0"/>
    <s v="Not Rated"/>
    <n v="44"/>
    <x v="1"/>
  </r>
  <r>
    <s v="491-75-2290"/>
    <d v="2023-12-02T23:00:00"/>
    <n v="23"/>
    <x v="8"/>
    <x v="0"/>
    <s v="Dec-23"/>
    <s v="U. Yarborough"/>
    <x v="1"/>
    <n v="3"/>
    <x v="7"/>
    <x v="0"/>
    <x v="2"/>
    <x v="1"/>
    <s v="Not Rated"/>
    <n v="15"/>
    <x v="0"/>
  </r>
  <r>
    <s v="249-12-2466"/>
    <d v="2023-12-02T23:52:00"/>
    <n v="23"/>
    <x v="8"/>
    <x v="0"/>
    <s v="Dec-23"/>
    <s v="Z. Fairbairn"/>
    <x v="1"/>
    <n v="74"/>
    <x v="5"/>
    <x v="7"/>
    <x v="0"/>
    <x v="0"/>
    <n v="10"/>
    <n v="47"/>
    <x v="1"/>
  </r>
  <r>
    <s v="330-26-8893"/>
    <d v="2023-12-03T01:58:00"/>
    <n v="1"/>
    <x v="8"/>
    <x v="0"/>
    <s v="Dec-23"/>
    <s v="W. Pemberton"/>
    <x v="0"/>
    <n v="30"/>
    <x v="6"/>
    <x v="2"/>
    <x v="0"/>
    <x v="0"/>
    <n v="5"/>
    <n v="58"/>
    <x v="1"/>
  </r>
  <r>
    <s v="416-21-4301"/>
    <d v="2023-12-03T02:24:00"/>
    <n v="2"/>
    <x v="8"/>
    <x v="0"/>
    <s v="Dec-23"/>
    <s v="S. Oakden"/>
    <x v="1"/>
    <n v="31"/>
    <x v="6"/>
    <x v="0"/>
    <x v="0"/>
    <x v="1"/>
    <n v="8"/>
    <n v="33"/>
    <x v="1"/>
  </r>
  <r>
    <s v="646-70-6535"/>
    <d v="2023-12-03T02:24:00"/>
    <n v="2"/>
    <x v="8"/>
    <x v="0"/>
    <s v="Dec-23"/>
    <s v="B. Cholmondeley"/>
    <x v="1"/>
    <n v="34"/>
    <x v="6"/>
    <x v="2"/>
    <x v="1"/>
    <x v="0"/>
    <s v="Not Rated"/>
    <n v="57"/>
    <x v="1"/>
  </r>
  <r>
    <s v="771-94-5387"/>
    <d v="2023-12-03T02:36:00"/>
    <n v="2"/>
    <x v="8"/>
    <x v="0"/>
    <s v="Dec-23"/>
    <s v="S. Ashcombe"/>
    <x v="1"/>
    <n v="4"/>
    <x v="7"/>
    <x v="3"/>
    <x v="0"/>
    <x v="1"/>
    <s v="Not Rated"/>
    <n v="54"/>
    <x v="1"/>
  </r>
  <r>
    <s v="872-56-6850"/>
    <d v="2023-12-03T05:44:00"/>
    <n v="5"/>
    <x v="8"/>
    <x v="0"/>
    <s v="Dec-23"/>
    <s v="C. Nethercott"/>
    <x v="1"/>
    <n v="9"/>
    <x v="7"/>
    <x v="3"/>
    <x v="0"/>
    <x v="1"/>
    <s v="Not Rated"/>
    <n v="35"/>
    <x v="1"/>
  </r>
  <r>
    <s v="415-40-2783"/>
    <d v="2023-12-03T06:26:00"/>
    <n v="6"/>
    <x v="8"/>
    <x v="0"/>
    <s v="Dec-23"/>
    <s v="A. Rowntree"/>
    <x v="0"/>
    <n v="10"/>
    <x v="4"/>
    <x v="6"/>
    <x v="0"/>
    <x v="1"/>
    <s v="Not Rated"/>
    <n v="40"/>
    <x v="1"/>
  </r>
  <r>
    <s v="361-70-7624"/>
    <d v="2023-12-03T06:43:00"/>
    <n v="6"/>
    <x v="8"/>
    <x v="0"/>
    <s v="Dec-23"/>
    <s v="T. Underhill"/>
    <x v="1"/>
    <n v="52"/>
    <x v="0"/>
    <x v="0"/>
    <x v="2"/>
    <x v="0"/>
    <s v="Not Rated"/>
    <n v="11"/>
    <x v="0"/>
  </r>
  <r>
    <s v="687-95-3509"/>
    <d v="2023-12-03T08:46:00"/>
    <n v="8"/>
    <x v="8"/>
    <x v="0"/>
    <s v="Dec-23"/>
    <s v="Y. Ellerby"/>
    <x v="0"/>
    <n v="31"/>
    <x v="6"/>
    <x v="0"/>
    <x v="0"/>
    <x v="1"/>
    <s v="Not Rated"/>
    <n v="52"/>
    <x v="1"/>
  </r>
  <r>
    <s v="663-81-8638"/>
    <d v="2023-12-03T09:35:00"/>
    <n v="9"/>
    <x v="8"/>
    <x v="0"/>
    <s v="Dec-23"/>
    <s v="G. Thornbury"/>
    <x v="1"/>
    <n v="28"/>
    <x v="1"/>
    <x v="0"/>
    <x v="2"/>
    <x v="0"/>
    <s v="Not Rated"/>
    <n v="42"/>
    <x v="1"/>
  </r>
  <r>
    <s v="306-44-1180"/>
    <d v="2023-12-03T10:07:00"/>
    <n v="10"/>
    <x v="8"/>
    <x v="0"/>
    <s v="Dec-23"/>
    <s v="Y. Corpes"/>
    <x v="1"/>
    <n v="69"/>
    <x v="2"/>
    <x v="7"/>
    <x v="3"/>
    <x v="1"/>
    <s v="Not Rated"/>
    <n v="25"/>
    <x v="0"/>
  </r>
  <r>
    <s v="160-32-2654"/>
    <d v="2023-12-03T10:33:00"/>
    <n v="10"/>
    <x v="8"/>
    <x v="0"/>
    <s v="Dec-23"/>
    <s v="Q. Ellerby"/>
    <x v="0"/>
    <n v="13"/>
    <x v="4"/>
    <x v="3"/>
    <x v="0"/>
    <x v="1"/>
    <s v="Not Rated"/>
    <n v="13"/>
    <x v="0"/>
  </r>
  <r>
    <s v="224-15-9954"/>
    <d v="2023-12-03T12:13:00"/>
    <n v="12"/>
    <x v="8"/>
    <x v="0"/>
    <s v="Dec-23"/>
    <s v="S. Merriweather"/>
    <x v="1"/>
    <n v="56"/>
    <x v="0"/>
    <x v="1"/>
    <x v="1"/>
    <x v="0"/>
    <s v="Not Rated"/>
    <n v="19"/>
    <x v="0"/>
  </r>
  <r>
    <s v="176-70-5342"/>
    <d v="2023-12-03T12:47:00"/>
    <n v="12"/>
    <x v="8"/>
    <x v="0"/>
    <s v="Dec-23"/>
    <s v="T. Loxley"/>
    <x v="0"/>
    <n v="43"/>
    <x v="3"/>
    <x v="7"/>
    <x v="1"/>
    <x v="0"/>
    <s v="Not Rated"/>
    <n v="55"/>
    <x v="1"/>
  </r>
  <r>
    <s v="615-66-3467"/>
    <d v="2023-12-03T14:37:00"/>
    <n v="14"/>
    <x v="8"/>
    <x v="0"/>
    <s v="Dec-23"/>
    <s v="N. Jephson"/>
    <x v="0"/>
    <n v="62"/>
    <x v="2"/>
    <x v="2"/>
    <x v="0"/>
    <x v="0"/>
    <s v="Not Rated"/>
    <n v="55"/>
    <x v="1"/>
  </r>
  <r>
    <s v="414-66-7650"/>
    <d v="2023-12-03T15:04:00"/>
    <n v="15"/>
    <x v="8"/>
    <x v="0"/>
    <s v="Dec-23"/>
    <s v="T. Dankworth"/>
    <x v="1"/>
    <n v="37"/>
    <x v="6"/>
    <x v="7"/>
    <x v="0"/>
    <x v="1"/>
    <s v="Not Rated"/>
    <n v="10"/>
    <x v="0"/>
  </r>
  <r>
    <s v="717-20-2595"/>
    <d v="2023-12-03T23:24:00"/>
    <n v="23"/>
    <x v="8"/>
    <x v="0"/>
    <s v="Dec-23"/>
    <s v="I. Stanlack"/>
    <x v="1"/>
    <n v="23"/>
    <x v="1"/>
    <x v="2"/>
    <x v="1"/>
    <x v="0"/>
    <s v="Not Rated"/>
    <n v="53"/>
    <x v="1"/>
  </r>
  <r>
    <s v="310-88-6642"/>
    <d v="2023-12-04T00:12:00"/>
    <n v="0"/>
    <x v="8"/>
    <x v="0"/>
    <s v="Dec-23"/>
    <s v="U. Verity"/>
    <x v="0"/>
    <n v="5"/>
    <x v="7"/>
    <x v="0"/>
    <x v="4"/>
    <x v="1"/>
    <s v="Not Rated"/>
    <n v="18"/>
    <x v="0"/>
  </r>
  <r>
    <s v="470-28-8884"/>
    <d v="2023-12-04T01:08:00"/>
    <n v="1"/>
    <x v="8"/>
    <x v="0"/>
    <s v="Dec-23"/>
    <s v="A. Ironside"/>
    <x v="1"/>
    <n v="70"/>
    <x v="5"/>
    <x v="3"/>
    <x v="0"/>
    <x v="1"/>
    <s v="Not Rated"/>
    <n v="43"/>
    <x v="1"/>
  </r>
  <r>
    <s v="305-94-6229"/>
    <d v="2023-12-04T03:28:00"/>
    <n v="3"/>
    <x v="8"/>
    <x v="0"/>
    <s v="Dec-23"/>
    <s v="G. Ashcombe"/>
    <x v="1"/>
    <n v="37"/>
    <x v="6"/>
    <x v="5"/>
    <x v="0"/>
    <x v="0"/>
    <s v="Not Rated"/>
    <n v="18"/>
    <x v="0"/>
  </r>
  <r>
    <s v="349-56-7528"/>
    <d v="2023-12-04T05:08:00"/>
    <n v="5"/>
    <x v="8"/>
    <x v="0"/>
    <s v="Dec-23"/>
    <s v="B. Carraway"/>
    <x v="0"/>
    <n v="62"/>
    <x v="2"/>
    <x v="0"/>
    <x v="0"/>
    <x v="0"/>
    <s v="Not Rated"/>
    <n v="40"/>
    <x v="1"/>
  </r>
  <r>
    <s v="199-59-3254"/>
    <d v="2023-12-04T05:16:00"/>
    <n v="5"/>
    <x v="8"/>
    <x v="0"/>
    <s v="Dec-23"/>
    <s v="P. Ironside"/>
    <x v="1"/>
    <n v="5"/>
    <x v="7"/>
    <x v="0"/>
    <x v="0"/>
    <x v="0"/>
    <s v="Not Rated"/>
    <n v="40"/>
    <x v="1"/>
  </r>
  <r>
    <s v="459-92-2336"/>
    <d v="2023-12-04T09:02:00"/>
    <n v="9"/>
    <x v="8"/>
    <x v="0"/>
    <s v="Dec-23"/>
    <s v="O. Brixey"/>
    <x v="0"/>
    <n v="3"/>
    <x v="7"/>
    <x v="7"/>
    <x v="0"/>
    <x v="1"/>
    <s v="Not Rated"/>
    <n v="16"/>
    <x v="0"/>
  </r>
  <r>
    <s v="479-57-6305"/>
    <d v="2023-12-04T15:50:00"/>
    <n v="15"/>
    <x v="8"/>
    <x v="0"/>
    <s v="Dec-23"/>
    <s v="S. Dankworth"/>
    <x v="1"/>
    <n v="53"/>
    <x v="0"/>
    <x v="0"/>
    <x v="0"/>
    <x v="0"/>
    <s v="Not Rated"/>
    <n v="59"/>
    <x v="1"/>
  </r>
  <r>
    <s v="925-30-7924"/>
    <d v="2023-12-04T18:18:00"/>
    <n v="18"/>
    <x v="8"/>
    <x v="0"/>
    <s v="Dec-23"/>
    <s v="I. Eastwood"/>
    <x v="1"/>
    <n v="44"/>
    <x v="3"/>
    <x v="0"/>
    <x v="0"/>
    <x v="0"/>
    <s v="Not Rated"/>
    <n v="26"/>
    <x v="0"/>
  </r>
  <r>
    <s v="257-98-6003"/>
    <d v="2023-12-04T18:39:00"/>
    <n v="18"/>
    <x v="8"/>
    <x v="0"/>
    <s v="Dec-23"/>
    <s v="A. Loxley"/>
    <x v="0"/>
    <n v="26"/>
    <x v="1"/>
    <x v="0"/>
    <x v="0"/>
    <x v="1"/>
    <n v="10"/>
    <n v="32"/>
    <x v="1"/>
  </r>
  <r>
    <s v="113-23-2345"/>
    <d v="2023-12-04T19:39:00"/>
    <n v="19"/>
    <x v="8"/>
    <x v="0"/>
    <s v="Dec-23"/>
    <s v="V. Merriweather"/>
    <x v="2"/>
    <n v="54"/>
    <x v="0"/>
    <x v="0"/>
    <x v="0"/>
    <x v="0"/>
    <s v="Not Rated"/>
    <n v="50"/>
    <x v="1"/>
  </r>
  <r>
    <s v="848-88-1354"/>
    <d v="2023-12-04T19:58:00"/>
    <n v="19"/>
    <x v="8"/>
    <x v="0"/>
    <s v="Dec-23"/>
    <s v="H. Gionettitti"/>
    <x v="0"/>
    <n v="35"/>
    <x v="6"/>
    <x v="2"/>
    <x v="0"/>
    <x v="1"/>
    <n v="2"/>
    <n v="32"/>
    <x v="1"/>
  </r>
  <r>
    <s v="496-37-5698"/>
    <d v="2023-12-04T20:16:00"/>
    <n v="20"/>
    <x v="8"/>
    <x v="0"/>
    <s v="Dec-23"/>
    <s v="C. Fairbairn"/>
    <x v="0"/>
    <n v="44"/>
    <x v="3"/>
    <x v="1"/>
    <x v="0"/>
    <x v="0"/>
    <s v="Not Rated"/>
    <n v="42"/>
    <x v="1"/>
  </r>
  <r>
    <s v="494-45-5108"/>
    <d v="2023-12-04T20:39:00"/>
    <n v="20"/>
    <x v="8"/>
    <x v="0"/>
    <s v="Dec-23"/>
    <s v="A. Pemberton"/>
    <x v="1"/>
    <n v="1"/>
    <x v="7"/>
    <x v="2"/>
    <x v="0"/>
    <x v="0"/>
    <s v="Not Rated"/>
    <n v="53"/>
    <x v="1"/>
  </r>
  <r>
    <s v="473-88-4727"/>
    <d v="2023-12-04T23:34:00"/>
    <n v="23"/>
    <x v="8"/>
    <x v="0"/>
    <s v="Dec-23"/>
    <s v="H. Nethercott"/>
    <x v="1"/>
    <n v="8"/>
    <x v="7"/>
    <x v="0"/>
    <x v="0"/>
    <x v="1"/>
    <n v="4"/>
    <n v="29"/>
    <x v="0"/>
  </r>
  <r>
    <s v="514-92-5342"/>
    <d v="2023-12-04T23:55:00"/>
    <n v="23"/>
    <x v="8"/>
    <x v="0"/>
    <s v="Dec-23"/>
    <s v="H. Pemberton"/>
    <x v="1"/>
    <n v="66"/>
    <x v="2"/>
    <x v="2"/>
    <x v="2"/>
    <x v="1"/>
    <s v="Not Rated"/>
    <n v="28"/>
    <x v="0"/>
  </r>
  <r>
    <s v="570-85-7128"/>
    <d v="2023-12-05T06:36:00"/>
    <n v="6"/>
    <x v="8"/>
    <x v="0"/>
    <s v="Dec-23"/>
    <s v="F. Brixey"/>
    <x v="1"/>
    <n v="52"/>
    <x v="0"/>
    <x v="0"/>
    <x v="2"/>
    <x v="0"/>
    <s v="Not Rated"/>
    <n v="37"/>
    <x v="1"/>
  </r>
  <r>
    <s v="683-92-5173"/>
    <d v="2023-12-05T07:15:00"/>
    <n v="7"/>
    <x v="8"/>
    <x v="0"/>
    <s v="Dec-23"/>
    <s v="Y. Buff"/>
    <x v="1"/>
    <n v="66"/>
    <x v="2"/>
    <x v="7"/>
    <x v="0"/>
    <x v="0"/>
    <s v="Not Rated"/>
    <n v="46"/>
    <x v="1"/>
  </r>
  <r>
    <s v="149-64-7682"/>
    <d v="2023-12-05T10:13:00"/>
    <n v="10"/>
    <x v="8"/>
    <x v="0"/>
    <s v="Dec-23"/>
    <s v="E. Yates"/>
    <x v="1"/>
    <n v="77"/>
    <x v="5"/>
    <x v="5"/>
    <x v="0"/>
    <x v="0"/>
    <s v="Not Rated"/>
    <n v="12"/>
    <x v="0"/>
  </r>
  <r>
    <s v="576-88-9578"/>
    <d v="2023-12-05T12:22:00"/>
    <n v="12"/>
    <x v="8"/>
    <x v="0"/>
    <s v="Dec-23"/>
    <s v="O. Ellerby"/>
    <x v="0"/>
    <n v="76"/>
    <x v="5"/>
    <x v="7"/>
    <x v="0"/>
    <x v="0"/>
    <n v="2"/>
    <n v="10"/>
    <x v="0"/>
  </r>
  <r>
    <s v="245-98-8113"/>
    <d v="2023-12-05T13:20:00"/>
    <n v="13"/>
    <x v="8"/>
    <x v="0"/>
    <s v="Dec-23"/>
    <s v="A. Dunmore"/>
    <x v="1"/>
    <n v="46"/>
    <x v="3"/>
    <x v="3"/>
    <x v="0"/>
    <x v="1"/>
    <n v="8"/>
    <n v="34"/>
    <x v="1"/>
  </r>
  <r>
    <s v="707-14-7411"/>
    <d v="2023-12-05T13:20:00"/>
    <n v="13"/>
    <x v="8"/>
    <x v="0"/>
    <s v="Dec-23"/>
    <s v="F. Garfield"/>
    <x v="1"/>
    <n v="8"/>
    <x v="7"/>
    <x v="2"/>
    <x v="7"/>
    <x v="1"/>
    <n v="4"/>
    <n v="15"/>
    <x v="0"/>
  </r>
  <r>
    <s v="995-56-8092"/>
    <d v="2023-12-05T13:48:00"/>
    <n v="13"/>
    <x v="8"/>
    <x v="0"/>
    <s v="Dec-23"/>
    <s v="S. Ashcombe"/>
    <x v="0"/>
    <n v="31"/>
    <x v="6"/>
    <x v="7"/>
    <x v="0"/>
    <x v="1"/>
    <s v="Not Rated"/>
    <n v="13"/>
    <x v="0"/>
  </r>
  <r>
    <s v="142-40-4679"/>
    <d v="2023-12-05T16:39:00"/>
    <n v="16"/>
    <x v="8"/>
    <x v="0"/>
    <s v="Dec-23"/>
    <s v="B. Titcombe"/>
    <x v="0"/>
    <n v="57"/>
    <x v="0"/>
    <x v="2"/>
    <x v="0"/>
    <x v="0"/>
    <s v="Not Rated"/>
    <n v="30"/>
    <x v="0"/>
  </r>
  <r>
    <s v="701-42-6227"/>
    <d v="2023-12-05T17:35:00"/>
    <n v="17"/>
    <x v="8"/>
    <x v="0"/>
    <s v="Dec-23"/>
    <s v="X. Bracegirdle"/>
    <x v="1"/>
    <n v="66"/>
    <x v="2"/>
    <x v="6"/>
    <x v="0"/>
    <x v="1"/>
    <s v="Not Rated"/>
    <n v="56"/>
    <x v="1"/>
  </r>
  <r>
    <s v="717-12-5433"/>
    <d v="2023-12-05T18:08:00"/>
    <n v="18"/>
    <x v="8"/>
    <x v="0"/>
    <s v="Dec-23"/>
    <s v="U. Corpes"/>
    <x v="1"/>
    <n v="61"/>
    <x v="2"/>
    <x v="4"/>
    <x v="2"/>
    <x v="0"/>
    <s v="Not Rated"/>
    <n v="10"/>
    <x v="0"/>
  </r>
  <r>
    <s v="413-75-2434"/>
    <d v="2023-12-05T19:28:00"/>
    <n v="19"/>
    <x v="8"/>
    <x v="0"/>
    <s v="Dec-23"/>
    <s v="F. Middleditch"/>
    <x v="0"/>
    <n v="42"/>
    <x v="3"/>
    <x v="6"/>
    <x v="0"/>
    <x v="0"/>
    <s v="Not Rated"/>
    <n v="38"/>
    <x v="1"/>
  </r>
  <r>
    <s v="613-56-5498"/>
    <d v="2023-12-05T20:05:00"/>
    <n v="20"/>
    <x v="8"/>
    <x v="0"/>
    <s v="Dec-23"/>
    <s v="L. Underhill"/>
    <x v="1"/>
    <n v="70"/>
    <x v="5"/>
    <x v="5"/>
    <x v="0"/>
    <x v="1"/>
    <s v="Not Rated"/>
    <n v="25"/>
    <x v="0"/>
  </r>
  <r>
    <s v="916-92-8070"/>
    <d v="2023-12-05T21:59:00"/>
    <n v="21"/>
    <x v="8"/>
    <x v="0"/>
    <s v="Dec-23"/>
    <s v="F. Northcote"/>
    <x v="0"/>
    <n v="49"/>
    <x v="3"/>
    <x v="3"/>
    <x v="0"/>
    <x v="0"/>
    <s v="Not Rated"/>
    <n v="31"/>
    <x v="1"/>
  </r>
  <r>
    <s v="866-89-1381"/>
    <d v="2023-12-05T23:32:00"/>
    <n v="23"/>
    <x v="8"/>
    <x v="0"/>
    <s v="Dec-23"/>
    <s v="X. Rowntree"/>
    <x v="0"/>
    <n v="26"/>
    <x v="1"/>
    <x v="5"/>
    <x v="4"/>
    <x v="1"/>
    <s v="Not Rated"/>
    <n v="18"/>
    <x v="0"/>
  </r>
  <r>
    <s v="153-56-6996"/>
    <d v="2023-12-05T23:39:00"/>
    <n v="23"/>
    <x v="8"/>
    <x v="0"/>
    <s v="Dec-23"/>
    <s v="Z. Fairbairn"/>
    <x v="1"/>
    <n v="14"/>
    <x v="4"/>
    <x v="3"/>
    <x v="0"/>
    <x v="1"/>
    <s v="Not Rated"/>
    <n v="19"/>
    <x v="0"/>
  </r>
  <r>
    <s v="659-80-6609"/>
    <d v="2023-12-06T01:49:00"/>
    <n v="1"/>
    <x v="8"/>
    <x v="0"/>
    <s v="Dec-23"/>
    <s v="P. Loxley"/>
    <x v="1"/>
    <n v="16"/>
    <x v="4"/>
    <x v="1"/>
    <x v="0"/>
    <x v="0"/>
    <n v="6"/>
    <n v="27"/>
    <x v="0"/>
  </r>
  <r>
    <s v="899-10-3546"/>
    <d v="2023-12-06T02:15:00"/>
    <n v="2"/>
    <x v="8"/>
    <x v="0"/>
    <s v="Dec-23"/>
    <s v="U. Pemberton"/>
    <x v="0"/>
    <n v="19"/>
    <x v="4"/>
    <x v="0"/>
    <x v="0"/>
    <x v="1"/>
    <s v="Not Rated"/>
    <n v="58"/>
    <x v="1"/>
  </r>
  <r>
    <s v="533-37-3302"/>
    <d v="2023-12-06T02:44:00"/>
    <n v="2"/>
    <x v="8"/>
    <x v="0"/>
    <s v="Dec-23"/>
    <s v="Q. Postlethwaite"/>
    <x v="0"/>
    <n v="61"/>
    <x v="2"/>
    <x v="7"/>
    <x v="6"/>
    <x v="0"/>
    <s v="Not Rated"/>
    <n v="36"/>
    <x v="1"/>
  </r>
  <r>
    <s v="260-18-2707"/>
    <d v="2023-12-06T03:51:00"/>
    <n v="3"/>
    <x v="8"/>
    <x v="0"/>
    <s v="Dec-23"/>
    <s v="E. Goudie"/>
    <x v="0"/>
    <n v="75"/>
    <x v="5"/>
    <x v="7"/>
    <x v="0"/>
    <x v="0"/>
    <s v="Not Rated"/>
    <n v="25"/>
    <x v="0"/>
  </r>
  <r>
    <s v="442-18-6734"/>
    <d v="2023-12-06T04:29:00"/>
    <n v="4"/>
    <x v="8"/>
    <x v="0"/>
    <s v="Dec-23"/>
    <s v="N. Yates"/>
    <x v="1"/>
    <n v="39"/>
    <x v="6"/>
    <x v="0"/>
    <x v="5"/>
    <x v="0"/>
    <n v="0"/>
    <n v="36"/>
    <x v="1"/>
  </r>
  <r>
    <s v="374-94-9708"/>
    <d v="2023-12-06T05:05:00"/>
    <n v="5"/>
    <x v="8"/>
    <x v="0"/>
    <s v="Dec-23"/>
    <s v="Q. Brixey"/>
    <x v="0"/>
    <n v="59"/>
    <x v="0"/>
    <x v="0"/>
    <x v="0"/>
    <x v="1"/>
    <s v="Not Rated"/>
    <n v="41"/>
    <x v="1"/>
  </r>
  <r>
    <s v="277-68-9734"/>
    <d v="2023-12-06T06:35:00"/>
    <n v="6"/>
    <x v="8"/>
    <x v="0"/>
    <s v="Dec-23"/>
    <s v="R. Greenhalgh"/>
    <x v="0"/>
    <n v="34"/>
    <x v="6"/>
    <x v="5"/>
    <x v="0"/>
    <x v="0"/>
    <s v="Not Rated"/>
    <n v="24"/>
    <x v="0"/>
  </r>
  <r>
    <s v="970-64-1353"/>
    <d v="2023-12-06T07:15:00"/>
    <n v="7"/>
    <x v="8"/>
    <x v="0"/>
    <s v="Dec-23"/>
    <s v="A. Silverlock"/>
    <x v="0"/>
    <n v="12"/>
    <x v="4"/>
    <x v="1"/>
    <x v="0"/>
    <x v="1"/>
    <n v="10"/>
    <n v="51"/>
    <x v="1"/>
  </r>
  <r>
    <s v="708-15-4239"/>
    <d v="2023-12-06T12:07:00"/>
    <n v="12"/>
    <x v="8"/>
    <x v="0"/>
    <s v="Dec-23"/>
    <s v="A. Lockwood"/>
    <x v="0"/>
    <n v="35"/>
    <x v="6"/>
    <x v="7"/>
    <x v="0"/>
    <x v="0"/>
    <s v="Not Rated"/>
    <n v="31"/>
    <x v="1"/>
  </r>
  <r>
    <s v="374-21-7105"/>
    <d v="2023-12-06T13:30:00"/>
    <n v="13"/>
    <x v="8"/>
    <x v="0"/>
    <s v="Dec-23"/>
    <s v="F. Stanlack"/>
    <x v="1"/>
    <n v="59"/>
    <x v="0"/>
    <x v="2"/>
    <x v="0"/>
    <x v="1"/>
    <s v="Not Rated"/>
    <n v="51"/>
    <x v="1"/>
  </r>
  <r>
    <s v="685-92-1223"/>
    <d v="2023-12-06T13:47:00"/>
    <n v="13"/>
    <x v="8"/>
    <x v="0"/>
    <s v="Dec-23"/>
    <s v="X. Ironside"/>
    <x v="1"/>
    <n v="35"/>
    <x v="6"/>
    <x v="0"/>
    <x v="2"/>
    <x v="0"/>
    <n v="2"/>
    <n v="31"/>
    <x v="1"/>
  </r>
  <r>
    <s v="544-45-3474"/>
    <d v="2023-12-06T15:20:00"/>
    <n v="15"/>
    <x v="8"/>
    <x v="0"/>
    <s v="Dec-23"/>
    <s v="C. Hathaway"/>
    <x v="1"/>
    <n v="55"/>
    <x v="0"/>
    <x v="2"/>
    <x v="0"/>
    <x v="0"/>
    <s v="Not Rated"/>
    <n v="17"/>
    <x v="0"/>
  </r>
  <r>
    <s v="665-87-9530"/>
    <d v="2023-12-06T16:17:00"/>
    <n v="16"/>
    <x v="8"/>
    <x v="0"/>
    <s v="Dec-23"/>
    <s v="Z. Eastwood"/>
    <x v="1"/>
    <n v="72"/>
    <x v="5"/>
    <x v="3"/>
    <x v="0"/>
    <x v="1"/>
    <s v="Not Rated"/>
    <n v="32"/>
    <x v="1"/>
  </r>
  <r>
    <s v="446-81-1770"/>
    <d v="2023-12-06T16:47:00"/>
    <n v="16"/>
    <x v="8"/>
    <x v="0"/>
    <s v="Dec-23"/>
    <s v="F. Middleditch"/>
    <x v="1"/>
    <n v="16"/>
    <x v="4"/>
    <x v="0"/>
    <x v="2"/>
    <x v="0"/>
    <s v="Not Rated"/>
    <n v="53"/>
    <x v="1"/>
  </r>
  <r>
    <s v="826-44-8411"/>
    <d v="2023-12-06T17:32:00"/>
    <n v="17"/>
    <x v="8"/>
    <x v="0"/>
    <s v="Dec-23"/>
    <s v="G. Gionettitti"/>
    <x v="1"/>
    <n v="34"/>
    <x v="6"/>
    <x v="2"/>
    <x v="0"/>
    <x v="1"/>
    <s v="Not Rated"/>
    <n v="28"/>
    <x v="0"/>
  </r>
  <r>
    <s v="493-82-3826"/>
    <d v="2023-12-06T17:54:00"/>
    <n v="17"/>
    <x v="8"/>
    <x v="0"/>
    <s v="Dec-23"/>
    <s v="W. Fairbairn"/>
    <x v="1"/>
    <n v="61"/>
    <x v="2"/>
    <x v="2"/>
    <x v="0"/>
    <x v="0"/>
    <s v="Not Rated"/>
    <n v="44"/>
    <x v="1"/>
  </r>
  <r>
    <s v="258-42-1098"/>
    <d v="2023-12-06T18:13:00"/>
    <n v="18"/>
    <x v="8"/>
    <x v="0"/>
    <s v="Dec-23"/>
    <s v="B. Thornbury"/>
    <x v="0"/>
    <n v="13"/>
    <x v="4"/>
    <x v="0"/>
    <x v="0"/>
    <x v="1"/>
    <s v="Not Rated"/>
    <n v="14"/>
    <x v="0"/>
  </r>
  <r>
    <s v="941-24-2408"/>
    <d v="2023-12-06T23:11:00"/>
    <n v="23"/>
    <x v="8"/>
    <x v="0"/>
    <s v="Dec-23"/>
    <s v="U. Honeysett"/>
    <x v="0"/>
    <n v="56"/>
    <x v="0"/>
    <x v="0"/>
    <x v="2"/>
    <x v="0"/>
    <s v="Not Rated"/>
    <n v="52"/>
    <x v="1"/>
  </r>
  <r>
    <s v="952-12-8872"/>
    <d v="2023-12-07T01:14:00"/>
    <n v="1"/>
    <x v="8"/>
    <x v="0"/>
    <s v="Dec-23"/>
    <s v="C. Brixey"/>
    <x v="0"/>
    <n v="9"/>
    <x v="7"/>
    <x v="3"/>
    <x v="0"/>
    <x v="0"/>
    <s v="Not Rated"/>
    <n v="54"/>
    <x v="1"/>
  </r>
  <r>
    <s v="886-50-7783"/>
    <d v="2023-12-07T03:04:00"/>
    <n v="3"/>
    <x v="8"/>
    <x v="0"/>
    <s v="Dec-23"/>
    <s v="N. Loxley"/>
    <x v="1"/>
    <n v="26"/>
    <x v="1"/>
    <x v="0"/>
    <x v="4"/>
    <x v="0"/>
    <s v="Not Rated"/>
    <n v="26"/>
    <x v="0"/>
  </r>
  <r>
    <s v="885-91-6765"/>
    <d v="2023-12-07T03:27:00"/>
    <n v="3"/>
    <x v="8"/>
    <x v="0"/>
    <s v="Dec-23"/>
    <s v="V. Rowntree"/>
    <x v="0"/>
    <n v="4"/>
    <x v="7"/>
    <x v="1"/>
    <x v="2"/>
    <x v="1"/>
    <s v="Not Rated"/>
    <n v="38"/>
    <x v="1"/>
  </r>
  <r>
    <s v="616-43-9887"/>
    <d v="2023-12-07T05:07:00"/>
    <n v="5"/>
    <x v="8"/>
    <x v="0"/>
    <s v="Dec-23"/>
    <s v="Z. Schubuser"/>
    <x v="0"/>
    <n v="5"/>
    <x v="7"/>
    <x v="7"/>
    <x v="6"/>
    <x v="0"/>
    <s v="Not Rated"/>
    <n v="34"/>
    <x v="1"/>
  </r>
  <r>
    <s v="636-13-7266"/>
    <d v="2023-12-07T05:48:00"/>
    <n v="5"/>
    <x v="8"/>
    <x v="0"/>
    <s v="Dec-23"/>
    <s v="S. Tunstall"/>
    <x v="1"/>
    <n v="68"/>
    <x v="2"/>
    <x v="6"/>
    <x v="0"/>
    <x v="1"/>
    <s v="Not Rated"/>
    <n v="52"/>
    <x v="1"/>
  </r>
  <r>
    <s v="735-50-5235"/>
    <d v="2023-12-07T10:33:00"/>
    <n v="10"/>
    <x v="8"/>
    <x v="0"/>
    <s v="Dec-23"/>
    <s v="U. Vickery"/>
    <x v="0"/>
    <n v="59"/>
    <x v="0"/>
    <x v="1"/>
    <x v="2"/>
    <x v="1"/>
    <n v="1"/>
    <n v="29"/>
    <x v="0"/>
  </r>
  <r>
    <s v="832-41-4597"/>
    <d v="2023-12-07T13:06:00"/>
    <n v="13"/>
    <x v="8"/>
    <x v="0"/>
    <s v="Dec-23"/>
    <s v="E. Brixey"/>
    <x v="1"/>
    <n v="7"/>
    <x v="7"/>
    <x v="0"/>
    <x v="2"/>
    <x v="1"/>
    <s v="Not Rated"/>
    <n v="60"/>
    <x v="1"/>
  </r>
  <r>
    <s v="139-49-9226"/>
    <d v="2023-12-07T14:34:00"/>
    <n v="14"/>
    <x v="8"/>
    <x v="0"/>
    <s v="Dec-23"/>
    <s v="C. Wadsworth"/>
    <x v="0"/>
    <n v="8"/>
    <x v="7"/>
    <x v="0"/>
    <x v="2"/>
    <x v="0"/>
    <s v="Not Rated"/>
    <n v="12"/>
    <x v="0"/>
  </r>
  <r>
    <s v="297-77-5795"/>
    <d v="2023-12-07T16:31:00"/>
    <n v="16"/>
    <x v="8"/>
    <x v="0"/>
    <s v="Dec-23"/>
    <s v="E. Middleditch"/>
    <x v="0"/>
    <n v="53"/>
    <x v="0"/>
    <x v="7"/>
    <x v="0"/>
    <x v="0"/>
    <s v="Not Rated"/>
    <n v="17"/>
    <x v="0"/>
  </r>
  <r>
    <s v="301-10-1941"/>
    <d v="2023-12-07T19:25:00"/>
    <n v="19"/>
    <x v="8"/>
    <x v="0"/>
    <s v="Dec-23"/>
    <s v="W. Ollerton"/>
    <x v="0"/>
    <n v="57"/>
    <x v="0"/>
    <x v="3"/>
    <x v="0"/>
    <x v="1"/>
    <n v="8"/>
    <n v="24"/>
    <x v="0"/>
  </r>
  <r>
    <s v="394-19-4087"/>
    <d v="2023-12-07T19:50:00"/>
    <n v="19"/>
    <x v="8"/>
    <x v="0"/>
    <s v="Dec-23"/>
    <s v="V. Whitfield"/>
    <x v="0"/>
    <n v="56"/>
    <x v="0"/>
    <x v="1"/>
    <x v="0"/>
    <x v="0"/>
    <n v="4"/>
    <n v="39"/>
    <x v="1"/>
  </r>
  <r>
    <s v="268-59-5858"/>
    <d v="2023-12-07T20:05:00"/>
    <n v="20"/>
    <x v="8"/>
    <x v="0"/>
    <s v="Dec-23"/>
    <s v="Y. Middleditch"/>
    <x v="1"/>
    <n v="25"/>
    <x v="1"/>
    <x v="5"/>
    <x v="0"/>
    <x v="1"/>
    <s v="Not Rated"/>
    <n v="47"/>
    <x v="1"/>
  </r>
  <r>
    <s v="102-66-3683"/>
    <d v="2023-12-07T20:07:00"/>
    <n v="20"/>
    <x v="8"/>
    <x v="0"/>
    <s v="Dec-23"/>
    <s v="K. Northcote"/>
    <x v="1"/>
    <n v="48"/>
    <x v="3"/>
    <x v="1"/>
    <x v="4"/>
    <x v="0"/>
    <s v="Not Rated"/>
    <n v="33"/>
    <x v="1"/>
  </r>
  <r>
    <s v="590-40-6635"/>
    <d v="2023-12-07T20:15:00"/>
    <n v="20"/>
    <x v="8"/>
    <x v="0"/>
    <s v="Dec-23"/>
    <s v="R. Tunstall"/>
    <x v="0"/>
    <n v="41"/>
    <x v="3"/>
    <x v="3"/>
    <x v="0"/>
    <x v="0"/>
    <s v="Not Rated"/>
    <n v="24"/>
    <x v="0"/>
  </r>
  <r>
    <s v="887-33-9687"/>
    <d v="2023-12-07T20:17:00"/>
    <n v="20"/>
    <x v="8"/>
    <x v="0"/>
    <s v="Dec-23"/>
    <s v="J. Ashcombe"/>
    <x v="0"/>
    <n v="5"/>
    <x v="7"/>
    <x v="2"/>
    <x v="2"/>
    <x v="1"/>
    <s v="Not Rated"/>
    <n v="26"/>
    <x v="0"/>
  </r>
  <r>
    <s v="582-25-5638"/>
    <d v="2023-12-07T21:27:00"/>
    <n v="21"/>
    <x v="8"/>
    <x v="0"/>
    <s v="Dec-23"/>
    <s v="D. Jephson"/>
    <x v="1"/>
    <n v="1"/>
    <x v="7"/>
    <x v="6"/>
    <x v="0"/>
    <x v="1"/>
    <s v="Not Rated"/>
    <n v="32"/>
    <x v="1"/>
  </r>
  <r>
    <s v="465-50-7031"/>
    <d v="2023-12-07T23:39:00"/>
    <n v="23"/>
    <x v="8"/>
    <x v="0"/>
    <s v="Dec-23"/>
    <s v="W. Silverlock"/>
    <x v="0"/>
    <n v="6"/>
    <x v="7"/>
    <x v="7"/>
    <x v="0"/>
    <x v="0"/>
    <n v="4"/>
    <n v="14"/>
    <x v="0"/>
  </r>
  <r>
    <s v="353-72-7887"/>
    <d v="2023-12-07T23:59:00"/>
    <n v="23"/>
    <x v="8"/>
    <x v="0"/>
    <s v="Dec-23"/>
    <s v="R. Ashcombe"/>
    <x v="0"/>
    <n v="73"/>
    <x v="5"/>
    <x v="1"/>
    <x v="0"/>
    <x v="1"/>
    <n v="5"/>
    <n v="37"/>
    <x v="1"/>
  </r>
  <r>
    <s v="173-94-8240"/>
    <d v="2023-12-08T02:40:00"/>
    <n v="2"/>
    <x v="8"/>
    <x v="0"/>
    <s v="Dec-23"/>
    <s v="V. Jessop"/>
    <x v="1"/>
    <n v="44"/>
    <x v="3"/>
    <x v="0"/>
    <x v="0"/>
    <x v="0"/>
    <s v="Not Rated"/>
    <n v="55"/>
    <x v="1"/>
  </r>
  <r>
    <s v="614-24-2216"/>
    <d v="2023-12-08T04:03:00"/>
    <n v="4"/>
    <x v="8"/>
    <x v="0"/>
    <s v="Dec-23"/>
    <s v="A. Inglewood"/>
    <x v="1"/>
    <n v="38"/>
    <x v="6"/>
    <x v="0"/>
    <x v="6"/>
    <x v="0"/>
    <s v="Not Rated"/>
    <n v="30"/>
    <x v="0"/>
  </r>
  <r>
    <s v="473-38-1111"/>
    <d v="2023-12-08T07:43:00"/>
    <n v="7"/>
    <x v="8"/>
    <x v="0"/>
    <s v="Dec-23"/>
    <s v="C. Ollerton"/>
    <x v="1"/>
    <n v="2"/>
    <x v="7"/>
    <x v="3"/>
    <x v="1"/>
    <x v="0"/>
    <s v="Not Rated"/>
    <n v="35"/>
    <x v="1"/>
  </r>
  <r>
    <s v="489-22-8014"/>
    <d v="2023-12-08T07:48:00"/>
    <n v="7"/>
    <x v="8"/>
    <x v="0"/>
    <s v="Dec-23"/>
    <s v="L. Nethercott"/>
    <x v="1"/>
    <n v="32"/>
    <x v="6"/>
    <x v="0"/>
    <x v="2"/>
    <x v="1"/>
    <s v="Not Rated"/>
    <n v="14"/>
    <x v="0"/>
  </r>
  <r>
    <s v="732-10-8653"/>
    <d v="2023-12-08T08:49:00"/>
    <n v="8"/>
    <x v="8"/>
    <x v="0"/>
    <s v="Dec-23"/>
    <s v="B. Yarborough"/>
    <x v="0"/>
    <n v="29"/>
    <x v="1"/>
    <x v="0"/>
    <x v="2"/>
    <x v="1"/>
    <s v="Not Rated"/>
    <n v="45"/>
    <x v="1"/>
  </r>
  <r>
    <s v="875-84-7891"/>
    <d v="2023-12-08T13:05:00"/>
    <n v="13"/>
    <x v="8"/>
    <x v="0"/>
    <s v="Dec-23"/>
    <s v="Z. Honeysett"/>
    <x v="0"/>
    <n v="4"/>
    <x v="7"/>
    <x v="0"/>
    <x v="0"/>
    <x v="0"/>
    <s v="Not Rated"/>
    <n v="57"/>
    <x v="1"/>
  </r>
  <r>
    <s v="142-76-9803"/>
    <d v="2023-12-08T17:59:00"/>
    <n v="17"/>
    <x v="8"/>
    <x v="0"/>
    <s v="Dec-23"/>
    <s v="G. Inglewood"/>
    <x v="0"/>
    <n v="72"/>
    <x v="5"/>
    <x v="4"/>
    <x v="6"/>
    <x v="0"/>
    <s v="Not Rated"/>
    <n v="15"/>
    <x v="0"/>
  </r>
  <r>
    <s v="471-81-4530"/>
    <d v="2023-12-08T19:43:00"/>
    <n v="19"/>
    <x v="8"/>
    <x v="0"/>
    <s v="Dec-23"/>
    <s v="Q. Ravenscroft"/>
    <x v="0"/>
    <n v="7"/>
    <x v="7"/>
    <x v="6"/>
    <x v="0"/>
    <x v="0"/>
    <s v="Not Rated"/>
    <n v="33"/>
    <x v="1"/>
  </r>
  <r>
    <s v="812-17-7290"/>
    <d v="2023-12-08T20:28:00"/>
    <n v="20"/>
    <x v="8"/>
    <x v="0"/>
    <s v="Dec-23"/>
    <s v="C. Birtwhistle"/>
    <x v="0"/>
    <n v="28"/>
    <x v="1"/>
    <x v="3"/>
    <x v="3"/>
    <x v="0"/>
    <s v="Not Rated"/>
    <n v="49"/>
    <x v="1"/>
  </r>
  <r>
    <s v="330-26-6820"/>
    <d v="2023-12-09T01:46:00"/>
    <n v="1"/>
    <x v="8"/>
    <x v="0"/>
    <s v="Dec-23"/>
    <s v="V. Sheffield"/>
    <x v="0"/>
    <n v="26"/>
    <x v="1"/>
    <x v="5"/>
    <x v="0"/>
    <x v="0"/>
    <s v="Not Rated"/>
    <n v="21"/>
    <x v="0"/>
  </r>
  <r>
    <s v="723-68-5144"/>
    <d v="2023-12-09T06:30:00"/>
    <n v="6"/>
    <x v="8"/>
    <x v="0"/>
    <s v="Dec-23"/>
    <s v="O. Merriweather"/>
    <x v="1"/>
    <n v="58"/>
    <x v="0"/>
    <x v="7"/>
    <x v="6"/>
    <x v="0"/>
    <s v="Not Rated"/>
    <n v="55"/>
    <x v="1"/>
  </r>
  <r>
    <s v="811-83-4602"/>
    <d v="2023-12-09T08:42:00"/>
    <n v="8"/>
    <x v="8"/>
    <x v="0"/>
    <s v="Dec-23"/>
    <s v="F. Rowntree"/>
    <x v="1"/>
    <n v="47"/>
    <x v="3"/>
    <x v="0"/>
    <x v="2"/>
    <x v="0"/>
    <n v="10"/>
    <n v="58"/>
    <x v="1"/>
  </r>
  <r>
    <s v="108-48-5617"/>
    <d v="2023-12-09T09:50:00"/>
    <n v="9"/>
    <x v="8"/>
    <x v="0"/>
    <s v="Dec-23"/>
    <s v="Z. Middleditch"/>
    <x v="0"/>
    <n v="75"/>
    <x v="5"/>
    <x v="1"/>
    <x v="0"/>
    <x v="1"/>
    <s v="Not Rated"/>
    <n v="19"/>
    <x v="0"/>
  </r>
  <r>
    <s v="654-26-8764"/>
    <d v="2023-12-09T11:01:00"/>
    <n v="11"/>
    <x v="8"/>
    <x v="0"/>
    <s v="Dec-23"/>
    <s v="N. Rowntree"/>
    <x v="0"/>
    <n v="3"/>
    <x v="7"/>
    <x v="2"/>
    <x v="0"/>
    <x v="1"/>
    <n v="8"/>
    <n v="51"/>
    <x v="1"/>
  </r>
  <r>
    <s v="179-50-5895"/>
    <d v="2023-12-09T11:18:00"/>
    <n v="11"/>
    <x v="8"/>
    <x v="0"/>
    <s v="Dec-23"/>
    <s v="T. Dankworth"/>
    <x v="0"/>
    <n v="49"/>
    <x v="3"/>
    <x v="0"/>
    <x v="0"/>
    <x v="1"/>
    <s v="Not Rated"/>
    <n v="43"/>
    <x v="1"/>
  </r>
  <r>
    <s v="115-61-2899"/>
    <d v="2023-12-09T11:21:00"/>
    <n v="11"/>
    <x v="8"/>
    <x v="0"/>
    <s v="Dec-23"/>
    <s v="J. Whitfield"/>
    <x v="1"/>
    <n v="41"/>
    <x v="3"/>
    <x v="3"/>
    <x v="0"/>
    <x v="1"/>
    <n v="7"/>
    <n v="16"/>
    <x v="0"/>
  </r>
  <r>
    <s v="578-42-2718"/>
    <d v="2023-12-09T13:24:00"/>
    <n v="13"/>
    <x v="8"/>
    <x v="0"/>
    <s v="Dec-23"/>
    <s v="J. Postlethwaite"/>
    <x v="0"/>
    <n v="28"/>
    <x v="1"/>
    <x v="2"/>
    <x v="0"/>
    <x v="1"/>
    <s v="Not Rated"/>
    <n v="15"/>
    <x v="0"/>
  </r>
  <r>
    <s v="224-32-8505"/>
    <d v="2023-12-09T16:01:00"/>
    <n v="16"/>
    <x v="8"/>
    <x v="0"/>
    <s v="Dec-23"/>
    <s v="M. Corpes"/>
    <x v="0"/>
    <n v="38"/>
    <x v="6"/>
    <x v="7"/>
    <x v="0"/>
    <x v="0"/>
    <s v="Not Rated"/>
    <n v="19"/>
    <x v="0"/>
  </r>
  <r>
    <s v="714-25-1672"/>
    <d v="2023-12-09T19:49:00"/>
    <n v="19"/>
    <x v="8"/>
    <x v="0"/>
    <s v="Dec-23"/>
    <s v="R. Postlethwaite"/>
    <x v="0"/>
    <n v="9"/>
    <x v="7"/>
    <x v="3"/>
    <x v="0"/>
    <x v="1"/>
    <s v="Not Rated"/>
    <n v="16"/>
    <x v="0"/>
  </r>
  <r>
    <s v="120-24-8799"/>
    <d v="2023-12-09T20:01:00"/>
    <n v="20"/>
    <x v="8"/>
    <x v="0"/>
    <s v="Dec-23"/>
    <s v="F. Ashcombe"/>
    <x v="1"/>
    <n v="2"/>
    <x v="7"/>
    <x v="0"/>
    <x v="0"/>
    <x v="0"/>
    <s v="Not Rated"/>
    <n v="25"/>
    <x v="0"/>
  </r>
  <r>
    <s v="541-91-7444"/>
    <d v="2023-12-09T20:45:00"/>
    <n v="20"/>
    <x v="8"/>
    <x v="0"/>
    <s v="Dec-23"/>
    <s v="F. Dankworth"/>
    <x v="0"/>
    <n v="7"/>
    <x v="7"/>
    <x v="0"/>
    <x v="0"/>
    <x v="0"/>
    <s v="Not Rated"/>
    <n v="35"/>
    <x v="1"/>
  </r>
  <r>
    <s v="662-46-6703"/>
    <d v="2023-12-10T00:34:00"/>
    <n v="0"/>
    <x v="8"/>
    <x v="0"/>
    <s v="Dec-23"/>
    <s v="I. Northcote"/>
    <x v="0"/>
    <n v="25"/>
    <x v="1"/>
    <x v="3"/>
    <x v="0"/>
    <x v="0"/>
    <n v="8"/>
    <n v="16"/>
    <x v="0"/>
  </r>
  <r>
    <s v="622-66-7240"/>
    <d v="2023-12-10T02:39:00"/>
    <n v="2"/>
    <x v="8"/>
    <x v="0"/>
    <s v="Dec-23"/>
    <s v="N. Pemberton"/>
    <x v="1"/>
    <n v="50"/>
    <x v="0"/>
    <x v="5"/>
    <x v="0"/>
    <x v="1"/>
    <s v="Not Rated"/>
    <n v="18"/>
    <x v="0"/>
  </r>
  <r>
    <s v="838-53-3634"/>
    <d v="2023-12-10T05:11:00"/>
    <n v="5"/>
    <x v="8"/>
    <x v="0"/>
    <s v="Dec-23"/>
    <s v="D. Garfield"/>
    <x v="1"/>
    <n v="65"/>
    <x v="2"/>
    <x v="5"/>
    <x v="6"/>
    <x v="0"/>
    <n v="1"/>
    <n v="15"/>
    <x v="0"/>
  </r>
  <r>
    <s v="835-80-7378"/>
    <d v="2023-12-10T07:18:00"/>
    <n v="7"/>
    <x v="8"/>
    <x v="0"/>
    <s v="Dec-23"/>
    <s v="U. Featherstone"/>
    <x v="0"/>
    <n v="37"/>
    <x v="6"/>
    <x v="7"/>
    <x v="1"/>
    <x v="1"/>
    <s v="Not Rated"/>
    <n v="35"/>
    <x v="1"/>
  </r>
  <r>
    <s v="114-20-8490"/>
    <d v="2023-12-10T07:21:00"/>
    <n v="7"/>
    <x v="8"/>
    <x v="0"/>
    <s v="Dec-23"/>
    <s v="Y. Stanlack"/>
    <x v="0"/>
    <n v="69"/>
    <x v="2"/>
    <x v="7"/>
    <x v="0"/>
    <x v="0"/>
    <s v="Not Rated"/>
    <n v="26"/>
    <x v="0"/>
  </r>
  <r>
    <s v="827-99-5671"/>
    <d v="2023-12-10T07:40:00"/>
    <n v="7"/>
    <x v="8"/>
    <x v="0"/>
    <s v="Dec-23"/>
    <s v="B. Kingsley"/>
    <x v="0"/>
    <n v="58"/>
    <x v="0"/>
    <x v="6"/>
    <x v="0"/>
    <x v="1"/>
    <s v="Not Rated"/>
    <n v="51"/>
    <x v="1"/>
  </r>
  <r>
    <s v="342-75-1248"/>
    <d v="2023-12-10T09:32:00"/>
    <n v="9"/>
    <x v="8"/>
    <x v="0"/>
    <s v="Dec-23"/>
    <s v="V. Northcote"/>
    <x v="1"/>
    <n v="43"/>
    <x v="3"/>
    <x v="0"/>
    <x v="2"/>
    <x v="0"/>
    <s v="Not Rated"/>
    <n v="11"/>
    <x v="0"/>
  </r>
  <r>
    <s v="958-83-1238"/>
    <d v="2023-12-10T10:15:00"/>
    <n v="10"/>
    <x v="8"/>
    <x v="0"/>
    <s v="Dec-23"/>
    <s v="B. Birtwhistle"/>
    <x v="1"/>
    <n v="52"/>
    <x v="0"/>
    <x v="1"/>
    <x v="0"/>
    <x v="1"/>
    <s v="Not Rated"/>
    <n v="36"/>
    <x v="1"/>
  </r>
  <r>
    <s v="178-64-9089"/>
    <d v="2023-12-10T10:46:00"/>
    <n v="10"/>
    <x v="8"/>
    <x v="0"/>
    <s v="Dec-23"/>
    <s v="G. Garfield"/>
    <x v="1"/>
    <n v="29"/>
    <x v="1"/>
    <x v="6"/>
    <x v="2"/>
    <x v="0"/>
    <n v="3"/>
    <n v="14"/>
    <x v="0"/>
  </r>
  <r>
    <s v="197-69-8828"/>
    <d v="2023-12-10T12:26:00"/>
    <n v="12"/>
    <x v="8"/>
    <x v="0"/>
    <s v="Dec-23"/>
    <s v="I. Silverlock"/>
    <x v="0"/>
    <n v="5"/>
    <x v="7"/>
    <x v="0"/>
    <x v="0"/>
    <x v="0"/>
    <s v="Not Rated"/>
    <n v="54"/>
    <x v="1"/>
  </r>
  <r>
    <s v="319-83-8387"/>
    <d v="2023-12-10T12:35:00"/>
    <n v="12"/>
    <x v="8"/>
    <x v="0"/>
    <s v="Dec-23"/>
    <s v="J. Quarmby"/>
    <x v="0"/>
    <n v="25"/>
    <x v="1"/>
    <x v="3"/>
    <x v="0"/>
    <x v="0"/>
    <s v="Not Rated"/>
    <n v="23"/>
    <x v="0"/>
  </r>
  <r>
    <s v="251-23-6167"/>
    <d v="2023-12-10T15:06:00"/>
    <n v="15"/>
    <x v="8"/>
    <x v="0"/>
    <s v="Dec-23"/>
    <s v="H. Dunmore"/>
    <x v="1"/>
    <n v="13"/>
    <x v="4"/>
    <x v="2"/>
    <x v="1"/>
    <x v="0"/>
    <s v="Not Rated"/>
    <n v="46"/>
    <x v="1"/>
  </r>
  <r>
    <s v="832-96-6735"/>
    <d v="2023-12-10T19:33:00"/>
    <n v="19"/>
    <x v="8"/>
    <x v="0"/>
    <s v="Dec-23"/>
    <s v="J. Ellerby"/>
    <x v="0"/>
    <n v="34"/>
    <x v="6"/>
    <x v="5"/>
    <x v="0"/>
    <x v="0"/>
    <s v="Not Rated"/>
    <n v="50"/>
    <x v="1"/>
  </r>
  <r>
    <s v="638-39-5935"/>
    <d v="2023-12-10T20:33:00"/>
    <n v="20"/>
    <x v="8"/>
    <x v="0"/>
    <s v="Dec-23"/>
    <s v="C. Dunmore"/>
    <x v="0"/>
    <n v="42"/>
    <x v="3"/>
    <x v="4"/>
    <x v="2"/>
    <x v="0"/>
    <s v="Not Rated"/>
    <n v="37"/>
    <x v="1"/>
  </r>
  <r>
    <s v="720-93-4100"/>
    <d v="2023-12-10T21:37:00"/>
    <n v="21"/>
    <x v="8"/>
    <x v="0"/>
    <s v="Dec-23"/>
    <s v="J. Silverlock"/>
    <x v="0"/>
    <n v="67"/>
    <x v="2"/>
    <x v="2"/>
    <x v="2"/>
    <x v="1"/>
    <s v="Not Rated"/>
    <n v="29"/>
    <x v="0"/>
  </r>
  <r>
    <s v="959-30-3346"/>
    <d v="2023-12-10T21:54:00"/>
    <n v="21"/>
    <x v="8"/>
    <x v="0"/>
    <s v="Dec-23"/>
    <s v="G. Postlethwaite"/>
    <x v="1"/>
    <n v="41"/>
    <x v="3"/>
    <x v="0"/>
    <x v="0"/>
    <x v="0"/>
    <s v="Not Rated"/>
    <n v="43"/>
    <x v="1"/>
  </r>
  <r>
    <s v="408-89-2427"/>
    <d v="2023-12-11T02:11:00"/>
    <n v="2"/>
    <x v="8"/>
    <x v="0"/>
    <s v="Dec-23"/>
    <s v="U. Nethercott"/>
    <x v="1"/>
    <n v="4"/>
    <x v="7"/>
    <x v="1"/>
    <x v="0"/>
    <x v="0"/>
    <s v="Not Rated"/>
    <n v="29"/>
    <x v="0"/>
  </r>
  <r>
    <s v="618-43-3170"/>
    <d v="2023-12-11T03:22:00"/>
    <n v="3"/>
    <x v="8"/>
    <x v="0"/>
    <s v="Dec-23"/>
    <s v="C. Quickfall"/>
    <x v="1"/>
    <n v="21"/>
    <x v="1"/>
    <x v="2"/>
    <x v="0"/>
    <x v="0"/>
    <s v="Not Rated"/>
    <n v="51"/>
    <x v="1"/>
  </r>
  <r>
    <s v="977-39-3197"/>
    <d v="2023-12-11T05:12:00"/>
    <n v="5"/>
    <x v="8"/>
    <x v="0"/>
    <s v="Dec-23"/>
    <s v="M. Verity"/>
    <x v="1"/>
    <n v="9"/>
    <x v="7"/>
    <x v="5"/>
    <x v="1"/>
    <x v="0"/>
    <s v="Not Rated"/>
    <n v="10"/>
    <x v="0"/>
  </r>
  <r>
    <s v="776-19-1635"/>
    <d v="2023-12-11T08:20:00"/>
    <n v="8"/>
    <x v="8"/>
    <x v="0"/>
    <s v="Dec-23"/>
    <s v="G. Ashcombe"/>
    <x v="1"/>
    <n v="29"/>
    <x v="1"/>
    <x v="2"/>
    <x v="1"/>
    <x v="1"/>
    <s v="Not Rated"/>
    <n v="50"/>
    <x v="1"/>
  </r>
  <r>
    <s v="412-76-2937"/>
    <d v="2023-12-11T08:45:00"/>
    <n v="8"/>
    <x v="8"/>
    <x v="0"/>
    <s v="Dec-23"/>
    <s v="Z. Lockwood"/>
    <x v="1"/>
    <n v="56"/>
    <x v="0"/>
    <x v="5"/>
    <x v="2"/>
    <x v="1"/>
    <s v="Not Rated"/>
    <n v="16"/>
    <x v="0"/>
  </r>
  <r>
    <s v="236-24-1976"/>
    <d v="2023-12-11T09:17:00"/>
    <n v="9"/>
    <x v="8"/>
    <x v="0"/>
    <s v="Dec-23"/>
    <s v="L. Carraway"/>
    <x v="1"/>
    <n v="19"/>
    <x v="4"/>
    <x v="4"/>
    <x v="0"/>
    <x v="1"/>
    <s v="Not Rated"/>
    <n v="23"/>
    <x v="0"/>
  </r>
  <r>
    <s v="778-14-3491"/>
    <d v="2023-12-11T09:31:00"/>
    <n v="9"/>
    <x v="8"/>
    <x v="0"/>
    <s v="Dec-23"/>
    <s v="E. Buff"/>
    <x v="1"/>
    <n v="17"/>
    <x v="4"/>
    <x v="6"/>
    <x v="0"/>
    <x v="1"/>
    <s v="Not Rated"/>
    <n v="11"/>
    <x v="0"/>
  </r>
  <r>
    <s v="607-25-3314"/>
    <d v="2023-12-11T10:17:00"/>
    <n v="10"/>
    <x v="8"/>
    <x v="0"/>
    <s v="Dec-23"/>
    <s v="Z. Goudie"/>
    <x v="1"/>
    <n v="48"/>
    <x v="3"/>
    <x v="6"/>
    <x v="7"/>
    <x v="0"/>
    <s v="Not Rated"/>
    <n v="57"/>
    <x v="1"/>
  </r>
  <r>
    <s v="407-55-4755"/>
    <d v="2023-12-11T11:44:00"/>
    <n v="11"/>
    <x v="8"/>
    <x v="0"/>
    <s v="Dec-23"/>
    <s v="L. Schubuser"/>
    <x v="0"/>
    <n v="56"/>
    <x v="0"/>
    <x v="0"/>
    <x v="1"/>
    <x v="0"/>
    <s v="Not Rated"/>
    <n v="12"/>
    <x v="0"/>
  </r>
  <r>
    <s v="837-14-3206"/>
    <d v="2023-12-11T11:46:00"/>
    <n v="11"/>
    <x v="8"/>
    <x v="0"/>
    <s v="Dec-23"/>
    <s v="Q. Featherstone"/>
    <x v="1"/>
    <n v="28"/>
    <x v="1"/>
    <x v="0"/>
    <x v="0"/>
    <x v="0"/>
    <s v="Not Rated"/>
    <n v="11"/>
    <x v="0"/>
  </r>
  <r>
    <s v="835-15-4845"/>
    <d v="2023-12-11T15:58:00"/>
    <n v="15"/>
    <x v="8"/>
    <x v="0"/>
    <s v="Dec-23"/>
    <s v="D. Crebo"/>
    <x v="1"/>
    <n v="15"/>
    <x v="4"/>
    <x v="3"/>
    <x v="0"/>
    <x v="0"/>
    <s v="Not Rated"/>
    <n v="53"/>
    <x v="1"/>
  </r>
  <r>
    <s v="701-22-5249"/>
    <d v="2023-12-11T16:15:00"/>
    <n v="16"/>
    <x v="8"/>
    <x v="0"/>
    <s v="Dec-23"/>
    <s v="J. Upperton"/>
    <x v="1"/>
    <n v="41"/>
    <x v="3"/>
    <x v="7"/>
    <x v="0"/>
    <x v="0"/>
    <n v="2"/>
    <n v="30"/>
    <x v="0"/>
  </r>
  <r>
    <s v="828-47-7371"/>
    <d v="2023-12-11T23:17:00"/>
    <n v="23"/>
    <x v="8"/>
    <x v="0"/>
    <s v="Dec-23"/>
    <s v="C. Quarmby"/>
    <x v="0"/>
    <n v="75"/>
    <x v="5"/>
    <x v="0"/>
    <x v="0"/>
    <x v="0"/>
    <s v="Not Rated"/>
    <n v="30"/>
    <x v="0"/>
  </r>
  <r>
    <s v="820-98-8242"/>
    <d v="2023-12-11T23:23:00"/>
    <n v="23"/>
    <x v="8"/>
    <x v="0"/>
    <s v="Dec-23"/>
    <s v="Y. Oakden"/>
    <x v="0"/>
    <n v="29"/>
    <x v="1"/>
    <x v="0"/>
    <x v="1"/>
    <x v="0"/>
    <s v="Not Rated"/>
    <n v="32"/>
    <x v="1"/>
  </r>
  <r>
    <s v="683-58-1572"/>
    <d v="2023-12-11T23:39:00"/>
    <n v="23"/>
    <x v="8"/>
    <x v="0"/>
    <s v="Dec-23"/>
    <s v="T. Lockwood"/>
    <x v="0"/>
    <n v="6"/>
    <x v="7"/>
    <x v="1"/>
    <x v="0"/>
    <x v="0"/>
    <s v="Not Rated"/>
    <n v="35"/>
    <x v="1"/>
  </r>
  <r>
    <s v="667-41-9826"/>
    <d v="2023-12-11T23:41:00"/>
    <n v="23"/>
    <x v="8"/>
    <x v="0"/>
    <s v="Dec-23"/>
    <s v="R. Ironside"/>
    <x v="1"/>
    <n v="78"/>
    <x v="5"/>
    <x v="5"/>
    <x v="0"/>
    <x v="0"/>
    <n v="10"/>
    <n v="48"/>
    <x v="1"/>
  </r>
  <r>
    <s v="610-34-7382"/>
    <d v="2023-12-11T23:54:00"/>
    <n v="23"/>
    <x v="8"/>
    <x v="0"/>
    <s v="Dec-23"/>
    <s v="D. Underhill"/>
    <x v="0"/>
    <n v="15"/>
    <x v="4"/>
    <x v="5"/>
    <x v="1"/>
    <x v="1"/>
    <n v="2"/>
    <n v="47"/>
    <x v="1"/>
  </r>
  <r>
    <s v="320-66-2521"/>
    <d v="2023-12-12T01:15:00"/>
    <n v="1"/>
    <x v="8"/>
    <x v="0"/>
    <s v="Dec-23"/>
    <s v="P. Corpes"/>
    <x v="0"/>
    <n v="35"/>
    <x v="6"/>
    <x v="0"/>
    <x v="2"/>
    <x v="1"/>
    <s v="Not Rated"/>
    <n v="41"/>
    <x v="1"/>
  </r>
  <r>
    <s v="936-65-9455"/>
    <d v="2023-12-12T05:10:00"/>
    <n v="5"/>
    <x v="8"/>
    <x v="0"/>
    <s v="Dec-23"/>
    <s v="Y. Jessop"/>
    <x v="1"/>
    <n v="77"/>
    <x v="5"/>
    <x v="1"/>
    <x v="0"/>
    <x v="0"/>
    <s v="Not Rated"/>
    <n v="25"/>
    <x v="0"/>
  </r>
  <r>
    <s v="461-63-1749"/>
    <d v="2023-12-12T05:44:00"/>
    <n v="5"/>
    <x v="8"/>
    <x v="0"/>
    <s v="Dec-23"/>
    <s v="U. Gionettitti"/>
    <x v="0"/>
    <n v="49"/>
    <x v="3"/>
    <x v="2"/>
    <x v="0"/>
    <x v="1"/>
    <s v="Not Rated"/>
    <n v="34"/>
    <x v="1"/>
  </r>
  <r>
    <s v="869-25-3907"/>
    <d v="2023-12-12T08:21:00"/>
    <n v="8"/>
    <x v="8"/>
    <x v="0"/>
    <s v="Dec-23"/>
    <s v="E. Gionettitti"/>
    <x v="0"/>
    <n v="79"/>
    <x v="5"/>
    <x v="0"/>
    <x v="2"/>
    <x v="1"/>
    <s v="Not Rated"/>
    <n v="46"/>
    <x v="1"/>
  </r>
  <r>
    <s v="736-81-6426"/>
    <d v="2023-12-12T11:31:00"/>
    <n v="11"/>
    <x v="8"/>
    <x v="0"/>
    <s v="Dec-23"/>
    <s v="M. Cholmondeley"/>
    <x v="0"/>
    <n v="50"/>
    <x v="0"/>
    <x v="3"/>
    <x v="0"/>
    <x v="1"/>
    <s v="Not Rated"/>
    <n v="48"/>
    <x v="1"/>
  </r>
  <r>
    <s v="135-51-2102"/>
    <d v="2023-12-12T14:29:00"/>
    <n v="14"/>
    <x v="8"/>
    <x v="0"/>
    <s v="Dec-23"/>
    <s v="J. Brixey"/>
    <x v="0"/>
    <n v="27"/>
    <x v="1"/>
    <x v="5"/>
    <x v="0"/>
    <x v="1"/>
    <s v="Not Rated"/>
    <n v="16"/>
    <x v="0"/>
  </r>
  <r>
    <s v="453-43-3305"/>
    <d v="2023-12-12T15:32:00"/>
    <n v="15"/>
    <x v="8"/>
    <x v="0"/>
    <s v="Dec-23"/>
    <s v="H. Quickfall"/>
    <x v="0"/>
    <n v="64"/>
    <x v="2"/>
    <x v="5"/>
    <x v="0"/>
    <x v="1"/>
    <s v="Not Rated"/>
    <n v="25"/>
    <x v="0"/>
  </r>
  <r>
    <s v="570-71-1630"/>
    <d v="2023-12-12T17:46:00"/>
    <n v="17"/>
    <x v="8"/>
    <x v="0"/>
    <s v="Dec-23"/>
    <s v="P. Whitfield"/>
    <x v="0"/>
    <n v="19"/>
    <x v="4"/>
    <x v="7"/>
    <x v="0"/>
    <x v="0"/>
    <n v="10"/>
    <n v="31"/>
    <x v="1"/>
  </r>
  <r>
    <s v="523-73-7204"/>
    <d v="2023-12-12T18:12:00"/>
    <n v="18"/>
    <x v="8"/>
    <x v="0"/>
    <s v="Dec-23"/>
    <s v="R. Jessop"/>
    <x v="1"/>
    <n v="62"/>
    <x v="2"/>
    <x v="6"/>
    <x v="0"/>
    <x v="1"/>
    <n v="7"/>
    <n v="14"/>
    <x v="0"/>
  </r>
  <r>
    <s v="490-98-1728"/>
    <d v="2023-12-12T18:43:00"/>
    <n v="18"/>
    <x v="8"/>
    <x v="0"/>
    <s v="Dec-23"/>
    <s v="D. Crebo"/>
    <x v="1"/>
    <n v="55"/>
    <x v="0"/>
    <x v="1"/>
    <x v="0"/>
    <x v="1"/>
    <s v="Not Rated"/>
    <n v="59"/>
    <x v="1"/>
  </r>
  <r>
    <s v="896-52-3960"/>
    <d v="2023-12-12T18:53:00"/>
    <n v="18"/>
    <x v="8"/>
    <x v="0"/>
    <s v="Dec-23"/>
    <s v="C. Nethercott"/>
    <x v="1"/>
    <n v="75"/>
    <x v="5"/>
    <x v="4"/>
    <x v="0"/>
    <x v="0"/>
    <n v="9"/>
    <n v="55"/>
    <x v="1"/>
  </r>
  <r>
    <s v="254-70-3819"/>
    <d v="2023-12-12T21:53:00"/>
    <n v="21"/>
    <x v="8"/>
    <x v="0"/>
    <s v="Dec-23"/>
    <s v="S. Hathaway"/>
    <x v="1"/>
    <n v="24"/>
    <x v="1"/>
    <x v="5"/>
    <x v="0"/>
    <x v="0"/>
    <s v="Not Rated"/>
    <n v="26"/>
    <x v="0"/>
  </r>
  <r>
    <s v="879-74-1584"/>
    <d v="2023-12-12T22:38:00"/>
    <n v="22"/>
    <x v="8"/>
    <x v="0"/>
    <s v="Dec-23"/>
    <s v="L. Quarmby"/>
    <x v="0"/>
    <n v="40"/>
    <x v="3"/>
    <x v="6"/>
    <x v="2"/>
    <x v="1"/>
    <s v="Not Rated"/>
    <n v="18"/>
    <x v="0"/>
  </r>
  <r>
    <s v="724-13-3218"/>
    <d v="2023-12-13T00:43:00"/>
    <n v="0"/>
    <x v="8"/>
    <x v="0"/>
    <s v="Dec-23"/>
    <s v="V. Eastwood"/>
    <x v="0"/>
    <n v="17"/>
    <x v="4"/>
    <x v="3"/>
    <x v="0"/>
    <x v="1"/>
    <n v="8"/>
    <n v="45"/>
    <x v="1"/>
  </r>
  <r>
    <s v="202-60-5434"/>
    <d v="2023-12-13T02:34:00"/>
    <n v="2"/>
    <x v="8"/>
    <x v="0"/>
    <s v="Dec-23"/>
    <s v="B. Kershaw"/>
    <x v="1"/>
    <n v="73"/>
    <x v="5"/>
    <x v="7"/>
    <x v="0"/>
    <x v="1"/>
    <s v="Not Rated"/>
    <n v="24"/>
    <x v="0"/>
  </r>
  <r>
    <s v="442-49-3235"/>
    <d v="2023-12-13T03:40:00"/>
    <n v="3"/>
    <x v="8"/>
    <x v="0"/>
    <s v="Dec-23"/>
    <s v="T. Ashcombe"/>
    <x v="0"/>
    <n v="65"/>
    <x v="2"/>
    <x v="0"/>
    <x v="2"/>
    <x v="1"/>
    <n v="1"/>
    <n v="12"/>
    <x v="0"/>
  </r>
  <r>
    <s v="770-16-9892"/>
    <d v="2023-12-13T05:36:00"/>
    <n v="5"/>
    <x v="8"/>
    <x v="0"/>
    <s v="Dec-23"/>
    <s v="P. Glasspool"/>
    <x v="1"/>
    <n v="1"/>
    <x v="7"/>
    <x v="7"/>
    <x v="2"/>
    <x v="1"/>
    <s v="Not Rated"/>
    <n v="35"/>
    <x v="1"/>
  </r>
  <r>
    <s v="440-10-3425"/>
    <d v="2023-12-13T06:41:00"/>
    <n v="6"/>
    <x v="8"/>
    <x v="0"/>
    <s v="Dec-23"/>
    <s v="O. Yates"/>
    <x v="1"/>
    <n v="77"/>
    <x v="5"/>
    <x v="0"/>
    <x v="0"/>
    <x v="0"/>
    <s v="Not Rated"/>
    <n v="39"/>
    <x v="1"/>
  </r>
  <r>
    <s v="447-32-2049"/>
    <d v="2023-12-13T07:09:00"/>
    <n v="7"/>
    <x v="8"/>
    <x v="0"/>
    <s v="Dec-23"/>
    <s v="C. Yates"/>
    <x v="1"/>
    <n v="37"/>
    <x v="6"/>
    <x v="6"/>
    <x v="0"/>
    <x v="1"/>
    <s v="Not Rated"/>
    <n v="37"/>
    <x v="1"/>
  </r>
  <r>
    <s v="967-73-8616"/>
    <d v="2023-12-13T09:47:00"/>
    <n v="9"/>
    <x v="8"/>
    <x v="0"/>
    <s v="Dec-23"/>
    <s v="E. Whitfield"/>
    <x v="0"/>
    <n v="1"/>
    <x v="7"/>
    <x v="2"/>
    <x v="5"/>
    <x v="1"/>
    <s v="Not Rated"/>
    <n v="55"/>
    <x v="1"/>
  </r>
  <r>
    <s v="615-98-2813"/>
    <d v="2023-12-13T13:38:00"/>
    <n v="13"/>
    <x v="8"/>
    <x v="0"/>
    <s v="Dec-23"/>
    <s v="S. Oakden"/>
    <x v="0"/>
    <n v="69"/>
    <x v="2"/>
    <x v="5"/>
    <x v="0"/>
    <x v="0"/>
    <s v="Not Rated"/>
    <n v="21"/>
    <x v="0"/>
  </r>
  <r>
    <s v="139-52-4724"/>
    <d v="2023-12-13T14:43:00"/>
    <n v="14"/>
    <x v="8"/>
    <x v="0"/>
    <s v="Dec-23"/>
    <s v="O. Inglewood"/>
    <x v="1"/>
    <n v="58"/>
    <x v="0"/>
    <x v="6"/>
    <x v="6"/>
    <x v="0"/>
    <s v="Not Rated"/>
    <n v="59"/>
    <x v="1"/>
  </r>
  <r>
    <s v="426-53-6022"/>
    <d v="2023-12-13T15:40:00"/>
    <n v="15"/>
    <x v="8"/>
    <x v="0"/>
    <s v="Dec-23"/>
    <s v="T. Honeysett"/>
    <x v="1"/>
    <n v="11"/>
    <x v="4"/>
    <x v="5"/>
    <x v="0"/>
    <x v="1"/>
    <s v="Not Rated"/>
    <n v="33"/>
    <x v="1"/>
  </r>
  <r>
    <s v="463-76-9149"/>
    <d v="2023-12-13T17:03:00"/>
    <n v="17"/>
    <x v="8"/>
    <x v="0"/>
    <s v="Dec-23"/>
    <s v="D. Ravenscroft"/>
    <x v="1"/>
    <n v="7"/>
    <x v="7"/>
    <x v="7"/>
    <x v="0"/>
    <x v="0"/>
    <s v="Not Rated"/>
    <n v="33"/>
    <x v="1"/>
  </r>
  <r>
    <s v="815-65-7737"/>
    <d v="2023-12-13T18:43:00"/>
    <n v="18"/>
    <x v="8"/>
    <x v="0"/>
    <s v="Dec-23"/>
    <s v="W. Verity"/>
    <x v="0"/>
    <n v="54"/>
    <x v="0"/>
    <x v="0"/>
    <x v="6"/>
    <x v="0"/>
    <n v="10"/>
    <n v="57"/>
    <x v="1"/>
  </r>
  <r>
    <s v="391-57-1225"/>
    <d v="2023-12-13T18:51:00"/>
    <n v="18"/>
    <x v="8"/>
    <x v="0"/>
    <s v="Dec-23"/>
    <s v="Q. Lockwood"/>
    <x v="0"/>
    <n v="7"/>
    <x v="7"/>
    <x v="3"/>
    <x v="0"/>
    <x v="1"/>
    <s v="Not Rated"/>
    <n v="47"/>
    <x v="1"/>
  </r>
  <r>
    <s v="981-76-2895"/>
    <d v="2023-12-14T01:49:00"/>
    <n v="1"/>
    <x v="8"/>
    <x v="0"/>
    <s v="Dec-23"/>
    <s v="T. Gwillim"/>
    <x v="0"/>
    <n v="9"/>
    <x v="7"/>
    <x v="5"/>
    <x v="2"/>
    <x v="0"/>
    <n v="4"/>
    <n v="20"/>
    <x v="0"/>
  </r>
  <r>
    <s v="116-26-4223"/>
    <d v="2023-12-14T06:42:00"/>
    <n v="6"/>
    <x v="8"/>
    <x v="0"/>
    <s v="Dec-23"/>
    <s v="Z. Dewhirst"/>
    <x v="1"/>
    <n v="47"/>
    <x v="3"/>
    <x v="0"/>
    <x v="0"/>
    <x v="0"/>
    <n v="7"/>
    <n v="24"/>
    <x v="0"/>
  </r>
  <r>
    <s v="221-43-4441"/>
    <d v="2023-12-14T11:04:00"/>
    <n v="11"/>
    <x v="8"/>
    <x v="0"/>
    <s v="Dec-23"/>
    <s v="C. Hathaway"/>
    <x v="1"/>
    <n v="36"/>
    <x v="6"/>
    <x v="7"/>
    <x v="0"/>
    <x v="1"/>
    <s v="Not Rated"/>
    <n v="21"/>
    <x v="0"/>
  </r>
  <r>
    <s v="835-94-3699"/>
    <d v="2023-12-14T11:17:00"/>
    <n v="11"/>
    <x v="8"/>
    <x v="0"/>
    <s v="Dec-23"/>
    <s v="P. Birtwhistle"/>
    <x v="0"/>
    <n v="8"/>
    <x v="7"/>
    <x v="1"/>
    <x v="0"/>
    <x v="1"/>
    <s v="Not Rated"/>
    <n v="26"/>
    <x v="0"/>
  </r>
  <r>
    <s v="610-55-4826"/>
    <d v="2023-12-14T11:21:00"/>
    <n v="11"/>
    <x v="8"/>
    <x v="0"/>
    <s v="Dec-23"/>
    <s v="T. Sheffield"/>
    <x v="0"/>
    <n v="40"/>
    <x v="3"/>
    <x v="2"/>
    <x v="0"/>
    <x v="1"/>
    <s v="Not Rated"/>
    <n v="59"/>
    <x v="1"/>
  </r>
  <r>
    <s v="445-76-8051"/>
    <d v="2023-12-14T12:24:00"/>
    <n v="12"/>
    <x v="8"/>
    <x v="0"/>
    <s v="Dec-23"/>
    <s v="H. Churchard"/>
    <x v="0"/>
    <n v="28"/>
    <x v="1"/>
    <x v="2"/>
    <x v="0"/>
    <x v="0"/>
    <s v="Not Rated"/>
    <n v="28"/>
    <x v="0"/>
  </r>
  <r>
    <s v="699-27-7889"/>
    <d v="2023-12-14T14:22:00"/>
    <n v="14"/>
    <x v="8"/>
    <x v="0"/>
    <s v="Dec-23"/>
    <s v="U. Yates"/>
    <x v="0"/>
    <n v="33"/>
    <x v="6"/>
    <x v="7"/>
    <x v="0"/>
    <x v="1"/>
    <s v="Not Rated"/>
    <n v="38"/>
    <x v="1"/>
  </r>
  <r>
    <s v="110-46-8776"/>
    <d v="2023-12-14T15:02:00"/>
    <n v="15"/>
    <x v="8"/>
    <x v="0"/>
    <s v="Dec-23"/>
    <s v="V. Tunstall"/>
    <x v="1"/>
    <n v="13"/>
    <x v="4"/>
    <x v="7"/>
    <x v="1"/>
    <x v="1"/>
    <s v="Not Rated"/>
    <n v="39"/>
    <x v="1"/>
  </r>
  <r>
    <s v="833-53-9729"/>
    <d v="2023-12-14T15:05:00"/>
    <n v="15"/>
    <x v="8"/>
    <x v="0"/>
    <s v="Dec-23"/>
    <s v="M. Carraway"/>
    <x v="0"/>
    <n v="14"/>
    <x v="4"/>
    <x v="4"/>
    <x v="2"/>
    <x v="1"/>
    <s v="Not Rated"/>
    <n v="49"/>
    <x v="1"/>
  </r>
  <r>
    <s v="703-81-8045"/>
    <d v="2023-12-14T23:40:00"/>
    <n v="23"/>
    <x v="8"/>
    <x v="0"/>
    <s v="Dec-23"/>
    <s v="D. Greenhalgh"/>
    <x v="0"/>
    <n v="8"/>
    <x v="7"/>
    <x v="0"/>
    <x v="0"/>
    <x v="1"/>
    <s v="Not Rated"/>
    <n v="37"/>
    <x v="1"/>
  </r>
  <r>
    <s v="221-80-2377"/>
    <d v="2023-12-15T02:03:00"/>
    <n v="2"/>
    <x v="8"/>
    <x v="0"/>
    <s v="Dec-23"/>
    <s v="N. Merriweather"/>
    <x v="1"/>
    <n v="65"/>
    <x v="2"/>
    <x v="2"/>
    <x v="0"/>
    <x v="0"/>
    <s v="Not Rated"/>
    <n v="13"/>
    <x v="0"/>
  </r>
  <r>
    <s v="233-20-5440"/>
    <d v="2023-12-15T03:49:00"/>
    <n v="3"/>
    <x v="8"/>
    <x v="0"/>
    <s v="Dec-23"/>
    <s v="U. Kershaw"/>
    <x v="1"/>
    <n v="37"/>
    <x v="6"/>
    <x v="1"/>
    <x v="6"/>
    <x v="0"/>
    <s v="Not Rated"/>
    <n v="17"/>
    <x v="0"/>
  </r>
  <r>
    <s v="807-74-1326"/>
    <d v="2023-12-15T05:27:00"/>
    <n v="5"/>
    <x v="8"/>
    <x v="0"/>
    <s v="Dec-23"/>
    <s v="K. Garfield"/>
    <x v="1"/>
    <n v="33"/>
    <x v="6"/>
    <x v="1"/>
    <x v="1"/>
    <x v="1"/>
    <s v="Not Rated"/>
    <n v="47"/>
    <x v="1"/>
  </r>
  <r>
    <s v="315-68-8643"/>
    <d v="2023-12-15T11:29:00"/>
    <n v="11"/>
    <x v="8"/>
    <x v="0"/>
    <s v="Dec-23"/>
    <s v="F. Eastwood"/>
    <x v="0"/>
    <n v="45"/>
    <x v="3"/>
    <x v="2"/>
    <x v="6"/>
    <x v="1"/>
    <n v="5"/>
    <n v="59"/>
    <x v="1"/>
  </r>
  <r>
    <s v="396-55-8613"/>
    <d v="2023-12-15T11:34:00"/>
    <n v="11"/>
    <x v="8"/>
    <x v="0"/>
    <s v="Dec-23"/>
    <s v="V. Goudie"/>
    <x v="1"/>
    <n v="14"/>
    <x v="4"/>
    <x v="0"/>
    <x v="1"/>
    <x v="0"/>
    <s v="Not Rated"/>
    <n v="14"/>
    <x v="0"/>
  </r>
  <r>
    <s v="362-70-6441"/>
    <d v="2023-12-15T12:15:00"/>
    <n v="12"/>
    <x v="8"/>
    <x v="0"/>
    <s v="Dec-23"/>
    <s v="N. Carraway"/>
    <x v="0"/>
    <n v="34"/>
    <x v="6"/>
    <x v="0"/>
    <x v="2"/>
    <x v="0"/>
    <s v="Not Rated"/>
    <n v="45"/>
    <x v="1"/>
  </r>
  <r>
    <s v="233-12-8812"/>
    <d v="2023-12-15T14:18:00"/>
    <n v="14"/>
    <x v="8"/>
    <x v="0"/>
    <s v="Dec-23"/>
    <s v="S. Goudie"/>
    <x v="1"/>
    <n v="48"/>
    <x v="3"/>
    <x v="2"/>
    <x v="4"/>
    <x v="0"/>
    <s v="Not Rated"/>
    <n v="35"/>
    <x v="1"/>
  </r>
  <r>
    <s v="651-80-1342"/>
    <d v="2023-12-15T14:19:00"/>
    <n v="14"/>
    <x v="8"/>
    <x v="0"/>
    <s v="Dec-23"/>
    <s v="F. Ellerby"/>
    <x v="0"/>
    <n v="79"/>
    <x v="5"/>
    <x v="1"/>
    <x v="6"/>
    <x v="0"/>
    <s v="Not Rated"/>
    <n v="30"/>
    <x v="0"/>
  </r>
  <r>
    <s v="699-80-5644"/>
    <d v="2023-12-15T14:25:00"/>
    <n v="14"/>
    <x v="8"/>
    <x v="0"/>
    <s v="Dec-23"/>
    <s v="R. Birtwhistle"/>
    <x v="0"/>
    <n v="37"/>
    <x v="6"/>
    <x v="0"/>
    <x v="1"/>
    <x v="0"/>
    <s v="Not Rated"/>
    <n v="42"/>
    <x v="1"/>
  </r>
  <r>
    <s v="645-34-8650"/>
    <d v="2023-12-15T16:04:00"/>
    <n v="16"/>
    <x v="8"/>
    <x v="0"/>
    <s v="Dec-23"/>
    <s v="U. Tunstall"/>
    <x v="0"/>
    <n v="27"/>
    <x v="1"/>
    <x v="1"/>
    <x v="2"/>
    <x v="0"/>
    <n v="5"/>
    <n v="41"/>
    <x v="1"/>
  </r>
  <r>
    <s v="883-18-8795"/>
    <d v="2023-12-15T18:07:00"/>
    <n v="18"/>
    <x v="8"/>
    <x v="0"/>
    <s v="Dec-23"/>
    <s v="L. Bannister"/>
    <x v="0"/>
    <n v="30"/>
    <x v="6"/>
    <x v="5"/>
    <x v="0"/>
    <x v="0"/>
    <s v="Not Rated"/>
    <n v="32"/>
    <x v="1"/>
  </r>
  <r>
    <s v="126-27-9695"/>
    <d v="2023-12-15T21:56:00"/>
    <n v="21"/>
    <x v="8"/>
    <x v="0"/>
    <s v="Dec-23"/>
    <s v="Y. Nethercott"/>
    <x v="0"/>
    <n v="50"/>
    <x v="0"/>
    <x v="2"/>
    <x v="0"/>
    <x v="1"/>
    <n v="4"/>
    <n v="53"/>
    <x v="1"/>
  </r>
  <r>
    <s v="877-86-8875"/>
    <d v="2023-12-15T22:02:00"/>
    <n v="22"/>
    <x v="8"/>
    <x v="0"/>
    <s v="Dec-23"/>
    <s v="O. Ravenscroft"/>
    <x v="1"/>
    <n v="10"/>
    <x v="4"/>
    <x v="0"/>
    <x v="2"/>
    <x v="0"/>
    <s v="Not Rated"/>
    <n v="31"/>
    <x v="1"/>
  </r>
  <r>
    <s v="561-72-4737"/>
    <d v="2023-12-16T02:15:00"/>
    <n v="2"/>
    <x v="8"/>
    <x v="0"/>
    <s v="Dec-23"/>
    <s v="R. Jessop"/>
    <x v="1"/>
    <n v="75"/>
    <x v="5"/>
    <x v="1"/>
    <x v="0"/>
    <x v="1"/>
    <s v="Not Rated"/>
    <n v="55"/>
    <x v="1"/>
  </r>
  <r>
    <s v="803-20-9179"/>
    <d v="2023-12-16T02:44:00"/>
    <n v="2"/>
    <x v="8"/>
    <x v="0"/>
    <s v="Dec-23"/>
    <s v="U. Middleditch"/>
    <x v="1"/>
    <n v="49"/>
    <x v="3"/>
    <x v="4"/>
    <x v="0"/>
    <x v="0"/>
    <n v="8"/>
    <n v="22"/>
    <x v="0"/>
  </r>
  <r>
    <s v="657-38-5059"/>
    <d v="2023-12-16T02:59:00"/>
    <n v="2"/>
    <x v="8"/>
    <x v="0"/>
    <s v="Dec-23"/>
    <s v="N. Perrat"/>
    <x v="1"/>
    <n v="71"/>
    <x v="5"/>
    <x v="6"/>
    <x v="0"/>
    <x v="1"/>
    <n v="1"/>
    <n v="33"/>
    <x v="1"/>
  </r>
  <r>
    <s v="445-78-1518"/>
    <d v="2023-12-16T06:05:00"/>
    <n v="6"/>
    <x v="8"/>
    <x v="0"/>
    <s v="Dec-23"/>
    <s v="A. Ashcombe"/>
    <x v="1"/>
    <n v="8"/>
    <x v="7"/>
    <x v="2"/>
    <x v="2"/>
    <x v="1"/>
    <s v="Not Rated"/>
    <n v="35"/>
    <x v="1"/>
  </r>
  <r>
    <s v="595-80-4166"/>
    <d v="2023-12-16T06:25:00"/>
    <n v="6"/>
    <x v="8"/>
    <x v="0"/>
    <s v="Dec-23"/>
    <s v="X. Oakden"/>
    <x v="1"/>
    <n v="49"/>
    <x v="3"/>
    <x v="7"/>
    <x v="0"/>
    <x v="0"/>
    <s v="Not Rated"/>
    <n v="50"/>
    <x v="1"/>
  </r>
  <r>
    <s v="264-25-8393"/>
    <d v="2023-12-16T06:26:00"/>
    <n v="6"/>
    <x v="8"/>
    <x v="0"/>
    <s v="Dec-23"/>
    <s v="Q. Ollerton"/>
    <x v="0"/>
    <n v="57"/>
    <x v="0"/>
    <x v="7"/>
    <x v="0"/>
    <x v="1"/>
    <s v="Not Rated"/>
    <n v="13"/>
    <x v="0"/>
  </r>
  <r>
    <s v="165-56-3243"/>
    <d v="2023-12-16T06:38:00"/>
    <n v="6"/>
    <x v="8"/>
    <x v="0"/>
    <s v="Dec-23"/>
    <s v="N. Thornbury"/>
    <x v="0"/>
    <n v="52"/>
    <x v="0"/>
    <x v="2"/>
    <x v="0"/>
    <x v="1"/>
    <s v="Not Rated"/>
    <n v="55"/>
    <x v="1"/>
  </r>
  <r>
    <s v="723-25-4226"/>
    <d v="2023-12-16T14:18:00"/>
    <n v="14"/>
    <x v="8"/>
    <x v="0"/>
    <s v="Dec-23"/>
    <s v="P. Tunstall"/>
    <x v="0"/>
    <n v="2"/>
    <x v="7"/>
    <x v="4"/>
    <x v="1"/>
    <x v="1"/>
    <s v="Not Rated"/>
    <n v="24"/>
    <x v="0"/>
  </r>
  <r>
    <s v="529-95-5116"/>
    <d v="2023-12-16T17:06:00"/>
    <n v="17"/>
    <x v="8"/>
    <x v="0"/>
    <s v="Dec-23"/>
    <s v="C. Methuen"/>
    <x v="1"/>
    <n v="63"/>
    <x v="2"/>
    <x v="0"/>
    <x v="0"/>
    <x v="1"/>
    <s v="Not Rated"/>
    <n v="16"/>
    <x v="0"/>
  </r>
  <r>
    <s v="566-83-6190"/>
    <d v="2023-12-16T20:05:00"/>
    <n v="20"/>
    <x v="8"/>
    <x v="0"/>
    <s v="Dec-23"/>
    <s v="I. Dewhirst"/>
    <x v="1"/>
    <n v="71"/>
    <x v="5"/>
    <x v="1"/>
    <x v="0"/>
    <x v="1"/>
    <n v="0"/>
    <n v="60"/>
    <x v="1"/>
  </r>
  <r>
    <s v="886-20-3431"/>
    <d v="2023-12-16T23:57:00"/>
    <n v="23"/>
    <x v="8"/>
    <x v="0"/>
    <s v="Dec-23"/>
    <s v="Z. Quickfall"/>
    <x v="0"/>
    <n v="69"/>
    <x v="2"/>
    <x v="2"/>
    <x v="7"/>
    <x v="0"/>
    <s v="Not Rated"/>
    <n v="22"/>
    <x v="0"/>
  </r>
  <r>
    <s v="865-28-6503"/>
    <d v="2023-12-17T07:16:00"/>
    <n v="7"/>
    <x v="8"/>
    <x v="0"/>
    <s v="Dec-23"/>
    <s v="J. Greenhalgh"/>
    <x v="2"/>
    <n v="48"/>
    <x v="3"/>
    <x v="7"/>
    <x v="0"/>
    <x v="1"/>
    <n v="6"/>
    <n v="56"/>
    <x v="1"/>
  </r>
  <r>
    <s v="728-11-3918"/>
    <d v="2023-12-17T08:07:00"/>
    <n v="8"/>
    <x v="8"/>
    <x v="0"/>
    <s v="Dec-23"/>
    <s v="P. Ellerby"/>
    <x v="0"/>
    <n v="8"/>
    <x v="7"/>
    <x v="1"/>
    <x v="2"/>
    <x v="0"/>
    <s v="Not Rated"/>
    <n v="23"/>
    <x v="0"/>
  </r>
  <r>
    <s v="964-75-3007"/>
    <d v="2023-12-17T10:56:00"/>
    <n v="10"/>
    <x v="8"/>
    <x v="0"/>
    <s v="Dec-23"/>
    <s v="O. Jephson"/>
    <x v="1"/>
    <n v="40"/>
    <x v="3"/>
    <x v="1"/>
    <x v="2"/>
    <x v="1"/>
    <s v="Not Rated"/>
    <n v="10"/>
    <x v="0"/>
  </r>
  <r>
    <s v="547-97-4211"/>
    <d v="2023-12-17T11:30:00"/>
    <n v="11"/>
    <x v="8"/>
    <x v="0"/>
    <s v="Dec-23"/>
    <s v="O. Inglewood"/>
    <x v="1"/>
    <n v="21"/>
    <x v="1"/>
    <x v="3"/>
    <x v="0"/>
    <x v="0"/>
    <s v="Not Rated"/>
    <n v="10"/>
    <x v="0"/>
  </r>
  <r>
    <s v="850-88-8591"/>
    <d v="2023-12-17T11:42:00"/>
    <n v="11"/>
    <x v="8"/>
    <x v="0"/>
    <s v="Dec-23"/>
    <s v="H. Pemberton"/>
    <x v="0"/>
    <n v="45"/>
    <x v="3"/>
    <x v="5"/>
    <x v="6"/>
    <x v="1"/>
    <s v="Not Rated"/>
    <n v="25"/>
    <x v="0"/>
  </r>
  <r>
    <s v="481-30-5077"/>
    <d v="2023-12-17T13:07:00"/>
    <n v="13"/>
    <x v="8"/>
    <x v="0"/>
    <s v="Dec-23"/>
    <s v="S. Inglewood"/>
    <x v="0"/>
    <n v="8"/>
    <x v="7"/>
    <x v="7"/>
    <x v="7"/>
    <x v="1"/>
    <n v="6"/>
    <n v="55"/>
    <x v="1"/>
  </r>
  <r>
    <s v="436-81-5453"/>
    <d v="2023-12-17T13:35:00"/>
    <n v="13"/>
    <x v="8"/>
    <x v="0"/>
    <s v="Dec-23"/>
    <s v="G. Ainsworth"/>
    <x v="1"/>
    <n v="73"/>
    <x v="5"/>
    <x v="3"/>
    <x v="0"/>
    <x v="0"/>
    <s v="Not Rated"/>
    <n v="26"/>
    <x v="0"/>
  </r>
  <r>
    <s v="191-26-6147"/>
    <d v="2023-12-17T14:23:00"/>
    <n v="14"/>
    <x v="8"/>
    <x v="0"/>
    <s v="Dec-23"/>
    <s v="W. Garfield"/>
    <x v="1"/>
    <n v="52"/>
    <x v="0"/>
    <x v="0"/>
    <x v="0"/>
    <x v="0"/>
    <n v="2"/>
    <n v="53"/>
    <x v="1"/>
  </r>
  <r>
    <s v="295-28-1172"/>
    <d v="2023-12-17T15:57:00"/>
    <n v="15"/>
    <x v="8"/>
    <x v="0"/>
    <s v="Dec-23"/>
    <s v="B. Titcombe"/>
    <x v="0"/>
    <n v="77"/>
    <x v="5"/>
    <x v="6"/>
    <x v="0"/>
    <x v="0"/>
    <s v="Not Rated"/>
    <n v="37"/>
    <x v="1"/>
  </r>
  <r>
    <s v="275-36-4750"/>
    <d v="2023-12-17T18:41:00"/>
    <n v="18"/>
    <x v="8"/>
    <x v="0"/>
    <s v="Dec-23"/>
    <s v="F. Oakden"/>
    <x v="1"/>
    <n v="60"/>
    <x v="2"/>
    <x v="7"/>
    <x v="4"/>
    <x v="0"/>
    <s v="Not Rated"/>
    <n v="31"/>
    <x v="1"/>
  </r>
  <r>
    <s v="107-37-4937"/>
    <d v="2023-12-17T19:19:00"/>
    <n v="19"/>
    <x v="8"/>
    <x v="0"/>
    <s v="Dec-23"/>
    <s v="A. Thornbury"/>
    <x v="1"/>
    <n v="7"/>
    <x v="7"/>
    <x v="1"/>
    <x v="1"/>
    <x v="0"/>
    <n v="6"/>
    <n v="32"/>
    <x v="1"/>
  </r>
  <r>
    <s v="913-61-1681"/>
    <d v="2023-12-17T22:07:00"/>
    <n v="22"/>
    <x v="8"/>
    <x v="0"/>
    <s v="Dec-23"/>
    <s v="B. Whitfield"/>
    <x v="0"/>
    <n v="76"/>
    <x v="5"/>
    <x v="0"/>
    <x v="0"/>
    <x v="1"/>
    <s v="Not Rated"/>
    <n v="43"/>
    <x v="1"/>
  </r>
  <r>
    <s v="123-68-4673"/>
    <d v="2023-12-17T23:58:00"/>
    <n v="23"/>
    <x v="8"/>
    <x v="0"/>
    <s v="Dec-23"/>
    <s v="Z. Garfield"/>
    <x v="1"/>
    <n v="41"/>
    <x v="3"/>
    <x v="7"/>
    <x v="0"/>
    <x v="0"/>
    <s v="Not Rated"/>
    <n v="58"/>
    <x v="1"/>
  </r>
  <r>
    <s v="113-79-8223"/>
    <d v="2023-12-18T00:50:00"/>
    <n v="0"/>
    <x v="8"/>
    <x v="0"/>
    <s v="Dec-23"/>
    <s v="Q. Kershaw"/>
    <x v="1"/>
    <n v="4"/>
    <x v="7"/>
    <x v="7"/>
    <x v="0"/>
    <x v="0"/>
    <s v="Not Rated"/>
    <n v="34"/>
    <x v="1"/>
  </r>
  <r>
    <s v="620-18-6693"/>
    <d v="2023-12-18T02:31:00"/>
    <n v="2"/>
    <x v="8"/>
    <x v="0"/>
    <s v="Dec-23"/>
    <s v="X. Upperton"/>
    <x v="1"/>
    <n v="42"/>
    <x v="3"/>
    <x v="2"/>
    <x v="0"/>
    <x v="0"/>
    <s v="Not Rated"/>
    <n v="36"/>
    <x v="1"/>
  </r>
  <r>
    <s v="846-68-5153"/>
    <d v="2023-12-18T02:47:00"/>
    <n v="2"/>
    <x v="8"/>
    <x v="0"/>
    <s v="Dec-23"/>
    <s v="V. Featherstone"/>
    <x v="1"/>
    <n v="32"/>
    <x v="6"/>
    <x v="2"/>
    <x v="1"/>
    <x v="0"/>
    <s v="Not Rated"/>
    <n v="50"/>
    <x v="1"/>
  </r>
  <r>
    <s v="290-87-9828"/>
    <d v="2023-12-18T02:53:00"/>
    <n v="2"/>
    <x v="8"/>
    <x v="0"/>
    <s v="Dec-23"/>
    <s v="I. Schubuser"/>
    <x v="1"/>
    <n v="15"/>
    <x v="4"/>
    <x v="2"/>
    <x v="2"/>
    <x v="1"/>
    <s v="Not Rated"/>
    <n v="53"/>
    <x v="1"/>
  </r>
  <r>
    <s v="670-16-1297"/>
    <d v="2023-12-18T06:15:00"/>
    <n v="6"/>
    <x v="8"/>
    <x v="0"/>
    <s v="Dec-23"/>
    <s v="I. Greenhalgh"/>
    <x v="0"/>
    <n v="23"/>
    <x v="1"/>
    <x v="4"/>
    <x v="6"/>
    <x v="0"/>
    <n v="6"/>
    <n v="17"/>
    <x v="0"/>
  </r>
  <r>
    <s v="306-90-1474"/>
    <d v="2023-12-18T06:41:00"/>
    <n v="6"/>
    <x v="8"/>
    <x v="0"/>
    <s v="Dec-23"/>
    <s v="H. Hathaway"/>
    <x v="0"/>
    <n v="45"/>
    <x v="3"/>
    <x v="7"/>
    <x v="2"/>
    <x v="1"/>
    <s v="Not Rated"/>
    <n v="45"/>
    <x v="1"/>
  </r>
  <r>
    <s v="702-47-3975"/>
    <d v="2023-12-18T09:22:00"/>
    <n v="9"/>
    <x v="8"/>
    <x v="0"/>
    <s v="Dec-23"/>
    <s v="B. Dewhirst"/>
    <x v="0"/>
    <n v="52"/>
    <x v="0"/>
    <x v="2"/>
    <x v="0"/>
    <x v="0"/>
    <s v="Not Rated"/>
    <n v="34"/>
    <x v="1"/>
  </r>
  <r>
    <s v="977-56-1234"/>
    <d v="2023-12-18T09:38:00"/>
    <n v="9"/>
    <x v="8"/>
    <x v="0"/>
    <s v="Dec-23"/>
    <s v="W. Carraway"/>
    <x v="0"/>
    <n v="31"/>
    <x v="6"/>
    <x v="7"/>
    <x v="0"/>
    <x v="0"/>
    <s v="Not Rated"/>
    <n v="29"/>
    <x v="0"/>
  </r>
  <r>
    <s v="657-89-5822"/>
    <d v="2023-12-18T10:40:00"/>
    <n v="10"/>
    <x v="8"/>
    <x v="0"/>
    <s v="Dec-23"/>
    <s v="M. Goudie"/>
    <x v="0"/>
    <n v="16"/>
    <x v="4"/>
    <x v="7"/>
    <x v="0"/>
    <x v="0"/>
    <s v="Not Rated"/>
    <n v="14"/>
    <x v="0"/>
  </r>
  <r>
    <s v="278-19-6832"/>
    <d v="2023-12-18T15:29:00"/>
    <n v="15"/>
    <x v="8"/>
    <x v="0"/>
    <s v="Dec-23"/>
    <s v="K. Carraway"/>
    <x v="1"/>
    <n v="33"/>
    <x v="6"/>
    <x v="0"/>
    <x v="1"/>
    <x v="0"/>
    <s v="Not Rated"/>
    <n v="47"/>
    <x v="1"/>
  </r>
  <r>
    <s v="156-13-8835"/>
    <d v="2023-12-18T16:35:00"/>
    <n v="16"/>
    <x v="8"/>
    <x v="0"/>
    <s v="Dec-23"/>
    <s v="H. Whitfield"/>
    <x v="0"/>
    <n v="37"/>
    <x v="6"/>
    <x v="0"/>
    <x v="0"/>
    <x v="1"/>
    <n v="3"/>
    <n v="37"/>
    <x v="1"/>
  </r>
  <r>
    <s v="836-62-9246"/>
    <d v="2023-12-18T16:43:00"/>
    <n v="16"/>
    <x v="8"/>
    <x v="0"/>
    <s v="Dec-23"/>
    <s v="H. Methuen"/>
    <x v="1"/>
    <n v="38"/>
    <x v="6"/>
    <x v="1"/>
    <x v="0"/>
    <x v="0"/>
    <s v="Not Rated"/>
    <n v="22"/>
    <x v="0"/>
  </r>
  <r>
    <s v="332-38-9084"/>
    <d v="2023-12-18T16:59:00"/>
    <n v="16"/>
    <x v="8"/>
    <x v="0"/>
    <s v="Dec-23"/>
    <s v="V. Jephson"/>
    <x v="1"/>
    <n v="11"/>
    <x v="4"/>
    <x v="2"/>
    <x v="0"/>
    <x v="0"/>
    <s v="Not Rated"/>
    <n v="49"/>
    <x v="1"/>
  </r>
  <r>
    <s v="522-17-1216"/>
    <d v="2023-12-18T17:43:00"/>
    <n v="17"/>
    <x v="8"/>
    <x v="0"/>
    <s v="Dec-23"/>
    <s v="N. Stanlack"/>
    <x v="0"/>
    <n v="12"/>
    <x v="4"/>
    <x v="6"/>
    <x v="1"/>
    <x v="1"/>
    <s v="Not Rated"/>
    <n v="45"/>
    <x v="1"/>
  </r>
  <r>
    <s v="595-79-2544"/>
    <d v="2023-12-18T18:21:00"/>
    <n v="18"/>
    <x v="8"/>
    <x v="0"/>
    <s v="Dec-23"/>
    <s v="P. Quickfall"/>
    <x v="1"/>
    <n v="12"/>
    <x v="4"/>
    <x v="7"/>
    <x v="0"/>
    <x v="0"/>
    <s v="Not Rated"/>
    <n v="59"/>
    <x v="1"/>
  </r>
  <r>
    <s v="345-23-7935"/>
    <d v="2023-12-18T23:33:00"/>
    <n v="23"/>
    <x v="8"/>
    <x v="0"/>
    <s v="Dec-23"/>
    <s v="B. Silverlock"/>
    <x v="0"/>
    <n v="45"/>
    <x v="3"/>
    <x v="7"/>
    <x v="0"/>
    <x v="1"/>
    <s v="Not Rated"/>
    <n v="18"/>
    <x v="0"/>
  </r>
  <r>
    <s v="879-21-9568"/>
    <d v="2023-12-19T00:14:00"/>
    <n v="0"/>
    <x v="8"/>
    <x v="0"/>
    <s v="Dec-23"/>
    <s v="B. Thornbury"/>
    <x v="0"/>
    <n v="61"/>
    <x v="2"/>
    <x v="3"/>
    <x v="0"/>
    <x v="0"/>
    <s v="Not Rated"/>
    <n v="36"/>
    <x v="1"/>
  </r>
  <r>
    <s v="297-42-2226"/>
    <d v="2023-12-19T00:20:00"/>
    <n v="0"/>
    <x v="8"/>
    <x v="0"/>
    <s v="Dec-23"/>
    <s v="S. Yarborough"/>
    <x v="0"/>
    <n v="18"/>
    <x v="4"/>
    <x v="1"/>
    <x v="0"/>
    <x v="0"/>
    <s v="Not Rated"/>
    <n v="43"/>
    <x v="1"/>
  </r>
  <r>
    <s v="175-19-4184"/>
    <d v="2023-12-19T00:36:00"/>
    <n v="0"/>
    <x v="8"/>
    <x v="0"/>
    <s v="Dec-23"/>
    <s v="W. Underhill"/>
    <x v="1"/>
    <n v="60"/>
    <x v="2"/>
    <x v="5"/>
    <x v="0"/>
    <x v="1"/>
    <s v="Not Rated"/>
    <n v="39"/>
    <x v="1"/>
  </r>
  <r>
    <s v="210-54-7186"/>
    <d v="2023-12-19T02:40:00"/>
    <n v="2"/>
    <x v="8"/>
    <x v="0"/>
    <s v="Dec-23"/>
    <s v="O. Vickery"/>
    <x v="1"/>
    <n v="62"/>
    <x v="2"/>
    <x v="7"/>
    <x v="0"/>
    <x v="1"/>
    <s v="Not Rated"/>
    <n v="21"/>
    <x v="0"/>
  </r>
  <r>
    <s v="118-99-2401"/>
    <d v="2023-12-19T03:01:00"/>
    <n v="3"/>
    <x v="8"/>
    <x v="0"/>
    <s v="Dec-23"/>
    <s v="L. Vickery"/>
    <x v="1"/>
    <n v="37"/>
    <x v="6"/>
    <x v="0"/>
    <x v="1"/>
    <x v="1"/>
    <s v="Not Rated"/>
    <n v="44"/>
    <x v="1"/>
  </r>
  <r>
    <s v="884-20-3095"/>
    <d v="2023-12-19T04:17:00"/>
    <n v="4"/>
    <x v="8"/>
    <x v="0"/>
    <s v="Dec-23"/>
    <s v="U. Yates"/>
    <x v="0"/>
    <n v="2"/>
    <x v="7"/>
    <x v="2"/>
    <x v="0"/>
    <x v="0"/>
    <s v="Not Rated"/>
    <n v="55"/>
    <x v="1"/>
  </r>
  <r>
    <s v="266-25-5751"/>
    <d v="2023-12-19T04:21:00"/>
    <n v="4"/>
    <x v="8"/>
    <x v="0"/>
    <s v="Dec-23"/>
    <s v="H. Goudie"/>
    <x v="1"/>
    <n v="73"/>
    <x v="5"/>
    <x v="3"/>
    <x v="2"/>
    <x v="1"/>
    <s v="Not Rated"/>
    <n v="54"/>
    <x v="1"/>
  </r>
  <r>
    <s v="659-43-2948"/>
    <d v="2023-12-19T05:01:00"/>
    <n v="5"/>
    <x v="8"/>
    <x v="0"/>
    <s v="Dec-23"/>
    <s v="P. Crebo"/>
    <x v="0"/>
    <n v="66"/>
    <x v="2"/>
    <x v="6"/>
    <x v="0"/>
    <x v="0"/>
    <n v="5"/>
    <n v="45"/>
    <x v="1"/>
  </r>
  <r>
    <s v="252-40-6852"/>
    <d v="2023-12-19T05:29:00"/>
    <n v="5"/>
    <x v="8"/>
    <x v="0"/>
    <s v="Dec-23"/>
    <s v="C. Northcote"/>
    <x v="1"/>
    <n v="23"/>
    <x v="1"/>
    <x v="3"/>
    <x v="2"/>
    <x v="0"/>
    <n v="9"/>
    <n v="47"/>
    <x v="1"/>
  </r>
  <r>
    <s v="696-76-8942"/>
    <d v="2023-12-19T07:16:00"/>
    <n v="7"/>
    <x v="8"/>
    <x v="0"/>
    <s v="Dec-23"/>
    <s v="Q. Ravenscroft"/>
    <x v="0"/>
    <n v="7"/>
    <x v="7"/>
    <x v="0"/>
    <x v="2"/>
    <x v="0"/>
    <s v="Not Rated"/>
    <n v="23"/>
    <x v="0"/>
  </r>
  <r>
    <s v="748-30-9405"/>
    <d v="2023-12-19T10:08:00"/>
    <n v="10"/>
    <x v="8"/>
    <x v="0"/>
    <s v="Dec-23"/>
    <s v="J. Greenhalgh"/>
    <x v="0"/>
    <n v="57"/>
    <x v="0"/>
    <x v="1"/>
    <x v="0"/>
    <x v="1"/>
    <s v="Not Rated"/>
    <n v="50"/>
    <x v="1"/>
  </r>
  <r>
    <s v="509-22-6811"/>
    <d v="2023-12-19T10:18:00"/>
    <n v="10"/>
    <x v="8"/>
    <x v="0"/>
    <s v="Dec-23"/>
    <s v="J. Dewhirst"/>
    <x v="1"/>
    <n v="39"/>
    <x v="6"/>
    <x v="0"/>
    <x v="2"/>
    <x v="1"/>
    <s v="Not Rated"/>
    <n v="40"/>
    <x v="1"/>
  </r>
  <r>
    <s v="982-26-6426"/>
    <d v="2023-12-19T13:23:00"/>
    <n v="13"/>
    <x v="8"/>
    <x v="0"/>
    <s v="Dec-23"/>
    <s v="X. Honeysett"/>
    <x v="0"/>
    <n v="76"/>
    <x v="5"/>
    <x v="3"/>
    <x v="0"/>
    <x v="1"/>
    <n v="6"/>
    <n v="15"/>
    <x v="0"/>
  </r>
  <r>
    <s v="784-20-9576"/>
    <d v="2023-12-19T14:00:00"/>
    <n v="14"/>
    <x v="8"/>
    <x v="0"/>
    <s v="Dec-23"/>
    <s v="C. Bracegirdle"/>
    <x v="0"/>
    <n v="65"/>
    <x v="2"/>
    <x v="3"/>
    <x v="0"/>
    <x v="0"/>
    <s v="Not Rated"/>
    <n v="33"/>
    <x v="1"/>
  </r>
  <r>
    <s v="733-64-7784"/>
    <d v="2023-12-19T14:34:00"/>
    <n v="14"/>
    <x v="8"/>
    <x v="0"/>
    <s v="Dec-23"/>
    <s v="E. Honeysett"/>
    <x v="0"/>
    <n v="34"/>
    <x v="6"/>
    <x v="0"/>
    <x v="0"/>
    <x v="1"/>
    <s v="Not Rated"/>
    <n v="59"/>
    <x v="1"/>
  </r>
  <r>
    <s v="549-49-4417"/>
    <d v="2023-12-19T15:24:00"/>
    <n v="15"/>
    <x v="8"/>
    <x v="0"/>
    <s v="Dec-23"/>
    <s v="A. Lockwood"/>
    <x v="1"/>
    <n v="2"/>
    <x v="7"/>
    <x v="7"/>
    <x v="0"/>
    <x v="0"/>
    <n v="0"/>
    <n v="59"/>
    <x v="1"/>
  </r>
  <r>
    <s v="668-70-4862"/>
    <d v="2023-12-19T16:45:00"/>
    <n v="16"/>
    <x v="8"/>
    <x v="0"/>
    <s v="Dec-23"/>
    <s v="W. Bracegirdle"/>
    <x v="1"/>
    <n v="59"/>
    <x v="0"/>
    <x v="7"/>
    <x v="2"/>
    <x v="1"/>
    <n v="10"/>
    <n v="56"/>
    <x v="1"/>
  </r>
  <r>
    <s v="808-27-7940"/>
    <d v="2023-12-19T17:43:00"/>
    <n v="17"/>
    <x v="8"/>
    <x v="0"/>
    <s v="Dec-23"/>
    <s v="B. Methuen"/>
    <x v="1"/>
    <n v="68"/>
    <x v="2"/>
    <x v="0"/>
    <x v="0"/>
    <x v="1"/>
    <s v="Not Rated"/>
    <n v="50"/>
    <x v="1"/>
  </r>
  <r>
    <s v="103-20-9013"/>
    <d v="2023-12-19T18:21:00"/>
    <n v="18"/>
    <x v="8"/>
    <x v="0"/>
    <s v="Dec-23"/>
    <s v="J. Honeysett"/>
    <x v="0"/>
    <n v="9"/>
    <x v="7"/>
    <x v="2"/>
    <x v="0"/>
    <x v="1"/>
    <s v="Not Rated"/>
    <n v="54"/>
    <x v="1"/>
  </r>
  <r>
    <s v="579-91-1994"/>
    <d v="2023-12-19T19:38:00"/>
    <n v="19"/>
    <x v="8"/>
    <x v="0"/>
    <s v="Dec-23"/>
    <s v="R. Oakden"/>
    <x v="0"/>
    <n v="8"/>
    <x v="7"/>
    <x v="4"/>
    <x v="0"/>
    <x v="0"/>
    <n v="4"/>
    <n v="14"/>
    <x v="0"/>
  </r>
  <r>
    <s v="862-52-5256"/>
    <d v="2023-12-19T20:16:00"/>
    <n v="20"/>
    <x v="8"/>
    <x v="0"/>
    <s v="Dec-23"/>
    <s v="L. Ravenscroft"/>
    <x v="1"/>
    <n v="53"/>
    <x v="0"/>
    <x v="0"/>
    <x v="1"/>
    <x v="1"/>
    <n v="9"/>
    <n v="51"/>
    <x v="1"/>
  </r>
  <r>
    <s v="850-98-8082"/>
    <d v="2023-12-20T00:38:00"/>
    <n v="0"/>
    <x v="8"/>
    <x v="0"/>
    <s v="Dec-23"/>
    <s v="B. Vickery"/>
    <x v="0"/>
    <n v="26"/>
    <x v="1"/>
    <x v="5"/>
    <x v="2"/>
    <x v="0"/>
    <s v="Not Rated"/>
    <n v="29"/>
    <x v="0"/>
  </r>
  <r>
    <s v="568-71-2592"/>
    <d v="2023-12-20T02:09:00"/>
    <n v="2"/>
    <x v="8"/>
    <x v="0"/>
    <s v="Dec-23"/>
    <s v="A. Underhill"/>
    <x v="0"/>
    <n v="54"/>
    <x v="0"/>
    <x v="1"/>
    <x v="0"/>
    <x v="0"/>
    <n v="5"/>
    <n v="30"/>
    <x v="0"/>
  </r>
  <r>
    <s v="304-17-3862"/>
    <d v="2023-12-20T03:15:00"/>
    <n v="3"/>
    <x v="8"/>
    <x v="0"/>
    <s v="Dec-23"/>
    <s v="R. Pemberton"/>
    <x v="0"/>
    <n v="49"/>
    <x v="3"/>
    <x v="6"/>
    <x v="3"/>
    <x v="0"/>
    <s v="Not Rated"/>
    <n v="34"/>
    <x v="1"/>
  </r>
  <r>
    <s v="225-41-4433"/>
    <d v="2023-12-20T03:30:00"/>
    <n v="3"/>
    <x v="8"/>
    <x v="0"/>
    <s v="Dec-23"/>
    <s v="G. Churchard"/>
    <x v="0"/>
    <n v="32"/>
    <x v="6"/>
    <x v="2"/>
    <x v="0"/>
    <x v="1"/>
    <s v="Not Rated"/>
    <n v="56"/>
    <x v="1"/>
  </r>
  <r>
    <s v="446-84-6728"/>
    <d v="2023-12-20T04:26:00"/>
    <n v="4"/>
    <x v="8"/>
    <x v="0"/>
    <s v="Dec-23"/>
    <s v="X. Ironside"/>
    <x v="0"/>
    <n v="34"/>
    <x v="6"/>
    <x v="0"/>
    <x v="2"/>
    <x v="0"/>
    <s v="Not Rated"/>
    <n v="16"/>
    <x v="0"/>
  </r>
  <r>
    <s v="715-10-6820"/>
    <d v="2023-12-20T05:37:00"/>
    <n v="5"/>
    <x v="8"/>
    <x v="0"/>
    <s v="Dec-23"/>
    <s v="L. Methuen"/>
    <x v="0"/>
    <n v="37"/>
    <x v="6"/>
    <x v="5"/>
    <x v="0"/>
    <x v="0"/>
    <s v="Not Rated"/>
    <n v="29"/>
    <x v="0"/>
  </r>
  <r>
    <s v="120-83-3785"/>
    <d v="2023-12-20T05:40:00"/>
    <n v="5"/>
    <x v="8"/>
    <x v="0"/>
    <s v="Dec-23"/>
    <s v="R. Rowntree"/>
    <x v="1"/>
    <n v="77"/>
    <x v="5"/>
    <x v="6"/>
    <x v="2"/>
    <x v="0"/>
    <s v="Not Rated"/>
    <n v="52"/>
    <x v="1"/>
  </r>
  <r>
    <s v="167-85-3103"/>
    <d v="2023-12-20T06:01:00"/>
    <n v="6"/>
    <x v="8"/>
    <x v="0"/>
    <s v="Dec-23"/>
    <s v="P. Cholmondeley"/>
    <x v="1"/>
    <n v="59"/>
    <x v="0"/>
    <x v="0"/>
    <x v="0"/>
    <x v="1"/>
    <s v="Not Rated"/>
    <n v="28"/>
    <x v="0"/>
  </r>
  <r>
    <s v="370-83-5688"/>
    <d v="2023-12-20T07:21:00"/>
    <n v="7"/>
    <x v="8"/>
    <x v="0"/>
    <s v="Dec-23"/>
    <s v="O. Schubuser"/>
    <x v="1"/>
    <n v="61"/>
    <x v="2"/>
    <x v="2"/>
    <x v="2"/>
    <x v="0"/>
    <s v="Not Rated"/>
    <n v="15"/>
    <x v="0"/>
  </r>
  <r>
    <s v="137-71-1307"/>
    <d v="2023-12-20T08:12:00"/>
    <n v="8"/>
    <x v="8"/>
    <x v="0"/>
    <s v="Dec-23"/>
    <s v="K. Yarborough"/>
    <x v="0"/>
    <n v="34"/>
    <x v="6"/>
    <x v="5"/>
    <x v="2"/>
    <x v="1"/>
    <s v="Not Rated"/>
    <n v="59"/>
    <x v="1"/>
  </r>
  <r>
    <s v="737-43-5979"/>
    <d v="2023-12-20T11:02:00"/>
    <n v="11"/>
    <x v="8"/>
    <x v="0"/>
    <s v="Dec-23"/>
    <s v="I. Honeysett"/>
    <x v="1"/>
    <n v="61"/>
    <x v="2"/>
    <x v="0"/>
    <x v="0"/>
    <x v="0"/>
    <s v="Not Rated"/>
    <n v="48"/>
    <x v="1"/>
  </r>
  <r>
    <s v="401-28-7250"/>
    <d v="2023-12-20T11:09:00"/>
    <n v="11"/>
    <x v="8"/>
    <x v="0"/>
    <s v="Dec-23"/>
    <s v="K. Ashcombe"/>
    <x v="1"/>
    <n v="71"/>
    <x v="5"/>
    <x v="5"/>
    <x v="0"/>
    <x v="0"/>
    <n v="2"/>
    <n v="39"/>
    <x v="1"/>
  </r>
  <r>
    <s v="155-64-3017"/>
    <d v="2023-12-20T11:18:00"/>
    <n v="11"/>
    <x v="8"/>
    <x v="0"/>
    <s v="Dec-23"/>
    <s v="T. Fairbairn"/>
    <x v="1"/>
    <n v="72"/>
    <x v="5"/>
    <x v="3"/>
    <x v="0"/>
    <x v="1"/>
    <n v="1"/>
    <n v="37"/>
    <x v="1"/>
  </r>
  <r>
    <s v="573-41-3786"/>
    <d v="2023-12-20T13:25:00"/>
    <n v="13"/>
    <x v="8"/>
    <x v="0"/>
    <s v="Dec-23"/>
    <s v="K. Merriweather"/>
    <x v="0"/>
    <n v="59"/>
    <x v="0"/>
    <x v="4"/>
    <x v="0"/>
    <x v="1"/>
    <n v="6"/>
    <n v="58"/>
    <x v="1"/>
  </r>
  <r>
    <s v="698-64-7543"/>
    <d v="2023-12-20T14:20:00"/>
    <n v="14"/>
    <x v="8"/>
    <x v="0"/>
    <s v="Dec-23"/>
    <s v="H. Carraway"/>
    <x v="1"/>
    <n v="12"/>
    <x v="4"/>
    <x v="1"/>
    <x v="1"/>
    <x v="0"/>
    <n v="10"/>
    <n v="37"/>
    <x v="1"/>
  </r>
  <r>
    <s v="305-81-3083"/>
    <d v="2023-12-20T14:42:00"/>
    <n v="14"/>
    <x v="8"/>
    <x v="0"/>
    <s v="Dec-23"/>
    <s v="E. Ironside"/>
    <x v="0"/>
    <n v="28"/>
    <x v="1"/>
    <x v="0"/>
    <x v="1"/>
    <x v="1"/>
    <s v="Not Rated"/>
    <n v="58"/>
    <x v="1"/>
  </r>
  <r>
    <s v="615-51-5148"/>
    <d v="2023-12-20T14:55:00"/>
    <n v="14"/>
    <x v="8"/>
    <x v="0"/>
    <s v="Dec-23"/>
    <s v="Z. Thornbury"/>
    <x v="1"/>
    <n v="55"/>
    <x v="0"/>
    <x v="0"/>
    <x v="2"/>
    <x v="0"/>
    <s v="Not Rated"/>
    <n v="57"/>
    <x v="1"/>
  </r>
  <r>
    <s v="414-90-9545"/>
    <d v="2023-12-20T15:27:00"/>
    <n v="15"/>
    <x v="8"/>
    <x v="0"/>
    <s v="Dec-23"/>
    <s v="E. Cholmondeley"/>
    <x v="0"/>
    <n v="19"/>
    <x v="4"/>
    <x v="5"/>
    <x v="0"/>
    <x v="1"/>
    <n v="10"/>
    <n v="16"/>
    <x v="0"/>
  </r>
  <r>
    <s v="105-82-2999"/>
    <d v="2023-12-20T18:06:00"/>
    <n v="18"/>
    <x v="8"/>
    <x v="0"/>
    <s v="Dec-23"/>
    <s v="S. Merriweather"/>
    <x v="1"/>
    <n v="50"/>
    <x v="0"/>
    <x v="7"/>
    <x v="2"/>
    <x v="0"/>
    <s v="Not Rated"/>
    <n v="13"/>
    <x v="0"/>
  </r>
  <r>
    <s v="583-17-3656"/>
    <d v="2023-12-20T18:16:00"/>
    <n v="18"/>
    <x v="8"/>
    <x v="0"/>
    <s v="Dec-23"/>
    <s v="J. Jessop"/>
    <x v="1"/>
    <n v="66"/>
    <x v="2"/>
    <x v="0"/>
    <x v="0"/>
    <x v="0"/>
    <s v="Not Rated"/>
    <n v="33"/>
    <x v="1"/>
  </r>
  <r>
    <s v="789-38-9305"/>
    <d v="2023-12-20T20:02:00"/>
    <n v="20"/>
    <x v="8"/>
    <x v="0"/>
    <s v="Dec-23"/>
    <s v="O. Eastwood"/>
    <x v="0"/>
    <n v="52"/>
    <x v="0"/>
    <x v="6"/>
    <x v="2"/>
    <x v="0"/>
    <s v="Not Rated"/>
    <n v="32"/>
    <x v="1"/>
  </r>
  <r>
    <s v="540-86-1712"/>
    <d v="2023-12-20T22:34:00"/>
    <n v="22"/>
    <x v="8"/>
    <x v="0"/>
    <s v="Dec-23"/>
    <s v="U. Merriweather"/>
    <x v="1"/>
    <n v="45"/>
    <x v="3"/>
    <x v="2"/>
    <x v="0"/>
    <x v="0"/>
    <s v="Not Rated"/>
    <n v="47"/>
    <x v="1"/>
  </r>
  <r>
    <s v="717-86-2640"/>
    <d v="2023-12-20T23:42:00"/>
    <n v="23"/>
    <x v="8"/>
    <x v="0"/>
    <s v="Dec-23"/>
    <s v="D. Brixey"/>
    <x v="0"/>
    <n v="43"/>
    <x v="3"/>
    <x v="2"/>
    <x v="0"/>
    <x v="1"/>
    <s v="Not Rated"/>
    <n v="15"/>
    <x v="0"/>
  </r>
  <r>
    <s v="350-33-2582"/>
    <d v="2023-12-21T00:29:00"/>
    <n v="0"/>
    <x v="8"/>
    <x v="0"/>
    <s v="Dec-23"/>
    <s v="D. Upperton"/>
    <x v="1"/>
    <n v="78"/>
    <x v="5"/>
    <x v="2"/>
    <x v="2"/>
    <x v="0"/>
    <s v="Not Rated"/>
    <n v="11"/>
    <x v="0"/>
  </r>
  <r>
    <s v="538-76-9672"/>
    <d v="2023-12-21T01:56:00"/>
    <n v="1"/>
    <x v="8"/>
    <x v="0"/>
    <s v="Dec-23"/>
    <s v="T. Lockwood"/>
    <x v="1"/>
    <n v="17"/>
    <x v="4"/>
    <x v="3"/>
    <x v="0"/>
    <x v="1"/>
    <s v="Not Rated"/>
    <n v="24"/>
    <x v="0"/>
  </r>
  <r>
    <s v="948-12-8656"/>
    <d v="2023-12-21T03:47:00"/>
    <n v="3"/>
    <x v="8"/>
    <x v="0"/>
    <s v="Dec-23"/>
    <s v="F. Whitfield"/>
    <x v="0"/>
    <n v="51"/>
    <x v="0"/>
    <x v="7"/>
    <x v="0"/>
    <x v="0"/>
    <s v="Not Rated"/>
    <n v="53"/>
    <x v="1"/>
  </r>
  <r>
    <s v="226-93-3671"/>
    <d v="2023-12-21T03:55:00"/>
    <n v="3"/>
    <x v="8"/>
    <x v="0"/>
    <s v="Dec-23"/>
    <s v="A. Jessop"/>
    <x v="0"/>
    <n v="24"/>
    <x v="1"/>
    <x v="0"/>
    <x v="4"/>
    <x v="0"/>
    <s v="Not Rated"/>
    <n v="33"/>
    <x v="1"/>
  </r>
  <r>
    <s v="167-52-2457"/>
    <d v="2023-12-21T04:43:00"/>
    <n v="4"/>
    <x v="8"/>
    <x v="0"/>
    <s v="Dec-23"/>
    <s v="K. Thornbury"/>
    <x v="1"/>
    <n v="29"/>
    <x v="1"/>
    <x v="2"/>
    <x v="0"/>
    <x v="1"/>
    <n v="1"/>
    <n v="60"/>
    <x v="1"/>
  </r>
  <r>
    <s v="350-23-5767"/>
    <d v="2023-12-21T06:05:00"/>
    <n v="6"/>
    <x v="8"/>
    <x v="0"/>
    <s v="Dec-23"/>
    <s v="Y. Jessop"/>
    <x v="1"/>
    <n v="48"/>
    <x v="3"/>
    <x v="0"/>
    <x v="0"/>
    <x v="1"/>
    <s v="Not Rated"/>
    <n v="14"/>
    <x v="0"/>
  </r>
  <r>
    <s v="532-45-7391"/>
    <d v="2023-12-21T09:23:00"/>
    <n v="9"/>
    <x v="8"/>
    <x v="0"/>
    <s v="Dec-23"/>
    <s v="G. Dewhirst"/>
    <x v="0"/>
    <n v="64"/>
    <x v="2"/>
    <x v="7"/>
    <x v="0"/>
    <x v="1"/>
    <s v="Not Rated"/>
    <n v="36"/>
    <x v="1"/>
  </r>
  <r>
    <s v="298-64-5905"/>
    <d v="2023-12-21T10:00:00"/>
    <n v="10"/>
    <x v="8"/>
    <x v="0"/>
    <s v="Dec-23"/>
    <s v="N. Ainsworth"/>
    <x v="0"/>
    <n v="21"/>
    <x v="1"/>
    <x v="4"/>
    <x v="2"/>
    <x v="0"/>
    <s v="Not Rated"/>
    <n v="38"/>
    <x v="1"/>
  </r>
  <r>
    <s v="713-94-1760"/>
    <d v="2023-12-21T10:51:00"/>
    <n v="10"/>
    <x v="8"/>
    <x v="0"/>
    <s v="Dec-23"/>
    <s v="Q. Yarborough"/>
    <x v="0"/>
    <n v="51"/>
    <x v="0"/>
    <x v="3"/>
    <x v="0"/>
    <x v="0"/>
    <s v="Not Rated"/>
    <n v="42"/>
    <x v="1"/>
  </r>
  <r>
    <s v="614-45-1592"/>
    <d v="2023-12-21T12:11:00"/>
    <n v="12"/>
    <x v="8"/>
    <x v="0"/>
    <s v="Dec-23"/>
    <s v="K. Lockwood"/>
    <x v="1"/>
    <n v="65"/>
    <x v="2"/>
    <x v="2"/>
    <x v="0"/>
    <x v="0"/>
    <n v="3"/>
    <n v="29"/>
    <x v="0"/>
  </r>
  <r>
    <s v="451-39-9245"/>
    <d v="2023-12-21T12:22:00"/>
    <n v="12"/>
    <x v="8"/>
    <x v="0"/>
    <s v="Dec-23"/>
    <s v="L. Featherstone"/>
    <x v="0"/>
    <n v="44"/>
    <x v="3"/>
    <x v="7"/>
    <x v="2"/>
    <x v="1"/>
    <s v="Not Rated"/>
    <n v="43"/>
    <x v="1"/>
  </r>
  <r>
    <s v="787-68-6584"/>
    <d v="2023-12-21T13:52:00"/>
    <n v="13"/>
    <x v="8"/>
    <x v="0"/>
    <s v="Dec-23"/>
    <s v="B. Northcote"/>
    <x v="0"/>
    <n v="43"/>
    <x v="3"/>
    <x v="5"/>
    <x v="2"/>
    <x v="0"/>
    <s v="Not Rated"/>
    <n v="55"/>
    <x v="1"/>
  </r>
  <r>
    <s v="416-93-2164"/>
    <d v="2023-12-21T14:56:00"/>
    <n v="14"/>
    <x v="8"/>
    <x v="0"/>
    <s v="Dec-23"/>
    <s v="G. Kershaw"/>
    <x v="2"/>
    <n v="33"/>
    <x v="6"/>
    <x v="2"/>
    <x v="0"/>
    <x v="1"/>
    <s v="Not Rated"/>
    <n v="44"/>
    <x v="1"/>
  </r>
  <r>
    <s v="981-88-5227"/>
    <d v="2023-12-21T15:44:00"/>
    <n v="15"/>
    <x v="8"/>
    <x v="0"/>
    <s v="Dec-23"/>
    <s v="M. Inglewood"/>
    <x v="0"/>
    <n v="43"/>
    <x v="3"/>
    <x v="6"/>
    <x v="6"/>
    <x v="0"/>
    <n v="7"/>
    <n v="17"/>
    <x v="0"/>
  </r>
  <r>
    <s v="411-24-5411"/>
    <d v="2023-12-21T17:57:00"/>
    <n v="17"/>
    <x v="8"/>
    <x v="0"/>
    <s v="Dec-23"/>
    <s v="I. Featherstone"/>
    <x v="0"/>
    <n v="32"/>
    <x v="6"/>
    <x v="2"/>
    <x v="0"/>
    <x v="0"/>
    <n v="5"/>
    <n v="23"/>
    <x v="0"/>
  </r>
  <r>
    <s v="201-16-8566"/>
    <d v="2023-12-21T17:59:00"/>
    <n v="17"/>
    <x v="8"/>
    <x v="0"/>
    <s v="Dec-23"/>
    <s v="F. Silverlock"/>
    <x v="0"/>
    <n v="78"/>
    <x v="5"/>
    <x v="5"/>
    <x v="0"/>
    <x v="1"/>
    <s v="Not Rated"/>
    <n v="40"/>
    <x v="1"/>
  </r>
  <r>
    <s v="162-65-8256"/>
    <d v="2023-12-21T19:51:00"/>
    <n v="19"/>
    <x v="8"/>
    <x v="0"/>
    <s v="Dec-23"/>
    <s v="Z. Thornbury"/>
    <x v="0"/>
    <n v="29"/>
    <x v="1"/>
    <x v="5"/>
    <x v="0"/>
    <x v="0"/>
    <s v="Not Rated"/>
    <n v="47"/>
    <x v="1"/>
  </r>
  <r>
    <s v="850-85-7913"/>
    <d v="2023-12-21T20:17:00"/>
    <n v="20"/>
    <x v="8"/>
    <x v="0"/>
    <s v="Dec-23"/>
    <s v="Z. Birtwhistle"/>
    <x v="0"/>
    <n v="79"/>
    <x v="5"/>
    <x v="2"/>
    <x v="0"/>
    <x v="0"/>
    <s v="Not Rated"/>
    <n v="17"/>
    <x v="0"/>
  </r>
  <r>
    <s v="254-18-5547"/>
    <d v="2023-12-21T21:14:00"/>
    <n v="21"/>
    <x v="8"/>
    <x v="0"/>
    <s v="Dec-23"/>
    <s v="K. Oakden"/>
    <x v="1"/>
    <n v="36"/>
    <x v="6"/>
    <x v="4"/>
    <x v="0"/>
    <x v="1"/>
    <n v="0"/>
    <n v="45"/>
    <x v="1"/>
  </r>
  <r>
    <s v="758-47-5545"/>
    <d v="2023-12-21T21:51:00"/>
    <n v="21"/>
    <x v="8"/>
    <x v="0"/>
    <s v="Dec-23"/>
    <s v="V. Buff"/>
    <x v="1"/>
    <n v="18"/>
    <x v="4"/>
    <x v="5"/>
    <x v="0"/>
    <x v="1"/>
    <s v="Not Rated"/>
    <n v="59"/>
    <x v="1"/>
  </r>
  <r>
    <s v="174-89-1647"/>
    <d v="2023-12-21T23:12:00"/>
    <n v="23"/>
    <x v="8"/>
    <x v="0"/>
    <s v="Dec-23"/>
    <s v="A. Hathaway"/>
    <x v="1"/>
    <n v="52"/>
    <x v="0"/>
    <x v="2"/>
    <x v="0"/>
    <x v="0"/>
    <s v="Not Rated"/>
    <n v="27"/>
    <x v="0"/>
  </r>
  <r>
    <s v="145-30-2030"/>
    <d v="2023-12-22T00:00:00"/>
    <n v="0"/>
    <x v="8"/>
    <x v="0"/>
    <s v="Dec-23"/>
    <s v="P. Bannister"/>
    <x v="1"/>
    <n v="19"/>
    <x v="4"/>
    <x v="2"/>
    <x v="0"/>
    <x v="1"/>
    <s v="Not Rated"/>
    <n v="31"/>
    <x v="1"/>
  </r>
  <r>
    <s v="756-72-2190"/>
    <d v="2023-12-22T02:50:00"/>
    <n v="2"/>
    <x v="8"/>
    <x v="0"/>
    <s v="Dec-23"/>
    <s v="A. Ironside"/>
    <x v="0"/>
    <n v="55"/>
    <x v="0"/>
    <x v="0"/>
    <x v="0"/>
    <x v="0"/>
    <s v="Not Rated"/>
    <n v="34"/>
    <x v="1"/>
  </r>
  <r>
    <s v="943-80-4055"/>
    <d v="2023-12-22T03:11:00"/>
    <n v="3"/>
    <x v="8"/>
    <x v="0"/>
    <s v="Dec-23"/>
    <s v="Q. Perrat"/>
    <x v="0"/>
    <n v="17"/>
    <x v="4"/>
    <x v="7"/>
    <x v="2"/>
    <x v="0"/>
    <n v="6"/>
    <n v="57"/>
    <x v="1"/>
  </r>
  <r>
    <s v="854-95-4228"/>
    <d v="2023-12-22T05:13:00"/>
    <n v="5"/>
    <x v="8"/>
    <x v="0"/>
    <s v="Dec-23"/>
    <s v="N. Dewhirst"/>
    <x v="0"/>
    <n v="43"/>
    <x v="3"/>
    <x v="5"/>
    <x v="2"/>
    <x v="0"/>
    <s v="Not Rated"/>
    <n v="42"/>
    <x v="1"/>
  </r>
  <r>
    <s v="814-11-2452"/>
    <d v="2023-12-22T05:36:00"/>
    <n v="5"/>
    <x v="8"/>
    <x v="0"/>
    <s v="Dec-23"/>
    <s v="U. Cholmondeley"/>
    <x v="1"/>
    <n v="10"/>
    <x v="4"/>
    <x v="5"/>
    <x v="0"/>
    <x v="1"/>
    <s v="Not Rated"/>
    <n v="19"/>
    <x v="0"/>
  </r>
  <r>
    <s v="157-33-7919"/>
    <d v="2023-12-22T08:34:00"/>
    <n v="8"/>
    <x v="8"/>
    <x v="0"/>
    <s v="Dec-23"/>
    <s v="O. Brixey"/>
    <x v="1"/>
    <n v="51"/>
    <x v="0"/>
    <x v="0"/>
    <x v="0"/>
    <x v="0"/>
    <s v="Not Rated"/>
    <n v="33"/>
    <x v="1"/>
  </r>
  <r>
    <s v="378-73-2856"/>
    <d v="2023-12-22T09:29:00"/>
    <n v="9"/>
    <x v="8"/>
    <x v="0"/>
    <s v="Dec-23"/>
    <s v="V. Tunstall"/>
    <x v="1"/>
    <n v="10"/>
    <x v="4"/>
    <x v="5"/>
    <x v="3"/>
    <x v="0"/>
    <s v="Not Rated"/>
    <n v="54"/>
    <x v="1"/>
  </r>
  <r>
    <s v="157-53-5635"/>
    <d v="2023-12-22T10:44:00"/>
    <n v="10"/>
    <x v="8"/>
    <x v="0"/>
    <s v="Dec-23"/>
    <s v="K. Pemberton"/>
    <x v="0"/>
    <n v="46"/>
    <x v="3"/>
    <x v="2"/>
    <x v="4"/>
    <x v="1"/>
    <s v="Not Rated"/>
    <n v="37"/>
    <x v="1"/>
  </r>
  <r>
    <s v="217-48-9420"/>
    <d v="2023-12-22T10:58:00"/>
    <n v="10"/>
    <x v="8"/>
    <x v="0"/>
    <s v="Dec-23"/>
    <s v="J. Crebo"/>
    <x v="0"/>
    <n v="45"/>
    <x v="3"/>
    <x v="7"/>
    <x v="2"/>
    <x v="0"/>
    <s v="Not Rated"/>
    <n v="33"/>
    <x v="1"/>
  </r>
  <r>
    <s v="158-68-5613"/>
    <d v="2023-12-22T13:39:00"/>
    <n v="13"/>
    <x v="8"/>
    <x v="0"/>
    <s v="Dec-23"/>
    <s v="C. Featherstone"/>
    <x v="0"/>
    <n v="72"/>
    <x v="5"/>
    <x v="2"/>
    <x v="0"/>
    <x v="1"/>
    <n v="1"/>
    <n v="39"/>
    <x v="1"/>
  </r>
  <r>
    <s v="266-65-7215"/>
    <d v="2023-12-22T15:17:00"/>
    <n v="15"/>
    <x v="8"/>
    <x v="0"/>
    <s v="Dec-23"/>
    <s v="U. Bannister"/>
    <x v="0"/>
    <n v="31"/>
    <x v="6"/>
    <x v="7"/>
    <x v="6"/>
    <x v="1"/>
    <s v="Not Rated"/>
    <n v="27"/>
    <x v="0"/>
  </r>
  <r>
    <s v="926-28-1253"/>
    <d v="2023-12-22T20:20:00"/>
    <n v="20"/>
    <x v="8"/>
    <x v="0"/>
    <s v="Dec-23"/>
    <s v="Y. Glasspool"/>
    <x v="1"/>
    <n v="19"/>
    <x v="4"/>
    <x v="0"/>
    <x v="1"/>
    <x v="0"/>
    <s v="Not Rated"/>
    <n v="30"/>
    <x v="0"/>
  </r>
  <r>
    <s v="786-64-8475"/>
    <d v="2023-12-22T22:20:00"/>
    <n v="22"/>
    <x v="8"/>
    <x v="0"/>
    <s v="Dec-23"/>
    <s v="A. Rowntree"/>
    <x v="0"/>
    <n v="19"/>
    <x v="4"/>
    <x v="6"/>
    <x v="2"/>
    <x v="0"/>
    <s v="Not Rated"/>
    <n v="25"/>
    <x v="0"/>
  </r>
  <r>
    <s v="193-91-5126"/>
    <d v="2023-12-22T22:52:00"/>
    <n v="22"/>
    <x v="8"/>
    <x v="0"/>
    <s v="Dec-23"/>
    <s v="W. Ravenscroft"/>
    <x v="0"/>
    <n v="25"/>
    <x v="1"/>
    <x v="0"/>
    <x v="0"/>
    <x v="0"/>
    <s v="Not Rated"/>
    <n v="30"/>
    <x v="0"/>
  </r>
  <r>
    <s v="510-17-2485"/>
    <d v="2023-12-23T01:02:00"/>
    <n v="1"/>
    <x v="8"/>
    <x v="0"/>
    <s v="Dec-23"/>
    <s v="R. Ellerby"/>
    <x v="1"/>
    <n v="59"/>
    <x v="0"/>
    <x v="6"/>
    <x v="0"/>
    <x v="0"/>
    <s v="Not Rated"/>
    <n v="34"/>
    <x v="1"/>
  </r>
  <r>
    <s v="303-31-1033"/>
    <d v="2023-12-23T02:21:00"/>
    <n v="2"/>
    <x v="8"/>
    <x v="0"/>
    <s v="Dec-23"/>
    <s v="P. Lockwood"/>
    <x v="0"/>
    <n v="14"/>
    <x v="4"/>
    <x v="7"/>
    <x v="1"/>
    <x v="1"/>
    <n v="0"/>
    <n v="41"/>
    <x v="1"/>
  </r>
  <r>
    <s v="240-13-5240"/>
    <d v="2023-12-23T02:31:00"/>
    <n v="2"/>
    <x v="8"/>
    <x v="0"/>
    <s v="Dec-23"/>
    <s v="S. Kershaw"/>
    <x v="0"/>
    <n v="43"/>
    <x v="3"/>
    <x v="7"/>
    <x v="0"/>
    <x v="1"/>
    <s v="Not Rated"/>
    <n v="22"/>
    <x v="0"/>
  </r>
  <r>
    <s v="461-28-9410"/>
    <d v="2023-12-23T03:29:00"/>
    <n v="3"/>
    <x v="8"/>
    <x v="0"/>
    <s v="Dec-23"/>
    <s v="X. Loxley"/>
    <x v="0"/>
    <n v="14"/>
    <x v="4"/>
    <x v="3"/>
    <x v="2"/>
    <x v="1"/>
    <s v="Not Rated"/>
    <n v="39"/>
    <x v="1"/>
  </r>
  <r>
    <s v="946-47-2477"/>
    <d v="2023-12-23T05:05:00"/>
    <n v="5"/>
    <x v="8"/>
    <x v="0"/>
    <s v="Dec-23"/>
    <s v="U. Inglewood"/>
    <x v="1"/>
    <n v="49"/>
    <x v="3"/>
    <x v="2"/>
    <x v="2"/>
    <x v="1"/>
    <s v="Not Rated"/>
    <n v="33"/>
    <x v="1"/>
  </r>
  <r>
    <s v="217-83-6410"/>
    <d v="2023-12-23T05:11:00"/>
    <n v="5"/>
    <x v="8"/>
    <x v="0"/>
    <s v="Dec-23"/>
    <s v="I. Quarmby"/>
    <x v="0"/>
    <n v="61"/>
    <x v="2"/>
    <x v="0"/>
    <x v="0"/>
    <x v="0"/>
    <s v="Not Rated"/>
    <n v="56"/>
    <x v="1"/>
  </r>
  <r>
    <s v="116-70-7385"/>
    <d v="2023-12-23T05:29:00"/>
    <n v="5"/>
    <x v="8"/>
    <x v="0"/>
    <s v="Dec-23"/>
    <s v="M. Whitfield"/>
    <x v="0"/>
    <n v="69"/>
    <x v="2"/>
    <x v="7"/>
    <x v="0"/>
    <x v="0"/>
    <s v="Not Rated"/>
    <n v="15"/>
    <x v="0"/>
  </r>
  <r>
    <s v="673-60-7049"/>
    <d v="2023-12-23T08:53:00"/>
    <n v="8"/>
    <x v="8"/>
    <x v="0"/>
    <s v="Dec-23"/>
    <s v="A. Yates"/>
    <x v="0"/>
    <n v="50"/>
    <x v="0"/>
    <x v="7"/>
    <x v="0"/>
    <x v="0"/>
    <s v="Not Rated"/>
    <n v="41"/>
    <x v="1"/>
  </r>
  <r>
    <s v="330-38-6479"/>
    <d v="2023-12-23T12:01:00"/>
    <n v="12"/>
    <x v="8"/>
    <x v="0"/>
    <s v="Dec-23"/>
    <s v="L. Middleditch"/>
    <x v="1"/>
    <n v="48"/>
    <x v="3"/>
    <x v="5"/>
    <x v="0"/>
    <x v="1"/>
    <s v="Not Rated"/>
    <n v="23"/>
    <x v="0"/>
  </r>
  <r>
    <s v="745-53-6981"/>
    <d v="2023-12-23T14:56:00"/>
    <n v="14"/>
    <x v="8"/>
    <x v="0"/>
    <s v="Dec-23"/>
    <s v="S. Oakden"/>
    <x v="1"/>
    <n v="16"/>
    <x v="4"/>
    <x v="0"/>
    <x v="0"/>
    <x v="0"/>
    <s v="Not Rated"/>
    <n v="45"/>
    <x v="1"/>
  </r>
  <r>
    <s v="242-31-2633"/>
    <d v="2023-12-23T16:39:00"/>
    <n v="16"/>
    <x v="8"/>
    <x v="0"/>
    <s v="Dec-23"/>
    <s v="Y. Loxley"/>
    <x v="1"/>
    <n v="38"/>
    <x v="6"/>
    <x v="7"/>
    <x v="7"/>
    <x v="1"/>
    <s v="Not Rated"/>
    <n v="42"/>
    <x v="1"/>
  </r>
  <r>
    <s v="827-26-2894"/>
    <d v="2023-12-23T18:32:00"/>
    <n v="18"/>
    <x v="8"/>
    <x v="0"/>
    <s v="Dec-23"/>
    <s v="S. Eastwood"/>
    <x v="1"/>
    <n v="33"/>
    <x v="6"/>
    <x v="0"/>
    <x v="0"/>
    <x v="1"/>
    <s v="Not Rated"/>
    <n v="41"/>
    <x v="1"/>
  </r>
  <r>
    <s v="523-37-6895"/>
    <d v="2023-12-23T18:49:00"/>
    <n v="18"/>
    <x v="8"/>
    <x v="0"/>
    <s v="Dec-23"/>
    <s v="L. Schubuser"/>
    <x v="1"/>
    <n v="9"/>
    <x v="7"/>
    <x v="5"/>
    <x v="2"/>
    <x v="1"/>
    <n v="10"/>
    <n v="47"/>
    <x v="1"/>
  </r>
  <r>
    <s v="782-14-4779"/>
    <d v="2023-12-23T19:42:00"/>
    <n v="19"/>
    <x v="8"/>
    <x v="0"/>
    <s v="Dec-23"/>
    <s v="L. Silverlock"/>
    <x v="1"/>
    <n v="22"/>
    <x v="1"/>
    <x v="0"/>
    <x v="0"/>
    <x v="1"/>
    <s v="Not Rated"/>
    <n v="58"/>
    <x v="1"/>
  </r>
  <r>
    <s v="759-16-4804"/>
    <d v="2023-12-23T21:07:00"/>
    <n v="21"/>
    <x v="8"/>
    <x v="0"/>
    <s v="Dec-23"/>
    <s v="G. Northcote"/>
    <x v="1"/>
    <n v="29"/>
    <x v="1"/>
    <x v="7"/>
    <x v="2"/>
    <x v="0"/>
    <s v="Not Rated"/>
    <n v="21"/>
    <x v="0"/>
  </r>
  <r>
    <s v="556-63-7265"/>
    <d v="2023-12-24T00:16:00"/>
    <n v="0"/>
    <x v="8"/>
    <x v="0"/>
    <s v="Dec-23"/>
    <s v="N. Fairbairn"/>
    <x v="0"/>
    <n v="6"/>
    <x v="7"/>
    <x v="7"/>
    <x v="1"/>
    <x v="1"/>
    <s v="Not Rated"/>
    <n v="48"/>
    <x v="1"/>
  </r>
  <r>
    <s v="578-30-9124"/>
    <d v="2023-12-24T01:01:00"/>
    <n v="1"/>
    <x v="8"/>
    <x v="0"/>
    <s v="Dec-23"/>
    <s v="V. Featherstone"/>
    <x v="0"/>
    <n v="48"/>
    <x v="3"/>
    <x v="3"/>
    <x v="0"/>
    <x v="1"/>
    <n v="9"/>
    <n v="34"/>
    <x v="1"/>
  </r>
  <r>
    <s v="303-71-3949"/>
    <d v="2023-12-24T08:42:00"/>
    <n v="8"/>
    <x v="8"/>
    <x v="0"/>
    <s v="Dec-23"/>
    <s v="V. Jessop"/>
    <x v="0"/>
    <n v="42"/>
    <x v="3"/>
    <x v="0"/>
    <x v="0"/>
    <x v="0"/>
    <s v="Not Rated"/>
    <n v="35"/>
    <x v="1"/>
  </r>
  <r>
    <s v="756-37-5419"/>
    <d v="2023-12-24T09:01:00"/>
    <n v="9"/>
    <x v="8"/>
    <x v="0"/>
    <s v="Dec-23"/>
    <s v="T. Ravenscroft"/>
    <x v="0"/>
    <n v="77"/>
    <x v="5"/>
    <x v="0"/>
    <x v="7"/>
    <x v="0"/>
    <s v="Not Rated"/>
    <n v="43"/>
    <x v="1"/>
  </r>
  <r>
    <s v="234-55-2574"/>
    <d v="2023-12-24T13:46:00"/>
    <n v="13"/>
    <x v="8"/>
    <x v="0"/>
    <s v="Dec-23"/>
    <s v="Q. Kingsley"/>
    <x v="1"/>
    <n v="50"/>
    <x v="0"/>
    <x v="3"/>
    <x v="0"/>
    <x v="0"/>
    <s v="Not Rated"/>
    <n v="33"/>
    <x v="1"/>
  </r>
  <r>
    <s v="578-65-7700"/>
    <d v="2023-12-24T14:44:00"/>
    <n v="14"/>
    <x v="8"/>
    <x v="0"/>
    <s v="Dec-23"/>
    <s v="Z. Ainsworth"/>
    <x v="1"/>
    <n v="49"/>
    <x v="3"/>
    <x v="0"/>
    <x v="0"/>
    <x v="0"/>
    <n v="1"/>
    <n v="28"/>
    <x v="0"/>
  </r>
  <r>
    <s v="779-54-7332"/>
    <d v="2023-12-24T14:53:00"/>
    <n v="14"/>
    <x v="8"/>
    <x v="0"/>
    <s v="Dec-23"/>
    <s v="R. Dunmore"/>
    <x v="1"/>
    <n v="42"/>
    <x v="3"/>
    <x v="2"/>
    <x v="2"/>
    <x v="1"/>
    <s v="Not Rated"/>
    <n v="34"/>
    <x v="1"/>
  </r>
  <r>
    <s v="220-91-5833"/>
    <d v="2023-12-24T15:17:00"/>
    <n v="15"/>
    <x v="8"/>
    <x v="0"/>
    <s v="Dec-23"/>
    <s v="T. Northcote"/>
    <x v="1"/>
    <n v="18"/>
    <x v="4"/>
    <x v="3"/>
    <x v="0"/>
    <x v="1"/>
    <s v="Not Rated"/>
    <n v="54"/>
    <x v="1"/>
  </r>
  <r>
    <s v="392-95-2680"/>
    <d v="2023-12-24T16:32:00"/>
    <n v="16"/>
    <x v="8"/>
    <x v="0"/>
    <s v="Dec-23"/>
    <s v="J. Wadsworth"/>
    <x v="1"/>
    <n v="74"/>
    <x v="5"/>
    <x v="2"/>
    <x v="0"/>
    <x v="1"/>
    <s v="Not Rated"/>
    <n v="54"/>
    <x v="1"/>
  </r>
  <r>
    <s v="269-69-1596"/>
    <d v="2023-12-24T17:03:00"/>
    <n v="17"/>
    <x v="8"/>
    <x v="0"/>
    <s v="Dec-23"/>
    <s v="N. Goudie"/>
    <x v="1"/>
    <n v="56"/>
    <x v="0"/>
    <x v="2"/>
    <x v="6"/>
    <x v="1"/>
    <n v="0"/>
    <n v="28"/>
    <x v="0"/>
  </r>
  <r>
    <s v="275-52-9131"/>
    <d v="2023-12-24T18:08:00"/>
    <n v="18"/>
    <x v="8"/>
    <x v="0"/>
    <s v="Dec-23"/>
    <s v="V. Jephson"/>
    <x v="1"/>
    <n v="37"/>
    <x v="6"/>
    <x v="5"/>
    <x v="1"/>
    <x v="1"/>
    <s v="Not Rated"/>
    <n v="35"/>
    <x v="1"/>
  </r>
  <r>
    <s v="283-74-5652"/>
    <d v="2023-12-24T18:25:00"/>
    <n v="18"/>
    <x v="8"/>
    <x v="0"/>
    <s v="Dec-23"/>
    <s v="L. Tunstall"/>
    <x v="1"/>
    <n v="68"/>
    <x v="2"/>
    <x v="5"/>
    <x v="3"/>
    <x v="0"/>
    <n v="6"/>
    <n v="41"/>
    <x v="1"/>
  </r>
  <r>
    <s v="878-80-6523"/>
    <d v="2023-12-24T19:36:00"/>
    <n v="19"/>
    <x v="8"/>
    <x v="0"/>
    <s v="Dec-23"/>
    <s v="G. Ollerton"/>
    <x v="0"/>
    <n v="63"/>
    <x v="2"/>
    <x v="2"/>
    <x v="2"/>
    <x v="1"/>
    <n v="9"/>
    <n v="31"/>
    <x v="1"/>
  </r>
  <r>
    <s v="928-70-4178"/>
    <d v="2023-12-24T20:29:00"/>
    <n v="20"/>
    <x v="8"/>
    <x v="0"/>
    <s v="Dec-23"/>
    <s v="V. Rowntree"/>
    <x v="1"/>
    <n v="37"/>
    <x v="6"/>
    <x v="6"/>
    <x v="0"/>
    <x v="0"/>
    <n v="3"/>
    <n v="48"/>
    <x v="1"/>
  </r>
  <r>
    <s v="726-82-7076"/>
    <d v="2023-12-24T20:32:00"/>
    <n v="20"/>
    <x v="8"/>
    <x v="0"/>
    <s v="Dec-23"/>
    <s v="A. Ellerby"/>
    <x v="1"/>
    <n v="31"/>
    <x v="6"/>
    <x v="1"/>
    <x v="0"/>
    <x v="1"/>
    <s v="Not Rated"/>
    <n v="38"/>
    <x v="1"/>
  </r>
  <r>
    <s v="819-80-8536"/>
    <d v="2023-12-25T03:26:00"/>
    <n v="3"/>
    <x v="8"/>
    <x v="0"/>
    <s v="Dec-23"/>
    <s v="M. Quickfall"/>
    <x v="1"/>
    <n v="38"/>
    <x v="6"/>
    <x v="5"/>
    <x v="2"/>
    <x v="1"/>
    <s v="Not Rated"/>
    <n v="32"/>
    <x v="1"/>
  </r>
  <r>
    <s v="708-55-7006"/>
    <d v="2023-12-25T04:29:00"/>
    <n v="4"/>
    <x v="8"/>
    <x v="0"/>
    <s v="Dec-23"/>
    <s v="H. Whitfield"/>
    <x v="1"/>
    <n v="62"/>
    <x v="2"/>
    <x v="7"/>
    <x v="0"/>
    <x v="1"/>
    <n v="2"/>
    <n v="55"/>
    <x v="1"/>
  </r>
  <r>
    <s v="736-13-3626"/>
    <d v="2023-12-25T04:32:00"/>
    <n v="4"/>
    <x v="8"/>
    <x v="0"/>
    <s v="Dec-23"/>
    <s v="B. Wadsworth"/>
    <x v="0"/>
    <n v="76"/>
    <x v="5"/>
    <x v="0"/>
    <x v="2"/>
    <x v="1"/>
    <s v="Not Rated"/>
    <n v="59"/>
    <x v="1"/>
  </r>
  <r>
    <s v="890-38-2785"/>
    <d v="2023-12-25T05:45:00"/>
    <n v="5"/>
    <x v="8"/>
    <x v="0"/>
    <s v="Dec-23"/>
    <s v="H. Bracegirdle"/>
    <x v="0"/>
    <n v="36"/>
    <x v="6"/>
    <x v="2"/>
    <x v="7"/>
    <x v="0"/>
    <s v="Not Rated"/>
    <n v="13"/>
    <x v="0"/>
  </r>
  <r>
    <s v="386-99-5072"/>
    <d v="2023-12-25T06:46:00"/>
    <n v="6"/>
    <x v="8"/>
    <x v="0"/>
    <s v="Dec-23"/>
    <s v="O. Verity"/>
    <x v="0"/>
    <n v="25"/>
    <x v="1"/>
    <x v="0"/>
    <x v="2"/>
    <x v="1"/>
    <s v="Not Rated"/>
    <n v="50"/>
    <x v="1"/>
  </r>
  <r>
    <s v="677-91-8396"/>
    <d v="2023-12-25T09:09:00"/>
    <n v="9"/>
    <x v="8"/>
    <x v="0"/>
    <s v="Dec-23"/>
    <s v="N. Ashcombe"/>
    <x v="0"/>
    <n v="48"/>
    <x v="3"/>
    <x v="2"/>
    <x v="2"/>
    <x v="1"/>
    <s v="Not Rated"/>
    <n v="37"/>
    <x v="1"/>
  </r>
  <r>
    <s v="291-28-4265"/>
    <d v="2023-12-25T09:25:00"/>
    <n v="9"/>
    <x v="8"/>
    <x v="0"/>
    <s v="Dec-23"/>
    <s v="S. Postlethwaite"/>
    <x v="1"/>
    <n v="27"/>
    <x v="1"/>
    <x v="1"/>
    <x v="1"/>
    <x v="1"/>
    <s v="Not Rated"/>
    <n v="59"/>
    <x v="1"/>
  </r>
  <r>
    <s v="784-33-7683"/>
    <d v="2023-12-25T09:47:00"/>
    <n v="9"/>
    <x v="8"/>
    <x v="0"/>
    <s v="Dec-23"/>
    <s v="E. Merriweather"/>
    <x v="1"/>
    <n v="55"/>
    <x v="0"/>
    <x v="2"/>
    <x v="6"/>
    <x v="0"/>
    <s v="Not Rated"/>
    <n v="14"/>
    <x v="0"/>
  </r>
  <r>
    <s v="904-11-7324"/>
    <d v="2023-12-25T09:48:00"/>
    <n v="9"/>
    <x v="8"/>
    <x v="0"/>
    <s v="Dec-23"/>
    <s v="F. Rowntree"/>
    <x v="0"/>
    <n v="56"/>
    <x v="0"/>
    <x v="0"/>
    <x v="0"/>
    <x v="1"/>
    <s v="Not Rated"/>
    <n v="19"/>
    <x v="0"/>
  </r>
  <r>
    <s v="928-60-9494"/>
    <d v="2023-12-25T12:40:00"/>
    <n v="12"/>
    <x v="8"/>
    <x v="0"/>
    <s v="Dec-23"/>
    <s v="R. Brixey"/>
    <x v="0"/>
    <n v="64"/>
    <x v="2"/>
    <x v="2"/>
    <x v="0"/>
    <x v="1"/>
    <s v="Not Rated"/>
    <n v="51"/>
    <x v="1"/>
  </r>
  <r>
    <s v="475-75-3747"/>
    <d v="2023-12-25T13:50:00"/>
    <n v="13"/>
    <x v="8"/>
    <x v="0"/>
    <s v="Dec-23"/>
    <s v="J. Lockwood"/>
    <x v="0"/>
    <n v="9"/>
    <x v="7"/>
    <x v="3"/>
    <x v="1"/>
    <x v="0"/>
    <s v="Not Rated"/>
    <n v="16"/>
    <x v="0"/>
  </r>
  <r>
    <s v="544-58-7048"/>
    <d v="2023-12-25T13:57:00"/>
    <n v="13"/>
    <x v="8"/>
    <x v="0"/>
    <s v="Dec-23"/>
    <s v="M. Northcote"/>
    <x v="0"/>
    <n v="55"/>
    <x v="0"/>
    <x v="7"/>
    <x v="0"/>
    <x v="1"/>
    <s v="Not Rated"/>
    <n v="53"/>
    <x v="1"/>
  </r>
  <r>
    <s v="271-93-3733"/>
    <d v="2023-12-25T14:15:00"/>
    <n v="14"/>
    <x v="8"/>
    <x v="0"/>
    <s v="Dec-23"/>
    <s v="M. Bannister"/>
    <x v="0"/>
    <n v="52"/>
    <x v="0"/>
    <x v="1"/>
    <x v="0"/>
    <x v="0"/>
    <s v="Not Rated"/>
    <n v="55"/>
    <x v="1"/>
  </r>
  <r>
    <s v="260-72-8220"/>
    <d v="2023-12-25T14:49:00"/>
    <n v="14"/>
    <x v="8"/>
    <x v="0"/>
    <s v="Dec-23"/>
    <s v="S. Yarborough"/>
    <x v="0"/>
    <n v="58"/>
    <x v="0"/>
    <x v="5"/>
    <x v="1"/>
    <x v="0"/>
    <s v="Not Rated"/>
    <n v="13"/>
    <x v="0"/>
  </r>
  <r>
    <s v="760-57-5128"/>
    <d v="2023-12-25T17:37:00"/>
    <n v="17"/>
    <x v="8"/>
    <x v="0"/>
    <s v="Dec-23"/>
    <s v="X. Inglewood"/>
    <x v="0"/>
    <n v="18"/>
    <x v="4"/>
    <x v="0"/>
    <x v="0"/>
    <x v="0"/>
    <s v="Not Rated"/>
    <n v="34"/>
    <x v="1"/>
  </r>
  <r>
    <s v="752-56-1371"/>
    <d v="2023-12-25T18:54:00"/>
    <n v="18"/>
    <x v="8"/>
    <x v="0"/>
    <s v="Dec-23"/>
    <s v="O. Carraway"/>
    <x v="1"/>
    <n v="48"/>
    <x v="3"/>
    <x v="0"/>
    <x v="2"/>
    <x v="1"/>
    <s v="Not Rated"/>
    <n v="13"/>
    <x v="0"/>
  </r>
  <r>
    <s v="849-41-1893"/>
    <d v="2023-12-25T19:25:00"/>
    <n v="19"/>
    <x v="8"/>
    <x v="0"/>
    <s v="Dec-23"/>
    <s v="M. Bracegirdle"/>
    <x v="1"/>
    <n v="8"/>
    <x v="7"/>
    <x v="3"/>
    <x v="0"/>
    <x v="1"/>
    <s v="Not Rated"/>
    <n v="31"/>
    <x v="1"/>
  </r>
  <r>
    <s v="455-34-5412"/>
    <d v="2023-12-25T22:01:00"/>
    <n v="22"/>
    <x v="8"/>
    <x v="0"/>
    <s v="Dec-23"/>
    <s v="Z. Perrat"/>
    <x v="1"/>
    <n v="73"/>
    <x v="5"/>
    <x v="3"/>
    <x v="0"/>
    <x v="1"/>
    <n v="4"/>
    <n v="44"/>
    <x v="1"/>
  </r>
  <r>
    <s v="908-96-3606"/>
    <d v="2023-12-26T00:11:00"/>
    <n v="0"/>
    <x v="8"/>
    <x v="0"/>
    <s v="Dec-23"/>
    <s v="N. Quickfall"/>
    <x v="1"/>
    <n v="25"/>
    <x v="1"/>
    <x v="6"/>
    <x v="0"/>
    <x v="1"/>
    <s v="Not Rated"/>
    <n v="55"/>
    <x v="1"/>
  </r>
  <r>
    <s v="963-43-8089"/>
    <d v="2023-12-26T00:30:00"/>
    <n v="0"/>
    <x v="8"/>
    <x v="0"/>
    <s v="Dec-23"/>
    <s v="N. Greenhalgh"/>
    <x v="1"/>
    <n v="16"/>
    <x v="4"/>
    <x v="1"/>
    <x v="0"/>
    <x v="0"/>
    <s v="Not Rated"/>
    <n v="42"/>
    <x v="1"/>
  </r>
  <r>
    <s v="450-45-9812"/>
    <d v="2023-12-26T00:35:00"/>
    <n v="0"/>
    <x v="8"/>
    <x v="0"/>
    <s v="Dec-23"/>
    <s v="O. Vickery"/>
    <x v="1"/>
    <n v="18"/>
    <x v="4"/>
    <x v="7"/>
    <x v="0"/>
    <x v="1"/>
    <s v="Not Rated"/>
    <n v="19"/>
    <x v="0"/>
  </r>
  <r>
    <s v="633-65-3326"/>
    <d v="2023-12-26T00:38:00"/>
    <n v="0"/>
    <x v="8"/>
    <x v="0"/>
    <s v="Dec-23"/>
    <s v="H. Greenhalgh"/>
    <x v="0"/>
    <n v="28"/>
    <x v="1"/>
    <x v="5"/>
    <x v="3"/>
    <x v="1"/>
    <s v="Not Rated"/>
    <n v="18"/>
    <x v="0"/>
  </r>
  <r>
    <s v="926-98-3099"/>
    <d v="2023-12-26T02:39:00"/>
    <n v="2"/>
    <x v="8"/>
    <x v="0"/>
    <s v="Dec-23"/>
    <s v="S. Verity"/>
    <x v="1"/>
    <n v="58"/>
    <x v="0"/>
    <x v="2"/>
    <x v="0"/>
    <x v="1"/>
    <s v="Not Rated"/>
    <n v="30"/>
    <x v="0"/>
  </r>
  <r>
    <s v="159-81-5956"/>
    <d v="2023-12-26T03:07:00"/>
    <n v="3"/>
    <x v="8"/>
    <x v="0"/>
    <s v="Dec-23"/>
    <s v="Q. Kershaw"/>
    <x v="1"/>
    <n v="71"/>
    <x v="5"/>
    <x v="0"/>
    <x v="0"/>
    <x v="1"/>
    <s v="Not Rated"/>
    <n v="43"/>
    <x v="1"/>
  </r>
  <r>
    <s v="124-13-2490"/>
    <d v="2023-12-26T04:00:00"/>
    <n v="4"/>
    <x v="8"/>
    <x v="0"/>
    <s v="Dec-23"/>
    <s v="Z. Greenhalgh"/>
    <x v="1"/>
    <n v="56"/>
    <x v="0"/>
    <x v="0"/>
    <x v="0"/>
    <x v="1"/>
    <s v="Not Rated"/>
    <n v="51"/>
    <x v="1"/>
  </r>
  <r>
    <s v="967-90-5020"/>
    <d v="2023-12-26T05:10:00"/>
    <n v="5"/>
    <x v="8"/>
    <x v="0"/>
    <s v="Dec-23"/>
    <s v="O. Cholmondeley"/>
    <x v="1"/>
    <n v="40"/>
    <x v="3"/>
    <x v="6"/>
    <x v="6"/>
    <x v="0"/>
    <n v="7"/>
    <n v="12"/>
    <x v="0"/>
  </r>
  <r>
    <s v="583-37-2657"/>
    <d v="2023-12-26T07:44:00"/>
    <n v="7"/>
    <x v="8"/>
    <x v="0"/>
    <s v="Dec-23"/>
    <s v="U. Thornbury"/>
    <x v="1"/>
    <n v="13"/>
    <x v="4"/>
    <x v="4"/>
    <x v="1"/>
    <x v="1"/>
    <s v="Not Rated"/>
    <n v="45"/>
    <x v="1"/>
  </r>
  <r>
    <s v="819-71-4803"/>
    <d v="2023-12-26T07:53:00"/>
    <n v="7"/>
    <x v="8"/>
    <x v="0"/>
    <s v="Dec-23"/>
    <s v="C. Cholmondeley"/>
    <x v="0"/>
    <n v="37"/>
    <x v="6"/>
    <x v="7"/>
    <x v="0"/>
    <x v="1"/>
    <s v="Not Rated"/>
    <n v="38"/>
    <x v="1"/>
  </r>
  <r>
    <s v="349-22-5311"/>
    <d v="2023-12-26T10:07:00"/>
    <n v="10"/>
    <x v="8"/>
    <x v="0"/>
    <s v="Dec-23"/>
    <s v="F. Quickfall"/>
    <x v="1"/>
    <n v="2"/>
    <x v="7"/>
    <x v="0"/>
    <x v="0"/>
    <x v="1"/>
    <s v="Not Rated"/>
    <n v="21"/>
    <x v="0"/>
  </r>
  <r>
    <s v="910-24-2928"/>
    <d v="2023-12-26T11:29:00"/>
    <n v="11"/>
    <x v="8"/>
    <x v="0"/>
    <s v="Dec-23"/>
    <s v="P. Tunstall"/>
    <x v="1"/>
    <n v="75"/>
    <x v="5"/>
    <x v="0"/>
    <x v="0"/>
    <x v="0"/>
    <s v="Not Rated"/>
    <n v="43"/>
    <x v="1"/>
  </r>
  <r>
    <s v="670-71-3928"/>
    <d v="2023-12-26T13:56:00"/>
    <n v="13"/>
    <x v="8"/>
    <x v="0"/>
    <s v="Dec-23"/>
    <s v="R. Whitfield"/>
    <x v="1"/>
    <n v="40"/>
    <x v="3"/>
    <x v="5"/>
    <x v="1"/>
    <x v="0"/>
    <n v="10"/>
    <n v="17"/>
    <x v="0"/>
  </r>
  <r>
    <s v="163-82-6551"/>
    <d v="2023-12-26T18:54:00"/>
    <n v="18"/>
    <x v="8"/>
    <x v="0"/>
    <s v="Dec-23"/>
    <s v="K. Methuen"/>
    <x v="0"/>
    <n v="55"/>
    <x v="0"/>
    <x v="4"/>
    <x v="0"/>
    <x v="1"/>
    <n v="3"/>
    <n v="14"/>
    <x v="0"/>
  </r>
  <r>
    <s v="464-87-9065"/>
    <d v="2023-12-26T18:59:00"/>
    <n v="18"/>
    <x v="8"/>
    <x v="0"/>
    <s v="Dec-23"/>
    <s v="F. Carraway"/>
    <x v="0"/>
    <n v="66"/>
    <x v="2"/>
    <x v="0"/>
    <x v="0"/>
    <x v="1"/>
    <s v="Not Rated"/>
    <n v="59"/>
    <x v="1"/>
  </r>
  <r>
    <s v="224-34-5878"/>
    <d v="2023-12-26T20:13:00"/>
    <n v="20"/>
    <x v="8"/>
    <x v="0"/>
    <s v="Dec-23"/>
    <s v="P. Perrat"/>
    <x v="0"/>
    <n v="14"/>
    <x v="4"/>
    <x v="7"/>
    <x v="0"/>
    <x v="1"/>
    <n v="3"/>
    <n v="24"/>
    <x v="0"/>
  </r>
  <r>
    <s v="511-97-6080"/>
    <d v="2023-12-26T20:24:00"/>
    <n v="20"/>
    <x v="8"/>
    <x v="0"/>
    <s v="Dec-23"/>
    <s v="O. Middleditch"/>
    <x v="1"/>
    <n v="58"/>
    <x v="0"/>
    <x v="1"/>
    <x v="0"/>
    <x v="0"/>
    <s v="Not Rated"/>
    <n v="37"/>
    <x v="1"/>
  </r>
  <r>
    <s v="879-50-4328"/>
    <d v="2023-12-26T22:32:00"/>
    <n v="22"/>
    <x v="8"/>
    <x v="0"/>
    <s v="Dec-23"/>
    <s v="K. Nethercott"/>
    <x v="1"/>
    <n v="29"/>
    <x v="1"/>
    <x v="1"/>
    <x v="0"/>
    <x v="1"/>
    <s v="Not Rated"/>
    <n v="56"/>
    <x v="1"/>
  </r>
  <r>
    <s v="469-40-8153"/>
    <d v="2023-12-26T22:46:00"/>
    <n v="22"/>
    <x v="8"/>
    <x v="0"/>
    <s v="Dec-23"/>
    <s v="S. Verity"/>
    <x v="2"/>
    <n v="35"/>
    <x v="6"/>
    <x v="2"/>
    <x v="3"/>
    <x v="1"/>
    <s v="Not Rated"/>
    <n v="14"/>
    <x v="0"/>
  </r>
  <r>
    <s v="578-83-7321"/>
    <d v="2023-12-27T00:35:00"/>
    <n v="0"/>
    <x v="8"/>
    <x v="0"/>
    <s v="Dec-23"/>
    <s v="Q. Dewhirst"/>
    <x v="1"/>
    <n v="58"/>
    <x v="0"/>
    <x v="7"/>
    <x v="0"/>
    <x v="0"/>
    <n v="1"/>
    <n v="40"/>
    <x v="1"/>
  </r>
  <r>
    <s v="969-32-9335"/>
    <d v="2023-12-27T00:37:00"/>
    <n v="0"/>
    <x v="8"/>
    <x v="0"/>
    <s v="Dec-23"/>
    <s v="V. Buff"/>
    <x v="0"/>
    <n v="13"/>
    <x v="4"/>
    <x v="3"/>
    <x v="0"/>
    <x v="0"/>
    <s v="Not Rated"/>
    <n v="55"/>
    <x v="1"/>
  </r>
  <r>
    <s v="276-93-9199"/>
    <d v="2023-12-27T00:41:00"/>
    <n v="0"/>
    <x v="8"/>
    <x v="0"/>
    <s v="Dec-23"/>
    <s v="L. Ainsworth"/>
    <x v="0"/>
    <n v="76"/>
    <x v="5"/>
    <x v="7"/>
    <x v="0"/>
    <x v="1"/>
    <s v="Not Rated"/>
    <n v="10"/>
    <x v="0"/>
  </r>
  <r>
    <s v="528-84-4891"/>
    <d v="2023-12-27T02:18:00"/>
    <n v="2"/>
    <x v="8"/>
    <x v="0"/>
    <s v="Dec-23"/>
    <s v="R. Northcote"/>
    <x v="1"/>
    <n v="10"/>
    <x v="4"/>
    <x v="0"/>
    <x v="0"/>
    <x v="1"/>
    <s v="Not Rated"/>
    <n v="45"/>
    <x v="1"/>
  </r>
  <r>
    <s v="363-36-8743"/>
    <d v="2023-12-27T02:25:00"/>
    <n v="2"/>
    <x v="8"/>
    <x v="0"/>
    <s v="Dec-23"/>
    <s v="D. Jessop"/>
    <x v="1"/>
    <n v="79"/>
    <x v="5"/>
    <x v="0"/>
    <x v="0"/>
    <x v="0"/>
    <s v="Not Rated"/>
    <n v="28"/>
    <x v="0"/>
  </r>
  <r>
    <s v="568-62-1494"/>
    <d v="2023-12-27T03:34:00"/>
    <n v="3"/>
    <x v="8"/>
    <x v="0"/>
    <s v="Dec-23"/>
    <s v="A. Cholmondeley"/>
    <x v="1"/>
    <n v="77"/>
    <x v="5"/>
    <x v="6"/>
    <x v="0"/>
    <x v="0"/>
    <n v="9"/>
    <n v="20"/>
    <x v="0"/>
  </r>
  <r>
    <s v="677-53-4139"/>
    <d v="2023-12-27T04:01:00"/>
    <n v="4"/>
    <x v="8"/>
    <x v="0"/>
    <s v="Dec-23"/>
    <s v="W. Crebo"/>
    <x v="1"/>
    <n v="60"/>
    <x v="2"/>
    <x v="0"/>
    <x v="0"/>
    <x v="1"/>
    <n v="3"/>
    <n v="17"/>
    <x v="0"/>
  </r>
  <r>
    <s v="711-39-4059"/>
    <d v="2023-12-27T04:51:00"/>
    <n v="4"/>
    <x v="8"/>
    <x v="0"/>
    <s v="Dec-23"/>
    <s v="Y. Gionettitti"/>
    <x v="1"/>
    <n v="78"/>
    <x v="5"/>
    <x v="0"/>
    <x v="0"/>
    <x v="1"/>
    <s v="Not Rated"/>
    <n v="37"/>
    <x v="1"/>
  </r>
  <r>
    <s v="614-96-1455"/>
    <d v="2023-12-27T09:05:00"/>
    <n v="9"/>
    <x v="8"/>
    <x v="0"/>
    <s v="Dec-23"/>
    <s v="K. Carraway"/>
    <x v="0"/>
    <n v="62"/>
    <x v="2"/>
    <x v="7"/>
    <x v="0"/>
    <x v="1"/>
    <s v="Not Rated"/>
    <n v="57"/>
    <x v="1"/>
  </r>
  <r>
    <s v="530-49-9165"/>
    <d v="2023-12-27T10:38:00"/>
    <n v="10"/>
    <x v="8"/>
    <x v="0"/>
    <s v="Dec-23"/>
    <s v="O. Gionettitti"/>
    <x v="1"/>
    <n v="19"/>
    <x v="4"/>
    <x v="0"/>
    <x v="1"/>
    <x v="0"/>
    <s v="Not Rated"/>
    <n v="22"/>
    <x v="0"/>
  </r>
  <r>
    <s v="715-55-5847"/>
    <d v="2023-12-27T13:40:00"/>
    <n v="13"/>
    <x v="8"/>
    <x v="0"/>
    <s v="Dec-23"/>
    <s v="Q. Dankworth"/>
    <x v="1"/>
    <n v="44"/>
    <x v="3"/>
    <x v="1"/>
    <x v="6"/>
    <x v="1"/>
    <n v="9"/>
    <n v="47"/>
    <x v="1"/>
  </r>
  <r>
    <s v="710-36-5801"/>
    <d v="2023-12-27T15:59:00"/>
    <n v="15"/>
    <x v="8"/>
    <x v="0"/>
    <s v="Dec-23"/>
    <s v="T. Oakden"/>
    <x v="0"/>
    <n v="54"/>
    <x v="0"/>
    <x v="0"/>
    <x v="3"/>
    <x v="1"/>
    <s v="Not Rated"/>
    <n v="52"/>
    <x v="1"/>
  </r>
  <r>
    <s v="257-39-7677"/>
    <d v="2023-12-27T17:06:00"/>
    <n v="17"/>
    <x v="8"/>
    <x v="0"/>
    <s v="Dec-23"/>
    <s v="F. Kingsley"/>
    <x v="0"/>
    <n v="25"/>
    <x v="1"/>
    <x v="0"/>
    <x v="1"/>
    <x v="0"/>
    <s v="Not Rated"/>
    <n v="38"/>
    <x v="1"/>
  </r>
  <r>
    <s v="942-43-3735"/>
    <d v="2023-12-27T18:53:00"/>
    <n v="18"/>
    <x v="8"/>
    <x v="0"/>
    <s v="Dec-23"/>
    <s v="E. Thornbury"/>
    <x v="0"/>
    <n v="16"/>
    <x v="4"/>
    <x v="6"/>
    <x v="0"/>
    <x v="1"/>
    <s v="Not Rated"/>
    <n v="14"/>
    <x v="0"/>
  </r>
  <r>
    <s v="808-17-9488"/>
    <d v="2023-12-27T20:12:00"/>
    <n v="20"/>
    <x v="8"/>
    <x v="0"/>
    <s v="Dec-23"/>
    <s v="Z. Crebo"/>
    <x v="0"/>
    <n v="33"/>
    <x v="6"/>
    <x v="2"/>
    <x v="0"/>
    <x v="1"/>
    <s v="Not Rated"/>
    <n v="56"/>
    <x v="1"/>
  </r>
  <r>
    <s v="320-94-7089"/>
    <d v="2023-12-27T20:32:00"/>
    <n v="20"/>
    <x v="8"/>
    <x v="0"/>
    <s v="Dec-23"/>
    <s v="E. Birtwhistle"/>
    <x v="1"/>
    <n v="41"/>
    <x v="3"/>
    <x v="1"/>
    <x v="2"/>
    <x v="0"/>
    <s v="Not Rated"/>
    <n v="30"/>
    <x v="0"/>
  </r>
  <r>
    <s v="968-61-9146"/>
    <d v="2023-12-27T21:25:00"/>
    <n v="21"/>
    <x v="8"/>
    <x v="0"/>
    <s v="Dec-23"/>
    <s v="X. Kershaw"/>
    <x v="0"/>
    <n v="37"/>
    <x v="6"/>
    <x v="6"/>
    <x v="0"/>
    <x v="0"/>
    <s v="Not Rated"/>
    <n v="45"/>
    <x v="1"/>
  </r>
  <r>
    <s v="484-18-7073"/>
    <d v="2023-12-28T00:27:00"/>
    <n v="0"/>
    <x v="8"/>
    <x v="0"/>
    <s v="Dec-23"/>
    <s v="U. Jessop"/>
    <x v="1"/>
    <n v="8"/>
    <x v="7"/>
    <x v="0"/>
    <x v="0"/>
    <x v="0"/>
    <n v="1"/>
    <n v="32"/>
    <x v="1"/>
  </r>
  <r>
    <s v="744-44-7185"/>
    <d v="2023-12-28T02:26:00"/>
    <n v="2"/>
    <x v="8"/>
    <x v="0"/>
    <s v="Dec-23"/>
    <s v="W. Merriweather"/>
    <x v="1"/>
    <n v="41"/>
    <x v="3"/>
    <x v="2"/>
    <x v="3"/>
    <x v="0"/>
    <n v="8"/>
    <n v="52"/>
    <x v="1"/>
  </r>
  <r>
    <s v="365-91-3985"/>
    <d v="2023-12-28T03:02:00"/>
    <n v="3"/>
    <x v="8"/>
    <x v="0"/>
    <s v="Dec-23"/>
    <s v="D. Cholmondeley"/>
    <x v="0"/>
    <n v="5"/>
    <x v="7"/>
    <x v="1"/>
    <x v="6"/>
    <x v="1"/>
    <n v="2"/>
    <n v="23"/>
    <x v="0"/>
  </r>
  <r>
    <s v="567-40-7056"/>
    <d v="2023-12-28T03:17:00"/>
    <n v="3"/>
    <x v="8"/>
    <x v="0"/>
    <s v="Dec-23"/>
    <s v="V. Garfield"/>
    <x v="0"/>
    <n v="56"/>
    <x v="0"/>
    <x v="7"/>
    <x v="0"/>
    <x v="0"/>
    <s v="Not Rated"/>
    <n v="60"/>
    <x v="1"/>
  </r>
  <r>
    <s v="647-16-1862"/>
    <d v="2023-12-28T04:45:00"/>
    <n v="4"/>
    <x v="8"/>
    <x v="0"/>
    <s v="Dec-23"/>
    <s v="I. Wadsworth"/>
    <x v="0"/>
    <n v="19"/>
    <x v="4"/>
    <x v="3"/>
    <x v="0"/>
    <x v="0"/>
    <s v="Not Rated"/>
    <n v="24"/>
    <x v="0"/>
  </r>
  <r>
    <s v="560-49-2736"/>
    <d v="2023-12-28T10:14:00"/>
    <n v="10"/>
    <x v="8"/>
    <x v="0"/>
    <s v="Dec-23"/>
    <s v="Q. Kershaw"/>
    <x v="1"/>
    <n v="41"/>
    <x v="3"/>
    <x v="1"/>
    <x v="0"/>
    <x v="0"/>
    <s v="Not Rated"/>
    <n v="54"/>
    <x v="1"/>
  </r>
  <r>
    <s v="996-23-4992"/>
    <d v="2023-12-28T13:26:00"/>
    <n v="13"/>
    <x v="8"/>
    <x v="0"/>
    <s v="Dec-23"/>
    <s v="W. Jephson"/>
    <x v="1"/>
    <n v="17"/>
    <x v="4"/>
    <x v="3"/>
    <x v="0"/>
    <x v="1"/>
    <s v="Not Rated"/>
    <n v="35"/>
    <x v="1"/>
  </r>
  <r>
    <s v="634-96-5285"/>
    <d v="2023-12-28T16:57:00"/>
    <n v="16"/>
    <x v="8"/>
    <x v="0"/>
    <s v="Dec-23"/>
    <s v="D. Goudie"/>
    <x v="0"/>
    <n v="78"/>
    <x v="5"/>
    <x v="7"/>
    <x v="2"/>
    <x v="1"/>
    <s v="Not Rated"/>
    <n v="36"/>
    <x v="1"/>
  </r>
  <r>
    <s v="454-86-2326"/>
    <d v="2023-12-28T17:26:00"/>
    <n v="17"/>
    <x v="8"/>
    <x v="0"/>
    <s v="Dec-23"/>
    <s v="G. Gwillim"/>
    <x v="1"/>
    <n v="41"/>
    <x v="3"/>
    <x v="0"/>
    <x v="1"/>
    <x v="0"/>
    <n v="10"/>
    <n v="34"/>
    <x v="1"/>
  </r>
  <r>
    <s v="210-87-4709"/>
    <d v="2023-12-28T23:46:00"/>
    <n v="23"/>
    <x v="8"/>
    <x v="0"/>
    <s v="Dec-23"/>
    <s v="R. Brixey"/>
    <x v="1"/>
    <n v="39"/>
    <x v="6"/>
    <x v="0"/>
    <x v="1"/>
    <x v="0"/>
    <s v="Not Rated"/>
    <n v="29"/>
    <x v="0"/>
  </r>
  <r>
    <s v="782-77-7427"/>
    <d v="2023-12-29T00:02:00"/>
    <n v="0"/>
    <x v="8"/>
    <x v="0"/>
    <s v="Dec-23"/>
    <s v="K. Yarborough"/>
    <x v="1"/>
    <n v="45"/>
    <x v="3"/>
    <x v="0"/>
    <x v="0"/>
    <x v="0"/>
    <s v="Not Rated"/>
    <n v="31"/>
    <x v="1"/>
  </r>
  <r>
    <s v="981-56-2188"/>
    <d v="2023-12-29T00:58:00"/>
    <n v="0"/>
    <x v="8"/>
    <x v="0"/>
    <s v="Dec-23"/>
    <s v="W. Loxley"/>
    <x v="0"/>
    <n v="44"/>
    <x v="3"/>
    <x v="2"/>
    <x v="0"/>
    <x v="0"/>
    <s v="Not Rated"/>
    <n v="60"/>
    <x v="1"/>
  </r>
  <r>
    <s v="278-98-7044"/>
    <d v="2023-12-29T04:30:00"/>
    <n v="4"/>
    <x v="8"/>
    <x v="0"/>
    <s v="Dec-23"/>
    <s v="F. Silverlock"/>
    <x v="0"/>
    <n v="78"/>
    <x v="5"/>
    <x v="6"/>
    <x v="0"/>
    <x v="0"/>
    <s v="Not Rated"/>
    <n v="51"/>
    <x v="1"/>
  </r>
  <r>
    <s v="611-67-4911"/>
    <d v="2023-12-29T04:54:00"/>
    <n v="4"/>
    <x v="8"/>
    <x v="0"/>
    <s v="Dec-23"/>
    <s v="T. Dankworth"/>
    <x v="0"/>
    <n v="40"/>
    <x v="3"/>
    <x v="0"/>
    <x v="0"/>
    <x v="0"/>
    <s v="Not Rated"/>
    <n v="40"/>
    <x v="1"/>
  </r>
  <r>
    <s v="380-23-5975"/>
    <d v="2023-12-29T05:42:00"/>
    <n v="5"/>
    <x v="8"/>
    <x v="0"/>
    <s v="Dec-23"/>
    <s v="O. Greenhalgh"/>
    <x v="2"/>
    <n v="59"/>
    <x v="0"/>
    <x v="0"/>
    <x v="1"/>
    <x v="0"/>
    <s v="Not Rated"/>
    <n v="38"/>
    <x v="1"/>
  </r>
  <r>
    <s v="269-33-4927"/>
    <d v="2023-12-29T08:11:00"/>
    <n v="8"/>
    <x v="8"/>
    <x v="0"/>
    <s v="Dec-23"/>
    <s v="G. Tunstall"/>
    <x v="1"/>
    <n v="64"/>
    <x v="2"/>
    <x v="7"/>
    <x v="0"/>
    <x v="0"/>
    <s v="Not Rated"/>
    <n v="58"/>
    <x v="1"/>
  </r>
  <r>
    <s v="778-60-4052"/>
    <d v="2023-12-29T10:52:00"/>
    <n v="10"/>
    <x v="8"/>
    <x v="0"/>
    <s v="Dec-23"/>
    <s v="C. Titcombe"/>
    <x v="1"/>
    <n v="21"/>
    <x v="1"/>
    <x v="0"/>
    <x v="5"/>
    <x v="0"/>
    <s v="Not Rated"/>
    <n v="28"/>
    <x v="0"/>
  </r>
  <r>
    <s v="183-17-2077"/>
    <d v="2023-12-29T11:20:00"/>
    <n v="11"/>
    <x v="8"/>
    <x v="0"/>
    <s v="Dec-23"/>
    <s v="O. Dewhirst"/>
    <x v="0"/>
    <n v="12"/>
    <x v="4"/>
    <x v="0"/>
    <x v="2"/>
    <x v="1"/>
    <s v="Not Rated"/>
    <n v="46"/>
    <x v="1"/>
  </r>
  <r>
    <s v="923-31-1169"/>
    <d v="2023-12-29T11:27:00"/>
    <n v="11"/>
    <x v="8"/>
    <x v="0"/>
    <s v="Dec-23"/>
    <s v="T. Jessop"/>
    <x v="0"/>
    <n v="45"/>
    <x v="3"/>
    <x v="0"/>
    <x v="2"/>
    <x v="0"/>
    <s v="Not Rated"/>
    <n v="38"/>
    <x v="1"/>
  </r>
  <r>
    <s v="478-21-4525"/>
    <d v="2023-12-29T11:37:00"/>
    <n v="11"/>
    <x v="8"/>
    <x v="0"/>
    <s v="Dec-23"/>
    <s v="B. Glasspool"/>
    <x v="1"/>
    <n v="43"/>
    <x v="3"/>
    <x v="2"/>
    <x v="0"/>
    <x v="0"/>
    <s v="Not Rated"/>
    <n v="55"/>
    <x v="1"/>
  </r>
  <r>
    <s v="673-34-7266"/>
    <d v="2023-12-29T11:43:00"/>
    <n v="11"/>
    <x v="8"/>
    <x v="0"/>
    <s v="Dec-23"/>
    <s v="F. Methuen"/>
    <x v="1"/>
    <n v="47"/>
    <x v="3"/>
    <x v="3"/>
    <x v="0"/>
    <x v="0"/>
    <n v="5"/>
    <n v="26"/>
    <x v="0"/>
  </r>
  <r>
    <s v="409-32-2838"/>
    <d v="2023-12-29T11:53:00"/>
    <n v="11"/>
    <x v="8"/>
    <x v="0"/>
    <s v="Dec-23"/>
    <s v="Z. Gionettitti"/>
    <x v="0"/>
    <n v="12"/>
    <x v="4"/>
    <x v="2"/>
    <x v="0"/>
    <x v="0"/>
    <s v="Not Rated"/>
    <n v="22"/>
    <x v="0"/>
  </r>
  <r>
    <s v="794-79-1122"/>
    <d v="2023-12-29T12:13:00"/>
    <n v="12"/>
    <x v="8"/>
    <x v="0"/>
    <s v="Dec-23"/>
    <s v="H. Gionettitti"/>
    <x v="0"/>
    <n v="51"/>
    <x v="0"/>
    <x v="0"/>
    <x v="1"/>
    <x v="1"/>
    <s v="Not Rated"/>
    <n v="50"/>
    <x v="1"/>
  </r>
  <r>
    <s v="289-21-5904"/>
    <d v="2023-12-29T12:40:00"/>
    <n v="12"/>
    <x v="8"/>
    <x v="0"/>
    <s v="Dec-23"/>
    <s v="P. Wadsworth"/>
    <x v="0"/>
    <n v="41"/>
    <x v="3"/>
    <x v="0"/>
    <x v="1"/>
    <x v="0"/>
    <s v="Not Rated"/>
    <n v="18"/>
    <x v="0"/>
  </r>
  <r>
    <s v="749-33-5324"/>
    <d v="2023-12-29T13:49:00"/>
    <n v="13"/>
    <x v="8"/>
    <x v="0"/>
    <s v="Dec-23"/>
    <s v="E. Sheffield"/>
    <x v="1"/>
    <n v="47"/>
    <x v="3"/>
    <x v="3"/>
    <x v="0"/>
    <x v="0"/>
    <s v="Not Rated"/>
    <n v="48"/>
    <x v="1"/>
  </r>
  <r>
    <s v="702-80-8987"/>
    <d v="2023-12-29T14:01:00"/>
    <n v="14"/>
    <x v="8"/>
    <x v="0"/>
    <s v="Dec-23"/>
    <s v="Q. Birtwhistle"/>
    <x v="1"/>
    <n v="45"/>
    <x v="3"/>
    <x v="3"/>
    <x v="0"/>
    <x v="1"/>
    <n v="5"/>
    <n v="46"/>
    <x v="1"/>
  </r>
  <r>
    <s v="188-72-7639"/>
    <d v="2023-12-29T14:32:00"/>
    <n v="14"/>
    <x v="8"/>
    <x v="0"/>
    <s v="Dec-23"/>
    <s v="V. Yates"/>
    <x v="1"/>
    <n v="34"/>
    <x v="6"/>
    <x v="7"/>
    <x v="3"/>
    <x v="1"/>
    <s v="Not Rated"/>
    <n v="43"/>
    <x v="1"/>
  </r>
  <r>
    <s v="783-50-8792"/>
    <d v="2023-12-29T17:46:00"/>
    <n v="17"/>
    <x v="8"/>
    <x v="0"/>
    <s v="Dec-23"/>
    <s v="N. Garfield"/>
    <x v="0"/>
    <n v="33"/>
    <x v="6"/>
    <x v="7"/>
    <x v="0"/>
    <x v="0"/>
    <s v="Not Rated"/>
    <n v="43"/>
    <x v="1"/>
  </r>
  <r>
    <s v="733-77-9123"/>
    <d v="2023-12-29T19:36:00"/>
    <n v="19"/>
    <x v="8"/>
    <x v="0"/>
    <s v="Dec-23"/>
    <s v="Y. Aldridge"/>
    <x v="1"/>
    <n v="1"/>
    <x v="7"/>
    <x v="0"/>
    <x v="0"/>
    <x v="0"/>
    <s v="Not Rated"/>
    <n v="51"/>
    <x v="1"/>
  </r>
  <r>
    <s v="447-21-6388"/>
    <d v="2023-12-29T22:04:00"/>
    <n v="22"/>
    <x v="8"/>
    <x v="0"/>
    <s v="Dec-23"/>
    <s v="E. Upperton"/>
    <x v="1"/>
    <n v="17"/>
    <x v="4"/>
    <x v="3"/>
    <x v="0"/>
    <x v="0"/>
    <s v="Not Rated"/>
    <n v="12"/>
    <x v="0"/>
  </r>
  <r>
    <s v="114-32-3000"/>
    <d v="2023-12-29T23:40:00"/>
    <n v="23"/>
    <x v="8"/>
    <x v="0"/>
    <s v="Dec-23"/>
    <s v="G. Ravenscroft"/>
    <x v="1"/>
    <n v="27"/>
    <x v="1"/>
    <x v="2"/>
    <x v="2"/>
    <x v="1"/>
    <s v="Not Rated"/>
    <n v="24"/>
    <x v="0"/>
  </r>
  <r>
    <s v="474-32-6349"/>
    <d v="2023-12-30T03:01:00"/>
    <n v="3"/>
    <x v="8"/>
    <x v="0"/>
    <s v="Dec-23"/>
    <s v="X. Quickfall"/>
    <x v="0"/>
    <n v="26"/>
    <x v="1"/>
    <x v="1"/>
    <x v="2"/>
    <x v="1"/>
    <n v="1"/>
    <n v="11"/>
    <x v="0"/>
  </r>
  <r>
    <s v="240-66-3017"/>
    <d v="2023-12-30T03:35:00"/>
    <n v="3"/>
    <x v="8"/>
    <x v="0"/>
    <s v="Dec-23"/>
    <s v="A. Rowntree"/>
    <x v="0"/>
    <n v="27"/>
    <x v="1"/>
    <x v="2"/>
    <x v="0"/>
    <x v="0"/>
    <n v="6"/>
    <n v="47"/>
    <x v="1"/>
  </r>
  <r>
    <s v="791-87-8898"/>
    <d v="2023-12-30T03:37:00"/>
    <n v="3"/>
    <x v="8"/>
    <x v="0"/>
    <s v="Dec-23"/>
    <s v="W. Quickfall"/>
    <x v="1"/>
    <n v="79"/>
    <x v="5"/>
    <x v="2"/>
    <x v="0"/>
    <x v="0"/>
    <s v="Not Rated"/>
    <n v="20"/>
    <x v="0"/>
  </r>
  <r>
    <s v="226-56-1612"/>
    <d v="2023-12-30T04:57:00"/>
    <n v="4"/>
    <x v="8"/>
    <x v="0"/>
    <s v="Dec-23"/>
    <s v="U. Ravenscroft"/>
    <x v="0"/>
    <n v="7"/>
    <x v="7"/>
    <x v="5"/>
    <x v="0"/>
    <x v="0"/>
    <s v="Not Rated"/>
    <n v="13"/>
    <x v="0"/>
  </r>
  <r>
    <s v="984-63-2600"/>
    <d v="2023-12-30T05:13:00"/>
    <n v="5"/>
    <x v="8"/>
    <x v="0"/>
    <s v="Dec-23"/>
    <s v="K. Northcote"/>
    <x v="0"/>
    <n v="60"/>
    <x v="2"/>
    <x v="0"/>
    <x v="1"/>
    <x v="0"/>
    <n v="4"/>
    <n v="20"/>
    <x v="0"/>
  </r>
  <r>
    <s v="771-57-3416"/>
    <d v="2023-12-30T07:09:00"/>
    <n v="7"/>
    <x v="8"/>
    <x v="0"/>
    <s v="Dec-23"/>
    <s v="O. Ravenscroft"/>
    <x v="1"/>
    <n v="31"/>
    <x v="6"/>
    <x v="7"/>
    <x v="5"/>
    <x v="0"/>
    <s v="Not Rated"/>
    <n v="20"/>
    <x v="0"/>
  </r>
  <r>
    <s v="554-28-4793"/>
    <d v="2023-12-30T09:22:00"/>
    <n v="9"/>
    <x v="8"/>
    <x v="0"/>
    <s v="Dec-23"/>
    <s v="X. Dewhirst"/>
    <x v="1"/>
    <n v="70"/>
    <x v="5"/>
    <x v="7"/>
    <x v="0"/>
    <x v="0"/>
    <n v="5"/>
    <n v="48"/>
    <x v="1"/>
  </r>
  <r>
    <s v="518-20-7216"/>
    <d v="2023-12-30T09:32:00"/>
    <n v="9"/>
    <x v="8"/>
    <x v="0"/>
    <s v="Dec-23"/>
    <s v="I. Tunstall"/>
    <x v="1"/>
    <n v="35"/>
    <x v="6"/>
    <x v="1"/>
    <x v="0"/>
    <x v="1"/>
    <s v="Not Rated"/>
    <n v="55"/>
    <x v="1"/>
  </r>
  <r>
    <s v="526-18-1887"/>
    <d v="2023-12-30T11:38:00"/>
    <n v="11"/>
    <x v="8"/>
    <x v="0"/>
    <s v="Dec-23"/>
    <s v="S. Hathaway"/>
    <x v="0"/>
    <n v="74"/>
    <x v="5"/>
    <x v="6"/>
    <x v="0"/>
    <x v="1"/>
    <s v="Not Rated"/>
    <n v="56"/>
    <x v="1"/>
  </r>
  <r>
    <s v="918-13-4337"/>
    <d v="2023-12-30T16:08:00"/>
    <n v="16"/>
    <x v="8"/>
    <x v="0"/>
    <s v="Dec-23"/>
    <s v="G. Garfield"/>
    <x v="0"/>
    <n v="17"/>
    <x v="4"/>
    <x v="3"/>
    <x v="0"/>
    <x v="0"/>
    <s v="Not Rated"/>
    <n v="49"/>
    <x v="1"/>
  </r>
  <r>
    <s v="342-34-8190"/>
    <d v="2023-12-30T17:33:00"/>
    <n v="17"/>
    <x v="8"/>
    <x v="0"/>
    <s v="Dec-23"/>
    <s v="C. Perrat"/>
    <x v="1"/>
    <n v="18"/>
    <x v="4"/>
    <x v="6"/>
    <x v="0"/>
    <x v="1"/>
    <s v="Not Rated"/>
    <n v="54"/>
    <x v="1"/>
  </r>
  <r>
    <s v="647-69-3747"/>
    <d v="2023-12-30T17:45:00"/>
    <n v="17"/>
    <x v="8"/>
    <x v="0"/>
    <s v="Dec-23"/>
    <s v="S. Schubuser"/>
    <x v="1"/>
    <n v="40"/>
    <x v="3"/>
    <x v="2"/>
    <x v="0"/>
    <x v="0"/>
    <n v="6"/>
    <n v="54"/>
    <x v="1"/>
  </r>
  <r>
    <s v="733-17-6869"/>
    <d v="2023-12-30T20:49:00"/>
    <n v="20"/>
    <x v="8"/>
    <x v="0"/>
    <s v="Dec-23"/>
    <s v="A. Merriweather"/>
    <x v="0"/>
    <n v="50"/>
    <x v="0"/>
    <x v="4"/>
    <x v="1"/>
    <x v="1"/>
    <n v="5"/>
    <n v="56"/>
    <x v="1"/>
  </r>
  <r>
    <s v="210-53-6634"/>
    <d v="2023-12-30T21:08:00"/>
    <n v="21"/>
    <x v="8"/>
    <x v="0"/>
    <s v="Dec-23"/>
    <s v="H. Dunmore"/>
    <x v="0"/>
    <n v="44"/>
    <x v="3"/>
    <x v="0"/>
    <x v="1"/>
    <x v="1"/>
    <s v="Not Rated"/>
    <n v="33"/>
    <x v="1"/>
  </r>
  <r>
    <s v="575-12-3347"/>
    <d v="2023-12-31T04:05:00"/>
    <n v="4"/>
    <x v="8"/>
    <x v="0"/>
    <s v="Dec-23"/>
    <s v="I. Schubuser"/>
    <x v="1"/>
    <n v="55"/>
    <x v="0"/>
    <x v="0"/>
    <x v="0"/>
    <x v="1"/>
    <s v="Not Rated"/>
    <n v="17"/>
    <x v="0"/>
  </r>
  <r>
    <s v="237-55-2783"/>
    <d v="2023-12-31T04:20:00"/>
    <n v="4"/>
    <x v="8"/>
    <x v="0"/>
    <s v="Dec-23"/>
    <s v="J. Whitfield"/>
    <x v="1"/>
    <n v="64"/>
    <x v="2"/>
    <x v="5"/>
    <x v="0"/>
    <x v="0"/>
    <s v="Not Rated"/>
    <n v="39"/>
    <x v="1"/>
  </r>
  <r>
    <s v="332-46-8993"/>
    <d v="2023-12-31T05:28:00"/>
    <n v="5"/>
    <x v="8"/>
    <x v="0"/>
    <s v="Dec-23"/>
    <s v="Y. Wadsworth"/>
    <x v="1"/>
    <n v="38"/>
    <x v="6"/>
    <x v="6"/>
    <x v="2"/>
    <x v="1"/>
    <s v="Not Rated"/>
    <n v="17"/>
    <x v="0"/>
  </r>
  <r>
    <s v="309-37-4091"/>
    <d v="2023-12-31T06:53:00"/>
    <n v="6"/>
    <x v="8"/>
    <x v="0"/>
    <s v="Dec-23"/>
    <s v="Y. Titcombe"/>
    <x v="1"/>
    <n v="45"/>
    <x v="3"/>
    <x v="5"/>
    <x v="2"/>
    <x v="1"/>
    <s v="Not Rated"/>
    <n v="38"/>
    <x v="1"/>
  </r>
  <r>
    <s v="953-27-9920"/>
    <d v="2023-12-31T07:26:00"/>
    <n v="7"/>
    <x v="8"/>
    <x v="0"/>
    <s v="Dec-23"/>
    <s v="K. Dankworth"/>
    <x v="0"/>
    <n v="22"/>
    <x v="1"/>
    <x v="7"/>
    <x v="2"/>
    <x v="0"/>
    <s v="Not Rated"/>
    <n v="17"/>
    <x v="0"/>
  </r>
  <r>
    <s v="105-82-7236"/>
    <d v="2023-12-31T07:42:00"/>
    <n v="7"/>
    <x v="8"/>
    <x v="0"/>
    <s v="Dec-23"/>
    <s v="N. Inglewood"/>
    <x v="1"/>
    <n v="35"/>
    <x v="6"/>
    <x v="7"/>
    <x v="0"/>
    <x v="1"/>
    <s v="Not Rated"/>
    <n v="17"/>
    <x v="0"/>
  </r>
  <r>
    <s v="308-90-9201"/>
    <d v="2023-12-31T07:44:00"/>
    <n v="7"/>
    <x v="8"/>
    <x v="0"/>
    <s v="Dec-23"/>
    <s v="X. Merriweather"/>
    <x v="1"/>
    <n v="65"/>
    <x v="2"/>
    <x v="3"/>
    <x v="0"/>
    <x v="1"/>
    <s v="Not Rated"/>
    <n v="19"/>
    <x v="0"/>
  </r>
  <r>
    <s v="644-80-7992"/>
    <d v="2023-12-31T11:17:00"/>
    <n v="11"/>
    <x v="8"/>
    <x v="0"/>
    <s v="Dec-23"/>
    <s v="G. Kershaw"/>
    <x v="0"/>
    <n v="38"/>
    <x v="6"/>
    <x v="2"/>
    <x v="0"/>
    <x v="1"/>
    <n v="7"/>
    <n v="38"/>
    <x v="1"/>
  </r>
  <r>
    <s v="279-92-3693"/>
    <d v="2023-12-31T11:47:00"/>
    <n v="11"/>
    <x v="8"/>
    <x v="0"/>
    <s v="Dec-23"/>
    <s v="Z. Eastwood"/>
    <x v="0"/>
    <n v="30"/>
    <x v="6"/>
    <x v="6"/>
    <x v="0"/>
    <x v="1"/>
    <n v="7"/>
    <n v="47"/>
    <x v="1"/>
  </r>
  <r>
    <s v="242-91-1444"/>
    <d v="2023-12-31T12:40:00"/>
    <n v="12"/>
    <x v="8"/>
    <x v="0"/>
    <s v="Dec-23"/>
    <s v="W. Schubuser"/>
    <x v="1"/>
    <n v="75"/>
    <x v="5"/>
    <x v="2"/>
    <x v="2"/>
    <x v="1"/>
    <s v="Not Rated"/>
    <n v="15"/>
    <x v="0"/>
  </r>
  <r>
    <s v="177-22-3699"/>
    <d v="2023-12-31T14:41:00"/>
    <n v="14"/>
    <x v="8"/>
    <x v="0"/>
    <s v="Dec-23"/>
    <s v="E. Greenhalgh"/>
    <x v="0"/>
    <n v="35"/>
    <x v="6"/>
    <x v="7"/>
    <x v="4"/>
    <x v="1"/>
    <s v="Not Rated"/>
    <n v="35"/>
    <x v="1"/>
  </r>
  <r>
    <s v="775-64-9127"/>
    <d v="2023-12-31T14:50:00"/>
    <n v="14"/>
    <x v="8"/>
    <x v="0"/>
    <s v="Dec-23"/>
    <s v="M. Rowntree"/>
    <x v="0"/>
    <n v="74"/>
    <x v="5"/>
    <x v="1"/>
    <x v="0"/>
    <x v="1"/>
    <n v="9"/>
    <n v="58"/>
    <x v="1"/>
  </r>
  <r>
    <s v="515-74-8649"/>
    <d v="2023-12-31T15:55:00"/>
    <n v="15"/>
    <x v="8"/>
    <x v="0"/>
    <s v="Dec-23"/>
    <s v="A. Ravenscroft"/>
    <x v="1"/>
    <n v="21"/>
    <x v="1"/>
    <x v="0"/>
    <x v="0"/>
    <x v="1"/>
    <s v="Not Rated"/>
    <n v="53"/>
    <x v="1"/>
  </r>
  <r>
    <s v="379-86-9170"/>
    <d v="2023-12-31T18:04:00"/>
    <n v="18"/>
    <x v="8"/>
    <x v="0"/>
    <s v="Dec-23"/>
    <s v="F. Goudie"/>
    <x v="0"/>
    <n v="37"/>
    <x v="6"/>
    <x v="0"/>
    <x v="0"/>
    <x v="1"/>
    <s v="Not Rated"/>
    <n v="38"/>
    <x v="1"/>
  </r>
  <r>
    <s v="594-12-4546"/>
    <d v="2023-12-31T19:37:00"/>
    <n v="19"/>
    <x v="8"/>
    <x v="0"/>
    <s v="Dec-23"/>
    <s v="R. Ollerton"/>
    <x v="1"/>
    <n v="36"/>
    <x v="6"/>
    <x v="3"/>
    <x v="0"/>
    <x v="1"/>
    <s v="Not Rated"/>
    <n v="35"/>
    <x v="1"/>
  </r>
  <r>
    <s v="530-46-6280"/>
    <d v="2023-12-31T19:51:00"/>
    <n v="19"/>
    <x v="8"/>
    <x v="0"/>
    <s v="Dec-23"/>
    <s v="C. Ashcombe"/>
    <x v="1"/>
    <n v="74"/>
    <x v="5"/>
    <x v="7"/>
    <x v="0"/>
    <x v="1"/>
    <s v="Not Rated"/>
    <n v="22"/>
    <x v="0"/>
  </r>
  <r>
    <s v="772-20-9013"/>
    <d v="2024-01-01T02:03:00"/>
    <n v="2"/>
    <x v="9"/>
    <x v="1"/>
    <s v="Jan-24"/>
    <s v="Z. Crebo"/>
    <x v="0"/>
    <n v="77"/>
    <x v="5"/>
    <x v="7"/>
    <x v="0"/>
    <x v="1"/>
    <s v="Not Rated"/>
    <n v="45"/>
    <x v="1"/>
  </r>
  <r>
    <s v="136-49-5458"/>
    <d v="2024-01-01T03:41:00"/>
    <n v="3"/>
    <x v="9"/>
    <x v="1"/>
    <s v="Jan-24"/>
    <s v="D. Yates"/>
    <x v="1"/>
    <n v="47"/>
    <x v="3"/>
    <x v="1"/>
    <x v="1"/>
    <x v="1"/>
    <n v="3"/>
    <n v="52"/>
    <x v="1"/>
  </r>
  <r>
    <s v="777-43-5024"/>
    <d v="2024-01-01T04:12:00"/>
    <n v="4"/>
    <x v="9"/>
    <x v="1"/>
    <s v="Jan-24"/>
    <s v="L. Ellerby"/>
    <x v="1"/>
    <n v="67"/>
    <x v="2"/>
    <x v="2"/>
    <x v="0"/>
    <x v="0"/>
    <n v="6"/>
    <n v="19"/>
    <x v="0"/>
  </r>
  <r>
    <s v="166-72-4467"/>
    <d v="2024-01-01T07:31:00"/>
    <n v="7"/>
    <x v="9"/>
    <x v="1"/>
    <s v="Jan-24"/>
    <s v="P. Churchard"/>
    <x v="1"/>
    <n v="68"/>
    <x v="2"/>
    <x v="1"/>
    <x v="0"/>
    <x v="0"/>
    <s v="Not Rated"/>
    <n v="23"/>
    <x v="0"/>
  </r>
  <r>
    <s v="145-21-1323"/>
    <d v="2024-01-01T07:40:00"/>
    <n v="7"/>
    <x v="9"/>
    <x v="1"/>
    <s v="Jan-24"/>
    <s v="N. Birtwhistle"/>
    <x v="1"/>
    <n v="58"/>
    <x v="0"/>
    <x v="3"/>
    <x v="0"/>
    <x v="0"/>
    <s v="Not Rated"/>
    <n v="36"/>
    <x v="1"/>
  </r>
  <r>
    <s v="291-24-4663"/>
    <d v="2024-01-01T08:53:00"/>
    <n v="8"/>
    <x v="9"/>
    <x v="1"/>
    <s v="Jan-24"/>
    <s v="Y. Rowntree"/>
    <x v="0"/>
    <n v="72"/>
    <x v="5"/>
    <x v="2"/>
    <x v="0"/>
    <x v="1"/>
    <n v="1"/>
    <n v="30"/>
    <x v="0"/>
  </r>
  <r>
    <s v="294-34-9725"/>
    <d v="2024-01-01T09:26:00"/>
    <n v="9"/>
    <x v="9"/>
    <x v="1"/>
    <s v="Jan-24"/>
    <s v="W. Ironside"/>
    <x v="1"/>
    <n v="55"/>
    <x v="0"/>
    <x v="7"/>
    <x v="0"/>
    <x v="0"/>
    <s v="Not Rated"/>
    <n v="22"/>
    <x v="0"/>
  </r>
  <r>
    <s v="654-61-1832"/>
    <d v="2024-01-01T12:44:00"/>
    <n v="12"/>
    <x v="9"/>
    <x v="1"/>
    <s v="Jan-24"/>
    <s v="F. Cholmondeley"/>
    <x v="0"/>
    <n v="54"/>
    <x v="0"/>
    <x v="6"/>
    <x v="0"/>
    <x v="0"/>
    <s v="Not Rated"/>
    <n v="43"/>
    <x v="1"/>
  </r>
  <r>
    <s v="781-80-2180"/>
    <d v="2024-01-01T13:18:00"/>
    <n v="13"/>
    <x v="9"/>
    <x v="1"/>
    <s v="Jan-24"/>
    <s v="P. Ashcombe"/>
    <x v="2"/>
    <n v="28"/>
    <x v="1"/>
    <x v="7"/>
    <x v="2"/>
    <x v="0"/>
    <s v="Not Rated"/>
    <n v="23"/>
    <x v="0"/>
  </r>
  <r>
    <s v="742-59-3875"/>
    <d v="2024-01-01T14:53:00"/>
    <n v="14"/>
    <x v="9"/>
    <x v="1"/>
    <s v="Jan-24"/>
    <s v="F. Northcote"/>
    <x v="0"/>
    <n v="24"/>
    <x v="1"/>
    <x v="2"/>
    <x v="3"/>
    <x v="0"/>
    <s v="Not Rated"/>
    <n v="52"/>
    <x v="1"/>
  </r>
  <r>
    <s v="793-35-2628"/>
    <d v="2024-01-01T15:15:00"/>
    <n v="15"/>
    <x v="9"/>
    <x v="1"/>
    <s v="Jan-24"/>
    <s v="P. Whitfield"/>
    <x v="1"/>
    <n v="21"/>
    <x v="1"/>
    <x v="4"/>
    <x v="0"/>
    <x v="0"/>
    <s v="Not Rated"/>
    <n v="19"/>
    <x v="0"/>
  </r>
  <r>
    <s v="475-95-6193"/>
    <d v="2024-01-01T15:15:00"/>
    <n v="15"/>
    <x v="9"/>
    <x v="1"/>
    <s v="Jan-24"/>
    <s v="Y. Whitfield"/>
    <x v="0"/>
    <n v="78"/>
    <x v="5"/>
    <x v="0"/>
    <x v="0"/>
    <x v="0"/>
    <s v="Not Rated"/>
    <n v="47"/>
    <x v="1"/>
  </r>
  <r>
    <s v="800-74-8408"/>
    <d v="2024-01-01T18:03:00"/>
    <n v="18"/>
    <x v="9"/>
    <x v="1"/>
    <s v="Jan-24"/>
    <s v="M. Fairbairn"/>
    <x v="1"/>
    <n v="7"/>
    <x v="7"/>
    <x v="7"/>
    <x v="0"/>
    <x v="1"/>
    <s v="Not Rated"/>
    <n v="25"/>
    <x v="0"/>
  </r>
  <r>
    <s v="526-11-8108"/>
    <d v="2024-01-01T22:44:00"/>
    <n v="22"/>
    <x v="9"/>
    <x v="1"/>
    <s v="Jan-24"/>
    <s v="X. Inglewood"/>
    <x v="0"/>
    <n v="53"/>
    <x v="0"/>
    <x v="0"/>
    <x v="0"/>
    <x v="1"/>
    <s v="Not Rated"/>
    <n v="40"/>
    <x v="1"/>
  </r>
  <r>
    <s v="447-90-5417"/>
    <d v="2024-01-02T00:58:00"/>
    <n v="0"/>
    <x v="9"/>
    <x v="1"/>
    <s v="Jan-24"/>
    <s v="L. Sheffield"/>
    <x v="1"/>
    <n v="51"/>
    <x v="0"/>
    <x v="3"/>
    <x v="0"/>
    <x v="1"/>
    <s v="Not Rated"/>
    <n v="59"/>
    <x v="1"/>
  </r>
  <r>
    <s v="226-86-4870"/>
    <d v="2024-01-02T02:19:00"/>
    <n v="2"/>
    <x v="9"/>
    <x v="1"/>
    <s v="Jan-24"/>
    <s v="H. Nethercott"/>
    <x v="0"/>
    <n v="9"/>
    <x v="7"/>
    <x v="7"/>
    <x v="2"/>
    <x v="1"/>
    <n v="4"/>
    <n v="37"/>
    <x v="1"/>
  </r>
  <r>
    <s v="300-95-3227"/>
    <d v="2024-01-02T03:30:00"/>
    <n v="3"/>
    <x v="9"/>
    <x v="1"/>
    <s v="Jan-24"/>
    <s v="N. Goudie"/>
    <x v="0"/>
    <n v="50"/>
    <x v="0"/>
    <x v="7"/>
    <x v="0"/>
    <x v="1"/>
    <n v="4"/>
    <n v="15"/>
    <x v="0"/>
  </r>
  <r>
    <s v="688-84-1778"/>
    <d v="2024-01-02T05:41:00"/>
    <n v="5"/>
    <x v="9"/>
    <x v="1"/>
    <s v="Jan-24"/>
    <s v="G. Oakden"/>
    <x v="1"/>
    <n v="29"/>
    <x v="1"/>
    <x v="5"/>
    <x v="0"/>
    <x v="1"/>
    <s v="Not Rated"/>
    <n v="21"/>
    <x v="0"/>
  </r>
  <r>
    <s v="296-81-9829"/>
    <d v="2024-01-02T08:21:00"/>
    <n v="8"/>
    <x v="9"/>
    <x v="1"/>
    <s v="Jan-24"/>
    <s v="V. Garfield"/>
    <x v="0"/>
    <n v="61"/>
    <x v="2"/>
    <x v="2"/>
    <x v="0"/>
    <x v="1"/>
    <s v="Not Rated"/>
    <n v="14"/>
    <x v="0"/>
  </r>
  <r>
    <s v="753-87-9068"/>
    <d v="2024-01-02T09:28:00"/>
    <n v="9"/>
    <x v="9"/>
    <x v="1"/>
    <s v="Jan-24"/>
    <s v="I. Perrat"/>
    <x v="1"/>
    <n v="30"/>
    <x v="6"/>
    <x v="0"/>
    <x v="2"/>
    <x v="0"/>
    <s v="Not Rated"/>
    <n v="60"/>
    <x v="1"/>
  </r>
  <r>
    <s v="907-80-1525"/>
    <d v="2024-01-02T09:48:00"/>
    <n v="9"/>
    <x v="9"/>
    <x v="1"/>
    <s v="Jan-24"/>
    <s v="I. Buff"/>
    <x v="1"/>
    <n v="42"/>
    <x v="3"/>
    <x v="3"/>
    <x v="6"/>
    <x v="1"/>
    <s v="Not Rated"/>
    <n v="54"/>
    <x v="1"/>
  </r>
  <r>
    <s v="188-32-2713"/>
    <d v="2024-01-02T10:06:00"/>
    <n v="10"/>
    <x v="9"/>
    <x v="1"/>
    <s v="Jan-24"/>
    <s v="I. Aldridge"/>
    <x v="1"/>
    <n v="4"/>
    <x v="7"/>
    <x v="5"/>
    <x v="2"/>
    <x v="0"/>
    <s v="Not Rated"/>
    <n v="50"/>
    <x v="1"/>
  </r>
  <r>
    <s v="906-21-9071"/>
    <d v="2024-01-02T11:27:00"/>
    <n v="11"/>
    <x v="9"/>
    <x v="1"/>
    <s v="Jan-24"/>
    <s v="X. Whitfield"/>
    <x v="1"/>
    <n v="63"/>
    <x v="2"/>
    <x v="5"/>
    <x v="0"/>
    <x v="0"/>
    <s v="Not Rated"/>
    <n v="37"/>
    <x v="1"/>
  </r>
  <r>
    <s v="618-43-8603"/>
    <d v="2024-01-02T12:54:00"/>
    <n v="12"/>
    <x v="9"/>
    <x v="1"/>
    <s v="Jan-24"/>
    <s v="P. Birtwhistle"/>
    <x v="0"/>
    <n v="5"/>
    <x v="7"/>
    <x v="1"/>
    <x v="6"/>
    <x v="1"/>
    <s v="Not Rated"/>
    <n v="39"/>
    <x v="1"/>
  </r>
  <r>
    <s v="746-22-8449"/>
    <d v="2024-01-02T14:22:00"/>
    <n v="14"/>
    <x v="9"/>
    <x v="1"/>
    <s v="Jan-24"/>
    <s v="X. Ellerby"/>
    <x v="1"/>
    <n v="61"/>
    <x v="2"/>
    <x v="0"/>
    <x v="0"/>
    <x v="1"/>
    <s v="Not Rated"/>
    <n v="23"/>
    <x v="0"/>
  </r>
  <r>
    <s v="907-81-4358"/>
    <d v="2024-01-02T14:50:00"/>
    <n v="14"/>
    <x v="9"/>
    <x v="1"/>
    <s v="Jan-24"/>
    <s v="T. Birtwhistle"/>
    <x v="0"/>
    <n v="47"/>
    <x v="3"/>
    <x v="5"/>
    <x v="0"/>
    <x v="1"/>
    <s v="Not Rated"/>
    <n v="57"/>
    <x v="1"/>
  </r>
  <r>
    <s v="805-52-4440"/>
    <d v="2024-01-02T15:58:00"/>
    <n v="15"/>
    <x v="9"/>
    <x v="1"/>
    <s v="Jan-24"/>
    <s v="E. Birtwhistle"/>
    <x v="1"/>
    <n v="20"/>
    <x v="1"/>
    <x v="0"/>
    <x v="0"/>
    <x v="0"/>
    <n v="1"/>
    <n v="17"/>
    <x v="0"/>
  </r>
  <r>
    <s v="801-72-1447"/>
    <d v="2024-01-02T16:24:00"/>
    <n v="16"/>
    <x v="9"/>
    <x v="1"/>
    <s v="Jan-24"/>
    <s v="B. Yates"/>
    <x v="0"/>
    <n v="12"/>
    <x v="4"/>
    <x v="3"/>
    <x v="0"/>
    <x v="0"/>
    <s v="Not Rated"/>
    <n v="55"/>
    <x v="1"/>
  </r>
  <r>
    <s v="866-62-6435"/>
    <d v="2024-01-02T16:56:00"/>
    <n v="16"/>
    <x v="9"/>
    <x v="1"/>
    <s v="Jan-24"/>
    <s v="W. Eastwood"/>
    <x v="0"/>
    <n v="22"/>
    <x v="1"/>
    <x v="2"/>
    <x v="2"/>
    <x v="1"/>
    <s v="Not Rated"/>
    <n v="20"/>
    <x v="0"/>
  </r>
  <r>
    <s v="654-32-5902"/>
    <d v="2024-01-02T17:20:00"/>
    <n v="17"/>
    <x v="9"/>
    <x v="1"/>
    <s v="Jan-24"/>
    <s v="M. Titcombe"/>
    <x v="0"/>
    <n v="25"/>
    <x v="1"/>
    <x v="3"/>
    <x v="0"/>
    <x v="1"/>
    <s v="Not Rated"/>
    <n v="45"/>
    <x v="1"/>
  </r>
  <r>
    <s v="777-81-7181"/>
    <d v="2024-01-02T19:49:00"/>
    <n v="19"/>
    <x v="9"/>
    <x v="1"/>
    <s v="Jan-24"/>
    <s v="J. Stanlack"/>
    <x v="0"/>
    <n v="44"/>
    <x v="3"/>
    <x v="0"/>
    <x v="2"/>
    <x v="0"/>
    <s v="Not Rated"/>
    <n v="52"/>
    <x v="1"/>
  </r>
  <r>
    <s v="538-38-9032"/>
    <d v="2024-01-02T21:16:00"/>
    <n v="21"/>
    <x v="9"/>
    <x v="1"/>
    <s v="Jan-24"/>
    <s v="T. Bannister"/>
    <x v="1"/>
    <n v="9"/>
    <x v="7"/>
    <x v="0"/>
    <x v="2"/>
    <x v="1"/>
    <s v="Not Rated"/>
    <n v="25"/>
    <x v="0"/>
  </r>
  <r>
    <s v="637-19-1728"/>
    <d v="2024-01-02T22:54:00"/>
    <n v="22"/>
    <x v="9"/>
    <x v="1"/>
    <s v="Jan-24"/>
    <s v="A. Yates"/>
    <x v="1"/>
    <n v="38"/>
    <x v="6"/>
    <x v="2"/>
    <x v="0"/>
    <x v="1"/>
    <n v="10"/>
    <n v="57"/>
    <x v="1"/>
  </r>
  <r>
    <s v="304-21-1834"/>
    <d v="2024-01-02T23:08:00"/>
    <n v="23"/>
    <x v="9"/>
    <x v="1"/>
    <s v="Jan-24"/>
    <s v="N. Ashcombe"/>
    <x v="0"/>
    <n v="30"/>
    <x v="6"/>
    <x v="0"/>
    <x v="0"/>
    <x v="0"/>
    <s v="Not Rated"/>
    <n v="13"/>
    <x v="0"/>
  </r>
  <r>
    <s v="154-17-9876"/>
    <d v="2024-01-03T02:16:00"/>
    <n v="2"/>
    <x v="9"/>
    <x v="1"/>
    <s v="Jan-24"/>
    <s v="N. Nethercott"/>
    <x v="1"/>
    <n v="10"/>
    <x v="4"/>
    <x v="2"/>
    <x v="0"/>
    <x v="0"/>
    <s v="Not Rated"/>
    <n v="19"/>
    <x v="0"/>
  </r>
  <r>
    <s v="914-63-4807"/>
    <d v="2024-01-03T02:28:00"/>
    <n v="2"/>
    <x v="9"/>
    <x v="1"/>
    <s v="Jan-24"/>
    <s v="S. Lockwood"/>
    <x v="2"/>
    <n v="62"/>
    <x v="2"/>
    <x v="1"/>
    <x v="0"/>
    <x v="1"/>
    <s v="Not Rated"/>
    <n v="54"/>
    <x v="1"/>
  </r>
  <r>
    <s v="137-53-7539"/>
    <d v="2024-01-03T02:49:00"/>
    <n v="2"/>
    <x v="9"/>
    <x v="1"/>
    <s v="Jan-24"/>
    <s v="E. Northcote"/>
    <x v="1"/>
    <n v="7"/>
    <x v="7"/>
    <x v="4"/>
    <x v="0"/>
    <x v="0"/>
    <s v="Not Rated"/>
    <n v="29"/>
    <x v="0"/>
  </r>
  <r>
    <s v="809-49-6309"/>
    <d v="2024-01-03T03:46:00"/>
    <n v="3"/>
    <x v="9"/>
    <x v="1"/>
    <s v="Jan-24"/>
    <s v="W. Postlethwaite"/>
    <x v="1"/>
    <n v="24"/>
    <x v="1"/>
    <x v="4"/>
    <x v="0"/>
    <x v="1"/>
    <s v="Not Rated"/>
    <n v="50"/>
    <x v="1"/>
  </r>
  <r>
    <s v="666-42-8074"/>
    <d v="2024-01-03T04:02:00"/>
    <n v="4"/>
    <x v="9"/>
    <x v="1"/>
    <s v="Jan-24"/>
    <s v="W. Kingsley"/>
    <x v="1"/>
    <n v="53"/>
    <x v="0"/>
    <x v="1"/>
    <x v="1"/>
    <x v="1"/>
    <s v="Not Rated"/>
    <n v="51"/>
    <x v="1"/>
  </r>
  <r>
    <s v="665-51-5637"/>
    <d v="2024-01-03T04:32:00"/>
    <n v="4"/>
    <x v="9"/>
    <x v="1"/>
    <s v="Jan-24"/>
    <s v="O. Greenhalgh"/>
    <x v="1"/>
    <n v="47"/>
    <x v="3"/>
    <x v="3"/>
    <x v="0"/>
    <x v="0"/>
    <s v="Not Rated"/>
    <n v="40"/>
    <x v="1"/>
  </r>
  <r>
    <s v="621-52-8338"/>
    <d v="2024-01-03T05:13:00"/>
    <n v="5"/>
    <x v="9"/>
    <x v="1"/>
    <s v="Jan-24"/>
    <s v="F. Merriweather"/>
    <x v="1"/>
    <n v="31"/>
    <x v="6"/>
    <x v="5"/>
    <x v="0"/>
    <x v="0"/>
    <n v="5"/>
    <n v="10"/>
    <x v="0"/>
  </r>
  <r>
    <s v="585-24-1624"/>
    <d v="2024-01-03T06:36:00"/>
    <n v="6"/>
    <x v="9"/>
    <x v="1"/>
    <s v="Jan-24"/>
    <s v="B. Loxley"/>
    <x v="1"/>
    <n v="59"/>
    <x v="0"/>
    <x v="7"/>
    <x v="0"/>
    <x v="1"/>
    <s v="Not Rated"/>
    <n v="49"/>
    <x v="1"/>
  </r>
  <r>
    <s v="927-78-2750"/>
    <d v="2024-01-03T07:19:00"/>
    <n v="7"/>
    <x v="9"/>
    <x v="1"/>
    <s v="Jan-24"/>
    <s v="J. Titcombe"/>
    <x v="1"/>
    <n v="41"/>
    <x v="3"/>
    <x v="0"/>
    <x v="2"/>
    <x v="1"/>
    <s v="Not Rated"/>
    <n v="35"/>
    <x v="1"/>
  </r>
  <r>
    <s v="915-61-9092"/>
    <d v="2024-01-03T08:33:00"/>
    <n v="8"/>
    <x v="9"/>
    <x v="1"/>
    <s v="Jan-24"/>
    <s v="W. Crebo"/>
    <x v="0"/>
    <n v="53"/>
    <x v="0"/>
    <x v="0"/>
    <x v="0"/>
    <x v="1"/>
    <s v="Not Rated"/>
    <n v="36"/>
    <x v="1"/>
  </r>
  <r>
    <s v="779-56-7392"/>
    <d v="2024-01-03T09:23:00"/>
    <n v="9"/>
    <x v="9"/>
    <x v="1"/>
    <s v="Jan-24"/>
    <s v="X. Dankworth"/>
    <x v="0"/>
    <n v="73"/>
    <x v="5"/>
    <x v="0"/>
    <x v="2"/>
    <x v="0"/>
    <s v="Not Rated"/>
    <n v="21"/>
    <x v="0"/>
  </r>
  <r>
    <s v="234-38-5214"/>
    <d v="2024-01-03T10:33:00"/>
    <n v="10"/>
    <x v="9"/>
    <x v="1"/>
    <s v="Jan-24"/>
    <s v="D. Bannister"/>
    <x v="1"/>
    <n v="71"/>
    <x v="5"/>
    <x v="5"/>
    <x v="3"/>
    <x v="1"/>
    <s v="Not Rated"/>
    <n v="52"/>
    <x v="1"/>
  </r>
  <r>
    <s v="359-78-9255"/>
    <d v="2024-01-03T11:24:00"/>
    <n v="11"/>
    <x v="9"/>
    <x v="1"/>
    <s v="Jan-24"/>
    <s v="S. Birtwhistle"/>
    <x v="1"/>
    <n v="70"/>
    <x v="5"/>
    <x v="0"/>
    <x v="0"/>
    <x v="1"/>
    <s v="Not Rated"/>
    <n v="38"/>
    <x v="1"/>
  </r>
  <r>
    <s v="858-19-4683"/>
    <d v="2024-01-03T11:36:00"/>
    <n v="11"/>
    <x v="9"/>
    <x v="1"/>
    <s v="Jan-24"/>
    <s v="E. Middleditch"/>
    <x v="1"/>
    <n v="70"/>
    <x v="5"/>
    <x v="0"/>
    <x v="3"/>
    <x v="0"/>
    <s v="Not Rated"/>
    <n v="21"/>
    <x v="0"/>
  </r>
  <r>
    <s v="712-94-7589"/>
    <d v="2024-01-03T12:09:00"/>
    <n v="12"/>
    <x v="9"/>
    <x v="1"/>
    <s v="Jan-24"/>
    <s v="G. Northcote"/>
    <x v="1"/>
    <n v="77"/>
    <x v="5"/>
    <x v="4"/>
    <x v="0"/>
    <x v="0"/>
    <s v="Not Rated"/>
    <n v="35"/>
    <x v="1"/>
  </r>
  <r>
    <s v="417-28-8695"/>
    <d v="2024-01-03T12:47:00"/>
    <n v="12"/>
    <x v="9"/>
    <x v="1"/>
    <s v="Jan-24"/>
    <s v="F. Eastwood"/>
    <x v="1"/>
    <n v="46"/>
    <x v="3"/>
    <x v="5"/>
    <x v="0"/>
    <x v="1"/>
    <s v="Not Rated"/>
    <n v="23"/>
    <x v="0"/>
  </r>
  <r>
    <s v="731-28-2156"/>
    <d v="2024-01-03T12:47:00"/>
    <n v="12"/>
    <x v="9"/>
    <x v="1"/>
    <s v="Jan-24"/>
    <s v="E. Jessop"/>
    <x v="1"/>
    <n v="24"/>
    <x v="1"/>
    <x v="3"/>
    <x v="0"/>
    <x v="0"/>
    <s v="Not Rated"/>
    <n v="58"/>
    <x v="1"/>
  </r>
  <r>
    <s v="385-38-2081"/>
    <d v="2024-01-03T14:49:00"/>
    <n v="14"/>
    <x v="9"/>
    <x v="1"/>
    <s v="Jan-24"/>
    <s v="F. Northcote"/>
    <x v="1"/>
    <n v="4"/>
    <x v="7"/>
    <x v="4"/>
    <x v="0"/>
    <x v="0"/>
    <s v="Not Rated"/>
    <n v="51"/>
    <x v="1"/>
  </r>
  <r>
    <s v="663-79-2948"/>
    <d v="2024-01-03T15:23:00"/>
    <n v="15"/>
    <x v="9"/>
    <x v="1"/>
    <s v="Jan-24"/>
    <s v="X. Pemberton"/>
    <x v="0"/>
    <n v="65"/>
    <x v="2"/>
    <x v="7"/>
    <x v="0"/>
    <x v="1"/>
    <n v="5"/>
    <n v="56"/>
    <x v="1"/>
  </r>
  <r>
    <s v="100-48-8291"/>
    <d v="2024-01-03T17:48:00"/>
    <n v="17"/>
    <x v="9"/>
    <x v="1"/>
    <s v="Jan-24"/>
    <s v="X. Fairbairn"/>
    <x v="1"/>
    <n v="48"/>
    <x v="3"/>
    <x v="0"/>
    <x v="0"/>
    <x v="0"/>
    <s v="Not Rated"/>
    <n v="14"/>
    <x v="0"/>
  </r>
  <r>
    <s v="595-42-3109"/>
    <d v="2024-01-03T19:34:00"/>
    <n v="19"/>
    <x v="9"/>
    <x v="1"/>
    <s v="Jan-24"/>
    <s v="Y. Dunmore"/>
    <x v="1"/>
    <n v="59"/>
    <x v="0"/>
    <x v="1"/>
    <x v="0"/>
    <x v="1"/>
    <n v="6"/>
    <n v="12"/>
    <x v="0"/>
  </r>
  <r>
    <s v="817-90-9152"/>
    <d v="2024-01-03T20:06:00"/>
    <n v="20"/>
    <x v="9"/>
    <x v="1"/>
    <s v="Jan-24"/>
    <s v="U. Underhill"/>
    <x v="1"/>
    <n v="27"/>
    <x v="1"/>
    <x v="1"/>
    <x v="0"/>
    <x v="1"/>
    <n v="0"/>
    <n v="52"/>
    <x v="1"/>
  </r>
  <r>
    <s v="710-18-7304"/>
    <d v="2024-01-03T21:16:00"/>
    <n v="21"/>
    <x v="9"/>
    <x v="1"/>
    <s v="Jan-24"/>
    <s v="T. Upperton"/>
    <x v="0"/>
    <n v="71"/>
    <x v="5"/>
    <x v="7"/>
    <x v="0"/>
    <x v="1"/>
    <s v="Not Rated"/>
    <n v="44"/>
    <x v="1"/>
  </r>
  <r>
    <s v="529-89-5763"/>
    <d v="2024-01-03T23:45:00"/>
    <n v="23"/>
    <x v="9"/>
    <x v="1"/>
    <s v="Jan-24"/>
    <s v="N. Glasspool"/>
    <x v="0"/>
    <n v="76"/>
    <x v="5"/>
    <x v="6"/>
    <x v="0"/>
    <x v="0"/>
    <s v="Not Rated"/>
    <n v="39"/>
    <x v="1"/>
  </r>
  <r>
    <s v="958-22-5034"/>
    <d v="2024-01-04T00:27:00"/>
    <n v="0"/>
    <x v="9"/>
    <x v="1"/>
    <s v="Jan-24"/>
    <s v="Y. Pemberton"/>
    <x v="1"/>
    <n v="11"/>
    <x v="4"/>
    <x v="6"/>
    <x v="1"/>
    <x v="0"/>
    <s v="Not Rated"/>
    <n v="55"/>
    <x v="1"/>
  </r>
  <r>
    <s v="211-75-6107"/>
    <d v="2024-01-04T05:17:00"/>
    <n v="5"/>
    <x v="9"/>
    <x v="1"/>
    <s v="Jan-24"/>
    <s v="J. Ainsworth"/>
    <x v="1"/>
    <n v="67"/>
    <x v="2"/>
    <x v="1"/>
    <x v="0"/>
    <x v="0"/>
    <s v="Not Rated"/>
    <n v="37"/>
    <x v="1"/>
  </r>
  <r>
    <s v="951-65-8463"/>
    <d v="2024-01-04T06:47:00"/>
    <n v="6"/>
    <x v="9"/>
    <x v="1"/>
    <s v="Jan-24"/>
    <s v="N. Goudie"/>
    <x v="1"/>
    <n v="23"/>
    <x v="1"/>
    <x v="0"/>
    <x v="2"/>
    <x v="0"/>
    <s v="Not Rated"/>
    <n v="17"/>
    <x v="0"/>
  </r>
  <r>
    <s v="540-12-8801"/>
    <d v="2024-01-04T12:17:00"/>
    <n v="12"/>
    <x v="9"/>
    <x v="1"/>
    <s v="Jan-24"/>
    <s v="E. Kershaw"/>
    <x v="1"/>
    <n v="55"/>
    <x v="0"/>
    <x v="2"/>
    <x v="1"/>
    <x v="1"/>
    <s v="Not Rated"/>
    <n v="23"/>
    <x v="0"/>
  </r>
  <r>
    <s v="890-95-4297"/>
    <d v="2024-01-04T17:55:00"/>
    <n v="17"/>
    <x v="9"/>
    <x v="1"/>
    <s v="Jan-24"/>
    <s v="H. Lockwood"/>
    <x v="0"/>
    <n v="20"/>
    <x v="1"/>
    <x v="0"/>
    <x v="0"/>
    <x v="1"/>
    <s v="Not Rated"/>
    <n v="32"/>
    <x v="1"/>
  </r>
  <r>
    <s v="324-91-5912"/>
    <d v="2024-01-04T18:15:00"/>
    <n v="18"/>
    <x v="9"/>
    <x v="1"/>
    <s v="Jan-24"/>
    <s v="A. Goudie"/>
    <x v="0"/>
    <n v="43"/>
    <x v="3"/>
    <x v="0"/>
    <x v="0"/>
    <x v="1"/>
    <s v="Not Rated"/>
    <n v="23"/>
    <x v="0"/>
  </r>
  <r>
    <s v="220-14-2659"/>
    <d v="2024-01-04T18:53:00"/>
    <n v="18"/>
    <x v="9"/>
    <x v="1"/>
    <s v="Jan-24"/>
    <s v="Z. Inglewood"/>
    <x v="1"/>
    <n v="54"/>
    <x v="0"/>
    <x v="5"/>
    <x v="0"/>
    <x v="0"/>
    <s v="Not Rated"/>
    <n v="39"/>
    <x v="1"/>
  </r>
  <r>
    <s v="607-64-2696"/>
    <d v="2024-01-04T19:00:00"/>
    <n v="19"/>
    <x v="9"/>
    <x v="1"/>
    <s v="Jan-24"/>
    <s v="U. Ravenscroft"/>
    <x v="1"/>
    <n v="44"/>
    <x v="3"/>
    <x v="7"/>
    <x v="2"/>
    <x v="1"/>
    <s v="Not Rated"/>
    <n v="26"/>
    <x v="0"/>
  </r>
  <r>
    <s v="472-16-2818"/>
    <d v="2024-01-04T20:37:00"/>
    <n v="20"/>
    <x v="9"/>
    <x v="1"/>
    <s v="Jan-24"/>
    <s v="L. Upperton"/>
    <x v="0"/>
    <n v="47"/>
    <x v="3"/>
    <x v="2"/>
    <x v="2"/>
    <x v="1"/>
    <s v="Not Rated"/>
    <n v="59"/>
    <x v="1"/>
  </r>
  <r>
    <s v="205-59-3326"/>
    <d v="2024-01-04T22:59:00"/>
    <n v="22"/>
    <x v="9"/>
    <x v="1"/>
    <s v="Jan-24"/>
    <s v="U. Whitfield"/>
    <x v="1"/>
    <n v="43"/>
    <x v="3"/>
    <x v="1"/>
    <x v="0"/>
    <x v="0"/>
    <s v="Not Rated"/>
    <n v="60"/>
    <x v="1"/>
  </r>
  <r>
    <s v="582-70-7581"/>
    <d v="2024-01-04T23:08:00"/>
    <n v="23"/>
    <x v="9"/>
    <x v="1"/>
    <s v="Jan-24"/>
    <s v="V. Buff"/>
    <x v="1"/>
    <n v="21"/>
    <x v="1"/>
    <x v="0"/>
    <x v="2"/>
    <x v="0"/>
    <s v="Not Rated"/>
    <n v="29"/>
    <x v="0"/>
  </r>
  <r>
    <s v="903-56-4084"/>
    <d v="2024-01-05T08:18:00"/>
    <n v="8"/>
    <x v="9"/>
    <x v="1"/>
    <s v="Jan-24"/>
    <s v="Z. Methuen"/>
    <x v="0"/>
    <n v="75"/>
    <x v="5"/>
    <x v="6"/>
    <x v="0"/>
    <x v="1"/>
    <n v="6"/>
    <n v="16"/>
    <x v="0"/>
  </r>
  <r>
    <s v="242-27-4517"/>
    <d v="2024-01-05T08:52:00"/>
    <n v="8"/>
    <x v="9"/>
    <x v="1"/>
    <s v="Jan-24"/>
    <s v="K. Pemberton"/>
    <x v="1"/>
    <n v="11"/>
    <x v="4"/>
    <x v="0"/>
    <x v="1"/>
    <x v="1"/>
    <n v="10"/>
    <n v="32"/>
    <x v="1"/>
  </r>
  <r>
    <s v="378-48-7053"/>
    <d v="2024-01-05T09:35:00"/>
    <n v="9"/>
    <x v="9"/>
    <x v="1"/>
    <s v="Jan-24"/>
    <s v="N. Kingsley"/>
    <x v="1"/>
    <n v="6"/>
    <x v="7"/>
    <x v="2"/>
    <x v="0"/>
    <x v="1"/>
    <s v="Not Rated"/>
    <n v="28"/>
    <x v="0"/>
  </r>
  <r>
    <s v="981-55-1591"/>
    <d v="2024-01-05T11:52:00"/>
    <n v="11"/>
    <x v="9"/>
    <x v="1"/>
    <s v="Jan-24"/>
    <s v="M. Goudie"/>
    <x v="0"/>
    <n v="17"/>
    <x v="4"/>
    <x v="7"/>
    <x v="0"/>
    <x v="1"/>
    <s v="Not Rated"/>
    <n v="43"/>
    <x v="1"/>
  </r>
  <r>
    <s v="228-91-3937"/>
    <d v="2024-01-05T12:56:00"/>
    <n v="12"/>
    <x v="9"/>
    <x v="1"/>
    <s v="Jan-24"/>
    <s v="Z. Ashcombe"/>
    <x v="1"/>
    <n v="73"/>
    <x v="5"/>
    <x v="0"/>
    <x v="1"/>
    <x v="0"/>
    <s v="Not Rated"/>
    <n v="17"/>
    <x v="0"/>
  </r>
  <r>
    <s v="863-22-3967"/>
    <d v="2024-01-05T14:11:00"/>
    <n v="14"/>
    <x v="9"/>
    <x v="1"/>
    <s v="Jan-24"/>
    <s v="P. Quarmby"/>
    <x v="1"/>
    <n v="17"/>
    <x v="4"/>
    <x v="0"/>
    <x v="0"/>
    <x v="1"/>
    <s v="Not Rated"/>
    <n v="21"/>
    <x v="0"/>
  </r>
  <r>
    <s v="269-66-9344"/>
    <d v="2024-01-05T17:30:00"/>
    <n v="17"/>
    <x v="9"/>
    <x v="1"/>
    <s v="Jan-24"/>
    <s v="R. Kershaw"/>
    <x v="1"/>
    <n v="35"/>
    <x v="6"/>
    <x v="0"/>
    <x v="0"/>
    <x v="1"/>
    <s v="Not Rated"/>
    <n v="10"/>
    <x v="0"/>
  </r>
  <r>
    <s v="191-79-3037"/>
    <d v="2024-01-05T18:01:00"/>
    <n v="18"/>
    <x v="9"/>
    <x v="1"/>
    <s v="Jan-24"/>
    <s v="E. Lockwood"/>
    <x v="1"/>
    <n v="77"/>
    <x v="5"/>
    <x v="0"/>
    <x v="0"/>
    <x v="1"/>
    <s v="Not Rated"/>
    <n v="53"/>
    <x v="1"/>
  </r>
  <r>
    <s v="329-26-7058"/>
    <d v="2024-01-05T18:47:00"/>
    <n v="18"/>
    <x v="9"/>
    <x v="1"/>
    <s v="Jan-24"/>
    <s v="K. Methuen"/>
    <x v="0"/>
    <n v="37"/>
    <x v="6"/>
    <x v="1"/>
    <x v="0"/>
    <x v="1"/>
    <s v="Not Rated"/>
    <n v="59"/>
    <x v="1"/>
  </r>
  <r>
    <s v="879-56-9574"/>
    <d v="2024-01-05T22:53:00"/>
    <n v="22"/>
    <x v="9"/>
    <x v="1"/>
    <s v="Jan-24"/>
    <s v="L. Hathaway"/>
    <x v="0"/>
    <n v="71"/>
    <x v="5"/>
    <x v="2"/>
    <x v="1"/>
    <x v="0"/>
    <s v="Not Rated"/>
    <n v="31"/>
    <x v="1"/>
  </r>
  <r>
    <s v="688-94-6071"/>
    <d v="2024-01-05T23:25:00"/>
    <n v="23"/>
    <x v="9"/>
    <x v="1"/>
    <s v="Jan-24"/>
    <s v="K. Ravenscroft"/>
    <x v="0"/>
    <n v="31"/>
    <x v="6"/>
    <x v="7"/>
    <x v="1"/>
    <x v="0"/>
    <s v="Not Rated"/>
    <n v="45"/>
    <x v="1"/>
  </r>
  <r>
    <s v="957-75-6953"/>
    <d v="2024-01-06T01:09:00"/>
    <n v="1"/>
    <x v="9"/>
    <x v="1"/>
    <s v="Jan-24"/>
    <s v="S. Merriweather"/>
    <x v="0"/>
    <n v="17"/>
    <x v="4"/>
    <x v="3"/>
    <x v="0"/>
    <x v="1"/>
    <s v="Not Rated"/>
    <n v="54"/>
    <x v="1"/>
  </r>
  <r>
    <s v="124-52-4585"/>
    <d v="2024-01-06T01:11:00"/>
    <n v="1"/>
    <x v="9"/>
    <x v="1"/>
    <s v="Jan-24"/>
    <s v="Z. Rowntree"/>
    <x v="0"/>
    <n v="16"/>
    <x v="4"/>
    <x v="0"/>
    <x v="1"/>
    <x v="1"/>
    <s v="Not Rated"/>
    <n v="57"/>
    <x v="1"/>
  </r>
  <r>
    <s v="571-69-1305"/>
    <d v="2024-01-06T01:21:00"/>
    <n v="1"/>
    <x v="9"/>
    <x v="1"/>
    <s v="Jan-24"/>
    <s v="I. Churchard"/>
    <x v="1"/>
    <n v="44"/>
    <x v="3"/>
    <x v="3"/>
    <x v="7"/>
    <x v="0"/>
    <s v="Not Rated"/>
    <n v="60"/>
    <x v="1"/>
  </r>
  <r>
    <s v="732-65-8501"/>
    <d v="2024-01-06T02:30:00"/>
    <n v="2"/>
    <x v="9"/>
    <x v="1"/>
    <s v="Jan-24"/>
    <s v="V. Inglewood"/>
    <x v="0"/>
    <n v="13"/>
    <x v="4"/>
    <x v="2"/>
    <x v="3"/>
    <x v="0"/>
    <s v="Not Rated"/>
    <n v="27"/>
    <x v="0"/>
  </r>
  <r>
    <s v="842-59-5881"/>
    <d v="2024-01-06T03:40:00"/>
    <n v="3"/>
    <x v="9"/>
    <x v="1"/>
    <s v="Jan-24"/>
    <s v="J. Featherstone"/>
    <x v="0"/>
    <n v="33"/>
    <x v="6"/>
    <x v="2"/>
    <x v="0"/>
    <x v="0"/>
    <s v="Not Rated"/>
    <n v="54"/>
    <x v="1"/>
  </r>
  <r>
    <s v="170-83-5694"/>
    <d v="2024-01-06T05:43:00"/>
    <n v="5"/>
    <x v="9"/>
    <x v="1"/>
    <s v="Jan-24"/>
    <s v="U. Birtwhistle"/>
    <x v="0"/>
    <n v="1"/>
    <x v="7"/>
    <x v="7"/>
    <x v="0"/>
    <x v="0"/>
    <s v="Not Rated"/>
    <n v="14"/>
    <x v="0"/>
  </r>
  <r>
    <s v="432-34-8010"/>
    <d v="2024-01-06T06:47:00"/>
    <n v="6"/>
    <x v="9"/>
    <x v="1"/>
    <s v="Jan-24"/>
    <s v="Y. Stanlack"/>
    <x v="1"/>
    <n v="3"/>
    <x v="7"/>
    <x v="1"/>
    <x v="0"/>
    <x v="1"/>
    <s v="Not Rated"/>
    <n v="13"/>
    <x v="0"/>
  </r>
  <r>
    <s v="669-69-6498"/>
    <d v="2024-01-06T09:06:00"/>
    <n v="9"/>
    <x v="9"/>
    <x v="1"/>
    <s v="Jan-24"/>
    <s v="S. Methuen"/>
    <x v="0"/>
    <n v="41"/>
    <x v="3"/>
    <x v="6"/>
    <x v="2"/>
    <x v="1"/>
    <s v="Not Rated"/>
    <n v="18"/>
    <x v="0"/>
  </r>
  <r>
    <s v="245-22-9277"/>
    <d v="2024-01-06T09:14:00"/>
    <n v="9"/>
    <x v="9"/>
    <x v="1"/>
    <s v="Jan-24"/>
    <s v="B. Gwillim"/>
    <x v="1"/>
    <n v="8"/>
    <x v="7"/>
    <x v="7"/>
    <x v="0"/>
    <x v="1"/>
    <s v="Not Rated"/>
    <n v="47"/>
    <x v="1"/>
  </r>
  <r>
    <s v="675-93-8675"/>
    <d v="2024-01-06T09:56:00"/>
    <n v="9"/>
    <x v="9"/>
    <x v="1"/>
    <s v="Jan-24"/>
    <s v="Y. Garfield"/>
    <x v="0"/>
    <n v="8"/>
    <x v="7"/>
    <x v="2"/>
    <x v="0"/>
    <x v="1"/>
    <s v="Not Rated"/>
    <n v="19"/>
    <x v="0"/>
  </r>
  <r>
    <s v="514-50-6746"/>
    <d v="2024-01-06T10:22:00"/>
    <n v="10"/>
    <x v="9"/>
    <x v="1"/>
    <s v="Jan-24"/>
    <s v="J. Garfield"/>
    <x v="1"/>
    <n v="68"/>
    <x v="2"/>
    <x v="0"/>
    <x v="0"/>
    <x v="1"/>
    <s v="Not Rated"/>
    <n v="16"/>
    <x v="0"/>
  </r>
  <r>
    <s v="313-40-8343"/>
    <d v="2024-01-06T11:35:00"/>
    <n v="11"/>
    <x v="9"/>
    <x v="1"/>
    <s v="Jan-24"/>
    <s v="R. Sheffield"/>
    <x v="1"/>
    <n v="72"/>
    <x v="5"/>
    <x v="3"/>
    <x v="1"/>
    <x v="0"/>
    <s v="Not Rated"/>
    <n v="37"/>
    <x v="1"/>
  </r>
  <r>
    <s v="720-75-2894"/>
    <d v="2024-01-06T11:46:00"/>
    <n v="11"/>
    <x v="9"/>
    <x v="1"/>
    <s v="Jan-24"/>
    <s v="S. Jephson"/>
    <x v="1"/>
    <n v="56"/>
    <x v="0"/>
    <x v="0"/>
    <x v="3"/>
    <x v="1"/>
    <s v="Not Rated"/>
    <n v="57"/>
    <x v="1"/>
  </r>
  <r>
    <s v="106-34-9114"/>
    <d v="2024-01-06T12:55:00"/>
    <n v="12"/>
    <x v="9"/>
    <x v="1"/>
    <s v="Jan-24"/>
    <s v="I. Yarborough"/>
    <x v="0"/>
    <n v="25"/>
    <x v="1"/>
    <x v="7"/>
    <x v="3"/>
    <x v="1"/>
    <s v="Not Rated"/>
    <n v="26"/>
    <x v="0"/>
  </r>
  <r>
    <s v="918-13-2257"/>
    <d v="2024-01-06T18:04:00"/>
    <n v="18"/>
    <x v="9"/>
    <x v="1"/>
    <s v="Jan-24"/>
    <s v="G. Brixey"/>
    <x v="1"/>
    <n v="47"/>
    <x v="3"/>
    <x v="0"/>
    <x v="0"/>
    <x v="0"/>
    <s v="Not Rated"/>
    <n v="33"/>
    <x v="1"/>
  </r>
  <r>
    <s v="338-81-2085"/>
    <d v="2024-01-06T18:41:00"/>
    <n v="18"/>
    <x v="9"/>
    <x v="1"/>
    <s v="Jan-24"/>
    <s v="J. Merriweather"/>
    <x v="0"/>
    <n v="14"/>
    <x v="4"/>
    <x v="5"/>
    <x v="2"/>
    <x v="1"/>
    <s v="Not Rated"/>
    <n v="52"/>
    <x v="1"/>
  </r>
  <r>
    <s v="210-45-3956"/>
    <d v="2024-01-06T20:24:00"/>
    <n v="20"/>
    <x v="9"/>
    <x v="1"/>
    <s v="Jan-24"/>
    <s v="C. Vickery"/>
    <x v="1"/>
    <n v="9"/>
    <x v="7"/>
    <x v="5"/>
    <x v="2"/>
    <x v="0"/>
    <s v="Not Rated"/>
    <n v="34"/>
    <x v="1"/>
  </r>
  <r>
    <s v="325-39-7610"/>
    <d v="2024-01-07T00:10:00"/>
    <n v="0"/>
    <x v="9"/>
    <x v="1"/>
    <s v="Jan-24"/>
    <s v="P. Goudie"/>
    <x v="0"/>
    <n v="71"/>
    <x v="5"/>
    <x v="1"/>
    <x v="0"/>
    <x v="1"/>
    <s v="Not Rated"/>
    <n v="13"/>
    <x v="0"/>
  </r>
  <r>
    <s v="741-57-9268"/>
    <d v="2024-01-07T03:29:00"/>
    <n v="3"/>
    <x v="9"/>
    <x v="1"/>
    <s v="Jan-24"/>
    <s v="F. Nethercott"/>
    <x v="1"/>
    <n v="4"/>
    <x v="7"/>
    <x v="3"/>
    <x v="0"/>
    <x v="0"/>
    <n v="2"/>
    <n v="17"/>
    <x v="0"/>
  </r>
  <r>
    <s v="180-81-2457"/>
    <d v="2024-01-07T03:47:00"/>
    <n v="3"/>
    <x v="9"/>
    <x v="1"/>
    <s v="Jan-24"/>
    <s v="V. Verity"/>
    <x v="1"/>
    <n v="63"/>
    <x v="2"/>
    <x v="3"/>
    <x v="0"/>
    <x v="0"/>
    <s v="Not Rated"/>
    <n v="21"/>
    <x v="0"/>
  </r>
  <r>
    <s v="584-94-6986"/>
    <d v="2024-01-07T03:52:00"/>
    <n v="3"/>
    <x v="9"/>
    <x v="1"/>
    <s v="Jan-24"/>
    <s v="C. Birtwhistle"/>
    <x v="0"/>
    <n v="61"/>
    <x v="2"/>
    <x v="0"/>
    <x v="0"/>
    <x v="1"/>
    <s v="Not Rated"/>
    <n v="50"/>
    <x v="1"/>
  </r>
  <r>
    <s v="822-73-6004"/>
    <d v="2024-01-07T08:02:00"/>
    <n v="8"/>
    <x v="9"/>
    <x v="1"/>
    <s v="Jan-24"/>
    <s v="W. Cholmondeley"/>
    <x v="1"/>
    <n v="47"/>
    <x v="3"/>
    <x v="3"/>
    <x v="2"/>
    <x v="1"/>
    <n v="2"/>
    <n v="31"/>
    <x v="1"/>
  </r>
  <r>
    <s v="149-65-1142"/>
    <d v="2024-01-07T11:08:00"/>
    <n v="11"/>
    <x v="9"/>
    <x v="1"/>
    <s v="Jan-24"/>
    <s v="S. Carraway"/>
    <x v="1"/>
    <n v="70"/>
    <x v="5"/>
    <x v="2"/>
    <x v="4"/>
    <x v="1"/>
    <s v="Not Rated"/>
    <n v="33"/>
    <x v="1"/>
  </r>
  <r>
    <s v="339-34-5331"/>
    <d v="2024-01-07T14:22:00"/>
    <n v="14"/>
    <x v="9"/>
    <x v="1"/>
    <s v="Jan-24"/>
    <s v="M. Whitfield"/>
    <x v="1"/>
    <n v="52"/>
    <x v="0"/>
    <x v="3"/>
    <x v="2"/>
    <x v="0"/>
    <n v="7"/>
    <n v="23"/>
    <x v="0"/>
  </r>
  <r>
    <s v="257-54-4231"/>
    <d v="2024-01-07T16:49:00"/>
    <n v="16"/>
    <x v="9"/>
    <x v="1"/>
    <s v="Jan-24"/>
    <s v="S. Ironside"/>
    <x v="0"/>
    <n v="47"/>
    <x v="3"/>
    <x v="2"/>
    <x v="0"/>
    <x v="1"/>
    <s v="Not Rated"/>
    <n v="23"/>
    <x v="0"/>
  </r>
  <r>
    <s v="654-78-2944"/>
    <d v="2024-01-07T17:35:00"/>
    <n v="17"/>
    <x v="9"/>
    <x v="1"/>
    <s v="Jan-24"/>
    <s v="A. Jephson"/>
    <x v="0"/>
    <n v="32"/>
    <x v="6"/>
    <x v="2"/>
    <x v="0"/>
    <x v="1"/>
    <s v="Not Rated"/>
    <n v="36"/>
    <x v="1"/>
  </r>
  <r>
    <s v="870-39-1334"/>
    <d v="2024-01-07T17:37:00"/>
    <n v="17"/>
    <x v="9"/>
    <x v="1"/>
    <s v="Jan-24"/>
    <s v="Z. Ravenscroft"/>
    <x v="0"/>
    <n v="73"/>
    <x v="5"/>
    <x v="0"/>
    <x v="0"/>
    <x v="1"/>
    <s v="Not Rated"/>
    <n v="10"/>
    <x v="0"/>
  </r>
  <r>
    <s v="191-69-1473"/>
    <d v="2024-01-07T18:29:00"/>
    <n v="18"/>
    <x v="9"/>
    <x v="1"/>
    <s v="Jan-24"/>
    <s v="D. Lockwood"/>
    <x v="0"/>
    <n v="5"/>
    <x v="7"/>
    <x v="0"/>
    <x v="2"/>
    <x v="0"/>
    <s v="Not Rated"/>
    <n v="15"/>
    <x v="0"/>
  </r>
  <r>
    <s v="464-17-2837"/>
    <d v="2024-01-07T19:06:00"/>
    <n v="19"/>
    <x v="9"/>
    <x v="1"/>
    <s v="Jan-24"/>
    <s v="H. Featherstone"/>
    <x v="0"/>
    <n v="32"/>
    <x v="6"/>
    <x v="0"/>
    <x v="2"/>
    <x v="1"/>
    <s v="Not Rated"/>
    <n v="44"/>
    <x v="1"/>
  </r>
  <r>
    <s v="922-19-9827"/>
    <d v="2024-01-07T20:05:00"/>
    <n v="20"/>
    <x v="9"/>
    <x v="1"/>
    <s v="Jan-24"/>
    <s v="S. Wadsworth"/>
    <x v="0"/>
    <n v="30"/>
    <x v="6"/>
    <x v="7"/>
    <x v="0"/>
    <x v="0"/>
    <n v="6"/>
    <n v="18"/>
    <x v="0"/>
  </r>
  <r>
    <s v="172-71-1068"/>
    <d v="2024-01-07T20:56:00"/>
    <n v="20"/>
    <x v="9"/>
    <x v="1"/>
    <s v="Jan-24"/>
    <s v="W. Goudie"/>
    <x v="1"/>
    <n v="52"/>
    <x v="0"/>
    <x v="3"/>
    <x v="0"/>
    <x v="0"/>
    <s v="Not Rated"/>
    <n v="44"/>
    <x v="1"/>
  </r>
  <r>
    <s v="332-80-1999"/>
    <d v="2024-01-07T21:10:00"/>
    <n v="21"/>
    <x v="9"/>
    <x v="1"/>
    <s v="Jan-24"/>
    <s v="Q. Oakden"/>
    <x v="0"/>
    <n v="61"/>
    <x v="2"/>
    <x v="5"/>
    <x v="0"/>
    <x v="0"/>
    <s v="Not Rated"/>
    <n v="55"/>
    <x v="1"/>
  </r>
  <r>
    <s v="836-64-2652"/>
    <d v="2024-01-07T22:54:00"/>
    <n v="22"/>
    <x v="9"/>
    <x v="1"/>
    <s v="Jan-24"/>
    <s v="K. Bracegirdle"/>
    <x v="1"/>
    <n v="30"/>
    <x v="6"/>
    <x v="2"/>
    <x v="0"/>
    <x v="0"/>
    <n v="8"/>
    <n v="31"/>
    <x v="1"/>
  </r>
  <r>
    <s v="434-79-7007"/>
    <d v="2024-01-08T01:45:00"/>
    <n v="1"/>
    <x v="9"/>
    <x v="1"/>
    <s v="Jan-24"/>
    <s v="J. Bannister"/>
    <x v="1"/>
    <n v="4"/>
    <x v="7"/>
    <x v="0"/>
    <x v="0"/>
    <x v="1"/>
    <n v="2"/>
    <n v="40"/>
    <x v="1"/>
  </r>
  <r>
    <s v="750-87-6092"/>
    <d v="2024-01-08T02:17:00"/>
    <n v="2"/>
    <x v="9"/>
    <x v="1"/>
    <s v="Jan-24"/>
    <s v="V. Dankworth"/>
    <x v="1"/>
    <n v="9"/>
    <x v="7"/>
    <x v="0"/>
    <x v="5"/>
    <x v="0"/>
    <n v="6"/>
    <n v="13"/>
    <x v="0"/>
  </r>
  <r>
    <s v="808-31-4014"/>
    <d v="2024-01-08T06:48:00"/>
    <n v="6"/>
    <x v="9"/>
    <x v="1"/>
    <s v="Jan-24"/>
    <s v="J. Crebo"/>
    <x v="0"/>
    <n v="34"/>
    <x v="6"/>
    <x v="7"/>
    <x v="4"/>
    <x v="0"/>
    <n v="10"/>
    <n v="57"/>
    <x v="1"/>
  </r>
  <r>
    <s v="960-71-6541"/>
    <d v="2024-01-08T07:30:00"/>
    <n v="7"/>
    <x v="9"/>
    <x v="1"/>
    <s v="Jan-24"/>
    <s v="E. Thornbury"/>
    <x v="1"/>
    <n v="78"/>
    <x v="5"/>
    <x v="2"/>
    <x v="2"/>
    <x v="0"/>
    <s v="Not Rated"/>
    <n v="41"/>
    <x v="1"/>
  </r>
  <r>
    <s v="711-48-6622"/>
    <d v="2024-01-08T08:22:00"/>
    <n v="8"/>
    <x v="9"/>
    <x v="1"/>
    <s v="Jan-24"/>
    <s v="L. Lockwood"/>
    <x v="1"/>
    <n v="76"/>
    <x v="5"/>
    <x v="7"/>
    <x v="2"/>
    <x v="1"/>
    <s v="Not Rated"/>
    <n v="12"/>
    <x v="0"/>
  </r>
  <r>
    <s v="978-17-1153"/>
    <d v="2024-01-08T08:50:00"/>
    <n v="8"/>
    <x v="9"/>
    <x v="1"/>
    <s v="Jan-24"/>
    <s v="I. Northcote"/>
    <x v="1"/>
    <n v="76"/>
    <x v="5"/>
    <x v="6"/>
    <x v="0"/>
    <x v="1"/>
    <s v="Not Rated"/>
    <n v="15"/>
    <x v="0"/>
  </r>
  <r>
    <s v="541-85-7805"/>
    <d v="2024-01-08T10:44:00"/>
    <n v="10"/>
    <x v="9"/>
    <x v="1"/>
    <s v="Jan-24"/>
    <s v="R. Carraway"/>
    <x v="0"/>
    <n v="76"/>
    <x v="5"/>
    <x v="6"/>
    <x v="7"/>
    <x v="1"/>
    <s v="Not Rated"/>
    <n v="49"/>
    <x v="1"/>
  </r>
  <r>
    <s v="556-88-1143"/>
    <d v="2024-01-08T10:57:00"/>
    <n v="10"/>
    <x v="9"/>
    <x v="1"/>
    <s v="Jan-24"/>
    <s v="J. Silverlock"/>
    <x v="1"/>
    <n v="78"/>
    <x v="5"/>
    <x v="1"/>
    <x v="2"/>
    <x v="0"/>
    <s v="Not Rated"/>
    <n v="57"/>
    <x v="1"/>
  </r>
  <r>
    <s v="884-31-4823"/>
    <d v="2024-01-08T12:06:00"/>
    <n v="12"/>
    <x v="9"/>
    <x v="1"/>
    <s v="Jan-24"/>
    <s v="Y. Fairbairn"/>
    <x v="1"/>
    <n v="57"/>
    <x v="0"/>
    <x v="3"/>
    <x v="0"/>
    <x v="1"/>
    <n v="10"/>
    <n v="50"/>
    <x v="1"/>
  </r>
  <r>
    <s v="452-14-2623"/>
    <d v="2024-01-08T16:14:00"/>
    <n v="16"/>
    <x v="9"/>
    <x v="1"/>
    <s v="Jan-24"/>
    <s v="T. Crebo"/>
    <x v="1"/>
    <n v="79"/>
    <x v="5"/>
    <x v="3"/>
    <x v="0"/>
    <x v="1"/>
    <n v="0"/>
    <n v="40"/>
    <x v="1"/>
  </r>
  <r>
    <s v="365-63-7628"/>
    <d v="2024-01-08T17:35:00"/>
    <n v="17"/>
    <x v="9"/>
    <x v="1"/>
    <s v="Jan-24"/>
    <s v="X. Gionettitti"/>
    <x v="0"/>
    <n v="74"/>
    <x v="5"/>
    <x v="6"/>
    <x v="0"/>
    <x v="1"/>
    <s v="Not Rated"/>
    <n v="50"/>
    <x v="1"/>
  </r>
  <r>
    <s v="647-40-8248"/>
    <d v="2024-01-08T21:01:00"/>
    <n v="21"/>
    <x v="9"/>
    <x v="1"/>
    <s v="Jan-24"/>
    <s v="A. Loxley"/>
    <x v="0"/>
    <n v="33"/>
    <x v="6"/>
    <x v="2"/>
    <x v="3"/>
    <x v="1"/>
    <s v="Not Rated"/>
    <n v="20"/>
    <x v="0"/>
  </r>
  <r>
    <s v="271-42-6982"/>
    <d v="2024-01-08T22:57:00"/>
    <n v="22"/>
    <x v="9"/>
    <x v="1"/>
    <s v="Jan-24"/>
    <s v="Z. Crebo"/>
    <x v="0"/>
    <n v="9"/>
    <x v="7"/>
    <x v="0"/>
    <x v="1"/>
    <x v="1"/>
    <s v="Not Rated"/>
    <n v="27"/>
    <x v="0"/>
  </r>
  <r>
    <s v="225-84-6207"/>
    <d v="2024-01-09T00:07:00"/>
    <n v="0"/>
    <x v="9"/>
    <x v="1"/>
    <s v="Jan-24"/>
    <s v="G. Northcote"/>
    <x v="0"/>
    <n v="35"/>
    <x v="6"/>
    <x v="2"/>
    <x v="2"/>
    <x v="1"/>
    <s v="Not Rated"/>
    <n v="11"/>
    <x v="0"/>
  </r>
  <r>
    <s v="610-49-8870"/>
    <d v="2024-01-09T02:43:00"/>
    <n v="2"/>
    <x v="9"/>
    <x v="1"/>
    <s v="Jan-24"/>
    <s v="J. Vickery"/>
    <x v="0"/>
    <n v="42"/>
    <x v="3"/>
    <x v="2"/>
    <x v="0"/>
    <x v="0"/>
    <n v="3"/>
    <n v="44"/>
    <x v="1"/>
  </r>
  <r>
    <s v="376-25-8782"/>
    <d v="2024-01-09T03:17:00"/>
    <n v="3"/>
    <x v="9"/>
    <x v="1"/>
    <s v="Jan-24"/>
    <s v="B. Whitfield"/>
    <x v="0"/>
    <n v="67"/>
    <x v="2"/>
    <x v="3"/>
    <x v="0"/>
    <x v="1"/>
    <s v="Not Rated"/>
    <n v="56"/>
    <x v="1"/>
  </r>
  <r>
    <s v="560-85-8037"/>
    <d v="2024-01-09T03:23:00"/>
    <n v="3"/>
    <x v="9"/>
    <x v="1"/>
    <s v="Jan-24"/>
    <s v="A. Merriweather"/>
    <x v="1"/>
    <n v="9"/>
    <x v="7"/>
    <x v="5"/>
    <x v="1"/>
    <x v="1"/>
    <s v="Not Rated"/>
    <n v="22"/>
    <x v="0"/>
  </r>
  <r>
    <s v="749-19-3533"/>
    <d v="2024-01-09T03:58:00"/>
    <n v="3"/>
    <x v="9"/>
    <x v="1"/>
    <s v="Jan-24"/>
    <s v="J. Inglewood"/>
    <x v="1"/>
    <n v="1"/>
    <x v="7"/>
    <x v="0"/>
    <x v="0"/>
    <x v="0"/>
    <n v="8"/>
    <n v="45"/>
    <x v="1"/>
  </r>
  <r>
    <s v="174-12-2155"/>
    <d v="2024-01-09T04:02:00"/>
    <n v="4"/>
    <x v="9"/>
    <x v="1"/>
    <s v="Jan-24"/>
    <s v="R. Corpes"/>
    <x v="0"/>
    <n v="64"/>
    <x v="2"/>
    <x v="0"/>
    <x v="6"/>
    <x v="0"/>
    <s v="Not Rated"/>
    <n v="57"/>
    <x v="1"/>
  </r>
  <r>
    <s v="812-28-8779"/>
    <d v="2024-01-09T07:33:00"/>
    <n v="7"/>
    <x v="9"/>
    <x v="1"/>
    <s v="Jan-24"/>
    <s v="S. Cholmondeley"/>
    <x v="0"/>
    <n v="72"/>
    <x v="5"/>
    <x v="3"/>
    <x v="3"/>
    <x v="1"/>
    <s v="Not Rated"/>
    <n v="20"/>
    <x v="0"/>
  </r>
  <r>
    <s v="556-21-1699"/>
    <d v="2024-01-09T08:57:00"/>
    <n v="8"/>
    <x v="9"/>
    <x v="1"/>
    <s v="Jan-24"/>
    <s v="W. Schubuser"/>
    <x v="0"/>
    <n v="11"/>
    <x v="4"/>
    <x v="1"/>
    <x v="2"/>
    <x v="0"/>
    <n v="3"/>
    <n v="52"/>
    <x v="1"/>
  </r>
  <r>
    <s v="520-98-5229"/>
    <d v="2024-01-09T10:12:00"/>
    <n v="10"/>
    <x v="9"/>
    <x v="1"/>
    <s v="Jan-24"/>
    <s v="M. Loxley"/>
    <x v="0"/>
    <n v="28"/>
    <x v="1"/>
    <x v="0"/>
    <x v="0"/>
    <x v="1"/>
    <s v="Not Rated"/>
    <n v="42"/>
    <x v="1"/>
  </r>
  <r>
    <s v="871-40-8802"/>
    <d v="2024-01-09T11:23:00"/>
    <n v="11"/>
    <x v="9"/>
    <x v="1"/>
    <s v="Jan-24"/>
    <s v="O. Oakden"/>
    <x v="0"/>
    <n v="37"/>
    <x v="6"/>
    <x v="0"/>
    <x v="6"/>
    <x v="0"/>
    <s v="Not Rated"/>
    <n v="36"/>
    <x v="1"/>
  </r>
  <r>
    <s v="507-70-3759"/>
    <d v="2024-01-09T12:30:00"/>
    <n v="12"/>
    <x v="9"/>
    <x v="1"/>
    <s v="Jan-24"/>
    <s v="Z. Kershaw"/>
    <x v="1"/>
    <n v="31"/>
    <x v="6"/>
    <x v="1"/>
    <x v="0"/>
    <x v="0"/>
    <s v="Not Rated"/>
    <n v="46"/>
    <x v="1"/>
  </r>
  <r>
    <s v="693-61-8579"/>
    <d v="2024-01-09T12:50:00"/>
    <n v="12"/>
    <x v="9"/>
    <x v="1"/>
    <s v="Jan-24"/>
    <s v="E. Ashcombe"/>
    <x v="0"/>
    <n v="71"/>
    <x v="5"/>
    <x v="7"/>
    <x v="0"/>
    <x v="0"/>
    <s v="Not Rated"/>
    <n v="59"/>
    <x v="1"/>
  </r>
  <r>
    <s v="486-99-5834"/>
    <d v="2024-01-09T17:12:00"/>
    <n v="17"/>
    <x v="9"/>
    <x v="1"/>
    <s v="Jan-24"/>
    <s v="R. Ashcombe"/>
    <x v="0"/>
    <n v="63"/>
    <x v="2"/>
    <x v="0"/>
    <x v="2"/>
    <x v="0"/>
    <n v="3"/>
    <n v="52"/>
    <x v="1"/>
  </r>
  <r>
    <s v="213-14-2718"/>
    <d v="2024-01-09T17:16:00"/>
    <n v="17"/>
    <x v="9"/>
    <x v="1"/>
    <s v="Jan-24"/>
    <s v="D. Garfield"/>
    <x v="1"/>
    <n v="74"/>
    <x v="5"/>
    <x v="0"/>
    <x v="0"/>
    <x v="1"/>
    <s v="Not Rated"/>
    <n v="27"/>
    <x v="0"/>
  </r>
  <r>
    <s v="658-68-8992"/>
    <d v="2024-01-09T18:49:00"/>
    <n v="18"/>
    <x v="9"/>
    <x v="1"/>
    <s v="Jan-24"/>
    <s v="V. Pemberton"/>
    <x v="1"/>
    <n v="43"/>
    <x v="3"/>
    <x v="0"/>
    <x v="7"/>
    <x v="0"/>
    <s v="Not Rated"/>
    <n v="53"/>
    <x v="1"/>
  </r>
  <r>
    <s v="220-83-6611"/>
    <d v="2024-01-09T18:54:00"/>
    <n v="18"/>
    <x v="9"/>
    <x v="1"/>
    <s v="Jan-24"/>
    <s v="X. Jephson"/>
    <x v="0"/>
    <n v="8"/>
    <x v="7"/>
    <x v="2"/>
    <x v="0"/>
    <x v="1"/>
    <n v="9"/>
    <n v="34"/>
    <x v="1"/>
  </r>
  <r>
    <s v="982-77-1884"/>
    <d v="2024-01-09T19:48:00"/>
    <n v="19"/>
    <x v="9"/>
    <x v="1"/>
    <s v="Jan-24"/>
    <s v="K. Ollerton"/>
    <x v="1"/>
    <n v="29"/>
    <x v="1"/>
    <x v="4"/>
    <x v="0"/>
    <x v="1"/>
    <s v="Not Rated"/>
    <n v="53"/>
    <x v="1"/>
  </r>
  <r>
    <s v="451-25-3646"/>
    <d v="2024-01-09T21:41:00"/>
    <n v="21"/>
    <x v="9"/>
    <x v="1"/>
    <s v="Jan-24"/>
    <s v="O. Verity"/>
    <x v="0"/>
    <n v="3"/>
    <x v="7"/>
    <x v="2"/>
    <x v="0"/>
    <x v="0"/>
    <n v="2"/>
    <n v="53"/>
    <x v="1"/>
  </r>
  <r>
    <s v="933-52-3900"/>
    <d v="2024-01-09T22:16:00"/>
    <n v="22"/>
    <x v="9"/>
    <x v="1"/>
    <s v="Jan-24"/>
    <s v="H. Ironside"/>
    <x v="0"/>
    <n v="52"/>
    <x v="0"/>
    <x v="0"/>
    <x v="0"/>
    <x v="0"/>
    <s v="Not Rated"/>
    <n v="37"/>
    <x v="1"/>
  </r>
  <r>
    <s v="549-80-8664"/>
    <d v="2024-01-10T00:07:00"/>
    <n v="0"/>
    <x v="9"/>
    <x v="1"/>
    <s v="Jan-24"/>
    <s v="O. Fairbairn"/>
    <x v="1"/>
    <n v="1"/>
    <x v="7"/>
    <x v="5"/>
    <x v="2"/>
    <x v="0"/>
    <s v="Not Rated"/>
    <n v="34"/>
    <x v="1"/>
  </r>
  <r>
    <s v="423-88-5464"/>
    <d v="2024-01-10T01:43:00"/>
    <n v="1"/>
    <x v="9"/>
    <x v="1"/>
    <s v="Jan-24"/>
    <s v="S. Ashcombe"/>
    <x v="1"/>
    <n v="65"/>
    <x v="2"/>
    <x v="7"/>
    <x v="5"/>
    <x v="1"/>
    <s v="Not Rated"/>
    <n v="38"/>
    <x v="1"/>
  </r>
  <r>
    <s v="237-50-2103"/>
    <d v="2024-01-10T02:15:00"/>
    <n v="2"/>
    <x v="9"/>
    <x v="1"/>
    <s v="Jan-24"/>
    <s v="A. Goudie"/>
    <x v="1"/>
    <n v="36"/>
    <x v="6"/>
    <x v="1"/>
    <x v="0"/>
    <x v="0"/>
    <s v="Not Rated"/>
    <n v="42"/>
    <x v="1"/>
  </r>
  <r>
    <s v="248-79-1974"/>
    <d v="2024-01-10T02:15:00"/>
    <n v="2"/>
    <x v="9"/>
    <x v="1"/>
    <s v="Jan-24"/>
    <s v="H. Jessop"/>
    <x v="0"/>
    <n v="18"/>
    <x v="4"/>
    <x v="2"/>
    <x v="0"/>
    <x v="1"/>
    <s v="Not Rated"/>
    <n v="21"/>
    <x v="0"/>
  </r>
  <r>
    <s v="508-14-3252"/>
    <d v="2024-01-10T03:11:00"/>
    <n v="3"/>
    <x v="9"/>
    <x v="1"/>
    <s v="Jan-24"/>
    <s v="P. Ashcombe"/>
    <x v="0"/>
    <n v="23"/>
    <x v="1"/>
    <x v="0"/>
    <x v="0"/>
    <x v="1"/>
    <n v="5"/>
    <n v="47"/>
    <x v="1"/>
  </r>
  <r>
    <s v="602-53-2444"/>
    <d v="2024-01-10T08:23:00"/>
    <n v="8"/>
    <x v="9"/>
    <x v="1"/>
    <s v="Jan-24"/>
    <s v="F. Greenhalgh"/>
    <x v="1"/>
    <n v="14"/>
    <x v="4"/>
    <x v="7"/>
    <x v="0"/>
    <x v="1"/>
    <n v="8"/>
    <n v="49"/>
    <x v="1"/>
  </r>
  <r>
    <s v="472-30-2874"/>
    <d v="2024-01-10T09:07:00"/>
    <n v="9"/>
    <x v="9"/>
    <x v="1"/>
    <s v="Jan-24"/>
    <s v="J. Garfield"/>
    <x v="0"/>
    <n v="12"/>
    <x v="4"/>
    <x v="0"/>
    <x v="0"/>
    <x v="1"/>
    <s v="Not Rated"/>
    <n v="51"/>
    <x v="1"/>
  </r>
  <r>
    <s v="200-27-3303"/>
    <d v="2024-01-10T09:15:00"/>
    <n v="9"/>
    <x v="9"/>
    <x v="1"/>
    <s v="Jan-24"/>
    <s v="B. Oakden"/>
    <x v="0"/>
    <n v="37"/>
    <x v="6"/>
    <x v="1"/>
    <x v="0"/>
    <x v="1"/>
    <s v="Not Rated"/>
    <n v="28"/>
    <x v="0"/>
  </r>
  <r>
    <s v="977-66-4402"/>
    <d v="2024-01-10T09:51:00"/>
    <n v="9"/>
    <x v="9"/>
    <x v="1"/>
    <s v="Jan-24"/>
    <s v="Z. Ollerton"/>
    <x v="0"/>
    <n v="8"/>
    <x v="7"/>
    <x v="7"/>
    <x v="0"/>
    <x v="1"/>
    <s v="Not Rated"/>
    <n v="60"/>
    <x v="1"/>
  </r>
  <r>
    <s v="930-76-2684"/>
    <d v="2024-01-10T10:33:00"/>
    <n v="10"/>
    <x v="9"/>
    <x v="1"/>
    <s v="Jan-24"/>
    <s v="W. Ashcombe"/>
    <x v="1"/>
    <n v="77"/>
    <x v="5"/>
    <x v="0"/>
    <x v="1"/>
    <x v="1"/>
    <s v="Not Rated"/>
    <n v="33"/>
    <x v="1"/>
  </r>
  <r>
    <s v="337-67-9238"/>
    <d v="2024-01-10T12:09:00"/>
    <n v="12"/>
    <x v="9"/>
    <x v="1"/>
    <s v="Jan-24"/>
    <s v="F. Fairbairn"/>
    <x v="0"/>
    <n v="4"/>
    <x v="7"/>
    <x v="5"/>
    <x v="2"/>
    <x v="1"/>
    <s v="Not Rated"/>
    <n v="60"/>
    <x v="1"/>
  </r>
  <r>
    <s v="299-15-2568"/>
    <d v="2024-01-10T12:46:00"/>
    <n v="12"/>
    <x v="9"/>
    <x v="1"/>
    <s v="Jan-24"/>
    <s v="J. Ainsworth"/>
    <x v="1"/>
    <n v="52"/>
    <x v="0"/>
    <x v="0"/>
    <x v="7"/>
    <x v="1"/>
    <s v="Not Rated"/>
    <n v="43"/>
    <x v="1"/>
  </r>
  <r>
    <s v="520-53-2754"/>
    <d v="2024-01-10T13:32:00"/>
    <n v="13"/>
    <x v="9"/>
    <x v="1"/>
    <s v="Jan-24"/>
    <s v="B. Ravenscroft"/>
    <x v="0"/>
    <n v="69"/>
    <x v="2"/>
    <x v="5"/>
    <x v="0"/>
    <x v="0"/>
    <s v="Not Rated"/>
    <n v="37"/>
    <x v="1"/>
  </r>
  <r>
    <s v="134-56-3564"/>
    <d v="2024-01-10T13:37:00"/>
    <n v="13"/>
    <x v="9"/>
    <x v="1"/>
    <s v="Jan-24"/>
    <s v="G. Featherstone"/>
    <x v="1"/>
    <n v="5"/>
    <x v="7"/>
    <x v="4"/>
    <x v="1"/>
    <x v="0"/>
    <s v="Not Rated"/>
    <n v="39"/>
    <x v="1"/>
  </r>
  <r>
    <s v="791-39-1034"/>
    <d v="2024-01-10T18:09:00"/>
    <n v="18"/>
    <x v="9"/>
    <x v="1"/>
    <s v="Jan-24"/>
    <s v="A. Churchard"/>
    <x v="0"/>
    <n v="3"/>
    <x v="7"/>
    <x v="5"/>
    <x v="0"/>
    <x v="0"/>
    <s v="Not Rated"/>
    <n v="33"/>
    <x v="1"/>
  </r>
  <r>
    <s v="774-93-8823"/>
    <d v="2024-01-10T18:37:00"/>
    <n v="18"/>
    <x v="9"/>
    <x v="1"/>
    <s v="Jan-24"/>
    <s v="P. Merriweather"/>
    <x v="0"/>
    <n v="3"/>
    <x v="7"/>
    <x v="6"/>
    <x v="0"/>
    <x v="1"/>
    <n v="9"/>
    <n v="48"/>
    <x v="1"/>
  </r>
  <r>
    <s v="763-54-1721"/>
    <d v="2024-01-10T19:27:00"/>
    <n v="19"/>
    <x v="9"/>
    <x v="1"/>
    <s v="Jan-24"/>
    <s v="M. Middleditch"/>
    <x v="0"/>
    <n v="64"/>
    <x v="2"/>
    <x v="2"/>
    <x v="1"/>
    <x v="0"/>
    <n v="10"/>
    <n v="11"/>
    <x v="0"/>
  </r>
  <r>
    <s v="363-12-3380"/>
    <d v="2024-01-10T21:04:00"/>
    <n v="21"/>
    <x v="9"/>
    <x v="1"/>
    <s v="Jan-24"/>
    <s v="D. Perrat"/>
    <x v="1"/>
    <n v="67"/>
    <x v="2"/>
    <x v="4"/>
    <x v="4"/>
    <x v="0"/>
    <n v="2"/>
    <n v="23"/>
    <x v="0"/>
  </r>
  <r>
    <s v="920-45-3569"/>
    <d v="2024-01-11T01:36:00"/>
    <n v="1"/>
    <x v="9"/>
    <x v="1"/>
    <s v="Jan-24"/>
    <s v="U. Fairbairn"/>
    <x v="1"/>
    <n v="44"/>
    <x v="3"/>
    <x v="3"/>
    <x v="0"/>
    <x v="0"/>
    <s v="Not Rated"/>
    <n v="30"/>
    <x v="0"/>
  </r>
  <r>
    <s v="686-13-5431"/>
    <d v="2024-01-11T03:03:00"/>
    <n v="3"/>
    <x v="9"/>
    <x v="1"/>
    <s v="Jan-24"/>
    <s v="N. Perrat"/>
    <x v="0"/>
    <n v="20"/>
    <x v="1"/>
    <x v="1"/>
    <x v="0"/>
    <x v="1"/>
    <s v="Not Rated"/>
    <n v="11"/>
    <x v="0"/>
  </r>
  <r>
    <s v="636-11-7093"/>
    <d v="2024-01-11T05:57:00"/>
    <n v="5"/>
    <x v="9"/>
    <x v="1"/>
    <s v="Jan-24"/>
    <s v="T. Yarborough"/>
    <x v="0"/>
    <n v="14"/>
    <x v="4"/>
    <x v="0"/>
    <x v="0"/>
    <x v="0"/>
    <s v="Not Rated"/>
    <n v="11"/>
    <x v="0"/>
  </r>
  <r>
    <s v="268-37-8112"/>
    <d v="2024-01-11T09:24:00"/>
    <n v="9"/>
    <x v="9"/>
    <x v="1"/>
    <s v="Jan-24"/>
    <s v="C. Crebo"/>
    <x v="1"/>
    <n v="10"/>
    <x v="4"/>
    <x v="2"/>
    <x v="0"/>
    <x v="0"/>
    <s v="Not Rated"/>
    <n v="53"/>
    <x v="1"/>
  </r>
  <r>
    <s v="419-13-7685"/>
    <d v="2024-01-11T09:34:00"/>
    <n v="9"/>
    <x v="9"/>
    <x v="1"/>
    <s v="Jan-24"/>
    <s v="R. Kershaw"/>
    <x v="1"/>
    <n v="74"/>
    <x v="5"/>
    <x v="1"/>
    <x v="0"/>
    <x v="0"/>
    <s v="Not Rated"/>
    <n v="17"/>
    <x v="0"/>
  </r>
  <r>
    <s v="221-75-8242"/>
    <d v="2024-01-11T15:09:00"/>
    <n v="15"/>
    <x v="9"/>
    <x v="1"/>
    <s v="Jan-24"/>
    <s v="F. Methuen"/>
    <x v="0"/>
    <n v="8"/>
    <x v="7"/>
    <x v="2"/>
    <x v="0"/>
    <x v="1"/>
    <s v="Not Rated"/>
    <n v="11"/>
    <x v="0"/>
  </r>
  <r>
    <s v="667-40-2675"/>
    <d v="2024-01-11T19:21:00"/>
    <n v="19"/>
    <x v="9"/>
    <x v="1"/>
    <s v="Jan-24"/>
    <s v="B. Inglewood"/>
    <x v="0"/>
    <n v="16"/>
    <x v="4"/>
    <x v="5"/>
    <x v="0"/>
    <x v="0"/>
    <n v="7"/>
    <n v="60"/>
    <x v="1"/>
  </r>
  <r>
    <s v="332-13-8364"/>
    <d v="2024-01-11T22:59:00"/>
    <n v="22"/>
    <x v="9"/>
    <x v="1"/>
    <s v="Jan-24"/>
    <s v="I. Wadsworth"/>
    <x v="0"/>
    <n v="44"/>
    <x v="3"/>
    <x v="7"/>
    <x v="0"/>
    <x v="0"/>
    <s v="Not Rated"/>
    <n v="15"/>
    <x v="0"/>
  </r>
  <r>
    <s v="276-51-6852"/>
    <d v="2024-01-12T01:21:00"/>
    <n v="1"/>
    <x v="9"/>
    <x v="1"/>
    <s v="Jan-24"/>
    <s v="T. Merriweather"/>
    <x v="1"/>
    <n v="56"/>
    <x v="0"/>
    <x v="0"/>
    <x v="2"/>
    <x v="0"/>
    <s v="Not Rated"/>
    <n v="17"/>
    <x v="0"/>
  </r>
  <r>
    <s v="828-44-2609"/>
    <d v="2024-01-12T02:20:00"/>
    <n v="2"/>
    <x v="9"/>
    <x v="1"/>
    <s v="Jan-24"/>
    <s v="H. Yates"/>
    <x v="0"/>
    <n v="17"/>
    <x v="4"/>
    <x v="0"/>
    <x v="0"/>
    <x v="0"/>
    <s v="Not Rated"/>
    <n v="20"/>
    <x v="0"/>
  </r>
  <r>
    <s v="694-52-3913"/>
    <d v="2024-01-12T05:58:00"/>
    <n v="5"/>
    <x v="9"/>
    <x v="1"/>
    <s v="Jan-24"/>
    <s v="G. Ironside"/>
    <x v="0"/>
    <n v="36"/>
    <x v="6"/>
    <x v="0"/>
    <x v="0"/>
    <x v="1"/>
    <s v="Not Rated"/>
    <n v="38"/>
    <x v="1"/>
  </r>
  <r>
    <s v="579-48-1921"/>
    <d v="2024-01-12T06:19:00"/>
    <n v="6"/>
    <x v="9"/>
    <x v="1"/>
    <s v="Jan-24"/>
    <s v="H. Honeysett"/>
    <x v="0"/>
    <n v="7"/>
    <x v="7"/>
    <x v="3"/>
    <x v="0"/>
    <x v="0"/>
    <s v="Not Rated"/>
    <n v="28"/>
    <x v="0"/>
  </r>
  <r>
    <s v="531-31-4210"/>
    <d v="2024-01-12T10:00:00"/>
    <n v="10"/>
    <x v="9"/>
    <x v="1"/>
    <s v="Jan-24"/>
    <s v="Z. Vickery"/>
    <x v="1"/>
    <n v="68"/>
    <x v="2"/>
    <x v="7"/>
    <x v="1"/>
    <x v="0"/>
    <s v="Not Rated"/>
    <n v="22"/>
    <x v="0"/>
  </r>
  <r>
    <s v="790-30-2412"/>
    <d v="2024-01-12T10:24:00"/>
    <n v="10"/>
    <x v="9"/>
    <x v="1"/>
    <s v="Jan-24"/>
    <s v="V. Honeysett"/>
    <x v="1"/>
    <n v="43"/>
    <x v="3"/>
    <x v="3"/>
    <x v="0"/>
    <x v="0"/>
    <s v="Not Rated"/>
    <n v="46"/>
    <x v="1"/>
  </r>
  <r>
    <s v="358-26-1708"/>
    <d v="2024-01-12T11:04:00"/>
    <n v="11"/>
    <x v="9"/>
    <x v="1"/>
    <s v="Jan-24"/>
    <s v="P. Underhill"/>
    <x v="0"/>
    <n v="55"/>
    <x v="0"/>
    <x v="3"/>
    <x v="3"/>
    <x v="1"/>
    <s v="Not Rated"/>
    <n v="29"/>
    <x v="0"/>
  </r>
  <r>
    <s v="851-69-6461"/>
    <d v="2024-01-12T12:36:00"/>
    <n v="12"/>
    <x v="9"/>
    <x v="1"/>
    <s v="Jan-24"/>
    <s v="L. Loxley"/>
    <x v="1"/>
    <n v="75"/>
    <x v="5"/>
    <x v="2"/>
    <x v="2"/>
    <x v="0"/>
    <n v="6"/>
    <n v="15"/>
    <x v="0"/>
  </r>
  <r>
    <s v="441-91-5167"/>
    <d v="2024-01-12T15:32:00"/>
    <n v="15"/>
    <x v="9"/>
    <x v="1"/>
    <s v="Jan-24"/>
    <s v="C. Gwillim"/>
    <x v="0"/>
    <n v="2"/>
    <x v="7"/>
    <x v="7"/>
    <x v="5"/>
    <x v="0"/>
    <s v="Not Rated"/>
    <n v="25"/>
    <x v="0"/>
  </r>
  <r>
    <s v="362-51-8335"/>
    <d v="2024-01-12T17:04:00"/>
    <n v="17"/>
    <x v="9"/>
    <x v="1"/>
    <s v="Jan-24"/>
    <s v="M. Churchard"/>
    <x v="1"/>
    <n v="23"/>
    <x v="1"/>
    <x v="7"/>
    <x v="1"/>
    <x v="1"/>
    <s v="Not Rated"/>
    <n v="13"/>
    <x v="0"/>
  </r>
  <r>
    <s v="515-99-1323"/>
    <d v="2024-01-12T18:05:00"/>
    <n v="18"/>
    <x v="9"/>
    <x v="1"/>
    <s v="Jan-24"/>
    <s v="R. Yates"/>
    <x v="1"/>
    <n v="75"/>
    <x v="5"/>
    <x v="3"/>
    <x v="1"/>
    <x v="1"/>
    <s v="Not Rated"/>
    <n v="23"/>
    <x v="0"/>
  </r>
  <r>
    <s v="307-56-8300"/>
    <d v="2024-01-12T19:26:00"/>
    <n v="19"/>
    <x v="9"/>
    <x v="1"/>
    <s v="Jan-24"/>
    <s v="T. Goudie"/>
    <x v="1"/>
    <n v="40"/>
    <x v="3"/>
    <x v="5"/>
    <x v="0"/>
    <x v="1"/>
    <s v="Not Rated"/>
    <n v="45"/>
    <x v="1"/>
  </r>
  <r>
    <s v="958-67-7115"/>
    <d v="2024-01-12T20:06:00"/>
    <n v="20"/>
    <x v="9"/>
    <x v="1"/>
    <s v="Jan-24"/>
    <s v="Z. Hathaway"/>
    <x v="0"/>
    <n v="76"/>
    <x v="5"/>
    <x v="0"/>
    <x v="0"/>
    <x v="1"/>
    <s v="Not Rated"/>
    <n v="24"/>
    <x v="0"/>
  </r>
  <r>
    <s v="176-19-6988"/>
    <d v="2024-01-12T21:24:00"/>
    <n v="21"/>
    <x v="9"/>
    <x v="1"/>
    <s v="Jan-24"/>
    <s v="S. Verity"/>
    <x v="1"/>
    <n v="61"/>
    <x v="2"/>
    <x v="1"/>
    <x v="4"/>
    <x v="0"/>
    <s v="Not Rated"/>
    <n v="45"/>
    <x v="1"/>
  </r>
  <r>
    <s v="797-97-2998"/>
    <d v="2024-01-13T00:36:00"/>
    <n v="0"/>
    <x v="9"/>
    <x v="1"/>
    <s v="Jan-24"/>
    <s v="L. Goudie"/>
    <x v="0"/>
    <n v="20"/>
    <x v="1"/>
    <x v="0"/>
    <x v="0"/>
    <x v="1"/>
    <s v="Not Rated"/>
    <n v="50"/>
    <x v="1"/>
  </r>
  <r>
    <s v="289-40-9765"/>
    <d v="2024-01-13T03:41:00"/>
    <n v="3"/>
    <x v="9"/>
    <x v="1"/>
    <s v="Jan-24"/>
    <s v="B. Buff"/>
    <x v="1"/>
    <n v="36"/>
    <x v="6"/>
    <x v="7"/>
    <x v="0"/>
    <x v="0"/>
    <n v="9"/>
    <n v="60"/>
    <x v="1"/>
  </r>
  <r>
    <s v="819-93-7840"/>
    <d v="2024-01-13T04:58:00"/>
    <n v="4"/>
    <x v="9"/>
    <x v="1"/>
    <s v="Jan-24"/>
    <s v="F. Rowntree"/>
    <x v="1"/>
    <n v="53"/>
    <x v="0"/>
    <x v="2"/>
    <x v="0"/>
    <x v="1"/>
    <s v="Not Rated"/>
    <n v="13"/>
    <x v="0"/>
  </r>
  <r>
    <s v="792-79-7220"/>
    <d v="2024-01-13T06:57:00"/>
    <n v="6"/>
    <x v="9"/>
    <x v="1"/>
    <s v="Jan-24"/>
    <s v="L. Dunmore"/>
    <x v="1"/>
    <n v="37"/>
    <x v="6"/>
    <x v="7"/>
    <x v="0"/>
    <x v="1"/>
    <s v="Not Rated"/>
    <n v="57"/>
    <x v="1"/>
  </r>
  <r>
    <s v="672-91-3379"/>
    <d v="2024-01-13T07:43:00"/>
    <n v="7"/>
    <x v="9"/>
    <x v="1"/>
    <s v="Jan-24"/>
    <s v="L. Vickery"/>
    <x v="0"/>
    <n v="47"/>
    <x v="3"/>
    <x v="7"/>
    <x v="0"/>
    <x v="1"/>
    <s v="Not Rated"/>
    <n v="53"/>
    <x v="1"/>
  </r>
  <r>
    <s v="824-37-2585"/>
    <d v="2024-01-13T09:10:00"/>
    <n v="9"/>
    <x v="9"/>
    <x v="1"/>
    <s v="Jan-24"/>
    <s v="M. Pemberton"/>
    <x v="0"/>
    <n v="19"/>
    <x v="4"/>
    <x v="7"/>
    <x v="0"/>
    <x v="1"/>
    <s v="Not Rated"/>
    <n v="15"/>
    <x v="0"/>
  </r>
  <r>
    <s v="608-93-1289"/>
    <d v="2024-01-13T09:35:00"/>
    <n v="9"/>
    <x v="9"/>
    <x v="1"/>
    <s v="Jan-24"/>
    <s v="E. Dewhirst"/>
    <x v="1"/>
    <n v="79"/>
    <x v="5"/>
    <x v="3"/>
    <x v="0"/>
    <x v="1"/>
    <s v="Not Rated"/>
    <n v="35"/>
    <x v="1"/>
  </r>
  <r>
    <s v="315-50-5258"/>
    <d v="2024-01-13T10:05:00"/>
    <n v="10"/>
    <x v="9"/>
    <x v="1"/>
    <s v="Jan-24"/>
    <s v="R. Corpes"/>
    <x v="1"/>
    <n v="44"/>
    <x v="3"/>
    <x v="4"/>
    <x v="1"/>
    <x v="0"/>
    <s v="Not Rated"/>
    <n v="45"/>
    <x v="1"/>
  </r>
  <r>
    <s v="784-84-5163"/>
    <d v="2024-01-13T11:50:00"/>
    <n v="11"/>
    <x v="9"/>
    <x v="1"/>
    <s v="Jan-24"/>
    <s v="I. Glasspool"/>
    <x v="0"/>
    <n v="6"/>
    <x v="7"/>
    <x v="0"/>
    <x v="1"/>
    <x v="0"/>
    <n v="0"/>
    <n v="14"/>
    <x v="0"/>
  </r>
  <r>
    <s v="671-10-5654"/>
    <d v="2024-01-13T11:57:00"/>
    <n v="11"/>
    <x v="9"/>
    <x v="1"/>
    <s v="Jan-24"/>
    <s v="S. Birtwhistle"/>
    <x v="0"/>
    <n v="61"/>
    <x v="2"/>
    <x v="7"/>
    <x v="7"/>
    <x v="0"/>
    <n v="6"/>
    <n v="37"/>
    <x v="1"/>
  </r>
  <r>
    <s v="623-29-7114"/>
    <d v="2024-01-13T13:50:00"/>
    <n v="13"/>
    <x v="9"/>
    <x v="1"/>
    <s v="Jan-24"/>
    <s v="T. Middleditch"/>
    <x v="1"/>
    <n v="17"/>
    <x v="4"/>
    <x v="0"/>
    <x v="0"/>
    <x v="1"/>
    <s v="Not Rated"/>
    <n v="38"/>
    <x v="1"/>
  </r>
  <r>
    <s v="789-44-6575"/>
    <d v="2024-01-13T14:33:00"/>
    <n v="14"/>
    <x v="9"/>
    <x v="1"/>
    <s v="Jan-24"/>
    <s v="K. Rowntree"/>
    <x v="1"/>
    <n v="61"/>
    <x v="2"/>
    <x v="2"/>
    <x v="2"/>
    <x v="0"/>
    <s v="Not Rated"/>
    <n v="20"/>
    <x v="0"/>
  </r>
  <r>
    <s v="216-20-4830"/>
    <d v="2024-01-13T15:31:00"/>
    <n v="15"/>
    <x v="9"/>
    <x v="1"/>
    <s v="Jan-24"/>
    <s v="H. Churchard"/>
    <x v="0"/>
    <n v="57"/>
    <x v="0"/>
    <x v="2"/>
    <x v="6"/>
    <x v="0"/>
    <n v="8"/>
    <n v="24"/>
    <x v="0"/>
  </r>
  <r>
    <s v="569-71-7705"/>
    <d v="2024-01-13T16:39:00"/>
    <n v="16"/>
    <x v="9"/>
    <x v="1"/>
    <s v="Jan-24"/>
    <s v="C. Pemberton"/>
    <x v="0"/>
    <n v="69"/>
    <x v="2"/>
    <x v="4"/>
    <x v="0"/>
    <x v="0"/>
    <s v="Not Rated"/>
    <n v="12"/>
    <x v="0"/>
  </r>
  <r>
    <s v="180-17-5584"/>
    <d v="2024-01-13T16:54:00"/>
    <n v="16"/>
    <x v="9"/>
    <x v="1"/>
    <s v="Jan-24"/>
    <s v="G. Dewhirst"/>
    <x v="0"/>
    <n v="68"/>
    <x v="2"/>
    <x v="1"/>
    <x v="2"/>
    <x v="1"/>
    <s v="Not Rated"/>
    <n v="51"/>
    <x v="1"/>
  </r>
  <r>
    <s v="615-97-5201"/>
    <d v="2024-01-13T17:00:00"/>
    <n v="17"/>
    <x v="9"/>
    <x v="1"/>
    <s v="Jan-24"/>
    <s v="W. Churchard"/>
    <x v="1"/>
    <n v="51"/>
    <x v="0"/>
    <x v="2"/>
    <x v="0"/>
    <x v="0"/>
    <n v="1"/>
    <n v="10"/>
    <x v="0"/>
  </r>
  <r>
    <s v="756-83-7653"/>
    <d v="2024-01-13T17:08:00"/>
    <n v="17"/>
    <x v="9"/>
    <x v="1"/>
    <s v="Jan-24"/>
    <s v="X. Ashcombe"/>
    <x v="0"/>
    <n v="62"/>
    <x v="2"/>
    <x v="0"/>
    <x v="2"/>
    <x v="1"/>
    <n v="2"/>
    <n v="52"/>
    <x v="1"/>
  </r>
  <r>
    <s v="508-73-7267"/>
    <d v="2024-01-13T18:49:00"/>
    <n v="18"/>
    <x v="9"/>
    <x v="1"/>
    <s v="Jan-24"/>
    <s v="B. Dunmore"/>
    <x v="1"/>
    <n v="51"/>
    <x v="0"/>
    <x v="5"/>
    <x v="0"/>
    <x v="1"/>
    <s v="Not Rated"/>
    <n v="45"/>
    <x v="1"/>
  </r>
  <r>
    <s v="494-33-3932"/>
    <d v="2024-01-13T19:00:00"/>
    <n v="19"/>
    <x v="9"/>
    <x v="1"/>
    <s v="Jan-24"/>
    <s v="Q. Verity"/>
    <x v="1"/>
    <n v="12"/>
    <x v="4"/>
    <x v="0"/>
    <x v="6"/>
    <x v="0"/>
    <s v="Not Rated"/>
    <n v="60"/>
    <x v="1"/>
  </r>
  <r>
    <s v="984-47-5823"/>
    <d v="2024-01-13T19:19:00"/>
    <n v="19"/>
    <x v="9"/>
    <x v="1"/>
    <s v="Jan-24"/>
    <s v="L. Bracegirdle"/>
    <x v="1"/>
    <n v="56"/>
    <x v="0"/>
    <x v="3"/>
    <x v="0"/>
    <x v="1"/>
    <n v="5"/>
    <n v="20"/>
    <x v="0"/>
  </r>
  <r>
    <s v="537-89-5993"/>
    <d v="2024-01-13T19:48:00"/>
    <n v="19"/>
    <x v="9"/>
    <x v="1"/>
    <s v="Jan-24"/>
    <s v="L. Eastwood"/>
    <x v="1"/>
    <n v="38"/>
    <x v="6"/>
    <x v="7"/>
    <x v="2"/>
    <x v="0"/>
    <s v="Not Rated"/>
    <n v="54"/>
    <x v="1"/>
  </r>
  <r>
    <s v="435-82-9600"/>
    <d v="2024-01-13T22:11:00"/>
    <n v="22"/>
    <x v="9"/>
    <x v="1"/>
    <s v="Jan-24"/>
    <s v="O. Eastwood"/>
    <x v="0"/>
    <n v="16"/>
    <x v="4"/>
    <x v="7"/>
    <x v="0"/>
    <x v="1"/>
    <s v="Not Rated"/>
    <n v="40"/>
    <x v="1"/>
  </r>
  <r>
    <s v="509-66-1192"/>
    <d v="2024-01-13T22:32:00"/>
    <n v="22"/>
    <x v="9"/>
    <x v="1"/>
    <s v="Jan-24"/>
    <s v="G. Nethercott"/>
    <x v="0"/>
    <n v="18"/>
    <x v="4"/>
    <x v="4"/>
    <x v="1"/>
    <x v="1"/>
    <s v="Not Rated"/>
    <n v="10"/>
    <x v="0"/>
  </r>
  <r>
    <s v="696-66-4111"/>
    <d v="2024-01-14T01:00:00"/>
    <n v="1"/>
    <x v="9"/>
    <x v="1"/>
    <s v="Jan-24"/>
    <s v="M. Ironside"/>
    <x v="1"/>
    <n v="68"/>
    <x v="2"/>
    <x v="0"/>
    <x v="7"/>
    <x v="0"/>
    <s v="Not Rated"/>
    <n v="59"/>
    <x v="1"/>
  </r>
  <r>
    <s v="430-16-3307"/>
    <d v="2024-01-14T01:24:00"/>
    <n v="1"/>
    <x v="9"/>
    <x v="1"/>
    <s v="Jan-24"/>
    <s v="J. Buff"/>
    <x v="0"/>
    <n v="13"/>
    <x v="4"/>
    <x v="2"/>
    <x v="0"/>
    <x v="0"/>
    <s v="Not Rated"/>
    <n v="53"/>
    <x v="1"/>
  </r>
  <r>
    <s v="398-28-4795"/>
    <d v="2024-01-14T02:39:00"/>
    <n v="2"/>
    <x v="9"/>
    <x v="1"/>
    <s v="Jan-24"/>
    <s v="T. Goudie"/>
    <x v="1"/>
    <n v="6"/>
    <x v="7"/>
    <x v="0"/>
    <x v="6"/>
    <x v="0"/>
    <n v="4"/>
    <n v="14"/>
    <x v="0"/>
  </r>
  <r>
    <s v="660-44-6589"/>
    <d v="2024-01-14T03:52:00"/>
    <n v="3"/>
    <x v="9"/>
    <x v="1"/>
    <s v="Jan-24"/>
    <s v="N. Dewhirst"/>
    <x v="1"/>
    <n v="43"/>
    <x v="3"/>
    <x v="7"/>
    <x v="0"/>
    <x v="1"/>
    <s v="Not Rated"/>
    <n v="10"/>
    <x v="0"/>
  </r>
  <r>
    <s v="398-87-4278"/>
    <d v="2024-01-14T05:16:00"/>
    <n v="5"/>
    <x v="9"/>
    <x v="1"/>
    <s v="Jan-24"/>
    <s v="M. Yates"/>
    <x v="1"/>
    <n v="19"/>
    <x v="4"/>
    <x v="0"/>
    <x v="0"/>
    <x v="0"/>
    <n v="8"/>
    <n v="47"/>
    <x v="1"/>
  </r>
  <r>
    <s v="417-60-5299"/>
    <d v="2024-01-14T05:22:00"/>
    <n v="5"/>
    <x v="9"/>
    <x v="1"/>
    <s v="Jan-24"/>
    <s v="A. Loxley"/>
    <x v="1"/>
    <n v="41"/>
    <x v="3"/>
    <x v="1"/>
    <x v="7"/>
    <x v="0"/>
    <s v="Not Rated"/>
    <n v="21"/>
    <x v="0"/>
  </r>
  <r>
    <s v="920-54-8515"/>
    <d v="2024-01-14T08:29:00"/>
    <n v="8"/>
    <x v="9"/>
    <x v="1"/>
    <s v="Jan-24"/>
    <s v="F. Tunstall"/>
    <x v="1"/>
    <n v="19"/>
    <x v="4"/>
    <x v="0"/>
    <x v="0"/>
    <x v="0"/>
    <n v="3"/>
    <n v="37"/>
    <x v="1"/>
  </r>
  <r>
    <s v="301-35-6768"/>
    <d v="2024-01-14T08:30:00"/>
    <n v="8"/>
    <x v="9"/>
    <x v="1"/>
    <s v="Jan-24"/>
    <s v="R. Quickfall"/>
    <x v="1"/>
    <n v="43"/>
    <x v="3"/>
    <x v="2"/>
    <x v="2"/>
    <x v="1"/>
    <n v="1"/>
    <n v="31"/>
    <x v="1"/>
  </r>
  <r>
    <s v="373-99-4661"/>
    <d v="2024-01-14T08:35:00"/>
    <n v="8"/>
    <x v="9"/>
    <x v="1"/>
    <s v="Jan-24"/>
    <s v="T. Corpes"/>
    <x v="1"/>
    <n v="38"/>
    <x v="6"/>
    <x v="7"/>
    <x v="0"/>
    <x v="0"/>
    <s v="Not Rated"/>
    <n v="58"/>
    <x v="1"/>
  </r>
  <r>
    <s v="273-63-2717"/>
    <d v="2024-01-14T08:53:00"/>
    <n v="8"/>
    <x v="9"/>
    <x v="1"/>
    <s v="Jan-24"/>
    <s v="X. Honeysett"/>
    <x v="1"/>
    <n v="40"/>
    <x v="3"/>
    <x v="0"/>
    <x v="2"/>
    <x v="0"/>
    <s v="Not Rated"/>
    <n v="40"/>
    <x v="1"/>
  </r>
  <r>
    <s v="778-83-9839"/>
    <d v="2024-01-14T10:26:00"/>
    <n v="10"/>
    <x v="9"/>
    <x v="1"/>
    <s v="Jan-24"/>
    <s v="G. Brixey"/>
    <x v="0"/>
    <n v="54"/>
    <x v="0"/>
    <x v="0"/>
    <x v="0"/>
    <x v="0"/>
    <s v="Not Rated"/>
    <n v="36"/>
    <x v="1"/>
  </r>
  <r>
    <s v="651-33-8239"/>
    <d v="2024-01-14T16:25:00"/>
    <n v="16"/>
    <x v="9"/>
    <x v="1"/>
    <s v="Jan-24"/>
    <s v="A. Quarmby"/>
    <x v="0"/>
    <n v="59"/>
    <x v="0"/>
    <x v="0"/>
    <x v="0"/>
    <x v="1"/>
    <s v="Not Rated"/>
    <n v="15"/>
    <x v="0"/>
  </r>
  <r>
    <s v="357-13-3597"/>
    <d v="2024-01-14T16:45:00"/>
    <n v="16"/>
    <x v="9"/>
    <x v="1"/>
    <s v="Jan-24"/>
    <s v="I. Lockwood"/>
    <x v="0"/>
    <n v="79"/>
    <x v="5"/>
    <x v="5"/>
    <x v="0"/>
    <x v="0"/>
    <s v="Not Rated"/>
    <n v="30"/>
    <x v="0"/>
  </r>
  <r>
    <s v="997-30-9876"/>
    <d v="2024-01-14T18:26:00"/>
    <n v="18"/>
    <x v="9"/>
    <x v="1"/>
    <s v="Jan-24"/>
    <s v="M. Churchard"/>
    <x v="0"/>
    <n v="18"/>
    <x v="4"/>
    <x v="7"/>
    <x v="0"/>
    <x v="0"/>
    <n v="2"/>
    <n v="13"/>
    <x v="0"/>
  </r>
  <r>
    <s v="451-61-4185"/>
    <d v="2024-01-14T20:23:00"/>
    <n v="20"/>
    <x v="9"/>
    <x v="1"/>
    <s v="Jan-24"/>
    <s v="B. Methuen"/>
    <x v="1"/>
    <n v="18"/>
    <x v="4"/>
    <x v="2"/>
    <x v="2"/>
    <x v="0"/>
    <n v="8"/>
    <n v="52"/>
    <x v="1"/>
  </r>
  <r>
    <s v="981-80-5861"/>
    <d v="2024-01-14T22:59:00"/>
    <n v="22"/>
    <x v="9"/>
    <x v="1"/>
    <s v="Jan-24"/>
    <s v="L. Jessop"/>
    <x v="0"/>
    <n v="24"/>
    <x v="1"/>
    <x v="0"/>
    <x v="0"/>
    <x v="1"/>
    <s v="Not Rated"/>
    <n v="26"/>
    <x v="0"/>
  </r>
  <r>
    <s v="787-94-2479"/>
    <d v="2024-01-15T00:14:00"/>
    <n v="0"/>
    <x v="9"/>
    <x v="1"/>
    <s v="Jan-24"/>
    <s v="X. Carraway"/>
    <x v="1"/>
    <n v="74"/>
    <x v="5"/>
    <x v="1"/>
    <x v="3"/>
    <x v="1"/>
    <s v="Not Rated"/>
    <n v="59"/>
    <x v="1"/>
  </r>
  <r>
    <s v="465-96-9328"/>
    <d v="2024-01-15T00:25:00"/>
    <n v="0"/>
    <x v="9"/>
    <x v="1"/>
    <s v="Jan-24"/>
    <s v="S. Schubuser"/>
    <x v="1"/>
    <n v="70"/>
    <x v="5"/>
    <x v="3"/>
    <x v="1"/>
    <x v="0"/>
    <s v="Not Rated"/>
    <n v="44"/>
    <x v="1"/>
  </r>
  <r>
    <s v="200-27-6968"/>
    <d v="2024-01-15T04:22:00"/>
    <n v="4"/>
    <x v="9"/>
    <x v="1"/>
    <s v="Jan-24"/>
    <s v="X. Perrat"/>
    <x v="0"/>
    <n v="23"/>
    <x v="1"/>
    <x v="0"/>
    <x v="0"/>
    <x v="1"/>
    <s v="Not Rated"/>
    <n v="53"/>
    <x v="1"/>
  </r>
  <r>
    <s v="451-74-4702"/>
    <d v="2024-01-15T06:20:00"/>
    <n v="6"/>
    <x v="9"/>
    <x v="1"/>
    <s v="Jan-24"/>
    <s v="Z. Honeysett"/>
    <x v="0"/>
    <n v="70"/>
    <x v="5"/>
    <x v="0"/>
    <x v="2"/>
    <x v="1"/>
    <n v="10"/>
    <n v="36"/>
    <x v="1"/>
  </r>
  <r>
    <s v="805-29-1100"/>
    <d v="2024-01-15T06:36:00"/>
    <n v="6"/>
    <x v="9"/>
    <x v="1"/>
    <s v="Jan-24"/>
    <s v="Y. Thornbury"/>
    <x v="1"/>
    <n v="1"/>
    <x v="7"/>
    <x v="1"/>
    <x v="0"/>
    <x v="0"/>
    <s v="Not Rated"/>
    <n v="10"/>
    <x v="0"/>
  </r>
  <r>
    <s v="608-42-3976"/>
    <d v="2024-01-15T06:38:00"/>
    <n v="6"/>
    <x v="9"/>
    <x v="1"/>
    <s v="Jan-24"/>
    <s v="N. Lockwood"/>
    <x v="1"/>
    <n v="77"/>
    <x v="5"/>
    <x v="1"/>
    <x v="0"/>
    <x v="0"/>
    <s v="Not Rated"/>
    <n v="41"/>
    <x v="1"/>
  </r>
  <r>
    <s v="987-74-3991"/>
    <d v="2024-01-15T11:49:00"/>
    <n v="11"/>
    <x v="9"/>
    <x v="1"/>
    <s v="Jan-24"/>
    <s v="Q. Jephson"/>
    <x v="1"/>
    <n v="29"/>
    <x v="1"/>
    <x v="6"/>
    <x v="0"/>
    <x v="1"/>
    <s v="Not Rated"/>
    <n v="59"/>
    <x v="1"/>
  </r>
  <r>
    <s v="363-43-9108"/>
    <d v="2024-01-15T14:39:00"/>
    <n v="14"/>
    <x v="9"/>
    <x v="1"/>
    <s v="Jan-24"/>
    <s v="L. Bracegirdle"/>
    <x v="0"/>
    <n v="26"/>
    <x v="1"/>
    <x v="5"/>
    <x v="7"/>
    <x v="1"/>
    <s v="Not Rated"/>
    <n v="14"/>
    <x v="0"/>
  </r>
  <r>
    <s v="177-82-2922"/>
    <d v="2024-01-15T16:05:00"/>
    <n v="16"/>
    <x v="9"/>
    <x v="1"/>
    <s v="Jan-24"/>
    <s v="N. Oakden"/>
    <x v="0"/>
    <n v="16"/>
    <x v="4"/>
    <x v="2"/>
    <x v="0"/>
    <x v="1"/>
    <s v="Not Rated"/>
    <n v="56"/>
    <x v="1"/>
  </r>
  <r>
    <s v="530-33-9466"/>
    <d v="2024-01-15T16:37:00"/>
    <n v="16"/>
    <x v="9"/>
    <x v="1"/>
    <s v="Jan-24"/>
    <s v="L. Schubuser"/>
    <x v="0"/>
    <n v="64"/>
    <x v="2"/>
    <x v="5"/>
    <x v="7"/>
    <x v="1"/>
    <s v="Not Rated"/>
    <n v="52"/>
    <x v="1"/>
  </r>
  <r>
    <s v="752-83-9708"/>
    <d v="2024-01-15T17:06:00"/>
    <n v="17"/>
    <x v="9"/>
    <x v="1"/>
    <s v="Jan-24"/>
    <s v="N. Yarborough"/>
    <x v="0"/>
    <n v="52"/>
    <x v="0"/>
    <x v="5"/>
    <x v="0"/>
    <x v="0"/>
    <n v="3"/>
    <n v="22"/>
    <x v="0"/>
  </r>
  <r>
    <s v="536-43-7337"/>
    <d v="2024-01-15T17:10:00"/>
    <n v="17"/>
    <x v="9"/>
    <x v="1"/>
    <s v="Jan-24"/>
    <s v="M. Gwillim"/>
    <x v="1"/>
    <n v="48"/>
    <x v="3"/>
    <x v="3"/>
    <x v="0"/>
    <x v="0"/>
    <n v="4"/>
    <n v="56"/>
    <x v="1"/>
  </r>
  <r>
    <s v="843-67-1227"/>
    <d v="2024-01-16T01:45:00"/>
    <n v="1"/>
    <x v="9"/>
    <x v="1"/>
    <s v="Jan-24"/>
    <s v="N. Ollerton"/>
    <x v="1"/>
    <n v="66"/>
    <x v="2"/>
    <x v="5"/>
    <x v="2"/>
    <x v="0"/>
    <n v="1"/>
    <n v="17"/>
    <x v="0"/>
  </r>
  <r>
    <s v="848-93-8191"/>
    <d v="2024-01-16T02:52:00"/>
    <n v="2"/>
    <x v="9"/>
    <x v="1"/>
    <s v="Jan-24"/>
    <s v="C. Stanlack"/>
    <x v="0"/>
    <n v="22"/>
    <x v="1"/>
    <x v="3"/>
    <x v="2"/>
    <x v="1"/>
    <n v="3"/>
    <n v="16"/>
    <x v="0"/>
  </r>
  <r>
    <s v="843-74-1553"/>
    <d v="2024-01-16T02:59:00"/>
    <n v="2"/>
    <x v="9"/>
    <x v="1"/>
    <s v="Jan-24"/>
    <s v="M. Yarborough"/>
    <x v="0"/>
    <n v="4"/>
    <x v="7"/>
    <x v="7"/>
    <x v="0"/>
    <x v="0"/>
    <s v="Not Rated"/>
    <n v="25"/>
    <x v="0"/>
  </r>
  <r>
    <s v="925-53-8779"/>
    <d v="2024-01-16T03:48:00"/>
    <n v="3"/>
    <x v="9"/>
    <x v="1"/>
    <s v="Jan-24"/>
    <s v="H. Lockwood"/>
    <x v="0"/>
    <n v="15"/>
    <x v="4"/>
    <x v="0"/>
    <x v="6"/>
    <x v="1"/>
    <s v="Not Rated"/>
    <n v="22"/>
    <x v="0"/>
  </r>
  <r>
    <s v="438-73-9564"/>
    <d v="2024-01-16T05:59:00"/>
    <n v="5"/>
    <x v="9"/>
    <x v="1"/>
    <s v="Jan-24"/>
    <s v="K. Cholmondeley"/>
    <x v="0"/>
    <n v="46"/>
    <x v="3"/>
    <x v="7"/>
    <x v="0"/>
    <x v="1"/>
    <n v="7"/>
    <n v="37"/>
    <x v="1"/>
  </r>
  <r>
    <s v="532-81-9894"/>
    <d v="2024-01-16T06:06:00"/>
    <n v="6"/>
    <x v="9"/>
    <x v="1"/>
    <s v="Jan-24"/>
    <s v="I. Kershaw"/>
    <x v="0"/>
    <n v="44"/>
    <x v="3"/>
    <x v="5"/>
    <x v="0"/>
    <x v="0"/>
    <s v="Not Rated"/>
    <n v="10"/>
    <x v="0"/>
  </r>
  <r>
    <s v="928-66-7966"/>
    <d v="2024-01-16T07:25:00"/>
    <n v="7"/>
    <x v="9"/>
    <x v="1"/>
    <s v="Jan-24"/>
    <s v="I. Perrat"/>
    <x v="1"/>
    <n v="29"/>
    <x v="1"/>
    <x v="2"/>
    <x v="1"/>
    <x v="0"/>
    <s v="Not Rated"/>
    <n v="46"/>
    <x v="1"/>
  </r>
  <r>
    <s v="453-53-9619"/>
    <d v="2024-01-16T09:18:00"/>
    <n v="9"/>
    <x v="9"/>
    <x v="1"/>
    <s v="Jan-24"/>
    <s v="L. Brixey"/>
    <x v="1"/>
    <n v="4"/>
    <x v="7"/>
    <x v="0"/>
    <x v="0"/>
    <x v="1"/>
    <s v="Not Rated"/>
    <n v="44"/>
    <x v="1"/>
  </r>
  <r>
    <s v="460-97-9845"/>
    <d v="2024-01-16T09:30:00"/>
    <n v="9"/>
    <x v="9"/>
    <x v="1"/>
    <s v="Jan-24"/>
    <s v="T. Eastwood"/>
    <x v="1"/>
    <n v="37"/>
    <x v="6"/>
    <x v="0"/>
    <x v="2"/>
    <x v="1"/>
    <n v="9"/>
    <n v="17"/>
    <x v="0"/>
  </r>
  <r>
    <s v="404-16-8641"/>
    <d v="2024-01-16T11:12:00"/>
    <n v="11"/>
    <x v="9"/>
    <x v="1"/>
    <s v="Jan-24"/>
    <s v="E. Dewhirst"/>
    <x v="0"/>
    <n v="40"/>
    <x v="3"/>
    <x v="1"/>
    <x v="2"/>
    <x v="1"/>
    <s v="Not Rated"/>
    <n v="56"/>
    <x v="1"/>
  </r>
  <r>
    <s v="310-17-7955"/>
    <d v="2024-01-16T11:56:00"/>
    <n v="11"/>
    <x v="9"/>
    <x v="1"/>
    <s v="Jan-24"/>
    <s v="O. Schubuser"/>
    <x v="1"/>
    <n v="77"/>
    <x v="5"/>
    <x v="5"/>
    <x v="0"/>
    <x v="1"/>
    <s v="Not Rated"/>
    <n v="35"/>
    <x v="1"/>
  </r>
  <r>
    <s v="259-49-5971"/>
    <d v="2024-01-16T17:12:00"/>
    <n v="17"/>
    <x v="9"/>
    <x v="1"/>
    <s v="Jan-24"/>
    <s v="N. Loxley"/>
    <x v="1"/>
    <n v="40"/>
    <x v="3"/>
    <x v="1"/>
    <x v="0"/>
    <x v="1"/>
    <s v="Not Rated"/>
    <n v="53"/>
    <x v="1"/>
  </r>
  <r>
    <s v="789-46-6279"/>
    <d v="2024-01-16T17:57:00"/>
    <n v="17"/>
    <x v="9"/>
    <x v="1"/>
    <s v="Jan-24"/>
    <s v="W. Kershaw"/>
    <x v="0"/>
    <n v="43"/>
    <x v="3"/>
    <x v="2"/>
    <x v="0"/>
    <x v="0"/>
    <n v="6"/>
    <n v="51"/>
    <x v="1"/>
  </r>
  <r>
    <s v="466-52-4880"/>
    <d v="2024-01-16T18:27:00"/>
    <n v="18"/>
    <x v="9"/>
    <x v="1"/>
    <s v="Jan-24"/>
    <s v="V. Yarborough"/>
    <x v="0"/>
    <n v="22"/>
    <x v="1"/>
    <x v="0"/>
    <x v="0"/>
    <x v="1"/>
    <s v="Not Rated"/>
    <n v="31"/>
    <x v="1"/>
  </r>
  <r>
    <s v="999-25-8739"/>
    <d v="2024-01-16T21:02:00"/>
    <n v="21"/>
    <x v="9"/>
    <x v="1"/>
    <s v="Jan-24"/>
    <s v="S. Sheffield"/>
    <x v="0"/>
    <n v="22"/>
    <x v="1"/>
    <x v="3"/>
    <x v="2"/>
    <x v="0"/>
    <s v="Not Rated"/>
    <n v="33"/>
    <x v="1"/>
  </r>
  <r>
    <s v="413-82-8641"/>
    <d v="2024-01-16T21:47:00"/>
    <n v="21"/>
    <x v="9"/>
    <x v="1"/>
    <s v="Jan-24"/>
    <s v="T. Verity"/>
    <x v="0"/>
    <n v="67"/>
    <x v="2"/>
    <x v="7"/>
    <x v="2"/>
    <x v="0"/>
    <s v="Not Rated"/>
    <n v="37"/>
    <x v="1"/>
  </r>
  <r>
    <s v="588-87-8642"/>
    <d v="2024-01-16T23:17:00"/>
    <n v="23"/>
    <x v="9"/>
    <x v="1"/>
    <s v="Jan-24"/>
    <s v="D. Birtwhistle"/>
    <x v="1"/>
    <n v="38"/>
    <x v="6"/>
    <x v="0"/>
    <x v="6"/>
    <x v="0"/>
    <n v="0"/>
    <n v="20"/>
    <x v="0"/>
  </r>
  <r>
    <s v="688-66-8877"/>
    <d v="2024-01-17T00:08:00"/>
    <n v="0"/>
    <x v="9"/>
    <x v="1"/>
    <s v="Jan-24"/>
    <s v="B. Aldridge"/>
    <x v="1"/>
    <n v="66"/>
    <x v="2"/>
    <x v="2"/>
    <x v="0"/>
    <x v="0"/>
    <s v="Not Rated"/>
    <n v="26"/>
    <x v="0"/>
  </r>
  <r>
    <s v="732-74-8890"/>
    <d v="2024-01-17T03:05:00"/>
    <n v="3"/>
    <x v="9"/>
    <x v="1"/>
    <s v="Jan-24"/>
    <s v="A. Birtwhistle"/>
    <x v="0"/>
    <n v="42"/>
    <x v="3"/>
    <x v="4"/>
    <x v="1"/>
    <x v="1"/>
    <s v="Not Rated"/>
    <n v="18"/>
    <x v="0"/>
  </r>
  <r>
    <s v="622-33-7668"/>
    <d v="2024-01-17T06:21:00"/>
    <n v="6"/>
    <x v="9"/>
    <x v="1"/>
    <s v="Jan-24"/>
    <s v="H. Corpes"/>
    <x v="0"/>
    <n v="76"/>
    <x v="5"/>
    <x v="7"/>
    <x v="2"/>
    <x v="0"/>
    <s v="Not Rated"/>
    <n v="28"/>
    <x v="0"/>
  </r>
  <r>
    <s v="795-12-4982"/>
    <d v="2024-01-17T08:23:00"/>
    <n v="8"/>
    <x v="9"/>
    <x v="1"/>
    <s v="Jan-24"/>
    <s v="W. Thornbury"/>
    <x v="0"/>
    <n v="66"/>
    <x v="2"/>
    <x v="3"/>
    <x v="0"/>
    <x v="1"/>
    <s v="Not Rated"/>
    <n v="41"/>
    <x v="1"/>
  </r>
  <r>
    <s v="296-21-4034"/>
    <d v="2024-01-17T09:24:00"/>
    <n v="9"/>
    <x v="9"/>
    <x v="1"/>
    <s v="Jan-24"/>
    <s v="W. Ashcombe"/>
    <x v="0"/>
    <n v="78"/>
    <x v="5"/>
    <x v="7"/>
    <x v="0"/>
    <x v="1"/>
    <s v="Not Rated"/>
    <n v="42"/>
    <x v="1"/>
  </r>
  <r>
    <s v="660-28-2018"/>
    <d v="2024-01-17T10:30:00"/>
    <n v="10"/>
    <x v="9"/>
    <x v="1"/>
    <s v="Jan-24"/>
    <s v="G. Eastwood"/>
    <x v="1"/>
    <n v="67"/>
    <x v="2"/>
    <x v="4"/>
    <x v="2"/>
    <x v="0"/>
    <n v="2"/>
    <n v="36"/>
    <x v="1"/>
  </r>
  <r>
    <s v="287-91-7049"/>
    <d v="2024-01-17T11:56:00"/>
    <n v="11"/>
    <x v="9"/>
    <x v="1"/>
    <s v="Jan-24"/>
    <s v="W. Lockwood"/>
    <x v="1"/>
    <n v="63"/>
    <x v="2"/>
    <x v="1"/>
    <x v="0"/>
    <x v="0"/>
    <s v="Not Rated"/>
    <n v="29"/>
    <x v="0"/>
  </r>
  <r>
    <s v="926-58-4363"/>
    <d v="2024-01-17T11:58:00"/>
    <n v="11"/>
    <x v="9"/>
    <x v="1"/>
    <s v="Jan-24"/>
    <s v="F. Glasspool"/>
    <x v="1"/>
    <n v="10"/>
    <x v="4"/>
    <x v="2"/>
    <x v="0"/>
    <x v="0"/>
    <s v="Not Rated"/>
    <n v="50"/>
    <x v="1"/>
  </r>
  <r>
    <s v="496-48-6382"/>
    <d v="2024-01-17T17:05:00"/>
    <n v="17"/>
    <x v="9"/>
    <x v="1"/>
    <s v="Jan-24"/>
    <s v="I. Postlethwaite"/>
    <x v="1"/>
    <n v="14"/>
    <x v="4"/>
    <x v="5"/>
    <x v="0"/>
    <x v="0"/>
    <s v="Not Rated"/>
    <n v="53"/>
    <x v="1"/>
  </r>
  <r>
    <s v="527-20-7294"/>
    <d v="2024-01-17T20:04:00"/>
    <n v="20"/>
    <x v="9"/>
    <x v="1"/>
    <s v="Jan-24"/>
    <s v="E. Glasspool"/>
    <x v="1"/>
    <n v="42"/>
    <x v="3"/>
    <x v="2"/>
    <x v="0"/>
    <x v="0"/>
    <s v="Not Rated"/>
    <n v="27"/>
    <x v="0"/>
  </r>
  <r>
    <s v="346-84-6806"/>
    <d v="2024-01-17T20:20:00"/>
    <n v="20"/>
    <x v="9"/>
    <x v="1"/>
    <s v="Jan-24"/>
    <s v="D. Carraway"/>
    <x v="0"/>
    <n v="49"/>
    <x v="3"/>
    <x v="7"/>
    <x v="0"/>
    <x v="0"/>
    <n v="5"/>
    <n v="41"/>
    <x v="1"/>
  </r>
  <r>
    <s v="748-87-3731"/>
    <d v="2024-01-17T20:26:00"/>
    <n v="20"/>
    <x v="9"/>
    <x v="1"/>
    <s v="Jan-24"/>
    <s v="U. Schubuser"/>
    <x v="0"/>
    <n v="56"/>
    <x v="0"/>
    <x v="0"/>
    <x v="0"/>
    <x v="1"/>
    <n v="10"/>
    <n v="43"/>
    <x v="1"/>
  </r>
  <r>
    <s v="781-65-9133"/>
    <d v="2024-01-17T22:28:00"/>
    <n v="22"/>
    <x v="9"/>
    <x v="1"/>
    <s v="Jan-24"/>
    <s v="J. Silverlock"/>
    <x v="0"/>
    <n v="40"/>
    <x v="3"/>
    <x v="7"/>
    <x v="0"/>
    <x v="1"/>
    <s v="Not Rated"/>
    <n v="32"/>
    <x v="1"/>
  </r>
  <r>
    <s v="208-10-3892"/>
    <d v="2024-01-17T23:21:00"/>
    <n v="23"/>
    <x v="9"/>
    <x v="1"/>
    <s v="Jan-24"/>
    <s v="Q. Schubuser"/>
    <x v="1"/>
    <n v="5"/>
    <x v="7"/>
    <x v="5"/>
    <x v="6"/>
    <x v="1"/>
    <s v="Not Rated"/>
    <n v="32"/>
    <x v="1"/>
  </r>
  <r>
    <s v="522-80-8670"/>
    <d v="2024-01-18T00:17:00"/>
    <n v="0"/>
    <x v="9"/>
    <x v="1"/>
    <s v="Jan-24"/>
    <s v="U. Goudie"/>
    <x v="1"/>
    <n v="53"/>
    <x v="0"/>
    <x v="6"/>
    <x v="0"/>
    <x v="0"/>
    <n v="0"/>
    <n v="15"/>
    <x v="0"/>
  </r>
  <r>
    <s v="689-36-2222"/>
    <d v="2024-01-18T00:31:00"/>
    <n v="0"/>
    <x v="9"/>
    <x v="1"/>
    <s v="Jan-24"/>
    <s v="F. Greenhalgh"/>
    <x v="1"/>
    <n v="43"/>
    <x v="3"/>
    <x v="2"/>
    <x v="0"/>
    <x v="0"/>
    <s v="Not Rated"/>
    <n v="27"/>
    <x v="0"/>
  </r>
  <r>
    <s v="193-55-9240"/>
    <d v="2024-01-18T03:20:00"/>
    <n v="3"/>
    <x v="9"/>
    <x v="1"/>
    <s v="Jan-24"/>
    <s v="S. Vickery"/>
    <x v="0"/>
    <n v="79"/>
    <x v="5"/>
    <x v="2"/>
    <x v="0"/>
    <x v="1"/>
    <s v="Not Rated"/>
    <n v="43"/>
    <x v="1"/>
  </r>
  <r>
    <s v="104-39-5417"/>
    <d v="2024-01-18T06:07:00"/>
    <n v="6"/>
    <x v="9"/>
    <x v="1"/>
    <s v="Jan-24"/>
    <s v="O. Buff"/>
    <x v="0"/>
    <n v="55"/>
    <x v="0"/>
    <x v="0"/>
    <x v="0"/>
    <x v="0"/>
    <s v="Not Rated"/>
    <n v="41"/>
    <x v="1"/>
  </r>
  <r>
    <s v="378-92-7667"/>
    <d v="2024-01-18T06:34:00"/>
    <n v="6"/>
    <x v="9"/>
    <x v="1"/>
    <s v="Jan-24"/>
    <s v="W. Quickfall"/>
    <x v="0"/>
    <n v="5"/>
    <x v="7"/>
    <x v="6"/>
    <x v="2"/>
    <x v="0"/>
    <n v="8"/>
    <n v="11"/>
    <x v="0"/>
  </r>
  <r>
    <s v="331-45-3300"/>
    <d v="2024-01-18T07:40:00"/>
    <n v="7"/>
    <x v="9"/>
    <x v="1"/>
    <s v="Jan-24"/>
    <s v="D. Eastwood"/>
    <x v="1"/>
    <n v="19"/>
    <x v="4"/>
    <x v="1"/>
    <x v="2"/>
    <x v="0"/>
    <n v="4"/>
    <n v="43"/>
    <x v="1"/>
  </r>
  <r>
    <s v="300-67-6935"/>
    <d v="2024-01-18T08:07:00"/>
    <n v="8"/>
    <x v="9"/>
    <x v="1"/>
    <s v="Jan-24"/>
    <s v="H. Featherstone"/>
    <x v="0"/>
    <n v="70"/>
    <x v="5"/>
    <x v="7"/>
    <x v="0"/>
    <x v="0"/>
    <s v="Not Rated"/>
    <n v="54"/>
    <x v="1"/>
  </r>
  <r>
    <s v="131-17-8847"/>
    <d v="2024-01-18T10:46:00"/>
    <n v="10"/>
    <x v="9"/>
    <x v="1"/>
    <s v="Jan-24"/>
    <s v="N. Goudie"/>
    <x v="1"/>
    <n v="57"/>
    <x v="0"/>
    <x v="0"/>
    <x v="0"/>
    <x v="1"/>
    <n v="4"/>
    <n v="49"/>
    <x v="1"/>
  </r>
  <r>
    <s v="369-52-7912"/>
    <d v="2024-01-18T15:43:00"/>
    <n v="15"/>
    <x v="9"/>
    <x v="1"/>
    <s v="Jan-24"/>
    <s v="O. Hathaway"/>
    <x v="0"/>
    <n v="74"/>
    <x v="5"/>
    <x v="5"/>
    <x v="5"/>
    <x v="0"/>
    <s v="Not Rated"/>
    <n v="36"/>
    <x v="1"/>
  </r>
  <r>
    <s v="773-65-2511"/>
    <d v="2024-01-18T18:34:00"/>
    <n v="18"/>
    <x v="9"/>
    <x v="1"/>
    <s v="Jan-24"/>
    <s v="T. Crebo"/>
    <x v="1"/>
    <n v="33"/>
    <x v="6"/>
    <x v="5"/>
    <x v="0"/>
    <x v="1"/>
    <s v="Not Rated"/>
    <n v="51"/>
    <x v="1"/>
  </r>
  <r>
    <s v="838-37-4264"/>
    <d v="2024-01-18T20:02:00"/>
    <n v="20"/>
    <x v="9"/>
    <x v="1"/>
    <s v="Jan-24"/>
    <s v="Z. Titcombe"/>
    <x v="1"/>
    <n v="52"/>
    <x v="0"/>
    <x v="0"/>
    <x v="6"/>
    <x v="0"/>
    <s v="Not Rated"/>
    <n v="56"/>
    <x v="1"/>
  </r>
  <r>
    <s v="146-54-6987"/>
    <d v="2024-01-18T20:26:00"/>
    <n v="20"/>
    <x v="9"/>
    <x v="1"/>
    <s v="Jan-24"/>
    <s v="G. Yarborough"/>
    <x v="1"/>
    <n v="12"/>
    <x v="4"/>
    <x v="3"/>
    <x v="6"/>
    <x v="1"/>
    <n v="2"/>
    <n v="11"/>
    <x v="0"/>
  </r>
  <r>
    <s v="291-17-2142"/>
    <d v="2024-01-18T21:17:00"/>
    <n v="21"/>
    <x v="9"/>
    <x v="1"/>
    <s v="Jan-24"/>
    <s v="Y. Fairbairn"/>
    <x v="0"/>
    <n v="2"/>
    <x v="7"/>
    <x v="3"/>
    <x v="3"/>
    <x v="1"/>
    <n v="8"/>
    <n v="49"/>
    <x v="1"/>
  </r>
  <r>
    <s v="510-11-3978"/>
    <d v="2024-01-18T23:27:00"/>
    <n v="23"/>
    <x v="9"/>
    <x v="1"/>
    <s v="Jan-24"/>
    <s v="J. Bannister"/>
    <x v="1"/>
    <n v="23"/>
    <x v="1"/>
    <x v="1"/>
    <x v="0"/>
    <x v="1"/>
    <s v="Not Rated"/>
    <n v="28"/>
    <x v="0"/>
  </r>
  <r>
    <s v="336-67-2500"/>
    <d v="2024-01-19T00:46:00"/>
    <n v="0"/>
    <x v="9"/>
    <x v="1"/>
    <s v="Jan-24"/>
    <s v="M. Ashcombe"/>
    <x v="1"/>
    <n v="28"/>
    <x v="1"/>
    <x v="1"/>
    <x v="0"/>
    <x v="1"/>
    <s v="Not Rated"/>
    <n v="32"/>
    <x v="1"/>
  </r>
  <r>
    <s v="977-30-8881"/>
    <d v="2024-01-19T05:47:00"/>
    <n v="5"/>
    <x v="9"/>
    <x v="1"/>
    <s v="Jan-24"/>
    <s v="G. Corpes"/>
    <x v="1"/>
    <n v="37"/>
    <x v="6"/>
    <x v="6"/>
    <x v="0"/>
    <x v="1"/>
    <s v="Not Rated"/>
    <n v="38"/>
    <x v="1"/>
  </r>
  <r>
    <s v="785-29-2884"/>
    <d v="2024-01-19T07:15:00"/>
    <n v="7"/>
    <x v="9"/>
    <x v="1"/>
    <s v="Jan-24"/>
    <s v="S. Nethercott"/>
    <x v="0"/>
    <n v="67"/>
    <x v="2"/>
    <x v="5"/>
    <x v="0"/>
    <x v="1"/>
    <s v="Not Rated"/>
    <n v="47"/>
    <x v="1"/>
  </r>
  <r>
    <s v="572-46-3147"/>
    <d v="2024-01-19T07:37:00"/>
    <n v="7"/>
    <x v="9"/>
    <x v="1"/>
    <s v="Jan-24"/>
    <s v="B. Buff"/>
    <x v="1"/>
    <n v="3"/>
    <x v="7"/>
    <x v="0"/>
    <x v="0"/>
    <x v="1"/>
    <s v="Not Rated"/>
    <n v="27"/>
    <x v="0"/>
  </r>
  <r>
    <s v="230-87-3625"/>
    <d v="2024-01-19T08:16:00"/>
    <n v="8"/>
    <x v="9"/>
    <x v="1"/>
    <s v="Jan-24"/>
    <s v="J. Ashcombe"/>
    <x v="1"/>
    <n v="33"/>
    <x v="6"/>
    <x v="0"/>
    <x v="7"/>
    <x v="1"/>
    <s v="Not Rated"/>
    <n v="19"/>
    <x v="0"/>
  </r>
  <r>
    <s v="654-86-5833"/>
    <d v="2024-01-19T09:37:00"/>
    <n v="9"/>
    <x v="9"/>
    <x v="1"/>
    <s v="Jan-24"/>
    <s v="M. Quarmby"/>
    <x v="1"/>
    <n v="66"/>
    <x v="2"/>
    <x v="0"/>
    <x v="1"/>
    <x v="0"/>
    <s v="Not Rated"/>
    <n v="32"/>
    <x v="1"/>
  </r>
  <r>
    <s v="853-92-7985"/>
    <d v="2024-01-19T12:23:00"/>
    <n v="12"/>
    <x v="9"/>
    <x v="1"/>
    <s v="Jan-24"/>
    <s v="A. Pemberton"/>
    <x v="1"/>
    <n v="55"/>
    <x v="0"/>
    <x v="6"/>
    <x v="0"/>
    <x v="1"/>
    <n v="7"/>
    <n v="37"/>
    <x v="1"/>
  </r>
  <r>
    <s v="652-71-6178"/>
    <d v="2024-01-19T13:03:00"/>
    <n v="13"/>
    <x v="9"/>
    <x v="1"/>
    <s v="Jan-24"/>
    <s v="X. Ashcombe"/>
    <x v="0"/>
    <n v="45"/>
    <x v="3"/>
    <x v="1"/>
    <x v="2"/>
    <x v="0"/>
    <n v="0"/>
    <n v="30"/>
    <x v="0"/>
  </r>
  <r>
    <s v="945-76-7379"/>
    <d v="2024-01-19T14:54:00"/>
    <n v="14"/>
    <x v="9"/>
    <x v="1"/>
    <s v="Jan-24"/>
    <s v="S. Brixey"/>
    <x v="1"/>
    <n v="18"/>
    <x v="4"/>
    <x v="2"/>
    <x v="6"/>
    <x v="0"/>
    <s v="Not Rated"/>
    <n v="60"/>
    <x v="1"/>
  </r>
  <r>
    <s v="729-65-8035"/>
    <d v="2024-01-19T17:48:00"/>
    <n v="17"/>
    <x v="9"/>
    <x v="1"/>
    <s v="Jan-24"/>
    <s v="N. Whitfield"/>
    <x v="1"/>
    <n v="5"/>
    <x v="7"/>
    <x v="3"/>
    <x v="2"/>
    <x v="1"/>
    <s v="Not Rated"/>
    <n v="58"/>
    <x v="1"/>
  </r>
  <r>
    <s v="149-19-4295"/>
    <d v="2024-01-19T19:13:00"/>
    <n v="19"/>
    <x v="9"/>
    <x v="1"/>
    <s v="Jan-24"/>
    <s v="P. Carraway"/>
    <x v="1"/>
    <n v="3"/>
    <x v="7"/>
    <x v="5"/>
    <x v="0"/>
    <x v="1"/>
    <s v="Not Rated"/>
    <n v="43"/>
    <x v="1"/>
  </r>
  <r>
    <s v="271-83-3815"/>
    <d v="2024-01-19T22:19:00"/>
    <n v="22"/>
    <x v="9"/>
    <x v="1"/>
    <s v="Jan-24"/>
    <s v="S. Northcote"/>
    <x v="0"/>
    <n v="29"/>
    <x v="1"/>
    <x v="2"/>
    <x v="2"/>
    <x v="1"/>
    <n v="8"/>
    <n v="16"/>
    <x v="0"/>
  </r>
  <r>
    <s v="584-76-8455"/>
    <d v="2024-01-19T22:32:00"/>
    <n v="22"/>
    <x v="9"/>
    <x v="1"/>
    <s v="Jan-24"/>
    <s v="A. Eastwood"/>
    <x v="0"/>
    <n v="40"/>
    <x v="3"/>
    <x v="5"/>
    <x v="0"/>
    <x v="0"/>
    <s v="Not Rated"/>
    <n v="53"/>
    <x v="1"/>
  </r>
  <r>
    <s v="949-84-7123"/>
    <d v="2024-01-19T23:15:00"/>
    <n v="23"/>
    <x v="9"/>
    <x v="1"/>
    <s v="Jan-24"/>
    <s v="C. Featherstone"/>
    <x v="1"/>
    <n v="78"/>
    <x v="5"/>
    <x v="0"/>
    <x v="0"/>
    <x v="0"/>
    <s v="Not Rated"/>
    <n v="45"/>
    <x v="1"/>
  </r>
  <r>
    <s v="754-18-2581"/>
    <d v="2024-01-20T00:34:00"/>
    <n v="0"/>
    <x v="9"/>
    <x v="1"/>
    <s v="Jan-24"/>
    <s v="T. Whitfield"/>
    <x v="1"/>
    <n v="2"/>
    <x v="7"/>
    <x v="2"/>
    <x v="0"/>
    <x v="1"/>
    <s v="Not Rated"/>
    <n v="45"/>
    <x v="1"/>
  </r>
  <r>
    <s v="188-71-5687"/>
    <d v="2024-01-20T02:48:00"/>
    <n v="2"/>
    <x v="9"/>
    <x v="1"/>
    <s v="Jan-24"/>
    <s v="G. Eastwood"/>
    <x v="0"/>
    <n v="45"/>
    <x v="3"/>
    <x v="0"/>
    <x v="0"/>
    <x v="0"/>
    <s v="Not Rated"/>
    <n v="13"/>
    <x v="0"/>
  </r>
  <r>
    <s v="666-57-5714"/>
    <d v="2024-01-20T05:11:00"/>
    <n v="5"/>
    <x v="9"/>
    <x v="1"/>
    <s v="Jan-24"/>
    <s v="F. Churchard"/>
    <x v="1"/>
    <n v="58"/>
    <x v="0"/>
    <x v="0"/>
    <x v="0"/>
    <x v="0"/>
    <s v="Not Rated"/>
    <n v="16"/>
    <x v="0"/>
  </r>
  <r>
    <s v="798-48-2269"/>
    <d v="2024-01-20T07:47:00"/>
    <n v="7"/>
    <x v="9"/>
    <x v="1"/>
    <s v="Jan-24"/>
    <s v="U. Vickery"/>
    <x v="2"/>
    <n v="59"/>
    <x v="0"/>
    <x v="5"/>
    <x v="0"/>
    <x v="1"/>
    <n v="8"/>
    <n v="48"/>
    <x v="1"/>
  </r>
  <r>
    <s v="973-63-2950"/>
    <d v="2024-01-20T07:52:00"/>
    <n v="7"/>
    <x v="9"/>
    <x v="1"/>
    <s v="Jan-24"/>
    <s v="R. Gionettitti"/>
    <x v="0"/>
    <n v="10"/>
    <x v="4"/>
    <x v="7"/>
    <x v="2"/>
    <x v="0"/>
    <n v="3"/>
    <n v="26"/>
    <x v="0"/>
  </r>
  <r>
    <s v="729-92-5728"/>
    <d v="2024-01-20T07:52:00"/>
    <n v="7"/>
    <x v="9"/>
    <x v="1"/>
    <s v="Jan-24"/>
    <s v="A. Greenhalgh"/>
    <x v="1"/>
    <n v="20"/>
    <x v="1"/>
    <x v="7"/>
    <x v="0"/>
    <x v="0"/>
    <s v="Not Rated"/>
    <n v="56"/>
    <x v="1"/>
  </r>
  <r>
    <s v="663-59-5764"/>
    <d v="2024-01-20T09:18:00"/>
    <n v="9"/>
    <x v="9"/>
    <x v="1"/>
    <s v="Jan-24"/>
    <s v="W. Quickfall"/>
    <x v="1"/>
    <n v="79"/>
    <x v="5"/>
    <x v="7"/>
    <x v="0"/>
    <x v="1"/>
    <n v="5"/>
    <n v="11"/>
    <x v="0"/>
  </r>
  <r>
    <s v="390-84-5478"/>
    <d v="2024-01-20T11:47:00"/>
    <n v="11"/>
    <x v="9"/>
    <x v="1"/>
    <s v="Jan-24"/>
    <s v="N. Rowntree"/>
    <x v="1"/>
    <n v="7"/>
    <x v="7"/>
    <x v="0"/>
    <x v="0"/>
    <x v="0"/>
    <s v="Not Rated"/>
    <n v="11"/>
    <x v="0"/>
  </r>
  <r>
    <s v="561-14-4521"/>
    <d v="2024-01-20T12:19:00"/>
    <n v="12"/>
    <x v="9"/>
    <x v="1"/>
    <s v="Jan-24"/>
    <s v="W. Ravenscroft"/>
    <x v="1"/>
    <n v="32"/>
    <x v="6"/>
    <x v="6"/>
    <x v="2"/>
    <x v="0"/>
    <n v="10"/>
    <n v="19"/>
    <x v="0"/>
  </r>
  <r>
    <s v="187-84-1513"/>
    <d v="2024-01-20T14:53:00"/>
    <n v="14"/>
    <x v="9"/>
    <x v="1"/>
    <s v="Jan-24"/>
    <s v="K. Loxley"/>
    <x v="0"/>
    <n v="23"/>
    <x v="1"/>
    <x v="7"/>
    <x v="2"/>
    <x v="0"/>
    <n v="1"/>
    <n v="14"/>
    <x v="0"/>
  </r>
  <r>
    <s v="236-73-6199"/>
    <d v="2024-01-20T16:36:00"/>
    <n v="16"/>
    <x v="9"/>
    <x v="1"/>
    <s v="Jan-24"/>
    <s v="C. Silverlock"/>
    <x v="1"/>
    <n v="26"/>
    <x v="1"/>
    <x v="5"/>
    <x v="0"/>
    <x v="1"/>
    <s v="Not Rated"/>
    <n v="54"/>
    <x v="1"/>
  </r>
  <r>
    <s v="298-71-6173"/>
    <d v="2024-01-20T16:43:00"/>
    <n v="16"/>
    <x v="9"/>
    <x v="1"/>
    <s v="Jan-24"/>
    <s v="D. Methuen"/>
    <x v="1"/>
    <n v="63"/>
    <x v="2"/>
    <x v="3"/>
    <x v="2"/>
    <x v="0"/>
    <s v="Not Rated"/>
    <n v="32"/>
    <x v="1"/>
  </r>
  <r>
    <s v="764-47-2581"/>
    <d v="2024-01-20T17:05:00"/>
    <n v="17"/>
    <x v="9"/>
    <x v="1"/>
    <s v="Jan-24"/>
    <s v="G. Corpes"/>
    <x v="1"/>
    <n v="50"/>
    <x v="0"/>
    <x v="6"/>
    <x v="0"/>
    <x v="0"/>
    <n v="0"/>
    <n v="24"/>
    <x v="0"/>
  </r>
  <r>
    <s v="258-69-2682"/>
    <d v="2024-01-20T18:21:00"/>
    <n v="18"/>
    <x v="9"/>
    <x v="1"/>
    <s v="Jan-24"/>
    <s v="T. Lockwood"/>
    <x v="1"/>
    <n v="14"/>
    <x v="4"/>
    <x v="2"/>
    <x v="0"/>
    <x v="1"/>
    <s v="Not Rated"/>
    <n v="43"/>
    <x v="1"/>
  </r>
  <r>
    <s v="357-30-5910"/>
    <d v="2024-01-20T21:42:00"/>
    <n v="21"/>
    <x v="9"/>
    <x v="1"/>
    <s v="Jan-24"/>
    <s v="S. Quarmby"/>
    <x v="1"/>
    <n v="13"/>
    <x v="4"/>
    <x v="0"/>
    <x v="1"/>
    <x v="1"/>
    <s v="Not Rated"/>
    <n v="15"/>
    <x v="0"/>
  </r>
  <r>
    <s v="729-39-8081"/>
    <d v="2024-01-21T01:11:00"/>
    <n v="1"/>
    <x v="9"/>
    <x v="1"/>
    <s v="Jan-24"/>
    <s v="V. Northcote"/>
    <x v="1"/>
    <n v="73"/>
    <x v="5"/>
    <x v="2"/>
    <x v="2"/>
    <x v="1"/>
    <s v="Not Rated"/>
    <n v="27"/>
    <x v="0"/>
  </r>
  <r>
    <s v="979-52-7055"/>
    <d v="2024-01-21T01:29:00"/>
    <n v="1"/>
    <x v="9"/>
    <x v="1"/>
    <s v="Jan-24"/>
    <s v="V. Jephson"/>
    <x v="1"/>
    <n v="36"/>
    <x v="6"/>
    <x v="5"/>
    <x v="2"/>
    <x v="0"/>
    <s v="Not Rated"/>
    <n v="42"/>
    <x v="1"/>
  </r>
  <r>
    <s v="877-14-2531"/>
    <d v="2024-01-21T02:45:00"/>
    <n v="2"/>
    <x v="9"/>
    <x v="1"/>
    <s v="Jan-24"/>
    <s v="M. Jessop"/>
    <x v="0"/>
    <n v="8"/>
    <x v="7"/>
    <x v="5"/>
    <x v="2"/>
    <x v="0"/>
    <s v="Not Rated"/>
    <n v="51"/>
    <x v="1"/>
  </r>
  <r>
    <s v="619-88-5824"/>
    <d v="2024-01-21T03:03:00"/>
    <n v="3"/>
    <x v="9"/>
    <x v="1"/>
    <s v="Jan-24"/>
    <s v="K. Ellerby"/>
    <x v="1"/>
    <n v="57"/>
    <x v="0"/>
    <x v="7"/>
    <x v="1"/>
    <x v="1"/>
    <s v="Not Rated"/>
    <n v="25"/>
    <x v="0"/>
  </r>
  <r>
    <s v="603-60-4506"/>
    <d v="2024-01-21T03:26:00"/>
    <n v="3"/>
    <x v="9"/>
    <x v="1"/>
    <s v="Jan-24"/>
    <s v="N. Pemberton"/>
    <x v="1"/>
    <n v="79"/>
    <x v="5"/>
    <x v="6"/>
    <x v="0"/>
    <x v="1"/>
    <s v="Not Rated"/>
    <n v="15"/>
    <x v="0"/>
  </r>
  <r>
    <s v="862-79-2353"/>
    <d v="2024-01-21T03:39:00"/>
    <n v="3"/>
    <x v="9"/>
    <x v="1"/>
    <s v="Jan-24"/>
    <s v="U. Upperton"/>
    <x v="1"/>
    <n v="28"/>
    <x v="1"/>
    <x v="2"/>
    <x v="0"/>
    <x v="0"/>
    <s v="Not Rated"/>
    <n v="39"/>
    <x v="1"/>
  </r>
  <r>
    <s v="964-64-5767"/>
    <d v="2024-01-21T06:19:00"/>
    <n v="6"/>
    <x v="9"/>
    <x v="1"/>
    <s v="Jan-24"/>
    <s v="X. Dankworth"/>
    <x v="1"/>
    <n v="69"/>
    <x v="2"/>
    <x v="7"/>
    <x v="2"/>
    <x v="0"/>
    <s v="Not Rated"/>
    <n v="27"/>
    <x v="0"/>
  </r>
  <r>
    <s v="757-32-3407"/>
    <d v="2024-01-21T06:43:00"/>
    <n v="6"/>
    <x v="9"/>
    <x v="1"/>
    <s v="Jan-24"/>
    <s v="T. Greenhalgh"/>
    <x v="1"/>
    <n v="78"/>
    <x v="5"/>
    <x v="0"/>
    <x v="1"/>
    <x v="0"/>
    <s v="Not Rated"/>
    <n v="29"/>
    <x v="0"/>
  </r>
  <r>
    <s v="225-85-1626"/>
    <d v="2024-01-21T08:05:00"/>
    <n v="8"/>
    <x v="9"/>
    <x v="1"/>
    <s v="Jan-24"/>
    <s v="O. Yates"/>
    <x v="1"/>
    <n v="19"/>
    <x v="4"/>
    <x v="0"/>
    <x v="1"/>
    <x v="1"/>
    <s v="Not Rated"/>
    <n v="22"/>
    <x v="0"/>
  </r>
  <r>
    <s v="777-47-7528"/>
    <d v="2024-01-21T09:57:00"/>
    <n v="9"/>
    <x v="9"/>
    <x v="1"/>
    <s v="Jan-24"/>
    <s v="N. Bannister"/>
    <x v="0"/>
    <n v="1"/>
    <x v="7"/>
    <x v="3"/>
    <x v="2"/>
    <x v="1"/>
    <n v="3"/>
    <n v="54"/>
    <x v="1"/>
  </r>
  <r>
    <s v="169-17-5408"/>
    <d v="2024-01-21T11:42:00"/>
    <n v="11"/>
    <x v="9"/>
    <x v="1"/>
    <s v="Jan-24"/>
    <s v="N. Bannister"/>
    <x v="0"/>
    <n v="41"/>
    <x v="3"/>
    <x v="5"/>
    <x v="0"/>
    <x v="0"/>
    <n v="10"/>
    <n v="53"/>
    <x v="1"/>
  </r>
  <r>
    <s v="550-84-9055"/>
    <d v="2024-01-21T11:43:00"/>
    <n v="11"/>
    <x v="9"/>
    <x v="1"/>
    <s v="Jan-24"/>
    <s v="A. Ravenscroft"/>
    <x v="1"/>
    <n v="58"/>
    <x v="0"/>
    <x v="0"/>
    <x v="1"/>
    <x v="1"/>
    <s v="Not Rated"/>
    <n v="60"/>
    <x v="1"/>
  </r>
  <r>
    <s v="319-12-4215"/>
    <d v="2024-01-21T12:09:00"/>
    <n v="12"/>
    <x v="9"/>
    <x v="1"/>
    <s v="Jan-24"/>
    <s v="J. Jessop"/>
    <x v="0"/>
    <n v="60"/>
    <x v="2"/>
    <x v="7"/>
    <x v="6"/>
    <x v="0"/>
    <s v="Not Rated"/>
    <n v="13"/>
    <x v="0"/>
  </r>
  <r>
    <s v="346-62-7727"/>
    <d v="2024-01-21T14:22:00"/>
    <n v="14"/>
    <x v="9"/>
    <x v="1"/>
    <s v="Jan-24"/>
    <s v="R. Methuen"/>
    <x v="1"/>
    <n v="40"/>
    <x v="3"/>
    <x v="2"/>
    <x v="2"/>
    <x v="1"/>
    <s v="Not Rated"/>
    <n v="33"/>
    <x v="1"/>
  </r>
  <r>
    <s v="825-99-1324"/>
    <d v="2024-01-21T16:25:00"/>
    <n v="16"/>
    <x v="9"/>
    <x v="1"/>
    <s v="Jan-24"/>
    <s v="P. Ainsworth"/>
    <x v="1"/>
    <n v="6"/>
    <x v="7"/>
    <x v="2"/>
    <x v="2"/>
    <x v="0"/>
    <s v="Not Rated"/>
    <n v="10"/>
    <x v="0"/>
  </r>
  <r>
    <s v="800-40-3885"/>
    <d v="2024-01-21T17:27:00"/>
    <n v="17"/>
    <x v="9"/>
    <x v="1"/>
    <s v="Jan-24"/>
    <s v="M. Lockwood"/>
    <x v="1"/>
    <n v="1"/>
    <x v="7"/>
    <x v="2"/>
    <x v="7"/>
    <x v="1"/>
    <s v="Not Rated"/>
    <n v="23"/>
    <x v="0"/>
  </r>
  <r>
    <s v="272-91-1389"/>
    <d v="2024-01-21T17:30:00"/>
    <n v="17"/>
    <x v="9"/>
    <x v="1"/>
    <s v="Jan-24"/>
    <s v="W. Ironside"/>
    <x v="0"/>
    <n v="41"/>
    <x v="3"/>
    <x v="6"/>
    <x v="3"/>
    <x v="1"/>
    <n v="2"/>
    <n v="10"/>
    <x v="0"/>
  </r>
  <r>
    <s v="992-18-2248"/>
    <d v="2024-01-21T19:01:00"/>
    <n v="19"/>
    <x v="9"/>
    <x v="1"/>
    <s v="Jan-24"/>
    <s v="B. Sheffield"/>
    <x v="0"/>
    <n v="60"/>
    <x v="2"/>
    <x v="3"/>
    <x v="3"/>
    <x v="1"/>
    <n v="3"/>
    <n v="51"/>
    <x v="1"/>
  </r>
  <r>
    <s v="567-28-6554"/>
    <d v="2024-01-21T22:08:00"/>
    <n v="22"/>
    <x v="9"/>
    <x v="1"/>
    <s v="Jan-24"/>
    <s v="Y. Quickfall"/>
    <x v="0"/>
    <n v="32"/>
    <x v="6"/>
    <x v="0"/>
    <x v="2"/>
    <x v="1"/>
    <s v="Not Rated"/>
    <n v="19"/>
    <x v="0"/>
  </r>
  <r>
    <s v="955-70-1853"/>
    <d v="2024-01-21T23:00:00"/>
    <n v="23"/>
    <x v="9"/>
    <x v="1"/>
    <s v="Jan-24"/>
    <s v="V. Titcombe"/>
    <x v="0"/>
    <n v="67"/>
    <x v="2"/>
    <x v="7"/>
    <x v="0"/>
    <x v="0"/>
    <s v="Not Rated"/>
    <n v="21"/>
    <x v="0"/>
  </r>
  <r>
    <s v="289-59-2088"/>
    <d v="2024-01-22T00:27:00"/>
    <n v="0"/>
    <x v="9"/>
    <x v="1"/>
    <s v="Jan-24"/>
    <s v="R. Ravenscroft"/>
    <x v="0"/>
    <n v="44"/>
    <x v="3"/>
    <x v="0"/>
    <x v="0"/>
    <x v="1"/>
    <s v="Not Rated"/>
    <n v="29"/>
    <x v="0"/>
  </r>
  <r>
    <s v="804-84-1971"/>
    <d v="2024-01-22T03:19:00"/>
    <n v="3"/>
    <x v="9"/>
    <x v="1"/>
    <s v="Jan-24"/>
    <s v="F. Fairbairn"/>
    <x v="1"/>
    <n v="10"/>
    <x v="4"/>
    <x v="0"/>
    <x v="0"/>
    <x v="1"/>
    <n v="10"/>
    <n v="26"/>
    <x v="0"/>
  </r>
  <r>
    <s v="686-58-6647"/>
    <d v="2024-01-22T07:31:00"/>
    <n v="7"/>
    <x v="9"/>
    <x v="1"/>
    <s v="Jan-24"/>
    <s v="U. Crebo"/>
    <x v="0"/>
    <n v="28"/>
    <x v="1"/>
    <x v="0"/>
    <x v="0"/>
    <x v="0"/>
    <s v="Not Rated"/>
    <n v="53"/>
    <x v="1"/>
  </r>
  <r>
    <s v="249-51-6681"/>
    <d v="2024-01-22T08:52:00"/>
    <n v="8"/>
    <x v="9"/>
    <x v="1"/>
    <s v="Jan-24"/>
    <s v="F. Middleditch"/>
    <x v="1"/>
    <n v="45"/>
    <x v="3"/>
    <x v="6"/>
    <x v="0"/>
    <x v="1"/>
    <s v="Not Rated"/>
    <n v="53"/>
    <x v="1"/>
  </r>
  <r>
    <s v="362-49-5012"/>
    <d v="2024-01-22T09:55:00"/>
    <n v="9"/>
    <x v="9"/>
    <x v="1"/>
    <s v="Jan-24"/>
    <s v="B. Dunmore"/>
    <x v="0"/>
    <n v="39"/>
    <x v="6"/>
    <x v="2"/>
    <x v="1"/>
    <x v="1"/>
    <n v="2"/>
    <n v="15"/>
    <x v="0"/>
  </r>
  <r>
    <s v="973-80-9876"/>
    <d v="2024-01-22T10:35:00"/>
    <n v="10"/>
    <x v="9"/>
    <x v="1"/>
    <s v="Jan-24"/>
    <s v="C. Underhill"/>
    <x v="0"/>
    <n v="69"/>
    <x v="2"/>
    <x v="0"/>
    <x v="0"/>
    <x v="1"/>
    <s v="Not Rated"/>
    <n v="26"/>
    <x v="0"/>
  </r>
  <r>
    <s v="921-29-8746"/>
    <d v="2024-01-22T11:44:00"/>
    <n v="11"/>
    <x v="9"/>
    <x v="1"/>
    <s v="Jan-24"/>
    <s v="W. Dunmore"/>
    <x v="0"/>
    <n v="49"/>
    <x v="3"/>
    <x v="5"/>
    <x v="6"/>
    <x v="1"/>
    <s v="Not Rated"/>
    <n v="42"/>
    <x v="1"/>
  </r>
  <r>
    <s v="451-16-7355"/>
    <d v="2024-01-22T11:46:00"/>
    <n v="11"/>
    <x v="9"/>
    <x v="1"/>
    <s v="Jan-24"/>
    <s v="Z. Ironside"/>
    <x v="0"/>
    <n v="29"/>
    <x v="1"/>
    <x v="2"/>
    <x v="1"/>
    <x v="1"/>
    <s v="Not Rated"/>
    <n v="11"/>
    <x v="0"/>
  </r>
  <r>
    <s v="391-44-1082"/>
    <d v="2024-01-22T12:02:00"/>
    <n v="12"/>
    <x v="9"/>
    <x v="1"/>
    <s v="Jan-24"/>
    <s v="G. Schubuser"/>
    <x v="0"/>
    <n v="17"/>
    <x v="4"/>
    <x v="2"/>
    <x v="0"/>
    <x v="1"/>
    <s v="Not Rated"/>
    <n v="16"/>
    <x v="0"/>
  </r>
  <r>
    <s v="904-43-5334"/>
    <d v="2024-01-22T12:05:00"/>
    <n v="12"/>
    <x v="9"/>
    <x v="1"/>
    <s v="Jan-24"/>
    <s v="K. Carraway"/>
    <x v="1"/>
    <n v="68"/>
    <x v="2"/>
    <x v="3"/>
    <x v="0"/>
    <x v="0"/>
    <s v="Not Rated"/>
    <n v="13"/>
    <x v="0"/>
  </r>
  <r>
    <s v="148-48-7511"/>
    <d v="2024-01-22T12:53:00"/>
    <n v="12"/>
    <x v="9"/>
    <x v="1"/>
    <s v="Jan-24"/>
    <s v="A. Kershaw"/>
    <x v="1"/>
    <n v="24"/>
    <x v="1"/>
    <x v="3"/>
    <x v="0"/>
    <x v="0"/>
    <s v="Not Rated"/>
    <n v="58"/>
    <x v="1"/>
  </r>
  <r>
    <s v="217-89-1292"/>
    <d v="2024-01-22T17:05:00"/>
    <n v="17"/>
    <x v="9"/>
    <x v="1"/>
    <s v="Jan-24"/>
    <s v="A. Wadsworth"/>
    <x v="1"/>
    <n v="79"/>
    <x v="5"/>
    <x v="3"/>
    <x v="2"/>
    <x v="1"/>
    <s v="Not Rated"/>
    <n v="40"/>
    <x v="1"/>
  </r>
  <r>
    <s v="236-43-8291"/>
    <d v="2024-01-22T17:14:00"/>
    <n v="17"/>
    <x v="9"/>
    <x v="1"/>
    <s v="Jan-24"/>
    <s v="C. Northcote"/>
    <x v="1"/>
    <n v="69"/>
    <x v="2"/>
    <x v="3"/>
    <x v="2"/>
    <x v="0"/>
    <n v="1"/>
    <n v="11"/>
    <x v="0"/>
  </r>
  <r>
    <s v="688-39-5237"/>
    <d v="2024-01-22T19:53:00"/>
    <n v="19"/>
    <x v="9"/>
    <x v="1"/>
    <s v="Jan-24"/>
    <s v="M. Silverlock"/>
    <x v="0"/>
    <n v="56"/>
    <x v="0"/>
    <x v="2"/>
    <x v="0"/>
    <x v="0"/>
    <n v="9"/>
    <n v="14"/>
    <x v="0"/>
  </r>
  <r>
    <s v="274-76-6038"/>
    <d v="2024-01-22T20:02:00"/>
    <n v="20"/>
    <x v="9"/>
    <x v="1"/>
    <s v="Jan-24"/>
    <s v="J. Fairbairn"/>
    <x v="1"/>
    <n v="54"/>
    <x v="0"/>
    <x v="1"/>
    <x v="0"/>
    <x v="1"/>
    <s v="Not Rated"/>
    <n v="37"/>
    <x v="1"/>
  </r>
  <r>
    <s v="777-62-8990"/>
    <d v="2024-01-22T20:40:00"/>
    <n v="20"/>
    <x v="9"/>
    <x v="1"/>
    <s v="Jan-24"/>
    <s v="R. Wadsworth"/>
    <x v="0"/>
    <n v="73"/>
    <x v="5"/>
    <x v="0"/>
    <x v="0"/>
    <x v="1"/>
    <n v="6"/>
    <n v="10"/>
    <x v="0"/>
  </r>
  <r>
    <s v="215-26-1283"/>
    <d v="2024-01-22T21:45:00"/>
    <n v="21"/>
    <x v="9"/>
    <x v="1"/>
    <s v="Jan-24"/>
    <s v="D. Bannister"/>
    <x v="0"/>
    <n v="66"/>
    <x v="2"/>
    <x v="6"/>
    <x v="6"/>
    <x v="0"/>
    <n v="4"/>
    <n v="49"/>
    <x v="1"/>
  </r>
  <r>
    <s v="718-89-9666"/>
    <d v="2024-01-22T21:59:00"/>
    <n v="21"/>
    <x v="9"/>
    <x v="1"/>
    <s v="Jan-24"/>
    <s v="J. Crebo"/>
    <x v="1"/>
    <n v="75"/>
    <x v="5"/>
    <x v="2"/>
    <x v="1"/>
    <x v="1"/>
    <s v="Not Rated"/>
    <n v="52"/>
    <x v="1"/>
  </r>
  <r>
    <s v="529-82-1816"/>
    <d v="2024-01-22T22:20:00"/>
    <n v="22"/>
    <x v="9"/>
    <x v="1"/>
    <s v="Jan-24"/>
    <s v="V. Quarmby"/>
    <x v="0"/>
    <n v="25"/>
    <x v="1"/>
    <x v="0"/>
    <x v="0"/>
    <x v="0"/>
    <s v="Not Rated"/>
    <n v="60"/>
    <x v="1"/>
  </r>
  <r>
    <s v="540-61-1897"/>
    <d v="2024-01-22T23:09:00"/>
    <n v="23"/>
    <x v="9"/>
    <x v="1"/>
    <s v="Jan-24"/>
    <s v="T. Schubuser"/>
    <x v="2"/>
    <n v="61"/>
    <x v="2"/>
    <x v="0"/>
    <x v="2"/>
    <x v="0"/>
    <s v="Not Rated"/>
    <n v="11"/>
    <x v="0"/>
  </r>
  <r>
    <s v="612-79-6306"/>
    <d v="2024-01-23T00:16:00"/>
    <n v="0"/>
    <x v="9"/>
    <x v="1"/>
    <s v="Jan-24"/>
    <s v="A. Nethercott"/>
    <x v="0"/>
    <n v="79"/>
    <x v="5"/>
    <x v="2"/>
    <x v="2"/>
    <x v="1"/>
    <s v="Not Rated"/>
    <n v="38"/>
    <x v="1"/>
  </r>
  <r>
    <s v="237-26-1476"/>
    <d v="2024-01-23T00:45:00"/>
    <n v="0"/>
    <x v="9"/>
    <x v="1"/>
    <s v="Jan-24"/>
    <s v="F. Underhill"/>
    <x v="0"/>
    <n v="71"/>
    <x v="5"/>
    <x v="0"/>
    <x v="7"/>
    <x v="1"/>
    <s v="Not Rated"/>
    <n v="31"/>
    <x v="1"/>
  </r>
  <r>
    <s v="991-89-2682"/>
    <d v="2024-01-23T06:18:00"/>
    <n v="6"/>
    <x v="9"/>
    <x v="1"/>
    <s v="Jan-24"/>
    <s v="E. Silverlock"/>
    <x v="1"/>
    <n v="5"/>
    <x v="7"/>
    <x v="3"/>
    <x v="2"/>
    <x v="1"/>
    <s v="Not Rated"/>
    <n v="59"/>
    <x v="1"/>
  </r>
  <r>
    <s v="896-83-3141"/>
    <d v="2024-01-23T06:35:00"/>
    <n v="6"/>
    <x v="9"/>
    <x v="1"/>
    <s v="Jan-24"/>
    <s v="A. Bracegirdle"/>
    <x v="1"/>
    <n v="20"/>
    <x v="1"/>
    <x v="2"/>
    <x v="0"/>
    <x v="1"/>
    <s v="Not Rated"/>
    <n v="46"/>
    <x v="1"/>
  </r>
  <r>
    <s v="578-21-2006"/>
    <d v="2024-01-23T07:37:00"/>
    <n v="7"/>
    <x v="9"/>
    <x v="1"/>
    <s v="Jan-24"/>
    <s v="I. Dankworth"/>
    <x v="1"/>
    <n v="7"/>
    <x v="7"/>
    <x v="0"/>
    <x v="0"/>
    <x v="0"/>
    <s v="Not Rated"/>
    <n v="33"/>
    <x v="1"/>
  </r>
  <r>
    <s v="616-85-7583"/>
    <d v="2024-01-23T09:19:00"/>
    <n v="9"/>
    <x v="9"/>
    <x v="1"/>
    <s v="Jan-24"/>
    <s v="N. Bracegirdle"/>
    <x v="1"/>
    <n v="69"/>
    <x v="2"/>
    <x v="2"/>
    <x v="0"/>
    <x v="1"/>
    <n v="1"/>
    <n v="34"/>
    <x v="1"/>
  </r>
  <r>
    <s v="656-97-6217"/>
    <d v="2024-01-23T09:44:00"/>
    <n v="9"/>
    <x v="9"/>
    <x v="1"/>
    <s v="Jan-24"/>
    <s v="A. Ellerby"/>
    <x v="1"/>
    <n v="58"/>
    <x v="0"/>
    <x v="7"/>
    <x v="0"/>
    <x v="1"/>
    <s v="Not Rated"/>
    <n v="56"/>
    <x v="1"/>
  </r>
  <r>
    <s v="615-91-8992"/>
    <d v="2024-01-23T12:37:00"/>
    <n v="12"/>
    <x v="9"/>
    <x v="1"/>
    <s v="Jan-24"/>
    <s v="N. Merriweather"/>
    <x v="1"/>
    <n v="71"/>
    <x v="5"/>
    <x v="6"/>
    <x v="0"/>
    <x v="0"/>
    <s v="Not Rated"/>
    <n v="52"/>
    <x v="1"/>
  </r>
  <r>
    <s v="753-81-4569"/>
    <d v="2024-01-23T12:59:00"/>
    <n v="12"/>
    <x v="9"/>
    <x v="1"/>
    <s v="Jan-24"/>
    <s v="B. Churchard"/>
    <x v="1"/>
    <n v="79"/>
    <x v="5"/>
    <x v="3"/>
    <x v="4"/>
    <x v="0"/>
    <s v="Not Rated"/>
    <n v="60"/>
    <x v="1"/>
  </r>
  <r>
    <s v="671-17-8925"/>
    <d v="2024-01-23T15:16:00"/>
    <n v="15"/>
    <x v="9"/>
    <x v="1"/>
    <s v="Jan-24"/>
    <s v="Q. Stanlack"/>
    <x v="0"/>
    <n v="3"/>
    <x v="7"/>
    <x v="1"/>
    <x v="0"/>
    <x v="1"/>
    <s v="Not Rated"/>
    <n v="24"/>
    <x v="0"/>
  </r>
  <r>
    <s v="247-35-2354"/>
    <d v="2024-01-23T15:44:00"/>
    <n v="15"/>
    <x v="9"/>
    <x v="1"/>
    <s v="Jan-24"/>
    <s v="O. Ironside"/>
    <x v="0"/>
    <n v="9"/>
    <x v="7"/>
    <x v="0"/>
    <x v="0"/>
    <x v="0"/>
    <s v="Not Rated"/>
    <n v="57"/>
    <x v="1"/>
  </r>
  <r>
    <s v="584-10-9410"/>
    <d v="2024-01-23T16:17:00"/>
    <n v="16"/>
    <x v="9"/>
    <x v="1"/>
    <s v="Jan-24"/>
    <s v="V. Honeysett"/>
    <x v="0"/>
    <n v="21"/>
    <x v="1"/>
    <x v="0"/>
    <x v="2"/>
    <x v="0"/>
    <s v="Not Rated"/>
    <n v="34"/>
    <x v="1"/>
  </r>
  <r>
    <s v="425-70-7267"/>
    <d v="2024-01-23T17:07:00"/>
    <n v="17"/>
    <x v="9"/>
    <x v="1"/>
    <s v="Jan-24"/>
    <s v="T. Wadsworth"/>
    <x v="1"/>
    <n v="51"/>
    <x v="0"/>
    <x v="5"/>
    <x v="0"/>
    <x v="1"/>
    <s v="Not Rated"/>
    <n v="16"/>
    <x v="0"/>
  </r>
  <r>
    <s v="701-44-4143"/>
    <d v="2024-01-23T20:26:00"/>
    <n v="20"/>
    <x v="9"/>
    <x v="1"/>
    <s v="Jan-24"/>
    <s v="R. Stanlack"/>
    <x v="1"/>
    <n v="38"/>
    <x v="6"/>
    <x v="7"/>
    <x v="6"/>
    <x v="1"/>
    <s v="Not Rated"/>
    <n v="28"/>
    <x v="0"/>
  </r>
  <r>
    <s v="183-54-6450"/>
    <d v="2024-01-23T21:44:00"/>
    <n v="21"/>
    <x v="9"/>
    <x v="1"/>
    <s v="Jan-24"/>
    <s v="P. Corpes"/>
    <x v="0"/>
    <n v="18"/>
    <x v="4"/>
    <x v="7"/>
    <x v="0"/>
    <x v="0"/>
    <s v="Not Rated"/>
    <n v="29"/>
    <x v="0"/>
  </r>
  <r>
    <s v="684-54-2209"/>
    <d v="2024-01-24T00:46:00"/>
    <n v="0"/>
    <x v="9"/>
    <x v="1"/>
    <s v="Jan-24"/>
    <s v="S. Quarmby"/>
    <x v="1"/>
    <n v="65"/>
    <x v="2"/>
    <x v="2"/>
    <x v="0"/>
    <x v="1"/>
    <s v="Not Rated"/>
    <n v="51"/>
    <x v="1"/>
  </r>
  <r>
    <s v="800-62-4356"/>
    <d v="2024-01-24T01:14:00"/>
    <n v="1"/>
    <x v="9"/>
    <x v="1"/>
    <s v="Jan-24"/>
    <s v="S. Glasspool"/>
    <x v="1"/>
    <n v="63"/>
    <x v="2"/>
    <x v="0"/>
    <x v="0"/>
    <x v="1"/>
    <n v="4"/>
    <n v="38"/>
    <x v="1"/>
  </r>
  <r>
    <s v="509-32-1846"/>
    <d v="2024-01-24T03:13:00"/>
    <n v="3"/>
    <x v="9"/>
    <x v="1"/>
    <s v="Jan-24"/>
    <s v="U. Eastwood"/>
    <x v="1"/>
    <n v="34"/>
    <x v="6"/>
    <x v="7"/>
    <x v="0"/>
    <x v="1"/>
    <s v="Not Rated"/>
    <n v="47"/>
    <x v="1"/>
  </r>
  <r>
    <s v="874-60-9616"/>
    <d v="2024-01-24T03:22:00"/>
    <n v="3"/>
    <x v="9"/>
    <x v="1"/>
    <s v="Jan-24"/>
    <s v="A. Quarmby"/>
    <x v="1"/>
    <n v="68"/>
    <x v="2"/>
    <x v="2"/>
    <x v="2"/>
    <x v="0"/>
    <n v="3"/>
    <n v="33"/>
    <x v="1"/>
  </r>
  <r>
    <s v="618-11-7762"/>
    <d v="2024-01-24T03:46:00"/>
    <n v="3"/>
    <x v="9"/>
    <x v="1"/>
    <s v="Jan-24"/>
    <s v="P. Rowntree"/>
    <x v="0"/>
    <n v="65"/>
    <x v="2"/>
    <x v="0"/>
    <x v="0"/>
    <x v="0"/>
    <s v="Not Rated"/>
    <n v="14"/>
    <x v="0"/>
  </r>
  <r>
    <s v="765-26-5549"/>
    <d v="2024-01-24T05:55:00"/>
    <n v="5"/>
    <x v="9"/>
    <x v="1"/>
    <s v="Jan-24"/>
    <s v="H. Schubuser"/>
    <x v="0"/>
    <n v="56"/>
    <x v="0"/>
    <x v="0"/>
    <x v="0"/>
    <x v="1"/>
    <n v="10"/>
    <n v="44"/>
    <x v="1"/>
  </r>
  <r>
    <s v="442-78-5908"/>
    <d v="2024-01-24T06:11:00"/>
    <n v="6"/>
    <x v="9"/>
    <x v="1"/>
    <s v="Jan-24"/>
    <s v="I. Buff"/>
    <x v="0"/>
    <n v="16"/>
    <x v="4"/>
    <x v="0"/>
    <x v="2"/>
    <x v="1"/>
    <n v="3"/>
    <n v="10"/>
    <x v="0"/>
  </r>
  <r>
    <s v="639-43-8865"/>
    <d v="2024-01-24T06:35:00"/>
    <n v="6"/>
    <x v="9"/>
    <x v="1"/>
    <s v="Jan-24"/>
    <s v="S. Ainsworth"/>
    <x v="0"/>
    <n v="25"/>
    <x v="1"/>
    <x v="5"/>
    <x v="0"/>
    <x v="1"/>
    <s v="Not Rated"/>
    <n v="49"/>
    <x v="1"/>
  </r>
  <r>
    <s v="126-34-3318"/>
    <d v="2024-01-24T07:09:00"/>
    <n v="7"/>
    <x v="9"/>
    <x v="1"/>
    <s v="Jan-24"/>
    <s v="C. Inglewood"/>
    <x v="1"/>
    <n v="25"/>
    <x v="1"/>
    <x v="0"/>
    <x v="0"/>
    <x v="0"/>
    <s v="Not Rated"/>
    <n v="32"/>
    <x v="1"/>
  </r>
  <r>
    <s v="675-51-4764"/>
    <d v="2024-01-24T09:07:00"/>
    <n v="9"/>
    <x v="9"/>
    <x v="1"/>
    <s v="Jan-24"/>
    <s v="B. Ainsworth"/>
    <x v="0"/>
    <n v="57"/>
    <x v="0"/>
    <x v="0"/>
    <x v="2"/>
    <x v="0"/>
    <s v="Not Rated"/>
    <n v="24"/>
    <x v="0"/>
  </r>
  <r>
    <s v="624-99-5423"/>
    <d v="2024-01-24T09:37:00"/>
    <n v="9"/>
    <x v="9"/>
    <x v="1"/>
    <s v="Jan-24"/>
    <s v="T. Middleditch"/>
    <x v="1"/>
    <n v="11"/>
    <x v="4"/>
    <x v="1"/>
    <x v="0"/>
    <x v="1"/>
    <n v="4"/>
    <n v="10"/>
    <x v="0"/>
  </r>
  <r>
    <s v="927-54-4005"/>
    <d v="2024-01-24T11:25:00"/>
    <n v="11"/>
    <x v="9"/>
    <x v="1"/>
    <s v="Jan-24"/>
    <s v="B. Inglewood"/>
    <x v="0"/>
    <n v="4"/>
    <x v="7"/>
    <x v="1"/>
    <x v="1"/>
    <x v="0"/>
    <s v="Not Rated"/>
    <n v="40"/>
    <x v="1"/>
  </r>
  <r>
    <s v="405-34-1571"/>
    <d v="2024-01-24T16:07:00"/>
    <n v="16"/>
    <x v="9"/>
    <x v="1"/>
    <s v="Jan-24"/>
    <s v="E. Bracegirdle"/>
    <x v="1"/>
    <n v="36"/>
    <x v="6"/>
    <x v="2"/>
    <x v="0"/>
    <x v="0"/>
    <n v="7"/>
    <n v="53"/>
    <x v="1"/>
  </r>
  <r>
    <s v="955-87-1691"/>
    <d v="2024-01-24T17:17:00"/>
    <n v="17"/>
    <x v="9"/>
    <x v="1"/>
    <s v="Jan-24"/>
    <s v="W. Sheffield"/>
    <x v="0"/>
    <n v="8"/>
    <x v="7"/>
    <x v="1"/>
    <x v="0"/>
    <x v="0"/>
    <s v="Not Rated"/>
    <n v="33"/>
    <x v="1"/>
  </r>
  <r>
    <s v="852-33-7891"/>
    <d v="2024-01-24T18:43:00"/>
    <n v="18"/>
    <x v="9"/>
    <x v="1"/>
    <s v="Jan-24"/>
    <s v="P. Underhill"/>
    <x v="0"/>
    <n v="79"/>
    <x v="5"/>
    <x v="0"/>
    <x v="0"/>
    <x v="1"/>
    <s v="Not Rated"/>
    <n v="31"/>
    <x v="1"/>
  </r>
  <r>
    <s v="996-34-6511"/>
    <d v="2024-01-24T21:35:00"/>
    <n v="21"/>
    <x v="9"/>
    <x v="1"/>
    <s v="Jan-24"/>
    <s v="W. Jessop"/>
    <x v="1"/>
    <n v="34"/>
    <x v="6"/>
    <x v="2"/>
    <x v="0"/>
    <x v="0"/>
    <s v="Not Rated"/>
    <n v="32"/>
    <x v="1"/>
  </r>
  <r>
    <s v="894-45-8106"/>
    <d v="2024-01-24T22:44:00"/>
    <n v="22"/>
    <x v="9"/>
    <x v="1"/>
    <s v="Jan-24"/>
    <s v="Q. Underhill"/>
    <x v="0"/>
    <n v="14"/>
    <x v="4"/>
    <x v="4"/>
    <x v="0"/>
    <x v="1"/>
    <n v="1"/>
    <n v="59"/>
    <x v="1"/>
  </r>
  <r>
    <s v="961-68-5872"/>
    <d v="2024-01-24T23:33:00"/>
    <n v="23"/>
    <x v="9"/>
    <x v="1"/>
    <s v="Jan-24"/>
    <s v="T. Underhill"/>
    <x v="2"/>
    <n v="70"/>
    <x v="5"/>
    <x v="0"/>
    <x v="2"/>
    <x v="1"/>
    <s v="Not Rated"/>
    <n v="25"/>
    <x v="0"/>
  </r>
  <r>
    <s v="197-52-1974"/>
    <d v="2024-01-25T00:58:00"/>
    <n v="0"/>
    <x v="9"/>
    <x v="1"/>
    <s v="Jan-24"/>
    <s v="U. Whitfield"/>
    <x v="0"/>
    <n v="54"/>
    <x v="0"/>
    <x v="2"/>
    <x v="0"/>
    <x v="1"/>
    <n v="1"/>
    <n v="16"/>
    <x v="0"/>
  </r>
  <r>
    <s v="437-95-3002"/>
    <d v="2024-01-25T03:24:00"/>
    <n v="3"/>
    <x v="9"/>
    <x v="1"/>
    <s v="Jan-24"/>
    <s v="L. Postlethwaite"/>
    <x v="0"/>
    <n v="7"/>
    <x v="7"/>
    <x v="7"/>
    <x v="2"/>
    <x v="0"/>
    <s v="Not Rated"/>
    <n v="23"/>
    <x v="0"/>
  </r>
  <r>
    <s v="558-89-8846"/>
    <d v="2024-01-25T04:08:00"/>
    <n v="4"/>
    <x v="9"/>
    <x v="1"/>
    <s v="Jan-24"/>
    <s v="Y. Ollerton"/>
    <x v="1"/>
    <n v="6"/>
    <x v="7"/>
    <x v="0"/>
    <x v="0"/>
    <x v="0"/>
    <s v="Not Rated"/>
    <n v="25"/>
    <x v="0"/>
  </r>
  <r>
    <s v="838-66-1715"/>
    <d v="2024-01-25T04:16:00"/>
    <n v="4"/>
    <x v="9"/>
    <x v="1"/>
    <s v="Jan-24"/>
    <s v="L. Pemberton"/>
    <x v="0"/>
    <n v="79"/>
    <x v="5"/>
    <x v="2"/>
    <x v="2"/>
    <x v="0"/>
    <s v="Not Rated"/>
    <n v="29"/>
    <x v="0"/>
  </r>
  <r>
    <s v="967-48-2843"/>
    <d v="2024-01-25T05:55:00"/>
    <n v="5"/>
    <x v="9"/>
    <x v="1"/>
    <s v="Jan-24"/>
    <s v="O. Quickfall"/>
    <x v="1"/>
    <n v="59"/>
    <x v="0"/>
    <x v="3"/>
    <x v="2"/>
    <x v="0"/>
    <s v="Not Rated"/>
    <n v="44"/>
    <x v="1"/>
  </r>
  <r>
    <s v="254-54-4303"/>
    <d v="2024-01-25T06:19:00"/>
    <n v="6"/>
    <x v="9"/>
    <x v="1"/>
    <s v="Jan-24"/>
    <s v="O. Goudie"/>
    <x v="1"/>
    <n v="16"/>
    <x v="4"/>
    <x v="1"/>
    <x v="0"/>
    <x v="0"/>
    <s v="Not Rated"/>
    <n v="40"/>
    <x v="1"/>
  </r>
  <r>
    <s v="591-98-4193"/>
    <d v="2024-01-25T07:34:00"/>
    <n v="7"/>
    <x v="9"/>
    <x v="1"/>
    <s v="Jan-24"/>
    <s v="N. Cholmondeley"/>
    <x v="2"/>
    <n v="58"/>
    <x v="0"/>
    <x v="1"/>
    <x v="0"/>
    <x v="1"/>
    <s v="Not Rated"/>
    <n v="45"/>
    <x v="1"/>
  </r>
  <r>
    <s v="600-12-3957"/>
    <d v="2024-01-25T08:16:00"/>
    <n v="8"/>
    <x v="9"/>
    <x v="1"/>
    <s v="Jan-24"/>
    <s v="U. Rowntree"/>
    <x v="0"/>
    <n v="18"/>
    <x v="4"/>
    <x v="6"/>
    <x v="0"/>
    <x v="0"/>
    <s v="Not Rated"/>
    <n v="44"/>
    <x v="1"/>
  </r>
  <r>
    <s v="226-57-6326"/>
    <d v="2024-01-25T08:57:00"/>
    <n v="8"/>
    <x v="9"/>
    <x v="1"/>
    <s v="Jan-24"/>
    <s v="M. Underhill"/>
    <x v="1"/>
    <n v="26"/>
    <x v="1"/>
    <x v="7"/>
    <x v="0"/>
    <x v="0"/>
    <n v="10"/>
    <n v="52"/>
    <x v="1"/>
  </r>
  <r>
    <s v="811-82-8350"/>
    <d v="2024-01-25T09:49:00"/>
    <n v="9"/>
    <x v="9"/>
    <x v="1"/>
    <s v="Jan-24"/>
    <s v="P. Jessop"/>
    <x v="1"/>
    <n v="26"/>
    <x v="1"/>
    <x v="2"/>
    <x v="2"/>
    <x v="0"/>
    <n v="4"/>
    <n v="56"/>
    <x v="1"/>
  </r>
  <r>
    <s v="364-98-4856"/>
    <d v="2024-01-25T10:08:00"/>
    <n v="10"/>
    <x v="9"/>
    <x v="1"/>
    <s v="Jan-24"/>
    <s v="I. Rowntree"/>
    <x v="1"/>
    <n v="40"/>
    <x v="3"/>
    <x v="2"/>
    <x v="6"/>
    <x v="0"/>
    <s v="Not Rated"/>
    <n v="40"/>
    <x v="1"/>
  </r>
  <r>
    <s v="917-44-4260"/>
    <d v="2024-01-25T11:34:00"/>
    <n v="11"/>
    <x v="9"/>
    <x v="1"/>
    <s v="Jan-24"/>
    <s v="S. Vickery"/>
    <x v="0"/>
    <n v="49"/>
    <x v="3"/>
    <x v="7"/>
    <x v="0"/>
    <x v="0"/>
    <s v="Not Rated"/>
    <n v="35"/>
    <x v="1"/>
  </r>
  <r>
    <s v="900-35-3468"/>
    <d v="2024-01-25T11:48:00"/>
    <n v="11"/>
    <x v="9"/>
    <x v="1"/>
    <s v="Jan-24"/>
    <s v="K. Upperton"/>
    <x v="1"/>
    <n v="17"/>
    <x v="4"/>
    <x v="6"/>
    <x v="0"/>
    <x v="1"/>
    <s v="Not Rated"/>
    <n v="43"/>
    <x v="1"/>
  </r>
  <r>
    <s v="242-54-8270"/>
    <d v="2024-01-25T11:52:00"/>
    <n v="11"/>
    <x v="9"/>
    <x v="1"/>
    <s v="Jan-24"/>
    <s v="K. Ainsworth"/>
    <x v="1"/>
    <n v="44"/>
    <x v="3"/>
    <x v="0"/>
    <x v="6"/>
    <x v="1"/>
    <s v="Not Rated"/>
    <n v="38"/>
    <x v="1"/>
  </r>
  <r>
    <s v="779-25-9888"/>
    <d v="2024-01-25T13:32:00"/>
    <n v="13"/>
    <x v="9"/>
    <x v="1"/>
    <s v="Jan-24"/>
    <s v="Q. Kershaw"/>
    <x v="1"/>
    <n v="24"/>
    <x v="1"/>
    <x v="3"/>
    <x v="1"/>
    <x v="1"/>
    <s v="Not Rated"/>
    <n v="17"/>
    <x v="0"/>
  </r>
  <r>
    <s v="467-91-4156"/>
    <d v="2024-01-25T16:59:00"/>
    <n v="16"/>
    <x v="9"/>
    <x v="1"/>
    <s v="Jan-24"/>
    <s v="J. Fairbairn"/>
    <x v="0"/>
    <n v="29"/>
    <x v="1"/>
    <x v="2"/>
    <x v="0"/>
    <x v="0"/>
    <n v="9"/>
    <n v="16"/>
    <x v="0"/>
  </r>
  <r>
    <s v="985-96-3132"/>
    <d v="2024-01-25T17:32:00"/>
    <n v="17"/>
    <x v="9"/>
    <x v="1"/>
    <s v="Jan-24"/>
    <s v="N. Gionettitti"/>
    <x v="0"/>
    <n v="2"/>
    <x v="7"/>
    <x v="7"/>
    <x v="0"/>
    <x v="0"/>
    <s v="Not Rated"/>
    <n v="46"/>
    <x v="1"/>
  </r>
  <r>
    <s v="967-61-5298"/>
    <d v="2024-01-25T17:38:00"/>
    <n v="17"/>
    <x v="9"/>
    <x v="1"/>
    <s v="Jan-24"/>
    <s v="X. Crebo"/>
    <x v="1"/>
    <n v="58"/>
    <x v="0"/>
    <x v="2"/>
    <x v="2"/>
    <x v="1"/>
    <n v="8"/>
    <n v="23"/>
    <x v="0"/>
  </r>
  <r>
    <s v="891-91-5167"/>
    <d v="2024-01-25T19:35:00"/>
    <n v="19"/>
    <x v="9"/>
    <x v="1"/>
    <s v="Jan-24"/>
    <s v="T. Aldridge"/>
    <x v="1"/>
    <n v="65"/>
    <x v="2"/>
    <x v="2"/>
    <x v="0"/>
    <x v="1"/>
    <s v="Not Rated"/>
    <n v="54"/>
    <x v="1"/>
  </r>
  <r>
    <s v="160-73-5129"/>
    <d v="2024-01-25T21:45:00"/>
    <n v="21"/>
    <x v="9"/>
    <x v="1"/>
    <s v="Jan-24"/>
    <s v="J. Ellerby"/>
    <x v="0"/>
    <n v="5"/>
    <x v="7"/>
    <x v="2"/>
    <x v="0"/>
    <x v="0"/>
    <n v="3"/>
    <n v="58"/>
    <x v="1"/>
  </r>
  <r>
    <s v="682-65-5177"/>
    <d v="2024-01-25T21:45:00"/>
    <n v="21"/>
    <x v="9"/>
    <x v="1"/>
    <s v="Jan-24"/>
    <s v="D. Thornbury"/>
    <x v="1"/>
    <n v="79"/>
    <x v="5"/>
    <x v="2"/>
    <x v="0"/>
    <x v="1"/>
    <s v="Not Rated"/>
    <n v="50"/>
    <x v="1"/>
  </r>
  <r>
    <s v="176-65-2561"/>
    <d v="2024-01-26T01:05:00"/>
    <n v="1"/>
    <x v="9"/>
    <x v="1"/>
    <s v="Jan-24"/>
    <s v="N. Gwillim"/>
    <x v="1"/>
    <n v="77"/>
    <x v="5"/>
    <x v="1"/>
    <x v="0"/>
    <x v="0"/>
    <s v="Not Rated"/>
    <n v="22"/>
    <x v="0"/>
  </r>
  <r>
    <s v="200-28-7974"/>
    <d v="2024-01-26T01:08:00"/>
    <n v="1"/>
    <x v="9"/>
    <x v="1"/>
    <s v="Jan-24"/>
    <s v="C. Corpes"/>
    <x v="1"/>
    <n v="17"/>
    <x v="4"/>
    <x v="3"/>
    <x v="0"/>
    <x v="0"/>
    <s v="Not Rated"/>
    <n v="47"/>
    <x v="1"/>
  </r>
  <r>
    <s v="373-90-9038"/>
    <d v="2024-01-26T01:08:00"/>
    <n v="1"/>
    <x v="9"/>
    <x v="1"/>
    <s v="Jan-24"/>
    <s v="G. Ollerton"/>
    <x v="1"/>
    <n v="12"/>
    <x v="4"/>
    <x v="6"/>
    <x v="0"/>
    <x v="0"/>
    <n v="4"/>
    <n v="26"/>
    <x v="0"/>
  </r>
  <r>
    <s v="131-32-2300"/>
    <d v="2024-01-26T01:54:00"/>
    <n v="1"/>
    <x v="9"/>
    <x v="1"/>
    <s v="Jan-24"/>
    <s v="Y. Verity"/>
    <x v="1"/>
    <n v="9"/>
    <x v="7"/>
    <x v="7"/>
    <x v="0"/>
    <x v="1"/>
    <s v="Not Rated"/>
    <n v="54"/>
    <x v="1"/>
  </r>
  <r>
    <s v="579-62-4495"/>
    <d v="2024-01-26T02:24:00"/>
    <n v="2"/>
    <x v="9"/>
    <x v="1"/>
    <s v="Jan-24"/>
    <s v="L. Bannister"/>
    <x v="0"/>
    <n v="36"/>
    <x v="6"/>
    <x v="7"/>
    <x v="2"/>
    <x v="0"/>
    <s v="Not Rated"/>
    <n v="49"/>
    <x v="1"/>
  </r>
  <r>
    <s v="587-16-3557"/>
    <d v="2024-01-26T04:52:00"/>
    <n v="4"/>
    <x v="9"/>
    <x v="1"/>
    <s v="Jan-24"/>
    <s v="U. Yarborough"/>
    <x v="1"/>
    <n v="7"/>
    <x v="7"/>
    <x v="0"/>
    <x v="0"/>
    <x v="1"/>
    <s v="Not Rated"/>
    <n v="14"/>
    <x v="0"/>
  </r>
  <r>
    <s v="669-80-4149"/>
    <d v="2024-01-26T05:52:00"/>
    <n v="5"/>
    <x v="9"/>
    <x v="1"/>
    <s v="Jan-24"/>
    <s v="F. Middleditch"/>
    <x v="0"/>
    <n v="50"/>
    <x v="0"/>
    <x v="1"/>
    <x v="2"/>
    <x v="1"/>
    <s v="Not Rated"/>
    <n v="26"/>
    <x v="0"/>
  </r>
  <r>
    <s v="536-85-1366"/>
    <d v="2024-01-26T06:11:00"/>
    <n v="6"/>
    <x v="9"/>
    <x v="1"/>
    <s v="Jan-24"/>
    <s v="H. Bannister"/>
    <x v="1"/>
    <n v="37"/>
    <x v="6"/>
    <x v="3"/>
    <x v="3"/>
    <x v="0"/>
    <s v="Not Rated"/>
    <n v="20"/>
    <x v="0"/>
  </r>
  <r>
    <s v="206-86-5670"/>
    <d v="2024-01-26T07:21:00"/>
    <n v="7"/>
    <x v="9"/>
    <x v="1"/>
    <s v="Jan-24"/>
    <s v="O. Gionettitti"/>
    <x v="0"/>
    <n v="50"/>
    <x v="0"/>
    <x v="1"/>
    <x v="0"/>
    <x v="0"/>
    <s v="Not Rated"/>
    <n v="14"/>
    <x v="0"/>
  </r>
  <r>
    <s v="655-74-6947"/>
    <d v="2024-01-26T11:29:00"/>
    <n v="11"/>
    <x v="9"/>
    <x v="1"/>
    <s v="Jan-24"/>
    <s v="X. Middleditch"/>
    <x v="1"/>
    <n v="43"/>
    <x v="3"/>
    <x v="2"/>
    <x v="0"/>
    <x v="1"/>
    <s v="Not Rated"/>
    <n v="52"/>
    <x v="1"/>
  </r>
  <r>
    <s v="859-54-4469"/>
    <d v="2024-01-26T11:39:00"/>
    <n v="11"/>
    <x v="9"/>
    <x v="1"/>
    <s v="Jan-24"/>
    <s v="U. Dunmore"/>
    <x v="1"/>
    <n v="29"/>
    <x v="1"/>
    <x v="5"/>
    <x v="0"/>
    <x v="0"/>
    <s v="Not Rated"/>
    <n v="46"/>
    <x v="1"/>
  </r>
  <r>
    <s v="649-39-8885"/>
    <d v="2024-01-26T13:07:00"/>
    <n v="13"/>
    <x v="9"/>
    <x v="1"/>
    <s v="Jan-24"/>
    <s v="L. Lockwood"/>
    <x v="0"/>
    <n v="74"/>
    <x v="5"/>
    <x v="1"/>
    <x v="0"/>
    <x v="0"/>
    <s v="Not Rated"/>
    <n v="58"/>
    <x v="1"/>
  </r>
  <r>
    <s v="991-98-4037"/>
    <d v="2024-01-26T21:20:00"/>
    <n v="21"/>
    <x v="9"/>
    <x v="1"/>
    <s v="Jan-24"/>
    <s v="Q. Brixey"/>
    <x v="0"/>
    <n v="25"/>
    <x v="1"/>
    <x v="7"/>
    <x v="1"/>
    <x v="0"/>
    <s v="Not Rated"/>
    <n v="27"/>
    <x v="0"/>
  </r>
  <r>
    <s v="165-82-2435"/>
    <d v="2024-01-26T21:33:00"/>
    <n v="21"/>
    <x v="9"/>
    <x v="1"/>
    <s v="Jan-24"/>
    <s v="L. Ollerton"/>
    <x v="1"/>
    <n v="60"/>
    <x v="2"/>
    <x v="0"/>
    <x v="0"/>
    <x v="0"/>
    <s v="Not Rated"/>
    <n v="50"/>
    <x v="1"/>
  </r>
  <r>
    <s v="414-96-6036"/>
    <d v="2024-01-26T23:14:00"/>
    <n v="23"/>
    <x v="9"/>
    <x v="1"/>
    <s v="Jan-24"/>
    <s v="S. Yates"/>
    <x v="1"/>
    <n v="15"/>
    <x v="4"/>
    <x v="0"/>
    <x v="5"/>
    <x v="1"/>
    <s v="Not Rated"/>
    <n v="14"/>
    <x v="0"/>
  </r>
  <r>
    <s v="528-64-4318"/>
    <d v="2024-01-26T23:23:00"/>
    <n v="23"/>
    <x v="9"/>
    <x v="1"/>
    <s v="Jan-24"/>
    <s v="Q. Titcombe"/>
    <x v="1"/>
    <n v="63"/>
    <x v="2"/>
    <x v="0"/>
    <x v="0"/>
    <x v="1"/>
    <s v="Not Rated"/>
    <n v="19"/>
    <x v="0"/>
  </r>
  <r>
    <s v="647-98-4183"/>
    <d v="2024-01-27T00:49:00"/>
    <n v="0"/>
    <x v="9"/>
    <x v="1"/>
    <s v="Jan-24"/>
    <s v="F. Corpes"/>
    <x v="0"/>
    <n v="25"/>
    <x v="1"/>
    <x v="2"/>
    <x v="0"/>
    <x v="0"/>
    <n v="4"/>
    <n v="35"/>
    <x v="1"/>
  </r>
  <r>
    <s v="659-27-7440"/>
    <d v="2024-01-27T03:28:00"/>
    <n v="3"/>
    <x v="9"/>
    <x v="1"/>
    <s v="Jan-24"/>
    <s v="K. Silverlock"/>
    <x v="1"/>
    <n v="59"/>
    <x v="0"/>
    <x v="5"/>
    <x v="2"/>
    <x v="0"/>
    <s v="Not Rated"/>
    <n v="26"/>
    <x v="0"/>
  </r>
  <r>
    <s v="296-70-4497"/>
    <d v="2024-01-27T03:30:00"/>
    <n v="3"/>
    <x v="9"/>
    <x v="1"/>
    <s v="Jan-24"/>
    <s v="A. Methuen"/>
    <x v="1"/>
    <n v="42"/>
    <x v="3"/>
    <x v="0"/>
    <x v="0"/>
    <x v="0"/>
    <s v="Not Rated"/>
    <n v="16"/>
    <x v="0"/>
  </r>
  <r>
    <s v="789-41-2734"/>
    <d v="2024-01-27T04:16:00"/>
    <n v="4"/>
    <x v="9"/>
    <x v="1"/>
    <s v="Jan-24"/>
    <s v="D. Northcote"/>
    <x v="0"/>
    <n v="2"/>
    <x v="7"/>
    <x v="1"/>
    <x v="2"/>
    <x v="0"/>
    <s v="Not Rated"/>
    <n v="15"/>
    <x v="0"/>
  </r>
  <r>
    <s v="483-18-6786"/>
    <d v="2024-01-27T05:30:00"/>
    <n v="5"/>
    <x v="9"/>
    <x v="1"/>
    <s v="Jan-24"/>
    <s v="Y. Churchard"/>
    <x v="1"/>
    <n v="47"/>
    <x v="3"/>
    <x v="2"/>
    <x v="2"/>
    <x v="0"/>
    <s v="Not Rated"/>
    <n v="33"/>
    <x v="1"/>
  </r>
  <r>
    <s v="728-18-9679"/>
    <d v="2024-01-27T06:07:00"/>
    <n v="6"/>
    <x v="9"/>
    <x v="1"/>
    <s v="Jan-24"/>
    <s v="X. Fairbairn"/>
    <x v="0"/>
    <n v="32"/>
    <x v="6"/>
    <x v="7"/>
    <x v="1"/>
    <x v="1"/>
    <s v="Not Rated"/>
    <n v="11"/>
    <x v="0"/>
  </r>
  <r>
    <s v="919-21-3942"/>
    <d v="2024-01-27T07:06:00"/>
    <n v="7"/>
    <x v="9"/>
    <x v="1"/>
    <s v="Jan-24"/>
    <s v="N. Nethercott"/>
    <x v="1"/>
    <n v="6"/>
    <x v="7"/>
    <x v="0"/>
    <x v="0"/>
    <x v="0"/>
    <s v="Not Rated"/>
    <n v="32"/>
    <x v="1"/>
  </r>
  <r>
    <s v="678-47-1617"/>
    <d v="2024-01-27T10:24:00"/>
    <n v="10"/>
    <x v="9"/>
    <x v="1"/>
    <s v="Jan-24"/>
    <s v="E. Bracegirdle"/>
    <x v="0"/>
    <n v="68"/>
    <x v="2"/>
    <x v="0"/>
    <x v="0"/>
    <x v="1"/>
    <s v="Not Rated"/>
    <n v="27"/>
    <x v="0"/>
  </r>
  <r>
    <s v="509-61-3859"/>
    <d v="2024-01-27T12:16:00"/>
    <n v="12"/>
    <x v="9"/>
    <x v="1"/>
    <s v="Jan-24"/>
    <s v="Y. Merriweather"/>
    <x v="0"/>
    <n v="45"/>
    <x v="3"/>
    <x v="0"/>
    <x v="4"/>
    <x v="1"/>
    <s v="Not Rated"/>
    <n v="24"/>
    <x v="0"/>
  </r>
  <r>
    <s v="911-40-7404"/>
    <d v="2024-01-27T13:00:00"/>
    <n v="13"/>
    <x v="9"/>
    <x v="1"/>
    <s v="Jan-24"/>
    <s v="X. Carraway"/>
    <x v="1"/>
    <n v="47"/>
    <x v="3"/>
    <x v="0"/>
    <x v="4"/>
    <x v="1"/>
    <n v="7"/>
    <n v="40"/>
    <x v="1"/>
  </r>
  <r>
    <s v="799-10-5644"/>
    <d v="2024-01-27T18:42:00"/>
    <n v="18"/>
    <x v="9"/>
    <x v="1"/>
    <s v="Jan-24"/>
    <s v="W. Northcote"/>
    <x v="0"/>
    <n v="62"/>
    <x v="2"/>
    <x v="2"/>
    <x v="0"/>
    <x v="0"/>
    <n v="7"/>
    <n v="36"/>
    <x v="1"/>
  </r>
  <r>
    <s v="363-31-7430"/>
    <d v="2024-01-27T21:13:00"/>
    <n v="21"/>
    <x v="9"/>
    <x v="1"/>
    <s v="Jan-24"/>
    <s v="U. Gwillim"/>
    <x v="0"/>
    <n v="30"/>
    <x v="6"/>
    <x v="0"/>
    <x v="0"/>
    <x v="1"/>
    <n v="0"/>
    <n v="11"/>
    <x v="0"/>
  </r>
  <r>
    <s v="834-51-7574"/>
    <d v="2024-01-27T23:30:00"/>
    <n v="23"/>
    <x v="9"/>
    <x v="1"/>
    <s v="Jan-24"/>
    <s v="G. Bannister"/>
    <x v="0"/>
    <n v="61"/>
    <x v="2"/>
    <x v="5"/>
    <x v="1"/>
    <x v="0"/>
    <s v="Not Rated"/>
    <n v="41"/>
    <x v="1"/>
  </r>
  <r>
    <s v="619-38-6304"/>
    <d v="2024-01-27T23:43:00"/>
    <n v="23"/>
    <x v="9"/>
    <x v="1"/>
    <s v="Jan-24"/>
    <s v="F. Tunstall"/>
    <x v="1"/>
    <n v="14"/>
    <x v="4"/>
    <x v="6"/>
    <x v="0"/>
    <x v="1"/>
    <s v="Not Rated"/>
    <n v="25"/>
    <x v="0"/>
  </r>
  <r>
    <s v="975-26-7445"/>
    <d v="2024-01-28T07:24:00"/>
    <n v="7"/>
    <x v="9"/>
    <x v="1"/>
    <s v="Jan-24"/>
    <s v="H. Birtwhistle"/>
    <x v="1"/>
    <n v="62"/>
    <x v="2"/>
    <x v="0"/>
    <x v="0"/>
    <x v="0"/>
    <s v="Not Rated"/>
    <n v="40"/>
    <x v="1"/>
  </r>
  <r>
    <s v="646-61-4751"/>
    <d v="2024-01-28T10:17:00"/>
    <n v="10"/>
    <x v="9"/>
    <x v="1"/>
    <s v="Jan-24"/>
    <s v="N. Bracegirdle"/>
    <x v="1"/>
    <n v="78"/>
    <x v="5"/>
    <x v="2"/>
    <x v="0"/>
    <x v="1"/>
    <s v="Not Rated"/>
    <n v="46"/>
    <x v="1"/>
  </r>
  <r>
    <s v="149-20-9279"/>
    <d v="2024-01-28T11:43:00"/>
    <n v="11"/>
    <x v="9"/>
    <x v="1"/>
    <s v="Jan-24"/>
    <s v="W. Goudie"/>
    <x v="0"/>
    <n v="49"/>
    <x v="3"/>
    <x v="0"/>
    <x v="2"/>
    <x v="0"/>
    <s v="Not Rated"/>
    <n v="47"/>
    <x v="1"/>
  </r>
  <r>
    <s v="749-61-4102"/>
    <d v="2024-01-28T13:48:00"/>
    <n v="13"/>
    <x v="9"/>
    <x v="1"/>
    <s v="Jan-24"/>
    <s v="T. Quickfall"/>
    <x v="0"/>
    <n v="6"/>
    <x v="7"/>
    <x v="2"/>
    <x v="0"/>
    <x v="1"/>
    <s v="Not Rated"/>
    <n v="52"/>
    <x v="1"/>
  </r>
  <r>
    <s v="780-57-6549"/>
    <d v="2024-01-28T13:58:00"/>
    <n v="13"/>
    <x v="9"/>
    <x v="1"/>
    <s v="Jan-24"/>
    <s v="X. Glasspool"/>
    <x v="0"/>
    <n v="60"/>
    <x v="2"/>
    <x v="0"/>
    <x v="1"/>
    <x v="1"/>
    <s v="Not Rated"/>
    <n v="17"/>
    <x v="0"/>
  </r>
  <r>
    <s v="592-31-9865"/>
    <d v="2024-01-28T15:33:00"/>
    <n v="15"/>
    <x v="9"/>
    <x v="1"/>
    <s v="Jan-24"/>
    <s v="Z. Ollerton"/>
    <x v="0"/>
    <n v="15"/>
    <x v="4"/>
    <x v="7"/>
    <x v="0"/>
    <x v="0"/>
    <n v="9"/>
    <n v="45"/>
    <x v="1"/>
  </r>
  <r>
    <s v="606-62-9056"/>
    <d v="2024-01-28T15:40:00"/>
    <n v="15"/>
    <x v="9"/>
    <x v="1"/>
    <s v="Jan-24"/>
    <s v="W. Rowntree"/>
    <x v="1"/>
    <n v="11"/>
    <x v="4"/>
    <x v="5"/>
    <x v="1"/>
    <x v="0"/>
    <n v="3"/>
    <n v="44"/>
    <x v="1"/>
  </r>
  <r>
    <s v="655-67-6757"/>
    <d v="2024-01-28T15:47:00"/>
    <n v="15"/>
    <x v="9"/>
    <x v="1"/>
    <s v="Jan-24"/>
    <s v="I. Oakden"/>
    <x v="0"/>
    <n v="17"/>
    <x v="4"/>
    <x v="1"/>
    <x v="0"/>
    <x v="0"/>
    <s v="Not Rated"/>
    <n v="60"/>
    <x v="1"/>
  </r>
  <r>
    <s v="854-63-4394"/>
    <d v="2024-01-28T16:09:00"/>
    <n v="16"/>
    <x v="9"/>
    <x v="1"/>
    <s v="Jan-24"/>
    <s v="I. Whitfield"/>
    <x v="1"/>
    <n v="33"/>
    <x v="6"/>
    <x v="2"/>
    <x v="0"/>
    <x v="1"/>
    <s v="Not Rated"/>
    <n v="42"/>
    <x v="1"/>
  </r>
  <r>
    <s v="201-11-6521"/>
    <d v="2024-01-28T17:51:00"/>
    <n v="17"/>
    <x v="9"/>
    <x v="1"/>
    <s v="Jan-24"/>
    <s v="X. Jessop"/>
    <x v="0"/>
    <n v="43"/>
    <x v="3"/>
    <x v="4"/>
    <x v="0"/>
    <x v="1"/>
    <s v="Not Rated"/>
    <n v="14"/>
    <x v="0"/>
  </r>
  <r>
    <s v="107-31-5105"/>
    <d v="2024-01-28T18:38:00"/>
    <n v="18"/>
    <x v="9"/>
    <x v="1"/>
    <s v="Jan-24"/>
    <s v="C. Yates"/>
    <x v="0"/>
    <n v="43"/>
    <x v="3"/>
    <x v="0"/>
    <x v="6"/>
    <x v="0"/>
    <s v="Not Rated"/>
    <n v="27"/>
    <x v="0"/>
  </r>
  <r>
    <s v="208-80-6695"/>
    <d v="2024-01-28T22:01:00"/>
    <n v="22"/>
    <x v="9"/>
    <x v="1"/>
    <s v="Jan-24"/>
    <s v="H. Methuen"/>
    <x v="1"/>
    <n v="58"/>
    <x v="0"/>
    <x v="6"/>
    <x v="6"/>
    <x v="0"/>
    <n v="10"/>
    <n v="32"/>
    <x v="1"/>
  </r>
  <r>
    <s v="793-17-1839"/>
    <d v="2024-01-28T22:08:00"/>
    <n v="22"/>
    <x v="9"/>
    <x v="1"/>
    <s v="Jan-24"/>
    <s v="M. Titcombe"/>
    <x v="1"/>
    <n v="62"/>
    <x v="2"/>
    <x v="3"/>
    <x v="1"/>
    <x v="1"/>
    <n v="6"/>
    <n v="11"/>
    <x v="0"/>
  </r>
  <r>
    <s v="874-58-2280"/>
    <d v="2024-01-28T22:50:00"/>
    <n v="22"/>
    <x v="9"/>
    <x v="1"/>
    <s v="Jan-24"/>
    <s v="S. Merriweather"/>
    <x v="1"/>
    <n v="26"/>
    <x v="1"/>
    <x v="0"/>
    <x v="0"/>
    <x v="0"/>
    <s v="Not Rated"/>
    <n v="44"/>
    <x v="1"/>
  </r>
  <r>
    <s v="974-54-2593"/>
    <d v="2024-01-29T02:07:00"/>
    <n v="2"/>
    <x v="9"/>
    <x v="1"/>
    <s v="Jan-24"/>
    <s v="H. Merriweather"/>
    <x v="0"/>
    <n v="34"/>
    <x v="6"/>
    <x v="2"/>
    <x v="2"/>
    <x v="0"/>
    <s v="Not Rated"/>
    <n v="11"/>
    <x v="0"/>
  </r>
  <r>
    <s v="288-51-8171"/>
    <d v="2024-01-29T04:37:00"/>
    <n v="4"/>
    <x v="9"/>
    <x v="1"/>
    <s v="Jan-24"/>
    <s v="S. Bannister"/>
    <x v="1"/>
    <n v="42"/>
    <x v="3"/>
    <x v="3"/>
    <x v="0"/>
    <x v="0"/>
    <s v="Not Rated"/>
    <n v="36"/>
    <x v="1"/>
  </r>
  <r>
    <s v="815-81-3492"/>
    <d v="2024-01-29T07:00:00"/>
    <n v="7"/>
    <x v="9"/>
    <x v="1"/>
    <s v="Jan-24"/>
    <s v="U. Hathaway"/>
    <x v="1"/>
    <n v="42"/>
    <x v="3"/>
    <x v="2"/>
    <x v="0"/>
    <x v="1"/>
    <s v="Not Rated"/>
    <n v="16"/>
    <x v="0"/>
  </r>
  <r>
    <s v="815-87-5466"/>
    <d v="2024-01-29T08:09:00"/>
    <n v="8"/>
    <x v="9"/>
    <x v="1"/>
    <s v="Jan-24"/>
    <s v="K. Whitfield"/>
    <x v="1"/>
    <n v="7"/>
    <x v="7"/>
    <x v="7"/>
    <x v="0"/>
    <x v="1"/>
    <s v="Not Rated"/>
    <n v="48"/>
    <x v="1"/>
  </r>
  <r>
    <s v="825-92-5937"/>
    <d v="2024-01-29T12:32:00"/>
    <n v="12"/>
    <x v="9"/>
    <x v="1"/>
    <s v="Jan-24"/>
    <s v="S. Sheffield"/>
    <x v="1"/>
    <n v="32"/>
    <x v="6"/>
    <x v="0"/>
    <x v="2"/>
    <x v="1"/>
    <n v="1"/>
    <n v="14"/>
    <x v="0"/>
  </r>
  <r>
    <s v="782-52-7764"/>
    <d v="2024-01-29T16:58:00"/>
    <n v="16"/>
    <x v="9"/>
    <x v="1"/>
    <s v="Jan-24"/>
    <s v="Q. Vickery"/>
    <x v="0"/>
    <n v="22"/>
    <x v="1"/>
    <x v="2"/>
    <x v="0"/>
    <x v="0"/>
    <s v="Not Rated"/>
    <n v="20"/>
    <x v="0"/>
  </r>
  <r>
    <s v="775-55-9538"/>
    <d v="2024-01-29T17:58:00"/>
    <n v="17"/>
    <x v="9"/>
    <x v="1"/>
    <s v="Jan-24"/>
    <s v="D. Jessop"/>
    <x v="1"/>
    <n v="31"/>
    <x v="6"/>
    <x v="2"/>
    <x v="0"/>
    <x v="0"/>
    <s v="Not Rated"/>
    <n v="52"/>
    <x v="1"/>
  </r>
  <r>
    <s v="606-72-8160"/>
    <d v="2024-01-29T18:02:00"/>
    <n v="18"/>
    <x v="9"/>
    <x v="1"/>
    <s v="Jan-24"/>
    <s v="B. Cholmondeley"/>
    <x v="1"/>
    <n v="65"/>
    <x v="2"/>
    <x v="4"/>
    <x v="0"/>
    <x v="0"/>
    <s v="Not Rated"/>
    <n v="10"/>
    <x v="0"/>
  </r>
  <r>
    <s v="992-60-8295"/>
    <d v="2024-01-29T18:46:00"/>
    <n v="18"/>
    <x v="9"/>
    <x v="1"/>
    <s v="Jan-24"/>
    <s v="X. Northcote"/>
    <x v="0"/>
    <n v="13"/>
    <x v="4"/>
    <x v="0"/>
    <x v="0"/>
    <x v="1"/>
    <s v="Not Rated"/>
    <n v="24"/>
    <x v="0"/>
  </r>
  <r>
    <s v="668-59-6902"/>
    <d v="2024-01-29T19:43:00"/>
    <n v="19"/>
    <x v="9"/>
    <x v="1"/>
    <s v="Jan-24"/>
    <s v="E. Vickery"/>
    <x v="2"/>
    <n v="17"/>
    <x v="4"/>
    <x v="0"/>
    <x v="0"/>
    <x v="0"/>
    <s v="Not Rated"/>
    <n v="41"/>
    <x v="1"/>
  </r>
  <r>
    <s v="377-12-9863"/>
    <d v="2024-01-29T20:41:00"/>
    <n v="20"/>
    <x v="9"/>
    <x v="1"/>
    <s v="Jan-24"/>
    <s v="T. Corpes"/>
    <x v="0"/>
    <n v="62"/>
    <x v="2"/>
    <x v="6"/>
    <x v="0"/>
    <x v="1"/>
    <s v="Not Rated"/>
    <n v="32"/>
    <x v="1"/>
  </r>
  <r>
    <s v="966-78-2867"/>
    <d v="2024-01-29T21:39:00"/>
    <n v="21"/>
    <x v="9"/>
    <x v="1"/>
    <s v="Jan-24"/>
    <s v="O. Crebo"/>
    <x v="1"/>
    <n v="17"/>
    <x v="4"/>
    <x v="7"/>
    <x v="0"/>
    <x v="0"/>
    <s v="Not Rated"/>
    <n v="38"/>
    <x v="1"/>
  </r>
  <r>
    <s v="839-16-6814"/>
    <d v="2024-01-30T00:06:00"/>
    <n v="0"/>
    <x v="9"/>
    <x v="1"/>
    <s v="Jan-24"/>
    <s v="S. Wadsworth"/>
    <x v="0"/>
    <n v="5"/>
    <x v="7"/>
    <x v="2"/>
    <x v="0"/>
    <x v="1"/>
    <s v="Not Rated"/>
    <n v="41"/>
    <x v="1"/>
  </r>
  <r>
    <s v="561-92-6772"/>
    <d v="2024-01-30T03:55:00"/>
    <n v="3"/>
    <x v="9"/>
    <x v="1"/>
    <s v="Jan-24"/>
    <s v="F. Ravenscroft"/>
    <x v="1"/>
    <n v="74"/>
    <x v="5"/>
    <x v="0"/>
    <x v="0"/>
    <x v="1"/>
    <s v="Not Rated"/>
    <n v="10"/>
    <x v="0"/>
  </r>
  <r>
    <s v="298-36-4992"/>
    <d v="2024-01-30T04:35:00"/>
    <n v="4"/>
    <x v="9"/>
    <x v="1"/>
    <s v="Jan-24"/>
    <s v="O. Buff"/>
    <x v="1"/>
    <n v="14"/>
    <x v="4"/>
    <x v="1"/>
    <x v="3"/>
    <x v="0"/>
    <n v="3"/>
    <n v="30"/>
    <x v="0"/>
  </r>
  <r>
    <s v="614-16-5186"/>
    <d v="2024-01-30T06:54:00"/>
    <n v="6"/>
    <x v="9"/>
    <x v="1"/>
    <s v="Jan-24"/>
    <s v="L. Tunstall"/>
    <x v="1"/>
    <n v="13"/>
    <x v="4"/>
    <x v="3"/>
    <x v="1"/>
    <x v="0"/>
    <s v="Not Rated"/>
    <n v="44"/>
    <x v="1"/>
  </r>
  <r>
    <s v="647-14-3868"/>
    <d v="2024-01-30T07:04:00"/>
    <n v="7"/>
    <x v="9"/>
    <x v="1"/>
    <s v="Jan-24"/>
    <s v="F. Gionettitti"/>
    <x v="2"/>
    <n v="51"/>
    <x v="0"/>
    <x v="6"/>
    <x v="0"/>
    <x v="1"/>
    <s v="Not Rated"/>
    <n v="28"/>
    <x v="0"/>
  </r>
  <r>
    <s v="716-88-7632"/>
    <d v="2024-01-30T07:10:00"/>
    <n v="7"/>
    <x v="9"/>
    <x v="1"/>
    <s v="Jan-24"/>
    <s v="E. Silverlock"/>
    <x v="0"/>
    <n v="18"/>
    <x v="4"/>
    <x v="2"/>
    <x v="0"/>
    <x v="0"/>
    <n v="0"/>
    <n v="10"/>
    <x v="0"/>
  </r>
  <r>
    <s v="681-22-7353"/>
    <d v="2024-01-30T07:40:00"/>
    <n v="7"/>
    <x v="9"/>
    <x v="1"/>
    <s v="Jan-24"/>
    <s v="Y. Churchard"/>
    <x v="1"/>
    <n v="67"/>
    <x v="2"/>
    <x v="6"/>
    <x v="0"/>
    <x v="1"/>
    <n v="4"/>
    <n v="46"/>
    <x v="1"/>
  </r>
  <r>
    <s v="630-68-5171"/>
    <d v="2024-01-30T08:05:00"/>
    <n v="8"/>
    <x v="9"/>
    <x v="1"/>
    <s v="Jan-24"/>
    <s v="U. Jessop"/>
    <x v="0"/>
    <n v="31"/>
    <x v="6"/>
    <x v="2"/>
    <x v="2"/>
    <x v="0"/>
    <s v="Not Rated"/>
    <n v="22"/>
    <x v="0"/>
  </r>
  <r>
    <s v="280-38-9816"/>
    <d v="2024-01-30T10:09:00"/>
    <n v="10"/>
    <x v="9"/>
    <x v="1"/>
    <s v="Jan-24"/>
    <s v="C. Ashcombe"/>
    <x v="1"/>
    <n v="78"/>
    <x v="5"/>
    <x v="2"/>
    <x v="0"/>
    <x v="1"/>
    <n v="5"/>
    <n v="59"/>
    <x v="1"/>
  </r>
  <r>
    <s v="470-47-6752"/>
    <d v="2024-01-30T14:48:00"/>
    <n v="14"/>
    <x v="9"/>
    <x v="1"/>
    <s v="Jan-24"/>
    <s v="K. Upperton"/>
    <x v="1"/>
    <n v="73"/>
    <x v="5"/>
    <x v="6"/>
    <x v="0"/>
    <x v="0"/>
    <s v="Not Rated"/>
    <n v="28"/>
    <x v="0"/>
  </r>
  <r>
    <s v="381-19-1057"/>
    <d v="2024-01-30T15:52:00"/>
    <n v="15"/>
    <x v="9"/>
    <x v="1"/>
    <s v="Jan-24"/>
    <s v="J. Middleditch"/>
    <x v="1"/>
    <n v="21"/>
    <x v="1"/>
    <x v="2"/>
    <x v="0"/>
    <x v="0"/>
    <s v="Not Rated"/>
    <n v="53"/>
    <x v="1"/>
  </r>
  <r>
    <s v="482-35-5383"/>
    <d v="2024-01-30T16:12:00"/>
    <n v="16"/>
    <x v="9"/>
    <x v="1"/>
    <s v="Jan-24"/>
    <s v="Y. Birtwhistle"/>
    <x v="0"/>
    <n v="11"/>
    <x v="4"/>
    <x v="2"/>
    <x v="4"/>
    <x v="1"/>
    <s v="Not Rated"/>
    <n v="33"/>
    <x v="1"/>
  </r>
  <r>
    <s v="934-41-5454"/>
    <d v="2024-01-30T17:14:00"/>
    <n v="17"/>
    <x v="9"/>
    <x v="1"/>
    <s v="Jan-24"/>
    <s v="N. Yarborough"/>
    <x v="1"/>
    <n v="64"/>
    <x v="2"/>
    <x v="6"/>
    <x v="2"/>
    <x v="1"/>
    <s v="Not Rated"/>
    <n v="59"/>
    <x v="1"/>
  </r>
  <r>
    <s v="447-75-1363"/>
    <d v="2024-01-30T18:09:00"/>
    <n v="18"/>
    <x v="9"/>
    <x v="1"/>
    <s v="Jan-24"/>
    <s v="Y. Dunmore"/>
    <x v="1"/>
    <n v="42"/>
    <x v="3"/>
    <x v="2"/>
    <x v="0"/>
    <x v="0"/>
    <n v="0"/>
    <n v="53"/>
    <x v="1"/>
  </r>
  <r>
    <s v="750-79-2742"/>
    <d v="2024-01-30T19:59:00"/>
    <n v="19"/>
    <x v="9"/>
    <x v="1"/>
    <s v="Jan-24"/>
    <s v="P. Gionettitti"/>
    <x v="1"/>
    <n v="72"/>
    <x v="5"/>
    <x v="1"/>
    <x v="0"/>
    <x v="0"/>
    <s v="Not Rated"/>
    <n v="52"/>
    <x v="1"/>
  </r>
  <r>
    <s v="943-56-5494"/>
    <d v="2024-01-31T00:58:00"/>
    <n v="0"/>
    <x v="9"/>
    <x v="1"/>
    <s v="Jan-24"/>
    <s v="S. Titcombe"/>
    <x v="1"/>
    <n v="6"/>
    <x v="7"/>
    <x v="3"/>
    <x v="2"/>
    <x v="1"/>
    <s v="Not Rated"/>
    <n v="15"/>
    <x v="0"/>
  </r>
  <r>
    <s v="520-71-8871"/>
    <d v="2024-01-31T01:01:00"/>
    <n v="1"/>
    <x v="9"/>
    <x v="1"/>
    <s v="Jan-24"/>
    <s v="V. Oakden"/>
    <x v="0"/>
    <n v="72"/>
    <x v="5"/>
    <x v="7"/>
    <x v="0"/>
    <x v="0"/>
    <s v="Not Rated"/>
    <n v="15"/>
    <x v="0"/>
  </r>
  <r>
    <s v="245-42-3266"/>
    <d v="2024-01-31T01:20:00"/>
    <n v="1"/>
    <x v="9"/>
    <x v="1"/>
    <s v="Jan-24"/>
    <s v="G. Quickfall"/>
    <x v="0"/>
    <n v="23"/>
    <x v="1"/>
    <x v="0"/>
    <x v="2"/>
    <x v="1"/>
    <s v="Not Rated"/>
    <n v="38"/>
    <x v="1"/>
  </r>
  <r>
    <s v="144-72-7815"/>
    <d v="2024-01-31T11:24:00"/>
    <n v="11"/>
    <x v="9"/>
    <x v="1"/>
    <s v="Jan-24"/>
    <s v="J. Tunstall"/>
    <x v="0"/>
    <n v="15"/>
    <x v="4"/>
    <x v="0"/>
    <x v="2"/>
    <x v="0"/>
    <s v="Not Rated"/>
    <n v="12"/>
    <x v="0"/>
  </r>
  <r>
    <s v="797-92-9365"/>
    <d v="2024-01-31T13:10:00"/>
    <n v="13"/>
    <x v="9"/>
    <x v="1"/>
    <s v="Jan-24"/>
    <s v="U. Corpes"/>
    <x v="0"/>
    <n v="39"/>
    <x v="6"/>
    <x v="0"/>
    <x v="0"/>
    <x v="0"/>
    <s v="Not Rated"/>
    <n v="59"/>
    <x v="1"/>
  </r>
  <r>
    <s v="370-28-8972"/>
    <d v="2024-01-31T14:45:00"/>
    <n v="14"/>
    <x v="9"/>
    <x v="1"/>
    <s v="Jan-24"/>
    <s v="G. Postlethwaite"/>
    <x v="1"/>
    <n v="66"/>
    <x v="2"/>
    <x v="7"/>
    <x v="0"/>
    <x v="0"/>
    <s v="Not Rated"/>
    <n v="17"/>
    <x v="0"/>
  </r>
  <r>
    <s v="920-35-2941"/>
    <d v="2024-01-31T16:31:00"/>
    <n v="16"/>
    <x v="9"/>
    <x v="1"/>
    <s v="Jan-24"/>
    <s v="P. Methuen"/>
    <x v="1"/>
    <n v="47"/>
    <x v="3"/>
    <x v="2"/>
    <x v="6"/>
    <x v="1"/>
    <s v="Not Rated"/>
    <n v="35"/>
    <x v="1"/>
  </r>
  <r>
    <s v="807-95-6338"/>
    <d v="2024-01-31T17:00:00"/>
    <n v="17"/>
    <x v="9"/>
    <x v="1"/>
    <s v="Jan-24"/>
    <s v="P. Underhill"/>
    <x v="1"/>
    <n v="23"/>
    <x v="1"/>
    <x v="0"/>
    <x v="2"/>
    <x v="1"/>
    <s v="Not Rated"/>
    <n v="48"/>
    <x v="1"/>
  </r>
  <r>
    <s v="558-14-2481"/>
    <d v="2024-01-31T19:20:00"/>
    <n v="19"/>
    <x v="9"/>
    <x v="1"/>
    <s v="Jan-24"/>
    <s v="A. Brixey"/>
    <x v="1"/>
    <n v="79"/>
    <x v="5"/>
    <x v="5"/>
    <x v="2"/>
    <x v="0"/>
    <s v="Not Rated"/>
    <n v="20"/>
    <x v="0"/>
  </r>
  <r>
    <s v="612-91-1655"/>
    <d v="2024-01-31T20:48:00"/>
    <n v="20"/>
    <x v="9"/>
    <x v="1"/>
    <s v="Jan-24"/>
    <s v="Z. Vickery"/>
    <x v="1"/>
    <n v="44"/>
    <x v="3"/>
    <x v="4"/>
    <x v="0"/>
    <x v="1"/>
    <s v="Not Rated"/>
    <n v="44"/>
    <x v="1"/>
  </r>
  <r>
    <s v="511-32-1352"/>
    <d v="2024-01-31T20:51:00"/>
    <n v="20"/>
    <x v="9"/>
    <x v="1"/>
    <s v="Jan-24"/>
    <s v="U. Postlethwaite"/>
    <x v="1"/>
    <n v="79"/>
    <x v="5"/>
    <x v="7"/>
    <x v="0"/>
    <x v="1"/>
    <s v="Not Rated"/>
    <n v="29"/>
    <x v="0"/>
  </r>
  <r>
    <s v="862-65-8356"/>
    <d v="2024-01-31T22:37:00"/>
    <n v="22"/>
    <x v="9"/>
    <x v="1"/>
    <s v="Jan-24"/>
    <s v="G. Wadsworth"/>
    <x v="0"/>
    <n v="51"/>
    <x v="0"/>
    <x v="2"/>
    <x v="0"/>
    <x v="1"/>
    <s v="Not Rated"/>
    <n v="18"/>
    <x v="0"/>
  </r>
  <r>
    <s v="536-11-9193"/>
    <d v="2024-02-01T00:12:00"/>
    <n v="0"/>
    <x v="10"/>
    <x v="1"/>
    <s v="Feb-24"/>
    <s v="F. Pemberton"/>
    <x v="0"/>
    <n v="46"/>
    <x v="3"/>
    <x v="0"/>
    <x v="0"/>
    <x v="1"/>
    <s v="Not Rated"/>
    <n v="51"/>
    <x v="1"/>
  </r>
  <r>
    <s v="352-52-5573"/>
    <d v="2024-02-01T01:16:00"/>
    <n v="1"/>
    <x v="10"/>
    <x v="1"/>
    <s v="Feb-24"/>
    <s v="B. Methuen"/>
    <x v="0"/>
    <n v="75"/>
    <x v="5"/>
    <x v="3"/>
    <x v="0"/>
    <x v="1"/>
    <s v="Not Rated"/>
    <n v="60"/>
    <x v="1"/>
  </r>
  <r>
    <s v="319-63-9216"/>
    <d v="2024-02-01T06:01:00"/>
    <n v="6"/>
    <x v="10"/>
    <x v="1"/>
    <s v="Feb-24"/>
    <s v="I. Fairbairn"/>
    <x v="1"/>
    <n v="9"/>
    <x v="7"/>
    <x v="0"/>
    <x v="2"/>
    <x v="1"/>
    <s v="Not Rated"/>
    <n v="10"/>
    <x v="0"/>
  </r>
  <r>
    <s v="854-82-2205"/>
    <d v="2024-02-01T08:19:00"/>
    <n v="8"/>
    <x v="10"/>
    <x v="1"/>
    <s v="Feb-24"/>
    <s v="M. Greenhalgh"/>
    <x v="1"/>
    <n v="12"/>
    <x v="4"/>
    <x v="6"/>
    <x v="0"/>
    <x v="1"/>
    <s v="Not Rated"/>
    <n v="14"/>
    <x v="0"/>
  </r>
  <r>
    <s v="916-28-1311"/>
    <d v="2024-02-01T12:13:00"/>
    <n v="12"/>
    <x v="10"/>
    <x v="1"/>
    <s v="Feb-24"/>
    <s v="D. Glasspool"/>
    <x v="1"/>
    <n v="31"/>
    <x v="6"/>
    <x v="2"/>
    <x v="0"/>
    <x v="0"/>
    <s v="Not Rated"/>
    <n v="52"/>
    <x v="1"/>
  </r>
  <r>
    <s v="723-91-7031"/>
    <d v="2024-02-01T12:49:00"/>
    <n v="12"/>
    <x v="10"/>
    <x v="1"/>
    <s v="Feb-24"/>
    <s v="A. Featherstone"/>
    <x v="0"/>
    <n v="17"/>
    <x v="4"/>
    <x v="3"/>
    <x v="0"/>
    <x v="1"/>
    <s v="Not Rated"/>
    <n v="34"/>
    <x v="1"/>
  </r>
  <r>
    <s v="873-66-8405"/>
    <d v="2024-02-01T16:43:00"/>
    <n v="16"/>
    <x v="10"/>
    <x v="1"/>
    <s v="Feb-24"/>
    <s v="A. Middleditch"/>
    <x v="1"/>
    <n v="20"/>
    <x v="1"/>
    <x v="2"/>
    <x v="0"/>
    <x v="0"/>
    <s v="Not Rated"/>
    <n v="17"/>
    <x v="0"/>
  </r>
  <r>
    <s v="668-60-4393"/>
    <d v="2024-02-01T17:51:00"/>
    <n v="17"/>
    <x v="10"/>
    <x v="1"/>
    <s v="Feb-24"/>
    <s v="K. Quickfall"/>
    <x v="1"/>
    <n v="17"/>
    <x v="4"/>
    <x v="0"/>
    <x v="0"/>
    <x v="0"/>
    <s v="Not Rated"/>
    <n v="34"/>
    <x v="1"/>
  </r>
  <r>
    <s v="189-64-9871"/>
    <d v="2024-02-01T18:24:00"/>
    <n v="18"/>
    <x v="10"/>
    <x v="1"/>
    <s v="Feb-24"/>
    <s v="P. Jessop"/>
    <x v="1"/>
    <n v="30"/>
    <x v="6"/>
    <x v="0"/>
    <x v="2"/>
    <x v="1"/>
    <s v="Not Rated"/>
    <n v="20"/>
    <x v="0"/>
  </r>
  <r>
    <s v="872-56-6909"/>
    <d v="2024-02-01T19:35:00"/>
    <n v="19"/>
    <x v="10"/>
    <x v="1"/>
    <s v="Feb-24"/>
    <s v="S. Glasspool"/>
    <x v="1"/>
    <n v="25"/>
    <x v="1"/>
    <x v="2"/>
    <x v="0"/>
    <x v="0"/>
    <n v="5"/>
    <n v="40"/>
    <x v="1"/>
  </r>
  <r>
    <s v="128-90-4299"/>
    <d v="2024-02-01T20:45:00"/>
    <n v="20"/>
    <x v="10"/>
    <x v="1"/>
    <s v="Feb-24"/>
    <s v="B. Jephson"/>
    <x v="1"/>
    <n v="15"/>
    <x v="4"/>
    <x v="0"/>
    <x v="0"/>
    <x v="0"/>
    <s v="Not Rated"/>
    <n v="37"/>
    <x v="1"/>
  </r>
  <r>
    <s v="956-99-8085"/>
    <d v="2024-02-02T01:17:00"/>
    <n v="1"/>
    <x v="10"/>
    <x v="1"/>
    <s v="Feb-24"/>
    <s v="B. Goudie"/>
    <x v="0"/>
    <n v="36"/>
    <x v="6"/>
    <x v="4"/>
    <x v="2"/>
    <x v="1"/>
    <s v="Not Rated"/>
    <n v="31"/>
    <x v="1"/>
  </r>
  <r>
    <s v="525-88-4609"/>
    <d v="2024-02-02T03:44:00"/>
    <n v="3"/>
    <x v="10"/>
    <x v="1"/>
    <s v="Feb-24"/>
    <s v="J. Cholmondeley"/>
    <x v="1"/>
    <n v="77"/>
    <x v="5"/>
    <x v="5"/>
    <x v="0"/>
    <x v="0"/>
    <s v="Not Rated"/>
    <n v="40"/>
    <x v="1"/>
  </r>
  <r>
    <s v="683-29-7945"/>
    <d v="2024-02-02T05:00:00"/>
    <n v="5"/>
    <x v="10"/>
    <x v="1"/>
    <s v="Feb-24"/>
    <s v="F. Dunmore"/>
    <x v="0"/>
    <n v="33"/>
    <x v="6"/>
    <x v="3"/>
    <x v="0"/>
    <x v="0"/>
    <s v="Not Rated"/>
    <n v="53"/>
    <x v="1"/>
  </r>
  <r>
    <s v="284-54-2287"/>
    <d v="2024-02-02T06:13:00"/>
    <n v="6"/>
    <x v="10"/>
    <x v="1"/>
    <s v="Feb-24"/>
    <s v="I. Carraway"/>
    <x v="1"/>
    <n v="16"/>
    <x v="4"/>
    <x v="0"/>
    <x v="0"/>
    <x v="1"/>
    <s v="Not Rated"/>
    <n v="10"/>
    <x v="0"/>
  </r>
  <r>
    <s v="652-18-6697"/>
    <d v="2024-02-02T06:40:00"/>
    <n v="6"/>
    <x v="10"/>
    <x v="1"/>
    <s v="Feb-24"/>
    <s v="K. Rowntree"/>
    <x v="0"/>
    <n v="70"/>
    <x v="5"/>
    <x v="2"/>
    <x v="0"/>
    <x v="0"/>
    <n v="10"/>
    <n v="47"/>
    <x v="1"/>
  </r>
  <r>
    <s v="569-25-7069"/>
    <d v="2024-02-02T06:50:00"/>
    <n v="6"/>
    <x v="10"/>
    <x v="1"/>
    <s v="Feb-24"/>
    <s v="S. Corpes"/>
    <x v="0"/>
    <n v="60"/>
    <x v="2"/>
    <x v="6"/>
    <x v="0"/>
    <x v="0"/>
    <s v="Not Rated"/>
    <n v="44"/>
    <x v="1"/>
  </r>
  <r>
    <s v="597-81-8145"/>
    <d v="2024-02-02T07:19:00"/>
    <n v="7"/>
    <x v="10"/>
    <x v="1"/>
    <s v="Feb-24"/>
    <s v="U. Gionettitti"/>
    <x v="1"/>
    <n v="35"/>
    <x v="6"/>
    <x v="0"/>
    <x v="0"/>
    <x v="1"/>
    <s v="Not Rated"/>
    <n v="21"/>
    <x v="0"/>
  </r>
  <r>
    <s v="373-26-6373"/>
    <d v="2024-02-02T07:21:00"/>
    <n v="7"/>
    <x v="10"/>
    <x v="1"/>
    <s v="Feb-24"/>
    <s v="L. Dunmore"/>
    <x v="0"/>
    <n v="5"/>
    <x v="7"/>
    <x v="1"/>
    <x v="1"/>
    <x v="1"/>
    <s v="Not Rated"/>
    <n v="21"/>
    <x v="0"/>
  </r>
  <r>
    <s v="677-11-8873"/>
    <d v="2024-02-02T07:47:00"/>
    <n v="7"/>
    <x v="10"/>
    <x v="1"/>
    <s v="Feb-24"/>
    <s v="P. Churchard"/>
    <x v="0"/>
    <n v="56"/>
    <x v="0"/>
    <x v="0"/>
    <x v="0"/>
    <x v="0"/>
    <s v="Not Rated"/>
    <n v="55"/>
    <x v="1"/>
  </r>
  <r>
    <s v="546-65-7388"/>
    <d v="2024-02-02T08:24:00"/>
    <n v="8"/>
    <x v="10"/>
    <x v="1"/>
    <s v="Feb-24"/>
    <s v="I. Corpes"/>
    <x v="1"/>
    <n v="51"/>
    <x v="0"/>
    <x v="7"/>
    <x v="0"/>
    <x v="0"/>
    <n v="3"/>
    <n v="28"/>
    <x v="0"/>
  </r>
  <r>
    <s v="479-37-8686"/>
    <d v="2024-02-02T09:29:00"/>
    <n v="9"/>
    <x v="10"/>
    <x v="1"/>
    <s v="Feb-24"/>
    <s v="Q. Eastwood"/>
    <x v="1"/>
    <n v="79"/>
    <x v="5"/>
    <x v="1"/>
    <x v="0"/>
    <x v="1"/>
    <s v="Not Rated"/>
    <n v="60"/>
    <x v="1"/>
  </r>
  <r>
    <s v="852-66-4947"/>
    <d v="2024-02-02T09:46:00"/>
    <n v="9"/>
    <x v="10"/>
    <x v="1"/>
    <s v="Feb-24"/>
    <s v="L. Loxley"/>
    <x v="1"/>
    <n v="66"/>
    <x v="2"/>
    <x v="5"/>
    <x v="0"/>
    <x v="1"/>
    <n v="7"/>
    <n v="54"/>
    <x v="1"/>
  </r>
  <r>
    <s v="610-97-1044"/>
    <d v="2024-02-02T11:09:00"/>
    <n v="11"/>
    <x v="10"/>
    <x v="1"/>
    <s v="Feb-24"/>
    <s v="X. Yates"/>
    <x v="1"/>
    <n v="78"/>
    <x v="5"/>
    <x v="1"/>
    <x v="2"/>
    <x v="0"/>
    <n v="8"/>
    <n v="39"/>
    <x v="1"/>
  </r>
  <r>
    <s v="325-43-2297"/>
    <d v="2024-02-02T11:10:00"/>
    <n v="11"/>
    <x v="10"/>
    <x v="1"/>
    <s v="Feb-24"/>
    <s v="U. Pemberton"/>
    <x v="0"/>
    <n v="79"/>
    <x v="5"/>
    <x v="6"/>
    <x v="2"/>
    <x v="0"/>
    <s v="Not Rated"/>
    <n v="27"/>
    <x v="0"/>
  </r>
  <r>
    <s v="430-74-1380"/>
    <d v="2024-02-02T12:02:00"/>
    <n v="12"/>
    <x v="10"/>
    <x v="1"/>
    <s v="Feb-24"/>
    <s v="R. Crebo"/>
    <x v="0"/>
    <n v="77"/>
    <x v="5"/>
    <x v="0"/>
    <x v="2"/>
    <x v="0"/>
    <s v="Not Rated"/>
    <n v="60"/>
    <x v="1"/>
  </r>
  <r>
    <s v="421-93-2257"/>
    <d v="2024-02-02T12:24:00"/>
    <n v="12"/>
    <x v="10"/>
    <x v="1"/>
    <s v="Feb-24"/>
    <s v="F. Vickery"/>
    <x v="0"/>
    <n v="19"/>
    <x v="4"/>
    <x v="3"/>
    <x v="0"/>
    <x v="0"/>
    <n v="8"/>
    <n v="17"/>
    <x v="0"/>
  </r>
  <r>
    <s v="812-53-2975"/>
    <d v="2024-02-02T12:28:00"/>
    <n v="12"/>
    <x v="10"/>
    <x v="1"/>
    <s v="Feb-24"/>
    <s v="W. Bannister"/>
    <x v="1"/>
    <n v="30"/>
    <x v="6"/>
    <x v="2"/>
    <x v="2"/>
    <x v="0"/>
    <s v="Not Rated"/>
    <n v="29"/>
    <x v="0"/>
  </r>
  <r>
    <s v="865-78-5684"/>
    <d v="2024-02-02T13:44:00"/>
    <n v="13"/>
    <x v="10"/>
    <x v="1"/>
    <s v="Feb-24"/>
    <s v="Z. Methuen"/>
    <x v="0"/>
    <n v="4"/>
    <x v="7"/>
    <x v="2"/>
    <x v="0"/>
    <x v="0"/>
    <s v="Not Rated"/>
    <n v="60"/>
    <x v="1"/>
  </r>
  <r>
    <s v="931-96-7328"/>
    <d v="2024-02-02T16:49:00"/>
    <n v="16"/>
    <x v="10"/>
    <x v="1"/>
    <s v="Feb-24"/>
    <s v="M. Brixey"/>
    <x v="0"/>
    <n v="39"/>
    <x v="6"/>
    <x v="5"/>
    <x v="0"/>
    <x v="0"/>
    <s v="Not Rated"/>
    <n v="47"/>
    <x v="1"/>
  </r>
  <r>
    <s v="139-30-9490"/>
    <d v="2024-02-02T19:02:00"/>
    <n v="19"/>
    <x v="10"/>
    <x v="1"/>
    <s v="Feb-24"/>
    <s v="N. Featherstone"/>
    <x v="1"/>
    <n v="72"/>
    <x v="5"/>
    <x v="0"/>
    <x v="1"/>
    <x v="1"/>
    <s v="Not Rated"/>
    <n v="39"/>
    <x v="1"/>
  </r>
  <r>
    <s v="223-72-2746"/>
    <d v="2024-02-02T23:18:00"/>
    <n v="23"/>
    <x v="10"/>
    <x v="1"/>
    <s v="Feb-24"/>
    <s v="F. Gwillim"/>
    <x v="0"/>
    <n v="21"/>
    <x v="1"/>
    <x v="5"/>
    <x v="0"/>
    <x v="0"/>
    <s v="Not Rated"/>
    <n v="45"/>
    <x v="1"/>
  </r>
  <r>
    <s v="152-76-3182"/>
    <d v="2024-02-03T00:38:00"/>
    <n v="0"/>
    <x v="10"/>
    <x v="1"/>
    <s v="Feb-24"/>
    <s v="V. Titcombe"/>
    <x v="1"/>
    <n v="77"/>
    <x v="5"/>
    <x v="4"/>
    <x v="6"/>
    <x v="1"/>
    <s v="Not Rated"/>
    <n v="51"/>
    <x v="1"/>
  </r>
  <r>
    <s v="586-28-7750"/>
    <d v="2024-02-03T01:21:00"/>
    <n v="1"/>
    <x v="10"/>
    <x v="1"/>
    <s v="Feb-24"/>
    <s v="S. Yarborough"/>
    <x v="1"/>
    <n v="57"/>
    <x v="0"/>
    <x v="5"/>
    <x v="0"/>
    <x v="0"/>
    <n v="9"/>
    <n v="39"/>
    <x v="1"/>
  </r>
  <r>
    <s v="570-33-8164"/>
    <d v="2024-02-03T02:21:00"/>
    <n v="2"/>
    <x v="10"/>
    <x v="1"/>
    <s v="Feb-24"/>
    <s v="U. Whitfield"/>
    <x v="1"/>
    <n v="18"/>
    <x v="4"/>
    <x v="1"/>
    <x v="0"/>
    <x v="0"/>
    <s v="Not Rated"/>
    <n v="57"/>
    <x v="1"/>
  </r>
  <r>
    <s v="795-91-2477"/>
    <d v="2024-02-03T03:15:00"/>
    <n v="3"/>
    <x v="10"/>
    <x v="1"/>
    <s v="Feb-24"/>
    <s v="P. Brixey"/>
    <x v="1"/>
    <n v="7"/>
    <x v="7"/>
    <x v="2"/>
    <x v="0"/>
    <x v="0"/>
    <n v="4"/>
    <n v="29"/>
    <x v="0"/>
  </r>
  <r>
    <s v="466-92-5143"/>
    <d v="2024-02-03T04:03:00"/>
    <n v="4"/>
    <x v="10"/>
    <x v="1"/>
    <s v="Feb-24"/>
    <s v="U. Bracegirdle"/>
    <x v="0"/>
    <n v="24"/>
    <x v="1"/>
    <x v="5"/>
    <x v="6"/>
    <x v="1"/>
    <n v="5"/>
    <n v="35"/>
    <x v="1"/>
  </r>
  <r>
    <s v="965-53-3531"/>
    <d v="2024-02-03T06:08:00"/>
    <n v="6"/>
    <x v="10"/>
    <x v="1"/>
    <s v="Feb-24"/>
    <s v="T. Perrat"/>
    <x v="1"/>
    <n v="47"/>
    <x v="3"/>
    <x v="0"/>
    <x v="1"/>
    <x v="1"/>
    <s v="Not Rated"/>
    <n v="48"/>
    <x v="1"/>
  </r>
  <r>
    <s v="866-88-4743"/>
    <d v="2024-02-03T09:31:00"/>
    <n v="9"/>
    <x v="10"/>
    <x v="1"/>
    <s v="Feb-24"/>
    <s v="P. Dunmore"/>
    <x v="0"/>
    <n v="44"/>
    <x v="3"/>
    <x v="7"/>
    <x v="2"/>
    <x v="1"/>
    <s v="Not Rated"/>
    <n v="13"/>
    <x v="0"/>
  </r>
  <r>
    <s v="969-68-9046"/>
    <d v="2024-02-03T09:32:00"/>
    <n v="9"/>
    <x v="10"/>
    <x v="1"/>
    <s v="Feb-24"/>
    <s v="P. Rowntree"/>
    <x v="0"/>
    <n v="9"/>
    <x v="7"/>
    <x v="0"/>
    <x v="0"/>
    <x v="1"/>
    <n v="3"/>
    <n v="48"/>
    <x v="1"/>
  </r>
  <r>
    <s v="742-65-4911"/>
    <d v="2024-02-03T10:15:00"/>
    <n v="10"/>
    <x v="10"/>
    <x v="1"/>
    <s v="Feb-24"/>
    <s v="Q. Jephson"/>
    <x v="1"/>
    <n v="79"/>
    <x v="5"/>
    <x v="5"/>
    <x v="0"/>
    <x v="0"/>
    <s v="Not Rated"/>
    <n v="25"/>
    <x v="0"/>
  </r>
  <r>
    <s v="829-74-7806"/>
    <d v="2024-02-03T10:30:00"/>
    <n v="10"/>
    <x v="10"/>
    <x v="1"/>
    <s v="Feb-24"/>
    <s v="W. Middleditch"/>
    <x v="1"/>
    <n v="69"/>
    <x v="2"/>
    <x v="3"/>
    <x v="0"/>
    <x v="0"/>
    <n v="3"/>
    <n v="19"/>
    <x v="0"/>
  </r>
  <r>
    <s v="260-57-6483"/>
    <d v="2024-02-03T11:04:00"/>
    <n v="11"/>
    <x v="10"/>
    <x v="1"/>
    <s v="Feb-24"/>
    <s v="Y. Titcombe"/>
    <x v="2"/>
    <n v="14"/>
    <x v="4"/>
    <x v="0"/>
    <x v="0"/>
    <x v="0"/>
    <s v="Not Rated"/>
    <n v="25"/>
    <x v="0"/>
  </r>
  <r>
    <s v="277-35-5446"/>
    <d v="2024-02-03T11:58:00"/>
    <n v="11"/>
    <x v="10"/>
    <x v="1"/>
    <s v="Feb-24"/>
    <s v="C. Rowntree"/>
    <x v="0"/>
    <n v="19"/>
    <x v="4"/>
    <x v="7"/>
    <x v="2"/>
    <x v="0"/>
    <s v="Not Rated"/>
    <n v="22"/>
    <x v="0"/>
  </r>
  <r>
    <s v="613-49-4724"/>
    <d v="2024-02-03T12:10:00"/>
    <n v="12"/>
    <x v="10"/>
    <x v="1"/>
    <s v="Feb-24"/>
    <s v="F. Thornbury"/>
    <x v="0"/>
    <n v="67"/>
    <x v="2"/>
    <x v="2"/>
    <x v="4"/>
    <x v="1"/>
    <s v="Not Rated"/>
    <n v="13"/>
    <x v="0"/>
  </r>
  <r>
    <s v="810-23-2978"/>
    <d v="2024-02-03T13:09:00"/>
    <n v="13"/>
    <x v="10"/>
    <x v="1"/>
    <s v="Feb-24"/>
    <s v="A. Stanlack"/>
    <x v="0"/>
    <n v="63"/>
    <x v="2"/>
    <x v="2"/>
    <x v="0"/>
    <x v="0"/>
    <s v="Not Rated"/>
    <n v="44"/>
    <x v="1"/>
  </r>
  <r>
    <s v="215-50-9941"/>
    <d v="2024-02-03T14:06:00"/>
    <n v="14"/>
    <x v="10"/>
    <x v="1"/>
    <s v="Feb-24"/>
    <s v="P. Quickfall"/>
    <x v="0"/>
    <n v="19"/>
    <x v="4"/>
    <x v="2"/>
    <x v="2"/>
    <x v="1"/>
    <n v="9"/>
    <n v="12"/>
    <x v="0"/>
  </r>
  <r>
    <s v="829-92-5511"/>
    <d v="2024-02-03T14:33:00"/>
    <n v="14"/>
    <x v="10"/>
    <x v="1"/>
    <s v="Feb-24"/>
    <s v="M. Featherstone"/>
    <x v="1"/>
    <n v="28"/>
    <x v="1"/>
    <x v="3"/>
    <x v="2"/>
    <x v="1"/>
    <s v="Not Rated"/>
    <n v="16"/>
    <x v="0"/>
  </r>
  <r>
    <s v="819-35-5642"/>
    <d v="2024-02-03T15:27:00"/>
    <n v="15"/>
    <x v="10"/>
    <x v="1"/>
    <s v="Feb-24"/>
    <s v="V. Birtwhistle"/>
    <x v="1"/>
    <n v="56"/>
    <x v="0"/>
    <x v="3"/>
    <x v="2"/>
    <x v="0"/>
    <s v="Not Rated"/>
    <n v="43"/>
    <x v="1"/>
  </r>
  <r>
    <s v="402-96-5142"/>
    <d v="2024-02-03T16:59:00"/>
    <n v="16"/>
    <x v="10"/>
    <x v="1"/>
    <s v="Feb-24"/>
    <s v="R. Tunstall"/>
    <x v="1"/>
    <n v="36"/>
    <x v="6"/>
    <x v="5"/>
    <x v="2"/>
    <x v="1"/>
    <s v="Not Rated"/>
    <n v="20"/>
    <x v="0"/>
  </r>
  <r>
    <s v="920-33-3015"/>
    <d v="2024-02-03T17:17:00"/>
    <n v="17"/>
    <x v="10"/>
    <x v="1"/>
    <s v="Feb-24"/>
    <s v="R. Merriweather"/>
    <x v="1"/>
    <n v="62"/>
    <x v="2"/>
    <x v="1"/>
    <x v="1"/>
    <x v="0"/>
    <s v="Not Rated"/>
    <n v="45"/>
    <x v="1"/>
  </r>
  <r>
    <s v="468-90-4025"/>
    <d v="2024-02-03T18:25:00"/>
    <n v="18"/>
    <x v="10"/>
    <x v="1"/>
    <s v="Feb-24"/>
    <s v="I. Schubuser"/>
    <x v="1"/>
    <n v="10"/>
    <x v="4"/>
    <x v="3"/>
    <x v="0"/>
    <x v="1"/>
    <n v="1"/>
    <n v="50"/>
    <x v="1"/>
  </r>
  <r>
    <s v="691-32-7308"/>
    <d v="2024-02-03T19:56:00"/>
    <n v="19"/>
    <x v="10"/>
    <x v="1"/>
    <s v="Feb-24"/>
    <s v="F. Ollerton"/>
    <x v="0"/>
    <n v="49"/>
    <x v="3"/>
    <x v="2"/>
    <x v="0"/>
    <x v="1"/>
    <s v="Not Rated"/>
    <n v="56"/>
    <x v="1"/>
  </r>
  <r>
    <s v="407-47-3203"/>
    <d v="2024-02-04T01:58:00"/>
    <n v="1"/>
    <x v="10"/>
    <x v="1"/>
    <s v="Feb-24"/>
    <s v="V. Bannister"/>
    <x v="1"/>
    <n v="64"/>
    <x v="2"/>
    <x v="0"/>
    <x v="1"/>
    <x v="0"/>
    <s v="Not Rated"/>
    <n v="12"/>
    <x v="0"/>
  </r>
  <r>
    <s v="597-90-8950"/>
    <d v="2024-02-04T02:12:00"/>
    <n v="2"/>
    <x v="10"/>
    <x v="1"/>
    <s v="Feb-24"/>
    <s v="Y. Dunmore"/>
    <x v="0"/>
    <n v="68"/>
    <x v="2"/>
    <x v="4"/>
    <x v="0"/>
    <x v="1"/>
    <n v="4"/>
    <n v="45"/>
    <x v="1"/>
  </r>
  <r>
    <s v="977-83-1818"/>
    <d v="2024-02-04T03:33:00"/>
    <n v="3"/>
    <x v="10"/>
    <x v="1"/>
    <s v="Feb-24"/>
    <s v="N. Yates"/>
    <x v="0"/>
    <n v="33"/>
    <x v="6"/>
    <x v="3"/>
    <x v="2"/>
    <x v="0"/>
    <n v="1"/>
    <n v="15"/>
    <x v="0"/>
  </r>
  <r>
    <s v="292-47-9776"/>
    <d v="2024-02-04T10:19:00"/>
    <n v="10"/>
    <x v="10"/>
    <x v="1"/>
    <s v="Feb-24"/>
    <s v="O. Dewhirst"/>
    <x v="0"/>
    <n v="51"/>
    <x v="0"/>
    <x v="0"/>
    <x v="2"/>
    <x v="1"/>
    <s v="Not Rated"/>
    <n v="35"/>
    <x v="1"/>
  </r>
  <r>
    <s v="532-16-5963"/>
    <d v="2024-02-04T11:05:00"/>
    <n v="11"/>
    <x v="10"/>
    <x v="1"/>
    <s v="Feb-24"/>
    <s v="I. Stanlack"/>
    <x v="0"/>
    <n v="58"/>
    <x v="0"/>
    <x v="3"/>
    <x v="1"/>
    <x v="1"/>
    <s v="Not Rated"/>
    <n v="33"/>
    <x v="1"/>
  </r>
  <r>
    <s v="154-70-9810"/>
    <d v="2024-02-04T11:25:00"/>
    <n v="11"/>
    <x v="10"/>
    <x v="1"/>
    <s v="Feb-24"/>
    <s v="P. Kershaw"/>
    <x v="0"/>
    <n v="6"/>
    <x v="7"/>
    <x v="2"/>
    <x v="0"/>
    <x v="1"/>
    <n v="5"/>
    <n v="45"/>
    <x v="1"/>
  </r>
  <r>
    <s v="706-30-4015"/>
    <d v="2024-02-04T13:24:00"/>
    <n v="13"/>
    <x v="10"/>
    <x v="1"/>
    <s v="Feb-24"/>
    <s v="N. Quarmby"/>
    <x v="1"/>
    <n v="66"/>
    <x v="2"/>
    <x v="0"/>
    <x v="2"/>
    <x v="0"/>
    <s v="Not Rated"/>
    <n v="15"/>
    <x v="0"/>
  </r>
  <r>
    <s v="906-90-4241"/>
    <d v="2024-02-04T13:50:00"/>
    <n v="13"/>
    <x v="10"/>
    <x v="1"/>
    <s v="Feb-24"/>
    <s v="D. Northcote"/>
    <x v="0"/>
    <n v="35"/>
    <x v="6"/>
    <x v="4"/>
    <x v="0"/>
    <x v="0"/>
    <s v="Not Rated"/>
    <n v="57"/>
    <x v="1"/>
  </r>
  <r>
    <s v="258-70-9406"/>
    <d v="2024-02-04T13:55:00"/>
    <n v="13"/>
    <x v="10"/>
    <x v="1"/>
    <s v="Feb-24"/>
    <s v="G. Wadsworth"/>
    <x v="0"/>
    <n v="57"/>
    <x v="0"/>
    <x v="6"/>
    <x v="1"/>
    <x v="0"/>
    <s v="Not Rated"/>
    <n v="57"/>
    <x v="1"/>
  </r>
  <r>
    <s v="296-74-1473"/>
    <d v="2024-02-04T14:03:00"/>
    <n v="14"/>
    <x v="10"/>
    <x v="1"/>
    <s v="Feb-24"/>
    <s v="E. Quickfall"/>
    <x v="0"/>
    <n v="48"/>
    <x v="3"/>
    <x v="0"/>
    <x v="0"/>
    <x v="0"/>
    <n v="10"/>
    <n v="21"/>
    <x v="0"/>
  </r>
  <r>
    <s v="636-63-8366"/>
    <d v="2024-02-04T16:51:00"/>
    <n v="16"/>
    <x v="10"/>
    <x v="1"/>
    <s v="Feb-24"/>
    <s v="X. Upperton"/>
    <x v="1"/>
    <n v="67"/>
    <x v="2"/>
    <x v="7"/>
    <x v="0"/>
    <x v="1"/>
    <s v="Not Rated"/>
    <n v="41"/>
    <x v="1"/>
  </r>
  <r>
    <s v="358-43-8661"/>
    <d v="2024-02-04T17:06:00"/>
    <n v="17"/>
    <x v="10"/>
    <x v="1"/>
    <s v="Feb-24"/>
    <s v="K. Inglewood"/>
    <x v="0"/>
    <n v="17"/>
    <x v="4"/>
    <x v="2"/>
    <x v="1"/>
    <x v="0"/>
    <s v="Not Rated"/>
    <n v="58"/>
    <x v="1"/>
  </r>
  <r>
    <s v="263-78-8490"/>
    <d v="2024-02-04T17:57:00"/>
    <n v="17"/>
    <x v="10"/>
    <x v="1"/>
    <s v="Feb-24"/>
    <s v="D. Underhill"/>
    <x v="1"/>
    <n v="38"/>
    <x v="6"/>
    <x v="2"/>
    <x v="2"/>
    <x v="0"/>
    <s v="Not Rated"/>
    <n v="31"/>
    <x v="1"/>
  </r>
  <r>
    <s v="650-92-6248"/>
    <d v="2024-02-04T18:01:00"/>
    <n v="18"/>
    <x v="10"/>
    <x v="1"/>
    <s v="Feb-24"/>
    <s v="E. Inglewood"/>
    <x v="1"/>
    <n v="75"/>
    <x v="5"/>
    <x v="1"/>
    <x v="0"/>
    <x v="0"/>
    <n v="10"/>
    <n v="52"/>
    <x v="1"/>
  </r>
  <r>
    <s v="957-99-2600"/>
    <d v="2024-02-04T19:57:00"/>
    <n v="19"/>
    <x v="10"/>
    <x v="1"/>
    <s v="Feb-24"/>
    <s v="E. Ravenscroft"/>
    <x v="1"/>
    <n v="30"/>
    <x v="6"/>
    <x v="7"/>
    <x v="0"/>
    <x v="1"/>
    <s v="Not Rated"/>
    <n v="26"/>
    <x v="0"/>
  </r>
  <r>
    <s v="135-74-5634"/>
    <d v="2024-02-04T20:29:00"/>
    <n v="20"/>
    <x v="10"/>
    <x v="1"/>
    <s v="Feb-24"/>
    <s v="R. Ravenscroft"/>
    <x v="0"/>
    <n v="43"/>
    <x v="3"/>
    <x v="0"/>
    <x v="0"/>
    <x v="0"/>
    <s v="Not Rated"/>
    <n v="11"/>
    <x v="0"/>
  </r>
  <r>
    <s v="303-78-7466"/>
    <d v="2024-02-04T21:19:00"/>
    <n v="21"/>
    <x v="10"/>
    <x v="1"/>
    <s v="Feb-24"/>
    <s v="K. Nethercott"/>
    <x v="1"/>
    <n v="52"/>
    <x v="0"/>
    <x v="3"/>
    <x v="0"/>
    <x v="1"/>
    <s v="Not Rated"/>
    <n v="38"/>
    <x v="1"/>
  </r>
  <r>
    <s v="689-79-1740"/>
    <d v="2024-02-04T21:22:00"/>
    <n v="21"/>
    <x v="10"/>
    <x v="1"/>
    <s v="Feb-24"/>
    <s v="R. Dewhirst"/>
    <x v="1"/>
    <n v="50"/>
    <x v="0"/>
    <x v="0"/>
    <x v="2"/>
    <x v="0"/>
    <n v="4"/>
    <n v="53"/>
    <x v="1"/>
  </r>
  <r>
    <s v="157-94-6476"/>
    <d v="2024-02-04T23:22:00"/>
    <n v="23"/>
    <x v="10"/>
    <x v="1"/>
    <s v="Feb-24"/>
    <s v="L. Ironside"/>
    <x v="1"/>
    <n v="3"/>
    <x v="7"/>
    <x v="0"/>
    <x v="0"/>
    <x v="1"/>
    <s v="Not Rated"/>
    <n v="36"/>
    <x v="1"/>
  </r>
  <r>
    <s v="315-57-9634"/>
    <d v="2024-02-05T00:58:00"/>
    <n v="0"/>
    <x v="10"/>
    <x v="1"/>
    <s v="Feb-24"/>
    <s v="G. Loxley"/>
    <x v="1"/>
    <n v="70"/>
    <x v="5"/>
    <x v="2"/>
    <x v="0"/>
    <x v="0"/>
    <s v="Not Rated"/>
    <n v="43"/>
    <x v="1"/>
  </r>
  <r>
    <s v="220-95-9433"/>
    <d v="2024-02-05T01:20:00"/>
    <n v="1"/>
    <x v="10"/>
    <x v="1"/>
    <s v="Feb-24"/>
    <s v="V. Dewhirst"/>
    <x v="0"/>
    <n v="54"/>
    <x v="0"/>
    <x v="7"/>
    <x v="0"/>
    <x v="1"/>
    <s v="Not Rated"/>
    <n v="29"/>
    <x v="0"/>
  </r>
  <r>
    <s v="764-11-2372"/>
    <d v="2024-02-05T03:19:00"/>
    <n v="3"/>
    <x v="10"/>
    <x v="1"/>
    <s v="Feb-24"/>
    <s v="D. Hathaway"/>
    <x v="0"/>
    <n v="78"/>
    <x v="5"/>
    <x v="0"/>
    <x v="0"/>
    <x v="0"/>
    <s v="Not Rated"/>
    <n v="15"/>
    <x v="0"/>
  </r>
  <r>
    <s v="633-77-6880"/>
    <d v="2024-02-05T03:28:00"/>
    <n v="3"/>
    <x v="10"/>
    <x v="1"/>
    <s v="Feb-24"/>
    <s v="M. Vickery"/>
    <x v="1"/>
    <n v="77"/>
    <x v="5"/>
    <x v="0"/>
    <x v="0"/>
    <x v="0"/>
    <s v="Not Rated"/>
    <n v="50"/>
    <x v="1"/>
  </r>
  <r>
    <s v="653-22-2681"/>
    <d v="2024-02-05T05:07:00"/>
    <n v="5"/>
    <x v="10"/>
    <x v="1"/>
    <s v="Feb-24"/>
    <s v="E. Featherstone"/>
    <x v="0"/>
    <n v="79"/>
    <x v="5"/>
    <x v="4"/>
    <x v="1"/>
    <x v="0"/>
    <n v="5"/>
    <n v="14"/>
    <x v="0"/>
  </r>
  <r>
    <s v="503-65-3985"/>
    <d v="2024-02-05T06:53:00"/>
    <n v="6"/>
    <x v="10"/>
    <x v="1"/>
    <s v="Feb-24"/>
    <s v="H. Ellerby"/>
    <x v="1"/>
    <n v="42"/>
    <x v="3"/>
    <x v="2"/>
    <x v="0"/>
    <x v="0"/>
    <n v="0"/>
    <n v="32"/>
    <x v="1"/>
  </r>
  <r>
    <s v="885-11-1104"/>
    <d v="2024-02-05T08:27:00"/>
    <n v="8"/>
    <x v="10"/>
    <x v="1"/>
    <s v="Feb-24"/>
    <s v="Q. Quickfall"/>
    <x v="0"/>
    <n v="56"/>
    <x v="0"/>
    <x v="0"/>
    <x v="6"/>
    <x v="1"/>
    <s v="Not Rated"/>
    <n v="20"/>
    <x v="0"/>
  </r>
  <r>
    <s v="325-18-4320"/>
    <d v="2024-02-05T08:35:00"/>
    <n v="8"/>
    <x v="10"/>
    <x v="1"/>
    <s v="Feb-24"/>
    <s v="K. Middleditch"/>
    <x v="1"/>
    <n v="74"/>
    <x v="5"/>
    <x v="3"/>
    <x v="0"/>
    <x v="1"/>
    <n v="0"/>
    <n v="47"/>
    <x v="1"/>
  </r>
  <r>
    <s v="264-92-2005"/>
    <d v="2024-02-05T09:17:00"/>
    <n v="9"/>
    <x v="10"/>
    <x v="1"/>
    <s v="Feb-24"/>
    <s v="U. Rowntree"/>
    <x v="0"/>
    <n v="12"/>
    <x v="4"/>
    <x v="2"/>
    <x v="6"/>
    <x v="1"/>
    <s v="Not Rated"/>
    <n v="13"/>
    <x v="0"/>
  </r>
  <r>
    <s v="136-62-7320"/>
    <d v="2024-02-05T10:51:00"/>
    <n v="10"/>
    <x v="10"/>
    <x v="1"/>
    <s v="Feb-24"/>
    <s v="C. Glasspool"/>
    <x v="0"/>
    <n v="6"/>
    <x v="7"/>
    <x v="0"/>
    <x v="2"/>
    <x v="0"/>
    <n v="8"/>
    <n v="51"/>
    <x v="1"/>
  </r>
  <r>
    <s v="558-45-7582"/>
    <d v="2024-02-05T11:37:00"/>
    <n v="11"/>
    <x v="10"/>
    <x v="1"/>
    <s v="Feb-24"/>
    <s v="C. Ashcombe"/>
    <x v="0"/>
    <n v="61"/>
    <x v="2"/>
    <x v="2"/>
    <x v="3"/>
    <x v="1"/>
    <s v="Not Rated"/>
    <n v="36"/>
    <x v="1"/>
  </r>
  <r>
    <s v="150-28-1302"/>
    <d v="2024-02-05T14:08:00"/>
    <n v="14"/>
    <x v="10"/>
    <x v="1"/>
    <s v="Feb-24"/>
    <s v="X. Featherstone"/>
    <x v="1"/>
    <n v="26"/>
    <x v="1"/>
    <x v="7"/>
    <x v="0"/>
    <x v="1"/>
    <n v="7"/>
    <n v="54"/>
    <x v="1"/>
  </r>
  <r>
    <s v="485-30-5685"/>
    <d v="2024-02-05T17:04:00"/>
    <n v="17"/>
    <x v="10"/>
    <x v="1"/>
    <s v="Feb-24"/>
    <s v="Y. Ironside"/>
    <x v="1"/>
    <n v="9"/>
    <x v="7"/>
    <x v="5"/>
    <x v="1"/>
    <x v="1"/>
    <s v="Not Rated"/>
    <n v="19"/>
    <x v="0"/>
  </r>
  <r>
    <s v="976-68-7641"/>
    <d v="2024-02-05T17:39:00"/>
    <n v="17"/>
    <x v="10"/>
    <x v="1"/>
    <s v="Feb-24"/>
    <s v="V. Pemberton"/>
    <x v="1"/>
    <n v="5"/>
    <x v="7"/>
    <x v="0"/>
    <x v="4"/>
    <x v="0"/>
    <n v="10"/>
    <n v="27"/>
    <x v="0"/>
  </r>
  <r>
    <s v="140-47-6429"/>
    <d v="2024-02-05T17:40:00"/>
    <n v="17"/>
    <x v="10"/>
    <x v="1"/>
    <s v="Feb-24"/>
    <s v="D. Eastwood"/>
    <x v="0"/>
    <n v="10"/>
    <x v="4"/>
    <x v="0"/>
    <x v="0"/>
    <x v="0"/>
    <s v="Not Rated"/>
    <n v="51"/>
    <x v="1"/>
  </r>
  <r>
    <s v="424-66-9270"/>
    <d v="2024-02-05T17:50:00"/>
    <n v="17"/>
    <x v="10"/>
    <x v="1"/>
    <s v="Feb-24"/>
    <s v="R. Silverlock"/>
    <x v="0"/>
    <n v="61"/>
    <x v="2"/>
    <x v="3"/>
    <x v="2"/>
    <x v="1"/>
    <s v="Not Rated"/>
    <n v="59"/>
    <x v="1"/>
  </r>
  <r>
    <s v="437-63-4043"/>
    <d v="2024-02-05T19:12:00"/>
    <n v="19"/>
    <x v="10"/>
    <x v="1"/>
    <s v="Feb-24"/>
    <s v="T. Dunmore"/>
    <x v="1"/>
    <n v="72"/>
    <x v="5"/>
    <x v="0"/>
    <x v="2"/>
    <x v="0"/>
    <s v="Not Rated"/>
    <n v="36"/>
    <x v="1"/>
  </r>
  <r>
    <s v="336-59-9121"/>
    <d v="2024-02-05T23:17:00"/>
    <n v="23"/>
    <x v="10"/>
    <x v="1"/>
    <s v="Feb-24"/>
    <s v="S. Stanlack"/>
    <x v="1"/>
    <n v="45"/>
    <x v="3"/>
    <x v="1"/>
    <x v="0"/>
    <x v="0"/>
    <n v="10"/>
    <n v="22"/>
    <x v="0"/>
  </r>
  <r>
    <s v="998-35-3129"/>
    <d v="2024-02-06T05:34:00"/>
    <n v="5"/>
    <x v="10"/>
    <x v="1"/>
    <s v="Feb-24"/>
    <s v="K. Silverlock"/>
    <x v="1"/>
    <n v="64"/>
    <x v="2"/>
    <x v="5"/>
    <x v="0"/>
    <x v="1"/>
    <n v="8"/>
    <n v="49"/>
    <x v="1"/>
  </r>
  <r>
    <s v="601-56-8597"/>
    <d v="2024-02-06T07:37:00"/>
    <n v="7"/>
    <x v="10"/>
    <x v="1"/>
    <s v="Feb-24"/>
    <s v="S. Dewhirst"/>
    <x v="0"/>
    <n v="23"/>
    <x v="1"/>
    <x v="0"/>
    <x v="0"/>
    <x v="0"/>
    <n v="2"/>
    <n v="19"/>
    <x v="0"/>
  </r>
  <r>
    <s v="128-53-8111"/>
    <d v="2024-02-06T07:57:00"/>
    <n v="7"/>
    <x v="10"/>
    <x v="1"/>
    <s v="Feb-24"/>
    <s v="Z. Gwillim"/>
    <x v="0"/>
    <n v="71"/>
    <x v="5"/>
    <x v="2"/>
    <x v="2"/>
    <x v="1"/>
    <s v="Not Rated"/>
    <n v="44"/>
    <x v="1"/>
  </r>
  <r>
    <s v="862-72-8420"/>
    <d v="2024-02-06T10:10:00"/>
    <n v="10"/>
    <x v="10"/>
    <x v="1"/>
    <s v="Feb-24"/>
    <s v="H. Jessop"/>
    <x v="1"/>
    <n v="48"/>
    <x v="3"/>
    <x v="0"/>
    <x v="0"/>
    <x v="0"/>
    <s v="Not Rated"/>
    <n v="38"/>
    <x v="1"/>
  </r>
  <r>
    <s v="239-32-1721"/>
    <d v="2024-02-06T10:57:00"/>
    <n v="10"/>
    <x v="10"/>
    <x v="1"/>
    <s v="Feb-24"/>
    <s v="P. Lockwood"/>
    <x v="1"/>
    <n v="29"/>
    <x v="1"/>
    <x v="1"/>
    <x v="0"/>
    <x v="0"/>
    <s v="Not Rated"/>
    <n v="37"/>
    <x v="1"/>
  </r>
  <r>
    <s v="830-89-9736"/>
    <d v="2024-02-06T11:12:00"/>
    <n v="11"/>
    <x v="10"/>
    <x v="1"/>
    <s v="Feb-24"/>
    <s v="E. Sheffield"/>
    <x v="1"/>
    <n v="11"/>
    <x v="4"/>
    <x v="7"/>
    <x v="6"/>
    <x v="1"/>
    <n v="2"/>
    <n v="59"/>
    <x v="1"/>
  </r>
  <r>
    <s v="651-51-9036"/>
    <d v="2024-02-06T12:54:00"/>
    <n v="12"/>
    <x v="10"/>
    <x v="1"/>
    <s v="Feb-24"/>
    <s v="X. Hathaway"/>
    <x v="0"/>
    <n v="39"/>
    <x v="6"/>
    <x v="3"/>
    <x v="1"/>
    <x v="1"/>
    <s v="Not Rated"/>
    <n v="25"/>
    <x v="0"/>
  </r>
  <r>
    <s v="819-37-9042"/>
    <d v="2024-02-06T13:29:00"/>
    <n v="13"/>
    <x v="10"/>
    <x v="1"/>
    <s v="Feb-24"/>
    <s v="W. Upperton"/>
    <x v="1"/>
    <n v="21"/>
    <x v="1"/>
    <x v="2"/>
    <x v="1"/>
    <x v="0"/>
    <s v="Not Rated"/>
    <n v="37"/>
    <x v="1"/>
  </r>
  <r>
    <s v="338-81-2675"/>
    <d v="2024-02-06T13:44:00"/>
    <n v="13"/>
    <x v="10"/>
    <x v="1"/>
    <s v="Feb-24"/>
    <s v="F. Inglewood"/>
    <x v="1"/>
    <n v="35"/>
    <x v="6"/>
    <x v="3"/>
    <x v="0"/>
    <x v="1"/>
    <s v="Not Rated"/>
    <n v="35"/>
    <x v="1"/>
  </r>
  <r>
    <s v="245-11-8775"/>
    <d v="2024-02-06T14:29:00"/>
    <n v="14"/>
    <x v="10"/>
    <x v="1"/>
    <s v="Feb-24"/>
    <s v="K. Schubuser"/>
    <x v="1"/>
    <n v="34"/>
    <x v="6"/>
    <x v="7"/>
    <x v="0"/>
    <x v="1"/>
    <n v="5"/>
    <n v="40"/>
    <x v="1"/>
  </r>
  <r>
    <s v="230-18-8127"/>
    <d v="2024-02-06T16:28:00"/>
    <n v="16"/>
    <x v="10"/>
    <x v="1"/>
    <s v="Feb-24"/>
    <s v="X. Eastwood"/>
    <x v="0"/>
    <n v="17"/>
    <x v="4"/>
    <x v="1"/>
    <x v="2"/>
    <x v="1"/>
    <s v="Not Rated"/>
    <n v="14"/>
    <x v="0"/>
  </r>
  <r>
    <s v="891-48-8253"/>
    <d v="2024-02-06T19:16:00"/>
    <n v="19"/>
    <x v="10"/>
    <x v="1"/>
    <s v="Feb-24"/>
    <s v="Z. Glasspool"/>
    <x v="1"/>
    <n v="75"/>
    <x v="5"/>
    <x v="3"/>
    <x v="0"/>
    <x v="0"/>
    <s v="Not Rated"/>
    <n v="56"/>
    <x v="1"/>
  </r>
  <r>
    <s v="959-98-2635"/>
    <d v="2024-02-06T19:24:00"/>
    <n v="19"/>
    <x v="10"/>
    <x v="1"/>
    <s v="Feb-24"/>
    <s v="V. Honeysett"/>
    <x v="0"/>
    <n v="79"/>
    <x v="5"/>
    <x v="1"/>
    <x v="0"/>
    <x v="1"/>
    <n v="10"/>
    <n v="35"/>
    <x v="1"/>
  </r>
  <r>
    <s v="690-96-9714"/>
    <d v="2024-02-07T01:39:00"/>
    <n v="1"/>
    <x v="10"/>
    <x v="1"/>
    <s v="Feb-24"/>
    <s v="H. Dunmore"/>
    <x v="0"/>
    <n v="46"/>
    <x v="3"/>
    <x v="1"/>
    <x v="0"/>
    <x v="1"/>
    <n v="5"/>
    <n v="21"/>
    <x v="0"/>
  </r>
  <r>
    <s v="640-77-1151"/>
    <d v="2024-02-07T05:38:00"/>
    <n v="5"/>
    <x v="10"/>
    <x v="1"/>
    <s v="Feb-24"/>
    <s v="S. Tunstall"/>
    <x v="0"/>
    <n v="26"/>
    <x v="1"/>
    <x v="3"/>
    <x v="5"/>
    <x v="0"/>
    <s v="Not Rated"/>
    <n v="50"/>
    <x v="1"/>
  </r>
  <r>
    <s v="568-92-3477"/>
    <d v="2024-02-07T05:40:00"/>
    <n v="5"/>
    <x v="10"/>
    <x v="1"/>
    <s v="Feb-24"/>
    <s v="J. Corpes"/>
    <x v="1"/>
    <n v="31"/>
    <x v="6"/>
    <x v="5"/>
    <x v="0"/>
    <x v="1"/>
    <s v="Not Rated"/>
    <n v="39"/>
    <x v="1"/>
  </r>
  <r>
    <s v="394-65-4008"/>
    <d v="2024-02-07T06:08:00"/>
    <n v="6"/>
    <x v="10"/>
    <x v="1"/>
    <s v="Feb-24"/>
    <s v="K. Honeysett"/>
    <x v="1"/>
    <n v="47"/>
    <x v="3"/>
    <x v="1"/>
    <x v="2"/>
    <x v="0"/>
    <s v="Not Rated"/>
    <n v="24"/>
    <x v="0"/>
  </r>
  <r>
    <s v="483-74-8161"/>
    <d v="2024-02-07T10:45:00"/>
    <n v="10"/>
    <x v="10"/>
    <x v="1"/>
    <s v="Feb-24"/>
    <s v="D. Eastwood"/>
    <x v="1"/>
    <n v="70"/>
    <x v="5"/>
    <x v="1"/>
    <x v="0"/>
    <x v="0"/>
    <s v="Not Rated"/>
    <n v="33"/>
    <x v="1"/>
  </r>
  <r>
    <s v="950-57-2203"/>
    <d v="2024-02-07T15:01:00"/>
    <n v="15"/>
    <x v="10"/>
    <x v="1"/>
    <s v="Feb-24"/>
    <s v="K. Yates"/>
    <x v="0"/>
    <n v="22"/>
    <x v="1"/>
    <x v="0"/>
    <x v="0"/>
    <x v="0"/>
    <s v="Not Rated"/>
    <n v="44"/>
    <x v="1"/>
  </r>
  <r>
    <s v="974-53-9679"/>
    <d v="2024-02-07T15:51:00"/>
    <n v="15"/>
    <x v="10"/>
    <x v="1"/>
    <s v="Feb-24"/>
    <s v="E. Merriweather"/>
    <x v="1"/>
    <n v="19"/>
    <x v="4"/>
    <x v="5"/>
    <x v="0"/>
    <x v="0"/>
    <s v="Not Rated"/>
    <n v="19"/>
    <x v="0"/>
  </r>
  <r>
    <s v="542-43-7370"/>
    <d v="2024-02-07T18:39:00"/>
    <n v="18"/>
    <x v="10"/>
    <x v="1"/>
    <s v="Feb-24"/>
    <s v="S. Northcote"/>
    <x v="1"/>
    <n v="55"/>
    <x v="0"/>
    <x v="3"/>
    <x v="0"/>
    <x v="0"/>
    <s v="Not Rated"/>
    <n v="23"/>
    <x v="0"/>
  </r>
  <r>
    <s v="434-37-1584"/>
    <d v="2024-02-07T19:46:00"/>
    <n v="19"/>
    <x v="10"/>
    <x v="1"/>
    <s v="Feb-24"/>
    <s v="D. Glasspool"/>
    <x v="0"/>
    <n v="26"/>
    <x v="1"/>
    <x v="6"/>
    <x v="1"/>
    <x v="0"/>
    <s v="Not Rated"/>
    <n v="17"/>
    <x v="0"/>
  </r>
  <r>
    <s v="278-11-7452"/>
    <d v="2024-02-07T20:26:00"/>
    <n v="20"/>
    <x v="10"/>
    <x v="1"/>
    <s v="Feb-24"/>
    <s v="N. Cholmondeley"/>
    <x v="1"/>
    <n v="64"/>
    <x v="2"/>
    <x v="5"/>
    <x v="6"/>
    <x v="1"/>
    <n v="0"/>
    <n v="11"/>
    <x v="0"/>
  </r>
  <r>
    <s v="153-96-6605"/>
    <d v="2024-02-07T20:56:00"/>
    <n v="20"/>
    <x v="10"/>
    <x v="1"/>
    <s v="Feb-24"/>
    <s v="T. Methuen"/>
    <x v="1"/>
    <n v="38"/>
    <x v="6"/>
    <x v="2"/>
    <x v="0"/>
    <x v="0"/>
    <s v="Not Rated"/>
    <n v="56"/>
    <x v="1"/>
  </r>
  <r>
    <s v="103-39-6122"/>
    <d v="2024-02-07T21:16:00"/>
    <n v="21"/>
    <x v="10"/>
    <x v="1"/>
    <s v="Feb-24"/>
    <s v="P. Eastwood"/>
    <x v="1"/>
    <n v="24"/>
    <x v="1"/>
    <x v="2"/>
    <x v="0"/>
    <x v="0"/>
    <s v="Not Rated"/>
    <n v="32"/>
    <x v="1"/>
  </r>
  <r>
    <s v="241-57-1039"/>
    <d v="2024-02-07T21:33:00"/>
    <n v="21"/>
    <x v="10"/>
    <x v="1"/>
    <s v="Feb-24"/>
    <s v="F. Methuen"/>
    <x v="0"/>
    <n v="32"/>
    <x v="6"/>
    <x v="1"/>
    <x v="0"/>
    <x v="1"/>
    <s v="Not Rated"/>
    <n v="50"/>
    <x v="1"/>
  </r>
  <r>
    <s v="696-80-3426"/>
    <d v="2024-02-07T23:04:00"/>
    <n v="23"/>
    <x v="10"/>
    <x v="1"/>
    <s v="Feb-24"/>
    <s v="E. Buff"/>
    <x v="1"/>
    <n v="6"/>
    <x v="7"/>
    <x v="7"/>
    <x v="0"/>
    <x v="0"/>
    <n v="8"/>
    <n v="36"/>
    <x v="1"/>
  </r>
  <r>
    <s v="481-24-4432"/>
    <d v="2024-02-07T23:25:00"/>
    <n v="23"/>
    <x v="10"/>
    <x v="1"/>
    <s v="Feb-24"/>
    <s v="I. Gionettitti"/>
    <x v="1"/>
    <n v="78"/>
    <x v="5"/>
    <x v="7"/>
    <x v="0"/>
    <x v="1"/>
    <s v="Not Rated"/>
    <n v="12"/>
    <x v="0"/>
  </r>
  <r>
    <s v="495-87-7073"/>
    <d v="2024-02-08T00:34:00"/>
    <n v="0"/>
    <x v="10"/>
    <x v="1"/>
    <s v="Feb-24"/>
    <s v="E. Cholmondeley"/>
    <x v="0"/>
    <n v="11"/>
    <x v="4"/>
    <x v="7"/>
    <x v="5"/>
    <x v="0"/>
    <s v="Not Rated"/>
    <n v="19"/>
    <x v="0"/>
  </r>
  <r>
    <s v="891-81-4189"/>
    <d v="2024-02-08T00:59:00"/>
    <n v="0"/>
    <x v="10"/>
    <x v="1"/>
    <s v="Feb-24"/>
    <s v="N. Kingsley"/>
    <x v="1"/>
    <n v="19"/>
    <x v="4"/>
    <x v="2"/>
    <x v="2"/>
    <x v="1"/>
    <s v="Not Rated"/>
    <n v="34"/>
    <x v="1"/>
  </r>
  <r>
    <s v="973-93-4522"/>
    <d v="2024-02-08T04:01:00"/>
    <n v="4"/>
    <x v="10"/>
    <x v="1"/>
    <s v="Feb-24"/>
    <s v="O. Ollerton"/>
    <x v="1"/>
    <n v="59"/>
    <x v="0"/>
    <x v="2"/>
    <x v="2"/>
    <x v="0"/>
    <s v="Not Rated"/>
    <n v="26"/>
    <x v="0"/>
  </r>
  <r>
    <s v="150-96-9617"/>
    <d v="2024-02-08T05:39:00"/>
    <n v="5"/>
    <x v="10"/>
    <x v="1"/>
    <s v="Feb-24"/>
    <s v="N. Ainsworth"/>
    <x v="0"/>
    <n v="70"/>
    <x v="5"/>
    <x v="3"/>
    <x v="0"/>
    <x v="0"/>
    <n v="3"/>
    <n v="45"/>
    <x v="1"/>
  </r>
  <r>
    <s v="288-84-6596"/>
    <d v="2024-02-08T07:48:00"/>
    <n v="7"/>
    <x v="10"/>
    <x v="1"/>
    <s v="Feb-24"/>
    <s v="D. Jessop"/>
    <x v="1"/>
    <n v="44"/>
    <x v="3"/>
    <x v="2"/>
    <x v="2"/>
    <x v="0"/>
    <s v="Not Rated"/>
    <n v="42"/>
    <x v="1"/>
  </r>
  <r>
    <s v="119-28-9866"/>
    <d v="2024-02-08T09:23:00"/>
    <n v="9"/>
    <x v="10"/>
    <x v="1"/>
    <s v="Feb-24"/>
    <s v="L. Lockwood"/>
    <x v="0"/>
    <n v="28"/>
    <x v="1"/>
    <x v="4"/>
    <x v="2"/>
    <x v="0"/>
    <n v="4"/>
    <n v="35"/>
    <x v="1"/>
  </r>
  <r>
    <s v="499-66-1546"/>
    <d v="2024-02-08T10:09:00"/>
    <n v="10"/>
    <x v="10"/>
    <x v="1"/>
    <s v="Feb-24"/>
    <s v="A. Honeysett"/>
    <x v="1"/>
    <n v="13"/>
    <x v="4"/>
    <x v="3"/>
    <x v="0"/>
    <x v="0"/>
    <s v="Not Rated"/>
    <n v="17"/>
    <x v="0"/>
  </r>
  <r>
    <s v="789-35-3042"/>
    <d v="2024-02-08T10:51:00"/>
    <n v="10"/>
    <x v="10"/>
    <x v="1"/>
    <s v="Feb-24"/>
    <s v="C. Eastwood"/>
    <x v="1"/>
    <n v="77"/>
    <x v="5"/>
    <x v="5"/>
    <x v="3"/>
    <x v="0"/>
    <s v="Not Rated"/>
    <n v="56"/>
    <x v="1"/>
  </r>
  <r>
    <s v="175-37-9578"/>
    <d v="2024-02-08T11:38:00"/>
    <n v="11"/>
    <x v="10"/>
    <x v="1"/>
    <s v="Feb-24"/>
    <s v="G. Vickery"/>
    <x v="0"/>
    <n v="28"/>
    <x v="1"/>
    <x v="6"/>
    <x v="2"/>
    <x v="1"/>
    <n v="4"/>
    <n v="48"/>
    <x v="1"/>
  </r>
  <r>
    <s v="804-19-7747"/>
    <d v="2024-02-08T12:57:00"/>
    <n v="12"/>
    <x v="10"/>
    <x v="1"/>
    <s v="Feb-24"/>
    <s v="O. Dunmore"/>
    <x v="1"/>
    <n v="75"/>
    <x v="5"/>
    <x v="2"/>
    <x v="0"/>
    <x v="1"/>
    <s v="Not Rated"/>
    <n v="33"/>
    <x v="1"/>
  </r>
  <r>
    <s v="737-71-6483"/>
    <d v="2024-02-08T15:43:00"/>
    <n v="15"/>
    <x v="10"/>
    <x v="1"/>
    <s v="Feb-24"/>
    <s v="S. Middleditch"/>
    <x v="1"/>
    <n v="10"/>
    <x v="4"/>
    <x v="5"/>
    <x v="2"/>
    <x v="0"/>
    <s v="Not Rated"/>
    <n v="58"/>
    <x v="1"/>
  </r>
  <r>
    <s v="441-73-4728"/>
    <d v="2024-02-08T17:10:00"/>
    <n v="17"/>
    <x v="10"/>
    <x v="1"/>
    <s v="Feb-24"/>
    <s v="R. Schubuser"/>
    <x v="0"/>
    <n v="14"/>
    <x v="4"/>
    <x v="5"/>
    <x v="0"/>
    <x v="0"/>
    <n v="7"/>
    <n v="36"/>
    <x v="1"/>
  </r>
  <r>
    <s v="830-86-9041"/>
    <d v="2024-02-08T17:18:00"/>
    <n v="17"/>
    <x v="10"/>
    <x v="1"/>
    <s v="Feb-24"/>
    <s v="W. Carraway"/>
    <x v="0"/>
    <n v="28"/>
    <x v="1"/>
    <x v="1"/>
    <x v="0"/>
    <x v="1"/>
    <s v="Not Rated"/>
    <n v="24"/>
    <x v="0"/>
  </r>
  <r>
    <s v="871-97-1676"/>
    <d v="2024-02-08T18:59:00"/>
    <n v="18"/>
    <x v="10"/>
    <x v="1"/>
    <s v="Feb-24"/>
    <s v="E. Jephson"/>
    <x v="0"/>
    <n v="2"/>
    <x v="7"/>
    <x v="0"/>
    <x v="1"/>
    <x v="0"/>
    <s v="Not Rated"/>
    <n v="59"/>
    <x v="1"/>
  </r>
  <r>
    <s v="565-93-8259"/>
    <d v="2024-02-08T21:38:00"/>
    <n v="21"/>
    <x v="10"/>
    <x v="1"/>
    <s v="Feb-24"/>
    <s v="F. Birtwhistle"/>
    <x v="0"/>
    <n v="69"/>
    <x v="2"/>
    <x v="2"/>
    <x v="0"/>
    <x v="0"/>
    <n v="9"/>
    <n v="32"/>
    <x v="1"/>
  </r>
  <r>
    <s v="254-21-9357"/>
    <d v="2024-02-09T01:24:00"/>
    <n v="1"/>
    <x v="10"/>
    <x v="1"/>
    <s v="Feb-24"/>
    <s v="O. Ravenscroft"/>
    <x v="1"/>
    <n v="13"/>
    <x v="4"/>
    <x v="7"/>
    <x v="0"/>
    <x v="0"/>
    <n v="9"/>
    <n v="15"/>
    <x v="0"/>
  </r>
  <r>
    <s v="958-43-3367"/>
    <d v="2024-02-09T01:59:00"/>
    <n v="1"/>
    <x v="10"/>
    <x v="1"/>
    <s v="Feb-24"/>
    <s v="P. Oakden"/>
    <x v="0"/>
    <n v="58"/>
    <x v="0"/>
    <x v="3"/>
    <x v="0"/>
    <x v="0"/>
    <s v="Not Rated"/>
    <n v="51"/>
    <x v="1"/>
  </r>
  <r>
    <s v="854-84-4897"/>
    <d v="2024-02-09T03:27:00"/>
    <n v="3"/>
    <x v="10"/>
    <x v="1"/>
    <s v="Feb-24"/>
    <s v="T. Greenhalgh"/>
    <x v="1"/>
    <n v="37"/>
    <x v="6"/>
    <x v="7"/>
    <x v="0"/>
    <x v="0"/>
    <s v="Not Rated"/>
    <n v="40"/>
    <x v="1"/>
  </r>
  <r>
    <s v="521-40-7149"/>
    <d v="2024-02-09T05:34:00"/>
    <n v="5"/>
    <x v="10"/>
    <x v="1"/>
    <s v="Feb-24"/>
    <s v="F. Dunmore"/>
    <x v="0"/>
    <n v="47"/>
    <x v="3"/>
    <x v="4"/>
    <x v="0"/>
    <x v="0"/>
    <n v="10"/>
    <n v="31"/>
    <x v="1"/>
  </r>
  <r>
    <s v="347-57-9913"/>
    <d v="2024-02-09T06:53:00"/>
    <n v="6"/>
    <x v="10"/>
    <x v="1"/>
    <s v="Feb-24"/>
    <s v="O. Yarborough"/>
    <x v="1"/>
    <n v="5"/>
    <x v="7"/>
    <x v="1"/>
    <x v="0"/>
    <x v="1"/>
    <s v="Not Rated"/>
    <n v="16"/>
    <x v="0"/>
  </r>
  <r>
    <s v="891-87-1608"/>
    <d v="2024-02-09T07:54:00"/>
    <n v="7"/>
    <x v="10"/>
    <x v="1"/>
    <s v="Feb-24"/>
    <s v="U. Upperton"/>
    <x v="1"/>
    <n v="9"/>
    <x v="7"/>
    <x v="7"/>
    <x v="2"/>
    <x v="0"/>
    <n v="9"/>
    <n v="23"/>
    <x v="0"/>
  </r>
  <r>
    <s v="655-62-6903"/>
    <d v="2024-02-09T08:42:00"/>
    <n v="8"/>
    <x v="10"/>
    <x v="1"/>
    <s v="Feb-24"/>
    <s v="C. Ravenscroft"/>
    <x v="0"/>
    <n v="43"/>
    <x v="3"/>
    <x v="7"/>
    <x v="2"/>
    <x v="0"/>
    <s v="Not Rated"/>
    <n v="53"/>
    <x v="1"/>
  </r>
  <r>
    <s v="243-49-7797"/>
    <d v="2024-02-09T10:07:00"/>
    <n v="10"/>
    <x v="10"/>
    <x v="1"/>
    <s v="Feb-24"/>
    <s v="G. Gionettitti"/>
    <x v="1"/>
    <n v="12"/>
    <x v="4"/>
    <x v="0"/>
    <x v="0"/>
    <x v="0"/>
    <s v="Not Rated"/>
    <n v="46"/>
    <x v="1"/>
  </r>
  <r>
    <s v="406-39-3913"/>
    <d v="2024-02-09T17:10:00"/>
    <n v="17"/>
    <x v="10"/>
    <x v="1"/>
    <s v="Feb-24"/>
    <s v="S. Hathaway"/>
    <x v="0"/>
    <n v="36"/>
    <x v="6"/>
    <x v="5"/>
    <x v="0"/>
    <x v="0"/>
    <s v="Not Rated"/>
    <n v="53"/>
    <x v="1"/>
  </r>
  <r>
    <s v="233-36-6075"/>
    <d v="2024-02-09T17:15:00"/>
    <n v="17"/>
    <x v="10"/>
    <x v="1"/>
    <s v="Feb-24"/>
    <s v="W. Verity"/>
    <x v="1"/>
    <n v="74"/>
    <x v="5"/>
    <x v="7"/>
    <x v="2"/>
    <x v="1"/>
    <s v="Not Rated"/>
    <n v="27"/>
    <x v="0"/>
  </r>
  <r>
    <s v="788-24-9934"/>
    <d v="2024-02-09T20:31:00"/>
    <n v="20"/>
    <x v="10"/>
    <x v="1"/>
    <s v="Feb-24"/>
    <s v="K. Corpes"/>
    <x v="1"/>
    <n v="56"/>
    <x v="0"/>
    <x v="7"/>
    <x v="0"/>
    <x v="1"/>
    <s v="Not Rated"/>
    <n v="28"/>
    <x v="0"/>
  </r>
  <r>
    <s v="549-27-1658"/>
    <d v="2024-02-09T22:19:00"/>
    <n v="22"/>
    <x v="10"/>
    <x v="1"/>
    <s v="Feb-24"/>
    <s v="M. Upperton"/>
    <x v="1"/>
    <n v="36"/>
    <x v="6"/>
    <x v="7"/>
    <x v="2"/>
    <x v="0"/>
    <s v="Not Rated"/>
    <n v="23"/>
    <x v="0"/>
  </r>
  <r>
    <s v="893-62-4560"/>
    <d v="2024-02-10T00:46:00"/>
    <n v="0"/>
    <x v="10"/>
    <x v="1"/>
    <s v="Feb-24"/>
    <s v="S. Ellerby"/>
    <x v="2"/>
    <n v="9"/>
    <x v="7"/>
    <x v="7"/>
    <x v="0"/>
    <x v="1"/>
    <s v="Not Rated"/>
    <n v="33"/>
    <x v="1"/>
  </r>
  <r>
    <s v="552-63-3659"/>
    <d v="2024-02-10T01:42:00"/>
    <n v="1"/>
    <x v="10"/>
    <x v="1"/>
    <s v="Feb-24"/>
    <s v="H. Rowntree"/>
    <x v="1"/>
    <n v="3"/>
    <x v="7"/>
    <x v="2"/>
    <x v="1"/>
    <x v="1"/>
    <s v="Not Rated"/>
    <n v="26"/>
    <x v="0"/>
  </r>
  <r>
    <s v="394-73-2229"/>
    <d v="2024-02-10T02:42:00"/>
    <n v="2"/>
    <x v="10"/>
    <x v="1"/>
    <s v="Feb-24"/>
    <s v="T. Titcombe"/>
    <x v="1"/>
    <n v="72"/>
    <x v="5"/>
    <x v="0"/>
    <x v="6"/>
    <x v="0"/>
    <s v="Not Rated"/>
    <n v="33"/>
    <x v="1"/>
  </r>
  <r>
    <s v="983-40-8143"/>
    <d v="2024-02-10T05:17:00"/>
    <n v="5"/>
    <x v="10"/>
    <x v="1"/>
    <s v="Feb-24"/>
    <s v="A. Ainsworth"/>
    <x v="0"/>
    <n v="28"/>
    <x v="1"/>
    <x v="0"/>
    <x v="2"/>
    <x v="0"/>
    <n v="3"/>
    <n v="40"/>
    <x v="1"/>
  </r>
  <r>
    <s v="684-20-2479"/>
    <d v="2024-02-10T09:05:00"/>
    <n v="9"/>
    <x v="10"/>
    <x v="1"/>
    <s v="Feb-24"/>
    <s v="Z. Pemberton"/>
    <x v="1"/>
    <n v="29"/>
    <x v="1"/>
    <x v="7"/>
    <x v="2"/>
    <x v="0"/>
    <n v="1"/>
    <n v="34"/>
    <x v="1"/>
  </r>
  <r>
    <s v="567-78-1803"/>
    <d v="2024-02-10T09:29:00"/>
    <n v="9"/>
    <x v="10"/>
    <x v="1"/>
    <s v="Feb-24"/>
    <s v="E. Birtwhistle"/>
    <x v="0"/>
    <n v="73"/>
    <x v="5"/>
    <x v="0"/>
    <x v="0"/>
    <x v="0"/>
    <s v="Not Rated"/>
    <n v="19"/>
    <x v="0"/>
  </r>
  <r>
    <s v="191-17-6600"/>
    <d v="2024-02-10T10:33:00"/>
    <n v="10"/>
    <x v="10"/>
    <x v="1"/>
    <s v="Feb-24"/>
    <s v="T. Gionettitti"/>
    <x v="0"/>
    <n v="16"/>
    <x v="4"/>
    <x v="6"/>
    <x v="0"/>
    <x v="1"/>
    <s v="Not Rated"/>
    <n v="28"/>
    <x v="0"/>
  </r>
  <r>
    <s v="568-99-1364"/>
    <d v="2024-02-10T11:14:00"/>
    <n v="11"/>
    <x v="10"/>
    <x v="1"/>
    <s v="Feb-24"/>
    <s v="S. Perrat"/>
    <x v="1"/>
    <n v="34"/>
    <x v="6"/>
    <x v="5"/>
    <x v="6"/>
    <x v="0"/>
    <s v="Not Rated"/>
    <n v="23"/>
    <x v="0"/>
  </r>
  <r>
    <s v="798-88-2090"/>
    <d v="2024-02-10T11:43:00"/>
    <n v="11"/>
    <x v="10"/>
    <x v="1"/>
    <s v="Feb-24"/>
    <s v="S. Featherstone"/>
    <x v="1"/>
    <n v="45"/>
    <x v="3"/>
    <x v="7"/>
    <x v="2"/>
    <x v="1"/>
    <s v="Not Rated"/>
    <n v="18"/>
    <x v="0"/>
  </r>
  <r>
    <s v="573-23-9283"/>
    <d v="2024-02-10T11:57:00"/>
    <n v="11"/>
    <x v="10"/>
    <x v="1"/>
    <s v="Feb-24"/>
    <s v="T. Silverlock"/>
    <x v="1"/>
    <n v="3"/>
    <x v="7"/>
    <x v="6"/>
    <x v="0"/>
    <x v="1"/>
    <n v="5"/>
    <n v="60"/>
    <x v="1"/>
  </r>
  <r>
    <s v="226-66-8987"/>
    <d v="2024-02-10T14:21:00"/>
    <n v="14"/>
    <x v="10"/>
    <x v="1"/>
    <s v="Feb-24"/>
    <s v="Y. Gionettitti"/>
    <x v="0"/>
    <n v="71"/>
    <x v="5"/>
    <x v="1"/>
    <x v="0"/>
    <x v="0"/>
    <s v="Not Rated"/>
    <n v="34"/>
    <x v="1"/>
  </r>
  <r>
    <s v="957-67-2021"/>
    <d v="2024-02-10T15:39:00"/>
    <n v="15"/>
    <x v="10"/>
    <x v="1"/>
    <s v="Feb-24"/>
    <s v="D. Ironside"/>
    <x v="1"/>
    <n v="66"/>
    <x v="2"/>
    <x v="3"/>
    <x v="1"/>
    <x v="0"/>
    <s v="Not Rated"/>
    <n v="50"/>
    <x v="1"/>
  </r>
  <r>
    <s v="513-59-7324"/>
    <d v="2024-02-10T16:30:00"/>
    <n v="16"/>
    <x v="10"/>
    <x v="1"/>
    <s v="Feb-24"/>
    <s v="K. Gwillim"/>
    <x v="0"/>
    <n v="47"/>
    <x v="3"/>
    <x v="2"/>
    <x v="0"/>
    <x v="0"/>
    <s v="Not Rated"/>
    <n v="22"/>
    <x v="0"/>
  </r>
  <r>
    <s v="486-53-8833"/>
    <d v="2024-02-10T18:32:00"/>
    <n v="18"/>
    <x v="10"/>
    <x v="1"/>
    <s v="Feb-24"/>
    <s v="Q. Fairbairn"/>
    <x v="0"/>
    <n v="77"/>
    <x v="5"/>
    <x v="6"/>
    <x v="0"/>
    <x v="1"/>
    <s v="Not Rated"/>
    <n v="29"/>
    <x v="0"/>
  </r>
  <r>
    <s v="754-13-7973"/>
    <d v="2024-02-10T19:49:00"/>
    <n v="19"/>
    <x v="10"/>
    <x v="1"/>
    <s v="Feb-24"/>
    <s v="O. Brixey"/>
    <x v="1"/>
    <n v="44"/>
    <x v="3"/>
    <x v="0"/>
    <x v="0"/>
    <x v="0"/>
    <n v="1"/>
    <n v="26"/>
    <x v="0"/>
  </r>
  <r>
    <s v="474-82-2547"/>
    <d v="2024-02-10T20:03:00"/>
    <n v="20"/>
    <x v="10"/>
    <x v="1"/>
    <s v="Feb-24"/>
    <s v="D. Stanlack"/>
    <x v="1"/>
    <n v="28"/>
    <x v="1"/>
    <x v="3"/>
    <x v="0"/>
    <x v="1"/>
    <s v="Not Rated"/>
    <n v="30"/>
    <x v="0"/>
  </r>
  <r>
    <s v="200-15-2107"/>
    <d v="2024-02-10T22:45:00"/>
    <n v="22"/>
    <x v="10"/>
    <x v="1"/>
    <s v="Feb-24"/>
    <s v="U. Gwillim"/>
    <x v="0"/>
    <n v="4"/>
    <x v="7"/>
    <x v="1"/>
    <x v="0"/>
    <x v="0"/>
    <s v="Not Rated"/>
    <n v="10"/>
    <x v="0"/>
  </r>
  <r>
    <s v="227-90-8111"/>
    <d v="2024-02-10T22:54:00"/>
    <n v="22"/>
    <x v="10"/>
    <x v="1"/>
    <s v="Feb-24"/>
    <s v="Z. Gwillim"/>
    <x v="0"/>
    <n v="2"/>
    <x v="7"/>
    <x v="7"/>
    <x v="1"/>
    <x v="1"/>
    <n v="9"/>
    <n v="45"/>
    <x v="1"/>
  </r>
  <r>
    <s v="537-45-8077"/>
    <d v="2024-02-11T00:36:00"/>
    <n v="0"/>
    <x v="10"/>
    <x v="1"/>
    <s v="Feb-24"/>
    <s v="K. Kingsley"/>
    <x v="1"/>
    <n v="32"/>
    <x v="6"/>
    <x v="3"/>
    <x v="0"/>
    <x v="0"/>
    <n v="10"/>
    <n v="19"/>
    <x v="0"/>
  </r>
  <r>
    <s v="993-26-2892"/>
    <d v="2024-02-11T00:59:00"/>
    <n v="0"/>
    <x v="10"/>
    <x v="1"/>
    <s v="Feb-24"/>
    <s v="J. Underhill"/>
    <x v="0"/>
    <n v="3"/>
    <x v="7"/>
    <x v="7"/>
    <x v="0"/>
    <x v="1"/>
    <n v="3"/>
    <n v="21"/>
    <x v="0"/>
  </r>
  <r>
    <s v="509-56-1228"/>
    <d v="2024-02-11T07:21:00"/>
    <n v="7"/>
    <x v="10"/>
    <x v="1"/>
    <s v="Feb-24"/>
    <s v="Z. Hathaway"/>
    <x v="1"/>
    <n v="24"/>
    <x v="1"/>
    <x v="0"/>
    <x v="0"/>
    <x v="0"/>
    <s v="Not Rated"/>
    <n v="22"/>
    <x v="0"/>
  </r>
  <r>
    <s v="935-84-1283"/>
    <d v="2024-02-11T07:50:00"/>
    <n v="7"/>
    <x v="10"/>
    <x v="1"/>
    <s v="Feb-24"/>
    <s v="F. Corpes"/>
    <x v="1"/>
    <n v="53"/>
    <x v="0"/>
    <x v="2"/>
    <x v="2"/>
    <x v="1"/>
    <n v="9"/>
    <n v="44"/>
    <x v="1"/>
  </r>
  <r>
    <s v="800-38-5080"/>
    <d v="2024-02-11T10:31:00"/>
    <n v="10"/>
    <x v="10"/>
    <x v="1"/>
    <s v="Feb-24"/>
    <s v="D. Brixey"/>
    <x v="0"/>
    <n v="32"/>
    <x v="6"/>
    <x v="7"/>
    <x v="0"/>
    <x v="0"/>
    <s v="Not Rated"/>
    <n v="30"/>
    <x v="0"/>
  </r>
  <r>
    <s v="851-57-4683"/>
    <d v="2024-02-11T11:00:00"/>
    <n v="11"/>
    <x v="10"/>
    <x v="1"/>
    <s v="Feb-24"/>
    <s v="P. Crebo"/>
    <x v="1"/>
    <n v="41"/>
    <x v="3"/>
    <x v="0"/>
    <x v="0"/>
    <x v="0"/>
    <n v="2"/>
    <n v="51"/>
    <x v="1"/>
  </r>
  <r>
    <s v="628-87-2596"/>
    <d v="2024-02-11T12:30:00"/>
    <n v="12"/>
    <x v="10"/>
    <x v="1"/>
    <s v="Feb-24"/>
    <s v="C. Titcombe"/>
    <x v="1"/>
    <n v="72"/>
    <x v="5"/>
    <x v="3"/>
    <x v="0"/>
    <x v="1"/>
    <n v="6"/>
    <n v="15"/>
    <x v="0"/>
  </r>
  <r>
    <s v="620-56-2112"/>
    <d v="2024-02-11T12:39:00"/>
    <n v="12"/>
    <x v="10"/>
    <x v="1"/>
    <s v="Feb-24"/>
    <s v="A. Kingsley"/>
    <x v="1"/>
    <n v="9"/>
    <x v="7"/>
    <x v="6"/>
    <x v="5"/>
    <x v="0"/>
    <n v="3"/>
    <n v="44"/>
    <x v="1"/>
  </r>
  <r>
    <s v="131-72-5086"/>
    <d v="2024-02-11T12:54:00"/>
    <n v="12"/>
    <x v="10"/>
    <x v="1"/>
    <s v="Feb-24"/>
    <s v="N. Ashcombe"/>
    <x v="0"/>
    <n v="64"/>
    <x v="2"/>
    <x v="0"/>
    <x v="2"/>
    <x v="1"/>
    <s v="Not Rated"/>
    <n v="49"/>
    <x v="1"/>
  </r>
  <r>
    <s v="133-85-9849"/>
    <d v="2024-02-11T14:18:00"/>
    <n v="14"/>
    <x v="10"/>
    <x v="1"/>
    <s v="Feb-24"/>
    <s v="U. Cholmondeley"/>
    <x v="0"/>
    <n v="50"/>
    <x v="0"/>
    <x v="2"/>
    <x v="2"/>
    <x v="1"/>
    <s v="Not Rated"/>
    <n v="28"/>
    <x v="0"/>
  </r>
  <r>
    <s v="245-78-6004"/>
    <d v="2024-02-11T14:32:00"/>
    <n v="14"/>
    <x v="10"/>
    <x v="1"/>
    <s v="Feb-24"/>
    <s v="Q. Oakden"/>
    <x v="1"/>
    <n v="70"/>
    <x v="5"/>
    <x v="2"/>
    <x v="0"/>
    <x v="1"/>
    <n v="8"/>
    <n v="24"/>
    <x v="0"/>
  </r>
  <r>
    <s v="627-88-8454"/>
    <d v="2024-02-11T16:13:00"/>
    <n v="16"/>
    <x v="10"/>
    <x v="1"/>
    <s v="Feb-24"/>
    <s v="B. Upperton"/>
    <x v="1"/>
    <n v="16"/>
    <x v="4"/>
    <x v="7"/>
    <x v="0"/>
    <x v="0"/>
    <s v="Not Rated"/>
    <n v="33"/>
    <x v="1"/>
  </r>
  <r>
    <s v="787-42-1468"/>
    <d v="2024-02-11T17:30:00"/>
    <n v="17"/>
    <x v="10"/>
    <x v="1"/>
    <s v="Feb-24"/>
    <s v="A. Hathaway"/>
    <x v="1"/>
    <n v="16"/>
    <x v="4"/>
    <x v="0"/>
    <x v="0"/>
    <x v="0"/>
    <s v="Not Rated"/>
    <n v="52"/>
    <x v="1"/>
  </r>
  <r>
    <s v="634-83-4754"/>
    <d v="2024-02-11T18:02:00"/>
    <n v="18"/>
    <x v="10"/>
    <x v="1"/>
    <s v="Feb-24"/>
    <s v="W. Brixey"/>
    <x v="1"/>
    <n v="17"/>
    <x v="4"/>
    <x v="0"/>
    <x v="0"/>
    <x v="1"/>
    <n v="2"/>
    <n v="35"/>
    <x v="1"/>
  </r>
  <r>
    <s v="735-95-3577"/>
    <d v="2024-02-11T19:30:00"/>
    <n v="19"/>
    <x v="10"/>
    <x v="1"/>
    <s v="Feb-24"/>
    <s v="J. Titcombe"/>
    <x v="1"/>
    <n v="19"/>
    <x v="4"/>
    <x v="5"/>
    <x v="0"/>
    <x v="1"/>
    <s v="Not Rated"/>
    <n v="48"/>
    <x v="1"/>
  </r>
  <r>
    <s v="175-38-5947"/>
    <d v="2024-02-11T20:52:00"/>
    <n v="20"/>
    <x v="10"/>
    <x v="1"/>
    <s v="Feb-24"/>
    <s v="R. Methuen"/>
    <x v="1"/>
    <n v="30"/>
    <x v="6"/>
    <x v="2"/>
    <x v="4"/>
    <x v="0"/>
    <s v="Not Rated"/>
    <n v="19"/>
    <x v="0"/>
  </r>
  <r>
    <s v="315-24-8345"/>
    <d v="2024-02-11T22:10:00"/>
    <n v="22"/>
    <x v="10"/>
    <x v="1"/>
    <s v="Feb-24"/>
    <s v="S. Ainsworth"/>
    <x v="0"/>
    <n v="2"/>
    <x v="7"/>
    <x v="3"/>
    <x v="0"/>
    <x v="1"/>
    <s v="Not Rated"/>
    <n v="46"/>
    <x v="1"/>
  </r>
  <r>
    <s v="914-86-7100"/>
    <d v="2024-02-11T22:58:00"/>
    <n v="22"/>
    <x v="10"/>
    <x v="1"/>
    <s v="Feb-24"/>
    <s v="W. Vickery"/>
    <x v="0"/>
    <n v="74"/>
    <x v="5"/>
    <x v="7"/>
    <x v="0"/>
    <x v="1"/>
    <n v="0"/>
    <n v="39"/>
    <x v="1"/>
  </r>
  <r>
    <s v="693-40-8890"/>
    <d v="2024-02-12T00:01:00"/>
    <n v="0"/>
    <x v="10"/>
    <x v="1"/>
    <s v="Feb-24"/>
    <s v="N. Aldridge"/>
    <x v="0"/>
    <n v="71"/>
    <x v="5"/>
    <x v="1"/>
    <x v="0"/>
    <x v="1"/>
    <s v="Not Rated"/>
    <n v="51"/>
    <x v="1"/>
  </r>
  <r>
    <s v="836-79-7537"/>
    <d v="2024-02-12T00:55:00"/>
    <n v="0"/>
    <x v="10"/>
    <x v="1"/>
    <s v="Feb-24"/>
    <s v="A. Jephson"/>
    <x v="1"/>
    <n v="67"/>
    <x v="2"/>
    <x v="0"/>
    <x v="1"/>
    <x v="0"/>
    <s v="Not Rated"/>
    <n v="50"/>
    <x v="1"/>
  </r>
  <r>
    <s v="392-63-6935"/>
    <d v="2024-02-12T02:33:00"/>
    <n v="2"/>
    <x v="10"/>
    <x v="1"/>
    <s v="Feb-24"/>
    <s v="Y. Ironside"/>
    <x v="1"/>
    <n v="61"/>
    <x v="2"/>
    <x v="0"/>
    <x v="0"/>
    <x v="0"/>
    <n v="1"/>
    <n v="11"/>
    <x v="0"/>
  </r>
  <r>
    <s v="837-22-4397"/>
    <d v="2024-02-12T02:41:00"/>
    <n v="2"/>
    <x v="10"/>
    <x v="1"/>
    <s v="Feb-24"/>
    <s v="L. Fairbairn"/>
    <x v="0"/>
    <n v="27"/>
    <x v="1"/>
    <x v="5"/>
    <x v="6"/>
    <x v="0"/>
    <s v="Not Rated"/>
    <n v="31"/>
    <x v="1"/>
  </r>
  <r>
    <s v="548-58-2259"/>
    <d v="2024-02-12T04:32:00"/>
    <n v="4"/>
    <x v="10"/>
    <x v="1"/>
    <s v="Feb-24"/>
    <s v="W. Nethercott"/>
    <x v="1"/>
    <n v="74"/>
    <x v="5"/>
    <x v="2"/>
    <x v="1"/>
    <x v="0"/>
    <s v="Not Rated"/>
    <n v="57"/>
    <x v="1"/>
  </r>
  <r>
    <s v="167-50-1932"/>
    <d v="2024-02-12T05:04:00"/>
    <n v="5"/>
    <x v="10"/>
    <x v="1"/>
    <s v="Feb-24"/>
    <s v="M. Quarmby"/>
    <x v="1"/>
    <n v="61"/>
    <x v="2"/>
    <x v="7"/>
    <x v="0"/>
    <x v="0"/>
    <s v="Not Rated"/>
    <n v="41"/>
    <x v="1"/>
  </r>
  <r>
    <s v="929-75-6457"/>
    <d v="2024-02-12T05:21:00"/>
    <n v="5"/>
    <x v="10"/>
    <x v="1"/>
    <s v="Feb-24"/>
    <s v="G. Jephson"/>
    <x v="1"/>
    <n v="53"/>
    <x v="0"/>
    <x v="2"/>
    <x v="1"/>
    <x v="0"/>
    <n v="0"/>
    <n v="15"/>
    <x v="0"/>
  </r>
  <r>
    <s v="613-39-1673"/>
    <d v="2024-02-12T10:02:00"/>
    <n v="10"/>
    <x v="10"/>
    <x v="1"/>
    <s v="Feb-24"/>
    <s v="E. Sheffield"/>
    <x v="1"/>
    <n v="20"/>
    <x v="1"/>
    <x v="7"/>
    <x v="2"/>
    <x v="0"/>
    <s v="Not Rated"/>
    <n v="37"/>
    <x v="1"/>
  </r>
  <r>
    <s v="431-35-3367"/>
    <d v="2024-02-12T10:21:00"/>
    <n v="10"/>
    <x v="10"/>
    <x v="1"/>
    <s v="Feb-24"/>
    <s v="M. Bannister"/>
    <x v="1"/>
    <n v="23"/>
    <x v="1"/>
    <x v="6"/>
    <x v="7"/>
    <x v="0"/>
    <n v="9"/>
    <n v="54"/>
    <x v="1"/>
  </r>
  <r>
    <s v="950-17-8766"/>
    <d v="2024-02-12T10:22:00"/>
    <n v="10"/>
    <x v="10"/>
    <x v="1"/>
    <s v="Feb-24"/>
    <s v="E. Loxley"/>
    <x v="1"/>
    <n v="68"/>
    <x v="2"/>
    <x v="1"/>
    <x v="0"/>
    <x v="0"/>
    <s v="Not Rated"/>
    <n v="39"/>
    <x v="1"/>
  </r>
  <r>
    <s v="176-87-4491"/>
    <d v="2024-02-12T14:05:00"/>
    <n v="14"/>
    <x v="10"/>
    <x v="1"/>
    <s v="Feb-24"/>
    <s v="P. Ironside"/>
    <x v="1"/>
    <n v="38"/>
    <x v="6"/>
    <x v="7"/>
    <x v="0"/>
    <x v="0"/>
    <s v="Not Rated"/>
    <n v="15"/>
    <x v="0"/>
  </r>
  <r>
    <s v="400-82-9258"/>
    <d v="2024-02-12T15:54:00"/>
    <n v="15"/>
    <x v="10"/>
    <x v="1"/>
    <s v="Feb-24"/>
    <s v="T. Northcote"/>
    <x v="1"/>
    <n v="19"/>
    <x v="4"/>
    <x v="3"/>
    <x v="4"/>
    <x v="0"/>
    <n v="6"/>
    <n v="43"/>
    <x v="1"/>
  </r>
  <r>
    <s v="456-45-1401"/>
    <d v="2024-02-12T20:16:00"/>
    <n v="20"/>
    <x v="10"/>
    <x v="1"/>
    <s v="Feb-24"/>
    <s v="S. Stanlack"/>
    <x v="0"/>
    <n v="32"/>
    <x v="6"/>
    <x v="3"/>
    <x v="1"/>
    <x v="0"/>
    <s v="Not Rated"/>
    <n v="29"/>
    <x v="0"/>
  </r>
  <r>
    <s v="615-99-8510"/>
    <d v="2024-02-12T23:14:00"/>
    <n v="23"/>
    <x v="10"/>
    <x v="1"/>
    <s v="Feb-24"/>
    <s v="F. Churchard"/>
    <x v="0"/>
    <n v="62"/>
    <x v="2"/>
    <x v="1"/>
    <x v="1"/>
    <x v="1"/>
    <s v="Not Rated"/>
    <n v="26"/>
    <x v="0"/>
  </r>
  <r>
    <s v="154-72-4584"/>
    <d v="2024-02-13T00:49:00"/>
    <n v="0"/>
    <x v="10"/>
    <x v="1"/>
    <s v="Feb-24"/>
    <s v="C. Ainsworth"/>
    <x v="1"/>
    <n v="59"/>
    <x v="0"/>
    <x v="1"/>
    <x v="0"/>
    <x v="0"/>
    <s v="Not Rated"/>
    <n v="42"/>
    <x v="1"/>
  </r>
  <r>
    <s v="622-40-6845"/>
    <d v="2024-02-13T00:49:00"/>
    <n v="0"/>
    <x v="10"/>
    <x v="1"/>
    <s v="Feb-24"/>
    <s v="F. Yates"/>
    <x v="0"/>
    <n v="28"/>
    <x v="1"/>
    <x v="3"/>
    <x v="0"/>
    <x v="0"/>
    <s v="Not Rated"/>
    <n v="19"/>
    <x v="0"/>
  </r>
  <r>
    <s v="674-66-7500"/>
    <d v="2024-02-13T02:30:00"/>
    <n v="2"/>
    <x v="10"/>
    <x v="1"/>
    <s v="Feb-24"/>
    <s v="D. Eastwood"/>
    <x v="1"/>
    <n v="58"/>
    <x v="0"/>
    <x v="3"/>
    <x v="2"/>
    <x v="0"/>
    <s v="Not Rated"/>
    <n v="29"/>
    <x v="0"/>
  </r>
  <r>
    <s v="949-96-2136"/>
    <d v="2024-02-13T02:34:00"/>
    <n v="2"/>
    <x v="10"/>
    <x v="1"/>
    <s v="Feb-24"/>
    <s v="V. Fairbairn"/>
    <x v="1"/>
    <n v="56"/>
    <x v="0"/>
    <x v="6"/>
    <x v="0"/>
    <x v="0"/>
    <n v="9"/>
    <n v="56"/>
    <x v="1"/>
  </r>
  <r>
    <s v="323-19-2614"/>
    <d v="2024-02-13T04:41:00"/>
    <n v="4"/>
    <x v="10"/>
    <x v="1"/>
    <s v="Feb-24"/>
    <s v="A. Churchard"/>
    <x v="0"/>
    <n v="17"/>
    <x v="4"/>
    <x v="2"/>
    <x v="4"/>
    <x v="0"/>
    <n v="0"/>
    <n v="22"/>
    <x v="0"/>
  </r>
  <r>
    <s v="826-72-8735"/>
    <d v="2024-02-13T07:29:00"/>
    <n v="7"/>
    <x v="10"/>
    <x v="1"/>
    <s v="Feb-24"/>
    <s v="X. Quickfall"/>
    <x v="1"/>
    <n v="13"/>
    <x v="4"/>
    <x v="1"/>
    <x v="0"/>
    <x v="1"/>
    <n v="6"/>
    <n v="33"/>
    <x v="1"/>
  </r>
  <r>
    <s v="316-20-1176"/>
    <d v="2024-02-13T07:37:00"/>
    <n v="7"/>
    <x v="10"/>
    <x v="1"/>
    <s v="Feb-24"/>
    <s v="M. Loxley"/>
    <x v="1"/>
    <n v="56"/>
    <x v="0"/>
    <x v="1"/>
    <x v="0"/>
    <x v="1"/>
    <s v="Not Rated"/>
    <n v="40"/>
    <x v="1"/>
  </r>
  <r>
    <s v="714-57-8805"/>
    <d v="2024-02-13T09:22:00"/>
    <n v="9"/>
    <x v="10"/>
    <x v="1"/>
    <s v="Feb-24"/>
    <s v="B. Quickfall"/>
    <x v="0"/>
    <n v="73"/>
    <x v="5"/>
    <x v="2"/>
    <x v="2"/>
    <x v="1"/>
    <s v="Not Rated"/>
    <n v="60"/>
    <x v="1"/>
  </r>
  <r>
    <s v="312-28-5254"/>
    <d v="2024-02-13T11:18:00"/>
    <n v="11"/>
    <x v="10"/>
    <x v="1"/>
    <s v="Feb-24"/>
    <s v="L. Bracegirdle"/>
    <x v="0"/>
    <n v="49"/>
    <x v="3"/>
    <x v="5"/>
    <x v="0"/>
    <x v="0"/>
    <s v="Not Rated"/>
    <n v="55"/>
    <x v="1"/>
  </r>
  <r>
    <s v="308-90-6255"/>
    <d v="2024-02-13T13:21:00"/>
    <n v="13"/>
    <x v="10"/>
    <x v="1"/>
    <s v="Feb-24"/>
    <s v="V. Featherstone"/>
    <x v="0"/>
    <n v="35"/>
    <x v="6"/>
    <x v="5"/>
    <x v="3"/>
    <x v="0"/>
    <n v="8"/>
    <n v="31"/>
    <x v="1"/>
  </r>
  <r>
    <s v="560-75-3414"/>
    <d v="2024-02-13T13:23:00"/>
    <n v="13"/>
    <x v="10"/>
    <x v="1"/>
    <s v="Feb-24"/>
    <s v="C. Northcote"/>
    <x v="0"/>
    <n v="45"/>
    <x v="3"/>
    <x v="7"/>
    <x v="0"/>
    <x v="0"/>
    <s v="Not Rated"/>
    <n v="34"/>
    <x v="1"/>
  </r>
  <r>
    <s v="808-45-2742"/>
    <d v="2024-02-13T17:03:00"/>
    <n v="17"/>
    <x v="10"/>
    <x v="1"/>
    <s v="Feb-24"/>
    <s v="S. Nethercott"/>
    <x v="1"/>
    <n v="35"/>
    <x v="6"/>
    <x v="2"/>
    <x v="0"/>
    <x v="1"/>
    <s v="Not Rated"/>
    <n v="22"/>
    <x v="0"/>
  </r>
  <r>
    <s v="524-17-6588"/>
    <d v="2024-02-13T17:36:00"/>
    <n v="17"/>
    <x v="10"/>
    <x v="1"/>
    <s v="Feb-24"/>
    <s v="O. Middleditch"/>
    <x v="0"/>
    <n v="64"/>
    <x v="2"/>
    <x v="0"/>
    <x v="0"/>
    <x v="1"/>
    <s v="Not Rated"/>
    <n v="52"/>
    <x v="1"/>
  </r>
  <r>
    <s v="767-65-6547"/>
    <d v="2024-02-13T22:14:00"/>
    <n v="22"/>
    <x v="10"/>
    <x v="1"/>
    <s v="Feb-24"/>
    <s v="A. Whitfield"/>
    <x v="1"/>
    <n v="9"/>
    <x v="7"/>
    <x v="1"/>
    <x v="6"/>
    <x v="0"/>
    <s v="Not Rated"/>
    <n v="13"/>
    <x v="0"/>
  </r>
  <r>
    <s v="700-66-5615"/>
    <d v="2024-02-13T23:05:00"/>
    <n v="23"/>
    <x v="10"/>
    <x v="1"/>
    <s v="Feb-24"/>
    <s v="R. Upperton"/>
    <x v="1"/>
    <n v="57"/>
    <x v="0"/>
    <x v="5"/>
    <x v="2"/>
    <x v="0"/>
    <n v="6"/>
    <n v="50"/>
    <x v="1"/>
  </r>
  <r>
    <s v="728-21-9205"/>
    <d v="2024-02-13T23:19:00"/>
    <n v="23"/>
    <x v="10"/>
    <x v="1"/>
    <s v="Feb-24"/>
    <s v="W. Ironside"/>
    <x v="0"/>
    <n v="34"/>
    <x v="6"/>
    <x v="2"/>
    <x v="0"/>
    <x v="0"/>
    <n v="6"/>
    <n v="60"/>
    <x v="1"/>
  </r>
  <r>
    <s v="395-85-7842"/>
    <d v="2024-02-14T01:18:00"/>
    <n v="1"/>
    <x v="10"/>
    <x v="1"/>
    <s v="Feb-24"/>
    <s v="Q. Wadsworth"/>
    <x v="1"/>
    <n v="17"/>
    <x v="4"/>
    <x v="3"/>
    <x v="0"/>
    <x v="1"/>
    <s v="Not Rated"/>
    <n v="50"/>
    <x v="1"/>
  </r>
  <r>
    <s v="267-86-7059"/>
    <d v="2024-02-14T02:39:00"/>
    <n v="2"/>
    <x v="10"/>
    <x v="1"/>
    <s v="Feb-24"/>
    <s v="V. Kershaw"/>
    <x v="0"/>
    <n v="45"/>
    <x v="3"/>
    <x v="4"/>
    <x v="1"/>
    <x v="1"/>
    <s v="Not Rated"/>
    <n v="18"/>
    <x v="0"/>
  </r>
  <r>
    <s v="603-81-9539"/>
    <d v="2024-02-14T04:53:00"/>
    <n v="4"/>
    <x v="10"/>
    <x v="1"/>
    <s v="Feb-24"/>
    <s v="R. Ashcombe"/>
    <x v="1"/>
    <n v="45"/>
    <x v="3"/>
    <x v="6"/>
    <x v="0"/>
    <x v="0"/>
    <s v="Not Rated"/>
    <n v="18"/>
    <x v="0"/>
  </r>
  <r>
    <s v="729-22-3897"/>
    <d v="2024-02-14T07:34:00"/>
    <n v="7"/>
    <x v="10"/>
    <x v="1"/>
    <s v="Feb-24"/>
    <s v="C. Middleditch"/>
    <x v="0"/>
    <n v="30"/>
    <x v="6"/>
    <x v="0"/>
    <x v="0"/>
    <x v="0"/>
    <s v="Not Rated"/>
    <n v="45"/>
    <x v="1"/>
  </r>
  <r>
    <s v="276-99-1216"/>
    <d v="2024-02-14T09:07:00"/>
    <n v="9"/>
    <x v="10"/>
    <x v="1"/>
    <s v="Feb-24"/>
    <s v="F. Verity"/>
    <x v="1"/>
    <n v="51"/>
    <x v="0"/>
    <x v="0"/>
    <x v="0"/>
    <x v="1"/>
    <n v="9"/>
    <n v="23"/>
    <x v="0"/>
  </r>
  <r>
    <s v="190-27-3670"/>
    <d v="2024-02-14T10:43:00"/>
    <n v="10"/>
    <x v="10"/>
    <x v="1"/>
    <s v="Feb-24"/>
    <s v="R. Gwillim"/>
    <x v="0"/>
    <n v="11"/>
    <x v="4"/>
    <x v="0"/>
    <x v="0"/>
    <x v="1"/>
    <s v="Not Rated"/>
    <n v="55"/>
    <x v="1"/>
  </r>
  <r>
    <s v="350-15-7085"/>
    <d v="2024-02-14T11:15:00"/>
    <n v="11"/>
    <x v="10"/>
    <x v="1"/>
    <s v="Feb-24"/>
    <s v="K. Thornbury"/>
    <x v="1"/>
    <n v="2"/>
    <x v="7"/>
    <x v="0"/>
    <x v="0"/>
    <x v="1"/>
    <s v="Not Rated"/>
    <n v="19"/>
    <x v="0"/>
  </r>
  <r>
    <s v="394-45-8973"/>
    <d v="2024-02-14T14:37:00"/>
    <n v="14"/>
    <x v="10"/>
    <x v="1"/>
    <s v="Feb-24"/>
    <s v="H. Garfield"/>
    <x v="1"/>
    <n v="34"/>
    <x v="6"/>
    <x v="7"/>
    <x v="2"/>
    <x v="1"/>
    <s v="Not Rated"/>
    <n v="19"/>
    <x v="0"/>
  </r>
  <r>
    <s v="350-15-7590"/>
    <d v="2024-02-14T15:25:00"/>
    <n v="15"/>
    <x v="10"/>
    <x v="1"/>
    <s v="Feb-24"/>
    <s v="H. Merriweather"/>
    <x v="0"/>
    <n v="8"/>
    <x v="7"/>
    <x v="0"/>
    <x v="5"/>
    <x v="0"/>
    <s v="Not Rated"/>
    <n v="46"/>
    <x v="1"/>
  </r>
  <r>
    <s v="736-97-1933"/>
    <d v="2024-02-14T15:30:00"/>
    <n v="15"/>
    <x v="10"/>
    <x v="1"/>
    <s v="Feb-24"/>
    <s v="D. Hathaway"/>
    <x v="0"/>
    <n v="31"/>
    <x v="6"/>
    <x v="0"/>
    <x v="1"/>
    <x v="0"/>
    <n v="0"/>
    <n v="40"/>
    <x v="1"/>
  </r>
  <r>
    <s v="335-61-7925"/>
    <d v="2024-02-14T18:31:00"/>
    <n v="18"/>
    <x v="10"/>
    <x v="1"/>
    <s v="Feb-24"/>
    <s v="U. Bracegirdle"/>
    <x v="1"/>
    <n v="24"/>
    <x v="1"/>
    <x v="0"/>
    <x v="0"/>
    <x v="0"/>
    <s v="Not Rated"/>
    <n v="59"/>
    <x v="1"/>
  </r>
  <r>
    <s v="944-82-5728"/>
    <d v="2024-02-14T18:45:00"/>
    <n v="18"/>
    <x v="10"/>
    <x v="1"/>
    <s v="Feb-24"/>
    <s v="D. Upperton"/>
    <x v="0"/>
    <n v="52"/>
    <x v="0"/>
    <x v="7"/>
    <x v="0"/>
    <x v="0"/>
    <n v="0"/>
    <n v="37"/>
    <x v="1"/>
  </r>
  <r>
    <s v="731-53-9824"/>
    <d v="2024-02-14T19:23:00"/>
    <n v="19"/>
    <x v="10"/>
    <x v="1"/>
    <s v="Feb-24"/>
    <s v="G. Glasspool"/>
    <x v="1"/>
    <n v="78"/>
    <x v="5"/>
    <x v="3"/>
    <x v="4"/>
    <x v="0"/>
    <s v="Not Rated"/>
    <n v="42"/>
    <x v="1"/>
  </r>
  <r>
    <s v="287-75-4534"/>
    <d v="2024-02-14T20:28:00"/>
    <n v="20"/>
    <x v="10"/>
    <x v="1"/>
    <s v="Feb-24"/>
    <s v="T. Jessop"/>
    <x v="1"/>
    <n v="49"/>
    <x v="3"/>
    <x v="2"/>
    <x v="2"/>
    <x v="0"/>
    <s v="Not Rated"/>
    <n v="38"/>
    <x v="1"/>
  </r>
  <r>
    <s v="744-13-3252"/>
    <d v="2024-02-14T20:47:00"/>
    <n v="20"/>
    <x v="10"/>
    <x v="1"/>
    <s v="Feb-24"/>
    <s v="R. Inglewood"/>
    <x v="1"/>
    <n v="47"/>
    <x v="3"/>
    <x v="3"/>
    <x v="0"/>
    <x v="1"/>
    <s v="Not Rated"/>
    <n v="51"/>
    <x v="1"/>
  </r>
  <r>
    <s v="888-20-3315"/>
    <d v="2024-02-14T20:53:00"/>
    <n v="20"/>
    <x v="10"/>
    <x v="1"/>
    <s v="Feb-24"/>
    <s v="R. Jessop"/>
    <x v="0"/>
    <n v="11"/>
    <x v="4"/>
    <x v="7"/>
    <x v="2"/>
    <x v="0"/>
    <s v="Not Rated"/>
    <n v="51"/>
    <x v="1"/>
  </r>
  <r>
    <s v="918-20-7059"/>
    <d v="2024-02-14T23:17:00"/>
    <n v="23"/>
    <x v="10"/>
    <x v="1"/>
    <s v="Feb-24"/>
    <s v="F. Stanlack"/>
    <x v="0"/>
    <n v="28"/>
    <x v="1"/>
    <x v="1"/>
    <x v="6"/>
    <x v="0"/>
    <s v="Not Rated"/>
    <n v="17"/>
    <x v="0"/>
  </r>
  <r>
    <s v="391-50-1498"/>
    <d v="2024-02-15T03:23:00"/>
    <n v="3"/>
    <x v="10"/>
    <x v="1"/>
    <s v="Feb-24"/>
    <s v="M. Inglewood"/>
    <x v="1"/>
    <n v="52"/>
    <x v="0"/>
    <x v="2"/>
    <x v="0"/>
    <x v="1"/>
    <s v="Not Rated"/>
    <n v="16"/>
    <x v="0"/>
  </r>
  <r>
    <s v="357-64-8690"/>
    <d v="2024-02-15T14:56:00"/>
    <n v="14"/>
    <x v="10"/>
    <x v="1"/>
    <s v="Feb-24"/>
    <s v="E. Pemberton"/>
    <x v="0"/>
    <n v="57"/>
    <x v="0"/>
    <x v="1"/>
    <x v="0"/>
    <x v="1"/>
    <s v="Not Rated"/>
    <n v="30"/>
    <x v="0"/>
  </r>
  <r>
    <s v="335-35-1352"/>
    <d v="2024-02-15T16:44:00"/>
    <n v="16"/>
    <x v="10"/>
    <x v="1"/>
    <s v="Feb-24"/>
    <s v="O. Lockwood"/>
    <x v="1"/>
    <n v="48"/>
    <x v="3"/>
    <x v="0"/>
    <x v="0"/>
    <x v="0"/>
    <s v="Not Rated"/>
    <n v="29"/>
    <x v="0"/>
  </r>
  <r>
    <s v="470-39-6040"/>
    <d v="2024-02-15T18:17:00"/>
    <n v="18"/>
    <x v="10"/>
    <x v="1"/>
    <s v="Feb-24"/>
    <s v="E. Pemberton"/>
    <x v="0"/>
    <n v="12"/>
    <x v="4"/>
    <x v="7"/>
    <x v="0"/>
    <x v="0"/>
    <n v="9"/>
    <n v="31"/>
    <x v="1"/>
  </r>
  <r>
    <s v="214-88-7607"/>
    <d v="2024-02-15T20:02:00"/>
    <n v="20"/>
    <x v="10"/>
    <x v="1"/>
    <s v="Feb-24"/>
    <s v="Q. Postlethwaite"/>
    <x v="1"/>
    <n v="2"/>
    <x v="7"/>
    <x v="7"/>
    <x v="0"/>
    <x v="1"/>
    <s v="Not Rated"/>
    <n v="42"/>
    <x v="1"/>
  </r>
  <r>
    <s v="338-37-7158"/>
    <d v="2024-02-15T20:02:00"/>
    <n v="20"/>
    <x v="10"/>
    <x v="1"/>
    <s v="Feb-24"/>
    <s v="V. Yates"/>
    <x v="1"/>
    <n v="40"/>
    <x v="3"/>
    <x v="4"/>
    <x v="0"/>
    <x v="1"/>
    <s v="Not Rated"/>
    <n v="45"/>
    <x v="1"/>
  </r>
  <r>
    <s v="867-79-7431"/>
    <d v="2024-02-15T21:12:00"/>
    <n v="21"/>
    <x v="10"/>
    <x v="1"/>
    <s v="Feb-24"/>
    <s v="O. Verity"/>
    <x v="0"/>
    <n v="43"/>
    <x v="3"/>
    <x v="2"/>
    <x v="0"/>
    <x v="1"/>
    <s v="Not Rated"/>
    <n v="40"/>
    <x v="1"/>
  </r>
  <r>
    <s v="134-89-8255"/>
    <d v="2024-02-15T21:55:00"/>
    <n v="21"/>
    <x v="10"/>
    <x v="1"/>
    <s v="Feb-24"/>
    <s v="O. Rowntree"/>
    <x v="0"/>
    <n v="60"/>
    <x v="2"/>
    <x v="0"/>
    <x v="2"/>
    <x v="1"/>
    <s v="Not Rated"/>
    <n v="36"/>
    <x v="1"/>
  </r>
  <r>
    <s v="246-26-7861"/>
    <d v="2024-02-15T22:01:00"/>
    <n v="22"/>
    <x v="10"/>
    <x v="1"/>
    <s v="Feb-24"/>
    <s v="H. Brixey"/>
    <x v="0"/>
    <n v="28"/>
    <x v="1"/>
    <x v="2"/>
    <x v="0"/>
    <x v="1"/>
    <s v="Not Rated"/>
    <n v="43"/>
    <x v="1"/>
  </r>
  <r>
    <s v="316-47-9773"/>
    <d v="2024-02-15T22:08:00"/>
    <n v="22"/>
    <x v="10"/>
    <x v="1"/>
    <s v="Feb-24"/>
    <s v="L. Garfield"/>
    <x v="1"/>
    <n v="3"/>
    <x v="7"/>
    <x v="2"/>
    <x v="6"/>
    <x v="1"/>
    <n v="4"/>
    <n v="35"/>
    <x v="1"/>
  </r>
  <r>
    <s v="429-46-4995"/>
    <d v="2024-02-15T23:45:00"/>
    <n v="23"/>
    <x v="10"/>
    <x v="1"/>
    <s v="Feb-24"/>
    <s v="P. Quarmby"/>
    <x v="1"/>
    <n v="66"/>
    <x v="2"/>
    <x v="0"/>
    <x v="2"/>
    <x v="1"/>
    <s v="Not Rated"/>
    <n v="13"/>
    <x v="0"/>
  </r>
  <r>
    <s v="510-62-3113"/>
    <d v="2024-02-16T00:01:00"/>
    <n v="0"/>
    <x v="10"/>
    <x v="1"/>
    <s v="Feb-24"/>
    <s v="L. Birtwhistle"/>
    <x v="1"/>
    <n v="53"/>
    <x v="0"/>
    <x v="3"/>
    <x v="0"/>
    <x v="1"/>
    <s v="Not Rated"/>
    <n v="49"/>
    <x v="1"/>
  </r>
  <r>
    <s v="119-12-4707"/>
    <d v="2024-02-16T00:53:00"/>
    <n v="0"/>
    <x v="10"/>
    <x v="1"/>
    <s v="Feb-24"/>
    <s v="H. Gwillim"/>
    <x v="1"/>
    <n v="72"/>
    <x v="5"/>
    <x v="1"/>
    <x v="0"/>
    <x v="1"/>
    <n v="9"/>
    <n v="12"/>
    <x v="0"/>
  </r>
  <r>
    <s v="910-92-4958"/>
    <d v="2024-02-16T01:47:00"/>
    <n v="1"/>
    <x v="10"/>
    <x v="1"/>
    <s v="Feb-24"/>
    <s v="T. Ainsworth"/>
    <x v="1"/>
    <n v="43"/>
    <x v="3"/>
    <x v="0"/>
    <x v="7"/>
    <x v="0"/>
    <s v="Not Rated"/>
    <n v="37"/>
    <x v="1"/>
  </r>
  <r>
    <s v="439-57-4145"/>
    <d v="2024-02-16T02:59:00"/>
    <n v="2"/>
    <x v="10"/>
    <x v="1"/>
    <s v="Feb-24"/>
    <s v="X. Fairbairn"/>
    <x v="0"/>
    <n v="74"/>
    <x v="5"/>
    <x v="0"/>
    <x v="0"/>
    <x v="0"/>
    <s v="Not Rated"/>
    <n v="57"/>
    <x v="1"/>
  </r>
  <r>
    <s v="521-66-9568"/>
    <d v="2024-02-16T03:48:00"/>
    <n v="3"/>
    <x v="10"/>
    <x v="1"/>
    <s v="Feb-24"/>
    <s v="H. Wadsworth"/>
    <x v="1"/>
    <n v="4"/>
    <x v="7"/>
    <x v="7"/>
    <x v="0"/>
    <x v="1"/>
    <n v="4"/>
    <n v="60"/>
    <x v="1"/>
  </r>
  <r>
    <s v="939-22-6176"/>
    <d v="2024-02-16T04:52:00"/>
    <n v="4"/>
    <x v="10"/>
    <x v="1"/>
    <s v="Feb-24"/>
    <s v="M. Buff"/>
    <x v="1"/>
    <n v="1"/>
    <x v="7"/>
    <x v="0"/>
    <x v="2"/>
    <x v="0"/>
    <s v="Not Rated"/>
    <n v="45"/>
    <x v="1"/>
  </r>
  <r>
    <s v="705-85-4596"/>
    <d v="2024-02-16T06:21:00"/>
    <n v="6"/>
    <x v="10"/>
    <x v="1"/>
    <s v="Feb-24"/>
    <s v="L. Silverlock"/>
    <x v="0"/>
    <n v="20"/>
    <x v="1"/>
    <x v="3"/>
    <x v="0"/>
    <x v="1"/>
    <s v="Not Rated"/>
    <n v="57"/>
    <x v="1"/>
  </r>
  <r>
    <s v="709-17-9588"/>
    <d v="2024-02-16T06:51:00"/>
    <n v="6"/>
    <x v="10"/>
    <x v="1"/>
    <s v="Feb-24"/>
    <s v="N. Aldridge"/>
    <x v="0"/>
    <n v="60"/>
    <x v="2"/>
    <x v="2"/>
    <x v="2"/>
    <x v="0"/>
    <s v="Not Rated"/>
    <n v="42"/>
    <x v="1"/>
  </r>
  <r>
    <s v="531-23-3084"/>
    <d v="2024-02-16T09:35:00"/>
    <n v="9"/>
    <x v="10"/>
    <x v="1"/>
    <s v="Feb-24"/>
    <s v="M. Bracegirdle"/>
    <x v="1"/>
    <n v="23"/>
    <x v="1"/>
    <x v="6"/>
    <x v="0"/>
    <x v="1"/>
    <s v="Not Rated"/>
    <n v="32"/>
    <x v="1"/>
  </r>
  <r>
    <s v="221-44-8237"/>
    <d v="2024-02-16T12:47:00"/>
    <n v="12"/>
    <x v="10"/>
    <x v="1"/>
    <s v="Feb-24"/>
    <s v="O. Aldridge"/>
    <x v="1"/>
    <n v="15"/>
    <x v="4"/>
    <x v="1"/>
    <x v="2"/>
    <x v="0"/>
    <n v="6"/>
    <n v="19"/>
    <x v="0"/>
  </r>
  <r>
    <s v="713-71-4565"/>
    <d v="2024-02-16T15:11:00"/>
    <n v="15"/>
    <x v="10"/>
    <x v="1"/>
    <s v="Feb-24"/>
    <s v="R. Postlethwaite"/>
    <x v="0"/>
    <n v="52"/>
    <x v="0"/>
    <x v="2"/>
    <x v="2"/>
    <x v="1"/>
    <s v="Not Rated"/>
    <n v="49"/>
    <x v="1"/>
  </r>
  <r>
    <s v="524-45-3926"/>
    <d v="2024-02-16T17:45:00"/>
    <n v="17"/>
    <x v="10"/>
    <x v="1"/>
    <s v="Feb-24"/>
    <s v="G. Glasspool"/>
    <x v="0"/>
    <n v="75"/>
    <x v="5"/>
    <x v="0"/>
    <x v="1"/>
    <x v="0"/>
    <s v="Not Rated"/>
    <n v="41"/>
    <x v="1"/>
  </r>
  <r>
    <s v="510-70-4302"/>
    <d v="2024-02-16T20:44:00"/>
    <n v="20"/>
    <x v="10"/>
    <x v="1"/>
    <s v="Feb-24"/>
    <s v="I. Ainsworth"/>
    <x v="1"/>
    <n v="23"/>
    <x v="1"/>
    <x v="4"/>
    <x v="2"/>
    <x v="0"/>
    <n v="4"/>
    <n v="59"/>
    <x v="1"/>
  </r>
  <r>
    <s v="785-54-1789"/>
    <d v="2024-02-16T22:30:00"/>
    <n v="22"/>
    <x v="10"/>
    <x v="1"/>
    <s v="Feb-24"/>
    <s v="K. Tunstall"/>
    <x v="0"/>
    <n v="2"/>
    <x v="7"/>
    <x v="2"/>
    <x v="1"/>
    <x v="1"/>
    <s v="Not Rated"/>
    <n v="14"/>
    <x v="0"/>
  </r>
  <r>
    <s v="294-77-4731"/>
    <d v="2024-02-16T23:43:00"/>
    <n v="23"/>
    <x v="10"/>
    <x v="1"/>
    <s v="Feb-24"/>
    <s v="Z. Pemberton"/>
    <x v="0"/>
    <n v="2"/>
    <x v="7"/>
    <x v="7"/>
    <x v="0"/>
    <x v="1"/>
    <s v="Not Rated"/>
    <n v="30"/>
    <x v="0"/>
  </r>
  <r>
    <s v="402-28-2905"/>
    <d v="2024-02-17T00:42:00"/>
    <n v="0"/>
    <x v="10"/>
    <x v="1"/>
    <s v="Feb-24"/>
    <s v="R. Dankworth"/>
    <x v="0"/>
    <n v="61"/>
    <x v="2"/>
    <x v="0"/>
    <x v="0"/>
    <x v="1"/>
    <s v="Not Rated"/>
    <n v="56"/>
    <x v="1"/>
  </r>
  <r>
    <s v="556-46-5350"/>
    <d v="2024-02-17T02:12:00"/>
    <n v="2"/>
    <x v="10"/>
    <x v="1"/>
    <s v="Feb-24"/>
    <s v="M. Nethercott"/>
    <x v="1"/>
    <n v="5"/>
    <x v="7"/>
    <x v="0"/>
    <x v="2"/>
    <x v="1"/>
    <n v="10"/>
    <n v="44"/>
    <x v="1"/>
  </r>
  <r>
    <s v="972-74-9423"/>
    <d v="2024-02-17T02:46:00"/>
    <n v="2"/>
    <x v="10"/>
    <x v="1"/>
    <s v="Feb-24"/>
    <s v="A. Birtwhistle"/>
    <x v="1"/>
    <n v="51"/>
    <x v="0"/>
    <x v="3"/>
    <x v="0"/>
    <x v="1"/>
    <s v="Not Rated"/>
    <n v="26"/>
    <x v="0"/>
  </r>
  <r>
    <s v="626-89-3467"/>
    <d v="2024-02-17T03:07:00"/>
    <n v="3"/>
    <x v="10"/>
    <x v="1"/>
    <s v="Feb-24"/>
    <s v="S. Pemberton"/>
    <x v="0"/>
    <n v="70"/>
    <x v="5"/>
    <x v="0"/>
    <x v="1"/>
    <x v="0"/>
    <s v="Not Rated"/>
    <n v="12"/>
    <x v="0"/>
  </r>
  <r>
    <s v="315-51-1215"/>
    <d v="2024-02-17T03:42:00"/>
    <n v="3"/>
    <x v="10"/>
    <x v="1"/>
    <s v="Feb-24"/>
    <s v="H. Bracegirdle"/>
    <x v="1"/>
    <n v="42"/>
    <x v="3"/>
    <x v="2"/>
    <x v="0"/>
    <x v="0"/>
    <n v="1"/>
    <n v="53"/>
    <x v="1"/>
  </r>
  <r>
    <s v="320-66-7809"/>
    <d v="2024-02-17T05:19:00"/>
    <n v="5"/>
    <x v="10"/>
    <x v="1"/>
    <s v="Feb-24"/>
    <s v="J. Fairbairn"/>
    <x v="0"/>
    <n v="55"/>
    <x v="0"/>
    <x v="1"/>
    <x v="0"/>
    <x v="1"/>
    <s v="Not Rated"/>
    <n v="19"/>
    <x v="0"/>
  </r>
  <r>
    <s v="352-55-3219"/>
    <d v="2024-02-17T05:38:00"/>
    <n v="5"/>
    <x v="10"/>
    <x v="1"/>
    <s v="Feb-24"/>
    <s v="B. Oakden"/>
    <x v="1"/>
    <n v="62"/>
    <x v="2"/>
    <x v="5"/>
    <x v="2"/>
    <x v="0"/>
    <s v="Not Rated"/>
    <n v="35"/>
    <x v="1"/>
  </r>
  <r>
    <s v="589-35-6313"/>
    <d v="2024-02-17T07:16:00"/>
    <n v="7"/>
    <x v="10"/>
    <x v="1"/>
    <s v="Feb-24"/>
    <s v="Y. Sheffield"/>
    <x v="1"/>
    <n v="27"/>
    <x v="1"/>
    <x v="7"/>
    <x v="4"/>
    <x v="1"/>
    <s v="Not Rated"/>
    <n v="19"/>
    <x v="0"/>
  </r>
  <r>
    <s v="365-84-5343"/>
    <d v="2024-02-17T07:19:00"/>
    <n v="7"/>
    <x v="10"/>
    <x v="1"/>
    <s v="Feb-24"/>
    <s v="X. Churchard"/>
    <x v="1"/>
    <n v="31"/>
    <x v="6"/>
    <x v="2"/>
    <x v="0"/>
    <x v="0"/>
    <s v="Not Rated"/>
    <n v="12"/>
    <x v="0"/>
  </r>
  <r>
    <s v="776-63-8375"/>
    <d v="2024-02-17T07:27:00"/>
    <n v="7"/>
    <x v="10"/>
    <x v="1"/>
    <s v="Feb-24"/>
    <s v="G. Titcombe"/>
    <x v="1"/>
    <n v="18"/>
    <x v="4"/>
    <x v="4"/>
    <x v="0"/>
    <x v="0"/>
    <s v="Not Rated"/>
    <n v="53"/>
    <x v="1"/>
  </r>
  <r>
    <s v="314-58-4016"/>
    <d v="2024-02-17T12:25:00"/>
    <n v="12"/>
    <x v="10"/>
    <x v="1"/>
    <s v="Feb-24"/>
    <s v="I. Hathaway"/>
    <x v="1"/>
    <n v="72"/>
    <x v="5"/>
    <x v="2"/>
    <x v="0"/>
    <x v="0"/>
    <s v="Not Rated"/>
    <n v="19"/>
    <x v="0"/>
  </r>
  <r>
    <s v="245-12-4453"/>
    <d v="2024-02-17T12:28:00"/>
    <n v="12"/>
    <x v="10"/>
    <x v="1"/>
    <s v="Feb-24"/>
    <s v="J. Vickery"/>
    <x v="0"/>
    <n v="61"/>
    <x v="2"/>
    <x v="0"/>
    <x v="2"/>
    <x v="1"/>
    <s v="Not Rated"/>
    <n v="22"/>
    <x v="0"/>
  </r>
  <r>
    <s v="199-24-4024"/>
    <d v="2024-02-17T12:30:00"/>
    <n v="12"/>
    <x v="10"/>
    <x v="1"/>
    <s v="Feb-24"/>
    <s v="F. Lockwood"/>
    <x v="0"/>
    <n v="2"/>
    <x v="7"/>
    <x v="0"/>
    <x v="0"/>
    <x v="1"/>
    <s v="Not Rated"/>
    <n v="28"/>
    <x v="0"/>
  </r>
  <r>
    <s v="228-13-7484"/>
    <d v="2024-02-17T16:15:00"/>
    <n v="16"/>
    <x v="10"/>
    <x v="1"/>
    <s v="Feb-24"/>
    <s v="G. Gwillim"/>
    <x v="0"/>
    <n v="76"/>
    <x v="5"/>
    <x v="4"/>
    <x v="1"/>
    <x v="0"/>
    <s v="Not Rated"/>
    <n v="40"/>
    <x v="1"/>
  </r>
  <r>
    <s v="573-41-2235"/>
    <d v="2024-02-17T16:16:00"/>
    <n v="16"/>
    <x v="10"/>
    <x v="1"/>
    <s v="Feb-24"/>
    <s v="Z. Brixey"/>
    <x v="1"/>
    <n v="70"/>
    <x v="5"/>
    <x v="4"/>
    <x v="4"/>
    <x v="1"/>
    <s v="Not Rated"/>
    <n v="20"/>
    <x v="0"/>
  </r>
  <r>
    <s v="446-37-2478"/>
    <d v="2024-02-17T16:35:00"/>
    <n v="16"/>
    <x v="10"/>
    <x v="1"/>
    <s v="Feb-24"/>
    <s v="P. Dewhirst"/>
    <x v="1"/>
    <n v="30"/>
    <x v="6"/>
    <x v="2"/>
    <x v="5"/>
    <x v="0"/>
    <s v="Not Rated"/>
    <n v="23"/>
    <x v="0"/>
  </r>
  <r>
    <s v="453-31-7082"/>
    <d v="2024-02-17T19:15:00"/>
    <n v="19"/>
    <x v="10"/>
    <x v="1"/>
    <s v="Feb-24"/>
    <s v="H. Pemberton"/>
    <x v="1"/>
    <n v="5"/>
    <x v="7"/>
    <x v="7"/>
    <x v="0"/>
    <x v="1"/>
    <s v="Not Rated"/>
    <n v="58"/>
    <x v="1"/>
  </r>
  <r>
    <s v="481-30-9730"/>
    <d v="2024-02-17T20:10:00"/>
    <n v="20"/>
    <x v="10"/>
    <x v="1"/>
    <s v="Feb-24"/>
    <s v="S. Goudie"/>
    <x v="1"/>
    <n v="67"/>
    <x v="2"/>
    <x v="0"/>
    <x v="2"/>
    <x v="1"/>
    <s v="Not Rated"/>
    <n v="16"/>
    <x v="0"/>
  </r>
  <r>
    <s v="535-27-6181"/>
    <d v="2024-02-17T22:25:00"/>
    <n v="22"/>
    <x v="10"/>
    <x v="1"/>
    <s v="Feb-24"/>
    <s v="N. Gwillim"/>
    <x v="1"/>
    <n v="25"/>
    <x v="1"/>
    <x v="3"/>
    <x v="2"/>
    <x v="1"/>
    <s v="Not Rated"/>
    <n v="15"/>
    <x v="0"/>
  </r>
  <r>
    <s v="814-29-3114"/>
    <d v="2024-02-18T01:12:00"/>
    <n v="1"/>
    <x v="10"/>
    <x v="1"/>
    <s v="Feb-24"/>
    <s v="T. Quarmby"/>
    <x v="1"/>
    <n v="63"/>
    <x v="2"/>
    <x v="3"/>
    <x v="2"/>
    <x v="0"/>
    <s v="Not Rated"/>
    <n v="44"/>
    <x v="1"/>
  </r>
  <r>
    <s v="168-21-4966"/>
    <d v="2024-02-18T06:17:00"/>
    <n v="6"/>
    <x v="10"/>
    <x v="1"/>
    <s v="Feb-24"/>
    <s v="U. Bannister"/>
    <x v="1"/>
    <n v="36"/>
    <x v="6"/>
    <x v="6"/>
    <x v="3"/>
    <x v="1"/>
    <s v="Not Rated"/>
    <n v="59"/>
    <x v="1"/>
  </r>
  <r>
    <s v="562-79-8404"/>
    <d v="2024-02-18T07:50:00"/>
    <n v="7"/>
    <x v="10"/>
    <x v="1"/>
    <s v="Feb-24"/>
    <s v="Y. Aldridge"/>
    <x v="0"/>
    <n v="24"/>
    <x v="1"/>
    <x v="7"/>
    <x v="6"/>
    <x v="0"/>
    <n v="1"/>
    <n v="34"/>
    <x v="1"/>
  </r>
  <r>
    <s v="214-81-9271"/>
    <d v="2024-02-18T09:41:00"/>
    <n v="9"/>
    <x v="10"/>
    <x v="1"/>
    <s v="Feb-24"/>
    <s v="A. Dankworth"/>
    <x v="1"/>
    <n v="7"/>
    <x v="7"/>
    <x v="0"/>
    <x v="0"/>
    <x v="1"/>
    <n v="3"/>
    <n v="18"/>
    <x v="0"/>
  </r>
  <r>
    <s v="806-24-7828"/>
    <d v="2024-02-18T12:57:00"/>
    <n v="12"/>
    <x v="10"/>
    <x v="1"/>
    <s v="Feb-24"/>
    <s v="M. Aldridge"/>
    <x v="0"/>
    <n v="61"/>
    <x v="2"/>
    <x v="1"/>
    <x v="0"/>
    <x v="1"/>
    <n v="6"/>
    <n v="52"/>
    <x v="1"/>
  </r>
  <r>
    <s v="380-75-8456"/>
    <d v="2024-02-18T14:01:00"/>
    <n v="14"/>
    <x v="10"/>
    <x v="1"/>
    <s v="Feb-24"/>
    <s v="L. Kershaw"/>
    <x v="0"/>
    <n v="10"/>
    <x v="4"/>
    <x v="6"/>
    <x v="6"/>
    <x v="0"/>
    <s v="Not Rated"/>
    <n v="46"/>
    <x v="1"/>
  </r>
  <r>
    <s v="986-24-1154"/>
    <d v="2024-02-18T14:05:00"/>
    <n v="14"/>
    <x v="10"/>
    <x v="1"/>
    <s v="Feb-24"/>
    <s v="W. Kershaw"/>
    <x v="1"/>
    <n v="19"/>
    <x v="4"/>
    <x v="2"/>
    <x v="0"/>
    <x v="0"/>
    <s v="Not Rated"/>
    <n v="44"/>
    <x v="1"/>
  </r>
  <r>
    <s v="543-82-2569"/>
    <d v="2024-02-18T19:27:00"/>
    <n v="19"/>
    <x v="10"/>
    <x v="1"/>
    <s v="Feb-24"/>
    <s v="C. Cholmondeley"/>
    <x v="0"/>
    <n v="11"/>
    <x v="4"/>
    <x v="6"/>
    <x v="0"/>
    <x v="1"/>
    <s v="Not Rated"/>
    <n v="28"/>
    <x v="0"/>
  </r>
  <r>
    <s v="892-41-4163"/>
    <d v="2024-02-18T19:49:00"/>
    <n v="19"/>
    <x v="10"/>
    <x v="1"/>
    <s v="Feb-24"/>
    <s v="U. Eastwood"/>
    <x v="0"/>
    <n v="73"/>
    <x v="5"/>
    <x v="1"/>
    <x v="0"/>
    <x v="0"/>
    <s v="Not Rated"/>
    <n v="41"/>
    <x v="1"/>
  </r>
  <r>
    <s v="395-12-3562"/>
    <d v="2024-02-18T21:08:00"/>
    <n v="21"/>
    <x v="10"/>
    <x v="1"/>
    <s v="Feb-24"/>
    <s v="Y. Gionettitti"/>
    <x v="0"/>
    <n v="74"/>
    <x v="5"/>
    <x v="2"/>
    <x v="5"/>
    <x v="0"/>
    <n v="9"/>
    <n v="58"/>
    <x v="1"/>
  </r>
  <r>
    <s v="650-68-5287"/>
    <d v="2024-02-18T21:35:00"/>
    <n v="21"/>
    <x v="10"/>
    <x v="1"/>
    <s v="Feb-24"/>
    <s v="E. Nethercott"/>
    <x v="0"/>
    <n v="57"/>
    <x v="0"/>
    <x v="1"/>
    <x v="0"/>
    <x v="0"/>
    <s v="Not Rated"/>
    <n v="24"/>
    <x v="0"/>
  </r>
  <r>
    <s v="901-47-9750"/>
    <d v="2024-02-18T23:32:00"/>
    <n v="23"/>
    <x v="10"/>
    <x v="1"/>
    <s v="Feb-24"/>
    <s v="E. Yates"/>
    <x v="0"/>
    <n v="67"/>
    <x v="2"/>
    <x v="7"/>
    <x v="5"/>
    <x v="1"/>
    <s v="Not Rated"/>
    <n v="54"/>
    <x v="1"/>
  </r>
  <r>
    <s v="983-24-2759"/>
    <d v="2024-02-19T00:57:00"/>
    <n v="0"/>
    <x v="10"/>
    <x v="1"/>
    <s v="Feb-24"/>
    <s v="Z. Upperton"/>
    <x v="1"/>
    <n v="20"/>
    <x v="1"/>
    <x v="0"/>
    <x v="0"/>
    <x v="0"/>
    <s v="Not Rated"/>
    <n v="46"/>
    <x v="1"/>
  </r>
  <r>
    <s v="366-15-9387"/>
    <d v="2024-02-19T02:19:00"/>
    <n v="2"/>
    <x v="10"/>
    <x v="1"/>
    <s v="Feb-24"/>
    <s v="Y. Goudie"/>
    <x v="0"/>
    <n v="1"/>
    <x v="7"/>
    <x v="7"/>
    <x v="7"/>
    <x v="0"/>
    <s v="Not Rated"/>
    <n v="13"/>
    <x v="0"/>
  </r>
  <r>
    <s v="295-27-5091"/>
    <d v="2024-02-19T03:06:00"/>
    <n v="3"/>
    <x v="10"/>
    <x v="1"/>
    <s v="Feb-24"/>
    <s v="H. Dewhirst"/>
    <x v="1"/>
    <n v="52"/>
    <x v="0"/>
    <x v="7"/>
    <x v="0"/>
    <x v="1"/>
    <s v="Not Rated"/>
    <n v="40"/>
    <x v="1"/>
  </r>
  <r>
    <s v="929-40-7950"/>
    <d v="2024-02-19T03:54:00"/>
    <n v="3"/>
    <x v="10"/>
    <x v="1"/>
    <s v="Feb-24"/>
    <s v="M. Quickfall"/>
    <x v="1"/>
    <n v="26"/>
    <x v="1"/>
    <x v="6"/>
    <x v="0"/>
    <x v="0"/>
    <s v="Not Rated"/>
    <n v="60"/>
    <x v="1"/>
  </r>
  <r>
    <s v="785-77-3029"/>
    <d v="2024-02-19T04:19:00"/>
    <n v="4"/>
    <x v="10"/>
    <x v="1"/>
    <s v="Feb-24"/>
    <s v="Y. Quickfall"/>
    <x v="1"/>
    <n v="30"/>
    <x v="6"/>
    <x v="0"/>
    <x v="1"/>
    <x v="1"/>
    <s v="Not Rated"/>
    <n v="13"/>
    <x v="0"/>
  </r>
  <r>
    <s v="490-31-1412"/>
    <d v="2024-02-19T05:01:00"/>
    <n v="5"/>
    <x v="10"/>
    <x v="1"/>
    <s v="Feb-24"/>
    <s v="G. Ravenscroft"/>
    <x v="1"/>
    <n v="62"/>
    <x v="2"/>
    <x v="7"/>
    <x v="2"/>
    <x v="1"/>
    <s v="Not Rated"/>
    <n v="27"/>
    <x v="0"/>
  </r>
  <r>
    <s v="169-84-1974"/>
    <d v="2024-02-19T06:53:00"/>
    <n v="6"/>
    <x v="10"/>
    <x v="1"/>
    <s v="Feb-24"/>
    <s v="A. Bannister"/>
    <x v="1"/>
    <n v="18"/>
    <x v="4"/>
    <x v="5"/>
    <x v="0"/>
    <x v="1"/>
    <s v="Not Rated"/>
    <n v="19"/>
    <x v="0"/>
  </r>
  <r>
    <s v="206-24-6750"/>
    <d v="2024-02-19T08:28:00"/>
    <n v="8"/>
    <x v="10"/>
    <x v="1"/>
    <s v="Feb-24"/>
    <s v="R. Tunstall"/>
    <x v="1"/>
    <n v="69"/>
    <x v="2"/>
    <x v="0"/>
    <x v="6"/>
    <x v="0"/>
    <s v="Not Rated"/>
    <n v="20"/>
    <x v="0"/>
  </r>
  <r>
    <s v="256-16-7436"/>
    <d v="2024-02-19T11:42:00"/>
    <n v="11"/>
    <x v="10"/>
    <x v="1"/>
    <s v="Feb-24"/>
    <s v="Y. Bracegirdle"/>
    <x v="1"/>
    <n v="56"/>
    <x v="0"/>
    <x v="2"/>
    <x v="0"/>
    <x v="0"/>
    <n v="9"/>
    <n v="57"/>
    <x v="1"/>
  </r>
  <r>
    <s v="306-10-3337"/>
    <d v="2024-02-19T13:43:00"/>
    <n v="13"/>
    <x v="10"/>
    <x v="1"/>
    <s v="Feb-24"/>
    <s v="C. Middleditch"/>
    <x v="0"/>
    <n v="32"/>
    <x v="6"/>
    <x v="3"/>
    <x v="6"/>
    <x v="1"/>
    <s v="Not Rated"/>
    <n v="46"/>
    <x v="1"/>
  </r>
  <r>
    <s v="994-67-9882"/>
    <d v="2024-02-19T13:48:00"/>
    <n v="13"/>
    <x v="10"/>
    <x v="1"/>
    <s v="Feb-24"/>
    <s v="F. Hathaway"/>
    <x v="0"/>
    <n v="59"/>
    <x v="0"/>
    <x v="2"/>
    <x v="0"/>
    <x v="1"/>
    <n v="3"/>
    <n v="35"/>
    <x v="1"/>
  </r>
  <r>
    <s v="428-28-6930"/>
    <d v="2024-02-19T13:59:00"/>
    <n v="13"/>
    <x v="10"/>
    <x v="1"/>
    <s v="Feb-24"/>
    <s v="L. Postlethwaite"/>
    <x v="0"/>
    <n v="57"/>
    <x v="0"/>
    <x v="3"/>
    <x v="0"/>
    <x v="1"/>
    <s v="Not Rated"/>
    <n v="55"/>
    <x v="1"/>
  </r>
  <r>
    <s v="119-11-7147"/>
    <d v="2024-02-19T14:22:00"/>
    <n v="14"/>
    <x v="10"/>
    <x v="1"/>
    <s v="Feb-24"/>
    <s v="F. Fairbairn"/>
    <x v="0"/>
    <n v="22"/>
    <x v="1"/>
    <x v="4"/>
    <x v="1"/>
    <x v="1"/>
    <n v="3"/>
    <n v="25"/>
    <x v="0"/>
  </r>
  <r>
    <s v="864-76-4621"/>
    <d v="2024-02-19T14:32:00"/>
    <n v="14"/>
    <x v="10"/>
    <x v="1"/>
    <s v="Feb-24"/>
    <s v="L. Loxley"/>
    <x v="1"/>
    <n v="76"/>
    <x v="5"/>
    <x v="1"/>
    <x v="0"/>
    <x v="1"/>
    <s v="Not Rated"/>
    <n v="28"/>
    <x v="0"/>
  </r>
  <r>
    <s v="418-59-9625"/>
    <d v="2024-02-19T16:02:00"/>
    <n v="16"/>
    <x v="10"/>
    <x v="1"/>
    <s v="Feb-24"/>
    <s v="V. Corpes"/>
    <x v="1"/>
    <n v="33"/>
    <x v="6"/>
    <x v="2"/>
    <x v="2"/>
    <x v="1"/>
    <s v="Not Rated"/>
    <n v="55"/>
    <x v="1"/>
  </r>
  <r>
    <s v="378-13-2978"/>
    <d v="2024-02-19T16:45:00"/>
    <n v="16"/>
    <x v="10"/>
    <x v="1"/>
    <s v="Feb-24"/>
    <s v="B. Bracegirdle"/>
    <x v="0"/>
    <n v="73"/>
    <x v="5"/>
    <x v="2"/>
    <x v="6"/>
    <x v="1"/>
    <s v="Not Rated"/>
    <n v="23"/>
    <x v="0"/>
  </r>
  <r>
    <s v="125-61-4610"/>
    <d v="2024-02-19T17:56:00"/>
    <n v="17"/>
    <x v="10"/>
    <x v="1"/>
    <s v="Feb-24"/>
    <s v="L. Corpes"/>
    <x v="1"/>
    <n v="78"/>
    <x v="5"/>
    <x v="5"/>
    <x v="2"/>
    <x v="0"/>
    <s v="Not Rated"/>
    <n v="27"/>
    <x v="0"/>
  </r>
  <r>
    <s v="828-58-4383"/>
    <d v="2024-02-19T18:03:00"/>
    <n v="18"/>
    <x v="10"/>
    <x v="1"/>
    <s v="Feb-24"/>
    <s v="C. Underhill"/>
    <x v="1"/>
    <n v="71"/>
    <x v="5"/>
    <x v="3"/>
    <x v="1"/>
    <x v="1"/>
    <n v="10"/>
    <n v="54"/>
    <x v="1"/>
  </r>
  <r>
    <s v="147-29-1208"/>
    <d v="2024-02-19T18:17:00"/>
    <n v="18"/>
    <x v="10"/>
    <x v="1"/>
    <s v="Feb-24"/>
    <s v="M. Greenhalgh"/>
    <x v="0"/>
    <n v="74"/>
    <x v="5"/>
    <x v="2"/>
    <x v="0"/>
    <x v="0"/>
    <s v="Not Rated"/>
    <n v="54"/>
    <x v="1"/>
  </r>
  <r>
    <s v="875-75-3299"/>
    <d v="2024-02-19T22:16:00"/>
    <n v="22"/>
    <x v="10"/>
    <x v="1"/>
    <s v="Feb-24"/>
    <s v="F. Hathaway"/>
    <x v="0"/>
    <n v="73"/>
    <x v="5"/>
    <x v="5"/>
    <x v="4"/>
    <x v="1"/>
    <s v="Not Rated"/>
    <n v="32"/>
    <x v="1"/>
  </r>
  <r>
    <s v="713-95-4334"/>
    <d v="2024-02-19T23:48:00"/>
    <n v="23"/>
    <x v="10"/>
    <x v="1"/>
    <s v="Feb-24"/>
    <s v="Q. Dankworth"/>
    <x v="0"/>
    <n v="38"/>
    <x v="6"/>
    <x v="0"/>
    <x v="0"/>
    <x v="1"/>
    <s v="Not Rated"/>
    <n v="40"/>
    <x v="1"/>
  </r>
  <r>
    <s v="903-78-7066"/>
    <d v="2024-02-20T01:06:00"/>
    <n v="1"/>
    <x v="10"/>
    <x v="1"/>
    <s v="Feb-24"/>
    <s v="E. Fairbairn"/>
    <x v="0"/>
    <n v="79"/>
    <x v="5"/>
    <x v="3"/>
    <x v="0"/>
    <x v="0"/>
    <s v="Not Rated"/>
    <n v="33"/>
    <x v="1"/>
  </r>
  <r>
    <s v="679-47-3392"/>
    <d v="2024-02-20T02:36:00"/>
    <n v="2"/>
    <x v="10"/>
    <x v="1"/>
    <s v="Feb-24"/>
    <s v="U. Nethercott"/>
    <x v="0"/>
    <n v="71"/>
    <x v="5"/>
    <x v="0"/>
    <x v="2"/>
    <x v="0"/>
    <s v="Not Rated"/>
    <n v="20"/>
    <x v="0"/>
  </r>
  <r>
    <s v="665-45-8635"/>
    <d v="2024-02-20T05:23:00"/>
    <n v="5"/>
    <x v="10"/>
    <x v="1"/>
    <s v="Feb-24"/>
    <s v="S. Cholmondeley"/>
    <x v="0"/>
    <n v="10"/>
    <x v="4"/>
    <x v="5"/>
    <x v="0"/>
    <x v="0"/>
    <s v="Not Rated"/>
    <n v="47"/>
    <x v="1"/>
  </r>
  <r>
    <s v="993-20-1917"/>
    <d v="2024-02-20T05:28:00"/>
    <n v="5"/>
    <x v="10"/>
    <x v="1"/>
    <s v="Feb-24"/>
    <s v="S. Quickfall"/>
    <x v="1"/>
    <n v="24"/>
    <x v="1"/>
    <x v="1"/>
    <x v="2"/>
    <x v="0"/>
    <s v="Not Rated"/>
    <n v="39"/>
    <x v="1"/>
  </r>
  <r>
    <s v="457-53-5290"/>
    <d v="2024-02-20T06:08:00"/>
    <n v="6"/>
    <x v="10"/>
    <x v="1"/>
    <s v="Feb-24"/>
    <s v="L. Kingsley"/>
    <x v="0"/>
    <n v="79"/>
    <x v="5"/>
    <x v="2"/>
    <x v="0"/>
    <x v="1"/>
    <s v="Not Rated"/>
    <n v="23"/>
    <x v="0"/>
  </r>
  <r>
    <s v="644-77-6821"/>
    <d v="2024-02-20T08:44:00"/>
    <n v="8"/>
    <x v="10"/>
    <x v="1"/>
    <s v="Feb-24"/>
    <s v="N. Postlethwaite"/>
    <x v="0"/>
    <n v="64"/>
    <x v="2"/>
    <x v="0"/>
    <x v="0"/>
    <x v="0"/>
    <n v="10"/>
    <n v="59"/>
    <x v="1"/>
  </r>
  <r>
    <s v="844-38-6987"/>
    <d v="2024-02-20T09:20:00"/>
    <n v="9"/>
    <x v="10"/>
    <x v="1"/>
    <s v="Feb-24"/>
    <s v="Z. Sheffield"/>
    <x v="1"/>
    <n v="15"/>
    <x v="4"/>
    <x v="2"/>
    <x v="2"/>
    <x v="0"/>
    <s v="Not Rated"/>
    <n v="10"/>
    <x v="0"/>
  </r>
  <r>
    <s v="728-32-5363"/>
    <d v="2024-02-20T10:07:00"/>
    <n v="10"/>
    <x v="10"/>
    <x v="1"/>
    <s v="Feb-24"/>
    <s v="I. Merriweather"/>
    <x v="0"/>
    <n v="44"/>
    <x v="3"/>
    <x v="0"/>
    <x v="2"/>
    <x v="0"/>
    <s v="Not Rated"/>
    <n v="13"/>
    <x v="0"/>
  </r>
  <r>
    <s v="534-59-2161"/>
    <d v="2024-02-20T11:37:00"/>
    <n v="11"/>
    <x v="10"/>
    <x v="1"/>
    <s v="Feb-24"/>
    <s v="D. Methuen"/>
    <x v="0"/>
    <n v="37"/>
    <x v="6"/>
    <x v="3"/>
    <x v="0"/>
    <x v="0"/>
    <s v="Not Rated"/>
    <n v="32"/>
    <x v="1"/>
  </r>
  <r>
    <s v="655-63-2801"/>
    <d v="2024-02-20T15:59:00"/>
    <n v="15"/>
    <x v="10"/>
    <x v="1"/>
    <s v="Feb-24"/>
    <s v="N. Silverlock"/>
    <x v="1"/>
    <n v="30"/>
    <x v="6"/>
    <x v="5"/>
    <x v="0"/>
    <x v="1"/>
    <s v="Not Rated"/>
    <n v="28"/>
    <x v="0"/>
  </r>
  <r>
    <s v="704-52-1623"/>
    <d v="2024-02-20T16:28:00"/>
    <n v="16"/>
    <x v="10"/>
    <x v="1"/>
    <s v="Feb-24"/>
    <s v="X. Oakden"/>
    <x v="0"/>
    <n v="47"/>
    <x v="3"/>
    <x v="6"/>
    <x v="0"/>
    <x v="1"/>
    <s v="Not Rated"/>
    <n v="26"/>
    <x v="0"/>
  </r>
  <r>
    <s v="538-90-6594"/>
    <d v="2024-02-20T19:22:00"/>
    <n v="19"/>
    <x v="10"/>
    <x v="1"/>
    <s v="Feb-24"/>
    <s v="F. Kingsley"/>
    <x v="0"/>
    <n v="16"/>
    <x v="4"/>
    <x v="2"/>
    <x v="0"/>
    <x v="1"/>
    <s v="Not Rated"/>
    <n v="47"/>
    <x v="1"/>
  </r>
  <r>
    <s v="526-83-3346"/>
    <d v="2024-02-20T19:25:00"/>
    <n v="19"/>
    <x v="10"/>
    <x v="1"/>
    <s v="Feb-24"/>
    <s v="L. Garfield"/>
    <x v="1"/>
    <n v="53"/>
    <x v="0"/>
    <x v="7"/>
    <x v="0"/>
    <x v="0"/>
    <s v="Not Rated"/>
    <n v="48"/>
    <x v="1"/>
  </r>
  <r>
    <s v="399-83-1223"/>
    <d v="2024-02-21T00:00:00"/>
    <n v="0"/>
    <x v="10"/>
    <x v="1"/>
    <s v="Feb-24"/>
    <s v="R. Hathaway"/>
    <x v="1"/>
    <n v="25"/>
    <x v="1"/>
    <x v="2"/>
    <x v="1"/>
    <x v="1"/>
    <n v="6"/>
    <n v="57"/>
    <x v="1"/>
  </r>
  <r>
    <s v="713-55-6331"/>
    <d v="2024-02-21T00:03:00"/>
    <n v="0"/>
    <x v="10"/>
    <x v="1"/>
    <s v="Feb-24"/>
    <s v="L. Birtwhistle"/>
    <x v="1"/>
    <n v="68"/>
    <x v="2"/>
    <x v="0"/>
    <x v="0"/>
    <x v="1"/>
    <s v="Not Rated"/>
    <n v="26"/>
    <x v="0"/>
  </r>
  <r>
    <s v="678-84-9224"/>
    <d v="2024-02-21T02:10:00"/>
    <n v="2"/>
    <x v="10"/>
    <x v="1"/>
    <s v="Feb-24"/>
    <s v="G. Crebo"/>
    <x v="1"/>
    <n v="2"/>
    <x v="7"/>
    <x v="7"/>
    <x v="0"/>
    <x v="0"/>
    <s v="Not Rated"/>
    <n v="36"/>
    <x v="1"/>
  </r>
  <r>
    <s v="370-55-6970"/>
    <d v="2024-02-21T09:12:00"/>
    <n v="9"/>
    <x v="10"/>
    <x v="1"/>
    <s v="Feb-24"/>
    <s v="L. Northcote"/>
    <x v="1"/>
    <n v="6"/>
    <x v="7"/>
    <x v="7"/>
    <x v="5"/>
    <x v="1"/>
    <s v="Not Rated"/>
    <n v="48"/>
    <x v="1"/>
  </r>
  <r>
    <s v="727-80-8562"/>
    <d v="2024-02-21T10:30:00"/>
    <n v="10"/>
    <x v="10"/>
    <x v="1"/>
    <s v="Feb-24"/>
    <s v="T. Vickery"/>
    <x v="0"/>
    <n v="65"/>
    <x v="2"/>
    <x v="0"/>
    <x v="0"/>
    <x v="1"/>
    <s v="Not Rated"/>
    <n v="45"/>
    <x v="1"/>
  </r>
  <r>
    <s v="633-57-1395"/>
    <d v="2024-02-21T11:38:00"/>
    <n v="11"/>
    <x v="10"/>
    <x v="1"/>
    <s v="Feb-24"/>
    <s v="M. Dankworth"/>
    <x v="0"/>
    <n v="59"/>
    <x v="0"/>
    <x v="2"/>
    <x v="0"/>
    <x v="0"/>
    <s v="Not Rated"/>
    <n v="47"/>
    <x v="1"/>
  </r>
  <r>
    <s v="518-87-7806"/>
    <d v="2024-02-21T12:57:00"/>
    <n v="12"/>
    <x v="10"/>
    <x v="1"/>
    <s v="Feb-24"/>
    <s v="F. Dewhirst"/>
    <x v="0"/>
    <n v="69"/>
    <x v="2"/>
    <x v="0"/>
    <x v="0"/>
    <x v="0"/>
    <s v="Not Rated"/>
    <n v="11"/>
    <x v="0"/>
  </r>
  <r>
    <s v="351-90-1045"/>
    <d v="2024-02-21T15:19:00"/>
    <n v="15"/>
    <x v="10"/>
    <x v="1"/>
    <s v="Feb-24"/>
    <s v="T. Nethercott"/>
    <x v="1"/>
    <n v="68"/>
    <x v="2"/>
    <x v="2"/>
    <x v="0"/>
    <x v="0"/>
    <s v="Not Rated"/>
    <n v="51"/>
    <x v="1"/>
  </r>
  <r>
    <s v="951-27-8685"/>
    <d v="2024-02-21T15:52:00"/>
    <n v="15"/>
    <x v="10"/>
    <x v="1"/>
    <s v="Feb-24"/>
    <s v="T. Glasspool"/>
    <x v="0"/>
    <n v="3"/>
    <x v="7"/>
    <x v="0"/>
    <x v="1"/>
    <x v="1"/>
    <s v="Not Rated"/>
    <n v="43"/>
    <x v="1"/>
  </r>
  <r>
    <s v="600-57-2376"/>
    <d v="2024-02-21T16:19:00"/>
    <n v="16"/>
    <x v="10"/>
    <x v="1"/>
    <s v="Feb-24"/>
    <s v="C. Gwillim"/>
    <x v="1"/>
    <n v="7"/>
    <x v="7"/>
    <x v="3"/>
    <x v="2"/>
    <x v="0"/>
    <s v="Not Rated"/>
    <n v="26"/>
    <x v="0"/>
  </r>
  <r>
    <s v="628-48-1748"/>
    <d v="2024-02-21T17:30:00"/>
    <n v="17"/>
    <x v="10"/>
    <x v="1"/>
    <s v="Feb-24"/>
    <s v="N. Postlethwaite"/>
    <x v="1"/>
    <n v="2"/>
    <x v="7"/>
    <x v="2"/>
    <x v="6"/>
    <x v="1"/>
    <n v="1"/>
    <n v="55"/>
    <x v="1"/>
  </r>
  <r>
    <s v="612-61-6535"/>
    <d v="2024-02-21T19:18:00"/>
    <n v="19"/>
    <x v="10"/>
    <x v="1"/>
    <s v="Feb-24"/>
    <s v="B. Silverlock"/>
    <x v="1"/>
    <n v="70"/>
    <x v="5"/>
    <x v="7"/>
    <x v="0"/>
    <x v="1"/>
    <n v="5"/>
    <n v="19"/>
    <x v="0"/>
  </r>
  <r>
    <s v="638-73-4094"/>
    <d v="2024-02-21T19:45:00"/>
    <n v="19"/>
    <x v="10"/>
    <x v="1"/>
    <s v="Feb-24"/>
    <s v="E. Hathaway"/>
    <x v="0"/>
    <n v="45"/>
    <x v="3"/>
    <x v="7"/>
    <x v="6"/>
    <x v="0"/>
    <n v="8"/>
    <n v="12"/>
    <x v="0"/>
  </r>
  <r>
    <s v="490-10-4919"/>
    <d v="2024-02-21T19:56:00"/>
    <n v="19"/>
    <x v="10"/>
    <x v="1"/>
    <s v="Feb-24"/>
    <s v="R. Garfield"/>
    <x v="0"/>
    <n v="4"/>
    <x v="7"/>
    <x v="0"/>
    <x v="0"/>
    <x v="1"/>
    <s v="Not Rated"/>
    <n v="17"/>
    <x v="0"/>
  </r>
  <r>
    <s v="106-74-8915"/>
    <d v="2024-02-21T19:58:00"/>
    <n v="19"/>
    <x v="10"/>
    <x v="1"/>
    <s v="Feb-24"/>
    <s v="R. Northcote"/>
    <x v="0"/>
    <n v="57"/>
    <x v="0"/>
    <x v="7"/>
    <x v="4"/>
    <x v="0"/>
    <n v="8"/>
    <n v="24"/>
    <x v="0"/>
  </r>
  <r>
    <s v="167-51-1321"/>
    <d v="2024-02-22T02:23:00"/>
    <n v="2"/>
    <x v="10"/>
    <x v="1"/>
    <s v="Feb-24"/>
    <s v="D. Oakden"/>
    <x v="0"/>
    <n v="17"/>
    <x v="4"/>
    <x v="7"/>
    <x v="0"/>
    <x v="1"/>
    <s v="Not Rated"/>
    <n v="17"/>
    <x v="0"/>
  </r>
  <r>
    <s v="122-19-3171"/>
    <d v="2024-02-22T03:05:00"/>
    <n v="3"/>
    <x v="10"/>
    <x v="1"/>
    <s v="Feb-24"/>
    <s v="O. Jessop"/>
    <x v="0"/>
    <n v="50"/>
    <x v="0"/>
    <x v="7"/>
    <x v="5"/>
    <x v="0"/>
    <s v="Not Rated"/>
    <n v="33"/>
    <x v="1"/>
  </r>
  <r>
    <s v="550-81-7874"/>
    <d v="2024-02-22T03:16:00"/>
    <n v="3"/>
    <x v="10"/>
    <x v="1"/>
    <s v="Feb-24"/>
    <s v="D. Dunmore"/>
    <x v="1"/>
    <n v="62"/>
    <x v="2"/>
    <x v="1"/>
    <x v="0"/>
    <x v="0"/>
    <s v="Not Rated"/>
    <n v="59"/>
    <x v="1"/>
  </r>
  <r>
    <s v="949-25-4931"/>
    <d v="2024-02-22T05:29:00"/>
    <n v="5"/>
    <x v="10"/>
    <x v="1"/>
    <s v="Feb-24"/>
    <s v="C. Oakden"/>
    <x v="0"/>
    <n v="8"/>
    <x v="7"/>
    <x v="5"/>
    <x v="2"/>
    <x v="0"/>
    <s v="Not Rated"/>
    <n v="23"/>
    <x v="0"/>
  </r>
  <r>
    <s v="639-75-7846"/>
    <d v="2024-02-22T06:32:00"/>
    <n v="6"/>
    <x v="10"/>
    <x v="1"/>
    <s v="Feb-24"/>
    <s v="L. Dewhirst"/>
    <x v="0"/>
    <n v="44"/>
    <x v="3"/>
    <x v="6"/>
    <x v="6"/>
    <x v="0"/>
    <s v="Not Rated"/>
    <n v="37"/>
    <x v="1"/>
  </r>
  <r>
    <s v="514-46-8780"/>
    <d v="2024-02-22T07:42:00"/>
    <n v="7"/>
    <x v="10"/>
    <x v="1"/>
    <s v="Feb-24"/>
    <s v="A. Ravenscroft"/>
    <x v="1"/>
    <n v="2"/>
    <x v="7"/>
    <x v="5"/>
    <x v="2"/>
    <x v="0"/>
    <s v="Not Rated"/>
    <n v="22"/>
    <x v="0"/>
  </r>
  <r>
    <s v="450-45-1103"/>
    <d v="2024-02-22T08:56:00"/>
    <n v="8"/>
    <x v="10"/>
    <x v="1"/>
    <s v="Feb-24"/>
    <s v="N. Ravenscroft"/>
    <x v="0"/>
    <n v="62"/>
    <x v="2"/>
    <x v="0"/>
    <x v="0"/>
    <x v="1"/>
    <s v="Not Rated"/>
    <n v="50"/>
    <x v="1"/>
  </r>
  <r>
    <s v="853-77-7394"/>
    <d v="2024-02-22T09:29:00"/>
    <n v="9"/>
    <x v="10"/>
    <x v="1"/>
    <s v="Feb-24"/>
    <s v="Z. Dankworth"/>
    <x v="1"/>
    <n v="26"/>
    <x v="1"/>
    <x v="1"/>
    <x v="0"/>
    <x v="1"/>
    <s v="Not Rated"/>
    <n v="33"/>
    <x v="1"/>
  </r>
  <r>
    <s v="774-60-6301"/>
    <d v="2024-02-22T09:32:00"/>
    <n v="9"/>
    <x v="10"/>
    <x v="1"/>
    <s v="Feb-24"/>
    <s v="E. Cholmondeley"/>
    <x v="0"/>
    <n v="55"/>
    <x v="0"/>
    <x v="5"/>
    <x v="4"/>
    <x v="1"/>
    <s v="Not Rated"/>
    <n v="21"/>
    <x v="0"/>
  </r>
  <r>
    <s v="727-79-1102"/>
    <d v="2024-02-22T09:49:00"/>
    <n v="9"/>
    <x v="10"/>
    <x v="1"/>
    <s v="Feb-24"/>
    <s v="C. Yates"/>
    <x v="0"/>
    <n v="55"/>
    <x v="0"/>
    <x v="1"/>
    <x v="0"/>
    <x v="0"/>
    <s v="Not Rated"/>
    <n v="47"/>
    <x v="1"/>
  </r>
  <r>
    <s v="389-97-7336"/>
    <d v="2024-02-22T10:34:00"/>
    <n v="10"/>
    <x v="10"/>
    <x v="1"/>
    <s v="Feb-24"/>
    <s v="X. Pemberton"/>
    <x v="0"/>
    <n v="79"/>
    <x v="5"/>
    <x v="0"/>
    <x v="7"/>
    <x v="1"/>
    <s v="Not Rated"/>
    <n v="19"/>
    <x v="0"/>
  </r>
  <r>
    <s v="132-90-7970"/>
    <d v="2024-02-22T11:10:00"/>
    <n v="11"/>
    <x v="10"/>
    <x v="1"/>
    <s v="Feb-24"/>
    <s v="Q. Bracegirdle"/>
    <x v="1"/>
    <n v="57"/>
    <x v="0"/>
    <x v="2"/>
    <x v="0"/>
    <x v="0"/>
    <n v="8"/>
    <n v="42"/>
    <x v="1"/>
  </r>
  <r>
    <s v="573-84-1672"/>
    <d v="2024-02-22T11:39:00"/>
    <n v="11"/>
    <x v="10"/>
    <x v="1"/>
    <s v="Feb-24"/>
    <s v="Z. Jephson"/>
    <x v="1"/>
    <n v="61"/>
    <x v="2"/>
    <x v="3"/>
    <x v="4"/>
    <x v="0"/>
    <s v="Not Rated"/>
    <n v="31"/>
    <x v="1"/>
  </r>
  <r>
    <s v="948-29-3668"/>
    <d v="2024-02-22T12:27:00"/>
    <n v="12"/>
    <x v="10"/>
    <x v="1"/>
    <s v="Feb-24"/>
    <s v="U. Birtwhistle"/>
    <x v="1"/>
    <n v="39"/>
    <x v="6"/>
    <x v="2"/>
    <x v="4"/>
    <x v="1"/>
    <s v="Not Rated"/>
    <n v="38"/>
    <x v="1"/>
  </r>
  <r>
    <s v="807-90-2992"/>
    <d v="2024-02-22T12:34:00"/>
    <n v="12"/>
    <x v="10"/>
    <x v="1"/>
    <s v="Feb-24"/>
    <s v="H. Ollerton"/>
    <x v="0"/>
    <n v="60"/>
    <x v="2"/>
    <x v="7"/>
    <x v="0"/>
    <x v="0"/>
    <s v="Not Rated"/>
    <n v="25"/>
    <x v="0"/>
  </r>
  <r>
    <s v="183-49-3809"/>
    <d v="2024-02-22T14:27:00"/>
    <n v="14"/>
    <x v="10"/>
    <x v="1"/>
    <s v="Feb-24"/>
    <s v="S. Brixey"/>
    <x v="0"/>
    <n v="21"/>
    <x v="1"/>
    <x v="1"/>
    <x v="2"/>
    <x v="1"/>
    <s v="Not Rated"/>
    <n v="52"/>
    <x v="1"/>
  </r>
  <r>
    <s v="791-83-3506"/>
    <d v="2024-02-22T14:45:00"/>
    <n v="14"/>
    <x v="10"/>
    <x v="1"/>
    <s v="Feb-24"/>
    <s v="T. Ironside"/>
    <x v="1"/>
    <n v="24"/>
    <x v="1"/>
    <x v="7"/>
    <x v="2"/>
    <x v="0"/>
    <n v="3"/>
    <n v="53"/>
    <x v="1"/>
  </r>
  <r>
    <s v="156-66-8298"/>
    <d v="2024-02-22T15:49:00"/>
    <n v="15"/>
    <x v="10"/>
    <x v="1"/>
    <s v="Feb-24"/>
    <s v="W. Gwillim"/>
    <x v="1"/>
    <n v="19"/>
    <x v="4"/>
    <x v="6"/>
    <x v="2"/>
    <x v="0"/>
    <s v="Not Rated"/>
    <n v="33"/>
    <x v="1"/>
  </r>
  <r>
    <s v="311-23-8924"/>
    <d v="2024-02-22T19:32:00"/>
    <n v="19"/>
    <x v="10"/>
    <x v="1"/>
    <s v="Feb-24"/>
    <s v="T. Methuen"/>
    <x v="1"/>
    <n v="39"/>
    <x v="6"/>
    <x v="0"/>
    <x v="0"/>
    <x v="1"/>
    <n v="3"/>
    <n v="16"/>
    <x v="0"/>
  </r>
  <r>
    <s v="582-95-9680"/>
    <d v="2024-02-22T20:07:00"/>
    <n v="20"/>
    <x v="10"/>
    <x v="1"/>
    <s v="Feb-24"/>
    <s v="G. Bracegirdle"/>
    <x v="0"/>
    <n v="67"/>
    <x v="2"/>
    <x v="0"/>
    <x v="0"/>
    <x v="1"/>
    <n v="5"/>
    <n v="21"/>
    <x v="0"/>
  </r>
  <r>
    <s v="192-56-5782"/>
    <d v="2024-02-22T22:39:00"/>
    <n v="22"/>
    <x v="10"/>
    <x v="1"/>
    <s v="Feb-24"/>
    <s v="V. Quickfall"/>
    <x v="1"/>
    <n v="43"/>
    <x v="3"/>
    <x v="7"/>
    <x v="1"/>
    <x v="0"/>
    <s v="Not Rated"/>
    <n v="21"/>
    <x v="0"/>
  </r>
  <r>
    <s v="583-32-9669"/>
    <d v="2024-02-22T23:44:00"/>
    <n v="23"/>
    <x v="10"/>
    <x v="1"/>
    <s v="Feb-24"/>
    <s v="O. Crebo"/>
    <x v="1"/>
    <n v="6"/>
    <x v="7"/>
    <x v="2"/>
    <x v="1"/>
    <x v="1"/>
    <s v="Not Rated"/>
    <n v="42"/>
    <x v="1"/>
  </r>
  <r>
    <s v="260-10-7693"/>
    <d v="2024-02-23T01:07:00"/>
    <n v="1"/>
    <x v="10"/>
    <x v="1"/>
    <s v="Feb-24"/>
    <s v="W. Verity"/>
    <x v="1"/>
    <n v="30"/>
    <x v="6"/>
    <x v="2"/>
    <x v="0"/>
    <x v="1"/>
    <n v="3"/>
    <n v="26"/>
    <x v="0"/>
  </r>
  <r>
    <s v="798-89-2390"/>
    <d v="2024-02-23T05:25:00"/>
    <n v="5"/>
    <x v="10"/>
    <x v="1"/>
    <s v="Feb-24"/>
    <s v="O. Loxley"/>
    <x v="0"/>
    <n v="32"/>
    <x v="6"/>
    <x v="1"/>
    <x v="2"/>
    <x v="1"/>
    <n v="2"/>
    <n v="11"/>
    <x v="0"/>
  </r>
  <r>
    <s v="578-63-1043"/>
    <d v="2024-02-23T05:57:00"/>
    <n v="5"/>
    <x v="10"/>
    <x v="1"/>
    <s v="Feb-24"/>
    <s v="R. Oakden"/>
    <x v="1"/>
    <n v="58"/>
    <x v="0"/>
    <x v="7"/>
    <x v="0"/>
    <x v="0"/>
    <s v="Not Rated"/>
    <n v="58"/>
    <x v="1"/>
  </r>
  <r>
    <s v="874-85-5182"/>
    <d v="2024-02-23T07:52:00"/>
    <n v="7"/>
    <x v="10"/>
    <x v="1"/>
    <s v="Feb-24"/>
    <s v="F. Bannister"/>
    <x v="1"/>
    <n v="29"/>
    <x v="1"/>
    <x v="0"/>
    <x v="0"/>
    <x v="1"/>
    <s v="Not Rated"/>
    <n v="48"/>
    <x v="1"/>
  </r>
  <r>
    <s v="128-69-2870"/>
    <d v="2024-02-23T08:01:00"/>
    <n v="8"/>
    <x v="10"/>
    <x v="1"/>
    <s v="Feb-24"/>
    <s v="B. Bannister"/>
    <x v="0"/>
    <n v="23"/>
    <x v="1"/>
    <x v="1"/>
    <x v="0"/>
    <x v="1"/>
    <n v="3"/>
    <n v="18"/>
    <x v="0"/>
  </r>
  <r>
    <s v="884-51-7719"/>
    <d v="2024-02-23T08:40:00"/>
    <n v="8"/>
    <x v="10"/>
    <x v="1"/>
    <s v="Feb-24"/>
    <s v="F. Ravenscroft"/>
    <x v="1"/>
    <n v="6"/>
    <x v="7"/>
    <x v="3"/>
    <x v="0"/>
    <x v="1"/>
    <s v="Not Rated"/>
    <n v="34"/>
    <x v="1"/>
  </r>
  <r>
    <s v="690-75-7393"/>
    <d v="2024-02-23T08:52:00"/>
    <n v="8"/>
    <x v="10"/>
    <x v="1"/>
    <s v="Feb-24"/>
    <s v="R. Glasspool"/>
    <x v="0"/>
    <n v="4"/>
    <x v="7"/>
    <x v="7"/>
    <x v="1"/>
    <x v="0"/>
    <n v="4"/>
    <n v="59"/>
    <x v="1"/>
  </r>
  <r>
    <s v="689-54-4295"/>
    <d v="2024-02-23T10:06:00"/>
    <n v="10"/>
    <x v="10"/>
    <x v="1"/>
    <s v="Feb-24"/>
    <s v="E. Ravenscroft"/>
    <x v="1"/>
    <n v="73"/>
    <x v="5"/>
    <x v="7"/>
    <x v="2"/>
    <x v="0"/>
    <s v="Not Rated"/>
    <n v="34"/>
    <x v="1"/>
  </r>
  <r>
    <s v="567-52-9897"/>
    <d v="2024-02-23T12:22:00"/>
    <n v="12"/>
    <x v="10"/>
    <x v="1"/>
    <s v="Feb-24"/>
    <s v="K. Inglewood"/>
    <x v="1"/>
    <n v="76"/>
    <x v="5"/>
    <x v="1"/>
    <x v="1"/>
    <x v="0"/>
    <s v="Not Rated"/>
    <n v="24"/>
    <x v="0"/>
  </r>
  <r>
    <s v="890-48-6523"/>
    <d v="2024-02-23T13:58:00"/>
    <n v="13"/>
    <x v="10"/>
    <x v="1"/>
    <s v="Feb-24"/>
    <s v="H. Sheffield"/>
    <x v="0"/>
    <n v="43"/>
    <x v="3"/>
    <x v="2"/>
    <x v="0"/>
    <x v="1"/>
    <n v="6"/>
    <n v="14"/>
    <x v="0"/>
  </r>
  <r>
    <s v="821-79-7325"/>
    <d v="2024-02-23T14:21:00"/>
    <n v="14"/>
    <x v="10"/>
    <x v="1"/>
    <s v="Feb-24"/>
    <s v="D. Tunstall"/>
    <x v="0"/>
    <n v="25"/>
    <x v="1"/>
    <x v="0"/>
    <x v="2"/>
    <x v="0"/>
    <s v="Not Rated"/>
    <n v="60"/>
    <x v="1"/>
  </r>
  <r>
    <s v="650-10-7036"/>
    <d v="2024-02-23T14:28:00"/>
    <n v="14"/>
    <x v="10"/>
    <x v="1"/>
    <s v="Feb-24"/>
    <s v="Q. Stanlack"/>
    <x v="0"/>
    <n v="3"/>
    <x v="7"/>
    <x v="0"/>
    <x v="0"/>
    <x v="1"/>
    <n v="0"/>
    <n v="26"/>
    <x v="0"/>
  </r>
  <r>
    <s v="817-53-8089"/>
    <d v="2024-02-23T17:05:00"/>
    <n v="17"/>
    <x v="10"/>
    <x v="1"/>
    <s v="Feb-24"/>
    <s v="L. Middleditch"/>
    <x v="1"/>
    <n v="47"/>
    <x v="3"/>
    <x v="6"/>
    <x v="0"/>
    <x v="0"/>
    <s v="Not Rated"/>
    <n v="38"/>
    <x v="1"/>
  </r>
  <r>
    <s v="806-22-3814"/>
    <d v="2024-02-23T18:00:00"/>
    <n v="18"/>
    <x v="10"/>
    <x v="1"/>
    <s v="Feb-24"/>
    <s v="O. Ravenscroft"/>
    <x v="0"/>
    <n v="61"/>
    <x v="2"/>
    <x v="2"/>
    <x v="1"/>
    <x v="0"/>
    <s v="Not Rated"/>
    <n v="49"/>
    <x v="1"/>
  </r>
  <r>
    <s v="196-20-9900"/>
    <d v="2024-02-23T21:22:00"/>
    <n v="21"/>
    <x v="10"/>
    <x v="1"/>
    <s v="Feb-24"/>
    <s v="F. Bannister"/>
    <x v="0"/>
    <n v="36"/>
    <x v="6"/>
    <x v="3"/>
    <x v="0"/>
    <x v="0"/>
    <s v="Not Rated"/>
    <n v="38"/>
    <x v="1"/>
  </r>
  <r>
    <s v="340-31-8165"/>
    <d v="2024-02-24T01:50:00"/>
    <n v="1"/>
    <x v="10"/>
    <x v="1"/>
    <s v="Feb-24"/>
    <s v="H. Ironside"/>
    <x v="0"/>
    <n v="67"/>
    <x v="2"/>
    <x v="5"/>
    <x v="0"/>
    <x v="1"/>
    <s v="Not Rated"/>
    <n v="34"/>
    <x v="1"/>
  </r>
  <r>
    <s v="945-78-5788"/>
    <d v="2024-02-24T02:53:00"/>
    <n v="2"/>
    <x v="10"/>
    <x v="1"/>
    <s v="Feb-24"/>
    <s v="T. Ironside"/>
    <x v="0"/>
    <n v="9"/>
    <x v="7"/>
    <x v="0"/>
    <x v="6"/>
    <x v="0"/>
    <s v="Not Rated"/>
    <n v="21"/>
    <x v="0"/>
  </r>
  <r>
    <s v="470-75-2786"/>
    <d v="2024-02-24T03:22:00"/>
    <n v="3"/>
    <x v="10"/>
    <x v="1"/>
    <s v="Feb-24"/>
    <s v="Q. Northcote"/>
    <x v="0"/>
    <n v="6"/>
    <x v="7"/>
    <x v="1"/>
    <x v="6"/>
    <x v="1"/>
    <s v="Not Rated"/>
    <n v="51"/>
    <x v="1"/>
  </r>
  <r>
    <s v="241-45-6259"/>
    <d v="2024-02-24T04:30:00"/>
    <n v="4"/>
    <x v="10"/>
    <x v="1"/>
    <s v="Feb-24"/>
    <s v="B. Ellerby"/>
    <x v="1"/>
    <n v="44"/>
    <x v="3"/>
    <x v="1"/>
    <x v="1"/>
    <x v="1"/>
    <s v="Not Rated"/>
    <n v="35"/>
    <x v="1"/>
  </r>
  <r>
    <s v="965-39-9189"/>
    <d v="2024-02-24T04:37:00"/>
    <n v="4"/>
    <x v="10"/>
    <x v="1"/>
    <s v="Feb-24"/>
    <s v="C. Thornbury"/>
    <x v="0"/>
    <n v="26"/>
    <x v="1"/>
    <x v="2"/>
    <x v="1"/>
    <x v="0"/>
    <s v="Not Rated"/>
    <n v="27"/>
    <x v="0"/>
  </r>
  <r>
    <s v="942-20-3357"/>
    <d v="2024-02-24T05:21:00"/>
    <n v="5"/>
    <x v="10"/>
    <x v="1"/>
    <s v="Feb-24"/>
    <s v="D. Eastwood"/>
    <x v="1"/>
    <n v="39"/>
    <x v="6"/>
    <x v="0"/>
    <x v="1"/>
    <x v="1"/>
    <s v="Not Rated"/>
    <n v="22"/>
    <x v="0"/>
  </r>
  <r>
    <s v="840-46-3040"/>
    <d v="2024-02-24T07:09:00"/>
    <n v="7"/>
    <x v="10"/>
    <x v="1"/>
    <s v="Feb-24"/>
    <s v="N. Wadsworth"/>
    <x v="1"/>
    <n v="9"/>
    <x v="7"/>
    <x v="2"/>
    <x v="3"/>
    <x v="0"/>
    <s v="Not Rated"/>
    <n v="34"/>
    <x v="1"/>
  </r>
  <r>
    <s v="275-62-5967"/>
    <d v="2024-02-24T07:22:00"/>
    <n v="7"/>
    <x v="10"/>
    <x v="1"/>
    <s v="Feb-24"/>
    <s v="E. Birtwhistle"/>
    <x v="0"/>
    <n v="29"/>
    <x v="1"/>
    <x v="1"/>
    <x v="2"/>
    <x v="0"/>
    <s v="Not Rated"/>
    <n v="48"/>
    <x v="1"/>
  </r>
  <r>
    <s v="148-14-4844"/>
    <d v="2024-02-24T08:25:00"/>
    <n v="8"/>
    <x v="10"/>
    <x v="1"/>
    <s v="Feb-24"/>
    <s v="E. Ashcombe"/>
    <x v="0"/>
    <n v="8"/>
    <x v="7"/>
    <x v="1"/>
    <x v="2"/>
    <x v="0"/>
    <s v="Not Rated"/>
    <n v="32"/>
    <x v="1"/>
  </r>
  <r>
    <s v="374-99-3646"/>
    <d v="2024-02-24T11:51:00"/>
    <n v="11"/>
    <x v="10"/>
    <x v="1"/>
    <s v="Feb-24"/>
    <s v="N. Bannister"/>
    <x v="0"/>
    <n v="11"/>
    <x v="4"/>
    <x v="3"/>
    <x v="6"/>
    <x v="0"/>
    <s v="Not Rated"/>
    <n v="18"/>
    <x v="0"/>
  </r>
  <r>
    <s v="157-75-8482"/>
    <d v="2024-02-24T12:43:00"/>
    <n v="12"/>
    <x v="10"/>
    <x v="1"/>
    <s v="Feb-24"/>
    <s v="D. Yates"/>
    <x v="1"/>
    <n v="56"/>
    <x v="0"/>
    <x v="2"/>
    <x v="2"/>
    <x v="0"/>
    <s v="Not Rated"/>
    <n v="22"/>
    <x v="0"/>
  </r>
  <r>
    <s v="300-22-7511"/>
    <d v="2024-02-24T13:56:00"/>
    <n v="13"/>
    <x v="10"/>
    <x v="1"/>
    <s v="Feb-24"/>
    <s v="W. Ironside"/>
    <x v="0"/>
    <n v="79"/>
    <x v="5"/>
    <x v="0"/>
    <x v="0"/>
    <x v="0"/>
    <s v="Not Rated"/>
    <n v="46"/>
    <x v="1"/>
  </r>
  <r>
    <s v="290-68-1873"/>
    <d v="2024-02-24T16:03:00"/>
    <n v="16"/>
    <x v="10"/>
    <x v="1"/>
    <s v="Feb-24"/>
    <s v="E. Honeysett"/>
    <x v="1"/>
    <n v="44"/>
    <x v="3"/>
    <x v="1"/>
    <x v="0"/>
    <x v="0"/>
    <n v="5"/>
    <n v="26"/>
    <x v="0"/>
  </r>
  <r>
    <s v="989-77-7328"/>
    <d v="2024-02-24T17:49:00"/>
    <n v="17"/>
    <x v="10"/>
    <x v="1"/>
    <s v="Feb-24"/>
    <s v="G. Lockwood"/>
    <x v="0"/>
    <n v="19"/>
    <x v="4"/>
    <x v="2"/>
    <x v="6"/>
    <x v="1"/>
    <n v="2"/>
    <n v="13"/>
    <x v="0"/>
  </r>
  <r>
    <s v="955-97-6263"/>
    <d v="2024-02-24T18:27:00"/>
    <n v="18"/>
    <x v="10"/>
    <x v="1"/>
    <s v="Feb-24"/>
    <s v="X. Jessop"/>
    <x v="1"/>
    <n v="72"/>
    <x v="5"/>
    <x v="6"/>
    <x v="0"/>
    <x v="1"/>
    <s v="Not Rated"/>
    <n v="54"/>
    <x v="1"/>
  </r>
  <r>
    <s v="643-85-6407"/>
    <d v="2024-02-24T21:42:00"/>
    <n v="21"/>
    <x v="10"/>
    <x v="1"/>
    <s v="Feb-24"/>
    <s v="F. Merriweather"/>
    <x v="0"/>
    <n v="55"/>
    <x v="0"/>
    <x v="0"/>
    <x v="1"/>
    <x v="0"/>
    <s v="Not Rated"/>
    <n v="48"/>
    <x v="1"/>
  </r>
  <r>
    <s v="559-48-1085"/>
    <d v="2024-02-24T23:19:00"/>
    <n v="23"/>
    <x v="10"/>
    <x v="1"/>
    <s v="Feb-24"/>
    <s v="K. Pemberton"/>
    <x v="0"/>
    <n v="75"/>
    <x v="5"/>
    <x v="5"/>
    <x v="6"/>
    <x v="1"/>
    <s v="Not Rated"/>
    <n v="48"/>
    <x v="1"/>
  </r>
  <r>
    <s v="749-57-4243"/>
    <d v="2024-02-24T23:31:00"/>
    <n v="23"/>
    <x v="10"/>
    <x v="1"/>
    <s v="Feb-24"/>
    <s v="U. Bannister"/>
    <x v="1"/>
    <n v="51"/>
    <x v="0"/>
    <x v="2"/>
    <x v="0"/>
    <x v="0"/>
    <s v="Not Rated"/>
    <n v="29"/>
    <x v="0"/>
  </r>
  <r>
    <s v="515-67-4519"/>
    <d v="2024-02-25T00:07:00"/>
    <n v="0"/>
    <x v="10"/>
    <x v="1"/>
    <s v="Feb-24"/>
    <s v="T. Sheffield"/>
    <x v="0"/>
    <n v="16"/>
    <x v="4"/>
    <x v="1"/>
    <x v="2"/>
    <x v="1"/>
    <s v="Not Rated"/>
    <n v="21"/>
    <x v="0"/>
  </r>
  <r>
    <s v="985-86-1173"/>
    <d v="2024-02-25T03:56:00"/>
    <n v="3"/>
    <x v="10"/>
    <x v="1"/>
    <s v="Feb-24"/>
    <s v="M. Upperton"/>
    <x v="0"/>
    <n v="13"/>
    <x v="4"/>
    <x v="2"/>
    <x v="3"/>
    <x v="1"/>
    <s v="Not Rated"/>
    <n v="31"/>
    <x v="1"/>
  </r>
  <r>
    <s v="354-47-7607"/>
    <d v="2024-02-25T04:23:00"/>
    <n v="4"/>
    <x v="10"/>
    <x v="1"/>
    <s v="Feb-24"/>
    <s v="H. Stanlack"/>
    <x v="0"/>
    <n v="1"/>
    <x v="7"/>
    <x v="3"/>
    <x v="0"/>
    <x v="1"/>
    <s v="Not Rated"/>
    <n v="17"/>
    <x v="0"/>
  </r>
  <r>
    <s v="197-63-2287"/>
    <d v="2024-02-25T05:08:00"/>
    <n v="5"/>
    <x v="10"/>
    <x v="1"/>
    <s v="Feb-24"/>
    <s v="K. Ironside"/>
    <x v="0"/>
    <n v="12"/>
    <x v="4"/>
    <x v="0"/>
    <x v="0"/>
    <x v="0"/>
    <s v="Not Rated"/>
    <n v="14"/>
    <x v="0"/>
  </r>
  <r>
    <s v="141-13-5011"/>
    <d v="2024-02-25T06:27:00"/>
    <n v="6"/>
    <x v="10"/>
    <x v="1"/>
    <s v="Feb-24"/>
    <s v="K. Quickfall"/>
    <x v="0"/>
    <n v="69"/>
    <x v="2"/>
    <x v="5"/>
    <x v="2"/>
    <x v="1"/>
    <s v="Not Rated"/>
    <n v="14"/>
    <x v="0"/>
  </r>
  <r>
    <s v="672-12-2704"/>
    <d v="2024-02-25T07:15:00"/>
    <n v="7"/>
    <x v="10"/>
    <x v="1"/>
    <s v="Feb-24"/>
    <s v="J. Nethercott"/>
    <x v="1"/>
    <n v="57"/>
    <x v="0"/>
    <x v="3"/>
    <x v="6"/>
    <x v="1"/>
    <s v="Not Rated"/>
    <n v="12"/>
    <x v="0"/>
  </r>
  <r>
    <s v="769-57-6606"/>
    <d v="2024-02-25T07:16:00"/>
    <n v="7"/>
    <x v="10"/>
    <x v="1"/>
    <s v="Feb-24"/>
    <s v="M. Yarborough"/>
    <x v="1"/>
    <n v="54"/>
    <x v="0"/>
    <x v="4"/>
    <x v="1"/>
    <x v="1"/>
    <s v="Not Rated"/>
    <n v="57"/>
    <x v="1"/>
  </r>
  <r>
    <s v="489-69-6011"/>
    <d v="2024-02-25T07:17:00"/>
    <n v="7"/>
    <x v="10"/>
    <x v="1"/>
    <s v="Feb-24"/>
    <s v="J. Jessop"/>
    <x v="0"/>
    <n v="62"/>
    <x v="2"/>
    <x v="0"/>
    <x v="0"/>
    <x v="0"/>
    <n v="3"/>
    <n v="10"/>
    <x v="0"/>
  </r>
  <r>
    <s v="866-45-3979"/>
    <d v="2024-02-25T14:44:00"/>
    <n v="14"/>
    <x v="10"/>
    <x v="1"/>
    <s v="Feb-24"/>
    <s v="Y. Perrat"/>
    <x v="1"/>
    <n v="72"/>
    <x v="5"/>
    <x v="2"/>
    <x v="2"/>
    <x v="1"/>
    <s v="Not Rated"/>
    <n v="20"/>
    <x v="0"/>
  </r>
  <r>
    <s v="647-11-8681"/>
    <d v="2024-02-25T14:49:00"/>
    <n v="14"/>
    <x v="10"/>
    <x v="1"/>
    <s v="Feb-24"/>
    <s v="Q. Verity"/>
    <x v="0"/>
    <n v="43"/>
    <x v="3"/>
    <x v="2"/>
    <x v="4"/>
    <x v="1"/>
    <s v="Not Rated"/>
    <n v="12"/>
    <x v="0"/>
  </r>
  <r>
    <s v="286-92-6567"/>
    <d v="2024-02-25T15:02:00"/>
    <n v="15"/>
    <x v="10"/>
    <x v="1"/>
    <s v="Feb-24"/>
    <s v="Q. Quarmby"/>
    <x v="0"/>
    <n v="52"/>
    <x v="0"/>
    <x v="5"/>
    <x v="0"/>
    <x v="1"/>
    <n v="3"/>
    <n v="30"/>
    <x v="0"/>
  </r>
  <r>
    <s v="250-19-9854"/>
    <d v="2024-02-25T15:05:00"/>
    <n v="15"/>
    <x v="10"/>
    <x v="1"/>
    <s v="Feb-24"/>
    <s v="I. Gionettitti"/>
    <x v="0"/>
    <n v="33"/>
    <x v="6"/>
    <x v="5"/>
    <x v="2"/>
    <x v="0"/>
    <n v="5"/>
    <n v="52"/>
    <x v="1"/>
  </r>
  <r>
    <s v="394-70-7717"/>
    <d v="2024-02-25T16:32:00"/>
    <n v="16"/>
    <x v="10"/>
    <x v="1"/>
    <s v="Feb-24"/>
    <s v="J. Bannister"/>
    <x v="0"/>
    <n v="23"/>
    <x v="1"/>
    <x v="0"/>
    <x v="0"/>
    <x v="1"/>
    <s v="Not Rated"/>
    <n v="11"/>
    <x v="0"/>
  </r>
  <r>
    <s v="701-79-6301"/>
    <d v="2024-02-25T16:56:00"/>
    <n v="16"/>
    <x v="10"/>
    <x v="1"/>
    <s v="Feb-24"/>
    <s v="U. Featherstone"/>
    <x v="1"/>
    <n v="23"/>
    <x v="1"/>
    <x v="1"/>
    <x v="0"/>
    <x v="0"/>
    <s v="Not Rated"/>
    <n v="47"/>
    <x v="1"/>
  </r>
  <r>
    <s v="928-12-2488"/>
    <d v="2024-02-25T18:03:00"/>
    <n v="18"/>
    <x v="10"/>
    <x v="1"/>
    <s v="Feb-24"/>
    <s v="W. Fairbairn"/>
    <x v="0"/>
    <n v="17"/>
    <x v="4"/>
    <x v="2"/>
    <x v="6"/>
    <x v="0"/>
    <s v="Not Rated"/>
    <n v="56"/>
    <x v="1"/>
  </r>
  <r>
    <s v="626-12-2440"/>
    <d v="2024-02-25T20:20:00"/>
    <n v="20"/>
    <x v="10"/>
    <x v="1"/>
    <s v="Feb-24"/>
    <s v="P. Churchard"/>
    <x v="0"/>
    <n v="4"/>
    <x v="7"/>
    <x v="2"/>
    <x v="0"/>
    <x v="0"/>
    <s v="Not Rated"/>
    <n v="18"/>
    <x v="0"/>
  </r>
  <r>
    <s v="860-22-6823"/>
    <d v="2024-02-25T21:18:00"/>
    <n v="21"/>
    <x v="10"/>
    <x v="1"/>
    <s v="Feb-24"/>
    <s v="S. Hathaway"/>
    <x v="1"/>
    <n v="24"/>
    <x v="1"/>
    <x v="1"/>
    <x v="1"/>
    <x v="0"/>
    <s v="Not Rated"/>
    <n v="34"/>
    <x v="1"/>
  </r>
  <r>
    <s v="428-38-2658"/>
    <d v="2024-02-25T23:14:00"/>
    <n v="23"/>
    <x v="10"/>
    <x v="1"/>
    <s v="Feb-24"/>
    <s v="G. Dunmore"/>
    <x v="0"/>
    <n v="56"/>
    <x v="0"/>
    <x v="0"/>
    <x v="6"/>
    <x v="0"/>
    <n v="10"/>
    <n v="55"/>
    <x v="1"/>
  </r>
  <r>
    <s v="469-86-5395"/>
    <d v="2024-02-25T23:20:00"/>
    <n v="23"/>
    <x v="10"/>
    <x v="1"/>
    <s v="Feb-24"/>
    <s v="R. Perrat"/>
    <x v="1"/>
    <n v="74"/>
    <x v="5"/>
    <x v="0"/>
    <x v="7"/>
    <x v="1"/>
    <n v="6"/>
    <n v="48"/>
    <x v="1"/>
  </r>
  <r>
    <s v="438-79-7068"/>
    <d v="2024-02-25T23:42:00"/>
    <n v="23"/>
    <x v="10"/>
    <x v="1"/>
    <s v="Feb-24"/>
    <s v="Y. Honeysett"/>
    <x v="1"/>
    <n v="3"/>
    <x v="7"/>
    <x v="7"/>
    <x v="1"/>
    <x v="0"/>
    <s v="Not Rated"/>
    <n v="56"/>
    <x v="1"/>
  </r>
  <r>
    <s v="740-53-1021"/>
    <d v="2024-02-26T00:13:00"/>
    <n v="0"/>
    <x v="10"/>
    <x v="1"/>
    <s v="Feb-24"/>
    <s v="Y. Underhill"/>
    <x v="0"/>
    <n v="44"/>
    <x v="3"/>
    <x v="0"/>
    <x v="0"/>
    <x v="0"/>
    <s v="Not Rated"/>
    <n v="38"/>
    <x v="1"/>
  </r>
  <r>
    <s v="255-54-7853"/>
    <d v="2024-02-26T00:19:00"/>
    <n v="0"/>
    <x v="10"/>
    <x v="1"/>
    <s v="Feb-24"/>
    <s v="H. Wadsworth"/>
    <x v="0"/>
    <n v="41"/>
    <x v="3"/>
    <x v="7"/>
    <x v="2"/>
    <x v="0"/>
    <s v="Not Rated"/>
    <n v="54"/>
    <x v="1"/>
  </r>
  <r>
    <s v="761-92-1524"/>
    <d v="2024-02-26T01:06:00"/>
    <n v="1"/>
    <x v="10"/>
    <x v="1"/>
    <s v="Feb-24"/>
    <s v="P. Eastwood"/>
    <x v="1"/>
    <n v="72"/>
    <x v="5"/>
    <x v="5"/>
    <x v="0"/>
    <x v="0"/>
    <s v="Not Rated"/>
    <n v="51"/>
    <x v="1"/>
  </r>
  <r>
    <s v="384-98-7046"/>
    <d v="2024-02-26T02:22:00"/>
    <n v="2"/>
    <x v="10"/>
    <x v="1"/>
    <s v="Feb-24"/>
    <s v="P. Cholmondeley"/>
    <x v="0"/>
    <n v="12"/>
    <x v="4"/>
    <x v="1"/>
    <x v="0"/>
    <x v="1"/>
    <s v="Not Rated"/>
    <n v="14"/>
    <x v="0"/>
  </r>
  <r>
    <s v="132-67-2444"/>
    <d v="2024-02-26T02:32:00"/>
    <n v="2"/>
    <x v="10"/>
    <x v="1"/>
    <s v="Feb-24"/>
    <s v="Y. Yates"/>
    <x v="1"/>
    <n v="47"/>
    <x v="3"/>
    <x v="6"/>
    <x v="0"/>
    <x v="1"/>
    <s v="Not Rated"/>
    <n v="55"/>
    <x v="1"/>
  </r>
  <r>
    <s v="756-55-9033"/>
    <d v="2024-02-26T03:44:00"/>
    <n v="3"/>
    <x v="10"/>
    <x v="1"/>
    <s v="Feb-24"/>
    <s v="L. Loxley"/>
    <x v="0"/>
    <n v="38"/>
    <x v="6"/>
    <x v="0"/>
    <x v="2"/>
    <x v="0"/>
    <n v="4"/>
    <n v="10"/>
    <x v="0"/>
  </r>
  <r>
    <s v="426-32-4858"/>
    <d v="2024-02-26T03:46:00"/>
    <n v="3"/>
    <x v="10"/>
    <x v="1"/>
    <s v="Feb-24"/>
    <s v="Y. Ashcombe"/>
    <x v="0"/>
    <n v="60"/>
    <x v="2"/>
    <x v="2"/>
    <x v="0"/>
    <x v="0"/>
    <s v="Not Rated"/>
    <n v="47"/>
    <x v="1"/>
  </r>
  <r>
    <s v="377-26-9796"/>
    <d v="2024-02-26T06:18:00"/>
    <n v="6"/>
    <x v="10"/>
    <x v="1"/>
    <s v="Feb-24"/>
    <s v="Y. Garfield"/>
    <x v="1"/>
    <n v="29"/>
    <x v="1"/>
    <x v="0"/>
    <x v="2"/>
    <x v="1"/>
    <s v="Not Rated"/>
    <n v="27"/>
    <x v="0"/>
  </r>
  <r>
    <s v="780-76-2439"/>
    <d v="2024-02-26T09:02:00"/>
    <n v="9"/>
    <x v="10"/>
    <x v="1"/>
    <s v="Feb-24"/>
    <s v="F. Titcombe"/>
    <x v="0"/>
    <n v="41"/>
    <x v="3"/>
    <x v="3"/>
    <x v="0"/>
    <x v="1"/>
    <s v="Not Rated"/>
    <n v="10"/>
    <x v="0"/>
  </r>
  <r>
    <s v="906-81-3906"/>
    <d v="2024-02-26T13:36:00"/>
    <n v="13"/>
    <x v="10"/>
    <x v="1"/>
    <s v="Feb-24"/>
    <s v="X. Honeysett"/>
    <x v="0"/>
    <n v="12"/>
    <x v="4"/>
    <x v="6"/>
    <x v="0"/>
    <x v="1"/>
    <s v="Not Rated"/>
    <n v="58"/>
    <x v="1"/>
  </r>
  <r>
    <s v="113-94-3930"/>
    <d v="2024-02-26T13:42:00"/>
    <n v="13"/>
    <x v="10"/>
    <x v="1"/>
    <s v="Feb-24"/>
    <s v="U. Yarborough"/>
    <x v="0"/>
    <n v="14"/>
    <x v="4"/>
    <x v="0"/>
    <x v="1"/>
    <x v="0"/>
    <n v="0"/>
    <n v="60"/>
    <x v="1"/>
  </r>
  <r>
    <s v="322-20-1741"/>
    <d v="2024-02-26T15:13:00"/>
    <n v="15"/>
    <x v="10"/>
    <x v="1"/>
    <s v="Feb-24"/>
    <s v="O. Garfield"/>
    <x v="1"/>
    <n v="72"/>
    <x v="5"/>
    <x v="3"/>
    <x v="2"/>
    <x v="1"/>
    <s v="Not Rated"/>
    <n v="42"/>
    <x v="1"/>
  </r>
  <r>
    <s v="852-13-9356"/>
    <d v="2024-02-26T16:21:00"/>
    <n v="16"/>
    <x v="10"/>
    <x v="1"/>
    <s v="Feb-24"/>
    <s v="L. Underhill"/>
    <x v="0"/>
    <n v="19"/>
    <x v="4"/>
    <x v="7"/>
    <x v="3"/>
    <x v="0"/>
    <s v="Not Rated"/>
    <n v="33"/>
    <x v="1"/>
  </r>
  <r>
    <s v="923-43-8947"/>
    <d v="2024-02-26T18:40:00"/>
    <n v="18"/>
    <x v="10"/>
    <x v="1"/>
    <s v="Feb-24"/>
    <s v="K. Quarmby"/>
    <x v="1"/>
    <n v="15"/>
    <x v="4"/>
    <x v="2"/>
    <x v="2"/>
    <x v="1"/>
    <s v="Not Rated"/>
    <n v="39"/>
    <x v="1"/>
  </r>
  <r>
    <s v="278-84-5061"/>
    <d v="2024-02-26T19:21:00"/>
    <n v="19"/>
    <x v="10"/>
    <x v="1"/>
    <s v="Feb-24"/>
    <s v="D. Whitfield"/>
    <x v="0"/>
    <n v="33"/>
    <x v="6"/>
    <x v="1"/>
    <x v="7"/>
    <x v="1"/>
    <n v="6"/>
    <n v="15"/>
    <x v="0"/>
  </r>
  <r>
    <s v="203-64-3054"/>
    <d v="2024-02-26T20:06:00"/>
    <n v="20"/>
    <x v="10"/>
    <x v="1"/>
    <s v="Feb-24"/>
    <s v="Q. Ironside"/>
    <x v="1"/>
    <n v="35"/>
    <x v="6"/>
    <x v="0"/>
    <x v="0"/>
    <x v="0"/>
    <s v="Not Rated"/>
    <n v="43"/>
    <x v="1"/>
  </r>
  <r>
    <s v="823-45-4514"/>
    <d v="2024-02-26T20:30:00"/>
    <n v="20"/>
    <x v="10"/>
    <x v="1"/>
    <s v="Feb-24"/>
    <s v="N. Lockwood"/>
    <x v="1"/>
    <n v="42"/>
    <x v="3"/>
    <x v="2"/>
    <x v="0"/>
    <x v="0"/>
    <s v="Not Rated"/>
    <n v="17"/>
    <x v="0"/>
  </r>
  <r>
    <s v="898-36-3372"/>
    <d v="2024-02-26T21:01:00"/>
    <n v="21"/>
    <x v="10"/>
    <x v="1"/>
    <s v="Feb-24"/>
    <s v="C. Perrat"/>
    <x v="1"/>
    <n v="75"/>
    <x v="5"/>
    <x v="0"/>
    <x v="0"/>
    <x v="1"/>
    <s v="Not Rated"/>
    <n v="59"/>
    <x v="1"/>
  </r>
  <r>
    <s v="349-76-4267"/>
    <d v="2024-02-26T21:22:00"/>
    <n v="21"/>
    <x v="10"/>
    <x v="1"/>
    <s v="Feb-24"/>
    <s v="H. Lockwood"/>
    <x v="1"/>
    <n v="57"/>
    <x v="0"/>
    <x v="4"/>
    <x v="1"/>
    <x v="0"/>
    <n v="3"/>
    <n v="15"/>
    <x v="0"/>
  </r>
  <r>
    <s v="595-70-8686"/>
    <d v="2024-02-26T23:05:00"/>
    <n v="23"/>
    <x v="10"/>
    <x v="1"/>
    <s v="Feb-24"/>
    <s v="X. Stanlack"/>
    <x v="1"/>
    <n v="65"/>
    <x v="2"/>
    <x v="2"/>
    <x v="0"/>
    <x v="1"/>
    <s v="Not Rated"/>
    <n v="42"/>
    <x v="1"/>
  </r>
  <r>
    <s v="784-58-6773"/>
    <d v="2024-02-26T23:18:00"/>
    <n v="23"/>
    <x v="10"/>
    <x v="1"/>
    <s v="Feb-24"/>
    <s v="I. Loxley"/>
    <x v="0"/>
    <n v="3"/>
    <x v="7"/>
    <x v="2"/>
    <x v="0"/>
    <x v="1"/>
    <n v="9"/>
    <n v="54"/>
    <x v="1"/>
  </r>
  <r>
    <s v="967-19-6190"/>
    <d v="2024-02-26T23:43:00"/>
    <n v="23"/>
    <x v="10"/>
    <x v="1"/>
    <s v="Feb-24"/>
    <s v="W. Ollerton"/>
    <x v="1"/>
    <n v="6"/>
    <x v="7"/>
    <x v="0"/>
    <x v="0"/>
    <x v="0"/>
    <s v="Not Rated"/>
    <n v="57"/>
    <x v="1"/>
  </r>
  <r>
    <s v="573-92-4861"/>
    <d v="2024-02-27T00:10:00"/>
    <n v="0"/>
    <x v="10"/>
    <x v="1"/>
    <s v="Feb-24"/>
    <s v="B. Northcote"/>
    <x v="0"/>
    <n v="69"/>
    <x v="2"/>
    <x v="2"/>
    <x v="0"/>
    <x v="1"/>
    <s v="Not Rated"/>
    <n v="59"/>
    <x v="1"/>
  </r>
  <r>
    <s v="767-56-4861"/>
    <d v="2024-02-27T00:17:00"/>
    <n v="0"/>
    <x v="10"/>
    <x v="1"/>
    <s v="Feb-24"/>
    <s v="A. Postlethwaite"/>
    <x v="0"/>
    <n v="19"/>
    <x v="4"/>
    <x v="0"/>
    <x v="0"/>
    <x v="0"/>
    <n v="5"/>
    <n v="32"/>
    <x v="1"/>
  </r>
  <r>
    <s v="114-96-9613"/>
    <d v="2024-02-27T01:17:00"/>
    <n v="1"/>
    <x v="10"/>
    <x v="1"/>
    <s v="Feb-24"/>
    <s v="H. Verity"/>
    <x v="1"/>
    <n v="39"/>
    <x v="6"/>
    <x v="0"/>
    <x v="2"/>
    <x v="0"/>
    <n v="5"/>
    <n v="37"/>
    <x v="1"/>
  </r>
  <r>
    <s v="694-70-9177"/>
    <d v="2024-02-27T01:52:00"/>
    <n v="1"/>
    <x v="10"/>
    <x v="1"/>
    <s v="Feb-24"/>
    <s v="P. Pemberton"/>
    <x v="1"/>
    <n v="40"/>
    <x v="3"/>
    <x v="7"/>
    <x v="0"/>
    <x v="1"/>
    <s v="Not Rated"/>
    <n v="38"/>
    <x v="1"/>
  </r>
  <r>
    <s v="670-94-9020"/>
    <d v="2024-02-27T02:00:00"/>
    <n v="2"/>
    <x v="10"/>
    <x v="1"/>
    <s v="Feb-24"/>
    <s v="G. Northcote"/>
    <x v="0"/>
    <n v="21"/>
    <x v="1"/>
    <x v="0"/>
    <x v="0"/>
    <x v="0"/>
    <s v="Not Rated"/>
    <n v="50"/>
    <x v="1"/>
  </r>
  <r>
    <s v="705-24-4269"/>
    <d v="2024-02-27T02:59:00"/>
    <n v="2"/>
    <x v="10"/>
    <x v="1"/>
    <s v="Feb-24"/>
    <s v="U. Gionettitti"/>
    <x v="0"/>
    <n v="51"/>
    <x v="0"/>
    <x v="3"/>
    <x v="0"/>
    <x v="0"/>
    <s v="Not Rated"/>
    <n v="35"/>
    <x v="1"/>
  </r>
  <r>
    <s v="252-80-9740"/>
    <d v="2024-02-27T04:50:00"/>
    <n v="4"/>
    <x v="10"/>
    <x v="1"/>
    <s v="Feb-24"/>
    <s v="Y. Northcote"/>
    <x v="1"/>
    <n v="47"/>
    <x v="3"/>
    <x v="0"/>
    <x v="0"/>
    <x v="1"/>
    <s v="Not Rated"/>
    <n v="23"/>
    <x v="0"/>
  </r>
  <r>
    <s v="960-47-4920"/>
    <d v="2024-02-27T06:02:00"/>
    <n v="6"/>
    <x v="10"/>
    <x v="1"/>
    <s v="Feb-24"/>
    <s v="D. Gwillim"/>
    <x v="0"/>
    <n v="41"/>
    <x v="3"/>
    <x v="5"/>
    <x v="0"/>
    <x v="0"/>
    <s v="Not Rated"/>
    <n v="12"/>
    <x v="0"/>
  </r>
  <r>
    <s v="836-13-3448"/>
    <d v="2024-02-27T08:01:00"/>
    <n v="8"/>
    <x v="10"/>
    <x v="1"/>
    <s v="Feb-24"/>
    <s v="T. Ainsworth"/>
    <x v="0"/>
    <n v="18"/>
    <x v="4"/>
    <x v="7"/>
    <x v="6"/>
    <x v="0"/>
    <n v="9"/>
    <n v="49"/>
    <x v="1"/>
  </r>
  <r>
    <s v="875-87-4154"/>
    <d v="2024-02-27T09:31:00"/>
    <n v="9"/>
    <x v="10"/>
    <x v="1"/>
    <s v="Feb-24"/>
    <s v="M. Jephson"/>
    <x v="0"/>
    <n v="26"/>
    <x v="1"/>
    <x v="0"/>
    <x v="0"/>
    <x v="1"/>
    <s v="Not Rated"/>
    <n v="29"/>
    <x v="0"/>
  </r>
  <r>
    <s v="817-38-6212"/>
    <d v="2024-02-27T10:38:00"/>
    <n v="10"/>
    <x v="10"/>
    <x v="1"/>
    <s v="Feb-24"/>
    <s v="P. Silverlock"/>
    <x v="0"/>
    <n v="16"/>
    <x v="4"/>
    <x v="0"/>
    <x v="0"/>
    <x v="1"/>
    <s v="Not Rated"/>
    <n v="55"/>
    <x v="1"/>
  </r>
  <r>
    <s v="886-50-6239"/>
    <d v="2024-02-27T11:59:00"/>
    <n v="11"/>
    <x v="10"/>
    <x v="1"/>
    <s v="Feb-24"/>
    <s v="N. Quarmby"/>
    <x v="1"/>
    <n v="40"/>
    <x v="3"/>
    <x v="2"/>
    <x v="6"/>
    <x v="0"/>
    <s v="Not Rated"/>
    <n v="21"/>
    <x v="0"/>
  </r>
  <r>
    <s v="731-96-5276"/>
    <d v="2024-02-27T12:07:00"/>
    <n v="12"/>
    <x v="10"/>
    <x v="1"/>
    <s v="Feb-24"/>
    <s v="Y. Fairbairn"/>
    <x v="0"/>
    <n v="52"/>
    <x v="0"/>
    <x v="6"/>
    <x v="3"/>
    <x v="1"/>
    <s v="Not Rated"/>
    <n v="36"/>
    <x v="1"/>
  </r>
  <r>
    <s v="362-92-4787"/>
    <d v="2024-02-27T14:18:00"/>
    <n v="14"/>
    <x v="10"/>
    <x v="1"/>
    <s v="Feb-24"/>
    <s v="J. Sheffield"/>
    <x v="1"/>
    <n v="13"/>
    <x v="4"/>
    <x v="6"/>
    <x v="6"/>
    <x v="1"/>
    <s v="Not Rated"/>
    <n v="53"/>
    <x v="1"/>
  </r>
  <r>
    <s v="742-28-2428"/>
    <d v="2024-02-27T14:46:00"/>
    <n v="14"/>
    <x v="10"/>
    <x v="1"/>
    <s v="Feb-24"/>
    <s v="H. Nethercott"/>
    <x v="1"/>
    <n v="44"/>
    <x v="3"/>
    <x v="7"/>
    <x v="0"/>
    <x v="0"/>
    <s v="Not Rated"/>
    <n v="34"/>
    <x v="1"/>
  </r>
  <r>
    <s v="534-98-5097"/>
    <d v="2024-02-27T15:47:00"/>
    <n v="15"/>
    <x v="10"/>
    <x v="1"/>
    <s v="Feb-24"/>
    <s v="J. Kingsley"/>
    <x v="2"/>
    <n v="62"/>
    <x v="2"/>
    <x v="0"/>
    <x v="0"/>
    <x v="0"/>
    <s v="Not Rated"/>
    <n v="54"/>
    <x v="1"/>
  </r>
  <r>
    <s v="718-89-4339"/>
    <d v="2024-02-27T18:48:00"/>
    <n v="18"/>
    <x v="10"/>
    <x v="1"/>
    <s v="Feb-24"/>
    <s v="N. Rowntree"/>
    <x v="1"/>
    <n v="56"/>
    <x v="0"/>
    <x v="0"/>
    <x v="0"/>
    <x v="0"/>
    <s v="Not Rated"/>
    <n v="45"/>
    <x v="1"/>
  </r>
  <r>
    <s v="938-37-4386"/>
    <d v="2024-02-27T19:15:00"/>
    <n v="19"/>
    <x v="10"/>
    <x v="1"/>
    <s v="Feb-24"/>
    <s v="I. Kingsley"/>
    <x v="1"/>
    <n v="59"/>
    <x v="0"/>
    <x v="0"/>
    <x v="2"/>
    <x v="0"/>
    <n v="7"/>
    <n v="14"/>
    <x v="0"/>
  </r>
  <r>
    <s v="993-27-9151"/>
    <d v="2024-02-27T19:16:00"/>
    <n v="19"/>
    <x v="10"/>
    <x v="1"/>
    <s v="Feb-24"/>
    <s v="X. Crebo"/>
    <x v="1"/>
    <n v="4"/>
    <x v="7"/>
    <x v="7"/>
    <x v="2"/>
    <x v="1"/>
    <s v="Not Rated"/>
    <n v="13"/>
    <x v="0"/>
  </r>
  <r>
    <s v="353-94-7317"/>
    <d v="2024-02-27T19:44:00"/>
    <n v="19"/>
    <x v="10"/>
    <x v="1"/>
    <s v="Feb-24"/>
    <s v="V. Cholmondeley"/>
    <x v="0"/>
    <n v="14"/>
    <x v="4"/>
    <x v="7"/>
    <x v="0"/>
    <x v="0"/>
    <s v="Not Rated"/>
    <n v="17"/>
    <x v="0"/>
  </r>
  <r>
    <s v="358-49-1543"/>
    <d v="2024-02-27T20:19:00"/>
    <n v="20"/>
    <x v="10"/>
    <x v="1"/>
    <s v="Feb-24"/>
    <s v="N. Verity"/>
    <x v="0"/>
    <n v="15"/>
    <x v="4"/>
    <x v="2"/>
    <x v="2"/>
    <x v="1"/>
    <n v="3"/>
    <n v="58"/>
    <x v="1"/>
  </r>
  <r>
    <s v="455-60-3863"/>
    <d v="2024-02-27T22:04:00"/>
    <n v="22"/>
    <x v="10"/>
    <x v="1"/>
    <s v="Feb-24"/>
    <s v="D. Tunstall"/>
    <x v="1"/>
    <n v="2"/>
    <x v="7"/>
    <x v="0"/>
    <x v="0"/>
    <x v="1"/>
    <s v="Not Rated"/>
    <n v="49"/>
    <x v="1"/>
  </r>
  <r>
    <s v="192-60-9281"/>
    <d v="2024-02-27T22:41:00"/>
    <n v="22"/>
    <x v="10"/>
    <x v="1"/>
    <s v="Feb-24"/>
    <s v="H. Merriweather"/>
    <x v="0"/>
    <n v="7"/>
    <x v="7"/>
    <x v="0"/>
    <x v="0"/>
    <x v="1"/>
    <s v="Not Rated"/>
    <n v="40"/>
    <x v="1"/>
  </r>
  <r>
    <s v="170-68-3208"/>
    <d v="2024-02-28T00:49:00"/>
    <n v="0"/>
    <x v="10"/>
    <x v="1"/>
    <s v="Feb-24"/>
    <s v="O. Birtwhistle"/>
    <x v="1"/>
    <n v="79"/>
    <x v="5"/>
    <x v="7"/>
    <x v="3"/>
    <x v="0"/>
    <n v="1"/>
    <n v="54"/>
    <x v="1"/>
  </r>
  <r>
    <s v="694-16-5981"/>
    <d v="2024-02-28T03:57:00"/>
    <n v="3"/>
    <x v="10"/>
    <x v="1"/>
    <s v="Feb-24"/>
    <s v="U. Fairbairn"/>
    <x v="0"/>
    <n v="57"/>
    <x v="0"/>
    <x v="1"/>
    <x v="0"/>
    <x v="0"/>
    <n v="3"/>
    <n v="57"/>
    <x v="1"/>
  </r>
  <r>
    <s v="434-90-7453"/>
    <d v="2024-02-28T04:07:00"/>
    <n v="4"/>
    <x v="10"/>
    <x v="1"/>
    <s v="Feb-24"/>
    <s v="B. Jessop"/>
    <x v="0"/>
    <n v="11"/>
    <x v="4"/>
    <x v="2"/>
    <x v="0"/>
    <x v="1"/>
    <s v="Not Rated"/>
    <n v="59"/>
    <x v="1"/>
  </r>
  <r>
    <s v="504-59-7874"/>
    <d v="2024-02-28T04:16:00"/>
    <n v="4"/>
    <x v="10"/>
    <x v="1"/>
    <s v="Feb-24"/>
    <s v="D. Dankworth"/>
    <x v="1"/>
    <n v="15"/>
    <x v="4"/>
    <x v="7"/>
    <x v="1"/>
    <x v="0"/>
    <s v="Not Rated"/>
    <n v="11"/>
    <x v="0"/>
  </r>
  <r>
    <s v="893-86-7634"/>
    <d v="2024-02-28T04:30:00"/>
    <n v="4"/>
    <x v="10"/>
    <x v="1"/>
    <s v="Feb-24"/>
    <s v="D. Rowntree"/>
    <x v="0"/>
    <n v="56"/>
    <x v="0"/>
    <x v="6"/>
    <x v="2"/>
    <x v="1"/>
    <s v="Not Rated"/>
    <n v="35"/>
    <x v="1"/>
  </r>
  <r>
    <s v="434-13-1315"/>
    <d v="2024-02-28T05:53:00"/>
    <n v="5"/>
    <x v="10"/>
    <x v="1"/>
    <s v="Feb-24"/>
    <s v="E. Bracegirdle"/>
    <x v="0"/>
    <n v="44"/>
    <x v="3"/>
    <x v="7"/>
    <x v="0"/>
    <x v="1"/>
    <s v="Not Rated"/>
    <n v="15"/>
    <x v="0"/>
  </r>
  <r>
    <s v="769-60-4947"/>
    <d v="2024-02-28T06:31:00"/>
    <n v="6"/>
    <x v="10"/>
    <x v="1"/>
    <s v="Feb-24"/>
    <s v="B. Northcote"/>
    <x v="0"/>
    <n v="44"/>
    <x v="3"/>
    <x v="5"/>
    <x v="6"/>
    <x v="1"/>
    <s v="Not Rated"/>
    <n v="35"/>
    <x v="1"/>
  </r>
  <r>
    <s v="781-96-9297"/>
    <d v="2024-02-28T07:44:00"/>
    <n v="7"/>
    <x v="10"/>
    <x v="1"/>
    <s v="Feb-24"/>
    <s v="V. Kingsley"/>
    <x v="1"/>
    <n v="26"/>
    <x v="1"/>
    <x v="0"/>
    <x v="0"/>
    <x v="0"/>
    <s v="Not Rated"/>
    <n v="35"/>
    <x v="1"/>
  </r>
  <r>
    <s v="140-70-8267"/>
    <d v="2024-02-28T09:11:00"/>
    <n v="9"/>
    <x v="10"/>
    <x v="1"/>
    <s v="Feb-24"/>
    <s v="G. Ironside"/>
    <x v="1"/>
    <n v="74"/>
    <x v="5"/>
    <x v="2"/>
    <x v="0"/>
    <x v="1"/>
    <n v="7"/>
    <n v="60"/>
    <x v="1"/>
  </r>
  <r>
    <s v="127-80-6593"/>
    <d v="2024-02-28T09:14:00"/>
    <n v="9"/>
    <x v="10"/>
    <x v="1"/>
    <s v="Feb-24"/>
    <s v="V. Bracegirdle"/>
    <x v="0"/>
    <n v="45"/>
    <x v="3"/>
    <x v="6"/>
    <x v="0"/>
    <x v="0"/>
    <s v="Not Rated"/>
    <n v="21"/>
    <x v="0"/>
  </r>
  <r>
    <s v="720-16-4359"/>
    <d v="2024-02-28T12:15:00"/>
    <n v="12"/>
    <x v="10"/>
    <x v="1"/>
    <s v="Feb-24"/>
    <s v="L. Silverlock"/>
    <x v="0"/>
    <n v="1"/>
    <x v="7"/>
    <x v="7"/>
    <x v="1"/>
    <x v="1"/>
    <s v="Not Rated"/>
    <n v="34"/>
    <x v="1"/>
  </r>
  <r>
    <s v="975-34-5908"/>
    <d v="2024-02-28T13:06:00"/>
    <n v="13"/>
    <x v="10"/>
    <x v="1"/>
    <s v="Feb-24"/>
    <s v="L. Loxley"/>
    <x v="1"/>
    <n v="12"/>
    <x v="4"/>
    <x v="7"/>
    <x v="1"/>
    <x v="0"/>
    <s v="Not Rated"/>
    <n v="53"/>
    <x v="1"/>
  </r>
  <r>
    <s v="590-72-5732"/>
    <d v="2024-02-28T13:30:00"/>
    <n v="13"/>
    <x v="10"/>
    <x v="1"/>
    <s v="Feb-24"/>
    <s v="M. Quickfall"/>
    <x v="0"/>
    <n v="7"/>
    <x v="7"/>
    <x v="7"/>
    <x v="0"/>
    <x v="0"/>
    <n v="8"/>
    <n v="48"/>
    <x v="1"/>
  </r>
  <r>
    <s v="650-86-8443"/>
    <d v="2024-02-28T18:37:00"/>
    <n v="18"/>
    <x v="10"/>
    <x v="1"/>
    <s v="Feb-24"/>
    <s v="S. Honeysett"/>
    <x v="1"/>
    <n v="9"/>
    <x v="7"/>
    <x v="7"/>
    <x v="0"/>
    <x v="0"/>
    <s v="Not Rated"/>
    <n v="12"/>
    <x v="0"/>
  </r>
  <r>
    <s v="270-89-7790"/>
    <d v="2024-02-28T19:09:00"/>
    <n v="19"/>
    <x v="10"/>
    <x v="1"/>
    <s v="Feb-24"/>
    <s v="B. Dankworth"/>
    <x v="1"/>
    <n v="42"/>
    <x v="3"/>
    <x v="2"/>
    <x v="1"/>
    <x v="0"/>
    <s v="Not Rated"/>
    <n v="21"/>
    <x v="0"/>
  </r>
  <r>
    <s v="651-86-3331"/>
    <d v="2024-02-28T20:07:00"/>
    <n v="20"/>
    <x v="10"/>
    <x v="1"/>
    <s v="Feb-24"/>
    <s v="S. Ollerton"/>
    <x v="1"/>
    <n v="37"/>
    <x v="6"/>
    <x v="1"/>
    <x v="1"/>
    <x v="1"/>
    <s v="Not Rated"/>
    <n v="44"/>
    <x v="1"/>
  </r>
  <r>
    <s v="522-99-7102"/>
    <d v="2024-02-28T20:08:00"/>
    <n v="20"/>
    <x v="10"/>
    <x v="1"/>
    <s v="Feb-24"/>
    <s v="X. Churchard"/>
    <x v="0"/>
    <n v="65"/>
    <x v="2"/>
    <x v="0"/>
    <x v="1"/>
    <x v="0"/>
    <s v="Not Rated"/>
    <n v="37"/>
    <x v="1"/>
  </r>
  <r>
    <s v="195-34-4905"/>
    <d v="2024-02-28T22:22:00"/>
    <n v="22"/>
    <x v="10"/>
    <x v="1"/>
    <s v="Feb-24"/>
    <s v="Y. Ollerton"/>
    <x v="0"/>
    <n v="55"/>
    <x v="0"/>
    <x v="6"/>
    <x v="0"/>
    <x v="1"/>
    <s v="Not Rated"/>
    <n v="48"/>
    <x v="1"/>
  </r>
  <r>
    <s v="886-55-4231"/>
    <d v="2024-02-28T23:15:00"/>
    <n v="23"/>
    <x v="10"/>
    <x v="1"/>
    <s v="Feb-24"/>
    <s v="R. Underhill"/>
    <x v="1"/>
    <n v="45"/>
    <x v="3"/>
    <x v="2"/>
    <x v="2"/>
    <x v="1"/>
    <s v="Not Rated"/>
    <n v="53"/>
    <x v="1"/>
  </r>
  <r>
    <s v="443-24-3880"/>
    <d v="2024-02-29T02:31:00"/>
    <n v="2"/>
    <x v="10"/>
    <x v="1"/>
    <s v="Feb-24"/>
    <s v="N. Ironside"/>
    <x v="1"/>
    <n v="77"/>
    <x v="5"/>
    <x v="0"/>
    <x v="0"/>
    <x v="0"/>
    <s v="Not Rated"/>
    <n v="53"/>
    <x v="1"/>
  </r>
  <r>
    <s v="203-96-3067"/>
    <d v="2024-02-29T02:56:00"/>
    <n v="2"/>
    <x v="10"/>
    <x v="1"/>
    <s v="Feb-24"/>
    <s v="V. Inglewood"/>
    <x v="1"/>
    <n v="1"/>
    <x v="7"/>
    <x v="3"/>
    <x v="1"/>
    <x v="1"/>
    <s v="Not Rated"/>
    <n v="32"/>
    <x v="1"/>
  </r>
  <r>
    <s v="180-57-7652"/>
    <d v="2024-02-29T05:34:00"/>
    <n v="5"/>
    <x v="10"/>
    <x v="1"/>
    <s v="Feb-24"/>
    <s v="S. Quickfall"/>
    <x v="2"/>
    <n v="29"/>
    <x v="1"/>
    <x v="2"/>
    <x v="1"/>
    <x v="0"/>
    <s v="Not Rated"/>
    <n v="51"/>
    <x v="1"/>
  </r>
  <r>
    <s v="936-40-2291"/>
    <d v="2024-02-29T07:15:00"/>
    <n v="7"/>
    <x v="10"/>
    <x v="1"/>
    <s v="Feb-24"/>
    <s v="O. Silverlock"/>
    <x v="1"/>
    <n v="64"/>
    <x v="2"/>
    <x v="2"/>
    <x v="0"/>
    <x v="0"/>
    <s v="Not Rated"/>
    <n v="16"/>
    <x v="0"/>
  </r>
  <r>
    <s v="606-85-2454"/>
    <d v="2024-02-29T07:36:00"/>
    <n v="7"/>
    <x v="10"/>
    <x v="1"/>
    <s v="Feb-24"/>
    <s v="A. Whitfield"/>
    <x v="0"/>
    <n v="30"/>
    <x v="6"/>
    <x v="1"/>
    <x v="0"/>
    <x v="1"/>
    <n v="8"/>
    <n v="56"/>
    <x v="1"/>
  </r>
  <r>
    <s v="874-45-3715"/>
    <d v="2024-02-29T09:54:00"/>
    <n v="9"/>
    <x v="10"/>
    <x v="1"/>
    <s v="Feb-24"/>
    <s v="N. Whitfield"/>
    <x v="1"/>
    <n v="67"/>
    <x v="2"/>
    <x v="0"/>
    <x v="1"/>
    <x v="0"/>
    <s v="Not Rated"/>
    <n v="34"/>
    <x v="1"/>
  </r>
  <r>
    <s v="410-44-9184"/>
    <d v="2024-02-29T10:38:00"/>
    <n v="10"/>
    <x v="10"/>
    <x v="1"/>
    <s v="Feb-24"/>
    <s v="S. Silverlock"/>
    <x v="1"/>
    <n v="11"/>
    <x v="4"/>
    <x v="6"/>
    <x v="0"/>
    <x v="0"/>
    <s v="Not Rated"/>
    <n v="38"/>
    <x v="1"/>
  </r>
  <r>
    <s v="460-14-3305"/>
    <d v="2024-02-29T13:04:00"/>
    <n v="13"/>
    <x v="10"/>
    <x v="1"/>
    <s v="Feb-24"/>
    <s v="F. Perrat"/>
    <x v="0"/>
    <n v="66"/>
    <x v="2"/>
    <x v="0"/>
    <x v="1"/>
    <x v="0"/>
    <s v="Not Rated"/>
    <n v="33"/>
    <x v="1"/>
  </r>
  <r>
    <s v="692-64-9949"/>
    <d v="2024-02-29T18:32:00"/>
    <n v="18"/>
    <x v="10"/>
    <x v="1"/>
    <s v="Feb-24"/>
    <s v="G. Loxley"/>
    <x v="0"/>
    <n v="78"/>
    <x v="5"/>
    <x v="2"/>
    <x v="0"/>
    <x v="1"/>
    <s v="Not Rated"/>
    <n v="14"/>
    <x v="0"/>
  </r>
  <r>
    <s v="519-24-1345"/>
    <d v="2024-02-29T22:49:00"/>
    <n v="22"/>
    <x v="10"/>
    <x v="1"/>
    <s v="Feb-24"/>
    <s v="K. Titcombe"/>
    <x v="1"/>
    <n v="11"/>
    <x v="4"/>
    <x v="0"/>
    <x v="2"/>
    <x v="1"/>
    <s v="Not Rated"/>
    <n v="16"/>
    <x v="0"/>
  </r>
  <r>
    <s v="178-42-8881"/>
    <d v="2024-02-29T23:32:00"/>
    <n v="23"/>
    <x v="10"/>
    <x v="1"/>
    <s v="Feb-24"/>
    <s v="R. Titcombe"/>
    <x v="0"/>
    <n v="2"/>
    <x v="7"/>
    <x v="0"/>
    <x v="6"/>
    <x v="0"/>
    <s v="Not Rated"/>
    <n v="16"/>
    <x v="0"/>
  </r>
  <r>
    <s v="789-33-8268"/>
    <d v="2024-02-29T23:47:00"/>
    <n v="23"/>
    <x v="10"/>
    <x v="1"/>
    <s v="Feb-24"/>
    <s v="D. Crebo"/>
    <x v="0"/>
    <n v="10"/>
    <x v="4"/>
    <x v="2"/>
    <x v="2"/>
    <x v="0"/>
    <s v="Not Rated"/>
    <n v="45"/>
    <x v="1"/>
  </r>
  <r>
    <s v="370-19-1130"/>
    <d v="2024-03-01T02:26:00"/>
    <n v="2"/>
    <x v="11"/>
    <x v="1"/>
    <s v="Mar-24"/>
    <s v="Z. Goudie"/>
    <x v="0"/>
    <n v="18"/>
    <x v="4"/>
    <x v="5"/>
    <x v="1"/>
    <x v="0"/>
    <s v="Not Rated"/>
    <n v="39"/>
    <x v="1"/>
  </r>
  <r>
    <s v="687-51-2793"/>
    <d v="2024-03-01T02:50:00"/>
    <n v="2"/>
    <x v="11"/>
    <x v="1"/>
    <s v="Mar-24"/>
    <s v="C. Featherstone"/>
    <x v="0"/>
    <n v="21"/>
    <x v="1"/>
    <x v="7"/>
    <x v="6"/>
    <x v="1"/>
    <s v="Not Rated"/>
    <n v="15"/>
    <x v="0"/>
  </r>
  <r>
    <s v="492-63-7407"/>
    <d v="2024-03-01T03:07:00"/>
    <n v="3"/>
    <x v="11"/>
    <x v="1"/>
    <s v="Mar-24"/>
    <s v="G. Postlethwaite"/>
    <x v="0"/>
    <n v="4"/>
    <x v="7"/>
    <x v="0"/>
    <x v="0"/>
    <x v="0"/>
    <s v="Not Rated"/>
    <n v="55"/>
    <x v="1"/>
  </r>
  <r>
    <s v="576-44-1871"/>
    <d v="2024-03-01T03:15:00"/>
    <n v="3"/>
    <x v="11"/>
    <x v="1"/>
    <s v="Mar-24"/>
    <s v="T. Rowntree"/>
    <x v="1"/>
    <n v="56"/>
    <x v="0"/>
    <x v="0"/>
    <x v="5"/>
    <x v="0"/>
    <s v="Not Rated"/>
    <n v="51"/>
    <x v="1"/>
  </r>
  <r>
    <s v="959-34-7615"/>
    <d v="2024-03-01T05:58:00"/>
    <n v="5"/>
    <x v="11"/>
    <x v="1"/>
    <s v="Mar-24"/>
    <s v="Q. Hathaway"/>
    <x v="1"/>
    <n v="9"/>
    <x v="7"/>
    <x v="7"/>
    <x v="0"/>
    <x v="1"/>
    <n v="6"/>
    <n v="59"/>
    <x v="1"/>
  </r>
  <r>
    <s v="528-51-2060"/>
    <d v="2024-03-01T06:22:00"/>
    <n v="6"/>
    <x v="11"/>
    <x v="1"/>
    <s v="Mar-24"/>
    <s v="G. Sheffield"/>
    <x v="0"/>
    <n v="52"/>
    <x v="0"/>
    <x v="0"/>
    <x v="0"/>
    <x v="1"/>
    <s v="Not Rated"/>
    <n v="16"/>
    <x v="0"/>
  </r>
  <r>
    <s v="622-50-2929"/>
    <d v="2024-03-01T09:03:00"/>
    <n v="9"/>
    <x v="11"/>
    <x v="1"/>
    <s v="Mar-24"/>
    <s v="P. Tunstall"/>
    <x v="1"/>
    <n v="12"/>
    <x v="4"/>
    <x v="1"/>
    <x v="0"/>
    <x v="0"/>
    <s v="Not Rated"/>
    <n v="60"/>
    <x v="1"/>
  </r>
  <r>
    <s v="515-63-7844"/>
    <d v="2024-03-01T09:14:00"/>
    <n v="9"/>
    <x v="11"/>
    <x v="1"/>
    <s v="Mar-24"/>
    <s v="X. Silverlock"/>
    <x v="1"/>
    <n v="50"/>
    <x v="0"/>
    <x v="3"/>
    <x v="0"/>
    <x v="1"/>
    <n v="8"/>
    <n v="23"/>
    <x v="0"/>
  </r>
  <r>
    <s v="152-21-5600"/>
    <d v="2024-03-01T10:01:00"/>
    <n v="10"/>
    <x v="11"/>
    <x v="1"/>
    <s v="Mar-24"/>
    <s v="G. Ainsworth"/>
    <x v="1"/>
    <n v="55"/>
    <x v="0"/>
    <x v="0"/>
    <x v="2"/>
    <x v="1"/>
    <s v="Not Rated"/>
    <n v="34"/>
    <x v="1"/>
  </r>
  <r>
    <s v="840-92-9037"/>
    <d v="2024-03-01T13:34:00"/>
    <n v="13"/>
    <x v="11"/>
    <x v="1"/>
    <s v="Mar-24"/>
    <s v="F. Greenhalgh"/>
    <x v="1"/>
    <n v="70"/>
    <x v="5"/>
    <x v="3"/>
    <x v="6"/>
    <x v="1"/>
    <s v="Not Rated"/>
    <n v="13"/>
    <x v="0"/>
  </r>
  <r>
    <s v="763-23-3413"/>
    <d v="2024-03-01T15:45:00"/>
    <n v="15"/>
    <x v="11"/>
    <x v="1"/>
    <s v="Mar-24"/>
    <s v="D. Stanlack"/>
    <x v="1"/>
    <n v="59"/>
    <x v="0"/>
    <x v="0"/>
    <x v="0"/>
    <x v="1"/>
    <s v="Not Rated"/>
    <n v="26"/>
    <x v="0"/>
  </r>
  <r>
    <s v="145-24-8184"/>
    <d v="2024-03-01T15:58:00"/>
    <n v="15"/>
    <x v="11"/>
    <x v="1"/>
    <s v="Mar-24"/>
    <s v="Y. Wadsworth"/>
    <x v="1"/>
    <n v="3"/>
    <x v="7"/>
    <x v="3"/>
    <x v="0"/>
    <x v="1"/>
    <s v="Not Rated"/>
    <n v="46"/>
    <x v="1"/>
  </r>
  <r>
    <s v="172-48-9728"/>
    <d v="2024-03-01T16:07:00"/>
    <n v="16"/>
    <x v="11"/>
    <x v="1"/>
    <s v="Mar-24"/>
    <s v="M. Nethercott"/>
    <x v="1"/>
    <n v="32"/>
    <x v="6"/>
    <x v="3"/>
    <x v="7"/>
    <x v="0"/>
    <s v="Not Rated"/>
    <n v="54"/>
    <x v="1"/>
  </r>
  <r>
    <s v="637-66-7616"/>
    <d v="2024-03-01T16:19:00"/>
    <n v="16"/>
    <x v="11"/>
    <x v="1"/>
    <s v="Mar-24"/>
    <s v="S. Silverlock"/>
    <x v="0"/>
    <n v="39"/>
    <x v="6"/>
    <x v="2"/>
    <x v="0"/>
    <x v="1"/>
    <s v="Not Rated"/>
    <n v="41"/>
    <x v="1"/>
  </r>
  <r>
    <s v="159-28-6237"/>
    <d v="2024-03-01T17:19:00"/>
    <n v="17"/>
    <x v="11"/>
    <x v="1"/>
    <s v="Mar-24"/>
    <s v="W. Carraway"/>
    <x v="1"/>
    <n v="7"/>
    <x v="7"/>
    <x v="2"/>
    <x v="0"/>
    <x v="1"/>
    <s v="Not Rated"/>
    <n v="28"/>
    <x v="0"/>
  </r>
  <r>
    <s v="703-66-6876"/>
    <d v="2024-03-01T17:46:00"/>
    <n v="17"/>
    <x v="11"/>
    <x v="1"/>
    <s v="Mar-24"/>
    <s v="H. Upperton"/>
    <x v="0"/>
    <n v="60"/>
    <x v="2"/>
    <x v="2"/>
    <x v="3"/>
    <x v="1"/>
    <s v="Not Rated"/>
    <n v="28"/>
    <x v="0"/>
  </r>
  <r>
    <s v="969-91-1107"/>
    <d v="2024-03-01T17:47:00"/>
    <n v="17"/>
    <x v="11"/>
    <x v="1"/>
    <s v="Mar-24"/>
    <s v="K. Quarmby"/>
    <x v="0"/>
    <n v="72"/>
    <x v="5"/>
    <x v="6"/>
    <x v="2"/>
    <x v="1"/>
    <s v="Not Rated"/>
    <n v="40"/>
    <x v="1"/>
  </r>
  <r>
    <s v="699-13-1985"/>
    <d v="2024-03-01T17:50:00"/>
    <n v="17"/>
    <x v="11"/>
    <x v="1"/>
    <s v="Mar-24"/>
    <s v="S. Kingsley"/>
    <x v="0"/>
    <n v="50"/>
    <x v="0"/>
    <x v="7"/>
    <x v="7"/>
    <x v="1"/>
    <n v="6"/>
    <n v="54"/>
    <x v="1"/>
  </r>
  <r>
    <s v="361-93-7408"/>
    <d v="2024-03-01T18:27:00"/>
    <n v="18"/>
    <x v="11"/>
    <x v="1"/>
    <s v="Mar-24"/>
    <s v="Y. Pemberton"/>
    <x v="0"/>
    <n v="76"/>
    <x v="5"/>
    <x v="6"/>
    <x v="0"/>
    <x v="1"/>
    <s v="Not Rated"/>
    <n v="30"/>
    <x v="0"/>
  </r>
  <r>
    <s v="358-47-4586"/>
    <d v="2024-03-01T18:29:00"/>
    <n v="18"/>
    <x v="11"/>
    <x v="1"/>
    <s v="Mar-24"/>
    <s v="N. Eastwood"/>
    <x v="0"/>
    <n v="20"/>
    <x v="1"/>
    <x v="1"/>
    <x v="6"/>
    <x v="0"/>
    <s v="Not Rated"/>
    <n v="26"/>
    <x v="0"/>
  </r>
  <r>
    <s v="972-16-9992"/>
    <d v="2024-03-01T21:11:00"/>
    <n v="21"/>
    <x v="11"/>
    <x v="1"/>
    <s v="Mar-24"/>
    <s v="U. Crebo"/>
    <x v="1"/>
    <n v="9"/>
    <x v="7"/>
    <x v="0"/>
    <x v="0"/>
    <x v="1"/>
    <s v="Not Rated"/>
    <n v="32"/>
    <x v="1"/>
  </r>
  <r>
    <s v="690-35-9610"/>
    <d v="2024-03-01T21:49:00"/>
    <n v="21"/>
    <x v="11"/>
    <x v="1"/>
    <s v="Mar-24"/>
    <s v="B. Rowntree"/>
    <x v="0"/>
    <n v="11"/>
    <x v="4"/>
    <x v="2"/>
    <x v="0"/>
    <x v="0"/>
    <s v="Not Rated"/>
    <n v="49"/>
    <x v="1"/>
  </r>
  <r>
    <s v="209-45-9413"/>
    <d v="2024-03-01T22:17:00"/>
    <n v="22"/>
    <x v="11"/>
    <x v="1"/>
    <s v="Mar-24"/>
    <s v="N. Perrat"/>
    <x v="0"/>
    <n v="58"/>
    <x v="0"/>
    <x v="7"/>
    <x v="0"/>
    <x v="0"/>
    <n v="3"/>
    <n v="20"/>
    <x v="0"/>
  </r>
  <r>
    <s v="300-90-9480"/>
    <d v="2024-03-01T23:01:00"/>
    <n v="23"/>
    <x v="11"/>
    <x v="1"/>
    <s v="Mar-24"/>
    <s v="D. Fairbairn"/>
    <x v="0"/>
    <n v="58"/>
    <x v="0"/>
    <x v="0"/>
    <x v="0"/>
    <x v="0"/>
    <s v="Not Rated"/>
    <n v="55"/>
    <x v="1"/>
  </r>
  <r>
    <s v="430-47-6210"/>
    <d v="2024-03-01T23:09:00"/>
    <n v="23"/>
    <x v="11"/>
    <x v="1"/>
    <s v="Mar-24"/>
    <s v="J. Whitfield"/>
    <x v="0"/>
    <n v="60"/>
    <x v="2"/>
    <x v="0"/>
    <x v="0"/>
    <x v="1"/>
    <s v="Not Rated"/>
    <n v="57"/>
    <x v="1"/>
  </r>
  <r>
    <s v="609-22-2258"/>
    <d v="2024-03-02T00:34:00"/>
    <n v="0"/>
    <x v="11"/>
    <x v="1"/>
    <s v="Mar-24"/>
    <s v="Z. Stanlack"/>
    <x v="0"/>
    <n v="56"/>
    <x v="0"/>
    <x v="2"/>
    <x v="0"/>
    <x v="1"/>
    <s v="Not Rated"/>
    <n v="31"/>
    <x v="1"/>
  </r>
  <r>
    <s v="538-45-4644"/>
    <d v="2024-03-02T04:08:00"/>
    <n v="4"/>
    <x v="11"/>
    <x v="1"/>
    <s v="Mar-24"/>
    <s v="I. Dunmore"/>
    <x v="0"/>
    <n v="18"/>
    <x v="4"/>
    <x v="0"/>
    <x v="1"/>
    <x v="1"/>
    <s v="Not Rated"/>
    <n v="54"/>
    <x v="1"/>
  </r>
  <r>
    <s v="587-59-2677"/>
    <d v="2024-03-02T04:15:00"/>
    <n v="4"/>
    <x v="11"/>
    <x v="1"/>
    <s v="Mar-24"/>
    <s v="N. Thornbury"/>
    <x v="0"/>
    <n v="36"/>
    <x v="6"/>
    <x v="7"/>
    <x v="0"/>
    <x v="1"/>
    <s v="Not Rated"/>
    <n v="33"/>
    <x v="1"/>
  </r>
  <r>
    <s v="989-69-4845"/>
    <d v="2024-03-02T10:26:00"/>
    <n v="10"/>
    <x v="11"/>
    <x v="1"/>
    <s v="Mar-24"/>
    <s v="C. Yarborough"/>
    <x v="1"/>
    <n v="29"/>
    <x v="1"/>
    <x v="7"/>
    <x v="1"/>
    <x v="1"/>
    <s v="Not Rated"/>
    <n v="12"/>
    <x v="0"/>
  </r>
  <r>
    <s v="744-74-6981"/>
    <d v="2024-03-02T10:52:00"/>
    <n v="10"/>
    <x v="11"/>
    <x v="1"/>
    <s v="Mar-24"/>
    <s v="W. Postlethwaite"/>
    <x v="0"/>
    <n v="24"/>
    <x v="1"/>
    <x v="3"/>
    <x v="6"/>
    <x v="0"/>
    <n v="5"/>
    <n v="13"/>
    <x v="0"/>
  </r>
  <r>
    <s v="263-52-7985"/>
    <d v="2024-03-02T10:58:00"/>
    <n v="10"/>
    <x v="11"/>
    <x v="1"/>
    <s v="Mar-24"/>
    <s v="H. Middleditch"/>
    <x v="0"/>
    <n v="24"/>
    <x v="1"/>
    <x v="5"/>
    <x v="0"/>
    <x v="0"/>
    <s v="Not Rated"/>
    <n v="22"/>
    <x v="0"/>
  </r>
  <r>
    <s v="752-82-1887"/>
    <d v="2024-03-02T11:06:00"/>
    <n v="11"/>
    <x v="11"/>
    <x v="1"/>
    <s v="Mar-24"/>
    <s v="Z. Postlethwaite"/>
    <x v="1"/>
    <n v="41"/>
    <x v="3"/>
    <x v="3"/>
    <x v="2"/>
    <x v="1"/>
    <s v="Not Rated"/>
    <n v="36"/>
    <x v="1"/>
  </r>
  <r>
    <s v="217-27-4541"/>
    <d v="2024-03-02T11:10:00"/>
    <n v="11"/>
    <x v="11"/>
    <x v="1"/>
    <s v="Mar-24"/>
    <s v="T. Eastwood"/>
    <x v="1"/>
    <n v="12"/>
    <x v="4"/>
    <x v="2"/>
    <x v="1"/>
    <x v="0"/>
    <n v="9"/>
    <n v="42"/>
    <x v="1"/>
  </r>
  <r>
    <s v="866-95-5675"/>
    <d v="2024-03-02T12:09:00"/>
    <n v="12"/>
    <x v="11"/>
    <x v="1"/>
    <s v="Mar-24"/>
    <s v="K. Quickfall"/>
    <x v="1"/>
    <n v="65"/>
    <x v="2"/>
    <x v="6"/>
    <x v="0"/>
    <x v="1"/>
    <n v="6"/>
    <n v="46"/>
    <x v="1"/>
  </r>
  <r>
    <s v="423-78-8883"/>
    <d v="2024-03-02T19:43:00"/>
    <n v="19"/>
    <x v="11"/>
    <x v="1"/>
    <s v="Mar-24"/>
    <s v="G. Tunstall"/>
    <x v="1"/>
    <n v="43"/>
    <x v="3"/>
    <x v="6"/>
    <x v="0"/>
    <x v="0"/>
    <s v="Not Rated"/>
    <n v="19"/>
    <x v="0"/>
  </r>
  <r>
    <s v="523-43-9953"/>
    <d v="2024-03-02T19:59:00"/>
    <n v="19"/>
    <x v="11"/>
    <x v="1"/>
    <s v="Mar-24"/>
    <s v="X. Goudie"/>
    <x v="0"/>
    <n v="61"/>
    <x v="2"/>
    <x v="5"/>
    <x v="2"/>
    <x v="0"/>
    <s v="Not Rated"/>
    <n v="16"/>
    <x v="0"/>
  </r>
  <r>
    <s v="301-26-8646"/>
    <d v="2024-03-02T20:01:00"/>
    <n v="20"/>
    <x v="11"/>
    <x v="1"/>
    <s v="Mar-24"/>
    <s v="K. Thornbury"/>
    <x v="0"/>
    <n v="43"/>
    <x v="3"/>
    <x v="2"/>
    <x v="6"/>
    <x v="1"/>
    <s v="Not Rated"/>
    <n v="22"/>
    <x v="0"/>
  </r>
  <r>
    <s v="921-36-9140"/>
    <d v="2024-03-02T21:10:00"/>
    <n v="21"/>
    <x v="11"/>
    <x v="1"/>
    <s v="Mar-24"/>
    <s v="S. Ollerton"/>
    <x v="0"/>
    <n v="72"/>
    <x v="5"/>
    <x v="2"/>
    <x v="2"/>
    <x v="0"/>
    <s v="Not Rated"/>
    <n v="11"/>
    <x v="0"/>
  </r>
  <r>
    <s v="712-65-6847"/>
    <d v="2024-03-02T21:24:00"/>
    <n v="21"/>
    <x v="11"/>
    <x v="1"/>
    <s v="Mar-24"/>
    <s v="P. Middleditch"/>
    <x v="1"/>
    <n v="28"/>
    <x v="1"/>
    <x v="5"/>
    <x v="4"/>
    <x v="1"/>
    <s v="Not Rated"/>
    <n v="16"/>
    <x v="0"/>
  </r>
  <r>
    <s v="606-41-2923"/>
    <d v="2024-03-03T00:48:00"/>
    <n v="0"/>
    <x v="11"/>
    <x v="1"/>
    <s v="Mar-24"/>
    <s v="K. Garfield"/>
    <x v="0"/>
    <n v="20"/>
    <x v="1"/>
    <x v="1"/>
    <x v="2"/>
    <x v="0"/>
    <n v="2"/>
    <n v="16"/>
    <x v="0"/>
  </r>
  <r>
    <s v="909-83-7358"/>
    <d v="2024-03-03T01:24:00"/>
    <n v="1"/>
    <x v="11"/>
    <x v="1"/>
    <s v="Mar-24"/>
    <s v="T. Ashcombe"/>
    <x v="1"/>
    <n v="2"/>
    <x v="7"/>
    <x v="2"/>
    <x v="0"/>
    <x v="1"/>
    <s v="Not Rated"/>
    <n v="60"/>
    <x v="1"/>
  </r>
  <r>
    <s v="207-93-2297"/>
    <d v="2024-03-03T02:00:00"/>
    <n v="2"/>
    <x v="11"/>
    <x v="1"/>
    <s v="Mar-24"/>
    <s v="M. Ellerby"/>
    <x v="0"/>
    <n v="28"/>
    <x v="1"/>
    <x v="4"/>
    <x v="0"/>
    <x v="0"/>
    <s v="Not Rated"/>
    <n v="25"/>
    <x v="0"/>
  </r>
  <r>
    <s v="345-60-5801"/>
    <d v="2024-03-03T07:10:00"/>
    <n v="7"/>
    <x v="11"/>
    <x v="1"/>
    <s v="Mar-24"/>
    <s v="B. Underhill"/>
    <x v="0"/>
    <n v="62"/>
    <x v="2"/>
    <x v="0"/>
    <x v="1"/>
    <x v="1"/>
    <s v="Not Rated"/>
    <n v="27"/>
    <x v="0"/>
  </r>
  <r>
    <s v="568-92-8421"/>
    <d v="2024-03-03T08:18:00"/>
    <n v="8"/>
    <x v="11"/>
    <x v="1"/>
    <s v="Mar-24"/>
    <s v="N. Dunmore"/>
    <x v="0"/>
    <n v="61"/>
    <x v="2"/>
    <x v="2"/>
    <x v="6"/>
    <x v="0"/>
    <n v="0"/>
    <n v="54"/>
    <x v="1"/>
  </r>
  <r>
    <s v="259-65-4516"/>
    <d v="2024-03-03T08:53:00"/>
    <n v="8"/>
    <x v="11"/>
    <x v="1"/>
    <s v="Mar-24"/>
    <s v="B. Gwillim"/>
    <x v="1"/>
    <n v="78"/>
    <x v="5"/>
    <x v="2"/>
    <x v="3"/>
    <x v="1"/>
    <n v="0"/>
    <n v="60"/>
    <x v="1"/>
  </r>
  <r>
    <s v="880-23-3765"/>
    <d v="2024-03-03T09:21:00"/>
    <n v="9"/>
    <x v="11"/>
    <x v="1"/>
    <s v="Mar-24"/>
    <s v="X. Aldridge"/>
    <x v="1"/>
    <n v="6"/>
    <x v="7"/>
    <x v="3"/>
    <x v="2"/>
    <x v="0"/>
    <s v="Not Rated"/>
    <n v="46"/>
    <x v="1"/>
  </r>
  <r>
    <s v="164-70-7836"/>
    <d v="2024-03-03T13:00:00"/>
    <n v="13"/>
    <x v="11"/>
    <x v="1"/>
    <s v="Mar-24"/>
    <s v="T. Ollerton"/>
    <x v="0"/>
    <n v="76"/>
    <x v="5"/>
    <x v="0"/>
    <x v="0"/>
    <x v="1"/>
    <s v="Not Rated"/>
    <n v="24"/>
    <x v="0"/>
  </r>
  <r>
    <s v="555-19-3332"/>
    <d v="2024-03-03T19:32:00"/>
    <n v="19"/>
    <x v="11"/>
    <x v="1"/>
    <s v="Mar-24"/>
    <s v="Z. Ashcombe"/>
    <x v="0"/>
    <n v="3"/>
    <x v="7"/>
    <x v="0"/>
    <x v="0"/>
    <x v="1"/>
    <s v="Not Rated"/>
    <n v="30"/>
    <x v="0"/>
  </r>
  <r>
    <s v="644-85-8965"/>
    <d v="2024-03-03T20:51:00"/>
    <n v="20"/>
    <x v="11"/>
    <x v="1"/>
    <s v="Mar-24"/>
    <s v="P. Whitfield"/>
    <x v="0"/>
    <n v="52"/>
    <x v="0"/>
    <x v="3"/>
    <x v="1"/>
    <x v="1"/>
    <s v="Not Rated"/>
    <n v="41"/>
    <x v="1"/>
  </r>
  <r>
    <s v="332-18-3281"/>
    <d v="2024-03-03T20:54:00"/>
    <n v="20"/>
    <x v="11"/>
    <x v="1"/>
    <s v="Mar-24"/>
    <s v="T. Sheffield"/>
    <x v="0"/>
    <n v="30"/>
    <x v="6"/>
    <x v="4"/>
    <x v="2"/>
    <x v="1"/>
    <s v="Not Rated"/>
    <n v="31"/>
    <x v="1"/>
  </r>
  <r>
    <s v="265-44-7702"/>
    <d v="2024-03-03T21:40:00"/>
    <n v="21"/>
    <x v="11"/>
    <x v="1"/>
    <s v="Mar-24"/>
    <s v="D. Merriweather"/>
    <x v="1"/>
    <n v="38"/>
    <x v="6"/>
    <x v="4"/>
    <x v="0"/>
    <x v="0"/>
    <s v="Not Rated"/>
    <n v="59"/>
    <x v="1"/>
  </r>
  <r>
    <s v="593-19-3528"/>
    <d v="2024-03-03T23:47:00"/>
    <n v="23"/>
    <x v="11"/>
    <x v="1"/>
    <s v="Mar-24"/>
    <s v="K. Garfield"/>
    <x v="1"/>
    <n v="14"/>
    <x v="4"/>
    <x v="0"/>
    <x v="0"/>
    <x v="0"/>
    <s v="Not Rated"/>
    <n v="60"/>
    <x v="1"/>
  </r>
  <r>
    <s v="749-76-5913"/>
    <d v="2024-03-04T00:44:00"/>
    <n v="0"/>
    <x v="11"/>
    <x v="1"/>
    <s v="Mar-24"/>
    <s v="Z. Postlethwaite"/>
    <x v="0"/>
    <n v="75"/>
    <x v="5"/>
    <x v="5"/>
    <x v="2"/>
    <x v="0"/>
    <s v="Not Rated"/>
    <n v="11"/>
    <x v="0"/>
  </r>
  <r>
    <s v="879-84-8819"/>
    <d v="2024-03-04T01:43:00"/>
    <n v="1"/>
    <x v="11"/>
    <x v="1"/>
    <s v="Mar-24"/>
    <s v="D. Perrat"/>
    <x v="1"/>
    <n v="10"/>
    <x v="4"/>
    <x v="0"/>
    <x v="0"/>
    <x v="0"/>
    <n v="8"/>
    <n v="47"/>
    <x v="1"/>
  </r>
  <r>
    <s v="678-64-4055"/>
    <d v="2024-03-04T04:01:00"/>
    <n v="4"/>
    <x v="11"/>
    <x v="1"/>
    <s v="Mar-24"/>
    <s v="O. Churchard"/>
    <x v="1"/>
    <n v="73"/>
    <x v="5"/>
    <x v="5"/>
    <x v="0"/>
    <x v="1"/>
    <n v="3"/>
    <n v="13"/>
    <x v="0"/>
  </r>
  <r>
    <s v="186-45-7207"/>
    <d v="2024-03-04T04:46:00"/>
    <n v="4"/>
    <x v="11"/>
    <x v="1"/>
    <s v="Mar-24"/>
    <s v="K. Lockwood"/>
    <x v="0"/>
    <n v="12"/>
    <x v="4"/>
    <x v="7"/>
    <x v="1"/>
    <x v="0"/>
    <s v="Not Rated"/>
    <n v="57"/>
    <x v="1"/>
  </r>
  <r>
    <s v="301-53-9401"/>
    <d v="2024-03-04T04:54:00"/>
    <n v="4"/>
    <x v="11"/>
    <x v="1"/>
    <s v="Mar-24"/>
    <s v="I. Tunstall"/>
    <x v="1"/>
    <n v="35"/>
    <x v="6"/>
    <x v="0"/>
    <x v="0"/>
    <x v="0"/>
    <s v="Not Rated"/>
    <n v="44"/>
    <x v="1"/>
  </r>
  <r>
    <s v="743-94-6077"/>
    <d v="2024-03-04T05:31:00"/>
    <n v="5"/>
    <x v="11"/>
    <x v="1"/>
    <s v="Mar-24"/>
    <s v="G. Lockwood"/>
    <x v="1"/>
    <n v="17"/>
    <x v="4"/>
    <x v="0"/>
    <x v="0"/>
    <x v="1"/>
    <s v="Not Rated"/>
    <n v="46"/>
    <x v="1"/>
  </r>
  <r>
    <s v="384-60-5601"/>
    <d v="2024-03-04T05:50:00"/>
    <n v="5"/>
    <x v="11"/>
    <x v="1"/>
    <s v="Mar-24"/>
    <s v="U. Ellerby"/>
    <x v="1"/>
    <n v="69"/>
    <x v="2"/>
    <x v="5"/>
    <x v="6"/>
    <x v="1"/>
    <s v="Not Rated"/>
    <n v="41"/>
    <x v="1"/>
  </r>
  <r>
    <s v="280-99-9486"/>
    <d v="2024-03-04T06:35:00"/>
    <n v="6"/>
    <x v="11"/>
    <x v="1"/>
    <s v="Mar-24"/>
    <s v="B. Quickfall"/>
    <x v="0"/>
    <n v="16"/>
    <x v="4"/>
    <x v="3"/>
    <x v="1"/>
    <x v="1"/>
    <s v="Not Rated"/>
    <n v="48"/>
    <x v="1"/>
  </r>
  <r>
    <s v="125-19-8382"/>
    <d v="2024-03-04T06:39:00"/>
    <n v="6"/>
    <x v="11"/>
    <x v="1"/>
    <s v="Mar-24"/>
    <s v="Y. Schubuser"/>
    <x v="0"/>
    <n v="11"/>
    <x v="4"/>
    <x v="2"/>
    <x v="0"/>
    <x v="1"/>
    <n v="5"/>
    <n v="53"/>
    <x v="1"/>
  </r>
  <r>
    <s v="593-22-7237"/>
    <d v="2024-03-04T06:40:00"/>
    <n v="6"/>
    <x v="11"/>
    <x v="1"/>
    <s v="Mar-24"/>
    <s v="E. Oakden"/>
    <x v="0"/>
    <n v="29"/>
    <x v="1"/>
    <x v="6"/>
    <x v="0"/>
    <x v="0"/>
    <n v="3"/>
    <n v="27"/>
    <x v="0"/>
  </r>
  <r>
    <s v="986-59-7791"/>
    <d v="2024-03-04T07:20:00"/>
    <n v="7"/>
    <x v="11"/>
    <x v="1"/>
    <s v="Mar-24"/>
    <s v="T. Gwillim"/>
    <x v="1"/>
    <n v="67"/>
    <x v="2"/>
    <x v="7"/>
    <x v="0"/>
    <x v="0"/>
    <n v="4"/>
    <n v="39"/>
    <x v="1"/>
  </r>
  <r>
    <s v="591-82-9999"/>
    <d v="2024-03-04T08:57:00"/>
    <n v="8"/>
    <x v="11"/>
    <x v="1"/>
    <s v="Mar-24"/>
    <s v="M. Gionettitti"/>
    <x v="1"/>
    <n v="12"/>
    <x v="4"/>
    <x v="1"/>
    <x v="2"/>
    <x v="1"/>
    <s v="Not Rated"/>
    <n v="18"/>
    <x v="0"/>
  </r>
  <r>
    <s v="737-71-8868"/>
    <d v="2024-03-04T11:53:00"/>
    <n v="11"/>
    <x v="11"/>
    <x v="1"/>
    <s v="Mar-24"/>
    <s v="E. Quarmby"/>
    <x v="1"/>
    <n v="78"/>
    <x v="5"/>
    <x v="4"/>
    <x v="0"/>
    <x v="0"/>
    <s v="Not Rated"/>
    <n v="45"/>
    <x v="1"/>
  </r>
  <r>
    <s v="311-35-7346"/>
    <d v="2024-03-04T13:20:00"/>
    <n v="13"/>
    <x v="11"/>
    <x v="1"/>
    <s v="Mar-24"/>
    <s v="O. Gwillim"/>
    <x v="1"/>
    <n v="73"/>
    <x v="5"/>
    <x v="3"/>
    <x v="0"/>
    <x v="0"/>
    <s v="Not Rated"/>
    <n v="55"/>
    <x v="1"/>
  </r>
  <r>
    <s v="541-30-5934"/>
    <d v="2024-03-04T13:59:00"/>
    <n v="13"/>
    <x v="11"/>
    <x v="1"/>
    <s v="Mar-24"/>
    <s v="X. Pemberton"/>
    <x v="1"/>
    <n v="2"/>
    <x v="7"/>
    <x v="0"/>
    <x v="0"/>
    <x v="1"/>
    <n v="0"/>
    <n v="55"/>
    <x v="1"/>
  </r>
  <r>
    <s v="953-36-7041"/>
    <d v="2024-03-04T16:38:00"/>
    <n v="16"/>
    <x v="11"/>
    <x v="1"/>
    <s v="Mar-24"/>
    <s v="O. Quickfall"/>
    <x v="0"/>
    <n v="57"/>
    <x v="0"/>
    <x v="7"/>
    <x v="4"/>
    <x v="0"/>
    <s v="Not Rated"/>
    <n v="21"/>
    <x v="0"/>
  </r>
  <r>
    <s v="730-99-1574"/>
    <d v="2024-03-04T17:10:00"/>
    <n v="17"/>
    <x v="11"/>
    <x v="1"/>
    <s v="Mar-24"/>
    <s v="O. Underhill"/>
    <x v="1"/>
    <n v="33"/>
    <x v="6"/>
    <x v="0"/>
    <x v="0"/>
    <x v="0"/>
    <s v="Not Rated"/>
    <n v="39"/>
    <x v="1"/>
  </r>
  <r>
    <s v="428-44-1590"/>
    <d v="2024-03-04T18:12:00"/>
    <n v="18"/>
    <x v="11"/>
    <x v="1"/>
    <s v="Mar-24"/>
    <s v="R. Rowntree"/>
    <x v="1"/>
    <n v="43"/>
    <x v="3"/>
    <x v="0"/>
    <x v="0"/>
    <x v="0"/>
    <s v="Not Rated"/>
    <n v="17"/>
    <x v="0"/>
  </r>
  <r>
    <s v="438-55-9759"/>
    <d v="2024-03-04T18:44:00"/>
    <n v="18"/>
    <x v="11"/>
    <x v="1"/>
    <s v="Mar-24"/>
    <s v="W. Rowntree"/>
    <x v="1"/>
    <n v="55"/>
    <x v="0"/>
    <x v="7"/>
    <x v="0"/>
    <x v="1"/>
    <s v="Not Rated"/>
    <n v="47"/>
    <x v="1"/>
  </r>
  <r>
    <s v="889-76-4782"/>
    <d v="2024-03-04T20:38:00"/>
    <n v="20"/>
    <x v="11"/>
    <x v="1"/>
    <s v="Mar-24"/>
    <s v="E. Northcote"/>
    <x v="1"/>
    <n v="23"/>
    <x v="1"/>
    <x v="0"/>
    <x v="2"/>
    <x v="0"/>
    <n v="3"/>
    <n v="55"/>
    <x v="1"/>
  </r>
  <r>
    <s v="228-32-9785"/>
    <d v="2024-03-04T21:03:00"/>
    <n v="21"/>
    <x v="11"/>
    <x v="1"/>
    <s v="Mar-24"/>
    <s v="D. Churchard"/>
    <x v="0"/>
    <n v="37"/>
    <x v="6"/>
    <x v="7"/>
    <x v="0"/>
    <x v="1"/>
    <s v="Not Rated"/>
    <n v="48"/>
    <x v="1"/>
  </r>
  <r>
    <s v="733-16-9768"/>
    <d v="2024-03-04T22:16:00"/>
    <n v="22"/>
    <x v="11"/>
    <x v="1"/>
    <s v="Mar-24"/>
    <s v="H. Corpes"/>
    <x v="1"/>
    <n v="14"/>
    <x v="4"/>
    <x v="1"/>
    <x v="0"/>
    <x v="1"/>
    <s v="Not Rated"/>
    <n v="36"/>
    <x v="1"/>
  </r>
  <r>
    <s v="655-67-3118"/>
    <d v="2024-03-04T23:35:00"/>
    <n v="23"/>
    <x v="11"/>
    <x v="1"/>
    <s v="Mar-24"/>
    <s v="Y. Greenhalgh"/>
    <x v="0"/>
    <n v="28"/>
    <x v="1"/>
    <x v="0"/>
    <x v="4"/>
    <x v="1"/>
    <s v="Not Rated"/>
    <n v="49"/>
    <x v="1"/>
  </r>
  <r>
    <s v="544-80-5872"/>
    <d v="2024-03-05T00:52:00"/>
    <n v="0"/>
    <x v="11"/>
    <x v="1"/>
    <s v="Mar-24"/>
    <s v="N. Bannister"/>
    <x v="1"/>
    <n v="74"/>
    <x v="5"/>
    <x v="5"/>
    <x v="0"/>
    <x v="1"/>
    <n v="4"/>
    <n v="34"/>
    <x v="1"/>
  </r>
  <r>
    <s v="914-39-5882"/>
    <d v="2024-03-05T04:18:00"/>
    <n v="4"/>
    <x v="11"/>
    <x v="1"/>
    <s v="Mar-24"/>
    <s v="K. Ashcombe"/>
    <x v="1"/>
    <n v="79"/>
    <x v="5"/>
    <x v="2"/>
    <x v="0"/>
    <x v="1"/>
    <s v="Not Rated"/>
    <n v="24"/>
    <x v="0"/>
  </r>
  <r>
    <s v="428-20-1127"/>
    <d v="2024-03-05T05:02:00"/>
    <n v="5"/>
    <x v="11"/>
    <x v="1"/>
    <s v="Mar-24"/>
    <s v="M. Honeysett"/>
    <x v="1"/>
    <n v="19"/>
    <x v="4"/>
    <x v="0"/>
    <x v="1"/>
    <x v="0"/>
    <s v="Not Rated"/>
    <n v="24"/>
    <x v="0"/>
  </r>
  <r>
    <s v="855-58-1206"/>
    <d v="2024-03-05T05:26:00"/>
    <n v="5"/>
    <x v="11"/>
    <x v="1"/>
    <s v="Mar-24"/>
    <s v="X. Ashcombe"/>
    <x v="0"/>
    <n v="55"/>
    <x v="0"/>
    <x v="3"/>
    <x v="0"/>
    <x v="0"/>
    <n v="4"/>
    <n v="54"/>
    <x v="1"/>
  </r>
  <r>
    <s v="785-21-6716"/>
    <d v="2024-03-05T05:48:00"/>
    <n v="5"/>
    <x v="11"/>
    <x v="1"/>
    <s v="Mar-24"/>
    <s v="O. Upperton"/>
    <x v="1"/>
    <n v="24"/>
    <x v="1"/>
    <x v="1"/>
    <x v="6"/>
    <x v="1"/>
    <s v="Not Rated"/>
    <n v="22"/>
    <x v="0"/>
  </r>
  <r>
    <s v="215-50-3025"/>
    <d v="2024-03-05T06:13:00"/>
    <n v="6"/>
    <x v="11"/>
    <x v="1"/>
    <s v="Mar-24"/>
    <s v="D. Carraway"/>
    <x v="1"/>
    <n v="47"/>
    <x v="3"/>
    <x v="1"/>
    <x v="0"/>
    <x v="0"/>
    <s v="Not Rated"/>
    <n v="17"/>
    <x v="0"/>
  </r>
  <r>
    <s v="266-27-7508"/>
    <d v="2024-03-05T11:28:00"/>
    <n v="11"/>
    <x v="11"/>
    <x v="1"/>
    <s v="Mar-24"/>
    <s v="F. Quickfall"/>
    <x v="1"/>
    <n v="13"/>
    <x v="4"/>
    <x v="0"/>
    <x v="6"/>
    <x v="0"/>
    <n v="7"/>
    <n v="30"/>
    <x v="0"/>
  </r>
  <r>
    <s v="420-74-6874"/>
    <d v="2024-03-05T11:40:00"/>
    <n v="11"/>
    <x v="11"/>
    <x v="1"/>
    <s v="Mar-24"/>
    <s v="W. Silverlock"/>
    <x v="0"/>
    <n v="22"/>
    <x v="1"/>
    <x v="5"/>
    <x v="2"/>
    <x v="1"/>
    <s v="Not Rated"/>
    <n v="17"/>
    <x v="0"/>
  </r>
  <r>
    <s v="767-29-4339"/>
    <d v="2024-03-05T14:04:00"/>
    <n v="14"/>
    <x v="11"/>
    <x v="1"/>
    <s v="Mar-24"/>
    <s v="L. Middleditch"/>
    <x v="0"/>
    <n v="14"/>
    <x v="4"/>
    <x v="5"/>
    <x v="0"/>
    <x v="0"/>
    <s v="Not Rated"/>
    <n v="50"/>
    <x v="1"/>
  </r>
  <r>
    <s v="863-65-2200"/>
    <d v="2024-03-05T14:15:00"/>
    <n v="14"/>
    <x v="11"/>
    <x v="1"/>
    <s v="Mar-24"/>
    <s v="R. Methuen"/>
    <x v="1"/>
    <n v="9"/>
    <x v="7"/>
    <x v="0"/>
    <x v="4"/>
    <x v="0"/>
    <s v="Not Rated"/>
    <n v="24"/>
    <x v="0"/>
  </r>
  <r>
    <s v="543-59-1392"/>
    <d v="2024-03-05T17:47:00"/>
    <n v="17"/>
    <x v="11"/>
    <x v="1"/>
    <s v="Mar-24"/>
    <s v="G. Yarborough"/>
    <x v="1"/>
    <n v="50"/>
    <x v="0"/>
    <x v="4"/>
    <x v="2"/>
    <x v="0"/>
    <s v="Not Rated"/>
    <n v="32"/>
    <x v="1"/>
  </r>
  <r>
    <s v="389-39-4552"/>
    <d v="2024-03-05T18:19:00"/>
    <n v="18"/>
    <x v="11"/>
    <x v="1"/>
    <s v="Mar-24"/>
    <s v="I. Dewhirst"/>
    <x v="0"/>
    <n v="48"/>
    <x v="3"/>
    <x v="5"/>
    <x v="0"/>
    <x v="0"/>
    <n v="4"/>
    <n v="39"/>
    <x v="1"/>
  </r>
  <r>
    <s v="989-39-1606"/>
    <d v="2024-03-05T19:49:00"/>
    <n v="19"/>
    <x v="11"/>
    <x v="1"/>
    <s v="Mar-24"/>
    <s v="V. Titcombe"/>
    <x v="1"/>
    <n v="11"/>
    <x v="4"/>
    <x v="1"/>
    <x v="2"/>
    <x v="1"/>
    <n v="4"/>
    <n v="28"/>
    <x v="0"/>
  </r>
  <r>
    <s v="314-91-1905"/>
    <d v="2024-03-05T20:49:00"/>
    <n v="20"/>
    <x v="11"/>
    <x v="1"/>
    <s v="Mar-24"/>
    <s v="L. Schubuser"/>
    <x v="0"/>
    <n v="47"/>
    <x v="3"/>
    <x v="6"/>
    <x v="0"/>
    <x v="0"/>
    <s v="Not Rated"/>
    <n v="37"/>
    <x v="1"/>
  </r>
  <r>
    <s v="651-81-3297"/>
    <d v="2024-03-05T23:25:00"/>
    <n v="23"/>
    <x v="11"/>
    <x v="1"/>
    <s v="Mar-24"/>
    <s v="N. Northcote"/>
    <x v="1"/>
    <n v="77"/>
    <x v="5"/>
    <x v="2"/>
    <x v="0"/>
    <x v="0"/>
    <n v="8"/>
    <n v="35"/>
    <x v="1"/>
  </r>
  <r>
    <s v="707-15-2659"/>
    <d v="2024-03-06T00:26:00"/>
    <n v="0"/>
    <x v="11"/>
    <x v="1"/>
    <s v="Mar-24"/>
    <s v="O. Titcombe"/>
    <x v="0"/>
    <n v="7"/>
    <x v="7"/>
    <x v="1"/>
    <x v="0"/>
    <x v="0"/>
    <n v="0"/>
    <n v="53"/>
    <x v="1"/>
  </r>
  <r>
    <s v="823-68-3561"/>
    <d v="2024-03-06T02:19:00"/>
    <n v="2"/>
    <x v="11"/>
    <x v="1"/>
    <s v="Mar-24"/>
    <s v="I. Methuen"/>
    <x v="0"/>
    <n v="12"/>
    <x v="4"/>
    <x v="0"/>
    <x v="2"/>
    <x v="0"/>
    <s v="Not Rated"/>
    <n v="28"/>
    <x v="0"/>
  </r>
  <r>
    <s v="177-15-2178"/>
    <d v="2024-03-06T02:51:00"/>
    <n v="2"/>
    <x v="11"/>
    <x v="1"/>
    <s v="Mar-24"/>
    <s v="S. Featherstone"/>
    <x v="0"/>
    <n v="1"/>
    <x v="7"/>
    <x v="7"/>
    <x v="0"/>
    <x v="1"/>
    <s v="Not Rated"/>
    <n v="52"/>
    <x v="1"/>
  </r>
  <r>
    <s v="684-35-7039"/>
    <d v="2024-03-06T02:53:00"/>
    <n v="2"/>
    <x v="11"/>
    <x v="1"/>
    <s v="Mar-24"/>
    <s v="A. Ainsworth"/>
    <x v="0"/>
    <n v="49"/>
    <x v="3"/>
    <x v="7"/>
    <x v="0"/>
    <x v="0"/>
    <n v="0"/>
    <n v="40"/>
    <x v="1"/>
  </r>
  <r>
    <s v="881-73-6189"/>
    <d v="2024-03-06T03:09:00"/>
    <n v="3"/>
    <x v="11"/>
    <x v="1"/>
    <s v="Mar-24"/>
    <s v="N. Methuen"/>
    <x v="0"/>
    <n v="10"/>
    <x v="4"/>
    <x v="5"/>
    <x v="4"/>
    <x v="1"/>
    <s v="Not Rated"/>
    <n v="44"/>
    <x v="1"/>
  </r>
  <r>
    <s v="661-44-9216"/>
    <d v="2024-03-06T05:37:00"/>
    <n v="5"/>
    <x v="11"/>
    <x v="1"/>
    <s v="Mar-24"/>
    <s v="I. Eastwood"/>
    <x v="1"/>
    <n v="45"/>
    <x v="3"/>
    <x v="5"/>
    <x v="0"/>
    <x v="0"/>
    <n v="6"/>
    <n v="18"/>
    <x v="0"/>
  </r>
  <r>
    <s v="290-70-3290"/>
    <d v="2024-03-06T05:43:00"/>
    <n v="5"/>
    <x v="11"/>
    <x v="1"/>
    <s v="Mar-24"/>
    <s v="S. Cholmondeley"/>
    <x v="1"/>
    <n v="49"/>
    <x v="3"/>
    <x v="5"/>
    <x v="6"/>
    <x v="0"/>
    <n v="5"/>
    <n v="10"/>
    <x v="0"/>
  </r>
  <r>
    <s v="679-33-1897"/>
    <d v="2024-03-06T07:50:00"/>
    <n v="7"/>
    <x v="11"/>
    <x v="1"/>
    <s v="Mar-24"/>
    <s v="Q. Jephson"/>
    <x v="1"/>
    <n v="13"/>
    <x v="4"/>
    <x v="0"/>
    <x v="0"/>
    <x v="0"/>
    <s v="Not Rated"/>
    <n v="18"/>
    <x v="0"/>
  </r>
  <r>
    <s v="811-87-6107"/>
    <d v="2024-03-06T15:45:00"/>
    <n v="15"/>
    <x v="11"/>
    <x v="1"/>
    <s v="Mar-24"/>
    <s v="M. Pemberton"/>
    <x v="0"/>
    <n v="43"/>
    <x v="3"/>
    <x v="1"/>
    <x v="0"/>
    <x v="0"/>
    <s v="Not Rated"/>
    <n v="59"/>
    <x v="1"/>
  </r>
  <r>
    <s v="822-43-5583"/>
    <d v="2024-03-07T00:03:00"/>
    <n v="0"/>
    <x v="11"/>
    <x v="1"/>
    <s v="Mar-24"/>
    <s v="D. Glasspool"/>
    <x v="1"/>
    <n v="78"/>
    <x v="5"/>
    <x v="1"/>
    <x v="1"/>
    <x v="1"/>
    <s v="Not Rated"/>
    <n v="32"/>
    <x v="1"/>
  </r>
  <r>
    <s v="953-88-9005"/>
    <d v="2024-03-07T00:14:00"/>
    <n v="0"/>
    <x v="11"/>
    <x v="1"/>
    <s v="Mar-24"/>
    <s v="N. Verity"/>
    <x v="0"/>
    <n v="74"/>
    <x v="5"/>
    <x v="7"/>
    <x v="0"/>
    <x v="1"/>
    <s v="Not Rated"/>
    <n v="43"/>
    <x v="1"/>
  </r>
  <r>
    <s v="462-62-3958"/>
    <d v="2024-03-07T00:41:00"/>
    <n v="0"/>
    <x v="11"/>
    <x v="1"/>
    <s v="Mar-24"/>
    <s v="L. Rowntree"/>
    <x v="1"/>
    <n v="58"/>
    <x v="0"/>
    <x v="1"/>
    <x v="0"/>
    <x v="1"/>
    <n v="10"/>
    <n v="57"/>
    <x v="1"/>
  </r>
  <r>
    <s v="320-28-3843"/>
    <d v="2024-03-07T02:34:00"/>
    <n v="2"/>
    <x v="11"/>
    <x v="1"/>
    <s v="Mar-24"/>
    <s v="Y. Jessop"/>
    <x v="1"/>
    <n v="42"/>
    <x v="3"/>
    <x v="0"/>
    <x v="2"/>
    <x v="1"/>
    <n v="4"/>
    <n v="59"/>
    <x v="1"/>
  </r>
  <r>
    <s v="414-41-5925"/>
    <d v="2024-03-07T03:07:00"/>
    <n v="3"/>
    <x v="11"/>
    <x v="1"/>
    <s v="Mar-24"/>
    <s v="S. Whitfield"/>
    <x v="1"/>
    <n v="38"/>
    <x v="6"/>
    <x v="5"/>
    <x v="0"/>
    <x v="0"/>
    <n v="9"/>
    <n v="49"/>
    <x v="1"/>
  </r>
  <r>
    <s v="386-64-8578"/>
    <d v="2024-03-07T04:44:00"/>
    <n v="4"/>
    <x v="11"/>
    <x v="1"/>
    <s v="Mar-24"/>
    <s v="E. Gionettitti"/>
    <x v="1"/>
    <n v="57"/>
    <x v="0"/>
    <x v="0"/>
    <x v="0"/>
    <x v="0"/>
    <s v="Not Rated"/>
    <n v="17"/>
    <x v="0"/>
  </r>
  <r>
    <s v="153-13-3993"/>
    <d v="2024-03-07T08:28:00"/>
    <n v="8"/>
    <x v="11"/>
    <x v="1"/>
    <s v="Mar-24"/>
    <s v="G. Ollerton"/>
    <x v="0"/>
    <n v="20"/>
    <x v="1"/>
    <x v="3"/>
    <x v="2"/>
    <x v="0"/>
    <s v="Not Rated"/>
    <n v="11"/>
    <x v="0"/>
  </r>
  <r>
    <s v="892-16-2391"/>
    <d v="2024-03-07T11:40:00"/>
    <n v="11"/>
    <x v="11"/>
    <x v="1"/>
    <s v="Mar-24"/>
    <s v="B. Ashcombe"/>
    <x v="1"/>
    <n v="37"/>
    <x v="6"/>
    <x v="0"/>
    <x v="0"/>
    <x v="1"/>
    <n v="0"/>
    <n v="34"/>
    <x v="1"/>
  </r>
  <r>
    <s v="495-98-3248"/>
    <d v="2024-03-07T18:06:00"/>
    <n v="18"/>
    <x v="11"/>
    <x v="1"/>
    <s v="Mar-24"/>
    <s v="K. Corpes"/>
    <x v="0"/>
    <n v="44"/>
    <x v="3"/>
    <x v="3"/>
    <x v="2"/>
    <x v="0"/>
    <s v="Not Rated"/>
    <n v="27"/>
    <x v="0"/>
  </r>
  <r>
    <s v="480-51-5442"/>
    <d v="2024-03-07T19:29:00"/>
    <n v="19"/>
    <x v="11"/>
    <x v="1"/>
    <s v="Mar-24"/>
    <s v="D. Garfield"/>
    <x v="1"/>
    <n v="57"/>
    <x v="0"/>
    <x v="0"/>
    <x v="4"/>
    <x v="0"/>
    <n v="0"/>
    <n v="34"/>
    <x v="1"/>
  </r>
  <r>
    <s v="643-55-1397"/>
    <d v="2024-03-07T20:18:00"/>
    <n v="20"/>
    <x v="11"/>
    <x v="1"/>
    <s v="Mar-24"/>
    <s v="T. Perrat"/>
    <x v="0"/>
    <n v="4"/>
    <x v="7"/>
    <x v="3"/>
    <x v="2"/>
    <x v="0"/>
    <n v="7"/>
    <n v="21"/>
    <x v="0"/>
  </r>
  <r>
    <s v="123-95-2386"/>
    <d v="2024-03-08T02:54:00"/>
    <n v="2"/>
    <x v="11"/>
    <x v="1"/>
    <s v="Mar-24"/>
    <s v="M. Ashcombe"/>
    <x v="1"/>
    <n v="36"/>
    <x v="6"/>
    <x v="7"/>
    <x v="0"/>
    <x v="1"/>
    <s v="Not Rated"/>
    <n v="11"/>
    <x v="0"/>
  </r>
  <r>
    <s v="414-57-5028"/>
    <d v="2024-03-08T03:33:00"/>
    <n v="3"/>
    <x v="11"/>
    <x v="1"/>
    <s v="Mar-24"/>
    <s v="T. Ironside"/>
    <x v="0"/>
    <n v="52"/>
    <x v="0"/>
    <x v="5"/>
    <x v="0"/>
    <x v="0"/>
    <s v="Not Rated"/>
    <n v="54"/>
    <x v="1"/>
  </r>
  <r>
    <s v="481-90-6716"/>
    <d v="2024-03-08T10:44:00"/>
    <n v="10"/>
    <x v="11"/>
    <x v="1"/>
    <s v="Mar-24"/>
    <s v="A. Churchard"/>
    <x v="0"/>
    <n v="60"/>
    <x v="2"/>
    <x v="0"/>
    <x v="0"/>
    <x v="0"/>
    <s v="Not Rated"/>
    <n v="46"/>
    <x v="1"/>
  </r>
  <r>
    <s v="194-42-1016"/>
    <d v="2024-03-08T11:18:00"/>
    <n v="11"/>
    <x v="11"/>
    <x v="1"/>
    <s v="Mar-24"/>
    <s v="P. Crebo"/>
    <x v="0"/>
    <n v="24"/>
    <x v="1"/>
    <x v="7"/>
    <x v="0"/>
    <x v="1"/>
    <n v="10"/>
    <n v="46"/>
    <x v="1"/>
  </r>
  <r>
    <s v="151-94-3858"/>
    <d v="2024-03-08T12:37:00"/>
    <n v="12"/>
    <x v="11"/>
    <x v="1"/>
    <s v="Mar-24"/>
    <s v="Q. Verity"/>
    <x v="1"/>
    <n v="26"/>
    <x v="1"/>
    <x v="7"/>
    <x v="0"/>
    <x v="1"/>
    <n v="10"/>
    <n v="31"/>
    <x v="1"/>
  </r>
  <r>
    <s v="356-23-7526"/>
    <d v="2024-03-08T12:48:00"/>
    <n v="12"/>
    <x v="11"/>
    <x v="1"/>
    <s v="Mar-24"/>
    <s v="R. Goudie"/>
    <x v="0"/>
    <n v="60"/>
    <x v="2"/>
    <x v="1"/>
    <x v="0"/>
    <x v="1"/>
    <s v="Not Rated"/>
    <n v="14"/>
    <x v="0"/>
  </r>
  <r>
    <s v="747-75-8186"/>
    <d v="2024-03-08T13:00:00"/>
    <n v="13"/>
    <x v="11"/>
    <x v="1"/>
    <s v="Mar-24"/>
    <s v="W. Brixey"/>
    <x v="1"/>
    <n v="43"/>
    <x v="3"/>
    <x v="0"/>
    <x v="2"/>
    <x v="0"/>
    <s v="Not Rated"/>
    <n v="43"/>
    <x v="1"/>
  </r>
  <r>
    <s v="106-50-9348"/>
    <d v="2024-03-08T14:41:00"/>
    <n v="14"/>
    <x v="11"/>
    <x v="1"/>
    <s v="Mar-24"/>
    <s v="P. Fairbairn"/>
    <x v="1"/>
    <n v="56"/>
    <x v="0"/>
    <x v="1"/>
    <x v="0"/>
    <x v="1"/>
    <s v="Not Rated"/>
    <n v="53"/>
    <x v="1"/>
  </r>
  <r>
    <s v="310-50-4220"/>
    <d v="2024-03-08T18:58:00"/>
    <n v="18"/>
    <x v="11"/>
    <x v="1"/>
    <s v="Mar-24"/>
    <s v="P. Whitfield"/>
    <x v="0"/>
    <n v="11"/>
    <x v="4"/>
    <x v="0"/>
    <x v="2"/>
    <x v="1"/>
    <n v="8"/>
    <n v="30"/>
    <x v="0"/>
  </r>
  <r>
    <s v="348-66-3297"/>
    <d v="2024-03-08T19:36:00"/>
    <n v="19"/>
    <x v="11"/>
    <x v="1"/>
    <s v="Mar-24"/>
    <s v="I. Fairbairn"/>
    <x v="1"/>
    <n v="3"/>
    <x v="7"/>
    <x v="5"/>
    <x v="0"/>
    <x v="0"/>
    <s v="Not Rated"/>
    <n v="20"/>
    <x v="0"/>
  </r>
  <r>
    <s v="896-33-9450"/>
    <d v="2024-03-08T20:33:00"/>
    <n v="20"/>
    <x v="11"/>
    <x v="1"/>
    <s v="Mar-24"/>
    <s v="B. Wadsworth"/>
    <x v="1"/>
    <n v="74"/>
    <x v="5"/>
    <x v="1"/>
    <x v="0"/>
    <x v="0"/>
    <n v="2"/>
    <n v="56"/>
    <x v="1"/>
  </r>
  <r>
    <s v="155-62-6232"/>
    <d v="2024-03-08T20:35:00"/>
    <n v="20"/>
    <x v="11"/>
    <x v="1"/>
    <s v="Mar-24"/>
    <s v="E. Whitfield"/>
    <x v="0"/>
    <n v="67"/>
    <x v="2"/>
    <x v="0"/>
    <x v="0"/>
    <x v="0"/>
    <s v="Not Rated"/>
    <n v="33"/>
    <x v="1"/>
  </r>
  <r>
    <s v="125-58-2396"/>
    <d v="2024-03-08T22:47:00"/>
    <n v="22"/>
    <x v="11"/>
    <x v="1"/>
    <s v="Mar-24"/>
    <s v="J. Yates"/>
    <x v="1"/>
    <n v="31"/>
    <x v="6"/>
    <x v="1"/>
    <x v="1"/>
    <x v="1"/>
    <s v="Not Rated"/>
    <n v="42"/>
    <x v="1"/>
  </r>
  <r>
    <s v="263-69-8555"/>
    <d v="2024-03-08T23:07:00"/>
    <n v="23"/>
    <x v="11"/>
    <x v="1"/>
    <s v="Mar-24"/>
    <s v="V. Tunstall"/>
    <x v="1"/>
    <n v="48"/>
    <x v="3"/>
    <x v="3"/>
    <x v="2"/>
    <x v="1"/>
    <s v="Not Rated"/>
    <n v="35"/>
    <x v="1"/>
  </r>
  <r>
    <s v="214-32-8873"/>
    <d v="2024-03-08T23:33:00"/>
    <n v="23"/>
    <x v="11"/>
    <x v="1"/>
    <s v="Mar-24"/>
    <s v="P. Stanlack"/>
    <x v="0"/>
    <n v="8"/>
    <x v="7"/>
    <x v="0"/>
    <x v="0"/>
    <x v="0"/>
    <s v="Not Rated"/>
    <n v="57"/>
    <x v="1"/>
  </r>
  <r>
    <s v="622-79-9021"/>
    <d v="2024-03-09T00:35:00"/>
    <n v="0"/>
    <x v="11"/>
    <x v="1"/>
    <s v="Mar-24"/>
    <s v="I. Buff"/>
    <x v="0"/>
    <n v="45"/>
    <x v="3"/>
    <x v="0"/>
    <x v="2"/>
    <x v="0"/>
    <n v="10"/>
    <n v="34"/>
    <x v="1"/>
  </r>
  <r>
    <s v="627-39-2167"/>
    <d v="2024-03-09T04:42:00"/>
    <n v="4"/>
    <x v="11"/>
    <x v="1"/>
    <s v="Mar-24"/>
    <s v="I. Fairbairn"/>
    <x v="1"/>
    <n v="71"/>
    <x v="5"/>
    <x v="6"/>
    <x v="6"/>
    <x v="0"/>
    <s v="Not Rated"/>
    <n v="44"/>
    <x v="1"/>
  </r>
  <r>
    <s v="173-34-1494"/>
    <d v="2024-03-09T07:11:00"/>
    <n v="7"/>
    <x v="11"/>
    <x v="1"/>
    <s v="Mar-24"/>
    <s v="U. Underhill"/>
    <x v="0"/>
    <n v="32"/>
    <x v="6"/>
    <x v="0"/>
    <x v="0"/>
    <x v="0"/>
    <s v="Not Rated"/>
    <n v="21"/>
    <x v="0"/>
  </r>
  <r>
    <s v="824-27-7387"/>
    <d v="2024-03-09T10:12:00"/>
    <n v="10"/>
    <x v="11"/>
    <x v="1"/>
    <s v="Mar-24"/>
    <s v="I. Oakden"/>
    <x v="0"/>
    <n v="77"/>
    <x v="5"/>
    <x v="3"/>
    <x v="0"/>
    <x v="0"/>
    <s v="Not Rated"/>
    <n v="22"/>
    <x v="0"/>
  </r>
  <r>
    <s v="700-21-6891"/>
    <d v="2024-03-09T11:00:00"/>
    <n v="11"/>
    <x v="11"/>
    <x v="1"/>
    <s v="Mar-24"/>
    <s v="T. Greenhalgh"/>
    <x v="1"/>
    <n v="9"/>
    <x v="7"/>
    <x v="7"/>
    <x v="5"/>
    <x v="0"/>
    <s v="Not Rated"/>
    <n v="21"/>
    <x v="0"/>
  </r>
  <r>
    <s v="904-58-2806"/>
    <d v="2024-03-09T12:58:00"/>
    <n v="12"/>
    <x v="11"/>
    <x v="1"/>
    <s v="Mar-24"/>
    <s v="U. Dunmore"/>
    <x v="1"/>
    <n v="70"/>
    <x v="5"/>
    <x v="0"/>
    <x v="2"/>
    <x v="0"/>
    <s v="Not Rated"/>
    <n v="56"/>
    <x v="1"/>
  </r>
  <r>
    <s v="178-11-3342"/>
    <d v="2024-03-09T18:26:00"/>
    <n v="18"/>
    <x v="11"/>
    <x v="1"/>
    <s v="Mar-24"/>
    <s v="X. Glasspool"/>
    <x v="1"/>
    <n v="27"/>
    <x v="1"/>
    <x v="1"/>
    <x v="0"/>
    <x v="1"/>
    <s v="Not Rated"/>
    <n v="27"/>
    <x v="0"/>
  </r>
  <r>
    <s v="688-55-1783"/>
    <d v="2024-03-09T19:49:00"/>
    <n v="19"/>
    <x v="11"/>
    <x v="1"/>
    <s v="Mar-24"/>
    <s v="R. Ainsworth"/>
    <x v="1"/>
    <n v="44"/>
    <x v="3"/>
    <x v="1"/>
    <x v="2"/>
    <x v="1"/>
    <n v="4"/>
    <n v="50"/>
    <x v="1"/>
  </r>
  <r>
    <s v="732-72-3010"/>
    <d v="2024-03-09T20:38:00"/>
    <n v="20"/>
    <x v="11"/>
    <x v="1"/>
    <s v="Mar-24"/>
    <s v="Q. Oakden"/>
    <x v="0"/>
    <n v="45"/>
    <x v="3"/>
    <x v="7"/>
    <x v="7"/>
    <x v="1"/>
    <n v="6"/>
    <n v="25"/>
    <x v="0"/>
  </r>
  <r>
    <s v="877-70-9913"/>
    <d v="2024-03-09T22:50:00"/>
    <n v="22"/>
    <x v="11"/>
    <x v="1"/>
    <s v="Mar-24"/>
    <s v="J. Yarborough"/>
    <x v="1"/>
    <n v="17"/>
    <x v="4"/>
    <x v="1"/>
    <x v="0"/>
    <x v="0"/>
    <n v="2"/>
    <n v="60"/>
    <x v="1"/>
  </r>
  <r>
    <s v="987-80-9348"/>
    <d v="2024-03-10T03:32:00"/>
    <n v="3"/>
    <x v="11"/>
    <x v="1"/>
    <s v="Mar-24"/>
    <s v="R. Quarmby"/>
    <x v="0"/>
    <n v="74"/>
    <x v="5"/>
    <x v="0"/>
    <x v="3"/>
    <x v="0"/>
    <s v="Not Rated"/>
    <n v="18"/>
    <x v="0"/>
  </r>
  <r>
    <s v="522-57-6516"/>
    <d v="2024-03-10T03:35:00"/>
    <n v="3"/>
    <x v="11"/>
    <x v="1"/>
    <s v="Mar-24"/>
    <s v="Z. Bannister"/>
    <x v="0"/>
    <n v="17"/>
    <x v="4"/>
    <x v="0"/>
    <x v="0"/>
    <x v="0"/>
    <s v="Not Rated"/>
    <n v="29"/>
    <x v="0"/>
  </r>
  <r>
    <s v="633-95-4415"/>
    <d v="2024-03-10T07:13:00"/>
    <n v="7"/>
    <x v="11"/>
    <x v="1"/>
    <s v="Mar-24"/>
    <s v="M. Ashcombe"/>
    <x v="0"/>
    <n v="21"/>
    <x v="1"/>
    <x v="5"/>
    <x v="0"/>
    <x v="1"/>
    <s v="Not Rated"/>
    <n v="26"/>
    <x v="0"/>
  </r>
  <r>
    <s v="217-90-9697"/>
    <d v="2024-03-10T08:40:00"/>
    <n v="8"/>
    <x v="11"/>
    <x v="1"/>
    <s v="Mar-24"/>
    <s v="T. Hathaway"/>
    <x v="1"/>
    <n v="45"/>
    <x v="3"/>
    <x v="0"/>
    <x v="0"/>
    <x v="1"/>
    <s v="Not Rated"/>
    <n v="33"/>
    <x v="1"/>
  </r>
  <r>
    <s v="956-25-5152"/>
    <d v="2024-03-10T10:44:00"/>
    <n v="10"/>
    <x v="11"/>
    <x v="1"/>
    <s v="Mar-24"/>
    <s v="K. Wadsworth"/>
    <x v="0"/>
    <n v="56"/>
    <x v="0"/>
    <x v="0"/>
    <x v="6"/>
    <x v="1"/>
    <n v="0"/>
    <n v="51"/>
    <x v="1"/>
  </r>
  <r>
    <s v="417-20-4648"/>
    <d v="2024-03-10T12:36:00"/>
    <n v="12"/>
    <x v="11"/>
    <x v="1"/>
    <s v="Mar-24"/>
    <s v="D. Whitfield"/>
    <x v="1"/>
    <n v="55"/>
    <x v="0"/>
    <x v="1"/>
    <x v="0"/>
    <x v="1"/>
    <s v="Not Rated"/>
    <n v="43"/>
    <x v="1"/>
  </r>
  <r>
    <s v="890-68-5226"/>
    <d v="2024-03-10T14:50:00"/>
    <n v="14"/>
    <x v="11"/>
    <x v="1"/>
    <s v="Mar-24"/>
    <s v="I. Rowntree"/>
    <x v="0"/>
    <n v="18"/>
    <x v="4"/>
    <x v="7"/>
    <x v="7"/>
    <x v="0"/>
    <s v="Not Rated"/>
    <n v="28"/>
    <x v="0"/>
  </r>
  <r>
    <s v="909-89-5807"/>
    <d v="2024-03-10T15:36:00"/>
    <n v="15"/>
    <x v="11"/>
    <x v="1"/>
    <s v="Mar-24"/>
    <s v="O. Churchard"/>
    <x v="0"/>
    <n v="75"/>
    <x v="5"/>
    <x v="0"/>
    <x v="0"/>
    <x v="0"/>
    <s v="Not Rated"/>
    <n v="16"/>
    <x v="0"/>
  </r>
  <r>
    <s v="898-90-6539"/>
    <d v="2024-03-10T17:58:00"/>
    <n v="17"/>
    <x v="11"/>
    <x v="1"/>
    <s v="Mar-24"/>
    <s v="T. Loxley"/>
    <x v="1"/>
    <n v="34"/>
    <x v="6"/>
    <x v="2"/>
    <x v="0"/>
    <x v="0"/>
    <s v="Not Rated"/>
    <n v="48"/>
    <x v="1"/>
  </r>
  <r>
    <s v="289-62-9004"/>
    <d v="2024-03-10T21:07:00"/>
    <n v="21"/>
    <x v="11"/>
    <x v="1"/>
    <s v="Mar-24"/>
    <s v="F. Fairbairn"/>
    <x v="1"/>
    <n v="52"/>
    <x v="0"/>
    <x v="7"/>
    <x v="0"/>
    <x v="0"/>
    <s v="Not Rated"/>
    <n v="46"/>
    <x v="1"/>
  </r>
  <r>
    <s v="969-71-1808"/>
    <d v="2024-03-10T21:44:00"/>
    <n v="21"/>
    <x v="11"/>
    <x v="1"/>
    <s v="Mar-24"/>
    <s v="W. Inglewood"/>
    <x v="0"/>
    <n v="59"/>
    <x v="0"/>
    <x v="5"/>
    <x v="0"/>
    <x v="0"/>
    <s v="Not Rated"/>
    <n v="55"/>
    <x v="1"/>
  </r>
  <r>
    <s v="887-10-5019"/>
    <d v="2024-03-10T21:52:00"/>
    <n v="21"/>
    <x v="11"/>
    <x v="1"/>
    <s v="Mar-24"/>
    <s v="K. Vickery"/>
    <x v="1"/>
    <n v="11"/>
    <x v="4"/>
    <x v="2"/>
    <x v="2"/>
    <x v="0"/>
    <s v="Not Rated"/>
    <n v="25"/>
    <x v="0"/>
  </r>
  <r>
    <s v="174-44-9827"/>
    <d v="2024-03-10T22:06:00"/>
    <n v="22"/>
    <x v="11"/>
    <x v="1"/>
    <s v="Mar-24"/>
    <s v="Z. Yates"/>
    <x v="1"/>
    <n v="38"/>
    <x v="6"/>
    <x v="2"/>
    <x v="2"/>
    <x v="0"/>
    <s v="Not Rated"/>
    <n v="24"/>
    <x v="0"/>
  </r>
  <r>
    <s v="211-91-2472"/>
    <d v="2024-03-10T22:11:00"/>
    <n v="22"/>
    <x v="11"/>
    <x v="1"/>
    <s v="Mar-24"/>
    <s v="H. Wadsworth"/>
    <x v="1"/>
    <n v="62"/>
    <x v="2"/>
    <x v="7"/>
    <x v="0"/>
    <x v="0"/>
    <s v="Not Rated"/>
    <n v="32"/>
    <x v="1"/>
  </r>
  <r>
    <s v="384-37-1519"/>
    <d v="2024-03-11T00:16:00"/>
    <n v="0"/>
    <x v="11"/>
    <x v="1"/>
    <s v="Mar-24"/>
    <s v="W. Fairbairn"/>
    <x v="0"/>
    <n v="65"/>
    <x v="2"/>
    <x v="1"/>
    <x v="0"/>
    <x v="1"/>
    <s v="Not Rated"/>
    <n v="53"/>
    <x v="1"/>
  </r>
  <r>
    <s v="828-53-9980"/>
    <d v="2024-03-11T00:29:00"/>
    <n v="0"/>
    <x v="11"/>
    <x v="1"/>
    <s v="Mar-24"/>
    <s v="T. Verity"/>
    <x v="1"/>
    <n v="49"/>
    <x v="3"/>
    <x v="0"/>
    <x v="2"/>
    <x v="0"/>
    <n v="9"/>
    <n v="41"/>
    <x v="1"/>
  </r>
  <r>
    <s v="109-44-4493"/>
    <d v="2024-03-11T00:40:00"/>
    <n v="0"/>
    <x v="11"/>
    <x v="1"/>
    <s v="Mar-24"/>
    <s v="S. Oakden"/>
    <x v="0"/>
    <n v="4"/>
    <x v="7"/>
    <x v="7"/>
    <x v="0"/>
    <x v="0"/>
    <s v="Not Rated"/>
    <n v="18"/>
    <x v="0"/>
  </r>
  <r>
    <s v="340-69-2447"/>
    <d v="2024-03-11T00:56:00"/>
    <n v="0"/>
    <x v="11"/>
    <x v="1"/>
    <s v="Mar-24"/>
    <s v="Y. Schubuser"/>
    <x v="1"/>
    <n v="29"/>
    <x v="1"/>
    <x v="6"/>
    <x v="0"/>
    <x v="1"/>
    <n v="6"/>
    <n v="56"/>
    <x v="1"/>
  </r>
  <r>
    <s v="972-59-9051"/>
    <d v="2024-03-11T01:04:00"/>
    <n v="1"/>
    <x v="11"/>
    <x v="1"/>
    <s v="Mar-24"/>
    <s v="E. Fairbairn"/>
    <x v="1"/>
    <n v="5"/>
    <x v="7"/>
    <x v="2"/>
    <x v="4"/>
    <x v="1"/>
    <s v="Not Rated"/>
    <n v="24"/>
    <x v="0"/>
  </r>
  <r>
    <s v="834-22-1825"/>
    <d v="2024-03-11T01:48:00"/>
    <n v="1"/>
    <x v="11"/>
    <x v="1"/>
    <s v="Mar-24"/>
    <s v="A. Tunstall"/>
    <x v="1"/>
    <n v="31"/>
    <x v="6"/>
    <x v="2"/>
    <x v="0"/>
    <x v="1"/>
    <s v="Not Rated"/>
    <n v="52"/>
    <x v="1"/>
  </r>
  <r>
    <s v="132-63-3223"/>
    <d v="2024-03-11T02:06:00"/>
    <n v="2"/>
    <x v="11"/>
    <x v="1"/>
    <s v="Mar-24"/>
    <s v="F. Goudie"/>
    <x v="1"/>
    <n v="26"/>
    <x v="1"/>
    <x v="0"/>
    <x v="0"/>
    <x v="0"/>
    <s v="Not Rated"/>
    <n v="15"/>
    <x v="0"/>
  </r>
  <r>
    <s v="594-26-3293"/>
    <d v="2024-03-11T03:07:00"/>
    <n v="3"/>
    <x v="11"/>
    <x v="1"/>
    <s v="Mar-24"/>
    <s v="N. Sheffield"/>
    <x v="1"/>
    <n v="9"/>
    <x v="7"/>
    <x v="0"/>
    <x v="0"/>
    <x v="1"/>
    <s v="Not Rated"/>
    <n v="38"/>
    <x v="1"/>
  </r>
  <r>
    <s v="490-60-1504"/>
    <d v="2024-03-11T03:32:00"/>
    <n v="3"/>
    <x v="11"/>
    <x v="1"/>
    <s v="Mar-24"/>
    <s v="F. Northcote"/>
    <x v="1"/>
    <n v="51"/>
    <x v="0"/>
    <x v="6"/>
    <x v="1"/>
    <x v="0"/>
    <s v="Not Rated"/>
    <n v="29"/>
    <x v="0"/>
  </r>
  <r>
    <s v="643-83-8924"/>
    <d v="2024-03-11T05:07:00"/>
    <n v="5"/>
    <x v="11"/>
    <x v="1"/>
    <s v="Mar-24"/>
    <s v="T. Perrat"/>
    <x v="1"/>
    <n v="56"/>
    <x v="0"/>
    <x v="4"/>
    <x v="6"/>
    <x v="1"/>
    <s v="Not Rated"/>
    <n v="18"/>
    <x v="0"/>
  </r>
  <r>
    <s v="912-75-3314"/>
    <d v="2024-03-11T06:06:00"/>
    <n v="6"/>
    <x v="11"/>
    <x v="1"/>
    <s v="Mar-24"/>
    <s v="G. Ashcombe"/>
    <x v="0"/>
    <n v="11"/>
    <x v="4"/>
    <x v="0"/>
    <x v="1"/>
    <x v="1"/>
    <n v="5"/>
    <n v="12"/>
    <x v="0"/>
  </r>
  <r>
    <s v="385-19-2496"/>
    <d v="2024-03-11T06:23:00"/>
    <n v="6"/>
    <x v="11"/>
    <x v="1"/>
    <s v="Mar-24"/>
    <s v="P. Aldridge"/>
    <x v="1"/>
    <n v="25"/>
    <x v="1"/>
    <x v="2"/>
    <x v="0"/>
    <x v="0"/>
    <s v="Not Rated"/>
    <n v="28"/>
    <x v="0"/>
  </r>
  <r>
    <s v="763-74-4061"/>
    <d v="2024-03-11T07:43:00"/>
    <n v="7"/>
    <x v="11"/>
    <x v="1"/>
    <s v="Mar-24"/>
    <s v="N. Bracegirdle"/>
    <x v="0"/>
    <n v="45"/>
    <x v="3"/>
    <x v="0"/>
    <x v="2"/>
    <x v="1"/>
    <s v="Not Rated"/>
    <n v="13"/>
    <x v="0"/>
  </r>
  <r>
    <s v="339-58-7390"/>
    <d v="2024-03-11T14:03:00"/>
    <n v="14"/>
    <x v="11"/>
    <x v="1"/>
    <s v="Mar-24"/>
    <s v="I. Dunmore"/>
    <x v="0"/>
    <n v="56"/>
    <x v="0"/>
    <x v="0"/>
    <x v="3"/>
    <x v="0"/>
    <s v="Not Rated"/>
    <n v="43"/>
    <x v="1"/>
  </r>
  <r>
    <s v="965-65-3136"/>
    <d v="2024-03-11T15:07:00"/>
    <n v="15"/>
    <x v="11"/>
    <x v="1"/>
    <s v="Mar-24"/>
    <s v="K. Garfield"/>
    <x v="1"/>
    <n v="2"/>
    <x v="7"/>
    <x v="0"/>
    <x v="4"/>
    <x v="1"/>
    <s v="Not Rated"/>
    <n v="55"/>
    <x v="1"/>
  </r>
  <r>
    <s v="619-30-2470"/>
    <d v="2024-03-11T15:59:00"/>
    <n v="15"/>
    <x v="11"/>
    <x v="1"/>
    <s v="Mar-24"/>
    <s v="Z. Hathaway"/>
    <x v="0"/>
    <n v="29"/>
    <x v="1"/>
    <x v="1"/>
    <x v="1"/>
    <x v="1"/>
    <s v="Not Rated"/>
    <n v="60"/>
    <x v="1"/>
  </r>
  <r>
    <s v="178-42-9507"/>
    <d v="2024-03-11T16:50:00"/>
    <n v="16"/>
    <x v="11"/>
    <x v="1"/>
    <s v="Mar-24"/>
    <s v="Y. Loxley"/>
    <x v="1"/>
    <n v="64"/>
    <x v="2"/>
    <x v="3"/>
    <x v="2"/>
    <x v="0"/>
    <s v="Not Rated"/>
    <n v="51"/>
    <x v="1"/>
  </r>
  <r>
    <s v="490-57-7644"/>
    <d v="2024-03-11T17:13:00"/>
    <n v="17"/>
    <x v="11"/>
    <x v="1"/>
    <s v="Mar-24"/>
    <s v="G. Postlethwaite"/>
    <x v="0"/>
    <n v="2"/>
    <x v="7"/>
    <x v="2"/>
    <x v="0"/>
    <x v="1"/>
    <n v="7"/>
    <n v="53"/>
    <x v="1"/>
  </r>
  <r>
    <s v="201-27-8515"/>
    <d v="2024-03-11T18:11:00"/>
    <n v="18"/>
    <x v="11"/>
    <x v="1"/>
    <s v="Mar-24"/>
    <s v="C. Carraway"/>
    <x v="0"/>
    <n v="63"/>
    <x v="2"/>
    <x v="1"/>
    <x v="6"/>
    <x v="0"/>
    <s v="Not Rated"/>
    <n v="31"/>
    <x v="1"/>
  </r>
  <r>
    <s v="972-36-1422"/>
    <d v="2024-03-11T18:29:00"/>
    <n v="18"/>
    <x v="11"/>
    <x v="1"/>
    <s v="Mar-24"/>
    <s v="A. Northcote"/>
    <x v="1"/>
    <n v="65"/>
    <x v="2"/>
    <x v="6"/>
    <x v="0"/>
    <x v="0"/>
    <s v="Not Rated"/>
    <n v="24"/>
    <x v="0"/>
  </r>
  <r>
    <s v="462-62-4805"/>
    <d v="2024-03-11T22:31:00"/>
    <n v="22"/>
    <x v="11"/>
    <x v="1"/>
    <s v="Mar-24"/>
    <s v="Q. Corpes"/>
    <x v="1"/>
    <n v="50"/>
    <x v="0"/>
    <x v="7"/>
    <x v="0"/>
    <x v="1"/>
    <n v="7"/>
    <n v="25"/>
    <x v="0"/>
  </r>
  <r>
    <s v="566-79-2032"/>
    <d v="2024-03-11T22:32:00"/>
    <n v="22"/>
    <x v="11"/>
    <x v="1"/>
    <s v="Mar-24"/>
    <s v="A. Lockwood"/>
    <x v="0"/>
    <n v="12"/>
    <x v="4"/>
    <x v="0"/>
    <x v="0"/>
    <x v="1"/>
    <s v="Not Rated"/>
    <n v="47"/>
    <x v="1"/>
  </r>
  <r>
    <s v="882-47-4167"/>
    <d v="2024-03-12T01:51:00"/>
    <n v="1"/>
    <x v="11"/>
    <x v="1"/>
    <s v="Mar-24"/>
    <s v="P. Bannister"/>
    <x v="0"/>
    <n v="10"/>
    <x v="4"/>
    <x v="3"/>
    <x v="2"/>
    <x v="1"/>
    <s v="Not Rated"/>
    <n v="54"/>
    <x v="1"/>
  </r>
  <r>
    <s v="670-60-1849"/>
    <d v="2024-03-12T05:31:00"/>
    <n v="5"/>
    <x v="11"/>
    <x v="1"/>
    <s v="Mar-24"/>
    <s v="I. Dankworth"/>
    <x v="0"/>
    <n v="73"/>
    <x v="5"/>
    <x v="3"/>
    <x v="0"/>
    <x v="0"/>
    <s v="Not Rated"/>
    <n v="20"/>
    <x v="0"/>
  </r>
  <r>
    <s v="436-79-7374"/>
    <d v="2024-03-12T07:45:00"/>
    <n v="7"/>
    <x v="11"/>
    <x v="1"/>
    <s v="Mar-24"/>
    <s v="R. Methuen"/>
    <x v="1"/>
    <n v="41"/>
    <x v="3"/>
    <x v="2"/>
    <x v="0"/>
    <x v="0"/>
    <s v="Not Rated"/>
    <n v="23"/>
    <x v="0"/>
  </r>
  <r>
    <s v="976-57-7131"/>
    <d v="2024-03-12T08:04:00"/>
    <n v="8"/>
    <x v="11"/>
    <x v="1"/>
    <s v="Mar-24"/>
    <s v="O. Fairbairn"/>
    <x v="1"/>
    <n v="7"/>
    <x v="7"/>
    <x v="1"/>
    <x v="2"/>
    <x v="0"/>
    <s v="Not Rated"/>
    <n v="43"/>
    <x v="1"/>
  </r>
  <r>
    <s v="980-86-9240"/>
    <d v="2024-03-12T10:08:00"/>
    <n v="10"/>
    <x v="11"/>
    <x v="1"/>
    <s v="Mar-24"/>
    <s v="C. Underhill"/>
    <x v="1"/>
    <n v="24"/>
    <x v="1"/>
    <x v="2"/>
    <x v="6"/>
    <x v="0"/>
    <n v="6"/>
    <n v="52"/>
    <x v="1"/>
  </r>
  <r>
    <s v="694-39-9378"/>
    <d v="2024-03-12T10:10:00"/>
    <n v="10"/>
    <x v="11"/>
    <x v="1"/>
    <s v="Mar-24"/>
    <s v="T. Honeysett"/>
    <x v="0"/>
    <n v="49"/>
    <x v="3"/>
    <x v="0"/>
    <x v="2"/>
    <x v="0"/>
    <s v="Not Rated"/>
    <n v="27"/>
    <x v="0"/>
  </r>
  <r>
    <s v="474-63-9053"/>
    <d v="2024-03-12T12:08:00"/>
    <n v="12"/>
    <x v="11"/>
    <x v="1"/>
    <s v="Mar-24"/>
    <s v="T. Thornbury"/>
    <x v="0"/>
    <n v="50"/>
    <x v="0"/>
    <x v="7"/>
    <x v="0"/>
    <x v="1"/>
    <s v="Not Rated"/>
    <n v="58"/>
    <x v="1"/>
  </r>
  <r>
    <s v="150-16-5185"/>
    <d v="2024-03-12T13:35:00"/>
    <n v="13"/>
    <x v="11"/>
    <x v="1"/>
    <s v="Mar-24"/>
    <s v="T. Nethercott"/>
    <x v="0"/>
    <n v="53"/>
    <x v="0"/>
    <x v="0"/>
    <x v="0"/>
    <x v="1"/>
    <s v="Not Rated"/>
    <n v="36"/>
    <x v="1"/>
  </r>
  <r>
    <s v="745-48-9613"/>
    <d v="2024-03-12T14:30:00"/>
    <n v="14"/>
    <x v="11"/>
    <x v="1"/>
    <s v="Mar-24"/>
    <s v="R. Jessop"/>
    <x v="0"/>
    <n v="67"/>
    <x v="2"/>
    <x v="0"/>
    <x v="0"/>
    <x v="1"/>
    <s v="Not Rated"/>
    <n v="42"/>
    <x v="1"/>
  </r>
  <r>
    <s v="314-60-3981"/>
    <d v="2024-03-12T16:26:00"/>
    <n v="16"/>
    <x v="11"/>
    <x v="1"/>
    <s v="Mar-24"/>
    <s v="F. Cholmondeley"/>
    <x v="0"/>
    <n v="52"/>
    <x v="0"/>
    <x v="0"/>
    <x v="0"/>
    <x v="0"/>
    <s v="Not Rated"/>
    <n v="55"/>
    <x v="1"/>
  </r>
  <r>
    <s v="770-33-6985"/>
    <d v="2024-03-12T16:38:00"/>
    <n v="16"/>
    <x v="11"/>
    <x v="1"/>
    <s v="Mar-24"/>
    <s v="J. Ashcombe"/>
    <x v="1"/>
    <n v="69"/>
    <x v="2"/>
    <x v="6"/>
    <x v="2"/>
    <x v="0"/>
    <s v="Not Rated"/>
    <n v="26"/>
    <x v="0"/>
  </r>
  <r>
    <s v="204-22-8720"/>
    <d v="2024-03-12T17:58:00"/>
    <n v="17"/>
    <x v="11"/>
    <x v="1"/>
    <s v="Mar-24"/>
    <s v="U. Sheffield"/>
    <x v="1"/>
    <n v="36"/>
    <x v="6"/>
    <x v="0"/>
    <x v="1"/>
    <x v="0"/>
    <s v="Not Rated"/>
    <n v="12"/>
    <x v="0"/>
  </r>
  <r>
    <s v="902-90-3680"/>
    <d v="2024-03-12T21:14:00"/>
    <n v="21"/>
    <x v="11"/>
    <x v="1"/>
    <s v="Mar-24"/>
    <s v="W. Ollerton"/>
    <x v="0"/>
    <n v="17"/>
    <x v="4"/>
    <x v="2"/>
    <x v="0"/>
    <x v="1"/>
    <n v="4"/>
    <n v="54"/>
    <x v="1"/>
  </r>
  <r>
    <s v="173-79-3782"/>
    <d v="2024-03-12T21:55:00"/>
    <n v="21"/>
    <x v="11"/>
    <x v="1"/>
    <s v="Mar-24"/>
    <s v="K. Wadsworth"/>
    <x v="0"/>
    <n v="28"/>
    <x v="1"/>
    <x v="7"/>
    <x v="4"/>
    <x v="1"/>
    <n v="10"/>
    <n v="15"/>
    <x v="0"/>
  </r>
  <r>
    <s v="223-91-1497"/>
    <d v="2024-03-12T23:31:00"/>
    <n v="23"/>
    <x v="11"/>
    <x v="1"/>
    <s v="Mar-24"/>
    <s v="F. Methuen"/>
    <x v="1"/>
    <n v="31"/>
    <x v="6"/>
    <x v="3"/>
    <x v="6"/>
    <x v="1"/>
    <s v="Not Rated"/>
    <n v="11"/>
    <x v="0"/>
  </r>
  <r>
    <s v="718-23-8280"/>
    <d v="2024-03-12T23:44:00"/>
    <n v="23"/>
    <x v="11"/>
    <x v="1"/>
    <s v="Mar-24"/>
    <s v="N. Oakden"/>
    <x v="1"/>
    <n v="5"/>
    <x v="7"/>
    <x v="0"/>
    <x v="0"/>
    <x v="0"/>
    <n v="2"/>
    <n v="31"/>
    <x v="1"/>
  </r>
  <r>
    <s v="987-58-6929"/>
    <d v="2024-03-13T00:21:00"/>
    <n v="0"/>
    <x v="11"/>
    <x v="1"/>
    <s v="Mar-24"/>
    <s v="D. Ellerby"/>
    <x v="0"/>
    <n v="40"/>
    <x v="3"/>
    <x v="0"/>
    <x v="0"/>
    <x v="1"/>
    <n v="2"/>
    <n v="49"/>
    <x v="1"/>
  </r>
  <r>
    <s v="504-32-7439"/>
    <d v="2024-03-13T01:25:00"/>
    <n v="1"/>
    <x v="11"/>
    <x v="1"/>
    <s v="Mar-24"/>
    <s v="C. Quickfall"/>
    <x v="2"/>
    <n v="21"/>
    <x v="1"/>
    <x v="0"/>
    <x v="0"/>
    <x v="0"/>
    <s v="Not Rated"/>
    <n v="58"/>
    <x v="1"/>
  </r>
  <r>
    <s v="845-14-6662"/>
    <d v="2024-03-13T02:41:00"/>
    <n v="2"/>
    <x v="11"/>
    <x v="1"/>
    <s v="Mar-24"/>
    <s v="R. Schubuser"/>
    <x v="0"/>
    <n v="41"/>
    <x v="3"/>
    <x v="1"/>
    <x v="2"/>
    <x v="0"/>
    <s v="Not Rated"/>
    <n v="16"/>
    <x v="0"/>
  </r>
  <r>
    <s v="208-94-2208"/>
    <d v="2024-03-13T05:08:00"/>
    <n v="5"/>
    <x v="11"/>
    <x v="1"/>
    <s v="Mar-24"/>
    <s v="T. Fairbairn"/>
    <x v="1"/>
    <n v="47"/>
    <x v="3"/>
    <x v="0"/>
    <x v="0"/>
    <x v="0"/>
    <s v="Not Rated"/>
    <n v="36"/>
    <x v="1"/>
  </r>
  <r>
    <s v="872-89-6470"/>
    <d v="2024-03-13T07:19:00"/>
    <n v="7"/>
    <x v="11"/>
    <x v="1"/>
    <s v="Mar-24"/>
    <s v="M. Ainsworth"/>
    <x v="1"/>
    <n v="23"/>
    <x v="1"/>
    <x v="6"/>
    <x v="1"/>
    <x v="0"/>
    <s v="Not Rated"/>
    <n v="14"/>
    <x v="0"/>
  </r>
  <r>
    <s v="991-76-7649"/>
    <d v="2024-03-13T07:43:00"/>
    <n v="7"/>
    <x v="11"/>
    <x v="1"/>
    <s v="Mar-24"/>
    <s v="T. Garfield"/>
    <x v="0"/>
    <n v="20"/>
    <x v="1"/>
    <x v="5"/>
    <x v="0"/>
    <x v="1"/>
    <s v="Not Rated"/>
    <n v="41"/>
    <x v="1"/>
  </r>
  <r>
    <s v="812-12-7232"/>
    <d v="2024-03-13T07:49:00"/>
    <n v="7"/>
    <x v="11"/>
    <x v="1"/>
    <s v="Mar-24"/>
    <s v="A. Greenhalgh"/>
    <x v="1"/>
    <n v="50"/>
    <x v="0"/>
    <x v="7"/>
    <x v="4"/>
    <x v="0"/>
    <s v="Not Rated"/>
    <n v="44"/>
    <x v="1"/>
  </r>
  <r>
    <s v="251-26-4340"/>
    <d v="2024-03-13T09:17:00"/>
    <n v="9"/>
    <x v="11"/>
    <x v="1"/>
    <s v="Mar-24"/>
    <s v="A. Brixey"/>
    <x v="0"/>
    <n v="40"/>
    <x v="3"/>
    <x v="0"/>
    <x v="2"/>
    <x v="1"/>
    <s v="Not Rated"/>
    <n v="44"/>
    <x v="1"/>
  </r>
  <r>
    <s v="477-24-1082"/>
    <d v="2024-03-13T11:16:00"/>
    <n v="11"/>
    <x v="11"/>
    <x v="1"/>
    <s v="Mar-24"/>
    <s v="L. Kershaw"/>
    <x v="1"/>
    <n v="79"/>
    <x v="5"/>
    <x v="0"/>
    <x v="0"/>
    <x v="1"/>
    <s v="Not Rated"/>
    <n v="11"/>
    <x v="0"/>
  </r>
  <r>
    <s v="468-84-5897"/>
    <d v="2024-03-13T13:45:00"/>
    <n v="13"/>
    <x v="11"/>
    <x v="1"/>
    <s v="Mar-24"/>
    <s v="N. Aldridge"/>
    <x v="1"/>
    <n v="7"/>
    <x v="7"/>
    <x v="3"/>
    <x v="5"/>
    <x v="0"/>
    <s v="Not Rated"/>
    <n v="38"/>
    <x v="1"/>
  </r>
  <r>
    <s v="516-93-8793"/>
    <d v="2024-03-13T16:01:00"/>
    <n v="16"/>
    <x v="11"/>
    <x v="1"/>
    <s v="Mar-24"/>
    <s v="U. Kingsley"/>
    <x v="0"/>
    <n v="37"/>
    <x v="6"/>
    <x v="2"/>
    <x v="2"/>
    <x v="1"/>
    <n v="9"/>
    <n v="24"/>
    <x v="0"/>
  </r>
  <r>
    <s v="765-54-8069"/>
    <d v="2024-03-13T18:32:00"/>
    <n v="18"/>
    <x v="11"/>
    <x v="1"/>
    <s v="Mar-24"/>
    <s v="J. Ollerton"/>
    <x v="1"/>
    <n v="8"/>
    <x v="7"/>
    <x v="0"/>
    <x v="1"/>
    <x v="0"/>
    <s v="Not Rated"/>
    <n v="34"/>
    <x v="1"/>
  </r>
  <r>
    <s v="507-91-1911"/>
    <d v="2024-03-13T19:07:00"/>
    <n v="19"/>
    <x v="11"/>
    <x v="1"/>
    <s v="Mar-24"/>
    <s v="A. Methuen"/>
    <x v="0"/>
    <n v="74"/>
    <x v="5"/>
    <x v="2"/>
    <x v="0"/>
    <x v="0"/>
    <s v="Not Rated"/>
    <n v="24"/>
    <x v="0"/>
  </r>
  <r>
    <s v="241-90-4329"/>
    <d v="2024-03-13T19:40:00"/>
    <n v="19"/>
    <x v="11"/>
    <x v="1"/>
    <s v="Mar-24"/>
    <s v="Q. Crebo"/>
    <x v="1"/>
    <n v="9"/>
    <x v="7"/>
    <x v="1"/>
    <x v="0"/>
    <x v="0"/>
    <s v="Not Rated"/>
    <n v="27"/>
    <x v="0"/>
  </r>
  <r>
    <s v="288-16-5136"/>
    <d v="2024-03-13T20:55:00"/>
    <n v="20"/>
    <x v="11"/>
    <x v="1"/>
    <s v="Mar-24"/>
    <s v="D. Dewhirst"/>
    <x v="1"/>
    <n v="10"/>
    <x v="4"/>
    <x v="5"/>
    <x v="2"/>
    <x v="0"/>
    <s v="Not Rated"/>
    <n v="29"/>
    <x v="0"/>
  </r>
  <r>
    <s v="230-85-3127"/>
    <d v="2024-03-13T23:28:00"/>
    <n v="23"/>
    <x v="11"/>
    <x v="1"/>
    <s v="Mar-24"/>
    <s v="A. Postlethwaite"/>
    <x v="0"/>
    <n v="29"/>
    <x v="1"/>
    <x v="5"/>
    <x v="3"/>
    <x v="0"/>
    <s v="Not Rated"/>
    <n v="15"/>
    <x v="0"/>
  </r>
  <r>
    <s v="482-81-5309"/>
    <d v="2024-03-13T23:33:00"/>
    <n v="23"/>
    <x v="11"/>
    <x v="1"/>
    <s v="Mar-24"/>
    <s v="C. Inglewood"/>
    <x v="0"/>
    <n v="15"/>
    <x v="4"/>
    <x v="3"/>
    <x v="0"/>
    <x v="0"/>
    <n v="6"/>
    <n v="10"/>
    <x v="0"/>
  </r>
  <r>
    <s v="955-76-4967"/>
    <d v="2024-03-14T02:22:00"/>
    <n v="2"/>
    <x v="11"/>
    <x v="1"/>
    <s v="Mar-24"/>
    <s v="L. Honeysett"/>
    <x v="0"/>
    <n v="47"/>
    <x v="3"/>
    <x v="5"/>
    <x v="0"/>
    <x v="1"/>
    <s v="Not Rated"/>
    <n v="44"/>
    <x v="1"/>
  </r>
  <r>
    <s v="340-87-8843"/>
    <d v="2024-03-14T04:14:00"/>
    <n v="4"/>
    <x v="11"/>
    <x v="1"/>
    <s v="Mar-24"/>
    <s v="E. Ellerby"/>
    <x v="1"/>
    <n v="70"/>
    <x v="5"/>
    <x v="7"/>
    <x v="0"/>
    <x v="1"/>
    <s v="Not Rated"/>
    <n v="31"/>
    <x v="1"/>
  </r>
  <r>
    <s v="278-79-2519"/>
    <d v="2024-03-14T04:23:00"/>
    <n v="4"/>
    <x v="11"/>
    <x v="1"/>
    <s v="Mar-24"/>
    <s v="P. Stanlack"/>
    <x v="1"/>
    <n v="50"/>
    <x v="0"/>
    <x v="7"/>
    <x v="2"/>
    <x v="1"/>
    <s v="Not Rated"/>
    <n v="29"/>
    <x v="0"/>
  </r>
  <r>
    <s v="405-65-5423"/>
    <d v="2024-03-14T04:49:00"/>
    <n v="4"/>
    <x v="11"/>
    <x v="1"/>
    <s v="Mar-24"/>
    <s v="H. Dunmore"/>
    <x v="1"/>
    <n v="42"/>
    <x v="3"/>
    <x v="0"/>
    <x v="0"/>
    <x v="0"/>
    <n v="10"/>
    <n v="48"/>
    <x v="1"/>
  </r>
  <r>
    <s v="542-55-4668"/>
    <d v="2024-03-14T05:07:00"/>
    <n v="5"/>
    <x v="11"/>
    <x v="1"/>
    <s v="Mar-24"/>
    <s v="P. Upperton"/>
    <x v="0"/>
    <n v="33"/>
    <x v="6"/>
    <x v="0"/>
    <x v="0"/>
    <x v="0"/>
    <s v="Not Rated"/>
    <n v="14"/>
    <x v="0"/>
  </r>
  <r>
    <s v="956-10-1078"/>
    <d v="2024-03-14T08:11:00"/>
    <n v="8"/>
    <x v="11"/>
    <x v="1"/>
    <s v="Mar-24"/>
    <s v="R. Dankworth"/>
    <x v="1"/>
    <n v="14"/>
    <x v="4"/>
    <x v="2"/>
    <x v="0"/>
    <x v="0"/>
    <n v="4"/>
    <n v="15"/>
    <x v="0"/>
  </r>
  <r>
    <s v="731-72-3011"/>
    <d v="2024-03-14T08:24:00"/>
    <n v="8"/>
    <x v="11"/>
    <x v="1"/>
    <s v="Mar-24"/>
    <s v="P. Rowntree"/>
    <x v="1"/>
    <n v="15"/>
    <x v="4"/>
    <x v="2"/>
    <x v="7"/>
    <x v="0"/>
    <s v="Not Rated"/>
    <n v="34"/>
    <x v="1"/>
  </r>
  <r>
    <s v="989-17-4403"/>
    <d v="2024-03-14T09:37:00"/>
    <n v="9"/>
    <x v="11"/>
    <x v="1"/>
    <s v="Mar-24"/>
    <s v="C. Featherstone"/>
    <x v="1"/>
    <n v="35"/>
    <x v="6"/>
    <x v="0"/>
    <x v="0"/>
    <x v="1"/>
    <s v="Not Rated"/>
    <n v="36"/>
    <x v="1"/>
  </r>
  <r>
    <s v="670-80-7050"/>
    <d v="2024-03-14T10:29:00"/>
    <n v="10"/>
    <x v="11"/>
    <x v="1"/>
    <s v="Mar-24"/>
    <s v="Z. Gwillim"/>
    <x v="1"/>
    <n v="70"/>
    <x v="5"/>
    <x v="1"/>
    <x v="2"/>
    <x v="1"/>
    <s v="Not Rated"/>
    <n v="46"/>
    <x v="1"/>
  </r>
  <r>
    <s v="331-96-9929"/>
    <d v="2024-03-14T11:43:00"/>
    <n v="11"/>
    <x v="11"/>
    <x v="1"/>
    <s v="Mar-24"/>
    <s v="U. Lockwood"/>
    <x v="0"/>
    <n v="48"/>
    <x v="3"/>
    <x v="7"/>
    <x v="1"/>
    <x v="0"/>
    <n v="0"/>
    <n v="18"/>
    <x v="0"/>
  </r>
  <r>
    <s v="807-32-2886"/>
    <d v="2024-03-14T14:32:00"/>
    <n v="14"/>
    <x v="11"/>
    <x v="1"/>
    <s v="Mar-24"/>
    <s v="Y. Buff"/>
    <x v="1"/>
    <n v="39"/>
    <x v="6"/>
    <x v="7"/>
    <x v="0"/>
    <x v="0"/>
    <s v="Not Rated"/>
    <n v="60"/>
    <x v="1"/>
  </r>
  <r>
    <s v="268-59-5172"/>
    <d v="2024-03-14T15:02:00"/>
    <n v="15"/>
    <x v="11"/>
    <x v="1"/>
    <s v="Mar-24"/>
    <s v="M. Oakden"/>
    <x v="1"/>
    <n v="7"/>
    <x v="7"/>
    <x v="7"/>
    <x v="0"/>
    <x v="1"/>
    <s v="Not Rated"/>
    <n v="38"/>
    <x v="1"/>
  </r>
  <r>
    <s v="809-27-2982"/>
    <d v="2024-03-14T16:01:00"/>
    <n v="16"/>
    <x v="11"/>
    <x v="1"/>
    <s v="Mar-24"/>
    <s v="V. Northcote"/>
    <x v="0"/>
    <n v="2"/>
    <x v="7"/>
    <x v="1"/>
    <x v="0"/>
    <x v="0"/>
    <n v="2"/>
    <n v="57"/>
    <x v="1"/>
  </r>
  <r>
    <s v="428-81-9186"/>
    <d v="2024-03-14T17:25:00"/>
    <n v="17"/>
    <x v="11"/>
    <x v="1"/>
    <s v="Mar-24"/>
    <s v="C. Dankworth"/>
    <x v="1"/>
    <n v="45"/>
    <x v="3"/>
    <x v="5"/>
    <x v="2"/>
    <x v="1"/>
    <s v="Not Rated"/>
    <n v="34"/>
    <x v="1"/>
  </r>
  <r>
    <s v="838-63-8736"/>
    <d v="2024-03-14T18:30:00"/>
    <n v="18"/>
    <x v="11"/>
    <x v="1"/>
    <s v="Mar-24"/>
    <s v="W. Honeysett"/>
    <x v="1"/>
    <n v="5"/>
    <x v="7"/>
    <x v="6"/>
    <x v="0"/>
    <x v="1"/>
    <s v="Not Rated"/>
    <n v="41"/>
    <x v="1"/>
  </r>
  <r>
    <s v="896-99-4958"/>
    <d v="2024-03-14T18:49:00"/>
    <n v="18"/>
    <x v="11"/>
    <x v="1"/>
    <s v="Mar-24"/>
    <s v="Q. Thornbury"/>
    <x v="0"/>
    <n v="17"/>
    <x v="4"/>
    <x v="1"/>
    <x v="4"/>
    <x v="1"/>
    <s v="Not Rated"/>
    <n v="28"/>
    <x v="0"/>
  </r>
  <r>
    <s v="214-55-1920"/>
    <d v="2024-03-14T19:10:00"/>
    <n v="19"/>
    <x v="11"/>
    <x v="1"/>
    <s v="Mar-24"/>
    <s v="D. Perrat"/>
    <x v="1"/>
    <n v="16"/>
    <x v="4"/>
    <x v="2"/>
    <x v="0"/>
    <x v="0"/>
    <s v="Not Rated"/>
    <n v="13"/>
    <x v="0"/>
  </r>
  <r>
    <s v="347-96-5362"/>
    <d v="2024-03-14T22:36:00"/>
    <n v="22"/>
    <x v="11"/>
    <x v="1"/>
    <s v="Mar-24"/>
    <s v="U. Thornbury"/>
    <x v="0"/>
    <n v="77"/>
    <x v="5"/>
    <x v="1"/>
    <x v="6"/>
    <x v="1"/>
    <s v="Not Rated"/>
    <n v="21"/>
    <x v="0"/>
  </r>
  <r>
    <s v="132-30-4260"/>
    <d v="2024-03-15T00:17:00"/>
    <n v="0"/>
    <x v="11"/>
    <x v="1"/>
    <s v="Mar-24"/>
    <s v="V. Thornbury"/>
    <x v="1"/>
    <n v="63"/>
    <x v="2"/>
    <x v="3"/>
    <x v="1"/>
    <x v="1"/>
    <s v="Not Rated"/>
    <n v="58"/>
    <x v="1"/>
  </r>
  <r>
    <s v="506-14-9177"/>
    <d v="2024-03-15T01:28:00"/>
    <n v="1"/>
    <x v="11"/>
    <x v="1"/>
    <s v="Mar-24"/>
    <s v="G. Postlethwaite"/>
    <x v="1"/>
    <n v="59"/>
    <x v="0"/>
    <x v="0"/>
    <x v="0"/>
    <x v="1"/>
    <s v="Not Rated"/>
    <n v="55"/>
    <x v="1"/>
  </r>
  <r>
    <s v="658-76-8071"/>
    <d v="2024-03-15T04:11:00"/>
    <n v="4"/>
    <x v="11"/>
    <x v="1"/>
    <s v="Mar-24"/>
    <s v="M. Hathaway"/>
    <x v="0"/>
    <n v="10"/>
    <x v="4"/>
    <x v="3"/>
    <x v="0"/>
    <x v="0"/>
    <s v="Not Rated"/>
    <n v="50"/>
    <x v="1"/>
  </r>
  <r>
    <s v="921-16-4545"/>
    <d v="2024-03-15T05:29:00"/>
    <n v="5"/>
    <x v="11"/>
    <x v="1"/>
    <s v="Mar-24"/>
    <s v="P. Gionettitti"/>
    <x v="1"/>
    <n v="74"/>
    <x v="5"/>
    <x v="2"/>
    <x v="0"/>
    <x v="0"/>
    <s v="Not Rated"/>
    <n v="36"/>
    <x v="1"/>
  </r>
  <r>
    <s v="535-99-2150"/>
    <d v="2024-03-15T06:26:00"/>
    <n v="6"/>
    <x v="11"/>
    <x v="1"/>
    <s v="Mar-24"/>
    <s v="H. Bannister"/>
    <x v="0"/>
    <n v="59"/>
    <x v="0"/>
    <x v="7"/>
    <x v="0"/>
    <x v="0"/>
    <s v="Not Rated"/>
    <n v="49"/>
    <x v="1"/>
  </r>
  <r>
    <s v="372-40-9630"/>
    <d v="2024-03-15T10:11:00"/>
    <n v="10"/>
    <x v="11"/>
    <x v="1"/>
    <s v="Mar-24"/>
    <s v="J. Yarborough"/>
    <x v="1"/>
    <n v="32"/>
    <x v="6"/>
    <x v="0"/>
    <x v="0"/>
    <x v="0"/>
    <s v="Not Rated"/>
    <n v="41"/>
    <x v="1"/>
  </r>
  <r>
    <s v="181-52-5023"/>
    <d v="2024-03-15T10:14:00"/>
    <n v="10"/>
    <x v="11"/>
    <x v="1"/>
    <s v="Mar-24"/>
    <s v="A. Brixey"/>
    <x v="1"/>
    <n v="34"/>
    <x v="6"/>
    <x v="0"/>
    <x v="0"/>
    <x v="0"/>
    <n v="6"/>
    <n v="23"/>
    <x v="0"/>
  </r>
  <r>
    <s v="188-35-8086"/>
    <d v="2024-03-15T10:30:00"/>
    <n v="10"/>
    <x v="11"/>
    <x v="1"/>
    <s v="Mar-24"/>
    <s v="D. Quarmby"/>
    <x v="1"/>
    <n v="54"/>
    <x v="0"/>
    <x v="3"/>
    <x v="0"/>
    <x v="1"/>
    <s v="Not Rated"/>
    <n v="50"/>
    <x v="1"/>
  </r>
  <r>
    <s v="237-96-6432"/>
    <d v="2024-03-15T11:48:00"/>
    <n v="11"/>
    <x v="11"/>
    <x v="1"/>
    <s v="Mar-24"/>
    <s v="O. Silverlock"/>
    <x v="1"/>
    <n v="40"/>
    <x v="3"/>
    <x v="3"/>
    <x v="0"/>
    <x v="1"/>
    <n v="4"/>
    <n v="18"/>
    <x v="0"/>
  </r>
  <r>
    <s v="975-80-7967"/>
    <d v="2024-03-15T13:06:00"/>
    <n v="13"/>
    <x v="11"/>
    <x v="1"/>
    <s v="Mar-24"/>
    <s v="I. Kershaw"/>
    <x v="1"/>
    <n v="7"/>
    <x v="7"/>
    <x v="0"/>
    <x v="2"/>
    <x v="1"/>
    <s v="Not Rated"/>
    <n v="27"/>
    <x v="0"/>
  </r>
  <r>
    <s v="825-53-2423"/>
    <d v="2024-03-15T15:07:00"/>
    <n v="15"/>
    <x v="11"/>
    <x v="1"/>
    <s v="Mar-24"/>
    <s v="Y. Ellerby"/>
    <x v="0"/>
    <n v="63"/>
    <x v="2"/>
    <x v="1"/>
    <x v="0"/>
    <x v="0"/>
    <n v="10"/>
    <n v="13"/>
    <x v="0"/>
  </r>
  <r>
    <s v="423-24-3415"/>
    <d v="2024-03-15T16:44:00"/>
    <n v="16"/>
    <x v="11"/>
    <x v="1"/>
    <s v="Mar-24"/>
    <s v="Y. Perrat"/>
    <x v="0"/>
    <n v="14"/>
    <x v="4"/>
    <x v="3"/>
    <x v="0"/>
    <x v="0"/>
    <s v="Not Rated"/>
    <n v="24"/>
    <x v="0"/>
  </r>
  <r>
    <s v="778-13-6130"/>
    <d v="2024-03-15T17:26:00"/>
    <n v="17"/>
    <x v="11"/>
    <x v="1"/>
    <s v="Mar-24"/>
    <s v="O. Pemberton"/>
    <x v="1"/>
    <n v="65"/>
    <x v="2"/>
    <x v="5"/>
    <x v="7"/>
    <x v="0"/>
    <n v="3"/>
    <n v="12"/>
    <x v="0"/>
  </r>
  <r>
    <s v="173-20-1878"/>
    <d v="2024-03-15T17:27:00"/>
    <n v="17"/>
    <x v="11"/>
    <x v="1"/>
    <s v="Mar-24"/>
    <s v="M. Sheffield"/>
    <x v="1"/>
    <n v="38"/>
    <x v="6"/>
    <x v="0"/>
    <x v="0"/>
    <x v="0"/>
    <s v="Not Rated"/>
    <n v="43"/>
    <x v="1"/>
  </r>
  <r>
    <s v="227-53-8439"/>
    <d v="2024-03-15T19:49:00"/>
    <n v="19"/>
    <x v="11"/>
    <x v="1"/>
    <s v="Mar-24"/>
    <s v="J. Ashcombe"/>
    <x v="1"/>
    <n v="54"/>
    <x v="0"/>
    <x v="7"/>
    <x v="0"/>
    <x v="0"/>
    <s v="Not Rated"/>
    <n v="56"/>
    <x v="1"/>
  </r>
  <r>
    <s v="202-99-9780"/>
    <d v="2024-03-15T20:00:00"/>
    <n v="20"/>
    <x v="11"/>
    <x v="1"/>
    <s v="Mar-24"/>
    <s v="H. Churchard"/>
    <x v="1"/>
    <n v="75"/>
    <x v="5"/>
    <x v="0"/>
    <x v="0"/>
    <x v="0"/>
    <n v="7"/>
    <n v="44"/>
    <x v="1"/>
  </r>
  <r>
    <s v="187-35-3281"/>
    <d v="2024-03-15T20:02:00"/>
    <n v="20"/>
    <x v="11"/>
    <x v="1"/>
    <s v="Mar-24"/>
    <s v="Y. Rowntree"/>
    <x v="0"/>
    <n v="40"/>
    <x v="3"/>
    <x v="2"/>
    <x v="0"/>
    <x v="0"/>
    <s v="Not Rated"/>
    <n v="50"/>
    <x v="1"/>
  </r>
  <r>
    <s v="210-21-8650"/>
    <d v="2024-03-15T22:05:00"/>
    <n v="22"/>
    <x v="11"/>
    <x v="1"/>
    <s v="Mar-24"/>
    <s v="Q. Loxley"/>
    <x v="1"/>
    <n v="9"/>
    <x v="7"/>
    <x v="2"/>
    <x v="0"/>
    <x v="0"/>
    <s v="Not Rated"/>
    <n v="29"/>
    <x v="0"/>
  </r>
  <r>
    <s v="494-61-5123"/>
    <d v="2024-03-16T00:06:00"/>
    <n v="0"/>
    <x v="11"/>
    <x v="1"/>
    <s v="Mar-24"/>
    <s v="M. Buff"/>
    <x v="0"/>
    <n v="17"/>
    <x v="4"/>
    <x v="0"/>
    <x v="2"/>
    <x v="1"/>
    <s v="Not Rated"/>
    <n v="18"/>
    <x v="0"/>
  </r>
  <r>
    <s v="320-84-5201"/>
    <d v="2024-03-16T02:39:00"/>
    <n v="2"/>
    <x v="11"/>
    <x v="1"/>
    <s v="Mar-24"/>
    <s v="A. Verity"/>
    <x v="0"/>
    <n v="68"/>
    <x v="2"/>
    <x v="6"/>
    <x v="6"/>
    <x v="1"/>
    <s v="Not Rated"/>
    <n v="16"/>
    <x v="0"/>
  </r>
  <r>
    <s v="839-38-9266"/>
    <d v="2024-03-16T03:28:00"/>
    <n v="3"/>
    <x v="11"/>
    <x v="1"/>
    <s v="Mar-24"/>
    <s v="U. Northcote"/>
    <x v="0"/>
    <n v="11"/>
    <x v="4"/>
    <x v="3"/>
    <x v="2"/>
    <x v="1"/>
    <s v="Not Rated"/>
    <n v="36"/>
    <x v="1"/>
  </r>
  <r>
    <s v="393-23-2080"/>
    <d v="2024-03-16T05:26:00"/>
    <n v="5"/>
    <x v="11"/>
    <x v="1"/>
    <s v="Mar-24"/>
    <s v="C. Kershaw"/>
    <x v="1"/>
    <n v="32"/>
    <x v="6"/>
    <x v="0"/>
    <x v="1"/>
    <x v="1"/>
    <n v="8"/>
    <n v="33"/>
    <x v="1"/>
  </r>
  <r>
    <s v="125-41-3835"/>
    <d v="2024-03-16T05:36:00"/>
    <n v="5"/>
    <x v="11"/>
    <x v="1"/>
    <s v="Mar-24"/>
    <s v="J. Churchard"/>
    <x v="1"/>
    <n v="70"/>
    <x v="5"/>
    <x v="0"/>
    <x v="4"/>
    <x v="1"/>
    <s v="Not Rated"/>
    <n v="31"/>
    <x v="1"/>
  </r>
  <r>
    <s v="681-53-1023"/>
    <d v="2024-03-16T06:25:00"/>
    <n v="6"/>
    <x v="11"/>
    <x v="1"/>
    <s v="Mar-24"/>
    <s v="G. Inglewood"/>
    <x v="1"/>
    <n v="40"/>
    <x v="3"/>
    <x v="1"/>
    <x v="0"/>
    <x v="1"/>
    <s v="Not Rated"/>
    <n v="22"/>
    <x v="0"/>
  </r>
  <r>
    <s v="960-94-6179"/>
    <d v="2024-03-16T06:56:00"/>
    <n v="6"/>
    <x v="11"/>
    <x v="1"/>
    <s v="Mar-24"/>
    <s v="L. Sheffield"/>
    <x v="0"/>
    <n v="52"/>
    <x v="0"/>
    <x v="0"/>
    <x v="0"/>
    <x v="1"/>
    <n v="3"/>
    <n v="60"/>
    <x v="1"/>
  </r>
  <r>
    <s v="635-92-8063"/>
    <d v="2024-03-16T09:43:00"/>
    <n v="9"/>
    <x v="11"/>
    <x v="1"/>
    <s v="Mar-24"/>
    <s v="F. Birtwhistle"/>
    <x v="1"/>
    <n v="66"/>
    <x v="2"/>
    <x v="0"/>
    <x v="0"/>
    <x v="1"/>
    <s v="Not Rated"/>
    <n v="38"/>
    <x v="1"/>
  </r>
  <r>
    <s v="903-67-8822"/>
    <d v="2024-03-16T11:38:00"/>
    <n v="11"/>
    <x v="11"/>
    <x v="1"/>
    <s v="Mar-24"/>
    <s v="D. Thornbury"/>
    <x v="1"/>
    <n v="58"/>
    <x v="0"/>
    <x v="4"/>
    <x v="0"/>
    <x v="1"/>
    <n v="5"/>
    <n v="57"/>
    <x v="1"/>
  </r>
  <r>
    <s v="124-79-1362"/>
    <d v="2024-03-16T11:50:00"/>
    <n v="11"/>
    <x v="11"/>
    <x v="1"/>
    <s v="Mar-24"/>
    <s v="S. Ironside"/>
    <x v="1"/>
    <n v="31"/>
    <x v="6"/>
    <x v="0"/>
    <x v="0"/>
    <x v="1"/>
    <s v="Not Rated"/>
    <n v="33"/>
    <x v="1"/>
  </r>
  <r>
    <s v="545-93-9619"/>
    <d v="2024-03-16T12:41:00"/>
    <n v="12"/>
    <x v="11"/>
    <x v="1"/>
    <s v="Mar-24"/>
    <s v="S. Loxley"/>
    <x v="0"/>
    <n v="72"/>
    <x v="5"/>
    <x v="2"/>
    <x v="0"/>
    <x v="1"/>
    <s v="Not Rated"/>
    <n v="33"/>
    <x v="1"/>
  </r>
  <r>
    <s v="494-44-6735"/>
    <d v="2024-03-16T13:37:00"/>
    <n v="13"/>
    <x v="11"/>
    <x v="1"/>
    <s v="Mar-24"/>
    <s v="K. Hathaway"/>
    <x v="1"/>
    <n v="37"/>
    <x v="6"/>
    <x v="5"/>
    <x v="2"/>
    <x v="1"/>
    <s v="Not Rated"/>
    <n v="22"/>
    <x v="0"/>
  </r>
  <r>
    <s v="882-29-3077"/>
    <d v="2024-03-16T14:02:00"/>
    <n v="14"/>
    <x v="11"/>
    <x v="1"/>
    <s v="Mar-24"/>
    <s v="B. Ashcombe"/>
    <x v="0"/>
    <n v="31"/>
    <x v="6"/>
    <x v="7"/>
    <x v="0"/>
    <x v="1"/>
    <s v="Not Rated"/>
    <n v="20"/>
    <x v="0"/>
  </r>
  <r>
    <s v="655-57-1102"/>
    <d v="2024-03-16T14:18:00"/>
    <n v="14"/>
    <x v="11"/>
    <x v="1"/>
    <s v="Mar-24"/>
    <s v="C. Gwillim"/>
    <x v="0"/>
    <n v="72"/>
    <x v="5"/>
    <x v="5"/>
    <x v="2"/>
    <x v="0"/>
    <n v="5"/>
    <n v="10"/>
    <x v="0"/>
  </r>
  <r>
    <s v="406-75-1036"/>
    <d v="2024-03-16T16:01:00"/>
    <n v="16"/>
    <x v="11"/>
    <x v="1"/>
    <s v="Mar-24"/>
    <s v="Q. Ravenscroft"/>
    <x v="1"/>
    <n v="17"/>
    <x v="4"/>
    <x v="2"/>
    <x v="0"/>
    <x v="1"/>
    <s v="Not Rated"/>
    <n v="58"/>
    <x v="1"/>
  </r>
  <r>
    <s v="819-39-2636"/>
    <d v="2024-03-16T16:52:00"/>
    <n v="16"/>
    <x v="11"/>
    <x v="1"/>
    <s v="Mar-24"/>
    <s v="L. Ollerton"/>
    <x v="0"/>
    <n v="17"/>
    <x v="4"/>
    <x v="7"/>
    <x v="1"/>
    <x v="0"/>
    <s v="Not Rated"/>
    <n v="52"/>
    <x v="1"/>
  </r>
  <r>
    <s v="646-49-6688"/>
    <d v="2024-03-16T17:28:00"/>
    <n v="17"/>
    <x v="11"/>
    <x v="1"/>
    <s v="Mar-24"/>
    <s v="R. Ollerton"/>
    <x v="0"/>
    <n v="57"/>
    <x v="0"/>
    <x v="2"/>
    <x v="0"/>
    <x v="0"/>
    <n v="8"/>
    <n v="58"/>
    <x v="1"/>
  </r>
  <r>
    <s v="609-58-3928"/>
    <d v="2024-03-16T19:36:00"/>
    <n v="19"/>
    <x v="11"/>
    <x v="1"/>
    <s v="Mar-24"/>
    <s v="Y. Yarborough"/>
    <x v="1"/>
    <n v="70"/>
    <x v="5"/>
    <x v="1"/>
    <x v="0"/>
    <x v="0"/>
    <s v="Not Rated"/>
    <n v="19"/>
    <x v="0"/>
  </r>
  <r>
    <s v="661-25-3509"/>
    <d v="2024-03-16T20:34:00"/>
    <n v="20"/>
    <x v="11"/>
    <x v="1"/>
    <s v="Mar-24"/>
    <s v="I. Merriweather"/>
    <x v="0"/>
    <n v="20"/>
    <x v="1"/>
    <x v="0"/>
    <x v="0"/>
    <x v="1"/>
    <s v="Not Rated"/>
    <n v="38"/>
    <x v="1"/>
  </r>
  <r>
    <s v="380-78-7940"/>
    <d v="2024-03-16T23:05:00"/>
    <n v="23"/>
    <x v="11"/>
    <x v="1"/>
    <s v="Mar-24"/>
    <s v="R. Schubuser"/>
    <x v="0"/>
    <n v="18"/>
    <x v="4"/>
    <x v="2"/>
    <x v="0"/>
    <x v="0"/>
    <n v="1"/>
    <n v="28"/>
    <x v="0"/>
  </r>
  <r>
    <s v="760-62-1383"/>
    <d v="2024-03-16T23:54:00"/>
    <n v="23"/>
    <x v="11"/>
    <x v="1"/>
    <s v="Mar-24"/>
    <s v="W. Jephson"/>
    <x v="0"/>
    <n v="20"/>
    <x v="1"/>
    <x v="3"/>
    <x v="6"/>
    <x v="1"/>
    <s v="Not Rated"/>
    <n v="26"/>
    <x v="0"/>
  </r>
  <r>
    <s v="763-31-9605"/>
    <d v="2024-03-17T00:28:00"/>
    <n v="0"/>
    <x v="11"/>
    <x v="1"/>
    <s v="Mar-24"/>
    <s v="F. Whitfield"/>
    <x v="0"/>
    <n v="2"/>
    <x v="7"/>
    <x v="1"/>
    <x v="0"/>
    <x v="0"/>
    <n v="2"/>
    <n v="27"/>
    <x v="0"/>
  </r>
  <r>
    <s v="228-53-4278"/>
    <d v="2024-03-17T02:50:00"/>
    <n v="2"/>
    <x v="11"/>
    <x v="1"/>
    <s v="Mar-24"/>
    <s v="Y. Titcombe"/>
    <x v="1"/>
    <n v="46"/>
    <x v="3"/>
    <x v="4"/>
    <x v="6"/>
    <x v="0"/>
    <s v="Not Rated"/>
    <n v="36"/>
    <x v="1"/>
  </r>
  <r>
    <s v="870-25-2526"/>
    <d v="2024-03-17T03:46:00"/>
    <n v="3"/>
    <x v="11"/>
    <x v="1"/>
    <s v="Mar-24"/>
    <s v="V. Bannister"/>
    <x v="0"/>
    <n v="70"/>
    <x v="5"/>
    <x v="4"/>
    <x v="6"/>
    <x v="1"/>
    <s v="Not Rated"/>
    <n v="43"/>
    <x v="1"/>
  </r>
  <r>
    <s v="526-77-7628"/>
    <d v="2024-03-17T10:00:00"/>
    <n v="10"/>
    <x v="11"/>
    <x v="1"/>
    <s v="Mar-24"/>
    <s v="G. Underhill"/>
    <x v="0"/>
    <n v="16"/>
    <x v="4"/>
    <x v="7"/>
    <x v="2"/>
    <x v="1"/>
    <s v="Not Rated"/>
    <n v="15"/>
    <x v="0"/>
  </r>
  <r>
    <s v="534-11-7108"/>
    <d v="2024-03-17T10:08:00"/>
    <n v="10"/>
    <x v="11"/>
    <x v="1"/>
    <s v="Mar-24"/>
    <s v="J. Verity"/>
    <x v="0"/>
    <n v="57"/>
    <x v="0"/>
    <x v="2"/>
    <x v="0"/>
    <x v="0"/>
    <n v="5"/>
    <n v="17"/>
    <x v="0"/>
  </r>
  <r>
    <s v="312-86-7953"/>
    <d v="2024-03-17T10:28:00"/>
    <n v="10"/>
    <x v="11"/>
    <x v="1"/>
    <s v="Mar-24"/>
    <s v="O. Honeysett"/>
    <x v="1"/>
    <n v="18"/>
    <x v="4"/>
    <x v="7"/>
    <x v="2"/>
    <x v="0"/>
    <s v="Not Rated"/>
    <n v="24"/>
    <x v="0"/>
  </r>
  <r>
    <s v="814-87-8365"/>
    <d v="2024-03-17T13:55:00"/>
    <n v="13"/>
    <x v="11"/>
    <x v="1"/>
    <s v="Mar-24"/>
    <s v="K. Sheffield"/>
    <x v="1"/>
    <n v="70"/>
    <x v="5"/>
    <x v="6"/>
    <x v="2"/>
    <x v="1"/>
    <n v="6"/>
    <n v="37"/>
    <x v="1"/>
  </r>
  <r>
    <s v="154-26-9950"/>
    <d v="2024-03-17T14:09:00"/>
    <n v="14"/>
    <x v="11"/>
    <x v="1"/>
    <s v="Mar-24"/>
    <s v="V. Quickfall"/>
    <x v="0"/>
    <n v="1"/>
    <x v="7"/>
    <x v="7"/>
    <x v="0"/>
    <x v="0"/>
    <s v="Not Rated"/>
    <n v="19"/>
    <x v="0"/>
  </r>
  <r>
    <s v="341-48-9560"/>
    <d v="2024-03-17T17:21:00"/>
    <n v="17"/>
    <x v="11"/>
    <x v="1"/>
    <s v="Mar-24"/>
    <s v="A. Hathaway"/>
    <x v="0"/>
    <n v="43"/>
    <x v="3"/>
    <x v="0"/>
    <x v="2"/>
    <x v="1"/>
    <s v="Not Rated"/>
    <n v="45"/>
    <x v="1"/>
  </r>
  <r>
    <s v="133-86-6736"/>
    <d v="2024-03-17T18:39:00"/>
    <n v="18"/>
    <x v="11"/>
    <x v="1"/>
    <s v="Mar-24"/>
    <s v="S. Eastwood"/>
    <x v="1"/>
    <n v="68"/>
    <x v="2"/>
    <x v="2"/>
    <x v="2"/>
    <x v="0"/>
    <s v="Not Rated"/>
    <n v="35"/>
    <x v="1"/>
  </r>
  <r>
    <s v="904-96-7767"/>
    <d v="2024-03-17T19:04:00"/>
    <n v="19"/>
    <x v="11"/>
    <x v="1"/>
    <s v="Mar-24"/>
    <s v="U. Buff"/>
    <x v="1"/>
    <n v="48"/>
    <x v="3"/>
    <x v="2"/>
    <x v="1"/>
    <x v="1"/>
    <s v="Not Rated"/>
    <n v="28"/>
    <x v="0"/>
  </r>
  <r>
    <s v="245-61-2519"/>
    <d v="2024-03-17T19:07:00"/>
    <n v="19"/>
    <x v="11"/>
    <x v="1"/>
    <s v="Mar-24"/>
    <s v="D. Oakden"/>
    <x v="1"/>
    <n v="75"/>
    <x v="5"/>
    <x v="2"/>
    <x v="0"/>
    <x v="1"/>
    <s v="Not Rated"/>
    <n v="40"/>
    <x v="1"/>
  </r>
  <r>
    <s v="298-60-2945"/>
    <d v="2024-03-17T19:34:00"/>
    <n v="19"/>
    <x v="11"/>
    <x v="1"/>
    <s v="Mar-24"/>
    <s v="S. Bannister"/>
    <x v="0"/>
    <n v="2"/>
    <x v="7"/>
    <x v="7"/>
    <x v="6"/>
    <x v="1"/>
    <s v="Not Rated"/>
    <n v="25"/>
    <x v="0"/>
  </r>
  <r>
    <s v="670-55-2471"/>
    <d v="2024-03-17T22:39:00"/>
    <n v="22"/>
    <x v="11"/>
    <x v="1"/>
    <s v="Mar-24"/>
    <s v="W. Pemberton"/>
    <x v="0"/>
    <n v="22"/>
    <x v="1"/>
    <x v="7"/>
    <x v="2"/>
    <x v="0"/>
    <s v="Not Rated"/>
    <n v="22"/>
    <x v="0"/>
  </r>
  <r>
    <s v="516-81-5563"/>
    <d v="2024-03-17T23:08:00"/>
    <n v="23"/>
    <x v="11"/>
    <x v="1"/>
    <s v="Mar-24"/>
    <s v="J. Bracegirdle"/>
    <x v="1"/>
    <n v="3"/>
    <x v="7"/>
    <x v="7"/>
    <x v="2"/>
    <x v="1"/>
    <s v="Not Rated"/>
    <n v="55"/>
    <x v="1"/>
  </r>
  <r>
    <s v="845-55-1422"/>
    <d v="2024-03-18T05:49:00"/>
    <n v="5"/>
    <x v="11"/>
    <x v="1"/>
    <s v="Mar-24"/>
    <s v="L. Kershaw"/>
    <x v="0"/>
    <n v="54"/>
    <x v="0"/>
    <x v="0"/>
    <x v="0"/>
    <x v="0"/>
    <n v="8"/>
    <n v="27"/>
    <x v="0"/>
  </r>
  <r>
    <s v="368-98-9790"/>
    <d v="2024-03-18T06:15:00"/>
    <n v="6"/>
    <x v="11"/>
    <x v="1"/>
    <s v="Mar-24"/>
    <s v="E. Hathaway"/>
    <x v="1"/>
    <n v="47"/>
    <x v="3"/>
    <x v="3"/>
    <x v="0"/>
    <x v="0"/>
    <n v="5"/>
    <n v="27"/>
    <x v="0"/>
  </r>
  <r>
    <s v="872-60-9994"/>
    <d v="2024-03-18T06:22:00"/>
    <n v="6"/>
    <x v="11"/>
    <x v="1"/>
    <s v="Mar-24"/>
    <s v="C. Verity"/>
    <x v="0"/>
    <n v="41"/>
    <x v="3"/>
    <x v="6"/>
    <x v="0"/>
    <x v="1"/>
    <s v="Not Rated"/>
    <n v="48"/>
    <x v="1"/>
  </r>
  <r>
    <s v="260-94-3858"/>
    <d v="2024-03-18T06:30:00"/>
    <n v="6"/>
    <x v="11"/>
    <x v="1"/>
    <s v="Mar-24"/>
    <s v="V. Wadsworth"/>
    <x v="0"/>
    <n v="76"/>
    <x v="5"/>
    <x v="7"/>
    <x v="0"/>
    <x v="1"/>
    <n v="4"/>
    <n v="43"/>
    <x v="1"/>
  </r>
  <r>
    <s v="230-73-5254"/>
    <d v="2024-03-18T08:27:00"/>
    <n v="8"/>
    <x v="11"/>
    <x v="1"/>
    <s v="Mar-24"/>
    <s v="A. Oakden"/>
    <x v="0"/>
    <n v="48"/>
    <x v="3"/>
    <x v="7"/>
    <x v="1"/>
    <x v="0"/>
    <s v="Not Rated"/>
    <n v="43"/>
    <x v="1"/>
  </r>
  <r>
    <s v="793-74-8474"/>
    <d v="2024-03-18T11:12:00"/>
    <n v="11"/>
    <x v="11"/>
    <x v="1"/>
    <s v="Mar-24"/>
    <s v="D. Honeysett"/>
    <x v="0"/>
    <n v="78"/>
    <x v="5"/>
    <x v="1"/>
    <x v="0"/>
    <x v="1"/>
    <s v="Not Rated"/>
    <n v="41"/>
    <x v="1"/>
  </r>
  <r>
    <s v="476-46-6368"/>
    <d v="2024-03-18T12:27:00"/>
    <n v="12"/>
    <x v="11"/>
    <x v="1"/>
    <s v="Mar-24"/>
    <s v="W. Kershaw"/>
    <x v="0"/>
    <n v="28"/>
    <x v="1"/>
    <x v="0"/>
    <x v="0"/>
    <x v="1"/>
    <s v="Not Rated"/>
    <n v="23"/>
    <x v="0"/>
  </r>
  <r>
    <s v="908-43-4715"/>
    <d v="2024-03-18T14:45:00"/>
    <n v="14"/>
    <x v="11"/>
    <x v="1"/>
    <s v="Mar-24"/>
    <s v="L. Vickery"/>
    <x v="0"/>
    <n v="7"/>
    <x v="7"/>
    <x v="0"/>
    <x v="0"/>
    <x v="1"/>
    <s v="Not Rated"/>
    <n v="20"/>
    <x v="0"/>
  </r>
  <r>
    <s v="898-75-7392"/>
    <d v="2024-03-18T17:06:00"/>
    <n v="17"/>
    <x v="11"/>
    <x v="1"/>
    <s v="Mar-24"/>
    <s v="G. Tunstall"/>
    <x v="1"/>
    <n v="24"/>
    <x v="1"/>
    <x v="0"/>
    <x v="2"/>
    <x v="0"/>
    <n v="4"/>
    <n v="22"/>
    <x v="0"/>
  </r>
  <r>
    <s v="764-62-5920"/>
    <d v="2024-03-18T17:55:00"/>
    <n v="17"/>
    <x v="11"/>
    <x v="1"/>
    <s v="Mar-24"/>
    <s v="F. Nethercott"/>
    <x v="0"/>
    <n v="40"/>
    <x v="3"/>
    <x v="7"/>
    <x v="0"/>
    <x v="0"/>
    <s v="Not Rated"/>
    <n v="30"/>
    <x v="0"/>
  </r>
  <r>
    <s v="914-23-6698"/>
    <d v="2024-03-18T18:33:00"/>
    <n v="18"/>
    <x v="11"/>
    <x v="1"/>
    <s v="Mar-24"/>
    <s v="Z. Birtwhistle"/>
    <x v="1"/>
    <n v="25"/>
    <x v="1"/>
    <x v="7"/>
    <x v="0"/>
    <x v="1"/>
    <s v="Not Rated"/>
    <n v="25"/>
    <x v="0"/>
  </r>
  <r>
    <s v="977-83-4757"/>
    <d v="2024-03-18T18:46:00"/>
    <n v="18"/>
    <x v="11"/>
    <x v="1"/>
    <s v="Mar-24"/>
    <s v="K. Ashcombe"/>
    <x v="1"/>
    <n v="34"/>
    <x v="6"/>
    <x v="7"/>
    <x v="1"/>
    <x v="0"/>
    <s v="Not Rated"/>
    <n v="54"/>
    <x v="1"/>
  </r>
  <r>
    <s v="889-75-2593"/>
    <d v="2024-03-18T19:29:00"/>
    <n v="19"/>
    <x v="11"/>
    <x v="1"/>
    <s v="Mar-24"/>
    <s v="B. Northcote"/>
    <x v="1"/>
    <n v="9"/>
    <x v="7"/>
    <x v="6"/>
    <x v="1"/>
    <x v="1"/>
    <s v="Not Rated"/>
    <n v="26"/>
    <x v="0"/>
  </r>
  <r>
    <s v="172-85-9847"/>
    <d v="2024-03-18T22:11:00"/>
    <n v="22"/>
    <x v="11"/>
    <x v="1"/>
    <s v="Mar-24"/>
    <s v="V. Perrat"/>
    <x v="1"/>
    <n v="24"/>
    <x v="1"/>
    <x v="0"/>
    <x v="0"/>
    <x v="1"/>
    <s v="Not Rated"/>
    <n v="24"/>
    <x v="0"/>
  </r>
  <r>
    <s v="739-13-5699"/>
    <d v="2024-03-18T23:47:00"/>
    <n v="23"/>
    <x v="11"/>
    <x v="1"/>
    <s v="Mar-24"/>
    <s v="C. Bannister"/>
    <x v="1"/>
    <n v="36"/>
    <x v="6"/>
    <x v="0"/>
    <x v="2"/>
    <x v="0"/>
    <s v="Not Rated"/>
    <n v="57"/>
    <x v="1"/>
  </r>
  <r>
    <s v="247-74-3082"/>
    <d v="2024-03-18T23:52:00"/>
    <n v="23"/>
    <x v="11"/>
    <x v="1"/>
    <s v="Mar-24"/>
    <s v="W. Tunstall"/>
    <x v="1"/>
    <n v="66"/>
    <x v="2"/>
    <x v="7"/>
    <x v="0"/>
    <x v="0"/>
    <s v="Not Rated"/>
    <n v="57"/>
    <x v="1"/>
  </r>
  <r>
    <s v="280-29-1195"/>
    <d v="2024-03-19T00:05:00"/>
    <n v="0"/>
    <x v="11"/>
    <x v="1"/>
    <s v="Mar-24"/>
    <s v="E. Churchard"/>
    <x v="0"/>
    <n v="41"/>
    <x v="3"/>
    <x v="6"/>
    <x v="2"/>
    <x v="1"/>
    <n v="6"/>
    <n v="10"/>
    <x v="0"/>
  </r>
  <r>
    <s v="817-49-5596"/>
    <d v="2024-03-19T00:34:00"/>
    <n v="0"/>
    <x v="11"/>
    <x v="1"/>
    <s v="Mar-24"/>
    <s v="A. Upperton"/>
    <x v="0"/>
    <n v="3"/>
    <x v="7"/>
    <x v="2"/>
    <x v="0"/>
    <x v="0"/>
    <s v="Not Rated"/>
    <n v="30"/>
    <x v="0"/>
  </r>
  <r>
    <s v="620-67-2317"/>
    <d v="2024-03-19T00:38:00"/>
    <n v="0"/>
    <x v="11"/>
    <x v="1"/>
    <s v="Mar-24"/>
    <s v="B. Inglewood"/>
    <x v="1"/>
    <n v="45"/>
    <x v="3"/>
    <x v="7"/>
    <x v="3"/>
    <x v="0"/>
    <s v="Not Rated"/>
    <n v="16"/>
    <x v="0"/>
  </r>
  <r>
    <s v="864-98-9054"/>
    <d v="2024-03-19T01:03:00"/>
    <n v="1"/>
    <x v="11"/>
    <x v="1"/>
    <s v="Mar-24"/>
    <s v="C. Glasspool"/>
    <x v="1"/>
    <n v="49"/>
    <x v="3"/>
    <x v="3"/>
    <x v="1"/>
    <x v="1"/>
    <n v="3"/>
    <n v="29"/>
    <x v="0"/>
  </r>
  <r>
    <s v="305-30-4911"/>
    <d v="2024-03-19T01:25:00"/>
    <n v="1"/>
    <x v="11"/>
    <x v="1"/>
    <s v="Mar-24"/>
    <s v="K. Dankworth"/>
    <x v="0"/>
    <n v="69"/>
    <x v="2"/>
    <x v="0"/>
    <x v="0"/>
    <x v="1"/>
    <n v="10"/>
    <n v="15"/>
    <x v="0"/>
  </r>
  <r>
    <s v="789-89-6308"/>
    <d v="2024-03-19T02:17:00"/>
    <n v="2"/>
    <x v="11"/>
    <x v="1"/>
    <s v="Mar-24"/>
    <s v="C. Yarborough"/>
    <x v="1"/>
    <n v="64"/>
    <x v="2"/>
    <x v="0"/>
    <x v="0"/>
    <x v="0"/>
    <s v="Not Rated"/>
    <n v="57"/>
    <x v="1"/>
  </r>
  <r>
    <s v="201-29-4543"/>
    <d v="2024-03-19T03:12:00"/>
    <n v="3"/>
    <x v="11"/>
    <x v="1"/>
    <s v="Mar-24"/>
    <s v="J. Perrat"/>
    <x v="1"/>
    <n v="74"/>
    <x v="5"/>
    <x v="2"/>
    <x v="0"/>
    <x v="0"/>
    <s v="Not Rated"/>
    <n v="21"/>
    <x v="0"/>
  </r>
  <r>
    <s v="270-86-1865"/>
    <d v="2024-03-19T07:36:00"/>
    <n v="7"/>
    <x v="11"/>
    <x v="1"/>
    <s v="Mar-24"/>
    <s v="O. Oakden"/>
    <x v="1"/>
    <n v="70"/>
    <x v="5"/>
    <x v="0"/>
    <x v="0"/>
    <x v="1"/>
    <s v="Not Rated"/>
    <n v="41"/>
    <x v="1"/>
  </r>
  <r>
    <s v="552-80-8747"/>
    <d v="2024-03-19T08:12:00"/>
    <n v="8"/>
    <x v="11"/>
    <x v="1"/>
    <s v="Mar-24"/>
    <s v="C. Yarborough"/>
    <x v="1"/>
    <n v="77"/>
    <x v="5"/>
    <x v="7"/>
    <x v="0"/>
    <x v="0"/>
    <s v="Not Rated"/>
    <n v="27"/>
    <x v="0"/>
  </r>
  <r>
    <s v="898-96-8862"/>
    <d v="2024-03-19T11:45:00"/>
    <n v="11"/>
    <x v="11"/>
    <x v="1"/>
    <s v="Mar-24"/>
    <s v="Q. Brixey"/>
    <x v="0"/>
    <n v="27"/>
    <x v="1"/>
    <x v="2"/>
    <x v="0"/>
    <x v="0"/>
    <s v="Not Rated"/>
    <n v="27"/>
    <x v="0"/>
  </r>
  <r>
    <s v="907-78-2420"/>
    <d v="2024-03-19T12:56:00"/>
    <n v="12"/>
    <x v="11"/>
    <x v="1"/>
    <s v="Mar-24"/>
    <s v="N. Pemberton"/>
    <x v="1"/>
    <n v="14"/>
    <x v="4"/>
    <x v="5"/>
    <x v="2"/>
    <x v="1"/>
    <s v="Not Rated"/>
    <n v="16"/>
    <x v="0"/>
  </r>
  <r>
    <s v="321-86-3437"/>
    <d v="2024-03-19T14:20:00"/>
    <n v="14"/>
    <x v="11"/>
    <x v="1"/>
    <s v="Mar-24"/>
    <s v="Q. Bracegirdle"/>
    <x v="0"/>
    <n v="69"/>
    <x v="2"/>
    <x v="5"/>
    <x v="0"/>
    <x v="1"/>
    <s v="Not Rated"/>
    <n v="52"/>
    <x v="1"/>
  </r>
  <r>
    <s v="453-95-9350"/>
    <d v="2024-03-19T15:41:00"/>
    <n v="15"/>
    <x v="11"/>
    <x v="1"/>
    <s v="Mar-24"/>
    <s v="Y. Yarborough"/>
    <x v="2"/>
    <n v="75"/>
    <x v="5"/>
    <x v="5"/>
    <x v="2"/>
    <x v="1"/>
    <s v="Not Rated"/>
    <n v="16"/>
    <x v="0"/>
  </r>
  <r>
    <s v="721-66-7320"/>
    <d v="2024-03-19T17:38:00"/>
    <n v="17"/>
    <x v="11"/>
    <x v="1"/>
    <s v="Mar-24"/>
    <s v="Y. Sheffield"/>
    <x v="0"/>
    <n v="12"/>
    <x v="4"/>
    <x v="0"/>
    <x v="0"/>
    <x v="0"/>
    <s v="Not Rated"/>
    <n v="24"/>
    <x v="0"/>
  </r>
  <r>
    <s v="875-23-7644"/>
    <d v="2024-03-19T18:21:00"/>
    <n v="18"/>
    <x v="11"/>
    <x v="1"/>
    <s v="Mar-24"/>
    <s v="N. Whitfield"/>
    <x v="0"/>
    <n v="13"/>
    <x v="4"/>
    <x v="3"/>
    <x v="0"/>
    <x v="1"/>
    <n v="8"/>
    <n v="44"/>
    <x v="1"/>
  </r>
  <r>
    <s v="788-44-2643"/>
    <d v="2024-03-19T19:02:00"/>
    <n v="19"/>
    <x v="11"/>
    <x v="1"/>
    <s v="Mar-24"/>
    <s v="E. Dunmore"/>
    <x v="1"/>
    <n v="53"/>
    <x v="0"/>
    <x v="0"/>
    <x v="0"/>
    <x v="0"/>
    <s v="Not Rated"/>
    <n v="60"/>
    <x v="1"/>
  </r>
  <r>
    <s v="578-36-4774"/>
    <d v="2024-03-19T20:56:00"/>
    <n v="20"/>
    <x v="11"/>
    <x v="1"/>
    <s v="Mar-24"/>
    <s v="W. Thornbury"/>
    <x v="1"/>
    <n v="50"/>
    <x v="0"/>
    <x v="1"/>
    <x v="0"/>
    <x v="1"/>
    <s v="Not Rated"/>
    <n v="29"/>
    <x v="0"/>
  </r>
  <r>
    <s v="655-77-8404"/>
    <d v="2024-03-19T21:04:00"/>
    <n v="21"/>
    <x v="11"/>
    <x v="1"/>
    <s v="Mar-24"/>
    <s v="V. Quarmby"/>
    <x v="1"/>
    <n v="59"/>
    <x v="0"/>
    <x v="2"/>
    <x v="0"/>
    <x v="0"/>
    <s v="Not Rated"/>
    <n v="36"/>
    <x v="1"/>
  </r>
  <r>
    <s v="797-47-7108"/>
    <d v="2024-03-19T23:19:00"/>
    <n v="23"/>
    <x v="11"/>
    <x v="1"/>
    <s v="Mar-24"/>
    <s v="B. Birtwhistle"/>
    <x v="1"/>
    <n v="65"/>
    <x v="2"/>
    <x v="0"/>
    <x v="1"/>
    <x v="0"/>
    <s v="Not Rated"/>
    <n v="33"/>
    <x v="1"/>
  </r>
  <r>
    <s v="579-60-1280"/>
    <d v="2024-03-20T00:25:00"/>
    <n v="0"/>
    <x v="11"/>
    <x v="1"/>
    <s v="Mar-24"/>
    <s v="K. Churchard"/>
    <x v="0"/>
    <n v="12"/>
    <x v="4"/>
    <x v="0"/>
    <x v="0"/>
    <x v="0"/>
    <n v="2"/>
    <n v="34"/>
    <x v="1"/>
  </r>
  <r>
    <s v="695-76-8237"/>
    <d v="2024-03-20T06:39:00"/>
    <n v="6"/>
    <x v="11"/>
    <x v="1"/>
    <s v="Mar-24"/>
    <s v="C. Birtwhistle"/>
    <x v="1"/>
    <n v="30"/>
    <x v="6"/>
    <x v="0"/>
    <x v="0"/>
    <x v="0"/>
    <n v="9"/>
    <n v="12"/>
    <x v="0"/>
  </r>
  <r>
    <s v="680-34-7557"/>
    <d v="2024-03-20T08:37:00"/>
    <n v="8"/>
    <x v="11"/>
    <x v="1"/>
    <s v="Mar-24"/>
    <s v="J. Garfield"/>
    <x v="0"/>
    <n v="51"/>
    <x v="0"/>
    <x v="0"/>
    <x v="0"/>
    <x v="0"/>
    <s v="Not Rated"/>
    <n v="51"/>
    <x v="1"/>
  </r>
  <r>
    <s v="987-89-7644"/>
    <d v="2024-03-20T11:12:00"/>
    <n v="11"/>
    <x v="11"/>
    <x v="1"/>
    <s v="Mar-24"/>
    <s v="C. Sheffield"/>
    <x v="1"/>
    <n v="57"/>
    <x v="0"/>
    <x v="7"/>
    <x v="0"/>
    <x v="0"/>
    <s v="Not Rated"/>
    <n v="49"/>
    <x v="1"/>
  </r>
  <r>
    <s v="458-20-4491"/>
    <d v="2024-03-20T12:28:00"/>
    <n v="12"/>
    <x v="11"/>
    <x v="1"/>
    <s v="Mar-24"/>
    <s v="N. Sheffield"/>
    <x v="0"/>
    <n v="39"/>
    <x v="6"/>
    <x v="1"/>
    <x v="0"/>
    <x v="1"/>
    <s v="Not Rated"/>
    <n v="46"/>
    <x v="1"/>
  </r>
  <r>
    <s v="886-88-1880"/>
    <d v="2024-03-20T12:47:00"/>
    <n v="12"/>
    <x v="11"/>
    <x v="1"/>
    <s v="Mar-24"/>
    <s v="M. Pemberton"/>
    <x v="1"/>
    <n v="15"/>
    <x v="4"/>
    <x v="2"/>
    <x v="0"/>
    <x v="0"/>
    <n v="0"/>
    <n v="52"/>
    <x v="1"/>
  </r>
  <r>
    <s v="966-16-5904"/>
    <d v="2024-03-20T13:52:00"/>
    <n v="13"/>
    <x v="11"/>
    <x v="1"/>
    <s v="Mar-24"/>
    <s v="M. Gionettitti"/>
    <x v="1"/>
    <n v="55"/>
    <x v="0"/>
    <x v="2"/>
    <x v="7"/>
    <x v="1"/>
    <s v="Not Rated"/>
    <n v="37"/>
    <x v="1"/>
  </r>
  <r>
    <s v="994-36-5363"/>
    <d v="2024-03-20T13:56:00"/>
    <n v="13"/>
    <x v="11"/>
    <x v="1"/>
    <s v="Mar-24"/>
    <s v="N. Middleditch"/>
    <x v="1"/>
    <n v="48"/>
    <x v="3"/>
    <x v="1"/>
    <x v="3"/>
    <x v="0"/>
    <s v="Not Rated"/>
    <n v="43"/>
    <x v="1"/>
  </r>
  <r>
    <s v="877-41-9226"/>
    <d v="2024-03-20T15:57:00"/>
    <n v="15"/>
    <x v="11"/>
    <x v="1"/>
    <s v="Mar-24"/>
    <s v="F. Pemberton"/>
    <x v="0"/>
    <n v="11"/>
    <x v="4"/>
    <x v="3"/>
    <x v="0"/>
    <x v="1"/>
    <s v="Not Rated"/>
    <n v="27"/>
    <x v="0"/>
  </r>
  <r>
    <s v="505-36-5040"/>
    <d v="2024-03-20T16:00:00"/>
    <n v="16"/>
    <x v="11"/>
    <x v="1"/>
    <s v="Mar-24"/>
    <s v="B. Kershaw"/>
    <x v="0"/>
    <n v="59"/>
    <x v="0"/>
    <x v="5"/>
    <x v="0"/>
    <x v="0"/>
    <s v="Not Rated"/>
    <n v="30"/>
    <x v="0"/>
  </r>
  <r>
    <s v="659-54-1665"/>
    <d v="2024-03-20T16:53:00"/>
    <n v="16"/>
    <x v="11"/>
    <x v="1"/>
    <s v="Mar-24"/>
    <s v="I. Dunmore"/>
    <x v="0"/>
    <n v="36"/>
    <x v="6"/>
    <x v="0"/>
    <x v="0"/>
    <x v="1"/>
    <n v="9"/>
    <n v="32"/>
    <x v="1"/>
  </r>
  <r>
    <s v="608-67-1015"/>
    <d v="2024-03-20T17:46:00"/>
    <n v="17"/>
    <x v="11"/>
    <x v="1"/>
    <s v="Mar-24"/>
    <s v="H. Ollerton"/>
    <x v="0"/>
    <n v="10"/>
    <x v="4"/>
    <x v="7"/>
    <x v="2"/>
    <x v="0"/>
    <s v="Not Rated"/>
    <n v="50"/>
    <x v="1"/>
  </r>
  <r>
    <s v="274-90-9594"/>
    <d v="2024-03-20T18:19:00"/>
    <n v="18"/>
    <x v="11"/>
    <x v="1"/>
    <s v="Mar-24"/>
    <s v="E. Oakden"/>
    <x v="1"/>
    <n v="38"/>
    <x v="6"/>
    <x v="0"/>
    <x v="5"/>
    <x v="1"/>
    <s v="Not Rated"/>
    <n v="27"/>
    <x v="0"/>
  </r>
  <r>
    <s v="473-99-3286"/>
    <d v="2024-03-20T21:28:00"/>
    <n v="21"/>
    <x v="11"/>
    <x v="1"/>
    <s v="Mar-24"/>
    <s v="O. Yates"/>
    <x v="0"/>
    <n v="22"/>
    <x v="1"/>
    <x v="0"/>
    <x v="2"/>
    <x v="1"/>
    <s v="Not Rated"/>
    <n v="51"/>
    <x v="1"/>
  </r>
  <r>
    <s v="817-16-3933"/>
    <d v="2024-03-20T23:45:00"/>
    <n v="23"/>
    <x v="11"/>
    <x v="1"/>
    <s v="Mar-24"/>
    <s v="X. Loxley"/>
    <x v="1"/>
    <n v="21"/>
    <x v="1"/>
    <x v="7"/>
    <x v="0"/>
    <x v="0"/>
    <s v="Not Rated"/>
    <n v="32"/>
    <x v="1"/>
  </r>
  <r>
    <s v="606-51-3979"/>
    <d v="2024-03-21T00:33:00"/>
    <n v="0"/>
    <x v="11"/>
    <x v="1"/>
    <s v="Mar-24"/>
    <s v="G. Greenhalgh"/>
    <x v="0"/>
    <n v="44"/>
    <x v="3"/>
    <x v="2"/>
    <x v="2"/>
    <x v="1"/>
    <s v="Not Rated"/>
    <n v="43"/>
    <x v="1"/>
  </r>
  <r>
    <s v="456-24-8224"/>
    <d v="2024-03-21T01:01:00"/>
    <n v="1"/>
    <x v="11"/>
    <x v="1"/>
    <s v="Mar-24"/>
    <s v="K. Verity"/>
    <x v="0"/>
    <n v="66"/>
    <x v="2"/>
    <x v="4"/>
    <x v="0"/>
    <x v="0"/>
    <s v="Not Rated"/>
    <n v="51"/>
    <x v="1"/>
  </r>
  <r>
    <s v="449-66-5911"/>
    <d v="2024-03-21T01:33:00"/>
    <n v="1"/>
    <x v="11"/>
    <x v="1"/>
    <s v="Mar-24"/>
    <s v="C. Yates"/>
    <x v="1"/>
    <n v="41"/>
    <x v="3"/>
    <x v="2"/>
    <x v="0"/>
    <x v="1"/>
    <s v="Not Rated"/>
    <n v="25"/>
    <x v="0"/>
  </r>
  <r>
    <s v="707-81-9212"/>
    <d v="2024-03-21T02:18:00"/>
    <n v="2"/>
    <x v="11"/>
    <x v="1"/>
    <s v="Mar-24"/>
    <s v="E. Upperton"/>
    <x v="1"/>
    <n v="36"/>
    <x v="6"/>
    <x v="0"/>
    <x v="0"/>
    <x v="0"/>
    <s v="Not Rated"/>
    <n v="33"/>
    <x v="1"/>
  </r>
  <r>
    <s v="736-46-1378"/>
    <d v="2024-03-21T02:34:00"/>
    <n v="2"/>
    <x v="11"/>
    <x v="1"/>
    <s v="Mar-24"/>
    <s v="F. Ollerton"/>
    <x v="1"/>
    <n v="53"/>
    <x v="0"/>
    <x v="0"/>
    <x v="2"/>
    <x v="0"/>
    <s v="Not Rated"/>
    <n v="14"/>
    <x v="0"/>
  </r>
  <r>
    <s v="142-32-9635"/>
    <d v="2024-03-21T02:37:00"/>
    <n v="2"/>
    <x v="11"/>
    <x v="1"/>
    <s v="Mar-24"/>
    <s v="J. Ellerby"/>
    <x v="0"/>
    <n v="20"/>
    <x v="1"/>
    <x v="7"/>
    <x v="0"/>
    <x v="0"/>
    <s v="Not Rated"/>
    <n v="58"/>
    <x v="1"/>
  </r>
  <r>
    <s v="107-86-8878"/>
    <d v="2024-03-21T03:51:00"/>
    <n v="3"/>
    <x v="11"/>
    <x v="1"/>
    <s v="Mar-24"/>
    <s v="H. Cholmondeley"/>
    <x v="0"/>
    <n v="38"/>
    <x v="6"/>
    <x v="5"/>
    <x v="0"/>
    <x v="0"/>
    <s v="Not Rated"/>
    <n v="32"/>
    <x v="1"/>
  </r>
  <r>
    <s v="902-76-8584"/>
    <d v="2024-03-21T07:44:00"/>
    <n v="7"/>
    <x v="11"/>
    <x v="1"/>
    <s v="Mar-24"/>
    <s v="S. Featherstone"/>
    <x v="0"/>
    <n v="10"/>
    <x v="4"/>
    <x v="2"/>
    <x v="3"/>
    <x v="1"/>
    <s v="Not Rated"/>
    <n v="18"/>
    <x v="0"/>
  </r>
  <r>
    <s v="888-44-4431"/>
    <d v="2024-03-21T07:58:00"/>
    <n v="7"/>
    <x v="11"/>
    <x v="1"/>
    <s v="Mar-24"/>
    <s v="E. Stanlack"/>
    <x v="0"/>
    <n v="23"/>
    <x v="1"/>
    <x v="2"/>
    <x v="1"/>
    <x v="1"/>
    <s v="Not Rated"/>
    <n v="36"/>
    <x v="1"/>
  </r>
  <r>
    <s v="795-46-2178"/>
    <d v="2024-03-21T10:22:00"/>
    <n v="10"/>
    <x v="11"/>
    <x v="1"/>
    <s v="Mar-24"/>
    <s v="Y. Glasspool"/>
    <x v="0"/>
    <n v="44"/>
    <x v="3"/>
    <x v="0"/>
    <x v="0"/>
    <x v="0"/>
    <n v="4"/>
    <n v="56"/>
    <x v="1"/>
  </r>
  <r>
    <s v="384-84-7877"/>
    <d v="2024-03-21T10:24:00"/>
    <n v="10"/>
    <x v="11"/>
    <x v="1"/>
    <s v="Mar-24"/>
    <s v="E. Yarborough"/>
    <x v="1"/>
    <n v="11"/>
    <x v="4"/>
    <x v="7"/>
    <x v="3"/>
    <x v="0"/>
    <s v="Not Rated"/>
    <n v="23"/>
    <x v="0"/>
  </r>
  <r>
    <s v="245-97-7179"/>
    <d v="2024-03-21T10:54:00"/>
    <n v="10"/>
    <x v="11"/>
    <x v="1"/>
    <s v="Mar-24"/>
    <s v="L. Buff"/>
    <x v="1"/>
    <n v="40"/>
    <x v="3"/>
    <x v="2"/>
    <x v="0"/>
    <x v="0"/>
    <s v="Not Rated"/>
    <n v="10"/>
    <x v="0"/>
  </r>
  <r>
    <s v="643-68-8323"/>
    <d v="2024-03-21T11:16:00"/>
    <n v="11"/>
    <x v="11"/>
    <x v="1"/>
    <s v="Mar-24"/>
    <s v="R. Ainsworth"/>
    <x v="1"/>
    <n v="29"/>
    <x v="1"/>
    <x v="2"/>
    <x v="0"/>
    <x v="0"/>
    <s v="Not Rated"/>
    <n v="25"/>
    <x v="0"/>
  </r>
  <r>
    <s v="919-87-4613"/>
    <d v="2024-03-21T12:25:00"/>
    <n v="12"/>
    <x v="11"/>
    <x v="1"/>
    <s v="Mar-24"/>
    <s v="H. Thornbury"/>
    <x v="1"/>
    <n v="4"/>
    <x v="7"/>
    <x v="2"/>
    <x v="2"/>
    <x v="1"/>
    <s v="Not Rated"/>
    <n v="39"/>
    <x v="1"/>
  </r>
  <r>
    <s v="610-91-6063"/>
    <d v="2024-03-21T13:21:00"/>
    <n v="13"/>
    <x v="11"/>
    <x v="1"/>
    <s v="Mar-24"/>
    <s v="I. Honeysett"/>
    <x v="1"/>
    <n v="8"/>
    <x v="7"/>
    <x v="5"/>
    <x v="2"/>
    <x v="1"/>
    <s v="Not Rated"/>
    <n v="39"/>
    <x v="1"/>
  </r>
  <r>
    <s v="620-32-4314"/>
    <d v="2024-03-21T14:25:00"/>
    <n v="14"/>
    <x v="11"/>
    <x v="1"/>
    <s v="Mar-24"/>
    <s v="N. Middleditch"/>
    <x v="1"/>
    <n v="66"/>
    <x v="2"/>
    <x v="3"/>
    <x v="0"/>
    <x v="0"/>
    <s v="Not Rated"/>
    <n v="37"/>
    <x v="1"/>
  </r>
  <r>
    <s v="188-35-1858"/>
    <d v="2024-03-21T16:17:00"/>
    <n v="16"/>
    <x v="11"/>
    <x v="1"/>
    <s v="Mar-24"/>
    <s v="J. Cholmondeley"/>
    <x v="1"/>
    <n v="77"/>
    <x v="5"/>
    <x v="0"/>
    <x v="0"/>
    <x v="0"/>
    <s v="Not Rated"/>
    <n v="50"/>
    <x v="1"/>
  </r>
  <r>
    <s v="890-47-5435"/>
    <d v="2024-03-21T17:04:00"/>
    <n v="17"/>
    <x v="11"/>
    <x v="1"/>
    <s v="Mar-24"/>
    <s v="D. Featherstone"/>
    <x v="0"/>
    <n v="46"/>
    <x v="3"/>
    <x v="0"/>
    <x v="1"/>
    <x v="0"/>
    <s v="Not Rated"/>
    <n v="55"/>
    <x v="1"/>
  </r>
  <r>
    <s v="402-95-3984"/>
    <d v="2024-03-21T18:15:00"/>
    <n v="18"/>
    <x v="11"/>
    <x v="1"/>
    <s v="Mar-24"/>
    <s v="G. Tunstall"/>
    <x v="0"/>
    <n v="59"/>
    <x v="0"/>
    <x v="0"/>
    <x v="0"/>
    <x v="1"/>
    <s v="Not Rated"/>
    <n v="53"/>
    <x v="1"/>
  </r>
  <r>
    <s v="993-24-2570"/>
    <d v="2024-03-21T18:40:00"/>
    <n v="18"/>
    <x v="11"/>
    <x v="1"/>
    <s v="Mar-24"/>
    <s v="T. Kershaw"/>
    <x v="0"/>
    <n v="47"/>
    <x v="3"/>
    <x v="0"/>
    <x v="0"/>
    <x v="1"/>
    <s v="Not Rated"/>
    <n v="45"/>
    <x v="1"/>
  </r>
  <r>
    <s v="836-43-4160"/>
    <d v="2024-03-21T22:55:00"/>
    <n v="22"/>
    <x v="11"/>
    <x v="1"/>
    <s v="Mar-24"/>
    <s v="J. Thornbury"/>
    <x v="1"/>
    <n v="58"/>
    <x v="0"/>
    <x v="7"/>
    <x v="0"/>
    <x v="1"/>
    <s v="Not Rated"/>
    <n v="42"/>
    <x v="1"/>
  </r>
  <r>
    <s v="298-47-5755"/>
    <d v="2024-03-21T23:26:00"/>
    <n v="23"/>
    <x v="11"/>
    <x v="1"/>
    <s v="Mar-24"/>
    <s v="G. Perrat"/>
    <x v="1"/>
    <n v="62"/>
    <x v="2"/>
    <x v="4"/>
    <x v="2"/>
    <x v="0"/>
    <s v="Not Rated"/>
    <n v="58"/>
    <x v="1"/>
  </r>
  <r>
    <s v="684-35-6881"/>
    <d v="2024-03-21T23:31:00"/>
    <n v="23"/>
    <x v="11"/>
    <x v="1"/>
    <s v="Mar-24"/>
    <s v="S. Birtwhistle"/>
    <x v="0"/>
    <n v="9"/>
    <x v="7"/>
    <x v="5"/>
    <x v="2"/>
    <x v="0"/>
    <s v="Not Rated"/>
    <n v="27"/>
    <x v="0"/>
  </r>
  <r>
    <s v="786-81-2980"/>
    <d v="2024-03-22T00:54:00"/>
    <n v="0"/>
    <x v="11"/>
    <x v="1"/>
    <s v="Mar-24"/>
    <s v="T. Kershaw"/>
    <x v="1"/>
    <n v="11"/>
    <x v="4"/>
    <x v="7"/>
    <x v="0"/>
    <x v="0"/>
    <n v="6"/>
    <n v="54"/>
    <x v="1"/>
  </r>
  <r>
    <s v="753-31-2948"/>
    <d v="2024-03-22T01:11:00"/>
    <n v="1"/>
    <x v="11"/>
    <x v="1"/>
    <s v="Mar-24"/>
    <s v="R. Cholmondeley"/>
    <x v="1"/>
    <n v="8"/>
    <x v="7"/>
    <x v="6"/>
    <x v="0"/>
    <x v="1"/>
    <s v="Not Rated"/>
    <n v="14"/>
    <x v="0"/>
  </r>
  <r>
    <s v="524-45-1143"/>
    <d v="2024-03-22T02:14:00"/>
    <n v="2"/>
    <x v="11"/>
    <x v="1"/>
    <s v="Mar-24"/>
    <s v="Q. Carraway"/>
    <x v="0"/>
    <n v="76"/>
    <x v="5"/>
    <x v="4"/>
    <x v="0"/>
    <x v="0"/>
    <s v="Not Rated"/>
    <n v="25"/>
    <x v="0"/>
  </r>
  <r>
    <s v="204-79-8683"/>
    <d v="2024-03-22T03:04:00"/>
    <n v="3"/>
    <x v="11"/>
    <x v="1"/>
    <s v="Mar-24"/>
    <s v="N. Silverlock"/>
    <x v="0"/>
    <n v="21"/>
    <x v="1"/>
    <x v="7"/>
    <x v="0"/>
    <x v="1"/>
    <s v="Not Rated"/>
    <n v="56"/>
    <x v="1"/>
  </r>
  <r>
    <s v="415-60-8715"/>
    <d v="2024-03-22T03:35:00"/>
    <n v="3"/>
    <x v="11"/>
    <x v="1"/>
    <s v="Mar-24"/>
    <s v="V. Sheffield"/>
    <x v="1"/>
    <n v="70"/>
    <x v="5"/>
    <x v="2"/>
    <x v="0"/>
    <x v="0"/>
    <n v="0"/>
    <n v="26"/>
    <x v="0"/>
  </r>
  <r>
    <s v="330-50-1100"/>
    <d v="2024-03-22T03:37:00"/>
    <n v="3"/>
    <x v="11"/>
    <x v="1"/>
    <s v="Mar-24"/>
    <s v="C. Carraway"/>
    <x v="1"/>
    <n v="45"/>
    <x v="3"/>
    <x v="0"/>
    <x v="0"/>
    <x v="1"/>
    <s v="Not Rated"/>
    <n v="13"/>
    <x v="0"/>
  </r>
  <r>
    <s v="268-39-6486"/>
    <d v="2024-03-22T05:02:00"/>
    <n v="5"/>
    <x v="11"/>
    <x v="1"/>
    <s v="Mar-24"/>
    <s v="D. Cholmondeley"/>
    <x v="0"/>
    <n v="48"/>
    <x v="3"/>
    <x v="3"/>
    <x v="0"/>
    <x v="1"/>
    <s v="Not Rated"/>
    <n v="46"/>
    <x v="1"/>
  </r>
  <r>
    <s v="125-85-4907"/>
    <d v="2024-03-22T05:57:00"/>
    <n v="5"/>
    <x v="11"/>
    <x v="1"/>
    <s v="Mar-24"/>
    <s v="M. Dewhirst"/>
    <x v="0"/>
    <n v="40"/>
    <x v="3"/>
    <x v="3"/>
    <x v="4"/>
    <x v="1"/>
    <s v="Not Rated"/>
    <n v="11"/>
    <x v="0"/>
  </r>
  <r>
    <s v="977-65-8185"/>
    <d v="2024-03-22T06:17:00"/>
    <n v="6"/>
    <x v="11"/>
    <x v="1"/>
    <s v="Mar-24"/>
    <s v="V. Bannister"/>
    <x v="0"/>
    <n v="4"/>
    <x v="7"/>
    <x v="1"/>
    <x v="0"/>
    <x v="0"/>
    <s v="Not Rated"/>
    <n v="53"/>
    <x v="1"/>
  </r>
  <r>
    <s v="175-22-9862"/>
    <d v="2024-03-22T08:03:00"/>
    <n v="8"/>
    <x v="11"/>
    <x v="1"/>
    <s v="Mar-24"/>
    <s v="F. Stanlack"/>
    <x v="0"/>
    <n v="73"/>
    <x v="5"/>
    <x v="3"/>
    <x v="0"/>
    <x v="0"/>
    <n v="0"/>
    <n v="32"/>
    <x v="1"/>
  </r>
  <r>
    <s v="879-96-7434"/>
    <d v="2024-03-22T09:54:00"/>
    <n v="9"/>
    <x v="11"/>
    <x v="1"/>
    <s v="Mar-24"/>
    <s v="E. Thornbury"/>
    <x v="0"/>
    <n v="49"/>
    <x v="3"/>
    <x v="3"/>
    <x v="2"/>
    <x v="1"/>
    <n v="8"/>
    <n v="57"/>
    <x v="1"/>
  </r>
  <r>
    <s v="586-90-4614"/>
    <d v="2024-03-22T10:57:00"/>
    <n v="10"/>
    <x v="11"/>
    <x v="1"/>
    <s v="Mar-24"/>
    <s v="N. Greenhalgh"/>
    <x v="1"/>
    <n v="57"/>
    <x v="0"/>
    <x v="2"/>
    <x v="0"/>
    <x v="0"/>
    <s v="Not Rated"/>
    <n v="24"/>
    <x v="0"/>
  </r>
  <r>
    <s v="589-39-4600"/>
    <d v="2024-03-22T11:46:00"/>
    <n v="11"/>
    <x v="11"/>
    <x v="1"/>
    <s v="Mar-24"/>
    <s v="O. Silverlock"/>
    <x v="0"/>
    <n v="79"/>
    <x v="5"/>
    <x v="6"/>
    <x v="0"/>
    <x v="1"/>
    <s v="Not Rated"/>
    <n v="49"/>
    <x v="1"/>
  </r>
  <r>
    <s v="145-12-3462"/>
    <d v="2024-03-22T12:08:00"/>
    <n v="12"/>
    <x v="11"/>
    <x v="1"/>
    <s v="Mar-24"/>
    <s v="G. Postlethwaite"/>
    <x v="0"/>
    <n v="59"/>
    <x v="0"/>
    <x v="5"/>
    <x v="3"/>
    <x v="0"/>
    <s v="Not Rated"/>
    <n v="58"/>
    <x v="1"/>
  </r>
  <r>
    <s v="499-17-7609"/>
    <d v="2024-03-22T13:24:00"/>
    <n v="13"/>
    <x v="11"/>
    <x v="1"/>
    <s v="Mar-24"/>
    <s v="T. Hathaway"/>
    <x v="1"/>
    <n v="71"/>
    <x v="5"/>
    <x v="3"/>
    <x v="0"/>
    <x v="0"/>
    <s v="Not Rated"/>
    <n v="10"/>
    <x v="0"/>
  </r>
  <r>
    <s v="597-53-9978"/>
    <d v="2024-03-22T17:16:00"/>
    <n v="17"/>
    <x v="11"/>
    <x v="1"/>
    <s v="Mar-24"/>
    <s v="K. Yarborough"/>
    <x v="1"/>
    <n v="49"/>
    <x v="3"/>
    <x v="0"/>
    <x v="2"/>
    <x v="0"/>
    <n v="9"/>
    <n v="25"/>
    <x v="0"/>
  </r>
  <r>
    <s v="990-26-7547"/>
    <d v="2024-03-22T17:22:00"/>
    <n v="17"/>
    <x v="11"/>
    <x v="1"/>
    <s v="Mar-24"/>
    <s v="V. Bracegirdle"/>
    <x v="1"/>
    <n v="12"/>
    <x v="4"/>
    <x v="7"/>
    <x v="2"/>
    <x v="0"/>
    <s v="Not Rated"/>
    <n v="43"/>
    <x v="1"/>
  </r>
  <r>
    <s v="520-36-4050"/>
    <d v="2024-03-22T18:49:00"/>
    <n v="18"/>
    <x v="11"/>
    <x v="1"/>
    <s v="Mar-24"/>
    <s v="V. Perrat"/>
    <x v="0"/>
    <n v="17"/>
    <x v="4"/>
    <x v="0"/>
    <x v="0"/>
    <x v="0"/>
    <n v="8"/>
    <n v="49"/>
    <x v="1"/>
  </r>
  <r>
    <s v="254-15-8110"/>
    <d v="2024-03-22T19:55:00"/>
    <n v="19"/>
    <x v="11"/>
    <x v="1"/>
    <s v="Mar-24"/>
    <s v="H. Postlethwaite"/>
    <x v="1"/>
    <n v="45"/>
    <x v="3"/>
    <x v="0"/>
    <x v="0"/>
    <x v="0"/>
    <s v="Not Rated"/>
    <n v="39"/>
    <x v="1"/>
  </r>
  <r>
    <s v="592-37-6882"/>
    <d v="2024-03-22T21:35:00"/>
    <n v="21"/>
    <x v="11"/>
    <x v="1"/>
    <s v="Mar-24"/>
    <s v="G. Whitfield"/>
    <x v="0"/>
    <n v="17"/>
    <x v="4"/>
    <x v="3"/>
    <x v="7"/>
    <x v="1"/>
    <n v="5"/>
    <n v="20"/>
    <x v="0"/>
  </r>
  <r>
    <s v="215-20-3814"/>
    <d v="2024-03-22T22:05:00"/>
    <n v="22"/>
    <x v="11"/>
    <x v="1"/>
    <s v="Mar-24"/>
    <s v="X. Tunstall"/>
    <x v="1"/>
    <n v="14"/>
    <x v="4"/>
    <x v="0"/>
    <x v="0"/>
    <x v="0"/>
    <s v="Not Rated"/>
    <n v="24"/>
    <x v="0"/>
  </r>
  <r>
    <s v="426-99-3616"/>
    <d v="2024-03-22T23:24:00"/>
    <n v="23"/>
    <x v="11"/>
    <x v="1"/>
    <s v="Mar-24"/>
    <s v="O. Goudie"/>
    <x v="1"/>
    <n v="21"/>
    <x v="1"/>
    <x v="3"/>
    <x v="2"/>
    <x v="0"/>
    <s v="Not Rated"/>
    <n v="23"/>
    <x v="0"/>
  </r>
  <r>
    <s v="373-58-7025"/>
    <d v="2024-03-22T23:49:00"/>
    <n v="23"/>
    <x v="11"/>
    <x v="1"/>
    <s v="Mar-24"/>
    <s v="N. Gionettitti"/>
    <x v="0"/>
    <n v="18"/>
    <x v="4"/>
    <x v="2"/>
    <x v="0"/>
    <x v="0"/>
    <s v="Not Rated"/>
    <n v="46"/>
    <x v="1"/>
  </r>
  <r>
    <s v="609-24-4510"/>
    <d v="2024-03-23T01:05:00"/>
    <n v="1"/>
    <x v="11"/>
    <x v="1"/>
    <s v="Mar-24"/>
    <s v="W. Cholmondeley"/>
    <x v="1"/>
    <n v="72"/>
    <x v="5"/>
    <x v="7"/>
    <x v="0"/>
    <x v="0"/>
    <n v="10"/>
    <n v="58"/>
    <x v="1"/>
  </r>
  <r>
    <s v="238-66-7881"/>
    <d v="2024-03-23T01:48:00"/>
    <n v="1"/>
    <x v="11"/>
    <x v="1"/>
    <s v="Mar-24"/>
    <s v="P. Thornbury"/>
    <x v="1"/>
    <n v="27"/>
    <x v="1"/>
    <x v="2"/>
    <x v="0"/>
    <x v="1"/>
    <n v="10"/>
    <n v="39"/>
    <x v="1"/>
  </r>
  <r>
    <s v="426-39-7160"/>
    <d v="2024-03-23T01:55:00"/>
    <n v="1"/>
    <x v="11"/>
    <x v="1"/>
    <s v="Mar-24"/>
    <s v="D. Lockwood"/>
    <x v="0"/>
    <n v="28"/>
    <x v="1"/>
    <x v="5"/>
    <x v="0"/>
    <x v="0"/>
    <s v="Not Rated"/>
    <n v="46"/>
    <x v="1"/>
  </r>
  <r>
    <s v="493-42-8882"/>
    <d v="2024-03-23T02:32:00"/>
    <n v="2"/>
    <x v="11"/>
    <x v="1"/>
    <s v="Mar-24"/>
    <s v="Y. Aldridge"/>
    <x v="0"/>
    <n v="63"/>
    <x v="2"/>
    <x v="2"/>
    <x v="0"/>
    <x v="0"/>
    <s v="Not Rated"/>
    <n v="16"/>
    <x v="0"/>
  </r>
  <r>
    <s v="700-25-3723"/>
    <d v="2024-03-23T04:52:00"/>
    <n v="4"/>
    <x v="11"/>
    <x v="1"/>
    <s v="Mar-24"/>
    <s v="Y. Honeysett"/>
    <x v="0"/>
    <n v="22"/>
    <x v="1"/>
    <x v="0"/>
    <x v="4"/>
    <x v="1"/>
    <s v="Not Rated"/>
    <n v="35"/>
    <x v="1"/>
  </r>
  <r>
    <s v="680-17-9790"/>
    <d v="2024-03-23T05:13:00"/>
    <n v="5"/>
    <x v="11"/>
    <x v="1"/>
    <s v="Mar-24"/>
    <s v="Z. Tunstall"/>
    <x v="0"/>
    <n v="61"/>
    <x v="2"/>
    <x v="2"/>
    <x v="0"/>
    <x v="0"/>
    <s v="Not Rated"/>
    <n v="54"/>
    <x v="1"/>
  </r>
  <r>
    <s v="302-38-3884"/>
    <d v="2024-03-23T06:24:00"/>
    <n v="6"/>
    <x v="11"/>
    <x v="1"/>
    <s v="Mar-24"/>
    <s v="V. Eastwood"/>
    <x v="1"/>
    <n v="5"/>
    <x v="7"/>
    <x v="6"/>
    <x v="2"/>
    <x v="1"/>
    <s v="Not Rated"/>
    <n v="39"/>
    <x v="1"/>
  </r>
  <r>
    <s v="522-94-4985"/>
    <d v="2024-03-23T07:17:00"/>
    <n v="7"/>
    <x v="11"/>
    <x v="1"/>
    <s v="Mar-24"/>
    <s v="Z. Methuen"/>
    <x v="1"/>
    <n v="20"/>
    <x v="1"/>
    <x v="2"/>
    <x v="6"/>
    <x v="0"/>
    <s v="Not Rated"/>
    <n v="57"/>
    <x v="1"/>
  </r>
  <r>
    <s v="656-86-1001"/>
    <d v="2024-03-23T08:19:00"/>
    <n v="8"/>
    <x v="11"/>
    <x v="1"/>
    <s v="Mar-24"/>
    <s v="W. Dewhirst"/>
    <x v="0"/>
    <n v="54"/>
    <x v="0"/>
    <x v="0"/>
    <x v="0"/>
    <x v="1"/>
    <s v="Not Rated"/>
    <n v="34"/>
    <x v="1"/>
  </r>
  <r>
    <s v="247-22-9794"/>
    <d v="2024-03-23T08:52:00"/>
    <n v="8"/>
    <x v="11"/>
    <x v="1"/>
    <s v="Mar-24"/>
    <s v="X. Wadsworth"/>
    <x v="1"/>
    <n v="53"/>
    <x v="0"/>
    <x v="2"/>
    <x v="0"/>
    <x v="1"/>
    <n v="6"/>
    <n v="43"/>
    <x v="1"/>
  </r>
  <r>
    <s v="131-48-4504"/>
    <d v="2024-03-23T10:10:00"/>
    <n v="10"/>
    <x v="11"/>
    <x v="1"/>
    <s v="Mar-24"/>
    <s v="I. Corpes"/>
    <x v="0"/>
    <n v="56"/>
    <x v="0"/>
    <x v="5"/>
    <x v="1"/>
    <x v="1"/>
    <s v="Not Rated"/>
    <n v="34"/>
    <x v="1"/>
  </r>
  <r>
    <s v="226-29-7250"/>
    <d v="2024-03-23T11:08:00"/>
    <n v="11"/>
    <x v="11"/>
    <x v="1"/>
    <s v="Mar-24"/>
    <s v="D. Corpes"/>
    <x v="0"/>
    <n v="75"/>
    <x v="5"/>
    <x v="5"/>
    <x v="0"/>
    <x v="0"/>
    <n v="10"/>
    <n v="14"/>
    <x v="0"/>
  </r>
  <r>
    <s v="576-73-3340"/>
    <d v="2024-03-23T11:34:00"/>
    <n v="11"/>
    <x v="11"/>
    <x v="1"/>
    <s v="Mar-24"/>
    <s v="F. Gionettitti"/>
    <x v="0"/>
    <n v="37"/>
    <x v="6"/>
    <x v="2"/>
    <x v="2"/>
    <x v="1"/>
    <s v="Not Rated"/>
    <n v="37"/>
    <x v="1"/>
  </r>
  <r>
    <s v="513-73-3791"/>
    <d v="2024-03-23T14:29:00"/>
    <n v="14"/>
    <x v="11"/>
    <x v="1"/>
    <s v="Mar-24"/>
    <s v="E. Featherstone"/>
    <x v="0"/>
    <n v="65"/>
    <x v="2"/>
    <x v="2"/>
    <x v="0"/>
    <x v="0"/>
    <s v="Not Rated"/>
    <n v="32"/>
    <x v="1"/>
  </r>
  <r>
    <s v="506-41-3816"/>
    <d v="2024-03-23T18:01:00"/>
    <n v="18"/>
    <x v="11"/>
    <x v="1"/>
    <s v="Mar-24"/>
    <s v="K. Jephson"/>
    <x v="0"/>
    <n v="34"/>
    <x v="6"/>
    <x v="3"/>
    <x v="0"/>
    <x v="1"/>
    <s v="Not Rated"/>
    <n v="52"/>
    <x v="1"/>
  </r>
  <r>
    <s v="418-18-5237"/>
    <d v="2024-03-23T18:49:00"/>
    <n v="18"/>
    <x v="11"/>
    <x v="1"/>
    <s v="Mar-24"/>
    <s v="K. Oakden"/>
    <x v="0"/>
    <n v="2"/>
    <x v="7"/>
    <x v="7"/>
    <x v="2"/>
    <x v="1"/>
    <n v="9"/>
    <n v="24"/>
    <x v="0"/>
  </r>
  <r>
    <s v="139-22-1231"/>
    <d v="2024-03-23T19:42:00"/>
    <n v="19"/>
    <x v="11"/>
    <x v="1"/>
    <s v="Mar-24"/>
    <s v="D. Eastwood"/>
    <x v="1"/>
    <n v="46"/>
    <x v="3"/>
    <x v="5"/>
    <x v="4"/>
    <x v="1"/>
    <n v="8"/>
    <n v="53"/>
    <x v="1"/>
  </r>
  <r>
    <s v="113-74-7131"/>
    <d v="2024-03-23T20:46:00"/>
    <n v="20"/>
    <x v="11"/>
    <x v="1"/>
    <s v="Mar-24"/>
    <s v="M. Oakden"/>
    <x v="0"/>
    <n v="48"/>
    <x v="3"/>
    <x v="2"/>
    <x v="0"/>
    <x v="1"/>
    <n v="0"/>
    <n v="17"/>
    <x v="0"/>
  </r>
  <r>
    <s v="428-61-1737"/>
    <d v="2024-03-23T21:06:00"/>
    <n v="21"/>
    <x v="11"/>
    <x v="1"/>
    <s v="Mar-24"/>
    <s v="A. Ellerby"/>
    <x v="1"/>
    <n v="54"/>
    <x v="0"/>
    <x v="0"/>
    <x v="0"/>
    <x v="0"/>
    <n v="1"/>
    <n v="44"/>
    <x v="1"/>
  </r>
  <r>
    <s v="114-30-2511"/>
    <d v="2024-03-23T22:54:00"/>
    <n v="22"/>
    <x v="11"/>
    <x v="1"/>
    <s v="Mar-24"/>
    <s v="S. Inglewood"/>
    <x v="1"/>
    <n v="25"/>
    <x v="1"/>
    <x v="2"/>
    <x v="3"/>
    <x v="0"/>
    <s v="Not Rated"/>
    <n v="31"/>
    <x v="1"/>
  </r>
  <r>
    <s v="708-29-8130"/>
    <d v="2024-03-24T01:13:00"/>
    <n v="1"/>
    <x v="11"/>
    <x v="1"/>
    <s v="Mar-24"/>
    <s v="X. Yarborough"/>
    <x v="0"/>
    <n v="53"/>
    <x v="0"/>
    <x v="7"/>
    <x v="0"/>
    <x v="0"/>
    <n v="7"/>
    <n v="28"/>
    <x v="0"/>
  </r>
  <r>
    <s v="282-66-2137"/>
    <d v="2024-03-24T01:27:00"/>
    <n v="1"/>
    <x v="11"/>
    <x v="1"/>
    <s v="Mar-24"/>
    <s v="G. Loxley"/>
    <x v="1"/>
    <n v="63"/>
    <x v="2"/>
    <x v="0"/>
    <x v="0"/>
    <x v="0"/>
    <s v="Not Rated"/>
    <n v="16"/>
    <x v="0"/>
  </r>
  <r>
    <s v="335-38-6530"/>
    <d v="2024-03-24T03:52:00"/>
    <n v="3"/>
    <x v="11"/>
    <x v="1"/>
    <s v="Mar-24"/>
    <s v="W. Churchard"/>
    <x v="1"/>
    <n v="59"/>
    <x v="0"/>
    <x v="0"/>
    <x v="0"/>
    <x v="0"/>
    <s v="Not Rated"/>
    <n v="35"/>
    <x v="1"/>
  </r>
  <r>
    <s v="670-31-7578"/>
    <d v="2024-03-24T04:39:00"/>
    <n v="4"/>
    <x v="11"/>
    <x v="1"/>
    <s v="Mar-24"/>
    <s v="X. Jessop"/>
    <x v="0"/>
    <n v="42"/>
    <x v="3"/>
    <x v="7"/>
    <x v="0"/>
    <x v="1"/>
    <n v="4"/>
    <n v="27"/>
    <x v="0"/>
  </r>
  <r>
    <s v="757-90-1042"/>
    <d v="2024-03-24T05:05:00"/>
    <n v="5"/>
    <x v="11"/>
    <x v="1"/>
    <s v="Mar-24"/>
    <s v="Q. Merriweather"/>
    <x v="1"/>
    <n v="21"/>
    <x v="1"/>
    <x v="0"/>
    <x v="0"/>
    <x v="1"/>
    <s v="Not Rated"/>
    <n v="10"/>
    <x v="0"/>
  </r>
  <r>
    <s v="372-47-8853"/>
    <d v="2024-03-24T05:35:00"/>
    <n v="5"/>
    <x v="11"/>
    <x v="1"/>
    <s v="Mar-24"/>
    <s v="C. Ollerton"/>
    <x v="1"/>
    <n v="22"/>
    <x v="1"/>
    <x v="2"/>
    <x v="0"/>
    <x v="1"/>
    <s v="Not Rated"/>
    <n v="59"/>
    <x v="1"/>
  </r>
  <r>
    <s v="212-26-4073"/>
    <d v="2024-03-24T06:02:00"/>
    <n v="6"/>
    <x v="11"/>
    <x v="1"/>
    <s v="Mar-24"/>
    <s v="O. Ravenscroft"/>
    <x v="1"/>
    <n v="76"/>
    <x v="5"/>
    <x v="3"/>
    <x v="0"/>
    <x v="1"/>
    <s v="Not Rated"/>
    <n v="23"/>
    <x v="0"/>
  </r>
  <r>
    <s v="469-77-5514"/>
    <d v="2024-03-24T06:54:00"/>
    <n v="6"/>
    <x v="11"/>
    <x v="1"/>
    <s v="Mar-24"/>
    <s v="J. Kingsley"/>
    <x v="0"/>
    <n v="23"/>
    <x v="1"/>
    <x v="0"/>
    <x v="0"/>
    <x v="0"/>
    <s v="Not Rated"/>
    <n v="32"/>
    <x v="1"/>
  </r>
  <r>
    <s v="383-68-3252"/>
    <d v="2024-03-24T07:40:00"/>
    <n v="7"/>
    <x v="11"/>
    <x v="1"/>
    <s v="Mar-24"/>
    <s v="V. Lockwood"/>
    <x v="1"/>
    <n v="72"/>
    <x v="5"/>
    <x v="5"/>
    <x v="0"/>
    <x v="1"/>
    <s v="Not Rated"/>
    <n v="34"/>
    <x v="1"/>
  </r>
  <r>
    <s v="856-49-5294"/>
    <d v="2024-03-24T08:53:00"/>
    <n v="8"/>
    <x v="11"/>
    <x v="1"/>
    <s v="Mar-24"/>
    <s v="X. Schubuser"/>
    <x v="0"/>
    <n v="33"/>
    <x v="6"/>
    <x v="5"/>
    <x v="2"/>
    <x v="0"/>
    <s v="Not Rated"/>
    <n v="49"/>
    <x v="1"/>
  </r>
  <r>
    <s v="846-78-5592"/>
    <d v="2024-03-24T09:01:00"/>
    <n v="9"/>
    <x v="11"/>
    <x v="1"/>
    <s v="Mar-24"/>
    <s v="P. Garfield"/>
    <x v="0"/>
    <n v="66"/>
    <x v="2"/>
    <x v="3"/>
    <x v="0"/>
    <x v="0"/>
    <s v="Not Rated"/>
    <n v="37"/>
    <x v="1"/>
  </r>
  <r>
    <s v="748-41-2407"/>
    <d v="2024-03-24T09:21:00"/>
    <n v="9"/>
    <x v="11"/>
    <x v="1"/>
    <s v="Mar-24"/>
    <s v="D. Thornbury"/>
    <x v="0"/>
    <n v="35"/>
    <x v="6"/>
    <x v="0"/>
    <x v="2"/>
    <x v="1"/>
    <s v="Not Rated"/>
    <n v="18"/>
    <x v="0"/>
  </r>
  <r>
    <s v="245-82-4084"/>
    <d v="2024-03-24T10:17:00"/>
    <n v="10"/>
    <x v="11"/>
    <x v="1"/>
    <s v="Mar-24"/>
    <s v="R. Ashcombe"/>
    <x v="1"/>
    <n v="5"/>
    <x v="7"/>
    <x v="0"/>
    <x v="0"/>
    <x v="0"/>
    <s v="Not Rated"/>
    <n v="10"/>
    <x v="0"/>
  </r>
  <r>
    <s v="911-53-4893"/>
    <d v="2024-03-24T12:53:00"/>
    <n v="12"/>
    <x v="11"/>
    <x v="1"/>
    <s v="Mar-24"/>
    <s v="M. Postlethwaite"/>
    <x v="1"/>
    <n v="6"/>
    <x v="7"/>
    <x v="3"/>
    <x v="0"/>
    <x v="1"/>
    <s v="Not Rated"/>
    <n v="11"/>
    <x v="0"/>
  </r>
  <r>
    <s v="704-55-3411"/>
    <d v="2024-03-24T13:24:00"/>
    <n v="13"/>
    <x v="11"/>
    <x v="1"/>
    <s v="Mar-24"/>
    <s v="X. Sheffield"/>
    <x v="1"/>
    <n v="13"/>
    <x v="4"/>
    <x v="2"/>
    <x v="0"/>
    <x v="0"/>
    <s v="Not Rated"/>
    <n v="55"/>
    <x v="1"/>
  </r>
  <r>
    <s v="208-15-3689"/>
    <d v="2024-03-24T13:42:00"/>
    <n v="13"/>
    <x v="11"/>
    <x v="1"/>
    <s v="Mar-24"/>
    <s v="E. Nethercott"/>
    <x v="1"/>
    <n v="79"/>
    <x v="5"/>
    <x v="0"/>
    <x v="0"/>
    <x v="1"/>
    <n v="3"/>
    <n v="55"/>
    <x v="1"/>
  </r>
  <r>
    <s v="869-14-4622"/>
    <d v="2024-03-24T15:42:00"/>
    <n v="15"/>
    <x v="11"/>
    <x v="1"/>
    <s v="Mar-24"/>
    <s v="L. Dunmore"/>
    <x v="0"/>
    <n v="8"/>
    <x v="7"/>
    <x v="1"/>
    <x v="2"/>
    <x v="1"/>
    <s v="Not Rated"/>
    <n v="58"/>
    <x v="1"/>
  </r>
  <r>
    <s v="145-13-4399"/>
    <d v="2024-03-24T16:26:00"/>
    <n v="16"/>
    <x v="11"/>
    <x v="1"/>
    <s v="Mar-24"/>
    <s v="R. Corpes"/>
    <x v="0"/>
    <n v="15"/>
    <x v="4"/>
    <x v="0"/>
    <x v="2"/>
    <x v="1"/>
    <n v="2"/>
    <n v="25"/>
    <x v="0"/>
  </r>
  <r>
    <s v="230-12-1053"/>
    <d v="2024-03-24T17:02:00"/>
    <n v="17"/>
    <x v="11"/>
    <x v="1"/>
    <s v="Mar-24"/>
    <s v="I. Buff"/>
    <x v="0"/>
    <n v="48"/>
    <x v="3"/>
    <x v="0"/>
    <x v="0"/>
    <x v="1"/>
    <s v="Not Rated"/>
    <n v="23"/>
    <x v="0"/>
  </r>
  <r>
    <s v="890-79-8915"/>
    <d v="2024-03-24T17:28:00"/>
    <n v="17"/>
    <x v="11"/>
    <x v="1"/>
    <s v="Mar-24"/>
    <s v="B. Quarmby"/>
    <x v="1"/>
    <n v="49"/>
    <x v="3"/>
    <x v="4"/>
    <x v="0"/>
    <x v="0"/>
    <n v="2"/>
    <n v="47"/>
    <x v="1"/>
  </r>
  <r>
    <s v="675-61-9709"/>
    <d v="2024-03-24T18:45:00"/>
    <n v="18"/>
    <x v="11"/>
    <x v="1"/>
    <s v="Mar-24"/>
    <s v="Z. Thornbury"/>
    <x v="1"/>
    <n v="17"/>
    <x v="4"/>
    <x v="6"/>
    <x v="0"/>
    <x v="1"/>
    <s v="Not Rated"/>
    <n v="54"/>
    <x v="1"/>
  </r>
  <r>
    <s v="151-24-6481"/>
    <d v="2024-03-24T21:02:00"/>
    <n v="21"/>
    <x v="11"/>
    <x v="1"/>
    <s v="Mar-24"/>
    <s v="Z. Stanlack"/>
    <x v="1"/>
    <n v="43"/>
    <x v="3"/>
    <x v="0"/>
    <x v="2"/>
    <x v="0"/>
    <s v="Not Rated"/>
    <n v="19"/>
    <x v="0"/>
  </r>
  <r>
    <s v="837-58-9892"/>
    <d v="2024-03-24T22:52:00"/>
    <n v="22"/>
    <x v="11"/>
    <x v="1"/>
    <s v="Mar-24"/>
    <s v="Z. Lockwood"/>
    <x v="1"/>
    <n v="39"/>
    <x v="6"/>
    <x v="0"/>
    <x v="0"/>
    <x v="0"/>
    <s v="Not Rated"/>
    <n v="27"/>
    <x v="0"/>
  </r>
  <r>
    <s v="674-72-8499"/>
    <d v="2024-03-24T23:35:00"/>
    <n v="23"/>
    <x v="11"/>
    <x v="1"/>
    <s v="Mar-24"/>
    <s v="D. Dunmore"/>
    <x v="1"/>
    <n v="12"/>
    <x v="4"/>
    <x v="0"/>
    <x v="0"/>
    <x v="1"/>
    <s v="Not Rated"/>
    <n v="27"/>
    <x v="0"/>
  </r>
  <r>
    <s v="972-24-4567"/>
    <d v="2024-03-24T23:41:00"/>
    <n v="23"/>
    <x v="11"/>
    <x v="1"/>
    <s v="Mar-24"/>
    <s v="Z. Stanlack"/>
    <x v="0"/>
    <n v="77"/>
    <x v="5"/>
    <x v="6"/>
    <x v="0"/>
    <x v="0"/>
    <s v="Not Rated"/>
    <n v="18"/>
    <x v="0"/>
  </r>
  <r>
    <s v="392-33-3140"/>
    <d v="2024-03-25T00:46:00"/>
    <n v="0"/>
    <x v="11"/>
    <x v="1"/>
    <s v="Mar-24"/>
    <s v="I. Merriweather"/>
    <x v="1"/>
    <n v="39"/>
    <x v="6"/>
    <x v="1"/>
    <x v="0"/>
    <x v="1"/>
    <s v="Not Rated"/>
    <n v="11"/>
    <x v="0"/>
  </r>
  <r>
    <s v="347-89-8911"/>
    <d v="2024-03-25T02:04:00"/>
    <n v="2"/>
    <x v="11"/>
    <x v="1"/>
    <s v="Mar-24"/>
    <s v="O. Perrat"/>
    <x v="1"/>
    <n v="24"/>
    <x v="1"/>
    <x v="2"/>
    <x v="6"/>
    <x v="1"/>
    <s v="Not Rated"/>
    <n v="31"/>
    <x v="1"/>
  </r>
  <r>
    <s v="199-39-5871"/>
    <d v="2024-03-25T04:55:00"/>
    <n v="4"/>
    <x v="11"/>
    <x v="1"/>
    <s v="Mar-24"/>
    <s v="K. Perrat"/>
    <x v="0"/>
    <n v="68"/>
    <x v="2"/>
    <x v="5"/>
    <x v="1"/>
    <x v="0"/>
    <s v="Not Rated"/>
    <n v="30"/>
    <x v="0"/>
  </r>
  <r>
    <s v="302-93-9769"/>
    <d v="2024-03-25T08:25:00"/>
    <n v="8"/>
    <x v="11"/>
    <x v="1"/>
    <s v="Mar-24"/>
    <s v="U. Postlethwaite"/>
    <x v="0"/>
    <n v="61"/>
    <x v="2"/>
    <x v="2"/>
    <x v="7"/>
    <x v="1"/>
    <s v="Not Rated"/>
    <n v="41"/>
    <x v="1"/>
  </r>
  <r>
    <s v="696-84-2394"/>
    <d v="2024-03-25T09:20:00"/>
    <n v="9"/>
    <x v="11"/>
    <x v="1"/>
    <s v="Mar-24"/>
    <s v="M. Featherstone"/>
    <x v="1"/>
    <n v="39"/>
    <x v="6"/>
    <x v="0"/>
    <x v="0"/>
    <x v="0"/>
    <n v="1"/>
    <n v="37"/>
    <x v="1"/>
  </r>
  <r>
    <s v="137-55-2546"/>
    <d v="2024-03-25T09:56:00"/>
    <n v="9"/>
    <x v="11"/>
    <x v="1"/>
    <s v="Mar-24"/>
    <s v="X. Pemberton"/>
    <x v="0"/>
    <n v="73"/>
    <x v="5"/>
    <x v="0"/>
    <x v="2"/>
    <x v="0"/>
    <n v="5"/>
    <n v="56"/>
    <x v="1"/>
  </r>
  <r>
    <s v="103-68-1615"/>
    <d v="2024-03-25T12:33:00"/>
    <n v="12"/>
    <x v="11"/>
    <x v="1"/>
    <s v="Mar-24"/>
    <s v="P. Goudie"/>
    <x v="1"/>
    <n v="48"/>
    <x v="3"/>
    <x v="1"/>
    <x v="2"/>
    <x v="1"/>
    <s v="Not Rated"/>
    <n v="15"/>
    <x v="0"/>
  </r>
  <r>
    <s v="600-79-8218"/>
    <d v="2024-03-25T12:46:00"/>
    <n v="12"/>
    <x v="11"/>
    <x v="1"/>
    <s v="Mar-24"/>
    <s v="R. Bracegirdle"/>
    <x v="0"/>
    <n v="11"/>
    <x v="4"/>
    <x v="1"/>
    <x v="2"/>
    <x v="1"/>
    <n v="2"/>
    <n v="37"/>
    <x v="1"/>
  </r>
  <r>
    <s v="929-95-3877"/>
    <d v="2024-03-25T15:58:00"/>
    <n v="15"/>
    <x v="11"/>
    <x v="1"/>
    <s v="Mar-24"/>
    <s v="O. Carraway"/>
    <x v="0"/>
    <n v="11"/>
    <x v="4"/>
    <x v="0"/>
    <x v="0"/>
    <x v="1"/>
    <n v="7"/>
    <n v="29"/>
    <x v="0"/>
  </r>
  <r>
    <s v="923-27-4333"/>
    <d v="2024-03-25T16:34:00"/>
    <n v="16"/>
    <x v="11"/>
    <x v="1"/>
    <s v="Mar-24"/>
    <s v="P. Quickfall"/>
    <x v="0"/>
    <n v="79"/>
    <x v="5"/>
    <x v="3"/>
    <x v="0"/>
    <x v="1"/>
    <s v="Not Rated"/>
    <n v="20"/>
    <x v="0"/>
  </r>
  <r>
    <s v="285-26-5221"/>
    <d v="2024-03-25T17:53:00"/>
    <n v="17"/>
    <x v="11"/>
    <x v="1"/>
    <s v="Mar-24"/>
    <s v="M. Postlethwaite"/>
    <x v="1"/>
    <n v="59"/>
    <x v="0"/>
    <x v="0"/>
    <x v="1"/>
    <x v="0"/>
    <s v="Not Rated"/>
    <n v="52"/>
    <x v="1"/>
  </r>
  <r>
    <s v="889-58-6364"/>
    <d v="2024-03-25T22:26:00"/>
    <n v="22"/>
    <x v="11"/>
    <x v="1"/>
    <s v="Mar-24"/>
    <s v="U. Gwillim"/>
    <x v="1"/>
    <n v="18"/>
    <x v="4"/>
    <x v="7"/>
    <x v="6"/>
    <x v="1"/>
    <n v="2"/>
    <n v="52"/>
    <x v="1"/>
  </r>
  <r>
    <s v="707-27-8756"/>
    <d v="2024-03-25T23:18:00"/>
    <n v="23"/>
    <x v="11"/>
    <x v="1"/>
    <s v="Mar-24"/>
    <s v="R. Ellerby"/>
    <x v="1"/>
    <n v="5"/>
    <x v="7"/>
    <x v="6"/>
    <x v="2"/>
    <x v="0"/>
    <s v="Not Rated"/>
    <n v="37"/>
    <x v="1"/>
  </r>
  <r>
    <s v="689-34-7291"/>
    <d v="2024-03-25T23:52:00"/>
    <n v="23"/>
    <x v="11"/>
    <x v="1"/>
    <s v="Mar-24"/>
    <s v="M. Quickfall"/>
    <x v="1"/>
    <n v="1"/>
    <x v="7"/>
    <x v="7"/>
    <x v="1"/>
    <x v="1"/>
    <s v="Not Rated"/>
    <n v="24"/>
    <x v="0"/>
  </r>
  <r>
    <s v="278-28-6094"/>
    <d v="2024-03-26T01:15:00"/>
    <n v="1"/>
    <x v="11"/>
    <x v="1"/>
    <s v="Mar-24"/>
    <s v="R. Bannister"/>
    <x v="1"/>
    <n v="44"/>
    <x v="3"/>
    <x v="0"/>
    <x v="1"/>
    <x v="1"/>
    <n v="6"/>
    <n v="51"/>
    <x v="1"/>
  </r>
  <r>
    <s v="453-94-6485"/>
    <d v="2024-03-26T01:42:00"/>
    <n v="1"/>
    <x v="11"/>
    <x v="1"/>
    <s v="Mar-24"/>
    <s v="E. Whitfield"/>
    <x v="1"/>
    <n v="39"/>
    <x v="6"/>
    <x v="5"/>
    <x v="0"/>
    <x v="1"/>
    <s v="Not Rated"/>
    <n v="56"/>
    <x v="1"/>
  </r>
  <r>
    <s v="394-87-3306"/>
    <d v="2024-03-26T03:23:00"/>
    <n v="3"/>
    <x v="11"/>
    <x v="1"/>
    <s v="Mar-24"/>
    <s v="R. Lockwood"/>
    <x v="1"/>
    <n v="62"/>
    <x v="2"/>
    <x v="2"/>
    <x v="0"/>
    <x v="0"/>
    <s v="Not Rated"/>
    <n v="38"/>
    <x v="1"/>
  </r>
  <r>
    <s v="408-78-7273"/>
    <d v="2024-03-26T03:52:00"/>
    <n v="3"/>
    <x v="11"/>
    <x v="1"/>
    <s v="Mar-24"/>
    <s v="C. Corpes"/>
    <x v="1"/>
    <n v="76"/>
    <x v="5"/>
    <x v="2"/>
    <x v="0"/>
    <x v="0"/>
    <n v="3"/>
    <n v="23"/>
    <x v="0"/>
  </r>
  <r>
    <s v="612-48-1117"/>
    <d v="2024-03-26T08:01:00"/>
    <n v="8"/>
    <x v="11"/>
    <x v="1"/>
    <s v="Mar-24"/>
    <s v="K. Birtwhistle"/>
    <x v="0"/>
    <n v="71"/>
    <x v="5"/>
    <x v="6"/>
    <x v="0"/>
    <x v="1"/>
    <s v="Not Rated"/>
    <n v="50"/>
    <x v="1"/>
  </r>
  <r>
    <s v="380-15-1327"/>
    <d v="2024-03-26T08:39:00"/>
    <n v="8"/>
    <x v="11"/>
    <x v="1"/>
    <s v="Mar-24"/>
    <s v="I. Quarmby"/>
    <x v="0"/>
    <n v="61"/>
    <x v="2"/>
    <x v="0"/>
    <x v="2"/>
    <x v="1"/>
    <s v="Not Rated"/>
    <n v="43"/>
    <x v="1"/>
  </r>
  <r>
    <s v="168-82-9804"/>
    <d v="2024-03-26T09:37:00"/>
    <n v="9"/>
    <x v="11"/>
    <x v="1"/>
    <s v="Mar-24"/>
    <s v="R. Lockwood"/>
    <x v="1"/>
    <n v="41"/>
    <x v="3"/>
    <x v="2"/>
    <x v="0"/>
    <x v="1"/>
    <n v="1"/>
    <n v="24"/>
    <x v="0"/>
  </r>
  <r>
    <s v="957-86-4187"/>
    <d v="2024-03-26T09:51:00"/>
    <n v="9"/>
    <x v="11"/>
    <x v="1"/>
    <s v="Mar-24"/>
    <s v="E. Cholmondeley"/>
    <x v="0"/>
    <n v="55"/>
    <x v="0"/>
    <x v="0"/>
    <x v="2"/>
    <x v="1"/>
    <s v="Not Rated"/>
    <n v="22"/>
    <x v="0"/>
  </r>
  <r>
    <s v="614-23-9771"/>
    <d v="2024-03-26T11:29:00"/>
    <n v="11"/>
    <x v="11"/>
    <x v="1"/>
    <s v="Mar-24"/>
    <s v="X. Wadsworth"/>
    <x v="1"/>
    <n v="50"/>
    <x v="0"/>
    <x v="2"/>
    <x v="1"/>
    <x v="1"/>
    <s v="Not Rated"/>
    <n v="41"/>
    <x v="1"/>
  </r>
  <r>
    <s v="874-56-5664"/>
    <d v="2024-03-26T14:14:00"/>
    <n v="14"/>
    <x v="11"/>
    <x v="1"/>
    <s v="Mar-24"/>
    <s v="C. Ashcombe"/>
    <x v="0"/>
    <n v="44"/>
    <x v="3"/>
    <x v="7"/>
    <x v="2"/>
    <x v="0"/>
    <n v="0"/>
    <n v="46"/>
    <x v="1"/>
  </r>
  <r>
    <s v="386-44-1275"/>
    <d v="2024-03-26T15:26:00"/>
    <n v="15"/>
    <x v="11"/>
    <x v="1"/>
    <s v="Mar-24"/>
    <s v="O. Rowntree"/>
    <x v="0"/>
    <n v="51"/>
    <x v="0"/>
    <x v="0"/>
    <x v="2"/>
    <x v="0"/>
    <n v="6"/>
    <n v="58"/>
    <x v="1"/>
  </r>
  <r>
    <s v="161-45-7290"/>
    <d v="2024-03-26T16:59:00"/>
    <n v="16"/>
    <x v="11"/>
    <x v="1"/>
    <s v="Mar-24"/>
    <s v="A. Jessop"/>
    <x v="1"/>
    <n v="6"/>
    <x v="7"/>
    <x v="0"/>
    <x v="0"/>
    <x v="1"/>
    <s v="Not Rated"/>
    <n v="52"/>
    <x v="1"/>
  </r>
  <r>
    <s v="937-82-5827"/>
    <d v="2024-03-26T17:19:00"/>
    <n v="17"/>
    <x v="11"/>
    <x v="1"/>
    <s v="Mar-24"/>
    <s v="I. Bannister"/>
    <x v="1"/>
    <n v="23"/>
    <x v="1"/>
    <x v="2"/>
    <x v="2"/>
    <x v="1"/>
    <s v="Not Rated"/>
    <n v="39"/>
    <x v="1"/>
  </r>
  <r>
    <s v="225-82-3325"/>
    <d v="2024-03-26T20:19:00"/>
    <n v="20"/>
    <x v="11"/>
    <x v="1"/>
    <s v="Mar-24"/>
    <s v="U. Dankworth"/>
    <x v="0"/>
    <n v="36"/>
    <x v="6"/>
    <x v="0"/>
    <x v="0"/>
    <x v="0"/>
    <s v="Not Rated"/>
    <n v="43"/>
    <x v="1"/>
  </r>
  <r>
    <s v="735-13-6893"/>
    <d v="2024-03-26T20:49:00"/>
    <n v="20"/>
    <x v="11"/>
    <x v="1"/>
    <s v="Mar-24"/>
    <s v="S. Garfield"/>
    <x v="1"/>
    <n v="9"/>
    <x v="7"/>
    <x v="6"/>
    <x v="0"/>
    <x v="0"/>
    <s v="Not Rated"/>
    <n v="44"/>
    <x v="1"/>
  </r>
  <r>
    <s v="786-12-4241"/>
    <d v="2024-03-26T22:05:00"/>
    <n v="22"/>
    <x v="11"/>
    <x v="1"/>
    <s v="Mar-24"/>
    <s v="D. Oakden"/>
    <x v="1"/>
    <n v="47"/>
    <x v="3"/>
    <x v="5"/>
    <x v="0"/>
    <x v="0"/>
    <s v="Not Rated"/>
    <n v="41"/>
    <x v="1"/>
  </r>
  <r>
    <s v="260-31-8996"/>
    <d v="2024-03-26T22:17:00"/>
    <n v="22"/>
    <x v="11"/>
    <x v="1"/>
    <s v="Mar-24"/>
    <s v="C. Eastwood"/>
    <x v="1"/>
    <n v="22"/>
    <x v="1"/>
    <x v="7"/>
    <x v="2"/>
    <x v="0"/>
    <s v="Not Rated"/>
    <n v="60"/>
    <x v="1"/>
  </r>
  <r>
    <s v="185-31-6993"/>
    <d v="2024-03-27T00:00:00"/>
    <n v="0"/>
    <x v="11"/>
    <x v="1"/>
    <s v="Mar-24"/>
    <s v="T. Quarmby"/>
    <x v="0"/>
    <n v="10"/>
    <x v="4"/>
    <x v="0"/>
    <x v="0"/>
    <x v="0"/>
    <s v="Not Rated"/>
    <n v="52"/>
    <x v="1"/>
  </r>
  <r>
    <s v="944-61-3257"/>
    <d v="2024-03-27T00:15:00"/>
    <n v="0"/>
    <x v="11"/>
    <x v="1"/>
    <s v="Mar-24"/>
    <s v="E. Perrat"/>
    <x v="0"/>
    <n v="27"/>
    <x v="1"/>
    <x v="2"/>
    <x v="2"/>
    <x v="1"/>
    <s v="Not Rated"/>
    <n v="14"/>
    <x v="0"/>
  </r>
  <r>
    <s v="823-76-6353"/>
    <d v="2024-03-27T00:15:00"/>
    <n v="0"/>
    <x v="11"/>
    <x v="1"/>
    <s v="Mar-24"/>
    <s v="Q. Quickfall"/>
    <x v="1"/>
    <n v="34"/>
    <x v="6"/>
    <x v="6"/>
    <x v="0"/>
    <x v="0"/>
    <s v="Not Rated"/>
    <n v="30"/>
    <x v="0"/>
  </r>
  <r>
    <s v="873-81-5469"/>
    <d v="2024-03-27T03:17:00"/>
    <n v="3"/>
    <x v="11"/>
    <x v="1"/>
    <s v="Mar-24"/>
    <s v="W. Dankworth"/>
    <x v="1"/>
    <n v="67"/>
    <x v="2"/>
    <x v="0"/>
    <x v="0"/>
    <x v="1"/>
    <n v="5"/>
    <n v="50"/>
    <x v="1"/>
  </r>
  <r>
    <s v="369-83-2262"/>
    <d v="2024-03-27T06:48:00"/>
    <n v="6"/>
    <x v="11"/>
    <x v="1"/>
    <s v="Mar-24"/>
    <s v="O. Honeysett"/>
    <x v="1"/>
    <n v="73"/>
    <x v="5"/>
    <x v="0"/>
    <x v="0"/>
    <x v="1"/>
    <s v="Not Rated"/>
    <n v="53"/>
    <x v="1"/>
  </r>
  <r>
    <s v="495-53-4060"/>
    <d v="2024-03-27T07:46:00"/>
    <n v="7"/>
    <x v="11"/>
    <x v="1"/>
    <s v="Mar-24"/>
    <s v="W. Ainsworth"/>
    <x v="1"/>
    <n v="67"/>
    <x v="2"/>
    <x v="2"/>
    <x v="0"/>
    <x v="0"/>
    <s v="Not Rated"/>
    <n v="21"/>
    <x v="0"/>
  </r>
  <r>
    <s v="279-14-7179"/>
    <d v="2024-03-27T11:07:00"/>
    <n v="11"/>
    <x v="11"/>
    <x v="1"/>
    <s v="Mar-24"/>
    <s v="T. Upperton"/>
    <x v="0"/>
    <n v="26"/>
    <x v="1"/>
    <x v="5"/>
    <x v="0"/>
    <x v="1"/>
    <s v="Not Rated"/>
    <n v="35"/>
    <x v="1"/>
  </r>
  <r>
    <s v="830-77-4378"/>
    <d v="2024-03-27T15:20:00"/>
    <n v="15"/>
    <x v="11"/>
    <x v="1"/>
    <s v="Mar-24"/>
    <s v="T. Vickery"/>
    <x v="1"/>
    <n v="38"/>
    <x v="6"/>
    <x v="0"/>
    <x v="2"/>
    <x v="0"/>
    <n v="0"/>
    <n v="17"/>
    <x v="0"/>
  </r>
  <r>
    <s v="320-25-1590"/>
    <d v="2024-03-27T17:49:00"/>
    <n v="17"/>
    <x v="11"/>
    <x v="1"/>
    <s v="Mar-24"/>
    <s v="G. Ainsworth"/>
    <x v="0"/>
    <n v="24"/>
    <x v="1"/>
    <x v="0"/>
    <x v="0"/>
    <x v="0"/>
    <n v="10"/>
    <n v="29"/>
    <x v="0"/>
  </r>
  <r>
    <s v="118-50-3532"/>
    <d v="2024-03-27T18:13:00"/>
    <n v="18"/>
    <x v="11"/>
    <x v="1"/>
    <s v="Mar-24"/>
    <s v="B. Methuen"/>
    <x v="0"/>
    <n v="6"/>
    <x v="7"/>
    <x v="3"/>
    <x v="0"/>
    <x v="1"/>
    <n v="6"/>
    <n v="49"/>
    <x v="1"/>
  </r>
  <r>
    <s v="247-58-4650"/>
    <d v="2024-03-27T21:44:00"/>
    <n v="21"/>
    <x v="11"/>
    <x v="1"/>
    <s v="Mar-24"/>
    <s v="O. Inglewood"/>
    <x v="0"/>
    <n v="57"/>
    <x v="0"/>
    <x v="0"/>
    <x v="1"/>
    <x v="0"/>
    <s v="Not Rated"/>
    <n v="25"/>
    <x v="0"/>
  </r>
  <r>
    <s v="638-28-8012"/>
    <d v="2024-03-27T23:40:00"/>
    <n v="23"/>
    <x v="11"/>
    <x v="1"/>
    <s v="Mar-24"/>
    <s v="Q. Eastwood"/>
    <x v="0"/>
    <n v="57"/>
    <x v="0"/>
    <x v="2"/>
    <x v="5"/>
    <x v="1"/>
    <s v="Not Rated"/>
    <n v="12"/>
    <x v="0"/>
  </r>
  <r>
    <s v="729-84-3772"/>
    <d v="2024-03-28T01:56:00"/>
    <n v="1"/>
    <x v="11"/>
    <x v="1"/>
    <s v="Mar-24"/>
    <s v="T. Dunmore"/>
    <x v="1"/>
    <n v="68"/>
    <x v="2"/>
    <x v="1"/>
    <x v="2"/>
    <x v="1"/>
    <s v="Not Rated"/>
    <n v="59"/>
    <x v="1"/>
  </r>
  <r>
    <s v="225-42-9017"/>
    <d v="2024-03-28T02:29:00"/>
    <n v="2"/>
    <x v="11"/>
    <x v="1"/>
    <s v="Mar-24"/>
    <s v="H. Carraway"/>
    <x v="1"/>
    <n v="7"/>
    <x v="7"/>
    <x v="4"/>
    <x v="0"/>
    <x v="0"/>
    <n v="9"/>
    <n v="53"/>
    <x v="1"/>
  </r>
  <r>
    <s v="810-60-7559"/>
    <d v="2024-03-28T08:25:00"/>
    <n v="8"/>
    <x v="11"/>
    <x v="1"/>
    <s v="Mar-24"/>
    <s v="O. Titcombe"/>
    <x v="0"/>
    <n v="47"/>
    <x v="3"/>
    <x v="0"/>
    <x v="7"/>
    <x v="1"/>
    <s v="Not Rated"/>
    <n v="42"/>
    <x v="1"/>
  </r>
  <r>
    <s v="494-38-6641"/>
    <d v="2024-03-28T10:19:00"/>
    <n v="10"/>
    <x v="11"/>
    <x v="1"/>
    <s v="Mar-24"/>
    <s v="R. Titcombe"/>
    <x v="0"/>
    <n v="30"/>
    <x v="6"/>
    <x v="3"/>
    <x v="2"/>
    <x v="0"/>
    <n v="3"/>
    <n v="52"/>
    <x v="1"/>
  </r>
  <r>
    <s v="908-99-7987"/>
    <d v="2024-03-28T11:50:00"/>
    <n v="11"/>
    <x v="11"/>
    <x v="1"/>
    <s v="Mar-24"/>
    <s v="Z. Middleditch"/>
    <x v="0"/>
    <n v="65"/>
    <x v="2"/>
    <x v="0"/>
    <x v="1"/>
    <x v="1"/>
    <s v="Not Rated"/>
    <n v="47"/>
    <x v="1"/>
  </r>
  <r>
    <s v="930-13-6759"/>
    <d v="2024-03-28T12:49:00"/>
    <n v="12"/>
    <x v="11"/>
    <x v="1"/>
    <s v="Mar-24"/>
    <s v="L. Dunmore"/>
    <x v="1"/>
    <n v="73"/>
    <x v="5"/>
    <x v="3"/>
    <x v="0"/>
    <x v="0"/>
    <s v="Not Rated"/>
    <n v="13"/>
    <x v="0"/>
  </r>
  <r>
    <s v="126-86-7729"/>
    <d v="2024-03-28T13:09:00"/>
    <n v="13"/>
    <x v="11"/>
    <x v="1"/>
    <s v="Mar-24"/>
    <s v="J. Ellerby"/>
    <x v="1"/>
    <n v="30"/>
    <x v="6"/>
    <x v="7"/>
    <x v="1"/>
    <x v="0"/>
    <s v="Not Rated"/>
    <n v="32"/>
    <x v="1"/>
  </r>
  <r>
    <s v="653-36-8224"/>
    <d v="2024-03-28T15:27:00"/>
    <n v="15"/>
    <x v="11"/>
    <x v="1"/>
    <s v="Mar-24"/>
    <s v="T. Bannister"/>
    <x v="0"/>
    <n v="43"/>
    <x v="3"/>
    <x v="3"/>
    <x v="0"/>
    <x v="0"/>
    <s v="Not Rated"/>
    <n v="39"/>
    <x v="1"/>
  </r>
  <r>
    <s v="520-43-1971"/>
    <d v="2024-03-28T17:32:00"/>
    <n v="17"/>
    <x v="11"/>
    <x v="1"/>
    <s v="Mar-24"/>
    <s v="T. Kershaw"/>
    <x v="1"/>
    <n v="40"/>
    <x v="3"/>
    <x v="6"/>
    <x v="0"/>
    <x v="0"/>
    <n v="1"/>
    <n v="36"/>
    <x v="1"/>
  </r>
  <r>
    <s v="590-82-6724"/>
    <d v="2024-03-28T18:17:00"/>
    <n v="18"/>
    <x v="11"/>
    <x v="1"/>
    <s v="Mar-24"/>
    <s v="L. Corpes"/>
    <x v="0"/>
    <n v="71"/>
    <x v="5"/>
    <x v="2"/>
    <x v="0"/>
    <x v="1"/>
    <s v="Not Rated"/>
    <n v="39"/>
    <x v="1"/>
  </r>
  <r>
    <s v="227-87-9531"/>
    <d v="2024-03-28T21:31:00"/>
    <n v="21"/>
    <x v="11"/>
    <x v="1"/>
    <s v="Mar-24"/>
    <s v="R. Stanlack"/>
    <x v="0"/>
    <n v="28"/>
    <x v="1"/>
    <x v="5"/>
    <x v="1"/>
    <x v="0"/>
    <s v="Not Rated"/>
    <n v="45"/>
    <x v="1"/>
  </r>
  <r>
    <s v="572-25-3522"/>
    <d v="2024-03-28T21:44:00"/>
    <n v="21"/>
    <x v="11"/>
    <x v="1"/>
    <s v="Mar-24"/>
    <s v="W. Wadsworth"/>
    <x v="1"/>
    <n v="35"/>
    <x v="6"/>
    <x v="2"/>
    <x v="0"/>
    <x v="0"/>
    <s v="Not Rated"/>
    <n v="19"/>
    <x v="0"/>
  </r>
  <r>
    <s v="290-68-8008"/>
    <d v="2024-03-29T00:12:00"/>
    <n v="0"/>
    <x v="11"/>
    <x v="1"/>
    <s v="Mar-24"/>
    <s v="C. Pemberton"/>
    <x v="1"/>
    <n v="15"/>
    <x v="4"/>
    <x v="1"/>
    <x v="2"/>
    <x v="1"/>
    <s v="Not Rated"/>
    <n v="37"/>
    <x v="1"/>
  </r>
  <r>
    <s v="846-71-7145"/>
    <d v="2024-03-29T00:32:00"/>
    <n v="0"/>
    <x v="11"/>
    <x v="1"/>
    <s v="Mar-24"/>
    <s v="P. Jephson"/>
    <x v="0"/>
    <n v="74"/>
    <x v="5"/>
    <x v="7"/>
    <x v="0"/>
    <x v="1"/>
    <s v="Not Rated"/>
    <n v="52"/>
    <x v="1"/>
  </r>
  <r>
    <s v="112-68-9153"/>
    <d v="2024-03-29T02:24:00"/>
    <n v="2"/>
    <x v="11"/>
    <x v="1"/>
    <s v="Mar-24"/>
    <s v="R. Glasspool"/>
    <x v="0"/>
    <n v="64"/>
    <x v="2"/>
    <x v="0"/>
    <x v="2"/>
    <x v="0"/>
    <s v="Not Rated"/>
    <n v="15"/>
    <x v="0"/>
  </r>
  <r>
    <s v="939-25-5524"/>
    <d v="2024-03-29T02:52:00"/>
    <n v="2"/>
    <x v="11"/>
    <x v="1"/>
    <s v="Mar-24"/>
    <s v="N. Sheffield"/>
    <x v="0"/>
    <n v="20"/>
    <x v="1"/>
    <x v="3"/>
    <x v="1"/>
    <x v="1"/>
    <s v="Not Rated"/>
    <n v="17"/>
    <x v="0"/>
  </r>
  <r>
    <s v="508-20-1302"/>
    <d v="2024-03-29T03:06:00"/>
    <n v="3"/>
    <x v="11"/>
    <x v="1"/>
    <s v="Mar-24"/>
    <s v="M. Sheffield"/>
    <x v="1"/>
    <n v="77"/>
    <x v="5"/>
    <x v="0"/>
    <x v="0"/>
    <x v="1"/>
    <s v="Not Rated"/>
    <n v="55"/>
    <x v="1"/>
  </r>
  <r>
    <s v="807-79-7643"/>
    <d v="2024-03-29T04:33:00"/>
    <n v="4"/>
    <x v="11"/>
    <x v="1"/>
    <s v="Mar-24"/>
    <s v="X. Churchard"/>
    <x v="0"/>
    <n v="49"/>
    <x v="3"/>
    <x v="0"/>
    <x v="0"/>
    <x v="1"/>
    <s v="Not Rated"/>
    <n v="28"/>
    <x v="0"/>
  </r>
  <r>
    <s v="889-73-8617"/>
    <d v="2024-03-29T04:36:00"/>
    <n v="4"/>
    <x v="11"/>
    <x v="1"/>
    <s v="Mar-24"/>
    <s v="G. Perrat"/>
    <x v="0"/>
    <n v="65"/>
    <x v="2"/>
    <x v="7"/>
    <x v="0"/>
    <x v="0"/>
    <s v="Not Rated"/>
    <n v="24"/>
    <x v="0"/>
  </r>
  <r>
    <s v="162-98-9557"/>
    <d v="2024-03-29T04:42:00"/>
    <n v="4"/>
    <x v="11"/>
    <x v="1"/>
    <s v="Mar-24"/>
    <s v="O. Quickfall"/>
    <x v="1"/>
    <n v="19"/>
    <x v="4"/>
    <x v="2"/>
    <x v="2"/>
    <x v="0"/>
    <s v="Not Rated"/>
    <n v="34"/>
    <x v="1"/>
  </r>
  <r>
    <s v="883-16-2307"/>
    <d v="2024-03-29T05:11:00"/>
    <n v="5"/>
    <x v="11"/>
    <x v="1"/>
    <s v="Mar-24"/>
    <s v="W. Middleditch"/>
    <x v="0"/>
    <n v="50"/>
    <x v="0"/>
    <x v="7"/>
    <x v="0"/>
    <x v="0"/>
    <s v="Not Rated"/>
    <n v="17"/>
    <x v="0"/>
  </r>
  <r>
    <s v="617-61-5119"/>
    <d v="2024-03-29T06:28:00"/>
    <n v="6"/>
    <x v="11"/>
    <x v="1"/>
    <s v="Mar-24"/>
    <s v="U. Hathaway"/>
    <x v="1"/>
    <n v="62"/>
    <x v="2"/>
    <x v="7"/>
    <x v="2"/>
    <x v="0"/>
    <s v="Not Rated"/>
    <n v="53"/>
    <x v="1"/>
  </r>
  <r>
    <s v="206-20-8395"/>
    <d v="2024-03-29T07:50:00"/>
    <n v="7"/>
    <x v="11"/>
    <x v="1"/>
    <s v="Mar-24"/>
    <s v="N. Oakden"/>
    <x v="0"/>
    <n v="44"/>
    <x v="3"/>
    <x v="0"/>
    <x v="0"/>
    <x v="0"/>
    <s v="Not Rated"/>
    <n v="36"/>
    <x v="1"/>
  </r>
  <r>
    <s v="129-59-3852"/>
    <d v="2024-03-29T08:26:00"/>
    <n v="8"/>
    <x v="11"/>
    <x v="1"/>
    <s v="Mar-24"/>
    <s v="S. Jessop"/>
    <x v="1"/>
    <n v="36"/>
    <x v="6"/>
    <x v="0"/>
    <x v="0"/>
    <x v="0"/>
    <s v="Not Rated"/>
    <n v="24"/>
    <x v="0"/>
  </r>
  <r>
    <s v="370-95-8065"/>
    <d v="2024-03-29T16:42:00"/>
    <n v="16"/>
    <x v="11"/>
    <x v="1"/>
    <s v="Mar-24"/>
    <s v="X. Ollerton"/>
    <x v="1"/>
    <n v="23"/>
    <x v="1"/>
    <x v="5"/>
    <x v="0"/>
    <x v="1"/>
    <s v="Not Rated"/>
    <n v="48"/>
    <x v="1"/>
  </r>
  <r>
    <s v="180-56-9667"/>
    <d v="2024-03-29T17:32:00"/>
    <n v="17"/>
    <x v="11"/>
    <x v="1"/>
    <s v="Mar-24"/>
    <s v="M. Titcombe"/>
    <x v="1"/>
    <n v="35"/>
    <x v="6"/>
    <x v="2"/>
    <x v="0"/>
    <x v="1"/>
    <s v="Not Rated"/>
    <n v="46"/>
    <x v="1"/>
  </r>
  <r>
    <s v="845-70-4107"/>
    <d v="2024-03-29T20:10:00"/>
    <n v="20"/>
    <x v="11"/>
    <x v="1"/>
    <s v="Mar-24"/>
    <s v="F. Goudie"/>
    <x v="0"/>
    <n v="62"/>
    <x v="2"/>
    <x v="4"/>
    <x v="0"/>
    <x v="0"/>
    <s v="Not Rated"/>
    <n v="53"/>
    <x v="1"/>
  </r>
  <r>
    <s v="675-72-9938"/>
    <d v="2024-03-29T22:54:00"/>
    <n v="22"/>
    <x v="11"/>
    <x v="1"/>
    <s v="Mar-24"/>
    <s v="K. Pemberton"/>
    <x v="1"/>
    <n v="62"/>
    <x v="2"/>
    <x v="3"/>
    <x v="1"/>
    <x v="1"/>
    <n v="1"/>
    <n v="37"/>
    <x v="1"/>
  </r>
  <r>
    <s v="859-13-7086"/>
    <d v="2024-03-29T23:24:00"/>
    <n v="23"/>
    <x v="11"/>
    <x v="1"/>
    <s v="Mar-24"/>
    <s v="X. Stanlack"/>
    <x v="0"/>
    <n v="56"/>
    <x v="0"/>
    <x v="0"/>
    <x v="0"/>
    <x v="1"/>
    <n v="1"/>
    <n v="51"/>
    <x v="1"/>
  </r>
  <r>
    <s v="224-39-3570"/>
    <d v="2024-03-30T04:05:00"/>
    <n v="4"/>
    <x v="11"/>
    <x v="1"/>
    <s v="Mar-24"/>
    <s v="B. Yarborough"/>
    <x v="0"/>
    <n v="46"/>
    <x v="3"/>
    <x v="0"/>
    <x v="0"/>
    <x v="0"/>
    <s v="Not Rated"/>
    <n v="13"/>
    <x v="0"/>
  </r>
  <r>
    <s v="962-66-8074"/>
    <d v="2024-03-30T04:37:00"/>
    <n v="4"/>
    <x v="11"/>
    <x v="1"/>
    <s v="Mar-24"/>
    <s v="K. Churchard"/>
    <x v="0"/>
    <n v="19"/>
    <x v="4"/>
    <x v="5"/>
    <x v="1"/>
    <x v="0"/>
    <n v="3"/>
    <n v="14"/>
    <x v="0"/>
  </r>
  <r>
    <s v="417-31-1724"/>
    <d v="2024-03-30T06:43:00"/>
    <n v="6"/>
    <x v="11"/>
    <x v="1"/>
    <s v="Mar-24"/>
    <s v="X. Yarborough"/>
    <x v="0"/>
    <n v="72"/>
    <x v="5"/>
    <x v="1"/>
    <x v="0"/>
    <x v="1"/>
    <s v="Not Rated"/>
    <n v="51"/>
    <x v="1"/>
  </r>
  <r>
    <s v="793-85-5710"/>
    <d v="2024-03-30T09:52:00"/>
    <n v="9"/>
    <x v="11"/>
    <x v="1"/>
    <s v="Mar-24"/>
    <s v="Q. Hathaway"/>
    <x v="0"/>
    <n v="68"/>
    <x v="2"/>
    <x v="3"/>
    <x v="2"/>
    <x v="0"/>
    <n v="6"/>
    <n v="35"/>
    <x v="1"/>
  </r>
  <r>
    <s v="908-24-7835"/>
    <d v="2024-03-30T10:47:00"/>
    <n v="10"/>
    <x v="11"/>
    <x v="1"/>
    <s v="Mar-24"/>
    <s v="M. Inglewood"/>
    <x v="0"/>
    <n v="59"/>
    <x v="0"/>
    <x v="2"/>
    <x v="0"/>
    <x v="1"/>
    <s v="Not Rated"/>
    <n v="45"/>
    <x v="1"/>
  </r>
  <r>
    <s v="572-50-1182"/>
    <d v="2024-03-30T11:28:00"/>
    <n v="11"/>
    <x v="11"/>
    <x v="1"/>
    <s v="Mar-24"/>
    <s v="Q. Whitfield"/>
    <x v="0"/>
    <n v="2"/>
    <x v="7"/>
    <x v="0"/>
    <x v="0"/>
    <x v="0"/>
    <s v="Not Rated"/>
    <n v="20"/>
    <x v="0"/>
  </r>
  <r>
    <s v="354-73-7737"/>
    <d v="2024-03-30T11:43:00"/>
    <n v="11"/>
    <x v="11"/>
    <x v="1"/>
    <s v="Mar-24"/>
    <s v="O. Methuen"/>
    <x v="1"/>
    <n v="65"/>
    <x v="2"/>
    <x v="6"/>
    <x v="0"/>
    <x v="1"/>
    <s v="Not Rated"/>
    <n v="50"/>
    <x v="1"/>
  </r>
  <r>
    <s v="250-46-1332"/>
    <d v="2024-03-30T11:46:00"/>
    <n v="11"/>
    <x v="11"/>
    <x v="1"/>
    <s v="Mar-24"/>
    <s v="V. Garfield"/>
    <x v="0"/>
    <n v="4"/>
    <x v="7"/>
    <x v="0"/>
    <x v="1"/>
    <x v="1"/>
    <s v="Not Rated"/>
    <n v="20"/>
    <x v="0"/>
  </r>
  <r>
    <s v="925-75-5969"/>
    <d v="2024-03-30T12:35:00"/>
    <n v="12"/>
    <x v="11"/>
    <x v="1"/>
    <s v="Mar-24"/>
    <s v="S. Whitfield"/>
    <x v="2"/>
    <n v="19"/>
    <x v="4"/>
    <x v="0"/>
    <x v="0"/>
    <x v="0"/>
    <n v="0"/>
    <n v="29"/>
    <x v="0"/>
  </r>
  <r>
    <s v="992-86-4638"/>
    <d v="2024-03-30T14:56:00"/>
    <n v="14"/>
    <x v="11"/>
    <x v="1"/>
    <s v="Mar-24"/>
    <s v="Q. Honeysett"/>
    <x v="0"/>
    <n v="10"/>
    <x v="4"/>
    <x v="0"/>
    <x v="0"/>
    <x v="1"/>
    <s v="Not Rated"/>
    <n v="46"/>
    <x v="1"/>
  </r>
  <r>
    <s v="484-35-5733"/>
    <d v="2024-03-30T15:56:00"/>
    <n v="15"/>
    <x v="11"/>
    <x v="1"/>
    <s v="Mar-24"/>
    <s v="D. Churchard"/>
    <x v="1"/>
    <n v="44"/>
    <x v="3"/>
    <x v="0"/>
    <x v="1"/>
    <x v="1"/>
    <s v="Not Rated"/>
    <n v="31"/>
    <x v="1"/>
  </r>
  <r>
    <s v="358-79-1213"/>
    <d v="2024-03-30T16:59:00"/>
    <n v="16"/>
    <x v="11"/>
    <x v="1"/>
    <s v="Mar-24"/>
    <s v="M. Kershaw"/>
    <x v="1"/>
    <n v="56"/>
    <x v="0"/>
    <x v="1"/>
    <x v="0"/>
    <x v="1"/>
    <s v="Not Rated"/>
    <n v="52"/>
    <x v="1"/>
  </r>
  <r>
    <s v="949-94-5717"/>
    <d v="2024-03-30T17:00:00"/>
    <n v="17"/>
    <x v="11"/>
    <x v="1"/>
    <s v="Mar-24"/>
    <s v="R. Methuen"/>
    <x v="0"/>
    <n v="48"/>
    <x v="3"/>
    <x v="5"/>
    <x v="0"/>
    <x v="0"/>
    <n v="2"/>
    <n v="44"/>
    <x v="1"/>
  </r>
  <r>
    <s v="447-80-2332"/>
    <d v="2024-03-30T17:32:00"/>
    <n v="17"/>
    <x v="11"/>
    <x v="1"/>
    <s v="Mar-24"/>
    <s v="D. Honeysett"/>
    <x v="0"/>
    <n v="45"/>
    <x v="3"/>
    <x v="0"/>
    <x v="0"/>
    <x v="1"/>
    <n v="2"/>
    <n v="33"/>
    <x v="1"/>
  </r>
  <r>
    <s v="421-87-7314"/>
    <d v="2024-03-30T19:10:00"/>
    <n v="19"/>
    <x v="11"/>
    <x v="1"/>
    <s v="Mar-24"/>
    <s v="Z. Greenhalgh"/>
    <x v="0"/>
    <n v="54"/>
    <x v="0"/>
    <x v="5"/>
    <x v="0"/>
    <x v="0"/>
    <n v="3"/>
    <n v="54"/>
    <x v="1"/>
  </r>
  <r>
    <s v="899-52-4217"/>
    <d v="2024-03-30T19:18:00"/>
    <n v="19"/>
    <x v="11"/>
    <x v="1"/>
    <s v="Mar-24"/>
    <s v="M. Ravenscroft"/>
    <x v="1"/>
    <n v="2"/>
    <x v="7"/>
    <x v="0"/>
    <x v="6"/>
    <x v="1"/>
    <s v="Not Rated"/>
    <n v="24"/>
    <x v="0"/>
  </r>
  <r>
    <s v="407-21-9125"/>
    <d v="2024-03-30T22:34:00"/>
    <n v="22"/>
    <x v="11"/>
    <x v="1"/>
    <s v="Mar-24"/>
    <s v="K. Sheffield"/>
    <x v="1"/>
    <n v="64"/>
    <x v="2"/>
    <x v="0"/>
    <x v="0"/>
    <x v="0"/>
    <s v="Not Rated"/>
    <n v="22"/>
    <x v="0"/>
  </r>
  <r>
    <s v="270-58-7597"/>
    <d v="2024-03-30T23:13:00"/>
    <n v="23"/>
    <x v="11"/>
    <x v="1"/>
    <s v="Mar-24"/>
    <s v="P. Titcombe"/>
    <x v="0"/>
    <n v="27"/>
    <x v="1"/>
    <x v="3"/>
    <x v="0"/>
    <x v="1"/>
    <s v="Not Rated"/>
    <n v="44"/>
    <x v="1"/>
  </r>
  <r>
    <s v="370-68-2515"/>
    <d v="2024-03-31T01:54:00"/>
    <n v="1"/>
    <x v="11"/>
    <x v="1"/>
    <s v="Mar-24"/>
    <s v="S. Aldridge"/>
    <x v="0"/>
    <n v="75"/>
    <x v="5"/>
    <x v="6"/>
    <x v="2"/>
    <x v="1"/>
    <s v="Not Rated"/>
    <n v="34"/>
    <x v="1"/>
  </r>
  <r>
    <s v="207-99-8553"/>
    <d v="2024-03-31T01:56:00"/>
    <n v="1"/>
    <x v="11"/>
    <x v="1"/>
    <s v="Mar-24"/>
    <s v="X. Middleditch"/>
    <x v="1"/>
    <n v="6"/>
    <x v="7"/>
    <x v="2"/>
    <x v="0"/>
    <x v="0"/>
    <s v="Not Rated"/>
    <n v="20"/>
    <x v="0"/>
  </r>
  <r>
    <s v="462-66-6080"/>
    <d v="2024-03-31T02:14:00"/>
    <n v="2"/>
    <x v="11"/>
    <x v="1"/>
    <s v="Mar-24"/>
    <s v="Y. Quickfall"/>
    <x v="1"/>
    <n v="3"/>
    <x v="7"/>
    <x v="2"/>
    <x v="0"/>
    <x v="1"/>
    <s v="Not Rated"/>
    <n v="32"/>
    <x v="1"/>
  </r>
  <r>
    <s v="252-55-6991"/>
    <d v="2024-03-31T02:45:00"/>
    <n v="2"/>
    <x v="11"/>
    <x v="1"/>
    <s v="Mar-24"/>
    <s v="Q. Kingsley"/>
    <x v="0"/>
    <n v="22"/>
    <x v="1"/>
    <x v="1"/>
    <x v="0"/>
    <x v="1"/>
    <s v="Not Rated"/>
    <n v="18"/>
    <x v="0"/>
  </r>
  <r>
    <s v="704-97-6446"/>
    <d v="2024-03-31T04:23:00"/>
    <n v="4"/>
    <x v="11"/>
    <x v="1"/>
    <s v="Mar-24"/>
    <s v="B. Nethercott"/>
    <x v="0"/>
    <n v="59"/>
    <x v="0"/>
    <x v="2"/>
    <x v="0"/>
    <x v="1"/>
    <n v="9"/>
    <n v="50"/>
    <x v="1"/>
  </r>
  <r>
    <s v="810-27-9606"/>
    <d v="2024-03-31T04:48:00"/>
    <n v="4"/>
    <x v="11"/>
    <x v="1"/>
    <s v="Mar-24"/>
    <s v="R. Verity"/>
    <x v="0"/>
    <n v="24"/>
    <x v="1"/>
    <x v="7"/>
    <x v="2"/>
    <x v="0"/>
    <s v="Not Rated"/>
    <n v="18"/>
    <x v="0"/>
  </r>
  <r>
    <s v="437-20-7686"/>
    <d v="2024-03-31T05:09:00"/>
    <n v="5"/>
    <x v="11"/>
    <x v="1"/>
    <s v="Mar-24"/>
    <s v="I. Sheffield"/>
    <x v="0"/>
    <n v="32"/>
    <x v="6"/>
    <x v="0"/>
    <x v="3"/>
    <x v="1"/>
    <s v="Not Rated"/>
    <n v="45"/>
    <x v="1"/>
  </r>
  <r>
    <s v="769-28-3638"/>
    <d v="2024-03-31T06:26:00"/>
    <n v="6"/>
    <x v="11"/>
    <x v="1"/>
    <s v="Mar-24"/>
    <s v="Q. Ellerby"/>
    <x v="1"/>
    <n v="17"/>
    <x v="4"/>
    <x v="2"/>
    <x v="0"/>
    <x v="1"/>
    <s v="Not Rated"/>
    <n v="55"/>
    <x v="1"/>
  </r>
  <r>
    <s v="456-61-4913"/>
    <d v="2024-03-31T06:59:00"/>
    <n v="6"/>
    <x v="11"/>
    <x v="1"/>
    <s v="Mar-24"/>
    <s v="A. Wadsworth"/>
    <x v="1"/>
    <n v="40"/>
    <x v="3"/>
    <x v="2"/>
    <x v="0"/>
    <x v="0"/>
    <n v="5"/>
    <n v="27"/>
    <x v="0"/>
  </r>
  <r>
    <s v="458-74-1019"/>
    <d v="2024-03-31T08:25:00"/>
    <n v="8"/>
    <x v="11"/>
    <x v="1"/>
    <s v="Mar-24"/>
    <s v="Y. Ravenscroft"/>
    <x v="0"/>
    <n v="76"/>
    <x v="5"/>
    <x v="7"/>
    <x v="0"/>
    <x v="1"/>
    <s v="Not Rated"/>
    <n v="40"/>
    <x v="1"/>
  </r>
  <r>
    <s v="141-54-9553"/>
    <d v="2024-03-31T15:42:00"/>
    <n v="15"/>
    <x v="11"/>
    <x v="1"/>
    <s v="Mar-24"/>
    <s v="X. Bracegirdle"/>
    <x v="1"/>
    <n v="75"/>
    <x v="5"/>
    <x v="7"/>
    <x v="4"/>
    <x v="1"/>
    <s v="Not Rated"/>
    <n v="20"/>
    <x v="0"/>
  </r>
  <r>
    <s v="956-16-6478"/>
    <d v="2024-03-31T16:44:00"/>
    <n v="16"/>
    <x v="11"/>
    <x v="1"/>
    <s v="Mar-24"/>
    <s v="D. Jephson"/>
    <x v="1"/>
    <n v="10"/>
    <x v="4"/>
    <x v="6"/>
    <x v="0"/>
    <x v="0"/>
    <s v="Not Rated"/>
    <n v="15"/>
    <x v="0"/>
  </r>
  <r>
    <s v="527-37-5923"/>
    <d v="2024-03-31T17:46:00"/>
    <n v="17"/>
    <x v="11"/>
    <x v="1"/>
    <s v="Mar-24"/>
    <s v="Q. Dunmore"/>
    <x v="1"/>
    <n v="64"/>
    <x v="2"/>
    <x v="4"/>
    <x v="0"/>
    <x v="0"/>
    <s v="Not Rated"/>
    <n v="18"/>
    <x v="0"/>
  </r>
  <r>
    <s v="508-35-8058"/>
    <d v="2024-03-31T18:25:00"/>
    <n v="18"/>
    <x v="11"/>
    <x v="1"/>
    <s v="Mar-24"/>
    <s v="I. Bannister"/>
    <x v="0"/>
    <n v="55"/>
    <x v="0"/>
    <x v="7"/>
    <x v="5"/>
    <x v="1"/>
    <s v="Not Rated"/>
    <n v="45"/>
    <x v="1"/>
  </r>
  <r>
    <s v="529-99-8976"/>
    <d v="2024-03-31T18:49:00"/>
    <n v="18"/>
    <x v="11"/>
    <x v="1"/>
    <s v="Mar-24"/>
    <s v="Z. Upperton"/>
    <x v="0"/>
    <n v="6"/>
    <x v="7"/>
    <x v="7"/>
    <x v="0"/>
    <x v="1"/>
    <s v="Not Rated"/>
    <n v="23"/>
    <x v="0"/>
  </r>
  <r>
    <s v="892-92-7644"/>
    <d v="2024-03-31T19:12:00"/>
    <n v="19"/>
    <x v="11"/>
    <x v="1"/>
    <s v="Mar-24"/>
    <s v="C. Dunmore"/>
    <x v="1"/>
    <n v="65"/>
    <x v="2"/>
    <x v="3"/>
    <x v="2"/>
    <x v="1"/>
    <s v="Not Rated"/>
    <n v="14"/>
    <x v="0"/>
  </r>
  <r>
    <s v="188-99-4339"/>
    <d v="2024-03-31T21:50:00"/>
    <n v="21"/>
    <x v="11"/>
    <x v="1"/>
    <s v="Mar-24"/>
    <s v="C. Northcote"/>
    <x v="1"/>
    <n v="38"/>
    <x v="6"/>
    <x v="5"/>
    <x v="0"/>
    <x v="0"/>
    <s v="Not Rated"/>
    <n v="48"/>
    <x v="1"/>
  </r>
  <r>
    <s v="455-23-3200"/>
    <d v="2024-03-31T23:59:00"/>
    <n v="23"/>
    <x v="11"/>
    <x v="1"/>
    <s v="Mar-24"/>
    <s v="F. Whitfield"/>
    <x v="0"/>
    <n v="18"/>
    <x v="4"/>
    <x v="5"/>
    <x v="1"/>
    <x v="1"/>
    <s v="Not Rated"/>
    <n v="14"/>
    <x v="0"/>
  </r>
  <r>
    <s v="689-84-4392"/>
    <d v="2024-04-01T00:15:00"/>
    <n v="0"/>
    <x v="0"/>
    <x v="1"/>
    <s v="Apr-24"/>
    <s v="P. Carraway"/>
    <x v="0"/>
    <n v="13"/>
    <x v="4"/>
    <x v="0"/>
    <x v="0"/>
    <x v="1"/>
    <s v="Not Rated"/>
    <n v="49"/>
    <x v="1"/>
  </r>
  <r>
    <s v="866-57-6771"/>
    <d v="2024-04-01T00:32:00"/>
    <n v="0"/>
    <x v="0"/>
    <x v="1"/>
    <s v="Apr-24"/>
    <s v="U. Northcote"/>
    <x v="1"/>
    <n v="42"/>
    <x v="3"/>
    <x v="2"/>
    <x v="0"/>
    <x v="0"/>
    <s v="Not Rated"/>
    <n v="46"/>
    <x v="1"/>
  </r>
  <r>
    <s v="658-13-8370"/>
    <d v="2024-04-01T04:12:00"/>
    <n v="4"/>
    <x v="0"/>
    <x v="1"/>
    <s v="Apr-24"/>
    <s v="I. Ashcombe"/>
    <x v="1"/>
    <n v="50"/>
    <x v="0"/>
    <x v="3"/>
    <x v="1"/>
    <x v="1"/>
    <n v="4"/>
    <n v="52"/>
    <x v="1"/>
  </r>
  <r>
    <s v="615-96-6921"/>
    <d v="2024-04-01T09:02:00"/>
    <n v="9"/>
    <x v="0"/>
    <x v="1"/>
    <s v="Apr-24"/>
    <s v="E. Featherstone"/>
    <x v="0"/>
    <n v="67"/>
    <x v="2"/>
    <x v="0"/>
    <x v="0"/>
    <x v="0"/>
    <s v="Not Rated"/>
    <n v="37"/>
    <x v="1"/>
  </r>
  <r>
    <s v="606-27-6528"/>
    <d v="2024-04-01T09:22:00"/>
    <n v="9"/>
    <x v="0"/>
    <x v="1"/>
    <s v="Apr-24"/>
    <s v="J. Hathaway"/>
    <x v="0"/>
    <n v="3"/>
    <x v="7"/>
    <x v="0"/>
    <x v="2"/>
    <x v="0"/>
    <s v="Not Rated"/>
    <n v="21"/>
    <x v="0"/>
  </r>
  <r>
    <s v="200-28-9022"/>
    <d v="2024-04-01T10:28:00"/>
    <n v="10"/>
    <x v="0"/>
    <x v="1"/>
    <s v="Apr-24"/>
    <s v="P. Oakden"/>
    <x v="1"/>
    <n v="66"/>
    <x v="2"/>
    <x v="3"/>
    <x v="1"/>
    <x v="1"/>
    <s v="Not Rated"/>
    <n v="56"/>
    <x v="1"/>
  </r>
  <r>
    <s v="103-22-4032"/>
    <d v="2024-04-01T10:45:00"/>
    <n v="10"/>
    <x v="0"/>
    <x v="1"/>
    <s v="Apr-24"/>
    <s v="W. Whitfield"/>
    <x v="0"/>
    <n v="31"/>
    <x v="6"/>
    <x v="0"/>
    <x v="2"/>
    <x v="0"/>
    <s v="Not Rated"/>
    <n v="39"/>
    <x v="1"/>
  </r>
  <r>
    <s v="132-87-3843"/>
    <d v="2024-04-01T11:43:00"/>
    <n v="11"/>
    <x v="0"/>
    <x v="1"/>
    <s v="Apr-24"/>
    <s v="F. Methuen"/>
    <x v="1"/>
    <n v="55"/>
    <x v="0"/>
    <x v="1"/>
    <x v="6"/>
    <x v="1"/>
    <s v="Not Rated"/>
    <n v="46"/>
    <x v="1"/>
  </r>
  <r>
    <s v="431-76-7434"/>
    <d v="2024-04-01T12:01:00"/>
    <n v="12"/>
    <x v="0"/>
    <x v="1"/>
    <s v="Apr-24"/>
    <s v="I. Crebo"/>
    <x v="1"/>
    <n v="21"/>
    <x v="1"/>
    <x v="2"/>
    <x v="0"/>
    <x v="1"/>
    <s v="Not Rated"/>
    <n v="35"/>
    <x v="1"/>
  </r>
  <r>
    <s v="159-37-6528"/>
    <d v="2024-04-01T12:04:00"/>
    <n v="12"/>
    <x v="0"/>
    <x v="1"/>
    <s v="Apr-24"/>
    <s v="M. Garfield"/>
    <x v="1"/>
    <n v="6"/>
    <x v="7"/>
    <x v="1"/>
    <x v="0"/>
    <x v="0"/>
    <n v="9"/>
    <n v="46"/>
    <x v="1"/>
  </r>
  <r>
    <s v="202-91-8276"/>
    <d v="2024-04-01T12:52:00"/>
    <n v="12"/>
    <x v="0"/>
    <x v="1"/>
    <s v="Apr-24"/>
    <s v="S. Gionettitti"/>
    <x v="0"/>
    <n v="54"/>
    <x v="0"/>
    <x v="0"/>
    <x v="1"/>
    <x v="1"/>
    <n v="7"/>
    <n v="17"/>
    <x v="0"/>
  </r>
  <r>
    <s v="620-50-4511"/>
    <d v="2024-04-01T12:55:00"/>
    <n v="12"/>
    <x v="0"/>
    <x v="1"/>
    <s v="Apr-24"/>
    <s v="B. Loxley"/>
    <x v="1"/>
    <n v="42"/>
    <x v="3"/>
    <x v="0"/>
    <x v="0"/>
    <x v="1"/>
    <s v="Not Rated"/>
    <n v="47"/>
    <x v="1"/>
  </r>
  <r>
    <s v="321-61-9878"/>
    <d v="2024-04-01T13:10:00"/>
    <n v="13"/>
    <x v="0"/>
    <x v="1"/>
    <s v="Apr-24"/>
    <s v="G. Kingsley"/>
    <x v="2"/>
    <n v="49"/>
    <x v="3"/>
    <x v="1"/>
    <x v="2"/>
    <x v="1"/>
    <s v="Not Rated"/>
    <n v="54"/>
    <x v="1"/>
  </r>
  <r>
    <s v="296-54-6651"/>
    <d v="2024-04-01T13:59:00"/>
    <n v="13"/>
    <x v="0"/>
    <x v="1"/>
    <s v="Apr-24"/>
    <s v="W. Verity"/>
    <x v="1"/>
    <n v="25"/>
    <x v="1"/>
    <x v="1"/>
    <x v="2"/>
    <x v="0"/>
    <n v="2"/>
    <n v="41"/>
    <x v="1"/>
  </r>
  <r>
    <s v="655-27-8210"/>
    <d v="2024-04-01T14:09:00"/>
    <n v="14"/>
    <x v="0"/>
    <x v="1"/>
    <s v="Apr-24"/>
    <s v="U. Tunstall"/>
    <x v="1"/>
    <n v="20"/>
    <x v="1"/>
    <x v="2"/>
    <x v="0"/>
    <x v="0"/>
    <s v="Not Rated"/>
    <n v="15"/>
    <x v="0"/>
  </r>
  <r>
    <s v="630-44-1934"/>
    <d v="2024-04-01T14:32:00"/>
    <n v="14"/>
    <x v="0"/>
    <x v="1"/>
    <s v="Apr-24"/>
    <s v="U. Upperton"/>
    <x v="1"/>
    <n v="47"/>
    <x v="3"/>
    <x v="3"/>
    <x v="0"/>
    <x v="0"/>
    <s v="Not Rated"/>
    <n v="21"/>
    <x v="0"/>
  </r>
  <r>
    <s v="654-36-2453"/>
    <d v="2024-04-01T14:56:00"/>
    <n v="14"/>
    <x v="0"/>
    <x v="1"/>
    <s v="Apr-24"/>
    <s v="U. Loxley"/>
    <x v="1"/>
    <n v="54"/>
    <x v="0"/>
    <x v="2"/>
    <x v="0"/>
    <x v="0"/>
    <s v="Not Rated"/>
    <n v="12"/>
    <x v="0"/>
  </r>
  <r>
    <s v="355-12-9303"/>
    <d v="2024-04-01T16:29:00"/>
    <n v="16"/>
    <x v="0"/>
    <x v="1"/>
    <s v="Apr-24"/>
    <s v="T. Perrat"/>
    <x v="0"/>
    <n v="42"/>
    <x v="3"/>
    <x v="2"/>
    <x v="2"/>
    <x v="1"/>
    <n v="3"/>
    <n v="23"/>
    <x v="0"/>
  </r>
  <r>
    <s v="989-58-9265"/>
    <d v="2024-04-01T16:50:00"/>
    <n v="16"/>
    <x v="0"/>
    <x v="1"/>
    <s v="Apr-24"/>
    <s v="X. Northcote"/>
    <x v="1"/>
    <n v="14"/>
    <x v="4"/>
    <x v="7"/>
    <x v="2"/>
    <x v="0"/>
    <n v="6"/>
    <n v="27"/>
    <x v="0"/>
  </r>
  <r>
    <s v="830-79-4921"/>
    <d v="2024-04-01T17:08:00"/>
    <n v="17"/>
    <x v="0"/>
    <x v="1"/>
    <s v="Apr-24"/>
    <s v="L. Garfield"/>
    <x v="0"/>
    <n v="49"/>
    <x v="3"/>
    <x v="6"/>
    <x v="2"/>
    <x v="1"/>
    <n v="6"/>
    <n v="31"/>
    <x v="1"/>
  </r>
  <r>
    <s v="156-61-8687"/>
    <d v="2024-04-01T18:23:00"/>
    <n v="18"/>
    <x v="0"/>
    <x v="1"/>
    <s v="Apr-24"/>
    <s v="W. Loxley"/>
    <x v="1"/>
    <n v="24"/>
    <x v="1"/>
    <x v="0"/>
    <x v="5"/>
    <x v="0"/>
    <n v="5"/>
    <n v="35"/>
    <x v="1"/>
  </r>
  <r>
    <s v="910-54-8932"/>
    <d v="2024-04-01T20:05:00"/>
    <n v="20"/>
    <x v="0"/>
    <x v="1"/>
    <s v="Apr-24"/>
    <s v="Q. Thornbury"/>
    <x v="0"/>
    <n v="37"/>
    <x v="6"/>
    <x v="2"/>
    <x v="1"/>
    <x v="1"/>
    <s v="Not Rated"/>
    <n v="28"/>
    <x v="0"/>
  </r>
  <r>
    <s v="909-75-8461"/>
    <d v="2024-04-01T20:51:00"/>
    <n v="20"/>
    <x v="0"/>
    <x v="1"/>
    <s v="Apr-24"/>
    <s v="W. Sheffield"/>
    <x v="1"/>
    <n v="29"/>
    <x v="1"/>
    <x v="2"/>
    <x v="0"/>
    <x v="0"/>
    <n v="8"/>
    <n v="25"/>
    <x v="0"/>
  </r>
  <r>
    <s v="391-15-4654"/>
    <d v="2024-04-01T21:17:00"/>
    <n v="21"/>
    <x v="0"/>
    <x v="1"/>
    <s v="Apr-24"/>
    <s v="B. Verity"/>
    <x v="0"/>
    <n v="60"/>
    <x v="2"/>
    <x v="3"/>
    <x v="0"/>
    <x v="0"/>
    <s v="Not Rated"/>
    <n v="52"/>
    <x v="1"/>
  </r>
  <r>
    <s v="316-53-8936"/>
    <d v="2024-04-01T21:25:00"/>
    <n v="21"/>
    <x v="0"/>
    <x v="1"/>
    <s v="Apr-24"/>
    <s v="J. Honeysett"/>
    <x v="0"/>
    <n v="20"/>
    <x v="1"/>
    <x v="0"/>
    <x v="0"/>
    <x v="0"/>
    <n v="4"/>
    <n v="15"/>
    <x v="0"/>
  </r>
  <r>
    <s v="432-96-7413"/>
    <d v="2024-04-01T21:51:00"/>
    <n v="21"/>
    <x v="0"/>
    <x v="1"/>
    <s v="Apr-24"/>
    <s v="R. Buff"/>
    <x v="0"/>
    <n v="59"/>
    <x v="0"/>
    <x v="0"/>
    <x v="0"/>
    <x v="0"/>
    <s v="Not Rated"/>
    <n v="44"/>
    <x v="1"/>
  </r>
  <r>
    <s v="788-26-3913"/>
    <d v="2024-04-01T22:10:00"/>
    <n v="22"/>
    <x v="0"/>
    <x v="1"/>
    <s v="Apr-24"/>
    <s v="R. Cholmondeley"/>
    <x v="0"/>
    <n v="46"/>
    <x v="3"/>
    <x v="5"/>
    <x v="2"/>
    <x v="1"/>
    <s v="Not Rated"/>
    <n v="53"/>
    <x v="1"/>
  </r>
  <r>
    <s v="529-11-1503"/>
    <d v="2024-04-01T22:37:00"/>
    <n v="22"/>
    <x v="0"/>
    <x v="1"/>
    <s v="Apr-24"/>
    <s v="B. Carraway"/>
    <x v="1"/>
    <n v="72"/>
    <x v="5"/>
    <x v="5"/>
    <x v="0"/>
    <x v="0"/>
    <s v="Not Rated"/>
    <n v="31"/>
    <x v="1"/>
  </r>
  <r>
    <s v="326-19-6518"/>
    <d v="2024-04-02T00:13:00"/>
    <n v="0"/>
    <x v="0"/>
    <x v="1"/>
    <s v="Apr-24"/>
    <s v="N. Schubuser"/>
    <x v="2"/>
    <n v="47"/>
    <x v="3"/>
    <x v="0"/>
    <x v="0"/>
    <x v="0"/>
    <s v="Not Rated"/>
    <n v="25"/>
    <x v="0"/>
  </r>
  <r>
    <s v="321-22-1335"/>
    <d v="2024-04-02T03:02:00"/>
    <n v="3"/>
    <x v="0"/>
    <x v="1"/>
    <s v="Apr-24"/>
    <s v="B. Hathaway"/>
    <x v="1"/>
    <n v="9"/>
    <x v="7"/>
    <x v="7"/>
    <x v="4"/>
    <x v="0"/>
    <s v="Not Rated"/>
    <n v="30"/>
    <x v="0"/>
  </r>
  <r>
    <s v="949-93-2419"/>
    <d v="2024-04-02T03:11:00"/>
    <n v="3"/>
    <x v="0"/>
    <x v="1"/>
    <s v="Apr-24"/>
    <s v="S. Ashcombe"/>
    <x v="0"/>
    <n v="42"/>
    <x v="3"/>
    <x v="1"/>
    <x v="0"/>
    <x v="1"/>
    <s v="Not Rated"/>
    <n v="43"/>
    <x v="1"/>
  </r>
  <r>
    <s v="932-35-2994"/>
    <d v="2024-04-02T07:27:00"/>
    <n v="7"/>
    <x v="0"/>
    <x v="1"/>
    <s v="Apr-24"/>
    <s v="P. Methuen"/>
    <x v="0"/>
    <n v="45"/>
    <x v="3"/>
    <x v="1"/>
    <x v="2"/>
    <x v="1"/>
    <s v="Not Rated"/>
    <n v="14"/>
    <x v="0"/>
  </r>
  <r>
    <s v="572-24-6268"/>
    <d v="2024-04-02T07:52:00"/>
    <n v="7"/>
    <x v="0"/>
    <x v="1"/>
    <s v="Apr-24"/>
    <s v="A. Ironside"/>
    <x v="0"/>
    <n v="11"/>
    <x v="4"/>
    <x v="7"/>
    <x v="0"/>
    <x v="1"/>
    <s v="Not Rated"/>
    <n v="30"/>
    <x v="0"/>
  </r>
  <r>
    <s v="577-50-8930"/>
    <d v="2024-04-02T08:02:00"/>
    <n v="8"/>
    <x v="0"/>
    <x v="1"/>
    <s v="Apr-24"/>
    <s v="I. Gionettitti"/>
    <x v="1"/>
    <n v="50"/>
    <x v="0"/>
    <x v="7"/>
    <x v="0"/>
    <x v="0"/>
    <s v="Not Rated"/>
    <n v="55"/>
    <x v="1"/>
  </r>
  <r>
    <s v="201-52-8540"/>
    <d v="2024-04-02T10:34:00"/>
    <n v="10"/>
    <x v="0"/>
    <x v="1"/>
    <s v="Apr-24"/>
    <s v="C. Greenhalgh"/>
    <x v="0"/>
    <n v="18"/>
    <x v="4"/>
    <x v="2"/>
    <x v="1"/>
    <x v="0"/>
    <s v="Not Rated"/>
    <n v="12"/>
    <x v="0"/>
  </r>
  <r>
    <s v="454-58-3419"/>
    <d v="2024-04-02T17:20:00"/>
    <n v="17"/>
    <x v="0"/>
    <x v="1"/>
    <s v="Apr-24"/>
    <s v="J. Ainsworth"/>
    <x v="1"/>
    <n v="45"/>
    <x v="3"/>
    <x v="1"/>
    <x v="0"/>
    <x v="1"/>
    <s v="Not Rated"/>
    <n v="24"/>
    <x v="0"/>
  </r>
  <r>
    <s v="847-36-5670"/>
    <d v="2024-04-02T17:22:00"/>
    <n v="17"/>
    <x v="0"/>
    <x v="1"/>
    <s v="Apr-24"/>
    <s v="O. Thornbury"/>
    <x v="0"/>
    <n v="77"/>
    <x v="5"/>
    <x v="7"/>
    <x v="0"/>
    <x v="0"/>
    <s v="Not Rated"/>
    <n v="47"/>
    <x v="1"/>
  </r>
  <r>
    <s v="583-11-4933"/>
    <d v="2024-04-02T18:42:00"/>
    <n v="18"/>
    <x v="0"/>
    <x v="1"/>
    <s v="Apr-24"/>
    <s v="O. Ainsworth"/>
    <x v="1"/>
    <n v="56"/>
    <x v="0"/>
    <x v="4"/>
    <x v="0"/>
    <x v="1"/>
    <s v="Not Rated"/>
    <n v="43"/>
    <x v="1"/>
  </r>
  <r>
    <s v="627-30-8097"/>
    <d v="2024-04-02T19:03:00"/>
    <n v="19"/>
    <x v="0"/>
    <x v="1"/>
    <s v="Apr-24"/>
    <s v="U. Dunmore"/>
    <x v="0"/>
    <n v="40"/>
    <x v="3"/>
    <x v="5"/>
    <x v="0"/>
    <x v="0"/>
    <s v="Not Rated"/>
    <n v="19"/>
    <x v="0"/>
  </r>
  <r>
    <s v="724-45-6557"/>
    <d v="2024-04-02T19:17:00"/>
    <n v="19"/>
    <x v="0"/>
    <x v="1"/>
    <s v="Apr-24"/>
    <s v="H. Nethercott"/>
    <x v="1"/>
    <n v="66"/>
    <x v="2"/>
    <x v="7"/>
    <x v="0"/>
    <x v="0"/>
    <s v="Not Rated"/>
    <n v="46"/>
    <x v="1"/>
  </r>
  <r>
    <s v="678-60-3211"/>
    <d v="2024-04-02T22:59:00"/>
    <n v="22"/>
    <x v="0"/>
    <x v="1"/>
    <s v="Apr-24"/>
    <s v="S. Pemberton"/>
    <x v="1"/>
    <n v="24"/>
    <x v="1"/>
    <x v="3"/>
    <x v="0"/>
    <x v="0"/>
    <s v="Not Rated"/>
    <n v="13"/>
    <x v="0"/>
  </r>
  <r>
    <s v="195-37-4811"/>
    <d v="2024-04-02T23:43:00"/>
    <n v="23"/>
    <x v="0"/>
    <x v="1"/>
    <s v="Apr-24"/>
    <s v="T. Titcombe"/>
    <x v="0"/>
    <n v="70"/>
    <x v="5"/>
    <x v="2"/>
    <x v="0"/>
    <x v="0"/>
    <s v="Not Rated"/>
    <n v="58"/>
    <x v="1"/>
  </r>
  <r>
    <s v="803-91-5325"/>
    <d v="2024-04-03T00:39:00"/>
    <n v="0"/>
    <x v="0"/>
    <x v="1"/>
    <s v="Apr-24"/>
    <s v="P. Ravenscroft"/>
    <x v="0"/>
    <n v="7"/>
    <x v="7"/>
    <x v="0"/>
    <x v="0"/>
    <x v="0"/>
    <n v="2"/>
    <n v="50"/>
    <x v="1"/>
  </r>
  <r>
    <s v="588-84-6578"/>
    <d v="2024-04-03T02:37:00"/>
    <n v="2"/>
    <x v="0"/>
    <x v="1"/>
    <s v="Apr-24"/>
    <s v="F. Goudie"/>
    <x v="1"/>
    <n v="48"/>
    <x v="3"/>
    <x v="7"/>
    <x v="1"/>
    <x v="0"/>
    <s v="Not Rated"/>
    <n v="48"/>
    <x v="1"/>
  </r>
  <r>
    <s v="992-93-7694"/>
    <d v="2024-04-03T04:16:00"/>
    <n v="4"/>
    <x v="0"/>
    <x v="1"/>
    <s v="Apr-24"/>
    <s v="K. Gwillim"/>
    <x v="0"/>
    <n v="67"/>
    <x v="2"/>
    <x v="5"/>
    <x v="0"/>
    <x v="0"/>
    <s v="Not Rated"/>
    <n v="27"/>
    <x v="0"/>
  </r>
  <r>
    <s v="407-58-4893"/>
    <d v="2024-04-03T05:10:00"/>
    <n v="5"/>
    <x v="0"/>
    <x v="1"/>
    <s v="Apr-24"/>
    <s v="D. Honeysett"/>
    <x v="1"/>
    <n v="15"/>
    <x v="4"/>
    <x v="0"/>
    <x v="6"/>
    <x v="0"/>
    <s v="Not Rated"/>
    <n v="49"/>
    <x v="1"/>
  </r>
  <r>
    <s v="649-58-6784"/>
    <d v="2024-04-03T06:57:00"/>
    <n v="6"/>
    <x v="0"/>
    <x v="1"/>
    <s v="Apr-24"/>
    <s v="K. Crebo"/>
    <x v="1"/>
    <n v="9"/>
    <x v="7"/>
    <x v="6"/>
    <x v="0"/>
    <x v="0"/>
    <s v="Not Rated"/>
    <n v="16"/>
    <x v="0"/>
  </r>
  <r>
    <s v="744-28-6562"/>
    <d v="2024-04-03T07:18:00"/>
    <n v="7"/>
    <x v="0"/>
    <x v="1"/>
    <s v="Apr-24"/>
    <s v="C. Inglewood"/>
    <x v="1"/>
    <n v="77"/>
    <x v="5"/>
    <x v="0"/>
    <x v="4"/>
    <x v="1"/>
    <s v="Not Rated"/>
    <n v="35"/>
    <x v="1"/>
  </r>
  <r>
    <s v="294-65-3777"/>
    <d v="2024-04-03T08:24:00"/>
    <n v="8"/>
    <x v="0"/>
    <x v="1"/>
    <s v="Apr-24"/>
    <s v="P. Brixey"/>
    <x v="0"/>
    <n v="4"/>
    <x v="7"/>
    <x v="0"/>
    <x v="0"/>
    <x v="1"/>
    <s v="Not Rated"/>
    <n v="38"/>
    <x v="1"/>
  </r>
  <r>
    <s v="969-52-5066"/>
    <d v="2024-04-03T08:50:00"/>
    <n v="8"/>
    <x v="0"/>
    <x v="1"/>
    <s v="Apr-24"/>
    <s v="F. Crebo"/>
    <x v="0"/>
    <n v="20"/>
    <x v="1"/>
    <x v="5"/>
    <x v="1"/>
    <x v="1"/>
    <s v="Not Rated"/>
    <n v="34"/>
    <x v="1"/>
  </r>
  <r>
    <s v="576-76-9248"/>
    <d v="2024-04-03T09:30:00"/>
    <n v="9"/>
    <x v="0"/>
    <x v="1"/>
    <s v="Apr-24"/>
    <s v="S. Rowntree"/>
    <x v="1"/>
    <n v="27"/>
    <x v="1"/>
    <x v="1"/>
    <x v="2"/>
    <x v="1"/>
    <s v="Not Rated"/>
    <n v="32"/>
    <x v="1"/>
  </r>
  <r>
    <s v="234-93-8358"/>
    <d v="2024-04-03T10:42:00"/>
    <n v="10"/>
    <x v="0"/>
    <x v="1"/>
    <s v="Apr-24"/>
    <s v="A. Whitfield"/>
    <x v="1"/>
    <n v="13"/>
    <x v="4"/>
    <x v="0"/>
    <x v="0"/>
    <x v="0"/>
    <n v="3"/>
    <n v="60"/>
    <x v="1"/>
  </r>
  <r>
    <s v="724-44-6672"/>
    <d v="2024-04-03T11:57:00"/>
    <n v="11"/>
    <x v="0"/>
    <x v="1"/>
    <s v="Apr-24"/>
    <s v="G. Inglewood"/>
    <x v="2"/>
    <n v="10"/>
    <x v="4"/>
    <x v="5"/>
    <x v="0"/>
    <x v="0"/>
    <s v="Not Rated"/>
    <n v="35"/>
    <x v="1"/>
  </r>
  <r>
    <s v="423-87-7980"/>
    <d v="2024-04-03T13:26:00"/>
    <n v="13"/>
    <x v="0"/>
    <x v="1"/>
    <s v="Apr-24"/>
    <s v="I. Lockwood"/>
    <x v="1"/>
    <n v="30"/>
    <x v="6"/>
    <x v="1"/>
    <x v="7"/>
    <x v="1"/>
    <s v="Not Rated"/>
    <n v="44"/>
    <x v="1"/>
  </r>
  <r>
    <s v="659-76-7986"/>
    <d v="2024-04-03T14:37:00"/>
    <n v="14"/>
    <x v="0"/>
    <x v="1"/>
    <s v="Apr-24"/>
    <s v="T. Loxley"/>
    <x v="0"/>
    <n v="2"/>
    <x v="7"/>
    <x v="3"/>
    <x v="0"/>
    <x v="0"/>
    <s v="Not Rated"/>
    <n v="15"/>
    <x v="0"/>
  </r>
  <r>
    <s v="778-58-7212"/>
    <d v="2024-04-03T16:12:00"/>
    <n v="16"/>
    <x v="0"/>
    <x v="1"/>
    <s v="Apr-24"/>
    <s v="A. Honeysett"/>
    <x v="1"/>
    <n v="75"/>
    <x v="5"/>
    <x v="2"/>
    <x v="0"/>
    <x v="1"/>
    <s v="Not Rated"/>
    <n v="28"/>
    <x v="0"/>
  </r>
  <r>
    <s v="268-15-6627"/>
    <d v="2024-04-03T17:09:00"/>
    <n v="17"/>
    <x v="0"/>
    <x v="1"/>
    <s v="Apr-24"/>
    <s v="U. Dunmore"/>
    <x v="0"/>
    <n v="70"/>
    <x v="5"/>
    <x v="5"/>
    <x v="2"/>
    <x v="1"/>
    <s v="Not Rated"/>
    <n v="60"/>
    <x v="1"/>
  </r>
  <r>
    <s v="381-34-1685"/>
    <d v="2024-04-03T17:09:00"/>
    <n v="17"/>
    <x v="0"/>
    <x v="1"/>
    <s v="Apr-24"/>
    <s v="S. Wadsworth"/>
    <x v="1"/>
    <n v="56"/>
    <x v="0"/>
    <x v="7"/>
    <x v="0"/>
    <x v="0"/>
    <s v="Not Rated"/>
    <n v="12"/>
    <x v="0"/>
  </r>
  <r>
    <s v="980-42-6750"/>
    <d v="2024-04-03T19:14:00"/>
    <n v="19"/>
    <x v="0"/>
    <x v="1"/>
    <s v="Apr-24"/>
    <s v="R. Dunmore"/>
    <x v="1"/>
    <n v="57"/>
    <x v="0"/>
    <x v="7"/>
    <x v="2"/>
    <x v="1"/>
    <s v="Not Rated"/>
    <n v="26"/>
    <x v="0"/>
  </r>
  <r>
    <s v="261-90-6917"/>
    <d v="2024-04-03T22:10:00"/>
    <n v="22"/>
    <x v="0"/>
    <x v="1"/>
    <s v="Apr-24"/>
    <s v="O. Merriweather"/>
    <x v="1"/>
    <n v="68"/>
    <x v="2"/>
    <x v="0"/>
    <x v="0"/>
    <x v="0"/>
    <s v="Not Rated"/>
    <n v="36"/>
    <x v="1"/>
  </r>
  <r>
    <s v="288-37-1055"/>
    <d v="2024-04-03T22:19:00"/>
    <n v="22"/>
    <x v="0"/>
    <x v="1"/>
    <s v="Apr-24"/>
    <s v="K. Cholmondeley"/>
    <x v="1"/>
    <n v="38"/>
    <x v="6"/>
    <x v="0"/>
    <x v="0"/>
    <x v="1"/>
    <s v="Not Rated"/>
    <n v="47"/>
    <x v="1"/>
  </r>
  <r>
    <s v="755-31-7921"/>
    <d v="2024-04-03T22:29:00"/>
    <n v="22"/>
    <x v="0"/>
    <x v="1"/>
    <s v="Apr-24"/>
    <s v="R. Ironside"/>
    <x v="1"/>
    <n v="45"/>
    <x v="3"/>
    <x v="5"/>
    <x v="2"/>
    <x v="0"/>
    <s v="Not Rated"/>
    <n v="58"/>
    <x v="1"/>
  </r>
  <r>
    <s v="891-27-6396"/>
    <d v="2024-04-04T02:11:00"/>
    <n v="2"/>
    <x v="0"/>
    <x v="1"/>
    <s v="Apr-24"/>
    <s v="U. Kershaw"/>
    <x v="1"/>
    <n v="58"/>
    <x v="0"/>
    <x v="0"/>
    <x v="0"/>
    <x v="1"/>
    <n v="2"/>
    <n v="30"/>
    <x v="0"/>
  </r>
  <r>
    <s v="864-48-6008"/>
    <d v="2024-04-04T05:15:00"/>
    <n v="5"/>
    <x v="0"/>
    <x v="1"/>
    <s v="Apr-24"/>
    <s v="P. Quarmby"/>
    <x v="1"/>
    <n v="54"/>
    <x v="0"/>
    <x v="7"/>
    <x v="0"/>
    <x v="0"/>
    <s v="Not Rated"/>
    <n v="52"/>
    <x v="1"/>
  </r>
  <r>
    <s v="783-56-8764"/>
    <d v="2024-04-04T06:15:00"/>
    <n v="6"/>
    <x v="0"/>
    <x v="1"/>
    <s v="Apr-24"/>
    <s v="X. Goudie"/>
    <x v="1"/>
    <n v="56"/>
    <x v="0"/>
    <x v="0"/>
    <x v="0"/>
    <x v="0"/>
    <s v="Not Rated"/>
    <n v="26"/>
    <x v="0"/>
  </r>
  <r>
    <s v="248-17-4889"/>
    <d v="2024-04-04T06:21:00"/>
    <n v="6"/>
    <x v="0"/>
    <x v="1"/>
    <s v="Apr-24"/>
    <s v="R. Perrat"/>
    <x v="1"/>
    <n v="26"/>
    <x v="1"/>
    <x v="7"/>
    <x v="2"/>
    <x v="0"/>
    <n v="3"/>
    <n v="52"/>
    <x v="1"/>
  </r>
  <r>
    <s v="466-70-7575"/>
    <d v="2024-04-04T06:27:00"/>
    <n v="6"/>
    <x v="0"/>
    <x v="1"/>
    <s v="Apr-24"/>
    <s v="H. Carraway"/>
    <x v="1"/>
    <n v="21"/>
    <x v="1"/>
    <x v="0"/>
    <x v="0"/>
    <x v="0"/>
    <s v="Not Rated"/>
    <n v="44"/>
    <x v="1"/>
  </r>
  <r>
    <s v="783-71-4127"/>
    <d v="2024-04-04T08:53:00"/>
    <n v="8"/>
    <x v="0"/>
    <x v="1"/>
    <s v="Apr-24"/>
    <s v="J. Methuen"/>
    <x v="1"/>
    <n v="15"/>
    <x v="4"/>
    <x v="0"/>
    <x v="0"/>
    <x v="1"/>
    <n v="4"/>
    <n v="11"/>
    <x v="0"/>
  </r>
  <r>
    <s v="884-50-1315"/>
    <d v="2024-04-04T09:01:00"/>
    <n v="9"/>
    <x v="0"/>
    <x v="1"/>
    <s v="Apr-24"/>
    <s v="L. Whitfield"/>
    <x v="0"/>
    <n v="31"/>
    <x v="6"/>
    <x v="2"/>
    <x v="3"/>
    <x v="1"/>
    <s v="Not Rated"/>
    <n v="52"/>
    <x v="1"/>
  </r>
  <r>
    <s v="402-85-1513"/>
    <d v="2024-04-04T09:22:00"/>
    <n v="9"/>
    <x v="0"/>
    <x v="1"/>
    <s v="Apr-24"/>
    <s v="X. Gionettitti"/>
    <x v="0"/>
    <n v="76"/>
    <x v="5"/>
    <x v="7"/>
    <x v="1"/>
    <x v="1"/>
    <s v="Not Rated"/>
    <n v="50"/>
    <x v="1"/>
  </r>
  <r>
    <s v="677-89-4015"/>
    <d v="2024-04-04T09:32:00"/>
    <n v="9"/>
    <x v="0"/>
    <x v="1"/>
    <s v="Apr-24"/>
    <s v="M. Lockwood"/>
    <x v="1"/>
    <n v="75"/>
    <x v="5"/>
    <x v="5"/>
    <x v="6"/>
    <x v="0"/>
    <s v="Not Rated"/>
    <n v="15"/>
    <x v="0"/>
  </r>
  <r>
    <s v="885-79-8127"/>
    <d v="2024-04-04T09:38:00"/>
    <n v="9"/>
    <x v="0"/>
    <x v="1"/>
    <s v="Apr-24"/>
    <s v="D. Stanlack"/>
    <x v="1"/>
    <n v="29"/>
    <x v="1"/>
    <x v="0"/>
    <x v="0"/>
    <x v="0"/>
    <s v="Not Rated"/>
    <n v="11"/>
    <x v="0"/>
  </r>
  <r>
    <s v="903-70-6873"/>
    <d v="2024-04-04T09:58:00"/>
    <n v="9"/>
    <x v="0"/>
    <x v="1"/>
    <s v="Apr-24"/>
    <s v="J. Garfield"/>
    <x v="0"/>
    <n v="72"/>
    <x v="5"/>
    <x v="0"/>
    <x v="0"/>
    <x v="0"/>
    <s v="Not Rated"/>
    <n v="45"/>
    <x v="1"/>
  </r>
  <r>
    <s v="269-98-4841"/>
    <d v="2024-04-04T13:27:00"/>
    <n v="13"/>
    <x v="0"/>
    <x v="1"/>
    <s v="Apr-24"/>
    <s v="D. Bannister"/>
    <x v="1"/>
    <n v="45"/>
    <x v="3"/>
    <x v="3"/>
    <x v="0"/>
    <x v="1"/>
    <s v="Not Rated"/>
    <n v="21"/>
    <x v="0"/>
  </r>
  <r>
    <s v="441-92-3808"/>
    <d v="2024-04-04T21:39:00"/>
    <n v="21"/>
    <x v="0"/>
    <x v="1"/>
    <s v="Apr-24"/>
    <s v="Q. Titcombe"/>
    <x v="1"/>
    <n v="64"/>
    <x v="2"/>
    <x v="2"/>
    <x v="6"/>
    <x v="1"/>
    <s v="Not Rated"/>
    <n v="47"/>
    <x v="1"/>
  </r>
  <r>
    <s v="813-62-1615"/>
    <d v="2024-04-04T21:48:00"/>
    <n v="21"/>
    <x v="0"/>
    <x v="1"/>
    <s v="Apr-24"/>
    <s v="R. Upperton"/>
    <x v="1"/>
    <n v="31"/>
    <x v="6"/>
    <x v="2"/>
    <x v="0"/>
    <x v="1"/>
    <s v="Not Rated"/>
    <n v="37"/>
    <x v="1"/>
  </r>
  <r>
    <s v="523-54-3255"/>
    <d v="2024-04-05T00:27:00"/>
    <n v="0"/>
    <x v="0"/>
    <x v="1"/>
    <s v="Apr-24"/>
    <s v="F. Carraway"/>
    <x v="0"/>
    <n v="50"/>
    <x v="0"/>
    <x v="0"/>
    <x v="0"/>
    <x v="0"/>
    <s v="Not Rated"/>
    <n v="46"/>
    <x v="1"/>
  </r>
  <r>
    <s v="195-63-7561"/>
    <d v="2024-04-05T01:49:00"/>
    <n v="1"/>
    <x v="0"/>
    <x v="1"/>
    <s v="Apr-24"/>
    <s v="C. Dewhirst"/>
    <x v="0"/>
    <n v="28"/>
    <x v="1"/>
    <x v="7"/>
    <x v="0"/>
    <x v="1"/>
    <s v="Not Rated"/>
    <n v="40"/>
    <x v="1"/>
  </r>
  <r>
    <s v="494-30-8977"/>
    <d v="2024-04-05T02:16:00"/>
    <n v="2"/>
    <x v="0"/>
    <x v="1"/>
    <s v="Apr-24"/>
    <s v="G. Bannister"/>
    <x v="0"/>
    <n v="37"/>
    <x v="6"/>
    <x v="2"/>
    <x v="0"/>
    <x v="1"/>
    <s v="Not Rated"/>
    <n v="57"/>
    <x v="1"/>
  </r>
  <r>
    <s v="600-53-3188"/>
    <d v="2024-04-05T03:10:00"/>
    <n v="3"/>
    <x v="0"/>
    <x v="1"/>
    <s v="Apr-24"/>
    <s v="S. Whitfield"/>
    <x v="0"/>
    <n v="21"/>
    <x v="1"/>
    <x v="5"/>
    <x v="0"/>
    <x v="1"/>
    <s v="Not Rated"/>
    <n v="45"/>
    <x v="1"/>
  </r>
  <r>
    <s v="315-57-6449"/>
    <d v="2024-04-05T03:14:00"/>
    <n v="3"/>
    <x v="0"/>
    <x v="1"/>
    <s v="Apr-24"/>
    <s v="Q. Crebo"/>
    <x v="0"/>
    <n v="65"/>
    <x v="2"/>
    <x v="1"/>
    <x v="0"/>
    <x v="0"/>
    <s v="Not Rated"/>
    <n v="31"/>
    <x v="1"/>
  </r>
  <r>
    <s v="825-18-5509"/>
    <d v="2024-04-05T03:15:00"/>
    <n v="3"/>
    <x v="0"/>
    <x v="1"/>
    <s v="Apr-24"/>
    <s v="Y. Fairbairn"/>
    <x v="0"/>
    <n v="34"/>
    <x v="6"/>
    <x v="5"/>
    <x v="0"/>
    <x v="1"/>
    <n v="8"/>
    <n v="20"/>
    <x v="0"/>
  </r>
  <r>
    <s v="210-25-3544"/>
    <d v="2024-04-05T07:12:00"/>
    <n v="7"/>
    <x v="0"/>
    <x v="1"/>
    <s v="Apr-24"/>
    <s v="D. Yarborough"/>
    <x v="0"/>
    <n v="13"/>
    <x v="4"/>
    <x v="2"/>
    <x v="0"/>
    <x v="0"/>
    <n v="1"/>
    <n v="31"/>
    <x v="1"/>
  </r>
  <r>
    <s v="495-39-7237"/>
    <d v="2024-04-05T07:23:00"/>
    <n v="7"/>
    <x v="0"/>
    <x v="1"/>
    <s v="Apr-24"/>
    <s v="W. Brixey"/>
    <x v="0"/>
    <n v="63"/>
    <x v="2"/>
    <x v="7"/>
    <x v="0"/>
    <x v="0"/>
    <s v="Not Rated"/>
    <n v="39"/>
    <x v="1"/>
  </r>
  <r>
    <s v="195-97-1914"/>
    <d v="2024-04-05T07:55:00"/>
    <n v="7"/>
    <x v="0"/>
    <x v="1"/>
    <s v="Apr-24"/>
    <s v="F. Kershaw"/>
    <x v="0"/>
    <n v="10"/>
    <x v="4"/>
    <x v="0"/>
    <x v="0"/>
    <x v="0"/>
    <s v="Not Rated"/>
    <n v="21"/>
    <x v="0"/>
  </r>
  <r>
    <s v="753-32-6922"/>
    <d v="2024-04-05T11:09:00"/>
    <n v="11"/>
    <x v="0"/>
    <x v="1"/>
    <s v="Apr-24"/>
    <s v="H. Aldridge"/>
    <x v="0"/>
    <n v="18"/>
    <x v="4"/>
    <x v="0"/>
    <x v="0"/>
    <x v="0"/>
    <s v="Not Rated"/>
    <n v="39"/>
    <x v="1"/>
  </r>
  <r>
    <s v="174-19-2978"/>
    <d v="2024-04-05T11:29:00"/>
    <n v="11"/>
    <x v="0"/>
    <x v="1"/>
    <s v="Apr-24"/>
    <s v="P. Glasspool"/>
    <x v="0"/>
    <n v="1"/>
    <x v="7"/>
    <x v="0"/>
    <x v="6"/>
    <x v="0"/>
    <s v="Not Rated"/>
    <n v="32"/>
    <x v="1"/>
  </r>
  <r>
    <s v="818-20-7031"/>
    <d v="2024-04-05T18:01:00"/>
    <n v="18"/>
    <x v="0"/>
    <x v="1"/>
    <s v="Apr-24"/>
    <s v="F. Loxley"/>
    <x v="1"/>
    <n v="69"/>
    <x v="2"/>
    <x v="0"/>
    <x v="2"/>
    <x v="1"/>
    <s v="Not Rated"/>
    <n v="33"/>
    <x v="1"/>
  </r>
  <r>
    <s v="114-20-5081"/>
    <d v="2024-04-05T18:04:00"/>
    <n v="18"/>
    <x v="0"/>
    <x v="1"/>
    <s v="Apr-24"/>
    <s v="R. Perrat"/>
    <x v="0"/>
    <n v="53"/>
    <x v="0"/>
    <x v="0"/>
    <x v="2"/>
    <x v="1"/>
    <s v="Not Rated"/>
    <n v="20"/>
    <x v="0"/>
  </r>
  <r>
    <s v="571-70-9041"/>
    <d v="2024-04-05T22:03:00"/>
    <n v="22"/>
    <x v="0"/>
    <x v="1"/>
    <s v="Apr-24"/>
    <s v="J. Bannister"/>
    <x v="1"/>
    <n v="6"/>
    <x v="7"/>
    <x v="1"/>
    <x v="0"/>
    <x v="0"/>
    <s v="Not Rated"/>
    <n v="40"/>
    <x v="1"/>
  </r>
  <r>
    <s v="651-50-1674"/>
    <d v="2024-04-05T23:06:00"/>
    <n v="23"/>
    <x v="0"/>
    <x v="1"/>
    <s v="Apr-24"/>
    <s v="T. Yates"/>
    <x v="0"/>
    <n v="34"/>
    <x v="6"/>
    <x v="6"/>
    <x v="4"/>
    <x v="1"/>
    <s v="Not Rated"/>
    <n v="53"/>
    <x v="1"/>
  </r>
  <r>
    <s v="149-89-4366"/>
    <d v="2024-04-05T23:17:00"/>
    <n v="23"/>
    <x v="0"/>
    <x v="1"/>
    <s v="Apr-24"/>
    <s v="P. Corpes"/>
    <x v="0"/>
    <n v="24"/>
    <x v="1"/>
    <x v="1"/>
    <x v="3"/>
    <x v="0"/>
    <s v="Not Rated"/>
    <n v="34"/>
    <x v="1"/>
  </r>
  <r>
    <s v="158-17-6092"/>
    <d v="2024-04-06T01:44:00"/>
    <n v="1"/>
    <x v="0"/>
    <x v="1"/>
    <s v="Apr-24"/>
    <s v="T. Middleditch"/>
    <x v="1"/>
    <n v="1"/>
    <x v="7"/>
    <x v="3"/>
    <x v="0"/>
    <x v="0"/>
    <s v="Not Rated"/>
    <n v="48"/>
    <x v="1"/>
  </r>
  <r>
    <s v="707-27-3196"/>
    <d v="2024-04-06T04:00:00"/>
    <n v="4"/>
    <x v="0"/>
    <x v="1"/>
    <s v="Apr-24"/>
    <s v="S. Dunmore"/>
    <x v="0"/>
    <n v="43"/>
    <x v="3"/>
    <x v="1"/>
    <x v="0"/>
    <x v="1"/>
    <s v="Not Rated"/>
    <n v="27"/>
    <x v="0"/>
  </r>
  <r>
    <s v="987-92-3016"/>
    <d v="2024-04-06T06:18:00"/>
    <n v="6"/>
    <x v="0"/>
    <x v="1"/>
    <s v="Apr-24"/>
    <s v="J. Middleditch"/>
    <x v="0"/>
    <n v="24"/>
    <x v="1"/>
    <x v="5"/>
    <x v="2"/>
    <x v="1"/>
    <n v="0"/>
    <n v="41"/>
    <x v="1"/>
  </r>
  <r>
    <s v="428-92-3176"/>
    <d v="2024-04-06T06:34:00"/>
    <n v="6"/>
    <x v="0"/>
    <x v="1"/>
    <s v="Apr-24"/>
    <s v="P. Underhill"/>
    <x v="1"/>
    <n v="4"/>
    <x v="7"/>
    <x v="0"/>
    <x v="0"/>
    <x v="0"/>
    <n v="7"/>
    <n v="37"/>
    <x v="1"/>
  </r>
  <r>
    <s v="249-95-3080"/>
    <d v="2024-04-06T06:35:00"/>
    <n v="6"/>
    <x v="0"/>
    <x v="1"/>
    <s v="Apr-24"/>
    <s v="E. Dewhirst"/>
    <x v="1"/>
    <n v="10"/>
    <x v="4"/>
    <x v="5"/>
    <x v="0"/>
    <x v="1"/>
    <s v="Not Rated"/>
    <n v="33"/>
    <x v="1"/>
  </r>
  <r>
    <s v="117-72-8712"/>
    <d v="2024-04-06T07:07:00"/>
    <n v="7"/>
    <x v="0"/>
    <x v="1"/>
    <s v="Apr-24"/>
    <s v="R. Sheffield"/>
    <x v="1"/>
    <n v="74"/>
    <x v="5"/>
    <x v="7"/>
    <x v="0"/>
    <x v="1"/>
    <n v="9"/>
    <n v="16"/>
    <x v="0"/>
  </r>
  <r>
    <s v="569-40-9526"/>
    <d v="2024-04-06T08:55:00"/>
    <n v="8"/>
    <x v="0"/>
    <x v="1"/>
    <s v="Apr-24"/>
    <s v="P. Carraway"/>
    <x v="1"/>
    <n v="13"/>
    <x v="4"/>
    <x v="2"/>
    <x v="0"/>
    <x v="1"/>
    <s v="Not Rated"/>
    <n v="25"/>
    <x v="0"/>
  </r>
  <r>
    <s v="488-57-2587"/>
    <d v="2024-04-06T10:43:00"/>
    <n v="10"/>
    <x v="0"/>
    <x v="1"/>
    <s v="Apr-24"/>
    <s v="Z. Aldridge"/>
    <x v="1"/>
    <n v="48"/>
    <x v="3"/>
    <x v="5"/>
    <x v="6"/>
    <x v="0"/>
    <n v="4"/>
    <n v="25"/>
    <x v="0"/>
  </r>
  <r>
    <s v="185-59-7337"/>
    <d v="2024-04-06T11:39:00"/>
    <n v="11"/>
    <x v="0"/>
    <x v="1"/>
    <s v="Apr-24"/>
    <s v="Z. Churchard"/>
    <x v="0"/>
    <n v="32"/>
    <x v="6"/>
    <x v="2"/>
    <x v="2"/>
    <x v="1"/>
    <s v="Not Rated"/>
    <n v="25"/>
    <x v="0"/>
  </r>
  <r>
    <s v="825-48-4445"/>
    <d v="2024-04-06T13:41:00"/>
    <n v="13"/>
    <x v="0"/>
    <x v="1"/>
    <s v="Apr-24"/>
    <s v="W. Glasspool"/>
    <x v="1"/>
    <n v="46"/>
    <x v="3"/>
    <x v="2"/>
    <x v="0"/>
    <x v="1"/>
    <n v="10"/>
    <n v="59"/>
    <x v="1"/>
  </r>
  <r>
    <s v="716-83-4924"/>
    <d v="2024-04-06T14:19:00"/>
    <n v="14"/>
    <x v="0"/>
    <x v="1"/>
    <s v="Apr-24"/>
    <s v="A. Ravenscroft"/>
    <x v="0"/>
    <n v="6"/>
    <x v="7"/>
    <x v="0"/>
    <x v="1"/>
    <x v="0"/>
    <s v="Not Rated"/>
    <n v="10"/>
    <x v="0"/>
  </r>
  <r>
    <s v="697-72-2489"/>
    <d v="2024-04-06T15:27:00"/>
    <n v="15"/>
    <x v="0"/>
    <x v="1"/>
    <s v="Apr-24"/>
    <s v="O. Gwillim"/>
    <x v="1"/>
    <n v="66"/>
    <x v="2"/>
    <x v="2"/>
    <x v="0"/>
    <x v="1"/>
    <s v="Not Rated"/>
    <n v="29"/>
    <x v="0"/>
  </r>
  <r>
    <s v="237-69-9210"/>
    <d v="2024-04-06T16:05:00"/>
    <n v="16"/>
    <x v="0"/>
    <x v="1"/>
    <s v="Apr-24"/>
    <s v="C. Loxley"/>
    <x v="1"/>
    <n v="2"/>
    <x v="7"/>
    <x v="1"/>
    <x v="1"/>
    <x v="1"/>
    <s v="Not Rated"/>
    <n v="20"/>
    <x v="0"/>
  </r>
  <r>
    <s v="569-99-9550"/>
    <d v="2024-04-06T16:28:00"/>
    <n v="16"/>
    <x v="0"/>
    <x v="1"/>
    <s v="Apr-24"/>
    <s v="I. Kingsley"/>
    <x v="1"/>
    <n v="57"/>
    <x v="0"/>
    <x v="2"/>
    <x v="6"/>
    <x v="0"/>
    <s v="Not Rated"/>
    <n v="38"/>
    <x v="1"/>
  </r>
  <r>
    <s v="732-94-4917"/>
    <d v="2024-04-06T17:10:00"/>
    <n v="17"/>
    <x v="0"/>
    <x v="1"/>
    <s v="Apr-24"/>
    <s v="O. Silverlock"/>
    <x v="2"/>
    <n v="32"/>
    <x v="6"/>
    <x v="0"/>
    <x v="0"/>
    <x v="1"/>
    <s v="Not Rated"/>
    <n v="14"/>
    <x v="0"/>
  </r>
  <r>
    <s v="486-25-8938"/>
    <d v="2024-04-06T19:32:00"/>
    <n v="19"/>
    <x v="0"/>
    <x v="1"/>
    <s v="Apr-24"/>
    <s v="A. Wadsworth"/>
    <x v="0"/>
    <n v="72"/>
    <x v="5"/>
    <x v="1"/>
    <x v="1"/>
    <x v="1"/>
    <s v="Not Rated"/>
    <n v="60"/>
    <x v="1"/>
  </r>
  <r>
    <s v="111-73-1049"/>
    <d v="2024-04-06T20:47:00"/>
    <n v="20"/>
    <x v="0"/>
    <x v="1"/>
    <s v="Apr-24"/>
    <s v="W. Carraway"/>
    <x v="1"/>
    <n v="7"/>
    <x v="7"/>
    <x v="3"/>
    <x v="1"/>
    <x v="1"/>
    <n v="3"/>
    <n v="22"/>
    <x v="0"/>
  </r>
  <r>
    <s v="496-93-2610"/>
    <d v="2024-04-06T21:53:00"/>
    <n v="21"/>
    <x v="0"/>
    <x v="1"/>
    <s v="Apr-24"/>
    <s v="Y. Carraway"/>
    <x v="0"/>
    <n v="4"/>
    <x v="7"/>
    <x v="5"/>
    <x v="0"/>
    <x v="1"/>
    <s v="Not Rated"/>
    <n v="58"/>
    <x v="1"/>
  </r>
  <r>
    <s v="714-88-8959"/>
    <d v="2024-04-07T02:20:00"/>
    <n v="2"/>
    <x v="0"/>
    <x v="1"/>
    <s v="Apr-24"/>
    <s v="V. Birtwhistle"/>
    <x v="0"/>
    <n v="44"/>
    <x v="3"/>
    <x v="5"/>
    <x v="0"/>
    <x v="0"/>
    <s v="Not Rated"/>
    <n v="19"/>
    <x v="0"/>
  </r>
  <r>
    <s v="813-79-5394"/>
    <d v="2024-04-07T02:35:00"/>
    <n v="2"/>
    <x v="0"/>
    <x v="1"/>
    <s v="Apr-24"/>
    <s v="B. Gwillim"/>
    <x v="1"/>
    <n v="1"/>
    <x v="7"/>
    <x v="6"/>
    <x v="0"/>
    <x v="1"/>
    <s v="Not Rated"/>
    <n v="51"/>
    <x v="1"/>
  </r>
  <r>
    <s v="602-51-8540"/>
    <d v="2024-04-07T02:56:00"/>
    <n v="2"/>
    <x v="0"/>
    <x v="1"/>
    <s v="Apr-24"/>
    <s v="T. Nethercott"/>
    <x v="0"/>
    <n v="29"/>
    <x v="1"/>
    <x v="7"/>
    <x v="0"/>
    <x v="0"/>
    <s v="Not Rated"/>
    <n v="41"/>
    <x v="1"/>
  </r>
  <r>
    <s v="296-21-3175"/>
    <d v="2024-04-07T03:03:00"/>
    <n v="3"/>
    <x v="0"/>
    <x v="1"/>
    <s v="Apr-24"/>
    <s v="N. Churchard"/>
    <x v="0"/>
    <n v="19"/>
    <x v="4"/>
    <x v="0"/>
    <x v="3"/>
    <x v="1"/>
    <s v="Not Rated"/>
    <n v="32"/>
    <x v="1"/>
  </r>
  <r>
    <s v="908-78-1954"/>
    <d v="2024-04-07T03:11:00"/>
    <n v="3"/>
    <x v="0"/>
    <x v="1"/>
    <s v="Apr-24"/>
    <s v="E. Northcote"/>
    <x v="1"/>
    <n v="4"/>
    <x v="7"/>
    <x v="2"/>
    <x v="0"/>
    <x v="1"/>
    <n v="9"/>
    <n v="42"/>
    <x v="1"/>
  </r>
  <r>
    <s v="663-84-5539"/>
    <d v="2024-04-07T04:26:00"/>
    <n v="4"/>
    <x v="0"/>
    <x v="1"/>
    <s v="Apr-24"/>
    <s v="S. Oakden"/>
    <x v="1"/>
    <n v="7"/>
    <x v="7"/>
    <x v="7"/>
    <x v="2"/>
    <x v="0"/>
    <n v="6"/>
    <n v="34"/>
    <x v="1"/>
  </r>
  <r>
    <s v="122-44-1975"/>
    <d v="2024-04-07T04:30:00"/>
    <n v="4"/>
    <x v="0"/>
    <x v="1"/>
    <s v="Apr-24"/>
    <s v="L. Dunmore"/>
    <x v="1"/>
    <n v="32"/>
    <x v="6"/>
    <x v="0"/>
    <x v="6"/>
    <x v="0"/>
    <s v="Not Rated"/>
    <n v="41"/>
    <x v="1"/>
  </r>
  <r>
    <s v="567-43-1387"/>
    <d v="2024-04-07T05:22:00"/>
    <n v="5"/>
    <x v="0"/>
    <x v="1"/>
    <s v="Apr-24"/>
    <s v="X. Ollerton"/>
    <x v="1"/>
    <n v="72"/>
    <x v="5"/>
    <x v="7"/>
    <x v="7"/>
    <x v="0"/>
    <n v="4"/>
    <n v="49"/>
    <x v="1"/>
  </r>
  <r>
    <s v="541-41-2713"/>
    <d v="2024-04-07T08:07:00"/>
    <n v="8"/>
    <x v="0"/>
    <x v="1"/>
    <s v="Apr-24"/>
    <s v="T. Fairbairn"/>
    <x v="0"/>
    <n v="57"/>
    <x v="0"/>
    <x v="7"/>
    <x v="0"/>
    <x v="0"/>
    <s v="Not Rated"/>
    <n v="46"/>
    <x v="1"/>
  </r>
  <r>
    <s v="531-11-2680"/>
    <d v="2024-04-07T09:38:00"/>
    <n v="9"/>
    <x v="0"/>
    <x v="1"/>
    <s v="Apr-24"/>
    <s v="B. Quarmby"/>
    <x v="0"/>
    <n v="41"/>
    <x v="3"/>
    <x v="1"/>
    <x v="0"/>
    <x v="0"/>
    <s v="Not Rated"/>
    <n v="15"/>
    <x v="0"/>
  </r>
  <r>
    <s v="431-22-5811"/>
    <d v="2024-04-07T11:01:00"/>
    <n v="11"/>
    <x v="0"/>
    <x v="1"/>
    <s v="Apr-24"/>
    <s v="O. Sheffield"/>
    <x v="0"/>
    <n v="61"/>
    <x v="2"/>
    <x v="5"/>
    <x v="0"/>
    <x v="0"/>
    <s v="Not Rated"/>
    <n v="31"/>
    <x v="1"/>
  </r>
  <r>
    <s v="724-88-1779"/>
    <d v="2024-04-07T13:18:00"/>
    <n v="13"/>
    <x v="0"/>
    <x v="1"/>
    <s v="Apr-24"/>
    <s v="C. Whitfield"/>
    <x v="1"/>
    <n v="7"/>
    <x v="7"/>
    <x v="0"/>
    <x v="0"/>
    <x v="1"/>
    <n v="2"/>
    <n v="39"/>
    <x v="1"/>
  </r>
  <r>
    <s v="891-26-4558"/>
    <d v="2024-04-07T13:18:00"/>
    <n v="13"/>
    <x v="0"/>
    <x v="1"/>
    <s v="Apr-24"/>
    <s v="F. Carraway"/>
    <x v="1"/>
    <n v="41"/>
    <x v="3"/>
    <x v="0"/>
    <x v="0"/>
    <x v="0"/>
    <n v="4"/>
    <n v="31"/>
    <x v="1"/>
  </r>
  <r>
    <s v="530-90-1590"/>
    <d v="2024-04-07T16:54:00"/>
    <n v="16"/>
    <x v="0"/>
    <x v="1"/>
    <s v="Apr-24"/>
    <s v="F. Brixey"/>
    <x v="1"/>
    <n v="41"/>
    <x v="3"/>
    <x v="5"/>
    <x v="0"/>
    <x v="1"/>
    <s v="Not Rated"/>
    <n v="56"/>
    <x v="1"/>
  </r>
  <r>
    <s v="274-78-1405"/>
    <d v="2024-04-07T17:08:00"/>
    <n v="17"/>
    <x v="0"/>
    <x v="1"/>
    <s v="Apr-24"/>
    <s v="Z. Churchard"/>
    <x v="1"/>
    <n v="18"/>
    <x v="4"/>
    <x v="1"/>
    <x v="0"/>
    <x v="0"/>
    <s v="Not Rated"/>
    <n v="58"/>
    <x v="1"/>
  </r>
  <r>
    <s v="577-10-2567"/>
    <d v="2024-04-07T18:02:00"/>
    <n v="18"/>
    <x v="0"/>
    <x v="1"/>
    <s v="Apr-24"/>
    <s v="E. Churchard"/>
    <x v="0"/>
    <n v="43"/>
    <x v="3"/>
    <x v="2"/>
    <x v="0"/>
    <x v="1"/>
    <s v="Not Rated"/>
    <n v="18"/>
    <x v="0"/>
  </r>
  <r>
    <s v="761-14-2014"/>
    <d v="2024-04-07T21:25:00"/>
    <n v="21"/>
    <x v="0"/>
    <x v="1"/>
    <s v="Apr-24"/>
    <s v="K. Rowntree"/>
    <x v="1"/>
    <n v="60"/>
    <x v="2"/>
    <x v="5"/>
    <x v="0"/>
    <x v="1"/>
    <n v="3"/>
    <n v="51"/>
    <x v="1"/>
  </r>
  <r>
    <s v="769-50-2570"/>
    <d v="2024-04-07T21:26:00"/>
    <n v="21"/>
    <x v="0"/>
    <x v="1"/>
    <s v="Apr-24"/>
    <s v="A. Goudie"/>
    <x v="1"/>
    <n v="36"/>
    <x v="6"/>
    <x v="3"/>
    <x v="0"/>
    <x v="0"/>
    <n v="0"/>
    <n v="17"/>
    <x v="0"/>
  </r>
  <r>
    <s v="413-68-9649"/>
    <d v="2024-04-07T21:47:00"/>
    <n v="21"/>
    <x v="0"/>
    <x v="1"/>
    <s v="Apr-24"/>
    <s v="S. Brixey"/>
    <x v="0"/>
    <n v="48"/>
    <x v="3"/>
    <x v="5"/>
    <x v="2"/>
    <x v="1"/>
    <s v="Not Rated"/>
    <n v="33"/>
    <x v="1"/>
  </r>
  <r>
    <s v="806-30-5921"/>
    <d v="2024-04-07T21:54:00"/>
    <n v="21"/>
    <x v="0"/>
    <x v="1"/>
    <s v="Apr-24"/>
    <s v="T. Yates"/>
    <x v="2"/>
    <n v="37"/>
    <x v="6"/>
    <x v="6"/>
    <x v="0"/>
    <x v="1"/>
    <s v="Not Rated"/>
    <n v="38"/>
    <x v="1"/>
  </r>
  <r>
    <s v="996-14-6540"/>
    <d v="2024-04-08T01:59:00"/>
    <n v="1"/>
    <x v="0"/>
    <x v="1"/>
    <s v="Apr-24"/>
    <s v="T. Yarborough"/>
    <x v="1"/>
    <n v="45"/>
    <x v="3"/>
    <x v="6"/>
    <x v="0"/>
    <x v="1"/>
    <n v="9"/>
    <n v="58"/>
    <x v="1"/>
  </r>
  <r>
    <s v="534-96-3911"/>
    <d v="2024-04-08T02:37:00"/>
    <n v="2"/>
    <x v="0"/>
    <x v="1"/>
    <s v="Apr-24"/>
    <s v="X. Jephson"/>
    <x v="1"/>
    <n v="25"/>
    <x v="1"/>
    <x v="0"/>
    <x v="0"/>
    <x v="1"/>
    <s v="Not Rated"/>
    <n v="25"/>
    <x v="0"/>
  </r>
  <r>
    <s v="671-20-9085"/>
    <d v="2024-04-08T05:43:00"/>
    <n v="5"/>
    <x v="0"/>
    <x v="1"/>
    <s v="Apr-24"/>
    <s v="G. Churchard"/>
    <x v="2"/>
    <n v="43"/>
    <x v="3"/>
    <x v="4"/>
    <x v="0"/>
    <x v="1"/>
    <s v="Not Rated"/>
    <n v="22"/>
    <x v="0"/>
  </r>
  <r>
    <s v="810-80-7139"/>
    <d v="2024-04-08T07:07:00"/>
    <n v="7"/>
    <x v="0"/>
    <x v="1"/>
    <s v="Apr-24"/>
    <s v="S. Jephson"/>
    <x v="0"/>
    <n v="62"/>
    <x v="2"/>
    <x v="0"/>
    <x v="0"/>
    <x v="0"/>
    <s v="Not Rated"/>
    <n v="37"/>
    <x v="1"/>
  </r>
  <r>
    <s v="697-92-6076"/>
    <d v="2024-04-08T08:40:00"/>
    <n v="8"/>
    <x v="0"/>
    <x v="1"/>
    <s v="Apr-24"/>
    <s v="F. Underhill"/>
    <x v="1"/>
    <n v="38"/>
    <x v="6"/>
    <x v="1"/>
    <x v="6"/>
    <x v="0"/>
    <s v="Not Rated"/>
    <n v="43"/>
    <x v="1"/>
  </r>
  <r>
    <s v="613-30-5573"/>
    <d v="2024-04-08T09:20:00"/>
    <n v="9"/>
    <x v="0"/>
    <x v="1"/>
    <s v="Apr-24"/>
    <s v="T. Corpes"/>
    <x v="0"/>
    <n v="39"/>
    <x v="6"/>
    <x v="2"/>
    <x v="4"/>
    <x v="0"/>
    <s v="Not Rated"/>
    <n v="59"/>
    <x v="1"/>
  </r>
  <r>
    <s v="672-17-7361"/>
    <d v="2024-04-08T10:50:00"/>
    <n v="10"/>
    <x v="0"/>
    <x v="1"/>
    <s v="Apr-24"/>
    <s v="B. Pemberton"/>
    <x v="1"/>
    <n v="4"/>
    <x v="7"/>
    <x v="0"/>
    <x v="7"/>
    <x v="1"/>
    <s v="Not Rated"/>
    <n v="36"/>
    <x v="1"/>
  </r>
  <r>
    <s v="322-51-6652"/>
    <d v="2024-04-08T10:59:00"/>
    <n v="10"/>
    <x v="0"/>
    <x v="1"/>
    <s v="Apr-24"/>
    <s v="R. Buff"/>
    <x v="0"/>
    <n v="28"/>
    <x v="1"/>
    <x v="0"/>
    <x v="0"/>
    <x v="0"/>
    <s v="Not Rated"/>
    <n v="40"/>
    <x v="1"/>
  </r>
  <r>
    <s v="687-31-1758"/>
    <d v="2024-04-08T11:56:00"/>
    <n v="11"/>
    <x v="0"/>
    <x v="1"/>
    <s v="Apr-24"/>
    <s v="Z. Ashcombe"/>
    <x v="0"/>
    <n v="18"/>
    <x v="4"/>
    <x v="0"/>
    <x v="0"/>
    <x v="1"/>
    <s v="Not Rated"/>
    <n v="41"/>
    <x v="1"/>
  </r>
  <r>
    <s v="792-83-1591"/>
    <d v="2024-04-08T15:43:00"/>
    <n v="15"/>
    <x v="0"/>
    <x v="1"/>
    <s v="Apr-24"/>
    <s v="E. Dewhirst"/>
    <x v="0"/>
    <n v="25"/>
    <x v="1"/>
    <x v="2"/>
    <x v="4"/>
    <x v="1"/>
    <s v="Not Rated"/>
    <n v="16"/>
    <x v="0"/>
  </r>
  <r>
    <s v="811-30-8004"/>
    <d v="2024-04-08T17:37:00"/>
    <n v="17"/>
    <x v="0"/>
    <x v="1"/>
    <s v="Apr-24"/>
    <s v="K. Featherstone"/>
    <x v="1"/>
    <n v="40"/>
    <x v="3"/>
    <x v="2"/>
    <x v="1"/>
    <x v="0"/>
    <s v="Not Rated"/>
    <n v="37"/>
    <x v="1"/>
  </r>
  <r>
    <s v="615-48-4434"/>
    <d v="2024-04-08T17:52:00"/>
    <n v="17"/>
    <x v="0"/>
    <x v="1"/>
    <s v="Apr-24"/>
    <s v="I. Ironside"/>
    <x v="1"/>
    <n v="78"/>
    <x v="5"/>
    <x v="2"/>
    <x v="1"/>
    <x v="1"/>
    <n v="2"/>
    <n v="20"/>
    <x v="0"/>
  </r>
  <r>
    <s v="546-89-9244"/>
    <d v="2024-04-08T21:53:00"/>
    <n v="21"/>
    <x v="0"/>
    <x v="1"/>
    <s v="Apr-24"/>
    <s v="Q. Loxley"/>
    <x v="1"/>
    <n v="39"/>
    <x v="6"/>
    <x v="3"/>
    <x v="2"/>
    <x v="0"/>
    <n v="9"/>
    <n v="17"/>
    <x v="0"/>
  </r>
  <r>
    <s v="763-73-1658"/>
    <d v="2024-04-08T23:54:00"/>
    <n v="23"/>
    <x v="0"/>
    <x v="1"/>
    <s v="Apr-24"/>
    <s v="K. Churchard"/>
    <x v="1"/>
    <n v="57"/>
    <x v="0"/>
    <x v="2"/>
    <x v="0"/>
    <x v="1"/>
    <s v="Not Rated"/>
    <n v="11"/>
    <x v="0"/>
  </r>
  <r>
    <s v="276-78-7038"/>
    <d v="2024-04-09T00:21:00"/>
    <n v="0"/>
    <x v="0"/>
    <x v="1"/>
    <s v="Apr-24"/>
    <s v="M. Thornbury"/>
    <x v="0"/>
    <n v="63"/>
    <x v="2"/>
    <x v="7"/>
    <x v="2"/>
    <x v="1"/>
    <s v="Not Rated"/>
    <n v="12"/>
    <x v="0"/>
  </r>
  <r>
    <s v="527-50-4554"/>
    <d v="2024-04-09T01:14:00"/>
    <n v="1"/>
    <x v="0"/>
    <x v="1"/>
    <s v="Apr-24"/>
    <s v="U. Silverlock"/>
    <x v="0"/>
    <n v="66"/>
    <x v="2"/>
    <x v="3"/>
    <x v="2"/>
    <x v="1"/>
    <s v="Not Rated"/>
    <n v="51"/>
    <x v="1"/>
  </r>
  <r>
    <s v="987-15-2781"/>
    <d v="2024-04-09T02:32:00"/>
    <n v="2"/>
    <x v="0"/>
    <x v="1"/>
    <s v="Apr-24"/>
    <s v="P. Whitfield"/>
    <x v="1"/>
    <n v="63"/>
    <x v="2"/>
    <x v="7"/>
    <x v="6"/>
    <x v="1"/>
    <s v="Not Rated"/>
    <n v="15"/>
    <x v="0"/>
  </r>
  <r>
    <s v="413-45-8738"/>
    <d v="2024-04-09T02:57:00"/>
    <n v="2"/>
    <x v="0"/>
    <x v="1"/>
    <s v="Apr-24"/>
    <s v="X. Verity"/>
    <x v="1"/>
    <n v="62"/>
    <x v="2"/>
    <x v="7"/>
    <x v="2"/>
    <x v="0"/>
    <s v="Not Rated"/>
    <n v="55"/>
    <x v="1"/>
  </r>
  <r>
    <s v="398-77-2258"/>
    <d v="2024-04-09T04:28:00"/>
    <n v="4"/>
    <x v="0"/>
    <x v="1"/>
    <s v="Apr-24"/>
    <s v="G. Inglewood"/>
    <x v="0"/>
    <n v="77"/>
    <x v="5"/>
    <x v="1"/>
    <x v="0"/>
    <x v="1"/>
    <s v="Not Rated"/>
    <n v="53"/>
    <x v="1"/>
  </r>
  <r>
    <s v="656-31-5936"/>
    <d v="2024-04-09T08:50:00"/>
    <n v="8"/>
    <x v="0"/>
    <x v="1"/>
    <s v="Apr-24"/>
    <s v="P. Wadsworth"/>
    <x v="0"/>
    <n v="25"/>
    <x v="1"/>
    <x v="0"/>
    <x v="0"/>
    <x v="0"/>
    <s v="Not Rated"/>
    <n v="42"/>
    <x v="1"/>
  </r>
  <r>
    <s v="439-93-3234"/>
    <d v="2024-04-09T10:05:00"/>
    <n v="10"/>
    <x v="0"/>
    <x v="1"/>
    <s v="Apr-24"/>
    <s v="F. Nethercott"/>
    <x v="1"/>
    <n v="6"/>
    <x v="7"/>
    <x v="7"/>
    <x v="6"/>
    <x v="1"/>
    <s v="Not Rated"/>
    <n v="25"/>
    <x v="0"/>
  </r>
  <r>
    <s v="937-80-8522"/>
    <d v="2024-04-09T10:29:00"/>
    <n v="10"/>
    <x v="0"/>
    <x v="1"/>
    <s v="Apr-24"/>
    <s v="S. Oakden"/>
    <x v="1"/>
    <n v="46"/>
    <x v="3"/>
    <x v="1"/>
    <x v="2"/>
    <x v="1"/>
    <n v="5"/>
    <n v="58"/>
    <x v="1"/>
  </r>
  <r>
    <s v="700-56-8621"/>
    <d v="2024-04-09T10:29:00"/>
    <n v="10"/>
    <x v="0"/>
    <x v="1"/>
    <s v="Apr-24"/>
    <s v="L. Glasspool"/>
    <x v="1"/>
    <n v="10"/>
    <x v="4"/>
    <x v="2"/>
    <x v="0"/>
    <x v="1"/>
    <s v="Not Rated"/>
    <n v="48"/>
    <x v="1"/>
  </r>
  <r>
    <s v="417-41-3734"/>
    <d v="2024-04-09T13:10:00"/>
    <n v="13"/>
    <x v="0"/>
    <x v="1"/>
    <s v="Apr-24"/>
    <s v="I. Featherstone"/>
    <x v="0"/>
    <n v="10"/>
    <x v="4"/>
    <x v="7"/>
    <x v="1"/>
    <x v="1"/>
    <s v="Not Rated"/>
    <n v="44"/>
    <x v="1"/>
  </r>
  <r>
    <s v="614-10-9217"/>
    <d v="2024-04-09T14:07:00"/>
    <n v="14"/>
    <x v="0"/>
    <x v="1"/>
    <s v="Apr-24"/>
    <s v="F. Garfield"/>
    <x v="2"/>
    <n v="75"/>
    <x v="5"/>
    <x v="4"/>
    <x v="0"/>
    <x v="1"/>
    <n v="9"/>
    <n v="27"/>
    <x v="0"/>
  </r>
  <r>
    <s v="869-69-1442"/>
    <d v="2024-04-09T17:53:00"/>
    <n v="17"/>
    <x v="0"/>
    <x v="1"/>
    <s v="Apr-24"/>
    <s v="R. Titcombe"/>
    <x v="1"/>
    <n v="5"/>
    <x v="7"/>
    <x v="2"/>
    <x v="3"/>
    <x v="1"/>
    <s v="Not Rated"/>
    <n v="40"/>
    <x v="1"/>
  </r>
  <r>
    <s v="971-86-9030"/>
    <d v="2024-04-09T19:46:00"/>
    <n v="19"/>
    <x v="0"/>
    <x v="1"/>
    <s v="Apr-24"/>
    <s v="J. Whitfield"/>
    <x v="0"/>
    <n v="37"/>
    <x v="6"/>
    <x v="7"/>
    <x v="2"/>
    <x v="1"/>
    <s v="Not Rated"/>
    <n v="53"/>
    <x v="1"/>
  </r>
  <r>
    <s v="549-67-2520"/>
    <d v="2024-04-09T22:24:00"/>
    <n v="22"/>
    <x v="0"/>
    <x v="1"/>
    <s v="Apr-24"/>
    <s v="L. Buff"/>
    <x v="1"/>
    <n v="14"/>
    <x v="4"/>
    <x v="5"/>
    <x v="0"/>
    <x v="0"/>
    <n v="3"/>
    <n v="35"/>
    <x v="1"/>
  </r>
  <r>
    <s v="711-66-7160"/>
    <d v="2024-04-09T22:26:00"/>
    <n v="22"/>
    <x v="0"/>
    <x v="1"/>
    <s v="Apr-24"/>
    <s v="C. Crebo"/>
    <x v="1"/>
    <n v="41"/>
    <x v="3"/>
    <x v="2"/>
    <x v="1"/>
    <x v="1"/>
    <s v="Not Rated"/>
    <n v="29"/>
    <x v="0"/>
  </r>
  <r>
    <s v="744-21-5388"/>
    <d v="2024-04-10T00:38:00"/>
    <n v="0"/>
    <x v="0"/>
    <x v="1"/>
    <s v="Apr-24"/>
    <s v="F. Inglewood"/>
    <x v="1"/>
    <n v="34"/>
    <x v="6"/>
    <x v="7"/>
    <x v="0"/>
    <x v="1"/>
    <s v="Not Rated"/>
    <n v="21"/>
    <x v="0"/>
  </r>
  <r>
    <s v="213-22-6044"/>
    <d v="2024-04-10T02:08:00"/>
    <n v="2"/>
    <x v="0"/>
    <x v="1"/>
    <s v="Apr-24"/>
    <s v="H. Fairbairn"/>
    <x v="1"/>
    <n v="5"/>
    <x v="7"/>
    <x v="5"/>
    <x v="2"/>
    <x v="1"/>
    <n v="10"/>
    <n v="36"/>
    <x v="1"/>
  </r>
  <r>
    <s v="690-67-7618"/>
    <d v="2024-04-10T04:38:00"/>
    <n v="4"/>
    <x v="0"/>
    <x v="1"/>
    <s v="Apr-24"/>
    <s v="Q. Ellerby"/>
    <x v="0"/>
    <n v="26"/>
    <x v="1"/>
    <x v="2"/>
    <x v="2"/>
    <x v="1"/>
    <s v="Not Rated"/>
    <n v="30"/>
    <x v="0"/>
  </r>
  <r>
    <s v="606-68-8633"/>
    <d v="2024-04-10T06:38:00"/>
    <n v="6"/>
    <x v="0"/>
    <x v="1"/>
    <s v="Apr-24"/>
    <s v="J. Eastwood"/>
    <x v="1"/>
    <n v="75"/>
    <x v="5"/>
    <x v="3"/>
    <x v="0"/>
    <x v="1"/>
    <n v="2"/>
    <n v="12"/>
    <x v="0"/>
  </r>
  <r>
    <s v="317-41-4016"/>
    <d v="2024-04-10T08:51:00"/>
    <n v="8"/>
    <x v="0"/>
    <x v="1"/>
    <s v="Apr-24"/>
    <s v="B. Upperton"/>
    <x v="1"/>
    <n v="34"/>
    <x v="6"/>
    <x v="2"/>
    <x v="0"/>
    <x v="1"/>
    <n v="9"/>
    <n v="10"/>
    <x v="0"/>
  </r>
  <r>
    <s v="219-11-1813"/>
    <d v="2024-04-10T10:40:00"/>
    <n v="10"/>
    <x v="0"/>
    <x v="1"/>
    <s v="Apr-24"/>
    <s v="V. Thornbury"/>
    <x v="0"/>
    <n v="45"/>
    <x v="3"/>
    <x v="0"/>
    <x v="3"/>
    <x v="0"/>
    <n v="3"/>
    <n v="33"/>
    <x v="1"/>
  </r>
  <r>
    <s v="172-85-4248"/>
    <d v="2024-04-10T11:23:00"/>
    <n v="11"/>
    <x v="0"/>
    <x v="1"/>
    <s v="Apr-24"/>
    <s v="P. Jephson"/>
    <x v="1"/>
    <n v="6"/>
    <x v="7"/>
    <x v="0"/>
    <x v="2"/>
    <x v="1"/>
    <s v="Not Rated"/>
    <n v="29"/>
    <x v="0"/>
  </r>
  <r>
    <s v="380-83-4596"/>
    <d v="2024-04-10T12:27:00"/>
    <n v="12"/>
    <x v="0"/>
    <x v="1"/>
    <s v="Apr-24"/>
    <s v="G. Upperton"/>
    <x v="0"/>
    <n v="65"/>
    <x v="2"/>
    <x v="2"/>
    <x v="2"/>
    <x v="1"/>
    <s v="Not Rated"/>
    <n v="40"/>
    <x v="1"/>
  </r>
  <r>
    <s v="987-33-5656"/>
    <d v="2024-04-10T12:49:00"/>
    <n v="12"/>
    <x v="0"/>
    <x v="1"/>
    <s v="Apr-24"/>
    <s v="S. Crebo"/>
    <x v="1"/>
    <n v="47"/>
    <x v="3"/>
    <x v="3"/>
    <x v="0"/>
    <x v="0"/>
    <s v="Not Rated"/>
    <n v="43"/>
    <x v="1"/>
  </r>
  <r>
    <s v="623-16-4359"/>
    <d v="2024-04-10T22:22:00"/>
    <n v="22"/>
    <x v="0"/>
    <x v="1"/>
    <s v="Apr-24"/>
    <s v="E. Ainsworth"/>
    <x v="1"/>
    <n v="20"/>
    <x v="1"/>
    <x v="2"/>
    <x v="0"/>
    <x v="1"/>
    <n v="7"/>
    <n v="49"/>
    <x v="1"/>
  </r>
  <r>
    <s v="585-54-5020"/>
    <d v="2024-04-10T22:50:00"/>
    <n v="22"/>
    <x v="0"/>
    <x v="1"/>
    <s v="Apr-24"/>
    <s v="B. Hathaway"/>
    <x v="0"/>
    <n v="76"/>
    <x v="5"/>
    <x v="0"/>
    <x v="1"/>
    <x v="1"/>
    <s v="Not Rated"/>
    <n v="18"/>
    <x v="0"/>
  </r>
  <r>
    <s v="187-72-3288"/>
    <d v="2024-04-10T23:29:00"/>
    <n v="23"/>
    <x v="0"/>
    <x v="1"/>
    <s v="Apr-24"/>
    <s v="Y. Carraway"/>
    <x v="1"/>
    <n v="17"/>
    <x v="4"/>
    <x v="1"/>
    <x v="3"/>
    <x v="0"/>
    <s v="Not Rated"/>
    <n v="59"/>
    <x v="1"/>
  </r>
  <r>
    <s v="398-77-9129"/>
    <d v="2024-04-11T00:29:00"/>
    <n v="0"/>
    <x v="0"/>
    <x v="1"/>
    <s v="Apr-24"/>
    <s v="N. Schubuser"/>
    <x v="1"/>
    <n v="8"/>
    <x v="7"/>
    <x v="3"/>
    <x v="2"/>
    <x v="1"/>
    <s v="Not Rated"/>
    <n v="25"/>
    <x v="0"/>
  </r>
  <r>
    <s v="534-60-6804"/>
    <d v="2024-04-11T09:04:00"/>
    <n v="9"/>
    <x v="0"/>
    <x v="1"/>
    <s v="Apr-24"/>
    <s v="U. Crebo"/>
    <x v="0"/>
    <n v="32"/>
    <x v="6"/>
    <x v="0"/>
    <x v="6"/>
    <x v="1"/>
    <s v="Not Rated"/>
    <n v="51"/>
    <x v="1"/>
  </r>
  <r>
    <s v="259-25-8854"/>
    <d v="2024-04-11T11:51:00"/>
    <n v="11"/>
    <x v="0"/>
    <x v="1"/>
    <s v="Apr-24"/>
    <s v="F. Dankworth"/>
    <x v="0"/>
    <n v="76"/>
    <x v="5"/>
    <x v="3"/>
    <x v="6"/>
    <x v="1"/>
    <s v="Not Rated"/>
    <n v="56"/>
    <x v="1"/>
  </r>
  <r>
    <s v="934-42-9739"/>
    <d v="2024-04-11T12:26:00"/>
    <n v="12"/>
    <x v="0"/>
    <x v="1"/>
    <s v="Apr-24"/>
    <s v="U. Kershaw"/>
    <x v="2"/>
    <n v="1"/>
    <x v="7"/>
    <x v="6"/>
    <x v="7"/>
    <x v="0"/>
    <s v="Not Rated"/>
    <n v="43"/>
    <x v="1"/>
  </r>
  <r>
    <s v="680-36-3824"/>
    <d v="2024-04-11T12:38:00"/>
    <n v="12"/>
    <x v="0"/>
    <x v="1"/>
    <s v="Apr-24"/>
    <s v="Q. Perrat"/>
    <x v="0"/>
    <n v="72"/>
    <x v="5"/>
    <x v="7"/>
    <x v="0"/>
    <x v="0"/>
    <s v="Not Rated"/>
    <n v="10"/>
    <x v="0"/>
  </r>
  <r>
    <s v="208-28-7722"/>
    <d v="2024-04-11T14:54:00"/>
    <n v="14"/>
    <x v="0"/>
    <x v="1"/>
    <s v="Apr-24"/>
    <s v="R. Aldridge"/>
    <x v="1"/>
    <n v="72"/>
    <x v="5"/>
    <x v="7"/>
    <x v="5"/>
    <x v="1"/>
    <s v="Not Rated"/>
    <n v="21"/>
    <x v="0"/>
  </r>
  <r>
    <s v="651-23-7756"/>
    <d v="2024-04-11T18:27:00"/>
    <n v="18"/>
    <x v="0"/>
    <x v="1"/>
    <s v="Apr-24"/>
    <s v="L. Titcombe"/>
    <x v="0"/>
    <n v="51"/>
    <x v="0"/>
    <x v="0"/>
    <x v="0"/>
    <x v="1"/>
    <s v="Not Rated"/>
    <n v="36"/>
    <x v="1"/>
  </r>
  <r>
    <s v="406-40-1808"/>
    <d v="2024-04-11T18:39:00"/>
    <n v="18"/>
    <x v="0"/>
    <x v="1"/>
    <s v="Apr-24"/>
    <s v="O. Yates"/>
    <x v="0"/>
    <n v="60"/>
    <x v="2"/>
    <x v="5"/>
    <x v="0"/>
    <x v="1"/>
    <n v="4"/>
    <n v="18"/>
    <x v="0"/>
  </r>
  <r>
    <s v="164-82-9402"/>
    <d v="2024-04-11T18:42:00"/>
    <n v="18"/>
    <x v="0"/>
    <x v="1"/>
    <s v="Apr-24"/>
    <s v="K. Greenhalgh"/>
    <x v="1"/>
    <n v="22"/>
    <x v="1"/>
    <x v="5"/>
    <x v="2"/>
    <x v="0"/>
    <n v="5"/>
    <n v="50"/>
    <x v="1"/>
  </r>
  <r>
    <s v="626-69-6246"/>
    <d v="2024-04-11T20:27:00"/>
    <n v="20"/>
    <x v="0"/>
    <x v="1"/>
    <s v="Apr-24"/>
    <s v="R. Gionettitti"/>
    <x v="1"/>
    <n v="38"/>
    <x v="6"/>
    <x v="5"/>
    <x v="0"/>
    <x v="1"/>
    <s v="Not Rated"/>
    <n v="43"/>
    <x v="1"/>
  </r>
  <r>
    <s v="198-20-6597"/>
    <d v="2024-04-11T22:38:00"/>
    <n v="22"/>
    <x v="0"/>
    <x v="1"/>
    <s v="Apr-24"/>
    <s v="R. Bannister"/>
    <x v="0"/>
    <n v="9"/>
    <x v="7"/>
    <x v="4"/>
    <x v="1"/>
    <x v="1"/>
    <s v="Not Rated"/>
    <n v="53"/>
    <x v="1"/>
  </r>
  <r>
    <s v="313-74-1048"/>
    <d v="2024-04-11T23:05:00"/>
    <n v="23"/>
    <x v="0"/>
    <x v="1"/>
    <s v="Apr-24"/>
    <s v="A. Silverlock"/>
    <x v="1"/>
    <n v="51"/>
    <x v="0"/>
    <x v="5"/>
    <x v="6"/>
    <x v="0"/>
    <s v="Not Rated"/>
    <n v="23"/>
    <x v="0"/>
  </r>
  <r>
    <s v="929-41-9870"/>
    <d v="2024-04-12T00:15:00"/>
    <n v="0"/>
    <x v="0"/>
    <x v="1"/>
    <s v="Apr-24"/>
    <s v="V. Garfield"/>
    <x v="0"/>
    <n v="46"/>
    <x v="3"/>
    <x v="0"/>
    <x v="0"/>
    <x v="0"/>
    <n v="6"/>
    <n v="23"/>
    <x v="0"/>
  </r>
  <r>
    <s v="996-48-4366"/>
    <d v="2024-04-12T00:19:00"/>
    <n v="0"/>
    <x v="0"/>
    <x v="1"/>
    <s v="Apr-24"/>
    <s v="T. Jephson"/>
    <x v="0"/>
    <n v="38"/>
    <x v="6"/>
    <x v="5"/>
    <x v="1"/>
    <x v="1"/>
    <n v="6"/>
    <n v="17"/>
    <x v="0"/>
  </r>
  <r>
    <s v="130-79-9066"/>
    <d v="2024-04-12T01:01:00"/>
    <n v="1"/>
    <x v="0"/>
    <x v="1"/>
    <s v="Apr-24"/>
    <s v="Y. Ainsworth"/>
    <x v="0"/>
    <n v="77"/>
    <x v="5"/>
    <x v="0"/>
    <x v="0"/>
    <x v="0"/>
    <s v="Not Rated"/>
    <n v="20"/>
    <x v="0"/>
  </r>
  <r>
    <s v="884-63-3621"/>
    <d v="2024-04-12T01:29:00"/>
    <n v="1"/>
    <x v="0"/>
    <x v="1"/>
    <s v="Apr-24"/>
    <s v="L. Ollerton"/>
    <x v="1"/>
    <n v="63"/>
    <x v="2"/>
    <x v="4"/>
    <x v="2"/>
    <x v="1"/>
    <s v="Not Rated"/>
    <n v="43"/>
    <x v="1"/>
  </r>
  <r>
    <s v="216-22-7632"/>
    <d v="2024-04-12T03:21:00"/>
    <n v="3"/>
    <x v="0"/>
    <x v="1"/>
    <s v="Apr-24"/>
    <s v="L. Ironside"/>
    <x v="2"/>
    <n v="18"/>
    <x v="4"/>
    <x v="2"/>
    <x v="6"/>
    <x v="0"/>
    <s v="Not Rated"/>
    <n v="29"/>
    <x v="0"/>
  </r>
  <r>
    <s v="332-14-9126"/>
    <d v="2024-04-12T12:12:00"/>
    <n v="12"/>
    <x v="0"/>
    <x v="1"/>
    <s v="Apr-24"/>
    <s v="H. Silverlock"/>
    <x v="0"/>
    <n v="14"/>
    <x v="4"/>
    <x v="6"/>
    <x v="2"/>
    <x v="0"/>
    <s v="Not Rated"/>
    <n v="29"/>
    <x v="0"/>
  </r>
  <r>
    <s v="523-16-4073"/>
    <d v="2024-04-12T12:23:00"/>
    <n v="12"/>
    <x v="0"/>
    <x v="1"/>
    <s v="Apr-24"/>
    <s v="L. Ainsworth"/>
    <x v="0"/>
    <n v="7"/>
    <x v="7"/>
    <x v="0"/>
    <x v="0"/>
    <x v="1"/>
    <s v="Not Rated"/>
    <n v="54"/>
    <x v="1"/>
  </r>
  <r>
    <s v="486-58-5034"/>
    <d v="2024-04-12T12:47:00"/>
    <n v="12"/>
    <x v="0"/>
    <x v="1"/>
    <s v="Apr-24"/>
    <s v="Q. Garfield"/>
    <x v="0"/>
    <n v="22"/>
    <x v="1"/>
    <x v="0"/>
    <x v="0"/>
    <x v="0"/>
    <s v="Not Rated"/>
    <n v="50"/>
    <x v="1"/>
  </r>
  <r>
    <s v="245-11-5957"/>
    <d v="2024-04-12T13:39:00"/>
    <n v="13"/>
    <x v="0"/>
    <x v="1"/>
    <s v="Apr-24"/>
    <s v="O. Garfield"/>
    <x v="0"/>
    <n v="40"/>
    <x v="3"/>
    <x v="1"/>
    <x v="2"/>
    <x v="1"/>
    <n v="5"/>
    <n v="45"/>
    <x v="1"/>
  </r>
  <r>
    <s v="593-30-8269"/>
    <d v="2024-04-12T16:50:00"/>
    <n v="16"/>
    <x v="0"/>
    <x v="1"/>
    <s v="Apr-24"/>
    <s v="P. Hathaway"/>
    <x v="1"/>
    <n v="57"/>
    <x v="0"/>
    <x v="6"/>
    <x v="2"/>
    <x v="0"/>
    <s v="Not Rated"/>
    <n v="39"/>
    <x v="1"/>
  </r>
  <r>
    <s v="515-32-9381"/>
    <d v="2024-04-12T19:53:00"/>
    <n v="19"/>
    <x v="0"/>
    <x v="1"/>
    <s v="Apr-24"/>
    <s v="K. Tunstall"/>
    <x v="1"/>
    <n v="39"/>
    <x v="6"/>
    <x v="3"/>
    <x v="0"/>
    <x v="1"/>
    <s v="Not Rated"/>
    <n v="54"/>
    <x v="1"/>
  </r>
  <r>
    <s v="931-28-2046"/>
    <d v="2024-04-12T19:57:00"/>
    <n v="19"/>
    <x v="0"/>
    <x v="1"/>
    <s v="Apr-24"/>
    <s v="P. Gionettitti"/>
    <x v="1"/>
    <n v="2"/>
    <x v="7"/>
    <x v="2"/>
    <x v="1"/>
    <x v="0"/>
    <n v="9"/>
    <n v="10"/>
    <x v="0"/>
  </r>
  <r>
    <s v="843-54-9034"/>
    <d v="2024-04-12T20:22:00"/>
    <n v="20"/>
    <x v="0"/>
    <x v="1"/>
    <s v="Apr-24"/>
    <s v="C. Vickery"/>
    <x v="0"/>
    <n v="71"/>
    <x v="5"/>
    <x v="0"/>
    <x v="0"/>
    <x v="0"/>
    <n v="4"/>
    <n v="59"/>
    <x v="1"/>
  </r>
  <r>
    <s v="141-32-8708"/>
    <d v="2024-04-12T21:33:00"/>
    <n v="21"/>
    <x v="0"/>
    <x v="1"/>
    <s v="Apr-24"/>
    <s v="U. Rowntree"/>
    <x v="0"/>
    <n v="24"/>
    <x v="1"/>
    <x v="7"/>
    <x v="0"/>
    <x v="1"/>
    <s v="Not Rated"/>
    <n v="40"/>
    <x v="1"/>
  </r>
  <r>
    <s v="822-55-3188"/>
    <d v="2024-04-12T23:45:00"/>
    <n v="23"/>
    <x v="0"/>
    <x v="1"/>
    <s v="Apr-24"/>
    <s v="R. Carraway"/>
    <x v="0"/>
    <n v="65"/>
    <x v="2"/>
    <x v="0"/>
    <x v="2"/>
    <x v="0"/>
    <n v="4"/>
    <n v="22"/>
    <x v="0"/>
  </r>
  <r>
    <s v="163-32-4623"/>
    <d v="2024-04-13T01:11:00"/>
    <n v="1"/>
    <x v="0"/>
    <x v="1"/>
    <s v="Apr-24"/>
    <s v="Y. Rowntree"/>
    <x v="0"/>
    <n v="69"/>
    <x v="2"/>
    <x v="5"/>
    <x v="4"/>
    <x v="0"/>
    <s v="Not Rated"/>
    <n v="28"/>
    <x v="0"/>
  </r>
  <r>
    <s v="461-81-8202"/>
    <d v="2024-04-13T01:19:00"/>
    <n v="1"/>
    <x v="0"/>
    <x v="1"/>
    <s v="Apr-24"/>
    <s v="G. Whitfield"/>
    <x v="0"/>
    <n v="16"/>
    <x v="4"/>
    <x v="0"/>
    <x v="7"/>
    <x v="0"/>
    <s v="Not Rated"/>
    <n v="45"/>
    <x v="1"/>
  </r>
  <r>
    <s v="352-54-5983"/>
    <d v="2024-04-13T01:57:00"/>
    <n v="1"/>
    <x v="0"/>
    <x v="1"/>
    <s v="Apr-24"/>
    <s v="D. Jephson"/>
    <x v="1"/>
    <n v="24"/>
    <x v="1"/>
    <x v="2"/>
    <x v="1"/>
    <x v="1"/>
    <s v="Not Rated"/>
    <n v="47"/>
    <x v="1"/>
  </r>
  <r>
    <s v="209-99-8902"/>
    <d v="2024-04-13T02:48:00"/>
    <n v="2"/>
    <x v="0"/>
    <x v="1"/>
    <s v="Apr-24"/>
    <s v="Y. Thornbury"/>
    <x v="0"/>
    <n v="1"/>
    <x v="7"/>
    <x v="6"/>
    <x v="2"/>
    <x v="1"/>
    <s v="Not Rated"/>
    <n v="41"/>
    <x v="1"/>
  </r>
  <r>
    <s v="757-98-6011"/>
    <d v="2024-04-13T04:30:00"/>
    <n v="4"/>
    <x v="0"/>
    <x v="1"/>
    <s v="Apr-24"/>
    <s v="L. Lockwood"/>
    <x v="0"/>
    <n v="59"/>
    <x v="0"/>
    <x v="0"/>
    <x v="0"/>
    <x v="1"/>
    <s v="Not Rated"/>
    <n v="26"/>
    <x v="0"/>
  </r>
  <r>
    <s v="121-97-4808"/>
    <d v="2024-04-13T05:49:00"/>
    <n v="5"/>
    <x v="0"/>
    <x v="1"/>
    <s v="Apr-24"/>
    <s v="F. Gwillim"/>
    <x v="1"/>
    <n v="5"/>
    <x v="7"/>
    <x v="0"/>
    <x v="0"/>
    <x v="0"/>
    <n v="0"/>
    <n v="13"/>
    <x v="0"/>
  </r>
  <r>
    <s v="209-46-9691"/>
    <d v="2024-04-13T08:58:00"/>
    <n v="8"/>
    <x v="0"/>
    <x v="1"/>
    <s v="Apr-24"/>
    <s v="Z. Stanlack"/>
    <x v="1"/>
    <n v="15"/>
    <x v="4"/>
    <x v="7"/>
    <x v="0"/>
    <x v="0"/>
    <s v="Not Rated"/>
    <n v="52"/>
    <x v="1"/>
  </r>
  <r>
    <s v="869-44-2935"/>
    <d v="2024-04-13T09:47:00"/>
    <n v="9"/>
    <x v="0"/>
    <x v="1"/>
    <s v="Apr-24"/>
    <s v="S. Ellerby"/>
    <x v="1"/>
    <n v="15"/>
    <x v="4"/>
    <x v="1"/>
    <x v="0"/>
    <x v="1"/>
    <s v="Not Rated"/>
    <n v="40"/>
    <x v="1"/>
  </r>
  <r>
    <s v="427-56-3069"/>
    <d v="2024-04-13T11:18:00"/>
    <n v="11"/>
    <x v="0"/>
    <x v="1"/>
    <s v="Apr-24"/>
    <s v="V. Northcote"/>
    <x v="1"/>
    <n v="2"/>
    <x v="7"/>
    <x v="3"/>
    <x v="0"/>
    <x v="0"/>
    <s v="Not Rated"/>
    <n v="24"/>
    <x v="0"/>
  </r>
  <r>
    <s v="134-68-3472"/>
    <d v="2024-04-13T14:16:00"/>
    <n v="14"/>
    <x v="0"/>
    <x v="1"/>
    <s v="Apr-24"/>
    <s v="H. Goudie"/>
    <x v="0"/>
    <n v="16"/>
    <x v="4"/>
    <x v="7"/>
    <x v="3"/>
    <x v="1"/>
    <n v="8"/>
    <n v="13"/>
    <x v="0"/>
  </r>
  <r>
    <s v="204-91-9462"/>
    <d v="2024-04-13T15:08:00"/>
    <n v="15"/>
    <x v="0"/>
    <x v="1"/>
    <s v="Apr-24"/>
    <s v="D. Birtwhistle"/>
    <x v="1"/>
    <n v="42"/>
    <x v="3"/>
    <x v="7"/>
    <x v="0"/>
    <x v="0"/>
    <s v="Not Rated"/>
    <n v="50"/>
    <x v="1"/>
  </r>
  <r>
    <s v="298-27-8216"/>
    <d v="2024-04-13T16:10:00"/>
    <n v="16"/>
    <x v="0"/>
    <x v="1"/>
    <s v="Apr-24"/>
    <s v="G. Oakden"/>
    <x v="0"/>
    <n v="75"/>
    <x v="5"/>
    <x v="0"/>
    <x v="1"/>
    <x v="0"/>
    <n v="2"/>
    <n v="34"/>
    <x v="1"/>
  </r>
  <r>
    <s v="143-34-1907"/>
    <d v="2024-04-13T20:08:00"/>
    <n v="20"/>
    <x v="0"/>
    <x v="1"/>
    <s v="Apr-24"/>
    <s v="G. Honeysett"/>
    <x v="1"/>
    <n v="78"/>
    <x v="5"/>
    <x v="0"/>
    <x v="6"/>
    <x v="0"/>
    <n v="7"/>
    <n v="14"/>
    <x v="0"/>
  </r>
  <r>
    <s v="494-43-4857"/>
    <d v="2024-04-13T20:10:00"/>
    <n v="20"/>
    <x v="0"/>
    <x v="1"/>
    <s v="Apr-24"/>
    <s v="N. Corpes"/>
    <x v="0"/>
    <n v="31"/>
    <x v="6"/>
    <x v="0"/>
    <x v="1"/>
    <x v="0"/>
    <s v="Not Rated"/>
    <n v="43"/>
    <x v="1"/>
  </r>
  <r>
    <s v="226-69-9261"/>
    <d v="2024-04-13T20:34:00"/>
    <n v="20"/>
    <x v="0"/>
    <x v="1"/>
    <s v="Apr-24"/>
    <s v="F. Lockwood"/>
    <x v="0"/>
    <n v="10"/>
    <x v="4"/>
    <x v="6"/>
    <x v="0"/>
    <x v="1"/>
    <s v="Not Rated"/>
    <n v="56"/>
    <x v="1"/>
  </r>
  <r>
    <s v="472-26-5566"/>
    <d v="2024-04-13T20:53:00"/>
    <n v="20"/>
    <x v="0"/>
    <x v="1"/>
    <s v="Apr-24"/>
    <s v="H. Yarborough"/>
    <x v="0"/>
    <n v="11"/>
    <x v="4"/>
    <x v="0"/>
    <x v="0"/>
    <x v="0"/>
    <s v="Not Rated"/>
    <n v="30"/>
    <x v="0"/>
  </r>
  <r>
    <s v="753-66-5369"/>
    <d v="2024-04-14T00:52:00"/>
    <n v="0"/>
    <x v="0"/>
    <x v="1"/>
    <s v="Apr-24"/>
    <s v="X. Goudie"/>
    <x v="0"/>
    <n v="25"/>
    <x v="1"/>
    <x v="0"/>
    <x v="2"/>
    <x v="1"/>
    <s v="Not Rated"/>
    <n v="47"/>
    <x v="1"/>
  </r>
  <r>
    <s v="947-33-8921"/>
    <d v="2024-04-14T03:46:00"/>
    <n v="3"/>
    <x v="0"/>
    <x v="1"/>
    <s v="Apr-24"/>
    <s v="K. Northcote"/>
    <x v="1"/>
    <n v="72"/>
    <x v="5"/>
    <x v="6"/>
    <x v="0"/>
    <x v="1"/>
    <s v="Not Rated"/>
    <n v="20"/>
    <x v="0"/>
  </r>
  <r>
    <s v="780-36-2466"/>
    <d v="2024-04-14T05:21:00"/>
    <n v="5"/>
    <x v="0"/>
    <x v="1"/>
    <s v="Apr-24"/>
    <s v="N. Pemberton"/>
    <x v="0"/>
    <n v="68"/>
    <x v="2"/>
    <x v="1"/>
    <x v="0"/>
    <x v="1"/>
    <s v="Not Rated"/>
    <n v="49"/>
    <x v="1"/>
  </r>
  <r>
    <s v="851-30-9282"/>
    <d v="2024-04-14T07:08:00"/>
    <n v="7"/>
    <x v="0"/>
    <x v="1"/>
    <s v="Apr-24"/>
    <s v="Y. Tunstall"/>
    <x v="1"/>
    <n v="72"/>
    <x v="5"/>
    <x v="2"/>
    <x v="0"/>
    <x v="0"/>
    <s v="Not Rated"/>
    <n v="47"/>
    <x v="1"/>
  </r>
  <r>
    <s v="216-92-8703"/>
    <d v="2024-04-14T09:14:00"/>
    <n v="9"/>
    <x v="0"/>
    <x v="1"/>
    <s v="Apr-24"/>
    <s v="Y. Postlethwaite"/>
    <x v="1"/>
    <n v="67"/>
    <x v="2"/>
    <x v="1"/>
    <x v="0"/>
    <x v="1"/>
    <s v="Not Rated"/>
    <n v="22"/>
    <x v="0"/>
  </r>
  <r>
    <s v="355-11-1232"/>
    <d v="2024-04-14T12:33:00"/>
    <n v="12"/>
    <x v="0"/>
    <x v="1"/>
    <s v="Apr-24"/>
    <s v="A. Cholmondeley"/>
    <x v="0"/>
    <n v="76"/>
    <x v="5"/>
    <x v="5"/>
    <x v="0"/>
    <x v="1"/>
    <s v="Not Rated"/>
    <n v="42"/>
    <x v="1"/>
  </r>
  <r>
    <s v="896-52-1982"/>
    <d v="2024-04-14T14:18:00"/>
    <n v="14"/>
    <x v="0"/>
    <x v="1"/>
    <s v="Apr-24"/>
    <s v="F. Loxley"/>
    <x v="1"/>
    <n v="6"/>
    <x v="7"/>
    <x v="0"/>
    <x v="0"/>
    <x v="0"/>
    <s v="Not Rated"/>
    <n v="38"/>
    <x v="1"/>
  </r>
  <r>
    <s v="626-15-8499"/>
    <d v="2024-04-14T14:31:00"/>
    <n v="14"/>
    <x v="0"/>
    <x v="1"/>
    <s v="Apr-24"/>
    <s v="O. Bannister"/>
    <x v="0"/>
    <n v="9"/>
    <x v="7"/>
    <x v="0"/>
    <x v="1"/>
    <x v="1"/>
    <s v="Not Rated"/>
    <n v="50"/>
    <x v="1"/>
  </r>
  <r>
    <s v="144-57-4187"/>
    <d v="2024-04-14T15:05:00"/>
    <n v="15"/>
    <x v="0"/>
    <x v="1"/>
    <s v="Apr-24"/>
    <s v="Y. Underhill"/>
    <x v="1"/>
    <n v="22"/>
    <x v="1"/>
    <x v="7"/>
    <x v="0"/>
    <x v="1"/>
    <s v="Not Rated"/>
    <n v="28"/>
    <x v="0"/>
  </r>
  <r>
    <s v="588-28-8166"/>
    <d v="2024-04-14T19:09:00"/>
    <n v="19"/>
    <x v="0"/>
    <x v="1"/>
    <s v="Apr-24"/>
    <s v="G. Ironside"/>
    <x v="1"/>
    <n v="59"/>
    <x v="0"/>
    <x v="1"/>
    <x v="7"/>
    <x v="0"/>
    <s v="Not Rated"/>
    <n v="12"/>
    <x v="0"/>
  </r>
  <r>
    <s v="676-83-9715"/>
    <d v="2024-04-14T20:53:00"/>
    <n v="20"/>
    <x v="0"/>
    <x v="1"/>
    <s v="Apr-24"/>
    <s v="M. Kingsley"/>
    <x v="1"/>
    <n v="18"/>
    <x v="4"/>
    <x v="2"/>
    <x v="0"/>
    <x v="1"/>
    <s v="Not Rated"/>
    <n v="37"/>
    <x v="1"/>
  </r>
  <r>
    <s v="830-99-6039"/>
    <d v="2024-04-14T21:59:00"/>
    <n v="21"/>
    <x v="0"/>
    <x v="1"/>
    <s v="Apr-24"/>
    <s v="N. Titcombe"/>
    <x v="0"/>
    <n v="50"/>
    <x v="0"/>
    <x v="0"/>
    <x v="7"/>
    <x v="0"/>
    <s v="Not Rated"/>
    <n v="35"/>
    <x v="1"/>
  </r>
  <r>
    <s v="752-67-3004"/>
    <d v="2024-04-14T22:28:00"/>
    <n v="22"/>
    <x v="0"/>
    <x v="1"/>
    <s v="Apr-24"/>
    <s v="Q. Pemberton"/>
    <x v="0"/>
    <n v="63"/>
    <x v="2"/>
    <x v="7"/>
    <x v="0"/>
    <x v="1"/>
    <n v="4"/>
    <n v="59"/>
    <x v="1"/>
  </r>
  <r>
    <s v="504-38-2160"/>
    <d v="2024-04-14T23:54:00"/>
    <n v="23"/>
    <x v="0"/>
    <x v="1"/>
    <s v="Apr-24"/>
    <s v="X. Vickery"/>
    <x v="1"/>
    <n v="15"/>
    <x v="4"/>
    <x v="7"/>
    <x v="0"/>
    <x v="0"/>
    <s v="Not Rated"/>
    <n v="19"/>
    <x v="0"/>
  </r>
  <r>
    <s v="834-55-3614"/>
    <d v="2024-04-15T04:25:00"/>
    <n v="4"/>
    <x v="0"/>
    <x v="1"/>
    <s v="Apr-24"/>
    <s v="C. Buff"/>
    <x v="0"/>
    <n v="75"/>
    <x v="5"/>
    <x v="0"/>
    <x v="2"/>
    <x v="1"/>
    <s v="Not Rated"/>
    <n v="35"/>
    <x v="1"/>
  </r>
  <r>
    <s v="794-68-2468"/>
    <d v="2024-04-15T06:19:00"/>
    <n v="6"/>
    <x v="0"/>
    <x v="1"/>
    <s v="Apr-24"/>
    <s v="J. Dunmore"/>
    <x v="0"/>
    <n v="47"/>
    <x v="3"/>
    <x v="5"/>
    <x v="2"/>
    <x v="1"/>
    <n v="9"/>
    <n v="16"/>
    <x v="0"/>
  </r>
  <r>
    <s v="797-43-1323"/>
    <d v="2024-04-15T07:50:00"/>
    <n v="7"/>
    <x v="0"/>
    <x v="1"/>
    <s v="Apr-24"/>
    <s v="O. Glasspool"/>
    <x v="0"/>
    <n v="16"/>
    <x v="4"/>
    <x v="3"/>
    <x v="2"/>
    <x v="1"/>
    <s v="Not Rated"/>
    <n v="41"/>
    <x v="1"/>
  </r>
  <r>
    <s v="160-17-7726"/>
    <d v="2024-04-15T09:53:00"/>
    <n v="9"/>
    <x v="0"/>
    <x v="1"/>
    <s v="Apr-24"/>
    <s v="I. Crebo"/>
    <x v="0"/>
    <n v="10"/>
    <x v="4"/>
    <x v="6"/>
    <x v="0"/>
    <x v="1"/>
    <s v="Not Rated"/>
    <n v="57"/>
    <x v="1"/>
  </r>
  <r>
    <s v="879-16-8238"/>
    <d v="2024-04-15T10:05:00"/>
    <n v="10"/>
    <x v="0"/>
    <x v="1"/>
    <s v="Apr-24"/>
    <s v="Y. Kershaw"/>
    <x v="0"/>
    <n v="62"/>
    <x v="2"/>
    <x v="3"/>
    <x v="6"/>
    <x v="0"/>
    <n v="2"/>
    <n v="33"/>
    <x v="1"/>
  </r>
  <r>
    <s v="438-33-7675"/>
    <d v="2024-04-15T11:59:00"/>
    <n v="11"/>
    <x v="0"/>
    <x v="1"/>
    <s v="Apr-24"/>
    <s v="J. Churchard"/>
    <x v="0"/>
    <n v="56"/>
    <x v="0"/>
    <x v="7"/>
    <x v="5"/>
    <x v="0"/>
    <s v="Not Rated"/>
    <n v="12"/>
    <x v="0"/>
  </r>
  <r>
    <s v="641-96-8268"/>
    <d v="2024-04-15T12:51:00"/>
    <n v="12"/>
    <x v="0"/>
    <x v="1"/>
    <s v="Apr-24"/>
    <s v="X. Glasspool"/>
    <x v="1"/>
    <n v="60"/>
    <x v="2"/>
    <x v="5"/>
    <x v="0"/>
    <x v="0"/>
    <n v="6"/>
    <n v="16"/>
    <x v="0"/>
  </r>
  <r>
    <s v="323-17-9389"/>
    <d v="2024-04-15T13:29:00"/>
    <n v="13"/>
    <x v="0"/>
    <x v="1"/>
    <s v="Apr-24"/>
    <s v="R. Merriweather"/>
    <x v="1"/>
    <n v="5"/>
    <x v="7"/>
    <x v="2"/>
    <x v="2"/>
    <x v="1"/>
    <s v="Not Rated"/>
    <n v="53"/>
    <x v="1"/>
  </r>
  <r>
    <s v="794-16-7926"/>
    <d v="2024-04-15T13:43:00"/>
    <n v="13"/>
    <x v="0"/>
    <x v="1"/>
    <s v="Apr-24"/>
    <s v="C. Wadsworth"/>
    <x v="1"/>
    <n v="11"/>
    <x v="4"/>
    <x v="2"/>
    <x v="2"/>
    <x v="1"/>
    <s v="Not Rated"/>
    <n v="16"/>
    <x v="0"/>
  </r>
  <r>
    <s v="211-12-4315"/>
    <d v="2024-04-15T15:02:00"/>
    <n v="15"/>
    <x v="0"/>
    <x v="1"/>
    <s v="Apr-24"/>
    <s v="Q. Oakden"/>
    <x v="0"/>
    <n v="78"/>
    <x v="5"/>
    <x v="0"/>
    <x v="0"/>
    <x v="1"/>
    <n v="8"/>
    <n v="42"/>
    <x v="1"/>
  </r>
  <r>
    <s v="274-47-8325"/>
    <d v="2024-04-15T15:04:00"/>
    <n v="15"/>
    <x v="0"/>
    <x v="1"/>
    <s v="Apr-24"/>
    <s v="J. Buff"/>
    <x v="1"/>
    <n v="40"/>
    <x v="3"/>
    <x v="3"/>
    <x v="0"/>
    <x v="0"/>
    <s v="Not Rated"/>
    <n v="58"/>
    <x v="1"/>
  </r>
  <r>
    <s v="876-47-4680"/>
    <d v="2024-04-15T17:16:00"/>
    <n v="17"/>
    <x v="0"/>
    <x v="1"/>
    <s v="Apr-24"/>
    <s v="D. Corpes"/>
    <x v="2"/>
    <n v="78"/>
    <x v="5"/>
    <x v="7"/>
    <x v="1"/>
    <x v="0"/>
    <s v="Not Rated"/>
    <n v="41"/>
    <x v="1"/>
  </r>
  <r>
    <s v="820-91-3964"/>
    <d v="2024-04-15T17:31:00"/>
    <n v="17"/>
    <x v="0"/>
    <x v="1"/>
    <s v="Apr-24"/>
    <s v="O. Yates"/>
    <x v="1"/>
    <n v="60"/>
    <x v="2"/>
    <x v="7"/>
    <x v="2"/>
    <x v="1"/>
    <s v="Not Rated"/>
    <n v="47"/>
    <x v="1"/>
  </r>
  <r>
    <s v="499-87-1371"/>
    <d v="2024-04-15T23:08:00"/>
    <n v="23"/>
    <x v="0"/>
    <x v="1"/>
    <s v="Apr-24"/>
    <s v="D. Ravenscroft"/>
    <x v="1"/>
    <n v="68"/>
    <x v="2"/>
    <x v="2"/>
    <x v="0"/>
    <x v="1"/>
    <s v="Not Rated"/>
    <n v="31"/>
    <x v="1"/>
  </r>
  <r>
    <s v="301-61-8698"/>
    <d v="2024-04-16T00:16:00"/>
    <n v="0"/>
    <x v="0"/>
    <x v="1"/>
    <s v="Apr-24"/>
    <s v="C. Tunstall"/>
    <x v="1"/>
    <n v="34"/>
    <x v="6"/>
    <x v="4"/>
    <x v="0"/>
    <x v="0"/>
    <n v="6"/>
    <n v="27"/>
    <x v="0"/>
  </r>
  <r>
    <s v="730-44-1360"/>
    <d v="2024-04-16T00:46:00"/>
    <n v="0"/>
    <x v="0"/>
    <x v="1"/>
    <s v="Apr-24"/>
    <s v="X. Thornbury"/>
    <x v="0"/>
    <n v="60"/>
    <x v="2"/>
    <x v="7"/>
    <x v="0"/>
    <x v="1"/>
    <n v="0"/>
    <n v="49"/>
    <x v="1"/>
  </r>
  <r>
    <s v="422-71-4443"/>
    <d v="2024-04-16T02:34:00"/>
    <n v="2"/>
    <x v="0"/>
    <x v="1"/>
    <s v="Apr-24"/>
    <s v="W. Vickery"/>
    <x v="1"/>
    <n v="74"/>
    <x v="5"/>
    <x v="2"/>
    <x v="1"/>
    <x v="1"/>
    <s v="Not Rated"/>
    <n v="17"/>
    <x v="0"/>
  </r>
  <r>
    <s v="752-89-3502"/>
    <d v="2024-04-16T03:01:00"/>
    <n v="3"/>
    <x v="0"/>
    <x v="1"/>
    <s v="Apr-24"/>
    <s v="W. Ashcombe"/>
    <x v="0"/>
    <n v="55"/>
    <x v="0"/>
    <x v="2"/>
    <x v="0"/>
    <x v="1"/>
    <s v="Not Rated"/>
    <n v="20"/>
    <x v="0"/>
  </r>
  <r>
    <s v="878-11-4849"/>
    <d v="2024-04-16T07:20:00"/>
    <n v="7"/>
    <x v="0"/>
    <x v="1"/>
    <s v="Apr-24"/>
    <s v="D. Wadsworth"/>
    <x v="1"/>
    <n v="2"/>
    <x v="7"/>
    <x v="7"/>
    <x v="6"/>
    <x v="0"/>
    <s v="Not Rated"/>
    <n v="19"/>
    <x v="0"/>
  </r>
  <r>
    <s v="384-88-4424"/>
    <d v="2024-04-16T07:25:00"/>
    <n v="7"/>
    <x v="0"/>
    <x v="1"/>
    <s v="Apr-24"/>
    <s v="F. Jephson"/>
    <x v="1"/>
    <n v="71"/>
    <x v="5"/>
    <x v="3"/>
    <x v="6"/>
    <x v="0"/>
    <s v="Not Rated"/>
    <n v="32"/>
    <x v="1"/>
  </r>
  <r>
    <s v="627-16-5298"/>
    <d v="2024-04-16T08:25:00"/>
    <n v="8"/>
    <x v="0"/>
    <x v="1"/>
    <s v="Apr-24"/>
    <s v="F. Upperton"/>
    <x v="1"/>
    <n v="37"/>
    <x v="6"/>
    <x v="0"/>
    <x v="0"/>
    <x v="0"/>
    <s v="Not Rated"/>
    <n v="46"/>
    <x v="1"/>
  </r>
  <r>
    <s v="135-95-4525"/>
    <d v="2024-04-16T08:33:00"/>
    <n v="8"/>
    <x v="0"/>
    <x v="1"/>
    <s v="Apr-24"/>
    <s v="O. Underhill"/>
    <x v="1"/>
    <n v="28"/>
    <x v="1"/>
    <x v="1"/>
    <x v="0"/>
    <x v="1"/>
    <s v="Not Rated"/>
    <n v="41"/>
    <x v="1"/>
  </r>
  <r>
    <s v="903-98-1891"/>
    <d v="2024-04-16T11:25:00"/>
    <n v="11"/>
    <x v="0"/>
    <x v="1"/>
    <s v="Apr-24"/>
    <s v="V. Goudie"/>
    <x v="1"/>
    <n v="6"/>
    <x v="7"/>
    <x v="2"/>
    <x v="2"/>
    <x v="0"/>
    <s v="Not Rated"/>
    <n v="39"/>
    <x v="1"/>
  </r>
  <r>
    <s v="785-15-1346"/>
    <d v="2024-04-16T11:34:00"/>
    <n v="11"/>
    <x v="0"/>
    <x v="1"/>
    <s v="Apr-24"/>
    <s v="C. Kingsley"/>
    <x v="1"/>
    <n v="40"/>
    <x v="3"/>
    <x v="4"/>
    <x v="0"/>
    <x v="0"/>
    <s v="Not Rated"/>
    <n v="40"/>
    <x v="1"/>
  </r>
  <r>
    <s v="123-49-4591"/>
    <d v="2024-04-16T13:09:00"/>
    <n v="13"/>
    <x v="0"/>
    <x v="1"/>
    <s v="Apr-24"/>
    <s v="L. Inglewood"/>
    <x v="0"/>
    <n v="75"/>
    <x v="5"/>
    <x v="0"/>
    <x v="0"/>
    <x v="0"/>
    <n v="10"/>
    <n v="40"/>
    <x v="1"/>
  </r>
  <r>
    <s v="108-10-4566"/>
    <d v="2024-04-16T13:19:00"/>
    <n v="13"/>
    <x v="0"/>
    <x v="1"/>
    <s v="Apr-24"/>
    <s v="C. Yarborough"/>
    <x v="0"/>
    <n v="33"/>
    <x v="6"/>
    <x v="0"/>
    <x v="0"/>
    <x v="0"/>
    <s v="Not Rated"/>
    <n v="23"/>
    <x v="0"/>
  </r>
  <r>
    <s v="500-28-2532"/>
    <d v="2024-04-16T13:22:00"/>
    <n v="13"/>
    <x v="0"/>
    <x v="1"/>
    <s v="Apr-24"/>
    <s v="P. Dankworth"/>
    <x v="1"/>
    <n v="3"/>
    <x v="7"/>
    <x v="5"/>
    <x v="2"/>
    <x v="0"/>
    <s v="Not Rated"/>
    <n v="19"/>
    <x v="0"/>
  </r>
  <r>
    <s v="262-84-7735"/>
    <d v="2024-04-16T14:31:00"/>
    <n v="14"/>
    <x v="0"/>
    <x v="1"/>
    <s v="Apr-24"/>
    <s v="X. Fairbairn"/>
    <x v="1"/>
    <n v="72"/>
    <x v="5"/>
    <x v="3"/>
    <x v="6"/>
    <x v="1"/>
    <s v="Not Rated"/>
    <n v="39"/>
    <x v="1"/>
  </r>
  <r>
    <s v="945-43-8340"/>
    <d v="2024-04-16T16:34:00"/>
    <n v="16"/>
    <x v="0"/>
    <x v="1"/>
    <s v="Apr-24"/>
    <s v="N. Silverlock"/>
    <x v="1"/>
    <n v="1"/>
    <x v="7"/>
    <x v="3"/>
    <x v="0"/>
    <x v="1"/>
    <s v="Not Rated"/>
    <n v="26"/>
    <x v="0"/>
  </r>
  <r>
    <s v="387-28-3068"/>
    <d v="2024-04-16T19:15:00"/>
    <n v="19"/>
    <x v="0"/>
    <x v="1"/>
    <s v="Apr-24"/>
    <s v="I. Merriweather"/>
    <x v="1"/>
    <n v="77"/>
    <x v="5"/>
    <x v="0"/>
    <x v="0"/>
    <x v="1"/>
    <s v="Not Rated"/>
    <n v="43"/>
    <x v="1"/>
  </r>
  <r>
    <s v="345-56-6951"/>
    <d v="2024-04-16T21:50:00"/>
    <n v="21"/>
    <x v="0"/>
    <x v="1"/>
    <s v="Apr-24"/>
    <s v="Q. Featherstone"/>
    <x v="1"/>
    <n v="20"/>
    <x v="1"/>
    <x v="7"/>
    <x v="2"/>
    <x v="0"/>
    <s v="Not Rated"/>
    <n v="51"/>
    <x v="1"/>
  </r>
  <r>
    <s v="180-50-5751"/>
    <d v="2024-04-16T22:39:00"/>
    <n v="22"/>
    <x v="0"/>
    <x v="1"/>
    <s v="Apr-24"/>
    <s v="T. Dankworth"/>
    <x v="0"/>
    <n v="45"/>
    <x v="3"/>
    <x v="7"/>
    <x v="0"/>
    <x v="0"/>
    <s v="Not Rated"/>
    <n v="31"/>
    <x v="1"/>
  </r>
  <r>
    <s v="217-10-2749"/>
    <d v="2024-04-16T23:33:00"/>
    <n v="23"/>
    <x v="0"/>
    <x v="1"/>
    <s v="Apr-24"/>
    <s v="Z. Crebo"/>
    <x v="1"/>
    <n v="79"/>
    <x v="5"/>
    <x v="2"/>
    <x v="6"/>
    <x v="1"/>
    <n v="2"/>
    <n v="58"/>
    <x v="1"/>
  </r>
  <r>
    <s v="915-45-9468"/>
    <d v="2024-04-16T23:39:00"/>
    <n v="23"/>
    <x v="0"/>
    <x v="1"/>
    <s v="Apr-24"/>
    <s v="E. Whitfield"/>
    <x v="0"/>
    <n v="65"/>
    <x v="2"/>
    <x v="2"/>
    <x v="2"/>
    <x v="0"/>
    <s v="Not Rated"/>
    <n v="52"/>
    <x v="1"/>
  </r>
  <r>
    <s v="939-45-5145"/>
    <d v="2024-04-17T01:00:00"/>
    <n v="1"/>
    <x v="0"/>
    <x v="1"/>
    <s v="Apr-24"/>
    <s v="B. Quarmby"/>
    <x v="1"/>
    <n v="34"/>
    <x v="6"/>
    <x v="4"/>
    <x v="2"/>
    <x v="1"/>
    <n v="4"/>
    <n v="11"/>
    <x v="0"/>
  </r>
  <r>
    <s v="649-20-2705"/>
    <d v="2024-04-17T03:17:00"/>
    <n v="3"/>
    <x v="0"/>
    <x v="1"/>
    <s v="Apr-24"/>
    <s v="Q. Dunmore"/>
    <x v="1"/>
    <n v="7"/>
    <x v="7"/>
    <x v="2"/>
    <x v="1"/>
    <x v="1"/>
    <n v="10"/>
    <n v="59"/>
    <x v="1"/>
  </r>
  <r>
    <s v="286-86-3296"/>
    <d v="2024-04-17T04:29:00"/>
    <n v="4"/>
    <x v="0"/>
    <x v="1"/>
    <s v="Apr-24"/>
    <s v="K. Gionettitti"/>
    <x v="1"/>
    <n v="11"/>
    <x v="4"/>
    <x v="0"/>
    <x v="0"/>
    <x v="0"/>
    <s v="Not Rated"/>
    <n v="35"/>
    <x v="1"/>
  </r>
  <r>
    <s v="255-82-9692"/>
    <d v="2024-04-17T07:49:00"/>
    <n v="7"/>
    <x v="0"/>
    <x v="1"/>
    <s v="Apr-24"/>
    <s v="B. Honeysett"/>
    <x v="0"/>
    <n v="68"/>
    <x v="2"/>
    <x v="0"/>
    <x v="0"/>
    <x v="1"/>
    <s v="Not Rated"/>
    <n v="49"/>
    <x v="1"/>
  </r>
  <r>
    <s v="787-64-1718"/>
    <d v="2024-04-17T08:49:00"/>
    <n v="8"/>
    <x v="0"/>
    <x v="1"/>
    <s v="Apr-24"/>
    <s v="V. Methuen"/>
    <x v="0"/>
    <n v="20"/>
    <x v="1"/>
    <x v="2"/>
    <x v="0"/>
    <x v="1"/>
    <n v="9"/>
    <n v="10"/>
    <x v="0"/>
  </r>
  <r>
    <s v="932-38-9489"/>
    <d v="2024-04-17T09:43:00"/>
    <n v="9"/>
    <x v="0"/>
    <x v="1"/>
    <s v="Apr-24"/>
    <s v="U. Pemberton"/>
    <x v="1"/>
    <n v="73"/>
    <x v="5"/>
    <x v="2"/>
    <x v="2"/>
    <x v="0"/>
    <s v="Not Rated"/>
    <n v="55"/>
    <x v="1"/>
  </r>
  <r>
    <s v="708-34-2394"/>
    <d v="2024-04-17T11:04:00"/>
    <n v="11"/>
    <x v="0"/>
    <x v="1"/>
    <s v="Apr-24"/>
    <s v="L. Quarmby"/>
    <x v="1"/>
    <n v="43"/>
    <x v="3"/>
    <x v="0"/>
    <x v="0"/>
    <x v="0"/>
    <s v="Not Rated"/>
    <n v="42"/>
    <x v="1"/>
  </r>
  <r>
    <s v="312-48-8776"/>
    <d v="2024-04-17T12:18:00"/>
    <n v="12"/>
    <x v="0"/>
    <x v="1"/>
    <s v="Apr-24"/>
    <s v="K. Dewhirst"/>
    <x v="0"/>
    <n v="76"/>
    <x v="5"/>
    <x v="1"/>
    <x v="0"/>
    <x v="0"/>
    <s v="Not Rated"/>
    <n v="36"/>
    <x v="1"/>
  </r>
  <r>
    <s v="521-51-3264"/>
    <d v="2024-04-17T12:46:00"/>
    <n v="12"/>
    <x v="0"/>
    <x v="1"/>
    <s v="Apr-24"/>
    <s v="M. Lockwood"/>
    <x v="0"/>
    <n v="34"/>
    <x v="6"/>
    <x v="0"/>
    <x v="4"/>
    <x v="0"/>
    <s v="Not Rated"/>
    <n v="37"/>
    <x v="1"/>
  </r>
  <r>
    <s v="808-90-1845"/>
    <d v="2024-04-17T13:26:00"/>
    <n v="13"/>
    <x v="0"/>
    <x v="1"/>
    <s v="Apr-24"/>
    <s v="R. Buff"/>
    <x v="1"/>
    <n v="27"/>
    <x v="1"/>
    <x v="2"/>
    <x v="1"/>
    <x v="0"/>
    <n v="9"/>
    <n v="42"/>
    <x v="1"/>
  </r>
  <r>
    <s v="504-73-1214"/>
    <d v="2024-04-17T14:21:00"/>
    <n v="14"/>
    <x v="0"/>
    <x v="1"/>
    <s v="Apr-24"/>
    <s v="W. Ainsworth"/>
    <x v="0"/>
    <n v="17"/>
    <x v="4"/>
    <x v="2"/>
    <x v="0"/>
    <x v="0"/>
    <n v="3"/>
    <n v="50"/>
    <x v="1"/>
  </r>
  <r>
    <s v="685-83-9396"/>
    <d v="2024-04-17T14:33:00"/>
    <n v="14"/>
    <x v="0"/>
    <x v="1"/>
    <s v="Apr-24"/>
    <s v="H. Dankworth"/>
    <x v="0"/>
    <n v="33"/>
    <x v="6"/>
    <x v="7"/>
    <x v="0"/>
    <x v="1"/>
    <n v="2"/>
    <n v="29"/>
    <x v="0"/>
  </r>
  <r>
    <s v="353-84-7201"/>
    <d v="2024-04-17T15:16:00"/>
    <n v="15"/>
    <x v="0"/>
    <x v="1"/>
    <s v="Apr-24"/>
    <s v="H. Perrat"/>
    <x v="1"/>
    <n v="65"/>
    <x v="2"/>
    <x v="0"/>
    <x v="0"/>
    <x v="0"/>
    <n v="0"/>
    <n v="41"/>
    <x v="1"/>
  </r>
  <r>
    <s v="283-51-7125"/>
    <d v="2024-04-17T15:21:00"/>
    <n v="15"/>
    <x v="0"/>
    <x v="1"/>
    <s v="Apr-24"/>
    <s v="W. Whitfield"/>
    <x v="0"/>
    <n v="64"/>
    <x v="2"/>
    <x v="3"/>
    <x v="2"/>
    <x v="1"/>
    <s v="Not Rated"/>
    <n v="51"/>
    <x v="1"/>
  </r>
  <r>
    <s v="599-46-5550"/>
    <d v="2024-04-17T15:28:00"/>
    <n v="15"/>
    <x v="0"/>
    <x v="1"/>
    <s v="Apr-24"/>
    <s v="S. Loxley"/>
    <x v="1"/>
    <n v="44"/>
    <x v="3"/>
    <x v="4"/>
    <x v="2"/>
    <x v="0"/>
    <n v="0"/>
    <n v="26"/>
    <x v="0"/>
  </r>
  <r>
    <s v="190-83-4461"/>
    <d v="2024-04-17T16:45:00"/>
    <n v="16"/>
    <x v="0"/>
    <x v="1"/>
    <s v="Apr-24"/>
    <s v="W. Perrat"/>
    <x v="1"/>
    <n v="22"/>
    <x v="1"/>
    <x v="1"/>
    <x v="0"/>
    <x v="0"/>
    <s v="Not Rated"/>
    <n v="41"/>
    <x v="1"/>
  </r>
  <r>
    <s v="763-24-6052"/>
    <d v="2024-04-17T17:12:00"/>
    <n v="17"/>
    <x v="0"/>
    <x v="1"/>
    <s v="Apr-24"/>
    <s v="N. Buff"/>
    <x v="1"/>
    <n v="47"/>
    <x v="3"/>
    <x v="6"/>
    <x v="0"/>
    <x v="1"/>
    <s v="Not Rated"/>
    <n v="48"/>
    <x v="1"/>
  </r>
  <r>
    <s v="877-14-2076"/>
    <d v="2024-04-17T17:41:00"/>
    <n v="17"/>
    <x v="0"/>
    <x v="1"/>
    <s v="Apr-24"/>
    <s v="X. Verity"/>
    <x v="1"/>
    <n v="22"/>
    <x v="1"/>
    <x v="5"/>
    <x v="2"/>
    <x v="1"/>
    <n v="1"/>
    <n v="20"/>
    <x v="0"/>
  </r>
  <r>
    <s v="670-62-9807"/>
    <d v="2024-04-17T17:46:00"/>
    <n v="17"/>
    <x v="0"/>
    <x v="1"/>
    <s v="Apr-24"/>
    <s v="G. Pemberton"/>
    <x v="0"/>
    <n v="26"/>
    <x v="1"/>
    <x v="4"/>
    <x v="2"/>
    <x v="1"/>
    <s v="Not Rated"/>
    <n v="19"/>
    <x v="0"/>
  </r>
  <r>
    <s v="376-75-8417"/>
    <d v="2024-04-17T18:29:00"/>
    <n v="18"/>
    <x v="0"/>
    <x v="1"/>
    <s v="Apr-24"/>
    <s v="Z. Jessop"/>
    <x v="1"/>
    <n v="61"/>
    <x v="2"/>
    <x v="3"/>
    <x v="0"/>
    <x v="1"/>
    <s v="Not Rated"/>
    <n v="53"/>
    <x v="1"/>
  </r>
  <r>
    <s v="126-95-2968"/>
    <d v="2024-04-17T18:56:00"/>
    <n v="18"/>
    <x v="0"/>
    <x v="1"/>
    <s v="Apr-24"/>
    <s v="Y. Methuen"/>
    <x v="1"/>
    <n v="32"/>
    <x v="6"/>
    <x v="0"/>
    <x v="0"/>
    <x v="0"/>
    <s v="Not Rated"/>
    <n v="44"/>
    <x v="1"/>
  </r>
  <r>
    <s v="822-26-4295"/>
    <d v="2024-04-17T19:45:00"/>
    <n v="19"/>
    <x v="0"/>
    <x v="1"/>
    <s v="Apr-24"/>
    <s v="Y. Churchard"/>
    <x v="1"/>
    <n v="3"/>
    <x v="7"/>
    <x v="0"/>
    <x v="0"/>
    <x v="0"/>
    <s v="Not Rated"/>
    <n v="55"/>
    <x v="1"/>
  </r>
  <r>
    <s v="757-59-9026"/>
    <d v="2024-04-17T21:23:00"/>
    <n v="21"/>
    <x v="0"/>
    <x v="1"/>
    <s v="Apr-24"/>
    <s v="T. Ravenscroft"/>
    <x v="1"/>
    <n v="29"/>
    <x v="1"/>
    <x v="5"/>
    <x v="0"/>
    <x v="1"/>
    <n v="7"/>
    <n v="15"/>
    <x v="0"/>
  </r>
  <r>
    <s v="217-43-8503"/>
    <d v="2024-04-18T00:13:00"/>
    <n v="0"/>
    <x v="0"/>
    <x v="1"/>
    <s v="Apr-24"/>
    <s v="Q. Upperton"/>
    <x v="0"/>
    <n v="41"/>
    <x v="3"/>
    <x v="0"/>
    <x v="0"/>
    <x v="1"/>
    <s v="Not Rated"/>
    <n v="47"/>
    <x v="1"/>
  </r>
  <r>
    <s v="225-99-6545"/>
    <d v="2024-04-18T00:48:00"/>
    <n v="0"/>
    <x v="0"/>
    <x v="1"/>
    <s v="Apr-24"/>
    <s v="S. Middleditch"/>
    <x v="0"/>
    <n v="78"/>
    <x v="5"/>
    <x v="0"/>
    <x v="6"/>
    <x v="0"/>
    <s v="Not Rated"/>
    <n v="20"/>
    <x v="0"/>
  </r>
  <r>
    <s v="911-81-6717"/>
    <d v="2024-04-18T01:25:00"/>
    <n v="1"/>
    <x v="0"/>
    <x v="1"/>
    <s v="Apr-24"/>
    <s v="M. Dankworth"/>
    <x v="0"/>
    <n v="32"/>
    <x v="6"/>
    <x v="4"/>
    <x v="0"/>
    <x v="0"/>
    <s v="Not Rated"/>
    <n v="45"/>
    <x v="1"/>
  </r>
  <r>
    <s v="429-48-9140"/>
    <d v="2024-04-18T02:39:00"/>
    <n v="2"/>
    <x v="0"/>
    <x v="1"/>
    <s v="Apr-24"/>
    <s v="X. Dunmore"/>
    <x v="0"/>
    <n v="39"/>
    <x v="6"/>
    <x v="0"/>
    <x v="2"/>
    <x v="1"/>
    <s v="Not Rated"/>
    <n v="35"/>
    <x v="1"/>
  </r>
  <r>
    <s v="208-47-2095"/>
    <d v="2024-04-18T03:19:00"/>
    <n v="3"/>
    <x v="0"/>
    <x v="1"/>
    <s v="Apr-24"/>
    <s v="U. Gionettitti"/>
    <x v="0"/>
    <n v="34"/>
    <x v="6"/>
    <x v="1"/>
    <x v="0"/>
    <x v="1"/>
    <n v="3"/>
    <n v="55"/>
    <x v="1"/>
  </r>
  <r>
    <s v="419-54-5338"/>
    <d v="2024-04-18T04:14:00"/>
    <n v="4"/>
    <x v="0"/>
    <x v="1"/>
    <s v="Apr-24"/>
    <s v="Z. Eastwood"/>
    <x v="1"/>
    <n v="57"/>
    <x v="0"/>
    <x v="3"/>
    <x v="0"/>
    <x v="0"/>
    <s v="Not Rated"/>
    <n v="31"/>
    <x v="1"/>
  </r>
  <r>
    <s v="818-41-3910"/>
    <d v="2024-04-18T04:26:00"/>
    <n v="4"/>
    <x v="0"/>
    <x v="1"/>
    <s v="Apr-24"/>
    <s v="K. Pemberton"/>
    <x v="1"/>
    <n v="7"/>
    <x v="7"/>
    <x v="0"/>
    <x v="7"/>
    <x v="0"/>
    <s v="Not Rated"/>
    <n v="36"/>
    <x v="1"/>
  </r>
  <r>
    <s v="182-15-1990"/>
    <d v="2024-04-18T05:08:00"/>
    <n v="5"/>
    <x v="0"/>
    <x v="1"/>
    <s v="Apr-24"/>
    <s v="J. Quarmby"/>
    <x v="1"/>
    <n v="23"/>
    <x v="1"/>
    <x v="2"/>
    <x v="3"/>
    <x v="1"/>
    <s v="Not Rated"/>
    <n v="43"/>
    <x v="1"/>
  </r>
  <r>
    <s v="468-78-4446"/>
    <d v="2024-04-18T07:16:00"/>
    <n v="7"/>
    <x v="0"/>
    <x v="1"/>
    <s v="Apr-24"/>
    <s v="L. Churchard"/>
    <x v="0"/>
    <n v="30"/>
    <x v="6"/>
    <x v="2"/>
    <x v="0"/>
    <x v="1"/>
    <n v="4"/>
    <n v="60"/>
    <x v="1"/>
  </r>
  <r>
    <s v="927-98-7802"/>
    <d v="2024-04-18T07:59:00"/>
    <n v="7"/>
    <x v="0"/>
    <x v="1"/>
    <s v="Apr-24"/>
    <s v="P. Lockwood"/>
    <x v="1"/>
    <n v="6"/>
    <x v="7"/>
    <x v="0"/>
    <x v="0"/>
    <x v="1"/>
    <s v="Not Rated"/>
    <n v="56"/>
    <x v="1"/>
  </r>
  <r>
    <s v="740-77-1092"/>
    <d v="2024-04-18T10:04:00"/>
    <n v="10"/>
    <x v="0"/>
    <x v="1"/>
    <s v="Apr-24"/>
    <s v="K. Featherstone"/>
    <x v="1"/>
    <n v="5"/>
    <x v="7"/>
    <x v="6"/>
    <x v="0"/>
    <x v="1"/>
    <s v="Not Rated"/>
    <n v="49"/>
    <x v="1"/>
  </r>
  <r>
    <s v="822-91-5769"/>
    <d v="2024-04-18T10:21:00"/>
    <n v="10"/>
    <x v="0"/>
    <x v="1"/>
    <s v="Apr-24"/>
    <s v="M. Fairbairn"/>
    <x v="1"/>
    <n v="42"/>
    <x v="3"/>
    <x v="6"/>
    <x v="1"/>
    <x v="1"/>
    <s v="Not Rated"/>
    <n v="49"/>
    <x v="1"/>
  </r>
  <r>
    <s v="415-93-5401"/>
    <d v="2024-04-18T10:36:00"/>
    <n v="10"/>
    <x v="0"/>
    <x v="1"/>
    <s v="Apr-24"/>
    <s v="K. Kingsley"/>
    <x v="1"/>
    <n v="18"/>
    <x v="4"/>
    <x v="2"/>
    <x v="0"/>
    <x v="1"/>
    <s v="Not Rated"/>
    <n v="58"/>
    <x v="1"/>
  </r>
  <r>
    <s v="741-26-3150"/>
    <d v="2024-04-18T13:29:00"/>
    <n v="13"/>
    <x v="0"/>
    <x v="1"/>
    <s v="Apr-24"/>
    <s v="F. Titcombe"/>
    <x v="1"/>
    <n v="46"/>
    <x v="3"/>
    <x v="7"/>
    <x v="0"/>
    <x v="0"/>
    <s v="Not Rated"/>
    <n v="44"/>
    <x v="1"/>
  </r>
  <r>
    <s v="859-52-7321"/>
    <d v="2024-04-18T15:50:00"/>
    <n v="15"/>
    <x v="0"/>
    <x v="1"/>
    <s v="Apr-24"/>
    <s v="C. Crebo"/>
    <x v="0"/>
    <n v="33"/>
    <x v="6"/>
    <x v="0"/>
    <x v="0"/>
    <x v="1"/>
    <s v="Not Rated"/>
    <n v="16"/>
    <x v="0"/>
  </r>
  <r>
    <s v="795-79-8360"/>
    <d v="2024-04-18T16:21:00"/>
    <n v="16"/>
    <x v="0"/>
    <x v="1"/>
    <s v="Apr-24"/>
    <s v="F. Sheffield"/>
    <x v="0"/>
    <n v="45"/>
    <x v="3"/>
    <x v="7"/>
    <x v="0"/>
    <x v="0"/>
    <s v="Not Rated"/>
    <n v="29"/>
    <x v="0"/>
  </r>
  <r>
    <s v="607-49-7494"/>
    <d v="2024-04-18T16:41:00"/>
    <n v="16"/>
    <x v="0"/>
    <x v="1"/>
    <s v="Apr-24"/>
    <s v="P. Bannister"/>
    <x v="0"/>
    <n v="11"/>
    <x v="4"/>
    <x v="3"/>
    <x v="0"/>
    <x v="0"/>
    <s v="Not Rated"/>
    <n v="23"/>
    <x v="0"/>
  </r>
  <r>
    <s v="455-87-4260"/>
    <d v="2024-04-18T16:43:00"/>
    <n v="16"/>
    <x v="0"/>
    <x v="1"/>
    <s v="Apr-24"/>
    <s v="S. Ainsworth"/>
    <x v="0"/>
    <n v="62"/>
    <x v="2"/>
    <x v="0"/>
    <x v="3"/>
    <x v="1"/>
    <n v="6"/>
    <n v="47"/>
    <x v="1"/>
  </r>
  <r>
    <s v="185-84-7911"/>
    <d v="2024-04-18T17:02:00"/>
    <n v="17"/>
    <x v="0"/>
    <x v="1"/>
    <s v="Apr-24"/>
    <s v="S. Northcote"/>
    <x v="0"/>
    <n v="31"/>
    <x v="6"/>
    <x v="2"/>
    <x v="0"/>
    <x v="1"/>
    <s v="Not Rated"/>
    <n v="40"/>
    <x v="1"/>
  </r>
  <r>
    <s v="698-12-1848"/>
    <d v="2024-04-18T18:47:00"/>
    <n v="18"/>
    <x v="0"/>
    <x v="1"/>
    <s v="Apr-24"/>
    <s v="A. Glasspool"/>
    <x v="1"/>
    <n v="1"/>
    <x v="7"/>
    <x v="0"/>
    <x v="0"/>
    <x v="0"/>
    <n v="8"/>
    <n v="42"/>
    <x v="1"/>
  </r>
  <r>
    <s v="164-16-1476"/>
    <d v="2024-04-18T19:52:00"/>
    <n v="19"/>
    <x v="0"/>
    <x v="1"/>
    <s v="Apr-24"/>
    <s v="X. Eastwood"/>
    <x v="1"/>
    <n v="76"/>
    <x v="5"/>
    <x v="5"/>
    <x v="0"/>
    <x v="0"/>
    <n v="7"/>
    <n v="36"/>
    <x v="1"/>
  </r>
  <r>
    <s v="551-92-9662"/>
    <d v="2024-04-18T20:40:00"/>
    <n v="20"/>
    <x v="0"/>
    <x v="1"/>
    <s v="Apr-24"/>
    <s v="L. Silverlock"/>
    <x v="0"/>
    <n v="65"/>
    <x v="2"/>
    <x v="1"/>
    <x v="2"/>
    <x v="0"/>
    <s v="Not Rated"/>
    <n v="33"/>
    <x v="1"/>
  </r>
  <r>
    <s v="192-23-3791"/>
    <d v="2024-04-18T21:37:00"/>
    <n v="21"/>
    <x v="0"/>
    <x v="1"/>
    <s v="Apr-24"/>
    <s v="U. Oakden"/>
    <x v="0"/>
    <n v="30"/>
    <x v="6"/>
    <x v="0"/>
    <x v="6"/>
    <x v="1"/>
    <s v="Not Rated"/>
    <n v="31"/>
    <x v="1"/>
  </r>
  <r>
    <s v="154-63-5309"/>
    <d v="2024-04-18T21:49:00"/>
    <n v="21"/>
    <x v="0"/>
    <x v="1"/>
    <s v="Apr-24"/>
    <s v="N. Aldridge"/>
    <x v="0"/>
    <n v="41"/>
    <x v="3"/>
    <x v="2"/>
    <x v="0"/>
    <x v="1"/>
    <n v="10"/>
    <n v="21"/>
    <x v="0"/>
  </r>
  <r>
    <s v="806-61-3753"/>
    <d v="2024-04-19T00:39:00"/>
    <n v="0"/>
    <x v="0"/>
    <x v="1"/>
    <s v="Apr-24"/>
    <s v="A. Featherstone"/>
    <x v="0"/>
    <n v="68"/>
    <x v="2"/>
    <x v="3"/>
    <x v="1"/>
    <x v="1"/>
    <s v="Not Rated"/>
    <n v="15"/>
    <x v="0"/>
  </r>
  <r>
    <s v="701-18-3212"/>
    <d v="2024-04-19T02:00:00"/>
    <n v="2"/>
    <x v="0"/>
    <x v="1"/>
    <s v="Apr-24"/>
    <s v="W. Eastwood"/>
    <x v="1"/>
    <n v="41"/>
    <x v="3"/>
    <x v="2"/>
    <x v="6"/>
    <x v="0"/>
    <s v="Not Rated"/>
    <n v="45"/>
    <x v="1"/>
  </r>
  <r>
    <s v="800-99-1903"/>
    <d v="2024-04-19T03:36:00"/>
    <n v="3"/>
    <x v="0"/>
    <x v="1"/>
    <s v="Apr-24"/>
    <s v="B. Jephson"/>
    <x v="0"/>
    <n v="40"/>
    <x v="3"/>
    <x v="7"/>
    <x v="2"/>
    <x v="1"/>
    <n v="5"/>
    <n v="57"/>
    <x v="1"/>
  </r>
  <r>
    <s v="634-66-6044"/>
    <d v="2024-04-19T04:57:00"/>
    <n v="4"/>
    <x v="0"/>
    <x v="1"/>
    <s v="Apr-24"/>
    <s v="O. Jessop"/>
    <x v="1"/>
    <n v="19"/>
    <x v="4"/>
    <x v="7"/>
    <x v="2"/>
    <x v="0"/>
    <s v="Not Rated"/>
    <n v="56"/>
    <x v="1"/>
  </r>
  <r>
    <s v="152-91-5998"/>
    <d v="2024-04-19T05:23:00"/>
    <n v="5"/>
    <x v="0"/>
    <x v="1"/>
    <s v="Apr-24"/>
    <s v="M. Perrat"/>
    <x v="1"/>
    <n v="79"/>
    <x v="5"/>
    <x v="3"/>
    <x v="1"/>
    <x v="1"/>
    <n v="4"/>
    <n v="18"/>
    <x v="0"/>
  </r>
  <r>
    <s v="561-19-7937"/>
    <d v="2024-04-19T06:04:00"/>
    <n v="6"/>
    <x v="0"/>
    <x v="1"/>
    <s v="Apr-24"/>
    <s v="Q. Yates"/>
    <x v="1"/>
    <n v="29"/>
    <x v="1"/>
    <x v="0"/>
    <x v="0"/>
    <x v="0"/>
    <n v="5"/>
    <n v="32"/>
    <x v="1"/>
  </r>
  <r>
    <s v="935-14-8276"/>
    <d v="2024-04-19T08:03:00"/>
    <n v="8"/>
    <x v="0"/>
    <x v="1"/>
    <s v="Apr-24"/>
    <s v="D. Stanlack"/>
    <x v="0"/>
    <n v="10"/>
    <x v="4"/>
    <x v="2"/>
    <x v="0"/>
    <x v="1"/>
    <s v="Not Rated"/>
    <n v="12"/>
    <x v="0"/>
  </r>
  <r>
    <s v="939-12-7260"/>
    <d v="2024-04-19T08:36:00"/>
    <n v="8"/>
    <x v="0"/>
    <x v="1"/>
    <s v="Apr-24"/>
    <s v="C. Ashcombe"/>
    <x v="0"/>
    <n v="72"/>
    <x v="5"/>
    <x v="5"/>
    <x v="1"/>
    <x v="1"/>
    <n v="8"/>
    <n v="54"/>
    <x v="1"/>
  </r>
  <r>
    <s v="684-99-7556"/>
    <d v="2024-04-19T10:06:00"/>
    <n v="10"/>
    <x v="0"/>
    <x v="1"/>
    <s v="Apr-24"/>
    <s v="U. Ellerby"/>
    <x v="0"/>
    <n v="24"/>
    <x v="1"/>
    <x v="3"/>
    <x v="1"/>
    <x v="1"/>
    <s v="Not Rated"/>
    <n v="21"/>
    <x v="0"/>
  </r>
  <r>
    <s v="721-68-1252"/>
    <d v="2024-04-19T10:40:00"/>
    <n v="10"/>
    <x v="0"/>
    <x v="1"/>
    <s v="Apr-24"/>
    <s v="H. Quarmby"/>
    <x v="0"/>
    <n v="67"/>
    <x v="2"/>
    <x v="7"/>
    <x v="0"/>
    <x v="0"/>
    <s v="Not Rated"/>
    <n v="52"/>
    <x v="1"/>
  </r>
  <r>
    <s v="175-94-2769"/>
    <d v="2024-04-19T12:54:00"/>
    <n v="12"/>
    <x v="0"/>
    <x v="1"/>
    <s v="Apr-24"/>
    <s v="O. Gwillim"/>
    <x v="0"/>
    <n v="57"/>
    <x v="0"/>
    <x v="2"/>
    <x v="1"/>
    <x v="1"/>
    <s v="Not Rated"/>
    <n v="10"/>
    <x v="0"/>
  </r>
  <r>
    <s v="903-52-2562"/>
    <d v="2024-04-19T14:15:00"/>
    <n v="14"/>
    <x v="0"/>
    <x v="1"/>
    <s v="Apr-24"/>
    <s v="B. Ollerton"/>
    <x v="1"/>
    <n v="73"/>
    <x v="5"/>
    <x v="3"/>
    <x v="0"/>
    <x v="0"/>
    <s v="Not Rated"/>
    <n v="44"/>
    <x v="1"/>
  </r>
  <r>
    <s v="346-73-2163"/>
    <d v="2024-04-19T16:28:00"/>
    <n v="16"/>
    <x v="0"/>
    <x v="1"/>
    <s v="Apr-24"/>
    <s v="A. Honeysett"/>
    <x v="0"/>
    <n v="17"/>
    <x v="4"/>
    <x v="2"/>
    <x v="1"/>
    <x v="0"/>
    <s v="Not Rated"/>
    <n v="21"/>
    <x v="0"/>
  </r>
  <r>
    <s v="867-21-7490"/>
    <d v="2024-04-19T18:21:00"/>
    <n v="18"/>
    <x v="0"/>
    <x v="1"/>
    <s v="Apr-24"/>
    <s v="Z. Garfield"/>
    <x v="1"/>
    <n v="13"/>
    <x v="4"/>
    <x v="5"/>
    <x v="0"/>
    <x v="0"/>
    <n v="4"/>
    <n v="12"/>
    <x v="0"/>
  </r>
  <r>
    <s v="505-72-1786"/>
    <d v="2024-04-19T18:24:00"/>
    <n v="18"/>
    <x v="0"/>
    <x v="1"/>
    <s v="Apr-24"/>
    <s v="B. Ironside"/>
    <x v="1"/>
    <n v="56"/>
    <x v="0"/>
    <x v="7"/>
    <x v="4"/>
    <x v="1"/>
    <s v="Not Rated"/>
    <n v="44"/>
    <x v="1"/>
  </r>
  <r>
    <s v="622-74-6999"/>
    <d v="2024-04-19T21:01:00"/>
    <n v="21"/>
    <x v="0"/>
    <x v="1"/>
    <s v="Apr-24"/>
    <s v="S. Wadsworth"/>
    <x v="1"/>
    <n v="77"/>
    <x v="5"/>
    <x v="5"/>
    <x v="1"/>
    <x v="0"/>
    <s v="Not Rated"/>
    <n v="56"/>
    <x v="1"/>
  </r>
  <r>
    <s v="595-19-7544"/>
    <d v="2024-04-19T21:24:00"/>
    <n v="21"/>
    <x v="0"/>
    <x v="1"/>
    <s v="Apr-24"/>
    <s v="O. Ainsworth"/>
    <x v="0"/>
    <n v="34"/>
    <x v="6"/>
    <x v="7"/>
    <x v="1"/>
    <x v="1"/>
    <n v="4"/>
    <n v="57"/>
    <x v="1"/>
  </r>
  <r>
    <s v="366-79-1064"/>
    <d v="2024-04-20T00:15:00"/>
    <n v="0"/>
    <x v="0"/>
    <x v="1"/>
    <s v="Apr-24"/>
    <s v="C. Hathaway"/>
    <x v="0"/>
    <n v="17"/>
    <x v="4"/>
    <x v="4"/>
    <x v="2"/>
    <x v="0"/>
    <n v="1"/>
    <n v="15"/>
    <x v="0"/>
  </r>
  <r>
    <s v="546-42-2407"/>
    <d v="2024-04-20T01:07:00"/>
    <n v="1"/>
    <x v="0"/>
    <x v="1"/>
    <s v="Apr-24"/>
    <s v="X. Dankworth"/>
    <x v="1"/>
    <n v="25"/>
    <x v="1"/>
    <x v="0"/>
    <x v="0"/>
    <x v="0"/>
    <s v="Not Rated"/>
    <n v="10"/>
    <x v="0"/>
  </r>
  <r>
    <s v="147-63-1348"/>
    <d v="2024-04-20T02:47:00"/>
    <n v="2"/>
    <x v="0"/>
    <x v="1"/>
    <s v="Apr-24"/>
    <s v="E. Upperton"/>
    <x v="1"/>
    <n v="5"/>
    <x v="7"/>
    <x v="2"/>
    <x v="0"/>
    <x v="0"/>
    <s v="Not Rated"/>
    <n v="36"/>
    <x v="1"/>
  </r>
  <r>
    <s v="344-20-3612"/>
    <d v="2024-04-20T03:03:00"/>
    <n v="3"/>
    <x v="0"/>
    <x v="1"/>
    <s v="Apr-24"/>
    <s v="N. Postlethwaite"/>
    <x v="1"/>
    <n v="57"/>
    <x v="0"/>
    <x v="2"/>
    <x v="0"/>
    <x v="1"/>
    <s v="Not Rated"/>
    <n v="42"/>
    <x v="1"/>
  </r>
  <r>
    <s v="950-43-7838"/>
    <d v="2024-04-20T03:03:00"/>
    <n v="3"/>
    <x v="0"/>
    <x v="1"/>
    <s v="Apr-24"/>
    <s v="U. Corpes"/>
    <x v="1"/>
    <n v="69"/>
    <x v="2"/>
    <x v="4"/>
    <x v="1"/>
    <x v="1"/>
    <s v="Not Rated"/>
    <n v="25"/>
    <x v="0"/>
  </r>
  <r>
    <s v="326-12-1203"/>
    <d v="2024-04-20T04:04:00"/>
    <n v="4"/>
    <x v="0"/>
    <x v="1"/>
    <s v="Apr-24"/>
    <s v="N. Stanlack"/>
    <x v="1"/>
    <n v="65"/>
    <x v="2"/>
    <x v="3"/>
    <x v="0"/>
    <x v="0"/>
    <s v="Not Rated"/>
    <n v="31"/>
    <x v="1"/>
  </r>
  <r>
    <s v="317-81-9482"/>
    <d v="2024-04-20T04:20:00"/>
    <n v="4"/>
    <x v="0"/>
    <x v="1"/>
    <s v="Apr-24"/>
    <s v="U. Northcote"/>
    <x v="1"/>
    <n v="21"/>
    <x v="1"/>
    <x v="5"/>
    <x v="0"/>
    <x v="1"/>
    <s v="Not Rated"/>
    <n v="20"/>
    <x v="0"/>
  </r>
  <r>
    <s v="867-79-8391"/>
    <d v="2024-04-20T04:55:00"/>
    <n v="4"/>
    <x v="0"/>
    <x v="1"/>
    <s v="Apr-24"/>
    <s v="S. Methuen"/>
    <x v="0"/>
    <n v="8"/>
    <x v="7"/>
    <x v="5"/>
    <x v="3"/>
    <x v="1"/>
    <s v="Not Rated"/>
    <n v="19"/>
    <x v="0"/>
  </r>
  <r>
    <s v="398-46-2422"/>
    <d v="2024-04-20T07:24:00"/>
    <n v="7"/>
    <x v="0"/>
    <x v="1"/>
    <s v="Apr-24"/>
    <s v="U. Yarborough"/>
    <x v="1"/>
    <n v="56"/>
    <x v="0"/>
    <x v="0"/>
    <x v="0"/>
    <x v="0"/>
    <s v="Not Rated"/>
    <n v="22"/>
    <x v="0"/>
  </r>
  <r>
    <s v="162-28-5638"/>
    <d v="2024-04-20T08:46:00"/>
    <n v="8"/>
    <x v="0"/>
    <x v="1"/>
    <s v="Apr-24"/>
    <s v="J. Jephson"/>
    <x v="0"/>
    <n v="45"/>
    <x v="3"/>
    <x v="0"/>
    <x v="0"/>
    <x v="0"/>
    <s v="Not Rated"/>
    <n v="48"/>
    <x v="1"/>
  </r>
  <r>
    <s v="944-28-4863"/>
    <d v="2024-04-20T08:51:00"/>
    <n v="8"/>
    <x v="0"/>
    <x v="1"/>
    <s v="Apr-24"/>
    <s v="K. Greenhalgh"/>
    <x v="0"/>
    <n v="24"/>
    <x v="1"/>
    <x v="3"/>
    <x v="1"/>
    <x v="0"/>
    <s v="Not Rated"/>
    <n v="26"/>
    <x v="0"/>
  </r>
  <r>
    <s v="162-43-5299"/>
    <d v="2024-04-20T08:52:00"/>
    <n v="8"/>
    <x v="0"/>
    <x v="1"/>
    <s v="Apr-24"/>
    <s v="D. Ainsworth"/>
    <x v="0"/>
    <n v="60"/>
    <x v="2"/>
    <x v="7"/>
    <x v="0"/>
    <x v="1"/>
    <s v="Not Rated"/>
    <n v="33"/>
    <x v="1"/>
  </r>
  <r>
    <s v="217-23-2633"/>
    <d v="2024-04-20T14:09:00"/>
    <n v="14"/>
    <x v="0"/>
    <x v="1"/>
    <s v="Apr-24"/>
    <s v="J. Underhill"/>
    <x v="0"/>
    <n v="22"/>
    <x v="1"/>
    <x v="0"/>
    <x v="0"/>
    <x v="1"/>
    <s v="Not Rated"/>
    <n v="12"/>
    <x v="0"/>
  </r>
  <r>
    <s v="871-82-9028"/>
    <d v="2024-04-20T15:36:00"/>
    <n v="15"/>
    <x v="0"/>
    <x v="1"/>
    <s v="Apr-24"/>
    <s v="B. Dankworth"/>
    <x v="1"/>
    <n v="6"/>
    <x v="7"/>
    <x v="0"/>
    <x v="3"/>
    <x v="0"/>
    <n v="1"/>
    <n v="14"/>
    <x v="0"/>
  </r>
  <r>
    <s v="135-87-8577"/>
    <d v="2024-04-20T20:12:00"/>
    <n v="20"/>
    <x v="0"/>
    <x v="1"/>
    <s v="Apr-24"/>
    <s v="Z. Ironside"/>
    <x v="1"/>
    <n v="32"/>
    <x v="6"/>
    <x v="4"/>
    <x v="2"/>
    <x v="1"/>
    <n v="8"/>
    <n v="30"/>
    <x v="0"/>
  </r>
  <r>
    <s v="852-42-9830"/>
    <d v="2024-04-20T21:21:00"/>
    <n v="21"/>
    <x v="0"/>
    <x v="1"/>
    <s v="Apr-24"/>
    <s v="X. Crebo"/>
    <x v="0"/>
    <n v="54"/>
    <x v="0"/>
    <x v="7"/>
    <x v="0"/>
    <x v="0"/>
    <n v="8"/>
    <n v="15"/>
    <x v="0"/>
  </r>
  <r>
    <s v="450-71-4672"/>
    <d v="2024-04-21T03:56:00"/>
    <n v="3"/>
    <x v="0"/>
    <x v="1"/>
    <s v="Apr-24"/>
    <s v="V. Titcombe"/>
    <x v="1"/>
    <n v="79"/>
    <x v="5"/>
    <x v="7"/>
    <x v="0"/>
    <x v="1"/>
    <s v="Not Rated"/>
    <n v="21"/>
    <x v="0"/>
  </r>
  <r>
    <s v="549-15-7616"/>
    <d v="2024-04-21T07:07:00"/>
    <n v="7"/>
    <x v="0"/>
    <x v="1"/>
    <s v="Apr-24"/>
    <s v="G. Fairbairn"/>
    <x v="0"/>
    <n v="49"/>
    <x v="3"/>
    <x v="1"/>
    <x v="0"/>
    <x v="0"/>
    <s v="Not Rated"/>
    <n v="52"/>
    <x v="1"/>
  </r>
  <r>
    <s v="622-91-2868"/>
    <d v="2024-04-21T08:59:00"/>
    <n v="8"/>
    <x v="0"/>
    <x v="1"/>
    <s v="Apr-24"/>
    <s v="Q. Jephson"/>
    <x v="0"/>
    <n v="45"/>
    <x v="3"/>
    <x v="2"/>
    <x v="4"/>
    <x v="1"/>
    <n v="1"/>
    <n v="19"/>
    <x v="0"/>
  </r>
  <r>
    <s v="815-31-8888"/>
    <d v="2024-04-21T09:43:00"/>
    <n v="9"/>
    <x v="0"/>
    <x v="1"/>
    <s v="Apr-24"/>
    <s v="P. Perrat"/>
    <x v="1"/>
    <n v="46"/>
    <x v="3"/>
    <x v="5"/>
    <x v="2"/>
    <x v="0"/>
    <s v="Not Rated"/>
    <n v="34"/>
    <x v="1"/>
  </r>
  <r>
    <s v="842-43-5217"/>
    <d v="2024-04-21T10:47:00"/>
    <n v="10"/>
    <x v="0"/>
    <x v="1"/>
    <s v="Apr-24"/>
    <s v="O. Buff"/>
    <x v="0"/>
    <n v="35"/>
    <x v="6"/>
    <x v="7"/>
    <x v="0"/>
    <x v="0"/>
    <s v="Not Rated"/>
    <n v="60"/>
    <x v="1"/>
  </r>
  <r>
    <s v="821-36-7546"/>
    <d v="2024-04-21T12:07:00"/>
    <n v="12"/>
    <x v="0"/>
    <x v="1"/>
    <s v="Apr-24"/>
    <s v="I. Merriweather"/>
    <x v="1"/>
    <n v="10"/>
    <x v="4"/>
    <x v="1"/>
    <x v="0"/>
    <x v="0"/>
    <n v="9"/>
    <n v="26"/>
    <x v="0"/>
  </r>
  <r>
    <s v="303-90-4341"/>
    <d v="2024-04-21T12:31:00"/>
    <n v="12"/>
    <x v="0"/>
    <x v="1"/>
    <s v="Apr-24"/>
    <s v="O. Fairbairn"/>
    <x v="0"/>
    <n v="58"/>
    <x v="0"/>
    <x v="7"/>
    <x v="0"/>
    <x v="1"/>
    <s v="Not Rated"/>
    <n v="23"/>
    <x v="0"/>
  </r>
  <r>
    <s v="802-25-9121"/>
    <d v="2024-04-21T12:55:00"/>
    <n v="12"/>
    <x v="0"/>
    <x v="1"/>
    <s v="Apr-24"/>
    <s v="L. Garfield"/>
    <x v="1"/>
    <n v="16"/>
    <x v="4"/>
    <x v="0"/>
    <x v="2"/>
    <x v="0"/>
    <s v="Not Rated"/>
    <n v="45"/>
    <x v="1"/>
  </r>
  <r>
    <s v="881-84-2797"/>
    <d v="2024-04-21T13:04:00"/>
    <n v="13"/>
    <x v="0"/>
    <x v="1"/>
    <s v="Apr-24"/>
    <s v="K. Sheffield"/>
    <x v="0"/>
    <n v="8"/>
    <x v="7"/>
    <x v="2"/>
    <x v="7"/>
    <x v="1"/>
    <s v="Not Rated"/>
    <n v="53"/>
    <x v="1"/>
  </r>
  <r>
    <s v="440-63-7035"/>
    <d v="2024-04-21T14:44:00"/>
    <n v="14"/>
    <x v="0"/>
    <x v="1"/>
    <s v="Apr-24"/>
    <s v="Y. Quarmby"/>
    <x v="0"/>
    <n v="41"/>
    <x v="3"/>
    <x v="5"/>
    <x v="1"/>
    <x v="0"/>
    <s v="Not Rated"/>
    <n v="23"/>
    <x v="0"/>
  </r>
  <r>
    <s v="421-13-6568"/>
    <d v="2024-04-21T16:23:00"/>
    <n v="16"/>
    <x v="0"/>
    <x v="1"/>
    <s v="Apr-24"/>
    <s v="G. Aldridge"/>
    <x v="1"/>
    <n v="21"/>
    <x v="1"/>
    <x v="0"/>
    <x v="0"/>
    <x v="1"/>
    <s v="Not Rated"/>
    <n v="16"/>
    <x v="0"/>
  </r>
  <r>
    <s v="132-19-3893"/>
    <d v="2024-04-21T16:32:00"/>
    <n v="16"/>
    <x v="0"/>
    <x v="1"/>
    <s v="Apr-24"/>
    <s v="T. Quickfall"/>
    <x v="0"/>
    <n v="65"/>
    <x v="2"/>
    <x v="0"/>
    <x v="0"/>
    <x v="0"/>
    <s v="Not Rated"/>
    <n v="20"/>
    <x v="0"/>
  </r>
  <r>
    <s v="404-41-9331"/>
    <d v="2024-04-21T18:45:00"/>
    <n v="18"/>
    <x v="0"/>
    <x v="1"/>
    <s v="Apr-24"/>
    <s v="I. Thornbury"/>
    <x v="0"/>
    <n v="59"/>
    <x v="0"/>
    <x v="3"/>
    <x v="0"/>
    <x v="1"/>
    <n v="1"/>
    <n v="60"/>
    <x v="1"/>
  </r>
  <r>
    <s v="828-58-4106"/>
    <d v="2024-04-21T20:10:00"/>
    <n v="20"/>
    <x v="0"/>
    <x v="1"/>
    <s v="Apr-24"/>
    <s v="H. Loxley"/>
    <x v="0"/>
    <n v="69"/>
    <x v="2"/>
    <x v="3"/>
    <x v="1"/>
    <x v="1"/>
    <n v="0"/>
    <n v="58"/>
    <x v="1"/>
  </r>
  <r>
    <s v="876-61-4749"/>
    <d v="2024-04-21T20:36:00"/>
    <n v="20"/>
    <x v="0"/>
    <x v="1"/>
    <s v="Apr-24"/>
    <s v="S. Eastwood"/>
    <x v="1"/>
    <n v="40"/>
    <x v="3"/>
    <x v="0"/>
    <x v="0"/>
    <x v="0"/>
    <s v="Not Rated"/>
    <n v="50"/>
    <x v="1"/>
  </r>
  <r>
    <s v="799-15-2595"/>
    <d v="2024-04-21T21:01:00"/>
    <n v="21"/>
    <x v="0"/>
    <x v="1"/>
    <s v="Apr-24"/>
    <s v="U. Greenhalgh"/>
    <x v="0"/>
    <n v="56"/>
    <x v="0"/>
    <x v="5"/>
    <x v="2"/>
    <x v="0"/>
    <s v="Not Rated"/>
    <n v="16"/>
    <x v="0"/>
  </r>
  <r>
    <s v="412-26-4968"/>
    <d v="2024-04-21T21:14:00"/>
    <n v="21"/>
    <x v="0"/>
    <x v="1"/>
    <s v="Apr-24"/>
    <s v="T. Ollerton"/>
    <x v="2"/>
    <n v="35"/>
    <x v="6"/>
    <x v="7"/>
    <x v="0"/>
    <x v="1"/>
    <s v="Not Rated"/>
    <n v="39"/>
    <x v="1"/>
  </r>
  <r>
    <s v="214-32-7947"/>
    <d v="2024-04-22T04:20:00"/>
    <n v="4"/>
    <x v="0"/>
    <x v="1"/>
    <s v="Apr-24"/>
    <s v="Y. Kershaw"/>
    <x v="0"/>
    <n v="11"/>
    <x v="4"/>
    <x v="0"/>
    <x v="0"/>
    <x v="1"/>
    <s v="Not Rated"/>
    <n v="22"/>
    <x v="0"/>
  </r>
  <r>
    <s v="403-71-1929"/>
    <d v="2024-04-22T06:16:00"/>
    <n v="6"/>
    <x v="0"/>
    <x v="1"/>
    <s v="Apr-24"/>
    <s v="V. Carraway"/>
    <x v="0"/>
    <n v="26"/>
    <x v="1"/>
    <x v="0"/>
    <x v="2"/>
    <x v="0"/>
    <s v="Not Rated"/>
    <n v="49"/>
    <x v="1"/>
  </r>
  <r>
    <s v="407-48-9490"/>
    <d v="2024-04-22T06:38:00"/>
    <n v="6"/>
    <x v="0"/>
    <x v="1"/>
    <s v="Apr-24"/>
    <s v="E. Cholmondeley"/>
    <x v="1"/>
    <n v="54"/>
    <x v="0"/>
    <x v="5"/>
    <x v="3"/>
    <x v="1"/>
    <n v="1"/>
    <n v="43"/>
    <x v="1"/>
  </r>
  <r>
    <s v="874-64-3716"/>
    <d v="2024-04-22T06:54:00"/>
    <n v="6"/>
    <x v="0"/>
    <x v="1"/>
    <s v="Apr-24"/>
    <s v="V. Hathaway"/>
    <x v="1"/>
    <n v="17"/>
    <x v="4"/>
    <x v="2"/>
    <x v="0"/>
    <x v="0"/>
    <s v="Not Rated"/>
    <n v="35"/>
    <x v="1"/>
  </r>
  <r>
    <s v="536-69-5203"/>
    <d v="2024-04-22T08:16:00"/>
    <n v="8"/>
    <x v="0"/>
    <x v="1"/>
    <s v="Apr-24"/>
    <s v="J. Postlethwaite"/>
    <x v="1"/>
    <n v="29"/>
    <x v="1"/>
    <x v="0"/>
    <x v="0"/>
    <x v="1"/>
    <n v="3"/>
    <n v="24"/>
    <x v="0"/>
  </r>
  <r>
    <s v="967-64-6880"/>
    <d v="2024-04-22T08:43:00"/>
    <n v="8"/>
    <x v="0"/>
    <x v="1"/>
    <s v="Apr-24"/>
    <s v="E. Middleditch"/>
    <x v="1"/>
    <n v="4"/>
    <x v="7"/>
    <x v="6"/>
    <x v="2"/>
    <x v="1"/>
    <s v="Not Rated"/>
    <n v="22"/>
    <x v="0"/>
  </r>
  <r>
    <s v="882-60-1705"/>
    <d v="2024-04-22T09:21:00"/>
    <n v="9"/>
    <x v="0"/>
    <x v="1"/>
    <s v="Apr-24"/>
    <s v="F. Middleditch"/>
    <x v="0"/>
    <n v="66"/>
    <x v="2"/>
    <x v="0"/>
    <x v="1"/>
    <x v="0"/>
    <n v="2"/>
    <n v="47"/>
    <x v="1"/>
  </r>
  <r>
    <s v="327-83-7746"/>
    <d v="2024-04-22T13:49:00"/>
    <n v="13"/>
    <x v="0"/>
    <x v="1"/>
    <s v="Apr-24"/>
    <s v="O. Churchard"/>
    <x v="1"/>
    <n v="64"/>
    <x v="2"/>
    <x v="0"/>
    <x v="0"/>
    <x v="0"/>
    <s v="Not Rated"/>
    <n v="19"/>
    <x v="0"/>
  </r>
  <r>
    <s v="444-74-9351"/>
    <d v="2024-04-22T15:18:00"/>
    <n v="15"/>
    <x v="0"/>
    <x v="1"/>
    <s v="Apr-24"/>
    <s v="P. Yarborough"/>
    <x v="1"/>
    <n v="3"/>
    <x v="7"/>
    <x v="2"/>
    <x v="2"/>
    <x v="1"/>
    <s v="Not Rated"/>
    <n v="60"/>
    <x v="1"/>
  </r>
  <r>
    <s v="701-38-6096"/>
    <d v="2024-04-22T17:59:00"/>
    <n v="17"/>
    <x v="0"/>
    <x v="1"/>
    <s v="Apr-24"/>
    <s v="Y. Corpes"/>
    <x v="0"/>
    <n v="6"/>
    <x v="7"/>
    <x v="1"/>
    <x v="5"/>
    <x v="1"/>
    <n v="4"/>
    <n v="34"/>
    <x v="1"/>
  </r>
  <r>
    <s v="279-26-7229"/>
    <d v="2024-04-22T19:33:00"/>
    <n v="19"/>
    <x v="0"/>
    <x v="1"/>
    <s v="Apr-24"/>
    <s v="W. Ollerton"/>
    <x v="1"/>
    <n v="46"/>
    <x v="3"/>
    <x v="0"/>
    <x v="1"/>
    <x v="0"/>
    <n v="1"/>
    <n v="30"/>
    <x v="0"/>
  </r>
  <r>
    <s v="110-67-8224"/>
    <d v="2024-04-22T23:46:00"/>
    <n v="23"/>
    <x v="0"/>
    <x v="1"/>
    <s v="Apr-24"/>
    <s v="C. Brixey"/>
    <x v="0"/>
    <n v="79"/>
    <x v="5"/>
    <x v="7"/>
    <x v="2"/>
    <x v="0"/>
    <s v="Not Rated"/>
    <n v="52"/>
    <x v="1"/>
  </r>
  <r>
    <s v="936-82-2353"/>
    <d v="2024-04-23T00:35:00"/>
    <n v="0"/>
    <x v="0"/>
    <x v="1"/>
    <s v="Apr-24"/>
    <s v="Q. Goudie"/>
    <x v="0"/>
    <n v="6"/>
    <x v="7"/>
    <x v="2"/>
    <x v="0"/>
    <x v="1"/>
    <s v="Not Rated"/>
    <n v="32"/>
    <x v="1"/>
  </r>
  <r>
    <s v="677-75-6896"/>
    <d v="2024-04-23T01:04:00"/>
    <n v="1"/>
    <x v="0"/>
    <x v="1"/>
    <s v="Apr-24"/>
    <s v="K. Silverlock"/>
    <x v="1"/>
    <n v="10"/>
    <x v="4"/>
    <x v="7"/>
    <x v="0"/>
    <x v="0"/>
    <s v="Not Rated"/>
    <n v="37"/>
    <x v="1"/>
  </r>
  <r>
    <s v="408-47-1679"/>
    <d v="2024-04-23T03:04:00"/>
    <n v="3"/>
    <x v="0"/>
    <x v="1"/>
    <s v="Apr-24"/>
    <s v="C. Upperton"/>
    <x v="1"/>
    <n v="47"/>
    <x v="3"/>
    <x v="3"/>
    <x v="1"/>
    <x v="1"/>
    <s v="Not Rated"/>
    <n v="18"/>
    <x v="0"/>
  </r>
  <r>
    <s v="795-60-2086"/>
    <d v="2024-04-23T05:04:00"/>
    <n v="5"/>
    <x v="0"/>
    <x v="1"/>
    <s v="Apr-24"/>
    <s v="D. Ainsworth"/>
    <x v="1"/>
    <n v="57"/>
    <x v="0"/>
    <x v="1"/>
    <x v="0"/>
    <x v="1"/>
    <n v="10"/>
    <n v="23"/>
    <x v="0"/>
  </r>
  <r>
    <s v="528-57-1812"/>
    <d v="2024-04-23T09:49:00"/>
    <n v="9"/>
    <x v="0"/>
    <x v="1"/>
    <s v="Apr-24"/>
    <s v="G. Oakden"/>
    <x v="0"/>
    <n v="51"/>
    <x v="0"/>
    <x v="3"/>
    <x v="1"/>
    <x v="1"/>
    <n v="0"/>
    <n v="38"/>
    <x v="1"/>
  </r>
  <r>
    <s v="772-36-5483"/>
    <d v="2024-04-23T11:13:00"/>
    <n v="11"/>
    <x v="0"/>
    <x v="1"/>
    <s v="Apr-24"/>
    <s v="Z. Brixey"/>
    <x v="1"/>
    <n v="73"/>
    <x v="5"/>
    <x v="3"/>
    <x v="2"/>
    <x v="0"/>
    <n v="1"/>
    <n v="37"/>
    <x v="1"/>
  </r>
  <r>
    <s v="553-33-4588"/>
    <d v="2024-04-23T13:29:00"/>
    <n v="13"/>
    <x v="0"/>
    <x v="1"/>
    <s v="Apr-24"/>
    <s v="T. Jessop"/>
    <x v="0"/>
    <n v="55"/>
    <x v="0"/>
    <x v="7"/>
    <x v="0"/>
    <x v="0"/>
    <s v="Not Rated"/>
    <n v="20"/>
    <x v="0"/>
  </r>
  <r>
    <s v="528-51-7276"/>
    <d v="2024-04-23T17:23:00"/>
    <n v="17"/>
    <x v="0"/>
    <x v="1"/>
    <s v="Apr-24"/>
    <s v="K. Stanlack"/>
    <x v="1"/>
    <n v="7"/>
    <x v="7"/>
    <x v="7"/>
    <x v="2"/>
    <x v="1"/>
    <s v="Not Rated"/>
    <n v="55"/>
    <x v="1"/>
  </r>
  <r>
    <s v="847-64-7452"/>
    <d v="2024-04-23T22:20:00"/>
    <n v="22"/>
    <x v="0"/>
    <x v="1"/>
    <s v="Apr-24"/>
    <s v="C. Featherstone"/>
    <x v="1"/>
    <n v="76"/>
    <x v="5"/>
    <x v="0"/>
    <x v="6"/>
    <x v="0"/>
    <n v="5"/>
    <n v="31"/>
    <x v="1"/>
  </r>
  <r>
    <s v="607-53-6103"/>
    <d v="2024-04-23T23:19:00"/>
    <n v="23"/>
    <x v="0"/>
    <x v="1"/>
    <s v="Apr-24"/>
    <s v="A. Glasspool"/>
    <x v="0"/>
    <n v="19"/>
    <x v="4"/>
    <x v="5"/>
    <x v="0"/>
    <x v="0"/>
    <s v="Not Rated"/>
    <n v="36"/>
    <x v="1"/>
  </r>
  <r>
    <s v="876-36-5194"/>
    <d v="2024-04-23T23:33:00"/>
    <n v="23"/>
    <x v="0"/>
    <x v="1"/>
    <s v="Apr-24"/>
    <s v="J. Lockwood"/>
    <x v="1"/>
    <n v="13"/>
    <x v="4"/>
    <x v="0"/>
    <x v="2"/>
    <x v="0"/>
    <s v="Not Rated"/>
    <n v="17"/>
    <x v="0"/>
  </r>
  <r>
    <s v="738-11-9172"/>
    <d v="2024-04-24T00:18:00"/>
    <n v="0"/>
    <x v="0"/>
    <x v="1"/>
    <s v="Apr-24"/>
    <s v="Y. Middleditch"/>
    <x v="1"/>
    <n v="13"/>
    <x v="4"/>
    <x v="1"/>
    <x v="1"/>
    <x v="0"/>
    <s v="Not Rated"/>
    <n v="38"/>
    <x v="1"/>
  </r>
  <r>
    <s v="786-25-3224"/>
    <d v="2024-04-24T05:49:00"/>
    <n v="5"/>
    <x v="0"/>
    <x v="1"/>
    <s v="Apr-24"/>
    <s v="U. Yates"/>
    <x v="1"/>
    <n v="43"/>
    <x v="3"/>
    <x v="7"/>
    <x v="3"/>
    <x v="1"/>
    <s v="Not Rated"/>
    <n v="51"/>
    <x v="1"/>
  </r>
  <r>
    <s v="973-81-3856"/>
    <d v="2024-04-24T06:21:00"/>
    <n v="6"/>
    <x v="0"/>
    <x v="1"/>
    <s v="Apr-24"/>
    <s v="S. Dewhirst"/>
    <x v="1"/>
    <n v="42"/>
    <x v="3"/>
    <x v="0"/>
    <x v="0"/>
    <x v="0"/>
    <n v="10"/>
    <n v="43"/>
    <x v="1"/>
  </r>
  <r>
    <s v="532-25-8702"/>
    <d v="2024-04-24T08:25:00"/>
    <n v="8"/>
    <x v="0"/>
    <x v="1"/>
    <s v="Apr-24"/>
    <s v="U. Jessop"/>
    <x v="0"/>
    <n v="10"/>
    <x v="4"/>
    <x v="0"/>
    <x v="0"/>
    <x v="1"/>
    <s v="Not Rated"/>
    <n v="34"/>
    <x v="1"/>
  </r>
  <r>
    <s v="792-12-7096"/>
    <d v="2024-04-24T12:45:00"/>
    <n v="12"/>
    <x v="0"/>
    <x v="1"/>
    <s v="Apr-24"/>
    <s v="P. Whitfield"/>
    <x v="1"/>
    <n v="61"/>
    <x v="2"/>
    <x v="2"/>
    <x v="0"/>
    <x v="1"/>
    <s v="Not Rated"/>
    <n v="23"/>
    <x v="0"/>
  </r>
  <r>
    <s v="937-34-1125"/>
    <d v="2024-04-24T16:47:00"/>
    <n v="16"/>
    <x v="0"/>
    <x v="1"/>
    <s v="Apr-24"/>
    <s v="S. Verity"/>
    <x v="1"/>
    <n v="2"/>
    <x v="7"/>
    <x v="5"/>
    <x v="2"/>
    <x v="0"/>
    <s v="Not Rated"/>
    <n v="20"/>
    <x v="0"/>
  </r>
  <r>
    <s v="866-43-1213"/>
    <d v="2024-04-24T18:27:00"/>
    <n v="18"/>
    <x v="0"/>
    <x v="1"/>
    <s v="Apr-24"/>
    <s v="W. Postlethwaite"/>
    <x v="0"/>
    <n v="11"/>
    <x v="4"/>
    <x v="0"/>
    <x v="1"/>
    <x v="1"/>
    <s v="Not Rated"/>
    <n v="54"/>
    <x v="1"/>
  </r>
  <r>
    <s v="691-56-6212"/>
    <d v="2024-04-24T20:46:00"/>
    <n v="20"/>
    <x v="0"/>
    <x v="1"/>
    <s v="Apr-24"/>
    <s v="V. Upperton"/>
    <x v="2"/>
    <n v="6"/>
    <x v="7"/>
    <x v="0"/>
    <x v="0"/>
    <x v="1"/>
    <s v="Not Rated"/>
    <n v="36"/>
    <x v="1"/>
  </r>
  <r>
    <s v="319-76-6547"/>
    <d v="2024-04-24T21:43:00"/>
    <n v="21"/>
    <x v="0"/>
    <x v="1"/>
    <s v="Apr-24"/>
    <s v="J. Tunstall"/>
    <x v="1"/>
    <n v="18"/>
    <x v="4"/>
    <x v="6"/>
    <x v="2"/>
    <x v="0"/>
    <s v="Not Rated"/>
    <n v="12"/>
    <x v="0"/>
  </r>
  <r>
    <s v="372-24-7767"/>
    <d v="2024-04-24T22:31:00"/>
    <n v="22"/>
    <x v="0"/>
    <x v="1"/>
    <s v="Apr-24"/>
    <s v="G. Kingsley"/>
    <x v="1"/>
    <n v="34"/>
    <x v="6"/>
    <x v="0"/>
    <x v="2"/>
    <x v="1"/>
    <s v="Not Rated"/>
    <n v="51"/>
    <x v="1"/>
  </r>
  <r>
    <s v="861-68-1107"/>
    <d v="2024-04-25T01:38:00"/>
    <n v="1"/>
    <x v="0"/>
    <x v="1"/>
    <s v="Apr-24"/>
    <s v="P. Dunmore"/>
    <x v="1"/>
    <n v="30"/>
    <x v="6"/>
    <x v="3"/>
    <x v="0"/>
    <x v="1"/>
    <s v="Not Rated"/>
    <n v="51"/>
    <x v="1"/>
  </r>
  <r>
    <s v="382-19-7850"/>
    <d v="2024-04-25T02:14:00"/>
    <n v="2"/>
    <x v="0"/>
    <x v="1"/>
    <s v="Apr-24"/>
    <s v="Q. Churchard"/>
    <x v="0"/>
    <n v="30"/>
    <x v="6"/>
    <x v="6"/>
    <x v="7"/>
    <x v="1"/>
    <s v="Not Rated"/>
    <n v="49"/>
    <x v="1"/>
  </r>
  <r>
    <s v="297-87-1484"/>
    <d v="2024-04-25T06:28:00"/>
    <n v="6"/>
    <x v="0"/>
    <x v="1"/>
    <s v="Apr-24"/>
    <s v="A. Eastwood"/>
    <x v="1"/>
    <n v="47"/>
    <x v="3"/>
    <x v="0"/>
    <x v="0"/>
    <x v="0"/>
    <n v="2"/>
    <n v="27"/>
    <x v="0"/>
  </r>
  <r>
    <s v="552-33-4308"/>
    <d v="2024-04-25T07:50:00"/>
    <n v="7"/>
    <x v="0"/>
    <x v="1"/>
    <s v="Apr-24"/>
    <s v="R. Ironside"/>
    <x v="1"/>
    <n v="43"/>
    <x v="3"/>
    <x v="2"/>
    <x v="0"/>
    <x v="1"/>
    <s v="Not Rated"/>
    <n v="18"/>
    <x v="0"/>
  </r>
  <r>
    <s v="926-15-8527"/>
    <d v="2024-04-25T11:15:00"/>
    <n v="11"/>
    <x v="0"/>
    <x v="1"/>
    <s v="Apr-24"/>
    <s v="D. Jessop"/>
    <x v="1"/>
    <n v="38"/>
    <x v="6"/>
    <x v="4"/>
    <x v="2"/>
    <x v="1"/>
    <s v="Not Rated"/>
    <n v="55"/>
    <x v="1"/>
  </r>
  <r>
    <s v="705-70-5859"/>
    <d v="2024-04-25T15:04:00"/>
    <n v="15"/>
    <x v="0"/>
    <x v="1"/>
    <s v="Apr-24"/>
    <s v="Z. Middleditch"/>
    <x v="0"/>
    <n v="64"/>
    <x v="2"/>
    <x v="0"/>
    <x v="0"/>
    <x v="0"/>
    <s v="Not Rated"/>
    <n v="43"/>
    <x v="1"/>
  </r>
  <r>
    <s v="159-29-4741"/>
    <d v="2024-04-25T17:05:00"/>
    <n v="17"/>
    <x v="0"/>
    <x v="1"/>
    <s v="Apr-24"/>
    <s v="Z. Honeysett"/>
    <x v="0"/>
    <n v="21"/>
    <x v="1"/>
    <x v="0"/>
    <x v="0"/>
    <x v="1"/>
    <s v="Not Rated"/>
    <n v="31"/>
    <x v="1"/>
  </r>
  <r>
    <s v="832-72-2104"/>
    <d v="2024-04-25T22:55:00"/>
    <n v="22"/>
    <x v="0"/>
    <x v="1"/>
    <s v="Apr-24"/>
    <s v="N. Fairbairn"/>
    <x v="1"/>
    <n v="59"/>
    <x v="0"/>
    <x v="7"/>
    <x v="0"/>
    <x v="0"/>
    <n v="1"/>
    <n v="18"/>
    <x v="0"/>
  </r>
  <r>
    <s v="359-30-4960"/>
    <d v="2024-04-25T22:56:00"/>
    <n v="22"/>
    <x v="0"/>
    <x v="1"/>
    <s v="Apr-24"/>
    <s v="N. Rowntree"/>
    <x v="0"/>
    <n v="58"/>
    <x v="0"/>
    <x v="3"/>
    <x v="0"/>
    <x v="1"/>
    <s v="Not Rated"/>
    <n v="56"/>
    <x v="1"/>
  </r>
  <r>
    <s v="600-18-4004"/>
    <d v="2024-04-25T23:42:00"/>
    <n v="23"/>
    <x v="0"/>
    <x v="1"/>
    <s v="Apr-24"/>
    <s v="K. Garfield"/>
    <x v="0"/>
    <n v="33"/>
    <x v="6"/>
    <x v="7"/>
    <x v="2"/>
    <x v="1"/>
    <s v="Not Rated"/>
    <n v="28"/>
    <x v="0"/>
  </r>
  <r>
    <s v="890-36-9100"/>
    <d v="2024-04-26T04:28:00"/>
    <n v="4"/>
    <x v="0"/>
    <x v="1"/>
    <s v="Apr-24"/>
    <s v="W. Methuen"/>
    <x v="1"/>
    <n v="75"/>
    <x v="5"/>
    <x v="0"/>
    <x v="2"/>
    <x v="0"/>
    <s v="Not Rated"/>
    <n v="56"/>
    <x v="1"/>
  </r>
  <r>
    <s v="458-28-1643"/>
    <d v="2024-04-26T08:08:00"/>
    <n v="8"/>
    <x v="0"/>
    <x v="1"/>
    <s v="Apr-24"/>
    <s v="M. Hathaway"/>
    <x v="1"/>
    <n v="49"/>
    <x v="3"/>
    <x v="2"/>
    <x v="1"/>
    <x v="0"/>
    <n v="0"/>
    <n v="10"/>
    <x v="0"/>
  </r>
  <r>
    <s v="190-34-7043"/>
    <d v="2024-04-26T10:30:00"/>
    <n v="10"/>
    <x v="0"/>
    <x v="1"/>
    <s v="Apr-24"/>
    <s v="A. Perrat"/>
    <x v="1"/>
    <n v="6"/>
    <x v="7"/>
    <x v="0"/>
    <x v="3"/>
    <x v="0"/>
    <s v="Not Rated"/>
    <n v="49"/>
    <x v="1"/>
  </r>
  <r>
    <s v="972-78-1476"/>
    <d v="2024-04-26T13:59:00"/>
    <n v="13"/>
    <x v="0"/>
    <x v="1"/>
    <s v="Apr-24"/>
    <s v="W. Ainsworth"/>
    <x v="1"/>
    <n v="1"/>
    <x v="7"/>
    <x v="1"/>
    <x v="0"/>
    <x v="0"/>
    <s v="Not Rated"/>
    <n v="59"/>
    <x v="1"/>
  </r>
  <r>
    <s v="436-60-6431"/>
    <d v="2024-04-26T15:19:00"/>
    <n v="15"/>
    <x v="0"/>
    <x v="1"/>
    <s v="Apr-24"/>
    <s v="Q. Ravenscroft"/>
    <x v="1"/>
    <n v="16"/>
    <x v="4"/>
    <x v="3"/>
    <x v="0"/>
    <x v="1"/>
    <s v="Not Rated"/>
    <n v="37"/>
    <x v="1"/>
  </r>
  <r>
    <s v="423-89-5099"/>
    <d v="2024-04-26T17:41:00"/>
    <n v="17"/>
    <x v="0"/>
    <x v="1"/>
    <s v="Apr-24"/>
    <s v="E. Verity"/>
    <x v="0"/>
    <n v="54"/>
    <x v="0"/>
    <x v="5"/>
    <x v="0"/>
    <x v="1"/>
    <s v="Not Rated"/>
    <n v="23"/>
    <x v="0"/>
  </r>
  <r>
    <s v="566-65-5438"/>
    <d v="2024-04-26T18:32:00"/>
    <n v="18"/>
    <x v="0"/>
    <x v="1"/>
    <s v="Apr-24"/>
    <s v="W. Inglewood"/>
    <x v="1"/>
    <n v="39"/>
    <x v="6"/>
    <x v="6"/>
    <x v="2"/>
    <x v="0"/>
    <s v="Not Rated"/>
    <n v="31"/>
    <x v="1"/>
  </r>
  <r>
    <s v="225-64-3077"/>
    <d v="2024-04-26T22:13:00"/>
    <n v="22"/>
    <x v="0"/>
    <x v="1"/>
    <s v="Apr-24"/>
    <s v="S. Silverlock"/>
    <x v="1"/>
    <n v="56"/>
    <x v="0"/>
    <x v="6"/>
    <x v="0"/>
    <x v="1"/>
    <s v="Not Rated"/>
    <n v="13"/>
    <x v="0"/>
  </r>
  <r>
    <s v="300-12-2369"/>
    <d v="2024-04-27T01:26:00"/>
    <n v="1"/>
    <x v="0"/>
    <x v="1"/>
    <s v="Apr-24"/>
    <s v="O. Corpes"/>
    <x v="0"/>
    <n v="51"/>
    <x v="0"/>
    <x v="0"/>
    <x v="0"/>
    <x v="1"/>
    <s v="Not Rated"/>
    <n v="52"/>
    <x v="1"/>
  </r>
  <r>
    <s v="157-54-5564"/>
    <d v="2024-04-27T03:15:00"/>
    <n v="3"/>
    <x v="0"/>
    <x v="1"/>
    <s v="Apr-24"/>
    <s v="Y. Hathaway"/>
    <x v="1"/>
    <n v="21"/>
    <x v="1"/>
    <x v="1"/>
    <x v="0"/>
    <x v="1"/>
    <s v="Not Rated"/>
    <n v="22"/>
    <x v="0"/>
  </r>
  <r>
    <s v="328-45-2859"/>
    <d v="2024-04-27T03:51:00"/>
    <n v="3"/>
    <x v="0"/>
    <x v="1"/>
    <s v="Apr-24"/>
    <s v="R. Titcombe"/>
    <x v="1"/>
    <n v="75"/>
    <x v="5"/>
    <x v="5"/>
    <x v="1"/>
    <x v="1"/>
    <n v="10"/>
    <n v="50"/>
    <x v="1"/>
  </r>
  <r>
    <s v="357-78-8971"/>
    <d v="2024-04-27T04:03:00"/>
    <n v="4"/>
    <x v="0"/>
    <x v="1"/>
    <s v="Apr-24"/>
    <s v="N. Quickfall"/>
    <x v="0"/>
    <n v="35"/>
    <x v="6"/>
    <x v="2"/>
    <x v="0"/>
    <x v="0"/>
    <s v="Not Rated"/>
    <n v="32"/>
    <x v="1"/>
  </r>
  <r>
    <s v="590-37-4310"/>
    <d v="2024-04-27T04:19:00"/>
    <n v="4"/>
    <x v="0"/>
    <x v="1"/>
    <s v="Apr-24"/>
    <s v="I. Thornbury"/>
    <x v="1"/>
    <n v="79"/>
    <x v="5"/>
    <x v="1"/>
    <x v="0"/>
    <x v="0"/>
    <s v="Not Rated"/>
    <n v="24"/>
    <x v="0"/>
  </r>
  <r>
    <s v="351-88-9055"/>
    <d v="2024-04-27T07:41:00"/>
    <n v="7"/>
    <x v="0"/>
    <x v="1"/>
    <s v="Apr-24"/>
    <s v="C. Underhill"/>
    <x v="0"/>
    <n v="44"/>
    <x v="3"/>
    <x v="5"/>
    <x v="6"/>
    <x v="0"/>
    <s v="Not Rated"/>
    <n v="52"/>
    <x v="1"/>
  </r>
  <r>
    <s v="991-46-9912"/>
    <d v="2024-04-27T09:11:00"/>
    <n v="9"/>
    <x v="0"/>
    <x v="1"/>
    <s v="Apr-24"/>
    <s v="O. Gwillim"/>
    <x v="1"/>
    <n v="33"/>
    <x v="6"/>
    <x v="6"/>
    <x v="0"/>
    <x v="0"/>
    <s v="Not Rated"/>
    <n v="21"/>
    <x v="0"/>
  </r>
  <r>
    <s v="721-58-7919"/>
    <d v="2024-04-27T09:16:00"/>
    <n v="9"/>
    <x v="0"/>
    <x v="1"/>
    <s v="Apr-24"/>
    <s v="Q. Thornbury"/>
    <x v="0"/>
    <n v="70"/>
    <x v="5"/>
    <x v="3"/>
    <x v="0"/>
    <x v="0"/>
    <s v="Not Rated"/>
    <n v="22"/>
    <x v="0"/>
  </r>
  <r>
    <s v="989-84-3847"/>
    <d v="2024-04-27T10:32:00"/>
    <n v="10"/>
    <x v="0"/>
    <x v="1"/>
    <s v="Apr-24"/>
    <s v="W. Inglewood"/>
    <x v="1"/>
    <n v="14"/>
    <x v="4"/>
    <x v="6"/>
    <x v="0"/>
    <x v="1"/>
    <s v="Not Rated"/>
    <n v="39"/>
    <x v="1"/>
  </r>
  <r>
    <s v="948-74-2122"/>
    <d v="2024-04-27T11:07:00"/>
    <n v="11"/>
    <x v="0"/>
    <x v="1"/>
    <s v="Apr-24"/>
    <s v="N. Kingsley"/>
    <x v="1"/>
    <n v="2"/>
    <x v="7"/>
    <x v="3"/>
    <x v="2"/>
    <x v="1"/>
    <s v="Not Rated"/>
    <n v="31"/>
    <x v="1"/>
  </r>
  <r>
    <s v="463-68-5856"/>
    <d v="2024-04-27T12:11:00"/>
    <n v="12"/>
    <x v="0"/>
    <x v="1"/>
    <s v="Apr-24"/>
    <s v="X. Postlethwaite"/>
    <x v="1"/>
    <n v="77"/>
    <x v="5"/>
    <x v="2"/>
    <x v="2"/>
    <x v="0"/>
    <s v="Not Rated"/>
    <n v="39"/>
    <x v="1"/>
  </r>
  <r>
    <s v="460-92-1553"/>
    <d v="2024-04-27T15:10:00"/>
    <n v="15"/>
    <x v="0"/>
    <x v="1"/>
    <s v="Apr-24"/>
    <s v="M. Ollerton"/>
    <x v="0"/>
    <n v="19"/>
    <x v="4"/>
    <x v="3"/>
    <x v="2"/>
    <x v="1"/>
    <s v="Not Rated"/>
    <n v="45"/>
    <x v="1"/>
  </r>
  <r>
    <s v="450-41-4372"/>
    <d v="2024-04-27T17:09:00"/>
    <n v="17"/>
    <x v="0"/>
    <x v="1"/>
    <s v="Apr-24"/>
    <s v="B. Quickfall"/>
    <x v="0"/>
    <n v="29"/>
    <x v="1"/>
    <x v="5"/>
    <x v="0"/>
    <x v="0"/>
    <s v="Not Rated"/>
    <n v="10"/>
    <x v="0"/>
  </r>
  <r>
    <s v="168-97-6410"/>
    <d v="2024-04-27T19:09:00"/>
    <n v="19"/>
    <x v="0"/>
    <x v="1"/>
    <s v="Apr-24"/>
    <s v="I. Postlethwaite"/>
    <x v="1"/>
    <n v="63"/>
    <x v="2"/>
    <x v="5"/>
    <x v="0"/>
    <x v="1"/>
    <s v="Not Rated"/>
    <n v="10"/>
    <x v="0"/>
  </r>
  <r>
    <s v="451-89-9120"/>
    <d v="2024-04-27T19:38:00"/>
    <n v="19"/>
    <x v="0"/>
    <x v="1"/>
    <s v="Apr-24"/>
    <s v="Y. Silverlock"/>
    <x v="0"/>
    <n v="75"/>
    <x v="5"/>
    <x v="5"/>
    <x v="0"/>
    <x v="1"/>
    <s v="Not Rated"/>
    <n v="37"/>
    <x v="1"/>
  </r>
  <r>
    <s v="361-47-7061"/>
    <d v="2024-04-27T19:46:00"/>
    <n v="19"/>
    <x v="0"/>
    <x v="1"/>
    <s v="Apr-24"/>
    <s v="F. Greenhalgh"/>
    <x v="0"/>
    <n v="59"/>
    <x v="0"/>
    <x v="7"/>
    <x v="0"/>
    <x v="0"/>
    <s v="Not Rated"/>
    <n v="11"/>
    <x v="0"/>
  </r>
  <r>
    <s v="743-60-9739"/>
    <d v="2024-04-27T20:26:00"/>
    <n v="20"/>
    <x v="0"/>
    <x v="1"/>
    <s v="Apr-24"/>
    <s v="A. Corpes"/>
    <x v="1"/>
    <n v="22"/>
    <x v="1"/>
    <x v="2"/>
    <x v="0"/>
    <x v="0"/>
    <s v="Not Rated"/>
    <n v="36"/>
    <x v="1"/>
  </r>
  <r>
    <s v="682-87-7789"/>
    <d v="2024-04-27T22:18:00"/>
    <n v="22"/>
    <x v="0"/>
    <x v="1"/>
    <s v="Apr-24"/>
    <s v="Z. Sheffield"/>
    <x v="1"/>
    <n v="56"/>
    <x v="0"/>
    <x v="2"/>
    <x v="2"/>
    <x v="1"/>
    <s v="Not Rated"/>
    <n v="56"/>
    <x v="1"/>
  </r>
  <r>
    <s v="344-51-8369"/>
    <d v="2024-04-28T03:01:00"/>
    <n v="3"/>
    <x v="0"/>
    <x v="1"/>
    <s v="Apr-24"/>
    <s v="X. Thornbury"/>
    <x v="0"/>
    <n v="3"/>
    <x v="7"/>
    <x v="1"/>
    <x v="0"/>
    <x v="1"/>
    <s v="Not Rated"/>
    <n v="19"/>
    <x v="0"/>
  </r>
  <r>
    <s v="931-13-5251"/>
    <d v="2024-04-28T06:50:00"/>
    <n v="6"/>
    <x v="0"/>
    <x v="1"/>
    <s v="Apr-24"/>
    <s v="B. Oakden"/>
    <x v="1"/>
    <n v="61"/>
    <x v="2"/>
    <x v="1"/>
    <x v="1"/>
    <x v="0"/>
    <n v="9"/>
    <n v="15"/>
    <x v="0"/>
  </r>
  <r>
    <s v="539-53-2710"/>
    <d v="2024-04-28T08:16:00"/>
    <n v="8"/>
    <x v="0"/>
    <x v="1"/>
    <s v="Apr-24"/>
    <s v="D. Vickery"/>
    <x v="0"/>
    <n v="18"/>
    <x v="4"/>
    <x v="0"/>
    <x v="1"/>
    <x v="1"/>
    <s v="Not Rated"/>
    <n v="27"/>
    <x v="0"/>
  </r>
  <r>
    <s v="132-71-8715"/>
    <d v="2024-04-28T12:39:00"/>
    <n v="12"/>
    <x v="0"/>
    <x v="1"/>
    <s v="Apr-24"/>
    <s v="H. Stanlack"/>
    <x v="2"/>
    <n v="67"/>
    <x v="2"/>
    <x v="4"/>
    <x v="0"/>
    <x v="0"/>
    <s v="Not Rated"/>
    <n v="26"/>
    <x v="0"/>
  </r>
  <r>
    <s v="411-72-8654"/>
    <d v="2024-04-28T12:43:00"/>
    <n v="12"/>
    <x v="0"/>
    <x v="1"/>
    <s v="Apr-24"/>
    <s v="C. Yarborough"/>
    <x v="0"/>
    <n v="74"/>
    <x v="5"/>
    <x v="5"/>
    <x v="0"/>
    <x v="0"/>
    <s v="Not Rated"/>
    <n v="32"/>
    <x v="1"/>
  </r>
  <r>
    <s v="864-52-8439"/>
    <d v="2024-04-28T13:09:00"/>
    <n v="13"/>
    <x v="0"/>
    <x v="1"/>
    <s v="Apr-24"/>
    <s v="D. Perrat"/>
    <x v="0"/>
    <n v="59"/>
    <x v="0"/>
    <x v="5"/>
    <x v="6"/>
    <x v="1"/>
    <s v="Not Rated"/>
    <n v="56"/>
    <x v="1"/>
  </r>
  <r>
    <s v="195-54-6822"/>
    <d v="2024-04-28T14:39:00"/>
    <n v="14"/>
    <x v="0"/>
    <x v="1"/>
    <s v="Apr-24"/>
    <s v="R. Crebo"/>
    <x v="1"/>
    <n v="55"/>
    <x v="0"/>
    <x v="6"/>
    <x v="2"/>
    <x v="1"/>
    <s v="Not Rated"/>
    <n v="42"/>
    <x v="1"/>
  </r>
  <r>
    <s v="393-40-1037"/>
    <d v="2024-04-28T15:07:00"/>
    <n v="15"/>
    <x v="0"/>
    <x v="1"/>
    <s v="Apr-24"/>
    <s v="Q. Wadsworth"/>
    <x v="0"/>
    <n v="52"/>
    <x v="0"/>
    <x v="1"/>
    <x v="0"/>
    <x v="0"/>
    <n v="4"/>
    <n v="29"/>
    <x v="0"/>
  </r>
  <r>
    <s v="827-37-2360"/>
    <d v="2024-04-28T15:29:00"/>
    <n v="15"/>
    <x v="0"/>
    <x v="1"/>
    <s v="Apr-24"/>
    <s v="V. Upperton"/>
    <x v="1"/>
    <n v="42"/>
    <x v="3"/>
    <x v="0"/>
    <x v="0"/>
    <x v="0"/>
    <s v="Not Rated"/>
    <n v="37"/>
    <x v="1"/>
  </r>
  <r>
    <s v="637-19-9923"/>
    <d v="2024-04-28T18:56:00"/>
    <n v="18"/>
    <x v="0"/>
    <x v="1"/>
    <s v="Apr-24"/>
    <s v="T. Buff"/>
    <x v="0"/>
    <n v="27"/>
    <x v="1"/>
    <x v="3"/>
    <x v="0"/>
    <x v="1"/>
    <s v="Not Rated"/>
    <n v="48"/>
    <x v="1"/>
  </r>
  <r>
    <s v="842-26-9527"/>
    <d v="2024-04-28T18:59:00"/>
    <n v="18"/>
    <x v="0"/>
    <x v="1"/>
    <s v="Apr-24"/>
    <s v="J. Merriweather"/>
    <x v="1"/>
    <n v="71"/>
    <x v="5"/>
    <x v="2"/>
    <x v="0"/>
    <x v="1"/>
    <n v="8"/>
    <n v="47"/>
    <x v="1"/>
  </r>
  <r>
    <s v="294-10-5743"/>
    <d v="2024-04-28T19:24:00"/>
    <n v="19"/>
    <x v="0"/>
    <x v="1"/>
    <s v="Apr-24"/>
    <s v="Z. Ellerby"/>
    <x v="0"/>
    <n v="12"/>
    <x v="4"/>
    <x v="0"/>
    <x v="0"/>
    <x v="1"/>
    <s v="Not Rated"/>
    <n v="51"/>
    <x v="1"/>
  </r>
  <r>
    <s v="252-93-6330"/>
    <d v="2024-04-28T19:39:00"/>
    <n v="19"/>
    <x v="0"/>
    <x v="1"/>
    <s v="Apr-24"/>
    <s v="S. Brixey"/>
    <x v="0"/>
    <n v="75"/>
    <x v="5"/>
    <x v="1"/>
    <x v="2"/>
    <x v="1"/>
    <s v="Not Rated"/>
    <n v="37"/>
    <x v="1"/>
  </r>
  <r>
    <s v="112-68-9110"/>
    <d v="2024-04-28T19:57:00"/>
    <n v="19"/>
    <x v="0"/>
    <x v="1"/>
    <s v="Apr-24"/>
    <s v="H. Merriweather"/>
    <x v="0"/>
    <n v="68"/>
    <x v="2"/>
    <x v="0"/>
    <x v="0"/>
    <x v="1"/>
    <s v="Not Rated"/>
    <n v="35"/>
    <x v="1"/>
  </r>
  <r>
    <s v="695-68-3671"/>
    <d v="2024-04-28T20:08:00"/>
    <n v="20"/>
    <x v="0"/>
    <x v="1"/>
    <s v="Apr-24"/>
    <s v="Z. Gwillim"/>
    <x v="1"/>
    <n v="51"/>
    <x v="0"/>
    <x v="2"/>
    <x v="0"/>
    <x v="1"/>
    <s v="Not Rated"/>
    <n v="25"/>
    <x v="0"/>
  </r>
  <r>
    <s v="807-92-1983"/>
    <d v="2024-04-28T20:47:00"/>
    <n v="20"/>
    <x v="0"/>
    <x v="1"/>
    <s v="Apr-24"/>
    <s v="B. Merriweather"/>
    <x v="0"/>
    <n v="66"/>
    <x v="2"/>
    <x v="5"/>
    <x v="2"/>
    <x v="1"/>
    <s v="Not Rated"/>
    <n v="50"/>
    <x v="1"/>
  </r>
  <r>
    <s v="797-49-5328"/>
    <d v="2024-04-28T21:54:00"/>
    <n v="21"/>
    <x v="0"/>
    <x v="1"/>
    <s v="Apr-24"/>
    <s v="F. Vickery"/>
    <x v="1"/>
    <n v="47"/>
    <x v="3"/>
    <x v="0"/>
    <x v="4"/>
    <x v="1"/>
    <s v="Not Rated"/>
    <n v="16"/>
    <x v="0"/>
  </r>
  <r>
    <s v="743-24-6501"/>
    <d v="2024-04-28T22:48:00"/>
    <n v="22"/>
    <x v="0"/>
    <x v="1"/>
    <s v="Apr-24"/>
    <s v="Q. Ravenscroft"/>
    <x v="1"/>
    <n v="45"/>
    <x v="3"/>
    <x v="0"/>
    <x v="0"/>
    <x v="1"/>
    <s v="Not Rated"/>
    <n v="16"/>
    <x v="0"/>
  </r>
  <r>
    <s v="678-34-8180"/>
    <d v="2024-04-29T04:59:00"/>
    <n v="4"/>
    <x v="0"/>
    <x v="1"/>
    <s v="Apr-24"/>
    <s v="V. Wadsworth"/>
    <x v="1"/>
    <n v="73"/>
    <x v="5"/>
    <x v="0"/>
    <x v="2"/>
    <x v="1"/>
    <s v="Not Rated"/>
    <n v="51"/>
    <x v="1"/>
  </r>
  <r>
    <s v="842-37-2918"/>
    <d v="2024-04-29T05:40:00"/>
    <n v="5"/>
    <x v="0"/>
    <x v="1"/>
    <s v="Apr-24"/>
    <s v="C. Featherstone"/>
    <x v="1"/>
    <n v="44"/>
    <x v="3"/>
    <x v="4"/>
    <x v="0"/>
    <x v="0"/>
    <s v="Not Rated"/>
    <n v="47"/>
    <x v="1"/>
  </r>
  <r>
    <s v="868-79-2413"/>
    <d v="2024-04-29T06:59:00"/>
    <n v="6"/>
    <x v="0"/>
    <x v="1"/>
    <s v="Apr-24"/>
    <s v="L. Ellerby"/>
    <x v="1"/>
    <n v="43"/>
    <x v="3"/>
    <x v="1"/>
    <x v="0"/>
    <x v="1"/>
    <s v="Not Rated"/>
    <n v="33"/>
    <x v="1"/>
  </r>
  <r>
    <s v="428-96-2799"/>
    <d v="2024-04-29T09:47:00"/>
    <n v="9"/>
    <x v="0"/>
    <x v="1"/>
    <s v="Apr-24"/>
    <s v="E. Featherstone"/>
    <x v="1"/>
    <n v="16"/>
    <x v="4"/>
    <x v="6"/>
    <x v="3"/>
    <x v="0"/>
    <s v="Not Rated"/>
    <n v="38"/>
    <x v="1"/>
  </r>
  <r>
    <s v="711-84-9272"/>
    <d v="2024-04-29T11:19:00"/>
    <n v="11"/>
    <x v="0"/>
    <x v="1"/>
    <s v="Apr-24"/>
    <s v="W. Honeysett"/>
    <x v="0"/>
    <n v="42"/>
    <x v="3"/>
    <x v="0"/>
    <x v="0"/>
    <x v="1"/>
    <s v="Not Rated"/>
    <n v="12"/>
    <x v="0"/>
  </r>
  <r>
    <s v="979-63-6999"/>
    <d v="2024-04-29T11:30:00"/>
    <n v="11"/>
    <x v="0"/>
    <x v="1"/>
    <s v="Apr-24"/>
    <s v="I. Gionettitti"/>
    <x v="1"/>
    <n v="75"/>
    <x v="5"/>
    <x v="0"/>
    <x v="0"/>
    <x v="1"/>
    <s v="Not Rated"/>
    <n v="38"/>
    <x v="1"/>
  </r>
  <r>
    <s v="488-75-1086"/>
    <d v="2024-04-29T11:39:00"/>
    <n v="11"/>
    <x v="0"/>
    <x v="1"/>
    <s v="Apr-24"/>
    <s v="S. Gwillim"/>
    <x v="0"/>
    <n v="25"/>
    <x v="1"/>
    <x v="0"/>
    <x v="0"/>
    <x v="0"/>
    <s v="Not Rated"/>
    <n v="43"/>
    <x v="1"/>
  </r>
  <r>
    <s v="255-46-5785"/>
    <d v="2024-04-29T12:49:00"/>
    <n v="12"/>
    <x v="0"/>
    <x v="1"/>
    <s v="Apr-24"/>
    <s v="T. Crebo"/>
    <x v="1"/>
    <n v="21"/>
    <x v="1"/>
    <x v="6"/>
    <x v="2"/>
    <x v="1"/>
    <s v="Not Rated"/>
    <n v="20"/>
    <x v="0"/>
  </r>
  <r>
    <s v="698-38-7929"/>
    <d v="2024-04-29T16:10:00"/>
    <n v="16"/>
    <x v="0"/>
    <x v="1"/>
    <s v="Apr-24"/>
    <s v="X. Silverlock"/>
    <x v="1"/>
    <n v="61"/>
    <x v="2"/>
    <x v="0"/>
    <x v="4"/>
    <x v="1"/>
    <s v="Not Rated"/>
    <n v="26"/>
    <x v="0"/>
  </r>
  <r>
    <s v="299-67-9970"/>
    <d v="2024-04-29T16:38:00"/>
    <n v="16"/>
    <x v="0"/>
    <x v="1"/>
    <s v="Apr-24"/>
    <s v="Y. Oakden"/>
    <x v="0"/>
    <n v="60"/>
    <x v="2"/>
    <x v="4"/>
    <x v="6"/>
    <x v="1"/>
    <s v="Not Rated"/>
    <n v="32"/>
    <x v="1"/>
  </r>
  <r>
    <s v="405-71-4436"/>
    <d v="2024-04-29T18:09:00"/>
    <n v="18"/>
    <x v="0"/>
    <x v="1"/>
    <s v="Apr-24"/>
    <s v="Q. Glasspool"/>
    <x v="0"/>
    <n v="24"/>
    <x v="1"/>
    <x v="3"/>
    <x v="0"/>
    <x v="0"/>
    <n v="5"/>
    <n v="60"/>
    <x v="1"/>
  </r>
  <r>
    <s v="726-69-1599"/>
    <d v="2024-04-29T18:52:00"/>
    <n v="18"/>
    <x v="0"/>
    <x v="1"/>
    <s v="Apr-24"/>
    <s v="H. Ashcombe"/>
    <x v="1"/>
    <n v="20"/>
    <x v="1"/>
    <x v="2"/>
    <x v="2"/>
    <x v="1"/>
    <s v="Not Rated"/>
    <n v="29"/>
    <x v="0"/>
  </r>
  <r>
    <s v="176-33-7301"/>
    <d v="2024-04-29T23:36:00"/>
    <n v="23"/>
    <x v="0"/>
    <x v="1"/>
    <s v="Apr-24"/>
    <s v="I. Gionettitti"/>
    <x v="0"/>
    <n v="69"/>
    <x v="2"/>
    <x v="2"/>
    <x v="0"/>
    <x v="0"/>
    <n v="5"/>
    <n v="49"/>
    <x v="1"/>
  </r>
  <r>
    <s v="436-12-3035"/>
    <d v="2024-04-30T02:44:00"/>
    <n v="2"/>
    <x v="0"/>
    <x v="1"/>
    <s v="Apr-24"/>
    <s v="F. Methuen"/>
    <x v="0"/>
    <n v="2"/>
    <x v="7"/>
    <x v="7"/>
    <x v="0"/>
    <x v="0"/>
    <s v="Not Rated"/>
    <n v="47"/>
    <x v="1"/>
  </r>
  <r>
    <s v="649-63-4879"/>
    <d v="2024-04-30T04:00:00"/>
    <n v="4"/>
    <x v="0"/>
    <x v="1"/>
    <s v="Apr-24"/>
    <s v="Z. Churchard"/>
    <x v="1"/>
    <n v="5"/>
    <x v="7"/>
    <x v="2"/>
    <x v="2"/>
    <x v="1"/>
    <s v="Not Rated"/>
    <n v="19"/>
    <x v="0"/>
  </r>
  <r>
    <s v="465-29-2651"/>
    <d v="2024-04-30T04:04:00"/>
    <n v="4"/>
    <x v="0"/>
    <x v="1"/>
    <s v="Apr-24"/>
    <s v="J. Wadsworth"/>
    <x v="1"/>
    <n v="3"/>
    <x v="7"/>
    <x v="0"/>
    <x v="4"/>
    <x v="0"/>
    <s v="Not Rated"/>
    <n v="43"/>
    <x v="1"/>
  </r>
  <r>
    <s v="984-30-4637"/>
    <d v="2024-04-30T04:27:00"/>
    <n v="4"/>
    <x v="0"/>
    <x v="1"/>
    <s v="Apr-24"/>
    <s v="B. Tunstall"/>
    <x v="1"/>
    <n v="68"/>
    <x v="2"/>
    <x v="7"/>
    <x v="2"/>
    <x v="1"/>
    <s v="Not Rated"/>
    <n v="48"/>
    <x v="1"/>
  </r>
  <r>
    <s v="442-59-7517"/>
    <d v="2024-04-30T05:13:00"/>
    <n v="5"/>
    <x v="0"/>
    <x v="1"/>
    <s v="Apr-24"/>
    <s v="Q. Methuen"/>
    <x v="0"/>
    <n v="10"/>
    <x v="4"/>
    <x v="1"/>
    <x v="4"/>
    <x v="0"/>
    <s v="Not Rated"/>
    <n v="40"/>
    <x v="1"/>
  </r>
  <r>
    <s v="244-70-2780"/>
    <d v="2024-04-30T06:37:00"/>
    <n v="6"/>
    <x v="0"/>
    <x v="1"/>
    <s v="Apr-24"/>
    <s v="U. Silverlock"/>
    <x v="1"/>
    <n v="53"/>
    <x v="0"/>
    <x v="0"/>
    <x v="0"/>
    <x v="1"/>
    <n v="6"/>
    <n v="43"/>
    <x v="1"/>
  </r>
  <r>
    <s v="301-15-4646"/>
    <d v="2024-04-30T06:52:00"/>
    <n v="6"/>
    <x v="0"/>
    <x v="1"/>
    <s v="Apr-24"/>
    <s v="C. Kershaw"/>
    <x v="0"/>
    <n v="74"/>
    <x v="5"/>
    <x v="1"/>
    <x v="0"/>
    <x v="0"/>
    <s v="Not Rated"/>
    <n v="34"/>
    <x v="1"/>
  </r>
  <r>
    <s v="361-21-1278"/>
    <d v="2024-04-30T08:16:00"/>
    <n v="8"/>
    <x v="0"/>
    <x v="1"/>
    <s v="Apr-24"/>
    <s v="B. Ainsworth"/>
    <x v="1"/>
    <n v="76"/>
    <x v="5"/>
    <x v="2"/>
    <x v="2"/>
    <x v="1"/>
    <s v="Not Rated"/>
    <n v="27"/>
    <x v="0"/>
  </r>
  <r>
    <s v="527-45-8539"/>
    <d v="2024-04-30T11:23:00"/>
    <n v="11"/>
    <x v="0"/>
    <x v="1"/>
    <s v="Apr-24"/>
    <s v="X. Honeysett"/>
    <x v="0"/>
    <n v="54"/>
    <x v="0"/>
    <x v="7"/>
    <x v="2"/>
    <x v="1"/>
    <n v="1"/>
    <n v="49"/>
    <x v="1"/>
  </r>
  <r>
    <s v="938-98-3309"/>
    <d v="2024-04-30T11:37:00"/>
    <n v="11"/>
    <x v="0"/>
    <x v="1"/>
    <s v="Apr-24"/>
    <s v="W. Featherstone"/>
    <x v="1"/>
    <n v="35"/>
    <x v="6"/>
    <x v="0"/>
    <x v="0"/>
    <x v="0"/>
    <s v="Not Rated"/>
    <n v="60"/>
    <x v="1"/>
  </r>
  <r>
    <s v="241-26-7013"/>
    <d v="2024-04-30T13:09:00"/>
    <n v="13"/>
    <x v="0"/>
    <x v="1"/>
    <s v="Apr-24"/>
    <s v="D. Quarmby"/>
    <x v="1"/>
    <n v="17"/>
    <x v="4"/>
    <x v="7"/>
    <x v="0"/>
    <x v="0"/>
    <s v="Not Rated"/>
    <n v="50"/>
    <x v="1"/>
  </r>
  <r>
    <s v="106-81-2730"/>
    <d v="2024-04-30T13:39:00"/>
    <n v="13"/>
    <x v="0"/>
    <x v="1"/>
    <s v="Apr-24"/>
    <s v="A. Jephson"/>
    <x v="1"/>
    <n v="77"/>
    <x v="5"/>
    <x v="0"/>
    <x v="2"/>
    <x v="0"/>
    <s v="Not Rated"/>
    <n v="60"/>
    <x v="1"/>
  </r>
  <r>
    <s v="461-32-8862"/>
    <d v="2024-04-30T14:56:00"/>
    <n v="14"/>
    <x v="0"/>
    <x v="1"/>
    <s v="Apr-24"/>
    <s v="P. Kingsley"/>
    <x v="1"/>
    <n v="72"/>
    <x v="5"/>
    <x v="2"/>
    <x v="0"/>
    <x v="0"/>
    <n v="7"/>
    <n v="54"/>
    <x v="1"/>
  </r>
  <r>
    <s v="448-77-6163"/>
    <d v="2024-04-30T15:11:00"/>
    <n v="15"/>
    <x v="0"/>
    <x v="1"/>
    <s v="Apr-24"/>
    <s v="W. Garfield"/>
    <x v="1"/>
    <n v="59"/>
    <x v="0"/>
    <x v="5"/>
    <x v="0"/>
    <x v="0"/>
    <s v="Not Rated"/>
    <n v="32"/>
    <x v="1"/>
  </r>
  <r>
    <s v="543-74-1429"/>
    <d v="2024-04-30T16:21:00"/>
    <n v="16"/>
    <x v="0"/>
    <x v="1"/>
    <s v="Apr-24"/>
    <s v="Y. Upperton"/>
    <x v="0"/>
    <n v="30"/>
    <x v="6"/>
    <x v="0"/>
    <x v="2"/>
    <x v="0"/>
    <s v="Not Rated"/>
    <n v="20"/>
    <x v="0"/>
  </r>
  <r>
    <s v="182-62-4302"/>
    <d v="2024-04-30T17:53:00"/>
    <n v="17"/>
    <x v="0"/>
    <x v="1"/>
    <s v="Apr-24"/>
    <s v="A. Middleditch"/>
    <x v="1"/>
    <n v="52"/>
    <x v="0"/>
    <x v="1"/>
    <x v="2"/>
    <x v="0"/>
    <s v="Not Rated"/>
    <n v="47"/>
    <x v="1"/>
  </r>
  <r>
    <s v="740-19-4435"/>
    <d v="2024-04-30T20:12:00"/>
    <n v="20"/>
    <x v="0"/>
    <x v="1"/>
    <s v="Apr-24"/>
    <s v="W. Methuen"/>
    <x v="1"/>
    <n v="24"/>
    <x v="1"/>
    <x v="3"/>
    <x v="0"/>
    <x v="1"/>
    <n v="6"/>
    <n v="36"/>
    <x v="1"/>
  </r>
  <r>
    <s v="990-98-7853"/>
    <d v="2024-04-30T20:53:00"/>
    <n v="20"/>
    <x v="0"/>
    <x v="1"/>
    <s v="Apr-24"/>
    <s v="B. Honeysett"/>
    <x v="0"/>
    <n v="69"/>
    <x v="2"/>
    <x v="5"/>
    <x v="6"/>
    <x v="0"/>
    <n v="10"/>
    <n v="32"/>
    <x v="1"/>
  </r>
  <r>
    <s v="941-55-7257"/>
    <d v="2024-04-30T21:39:00"/>
    <n v="21"/>
    <x v="0"/>
    <x v="1"/>
    <s v="Apr-24"/>
    <s v="I. Hathaway"/>
    <x v="0"/>
    <n v="22"/>
    <x v="1"/>
    <x v="0"/>
    <x v="6"/>
    <x v="1"/>
    <s v="Not Rated"/>
    <n v="59"/>
    <x v="1"/>
  </r>
  <r>
    <s v="884-57-5308"/>
    <d v="2024-05-01T01:04:00"/>
    <n v="1"/>
    <x v="1"/>
    <x v="1"/>
    <s v="May-24"/>
    <s v="G. Ollerton"/>
    <x v="0"/>
    <n v="72"/>
    <x v="5"/>
    <x v="0"/>
    <x v="0"/>
    <x v="1"/>
    <s v="Not Rated"/>
    <n v="21"/>
    <x v="0"/>
  </r>
  <r>
    <s v="434-52-9701"/>
    <d v="2024-05-01T07:50:00"/>
    <n v="7"/>
    <x v="1"/>
    <x v="1"/>
    <s v="May-24"/>
    <s v="D. Churchard"/>
    <x v="0"/>
    <n v="15"/>
    <x v="4"/>
    <x v="0"/>
    <x v="0"/>
    <x v="0"/>
    <s v="Not Rated"/>
    <n v="16"/>
    <x v="0"/>
  </r>
  <r>
    <s v="871-39-3611"/>
    <d v="2024-05-01T09:26:00"/>
    <n v="9"/>
    <x v="1"/>
    <x v="1"/>
    <s v="May-24"/>
    <s v="I. Buff"/>
    <x v="0"/>
    <n v="60"/>
    <x v="2"/>
    <x v="3"/>
    <x v="0"/>
    <x v="1"/>
    <s v="Not Rated"/>
    <n v="23"/>
    <x v="0"/>
  </r>
  <r>
    <s v="638-69-3027"/>
    <d v="2024-05-01T09:41:00"/>
    <n v="9"/>
    <x v="1"/>
    <x v="1"/>
    <s v="May-24"/>
    <s v="B. Kingsley"/>
    <x v="1"/>
    <n v="12"/>
    <x v="4"/>
    <x v="5"/>
    <x v="0"/>
    <x v="0"/>
    <s v="Not Rated"/>
    <n v="30"/>
    <x v="0"/>
  </r>
  <r>
    <s v="201-97-7018"/>
    <d v="2024-05-01T11:13:00"/>
    <n v="11"/>
    <x v="1"/>
    <x v="1"/>
    <s v="May-24"/>
    <s v="U. Greenhalgh"/>
    <x v="1"/>
    <n v="36"/>
    <x v="6"/>
    <x v="0"/>
    <x v="0"/>
    <x v="1"/>
    <s v="Not Rated"/>
    <n v="52"/>
    <x v="1"/>
  </r>
  <r>
    <s v="985-29-1664"/>
    <d v="2024-05-01T14:00:00"/>
    <n v="14"/>
    <x v="1"/>
    <x v="1"/>
    <s v="May-24"/>
    <s v="O. Bannister"/>
    <x v="0"/>
    <n v="70"/>
    <x v="5"/>
    <x v="7"/>
    <x v="0"/>
    <x v="1"/>
    <s v="Not Rated"/>
    <n v="56"/>
    <x v="1"/>
  </r>
  <r>
    <s v="567-13-3595"/>
    <d v="2024-05-01T15:21:00"/>
    <n v="15"/>
    <x v="1"/>
    <x v="1"/>
    <s v="May-24"/>
    <s v="T. Oakden"/>
    <x v="2"/>
    <n v="49"/>
    <x v="3"/>
    <x v="2"/>
    <x v="0"/>
    <x v="0"/>
    <n v="1"/>
    <n v="34"/>
    <x v="1"/>
  </r>
  <r>
    <s v="860-90-6844"/>
    <d v="2024-05-01T16:32:00"/>
    <n v="16"/>
    <x v="1"/>
    <x v="1"/>
    <s v="May-24"/>
    <s v="J. Churchard"/>
    <x v="0"/>
    <n v="63"/>
    <x v="2"/>
    <x v="2"/>
    <x v="3"/>
    <x v="1"/>
    <n v="1"/>
    <n v="38"/>
    <x v="1"/>
  </r>
  <r>
    <s v="153-48-7527"/>
    <d v="2024-05-02T00:00:00"/>
    <n v="0"/>
    <x v="1"/>
    <x v="1"/>
    <s v="May-24"/>
    <s v="X. Wadsworth"/>
    <x v="0"/>
    <n v="65"/>
    <x v="2"/>
    <x v="7"/>
    <x v="6"/>
    <x v="0"/>
    <n v="4"/>
    <n v="22"/>
    <x v="0"/>
  </r>
  <r>
    <s v="257-21-9220"/>
    <d v="2024-05-02T01:02:00"/>
    <n v="1"/>
    <x v="1"/>
    <x v="1"/>
    <s v="May-24"/>
    <s v="H. Ravenscroft"/>
    <x v="0"/>
    <n v="42"/>
    <x v="3"/>
    <x v="1"/>
    <x v="0"/>
    <x v="0"/>
    <n v="0"/>
    <n v="29"/>
    <x v="0"/>
  </r>
  <r>
    <s v="374-12-2334"/>
    <d v="2024-05-02T06:05:00"/>
    <n v="6"/>
    <x v="1"/>
    <x v="1"/>
    <s v="May-24"/>
    <s v="A. Yates"/>
    <x v="0"/>
    <n v="77"/>
    <x v="5"/>
    <x v="3"/>
    <x v="2"/>
    <x v="0"/>
    <s v="Not Rated"/>
    <n v="49"/>
    <x v="1"/>
  </r>
  <r>
    <s v="656-67-8608"/>
    <d v="2024-05-02T07:02:00"/>
    <n v="7"/>
    <x v="1"/>
    <x v="1"/>
    <s v="May-24"/>
    <s v="U. Thornbury"/>
    <x v="1"/>
    <n v="50"/>
    <x v="0"/>
    <x v="3"/>
    <x v="0"/>
    <x v="1"/>
    <s v="Not Rated"/>
    <n v="42"/>
    <x v="1"/>
  </r>
  <r>
    <s v="498-90-9054"/>
    <d v="2024-05-02T08:36:00"/>
    <n v="8"/>
    <x v="1"/>
    <x v="1"/>
    <s v="May-24"/>
    <s v="R. Vickery"/>
    <x v="1"/>
    <n v="61"/>
    <x v="2"/>
    <x v="7"/>
    <x v="0"/>
    <x v="1"/>
    <s v="Not Rated"/>
    <n v="37"/>
    <x v="1"/>
  </r>
  <r>
    <s v="488-15-2934"/>
    <d v="2024-05-02T11:59:00"/>
    <n v="11"/>
    <x v="1"/>
    <x v="1"/>
    <s v="May-24"/>
    <s v="C. Goudie"/>
    <x v="0"/>
    <n v="1"/>
    <x v="7"/>
    <x v="0"/>
    <x v="0"/>
    <x v="1"/>
    <n v="5"/>
    <n v="22"/>
    <x v="0"/>
  </r>
  <r>
    <s v="952-17-6431"/>
    <d v="2024-05-02T14:24:00"/>
    <n v="14"/>
    <x v="1"/>
    <x v="1"/>
    <s v="May-24"/>
    <s v="A. Ironside"/>
    <x v="1"/>
    <n v="55"/>
    <x v="0"/>
    <x v="7"/>
    <x v="0"/>
    <x v="0"/>
    <s v="Not Rated"/>
    <n v="26"/>
    <x v="0"/>
  </r>
  <r>
    <s v="942-15-8231"/>
    <d v="2024-05-02T20:12:00"/>
    <n v="20"/>
    <x v="1"/>
    <x v="1"/>
    <s v="May-24"/>
    <s v="G. Postlethwaite"/>
    <x v="1"/>
    <n v="32"/>
    <x v="6"/>
    <x v="2"/>
    <x v="5"/>
    <x v="0"/>
    <s v="Not Rated"/>
    <n v="15"/>
    <x v="0"/>
  </r>
  <r>
    <s v="921-45-9769"/>
    <d v="2024-05-02T23:34:00"/>
    <n v="23"/>
    <x v="1"/>
    <x v="1"/>
    <s v="May-24"/>
    <s v="N. Schubuser"/>
    <x v="1"/>
    <n v="40"/>
    <x v="3"/>
    <x v="6"/>
    <x v="2"/>
    <x v="0"/>
    <s v="Not Rated"/>
    <n v="44"/>
    <x v="1"/>
  </r>
  <r>
    <s v="299-40-9599"/>
    <d v="2024-05-02T23:39:00"/>
    <n v="23"/>
    <x v="1"/>
    <x v="1"/>
    <s v="May-24"/>
    <s v="F. Ashcombe"/>
    <x v="0"/>
    <n v="76"/>
    <x v="5"/>
    <x v="7"/>
    <x v="2"/>
    <x v="0"/>
    <n v="10"/>
    <n v="17"/>
    <x v="0"/>
  </r>
  <r>
    <s v="364-41-8185"/>
    <d v="2024-05-03T00:12:00"/>
    <n v="0"/>
    <x v="1"/>
    <x v="1"/>
    <s v="May-24"/>
    <s v="A. Thornbury"/>
    <x v="1"/>
    <n v="38"/>
    <x v="6"/>
    <x v="0"/>
    <x v="2"/>
    <x v="0"/>
    <s v="Not Rated"/>
    <n v="42"/>
    <x v="1"/>
  </r>
  <r>
    <s v="962-74-9401"/>
    <d v="2024-05-03T01:26:00"/>
    <n v="1"/>
    <x v="1"/>
    <x v="1"/>
    <s v="May-24"/>
    <s v="U. Churchard"/>
    <x v="0"/>
    <n v="30"/>
    <x v="6"/>
    <x v="0"/>
    <x v="0"/>
    <x v="0"/>
    <n v="3"/>
    <n v="53"/>
    <x v="1"/>
  </r>
  <r>
    <s v="659-90-1685"/>
    <d v="2024-05-03T02:21:00"/>
    <n v="2"/>
    <x v="1"/>
    <x v="1"/>
    <s v="May-24"/>
    <s v="R. Glasspool"/>
    <x v="0"/>
    <n v="60"/>
    <x v="2"/>
    <x v="4"/>
    <x v="0"/>
    <x v="0"/>
    <s v="Not Rated"/>
    <n v="36"/>
    <x v="1"/>
  </r>
  <r>
    <s v="515-72-8621"/>
    <d v="2024-05-03T03:29:00"/>
    <n v="3"/>
    <x v="1"/>
    <x v="1"/>
    <s v="May-24"/>
    <s v="Z. Bracegirdle"/>
    <x v="1"/>
    <n v="25"/>
    <x v="1"/>
    <x v="7"/>
    <x v="0"/>
    <x v="0"/>
    <s v="Not Rated"/>
    <n v="23"/>
    <x v="0"/>
  </r>
  <r>
    <s v="763-85-5872"/>
    <d v="2024-05-03T04:46:00"/>
    <n v="4"/>
    <x v="1"/>
    <x v="1"/>
    <s v="May-24"/>
    <s v="Z. Kingsley"/>
    <x v="1"/>
    <n v="48"/>
    <x v="3"/>
    <x v="0"/>
    <x v="0"/>
    <x v="0"/>
    <s v="Not Rated"/>
    <n v="35"/>
    <x v="1"/>
  </r>
  <r>
    <s v="280-69-8004"/>
    <d v="2024-05-03T05:09:00"/>
    <n v="5"/>
    <x v="1"/>
    <x v="1"/>
    <s v="May-24"/>
    <s v="N. Corpes"/>
    <x v="1"/>
    <n v="31"/>
    <x v="6"/>
    <x v="2"/>
    <x v="0"/>
    <x v="1"/>
    <n v="2"/>
    <n v="49"/>
    <x v="1"/>
  </r>
  <r>
    <s v="169-77-1150"/>
    <d v="2024-05-03T05:39:00"/>
    <n v="5"/>
    <x v="1"/>
    <x v="1"/>
    <s v="May-24"/>
    <s v="W. Birtwhistle"/>
    <x v="0"/>
    <n v="44"/>
    <x v="3"/>
    <x v="2"/>
    <x v="0"/>
    <x v="0"/>
    <s v="Not Rated"/>
    <n v="40"/>
    <x v="1"/>
  </r>
  <r>
    <s v="107-33-5698"/>
    <d v="2024-05-03T08:02:00"/>
    <n v="8"/>
    <x v="1"/>
    <x v="1"/>
    <s v="May-24"/>
    <s v="A. Honeysett"/>
    <x v="0"/>
    <n v="60"/>
    <x v="2"/>
    <x v="7"/>
    <x v="0"/>
    <x v="0"/>
    <s v="Not Rated"/>
    <n v="52"/>
    <x v="1"/>
  </r>
  <r>
    <s v="905-50-4234"/>
    <d v="2024-05-03T09:20:00"/>
    <n v="9"/>
    <x v="1"/>
    <x v="1"/>
    <s v="May-24"/>
    <s v="N. Merriweather"/>
    <x v="0"/>
    <n v="5"/>
    <x v="7"/>
    <x v="6"/>
    <x v="6"/>
    <x v="1"/>
    <s v="Not Rated"/>
    <n v="26"/>
    <x v="0"/>
  </r>
  <r>
    <s v="349-63-5879"/>
    <d v="2024-05-03T09:59:00"/>
    <n v="9"/>
    <x v="1"/>
    <x v="1"/>
    <s v="May-24"/>
    <s v="L. Corpes"/>
    <x v="0"/>
    <n v="6"/>
    <x v="7"/>
    <x v="0"/>
    <x v="0"/>
    <x v="0"/>
    <s v="Not Rated"/>
    <n v="11"/>
    <x v="0"/>
  </r>
  <r>
    <s v="999-62-6305"/>
    <d v="2024-05-03T13:06:00"/>
    <n v="13"/>
    <x v="1"/>
    <x v="1"/>
    <s v="May-24"/>
    <s v="V. Thornbury"/>
    <x v="1"/>
    <n v="27"/>
    <x v="1"/>
    <x v="7"/>
    <x v="0"/>
    <x v="1"/>
    <s v="Not Rated"/>
    <n v="50"/>
    <x v="1"/>
  </r>
  <r>
    <s v="472-86-5656"/>
    <d v="2024-05-03T14:50:00"/>
    <n v="14"/>
    <x v="1"/>
    <x v="1"/>
    <s v="May-24"/>
    <s v="J. Oakden"/>
    <x v="1"/>
    <n v="34"/>
    <x v="6"/>
    <x v="7"/>
    <x v="1"/>
    <x v="0"/>
    <s v="Not Rated"/>
    <n v="22"/>
    <x v="0"/>
  </r>
  <r>
    <s v="207-86-9557"/>
    <d v="2024-05-03T17:04:00"/>
    <n v="17"/>
    <x v="1"/>
    <x v="1"/>
    <s v="May-24"/>
    <s v="T. Glasspool"/>
    <x v="1"/>
    <n v="3"/>
    <x v="7"/>
    <x v="4"/>
    <x v="0"/>
    <x v="0"/>
    <s v="Not Rated"/>
    <n v="39"/>
    <x v="1"/>
  </r>
  <r>
    <s v="942-51-9381"/>
    <d v="2024-05-03T17:21:00"/>
    <n v="17"/>
    <x v="1"/>
    <x v="1"/>
    <s v="May-24"/>
    <s v="M. Schubuser"/>
    <x v="1"/>
    <n v="55"/>
    <x v="0"/>
    <x v="0"/>
    <x v="0"/>
    <x v="0"/>
    <s v="Not Rated"/>
    <n v="52"/>
    <x v="1"/>
  </r>
  <r>
    <s v="250-16-3522"/>
    <d v="2024-05-03T17:46:00"/>
    <n v="17"/>
    <x v="1"/>
    <x v="1"/>
    <s v="May-24"/>
    <s v="M. Goudie"/>
    <x v="1"/>
    <n v="19"/>
    <x v="4"/>
    <x v="0"/>
    <x v="0"/>
    <x v="1"/>
    <s v="Not Rated"/>
    <n v="58"/>
    <x v="1"/>
  </r>
  <r>
    <s v="677-24-2011"/>
    <d v="2024-05-03T18:51:00"/>
    <n v="18"/>
    <x v="1"/>
    <x v="1"/>
    <s v="May-24"/>
    <s v="Q. Kingsley"/>
    <x v="0"/>
    <n v="20"/>
    <x v="1"/>
    <x v="0"/>
    <x v="1"/>
    <x v="0"/>
    <s v="Not Rated"/>
    <n v="55"/>
    <x v="1"/>
  </r>
  <r>
    <s v="843-63-7199"/>
    <d v="2024-05-03T19:28:00"/>
    <n v="19"/>
    <x v="1"/>
    <x v="1"/>
    <s v="May-24"/>
    <s v="E. Stanlack"/>
    <x v="1"/>
    <n v="44"/>
    <x v="3"/>
    <x v="6"/>
    <x v="0"/>
    <x v="0"/>
    <s v="Not Rated"/>
    <n v="32"/>
    <x v="1"/>
  </r>
  <r>
    <s v="893-81-1384"/>
    <d v="2024-05-03T20:12:00"/>
    <n v="20"/>
    <x v="1"/>
    <x v="1"/>
    <s v="May-24"/>
    <s v="U. Yarborough"/>
    <x v="1"/>
    <n v="63"/>
    <x v="2"/>
    <x v="7"/>
    <x v="0"/>
    <x v="1"/>
    <n v="7"/>
    <n v="35"/>
    <x v="1"/>
  </r>
  <r>
    <s v="907-78-2607"/>
    <d v="2024-05-03T22:54:00"/>
    <n v="22"/>
    <x v="1"/>
    <x v="1"/>
    <s v="May-24"/>
    <s v="E. Perrat"/>
    <x v="0"/>
    <n v="10"/>
    <x v="4"/>
    <x v="0"/>
    <x v="2"/>
    <x v="1"/>
    <n v="0"/>
    <n v="36"/>
    <x v="1"/>
  </r>
  <r>
    <s v="682-48-7653"/>
    <d v="2024-05-03T23:53:00"/>
    <n v="23"/>
    <x v="1"/>
    <x v="1"/>
    <s v="May-24"/>
    <s v="A. Yarborough"/>
    <x v="1"/>
    <n v="56"/>
    <x v="0"/>
    <x v="6"/>
    <x v="2"/>
    <x v="0"/>
    <s v="Not Rated"/>
    <n v="53"/>
    <x v="1"/>
  </r>
  <r>
    <s v="365-88-5673"/>
    <d v="2024-05-04T00:00:00"/>
    <n v="0"/>
    <x v="1"/>
    <x v="1"/>
    <s v="May-24"/>
    <s v="P. Garfield"/>
    <x v="1"/>
    <n v="33"/>
    <x v="6"/>
    <x v="5"/>
    <x v="0"/>
    <x v="0"/>
    <n v="8"/>
    <n v="58"/>
    <x v="1"/>
  </r>
  <r>
    <s v="825-29-9438"/>
    <d v="2024-05-04T01:45:00"/>
    <n v="1"/>
    <x v="1"/>
    <x v="1"/>
    <s v="May-24"/>
    <s v="K. Yarborough"/>
    <x v="1"/>
    <n v="10"/>
    <x v="4"/>
    <x v="1"/>
    <x v="2"/>
    <x v="0"/>
    <s v="Not Rated"/>
    <n v="19"/>
    <x v="0"/>
  </r>
  <r>
    <s v="164-39-4746"/>
    <d v="2024-05-04T02:20:00"/>
    <n v="2"/>
    <x v="1"/>
    <x v="1"/>
    <s v="May-24"/>
    <s v="L. Brixey"/>
    <x v="0"/>
    <n v="56"/>
    <x v="0"/>
    <x v="0"/>
    <x v="0"/>
    <x v="0"/>
    <s v="Not Rated"/>
    <n v="28"/>
    <x v="0"/>
  </r>
  <r>
    <s v="119-82-2603"/>
    <d v="2024-05-04T02:27:00"/>
    <n v="2"/>
    <x v="1"/>
    <x v="1"/>
    <s v="May-24"/>
    <s v="U. Goudie"/>
    <x v="1"/>
    <n v="40"/>
    <x v="3"/>
    <x v="6"/>
    <x v="2"/>
    <x v="0"/>
    <s v="Not Rated"/>
    <n v="20"/>
    <x v="0"/>
  </r>
  <r>
    <s v="981-75-5990"/>
    <d v="2024-05-04T02:45:00"/>
    <n v="2"/>
    <x v="1"/>
    <x v="1"/>
    <s v="May-24"/>
    <s v="A. Pemberton"/>
    <x v="1"/>
    <n v="52"/>
    <x v="0"/>
    <x v="0"/>
    <x v="0"/>
    <x v="0"/>
    <s v="Not Rated"/>
    <n v="37"/>
    <x v="1"/>
  </r>
  <r>
    <s v="711-39-1118"/>
    <d v="2024-05-04T04:42:00"/>
    <n v="4"/>
    <x v="1"/>
    <x v="1"/>
    <s v="May-24"/>
    <s v="L. Jephson"/>
    <x v="1"/>
    <n v="72"/>
    <x v="5"/>
    <x v="2"/>
    <x v="0"/>
    <x v="1"/>
    <s v="Not Rated"/>
    <n v="34"/>
    <x v="1"/>
  </r>
  <r>
    <s v="149-51-9244"/>
    <d v="2024-05-04T05:19:00"/>
    <n v="5"/>
    <x v="1"/>
    <x v="1"/>
    <s v="May-24"/>
    <s v="G. Tunstall"/>
    <x v="0"/>
    <n v="39"/>
    <x v="6"/>
    <x v="0"/>
    <x v="3"/>
    <x v="1"/>
    <s v="Not Rated"/>
    <n v="55"/>
    <x v="1"/>
  </r>
  <r>
    <s v="665-33-4394"/>
    <d v="2024-05-04T06:20:00"/>
    <n v="6"/>
    <x v="1"/>
    <x v="1"/>
    <s v="May-24"/>
    <s v="R. Corpes"/>
    <x v="1"/>
    <n v="15"/>
    <x v="4"/>
    <x v="2"/>
    <x v="0"/>
    <x v="1"/>
    <s v="Not Rated"/>
    <n v="37"/>
    <x v="1"/>
  </r>
  <r>
    <s v="191-12-4280"/>
    <d v="2024-05-04T06:22:00"/>
    <n v="6"/>
    <x v="1"/>
    <x v="1"/>
    <s v="May-24"/>
    <s v="T. Greenhalgh"/>
    <x v="1"/>
    <n v="24"/>
    <x v="1"/>
    <x v="0"/>
    <x v="1"/>
    <x v="1"/>
    <n v="9"/>
    <n v="21"/>
    <x v="0"/>
  </r>
  <r>
    <s v="748-79-3514"/>
    <d v="2024-05-04T06:58:00"/>
    <n v="6"/>
    <x v="1"/>
    <x v="1"/>
    <s v="May-24"/>
    <s v="O. Schubuser"/>
    <x v="1"/>
    <n v="62"/>
    <x v="2"/>
    <x v="2"/>
    <x v="0"/>
    <x v="1"/>
    <s v="Not Rated"/>
    <n v="21"/>
    <x v="0"/>
  </r>
  <r>
    <s v="982-43-4066"/>
    <d v="2024-05-04T10:50:00"/>
    <n v="10"/>
    <x v="1"/>
    <x v="1"/>
    <s v="May-24"/>
    <s v="I. Pemberton"/>
    <x v="1"/>
    <n v="79"/>
    <x v="5"/>
    <x v="2"/>
    <x v="0"/>
    <x v="0"/>
    <s v="Not Rated"/>
    <n v="58"/>
    <x v="1"/>
  </r>
  <r>
    <s v="505-74-7999"/>
    <d v="2024-05-04T11:50:00"/>
    <n v="11"/>
    <x v="1"/>
    <x v="1"/>
    <s v="May-24"/>
    <s v="A. Wadsworth"/>
    <x v="0"/>
    <n v="64"/>
    <x v="2"/>
    <x v="7"/>
    <x v="7"/>
    <x v="1"/>
    <s v="Not Rated"/>
    <n v="13"/>
    <x v="0"/>
  </r>
  <r>
    <s v="769-88-1444"/>
    <d v="2024-05-04T12:29:00"/>
    <n v="12"/>
    <x v="1"/>
    <x v="1"/>
    <s v="May-24"/>
    <s v="L. Yarborough"/>
    <x v="0"/>
    <n v="29"/>
    <x v="1"/>
    <x v="7"/>
    <x v="0"/>
    <x v="1"/>
    <n v="5"/>
    <n v="31"/>
    <x v="1"/>
  </r>
  <r>
    <s v="960-65-5562"/>
    <d v="2024-05-04T13:18:00"/>
    <n v="13"/>
    <x v="1"/>
    <x v="1"/>
    <s v="May-24"/>
    <s v="C. Churchard"/>
    <x v="1"/>
    <n v="9"/>
    <x v="7"/>
    <x v="7"/>
    <x v="0"/>
    <x v="1"/>
    <n v="7"/>
    <n v="19"/>
    <x v="0"/>
  </r>
  <r>
    <s v="505-31-9227"/>
    <d v="2024-05-04T16:40:00"/>
    <n v="16"/>
    <x v="1"/>
    <x v="1"/>
    <s v="May-24"/>
    <s v="M. Verity"/>
    <x v="0"/>
    <n v="79"/>
    <x v="5"/>
    <x v="7"/>
    <x v="0"/>
    <x v="0"/>
    <s v="Not Rated"/>
    <n v="26"/>
    <x v="0"/>
  </r>
  <r>
    <s v="489-93-8030"/>
    <d v="2024-05-04T17:59:00"/>
    <n v="17"/>
    <x v="1"/>
    <x v="1"/>
    <s v="May-24"/>
    <s v="R. Oakden"/>
    <x v="1"/>
    <n v="66"/>
    <x v="2"/>
    <x v="0"/>
    <x v="2"/>
    <x v="0"/>
    <n v="4"/>
    <n v="45"/>
    <x v="1"/>
  </r>
  <r>
    <s v="862-16-6890"/>
    <d v="2024-05-04T19:27:00"/>
    <n v="19"/>
    <x v="1"/>
    <x v="1"/>
    <s v="May-24"/>
    <s v="V. Kingsley"/>
    <x v="0"/>
    <n v="67"/>
    <x v="2"/>
    <x v="0"/>
    <x v="0"/>
    <x v="0"/>
    <s v="Not Rated"/>
    <n v="40"/>
    <x v="1"/>
  </r>
  <r>
    <s v="193-33-7326"/>
    <d v="2024-05-04T19:55:00"/>
    <n v="19"/>
    <x v="1"/>
    <x v="1"/>
    <s v="May-24"/>
    <s v="Y. Carraway"/>
    <x v="0"/>
    <n v="31"/>
    <x v="6"/>
    <x v="0"/>
    <x v="0"/>
    <x v="0"/>
    <s v="Not Rated"/>
    <n v="55"/>
    <x v="1"/>
  </r>
  <r>
    <s v="642-53-8192"/>
    <d v="2024-05-04T20:59:00"/>
    <n v="20"/>
    <x v="1"/>
    <x v="1"/>
    <s v="May-24"/>
    <s v="L. Loxley"/>
    <x v="0"/>
    <n v="47"/>
    <x v="3"/>
    <x v="0"/>
    <x v="2"/>
    <x v="0"/>
    <n v="9"/>
    <n v="25"/>
    <x v="0"/>
  </r>
  <r>
    <s v="499-49-4808"/>
    <d v="2024-05-04T22:10:00"/>
    <n v="22"/>
    <x v="1"/>
    <x v="1"/>
    <s v="May-24"/>
    <s v="R. Silverlock"/>
    <x v="0"/>
    <n v="27"/>
    <x v="1"/>
    <x v="2"/>
    <x v="0"/>
    <x v="0"/>
    <s v="Not Rated"/>
    <n v="27"/>
    <x v="0"/>
  </r>
  <r>
    <s v="258-17-2838"/>
    <d v="2024-05-05T00:43:00"/>
    <n v="0"/>
    <x v="1"/>
    <x v="1"/>
    <s v="May-24"/>
    <s v="X. Yarborough"/>
    <x v="0"/>
    <n v="42"/>
    <x v="3"/>
    <x v="1"/>
    <x v="2"/>
    <x v="1"/>
    <n v="9"/>
    <n v="43"/>
    <x v="1"/>
  </r>
  <r>
    <s v="711-56-5235"/>
    <d v="2024-05-05T02:01:00"/>
    <n v="2"/>
    <x v="1"/>
    <x v="1"/>
    <s v="May-24"/>
    <s v="V. Brixey"/>
    <x v="1"/>
    <n v="13"/>
    <x v="4"/>
    <x v="2"/>
    <x v="0"/>
    <x v="0"/>
    <s v="Not Rated"/>
    <n v="11"/>
    <x v="0"/>
  </r>
  <r>
    <s v="571-93-3672"/>
    <d v="2024-05-05T05:04:00"/>
    <n v="5"/>
    <x v="1"/>
    <x v="1"/>
    <s v="May-24"/>
    <s v="P. Underhill"/>
    <x v="0"/>
    <n v="59"/>
    <x v="0"/>
    <x v="2"/>
    <x v="0"/>
    <x v="1"/>
    <s v="Not Rated"/>
    <n v="26"/>
    <x v="0"/>
  </r>
  <r>
    <s v="488-55-6617"/>
    <d v="2024-05-05T05:40:00"/>
    <n v="5"/>
    <x v="1"/>
    <x v="1"/>
    <s v="May-24"/>
    <s v="K. Inglewood"/>
    <x v="1"/>
    <n v="72"/>
    <x v="5"/>
    <x v="7"/>
    <x v="0"/>
    <x v="1"/>
    <n v="0"/>
    <n v="42"/>
    <x v="1"/>
  </r>
  <r>
    <s v="981-49-7522"/>
    <d v="2024-05-05T06:15:00"/>
    <n v="6"/>
    <x v="1"/>
    <x v="1"/>
    <s v="May-24"/>
    <s v="L. Rowntree"/>
    <x v="1"/>
    <n v="66"/>
    <x v="2"/>
    <x v="1"/>
    <x v="2"/>
    <x v="0"/>
    <n v="8"/>
    <n v="19"/>
    <x v="0"/>
  </r>
  <r>
    <s v="897-63-2835"/>
    <d v="2024-05-05T07:24:00"/>
    <n v="7"/>
    <x v="1"/>
    <x v="1"/>
    <s v="May-24"/>
    <s v="E. Methuen"/>
    <x v="1"/>
    <n v="49"/>
    <x v="3"/>
    <x v="2"/>
    <x v="2"/>
    <x v="0"/>
    <s v="Not Rated"/>
    <n v="48"/>
    <x v="1"/>
  </r>
  <r>
    <s v="449-44-7974"/>
    <d v="2024-05-05T07:36:00"/>
    <n v="7"/>
    <x v="1"/>
    <x v="1"/>
    <s v="May-24"/>
    <s v="U. Ainsworth"/>
    <x v="0"/>
    <n v="31"/>
    <x v="6"/>
    <x v="1"/>
    <x v="0"/>
    <x v="0"/>
    <s v="Not Rated"/>
    <n v="37"/>
    <x v="1"/>
  </r>
  <r>
    <s v="292-26-2086"/>
    <d v="2024-05-05T08:23:00"/>
    <n v="8"/>
    <x v="1"/>
    <x v="1"/>
    <s v="May-24"/>
    <s v="Z. Pemberton"/>
    <x v="1"/>
    <n v="75"/>
    <x v="5"/>
    <x v="6"/>
    <x v="5"/>
    <x v="1"/>
    <n v="9"/>
    <n v="42"/>
    <x v="1"/>
  </r>
  <r>
    <s v="228-26-8787"/>
    <d v="2024-05-05T08:30:00"/>
    <n v="8"/>
    <x v="1"/>
    <x v="1"/>
    <s v="May-24"/>
    <s v="F. Sheffield"/>
    <x v="0"/>
    <n v="78"/>
    <x v="5"/>
    <x v="2"/>
    <x v="0"/>
    <x v="1"/>
    <s v="Not Rated"/>
    <n v="22"/>
    <x v="0"/>
  </r>
  <r>
    <s v="813-34-3491"/>
    <d v="2024-05-05T09:39:00"/>
    <n v="9"/>
    <x v="1"/>
    <x v="1"/>
    <s v="May-24"/>
    <s v="X. Merriweather"/>
    <x v="1"/>
    <n v="42"/>
    <x v="3"/>
    <x v="7"/>
    <x v="2"/>
    <x v="0"/>
    <s v="Not Rated"/>
    <n v="50"/>
    <x v="1"/>
  </r>
  <r>
    <s v="381-67-5695"/>
    <d v="2024-05-05T11:04:00"/>
    <n v="11"/>
    <x v="1"/>
    <x v="1"/>
    <s v="May-24"/>
    <s v="T. Glasspool"/>
    <x v="0"/>
    <n v="64"/>
    <x v="2"/>
    <x v="2"/>
    <x v="0"/>
    <x v="1"/>
    <s v="Not Rated"/>
    <n v="18"/>
    <x v="0"/>
  </r>
  <r>
    <s v="758-23-1354"/>
    <d v="2024-05-05T13:34:00"/>
    <n v="13"/>
    <x v="1"/>
    <x v="1"/>
    <s v="May-24"/>
    <s v="S. Ashcombe"/>
    <x v="1"/>
    <n v="5"/>
    <x v="7"/>
    <x v="3"/>
    <x v="4"/>
    <x v="0"/>
    <s v="Not Rated"/>
    <n v="57"/>
    <x v="1"/>
  </r>
  <r>
    <s v="726-30-7204"/>
    <d v="2024-05-05T17:59:00"/>
    <n v="17"/>
    <x v="1"/>
    <x v="1"/>
    <s v="May-24"/>
    <s v="M. Buff"/>
    <x v="0"/>
    <n v="43"/>
    <x v="3"/>
    <x v="5"/>
    <x v="2"/>
    <x v="0"/>
    <s v="Not Rated"/>
    <n v="21"/>
    <x v="0"/>
  </r>
  <r>
    <s v="188-93-1504"/>
    <d v="2024-05-05T22:27:00"/>
    <n v="22"/>
    <x v="1"/>
    <x v="1"/>
    <s v="May-24"/>
    <s v="F. Garfield"/>
    <x v="1"/>
    <n v="74"/>
    <x v="5"/>
    <x v="7"/>
    <x v="0"/>
    <x v="0"/>
    <s v="Not Rated"/>
    <n v="56"/>
    <x v="1"/>
  </r>
  <r>
    <s v="136-22-9514"/>
    <d v="2024-05-05T23:00:00"/>
    <n v="23"/>
    <x v="1"/>
    <x v="1"/>
    <s v="May-24"/>
    <s v="T. Tunstall"/>
    <x v="1"/>
    <n v="12"/>
    <x v="4"/>
    <x v="0"/>
    <x v="2"/>
    <x v="1"/>
    <s v="Not Rated"/>
    <n v="22"/>
    <x v="0"/>
  </r>
  <r>
    <s v="973-96-5076"/>
    <d v="2024-05-05T23:36:00"/>
    <n v="23"/>
    <x v="1"/>
    <x v="1"/>
    <s v="May-24"/>
    <s v="V. Wadsworth"/>
    <x v="1"/>
    <n v="48"/>
    <x v="3"/>
    <x v="2"/>
    <x v="2"/>
    <x v="1"/>
    <s v="Not Rated"/>
    <n v="29"/>
    <x v="0"/>
  </r>
  <r>
    <s v="935-62-4487"/>
    <d v="2024-05-06T01:58:00"/>
    <n v="1"/>
    <x v="1"/>
    <x v="1"/>
    <s v="May-24"/>
    <s v="H. Fairbairn"/>
    <x v="1"/>
    <n v="66"/>
    <x v="2"/>
    <x v="5"/>
    <x v="2"/>
    <x v="1"/>
    <s v="Not Rated"/>
    <n v="12"/>
    <x v="0"/>
  </r>
  <r>
    <s v="936-43-3441"/>
    <d v="2024-05-06T11:43:00"/>
    <n v="11"/>
    <x v="1"/>
    <x v="1"/>
    <s v="May-24"/>
    <s v="N. Jessop"/>
    <x v="0"/>
    <n v="45"/>
    <x v="3"/>
    <x v="0"/>
    <x v="0"/>
    <x v="0"/>
    <n v="3"/>
    <n v="45"/>
    <x v="1"/>
  </r>
  <r>
    <s v="204-97-4940"/>
    <d v="2024-05-06T13:24:00"/>
    <n v="13"/>
    <x v="1"/>
    <x v="1"/>
    <s v="May-24"/>
    <s v="A. Gwillim"/>
    <x v="0"/>
    <n v="53"/>
    <x v="0"/>
    <x v="0"/>
    <x v="0"/>
    <x v="1"/>
    <s v="Not Rated"/>
    <n v="25"/>
    <x v="0"/>
  </r>
  <r>
    <s v="205-50-1898"/>
    <d v="2024-05-06T13:40:00"/>
    <n v="13"/>
    <x v="1"/>
    <x v="1"/>
    <s v="May-24"/>
    <s v="U. Bannister"/>
    <x v="1"/>
    <n v="65"/>
    <x v="2"/>
    <x v="0"/>
    <x v="2"/>
    <x v="0"/>
    <s v="Not Rated"/>
    <n v="23"/>
    <x v="0"/>
  </r>
  <r>
    <s v="655-99-6831"/>
    <d v="2024-05-06T15:00:00"/>
    <n v="15"/>
    <x v="1"/>
    <x v="1"/>
    <s v="May-24"/>
    <s v="W. Nethercott"/>
    <x v="0"/>
    <n v="68"/>
    <x v="2"/>
    <x v="3"/>
    <x v="0"/>
    <x v="1"/>
    <s v="Not Rated"/>
    <n v="13"/>
    <x v="0"/>
  </r>
  <r>
    <s v="704-37-1600"/>
    <d v="2024-05-06T15:48:00"/>
    <n v="15"/>
    <x v="1"/>
    <x v="1"/>
    <s v="May-24"/>
    <s v="I. Verity"/>
    <x v="0"/>
    <n v="20"/>
    <x v="1"/>
    <x v="2"/>
    <x v="0"/>
    <x v="1"/>
    <s v="Not Rated"/>
    <n v="28"/>
    <x v="0"/>
  </r>
  <r>
    <s v="890-81-3285"/>
    <d v="2024-05-06T16:57:00"/>
    <n v="16"/>
    <x v="1"/>
    <x v="1"/>
    <s v="May-24"/>
    <s v="W. Dankworth"/>
    <x v="1"/>
    <n v="15"/>
    <x v="4"/>
    <x v="1"/>
    <x v="3"/>
    <x v="1"/>
    <s v="Not Rated"/>
    <n v="30"/>
    <x v="0"/>
  </r>
  <r>
    <s v="368-30-8239"/>
    <d v="2024-05-06T17:18:00"/>
    <n v="17"/>
    <x v="1"/>
    <x v="1"/>
    <s v="May-24"/>
    <s v="W. Postlethwaite"/>
    <x v="0"/>
    <n v="15"/>
    <x v="4"/>
    <x v="0"/>
    <x v="6"/>
    <x v="1"/>
    <s v="Not Rated"/>
    <n v="33"/>
    <x v="1"/>
  </r>
  <r>
    <s v="427-70-5043"/>
    <d v="2024-05-06T19:34:00"/>
    <n v="19"/>
    <x v="1"/>
    <x v="1"/>
    <s v="May-24"/>
    <s v="K. Cholmondeley"/>
    <x v="0"/>
    <n v="15"/>
    <x v="4"/>
    <x v="0"/>
    <x v="1"/>
    <x v="1"/>
    <s v="Not Rated"/>
    <n v="31"/>
    <x v="1"/>
  </r>
  <r>
    <s v="842-26-7057"/>
    <d v="2024-05-06T20:25:00"/>
    <n v="20"/>
    <x v="1"/>
    <x v="1"/>
    <s v="May-24"/>
    <s v="G. Inglewood"/>
    <x v="1"/>
    <n v="35"/>
    <x v="6"/>
    <x v="6"/>
    <x v="0"/>
    <x v="0"/>
    <s v="Not Rated"/>
    <n v="22"/>
    <x v="0"/>
  </r>
  <r>
    <s v="533-21-5588"/>
    <d v="2024-05-06T20:36:00"/>
    <n v="20"/>
    <x v="1"/>
    <x v="1"/>
    <s v="May-24"/>
    <s v="O. Lockwood"/>
    <x v="1"/>
    <n v="55"/>
    <x v="0"/>
    <x v="6"/>
    <x v="0"/>
    <x v="0"/>
    <s v="Not Rated"/>
    <n v="33"/>
    <x v="1"/>
  </r>
  <r>
    <s v="993-64-4822"/>
    <d v="2024-05-06T20:45:00"/>
    <n v="20"/>
    <x v="1"/>
    <x v="1"/>
    <s v="May-24"/>
    <s v="T. Dankworth"/>
    <x v="1"/>
    <n v="1"/>
    <x v="7"/>
    <x v="0"/>
    <x v="1"/>
    <x v="0"/>
    <s v="Not Rated"/>
    <n v="35"/>
    <x v="1"/>
  </r>
  <r>
    <s v="281-15-5354"/>
    <d v="2024-05-06T22:28:00"/>
    <n v="22"/>
    <x v="1"/>
    <x v="1"/>
    <s v="May-24"/>
    <s v="I. Corpes"/>
    <x v="0"/>
    <n v="9"/>
    <x v="7"/>
    <x v="7"/>
    <x v="0"/>
    <x v="0"/>
    <n v="3"/>
    <n v="47"/>
    <x v="1"/>
  </r>
  <r>
    <s v="859-80-2862"/>
    <d v="2024-05-06T22:55:00"/>
    <n v="22"/>
    <x v="1"/>
    <x v="1"/>
    <s v="May-24"/>
    <s v="S. Bannister"/>
    <x v="1"/>
    <n v="61"/>
    <x v="2"/>
    <x v="0"/>
    <x v="0"/>
    <x v="1"/>
    <s v="Not Rated"/>
    <n v="52"/>
    <x v="1"/>
  </r>
  <r>
    <s v="189-59-7510"/>
    <d v="2024-05-06T23:50:00"/>
    <n v="23"/>
    <x v="1"/>
    <x v="1"/>
    <s v="May-24"/>
    <s v="K. Underhill"/>
    <x v="0"/>
    <n v="2"/>
    <x v="7"/>
    <x v="6"/>
    <x v="2"/>
    <x v="1"/>
    <s v="Not Rated"/>
    <n v="36"/>
    <x v="1"/>
  </r>
  <r>
    <s v="597-30-8649"/>
    <d v="2024-05-06T23:51:00"/>
    <n v="23"/>
    <x v="1"/>
    <x v="1"/>
    <s v="May-24"/>
    <s v="C. Bannister"/>
    <x v="0"/>
    <n v="77"/>
    <x v="5"/>
    <x v="2"/>
    <x v="2"/>
    <x v="1"/>
    <s v="Not Rated"/>
    <n v="60"/>
    <x v="1"/>
  </r>
  <r>
    <s v="123-86-7378"/>
    <d v="2024-05-06T23:54:00"/>
    <n v="23"/>
    <x v="1"/>
    <x v="1"/>
    <s v="May-24"/>
    <s v="Q. Jephson"/>
    <x v="0"/>
    <n v="21"/>
    <x v="1"/>
    <x v="3"/>
    <x v="2"/>
    <x v="0"/>
    <s v="Not Rated"/>
    <n v="55"/>
    <x v="1"/>
  </r>
  <r>
    <s v="124-25-1611"/>
    <d v="2024-05-07T05:59:00"/>
    <n v="5"/>
    <x v="1"/>
    <x v="1"/>
    <s v="May-24"/>
    <s v="C. Kershaw"/>
    <x v="0"/>
    <n v="32"/>
    <x v="6"/>
    <x v="6"/>
    <x v="0"/>
    <x v="1"/>
    <n v="2"/>
    <n v="58"/>
    <x v="1"/>
  </r>
  <r>
    <s v="201-20-3676"/>
    <d v="2024-05-07T06:26:00"/>
    <n v="6"/>
    <x v="1"/>
    <x v="1"/>
    <s v="May-24"/>
    <s v="M. Ollerton"/>
    <x v="1"/>
    <n v="16"/>
    <x v="4"/>
    <x v="7"/>
    <x v="0"/>
    <x v="1"/>
    <s v="Not Rated"/>
    <n v="18"/>
    <x v="0"/>
  </r>
  <r>
    <s v="798-97-1296"/>
    <d v="2024-05-07T07:34:00"/>
    <n v="7"/>
    <x v="1"/>
    <x v="1"/>
    <s v="May-24"/>
    <s v="P. Perrat"/>
    <x v="1"/>
    <n v="49"/>
    <x v="3"/>
    <x v="1"/>
    <x v="0"/>
    <x v="0"/>
    <n v="7"/>
    <n v="17"/>
    <x v="0"/>
  </r>
  <r>
    <s v="516-15-3737"/>
    <d v="2024-05-07T08:27:00"/>
    <n v="8"/>
    <x v="1"/>
    <x v="1"/>
    <s v="May-24"/>
    <s v="A. Yarborough"/>
    <x v="1"/>
    <n v="3"/>
    <x v="7"/>
    <x v="7"/>
    <x v="2"/>
    <x v="1"/>
    <n v="1"/>
    <n v="41"/>
    <x v="1"/>
  </r>
  <r>
    <s v="718-83-5370"/>
    <d v="2024-05-07T09:39:00"/>
    <n v="9"/>
    <x v="1"/>
    <x v="1"/>
    <s v="May-24"/>
    <s v="L. Pemberton"/>
    <x v="1"/>
    <n v="71"/>
    <x v="5"/>
    <x v="5"/>
    <x v="2"/>
    <x v="0"/>
    <s v="Not Rated"/>
    <n v="34"/>
    <x v="1"/>
  </r>
  <r>
    <s v="475-57-6726"/>
    <d v="2024-05-07T10:55:00"/>
    <n v="10"/>
    <x v="1"/>
    <x v="1"/>
    <s v="May-24"/>
    <s v="A. Featherstone"/>
    <x v="1"/>
    <n v="77"/>
    <x v="5"/>
    <x v="2"/>
    <x v="0"/>
    <x v="1"/>
    <n v="6"/>
    <n v="35"/>
    <x v="1"/>
  </r>
  <r>
    <s v="223-71-3714"/>
    <d v="2024-05-07T11:49:00"/>
    <n v="11"/>
    <x v="1"/>
    <x v="1"/>
    <s v="May-24"/>
    <s v="V. Ashcombe"/>
    <x v="0"/>
    <n v="4"/>
    <x v="7"/>
    <x v="0"/>
    <x v="0"/>
    <x v="0"/>
    <n v="2"/>
    <n v="55"/>
    <x v="1"/>
  </r>
  <r>
    <s v="963-90-5263"/>
    <d v="2024-05-07T14:43:00"/>
    <n v="14"/>
    <x v="1"/>
    <x v="1"/>
    <s v="May-24"/>
    <s v="F. Cholmondeley"/>
    <x v="1"/>
    <n v="12"/>
    <x v="4"/>
    <x v="0"/>
    <x v="0"/>
    <x v="1"/>
    <n v="9"/>
    <n v="55"/>
    <x v="1"/>
  </r>
  <r>
    <s v="979-96-3371"/>
    <d v="2024-05-07T15:58:00"/>
    <n v="15"/>
    <x v="1"/>
    <x v="1"/>
    <s v="May-24"/>
    <s v="F. Pemberton"/>
    <x v="1"/>
    <n v="33"/>
    <x v="6"/>
    <x v="0"/>
    <x v="0"/>
    <x v="0"/>
    <s v="Not Rated"/>
    <n v="21"/>
    <x v="0"/>
  </r>
  <r>
    <s v="792-51-7153"/>
    <d v="2024-05-07T19:21:00"/>
    <n v="19"/>
    <x v="1"/>
    <x v="1"/>
    <s v="May-24"/>
    <s v="F. Middleditch"/>
    <x v="0"/>
    <n v="9"/>
    <x v="7"/>
    <x v="7"/>
    <x v="0"/>
    <x v="0"/>
    <s v="Not Rated"/>
    <n v="52"/>
    <x v="1"/>
  </r>
  <r>
    <s v="189-38-8720"/>
    <d v="2024-05-07T22:03:00"/>
    <n v="22"/>
    <x v="1"/>
    <x v="1"/>
    <s v="May-24"/>
    <s v="R. Perrat"/>
    <x v="0"/>
    <n v="9"/>
    <x v="7"/>
    <x v="0"/>
    <x v="0"/>
    <x v="0"/>
    <s v="Not Rated"/>
    <n v="56"/>
    <x v="1"/>
  </r>
  <r>
    <s v="380-15-1893"/>
    <d v="2024-05-07T22:38:00"/>
    <n v="22"/>
    <x v="1"/>
    <x v="1"/>
    <s v="May-24"/>
    <s v="J. Bannister"/>
    <x v="0"/>
    <n v="63"/>
    <x v="2"/>
    <x v="0"/>
    <x v="0"/>
    <x v="0"/>
    <s v="Not Rated"/>
    <n v="31"/>
    <x v="1"/>
  </r>
  <r>
    <s v="693-50-1687"/>
    <d v="2024-05-07T23:30:00"/>
    <n v="23"/>
    <x v="1"/>
    <x v="1"/>
    <s v="May-24"/>
    <s v="W. Ollerton"/>
    <x v="1"/>
    <n v="34"/>
    <x v="6"/>
    <x v="7"/>
    <x v="0"/>
    <x v="1"/>
    <s v="Not Rated"/>
    <n v="44"/>
    <x v="1"/>
  </r>
  <r>
    <s v="510-75-2249"/>
    <d v="2024-05-08T00:56:00"/>
    <n v="0"/>
    <x v="1"/>
    <x v="1"/>
    <s v="May-24"/>
    <s v="G. Postlethwaite"/>
    <x v="0"/>
    <n v="17"/>
    <x v="4"/>
    <x v="0"/>
    <x v="2"/>
    <x v="0"/>
    <n v="3"/>
    <n v="58"/>
    <x v="1"/>
  </r>
  <r>
    <s v="613-52-5953"/>
    <d v="2024-05-08T01:24:00"/>
    <n v="1"/>
    <x v="1"/>
    <x v="1"/>
    <s v="May-24"/>
    <s v="I. Eastwood"/>
    <x v="2"/>
    <n v="27"/>
    <x v="1"/>
    <x v="2"/>
    <x v="0"/>
    <x v="0"/>
    <s v="Not Rated"/>
    <n v="52"/>
    <x v="1"/>
  </r>
  <r>
    <s v="941-98-5521"/>
    <d v="2024-05-08T03:57:00"/>
    <n v="3"/>
    <x v="1"/>
    <x v="1"/>
    <s v="May-24"/>
    <s v="Q. Eastwood"/>
    <x v="1"/>
    <n v="59"/>
    <x v="0"/>
    <x v="2"/>
    <x v="0"/>
    <x v="0"/>
    <s v="Not Rated"/>
    <n v="24"/>
    <x v="0"/>
  </r>
  <r>
    <s v="500-27-8033"/>
    <d v="2024-05-08T04:17:00"/>
    <n v="4"/>
    <x v="1"/>
    <x v="1"/>
    <s v="May-24"/>
    <s v="N. Brixey"/>
    <x v="0"/>
    <n v="72"/>
    <x v="5"/>
    <x v="7"/>
    <x v="1"/>
    <x v="0"/>
    <s v="Not Rated"/>
    <n v="12"/>
    <x v="0"/>
  </r>
  <r>
    <s v="727-38-8122"/>
    <d v="2024-05-08T04:38:00"/>
    <n v="4"/>
    <x v="1"/>
    <x v="1"/>
    <s v="May-24"/>
    <s v="T. Featherstone"/>
    <x v="0"/>
    <n v="79"/>
    <x v="5"/>
    <x v="1"/>
    <x v="1"/>
    <x v="1"/>
    <s v="Not Rated"/>
    <n v="59"/>
    <x v="1"/>
  </r>
  <r>
    <s v="842-66-7936"/>
    <d v="2024-05-08T05:04:00"/>
    <n v="5"/>
    <x v="1"/>
    <x v="1"/>
    <s v="May-24"/>
    <s v="H. Oakden"/>
    <x v="1"/>
    <n v="3"/>
    <x v="7"/>
    <x v="0"/>
    <x v="1"/>
    <x v="1"/>
    <s v="Not Rated"/>
    <n v="50"/>
    <x v="1"/>
  </r>
  <r>
    <s v="865-94-6466"/>
    <d v="2024-05-08T06:19:00"/>
    <n v="6"/>
    <x v="1"/>
    <x v="1"/>
    <s v="May-24"/>
    <s v="B. Gionettitti"/>
    <x v="1"/>
    <n v="47"/>
    <x v="3"/>
    <x v="7"/>
    <x v="0"/>
    <x v="0"/>
    <s v="Not Rated"/>
    <n v="58"/>
    <x v="1"/>
  </r>
  <r>
    <s v="466-25-3130"/>
    <d v="2024-05-08T08:04:00"/>
    <n v="8"/>
    <x v="1"/>
    <x v="1"/>
    <s v="May-24"/>
    <s v="T. Oakden"/>
    <x v="1"/>
    <n v="5"/>
    <x v="7"/>
    <x v="2"/>
    <x v="4"/>
    <x v="1"/>
    <n v="3"/>
    <n v="20"/>
    <x v="0"/>
  </r>
  <r>
    <s v="837-86-1855"/>
    <d v="2024-05-08T10:18:00"/>
    <n v="10"/>
    <x v="1"/>
    <x v="1"/>
    <s v="May-24"/>
    <s v="S. Quarmby"/>
    <x v="1"/>
    <n v="41"/>
    <x v="3"/>
    <x v="7"/>
    <x v="2"/>
    <x v="0"/>
    <s v="Not Rated"/>
    <n v="12"/>
    <x v="0"/>
  </r>
  <r>
    <s v="399-13-5207"/>
    <d v="2024-05-08T10:57:00"/>
    <n v="10"/>
    <x v="1"/>
    <x v="1"/>
    <s v="May-24"/>
    <s v="M. Quickfall"/>
    <x v="0"/>
    <n v="34"/>
    <x v="6"/>
    <x v="0"/>
    <x v="7"/>
    <x v="0"/>
    <s v="Not Rated"/>
    <n v="40"/>
    <x v="1"/>
  </r>
  <r>
    <s v="944-47-9396"/>
    <d v="2024-05-08T16:57:00"/>
    <n v="16"/>
    <x v="1"/>
    <x v="1"/>
    <s v="May-24"/>
    <s v="J. Stanlack"/>
    <x v="0"/>
    <n v="42"/>
    <x v="3"/>
    <x v="1"/>
    <x v="0"/>
    <x v="0"/>
    <s v="Not Rated"/>
    <n v="36"/>
    <x v="1"/>
  </r>
  <r>
    <s v="915-29-5319"/>
    <d v="2024-05-08T17:15:00"/>
    <n v="17"/>
    <x v="1"/>
    <x v="1"/>
    <s v="May-24"/>
    <s v="S. Gionettitti"/>
    <x v="1"/>
    <n v="60"/>
    <x v="2"/>
    <x v="2"/>
    <x v="0"/>
    <x v="1"/>
    <s v="Not Rated"/>
    <n v="35"/>
    <x v="1"/>
  </r>
  <r>
    <s v="137-54-5393"/>
    <d v="2024-05-08T18:01:00"/>
    <n v="18"/>
    <x v="1"/>
    <x v="1"/>
    <s v="May-24"/>
    <s v="F. Stanlack"/>
    <x v="1"/>
    <n v="79"/>
    <x v="5"/>
    <x v="0"/>
    <x v="2"/>
    <x v="1"/>
    <s v="Not Rated"/>
    <n v="50"/>
    <x v="1"/>
  </r>
  <r>
    <s v="686-39-1531"/>
    <d v="2024-05-08T18:06:00"/>
    <n v="18"/>
    <x v="1"/>
    <x v="1"/>
    <s v="May-24"/>
    <s v="T. Underhill"/>
    <x v="1"/>
    <n v="14"/>
    <x v="4"/>
    <x v="5"/>
    <x v="0"/>
    <x v="1"/>
    <s v="Not Rated"/>
    <n v="43"/>
    <x v="1"/>
  </r>
  <r>
    <s v="861-90-1205"/>
    <d v="2024-05-08T19:28:00"/>
    <n v="19"/>
    <x v="1"/>
    <x v="1"/>
    <s v="May-24"/>
    <s v="W. Hathaway"/>
    <x v="0"/>
    <n v="28"/>
    <x v="1"/>
    <x v="1"/>
    <x v="0"/>
    <x v="1"/>
    <s v="Not Rated"/>
    <n v="34"/>
    <x v="1"/>
  </r>
  <r>
    <s v="940-53-2245"/>
    <d v="2024-05-08T19:29:00"/>
    <n v="19"/>
    <x v="1"/>
    <x v="1"/>
    <s v="May-24"/>
    <s v="F. Verity"/>
    <x v="1"/>
    <n v="28"/>
    <x v="1"/>
    <x v="7"/>
    <x v="0"/>
    <x v="1"/>
    <s v="Not Rated"/>
    <n v="22"/>
    <x v="0"/>
  </r>
  <r>
    <s v="283-35-7574"/>
    <d v="2024-05-08T21:20:00"/>
    <n v="21"/>
    <x v="1"/>
    <x v="1"/>
    <s v="May-24"/>
    <s v="C. Pemberton"/>
    <x v="0"/>
    <n v="35"/>
    <x v="6"/>
    <x v="0"/>
    <x v="0"/>
    <x v="0"/>
    <s v="Not Rated"/>
    <n v="49"/>
    <x v="1"/>
  </r>
  <r>
    <s v="626-57-9912"/>
    <d v="2024-05-08T21:47:00"/>
    <n v="21"/>
    <x v="1"/>
    <x v="1"/>
    <s v="May-24"/>
    <s v="M. Underhill"/>
    <x v="0"/>
    <n v="3"/>
    <x v="7"/>
    <x v="1"/>
    <x v="0"/>
    <x v="0"/>
    <s v="Not Rated"/>
    <n v="20"/>
    <x v="0"/>
  </r>
  <r>
    <s v="217-59-4982"/>
    <d v="2024-05-09T00:55:00"/>
    <n v="0"/>
    <x v="1"/>
    <x v="1"/>
    <s v="May-24"/>
    <s v="Q. Stanlack"/>
    <x v="1"/>
    <n v="66"/>
    <x v="2"/>
    <x v="3"/>
    <x v="0"/>
    <x v="0"/>
    <s v="Not Rated"/>
    <n v="53"/>
    <x v="1"/>
  </r>
  <r>
    <s v="731-92-2114"/>
    <d v="2024-05-09T01:17:00"/>
    <n v="1"/>
    <x v="1"/>
    <x v="1"/>
    <s v="May-24"/>
    <s v="M. Quarmby"/>
    <x v="0"/>
    <n v="61"/>
    <x v="2"/>
    <x v="0"/>
    <x v="1"/>
    <x v="0"/>
    <s v="Not Rated"/>
    <n v="30"/>
    <x v="0"/>
  </r>
  <r>
    <s v="177-23-6447"/>
    <d v="2024-05-09T03:08:00"/>
    <n v="3"/>
    <x v="1"/>
    <x v="1"/>
    <s v="May-24"/>
    <s v="Y. Ravenscroft"/>
    <x v="1"/>
    <n v="6"/>
    <x v="7"/>
    <x v="0"/>
    <x v="6"/>
    <x v="0"/>
    <s v="Not Rated"/>
    <n v="40"/>
    <x v="1"/>
  </r>
  <r>
    <s v="749-70-5596"/>
    <d v="2024-05-09T03:15:00"/>
    <n v="3"/>
    <x v="1"/>
    <x v="1"/>
    <s v="May-24"/>
    <s v="K. Dankworth"/>
    <x v="0"/>
    <n v="17"/>
    <x v="4"/>
    <x v="7"/>
    <x v="1"/>
    <x v="1"/>
    <s v="Not Rated"/>
    <n v="55"/>
    <x v="1"/>
  </r>
  <r>
    <s v="317-91-3432"/>
    <d v="2024-05-09T07:35:00"/>
    <n v="7"/>
    <x v="1"/>
    <x v="1"/>
    <s v="May-24"/>
    <s v="C. Methuen"/>
    <x v="0"/>
    <n v="64"/>
    <x v="2"/>
    <x v="1"/>
    <x v="2"/>
    <x v="1"/>
    <s v="Not Rated"/>
    <n v="31"/>
    <x v="1"/>
  </r>
  <r>
    <s v="251-67-7259"/>
    <d v="2024-05-09T07:56:00"/>
    <n v="7"/>
    <x v="1"/>
    <x v="1"/>
    <s v="May-24"/>
    <s v="F. Rowntree"/>
    <x v="0"/>
    <n v="14"/>
    <x v="4"/>
    <x v="7"/>
    <x v="0"/>
    <x v="0"/>
    <s v="Not Rated"/>
    <n v="28"/>
    <x v="0"/>
  </r>
  <r>
    <s v="435-17-4417"/>
    <d v="2024-05-09T11:50:00"/>
    <n v="11"/>
    <x v="1"/>
    <x v="1"/>
    <s v="May-24"/>
    <s v="I. Rowntree"/>
    <x v="0"/>
    <n v="11"/>
    <x v="4"/>
    <x v="0"/>
    <x v="0"/>
    <x v="1"/>
    <s v="Not Rated"/>
    <n v="41"/>
    <x v="1"/>
  </r>
  <r>
    <s v="912-84-1182"/>
    <d v="2024-05-09T12:24:00"/>
    <n v="12"/>
    <x v="1"/>
    <x v="1"/>
    <s v="May-24"/>
    <s v="S. Jessop"/>
    <x v="1"/>
    <n v="76"/>
    <x v="5"/>
    <x v="2"/>
    <x v="0"/>
    <x v="1"/>
    <s v="Not Rated"/>
    <n v="17"/>
    <x v="0"/>
  </r>
  <r>
    <s v="978-39-3905"/>
    <d v="2024-05-09T17:29:00"/>
    <n v="17"/>
    <x v="1"/>
    <x v="1"/>
    <s v="May-24"/>
    <s v="G. Bracegirdle"/>
    <x v="0"/>
    <n v="50"/>
    <x v="0"/>
    <x v="1"/>
    <x v="6"/>
    <x v="0"/>
    <s v="Not Rated"/>
    <n v="36"/>
    <x v="1"/>
  </r>
  <r>
    <s v="852-58-8221"/>
    <d v="2024-05-09T17:30:00"/>
    <n v="17"/>
    <x v="1"/>
    <x v="1"/>
    <s v="May-24"/>
    <s v="K. Oakden"/>
    <x v="1"/>
    <n v="57"/>
    <x v="0"/>
    <x v="0"/>
    <x v="0"/>
    <x v="0"/>
    <s v="Not Rated"/>
    <n v="55"/>
    <x v="1"/>
  </r>
  <r>
    <s v="279-90-7999"/>
    <d v="2024-05-09T18:11:00"/>
    <n v="18"/>
    <x v="1"/>
    <x v="1"/>
    <s v="May-24"/>
    <s v="P. Perrat"/>
    <x v="0"/>
    <n v="49"/>
    <x v="3"/>
    <x v="6"/>
    <x v="0"/>
    <x v="0"/>
    <n v="6"/>
    <n v="21"/>
    <x v="0"/>
  </r>
  <r>
    <s v="489-56-1677"/>
    <d v="2024-05-09T20:46:00"/>
    <n v="20"/>
    <x v="1"/>
    <x v="1"/>
    <s v="May-24"/>
    <s v="U. Jessop"/>
    <x v="0"/>
    <n v="18"/>
    <x v="4"/>
    <x v="3"/>
    <x v="3"/>
    <x v="1"/>
    <n v="2"/>
    <n v="31"/>
    <x v="1"/>
  </r>
  <r>
    <s v="350-66-3445"/>
    <d v="2024-05-09T22:02:00"/>
    <n v="22"/>
    <x v="1"/>
    <x v="1"/>
    <s v="May-24"/>
    <s v="D. Upperton"/>
    <x v="1"/>
    <n v="34"/>
    <x v="6"/>
    <x v="0"/>
    <x v="2"/>
    <x v="1"/>
    <s v="Not Rated"/>
    <n v="38"/>
    <x v="1"/>
  </r>
  <r>
    <s v="672-34-2073"/>
    <d v="2024-05-09T22:47:00"/>
    <n v="22"/>
    <x v="1"/>
    <x v="1"/>
    <s v="May-24"/>
    <s v="O. Northcote"/>
    <x v="1"/>
    <n v="73"/>
    <x v="5"/>
    <x v="7"/>
    <x v="0"/>
    <x v="1"/>
    <s v="Not Rated"/>
    <n v="39"/>
    <x v="1"/>
  </r>
  <r>
    <s v="407-90-4209"/>
    <d v="2024-05-10T00:30:00"/>
    <n v="0"/>
    <x v="1"/>
    <x v="1"/>
    <s v="May-24"/>
    <s v="G. Honeysett"/>
    <x v="0"/>
    <n v="1"/>
    <x v="7"/>
    <x v="0"/>
    <x v="0"/>
    <x v="1"/>
    <s v="Not Rated"/>
    <n v="57"/>
    <x v="1"/>
  </r>
  <r>
    <s v="413-14-9675"/>
    <d v="2024-05-10T04:12:00"/>
    <n v="4"/>
    <x v="1"/>
    <x v="1"/>
    <s v="May-24"/>
    <s v="O. Postlethwaite"/>
    <x v="0"/>
    <n v="63"/>
    <x v="2"/>
    <x v="2"/>
    <x v="0"/>
    <x v="0"/>
    <s v="Not Rated"/>
    <n v="32"/>
    <x v="1"/>
  </r>
  <r>
    <s v="751-79-9457"/>
    <d v="2024-05-10T04:18:00"/>
    <n v="4"/>
    <x v="1"/>
    <x v="1"/>
    <s v="May-24"/>
    <s v="W. Inglewood"/>
    <x v="0"/>
    <n v="7"/>
    <x v="7"/>
    <x v="0"/>
    <x v="2"/>
    <x v="0"/>
    <s v="Not Rated"/>
    <n v="49"/>
    <x v="1"/>
  </r>
  <r>
    <s v="525-12-5651"/>
    <d v="2024-05-10T04:29:00"/>
    <n v="4"/>
    <x v="1"/>
    <x v="1"/>
    <s v="May-24"/>
    <s v="X. Yates"/>
    <x v="0"/>
    <n v="49"/>
    <x v="3"/>
    <x v="7"/>
    <x v="0"/>
    <x v="1"/>
    <s v="Not Rated"/>
    <n v="16"/>
    <x v="0"/>
  </r>
  <r>
    <s v="510-31-9653"/>
    <d v="2024-05-10T07:22:00"/>
    <n v="7"/>
    <x v="1"/>
    <x v="1"/>
    <s v="May-24"/>
    <s v="N. Inglewood"/>
    <x v="0"/>
    <n v="25"/>
    <x v="1"/>
    <x v="2"/>
    <x v="0"/>
    <x v="0"/>
    <s v="Not Rated"/>
    <n v="55"/>
    <x v="1"/>
  </r>
  <r>
    <s v="412-41-5161"/>
    <d v="2024-05-10T08:53:00"/>
    <n v="8"/>
    <x v="1"/>
    <x v="1"/>
    <s v="May-24"/>
    <s v="G. Lockwood"/>
    <x v="2"/>
    <n v="36"/>
    <x v="6"/>
    <x v="1"/>
    <x v="2"/>
    <x v="0"/>
    <n v="1"/>
    <n v="20"/>
    <x v="0"/>
  </r>
  <r>
    <s v="351-81-8837"/>
    <d v="2024-05-10T10:59:00"/>
    <n v="10"/>
    <x v="1"/>
    <x v="1"/>
    <s v="May-24"/>
    <s v="G. Buff"/>
    <x v="1"/>
    <n v="51"/>
    <x v="0"/>
    <x v="3"/>
    <x v="0"/>
    <x v="1"/>
    <s v="Not Rated"/>
    <n v="33"/>
    <x v="1"/>
  </r>
  <r>
    <s v="270-55-6271"/>
    <d v="2024-05-10T12:57:00"/>
    <n v="12"/>
    <x v="1"/>
    <x v="1"/>
    <s v="May-24"/>
    <s v="A. Quickfall"/>
    <x v="0"/>
    <n v="42"/>
    <x v="3"/>
    <x v="0"/>
    <x v="2"/>
    <x v="1"/>
    <n v="3"/>
    <n v="14"/>
    <x v="0"/>
  </r>
  <r>
    <s v="540-22-4265"/>
    <d v="2024-05-10T13:18:00"/>
    <n v="13"/>
    <x v="1"/>
    <x v="1"/>
    <s v="May-24"/>
    <s v="M. Verity"/>
    <x v="0"/>
    <n v="19"/>
    <x v="4"/>
    <x v="7"/>
    <x v="0"/>
    <x v="1"/>
    <s v="Not Rated"/>
    <n v="17"/>
    <x v="0"/>
  </r>
  <r>
    <s v="428-93-4563"/>
    <d v="2024-05-10T15:43:00"/>
    <n v="15"/>
    <x v="1"/>
    <x v="1"/>
    <s v="May-24"/>
    <s v="H. Schubuser"/>
    <x v="0"/>
    <n v="59"/>
    <x v="0"/>
    <x v="2"/>
    <x v="0"/>
    <x v="0"/>
    <s v="Not Rated"/>
    <n v="34"/>
    <x v="1"/>
  </r>
  <r>
    <s v="513-62-1587"/>
    <d v="2024-05-10T16:34:00"/>
    <n v="16"/>
    <x v="1"/>
    <x v="1"/>
    <s v="May-24"/>
    <s v="R. Glasspool"/>
    <x v="0"/>
    <n v="78"/>
    <x v="5"/>
    <x v="7"/>
    <x v="2"/>
    <x v="1"/>
    <s v="Not Rated"/>
    <n v="51"/>
    <x v="1"/>
  </r>
  <r>
    <s v="445-51-6078"/>
    <d v="2024-05-10T21:33:00"/>
    <n v="21"/>
    <x v="1"/>
    <x v="1"/>
    <s v="May-24"/>
    <s v="D. Vickery"/>
    <x v="1"/>
    <n v="13"/>
    <x v="4"/>
    <x v="0"/>
    <x v="0"/>
    <x v="0"/>
    <s v="Not Rated"/>
    <n v="53"/>
    <x v="1"/>
  </r>
  <r>
    <s v="439-75-7776"/>
    <d v="2024-05-10T22:07:00"/>
    <n v="22"/>
    <x v="1"/>
    <x v="1"/>
    <s v="May-24"/>
    <s v="K. Kershaw"/>
    <x v="0"/>
    <n v="47"/>
    <x v="3"/>
    <x v="0"/>
    <x v="4"/>
    <x v="1"/>
    <s v="Not Rated"/>
    <n v="42"/>
    <x v="1"/>
  </r>
  <r>
    <s v="332-94-9099"/>
    <d v="2024-05-10T22:16:00"/>
    <n v="22"/>
    <x v="1"/>
    <x v="1"/>
    <s v="May-24"/>
    <s v="Y. Tunstall"/>
    <x v="1"/>
    <n v="48"/>
    <x v="3"/>
    <x v="0"/>
    <x v="0"/>
    <x v="0"/>
    <n v="5"/>
    <n v="11"/>
    <x v="0"/>
  </r>
  <r>
    <s v="750-70-5422"/>
    <d v="2024-05-10T23:05:00"/>
    <n v="23"/>
    <x v="1"/>
    <x v="1"/>
    <s v="May-24"/>
    <s v="X. Jessop"/>
    <x v="1"/>
    <n v="37"/>
    <x v="6"/>
    <x v="6"/>
    <x v="0"/>
    <x v="1"/>
    <n v="6"/>
    <n v="25"/>
    <x v="0"/>
  </r>
  <r>
    <s v="963-39-5755"/>
    <d v="2024-05-10T23:26:00"/>
    <n v="23"/>
    <x v="1"/>
    <x v="1"/>
    <s v="May-24"/>
    <s v="R. Pemberton"/>
    <x v="0"/>
    <n v="78"/>
    <x v="5"/>
    <x v="4"/>
    <x v="6"/>
    <x v="0"/>
    <s v="Not Rated"/>
    <n v="38"/>
    <x v="1"/>
  </r>
  <r>
    <s v="724-99-7673"/>
    <d v="2024-05-11T00:09:00"/>
    <n v="0"/>
    <x v="1"/>
    <x v="1"/>
    <s v="May-24"/>
    <s v="F. Garfield"/>
    <x v="1"/>
    <n v="70"/>
    <x v="5"/>
    <x v="2"/>
    <x v="3"/>
    <x v="1"/>
    <s v="Not Rated"/>
    <n v="27"/>
    <x v="0"/>
  </r>
  <r>
    <s v="523-33-9162"/>
    <d v="2024-05-11T02:08:00"/>
    <n v="2"/>
    <x v="1"/>
    <x v="1"/>
    <s v="May-24"/>
    <s v="X. Lockwood"/>
    <x v="1"/>
    <n v="17"/>
    <x v="4"/>
    <x v="0"/>
    <x v="0"/>
    <x v="1"/>
    <s v="Not Rated"/>
    <n v="48"/>
    <x v="1"/>
  </r>
  <r>
    <s v="497-27-8333"/>
    <d v="2024-05-11T02:17:00"/>
    <n v="2"/>
    <x v="1"/>
    <x v="1"/>
    <s v="May-24"/>
    <s v="R. Eastwood"/>
    <x v="1"/>
    <n v="44"/>
    <x v="3"/>
    <x v="7"/>
    <x v="0"/>
    <x v="0"/>
    <s v="Not Rated"/>
    <n v="51"/>
    <x v="1"/>
  </r>
  <r>
    <s v="713-21-7663"/>
    <d v="2024-05-11T05:58:00"/>
    <n v="5"/>
    <x v="1"/>
    <x v="1"/>
    <s v="May-24"/>
    <s v="L. Ashcombe"/>
    <x v="1"/>
    <n v="54"/>
    <x v="0"/>
    <x v="2"/>
    <x v="6"/>
    <x v="1"/>
    <n v="10"/>
    <n v="22"/>
    <x v="0"/>
  </r>
  <r>
    <s v="356-97-2970"/>
    <d v="2024-05-11T06:05:00"/>
    <n v="6"/>
    <x v="1"/>
    <x v="1"/>
    <s v="May-24"/>
    <s v="N. Featherstone"/>
    <x v="1"/>
    <n v="47"/>
    <x v="3"/>
    <x v="7"/>
    <x v="1"/>
    <x v="0"/>
    <s v="Not Rated"/>
    <n v="49"/>
    <x v="1"/>
  </r>
  <r>
    <s v="432-74-9555"/>
    <d v="2024-05-11T07:47:00"/>
    <n v="7"/>
    <x v="1"/>
    <x v="1"/>
    <s v="May-24"/>
    <s v="L. Cholmondeley"/>
    <x v="0"/>
    <n v="27"/>
    <x v="1"/>
    <x v="5"/>
    <x v="0"/>
    <x v="0"/>
    <n v="6"/>
    <n v="10"/>
    <x v="0"/>
  </r>
  <r>
    <s v="815-97-7392"/>
    <d v="2024-05-11T08:36:00"/>
    <n v="8"/>
    <x v="1"/>
    <x v="1"/>
    <s v="May-24"/>
    <s v="N. Ainsworth"/>
    <x v="0"/>
    <n v="15"/>
    <x v="4"/>
    <x v="0"/>
    <x v="0"/>
    <x v="1"/>
    <s v="Not Rated"/>
    <n v="45"/>
    <x v="1"/>
  </r>
  <r>
    <s v="187-41-2940"/>
    <d v="2024-05-11T09:01:00"/>
    <n v="9"/>
    <x v="1"/>
    <x v="1"/>
    <s v="May-24"/>
    <s v="Y. Oakden"/>
    <x v="0"/>
    <n v="29"/>
    <x v="1"/>
    <x v="6"/>
    <x v="0"/>
    <x v="1"/>
    <s v="Not Rated"/>
    <n v="47"/>
    <x v="1"/>
  </r>
  <r>
    <s v="343-20-8793"/>
    <d v="2024-05-11T09:35:00"/>
    <n v="9"/>
    <x v="1"/>
    <x v="1"/>
    <s v="May-24"/>
    <s v="J. Eastwood"/>
    <x v="1"/>
    <n v="77"/>
    <x v="5"/>
    <x v="0"/>
    <x v="1"/>
    <x v="1"/>
    <s v="Not Rated"/>
    <n v="41"/>
    <x v="1"/>
  </r>
  <r>
    <s v="937-68-2718"/>
    <d v="2024-05-11T10:24:00"/>
    <n v="10"/>
    <x v="1"/>
    <x v="1"/>
    <s v="May-24"/>
    <s v="V. Quickfall"/>
    <x v="1"/>
    <n v="31"/>
    <x v="6"/>
    <x v="0"/>
    <x v="4"/>
    <x v="1"/>
    <s v="Not Rated"/>
    <n v="16"/>
    <x v="0"/>
  </r>
  <r>
    <s v="361-14-2202"/>
    <d v="2024-05-11T13:46:00"/>
    <n v="13"/>
    <x v="1"/>
    <x v="1"/>
    <s v="May-24"/>
    <s v="Z. Greenhalgh"/>
    <x v="1"/>
    <n v="45"/>
    <x v="3"/>
    <x v="2"/>
    <x v="2"/>
    <x v="1"/>
    <s v="Not Rated"/>
    <n v="30"/>
    <x v="0"/>
  </r>
  <r>
    <s v="369-30-4430"/>
    <d v="2024-05-11T16:06:00"/>
    <n v="16"/>
    <x v="1"/>
    <x v="1"/>
    <s v="May-24"/>
    <s v="Y. Cholmondeley"/>
    <x v="0"/>
    <n v="45"/>
    <x v="3"/>
    <x v="6"/>
    <x v="0"/>
    <x v="0"/>
    <n v="5"/>
    <n v="49"/>
    <x v="1"/>
  </r>
  <r>
    <s v="639-68-6391"/>
    <d v="2024-05-11T16:14:00"/>
    <n v="16"/>
    <x v="1"/>
    <x v="1"/>
    <s v="May-24"/>
    <s v="E. Silverlock"/>
    <x v="1"/>
    <n v="53"/>
    <x v="0"/>
    <x v="0"/>
    <x v="0"/>
    <x v="0"/>
    <n v="7"/>
    <n v="12"/>
    <x v="0"/>
  </r>
  <r>
    <s v="711-65-4859"/>
    <d v="2024-05-11T16:41:00"/>
    <n v="16"/>
    <x v="1"/>
    <x v="1"/>
    <s v="May-24"/>
    <s v="G. Ashcombe"/>
    <x v="1"/>
    <n v="58"/>
    <x v="0"/>
    <x v="2"/>
    <x v="7"/>
    <x v="0"/>
    <s v="Not Rated"/>
    <n v="43"/>
    <x v="1"/>
  </r>
  <r>
    <s v="403-20-6783"/>
    <d v="2024-05-11T16:45:00"/>
    <n v="16"/>
    <x v="1"/>
    <x v="1"/>
    <s v="May-24"/>
    <s v="H. Lockwood"/>
    <x v="0"/>
    <n v="10"/>
    <x v="4"/>
    <x v="7"/>
    <x v="0"/>
    <x v="0"/>
    <n v="6"/>
    <n v="22"/>
    <x v="0"/>
  </r>
  <r>
    <s v="505-71-9102"/>
    <d v="2024-05-11T22:15:00"/>
    <n v="22"/>
    <x v="1"/>
    <x v="1"/>
    <s v="May-24"/>
    <s v="E. Kingsley"/>
    <x v="0"/>
    <n v="23"/>
    <x v="1"/>
    <x v="5"/>
    <x v="6"/>
    <x v="0"/>
    <s v="Not Rated"/>
    <n v="10"/>
    <x v="0"/>
  </r>
  <r>
    <s v="414-81-5722"/>
    <d v="2024-05-11T23:07:00"/>
    <n v="23"/>
    <x v="1"/>
    <x v="1"/>
    <s v="May-24"/>
    <s v="F. Ainsworth"/>
    <x v="1"/>
    <n v="50"/>
    <x v="0"/>
    <x v="2"/>
    <x v="2"/>
    <x v="0"/>
    <s v="Not Rated"/>
    <n v="50"/>
    <x v="1"/>
  </r>
  <r>
    <s v="520-69-1453"/>
    <d v="2024-05-11T23:38:00"/>
    <n v="23"/>
    <x v="1"/>
    <x v="1"/>
    <s v="May-24"/>
    <s v="A. Oakden"/>
    <x v="1"/>
    <n v="18"/>
    <x v="4"/>
    <x v="5"/>
    <x v="0"/>
    <x v="0"/>
    <s v="Not Rated"/>
    <n v="18"/>
    <x v="0"/>
  </r>
  <r>
    <s v="408-44-9920"/>
    <d v="2024-05-12T03:11:00"/>
    <n v="3"/>
    <x v="1"/>
    <x v="1"/>
    <s v="May-24"/>
    <s v="Z. Quickfall"/>
    <x v="0"/>
    <n v="26"/>
    <x v="1"/>
    <x v="2"/>
    <x v="0"/>
    <x v="1"/>
    <s v="Not Rated"/>
    <n v="24"/>
    <x v="0"/>
  </r>
  <r>
    <s v="446-27-8439"/>
    <d v="2024-05-12T04:29:00"/>
    <n v="4"/>
    <x v="1"/>
    <x v="1"/>
    <s v="May-24"/>
    <s v="X. Verity"/>
    <x v="1"/>
    <n v="21"/>
    <x v="1"/>
    <x v="5"/>
    <x v="0"/>
    <x v="0"/>
    <n v="6"/>
    <n v="28"/>
    <x v="0"/>
  </r>
  <r>
    <s v="844-20-2199"/>
    <d v="2024-05-12T05:09:00"/>
    <n v="5"/>
    <x v="1"/>
    <x v="1"/>
    <s v="May-24"/>
    <s v="Y. Jephson"/>
    <x v="1"/>
    <n v="15"/>
    <x v="4"/>
    <x v="0"/>
    <x v="2"/>
    <x v="1"/>
    <s v="Not Rated"/>
    <n v="10"/>
    <x v="0"/>
  </r>
  <r>
    <s v="320-14-7684"/>
    <d v="2024-05-12T05:54:00"/>
    <n v="5"/>
    <x v="1"/>
    <x v="1"/>
    <s v="May-24"/>
    <s v="I. Bracegirdle"/>
    <x v="1"/>
    <n v="55"/>
    <x v="0"/>
    <x v="6"/>
    <x v="2"/>
    <x v="1"/>
    <s v="Not Rated"/>
    <n v="20"/>
    <x v="0"/>
  </r>
  <r>
    <s v="494-10-3416"/>
    <d v="2024-05-12T07:53:00"/>
    <n v="7"/>
    <x v="1"/>
    <x v="1"/>
    <s v="May-24"/>
    <s v="R. Ironside"/>
    <x v="1"/>
    <n v="19"/>
    <x v="4"/>
    <x v="5"/>
    <x v="2"/>
    <x v="1"/>
    <n v="2"/>
    <n v="60"/>
    <x v="1"/>
  </r>
  <r>
    <s v="487-27-7848"/>
    <d v="2024-05-12T08:25:00"/>
    <n v="8"/>
    <x v="1"/>
    <x v="1"/>
    <s v="May-24"/>
    <s v="S. Buff"/>
    <x v="1"/>
    <n v="60"/>
    <x v="2"/>
    <x v="0"/>
    <x v="0"/>
    <x v="1"/>
    <s v="Not Rated"/>
    <n v="51"/>
    <x v="1"/>
  </r>
  <r>
    <s v="976-44-5943"/>
    <d v="2024-05-12T08:52:00"/>
    <n v="8"/>
    <x v="1"/>
    <x v="1"/>
    <s v="May-24"/>
    <s v="J. Corpes"/>
    <x v="0"/>
    <n v="37"/>
    <x v="6"/>
    <x v="0"/>
    <x v="2"/>
    <x v="1"/>
    <s v="Not Rated"/>
    <n v="25"/>
    <x v="0"/>
  </r>
  <r>
    <s v="765-68-1490"/>
    <d v="2024-05-12T11:30:00"/>
    <n v="11"/>
    <x v="1"/>
    <x v="1"/>
    <s v="May-24"/>
    <s v="D. Perrat"/>
    <x v="0"/>
    <n v="45"/>
    <x v="3"/>
    <x v="3"/>
    <x v="0"/>
    <x v="1"/>
    <s v="Not Rated"/>
    <n v="17"/>
    <x v="0"/>
  </r>
  <r>
    <s v="428-59-1855"/>
    <d v="2024-05-12T12:17:00"/>
    <n v="12"/>
    <x v="1"/>
    <x v="1"/>
    <s v="May-24"/>
    <s v="G. Goudie"/>
    <x v="0"/>
    <n v="20"/>
    <x v="1"/>
    <x v="5"/>
    <x v="0"/>
    <x v="1"/>
    <s v="Not Rated"/>
    <n v="57"/>
    <x v="1"/>
  </r>
  <r>
    <s v="139-37-2683"/>
    <d v="2024-05-12T17:41:00"/>
    <n v="17"/>
    <x v="1"/>
    <x v="1"/>
    <s v="May-24"/>
    <s v="Y. Hathaway"/>
    <x v="1"/>
    <n v="31"/>
    <x v="6"/>
    <x v="2"/>
    <x v="2"/>
    <x v="1"/>
    <s v="Not Rated"/>
    <n v="16"/>
    <x v="0"/>
  </r>
  <r>
    <s v="286-47-4326"/>
    <d v="2024-05-12T18:12:00"/>
    <n v="18"/>
    <x v="1"/>
    <x v="1"/>
    <s v="May-24"/>
    <s v="I. Birtwhistle"/>
    <x v="1"/>
    <n v="13"/>
    <x v="4"/>
    <x v="7"/>
    <x v="0"/>
    <x v="0"/>
    <s v="Not Rated"/>
    <n v="13"/>
    <x v="0"/>
  </r>
  <r>
    <s v="891-23-7305"/>
    <d v="2024-05-12T18:55:00"/>
    <n v="18"/>
    <x v="1"/>
    <x v="1"/>
    <s v="May-24"/>
    <s v="N. Oakden"/>
    <x v="1"/>
    <n v="17"/>
    <x v="4"/>
    <x v="3"/>
    <x v="2"/>
    <x v="1"/>
    <s v="Not Rated"/>
    <n v="20"/>
    <x v="0"/>
  </r>
  <r>
    <s v="188-90-4113"/>
    <d v="2024-05-12T19:38:00"/>
    <n v="19"/>
    <x v="1"/>
    <x v="1"/>
    <s v="May-24"/>
    <s v="Z. Honeysett"/>
    <x v="0"/>
    <n v="70"/>
    <x v="5"/>
    <x v="3"/>
    <x v="0"/>
    <x v="1"/>
    <s v="Not Rated"/>
    <n v="25"/>
    <x v="0"/>
  </r>
  <r>
    <s v="859-74-9099"/>
    <d v="2024-05-12T21:19:00"/>
    <n v="21"/>
    <x v="1"/>
    <x v="1"/>
    <s v="May-24"/>
    <s v="A. Whitfield"/>
    <x v="0"/>
    <n v="62"/>
    <x v="2"/>
    <x v="2"/>
    <x v="2"/>
    <x v="1"/>
    <s v="Not Rated"/>
    <n v="26"/>
    <x v="0"/>
  </r>
  <r>
    <s v="288-97-7307"/>
    <d v="2024-05-12T21:53:00"/>
    <n v="21"/>
    <x v="1"/>
    <x v="1"/>
    <s v="May-24"/>
    <s v="G. Jessop"/>
    <x v="0"/>
    <n v="45"/>
    <x v="3"/>
    <x v="3"/>
    <x v="4"/>
    <x v="1"/>
    <s v="Not Rated"/>
    <n v="49"/>
    <x v="1"/>
  </r>
  <r>
    <s v="427-11-8775"/>
    <d v="2024-05-12T22:50:00"/>
    <n v="22"/>
    <x v="1"/>
    <x v="1"/>
    <s v="May-24"/>
    <s v="Y. Corpes"/>
    <x v="0"/>
    <n v="64"/>
    <x v="2"/>
    <x v="0"/>
    <x v="2"/>
    <x v="1"/>
    <s v="Not Rated"/>
    <n v="39"/>
    <x v="1"/>
  </r>
  <r>
    <s v="261-40-2967"/>
    <d v="2024-05-13T00:55:00"/>
    <n v="0"/>
    <x v="1"/>
    <x v="1"/>
    <s v="May-24"/>
    <s v="K. Bracegirdle"/>
    <x v="1"/>
    <n v="12"/>
    <x v="4"/>
    <x v="7"/>
    <x v="2"/>
    <x v="0"/>
    <s v="Not Rated"/>
    <n v="41"/>
    <x v="1"/>
  </r>
  <r>
    <s v="860-76-4998"/>
    <d v="2024-05-13T02:46:00"/>
    <n v="2"/>
    <x v="1"/>
    <x v="1"/>
    <s v="May-24"/>
    <s v="P. Gionettitti"/>
    <x v="0"/>
    <n v="40"/>
    <x v="3"/>
    <x v="5"/>
    <x v="6"/>
    <x v="0"/>
    <s v="Not Rated"/>
    <n v="35"/>
    <x v="1"/>
  </r>
  <r>
    <s v="589-73-1701"/>
    <d v="2024-05-13T04:11:00"/>
    <n v="4"/>
    <x v="1"/>
    <x v="1"/>
    <s v="May-24"/>
    <s v="P. Yarborough"/>
    <x v="1"/>
    <n v="32"/>
    <x v="6"/>
    <x v="2"/>
    <x v="2"/>
    <x v="1"/>
    <s v="Not Rated"/>
    <n v="57"/>
    <x v="1"/>
  </r>
  <r>
    <s v="159-61-3366"/>
    <d v="2024-05-13T06:05:00"/>
    <n v="6"/>
    <x v="1"/>
    <x v="1"/>
    <s v="May-24"/>
    <s v="Y. Schubuser"/>
    <x v="1"/>
    <n v="58"/>
    <x v="0"/>
    <x v="5"/>
    <x v="0"/>
    <x v="1"/>
    <s v="Not Rated"/>
    <n v="23"/>
    <x v="0"/>
  </r>
  <r>
    <s v="763-59-7237"/>
    <d v="2024-05-13T07:50:00"/>
    <n v="7"/>
    <x v="1"/>
    <x v="1"/>
    <s v="May-24"/>
    <s v="B. Gionettitti"/>
    <x v="0"/>
    <n v="3"/>
    <x v="7"/>
    <x v="0"/>
    <x v="0"/>
    <x v="1"/>
    <n v="7"/>
    <n v="18"/>
    <x v="0"/>
  </r>
  <r>
    <s v="842-71-4237"/>
    <d v="2024-05-13T09:49:00"/>
    <n v="9"/>
    <x v="1"/>
    <x v="1"/>
    <s v="May-24"/>
    <s v="W. Nethercott"/>
    <x v="0"/>
    <n v="13"/>
    <x v="4"/>
    <x v="0"/>
    <x v="0"/>
    <x v="1"/>
    <s v="Not Rated"/>
    <n v="54"/>
    <x v="1"/>
  </r>
  <r>
    <s v="636-76-7467"/>
    <d v="2024-05-13T10:41:00"/>
    <n v="10"/>
    <x v="1"/>
    <x v="1"/>
    <s v="May-24"/>
    <s v="B. Yarborough"/>
    <x v="1"/>
    <n v="50"/>
    <x v="0"/>
    <x v="6"/>
    <x v="0"/>
    <x v="0"/>
    <s v="Not Rated"/>
    <n v="20"/>
    <x v="0"/>
  </r>
  <r>
    <s v="849-51-7380"/>
    <d v="2024-05-13T11:08:00"/>
    <n v="11"/>
    <x v="1"/>
    <x v="1"/>
    <s v="May-24"/>
    <s v="N. Verity"/>
    <x v="1"/>
    <n v="70"/>
    <x v="5"/>
    <x v="5"/>
    <x v="0"/>
    <x v="1"/>
    <s v="Not Rated"/>
    <n v="43"/>
    <x v="1"/>
  </r>
  <r>
    <s v="862-99-3363"/>
    <d v="2024-05-13T13:37:00"/>
    <n v="13"/>
    <x v="1"/>
    <x v="1"/>
    <s v="May-24"/>
    <s v="S. Yarborough"/>
    <x v="0"/>
    <n v="51"/>
    <x v="0"/>
    <x v="1"/>
    <x v="2"/>
    <x v="0"/>
    <s v="Not Rated"/>
    <n v="53"/>
    <x v="1"/>
  </r>
  <r>
    <s v="492-18-2987"/>
    <d v="2024-05-13T14:09:00"/>
    <n v="14"/>
    <x v="1"/>
    <x v="1"/>
    <s v="May-24"/>
    <s v="N. Schubuser"/>
    <x v="0"/>
    <n v="4"/>
    <x v="7"/>
    <x v="7"/>
    <x v="6"/>
    <x v="1"/>
    <s v="Not Rated"/>
    <n v="10"/>
    <x v="0"/>
  </r>
  <r>
    <s v="329-41-7622"/>
    <d v="2024-05-13T15:23:00"/>
    <n v="15"/>
    <x v="1"/>
    <x v="1"/>
    <s v="May-24"/>
    <s v="R. Postlethwaite"/>
    <x v="1"/>
    <n v="7"/>
    <x v="7"/>
    <x v="7"/>
    <x v="6"/>
    <x v="0"/>
    <s v="Not Rated"/>
    <n v="47"/>
    <x v="1"/>
  </r>
  <r>
    <s v="715-56-8967"/>
    <d v="2024-05-13T16:17:00"/>
    <n v="16"/>
    <x v="1"/>
    <x v="1"/>
    <s v="May-24"/>
    <s v="O. Kingsley"/>
    <x v="0"/>
    <n v="15"/>
    <x v="4"/>
    <x v="2"/>
    <x v="0"/>
    <x v="0"/>
    <s v="Not Rated"/>
    <n v="20"/>
    <x v="0"/>
  </r>
  <r>
    <s v="417-33-5899"/>
    <d v="2024-05-13T17:13:00"/>
    <n v="17"/>
    <x v="1"/>
    <x v="1"/>
    <s v="May-24"/>
    <s v="Z. Upperton"/>
    <x v="0"/>
    <n v="75"/>
    <x v="5"/>
    <x v="2"/>
    <x v="0"/>
    <x v="0"/>
    <n v="8"/>
    <n v="25"/>
    <x v="0"/>
  </r>
  <r>
    <s v="733-77-8780"/>
    <d v="2024-05-13T18:02:00"/>
    <n v="18"/>
    <x v="1"/>
    <x v="1"/>
    <s v="May-24"/>
    <s v="Y. Methuen"/>
    <x v="1"/>
    <n v="45"/>
    <x v="3"/>
    <x v="2"/>
    <x v="6"/>
    <x v="1"/>
    <s v="Not Rated"/>
    <n v="12"/>
    <x v="0"/>
  </r>
  <r>
    <s v="820-19-3464"/>
    <d v="2024-05-13T18:28:00"/>
    <n v="18"/>
    <x v="1"/>
    <x v="1"/>
    <s v="May-24"/>
    <s v="A. Ravenscroft"/>
    <x v="1"/>
    <n v="14"/>
    <x v="4"/>
    <x v="7"/>
    <x v="6"/>
    <x v="0"/>
    <s v="Not Rated"/>
    <n v="22"/>
    <x v="0"/>
  </r>
  <r>
    <s v="107-75-7131"/>
    <d v="2024-05-13T20:10:00"/>
    <n v="20"/>
    <x v="1"/>
    <x v="1"/>
    <s v="May-24"/>
    <s v="U. Vickery"/>
    <x v="1"/>
    <n v="14"/>
    <x v="4"/>
    <x v="3"/>
    <x v="0"/>
    <x v="0"/>
    <s v="Not Rated"/>
    <n v="27"/>
    <x v="0"/>
  </r>
  <r>
    <s v="705-77-8747"/>
    <d v="2024-05-13T20:40:00"/>
    <n v="20"/>
    <x v="1"/>
    <x v="1"/>
    <s v="May-24"/>
    <s v="B. Bannister"/>
    <x v="0"/>
    <n v="1"/>
    <x v="7"/>
    <x v="2"/>
    <x v="0"/>
    <x v="1"/>
    <s v="Not Rated"/>
    <n v="59"/>
    <x v="1"/>
  </r>
  <r>
    <s v="966-59-3623"/>
    <d v="2024-05-13T20:49:00"/>
    <n v="20"/>
    <x v="1"/>
    <x v="1"/>
    <s v="May-24"/>
    <s v="M. Vickery"/>
    <x v="0"/>
    <n v="9"/>
    <x v="7"/>
    <x v="2"/>
    <x v="2"/>
    <x v="0"/>
    <s v="Not Rated"/>
    <n v="25"/>
    <x v="0"/>
  </r>
  <r>
    <s v="780-29-2732"/>
    <d v="2024-05-13T21:16:00"/>
    <n v="21"/>
    <x v="1"/>
    <x v="1"/>
    <s v="May-24"/>
    <s v="C. Fairbairn"/>
    <x v="0"/>
    <n v="39"/>
    <x v="6"/>
    <x v="7"/>
    <x v="2"/>
    <x v="0"/>
    <s v="Not Rated"/>
    <n v="30"/>
    <x v="0"/>
  </r>
  <r>
    <s v="194-70-6888"/>
    <d v="2024-05-13T21:20:00"/>
    <n v="21"/>
    <x v="1"/>
    <x v="1"/>
    <s v="May-24"/>
    <s v="N. Loxley"/>
    <x v="1"/>
    <n v="24"/>
    <x v="1"/>
    <x v="4"/>
    <x v="0"/>
    <x v="0"/>
    <n v="3"/>
    <n v="44"/>
    <x v="1"/>
  </r>
  <r>
    <s v="791-93-8952"/>
    <d v="2024-05-13T23:16:00"/>
    <n v="23"/>
    <x v="1"/>
    <x v="1"/>
    <s v="May-24"/>
    <s v="N. Whitfield"/>
    <x v="0"/>
    <n v="26"/>
    <x v="1"/>
    <x v="1"/>
    <x v="0"/>
    <x v="0"/>
    <s v="Not Rated"/>
    <n v="46"/>
    <x v="1"/>
  </r>
  <r>
    <s v="161-89-8550"/>
    <d v="2024-05-13T23:19:00"/>
    <n v="23"/>
    <x v="1"/>
    <x v="1"/>
    <s v="May-24"/>
    <s v="A. Pemberton"/>
    <x v="0"/>
    <n v="79"/>
    <x v="5"/>
    <x v="1"/>
    <x v="0"/>
    <x v="1"/>
    <n v="7"/>
    <n v="31"/>
    <x v="1"/>
  </r>
  <r>
    <s v="270-45-6268"/>
    <d v="2024-05-14T00:47:00"/>
    <n v="0"/>
    <x v="1"/>
    <x v="1"/>
    <s v="May-24"/>
    <s v="N. Churchard"/>
    <x v="1"/>
    <n v="36"/>
    <x v="6"/>
    <x v="3"/>
    <x v="0"/>
    <x v="1"/>
    <s v="Not Rated"/>
    <n v="26"/>
    <x v="0"/>
  </r>
  <r>
    <s v="732-39-2977"/>
    <d v="2024-05-14T05:20:00"/>
    <n v="5"/>
    <x v="1"/>
    <x v="1"/>
    <s v="May-24"/>
    <s v="H. Yates"/>
    <x v="1"/>
    <n v="44"/>
    <x v="3"/>
    <x v="6"/>
    <x v="2"/>
    <x v="1"/>
    <s v="Not Rated"/>
    <n v="19"/>
    <x v="0"/>
  </r>
  <r>
    <s v="411-38-6915"/>
    <d v="2024-05-14T07:13:00"/>
    <n v="7"/>
    <x v="1"/>
    <x v="1"/>
    <s v="May-24"/>
    <s v="Z. Pemberton"/>
    <x v="1"/>
    <n v="64"/>
    <x v="2"/>
    <x v="2"/>
    <x v="7"/>
    <x v="1"/>
    <n v="4"/>
    <n v="47"/>
    <x v="1"/>
  </r>
  <r>
    <s v="522-27-2099"/>
    <d v="2024-05-14T08:50:00"/>
    <n v="8"/>
    <x v="1"/>
    <x v="1"/>
    <s v="May-24"/>
    <s v="K. Kingsley"/>
    <x v="0"/>
    <n v="9"/>
    <x v="7"/>
    <x v="1"/>
    <x v="0"/>
    <x v="1"/>
    <s v="Not Rated"/>
    <n v="15"/>
    <x v="0"/>
  </r>
  <r>
    <s v="250-43-9458"/>
    <d v="2024-05-14T10:23:00"/>
    <n v="10"/>
    <x v="1"/>
    <x v="1"/>
    <s v="May-24"/>
    <s v="L. Northcote"/>
    <x v="1"/>
    <n v="37"/>
    <x v="6"/>
    <x v="2"/>
    <x v="1"/>
    <x v="1"/>
    <s v="Not Rated"/>
    <n v="11"/>
    <x v="0"/>
  </r>
  <r>
    <s v="737-10-6905"/>
    <d v="2024-05-14T12:17:00"/>
    <n v="12"/>
    <x v="1"/>
    <x v="1"/>
    <s v="May-24"/>
    <s v="Y. Underhill"/>
    <x v="0"/>
    <n v="12"/>
    <x v="4"/>
    <x v="0"/>
    <x v="2"/>
    <x v="1"/>
    <s v="Not Rated"/>
    <n v="36"/>
    <x v="1"/>
  </r>
  <r>
    <s v="725-88-2669"/>
    <d v="2024-05-14T13:55:00"/>
    <n v="13"/>
    <x v="1"/>
    <x v="1"/>
    <s v="May-24"/>
    <s v="B. Bracegirdle"/>
    <x v="1"/>
    <n v="16"/>
    <x v="4"/>
    <x v="7"/>
    <x v="6"/>
    <x v="0"/>
    <s v="Not Rated"/>
    <n v="38"/>
    <x v="1"/>
  </r>
  <r>
    <s v="492-16-3654"/>
    <d v="2024-05-14T16:32:00"/>
    <n v="16"/>
    <x v="1"/>
    <x v="1"/>
    <s v="May-24"/>
    <s v="F. Dankworth"/>
    <x v="1"/>
    <n v="51"/>
    <x v="0"/>
    <x v="1"/>
    <x v="0"/>
    <x v="0"/>
    <s v="Not Rated"/>
    <n v="45"/>
    <x v="1"/>
  </r>
  <r>
    <s v="271-20-8909"/>
    <d v="2024-05-14T17:04:00"/>
    <n v="17"/>
    <x v="1"/>
    <x v="1"/>
    <s v="May-24"/>
    <s v="Y. Honeysett"/>
    <x v="0"/>
    <n v="27"/>
    <x v="1"/>
    <x v="7"/>
    <x v="0"/>
    <x v="0"/>
    <s v="Not Rated"/>
    <n v="40"/>
    <x v="1"/>
  </r>
  <r>
    <s v="782-13-3146"/>
    <d v="2024-05-14T18:18:00"/>
    <n v="18"/>
    <x v="1"/>
    <x v="1"/>
    <s v="May-24"/>
    <s v="J. Sheffield"/>
    <x v="0"/>
    <n v="38"/>
    <x v="6"/>
    <x v="0"/>
    <x v="1"/>
    <x v="1"/>
    <s v="Not Rated"/>
    <n v="30"/>
    <x v="0"/>
  </r>
  <r>
    <s v="618-22-8477"/>
    <d v="2024-05-14T23:04:00"/>
    <n v="23"/>
    <x v="1"/>
    <x v="1"/>
    <s v="May-24"/>
    <s v="T. Churchard"/>
    <x v="0"/>
    <n v="11"/>
    <x v="4"/>
    <x v="0"/>
    <x v="0"/>
    <x v="1"/>
    <s v="Not Rated"/>
    <n v="58"/>
    <x v="1"/>
  </r>
  <r>
    <s v="146-30-9750"/>
    <d v="2024-05-15T00:33:00"/>
    <n v="0"/>
    <x v="1"/>
    <x v="1"/>
    <s v="May-24"/>
    <s v="C. Yarborough"/>
    <x v="1"/>
    <n v="16"/>
    <x v="4"/>
    <x v="4"/>
    <x v="2"/>
    <x v="1"/>
    <s v="Not Rated"/>
    <n v="23"/>
    <x v="0"/>
  </r>
  <r>
    <s v="945-51-4943"/>
    <d v="2024-05-15T01:40:00"/>
    <n v="1"/>
    <x v="1"/>
    <x v="1"/>
    <s v="May-24"/>
    <s v="R. Merriweather"/>
    <x v="1"/>
    <n v="71"/>
    <x v="5"/>
    <x v="7"/>
    <x v="0"/>
    <x v="1"/>
    <s v="Not Rated"/>
    <n v="35"/>
    <x v="1"/>
  </r>
  <r>
    <s v="102-97-2916"/>
    <d v="2024-05-15T02:37:00"/>
    <n v="2"/>
    <x v="1"/>
    <x v="1"/>
    <s v="May-24"/>
    <s v="M. Thornbury"/>
    <x v="1"/>
    <n v="31"/>
    <x v="6"/>
    <x v="2"/>
    <x v="0"/>
    <x v="1"/>
    <s v="Not Rated"/>
    <n v="21"/>
    <x v="0"/>
  </r>
  <r>
    <s v="270-92-1725"/>
    <d v="2024-05-15T02:59:00"/>
    <n v="2"/>
    <x v="1"/>
    <x v="1"/>
    <s v="May-24"/>
    <s v="U. Middleditch"/>
    <x v="0"/>
    <n v="43"/>
    <x v="3"/>
    <x v="7"/>
    <x v="0"/>
    <x v="0"/>
    <s v="Not Rated"/>
    <n v="42"/>
    <x v="1"/>
  </r>
  <r>
    <s v="736-11-8107"/>
    <d v="2024-05-15T05:19:00"/>
    <n v="5"/>
    <x v="1"/>
    <x v="1"/>
    <s v="May-24"/>
    <s v="D. Dunmore"/>
    <x v="1"/>
    <n v="14"/>
    <x v="4"/>
    <x v="5"/>
    <x v="0"/>
    <x v="0"/>
    <n v="3"/>
    <n v="14"/>
    <x v="0"/>
  </r>
  <r>
    <s v="837-87-6531"/>
    <d v="2024-05-15T09:56:00"/>
    <n v="9"/>
    <x v="1"/>
    <x v="1"/>
    <s v="May-24"/>
    <s v="B. Titcombe"/>
    <x v="1"/>
    <n v="74"/>
    <x v="5"/>
    <x v="2"/>
    <x v="0"/>
    <x v="1"/>
    <s v="Not Rated"/>
    <n v="11"/>
    <x v="0"/>
  </r>
  <r>
    <s v="579-13-8214"/>
    <d v="2024-05-15T10:46:00"/>
    <n v="10"/>
    <x v="1"/>
    <x v="1"/>
    <s v="May-24"/>
    <s v="E. Loxley"/>
    <x v="0"/>
    <n v="47"/>
    <x v="3"/>
    <x v="1"/>
    <x v="6"/>
    <x v="0"/>
    <s v="Not Rated"/>
    <n v="22"/>
    <x v="0"/>
  </r>
  <r>
    <s v="635-51-7088"/>
    <d v="2024-05-15T13:18:00"/>
    <n v="13"/>
    <x v="1"/>
    <x v="1"/>
    <s v="May-24"/>
    <s v="U. Garfield"/>
    <x v="1"/>
    <n v="67"/>
    <x v="2"/>
    <x v="1"/>
    <x v="1"/>
    <x v="1"/>
    <s v="Not Rated"/>
    <n v="48"/>
    <x v="1"/>
  </r>
  <r>
    <s v="243-21-1142"/>
    <d v="2024-05-15T15:48:00"/>
    <n v="15"/>
    <x v="1"/>
    <x v="1"/>
    <s v="May-24"/>
    <s v="F. Inglewood"/>
    <x v="0"/>
    <n v="17"/>
    <x v="4"/>
    <x v="2"/>
    <x v="2"/>
    <x v="0"/>
    <s v="Not Rated"/>
    <n v="47"/>
    <x v="1"/>
  </r>
  <r>
    <s v="750-66-1827"/>
    <d v="2024-05-15T16:37:00"/>
    <n v="16"/>
    <x v="1"/>
    <x v="1"/>
    <s v="May-24"/>
    <s v="R. Loxley"/>
    <x v="0"/>
    <n v="74"/>
    <x v="5"/>
    <x v="3"/>
    <x v="3"/>
    <x v="0"/>
    <s v="Not Rated"/>
    <n v="23"/>
    <x v="0"/>
  </r>
  <r>
    <s v="306-34-1707"/>
    <d v="2024-05-15T20:48:00"/>
    <n v="20"/>
    <x v="1"/>
    <x v="1"/>
    <s v="May-24"/>
    <s v="O. Titcombe"/>
    <x v="1"/>
    <n v="75"/>
    <x v="5"/>
    <x v="3"/>
    <x v="0"/>
    <x v="0"/>
    <s v="Not Rated"/>
    <n v="39"/>
    <x v="1"/>
  </r>
  <r>
    <s v="879-62-6527"/>
    <d v="2024-05-15T23:56:00"/>
    <n v="23"/>
    <x v="1"/>
    <x v="1"/>
    <s v="May-24"/>
    <s v="D. Aldridge"/>
    <x v="0"/>
    <n v="73"/>
    <x v="5"/>
    <x v="6"/>
    <x v="0"/>
    <x v="1"/>
    <n v="3"/>
    <n v="48"/>
    <x v="1"/>
  </r>
  <r>
    <s v="185-31-5475"/>
    <d v="2024-05-16T02:27:00"/>
    <n v="2"/>
    <x v="1"/>
    <x v="1"/>
    <s v="May-24"/>
    <s v="R. Merriweather"/>
    <x v="1"/>
    <n v="39"/>
    <x v="6"/>
    <x v="0"/>
    <x v="0"/>
    <x v="0"/>
    <s v="Not Rated"/>
    <n v="34"/>
    <x v="1"/>
  </r>
  <r>
    <s v="872-83-3409"/>
    <d v="2024-05-16T14:08:00"/>
    <n v="14"/>
    <x v="1"/>
    <x v="1"/>
    <s v="May-24"/>
    <s v="X. Rowntree"/>
    <x v="1"/>
    <n v="15"/>
    <x v="4"/>
    <x v="1"/>
    <x v="6"/>
    <x v="0"/>
    <s v="Not Rated"/>
    <n v="29"/>
    <x v="0"/>
  </r>
  <r>
    <s v="139-59-5520"/>
    <d v="2024-05-16T14:09:00"/>
    <n v="14"/>
    <x v="1"/>
    <x v="1"/>
    <s v="May-24"/>
    <s v="V. Quickfall"/>
    <x v="1"/>
    <n v="1"/>
    <x v="7"/>
    <x v="2"/>
    <x v="0"/>
    <x v="1"/>
    <n v="5"/>
    <n v="57"/>
    <x v="1"/>
  </r>
  <r>
    <s v="310-33-8408"/>
    <d v="2024-05-16T14:11:00"/>
    <n v="14"/>
    <x v="1"/>
    <x v="1"/>
    <s v="May-24"/>
    <s v="D. Bracegirdle"/>
    <x v="1"/>
    <n v="29"/>
    <x v="1"/>
    <x v="6"/>
    <x v="0"/>
    <x v="0"/>
    <s v="Not Rated"/>
    <n v="48"/>
    <x v="1"/>
  </r>
  <r>
    <s v="843-87-1427"/>
    <d v="2024-05-16T14:37:00"/>
    <n v="14"/>
    <x v="1"/>
    <x v="1"/>
    <s v="May-24"/>
    <s v="J. Featherstone"/>
    <x v="0"/>
    <n v="10"/>
    <x v="4"/>
    <x v="2"/>
    <x v="2"/>
    <x v="1"/>
    <s v="Not Rated"/>
    <n v="32"/>
    <x v="1"/>
  </r>
  <r>
    <s v="825-52-1432"/>
    <d v="2024-05-16T15:12:00"/>
    <n v="15"/>
    <x v="1"/>
    <x v="1"/>
    <s v="May-24"/>
    <s v="K. Merriweather"/>
    <x v="0"/>
    <n v="58"/>
    <x v="0"/>
    <x v="0"/>
    <x v="3"/>
    <x v="0"/>
    <s v="Not Rated"/>
    <n v="55"/>
    <x v="1"/>
  </r>
  <r>
    <s v="252-54-5735"/>
    <d v="2024-05-16T16:08:00"/>
    <n v="16"/>
    <x v="1"/>
    <x v="1"/>
    <s v="May-24"/>
    <s v="P. Fairbairn"/>
    <x v="0"/>
    <n v="30"/>
    <x v="6"/>
    <x v="1"/>
    <x v="2"/>
    <x v="0"/>
    <n v="10"/>
    <n v="21"/>
    <x v="0"/>
  </r>
  <r>
    <s v="395-31-8492"/>
    <d v="2024-05-16T21:27:00"/>
    <n v="21"/>
    <x v="1"/>
    <x v="1"/>
    <s v="May-24"/>
    <s v="X. Ainsworth"/>
    <x v="0"/>
    <n v="15"/>
    <x v="4"/>
    <x v="5"/>
    <x v="0"/>
    <x v="1"/>
    <s v="Not Rated"/>
    <n v="44"/>
    <x v="1"/>
  </r>
  <r>
    <s v="955-34-7370"/>
    <d v="2024-05-16T22:32:00"/>
    <n v="22"/>
    <x v="1"/>
    <x v="1"/>
    <s v="May-24"/>
    <s v="Z. Goudie"/>
    <x v="0"/>
    <n v="39"/>
    <x v="6"/>
    <x v="2"/>
    <x v="0"/>
    <x v="1"/>
    <s v="Not Rated"/>
    <n v="44"/>
    <x v="1"/>
  </r>
  <r>
    <s v="937-74-5290"/>
    <d v="2024-05-17T10:17:00"/>
    <n v="10"/>
    <x v="1"/>
    <x v="1"/>
    <s v="May-24"/>
    <s v="X. Birtwhistle"/>
    <x v="1"/>
    <n v="32"/>
    <x v="6"/>
    <x v="1"/>
    <x v="1"/>
    <x v="0"/>
    <n v="10"/>
    <n v="10"/>
    <x v="0"/>
  </r>
  <r>
    <s v="591-92-3811"/>
    <d v="2024-05-17T12:44:00"/>
    <n v="12"/>
    <x v="1"/>
    <x v="1"/>
    <s v="May-24"/>
    <s v="R. Gwillim"/>
    <x v="0"/>
    <n v="3"/>
    <x v="7"/>
    <x v="7"/>
    <x v="2"/>
    <x v="1"/>
    <s v="Not Rated"/>
    <n v="21"/>
    <x v="0"/>
  </r>
  <r>
    <s v="318-17-8418"/>
    <d v="2024-05-17T13:33:00"/>
    <n v="13"/>
    <x v="1"/>
    <x v="1"/>
    <s v="May-24"/>
    <s v="N. Northcote"/>
    <x v="0"/>
    <n v="59"/>
    <x v="0"/>
    <x v="0"/>
    <x v="4"/>
    <x v="1"/>
    <n v="8"/>
    <n v="51"/>
    <x v="1"/>
  </r>
  <r>
    <s v="705-76-8976"/>
    <d v="2024-05-17T13:38:00"/>
    <n v="13"/>
    <x v="1"/>
    <x v="1"/>
    <s v="May-24"/>
    <s v="A. Goudie"/>
    <x v="1"/>
    <n v="55"/>
    <x v="0"/>
    <x v="0"/>
    <x v="6"/>
    <x v="1"/>
    <s v="Not Rated"/>
    <n v="24"/>
    <x v="0"/>
  </r>
  <r>
    <s v="619-57-3953"/>
    <d v="2024-05-17T13:48:00"/>
    <n v="13"/>
    <x v="1"/>
    <x v="1"/>
    <s v="May-24"/>
    <s v="H. Perrat"/>
    <x v="0"/>
    <n v="38"/>
    <x v="6"/>
    <x v="1"/>
    <x v="0"/>
    <x v="0"/>
    <s v="Not Rated"/>
    <n v="27"/>
    <x v="0"/>
  </r>
  <r>
    <s v="900-98-1533"/>
    <d v="2024-05-17T14:19:00"/>
    <n v="14"/>
    <x v="1"/>
    <x v="1"/>
    <s v="May-24"/>
    <s v="H. Gwillim"/>
    <x v="0"/>
    <n v="45"/>
    <x v="3"/>
    <x v="2"/>
    <x v="0"/>
    <x v="0"/>
    <s v="Not Rated"/>
    <n v="32"/>
    <x v="1"/>
  </r>
  <r>
    <s v="266-82-4939"/>
    <d v="2024-05-17T15:43:00"/>
    <n v="15"/>
    <x v="1"/>
    <x v="1"/>
    <s v="May-24"/>
    <s v="M. Dankworth"/>
    <x v="1"/>
    <n v="18"/>
    <x v="4"/>
    <x v="6"/>
    <x v="2"/>
    <x v="0"/>
    <s v="Not Rated"/>
    <n v="32"/>
    <x v="1"/>
  </r>
  <r>
    <s v="813-72-4109"/>
    <d v="2024-05-17T15:49:00"/>
    <n v="15"/>
    <x v="1"/>
    <x v="1"/>
    <s v="May-24"/>
    <s v="F. Featherstone"/>
    <x v="1"/>
    <n v="60"/>
    <x v="2"/>
    <x v="2"/>
    <x v="1"/>
    <x v="1"/>
    <s v="Not Rated"/>
    <n v="14"/>
    <x v="0"/>
  </r>
  <r>
    <s v="806-79-4941"/>
    <d v="2024-05-17T16:56:00"/>
    <n v="16"/>
    <x v="1"/>
    <x v="1"/>
    <s v="May-24"/>
    <s v="F. Ashcombe"/>
    <x v="1"/>
    <n v="24"/>
    <x v="1"/>
    <x v="7"/>
    <x v="2"/>
    <x v="1"/>
    <s v="Not Rated"/>
    <n v="15"/>
    <x v="0"/>
  </r>
  <r>
    <s v="123-10-2521"/>
    <d v="2024-05-17T17:55:00"/>
    <n v="17"/>
    <x v="1"/>
    <x v="1"/>
    <s v="May-24"/>
    <s v="R. Gwillim"/>
    <x v="0"/>
    <n v="14"/>
    <x v="4"/>
    <x v="0"/>
    <x v="0"/>
    <x v="1"/>
    <n v="4"/>
    <n v="25"/>
    <x v="0"/>
  </r>
  <r>
    <s v="480-92-7405"/>
    <d v="2024-05-17T22:56:00"/>
    <n v="22"/>
    <x v="1"/>
    <x v="1"/>
    <s v="May-24"/>
    <s v="D. Dankworth"/>
    <x v="1"/>
    <n v="78"/>
    <x v="5"/>
    <x v="7"/>
    <x v="0"/>
    <x v="0"/>
    <s v="Not Rated"/>
    <n v="15"/>
    <x v="0"/>
  </r>
  <r>
    <s v="668-24-6925"/>
    <d v="2024-05-17T23:17:00"/>
    <n v="23"/>
    <x v="1"/>
    <x v="1"/>
    <s v="May-24"/>
    <s v="R. Dunmore"/>
    <x v="0"/>
    <n v="67"/>
    <x v="2"/>
    <x v="3"/>
    <x v="0"/>
    <x v="0"/>
    <s v="Not Rated"/>
    <n v="23"/>
    <x v="0"/>
  </r>
  <r>
    <s v="386-66-4948"/>
    <d v="2024-05-17T23:39:00"/>
    <n v="23"/>
    <x v="1"/>
    <x v="1"/>
    <s v="May-24"/>
    <s v="X. Methuen"/>
    <x v="1"/>
    <n v="60"/>
    <x v="2"/>
    <x v="5"/>
    <x v="2"/>
    <x v="1"/>
    <s v="Not Rated"/>
    <n v="55"/>
    <x v="1"/>
  </r>
  <r>
    <s v="705-65-8132"/>
    <d v="2024-05-18T00:44:00"/>
    <n v="0"/>
    <x v="1"/>
    <x v="1"/>
    <s v="May-24"/>
    <s v="Z. Ellerby"/>
    <x v="0"/>
    <n v="31"/>
    <x v="6"/>
    <x v="0"/>
    <x v="2"/>
    <x v="1"/>
    <s v="Not Rated"/>
    <n v="41"/>
    <x v="1"/>
  </r>
  <r>
    <s v="546-25-7362"/>
    <d v="2024-05-18T02:05:00"/>
    <n v="2"/>
    <x v="1"/>
    <x v="1"/>
    <s v="May-24"/>
    <s v="D. Dankworth"/>
    <x v="1"/>
    <n v="10"/>
    <x v="4"/>
    <x v="0"/>
    <x v="0"/>
    <x v="0"/>
    <s v="Not Rated"/>
    <n v="47"/>
    <x v="1"/>
  </r>
  <r>
    <s v="465-72-6820"/>
    <d v="2024-05-18T02:09:00"/>
    <n v="2"/>
    <x v="1"/>
    <x v="1"/>
    <s v="May-24"/>
    <s v="Z. Yarborough"/>
    <x v="1"/>
    <n v="73"/>
    <x v="5"/>
    <x v="1"/>
    <x v="0"/>
    <x v="0"/>
    <s v="Not Rated"/>
    <n v="37"/>
    <x v="1"/>
  </r>
  <r>
    <s v="106-42-2517"/>
    <d v="2024-05-18T03:57:00"/>
    <n v="3"/>
    <x v="1"/>
    <x v="1"/>
    <s v="May-24"/>
    <s v="G. Stanlack"/>
    <x v="0"/>
    <n v="60"/>
    <x v="2"/>
    <x v="0"/>
    <x v="0"/>
    <x v="0"/>
    <n v="5"/>
    <n v="13"/>
    <x v="0"/>
  </r>
  <r>
    <s v="600-92-9954"/>
    <d v="2024-05-18T07:40:00"/>
    <n v="7"/>
    <x v="1"/>
    <x v="1"/>
    <s v="May-24"/>
    <s v="Z. Dunmore"/>
    <x v="0"/>
    <n v="40"/>
    <x v="3"/>
    <x v="2"/>
    <x v="2"/>
    <x v="0"/>
    <s v="Not Rated"/>
    <n v="50"/>
    <x v="1"/>
  </r>
  <r>
    <s v="398-49-3593"/>
    <d v="2024-05-18T08:13:00"/>
    <n v="8"/>
    <x v="1"/>
    <x v="1"/>
    <s v="May-24"/>
    <s v="U. Ashcombe"/>
    <x v="1"/>
    <n v="57"/>
    <x v="0"/>
    <x v="1"/>
    <x v="0"/>
    <x v="1"/>
    <n v="9"/>
    <n v="28"/>
    <x v="0"/>
  </r>
  <r>
    <s v="883-86-9222"/>
    <d v="2024-05-18T09:13:00"/>
    <n v="9"/>
    <x v="1"/>
    <x v="1"/>
    <s v="May-24"/>
    <s v="S. Middleditch"/>
    <x v="0"/>
    <n v="11"/>
    <x v="4"/>
    <x v="0"/>
    <x v="0"/>
    <x v="1"/>
    <s v="Not Rated"/>
    <n v="57"/>
    <x v="1"/>
  </r>
  <r>
    <s v="993-41-6630"/>
    <d v="2024-05-18T11:53:00"/>
    <n v="11"/>
    <x v="1"/>
    <x v="1"/>
    <s v="May-24"/>
    <s v="G. Eastwood"/>
    <x v="1"/>
    <n v="16"/>
    <x v="4"/>
    <x v="7"/>
    <x v="0"/>
    <x v="1"/>
    <n v="7"/>
    <n v="12"/>
    <x v="0"/>
  </r>
  <r>
    <s v="195-48-3347"/>
    <d v="2024-05-18T13:27:00"/>
    <n v="13"/>
    <x v="1"/>
    <x v="1"/>
    <s v="May-24"/>
    <s v="C. Dankworth"/>
    <x v="1"/>
    <n v="66"/>
    <x v="2"/>
    <x v="2"/>
    <x v="0"/>
    <x v="1"/>
    <s v="Not Rated"/>
    <n v="29"/>
    <x v="0"/>
  </r>
  <r>
    <s v="925-19-2863"/>
    <d v="2024-05-18T13:51:00"/>
    <n v="13"/>
    <x v="1"/>
    <x v="1"/>
    <s v="May-24"/>
    <s v="Y. Rowntree"/>
    <x v="0"/>
    <n v="22"/>
    <x v="1"/>
    <x v="1"/>
    <x v="3"/>
    <x v="1"/>
    <s v="Not Rated"/>
    <n v="15"/>
    <x v="0"/>
  </r>
  <r>
    <s v="814-77-4251"/>
    <d v="2024-05-18T14:18:00"/>
    <n v="14"/>
    <x v="1"/>
    <x v="1"/>
    <s v="May-24"/>
    <s v="Y. Carraway"/>
    <x v="1"/>
    <n v="43"/>
    <x v="3"/>
    <x v="6"/>
    <x v="0"/>
    <x v="0"/>
    <s v="Not Rated"/>
    <n v="19"/>
    <x v="0"/>
  </r>
  <r>
    <s v="363-70-4792"/>
    <d v="2024-05-18T14:31:00"/>
    <n v="14"/>
    <x v="1"/>
    <x v="1"/>
    <s v="May-24"/>
    <s v="D. Crebo"/>
    <x v="1"/>
    <n v="63"/>
    <x v="2"/>
    <x v="7"/>
    <x v="1"/>
    <x v="0"/>
    <n v="4"/>
    <n v="32"/>
    <x v="1"/>
  </r>
  <r>
    <s v="633-40-4903"/>
    <d v="2024-05-18T14:44:00"/>
    <n v="14"/>
    <x v="1"/>
    <x v="1"/>
    <s v="May-24"/>
    <s v="Z. Goudie"/>
    <x v="1"/>
    <n v="15"/>
    <x v="4"/>
    <x v="7"/>
    <x v="2"/>
    <x v="0"/>
    <s v="Not Rated"/>
    <n v="20"/>
    <x v="0"/>
  </r>
  <r>
    <s v="371-75-4777"/>
    <d v="2024-05-18T15:52:00"/>
    <n v="15"/>
    <x v="1"/>
    <x v="1"/>
    <s v="May-24"/>
    <s v="S. Verity"/>
    <x v="1"/>
    <n v="28"/>
    <x v="1"/>
    <x v="2"/>
    <x v="0"/>
    <x v="1"/>
    <n v="4"/>
    <n v="36"/>
    <x v="1"/>
  </r>
  <r>
    <s v="755-37-6245"/>
    <d v="2024-05-18T18:07:00"/>
    <n v="18"/>
    <x v="1"/>
    <x v="1"/>
    <s v="May-24"/>
    <s v="B. Jessop"/>
    <x v="1"/>
    <n v="47"/>
    <x v="3"/>
    <x v="6"/>
    <x v="7"/>
    <x v="0"/>
    <n v="0"/>
    <n v="58"/>
    <x v="1"/>
  </r>
  <r>
    <s v="906-67-5225"/>
    <d v="2024-05-18T18:33:00"/>
    <n v="18"/>
    <x v="1"/>
    <x v="1"/>
    <s v="May-24"/>
    <s v="I. Gionettitti"/>
    <x v="0"/>
    <n v="19"/>
    <x v="4"/>
    <x v="3"/>
    <x v="0"/>
    <x v="1"/>
    <s v="Not Rated"/>
    <n v="55"/>
    <x v="1"/>
  </r>
  <r>
    <s v="198-71-1639"/>
    <d v="2024-05-18T18:47:00"/>
    <n v="18"/>
    <x v="1"/>
    <x v="1"/>
    <s v="May-24"/>
    <s v="E. Brixey"/>
    <x v="1"/>
    <n v="40"/>
    <x v="3"/>
    <x v="2"/>
    <x v="3"/>
    <x v="0"/>
    <s v="Not Rated"/>
    <n v="58"/>
    <x v="1"/>
  </r>
  <r>
    <s v="351-37-4128"/>
    <d v="2024-05-18T21:16:00"/>
    <n v="21"/>
    <x v="1"/>
    <x v="1"/>
    <s v="May-24"/>
    <s v="G. Honeysett"/>
    <x v="0"/>
    <n v="71"/>
    <x v="5"/>
    <x v="7"/>
    <x v="1"/>
    <x v="0"/>
    <s v="Not Rated"/>
    <n v="35"/>
    <x v="1"/>
  </r>
  <r>
    <s v="553-51-8150"/>
    <d v="2024-05-18T21:24:00"/>
    <n v="21"/>
    <x v="1"/>
    <x v="1"/>
    <s v="May-24"/>
    <s v="W. Dewhirst"/>
    <x v="1"/>
    <n v="29"/>
    <x v="1"/>
    <x v="0"/>
    <x v="0"/>
    <x v="1"/>
    <s v="Not Rated"/>
    <n v="25"/>
    <x v="0"/>
  </r>
  <r>
    <s v="199-62-7796"/>
    <d v="2024-05-18T21:26:00"/>
    <n v="21"/>
    <x v="1"/>
    <x v="1"/>
    <s v="May-24"/>
    <s v="J. Oakden"/>
    <x v="1"/>
    <n v="18"/>
    <x v="4"/>
    <x v="7"/>
    <x v="0"/>
    <x v="1"/>
    <s v="Not Rated"/>
    <n v="37"/>
    <x v="1"/>
  </r>
  <r>
    <s v="872-72-9684"/>
    <d v="2024-05-18T21:45:00"/>
    <n v="21"/>
    <x v="1"/>
    <x v="1"/>
    <s v="May-24"/>
    <s v="V. Schubuser"/>
    <x v="0"/>
    <n v="75"/>
    <x v="5"/>
    <x v="7"/>
    <x v="6"/>
    <x v="0"/>
    <n v="2"/>
    <n v="16"/>
    <x v="0"/>
  </r>
  <r>
    <s v="112-25-6028"/>
    <d v="2024-05-18T22:13:00"/>
    <n v="22"/>
    <x v="1"/>
    <x v="1"/>
    <s v="May-24"/>
    <s v="V. Cholmondeley"/>
    <x v="0"/>
    <n v="23"/>
    <x v="1"/>
    <x v="2"/>
    <x v="0"/>
    <x v="0"/>
    <n v="5"/>
    <n v="40"/>
    <x v="1"/>
  </r>
  <r>
    <s v="635-64-5841"/>
    <d v="2024-05-18T23:52:00"/>
    <n v="23"/>
    <x v="1"/>
    <x v="1"/>
    <s v="May-24"/>
    <s v="B. Crebo"/>
    <x v="0"/>
    <n v="66"/>
    <x v="2"/>
    <x v="0"/>
    <x v="0"/>
    <x v="0"/>
    <s v="Not Rated"/>
    <n v="46"/>
    <x v="1"/>
  </r>
  <r>
    <s v="130-33-7770"/>
    <d v="2024-05-19T01:41:00"/>
    <n v="1"/>
    <x v="1"/>
    <x v="1"/>
    <s v="May-24"/>
    <s v="Z. Methuen"/>
    <x v="1"/>
    <n v="35"/>
    <x v="6"/>
    <x v="0"/>
    <x v="0"/>
    <x v="0"/>
    <n v="6"/>
    <n v="44"/>
    <x v="1"/>
  </r>
  <r>
    <s v="859-53-8101"/>
    <d v="2024-05-19T02:11:00"/>
    <n v="2"/>
    <x v="1"/>
    <x v="1"/>
    <s v="May-24"/>
    <s v="Y. Kershaw"/>
    <x v="1"/>
    <n v="37"/>
    <x v="6"/>
    <x v="7"/>
    <x v="6"/>
    <x v="1"/>
    <s v="Not Rated"/>
    <n v="17"/>
    <x v="0"/>
  </r>
  <r>
    <s v="532-24-2395"/>
    <d v="2024-05-19T03:37:00"/>
    <n v="3"/>
    <x v="1"/>
    <x v="1"/>
    <s v="May-24"/>
    <s v="S. Verity"/>
    <x v="0"/>
    <n v="50"/>
    <x v="0"/>
    <x v="2"/>
    <x v="0"/>
    <x v="1"/>
    <n v="3"/>
    <n v="20"/>
    <x v="0"/>
  </r>
  <r>
    <s v="986-99-6454"/>
    <d v="2024-05-19T04:32:00"/>
    <n v="4"/>
    <x v="1"/>
    <x v="1"/>
    <s v="May-24"/>
    <s v="R. Garfield"/>
    <x v="0"/>
    <n v="49"/>
    <x v="3"/>
    <x v="0"/>
    <x v="3"/>
    <x v="0"/>
    <s v="Not Rated"/>
    <n v="51"/>
    <x v="1"/>
  </r>
  <r>
    <s v="880-57-8862"/>
    <d v="2024-05-19T04:35:00"/>
    <n v="4"/>
    <x v="1"/>
    <x v="1"/>
    <s v="May-24"/>
    <s v="R. Methuen"/>
    <x v="1"/>
    <n v="18"/>
    <x v="4"/>
    <x v="0"/>
    <x v="2"/>
    <x v="1"/>
    <s v="Not Rated"/>
    <n v="33"/>
    <x v="1"/>
  </r>
  <r>
    <s v="906-73-7486"/>
    <d v="2024-05-19T05:55:00"/>
    <n v="5"/>
    <x v="1"/>
    <x v="1"/>
    <s v="May-24"/>
    <s v="V. Kershaw"/>
    <x v="1"/>
    <n v="73"/>
    <x v="5"/>
    <x v="2"/>
    <x v="0"/>
    <x v="0"/>
    <s v="Not Rated"/>
    <n v="12"/>
    <x v="0"/>
  </r>
  <r>
    <s v="544-95-4085"/>
    <d v="2024-05-19T07:35:00"/>
    <n v="7"/>
    <x v="1"/>
    <x v="1"/>
    <s v="May-24"/>
    <s v="F. Northcote"/>
    <x v="1"/>
    <n v="49"/>
    <x v="3"/>
    <x v="3"/>
    <x v="2"/>
    <x v="1"/>
    <s v="Not Rated"/>
    <n v="52"/>
    <x v="1"/>
  </r>
  <r>
    <s v="871-25-4560"/>
    <d v="2024-05-19T09:32:00"/>
    <n v="9"/>
    <x v="1"/>
    <x v="1"/>
    <s v="May-24"/>
    <s v="S. Carraway"/>
    <x v="0"/>
    <n v="70"/>
    <x v="5"/>
    <x v="2"/>
    <x v="6"/>
    <x v="1"/>
    <n v="2"/>
    <n v="41"/>
    <x v="1"/>
  </r>
  <r>
    <s v="603-83-6923"/>
    <d v="2024-05-19T10:33:00"/>
    <n v="10"/>
    <x v="1"/>
    <x v="1"/>
    <s v="May-24"/>
    <s v="P. Schubuser"/>
    <x v="0"/>
    <n v="25"/>
    <x v="1"/>
    <x v="0"/>
    <x v="0"/>
    <x v="1"/>
    <n v="8"/>
    <n v="28"/>
    <x v="0"/>
  </r>
  <r>
    <s v="236-34-7854"/>
    <d v="2024-05-19T13:08:00"/>
    <n v="13"/>
    <x v="1"/>
    <x v="1"/>
    <s v="May-24"/>
    <s v="G. Oakden"/>
    <x v="0"/>
    <n v="20"/>
    <x v="1"/>
    <x v="2"/>
    <x v="0"/>
    <x v="1"/>
    <n v="1"/>
    <n v="20"/>
    <x v="0"/>
  </r>
  <r>
    <s v="704-57-2662"/>
    <d v="2024-05-19T14:35:00"/>
    <n v="14"/>
    <x v="1"/>
    <x v="1"/>
    <s v="May-24"/>
    <s v="P. Cholmondeley"/>
    <x v="1"/>
    <n v="70"/>
    <x v="5"/>
    <x v="7"/>
    <x v="0"/>
    <x v="0"/>
    <s v="Not Rated"/>
    <n v="48"/>
    <x v="1"/>
  </r>
  <r>
    <s v="346-75-9626"/>
    <d v="2024-05-19T14:54:00"/>
    <n v="14"/>
    <x v="1"/>
    <x v="1"/>
    <s v="May-24"/>
    <s v="I. Churchard"/>
    <x v="0"/>
    <n v="68"/>
    <x v="2"/>
    <x v="7"/>
    <x v="0"/>
    <x v="1"/>
    <s v="Not Rated"/>
    <n v="41"/>
    <x v="1"/>
  </r>
  <r>
    <s v="874-94-1058"/>
    <d v="2024-05-19T19:39:00"/>
    <n v="19"/>
    <x v="1"/>
    <x v="1"/>
    <s v="May-24"/>
    <s v="F. Hathaway"/>
    <x v="1"/>
    <n v="36"/>
    <x v="6"/>
    <x v="7"/>
    <x v="0"/>
    <x v="1"/>
    <s v="Not Rated"/>
    <n v="58"/>
    <x v="1"/>
  </r>
  <r>
    <s v="529-74-9439"/>
    <d v="2024-05-19T21:53:00"/>
    <n v="21"/>
    <x v="1"/>
    <x v="1"/>
    <s v="May-24"/>
    <s v="N. Bracegirdle"/>
    <x v="1"/>
    <n v="29"/>
    <x v="1"/>
    <x v="7"/>
    <x v="0"/>
    <x v="0"/>
    <n v="4"/>
    <n v="37"/>
    <x v="1"/>
  </r>
  <r>
    <s v="971-73-5335"/>
    <d v="2024-05-19T23:52:00"/>
    <n v="23"/>
    <x v="1"/>
    <x v="1"/>
    <s v="May-24"/>
    <s v="N. Sheffield"/>
    <x v="1"/>
    <n v="40"/>
    <x v="3"/>
    <x v="5"/>
    <x v="2"/>
    <x v="0"/>
    <s v="Not Rated"/>
    <n v="39"/>
    <x v="1"/>
  </r>
  <r>
    <s v="147-85-8683"/>
    <d v="2024-05-20T01:22:00"/>
    <n v="1"/>
    <x v="1"/>
    <x v="1"/>
    <s v="May-24"/>
    <s v="P. Dankworth"/>
    <x v="0"/>
    <n v="49"/>
    <x v="3"/>
    <x v="3"/>
    <x v="1"/>
    <x v="0"/>
    <s v="Not Rated"/>
    <n v="45"/>
    <x v="1"/>
  </r>
  <r>
    <s v="810-42-1729"/>
    <d v="2024-05-20T02:18:00"/>
    <n v="2"/>
    <x v="1"/>
    <x v="1"/>
    <s v="May-24"/>
    <s v="Z. Birtwhistle"/>
    <x v="2"/>
    <n v="32"/>
    <x v="6"/>
    <x v="7"/>
    <x v="1"/>
    <x v="1"/>
    <s v="Not Rated"/>
    <n v="53"/>
    <x v="1"/>
  </r>
  <r>
    <s v="776-23-7122"/>
    <d v="2024-05-20T02:30:00"/>
    <n v="2"/>
    <x v="1"/>
    <x v="1"/>
    <s v="May-24"/>
    <s v="N. Pemberton"/>
    <x v="1"/>
    <n v="69"/>
    <x v="2"/>
    <x v="0"/>
    <x v="0"/>
    <x v="1"/>
    <s v="Not Rated"/>
    <n v="14"/>
    <x v="0"/>
  </r>
  <r>
    <s v="777-84-8062"/>
    <d v="2024-05-20T04:24:00"/>
    <n v="4"/>
    <x v="1"/>
    <x v="1"/>
    <s v="May-24"/>
    <s v="O. Nethercott"/>
    <x v="0"/>
    <n v="79"/>
    <x v="5"/>
    <x v="6"/>
    <x v="1"/>
    <x v="0"/>
    <s v="Not Rated"/>
    <n v="21"/>
    <x v="0"/>
  </r>
  <r>
    <s v="464-22-7627"/>
    <d v="2024-05-20T04:27:00"/>
    <n v="4"/>
    <x v="1"/>
    <x v="1"/>
    <s v="May-24"/>
    <s v="X. Lockwood"/>
    <x v="1"/>
    <n v="37"/>
    <x v="6"/>
    <x v="0"/>
    <x v="0"/>
    <x v="1"/>
    <s v="Not Rated"/>
    <n v="58"/>
    <x v="1"/>
  </r>
  <r>
    <s v="151-67-8234"/>
    <d v="2024-05-20T07:23:00"/>
    <n v="7"/>
    <x v="1"/>
    <x v="1"/>
    <s v="May-24"/>
    <s v="Z. Yates"/>
    <x v="1"/>
    <n v="1"/>
    <x v="7"/>
    <x v="5"/>
    <x v="0"/>
    <x v="1"/>
    <s v="Not Rated"/>
    <n v="16"/>
    <x v="0"/>
  </r>
  <r>
    <s v="199-85-3721"/>
    <d v="2024-05-20T08:07:00"/>
    <n v="8"/>
    <x v="1"/>
    <x v="1"/>
    <s v="May-24"/>
    <s v="R. Glasspool"/>
    <x v="1"/>
    <n v="67"/>
    <x v="2"/>
    <x v="2"/>
    <x v="4"/>
    <x v="0"/>
    <s v="Not Rated"/>
    <n v="60"/>
    <x v="1"/>
  </r>
  <r>
    <s v="362-48-2505"/>
    <d v="2024-05-20T09:59:00"/>
    <n v="9"/>
    <x v="1"/>
    <x v="1"/>
    <s v="May-24"/>
    <s v="M. Merriweather"/>
    <x v="0"/>
    <n v="42"/>
    <x v="3"/>
    <x v="6"/>
    <x v="0"/>
    <x v="1"/>
    <s v="Not Rated"/>
    <n v="46"/>
    <x v="1"/>
  </r>
  <r>
    <s v="465-83-7035"/>
    <d v="2024-05-20T10:26:00"/>
    <n v="10"/>
    <x v="1"/>
    <x v="1"/>
    <s v="May-24"/>
    <s v="Y. Hathaway"/>
    <x v="0"/>
    <n v="9"/>
    <x v="7"/>
    <x v="5"/>
    <x v="0"/>
    <x v="0"/>
    <s v="Not Rated"/>
    <n v="23"/>
    <x v="0"/>
  </r>
  <r>
    <s v="517-74-5560"/>
    <d v="2024-05-20T11:34:00"/>
    <n v="11"/>
    <x v="1"/>
    <x v="1"/>
    <s v="May-24"/>
    <s v="K. Sheffield"/>
    <x v="1"/>
    <n v="54"/>
    <x v="0"/>
    <x v="1"/>
    <x v="0"/>
    <x v="0"/>
    <s v="Not Rated"/>
    <n v="25"/>
    <x v="0"/>
  </r>
  <r>
    <s v="372-57-6991"/>
    <d v="2024-05-20T12:58:00"/>
    <n v="12"/>
    <x v="1"/>
    <x v="1"/>
    <s v="May-24"/>
    <s v="Z. Garfield"/>
    <x v="1"/>
    <n v="39"/>
    <x v="6"/>
    <x v="2"/>
    <x v="0"/>
    <x v="1"/>
    <s v="Not Rated"/>
    <n v="16"/>
    <x v="0"/>
  </r>
  <r>
    <s v="170-47-6868"/>
    <d v="2024-05-20T16:10:00"/>
    <n v="16"/>
    <x v="1"/>
    <x v="1"/>
    <s v="May-24"/>
    <s v="Y. Silverlock"/>
    <x v="1"/>
    <n v="30"/>
    <x v="6"/>
    <x v="0"/>
    <x v="1"/>
    <x v="0"/>
    <s v="Not Rated"/>
    <n v="52"/>
    <x v="1"/>
  </r>
  <r>
    <s v="627-46-9296"/>
    <d v="2024-05-20T17:49:00"/>
    <n v="17"/>
    <x v="1"/>
    <x v="1"/>
    <s v="May-24"/>
    <s v="W. Ollerton"/>
    <x v="0"/>
    <n v="53"/>
    <x v="0"/>
    <x v="5"/>
    <x v="0"/>
    <x v="1"/>
    <n v="0"/>
    <n v="46"/>
    <x v="1"/>
  </r>
  <r>
    <s v="334-13-1073"/>
    <d v="2024-05-20T20:22:00"/>
    <n v="20"/>
    <x v="1"/>
    <x v="1"/>
    <s v="May-24"/>
    <s v="S. Fairbairn"/>
    <x v="0"/>
    <n v="69"/>
    <x v="2"/>
    <x v="7"/>
    <x v="0"/>
    <x v="0"/>
    <n v="2"/>
    <n v="55"/>
    <x v="1"/>
  </r>
  <r>
    <s v="194-65-8161"/>
    <d v="2024-05-20T20:45:00"/>
    <n v="20"/>
    <x v="1"/>
    <x v="1"/>
    <s v="May-24"/>
    <s v="L. Merriweather"/>
    <x v="0"/>
    <n v="29"/>
    <x v="1"/>
    <x v="0"/>
    <x v="0"/>
    <x v="1"/>
    <s v="Not Rated"/>
    <n v="35"/>
    <x v="1"/>
  </r>
  <r>
    <s v="536-48-3816"/>
    <d v="2024-05-20T20:59:00"/>
    <n v="20"/>
    <x v="1"/>
    <x v="1"/>
    <s v="May-24"/>
    <s v="O. Sheffield"/>
    <x v="0"/>
    <n v="20"/>
    <x v="1"/>
    <x v="2"/>
    <x v="0"/>
    <x v="1"/>
    <s v="Not Rated"/>
    <n v="32"/>
    <x v="1"/>
  </r>
  <r>
    <s v="308-73-4387"/>
    <d v="2024-05-20T21:29:00"/>
    <n v="21"/>
    <x v="1"/>
    <x v="1"/>
    <s v="May-24"/>
    <s v="U. Methuen"/>
    <x v="1"/>
    <n v="49"/>
    <x v="3"/>
    <x v="0"/>
    <x v="2"/>
    <x v="1"/>
    <n v="3"/>
    <n v="52"/>
    <x v="1"/>
  </r>
  <r>
    <s v="171-11-1523"/>
    <d v="2024-05-21T00:30:00"/>
    <n v="0"/>
    <x v="1"/>
    <x v="1"/>
    <s v="May-24"/>
    <s v="B. Oakden"/>
    <x v="0"/>
    <n v="6"/>
    <x v="7"/>
    <x v="2"/>
    <x v="0"/>
    <x v="1"/>
    <s v="Not Rated"/>
    <n v="36"/>
    <x v="1"/>
  </r>
  <r>
    <s v="135-74-9467"/>
    <d v="2024-05-21T03:25:00"/>
    <n v="3"/>
    <x v="1"/>
    <x v="1"/>
    <s v="May-24"/>
    <s v="V. Dunmore"/>
    <x v="1"/>
    <n v="58"/>
    <x v="0"/>
    <x v="0"/>
    <x v="7"/>
    <x v="1"/>
    <s v="Not Rated"/>
    <n v="18"/>
    <x v="0"/>
  </r>
  <r>
    <s v="750-82-5813"/>
    <d v="2024-05-21T04:37:00"/>
    <n v="4"/>
    <x v="1"/>
    <x v="1"/>
    <s v="May-24"/>
    <s v="W. Underhill"/>
    <x v="0"/>
    <n v="8"/>
    <x v="7"/>
    <x v="6"/>
    <x v="2"/>
    <x v="1"/>
    <s v="Not Rated"/>
    <n v="43"/>
    <x v="1"/>
  </r>
  <r>
    <s v="958-95-5044"/>
    <d v="2024-05-21T05:09:00"/>
    <n v="5"/>
    <x v="1"/>
    <x v="1"/>
    <s v="May-24"/>
    <s v="J. Stanlack"/>
    <x v="1"/>
    <n v="17"/>
    <x v="4"/>
    <x v="1"/>
    <x v="2"/>
    <x v="0"/>
    <s v="Not Rated"/>
    <n v="12"/>
    <x v="0"/>
  </r>
  <r>
    <s v="133-51-2100"/>
    <d v="2024-05-21T06:21:00"/>
    <n v="6"/>
    <x v="1"/>
    <x v="1"/>
    <s v="May-24"/>
    <s v="H. Underhill"/>
    <x v="1"/>
    <n v="24"/>
    <x v="1"/>
    <x v="2"/>
    <x v="0"/>
    <x v="1"/>
    <s v="Not Rated"/>
    <n v="16"/>
    <x v="0"/>
  </r>
  <r>
    <s v="594-80-4087"/>
    <d v="2024-05-21T06:25:00"/>
    <n v="6"/>
    <x v="1"/>
    <x v="1"/>
    <s v="May-24"/>
    <s v="C. Carraway"/>
    <x v="0"/>
    <n v="46"/>
    <x v="3"/>
    <x v="7"/>
    <x v="0"/>
    <x v="0"/>
    <s v="Not Rated"/>
    <n v="15"/>
    <x v="0"/>
  </r>
  <r>
    <s v="117-97-7418"/>
    <d v="2024-05-21T09:52:00"/>
    <n v="9"/>
    <x v="1"/>
    <x v="1"/>
    <s v="May-24"/>
    <s v="N. Tunstall"/>
    <x v="0"/>
    <n v="17"/>
    <x v="4"/>
    <x v="6"/>
    <x v="0"/>
    <x v="1"/>
    <s v="Not Rated"/>
    <n v="30"/>
    <x v="0"/>
  </r>
  <r>
    <s v="921-64-4781"/>
    <d v="2024-05-21T10:31:00"/>
    <n v="10"/>
    <x v="1"/>
    <x v="1"/>
    <s v="May-24"/>
    <s v="I. Postlethwaite"/>
    <x v="0"/>
    <n v="48"/>
    <x v="3"/>
    <x v="3"/>
    <x v="2"/>
    <x v="1"/>
    <s v="Not Rated"/>
    <n v="10"/>
    <x v="0"/>
  </r>
  <r>
    <s v="538-17-7460"/>
    <d v="2024-05-21T14:08:00"/>
    <n v="14"/>
    <x v="1"/>
    <x v="1"/>
    <s v="May-24"/>
    <s v="U. Ellerby"/>
    <x v="0"/>
    <n v="76"/>
    <x v="5"/>
    <x v="5"/>
    <x v="0"/>
    <x v="0"/>
    <s v="Not Rated"/>
    <n v="21"/>
    <x v="0"/>
  </r>
  <r>
    <s v="235-11-7462"/>
    <d v="2024-05-21T17:30:00"/>
    <n v="17"/>
    <x v="1"/>
    <x v="1"/>
    <s v="May-24"/>
    <s v="L. Bracegirdle"/>
    <x v="0"/>
    <n v="21"/>
    <x v="1"/>
    <x v="7"/>
    <x v="0"/>
    <x v="0"/>
    <s v="Not Rated"/>
    <n v="16"/>
    <x v="0"/>
  </r>
  <r>
    <s v="254-63-7410"/>
    <d v="2024-05-21T18:30:00"/>
    <n v="18"/>
    <x v="1"/>
    <x v="1"/>
    <s v="May-24"/>
    <s v="V. Goudie"/>
    <x v="0"/>
    <n v="15"/>
    <x v="4"/>
    <x v="2"/>
    <x v="0"/>
    <x v="0"/>
    <s v="Not Rated"/>
    <n v="50"/>
    <x v="1"/>
  </r>
  <r>
    <s v="218-84-8506"/>
    <d v="2024-05-21T19:56:00"/>
    <n v="19"/>
    <x v="1"/>
    <x v="1"/>
    <s v="May-24"/>
    <s v="E. Ravenscroft"/>
    <x v="0"/>
    <n v="52"/>
    <x v="0"/>
    <x v="7"/>
    <x v="0"/>
    <x v="0"/>
    <s v="Not Rated"/>
    <n v="55"/>
    <x v="1"/>
  </r>
  <r>
    <s v="539-23-5995"/>
    <d v="2024-05-21T21:41:00"/>
    <n v="21"/>
    <x v="1"/>
    <x v="1"/>
    <s v="May-24"/>
    <s v="V. Gionettitti"/>
    <x v="1"/>
    <n v="66"/>
    <x v="2"/>
    <x v="2"/>
    <x v="0"/>
    <x v="1"/>
    <n v="2"/>
    <n v="49"/>
    <x v="1"/>
  </r>
  <r>
    <s v="401-95-9231"/>
    <d v="2024-05-21T23:22:00"/>
    <n v="23"/>
    <x v="1"/>
    <x v="1"/>
    <s v="May-24"/>
    <s v="T. Glasspool"/>
    <x v="0"/>
    <n v="53"/>
    <x v="0"/>
    <x v="3"/>
    <x v="6"/>
    <x v="1"/>
    <s v="Not Rated"/>
    <n v="42"/>
    <x v="1"/>
  </r>
  <r>
    <s v="821-28-8590"/>
    <d v="2024-05-21T23:34:00"/>
    <n v="23"/>
    <x v="1"/>
    <x v="1"/>
    <s v="May-24"/>
    <s v="P. Garfield"/>
    <x v="1"/>
    <n v="14"/>
    <x v="4"/>
    <x v="5"/>
    <x v="6"/>
    <x v="1"/>
    <s v="Not Rated"/>
    <n v="21"/>
    <x v="0"/>
  </r>
  <r>
    <s v="625-46-8073"/>
    <d v="2024-05-22T00:19:00"/>
    <n v="0"/>
    <x v="1"/>
    <x v="1"/>
    <s v="May-24"/>
    <s v="U. Silverlock"/>
    <x v="1"/>
    <n v="31"/>
    <x v="6"/>
    <x v="3"/>
    <x v="0"/>
    <x v="0"/>
    <s v="Not Rated"/>
    <n v="46"/>
    <x v="1"/>
  </r>
  <r>
    <s v="128-93-7043"/>
    <d v="2024-05-22T00:44:00"/>
    <n v="0"/>
    <x v="1"/>
    <x v="1"/>
    <s v="May-24"/>
    <s v="X. Fairbairn"/>
    <x v="1"/>
    <n v="37"/>
    <x v="6"/>
    <x v="0"/>
    <x v="0"/>
    <x v="1"/>
    <s v="Not Rated"/>
    <n v="36"/>
    <x v="1"/>
  </r>
  <r>
    <s v="878-33-6374"/>
    <d v="2024-05-22T01:11:00"/>
    <n v="1"/>
    <x v="1"/>
    <x v="1"/>
    <s v="May-24"/>
    <s v="S. Schubuser"/>
    <x v="1"/>
    <n v="1"/>
    <x v="7"/>
    <x v="0"/>
    <x v="3"/>
    <x v="1"/>
    <s v="Not Rated"/>
    <n v="56"/>
    <x v="1"/>
  </r>
  <r>
    <s v="746-44-9135"/>
    <d v="2024-05-22T04:46:00"/>
    <n v="4"/>
    <x v="1"/>
    <x v="1"/>
    <s v="May-24"/>
    <s v="Z. Corpes"/>
    <x v="0"/>
    <n v="2"/>
    <x v="7"/>
    <x v="2"/>
    <x v="0"/>
    <x v="1"/>
    <s v="Not Rated"/>
    <n v="50"/>
    <x v="1"/>
  </r>
  <r>
    <s v="643-48-7151"/>
    <d v="2024-05-22T05:12:00"/>
    <n v="5"/>
    <x v="1"/>
    <x v="1"/>
    <s v="May-24"/>
    <s v="T. Perrat"/>
    <x v="0"/>
    <n v="72"/>
    <x v="5"/>
    <x v="7"/>
    <x v="0"/>
    <x v="0"/>
    <s v="Not Rated"/>
    <n v="14"/>
    <x v="0"/>
  </r>
  <r>
    <s v="629-92-5710"/>
    <d v="2024-05-22T05:22:00"/>
    <n v="5"/>
    <x v="1"/>
    <x v="1"/>
    <s v="May-24"/>
    <s v="H. Nethercott"/>
    <x v="0"/>
    <n v="7"/>
    <x v="7"/>
    <x v="1"/>
    <x v="0"/>
    <x v="1"/>
    <n v="1"/>
    <n v="11"/>
    <x v="0"/>
  </r>
  <r>
    <s v="538-49-8142"/>
    <d v="2024-05-22T05:58:00"/>
    <n v="5"/>
    <x v="1"/>
    <x v="1"/>
    <s v="May-24"/>
    <s v="M. Inglewood"/>
    <x v="0"/>
    <n v="25"/>
    <x v="1"/>
    <x v="6"/>
    <x v="0"/>
    <x v="0"/>
    <s v="Not Rated"/>
    <n v="48"/>
    <x v="1"/>
  </r>
  <r>
    <s v="755-91-4649"/>
    <d v="2024-05-22T06:33:00"/>
    <n v="6"/>
    <x v="1"/>
    <x v="1"/>
    <s v="May-24"/>
    <s v="I. Schubuser"/>
    <x v="0"/>
    <n v="75"/>
    <x v="5"/>
    <x v="4"/>
    <x v="2"/>
    <x v="0"/>
    <s v="Not Rated"/>
    <n v="37"/>
    <x v="1"/>
  </r>
  <r>
    <s v="552-68-6744"/>
    <d v="2024-05-22T09:34:00"/>
    <n v="9"/>
    <x v="1"/>
    <x v="1"/>
    <s v="May-24"/>
    <s v="L. Ainsworth"/>
    <x v="1"/>
    <n v="40"/>
    <x v="3"/>
    <x v="3"/>
    <x v="0"/>
    <x v="0"/>
    <s v="Not Rated"/>
    <n v="37"/>
    <x v="1"/>
  </r>
  <r>
    <s v="746-85-6760"/>
    <d v="2024-05-22T12:35:00"/>
    <n v="12"/>
    <x v="1"/>
    <x v="1"/>
    <s v="May-24"/>
    <s v="J. Loxley"/>
    <x v="0"/>
    <n v="20"/>
    <x v="1"/>
    <x v="5"/>
    <x v="6"/>
    <x v="0"/>
    <s v="Not Rated"/>
    <n v="13"/>
    <x v="0"/>
  </r>
  <r>
    <s v="232-83-6911"/>
    <d v="2024-05-22T15:36:00"/>
    <n v="15"/>
    <x v="1"/>
    <x v="1"/>
    <s v="May-24"/>
    <s v="M. Churchard"/>
    <x v="0"/>
    <n v="58"/>
    <x v="0"/>
    <x v="5"/>
    <x v="3"/>
    <x v="1"/>
    <s v="Not Rated"/>
    <n v="44"/>
    <x v="1"/>
  </r>
  <r>
    <s v="444-28-7679"/>
    <d v="2024-05-22T17:34:00"/>
    <n v="17"/>
    <x v="1"/>
    <x v="1"/>
    <s v="May-24"/>
    <s v="R. Brixey"/>
    <x v="1"/>
    <n v="67"/>
    <x v="2"/>
    <x v="3"/>
    <x v="7"/>
    <x v="1"/>
    <s v="Not Rated"/>
    <n v="55"/>
    <x v="1"/>
  </r>
  <r>
    <s v="649-20-9733"/>
    <d v="2024-05-22T19:11:00"/>
    <n v="19"/>
    <x v="1"/>
    <x v="1"/>
    <s v="May-24"/>
    <s v="H. Tunstall"/>
    <x v="0"/>
    <n v="21"/>
    <x v="1"/>
    <x v="0"/>
    <x v="0"/>
    <x v="0"/>
    <s v="Not Rated"/>
    <n v="17"/>
    <x v="0"/>
  </r>
  <r>
    <s v="396-30-7790"/>
    <d v="2024-05-22T21:33:00"/>
    <n v="21"/>
    <x v="1"/>
    <x v="1"/>
    <s v="May-24"/>
    <s v="W. Buff"/>
    <x v="0"/>
    <n v="70"/>
    <x v="5"/>
    <x v="0"/>
    <x v="0"/>
    <x v="0"/>
    <s v="Not Rated"/>
    <n v="10"/>
    <x v="0"/>
  </r>
  <r>
    <s v="480-66-2259"/>
    <d v="2024-05-22T22:00:00"/>
    <n v="22"/>
    <x v="1"/>
    <x v="1"/>
    <s v="May-24"/>
    <s v="E. Honeysett"/>
    <x v="1"/>
    <n v="36"/>
    <x v="6"/>
    <x v="0"/>
    <x v="0"/>
    <x v="1"/>
    <s v="Not Rated"/>
    <n v="34"/>
    <x v="1"/>
  </r>
  <r>
    <s v="959-53-8749"/>
    <d v="2024-05-22T22:54:00"/>
    <n v="22"/>
    <x v="1"/>
    <x v="1"/>
    <s v="May-24"/>
    <s v="F. Dankworth"/>
    <x v="0"/>
    <n v="12"/>
    <x v="4"/>
    <x v="3"/>
    <x v="0"/>
    <x v="1"/>
    <s v="Not Rated"/>
    <n v="24"/>
    <x v="0"/>
  </r>
  <r>
    <s v="994-29-5896"/>
    <d v="2024-05-23T00:55:00"/>
    <n v="0"/>
    <x v="1"/>
    <x v="1"/>
    <s v="May-24"/>
    <s v="G. Corpes"/>
    <x v="1"/>
    <n v="42"/>
    <x v="3"/>
    <x v="5"/>
    <x v="2"/>
    <x v="0"/>
    <s v="Not Rated"/>
    <n v="28"/>
    <x v="0"/>
  </r>
  <r>
    <s v="986-52-3513"/>
    <d v="2024-05-23T04:00:00"/>
    <n v="4"/>
    <x v="1"/>
    <x v="1"/>
    <s v="May-24"/>
    <s v="U. Ravenscroft"/>
    <x v="1"/>
    <n v="30"/>
    <x v="6"/>
    <x v="0"/>
    <x v="0"/>
    <x v="1"/>
    <s v="Not Rated"/>
    <n v="60"/>
    <x v="1"/>
  </r>
  <r>
    <s v="254-59-5190"/>
    <d v="2024-05-23T05:15:00"/>
    <n v="5"/>
    <x v="1"/>
    <x v="1"/>
    <s v="May-24"/>
    <s v="N. Lockwood"/>
    <x v="1"/>
    <n v="48"/>
    <x v="3"/>
    <x v="0"/>
    <x v="0"/>
    <x v="0"/>
    <n v="4"/>
    <n v="10"/>
    <x v="0"/>
  </r>
  <r>
    <s v="512-74-9635"/>
    <d v="2024-05-23T05:41:00"/>
    <n v="5"/>
    <x v="1"/>
    <x v="1"/>
    <s v="May-24"/>
    <s v="K. Bracegirdle"/>
    <x v="0"/>
    <n v="78"/>
    <x v="5"/>
    <x v="6"/>
    <x v="0"/>
    <x v="0"/>
    <s v="Not Rated"/>
    <n v="52"/>
    <x v="1"/>
  </r>
  <r>
    <s v="441-22-3011"/>
    <d v="2024-05-23T08:39:00"/>
    <n v="8"/>
    <x v="1"/>
    <x v="1"/>
    <s v="May-24"/>
    <s v="O. Garfield"/>
    <x v="1"/>
    <n v="13"/>
    <x v="4"/>
    <x v="2"/>
    <x v="0"/>
    <x v="0"/>
    <n v="6"/>
    <n v="33"/>
    <x v="1"/>
  </r>
  <r>
    <s v="565-29-9475"/>
    <d v="2024-05-23T09:32:00"/>
    <n v="9"/>
    <x v="1"/>
    <x v="1"/>
    <s v="May-24"/>
    <s v="L. Ravenscroft"/>
    <x v="0"/>
    <n v="16"/>
    <x v="4"/>
    <x v="0"/>
    <x v="0"/>
    <x v="0"/>
    <s v="Not Rated"/>
    <n v="32"/>
    <x v="1"/>
  </r>
  <r>
    <s v="110-89-7068"/>
    <d v="2024-05-23T11:29:00"/>
    <n v="11"/>
    <x v="1"/>
    <x v="1"/>
    <s v="May-24"/>
    <s v="J. Wadsworth"/>
    <x v="1"/>
    <n v="8"/>
    <x v="7"/>
    <x v="2"/>
    <x v="0"/>
    <x v="1"/>
    <s v="Not Rated"/>
    <n v="49"/>
    <x v="1"/>
  </r>
  <r>
    <s v="692-68-6318"/>
    <d v="2024-05-23T11:31:00"/>
    <n v="11"/>
    <x v="1"/>
    <x v="1"/>
    <s v="May-24"/>
    <s v="C. Thornbury"/>
    <x v="0"/>
    <n v="39"/>
    <x v="6"/>
    <x v="7"/>
    <x v="6"/>
    <x v="1"/>
    <s v="Not Rated"/>
    <n v="10"/>
    <x v="0"/>
  </r>
  <r>
    <s v="497-63-3258"/>
    <d v="2024-05-23T13:27:00"/>
    <n v="13"/>
    <x v="1"/>
    <x v="1"/>
    <s v="May-24"/>
    <s v="M. Postlethwaite"/>
    <x v="1"/>
    <n v="69"/>
    <x v="2"/>
    <x v="1"/>
    <x v="2"/>
    <x v="1"/>
    <s v="Not Rated"/>
    <n v="41"/>
    <x v="1"/>
  </r>
  <r>
    <s v="267-55-5207"/>
    <d v="2024-05-23T13:55:00"/>
    <n v="13"/>
    <x v="1"/>
    <x v="1"/>
    <s v="May-24"/>
    <s v="Z. Hathaway"/>
    <x v="1"/>
    <n v="52"/>
    <x v="0"/>
    <x v="5"/>
    <x v="0"/>
    <x v="0"/>
    <s v="Not Rated"/>
    <n v="59"/>
    <x v="1"/>
  </r>
  <r>
    <s v="154-75-3030"/>
    <d v="2024-05-23T20:07:00"/>
    <n v="20"/>
    <x v="1"/>
    <x v="1"/>
    <s v="May-24"/>
    <s v="N. Dankworth"/>
    <x v="0"/>
    <n v="34"/>
    <x v="6"/>
    <x v="1"/>
    <x v="0"/>
    <x v="0"/>
    <s v="Not Rated"/>
    <n v="10"/>
    <x v="0"/>
  </r>
  <r>
    <s v="241-98-4087"/>
    <d v="2024-05-23T20:37:00"/>
    <n v="20"/>
    <x v="1"/>
    <x v="1"/>
    <s v="May-24"/>
    <s v="V. Vickery"/>
    <x v="1"/>
    <n v="40"/>
    <x v="3"/>
    <x v="7"/>
    <x v="1"/>
    <x v="1"/>
    <n v="4"/>
    <n v="31"/>
    <x v="1"/>
  </r>
  <r>
    <s v="376-99-9887"/>
    <d v="2024-05-23T20:51:00"/>
    <n v="20"/>
    <x v="1"/>
    <x v="1"/>
    <s v="May-24"/>
    <s v="Z. Lockwood"/>
    <x v="0"/>
    <n v="11"/>
    <x v="4"/>
    <x v="5"/>
    <x v="0"/>
    <x v="1"/>
    <s v="Not Rated"/>
    <n v="53"/>
    <x v="1"/>
  </r>
  <r>
    <s v="363-41-6080"/>
    <d v="2024-05-23T22:14:00"/>
    <n v="22"/>
    <x v="1"/>
    <x v="1"/>
    <s v="May-24"/>
    <s v="U. Ashcombe"/>
    <x v="0"/>
    <n v="53"/>
    <x v="0"/>
    <x v="2"/>
    <x v="6"/>
    <x v="1"/>
    <s v="Not Rated"/>
    <n v="13"/>
    <x v="0"/>
  </r>
  <r>
    <s v="725-91-8126"/>
    <d v="2024-05-24T01:18:00"/>
    <n v="1"/>
    <x v="1"/>
    <x v="1"/>
    <s v="May-24"/>
    <s v="Q. Cholmondeley"/>
    <x v="1"/>
    <n v="36"/>
    <x v="6"/>
    <x v="2"/>
    <x v="6"/>
    <x v="1"/>
    <s v="Not Rated"/>
    <n v="36"/>
    <x v="1"/>
  </r>
  <r>
    <s v="188-84-3024"/>
    <d v="2024-05-24T03:06:00"/>
    <n v="3"/>
    <x v="1"/>
    <x v="1"/>
    <s v="May-24"/>
    <s v="Z. Kingsley"/>
    <x v="0"/>
    <n v="28"/>
    <x v="1"/>
    <x v="7"/>
    <x v="0"/>
    <x v="1"/>
    <s v="Not Rated"/>
    <n v="17"/>
    <x v="0"/>
  </r>
  <r>
    <s v="760-59-6409"/>
    <d v="2024-05-24T04:18:00"/>
    <n v="4"/>
    <x v="1"/>
    <x v="1"/>
    <s v="May-24"/>
    <s v="Y. Underhill"/>
    <x v="0"/>
    <n v="79"/>
    <x v="5"/>
    <x v="1"/>
    <x v="0"/>
    <x v="0"/>
    <s v="Not Rated"/>
    <n v="23"/>
    <x v="0"/>
  </r>
  <r>
    <s v="692-13-6111"/>
    <d v="2024-05-24T06:46:00"/>
    <n v="6"/>
    <x v="1"/>
    <x v="1"/>
    <s v="May-24"/>
    <s v="V. Jessop"/>
    <x v="1"/>
    <n v="26"/>
    <x v="1"/>
    <x v="0"/>
    <x v="2"/>
    <x v="1"/>
    <n v="4"/>
    <n v="53"/>
    <x v="1"/>
  </r>
  <r>
    <s v="899-69-5357"/>
    <d v="2024-05-24T06:53:00"/>
    <n v="6"/>
    <x v="1"/>
    <x v="1"/>
    <s v="May-24"/>
    <s v="F. Quarmby"/>
    <x v="0"/>
    <n v="15"/>
    <x v="4"/>
    <x v="5"/>
    <x v="0"/>
    <x v="1"/>
    <s v="Not Rated"/>
    <n v="56"/>
    <x v="1"/>
  </r>
  <r>
    <s v="398-98-9044"/>
    <d v="2024-05-24T08:13:00"/>
    <n v="8"/>
    <x v="1"/>
    <x v="1"/>
    <s v="May-24"/>
    <s v="Z. Quickfall"/>
    <x v="1"/>
    <n v="36"/>
    <x v="6"/>
    <x v="6"/>
    <x v="0"/>
    <x v="0"/>
    <s v="Not Rated"/>
    <n v="47"/>
    <x v="1"/>
  </r>
  <r>
    <s v="148-38-5013"/>
    <d v="2024-05-24T08:56:00"/>
    <n v="8"/>
    <x v="1"/>
    <x v="1"/>
    <s v="May-24"/>
    <s v="Q. Titcombe"/>
    <x v="0"/>
    <n v="31"/>
    <x v="6"/>
    <x v="1"/>
    <x v="0"/>
    <x v="0"/>
    <s v="Not Rated"/>
    <n v="19"/>
    <x v="0"/>
  </r>
  <r>
    <s v="137-45-1652"/>
    <d v="2024-05-24T08:59:00"/>
    <n v="8"/>
    <x v="1"/>
    <x v="1"/>
    <s v="May-24"/>
    <s v="N. Tunstall"/>
    <x v="0"/>
    <n v="78"/>
    <x v="5"/>
    <x v="2"/>
    <x v="1"/>
    <x v="0"/>
    <s v="Not Rated"/>
    <n v="46"/>
    <x v="1"/>
  </r>
  <r>
    <s v="291-79-1461"/>
    <d v="2024-05-24T10:17:00"/>
    <n v="10"/>
    <x v="1"/>
    <x v="1"/>
    <s v="May-24"/>
    <s v="L. Yarborough"/>
    <x v="0"/>
    <n v="63"/>
    <x v="2"/>
    <x v="2"/>
    <x v="2"/>
    <x v="0"/>
    <n v="7"/>
    <n v="49"/>
    <x v="1"/>
  </r>
  <r>
    <s v="866-59-8008"/>
    <d v="2024-05-24T11:41:00"/>
    <n v="11"/>
    <x v="1"/>
    <x v="1"/>
    <s v="May-24"/>
    <s v="K. Wadsworth"/>
    <x v="1"/>
    <n v="11"/>
    <x v="4"/>
    <x v="7"/>
    <x v="2"/>
    <x v="0"/>
    <s v="Not Rated"/>
    <n v="32"/>
    <x v="1"/>
  </r>
  <r>
    <s v="316-89-2873"/>
    <d v="2024-05-24T12:13:00"/>
    <n v="12"/>
    <x v="1"/>
    <x v="1"/>
    <s v="May-24"/>
    <s v="N. Titcombe"/>
    <x v="0"/>
    <n v="40"/>
    <x v="3"/>
    <x v="3"/>
    <x v="0"/>
    <x v="1"/>
    <s v="Not Rated"/>
    <n v="44"/>
    <x v="1"/>
  </r>
  <r>
    <s v="511-19-9115"/>
    <d v="2024-05-24T12:52:00"/>
    <n v="12"/>
    <x v="1"/>
    <x v="1"/>
    <s v="May-24"/>
    <s v="R. Wadsworth"/>
    <x v="1"/>
    <n v="69"/>
    <x v="2"/>
    <x v="5"/>
    <x v="3"/>
    <x v="1"/>
    <s v="Not Rated"/>
    <n v="41"/>
    <x v="1"/>
  </r>
  <r>
    <s v="346-63-8559"/>
    <d v="2024-05-24T13:59:00"/>
    <n v="13"/>
    <x v="1"/>
    <x v="1"/>
    <s v="May-24"/>
    <s v="I. Merriweather"/>
    <x v="1"/>
    <n v="42"/>
    <x v="3"/>
    <x v="5"/>
    <x v="0"/>
    <x v="0"/>
    <n v="3"/>
    <n v="14"/>
    <x v="0"/>
  </r>
  <r>
    <s v="239-36-4584"/>
    <d v="2024-05-24T14:33:00"/>
    <n v="14"/>
    <x v="1"/>
    <x v="1"/>
    <s v="May-24"/>
    <s v="S. Fairbairn"/>
    <x v="1"/>
    <n v="73"/>
    <x v="5"/>
    <x v="6"/>
    <x v="0"/>
    <x v="1"/>
    <n v="2"/>
    <n v="52"/>
    <x v="1"/>
  </r>
  <r>
    <s v="249-92-2054"/>
    <d v="2024-05-24T15:11:00"/>
    <n v="15"/>
    <x v="1"/>
    <x v="1"/>
    <s v="May-24"/>
    <s v="O. Thornbury"/>
    <x v="1"/>
    <n v="51"/>
    <x v="0"/>
    <x v="0"/>
    <x v="2"/>
    <x v="0"/>
    <s v="Not Rated"/>
    <n v="12"/>
    <x v="0"/>
  </r>
  <r>
    <s v="544-32-3099"/>
    <d v="2024-05-24T18:13:00"/>
    <n v="18"/>
    <x v="1"/>
    <x v="1"/>
    <s v="May-24"/>
    <s v="N. Greenhalgh"/>
    <x v="1"/>
    <n v="21"/>
    <x v="1"/>
    <x v="0"/>
    <x v="0"/>
    <x v="1"/>
    <s v="Not Rated"/>
    <n v="29"/>
    <x v="0"/>
  </r>
  <r>
    <s v="563-31-2062"/>
    <d v="2024-05-24T18:26:00"/>
    <n v="18"/>
    <x v="1"/>
    <x v="1"/>
    <s v="May-24"/>
    <s v="D. Kershaw"/>
    <x v="1"/>
    <n v="1"/>
    <x v="7"/>
    <x v="1"/>
    <x v="2"/>
    <x v="1"/>
    <s v="Not Rated"/>
    <n v="15"/>
    <x v="0"/>
  </r>
  <r>
    <s v="880-34-5578"/>
    <d v="2024-05-24T18:50:00"/>
    <n v="18"/>
    <x v="1"/>
    <x v="1"/>
    <s v="May-24"/>
    <s v="L. Fairbairn"/>
    <x v="0"/>
    <n v="6"/>
    <x v="7"/>
    <x v="5"/>
    <x v="3"/>
    <x v="1"/>
    <s v="Not Rated"/>
    <n v="52"/>
    <x v="1"/>
  </r>
  <r>
    <s v="686-53-4995"/>
    <d v="2024-05-24T20:26:00"/>
    <n v="20"/>
    <x v="1"/>
    <x v="1"/>
    <s v="May-24"/>
    <s v="I. Oakden"/>
    <x v="0"/>
    <n v="63"/>
    <x v="2"/>
    <x v="6"/>
    <x v="5"/>
    <x v="0"/>
    <s v="Not Rated"/>
    <n v="25"/>
    <x v="0"/>
  </r>
  <r>
    <s v="796-20-3775"/>
    <d v="2024-05-25T03:21:00"/>
    <n v="3"/>
    <x v="1"/>
    <x v="1"/>
    <s v="May-24"/>
    <s v="Q. Pemberton"/>
    <x v="0"/>
    <n v="41"/>
    <x v="3"/>
    <x v="3"/>
    <x v="0"/>
    <x v="1"/>
    <s v="Not Rated"/>
    <n v="53"/>
    <x v="1"/>
  </r>
  <r>
    <s v="282-83-1337"/>
    <d v="2024-05-25T09:40:00"/>
    <n v="9"/>
    <x v="1"/>
    <x v="1"/>
    <s v="May-24"/>
    <s v="C. Lockwood"/>
    <x v="1"/>
    <n v="37"/>
    <x v="6"/>
    <x v="0"/>
    <x v="0"/>
    <x v="1"/>
    <s v="Not Rated"/>
    <n v="53"/>
    <x v="1"/>
  </r>
  <r>
    <s v="950-12-4688"/>
    <d v="2024-05-25T13:20:00"/>
    <n v="13"/>
    <x v="1"/>
    <x v="1"/>
    <s v="May-24"/>
    <s v="I. Ironside"/>
    <x v="0"/>
    <n v="47"/>
    <x v="3"/>
    <x v="3"/>
    <x v="2"/>
    <x v="1"/>
    <s v="Not Rated"/>
    <n v="57"/>
    <x v="1"/>
  </r>
  <r>
    <s v="231-70-4370"/>
    <d v="2024-05-25T14:51:00"/>
    <n v="14"/>
    <x v="1"/>
    <x v="1"/>
    <s v="May-24"/>
    <s v="Z. Quickfall"/>
    <x v="0"/>
    <n v="13"/>
    <x v="4"/>
    <x v="0"/>
    <x v="1"/>
    <x v="1"/>
    <s v="Not Rated"/>
    <n v="18"/>
    <x v="0"/>
  </r>
  <r>
    <s v="354-30-6364"/>
    <d v="2024-05-25T15:48:00"/>
    <n v="15"/>
    <x v="1"/>
    <x v="1"/>
    <s v="May-24"/>
    <s v="X. Birtwhistle"/>
    <x v="1"/>
    <n v="21"/>
    <x v="1"/>
    <x v="3"/>
    <x v="0"/>
    <x v="0"/>
    <s v="Not Rated"/>
    <n v="11"/>
    <x v="0"/>
  </r>
  <r>
    <s v="210-67-4671"/>
    <d v="2024-05-25T19:10:00"/>
    <n v="19"/>
    <x v="1"/>
    <x v="1"/>
    <s v="May-24"/>
    <s v="A. Loxley"/>
    <x v="0"/>
    <n v="58"/>
    <x v="0"/>
    <x v="2"/>
    <x v="0"/>
    <x v="1"/>
    <s v="Not Rated"/>
    <n v="50"/>
    <x v="1"/>
  </r>
  <r>
    <s v="133-85-3194"/>
    <d v="2024-05-25T20:58:00"/>
    <n v="20"/>
    <x v="1"/>
    <x v="1"/>
    <s v="May-24"/>
    <s v="A. Crebo"/>
    <x v="1"/>
    <n v="43"/>
    <x v="3"/>
    <x v="5"/>
    <x v="1"/>
    <x v="0"/>
    <s v="Not Rated"/>
    <n v="58"/>
    <x v="1"/>
  </r>
  <r>
    <s v="293-10-1116"/>
    <d v="2024-05-25T21:03:00"/>
    <n v="21"/>
    <x v="1"/>
    <x v="1"/>
    <s v="May-24"/>
    <s v="Q. Aldridge"/>
    <x v="0"/>
    <n v="49"/>
    <x v="3"/>
    <x v="5"/>
    <x v="2"/>
    <x v="0"/>
    <s v="Not Rated"/>
    <n v="19"/>
    <x v="0"/>
  </r>
  <r>
    <s v="683-18-2623"/>
    <d v="2024-05-25T23:37:00"/>
    <n v="23"/>
    <x v="1"/>
    <x v="1"/>
    <s v="May-24"/>
    <s v="Y. Methuen"/>
    <x v="0"/>
    <n v="25"/>
    <x v="1"/>
    <x v="7"/>
    <x v="0"/>
    <x v="1"/>
    <n v="1"/>
    <n v="23"/>
    <x v="0"/>
  </r>
  <r>
    <s v="405-81-2884"/>
    <d v="2024-05-26T01:49:00"/>
    <n v="1"/>
    <x v="1"/>
    <x v="1"/>
    <s v="May-24"/>
    <s v="K. Methuen"/>
    <x v="1"/>
    <n v="13"/>
    <x v="4"/>
    <x v="6"/>
    <x v="2"/>
    <x v="1"/>
    <s v="Not Rated"/>
    <n v="48"/>
    <x v="1"/>
  </r>
  <r>
    <s v="827-31-4499"/>
    <d v="2024-05-26T02:28:00"/>
    <n v="2"/>
    <x v="1"/>
    <x v="1"/>
    <s v="May-24"/>
    <s v="O. Yates"/>
    <x v="1"/>
    <n v="72"/>
    <x v="5"/>
    <x v="7"/>
    <x v="0"/>
    <x v="0"/>
    <n v="10"/>
    <n v="20"/>
    <x v="0"/>
  </r>
  <r>
    <s v="768-75-8047"/>
    <d v="2024-05-26T04:45:00"/>
    <n v="4"/>
    <x v="1"/>
    <x v="1"/>
    <s v="May-24"/>
    <s v="N. Verity"/>
    <x v="1"/>
    <n v="1"/>
    <x v="7"/>
    <x v="2"/>
    <x v="0"/>
    <x v="0"/>
    <s v="Not Rated"/>
    <n v="55"/>
    <x v="1"/>
  </r>
  <r>
    <s v="413-50-8884"/>
    <d v="2024-05-26T10:49:00"/>
    <n v="10"/>
    <x v="1"/>
    <x v="1"/>
    <s v="May-24"/>
    <s v="W. Carraway"/>
    <x v="0"/>
    <n v="14"/>
    <x v="4"/>
    <x v="2"/>
    <x v="0"/>
    <x v="0"/>
    <s v="Not Rated"/>
    <n v="12"/>
    <x v="0"/>
  </r>
  <r>
    <s v="912-18-1579"/>
    <d v="2024-05-26T11:02:00"/>
    <n v="11"/>
    <x v="1"/>
    <x v="1"/>
    <s v="May-24"/>
    <s v="U. Yates"/>
    <x v="0"/>
    <n v="34"/>
    <x v="6"/>
    <x v="3"/>
    <x v="0"/>
    <x v="0"/>
    <s v="Not Rated"/>
    <n v="10"/>
    <x v="0"/>
  </r>
  <r>
    <s v="230-72-8224"/>
    <d v="2024-05-26T13:30:00"/>
    <n v="13"/>
    <x v="1"/>
    <x v="1"/>
    <s v="May-24"/>
    <s v="R. Ellerby"/>
    <x v="1"/>
    <n v="76"/>
    <x v="5"/>
    <x v="2"/>
    <x v="2"/>
    <x v="1"/>
    <s v="Not Rated"/>
    <n v="59"/>
    <x v="1"/>
  </r>
  <r>
    <s v="549-22-8314"/>
    <d v="2024-05-26T13:36:00"/>
    <n v="13"/>
    <x v="1"/>
    <x v="1"/>
    <s v="May-24"/>
    <s v="D. Churchard"/>
    <x v="0"/>
    <n v="5"/>
    <x v="7"/>
    <x v="2"/>
    <x v="6"/>
    <x v="1"/>
    <s v="Not Rated"/>
    <n v="13"/>
    <x v="0"/>
  </r>
  <r>
    <s v="302-47-5457"/>
    <d v="2024-05-26T14:49:00"/>
    <n v="14"/>
    <x v="1"/>
    <x v="1"/>
    <s v="May-24"/>
    <s v="O. Fairbairn"/>
    <x v="1"/>
    <n v="45"/>
    <x v="3"/>
    <x v="5"/>
    <x v="0"/>
    <x v="0"/>
    <s v="Not Rated"/>
    <n v="55"/>
    <x v="1"/>
  </r>
  <r>
    <s v="222-47-2379"/>
    <d v="2024-05-26T18:17:00"/>
    <n v="18"/>
    <x v="1"/>
    <x v="1"/>
    <s v="May-24"/>
    <s v="W. Stanlack"/>
    <x v="0"/>
    <n v="10"/>
    <x v="4"/>
    <x v="1"/>
    <x v="2"/>
    <x v="1"/>
    <n v="3"/>
    <n v="11"/>
    <x v="0"/>
  </r>
  <r>
    <s v="571-91-2648"/>
    <d v="2024-05-26T20:05:00"/>
    <n v="20"/>
    <x v="1"/>
    <x v="1"/>
    <s v="May-24"/>
    <s v="U. Glasspool"/>
    <x v="1"/>
    <n v="42"/>
    <x v="3"/>
    <x v="3"/>
    <x v="0"/>
    <x v="1"/>
    <n v="6"/>
    <n v="41"/>
    <x v="1"/>
  </r>
  <r>
    <s v="370-94-9944"/>
    <d v="2024-05-27T00:08:00"/>
    <n v="0"/>
    <x v="1"/>
    <x v="1"/>
    <s v="May-24"/>
    <s v="O. Middleditch"/>
    <x v="0"/>
    <n v="73"/>
    <x v="5"/>
    <x v="0"/>
    <x v="0"/>
    <x v="0"/>
    <s v="Not Rated"/>
    <n v="15"/>
    <x v="0"/>
  </r>
  <r>
    <s v="616-58-9297"/>
    <d v="2024-05-27T01:38:00"/>
    <n v="1"/>
    <x v="1"/>
    <x v="1"/>
    <s v="May-24"/>
    <s v="M. Ellerby"/>
    <x v="1"/>
    <n v="34"/>
    <x v="6"/>
    <x v="2"/>
    <x v="0"/>
    <x v="1"/>
    <s v="Not Rated"/>
    <n v="42"/>
    <x v="1"/>
  </r>
  <r>
    <s v="965-49-7354"/>
    <d v="2024-05-27T03:35:00"/>
    <n v="3"/>
    <x v="1"/>
    <x v="1"/>
    <s v="May-24"/>
    <s v="P. Yarborough"/>
    <x v="0"/>
    <n v="74"/>
    <x v="5"/>
    <x v="1"/>
    <x v="0"/>
    <x v="1"/>
    <s v="Not Rated"/>
    <n v="22"/>
    <x v="0"/>
  </r>
  <r>
    <s v="747-19-9887"/>
    <d v="2024-05-27T04:55:00"/>
    <n v="4"/>
    <x v="1"/>
    <x v="1"/>
    <s v="May-24"/>
    <s v="I. Ashcombe"/>
    <x v="0"/>
    <n v="62"/>
    <x v="2"/>
    <x v="7"/>
    <x v="2"/>
    <x v="1"/>
    <s v="Not Rated"/>
    <n v="55"/>
    <x v="1"/>
  </r>
  <r>
    <s v="282-33-2207"/>
    <d v="2024-05-27T08:48:00"/>
    <n v="8"/>
    <x v="1"/>
    <x v="1"/>
    <s v="May-24"/>
    <s v="T. Dewhirst"/>
    <x v="1"/>
    <n v="13"/>
    <x v="4"/>
    <x v="2"/>
    <x v="6"/>
    <x v="1"/>
    <s v="Not Rated"/>
    <n v="40"/>
    <x v="1"/>
  </r>
  <r>
    <s v="507-30-2047"/>
    <d v="2024-05-27T09:10:00"/>
    <n v="9"/>
    <x v="1"/>
    <x v="1"/>
    <s v="May-24"/>
    <s v="F. Cholmondeley"/>
    <x v="0"/>
    <n v="5"/>
    <x v="7"/>
    <x v="5"/>
    <x v="2"/>
    <x v="0"/>
    <s v="Not Rated"/>
    <n v="58"/>
    <x v="1"/>
  </r>
  <r>
    <s v="882-40-6909"/>
    <d v="2024-05-27T10:22:00"/>
    <n v="10"/>
    <x v="1"/>
    <x v="1"/>
    <s v="May-24"/>
    <s v="V. Oakden"/>
    <x v="0"/>
    <n v="6"/>
    <x v="7"/>
    <x v="2"/>
    <x v="1"/>
    <x v="1"/>
    <s v="Not Rated"/>
    <n v="43"/>
    <x v="1"/>
  </r>
  <r>
    <s v="464-69-1255"/>
    <d v="2024-05-27T10:23:00"/>
    <n v="10"/>
    <x v="1"/>
    <x v="1"/>
    <s v="May-24"/>
    <s v="S. Garfield"/>
    <x v="0"/>
    <n v="16"/>
    <x v="4"/>
    <x v="0"/>
    <x v="0"/>
    <x v="1"/>
    <s v="Not Rated"/>
    <n v="16"/>
    <x v="0"/>
  </r>
  <r>
    <s v="207-69-9253"/>
    <d v="2024-05-27T17:28:00"/>
    <n v="17"/>
    <x v="1"/>
    <x v="1"/>
    <s v="May-24"/>
    <s v="F. Postlethwaite"/>
    <x v="1"/>
    <n v="8"/>
    <x v="7"/>
    <x v="6"/>
    <x v="6"/>
    <x v="1"/>
    <n v="4"/>
    <n v="18"/>
    <x v="0"/>
  </r>
  <r>
    <s v="568-86-5899"/>
    <d v="2024-05-27T19:15:00"/>
    <n v="19"/>
    <x v="1"/>
    <x v="1"/>
    <s v="May-24"/>
    <s v="Y. Buff"/>
    <x v="1"/>
    <n v="48"/>
    <x v="3"/>
    <x v="3"/>
    <x v="0"/>
    <x v="1"/>
    <n v="5"/>
    <n v="42"/>
    <x v="1"/>
  </r>
  <r>
    <s v="995-75-9115"/>
    <d v="2024-05-27T22:22:00"/>
    <n v="22"/>
    <x v="1"/>
    <x v="1"/>
    <s v="May-24"/>
    <s v="X. Carraway"/>
    <x v="1"/>
    <n v="20"/>
    <x v="1"/>
    <x v="0"/>
    <x v="1"/>
    <x v="1"/>
    <s v="Not Rated"/>
    <n v="37"/>
    <x v="1"/>
  </r>
  <r>
    <s v="674-11-3859"/>
    <d v="2024-05-27T23:06:00"/>
    <n v="23"/>
    <x v="1"/>
    <x v="1"/>
    <s v="May-24"/>
    <s v="V. Vickery"/>
    <x v="1"/>
    <n v="49"/>
    <x v="3"/>
    <x v="7"/>
    <x v="6"/>
    <x v="0"/>
    <s v="Not Rated"/>
    <n v="25"/>
    <x v="0"/>
  </r>
  <r>
    <s v="651-26-2981"/>
    <d v="2024-05-28T02:12:00"/>
    <n v="2"/>
    <x v="1"/>
    <x v="1"/>
    <s v="May-24"/>
    <s v="G. Bracegirdle"/>
    <x v="1"/>
    <n v="69"/>
    <x v="2"/>
    <x v="0"/>
    <x v="0"/>
    <x v="0"/>
    <s v="Not Rated"/>
    <n v="37"/>
    <x v="1"/>
  </r>
  <r>
    <s v="234-36-3270"/>
    <d v="2024-05-28T02:14:00"/>
    <n v="2"/>
    <x v="1"/>
    <x v="1"/>
    <s v="May-24"/>
    <s v="R. Kingsley"/>
    <x v="0"/>
    <n v="40"/>
    <x v="3"/>
    <x v="1"/>
    <x v="6"/>
    <x v="1"/>
    <s v="Not Rated"/>
    <n v="59"/>
    <x v="1"/>
  </r>
  <r>
    <s v="338-68-2396"/>
    <d v="2024-05-28T05:31:00"/>
    <n v="5"/>
    <x v="1"/>
    <x v="1"/>
    <s v="May-24"/>
    <s v="K. Titcombe"/>
    <x v="1"/>
    <n v="19"/>
    <x v="4"/>
    <x v="7"/>
    <x v="0"/>
    <x v="0"/>
    <s v="Not Rated"/>
    <n v="28"/>
    <x v="0"/>
  </r>
  <r>
    <s v="303-97-1028"/>
    <d v="2024-05-28T07:37:00"/>
    <n v="7"/>
    <x v="1"/>
    <x v="1"/>
    <s v="May-24"/>
    <s v="K. Bracegirdle"/>
    <x v="1"/>
    <n v="24"/>
    <x v="1"/>
    <x v="0"/>
    <x v="0"/>
    <x v="0"/>
    <n v="0"/>
    <n v="54"/>
    <x v="1"/>
  </r>
  <r>
    <s v="693-59-7022"/>
    <d v="2024-05-28T08:11:00"/>
    <n v="8"/>
    <x v="1"/>
    <x v="1"/>
    <s v="May-24"/>
    <s v="G. Churchard"/>
    <x v="1"/>
    <n v="12"/>
    <x v="4"/>
    <x v="1"/>
    <x v="0"/>
    <x v="0"/>
    <s v="Not Rated"/>
    <n v="39"/>
    <x v="1"/>
  </r>
  <r>
    <s v="803-66-4352"/>
    <d v="2024-05-28T09:39:00"/>
    <n v="9"/>
    <x v="1"/>
    <x v="1"/>
    <s v="May-24"/>
    <s v="S. Inglewood"/>
    <x v="1"/>
    <n v="69"/>
    <x v="2"/>
    <x v="1"/>
    <x v="0"/>
    <x v="1"/>
    <n v="7"/>
    <n v="47"/>
    <x v="1"/>
  </r>
  <r>
    <s v="411-34-7888"/>
    <d v="2024-05-28T11:53:00"/>
    <n v="11"/>
    <x v="1"/>
    <x v="1"/>
    <s v="May-24"/>
    <s v="Q. Crebo"/>
    <x v="0"/>
    <n v="6"/>
    <x v="7"/>
    <x v="0"/>
    <x v="0"/>
    <x v="1"/>
    <s v="Not Rated"/>
    <n v="37"/>
    <x v="1"/>
  </r>
  <r>
    <s v="971-51-2673"/>
    <d v="2024-05-28T12:46:00"/>
    <n v="12"/>
    <x v="1"/>
    <x v="1"/>
    <s v="May-24"/>
    <s v="U. Loxley"/>
    <x v="1"/>
    <n v="63"/>
    <x v="2"/>
    <x v="3"/>
    <x v="0"/>
    <x v="0"/>
    <s v="Not Rated"/>
    <n v="42"/>
    <x v="1"/>
  </r>
  <r>
    <s v="341-34-7697"/>
    <d v="2024-05-28T12:56:00"/>
    <n v="12"/>
    <x v="1"/>
    <x v="1"/>
    <s v="May-24"/>
    <s v="S. Ellerby"/>
    <x v="1"/>
    <n v="71"/>
    <x v="5"/>
    <x v="2"/>
    <x v="2"/>
    <x v="1"/>
    <n v="2"/>
    <n v="53"/>
    <x v="1"/>
  </r>
  <r>
    <s v="659-71-3137"/>
    <d v="2024-05-28T14:08:00"/>
    <n v="14"/>
    <x v="1"/>
    <x v="1"/>
    <s v="May-24"/>
    <s v="G. Nethercott"/>
    <x v="1"/>
    <n v="16"/>
    <x v="4"/>
    <x v="1"/>
    <x v="1"/>
    <x v="1"/>
    <s v="Not Rated"/>
    <n v="13"/>
    <x v="0"/>
  </r>
  <r>
    <s v="559-86-5350"/>
    <d v="2024-05-28T16:34:00"/>
    <n v="16"/>
    <x v="1"/>
    <x v="1"/>
    <s v="May-24"/>
    <s v="D. Hathaway"/>
    <x v="1"/>
    <n v="25"/>
    <x v="1"/>
    <x v="0"/>
    <x v="6"/>
    <x v="1"/>
    <s v="Not Rated"/>
    <n v="40"/>
    <x v="1"/>
  </r>
  <r>
    <s v="650-42-4010"/>
    <d v="2024-05-28T21:09:00"/>
    <n v="21"/>
    <x v="1"/>
    <x v="1"/>
    <s v="May-24"/>
    <s v="B. Inglewood"/>
    <x v="0"/>
    <n v="74"/>
    <x v="5"/>
    <x v="1"/>
    <x v="0"/>
    <x v="1"/>
    <s v="Not Rated"/>
    <n v="16"/>
    <x v="0"/>
  </r>
  <r>
    <s v="230-35-5184"/>
    <d v="2024-05-28T21:34:00"/>
    <n v="21"/>
    <x v="1"/>
    <x v="1"/>
    <s v="May-24"/>
    <s v="W. Ravenscroft"/>
    <x v="0"/>
    <n v="44"/>
    <x v="3"/>
    <x v="1"/>
    <x v="0"/>
    <x v="1"/>
    <s v="Not Rated"/>
    <n v="15"/>
    <x v="0"/>
  </r>
  <r>
    <s v="219-31-3669"/>
    <d v="2024-05-28T22:41:00"/>
    <n v="22"/>
    <x v="1"/>
    <x v="1"/>
    <s v="May-24"/>
    <s v="K. Vickery"/>
    <x v="0"/>
    <n v="3"/>
    <x v="7"/>
    <x v="0"/>
    <x v="2"/>
    <x v="1"/>
    <s v="Not Rated"/>
    <n v="55"/>
    <x v="1"/>
  </r>
  <r>
    <s v="989-25-6817"/>
    <d v="2024-05-29T00:17:00"/>
    <n v="0"/>
    <x v="1"/>
    <x v="1"/>
    <s v="May-24"/>
    <s v="P. Honeysett"/>
    <x v="1"/>
    <n v="21"/>
    <x v="1"/>
    <x v="5"/>
    <x v="2"/>
    <x v="0"/>
    <s v="Not Rated"/>
    <n v="16"/>
    <x v="0"/>
  </r>
  <r>
    <s v="867-87-1657"/>
    <d v="2024-05-29T03:09:00"/>
    <n v="3"/>
    <x v="1"/>
    <x v="1"/>
    <s v="May-24"/>
    <s v="B. Ashcombe"/>
    <x v="1"/>
    <n v="20"/>
    <x v="1"/>
    <x v="7"/>
    <x v="2"/>
    <x v="1"/>
    <n v="4"/>
    <n v="32"/>
    <x v="1"/>
  </r>
  <r>
    <s v="289-92-4082"/>
    <d v="2024-05-29T05:03:00"/>
    <n v="5"/>
    <x v="1"/>
    <x v="1"/>
    <s v="May-24"/>
    <s v="M. Merriweather"/>
    <x v="0"/>
    <n v="23"/>
    <x v="1"/>
    <x v="2"/>
    <x v="0"/>
    <x v="0"/>
    <n v="10"/>
    <n v="52"/>
    <x v="1"/>
  </r>
  <r>
    <s v="785-78-9558"/>
    <d v="2024-05-29T06:19:00"/>
    <n v="6"/>
    <x v="1"/>
    <x v="1"/>
    <s v="May-24"/>
    <s v="I. Brixey"/>
    <x v="1"/>
    <n v="14"/>
    <x v="4"/>
    <x v="7"/>
    <x v="5"/>
    <x v="1"/>
    <s v="Not Rated"/>
    <n v="13"/>
    <x v="0"/>
  </r>
  <r>
    <s v="640-46-3289"/>
    <d v="2024-05-29T06:35:00"/>
    <n v="6"/>
    <x v="1"/>
    <x v="1"/>
    <s v="May-24"/>
    <s v="Z. Dewhirst"/>
    <x v="0"/>
    <n v="72"/>
    <x v="5"/>
    <x v="5"/>
    <x v="0"/>
    <x v="1"/>
    <n v="0"/>
    <n v="47"/>
    <x v="1"/>
  </r>
  <r>
    <s v="835-54-2462"/>
    <d v="2024-05-29T07:53:00"/>
    <n v="7"/>
    <x v="1"/>
    <x v="1"/>
    <s v="May-24"/>
    <s v="A. Middleditch"/>
    <x v="0"/>
    <n v="38"/>
    <x v="6"/>
    <x v="0"/>
    <x v="6"/>
    <x v="1"/>
    <n v="8"/>
    <n v="32"/>
    <x v="1"/>
  </r>
  <r>
    <s v="357-43-1727"/>
    <d v="2024-05-29T08:37:00"/>
    <n v="8"/>
    <x v="1"/>
    <x v="1"/>
    <s v="May-24"/>
    <s v="E. Lockwood"/>
    <x v="1"/>
    <n v="16"/>
    <x v="4"/>
    <x v="6"/>
    <x v="6"/>
    <x v="1"/>
    <s v="Not Rated"/>
    <n v="10"/>
    <x v="0"/>
  </r>
  <r>
    <s v="659-99-2816"/>
    <d v="2024-05-29T08:41:00"/>
    <n v="8"/>
    <x v="1"/>
    <x v="1"/>
    <s v="May-24"/>
    <s v="P. Sheffield"/>
    <x v="0"/>
    <n v="5"/>
    <x v="7"/>
    <x v="2"/>
    <x v="0"/>
    <x v="0"/>
    <s v="Not Rated"/>
    <n v="18"/>
    <x v="0"/>
  </r>
  <r>
    <s v="972-40-8140"/>
    <d v="2024-05-29T09:06:00"/>
    <n v="9"/>
    <x v="1"/>
    <x v="1"/>
    <s v="May-24"/>
    <s v="F. Yates"/>
    <x v="0"/>
    <n v="58"/>
    <x v="0"/>
    <x v="2"/>
    <x v="0"/>
    <x v="0"/>
    <s v="Not Rated"/>
    <n v="33"/>
    <x v="1"/>
  </r>
  <r>
    <s v="183-80-7829"/>
    <d v="2024-05-29T10:12:00"/>
    <n v="10"/>
    <x v="1"/>
    <x v="1"/>
    <s v="May-24"/>
    <s v="L. Birtwhistle"/>
    <x v="0"/>
    <n v="55"/>
    <x v="0"/>
    <x v="7"/>
    <x v="0"/>
    <x v="0"/>
    <s v="Not Rated"/>
    <n v="45"/>
    <x v="1"/>
  </r>
  <r>
    <s v="202-21-9252"/>
    <d v="2024-05-29T10:33:00"/>
    <n v="10"/>
    <x v="1"/>
    <x v="1"/>
    <s v="May-24"/>
    <s v="H. Underhill"/>
    <x v="1"/>
    <n v="45"/>
    <x v="3"/>
    <x v="7"/>
    <x v="2"/>
    <x v="1"/>
    <n v="1"/>
    <n v="50"/>
    <x v="1"/>
  </r>
  <r>
    <s v="308-27-2601"/>
    <d v="2024-05-29T12:04:00"/>
    <n v="12"/>
    <x v="1"/>
    <x v="1"/>
    <s v="May-24"/>
    <s v="V. Ashcombe"/>
    <x v="0"/>
    <n v="3"/>
    <x v="7"/>
    <x v="7"/>
    <x v="0"/>
    <x v="0"/>
    <s v="Not Rated"/>
    <n v="20"/>
    <x v="0"/>
  </r>
  <r>
    <s v="903-19-3091"/>
    <d v="2024-05-29T12:34:00"/>
    <n v="12"/>
    <x v="1"/>
    <x v="1"/>
    <s v="May-24"/>
    <s v="E. Churchard"/>
    <x v="1"/>
    <n v="14"/>
    <x v="4"/>
    <x v="0"/>
    <x v="6"/>
    <x v="0"/>
    <s v="Not Rated"/>
    <n v="13"/>
    <x v="0"/>
  </r>
  <r>
    <s v="163-98-7704"/>
    <d v="2024-05-29T13:07:00"/>
    <n v="13"/>
    <x v="1"/>
    <x v="1"/>
    <s v="May-24"/>
    <s v="T. Bannister"/>
    <x v="0"/>
    <n v="54"/>
    <x v="0"/>
    <x v="5"/>
    <x v="2"/>
    <x v="1"/>
    <s v="Not Rated"/>
    <n v="53"/>
    <x v="1"/>
  </r>
  <r>
    <s v="324-35-4878"/>
    <d v="2024-05-29T14:07:00"/>
    <n v="14"/>
    <x v="1"/>
    <x v="1"/>
    <s v="May-24"/>
    <s v="K. Perrat"/>
    <x v="1"/>
    <n v="60"/>
    <x v="2"/>
    <x v="5"/>
    <x v="4"/>
    <x v="1"/>
    <s v="Not Rated"/>
    <n v="34"/>
    <x v="1"/>
  </r>
  <r>
    <s v="313-79-5639"/>
    <d v="2024-05-29T15:28:00"/>
    <n v="15"/>
    <x v="1"/>
    <x v="1"/>
    <s v="May-24"/>
    <s v="K. Eastwood"/>
    <x v="1"/>
    <n v="54"/>
    <x v="0"/>
    <x v="3"/>
    <x v="0"/>
    <x v="0"/>
    <s v="Not Rated"/>
    <n v="46"/>
    <x v="1"/>
  </r>
  <r>
    <s v="620-15-5200"/>
    <d v="2024-05-29T17:41:00"/>
    <n v="17"/>
    <x v="1"/>
    <x v="1"/>
    <s v="May-24"/>
    <s v="J. Tunstall"/>
    <x v="0"/>
    <n v="26"/>
    <x v="1"/>
    <x v="2"/>
    <x v="1"/>
    <x v="0"/>
    <s v="Not Rated"/>
    <n v="35"/>
    <x v="1"/>
  </r>
  <r>
    <s v="111-14-5771"/>
    <d v="2024-05-29T17:57:00"/>
    <n v="17"/>
    <x v="1"/>
    <x v="1"/>
    <s v="May-24"/>
    <s v="G. Lockwood"/>
    <x v="1"/>
    <n v="59"/>
    <x v="0"/>
    <x v="0"/>
    <x v="6"/>
    <x v="0"/>
    <n v="1"/>
    <n v="38"/>
    <x v="1"/>
  </r>
  <r>
    <s v="676-94-4479"/>
    <d v="2024-05-29T22:13:00"/>
    <n v="22"/>
    <x v="1"/>
    <x v="1"/>
    <s v="May-24"/>
    <s v="A. Inglewood"/>
    <x v="1"/>
    <n v="10"/>
    <x v="4"/>
    <x v="0"/>
    <x v="0"/>
    <x v="0"/>
    <s v="Not Rated"/>
    <n v="28"/>
    <x v="0"/>
  </r>
  <r>
    <s v="886-73-9277"/>
    <d v="2024-05-29T23:34:00"/>
    <n v="23"/>
    <x v="1"/>
    <x v="1"/>
    <s v="May-24"/>
    <s v="G. Upperton"/>
    <x v="0"/>
    <n v="59"/>
    <x v="0"/>
    <x v="0"/>
    <x v="0"/>
    <x v="1"/>
    <s v="Not Rated"/>
    <n v="49"/>
    <x v="1"/>
  </r>
  <r>
    <s v="317-44-1198"/>
    <d v="2024-05-30T04:04:00"/>
    <n v="4"/>
    <x v="1"/>
    <x v="1"/>
    <s v="May-24"/>
    <s v="Y. Quarmby"/>
    <x v="0"/>
    <n v="78"/>
    <x v="5"/>
    <x v="3"/>
    <x v="0"/>
    <x v="1"/>
    <s v="Not Rated"/>
    <n v="46"/>
    <x v="1"/>
  </r>
  <r>
    <s v="344-47-6516"/>
    <d v="2024-05-30T04:15:00"/>
    <n v="4"/>
    <x v="1"/>
    <x v="1"/>
    <s v="May-24"/>
    <s v="F. Methuen"/>
    <x v="1"/>
    <n v="14"/>
    <x v="4"/>
    <x v="0"/>
    <x v="6"/>
    <x v="0"/>
    <n v="6"/>
    <n v="23"/>
    <x v="0"/>
  </r>
  <r>
    <s v="730-56-2293"/>
    <d v="2024-05-30T04:54:00"/>
    <n v="4"/>
    <x v="1"/>
    <x v="1"/>
    <s v="May-24"/>
    <s v="P. Ravenscroft"/>
    <x v="0"/>
    <n v="78"/>
    <x v="5"/>
    <x v="6"/>
    <x v="3"/>
    <x v="0"/>
    <s v="Not Rated"/>
    <n v="58"/>
    <x v="1"/>
  </r>
  <r>
    <s v="315-16-6202"/>
    <d v="2024-05-30T07:26:00"/>
    <n v="7"/>
    <x v="1"/>
    <x v="1"/>
    <s v="May-24"/>
    <s v="T. Rowntree"/>
    <x v="1"/>
    <n v="76"/>
    <x v="5"/>
    <x v="2"/>
    <x v="2"/>
    <x v="0"/>
    <s v="Not Rated"/>
    <n v="42"/>
    <x v="1"/>
  </r>
  <r>
    <s v="183-42-9901"/>
    <d v="2024-05-30T08:01:00"/>
    <n v="8"/>
    <x v="1"/>
    <x v="1"/>
    <s v="May-24"/>
    <s v="U. Thornbury"/>
    <x v="0"/>
    <n v="22"/>
    <x v="1"/>
    <x v="7"/>
    <x v="0"/>
    <x v="1"/>
    <n v="2"/>
    <n v="42"/>
    <x v="1"/>
  </r>
  <r>
    <s v="126-45-5197"/>
    <d v="2024-05-30T09:09:00"/>
    <n v="9"/>
    <x v="1"/>
    <x v="1"/>
    <s v="May-24"/>
    <s v="C. Perrat"/>
    <x v="0"/>
    <n v="8"/>
    <x v="7"/>
    <x v="2"/>
    <x v="2"/>
    <x v="1"/>
    <s v="Not Rated"/>
    <n v="28"/>
    <x v="0"/>
  </r>
  <r>
    <s v="555-62-4224"/>
    <d v="2024-05-30T09:28:00"/>
    <n v="9"/>
    <x v="1"/>
    <x v="1"/>
    <s v="May-24"/>
    <s v="O. Crebo"/>
    <x v="0"/>
    <n v="3"/>
    <x v="7"/>
    <x v="0"/>
    <x v="0"/>
    <x v="0"/>
    <s v="Not Rated"/>
    <n v="21"/>
    <x v="0"/>
  </r>
  <r>
    <s v="517-10-5464"/>
    <d v="2024-05-30T09:52:00"/>
    <n v="9"/>
    <x v="1"/>
    <x v="1"/>
    <s v="May-24"/>
    <s v="V. Wadsworth"/>
    <x v="0"/>
    <n v="62"/>
    <x v="2"/>
    <x v="1"/>
    <x v="0"/>
    <x v="0"/>
    <s v="Not Rated"/>
    <n v="11"/>
    <x v="0"/>
  </r>
  <r>
    <s v="286-52-9063"/>
    <d v="2024-05-30T17:10:00"/>
    <n v="17"/>
    <x v="1"/>
    <x v="1"/>
    <s v="May-24"/>
    <s v="Q. Postlethwaite"/>
    <x v="0"/>
    <n v="54"/>
    <x v="0"/>
    <x v="0"/>
    <x v="0"/>
    <x v="1"/>
    <s v="Not Rated"/>
    <n v="34"/>
    <x v="1"/>
  </r>
  <r>
    <s v="836-81-4650"/>
    <d v="2024-05-30T18:45:00"/>
    <n v="18"/>
    <x v="1"/>
    <x v="1"/>
    <s v="May-24"/>
    <s v="F. Crebo"/>
    <x v="0"/>
    <n v="40"/>
    <x v="3"/>
    <x v="6"/>
    <x v="2"/>
    <x v="0"/>
    <s v="Not Rated"/>
    <n v="38"/>
    <x v="1"/>
  </r>
  <r>
    <s v="736-75-5316"/>
    <d v="2024-05-30T19:54:00"/>
    <n v="19"/>
    <x v="1"/>
    <x v="1"/>
    <s v="May-24"/>
    <s v="W. Cholmondeley"/>
    <x v="0"/>
    <n v="23"/>
    <x v="1"/>
    <x v="2"/>
    <x v="1"/>
    <x v="0"/>
    <n v="1"/>
    <n v="56"/>
    <x v="1"/>
  </r>
  <r>
    <s v="804-56-8224"/>
    <d v="2024-05-30T21:42:00"/>
    <n v="21"/>
    <x v="1"/>
    <x v="1"/>
    <s v="May-24"/>
    <s v="S. Inglewood"/>
    <x v="1"/>
    <n v="3"/>
    <x v="7"/>
    <x v="7"/>
    <x v="3"/>
    <x v="1"/>
    <s v="Not Rated"/>
    <n v="15"/>
    <x v="0"/>
  </r>
  <r>
    <s v="888-68-7857"/>
    <d v="2024-05-30T23:02:00"/>
    <n v="23"/>
    <x v="1"/>
    <x v="1"/>
    <s v="May-24"/>
    <s v="L. Goudie"/>
    <x v="1"/>
    <n v="1"/>
    <x v="7"/>
    <x v="4"/>
    <x v="0"/>
    <x v="1"/>
    <s v="Not Rated"/>
    <n v="50"/>
    <x v="1"/>
  </r>
  <r>
    <s v="222-82-3551"/>
    <d v="2024-05-31T00:14:00"/>
    <n v="0"/>
    <x v="1"/>
    <x v="1"/>
    <s v="May-24"/>
    <s v="G. Churchard"/>
    <x v="0"/>
    <n v="66"/>
    <x v="2"/>
    <x v="0"/>
    <x v="2"/>
    <x v="0"/>
    <s v="Not Rated"/>
    <n v="46"/>
    <x v="1"/>
  </r>
  <r>
    <s v="643-16-8091"/>
    <d v="2024-05-31T01:43:00"/>
    <n v="1"/>
    <x v="1"/>
    <x v="1"/>
    <s v="May-24"/>
    <s v="P. Hathaway"/>
    <x v="0"/>
    <n v="23"/>
    <x v="1"/>
    <x v="1"/>
    <x v="0"/>
    <x v="0"/>
    <s v="Not Rated"/>
    <n v="30"/>
    <x v="0"/>
  </r>
  <r>
    <s v="582-12-8364"/>
    <d v="2024-05-31T03:34:00"/>
    <n v="3"/>
    <x v="1"/>
    <x v="1"/>
    <s v="May-24"/>
    <s v="H. Kingsley"/>
    <x v="1"/>
    <n v="51"/>
    <x v="0"/>
    <x v="0"/>
    <x v="0"/>
    <x v="1"/>
    <s v="Not Rated"/>
    <n v="36"/>
    <x v="1"/>
  </r>
  <r>
    <s v="435-23-6463"/>
    <d v="2024-05-31T06:55:00"/>
    <n v="6"/>
    <x v="1"/>
    <x v="1"/>
    <s v="May-24"/>
    <s v="I. Methuen"/>
    <x v="1"/>
    <n v="8"/>
    <x v="7"/>
    <x v="0"/>
    <x v="0"/>
    <x v="1"/>
    <s v="Not Rated"/>
    <n v="39"/>
    <x v="1"/>
  </r>
  <r>
    <s v="427-47-8152"/>
    <d v="2024-05-31T07:30:00"/>
    <n v="7"/>
    <x v="1"/>
    <x v="1"/>
    <s v="May-24"/>
    <s v="F. Quickfall"/>
    <x v="0"/>
    <n v="50"/>
    <x v="0"/>
    <x v="6"/>
    <x v="6"/>
    <x v="0"/>
    <n v="9"/>
    <n v="57"/>
    <x v="1"/>
  </r>
  <r>
    <s v="360-36-5785"/>
    <d v="2024-05-31T08:29:00"/>
    <n v="8"/>
    <x v="1"/>
    <x v="1"/>
    <s v="May-24"/>
    <s v="B. Kingsley"/>
    <x v="0"/>
    <n v="19"/>
    <x v="4"/>
    <x v="2"/>
    <x v="2"/>
    <x v="1"/>
    <s v="Not Rated"/>
    <n v="29"/>
    <x v="0"/>
  </r>
  <r>
    <s v="517-86-1304"/>
    <d v="2024-05-31T09:31:00"/>
    <n v="9"/>
    <x v="1"/>
    <x v="1"/>
    <s v="May-24"/>
    <s v="C. Eastwood"/>
    <x v="0"/>
    <n v="59"/>
    <x v="0"/>
    <x v="2"/>
    <x v="0"/>
    <x v="1"/>
    <s v="Not Rated"/>
    <n v="38"/>
    <x v="1"/>
  </r>
  <r>
    <s v="981-49-4918"/>
    <d v="2024-05-31T09:51:00"/>
    <n v="9"/>
    <x v="1"/>
    <x v="1"/>
    <s v="May-24"/>
    <s v="Y. Verity"/>
    <x v="2"/>
    <n v="31"/>
    <x v="6"/>
    <x v="3"/>
    <x v="1"/>
    <x v="0"/>
    <s v="Not Rated"/>
    <n v="60"/>
    <x v="1"/>
  </r>
  <r>
    <s v="781-96-6449"/>
    <d v="2024-05-31T11:55:00"/>
    <n v="11"/>
    <x v="1"/>
    <x v="1"/>
    <s v="May-24"/>
    <s v="K. Glasspool"/>
    <x v="0"/>
    <n v="13"/>
    <x v="4"/>
    <x v="0"/>
    <x v="2"/>
    <x v="1"/>
    <s v="Not Rated"/>
    <n v="46"/>
    <x v="1"/>
  </r>
  <r>
    <s v="724-77-6180"/>
    <d v="2024-05-31T12:36:00"/>
    <n v="12"/>
    <x v="1"/>
    <x v="1"/>
    <s v="May-24"/>
    <s v="M. Pemberton"/>
    <x v="1"/>
    <n v="55"/>
    <x v="0"/>
    <x v="2"/>
    <x v="1"/>
    <x v="1"/>
    <n v="9"/>
    <n v="26"/>
    <x v="0"/>
  </r>
  <r>
    <s v="614-23-8319"/>
    <d v="2024-05-31T16:43:00"/>
    <n v="16"/>
    <x v="1"/>
    <x v="1"/>
    <s v="May-24"/>
    <s v="I. Ainsworth"/>
    <x v="1"/>
    <n v="45"/>
    <x v="3"/>
    <x v="0"/>
    <x v="6"/>
    <x v="0"/>
    <s v="Not Rated"/>
    <n v="58"/>
    <x v="1"/>
  </r>
  <r>
    <s v="103-54-8507"/>
    <d v="2024-05-31T20:56:00"/>
    <n v="20"/>
    <x v="1"/>
    <x v="1"/>
    <s v="May-24"/>
    <s v="J. Gionettitti"/>
    <x v="1"/>
    <n v="42"/>
    <x v="3"/>
    <x v="0"/>
    <x v="0"/>
    <x v="0"/>
    <n v="2"/>
    <n v="27"/>
    <x v="0"/>
  </r>
  <r>
    <s v="376-85-2777"/>
    <d v="2024-05-31T21:42:00"/>
    <n v="21"/>
    <x v="1"/>
    <x v="1"/>
    <s v="May-24"/>
    <s v="D. Ainsworth"/>
    <x v="0"/>
    <n v="60"/>
    <x v="2"/>
    <x v="0"/>
    <x v="0"/>
    <x v="1"/>
    <s v="Not Rated"/>
    <n v="38"/>
    <x v="1"/>
  </r>
  <r>
    <s v="977-12-4391"/>
    <d v="2024-05-31T21:57:00"/>
    <n v="21"/>
    <x v="1"/>
    <x v="1"/>
    <s v="May-24"/>
    <s v="F. Aldridge"/>
    <x v="0"/>
    <n v="53"/>
    <x v="0"/>
    <x v="6"/>
    <x v="0"/>
    <x v="0"/>
    <s v="Not Rated"/>
    <n v="23"/>
    <x v="0"/>
  </r>
  <r>
    <s v="751-44-1755"/>
    <d v="2024-05-31T22:10:00"/>
    <n v="22"/>
    <x v="1"/>
    <x v="1"/>
    <s v="May-24"/>
    <s v="S. Sheffield"/>
    <x v="0"/>
    <n v="64"/>
    <x v="2"/>
    <x v="7"/>
    <x v="0"/>
    <x v="1"/>
    <s v="Not Rated"/>
    <n v="14"/>
    <x v="0"/>
  </r>
  <r>
    <s v="453-22-3807"/>
    <d v="2024-05-31T23:17:00"/>
    <n v="23"/>
    <x v="1"/>
    <x v="1"/>
    <s v="May-24"/>
    <s v="O. Goudie"/>
    <x v="0"/>
    <n v="54"/>
    <x v="0"/>
    <x v="1"/>
    <x v="0"/>
    <x v="0"/>
    <n v="0"/>
    <n v="16"/>
    <x v="0"/>
  </r>
  <r>
    <s v="159-97-7856"/>
    <d v="2024-06-01T00:34:00"/>
    <n v="0"/>
    <x v="2"/>
    <x v="1"/>
    <s v="Jun-24"/>
    <s v="N. Stanlack"/>
    <x v="0"/>
    <n v="3"/>
    <x v="7"/>
    <x v="3"/>
    <x v="0"/>
    <x v="0"/>
    <n v="9"/>
    <n v="21"/>
    <x v="0"/>
  </r>
  <r>
    <s v="649-51-7401"/>
    <d v="2024-06-01T00:43:00"/>
    <n v="0"/>
    <x v="2"/>
    <x v="1"/>
    <s v="Jun-24"/>
    <s v="U. Dewhirst"/>
    <x v="1"/>
    <n v="56"/>
    <x v="0"/>
    <x v="1"/>
    <x v="1"/>
    <x v="0"/>
    <n v="6"/>
    <n v="17"/>
    <x v="0"/>
  </r>
  <r>
    <s v="162-71-2008"/>
    <d v="2024-06-01T04:37:00"/>
    <n v="4"/>
    <x v="2"/>
    <x v="1"/>
    <s v="Jun-24"/>
    <s v="C. Oakden"/>
    <x v="1"/>
    <n v="6"/>
    <x v="7"/>
    <x v="7"/>
    <x v="1"/>
    <x v="1"/>
    <s v="Not Rated"/>
    <n v="57"/>
    <x v="1"/>
  </r>
  <r>
    <s v="793-94-9701"/>
    <d v="2024-06-01T10:03:00"/>
    <n v="10"/>
    <x v="2"/>
    <x v="1"/>
    <s v="Jun-24"/>
    <s v="E. Cholmondeley"/>
    <x v="0"/>
    <n v="70"/>
    <x v="5"/>
    <x v="4"/>
    <x v="0"/>
    <x v="1"/>
    <n v="8"/>
    <n v="12"/>
    <x v="0"/>
  </r>
  <r>
    <s v="695-36-9343"/>
    <d v="2024-06-01T12:01:00"/>
    <n v="12"/>
    <x v="2"/>
    <x v="1"/>
    <s v="Jun-24"/>
    <s v="E. Ironside"/>
    <x v="0"/>
    <n v="79"/>
    <x v="5"/>
    <x v="0"/>
    <x v="0"/>
    <x v="1"/>
    <s v="Not Rated"/>
    <n v="23"/>
    <x v="0"/>
  </r>
  <r>
    <s v="298-77-5222"/>
    <d v="2024-06-01T12:41:00"/>
    <n v="12"/>
    <x v="2"/>
    <x v="1"/>
    <s v="Jun-24"/>
    <s v="K. Aldridge"/>
    <x v="1"/>
    <n v="29"/>
    <x v="1"/>
    <x v="6"/>
    <x v="1"/>
    <x v="0"/>
    <s v="Not Rated"/>
    <n v="39"/>
    <x v="1"/>
  </r>
  <r>
    <s v="804-51-3321"/>
    <d v="2024-06-01T13:57:00"/>
    <n v="13"/>
    <x v="2"/>
    <x v="1"/>
    <s v="Jun-24"/>
    <s v="N. Tunstall"/>
    <x v="0"/>
    <n v="33"/>
    <x v="6"/>
    <x v="7"/>
    <x v="0"/>
    <x v="1"/>
    <s v="Not Rated"/>
    <n v="54"/>
    <x v="1"/>
  </r>
  <r>
    <s v="570-93-8488"/>
    <d v="2024-06-01T14:45:00"/>
    <n v="14"/>
    <x v="2"/>
    <x v="1"/>
    <s v="Jun-24"/>
    <s v="W. Eastwood"/>
    <x v="0"/>
    <n v="11"/>
    <x v="4"/>
    <x v="7"/>
    <x v="0"/>
    <x v="0"/>
    <s v="Not Rated"/>
    <n v="28"/>
    <x v="0"/>
  </r>
  <r>
    <s v="895-99-1059"/>
    <d v="2024-06-01T19:20:00"/>
    <n v="19"/>
    <x v="2"/>
    <x v="1"/>
    <s v="Jun-24"/>
    <s v="M. Pemberton"/>
    <x v="0"/>
    <n v="33"/>
    <x v="6"/>
    <x v="3"/>
    <x v="0"/>
    <x v="1"/>
    <s v="Not Rated"/>
    <n v="28"/>
    <x v="0"/>
  </r>
  <r>
    <s v="576-87-3791"/>
    <d v="2024-06-01T20:47:00"/>
    <n v="20"/>
    <x v="2"/>
    <x v="1"/>
    <s v="Jun-24"/>
    <s v="G. Loxley"/>
    <x v="0"/>
    <n v="41"/>
    <x v="3"/>
    <x v="3"/>
    <x v="6"/>
    <x v="1"/>
    <s v="Not Rated"/>
    <n v="11"/>
    <x v="0"/>
  </r>
  <r>
    <s v="476-18-6509"/>
    <d v="2024-06-01T23:59:00"/>
    <n v="23"/>
    <x v="2"/>
    <x v="1"/>
    <s v="Jun-24"/>
    <s v="J. Whitfield"/>
    <x v="1"/>
    <n v="34"/>
    <x v="6"/>
    <x v="7"/>
    <x v="0"/>
    <x v="1"/>
    <s v="Not Rated"/>
    <n v="43"/>
    <x v="1"/>
  </r>
  <r>
    <s v="995-77-9815"/>
    <d v="2024-06-02T00:51:00"/>
    <n v="0"/>
    <x v="2"/>
    <x v="1"/>
    <s v="Jun-24"/>
    <s v="F. Carraway"/>
    <x v="0"/>
    <n v="14"/>
    <x v="4"/>
    <x v="6"/>
    <x v="0"/>
    <x v="0"/>
    <s v="Not Rated"/>
    <n v="53"/>
    <x v="1"/>
  </r>
  <r>
    <s v="906-18-9226"/>
    <d v="2024-06-02T02:41:00"/>
    <n v="2"/>
    <x v="2"/>
    <x v="1"/>
    <s v="Jun-24"/>
    <s v="P. Yates"/>
    <x v="0"/>
    <n v="45"/>
    <x v="3"/>
    <x v="6"/>
    <x v="0"/>
    <x v="1"/>
    <s v="Not Rated"/>
    <n v="12"/>
    <x v="0"/>
  </r>
  <r>
    <s v="896-28-8354"/>
    <d v="2024-06-02T02:58:00"/>
    <n v="2"/>
    <x v="2"/>
    <x v="1"/>
    <s v="Jun-24"/>
    <s v="U. Goudie"/>
    <x v="0"/>
    <n v="19"/>
    <x v="4"/>
    <x v="2"/>
    <x v="3"/>
    <x v="0"/>
    <s v="Not Rated"/>
    <n v="58"/>
    <x v="1"/>
  </r>
  <r>
    <s v="568-34-3281"/>
    <d v="2024-06-02T03:09:00"/>
    <n v="3"/>
    <x v="2"/>
    <x v="1"/>
    <s v="Jun-24"/>
    <s v="U. Whitfield"/>
    <x v="1"/>
    <n v="39"/>
    <x v="6"/>
    <x v="0"/>
    <x v="0"/>
    <x v="0"/>
    <s v="Not Rated"/>
    <n v="49"/>
    <x v="1"/>
  </r>
  <r>
    <s v="586-76-5103"/>
    <d v="2024-06-02T03:22:00"/>
    <n v="3"/>
    <x v="2"/>
    <x v="1"/>
    <s v="Jun-24"/>
    <s v="K. Merriweather"/>
    <x v="1"/>
    <n v="23"/>
    <x v="1"/>
    <x v="3"/>
    <x v="0"/>
    <x v="1"/>
    <s v="Not Rated"/>
    <n v="31"/>
    <x v="1"/>
  </r>
  <r>
    <s v="120-99-8695"/>
    <d v="2024-06-02T03:51:00"/>
    <n v="3"/>
    <x v="2"/>
    <x v="1"/>
    <s v="Jun-24"/>
    <s v="A. Birtwhistle"/>
    <x v="1"/>
    <n v="50"/>
    <x v="0"/>
    <x v="2"/>
    <x v="0"/>
    <x v="0"/>
    <s v="Not Rated"/>
    <n v="23"/>
    <x v="0"/>
  </r>
  <r>
    <s v="808-88-2337"/>
    <d v="2024-06-02T09:46:00"/>
    <n v="9"/>
    <x v="2"/>
    <x v="1"/>
    <s v="Jun-24"/>
    <s v="D. Jephson"/>
    <x v="0"/>
    <n v="21"/>
    <x v="1"/>
    <x v="2"/>
    <x v="0"/>
    <x v="0"/>
    <s v="Not Rated"/>
    <n v="49"/>
    <x v="1"/>
  </r>
  <r>
    <s v="201-12-3063"/>
    <d v="2024-06-02T12:53:00"/>
    <n v="12"/>
    <x v="2"/>
    <x v="1"/>
    <s v="Jun-24"/>
    <s v="D. Carraway"/>
    <x v="1"/>
    <n v="63"/>
    <x v="2"/>
    <x v="2"/>
    <x v="0"/>
    <x v="1"/>
    <s v="Not Rated"/>
    <n v="41"/>
    <x v="1"/>
  </r>
  <r>
    <s v="630-10-5553"/>
    <d v="2024-06-02T15:18:00"/>
    <n v="15"/>
    <x v="2"/>
    <x v="1"/>
    <s v="Jun-24"/>
    <s v="V. Quarmby"/>
    <x v="1"/>
    <n v="62"/>
    <x v="2"/>
    <x v="0"/>
    <x v="0"/>
    <x v="1"/>
    <n v="2"/>
    <n v="17"/>
    <x v="0"/>
  </r>
  <r>
    <s v="311-44-5237"/>
    <d v="2024-06-02T16:06:00"/>
    <n v="16"/>
    <x v="2"/>
    <x v="1"/>
    <s v="Jun-24"/>
    <s v="W. Yates"/>
    <x v="0"/>
    <n v="77"/>
    <x v="5"/>
    <x v="0"/>
    <x v="1"/>
    <x v="0"/>
    <s v="Not Rated"/>
    <n v="48"/>
    <x v="1"/>
  </r>
  <r>
    <s v="396-95-2638"/>
    <d v="2024-06-02T17:23:00"/>
    <n v="17"/>
    <x v="2"/>
    <x v="1"/>
    <s v="Jun-24"/>
    <s v="P. Ironside"/>
    <x v="0"/>
    <n v="51"/>
    <x v="0"/>
    <x v="2"/>
    <x v="1"/>
    <x v="0"/>
    <s v="Not Rated"/>
    <n v="19"/>
    <x v="0"/>
  </r>
  <r>
    <s v="115-55-4898"/>
    <d v="2024-06-02T18:57:00"/>
    <n v="18"/>
    <x v="2"/>
    <x v="1"/>
    <s v="Jun-24"/>
    <s v="K. Schubuser"/>
    <x v="1"/>
    <n v="7"/>
    <x v="7"/>
    <x v="0"/>
    <x v="0"/>
    <x v="0"/>
    <n v="7"/>
    <n v="59"/>
    <x v="1"/>
  </r>
  <r>
    <s v="637-95-4560"/>
    <d v="2024-06-02T21:12:00"/>
    <n v="21"/>
    <x v="2"/>
    <x v="1"/>
    <s v="Jun-24"/>
    <s v="R. Bracegirdle"/>
    <x v="0"/>
    <n v="53"/>
    <x v="0"/>
    <x v="7"/>
    <x v="6"/>
    <x v="0"/>
    <n v="5"/>
    <n v="30"/>
    <x v="0"/>
  </r>
  <r>
    <s v="203-31-9401"/>
    <d v="2024-06-03T04:12:00"/>
    <n v="4"/>
    <x v="2"/>
    <x v="1"/>
    <s v="Jun-24"/>
    <s v="H. Quickfall"/>
    <x v="1"/>
    <n v="36"/>
    <x v="6"/>
    <x v="7"/>
    <x v="0"/>
    <x v="1"/>
    <s v="Not Rated"/>
    <n v="23"/>
    <x v="0"/>
  </r>
  <r>
    <s v="627-67-5275"/>
    <d v="2024-06-03T05:12:00"/>
    <n v="5"/>
    <x v="2"/>
    <x v="1"/>
    <s v="Jun-24"/>
    <s v="W. Dunmore"/>
    <x v="0"/>
    <n v="27"/>
    <x v="1"/>
    <x v="0"/>
    <x v="0"/>
    <x v="0"/>
    <s v="Not Rated"/>
    <n v="50"/>
    <x v="1"/>
  </r>
  <r>
    <s v="558-64-4834"/>
    <d v="2024-06-03T06:00:00"/>
    <n v="6"/>
    <x v="2"/>
    <x v="1"/>
    <s v="Jun-24"/>
    <s v="T. Gwillim"/>
    <x v="1"/>
    <n v="18"/>
    <x v="4"/>
    <x v="0"/>
    <x v="0"/>
    <x v="0"/>
    <s v="Not Rated"/>
    <n v="39"/>
    <x v="1"/>
  </r>
  <r>
    <s v="139-14-8630"/>
    <d v="2024-06-03T06:23:00"/>
    <n v="6"/>
    <x v="2"/>
    <x v="1"/>
    <s v="Jun-24"/>
    <s v="Q. Hathaway"/>
    <x v="1"/>
    <n v="28"/>
    <x v="1"/>
    <x v="5"/>
    <x v="1"/>
    <x v="1"/>
    <s v="Not Rated"/>
    <n v="40"/>
    <x v="1"/>
  </r>
  <r>
    <s v="701-93-2114"/>
    <d v="2024-06-03T07:26:00"/>
    <n v="7"/>
    <x v="2"/>
    <x v="1"/>
    <s v="Jun-24"/>
    <s v="I. Glasspool"/>
    <x v="0"/>
    <n v="9"/>
    <x v="7"/>
    <x v="5"/>
    <x v="0"/>
    <x v="1"/>
    <s v="Not Rated"/>
    <n v="41"/>
    <x v="1"/>
  </r>
  <r>
    <s v="806-73-2620"/>
    <d v="2024-06-03T09:38:00"/>
    <n v="9"/>
    <x v="2"/>
    <x v="1"/>
    <s v="Jun-24"/>
    <s v="O. Oakden"/>
    <x v="1"/>
    <n v="14"/>
    <x v="4"/>
    <x v="7"/>
    <x v="2"/>
    <x v="1"/>
    <n v="5"/>
    <n v="53"/>
    <x v="1"/>
  </r>
  <r>
    <s v="466-19-4676"/>
    <d v="2024-06-03T10:52:00"/>
    <n v="10"/>
    <x v="2"/>
    <x v="1"/>
    <s v="Jun-24"/>
    <s v="V. Titcombe"/>
    <x v="0"/>
    <n v="22"/>
    <x v="1"/>
    <x v="2"/>
    <x v="1"/>
    <x v="1"/>
    <s v="Not Rated"/>
    <n v="25"/>
    <x v="0"/>
  </r>
  <r>
    <s v="739-86-9195"/>
    <d v="2024-06-03T13:03:00"/>
    <n v="13"/>
    <x v="2"/>
    <x v="1"/>
    <s v="Jun-24"/>
    <s v="S. Dunmore"/>
    <x v="1"/>
    <n v="74"/>
    <x v="5"/>
    <x v="0"/>
    <x v="0"/>
    <x v="0"/>
    <s v="Not Rated"/>
    <n v="16"/>
    <x v="0"/>
  </r>
  <r>
    <s v="878-11-3549"/>
    <d v="2024-06-03T14:44:00"/>
    <n v="14"/>
    <x v="2"/>
    <x v="1"/>
    <s v="Jun-24"/>
    <s v="B. Brixey"/>
    <x v="0"/>
    <n v="11"/>
    <x v="4"/>
    <x v="3"/>
    <x v="1"/>
    <x v="1"/>
    <n v="10"/>
    <n v="18"/>
    <x v="0"/>
  </r>
  <r>
    <s v="210-54-3955"/>
    <d v="2024-06-03T16:51:00"/>
    <n v="16"/>
    <x v="2"/>
    <x v="1"/>
    <s v="Jun-24"/>
    <s v="Q. Garfield"/>
    <x v="0"/>
    <n v="64"/>
    <x v="2"/>
    <x v="0"/>
    <x v="0"/>
    <x v="1"/>
    <s v="Not Rated"/>
    <n v="39"/>
    <x v="1"/>
  </r>
  <r>
    <s v="299-87-1073"/>
    <d v="2024-06-04T02:14:00"/>
    <n v="2"/>
    <x v="2"/>
    <x v="1"/>
    <s v="Jun-24"/>
    <s v="D. Silverlock"/>
    <x v="1"/>
    <n v="63"/>
    <x v="2"/>
    <x v="5"/>
    <x v="3"/>
    <x v="0"/>
    <s v="Not Rated"/>
    <n v="52"/>
    <x v="1"/>
  </r>
  <r>
    <s v="801-86-8967"/>
    <d v="2024-06-04T02:14:00"/>
    <n v="2"/>
    <x v="2"/>
    <x v="1"/>
    <s v="Jun-24"/>
    <s v="W. Dankworth"/>
    <x v="1"/>
    <n v="1"/>
    <x v="7"/>
    <x v="0"/>
    <x v="0"/>
    <x v="1"/>
    <s v="Not Rated"/>
    <n v="34"/>
    <x v="1"/>
  </r>
  <r>
    <s v="176-36-5018"/>
    <d v="2024-06-04T03:45:00"/>
    <n v="3"/>
    <x v="2"/>
    <x v="1"/>
    <s v="Jun-24"/>
    <s v="K. Ashcombe"/>
    <x v="1"/>
    <n v="34"/>
    <x v="6"/>
    <x v="0"/>
    <x v="0"/>
    <x v="0"/>
    <s v="Not Rated"/>
    <n v="23"/>
    <x v="0"/>
  </r>
  <r>
    <s v="574-63-2181"/>
    <d v="2024-06-04T06:07:00"/>
    <n v="6"/>
    <x v="2"/>
    <x v="1"/>
    <s v="Jun-24"/>
    <s v="V. Buff"/>
    <x v="1"/>
    <n v="61"/>
    <x v="2"/>
    <x v="3"/>
    <x v="0"/>
    <x v="0"/>
    <n v="5"/>
    <n v="54"/>
    <x v="1"/>
  </r>
  <r>
    <s v="534-58-4653"/>
    <d v="2024-06-04T07:17:00"/>
    <n v="7"/>
    <x v="2"/>
    <x v="1"/>
    <s v="Jun-24"/>
    <s v="A. Silverlock"/>
    <x v="1"/>
    <n v="50"/>
    <x v="0"/>
    <x v="2"/>
    <x v="0"/>
    <x v="1"/>
    <s v="Not Rated"/>
    <n v="21"/>
    <x v="0"/>
  </r>
  <r>
    <s v="487-91-9500"/>
    <d v="2024-06-04T07:27:00"/>
    <n v="7"/>
    <x v="2"/>
    <x v="1"/>
    <s v="Jun-24"/>
    <s v="I. Ravenscroft"/>
    <x v="0"/>
    <n v="60"/>
    <x v="2"/>
    <x v="0"/>
    <x v="2"/>
    <x v="0"/>
    <n v="0"/>
    <n v="39"/>
    <x v="1"/>
  </r>
  <r>
    <s v="660-21-9978"/>
    <d v="2024-06-04T09:03:00"/>
    <n v="9"/>
    <x v="2"/>
    <x v="1"/>
    <s v="Jun-24"/>
    <s v="I. Ellerby"/>
    <x v="2"/>
    <n v="36"/>
    <x v="6"/>
    <x v="1"/>
    <x v="6"/>
    <x v="1"/>
    <s v="Not Rated"/>
    <n v="15"/>
    <x v="0"/>
  </r>
  <r>
    <s v="795-51-5270"/>
    <d v="2024-06-04T10:16:00"/>
    <n v="10"/>
    <x v="2"/>
    <x v="1"/>
    <s v="Jun-24"/>
    <s v="U. Jessop"/>
    <x v="0"/>
    <n v="25"/>
    <x v="1"/>
    <x v="7"/>
    <x v="2"/>
    <x v="0"/>
    <s v="Not Rated"/>
    <n v="22"/>
    <x v="0"/>
  </r>
  <r>
    <s v="319-84-6464"/>
    <d v="2024-06-04T14:56:00"/>
    <n v="14"/>
    <x v="2"/>
    <x v="1"/>
    <s v="Jun-24"/>
    <s v="P. Honeysett"/>
    <x v="1"/>
    <n v="65"/>
    <x v="2"/>
    <x v="5"/>
    <x v="0"/>
    <x v="1"/>
    <s v="Not Rated"/>
    <n v="34"/>
    <x v="1"/>
  </r>
  <r>
    <s v="640-52-1870"/>
    <d v="2024-06-04T15:34:00"/>
    <n v="15"/>
    <x v="2"/>
    <x v="1"/>
    <s v="Jun-24"/>
    <s v="R. Crebo"/>
    <x v="0"/>
    <n v="36"/>
    <x v="6"/>
    <x v="5"/>
    <x v="2"/>
    <x v="0"/>
    <s v="Not Rated"/>
    <n v="33"/>
    <x v="1"/>
  </r>
  <r>
    <s v="323-15-3484"/>
    <d v="2024-06-04T15:40:00"/>
    <n v="15"/>
    <x v="2"/>
    <x v="1"/>
    <s v="Jun-24"/>
    <s v="K. Birtwhistle"/>
    <x v="0"/>
    <n v="75"/>
    <x v="5"/>
    <x v="2"/>
    <x v="0"/>
    <x v="0"/>
    <s v="Not Rated"/>
    <n v="19"/>
    <x v="0"/>
  </r>
  <r>
    <s v="394-13-3104"/>
    <d v="2024-06-04T17:03:00"/>
    <n v="17"/>
    <x v="2"/>
    <x v="1"/>
    <s v="Jun-24"/>
    <s v="Z. Bannister"/>
    <x v="0"/>
    <n v="37"/>
    <x v="6"/>
    <x v="1"/>
    <x v="5"/>
    <x v="1"/>
    <s v="Not Rated"/>
    <n v="11"/>
    <x v="0"/>
  </r>
  <r>
    <s v="370-77-2386"/>
    <d v="2024-06-04T21:25:00"/>
    <n v="21"/>
    <x v="2"/>
    <x v="1"/>
    <s v="Jun-24"/>
    <s v="V. Yarborough"/>
    <x v="0"/>
    <n v="46"/>
    <x v="3"/>
    <x v="7"/>
    <x v="0"/>
    <x v="1"/>
    <s v="Not Rated"/>
    <n v="14"/>
    <x v="0"/>
  </r>
  <r>
    <s v="214-87-3860"/>
    <d v="2024-06-04T21:55:00"/>
    <n v="21"/>
    <x v="2"/>
    <x v="1"/>
    <s v="Jun-24"/>
    <s v="X. Eastwood"/>
    <x v="0"/>
    <n v="48"/>
    <x v="3"/>
    <x v="6"/>
    <x v="0"/>
    <x v="1"/>
    <s v="Not Rated"/>
    <n v="43"/>
    <x v="1"/>
  </r>
  <r>
    <s v="723-13-3778"/>
    <d v="2024-06-05T00:19:00"/>
    <n v="0"/>
    <x v="2"/>
    <x v="1"/>
    <s v="Jun-24"/>
    <s v="A. Hathaway"/>
    <x v="1"/>
    <n v="75"/>
    <x v="5"/>
    <x v="1"/>
    <x v="2"/>
    <x v="1"/>
    <s v="Not Rated"/>
    <n v="30"/>
    <x v="0"/>
  </r>
  <r>
    <s v="641-84-4766"/>
    <d v="2024-06-05T01:33:00"/>
    <n v="1"/>
    <x v="2"/>
    <x v="1"/>
    <s v="Jun-24"/>
    <s v="K. Merriweather"/>
    <x v="0"/>
    <n v="74"/>
    <x v="5"/>
    <x v="2"/>
    <x v="1"/>
    <x v="0"/>
    <s v="Not Rated"/>
    <n v="54"/>
    <x v="1"/>
  </r>
  <r>
    <s v="829-95-8769"/>
    <d v="2024-06-05T02:52:00"/>
    <n v="2"/>
    <x v="2"/>
    <x v="1"/>
    <s v="Jun-24"/>
    <s v="J. Nethercott"/>
    <x v="0"/>
    <n v="57"/>
    <x v="0"/>
    <x v="5"/>
    <x v="0"/>
    <x v="1"/>
    <s v="Not Rated"/>
    <n v="58"/>
    <x v="1"/>
  </r>
  <r>
    <s v="999-46-9718"/>
    <d v="2024-06-05T07:48:00"/>
    <n v="7"/>
    <x v="2"/>
    <x v="1"/>
    <s v="Jun-24"/>
    <s v="Q. Yates"/>
    <x v="0"/>
    <n v="35"/>
    <x v="6"/>
    <x v="5"/>
    <x v="0"/>
    <x v="0"/>
    <s v="Not Rated"/>
    <n v="32"/>
    <x v="1"/>
  </r>
  <r>
    <s v="339-14-4944"/>
    <d v="2024-06-05T08:15:00"/>
    <n v="8"/>
    <x v="2"/>
    <x v="1"/>
    <s v="Jun-24"/>
    <s v="H. Whitfield"/>
    <x v="1"/>
    <n v="66"/>
    <x v="2"/>
    <x v="0"/>
    <x v="0"/>
    <x v="0"/>
    <n v="2"/>
    <n v="15"/>
    <x v="0"/>
  </r>
  <r>
    <s v="786-21-7159"/>
    <d v="2024-06-05T09:22:00"/>
    <n v="9"/>
    <x v="2"/>
    <x v="1"/>
    <s v="Jun-24"/>
    <s v="G. Cholmondeley"/>
    <x v="1"/>
    <n v="64"/>
    <x v="2"/>
    <x v="2"/>
    <x v="0"/>
    <x v="0"/>
    <n v="2"/>
    <n v="11"/>
    <x v="0"/>
  </r>
  <r>
    <s v="477-37-4634"/>
    <d v="2024-06-05T09:32:00"/>
    <n v="9"/>
    <x v="2"/>
    <x v="1"/>
    <s v="Jun-24"/>
    <s v="K. Dewhirst"/>
    <x v="1"/>
    <n v="59"/>
    <x v="0"/>
    <x v="2"/>
    <x v="0"/>
    <x v="0"/>
    <s v="Not Rated"/>
    <n v="42"/>
    <x v="1"/>
  </r>
  <r>
    <s v="409-61-4418"/>
    <d v="2024-06-05T11:12:00"/>
    <n v="11"/>
    <x v="2"/>
    <x v="1"/>
    <s v="Jun-24"/>
    <s v="R. Silverlock"/>
    <x v="1"/>
    <n v="38"/>
    <x v="6"/>
    <x v="1"/>
    <x v="2"/>
    <x v="0"/>
    <s v="Not Rated"/>
    <n v="24"/>
    <x v="0"/>
  </r>
  <r>
    <s v="358-15-1204"/>
    <d v="2024-06-05T11:51:00"/>
    <n v="11"/>
    <x v="2"/>
    <x v="1"/>
    <s v="Jun-24"/>
    <s v="K. Middleditch"/>
    <x v="0"/>
    <n v="73"/>
    <x v="5"/>
    <x v="2"/>
    <x v="0"/>
    <x v="0"/>
    <n v="2"/>
    <n v="15"/>
    <x v="0"/>
  </r>
  <r>
    <s v="865-28-1445"/>
    <d v="2024-06-05T14:42:00"/>
    <n v="14"/>
    <x v="2"/>
    <x v="1"/>
    <s v="Jun-24"/>
    <s v="S. Verity"/>
    <x v="1"/>
    <n v="54"/>
    <x v="0"/>
    <x v="1"/>
    <x v="0"/>
    <x v="1"/>
    <s v="Not Rated"/>
    <n v="35"/>
    <x v="1"/>
  </r>
  <r>
    <s v="112-70-6098"/>
    <d v="2024-06-05T15:09:00"/>
    <n v="15"/>
    <x v="2"/>
    <x v="1"/>
    <s v="Jun-24"/>
    <s v="N. Bracegirdle"/>
    <x v="1"/>
    <n v="58"/>
    <x v="0"/>
    <x v="2"/>
    <x v="2"/>
    <x v="0"/>
    <s v="Not Rated"/>
    <n v="55"/>
    <x v="1"/>
  </r>
  <r>
    <s v="748-77-2460"/>
    <d v="2024-06-05T18:58:00"/>
    <n v="18"/>
    <x v="2"/>
    <x v="1"/>
    <s v="Jun-24"/>
    <s v="J. Methuen"/>
    <x v="0"/>
    <n v="14"/>
    <x v="4"/>
    <x v="0"/>
    <x v="2"/>
    <x v="0"/>
    <s v="Not Rated"/>
    <n v="56"/>
    <x v="1"/>
  </r>
  <r>
    <s v="208-10-7302"/>
    <d v="2024-06-05T22:07:00"/>
    <n v="22"/>
    <x v="2"/>
    <x v="1"/>
    <s v="Jun-24"/>
    <s v="P. Middleditch"/>
    <x v="0"/>
    <n v="41"/>
    <x v="3"/>
    <x v="1"/>
    <x v="0"/>
    <x v="1"/>
    <s v="Not Rated"/>
    <n v="15"/>
    <x v="0"/>
  </r>
  <r>
    <s v="865-48-4511"/>
    <d v="2024-06-05T23:56:00"/>
    <n v="23"/>
    <x v="2"/>
    <x v="1"/>
    <s v="Jun-24"/>
    <s v="J. Honeysett"/>
    <x v="1"/>
    <n v="30"/>
    <x v="6"/>
    <x v="5"/>
    <x v="6"/>
    <x v="0"/>
    <s v="Not Rated"/>
    <n v="29"/>
    <x v="0"/>
  </r>
  <r>
    <s v="361-73-1452"/>
    <d v="2024-06-06T00:47:00"/>
    <n v="0"/>
    <x v="2"/>
    <x v="1"/>
    <s v="Jun-24"/>
    <s v="Y. Eastwood"/>
    <x v="0"/>
    <n v="48"/>
    <x v="3"/>
    <x v="0"/>
    <x v="0"/>
    <x v="1"/>
    <s v="Not Rated"/>
    <n v="22"/>
    <x v="0"/>
  </r>
  <r>
    <s v="451-89-9787"/>
    <d v="2024-06-06T00:49:00"/>
    <n v="0"/>
    <x v="2"/>
    <x v="1"/>
    <s v="Jun-24"/>
    <s v="S. Fairbairn"/>
    <x v="1"/>
    <n v="15"/>
    <x v="4"/>
    <x v="0"/>
    <x v="0"/>
    <x v="0"/>
    <s v="Not Rated"/>
    <n v="57"/>
    <x v="1"/>
  </r>
  <r>
    <s v="189-18-1254"/>
    <d v="2024-06-06T03:09:00"/>
    <n v="3"/>
    <x v="2"/>
    <x v="1"/>
    <s v="Jun-24"/>
    <s v="Q. Bannister"/>
    <x v="1"/>
    <n v="38"/>
    <x v="6"/>
    <x v="3"/>
    <x v="0"/>
    <x v="0"/>
    <n v="6"/>
    <n v="21"/>
    <x v="0"/>
  </r>
  <r>
    <s v="432-72-9056"/>
    <d v="2024-06-06T04:21:00"/>
    <n v="4"/>
    <x v="2"/>
    <x v="1"/>
    <s v="Jun-24"/>
    <s v="X. Northcote"/>
    <x v="1"/>
    <n v="17"/>
    <x v="4"/>
    <x v="0"/>
    <x v="0"/>
    <x v="1"/>
    <s v="Not Rated"/>
    <n v="22"/>
    <x v="0"/>
  </r>
  <r>
    <s v="185-29-1127"/>
    <d v="2024-06-06T05:05:00"/>
    <n v="5"/>
    <x v="2"/>
    <x v="1"/>
    <s v="Jun-24"/>
    <s v="S. Ironside"/>
    <x v="0"/>
    <n v="59"/>
    <x v="0"/>
    <x v="2"/>
    <x v="0"/>
    <x v="1"/>
    <s v="Not Rated"/>
    <n v="59"/>
    <x v="1"/>
  </r>
  <r>
    <s v="516-40-8247"/>
    <d v="2024-06-06T10:51:00"/>
    <n v="10"/>
    <x v="2"/>
    <x v="1"/>
    <s v="Jun-24"/>
    <s v="Z. Cholmondeley"/>
    <x v="0"/>
    <n v="71"/>
    <x v="5"/>
    <x v="3"/>
    <x v="1"/>
    <x v="0"/>
    <s v="Not Rated"/>
    <n v="20"/>
    <x v="0"/>
  </r>
  <r>
    <s v="886-93-3131"/>
    <d v="2024-06-06T13:11:00"/>
    <n v="13"/>
    <x v="2"/>
    <x v="1"/>
    <s v="Jun-24"/>
    <s v="V. Nethercott"/>
    <x v="0"/>
    <n v="41"/>
    <x v="3"/>
    <x v="3"/>
    <x v="6"/>
    <x v="0"/>
    <n v="9"/>
    <n v="30"/>
    <x v="0"/>
  </r>
  <r>
    <s v="646-77-2486"/>
    <d v="2024-06-06T17:06:00"/>
    <n v="17"/>
    <x v="2"/>
    <x v="1"/>
    <s v="Jun-24"/>
    <s v="A. Kershaw"/>
    <x v="1"/>
    <n v="51"/>
    <x v="0"/>
    <x v="6"/>
    <x v="0"/>
    <x v="0"/>
    <s v="Not Rated"/>
    <n v="36"/>
    <x v="1"/>
  </r>
  <r>
    <s v="573-47-2713"/>
    <d v="2024-06-06T18:24:00"/>
    <n v="18"/>
    <x v="2"/>
    <x v="1"/>
    <s v="Jun-24"/>
    <s v="Q. Bracegirdle"/>
    <x v="1"/>
    <n v="51"/>
    <x v="0"/>
    <x v="2"/>
    <x v="0"/>
    <x v="1"/>
    <n v="7"/>
    <n v="28"/>
    <x v="0"/>
  </r>
  <r>
    <s v="114-39-9986"/>
    <d v="2024-06-06T20:04:00"/>
    <n v="20"/>
    <x v="2"/>
    <x v="1"/>
    <s v="Jun-24"/>
    <s v="V. Titcombe"/>
    <x v="1"/>
    <n v="22"/>
    <x v="1"/>
    <x v="0"/>
    <x v="5"/>
    <x v="0"/>
    <s v="Not Rated"/>
    <n v="28"/>
    <x v="0"/>
  </r>
  <r>
    <s v="608-20-6746"/>
    <d v="2024-06-07T02:49:00"/>
    <n v="2"/>
    <x v="2"/>
    <x v="1"/>
    <s v="Jun-24"/>
    <s v="E. Stanlack"/>
    <x v="1"/>
    <n v="16"/>
    <x v="4"/>
    <x v="0"/>
    <x v="1"/>
    <x v="0"/>
    <s v="Not Rated"/>
    <n v="44"/>
    <x v="1"/>
  </r>
  <r>
    <s v="405-61-5085"/>
    <d v="2024-06-07T04:15:00"/>
    <n v="4"/>
    <x v="2"/>
    <x v="1"/>
    <s v="Jun-24"/>
    <s v="K. Inglewood"/>
    <x v="0"/>
    <n v="52"/>
    <x v="0"/>
    <x v="6"/>
    <x v="2"/>
    <x v="0"/>
    <n v="6"/>
    <n v="11"/>
    <x v="0"/>
  </r>
  <r>
    <s v="296-13-9812"/>
    <d v="2024-06-07T08:08:00"/>
    <n v="8"/>
    <x v="2"/>
    <x v="1"/>
    <s v="Jun-24"/>
    <s v="X. Fairbairn"/>
    <x v="1"/>
    <n v="6"/>
    <x v="7"/>
    <x v="7"/>
    <x v="0"/>
    <x v="0"/>
    <s v="Not Rated"/>
    <n v="34"/>
    <x v="1"/>
  </r>
  <r>
    <s v="500-52-8673"/>
    <d v="2024-06-07T08:17:00"/>
    <n v="8"/>
    <x v="2"/>
    <x v="1"/>
    <s v="Jun-24"/>
    <s v="J. Aldridge"/>
    <x v="1"/>
    <n v="47"/>
    <x v="3"/>
    <x v="0"/>
    <x v="0"/>
    <x v="0"/>
    <n v="1"/>
    <n v="17"/>
    <x v="0"/>
  </r>
  <r>
    <s v="144-73-5899"/>
    <d v="2024-06-07T09:11:00"/>
    <n v="9"/>
    <x v="2"/>
    <x v="1"/>
    <s v="Jun-24"/>
    <s v="U. Aldridge"/>
    <x v="0"/>
    <n v="52"/>
    <x v="0"/>
    <x v="6"/>
    <x v="2"/>
    <x v="0"/>
    <n v="5"/>
    <n v="45"/>
    <x v="1"/>
  </r>
  <r>
    <s v="677-64-3684"/>
    <d v="2024-06-07T09:23:00"/>
    <n v="9"/>
    <x v="2"/>
    <x v="1"/>
    <s v="Jun-24"/>
    <s v="C. Thornbury"/>
    <x v="1"/>
    <n v="76"/>
    <x v="5"/>
    <x v="3"/>
    <x v="0"/>
    <x v="1"/>
    <s v="Not Rated"/>
    <n v="46"/>
    <x v="1"/>
  </r>
  <r>
    <s v="729-83-9404"/>
    <d v="2024-06-07T14:39:00"/>
    <n v="14"/>
    <x v="2"/>
    <x v="1"/>
    <s v="Jun-24"/>
    <s v="Q. Silverlock"/>
    <x v="0"/>
    <n v="15"/>
    <x v="4"/>
    <x v="0"/>
    <x v="0"/>
    <x v="0"/>
    <s v="Not Rated"/>
    <n v="42"/>
    <x v="1"/>
  </r>
  <r>
    <s v="546-11-7246"/>
    <d v="2024-06-07T15:41:00"/>
    <n v="15"/>
    <x v="2"/>
    <x v="1"/>
    <s v="Jun-24"/>
    <s v="Z. Pemberton"/>
    <x v="1"/>
    <n v="22"/>
    <x v="1"/>
    <x v="0"/>
    <x v="0"/>
    <x v="0"/>
    <s v="Not Rated"/>
    <n v="56"/>
    <x v="1"/>
  </r>
  <r>
    <s v="499-11-2149"/>
    <d v="2024-06-07T16:48:00"/>
    <n v="16"/>
    <x v="2"/>
    <x v="1"/>
    <s v="Jun-24"/>
    <s v="H. Tunstall"/>
    <x v="1"/>
    <n v="22"/>
    <x v="1"/>
    <x v="3"/>
    <x v="7"/>
    <x v="0"/>
    <s v="Not Rated"/>
    <n v="35"/>
    <x v="1"/>
  </r>
  <r>
    <s v="275-60-3255"/>
    <d v="2024-06-07T18:04:00"/>
    <n v="18"/>
    <x v="2"/>
    <x v="1"/>
    <s v="Jun-24"/>
    <s v="E. Bracegirdle"/>
    <x v="1"/>
    <n v="7"/>
    <x v="7"/>
    <x v="7"/>
    <x v="0"/>
    <x v="1"/>
    <s v="Not Rated"/>
    <n v="53"/>
    <x v="1"/>
  </r>
  <r>
    <s v="100-14-5660"/>
    <d v="2024-06-07T19:42:00"/>
    <n v="19"/>
    <x v="2"/>
    <x v="1"/>
    <s v="Jun-24"/>
    <s v="A. Carraway"/>
    <x v="2"/>
    <n v="39"/>
    <x v="6"/>
    <x v="0"/>
    <x v="7"/>
    <x v="0"/>
    <s v="Not Rated"/>
    <n v="59"/>
    <x v="1"/>
  </r>
  <r>
    <s v="976-33-7330"/>
    <d v="2024-06-07T21:22:00"/>
    <n v="21"/>
    <x v="2"/>
    <x v="1"/>
    <s v="Jun-24"/>
    <s v="Q. Nethercott"/>
    <x v="0"/>
    <n v="1"/>
    <x v="7"/>
    <x v="7"/>
    <x v="0"/>
    <x v="0"/>
    <n v="7"/>
    <n v="49"/>
    <x v="1"/>
  </r>
  <r>
    <s v="397-16-9873"/>
    <d v="2024-06-07T21:56:00"/>
    <n v="21"/>
    <x v="2"/>
    <x v="1"/>
    <s v="Jun-24"/>
    <s v="X. Ellerby"/>
    <x v="0"/>
    <n v="18"/>
    <x v="4"/>
    <x v="2"/>
    <x v="0"/>
    <x v="1"/>
    <s v="Not Rated"/>
    <n v="29"/>
    <x v="0"/>
  </r>
  <r>
    <s v="468-49-4264"/>
    <d v="2024-06-07T22:33:00"/>
    <n v="22"/>
    <x v="2"/>
    <x v="1"/>
    <s v="Jun-24"/>
    <s v="H. Underhill"/>
    <x v="1"/>
    <n v="67"/>
    <x v="2"/>
    <x v="5"/>
    <x v="0"/>
    <x v="1"/>
    <s v="Not Rated"/>
    <n v="28"/>
    <x v="0"/>
  </r>
  <r>
    <s v="163-50-8354"/>
    <d v="2024-06-08T00:24:00"/>
    <n v="0"/>
    <x v="2"/>
    <x v="1"/>
    <s v="Jun-24"/>
    <s v="T. Northcote"/>
    <x v="1"/>
    <n v="16"/>
    <x v="4"/>
    <x v="7"/>
    <x v="3"/>
    <x v="0"/>
    <s v="Not Rated"/>
    <n v="28"/>
    <x v="0"/>
  </r>
  <r>
    <s v="684-91-6993"/>
    <d v="2024-06-08T02:05:00"/>
    <n v="2"/>
    <x v="2"/>
    <x v="1"/>
    <s v="Jun-24"/>
    <s v="J. Perrat"/>
    <x v="1"/>
    <n v="17"/>
    <x v="4"/>
    <x v="0"/>
    <x v="0"/>
    <x v="1"/>
    <n v="0"/>
    <n v="60"/>
    <x v="1"/>
  </r>
  <r>
    <s v="652-40-6559"/>
    <d v="2024-06-08T02:26:00"/>
    <n v="2"/>
    <x v="2"/>
    <x v="1"/>
    <s v="Jun-24"/>
    <s v="C. Fairbairn"/>
    <x v="1"/>
    <n v="30"/>
    <x v="6"/>
    <x v="7"/>
    <x v="2"/>
    <x v="0"/>
    <s v="Not Rated"/>
    <n v="49"/>
    <x v="1"/>
  </r>
  <r>
    <s v="759-31-6133"/>
    <d v="2024-06-08T02:26:00"/>
    <n v="2"/>
    <x v="2"/>
    <x v="1"/>
    <s v="Jun-24"/>
    <s v="T. Dankworth"/>
    <x v="0"/>
    <n v="11"/>
    <x v="4"/>
    <x v="0"/>
    <x v="2"/>
    <x v="1"/>
    <s v="Not Rated"/>
    <n v="34"/>
    <x v="1"/>
  </r>
  <r>
    <s v="808-47-6971"/>
    <d v="2024-06-08T04:21:00"/>
    <n v="4"/>
    <x v="2"/>
    <x v="1"/>
    <s v="Jun-24"/>
    <s v="F. Buff"/>
    <x v="1"/>
    <n v="46"/>
    <x v="3"/>
    <x v="5"/>
    <x v="0"/>
    <x v="0"/>
    <s v="Not Rated"/>
    <n v="15"/>
    <x v="0"/>
  </r>
  <r>
    <s v="983-62-3130"/>
    <d v="2024-06-08T05:18:00"/>
    <n v="5"/>
    <x v="2"/>
    <x v="1"/>
    <s v="Jun-24"/>
    <s v="E. Featherstone"/>
    <x v="1"/>
    <n v="12"/>
    <x v="4"/>
    <x v="1"/>
    <x v="0"/>
    <x v="1"/>
    <s v="Not Rated"/>
    <n v="34"/>
    <x v="1"/>
  </r>
  <r>
    <s v="768-59-9707"/>
    <d v="2024-06-08T07:05:00"/>
    <n v="7"/>
    <x v="2"/>
    <x v="1"/>
    <s v="Jun-24"/>
    <s v="C. Buff"/>
    <x v="0"/>
    <n v="2"/>
    <x v="7"/>
    <x v="3"/>
    <x v="0"/>
    <x v="1"/>
    <n v="2"/>
    <n v="47"/>
    <x v="1"/>
  </r>
  <r>
    <s v="227-58-2586"/>
    <d v="2024-06-08T07:37:00"/>
    <n v="7"/>
    <x v="2"/>
    <x v="1"/>
    <s v="Jun-24"/>
    <s v="J. Nethercott"/>
    <x v="1"/>
    <n v="60"/>
    <x v="2"/>
    <x v="0"/>
    <x v="0"/>
    <x v="1"/>
    <s v="Not Rated"/>
    <n v="48"/>
    <x v="1"/>
  </r>
  <r>
    <s v="130-82-2490"/>
    <d v="2024-06-08T13:02:00"/>
    <n v="13"/>
    <x v="2"/>
    <x v="1"/>
    <s v="Jun-24"/>
    <s v="J. Glasspool"/>
    <x v="1"/>
    <n v="36"/>
    <x v="6"/>
    <x v="2"/>
    <x v="0"/>
    <x v="1"/>
    <n v="6"/>
    <n v="12"/>
    <x v="0"/>
  </r>
  <r>
    <s v="842-98-1436"/>
    <d v="2024-06-08T15:45:00"/>
    <n v="15"/>
    <x v="2"/>
    <x v="1"/>
    <s v="Jun-24"/>
    <s v="P. Sheffield"/>
    <x v="0"/>
    <n v="75"/>
    <x v="5"/>
    <x v="5"/>
    <x v="2"/>
    <x v="1"/>
    <n v="10"/>
    <n v="56"/>
    <x v="1"/>
  </r>
  <r>
    <s v="463-89-2232"/>
    <d v="2024-06-08T16:22:00"/>
    <n v="16"/>
    <x v="2"/>
    <x v="1"/>
    <s v="Jun-24"/>
    <s v="M. Nethercott"/>
    <x v="0"/>
    <n v="52"/>
    <x v="0"/>
    <x v="0"/>
    <x v="0"/>
    <x v="0"/>
    <s v="Not Rated"/>
    <n v="29"/>
    <x v="0"/>
  </r>
  <r>
    <s v="207-42-7815"/>
    <d v="2024-06-08T18:27:00"/>
    <n v="18"/>
    <x v="2"/>
    <x v="1"/>
    <s v="Jun-24"/>
    <s v="M. Yates"/>
    <x v="1"/>
    <n v="11"/>
    <x v="4"/>
    <x v="2"/>
    <x v="0"/>
    <x v="1"/>
    <s v="Not Rated"/>
    <n v="45"/>
    <x v="1"/>
  </r>
  <r>
    <s v="209-18-4471"/>
    <d v="2024-06-08T19:16:00"/>
    <n v="19"/>
    <x v="2"/>
    <x v="1"/>
    <s v="Jun-24"/>
    <s v="A. Ashcombe"/>
    <x v="1"/>
    <n v="26"/>
    <x v="1"/>
    <x v="5"/>
    <x v="0"/>
    <x v="0"/>
    <s v="Not Rated"/>
    <n v="46"/>
    <x v="1"/>
  </r>
  <r>
    <s v="846-71-8296"/>
    <d v="2024-06-08T19:28:00"/>
    <n v="19"/>
    <x v="2"/>
    <x v="1"/>
    <s v="Jun-24"/>
    <s v="F. Dankworth"/>
    <x v="0"/>
    <n v="41"/>
    <x v="3"/>
    <x v="0"/>
    <x v="1"/>
    <x v="1"/>
    <s v="Not Rated"/>
    <n v="19"/>
    <x v="0"/>
  </r>
  <r>
    <s v="534-71-5481"/>
    <d v="2024-06-08T20:07:00"/>
    <n v="20"/>
    <x v="2"/>
    <x v="1"/>
    <s v="Jun-24"/>
    <s v="A. Tunstall"/>
    <x v="1"/>
    <n v="29"/>
    <x v="1"/>
    <x v="2"/>
    <x v="0"/>
    <x v="0"/>
    <s v="Not Rated"/>
    <n v="36"/>
    <x v="1"/>
  </r>
  <r>
    <s v="243-76-6579"/>
    <d v="2024-06-08T22:15:00"/>
    <n v="22"/>
    <x v="2"/>
    <x v="1"/>
    <s v="Jun-24"/>
    <s v="Z. Dewhirst"/>
    <x v="1"/>
    <n v="56"/>
    <x v="0"/>
    <x v="1"/>
    <x v="6"/>
    <x v="1"/>
    <s v="Not Rated"/>
    <n v="49"/>
    <x v="1"/>
  </r>
  <r>
    <s v="298-76-9108"/>
    <d v="2024-06-09T01:38:00"/>
    <n v="1"/>
    <x v="2"/>
    <x v="1"/>
    <s v="Jun-24"/>
    <s v="E. Pemberton"/>
    <x v="0"/>
    <n v="22"/>
    <x v="1"/>
    <x v="5"/>
    <x v="6"/>
    <x v="1"/>
    <s v="Not Rated"/>
    <n v="17"/>
    <x v="0"/>
  </r>
  <r>
    <s v="532-46-4519"/>
    <d v="2024-06-09T01:39:00"/>
    <n v="1"/>
    <x v="2"/>
    <x v="1"/>
    <s v="Jun-24"/>
    <s v="Q. Verity"/>
    <x v="0"/>
    <n v="28"/>
    <x v="1"/>
    <x v="0"/>
    <x v="0"/>
    <x v="0"/>
    <n v="6"/>
    <n v="36"/>
    <x v="1"/>
  </r>
  <r>
    <s v="943-92-4083"/>
    <d v="2024-06-09T03:35:00"/>
    <n v="3"/>
    <x v="2"/>
    <x v="1"/>
    <s v="Jun-24"/>
    <s v="T. Aldridge"/>
    <x v="1"/>
    <n v="8"/>
    <x v="7"/>
    <x v="1"/>
    <x v="0"/>
    <x v="1"/>
    <s v="Not Rated"/>
    <n v="60"/>
    <x v="1"/>
  </r>
  <r>
    <s v="521-45-5323"/>
    <d v="2024-06-09T06:37:00"/>
    <n v="6"/>
    <x v="2"/>
    <x v="1"/>
    <s v="Jun-24"/>
    <s v="N. Jephson"/>
    <x v="0"/>
    <n v="18"/>
    <x v="4"/>
    <x v="6"/>
    <x v="2"/>
    <x v="0"/>
    <s v="Not Rated"/>
    <n v="55"/>
    <x v="1"/>
  </r>
  <r>
    <s v="528-29-9564"/>
    <d v="2024-06-09T07:16:00"/>
    <n v="7"/>
    <x v="2"/>
    <x v="1"/>
    <s v="Jun-24"/>
    <s v="D. Kingsley"/>
    <x v="0"/>
    <n v="70"/>
    <x v="5"/>
    <x v="1"/>
    <x v="2"/>
    <x v="0"/>
    <s v="Not Rated"/>
    <n v="18"/>
    <x v="0"/>
  </r>
  <r>
    <s v="299-58-3132"/>
    <d v="2024-06-09T08:55:00"/>
    <n v="8"/>
    <x v="2"/>
    <x v="1"/>
    <s v="Jun-24"/>
    <s v="P. Glasspool"/>
    <x v="1"/>
    <n v="56"/>
    <x v="0"/>
    <x v="7"/>
    <x v="0"/>
    <x v="1"/>
    <s v="Not Rated"/>
    <n v="52"/>
    <x v="1"/>
  </r>
  <r>
    <s v="838-96-6328"/>
    <d v="2024-06-09T11:30:00"/>
    <n v="11"/>
    <x v="2"/>
    <x v="1"/>
    <s v="Jun-24"/>
    <s v="C. Buff"/>
    <x v="1"/>
    <n v="36"/>
    <x v="6"/>
    <x v="4"/>
    <x v="0"/>
    <x v="0"/>
    <n v="4"/>
    <n v="28"/>
    <x v="0"/>
  </r>
  <r>
    <s v="454-19-7819"/>
    <d v="2024-06-09T13:23:00"/>
    <n v="13"/>
    <x v="2"/>
    <x v="1"/>
    <s v="Jun-24"/>
    <s v="X. Churchard"/>
    <x v="0"/>
    <n v="62"/>
    <x v="2"/>
    <x v="7"/>
    <x v="0"/>
    <x v="0"/>
    <n v="8"/>
    <n v="24"/>
    <x v="0"/>
  </r>
  <r>
    <s v="542-49-5610"/>
    <d v="2024-06-09T18:14:00"/>
    <n v="18"/>
    <x v="2"/>
    <x v="1"/>
    <s v="Jun-24"/>
    <s v="I. Gwillim"/>
    <x v="0"/>
    <n v="70"/>
    <x v="5"/>
    <x v="0"/>
    <x v="0"/>
    <x v="1"/>
    <s v="Not Rated"/>
    <n v="19"/>
    <x v="0"/>
  </r>
  <r>
    <s v="301-48-5364"/>
    <d v="2024-06-09T21:47:00"/>
    <n v="21"/>
    <x v="2"/>
    <x v="1"/>
    <s v="Jun-24"/>
    <s v="M. Inglewood"/>
    <x v="2"/>
    <n v="59"/>
    <x v="0"/>
    <x v="3"/>
    <x v="0"/>
    <x v="0"/>
    <s v="Not Rated"/>
    <n v="40"/>
    <x v="1"/>
  </r>
  <r>
    <s v="468-72-1670"/>
    <d v="2024-06-10T00:42:00"/>
    <n v="0"/>
    <x v="2"/>
    <x v="1"/>
    <s v="Jun-24"/>
    <s v="Y. Upperton"/>
    <x v="0"/>
    <n v="4"/>
    <x v="7"/>
    <x v="0"/>
    <x v="0"/>
    <x v="1"/>
    <n v="4"/>
    <n v="16"/>
    <x v="0"/>
  </r>
  <r>
    <s v="427-16-3246"/>
    <d v="2024-06-10T01:45:00"/>
    <n v="1"/>
    <x v="2"/>
    <x v="1"/>
    <s v="Jun-24"/>
    <s v="Q. Perrat"/>
    <x v="1"/>
    <n v="45"/>
    <x v="3"/>
    <x v="7"/>
    <x v="0"/>
    <x v="0"/>
    <s v="Not Rated"/>
    <n v="12"/>
    <x v="0"/>
  </r>
  <r>
    <s v="856-17-1136"/>
    <d v="2024-06-10T02:13:00"/>
    <n v="2"/>
    <x v="2"/>
    <x v="1"/>
    <s v="Jun-24"/>
    <s v="C. Birtwhistle"/>
    <x v="0"/>
    <n v="33"/>
    <x v="6"/>
    <x v="0"/>
    <x v="0"/>
    <x v="1"/>
    <s v="Not Rated"/>
    <n v="54"/>
    <x v="1"/>
  </r>
  <r>
    <s v="419-72-3971"/>
    <d v="2024-06-10T04:50:00"/>
    <n v="4"/>
    <x v="2"/>
    <x v="1"/>
    <s v="Jun-24"/>
    <s v="I. Thornbury"/>
    <x v="1"/>
    <n v="4"/>
    <x v="7"/>
    <x v="4"/>
    <x v="0"/>
    <x v="0"/>
    <s v="Not Rated"/>
    <n v="60"/>
    <x v="1"/>
  </r>
  <r>
    <s v="699-59-2460"/>
    <d v="2024-06-10T04:50:00"/>
    <n v="4"/>
    <x v="2"/>
    <x v="1"/>
    <s v="Jun-24"/>
    <s v="U. Brixey"/>
    <x v="0"/>
    <n v="25"/>
    <x v="1"/>
    <x v="6"/>
    <x v="0"/>
    <x v="0"/>
    <s v="Not Rated"/>
    <n v="53"/>
    <x v="1"/>
  </r>
  <r>
    <s v="774-25-3960"/>
    <d v="2024-06-10T06:04:00"/>
    <n v="6"/>
    <x v="2"/>
    <x v="1"/>
    <s v="Jun-24"/>
    <s v="W. Inglewood"/>
    <x v="1"/>
    <n v="58"/>
    <x v="0"/>
    <x v="6"/>
    <x v="0"/>
    <x v="0"/>
    <n v="2"/>
    <n v="15"/>
    <x v="0"/>
  </r>
  <r>
    <s v="272-38-9473"/>
    <d v="2024-06-10T06:07:00"/>
    <n v="6"/>
    <x v="2"/>
    <x v="1"/>
    <s v="Jun-24"/>
    <s v="Q. Kingsley"/>
    <x v="0"/>
    <n v="49"/>
    <x v="3"/>
    <x v="2"/>
    <x v="2"/>
    <x v="0"/>
    <s v="Not Rated"/>
    <n v="15"/>
    <x v="0"/>
  </r>
  <r>
    <s v="956-52-8876"/>
    <d v="2024-06-10T06:11:00"/>
    <n v="6"/>
    <x v="2"/>
    <x v="1"/>
    <s v="Jun-24"/>
    <s v="Y. Ashcombe"/>
    <x v="2"/>
    <n v="39"/>
    <x v="6"/>
    <x v="0"/>
    <x v="0"/>
    <x v="1"/>
    <n v="5"/>
    <n v="53"/>
    <x v="1"/>
  </r>
  <r>
    <s v="869-37-7851"/>
    <d v="2024-06-10T08:37:00"/>
    <n v="8"/>
    <x v="2"/>
    <x v="1"/>
    <s v="Jun-24"/>
    <s v="I. Birtwhistle"/>
    <x v="0"/>
    <n v="14"/>
    <x v="4"/>
    <x v="1"/>
    <x v="2"/>
    <x v="1"/>
    <s v="Not Rated"/>
    <n v="42"/>
    <x v="1"/>
  </r>
  <r>
    <s v="332-29-1371"/>
    <d v="2024-06-10T09:15:00"/>
    <n v="9"/>
    <x v="2"/>
    <x v="1"/>
    <s v="Jun-24"/>
    <s v="B. Ashcombe"/>
    <x v="0"/>
    <n v="50"/>
    <x v="0"/>
    <x v="1"/>
    <x v="6"/>
    <x v="0"/>
    <s v="Not Rated"/>
    <n v="25"/>
    <x v="0"/>
  </r>
  <r>
    <s v="790-27-1507"/>
    <d v="2024-06-10T09:46:00"/>
    <n v="9"/>
    <x v="2"/>
    <x v="1"/>
    <s v="Jun-24"/>
    <s v="Q. Yates"/>
    <x v="1"/>
    <n v="40"/>
    <x v="3"/>
    <x v="6"/>
    <x v="6"/>
    <x v="1"/>
    <s v="Not Rated"/>
    <n v="44"/>
    <x v="1"/>
  </r>
  <r>
    <s v="317-82-2896"/>
    <d v="2024-06-10T10:49:00"/>
    <n v="10"/>
    <x v="2"/>
    <x v="1"/>
    <s v="Jun-24"/>
    <s v="C. Jephson"/>
    <x v="0"/>
    <n v="21"/>
    <x v="1"/>
    <x v="3"/>
    <x v="2"/>
    <x v="1"/>
    <s v="Not Rated"/>
    <n v="56"/>
    <x v="1"/>
  </r>
  <r>
    <s v="819-54-8401"/>
    <d v="2024-06-10T12:09:00"/>
    <n v="12"/>
    <x v="2"/>
    <x v="1"/>
    <s v="Jun-24"/>
    <s v="O. Schubuser"/>
    <x v="0"/>
    <n v="65"/>
    <x v="2"/>
    <x v="5"/>
    <x v="0"/>
    <x v="0"/>
    <s v="Not Rated"/>
    <n v="40"/>
    <x v="1"/>
  </r>
  <r>
    <s v="655-29-8571"/>
    <d v="2024-06-10T13:56:00"/>
    <n v="13"/>
    <x v="2"/>
    <x v="1"/>
    <s v="Jun-24"/>
    <s v="D. Sheffield"/>
    <x v="1"/>
    <n v="46"/>
    <x v="3"/>
    <x v="5"/>
    <x v="0"/>
    <x v="0"/>
    <n v="3"/>
    <n v="24"/>
    <x v="0"/>
  </r>
  <r>
    <s v="424-13-2304"/>
    <d v="2024-06-10T16:06:00"/>
    <n v="16"/>
    <x v="2"/>
    <x v="1"/>
    <s v="Jun-24"/>
    <s v="Z. Churchard"/>
    <x v="1"/>
    <n v="78"/>
    <x v="5"/>
    <x v="7"/>
    <x v="2"/>
    <x v="1"/>
    <n v="4"/>
    <n v="39"/>
    <x v="1"/>
  </r>
  <r>
    <s v="452-97-6402"/>
    <d v="2024-06-10T16:31:00"/>
    <n v="16"/>
    <x v="2"/>
    <x v="1"/>
    <s v="Jun-24"/>
    <s v="U. Fairbairn"/>
    <x v="0"/>
    <n v="63"/>
    <x v="2"/>
    <x v="2"/>
    <x v="2"/>
    <x v="1"/>
    <n v="10"/>
    <n v="14"/>
    <x v="0"/>
  </r>
  <r>
    <s v="857-57-6798"/>
    <d v="2024-06-10T16:33:00"/>
    <n v="16"/>
    <x v="2"/>
    <x v="1"/>
    <s v="Jun-24"/>
    <s v="J. Glasspool"/>
    <x v="0"/>
    <n v="75"/>
    <x v="5"/>
    <x v="7"/>
    <x v="1"/>
    <x v="0"/>
    <n v="5"/>
    <n v="56"/>
    <x v="1"/>
  </r>
  <r>
    <s v="287-31-2341"/>
    <d v="2024-06-10T17:14:00"/>
    <n v="17"/>
    <x v="2"/>
    <x v="1"/>
    <s v="Jun-24"/>
    <s v="A. Ravenscroft"/>
    <x v="1"/>
    <n v="52"/>
    <x v="0"/>
    <x v="0"/>
    <x v="0"/>
    <x v="1"/>
    <s v="Not Rated"/>
    <n v="25"/>
    <x v="0"/>
  </r>
  <r>
    <s v="587-98-8657"/>
    <d v="2024-06-10T17:36:00"/>
    <n v="17"/>
    <x v="2"/>
    <x v="1"/>
    <s v="Jun-24"/>
    <s v="W. Dankworth"/>
    <x v="0"/>
    <n v="73"/>
    <x v="5"/>
    <x v="7"/>
    <x v="2"/>
    <x v="0"/>
    <n v="7"/>
    <n v="60"/>
    <x v="1"/>
  </r>
  <r>
    <s v="665-88-3029"/>
    <d v="2024-06-10T18:35:00"/>
    <n v="18"/>
    <x v="2"/>
    <x v="1"/>
    <s v="Jun-24"/>
    <s v="L. Inglewood"/>
    <x v="1"/>
    <n v="68"/>
    <x v="2"/>
    <x v="2"/>
    <x v="2"/>
    <x v="0"/>
    <s v="Not Rated"/>
    <n v="38"/>
    <x v="1"/>
  </r>
  <r>
    <s v="926-56-2745"/>
    <d v="2024-06-10T18:46:00"/>
    <n v="18"/>
    <x v="2"/>
    <x v="1"/>
    <s v="Jun-24"/>
    <s v="L. Northcote"/>
    <x v="1"/>
    <n v="18"/>
    <x v="4"/>
    <x v="2"/>
    <x v="0"/>
    <x v="0"/>
    <s v="Not Rated"/>
    <n v="58"/>
    <x v="1"/>
  </r>
  <r>
    <s v="275-42-2552"/>
    <d v="2024-06-10T19:26:00"/>
    <n v="19"/>
    <x v="2"/>
    <x v="1"/>
    <s v="Jun-24"/>
    <s v="K. Kershaw"/>
    <x v="0"/>
    <n v="18"/>
    <x v="4"/>
    <x v="2"/>
    <x v="2"/>
    <x v="1"/>
    <s v="Not Rated"/>
    <n v="52"/>
    <x v="1"/>
  </r>
  <r>
    <s v="773-30-9747"/>
    <d v="2024-06-10T20:17:00"/>
    <n v="20"/>
    <x v="2"/>
    <x v="1"/>
    <s v="Jun-24"/>
    <s v="O. Greenhalgh"/>
    <x v="0"/>
    <n v="71"/>
    <x v="5"/>
    <x v="7"/>
    <x v="0"/>
    <x v="0"/>
    <s v="Not Rated"/>
    <n v="37"/>
    <x v="1"/>
  </r>
  <r>
    <s v="147-98-3009"/>
    <d v="2024-06-10T21:51:00"/>
    <n v="21"/>
    <x v="2"/>
    <x v="1"/>
    <s v="Jun-24"/>
    <s v="T. Stanlack"/>
    <x v="0"/>
    <n v="56"/>
    <x v="0"/>
    <x v="0"/>
    <x v="1"/>
    <x v="1"/>
    <s v="Not Rated"/>
    <n v="40"/>
    <x v="1"/>
  </r>
  <r>
    <s v="722-49-5967"/>
    <d v="2024-06-10T22:44:00"/>
    <n v="22"/>
    <x v="2"/>
    <x v="1"/>
    <s v="Jun-24"/>
    <s v="T. Ainsworth"/>
    <x v="1"/>
    <n v="4"/>
    <x v="7"/>
    <x v="2"/>
    <x v="0"/>
    <x v="1"/>
    <s v="Not Rated"/>
    <n v="60"/>
    <x v="1"/>
  </r>
  <r>
    <s v="928-44-2142"/>
    <d v="2024-06-11T01:14:00"/>
    <n v="1"/>
    <x v="2"/>
    <x v="1"/>
    <s v="Jun-24"/>
    <s v="W. Inglewood"/>
    <x v="1"/>
    <n v="9"/>
    <x v="7"/>
    <x v="5"/>
    <x v="1"/>
    <x v="1"/>
    <s v="Not Rated"/>
    <n v="41"/>
    <x v="1"/>
  </r>
  <r>
    <s v="597-47-3571"/>
    <d v="2024-06-11T01:55:00"/>
    <n v="1"/>
    <x v="2"/>
    <x v="1"/>
    <s v="Jun-24"/>
    <s v="E. Bannister"/>
    <x v="1"/>
    <n v="12"/>
    <x v="4"/>
    <x v="2"/>
    <x v="0"/>
    <x v="1"/>
    <s v="Not Rated"/>
    <n v="32"/>
    <x v="1"/>
  </r>
  <r>
    <s v="494-46-8486"/>
    <d v="2024-06-11T04:34:00"/>
    <n v="4"/>
    <x v="2"/>
    <x v="1"/>
    <s v="Jun-24"/>
    <s v="X. Ashcombe"/>
    <x v="0"/>
    <n v="57"/>
    <x v="0"/>
    <x v="0"/>
    <x v="0"/>
    <x v="1"/>
    <s v="Not Rated"/>
    <n v="14"/>
    <x v="0"/>
  </r>
  <r>
    <s v="163-77-4226"/>
    <d v="2024-06-11T07:31:00"/>
    <n v="7"/>
    <x v="2"/>
    <x v="1"/>
    <s v="Jun-24"/>
    <s v="L. Underhill"/>
    <x v="1"/>
    <n v="32"/>
    <x v="6"/>
    <x v="2"/>
    <x v="0"/>
    <x v="1"/>
    <s v="Not Rated"/>
    <n v="57"/>
    <x v="1"/>
  </r>
  <r>
    <s v="653-76-6503"/>
    <d v="2024-06-11T08:33:00"/>
    <n v="8"/>
    <x v="2"/>
    <x v="1"/>
    <s v="Jun-24"/>
    <s v="Q. Buff"/>
    <x v="1"/>
    <n v="7"/>
    <x v="7"/>
    <x v="2"/>
    <x v="0"/>
    <x v="1"/>
    <s v="Not Rated"/>
    <n v="44"/>
    <x v="1"/>
  </r>
  <r>
    <s v="496-48-6464"/>
    <d v="2024-06-11T10:48:00"/>
    <n v="10"/>
    <x v="2"/>
    <x v="1"/>
    <s v="Jun-24"/>
    <s v="Z. Gwillim"/>
    <x v="1"/>
    <n v="7"/>
    <x v="7"/>
    <x v="6"/>
    <x v="0"/>
    <x v="1"/>
    <s v="Not Rated"/>
    <n v="46"/>
    <x v="1"/>
  </r>
  <r>
    <s v="122-30-7004"/>
    <d v="2024-06-11T11:53:00"/>
    <n v="11"/>
    <x v="2"/>
    <x v="1"/>
    <s v="Jun-24"/>
    <s v="V. Jessop"/>
    <x v="0"/>
    <n v="12"/>
    <x v="4"/>
    <x v="2"/>
    <x v="0"/>
    <x v="0"/>
    <s v="Not Rated"/>
    <n v="45"/>
    <x v="1"/>
  </r>
  <r>
    <s v="945-92-9538"/>
    <d v="2024-06-11T13:03:00"/>
    <n v="13"/>
    <x v="2"/>
    <x v="1"/>
    <s v="Jun-24"/>
    <s v="F. Postlethwaite"/>
    <x v="0"/>
    <n v="66"/>
    <x v="2"/>
    <x v="3"/>
    <x v="0"/>
    <x v="0"/>
    <s v="Not Rated"/>
    <n v="14"/>
    <x v="0"/>
  </r>
  <r>
    <s v="813-79-3721"/>
    <d v="2024-06-11T14:14:00"/>
    <n v="14"/>
    <x v="2"/>
    <x v="1"/>
    <s v="Jun-24"/>
    <s v="M. Merriweather"/>
    <x v="1"/>
    <n v="25"/>
    <x v="1"/>
    <x v="7"/>
    <x v="0"/>
    <x v="0"/>
    <s v="Not Rated"/>
    <n v="11"/>
    <x v="0"/>
  </r>
  <r>
    <s v="524-79-5981"/>
    <d v="2024-06-11T16:09:00"/>
    <n v="16"/>
    <x v="2"/>
    <x v="1"/>
    <s v="Jun-24"/>
    <s v="U. Yates"/>
    <x v="0"/>
    <n v="78"/>
    <x v="5"/>
    <x v="1"/>
    <x v="2"/>
    <x v="0"/>
    <s v="Not Rated"/>
    <n v="19"/>
    <x v="0"/>
  </r>
  <r>
    <s v="217-67-7078"/>
    <d v="2024-06-11T16:52:00"/>
    <n v="16"/>
    <x v="2"/>
    <x v="1"/>
    <s v="Jun-24"/>
    <s v="O. Glasspool"/>
    <x v="0"/>
    <n v="12"/>
    <x v="4"/>
    <x v="7"/>
    <x v="0"/>
    <x v="0"/>
    <s v="Not Rated"/>
    <n v="27"/>
    <x v="0"/>
  </r>
  <r>
    <s v="919-46-2401"/>
    <d v="2024-06-11T17:27:00"/>
    <n v="17"/>
    <x v="2"/>
    <x v="1"/>
    <s v="Jun-24"/>
    <s v="M. Carraway"/>
    <x v="0"/>
    <n v="40"/>
    <x v="3"/>
    <x v="6"/>
    <x v="1"/>
    <x v="0"/>
    <s v="Not Rated"/>
    <n v="34"/>
    <x v="1"/>
  </r>
  <r>
    <s v="754-72-9075"/>
    <d v="2024-06-11T19:45:00"/>
    <n v="19"/>
    <x v="2"/>
    <x v="1"/>
    <s v="Jun-24"/>
    <s v="Q. Kershaw"/>
    <x v="0"/>
    <n v="21"/>
    <x v="1"/>
    <x v="3"/>
    <x v="0"/>
    <x v="0"/>
    <n v="9"/>
    <n v="51"/>
    <x v="1"/>
  </r>
  <r>
    <s v="590-93-3574"/>
    <d v="2024-06-11T21:25:00"/>
    <n v="21"/>
    <x v="2"/>
    <x v="1"/>
    <s v="Jun-24"/>
    <s v="A. Sheffield"/>
    <x v="0"/>
    <n v="74"/>
    <x v="5"/>
    <x v="7"/>
    <x v="2"/>
    <x v="1"/>
    <s v="Not Rated"/>
    <n v="14"/>
    <x v="0"/>
  </r>
  <r>
    <s v="498-76-7550"/>
    <d v="2024-06-11T22:00:00"/>
    <n v="22"/>
    <x v="2"/>
    <x v="1"/>
    <s v="Jun-24"/>
    <s v="X. Ravenscroft"/>
    <x v="0"/>
    <n v="9"/>
    <x v="7"/>
    <x v="3"/>
    <x v="0"/>
    <x v="0"/>
    <s v="Not Rated"/>
    <n v="41"/>
    <x v="1"/>
  </r>
  <r>
    <s v="428-11-1727"/>
    <d v="2024-06-12T00:05:00"/>
    <n v="0"/>
    <x v="2"/>
    <x v="1"/>
    <s v="Jun-24"/>
    <s v="U. Titcombe"/>
    <x v="0"/>
    <n v="47"/>
    <x v="3"/>
    <x v="6"/>
    <x v="0"/>
    <x v="1"/>
    <s v="Not Rated"/>
    <n v="49"/>
    <x v="1"/>
  </r>
  <r>
    <s v="985-45-8340"/>
    <d v="2024-06-12T03:00:00"/>
    <n v="3"/>
    <x v="2"/>
    <x v="1"/>
    <s v="Jun-24"/>
    <s v="H. Gwillim"/>
    <x v="1"/>
    <n v="26"/>
    <x v="1"/>
    <x v="5"/>
    <x v="6"/>
    <x v="1"/>
    <s v="Not Rated"/>
    <n v="55"/>
    <x v="1"/>
  </r>
  <r>
    <s v="349-66-4627"/>
    <d v="2024-06-12T04:07:00"/>
    <n v="4"/>
    <x v="2"/>
    <x v="1"/>
    <s v="Jun-24"/>
    <s v="U. Dankworth"/>
    <x v="0"/>
    <n v="73"/>
    <x v="5"/>
    <x v="0"/>
    <x v="2"/>
    <x v="0"/>
    <s v="Not Rated"/>
    <n v="19"/>
    <x v="0"/>
  </r>
  <r>
    <s v="135-12-9714"/>
    <d v="2024-06-12T04:44:00"/>
    <n v="4"/>
    <x v="2"/>
    <x v="1"/>
    <s v="Jun-24"/>
    <s v="D. Vickery"/>
    <x v="0"/>
    <n v="47"/>
    <x v="3"/>
    <x v="3"/>
    <x v="2"/>
    <x v="1"/>
    <s v="Not Rated"/>
    <n v="52"/>
    <x v="1"/>
  </r>
  <r>
    <s v="354-84-2576"/>
    <d v="2024-06-12T05:55:00"/>
    <n v="5"/>
    <x v="2"/>
    <x v="1"/>
    <s v="Jun-24"/>
    <s v="J. Yates"/>
    <x v="1"/>
    <n v="60"/>
    <x v="2"/>
    <x v="0"/>
    <x v="0"/>
    <x v="1"/>
    <s v="Not Rated"/>
    <n v="30"/>
    <x v="0"/>
  </r>
  <r>
    <s v="677-79-1476"/>
    <d v="2024-06-12T06:55:00"/>
    <n v="6"/>
    <x v="2"/>
    <x v="1"/>
    <s v="Jun-24"/>
    <s v="B. Jessop"/>
    <x v="1"/>
    <n v="4"/>
    <x v="7"/>
    <x v="5"/>
    <x v="0"/>
    <x v="0"/>
    <n v="6"/>
    <n v="19"/>
    <x v="0"/>
  </r>
  <r>
    <s v="327-19-8086"/>
    <d v="2024-06-12T07:08:00"/>
    <n v="7"/>
    <x v="2"/>
    <x v="1"/>
    <s v="Jun-24"/>
    <s v="C. Yarborough"/>
    <x v="1"/>
    <n v="77"/>
    <x v="5"/>
    <x v="7"/>
    <x v="0"/>
    <x v="0"/>
    <n v="4"/>
    <n v="20"/>
    <x v="0"/>
  </r>
  <r>
    <s v="525-10-6378"/>
    <d v="2024-06-12T09:52:00"/>
    <n v="9"/>
    <x v="2"/>
    <x v="1"/>
    <s v="Jun-24"/>
    <s v="N. Inglewood"/>
    <x v="0"/>
    <n v="43"/>
    <x v="3"/>
    <x v="1"/>
    <x v="0"/>
    <x v="1"/>
    <n v="6"/>
    <n v="25"/>
    <x v="0"/>
  </r>
  <r>
    <s v="861-19-9964"/>
    <d v="2024-06-12T13:48:00"/>
    <n v="13"/>
    <x v="2"/>
    <x v="1"/>
    <s v="Jun-24"/>
    <s v="M. Corpes"/>
    <x v="1"/>
    <n v="23"/>
    <x v="1"/>
    <x v="0"/>
    <x v="1"/>
    <x v="0"/>
    <n v="3"/>
    <n v="20"/>
    <x v="0"/>
  </r>
  <r>
    <s v="290-71-6888"/>
    <d v="2024-06-12T13:50:00"/>
    <n v="13"/>
    <x v="2"/>
    <x v="1"/>
    <s v="Jun-24"/>
    <s v="I. Carraway"/>
    <x v="1"/>
    <n v="30"/>
    <x v="6"/>
    <x v="6"/>
    <x v="2"/>
    <x v="1"/>
    <s v="Not Rated"/>
    <n v="21"/>
    <x v="0"/>
  </r>
  <r>
    <s v="362-35-3842"/>
    <d v="2024-06-12T15:41:00"/>
    <n v="15"/>
    <x v="2"/>
    <x v="1"/>
    <s v="Jun-24"/>
    <s v="E. Crebo"/>
    <x v="1"/>
    <n v="64"/>
    <x v="2"/>
    <x v="3"/>
    <x v="0"/>
    <x v="1"/>
    <s v="Not Rated"/>
    <n v="46"/>
    <x v="1"/>
  </r>
  <r>
    <s v="118-31-8096"/>
    <d v="2024-06-12T16:30:00"/>
    <n v="16"/>
    <x v="2"/>
    <x v="1"/>
    <s v="Jun-24"/>
    <s v="A. Ainsworth"/>
    <x v="1"/>
    <n v="64"/>
    <x v="2"/>
    <x v="3"/>
    <x v="0"/>
    <x v="1"/>
    <s v="Not Rated"/>
    <n v="27"/>
    <x v="0"/>
  </r>
  <r>
    <s v="905-39-8806"/>
    <d v="2024-06-12T16:49:00"/>
    <n v="16"/>
    <x v="2"/>
    <x v="1"/>
    <s v="Jun-24"/>
    <s v="D. Honeysett"/>
    <x v="0"/>
    <n v="56"/>
    <x v="0"/>
    <x v="3"/>
    <x v="0"/>
    <x v="1"/>
    <s v="Not Rated"/>
    <n v="20"/>
    <x v="0"/>
  </r>
  <r>
    <s v="641-72-8580"/>
    <d v="2024-06-12T19:11:00"/>
    <n v="19"/>
    <x v="2"/>
    <x v="1"/>
    <s v="Jun-24"/>
    <s v="X. Thornbury"/>
    <x v="1"/>
    <n v="50"/>
    <x v="0"/>
    <x v="6"/>
    <x v="1"/>
    <x v="0"/>
    <n v="0"/>
    <n v="40"/>
    <x v="1"/>
  </r>
  <r>
    <s v="993-24-3568"/>
    <d v="2024-06-12T19:26:00"/>
    <n v="19"/>
    <x v="2"/>
    <x v="1"/>
    <s v="Jun-24"/>
    <s v="R. Fairbairn"/>
    <x v="0"/>
    <n v="71"/>
    <x v="5"/>
    <x v="3"/>
    <x v="0"/>
    <x v="1"/>
    <s v="Not Rated"/>
    <n v="36"/>
    <x v="1"/>
  </r>
  <r>
    <s v="764-78-8140"/>
    <d v="2024-06-12T19:45:00"/>
    <n v="19"/>
    <x v="2"/>
    <x v="1"/>
    <s v="Jun-24"/>
    <s v="C. Churchard"/>
    <x v="0"/>
    <n v="74"/>
    <x v="5"/>
    <x v="7"/>
    <x v="0"/>
    <x v="0"/>
    <s v="Not Rated"/>
    <n v="54"/>
    <x v="1"/>
  </r>
  <r>
    <s v="567-99-4151"/>
    <d v="2024-06-12T21:30:00"/>
    <n v="21"/>
    <x v="2"/>
    <x v="1"/>
    <s v="Jun-24"/>
    <s v="V. Northcote"/>
    <x v="0"/>
    <n v="67"/>
    <x v="2"/>
    <x v="0"/>
    <x v="0"/>
    <x v="0"/>
    <s v="Not Rated"/>
    <n v="41"/>
    <x v="1"/>
  </r>
  <r>
    <s v="676-17-7020"/>
    <d v="2024-06-12T21:36:00"/>
    <n v="21"/>
    <x v="2"/>
    <x v="1"/>
    <s v="Jun-24"/>
    <s v="M. Quarmby"/>
    <x v="0"/>
    <n v="75"/>
    <x v="5"/>
    <x v="0"/>
    <x v="0"/>
    <x v="1"/>
    <s v="Not Rated"/>
    <n v="22"/>
    <x v="0"/>
  </r>
  <r>
    <s v="399-20-6811"/>
    <d v="2024-06-12T22:54:00"/>
    <n v="22"/>
    <x v="2"/>
    <x v="1"/>
    <s v="Jun-24"/>
    <s v="Z. Ainsworth"/>
    <x v="1"/>
    <n v="76"/>
    <x v="5"/>
    <x v="2"/>
    <x v="0"/>
    <x v="1"/>
    <n v="4"/>
    <n v="43"/>
    <x v="1"/>
  </r>
  <r>
    <s v="229-63-7373"/>
    <d v="2024-06-12T23:57:00"/>
    <n v="23"/>
    <x v="2"/>
    <x v="1"/>
    <s v="Jun-24"/>
    <s v="G. Sheffield"/>
    <x v="1"/>
    <n v="26"/>
    <x v="1"/>
    <x v="2"/>
    <x v="0"/>
    <x v="1"/>
    <s v="Not Rated"/>
    <n v="22"/>
    <x v="0"/>
  </r>
  <r>
    <s v="496-22-9611"/>
    <d v="2024-06-13T02:07:00"/>
    <n v="2"/>
    <x v="2"/>
    <x v="1"/>
    <s v="Jun-24"/>
    <s v="V. Churchard"/>
    <x v="1"/>
    <n v="9"/>
    <x v="7"/>
    <x v="2"/>
    <x v="2"/>
    <x v="0"/>
    <n v="10"/>
    <n v="60"/>
    <x v="1"/>
  </r>
  <r>
    <s v="197-51-4279"/>
    <d v="2024-06-13T04:19:00"/>
    <n v="4"/>
    <x v="2"/>
    <x v="1"/>
    <s v="Jun-24"/>
    <s v="Q. Jephson"/>
    <x v="0"/>
    <n v="77"/>
    <x v="5"/>
    <x v="0"/>
    <x v="5"/>
    <x v="0"/>
    <n v="1"/>
    <n v="28"/>
    <x v="0"/>
  </r>
  <r>
    <s v="859-98-2944"/>
    <d v="2024-06-13T06:41:00"/>
    <n v="6"/>
    <x v="2"/>
    <x v="1"/>
    <s v="Jun-24"/>
    <s v="F. Methuen"/>
    <x v="0"/>
    <n v="29"/>
    <x v="1"/>
    <x v="0"/>
    <x v="0"/>
    <x v="0"/>
    <s v="Not Rated"/>
    <n v="32"/>
    <x v="1"/>
  </r>
  <r>
    <s v="270-59-7656"/>
    <d v="2024-06-13T08:20:00"/>
    <n v="8"/>
    <x v="2"/>
    <x v="1"/>
    <s v="Jun-24"/>
    <s v="H. Aldridge"/>
    <x v="0"/>
    <n v="47"/>
    <x v="3"/>
    <x v="6"/>
    <x v="1"/>
    <x v="0"/>
    <s v="Not Rated"/>
    <n v="16"/>
    <x v="0"/>
  </r>
  <r>
    <s v="518-60-4575"/>
    <d v="2024-06-13T11:13:00"/>
    <n v="11"/>
    <x v="2"/>
    <x v="1"/>
    <s v="Jun-24"/>
    <s v="P. Churchard"/>
    <x v="0"/>
    <n v="6"/>
    <x v="7"/>
    <x v="4"/>
    <x v="0"/>
    <x v="1"/>
    <s v="Not Rated"/>
    <n v="25"/>
    <x v="0"/>
  </r>
  <r>
    <s v="419-47-4726"/>
    <d v="2024-06-13T13:07:00"/>
    <n v="13"/>
    <x v="2"/>
    <x v="1"/>
    <s v="Jun-24"/>
    <s v="A. Churchard"/>
    <x v="1"/>
    <n v="30"/>
    <x v="6"/>
    <x v="0"/>
    <x v="6"/>
    <x v="1"/>
    <s v="Not Rated"/>
    <n v="22"/>
    <x v="0"/>
  </r>
  <r>
    <s v="451-38-5835"/>
    <d v="2024-06-13T13:18:00"/>
    <n v="13"/>
    <x v="2"/>
    <x v="1"/>
    <s v="Jun-24"/>
    <s v="F. Garfield"/>
    <x v="0"/>
    <n v="71"/>
    <x v="5"/>
    <x v="7"/>
    <x v="0"/>
    <x v="1"/>
    <s v="Not Rated"/>
    <n v="23"/>
    <x v="0"/>
  </r>
  <r>
    <s v="344-50-2838"/>
    <d v="2024-06-13T14:50:00"/>
    <n v="14"/>
    <x v="2"/>
    <x v="1"/>
    <s v="Jun-24"/>
    <s v="P. Brixey"/>
    <x v="1"/>
    <n v="33"/>
    <x v="6"/>
    <x v="5"/>
    <x v="0"/>
    <x v="1"/>
    <n v="4"/>
    <n v="19"/>
    <x v="0"/>
  </r>
  <r>
    <s v="784-79-2781"/>
    <d v="2024-06-13T15:52:00"/>
    <n v="15"/>
    <x v="2"/>
    <x v="1"/>
    <s v="Jun-24"/>
    <s v="E. Wadsworth"/>
    <x v="0"/>
    <n v="35"/>
    <x v="6"/>
    <x v="2"/>
    <x v="0"/>
    <x v="1"/>
    <s v="Not Rated"/>
    <n v="59"/>
    <x v="1"/>
  </r>
  <r>
    <s v="446-11-1332"/>
    <d v="2024-06-13T16:35:00"/>
    <n v="16"/>
    <x v="2"/>
    <x v="1"/>
    <s v="Jun-24"/>
    <s v="P. Perrat"/>
    <x v="1"/>
    <n v="34"/>
    <x v="6"/>
    <x v="0"/>
    <x v="4"/>
    <x v="0"/>
    <s v="Not Rated"/>
    <n v="50"/>
    <x v="1"/>
  </r>
  <r>
    <s v="725-78-8829"/>
    <d v="2024-06-13T18:28:00"/>
    <n v="18"/>
    <x v="2"/>
    <x v="1"/>
    <s v="Jun-24"/>
    <s v="E. Brixey"/>
    <x v="1"/>
    <n v="1"/>
    <x v="7"/>
    <x v="0"/>
    <x v="0"/>
    <x v="0"/>
    <s v="Not Rated"/>
    <n v="39"/>
    <x v="1"/>
  </r>
  <r>
    <s v="180-20-4700"/>
    <d v="2024-06-13T19:22:00"/>
    <n v="19"/>
    <x v="2"/>
    <x v="1"/>
    <s v="Jun-24"/>
    <s v="E. Carraway"/>
    <x v="1"/>
    <n v="53"/>
    <x v="0"/>
    <x v="5"/>
    <x v="2"/>
    <x v="1"/>
    <s v="Not Rated"/>
    <n v="19"/>
    <x v="0"/>
  </r>
  <r>
    <s v="248-67-3478"/>
    <d v="2024-06-13T19:29:00"/>
    <n v="19"/>
    <x v="2"/>
    <x v="1"/>
    <s v="Jun-24"/>
    <s v="Y. Yates"/>
    <x v="1"/>
    <n v="38"/>
    <x v="6"/>
    <x v="0"/>
    <x v="0"/>
    <x v="1"/>
    <n v="1"/>
    <n v="10"/>
    <x v="0"/>
  </r>
  <r>
    <s v="612-92-2821"/>
    <d v="2024-06-13T19:47:00"/>
    <n v="19"/>
    <x v="2"/>
    <x v="1"/>
    <s v="Jun-24"/>
    <s v="K. Fairbairn"/>
    <x v="1"/>
    <n v="9"/>
    <x v="7"/>
    <x v="0"/>
    <x v="0"/>
    <x v="1"/>
    <s v="Not Rated"/>
    <n v="40"/>
    <x v="1"/>
  </r>
  <r>
    <s v="107-17-7712"/>
    <d v="2024-06-13T20:02:00"/>
    <n v="20"/>
    <x v="2"/>
    <x v="1"/>
    <s v="Jun-24"/>
    <s v="B. Schubuser"/>
    <x v="0"/>
    <n v="11"/>
    <x v="4"/>
    <x v="3"/>
    <x v="0"/>
    <x v="1"/>
    <s v="Not Rated"/>
    <n v="19"/>
    <x v="0"/>
  </r>
  <r>
    <s v="880-39-4213"/>
    <d v="2024-06-13T20:18:00"/>
    <n v="20"/>
    <x v="2"/>
    <x v="1"/>
    <s v="Jun-24"/>
    <s v="G. Methuen"/>
    <x v="0"/>
    <n v="54"/>
    <x v="0"/>
    <x v="3"/>
    <x v="0"/>
    <x v="1"/>
    <s v="Not Rated"/>
    <n v="37"/>
    <x v="1"/>
  </r>
  <r>
    <s v="445-93-6981"/>
    <d v="2024-06-13T21:17:00"/>
    <n v="21"/>
    <x v="2"/>
    <x v="1"/>
    <s v="Jun-24"/>
    <s v="Z. Bannister"/>
    <x v="0"/>
    <n v="14"/>
    <x v="4"/>
    <x v="1"/>
    <x v="2"/>
    <x v="1"/>
    <s v="Not Rated"/>
    <n v="59"/>
    <x v="1"/>
  </r>
  <r>
    <s v="234-98-2512"/>
    <d v="2024-06-13T21:37:00"/>
    <n v="21"/>
    <x v="2"/>
    <x v="1"/>
    <s v="Jun-24"/>
    <s v="X. Fairbairn"/>
    <x v="0"/>
    <n v="23"/>
    <x v="1"/>
    <x v="3"/>
    <x v="0"/>
    <x v="1"/>
    <n v="3"/>
    <n v="10"/>
    <x v="0"/>
  </r>
  <r>
    <s v="222-64-1433"/>
    <d v="2024-06-13T23:25:00"/>
    <n v="23"/>
    <x v="2"/>
    <x v="1"/>
    <s v="Jun-24"/>
    <s v="J. Ollerton"/>
    <x v="0"/>
    <n v="16"/>
    <x v="4"/>
    <x v="6"/>
    <x v="0"/>
    <x v="0"/>
    <s v="Not Rated"/>
    <n v="54"/>
    <x v="1"/>
  </r>
  <r>
    <s v="801-59-1863"/>
    <d v="2024-06-14T00:24:00"/>
    <n v="0"/>
    <x v="2"/>
    <x v="1"/>
    <s v="Jun-24"/>
    <s v="D. Thornbury"/>
    <x v="1"/>
    <n v="4"/>
    <x v="7"/>
    <x v="2"/>
    <x v="0"/>
    <x v="1"/>
    <s v="Not Rated"/>
    <n v="18"/>
    <x v="0"/>
  </r>
  <r>
    <s v="973-98-9444"/>
    <d v="2024-06-14T00:43:00"/>
    <n v="0"/>
    <x v="2"/>
    <x v="1"/>
    <s v="Jun-24"/>
    <s v="V. Goudie"/>
    <x v="0"/>
    <n v="57"/>
    <x v="0"/>
    <x v="6"/>
    <x v="4"/>
    <x v="1"/>
    <s v="Not Rated"/>
    <n v="60"/>
    <x v="1"/>
  </r>
  <r>
    <s v="470-51-3066"/>
    <d v="2024-06-14T01:33:00"/>
    <n v="1"/>
    <x v="2"/>
    <x v="1"/>
    <s v="Jun-24"/>
    <s v="U. Gwillim"/>
    <x v="1"/>
    <n v="23"/>
    <x v="1"/>
    <x v="2"/>
    <x v="0"/>
    <x v="0"/>
    <n v="1"/>
    <n v="52"/>
    <x v="1"/>
  </r>
  <r>
    <s v="587-90-5036"/>
    <d v="2024-06-14T01:49:00"/>
    <n v="1"/>
    <x v="2"/>
    <x v="1"/>
    <s v="Jun-24"/>
    <s v="N. Honeysett"/>
    <x v="0"/>
    <n v="62"/>
    <x v="2"/>
    <x v="7"/>
    <x v="6"/>
    <x v="1"/>
    <s v="Not Rated"/>
    <n v="47"/>
    <x v="1"/>
  </r>
  <r>
    <s v="498-83-7442"/>
    <d v="2024-06-14T02:05:00"/>
    <n v="2"/>
    <x v="2"/>
    <x v="1"/>
    <s v="Jun-24"/>
    <s v="E. Northcote"/>
    <x v="0"/>
    <n v="33"/>
    <x v="6"/>
    <x v="7"/>
    <x v="0"/>
    <x v="0"/>
    <n v="4"/>
    <n v="41"/>
    <x v="1"/>
  </r>
  <r>
    <s v="985-85-3698"/>
    <d v="2024-06-14T03:34:00"/>
    <n v="3"/>
    <x v="2"/>
    <x v="1"/>
    <s v="Jun-24"/>
    <s v="F. Corpes"/>
    <x v="1"/>
    <n v="18"/>
    <x v="4"/>
    <x v="2"/>
    <x v="0"/>
    <x v="0"/>
    <s v="Not Rated"/>
    <n v="53"/>
    <x v="1"/>
  </r>
  <r>
    <s v="535-65-6907"/>
    <d v="2024-06-14T04:14:00"/>
    <n v="4"/>
    <x v="2"/>
    <x v="1"/>
    <s v="Jun-24"/>
    <s v="T. Greenhalgh"/>
    <x v="0"/>
    <n v="6"/>
    <x v="7"/>
    <x v="0"/>
    <x v="0"/>
    <x v="0"/>
    <s v="Not Rated"/>
    <n v="18"/>
    <x v="0"/>
  </r>
  <r>
    <s v="365-84-4806"/>
    <d v="2024-06-14T04:39:00"/>
    <n v="4"/>
    <x v="2"/>
    <x v="1"/>
    <s v="Jun-24"/>
    <s v="E. Eastwood"/>
    <x v="0"/>
    <n v="27"/>
    <x v="1"/>
    <x v="2"/>
    <x v="2"/>
    <x v="0"/>
    <s v="Not Rated"/>
    <n v="55"/>
    <x v="1"/>
  </r>
  <r>
    <s v="906-26-2100"/>
    <d v="2024-06-14T06:47:00"/>
    <n v="6"/>
    <x v="2"/>
    <x v="1"/>
    <s v="Jun-24"/>
    <s v="J. Silverlock"/>
    <x v="1"/>
    <n v="1"/>
    <x v="7"/>
    <x v="1"/>
    <x v="2"/>
    <x v="0"/>
    <s v="Not Rated"/>
    <n v="12"/>
    <x v="0"/>
  </r>
  <r>
    <s v="399-91-1740"/>
    <d v="2024-06-14T08:42:00"/>
    <n v="8"/>
    <x v="2"/>
    <x v="1"/>
    <s v="Jun-24"/>
    <s v="N. Vickery"/>
    <x v="0"/>
    <n v="49"/>
    <x v="3"/>
    <x v="2"/>
    <x v="0"/>
    <x v="0"/>
    <s v="Not Rated"/>
    <n v="11"/>
    <x v="0"/>
  </r>
  <r>
    <s v="213-58-4954"/>
    <d v="2024-06-14T10:58:00"/>
    <n v="10"/>
    <x v="2"/>
    <x v="1"/>
    <s v="Jun-24"/>
    <s v="J. Northcote"/>
    <x v="0"/>
    <n v="52"/>
    <x v="0"/>
    <x v="7"/>
    <x v="0"/>
    <x v="1"/>
    <s v="Not Rated"/>
    <n v="40"/>
    <x v="1"/>
  </r>
  <r>
    <s v="304-17-4110"/>
    <d v="2024-06-14T11:25:00"/>
    <n v="11"/>
    <x v="2"/>
    <x v="1"/>
    <s v="Jun-24"/>
    <s v="O. Yarborough"/>
    <x v="1"/>
    <n v="3"/>
    <x v="7"/>
    <x v="3"/>
    <x v="0"/>
    <x v="0"/>
    <s v="Not Rated"/>
    <n v="37"/>
    <x v="1"/>
  </r>
  <r>
    <s v="983-29-3450"/>
    <d v="2024-06-14T14:38:00"/>
    <n v="14"/>
    <x v="2"/>
    <x v="1"/>
    <s v="Jun-24"/>
    <s v="Q. Northcote"/>
    <x v="1"/>
    <n v="63"/>
    <x v="2"/>
    <x v="3"/>
    <x v="0"/>
    <x v="0"/>
    <s v="Not Rated"/>
    <n v="44"/>
    <x v="1"/>
  </r>
  <r>
    <s v="722-17-5514"/>
    <d v="2024-06-14T15:36:00"/>
    <n v="15"/>
    <x v="2"/>
    <x v="1"/>
    <s v="Jun-24"/>
    <s v="U. Ellerby"/>
    <x v="0"/>
    <n v="9"/>
    <x v="7"/>
    <x v="1"/>
    <x v="0"/>
    <x v="0"/>
    <n v="9"/>
    <n v="56"/>
    <x v="1"/>
  </r>
  <r>
    <s v="138-52-1555"/>
    <d v="2024-06-14T16:03:00"/>
    <n v="16"/>
    <x v="2"/>
    <x v="1"/>
    <s v="Jun-24"/>
    <s v="W. Ollerton"/>
    <x v="0"/>
    <n v="70"/>
    <x v="5"/>
    <x v="2"/>
    <x v="2"/>
    <x v="1"/>
    <s v="Not Rated"/>
    <n v="28"/>
    <x v="0"/>
  </r>
  <r>
    <s v="706-93-4316"/>
    <d v="2024-06-14T16:51:00"/>
    <n v="16"/>
    <x v="2"/>
    <x v="1"/>
    <s v="Jun-24"/>
    <s v="T. Sheffield"/>
    <x v="1"/>
    <n v="5"/>
    <x v="7"/>
    <x v="7"/>
    <x v="2"/>
    <x v="1"/>
    <s v="Not Rated"/>
    <n v="19"/>
    <x v="0"/>
  </r>
  <r>
    <s v="103-33-4884"/>
    <d v="2024-06-14T19:45:00"/>
    <n v="19"/>
    <x v="2"/>
    <x v="1"/>
    <s v="Jun-24"/>
    <s v="U. Sheffield"/>
    <x v="0"/>
    <n v="74"/>
    <x v="5"/>
    <x v="6"/>
    <x v="0"/>
    <x v="0"/>
    <s v="Not Rated"/>
    <n v="45"/>
    <x v="1"/>
  </r>
  <r>
    <s v="424-77-2281"/>
    <d v="2024-06-14T19:47:00"/>
    <n v="19"/>
    <x v="2"/>
    <x v="1"/>
    <s v="Jun-24"/>
    <s v="G. Garfield"/>
    <x v="0"/>
    <n v="36"/>
    <x v="6"/>
    <x v="1"/>
    <x v="1"/>
    <x v="1"/>
    <s v="Not Rated"/>
    <n v="60"/>
    <x v="1"/>
  </r>
  <r>
    <s v="898-78-1641"/>
    <d v="2024-06-14T20:53:00"/>
    <n v="20"/>
    <x v="2"/>
    <x v="1"/>
    <s v="Jun-24"/>
    <s v="Z. Yates"/>
    <x v="1"/>
    <n v="2"/>
    <x v="7"/>
    <x v="5"/>
    <x v="1"/>
    <x v="1"/>
    <n v="6"/>
    <n v="53"/>
    <x v="1"/>
  </r>
  <r>
    <s v="786-60-4679"/>
    <d v="2024-06-14T21:17:00"/>
    <n v="21"/>
    <x v="2"/>
    <x v="1"/>
    <s v="Jun-24"/>
    <s v="R. Bannister"/>
    <x v="1"/>
    <n v="11"/>
    <x v="4"/>
    <x v="0"/>
    <x v="1"/>
    <x v="1"/>
    <s v="Not Rated"/>
    <n v="31"/>
    <x v="1"/>
  </r>
  <r>
    <s v="763-26-5884"/>
    <d v="2024-06-14T23:35:00"/>
    <n v="23"/>
    <x v="2"/>
    <x v="1"/>
    <s v="Jun-24"/>
    <s v="K. Dewhirst"/>
    <x v="0"/>
    <n v="37"/>
    <x v="6"/>
    <x v="2"/>
    <x v="2"/>
    <x v="1"/>
    <s v="Not Rated"/>
    <n v="58"/>
    <x v="1"/>
  </r>
  <r>
    <s v="467-22-9550"/>
    <d v="2024-06-15T00:14:00"/>
    <n v="0"/>
    <x v="2"/>
    <x v="1"/>
    <s v="Jun-24"/>
    <s v="Z. Jessop"/>
    <x v="1"/>
    <n v="44"/>
    <x v="3"/>
    <x v="0"/>
    <x v="1"/>
    <x v="1"/>
    <n v="2"/>
    <n v="18"/>
    <x v="0"/>
  </r>
  <r>
    <s v="344-51-5860"/>
    <d v="2024-06-15T01:33:00"/>
    <n v="1"/>
    <x v="2"/>
    <x v="1"/>
    <s v="Jun-24"/>
    <s v="P. Hathaway"/>
    <x v="0"/>
    <n v="62"/>
    <x v="2"/>
    <x v="3"/>
    <x v="0"/>
    <x v="0"/>
    <s v="Not Rated"/>
    <n v="46"/>
    <x v="1"/>
  </r>
  <r>
    <s v="595-58-8729"/>
    <d v="2024-06-15T03:51:00"/>
    <n v="3"/>
    <x v="2"/>
    <x v="1"/>
    <s v="Jun-24"/>
    <s v="V. Inglewood"/>
    <x v="0"/>
    <n v="65"/>
    <x v="2"/>
    <x v="6"/>
    <x v="0"/>
    <x v="0"/>
    <s v="Not Rated"/>
    <n v="47"/>
    <x v="1"/>
  </r>
  <r>
    <s v="578-44-3850"/>
    <d v="2024-06-15T04:39:00"/>
    <n v="4"/>
    <x v="2"/>
    <x v="1"/>
    <s v="Jun-24"/>
    <s v="G. Ollerton"/>
    <x v="0"/>
    <n v="60"/>
    <x v="2"/>
    <x v="2"/>
    <x v="1"/>
    <x v="0"/>
    <s v="Not Rated"/>
    <n v="17"/>
    <x v="0"/>
  </r>
  <r>
    <s v="424-63-2150"/>
    <d v="2024-06-15T05:01:00"/>
    <n v="5"/>
    <x v="2"/>
    <x v="1"/>
    <s v="Jun-24"/>
    <s v="E. Bannister"/>
    <x v="0"/>
    <n v="68"/>
    <x v="2"/>
    <x v="3"/>
    <x v="6"/>
    <x v="0"/>
    <n v="1"/>
    <n v="43"/>
    <x v="1"/>
  </r>
  <r>
    <s v="872-52-2778"/>
    <d v="2024-06-15T05:29:00"/>
    <n v="5"/>
    <x v="2"/>
    <x v="1"/>
    <s v="Jun-24"/>
    <s v="A. Underhill"/>
    <x v="1"/>
    <n v="16"/>
    <x v="4"/>
    <x v="3"/>
    <x v="2"/>
    <x v="0"/>
    <s v="Not Rated"/>
    <n v="57"/>
    <x v="1"/>
  </r>
  <r>
    <s v="638-34-6864"/>
    <d v="2024-06-15T06:32:00"/>
    <n v="6"/>
    <x v="2"/>
    <x v="1"/>
    <s v="Jun-24"/>
    <s v="S. Yarborough"/>
    <x v="1"/>
    <n v="35"/>
    <x v="6"/>
    <x v="0"/>
    <x v="2"/>
    <x v="1"/>
    <s v="Not Rated"/>
    <n v="17"/>
    <x v="0"/>
  </r>
  <r>
    <s v="452-35-9664"/>
    <d v="2024-06-15T07:54:00"/>
    <n v="7"/>
    <x v="2"/>
    <x v="1"/>
    <s v="Jun-24"/>
    <s v="H. Jephson"/>
    <x v="1"/>
    <n v="17"/>
    <x v="4"/>
    <x v="1"/>
    <x v="0"/>
    <x v="0"/>
    <s v="Not Rated"/>
    <n v="58"/>
    <x v="1"/>
  </r>
  <r>
    <s v="939-90-3893"/>
    <d v="2024-06-15T08:37:00"/>
    <n v="8"/>
    <x v="2"/>
    <x v="1"/>
    <s v="Jun-24"/>
    <s v="U. Nethercott"/>
    <x v="1"/>
    <n v="37"/>
    <x v="6"/>
    <x v="3"/>
    <x v="7"/>
    <x v="0"/>
    <s v="Not Rated"/>
    <n v="46"/>
    <x v="1"/>
  </r>
  <r>
    <s v="631-68-3440"/>
    <d v="2024-06-15T11:10:00"/>
    <n v="11"/>
    <x v="2"/>
    <x v="1"/>
    <s v="Jun-24"/>
    <s v="Q. Carraway"/>
    <x v="1"/>
    <n v="79"/>
    <x v="5"/>
    <x v="2"/>
    <x v="0"/>
    <x v="1"/>
    <s v="Not Rated"/>
    <n v="47"/>
    <x v="1"/>
  </r>
  <r>
    <s v="970-27-1036"/>
    <d v="2024-06-15T11:11:00"/>
    <n v="11"/>
    <x v="2"/>
    <x v="1"/>
    <s v="Jun-24"/>
    <s v="F. Dunmore"/>
    <x v="0"/>
    <n v="73"/>
    <x v="5"/>
    <x v="3"/>
    <x v="0"/>
    <x v="1"/>
    <s v="Not Rated"/>
    <n v="13"/>
    <x v="0"/>
  </r>
  <r>
    <s v="645-50-2881"/>
    <d v="2024-06-15T15:19:00"/>
    <n v="15"/>
    <x v="2"/>
    <x v="1"/>
    <s v="Jun-24"/>
    <s v="R. Corpes"/>
    <x v="1"/>
    <n v="39"/>
    <x v="6"/>
    <x v="3"/>
    <x v="2"/>
    <x v="0"/>
    <s v="Not Rated"/>
    <n v="49"/>
    <x v="1"/>
  </r>
  <r>
    <s v="392-70-5590"/>
    <d v="2024-06-15T15:44:00"/>
    <n v="15"/>
    <x v="2"/>
    <x v="1"/>
    <s v="Jun-24"/>
    <s v="D. Quarmby"/>
    <x v="1"/>
    <n v="63"/>
    <x v="2"/>
    <x v="2"/>
    <x v="0"/>
    <x v="0"/>
    <n v="8"/>
    <n v="59"/>
    <x v="1"/>
  </r>
  <r>
    <s v="806-68-7113"/>
    <d v="2024-06-15T16:00:00"/>
    <n v="16"/>
    <x v="2"/>
    <x v="1"/>
    <s v="Jun-24"/>
    <s v="U. Titcombe"/>
    <x v="0"/>
    <n v="53"/>
    <x v="0"/>
    <x v="3"/>
    <x v="0"/>
    <x v="1"/>
    <s v="Not Rated"/>
    <n v="21"/>
    <x v="0"/>
  </r>
  <r>
    <s v="411-53-9160"/>
    <d v="2024-06-15T17:17:00"/>
    <n v="17"/>
    <x v="2"/>
    <x v="1"/>
    <s v="Jun-24"/>
    <s v="J. Carraway"/>
    <x v="1"/>
    <n v="48"/>
    <x v="3"/>
    <x v="0"/>
    <x v="0"/>
    <x v="0"/>
    <s v="Not Rated"/>
    <n v="54"/>
    <x v="1"/>
  </r>
  <r>
    <s v="899-72-7157"/>
    <d v="2024-06-15T17:35:00"/>
    <n v="17"/>
    <x v="2"/>
    <x v="1"/>
    <s v="Jun-24"/>
    <s v="Q. Jessop"/>
    <x v="1"/>
    <n v="14"/>
    <x v="4"/>
    <x v="5"/>
    <x v="1"/>
    <x v="1"/>
    <s v="Not Rated"/>
    <n v="17"/>
    <x v="0"/>
  </r>
  <r>
    <s v="431-52-8201"/>
    <d v="2024-06-15T18:07:00"/>
    <n v="18"/>
    <x v="2"/>
    <x v="1"/>
    <s v="Jun-24"/>
    <s v="T. Titcombe"/>
    <x v="0"/>
    <n v="61"/>
    <x v="2"/>
    <x v="0"/>
    <x v="0"/>
    <x v="1"/>
    <s v="Not Rated"/>
    <n v="45"/>
    <x v="1"/>
  </r>
  <r>
    <s v="575-36-6573"/>
    <d v="2024-06-15T18:09:00"/>
    <n v="18"/>
    <x v="2"/>
    <x v="1"/>
    <s v="Jun-24"/>
    <s v="E. Birtwhistle"/>
    <x v="0"/>
    <n v="41"/>
    <x v="3"/>
    <x v="1"/>
    <x v="1"/>
    <x v="1"/>
    <n v="5"/>
    <n v="42"/>
    <x v="1"/>
  </r>
  <r>
    <s v="584-40-9490"/>
    <d v="2024-06-15T19:02:00"/>
    <n v="19"/>
    <x v="2"/>
    <x v="1"/>
    <s v="Jun-24"/>
    <s v="N. Schubuser"/>
    <x v="1"/>
    <n v="25"/>
    <x v="1"/>
    <x v="6"/>
    <x v="0"/>
    <x v="0"/>
    <n v="10"/>
    <n v="54"/>
    <x v="1"/>
  </r>
  <r>
    <s v="960-21-3822"/>
    <d v="2024-06-15T19:07:00"/>
    <n v="19"/>
    <x v="2"/>
    <x v="1"/>
    <s v="Jun-24"/>
    <s v="J. Glasspool"/>
    <x v="1"/>
    <n v="6"/>
    <x v="7"/>
    <x v="0"/>
    <x v="0"/>
    <x v="1"/>
    <s v="Not Rated"/>
    <n v="17"/>
    <x v="0"/>
  </r>
  <r>
    <s v="522-40-2001"/>
    <d v="2024-06-15T19:32:00"/>
    <n v="19"/>
    <x v="2"/>
    <x v="1"/>
    <s v="Jun-24"/>
    <s v="S. Upperton"/>
    <x v="0"/>
    <n v="67"/>
    <x v="2"/>
    <x v="2"/>
    <x v="2"/>
    <x v="0"/>
    <s v="Not Rated"/>
    <n v="23"/>
    <x v="0"/>
  </r>
  <r>
    <s v="346-16-9329"/>
    <d v="2024-06-15T22:22:00"/>
    <n v="22"/>
    <x v="2"/>
    <x v="1"/>
    <s v="Jun-24"/>
    <s v="R. Crebo"/>
    <x v="1"/>
    <n v="71"/>
    <x v="5"/>
    <x v="0"/>
    <x v="0"/>
    <x v="0"/>
    <s v="Not Rated"/>
    <n v="45"/>
    <x v="1"/>
  </r>
  <r>
    <s v="946-14-7603"/>
    <d v="2024-06-15T22:45:00"/>
    <n v="22"/>
    <x v="2"/>
    <x v="1"/>
    <s v="Jun-24"/>
    <s v="Y. Oakden"/>
    <x v="1"/>
    <n v="29"/>
    <x v="1"/>
    <x v="3"/>
    <x v="6"/>
    <x v="0"/>
    <s v="Not Rated"/>
    <n v="16"/>
    <x v="0"/>
  </r>
  <r>
    <s v="242-28-3142"/>
    <d v="2024-06-15T22:49:00"/>
    <n v="22"/>
    <x v="2"/>
    <x v="1"/>
    <s v="Jun-24"/>
    <s v="E. Featherstone"/>
    <x v="1"/>
    <n v="33"/>
    <x v="6"/>
    <x v="0"/>
    <x v="0"/>
    <x v="1"/>
    <s v="Not Rated"/>
    <n v="34"/>
    <x v="1"/>
  </r>
  <r>
    <s v="879-92-9275"/>
    <d v="2024-06-15T23:01:00"/>
    <n v="23"/>
    <x v="2"/>
    <x v="1"/>
    <s v="Jun-24"/>
    <s v="Y. Inglewood"/>
    <x v="1"/>
    <n v="40"/>
    <x v="3"/>
    <x v="0"/>
    <x v="2"/>
    <x v="0"/>
    <s v="Not Rated"/>
    <n v="59"/>
    <x v="1"/>
  </r>
  <r>
    <s v="857-30-4666"/>
    <d v="2024-06-15T23:30:00"/>
    <n v="23"/>
    <x v="2"/>
    <x v="1"/>
    <s v="Jun-24"/>
    <s v="Q. Dankworth"/>
    <x v="0"/>
    <n v="73"/>
    <x v="5"/>
    <x v="7"/>
    <x v="0"/>
    <x v="0"/>
    <s v="Not Rated"/>
    <n v="30"/>
    <x v="0"/>
  </r>
  <r>
    <s v="516-47-1666"/>
    <d v="2024-06-16T04:33:00"/>
    <n v="4"/>
    <x v="2"/>
    <x v="1"/>
    <s v="Jun-24"/>
    <s v="T. Jessop"/>
    <x v="0"/>
    <n v="31"/>
    <x v="6"/>
    <x v="0"/>
    <x v="1"/>
    <x v="0"/>
    <s v="Not Rated"/>
    <n v="33"/>
    <x v="1"/>
  </r>
  <r>
    <s v="378-50-2762"/>
    <d v="2024-06-16T05:15:00"/>
    <n v="5"/>
    <x v="2"/>
    <x v="1"/>
    <s v="Jun-24"/>
    <s v="M. Postlethwaite"/>
    <x v="1"/>
    <n v="46"/>
    <x v="3"/>
    <x v="2"/>
    <x v="2"/>
    <x v="0"/>
    <n v="0"/>
    <n v="42"/>
    <x v="1"/>
  </r>
  <r>
    <s v="808-15-7785"/>
    <d v="2024-06-16T05:45:00"/>
    <n v="5"/>
    <x v="2"/>
    <x v="1"/>
    <s v="Jun-24"/>
    <s v="F. Upperton"/>
    <x v="0"/>
    <n v="30"/>
    <x v="6"/>
    <x v="5"/>
    <x v="0"/>
    <x v="1"/>
    <n v="6"/>
    <n v="40"/>
    <x v="1"/>
  </r>
  <r>
    <s v="943-13-8713"/>
    <d v="2024-06-16T09:38:00"/>
    <n v="9"/>
    <x v="2"/>
    <x v="1"/>
    <s v="Jun-24"/>
    <s v="U. Tunstall"/>
    <x v="1"/>
    <n v="61"/>
    <x v="2"/>
    <x v="1"/>
    <x v="2"/>
    <x v="1"/>
    <n v="5"/>
    <n v="11"/>
    <x v="0"/>
  </r>
  <r>
    <s v="361-54-5653"/>
    <d v="2024-06-16T09:57:00"/>
    <n v="9"/>
    <x v="2"/>
    <x v="1"/>
    <s v="Jun-24"/>
    <s v="R. Lockwood"/>
    <x v="1"/>
    <n v="11"/>
    <x v="4"/>
    <x v="2"/>
    <x v="0"/>
    <x v="1"/>
    <s v="Not Rated"/>
    <n v="34"/>
    <x v="1"/>
  </r>
  <r>
    <s v="964-35-5370"/>
    <d v="2024-06-16T13:23:00"/>
    <n v="13"/>
    <x v="2"/>
    <x v="1"/>
    <s v="Jun-24"/>
    <s v="P. Lockwood"/>
    <x v="1"/>
    <n v="1"/>
    <x v="7"/>
    <x v="7"/>
    <x v="0"/>
    <x v="1"/>
    <s v="Not Rated"/>
    <n v="31"/>
    <x v="1"/>
  </r>
  <r>
    <s v="537-61-1685"/>
    <d v="2024-06-16T16:20:00"/>
    <n v="16"/>
    <x v="2"/>
    <x v="1"/>
    <s v="Jun-24"/>
    <s v="X. Jessop"/>
    <x v="0"/>
    <n v="51"/>
    <x v="0"/>
    <x v="5"/>
    <x v="2"/>
    <x v="1"/>
    <s v="Not Rated"/>
    <n v="55"/>
    <x v="1"/>
  </r>
  <r>
    <s v="693-84-8003"/>
    <d v="2024-06-16T18:31:00"/>
    <n v="18"/>
    <x v="2"/>
    <x v="1"/>
    <s v="Jun-24"/>
    <s v="D. Rowntree"/>
    <x v="0"/>
    <n v="5"/>
    <x v="7"/>
    <x v="0"/>
    <x v="6"/>
    <x v="1"/>
    <s v="Not Rated"/>
    <n v="44"/>
    <x v="1"/>
  </r>
  <r>
    <s v="426-58-6993"/>
    <d v="2024-06-16T20:14:00"/>
    <n v="20"/>
    <x v="2"/>
    <x v="1"/>
    <s v="Jun-24"/>
    <s v="N. Ironside"/>
    <x v="1"/>
    <n v="75"/>
    <x v="5"/>
    <x v="1"/>
    <x v="0"/>
    <x v="1"/>
    <s v="Not Rated"/>
    <n v="31"/>
    <x v="1"/>
  </r>
  <r>
    <s v="588-27-9696"/>
    <d v="2024-06-16T22:28:00"/>
    <n v="22"/>
    <x v="2"/>
    <x v="1"/>
    <s v="Jun-24"/>
    <s v="F. Wadsworth"/>
    <x v="0"/>
    <n v="62"/>
    <x v="2"/>
    <x v="0"/>
    <x v="0"/>
    <x v="1"/>
    <s v="Not Rated"/>
    <n v="48"/>
    <x v="1"/>
  </r>
  <r>
    <s v="383-65-1493"/>
    <d v="2024-06-16T23:13:00"/>
    <n v="23"/>
    <x v="2"/>
    <x v="1"/>
    <s v="Jun-24"/>
    <s v="J. Featherstone"/>
    <x v="1"/>
    <n v="47"/>
    <x v="3"/>
    <x v="3"/>
    <x v="1"/>
    <x v="1"/>
    <s v="Not Rated"/>
    <n v="44"/>
    <x v="1"/>
  </r>
  <r>
    <s v="763-59-2103"/>
    <d v="2024-06-17T01:09:00"/>
    <n v="1"/>
    <x v="2"/>
    <x v="1"/>
    <s v="Jun-24"/>
    <s v="G. Postlethwaite"/>
    <x v="1"/>
    <n v="16"/>
    <x v="4"/>
    <x v="0"/>
    <x v="2"/>
    <x v="1"/>
    <s v="Not Rated"/>
    <n v="13"/>
    <x v="0"/>
  </r>
  <r>
    <s v="584-79-5029"/>
    <d v="2024-06-17T01:24:00"/>
    <n v="1"/>
    <x v="2"/>
    <x v="1"/>
    <s v="Jun-24"/>
    <s v="B. Churchard"/>
    <x v="1"/>
    <n v="68"/>
    <x v="2"/>
    <x v="2"/>
    <x v="0"/>
    <x v="0"/>
    <s v="Not Rated"/>
    <n v="13"/>
    <x v="0"/>
  </r>
  <r>
    <s v="624-28-2145"/>
    <d v="2024-06-17T02:36:00"/>
    <n v="2"/>
    <x v="2"/>
    <x v="1"/>
    <s v="Jun-24"/>
    <s v="S. Stanlack"/>
    <x v="1"/>
    <n v="49"/>
    <x v="3"/>
    <x v="0"/>
    <x v="4"/>
    <x v="1"/>
    <n v="5"/>
    <n v="58"/>
    <x v="1"/>
  </r>
  <r>
    <s v="588-76-1244"/>
    <d v="2024-06-17T02:43:00"/>
    <n v="2"/>
    <x v="2"/>
    <x v="1"/>
    <s v="Jun-24"/>
    <s v="D. Corpes"/>
    <x v="0"/>
    <n v="14"/>
    <x v="4"/>
    <x v="7"/>
    <x v="0"/>
    <x v="0"/>
    <s v="Not Rated"/>
    <n v="23"/>
    <x v="0"/>
  </r>
  <r>
    <s v="297-46-6718"/>
    <d v="2024-06-17T03:35:00"/>
    <n v="3"/>
    <x v="2"/>
    <x v="1"/>
    <s v="Jun-24"/>
    <s v="S. Eastwood"/>
    <x v="1"/>
    <n v="52"/>
    <x v="0"/>
    <x v="1"/>
    <x v="2"/>
    <x v="0"/>
    <n v="7"/>
    <n v="44"/>
    <x v="1"/>
  </r>
  <r>
    <s v="181-85-7824"/>
    <d v="2024-06-17T04:41:00"/>
    <n v="4"/>
    <x v="2"/>
    <x v="1"/>
    <s v="Jun-24"/>
    <s v="Q. Buff"/>
    <x v="0"/>
    <n v="74"/>
    <x v="5"/>
    <x v="7"/>
    <x v="4"/>
    <x v="1"/>
    <s v="Not Rated"/>
    <n v="14"/>
    <x v="0"/>
  </r>
  <r>
    <s v="142-41-2560"/>
    <d v="2024-06-17T08:23:00"/>
    <n v="8"/>
    <x v="2"/>
    <x v="1"/>
    <s v="Jun-24"/>
    <s v="C. Methuen"/>
    <x v="0"/>
    <n v="21"/>
    <x v="1"/>
    <x v="2"/>
    <x v="2"/>
    <x v="0"/>
    <n v="4"/>
    <n v="34"/>
    <x v="1"/>
  </r>
  <r>
    <s v="191-33-7294"/>
    <d v="2024-06-17T10:46:00"/>
    <n v="10"/>
    <x v="2"/>
    <x v="1"/>
    <s v="Jun-24"/>
    <s v="Y. Brixey"/>
    <x v="1"/>
    <n v="71"/>
    <x v="5"/>
    <x v="0"/>
    <x v="1"/>
    <x v="0"/>
    <n v="2"/>
    <n v="46"/>
    <x v="1"/>
  </r>
  <r>
    <s v="616-59-7859"/>
    <d v="2024-06-17T10:56:00"/>
    <n v="10"/>
    <x v="2"/>
    <x v="1"/>
    <s v="Jun-24"/>
    <s v="W. Quickfall"/>
    <x v="1"/>
    <n v="44"/>
    <x v="3"/>
    <x v="7"/>
    <x v="0"/>
    <x v="0"/>
    <s v="Not Rated"/>
    <n v="54"/>
    <x v="1"/>
  </r>
  <r>
    <s v="885-89-1430"/>
    <d v="2024-06-17T10:57:00"/>
    <n v="10"/>
    <x v="2"/>
    <x v="1"/>
    <s v="Jun-24"/>
    <s v="V. Thornbury"/>
    <x v="1"/>
    <n v="35"/>
    <x v="6"/>
    <x v="1"/>
    <x v="0"/>
    <x v="0"/>
    <n v="2"/>
    <n v="46"/>
    <x v="1"/>
  </r>
  <r>
    <s v="786-44-2169"/>
    <d v="2024-06-17T13:20:00"/>
    <n v="13"/>
    <x v="2"/>
    <x v="1"/>
    <s v="Jun-24"/>
    <s v="U. Garfield"/>
    <x v="0"/>
    <n v="32"/>
    <x v="6"/>
    <x v="0"/>
    <x v="0"/>
    <x v="1"/>
    <s v="Not Rated"/>
    <n v="45"/>
    <x v="1"/>
  </r>
  <r>
    <s v="416-29-1194"/>
    <d v="2024-06-17T14:34:00"/>
    <n v="14"/>
    <x v="2"/>
    <x v="1"/>
    <s v="Jun-24"/>
    <s v="I. Inglewood"/>
    <x v="1"/>
    <n v="77"/>
    <x v="5"/>
    <x v="0"/>
    <x v="0"/>
    <x v="0"/>
    <s v="Not Rated"/>
    <n v="39"/>
    <x v="1"/>
  </r>
  <r>
    <s v="323-70-8029"/>
    <d v="2024-06-17T15:53:00"/>
    <n v="15"/>
    <x v="2"/>
    <x v="1"/>
    <s v="Jun-24"/>
    <s v="R. Garfield"/>
    <x v="1"/>
    <n v="49"/>
    <x v="3"/>
    <x v="0"/>
    <x v="0"/>
    <x v="0"/>
    <s v="Not Rated"/>
    <n v="23"/>
    <x v="0"/>
  </r>
  <r>
    <s v="181-10-7751"/>
    <d v="2024-06-17T16:36:00"/>
    <n v="16"/>
    <x v="2"/>
    <x v="1"/>
    <s v="Jun-24"/>
    <s v="B. Yarborough"/>
    <x v="0"/>
    <n v="4"/>
    <x v="7"/>
    <x v="0"/>
    <x v="0"/>
    <x v="0"/>
    <s v="Not Rated"/>
    <n v="46"/>
    <x v="1"/>
  </r>
  <r>
    <s v="588-69-3492"/>
    <d v="2024-06-17T16:39:00"/>
    <n v="16"/>
    <x v="2"/>
    <x v="1"/>
    <s v="Jun-24"/>
    <s v="I. Fairbairn"/>
    <x v="0"/>
    <n v="53"/>
    <x v="0"/>
    <x v="7"/>
    <x v="0"/>
    <x v="1"/>
    <n v="8"/>
    <n v="57"/>
    <x v="1"/>
  </r>
  <r>
    <s v="653-43-4206"/>
    <d v="2024-06-17T18:30:00"/>
    <n v="18"/>
    <x v="2"/>
    <x v="1"/>
    <s v="Jun-24"/>
    <s v="D. Whitfield"/>
    <x v="0"/>
    <n v="21"/>
    <x v="1"/>
    <x v="4"/>
    <x v="6"/>
    <x v="0"/>
    <n v="8"/>
    <n v="22"/>
    <x v="0"/>
  </r>
  <r>
    <s v="861-34-2339"/>
    <d v="2024-06-17T20:35:00"/>
    <n v="20"/>
    <x v="2"/>
    <x v="1"/>
    <s v="Jun-24"/>
    <s v="K. Eastwood"/>
    <x v="0"/>
    <n v="49"/>
    <x v="3"/>
    <x v="2"/>
    <x v="0"/>
    <x v="0"/>
    <s v="Not Rated"/>
    <n v="30"/>
    <x v="0"/>
  </r>
  <r>
    <s v="292-97-2834"/>
    <d v="2024-06-17T20:47:00"/>
    <n v="20"/>
    <x v="2"/>
    <x v="1"/>
    <s v="Jun-24"/>
    <s v="C. Cholmondeley"/>
    <x v="0"/>
    <n v="34"/>
    <x v="6"/>
    <x v="7"/>
    <x v="0"/>
    <x v="0"/>
    <s v="Not Rated"/>
    <n v="32"/>
    <x v="1"/>
  </r>
  <r>
    <s v="368-53-1862"/>
    <d v="2024-06-17T21:22:00"/>
    <n v="21"/>
    <x v="2"/>
    <x v="1"/>
    <s v="Jun-24"/>
    <s v="S. Titcombe"/>
    <x v="0"/>
    <n v="15"/>
    <x v="4"/>
    <x v="0"/>
    <x v="2"/>
    <x v="0"/>
    <n v="0"/>
    <n v="44"/>
    <x v="1"/>
  </r>
  <r>
    <s v="590-67-4817"/>
    <d v="2024-06-17T21:30:00"/>
    <n v="21"/>
    <x v="2"/>
    <x v="1"/>
    <s v="Jun-24"/>
    <s v="M. Brixey"/>
    <x v="0"/>
    <n v="5"/>
    <x v="7"/>
    <x v="1"/>
    <x v="1"/>
    <x v="0"/>
    <s v="Not Rated"/>
    <n v="23"/>
    <x v="0"/>
  </r>
  <r>
    <s v="539-49-1986"/>
    <d v="2024-06-17T22:04:00"/>
    <n v="22"/>
    <x v="2"/>
    <x v="1"/>
    <s v="Jun-24"/>
    <s v="X. Brixey"/>
    <x v="0"/>
    <n v="27"/>
    <x v="1"/>
    <x v="5"/>
    <x v="0"/>
    <x v="0"/>
    <n v="8"/>
    <n v="14"/>
    <x v="0"/>
  </r>
  <r>
    <s v="331-29-9860"/>
    <d v="2024-06-17T22:40:00"/>
    <n v="22"/>
    <x v="2"/>
    <x v="1"/>
    <s v="Jun-24"/>
    <s v="N. Kingsley"/>
    <x v="1"/>
    <n v="52"/>
    <x v="0"/>
    <x v="2"/>
    <x v="6"/>
    <x v="1"/>
    <s v="Not Rated"/>
    <n v="39"/>
    <x v="1"/>
  </r>
  <r>
    <s v="684-55-8540"/>
    <d v="2024-06-17T23:00:00"/>
    <n v="23"/>
    <x v="2"/>
    <x v="1"/>
    <s v="Jun-24"/>
    <s v="E. Dankworth"/>
    <x v="1"/>
    <n v="48"/>
    <x v="3"/>
    <x v="1"/>
    <x v="0"/>
    <x v="0"/>
    <n v="8"/>
    <n v="13"/>
    <x v="0"/>
  </r>
  <r>
    <s v="514-17-5094"/>
    <d v="2024-06-18T05:18:00"/>
    <n v="5"/>
    <x v="2"/>
    <x v="1"/>
    <s v="Jun-24"/>
    <s v="M. Silverlock"/>
    <x v="1"/>
    <n v="38"/>
    <x v="6"/>
    <x v="0"/>
    <x v="0"/>
    <x v="1"/>
    <s v="Not Rated"/>
    <n v="29"/>
    <x v="0"/>
  </r>
  <r>
    <s v="590-74-2806"/>
    <d v="2024-06-18T05:33:00"/>
    <n v="5"/>
    <x v="2"/>
    <x v="1"/>
    <s v="Jun-24"/>
    <s v="N. Inglewood"/>
    <x v="1"/>
    <n v="53"/>
    <x v="0"/>
    <x v="6"/>
    <x v="0"/>
    <x v="0"/>
    <s v="Not Rated"/>
    <n v="15"/>
    <x v="0"/>
  </r>
  <r>
    <s v="125-89-6374"/>
    <d v="2024-06-18T05:57:00"/>
    <n v="5"/>
    <x v="2"/>
    <x v="1"/>
    <s v="Jun-24"/>
    <s v="H. Dewhirst"/>
    <x v="0"/>
    <n v="60"/>
    <x v="2"/>
    <x v="7"/>
    <x v="0"/>
    <x v="0"/>
    <n v="0"/>
    <n v="29"/>
    <x v="0"/>
  </r>
  <r>
    <s v="872-98-1577"/>
    <d v="2024-06-18T07:41:00"/>
    <n v="7"/>
    <x v="2"/>
    <x v="1"/>
    <s v="Jun-24"/>
    <s v="U. Upperton"/>
    <x v="1"/>
    <n v="39"/>
    <x v="6"/>
    <x v="5"/>
    <x v="1"/>
    <x v="0"/>
    <n v="3"/>
    <n v="53"/>
    <x v="1"/>
  </r>
  <r>
    <s v="524-74-4715"/>
    <d v="2024-06-18T07:48:00"/>
    <n v="7"/>
    <x v="2"/>
    <x v="1"/>
    <s v="Jun-24"/>
    <s v="J. Yarborough"/>
    <x v="1"/>
    <n v="53"/>
    <x v="0"/>
    <x v="5"/>
    <x v="0"/>
    <x v="0"/>
    <s v="Not Rated"/>
    <n v="11"/>
    <x v="0"/>
  </r>
  <r>
    <s v="348-32-9257"/>
    <d v="2024-06-18T08:24:00"/>
    <n v="8"/>
    <x v="2"/>
    <x v="1"/>
    <s v="Jun-24"/>
    <s v="T. Rowntree"/>
    <x v="0"/>
    <n v="15"/>
    <x v="4"/>
    <x v="0"/>
    <x v="0"/>
    <x v="0"/>
    <s v="Not Rated"/>
    <n v="14"/>
    <x v="0"/>
  </r>
  <r>
    <s v="174-16-3438"/>
    <d v="2024-06-18T17:03:00"/>
    <n v="17"/>
    <x v="2"/>
    <x v="1"/>
    <s v="Jun-24"/>
    <s v="N. Honeysett"/>
    <x v="1"/>
    <n v="11"/>
    <x v="4"/>
    <x v="5"/>
    <x v="0"/>
    <x v="1"/>
    <n v="7"/>
    <n v="12"/>
    <x v="0"/>
  </r>
  <r>
    <s v="691-91-6774"/>
    <d v="2024-06-18T18:28:00"/>
    <n v="18"/>
    <x v="2"/>
    <x v="1"/>
    <s v="Jun-24"/>
    <s v="T. Aldridge"/>
    <x v="1"/>
    <n v="23"/>
    <x v="1"/>
    <x v="5"/>
    <x v="0"/>
    <x v="1"/>
    <n v="1"/>
    <n v="16"/>
    <x v="0"/>
  </r>
  <r>
    <s v="579-65-9847"/>
    <d v="2024-06-18T21:40:00"/>
    <n v="21"/>
    <x v="2"/>
    <x v="1"/>
    <s v="Jun-24"/>
    <s v="N. Corpes"/>
    <x v="0"/>
    <n v="55"/>
    <x v="0"/>
    <x v="5"/>
    <x v="0"/>
    <x v="0"/>
    <s v="Not Rated"/>
    <n v="18"/>
    <x v="0"/>
  </r>
  <r>
    <s v="386-71-6688"/>
    <d v="2024-06-18T22:26:00"/>
    <n v="22"/>
    <x v="2"/>
    <x v="1"/>
    <s v="Jun-24"/>
    <s v="A. Underhill"/>
    <x v="1"/>
    <n v="37"/>
    <x v="6"/>
    <x v="1"/>
    <x v="0"/>
    <x v="0"/>
    <s v="Not Rated"/>
    <n v="14"/>
    <x v="0"/>
  </r>
  <r>
    <s v="306-76-9364"/>
    <d v="2024-06-19T00:08:00"/>
    <n v="0"/>
    <x v="2"/>
    <x v="1"/>
    <s v="Jun-24"/>
    <s v="A. Silverlock"/>
    <x v="0"/>
    <n v="15"/>
    <x v="4"/>
    <x v="0"/>
    <x v="2"/>
    <x v="1"/>
    <s v="Not Rated"/>
    <n v="34"/>
    <x v="1"/>
  </r>
  <r>
    <s v="496-14-1923"/>
    <d v="2024-06-19T03:33:00"/>
    <n v="3"/>
    <x v="2"/>
    <x v="1"/>
    <s v="Jun-24"/>
    <s v="P. Ashcombe"/>
    <x v="0"/>
    <n v="74"/>
    <x v="5"/>
    <x v="0"/>
    <x v="3"/>
    <x v="1"/>
    <s v="Not Rated"/>
    <n v="34"/>
    <x v="1"/>
  </r>
  <r>
    <s v="413-24-1070"/>
    <d v="2024-06-19T06:31:00"/>
    <n v="6"/>
    <x v="2"/>
    <x v="1"/>
    <s v="Jun-24"/>
    <s v="P. Ironside"/>
    <x v="0"/>
    <n v="61"/>
    <x v="2"/>
    <x v="1"/>
    <x v="1"/>
    <x v="1"/>
    <s v="Not Rated"/>
    <n v="54"/>
    <x v="1"/>
  </r>
  <r>
    <s v="161-70-7872"/>
    <d v="2024-06-19T06:43:00"/>
    <n v="6"/>
    <x v="2"/>
    <x v="1"/>
    <s v="Jun-24"/>
    <s v="P. Quarmby"/>
    <x v="0"/>
    <n v="32"/>
    <x v="6"/>
    <x v="7"/>
    <x v="2"/>
    <x v="1"/>
    <n v="5"/>
    <n v="25"/>
    <x v="0"/>
  </r>
  <r>
    <s v="276-11-8100"/>
    <d v="2024-06-19T13:56:00"/>
    <n v="13"/>
    <x v="2"/>
    <x v="1"/>
    <s v="Jun-24"/>
    <s v="M. Ironside"/>
    <x v="1"/>
    <n v="26"/>
    <x v="1"/>
    <x v="0"/>
    <x v="2"/>
    <x v="1"/>
    <s v="Not Rated"/>
    <n v="39"/>
    <x v="1"/>
  </r>
  <r>
    <s v="922-80-3126"/>
    <d v="2024-06-19T14:34:00"/>
    <n v="14"/>
    <x v="2"/>
    <x v="1"/>
    <s v="Jun-24"/>
    <s v="C. Dewhirst"/>
    <x v="1"/>
    <n v="62"/>
    <x v="2"/>
    <x v="3"/>
    <x v="2"/>
    <x v="1"/>
    <n v="5"/>
    <n v="51"/>
    <x v="1"/>
  </r>
  <r>
    <s v="774-23-1013"/>
    <d v="2024-06-19T16:11:00"/>
    <n v="16"/>
    <x v="2"/>
    <x v="1"/>
    <s v="Jun-24"/>
    <s v="G. Inglewood"/>
    <x v="0"/>
    <n v="49"/>
    <x v="3"/>
    <x v="0"/>
    <x v="2"/>
    <x v="0"/>
    <s v="Not Rated"/>
    <n v="35"/>
    <x v="1"/>
  </r>
  <r>
    <s v="710-33-9190"/>
    <d v="2024-06-19T16:20:00"/>
    <n v="16"/>
    <x v="2"/>
    <x v="1"/>
    <s v="Jun-24"/>
    <s v="C. Yarborough"/>
    <x v="1"/>
    <n v="1"/>
    <x v="7"/>
    <x v="3"/>
    <x v="0"/>
    <x v="1"/>
    <s v="Not Rated"/>
    <n v="49"/>
    <x v="1"/>
  </r>
  <r>
    <s v="257-91-6157"/>
    <d v="2024-06-19T16:38:00"/>
    <n v="16"/>
    <x v="2"/>
    <x v="1"/>
    <s v="Jun-24"/>
    <s v="I. Kingsley"/>
    <x v="1"/>
    <n v="32"/>
    <x v="6"/>
    <x v="1"/>
    <x v="0"/>
    <x v="0"/>
    <s v="Not Rated"/>
    <n v="14"/>
    <x v="0"/>
  </r>
  <r>
    <s v="967-33-8210"/>
    <d v="2024-06-19T18:34:00"/>
    <n v="18"/>
    <x v="2"/>
    <x v="1"/>
    <s v="Jun-24"/>
    <s v="C. Bannister"/>
    <x v="2"/>
    <n v="10"/>
    <x v="4"/>
    <x v="2"/>
    <x v="0"/>
    <x v="1"/>
    <s v="Not Rated"/>
    <n v="52"/>
    <x v="1"/>
  </r>
  <r>
    <s v="226-64-7984"/>
    <d v="2024-06-19T19:15:00"/>
    <n v="19"/>
    <x v="2"/>
    <x v="1"/>
    <s v="Jun-24"/>
    <s v="M. Verity"/>
    <x v="0"/>
    <n v="40"/>
    <x v="3"/>
    <x v="0"/>
    <x v="0"/>
    <x v="0"/>
    <s v="Not Rated"/>
    <n v="26"/>
    <x v="0"/>
  </r>
  <r>
    <s v="434-95-5960"/>
    <d v="2024-06-19T21:59:00"/>
    <n v="21"/>
    <x v="2"/>
    <x v="1"/>
    <s v="Jun-24"/>
    <s v="A. Ashcombe"/>
    <x v="0"/>
    <n v="75"/>
    <x v="5"/>
    <x v="6"/>
    <x v="0"/>
    <x v="0"/>
    <s v="Not Rated"/>
    <n v="37"/>
    <x v="1"/>
  </r>
  <r>
    <s v="507-34-6640"/>
    <d v="2024-06-19T23:25:00"/>
    <n v="23"/>
    <x v="2"/>
    <x v="1"/>
    <s v="Jun-24"/>
    <s v="W. Northcote"/>
    <x v="1"/>
    <n v="16"/>
    <x v="4"/>
    <x v="1"/>
    <x v="0"/>
    <x v="1"/>
    <n v="9"/>
    <n v="48"/>
    <x v="1"/>
  </r>
  <r>
    <s v="510-73-4355"/>
    <d v="2024-06-20T00:39:00"/>
    <n v="0"/>
    <x v="2"/>
    <x v="1"/>
    <s v="Jun-24"/>
    <s v="U. Postlethwaite"/>
    <x v="0"/>
    <n v="44"/>
    <x v="3"/>
    <x v="0"/>
    <x v="0"/>
    <x v="0"/>
    <s v="Not Rated"/>
    <n v="35"/>
    <x v="1"/>
  </r>
  <r>
    <s v="434-80-3647"/>
    <d v="2024-06-20T00:46:00"/>
    <n v="0"/>
    <x v="2"/>
    <x v="1"/>
    <s v="Jun-24"/>
    <s v="U. Ellerby"/>
    <x v="0"/>
    <n v="65"/>
    <x v="2"/>
    <x v="0"/>
    <x v="4"/>
    <x v="1"/>
    <s v="Not Rated"/>
    <n v="49"/>
    <x v="1"/>
  </r>
  <r>
    <s v="904-50-4742"/>
    <d v="2024-06-20T02:02:00"/>
    <n v="2"/>
    <x v="2"/>
    <x v="1"/>
    <s v="Jun-24"/>
    <s v="C. Eastwood"/>
    <x v="1"/>
    <n v="34"/>
    <x v="6"/>
    <x v="0"/>
    <x v="0"/>
    <x v="0"/>
    <s v="Not Rated"/>
    <n v="35"/>
    <x v="1"/>
  </r>
  <r>
    <s v="523-12-6396"/>
    <d v="2024-06-20T02:18:00"/>
    <n v="2"/>
    <x v="2"/>
    <x v="1"/>
    <s v="Jun-24"/>
    <s v="T. Ollerton"/>
    <x v="1"/>
    <n v="20"/>
    <x v="1"/>
    <x v="0"/>
    <x v="0"/>
    <x v="1"/>
    <n v="9"/>
    <n v="15"/>
    <x v="0"/>
  </r>
  <r>
    <s v="482-72-2655"/>
    <d v="2024-06-20T02:41:00"/>
    <n v="2"/>
    <x v="2"/>
    <x v="1"/>
    <s v="Jun-24"/>
    <s v="E. Churchard"/>
    <x v="1"/>
    <n v="72"/>
    <x v="5"/>
    <x v="2"/>
    <x v="2"/>
    <x v="0"/>
    <s v="Not Rated"/>
    <n v="14"/>
    <x v="0"/>
  </r>
  <r>
    <s v="487-38-5779"/>
    <d v="2024-06-20T05:40:00"/>
    <n v="5"/>
    <x v="2"/>
    <x v="1"/>
    <s v="Jun-24"/>
    <s v="Q. Perrat"/>
    <x v="0"/>
    <n v="9"/>
    <x v="7"/>
    <x v="5"/>
    <x v="2"/>
    <x v="0"/>
    <n v="0"/>
    <n v="19"/>
    <x v="0"/>
  </r>
  <r>
    <s v="645-20-5741"/>
    <d v="2024-06-20T06:48:00"/>
    <n v="6"/>
    <x v="2"/>
    <x v="1"/>
    <s v="Jun-24"/>
    <s v="X. Merriweather"/>
    <x v="1"/>
    <n v="6"/>
    <x v="7"/>
    <x v="4"/>
    <x v="0"/>
    <x v="1"/>
    <n v="8"/>
    <n v="40"/>
    <x v="1"/>
  </r>
  <r>
    <s v="685-14-6256"/>
    <d v="2024-06-20T08:30:00"/>
    <n v="8"/>
    <x v="2"/>
    <x v="1"/>
    <s v="Jun-24"/>
    <s v="O. Northcote"/>
    <x v="1"/>
    <n v="58"/>
    <x v="0"/>
    <x v="1"/>
    <x v="0"/>
    <x v="1"/>
    <n v="8"/>
    <n v="16"/>
    <x v="0"/>
  </r>
  <r>
    <s v="871-53-3614"/>
    <d v="2024-06-20T11:07:00"/>
    <n v="11"/>
    <x v="2"/>
    <x v="1"/>
    <s v="Jun-24"/>
    <s v="B. Northcote"/>
    <x v="1"/>
    <n v="11"/>
    <x v="4"/>
    <x v="1"/>
    <x v="2"/>
    <x v="1"/>
    <s v="Not Rated"/>
    <n v="26"/>
    <x v="0"/>
  </r>
  <r>
    <s v="981-48-9334"/>
    <d v="2024-06-20T11:50:00"/>
    <n v="11"/>
    <x v="2"/>
    <x v="1"/>
    <s v="Jun-24"/>
    <s v="S. Gwillim"/>
    <x v="1"/>
    <n v="33"/>
    <x v="6"/>
    <x v="7"/>
    <x v="0"/>
    <x v="1"/>
    <n v="2"/>
    <n v="59"/>
    <x v="1"/>
  </r>
  <r>
    <s v="423-26-9104"/>
    <d v="2024-06-20T15:24:00"/>
    <n v="15"/>
    <x v="2"/>
    <x v="1"/>
    <s v="Jun-24"/>
    <s v="K. Bracegirdle"/>
    <x v="0"/>
    <n v="51"/>
    <x v="0"/>
    <x v="0"/>
    <x v="0"/>
    <x v="0"/>
    <s v="Not Rated"/>
    <n v="48"/>
    <x v="1"/>
  </r>
  <r>
    <s v="466-34-2474"/>
    <d v="2024-06-20T16:41:00"/>
    <n v="16"/>
    <x v="2"/>
    <x v="1"/>
    <s v="Jun-24"/>
    <s v="U. Yarborough"/>
    <x v="0"/>
    <n v="29"/>
    <x v="1"/>
    <x v="0"/>
    <x v="0"/>
    <x v="0"/>
    <s v="Not Rated"/>
    <n v="55"/>
    <x v="1"/>
  </r>
  <r>
    <s v="741-14-7280"/>
    <d v="2024-06-20T17:42:00"/>
    <n v="17"/>
    <x v="2"/>
    <x v="1"/>
    <s v="Jun-24"/>
    <s v="J. Crebo"/>
    <x v="1"/>
    <n v="41"/>
    <x v="3"/>
    <x v="0"/>
    <x v="0"/>
    <x v="1"/>
    <s v="Not Rated"/>
    <n v="10"/>
    <x v="0"/>
  </r>
  <r>
    <s v="848-65-4663"/>
    <d v="2024-06-20T19:22:00"/>
    <n v="19"/>
    <x v="2"/>
    <x v="1"/>
    <s v="Jun-24"/>
    <s v="E. Thornbury"/>
    <x v="0"/>
    <n v="71"/>
    <x v="5"/>
    <x v="1"/>
    <x v="0"/>
    <x v="1"/>
    <n v="3"/>
    <n v="43"/>
    <x v="1"/>
  </r>
  <r>
    <s v="465-81-4856"/>
    <d v="2024-06-20T20:36:00"/>
    <n v="20"/>
    <x v="2"/>
    <x v="1"/>
    <s v="Jun-24"/>
    <s v="T. Cholmondeley"/>
    <x v="1"/>
    <n v="65"/>
    <x v="2"/>
    <x v="0"/>
    <x v="0"/>
    <x v="1"/>
    <s v="Not Rated"/>
    <n v="22"/>
    <x v="0"/>
  </r>
  <r>
    <s v="541-79-5391"/>
    <d v="2024-06-20T20:38:00"/>
    <n v="20"/>
    <x v="2"/>
    <x v="1"/>
    <s v="Jun-24"/>
    <s v="H. Quickfall"/>
    <x v="1"/>
    <n v="37"/>
    <x v="6"/>
    <x v="7"/>
    <x v="0"/>
    <x v="1"/>
    <s v="Not Rated"/>
    <n v="24"/>
    <x v="0"/>
  </r>
  <r>
    <s v="396-42-4458"/>
    <d v="2024-06-20T20:43:00"/>
    <n v="20"/>
    <x v="2"/>
    <x v="1"/>
    <s v="Jun-24"/>
    <s v="Z. Carraway"/>
    <x v="1"/>
    <n v="55"/>
    <x v="0"/>
    <x v="0"/>
    <x v="0"/>
    <x v="0"/>
    <s v="Not Rated"/>
    <n v="52"/>
    <x v="1"/>
  </r>
  <r>
    <s v="995-45-4928"/>
    <d v="2024-06-20T22:34:00"/>
    <n v="22"/>
    <x v="2"/>
    <x v="1"/>
    <s v="Jun-24"/>
    <s v="X. Nethercott"/>
    <x v="0"/>
    <n v="21"/>
    <x v="1"/>
    <x v="6"/>
    <x v="0"/>
    <x v="0"/>
    <n v="9"/>
    <n v="14"/>
    <x v="0"/>
  </r>
  <r>
    <s v="180-96-9071"/>
    <d v="2024-06-20T23:24:00"/>
    <n v="23"/>
    <x v="2"/>
    <x v="1"/>
    <s v="Jun-24"/>
    <s v="A. Buff"/>
    <x v="0"/>
    <n v="48"/>
    <x v="3"/>
    <x v="5"/>
    <x v="0"/>
    <x v="1"/>
    <s v="Not Rated"/>
    <n v="27"/>
    <x v="0"/>
  </r>
  <r>
    <s v="573-89-4160"/>
    <d v="2024-06-21T00:58:00"/>
    <n v="0"/>
    <x v="2"/>
    <x v="1"/>
    <s v="Jun-24"/>
    <s v="Q. Northcote"/>
    <x v="0"/>
    <n v="33"/>
    <x v="6"/>
    <x v="7"/>
    <x v="2"/>
    <x v="1"/>
    <s v="Not Rated"/>
    <n v="17"/>
    <x v="0"/>
  </r>
  <r>
    <s v="226-67-9436"/>
    <d v="2024-06-21T01:06:00"/>
    <n v="1"/>
    <x v="2"/>
    <x v="1"/>
    <s v="Jun-24"/>
    <s v="A. Inglewood"/>
    <x v="1"/>
    <n v="63"/>
    <x v="2"/>
    <x v="0"/>
    <x v="2"/>
    <x v="1"/>
    <s v="Not Rated"/>
    <n v="37"/>
    <x v="1"/>
  </r>
  <r>
    <s v="138-59-7564"/>
    <d v="2024-06-21T01:49:00"/>
    <n v="1"/>
    <x v="2"/>
    <x v="1"/>
    <s v="Jun-24"/>
    <s v="U. Vickery"/>
    <x v="0"/>
    <n v="77"/>
    <x v="5"/>
    <x v="0"/>
    <x v="1"/>
    <x v="0"/>
    <s v="Not Rated"/>
    <n v="10"/>
    <x v="0"/>
  </r>
  <r>
    <s v="487-14-6489"/>
    <d v="2024-06-21T08:45:00"/>
    <n v="8"/>
    <x v="2"/>
    <x v="1"/>
    <s v="Jun-24"/>
    <s v="K. Garfield"/>
    <x v="0"/>
    <n v="39"/>
    <x v="6"/>
    <x v="0"/>
    <x v="0"/>
    <x v="1"/>
    <n v="7"/>
    <n v="60"/>
    <x v="1"/>
  </r>
  <r>
    <s v="646-89-4914"/>
    <d v="2024-06-21T08:53:00"/>
    <n v="8"/>
    <x v="2"/>
    <x v="1"/>
    <s v="Jun-24"/>
    <s v="D. Ellerby"/>
    <x v="0"/>
    <n v="18"/>
    <x v="4"/>
    <x v="0"/>
    <x v="6"/>
    <x v="1"/>
    <s v="Not Rated"/>
    <n v="46"/>
    <x v="1"/>
  </r>
  <r>
    <s v="933-96-5873"/>
    <d v="2024-06-21T10:53:00"/>
    <n v="10"/>
    <x v="2"/>
    <x v="1"/>
    <s v="Jun-24"/>
    <s v="S. Churchard"/>
    <x v="0"/>
    <n v="41"/>
    <x v="3"/>
    <x v="0"/>
    <x v="0"/>
    <x v="0"/>
    <s v="Not Rated"/>
    <n v="42"/>
    <x v="1"/>
  </r>
  <r>
    <s v="249-40-4946"/>
    <d v="2024-06-21T11:14:00"/>
    <n v="11"/>
    <x v="2"/>
    <x v="1"/>
    <s v="Jun-24"/>
    <s v="G. Kershaw"/>
    <x v="1"/>
    <n v="55"/>
    <x v="0"/>
    <x v="5"/>
    <x v="0"/>
    <x v="1"/>
    <s v="Not Rated"/>
    <n v="33"/>
    <x v="1"/>
  </r>
  <r>
    <s v="999-21-5215"/>
    <d v="2024-06-21T12:08:00"/>
    <n v="12"/>
    <x v="2"/>
    <x v="1"/>
    <s v="Jun-24"/>
    <s v="Q. Loxley"/>
    <x v="0"/>
    <n v="56"/>
    <x v="0"/>
    <x v="7"/>
    <x v="2"/>
    <x v="1"/>
    <s v="Not Rated"/>
    <n v="40"/>
    <x v="1"/>
  </r>
  <r>
    <s v="793-94-6680"/>
    <d v="2024-06-21T12:28:00"/>
    <n v="12"/>
    <x v="2"/>
    <x v="1"/>
    <s v="Jun-24"/>
    <s v="S. Quarmby"/>
    <x v="1"/>
    <n v="54"/>
    <x v="0"/>
    <x v="0"/>
    <x v="0"/>
    <x v="0"/>
    <n v="8"/>
    <n v="49"/>
    <x v="1"/>
  </r>
  <r>
    <s v="441-26-9492"/>
    <d v="2024-06-21T14:11:00"/>
    <n v="14"/>
    <x v="2"/>
    <x v="1"/>
    <s v="Jun-24"/>
    <s v="H. Garfield"/>
    <x v="0"/>
    <n v="52"/>
    <x v="0"/>
    <x v="7"/>
    <x v="0"/>
    <x v="1"/>
    <s v="Not Rated"/>
    <n v="41"/>
    <x v="1"/>
  </r>
  <r>
    <s v="199-81-9246"/>
    <d v="2024-06-21T16:26:00"/>
    <n v="16"/>
    <x v="2"/>
    <x v="1"/>
    <s v="Jun-24"/>
    <s v="C. Bracegirdle"/>
    <x v="0"/>
    <n v="51"/>
    <x v="0"/>
    <x v="0"/>
    <x v="2"/>
    <x v="1"/>
    <n v="4"/>
    <n v="38"/>
    <x v="1"/>
  </r>
  <r>
    <s v="650-97-1168"/>
    <d v="2024-06-21T18:52:00"/>
    <n v="18"/>
    <x v="2"/>
    <x v="1"/>
    <s v="Jun-24"/>
    <s v="A. Goudie"/>
    <x v="1"/>
    <n v="10"/>
    <x v="4"/>
    <x v="3"/>
    <x v="0"/>
    <x v="1"/>
    <s v="Not Rated"/>
    <n v="42"/>
    <x v="1"/>
  </r>
  <r>
    <s v="202-43-1278"/>
    <d v="2024-06-21T20:30:00"/>
    <n v="20"/>
    <x v="2"/>
    <x v="1"/>
    <s v="Jun-24"/>
    <s v="L. Gwillim"/>
    <x v="0"/>
    <n v="10"/>
    <x v="4"/>
    <x v="2"/>
    <x v="5"/>
    <x v="0"/>
    <s v="Not Rated"/>
    <n v="34"/>
    <x v="1"/>
  </r>
  <r>
    <s v="406-41-8141"/>
    <d v="2024-06-21T20:33:00"/>
    <n v="20"/>
    <x v="2"/>
    <x v="1"/>
    <s v="Jun-24"/>
    <s v="L. Northcote"/>
    <x v="0"/>
    <n v="11"/>
    <x v="4"/>
    <x v="7"/>
    <x v="2"/>
    <x v="1"/>
    <s v="Not Rated"/>
    <n v="47"/>
    <x v="1"/>
  </r>
  <r>
    <s v="139-15-8395"/>
    <d v="2024-06-21T22:36:00"/>
    <n v="22"/>
    <x v="2"/>
    <x v="1"/>
    <s v="Jun-24"/>
    <s v="R. Greenhalgh"/>
    <x v="1"/>
    <n v="74"/>
    <x v="5"/>
    <x v="0"/>
    <x v="1"/>
    <x v="1"/>
    <s v="Not Rated"/>
    <n v="27"/>
    <x v="0"/>
  </r>
  <r>
    <s v="712-78-9784"/>
    <d v="2024-06-21T22:50:00"/>
    <n v="22"/>
    <x v="2"/>
    <x v="1"/>
    <s v="Jun-24"/>
    <s v="G. Middleditch"/>
    <x v="0"/>
    <n v="43"/>
    <x v="3"/>
    <x v="3"/>
    <x v="0"/>
    <x v="1"/>
    <n v="8"/>
    <n v="16"/>
    <x v="0"/>
  </r>
  <r>
    <s v="586-12-8212"/>
    <d v="2024-06-21T23:07:00"/>
    <n v="23"/>
    <x v="2"/>
    <x v="1"/>
    <s v="Jun-24"/>
    <s v="Z. Gwillim"/>
    <x v="1"/>
    <n v="8"/>
    <x v="7"/>
    <x v="0"/>
    <x v="0"/>
    <x v="0"/>
    <s v="Not Rated"/>
    <n v="46"/>
    <x v="1"/>
  </r>
  <r>
    <s v="956-80-1659"/>
    <d v="2024-06-21T23:09:00"/>
    <n v="23"/>
    <x v="2"/>
    <x v="1"/>
    <s v="Jun-24"/>
    <s v="Z. Verity"/>
    <x v="1"/>
    <n v="11"/>
    <x v="4"/>
    <x v="7"/>
    <x v="0"/>
    <x v="1"/>
    <s v="Not Rated"/>
    <n v="11"/>
    <x v="0"/>
  </r>
  <r>
    <s v="247-22-7899"/>
    <d v="2024-06-22T00:14:00"/>
    <n v="0"/>
    <x v="2"/>
    <x v="1"/>
    <s v="Jun-24"/>
    <s v="G. Brixey"/>
    <x v="0"/>
    <n v="22"/>
    <x v="1"/>
    <x v="0"/>
    <x v="0"/>
    <x v="0"/>
    <s v="Not Rated"/>
    <n v="20"/>
    <x v="0"/>
  </r>
  <r>
    <s v="394-95-1099"/>
    <d v="2024-06-22T02:14:00"/>
    <n v="2"/>
    <x v="2"/>
    <x v="1"/>
    <s v="Jun-24"/>
    <s v="J. Oakden"/>
    <x v="1"/>
    <n v="36"/>
    <x v="6"/>
    <x v="2"/>
    <x v="0"/>
    <x v="1"/>
    <s v="Not Rated"/>
    <n v="12"/>
    <x v="0"/>
  </r>
  <r>
    <s v="520-66-1232"/>
    <d v="2024-06-22T02:50:00"/>
    <n v="2"/>
    <x v="2"/>
    <x v="1"/>
    <s v="Jun-24"/>
    <s v="T. Buff"/>
    <x v="0"/>
    <n v="27"/>
    <x v="1"/>
    <x v="5"/>
    <x v="0"/>
    <x v="0"/>
    <s v="Not Rated"/>
    <n v="60"/>
    <x v="1"/>
  </r>
  <r>
    <s v="732-93-4667"/>
    <d v="2024-06-22T10:55:00"/>
    <n v="10"/>
    <x v="2"/>
    <x v="1"/>
    <s v="Jun-24"/>
    <s v="Y. Merriweather"/>
    <x v="1"/>
    <n v="29"/>
    <x v="1"/>
    <x v="5"/>
    <x v="2"/>
    <x v="1"/>
    <s v="Not Rated"/>
    <n v="31"/>
    <x v="1"/>
  </r>
  <r>
    <s v="704-91-4872"/>
    <d v="2024-06-22T11:49:00"/>
    <n v="11"/>
    <x v="2"/>
    <x v="1"/>
    <s v="Jun-24"/>
    <s v="T. Crebo"/>
    <x v="1"/>
    <n v="46"/>
    <x v="3"/>
    <x v="7"/>
    <x v="2"/>
    <x v="1"/>
    <n v="8"/>
    <n v="51"/>
    <x v="1"/>
  </r>
  <r>
    <s v="987-23-6399"/>
    <d v="2024-06-22T11:56:00"/>
    <n v="11"/>
    <x v="2"/>
    <x v="1"/>
    <s v="Jun-24"/>
    <s v="J. Ellerby"/>
    <x v="1"/>
    <n v="3"/>
    <x v="7"/>
    <x v="0"/>
    <x v="0"/>
    <x v="1"/>
    <s v="Not Rated"/>
    <n v="54"/>
    <x v="1"/>
  </r>
  <r>
    <s v="610-56-7438"/>
    <d v="2024-06-22T12:38:00"/>
    <n v="12"/>
    <x v="2"/>
    <x v="1"/>
    <s v="Jun-24"/>
    <s v="J. Dewhirst"/>
    <x v="0"/>
    <n v="32"/>
    <x v="6"/>
    <x v="0"/>
    <x v="0"/>
    <x v="0"/>
    <s v="Not Rated"/>
    <n v="45"/>
    <x v="1"/>
  </r>
  <r>
    <s v="629-21-1840"/>
    <d v="2024-06-22T13:13:00"/>
    <n v="13"/>
    <x v="2"/>
    <x v="1"/>
    <s v="Jun-24"/>
    <s v="B. Thornbury"/>
    <x v="1"/>
    <n v="65"/>
    <x v="2"/>
    <x v="2"/>
    <x v="0"/>
    <x v="0"/>
    <s v="Not Rated"/>
    <n v="40"/>
    <x v="1"/>
  </r>
  <r>
    <s v="264-44-2790"/>
    <d v="2024-06-22T13:22:00"/>
    <n v="13"/>
    <x v="2"/>
    <x v="1"/>
    <s v="Jun-24"/>
    <s v="G. Featherstone"/>
    <x v="1"/>
    <n v="2"/>
    <x v="7"/>
    <x v="2"/>
    <x v="1"/>
    <x v="0"/>
    <s v="Not Rated"/>
    <n v="41"/>
    <x v="1"/>
  </r>
  <r>
    <s v="866-29-7745"/>
    <d v="2024-06-22T14:42:00"/>
    <n v="14"/>
    <x v="2"/>
    <x v="1"/>
    <s v="Jun-24"/>
    <s v="V. Rowntree"/>
    <x v="0"/>
    <n v="12"/>
    <x v="4"/>
    <x v="7"/>
    <x v="0"/>
    <x v="0"/>
    <s v="Not Rated"/>
    <n v="32"/>
    <x v="1"/>
  </r>
  <r>
    <s v="904-60-8714"/>
    <d v="2024-06-22T14:44:00"/>
    <n v="14"/>
    <x v="2"/>
    <x v="1"/>
    <s v="Jun-24"/>
    <s v="Q. Ollerton"/>
    <x v="1"/>
    <n v="56"/>
    <x v="0"/>
    <x v="0"/>
    <x v="2"/>
    <x v="1"/>
    <s v="Not Rated"/>
    <n v="29"/>
    <x v="0"/>
  </r>
  <r>
    <s v="248-43-3040"/>
    <d v="2024-06-22T18:16:00"/>
    <n v="18"/>
    <x v="2"/>
    <x v="1"/>
    <s v="Jun-24"/>
    <s v="D. Postlethwaite"/>
    <x v="1"/>
    <n v="5"/>
    <x v="7"/>
    <x v="7"/>
    <x v="2"/>
    <x v="0"/>
    <s v="Not Rated"/>
    <n v="36"/>
    <x v="1"/>
  </r>
  <r>
    <s v="484-89-5983"/>
    <d v="2024-06-22T19:11:00"/>
    <n v="19"/>
    <x v="2"/>
    <x v="1"/>
    <s v="Jun-24"/>
    <s v="C. Whitfield"/>
    <x v="0"/>
    <n v="42"/>
    <x v="3"/>
    <x v="7"/>
    <x v="0"/>
    <x v="0"/>
    <s v="Not Rated"/>
    <n v="29"/>
    <x v="0"/>
  </r>
  <r>
    <s v="993-28-8016"/>
    <d v="2024-06-22T20:42:00"/>
    <n v="20"/>
    <x v="2"/>
    <x v="1"/>
    <s v="Jun-24"/>
    <s v="I. Stanlack"/>
    <x v="0"/>
    <n v="12"/>
    <x v="4"/>
    <x v="3"/>
    <x v="0"/>
    <x v="1"/>
    <s v="Not Rated"/>
    <n v="35"/>
    <x v="1"/>
  </r>
  <r>
    <s v="508-47-4247"/>
    <d v="2024-06-22T22:24:00"/>
    <n v="22"/>
    <x v="2"/>
    <x v="1"/>
    <s v="Jun-24"/>
    <s v="V. Postlethwaite"/>
    <x v="0"/>
    <n v="46"/>
    <x v="3"/>
    <x v="5"/>
    <x v="0"/>
    <x v="1"/>
    <s v="Not Rated"/>
    <n v="25"/>
    <x v="0"/>
  </r>
  <r>
    <s v="544-78-5373"/>
    <d v="2024-06-22T22:41:00"/>
    <n v="22"/>
    <x v="2"/>
    <x v="1"/>
    <s v="Jun-24"/>
    <s v="V. Rowntree"/>
    <x v="0"/>
    <n v="57"/>
    <x v="0"/>
    <x v="6"/>
    <x v="0"/>
    <x v="0"/>
    <n v="0"/>
    <n v="11"/>
    <x v="0"/>
  </r>
  <r>
    <s v="907-78-7284"/>
    <d v="2024-06-22T23:27:00"/>
    <n v="23"/>
    <x v="2"/>
    <x v="1"/>
    <s v="Jun-24"/>
    <s v="C. Perrat"/>
    <x v="1"/>
    <n v="57"/>
    <x v="0"/>
    <x v="2"/>
    <x v="6"/>
    <x v="1"/>
    <s v="Not Rated"/>
    <n v="49"/>
    <x v="1"/>
  </r>
  <r>
    <s v="811-64-2068"/>
    <d v="2024-06-23T03:00:00"/>
    <n v="3"/>
    <x v="2"/>
    <x v="1"/>
    <s v="Jun-24"/>
    <s v="A. Stanlack"/>
    <x v="1"/>
    <n v="35"/>
    <x v="6"/>
    <x v="6"/>
    <x v="4"/>
    <x v="1"/>
    <s v="Not Rated"/>
    <n v="30"/>
    <x v="0"/>
  </r>
  <r>
    <s v="163-13-6933"/>
    <d v="2024-06-23T06:59:00"/>
    <n v="6"/>
    <x v="2"/>
    <x v="1"/>
    <s v="Jun-24"/>
    <s v="P. Honeysett"/>
    <x v="0"/>
    <n v="27"/>
    <x v="1"/>
    <x v="2"/>
    <x v="2"/>
    <x v="0"/>
    <s v="Not Rated"/>
    <n v="27"/>
    <x v="0"/>
  </r>
  <r>
    <s v="840-11-6589"/>
    <d v="2024-06-23T14:54:00"/>
    <n v="14"/>
    <x v="2"/>
    <x v="1"/>
    <s v="Jun-24"/>
    <s v="C. Eastwood"/>
    <x v="0"/>
    <n v="59"/>
    <x v="0"/>
    <x v="5"/>
    <x v="0"/>
    <x v="1"/>
    <s v="Not Rated"/>
    <n v="13"/>
    <x v="0"/>
  </r>
  <r>
    <s v="877-46-3229"/>
    <d v="2024-06-23T15:55:00"/>
    <n v="15"/>
    <x v="2"/>
    <x v="1"/>
    <s v="Jun-24"/>
    <s v="I. Ollerton"/>
    <x v="1"/>
    <n v="34"/>
    <x v="6"/>
    <x v="3"/>
    <x v="0"/>
    <x v="1"/>
    <s v="Not Rated"/>
    <n v="46"/>
    <x v="1"/>
  </r>
  <r>
    <s v="993-87-9405"/>
    <d v="2024-06-23T18:15:00"/>
    <n v="18"/>
    <x v="2"/>
    <x v="1"/>
    <s v="Jun-24"/>
    <s v="F. Stanlack"/>
    <x v="0"/>
    <n v="27"/>
    <x v="1"/>
    <x v="4"/>
    <x v="7"/>
    <x v="0"/>
    <s v="Not Rated"/>
    <n v="26"/>
    <x v="0"/>
  </r>
  <r>
    <s v="567-45-1061"/>
    <d v="2024-06-23T18:32:00"/>
    <n v="18"/>
    <x v="2"/>
    <x v="1"/>
    <s v="Jun-24"/>
    <s v="G. Lockwood"/>
    <x v="1"/>
    <n v="79"/>
    <x v="5"/>
    <x v="1"/>
    <x v="2"/>
    <x v="0"/>
    <s v="Not Rated"/>
    <n v="48"/>
    <x v="1"/>
  </r>
  <r>
    <s v="397-43-4858"/>
    <d v="2024-06-23T18:44:00"/>
    <n v="18"/>
    <x v="2"/>
    <x v="1"/>
    <s v="Jun-24"/>
    <s v="O. Quickfall"/>
    <x v="1"/>
    <n v="59"/>
    <x v="0"/>
    <x v="0"/>
    <x v="0"/>
    <x v="1"/>
    <s v="Not Rated"/>
    <n v="35"/>
    <x v="1"/>
  </r>
  <r>
    <s v="202-73-8844"/>
    <d v="2024-06-23T18:50:00"/>
    <n v="18"/>
    <x v="2"/>
    <x v="1"/>
    <s v="Jun-24"/>
    <s v="T. Buff"/>
    <x v="1"/>
    <n v="27"/>
    <x v="1"/>
    <x v="3"/>
    <x v="0"/>
    <x v="0"/>
    <s v="Not Rated"/>
    <n v="16"/>
    <x v="0"/>
  </r>
  <r>
    <s v="463-91-6376"/>
    <d v="2024-06-23T19:04:00"/>
    <n v="19"/>
    <x v="2"/>
    <x v="1"/>
    <s v="Jun-24"/>
    <s v="H. Loxley"/>
    <x v="0"/>
    <n v="51"/>
    <x v="0"/>
    <x v="2"/>
    <x v="6"/>
    <x v="0"/>
    <s v="Not Rated"/>
    <n v="59"/>
    <x v="1"/>
  </r>
  <r>
    <s v="627-14-8586"/>
    <d v="2024-06-23T19:56:00"/>
    <n v="19"/>
    <x v="2"/>
    <x v="1"/>
    <s v="Jun-24"/>
    <s v="P. Gwillim"/>
    <x v="1"/>
    <n v="79"/>
    <x v="5"/>
    <x v="3"/>
    <x v="0"/>
    <x v="0"/>
    <s v="Not Rated"/>
    <n v="56"/>
    <x v="1"/>
  </r>
  <r>
    <s v="754-66-8378"/>
    <d v="2024-06-23T22:45:00"/>
    <n v="22"/>
    <x v="2"/>
    <x v="1"/>
    <s v="Jun-24"/>
    <s v="O. Perrat"/>
    <x v="0"/>
    <n v="19"/>
    <x v="4"/>
    <x v="0"/>
    <x v="7"/>
    <x v="1"/>
    <s v="Not Rated"/>
    <n v="32"/>
    <x v="1"/>
  </r>
  <r>
    <s v="969-28-9310"/>
    <d v="2024-06-23T23:01:00"/>
    <n v="23"/>
    <x v="2"/>
    <x v="1"/>
    <s v="Jun-24"/>
    <s v="A. Kershaw"/>
    <x v="1"/>
    <n v="73"/>
    <x v="5"/>
    <x v="0"/>
    <x v="0"/>
    <x v="1"/>
    <s v="Not Rated"/>
    <n v="23"/>
    <x v="0"/>
  </r>
  <r>
    <s v="179-37-9052"/>
    <d v="2024-06-23T23:16:00"/>
    <n v="23"/>
    <x v="2"/>
    <x v="1"/>
    <s v="Jun-24"/>
    <s v="M. Kingsley"/>
    <x v="0"/>
    <n v="13"/>
    <x v="4"/>
    <x v="3"/>
    <x v="1"/>
    <x v="1"/>
    <s v="Not Rated"/>
    <n v="32"/>
    <x v="1"/>
  </r>
  <r>
    <s v="845-45-1616"/>
    <d v="2024-06-24T00:00:00"/>
    <n v="0"/>
    <x v="2"/>
    <x v="1"/>
    <s v="Jun-24"/>
    <s v="H. Kershaw"/>
    <x v="0"/>
    <n v="1"/>
    <x v="7"/>
    <x v="0"/>
    <x v="0"/>
    <x v="0"/>
    <s v="Not Rated"/>
    <n v="53"/>
    <x v="1"/>
  </r>
  <r>
    <s v="909-31-5716"/>
    <d v="2024-06-24T02:10:00"/>
    <n v="2"/>
    <x v="2"/>
    <x v="1"/>
    <s v="Jun-24"/>
    <s v="I. Ashcombe"/>
    <x v="1"/>
    <n v="72"/>
    <x v="5"/>
    <x v="0"/>
    <x v="0"/>
    <x v="1"/>
    <s v="Not Rated"/>
    <n v="19"/>
    <x v="0"/>
  </r>
  <r>
    <s v="694-62-6928"/>
    <d v="2024-06-24T02:41:00"/>
    <n v="2"/>
    <x v="2"/>
    <x v="1"/>
    <s v="Jun-24"/>
    <s v="T. Schubuser"/>
    <x v="1"/>
    <n v="17"/>
    <x v="4"/>
    <x v="3"/>
    <x v="2"/>
    <x v="0"/>
    <s v="Not Rated"/>
    <n v="16"/>
    <x v="0"/>
  </r>
  <r>
    <s v="173-29-1015"/>
    <d v="2024-06-24T03:09:00"/>
    <n v="3"/>
    <x v="2"/>
    <x v="1"/>
    <s v="Jun-24"/>
    <s v="Q. Tunstall"/>
    <x v="0"/>
    <n v="46"/>
    <x v="3"/>
    <x v="2"/>
    <x v="3"/>
    <x v="0"/>
    <s v="Not Rated"/>
    <n v="13"/>
    <x v="0"/>
  </r>
  <r>
    <s v="973-17-2859"/>
    <d v="2024-06-24T03:41:00"/>
    <n v="3"/>
    <x v="2"/>
    <x v="1"/>
    <s v="Jun-24"/>
    <s v="X. Northcote"/>
    <x v="0"/>
    <n v="37"/>
    <x v="6"/>
    <x v="2"/>
    <x v="2"/>
    <x v="1"/>
    <n v="6"/>
    <n v="47"/>
    <x v="1"/>
  </r>
  <r>
    <s v="314-58-2466"/>
    <d v="2024-06-24T05:27:00"/>
    <n v="5"/>
    <x v="2"/>
    <x v="1"/>
    <s v="Jun-24"/>
    <s v="H. Cholmondeley"/>
    <x v="1"/>
    <n v="42"/>
    <x v="3"/>
    <x v="3"/>
    <x v="0"/>
    <x v="0"/>
    <s v="Not Rated"/>
    <n v="45"/>
    <x v="1"/>
  </r>
  <r>
    <s v="362-96-1229"/>
    <d v="2024-06-24T06:55:00"/>
    <n v="6"/>
    <x v="2"/>
    <x v="1"/>
    <s v="Jun-24"/>
    <s v="J. Honeysett"/>
    <x v="1"/>
    <n v="59"/>
    <x v="0"/>
    <x v="5"/>
    <x v="2"/>
    <x v="0"/>
    <s v="Not Rated"/>
    <n v="28"/>
    <x v="0"/>
  </r>
  <r>
    <s v="615-72-4745"/>
    <d v="2024-06-24T09:59:00"/>
    <n v="9"/>
    <x v="2"/>
    <x v="1"/>
    <s v="Jun-24"/>
    <s v="E. Fairbairn"/>
    <x v="1"/>
    <n v="71"/>
    <x v="5"/>
    <x v="0"/>
    <x v="0"/>
    <x v="0"/>
    <s v="Not Rated"/>
    <n v="23"/>
    <x v="0"/>
  </r>
  <r>
    <s v="777-67-4696"/>
    <d v="2024-06-24T11:37:00"/>
    <n v="11"/>
    <x v="2"/>
    <x v="1"/>
    <s v="Jun-24"/>
    <s v="E. Gionettitti"/>
    <x v="1"/>
    <n v="27"/>
    <x v="1"/>
    <x v="2"/>
    <x v="2"/>
    <x v="1"/>
    <s v="Not Rated"/>
    <n v="37"/>
    <x v="1"/>
  </r>
  <r>
    <s v="340-12-4893"/>
    <d v="2024-06-24T12:10:00"/>
    <n v="12"/>
    <x v="2"/>
    <x v="1"/>
    <s v="Jun-24"/>
    <s v="F. Hathaway"/>
    <x v="1"/>
    <n v="19"/>
    <x v="4"/>
    <x v="0"/>
    <x v="4"/>
    <x v="0"/>
    <n v="5"/>
    <n v="19"/>
    <x v="0"/>
  </r>
  <r>
    <s v="631-30-4687"/>
    <d v="2024-06-24T13:50:00"/>
    <n v="13"/>
    <x v="2"/>
    <x v="1"/>
    <s v="Jun-24"/>
    <s v="F. Tunstall"/>
    <x v="1"/>
    <n v="12"/>
    <x v="4"/>
    <x v="6"/>
    <x v="6"/>
    <x v="0"/>
    <s v="Not Rated"/>
    <n v="30"/>
    <x v="0"/>
  </r>
  <r>
    <s v="319-17-4029"/>
    <d v="2024-06-24T14:47:00"/>
    <n v="14"/>
    <x v="2"/>
    <x v="1"/>
    <s v="Jun-24"/>
    <s v="P. Buff"/>
    <x v="0"/>
    <n v="29"/>
    <x v="1"/>
    <x v="6"/>
    <x v="0"/>
    <x v="1"/>
    <n v="0"/>
    <n v="49"/>
    <x v="1"/>
  </r>
  <r>
    <s v="873-24-4421"/>
    <d v="2024-06-24T18:01:00"/>
    <n v="18"/>
    <x v="2"/>
    <x v="1"/>
    <s v="Jun-24"/>
    <s v="E. Carraway"/>
    <x v="0"/>
    <n v="27"/>
    <x v="1"/>
    <x v="7"/>
    <x v="6"/>
    <x v="1"/>
    <n v="0"/>
    <n v="24"/>
    <x v="0"/>
  </r>
  <r>
    <s v="864-11-8111"/>
    <d v="2024-06-24T19:14:00"/>
    <n v="19"/>
    <x v="2"/>
    <x v="1"/>
    <s v="Jun-24"/>
    <s v="A. Quickfall"/>
    <x v="1"/>
    <n v="46"/>
    <x v="3"/>
    <x v="2"/>
    <x v="2"/>
    <x v="0"/>
    <s v="Not Rated"/>
    <n v="13"/>
    <x v="0"/>
  </r>
  <r>
    <s v="646-41-1494"/>
    <d v="2024-06-24T19:29:00"/>
    <n v="19"/>
    <x v="2"/>
    <x v="1"/>
    <s v="Jun-24"/>
    <s v="X. Honeysett"/>
    <x v="1"/>
    <n v="10"/>
    <x v="4"/>
    <x v="1"/>
    <x v="0"/>
    <x v="1"/>
    <n v="6"/>
    <n v="27"/>
    <x v="0"/>
  </r>
  <r>
    <s v="863-40-5679"/>
    <d v="2024-06-24T20:27:00"/>
    <n v="20"/>
    <x v="2"/>
    <x v="1"/>
    <s v="Jun-24"/>
    <s v="X. Kingsley"/>
    <x v="0"/>
    <n v="49"/>
    <x v="3"/>
    <x v="7"/>
    <x v="0"/>
    <x v="1"/>
    <s v="Not Rated"/>
    <n v="59"/>
    <x v="1"/>
  </r>
  <r>
    <s v="692-86-1651"/>
    <d v="2024-06-25T00:28:00"/>
    <n v="0"/>
    <x v="2"/>
    <x v="1"/>
    <s v="Jun-24"/>
    <s v="C. Oakden"/>
    <x v="0"/>
    <n v="73"/>
    <x v="5"/>
    <x v="3"/>
    <x v="3"/>
    <x v="0"/>
    <s v="Not Rated"/>
    <n v="25"/>
    <x v="0"/>
  </r>
  <r>
    <s v="567-75-7128"/>
    <d v="2024-06-25T00:36:00"/>
    <n v="0"/>
    <x v="2"/>
    <x v="1"/>
    <s v="Jun-24"/>
    <s v="W. Glasspool"/>
    <x v="0"/>
    <n v="16"/>
    <x v="4"/>
    <x v="5"/>
    <x v="0"/>
    <x v="1"/>
    <s v="Not Rated"/>
    <n v="48"/>
    <x v="1"/>
  </r>
  <r>
    <s v="520-35-7020"/>
    <d v="2024-06-25T00:54:00"/>
    <n v="0"/>
    <x v="2"/>
    <x v="1"/>
    <s v="Jun-24"/>
    <s v="Z. Fairbairn"/>
    <x v="0"/>
    <n v="36"/>
    <x v="6"/>
    <x v="2"/>
    <x v="1"/>
    <x v="1"/>
    <n v="6"/>
    <n v="30"/>
    <x v="0"/>
  </r>
  <r>
    <s v="906-36-4981"/>
    <d v="2024-06-25T04:41:00"/>
    <n v="4"/>
    <x v="2"/>
    <x v="1"/>
    <s v="Jun-24"/>
    <s v="D. Bracegirdle"/>
    <x v="0"/>
    <n v="68"/>
    <x v="2"/>
    <x v="2"/>
    <x v="6"/>
    <x v="0"/>
    <s v="Not Rated"/>
    <n v="11"/>
    <x v="0"/>
  </r>
  <r>
    <s v="465-79-7115"/>
    <d v="2024-06-25T06:50:00"/>
    <n v="6"/>
    <x v="2"/>
    <x v="1"/>
    <s v="Jun-24"/>
    <s v="Q. Quickfall"/>
    <x v="1"/>
    <n v="31"/>
    <x v="6"/>
    <x v="0"/>
    <x v="0"/>
    <x v="1"/>
    <s v="Not Rated"/>
    <n v="48"/>
    <x v="1"/>
  </r>
  <r>
    <s v="342-64-4990"/>
    <d v="2024-06-25T07:11:00"/>
    <n v="7"/>
    <x v="2"/>
    <x v="1"/>
    <s v="Jun-24"/>
    <s v="C. Gwillim"/>
    <x v="1"/>
    <n v="64"/>
    <x v="2"/>
    <x v="2"/>
    <x v="0"/>
    <x v="0"/>
    <n v="9"/>
    <n v="38"/>
    <x v="1"/>
  </r>
  <r>
    <s v="601-39-1242"/>
    <d v="2024-06-25T08:23:00"/>
    <n v="8"/>
    <x v="2"/>
    <x v="1"/>
    <s v="Jun-24"/>
    <s v="U. Dankworth"/>
    <x v="0"/>
    <n v="39"/>
    <x v="6"/>
    <x v="5"/>
    <x v="1"/>
    <x v="0"/>
    <n v="7"/>
    <n v="21"/>
    <x v="0"/>
  </r>
  <r>
    <s v="904-89-2006"/>
    <d v="2024-06-25T09:19:00"/>
    <n v="9"/>
    <x v="2"/>
    <x v="1"/>
    <s v="Jun-24"/>
    <s v="K. Vickery"/>
    <x v="1"/>
    <n v="64"/>
    <x v="2"/>
    <x v="1"/>
    <x v="1"/>
    <x v="1"/>
    <n v="8"/>
    <n v="37"/>
    <x v="1"/>
  </r>
  <r>
    <s v="675-63-9701"/>
    <d v="2024-06-25T09:40:00"/>
    <n v="9"/>
    <x v="2"/>
    <x v="1"/>
    <s v="Jun-24"/>
    <s v="A. Postlethwaite"/>
    <x v="1"/>
    <n v="51"/>
    <x v="0"/>
    <x v="2"/>
    <x v="2"/>
    <x v="0"/>
    <s v="Not Rated"/>
    <n v="54"/>
    <x v="1"/>
  </r>
  <r>
    <s v="866-98-2843"/>
    <d v="2024-06-25T11:20:00"/>
    <n v="11"/>
    <x v="2"/>
    <x v="1"/>
    <s v="Jun-24"/>
    <s v="R. Northcote"/>
    <x v="0"/>
    <n v="37"/>
    <x v="6"/>
    <x v="3"/>
    <x v="0"/>
    <x v="0"/>
    <n v="4"/>
    <n v="16"/>
    <x v="0"/>
  </r>
  <r>
    <s v="609-37-3352"/>
    <d v="2024-06-25T12:13:00"/>
    <n v="12"/>
    <x v="2"/>
    <x v="1"/>
    <s v="Jun-24"/>
    <s v="G. Nethercott"/>
    <x v="0"/>
    <n v="5"/>
    <x v="7"/>
    <x v="3"/>
    <x v="0"/>
    <x v="0"/>
    <s v="Not Rated"/>
    <n v="51"/>
    <x v="1"/>
  </r>
  <r>
    <s v="685-41-8045"/>
    <d v="2024-06-25T16:36:00"/>
    <n v="16"/>
    <x v="2"/>
    <x v="1"/>
    <s v="Jun-24"/>
    <s v="M. Upperton"/>
    <x v="0"/>
    <n v="59"/>
    <x v="0"/>
    <x v="2"/>
    <x v="0"/>
    <x v="1"/>
    <n v="2"/>
    <n v="37"/>
    <x v="1"/>
  </r>
  <r>
    <s v="472-59-8412"/>
    <d v="2024-06-25T19:38:00"/>
    <n v="19"/>
    <x v="2"/>
    <x v="1"/>
    <s v="Jun-24"/>
    <s v="Q. Kingsley"/>
    <x v="0"/>
    <n v="25"/>
    <x v="1"/>
    <x v="0"/>
    <x v="0"/>
    <x v="1"/>
    <s v="Not Rated"/>
    <n v="46"/>
    <x v="1"/>
  </r>
  <r>
    <s v="913-65-9379"/>
    <d v="2024-06-25T20:26:00"/>
    <n v="20"/>
    <x v="2"/>
    <x v="1"/>
    <s v="Jun-24"/>
    <s v="L. Northcote"/>
    <x v="0"/>
    <n v="42"/>
    <x v="3"/>
    <x v="2"/>
    <x v="0"/>
    <x v="1"/>
    <s v="Not Rated"/>
    <n v="48"/>
    <x v="1"/>
  </r>
  <r>
    <s v="964-65-3649"/>
    <d v="2024-06-25T21:43:00"/>
    <n v="21"/>
    <x v="2"/>
    <x v="1"/>
    <s v="Jun-24"/>
    <s v="Q. Underhill"/>
    <x v="1"/>
    <n v="48"/>
    <x v="3"/>
    <x v="7"/>
    <x v="0"/>
    <x v="1"/>
    <s v="Not Rated"/>
    <n v="13"/>
    <x v="0"/>
  </r>
  <r>
    <s v="980-26-3905"/>
    <d v="2024-06-26T01:10:00"/>
    <n v="1"/>
    <x v="2"/>
    <x v="1"/>
    <s v="Jun-24"/>
    <s v="K. Perrat"/>
    <x v="0"/>
    <n v="32"/>
    <x v="6"/>
    <x v="4"/>
    <x v="0"/>
    <x v="1"/>
    <s v="Not Rated"/>
    <n v="13"/>
    <x v="0"/>
  </r>
  <r>
    <s v="777-85-8437"/>
    <d v="2024-06-26T02:37:00"/>
    <n v="2"/>
    <x v="2"/>
    <x v="1"/>
    <s v="Jun-24"/>
    <s v="E. Kershaw"/>
    <x v="0"/>
    <n v="75"/>
    <x v="5"/>
    <x v="5"/>
    <x v="0"/>
    <x v="1"/>
    <s v="Not Rated"/>
    <n v="15"/>
    <x v="0"/>
  </r>
  <r>
    <s v="301-56-4587"/>
    <d v="2024-06-26T02:55:00"/>
    <n v="2"/>
    <x v="2"/>
    <x v="1"/>
    <s v="Jun-24"/>
    <s v="W. Ellerby"/>
    <x v="0"/>
    <n v="21"/>
    <x v="1"/>
    <x v="6"/>
    <x v="2"/>
    <x v="0"/>
    <s v="Not Rated"/>
    <n v="36"/>
    <x v="1"/>
  </r>
  <r>
    <s v="606-54-4152"/>
    <d v="2024-06-26T04:42:00"/>
    <n v="4"/>
    <x v="2"/>
    <x v="1"/>
    <s v="Jun-24"/>
    <s v="R. Dewhirst"/>
    <x v="0"/>
    <n v="60"/>
    <x v="2"/>
    <x v="0"/>
    <x v="0"/>
    <x v="1"/>
    <s v="Not Rated"/>
    <n v="30"/>
    <x v="0"/>
  </r>
  <r>
    <s v="311-60-6378"/>
    <d v="2024-06-26T05:25:00"/>
    <n v="5"/>
    <x v="2"/>
    <x v="1"/>
    <s v="Jun-24"/>
    <s v="Y. Rowntree"/>
    <x v="1"/>
    <n v="6"/>
    <x v="7"/>
    <x v="7"/>
    <x v="2"/>
    <x v="1"/>
    <s v="Not Rated"/>
    <n v="39"/>
    <x v="1"/>
  </r>
  <r>
    <s v="222-63-1050"/>
    <d v="2024-06-26T05:46:00"/>
    <n v="5"/>
    <x v="2"/>
    <x v="1"/>
    <s v="Jun-24"/>
    <s v="V. Merriweather"/>
    <x v="1"/>
    <n v="79"/>
    <x v="5"/>
    <x v="6"/>
    <x v="0"/>
    <x v="0"/>
    <s v="Not Rated"/>
    <n v="14"/>
    <x v="0"/>
  </r>
  <r>
    <s v="723-96-1266"/>
    <d v="2024-06-26T06:42:00"/>
    <n v="6"/>
    <x v="2"/>
    <x v="1"/>
    <s v="Jun-24"/>
    <s v="Z. Ollerton"/>
    <x v="0"/>
    <n v="40"/>
    <x v="3"/>
    <x v="0"/>
    <x v="2"/>
    <x v="1"/>
    <s v="Not Rated"/>
    <n v="34"/>
    <x v="1"/>
  </r>
  <r>
    <s v="343-12-6448"/>
    <d v="2024-06-26T07:25:00"/>
    <n v="7"/>
    <x v="2"/>
    <x v="1"/>
    <s v="Jun-24"/>
    <s v="J. Churchard"/>
    <x v="0"/>
    <n v="55"/>
    <x v="0"/>
    <x v="3"/>
    <x v="0"/>
    <x v="0"/>
    <n v="8"/>
    <n v="59"/>
    <x v="1"/>
  </r>
  <r>
    <s v="720-84-5728"/>
    <d v="2024-06-26T14:44:00"/>
    <n v="14"/>
    <x v="2"/>
    <x v="1"/>
    <s v="Jun-24"/>
    <s v="U. Yarborough"/>
    <x v="0"/>
    <n v="1"/>
    <x v="7"/>
    <x v="2"/>
    <x v="0"/>
    <x v="0"/>
    <s v="Not Rated"/>
    <n v="12"/>
    <x v="0"/>
  </r>
  <r>
    <s v="874-33-1828"/>
    <d v="2024-06-26T15:54:00"/>
    <n v="15"/>
    <x v="2"/>
    <x v="1"/>
    <s v="Jun-24"/>
    <s v="X. Ollerton"/>
    <x v="1"/>
    <n v="34"/>
    <x v="6"/>
    <x v="1"/>
    <x v="2"/>
    <x v="0"/>
    <n v="6"/>
    <n v="35"/>
    <x v="1"/>
  </r>
  <r>
    <s v="279-46-9215"/>
    <d v="2024-06-26T16:12:00"/>
    <n v="16"/>
    <x v="2"/>
    <x v="1"/>
    <s v="Jun-24"/>
    <s v="Z. Buff"/>
    <x v="1"/>
    <n v="61"/>
    <x v="2"/>
    <x v="0"/>
    <x v="0"/>
    <x v="0"/>
    <s v="Not Rated"/>
    <n v="10"/>
    <x v="0"/>
  </r>
  <r>
    <s v="607-48-6992"/>
    <d v="2024-06-26T19:29:00"/>
    <n v="19"/>
    <x v="2"/>
    <x v="1"/>
    <s v="Jun-24"/>
    <s v="D. Northcote"/>
    <x v="1"/>
    <n v="64"/>
    <x v="2"/>
    <x v="2"/>
    <x v="0"/>
    <x v="0"/>
    <s v="Not Rated"/>
    <n v="60"/>
    <x v="1"/>
  </r>
  <r>
    <s v="348-53-2479"/>
    <d v="2024-06-26T20:33:00"/>
    <n v="20"/>
    <x v="2"/>
    <x v="1"/>
    <s v="Jun-24"/>
    <s v="T. Aldridge"/>
    <x v="1"/>
    <n v="32"/>
    <x v="6"/>
    <x v="3"/>
    <x v="0"/>
    <x v="0"/>
    <n v="9"/>
    <n v="23"/>
    <x v="0"/>
  </r>
  <r>
    <s v="434-29-5960"/>
    <d v="2024-06-26T21:39:00"/>
    <n v="21"/>
    <x v="2"/>
    <x v="1"/>
    <s v="Jun-24"/>
    <s v="T. Brixey"/>
    <x v="0"/>
    <n v="67"/>
    <x v="2"/>
    <x v="6"/>
    <x v="1"/>
    <x v="0"/>
    <s v="Not Rated"/>
    <n v="41"/>
    <x v="1"/>
  </r>
  <r>
    <s v="407-90-7363"/>
    <d v="2024-06-26T22:36:00"/>
    <n v="22"/>
    <x v="2"/>
    <x v="1"/>
    <s v="Jun-24"/>
    <s v="S. Dewhirst"/>
    <x v="1"/>
    <n v="71"/>
    <x v="5"/>
    <x v="5"/>
    <x v="0"/>
    <x v="0"/>
    <n v="7"/>
    <n v="58"/>
    <x v="1"/>
  </r>
  <r>
    <s v="753-49-1674"/>
    <d v="2024-06-26T22:45:00"/>
    <n v="22"/>
    <x v="2"/>
    <x v="1"/>
    <s v="Jun-24"/>
    <s v="L. Buff"/>
    <x v="0"/>
    <n v="19"/>
    <x v="4"/>
    <x v="2"/>
    <x v="3"/>
    <x v="0"/>
    <s v="Not Rated"/>
    <n v="44"/>
    <x v="1"/>
  </r>
  <r>
    <s v="995-78-7324"/>
    <d v="2024-06-26T23:57:00"/>
    <n v="23"/>
    <x v="2"/>
    <x v="1"/>
    <s v="Jun-24"/>
    <s v="S. Postlethwaite"/>
    <x v="0"/>
    <n v="68"/>
    <x v="2"/>
    <x v="3"/>
    <x v="0"/>
    <x v="1"/>
    <s v="Not Rated"/>
    <n v="13"/>
    <x v="0"/>
  </r>
  <r>
    <s v="366-36-6433"/>
    <d v="2024-06-27T01:41:00"/>
    <n v="1"/>
    <x v="2"/>
    <x v="1"/>
    <s v="Jun-24"/>
    <s v="O. Perrat"/>
    <x v="1"/>
    <n v="49"/>
    <x v="3"/>
    <x v="2"/>
    <x v="0"/>
    <x v="1"/>
    <s v="Not Rated"/>
    <n v="37"/>
    <x v="1"/>
  </r>
  <r>
    <s v="761-62-3823"/>
    <d v="2024-06-27T05:37:00"/>
    <n v="5"/>
    <x v="2"/>
    <x v="1"/>
    <s v="Jun-24"/>
    <s v="X. Wadsworth"/>
    <x v="0"/>
    <n v="24"/>
    <x v="1"/>
    <x v="0"/>
    <x v="0"/>
    <x v="0"/>
    <s v="Not Rated"/>
    <n v="42"/>
    <x v="1"/>
  </r>
  <r>
    <s v="337-37-5298"/>
    <d v="2024-06-27T11:34:00"/>
    <n v="11"/>
    <x v="2"/>
    <x v="1"/>
    <s v="Jun-24"/>
    <s v="E. Dunmore"/>
    <x v="1"/>
    <n v="63"/>
    <x v="2"/>
    <x v="1"/>
    <x v="0"/>
    <x v="1"/>
    <s v="Not Rated"/>
    <n v="53"/>
    <x v="1"/>
  </r>
  <r>
    <s v="907-33-7303"/>
    <d v="2024-06-27T11:55:00"/>
    <n v="11"/>
    <x v="2"/>
    <x v="1"/>
    <s v="Jun-24"/>
    <s v="D. Greenhalgh"/>
    <x v="0"/>
    <n v="70"/>
    <x v="5"/>
    <x v="5"/>
    <x v="0"/>
    <x v="1"/>
    <s v="Not Rated"/>
    <n v="52"/>
    <x v="1"/>
  </r>
  <r>
    <s v="157-75-1875"/>
    <d v="2024-06-27T12:11:00"/>
    <n v="12"/>
    <x v="2"/>
    <x v="1"/>
    <s v="Jun-24"/>
    <s v="V. Dewhirst"/>
    <x v="1"/>
    <n v="20"/>
    <x v="1"/>
    <x v="7"/>
    <x v="2"/>
    <x v="0"/>
    <n v="4"/>
    <n v="59"/>
    <x v="1"/>
  </r>
  <r>
    <s v="912-88-1147"/>
    <d v="2024-06-27T13:43:00"/>
    <n v="13"/>
    <x v="2"/>
    <x v="1"/>
    <s v="Jun-24"/>
    <s v="P. Vickery"/>
    <x v="1"/>
    <n v="19"/>
    <x v="4"/>
    <x v="0"/>
    <x v="0"/>
    <x v="0"/>
    <n v="10"/>
    <n v="49"/>
    <x v="1"/>
  </r>
  <r>
    <s v="380-24-1249"/>
    <d v="2024-06-27T14:45:00"/>
    <n v="14"/>
    <x v="2"/>
    <x v="1"/>
    <s v="Jun-24"/>
    <s v="R. Goudie"/>
    <x v="1"/>
    <n v="45"/>
    <x v="3"/>
    <x v="3"/>
    <x v="0"/>
    <x v="1"/>
    <s v="Not Rated"/>
    <n v="46"/>
    <x v="1"/>
  </r>
  <r>
    <s v="281-86-9907"/>
    <d v="2024-06-27T16:22:00"/>
    <n v="16"/>
    <x v="2"/>
    <x v="1"/>
    <s v="Jun-24"/>
    <s v="N. Goudie"/>
    <x v="0"/>
    <n v="59"/>
    <x v="0"/>
    <x v="2"/>
    <x v="0"/>
    <x v="1"/>
    <s v="Not Rated"/>
    <n v="43"/>
    <x v="1"/>
  </r>
  <r>
    <s v="977-87-5638"/>
    <d v="2024-06-27T17:18:00"/>
    <n v="17"/>
    <x v="2"/>
    <x v="1"/>
    <s v="Jun-24"/>
    <s v="D. Greenhalgh"/>
    <x v="1"/>
    <n v="59"/>
    <x v="0"/>
    <x v="2"/>
    <x v="4"/>
    <x v="1"/>
    <s v="Not Rated"/>
    <n v="60"/>
    <x v="1"/>
  </r>
  <r>
    <s v="384-71-4964"/>
    <d v="2024-06-27T18:11:00"/>
    <n v="18"/>
    <x v="2"/>
    <x v="1"/>
    <s v="Jun-24"/>
    <s v="R. Postlethwaite"/>
    <x v="1"/>
    <n v="20"/>
    <x v="1"/>
    <x v="0"/>
    <x v="0"/>
    <x v="0"/>
    <s v="Not Rated"/>
    <n v="44"/>
    <x v="1"/>
  </r>
  <r>
    <s v="246-84-3979"/>
    <d v="2024-06-27T19:24:00"/>
    <n v="19"/>
    <x v="2"/>
    <x v="1"/>
    <s v="Jun-24"/>
    <s v="V. Sheffield"/>
    <x v="1"/>
    <n v="44"/>
    <x v="3"/>
    <x v="7"/>
    <x v="2"/>
    <x v="0"/>
    <s v="Not Rated"/>
    <n v="18"/>
    <x v="0"/>
  </r>
  <r>
    <s v="493-79-3456"/>
    <d v="2024-06-28T02:55:00"/>
    <n v="2"/>
    <x v="2"/>
    <x v="1"/>
    <s v="Jun-24"/>
    <s v="S. Quarmby"/>
    <x v="1"/>
    <n v="20"/>
    <x v="1"/>
    <x v="4"/>
    <x v="0"/>
    <x v="1"/>
    <n v="0"/>
    <n v="60"/>
    <x v="1"/>
  </r>
  <r>
    <s v="152-43-9937"/>
    <d v="2024-06-28T04:18:00"/>
    <n v="4"/>
    <x v="2"/>
    <x v="1"/>
    <s v="Jun-24"/>
    <s v="A. Dankworth"/>
    <x v="0"/>
    <n v="57"/>
    <x v="0"/>
    <x v="0"/>
    <x v="0"/>
    <x v="1"/>
    <s v="Not Rated"/>
    <n v="27"/>
    <x v="0"/>
  </r>
  <r>
    <s v="824-97-5132"/>
    <d v="2024-06-28T09:42:00"/>
    <n v="9"/>
    <x v="2"/>
    <x v="1"/>
    <s v="Jun-24"/>
    <s v="W. Cholmondeley"/>
    <x v="1"/>
    <n v="4"/>
    <x v="7"/>
    <x v="2"/>
    <x v="6"/>
    <x v="1"/>
    <s v="Not Rated"/>
    <n v="33"/>
    <x v="1"/>
  </r>
  <r>
    <s v="949-28-5370"/>
    <d v="2024-06-28T11:26:00"/>
    <n v="11"/>
    <x v="2"/>
    <x v="1"/>
    <s v="Jun-24"/>
    <s v="H. Dankworth"/>
    <x v="0"/>
    <n v="40"/>
    <x v="3"/>
    <x v="0"/>
    <x v="1"/>
    <x v="1"/>
    <s v="Not Rated"/>
    <n v="57"/>
    <x v="1"/>
  </r>
  <r>
    <s v="134-55-9249"/>
    <d v="2024-06-28T13:29:00"/>
    <n v="13"/>
    <x v="2"/>
    <x v="1"/>
    <s v="Jun-24"/>
    <s v="Y. Inglewood"/>
    <x v="1"/>
    <n v="2"/>
    <x v="7"/>
    <x v="0"/>
    <x v="0"/>
    <x v="0"/>
    <s v="Not Rated"/>
    <n v="17"/>
    <x v="0"/>
  </r>
  <r>
    <s v="822-99-3570"/>
    <d v="2024-06-28T15:19:00"/>
    <n v="15"/>
    <x v="2"/>
    <x v="1"/>
    <s v="Jun-24"/>
    <s v="E. Middleditch"/>
    <x v="1"/>
    <n v="21"/>
    <x v="1"/>
    <x v="7"/>
    <x v="0"/>
    <x v="0"/>
    <n v="3"/>
    <n v="28"/>
    <x v="0"/>
  </r>
  <r>
    <s v="759-36-9919"/>
    <d v="2024-06-28T15:28:00"/>
    <n v="15"/>
    <x v="2"/>
    <x v="1"/>
    <s v="Jun-24"/>
    <s v="Z. Rowntree"/>
    <x v="0"/>
    <n v="52"/>
    <x v="0"/>
    <x v="6"/>
    <x v="6"/>
    <x v="0"/>
    <s v="Not Rated"/>
    <n v="34"/>
    <x v="1"/>
  </r>
  <r>
    <s v="734-70-6971"/>
    <d v="2024-06-28T15:39:00"/>
    <n v="15"/>
    <x v="2"/>
    <x v="1"/>
    <s v="Jun-24"/>
    <s v="Z. Verity"/>
    <x v="1"/>
    <n v="59"/>
    <x v="0"/>
    <x v="1"/>
    <x v="2"/>
    <x v="1"/>
    <s v="Not Rated"/>
    <n v="24"/>
    <x v="0"/>
  </r>
  <r>
    <s v="337-73-3186"/>
    <d v="2024-06-28T16:11:00"/>
    <n v="16"/>
    <x v="2"/>
    <x v="1"/>
    <s v="Jun-24"/>
    <s v="K. Kingsley"/>
    <x v="1"/>
    <n v="28"/>
    <x v="1"/>
    <x v="6"/>
    <x v="2"/>
    <x v="0"/>
    <n v="7"/>
    <n v="36"/>
    <x v="1"/>
  </r>
  <r>
    <s v="811-85-6957"/>
    <d v="2024-06-28T16:19:00"/>
    <n v="16"/>
    <x v="2"/>
    <x v="1"/>
    <s v="Jun-24"/>
    <s v="B. Greenhalgh"/>
    <x v="1"/>
    <n v="34"/>
    <x v="6"/>
    <x v="2"/>
    <x v="0"/>
    <x v="1"/>
    <s v="Not Rated"/>
    <n v="49"/>
    <x v="1"/>
  </r>
  <r>
    <s v="283-78-6445"/>
    <d v="2024-06-28T16:28:00"/>
    <n v="16"/>
    <x v="2"/>
    <x v="1"/>
    <s v="Jun-24"/>
    <s v="X. Jessop"/>
    <x v="0"/>
    <n v="30"/>
    <x v="6"/>
    <x v="7"/>
    <x v="0"/>
    <x v="0"/>
    <s v="Not Rated"/>
    <n v="14"/>
    <x v="0"/>
  </r>
  <r>
    <s v="864-74-4391"/>
    <d v="2024-06-28T20:28:00"/>
    <n v="20"/>
    <x v="2"/>
    <x v="1"/>
    <s v="Jun-24"/>
    <s v="Z. Lockwood"/>
    <x v="0"/>
    <n v="31"/>
    <x v="6"/>
    <x v="0"/>
    <x v="0"/>
    <x v="0"/>
    <s v="Not Rated"/>
    <n v="33"/>
    <x v="1"/>
  </r>
  <r>
    <s v="783-97-5940"/>
    <d v="2024-06-28T22:26:00"/>
    <n v="22"/>
    <x v="2"/>
    <x v="1"/>
    <s v="Jun-24"/>
    <s v="J. Featherstone"/>
    <x v="0"/>
    <n v="35"/>
    <x v="6"/>
    <x v="7"/>
    <x v="2"/>
    <x v="1"/>
    <s v="Not Rated"/>
    <n v="55"/>
    <x v="1"/>
  </r>
  <r>
    <s v="922-93-5292"/>
    <d v="2024-06-29T02:14:00"/>
    <n v="2"/>
    <x v="2"/>
    <x v="1"/>
    <s v="Jun-24"/>
    <s v="T. Inglewood"/>
    <x v="1"/>
    <n v="49"/>
    <x v="3"/>
    <x v="3"/>
    <x v="0"/>
    <x v="0"/>
    <n v="10"/>
    <n v="59"/>
    <x v="1"/>
  </r>
  <r>
    <s v="200-83-3769"/>
    <d v="2024-06-29T02:25:00"/>
    <n v="2"/>
    <x v="2"/>
    <x v="1"/>
    <s v="Jun-24"/>
    <s v="S. Dankworth"/>
    <x v="0"/>
    <n v="11"/>
    <x v="4"/>
    <x v="0"/>
    <x v="0"/>
    <x v="1"/>
    <s v="Not Rated"/>
    <n v="47"/>
    <x v="1"/>
  </r>
  <r>
    <s v="951-17-9311"/>
    <d v="2024-06-29T04:16:00"/>
    <n v="4"/>
    <x v="2"/>
    <x v="1"/>
    <s v="Jun-24"/>
    <s v="Q. Yates"/>
    <x v="0"/>
    <n v="40"/>
    <x v="3"/>
    <x v="2"/>
    <x v="0"/>
    <x v="1"/>
    <s v="Not Rated"/>
    <n v="26"/>
    <x v="0"/>
  </r>
  <r>
    <s v="421-59-5786"/>
    <d v="2024-06-29T04:32:00"/>
    <n v="4"/>
    <x v="2"/>
    <x v="1"/>
    <s v="Jun-24"/>
    <s v="G. Yarborough"/>
    <x v="1"/>
    <n v="7"/>
    <x v="7"/>
    <x v="1"/>
    <x v="0"/>
    <x v="1"/>
    <s v="Not Rated"/>
    <n v="23"/>
    <x v="0"/>
  </r>
  <r>
    <s v="189-43-8532"/>
    <d v="2024-06-29T05:50:00"/>
    <n v="5"/>
    <x v="2"/>
    <x v="1"/>
    <s v="Jun-24"/>
    <s v="S. Oakden"/>
    <x v="0"/>
    <n v="43"/>
    <x v="3"/>
    <x v="2"/>
    <x v="0"/>
    <x v="1"/>
    <n v="4"/>
    <n v="39"/>
    <x v="1"/>
  </r>
  <r>
    <s v="198-16-4268"/>
    <d v="2024-06-29T07:12:00"/>
    <n v="7"/>
    <x v="2"/>
    <x v="1"/>
    <s v="Jun-24"/>
    <s v="J. Perrat"/>
    <x v="1"/>
    <n v="43"/>
    <x v="3"/>
    <x v="2"/>
    <x v="0"/>
    <x v="0"/>
    <s v="Not Rated"/>
    <n v="45"/>
    <x v="1"/>
  </r>
  <r>
    <s v="671-97-7468"/>
    <d v="2024-06-29T08:45:00"/>
    <n v="8"/>
    <x v="2"/>
    <x v="1"/>
    <s v="Jun-24"/>
    <s v="Q. Carraway"/>
    <x v="0"/>
    <n v="2"/>
    <x v="7"/>
    <x v="5"/>
    <x v="0"/>
    <x v="0"/>
    <s v="Not Rated"/>
    <n v="34"/>
    <x v="1"/>
  </r>
  <r>
    <s v="795-54-5875"/>
    <d v="2024-06-29T10:14:00"/>
    <n v="10"/>
    <x v="2"/>
    <x v="1"/>
    <s v="Jun-24"/>
    <s v="C. Dunmore"/>
    <x v="1"/>
    <n v="55"/>
    <x v="0"/>
    <x v="3"/>
    <x v="0"/>
    <x v="0"/>
    <n v="8"/>
    <n v="52"/>
    <x v="1"/>
  </r>
  <r>
    <s v="870-40-4526"/>
    <d v="2024-06-29T11:20:00"/>
    <n v="11"/>
    <x v="2"/>
    <x v="1"/>
    <s v="Jun-24"/>
    <s v="G. Yarborough"/>
    <x v="1"/>
    <n v="74"/>
    <x v="5"/>
    <x v="0"/>
    <x v="0"/>
    <x v="0"/>
    <s v="Not Rated"/>
    <n v="53"/>
    <x v="1"/>
  </r>
  <r>
    <s v="641-10-5286"/>
    <d v="2024-06-29T12:46:00"/>
    <n v="12"/>
    <x v="2"/>
    <x v="1"/>
    <s v="Jun-24"/>
    <s v="X. Sheffield"/>
    <x v="0"/>
    <n v="23"/>
    <x v="1"/>
    <x v="3"/>
    <x v="0"/>
    <x v="1"/>
    <n v="3"/>
    <n v="34"/>
    <x v="1"/>
  </r>
  <r>
    <s v="800-65-7438"/>
    <d v="2024-06-29T14:51:00"/>
    <n v="14"/>
    <x v="2"/>
    <x v="1"/>
    <s v="Jun-24"/>
    <s v="N. Vickery"/>
    <x v="1"/>
    <n v="68"/>
    <x v="2"/>
    <x v="5"/>
    <x v="2"/>
    <x v="1"/>
    <s v="Not Rated"/>
    <n v="51"/>
    <x v="1"/>
  </r>
  <r>
    <s v="510-32-4912"/>
    <d v="2024-06-29T15:34:00"/>
    <n v="15"/>
    <x v="2"/>
    <x v="1"/>
    <s v="Jun-24"/>
    <s v="J. Methuen"/>
    <x v="0"/>
    <n v="21"/>
    <x v="1"/>
    <x v="0"/>
    <x v="0"/>
    <x v="0"/>
    <s v="Not Rated"/>
    <n v="51"/>
    <x v="1"/>
  </r>
  <r>
    <s v="202-51-5273"/>
    <d v="2024-06-29T16:15:00"/>
    <n v="16"/>
    <x v="2"/>
    <x v="1"/>
    <s v="Jun-24"/>
    <s v="A. Honeysett"/>
    <x v="0"/>
    <n v="13"/>
    <x v="4"/>
    <x v="3"/>
    <x v="0"/>
    <x v="1"/>
    <s v="Not Rated"/>
    <n v="18"/>
    <x v="0"/>
  </r>
  <r>
    <s v="428-65-7944"/>
    <d v="2024-06-29T20:52:00"/>
    <n v="20"/>
    <x v="2"/>
    <x v="1"/>
    <s v="Jun-24"/>
    <s v="Y. Ellerby"/>
    <x v="1"/>
    <n v="28"/>
    <x v="1"/>
    <x v="5"/>
    <x v="0"/>
    <x v="0"/>
    <s v="Not Rated"/>
    <n v="26"/>
    <x v="0"/>
  </r>
  <r>
    <s v="418-18-5789"/>
    <d v="2024-06-30T00:59:00"/>
    <n v="0"/>
    <x v="2"/>
    <x v="1"/>
    <s v="Jun-24"/>
    <s v="O. Aldridge"/>
    <x v="0"/>
    <n v="74"/>
    <x v="5"/>
    <x v="7"/>
    <x v="6"/>
    <x v="0"/>
    <s v="Not Rated"/>
    <n v="58"/>
    <x v="1"/>
  </r>
  <r>
    <s v="910-11-4087"/>
    <d v="2024-06-30T02:03:00"/>
    <n v="2"/>
    <x v="2"/>
    <x v="1"/>
    <s v="Jun-24"/>
    <s v="D. Quarmby"/>
    <x v="0"/>
    <n v="6"/>
    <x v="7"/>
    <x v="3"/>
    <x v="2"/>
    <x v="0"/>
    <s v="Not Rated"/>
    <n v="57"/>
    <x v="1"/>
  </r>
  <r>
    <s v="440-65-2769"/>
    <d v="2024-06-30T02:33:00"/>
    <n v="2"/>
    <x v="2"/>
    <x v="1"/>
    <s v="Jun-24"/>
    <s v="Q. Dankworth"/>
    <x v="1"/>
    <n v="3"/>
    <x v="7"/>
    <x v="2"/>
    <x v="0"/>
    <x v="1"/>
    <s v="Not Rated"/>
    <n v="32"/>
    <x v="1"/>
  </r>
  <r>
    <s v="697-33-7303"/>
    <d v="2024-06-30T05:00:00"/>
    <n v="5"/>
    <x v="2"/>
    <x v="1"/>
    <s v="Jun-24"/>
    <s v="M. Featherstone"/>
    <x v="1"/>
    <n v="50"/>
    <x v="0"/>
    <x v="1"/>
    <x v="4"/>
    <x v="1"/>
    <s v="Not Rated"/>
    <n v="39"/>
    <x v="1"/>
  </r>
  <r>
    <s v="599-42-1170"/>
    <d v="2024-06-30T05:31:00"/>
    <n v="5"/>
    <x v="2"/>
    <x v="1"/>
    <s v="Jun-24"/>
    <s v="W. Loxley"/>
    <x v="1"/>
    <n v="58"/>
    <x v="0"/>
    <x v="0"/>
    <x v="2"/>
    <x v="0"/>
    <n v="2"/>
    <n v="60"/>
    <x v="1"/>
  </r>
  <r>
    <s v="189-99-2268"/>
    <d v="2024-06-30T07:45:00"/>
    <n v="7"/>
    <x v="2"/>
    <x v="1"/>
    <s v="Jun-24"/>
    <s v="P. Crebo"/>
    <x v="1"/>
    <n v="25"/>
    <x v="1"/>
    <x v="0"/>
    <x v="0"/>
    <x v="0"/>
    <s v="Not Rated"/>
    <n v="16"/>
    <x v="0"/>
  </r>
  <r>
    <s v="520-83-8075"/>
    <d v="2024-06-30T09:29:00"/>
    <n v="9"/>
    <x v="2"/>
    <x v="1"/>
    <s v="Jun-24"/>
    <s v="X. Ashcombe"/>
    <x v="0"/>
    <n v="58"/>
    <x v="0"/>
    <x v="1"/>
    <x v="0"/>
    <x v="1"/>
    <n v="2"/>
    <n v="26"/>
    <x v="0"/>
  </r>
  <r>
    <s v="919-93-4656"/>
    <d v="2024-06-30T10:26:00"/>
    <n v="10"/>
    <x v="2"/>
    <x v="1"/>
    <s v="Jun-24"/>
    <s v="Z. Brixey"/>
    <x v="1"/>
    <n v="64"/>
    <x v="2"/>
    <x v="1"/>
    <x v="0"/>
    <x v="0"/>
    <s v="Not Rated"/>
    <n v="13"/>
    <x v="0"/>
  </r>
  <r>
    <s v="186-86-8399"/>
    <d v="2024-06-30T11:33:00"/>
    <n v="11"/>
    <x v="2"/>
    <x v="1"/>
    <s v="Jun-24"/>
    <s v="X. Fairbairn"/>
    <x v="0"/>
    <n v="9"/>
    <x v="7"/>
    <x v="0"/>
    <x v="0"/>
    <x v="1"/>
    <n v="0"/>
    <n v="60"/>
    <x v="1"/>
  </r>
  <r>
    <s v="913-44-9435"/>
    <d v="2024-06-30T12:42:00"/>
    <n v="12"/>
    <x v="2"/>
    <x v="1"/>
    <s v="Jun-24"/>
    <s v="X. Goudie"/>
    <x v="0"/>
    <n v="70"/>
    <x v="5"/>
    <x v="3"/>
    <x v="0"/>
    <x v="1"/>
    <s v="Not Rated"/>
    <n v="24"/>
    <x v="0"/>
  </r>
  <r>
    <s v="388-99-3427"/>
    <d v="2024-06-30T12:44:00"/>
    <n v="12"/>
    <x v="2"/>
    <x v="1"/>
    <s v="Jun-24"/>
    <s v="C. Ravenscroft"/>
    <x v="1"/>
    <n v="12"/>
    <x v="4"/>
    <x v="0"/>
    <x v="0"/>
    <x v="1"/>
    <s v="Not Rated"/>
    <n v="24"/>
    <x v="0"/>
  </r>
  <r>
    <s v="758-91-6295"/>
    <d v="2024-06-30T17:25:00"/>
    <n v="17"/>
    <x v="2"/>
    <x v="1"/>
    <s v="Jun-24"/>
    <s v="K. Eastwood"/>
    <x v="1"/>
    <n v="61"/>
    <x v="2"/>
    <x v="2"/>
    <x v="0"/>
    <x v="0"/>
    <n v="8"/>
    <n v="14"/>
    <x v="0"/>
  </r>
  <r>
    <s v="830-46-9251"/>
    <d v="2024-06-30T21:19:00"/>
    <n v="21"/>
    <x v="2"/>
    <x v="1"/>
    <s v="Jun-24"/>
    <s v="Y. Aldridge"/>
    <x v="0"/>
    <n v="58"/>
    <x v="0"/>
    <x v="5"/>
    <x v="2"/>
    <x v="1"/>
    <n v="10"/>
    <n v="50"/>
    <x v="1"/>
  </r>
  <r>
    <s v="407-67-8405"/>
    <d v="2024-06-30T23:51:00"/>
    <n v="23"/>
    <x v="2"/>
    <x v="1"/>
    <s v="Jun-24"/>
    <s v="P. Ainsworth"/>
    <x v="1"/>
    <n v="74"/>
    <x v="5"/>
    <x v="7"/>
    <x v="0"/>
    <x v="1"/>
    <n v="3"/>
    <n v="42"/>
    <x v="1"/>
  </r>
  <r>
    <s v="859-68-2142"/>
    <d v="2024-07-01T00:29:00"/>
    <n v="0"/>
    <x v="3"/>
    <x v="1"/>
    <s v="Jul-24"/>
    <s v="B. Crebo"/>
    <x v="1"/>
    <n v="48"/>
    <x v="3"/>
    <x v="0"/>
    <x v="1"/>
    <x v="1"/>
    <s v="Not Rated"/>
    <n v="33"/>
    <x v="1"/>
  </r>
  <r>
    <s v="783-43-8751"/>
    <d v="2024-07-01T03:34:00"/>
    <n v="3"/>
    <x v="3"/>
    <x v="1"/>
    <s v="Jul-24"/>
    <s v="X. Bracegirdle"/>
    <x v="0"/>
    <n v="19"/>
    <x v="4"/>
    <x v="0"/>
    <x v="6"/>
    <x v="0"/>
    <s v="Not Rated"/>
    <n v="45"/>
    <x v="1"/>
  </r>
  <r>
    <s v="928-54-2602"/>
    <d v="2024-07-01T05:35:00"/>
    <n v="5"/>
    <x v="3"/>
    <x v="1"/>
    <s v="Jul-24"/>
    <s v="W. Ellerby"/>
    <x v="0"/>
    <n v="31"/>
    <x v="6"/>
    <x v="2"/>
    <x v="2"/>
    <x v="0"/>
    <n v="7"/>
    <n v="28"/>
    <x v="0"/>
  </r>
  <r>
    <s v="679-65-5225"/>
    <d v="2024-07-01T07:01:00"/>
    <n v="7"/>
    <x v="3"/>
    <x v="1"/>
    <s v="Jul-24"/>
    <s v="V. Verity"/>
    <x v="0"/>
    <n v="16"/>
    <x v="4"/>
    <x v="2"/>
    <x v="2"/>
    <x v="0"/>
    <s v="Not Rated"/>
    <n v="47"/>
    <x v="1"/>
  </r>
  <r>
    <s v="326-57-2465"/>
    <d v="2024-07-01T07:10:00"/>
    <n v="7"/>
    <x v="3"/>
    <x v="1"/>
    <s v="Jul-24"/>
    <s v="V. Birtwhistle"/>
    <x v="0"/>
    <n v="69"/>
    <x v="2"/>
    <x v="1"/>
    <x v="2"/>
    <x v="0"/>
    <s v="Not Rated"/>
    <n v="59"/>
    <x v="1"/>
  </r>
  <r>
    <s v="628-88-9039"/>
    <d v="2024-07-01T07:47:00"/>
    <n v="7"/>
    <x v="3"/>
    <x v="1"/>
    <s v="Jul-24"/>
    <s v="W. Jephson"/>
    <x v="0"/>
    <n v="51"/>
    <x v="0"/>
    <x v="2"/>
    <x v="3"/>
    <x v="0"/>
    <s v="Not Rated"/>
    <n v="13"/>
    <x v="0"/>
  </r>
  <r>
    <s v="892-96-2875"/>
    <d v="2024-07-01T09:12:00"/>
    <n v="9"/>
    <x v="3"/>
    <x v="1"/>
    <s v="Jul-24"/>
    <s v="B. Quarmby"/>
    <x v="1"/>
    <n v="27"/>
    <x v="1"/>
    <x v="2"/>
    <x v="0"/>
    <x v="1"/>
    <s v="Not Rated"/>
    <n v="47"/>
    <x v="1"/>
  </r>
  <r>
    <s v="716-44-8129"/>
    <d v="2024-07-01T11:53:00"/>
    <n v="11"/>
    <x v="3"/>
    <x v="1"/>
    <s v="Jul-24"/>
    <s v="U. Methuen"/>
    <x v="0"/>
    <n v="39"/>
    <x v="6"/>
    <x v="7"/>
    <x v="0"/>
    <x v="1"/>
    <s v="Not Rated"/>
    <n v="50"/>
    <x v="1"/>
  </r>
  <r>
    <s v="153-63-7467"/>
    <d v="2024-07-01T13:39:00"/>
    <n v="13"/>
    <x v="3"/>
    <x v="1"/>
    <s v="Jul-24"/>
    <s v="L. Jessop"/>
    <x v="1"/>
    <n v="8"/>
    <x v="7"/>
    <x v="4"/>
    <x v="1"/>
    <x v="0"/>
    <s v="Not Rated"/>
    <n v="11"/>
    <x v="0"/>
  </r>
  <r>
    <s v="441-81-3713"/>
    <d v="2024-07-01T17:24:00"/>
    <n v="17"/>
    <x v="3"/>
    <x v="1"/>
    <s v="Jul-24"/>
    <s v="R. Quarmby"/>
    <x v="1"/>
    <n v="8"/>
    <x v="7"/>
    <x v="5"/>
    <x v="3"/>
    <x v="0"/>
    <s v="Not Rated"/>
    <n v="43"/>
    <x v="1"/>
  </r>
  <r>
    <s v="207-33-9857"/>
    <d v="2024-07-01T22:36:00"/>
    <n v="22"/>
    <x v="3"/>
    <x v="1"/>
    <s v="Jul-24"/>
    <s v="F. Yarborough"/>
    <x v="1"/>
    <n v="67"/>
    <x v="2"/>
    <x v="0"/>
    <x v="1"/>
    <x v="0"/>
    <s v="Not Rated"/>
    <n v="18"/>
    <x v="0"/>
  </r>
  <r>
    <s v="453-54-2879"/>
    <d v="2024-07-01T23:57:00"/>
    <n v="23"/>
    <x v="3"/>
    <x v="1"/>
    <s v="Jul-24"/>
    <s v="G. Cholmondeley"/>
    <x v="1"/>
    <n v="52"/>
    <x v="0"/>
    <x v="5"/>
    <x v="6"/>
    <x v="0"/>
    <s v="Not Rated"/>
    <n v="31"/>
    <x v="1"/>
  </r>
  <r>
    <s v="995-74-4430"/>
    <d v="2024-07-02T07:23:00"/>
    <n v="7"/>
    <x v="3"/>
    <x v="1"/>
    <s v="Jul-24"/>
    <s v="M. Lockwood"/>
    <x v="1"/>
    <n v="17"/>
    <x v="4"/>
    <x v="3"/>
    <x v="0"/>
    <x v="1"/>
    <s v="Not Rated"/>
    <n v="27"/>
    <x v="0"/>
  </r>
  <r>
    <s v="880-10-5213"/>
    <d v="2024-07-02T08:00:00"/>
    <n v="8"/>
    <x v="3"/>
    <x v="1"/>
    <s v="Jul-24"/>
    <s v="Y. Corpes"/>
    <x v="1"/>
    <n v="65"/>
    <x v="2"/>
    <x v="0"/>
    <x v="2"/>
    <x v="0"/>
    <s v="Not Rated"/>
    <n v="27"/>
    <x v="0"/>
  </r>
  <r>
    <s v="985-27-9218"/>
    <d v="2024-07-02T08:51:00"/>
    <n v="8"/>
    <x v="3"/>
    <x v="1"/>
    <s v="Jul-24"/>
    <s v="S. Nethercott"/>
    <x v="0"/>
    <n v="13"/>
    <x v="4"/>
    <x v="3"/>
    <x v="0"/>
    <x v="1"/>
    <s v="Not Rated"/>
    <n v="35"/>
    <x v="1"/>
  </r>
  <r>
    <s v="564-62-3903"/>
    <d v="2024-07-02T09:57:00"/>
    <n v="9"/>
    <x v="3"/>
    <x v="1"/>
    <s v="Jul-24"/>
    <s v="Q. Kingsley"/>
    <x v="0"/>
    <n v="57"/>
    <x v="0"/>
    <x v="5"/>
    <x v="2"/>
    <x v="0"/>
    <s v="Not Rated"/>
    <n v="50"/>
    <x v="1"/>
  </r>
  <r>
    <s v="945-33-6617"/>
    <d v="2024-07-02T10:53:00"/>
    <n v="10"/>
    <x v="3"/>
    <x v="1"/>
    <s v="Jul-24"/>
    <s v="W. Quarmby"/>
    <x v="1"/>
    <n v="69"/>
    <x v="2"/>
    <x v="1"/>
    <x v="0"/>
    <x v="1"/>
    <n v="8"/>
    <n v="15"/>
    <x v="0"/>
  </r>
  <r>
    <s v="506-77-8848"/>
    <d v="2024-07-02T11:33:00"/>
    <n v="11"/>
    <x v="3"/>
    <x v="1"/>
    <s v="Jul-24"/>
    <s v="F. Eastwood"/>
    <x v="1"/>
    <n v="25"/>
    <x v="1"/>
    <x v="0"/>
    <x v="0"/>
    <x v="1"/>
    <s v="Not Rated"/>
    <n v="58"/>
    <x v="1"/>
  </r>
  <r>
    <s v="575-52-1000"/>
    <d v="2024-07-02T11:49:00"/>
    <n v="11"/>
    <x v="3"/>
    <x v="1"/>
    <s v="Jul-24"/>
    <s v="U. Fairbairn"/>
    <x v="1"/>
    <n v="79"/>
    <x v="5"/>
    <x v="0"/>
    <x v="0"/>
    <x v="0"/>
    <s v="Not Rated"/>
    <n v="24"/>
    <x v="0"/>
  </r>
  <r>
    <s v="447-12-4936"/>
    <d v="2024-07-02T12:40:00"/>
    <n v="12"/>
    <x v="3"/>
    <x v="1"/>
    <s v="Jul-24"/>
    <s v="G. Postlethwaite"/>
    <x v="0"/>
    <n v="49"/>
    <x v="3"/>
    <x v="3"/>
    <x v="0"/>
    <x v="0"/>
    <n v="0"/>
    <n v="27"/>
    <x v="0"/>
  </r>
  <r>
    <s v="644-83-3738"/>
    <d v="2024-07-02T14:10:00"/>
    <n v="14"/>
    <x v="3"/>
    <x v="1"/>
    <s v="Jul-24"/>
    <s v="P. Yates"/>
    <x v="1"/>
    <n v="57"/>
    <x v="0"/>
    <x v="5"/>
    <x v="2"/>
    <x v="1"/>
    <n v="3"/>
    <n v="56"/>
    <x v="1"/>
  </r>
  <r>
    <s v="455-56-8347"/>
    <d v="2024-07-02T15:40:00"/>
    <n v="15"/>
    <x v="3"/>
    <x v="1"/>
    <s v="Jul-24"/>
    <s v="W. Aldridge"/>
    <x v="0"/>
    <n v="9"/>
    <x v="7"/>
    <x v="3"/>
    <x v="0"/>
    <x v="1"/>
    <s v="Not Rated"/>
    <n v="20"/>
    <x v="0"/>
  </r>
  <r>
    <s v="307-24-2502"/>
    <d v="2024-07-02T17:26:00"/>
    <n v="17"/>
    <x v="3"/>
    <x v="1"/>
    <s v="Jul-24"/>
    <s v="Y. Jessop"/>
    <x v="1"/>
    <n v="25"/>
    <x v="1"/>
    <x v="0"/>
    <x v="0"/>
    <x v="1"/>
    <s v="Not Rated"/>
    <n v="31"/>
    <x v="1"/>
  </r>
  <r>
    <s v="445-42-1903"/>
    <d v="2024-07-02T17:39:00"/>
    <n v="17"/>
    <x v="3"/>
    <x v="1"/>
    <s v="Jul-24"/>
    <s v="G. Cholmondeley"/>
    <x v="1"/>
    <n v="66"/>
    <x v="2"/>
    <x v="3"/>
    <x v="0"/>
    <x v="0"/>
    <s v="Not Rated"/>
    <n v="18"/>
    <x v="0"/>
  </r>
  <r>
    <s v="910-89-8335"/>
    <d v="2024-07-02T18:15:00"/>
    <n v="18"/>
    <x v="3"/>
    <x v="1"/>
    <s v="Jul-24"/>
    <s v="U. Carraway"/>
    <x v="0"/>
    <n v="12"/>
    <x v="4"/>
    <x v="2"/>
    <x v="7"/>
    <x v="0"/>
    <s v="Not Rated"/>
    <n v="20"/>
    <x v="0"/>
  </r>
  <r>
    <s v="596-25-1472"/>
    <d v="2024-07-02T18:26:00"/>
    <n v="18"/>
    <x v="3"/>
    <x v="1"/>
    <s v="Jul-24"/>
    <s v="T. Pemberton"/>
    <x v="0"/>
    <n v="40"/>
    <x v="3"/>
    <x v="3"/>
    <x v="0"/>
    <x v="0"/>
    <s v="Not Rated"/>
    <n v="17"/>
    <x v="0"/>
  </r>
  <r>
    <s v="651-16-7350"/>
    <d v="2024-07-02T19:25:00"/>
    <n v="19"/>
    <x v="3"/>
    <x v="1"/>
    <s v="Jul-24"/>
    <s v="P. Schubuser"/>
    <x v="0"/>
    <n v="33"/>
    <x v="6"/>
    <x v="6"/>
    <x v="0"/>
    <x v="0"/>
    <s v="Not Rated"/>
    <n v="26"/>
    <x v="0"/>
  </r>
  <r>
    <s v="128-16-4010"/>
    <d v="2024-07-02T20:46:00"/>
    <n v="20"/>
    <x v="3"/>
    <x v="1"/>
    <s v="Jul-24"/>
    <s v="O. Carraway"/>
    <x v="1"/>
    <n v="26"/>
    <x v="1"/>
    <x v="5"/>
    <x v="0"/>
    <x v="0"/>
    <n v="8"/>
    <n v="55"/>
    <x v="1"/>
  </r>
  <r>
    <s v="784-81-3039"/>
    <d v="2024-07-02T21:57:00"/>
    <n v="21"/>
    <x v="3"/>
    <x v="1"/>
    <s v="Jul-24"/>
    <s v="G. Middleditch"/>
    <x v="1"/>
    <n v="71"/>
    <x v="5"/>
    <x v="0"/>
    <x v="2"/>
    <x v="0"/>
    <s v="Not Rated"/>
    <n v="48"/>
    <x v="1"/>
  </r>
  <r>
    <s v="718-51-5128"/>
    <d v="2024-07-03T01:15:00"/>
    <n v="1"/>
    <x v="3"/>
    <x v="1"/>
    <s v="Jul-24"/>
    <s v="R. Birtwhistle"/>
    <x v="1"/>
    <n v="11"/>
    <x v="4"/>
    <x v="5"/>
    <x v="0"/>
    <x v="1"/>
    <s v="Not Rated"/>
    <n v="29"/>
    <x v="0"/>
  </r>
  <r>
    <s v="883-36-9485"/>
    <d v="2024-07-03T02:04:00"/>
    <n v="2"/>
    <x v="3"/>
    <x v="1"/>
    <s v="Jul-24"/>
    <s v="H. Vickery"/>
    <x v="0"/>
    <n v="55"/>
    <x v="0"/>
    <x v="0"/>
    <x v="0"/>
    <x v="1"/>
    <s v="Not Rated"/>
    <n v="24"/>
    <x v="0"/>
  </r>
  <r>
    <s v="726-74-2717"/>
    <d v="2024-07-03T04:58:00"/>
    <n v="4"/>
    <x v="3"/>
    <x v="1"/>
    <s v="Jul-24"/>
    <s v="V. Oakden"/>
    <x v="0"/>
    <n v="65"/>
    <x v="2"/>
    <x v="0"/>
    <x v="1"/>
    <x v="1"/>
    <n v="8"/>
    <n v="45"/>
    <x v="1"/>
  </r>
  <r>
    <s v="583-57-8450"/>
    <d v="2024-07-03T04:59:00"/>
    <n v="4"/>
    <x v="3"/>
    <x v="1"/>
    <s v="Jul-24"/>
    <s v="G. Pemberton"/>
    <x v="0"/>
    <n v="24"/>
    <x v="1"/>
    <x v="7"/>
    <x v="0"/>
    <x v="0"/>
    <s v="Not Rated"/>
    <n v="53"/>
    <x v="1"/>
  </r>
  <r>
    <s v="728-33-8112"/>
    <d v="2024-07-03T06:02:00"/>
    <n v="6"/>
    <x v="3"/>
    <x v="1"/>
    <s v="Jul-24"/>
    <s v="N. Corpes"/>
    <x v="1"/>
    <n v="44"/>
    <x v="3"/>
    <x v="7"/>
    <x v="2"/>
    <x v="1"/>
    <s v="Not Rated"/>
    <n v="41"/>
    <x v="1"/>
  </r>
  <r>
    <s v="595-37-1838"/>
    <d v="2024-07-03T07:06:00"/>
    <n v="7"/>
    <x v="3"/>
    <x v="1"/>
    <s v="Jul-24"/>
    <s v="P. Quickfall"/>
    <x v="0"/>
    <n v="31"/>
    <x v="6"/>
    <x v="7"/>
    <x v="3"/>
    <x v="1"/>
    <n v="8"/>
    <n v="30"/>
    <x v="0"/>
  </r>
  <r>
    <s v="776-95-1449"/>
    <d v="2024-07-03T08:27:00"/>
    <n v="8"/>
    <x v="3"/>
    <x v="1"/>
    <s v="Jul-24"/>
    <s v="Z. Sheffield"/>
    <x v="1"/>
    <n v="70"/>
    <x v="5"/>
    <x v="7"/>
    <x v="1"/>
    <x v="0"/>
    <s v="Not Rated"/>
    <n v="58"/>
    <x v="1"/>
  </r>
  <r>
    <s v="757-17-6058"/>
    <d v="2024-07-03T09:59:00"/>
    <n v="9"/>
    <x v="3"/>
    <x v="1"/>
    <s v="Jul-24"/>
    <s v="U. Ironside"/>
    <x v="1"/>
    <n v="27"/>
    <x v="1"/>
    <x v="0"/>
    <x v="0"/>
    <x v="0"/>
    <n v="4"/>
    <n v="16"/>
    <x v="0"/>
  </r>
  <r>
    <s v="206-63-3314"/>
    <d v="2024-07-03T13:58:00"/>
    <n v="13"/>
    <x v="3"/>
    <x v="1"/>
    <s v="Jul-24"/>
    <s v="W. Loxley"/>
    <x v="0"/>
    <n v="23"/>
    <x v="1"/>
    <x v="2"/>
    <x v="0"/>
    <x v="0"/>
    <s v="Not Rated"/>
    <n v="41"/>
    <x v="1"/>
  </r>
  <r>
    <s v="339-78-6370"/>
    <d v="2024-07-03T16:45:00"/>
    <n v="16"/>
    <x v="3"/>
    <x v="1"/>
    <s v="Jul-24"/>
    <s v="Y. Methuen"/>
    <x v="0"/>
    <n v="35"/>
    <x v="6"/>
    <x v="6"/>
    <x v="1"/>
    <x v="0"/>
    <n v="0"/>
    <n v="15"/>
    <x v="0"/>
  </r>
  <r>
    <s v="602-11-6046"/>
    <d v="2024-07-03T20:24:00"/>
    <n v="20"/>
    <x v="3"/>
    <x v="1"/>
    <s v="Jul-24"/>
    <s v="F. Ellerby"/>
    <x v="0"/>
    <n v="55"/>
    <x v="0"/>
    <x v="5"/>
    <x v="2"/>
    <x v="1"/>
    <s v="Not Rated"/>
    <n v="33"/>
    <x v="1"/>
  </r>
  <r>
    <s v="121-67-2428"/>
    <d v="2024-07-03T20:38:00"/>
    <n v="20"/>
    <x v="3"/>
    <x v="1"/>
    <s v="Jul-24"/>
    <s v="Z. Fairbairn"/>
    <x v="0"/>
    <n v="65"/>
    <x v="2"/>
    <x v="7"/>
    <x v="0"/>
    <x v="1"/>
    <s v="Not Rated"/>
    <n v="19"/>
    <x v="0"/>
  </r>
  <r>
    <s v="374-64-6145"/>
    <d v="2024-07-03T20:44:00"/>
    <n v="20"/>
    <x v="3"/>
    <x v="1"/>
    <s v="Jul-24"/>
    <s v="K. Kingsley"/>
    <x v="1"/>
    <n v="19"/>
    <x v="4"/>
    <x v="0"/>
    <x v="4"/>
    <x v="0"/>
    <s v="Not Rated"/>
    <n v="16"/>
    <x v="0"/>
  </r>
  <r>
    <s v="851-41-7043"/>
    <d v="2024-07-03T21:52:00"/>
    <n v="21"/>
    <x v="3"/>
    <x v="1"/>
    <s v="Jul-24"/>
    <s v="T. Garfield"/>
    <x v="1"/>
    <n v="9"/>
    <x v="7"/>
    <x v="7"/>
    <x v="0"/>
    <x v="0"/>
    <n v="0"/>
    <n v="57"/>
    <x v="1"/>
  </r>
  <r>
    <s v="335-78-8404"/>
    <d v="2024-07-03T22:42:00"/>
    <n v="22"/>
    <x v="3"/>
    <x v="1"/>
    <s v="Jul-24"/>
    <s v="S. Quarmby"/>
    <x v="1"/>
    <n v="38"/>
    <x v="6"/>
    <x v="7"/>
    <x v="0"/>
    <x v="1"/>
    <s v="Not Rated"/>
    <n v="60"/>
    <x v="1"/>
  </r>
  <r>
    <s v="582-14-1836"/>
    <d v="2024-07-04T03:12:00"/>
    <n v="3"/>
    <x v="3"/>
    <x v="1"/>
    <s v="Jul-24"/>
    <s v="R. Lockwood"/>
    <x v="1"/>
    <n v="71"/>
    <x v="5"/>
    <x v="7"/>
    <x v="0"/>
    <x v="0"/>
    <n v="1"/>
    <n v="55"/>
    <x v="1"/>
  </r>
  <r>
    <s v="398-77-5912"/>
    <d v="2024-07-04T03:37:00"/>
    <n v="3"/>
    <x v="3"/>
    <x v="1"/>
    <s v="Jul-24"/>
    <s v="G. Merriweather"/>
    <x v="0"/>
    <n v="66"/>
    <x v="2"/>
    <x v="5"/>
    <x v="0"/>
    <x v="1"/>
    <n v="6"/>
    <n v="24"/>
    <x v="0"/>
  </r>
  <r>
    <s v="711-78-1269"/>
    <d v="2024-07-04T04:12:00"/>
    <n v="4"/>
    <x v="3"/>
    <x v="1"/>
    <s v="Jul-24"/>
    <s v="Q. Pemberton"/>
    <x v="0"/>
    <n v="38"/>
    <x v="6"/>
    <x v="2"/>
    <x v="2"/>
    <x v="0"/>
    <s v="Not Rated"/>
    <n v="52"/>
    <x v="1"/>
  </r>
  <r>
    <s v="783-87-1456"/>
    <d v="2024-07-04T05:36:00"/>
    <n v="5"/>
    <x v="3"/>
    <x v="1"/>
    <s v="Jul-24"/>
    <s v="K. Corpes"/>
    <x v="0"/>
    <n v="70"/>
    <x v="5"/>
    <x v="0"/>
    <x v="3"/>
    <x v="1"/>
    <s v="Not Rated"/>
    <n v="51"/>
    <x v="1"/>
  </r>
  <r>
    <s v="808-44-3001"/>
    <d v="2024-07-04T06:03:00"/>
    <n v="6"/>
    <x v="3"/>
    <x v="1"/>
    <s v="Jul-24"/>
    <s v="O. Ellerby"/>
    <x v="1"/>
    <n v="23"/>
    <x v="1"/>
    <x v="0"/>
    <x v="0"/>
    <x v="1"/>
    <n v="2"/>
    <n v="18"/>
    <x v="0"/>
  </r>
  <r>
    <s v="947-19-4184"/>
    <d v="2024-07-04T15:08:00"/>
    <n v="15"/>
    <x v="3"/>
    <x v="1"/>
    <s v="Jul-24"/>
    <s v="F. Ravenscroft"/>
    <x v="1"/>
    <n v="70"/>
    <x v="5"/>
    <x v="0"/>
    <x v="0"/>
    <x v="1"/>
    <s v="Not Rated"/>
    <n v="34"/>
    <x v="1"/>
  </r>
  <r>
    <s v="617-28-9096"/>
    <d v="2024-07-04T16:00:00"/>
    <n v="16"/>
    <x v="3"/>
    <x v="1"/>
    <s v="Jul-24"/>
    <s v="Y. Kingsley"/>
    <x v="0"/>
    <n v="59"/>
    <x v="0"/>
    <x v="0"/>
    <x v="0"/>
    <x v="0"/>
    <s v="Not Rated"/>
    <n v="40"/>
    <x v="1"/>
  </r>
  <r>
    <s v="753-15-8505"/>
    <d v="2024-07-04T17:58:00"/>
    <n v="17"/>
    <x v="3"/>
    <x v="1"/>
    <s v="Jul-24"/>
    <s v="N. Eastwood"/>
    <x v="1"/>
    <n v="65"/>
    <x v="2"/>
    <x v="2"/>
    <x v="0"/>
    <x v="0"/>
    <n v="10"/>
    <n v="12"/>
    <x v="0"/>
  </r>
  <r>
    <s v="498-65-1594"/>
    <d v="2024-07-04T18:13:00"/>
    <n v="18"/>
    <x v="3"/>
    <x v="1"/>
    <s v="Jul-24"/>
    <s v="M. Garfield"/>
    <x v="0"/>
    <n v="68"/>
    <x v="2"/>
    <x v="5"/>
    <x v="0"/>
    <x v="1"/>
    <n v="3"/>
    <n v="59"/>
    <x v="1"/>
  </r>
  <r>
    <s v="394-36-1341"/>
    <d v="2024-07-04T18:45:00"/>
    <n v="18"/>
    <x v="3"/>
    <x v="1"/>
    <s v="Jul-24"/>
    <s v="M. Sheffield"/>
    <x v="0"/>
    <n v="33"/>
    <x v="6"/>
    <x v="3"/>
    <x v="0"/>
    <x v="1"/>
    <n v="4"/>
    <n v="50"/>
    <x v="1"/>
  </r>
  <r>
    <s v="867-82-2234"/>
    <d v="2024-07-04T19:32:00"/>
    <n v="19"/>
    <x v="3"/>
    <x v="1"/>
    <s v="Jul-24"/>
    <s v="E. Kershaw"/>
    <x v="0"/>
    <n v="68"/>
    <x v="2"/>
    <x v="1"/>
    <x v="0"/>
    <x v="1"/>
    <s v="Not Rated"/>
    <n v="29"/>
    <x v="0"/>
  </r>
  <r>
    <s v="835-99-9752"/>
    <d v="2024-07-04T20:24:00"/>
    <n v="20"/>
    <x v="3"/>
    <x v="1"/>
    <s v="Jul-24"/>
    <s v="K. Aldridge"/>
    <x v="0"/>
    <n v="62"/>
    <x v="2"/>
    <x v="2"/>
    <x v="0"/>
    <x v="0"/>
    <n v="7"/>
    <n v="29"/>
    <x v="0"/>
  </r>
  <r>
    <s v="346-26-4225"/>
    <d v="2024-07-04T21:25:00"/>
    <n v="21"/>
    <x v="3"/>
    <x v="1"/>
    <s v="Jul-24"/>
    <s v="C. Silverlock"/>
    <x v="0"/>
    <n v="34"/>
    <x v="6"/>
    <x v="4"/>
    <x v="2"/>
    <x v="1"/>
    <s v="Not Rated"/>
    <n v="26"/>
    <x v="0"/>
  </r>
  <r>
    <s v="176-10-3276"/>
    <d v="2024-07-04T22:25:00"/>
    <n v="22"/>
    <x v="3"/>
    <x v="1"/>
    <s v="Jul-24"/>
    <s v="L. Vickery"/>
    <x v="1"/>
    <n v="9"/>
    <x v="7"/>
    <x v="7"/>
    <x v="0"/>
    <x v="1"/>
    <s v="Not Rated"/>
    <n v="27"/>
    <x v="0"/>
  </r>
  <r>
    <s v="627-66-5329"/>
    <d v="2024-07-04T23:46:00"/>
    <n v="23"/>
    <x v="3"/>
    <x v="1"/>
    <s v="Jul-24"/>
    <s v="E. Honeysett"/>
    <x v="1"/>
    <n v="52"/>
    <x v="0"/>
    <x v="7"/>
    <x v="6"/>
    <x v="0"/>
    <s v="Not Rated"/>
    <n v="12"/>
    <x v="0"/>
  </r>
  <r>
    <s v="734-43-6649"/>
    <d v="2024-07-05T03:27:00"/>
    <n v="3"/>
    <x v="3"/>
    <x v="1"/>
    <s v="Jul-24"/>
    <s v="B. Gionettitti"/>
    <x v="1"/>
    <n v="4"/>
    <x v="7"/>
    <x v="0"/>
    <x v="0"/>
    <x v="0"/>
    <s v="Not Rated"/>
    <n v="55"/>
    <x v="1"/>
  </r>
  <r>
    <s v="382-34-8895"/>
    <d v="2024-07-05T04:36:00"/>
    <n v="4"/>
    <x v="3"/>
    <x v="1"/>
    <s v="Jul-24"/>
    <s v="F. Sheffield"/>
    <x v="1"/>
    <n v="57"/>
    <x v="0"/>
    <x v="5"/>
    <x v="6"/>
    <x v="1"/>
    <n v="9"/>
    <n v="12"/>
    <x v="0"/>
  </r>
  <r>
    <s v="770-61-4046"/>
    <d v="2024-07-05T04:58:00"/>
    <n v="4"/>
    <x v="3"/>
    <x v="1"/>
    <s v="Jul-24"/>
    <s v="U. Goudie"/>
    <x v="1"/>
    <n v="3"/>
    <x v="7"/>
    <x v="0"/>
    <x v="0"/>
    <x v="1"/>
    <s v="Not Rated"/>
    <n v="46"/>
    <x v="1"/>
  </r>
  <r>
    <s v="229-69-2722"/>
    <d v="2024-07-05T05:29:00"/>
    <n v="5"/>
    <x v="3"/>
    <x v="1"/>
    <s v="Jul-24"/>
    <s v="K. Loxley"/>
    <x v="0"/>
    <n v="29"/>
    <x v="1"/>
    <x v="0"/>
    <x v="2"/>
    <x v="1"/>
    <s v="Not Rated"/>
    <n v="53"/>
    <x v="1"/>
  </r>
  <r>
    <s v="134-76-4343"/>
    <d v="2024-07-05T05:46:00"/>
    <n v="5"/>
    <x v="3"/>
    <x v="1"/>
    <s v="Jul-24"/>
    <s v="U. Postlethwaite"/>
    <x v="0"/>
    <n v="24"/>
    <x v="1"/>
    <x v="1"/>
    <x v="0"/>
    <x v="0"/>
    <s v="Not Rated"/>
    <n v="49"/>
    <x v="1"/>
  </r>
  <r>
    <s v="324-57-5444"/>
    <d v="2024-07-05T07:01:00"/>
    <n v="7"/>
    <x v="3"/>
    <x v="1"/>
    <s v="Jul-24"/>
    <s v="I. Dunmore"/>
    <x v="0"/>
    <n v="61"/>
    <x v="2"/>
    <x v="3"/>
    <x v="0"/>
    <x v="1"/>
    <s v="Not Rated"/>
    <n v="47"/>
    <x v="1"/>
  </r>
  <r>
    <s v="624-47-3921"/>
    <d v="2024-07-05T09:44:00"/>
    <n v="9"/>
    <x v="3"/>
    <x v="1"/>
    <s v="Jul-24"/>
    <s v="O. Aldridge"/>
    <x v="0"/>
    <n v="9"/>
    <x v="7"/>
    <x v="0"/>
    <x v="1"/>
    <x v="1"/>
    <s v="Not Rated"/>
    <n v="29"/>
    <x v="0"/>
  </r>
  <r>
    <s v="383-74-3307"/>
    <d v="2024-07-05T12:36:00"/>
    <n v="12"/>
    <x v="3"/>
    <x v="1"/>
    <s v="Jul-24"/>
    <s v="K. Methuen"/>
    <x v="0"/>
    <n v="47"/>
    <x v="3"/>
    <x v="1"/>
    <x v="5"/>
    <x v="0"/>
    <s v="Not Rated"/>
    <n v="46"/>
    <x v="1"/>
  </r>
  <r>
    <s v="990-39-1187"/>
    <d v="2024-07-05T13:58:00"/>
    <n v="13"/>
    <x v="3"/>
    <x v="1"/>
    <s v="Jul-24"/>
    <s v="Y. Jessop"/>
    <x v="1"/>
    <n v="68"/>
    <x v="2"/>
    <x v="0"/>
    <x v="0"/>
    <x v="0"/>
    <s v="Not Rated"/>
    <n v="24"/>
    <x v="0"/>
  </r>
  <r>
    <s v="401-33-5040"/>
    <d v="2024-07-05T15:03:00"/>
    <n v="15"/>
    <x v="3"/>
    <x v="1"/>
    <s v="Jul-24"/>
    <s v="E. Thornbury"/>
    <x v="0"/>
    <n v="29"/>
    <x v="1"/>
    <x v="7"/>
    <x v="0"/>
    <x v="1"/>
    <s v="Not Rated"/>
    <n v="16"/>
    <x v="0"/>
  </r>
  <r>
    <s v="558-49-9184"/>
    <d v="2024-07-05T16:09:00"/>
    <n v="16"/>
    <x v="3"/>
    <x v="1"/>
    <s v="Jul-24"/>
    <s v="D. Honeysett"/>
    <x v="1"/>
    <n v="76"/>
    <x v="5"/>
    <x v="5"/>
    <x v="1"/>
    <x v="1"/>
    <s v="Not Rated"/>
    <n v="39"/>
    <x v="1"/>
  </r>
  <r>
    <s v="850-54-2321"/>
    <d v="2024-07-05T16:56:00"/>
    <n v="16"/>
    <x v="3"/>
    <x v="1"/>
    <s v="Jul-24"/>
    <s v="D. Sheffield"/>
    <x v="1"/>
    <n v="30"/>
    <x v="6"/>
    <x v="2"/>
    <x v="0"/>
    <x v="0"/>
    <n v="1"/>
    <n v="17"/>
    <x v="0"/>
  </r>
  <r>
    <s v="888-31-8629"/>
    <d v="2024-07-05T17:11:00"/>
    <n v="17"/>
    <x v="3"/>
    <x v="1"/>
    <s v="Jul-24"/>
    <s v="T. Ollerton"/>
    <x v="1"/>
    <n v="48"/>
    <x v="3"/>
    <x v="0"/>
    <x v="0"/>
    <x v="0"/>
    <n v="9"/>
    <n v="50"/>
    <x v="1"/>
  </r>
  <r>
    <s v="107-32-9975"/>
    <d v="2024-07-05T20:02:00"/>
    <n v="20"/>
    <x v="3"/>
    <x v="1"/>
    <s v="Jul-24"/>
    <s v="P. Merriweather"/>
    <x v="0"/>
    <n v="64"/>
    <x v="2"/>
    <x v="4"/>
    <x v="0"/>
    <x v="0"/>
    <s v="Not Rated"/>
    <n v="19"/>
    <x v="0"/>
  </r>
  <r>
    <s v="970-77-1777"/>
    <d v="2024-07-05T20:50:00"/>
    <n v="20"/>
    <x v="3"/>
    <x v="1"/>
    <s v="Jul-24"/>
    <s v="W. Ravenscroft"/>
    <x v="0"/>
    <n v="28"/>
    <x v="1"/>
    <x v="2"/>
    <x v="0"/>
    <x v="1"/>
    <s v="Not Rated"/>
    <n v="14"/>
    <x v="0"/>
  </r>
  <r>
    <s v="334-82-1865"/>
    <d v="2024-07-05T20:53:00"/>
    <n v="20"/>
    <x v="3"/>
    <x v="1"/>
    <s v="Jul-24"/>
    <s v="Q. Stanlack"/>
    <x v="1"/>
    <n v="60"/>
    <x v="2"/>
    <x v="5"/>
    <x v="0"/>
    <x v="1"/>
    <s v="Not Rated"/>
    <n v="51"/>
    <x v="1"/>
  </r>
  <r>
    <s v="830-44-5440"/>
    <d v="2024-07-05T22:08:00"/>
    <n v="22"/>
    <x v="3"/>
    <x v="1"/>
    <s v="Jul-24"/>
    <s v="S. Wadsworth"/>
    <x v="1"/>
    <n v="39"/>
    <x v="6"/>
    <x v="3"/>
    <x v="0"/>
    <x v="1"/>
    <s v="Not Rated"/>
    <n v="49"/>
    <x v="1"/>
  </r>
  <r>
    <s v="603-46-6468"/>
    <d v="2024-07-05T22:29:00"/>
    <n v="22"/>
    <x v="3"/>
    <x v="1"/>
    <s v="Jul-24"/>
    <s v="C. Crebo"/>
    <x v="0"/>
    <n v="72"/>
    <x v="5"/>
    <x v="6"/>
    <x v="0"/>
    <x v="1"/>
    <s v="Not Rated"/>
    <n v="15"/>
    <x v="0"/>
  </r>
  <r>
    <s v="931-29-7959"/>
    <d v="2024-07-05T23:12:00"/>
    <n v="23"/>
    <x v="3"/>
    <x v="1"/>
    <s v="Jul-24"/>
    <s v="L. Titcombe"/>
    <x v="0"/>
    <n v="75"/>
    <x v="5"/>
    <x v="2"/>
    <x v="1"/>
    <x v="0"/>
    <s v="Not Rated"/>
    <n v="36"/>
    <x v="1"/>
  </r>
  <r>
    <s v="687-48-9880"/>
    <d v="2024-07-06T00:19:00"/>
    <n v="0"/>
    <x v="3"/>
    <x v="1"/>
    <s v="Jul-24"/>
    <s v="G. Loxley"/>
    <x v="1"/>
    <n v="73"/>
    <x v="5"/>
    <x v="7"/>
    <x v="6"/>
    <x v="1"/>
    <s v="Not Rated"/>
    <n v="43"/>
    <x v="1"/>
  </r>
  <r>
    <s v="425-34-1583"/>
    <d v="2024-07-06T00:38:00"/>
    <n v="0"/>
    <x v="3"/>
    <x v="1"/>
    <s v="Jul-24"/>
    <s v="U. Methuen"/>
    <x v="1"/>
    <n v="76"/>
    <x v="5"/>
    <x v="2"/>
    <x v="3"/>
    <x v="1"/>
    <s v="Not Rated"/>
    <n v="19"/>
    <x v="0"/>
  </r>
  <r>
    <s v="238-70-6960"/>
    <d v="2024-07-06T01:43:00"/>
    <n v="1"/>
    <x v="3"/>
    <x v="1"/>
    <s v="Jul-24"/>
    <s v="F. Kingsley"/>
    <x v="1"/>
    <n v="65"/>
    <x v="2"/>
    <x v="3"/>
    <x v="2"/>
    <x v="0"/>
    <s v="Not Rated"/>
    <n v="52"/>
    <x v="1"/>
  </r>
  <r>
    <s v="265-75-1276"/>
    <d v="2024-07-06T04:53:00"/>
    <n v="4"/>
    <x v="3"/>
    <x v="1"/>
    <s v="Jul-24"/>
    <s v="D. Wadsworth"/>
    <x v="1"/>
    <n v="20"/>
    <x v="1"/>
    <x v="2"/>
    <x v="5"/>
    <x v="1"/>
    <s v="Not Rated"/>
    <n v="55"/>
    <x v="1"/>
  </r>
  <r>
    <s v="146-81-4648"/>
    <d v="2024-07-06T05:37:00"/>
    <n v="5"/>
    <x v="3"/>
    <x v="1"/>
    <s v="Jul-24"/>
    <s v="C. Verity"/>
    <x v="1"/>
    <n v="18"/>
    <x v="4"/>
    <x v="6"/>
    <x v="0"/>
    <x v="1"/>
    <s v="Not Rated"/>
    <n v="48"/>
    <x v="1"/>
  </r>
  <r>
    <s v="778-86-2527"/>
    <d v="2024-07-06T07:06:00"/>
    <n v="7"/>
    <x v="3"/>
    <x v="1"/>
    <s v="Jul-24"/>
    <s v="E. Whitfield"/>
    <x v="0"/>
    <n v="2"/>
    <x v="7"/>
    <x v="4"/>
    <x v="0"/>
    <x v="0"/>
    <s v="Not Rated"/>
    <n v="19"/>
    <x v="0"/>
  </r>
  <r>
    <s v="643-27-2323"/>
    <d v="2024-07-06T07:33:00"/>
    <n v="7"/>
    <x v="3"/>
    <x v="1"/>
    <s v="Jul-24"/>
    <s v="O. Glasspool"/>
    <x v="0"/>
    <n v="64"/>
    <x v="2"/>
    <x v="7"/>
    <x v="0"/>
    <x v="1"/>
    <s v="Not Rated"/>
    <n v="55"/>
    <x v="1"/>
  </r>
  <r>
    <s v="148-94-6835"/>
    <d v="2024-07-06T09:23:00"/>
    <n v="9"/>
    <x v="3"/>
    <x v="1"/>
    <s v="Jul-24"/>
    <s v="F. Bannister"/>
    <x v="1"/>
    <n v="9"/>
    <x v="7"/>
    <x v="0"/>
    <x v="1"/>
    <x v="1"/>
    <s v="Not Rated"/>
    <n v="10"/>
    <x v="0"/>
  </r>
  <r>
    <s v="687-34-2812"/>
    <d v="2024-07-06T11:14:00"/>
    <n v="11"/>
    <x v="3"/>
    <x v="1"/>
    <s v="Jul-24"/>
    <s v="P. Ashcombe"/>
    <x v="0"/>
    <n v="19"/>
    <x v="4"/>
    <x v="0"/>
    <x v="0"/>
    <x v="1"/>
    <n v="5"/>
    <n v="57"/>
    <x v="1"/>
  </r>
  <r>
    <s v="938-26-7045"/>
    <d v="2024-07-06T11:52:00"/>
    <n v="11"/>
    <x v="3"/>
    <x v="1"/>
    <s v="Jul-24"/>
    <s v="V. Sheffield"/>
    <x v="0"/>
    <n v="14"/>
    <x v="4"/>
    <x v="6"/>
    <x v="2"/>
    <x v="0"/>
    <s v="Not Rated"/>
    <n v="33"/>
    <x v="1"/>
  </r>
  <r>
    <s v="885-28-4203"/>
    <d v="2024-07-06T13:09:00"/>
    <n v="13"/>
    <x v="3"/>
    <x v="1"/>
    <s v="Jul-24"/>
    <s v="L. Sheffield"/>
    <x v="1"/>
    <n v="11"/>
    <x v="4"/>
    <x v="0"/>
    <x v="2"/>
    <x v="0"/>
    <s v="Not Rated"/>
    <n v="18"/>
    <x v="0"/>
  </r>
  <r>
    <s v="432-22-8598"/>
    <d v="2024-07-06T13:26:00"/>
    <n v="13"/>
    <x v="3"/>
    <x v="1"/>
    <s v="Jul-24"/>
    <s v="F. Loxley"/>
    <x v="1"/>
    <n v="36"/>
    <x v="6"/>
    <x v="5"/>
    <x v="1"/>
    <x v="1"/>
    <s v="Not Rated"/>
    <n v="54"/>
    <x v="1"/>
  </r>
  <r>
    <s v="914-65-1194"/>
    <d v="2024-07-06T15:04:00"/>
    <n v="15"/>
    <x v="3"/>
    <x v="1"/>
    <s v="Jul-24"/>
    <s v="B. Bracegirdle"/>
    <x v="0"/>
    <n v="61"/>
    <x v="2"/>
    <x v="7"/>
    <x v="4"/>
    <x v="1"/>
    <n v="6"/>
    <n v="32"/>
    <x v="1"/>
  </r>
  <r>
    <s v="387-29-7992"/>
    <d v="2024-07-06T17:59:00"/>
    <n v="17"/>
    <x v="3"/>
    <x v="1"/>
    <s v="Jul-24"/>
    <s v="Z. Lockwood"/>
    <x v="0"/>
    <n v="32"/>
    <x v="6"/>
    <x v="7"/>
    <x v="0"/>
    <x v="1"/>
    <s v="Not Rated"/>
    <n v="39"/>
    <x v="1"/>
  </r>
  <r>
    <s v="623-37-7428"/>
    <d v="2024-07-06T18:20:00"/>
    <n v="18"/>
    <x v="3"/>
    <x v="1"/>
    <s v="Jul-24"/>
    <s v="D. Greenhalgh"/>
    <x v="0"/>
    <n v="74"/>
    <x v="5"/>
    <x v="0"/>
    <x v="0"/>
    <x v="1"/>
    <s v="Not Rated"/>
    <n v="43"/>
    <x v="1"/>
  </r>
  <r>
    <s v="572-80-6740"/>
    <d v="2024-07-06T19:10:00"/>
    <n v="19"/>
    <x v="3"/>
    <x v="1"/>
    <s v="Jul-24"/>
    <s v="F. Ironside"/>
    <x v="0"/>
    <n v="66"/>
    <x v="2"/>
    <x v="0"/>
    <x v="0"/>
    <x v="1"/>
    <s v="Not Rated"/>
    <n v="24"/>
    <x v="0"/>
  </r>
  <r>
    <s v="823-26-8364"/>
    <d v="2024-07-06T21:03:00"/>
    <n v="21"/>
    <x v="3"/>
    <x v="1"/>
    <s v="Jul-24"/>
    <s v="J. Pemberton"/>
    <x v="1"/>
    <n v="28"/>
    <x v="1"/>
    <x v="4"/>
    <x v="4"/>
    <x v="0"/>
    <s v="Not Rated"/>
    <n v="51"/>
    <x v="1"/>
  </r>
  <r>
    <s v="581-42-4366"/>
    <d v="2024-07-07T00:33:00"/>
    <n v="0"/>
    <x v="3"/>
    <x v="1"/>
    <s v="Jul-24"/>
    <s v="J. Whitfield"/>
    <x v="1"/>
    <n v="67"/>
    <x v="2"/>
    <x v="3"/>
    <x v="0"/>
    <x v="1"/>
    <n v="10"/>
    <n v="57"/>
    <x v="1"/>
  </r>
  <r>
    <s v="153-30-7375"/>
    <d v="2024-07-07T00:44:00"/>
    <n v="0"/>
    <x v="3"/>
    <x v="1"/>
    <s v="Jul-24"/>
    <s v="A. Corpes"/>
    <x v="0"/>
    <n v="61"/>
    <x v="2"/>
    <x v="7"/>
    <x v="0"/>
    <x v="0"/>
    <n v="1"/>
    <n v="48"/>
    <x v="1"/>
  </r>
  <r>
    <s v="176-60-7648"/>
    <d v="2024-07-07T01:39:00"/>
    <n v="1"/>
    <x v="3"/>
    <x v="1"/>
    <s v="Jul-24"/>
    <s v="U. Brixey"/>
    <x v="1"/>
    <n v="1"/>
    <x v="7"/>
    <x v="2"/>
    <x v="0"/>
    <x v="1"/>
    <n v="6"/>
    <n v="15"/>
    <x v="0"/>
  </r>
  <r>
    <s v="990-83-7024"/>
    <d v="2024-07-07T02:30:00"/>
    <n v="2"/>
    <x v="3"/>
    <x v="1"/>
    <s v="Jul-24"/>
    <s v="C. Dunmore"/>
    <x v="1"/>
    <n v="68"/>
    <x v="2"/>
    <x v="0"/>
    <x v="0"/>
    <x v="0"/>
    <s v="Not Rated"/>
    <n v="26"/>
    <x v="0"/>
  </r>
  <r>
    <s v="674-45-6681"/>
    <d v="2024-07-07T02:43:00"/>
    <n v="2"/>
    <x v="3"/>
    <x v="1"/>
    <s v="Jul-24"/>
    <s v="C. Upperton"/>
    <x v="1"/>
    <n v="27"/>
    <x v="1"/>
    <x v="7"/>
    <x v="0"/>
    <x v="0"/>
    <s v="Not Rated"/>
    <n v="11"/>
    <x v="0"/>
  </r>
  <r>
    <s v="870-21-2790"/>
    <d v="2024-07-07T06:03:00"/>
    <n v="6"/>
    <x v="3"/>
    <x v="1"/>
    <s v="Jul-24"/>
    <s v="S. Featherstone"/>
    <x v="0"/>
    <n v="35"/>
    <x v="6"/>
    <x v="1"/>
    <x v="3"/>
    <x v="0"/>
    <s v="Not Rated"/>
    <n v="20"/>
    <x v="0"/>
  </r>
  <r>
    <s v="251-64-8720"/>
    <d v="2024-07-07T06:05:00"/>
    <n v="6"/>
    <x v="3"/>
    <x v="1"/>
    <s v="Jul-24"/>
    <s v="H. Middleditch"/>
    <x v="1"/>
    <n v="30"/>
    <x v="6"/>
    <x v="7"/>
    <x v="6"/>
    <x v="0"/>
    <s v="Not Rated"/>
    <n v="48"/>
    <x v="1"/>
  </r>
  <r>
    <s v="375-11-1179"/>
    <d v="2024-07-07T06:19:00"/>
    <n v="6"/>
    <x v="3"/>
    <x v="1"/>
    <s v="Jul-24"/>
    <s v="D. Carraway"/>
    <x v="1"/>
    <n v="29"/>
    <x v="1"/>
    <x v="7"/>
    <x v="1"/>
    <x v="1"/>
    <n v="1"/>
    <n v="48"/>
    <x v="1"/>
  </r>
  <r>
    <s v="795-75-9408"/>
    <d v="2024-07-07T06:57:00"/>
    <n v="6"/>
    <x v="3"/>
    <x v="1"/>
    <s v="Jul-24"/>
    <s v="B. Ainsworth"/>
    <x v="0"/>
    <n v="77"/>
    <x v="5"/>
    <x v="7"/>
    <x v="2"/>
    <x v="1"/>
    <s v="Not Rated"/>
    <n v="19"/>
    <x v="0"/>
  </r>
  <r>
    <s v="950-66-1638"/>
    <d v="2024-07-07T09:01:00"/>
    <n v="9"/>
    <x v="3"/>
    <x v="1"/>
    <s v="Jul-24"/>
    <s v="E. Merriweather"/>
    <x v="1"/>
    <n v="12"/>
    <x v="4"/>
    <x v="1"/>
    <x v="2"/>
    <x v="0"/>
    <s v="Not Rated"/>
    <n v="24"/>
    <x v="0"/>
  </r>
  <r>
    <s v="446-62-8722"/>
    <d v="2024-07-07T09:20:00"/>
    <n v="9"/>
    <x v="3"/>
    <x v="1"/>
    <s v="Jul-24"/>
    <s v="L. Middleditch"/>
    <x v="0"/>
    <n v="46"/>
    <x v="3"/>
    <x v="6"/>
    <x v="0"/>
    <x v="1"/>
    <s v="Not Rated"/>
    <n v="45"/>
    <x v="1"/>
  </r>
  <r>
    <s v="551-90-2789"/>
    <d v="2024-07-07T10:29:00"/>
    <n v="10"/>
    <x v="3"/>
    <x v="1"/>
    <s v="Jul-24"/>
    <s v="F. Churchard"/>
    <x v="1"/>
    <n v="49"/>
    <x v="3"/>
    <x v="0"/>
    <x v="0"/>
    <x v="0"/>
    <n v="7"/>
    <n v="53"/>
    <x v="1"/>
  </r>
  <r>
    <s v="161-71-2395"/>
    <d v="2024-07-07T11:47:00"/>
    <n v="11"/>
    <x v="3"/>
    <x v="1"/>
    <s v="Jul-24"/>
    <s v="W. Aldridge"/>
    <x v="0"/>
    <n v="77"/>
    <x v="5"/>
    <x v="0"/>
    <x v="6"/>
    <x v="0"/>
    <n v="3"/>
    <n v="46"/>
    <x v="1"/>
  </r>
  <r>
    <s v="478-30-8944"/>
    <d v="2024-07-07T13:43:00"/>
    <n v="13"/>
    <x v="3"/>
    <x v="1"/>
    <s v="Jul-24"/>
    <s v="W. Upperton"/>
    <x v="2"/>
    <n v="3"/>
    <x v="7"/>
    <x v="0"/>
    <x v="0"/>
    <x v="0"/>
    <s v="Not Rated"/>
    <n v="24"/>
    <x v="0"/>
  </r>
  <r>
    <s v="462-73-6844"/>
    <d v="2024-07-07T14:24:00"/>
    <n v="14"/>
    <x v="3"/>
    <x v="1"/>
    <s v="Jul-24"/>
    <s v="S. Whitfield"/>
    <x v="0"/>
    <n v="77"/>
    <x v="5"/>
    <x v="3"/>
    <x v="6"/>
    <x v="0"/>
    <s v="Not Rated"/>
    <n v="34"/>
    <x v="1"/>
  </r>
  <r>
    <s v="664-57-6950"/>
    <d v="2024-07-07T14:27:00"/>
    <n v="14"/>
    <x v="3"/>
    <x v="1"/>
    <s v="Jul-24"/>
    <s v="W. Jessop"/>
    <x v="1"/>
    <n v="76"/>
    <x v="5"/>
    <x v="7"/>
    <x v="0"/>
    <x v="0"/>
    <s v="Not Rated"/>
    <n v="20"/>
    <x v="0"/>
  </r>
  <r>
    <s v="982-46-7395"/>
    <d v="2024-07-07T15:05:00"/>
    <n v="15"/>
    <x v="3"/>
    <x v="1"/>
    <s v="Jul-24"/>
    <s v="B. Quarmby"/>
    <x v="1"/>
    <n v="78"/>
    <x v="5"/>
    <x v="6"/>
    <x v="0"/>
    <x v="1"/>
    <n v="9"/>
    <n v="16"/>
    <x v="0"/>
  </r>
  <r>
    <s v="861-90-3719"/>
    <d v="2024-07-07T15:36:00"/>
    <n v="15"/>
    <x v="3"/>
    <x v="1"/>
    <s v="Jul-24"/>
    <s v="U. Birtwhistle"/>
    <x v="1"/>
    <n v="74"/>
    <x v="5"/>
    <x v="2"/>
    <x v="6"/>
    <x v="0"/>
    <s v="Not Rated"/>
    <n v="20"/>
    <x v="0"/>
  </r>
  <r>
    <s v="979-59-5215"/>
    <d v="2024-07-07T16:13:00"/>
    <n v="16"/>
    <x v="3"/>
    <x v="1"/>
    <s v="Jul-24"/>
    <s v="H. Titcombe"/>
    <x v="0"/>
    <n v="75"/>
    <x v="5"/>
    <x v="2"/>
    <x v="2"/>
    <x v="0"/>
    <s v="Not Rated"/>
    <n v="57"/>
    <x v="1"/>
  </r>
  <r>
    <s v="570-13-9156"/>
    <d v="2024-07-07T16:46:00"/>
    <n v="16"/>
    <x v="3"/>
    <x v="1"/>
    <s v="Jul-24"/>
    <s v="S. Ashcombe"/>
    <x v="1"/>
    <n v="7"/>
    <x v="7"/>
    <x v="2"/>
    <x v="3"/>
    <x v="1"/>
    <s v="Not Rated"/>
    <n v="39"/>
    <x v="1"/>
  </r>
  <r>
    <s v="867-50-8932"/>
    <d v="2024-07-07T20:56:00"/>
    <n v="20"/>
    <x v="3"/>
    <x v="1"/>
    <s v="Jul-24"/>
    <s v="U. Kershaw"/>
    <x v="0"/>
    <n v="29"/>
    <x v="1"/>
    <x v="2"/>
    <x v="0"/>
    <x v="0"/>
    <s v="Not Rated"/>
    <n v="27"/>
    <x v="0"/>
  </r>
  <r>
    <s v="635-30-2201"/>
    <d v="2024-07-07T23:26:00"/>
    <n v="23"/>
    <x v="3"/>
    <x v="1"/>
    <s v="Jul-24"/>
    <s v="D. Crebo"/>
    <x v="1"/>
    <n v="40"/>
    <x v="3"/>
    <x v="5"/>
    <x v="0"/>
    <x v="1"/>
    <n v="4"/>
    <n v="26"/>
    <x v="0"/>
  </r>
  <r>
    <s v="751-68-4684"/>
    <d v="2024-07-07T23:27:00"/>
    <n v="23"/>
    <x v="3"/>
    <x v="1"/>
    <s v="Jul-24"/>
    <s v="O. Tunstall"/>
    <x v="0"/>
    <n v="9"/>
    <x v="7"/>
    <x v="2"/>
    <x v="0"/>
    <x v="1"/>
    <s v="Not Rated"/>
    <n v="46"/>
    <x v="1"/>
  </r>
  <r>
    <s v="306-86-8798"/>
    <d v="2024-07-07T23:43:00"/>
    <n v="23"/>
    <x v="3"/>
    <x v="1"/>
    <s v="Jul-24"/>
    <s v="R. Jessop"/>
    <x v="1"/>
    <n v="58"/>
    <x v="0"/>
    <x v="5"/>
    <x v="3"/>
    <x v="1"/>
    <s v="Not Rated"/>
    <n v="59"/>
    <x v="1"/>
  </r>
  <r>
    <s v="168-26-7481"/>
    <d v="2024-07-07T23:54:00"/>
    <n v="23"/>
    <x v="3"/>
    <x v="1"/>
    <s v="Jul-24"/>
    <s v="X. Whitfield"/>
    <x v="0"/>
    <n v="34"/>
    <x v="6"/>
    <x v="5"/>
    <x v="3"/>
    <x v="0"/>
    <s v="Not Rated"/>
    <n v="24"/>
    <x v="0"/>
  </r>
  <r>
    <s v="989-48-8784"/>
    <d v="2024-07-08T00:28:00"/>
    <n v="0"/>
    <x v="3"/>
    <x v="1"/>
    <s v="Jul-24"/>
    <s v="A. Whitfield"/>
    <x v="0"/>
    <n v="15"/>
    <x v="4"/>
    <x v="3"/>
    <x v="0"/>
    <x v="1"/>
    <s v="Not Rated"/>
    <n v="47"/>
    <x v="1"/>
  </r>
  <r>
    <s v="119-23-8057"/>
    <d v="2024-07-08T02:26:00"/>
    <n v="2"/>
    <x v="3"/>
    <x v="1"/>
    <s v="Jul-24"/>
    <s v="P. Upperton"/>
    <x v="0"/>
    <n v="76"/>
    <x v="5"/>
    <x v="0"/>
    <x v="2"/>
    <x v="0"/>
    <s v="Not Rated"/>
    <n v="17"/>
    <x v="0"/>
  </r>
  <r>
    <s v="183-78-8804"/>
    <d v="2024-07-08T06:26:00"/>
    <n v="6"/>
    <x v="3"/>
    <x v="1"/>
    <s v="Jul-24"/>
    <s v="S. Kingsley"/>
    <x v="0"/>
    <n v="60"/>
    <x v="2"/>
    <x v="2"/>
    <x v="1"/>
    <x v="1"/>
    <s v="Not Rated"/>
    <n v="18"/>
    <x v="0"/>
  </r>
  <r>
    <s v="168-86-5079"/>
    <d v="2024-07-08T07:09:00"/>
    <n v="7"/>
    <x v="3"/>
    <x v="1"/>
    <s v="Jul-24"/>
    <s v="M. Carraway"/>
    <x v="0"/>
    <n v="44"/>
    <x v="3"/>
    <x v="7"/>
    <x v="0"/>
    <x v="0"/>
    <n v="6"/>
    <n v="46"/>
    <x v="1"/>
  </r>
  <r>
    <s v="367-55-6512"/>
    <d v="2024-07-08T07:25:00"/>
    <n v="7"/>
    <x v="3"/>
    <x v="1"/>
    <s v="Jul-24"/>
    <s v="J. Jephson"/>
    <x v="1"/>
    <n v="24"/>
    <x v="1"/>
    <x v="6"/>
    <x v="0"/>
    <x v="1"/>
    <s v="Not Rated"/>
    <n v="60"/>
    <x v="1"/>
  </r>
  <r>
    <s v="876-46-3191"/>
    <d v="2024-07-08T07:56:00"/>
    <n v="7"/>
    <x v="3"/>
    <x v="1"/>
    <s v="Jul-24"/>
    <s v="B. Sheffield"/>
    <x v="0"/>
    <n v="63"/>
    <x v="2"/>
    <x v="5"/>
    <x v="2"/>
    <x v="0"/>
    <s v="Not Rated"/>
    <n v="22"/>
    <x v="0"/>
  </r>
  <r>
    <s v="943-38-5357"/>
    <d v="2024-07-08T09:04:00"/>
    <n v="9"/>
    <x v="3"/>
    <x v="1"/>
    <s v="Jul-24"/>
    <s v="U. Featherstone"/>
    <x v="0"/>
    <n v="48"/>
    <x v="3"/>
    <x v="3"/>
    <x v="0"/>
    <x v="0"/>
    <n v="10"/>
    <n v="18"/>
    <x v="0"/>
  </r>
  <r>
    <s v="261-77-8271"/>
    <d v="2024-07-08T09:30:00"/>
    <n v="9"/>
    <x v="3"/>
    <x v="1"/>
    <s v="Jul-24"/>
    <s v="M. Corpes"/>
    <x v="0"/>
    <n v="57"/>
    <x v="0"/>
    <x v="7"/>
    <x v="0"/>
    <x v="1"/>
    <n v="9"/>
    <n v="60"/>
    <x v="1"/>
  </r>
  <r>
    <s v="764-77-7632"/>
    <d v="2024-07-08T12:02:00"/>
    <n v="12"/>
    <x v="3"/>
    <x v="1"/>
    <s v="Jul-24"/>
    <s v="V. Gionettitti"/>
    <x v="1"/>
    <n v="59"/>
    <x v="0"/>
    <x v="0"/>
    <x v="0"/>
    <x v="0"/>
    <n v="4"/>
    <n v="46"/>
    <x v="1"/>
  </r>
  <r>
    <s v="151-29-9722"/>
    <d v="2024-07-08T13:27:00"/>
    <n v="13"/>
    <x v="3"/>
    <x v="1"/>
    <s v="Jul-24"/>
    <s v="Y. Jephson"/>
    <x v="1"/>
    <n v="65"/>
    <x v="2"/>
    <x v="3"/>
    <x v="1"/>
    <x v="0"/>
    <s v="Not Rated"/>
    <n v="37"/>
    <x v="1"/>
  </r>
  <r>
    <s v="234-67-6243"/>
    <d v="2024-07-08T15:09:00"/>
    <n v="15"/>
    <x v="3"/>
    <x v="1"/>
    <s v="Jul-24"/>
    <s v="G. Ainsworth"/>
    <x v="0"/>
    <n v="4"/>
    <x v="7"/>
    <x v="0"/>
    <x v="0"/>
    <x v="0"/>
    <s v="Not Rated"/>
    <n v="24"/>
    <x v="0"/>
  </r>
  <r>
    <s v="417-68-1050"/>
    <d v="2024-07-08T16:44:00"/>
    <n v="16"/>
    <x v="3"/>
    <x v="1"/>
    <s v="Jul-24"/>
    <s v="R. Vickery"/>
    <x v="0"/>
    <n v="51"/>
    <x v="0"/>
    <x v="3"/>
    <x v="0"/>
    <x v="0"/>
    <s v="Not Rated"/>
    <n v="28"/>
    <x v="0"/>
  </r>
  <r>
    <s v="897-35-6926"/>
    <d v="2024-07-08T20:23:00"/>
    <n v="20"/>
    <x v="3"/>
    <x v="1"/>
    <s v="Jul-24"/>
    <s v="Y. Eastwood"/>
    <x v="1"/>
    <n v="25"/>
    <x v="1"/>
    <x v="5"/>
    <x v="0"/>
    <x v="1"/>
    <n v="10"/>
    <n v="52"/>
    <x v="1"/>
  </r>
  <r>
    <s v="406-10-9551"/>
    <d v="2024-07-08T20:50:00"/>
    <n v="20"/>
    <x v="3"/>
    <x v="1"/>
    <s v="Jul-24"/>
    <s v="W. Verity"/>
    <x v="1"/>
    <n v="46"/>
    <x v="3"/>
    <x v="0"/>
    <x v="0"/>
    <x v="0"/>
    <n v="7"/>
    <n v="38"/>
    <x v="1"/>
  </r>
  <r>
    <s v="339-77-6941"/>
    <d v="2024-07-08T21:24:00"/>
    <n v="21"/>
    <x v="3"/>
    <x v="1"/>
    <s v="Jul-24"/>
    <s v="S. Dankworth"/>
    <x v="0"/>
    <n v="13"/>
    <x v="4"/>
    <x v="1"/>
    <x v="0"/>
    <x v="1"/>
    <s v="Not Rated"/>
    <n v="12"/>
    <x v="0"/>
  </r>
  <r>
    <s v="364-77-5118"/>
    <d v="2024-07-08T21:27:00"/>
    <n v="21"/>
    <x v="3"/>
    <x v="1"/>
    <s v="Jul-24"/>
    <s v="H. Kingsley"/>
    <x v="0"/>
    <n v="25"/>
    <x v="1"/>
    <x v="2"/>
    <x v="3"/>
    <x v="1"/>
    <s v="Not Rated"/>
    <n v="46"/>
    <x v="1"/>
  </r>
  <r>
    <s v="479-92-1327"/>
    <d v="2024-07-08T21:54:00"/>
    <n v="21"/>
    <x v="3"/>
    <x v="1"/>
    <s v="Jul-24"/>
    <s v="M. Bannister"/>
    <x v="1"/>
    <n v="28"/>
    <x v="1"/>
    <x v="0"/>
    <x v="0"/>
    <x v="1"/>
    <s v="Not Rated"/>
    <n v="58"/>
    <x v="1"/>
  </r>
  <r>
    <s v="429-99-4815"/>
    <d v="2024-07-08T22:52:00"/>
    <n v="22"/>
    <x v="3"/>
    <x v="1"/>
    <s v="Jul-24"/>
    <s v="T. Ironside"/>
    <x v="0"/>
    <n v="63"/>
    <x v="2"/>
    <x v="2"/>
    <x v="0"/>
    <x v="0"/>
    <s v="Not Rated"/>
    <n v="22"/>
    <x v="0"/>
  </r>
  <r>
    <s v="720-58-1036"/>
    <d v="2024-07-09T01:48:00"/>
    <n v="1"/>
    <x v="3"/>
    <x v="1"/>
    <s v="Jul-24"/>
    <s v="S. Stanlack"/>
    <x v="1"/>
    <n v="28"/>
    <x v="1"/>
    <x v="0"/>
    <x v="2"/>
    <x v="0"/>
    <s v="Not Rated"/>
    <n v="50"/>
    <x v="1"/>
  </r>
  <r>
    <s v="789-51-5559"/>
    <d v="2024-07-09T02:32:00"/>
    <n v="2"/>
    <x v="3"/>
    <x v="1"/>
    <s v="Jul-24"/>
    <s v="J. Yates"/>
    <x v="1"/>
    <n v="64"/>
    <x v="2"/>
    <x v="0"/>
    <x v="0"/>
    <x v="0"/>
    <s v="Not Rated"/>
    <n v="51"/>
    <x v="1"/>
  </r>
  <r>
    <s v="419-12-6114"/>
    <d v="2024-07-09T04:43:00"/>
    <n v="4"/>
    <x v="3"/>
    <x v="1"/>
    <s v="Jul-24"/>
    <s v="G. Cholmondeley"/>
    <x v="1"/>
    <n v="37"/>
    <x v="6"/>
    <x v="2"/>
    <x v="0"/>
    <x v="0"/>
    <n v="2"/>
    <n v="20"/>
    <x v="0"/>
  </r>
  <r>
    <s v="159-54-2373"/>
    <d v="2024-07-09T05:39:00"/>
    <n v="5"/>
    <x v="3"/>
    <x v="1"/>
    <s v="Jul-24"/>
    <s v="Q. Merriweather"/>
    <x v="1"/>
    <n v="26"/>
    <x v="1"/>
    <x v="2"/>
    <x v="0"/>
    <x v="0"/>
    <s v="Not Rated"/>
    <n v="43"/>
    <x v="1"/>
  </r>
  <r>
    <s v="619-23-5889"/>
    <d v="2024-07-09T06:27:00"/>
    <n v="6"/>
    <x v="3"/>
    <x v="1"/>
    <s v="Jul-24"/>
    <s v="Q. Kingsley"/>
    <x v="1"/>
    <n v="21"/>
    <x v="1"/>
    <x v="3"/>
    <x v="1"/>
    <x v="1"/>
    <n v="5"/>
    <n v="41"/>
    <x v="1"/>
  </r>
  <r>
    <s v="478-56-9539"/>
    <d v="2024-07-09T06:34:00"/>
    <n v="6"/>
    <x v="3"/>
    <x v="1"/>
    <s v="Jul-24"/>
    <s v="X. Pemberton"/>
    <x v="1"/>
    <n v="25"/>
    <x v="1"/>
    <x v="3"/>
    <x v="0"/>
    <x v="1"/>
    <n v="2"/>
    <n v="42"/>
    <x v="1"/>
  </r>
  <r>
    <s v="274-66-2921"/>
    <d v="2024-07-09T09:31:00"/>
    <n v="9"/>
    <x v="3"/>
    <x v="1"/>
    <s v="Jul-24"/>
    <s v="Z. Bracegirdle"/>
    <x v="0"/>
    <n v="34"/>
    <x v="6"/>
    <x v="2"/>
    <x v="2"/>
    <x v="0"/>
    <n v="8"/>
    <n v="48"/>
    <x v="1"/>
  </r>
  <r>
    <s v="557-30-9571"/>
    <d v="2024-07-09T10:25:00"/>
    <n v="10"/>
    <x v="3"/>
    <x v="1"/>
    <s v="Jul-24"/>
    <s v="J. Buff"/>
    <x v="0"/>
    <n v="2"/>
    <x v="7"/>
    <x v="7"/>
    <x v="0"/>
    <x v="1"/>
    <s v="Not Rated"/>
    <n v="50"/>
    <x v="1"/>
  </r>
  <r>
    <s v="808-24-3404"/>
    <d v="2024-07-09T12:13:00"/>
    <n v="12"/>
    <x v="3"/>
    <x v="1"/>
    <s v="Jul-24"/>
    <s v="E. Yarborough"/>
    <x v="1"/>
    <n v="30"/>
    <x v="6"/>
    <x v="4"/>
    <x v="2"/>
    <x v="0"/>
    <s v="Not Rated"/>
    <n v="45"/>
    <x v="1"/>
  </r>
  <r>
    <s v="927-25-9617"/>
    <d v="2024-07-09T12:22:00"/>
    <n v="12"/>
    <x v="3"/>
    <x v="1"/>
    <s v="Jul-24"/>
    <s v="Y. Vickery"/>
    <x v="1"/>
    <n v="38"/>
    <x v="6"/>
    <x v="0"/>
    <x v="0"/>
    <x v="0"/>
    <s v="Not Rated"/>
    <n v="47"/>
    <x v="1"/>
  </r>
  <r>
    <s v="859-43-4500"/>
    <d v="2024-07-09T13:00:00"/>
    <n v="13"/>
    <x v="3"/>
    <x v="1"/>
    <s v="Jul-24"/>
    <s v="O. Gwillim"/>
    <x v="0"/>
    <n v="54"/>
    <x v="0"/>
    <x v="4"/>
    <x v="0"/>
    <x v="1"/>
    <n v="8"/>
    <n v="55"/>
    <x v="1"/>
  </r>
  <r>
    <s v="785-42-1015"/>
    <d v="2024-07-09T13:06:00"/>
    <n v="13"/>
    <x v="3"/>
    <x v="1"/>
    <s v="Jul-24"/>
    <s v="E. Greenhalgh"/>
    <x v="1"/>
    <n v="3"/>
    <x v="7"/>
    <x v="2"/>
    <x v="0"/>
    <x v="1"/>
    <s v="Not Rated"/>
    <n v="60"/>
    <x v="1"/>
  </r>
  <r>
    <s v="600-58-1158"/>
    <d v="2024-07-09T13:33:00"/>
    <n v="13"/>
    <x v="3"/>
    <x v="1"/>
    <s v="Jul-24"/>
    <s v="N. Verity"/>
    <x v="1"/>
    <n v="72"/>
    <x v="5"/>
    <x v="0"/>
    <x v="0"/>
    <x v="0"/>
    <s v="Not Rated"/>
    <n v="59"/>
    <x v="1"/>
  </r>
  <r>
    <s v="256-40-3990"/>
    <d v="2024-07-09T14:45:00"/>
    <n v="14"/>
    <x v="3"/>
    <x v="1"/>
    <s v="Jul-24"/>
    <s v="C. Stanlack"/>
    <x v="1"/>
    <n v="43"/>
    <x v="3"/>
    <x v="0"/>
    <x v="7"/>
    <x v="1"/>
    <s v="Not Rated"/>
    <n v="28"/>
    <x v="0"/>
  </r>
  <r>
    <s v="294-64-4917"/>
    <d v="2024-07-09T15:17:00"/>
    <n v="15"/>
    <x v="3"/>
    <x v="1"/>
    <s v="Jul-24"/>
    <s v="O. Birtwhistle"/>
    <x v="0"/>
    <n v="42"/>
    <x v="3"/>
    <x v="0"/>
    <x v="0"/>
    <x v="1"/>
    <s v="Not Rated"/>
    <n v="47"/>
    <x v="1"/>
  </r>
  <r>
    <s v="378-29-5507"/>
    <d v="2024-07-09T15:21:00"/>
    <n v="15"/>
    <x v="3"/>
    <x v="1"/>
    <s v="Jul-24"/>
    <s v="T. Dankworth"/>
    <x v="1"/>
    <n v="11"/>
    <x v="4"/>
    <x v="2"/>
    <x v="4"/>
    <x v="1"/>
    <s v="Not Rated"/>
    <n v="10"/>
    <x v="0"/>
  </r>
  <r>
    <s v="556-43-7480"/>
    <d v="2024-07-09T19:30:00"/>
    <n v="19"/>
    <x v="3"/>
    <x v="1"/>
    <s v="Jul-24"/>
    <s v="S. Glasspool"/>
    <x v="1"/>
    <n v="67"/>
    <x v="2"/>
    <x v="0"/>
    <x v="6"/>
    <x v="0"/>
    <s v="Not Rated"/>
    <n v="10"/>
    <x v="0"/>
  </r>
  <r>
    <s v="277-88-5093"/>
    <d v="2024-07-09T20:30:00"/>
    <n v="20"/>
    <x v="3"/>
    <x v="1"/>
    <s v="Jul-24"/>
    <s v="X. Hathaway"/>
    <x v="1"/>
    <n v="64"/>
    <x v="2"/>
    <x v="0"/>
    <x v="5"/>
    <x v="0"/>
    <s v="Not Rated"/>
    <n v="46"/>
    <x v="1"/>
  </r>
  <r>
    <s v="966-21-3879"/>
    <d v="2024-07-09T22:25:00"/>
    <n v="22"/>
    <x v="3"/>
    <x v="1"/>
    <s v="Jul-24"/>
    <s v="F. Oakden"/>
    <x v="0"/>
    <n v="25"/>
    <x v="1"/>
    <x v="0"/>
    <x v="2"/>
    <x v="1"/>
    <s v="Not Rated"/>
    <n v="51"/>
    <x v="1"/>
  </r>
  <r>
    <s v="182-90-8369"/>
    <d v="2024-07-10T02:41:00"/>
    <n v="2"/>
    <x v="3"/>
    <x v="1"/>
    <s v="Jul-24"/>
    <s v="T. Bracegirdle"/>
    <x v="0"/>
    <n v="44"/>
    <x v="3"/>
    <x v="7"/>
    <x v="3"/>
    <x v="0"/>
    <n v="0"/>
    <n v="52"/>
    <x v="1"/>
  </r>
  <r>
    <s v="124-77-2786"/>
    <d v="2024-07-10T07:48:00"/>
    <n v="7"/>
    <x v="3"/>
    <x v="1"/>
    <s v="Jul-24"/>
    <s v="N. Pemberton"/>
    <x v="0"/>
    <n v="5"/>
    <x v="7"/>
    <x v="0"/>
    <x v="0"/>
    <x v="0"/>
    <s v="Not Rated"/>
    <n v="37"/>
    <x v="1"/>
  </r>
  <r>
    <s v="280-78-9053"/>
    <d v="2024-07-10T08:22:00"/>
    <n v="8"/>
    <x v="3"/>
    <x v="1"/>
    <s v="Jul-24"/>
    <s v="N. Goudie"/>
    <x v="1"/>
    <n v="65"/>
    <x v="2"/>
    <x v="0"/>
    <x v="7"/>
    <x v="0"/>
    <s v="Not Rated"/>
    <n v="47"/>
    <x v="1"/>
  </r>
  <r>
    <s v="997-93-6436"/>
    <d v="2024-07-10T11:40:00"/>
    <n v="11"/>
    <x v="3"/>
    <x v="1"/>
    <s v="Jul-24"/>
    <s v="C. Pemberton"/>
    <x v="1"/>
    <n v="73"/>
    <x v="5"/>
    <x v="7"/>
    <x v="0"/>
    <x v="0"/>
    <s v="Not Rated"/>
    <n v="14"/>
    <x v="0"/>
  </r>
  <r>
    <s v="201-80-4494"/>
    <d v="2024-07-10T14:11:00"/>
    <n v="14"/>
    <x v="3"/>
    <x v="1"/>
    <s v="Jul-24"/>
    <s v="G. Greenhalgh"/>
    <x v="1"/>
    <n v="19"/>
    <x v="4"/>
    <x v="0"/>
    <x v="2"/>
    <x v="1"/>
    <s v="Not Rated"/>
    <n v="47"/>
    <x v="1"/>
  </r>
  <r>
    <s v="998-47-1928"/>
    <d v="2024-07-10T14:48:00"/>
    <n v="14"/>
    <x v="3"/>
    <x v="1"/>
    <s v="Jul-24"/>
    <s v="N. Vickery"/>
    <x v="1"/>
    <n v="7"/>
    <x v="7"/>
    <x v="2"/>
    <x v="2"/>
    <x v="1"/>
    <s v="Not Rated"/>
    <n v="28"/>
    <x v="0"/>
  </r>
  <r>
    <s v="495-91-7175"/>
    <d v="2024-07-10T16:25:00"/>
    <n v="16"/>
    <x v="3"/>
    <x v="1"/>
    <s v="Jul-24"/>
    <s v="I. Northcote"/>
    <x v="0"/>
    <n v="44"/>
    <x v="3"/>
    <x v="7"/>
    <x v="0"/>
    <x v="1"/>
    <s v="Not Rated"/>
    <n v="13"/>
    <x v="0"/>
  </r>
  <r>
    <s v="286-86-5394"/>
    <d v="2024-07-10T16:50:00"/>
    <n v="16"/>
    <x v="3"/>
    <x v="1"/>
    <s v="Jul-24"/>
    <s v="C. Lockwood"/>
    <x v="0"/>
    <n v="44"/>
    <x v="3"/>
    <x v="5"/>
    <x v="1"/>
    <x v="1"/>
    <n v="7"/>
    <n v="14"/>
    <x v="0"/>
  </r>
  <r>
    <s v="904-69-9593"/>
    <d v="2024-07-10T19:18:00"/>
    <n v="19"/>
    <x v="3"/>
    <x v="1"/>
    <s v="Jul-24"/>
    <s v="S. Garfield"/>
    <x v="0"/>
    <n v="31"/>
    <x v="6"/>
    <x v="0"/>
    <x v="0"/>
    <x v="1"/>
    <s v="Not Rated"/>
    <n v="19"/>
    <x v="0"/>
  </r>
  <r>
    <s v="355-20-6445"/>
    <d v="2024-07-10T20:16:00"/>
    <n v="20"/>
    <x v="3"/>
    <x v="1"/>
    <s v="Jul-24"/>
    <s v="L. Honeysett"/>
    <x v="1"/>
    <n v="7"/>
    <x v="7"/>
    <x v="7"/>
    <x v="0"/>
    <x v="0"/>
    <n v="4"/>
    <n v="28"/>
    <x v="0"/>
  </r>
  <r>
    <s v="241-42-1854"/>
    <d v="2024-07-10T21:24:00"/>
    <n v="21"/>
    <x v="3"/>
    <x v="1"/>
    <s v="Jul-24"/>
    <s v="P. Ironside"/>
    <x v="0"/>
    <n v="14"/>
    <x v="4"/>
    <x v="1"/>
    <x v="0"/>
    <x v="0"/>
    <n v="2"/>
    <n v="27"/>
    <x v="0"/>
  </r>
  <r>
    <s v="386-10-3055"/>
    <d v="2024-07-10T22:07:00"/>
    <n v="22"/>
    <x v="3"/>
    <x v="1"/>
    <s v="Jul-24"/>
    <s v="P. Schubuser"/>
    <x v="1"/>
    <n v="17"/>
    <x v="4"/>
    <x v="1"/>
    <x v="0"/>
    <x v="1"/>
    <n v="5"/>
    <n v="16"/>
    <x v="0"/>
  </r>
  <r>
    <s v="183-95-2380"/>
    <d v="2024-07-11T00:10:00"/>
    <n v="0"/>
    <x v="3"/>
    <x v="1"/>
    <s v="Jul-24"/>
    <s v="B. Thornbury"/>
    <x v="0"/>
    <n v="75"/>
    <x v="5"/>
    <x v="0"/>
    <x v="0"/>
    <x v="1"/>
    <s v="Not Rated"/>
    <n v="25"/>
    <x v="0"/>
  </r>
  <r>
    <s v="588-79-8199"/>
    <d v="2024-07-11T00:32:00"/>
    <n v="0"/>
    <x v="3"/>
    <x v="1"/>
    <s v="Jul-24"/>
    <s v="G. Kershaw"/>
    <x v="1"/>
    <n v="13"/>
    <x v="4"/>
    <x v="3"/>
    <x v="0"/>
    <x v="0"/>
    <s v="Not Rated"/>
    <n v="26"/>
    <x v="0"/>
  </r>
  <r>
    <s v="481-73-5402"/>
    <d v="2024-07-11T01:42:00"/>
    <n v="1"/>
    <x v="3"/>
    <x v="1"/>
    <s v="Jul-24"/>
    <s v="R. Perrat"/>
    <x v="0"/>
    <n v="40"/>
    <x v="3"/>
    <x v="0"/>
    <x v="2"/>
    <x v="0"/>
    <s v="Not Rated"/>
    <n v="59"/>
    <x v="1"/>
  </r>
  <r>
    <s v="968-96-9390"/>
    <d v="2024-07-11T03:36:00"/>
    <n v="3"/>
    <x v="3"/>
    <x v="1"/>
    <s v="Jul-24"/>
    <s v="U. Buff"/>
    <x v="1"/>
    <n v="19"/>
    <x v="4"/>
    <x v="0"/>
    <x v="0"/>
    <x v="0"/>
    <s v="Not Rated"/>
    <n v="27"/>
    <x v="0"/>
  </r>
  <r>
    <s v="681-52-8832"/>
    <d v="2024-07-11T03:48:00"/>
    <n v="3"/>
    <x v="3"/>
    <x v="1"/>
    <s v="Jul-24"/>
    <s v="J. Garfield"/>
    <x v="0"/>
    <n v="11"/>
    <x v="4"/>
    <x v="5"/>
    <x v="0"/>
    <x v="0"/>
    <s v="Not Rated"/>
    <n v="59"/>
    <x v="1"/>
  </r>
  <r>
    <s v="485-38-6591"/>
    <d v="2024-07-11T04:17:00"/>
    <n v="4"/>
    <x v="3"/>
    <x v="1"/>
    <s v="Jul-24"/>
    <s v="Q. Quarmby"/>
    <x v="0"/>
    <n v="76"/>
    <x v="5"/>
    <x v="5"/>
    <x v="2"/>
    <x v="1"/>
    <s v="Not Rated"/>
    <n v="14"/>
    <x v="0"/>
  </r>
  <r>
    <s v="240-58-3181"/>
    <d v="2024-07-11T04:21:00"/>
    <n v="4"/>
    <x v="3"/>
    <x v="1"/>
    <s v="Jul-24"/>
    <s v="V. Dunmore"/>
    <x v="1"/>
    <n v="73"/>
    <x v="5"/>
    <x v="0"/>
    <x v="2"/>
    <x v="0"/>
    <s v="Not Rated"/>
    <n v="50"/>
    <x v="1"/>
  </r>
  <r>
    <s v="633-26-9221"/>
    <d v="2024-07-11T05:24:00"/>
    <n v="5"/>
    <x v="3"/>
    <x v="1"/>
    <s v="Jul-24"/>
    <s v="P. Perrat"/>
    <x v="0"/>
    <n v="56"/>
    <x v="0"/>
    <x v="1"/>
    <x v="0"/>
    <x v="1"/>
    <s v="Not Rated"/>
    <n v="26"/>
    <x v="0"/>
  </r>
  <r>
    <s v="250-53-6339"/>
    <d v="2024-07-11T07:25:00"/>
    <n v="7"/>
    <x v="3"/>
    <x v="1"/>
    <s v="Jul-24"/>
    <s v="Q. Crebo"/>
    <x v="0"/>
    <n v="32"/>
    <x v="6"/>
    <x v="1"/>
    <x v="3"/>
    <x v="0"/>
    <n v="8"/>
    <n v="45"/>
    <x v="1"/>
  </r>
  <r>
    <s v="588-50-6963"/>
    <d v="2024-07-11T07:27:00"/>
    <n v="7"/>
    <x v="3"/>
    <x v="1"/>
    <s v="Jul-24"/>
    <s v="X. Garfield"/>
    <x v="1"/>
    <n v="47"/>
    <x v="3"/>
    <x v="2"/>
    <x v="1"/>
    <x v="0"/>
    <s v="Not Rated"/>
    <n v="15"/>
    <x v="0"/>
  </r>
  <r>
    <s v="596-63-6403"/>
    <d v="2024-07-11T08:23:00"/>
    <n v="8"/>
    <x v="3"/>
    <x v="1"/>
    <s v="Jul-24"/>
    <s v="X. Yates"/>
    <x v="1"/>
    <n v="38"/>
    <x v="6"/>
    <x v="2"/>
    <x v="0"/>
    <x v="0"/>
    <s v="Not Rated"/>
    <n v="12"/>
    <x v="0"/>
  </r>
  <r>
    <s v="647-98-3927"/>
    <d v="2024-07-11T08:29:00"/>
    <n v="8"/>
    <x v="3"/>
    <x v="1"/>
    <s v="Jul-24"/>
    <s v="Z. Tunstall"/>
    <x v="0"/>
    <n v="39"/>
    <x v="6"/>
    <x v="0"/>
    <x v="2"/>
    <x v="1"/>
    <s v="Not Rated"/>
    <n v="27"/>
    <x v="0"/>
  </r>
  <r>
    <s v="789-37-7395"/>
    <d v="2024-07-11T10:32:00"/>
    <n v="10"/>
    <x v="3"/>
    <x v="1"/>
    <s v="Jul-24"/>
    <s v="H. Oakden"/>
    <x v="1"/>
    <n v="69"/>
    <x v="2"/>
    <x v="1"/>
    <x v="2"/>
    <x v="1"/>
    <s v="Not Rated"/>
    <n v="49"/>
    <x v="1"/>
  </r>
  <r>
    <s v="900-98-2507"/>
    <d v="2024-07-11T11:46:00"/>
    <n v="11"/>
    <x v="3"/>
    <x v="1"/>
    <s v="Jul-24"/>
    <s v="Y. Underhill"/>
    <x v="1"/>
    <n v="77"/>
    <x v="5"/>
    <x v="2"/>
    <x v="0"/>
    <x v="1"/>
    <s v="Not Rated"/>
    <n v="13"/>
    <x v="0"/>
  </r>
  <r>
    <s v="370-22-6407"/>
    <d v="2024-07-11T12:23:00"/>
    <n v="12"/>
    <x v="3"/>
    <x v="1"/>
    <s v="Jul-24"/>
    <s v="W. Crebo"/>
    <x v="1"/>
    <n v="63"/>
    <x v="2"/>
    <x v="1"/>
    <x v="2"/>
    <x v="0"/>
    <s v="Not Rated"/>
    <n v="31"/>
    <x v="1"/>
  </r>
  <r>
    <s v="241-98-3906"/>
    <d v="2024-07-11T14:16:00"/>
    <n v="14"/>
    <x v="3"/>
    <x v="1"/>
    <s v="Jul-24"/>
    <s v="S. Carraway"/>
    <x v="0"/>
    <n v="62"/>
    <x v="2"/>
    <x v="3"/>
    <x v="2"/>
    <x v="0"/>
    <s v="Not Rated"/>
    <n v="54"/>
    <x v="1"/>
  </r>
  <r>
    <s v="871-49-6979"/>
    <d v="2024-07-11T14:43:00"/>
    <n v="14"/>
    <x v="3"/>
    <x v="1"/>
    <s v="Jul-24"/>
    <s v="N. Whitfield"/>
    <x v="0"/>
    <n v="49"/>
    <x v="3"/>
    <x v="3"/>
    <x v="0"/>
    <x v="1"/>
    <s v="Not Rated"/>
    <n v="55"/>
    <x v="1"/>
  </r>
  <r>
    <s v="571-19-2108"/>
    <d v="2024-07-11T15:56:00"/>
    <n v="15"/>
    <x v="3"/>
    <x v="1"/>
    <s v="Jul-24"/>
    <s v="A. Upperton"/>
    <x v="0"/>
    <n v="79"/>
    <x v="5"/>
    <x v="3"/>
    <x v="0"/>
    <x v="0"/>
    <s v="Not Rated"/>
    <n v="32"/>
    <x v="1"/>
  </r>
  <r>
    <s v="691-54-1890"/>
    <d v="2024-07-11T16:19:00"/>
    <n v="16"/>
    <x v="3"/>
    <x v="1"/>
    <s v="Jul-24"/>
    <s v="I. Stanlack"/>
    <x v="1"/>
    <n v="60"/>
    <x v="2"/>
    <x v="2"/>
    <x v="0"/>
    <x v="1"/>
    <s v="Not Rated"/>
    <n v="44"/>
    <x v="1"/>
  </r>
  <r>
    <s v="807-16-6196"/>
    <d v="2024-07-11T16:59:00"/>
    <n v="16"/>
    <x v="3"/>
    <x v="1"/>
    <s v="Jul-24"/>
    <s v="N. Carraway"/>
    <x v="1"/>
    <n v="55"/>
    <x v="0"/>
    <x v="2"/>
    <x v="0"/>
    <x v="1"/>
    <s v="Not Rated"/>
    <n v="20"/>
    <x v="0"/>
  </r>
  <r>
    <s v="959-39-8894"/>
    <d v="2024-07-11T18:01:00"/>
    <n v="18"/>
    <x v="3"/>
    <x v="1"/>
    <s v="Jul-24"/>
    <s v="M. Greenhalgh"/>
    <x v="1"/>
    <n v="77"/>
    <x v="5"/>
    <x v="5"/>
    <x v="0"/>
    <x v="1"/>
    <s v="Not Rated"/>
    <n v="32"/>
    <x v="1"/>
  </r>
  <r>
    <s v="147-36-3271"/>
    <d v="2024-07-11T20:35:00"/>
    <n v="20"/>
    <x v="3"/>
    <x v="1"/>
    <s v="Jul-24"/>
    <s v="V. Rowntree"/>
    <x v="0"/>
    <n v="27"/>
    <x v="1"/>
    <x v="5"/>
    <x v="2"/>
    <x v="1"/>
    <s v="Not Rated"/>
    <n v="34"/>
    <x v="1"/>
  </r>
  <r>
    <s v="298-19-6119"/>
    <d v="2024-07-11T20:38:00"/>
    <n v="20"/>
    <x v="3"/>
    <x v="1"/>
    <s v="Jul-24"/>
    <s v="H. Methuen"/>
    <x v="0"/>
    <n v="11"/>
    <x v="4"/>
    <x v="7"/>
    <x v="0"/>
    <x v="0"/>
    <n v="5"/>
    <n v="42"/>
    <x v="1"/>
  </r>
  <r>
    <s v="705-33-8944"/>
    <d v="2024-07-11T21:59:00"/>
    <n v="21"/>
    <x v="3"/>
    <x v="1"/>
    <s v="Jul-24"/>
    <s v="T. Oakden"/>
    <x v="0"/>
    <n v="26"/>
    <x v="1"/>
    <x v="5"/>
    <x v="1"/>
    <x v="0"/>
    <s v="Not Rated"/>
    <n v="15"/>
    <x v="0"/>
  </r>
  <r>
    <s v="961-91-9445"/>
    <d v="2024-07-11T23:30:00"/>
    <n v="23"/>
    <x v="3"/>
    <x v="1"/>
    <s v="Jul-24"/>
    <s v="J. Buff"/>
    <x v="1"/>
    <n v="35"/>
    <x v="6"/>
    <x v="2"/>
    <x v="2"/>
    <x v="1"/>
    <s v="Not Rated"/>
    <n v="33"/>
    <x v="1"/>
  </r>
  <r>
    <s v="282-81-3019"/>
    <d v="2024-07-12T02:47:00"/>
    <n v="2"/>
    <x v="3"/>
    <x v="1"/>
    <s v="Jul-24"/>
    <s v="N. Inglewood"/>
    <x v="0"/>
    <n v="50"/>
    <x v="0"/>
    <x v="2"/>
    <x v="0"/>
    <x v="0"/>
    <s v="Not Rated"/>
    <n v="49"/>
    <x v="1"/>
  </r>
  <r>
    <s v="130-10-5225"/>
    <d v="2024-07-12T03:28:00"/>
    <n v="3"/>
    <x v="3"/>
    <x v="1"/>
    <s v="Jul-24"/>
    <s v="N. Greenhalgh"/>
    <x v="0"/>
    <n v="21"/>
    <x v="1"/>
    <x v="7"/>
    <x v="2"/>
    <x v="1"/>
    <s v="Not Rated"/>
    <n v="39"/>
    <x v="1"/>
  </r>
  <r>
    <s v="208-83-4921"/>
    <d v="2024-07-12T05:00:00"/>
    <n v="5"/>
    <x v="3"/>
    <x v="1"/>
    <s v="Jul-24"/>
    <s v="H. Merriweather"/>
    <x v="1"/>
    <n v="29"/>
    <x v="1"/>
    <x v="3"/>
    <x v="0"/>
    <x v="1"/>
    <n v="10"/>
    <n v="11"/>
    <x v="0"/>
  </r>
  <r>
    <s v="518-25-5594"/>
    <d v="2024-07-12T05:34:00"/>
    <n v="5"/>
    <x v="3"/>
    <x v="1"/>
    <s v="Jul-24"/>
    <s v="S. Silverlock"/>
    <x v="0"/>
    <n v="12"/>
    <x v="4"/>
    <x v="2"/>
    <x v="0"/>
    <x v="0"/>
    <s v="Not Rated"/>
    <n v="60"/>
    <x v="1"/>
  </r>
  <r>
    <s v="691-86-8681"/>
    <d v="2024-07-12T08:24:00"/>
    <n v="8"/>
    <x v="3"/>
    <x v="1"/>
    <s v="Jul-24"/>
    <s v="E. Churchard"/>
    <x v="1"/>
    <n v="55"/>
    <x v="0"/>
    <x v="0"/>
    <x v="2"/>
    <x v="0"/>
    <s v="Not Rated"/>
    <n v="24"/>
    <x v="0"/>
  </r>
  <r>
    <s v="784-24-9351"/>
    <d v="2024-07-12T10:53:00"/>
    <n v="10"/>
    <x v="3"/>
    <x v="1"/>
    <s v="Jul-24"/>
    <s v="Y. Merriweather"/>
    <x v="1"/>
    <n v="41"/>
    <x v="3"/>
    <x v="3"/>
    <x v="4"/>
    <x v="0"/>
    <s v="Not Rated"/>
    <n v="42"/>
    <x v="1"/>
  </r>
  <r>
    <s v="821-45-5831"/>
    <d v="2024-07-12T11:39:00"/>
    <n v="11"/>
    <x v="3"/>
    <x v="1"/>
    <s v="Jul-24"/>
    <s v="Y. Vickery"/>
    <x v="1"/>
    <n v="19"/>
    <x v="4"/>
    <x v="5"/>
    <x v="0"/>
    <x v="1"/>
    <s v="Not Rated"/>
    <n v="41"/>
    <x v="1"/>
  </r>
  <r>
    <s v="161-32-3874"/>
    <d v="2024-07-12T13:21:00"/>
    <n v="13"/>
    <x v="3"/>
    <x v="1"/>
    <s v="Jul-24"/>
    <s v="E. Whitfield"/>
    <x v="1"/>
    <n v="10"/>
    <x v="4"/>
    <x v="4"/>
    <x v="1"/>
    <x v="1"/>
    <s v="Not Rated"/>
    <n v="48"/>
    <x v="1"/>
  </r>
  <r>
    <s v="253-74-9285"/>
    <d v="2024-07-12T13:40:00"/>
    <n v="13"/>
    <x v="3"/>
    <x v="1"/>
    <s v="Jul-24"/>
    <s v="X. Ainsworth"/>
    <x v="1"/>
    <n v="18"/>
    <x v="4"/>
    <x v="2"/>
    <x v="0"/>
    <x v="1"/>
    <s v="Not Rated"/>
    <n v="32"/>
    <x v="1"/>
  </r>
  <r>
    <s v="417-81-7171"/>
    <d v="2024-07-12T13:51:00"/>
    <n v="13"/>
    <x v="3"/>
    <x v="1"/>
    <s v="Jul-24"/>
    <s v="Z. Dankworth"/>
    <x v="0"/>
    <n v="68"/>
    <x v="2"/>
    <x v="0"/>
    <x v="2"/>
    <x v="1"/>
    <n v="4"/>
    <n v="21"/>
    <x v="0"/>
  </r>
  <r>
    <s v="133-55-3080"/>
    <d v="2024-07-12T17:36:00"/>
    <n v="17"/>
    <x v="3"/>
    <x v="1"/>
    <s v="Jul-24"/>
    <s v="C. Whitfield"/>
    <x v="0"/>
    <n v="29"/>
    <x v="1"/>
    <x v="3"/>
    <x v="2"/>
    <x v="0"/>
    <n v="5"/>
    <n v="42"/>
    <x v="1"/>
  </r>
  <r>
    <s v="585-77-2848"/>
    <d v="2024-07-12T20:00:00"/>
    <n v="20"/>
    <x v="3"/>
    <x v="1"/>
    <s v="Jul-24"/>
    <s v="U. Churchard"/>
    <x v="0"/>
    <n v="17"/>
    <x v="4"/>
    <x v="2"/>
    <x v="0"/>
    <x v="1"/>
    <s v="Not Rated"/>
    <n v="50"/>
    <x v="1"/>
  </r>
  <r>
    <s v="745-49-3028"/>
    <d v="2024-07-12T21:12:00"/>
    <n v="21"/>
    <x v="3"/>
    <x v="1"/>
    <s v="Jul-24"/>
    <s v="R. Churchard"/>
    <x v="1"/>
    <n v="70"/>
    <x v="5"/>
    <x v="5"/>
    <x v="0"/>
    <x v="1"/>
    <n v="7"/>
    <n v="42"/>
    <x v="1"/>
  </r>
  <r>
    <s v="150-55-6999"/>
    <d v="2024-07-12T21:12:00"/>
    <n v="21"/>
    <x v="3"/>
    <x v="1"/>
    <s v="Jul-24"/>
    <s v="A. Ollerton"/>
    <x v="0"/>
    <n v="9"/>
    <x v="7"/>
    <x v="0"/>
    <x v="7"/>
    <x v="0"/>
    <s v="Not Rated"/>
    <n v="23"/>
    <x v="0"/>
  </r>
  <r>
    <s v="954-75-6910"/>
    <d v="2024-07-12T21:18:00"/>
    <n v="21"/>
    <x v="3"/>
    <x v="1"/>
    <s v="Jul-24"/>
    <s v="L. Tunstall"/>
    <x v="1"/>
    <n v="63"/>
    <x v="2"/>
    <x v="3"/>
    <x v="0"/>
    <x v="1"/>
    <s v="Not Rated"/>
    <n v="54"/>
    <x v="1"/>
  </r>
  <r>
    <s v="546-39-5744"/>
    <d v="2024-07-12T22:27:00"/>
    <n v="22"/>
    <x v="3"/>
    <x v="1"/>
    <s v="Jul-24"/>
    <s v="Z. Schubuser"/>
    <x v="0"/>
    <n v="12"/>
    <x v="4"/>
    <x v="0"/>
    <x v="2"/>
    <x v="1"/>
    <s v="Not Rated"/>
    <n v="33"/>
    <x v="1"/>
  </r>
  <r>
    <s v="175-73-5982"/>
    <d v="2024-07-12T22:59:00"/>
    <n v="22"/>
    <x v="3"/>
    <x v="1"/>
    <s v="Jul-24"/>
    <s v="O. Methuen"/>
    <x v="1"/>
    <n v="46"/>
    <x v="3"/>
    <x v="7"/>
    <x v="0"/>
    <x v="0"/>
    <n v="2"/>
    <n v="54"/>
    <x v="1"/>
  </r>
  <r>
    <s v="683-83-1213"/>
    <d v="2024-07-13T00:54:00"/>
    <n v="0"/>
    <x v="3"/>
    <x v="1"/>
    <s v="Jul-24"/>
    <s v="A. Loxley"/>
    <x v="0"/>
    <n v="71"/>
    <x v="5"/>
    <x v="0"/>
    <x v="0"/>
    <x v="1"/>
    <s v="Not Rated"/>
    <n v="12"/>
    <x v="0"/>
  </r>
  <r>
    <s v="458-69-4287"/>
    <d v="2024-07-13T01:04:00"/>
    <n v="1"/>
    <x v="3"/>
    <x v="1"/>
    <s v="Jul-24"/>
    <s v="B. Loxley"/>
    <x v="1"/>
    <n v="38"/>
    <x v="6"/>
    <x v="3"/>
    <x v="0"/>
    <x v="1"/>
    <s v="Not Rated"/>
    <n v="56"/>
    <x v="1"/>
  </r>
  <r>
    <s v="525-54-3613"/>
    <d v="2024-07-13T01:14:00"/>
    <n v="1"/>
    <x v="3"/>
    <x v="1"/>
    <s v="Jul-24"/>
    <s v="N. Pemberton"/>
    <x v="0"/>
    <n v="2"/>
    <x v="7"/>
    <x v="0"/>
    <x v="1"/>
    <x v="1"/>
    <s v="Not Rated"/>
    <n v="43"/>
    <x v="1"/>
  </r>
  <r>
    <s v="635-84-4446"/>
    <d v="2024-07-13T03:04:00"/>
    <n v="3"/>
    <x v="3"/>
    <x v="1"/>
    <s v="Jul-24"/>
    <s v="U. Dunmore"/>
    <x v="1"/>
    <n v="5"/>
    <x v="7"/>
    <x v="7"/>
    <x v="0"/>
    <x v="1"/>
    <s v="Not Rated"/>
    <n v="10"/>
    <x v="0"/>
  </r>
  <r>
    <s v="565-54-5967"/>
    <d v="2024-07-13T03:05:00"/>
    <n v="3"/>
    <x v="3"/>
    <x v="1"/>
    <s v="Jul-24"/>
    <s v="H. Silverlock"/>
    <x v="1"/>
    <n v="36"/>
    <x v="6"/>
    <x v="4"/>
    <x v="4"/>
    <x v="0"/>
    <s v="Not Rated"/>
    <n v="38"/>
    <x v="1"/>
  </r>
  <r>
    <s v="341-36-6206"/>
    <d v="2024-07-13T03:55:00"/>
    <n v="3"/>
    <x v="3"/>
    <x v="1"/>
    <s v="Jul-24"/>
    <s v="Z. Oakden"/>
    <x v="1"/>
    <n v="70"/>
    <x v="5"/>
    <x v="0"/>
    <x v="3"/>
    <x v="1"/>
    <s v="Not Rated"/>
    <n v="33"/>
    <x v="1"/>
  </r>
  <r>
    <s v="979-67-9187"/>
    <d v="2024-07-13T04:14:00"/>
    <n v="4"/>
    <x v="3"/>
    <x v="1"/>
    <s v="Jul-24"/>
    <s v="W. Gionettitti"/>
    <x v="1"/>
    <n v="43"/>
    <x v="3"/>
    <x v="0"/>
    <x v="0"/>
    <x v="1"/>
    <s v="Not Rated"/>
    <n v="13"/>
    <x v="0"/>
  </r>
  <r>
    <s v="415-89-1828"/>
    <d v="2024-07-13T05:13:00"/>
    <n v="5"/>
    <x v="3"/>
    <x v="1"/>
    <s v="Jul-24"/>
    <s v="B. Corpes"/>
    <x v="0"/>
    <n v="71"/>
    <x v="5"/>
    <x v="2"/>
    <x v="0"/>
    <x v="1"/>
    <n v="10"/>
    <n v="36"/>
    <x v="1"/>
  </r>
  <r>
    <s v="652-75-7057"/>
    <d v="2024-07-13T05:25:00"/>
    <n v="5"/>
    <x v="3"/>
    <x v="1"/>
    <s v="Jul-24"/>
    <s v="R. Ravenscroft"/>
    <x v="1"/>
    <n v="31"/>
    <x v="6"/>
    <x v="6"/>
    <x v="0"/>
    <x v="0"/>
    <n v="10"/>
    <n v="45"/>
    <x v="1"/>
  </r>
  <r>
    <s v="690-42-3442"/>
    <d v="2024-07-13T08:38:00"/>
    <n v="8"/>
    <x v="3"/>
    <x v="1"/>
    <s v="Jul-24"/>
    <s v="N. Birtwhistle"/>
    <x v="0"/>
    <n v="16"/>
    <x v="4"/>
    <x v="3"/>
    <x v="2"/>
    <x v="1"/>
    <n v="2"/>
    <n v="10"/>
    <x v="0"/>
  </r>
  <r>
    <s v="463-99-4789"/>
    <d v="2024-07-13T10:50:00"/>
    <n v="10"/>
    <x v="3"/>
    <x v="1"/>
    <s v="Jul-24"/>
    <s v="L. Eastwood"/>
    <x v="1"/>
    <n v="53"/>
    <x v="0"/>
    <x v="6"/>
    <x v="2"/>
    <x v="1"/>
    <s v="Not Rated"/>
    <n v="26"/>
    <x v="0"/>
  </r>
  <r>
    <s v="151-81-9929"/>
    <d v="2024-07-13T11:23:00"/>
    <n v="11"/>
    <x v="3"/>
    <x v="1"/>
    <s v="Jul-24"/>
    <s v="Q. Dewhirst"/>
    <x v="0"/>
    <n v="53"/>
    <x v="0"/>
    <x v="2"/>
    <x v="0"/>
    <x v="0"/>
    <s v="Not Rated"/>
    <n v="16"/>
    <x v="0"/>
  </r>
  <r>
    <s v="242-45-5825"/>
    <d v="2024-07-13T12:03:00"/>
    <n v="12"/>
    <x v="3"/>
    <x v="1"/>
    <s v="Jul-24"/>
    <s v="D. Quarmby"/>
    <x v="1"/>
    <n v="17"/>
    <x v="4"/>
    <x v="5"/>
    <x v="6"/>
    <x v="1"/>
    <n v="9"/>
    <n v="27"/>
    <x v="0"/>
  </r>
  <r>
    <s v="459-69-7765"/>
    <d v="2024-07-13T13:44:00"/>
    <n v="13"/>
    <x v="3"/>
    <x v="1"/>
    <s v="Jul-24"/>
    <s v="W. Loxley"/>
    <x v="1"/>
    <n v="48"/>
    <x v="3"/>
    <x v="6"/>
    <x v="0"/>
    <x v="0"/>
    <s v="Not Rated"/>
    <n v="29"/>
    <x v="0"/>
  </r>
  <r>
    <s v="260-92-8498"/>
    <d v="2024-07-13T13:46:00"/>
    <n v="13"/>
    <x v="3"/>
    <x v="1"/>
    <s v="Jul-24"/>
    <s v="W. Oakden"/>
    <x v="0"/>
    <n v="71"/>
    <x v="5"/>
    <x v="7"/>
    <x v="0"/>
    <x v="0"/>
    <s v="Not Rated"/>
    <n v="36"/>
    <x v="1"/>
  </r>
  <r>
    <s v="939-79-8984"/>
    <d v="2024-07-13T13:50:00"/>
    <n v="13"/>
    <x v="3"/>
    <x v="1"/>
    <s v="Jul-24"/>
    <s v="U. Thornbury"/>
    <x v="0"/>
    <n v="45"/>
    <x v="3"/>
    <x v="5"/>
    <x v="0"/>
    <x v="0"/>
    <s v="Not Rated"/>
    <n v="24"/>
    <x v="0"/>
  </r>
  <r>
    <s v="264-99-5386"/>
    <d v="2024-07-13T13:58:00"/>
    <n v="13"/>
    <x v="3"/>
    <x v="1"/>
    <s v="Jul-24"/>
    <s v="Z. Birtwhistle"/>
    <x v="0"/>
    <n v="42"/>
    <x v="3"/>
    <x v="0"/>
    <x v="0"/>
    <x v="0"/>
    <s v="Not Rated"/>
    <n v="39"/>
    <x v="1"/>
  </r>
  <r>
    <s v="903-46-7549"/>
    <d v="2024-07-13T14:51:00"/>
    <n v="14"/>
    <x v="3"/>
    <x v="1"/>
    <s v="Jul-24"/>
    <s v="O. Ollerton"/>
    <x v="0"/>
    <n v="44"/>
    <x v="3"/>
    <x v="2"/>
    <x v="0"/>
    <x v="1"/>
    <s v="Not Rated"/>
    <n v="52"/>
    <x v="1"/>
  </r>
  <r>
    <s v="658-10-1208"/>
    <d v="2024-07-13T15:20:00"/>
    <n v="15"/>
    <x v="3"/>
    <x v="1"/>
    <s v="Jul-24"/>
    <s v="Q. Honeysett"/>
    <x v="0"/>
    <n v="44"/>
    <x v="3"/>
    <x v="7"/>
    <x v="0"/>
    <x v="0"/>
    <n v="8"/>
    <n v="46"/>
    <x v="1"/>
  </r>
  <r>
    <s v="802-46-9952"/>
    <d v="2024-07-13T15:49:00"/>
    <n v="15"/>
    <x v="3"/>
    <x v="1"/>
    <s v="Jul-24"/>
    <s v="S. Gionettitti"/>
    <x v="0"/>
    <n v="23"/>
    <x v="1"/>
    <x v="0"/>
    <x v="0"/>
    <x v="1"/>
    <s v="Not Rated"/>
    <n v="11"/>
    <x v="0"/>
  </r>
  <r>
    <s v="147-37-4829"/>
    <d v="2024-07-13T18:33:00"/>
    <n v="18"/>
    <x v="3"/>
    <x v="1"/>
    <s v="Jul-24"/>
    <s v="L. Aldridge"/>
    <x v="1"/>
    <n v="48"/>
    <x v="3"/>
    <x v="3"/>
    <x v="2"/>
    <x v="1"/>
    <n v="5"/>
    <n v="46"/>
    <x v="1"/>
  </r>
  <r>
    <s v="103-73-9102"/>
    <d v="2024-07-13T19:52:00"/>
    <n v="19"/>
    <x v="3"/>
    <x v="1"/>
    <s v="Jul-24"/>
    <s v="Q. Yarborough"/>
    <x v="0"/>
    <n v="4"/>
    <x v="7"/>
    <x v="0"/>
    <x v="2"/>
    <x v="1"/>
    <s v="Not Rated"/>
    <n v="48"/>
    <x v="1"/>
  </r>
  <r>
    <s v="236-12-4840"/>
    <d v="2024-07-13T20:02:00"/>
    <n v="20"/>
    <x v="3"/>
    <x v="1"/>
    <s v="Jul-24"/>
    <s v="P. Kershaw"/>
    <x v="1"/>
    <n v="71"/>
    <x v="5"/>
    <x v="3"/>
    <x v="3"/>
    <x v="0"/>
    <s v="Not Rated"/>
    <n v="43"/>
    <x v="1"/>
  </r>
  <r>
    <s v="832-95-8651"/>
    <d v="2024-07-13T22:57:00"/>
    <n v="22"/>
    <x v="3"/>
    <x v="1"/>
    <s v="Jul-24"/>
    <s v="B. Loxley"/>
    <x v="1"/>
    <n v="65"/>
    <x v="2"/>
    <x v="4"/>
    <x v="1"/>
    <x v="1"/>
    <s v="Not Rated"/>
    <n v="51"/>
    <x v="1"/>
  </r>
  <r>
    <s v="223-91-7159"/>
    <d v="2024-07-13T23:39:00"/>
    <n v="23"/>
    <x v="3"/>
    <x v="1"/>
    <s v="Jul-24"/>
    <s v="R. Dunmore"/>
    <x v="0"/>
    <n v="72"/>
    <x v="5"/>
    <x v="5"/>
    <x v="6"/>
    <x v="1"/>
    <s v="Not Rated"/>
    <n v="46"/>
    <x v="1"/>
  </r>
  <r>
    <s v="132-18-8001"/>
    <d v="2024-07-14T01:12:00"/>
    <n v="1"/>
    <x v="3"/>
    <x v="1"/>
    <s v="Jul-24"/>
    <s v="K. Whitfield"/>
    <x v="1"/>
    <n v="65"/>
    <x v="2"/>
    <x v="1"/>
    <x v="3"/>
    <x v="0"/>
    <s v="Not Rated"/>
    <n v="55"/>
    <x v="1"/>
  </r>
  <r>
    <s v="455-87-9409"/>
    <d v="2024-07-14T02:53:00"/>
    <n v="2"/>
    <x v="3"/>
    <x v="1"/>
    <s v="Jul-24"/>
    <s v="I. Perrat"/>
    <x v="0"/>
    <n v="54"/>
    <x v="0"/>
    <x v="0"/>
    <x v="0"/>
    <x v="1"/>
    <s v="Not Rated"/>
    <n v="43"/>
    <x v="1"/>
  </r>
  <r>
    <s v="424-29-9913"/>
    <d v="2024-07-14T03:54:00"/>
    <n v="3"/>
    <x v="3"/>
    <x v="1"/>
    <s v="Jul-24"/>
    <s v="E. Glasspool"/>
    <x v="0"/>
    <n v="61"/>
    <x v="2"/>
    <x v="5"/>
    <x v="7"/>
    <x v="0"/>
    <s v="Not Rated"/>
    <n v="47"/>
    <x v="1"/>
  </r>
  <r>
    <s v="327-26-3657"/>
    <d v="2024-07-14T06:11:00"/>
    <n v="6"/>
    <x v="3"/>
    <x v="1"/>
    <s v="Jul-24"/>
    <s v="E. Oakden"/>
    <x v="1"/>
    <n v="43"/>
    <x v="3"/>
    <x v="0"/>
    <x v="6"/>
    <x v="0"/>
    <s v="Not Rated"/>
    <n v="56"/>
    <x v="1"/>
  </r>
  <r>
    <s v="282-95-6445"/>
    <d v="2024-07-14T06:44:00"/>
    <n v="6"/>
    <x v="3"/>
    <x v="1"/>
    <s v="Jul-24"/>
    <s v="D. Upperton"/>
    <x v="1"/>
    <n v="77"/>
    <x v="5"/>
    <x v="3"/>
    <x v="2"/>
    <x v="1"/>
    <s v="Not Rated"/>
    <n v="25"/>
    <x v="0"/>
  </r>
  <r>
    <s v="644-39-4703"/>
    <d v="2024-07-14T07:27:00"/>
    <n v="7"/>
    <x v="3"/>
    <x v="1"/>
    <s v="Jul-24"/>
    <s v="P. Ollerton"/>
    <x v="0"/>
    <n v="24"/>
    <x v="1"/>
    <x v="0"/>
    <x v="0"/>
    <x v="0"/>
    <s v="Not Rated"/>
    <n v="49"/>
    <x v="1"/>
  </r>
  <r>
    <s v="671-19-7707"/>
    <d v="2024-07-14T09:07:00"/>
    <n v="9"/>
    <x v="3"/>
    <x v="1"/>
    <s v="Jul-24"/>
    <s v="T. Stanlack"/>
    <x v="0"/>
    <n v="20"/>
    <x v="1"/>
    <x v="7"/>
    <x v="0"/>
    <x v="0"/>
    <n v="1"/>
    <n v="31"/>
    <x v="1"/>
  </r>
  <r>
    <s v="137-13-6101"/>
    <d v="2024-07-14T09:22:00"/>
    <n v="9"/>
    <x v="3"/>
    <x v="1"/>
    <s v="Jul-24"/>
    <s v="S. Hathaway"/>
    <x v="1"/>
    <n v="5"/>
    <x v="7"/>
    <x v="4"/>
    <x v="0"/>
    <x v="1"/>
    <n v="10"/>
    <n v="32"/>
    <x v="1"/>
  </r>
  <r>
    <s v="677-85-9927"/>
    <d v="2024-07-14T11:51:00"/>
    <n v="11"/>
    <x v="3"/>
    <x v="1"/>
    <s v="Jul-24"/>
    <s v="D. Ashcombe"/>
    <x v="0"/>
    <n v="23"/>
    <x v="1"/>
    <x v="5"/>
    <x v="0"/>
    <x v="0"/>
    <s v="Not Rated"/>
    <n v="10"/>
    <x v="0"/>
  </r>
  <r>
    <s v="831-20-9266"/>
    <d v="2024-07-14T11:53:00"/>
    <n v="11"/>
    <x v="3"/>
    <x v="1"/>
    <s v="Jul-24"/>
    <s v="F. Buff"/>
    <x v="1"/>
    <n v="57"/>
    <x v="0"/>
    <x v="7"/>
    <x v="0"/>
    <x v="1"/>
    <s v="Not Rated"/>
    <n v="28"/>
    <x v="0"/>
  </r>
  <r>
    <s v="203-28-6782"/>
    <d v="2024-07-14T13:13:00"/>
    <n v="13"/>
    <x v="3"/>
    <x v="1"/>
    <s v="Jul-24"/>
    <s v="Z. Yates"/>
    <x v="0"/>
    <n v="69"/>
    <x v="2"/>
    <x v="1"/>
    <x v="0"/>
    <x v="1"/>
    <n v="1"/>
    <n v="53"/>
    <x v="1"/>
  </r>
  <r>
    <s v="911-33-8340"/>
    <d v="2024-07-14T14:00:00"/>
    <n v="14"/>
    <x v="3"/>
    <x v="1"/>
    <s v="Jul-24"/>
    <s v="Q. Brixey"/>
    <x v="1"/>
    <n v="74"/>
    <x v="5"/>
    <x v="2"/>
    <x v="2"/>
    <x v="0"/>
    <s v="Not Rated"/>
    <n v="47"/>
    <x v="1"/>
  </r>
  <r>
    <s v="545-36-4903"/>
    <d v="2024-07-14T14:00:00"/>
    <n v="14"/>
    <x v="3"/>
    <x v="1"/>
    <s v="Jul-24"/>
    <s v="S. Inglewood"/>
    <x v="0"/>
    <n v="70"/>
    <x v="5"/>
    <x v="0"/>
    <x v="0"/>
    <x v="0"/>
    <s v="Not Rated"/>
    <n v="27"/>
    <x v="0"/>
  </r>
  <r>
    <s v="730-34-9810"/>
    <d v="2024-07-14T14:30:00"/>
    <n v="14"/>
    <x v="3"/>
    <x v="1"/>
    <s v="Jul-24"/>
    <s v="T. Birtwhistle"/>
    <x v="0"/>
    <n v="39"/>
    <x v="6"/>
    <x v="2"/>
    <x v="6"/>
    <x v="1"/>
    <n v="1"/>
    <n v="51"/>
    <x v="1"/>
  </r>
  <r>
    <s v="140-21-5717"/>
    <d v="2024-07-14T14:53:00"/>
    <n v="14"/>
    <x v="3"/>
    <x v="1"/>
    <s v="Jul-24"/>
    <s v="O. Featherstone"/>
    <x v="0"/>
    <n v="39"/>
    <x v="6"/>
    <x v="2"/>
    <x v="1"/>
    <x v="1"/>
    <s v="Not Rated"/>
    <n v="21"/>
    <x v="0"/>
  </r>
  <r>
    <s v="126-90-8114"/>
    <d v="2024-07-14T15:24:00"/>
    <n v="15"/>
    <x v="3"/>
    <x v="1"/>
    <s v="Jul-24"/>
    <s v="K. Loxley"/>
    <x v="1"/>
    <n v="79"/>
    <x v="5"/>
    <x v="4"/>
    <x v="0"/>
    <x v="0"/>
    <s v="Not Rated"/>
    <n v="46"/>
    <x v="1"/>
  </r>
  <r>
    <s v="116-98-3190"/>
    <d v="2024-07-14T17:24:00"/>
    <n v="17"/>
    <x v="3"/>
    <x v="1"/>
    <s v="Jul-24"/>
    <s v="A. Verity"/>
    <x v="1"/>
    <n v="2"/>
    <x v="7"/>
    <x v="1"/>
    <x v="0"/>
    <x v="1"/>
    <s v="Not Rated"/>
    <n v="58"/>
    <x v="1"/>
  </r>
  <r>
    <s v="991-56-6982"/>
    <d v="2024-07-14T18:46:00"/>
    <n v="18"/>
    <x v="3"/>
    <x v="1"/>
    <s v="Jul-24"/>
    <s v="O. Oakden"/>
    <x v="0"/>
    <n v="68"/>
    <x v="2"/>
    <x v="1"/>
    <x v="0"/>
    <x v="1"/>
    <s v="Not Rated"/>
    <n v="25"/>
    <x v="0"/>
  </r>
  <r>
    <s v="120-56-8834"/>
    <d v="2024-07-14T19:58:00"/>
    <n v="19"/>
    <x v="3"/>
    <x v="1"/>
    <s v="Jul-24"/>
    <s v="B. Kingsley"/>
    <x v="0"/>
    <n v="17"/>
    <x v="4"/>
    <x v="4"/>
    <x v="0"/>
    <x v="0"/>
    <s v="Not Rated"/>
    <n v="23"/>
    <x v="0"/>
  </r>
  <r>
    <s v="708-28-3887"/>
    <d v="2024-07-14T22:37:00"/>
    <n v="22"/>
    <x v="3"/>
    <x v="1"/>
    <s v="Jul-24"/>
    <s v="C. Ollerton"/>
    <x v="1"/>
    <n v="44"/>
    <x v="3"/>
    <x v="3"/>
    <x v="2"/>
    <x v="1"/>
    <n v="0"/>
    <n v="18"/>
    <x v="0"/>
  </r>
  <r>
    <s v="282-34-5833"/>
    <d v="2024-07-15T00:06:00"/>
    <n v="0"/>
    <x v="3"/>
    <x v="1"/>
    <s v="Jul-24"/>
    <s v="F. Dankworth"/>
    <x v="1"/>
    <n v="26"/>
    <x v="1"/>
    <x v="3"/>
    <x v="7"/>
    <x v="0"/>
    <s v="Not Rated"/>
    <n v="30"/>
    <x v="0"/>
  </r>
  <r>
    <s v="508-19-8113"/>
    <d v="2024-07-15T00:37:00"/>
    <n v="0"/>
    <x v="3"/>
    <x v="1"/>
    <s v="Jul-24"/>
    <s v="E. Bannister"/>
    <x v="0"/>
    <n v="60"/>
    <x v="2"/>
    <x v="1"/>
    <x v="6"/>
    <x v="0"/>
    <n v="5"/>
    <n v="27"/>
    <x v="0"/>
  </r>
  <r>
    <s v="267-12-4266"/>
    <d v="2024-07-15T00:50:00"/>
    <n v="0"/>
    <x v="3"/>
    <x v="1"/>
    <s v="Jul-24"/>
    <s v="O. Northcote"/>
    <x v="1"/>
    <n v="33"/>
    <x v="6"/>
    <x v="3"/>
    <x v="7"/>
    <x v="0"/>
    <s v="Not Rated"/>
    <n v="10"/>
    <x v="0"/>
  </r>
  <r>
    <s v="219-12-3132"/>
    <d v="2024-07-15T03:35:00"/>
    <n v="3"/>
    <x v="3"/>
    <x v="1"/>
    <s v="Jul-24"/>
    <s v="B. Ainsworth"/>
    <x v="0"/>
    <n v="5"/>
    <x v="7"/>
    <x v="0"/>
    <x v="0"/>
    <x v="1"/>
    <s v="Not Rated"/>
    <n v="31"/>
    <x v="1"/>
  </r>
  <r>
    <s v="817-31-2621"/>
    <d v="2024-07-15T03:45:00"/>
    <n v="3"/>
    <x v="3"/>
    <x v="1"/>
    <s v="Jul-24"/>
    <s v="Z. Garfield"/>
    <x v="1"/>
    <n v="68"/>
    <x v="2"/>
    <x v="6"/>
    <x v="0"/>
    <x v="1"/>
    <s v="Not Rated"/>
    <n v="53"/>
    <x v="1"/>
  </r>
  <r>
    <s v="383-41-9808"/>
    <d v="2024-07-15T05:15:00"/>
    <n v="5"/>
    <x v="3"/>
    <x v="1"/>
    <s v="Jul-24"/>
    <s v="O. Methuen"/>
    <x v="0"/>
    <n v="65"/>
    <x v="2"/>
    <x v="5"/>
    <x v="4"/>
    <x v="1"/>
    <n v="9"/>
    <n v="44"/>
    <x v="1"/>
  </r>
  <r>
    <s v="497-61-5668"/>
    <d v="2024-07-15T06:04:00"/>
    <n v="6"/>
    <x v="3"/>
    <x v="1"/>
    <s v="Jul-24"/>
    <s v="Y. Eastwood"/>
    <x v="1"/>
    <n v="63"/>
    <x v="2"/>
    <x v="6"/>
    <x v="2"/>
    <x v="1"/>
    <s v="Not Rated"/>
    <n v="48"/>
    <x v="1"/>
  </r>
  <r>
    <s v="331-88-7039"/>
    <d v="2024-07-15T07:49:00"/>
    <n v="7"/>
    <x v="3"/>
    <x v="1"/>
    <s v="Jul-24"/>
    <s v="O. Sheffield"/>
    <x v="1"/>
    <n v="45"/>
    <x v="3"/>
    <x v="0"/>
    <x v="0"/>
    <x v="0"/>
    <s v="Not Rated"/>
    <n v="27"/>
    <x v="0"/>
  </r>
  <r>
    <s v="748-53-3999"/>
    <d v="2024-07-15T11:29:00"/>
    <n v="11"/>
    <x v="3"/>
    <x v="1"/>
    <s v="Jul-24"/>
    <s v="Z. Ainsworth"/>
    <x v="1"/>
    <n v="51"/>
    <x v="0"/>
    <x v="3"/>
    <x v="0"/>
    <x v="1"/>
    <s v="Not Rated"/>
    <n v="19"/>
    <x v="0"/>
  </r>
  <r>
    <s v="683-72-3955"/>
    <d v="2024-07-15T13:00:00"/>
    <n v="13"/>
    <x v="3"/>
    <x v="1"/>
    <s v="Jul-24"/>
    <s v="J. Schubuser"/>
    <x v="1"/>
    <n v="23"/>
    <x v="1"/>
    <x v="6"/>
    <x v="2"/>
    <x v="0"/>
    <n v="6"/>
    <n v="25"/>
    <x v="0"/>
  </r>
  <r>
    <s v="216-56-7238"/>
    <d v="2024-07-15T14:30:00"/>
    <n v="14"/>
    <x v="3"/>
    <x v="1"/>
    <s v="Jul-24"/>
    <s v="T. Featherstone"/>
    <x v="0"/>
    <n v="39"/>
    <x v="6"/>
    <x v="7"/>
    <x v="2"/>
    <x v="1"/>
    <s v="Not Rated"/>
    <n v="13"/>
    <x v="0"/>
  </r>
  <r>
    <s v="951-49-1273"/>
    <d v="2024-07-15T14:46:00"/>
    <n v="14"/>
    <x v="3"/>
    <x v="1"/>
    <s v="Jul-24"/>
    <s v="G. Verity"/>
    <x v="0"/>
    <n v="69"/>
    <x v="2"/>
    <x v="3"/>
    <x v="0"/>
    <x v="1"/>
    <n v="8"/>
    <n v="16"/>
    <x v="0"/>
  </r>
  <r>
    <s v="201-74-6804"/>
    <d v="2024-07-15T15:29:00"/>
    <n v="15"/>
    <x v="3"/>
    <x v="1"/>
    <s v="Jul-24"/>
    <s v="I. Titcombe"/>
    <x v="0"/>
    <n v="12"/>
    <x v="4"/>
    <x v="0"/>
    <x v="2"/>
    <x v="1"/>
    <n v="3"/>
    <n v="41"/>
    <x v="1"/>
  </r>
  <r>
    <s v="835-34-9656"/>
    <d v="2024-07-15T16:07:00"/>
    <n v="16"/>
    <x v="3"/>
    <x v="1"/>
    <s v="Jul-24"/>
    <s v="C. Middleditch"/>
    <x v="1"/>
    <n v="20"/>
    <x v="1"/>
    <x v="1"/>
    <x v="0"/>
    <x v="0"/>
    <s v="Not Rated"/>
    <n v="56"/>
    <x v="1"/>
  </r>
  <r>
    <s v="359-75-6975"/>
    <d v="2024-07-15T16:16:00"/>
    <n v="16"/>
    <x v="3"/>
    <x v="1"/>
    <s v="Jul-24"/>
    <s v="B. Merriweather"/>
    <x v="0"/>
    <n v="57"/>
    <x v="0"/>
    <x v="4"/>
    <x v="1"/>
    <x v="0"/>
    <n v="0"/>
    <n v="35"/>
    <x v="1"/>
  </r>
  <r>
    <s v="835-68-4156"/>
    <d v="2024-07-15T16:45:00"/>
    <n v="16"/>
    <x v="3"/>
    <x v="1"/>
    <s v="Jul-24"/>
    <s v="E. Rowntree"/>
    <x v="0"/>
    <n v="5"/>
    <x v="7"/>
    <x v="0"/>
    <x v="0"/>
    <x v="1"/>
    <s v="Not Rated"/>
    <n v="59"/>
    <x v="1"/>
  </r>
  <r>
    <s v="351-38-8214"/>
    <d v="2024-07-15T18:47:00"/>
    <n v="18"/>
    <x v="3"/>
    <x v="1"/>
    <s v="Jul-24"/>
    <s v="Z. Merriweather"/>
    <x v="1"/>
    <n v="38"/>
    <x v="6"/>
    <x v="0"/>
    <x v="0"/>
    <x v="1"/>
    <s v="Not Rated"/>
    <n v="36"/>
    <x v="1"/>
  </r>
  <r>
    <s v="131-28-5255"/>
    <d v="2024-07-15T20:40:00"/>
    <n v="20"/>
    <x v="3"/>
    <x v="1"/>
    <s v="Jul-24"/>
    <s v="D. Whitfield"/>
    <x v="0"/>
    <n v="62"/>
    <x v="2"/>
    <x v="3"/>
    <x v="2"/>
    <x v="1"/>
    <s v="Not Rated"/>
    <n v="43"/>
    <x v="1"/>
  </r>
  <r>
    <s v="539-56-7824"/>
    <d v="2024-07-15T20:51:00"/>
    <n v="20"/>
    <x v="3"/>
    <x v="1"/>
    <s v="Jul-24"/>
    <s v="Q. Jessop"/>
    <x v="0"/>
    <n v="57"/>
    <x v="0"/>
    <x v="0"/>
    <x v="6"/>
    <x v="1"/>
    <s v="Not Rated"/>
    <n v="20"/>
    <x v="0"/>
  </r>
  <r>
    <s v="847-81-6155"/>
    <d v="2024-07-15T21:16:00"/>
    <n v="21"/>
    <x v="3"/>
    <x v="1"/>
    <s v="Jul-24"/>
    <s v="D. Garfield"/>
    <x v="1"/>
    <n v="74"/>
    <x v="5"/>
    <x v="2"/>
    <x v="2"/>
    <x v="1"/>
    <s v="Not Rated"/>
    <n v="27"/>
    <x v="0"/>
  </r>
  <r>
    <s v="865-42-5206"/>
    <d v="2024-07-16T01:15:00"/>
    <n v="1"/>
    <x v="3"/>
    <x v="1"/>
    <s v="Jul-24"/>
    <s v="Y. Ravenscroft"/>
    <x v="0"/>
    <n v="1"/>
    <x v="7"/>
    <x v="3"/>
    <x v="2"/>
    <x v="0"/>
    <s v="Not Rated"/>
    <n v="42"/>
    <x v="1"/>
  </r>
  <r>
    <s v="196-70-7663"/>
    <d v="2024-07-16T01:46:00"/>
    <n v="1"/>
    <x v="3"/>
    <x v="1"/>
    <s v="Jul-24"/>
    <s v="X. Corpes"/>
    <x v="0"/>
    <n v="28"/>
    <x v="1"/>
    <x v="0"/>
    <x v="0"/>
    <x v="0"/>
    <n v="0"/>
    <n v="49"/>
    <x v="1"/>
  </r>
  <r>
    <s v="823-63-5177"/>
    <d v="2024-07-16T02:31:00"/>
    <n v="2"/>
    <x v="3"/>
    <x v="1"/>
    <s v="Jul-24"/>
    <s v="T. Ainsworth"/>
    <x v="1"/>
    <n v="15"/>
    <x v="4"/>
    <x v="2"/>
    <x v="0"/>
    <x v="0"/>
    <n v="2"/>
    <n v="51"/>
    <x v="1"/>
  </r>
  <r>
    <s v="442-31-4033"/>
    <d v="2024-07-16T05:06:00"/>
    <n v="5"/>
    <x v="3"/>
    <x v="1"/>
    <s v="Jul-24"/>
    <s v="S. Goudie"/>
    <x v="0"/>
    <n v="3"/>
    <x v="7"/>
    <x v="3"/>
    <x v="2"/>
    <x v="0"/>
    <s v="Not Rated"/>
    <n v="53"/>
    <x v="1"/>
  </r>
  <r>
    <s v="393-58-6795"/>
    <d v="2024-07-16T05:29:00"/>
    <n v="5"/>
    <x v="3"/>
    <x v="1"/>
    <s v="Jul-24"/>
    <s v="Z. Nethercott"/>
    <x v="0"/>
    <n v="68"/>
    <x v="2"/>
    <x v="2"/>
    <x v="1"/>
    <x v="0"/>
    <s v="Not Rated"/>
    <n v="36"/>
    <x v="1"/>
  </r>
  <r>
    <s v="916-35-5064"/>
    <d v="2024-07-16T07:26:00"/>
    <n v="7"/>
    <x v="3"/>
    <x v="1"/>
    <s v="Jul-24"/>
    <s v="X. Garfield"/>
    <x v="1"/>
    <n v="75"/>
    <x v="5"/>
    <x v="3"/>
    <x v="0"/>
    <x v="1"/>
    <n v="8"/>
    <n v="37"/>
    <x v="1"/>
  </r>
  <r>
    <s v="647-89-8784"/>
    <d v="2024-07-16T09:41:00"/>
    <n v="9"/>
    <x v="3"/>
    <x v="1"/>
    <s v="Jul-24"/>
    <s v="R. Oakden"/>
    <x v="1"/>
    <n v="27"/>
    <x v="1"/>
    <x v="7"/>
    <x v="2"/>
    <x v="1"/>
    <s v="Not Rated"/>
    <n v="29"/>
    <x v="0"/>
  </r>
  <r>
    <s v="150-80-1072"/>
    <d v="2024-07-16T10:34:00"/>
    <n v="10"/>
    <x v="3"/>
    <x v="1"/>
    <s v="Jul-24"/>
    <s v="O. Verity"/>
    <x v="0"/>
    <n v="2"/>
    <x v="7"/>
    <x v="0"/>
    <x v="1"/>
    <x v="0"/>
    <n v="5"/>
    <n v="13"/>
    <x v="0"/>
  </r>
  <r>
    <s v="960-11-5273"/>
    <d v="2024-07-16T11:43:00"/>
    <n v="11"/>
    <x v="3"/>
    <x v="1"/>
    <s v="Jul-24"/>
    <s v="E. Kershaw"/>
    <x v="0"/>
    <n v="56"/>
    <x v="0"/>
    <x v="0"/>
    <x v="2"/>
    <x v="0"/>
    <s v="Not Rated"/>
    <n v="22"/>
    <x v="0"/>
  </r>
  <r>
    <s v="734-74-9494"/>
    <d v="2024-07-16T15:01:00"/>
    <n v="15"/>
    <x v="3"/>
    <x v="1"/>
    <s v="Jul-24"/>
    <s v="T. Tunstall"/>
    <x v="0"/>
    <n v="70"/>
    <x v="5"/>
    <x v="3"/>
    <x v="3"/>
    <x v="0"/>
    <s v="Not Rated"/>
    <n v="42"/>
    <x v="1"/>
  </r>
  <r>
    <s v="985-85-3291"/>
    <d v="2024-07-16T15:20:00"/>
    <n v="15"/>
    <x v="3"/>
    <x v="1"/>
    <s v="Jul-24"/>
    <s v="Z. Yarborough"/>
    <x v="1"/>
    <n v="19"/>
    <x v="4"/>
    <x v="0"/>
    <x v="0"/>
    <x v="0"/>
    <s v="Not Rated"/>
    <n v="39"/>
    <x v="1"/>
  </r>
  <r>
    <s v="991-80-7182"/>
    <d v="2024-07-16T15:33:00"/>
    <n v="15"/>
    <x v="3"/>
    <x v="1"/>
    <s v="Jul-24"/>
    <s v="T. Methuen"/>
    <x v="1"/>
    <n v="56"/>
    <x v="0"/>
    <x v="3"/>
    <x v="6"/>
    <x v="0"/>
    <s v="Not Rated"/>
    <n v="12"/>
    <x v="0"/>
  </r>
  <r>
    <s v="272-29-9864"/>
    <d v="2024-07-16T15:58:00"/>
    <n v="15"/>
    <x v="3"/>
    <x v="1"/>
    <s v="Jul-24"/>
    <s v="H. Titcombe"/>
    <x v="1"/>
    <n v="38"/>
    <x v="6"/>
    <x v="2"/>
    <x v="0"/>
    <x v="0"/>
    <s v="Not Rated"/>
    <n v="26"/>
    <x v="0"/>
  </r>
  <r>
    <s v="418-39-6111"/>
    <d v="2024-07-16T17:05:00"/>
    <n v="17"/>
    <x v="3"/>
    <x v="1"/>
    <s v="Jul-24"/>
    <s v="F. Birtwhistle"/>
    <x v="0"/>
    <n v="10"/>
    <x v="4"/>
    <x v="0"/>
    <x v="0"/>
    <x v="0"/>
    <s v="Not Rated"/>
    <n v="19"/>
    <x v="0"/>
  </r>
  <r>
    <s v="290-27-7156"/>
    <d v="2024-07-16T22:52:00"/>
    <n v="22"/>
    <x v="3"/>
    <x v="1"/>
    <s v="Jul-24"/>
    <s v="B. Glasspool"/>
    <x v="0"/>
    <n v="77"/>
    <x v="5"/>
    <x v="0"/>
    <x v="0"/>
    <x v="0"/>
    <n v="7"/>
    <n v="44"/>
    <x v="1"/>
  </r>
  <r>
    <s v="683-91-5091"/>
    <d v="2024-07-16T23:16:00"/>
    <n v="23"/>
    <x v="3"/>
    <x v="1"/>
    <s v="Jul-24"/>
    <s v="L. Thornbury"/>
    <x v="1"/>
    <n v="48"/>
    <x v="3"/>
    <x v="3"/>
    <x v="0"/>
    <x v="0"/>
    <s v="Not Rated"/>
    <n v="26"/>
    <x v="0"/>
  </r>
  <r>
    <s v="694-55-9458"/>
    <d v="2024-07-16T23:58:00"/>
    <n v="23"/>
    <x v="3"/>
    <x v="1"/>
    <s v="Jul-24"/>
    <s v="X. Sheffield"/>
    <x v="1"/>
    <n v="43"/>
    <x v="3"/>
    <x v="7"/>
    <x v="0"/>
    <x v="0"/>
    <s v="Not Rated"/>
    <n v="34"/>
    <x v="1"/>
  </r>
  <r>
    <s v="293-51-5459"/>
    <d v="2024-07-17T02:01:00"/>
    <n v="2"/>
    <x v="3"/>
    <x v="1"/>
    <s v="Jul-24"/>
    <s v="I. Titcombe"/>
    <x v="0"/>
    <n v="52"/>
    <x v="0"/>
    <x v="7"/>
    <x v="0"/>
    <x v="1"/>
    <n v="8"/>
    <n v="58"/>
    <x v="1"/>
  </r>
  <r>
    <s v="995-10-5095"/>
    <d v="2024-07-17T03:58:00"/>
    <n v="3"/>
    <x v="3"/>
    <x v="1"/>
    <s v="Jul-24"/>
    <s v="A. Crebo"/>
    <x v="1"/>
    <n v="6"/>
    <x v="7"/>
    <x v="1"/>
    <x v="0"/>
    <x v="1"/>
    <s v="Not Rated"/>
    <n v="58"/>
    <x v="1"/>
  </r>
  <r>
    <s v="317-45-2001"/>
    <d v="2024-07-17T04:02:00"/>
    <n v="4"/>
    <x v="3"/>
    <x v="1"/>
    <s v="Jul-24"/>
    <s v="A. Ashcombe"/>
    <x v="1"/>
    <n v="37"/>
    <x v="6"/>
    <x v="3"/>
    <x v="3"/>
    <x v="0"/>
    <s v="Not Rated"/>
    <n v="39"/>
    <x v="1"/>
  </r>
  <r>
    <s v="372-24-8612"/>
    <d v="2024-07-17T05:53:00"/>
    <n v="5"/>
    <x v="3"/>
    <x v="1"/>
    <s v="Jul-24"/>
    <s v="W. Jessop"/>
    <x v="1"/>
    <n v="38"/>
    <x v="6"/>
    <x v="2"/>
    <x v="0"/>
    <x v="1"/>
    <s v="Not Rated"/>
    <n v="16"/>
    <x v="0"/>
  </r>
  <r>
    <s v="929-52-4264"/>
    <d v="2024-07-17T06:33:00"/>
    <n v="6"/>
    <x v="3"/>
    <x v="1"/>
    <s v="Jul-24"/>
    <s v="D. Carraway"/>
    <x v="1"/>
    <n v="10"/>
    <x v="4"/>
    <x v="2"/>
    <x v="0"/>
    <x v="0"/>
    <s v="Not Rated"/>
    <n v="10"/>
    <x v="0"/>
  </r>
  <r>
    <s v="758-97-2681"/>
    <d v="2024-07-17T14:44:00"/>
    <n v="14"/>
    <x v="3"/>
    <x v="1"/>
    <s v="Jul-24"/>
    <s v="J. Fairbairn"/>
    <x v="0"/>
    <n v="78"/>
    <x v="5"/>
    <x v="2"/>
    <x v="0"/>
    <x v="0"/>
    <n v="1"/>
    <n v="23"/>
    <x v="0"/>
  </r>
  <r>
    <s v="633-23-5985"/>
    <d v="2024-07-17T18:08:00"/>
    <n v="18"/>
    <x v="3"/>
    <x v="1"/>
    <s v="Jul-24"/>
    <s v="P. Ashcombe"/>
    <x v="1"/>
    <n v="45"/>
    <x v="3"/>
    <x v="0"/>
    <x v="1"/>
    <x v="0"/>
    <s v="Not Rated"/>
    <n v="18"/>
    <x v="0"/>
  </r>
  <r>
    <s v="153-95-5338"/>
    <d v="2024-07-17T19:11:00"/>
    <n v="19"/>
    <x v="3"/>
    <x v="1"/>
    <s v="Jul-24"/>
    <s v="R. Kingsley"/>
    <x v="1"/>
    <n v="21"/>
    <x v="1"/>
    <x v="7"/>
    <x v="1"/>
    <x v="0"/>
    <s v="Not Rated"/>
    <n v="29"/>
    <x v="0"/>
  </r>
  <r>
    <s v="753-50-1460"/>
    <d v="2024-07-17T19:30:00"/>
    <n v="19"/>
    <x v="3"/>
    <x v="1"/>
    <s v="Jul-24"/>
    <s v="C. Rowntree"/>
    <x v="1"/>
    <n v="53"/>
    <x v="0"/>
    <x v="5"/>
    <x v="0"/>
    <x v="1"/>
    <s v="Not Rated"/>
    <n v="41"/>
    <x v="1"/>
  </r>
  <r>
    <s v="632-89-9350"/>
    <d v="2024-07-17T19:45:00"/>
    <n v="19"/>
    <x v="3"/>
    <x v="1"/>
    <s v="Jul-24"/>
    <s v="U. Jephson"/>
    <x v="1"/>
    <n v="43"/>
    <x v="3"/>
    <x v="4"/>
    <x v="1"/>
    <x v="0"/>
    <n v="2"/>
    <n v="38"/>
    <x v="1"/>
  </r>
  <r>
    <s v="515-83-1608"/>
    <d v="2024-07-17T21:51:00"/>
    <n v="21"/>
    <x v="3"/>
    <x v="1"/>
    <s v="Jul-24"/>
    <s v="M. Ashcombe"/>
    <x v="0"/>
    <n v="40"/>
    <x v="3"/>
    <x v="5"/>
    <x v="0"/>
    <x v="1"/>
    <s v="Not Rated"/>
    <n v="51"/>
    <x v="1"/>
  </r>
  <r>
    <s v="840-98-4253"/>
    <d v="2024-07-17T22:09:00"/>
    <n v="22"/>
    <x v="3"/>
    <x v="1"/>
    <s v="Jul-24"/>
    <s v="I. Methuen"/>
    <x v="0"/>
    <n v="6"/>
    <x v="7"/>
    <x v="7"/>
    <x v="0"/>
    <x v="1"/>
    <s v="Not Rated"/>
    <n v="32"/>
    <x v="1"/>
  </r>
  <r>
    <s v="369-84-5079"/>
    <d v="2024-07-17T22:37:00"/>
    <n v="22"/>
    <x v="3"/>
    <x v="1"/>
    <s v="Jul-24"/>
    <s v="E. Greenhalgh"/>
    <x v="0"/>
    <n v="66"/>
    <x v="2"/>
    <x v="2"/>
    <x v="0"/>
    <x v="0"/>
    <s v="Not Rated"/>
    <n v="50"/>
    <x v="1"/>
  </r>
  <r>
    <s v="158-41-7906"/>
    <d v="2024-07-17T23:47:00"/>
    <n v="23"/>
    <x v="3"/>
    <x v="1"/>
    <s v="Jul-24"/>
    <s v="G. Methuen"/>
    <x v="1"/>
    <n v="77"/>
    <x v="5"/>
    <x v="2"/>
    <x v="4"/>
    <x v="1"/>
    <s v="Not Rated"/>
    <n v="30"/>
    <x v="0"/>
  </r>
  <r>
    <s v="436-98-9735"/>
    <d v="2024-07-18T00:48:00"/>
    <n v="0"/>
    <x v="3"/>
    <x v="1"/>
    <s v="Jul-24"/>
    <s v="T. Bracegirdle"/>
    <x v="0"/>
    <n v="4"/>
    <x v="7"/>
    <x v="5"/>
    <x v="6"/>
    <x v="1"/>
    <s v="Not Rated"/>
    <n v="19"/>
    <x v="0"/>
  </r>
  <r>
    <s v="941-31-8268"/>
    <d v="2024-07-18T01:13:00"/>
    <n v="1"/>
    <x v="3"/>
    <x v="1"/>
    <s v="Jul-24"/>
    <s v="V. Garfield"/>
    <x v="0"/>
    <n v="41"/>
    <x v="3"/>
    <x v="7"/>
    <x v="6"/>
    <x v="0"/>
    <s v="Not Rated"/>
    <n v="45"/>
    <x v="1"/>
  </r>
  <r>
    <s v="902-41-2678"/>
    <d v="2024-07-18T03:58:00"/>
    <n v="3"/>
    <x v="3"/>
    <x v="1"/>
    <s v="Jul-24"/>
    <s v="Z. Ironside"/>
    <x v="1"/>
    <n v="32"/>
    <x v="6"/>
    <x v="6"/>
    <x v="0"/>
    <x v="0"/>
    <s v="Not Rated"/>
    <n v="50"/>
    <x v="1"/>
  </r>
  <r>
    <s v="253-19-9566"/>
    <d v="2024-07-18T06:19:00"/>
    <n v="6"/>
    <x v="3"/>
    <x v="1"/>
    <s v="Jul-24"/>
    <s v="Y. Hathaway"/>
    <x v="1"/>
    <n v="74"/>
    <x v="5"/>
    <x v="0"/>
    <x v="0"/>
    <x v="1"/>
    <s v="Not Rated"/>
    <n v="12"/>
    <x v="0"/>
  </r>
  <r>
    <s v="342-54-6811"/>
    <d v="2024-07-18T07:27:00"/>
    <n v="7"/>
    <x v="3"/>
    <x v="1"/>
    <s v="Jul-24"/>
    <s v="N. Yarborough"/>
    <x v="0"/>
    <n v="22"/>
    <x v="1"/>
    <x v="5"/>
    <x v="0"/>
    <x v="1"/>
    <s v="Not Rated"/>
    <n v="44"/>
    <x v="1"/>
  </r>
  <r>
    <s v="466-89-6309"/>
    <d v="2024-07-18T07:31:00"/>
    <n v="7"/>
    <x v="3"/>
    <x v="1"/>
    <s v="Jul-24"/>
    <s v="V. Underhill"/>
    <x v="0"/>
    <n v="1"/>
    <x v="7"/>
    <x v="3"/>
    <x v="0"/>
    <x v="1"/>
    <s v="Not Rated"/>
    <n v="48"/>
    <x v="1"/>
  </r>
  <r>
    <s v="190-51-5932"/>
    <d v="2024-07-18T07:34:00"/>
    <n v="7"/>
    <x v="3"/>
    <x v="1"/>
    <s v="Jul-24"/>
    <s v="I. Ashcombe"/>
    <x v="0"/>
    <n v="66"/>
    <x v="2"/>
    <x v="1"/>
    <x v="0"/>
    <x v="1"/>
    <s v="Not Rated"/>
    <n v="54"/>
    <x v="1"/>
  </r>
  <r>
    <s v="869-34-1187"/>
    <d v="2024-07-18T08:22:00"/>
    <n v="8"/>
    <x v="3"/>
    <x v="1"/>
    <s v="Jul-24"/>
    <s v="A. Crebo"/>
    <x v="0"/>
    <n v="11"/>
    <x v="4"/>
    <x v="5"/>
    <x v="0"/>
    <x v="0"/>
    <s v="Not Rated"/>
    <n v="46"/>
    <x v="1"/>
  </r>
  <r>
    <s v="216-66-2047"/>
    <d v="2024-07-18T10:01:00"/>
    <n v="10"/>
    <x v="3"/>
    <x v="1"/>
    <s v="Jul-24"/>
    <s v="L. Vickery"/>
    <x v="1"/>
    <n v="25"/>
    <x v="1"/>
    <x v="7"/>
    <x v="0"/>
    <x v="1"/>
    <n v="8"/>
    <n v="22"/>
    <x v="0"/>
  </r>
  <r>
    <s v="845-39-1677"/>
    <d v="2024-07-18T10:52:00"/>
    <n v="10"/>
    <x v="3"/>
    <x v="1"/>
    <s v="Jul-24"/>
    <s v="W. Ravenscroft"/>
    <x v="1"/>
    <n v="70"/>
    <x v="5"/>
    <x v="0"/>
    <x v="2"/>
    <x v="1"/>
    <s v="Not Rated"/>
    <n v="43"/>
    <x v="1"/>
  </r>
  <r>
    <s v="587-23-5693"/>
    <d v="2024-07-18T10:59:00"/>
    <n v="10"/>
    <x v="3"/>
    <x v="1"/>
    <s v="Jul-24"/>
    <s v="I. Inglewood"/>
    <x v="0"/>
    <n v="37"/>
    <x v="6"/>
    <x v="4"/>
    <x v="0"/>
    <x v="1"/>
    <n v="0"/>
    <n v="56"/>
    <x v="1"/>
  </r>
  <r>
    <s v="870-56-8319"/>
    <d v="2024-07-18T12:42:00"/>
    <n v="12"/>
    <x v="3"/>
    <x v="1"/>
    <s v="Jul-24"/>
    <s v="N. Ironside"/>
    <x v="0"/>
    <n v="48"/>
    <x v="3"/>
    <x v="7"/>
    <x v="0"/>
    <x v="1"/>
    <s v="Not Rated"/>
    <n v="31"/>
    <x v="1"/>
  </r>
  <r>
    <s v="607-24-7564"/>
    <d v="2024-07-18T13:19:00"/>
    <n v="13"/>
    <x v="3"/>
    <x v="1"/>
    <s v="Jul-24"/>
    <s v="G. Gwillim"/>
    <x v="0"/>
    <n v="26"/>
    <x v="1"/>
    <x v="7"/>
    <x v="0"/>
    <x v="0"/>
    <s v="Not Rated"/>
    <n v="23"/>
    <x v="0"/>
  </r>
  <r>
    <s v="791-67-7543"/>
    <d v="2024-07-18T13:44:00"/>
    <n v="13"/>
    <x v="3"/>
    <x v="1"/>
    <s v="Jul-24"/>
    <s v="V. Ironside"/>
    <x v="0"/>
    <n v="59"/>
    <x v="0"/>
    <x v="3"/>
    <x v="0"/>
    <x v="0"/>
    <s v="Not Rated"/>
    <n v="31"/>
    <x v="1"/>
  </r>
  <r>
    <s v="235-19-1375"/>
    <d v="2024-07-18T14:21:00"/>
    <n v="14"/>
    <x v="3"/>
    <x v="1"/>
    <s v="Jul-24"/>
    <s v="F. Corpes"/>
    <x v="1"/>
    <n v="10"/>
    <x v="4"/>
    <x v="3"/>
    <x v="0"/>
    <x v="1"/>
    <s v="Not Rated"/>
    <n v="20"/>
    <x v="0"/>
  </r>
  <r>
    <s v="462-42-3468"/>
    <d v="2024-07-18T15:21:00"/>
    <n v="15"/>
    <x v="3"/>
    <x v="1"/>
    <s v="Jul-24"/>
    <s v="Q. Titcombe"/>
    <x v="1"/>
    <n v="51"/>
    <x v="0"/>
    <x v="3"/>
    <x v="0"/>
    <x v="1"/>
    <n v="9"/>
    <n v="29"/>
    <x v="0"/>
  </r>
  <r>
    <s v="215-83-1046"/>
    <d v="2024-07-18T15:57:00"/>
    <n v="15"/>
    <x v="3"/>
    <x v="1"/>
    <s v="Jul-24"/>
    <s v="G. Stanlack"/>
    <x v="0"/>
    <n v="2"/>
    <x v="7"/>
    <x v="2"/>
    <x v="0"/>
    <x v="0"/>
    <n v="10"/>
    <n v="60"/>
    <x v="1"/>
  </r>
  <r>
    <s v="438-76-3385"/>
    <d v="2024-07-18T16:09:00"/>
    <n v="16"/>
    <x v="3"/>
    <x v="1"/>
    <s v="Jul-24"/>
    <s v="C. Ravenscroft"/>
    <x v="1"/>
    <n v="65"/>
    <x v="2"/>
    <x v="1"/>
    <x v="0"/>
    <x v="0"/>
    <n v="4"/>
    <n v="58"/>
    <x v="1"/>
  </r>
  <r>
    <s v="559-60-9492"/>
    <d v="2024-07-18T16:22:00"/>
    <n v="16"/>
    <x v="3"/>
    <x v="1"/>
    <s v="Jul-24"/>
    <s v="H. Eastwood"/>
    <x v="0"/>
    <n v="65"/>
    <x v="2"/>
    <x v="2"/>
    <x v="1"/>
    <x v="1"/>
    <s v="Not Rated"/>
    <n v="57"/>
    <x v="1"/>
  </r>
  <r>
    <s v="191-72-9522"/>
    <d v="2024-07-18T17:38:00"/>
    <n v="17"/>
    <x v="3"/>
    <x v="1"/>
    <s v="Jul-24"/>
    <s v="Q. Inglewood"/>
    <x v="1"/>
    <n v="34"/>
    <x v="6"/>
    <x v="1"/>
    <x v="0"/>
    <x v="0"/>
    <s v="Not Rated"/>
    <n v="34"/>
    <x v="1"/>
  </r>
  <r>
    <s v="813-84-7561"/>
    <d v="2024-07-18T18:35:00"/>
    <n v="18"/>
    <x v="3"/>
    <x v="1"/>
    <s v="Jul-24"/>
    <s v="B. Whitfield"/>
    <x v="1"/>
    <n v="58"/>
    <x v="0"/>
    <x v="3"/>
    <x v="2"/>
    <x v="1"/>
    <s v="Not Rated"/>
    <n v="26"/>
    <x v="0"/>
  </r>
  <r>
    <s v="195-56-2422"/>
    <d v="2024-07-18T22:28:00"/>
    <n v="22"/>
    <x v="3"/>
    <x v="1"/>
    <s v="Jul-24"/>
    <s v="R. Northcote"/>
    <x v="0"/>
    <n v="29"/>
    <x v="1"/>
    <x v="0"/>
    <x v="0"/>
    <x v="1"/>
    <s v="Not Rated"/>
    <n v="33"/>
    <x v="1"/>
  </r>
  <r>
    <s v="212-32-8102"/>
    <d v="2024-07-19T00:22:00"/>
    <n v="0"/>
    <x v="3"/>
    <x v="1"/>
    <s v="Jul-24"/>
    <s v="X. Perrat"/>
    <x v="1"/>
    <n v="12"/>
    <x v="4"/>
    <x v="0"/>
    <x v="0"/>
    <x v="1"/>
    <s v="Not Rated"/>
    <n v="50"/>
    <x v="1"/>
  </r>
  <r>
    <s v="929-95-1095"/>
    <d v="2024-07-19T01:29:00"/>
    <n v="1"/>
    <x v="3"/>
    <x v="1"/>
    <s v="Jul-24"/>
    <s v="I. Quickfall"/>
    <x v="1"/>
    <n v="68"/>
    <x v="2"/>
    <x v="5"/>
    <x v="0"/>
    <x v="0"/>
    <n v="8"/>
    <n v="33"/>
    <x v="1"/>
  </r>
  <r>
    <s v="340-37-4109"/>
    <d v="2024-07-19T01:56:00"/>
    <n v="1"/>
    <x v="3"/>
    <x v="1"/>
    <s v="Jul-24"/>
    <s v="G. Methuen"/>
    <x v="1"/>
    <n v="13"/>
    <x v="4"/>
    <x v="6"/>
    <x v="2"/>
    <x v="0"/>
    <n v="10"/>
    <n v="51"/>
    <x v="1"/>
  </r>
  <r>
    <s v="245-86-5973"/>
    <d v="2024-07-19T02:19:00"/>
    <n v="2"/>
    <x v="3"/>
    <x v="1"/>
    <s v="Jul-24"/>
    <s v="X. Vickery"/>
    <x v="0"/>
    <n v="33"/>
    <x v="6"/>
    <x v="2"/>
    <x v="1"/>
    <x v="1"/>
    <s v="Not Rated"/>
    <n v="60"/>
    <x v="1"/>
  </r>
  <r>
    <s v="549-56-8883"/>
    <d v="2024-07-19T03:40:00"/>
    <n v="3"/>
    <x v="3"/>
    <x v="1"/>
    <s v="Jul-24"/>
    <s v="H. Fairbairn"/>
    <x v="1"/>
    <n v="25"/>
    <x v="1"/>
    <x v="2"/>
    <x v="0"/>
    <x v="0"/>
    <n v="10"/>
    <n v="59"/>
    <x v="1"/>
  </r>
  <r>
    <s v="219-13-7140"/>
    <d v="2024-07-19T05:02:00"/>
    <n v="5"/>
    <x v="3"/>
    <x v="1"/>
    <s v="Jul-24"/>
    <s v="N. Merriweather"/>
    <x v="0"/>
    <n v="76"/>
    <x v="5"/>
    <x v="5"/>
    <x v="1"/>
    <x v="0"/>
    <n v="4"/>
    <n v="27"/>
    <x v="0"/>
  </r>
  <r>
    <s v="630-65-2738"/>
    <d v="2024-07-19T07:31:00"/>
    <n v="7"/>
    <x v="3"/>
    <x v="1"/>
    <s v="Jul-24"/>
    <s v="T. Cholmondeley"/>
    <x v="1"/>
    <n v="74"/>
    <x v="5"/>
    <x v="6"/>
    <x v="1"/>
    <x v="1"/>
    <s v="Not Rated"/>
    <n v="51"/>
    <x v="1"/>
  </r>
  <r>
    <s v="151-16-4821"/>
    <d v="2024-07-19T07:59:00"/>
    <n v="7"/>
    <x v="3"/>
    <x v="1"/>
    <s v="Jul-24"/>
    <s v="U. Ellerby"/>
    <x v="0"/>
    <n v="6"/>
    <x v="7"/>
    <x v="2"/>
    <x v="0"/>
    <x v="1"/>
    <s v="Not Rated"/>
    <n v="51"/>
    <x v="1"/>
  </r>
  <r>
    <s v="804-86-3826"/>
    <d v="2024-07-19T08:27:00"/>
    <n v="8"/>
    <x v="3"/>
    <x v="1"/>
    <s v="Jul-24"/>
    <s v="X. Jessop"/>
    <x v="0"/>
    <n v="12"/>
    <x v="4"/>
    <x v="6"/>
    <x v="1"/>
    <x v="1"/>
    <s v="Not Rated"/>
    <n v="51"/>
    <x v="1"/>
  </r>
  <r>
    <s v="699-41-4252"/>
    <d v="2024-07-19T10:23:00"/>
    <n v="10"/>
    <x v="3"/>
    <x v="1"/>
    <s v="Jul-24"/>
    <s v="X. Fairbairn"/>
    <x v="1"/>
    <n v="58"/>
    <x v="0"/>
    <x v="5"/>
    <x v="5"/>
    <x v="0"/>
    <s v="Not Rated"/>
    <n v="15"/>
    <x v="0"/>
  </r>
  <r>
    <s v="783-34-3703"/>
    <d v="2024-07-19T11:05:00"/>
    <n v="11"/>
    <x v="3"/>
    <x v="1"/>
    <s v="Jul-24"/>
    <s v="Y. Oakden"/>
    <x v="0"/>
    <n v="79"/>
    <x v="5"/>
    <x v="7"/>
    <x v="2"/>
    <x v="0"/>
    <n v="4"/>
    <n v="59"/>
    <x v="1"/>
  </r>
  <r>
    <s v="653-21-5805"/>
    <d v="2024-07-19T11:16:00"/>
    <n v="11"/>
    <x v="3"/>
    <x v="1"/>
    <s v="Jul-24"/>
    <s v="H. Cholmondeley"/>
    <x v="0"/>
    <n v="39"/>
    <x v="6"/>
    <x v="1"/>
    <x v="0"/>
    <x v="1"/>
    <s v="Not Rated"/>
    <n v="48"/>
    <x v="1"/>
  </r>
  <r>
    <s v="636-13-7513"/>
    <d v="2024-07-19T11:45:00"/>
    <n v="11"/>
    <x v="3"/>
    <x v="1"/>
    <s v="Jul-24"/>
    <s v="H. Inglewood"/>
    <x v="1"/>
    <n v="71"/>
    <x v="5"/>
    <x v="1"/>
    <x v="0"/>
    <x v="0"/>
    <n v="1"/>
    <n v="55"/>
    <x v="1"/>
  </r>
  <r>
    <s v="182-74-2786"/>
    <d v="2024-07-19T14:30:00"/>
    <n v="14"/>
    <x v="3"/>
    <x v="1"/>
    <s v="Jul-24"/>
    <s v="A. Buff"/>
    <x v="0"/>
    <n v="73"/>
    <x v="5"/>
    <x v="2"/>
    <x v="1"/>
    <x v="0"/>
    <s v="Not Rated"/>
    <n v="39"/>
    <x v="1"/>
  </r>
  <r>
    <s v="966-20-7964"/>
    <d v="2024-07-19T17:22:00"/>
    <n v="17"/>
    <x v="3"/>
    <x v="1"/>
    <s v="Jul-24"/>
    <s v="I. Upperton"/>
    <x v="0"/>
    <n v="44"/>
    <x v="3"/>
    <x v="1"/>
    <x v="0"/>
    <x v="1"/>
    <s v="Not Rated"/>
    <n v="31"/>
    <x v="1"/>
  </r>
  <r>
    <s v="463-62-3915"/>
    <d v="2024-07-19T18:00:00"/>
    <n v="18"/>
    <x v="3"/>
    <x v="1"/>
    <s v="Jul-24"/>
    <s v="J. Crebo"/>
    <x v="1"/>
    <n v="53"/>
    <x v="0"/>
    <x v="2"/>
    <x v="6"/>
    <x v="1"/>
    <s v="Not Rated"/>
    <n v="46"/>
    <x v="1"/>
  </r>
  <r>
    <s v="458-69-7333"/>
    <d v="2024-07-19T19:33:00"/>
    <n v="19"/>
    <x v="3"/>
    <x v="1"/>
    <s v="Jul-24"/>
    <s v="N. Crebo"/>
    <x v="0"/>
    <n v="46"/>
    <x v="3"/>
    <x v="4"/>
    <x v="0"/>
    <x v="0"/>
    <s v="Not Rated"/>
    <n v="40"/>
    <x v="1"/>
  </r>
  <r>
    <s v="740-85-5597"/>
    <d v="2024-07-20T00:12:00"/>
    <n v="0"/>
    <x v="3"/>
    <x v="1"/>
    <s v="Jul-24"/>
    <s v="R. Verity"/>
    <x v="0"/>
    <n v="6"/>
    <x v="7"/>
    <x v="5"/>
    <x v="2"/>
    <x v="1"/>
    <s v="Not Rated"/>
    <n v="33"/>
    <x v="1"/>
  </r>
  <r>
    <s v="678-59-9776"/>
    <d v="2024-07-20T00:16:00"/>
    <n v="0"/>
    <x v="3"/>
    <x v="1"/>
    <s v="Jul-24"/>
    <s v="X. Perrat"/>
    <x v="1"/>
    <n v="16"/>
    <x v="4"/>
    <x v="1"/>
    <x v="0"/>
    <x v="1"/>
    <s v="Not Rated"/>
    <n v="20"/>
    <x v="0"/>
  </r>
  <r>
    <s v="842-28-4605"/>
    <d v="2024-07-20T01:20:00"/>
    <n v="1"/>
    <x v="3"/>
    <x v="1"/>
    <s v="Jul-24"/>
    <s v="P. Aldridge"/>
    <x v="1"/>
    <n v="65"/>
    <x v="2"/>
    <x v="7"/>
    <x v="0"/>
    <x v="0"/>
    <n v="7"/>
    <n v="53"/>
    <x v="1"/>
  </r>
  <r>
    <s v="493-50-2742"/>
    <d v="2024-07-20T01:28:00"/>
    <n v="1"/>
    <x v="3"/>
    <x v="1"/>
    <s v="Jul-24"/>
    <s v="U. Quickfall"/>
    <x v="0"/>
    <n v="19"/>
    <x v="4"/>
    <x v="0"/>
    <x v="2"/>
    <x v="1"/>
    <s v="Not Rated"/>
    <n v="17"/>
    <x v="0"/>
  </r>
  <r>
    <s v="696-16-3506"/>
    <d v="2024-07-20T02:18:00"/>
    <n v="2"/>
    <x v="3"/>
    <x v="1"/>
    <s v="Jul-24"/>
    <s v="C. Yates"/>
    <x v="1"/>
    <n v="37"/>
    <x v="6"/>
    <x v="0"/>
    <x v="0"/>
    <x v="1"/>
    <s v="Not Rated"/>
    <n v="30"/>
    <x v="0"/>
  </r>
  <r>
    <s v="839-98-7258"/>
    <d v="2024-07-20T02:24:00"/>
    <n v="2"/>
    <x v="3"/>
    <x v="1"/>
    <s v="Jul-24"/>
    <s v="I. Lockwood"/>
    <x v="0"/>
    <n v="29"/>
    <x v="1"/>
    <x v="2"/>
    <x v="0"/>
    <x v="1"/>
    <s v="Not Rated"/>
    <n v="35"/>
    <x v="1"/>
  </r>
  <r>
    <s v="143-20-5817"/>
    <d v="2024-07-20T03:53:00"/>
    <n v="3"/>
    <x v="3"/>
    <x v="1"/>
    <s v="Jul-24"/>
    <s v="I. Stanlack"/>
    <x v="0"/>
    <n v="1"/>
    <x v="7"/>
    <x v="7"/>
    <x v="0"/>
    <x v="1"/>
    <s v="Not Rated"/>
    <n v="21"/>
    <x v="0"/>
  </r>
  <r>
    <s v="451-58-7252"/>
    <d v="2024-07-20T04:04:00"/>
    <n v="4"/>
    <x v="3"/>
    <x v="1"/>
    <s v="Jul-24"/>
    <s v="U. Quarmby"/>
    <x v="0"/>
    <n v="29"/>
    <x v="1"/>
    <x v="0"/>
    <x v="0"/>
    <x v="0"/>
    <s v="Not Rated"/>
    <n v="47"/>
    <x v="1"/>
  </r>
  <r>
    <s v="404-20-9971"/>
    <d v="2024-07-20T06:44:00"/>
    <n v="6"/>
    <x v="3"/>
    <x v="1"/>
    <s v="Jul-24"/>
    <s v="L. Upperton"/>
    <x v="1"/>
    <n v="66"/>
    <x v="2"/>
    <x v="3"/>
    <x v="0"/>
    <x v="1"/>
    <n v="7"/>
    <n v="19"/>
    <x v="0"/>
  </r>
  <r>
    <s v="703-99-6873"/>
    <d v="2024-07-20T07:53:00"/>
    <n v="7"/>
    <x v="3"/>
    <x v="1"/>
    <s v="Jul-24"/>
    <s v="Z. Wadsworth"/>
    <x v="1"/>
    <n v="36"/>
    <x v="6"/>
    <x v="2"/>
    <x v="0"/>
    <x v="1"/>
    <n v="7"/>
    <n v="42"/>
    <x v="1"/>
  </r>
  <r>
    <s v="878-74-1380"/>
    <d v="2024-07-20T09:20:00"/>
    <n v="9"/>
    <x v="3"/>
    <x v="1"/>
    <s v="Jul-24"/>
    <s v="H. Eastwood"/>
    <x v="1"/>
    <n v="22"/>
    <x v="1"/>
    <x v="5"/>
    <x v="2"/>
    <x v="1"/>
    <s v="Not Rated"/>
    <n v="28"/>
    <x v="0"/>
  </r>
  <r>
    <s v="948-74-8154"/>
    <d v="2024-07-20T09:45:00"/>
    <n v="9"/>
    <x v="3"/>
    <x v="1"/>
    <s v="Jul-24"/>
    <s v="E. Corpes"/>
    <x v="1"/>
    <n v="47"/>
    <x v="3"/>
    <x v="0"/>
    <x v="0"/>
    <x v="1"/>
    <s v="Not Rated"/>
    <n v="44"/>
    <x v="1"/>
  </r>
  <r>
    <s v="881-33-6499"/>
    <d v="2024-07-20T13:04:00"/>
    <n v="13"/>
    <x v="3"/>
    <x v="1"/>
    <s v="Jul-24"/>
    <s v="C. Northcote"/>
    <x v="1"/>
    <n v="40"/>
    <x v="3"/>
    <x v="2"/>
    <x v="6"/>
    <x v="0"/>
    <s v="Not Rated"/>
    <n v="39"/>
    <x v="1"/>
  </r>
  <r>
    <s v="949-57-3391"/>
    <d v="2024-07-20T18:29:00"/>
    <n v="18"/>
    <x v="3"/>
    <x v="1"/>
    <s v="Jul-24"/>
    <s v="Q. Honeysett"/>
    <x v="1"/>
    <n v="39"/>
    <x v="6"/>
    <x v="6"/>
    <x v="0"/>
    <x v="1"/>
    <s v="Not Rated"/>
    <n v="28"/>
    <x v="0"/>
  </r>
  <r>
    <s v="377-16-8617"/>
    <d v="2024-07-20T18:43:00"/>
    <n v="18"/>
    <x v="3"/>
    <x v="1"/>
    <s v="Jul-24"/>
    <s v="A. Dewhirst"/>
    <x v="1"/>
    <n v="35"/>
    <x v="6"/>
    <x v="1"/>
    <x v="6"/>
    <x v="0"/>
    <n v="4"/>
    <n v="51"/>
    <x v="1"/>
  </r>
  <r>
    <s v="537-92-9879"/>
    <d v="2024-07-20T19:00:00"/>
    <n v="19"/>
    <x v="3"/>
    <x v="1"/>
    <s v="Jul-24"/>
    <s v="I. Schubuser"/>
    <x v="0"/>
    <n v="52"/>
    <x v="0"/>
    <x v="6"/>
    <x v="1"/>
    <x v="1"/>
    <s v="Not Rated"/>
    <n v="34"/>
    <x v="1"/>
  </r>
  <r>
    <s v="884-42-8141"/>
    <d v="2024-07-20T21:19:00"/>
    <n v="21"/>
    <x v="3"/>
    <x v="1"/>
    <s v="Jul-24"/>
    <s v="W. Perrat"/>
    <x v="0"/>
    <n v="65"/>
    <x v="2"/>
    <x v="7"/>
    <x v="0"/>
    <x v="1"/>
    <n v="4"/>
    <n v="45"/>
    <x v="1"/>
  </r>
  <r>
    <s v="859-39-6786"/>
    <d v="2024-07-20T21:27:00"/>
    <n v="21"/>
    <x v="3"/>
    <x v="1"/>
    <s v="Jul-24"/>
    <s v="R. Postlethwaite"/>
    <x v="0"/>
    <n v="54"/>
    <x v="0"/>
    <x v="4"/>
    <x v="0"/>
    <x v="1"/>
    <s v="Not Rated"/>
    <n v="43"/>
    <x v="1"/>
  </r>
  <r>
    <s v="844-29-7797"/>
    <d v="2024-07-20T21:35:00"/>
    <n v="21"/>
    <x v="3"/>
    <x v="1"/>
    <s v="Jul-24"/>
    <s v="D. Yates"/>
    <x v="0"/>
    <n v="36"/>
    <x v="6"/>
    <x v="0"/>
    <x v="0"/>
    <x v="0"/>
    <s v="Not Rated"/>
    <n v="33"/>
    <x v="1"/>
  </r>
  <r>
    <s v="296-22-9948"/>
    <d v="2024-07-21T00:14:00"/>
    <n v="0"/>
    <x v="3"/>
    <x v="1"/>
    <s v="Jul-24"/>
    <s v="H. Schubuser"/>
    <x v="0"/>
    <n v="17"/>
    <x v="4"/>
    <x v="7"/>
    <x v="0"/>
    <x v="1"/>
    <n v="10"/>
    <n v="19"/>
    <x v="0"/>
  </r>
  <r>
    <s v="215-90-8533"/>
    <d v="2024-07-21T03:11:00"/>
    <n v="3"/>
    <x v="3"/>
    <x v="1"/>
    <s v="Jul-24"/>
    <s v="S. Pemberton"/>
    <x v="0"/>
    <n v="50"/>
    <x v="0"/>
    <x v="5"/>
    <x v="2"/>
    <x v="1"/>
    <s v="Not Rated"/>
    <n v="60"/>
    <x v="1"/>
  </r>
  <r>
    <s v="547-35-8852"/>
    <d v="2024-07-21T04:41:00"/>
    <n v="4"/>
    <x v="3"/>
    <x v="1"/>
    <s v="Jul-24"/>
    <s v="W. Merriweather"/>
    <x v="0"/>
    <n v="23"/>
    <x v="1"/>
    <x v="1"/>
    <x v="2"/>
    <x v="0"/>
    <s v="Not Rated"/>
    <n v="12"/>
    <x v="0"/>
  </r>
  <r>
    <s v="997-50-4483"/>
    <d v="2024-07-21T06:37:00"/>
    <n v="6"/>
    <x v="3"/>
    <x v="1"/>
    <s v="Jul-24"/>
    <s v="P. Loxley"/>
    <x v="0"/>
    <n v="59"/>
    <x v="0"/>
    <x v="0"/>
    <x v="0"/>
    <x v="1"/>
    <s v="Not Rated"/>
    <n v="57"/>
    <x v="1"/>
  </r>
  <r>
    <s v="816-39-8032"/>
    <d v="2024-07-21T07:26:00"/>
    <n v="7"/>
    <x v="3"/>
    <x v="1"/>
    <s v="Jul-24"/>
    <s v="C. Brixey"/>
    <x v="1"/>
    <n v="62"/>
    <x v="2"/>
    <x v="0"/>
    <x v="2"/>
    <x v="1"/>
    <s v="Not Rated"/>
    <n v="10"/>
    <x v="0"/>
  </r>
  <r>
    <s v="443-62-6616"/>
    <d v="2024-07-21T12:14:00"/>
    <n v="12"/>
    <x v="3"/>
    <x v="1"/>
    <s v="Jul-24"/>
    <s v="U. Cholmondeley"/>
    <x v="1"/>
    <n v="68"/>
    <x v="2"/>
    <x v="4"/>
    <x v="0"/>
    <x v="0"/>
    <n v="4"/>
    <n v="20"/>
    <x v="0"/>
  </r>
  <r>
    <s v="883-75-3588"/>
    <d v="2024-07-21T12:36:00"/>
    <n v="12"/>
    <x v="3"/>
    <x v="1"/>
    <s v="Jul-24"/>
    <s v="W. Garfield"/>
    <x v="1"/>
    <n v="70"/>
    <x v="5"/>
    <x v="3"/>
    <x v="1"/>
    <x v="1"/>
    <s v="Not Rated"/>
    <n v="30"/>
    <x v="0"/>
  </r>
  <r>
    <s v="659-85-8110"/>
    <d v="2024-07-21T12:56:00"/>
    <n v="12"/>
    <x v="3"/>
    <x v="1"/>
    <s v="Jul-24"/>
    <s v="F. Birtwhistle"/>
    <x v="0"/>
    <n v="77"/>
    <x v="5"/>
    <x v="0"/>
    <x v="0"/>
    <x v="0"/>
    <n v="6"/>
    <n v="51"/>
    <x v="1"/>
  </r>
  <r>
    <s v="298-82-3799"/>
    <d v="2024-07-21T13:02:00"/>
    <n v="13"/>
    <x v="3"/>
    <x v="1"/>
    <s v="Jul-24"/>
    <s v="F. Gwillim"/>
    <x v="0"/>
    <n v="29"/>
    <x v="1"/>
    <x v="0"/>
    <x v="0"/>
    <x v="1"/>
    <s v="Not Rated"/>
    <n v="53"/>
    <x v="1"/>
  </r>
  <r>
    <s v="526-14-4911"/>
    <d v="2024-07-21T13:48:00"/>
    <n v="13"/>
    <x v="3"/>
    <x v="1"/>
    <s v="Jul-24"/>
    <s v="E. Stanlack"/>
    <x v="1"/>
    <n v="52"/>
    <x v="0"/>
    <x v="2"/>
    <x v="0"/>
    <x v="1"/>
    <s v="Not Rated"/>
    <n v="35"/>
    <x v="1"/>
  </r>
  <r>
    <s v="771-29-6764"/>
    <d v="2024-07-21T15:16:00"/>
    <n v="15"/>
    <x v="3"/>
    <x v="1"/>
    <s v="Jul-24"/>
    <s v="X. Ellerby"/>
    <x v="1"/>
    <n v="18"/>
    <x v="4"/>
    <x v="2"/>
    <x v="2"/>
    <x v="0"/>
    <s v="Not Rated"/>
    <n v="51"/>
    <x v="1"/>
  </r>
  <r>
    <s v="450-64-4362"/>
    <d v="2024-07-21T16:22:00"/>
    <n v="16"/>
    <x v="3"/>
    <x v="1"/>
    <s v="Jul-24"/>
    <s v="Y. Ashcombe"/>
    <x v="1"/>
    <n v="9"/>
    <x v="7"/>
    <x v="2"/>
    <x v="0"/>
    <x v="0"/>
    <n v="0"/>
    <n v="26"/>
    <x v="0"/>
  </r>
  <r>
    <s v="897-42-5923"/>
    <d v="2024-07-21T16:54:00"/>
    <n v="16"/>
    <x v="3"/>
    <x v="1"/>
    <s v="Jul-24"/>
    <s v="B. Rowntree"/>
    <x v="0"/>
    <n v="51"/>
    <x v="0"/>
    <x v="7"/>
    <x v="2"/>
    <x v="1"/>
    <n v="3"/>
    <n v="46"/>
    <x v="1"/>
  </r>
  <r>
    <s v="645-52-8602"/>
    <d v="2024-07-21T19:45:00"/>
    <n v="19"/>
    <x v="3"/>
    <x v="1"/>
    <s v="Jul-24"/>
    <s v="F. Brixey"/>
    <x v="1"/>
    <n v="54"/>
    <x v="0"/>
    <x v="7"/>
    <x v="0"/>
    <x v="1"/>
    <s v="Not Rated"/>
    <n v="18"/>
    <x v="0"/>
  </r>
  <r>
    <s v="394-49-6608"/>
    <d v="2024-07-21T21:26:00"/>
    <n v="21"/>
    <x v="3"/>
    <x v="1"/>
    <s v="Jul-24"/>
    <s v="V. Bracegirdle"/>
    <x v="1"/>
    <n v="45"/>
    <x v="3"/>
    <x v="0"/>
    <x v="4"/>
    <x v="0"/>
    <n v="3"/>
    <n v="44"/>
    <x v="1"/>
  </r>
  <r>
    <s v="120-39-5934"/>
    <d v="2024-07-22T00:19:00"/>
    <n v="0"/>
    <x v="3"/>
    <x v="1"/>
    <s v="Jul-24"/>
    <s v="O. Schubuser"/>
    <x v="1"/>
    <n v="17"/>
    <x v="4"/>
    <x v="2"/>
    <x v="0"/>
    <x v="1"/>
    <s v="Not Rated"/>
    <n v="60"/>
    <x v="1"/>
  </r>
  <r>
    <s v="775-77-3746"/>
    <d v="2024-07-22T02:26:00"/>
    <n v="2"/>
    <x v="3"/>
    <x v="1"/>
    <s v="Jul-24"/>
    <s v="P. Glasspool"/>
    <x v="1"/>
    <n v="49"/>
    <x v="3"/>
    <x v="5"/>
    <x v="1"/>
    <x v="0"/>
    <n v="0"/>
    <n v="19"/>
    <x v="0"/>
  </r>
  <r>
    <s v="279-11-1721"/>
    <d v="2024-07-22T03:05:00"/>
    <n v="3"/>
    <x v="3"/>
    <x v="1"/>
    <s v="Jul-24"/>
    <s v="C. Underhill"/>
    <x v="0"/>
    <n v="62"/>
    <x v="2"/>
    <x v="0"/>
    <x v="0"/>
    <x v="1"/>
    <s v="Not Rated"/>
    <n v="22"/>
    <x v="0"/>
  </r>
  <r>
    <s v="147-89-4889"/>
    <d v="2024-07-22T06:12:00"/>
    <n v="6"/>
    <x v="3"/>
    <x v="1"/>
    <s v="Jul-24"/>
    <s v="X. Methuen"/>
    <x v="0"/>
    <n v="70"/>
    <x v="5"/>
    <x v="7"/>
    <x v="0"/>
    <x v="1"/>
    <s v="Not Rated"/>
    <n v="17"/>
    <x v="0"/>
  </r>
  <r>
    <s v="643-66-9870"/>
    <d v="2024-07-22T06:46:00"/>
    <n v="6"/>
    <x v="3"/>
    <x v="1"/>
    <s v="Jul-24"/>
    <s v="T. Yates"/>
    <x v="1"/>
    <n v="57"/>
    <x v="0"/>
    <x v="2"/>
    <x v="1"/>
    <x v="0"/>
    <s v="Not Rated"/>
    <n v="49"/>
    <x v="1"/>
  </r>
  <r>
    <s v="263-22-5060"/>
    <d v="2024-07-22T07:32:00"/>
    <n v="7"/>
    <x v="3"/>
    <x v="1"/>
    <s v="Jul-24"/>
    <s v="H. Thornbury"/>
    <x v="0"/>
    <n v="8"/>
    <x v="7"/>
    <x v="6"/>
    <x v="3"/>
    <x v="1"/>
    <s v="Not Rated"/>
    <n v="34"/>
    <x v="1"/>
  </r>
  <r>
    <s v="512-99-3913"/>
    <d v="2024-07-22T10:48:00"/>
    <n v="10"/>
    <x v="3"/>
    <x v="1"/>
    <s v="Jul-24"/>
    <s v="B. Postlethwaite"/>
    <x v="0"/>
    <n v="42"/>
    <x v="3"/>
    <x v="2"/>
    <x v="1"/>
    <x v="1"/>
    <n v="9"/>
    <n v="10"/>
    <x v="0"/>
  </r>
  <r>
    <s v="540-84-3007"/>
    <d v="2024-07-22T11:11:00"/>
    <n v="11"/>
    <x v="3"/>
    <x v="1"/>
    <s v="Jul-24"/>
    <s v="X. Churchard"/>
    <x v="1"/>
    <n v="24"/>
    <x v="1"/>
    <x v="0"/>
    <x v="1"/>
    <x v="0"/>
    <s v="Not Rated"/>
    <n v="56"/>
    <x v="1"/>
  </r>
  <r>
    <s v="512-33-4500"/>
    <d v="2024-07-22T13:27:00"/>
    <n v="13"/>
    <x v="3"/>
    <x v="1"/>
    <s v="Jul-24"/>
    <s v="U. Corpes"/>
    <x v="1"/>
    <n v="68"/>
    <x v="2"/>
    <x v="7"/>
    <x v="1"/>
    <x v="0"/>
    <s v="Not Rated"/>
    <n v="19"/>
    <x v="0"/>
  </r>
  <r>
    <s v="930-69-1462"/>
    <d v="2024-07-22T13:56:00"/>
    <n v="13"/>
    <x v="3"/>
    <x v="1"/>
    <s v="Jul-24"/>
    <s v="N. Dankworth"/>
    <x v="0"/>
    <n v="67"/>
    <x v="2"/>
    <x v="0"/>
    <x v="0"/>
    <x v="0"/>
    <s v="Not Rated"/>
    <n v="18"/>
    <x v="0"/>
  </r>
  <r>
    <s v="542-78-8712"/>
    <d v="2024-07-22T14:08:00"/>
    <n v="14"/>
    <x v="3"/>
    <x v="1"/>
    <s v="Jul-24"/>
    <s v="P. Goudie"/>
    <x v="1"/>
    <n v="53"/>
    <x v="0"/>
    <x v="6"/>
    <x v="0"/>
    <x v="0"/>
    <n v="9"/>
    <n v="27"/>
    <x v="0"/>
  </r>
  <r>
    <s v="203-64-6356"/>
    <d v="2024-07-22T14:13:00"/>
    <n v="14"/>
    <x v="3"/>
    <x v="1"/>
    <s v="Jul-24"/>
    <s v="S. Crebo"/>
    <x v="0"/>
    <n v="31"/>
    <x v="6"/>
    <x v="3"/>
    <x v="0"/>
    <x v="1"/>
    <s v="Not Rated"/>
    <n v="33"/>
    <x v="1"/>
  </r>
  <r>
    <s v="642-82-8911"/>
    <d v="2024-07-22T14:36:00"/>
    <n v="14"/>
    <x v="3"/>
    <x v="1"/>
    <s v="Jul-24"/>
    <s v="I. Gwillim"/>
    <x v="0"/>
    <n v="8"/>
    <x v="7"/>
    <x v="2"/>
    <x v="4"/>
    <x v="1"/>
    <n v="7"/>
    <n v="38"/>
    <x v="1"/>
  </r>
  <r>
    <s v="521-13-9184"/>
    <d v="2024-07-22T15:57:00"/>
    <n v="15"/>
    <x v="3"/>
    <x v="1"/>
    <s v="Jul-24"/>
    <s v="S. Ainsworth"/>
    <x v="1"/>
    <n v="42"/>
    <x v="3"/>
    <x v="7"/>
    <x v="7"/>
    <x v="1"/>
    <s v="Not Rated"/>
    <n v="53"/>
    <x v="1"/>
  </r>
  <r>
    <s v="439-49-1875"/>
    <d v="2024-07-22T16:08:00"/>
    <n v="16"/>
    <x v="3"/>
    <x v="1"/>
    <s v="Jul-24"/>
    <s v="D. Carraway"/>
    <x v="1"/>
    <n v="62"/>
    <x v="2"/>
    <x v="0"/>
    <x v="0"/>
    <x v="1"/>
    <s v="Not Rated"/>
    <n v="44"/>
    <x v="1"/>
  </r>
  <r>
    <s v="846-38-3065"/>
    <d v="2024-07-22T18:47:00"/>
    <n v="18"/>
    <x v="3"/>
    <x v="1"/>
    <s v="Jul-24"/>
    <s v="X. Loxley"/>
    <x v="1"/>
    <n v="72"/>
    <x v="5"/>
    <x v="0"/>
    <x v="0"/>
    <x v="1"/>
    <s v="Not Rated"/>
    <n v="43"/>
    <x v="1"/>
  </r>
  <r>
    <s v="118-56-6629"/>
    <d v="2024-07-22T18:55:00"/>
    <n v="18"/>
    <x v="3"/>
    <x v="1"/>
    <s v="Jul-24"/>
    <s v="M. Ollerton"/>
    <x v="0"/>
    <n v="24"/>
    <x v="1"/>
    <x v="0"/>
    <x v="2"/>
    <x v="1"/>
    <s v="Not Rated"/>
    <n v="52"/>
    <x v="1"/>
  </r>
  <r>
    <s v="526-18-6517"/>
    <d v="2024-07-22T19:03:00"/>
    <n v="19"/>
    <x v="3"/>
    <x v="1"/>
    <s v="Jul-24"/>
    <s v="X. Northcote"/>
    <x v="1"/>
    <n v="7"/>
    <x v="7"/>
    <x v="3"/>
    <x v="0"/>
    <x v="0"/>
    <s v="Not Rated"/>
    <n v="21"/>
    <x v="0"/>
  </r>
  <r>
    <s v="137-90-9976"/>
    <d v="2024-07-22T19:08:00"/>
    <n v="19"/>
    <x v="3"/>
    <x v="1"/>
    <s v="Jul-24"/>
    <s v="V. Corpes"/>
    <x v="1"/>
    <n v="41"/>
    <x v="3"/>
    <x v="3"/>
    <x v="3"/>
    <x v="1"/>
    <n v="0"/>
    <n v="39"/>
    <x v="1"/>
  </r>
  <r>
    <s v="278-88-8306"/>
    <d v="2024-07-22T21:26:00"/>
    <n v="21"/>
    <x v="3"/>
    <x v="1"/>
    <s v="Jul-24"/>
    <s v="F. Greenhalgh"/>
    <x v="0"/>
    <n v="70"/>
    <x v="5"/>
    <x v="3"/>
    <x v="0"/>
    <x v="1"/>
    <n v="8"/>
    <n v="40"/>
    <x v="1"/>
  </r>
  <r>
    <s v="558-45-6195"/>
    <d v="2024-07-22T21:57:00"/>
    <n v="21"/>
    <x v="3"/>
    <x v="1"/>
    <s v="Jul-24"/>
    <s v="O. Underhill"/>
    <x v="1"/>
    <n v="45"/>
    <x v="3"/>
    <x v="7"/>
    <x v="2"/>
    <x v="1"/>
    <n v="5"/>
    <n v="11"/>
    <x v="0"/>
  </r>
  <r>
    <s v="571-98-7637"/>
    <d v="2024-07-22T22:26:00"/>
    <n v="22"/>
    <x v="3"/>
    <x v="1"/>
    <s v="Jul-24"/>
    <s v="X. Yates"/>
    <x v="1"/>
    <n v="79"/>
    <x v="5"/>
    <x v="2"/>
    <x v="2"/>
    <x v="1"/>
    <s v="Not Rated"/>
    <n v="29"/>
    <x v="0"/>
  </r>
  <r>
    <s v="740-46-1758"/>
    <d v="2024-07-23T00:03:00"/>
    <n v="0"/>
    <x v="3"/>
    <x v="1"/>
    <s v="Jul-24"/>
    <s v="G. Cholmondeley"/>
    <x v="1"/>
    <n v="45"/>
    <x v="3"/>
    <x v="3"/>
    <x v="0"/>
    <x v="1"/>
    <s v="Not Rated"/>
    <n v="60"/>
    <x v="1"/>
  </r>
  <r>
    <s v="588-77-3749"/>
    <d v="2024-07-23T00:37:00"/>
    <n v="0"/>
    <x v="3"/>
    <x v="1"/>
    <s v="Jul-24"/>
    <s v="M. Ashcombe"/>
    <x v="0"/>
    <n v="66"/>
    <x v="2"/>
    <x v="3"/>
    <x v="0"/>
    <x v="0"/>
    <n v="5"/>
    <n v="26"/>
    <x v="0"/>
  </r>
  <r>
    <s v="601-60-9073"/>
    <d v="2024-07-23T00:48:00"/>
    <n v="0"/>
    <x v="3"/>
    <x v="1"/>
    <s v="Jul-24"/>
    <s v="N. Featherstone"/>
    <x v="0"/>
    <n v="34"/>
    <x v="6"/>
    <x v="1"/>
    <x v="0"/>
    <x v="1"/>
    <s v="Not Rated"/>
    <n v="49"/>
    <x v="1"/>
  </r>
  <r>
    <s v="332-66-9385"/>
    <d v="2024-07-23T02:05:00"/>
    <n v="2"/>
    <x v="3"/>
    <x v="1"/>
    <s v="Jul-24"/>
    <s v="N. Hathaway"/>
    <x v="1"/>
    <n v="33"/>
    <x v="6"/>
    <x v="7"/>
    <x v="3"/>
    <x v="0"/>
    <s v="Not Rated"/>
    <n v="26"/>
    <x v="0"/>
  </r>
  <r>
    <s v="290-51-9424"/>
    <d v="2024-07-23T04:37:00"/>
    <n v="4"/>
    <x v="3"/>
    <x v="1"/>
    <s v="Jul-24"/>
    <s v="N. Loxley"/>
    <x v="1"/>
    <n v="16"/>
    <x v="4"/>
    <x v="5"/>
    <x v="3"/>
    <x v="1"/>
    <s v="Not Rated"/>
    <n v="35"/>
    <x v="1"/>
  </r>
  <r>
    <s v="435-50-4770"/>
    <d v="2024-07-23T06:18:00"/>
    <n v="6"/>
    <x v="3"/>
    <x v="1"/>
    <s v="Jul-24"/>
    <s v="G. Kingsley"/>
    <x v="1"/>
    <n v="55"/>
    <x v="0"/>
    <x v="7"/>
    <x v="0"/>
    <x v="1"/>
    <s v="Not Rated"/>
    <n v="11"/>
    <x v="0"/>
  </r>
  <r>
    <s v="970-29-7696"/>
    <d v="2024-07-23T11:14:00"/>
    <n v="11"/>
    <x v="3"/>
    <x v="1"/>
    <s v="Jul-24"/>
    <s v="T. Aldridge"/>
    <x v="0"/>
    <n v="66"/>
    <x v="2"/>
    <x v="1"/>
    <x v="0"/>
    <x v="0"/>
    <n v="7"/>
    <n v="24"/>
    <x v="0"/>
  </r>
  <r>
    <s v="432-50-5256"/>
    <d v="2024-07-23T14:53:00"/>
    <n v="14"/>
    <x v="3"/>
    <x v="1"/>
    <s v="Jul-24"/>
    <s v="B. Vickery"/>
    <x v="1"/>
    <n v="32"/>
    <x v="6"/>
    <x v="0"/>
    <x v="2"/>
    <x v="1"/>
    <s v="Not Rated"/>
    <n v="57"/>
    <x v="1"/>
  </r>
  <r>
    <s v="855-11-9188"/>
    <d v="2024-07-23T18:12:00"/>
    <n v="18"/>
    <x v="3"/>
    <x v="1"/>
    <s v="Jul-24"/>
    <s v="L. Ellerby"/>
    <x v="1"/>
    <n v="55"/>
    <x v="0"/>
    <x v="1"/>
    <x v="0"/>
    <x v="1"/>
    <s v="Not Rated"/>
    <n v="30"/>
    <x v="0"/>
  </r>
  <r>
    <s v="213-22-9572"/>
    <d v="2024-07-23T18:57:00"/>
    <n v="18"/>
    <x v="3"/>
    <x v="1"/>
    <s v="Jul-24"/>
    <s v="C. Buff"/>
    <x v="0"/>
    <n v="17"/>
    <x v="4"/>
    <x v="0"/>
    <x v="0"/>
    <x v="0"/>
    <n v="0"/>
    <n v="46"/>
    <x v="1"/>
  </r>
  <r>
    <s v="536-41-5151"/>
    <d v="2024-07-23T20:43:00"/>
    <n v="20"/>
    <x v="3"/>
    <x v="1"/>
    <s v="Jul-24"/>
    <s v="I. Schubuser"/>
    <x v="1"/>
    <n v="5"/>
    <x v="7"/>
    <x v="1"/>
    <x v="1"/>
    <x v="1"/>
    <n v="7"/>
    <n v="52"/>
    <x v="1"/>
  </r>
  <r>
    <s v="730-96-1511"/>
    <d v="2024-07-23T21:47:00"/>
    <n v="21"/>
    <x v="3"/>
    <x v="1"/>
    <s v="Jul-24"/>
    <s v="B. Goudie"/>
    <x v="1"/>
    <n v="5"/>
    <x v="7"/>
    <x v="7"/>
    <x v="0"/>
    <x v="1"/>
    <s v="Not Rated"/>
    <n v="12"/>
    <x v="0"/>
  </r>
  <r>
    <s v="386-44-6742"/>
    <d v="2024-07-23T22:04:00"/>
    <n v="22"/>
    <x v="3"/>
    <x v="1"/>
    <s v="Jul-24"/>
    <s v="E. Jephson"/>
    <x v="1"/>
    <n v="55"/>
    <x v="0"/>
    <x v="7"/>
    <x v="7"/>
    <x v="0"/>
    <n v="8"/>
    <n v="47"/>
    <x v="1"/>
  </r>
  <r>
    <s v="364-23-9042"/>
    <d v="2024-07-23T22:47:00"/>
    <n v="22"/>
    <x v="3"/>
    <x v="1"/>
    <s v="Jul-24"/>
    <s v="R. Kingsley"/>
    <x v="0"/>
    <n v="64"/>
    <x v="2"/>
    <x v="2"/>
    <x v="0"/>
    <x v="1"/>
    <s v="Not Rated"/>
    <n v="23"/>
    <x v="0"/>
  </r>
  <r>
    <s v="472-20-9411"/>
    <d v="2024-07-23T22:52:00"/>
    <n v="22"/>
    <x v="3"/>
    <x v="1"/>
    <s v="Jul-24"/>
    <s v="N. Upperton"/>
    <x v="0"/>
    <n v="53"/>
    <x v="0"/>
    <x v="2"/>
    <x v="6"/>
    <x v="0"/>
    <s v="Not Rated"/>
    <n v="59"/>
    <x v="1"/>
  </r>
  <r>
    <s v="579-78-4480"/>
    <d v="2024-07-24T00:53:00"/>
    <n v="0"/>
    <x v="3"/>
    <x v="1"/>
    <s v="Jul-24"/>
    <s v="V. Wadsworth"/>
    <x v="0"/>
    <n v="52"/>
    <x v="0"/>
    <x v="3"/>
    <x v="2"/>
    <x v="0"/>
    <s v="Not Rated"/>
    <n v="42"/>
    <x v="1"/>
  </r>
  <r>
    <s v="898-58-5267"/>
    <d v="2024-07-24T01:21:00"/>
    <n v="1"/>
    <x v="3"/>
    <x v="1"/>
    <s v="Jul-24"/>
    <s v="B. Underhill"/>
    <x v="1"/>
    <n v="19"/>
    <x v="4"/>
    <x v="5"/>
    <x v="2"/>
    <x v="1"/>
    <n v="7"/>
    <n v="48"/>
    <x v="1"/>
  </r>
  <r>
    <s v="995-78-9730"/>
    <d v="2024-07-24T01:27:00"/>
    <n v="1"/>
    <x v="3"/>
    <x v="1"/>
    <s v="Jul-24"/>
    <s v="M. Rowntree"/>
    <x v="0"/>
    <n v="76"/>
    <x v="5"/>
    <x v="1"/>
    <x v="1"/>
    <x v="0"/>
    <s v="Not Rated"/>
    <n v="17"/>
    <x v="0"/>
  </r>
  <r>
    <s v="732-91-8916"/>
    <d v="2024-07-24T01:49:00"/>
    <n v="1"/>
    <x v="3"/>
    <x v="1"/>
    <s v="Jul-24"/>
    <s v="P. Schubuser"/>
    <x v="1"/>
    <n v="71"/>
    <x v="5"/>
    <x v="2"/>
    <x v="0"/>
    <x v="1"/>
    <s v="Not Rated"/>
    <n v="28"/>
    <x v="0"/>
  </r>
  <r>
    <s v="930-34-8448"/>
    <d v="2024-07-24T02:13:00"/>
    <n v="2"/>
    <x v="3"/>
    <x v="1"/>
    <s v="Jul-24"/>
    <s v="K. Northcote"/>
    <x v="1"/>
    <n v="70"/>
    <x v="5"/>
    <x v="2"/>
    <x v="2"/>
    <x v="0"/>
    <n v="4"/>
    <n v="46"/>
    <x v="1"/>
  </r>
  <r>
    <s v="929-88-6859"/>
    <d v="2024-07-24T05:24:00"/>
    <n v="5"/>
    <x v="3"/>
    <x v="1"/>
    <s v="Jul-24"/>
    <s v="T. Vickery"/>
    <x v="0"/>
    <n v="2"/>
    <x v="7"/>
    <x v="2"/>
    <x v="1"/>
    <x v="1"/>
    <s v="Not Rated"/>
    <n v="57"/>
    <x v="1"/>
  </r>
  <r>
    <s v="303-81-2157"/>
    <d v="2024-07-24T05:41:00"/>
    <n v="5"/>
    <x v="3"/>
    <x v="1"/>
    <s v="Jul-24"/>
    <s v="H. Vickery"/>
    <x v="1"/>
    <n v="37"/>
    <x v="6"/>
    <x v="0"/>
    <x v="0"/>
    <x v="1"/>
    <s v="Not Rated"/>
    <n v="40"/>
    <x v="1"/>
  </r>
  <r>
    <s v="774-72-3042"/>
    <d v="2024-07-24T06:22:00"/>
    <n v="6"/>
    <x v="3"/>
    <x v="1"/>
    <s v="Jul-24"/>
    <s v="G. Perrat"/>
    <x v="0"/>
    <n v="54"/>
    <x v="0"/>
    <x v="7"/>
    <x v="0"/>
    <x v="1"/>
    <s v="Not Rated"/>
    <n v="40"/>
    <x v="1"/>
  </r>
  <r>
    <s v="148-98-5673"/>
    <d v="2024-07-24T07:34:00"/>
    <n v="7"/>
    <x v="3"/>
    <x v="1"/>
    <s v="Jul-24"/>
    <s v="J. Northcote"/>
    <x v="0"/>
    <n v="4"/>
    <x v="7"/>
    <x v="3"/>
    <x v="0"/>
    <x v="1"/>
    <s v="Not Rated"/>
    <n v="59"/>
    <x v="1"/>
  </r>
  <r>
    <s v="379-68-6302"/>
    <d v="2024-07-24T09:03:00"/>
    <n v="9"/>
    <x v="3"/>
    <x v="1"/>
    <s v="Jul-24"/>
    <s v="P. Quarmby"/>
    <x v="1"/>
    <n v="63"/>
    <x v="2"/>
    <x v="1"/>
    <x v="2"/>
    <x v="0"/>
    <n v="5"/>
    <n v="30"/>
    <x v="0"/>
  </r>
  <r>
    <s v="920-72-5609"/>
    <d v="2024-07-24T12:30:00"/>
    <n v="12"/>
    <x v="3"/>
    <x v="1"/>
    <s v="Jul-24"/>
    <s v="V. Aldridge"/>
    <x v="1"/>
    <n v="34"/>
    <x v="6"/>
    <x v="4"/>
    <x v="6"/>
    <x v="0"/>
    <n v="1"/>
    <n v="22"/>
    <x v="0"/>
  </r>
  <r>
    <s v="265-63-3800"/>
    <d v="2024-07-24T14:04:00"/>
    <n v="14"/>
    <x v="3"/>
    <x v="1"/>
    <s v="Jul-24"/>
    <s v="Y. Gwillim"/>
    <x v="1"/>
    <n v="51"/>
    <x v="0"/>
    <x v="3"/>
    <x v="0"/>
    <x v="1"/>
    <s v="Not Rated"/>
    <n v="25"/>
    <x v="0"/>
  </r>
  <r>
    <s v="517-96-2095"/>
    <d v="2024-07-24T14:11:00"/>
    <n v="14"/>
    <x v="3"/>
    <x v="1"/>
    <s v="Jul-24"/>
    <s v="K. Jephson"/>
    <x v="0"/>
    <n v="57"/>
    <x v="0"/>
    <x v="2"/>
    <x v="0"/>
    <x v="1"/>
    <s v="Not Rated"/>
    <n v="54"/>
    <x v="1"/>
  </r>
  <r>
    <s v="610-71-8687"/>
    <d v="2024-07-24T15:41:00"/>
    <n v="15"/>
    <x v="3"/>
    <x v="1"/>
    <s v="Jul-24"/>
    <s v="T. Lockwood"/>
    <x v="1"/>
    <n v="56"/>
    <x v="0"/>
    <x v="0"/>
    <x v="0"/>
    <x v="1"/>
    <n v="9"/>
    <n v="23"/>
    <x v="0"/>
  </r>
  <r>
    <s v="682-96-9037"/>
    <d v="2024-07-24T15:42:00"/>
    <n v="15"/>
    <x v="3"/>
    <x v="1"/>
    <s v="Jul-24"/>
    <s v="R. Verity"/>
    <x v="1"/>
    <n v="21"/>
    <x v="1"/>
    <x v="3"/>
    <x v="0"/>
    <x v="0"/>
    <s v="Not Rated"/>
    <n v="49"/>
    <x v="1"/>
  </r>
  <r>
    <s v="364-26-6829"/>
    <d v="2024-07-24T15:42:00"/>
    <n v="15"/>
    <x v="3"/>
    <x v="1"/>
    <s v="Jul-24"/>
    <s v="Y. Gwillim"/>
    <x v="0"/>
    <n v="51"/>
    <x v="0"/>
    <x v="0"/>
    <x v="2"/>
    <x v="0"/>
    <s v="Not Rated"/>
    <n v="51"/>
    <x v="1"/>
  </r>
  <r>
    <s v="890-78-6014"/>
    <d v="2024-07-24T16:02:00"/>
    <n v="16"/>
    <x v="3"/>
    <x v="1"/>
    <s v="Jul-24"/>
    <s v="G. Churchard"/>
    <x v="1"/>
    <n v="35"/>
    <x v="6"/>
    <x v="5"/>
    <x v="0"/>
    <x v="1"/>
    <s v="Not Rated"/>
    <n v="33"/>
    <x v="1"/>
  </r>
  <r>
    <s v="883-24-1527"/>
    <d v="2024-07-24T17:47:00"/>
    <n v="17"/>
    <x v="3"/>
    <x v="1"/>
    <s v="Jul-24"/>
    <s v="N. Schubuser"/>
    <x v="1"/>
    <n v="9"/>
    <x v="7"/>
    <x v="0"/>
    <x v="0"/>
    <x v="1"/>
    <s v="Not Rated"/>
    <n v="13"/>
    <x v="0"/>
  </r>
  <r>
    <s v="660-82-3100"/>
    <d v="2024-07-24T18:08:00"/>
    <n v="18"/>
    <x v="3"/>
    <x v="1"/>
    <s v="Jul-24"/>
    <s v="O. Quickfall"/>
    <x v="1"/>
    <n v="36"/>
    <x v="6"/>
    <x v="7"/>
    <x v="0"/>
    <x v="1"/>
    <s v="Not Rated"/>
    <n v="25"/>
    <x v="0"/>
  </r>
  <r>
    <s v="893-10-1452"/>
    <d v="2024-07-24T23:24:00"/>
    <n v="23"/>
    <x v="3"/>
    <x v="1"/>
    <s v="Jul-24"/>
    <s v="Y. Ellerby"/>
    <x v="0"/>
    <n v="75"/>
    <x v="5"/>
    <x v="5"/>
    <x v="0"/>
    <x v="1"/>
    <n v="6"/>
    <n v="57"/>
    <x v="1"/>
  </r>
  <r>
    <s v="490-62-4907"/>
    <d v="2024-07-25T02:22:00"/>
    <n v="2"/>
    <x v="3"/>
    <x v="1"/>
    <s v="Jul-24"/>
    <s v="L. Ainsworth"/>
    <x v="1"/>
    <n v="40"/>
    <x v="3"/>
    <x v="6"/>
    <x v="0"/>
    <x v="0"/>
    <s v="Not Rated"/>
    <n v="53"/>
    <x v="1"/>
  </r>
  <r>
    <s v="726-29-6570"/>
    <d v="2024-07-25T03:49:00"/>
    <n v="3"/>
    <x v="3"/>
    <x v="1"/>
    <s v="Jul-24"/>
    <s v="P. Tunstall"/>
    <x v="0"/>
    <n v="15"/>
    <x v="4"/>
    <x v="0"/>
    <x v="2"/>
    <x v="0"/>
    <n v="2"/>
    <n v="57"/>
    <x v="1"/>
  </r>
  <r>
    <s v="690-73-4489"/>
    <d v="2024-07-25T04:25:00"/>
    <n v="4"/>
    <x v="3"/>
    <x v="1"/>
    <s v="Jul-24"/>
    <s v="X. Upperton"/>
    <x v="1"/>
    <n v="69"/>
    <x v="2"/>
    <x v="6"/>
    <x v="1"/>
    <x v="1"/>
    <s v="Not Rated"/>
    <n v="56"/>
    <x v="1"/>
  </r>
  <r>
    <s v="207-37-7120"/>
    <d v="2024-07-25T04:34:00"/>
    <n v="4"/>
    <x v="3"/>
    <x v="1"/>
    <s v="Jul-24"/>
    <s v="X. Upperton"/>
    <x v="0"/>
    <n v="72"/>
    <x v="5"/>
    <x v="6"/>
    <x v="0"/>
    <x v="1"/>
    <n v="1"/>
    <n v="29"/>
    <x v="0"/>
  </r>
  <r>
    <s v="413-62-6352"/>
    <d v="2024-07-25T05:57:00"/>
    <n v="5"/>
    <x v="3"/>
    <x v="1"/>
    <s v="Jul-24"/>
    <s v="G. Cholmondeley"/>
    <x v="0"/>
    <n v="62"/>
    <x v="2"/>
    <x v="6"/>
    <x v="1"/>
    <x v="0"/>
    <s v="Not Rated"/>
    <n v="16"/>
    <x v="0"/>
  </r>
  <r>
    <s v="647-61-5612"/>
    <d v="2024-07-25T06:00:00"/>
    <n v="6"/>
    <x v="3"/>
    <x v="1"/>
    <s v="Jul-24"/>
    <s v="A. Stanlack"/>
    <x v="0"/>
    <n v="11"/>
    <x v="4"/>
    <x v="0"/>
    <x v="2"/>
    <x v="1"/>
    <s v="Not Rated"/>
    <n v="21"/>
    <x v="0"/>
  </r>
  <r>
    <s v="548-17-8408"/>
    <d v="2024-07-25T06:03:00"/>
    <n v="6"/>
    <x v="3"/>
    <x v="1"/>
    <s v="Jul-24"/>
    <s v="R. Corpes"/>
    <x v="1"/>
    <n v="77"/>
    <x v="5"/>
    <x v="0"/>
    <x v="0"/>
    <x v="0"/>
    <s v="Not Rated"/>
    <n v="40"/>
    <x v="1"/>
  </r>
  <r>
    <s v="395-54-9029"/>
    <d v="2024-07-25T07:57:00"/>
    <n v="7"/>
    <x v="3"/>
    <x v="1"/>
    <s v="Jul-24"/>
    <s v="B. Birtwhistle"/>
    <x v="1"/>
    <n v="32"/>
    <x v="6"/>
    <x v="1"/>
    <x v="0"/>
    <x v="0"/>
    <n v="4"/>
    <n v="32"/>
    <x v="1"/>
  </r>
  <r>
    <s v="258-45-2442"/>
    <d v="2024-07-25T08:27:00"/>
    <n v="8"/>
    <x v="3"/>
    <x v="1"/>
    <s v="Jul-24"/>
    <s v="N. Ravenscroft"/>
    <x v="0"/>
    <n v="41"/>
    <x v="3"/>
    <x v="2"/>
    <x v="0"/>
    <x v="1"/>
    <s v="Not Rated"/>
    <n v="35"/>
    <x v="1"/>
  </r>
  <r>
    <s v="700-84-8267"/>
    <d v="2024-07-25T09:26:00"/>
    <n v="9"/>
    <x v="3"/>
    <x v="1"/>
    <s v="Jul-24"/>
    <s v="Q. Dankworth"/>
    <x v="0"/>
    <n v="56"/>
    <x v="0"/>
    <x v="0"/>
    <x v="0"/>
    <x v="0"/>
    <n v="1"/>
    <n v="39"/>
    <x v="1"/>
  </r>
  <r>
    <s v="189-62-4026"/>
    <d v="2024-07-25T11:11:00"/>
    <n v="11"/>
    <x v="3"/>
    <x v="1"/>
    <s v="Jul-24"/>
    <s v="U. Gwillim"/>
    <x v="0"/>
    <n v="62"/>
    <x v="2"/>
    <x v="0"/>
    <x v="2"/>
    <x v="0"/>
    <n v="2"/>
    <n v="12"/>
    <x v="0"/>
  </r>
  <r>
    <s v="423-41-5238"/>
    <d v="2024-07-25T14:40:00"/>
    <n v="14"/>
    <x v="3"/>
    <x v="1"/>
    <s v="Jul-24"/>
    <s v="W. Ainsworth"/>
    <x v="1"/>
    <n v="77"/>
    <x v="5"/>
    <x v="7"/>
    <x v="0"/>
    <x v="1"/>
    <n v="7"/>
    <n v="44"/>
    <x v="1"/>
  </r>
  <r>
    <s v="713-40-5104"/>
    <d v="2024-07-25T15:00:00"/>
    <n v="15"/>
    <x v="3"/>
    <x v="1"/>
    <s v="Jul-24"/>
    <s v="E. Verity"/>
    <x v="0"/>
    <n v="13"/>
    <x v="4"/>
    <x v="1"/>
    <x v="7"/>
    <x v="0"/>
    <s v="Not Rated"/>
    <n v="19"/>
    <x v="0"/>
  </r>
  <r>
    <s v="740-85-5747"/>
    <d v="2024-07-25T16:18:00"/>
    <n v="16"/>
    <x v="3"/>
    <x v="1"/>
    <s v="Jul-24"/>
    <s v="Q. Titcombe"/>
    <x v="0"/>
    <n v="10"/>
    <x v="4"/>
    <x v="7"/>
    <x v="3"/>
    <x v="1"/>
    <s v="Not Rated"/>
    <n v="18"/>
    <x v="0"/>
  </r>
  <r>
    <s v="586-81-5293"/>
    <d v="2024-07-25T16:29:00"/>
    <n v="16"/>
    <x v="3"/>
    <x v="1"/>
    <s v="Jul-24"/>
    <s v="Z. Glasspool"/>
    <x v="1"/>
    <n v="52"/>
    <x v="0"/>
    <x v="2"/>
    <x v="0"/>
    <x v="1"/>
    <n v="2"/>
    <n v="16"/>
    <x v="0"/>
  </r>
  <r>
    <s v="685-12-7578"/>
    <d v="2024-07-25T17:43:00"/>
    <n v="17"/>
    <x v="3"/>
    <x v="1"/>
    <s v="Jul-24"/>
    <s v="U. Featherstone"/>
    <x v="1"/>
    <n v="24"/>
    <x v="1"/>
    <x v="0"/>
    <x v="1"/>
    <x v="0"/>
    <n v="1"/>
    <n v="50"/>
    <x v="1"/>
  </r>
  <r>
    <s v="125-35-7514"/>
    <d v="2024-07-25T19:52:00"/>
    <n v="19"/>
    <x v="3"/>
    <x v="1"/>
    <s v="Jul-24"/>
    <s v="X. Sheffield"/>
    <x v="1"/>
    <n v="75"/>
    <x v="5"/>
    <x v="3"/>
    <x v="0"/>
    <x v="1"/>
    <s v="Not Rated"/>
    <n v="45"/>
    <x v="1"/>
  </r>
  <r>
    <s v="164-43-2699"/>
    <d v="2024-07-25T23:42:00"/>
    <n v="23"/>
    <x v="3"/>
    <x v="1"/>
    <s v="Jul-24"/>
    <s v="P. Silverlock"/>
    <x v="0"/>
    <n v="16"/>
    <x v="4"/>
    <x v="0"/>
    <x v="0"/>
    <x v="0"/>
    <n v="2"/>
    <n v="27"/>
    <x v="0"/>
  </r>
  <r>
    <s v="537-21-5825"/>
    <d v="2024-07-26T01:38:00"/>
    <n v="1"/>
    <x v="3"/>
    <x v="1"/>
    <s v="Jul-24"/>
    <s v="U. Whitfield"/>
    <x v="1"/>
    <n v="4"/>
    <x v="7"/>
    <x v="0"/>
    <x v="2"/>
    <x v="1"/>
    <s v="Not Rated"/>
    <n v="17"/>
    <x v="0"/>
  </r>
  <r>
    <s v="741-97-9739"/>
    <d v="2024-07-26T08:07:00"/>
    <n v="8"/>
    <x v="3"/>
    <x v="1"/>
    <s v="Jul-24"/>
    <s v="Q. Ollerton"/>
    <x v="1"/>
    <n v="23"/>
    <x v="1"/>
    <x v="0"/>
    <x v="2"/>
    <x v="0"/>
    <n v="5"/>
    <n v="60"/>
    <x v="1"/>
  </r>
  <r>
    <s v="557-51-5053"/>
    <d v="2024-07-26T08:35:00"/>
    <n v="8"/>
    <x v="3"/>
    <x v="1"/>
    <s v="Jul-24"/>
    <s v="N. Stanlack"/>
    <x v="1"/>
    <n v="41"/>
    <x v="3"/>
    <x v="1"/>
    <x v="0"/>
    <x v="0"/>
    <n v="7"/>
    <n v="41"/>
    <x v="1"/>
  </r>
  <r>
    <s v="856-51-9552"/>
    <d v="2024-07-26T09:38:00"/>
    <n v="9"/>
    <x v="3"/>
    <x v="1"/>
    <s v="Jul-24"/>
    <s v="Q. Yarborough"/>
    <x v="0"/>
    <n v="10"/>
    <x v="4"/>
    <x v="1"/>
    <x v="0"/>
    <x v="1"/>
    <s v="Not Rated"/>
    <n v="56"/>
    <x v="1"/>
  </r>
  <r>
    <s v="246-49-9737"/>
    <d v="2024-07-26T12:20:00"/>
    <n v="12"/>
    <x v="3"/>
    <x v="1"/>
    <s v="Jul-24"/>
    <s v="X. Ellerby"/>
    <x v="0"/>
    <n v="41"/>
    <x v="3"/>
    <x v="6"/>
    <x v="0"/>
    <x v="1"/>
    <s v="Not Rated"/>
    <n v="38"/>
    <x v="1"/>
  </r>
  <r>
    <s v="283-29-9615"/>
    <d v="2024-07-26T16:19:00"/>
    <n v="16"/>
    <x v="3"/>
    <x v="1"/>
    <s v="Jul-24"/>
    <s v="J. Ainsworth"/>
    <x v="1"/>
    <n v="76"/>
    <x v="5"/>
    <x v="3"/>
    <x v="0"/>
    <x v="0"/>
    <s v="Not Rated"/>
    <n v="43"/>
    <x v="1"/>
  </r>
  <r>
    <s v="410-45-6480"/>
    <d v="2024-07-26T19:17:00"/>
    <n v="19"/>
    <x v="3"/>
    <x v="1"/>
    <s v="Jul-24"/>
    <s v="Q. Perrat"/>
    <x v="1"/>
    <n v="29"/>
    <x v="1"/>
    <x v="1"/>
    <x v="0"/>
    <x v="0"/>
    <s v="Not Rated"/>
    <n v="27"/>
    <x v="0"/>
  </r>
  <r>
    <s v="118-41-2600"/>
    <d v="2024-07-26T20:16:00"/>
    <n v="20"/>
    <x v="3"/>
    <x v="1"/>
    <s v="Jul-24"/>
    <s v="Y. Tunstall"/>
    <x v="1"/>
    <n v="41"/>
    <x v="3"/>
    <x v="2"/>
    <x v="0"/>
    <x v="1"/>
    <n v="0"/>
    <n v="54"/>
    <x v="1"/>
  </r>
  <r>
    <s v="641-11-5905"/>
    <d v="2024-07-27T01:33:00"/>
    <n v="1"/>
    <x v="3"/>
    <x v="1"/>
    <s v="Jul-24"/>
    <s v="D. Carraway"/>
    <x v="1"/>
    <n v="14"/>
    <x v="4"/>
    <x v="1"/>
    <x v="0"/>
    <x v="0"/>
    <n v="5"/>
    <n v="23"/>
    <x v="0"/>
  </r>
  <r>
    <s v="771-23-8467"/>
    <d v="2024-07-27T04:14:00"/>
    <n v="4"/>
    <x v="3"/>
    <x v="1"/>
    <s v="Jul-24"/>
    <s v="G. Methuen"/>
    <x v="1"/>
    <n v="13"/>
    <x v="4"/>
    <x v="7"/>
    <x v="6"/>
    <x v="0"/>
    <s v="Not Rated"/>
    <n v="30"/>
    <x v="0"/>
  </r>
  <r>
    <s v="939-42-1672"/>
    <d v="2024-07-27T05:24:00"/>
    <n v="5"/>
    <x v="3"/>
    <x v="1"/>
    <s v="Jul-24"/>
    <s v="S. Nethercott"/>
    <x v="0"/>
    <n v="8"/>
    <x v="7"/>
    <x v="1"/>
    <x v="3"/>
    <x v="1"/>
    <s v="Not Rated"/>
    <n v="28"/>
    <x v="0"/>
  </r>
  <r>
    <s v="927-24-1189"/>
    <d v="2024-07-27T05:48:00"/>
    <n v="5"/>
    <x v="3"/>
    <x v="1"/>
    <s v="Jul-24"/>
    <s v="D. Postlethwaite"/>
    <x v="1"/>
    <n v="78"/>
    <x v="5"/>
    <x v="3"/>
    <x v="6"/>
    <x v="0"/>
    <s v="Not Rated"/>
    <n v="28"/>
    <x v="0"/>
  </r>
  <r>
    <s v="354-71-6664"/>
    <d v="2024-07-27T07:11:00"/>
    <n v="7"/>
    <x v="3"/>
    <x v="1"/>
    <s v="Jul-24"/>
    <s v="V. Kershaw"/>
    <x v="1"/>
    <n v="72"/>
    <x v="5"/>
    <x v="7"/>
    <x v="2"/>
    <x v="0"/>
    <s v="Not Rated"/>
    <n v="42"/>
    <x v="1"/>
  </r>
  <r>
    <s v="200-90-1229"/>
    <d v="2024-07-27T08:44:00"/>
    <n v="8"/>
    <x v="3"/>
    <x v="1"/>
    <s v="Jul-24"/>
    <s v="Q. Methuen"/>
    <x v="1"/>
    <n v="34"/>
    <x v="6"/>
    <x v="5"/>
    <x v="0"/>
    <x v="1"/>
    <s v="Not Rated"/>
    <n v="27"/>
    <x v="0"/>
  </r>
  <r>
    <s v="968-41-2857"/>
    <d v="2024-07-27T09:57:00"/>
    <n v="9"/>
    <x v="3"/>
    <x v="1"/>
    <s v="Jul-24"/>
    <s v="E. Rowntree"/>
    <x v="1"/>
    <n v="6"/>
    <x v="7"/>
    <x v="0"/>
    <x v="0"/>
    <x v="0"/>
    <n v="0"/>
    <n v="47"/>
    <x v="1"/>
  </r>
  <r>
    <s v="180-59-3419"/>
    <d v="2024-07-27T10:44:00"/>
    <n v="10"/>
    <x v="3"/>
    <x v="1"/>
    <s v="Jul-24"/>
    <s v="Z. Upperton"/>
    <x v="0"/>
    <n v="6"/>
    <x v="7"/>
    <x v="2"/>
    <x v="0"/>
    <x v="1"/>
    <s v="Not Rated"/>
    <n v="33"/>
    <x v="1"/>
  </r>
  <r>
    <s v="920-37-4091"/>
    <d v="2024-07-27T12:52:00"/>
    <n v="12"/>
    <x v="3"/>
    <x v="1"/>
    <s v="Jul-24"/>
    <s v="P. Whitfield"/>
    <x v="1"/>
    <n v="13"/>
    <x v="4"/>
    <x v="0"/>
    <x v="0"/>
    <x v="1"/>
    <s v="Not Rated"/>
    <n v="14"/>
    <x v="0"/>
  </r>
  <r>
    <s v="662-70-9806"/>
    <d v="2024-07-27T13:53:00"/>
    <n v="13"/>
    <x v="3"/>
    <x v="1"/>
    <s v="Jul-24"/>
    <s v="G. Quickfall"/>
    <x v="0"/>
    <n v="77"/>
    <x v="5"/>
    <x v="7"/>
    <x v="0"/>
    <x v="0"/>
    <s v="Not Rated"/>
    <n v="14"/>
    <x v="0"/>
  </r>
  <r>
    <s v="360-33-3123"/>
    <d v="2024-07-27T14:49:00"/>
    <n v="14"/>
    <x v="3"/>
    <x v="1"/>
    <s v="Jul-24"/>
    <s v="N. Birtwhistle"/>
    <x v="1"/>
    <n v="69"/>
    <x v="2"/>
    <x v="2"/>
    <x v="1"/>
    <x v="0"/>
    <s v="Not Rated"/>
    <n v="14"/>
    <x v="0"/>
  </r>
  <r>
    <s v="461-69-8445"/>
    <d v="2024-07-27T14:55:00"/>
    <n v="14"/>
    <x v="3"/>
    <x v="1"/>
    <s v="Jul-24"/>
    <s v="D. Gwillim"/>
    <x v="0"/>
    <n v="33"/>
    <x v="6"/>
    <x v="5"/>
    <x v="0"/>
    <x v="1"/>
    <s v="Not Rated"/>
    <n v="22"/>
    <x v="0"/>
  </r>
  <r>
    <s v="859-35-6956"/>
    <d v="2024-07-27T16:30:00"/>
    <n v="16"/>
    <x v="3"/>
    <x v="1"/>
    <s v="Jul-24"/>
    <s v="B. Middleditch"/>
    <x v="0"/>
    <n v="43"/>
    <x v="3"/>
    <x v="3"/>
    <x v="0"/>
    <x v="1"/>
    <s v="Not Rated"/>
    <n v="44"/>
    <x v="1"/>
  </r>
  <r>
    <s v="554-46-2329"/>
    <d v="2024-07-27T17:21:00"/>
    <n v="17"/>
    <x v="3"/>
    <x v="1"/>
    <s v="Jul-24"/>
    <s v="J. Buff"/>
    <x v="1"/>
    <n v="11"/>
    <x v="4"/>
    <x v="3"/>
    <x v="0"/>
    <x v="0"/>
    <s v="Not Rated"/>
    <n v="53"/>
    <x v="1"/>
  </r>
  <r>
    <s v="612-72-4351"/>
    <d v="2024-07-27T17:49:00"/>
    <n v="17"/>
    <x v="3"/>
    <x v="1"/>
    <s v="Jul-24"/>
    <s v="U. Honeysett"/>
    <x v="0"/>
    <n v="29"/>
    <x v="1"/>
    <x v="5"/>
    <x v="0"/>
    <x v="1"/>
    <s v="Not Rated"/>
    <n v="58"/>
    <x v="1"/>
  </r>
  <r>
    <s v="482-70-7662"/>
    <d v="2024-07-27T20:24:00"/>
    <n v="20"/>
    <x v="3"/>
    <x v="1"/>
    <s v="Jul-24"/>
    <s v="O. Quarmby"/>
    <x v="0"/>
    <n v="16"/>
    <x v="4"/>
    <x v="1"/>
    <x v="0"/>
    <x v="0"/>
    <n v="9"/>
    <n v="21"/>
    <x v="0"/>
  </r>
  <r>
    <s v="873-67-4239"/>
    <d v="2024-07-27T20:31:00"/>
    <n v="20"/>
    <x v="3"/>
    <x v="1"/>
    <s v="Jul-24"/>
    <s v="P. Greenhalgh"/>
    <x v="0"/>
    <n v="36"/>
    <x v="6"/>
    <x v="0"/>
    <x v="5"/>
    <x v="1"/>
    <s v="Not Rated"/>
    <n v="49"/>
    <x v="1"/>
  </r>
  <r>
    <s v="835-36-4583"/>
    <d v="2024-07-27T21:02:00"/>
    <n v="21"/>
    <x v="3"/>
    <x v="1"/>
    <s v="Jul-24"/>
    <s v="J. Bracegirdle"/>
    <x v="1"/>
    <n v="72"/>
    <x v="5"/>
    <x v="6"/>
    <x v="0"/>
    <x v="1"/>
    <s v="Not Rated"/>
    <n v="29"/>
    <x v="0"/>
  </r>
  <r>
    <s v="122-57-1291"/>
    <d v="2024-07-27T21:07:00"/>
    <n v="21"/>
    <x v="3"/>
    <x v="1"/>
    <s v="Jul-24"/>
    <s v="Q. Buff"/>
    <x v="1"/>
    <n v="69"/>
    <x v="2"/>
    <x v="5"/>
    <x v="0"/>
    <x v="1"/>
    <n v="1"/>
    <n v="30"/>
    <x v="0"/>
  </r>
  <r>
    <s v="154-84-1522"/>
    <d v="2024-07-27T21:31:00"/>
    <n v="21"/>
    <x v="3"/>
    <x v="1"/>
    <s v="Jul-24"/>
    <s v="E. Gionettitti"/>
    <x v="1"/>
    <n v="17"/>
    <x v="4"/>
    <x v="0"/>
    <x v="0"/>
    <x v="1"/>
    <s v="Not Rated"/>
    <n v="39"/>
    <x v="1"/>
  </r>
  <r>
    <s v="141-11-3705"/>
    <d v="2024-07-27T22:13:00"/>
    <n v="22"/>
    <x v="3"/>
    <x v="1"/>
    <s v="Jul-24"/>
    <s v="L. Vickery"/>
    <x v="1"/>
    <n v="35"/>
    <x v="6"/>
    <x v="7"/>
    <x v="2"/>
    <x v="1"/>
    <s v="Not Rated"/>
    <n v="52"/>
    <x v="1"/>
  </r>
  <r>
    <s v="438-97-1498"/>
    <d v="2024-07-28T00:06:00"/>
    <n v="0"/>
    <x v="3"/>
    <x v="1"/>
    <s v="Jul-24"/>
    <s v="K. Verity"/>
    <x v="0"/>
    <n v="38"/>
    <x v="6"/>
    <x v="2"/>
    <x v="0"/>
    <x v="0"/>
    <n v="6"/>
    <n v="31"/>
    <x v="1"/>
  </r>
  <r>
    <s v="387-19-1993"/>
    <d v="2024-07-28T01:13:00"/>
    <n v="1"/>
    <x v="3"/>
    <x v="1"/>
    <s v="Jul-24"/>
    <s v="K. Titcombe"/>
    <x v="1"/>
    <n v="41"/>
    <x v="3"/>
    <x v="0"/>
    <x v="0"/>
    <x v="0"/>
    <s v="Not Rated"/>
    <n v="36"/>
    <x v="1"/>
  </r>
  <r>
    <s v="303-93-7194"/>
    <d v="2024-07-28T02:13:00"/>
    <n v="2"/>
    <x v="3"/>
    <x v="1"/>
    <s v="Jul-24"/>
    <s v="H. Kershaw"/>
    <x v="0"/>
    <n v="23"/>
    <x v="1"/>
    <x v="0"/>
    <x v="0"/>
    <x v="1"/>
    <s v="Not Rated"/>
    <n v="20"/>
    <x v="0"/>
  </r>
  <r>
    <s v="885-73-8319"/>
    <d v="2024-07-28T02:48:00"/>
    <n v="2"/>
    <x v="3"/>
    <x v="1"/>
    <s v="Jul-24"/>
    <s v="C. Greenhalgh"/>
    <x v="1"/>
    <n v="30"/>
    <x v="6"/>
    <x v="1"/>
    <x v="0"/>
    <x v="0"/>
    <s v="Not Rated"/>
    <n v="13"/>
    <x v="0"/>
  </r>
  <r>
    <s v="591-63-1066"/>
    <d v="2024-07-28T02:54:00"/>
    <n v="2"/>
    <x v="3"/>
    <x v="1"/>
    <s v="Jul-24"/>
    <s v="V. Yates"/>
    <x v="1"/>
    <n v="64"/>
    <x v="2"/>
    <x v="3"/>
    <x v="1"/>
    <x v="0"/>
    <s v="Not Rated"/>
    <n v="11"/>
    <x v="0"/>
  </r>
  <r>
    <s v="594-79-4667"/>
    <d v="2024-07-28T05:23:00"/>
    <n v="5"/>
    <x v="3"/>
    <x v="1"/>
    <s v="Jul-24"/>
    <s v="D. Aldridge"/>
    <x v="1"/>
    <n v="44"/>
    <x v="3"/>
    <x v="0"/>
    <x v="3"/>
    <x v="1"/>
    <s v="Not Rated"/>
    <n v="55"/>
    <x v="1"/>
  </r>
  <r>
    <s v="726-97-1539"/>
    <d v="2024-07-28T09:51:00"/>
    <n v="9"/>
    <x v="3"/>
    <x v="1"/>
    <s v="Jul-24"/>
    <s v="Y. Oakden"/>
    <x v="1"/>
    <n v="52"/>
    <x v="0"/>
    <x v="2"/>
    <x v="0"/>
    <x v="0"/>
    <s v="Not Rated"/>
    <n v="26"/>
    <x v="0"/>
  </r>
  <r>
    <s v="192-99-9625"/>
    <d v="2024-07-28T11:00:00"/>
    <n v="11"/>
    <x v="3"/>
    <x v="1"/>
    <s v="Jul-24"/>
    <s v="P. Tunstall"/>
    <x v="1"/>
    <n v="41"/>
    <x v="3"/>
    <x v="3"/>
    <x v="0"/>
    <x v="0"/>
    <n v="9"/>
    <n v="36"/>
    <x v="1"/>
  </r>
  <r>
    <s v="905-71-3120"/>
    <d v="2024-07-28T14:44:00"/>
    <n v="14"/>
    <x v="3"/>
    <x v="1"/>
    <s v="Jul-24"/>
    <s v="C. Ravenscroft"/>
    <x v="0"/>
    <n v="37"/>
    <x v="6"/>
    <x v="2"/>
    <x v="0"/>
    <x v="0"/>
    <s v="Not Rated"/>
    <n v="15"/>
    <x v="0"/>
  </r>
  <r>
    <s v="310-81-1568"/>
    <d v="2024-07-28T15:23:00"/>
    <n v="15"/>
    <x v="3"/>
    <x v="1"/>
    <s v="Jul-24"/>
    <s v="K. Featherstone"/>
    <x v="1"/>
    <n v="58"/>
    <x v="0"/>
    <x v="3"/>
    <x v="0"/>
    <x v="0"/>
    <s v="Not Rated"/>
    <n v="35"/>
    <x v="1"/>
  </r>
  <r>
    <s v="131-18-2045"/>
    <d v="2024-07-28T18:01:00"/>
    <n v="18"/>
    <x v="3"/>
    <x v="1"/>
    <s v="Jul-24"/>
    <s v="Y. Birtwhistle"/>
    <x v="1"/>
    <n v="17"/>
    <x v="4"/>
    <x v="6"/>
    <x v="2"/>
    <x v="1"/>
    <s v="Not Rated"/>
    <n v="45"/>
    <x v="1"/>
  </r>
  <r>
    <s v="585-98-6138"/>
    <d v="2024-07-28T18:29:00"/>
    <n v="18"/>
    <x v="3"/>
    <x v="1"/>
    <s v="Jul-24"/>
    <s v="B. Titcombe"/>
    <x v="1"/>
    <n v="14"/>
    <x v="4"/>
    <x v="2"/>
    <x v="6"/>
    <x v="1"/>
    <s v="Not Rated"/>
    <n v="26"/>
    <x v="0"/>
  </r>
  <r>
    <s v="594-92-8209"/>
    <d v="2024-07-28T20:57:00"/>
    <n v="20"/>
    <x v="3"/>
    <x v="1"/>
    <s v="Jul-24"/>
    <s v="G. Schubuser"/>
    <x v="0"/>
    <n v="61"/>
    <x v="2"/>
    <x v="1"/>
    <x v="6"/>
    <x v="0"/>
    <s v="Not Rated"/>
    <n v="21"/>
    <x v="0"/>
  </r>
  <r>
    <s v="540-60-6826"/>
    <d v="2024-07-28T23:18:00"/>
    <n v="23"/>
    <x v="3"/>
    <x v="1"/>
    <s v="Jul-24"/>
    <s v="S. Cholmondeley"/>
    <x v="1"/>
    <n v="40"/>
    <x v="3"/>
    <x v="7"/>
    <x v="0"/>
    <x v="0"/>
    <s v="Not Rated"/>
    <n v="43"/>
    <x v="1"/>
  </r>
  <r>
    <s v="916-98-6072"/>
    <d v="2024-07-28T23:44:00"/>
    <n v="23"/>
    <x v="3"/>
    <x v="1"/>
    <s v="Jul-24"/>
    <s v="C. Upperton"/>
    <x v="1"/>
    <n v="5"/>
    <x v="7"/>
    <x v="4"/>
    <x v="0"/>
    <x v="0"/>
    <s v="Not Rated"/>
    <n v="12"/>
    <x v="0"/>
  </r>
  <r>
    <s v="710-25-6587"/>
    <d v="2024-07-29T00:41:00"/>
    <n v="0"/>
    <x v="3"/>
    <x v="1"/>
    <s v="Jul-24"/>
    <s v="A. Hathaway"/>
    <x v="1"/>
    <n v="77"/>
    <x v="5"/>
    <x v="2"/>
    <x v="2"/>
    <x v="1"/>
    <s v="Not Rated"/>
    <n v="45"/>
    <x v="1"/>
  </r>
  <r>
    <s v="507-62-4248"/>
    <d v="2024-07-29T03:23:00"/>
    <n v="3"/>
    <x v="3"/>
    <x v="1"/>
    <s v="Jul-24"/>
    <s v="N. Stanlack"/>
    <x v="0"/>
    <n v="26"/>
    <x v="1"/>
    <x v="0"/>
    <x v="2"/>
    <x v="0"/>
    <s v="Not Rated"/>
    <n v="60"/>
    <x v="1"/>
  </r>
  <r>
    <s v="819-62-6874"/>
    <d v="2024-07-29T04:03:00"/>
    <n v="4"/>
    <x v="3"/>
    <x v="1"/>
    <s v="Jul-24"/>
    <s v="Q. Garfield"/>
    <x v="1"/>
    <n v="55"/>
    <x v="0"/>
    <x v="1"/>
    <x v="0"/>
    <x v="0"/>
    <n v="8"/>
    <n v="53"/>
    <x v="1"/>
  </r>
  <r>
    <s v="743-78-5782"/>
    <d v="2024-07-29T10:40:00"/>
    <n v="10"/>
    <x v="3"/>
    <x v="1"/>
    <s v="Jul-24"/>
    <s v="C. Merriweather"/>
    <x v="0"/>
    <n v="53"/>
    <x v="0"/>
    <x v="7"/>
    <x v="0"/>
    <x v="1"/>
    <n v="1"/>
    <n v="42"/>
    <x v="1"/>
  </r>
  <r>
    <s v="937-24-5457"/>
    <d v="2024-07-29T11:34:00"/>
    <n v="11"/>
    <x v="3"/>
    <x v="1"/>
    <s v="Jul-24"/>
    <s v="H. Upperton"/>
    <x v="1"/>
    <n v="15"/>
    <x v="4"/>
    <x v="0"/>
    <x v="0"/>
    <x v="1"/>
    <s v="Not Rated"/>
    <n v="17"/>
    <x v="0"/>
  </r>
  <r>
    <s v="571-33-6990"/>
    <d v="2024-07-29T11:36:00"/>
    <n v="11"/>
    <x v="3"/>
    <x v="1"/>
    <s v="Jul-24"/>
    <s v="B. Honeysett"/>
    <x v="0"/>
    <n v="29"/>
    <x v="1"/>
    <x v="0"/>
    <x v="3"/>
    <x v="1"/>
    <n v="3"/>
    <n v="14"/>
    <x v="0"/>
  </r>
  <r>
    <s v="690-12-6904"/>
    <d v="2024-07-29T12:01:00"/>
    <n v="12"/>
    <x v="3"/>
    <x v="1"/>
    <s v="Jul-24"/>
    <s v="B. Cholmondeley"/>
    <x v="1"/>
    <n v="36"/>
    <x v="6"/>
    <x v="0"/>
    <x v="1"/>
    <x v="1"/>
    <n v="3"/>
    <n v="15"/>
    <x v="0"/>
  </r>
  <r>
    <s v="290-17-3075"/>
    <d v="2024-07-29T12:38:00"/>
    <n v="12"/>
    <x v="3"/>
    <x v="1"/>
    <s v="Jul-24"/>
    <s v="Y. Bannister"/>
    <x v="0"/>
    <n v="5"/>
    <x v="7"/>
    <x v="3"/>
    <x v="0"/>
    <x v="1"/>
    <s v="Not Rated"/>
    <n v="25"/>
    <x v="0"/>
  </r>
  <r>
    <s v="819-95-4987"/>
    <d v="2024-07-29T13:36:00"/>
    <n v="13"/>
    <x v="3"/>
    <x v="1"/>
    <s v="Jul-24"/>
    <s v="P. Dewhirst"/>
    <x v="0"/>
    <n v="42"/>
    <x v="3"/>
    <x v="0"/>
    <x v="2"/>
    <x v="1"/>
    <s v="Not Rated"/>
    <n v="55"/>
    <x v="1"/>
  </r>
  <r>
    <s v="360-68-5183"/>
    <d v="2024-07-29T13:53:00"/>
    <n v="13"/>
    <x v="3"/>
    <x v="1"/>
    <s v="Jul-24"/>
    <s v="A. Upperton"/>
    <x v="0"/>
    <n v="70"/>
    <x v="5"/>
    <x v="0"/>
    <x v="0"/>
    <x v="0"/>
    <s v="Not Rated"/>
    <n v="50"/>
    <x v="1"/>
  </r>
  <r>
    <s v="975-97-8500"/>
    <d v="2024-07-29T14:38:00"/>
    <n v="14"/>
    <x v="3"/>
    <x v="1"/>
    <s v="Jul-24"/>
    <s v="Q. Yates"/>
    <x v="0"/>
    <n v="70"/>
    <x v="5"/>
    <x v="6"/>
    <x v="0"/>
    <x v="0"/>
    <s v="Not Rated"/>
    <n v="10"/>
    <x v="0"/>
  </r>
  <r>
    <s v="418-55-6283"/>
    <d v="2024-07-29T15:08:00"/>
    <n v="15"/>
    <x v="3"/>
    <x v="1"/>
    <s v="Jul-24"/>
    <s v="P. Kershaw"/>
    <x v="0"/>
    <n v="75"/>
    <x v="5"/>
    <x v="3"/>
    <x v="6"/>
    <x v="0"/>
    <n v="4"/>
    <n v="43"/>
    <x v="1"/>
  </r>
  <r>
    <s v="847-88-7585"/>
    <d v="2024-07-29T16:00:00"/>
    <n v="16"/>
    <x v="3"/>
    <x v="1"/>
    <s v="Jul-24"/>
    <s v="M. Quarmby"/>
    <x v="1"/>
    <n v="76"/>
    <x v="5"/>
    <x v="3"/>
    <x v="0"/>
    <x v="0"/>
    <s v="Not Rated"/>
    <n v="16"/>
    <x v="0"/>
  </r>
  <r>
    <s v="796-15-1213"/>
    <d v="2024-07-29T21:34:00"/>
    <n v="21"/>
    <x v="3"/>
    <x v="1"/>
    <s v="Jul-24"/>
    <s v="D. Titcombe"/>
    <x v="1"/>
    <n v="30"/>
    <x v="6"/>
    <x v="5"/>
    <x v="0"/>
    <x v="1"/>
    <n v="0"/>
    <n v="23"/>
    <x v="0"/>
  </r>
  <r>
    <s v="780-49-9951"/>
    <d v="2024-07-29T21:41:00"/>
    <n v="21"/>
    <x v="3"/>
    <x v="1"/>
    <s v="Jul-24"/>
    <s v="R. Yates"/>
    <x v="0"/>
    <n v="77"/>
    <x v="5"/>
    <x v="2"/>
    <x v="0"/>
    <x v="0"/>
    <s v="Not Rated"/>
    <n v="20"/>
    <x v="0"/>
  </r>
  <r>
    <s v="871-45-7504"/>
    <d v="2024-07-30T02:14:00"/>
    <n v="2"/>
    <x v="3"/>
    <x v="1"/>
    <s v="Jul-24"/>
    <s v="I. Cholmondeley"/>
    <x v="0"/>
    <n v="51"/>
    <x v="0"/>
    <x v="0"/>
    <x v="0"/>
    <x v="1"/>
    <s v="Not Rated"/>
    <n v="15"/>
    <x v="0"/>
  </r>
  <r>
    <s v="619-24-3795"/>
    <d v="2024-07-30T02:56:00"/>
    <n v="2"/>
    <x v="3"/>
    <x v="1"/>
    <s v="Jul-24"/>
    <s v="D. Kershaw"/>
    <x v="1"/>
    <n v="48"/>
    <x v="3"/>
    <x v="0"/>
    <x v="2"/>
    <x v="0"/>
    <s v="Not Rated"/>
    <n v="11"/>
    <x v="0"/>
  </r>
  <r>
    <s v="567-22-7244"/>
    <d v="2024-07-30T03:25:00"/>
    <n v="3"/>
    <x v="3"/>
    <x v="1"/>
    <s v="Jul-24"/>
    <s v="M. Eastwood"/>
    <x v="1"/>
    <n v="23"/>
    <x v="1"/>
    <x v="2"/>
    <x v="2"/>
    <x v="1"/>
    <s v="Not Rated"/>
    <n v="18"/>
    <x v="0"/>
  </r>
  <r>
    <s v="333-48-5480"/>
    <d v="2024-07-30T03:57:00"/>
    <n v="3"/>
    <x v="3"/>
    <x v="1"/>
    <s v="Jul-24"/>
    <s v="P. Kershaw"/>
    <x v="0"/>
    <n v="8"/>
    <x v="7"/>
    <x v="1"/>
    <x v="0"/>
    <x v="1"/>
    <s v="Not Rated"/>
    <n v="38"/>
    <x v="1"/>
  </r>
  <r>
    <s v="809-40-2017"/>
    <d v="2024-07-30T06:24:00"/>
    <n v="6"/>
    <x v="3"/>
    <x v="1"/>
    <s v="Jul-24"/>
    <s v="D. Upperton"/>
    <x v="1"/>
    <n v="52"/>
    <x v="0"/>
    <x v="1"/>
    <x v="3"/>
    <x v="1"/>
    <s v="Not Rated"/>
    <n v="54"/>
    <x v="1"/>
  </r>
  <r>
    <s v="368-88-9820"/>
    <d v="2024-07-30T06:41:00"/>
    <n v="6"/>
    <x v="3"/>
    <x v="1"/>
    <s v="Jul-24"/>
    <s v="P. Oakden"/>
    <x v="1"/>
    <n v="56"/>
    <x v="0"/>
    <x v="3"/>
    <x v="0"/>
    <x v="1"/>
    <s v="Not Rated"/>
    <n v="35"/>
    <x v="1"/>
  </r>
  <r>
    <s v="979-76-8003"/>
    <d v="2024-07-30T07:05:00"/>
    <n v="7"/>
    <x v="3"/>
    <x v="1"/>
    <s v="Jul-24"/>
    <s v="W. Perrat"/>
    <x v="1"/>
    <n v="66"/>
    <x v="2"/>
    <x v="3"/>
    <x v="0"/>
    <x v="0"/>
    <s v="Not Rated"/>
    <n v="26"/>
    <x v="0"/>
  </r>
  <r>
    <s v="682-60-4560"/>
    <d v="2024-07-30T08:04:00"/>
    <n v="8"/>
    <x v="3"/>
    <x v="1"/>
    <s v="Jul-24"/>
    <s v="Q. Goudie"/>
    <x v="2"/>
    <n v="16"/>
    <x v="4"/>
    <x v="7"/>
    <x v="2"/>
    <x v="0"/>
    <s v="Not Rated"/>
    <n v="53"/>
    <x v="1"/>
  </r>
  <r>
    <s v="401-47-8408"/>
    <d v="2024-07-30T10:29:00"/>
    <n v="10"/>
    <x v="3"/>
    <x v="1"/>
    <s v="Jul-24"/>
    <s v="R. Garfield"/>
    <x v="1"/>
    <n v="14"/>
    <x v="4"/>
    <x v="0"/>
    <x v="2"/>
    <x v="1"/>
    <s v="Not Rated"/>
    <n v="20"/>
    <x v="0"/>
  </r>
  <r>
    <s v="183-25-3158"/>
    <d v="2024-07-30T13:11:00"/>
    <n v="13"/>
    <x v="3"/>
    <x v="1"/>
    <s v="Jul-24"/>
    <s v="W. Ollerton"/>
    <x v="0"/>
    <n v="79"/>
    <x v="5"/>
    <x v="4"/>
    <x v="3"/>
    <x v="0"/>
    <n v="5"/>
    <n v="47"/>
    <x v="1"/>
  </r>
  <r>
    <s v="150-98-8881"/>
    <d v="2024-07-30T13:18:00"/>
    <n v="13"/>
    <x v="3"/>
    <x v="1"/>
    <s v="Jul-24"/>
    <s v="Z. Glasspool"/>
    <x v="1"/>
    <n v="56"/>
    <x v="0"/>
    <x v="5"/>
    <x v="3"/>
    <x v="1"/>
    <s v="Not Rated"/>
    <n v="46"/>
    <x v="1"/>
  </r>
  <r>
    <s v="636-14-2217"/>
    <d v="2024-07-30T13:54:00"/>
    <n v="13"/>
    <x v="3"/>
    <x v="1"/>
    <s v="Jul-24"/>
    <s v="B. Glasspool"/>
    <x v="1"/>
    <n v="30"/>
    <x v="6"/>
    <x v="0"/>
    <x v="0"/>
    <x v="0"/>
    <s v="Not Rated"/>
    <n v="13"/>
    <x v="0"/>
  </r>
  <r>
    <s v="962-18-8323"/>
    <d v="2024-07-30T17:00:00"/>
    <n v="17"/>
    <x v="3"/>
    <x v="1"/>
    <s v="Jul-24"/>
    <s v="N. Vickery"/>
    <x v="0"/>
    <n v="31"/>
    <x v="6"/>
    <x v="0"/>
    <x v="0"/>
    <x v="0"/>
    <s v="Not Rated"/>
    <n v="26"/>
    <x v="0"/>
  </r>
  <r>
    <s v="722-36-2560"/>
    <d v="2024-07-30T18:19:00"/>
    <n v="18"/>
    <x v="3"/>
    <x v="1"/>
    <s v="Jul-24"/>
    <s v="C. Eastwood"/>
    <x v="0"/>
    <n v="12"/>
    <x v="4"/>
    <x v="0"/>
    <x v="0"/>
    <x v="1"/>
    <s v="Not Rated"/>
    <n v="24"/>
    <x v="0"/>
  </r>
  <r>
    <s v="586-26-4243"/>
    <d v="2024-07-30T19:45:00"/>
    <n v="19"/>
    <x v="3"/>
    <x v="1"/>
    <s v="Jul-24"/>
    <s v="M. Bracegirdle"/>
    <x v="1"/>
    <n v="34"/>
    <x v="6"/>
    <x v="1"/>
    <x v="1"/>
    <x v="0"/>
    <s v="Not Rated"/>
    <n v="34"/>
    <x v="1"/>
  </r>
  <r>
    <s v="362-55-5449"/>
    <d v="2024-07-30T20:39:00"/>
    <n v="20"/>
    <x v="3"/>
    <x v="1"/>
    <s v="Jul-24"/>
    <s v="X. Underhill"/>
    <x v="0"/>
    <n v="57"/>
    <x v="0"/>
    <x v="0"/>
    <x v="0"/>
    <x v="1"/>
    <s v="Not Rated"/>
    <n v="58"/>
    <x v="1"/>
  </r>
  <r>
    <s v="268-36-2492"/>
    <d v="2024-07-30T20:47:00"/>
    <n v="20"/>
    <x v="3"/>
    <x v="1"/>
    <s v="Jul-24"/>
    <s v="H. Thornbury"/>
    <x v="1"/>
    <n v="13"/>
    <x v="4"/>
    <x v="5"/>
    <x v="0"/>
    <x v="1"/>
    <s v="Not Rated"/>
    <n v="44"/>
    <x v="1"/>
  </r>
  <r>
    <s v="907-40-1570"/>
    <d v="2024-07-30T21:14:00"/>
    <n v="21"/>
    <x v="3"/>
    <x v="1"/>
    <s v="Jul-24"/>
    <s v="T. Postlethwaite"/>
    <x v="1"/>
    <n v="38"/>
    <x v="6"/>
    <x v="0"/>
    <x v="4"/>
    <x v="0"/>
    <n v="9"/>
    <n v="17"/>
    <x v="0"/>
  </r>
  <r>
    <s v="107-25-1904"/>
    <d v="2024-07-30T21:53:00"/>
    <n v="21"/>
    <x v="3"/>
    <x v="1"/>
    <s v="Jul-24"/>
    <s v="O. Wadsworth"/>
    <x v="0"/>
    <n v="7"/>
    <x v="7"/>
    <x v="0"/>
    <x v="2"/>
    <x v="1"/>
    <n v="10"/>
    <n v="33"/>
    <x v="1"/>
  </r>
  <r>
    <s v="246-17-8424"/>
    <d v="2024-07-30T22:59:00"/>
    <n v="22"/>
    <x v="3"/>
    <x v="1"/>
    <s v="Jul-24"/>
    <s v="Y. Bracegirdle"/>
    <x v="1"/>
    <n v="10"/>
    <x v="4"/>
    <x v="2"/>
    <x v="0"/>
    <x v="1"/>
    <s v="Not Rated"/>
    <n v="55"/>
    <x v="1"/>
  </r>
  <r>
    <s v="876-91-6930"/>
    <d v="2024-07-31T01:38:00"/>
    <n v="1"/>
    <x v="3"/>
    <x v="1"/>
    <s v="Jul-24"/>
    <s v="U. Birtwhistle"/>
    <x v="0"/>
    <n v="39"/>
    <x v="6"/>
    <x v="2"/>
    <x v="0"/>
    <x v="0"/>
    <s v="Not Rated"/>
    <n v="40"/>
    <x v="1"/>
  </r>
  <r>
    <s v="642-92-1325"/>
    <d v="2024-07-31T04:17:00"/>
    <n v="4"/>
    <x v="3"/>
    <x v="1"/>
    <s v="Jul-24"/>
    <s v="C. Ainsworth"/>
    <x v="1"/>
    <n v="21"/>
    <x v="1"/>
    <x v="0"/>
    <x v="3"/>
    <x v="0"/>
    <n v="4"/>
    <n v="53"/>
    <x v="1"/>
  </r>
  <r>
    <s v="138-61-8074"/>
    <d v="2024-07-31T04:49:00"/>
    <n v="4"/>
    <x v="3"/>
    <x v="1"/>
    <s v="Jul-24"/>
    <s v="A. Merriweather"/>
    <x v="0"/>
    <n v="4"/>
    <x v="7"/>
    <x v="5"/>
    <x v="0"/>
    <x v="0"/>
    <s v="Not Rated"/>
    <n v="11"/>
    <x v="0"/>
  </r>
  <r>
    <s v="807-51-9487"/>
    <d v="2024-07-31T06:56:00"/>
    <n v="6"/>
    <x v="3"/>
    <x v="1"/>
    <s v="Jul-24"/>
    <s v="P. Greenhalgh"/>
    <x v="1"/>
    <n v="40"/>
    <x v="3"/>
    <x v="1"/>
    <x v="1"/>
    <x v="0"/>
    <n v="3"/>
    <n v="20"/>
    <x v="0"/>
  </r>
  <r>
    <s v="585-84-8472"/>
    <d v="2024-07-31T07:32:00"/>
    <n v="7"/>
    <x v="3"/>
    <x v="1"/>
    <s v="Jul-24"/>
    <s v="S. Kingsley"/>
    <x v="0"/>
    <n v="75"/>
    <x v="5"/>
    <x v="0"/>
    <x v="2"/>
    <x v="1"/>
    <n v="3"/>
    <n v="56"/>
    <x v="1"/>
  </r>
  <r>
    <s v="385-38-9570"/>
    <d v="2024-07-31T07:52:00"/>
    <n v="7"/>
    <x v="3"/>
    <x v="1"/>
    <s v="Jul-24"/>
    <s v="A. Featherstone"/>
    <x v="1"/>
    <n v="42"/>
    <x v="3"/>
    <x v="7"/>
    <x v="2"/>
    <x v="1"/>
    <s v="Not Rated"/>
    <n v="38"/>
    <x v="1"/>
  </r>
  <r>
    <s v="579-71-2576"/>
    <d v="2024-07-31T08:25:00"/>
    <n v="8"/>
    <x v="3"/>
    <x v="1"/>
    <s v="Jul-24"/>
    <s v="R. Hathaway"/>
    <x v="1"/>
    <n v="43"/>
    <x v="3"/>
    <x v="1"/>
    <x v="0"/>
    <x v="1"/>
    <s v="Not Rated"/>
    <n v="41"/>
    <x v="1"/>
  </r>
  <r>
    <s v="666-63-1819"/>
    <d v="2024-07-31T14:16:00"/>
    <n v="14"/>
    <x v="3"/>
    <x v="1"/>
    <s v="Jul-24"/>
    <s v="C. Tunstall"/>
    <x v="0"/>
    <n v="63"/>
    <x v="2"/>
    <x v="2"/>
    <x v="0"/>
    <x v="1"/>
    <n v="2"/>
    <n v="32"/>
    <x v="1"/>
  </r>
  <r>
    <s v="357-70-8633"/>
    <d v="2024-07-31T14:43:00"/>
    <n v="14"/>
    <x v="3"/>
    <x v="1"/>
    <s v="Jul-24"/>
    <s v="R. Ellerby"/>
    <x v="1"/>
    <n v="7"/>
    <x v="7"/>
    <x v="2"/>
    <x v="0"/>
    <x v="0"/>
    <s v="Not Rated"/>
    <n v="27"/>
    <x v="0"/>
  </r>
  <r>
    <s v="495-52-6837"/>
    <d v="2024-07-31T15:27:00"/>
    <n v="15"/>
    <x v="3"/>
    <x v="1"/>
    <s v="Jul-24"/>
    <s v="Z. Lockwood"/>
    <x v="1"/>
    <n v="14"/>
    <x v="4"/>
    <x v="4"/>
    <x v="2"/>
    <x v="1"/>
    <n v="5"/>
    <n v="21"/>
    <x v="0"/>
  </r>
  <r>
    <s v="158-61-8604"/>
    <d v="2024-07-31T15:52:00"/>
    <n v="15"/>
    <x v="3"/>
    <x v="1"/>
    <s v="Jul-24"/>
    <s v="Q. Dewhirst"/>
    <x v="1"/>
    <n v="56"/>
    <x v="0"/>
    <x v="4"/>
    <x v="0"/>
    <x v="1"/>
    <s v="Not Rated"/>
    <n v="28"/>
    <x v="0"/>
  </r>
  <r>
    <s v="315-98-9444"/>
    <d v="2024-07-31T16:24:00"/>
    <n v="16"/>
    <x v="3"/>
    <x v="1"/>
    <s v="Jul-24"/>
    <s v="S. Wadsworth"/>
    <x v="0"/>
    <n v="15"/>
    <x v="4"/>
    <x v="7"/>
    <x v="0"/>
    <x v="0"/>
    <s v="Not Rated"/>
    <n v="26"/>
    <x v="0"/>
  </r>
  <r>
    <s v="572-69-1300"/>
    <d v="2024-07-31T17:47:00"/>
    <n v="17"/>
    <x v="3"/>
    <x v="1"/>
    <s v="Jul-24"/>
    <s v="D. Ashcombe"/>
    <x v="1"/>
    <n v="76"/>
    <x v="5"/>
    <x v="0"/>
    <x v="0"/>
    <x v="0"/>
    <s v="Not Rated"/>
    <n v="22"/>
    <x v="0"/>
  </r>
  <r>
    <s v="447-80-9315"/>
    <d v="2024-07-31T18:18:00"/>
    <n v="18"/>
    <x v="3"/>
    <x v="1"/>
    <s v="Jul-24"/>
    <s v="G. Ashcombe"/>
    <x v="0"/>
    <n v="48"/>
    <x v="3"/>
    <x v="7"/>
    <x v="0"/>
    <x v="1"/>
    <n v="2"/>
    <n v="39"/>
    <x v="1"/>
  </r>
  <r>
    <s v="879-47-9851"/>
    <d v="2024-07-31T18:23:00"/>
    <n v="18"/>
    <x v="3"/>
    <x v="1"/>
    <s v="Jul-24"/>
    <s v="B. Hathaway"/>
    <x v="0"/>
    <n v="74"/>
    <x v="5"/>
    <x v="2"/>
    <x v="0"/>
    <x v="1"/>
    <n v="8"/>
    <n v="33"/>
    <x v="1"/>
  </r>
  <r>
    <s v="888-96-3300"/>
    <d v="2024-07-31T23:20:00"/>
    <n v="23"/>
    <x v="3"/>
    <x v="1"/>
    <s v="Jul-24"/>
    <s v="Z. Greenhalgh"/>
    <x v="1"/>
    <n v="41"/>
    <x v="3"/>
    <x v="0"/>
    <x v="0"/>
    <x v="0"/>
    <s v="Not Rated"/>
    <n v="14"/>
    <x v="0"/>
  </r>
  <r>
    <s v="860-58-1689"/>
    <d v="2024-07-31T23:48:00"/>
    <n v="23"/>
    <x v="3"/>
    <x v="1"/>
    <s v="Jul-24"/>
    <s v="O. Corpes"/>
    <x v="0"/>
    <n v="22"/>
    <x v="1"/>
    <x v="1"/>
    <x v="0"/>
    <x v="0"/>
    <s v="Not Rated"/>
    <n v="37"/>
    <x v="1"/>
  </r>
  <r>
    <s v="356-42-7550"/>
    <d v="2024-08-01T00:43:00"/>
    <n v="0"/>
    <x v="4"/>
    <x v="1"/>
    <s v="Aug-24"/>
    <s v="Y. Vickery"/>
    <x v="0"/>
    <n v="27"/>
    <x v="1"/>
    <x v="5"/>
    <x v="2"/>
    <x v="1"/>
    <s v="Not Rated"/>
    <n v="19"/>
    <x v="0"/>
  </r>
  <r>
    <s v="741-18-4453"/>
    <d v="2024-08-01T02:57:00"/>
    <n v="2"/>
    <x v="4"/>
    <x v="1"/>
    <s v="Aug-24"/>
    <s v="U. Merriweather"/>
    <x v="0"/>
    <n v="55"/>
    <x v="0"/>
    <x v="4"/>
    <x v="0"/>
    <x v="1"/>
    <s v="Not Rated"/>
    <n v="57"/>
    <x v="1"/>
  </r>
  <r>
    <s v="722-16-3016"/>
    <d v="2024-08-01T03:19:00"/>
    <n v="3"/>
    <x v="4"/>
    <x v="1"/>
    <s v="Aug-24"/>
    <s v="L. Ashcombe"/>
    <x v="0"/>
    <n v="41"/>
    <x v="3"/>
    <x v="7"/>
    <x v="1"/>
    <x v="0"/>
    <s v="Not Rated"/>
    <n v="30"/>
    <x v="0"/>
  </r>
  <r>
    <s v="633-22-3140"/>
    <d v="2024-08-01T04:09:00"/>
    <n v="4"/>
    <x v="4"/>
    <x v="1"/>
    <s v="Aug-24"/>
    <s v="Y. Upperton"/>
    <x v="1"/>
    <n v="52"/>
    <x v="0"/>
    <x v="0"/>
    <x v="0"/>
    <x v="1"/>
    <s v="Not Rated"/>
    <n v="57"/>
    <x v="1"/>
  </r>
  <r>
    <s v="354-16-2836"/>
    <d v="2024-08-01T04:13:00"/>
    <n v="4"/>
    <x v="4"/>
    <x v="1"/>
    <s v="Aug-24"/>
    <s v="T. Brixey"/>
    <x v="0"/>
    <n v="53"/>
    <x v="0"/>
    <x v="2"/>
    <x v="2"/>
    <x v="0"/>
    <n v="2"/>
    <n v="44"/>
    <x v="1"/>
  </r>
  <r>
    <s v="381-78-4309"/>
    <d v="2024-08-01T04:22:00"/>
    <n v="4"/>
    <x v="4"/>
    <x v="1"/>
    <s v="Aug-24"/>
    <s v="O. Churchard"/>
    <x v="0"/>
    <n v="27"/>
    <x v="1"/>
    <x v="1"/>
    <x v="0"/>
    <x v="0"/>
    <s v="Not Rated"/>
    <n v="41"/>
    <x v="1"/>
  </r>
  <r>
    <s v="685-77-6695"/>
    <d v="2024-08-01T08:48:00"/>
    <n v="8"/>
    <x v="4"/>
    <x v="1"/>
    <s v="Aug-24"/>
    <s v="V. Schubuser"/>
    <x v="0"/>
    <n v="53"/>
    <x v="0"/>
    <x v="2"/>
    <x v="0"/>
    <x v="0"/>
    <s v="Not Rated"/>
    <n v="45"/>
    <x v="1"/>
  </r>
  <r>
    <s v="568-24-5298"/>
    <d v="2024-08-01T09:21:00"/>
    <n v="9"/>
    <x v="4"/>
    <x v="1"/>
    <s v="Aug-24"/>
    <s v="P. Birtwhistle"/>
    <x v="0"/>
    <n v="79"/>
    <x v="5"/>
    <x v="2"/>
    <x v="0"/>
    <x v="0"/>
    <s v="Not Rated"/>
    <n v="21"/>
    <x v="0"/>
  </r>
  <r>
    <s v="182-43-7258"/>
    <d v="2024-08-01T10:23:00"/>
    <n v="10"/>
    <x v="4"/>
    <x v="1"/>
    <s v="Aug-24"/>
    <s v="E. Garfield"/>
    <x v="1"/>
    <n v="10"/>
    <x v="4"/>
    <x v="2"/>
    <x v="0"/>
    <x v="0"/>
    <s v="Not Rated"/>
    <n v="13"/>
    <x v="0"/>
  </r>
  <r>
    <s v="525-56-8934"/>
    <d v="2024-08-01T11:51:00"/>
    <n v="11"/>
    <x v="4"/>
    <x v="1"/>
    <s v="Aug-24"/>
    <s v="L. Yarborough"/>
    <x v="0"/>
    <n v="20"/>
    <x v="1"/>
    <x v="1"/>
    <x v="7"/>
    <x v="1"/>
    <s v="Not Rated"/>
    <n v="49"/>
    <x v="1"/>
  </r>
  <r>
    <s v="667-75-5228"/>
    <d v="2024-08-01T14:57:00"/>
    <n v="14"/>
    <x v="4"/>
    <x v="1"/>
    <s v="Aug-24"/>
    <s v="R. Whitfield"/>
    <x v="0"/>
    <n v="79"/>
    <x v="5"/>
    <x v="2"/>
    <x v="2"/>
    <x v="1"/>
    <n v="3"/>
    <n v="54"/>
    <x v="1"/>
  </r>
  <r>
    <s v="963-40-7866"/>
    <d v="2024-08-01T15:12:00"/>
    <n v="15"/>
    <x v="4"/>
    <x v="1"/>
    <s v="Aug-24"/>
    <s v="Z. Hathaway"/>
    <x v="0"/>
    <n v="19"/>
    <x v="4"/>
    <x v="3"/>
    <x v="0"/>
    <x v="0"/>
    <s v="Not Rated"/>
    <n v="39"/>
    <x v="1"/>
  </r>
  <r>
    <s v="585-72-3144"/>
    <d v="2024-08-01T22:06:00"/>
    <n v="22"/>
    <x v="4"/>
    <x v="1"/>
    <s v="Aug-24"/>
    <s v="E. Methuen"/>
    <x v="0"/>
    <n v="12"/>
    <x v="4"/>
    <x v="0"/>
    <x v="2"/>
    <x v="1"/>
    <s v="Not Rated"/>
    <n v="21"/>
    <x v="0"/>
  </r>
  <r>
    <s v="340-10-1208"/>
    <d v="2024-08-02T01:38:00"/>
    <n v="1"/>
    <x v="4"/>
    <x v="1"/>
    <s v="Aug-24"/>
    <s v="C. Stanlack"/>
    <x v="0"/>
    <n v="64"/>
    <x v="2"/>
    <x v="0"/>
    <x v="0"/>
    <x v="1"/>
    <s v="Not Rated"/>
    <n v="16"/>
    <x v="0"/>
  </r>
  <r>
    <s v="830-49-7537"/>
    <d v="2024-08-02T02:34:00"/>
    <n v="2"/>
    <x v="4"/>
    <x v="1"/>
    <s v="Aug-24"/>
    <s v="U. Ironside"/>
    <x v="1"/>
    <n v="67"/>
    <x v="2"/>
    <x v="3"/>
    <x v="0"/>
    <x v="0"/>
    <n v="8"/>
    <n v="24"/>
    <x v="0"/>
  </r>
  <r>
    <s v="371-60-3144"/>
    <d v="2024-08-02T02:38:00"/>
    <n v="2"/>
    <x v="4"/>
    <x v="1"/>
    <s v="Aug-24"/>
    <s v="U. Yarborough"/>
    <x v="1"/>
    <n v="10"/>
    <x v="4"/>
    <x v="0"/>
    <x v="2"/>
    <x v="1"/>
    <n v="8"/>
    <n v="23"/>
    <x v="0"/>
  </r>
  <r>
    <s v="710-59-6035"/>
    <d v="2024-08-02T03:52:00"/>
    <n v="3"/>
    <x v="4"/>
    <x v="1"/>
    <s v="Aug-24"/>
    <s v="B. Ironside"/>
    <x v="1"/>
    <n v="64"/>
    <x v="2"/>
    <x v="4"/>
    <x v="0"/>
    <x v="1"/>
    <s v="Not Rated"/>
    <n v="14"/>
    <x v="0"/>
  </r>
  <r>
    <s v="882-50-1705"/>
    <d v="2024-08-02T07:30:00"/>
    <n v="7"/>
    <x v="4"/>
    <x v="1"/>
    <s v="Aug-24"/>
    <s v="E. Ironside"/>
    <x v="0"/>
    <n v="41"/>
    <x v="3"/>
    <x v="0"/>
    <x v="0"/>
    <x v="1"/>
    <s v="Not Rated"/>
    <n v="49"/>
    <x v="1"/>
  </r>
  <r>
    <s v="564-90-9402"/>
    <d v="2024-08-02T09:28:00"/>
    <n v="9"/>
    <x v="4"/>
    <x v="1"/>
    <s v="Aug-24"/>
    <s v="Y. Crebo"/>
    <x v="0"/>
    <n v="41"/>
    <x v="3"/>
    <x v="7"/>
    <x v="0"/>
    <x v="0"/>
    <s v="Not Rated"/>
    <n v="43"/>
    <x v="1"/>
  </r>
  <r>
    <s v="237-17-1498"/>
    <d v="2024-08-02T10:08:00"/>
    <n v="10"/>
    <x v="4"/>
    <x v="1"/>
    <s v="Aug-24"/>
    <s v="L. Vickery"/>
    <x v="1"/>
    <n v="31"/>
    <x v="6"/>
    <x v="0"/>
    <x v="0"/>
    <x v="1"/>
    <s v="Not Rated"/>
    <n v="17"/>
    <x v="0"/>
  </r>
  <r>
    <s v="581-77-6822"/>
    <d v="2024-08-02T12:01:00"/>
    <n v="12"/>
    <x v="4"/>
    <x v="1"/>
    <s v="Aug-24"/>
    <s v="F. Verity"/>
    <x v="0"/>
    <n v="56"/>
    <x v="0"/>
    <x v="7"/>
    <x v="0"/>
    <x v="1"/>
    <n v="0"/>
    <n v="29"/>
    <x v="0"/>
  </r>
  <r>
    <s v="630-31-7095"/>
    <d v="2024-08-02T14:38:00"/>
    <n v="14"/>
    <x v="4"/>
    <x v="1"/>
    <s v="Aug-24"/>
    <s v="O. Titcombe"/>
    <x v="1"/>
    <n v="44"/>
    <x v="3"/>
    <x v="6"/>
    <x v="0"/>
    <x v="1"/>
    <s v="Not Rated"/>
    <n v="42"/>
    <x v="1"/>
  </r>
  <r>
    <s v="185-45-6248"/>
    <d v="2024-08-02T15:45:00"/>
    <n v="15"/>
    <x v="4"/>
    <x v="1"/>
    <s v="Aug-24"/>
    <s v="B. Ollerton"/>
    <x v="0"/>
    <n v="14"/>
    <x v="4"/>
    <x v="2"/>
    <x v="0"/>
    <x v="0"/>
    <s v="Not Rated"/>
    <n v="30"/>
    <x v="0"/>
  </r>
  <r>
    <s v="785-10-5617"/>
    <d v="2024-08-02T17:46:00"/>
    <n v="17"/>
    <x v="4"/>
    <x v="1"/>
    <s v="Aug-24"/>
    <s v="Y. Cholmondeley"/>
    <x v="0"/>
    <n v="50"/>
    <x v="0"/>
    <x v="5"/>
    <x v="0"/>
    <x v="1"/>
    <s v="Not Rated"/>
    <n v="27"/>
    <x v="0"/>
  </r>
  <r>
    <s v="573-45-2589"/>
    <d v="2024-08-02T18:08:00"/>
    <n v="18"/>
    <x v="4"/>
    <x v="1"/>
    <s v="Aug-24"/>
    <s v="E. Postlethwaite"/>
    <x v="1"/>
    <n v="32"/>
    <x v="6"/>
    <x v="3"/>
    <x v="6"/>
    <x v="1"/>
    <s v="Not Rated"/>
    <n v="26"/>
    <x v="0"/>
  </r>
  <r>
    <s v="252-87-1148"/>
    <d v="2024-08-02T19:43:00"/>
    <n v="19"/>
    <x v="4"/>
    <x v="1"/>
    <s v="Aug-24"/>
    <s v="P. Dankworth"/>
    <x v="0"/>
    <n v="11"/>
    <x v="4"/>
    <x v="2"/>
    <x v="0"/>
    <x v="0"/>
    <s v="Not Rated"/>
    <n v="13"/>
    <x v="0"/>
  </r>
  <r>
    <s v="410-48-4528"/>
    <d v="2024-08-02T20:23:00"/>
    <n v="20"/>
    <x v="4"/>
    <x v="1"/>
    <s v="Aug-24"/>
    <s v="N. Ironside"/>
    <x v="0"/>
    <n v="15"/>
    <x v="4"/>
    <x v="1"/>
    <x v="0"/>
    <x v="0"/>
    <s v="Not Rated"/>
    <n v="60"/>
    <x v="1"/>
  </r>
  <r>
    <s v="801-85-6969"/>
    <d v="2024-08-02T21:15:00"/>
    <n v="21"/>
    <x v="4"/>
    <x v="1"/>
    <s v="Aug-24"/>
    <s v="J. Schubuser"/>
    <x v="1"/>
    <n v="4"/>
    <x v="7"/>
    <x v="7"/>
    <x v="0"/>
    <x v="1"/>
    <n v="2"/>
    <n v="16"/>
    <x v="0"/>
  </r>
  <r>
    <s v="851-99-3374"/>
    <d v="2024-08-02T21:18:00"/>
    <n v="21"/>
    <x v="4"/>
    <x v="1"/>
    <s v="Aug-24"/>
    <s v="T. Kershaw"/>
    <x v="1"/>
    <n v="29"/>
    <x v="1"/>
    <x v="5"/>
    <x v="0"/>
    <x v="1"/>
    <n v="4"/>
    <n v="14"/>
    <x v="0"/>
  </r>
  <r>
    <s v="170-71-2602"/>
    <d v="2024-08-03T00:03:00"/>
    <n v="0"/>
    <x v="4"/>
    <x v="1"/>
    <s v="Aug-24"/>
    <s v="D. Crebo"/>
    <x v="0"/>
    <n v="24"/>
    <x v="1"/>
    <x v="0"/>
    <x v="2"/>
    <x v="1"/>
    <s v="Not Rated"/>
    <n v="56"/>
    <x v="1"/>
  </r>
  <r>
    <s v="176-22-9877"/>
    <d v="2024-08-03T01:04:00"/>
    <n v="1"/>
    <x v="4"/>
    <x v="1"/>
    <s v="Aug-24"/>
    <s v="Z. Dunmore"/>
    <x v="1"/>
    <n v="78"/>
    <x v="5"/>
    <x v="1"/>
    <x v="0"/>
    <x v="0"/>
    <s v="Not Rated"/>
    <n v="20"/>
    <x v="0"/>
  </r>
  <r>
    <s v="645-99-3785"/>
    <d v="2024-08-03T01:16:00"/>
    <n v="1"/>
    <x v="4"/>
    <x v="1"/>
    <s v="Aug-24"/>
    <s v="M. Ravenscroft"/>
    <x v="1"/>
    <n v="74"/>
    <x v="5"/>
    <x v="7"/>
    <x v="2"/>
    <x v="1"/>
    <s v="Not Rated"/>
    <n v="23"/>
    <x v="0"/>
  </r>
  <r>
    <s v="723-29-2624"/>
    <d v="2024-08-03T01:59:00"/>
    <n v="1"/>
    <x v="4"/>
    <x v="1"/>
    <s v="Aug-24"/>
    <s v="R. Northcote"/>
    <x v="1"/>
    <n v="24"/>
    <x v="1"/>
    <x v="3"/>
    <x v="2"/>
    <x v="1"/>
    <s v="Not Rated"/>
    <n v="30"/>
    <x v="0"/>
  </r>
  <r>
    <s v="682-59-7682"/>
    <d v="2024-08-03T04:21:00"/>
    <n v="4"/>
    <x v="4"/>
    <x v="1"/>
    <s v="Aug-24"/>
    <s v="H. Silverlock"/>
    <x v="0"/>
    <n v="55"/>
    <x v="0"/>
    <x v="0"/>
    <x v="4"/>
    <x v="0"/>
    <s v="Not Rated"/>
    <n v="32"/>
    <x v="1"/>
  </r>
  <r>
    <s v="348-86-1241"/>
    <d v="2024-08-03T06:27:00"/>
    <n v="6"/>
    <x v="4"/>
    <x v="1"/>
    <s v="Aug-24"/>
    <s v="X. Fairbairn"/>
    <x v="0"/>
    <n v="52"/>
    <x v="0"/>
    <x v="7"/>
    <x v="2"/>
    <x v="0"/>
    <n v="1"/>
    <n v="24"/>
    <x v="0"/>
  </r>
  <r>
    <s v="146-35-6825"/>
    <d v="2024-08-03T07:04:00"/>
    <n v="7"/>
    <x v="4"/>
    <x v="1"/>
    <s v="Aug-24"/>
    <s v="B. Gwillim"/>
    <x v="1"/>
    <n v="55"/>
    <x v="0"/>
    <x v="2"/>
    <x v="1"/>
    <x v="0"/>
    <n v="5"/>
    <n v="22"/>
    <x v="0"/>
  </r>
  <r>
    <s v="414-41-5199"/>
    <d v="2024-08-03T09:29:00"/>
    <n v="9"/>
    <x v="4"/>
    <x v="1"/>
    <s v="Aug-24"/>
    <s v="U. Goudie"/>
    <x v="0"/>
    <n v="35"/>
    <x v="6"/>
    <x v="2"/>
    <x v="0"/>
    <x v="0"/>
    <n v="6"/>
    <n v="29"/>
    <x v="0"/>
  </r>
  <r>
    <s v="123-48-8585"/>
    <d v="2024-08-03T10:15:00"/>
    <n v="10"/>
    <x v="4"/>
    <x v="1"/>
    <s v="Aug-24"/>
    <s v="X. Postlethwaite"/>
    <x v="0"/>
    <n v="30"/>
    <x v="6"/>
    <x v="0"/>
    <x v="0"/>
    <x v="0"/>
    <s v="Not Rated"/>
    <n v="56"/>
    <x v="1"/>
  </r>
  <r>
    <s v="629-11-7386"/>
    <d v="2024-08-03T10:35:00"/>
    <n v="10"/>
    <x v="4"/>
    <x v="1"/>
    <s v="Aug-24"/>
    <s v="T. Featherstone"/>
    <x v="1"/>
    <n v="30"/>
    <x v="6"/>
    <x v="0"/>
    <x v="0"/>
    <x v="1"/>
    <n v="6"/>
    <n v="38"/>
    <x v="1"/>
  </r>
  <r>
    <s v="954-30-4454"/>
    <d v="2024-08-03T10:45:00"/>
    <n v="10"/>
    <x v="4"/>
    <x v="1"/>
    <s v="Aug-24"/>
    <s v="A. Verity"/>
    <x v="1"/>
    <n v="65"/>
    <x v="2"/>
    <x v="3"/>
    <x v="1"/>
    <x v="1"/>
    <n v="10"/>
    <n v="50"/>
    <x v="1"/>
  </r>
  <r>
    <s v="854-11-8637"/>
    <d v="2024-08-03T11:15:00"/>
    <n v="11"/>
    <x v="4"/>
    <x v="1"/>
    <s v="Aug-24"/>
    <s v="I. Inglewood"/>
    <x v="0"/>
    <n v="62"/>
    <x v="2"/>
    <x v="3"/>
    <x v="0"/>
    <x v="0"/>
    <n v="7"/>
    <n v="32"/>
    <x v="1"/>
  </r>
  <r>
    <s v="152-44-7179"/>
    <d v="2024-08-03T13:16:00"/>
    <n v="13"/>
    <x v="4"/>
    <x v="1"/>
    <s v="Aug-24"/>
    <s v="T. Buff"/>
    <x v="0"/>
    <n v="25"/>
    <x v="1"/>
    <x v="6"/>
    <x v="2"/>
    <x v="1"/>
    <n v="3"/>
    <n v="31"/>
    <x v="1"/>
  </r>
  <r>
    <s v="873-65-2309"/>
    <d v="2024-08-03T19:36:00"/>
    <n v="19"/>
    <x v="4"/>
    <x v="1"/>
    <s v="Aug-24"/>
    <s v="Y. Silverlock"/>
    <x v="1"/>
    <n v="12"/>
    <x v="4"/>
    <x v="2"/>
    <x v="1"/>
    <x v="1"/>
    <s v="Not Rated"/>
    <n v="48"/>
    <x v="1"/>
  </r>
  <r>
    <s v="902-62-2416"/>
    <d v="2024-08-03T22:01:00"/>
    <n v="22"/>
    <x v="4"/>
    <x v="1"/>
    <s v="Aug-24"/>
    <s v="M. Merriweather"/>
    <x v="0"/>
    <n v="53"/>
    <x v="0"/>
    <x v="6"/>
    <x v="0"/>
    <x v="0"/>
    <s v="Not Rated"/>
    <n v="59"/>
    <x v="1"/>
  </r>
  <r>
    <s v="315-95-3031"/>
    <d v="2024-08-04T01:02:00"/>
    <n v="1"/>
    <x v="4"/>
    <x v="1"/>
    <s v="Aug-24"/>
    <s v="Y. Loxley"/>
    <x v="0"/>
    <n v="71"/>
    <x v="5"/>
    <x v="7"/>
    <x v="0"/>
    <x v="0"/>
    <n v="10"/>
    <n v="55"/>
    <x v="1"/>
  </r>
  <r>
    <s v="320-12-6708"/>
    <d v="2024-08-04T01:25:00"/>
    <n v="1"/>
    <x v="4"/>
    <x v="1"/>
    <s v="Aug-24"/>
    <s v="D. Eastwood"/>
    <x v="1"/>
    <n v="78"/>
    <x v="5"/>
    <x v="3"/>
    <x v="0"/>
    <x v="1"/>
    <s v="Not Rated"/>
    <n v="58"/>
    <x v="1"/>
  </r>
  <r>
    <s v="446-82-6802"/>
    <d v="2024-08-04T04:54:00"/>
    <n v="4"/>
    <x v="4"/>
    <x v="1"/>
    <s v="Aug-24"/>
    <s v="N. Postlethwaite"/>
    <x v="1"/>
    <n v="30"/>
    <x v="6"/>
    <x v="7"/>
    <x v="1"/>
    <x v="0"/>
    <s v="Not Rated"/>
    <n v="51"/>
    <x v="1"/>
  </r>
  <r>
    <s v="358-64-6528"/>
    <d v="2024-08-04T12:24:00"/>
    <n v="12"/>
    <x v="4"/>
    <x v="1"/>
    <s v="Aug-24"/>
    <s v="J. Titcombe"/>
    <x v="0"/>
    <n v="23"/>
    <x v="1"/>
    <x v="2"/>
    <x v="0"/>
    <x v="0"/>
    <s v="Not Rated"/>
    <n v="12"/>
    <x v="0"/>
  </r>
  <r>
    <s v="739-64-4491"/>
    <d v="2024-08-04T13:22:00"/>
    <n v="13"/>
    <x v="4"/>
    <x v="1"/>
    <s v="Aug-24"/>
    <s v="C. Ainsworth"/>
    <x v="1"/>
    <n v="51"/>
    <x v="0"/>
    <x v="3"/>
    <x v="6"/>
    <x v="1"/>
    <s v="Not Rated"/>
    <n v="24"/>
    <x v="0"/>
  </r>
  <r>
    <s v="219-13-5997"/>
    <d v="2024-08-04T17:00:00"/>
    <n v="17"/>
    <x v="4"/>
    <x v="1"/>
    <s v="Aug-24"/>
    <s v="R. Methuen"/>
    <x v="1"/>
    <n v="35"/>
    <x v="6"/>
    <x v="3"/>
    <x v="0"/>
    <x v="1"/>
    <s v="Not Rated"/>
    <n v="37"/>
    <x v="1"/>
  </r>
  <r>
    <s v="182-80-8630"/>
    <d v="2024-08-04T17:33:00"/>
    <n v="17"/>
    <x v="4"/>
    <x v="1"/>
    <s v="Aug-24"/>
    <s v="C. Nethercott"/>
    <x v="0"/>
    <n v="75"/>
    <x v="5"/>
    <x v="7"/>
    <x v="4"/>
    <x v="0"/>
    <n v="5"/>
    <n v="31"/>
    <x v="1"/>
  </r>
  <r>
    <s v="661-22-5936"/>
    <d v="2024-08-04T19:09:00"/>
    <n v="19"/>
    <x v="4"/>
    <x v="1"/>
    <s v="Aug-24"/>
    <s v="L. Bannister"/>
    <x v="0"/>
    <n v="71"/>
    <x v="5"/>
    <x v="2"/>
    <x v="0"/>
    <x v="1"/>
    <s v="Not Rated"/>
    <n v="40"/>
    <x v="1"/>
  </r>
  <r>
    <s v="982-93-6000"/>
    <d v="2024-08-04T22:30:00"/>
    <n v="22"/>
    <x v="4"/>
    <x v="1"/>
    <s v="Aug-24"/>
    <s v="Y. Quickfall"/>
    <x v="0"/>
    <n v="19"/>
    <x v="4"/>
    <x v="2"/>
    <x v="0"/>
    <x v="0"/>
    <s v="Not Rated"/>
    <n v="47"/>
    <x v="1"/>
  </r>
  <r>
    <s v="772-28-6536"/>
    <d v="2024-08-04T23:57:00"/>
    <n v="23"/>
    <x v="4"/>
    <x v="1"/>
    <s v="Aug-24"/>
    <s v="T. Wadsworth"/>
    <x v="1"/>
    <n v="29"/>
    <x v="1"/>
    <x v="4"/>
    <x v="0"/>
    <x v="1"/>
    <s v="Not Rated"/>
    <n v="43"/>
    <x v="1"/>
  </r>
  <r>
    <s v="552-59-4125"/>
    <d v="2024-08-05T04:27:00"/>
    <n v="4"/>
    <x v="4"/>
    <x v="1"/>
    <s v="Aug-24"/>
    <s v="L. Tunstall"/>
    <x v="1"/>
    <n v="12"/>
    <x v="4"/>
    <x v="0"/>
    <x v="0"/>
    <x v="0"/>
    <s v="Not Rated"/>
    <n v="30"/>
    <x v="0"/>
  </r>
  <r>
    <s v="582-79-3581"/>
    <d v="2024-08-05T06:57:00"/>
    <n v="6"/>
    <x v="4"/>
    <x v="1"/>
    <s v="Aug-24"/>
    <s v="T. Jessop"/>
    <x v="0"/>
    <n v="37"/>
    <x v="6"/>
    <x v="1"/>
    <x v="0"/>
    <x v="0"/>
    <s v="Not Rated"/>
    <n v="44"/>
    <x v="1"/>
  </r>
  <r>
    <s v="866-40-6300"/>
    <d v="2024-08-05T08:02:00"/>
    <n v="8"/>
    <x v="4"/>
    <x v="1"/>
    <s v="Aug-24"/>
    <s v="X. Fairbairn"/>
    <x v="0"/>
    <n v="8"/>
    <x v="7"/>
    <x v="3"/>
    <x v="0"/>
    <x v="1"/>
    <s v="Not Rated"/>
    <n v="49"/>
    <x v="1"/>
  </r>
  <r>
    <s v="891-19-2360"/>
    <d v="2024-08-05T09:04:00"/>
    <n v="9"/>
    <x v="4"/>
    <x v="1"/>
    <s v="Aug-24"/>
    <s v="E. Brixey"/>
    <x v="1"/>
    <n v="65"/>
    <x v="2"/>
    <x v="7"/>
    <x v="2"/>
    <x v="0"/>
    <s v="Not Rated"/>
    <n v="18"/>
    <x v="0"/>
  </r>
  <r>
    <s v="356-40-9662"/>
    <d v="2024-08-05T09:10:00"/>
    <n v="9"/>
    <x v="4"/>
    <x v="1"/>
    <s v="Aug-24"/>
    <s v="E. Cholmondeley"/>
    <x v="0"/>
    <n v="19"/>
    <x v="4"/>
    <x v="0"/>
    <x v="0"/>
    <x v="1"/>
    <s v="Not Rated"/>
    <n v="44"/>
    <x v="1"/>
  </r>
  <r>
    <s v="852-90-1578"/>
    <d v="2024-08-05T09:15:00"/>
    <n v="9"/>
    <x v="4"/>
    <x v="1"/>
    <s v="Aug-24"/>
    <s v="D. Dewhirst"/>
    <x v="1"/>
    <n v="2"/>
    <x v="7"/>
    <x v="7"/>
    <x v="1"/>
    <x v="0"/>
    <n v="5"/>
    <n v="22"/>
    <x v="0"/>
  </r>
  <r>
    <s v="153-37-8831"/>
    <d v="2024-08-05T09:50:00"/>
    <n v="9"/>
    <x v="4"/>
    <x v="1"/>
    <s v="Aug-24"/>
    <s v="C. Verity"/>
    <x v="1"/>
    <n v="67"/>
    <x v="2"/>
    <x v="3"/>
    <x v="0"/>
    <x v="1"/>
    <s v="Not Rated"/>
    <n v="10"/>
    <x v="0"/>
  </r>
  <r>
    <s v="323-74-6398"/>
    <d v="2024-08-05T10:22:00"/>
    <n v="10"/>
    <x v="4"/>
    <x v="1"/>
    <s v="Aug-24"/>
    <s v="T. Buff"/>
    <x v="1"/>
    <n v="27"/>
    <x v="1"/>
    <x v="5"/>
    <x v="0"/>
    <x v="1"/>
    <n v="8"/>
    <n v="54"/>
    <x v="1"/>
  </r>
  <r>
    <s v="656-21-8642"/>
    <d v="2024-08-05T13:46:00"/>
    <n v="13"/>
    <x v="4"/>
    <x v="1"/>
    <s v="Aug-24"/>
    <s v="M. Corpes"/>
    <x v="1"/>
    <n v="50"/>
    <x v="0"/>
    <x v="6"/>
    <x v="0"/>
    <x v="0"/>
    <s v="Not Rated"/>
    <n v="40"/>
    <x v="1"/>
  </r>
  <r>
    <s v="212-55-1629"/>
    <d v="2024-08-05T16:09:00"/>
    <n v="16"/>
    <x v="4"/>
    <x v="1"/>
    <s v="Aug-24"/>
    <s v="E. Glasspool"/>
    <x v="1"/>
    <n v="44"/>
    <x v="3"/>
    <x v="0"/>
    <x v="0"/>
    <x v="1"/>
    <s v="Not Rated"/>
    <n v="31"/>
    <x v="1"/>
  </r>
  <r>
    <s v="824-44-5979"/>
    <d v="2024-08-05T16:41:00"/>
    <n v="16"/>
    <x v="4"/>
    <x v="1"/>
    <s v="Aug-24"/>
    <s v="H. Whitfield"/>
    <x v="0"/>
    <n v="15"/>
    <x v="4"/>
    <x v="0"/>
    <x v="1"/>
    <x v="0"/>
    <s v="Not Rated"/>
    <n v="28"/>
    <x v="0"/>
  </r>
  <r>
    <s v="227-16-2571"/>
    <d v="2024-08-05T18:38:00"/>
    <n v="18"/>
    <x v="4"/>
    <x v="1"/>
    <s v="Aug-24"/>
    <s v="S. Greenhalgh"/>
    <x v="0"/>
    <n v="75"/>
    <x v="5"/>
    <x v="7"/>
    <x v="2"/>
    <x v="0"/>
    <n v="9"/>
    <n v="21"/>
    <x v="0"/>
  </r>
  <r>
    <s v="834-15-6426"/>
    <d v="2024-08-05T21:32:00"/>
    <n v="21"/>
    <x v="4"/>
    <x v="1"/>
    <s v="Aug-24"/>
    <s v="Q. Schubuser"/>
    <x v="0"/>
    <n v="19"/>
    <x v="4"/>
    <x v="7"/>
    <x v="3"/>
    <x v="0"/>
    <s v="Not Rated"/>
    <n v="12"/>
    <x v="0"/>
  </r>
  <r>
    <s v="715-14-7937"/>
    <d v="2024-08-05T22:09:00"/>
    <n v="22"/>
    <x v="4"/>
    <x v="1"/>
    <s v="Aug-24"/>
    <s v="A. Silverlock"/>
    <x v="0"/>
    <n v="9"/>
    <x v="7"/>
    <x v="7"/>
    <x v="3"/>
    <x v="0"/>
    <s v="Not Rated"/>
    <n v="48"/>
    <x v="1"/>
  </r>
  <r>
    <s v="717-68-8679"/>
    <d v="2024-08-05T22:21:00"/>
    <n v="22"/>
    <x v="4"/>
    <x v="1"/>
    <s v="Aug-24"/>
    <s v="V. Merriweather"/>
    <x v="0"/>
    <n v="11"/>
    <x v="4"/>
    <x v="1"/>
    <x v="0"/>
    <x v="0"/>
    <s v="Not Rated"/>
    <n v="33"/>
    <x v="1"/>
  </r>
  <r>
    <s v="760-20-3835"/>
    <d v="2024-08-06T01:49:00"/>
    <n v="1"/>
    <x v="4"/>
    <x v="1"/>
    <s v="Aug-24"/>
    <s v="J. Kingsley"/>
    <x v="0"/>
    <n v="19"/>
    <x v="4"/>
    <x v="2"/>
    <x v="2"/>
    <x v="1"/>
    <n v="0"/>
    <n v="23"/>
    <x v="0"/>
  </r>
  <r>
    <s v="505-75-1802"/>
    <d v="2024-08-06T02:38:00"/>
    <n v="2"/>
    <x v="4"/>
    <x v="1"/>
    <s v="Aug-24"/>
    <s v="J. Sheffield"/>
    <x v="0"/>
    <n v="23"/>
    <x v="1"/>
    <x v="0"/>
    <x v="0"/>
    <x v="0"/>
    <s v="Not Rated"/>
    <n v="25"/>
    <x v="0"/>
  </r>
  <r>
    <s v="210-41-8064"/>
    <d v="2024-08-06T03:09:00"/>
    <n v="3"/>
    <x v="4"/>
    <x v="1"/>
    <s v="Aug-24"/>
    <s v="I. Gwillim"/>
    <x v="0"/>
    <n v="76"/>
    <x v="5"/>
    <x v="2"/>
    <x v="0"/>
    <x v="1"/>
    <s v="Not Rated"/>
    <n v="14"/>
    <x v="0"/>
  </r>
  <r>
    <s v="437-41-2480"/>
    <d v="2024-08-06T05:00:00"/>
    <n v="5"/>
    <x v="4"/>
    <x v="1"/>
    <s v="Aug-24"/>
    <s v="C. Garfield"/>
    <x v="1"/>
    <n v="62"/>
    <x v="2"/>
    <x v="4"/>
    <x v="0"/>
    <x v="1"/>
    <n v="8"/>
    <n v="43"/>
    <x v="1"/>
  </r>
  <r>
    <s v="179-95-1183"/>
    <d v="2024-08-06T06:07:00"/>
    <n v="6"/>
    <x v="4"/>
    <x v="1"/>
    <s v="Aug-24"/>
    <s v="I. Eastwood"/>
    <x v="1"/>
    <n v="23"/>
    <x v="1"/>
    <x v="0"/>
    <x v="0"/>
    <x v="1"/>
    <n v="0"/>
    <n v="50"/>
    <x v="1"/>
  </r>
  <r>
    <s v="612-22-6011"/>
    <d v="2024-08-06T09:13:00"/>
    <n v="9"/>
    <x v="4"/>
    <x v="1"/>
    <s v="Aug-24"/>
    <s v="Y. Ironside"/>
    <x v="1"/>
    <n v="41"/>
    <x v="3"/>
    <x v="6"/>
    <x v="2"/>
    <x v="0"/>
    <n v="5"/>
    <n v="58"/>
    <x v="1"/>
  </r>
  <r>
    <s v="945-28-7557"/>
    <d v="2024-08-06T10:33:00"/>
    <n v="10"/>
    <x v="4"/>
    <x v="1"/>
    <s v="Aug-24"/>
    <s v="P. Fairbairn"/>
    <x v="1"/>
    <n v="22"/>
    <x v="1"/>
    <x v="2"/>
    <x v="6"/>
    <x v="0"/>
    <s v="Not Rated"/>
    <n v="41"/>
    <x v="1"/>
  </r>
  <r>
    <s v="944-74-1667"/>
    <d v="2024-08-06T12:28:00"/>
    <n v="12"/>
    <x v="4"/>
    <x v="1"/>
    <s v="Aug-24"/>
    <s v="H. Loxley"/>
    <x v="1"/>
    <n v="28"/>
    <x v="1"/>
    <x v="2"/>
    <x v="0"/>
    <x v="1"/>
    <s v="Not Rated"/>
    <n v="30"/>
    <x v="0"/>
  </r>
  <r>
    <s v="751-34-5106"/>
    <d v="2024-08-06T12:47:00"/>
    <n v="12"/>
    <x v="4"/>
    <x v="1"/>
    <s v="Aug-24"/>
    <s v="Y. Carraway"/>
    <x v="0"/>
    <n v="6"/>
    <x v="7"/>
    <x v="2"/>
    <x v="0"/>
    <x v="1"/>
    <s v="Not Rated"/>
    <n v="15"/>
    <x v="0"/>
  </r>
  <r>
    <s v="665-86-4815"/>
    <d v="2024-08-06T13:46:00"/>
    <n v="13"/>
    <x v="4"/>
    <x v="1"/>
    <s v="Aug-24"/>
    <s v="X. Crebo"/>
    <x v="0"/>
    <n v="55"/>
    <x v="0"/>
    <x v="5"/>
    <x v="2"/>
    <x v="1"/>
    <s v="Not Rated"/>
    <n v="30"/>
    <x v="0"/>
  </r>
  <r>
    <s v="733-64-2971"/>
    <d v="2024-08-06T14:23:00"/>
    <n v="14"/>
    <x v="4"/>
    <x v="1"/>
    <s v="Aug-24"/>
    <s v="S. Verity"/>
    <x v="1"/>
    <n v="47"/>
    <x v="3"/>
    <x v="1"/>
    <x v="0"/>
    <x v="1"/>
    <s v="Not Rated"/>
    <n v="39"/>
    <x v="1"/>
  </r>
  <r>
    <s v="468-15-6333"/>
    <d v="2024-08-06T15:40:00"/>
    <n v="15"/>
    <x v="4"/>
    <x v="1"/>
    <s v="Aug-24"/>
    <s v="O. Ollerton"/>
    <x v="0"/>
    <n v="52"/>
    <x v="0"/>
    <x v="1"/>
    <x v="1"/>
    <x v="0"/>
    <s v="Not Rated"/>
    <n v="40"/>
    <x v="1"/>
  </r>
  <r>
    <s v="910-40-4475"/>
    <d v="2024-08-06T18:53:00"/>
    <n v="18"/>
    <x v="4"/>
    <x v="1"/>
    <s v="Aug-24"/>
    <s v="L. Gionettitti"/>
    <x v="0"/>
    <n v="37"/>
    <x v="6"/>
    <x v="0"/>
    <x v="0"/>
    <x v="0"/>
    <n v="8"/>
    <n v="15"/>
    <x v="0"/>
  </r>
  <r>
    <s v="894-41-5136"/>
    <d v="2024-08-06T19:59:00"/>
    <n v="19"/>
    <x v="4"/>
    <x v="1"/>
    <s v="Aug-24"/>
    <s v="Z. Yates"/>
    <x v="1"/>
    <n v="68"/>
    <x v="2"/>
    <x v="0"/>
    <x v="7"/>
    <x v="1"/>
    <s v="Not Rated"/>
    <n v="34"/>
    <x v="1"/>
  </r>
  <r>
    <s v="595-71-2944"/>
    <d v="2024-08-06T20:28:00"/>
    <n v="20"/>
    <x v="4"/>
    <x v="1"/>
    <s v="Aug-24"/>
    <s v="U. Goudie"/>
    <x v="1"/>
    <n v="53"/>
    <x v="0"/>
    <x v="0"/>
    <x v="2"/>
    <x v="1"/>
    <s v="Not Rated"/>
    <n v="48"/>
    <x v="1"/>
  </r>
  <r>
    <s v="799-46-8921"/>
    <d v="2024-08-06T23:37:00"/>
    <n v="23"/>
    <x v="4"/>
    <x v="1"/>
    <s v="Aug-24"/>
    <s v="B. Glasspool"/>
    <x v="1"/>
    <n v="45"/>
    <x v="3"/>
    <x v="0"/>
    <x v="2"/>
    <x v="0"/>
    <s v="Not Rated"/>
    <n v="18"/>
    <x v="0"/>
  </r>
  <r>
    <s v="805-22-9926"/>
    <d v="2024-08-06T23:38:00"/>
    <n v="23"/>
    <x v="4"/>
    <x v="1"/>
    <s v="Aug-24"/>
    <s v="L. Dewhirst"/>
    <x v="0"/>
    <n v="53"/>
    <x v="0"/>
    <x v="3"/>
    <x v="2"/>
    <x v="0"/>
    <s v="Not Rated"/>
    <n v="19"/>
    <x v="0"/>
  </r>
  <r>
    <s v="575-59-9134"/>
    <d v="2024-08-06T23:58:00"/>
    <n v="23"/>
    <x v="4"/>
    <x v="1"/>
    <s v="Aug-24"/>
    <s v="V. Ollerton"/>
    <x v="0"/>
    <n v="20"/>
    <x v="1"/>
    <x v="6"/>
    <x v="0"/>
    <x v="1"/>
    <s v="Not Rated"/>
    <n v="11"/>
    <x v="0"/>
  </r>
  <r>
    <s v="260-72-3381"/>
    <d v="2024-08-07T01:29:00"/>
    <n v="1"/>
    <x v="4"/>
    <x v="1"/>
    <s v="Aug-24"/>
    <s v="G. Carraway"/>
    <x v="1"/>
    <n v="36"/>
    <x v="6"/>
    <x v="7"/>
    <x v="2"/>
    <x v="1"/>
    <n v="5"/>
    <n v="21"/>
    <x v="0"/>
  </r>
  <r>
    <s v="979-60-1292"/>
    <d v="2024-08-07T02:26:00"/>
    <n v="2"/>
    <x v="4"/>
    <x v="1"/>
    <s v="Aug-24"/>
    <s v="N. Ellerby"/>
    <x v="1"/>
    <n v="76"/>
    <x v="5"/>
    <x v="1"/>
    <x v="0"/>
    <x v="1"/>
    <s v="Not Rated"/>
    <n v="57"/>
    <x v="1"/>
  </r>
  <r>
    <s v="253-58-8798"/>
    <d v="2024-08-07T04:31:00"/>
    <n v="4"/>
    <x v="4"/>
    <x v="1"/>
    <s v="Aug-24"/>
    <s v="B. Dankworth"/>
    <x v="0"/>
    <n v="15"/>
    <x v="4"/>
    <x v="5"/>
    <x v="1"/>
    <x v="1"/>
    <s v="Not Rated"/>
    <n v="13"/>
    <x v="0"/>
  </r>
  <r>
    <s v="939-24-5198"/>
    <d v="2024-08-07T06:15:00"/>
    <n v="6"/>
    <x v="4"/>
    <x v="1"/>
    <s v="Aug-24"/>
    <s v="W. Thornbury"/>
    <x v="1"/>
    <n v="53"/>
    <x v="0"/>
    <x v="5"/>
    <x v="2"/>
    <x v="0"/>
    <s v="Not Rated"/>
    <n v="38"/>
    <x v="1"/>
  </r>
  <r>
    <s v="220-16-6876"/>
    <d v="2024-08-07T07:17:00"/>
    <n v="7"/>
    <x v="4"/>
    <x v="1"/>
    <s v="Aug-24"/>
    <s v="C. Kershaw"/>
    <x v="1"/>
    <n v="58"/>
    <x v="0"/>
    <x v="3"/>
    <x v="6"/>
    <x v="1"/>
    <s v="Not Rated"/>
    <n v="51"/>
    <x v="1"/>
  </r>
  <r>
    <s v="496-62-6543"/>
    <d v="2024-08-07T08:35:00"/>
    <n v="8"/>
    <x v="4"/>
    <x v="1"/>
    <s v="Aug-24"/>
    <s v="T. Perrat"/>
    <x v="0"/>
    <n v="43"/>
    <x v="3"/>
    <x v="0"/>
    <x v="0"/>
    <x v="1"/>
    <s v="Not Rated"/>
    <n v="56"/>
    <x v="1"/>
  </r>
  <r>
    <s v="693-46-5098"/>
    <d v="2024-08-07T10:09:00"/>
    <n v="10"/>
    <x v="4"/>
    <x v="1"/>
    <s v="Aug-24"/>
    <s v="C. Sheffield"/>
    <x v="1"/>
    <n v="20"/>
    <x v="1"/>
    <x v="2"/>
    <x v="0"/>
    <x v="1"/>
    <s v="Not Rated"/>
    <n v="16"/>
    <x v="0"/>
  </r>
  <r>
    <s v="812-29-7230"/>
    <d v="2024-08-07T11:05:00"/>
    <n v="11"/>
    <x v="4"/>
    <x v="1"/>
    <s v="Aug-24"/>
    <s v="M. Aldridge"/>
    <x v="0"/>
    <n v="16"/>
    <x v="4"/>
    <x v="5"/>
    <x v="0"/>
    <x v="1"/>
    <n v="1"/>
    <n v="11"/>
    <x v="0"/>
  </r>
  <r>
    <s v="809-63-6339"/>
    <d v="2024-08-07T12:20:00"/>
    <n v="12"/>
    <x v="4"/>
    <x v="1"/>
    <s v="Aug-24"/>
    <s v="R. Upperton"/>
    <x v="1"/>
    <n v="10"/>
    <x v="4"/>
    <x v="2"/>
    <x v="3"/>
    <x v="0"/>
    <s v="Not Rated"/>
    <n v="36"/>
    <x v="1"/>
  </r>
  <r>
    <s v="677-75-6011"/>
    <d v="2024-08-07T14:35:00"/>
    <n v="14"/>
    <x v="4"/>
    <x v="1"/>
    <s v="Aug-24"/>
    <s v="U. Thornbury"/>
    <x v="1"/>
    <n v="11"/>
    <x v="4"/>
    <x v="2"/>
    <x v="2"/>
    <x v="1"/>
    <n v="1"/>
    <n v="41"/>
    <x v="1"/>
  </r>
  <r>
    <s v="234-89-2600"/>
    <d v="2024-08-07T15:36:00"/>
    <n v="15"/>
    <x v="4"/>
    <x v="1"/>
    <s v="Aug-24"/>
    <s v="M. Featherstone"/>
    <x v="1"/>
    <n v="78"/>
    <x v="5"/>
    <x v="6"/>
    <x v="0"/>
    <x v="0"/>
    <s v="Not Rated"/>
    <n v="14"/>
    <x v="0"/>
  </r>
  <r>
    <s v="921-82-3300"/>
    <d v="2024-08-07T21:41:00"/>
    <n v="21"/>
    <x v="4"/>
    <x v="1"/>
    <s v="Aug-24"/>
    <s v="B. Garfield"/>
    <x v="2"/>
    <n v="59"/>
    <x v="0"/>
    <x v="0"/>
    <x v="0"/>
    <x v="0"/>
    <n v="2"/>
    <n v="52"/>
    <x v="1"/>
  </r>
  <r>
    <s v="502-76-8599"/>
    <d v="2024-08-08T00:08:00"/>
    <n v="0"/>
    <x v="4"/>
    <x v="1"/>
    <s v="Aug-24"/>
    <s v="W. Kershaw"/>
    <x v="1"/>
    <n v="53"/>
    <x v="0"/>
    <x v="2"/>
    <x v="1"/>
    <x v="0"/>
    <s v="Not Rated"/>
    <n v="15"/>
    <x v="0"/>
  </r>
  <r>
    <s v="190-28-4255"/>
    <d v="2024-08-08T00:19:00"/>
    <n v="0"/>
    <x v="4"/>
    <x v="1"/>
    <s v="Aug-24"/>
    <s v="K. Yates"/>
    <x v="0"/>
    <n v="44"/>
    <x v="3"/>
    <x v="0"/>
    <x v="1"/>
    <x v="0"/>
    <s v="Not Rated"/>
    <n v="13"/>
    <x v="0"/>
  </r>
  <r>
    <s v="751-81-4280"/>
    <d v="2024-08-08T02:07:00"/>
    <n v="2"/>
    <x v="4"/>
    <x v="1"/>
    <s v="Aug-24"/>
    <s v="V. Greenhalgh"/>
    <x v="0"/>
    <n v="56"/>
    <x v="0"/>
    <x v="2"/>
    <x v="0"/>
    <x v="0"/>
    <s v="Not Rated"/>
    <n v="42"/>
    <x v="1"/>
  </r>
  <r>
    <s v="185-67-3869"/>
    <d v="2024-08-08T04:01:00"/>
    <n v="4"/>
    <x v="4"/>
    <x v="1"/>
    <s v="Aug-24"/>
    <s v="F. Kingsley"/>
    <x v="0"/>
    <n v="75"/>
    <x v="5"/>
    <x v="3"/>
    <x v="1"/>
    <x v="1"/>
    <s v="Not Rated"/>
    <n v="57"/>
    <x v="1"/>
  </r>
  <r>
    <s v="175-67-8632"/>
    <d v="2024-08-08T05:45:00"/>
    <n v="5"/>
    <x v="4"/>
    <x v="1"/>
    <s v="Aug-24"/>
    <s v="Q. Featherstone"/>
    <x v="1"/>
    <n v="71"/>
    <x v="5"/>
    <x v="5"/>
    <x v="0"/>
    <x v="1"/>
    <s v="Not Rated"/>
    <n v="13"/>
    <x v="0"/>
  </r>
  <r>
    <s v="461-44-9250"/>
    <d v="2024-08-08T07:49:00"/>
    <n v="7"/>
    <x v="4"/>
    <x v="1"/>
    <s v="Aug-24"/>
    <s v="N. Underhill"/>
    <x v="1"/>
    <n v="48"/>
    <x v="3"/>
    <x v="2"/>
    <x v="0"/>
    <x v="1"/>
    <n v="8"/>
    <n v="53"/>
    <x v="1"/>
  </r>
  <r>
    <s v="619-53-5396"/>
    <d v="2024-08-08T09:06:00"/>
    <n v="9"/>
    <x v="4"/>
    <x v="1"/>
    <s v="Aug-24"/>
    <s v="A. Lockwood"/>
    <x v="0"/>
    <n v="78"/>
    <x v="5"/>
    <x v="3"/>
    <x v="4"/>
    <x v="0"/>
    <s v="Not Rated"/>
    <n v="57"/>
    <x v="1"/>
  </r>
  <r>
    <s v="924-65-3828"/>
    <d v="2024-08-08T11:26:00"/>
    <n v="11"/>
    <x v="4"/>
    <x v="1"/>
    <s v="Aug-24"/>
    <s v="A. Glasspool"/>
    <x v="1"/>
    <n v="66"/>
    <x v="2"/>
    <x v="3"/>
    <x v="0"/>
    <x v="1"/>
    <s v="Not Rated"/>
    <n v="36"/>
    <x v="1"/>
  </r>
  <r>
    <s v="872-46-6797"/>
    <d v="2024-08-08T11:29:00"/>
    <n v="11"/>
    <x v="4"/>
    <x v="1"/>
    <s v="Aug-24"/>
    <s v="O. Pemberton"/>
    <x v="1"/>
    <n v="22"/>
    <x v="1"/>
    <x v="2"/>
    <x v="1"/>
    <x v="0"/>
    <s v="Not Rated"/>
    <n v="51"/>
    <x v="1"/>
  </r>
  <r>
    <s v="578-16-4339"/>
    <d v="2024-08-08T12:22:00"/>
    <n v="12"/>
    <x v="4"/>
    <x v="1"/>
    <s v="Aug-24"/>
    <s v="O. Loxley"/>
    <x v="1"/>
    <n v="42"/>
    <x v="3"/>
    <x v="0"/>
    <x v="0"/>
    <x v="1"/>
    <s v="Not Rated"/>
    <n v="27"/>
    <x v="0"/>
  </r>
  <r>
    <s v="772-74-9798"/>
    <d v="2024-08-08T12:58:00"/>
    <n v="12"/>
    <x v="4"/>
    <x v="1"/>
    <s v="Aug-24"/>
    <s v="M. Aldridge"/>
    <x v="0"/>
    <n v="23"/>
    <x v="1"/>
    <x v="2"/>
    <x v="2"/>
    <x v="0"/>
    <s v="Not Rated"/>
    <n v="20"/>
    <x v="0"/>
  </r>
  <r>
    <s v="655-17-7432"/>
    <d v="2024-08-08T14:16:00"/>
    <n v="14"/>
    <x v="4"/>
    <x v="1"/>
    <s v="Aug-24"/>
    <s v="M. Postlethwaite"/>
    <x v="0"/>
    <n v="26"/>
    <x v="1"/>
    <x v="0"/>
    <x v="0"/>
    <x v="1"/>
    <s v="Not Rated"/>
    <n v="19"/>
    <x v="0"/>
  </r>
  <r>
    <s v="479-85-9211"/>
    <d v="2024-08-08T14:35:00"/>
    <n v="14"/>
    <x v="4"/>
    <x v="1"/>
    <s v="Aug-24"/>
    <s v="I. Buff"/>
    <x v="0"/>
    <n v="62"/>
    <x v="2"/>
    <x v="0"/>
    <x v="2"/>
    <x v="0"/>
    <n v="7"/>
    <n v="56"/>
    <x v="1"/>
  </r>
  <r>
    <s v="986-13-2327"/>
    <d v="2024-08-08T15:53:00"/>
    <n v="15"/>
    <x v="4"/>
    <x v="1"/>
    <s v="Aug-24"/>
    <s v="X. Tunstall"/>
    <x v="1"/>
    <n v="49"/>
    <x v="3"/>
    <x v="0"/>
    <x v="0"/>
    <x v="1"/>
    <n v="8"/>
    <n v="51"/>
    <x v="1"/>
  </r>
  <r>
    <s v="734-58-3421"/>
    <d v="2024-08-08T16:33:00"/>
    <n v="16"/>
    <x v="4"/>
    <x v="1"/>
    <s v="Aug-24"/>
    <s v="H. Gionettitti"/>
    <x v="0"/>
    <n v="15"/>
    <x v="4"/>
    <x v="0"/>
    <x v="0"/>
    <x v="0"/>
    <s v="Not Rated"/>
    <n v="23"/>
    <x v="0"/>
  </r>
  <r>
    <s v="751-64-7599"/>
    <d v="2024-08-08T16:53:00"/>
    <n v="16"/>
    <x v="4"/>
    <x v="1"/>
    <s v="Aug-24"/>
    <s v="D. Tunstall"/>
    <x v="1"/>
    <n v="8"/>
    <x v="7"/>
    <x v="2"/>
    <x v="3"/>
    <x v="0"/>
    <s v="Not Rated"/>
    <n v="59"/>
    <x v="1"/>
  </r>
  <r>
    <s v="801-28-8640"/>
    <d v="2024-08-08T19:59:00"/>
    <n v="19"/>
    <x v="4"/>
    <x v="1"/>
    <s v="Aug-24"/>
    <s v="E. Wadsworth"/>
    <x v="0"/>
    <n v="21"/>
    <x v="1"/>
    <x v="2"/>
    <x v="0"/>
    <x v="1"/>
    <n v="0"/>
    <n v="23"/>
    <x v="0"/>
  </r>
  <r>
    <s v="647-19-2681"/>
    <d v="2024-08-08T20:39:00"/>
    <n v="20"/>
    <x v="4"/>
    <x v="1"/>
    <s v="Aug-24"/>
    <s v="R. Rowntree"/>
    <x v="0"/>
    <n v="29"/>
    <x v="1"/>
    <x v="1"/>
    <x v="0"/>
    <x v="0"/>
    <s v="Not Rated"/>
    <n v="47"/>
    <x v="1"/>
  </r>
  <r>
    <s v="241-29-7996"/>
    <d v="2024-08-09T01:59:00"/>
    <n v="1"/>
    <x v="4"/>
    <x v="1"/>
    <s v="Aug-24"/>
    <s v="K. Postlethwaite"/>
    <x v="1"/>
    <n v="77"/>
    <x v="5"/>
    <x v="5"/>
    <x v="0"/>
    <x v="0"/>
    <n v="4"/>
    <n v="55"/>
    <x v="1"/>
  </r>
  <r>
    <s v="371-59-9817"/>
    <d v="2024-08-09T04:44:00"/>
    <n v="4"/>
    <x v="4"/>
    <x v="1"/>
    <s v="Aug-24"/>
    <s v="E. Honeysett"/>
    <x v="1"/>
    <n v="45"/>
    <x v="3"/>
    <x v="0"/>
    <x v="2"/>
    <x v="0"/>
    <s v="Not Rated"/>
    <n v="30"/>
    <x v="0"/>
  </r>
  <r>
    <s v="537-78-5882"/>
    <d v="2024-08-09T06:13:00"/>
    <n v="6"/>
    <x v="4"/>
    <x v="1"/>
    <s v="Aug-24"/>
    <s v="N. Yates"/>
    <x v="0"/>
    <n v="64"/>
    <x v="2"/>
    <x v="3"/>
    <x v="2"/>
    <x v="0"/>
    <s v="Not Rated"/>
    <n v="45"/>
    <x v="1"/>
  </r>
  <r>
    <s v="758-78-6214"/>
    <d v="2024-08-09T07:10:00"/>
    <n v="7"/>
    <x v="4"/>
    <x v="1"/>
    <s v="Aug-24"/>
    <s v="Q. Glasspool"/>
    <x v="1"/>
    <n v="24"/>
    <x v="1"/>
    <x v="1"/>
    <x v="1"/>
    <x v="0"/>
    <s v="Not Rated"/>
    <n v="11"/>
    <x v="0"/>
  </r>
  <r>
    <s v="760-84-9406"/>
    <d v="2024-08-09T07:39:00"/>
    <n v="7"/>
    <x v="4"/>
    <x v="1"/>
    <s v="Aug-24"/>
    <s v="C. Middleditch"/>
    <x v="1"/>
    <n v="18"/>
    <x v="4"/>
    <x v="5"/>
    <x v="2"/>
    <x v="0"/>
    <n v="0"/>
    <n v="44"/>
    <x v="1"/>
  </r>
  <r>
    <s v="527-17-6926"/>
    <d v="2024-08-09T07:55:00"/>
    <n v="7"/>
    <x v="4"/>
    <x v="1"/>
    <s v="Aug-24"/>
    <s v="F. Carraway"/>
    <x v="0"/>
    <n v="53"/>
    <x v="0"/>
    <x v="1"/>
    <x v="1"/>
    <x v="1"/>
    <s v="Not Rated"/>
    <n v="41"/>
    <x v="1"/>
  </r>
  <r>
    <s v="243-91-5419"/>
    <d v="2024-08-09T08:24:00"/>
    <n v="8"/>
    <x v="4"/>
    <x v="1"/>
    <s v="Aug-24"/>
    <s v="U. Methuen"/>
    <x v="0"/>
    <n v="9"/>
    <x v="7"/>
    <x v="3"/>
    <x v="2"/>
    <x v="1"/>
    <n v="10"/>
    <n v="11"/>
    <x v="0"/>
  </r>
  <r>
    <s v="776-55-7284"/>
    <d v="2024-08-09T10:49:00"/>
    <n v="10"/>
    <x v="4"/>
    <x v="1"/>
    <s v="Aug-24"/>
    <s v="F. Postlethwaite"/>
    <x v="0"/>
    <n v="37"/>
    <x v="6"/>
    <x v="1"/>
    <x v="0"/>
    <x v="0"/>
    <s v="Not Rated"/>
    <n v="31"/>
    <x v="1"/>
  </r>
  <r>
    <s v="640-37-6000"/>
    <d v="2024-08-09T11:01:00"/>
    <n v="11"/>
    <x v="4"/>
    <x v="1"/>
    <s v="Aug-24"/>
    <s v="I. Crebo"/>
    <x v="0"/>
    <n v="29"/>
    <x v="1"/>
    <x v="0"/>
    <x v="1"/>
    <x v="1"/>
    <s v="Not Rated"/>
    <n v="15"/>
    <x v="0"/>
  </r>
  <r>
    <s v="276-66-2438"/>
    <d v="2024-08-09T13:34:00"/>
    <n v="13"/>
    <x v="4"/>
    <x v="1"/>
    <s v="Aug-24"/>
    <s v="K. Featherstone"/>
    <x v="0"/>
    <n v="71"/>
    <x v="5"/>
    <x v="3"/>
    <x v="6"/>
    <x v="1"/>
    <s v="Not Rated"/>
    <n v="54"/>
    <x v="1"/>
  </r>
  <r>
    <s v="725-74-6215"/>
    <d v="2024-08-09T16:34:00"/>
    <n v="16"/>
    <x v="4"/>
    <x v="1"/>
    <s v="Aug-24"/>
    <s v="K. Sheffield"/>
    <x v="0"/>
    <n v="58"/>
    <x v="0"/>
    <x v="2"/>
    <x v="2"/>
    <x v="0"/>
    <n v="9"/>
    <n v="31"/>
    <x v="1"/>
  </r>
  <r>
    <s v="176-83-7909"/>
    <d v="2024-08-09T17:07:00"/>
    <n v="17"/>
    <x v="4"/>
    <x v="1"/>
    <s v="Aug-24"/>
    <s v="Y. Quarmby"/>
    <x v="1"/>
    <n v="41"/>
    <x v="3"/>
    <x v="0"/>
    <x v="0"/>
    <x v="0"/>
    <n v="4"/>
    <n v="36"/>
    <x v="1"/>
  </r>
  <r>
    <s v="887-49-7521"/>
    <d v="2024-08-09T18:43:00"/>
    <n v="18"/>
    <x v="4"/>
    <x v="1"/>
    <s v="Aug-24"/>
    <s v="X. Churchard"/>
    <x v="0"/>
    <n v="70"/>
    <x v="5"/>
    <x v="4"/>
    <x v="0"/>
    <x v="1"/>
    <s v="Not Rated"/>
    <n v="38"/>
    <x v="1"/>
  </r>
  <r>
    <s v="462-96-5808"/>
    <d v="2024-08-09T19:57:00"/>
    <n v="19"/>
    <x v="4"/>
    <x v="1"/>
    <s v="Aug-24"/>
    <s v="F. Quickfall"/>
    <x v="1"/>
    <n v="27"/>
    <x v="1"/>
    <x v="7"/>
    <x v="0"/>
    <x v="0"/>
    <s v="Not Rated"/>
    <n v="16"/>
    <x v="0"/>
  </r>
  <r>
    <s v="571-56-6838"/>
    <d v="2024-08-09T21:33:00"/>
    <n v="21"/>
    <x v="4"/>
    <x v="1"/>
    <s v="Aug-24"/>
    <s v="R. Hathaway"/>
    <x v="0"/>
    <n v="29"/>
    <x v="1"/>
    <x v="0"/>
    <x v="0"/>
    <x v="1"/>
    <s v="Not Rated"/>
    <n v="59"/>
    <x v="1"/>
  </r>
  <r>
    <s v="728-60-2096"/>
    <d v="2024-08-10T00:36:00"/>
    <n v="0"/>
    <x v="4"/>
    <x v="1"/>
    <s v="Aug-24"/>
    <s v="E. Nethercott"/>
    <x v="0"/>
    <n v="37"/>
    <x v="6"/>
    <x v="2"/>
    <x v="0"/>
    <x v="1"/>
    <s v="Not Rated"/>
    <n v="39"/>
    <x v="1"/>
  </r>
  <r>
    <s v="592-26-5098"/>
    <d v="2024-08-10T03:51:00"/>
    <n v="3"/>
    <x v="4"/>
    <x v="1"/>
    <s v="Aug-24"/>
    <s v="V. Birtwhistle"/>
    <x v="1"/>
    <n v="32"/>
    <x v="6"/>
    <x v="2"/>
    <x v="0"/>
    <x v="0"/>
    <s v="Not Rated"/>
    <n v="23"/>
    <x v="0"/>
  </r>
  <r>
    <s v="528-34-3987"/>
    <d v="2024-08-10T08:57:00"/>
    <n v="8"/>
    <x v="4"/>
    <x v="1"/>
    <s v="Aug-24"/>
    <s v="I. Featherstone"/>
    <x v="1"/>
    <n v="1"/>
    <x v="7"/>
    <x v="1"/>
    <x v="0"/>
    <x v="0"/>
    <s v="Not Rated"/>
    <n v="42"/>
    <x v="1"/>
  </r>
  <r>
    <s v="143-64-2283"/>
    <d v="2024-08-10T10:28:00"/>
    <n v="10"/>
    <x v="4"/>
    <x v="1"/>
    <s v="Aug-24"/>
    <s v="N. Kingsley"/>
    <x v="2"/>
    <n v="19"/>
    <x v="4"/>
    <x v="4"/>
    <x v="0"/>
    <x v="1"/>
    <s v="Not Rated"/>
    <n v="14"/>
    <x v="0"/>
  </r>
  <r>
    <s v="457-17-3911"/>
    <d v="2024-08-10T13:26:00"/>
    <n v="13"/>
    <x v="4"/>
    <x v="1"/>
    <s v="Aug-24"/>
    <s v="I. Eastwood"/>
    <x v="0"/>
    <n v="68"/>
    <x v="2"/>
    <x v="5"/>
    <x v="0"/>
    <x v="1"/>
    <s v="Not Rated"/>
    <n v="10"/>
    <x v="0"/>
  </r>
  <r>
    <s v="977-82-2658"/>
    <d v="2024-08-10T20:05:00"/>
    <n v="20"/>
    <x v="4"/>
    <x v="1"/>
    <s v="Aug-24"/>
    <s v="X. Jessop"/>
    <x v="1"/>
    <n v="41"/>
    <x v="3"/>
    <x v="5"/>
    <x v="6"/>
    <x v="0"/>
    <n v="9"/>
    <n v="52"/>
    <x v="1"/>
  </r>
  <r>
    <s v="803-69-1776"/>
    <d v="2024-08-10T23:27:00"/>
    <n v="23"/>
    <x v="4"/>
    <x v="1"/>
    <s v="Aug-24"/>
    <s v="S. Garfield"/>
    <x v="0"/>
    <n v="31"/>
    <x v="6"/>
    <x v="7"/>
    <x v="0"/>
    <x v="1"/>
    <n v="8"/>
    <n v="27"/>
    <x v="0"/>
  </r>
  <r>
    <s v="536-15-3694"/>
    <d v="2024-08-11T00:49:00"/>
    <n v="0"/>
    <x v="4"/>
    <x v="1"/>
    <s v="Aug-24"/>
    <s v="I. Methuen"/>
    <x v="1"/>
    <n v="52"/>
    <x v="0"/>
    <x v="0"/>
    <x v="1"/>
    <x v="0"/>
    <s v="Not Rated"/>
    <n v="44"/>
    <x v="1"/>
  </r>
  <r>
    <s v="762-51-7836"/>
    <d v="2024-08-11T08:36:00"/>
    <n v="8"/>
    <x v="4"/>
    <x v="1"/>
    <s v="Aug-24"/>
    <s v="N. Whitfield"/>
    <x v="0"/>
    <n v="11"/>
    <x v="4"/>
    <x v="7"/>
    <x v="0"/>
    <x v="1"/>
    <s v="Not Rated"/>
    <n v="20"/>
    <x v="0"/>
  </r>
  <r>
    <s v="447-99-8743"/>
    <d v="2024-08-11T09:50:00"/>
    <n v="9"/>
    <x v="4"/>
    <x v="1"/>
    <s v="Aug-24"/>
    <s v="U. Schubuser"/>
    <x v="1"/>
    <n v="33"/>
    <x v="6"/>
    <x v="0"/>
    <x v="1"/>
    <x v="0"/>
    <s v="Not Rated"/>
    <n v="52"/>
    <x v="1"/>
  </r>
  <r>
    <s v="285-51-6878"/>
    <d v="2024-08-11T12:29:00"/>
    <n v="12"/>
    <x v="4"/>
    <x v="1"/>
    <s v="Aug-24"/>
    <s v="T. Birtwhistle"/>
    <x v="0"/>
    <n v="5"/>
    <x v="7"/>
    <x v="4"/>
    <x v="0"/>
    <x v="0"/>
    <s v="Not Rated"/>
    <n v="41"/>
    <x v="1"/>
  </r>
  <r>
    <s v="192-41-3525"/>
    <d v="2024-08-11T14:14:00"/>
    <n v="14"/>
    <x v="4"/>
    <x v="1"/>
    <s v="Aug-24"/>
    <s v="R. Ironside"/>
    <x v="1"/>
    <n v="21"/>
    <x v="1"/>
    <x v="2"/>
    <x v="0"/>
    <x v="1"/>
    <s v="Not Rated"/>
    <n v="40"/>
    <x v="1"/>
  </r>
  <r>
    <s v="843-89-2308"/>
    <d v="2024-08-11T22:07:00"/>
    <n v="22"/>
    <x v="4"/>
    <x v="1"/>
    <s v="Aug-24"/>
    <s v="O. Eastwood"/>
    <x v="1"/>
    <n v="44"/>
    <x v="3"/>
    <x v="7"/>
    <x v="0"/>
    <x v="1"/>
    <s v="Not Rated"/>
    <n v="16"/>
    <x v="0"/>
  </r>
  <r>
    <s v="123-29-1276"/>
    <d v="2024-08-11T23:34:00"/>
    <n v="23"/>
    <x v="4"/>
    <x v="1"/>
    <s v="Aug-24"/>
    <s v="P. Middleditch"/>
    <x v="1"/>
    <n v="31"/>
    <x v="6"/>
    <x v="5"/>
    <x v="2"/>
    <x v="0"/>
    <s v="Not Rated"/>
    <n v="60"/>
    <x v="1"/>
  </r>
  <r>
    <s v="919-48-5447"/>
    <d v="2024-08-12T02:59:00"/>
    <n v="2"/>
    <x v="4"/>
    <x v="1"/>
    <s v="Aug-24"/>
    <s v="W. Honeysett"/>
    <x v="1"/>
    <n v="75"/>
    <x v="5"/>
    <x v="2"/>
    <x v="0"/>
    <x v="0"/>
    <s v="Not Rated"/>
    <n v="59"/>
    <x v="1"/>
  </r>
  <r>
    <s v="413-84-5025"/>
    <d v="2024-08-12T03:34:00"/>
    <n v="3"/>
    <x v="4"/>
    <x v="1"/>
    <s v="Aug-24"/>
    <s v="S. Buff"/>
    <x v="0"/>
    <n v="12"/>
    <x v="4"/>
    <x v="1"/>
    <x v="0"/>
    <x v="0"/>
    <s v="Not Rated"/>
    <n v="14"/>
    <x v="0"/>
  </r>
  <r>
    <s v="316-96-5186"/>
    <d v="2024-08-12T08:23:00"/>
    <n v="8"/>
    <x v="4"/>
    <x v="1"/>
    <s v="Aug-24"/>
    <s v="L. Wadsworth"/>
    <x v="1"/>
    <n v="49"/>
    <x v="3"/>
    <x v="2"/>
    <x v="0"/>
    <x v="1"/>
    <s v="Not Rated"/>
    <n v="10"/>
    <x v="0"/>
  </r>
  <r>
    <s v="396-67-4387"/>
    <d v="2024-08-12T08:33:00"/>
    <n v="8"/>
    <x v="4"/>
    <x v="1"/>
    <s v="Aug-24"/>
    <s v="D. Ashcombe"/>
    <x v="0"/>
    <n v="68"/>
    <x v="2"/>
    <x v="0"/>
    <x v="0"/>
    <x v="0"/>
    <s v="Not Rated"/>
    <n v="56"/>
    <x v="1"/>
  </r>
  <r>
    <s v="413-41-3946"/>
    <d v="2024-08-12T14:21:00"/>
    <n v="14"/>
    <x v="4"/>
    <x v="1"/>
    <s v="Aug-24"/>
    <s v="U. Gwillim"/>
    <x v="1"/>
    <n v="71"/>
    <x v="5"/>
    <x v="5"/>
    <x v="0"/>
    <x v="0"/>
    <s v="Not Rated"/>
    <n v="10"/>
    <x v="0"/>
  </r>
  <r>
    <s v="316-19-3548"/>
    <d v="2024-08-12T14:31:00"/>
    <n v="14"/>
    <x v="4"/>
    <x v="1"/>
    <s v="Aug-24"/>
    <s v="C. Buff"/>
    <x v="0"/>
    <n v="16"/>
    <x v="4"/>
    <x v="1"/>
    <x v="5"/>
    <x v="0"/>
    <s v="Not Rated"/>
    <n v="22"/>
    <x v="0"/>
  </r>
  <r>
    <s v="685-83-6692"/>
    <d v="2024-08-12T17:39:00"/>
    <n v="17"/>
    <x v="4"/>
    <x v="1"/>
    <s v="Aug-24"/>
    <s v="D. Wadsworth"/>
    <x v="1"/>
    <n v="1"/>
    <x v="7"/>
    <x v="1"/>
    <x v="0"/>
    <x v="1"/>
    <s v="Not Rated"/>
    <n v="28"/>
    <x v="0"/>
  </r>
  <r>
    <s v="352-55-2663"/>
    <d v="2024-08-12T17:45:00"/>
    <n v="17"/>
    <x v="4"/>
    <x v="1"/>
    <s v="Aug-24"/>
    <s v="K. Crebo"/>
    <x v="1"/>
    <n v="44"/>
    <x v="3"/>
    <x v="5"/>
    <x v="0"/>
    <x v="0"/>
    <n v="5"/>
    <n v="23"/>
    <x v="0"/>
  </r>
  <r>
    <s v="807-84-4043"/>
    <d v="2024-08-12T19:33:00"/>
    <n v="19"/>
    <x v="4"/>
    <x v="1"/>
    <s v="Aug-24"/>
    <s v="Y. Verity"/>
    <x v="1"/>
    <n v="19"/>
    <x v="4"/>
    <x v="5"/>
    <x v="1"/>
    <x v="1"/>
    <s v="Not Rated"/>
    <n v="19"/>
    <x v="0"/>
  </r>
  <r>
    <s v="714-70-1397"/>
    <d v="2024-08-12T21:19:00"/>
    <n v="21"/>
    <x v="4"/>
    <x v="1"/>
    <s v="Aug-24"/>
    <s v="S. Quickfall"/>
    <x v="0"/>
    <n v="9"/>
    <x v="7"/>
    <x v="3"/>
    <x v="1"/>
    <x v="0"/>
    <s v="Not Rated"/>
    <n v="34"/>
    <x v="1"/>
  </r>
  <r>
    <s v="193-56-6645"/>
    <d v="2024-08-13T00:55:00"/>
    <n v="0"/>
    <x v="4"/>
    <x v="1"/>
    <s v="Aug-24"/>
    <s v="V. Ollerton"/>
    <x v="1"/>
    <n v="65"/>
    <x v="2"/>
    <x v="6"/>
    <x v="0"/>
    <x v="0"/>
    <s v="Not Rated"/>
    <n v="53"/>
    <x v="1"/>
  </r>
  <r>
    <s v="158-66-2603"/>
    <d v="2024-08-13T01:05:00"/>
    <n v="1"/>
    <x v="4"/>
    <x v="1"/>
    <s v="Aug-24"/>
    <s v="O. Upperton"/>
    <x v="0"/>
    <n v="13"/>
    <x v="4"/>
    <x v="7"/>
    <x v="2"/>
    <x v="1"/>
    <s v="Not Rated"/>
    <n v="11"/>
    <x v="0"/>
  </r>
  <r>
    <s v="447-77-9095"/>
    <d v="2024-08-13T01:27:00"/>
    <n v="1"/>
    <x v="4"/>
    <x v="1"/>
    <s v="Aug-24"/>
    <s v="W. Yates"/>
    <x v="0"/>
    <n v="18"/>
    <x v="4"/>
    <x v="0"/>
    <x v="1"/>
    <x v="1"/>
    <s v="Not Rated"/>
    <n v="52"/>
    <x v="1"/>
  </r>
  <r>
    <s v="345-61-6572"/>
    <d v="2024-08-13T02:03:00"/>
    <n v="2"/>
    <x v="4"/>
    <x v="1"/>
    <s v="Aug-24"/>
    <s v="I. Perrat"/>
    <x v="1"/>
    <n v="73"/>
    <x v="5"/>
    <x v="7"/>
    <x v="0"/>
    <x v="0"/>
    <n v="2"/>
    <n v="11"/>
    <x v="0"/>
  </r>
  <r>
    <s v="812-85-9774"/>
    <d v="2024-08-13T05:33:00"/>
    <n v="5"/>
    <x v="4"/>
    <x v="1"/>
    <s v="Aug-24"/>
    <s v="V. Pemberton"/>
    <x v="0"/>
    <n v="12"/>
    <x v="4"/>
    <x v="1"/>
    <x v="0"/>
    <x v="0"/>
    <s v="Not Rated"/>
    <n v="50"/>
    <x v="1"/>
  </r>
  <r>
    <s v="365-97-1086"/>
    <d v="2024-08-13T09:17:00"/>
    <n v="9"/>
    <x v="4"/>
    <x v="1"/>
    <s v="Aug-24"/>
    <s v="D. Eastwood"/>
    <x v="1"/>
    <n v="13"/>
    <x v="4"/>
    <x v="6"/>
    <x v="0"/>
    <x v="0"/>
    <n v="9"/>
    <n v="38"/>
    <x v="1"/>
  </r>
  <r>
    <s v="945-37-1681"/>
    <d v="2024-08-13T09:28:00"/>
    <n v="9"/>
    <x v="4"/>
    <x v="1"/>
    <s v="Aug-24"/>
    <s v="R. Dewhirst"/>
    <x v="0"/>
    <n v="61"/>
    <x v="2"/>
    <x v="1"/>
    <x v="2"/>
    <x v="1"/>
    <n v="5"/>
    <n v="35"/>
    <x v="1"/>
  </r>
  <r>
    <s v="766-27-3912"/>
    <d v="2024-08-13T10:25:00"/>
    <n v="10"/>
    <x v="4"/>
    <x v="1"/>
    <s v="Aug-24"/>
    <s v="Q. Silverlock"/>
    <x v="1"/>
    <n v="19"/>
    <x v="4"/>
    <x v="0"/>
    <x v="0"/>
    <x v="1"/>
    <n v="9"/>
    <n v="47"/>
    <x v="1"/>
  </r>
  <r>
    <s v="969-93-5790"/>
    <d v="2024-08-13T12:32:00"/>
    <n v="12"/>
    <x v="4"/>
    <x v="1"/>
    <s v="Aug-24"/>
    <s v="E. Goudie"/>
    <x v="0"/>
    <n v="15"/>
    <x v="4"/>
    <x v="5"/>
    <x v="0"/>
    <x v="0"/>
    <n v="8"/>
    <n v="51"/>
    <x v="1"/>
  </r>
  <r>
    <s v="668-22-3380"/>
    <d v="2024-08-13T13:11:00"/>
    <n v="13"/>
    <x v="4"/>
    <x v="1"/>
    <s v="Aug-24"/>
    <s v="L. Bracegirdle"/>
    <x v="1"/>
    <n v="73"/>
    <x v="5"/>
    <x v="1"/>
    <x v="0"/>
    <x v="0"/>
    <s v="Not Rated"/>
    <n v="47"/>
    <x v="1"/>
  </r>
  <r>
    <s v="402-70-9229"/>
    <d v="2024-08-13T13:56:00"/>
    <n v="13"/>
    <x v="4"/>
    <x v="1"/>
    <s v="Aug-24"/>
    <s v="V. Verity"/>
    <x v="1"/>
    <n v="33"/>
    <x v="6"/>
    <x v="6"/>
    <x v="0"/>
    <x v="1"/>
    <s v="Not Rated"/>
    <n v="22"/>
    <x v="0"/>
  </r>
  <r>
    <s v="938-56-7818"/>
    <d v="2024-08-13T14:23:00"/>
    <n v="14"/>
    <x v="4"/>
    <x v="1"/>
    <s v="Aug-24"/>
    <s v="M. Birtwhistle"/>
    <x v="0"/>
    <n v="52"/>
    <x v="0"/>
    <x v="2"/>
    <x v="0"/>
    <x v="0"/>
    <s v="Not Rated"/>
    <n v="42"/>
    <x v="1"/>
  </r>
  <r>
    <s v="683-87-1385"/>
    <d v="2024-08-13T15:52:00"/>
    <n v="15"/>
    <x v="4"/>
    <x v="1"/>
    <s v="Aug-24"/>
    <s v="J. Lockwood"/>
    <x v="0"/>
    <n v="13"/>
    <x v="4"/>
    <x v="3"/>
    <x v="2"/>
    <x v="0"/>
    <n v="2"/>
    <n v="38"/>
    <x v="1"/>
  </r>
  <r>
    <s v="126-68-8621"/>
    <d v="2024-08-13T19:45:00"/>
    <n v="19"/>
    <x v="4"/>
    <x v="1"/>
    <s v="Aug-24"/>
    <s v="C. Gwillim"/>
    <x v="0"/>
    <n v="12"/>
    <x v="4"/>
    <x v="0"/>
    <x v="3"/>
    <x v="0"/>
    <s v="Not Rated"/>
    <n v="53"/>
    <x v="1"/>
  </r>
  <r>
    <s v="295-20-1027"/>
    <d v="2024-08-13T20:06:00"/>
    <n v="20"/>
    <x v="4"/>
    <x v="1"/>
    <s v="Aug-24"/>
    <s v="Q. Verity"/>
    <x v="0"/>
    <n v="5"/>
    <x v="7"/>
    <x v="0"/>
    <x v="0"/>
    <x v="0"/>
    <s v="Not Rated"/>
    <n v="13"/>
    <x v="0"/>
  </r>
  <r>
    <s v="503-77-9259"/>
    <d v="2024-08-13T20:16:00"/>
    <n v="20"/>
    <x v="4"/>
    <x v="1"/>
    <s v="Aug-24"/>
    <s v="I. Loxley"/>
    <x v="1"/>
    <n v="63"/>
    <x v="2"/>
    <x v="1"/>
    <x v="0"/>
    <x v="1"/>
    <s v="Not Rated"/>
    <n v="35"/>
    <x v="1"/>
  </r>
  <r>
    <s v="527-32-9059"/>
    <d v="2024-08-13T20:55:00"/>
    <n v="20"/>
    <x v="4"/>
    <x v="1"/>
    <s v="Aug-24"/>
    <s v="U. Quickfall"/>
    <x v="1"/>
    <n v="36"/>
    <x v="6"/>
    <x v="3"/>
    <x v="7"/>
    <x v="1"/>
    <s v="Not Rated"/>
    <n v="40"/>
    <x v="1"/>
  </r>
  <r>
    <s v="479-19-1305"/>
    <d v="2024-08-13T22:19:00"/>
    <n v="22"/>
    <x v="4"/>
    <x v="1"/>
    <s v="Aug-24"/>
    <s v="V. Ainsworth"/>
    <x v="0"/>
    <n v="19"/>
    <x v="4"/>
    <x v="2"/>
    <x v="0"/>
    <x v="1"/>
    <s v="Not Rated"/>
    <n v="21"/>
    <x v="0"/>
  </r>
  <r>
    <s v="920-52-8420"/>
    <d v="2024-08-13T22:29:00"/>
    <n v="22"/>
    <x v="4"/>
    <x v="1"/>
    <s v="Aug-24"/>
    <s v="X. Honeysett"/>
    <x v="0"/>
    <n v="63"/>
    <x v="2"/>
    <x v="6"/>
    <x v="0"/>
    <x v="1"/>
    <s v="Not Rated"/>
    <n v="20"/>
    <x v="0"/>
  </r>
  <r>
    <s v="897-50-9905"/>
    <d v="2024-08-13T23:03:00"/>
    <n v="23"/>
    <x v="4"/>
    <x v="1"/>
    <s v="Aug-24"/>
    <s v="Y. Tunstall"/>
    <x v="0"/>
    <n v="74"/>
    <x v="5"/>
    <x v="0"/>
    <x v="0"/>
    <x v="1"/>
    <s v="Not Rated"/>
    <n v="37"/>
    <x v="1"/>
  </r>
  <r>
    <s v="374-61-7557"/>
    <d v="2024-08-14T00:43:00"/>
    <n v="0"/>
    <x v="4"/>
    <x v="1"/>
    <s v="Aug-24"/>
    <s v="I. Garfield"/>
    <x v="0"/>
    <n v="76"/>
    <x v="5"/>
    <x v="2"/>
    <x v="2"/>
    <x v="1"/>
    <s v="Not Rated"/>
    <n v="36"/>
    <x v="1"/>
  </r>
  <r>
    <s v="830-30-6968"/>
    <d v="2024-08-14T00:57:00"/>
    <n v="0"/>
    <x v="4"/>
    <x v="1"/>
    <s v="Aug-24"/>
    <s v="K. Hathaway"/>
    <x v="0"/>
    <n v="69"/>
    <x v="2"/>
    <x v="4"/>
    <x v="2"/>
    <x v="1"/>
    <n v="3"/>
    <n v="50"/>
    <x v="1"/>
  </r>
  <r>
    <s v="978-17-7152"/>
    <d v="2024-08-14T04:10:00"/>
    <n v="4"/>
    <x v="4"/>
    <x v="1"/>
    <s v="Aug-24"/>
    <s v="Q. Lockwood"/>
    <x v="0"/>
    <n v="43"/>
    <x v="3"/>
    <x v="5"/>
    <x v="7"/>
    <x v="1"/>
    <s v="Not Rated"/>
    <n v="54"/>
    <x v="1"/>
  </r>
  <r>
    <s v="971-44-2541"/>
    <d v="2024-08-14T05:42:00"/>
    <n v="5"/>
    <x v="4"/>
    <x v="1"/>
    <s v="Aug-24"/>
    <s v="T. Ollerton"/>
    <x v="0"/>
    <n v="8"/>
    <x v="7"/>
    <x v="2"/>
    <x v="6"/>
    <x v="0"/>
    <n v="5"/>
    <n v="29"/>
    <x v="0"/>
  </r>
  <r>
    <s v="392-40-2399"/>
    <d v="2024-08-14T09:06:00"/>
    <n v="9"/>
    <x v="4"/>
    <x v="1"/>
    <s v="Aug-24"/>
    <s v="N. Nethercott"/>
    <x v="1"/>
    <n v="72"/>
    <x v="5"/>
    <x v="7"/>
    <x v="6"/>
    <x v="1"/>
    <s v="Not Rated"/>
    <n v="26"/>
    <x v="0"/>
  </r>
  <r>
    <s v="708-47-8018"/>
    <d v="2024-08-14T10:02:00"/>
    <n v="10"/>
    <x v="4"/>
    <x v="1"/>
    <s v="Aug-24"/>
    <s v="J. Ellerby"/>
    <x v="0"/>
    <n v="8"/>
    <x v="7"/>
    <x v="0"/>
    <x v="2"/>
    <x v="1"/>
    <n v="1"/>
    <n v="29"/>
    <x v="0"/>
  </r>
  <r>
    <s v="272-54-6528"/>
    <d v="2024-08-14T11:03:00"/>
    <n v="11"/>
    <x v="4"/>
    <x v="1"/>
    <s v="Aug-24"/>
    <s v="S. Aldridge"/>
    <x v="1"/>
    <n v="23"/>
    <x v="1"/>
    <x v="6"/>
    <x v="1"/>
    <x v="1"/>
    <n v="5"/>
    <n v="34"/>
    <x v="1"/>
  </r>
  <r>
    <s v="326-67-2833"/>
    <d v="2024-08-14T11:08:00"/>
    <n v="11"/>
    <x v="4"/>
    <x v="1"/>
    <s v="Aug-24"/>
    <s v="T. Stanlack"/>
    <x v="1"/>
    <n v="57"/>
    <x v="0"/>
    <x v="2"/>
    <x v="0"/>
    <x v="1"/>
    <s v="Not Rated"/>
    <n v="39"/>
    <x v="1"/>
  </r>
  <r>
    <s v="357-66-2303"/>
    <d v="2024-08-14T12:45:00"/>
    <n v="12"/>
    <x v="4"/>
    <x v="1"/>
    <s v="Aug-24"/>
    <s v="M. Ainsworth"/>
    <x v="1"/>
    <n v="33"/>
    <x v="6"/>
    <x v="6"/>
    <x v="1"/>
    <x v="1"/>
    <s v="Not Rated"/>
    <n v="45"/>
    <x v="1"/>
  </r>
  <r>
    <s v="593-70-9773"/>
    <d v="2024-08-14T14:11:00"/>
    <n v="14"/>
    <x v="4"/>
    <x v="1"/>
    <s v="Aug-24"/>
    <s v="Z. Fairbairn"/>
    <x v="0"/>
    <n v="56"/>
    <x v="0"/>
    <x v="2"/>
    <x v="2"/>
    <x v="0"/>
    <n v="9"/>
    <n v="22"/>
    <x v="0"/>
  </r>
  <r>
    <s v="904-45-2691"/>
    <d v="2024-08-14T17:47:00"/>
    <n v="17"/>
    <x v="4"/>
    <x v="1"/>
    <s v="Aug-24"/>
    <s v="R. Methuen"/>
    <x v="1"/>
    <n v="53"/>
    <x v="0"/>
    <x v="4"/>
    <x v="6"/>
    <x v="1"/>
    <s v="Not Rated"/>
    <n v="41"/>
    <x v="1"/>
  </r>
  <r>
    <s v="659-70-9531"/>
    <d v="2024-08-14T18:55:00"/>
    <n v="18"/>
    <x v="4"/>
    <x v="1"/>
    <s v="Aug-24"/>
    <s v="U. Bracegirdle"/>
    <x v="0"/>
    <n v="62"/>
    <x v="2"/>
    <x v="1"/>
    <x v="1"/>
    <x v="0"/>
    <n v="2"/>
    <n v="46"/>
    <x v="1"/>
  </r>
  <r>
    <s v="383-20-2286"/>
    <d v="2024-08-14T19:17:00"/>
    <n v="19"/>
    <x v="4"/>
    <x v="1"/>
    <s v="Aug-24"/>
    <s v="E. Quickfall"/>
    <x v="1"/>
    <n v="33"/>
    <x v="6"/>
    <x v="3"/>
    <x v="2"/>
    <x v="1"/>
    <s v="Not Rated"/>
    <n v="19"/>
    <x v="0"/>
  </r>
  <r>
    <s v="628-78-6529"/>
    <d v="2024-08-14T20:44:00"/>
    <n v="20"/>
    <x v="4"/>
    <x v="1"/>
    <s v="Aug-24"/>
    <s v="Z. Aldridge"/>
    <x v="1"/>
    <n v="13"/>
    <x v="4"/>
    <x v="7"/>
    <x v="0"/>
    <x v="1"/>
    <s v="Not Rated"/>
    <n v="33"/>
    <x v="1"/>
  </r>
  <r>
    <s v="313-62-4169"/>
    <d v="2024-08-14T23:13:00"/>
    <n v="23"/>
    <x v="4"/>
    <x v="1"/>
    <s v="Aug-24"/>
    <s v="M. Ellerby"/>
    <x v="0"/>
    <n v="23"/>
    <x v="1"/>
    <x v="3"/>
    <x v="0"/>
    <x v="1"/>
    <s v="Not Rated"/>
    <n v="33"/>
    <x v="1"/>
  </r>
  <r>
    <s v="157-98-9105"/>
    <d v="2024-08-15T01:18:00"/>
    <n v="1"/>
    <x v="4"/>
    <x v="1"/>
    <s v="Aug-24"/>
    <s v="S. Thornbury"/>
    <x v="1"/>
    <n v="28"/>
    <x v="1"/>
    <x v="0"/>
    <x v="0"/>
    <x v="1"/>
    <s v="Not Rated"/>
    <n v="51"/>
    <x v="1"/>
  </r>
  <r>
    <s v="680-91-1800"/>
    <d v="2024-08-15T01:22:00"/>
    <n v="1"/>
    <x v="4"/>
    <x v="1"/>
    <s v="Aug-24"/>
    <s v="J. Greenhalgh"/>
    <x v="0"/>
    <n v="67"/>
    <x v="2"/>
    <x v="5"/>
    <x v="0"/>
    <x v="0"/>
    <n v="0"/>
    <n v="34"/>
    <x v="1"/>
  </r>
  <r>
    <s v="567-51-9421"/>
    <d v="2024-08-15T02:04:00"/>
    <n v="2"/>
    <x v="4"/>
    <x v="1"/>
    <s v="Aug-24"/>
    <s v="I. Dunmore"/>
    <x v="1"/>
    <n v="67"/>
    <x v="2"/>
    <x v="2"/>
    <x v="1"/>
    <x v="1"/>
    <n v="7"/>
    <n v="56"/>
    <x v="1"/>
  </r>
  <r>
    <s v="707-52-7342"/>
    <d v="2024-08-15T02:47:00"/>
    <n v="2"/>
    <x v="4"/>
    <x v="1"/>
    <s v="Aug-24"/>
    <s v="E. Kingsley"/>
    <x v="1"/>
    <n v="29"/>
    <x v="1"/>
    <x v="2"/>
    <x v="3"/>
    <x v="0"/>
    <s v="Not Rated"/>
    <n v="29"/>
    <x v="0"/>
  </r>
  <r>
    <s v="115-71-2159"/>
    <d v="2024-08-15T02:58:00"/>
    <n v="2"/>
    <x v="4"/>
    <x v="1"/>
    <s v="Aug-24"/>
    <s v="Q. Yarborough"/>
    <x v="1"/>
    <n v="2"/>
    <x v="7"/>
    <x v="5"/>
    <x v="0"/>
    <x v="0"/>
    <s v="Not Rated"/>
    <n v="48"/>
    <x v="1"/>
  </r>
  <r>
    <s v="571-52-2614"/>
    <d v="2024-08-15T03:38:00"/>
    <n v="3"/>
    <x v="4"/>
    <x v="1"/>
    <s v="Aug-24"/>
    <s v="G. Stanlack"/>
    <x v="1"/>
    <n v="29"/>
    <x v="1"/>
    <x v="1"/>
    <x v="0"/>
    <x v="1"/>
    <s v="Not Rated"/>
    <n v="52"/>
    <x v="1"/>
  </r>
  <r>
    <s v="122-83-8482"/>
    <d v="2024-08-15T04:00:00"/>
    <n v="4"/>
    <x v="4"/>
    <x v="1"/>
    <s v="Aug-24"/>
    <s v="J. Underhill"/>
    <x v="0"/>
    <n v="14"/>
    <x v="4"/>
    <x v="6"/>
    <x v="0"/>
    <x v="1"/>
    <s v="Not Rated"/>
    <n v="25"/>
    <x v="0"/>
  </r>
  <r>
    <s v="334-87-8705"/>
    <d v="2024-08-15T05:06:00"/>
    <n v="5"/>
    <x v="4"/>
    <x v="1"/>
    <s v="Aug-24"/>
    <s v="T. Perrat"/>
    <x v="1"/>
    <n v="37"/>
    <x v="6"/>
    <x v="6"/>
    <x v="0"/>
    <x v="1"/>
    <s v="Not Rated"/>
    <n v="21"/>
    <x v="0"/>
  </r>
  <r>
    <s v="882-47-8532"/>
    <d v="2024-08-15T05:16:00"/>
    <n v="5"/>
    <x v="4"/>
    <x v="1"/>
    <s v="Aug-24"/>
    <s v="A. Goudie"/>
    <x v="1"/>
    <n v="46"/>
    <x v="3"/>
    <x v="0"/>
    <x v="6"/>
    <x v="0"/>
    <s v="Not Rated"/>
    <n v="38"/>
    <x v="1"/>
  </r>
  <r>
    <s v="158-60-7596"/>
    <d v="2024-08-15T05:42:00"/>
    <n v="5"/>
    <x v="4"/>
    <x v="1"/>
    <s v="Aug-24"/>
    <s v="F. Ashcombe"/>
    <x v="2"/>
    <n v="71"/>
    <x v="5"/>
    <x v="7"/>
    <x v="0"/>
    <x v="1"/>
    <n v="0"/>
    <n v="22"/>
    <x v="0"/>
  </r>
  <r>
    <s v="401-88-1893"/>
    <d v="2024-08-15T09:48:00"/>
    <n v="9"/>
    <x v="4"/>
    <x v="1"/>
    <s v="Aug-24"/>
    <s v="Q. Dunmore"/>
    <x v="1"/>
    <n v="58"/>
    <x v="0"/>
    <x v="0"/>
    <x v="0"/>
    <x v="0"/>
    <s v="Not Rated"/>
    <n v="54"/>
    <x v="1"/>
  </r>
  <r>
    <s v="758-79-2642"/>
    <d v="2024-08-15T10:54:00"/>
    <n v="10"/>
    <x v="4"/>
    <x v="1"/>
    <s v="Aug-24"/>
    <s v="S. Merriweather"/>
    <x v="1"/>
    <n v="55"/>
    <x v="0"/>
    <x v="3"/>
    <x v="1"/>
    <x v="1"/>
    <s v="Not Rated"/>
    <n v="41"/>
    <x v="1"/>
  </r>
  <r>
    <s v="411-11-4330"/>
    <d v="2024-08-15T11:08:00"/>
    <n v="11"/>
    <x v="4"/>
    <x v="1"/>
    <s v="Aug-24"/>
    <s v="S. Aldridge"/>
    <x v="1"/>
    <n v="45"/>
    <x v="3"/>
    <x v="0"/>
    <x v="0"/>
    <x v="0"/>
    <n v="9"/>
    <n v="54"/>
    <x v="1"/>
  </r>
  <r>
    <s v="152-64-6184"/>
    <d v="2024-08-15T12:42:00"/>
    <n v="12"/>
    <x v="4"/>
    <x v="1"/>
    <s v="Aug-24"/>
    <s v="R. Quarmby"/>
    <x v="0"/>
    <n v="56"/>
    <x v="0"/>
    <x v="0"/>
    <x v="1"/>
    <x v="1"/>
    <s v="Not Rated"/>
    <n v="33"/>
    <x v="1"/>
  </r>
  <r>
    <s v="751-43-2577"/>
    <d v="2024-08-15T13:22:00"/>
    <n v="13"/>
    <x v="4"/>
    <x v="1"/>
    <s v="Aug-24"/>
    <s v="E. Sheffield"/>
    <x v="1"/>
    <n v="21"/>
    <x v="1"/>
    <x v="6"/>
    <x v="2"/>
    <x v="0"/>
    <s v="Not Rated"/>
    <n v="60"/>
    <x v="1"/>
  </r>
  <r>
    <s v="404-46-4396"/>
    <d v="2024-08-15T14:49:00"/>
    <n v="14"/>
    <x v="4"/>
    <x v="1"/>
    <s v="Aug-24"/>
    <s v="W. Yates"/>
    <x v="1"/>
    <n v="45"/>
    <x v="3"/>
    <x v="5"/>
    <x v="3"/>
    <x v="1"/>
    <s v="Not Rated"/>
    <n v="46"/>
    <x v="1"/>
  </r>
  <r>
    <s v="421-98-7309"/>
    <d v="2024-08-15T14:58:00"/>
    <n v="14"/>
    <x v="4"/>
    <x v="1"/>
    <s v="Aug-24"/>
    <s v="I. Yates"/>
    <x v="0"/>
    <n v="2"/>
    <x v="7"/>
    <x v="7"/>
    <x v="6"/>
    <x v="1"/>
    <n v="5"/>
    <n v="32"/>
    <x v="1"/>
  </r>
  <r>
    <s v="990-59-3286"/>
    <d v="2024-08-15T19:46:00"/>
    <n v="19"/>
    <x v="4"/>
    <x v="1"/>
    <s v="Aug-24"/>
    <s v="Y. Thornbury"/>
    <x v="1"/>
    <n v="61"/>
    <x v="2"/>
    <x v="6"/>
    <x v="0"/>
    <x v="0"/>
    <s v="Not Rated"/>
    <n v="51"/>
    <x v="1"/>
  </r>
  <r>
    <s v="961-94-1895"/>
    <d v="2024-08-15T22:33:00"/>
    <n v="22"/>
    <x v="4"/>
    <x v="1"/>
    <s v="Aug-24"/>
    <s v="Z. Pemberton"/>
    <x v="1"/>
    <n v="50"/>
    <x v="0"/>
    <x v="2"/>
    <x v="4"/>
    <x v="0"/>
    <s v="Not Rated"/>
    <n v="17"/>
    <x v="0"/>
  </r>
  <r>
    <s v="111-93-4566"/>
    <d v="2024-08-16T00:17:00"/>
    <n v="0"/>
    <x v="4"/>
    <x v="1"/>
    <s v="Aug-24"/>
    <s v="R. Corpes"/>
    <x v="0"/>
    <n v="65"/>
    <x v="2"/>
    <x v="6"/>
    <x v="0"/>
    <x v="0"/>
    <s v="Not Rated"/>
    <n v="11"/>
    <x v="0"/>
  </r>
  <r>
    <s v="233-20-7960"/>
    <d v="2024-08-16T00:55:00"/>
    <n v="0"/>
    <x v="4"/>
    <x v="1"/>
    <s v="Aug-24"/>
    <s v="Y. Stanlack"/>
    <x v="1"/>
    <n v="62"/>
    <x v="2"/>
    <x v="1"/>
    <x v="0"/>
    <x v="0"/>
    <s v="Not Rated"/>
    <n v="42"/>
    <x v="1"/>
  </r>
  <r>
    <s v="863-49-8348"/>
    <d v="2024-08-16T01:43:00"/>
    <n v="1"/>
    <x v="4"/>
    <x v="1"/>
    <s v="Aug-24"/>
    <s v="E. Jessop"/>
    <x v="1"/>
    <n v="1"/>
    <x v="7"/>
    <x v="0"/>
    <x v="0"/>
    <x v="0"/>
    <s v="Not Rated"/>
    <n v="25"/>
    <x v="0"/>
  </r>
  <r>
    <s v="932-17-9278"/>
    <d v="2024-08-16T02:10:00"/>
    <n v="2"/>
    <x v="4"/>
    <x v="1"/>
    <s v="Aug-24"/>
    <s v="T. Goudie"/>
    <x v="1"/>
    <n v="76"/>
    <x v="5"/>
    <x v="2"/>
    <x v="0"/>
    <x v="0"/>
    <s v="Not Rated"/>
    <n v="28"/>
    <x v="0"/>
  </r>
  <r>
    <s v="739-86-8859"/>
    <d v="2024-08-16T02:30:00"/>
    <n v="2"/>
    <x v="4"/>
    <x v="1"/>
    <s v="Aug-24"/>
    <s v="X. Inglewood"/>
    <x v="0"/>
    <n v="65"/>
    <x v="2"/>
    <x v="2"/>
    <x v="2"/>
    <x v="1"/>
    <s v="Not Rated"/>
    <n v="31"/>
    <x v="1"/>
  </r>
  <r>
    <s v="767-12-8974"/>
    <d v="2024-08-16T04:25:00"/>
    <n v="4"/>
    <x v="4"/>
    <x v="1"/>
    <s v="Aug-24"/>
    <s v="S. Ravenscroft"/>
    <x v="0"/>
    <n v="57"/>
    <x v="0"/>
    <x v="5"/>
    <x v="6"/>
    <x v="1"/>
    <n v="0"/>
    <n v="52"/>
    <x v="1"/>
  </r>
  <r>
    <s v="208-18-6797"/>
    <d v="2024-08-16T05:33:00"/>
    <n v="5"/>
    <x v="4"/>
    <x v="1"/>
    <s v="Aug-24"/>
    <s v="H. Dankworth"/>
    <x v="1"/>
    <n v="41"/>
    <x v="3"/>
    <x v="0"/>
    <x v="0"/>
    <x v="1"/>
    <n v="10"/>
    <n v="16"/>
    <x v="0"/>
  </r>
  <r>
    <s v="122-29-4791"/>
    <d v="2024-08-16T10:09:00"/>
    <n v="10"/>
    <x v="4"/>
    <x v="1"/>
    <s v="Aug-24"/>
    <s v="E. Gwillim"/>
    <x v="1"/>
    <n v="13"/>
    <x v="4"/>
    <x v="0"/>
    <x v="0"/>
    <x v="1"/>
    <n v="10"/>
    <n v="53"/>
    <x v="1"/>
  </r>
  <r>
    <s v="122-85-6719"/>
    <d v="2024-08-16T10:24:00"/>
    <n v="10"/>
    <x v="4"/>
    <x v="1"/>
    <s v="Aug-24"/>
    <s v="U. Aldridge"/>
    <x v="0"/>
    <n v="2"/>
    <x v="7"/>
    <x v="2"/>
    <x v="2"/>
    <x v="1"/>
    <n v="6"/>
    <n v="14"/>
    <x v="0"/>
  </r>
  <r>
    <s v="638-31-8186"/>
    <d v="2024-08-16T12:01:00"/>
    <n v="12"/>
    <x v="4"/>
    <x v="1"/>
    <s v="Aug-24"/>
    <s v="N. Rowntree"/>
    <x v="0"/>
    <n v="37"/>
    <x v="6"/>
    <x v="2"/>
    <x v="6"/>
    <x v="1"/>
    <s v="Not Rated"/>
    <n v="50"/>
    <x v="1"/>
  </r>
  <r>
    <s v="382-31-4812"/>
    <d v="2024-08-16T15:33:00"/>
    <n v="15"/>
    <x v="4"/>
    <x v="1"/>
    <s v="Aug-24"/>
    <s v="H. Glasspool"/>
    <x v="0"/>
    <n v="74"/>
    <x v="5"/>
    <x v="1"/>
    <x v="0"/>
    <x v="1"/>
    <s v="Not Rated"/>
    <n v="30"/>
    <x v="0"/>
  </r>
  <r>
    <s v="864-96-2457"/>
    <d v="2024-08-16T16:55:00"/>
    <n v="16"/>
    <x v="4"/>
    <x v="1"/>
    <s v="Aug-24"/>
    <s v="Z. Verity"/>
    <x v="1"/>
    <n v="31"/>
    <x v="6"/>
    <x v="7"/>
    <x v="2"/>
    <x v="0"/>
    <s v="Not Rated"/>
    <n v="39"/>
    <x v="1"/>
  </r>
  <r>
    <s v="381-17-8657"/>
    <d v="2024-08-16T17:40:00"/>
    <n v="17"/>
    <x v="4"/>
    <x v="1"/>
    <s v="Aug-24"/>
    <s v="A. Schubuser"/>
    <x v="1"/>
    <n v="28"/>
    <x v="1"/>
    <x v="0"/>
    <x v="2"/>
    <x v="1"/>
    <s v="Not Rated"/>
    <n v="28"/>
    <x v="0"/>
  </r>
  <r>
    <s v="401-38-7625"/>
    <d v="2024-08-16T17:51:00"/>
    <n v="17"/>
    <x v="4"/>
    <x v="1"/>
    <s v="Aug-24"/>
    <s v="H. Ashcombe"/>
    <x v="0"/>
    <n v="48"/>
    <x v="3"/>
    <x v="3"/>
    <x v="0"/>
    <x v="0"/>
    <s v="Not Rated"/>
    <n v="31"/>
    <x v="1"/>
  </r>
  <r>
    <s v="831-91-2773"/>
    <d v="2024-08-16T19:20:00"/>
    <n v="19"/>
    <x v="4"/>
    <x v="1"/>
    <s v="Aug-24"/>
    <s v="A. Dankworth"/>
    <x v="1"/>
    <n v="48"/>
    <x v="3"/>
    <x v="0"/>
    <x v="6"/>
    <x v="0"/>
    <s v="Not Rated"/>
    <n v="39"/>
    <x v="1"/>
  </r>
  <r>
    <s v="113-88-4304"/>
    <d v="2024-08-16T20:14:00"/>
    <n v="20"/>
    <x v="4"/>
    <x v="1"/>
    <s v="Aug-24"/>
    <s v="N. Schubuser"/>
    <x v="1"/>
    <n v="1"/>
    <x v="7"/>
    <x v="5"/>
    <x v="0"/>
    <x v="0"/>
    <n v="1"/>
    <n v="26"/>
    <x v="0"/>
  </r>
  <r>
    <s v="425-79-7179"/>
    <d v="2024-08-16T22:27:00"/>
    <n v="22"/>
    <x v="4"/>
    <x v="1"/>
    <s v="Aug-24"/>
    <s v="O. Carraway"/>
    <x v="1"/>
    <n v="24"/>
    <x v="1"/>
    <x v="0"/>
    <x v="0"/>
    <x v="1"/>
    <s v="Not Rated"/>
    <n v="37"/>
    <x v="1"/>
  </r>
  <r>
    <s v="672-44-9502"/>
    <d v="2024-08-16T22:48:00"/>
    <n v="22"/>
    <x v="4"/>
    <x v="1"/>
    <s v="Aug-24"/>
    <s v="I. Eastwood"/>
    <x v="2"/>
    <n v="74"/>
    <x v="5"/>
    <x v="2"/>
    <x v="0"/>
    <x v="0"/>
    <s v="Not Rated"/>
    <n v="55"/>
    <x v="1"/>
  </r>
  <r>
    <s v="675-84-4414"/>
    <d v="2024-08-16T23:43:00"/>
    <n v="23"/>
    <x v="4"/>
    <x v="1"/>
    <s v="Aug-24"/>
    <s v="Q. Corpes"/>
    <x v="0"/>
    <n v="43"/>
    <x v="3"/>
    <x v="7"/>
    <x v="0"/>
    <x v="1"/>
    <s v="Not Rated"/>
    <n v="54"/>
    <x v="1"/>
  </r>
  <r>
    <s v="813-23-7314"/>
    <d v="2024-08-17T03:44:00"/>
    <n v="3"/>
    <x v="4"/>
    <x v="1"/>
    <s v="Aug-24"/>
    <s v="S. Hathaway"/>
    <x v="1"/>
    <n v="61"/>
    <x v="2"/>
    <x v="7"/>
    <x v="0"/>
    <x v="1"/>
    <s v="Not Rated"/>
    <n v="40"/>
    <x v="1"/>
  </r>
  <r>
    <s v="526-98-8798"/>
    <d v="2024-08-17T03:50:00"/>
    <n v="3"/>
    <x v="4"/>
    <x v="1"/>
    <s v="Aug-24"/>
    <s v="E. Lockwood"/>
    <x v="1"/>
    <n v="35"/>
    <x v="6"/>
    <x v="3"/>
    <x v="0"/>
    <x v="1"/>
    <s v="Not Rated"/>
    <n v="12"/>
    <x v="0"/>
  </r>
  <r>
    <s v="470-22-9579"/>
    <d v="2024-08-17T04:30:00"/>
    <n v="4"/>
    <x v="4"/>
    <x v="1"/>
    <s v="Aug-24"/>
    <s v="M. Carraway"/>
    <x v="1"/>
    <n v="73"/>
    <x v="5"/>
    <x v="3"/>
    <x v="2"/>
    <x v="1"/>
    <s v="Not Rated"/>
    <n v="36"/>
    <x v="1"/>
  </r>
  <r>
    <s v="442-98-5690"/>
    <d v="2024-08-17T05:23:00"/>
    <n v="5"/>
    <x v="4"/>
    <x v="1"/>
    <s v="Aug-24"/>
    <s v="L. Wadsworth"/>
    <x v="0"/>
    <n v="10"/>
    <x v="4"/>
    <x v="6"/>
    <x v="2"/>
    <x v="0"/>
    <s v="Not Rated"/>
    <n v="27"/>
    <x v="0"/>
  </r>
  <r>
    <s v="870-14-7913"/>
    <d v="2024-08-17T07:07:00"/>
    <n v="7"/>
    <x v="4"/>
    <x v="1"/>
    <s v="Aug-24"/>
    <s v="G. Ravenscroft"/>
    <x v="0"/>
    <n v="24"/>
    <x v="1"/>
    <x v="5"/>
    <x v="0"/>
    <x v="0"/>
    <s v="Not Rated"/>
    <n v="14"/>
    <x v="0"/>
  </r>
  <r>
    <s v="457-12-3227"/>
    <d v="2024-08-17T07:14:00"/>
    <n v="7"/>
    <x v="4"/>
    <x v="1"/>
    <s v="Aug-24"/>
    <s v="C. Brixey"/>
    <x v="0"/>
    <n v="43"/>
    <x v="3"/>
    <x v="0"/>
    <x v="1"/>
    <x v="1"/>
    <s v="Not Rated"/>
    <n v="59"/>
    <x v="1"/>
  </r>
  <r>
    <s v="207-76-1289"/>
    <d v="2024-08-17T07:50:00"/>
    <n v="7"/>
    <x v="4"/>
    <x v="1"/>
    <s v="Aug-24"/>
    <s v="K. Jephson"/>
    <x v="0"/>
    <n v="73"/>
    <x v="5"/>
    <x v="2"/>
    <x v="2"/>
    <x v="1"/>
    <s v="Not Rated"/>
    <n v="36"/>
    <x v="1"/>
  </r>
  <r>
    <s v="113-82-7831"/>
    <d v="2024-08-17T08:14:00"/>
    <n v="8"/>
    <x v="4"/>
    <x v="1"/>
    <s v="Aug-24"/>
    <s v="A. Postlethwaite"/>
    <x v="0"/>
    <n v="34"/>
    <x v="6"/>
    <x v="2"/>
    <x v="2"/>
    <x v="0"/>
    <s v="Not Rated"/>
    <n v="31"/>
    <x v="1"/>
  </r>
  <r>
    <s v="404-25-9834"/>
    <d v="2024-08-17T09:50:00"/>
    <n v="9"/>
    <x v="4"/>
    <x v="1"/>
    <s v="Aug-24"/>
    <s v="H. Cholmondeley"/>
    <x v="0"/>
    <n v="37"/>
    <x v="6"/>
    <x v="5"/>
    <x v="2"/>
    <x v="1"/>
    <s v="Not Rated"/>
    <n v="27"/>
    <x v="0"/>
  </r>
  <r>
    <s v="981-93-2193"/>
    <d v="2024-08-17T10:41:00"/>
    <n v="10"/>
    <x v="4"/>
    <x v="1"/>
    <s v="Aug-24"/>
    <s v="O. Brixey"/>
    <x v="0"/>
    <n v="62"/>
    <x v="2"/>
    <x v="0"/>
    <x v="1"/>
    <x v="1"/>
    <n v="7"/>
    <n v="44"/>
    <x v="1"/>
  </r>
  <r>
    <s v="784-72-9805"/>
    <d v="2024-08-17T12:26:00"/>
    <n v="12"/>
    <x v="4"/>
    <x v="1"/>
    <s v="Aug-24"/>
    <s v="A. Underhill"/>
    <x v="1"/>
    <n v="3"/>
    <x v="7"/>
    <x v="7"/>
    <x v="7"/>
    <x v="1"/>
    <s v="Not Rated"/>
    <n v="15"/>
    <x v="0"/>
  </r>
  <r>
    <s v="400-90-9456"/>
    <d v="2024-08-17T14:15:00"/>
    <n v="14"/>
    <x v="4"/>
    <x v="1"/>
    <s v="Aug-24"/>
    <s v="B. Northcote"/>
    <x v="1"/>
    <n v="57"/>
    <x v="0"/>
    <x v="1"/>
    <x v="0"/>
    <x v="0"/>
    <s v="Not Rated"/>
    <n v="13"/>
    <x v="0"/>
  </r>
  <r>
    <s v="380-34-1378"/>
    <d v="2024-08-17T14:48:00"/>
    <n v="14"/>
    <x v="4"/>
    <x v="1"/>
    <s v="Aug-24"/>
    <s v="V. Ravenscroft"/>
    <x v="0"/>
    <n v="59"/>
    <x v="0"/>
    <x v="0"/>
    <x v="0"/>
    <x v="1"/>
    <s v="Not Rated"/>
    <n v="30"/>
    <x v="0"/>
  </r>
  <r>
    <s v="784-13-3577"/>
    <d v="2024-08-17T17:16:00"/>
    <n v="17"/>
    <x v="4"/>
    <x v="1"/>
    <s v="Aug-24"/>
    <s v="I. Quickfall"/>
    <x v="0"/>
    <n v="48"/>
    <x v="3"/>
    <x v="0"/>
    <x v="2"/>
    <x v="0"/>
    <s v="Not Rated"/>
    <n v="15"/>
    <x v="0"/>
  </r>
  <r>
    <s v="371-36-5088"/>
    <d v="2024-08-17T18:07:00"/>
    <n v="18"/>
    <x v="4"/>
    <x v="1"/>
    <s v="Aug-24"/>
    <s v="C. Featherstone"/>
    <x v="1"/>
    <n v="14"/>
    <x v="4"/>
    <x v="1"/>
    <x v="0"/>
    <x v="0"/>
    <s v="Not Rated"/>
    <n v="20"/>
    <x v="0"/>
  </r>
  <r>
    <s v="704-17-8047"/>
    <d v="2024-08-17T18:34:00"/>
    <n v="18"/>
    <x v="4"/>
    <x v="1"/>
    <s v="Aug-24"/>
    <s v="Z. Ainsworth"/>
    <x v="1"/>
    <n v="72"/>
    <x v="5"/>
    <x v="2"/>
    <x v="2"/>
    <x v="0"/>
    <s v="Not Rated"/>
    <n v="40"/>
    <x v="1"/>
  </r>
  <r>
    <s v="928-98-5727"/>
    <d v="2024-08-17T19:43:00"/>
    <n v="19"/>
    <x v="4"/>
    <x v="1"/>
    <s v="Aug-24"/>
    <s v="E. Gionettitti"/>
    <x v="1"/>
    <n v="11"/>
    <x v="4"/>
    <x v="0"/>
    <x v="0"/>
    <x v="0"/>
    <n v="0"/>
    <n v="34"/>
    <x v="1"/>
  </r>
  <r>
    <s v="935-75-6928"/>
    <d v="2024-08-17T21:28:00"/>
    <n v="21"/>
    <x v="4"/>
    <x v="1"/>
    <s v="Aug-24"/>
    <s v="W. Loxley"/>
    <x v="0"/>
    <n v="75"/>
    <x v="5"/>
    <x v="0"/>
    <x v="0"/>
    <x v="1"/>
    <s v="Not Rated"/>
    <n v="19"/>
    <x v="0"/>
  </r>
  <r>
    <s v="914-89-3384"/>
    <d v="2024-08-17T23:22:00"/>
    <n v="23"/>
    <x v="4"/>
    <x v="1"/>
    <s v="Aug-24"/>
    <s v="Q. Carraway"/>
    <x v="1"/>
    <n v="63"/>
    <x v="2"/>
    <x v="0"/>
    <x v="6"/>
    <x v="0"/>
    <n v="10"/>
    <n v="54"/>
    <x v="1"/>
  </r>
  <r>
    <s v="665-67-1177"/>
    <d v="2024-08-18T01:14:00"/>
    <n v="1"/>
    <x v="4"/>
    <x v="1"/>
    <s v="Aug-24"/>
    <s v="N. Kershaw"/>
    <x v="0"/>
    <n v="66"/>
    <x v="2"/>
    <x v="1"/>
    <x v="0"/>
    <x v="0"/>
    <n v="1"/>
    <n v="37"/>
    <x v="1"/>
  </r>
  <r>
    <s v="619-88-6529"/>
    <d v="2024-08-18T01:22:00"/>
    <n v="1"/>
    <x v="4"/>
    <x v="1"/>
    <s v="Aug-24"/>
    <s v="K. Bracegirdle"/>
    <x v="0"/>
    <n v="26"/>
    <x v="1"/>
    <x v="5"/>
    <x v="0"/>
    <x v="0"/>
    <n v="5"/>
    <n v="50"/>
    <x v="1"/>
  </r>
  <r>
    <s v="162-32-1740"/>
    <d v="2024-08-18T03:03:00"/>
    <n v="3"/>
    <x v="4"/>
    <x v="1"/>
    <s v="Aug-24"/>
    <s v="K. Perrat"/>
    <x v="0"/>
    <n v="69"/>
    <x v="2"/>
    <x v="0"/>
    <x v="7"/>
    <x v="1"/>
    <s v="Not Rated"/>
    <n v="14"/>
    <x v="0"/>
  </r>
  <r>
    <s v="979-82-7297"/>
    <d v="2024-08-18T04:17:00"/>
    <n v="4"/>
    <x v="4"/>
    <x v="1"/>
    <s v="Aug-24"/>
    <s v="O. Kingsley"/>
    <x v="1"/>
    <n v="77"/>
    <x v="5"/>
    <x v="1"/>
    <x v="2"/>
    <x v="0"/>
    <s v="Not Rated"/>
    <n v="12"/>
    <x v="0"/>
  </r>
  <r>
    <s v="653-60-8854"/>
    <d v="2024-08-18T05:22:00"/>
    <n v="5"/>
    <x v="4"/>
    <x v="1"/>
    <s v="Aug-24"/>
    <s v="M. Rowntree"/>
    <x v="1"/>
    <n v="2"/>
    <x v="7"/>
    <x v="1"/>
    <x v="6"/>
    <x v="1"/>
    <s v="Not Rated"/>
    <n v="38"/>
    <x v="1"/>
  </r>
  <r>
    <s v="990-29-2354"/>
    <d v="2024-08-18T06:53:00"/>
    <n v="6"/>
    <x v="4"/>
    <x v="1"/>
    <s v="Aug-24"/>
    <s v="Z. Kershaw"/>
    <x v="0"/>
    <n v="3"/>
    <x v="7"/>
    <x v="5"/>
    <x v="0"/>
    <x v="0"/>
    <s v="Not Rated"/>
    <n v="27"/>
    <x v="0"/>
  </r>
  <r>
    <s v="478-40-4458"/>
    <d v="2024-08-18T07:42:00"/>
    <n v="7"/>
    <x v="4"/>
    <x v="1"/>
    <s v="Aug-24"/>
    <s v="H. Postlethwaite"/>
    <x v="0"/>
    <n v="36"/>
    <x v="6"/>
    <x v="0"/>
    <x v="0"/>
    <x v="0"/>
    <n v="0"/>
    <n v="38"/>
    <x v="1"/>
  </r>
  <r>
    <s v="168-57-5864"/>
    <d v="2024-08-18T08:38:00"/>
    <n v="8"/>
    <x v="4"/>
    <x v="1"/>
    <s v="Aug-24"/>
    <s v="C. Ironside"/>
    <x v="0"/>
    <n v="78"/>
    <x v="5"/>
    <x v="5"/>
    <x v="3"/>
    <x v="0"/>
    <s v="Not Rated"/>
    <n v="54"/>
    <x v="1"/>
  </r>
  <r>
    <s v="818-34-4264"/>
    <d v="2024-08-18T09:19:00"/>
    <n v="9"/>
    <x v="4"/>
    <x v="1"/>
    <s v="Aug-24"/>
    <s v="D. Tunstall"/>
    <x v="1"/>
    <n v="8"/>
    <x v="7"/>
    <x v="5"/>
    <x v="2"/>
    <x v="0"/>
    <s v="Not Rated"/>
    <n v="24"/>
    <x v="0"/>
  </r>
  <r>
    <s v="739-89-9080"/>
    <d v="2024-08-18T10:14:00"/>
    <n v="10"/>
    <x v="4"/>
    <x v="1"/>
    <s v="Aug-24"/>
    <s v="Z. Featherstone"/>
    <x v="1"/>
    <n v="16"/>
    <x v="4"/>
    <x v="2"/>
    <x v="0"/>
    <x v="1"/>
    <s v="Not Rated"/>
    <n v="43"/>
    <x v="1"/>
  </r>
  <r>
    <s v="194-94-7051"/>
    <d v="2024-08-18T13:49:00"/>
    <n v="13"/>
    <x v="4"/>
    <x v="1"/>
    <s v="Aug-24"/>
    <s v="I. Dankworth"/>
    <x v="1"/>
    <n v="74"/>
    <x v="5"/>
    <x v="7"/>
    <x v="0"/>
    <x v="1"/>
    <n v="4"/>
    <n v="52"/>
    <x v="1"/>
  </r>
  <r>
    <s v="965-98-1030"/>
    <d v="2024-08-18T14:03:00"/>
    <n v="14"/>
    <x v="4"/>
    <x v="1"/>
    <s v="Aug-24"/>
    <s v="F. Honeysett"/>
    <x v="0"/>
    <n v="72"/>
    <x v="5"/>
    <x v="2"/>
    <x v="0"/>
    <x v="1"/>
    <s v="Not Rated"/>
    <n v="27"/>
    <x v="0"/>
  </r>
  <r>
    <s v="555-40-4370"/>
    <d v="2024-08-18T14:43:00"/>
    <n v="14"/>
    <x v="4"/>
    <x v="1"/>
    <s v="Aug-24"/>
    <s v="U. Inglewood"/>
    <x v="1"/>
    <n v="62"/>
    <x v="2"/>
    <x v="0"/>
    <x v="2"/>
    <x v="0"/>
    <s v="Not Rated"/>
    <n v="47"/>
    <x v="1"/>
  </r>
  <r>
    <s v="199-97-6240"/>
    <d v="2024-08-18T15:27:00"/>
    <n v="15"/>
    <x v="4"/>
    <x v="1"/>
    <s v="Aug-24"/>
    <s v="O. Perrat"/>
    <x v="1"/>
    <n v="59"/>
    <x v="0"/>
    <x v="0"/>
    <x v="3"/>
    <x v="0"/>
    <s v="Not Rated"/>
    <n v="43"/>
    <x v="1"/>
  </r>
  <r>
    <s v="778-83-3493"/>
    <d v="2024-08-18T15:57:00"/>
    <n v="15"/>
    <x v="4"/>
    <x v="1"/>
    <s v="Aug-24"/>
    <s v="H. Perrat"/>
    <x v="1"/>
    <n v="18"/>
    <x v="4"/>
    <x v="3"/>
    <x v="0"/>
    <x v="1"/>
    <s v="Not Rated"/>
    <n v="52"/>
    <x v="1"/>
  </r>
  <r>
    <s v="206-85-5125"/>
    <d v="2024-08-18T16:18:00"/>
    <n v="16"/>
    <x v="4"/>
    <x v="1"/>
    <s v="Aug-24"/>
    <s v="L. Hathaway"/>
    <x v="0"/>
    <n v="15"/>
    <x v="4"/>
    <x v="3"/>
    <x v="0"/>
    <x v="0"/>
    <s v="Not Rated"/>
    <n v="34"/>
    <x v="1"/>
  </r>
  <r>
    <s v="128-38-6760"/>
    <d v="2024-08-18T16:18:00"/>
    <n v="16"/>
    <x v="4"/>
    <x v="1"/>
    <s v="Aug-24"/>
    <s v="S. Gwillim"/>
    <x v="1"/>
    <n v="10"/>
    <x v="4"/>
    <x v="3"/>
    <x v="4"/>
    <x v="0"/>
    <n v="0"/>
    <n v="32"/>
    <x v="1"/>
  </r>
  <r>
    <s v="870-95-6522"/>
    <d v="2024-08-18T19:43:00"/>
    <n v="19"/>
    <x v="4"/>
    <x v="1"/>
    <s v="Aug-24"/>
    <s v="A. Upperton"/>
    <x v="0"/>
    <n v="25"/>
    <x v="1"/>
    <x v="2"/>
    <x v="0"/>
    <x v="0"/>
    <s v="Not Rated"/>
    <n v="26"/>
    <x v="0"/>
  </r>
  <r>
    <s v="358-54-7246"/>
    <d v="2024-08-18T20:35:00"/>
    <n v="20"/>
    <x v="4"/>
    <x v="1"/>
    <s v="Aug-24"/>
    <s v="X. Jessop"/>
    <x v="1"/>
    <n v="46"/>
    <x v="3"/>
    <x v="4"/>
    <x v="0"/>
    <x v="0"/>
    <s v="Not Rated"/>
    <n v="40"/>
    <x v="1"/>
  </r>
  <r>
    <s v="123-63-2714"/>
    <d v="2024-08-18T22:03:00"/>
    <n v="22"/>
    <x v="4"/>
    <x v="1"/>
    <s v="Aug-24"/>
    <s v="X. Jessop"/>
    <x v="0"/>
    <n v="49"/>
    <x v="3"/>
    <x v="1"/>
    <x v="0"/>
    <x v="0"/>
    <s v="Not Rated"/>
    <n v="54"/>
    <x v="1"/>
  </r>
  <r>
    <s v="682-37-7344"/>
    <d v="2024-08-18T23:31:00"/>
    <n v="23"/>
    <x v="4"/>
    <x v="1"/>
    <s v="Aug-24"/>
    <s v="X. Buff"/>
    <x v="1"/>
    <n v="25"/>
    <x v="1"/>
    <x v="0"/>
    <x v="0"/>
    <x v="1"/>
    <s v="Not Rated"/>
    <n v="26"/>
    <x v="0"/>
  </r>
  <r>
    <s v="657-46-3590"/>
    <d v="2024-08-19T00:07:00"/>
    <n v="0"/>
    <x v="4"/>
    <x v="1"/>
    <s v="Aug-24"/>
    <s v="Z. Brixey"/>
    <x v="1"/>
    <n v="48"/>
    <x v="3"/>
    <x v="0"/>
    <x v="0"/>
    <x v="1"/>
    <s v="Not Rated"/>
    <n v="60"/>
    <x v="1"/>
  </r>
  <r>
    <s v="594-89-3315"/>
    <d v="2024-08-19T03:14:00"/>
    <n v="3"/>
    <x v="4"/>
    <x v="1"/>
    <s v="Aug-24"/>
    <s v="W. Schubuser"/>
    <x v="1"/>
    <n v="68"/>
    <x v="2"/>
    <x v="0"/>
    <x v="0"/>
    <x v="0"/>
    <s v="Not Rated"/>
    <n v="49"/>
    <x v="1"/>
  </r>
  <r>
    <s v="103-83-2244"/>
    <d v="2024-08-19T03:26:00"/>
    <n v="3"/>
    <x v="4"/>
    <x v="1"/>
    <s v="Aug-24"/>
    <s v="X. Bracegirdle"/>
    <x v="0"/>
    <n v="36"/>
    <x v="6"/>
    <x v="2"/>
    <x v="0"/>
    <x v="0"/>
    <s v="Not Rated"/>
    <n v="33"/>
    <x v="1"/>
  </r>
  <r>
    <s v="174-17-6828"/>
    <d v="2024-08-19T04:04:00"/>
    <n v="4"/>
    <x v="4"/>
    <x v="1"/>
    <s v="Aug-24"/>
    <s v="A. Churchard"/>
    <x v="0"/>
    <n v="72"/>
    <x v="5"/>
    <x v="6"/>
    <x v="0"/>
    <x v="1"/>
    <n v="1"/>
    <n v="23"/>
    <x v="0"/>
  </r>
  <r>
    <s v="616-80-5666"/>
    <d v="2024-08-19T04:29:00"/>
    <n v="4"/>
    <x v="4"/>
    <x v="1"/>
    <s v="Aug-24"/>
    <s v="Z. Lockwood"/>
    <x v="0"/>
    <n v="32"/>
    <x v="6"/>
    <x v="0"/>
    <x v="0"/>
    <x v="1"/>
    <s v="Not Rated"/>
    <n v="20"/>
    <x v="0"/>
  </r>
  <r>
    <s v="581-19-2207"/>
    <d v="2024-08-19T04:50:00"/>
    <n v="4"/>
    <x v="4"/>
    <x v="1"/>
    <s v="Aug-24"/>
    <s v="G. Nethercott"/>
    <x v="1"/>
    <n v="37"/>
    <x v="6"/>
    <x v="0"/>
    <x v="0"/>
    <x v="0"/>
    <n v="2"/>
    <n v="53"/>
    <x v="1"/>
  </r>
  <r>
    <s v="815-62-9189"/>
    <d v="2024-08-19T05:32:00"/>
    <n v="5"/>
    <x v="4"/>
    <x v="1"/>
    <s v="Aug-24"/>
    <s v="M. Upperton"/>
    <x v="1"/>
    <n v="10"/>
    <x v="4"/>
    <x v="5"/>
    <x v="0"/>
    <x v="0"/>
    <s v="Not Rated"/>
    <n v="11"/>
    <x v="0"/>
  </r>
  <r>
    <s v="231-26-6153"/>
    <d v="2024-08-19T05:54:00"/>
    <n v="5"/>
    <x v="4"/>
    <x v="1"/>
    <s v="Aug-24"/>
    <s v="O. Brixey"/>
    <x v="1"/>
    <n v="38"/>
    <x v="6"/>
    <x v="0"/>
    <x v="0"/>
    <x v="1"/>
    <s v="Not Rated"/>
    <n v="55"/>
    <x v="1"/>
  </r>
  <r>
    <s v="634-89-8887"/>
    <d v="2024-08-19T07:16:00"/>
    <n v="7"/>
    <x v="4"/>
    <x v="1"/>
    <s v="Aug-24"/>
    <s v="E. Vickery"/>
    <x v="0"/>
    <n v="15"/>
    <x v="4"/>
    <x v="3"/>
    <x v="0"/>
    <x v="1"/>
    <n v="7"/>
    <n v="50"/>
    <x v="1"/>
  </r>
  <r>
    <s v="762-98-6490"/>
    <d v="2024-08-19T08:33:00"/>
    <n v="8"/>
    <x v="4"/>
    <x v="1"/>
    <s v="Aug-24"/>
    <s v="A. Cholmondeley"/>
    <x v="0"/>
    <n v="18"/>
    <x v="4"/>
    <x v="0"/>
    <x v="2"/>
    <x v="0"/>
    <s v="Not Rated"/>
    <n v="11"/>
    <x v="0"/>
  </r>
  <r>
    <s v="265-91-8985"/>
    <d v="2024-08-19T12:19:00"/>
    <n v="12"/>
    <x v="4"/>
    <x v="1"/>
    <s v="Aug-24"/>
    <s v="Y. Goudie"/>
    <x v="0"/>
    <n v="47"/>
    <x v="3"/>
    <x v="2"/>
    <x v="0"/>
    <x v="1"/>
    <s v="Not Rated"/>
    <n v="42"/>
    <x v="1"/>
  </r>
  <r>
    <s v="483-68-2640"/>
    <d v="2024-08-19T16:27:00"/>
    <n v="16"/>
    <x v="4"/>
    <x v="1"/>
    <s v="Aug-24"/>
    <s v="M. Birtwhistle"/>
    <x v="1"/>
    <n v="18"/>
    <x v="4"/>
    <x v="0"/>
    <x v="7"/>
    <x v="1"/>
    <s v="Not Rated"/>
    <n v="28"/>
    <x v="0"/>
  </r>
  <r>
    <s v="776-34-5896"/>
    <d v="2024-08-19T17:25:00"/>
    <n v="17"/>
    <x v="4"/>
    <x v="1"/>
    <s v="Aug-24"/>
    <s v="M. Goudie"/>
    <x v="0"/>
    <n v="46"/>
    <x v="3"/>
    <x v="3"/>
    <x v="6"/>
    <x v="0"/>
    <n v="0"/>
    <n v="22"/>
    <x v="0"/>
  </r>
  <r>
    <s v="571-57-8659"/>
    <d v="2024-08-19T21:28:00"/>
    <n v="21"/>
    <x v="4"/>
    <x v="1"/>
    <s v="Aug-24"/>
    <s v="T. Honeysett"/>
    <x v="1"/>
    <n v="15"/>
    <x v="4"/>
    <x v="5"/>
    <x v="1"/>
    <x v="1"/>
    <n v="9"/>
    <n v="55"/>
    <x v="1"/>
  </r>
  <r>
    <s v="214-60-9237"/>
    <d v="2024-08-19T21:43:00"/>
    <n v="21"/>
    <x v="4"/>
    <x v="1"/>
    <s v="Aug-24"/>
    <s v="T. Whitfield"/>
    <x v="0"/>
    <n v="58"/>
    <x v="0"/>
    <x v="2"/>
    <x v="0"/>
    <x v="0"/>
    <s v="Not Rated"/>
    <n v="20"/>
    <x v="0"/>
  </r>
  <r>
    <s v="730-72-1748"/>
    <d v="2024-08-20T02:55:00"/>
    <n v="2"/>
    <x v="4"/>
    <x v="1"/>
    <s v="Aug-24"/>
    <s v="U. Ellerby"/>
    <x v="0"/>
    <n v="29"/>
    <x v="1"/>
    <x v="2"/>
    <x v="0"/>
    <x v="1"/>
    <s v="Not Rated"/>
    <n v="17"/>
    <x v="0"/>
  </r>
  <r>
    <s v="815-84-7485"/>
    <d v="2024-08-20T03:51:00"/>
    <n v="3"/>
    <x v="4"/>
    <x v="1"/>
    <s v="Aug-24"/>
    <s v="T. Rowntree"/>
    <x v="1"/>
    <n v="65"/>
    <x v="2"/>
    <x v="2"/>
    <x v="0"/>
    <x v="1"/>
    <n v="5"/>
    <n v="47"/>
    <x v="1"/>
  </r>
  <r>
    <s v="196-93-3493"/>
    <d v="2024-08-20T03:56:00"/>
    <n v="3"/>
    <x v="4"/>
    <x v="1"/>
    <s v="Aug-24"/>
    <s v="P. Underhill"/>
    <x v="1"/>
    <n v="15"/>
    <x v="4"/>
    <x v="0"/>
    <x v="2"/>
    <x v="1"/>
    <s v="Not Rated"/>
    <n v="39"/>
    <x v="1"/>
  </r>
  <r>
    <s v="762-19-6741"/>
    <d v="2024-08-20T04:53:00"/>
    <n v="4"/>
    <x v="4"/>
    <x v="1"/>
    <s v="Aug-24"/>
    <s v="U. Middleditch"/>
    <x v="0"/>
    <n v="9"/>
    <x v="7"/>
    <x v="1"/>
    <x v="0"/>
    <x v="1"/>
    <n v="8"/>
    <n v="41"/>
    <x v="1"/>
  </r>
  <r>
    <s v="482-57-9874"/>
    <d v="2024-08-20T10:05:00"/>
    <n v="10"/>
    <x v="4"/>
    <x v="1"/>
    <s v="Aug-24"/>
    <s v="T. Goudie"/>
    <x v="1"/>
    <n v="69"/>
    <x v="2"/>
    <x v="0"/>
    <x v="0"/>
    <x v="1"/>
    <s v="Not Rated"/>
    <n v="13"/>
    <x v="0"/>
  </r>
  <r>
    <s v="497-14-5428"/>
    <d v="2024-08-20T10:26:00"/>
    <n v="10"/>
    <x v="4"/>
    <x v="1"/>
    <s v="Aug-24"/>
    <s v="M. Dankworth"/>
    <x v="1"/>
    <n v="66"/>
    <x v="2"/>
    <x v="7"/>
    <x v="1"/>
    <x v="0"/>
    <s v="Not Rated"/>
    <n v="32"/>
    <x v="1"/>
  </r>
  <r>
    <s v="221-41-6974"/>
    <d v="2024-08-20T12:38:00"/>
    <n v="12"/>
    <x v="4"/>
    <x v="1"/>
    <s v="Aug-24"/>
    <s v="X. Dunmore"/>
    <x v="1"/>
    <n v="8"/>
    <x v="7"/>
    <x v="1"/>
    <x v="1"/>
    <x v="1"/>
    <s v="Not Rated"/>
    <n v="34"/>
    <x v="1"/>
  </r>
  <r>
    <s v="325-83-4714"/>
    <d v="2024-08-20T18:53:00"/>
    <n v="18"/>
    <x v="4"/>
    <x v="1"/>
    <s v="Aug-24"/>
    <s v="U. Featherstone"/>
    <x v="1"/>
    <n v="54"/>
    <x v="0"/>
    <x v="7"/>
    <x v="2"/>
    <x v="1"/>
    <n v="10"/>
    <n v="39"/>
    <x v="1"/>
  </r>
  <r>
    <s v="707-48-5360"/>
    <d v="2024-08-20T18:57:00"/>
    <n v="18"/>
    <x v="4"/>
    <x v="1"/>
    <s v="Aug-24"/>
    <s v="W. Ellerby"/>
    <x v="0"/>
    <n v="61"/>
    <x v="2"/>
    <x v="7"/>
    <x v="2"/>
    <x v="1"/>
    <s v="Not Rated"/>
    <n v="34"/>
    <x v="1"/>
  </r>
  <r>
    <s v="845-92-6977"/>
    <d v="2024-08-20T19:04:00"/>
    <n v="19"/>
    <x v="4"/>
    <x v="1"/>
    <s v="Aug-24"/>
    <s v="G. Merriweather"/>
    <x v="1"/>
    <n v="52"/>
    <x v="0"/>
    <x v="2"/>
    <x v="6"/>
    <x v="1"/>
    <s v="Not Rated"/>
    <n v="10"/>
    <x v="0"/>
  </r>
  <r>
    <s v="685-48-8518"/>
    <d v="2024-08-20T20:04:00"/>
    <n v="20"/>
    <x v="4"/>
    <x v="1"/>
    <s v="Aug-24"/>
    <s v="I. Tunstall"/>
    <x v="0"/>
    <n v="45"/>
    <x v="3"/>
    <x v="7"/>
    <x v="0"/>
    <x v="1"/>
    <s v="Not Rated"/>
    <n v="15"/>
    <x v="0"/>
  </r>
  <r>
    <s v="450-68-5144"/>
    <d v="2024-08-20T20:21:00"/>
    <n v="20"/>
    <x v="4"/>
    <x v="1"/>
    <s v="Aug-24"/>
    <s v="N. Kingsley"/>
    <x v="0"/>
    <n v="73"/>
    <x v="5"/>
    <x v="7"/>
    <x v="2"/>
    <x v="0"/>
    <n v="3"/>
    <n v="17"/>
    <x v="0"/>
  </r>
  <r>
    <s v="927-10-5021"/>
    <d v="2024-08-20T20:24:00"/>
    <n v="20"/>
    <x v="4"/>
    <x v="1"/>
    <s v="Aug-24"/>
    <s v="M. Buff"/>
    <x v="1"/>
    <n v="26"/>
    <x v="1"/>
    <x v="5"/>
    <x v="0"/>
    <x v="0"/>
    <n v="1"/>
    <n v="25"/>
    <x v="0"/>
  </r>
  <r>
    <s v="824-84-2481"/>
    <d v="2024-08-20T20:38:00"/>
    <n v="20"/>
    <x v="4"/>
    <x v="1"/>
    <s v="Aug-24"/>
    <s v="L. Featherstone"/>
    <x v="0"/>
    <n v="57"/>
    <x v="0"/>
    <x v="3"/>
    <x v="0"/>
    <x v="0"/>
    <s v="Not Rated"/>
    <n v="57"/>
    <x v="1"/>
  </r>
  <r>
    <s v="530-57-1711"/>
    <d v="2024-08-21T00:11:00"/>
    <n v="0"/>
    <x v="4"/>
    <x v="1"/>
    <s v="Aug-24"/>
    <s v="Q. Postlethwaite"/>
    <x v="1"/>
    <n v="62"/>
    <x v="2"/>
    <x v="6"/>
    <x v="0"/>
    <x v="1"/>
    <s v="Not Rated"/>
    <n v="58"/>
    <x v="1"/>
  </r>
  <r>
    <s v="150-86-7224"/>
    <d v="2024-08-21T03:02:00"/>
    <n v="3"/>
    <x v="4"/>
    <x v="1"/>
    <s v="Aug-24"/>
    <s v="B. Tunstall"/>
    <x v="0"/>
    <n v="75"/>
    <x v="5"/>
    <x v="7"/>
    <x v="0"/>
    <x v="1"/>
    <s v="Not Rated"/>
    <n v="11"/>
    <x v="0"/>
  </r>
  <r>
    <s v="903-57-6014"/>
    <d v="2024-08-21T04:12:00"/>
    <n v="4"/>
    <x v="4"/>
    <x v="1"/>
    <s v="Aug-24"/>
    <s v="Y. Schubuser"/>
    <x v="0"/>
    <n v="36"/>
    <x v="6"/>
    <x v="0"/>
    <x v="6"/>
    <x v="0"/>
    <s v="Not Rated"/>
    <n v="37"/>
    <x v="1"/>
  </r>
  <r>
    <s v="529-16-7753"/>
    <d v="2024-08-21T04:46:00"/>
    <n v="4"/>
    <x v="4"/>
    <x v="1"/>
    <s v="Aug-24"/>
    <s v="H. Sheffield"/>
    <x v="1"/>
    <n v="11"/>
    <x v="4"/>
    <x v="7"/>
    <x v="0"/>
    <x v="0"/>
    <n v="9"/>
    <n v="33"/>
    <x v="1"/>
  </r>
  <r>
    <s v="240-49-6800"/>
    <d v="2024-08-21T07:25:00"/>
    <n v="7"/>
    <x v="4"/>
    <x v="1"/>
    <s v="Aug-24"/>
    <s v="U. Schubuser"/>
    <x v="0"/>
    <n v="4"/>
    <x v="7"/>
    <x v="5"/>
    <x v="0"/>
    <x v="1"/>
    <s v="Not Rated"/>
    <n v="15"/>
    <x v="0"/>
  </r>
  <r>
    <s v="129-92-3829"/>
    <d v="2024-08-21T08:44:00"/>
    <n v="8"/>
    <x v="4"/>
    <x v="1"/>
    <s v="Aug-24"/>
    <s v="G. Silverlock"/>
    <x v="1"/>
    <n v="28"/>
    <x v="1"/>
    <x v="7"/>
    <x v="0"/>
    <x v="0"/>
    <s v="Not Rated"/>
    <n v="54"/>
    <x v="1"/>
  </r>
  <r>
    <s v="616-70-7004"/>
    <d v="2024-08-21T08:45:00"/>
    <n v="8"/>
    <x v="4"/>
    <x v="1"/>
    <s v="Aug-24"/>
    <s v="S. Inglewood"/>
    <x v="1"/>
    <n v="14"/>
    <x v="4"/>
    <x v="0"/>
    <x v="0"/>
    <x v="0"/>
    <n v="3"/>
    <n v="36"/>
    <x v="1"/>
  </r>
  <r>
    <s v="686-28-7388"/>
    <d v="2024-08-21T11:55:00"/>
    <n v="11"/>
    <x v="4"/>
    <x v="1"/>
    <s v="Aug-24"/>
    <s v="P. Aldridge"/>
    <x v="0"/>
    <n v="34"/>
    <x v="6"/>
    <x v="7"/>
    <x v="0"/>
    <x v="1"/>
    <s v="Not Rated"/>
    <n v="43"/>
    <x v="1"/>
  </r>
  <r>
    <s v="245-14-4851"/>
    <d v="2024-08-21T12:24:00"/>
    <n v="12"/>
    <x v="4"/>
    <x v="1"/>
    <s v="Aug-24"/>
    <s v="O. Tunstall"/>
    <x v="0"/>
    <n v="3"/>
    <x v="7"/>
    <x v="3"/>
    <x v="0"/>
    <x v="0"/>
    <s v="Not Rated"/>
    <n v="15"/>
    <x v="0"/>
  </r>
  <r>
    <s v="929-54-7957"/>
    <d v="2024-08-21T15:51:00"/>
    <n v="15"/>
    <x v="4"/>
    <x v="1"/>
    <s v="Aug-24"/>
    <s v="P. Crebo"/>
    <x v="0"/>
    <n v="38"/>
    <x v="6"/>
    <x v="5"/>
    <x v="2"/>
    <x v="1"/>
    <s v="Not Rated"/>
    <n v="21"/>
    <x v="0"/>
  </r>
  <r>
    <s v="910-58-5422"/>
    <d v="2024-08-21T18:03:00"/>
    <n v="18"/>
    <x v="4"/>
    <x v="1"/>
    <s v="Aug-24"/>
    <s v="F. Carraway"/>
    <x v="0"/>
    <n v="16"/>
    <x v="4"/>
    <x v="0"/>
    <x v="1"/>
    <x v="1"/>
    <s v="Not Rated"/>
    <n v="36"/>
    <x v="1"/>
  </r>
  <r>
    <s v="433-25-9754"/>
    <d v="2024-08-21T19:25:00"/>
    <n v="19"/>
    <x v="4"/>
    <x v="1"/>
    <s v="Aug-24"/>
    <s v="W. Carraway"/>
    <x v="0"/>
    <n v="66"/>
    <x v="2"/>
    <x v="6"/>
    <x v="0"/>
    <x v="1"/>
    <s v="Not Rated"/>
    <n v="48"/>
    <x v="1"/>
  </r>
  <r>
    <s v="688-97-7636"/>
    <d v="2024-08-21T19:35:00"/>
    <n v="19"/>
    <x v="4"/>
    <x v="1"/>
    <s v="Aug-24"/>
    <s v="K. Featherstone"/>
    <x v="0"/>
    <n v="53"/>
    <x v="0"/>
    <x v="1"/>
    <x v="2"/>
    <x v="1"/>
    <s v="Not Rated"/>
    <n v="50"/>
    <x v="1"/>
  </r>
  <r>
    <s v="164-66-1915"/>
    <d v="2024-08-21T19:38:00"/>
    <n v="19"/>
    <x v="4"/>
    <x v="1"/>
    <s v="Aug-24"/>
    <s v="Z. Kershaw"/>
    <x v="1"/>
    <n v="68"/>
    <x v="2"/>
    <x v="7"/>
    <x v="0"/>
    <x v="0"/>
    <n v="8"/>
    <n v="60"/>
    <x v="1"/>
  </r>
  <r>
    <s v="522-99-5966"/>
    <d v="2024-08-21T21:40:00"/>
    <n v="21"/>
    <x v="4"/>
    <x v="1"/>
    <s v="Aug-24"/>
    <s v="X. Ravenscroft"/>
    <x v="1"/>
    <n v="49"/>
    <x v="3"/>
    <x v="1"/>
    <x v="0"/>
    <x v="0"/>
    <n v="1"/>
    <n v="10"/>
    <x v="0"/>
  </r>
  <r>
    <s v="513-11-2131"/>
    <d v="2024-08-21T23:41:00"/>
    <n v="23"/>
    <x v="4"/>
    <x v="1"/>
    <s v="Aug-24"/>
    <s v="U. Fairbairn"/>
    <x v="0"/>
    <n v="12"/>
    <x v="4"/>
    <x v="0"/>
    <x v="0"/>
    <x v="1"/>
    <s v="Not Rated"/>
    <n v="15"/>
    <x v="0"/>
  </r>
  <r>
    <s v="210-59-5532"/>
    <d v="2024-08-22T04:43:00"/>
    <n v="4"/>
    <x v="4"/>
    <x v="1"/>
    <s v="Aug-24"/>
    <s v="R. Merriweather"/>
    <x v="1"/>
    <n v="26"/>
    <x v="1"/>
    <x v="0"/>
    <x v="0"/>
    <x v="0"/>
    <s v="Not Rated"/>
    <n v="42"/>
    <x v="1"/>
  </r>
  <r>
    <s v="307-55-9778"/>
    <d v="2024-08-22T04:48:00"/>
    <n v="4"/>
    <x v="4"/>
    <x v="1"/>
    <s v="Aug-24"/>
    <s v="V. Honeysett"/>
    <x v="0"/>
    <n v="14"/>
    <x v="4"/>
    <x v="7"/>
    <x v="0"/>
    <x v="1"/>
    <s v="Not Rated"/>
    <n v="42"/>
    <x v="1"/>
  </r>
  <r>
    <s v="339-84-6227"/>
    <d v="2024-08-22T05:26:00"/>
    <n v="5"/>
    <x v="4"/>
    <x v="1"/>
    <s v="Aug-24"/>
    <s v="F. Northcote"/>
    <x v="0"/>
    <n v="14"/>
    <x v="4"/>
    <x v="6"/>
    <x v="0"/>
    <x v="1"/>
    <s v="Not Rated"/>
    <n v="34"/>
    <x v="1"/>
  </r>
  <r>
    <s v="780-43-2256"/>
    <d v="2024-08-22T07:14:00"/>
    <n v="7"/>
    <x v="4"/>
    <x v="1"/>
    <s v="Aug-24"/>
    <s v="W. Quarmby"/>
    <x v="0"/>
    <n v="63"/>
    <x v="2"/>
    <x v="0"/>
    <x v="0"/>
    <x v="0"/>
    <n v="0"/>
    <n v="56"/>
    <x v="1"/>
  </r>
  <r>
    <s v="677-37-8619"/>
    <d v="2024-08-22T08:02:00"/>
    <n v="8"/>
    <x v="4"/>
    <x v="1"/>
    <s v="Aug-24"/>
    <s v="I. Ironside"/>
    <x v="1"/>
    <n v="78"/>
    <x v="5"/>
    <x v="7"/>
    <x v="2"/>
    <x v="1"/>
    <n v="4"/>
    <n v="16"/>
    <x v="0"/>
  </r>
  <r>
    <s v="637-40-3264"/>
    <d v="2024-08-22T08:15:00"/>
    <n v="8"/>
    <x v="4"/>
    <x v="1"/>
    <s v="Aug-24"/>
    <s v="P. Schubuser"/>
    <x v="1"/>
    <n v="35"/>
    <x v="6"/>
    <x v="2"/>
    <x v="0"/>
    <x v="0"/>
    <s v="Not Rated"/>
    <n v="47"/>
    <x v="1"/>
  </r>
  <r>
    <s v="690-75-4842"/>
    <d v="2024-08-22T09:33:00"/>
    <n v="9"/>
    <x v="4"/>
    <x v="1"/>
    <s v="Aug-24"/>
    <s v="H. Crebo"/>
    <x v="0"/>
    <n v="14"/>
    <x v="4"/>
    <x v="7"/>
    <x v="0"/>
    <x v="1"/>
    <s v="Not Rated"/>
    <n v="42"/>
    <x v="1"/>
  </r>
  <r>
    <s v="395-36-6606"/>
    <d v="2024-08-22T11:20:00"/>
    <n v="11"/>
    <x v="4"/>
    <x v="1"/>
    <s v="Aug-24"/>
    <s v="Q. Thornbury"/>
    <x v="1"/>
    <n v="27"/>
    <x v="1"/>
    <x v="0"/>
    <x v="0"/>
    <x v="0"/>
    <n v="10"/>
    <n v="50"/>
    <x v="1"/>
  </r>
  <r>
    <s v="759-17-5011"/>
    <d v="2024-08-22T12:56:00"/>
    <n v="12"/>
    <x v="4"/>
    <x v="1"/>
    <s v="Aug-24"/>
    <s v="R. Methuen"/>
    <x v="1"/>
    <n v="14"/>
    <x v="4"/>
    <x v="2"/>
    <x v="0"/>
    <x v="0"/>
    <n v="6"/>
    <n v="39"/>
    <x v="1"/>
  </r>
  <r>
    <s v="505-19-5542"/>
    <d v="2024-08-22T19:49:00"/>
    <n v="19"/>
    <x v="4"/>
    <x v="1"/>
    <s v="Aug-24"/>
    <s v="L. Rowntree"/>
    <x v="0"/>
    <n v="22"/>
    <x v="1"/>
    <x v="4"/>
    <x v="0"/>
    <x v="1"/>
    <s v="Not Rated"/>
    <n v="37"/>
    <x v="1"/>
  </r>
  <r>
    <s v="901-77-2394"/>
    <d v="2024-08-22T20:06:00"/>
    <n v="20"/>
    <x v="4"/>
    <x v="1"/>
    <s v="Aug-24"/>
    <s v="Z. Rowntree"/>
    <x v="1"/>
    <n v="75"/>
    <x v="5"/>
    <x v="7"/>
    <x v="2"/>
    <x v="0"/>
    <s v="Not Rated"/>
    <n v="37"/>
    <x v="1"/>
  </r>
  <r>
    <s v="339-43-9044"/>
    <d v="2024-08-22T21:27:00"/>
    <n v="21"/>
    <x v="4"/>
    <x v="1"/>
    <s v="Aug-24"/>
    <s v="S. Eastwood"/>
    <x v="0"/>
    <n v="79"/>
    <x v="5"/>
    <x v="0"/>
    <x v="2"/>
    <x v="1"/>
    <n v="7"/>
    <n v="44"/>
    <x v="1"/>
  </r>
  <r>
    <s v="122-18-4925"/>
    <d v="2024-08-23T00:00:00"/>
    <n v="0"/>
    <x v="4"/>
    <x v="1"/>
    <s v="Aug-24"/>
    <s v="J. Carraway"/>
    <x v="0"/>
    <n v="30"/>
    <x v="6"/>
    <x v="2"/>
    <x v="0"/>
    <x v="0"/>
    <s v="Not Rated"/>
    <n v="54"/>
    <x v="1"/>
  </r>
  <r>
    <s v="463-90-8339"/>
    <d v="2024-08-23T00:43:00"/>
    <n v="0"/>
    <x v="4"/>
    <x v="1"/>
    <s v="Aug-24"/>
    <s v="G. Underhill"/>
    <x v="1"/>
    <n v="67"/>
    <x v="2"/>
    <x v="7"/>
    <x v="0"/>
    <x v="0"/>
    <s v="Not Rated"/>
    <n v="48"/>
    <x v="1"/>
  </r>
  <r>
    <s v="734-55-8622"/>
    <d v="2024-08-23T03:21:00"/>
    <n v="3"/>
    <x v="4"/>
    <x v="1"/>
    <s v="Aug-24"/>
    <s v="S. Whitfield"/>
    <x v="1"/>
    <n v="38"/>
    <x v="6"/>
    <x v="7"/>
    <x v="0"/>
    <x v="1"/>
    <s v="Not Rated"/>
    <n v="28"/>
    <x v="0"/>
  </r>
  <r>
    <s v="888-63-6513"/>
    <d v="2024-08-23T03:50:00"/>
    <n v="3"/>
    <x v="4"/>
    <x v="1"/>
    <s v="Aug-24"/>
    <s v="J. Perrat"/>
    <x v="1"/>
    <n v="43"/>
    <x v="3"/>
    <x v="5"/>
    <x v="0"/>
    <x v="1"/>
    <n v="10"/>
    <n v="37"/>
    <x v="1"/>
  </r>
  <r>
    <s v="231-12-4172"/>
    <d v="2024-08-23T04:19:00"/>
    <n v="4"/>
    <x v="4"/>
    <x v="1"/>
    <s v="Aug-24"/>
    <s v="L. Featherstone"/>
    <x v="0"/>
    <n v="9"/>
    <x v="7"/>
    <x v="6"/>
    <x v="2"/>
    <x v="0"/>
    <s v="Not Rated"/>
    <n v="55"/>
    <x v="1"/>
  </r>
  <r>
    <s v="765-54-9448"/>
    <d v="2024-08-23T05:03:00"/>
    <n v="5"/>
    <x v="4"/>
    <x v="1"/>
    <s v="Aug-24"/>
    <s v="Z. Yates"/>
    <x v="1"/>
    <n v="70"/>
    <x v="5"/>
    <x v="2"/>
    <x v="5"/>
    <x v="1"/>
    <s v="Not Rated"/>
    <n v="16"/>
    <x v="0"/>
  </r>
  <r>
    <s v="600-79-8085"/>
    <d v="2024-08-23T06:07:00"/>
    <n v="6"/>
    <x v="4"/>
    <x v="1"/>
    <s v="Aug-24"/>
    <s v="T. Hathaway"/>
    <x v="0"/>
    <n v="41"/>
    <x v="3"/>
    <x v="2"/>
    <x v="0"/>
    <x v="1"/>
    <n v="5"/>
    <n v="47"/>
    <x v="1"/>
  </r>
  <r>
    <s v="633-12-2298"/>
    <d v="2024-08-23T06:16:00"/>
    <n v="6"/>
    <x v="4"/>
    <x v="1"/>
    <s v="Aug-24"/>
    <s v="Y. Kingsley"/>
    <x v="1"/>
    <n v="36"/>
    <x v="6"/>
    <x v="0"/>
    <x v="0"/>
    <x v="0"/>
    <s v="Not Rated"/>
    <n v="26"/>
    <x v="0"/>
  </r>
  <r>
    <s v="874-84-1745"/>
    <d v="2024-08-23T08:48:00"/>
    <n v="8"/>
    <x v="4"/>
    <x v="1"/>
    <s v="Aug-24"/>
    <s v="C. Greenhalgh"/>
    <x v="0"/>
    <n v="14"/>
    <x v="4"/>
    <x v="2"/>
    <x v="2"/>
    <x v="1"/>
    <s v="Not Rated"/>
    <n v="38"/>
    <x v="1"/>
  </r>
  <r>
    <s v="347-18-2975"/>
    <d v="2024-08-23T11:57:00"/>
    <n v="11"/>
    <x v="4"/>
    <x v="1"/>
    <s v="Aug-24"/>
    <s v="I. Northcote"/>
    <x v="1"/>
    <n v="50"/>
    <x v="0"/>
    <x v="2"/>
    <x v="1"/>
    <x v="1"/>
    <s v="Not Rated"/>
    <n v="38"/>
    <x v="1"/>
  </r>
  <r>
    <s v="668-94-9272"/>
    <d v="2024-08-23T12:51:00"/>
    <n v="12"/>
    <x v="4"/>
    <x v="1"/>
    <s v="Aug-24"/>
    <s v="T. Goudie"/>
    <x v="0"/>
    <n v="75"/>
    <x v="5"/>
    <x v="1"/>
    <x v="2"/>
    <x v="1"/>
    <s v="Not Rated"/>
    <n v="45"/>
    <x v="1"/>
  </r>
  <r>
    <s v="193-18-2458"/>
    <d v="2024-08-23T14:25:00"/>
    <n v="14"/>
    <x v="4"/>
    <x v="1"/>
    <s v="Aug-24"/>
    <s v="G. Quarmby"/>
    <x v="1"/>
    <n v="40"/>
    <x v="3"/>
    <x v="1"/>
    <x v="7"/>
    <x v="1"/>
    <n v="5"/>
    <n v="28"/>
    <x v="0"/>
  </r>
  <r>
    <s v="866-75-5897"/>
    <d v="2024-08-23T19:30:00"/>
    <n v="19"/>
    <x v="4"/>
    <x v="1"/>
    <s v="Aug-24"/>
    <s v="R. Birtwhistle"/>
    <x v="0"/>
    <n v="71"/>
    <x v="5"/>
    <x v="5"/>
    <x v="0"/>
    <x v="1"/>
    <s v="Not Rated"/>
    <n v="32"/>
    <x v="1"/>
  </r>
  <r>
    <s v="662-94-9304"/>
    <d v="2024-08-23T23:59:00"/>
    <n v="23"/>
    <x v="4"/>
    <x v="1"/>
    <s v="Aug-24"/>
    <s v="Q. Bannister"/>
    <x v="0"/>
    <n v="79"/>
    <x v="5"/>
    <x v="7"/>
    <x v="2"/>
    <x v="1"/>
    <n v="3"/>
    <n v="42"/>
    <x v="1"/>
  </r>
  <r>
    <s v="295-15-9520"/>
    <d v="2024-08-24T01:28:00"/>
    <n v="1"/>
    <x v="4"/>
    <x v="1"/>
    <s v="Aug-24"/>
    <s v="K. Aldridge"/>
    <x v="1"/>
    <n v="59"/>
    <x v="0"/>
    <x v="5"/>
    <x v="1"/>
    <x v="0"/>
    <n v="0"/>
    <n v="41"/>
    <x v="1"/>
  </r>
  <r>
    <s v="106-78-4425"/>
    <d v="2024-08-24T03:44:00"/>
    <n v="3"/>
    <x v="4"/>
    <x v="1"/>
    <s v="Aug-24"/>
    <s v="N. Brixey"/>
    <x v="0"/>
    <n v="49"/>
    <x v="3"/>
    <x v="1"/>
    <x v="0"/>
    <x v="0"/>
    <s v="Not Rated"/>
    <n v="24"/>
    <x v="0"/>
  </r>
  <r>
    <s v="452-65-9701"/>
    <d v="2024-08-24T03:49:00"/>
    <n v="3"/>
    <x v="4"/>
    <x v="1"/>
    <s v="Aug-24"/>
    <s v="M. Vickery"/>
    <x v="1"/>
    <n v="74"/>
    <x v="5"/>
    <x v="6"/>
    <x v="2"/>
    <x v="1"/>
    <s v="Not Rated"/>
    <n v="59"/>
    <x v="1"/>
  </r>
  <r>
    <s v="547-91-5640"/>
    <d v="2024-08-24T05:57:00"/>
    <n v="5"/>
    <x v="4"/>
    <x v="1"/>
    <s v="Aug-24"/>
    <s v="T. Brixey"/>
    <x v="2"/>
    <n v="14"/>
    <x v="4"/>
    <x v="0"/>
    <x v="0"/>
    <x v="1"/>
    <n v="9"/>
    <n v="44"/>
    <x v="1"/>
  </r>
  <r>
    <s v="163-41-8133"/>
    <d v="2024-08-24T09:05:00"/>
    <n v="9"/>
    <x v="4"/>
    <x v="1"/>
    <s v="Aug-24"/>
    <s v="P. Bracegirdle"/>
    <x v="0"/>
    <n v="27"/>
    <x v="1"/>
    <x v="3"/>
    <x v="0"/>
    <x v="1"/>
    <n v="5"/>
    <n v="51"/>
    <x v="1"/>
  </r>
  <r>
    <s v="483-58-8586"/>
    <d v="2024-08-24T10:59:00"/>
    <n v="10"/>
    <x v="4"/>
    <x v="1"/>
    <s v="Aug-24"/>
    <s v="S. Corpes"/>
    <x v="0"/>
    <n v="38"/>
    <x v="6"/>
    <x v="0"/>
    <x v="2"/>
    <x v="1"/>
    <s v="Not Rated"/>
    <n v="49"/>
    <x v="1"/>
  </r>
  <r>
    <s v="786-90-4262"/>
    <d v="2024-08-24T11:32:00"/>
    <n v="11"/>
    <x v="4"/>
    <x v="1"/>
    <s v="Aug-24"/>
    <s v="Y. Birtwhistle"/>
    <x v="0"/>
    <n v="20"/>
    <x v="1"/>
    <x v="5"/>
    <x v="6"/>
    <x v="0"/>
    <s v="Not Rated"/>
    <n v="11"/>
    <x v="0"/>
  </r>
  <r>
    <s v="276-84-2328"/>
    <d v="2024-08-24T12:19:00"/>
    <n v="12"/>
    <x v="4"/>
    <x v="1"/>
    <s v="Aug-24"/>
    <s v="R. Jephson"/>
    <x v="1"/>
    <n v="7"/>
    <x v="7"/>
    <x v="2"/>
    <x v="6"/>
    <x v="0"/>
    <s v="Not Rated"/>
    <n v="44"/>
    <x v="1"/>
  </r>
  <r>
    <s v="185-15-8289"/>
    <d v="2024-08-24T16:35:00"/>
    <n v="16"/>
    <x v="4"/>
    <x v="1"/>
    <s v="Aug-24"/>
    <s v="Z. Ellerby"/>
    <x v="1"/>
    <n v="66"/>
    <x v="2"/>
    <x v="1"/>
    <x v="0"/>
    <x v="0"/>
    <n v="4"/>
    <n v="18"/>
    <x v="0"/>
  </r>
  <r>
    <s v="610-81-1141"/>
    <d v="2024-08-24T16:42:00"/>
    <n v="16"/>
    <x v="4"/>
    <x v="1"/>
    <s v="Aug-24"/>
    <s v="G. Rowntree"/>
    <x v="0"/>
    <n v="43"/>
    <x v="3"/>
    <x v="1"/>
    <x v="1"/>
    <x v="0"/>
    <n v="8"/>
    <n v="43"/>
    <x v="1"/>
  </r>
  <r>
    <s v="786-62-2787"/>
    <d v="2024-08-24T19:58:00"/>
    <n v="19"/>
    <x v="4"/>
    <x v="1"/>
    <s v="Aug-24"/>
    <s v="J. Thornbury"/>
    <x v="1"/>
    <n v="2"/>
    <x v="7"/>
    <x v="2"/>
    <x v="0"/>
    <x v="1"/>
    <s v="Not Rated"/>
    <n v="36"/>
    <x v="1"/>
  </r>
  <r>
    <s v="601-27-3133"/>
    <d v="2024-08-24T21:41:00"/>
    <n v="21"/>
    <x v="4"/>
    <x v="1"/>
    <s v="Aug-24"/>
    <s v="X. Quickfall"/>
    <x v="1"/>
    <n v="23"/>
    <x v="1"/>
    <x v="6"/>
    <x v="0"/>
    <x v="1"/>
    <s v="Not Rated"/>
    <n v="39"/>
    <x v="1"/>
  </r>
  <r>
    <s v="915-51-8163"/>
    <d v="2024-08-24T22:01:00"/>
    <n v="22"/>
    <x v="4"/>
    <x v="1"/>
    <s v="Aug-24"/>
    <s v="B. Jessop"/>
    <x v="0"/>
    <n v="79"/>
    <x v="5"/>
    <x v="0"/>
    <x v="0"/>
    <x v="0"/>
    <n v="7"/>
    <n v="54"/>
    <x v="1"/>
  </r>
  <r>
    <s v="606-81-2525"/>
    <d v="2024-08-25T03:27:00"/>
    <n v="3"/>
    <x v="4"/>
    <x v="1"/>
    <s v="Aug-24"/>
    <s v="U. Crebo"/>
    <x v="0"/>
    <n v="21"/>
    <x v="1"/>
    <x v="2"/>
    <x v="1"/>
    <x v="1"/>
    <n v="8"/>
    <n v="37"/>
    <x v="1"/>
  </r>
  <r>
    <s v="101-85-4224"/>
    <d v="2024-08-25T03:28:00"/>
    <n v="3"/>
    <x v="4"/>
    <x v="1"/>
    <s v="Aug-24"/>
    <s v="U. Fairbairn"/>
    <x v="1"/>
    <n v="33"/>
    <x v="6"/>
    <x v="0"/>
    <x v="2"/>
    <x v="0"/>
    <n v="4"/>
    <n v="42"/>
    <x v="1"/>
  </r>
  <r>
    <s v="838-54-8211"/>
    <d v="2024-08-25T05:55:00"/>
    <n v="5"/>
    <x v="4"/>
    <x v="1"/>
    <s v="Aug-24"/>
    <s v="T. Jessop"/>
    <x v="1"/>
    <n v="17"/>
    <x v="4"/>
    <x v="7"/>
    <x v="0"/>
    <x v="0"/>
    <s v="Not Rated"/>
    <n v="25"/>
    <x v="0"/>
  </r>
  <r>
    <s v="243-38-5264"/>
    <d v="2024-08-25T06:38:00"/>
    <n v="6"/>
    <x v="4"/>
    <x v="1"/>
    <s v="Aug-24"/>
    <s v="I. Loxley"/>
    <x v="0"/>
    <n v="63"/>
    <x v="2"/>
    <x v="5"/>
    <x v="2"/>
    <x v="1"/>
    <s v="Not Rated"/>
    <n v="20"/>
    <x v="0"/>
  </r>
  <r>
    <s v="960-68-7932"/>
    <d v="2024-08-25T07:49:00"/>
    <n v="7"/>
    <x v="4"/>
    <x v="1"/>
    <s v="Aug-24"/>
    <s v="N. Aldridge"/>
    <x v="1"/>
    <n v="1"/>
    <x v="7"/>
    <x v="0"/>
    <x v="0"/>
    <x v="0"/>
    <n v="0"/>
    <n v="29"/>
    <x v="0"/>
  </r>
  <r>
    <s v="293-43-3082"/>
    <d v="2024-08-25T07:54:00"/>
    <n v="7"/>
    <x v="4"/>
    <x v="1"/>
    <s v="Aug-24"/>
    <s v="T. Hathaway"/>
    <x v="1"/>
    <n v="21"/>
    <x v="1"/>
    <x v="0"/>
    <x v="2"/>
    <x v="0"/>
    <s v="Not Rated"/>
    <n v="25"/>
    <x v="0"/>
  </r>
  <r>
    <s v="632-12-4211"/>
    <d v="2024-08-25T08:11:00"/>
    <n v="8"/>
    <x v="4"/>
    <x v="1"/>
    <s v="Aug-24"/>
    <s v="Y. Methuen"/>
    <x v="0"/>
    <n v="59"/>
    <x v="0"/>
    <x v="1"/>
    <x v="0"/>
    <x v="0"/>
    <s v="Not Rated"/>
    <n v="33"/>
    <x v="1"/>
  </r>
  <r>
    <s v="470-75-7419"/>
    <d v="2024-08-25T08:31:00"/>
    <n v="8"/>
    <x v="4"/>
    <x v="1"/>
    <s v="Aug-24"/>
    <s v="Z. Dunmore"/>
    <x v="1"/>
    <n v="35"/>
    <x v="6"/>
    <x v="0"/>
    <x v="2"/>
    <x v="0"/>
    <s v="Not Rated"/>
    <n v="42"/>
    <x v="1"/>
  </r>
  <r>
    <s v="355-77-6271"/>
    <d v="2024-08-25T13:03:00"/>
    <n v="13"/>
    <x v="4"/>
    <x v="1"/>
    <s v="Aug-24"/>
    <s v="Z. Verity"/>
    <x v="1"/>
    <n v="74"/>
    <x v="5"/>
    <x v="2"/>
    <x v="2"/>
    <x v="1"/>
    <n v="0"/>
    <n v="43"/>
    <x v="1"/>
  </r>
  <r>
    <s v="289-57-8607"/>
    <d v="2024-08-25T13:34:00"/>
    <n v="13"/>
    <x v="4"/>
    <x v="1"/>
    <s v="Aug-24"/>
    <s v="U. Glasspool"/>
    <x v="0"/>
    <n v="10"/>
    <x v="4"/>
    <x v="2"/>
    <x v="2"/>
    <x v="1"/>
    <s v="Not Rated"/>
    <n v="58"/>
    <x v="1"/>
  </r>
  <r>
    <s v="121-70-4387"/>
    <d v="2024-08-25T16:59:00"/>
    <n v="16"/>
    <x v="4"/>
    <x v="1"/>
    <s v="Aug-24"/>
    <s v="X. Featherstone"/>
    <x v="1"/>
    <n v="50"/>
    <x v="0"/>
    <x v="3"/>
    <x v="1"/>
    <x v="0"/>
    <s v="Not Rated"/>
    <n v="39"/>
    <x v="1"/>
  </r>
  <r>
    <s v="752-51-3212"/>
    <d v="2024-08-25T19:53:00"/>
    <n v="19"/>
    <x v="4"/>
    <x v="1"/>
    <s v="Aug-24"/>
    <s v="C. Stanlack"/>
    <x v="0"/>
    <n v="43"/>
    <x v="3"/>
    <x v="1"/>
    <x v="0"/>
    <x v="1"/>
    <s v="Not Rated"/>
    <n v="50"/>
    <x v="1"/>
  </r>
  <r>
    <s v="567-45-1319"/>
    <d v="2024-08-25T21:12:00"/>
    <n v="21"/>
    <x v="4"/>
    <x v="1"/>
    <s v="Aug-24"/>
    <s v="G. Lockwood"/>
    <x v="0"/>
    <n v="33"/>
    <x v="6"/>
    <x v="2"/>
    <x v="0"/>
    <x v="0"/>
    <s v="Not Rated"/>
    <n v="30"/>
    <x v="0"/>
  </r>
  <r>
    <s v="486-74-7818"/>
    <d v="2024-08-25T21:23:00"/>
    <n v="21"/>
    <x v="4"/>
    <x v="1"/>
    <s v="Aug-24"/>
    <s v="N. Bannister"/>
    <x v="0"/>
    <n v="31"/>
    <x v="6"/>
    <x v="3"/>
    <x v="0"/>
    <x v="0"/>
    <s v="Not Rated"/>
    <n v="14"/>
    <x v="0"/>
  </r>
  <r>
    <s v="975-75-3646"/>
    <d v="2024-08-25T21:38:00"/>
    <n v="21"/>
    <x v="4"/>
    <x v="1"/>
    <s v="Aug-24"/>
    <s v="I. Garfield"/>
    <x v="0"/>
    <n v="70"/>
    <x v="5"/>
    <x v="2"/>
    <x v="0"/>
    <x v="0"/>
    <s v="Not Rated"/>
    <n v="50"/>
    <x v="1"/>
  </r>
  <r>
    <s v="708-88-8909"/>
    <d v="2024-08-26T00:06:00"/>
    <n v="0"/>
    <x v="4"/>
    <x v="1"/>
    <s v="Aug-24"/>
    <s v="A. Quarmby"/>
    <x v="0"/>
    <n v="22"/>
    <x v="1"/>
    <x v="5"/>
    <x v="0"/>
    <x v="0"/>
    <s v="Not Rated"/>
    <n v="22"/>
    <x v="0"/>
  </r>
  <r>
    <s v="333-57-2667"/>
    <d v="2024-08-26T00:34:00"/>
    <n v="0"/>
    <x v="4"/>
    <x v="1"/>
    <s v="Aug-24"/>
    <s v="D. Quickfall"/>
    <x v="1"/>
    <n v="4"/>
    <x v="7"/>
    <x v="4"/>
    <x v="3"/>
    <x v="0"/>
    <s v="Not Rated"/>
    <n v="59"/>
    <x v="1"/>
  </r>
  <r>
    <s v="338-37-5907"/>
    <d v="2024-08-26T00:38:00"/>
    <n v="0"/>
    <x v="4"/>
    <x v="1"/>
    <s v="Aug-24"/>
    <s v="T. Cholmondeley"/>
    <x v="1"/>
    <n v="20"/>
    <x v="1"/>
    <x v="7"/>
    <x v="0"/>
    <x v="0"/>
    <s v="Not Rated"/>
    <n v="54"/>
    <x v="1"/>
  </r>
  <r>
    <s v="824-95-5928"/>
    <d v="2024-08-26T01:25:00"/>
    <n v="1"/>
    <x v="4"/>
    <x v="1"/>
    <s v="Aug-24"/>
    <s v="W. Carraway"/>
    <x v="0"/>
    <n v="3"/>
    <x v="7"/>
    <x v="5"/>
    <x v="0"/>
    <x v="0"/>
    <s v="Not Rated"/>
    <n v="15"/>
    <x v="0"/>
  </r>
  <r>
    <s v="482-16-9936"/>
    <d v="2024-08-26T02:11:00"/>
    <n v="2"/>
    <x v="4"/>
    <x v="1"/>
    <s v="Aug-24"/>
    <s v="V. Oakden"/>
    <x v="1"/>
    <n v="54"/>
    <x v="0"/>
    <x v="5"/>
    <x v="6"/>
    <x v="1"/>
    <n v="7"/>
    <n v="60"/>
    <x v="1"/>
  </r>
  <r>
    <s v="536-60-3932"/>
    <d v="2024-08-26T03:08:00"/>
    <n v="3"/>
    <x v="4"/>
    <x v="1"/>
    <s v="Aug-24"/>
    <s v="T. Silverlock"/>
    <x v="0"/>
    <n v="40"/>
    <x v="3"/>
    <x v="2"/>
    <x v="0"/>
    <x v="1"/>
    <s v="Not Rated"/>
    <n v="15"/>
    <x v="0"/>
  </r>
  <r>
    <s v="378-75-5661"/>
    <d v="2024-08-26T05:45:00"/>
    <n v="5"/>
    <x v="4"/>
    <x v="1"/>
    <s v="Aug-24"/>
    <s v="U. Loxley"/>
    <x v="1"/>
    <n v="72"/>
    <x v="5"/>
    <x v="0"/>
    <x v="0"/>
    <x v="0"/>
    <n v="8"/>
    <n v="44"/>
    <x v="1"/>
  </r>
  <r>
    <s v="138-82-8917"/>
    <d v="2024-08-26T06:42:00"/>
    <n v="6"/>
    <x v="4"/>
    <x v="1"/>
    <s v="Aug-24"/>
    <s v="L. Stanlack"/>
    <x v="0"/>
    <n v="11"/>
    <x v="4"/>
    <x v="0"/>
    <x v="2"/>
    <x v="1"/>
    <s v="Not Rated"/>
    <n v="59"/>
    <x v="1"/>
  </r>
  <r>
    <s v="277-34-4083"/>
    <d v="2024-08-26T11:36:00"/>
    <n v="11"/>
    <x v="4"/>
    <x v="1"/>
    <s v="Aug-24"/>
    <s v="M. Eastwood"/>
    <x v="0"/>
    <n v="58"/>
    <x v="0"/>
    <x v="3"/>
    <x v="1"/>
    <x v="1"/>
    <s v="Not Rated"/>
    <n v="46"/>
    <x v="1"/>
  </r>
  <r>
    <s v="904-91-4746"/>
    <d v="2024-08-26T14:41:00"/>
    <n v="14"/>
    <x v="4"/>
    <x v="1"/>
    <s v="Aug-24"/>
    <s v="H. Silverlock"/>
    <x v="0"/>
    <n v="20"/>
    <x v="1"/>
    <x v="0"/>
    <x v="1"/>
    <x v="1"/>
    <s v="Not Rated"/>
    <n v="50"/>
    <x v="1"/>
  </r>
  <r>
    <s v="660-34-3890"/>
    <d v="2024-08-26T18:08:00"/>
    <n v="18"/>
    <x v="4"/>
    <x v="1"/>
    <s v="Aug-24"/>
    <s v="P. Jephson"/>
    <x v="1"/>
    <n v="48"/>
    <x v="3"/>
    <x v="0"/>
    <x v="2"/>
    <x v="1"/>
    <n v="7"/>
    <n v="18"/>
    <x v="0"/>
  </r>
  <r>
    <s v="703-41-4972"/>
    <d v="2024-08-26T20:46:00"/>
    <n v="20"/>
    <x v="4"/>
    <x v="1"/>
    <s v="Aug-24"/>
    <s v="I. Underhill"/>
    <x v="0"/>
    <n v="37"/>
    <x v="6"/>
    <x v="0"/>
    <x v="6"/>
    <x v="1"/>
    <s v="Not Rated"/>
    <n v="43"/>
    <x v="1"/>
  </r>
  <r>
    <s v="431-42-2413"/>
    <d v="2024-08-27T01:17:00"/>
    <n v="1"/>
    <x v="4"/>
    <x v="1"/>
    <s v="Aug-24"/>
    <s v="Z. Churchard"/>
    <x v="1"/>
    <n v="44"/>
    <x v="3"/>
    <x v="6"/>
    <x v="0"/>
    <x v="0"/>
    <n v="2"/>
    <n v="35"/>
    <x v="1"/>
  </r>
  <r>
    <s v="495-47-7054"/>
    <d v="2024-08-27T02:36:00"/>
    <n v="2"/>
    <x v="4"/>
    <x v="1"/>
    <s v="Aug-24"/>
    <s v="L. Ashcombe"/>
    <x v="1"/>
    <n v="19"/>
    <x v="4"/>
    <x v="0"/>
    <x v="0"/>
    <x v="1"/>
    <s v="Not Rated"/>
    <n v="39"/>
    <x v="1"/>
  </r>
  <r>
    <s v="673-90-3996"/>
    <d v="2024-08-27T03:45:00"/>
    <n v="3"/>
    <x v="4"/>
    <x v="1"/>
    <s v="Aug-24"/>
    <s v="C. Ainsworth"/>
    <x v="0"/>
    <n v="56"/>
    <x v="0"/>
    <x v="7"/>
    <x v="2"/>
    <x v="1"/>
    <s v="Not Rated"/>
    <n v="35"/>
    <x v="1"/>
  </r>
  <r>
    <s v="896-60-5663"/>
    <d v="2024-08-27T05:27:00"/>
    <n v="5"/>
    <x v="4"/>
    <x v="1"/>
    <s v="Aug-24"/>
    <s v="E. Featherstone"/>
    <x v="0"/>
    <n v="55"/>
    <x v="0"/>
    <x v="0"/>
    <x v="0"/>
    <x v="1"/>
    <s v="Not Rated"/>
    <n v="48"/>
    <x v="1"/>
  </r>
  <r>
    <s v="784-58-8593"/>
    <d v="2024-08-27T06:09:00"/>
    <n v="6"/>
    <x v="4"/>
    <x v="1"/>
    <s v="Aug-24"/>
    <s v="H. Brixey"/>
    <x v="1"/>
    <n v="41"/>
    <x v="3"/>
    <x v="6"/>
    <x v="0"/>
    <x v="1"/>
    <s v="Not Rated"/>
    <n v="53"/>
    <x v="1"/>
  </r>
  <r>
    <s v="519-12-3754"/>
    <d v="2024-08-27T06:16:00"/>
    <n v="6"/>
    <x v="4"/>
    <x v="1"/>
    <s v="Aug-24"/>
    <s v="A. Gwillim"/>
    <x v="1"/>
    <n v="26"/>
    <x v="1"/>
    <x v="1"/>
    <x v="0"/>
    <x v="0"/>
    <s v="Not Rated"/>
    <n v="16"/>
    <x v="0"/>
  </r>
  <r>
    <s v="158-54-8809"/>
    <d v="2024-08-27T07:38:00"/>
    <n v="7"/>
    <x v="4"/>
    <x v="1"/>
    <s v="Aug-24"/>
    <s v="E. Dewhirst"/>
    <x v="0"/>
    <n v="9"/>
    <x v="7"/>
    <x v="7"/>
    <x v="0"/>
    <x v="0"/>
    <s v="Not Rated"/>
    <n v="11"/>
    <x v="0"/>
  </r>
  <r>
    <s v="935-20-9444"/>
    <d v="2024-08-27T07:51:00"/>
    <n v="7"/>
    <x v="4"/>
    <x v="1"/>
    <s v="Aug-24"/>
    <s v="T. Silverlock"/>
    <x v="0"/>
    <n v="15"/>
    <x v="4"/>
    <x v="2"/>
    <x v="0"/>
    <x v="0"/>
    <s v="Not Rated"/>
    <n v="32"/>
    <x v="1"/>
  </r>
  <r>
    <s v="336-38-5503"/>
    <d v="2024-08-27T09:56:00"/>
    <n v="9"/>
    <x v="4"/>
    <x v="1"/>
    <s v="Aug-24"/>
    <s v="Q. Quarmby"/>
    <x v="0"/>
    <n v="78"/>
    <x v="5"/>
    <x v="7"/>
    <x v="3"/>
    <x v="0"/>
    <s v="Not Rated"/>
    <n v="36"/>
    <x v="1"/>
  </r>
  <r>
    <s v="455-10-6253"/>
    <d v="2024-08-27T10:58:00"/>
    <n v="10"/>
    <x v="4"/>
    <x v="1"/>
    <s v="Aug-24"/>
    <s v="V. Inglewood"/>
    <x v="0"/>
    <n v="78"/>
    <x v="5"/>
    <x v="2"/>
    <x v="0"/>
    <x v="0"/>
    <s v="Not Rated"/>
    <n v="26"/>
    <x v="0"/>
  </r>
  <r>
    <s v="481-43-3936"/>
    <d v="2024-08-27T14:58:00"/>
    <n v="14"/>
    <x v="4"/>
    <x v="1"/>
    <s v="Aug-24"/>
    <s v="X. Kingsley"/>
    <x v="1"/>
    <n v="5"/>
    <x v="7"/>
    <x v="0"/>
    <x v="0"/>
    <x v="0"/>
    <s v="Not Rated"/>
    <n v="31"/>
    <x v="1"/>
  </r>
  <r>
    <s v="653-14-5699"/>
    <d v="2024-08-27T19:06:00"/>
    <n v="19"/>
    <x v="4"/>
    <x v="1"/>
    <s v="Aug-24"/>
    <s v="W. Ellerby"/>
    <x v="0"/>
    <n v="50"/>
    <x v="0"/>
    <x v="3"/>
    <x v="0"/>
    <x v="1"/>
    <s v="Not Rated"/>
    <n v="15"/>
    <x v="0"/>
  </r>
  <r>
    <s v="726-23-4510"/>
    <d v="2024-08-28T00:15:00"/>
    <n v="0"/>
    <x v="4"/>
    <x v="1"/>
    <s v="Aug-24"/>
    <s v="T. Ainsworth"/>
    <x v="0"/>
    <n v="68"/>
    <x v="2"/>
    <x v="3"/>
    <x v="0"/>
    <x v="1"/>
    <s v="Not Rated"/>
    <n v="60"/>
    <x v="1"/>
  </r>
  <r>
    <s v="698-28-2491"/>
    <d v="2024-08-28T00:47:00"/>
    <n v="0"/>
    <x v="4"/>
    <x v="1"/>
    <s v="Aug-24"/>
    <s v="Q. Birtwhistle"/>
    <x v="1"/>
    <n v="65"/>
    <x v="2"/>
    <x v="6"/>
    <x v="6"/>
    <x v="1"/>
    <s v="Not Rated"/>
    <n v="23"/>
    <x v="0"/>
  </r>
  <r>
    <s v="543-56-8532"/>
    <d v="2024-08-28T01:06:00"/>
    <n v="1"/>
    <x v="4"/>
    <x v="1"/>
    <s v="Aug-24"/>
    <s v="E. Quarmby"/>
    <x v="1"/>
    <n v="67"/>
    <x v="2"/>
    <x v="7"/>
    <x v="0"/>
    <x v="1"/>
    <s v="Not Rated"/>
    <n v="40"/>
    <x v="1"/>
  </r>
  <r>
    <s v="809-92-5626"/>
    <d v="2024-08-28T02:09:00"/>
    <n v="2"/>
    <x v="4"/>
    <x v="1"/>
    <s v="Aug-24"/>
    <s v="B. Wadsworth"/>
    <x v="2"/>
    <n v="61"/>
    <x v="2"/>
    <x v="7"/>
    <x v="0"/>
    <x v="1"/>
    <s v="Not Rated"/>
    <n v="56"/>
    <x v="1"/>
  </r>
  <r>
    <s v="929-85-5332"/>
    <d v="2024-08-28T05:11:00"/>
    <n v="5"/>
    <x v="4"/>
    <x v="1"/>
    <s v="Aug-24"/>
    <s v="Y. Dewhirst"/>
    <x v="1"/>
    <n v="65"/>
    <x v="2"/>
    <x v="7"/>
    <x v="0"/>
    <x v="0"/>
    <s v="Not Rated"/>
    <n v="15"/>
    <x v="0"/>
  </r>
  <r>
    <s v="591-32-8682"/>
    <d v="2024-08-28T06:22:00"/>
    <n v="6"/>
    <x v="4"/>
    <x v="1"/>
    <s v="Aug-24"/>
    <s v="H. Honeysett"/>
    <x v="1"/>
    <n v="67"/>
    <x v="2"/>
    <x v="2"/>
    <x v="0"/>
    <x v="1"/>
    <s v="Not Rated"/>
    <n v="58"/>
    <x v="1"/>
  </r>
  <r>
    <s v="128-58-5236"/>
    <d v="2024-08-28T08:16:00"/>
    <n v="8"/>
    <x v="4"/>
    <x v="1"/>
    <s v="Aug-24"/>
    <s v="H. Glasspool"/>
    <x v="1"/>
    <n v="45"/>
    <x v="3"/>
    <x v="5"/>
    <x v="0"/>
    <x v="0"/>
    <s v="Not Rated"/>
    <n v="30"/>
    <x v="0"/>
  </r>
  <r>
    <s v="109-74-5528"/>
    <d v="2024-08-28T12:25:00"/>
    <n v="12"/>
    <x v="4"/>
    <x v="1"/>
    <s v="Aug-24"/>
    <s v="W. Northcote"/>
    <x v="0"/>
    <n v="49"/>
    <x v="3"/>
    <x v="2"/>
    <x v="0"/>
    <x v="0"/>
    <n v="7"/>
    <n v="29"/>
    <x v="0"/>
  </r>
  <r>
    <s v="923-56-3137"/>
    <d v="2024-08-28T12:59:00"/>
    <n v="12"/>
    <x v="4"/>
    <x v="1"/>
    <s v="Aug-24"/>
    <s v="N. Rowntree"/>
    <x v="1"/>
    <n v="36"/>
    <x v="6"/>
    <x v="0"/>
    <x v="0"/>
    <x v="1"/>
    <n v="6"/>
    <n v="13"/>
    <x v="0"/>
  </r>
  <r>
    <s v="352-87-2745"/>
    <d v="2024-08-28T13:31:00"/>
    <n v="13"/>
    <x v="4"/>
    <x v="1"/>
    <s v="Aug-24"/>
    <s v="H. Loxley"/>
    <x v="0"/>
    <n v="79"/>
    <x v="5"/>
    <x v="2"/>
    <x v="0"/>
    <x v="1"/>
    <s v="Not Rated"/>
    <n v="14"/>
    <x v="0"/>
  </r>
  <r>
    <s v="120-45-8302"/>
    <d v="2024-08-28T15:01:00"/>
    <n v="15"/>
    <x v="4"/>
    <x v="1"/>
    <s v="Aug-24"/>
    <s v="H. Eastwood"/>
    <x v="0"/>
    <n v="24"/>
    <x v="1"/>
    <x v="0"/>
    <x v="0"/>
    <x v="1"/>
    <s v="Not Rated"/>
    <n v="30"/>
    <x v="0"/>
  </r>
  <r>
    <s v="615-57-3415"/>
    <d v="2024-08-28T15:10:00"/>
    <n v="15"/>
    <x v="4"/>
    <x v="1"/>
    <s v="Aug-24"/>
    <s v="P. Tunstall"/>
    <x v="1"/>
    <n v="49"/>
    <x v="3"/>
    <x v="1"/>
    <x v="0"/>
    <x v="0"/>
    <s v="Not Rated"/>
    <n v="19"/>
    <x v="0"/>
  </r>
  <r>
    <s v="385-83-5718"/>
    <d v="2024-08-28T15:57:00"/>
    <n v="15"/>
    <x v="4"/>
    <x v="1"/>
    <s v="Aug-24"/>
    <s v="L. Aldridge"/>
    <x v="1"/>
    <n v="53"/>
    <x v="0"/>
    <x v="5"/>
    <x v="0"/>
    <x v="1"/>
    <s v="Not Rated"/>
    <n v="46"/>
    <x v="1"/>
  </r>
  <r>
    <s v="231-22-9314"/>
    <d v="2024-08-28T19:22:00"/>
    <n v="19"/>
    <x v="4"/>
    <x v="1"/>
    <s v="Aug-24"/>
    <s v="P. Birtwhistle"/>
    <x v="1"/>
    <n v="78"/>
    <x v="5"/>
    <x v="0"/>
    <x v="0"/>
    <x v="1"/>
    <s v="Not Rated"/>
    <n v="24"/>
    <x v="0"/>
  </r>
  <r>
    <s v="789-65-7051"/>
    <d v="2024-08-28T19:49:00"/>
    <n v="19"/>
    <x v="4"/>
    <x v="1"/>
    <s v="Aug-24"/>
    <s v="C. Methuen"/>
    <x v="0"/>
    <n v="27"/>
    <x v="1"/>
    <x v="2"/>
    <x v="0"/>
    <x v="1"/>
    <s v="Not Rated"/>
    <n v="43"/>
    <x v="1"/>
  </r>
  <r>
    <s v="803-37-7283"/>
    <d v="2024-08-28T21:06:00"/>
    <n v="21"/>
    <x v="4"/>
    <x v="1"/>
    <s v="Aug-24"/>
    <s v="N. Ravenscroft"/>
    <x v="1"/>
    <n v="72"/>
    <x v="5"/>
    <x v="0"/>
    <x v="0"/>
    <x v="0"/>
    <s v="Not Rated"/>
    <n v="48"/>
    <x v="1"/>
  </r>
  <r>
    <s v="709-32-5589"/>
    <d v="2024-08-28T23:15:00"/>
    <n v="23"/>
    <x v="4"/>
    <x v="1"/>
    <s v="Aug-24"/>
    <s v="I. Ollerton"/>
    <x v="0"/>
    <n v="17"/>
    <x v="4"/>
    <x v="0"/>
    <x v="0"/>
    <x v="0"/>
    <s v="Not Rated"/>
    <n v="48"/>
    <x v="1"/>
  </r>
  <r>
    <s v="140-88-3750"/>
    <d v="2024-08-29T00:50:00"/>
    <n v="0"/>
    <x v="4"/>
    <x v="1"/>
    <s v="Aug-24"/>
    <s v="F. Yates"/>
    <x v="0"/>
    <n v="22"/>
    <x v="1"/>
    <x v="3"/>
    <x v="7"/>
    <x v="0"/>
    <s v="Not Rated"/>
    <n v="28"/>
    <x v="0"/>
  </r>
  <r>
    <s v="198-13-8986"/>
    <d v="2024-08-29T01:27:00"/>
    <n v="1"/>
    <x v="4"/>
    <x v="1"/>
    <s v="Aug-24"/>
    <s v="C. Honeysett"/>
    <x v="0"/>
    <n v="42"/>
    <x v="3"/>
    <x v="3"/>
    <x v="0"/>
    <x v="1"/>
    <s v="Not Rated"/>
    <n v="27"/>
    <x v="0"/>
  </r>
  <r>
    <s v="776-36-4015"/>
    <d v="2024-08-29T04:02:00"/>
    <n v="4"/>
    <x v="4"/>
    <x v="1"/>
    <s v="Aug-24"/>
    <s v="Z. Bracegirdle"/>
    <x v="0"/>
    <n v="27"/>
    <x v="1"/>
    <x v="5"/>
    <x v="0"/>
    <x v="0"/>
    <s v="Not Rated"/>
    <n v="41"/>
    <x v="1"/>
  </r>
  <r>
    <s v="326-38-1296"/>
    <d v="2024-08-29T06:49:00"/>
    <n v="6"/>
    <x v="4"/>
    <x v="1"/>
    <s v="Aug-24"/>
    <s v="K. Northcote"/>
    <x v="1"/>
    <n v="37"/>
    <x v="6"/>
    <x v="1"/>
    <x v="2"/>
    <x v="0"/>
    <s v="Not Rated"/>
    <n v="48"/>
    <x v="1"/>
  </r>
  <r>
    <s v="699-27-9724"/>
    <d v="2024-08-29T08:31:00"/>
    <n v="8"/>
    <x v="4"/>
    <x v="1"/>
    <s v="Aug-24"/>
    <s v="Q. Yarborough"/>
    <x v="1"/>
    <n v="30"/>
    <x v="6"/>
    <x v="7"/>
    <x v="2"/>
    <x v="1"/>
    <s v="Not Rated"/>
    <n v="51"/>
    <x v="1"/>
  </r>
  <r>
    <s v="118-23-5433"/>
    <d v="2024-08-29T09:08:00"/>
    <n v="9"/>
    <x v="4"/>
    <x v="1"/>
    <s v="Aug-24"/>
    <s v="P. Northcote"/>
    <x v="0"/>
    <n v="18"/>
    <x v="4"/>
    <x v="3"/>
    <x v="3"/>
    <x v="0"/>
    <s v="Not Rated"/>
    <n v="33"/>
    <x v="1"/>
  </r>
  <r>
    <s v="650-32-6727"/>
    <d v="2024-08-29T10:07:00"/>
    <n v="10"/>
    <x v="4"/>
    <x v="1"/>
    <s v="Aug-24"/>
    <s v="O. Garfield"/>
    <x v="0"/>
    <n v="79"/>
    <x v="5"/>
    <x v="2"/>
    <x v="6"/>
    <x v="0"/>
    <s v="Not Rated"/>
    <n v="30"/>
    <x v="0"/>
  </r>
  <r>
    <s v="266-31-8323"/>
    <d v="2024-08-29T13:40:00"/>
    <n v="13"/>
    <x v="4"/>
    <x v="1"/>
    <s v="Aug-24"/>
    <s v="S. Brixey"/>
    <x v="0"/>
    <n v="2"/>
    <x v="7"/>
    <x v="2"/>
    <x v="1"/>
    <x v="1"/>
    <n v="6"/>
    <n v="58"/>
    <x v="1"/>
  </r>
  <r>
    <s v="689-64-7626"/>
    <d v="2024-08-29T15:23:00"/>
    <n v="15"/>
    <x v="4"/>
    <x v="1"/>
    <s v="Aug-24"/>
    <s v="U. Oakden"/>
    <x v="1"/>
    <n v="52"/>
    <x v="0"/>
    <x v="0"/>
    <x v="0"/>
    <x v="1"/>
    <s v="Not Rated"/>
    <n v="54"/>
    <x v="1"/>
  </r>
  <r>
    <s v="465-53-6518"/>
    <d v="2024-08-29T15:44:00"/>
    <n v="15"/>
    <x v="4"/>
    <x v="1"/>
    <s v="Aug-24"/>
    <s v="V. Verity"/>
    <x v="1"/>
    <n v="53"/>
    <x v="0"/>
    <x v="0"/>
    <x v="1"/>
    <x v="1"/>
    <s v="Not Rated"/>
    <n v="10"/>
    <x v="0"/>
  </r>
  <r>
    <s v="412-67-8401"/>
    <d v="2024-08-29T16:42:00"/>
    <n v="16"/>
    <x v="4"/>
    <x v="1"/>
    <s v="Aug-24"/>
    <s v="L. Corpes"/>
    <x v="1"/>
    <n v="41"/>
    <x v="3"/>
    <x v="7"/>
    <x v="0"/>
    <x v="1"/>
    <s v="Not Rated"/>
    <n v="19"/>
    <x v="0"/>
  </r>
  <r>
    <s v="178-18-3698"/>
    <d v="2024-08-29T17:17:00"/>
    <n v="17"/>
    <x v="4"/>
    <x v="1"/>
    <s v="Aug-24"/>
    <s v="G. Northcote"/>
    <x v="0"/>
    <n v="3"/>
    <x v="7"/>
    <x v="0"/>
    <x v="0"/>
    <x v="1"/>
    <s v="Not Rated"/>
    <n v="33"/>
    <x v="1"/>
  </r>
  <r>
    <s v="263-41-6813"/>
    <d v="2024-08-29T18:21:00"/>
    <n v="18"/>
    <x v="4"/>
    <x v="1"/>
    <s v="Aug-24"/>
    <s v="J. Northcote"/>
    <x v="1"/>
    <n v="64"/>
    <x v="2"/>
    <x v="1"/>
    <x v="0"/>
    <x v="0"/>
    <s v="Not Rated"/>
    <n v="31"/>
    <x v="1"/>
  </r>
  <r>
    <s v="634-24-5327"/>
    <d v="2024-08-29T20:03:00"/>
    <n v="20"/>
    <x v="4"/>
    <x v="1"/>
    <s v="Aug-24"/>
    <s v="N. Yarborough"/>
    <x v="1"/>
    <n v="20"/>
    <x v="1"/>
    <x v="4"/>
    <x v="0"/>
    <x v="0"/>
    <n v="0"/>
    <n v="60"/>
    <x v="1"/>
  </r>
  <r>
    <s v="869-49-6152"/>
    <d v="2024-08-29T21:21:00"/>
    <n v="21"/>
    <x v="4"/>
    <x v="1"/>
    <s v="Aug-24"/>
    <s v="B. Thornbury"/>
    <x v="1"/>
    <n v="64"/>
    <x v="2"/>
    <x v="7"/>
    <x v="0"/>
    <x v="1"/>
    <s v="Not Rated"/>
    <n v="43"/>
    <x v="1"/>
  </r>
  <r>
    <s v="671-88-4416"/>
    <d v="2024-08-29T23:59:00"/>
    <n v="23"/>
    <x v="4"/>
    <x v="1"/>
    <s v="Aug-24"/>
    <s v="F. Gionettitti"/>
    <x v="1"/>
    <n v="34"/>
    <x v="6"/>
    <x v="5"/>
    <x v="2"/>
    <x v="0"/>
    <s v="Not Rated"/>
    <n v="43"/>
    <x v="1"/>
  </r>
  <r>
    <s v="194-14-1428"/>
    <d v="2024-08-30T01:18:00"/>
    <n v="1"/>
    <x v="4"/>
    <x v="1"/>
    <s v="Aug-24"/>
    <s v="T. Methuen"/>
    <x v="0"/>
    <n v="40"/>
    <x v="3"/>
    <x v="0"/>
    <x v="0"/>
    <x v="1"/>
    <s v="Not Rated"/>
    <n v="49"/>
    <x v="1"/>
  </r>
  <r>
    <s v="947-55-5933"/>
    <d v="2024-08-30T02:53:00"/>
    <n v="2"/>
    <x v="4"/>
    <x v="1"/>
    <s v="Aug-24"/>
    <s v="K. Whitfield"/>
    <x v="1"/>
    <n v="67"/>
    <x v="2"/>
    <x v="1"/>
    <x v="0"/>
    <x v="1"/>
    <s v="Not Rated"/>
    <n v="52"/>
    <x v="1"/>
  </r>
  <r>
    <s v="767-96-7223"/>
    <d v="2024-08-30T02:57:00"/>
    <n v="2"/>
    <x v="4"/>
    <x v="1"/>
    <s v="Aug-24"/>
    <s v="J. Dewhirst"/>
    <x v="0"/>
    <n v="26"/>
    <x v="1"/>
    <x v="3"/>
    <x v="1"/>
    <x v="1"/>
    <s v="Not Rated"/>
    <n v="10"/>
    <x v="0"/>
  </r>
  <r>
    <s v="279-81-8571"/>
    <d v="2024-08-30T04:27:00"/>
    <n v="4"/>
    <x v="4"/>
    <x v="1"/>
    <s v="Aug-24"/>
    <s v="S. Carraway"/>
    <x v="1"/>
    <n v="49"/>
    <x v="3"/>
    <x v="2"/>
    <x v="0"/>
    <x v="1"/>
    <s v="Not Rated"/>
    <n v="47"/>
    <x v="1"/>
  </r>
  <r>
    <s v="424-93-5773"/>
    <d v="2024-08-30T07:43:00"/>
    <n v="7"/>
    <x v="4"/>
    <x v="1"/>
    <s v="Aug-24"/>
    <s v="I. Loxley"/>
    <x v="1"/>
    <n v="57"/>
    <x v="0"/>
    <x v="6"/>
    <x v="3"/>
    <x v="1"/>
    <s v="Not Rated"/>
    <n v="38"/>
    <x v="1"/>
  </r>
  <r>
    <s v="674-36-9975"/>
    <d v="2024-08-30T07:44:00"/>
    <n v="7"/>
    <x v="4"/>
    <x v="1"/>
    <s v="Aug-24"/>
    <s v="P. Kingsley"/>
    <x v="1"/>
    <n v="73"/>
    <x v="5"/>
    <x v="4"/>
    <x v="0"/>
    <x v="1"/>
    <s v="Not Rated"/>
    <n v="12"/>
    <x v="0"/>
  </r>
  <r>
    <s v="829-83-6822"/>
    <d v="2024-08-30T10:28:00"/>
    <n v="10"/>
    <x v="4"/>
    <x v="1"/>
    <s v="Aug-24"/>
    <s v="X. Quarmby"/>
    <x v="0"/>
    <n v="9"/>
    <x v="7"/>
    <x v="3"/>
    <x v="0"/>
    <x v="0"/>
    <s v="Not Rated"/>
    <n v="34"/>
    <x v="1"/>
  </r>
  <r>
    <s v="209-86-3509"/>
    <d v="2024-08-30T10:35:00"/>
    <n v="10"/>
    <x v="4"/>
    <x v="1"/>
    <s v="Aug-24"/>
    <s v="Q. Featherstone"/>
    <x v="1"/>
    <n v="20"/>
    <x v="1"/>
    <x v="6"/>
    <x v="0"/>
    <x v="0"/>
    <s v="Not Rated"/>
    <n v="32"/>
    <x v="1"/>
  </r>
  <r>
    <s v="428-99-8163"/>
    <d v="2024-08-30T10:39:00"/>
    <n v="10"/>
    <x v="4"/>
    <x v="1"/>
    <s v="Aug-24"/>
    <s v="Z. Whitfield"/>
    <x v="1"/>
    <n v="23"/>
    <x v="1"/>
    <x v="0"/>
    <x v="0"/>
    <x v="0"/>
    <n v="9"/>
    <n v="59"/>
    <x v="1"/>
  </r>
  <r>
    <s v="105-25-3658"/>
    <d v="2024-08-30T10:40:00"/>
    <n v="10"/>
    <x v="4"/>
    <x v="1"/>
    <s v="Aug-24"/>
    <s v="A. Goudie"/>
    <x v="1"/>
    <n v="6"/>
    <x v="7"/>
    <x v="0"/>
    <x v="2"/>
    <x v="1"/>
    <s v="Not Rated"/>
    <n v="29"/>
    <x v="0"/>
  </r>
  <r>
    <s v="185-46-4225"/>
    <d v="2024-08-30T11:28:00"/>
    <n v="11"/>
    <x v="4"/>
    <x v="1"/>
    <s v="Aug-24"/>
    <s v="L. Jephson"/>
    <x v="0"/>
    <n v="30"/>
    <x v="6"/>
    <x v="5"/>
    <x v="0"/>
    <x v="0"/>
    <n v="2"/>
    <n v="60"/>
    <x v="1"/>
  </r>
  <r>
    <s v="621-60-4414"/>
    <d v="2024-08-30T11:51:00"/>
    <n v="11"/>
    <x v="4"/>
    <x v="1"/>
    <s v="Aug-24"/>
    <s v="B. Carraway"/>
    <x v="0"/>
    <n v="12"/>
    <x v="4"/>
    <x v="2"/>
    <x v="0"/>
    <x v="1"/>
    <s v="Not Rated"/>
    <n v="20"/>
    <x v="0"/>
  </r>
  <r>
    <s v="785-88-3662"/>
    <d v="2024-08-30T13:16:00"/>
    <n v="13"/>
    <x v="4"/>
    <x v="1"/>
    <s v="Aug-24"/>
    <s v="C. Goudie"/>
    <x v="0"/>
    <n v="5"/>
    <x v="7"/>
    <x v="3"/>
    <x v="1"/>
    <x v="1"/>
    <s v="Not Rated"/>
    <n v="58"/>
    <x v="1"/>
  </r>
  <r>
    <s v="168-48-1732"/>
    <d v="2024-08-30T13:45:00"/>
    <n v="13"/>
    <x v="4"/>
    <x v="1"/>
    <s v="Aug-24"/>
    <s v="D. Schubuser"/>
    <x v="0"/>
    <n v="14"/>
    <x v="4"/>
    <x v="1"/>
    <x v="0"/>
    <x v="1"/>
    <n v="2"/>
    <n v="45"/>
    <x v="1"/>
  </r>
  <r>
    <s v="664-25-4531"/>
    <d v="2024-08-30T16:18:00"/>
    <n v="16"/>
    <x v="4"/>
    <x v="1"/>
    <s v="Aug-24"/>
    <s v="V. Dunmore"/>
    <x v="1"/>
    <n v="73"/>
    <x v="5"/>
    <x v="0"/>
    <x v="2"/>
    <x v="1"/>
    <s v="Not Rated"/>
    <n v="16"/>
    <x v="0"/>
  </r>
  <r>
    <s v="627-18-5378"/>
    <d v="2024-08-30T19:06:00"/>
    <n v="19"/>
    <x v="4"/>
    <x v="1"/>
    <s v="Aug-24"/>
    <s v="B. Churchard"/>
    <x v="0"/>
    <n v="14"/>
    <x v="4"/>
    <x v="1"/>
    <x v="0"/>
    <x v="0"/>
    <s v="Not Rated"/>
    <n v="56"/>
    <x v="1"/>
  </r>
  <r>
    <s v="754-40-6097"/>
    <d v="2024-08-30T21:23:00"/>
    <n v="21"/>
    <x v="4"/>
    <x v="1"/>
    <s v="Aug-24"/>
    <s v="C. Jessop"/>
    <x v="1"/>
    <n v="26"/>
    <x v="1"/>
    <x v="3"/>
    <x v="1"/>
    <x v="1"/>
    <s v="Not Rated"/>
    <n v="28"/>
    <x v="0"/>
  </r>
  <r>
    <s v="623-94-2845"/>
    <d v="2024-08-30T21:37:00"/>
    <n v="21"/>
    <x v="4"/>
    <x v="1"/>
    <s v="Aug-24"/>
    <s v="L. Eastwood"/>
    <x v="0"/>
    <n v="70"/>
    <x v="5"/>
    <x v="2"/>
    <x v="0"/>
    <x v="0"/>
    <s v="Not Rated"/>
    <n v="16"/>
    <x v="0"/>
  </r>
  <r>
    <s v="799-54-4062"/>
    <d v="2024-08-31T00:35:00"/>
    <n v="0"/>
    <x v="4"/>
    <x v="1"/>
    <s v="Aug-24"/>
    <s v="O. Kershaw"/>
    <x v="1"/>
    <n v="19"/>
    <x v="4"/>
    <x v="5"/>
    <x v="0"/>
    <x v="0"/>
    <n v="1"/>
    <n v="37"/>
    <x v="1"/>
  </r>
  <r>
    <s v="154-53-1981"/>
    <d v="2024-08-31T02:58:00"/>
    <n v="2"/>
    <x v="4"/>
    <x v="1"/>
    <s v="Aug-24"/>
    <s v="N. Wadsworth"/>
    <x v="1"/>
    <n v="13"/>
    <x v="4"/>
    <x v="0"/>
    <x v="0"/>
    <x v="1"/>
    <s v="Not Rated"/>
    <n v="54"/>
    <x v="1"/>
  </r>
  <r>
    <s v="659-67-8680"/>
    <d v="2024-08-31T03:35:00"/>
    <n v="3"/>
    <x v="4"/>
    <x v="1"/>
    <s v="Aug-24"/>
    <s v="P. Featherstone"/>
    <x v="0"/>
    <n v="25"/>
    <x v="1"/>
    <x v="7"/>
    <x v="2"/>
    <x v="0"/>
    <n v="3"/>
    <n v="47"/>
    <x v="1"/>
  </r>
  <r>
    <s v="135-71-5842"/>
    <d v="2024-08-31T08:52:00"/>
    <n v="8"/>
    <x v="4"/>
    <x v="1"/>
    <s v="Aug-24"/>
    <s v="C. Ravenscroft"/>
    <x v="0"/>
    <n v="34"/>
    <x v="6"/>
    <x v="0"/>
    <x v="2"/>
    <x v="0"/>
    <s v="Not Rated"/>
    <n v="15"/>
    <x v="0"/>
  </r>
  <r>
    <s v="965-16-2919"/>
    <d v="2024-08-31T09:32:00"/>
    <n v="9"/>
    <x v="4"/>
    <x v="1"/>
    <s v="Aug-24"/>
    <s v="F. Underhill"/>
    <x v="0"/>
    <n v="38"/>
    <x v="6"/>
    <x v="7"/>
    <x v="0"/>
    <x v="1"/>
    <s v="Not Rated"/>
    <n v="16"/>
    <x v="0"/>
  </r>
  <r>
    <s v="230-61-4955"/>
    <d v="2024-08-31T10:48:00"/>
    <n v="10"/>
    <x v="4"/>
    <x v="1"/>
    <s v="Aug-24"/>
    <s v="J. Aldridge"/>
    <x v="1"/>
    <n v="44"/>
    <x v="3"/>
    <x v="5"/>
    <x v="2"/>
    <x v="1"/>
    <n v="5"/>
    <n v="38"/>
    <x v="1"/>
  </r>
  <r>
    <s v="727-82-4468"/>
    <d v="2024-08-31T11:40:00"/>
    <n v="11"/>
    <x v="4"/>
    <x v="1"/>
    <s v="Aug-24"/>
    <s v="I. Nethercott"/>
    <x v="1"/>
    <n v="57"/>
    <x v="0"/>
    <x v="3"/>
    <x v="0"/>
    <x v="1"/>
    <n v="2"/>
    <n v="17"/>
    <x v="0"/>
  </r>
  <r>
    <s v="748-84-9984"/>
    <d v="2024-08-31T13:46:00"/>
    <n v="13"/>
    <x v="4"/>
    <x v="1"/>
    <s v="Aug-24"/>
    <s v="K. Jessop"/>
    <x v="2"/>
    <n v="68"/>
    <x v="2"/>
    <x v="2"/>
    <x v="0"/>
    <x v="0"/>
    <s v="Not Rated"/>
    <n v="17"/>
    <x v="0"/>
  </r>
  <r>
    <s v="955-61-7729"/>
    <d v="2024-08-31T13:50:00"/>
    <n v="13"/>
    <x v="4"/>
    <x v="1"/>
    <s v="Aug-24"/>
    <s v="D. Northcote"/>
    <x v="1"/>
    <n v="4"/>
    <x v="7"/>
    <x v="1"/>
    <x v="1"/>
    <x v="0"/>
    <s v="Not Rated"/>
    <n v="21"/>
    <x v="0"/>
  </r>
  <r>
    <s v="736-15-9835"/>
    <d v="2024-08-31T14:09:00"/>
    <n v="14"/>
    <x v="4"/>
    <x v="1"/>
    <s v="Aug-24"/>
    <s v="O. Middleditch"/>
    <x v="1"/>
    <n v="33"/>
    <x v="6"/>
    <x v="7"/>
    <x v="0"/>
    <x v="0"/>
    <s v="Not Rated"/>
    <n v="39"/>
    <x v="1"/>
  </r>
  <r>
    <s v="911-31-2452"/>
    <d v="2024-08-31T15:34:00"/>
    <n v="15"/>
    <x v="4"/>
    <x v="1"/>
    <s v="Aug-24"/>
    <s v="J. Gwillim"/>
    <x v="0"/>
    <n v="20"/>
    <x v="1"/>
    <x v="2"/>
    <x v="0"/>
    <x v="1"/>
    <s v="Not Rated"/>
    <n v="35"/>
    <x v="1"/>
  </r>
  <r>
    <s v="265-18-1972"/>
    <d v="2024-08-31T17:55:00"/>
    <n v="17"/>
    <x v="4"/>
    <x v="1"/>
    <s v="Aug-24"/>
    <s v="V. Middleditch"/>
    <x v="1"/>
    <n v="11"/>
    <x v="4"/>
    <x v="2"/>
    <x v="2"/>
    <x v="1"/>
    <n v="9"/>
    <n v="35"/>
    <x v="1"/>
  </r>
  <r>
    <s v="422-44-7843"/>
    <d v="2024-08-31T18:23:00"/>
    <n v="18"/>
    <x v="4"/>
    <x v="1"/>
    <s v="Aug-24"/>
    <s v="L. Crebo"/>
    <x v="1"/>
    <n v="52"/>
    <x v="0"/>
    <x v="5"/>
    <x v="2"/>
    <x v="1"/>
    <n v="9"/>
    <n v="60"/>
    <x v="1"/>
  </r>
  <r>
    <s v="985-24-6829"/>
    <d v="2024-08-31T19:13:00"/>
    <n v="19"/>
    <x v="4"/>
    <x v="1"/>
    <s v="Aug-24"/>
    <s v="Y. Kershaw"/>
    <x v="1"/>
    <n v="54"/>
    <x v="0"/>
    <x v="0"/>
    <x v="0"/>
    <x v="1"/>
    <n v="4"/>
    <n v="32"/>
    <x v="1"/>
  </r>
  <r>
    <s v="929-72-6418"/>
    <d v="2024-08-31T20:19:00"/>
    <n v="20"/>
    <x v="4"/>
    <x v="1"/>
    <s v="Aug-24"/>
    <s v="V. Dankworth"/>
    <x v="0"/>
    <n v="16"/>
    <x v="4"/>
    <x v="2"/>
    <x v="0"/>
    <x v="1"/>
    <s v="Not Rated"/>
    <n v="49"/>
    <x v="1"/>
  </r>
  <r>
    <s v="363-42-7255"/>
    <d v="2024-08-31T20:57:00"/>
    <n v="20"/>
    <x v="4"/>
    <x v="1"/>
    <s v="Aug-24"/>
    <s v="U. Churchard"/>
    <x v="0"/>
    <n v="75"/>
    <x v="5"/>
    <x v="7"/>
    <x v="0"/>
    <x v="1"/>
    <s v="Not Rated"/>
    <n v="29"/>
    <x v="0"/>
  </r>
  <r>
    <s v="876-78-5616"/>
    <d v="2024-08-31T21:47:00"/>
    <n v="21"/>
    <x v="4"/>
    <x v="1"/>
    <s v="Aug-24"/>
    <s v="I. Bracegirdle"/>
    <x v="0"/>
    <n v="19"/>
    <x v="4"/>
    <x v="7"/>
    <x v="0"/>
    <x v="1"/>
    <s v="Not Rated"/>
    <n v="59"/>
    <x v="1"/>
  </r>
  <r>
    <s v="832-11-4239"/>
    <d v="2024-08-31T22:01:00"/>
    <n v="22"/>
    <x v="4"/>
    <x v="1"/>
    <s v="Aug-24"/>
    <s v="T. Carraway"/>
    <x v="0"/>
    <n v="8"/>
    <x v="7"/>
    <x v="0"/>
    <x v="0"/>
    <x v="0"/>
    <s v="Not Rated"/>
    <n v="15"/>
    <x v="0"/>
  </r>
  <r>
    <s v="265-26-3676"/>
    <d v="2024-08-31T22:54:00"/>
    <n v="22"/>
    <x v="4"/>
    <x v="1"/>
    <s v="Aug-24"/>
    <s v="N. Yarborough"/>
    <x v="0"/>
    <n v="24"/>
    <x v="1"/>
    <x v="0"/>
    <x v="0"/>
    <x v="0"/>
    <s v="Not Rated"/>
    <n v="53"/>
    <x v="1"/>
  </r>
  <r>
    <s v="788-78-3533"/>
    <d v="2024-09-01T01:39:00"/>
    <n v="1"/>
    <x v="5"/>
    <x v="1"/>
    <s v="Sep-24"/>
    <s v="A. Whitfield"/>
    <x v="1"/>
    <n v="76"/>
    <x v="5"/>
    <x v="7"/>
    <x v="0"/>
    <x v="1"/>
    <n v="4"/>
    <n v="15"/>
    <x v="0"/>
  </r>
  <r>
    <s v="250-38-2109"/>
    <d v="2024-09-01T04:52:00"/>
    <n v="4"/>
    <x v="5"/>
    <x v="1"/>
    <s v="Sep-24"/>
    <s v="S. Ollerton"/>
    <x v="0"/>
    <n v="44"/>
    <x v="3"/>
    <x v="0"/>
    <x v="6"/>
    <x v="0"/>
    <s v="Not Rated"/>
    <n v="35"/>
    <x v="1"/>
  </r>
  <r>
    <s v="288-82-7242"/>
    <d v="2024-09-01T05:25:00"/>
    <n v="5"/>
    <x v="5"/>
    <x v="1"/>
    <s v="Sep-24"/>
    <s v="W. Gwillim"/>
    <x v="1"/>
    <n v="44"/>
    <x v="3"/>
    <x v="0"/>
    <x v="2"/>
    <x v="1"/>
    <n v="7"/>
    <n v="17"/>
    <x v="0"/>
  </r>
  <r>
    <s v="651-93-6359"/>
    <d v="2024-09-01T05:41:00"/>
    <n v="5"/>
    <x v="5"/>
    <x v="1"/>
    <s v="Sep-24"/>
    <s v="U. Ainsworth"/>
    <x v="0"/>
    <n v="10"/>
    <x v="4"/>
    <x v="0"/>
    <x v="0"/>
    <x v="0"/>
    <s v="Not Rated"/>
    <n v="14"/>
    <x v="0"/>
  </r>
  <r>
    <s v="888-62-1280"/>
    <d v="2024-09-01T07:08:00"/>
    <n v="7"/>
    <x v="5"/>
    <x v="1"/>
    <s v="Sep-24"/>
    <s v="W. Vickery"/>
    <x v="1"/>
    <n v="8"/>
    <x v="7"/>
    <x v="6"/>
    <x v="0"/>
    <x v="0"/>
    <s v="Not Rated"/>
    <n v="24"/>
    <x v="0"/>
  </r>
  <r>
    <s v="565-32-2800"/>
    <d v="2024-09-01T12:05:00"/>
    <n v="12"/>
    <x v="5"/>
    <x v="1"/>
    <s v="Sep-24"/>
    <s v="H. Fairbairn"/>
    <x v="0"/>
    <n v="6"/>
    <x v="7"/>
    <x v="0"/>
    <x v="0"/>
    <x v="0"/>
    <s v="Not Rated"/>
    <n v="41"/>
    <x v="1"/>
  </r>
  <r>
    <s v="642-27-8674"/>
    <d v="2024-09-01T13:38:00"/>
    <n v="13"/>
    <x v="5"/>
    <x v="1"/>
    <s v="Sep-24"/>
    <s v="F. Kingsley"/>
    <x v="0"/>
    <n v="3"/>
    <x v="7"/>
    <x v="4"/>
    <x v="2"/>
    <x v="0"/>
    <n v="4"/>
    <n v="56"/>
    <x v="1"/>
  </r>
  <r>
    <s v="330-25-6205"/>
    <d v="2024-09-01T17:44:00"/>
    <n v="17"/>
    <x v="5"/>
    <x v="1"/>
    <s v="Sep-24"/>
    <s v="B. Carraway"/>
    <x v="0"/>
    <n v="59"/>
    <x v="0"/>
    <x v="5"/>
    <x v="0"/>
    <x v="0"/>
    <s v="Not Rated"/>
    <n v="17"/>
    <x v="0"/>
  </r>
  <r>
    <s v="382-90-4867"/>
    <d v="2024-09-01T18:21:00"/>
    <n v="18"/>
    <x v="5"/>
    <x v="1"/>
    <s v="Sep-24"/>
    <s v="P. Schubuser"/>
    <x v="0"/>
    <n v="13"/>
    <x v="4"/>
    <x v="7"/>
    <x v="0"/>
    <x v="1"/>
    <s v="Not Rated"/>
    <n v="30"/>
    <x v="0"/>
  </r>
  <r>
    <s v="554-19-8699"/>
    <d v="2024-09-01T21:19:00"/>
    <n v="21"/>
    <x v="5"/>
    <x v="1"/>
    <s v="Sep-24"/>
    <s v="I. Corpes"/>
    <x v="0"/>
    <n v="1"/>
    <x v="7"/>
    <x v="1"/>
    <x v="0"/>
    <x v="0"/>
    <s v="Not Rated"/>
    <n v="30"/>
    <x v="0"/>
  </r>
  <r>
    <s v="198-34-1749"/>
    <d v="2024-09-01T22:33:00"/>
    <n v="22"/>
    <x v="5"/>
    <x v="1"/>
    <s v="Sep-24"/>
    <s v="I. Greenhalgh"/>
    <x v="1"/>
    <n v="34"/>
    <x v="6"/>
    <x v="3"/>
    <x v="2"/>
    <x v="0"/>
    <s v="Not Rated"/>
    <n v="26"/>
    <x v="0"/>
  </r>
  <r>
    <s v="637-11-3693"/>
    <d v="2024-09-02T02:27:00"/>
    <n v="2"/>
    <x v="5"/>
    <x v="1"/>
    <s v="Sep-24"/>
    <s v="Y. Fairbairn"/>
    <x v="0"/>
    <n v="45"/>
    <x v="3"/>
    <x v="2"/>
    <x v="2"/>
    <x v="1"/>
    <s v="Not Rated"/>
    <n v="58"/>
    <x v="1"/>
  </r>
  <r>
    <s v="292-78-2371"/>
    <d v="2024-09-02T06:37:00"/>
    <n v="6"/>
    <x v="5"/>
    <x v="1"/>
    <s v="Sep-24"/>
    <s v="M. Whitfield"/>
    <x v="0"/>
    <n v="8"/>
    <x v="7"/>
    <x v="2"/>
    <x v="0"/>
    <x v="1"/>
    <s v="Not Rated"/>
    <n v="57"/>
    <x v="1"/>
  </r>
  <r>
    <s v="631-86-1680"/>
    <d v="2024-09-02T08:08:00"/>
    <n v="8"/>
    <x v="5"/>
    <x v="1"/>
    <s v="Sep-24"/>
    <s v="S. Yates"/>
    <x v="0"/>
    <n v="69"/>
    <x v="2"/>
    <x v="7"/>
    <x v="2"/>
    <x v="1"/>
    <s v="Not Rated"/>
    <n v="56"/>
    <x v="1"/>
  </r>
  <r>
    <s v="177-17-8908"/>
    <d v="2024-09-02T08:18:00"/>
    <n v="8"/>
    <x v="5"/>
    <x v="1"/>
    <s v="Sep-24"/>
    <s v="T. Ashcombe"/>
    <x v="1"/>
    <n v="19"/>
    <x v="4"/>
    <x v="0"/>
    <x v="0"/>
    <x v="1"/>
    <n v="8"/>
    <n v="40"/>
    <x v="1"/>
  </r>
  <r>
    <s v="515-37-6178"/>
    <d v="2024-09-02T09:42:00"/>
    <n v="9"/>
    <x v="5"/>
    <x v="1"/>
    <s v="Sep-24"/>
    <s v="Z. Stanlack"/>
    <x v="1"/>
    <n v="62"/>
    <x v="2"/>
    <x v="0"/>
    <x v="0"/>
    <x v="1"/>
    <n v="5"/>
    <n v="58"/>
    <x v="1"/>
  </r>
  <r>
    <s v="689-81-7457"/>
    <d v="2024-09-02T09:48:00"/>
    <n v="9"/>
    <x v="5"/>
    <x v="1"/>
    <s v="Sep-24"/>
    <s v="N. Sheffield"/>
    <x v="1"/>
    <n v="78"/>
    <x v="5"/>
    <x v="7"/>
    <x v="2"/>
    <x v="1"/>
    <s v="Not Rated"/>
    <n v="22"/>
    <x v="0"/>
  </r>
  <r>
    <s v="679-70-1957"/>
    <d v="2024-09-02T10:25:00"/>
    <n v="10"/>
    <x v="5"/>
    <x v="1"/>
    <s v="Sep-24"/>
    <s v="Z. Merriweather"/>
    <x v="1"/>
    <n v="16"/>
    <x v="4"/>
    <x v="5"/>
    <x v="7"/>
    <x v="0"/>
    <s v="Not Rated"/>
    <n v="18"/>
    <x v="0"/>
  </r>
  <r>
    <s v="507-20-8147"/>
    <d v="2024-09-02T12:38:00"/>
    <n v="12"/>
    <x v="5"/>
    <x v="1"/>
    <s v="Sep-24"/>
    <s v="Q. Verity"/>
    <x v="0"/>
    <n v="50"/>
    <x v="0"/>
    <x v="0"/>
    <x v="0"/>
    <x v="0"/>
    <s v="Not Rated"/>
    <n v="19"/>
    <x v="0"/>
  </r>
  <r>
    <s v="787-81-8878"/>
    <d v="2024-09-02T13:11:00"/>
    <n v="13"/>
    <x v="5"/>
    <x v="1"/>
    <s v="Sep-24"/>
    <s v="M. Aldridge"/>
    <x v="1"/>
    <n v="11"/>
    <x v="4"/>
    <x v="6"/>
    <x v="0"/>
    <x v="0"/>
    <n v="0"/>
    <n v="56"/>
    <x v="1"/>
  </r>
  <r>
    <s v="656-80-2113"/>
    <d v="2024-09-02T13:49:00"/>
    <n v="13"/>
    <x v="5"/>
    <x v="1"/>
    <s v="Sep-24"/>
    <s v="S. Thornbury"/>
    <x v="0"/>
    <n v="41"/>
    <x v="3"/>
    <x v="0"/>
    <x v="5"/>
    <x v="0"/>
    <s v="Not Rated"/>
    <n v="12"/>
    <x v="0"/>
  </r>
  <r>
    <s v="551-76-5493"/>
    <d v="2024-09-02T15:13:00"/>
    <n v="15"/>
    <x v="5"/>
    <x v="1"/>
    <s v="Sep-24"/>
    <s v="M. Ravenscroft"/>
    <x v="0"/>
    <n v="15"/>
    <x v="4"/>
    <x v="2"/>
    <x v="0"/>
    <x v="0"/>
    <s v="Not Rated"/>
    <n v="17"/>
    <x v="0"/>
  </r>
  <r>
    <s v="990-10-9118"/>
    <d v="2024-09-02T16:09:00"/>
    <n v="16"/>
    <x v="5"/>
    <x v="1"/>
    <s v="Sep-24"/>
    <s v="X. Quickfall"/>
    <x v="0"/>
    <n v="38"/>
    <x v="6"/>
    <x v="7"/>
    <x v="0"/>
    <x v="0"/>
    <n v="6"/>
    <n v="56"/>
    <x v="1"/>
  </r>
  <r>
    <s v="206-75-2132"/>
    <d v="2024-09-02T18:14:00"/>
    <n v="18"/>
    <x v="5"/>
    <x v="1"/>
    <s v="Sep-24"/>
    <s v="M. Rowntree"/>
    <x v="1"/>
    <n v="37"/>
    <x v="6"/>
    <x v="3"/>
    <x v="0"/>
    <x v="0"/>
    <s v="Not Rated"/>
    <n v="27"/>
    <x v="0"/>
  </r>
  <r>
    <s v="325-48-2839"/>
    <d v="2024-09-02T18:37:00"/>
    <n v="18"/>
    <x v="5"/>
    <x v="1"/>
    <s v="Sep-24"/>
    <s v="Y. Bracegirdle"/>
    <x v="0"/>
    <n v="40"/>
    <x v="3"/>
    <x v="4"/>
    <x v="2"/>
    <x v="0"/>
    <s v="Not Rated"/>
    <n v="36"/>
    <x v="1"/>
  </r>
  <r>
    <s v="483-37-3650"/>
    <d v="2024-09-02T19:04:00"/>
    <n v="19"/>
    <x v="5"/>
    <x v="1"/>
    <s v="Sep-24"/>
    <s v="S. Dewhirst"/>
    <x v="0"/>
    <n v="56"/>
    <x v="0"/>
    <x v="7"/>
    <x v="0"/>
    <x v="0"/>
    <n v="6"/>
    <n v="59"/>
    <x v="1"/>
  </r>
  <r>
    <s v="707-62-8839"/>
    <d v="2024-09-02T20:08:00"/>
    <n v="20"/>
    <x v="5"/>
    <x v="1"/>
    <s v="Sep-24"/>
    <s v="H. Bannister"/>
    <x v="0"/>
    <n v="35"/>
    <x v="6"/>
    <x v="5"/>
    <x v="0"/>
    <x v="1"/>
    <s v="Not Rated"/>
    <n v="60"/>
    <x v="1"/>
  </r>
  <r>
    <s v="244-23-5120"/>
    <d v="2024-09-02T21:45:00"/>
    <n v="21"/>
    <x v="5"/>
    <x v="1"/>
    <s v="Sep-24"/>
    <s v="Q. Ainsworth"/>
    <x v="1"/>
    <n v="4"/>
    <x v="7"/>
    <x v="0"/>
    <x v="2"/>
    <x v="0"/>
    <n v="8"/>
    <n v="17"/>
    <x v="0"/>
  </r>
  <r>
    <s v="709-87-6025"/>
    <d v="2024-09-02T22:27:00"/>
    <n v="22"/>
    <x v="5"/>
    <x v="1"/>
    <s v="Sep-24"/>
    <s v="Q. Methuen"/>
    <x v="1"/>
    <n v="63"/>
    <x v="2"/>
    <x v="0"/>
    <x v="0"/>
    <x v="1"/>
    <s v="Not Rated"/>
    <n v="15"/>
    <x v="0"/>
  </r>
  <r>
    <s v="453-12-6722"/>
    <d v="2024-09-03T00:12:00"/>
    <n v="0"/>
    <x v="5"/>
    <x v="1"/>
    <s v="Sep-24"/>
    <s v="X. Northcote"/>
    <x v="0"/>
    <n v="40"/>
    <x v="3"/>
    <x v="5"/>
    <x v="0"/>
    <x v="1"/>
    <n v="7"/>
    <n v="17"/>
    <x v="0"/>
  </r>
  <r>
    <s v="576-90-1959"/>
    <d v="2024-09-03T00:49:00"/>
    <n v="0"/>
    <x v="5"/>
    <x v="1"/>
    <s v="Sep-24"/>
    <s v="W. Silverlock"/>
    <x v="1"/>
    <n v="62"/>
    <x v="2"/>
    <x v="0"/>
    <x v="4"/>
    <x v="1"/>
    <s v="Not Rated"/>
    <n v="13"/>
    <x v="0"/>
  </r>
  <r>
    <s v="506-97-5023"/>
    <d v="2024-09-03T03:59:00"/>
    <n v="3"/>
    <x v="5"/>
    <x v="1"/>
    <s v="Sep-24"/>
    <s v="E. Quickfall"/>
    <x v="1"/>
    <n v="60"/>
    <x v="2"/>
    <x v="0"/>
    <x v="0"/>
    <x v="1"/>
    <s v="Not Rated"/>
    <n v="10"/>
    <x v="0"/>
  </r>
  <r>
    <s v="223-44-1032"/>
    <d v="2024-09-03T05:01:00"/>
    <n v="5"/>
    <x v="5"/>
    <x v="1"/>
    <s v="Sep-24"/>
    <s v="Y. Bannister"/>
    <x v="0"/>
    <n v="43"/>
    <x v="3"/>
    <x v="2"/>
    <x v="0"/>
    <x v="1"/>
    <n v="4"/>
    <n v="25"/>
    <x v="0"/>
  </r>
  <r>
    <s v="917-77-5271"/>
    <d v="2024-09-03T05:56:00"/>
    <n v="5"/>
    <x v="5"/>
    <x v="1"/>
    <s v="Sep-24"/>
    <s v="O. Goudie"/>
    <x v="1"/>
    <n v="62"/>
    <x v="2"/>
    <x v="4"/>
    <x v="0"/>
    <x v="1"/>
    <n v="5"/>
    <n v="14"/>
    <x v="0"/>
  </r>
  <r>
    <s v="469-60-3423"/>
    <d v="2024-09-03T08:22:00"/>
    <n v="8"/>
    <x v="5"/>
    <x v="1"/>
    <s v="Sep-24"/>
    <s v="N. Ironside"/>
    <x v="1"/>
    <n v="2"/>
    <x v="7"/>
    <x v="2"/>
    <x v="0"/>
    <x v="1"/>
    <s v="Not Rated"/>
    <n v="15"/>
    <x v="0"/>
  </r>
  <r>
    <s v="572-29-3404"/>
    <d v="2024-09-03T08:58:00"/>
    <n v="8"/>
    <x v="5"/>
    <x v="1"/>
    <s v="Sep-24"/>
    <s v="B. Tunstall"/>
    <x v="1"/>
    <n v="26"/>
    <x v="1"/>
    <x v="0"/>
    <x v="0"/>
    <x v="1"/>
    <n v="6"/>
    <n v="60"/>
    <x v="1"/>
  </r>
  <r>
    <s v="372-78-6365"/>
    <d v="2024-09-03T10:09:00"/>
    <n v="10"/>
    <x v="5"/>
    <x v="1"/>
    <s v="Sep-24"/>
    <s v="K. Gionettitti"/>
    <x v="0"/>
    <n v="56"/>
    <x v="0"/>
    <x v="0"/>
    <x v="1"/>
    <x v="1"/>
    <s v="Not Rated"/>
    <n v="54"/>
    <x v="1"/>
  </r>
  <r>
    <s v="272-21-1269"/>
    <d v="2024-09-03T10:30:00"/>
    <n v="10"/>
    <x v="5"/>
    <x v="1"/>
    <s v="Sep-24"/>
    <s v="J. Fairbairn"/>
    <x v="1"/>
    <n v="66"/>
    <x v="2"/>
    <x v="7"/>
    <x v="1"/>
    <x v="1"/>
    <n v="10"/>
    <n v="36"/>
    <x v="1"/>
  </r>
  <r>
    <s v="970-58-9694"/>
    <d v="2024-09-03T11:32:00"/>
    <n v="11"/>
    <x v="5"/>
    <x v="1"/>
    <s v="Sep-24"/>
    <s v="B. Sheffield"/>
    <x v="0"/>
    <n v="25"/>
    <x v="1"/>
    <x v="5"/>
    <x v="0"/>
    <x v="0"/>
    <s v="Not Rated"/>
    <n v="42"/>
    <x v="1"/>
  </r>
  <r>
    <s v="620-75-9165"/>
    <d v="2024-09-03T11:32:00"/>
    <n v="11"/>
    <x v="5"/>
    <x v="1"/>
    <s v="Sep-24"/>
    <s v="U. Upperton"/>
    <x v="0"/>
    <n v="66"/>
    <x v="2"/>
    <x v="7"/>
    <x v="0"/>
    <x v="1"/>
    <s v="Not Rated"/>
    <n v="41"/>
    <x v="1"/>
  </r>
  <r>
    <s v="852-96-1272"/>
    <d v="2024-09-03T12:20:00"/>
    <n v="12"/>
    <x v="5"/>
    <x v="1"/>
    <s v="Sep-24"/>
    <s v="X. Eastwood"/>
    <x v="0"/>
    <n v="49"/>
    <x v="3"/>
    <x v="2"/>
    <x v="4"/>
    <x v="0"/>
    <s v="Not Rated"/>
    <n v="20"/>
    <x v="0"/>
  </r>
  <r>
    <s v="768-67-9575"/>
    <d v="2024-09-03T13:40:00"/>
    <n v="13"/>
    <x v="5"/>
    <x v="1"/>
    <s v="Sep-24"/>
    <s v="R. Garfield"/>
    <x v="1"/>
    <n v="22"/>
    <x v="1"/>
    <x v="3"/>
    <x v="0"/>
    <x v="1"/>
    <s v="Not Rated"/>
    <n v="19"/>
    <x v="0"/>
  </r>
  <r>
    <s v="312-19-4524"/>
    <d v="2024-09-03T22:41:00"/>
    <n v="22"/>
    <x v="5"/>
    <x v="1"/>
    <s v="Sep-24"/>
    <s v="M. Honeysett"/>
    <x v="0"/>
    <n v="14"/>
    <x v="4"/>
    <x v="2"/>
    <x v="2"/>
    <x v="0"/>
    <n v="10"/>
    <n v="51"/>
    <x v="1"/>
  </r>
  <r>
    <s v="788-67-7187"/>
    <d v="2024-09-04T03:19:00"/>
    <n v="3"/>
    <x v="5"/>
    <x v="1"/>
    <s v="Sep-24"/>
    <s v="E. Fairbairn"/>
    <x v="0"/>
    <n v="71"/>
    <x v="5"/>
    <x v="7"/>
    <x v="0"/>
    <x v="1"/>
    <s v="Not Rated"/>
    <n v="51"/>
    <x v="1"/>
  </r>
  <r>
    <s v="686-55-4149"/>
    <d v="2024-09-04T03:20:00"/>
    <n v="3"/>
    <x v="5"/>
    <x v="1"/>
    <s v="Sep-24"/>
    <s v="R. Ainsworth"/>
    <x v="1"/>
    <n v="77"/>
    <x v="5"/>
    <x v="5"/>
    <x v="0"/>
    <x v="1"/>
    <s v="Not Rated"/>
    <n v="57"/>
    <x v="1"/>
  </r>
  <r>
    <s v="632-90-3537"/>
    <d v="2024-09-04T04:44:00"/>
    <n v="4"/>
    <x v="5"/>
    <x v="1"/>
    <s v="Sep-24"/>
    <s v="C. Buff"/>
    <x v="0"/>
    <n v="23"/>
    <x v="1"/>
    <x v="3"/>
    <x v="4"/>
    <x v="1"/>
    <s v="Not Rated"/>
    <n v="24"/>
    <x v="0"/>
  </r>
  <r>
    <s v="979-26-7118"/>
    <d v="2024-09-04T05:03:00"/>
    <n v="5"/>
    <x v="5"/>
    <x v="1"/>
    <s v="Sep-24"/>
    <s v="Y. Crebo"/>
    <x v="1"/>
    <n v="77"/>
    <x v="5"/>
    <x v="0"/>
    <x v="1"/>
    <x v="0"/>
    <n v="4"/>
    <n v="53"/>
    <x v="1"/>
  </r>
  <r>
    <s v="916-22-9229"/>
    <d v="2024-09-04T05:36:00"/>
    <n v="5"/>
    <x v="5"/>
    <x v="1"/>
    <s v="Sep-24"/>
    <s v="D. Buff"/>
    <x v="1"/>
    <n v="8"/>
    <x v="7"/>
    <x v="7"/>
    <x v="0"/>
    <x v="1"/>
    <n v="1"/>
    <n v="31"/>
    <x v="1"/>
  </r>
  <r>
    <s v="416-72-7354"/>
    <d v="2024-09-04T09:09:00"/>
    <n v="9"/>
    <x v="5"/>
    <x v="1"/>
    <s v="Sep-24"/>
    <s v="U. Honeysett"/>
    <x v="0"/>
    <n v="74"/>
    <x v="5"/>
    <x v="0"/>
    <x v="0"/>
    <x v="1"/>
    <n v="0"/>
    <n v="37"/>
    <x v="1"/>
  </r>
  <r>
    <s v="384-74-2714"/>
    <d v="2024-09-04T12:14:00"/>
    <n v="12"/>
    <x v="5"/>
    <x v="1"/>
    <s v="Sep-24"/>
    <s v="N. Tunstall"/>
    <x v="1"/>
    <n v="14"/>
    <x v="4"/>
    <x v="6"/>
    <x v="5"/>
    <x v="0"/>
    <s v="Not Rated"/>
    <n v="39"/>
    <x v="1"/>
  </r>
  <r>
    <s v="706-41-4314"/>
    <d v="2024-09-04T12:30:00"/>
    <n v="12"/>
    <x v="5"/>
    <x v="1"/>
    <s v="Sep-24"/>
    <s v="H. Loxley"/>
    <x v="0"/>
    <n v="27"/>
    <x v="1"/>
    <x v="5"/>
    <x v="1"/>
    <x v="0"/>
    <n v="1"/>
    <n v="29"/>
    <x v="0"/>
  </r>
  <r>
    <s v="203-17-6469"/>
    <d v="2024-09-04T12:35:00"/>
    <n v="12"/>
    <x v="5"/>
    <x v="1"/>
    <s v="Sep-24"/>
    <s v="Z. Tunstall"/>
    <x v="1"/>
    <n v="73"/>
    <x v="5"/>
    <x v="1"/>
    <x v="0"/>
    <x v="1"/>
    <n v="8"/>
    <n v="60"/>
    <x v="1"/>
  </r>
  <r>
    <s v="958-78-7480"/>
    <d v="2024-09-04T16:49:00"/>
    <n v="16"/>
    <x v="5"/>
    <x v="1"/>
    <s v="Sep-24"/>
    <s v="H. Wadsworth"/>
    <x v="0"/>
    <n v="48"/>
    <x v="3"/>
    <x v="2"/>
    <x v="0"/>
    <x v="1"/>
    <s v="Not Rated"/>
    <n v="12"/>
    <x v="0"/>
  </r>
  <r>
    <s v="778-20-9810"/>
    <d v="2024-09-04T21:01:00"/>
    <n v="21"/>
    <x v="5"/>
    <x v="1"/>
    <s v="Sep-24"/>
    <s v="Z. Oakden"/>
    <x v="1"/>
    <n v="67"/>
    <x v="2"/>
    <x v="1"/>
    <x v="0"/>
    <x v="1"/>
    <n v="3"/>
    <n v="28"/>
    <x v="0"/>
  </r>
  <r>
    <s v="640-78-9762"/>
    <d v="2024-09-04T22:41:00"/>
    <n v="22"/>
    <x v="5"/>
    <x v="1"/>
    <s v="Sep-24"/>
    <s v="Q. Corpes"/>
    <x v="1"/>
    <n v="24"/>
    <x v="1"/>
    <x v="2"/>
    <x v="3"/>
    <x v="1"/>
    <s v="Not Rated"/>
    <n v="58"/>
    <x v="1"/>
  </r>
  <r>
    <s v="430-41-3760"/>
    <d v="2024-09-05T00:28:00"/>
    <n v="0"/>
    <x v="5"/>
    <x v="1"/>
    <s v="Sep-24"/>
    <s v="S. Wadsworth"/>
    <x v="1"/>
    <n v="76"/>
    <x v="5"/>
    <x v="1"/>
    <x v="0"/>
    <x v="0"/>
    <s v="Not Rated"/>
    <n v="13"/>
    <x v="0"/>
  </r>
  <r>
    <s v="542-13-5036"/>
    <d v="2024-09-05T01:03:00"/>
    <n v="1"/>
    <x v="5"/>
    <x v="1"/>
    <s v="Sep-24"/>
    <s v="V. Sheffield"/>
    <x v="0"/>
    <n v="47"/>
    <x v="3"/>
    <x v="0"/>
    <x v="0"/>
    <x v="1"/>
    <s v="Not Rated"/>
    <n v="22"/>
    <x v="0"/>
  </r>
  <r>
    <s v="848-75-2366"/>
    <d v="2024-09-05T01:41:00"/>
    <n v="1"/>
    <x v="5"/>
    <x v="1"/>
    <s v="Sep-24"/>
    <s v="X. Dunmore"/>
    <x v="1"/>
    <n v="19"/>
    <x v="4"/>
    <x v="2"/>
    <x v="1"/>
    <x v="0"/>
    <s v="Not Rated"/>
    <n v="24"/>
    <x v="0"/>
  </r>
  <r>
    <s v="652-11-3765"/>
    <d v="2024-09-05T01:49:00"/>
    <n v="1"/>
    <x v="5"/>
    <x v="1"/>
    <s v="Sep-24"/>
    <s v="G. Ollerton"/>
    <x v="0"/>
    <n v="46"/>
    <x v="3"/>
    <x v="0"/>
    <x v="0"/>
    <x v="1"/>
    <s v="Not Rated"/>
    <n v="33"/>
    <x v="1"/>
  </r>
  <r>
    <s v="431-98-3686"/>
    <d v="2024-09-05T02:30:00"/>
    <n v="2"/>
    <x v="5"/>
    <x v="1"/>
    <s v="Sep-24"/>
    <s v="X. Aldridge"/>
    <x v="1"/>
    <n v="58"/>
    <x v="0"/>
    <x v="5"/>
    <x v="0"/>
    <x v="1"/>
    <s v="Not Rated"/>
    <n v="42"/>
    <x v="1"/>
  </r>
  <r>
    <s v="812-10-5742"/>
    <d v="2024-09-05T02:30:00"/>
    <n v="2"/>
    <x v="5"/>
    <x v="1"/>
    <s v="Sep-24"/>
    <s v="I. Sheffield"/>
    <x v="0"/>
    <n v="45"/>
    <x v="3"/>
    <x v="2"/>
    <x v="3"/>
    <x v="0"/>
    <s v="Not Rated"/>
    <n v="52"/>
    <x v="1"/>
  </r>
  <r>
    <s v="160-26-8052"/>
    <d v="2024-09-05T05:09:00"/>
    <n v="5"/>
    <x v="5"/>
    <x v="1"/>
    <s v="Sep-24"/>
    <s v="N. Silverlock"/>
    <x v="1"/>
    <n v="43"/>
    <x v="3"/>
    <x v="4"/>
    <x v="0"/>
    <x v="0"/>
    <s v="Not Rated"/>
    <n v="32"/>
    <x v="1"/>
  </r>
  <r>
    <s v="680-25-1231"/>
    <d v="2024-09-05T06:09:00"/>
    <n v="6"/>
    <x v="5"/>
    <x v="1"/>
    <s v="Sep-24"/>
    <s v="Q. Quarmby"/>
    <x v="0"/>
    <n v="59"/>
    <x v="0"/>
    <x v="4"/>
    <x v="0"/>
    <x v="0"/>
    <n v="4"/>
    <n v="28"/>
    <x v="0"/>
  </r>
  <r>
    <s v="493-34-4428"/>
    <d v="2024-09-05T07:26:00"/>
    <n v="7"/>
    <x v="5"/>
    <x v="1"/>
    <s v="Sep-24"/>
    <s v="B. Lockwood"/>
    <x v="2"/>
    <n v="21"/>
    <x v="1"/>
    <x v="0"/>
    <x v="2"/>
    <x v="1"/>
    <s v="Not Rated"/>
    <n v="12"/>
    <x v="0"/>
  </r>
  <r>
    <s v="423-79-3965"/>
    <d v="2024-09-05T09:15:00"/>
    <n v="9"/>
    <x v="5"/>
    <x v="1"/>
    <s v="Sep-24"/>
    <s v="H. Featherstone"/>
    <x v="1"/>
    <n v="51"/>
    <x v="0"/>
    <x v="0"/>
    <x v="0"/>
    <x v="1"/>
    <n v="6"/>
    <n v="58"/>
    <x v="1"/>
  </r>
  <r>
    <s v="611-52-2242"/>
    <d v="2024-09-05T12:06:00"/>
    <n v="12"/>
    <x v="5"/>
    <x v="1"/>
    <s v="Sep-24"/>
    <s v="W. Bracegirdle"/>
    <x v="0"/>
    <n v="44"/>
    <x v="3"/>
    <x v="0"/>
    <x v="2"/>
    <x v="1"/>
    <s v="Not Rated"/>
    <n v="46"/>
    <x v="1"/>
  </r>
  <r>
    <s v="811-57-8634"/>
    <d v="2024-09-05T13:42:00"/>
    <n v="13"/>
    <x v="5"/>
    <x v="1"/>
    <s v="Sep-24"/>
    <s v="A. Hathaway"/>
    <x v="1"/>
    <n v="15"/>
    <x v="4"/>
    <x v="0"/>
    <x v="0"/>
    <x v="0"/>
    <n v="4"/>
    <n v="25"/>
    <x v="0"/>
  </r>
  <r>
    <s v="976-70-2272"/>
    <d v="2024-09-05T13:42:00"/>
    <n v="13"/>
    <x v="5"/>
    <x v="1"/>
    <s v="Sep-24"/>
    <s v="C. Tunstall"/>
    <x v="1"/>
    <n v="51"/>
    <x v="0"/>
    <x v="2"/>
    <x v="0"/>
    <x v="1"/>
    <s v="Not Rated"/>
    <n v="37"/>
    <x v="1"/>
  </r>
  <r>
    <s v="292-93-1616"/>
    <d v="2024-09-05T14:56:00"/>
    <n v="14"/>
    <x v="5"/>
    <x v="1"/>
    <s v="Sep-24"/>
    <s v="N. Churchard"/>
    <x v="0"/>
    <n v="35"/>
    <x v="6"/>
    <x v="6"/>
    <x v="0"/>
    <x v="1"/>
    <n v="8"/>
    <n v="32"/>
    <x v="1"/>
  </r>
  <r>
    <s v="292-83-8943"/>
    <d v="2024-09-05T14:57:00"/>
    <n v="14"/>
    <x v="5"/>
    <x v="1"/>
    <s v="Sep-24"/>
    <s v="R. Thornbury"/>
    <x v="1"/>
    <n v="15"/>
    <x v="4"/>
    <x v="7"/>
    <x v="2"/>
    <x v="0"/>
    <s v="Not Rated"/>
    <n v="30"/>
    <x v="0"/>
  </r>
  <r>
    <s v="888-15-8453"/>
    <d v="2024-09-05T15:18:00"/>
    <n v="15"/>
    <x v="5"/>
    <x v="1"/>
    <s v="Sep-24"/>
    <s v="S. Wadsworth"/>
    <x v="0"/>
    <n v="59"/>
    <x v="0"/>
    <x v="0"/>
    <x v="0"/>
    <x v="0"/>
    <s v="Not Rated"/>
    <n v="60"/>
    <x v="1"/>
  </r>
  <r>
    <s v="809-62-7967"/>
    <d v="2024-09-05T16:50:00"/>
    <n v="16"/>
    <x v="5"/>
    <x v="1"/>
    <s v="Sep-24"/>
    <s v="D. Whitfield"/>
    <x v="0"/>
    <n v="47"/>
    <x v="3"/>
    <x v="3"/>
    <x v="0"/>
    <x v="1"/>
    <s v="Not Rated"/>
    <n v="25"/>
    <x v="0"/>
  </r>
  <r>
    <s v="420-34-3449"/>
    <d v="2024-09-05T19:04:00"/>
    <n v="19"/>
    <x v="5"/>
    <x v="1"/>
    <s v="Sep-24"/>
    <s v="D. Titcombe"/>
    <x v="0"/>
    <n v="13"/>
    <x v="4"/>
    <x v="0"/>
    <x v="0"/>
    <x v="1"/>
    <n v="5"/>
    <n v="35"/>
    <x v="1"/>
  </r>
  <r>
    <s v="382-95-3241"/>
    <d v="2024-09-05T19:25:00"/>
    <n v="19"/>
    <x v="5"/>
    <x v="1"/>
    <s v="Sep-24"/>
    <s v="H. Silverlock"/>
    <x v="1"/>
    <n v="38"/>
    <x v="6"/>
    <x v="0"/>
    <x v="1"/>
    <x v="0"/>
    <s v="Not Rated"/>
    <n v="58"/>
    <x v="1"/>
  </r>
  <r>
    <s v="677-91-1305"/>
    <d v="2024-09-05T23:00:00"/>
    <n v="23"/>
    <x v="5"/>
    <x v="1"/>
    <s v="Sep-24"/>
    <s v="X. Vickery"/>
    <x v="0"/>
    <n v="28"/>
    <x v="1"/>
    <x v="2"/>
    <x v="5"/>
    <x v="1"/>
    <n v="6"/>
    <n v="48"/>
    <x v="1"/>
  </r>
  <r>
    <s v="742-41-4229"/>
    <d v="2024-09-06T00:07:00"/>
    <n v="0"/>
    <x v="5"/>
    <x v="1"/>
    <s v="Sep-24"/>
    <s v="K. Schubuser"/>
    <x v="1"/>
    <n v="68"/>
    <x v="2"/>
    <x v="6"/>
    <x v="1"/>
    <x v="0"/>
    <s v="Not Rated"/>
    <n v="49"/>
    <x v="1"/>
  </r>
  <r>
    <s v="748-86-3749"/>
    <d v="2024-09-06T00:52:00"/>
    <n v="0"/>
    <x v="5"/>
    <x v="1"/>
    <s v="Sep-24"/>
    <s v="S. Yates"/>
    <x v="0"/>
    <n v="29"/>
    <x v="1"/>
    <x v="2"/>
    <x v="0"/>
    <x v="0"/>
    <s v="Not Rated"/>
    <n v="41"/>
    <x v="1"/>
  </r>
  <r>
    <s v="377-60-8115"/>
    <d v="2024-09-06T01:18:00"/>
    <n v="1"/>
    <x v="5"/>
    <x v="1"/>
    <s v="Sep-24"/>
    <s v="K. Ollerton"/>
    <x v="1"/>
    <n v="72"/>
    <x v="5"/>
    <x v="5"/>
    <x v="2"/>
    <x v="1"/>
    <n v="10"/>
    <n v="59"/>
    <x v="1"/>
  </r>
  <r>
    <s v="186-42-9009"/>
    <d v="2024-09-06T03:33:00"/>
    <n v="3"/>
    <x v="5"/>
    <x v="1"/>
    <s v="Sep-24"/>
    <s v="J. Tunstall"/>
    <x v="0"/>
    <n v="35"/>
    <x v="6"/>
    <x v="1"/>
    <x v="0"/>
    <x v="1"/>
    <s v="Not Rated"/>
    <n v="39"/>
    <x v="1"/>
  </r>
  <r>
    <s v="599-15-9283"/>
    <d v="2024-09-06T04:00:00"/>
    <n v="4"/>
    <x v="5"/>
    <x v="1"/>
    <s v="Sep-24"/>
    <s v="T. Whitfield"/>
    <x v="2"/>
    <n v="6"/>
    <x v="7"/>
    <x v="5"/>
    <x v="0"/>
    <x v="1"/>
    <n v="9"/>
    <n v="15"/>
    <x v="0"/>
  </r>
  <r>
    <s v="314-29-4028"/>
    <d v="2024-09-06T06:28:00"/>
    <n v="6"/>
    <x v="5"/>
    <x v="1"/>
    <s v="Sep-24"/>
    <s v="N. Methuen"/>
    <x v="0"/>
    <n v="62"/>
    <x v="2"/>
    <x v="5"/>
    <x v="6"/>
    <x v="1"/>
    <s v="Not Rated"/>
    <n v="28"/>
    <x v="0"/>
  </r>
  <r>
    <s v="722-22-8034"/>
    <d v="2024-09-06T06:41:00"/>
    <n v="6"/>
    <x v="5"/>
    <x v="1"/>
    <s v="Sep-24"/>
    <s v="Y. Whitfield"/>
    <x v="0"/>
    <n v="60"/>
    <x v="2"/>
    <x v="0"/>
    <x v="0"/>
    <x v="0"/>
    <s v="Not Rated"/>
    <n v="58"/>
    <x v="1"/>
  </r>
  <r>
    <s v="295-20-4954"/>
    <d v="2024-09-06T08:13:00"/>
    <n v="8"/>
    <x v="5"/>
    <x v="1"/>
    <s v="Sep-24"/>
    <s v="N. Yates"/>
    <x v="0"/>
    <n v="31"/>
    <x v="6"/>
    <x v="1"/>
    <x v="2"/>
    <x v="0"/>
    <s v="Not Rated"/>
    <n v="15"/>
    <x v="0"/>
  </r>
  <r>
    <s v="349-60-7166"/>
    <d v="2024-09-06T11:58:00"/>
    <n v="11"/>
    <x v="5"/>
    <x v="1"/>
    <s v="Sep-24"/>
    <s v="W. Kershaw"/>
    <x v="1"/>
    <n v="9"/>
    <x v="7"/>
    <x v="1"/>
    <x v="0"/>
    <x v="0"/>
    <n v="0"/>
    <n v="40"/>
    <x v="1"/>
  </r>
  <r>
    <s v="847-73-9014"/>
    <d v="2024-09-06T13:16:00"/>
    <n v="13"/>
    <x v="5"/>
    <x v="1"/>
    <s v="Sep-24"/>
    <s v="Z. Quickfall"/>
    <x v="0"/>
    <n v="16"/>
    <x v="4"/>
    <x v="3"/>
    <x v="2"/>
    <x v="1"/>
    <s v="Not Rated"/>
    <n v="43"/>
    <x v="1"/>
  </r>
  <r>
    <s v="241-63-5970"/>
    <d v="2024-09-06T14:16:00"/>
    <n v="14"/>
    <x v="5"/>
    <x v="1"/>
    <s v="Sep-24"/>
    <s v="C. Whitfield"/>
    <x v="1"/>
    <n v="24"/>
    <x v="1"/>
    <x v="2"/>
    <x v="0"/>
    <x v="0"/>
    <s v="Not Rated"/>
    <n v="42"/>
    <x v="1"/>
  </r>
  <r>
    <s v="938-91-9467"/>
    <d v="2024-09-06T14:58:00"/>
    <n v="14"/>
    <x v="5"/>
    <x v="1"/>
    <s v="Sep-24"/>
    <s v="J. Ironside"/>
    <x v="1"/>
    <n v="64"/>
    <x v="2"/>
    <x v="0"/>
    <x v="0"/>
    <x v="0"/>
    <s v="Not Rated"/>
    <n v="11"/>
    <x v="0"/>
  </r>
  <r>
    <s v="441-43-3727"/>
    <d v="2024-09-06T17:28:00"/>
    <n v="17"/>
    <x v="5"/>
    <x v="1"/>
    <s v="Sep-24"/>
    <s v="P. Bannister"/>
    <x v="1"/>
    <n v="6"/>
    <x v="7"/>
    <x v="6"/>
    <x v="2"/>
    <x v="1"/>
    <s v="Not Rated"/>
    <n v="11"/>
    <x v="0"/>
  </r>
  <r>
    <s v="617-27-4267"/>
    <d v="2024-09-06T18:02:00"/>
    <n v="18"/>
    <x v="5"/>
    <x v="1"/>
    <s v="Sep-24"/>
    <s v="P. Ironside"/>
    <x v="1"/>
    <n v="39"/>
    <x v="6"/>
    <x v="0"/>
    <x v="2"/>
    <x v="0"/>
    <s v="Not Rated"/>
    <n v="42"/>
    <x v="1"/>
  </r>
  <r>
    <s v="515-47-9205"/>
    <d v="2024-09-06T18:28:00"/>
    <n v="18"/>
    <x v="5"/>
    <x v="1"/>
    <s v="Sep-24"/>
    <s v="P. Quickfall"/>
    <x v="1"/>
    <n v="45"/>
    <x v="3"/>
    <x v="5"/>
    <x v="1"/>
    <x v="1"/>
    <s v="Not Rated"/>
    <n v="19"/>
    <x v="0"/>
  </r>
  <r>
    <s v="600-16-8156"/>
    <d v="2024-09-06T19:40:00"/>
    <n v="19"/>
    <x v="5"/>
    <x v="1"/>
    <s v="Sep-24"/>
    <s v="Z. Vickery"/>
    <x v="1"/>
    <n v="62"/>
    <x v="2"/>
    <x v="7"/>
    <x v="0"/>
    <x v="1"/>
    <s v="Not Rated"/>
    <n v="46"/>
    <x v="1"/>
  </r>
  <r>
    <s v="103-39-8178"/>
    <d v="2024-09-06T20:20:00"/>
    <n v="20"/>
    <x v="5"/>
    <x v="1"/>
    <s v="Sep-24"/>
    <s v="N. Lockwood"/>
    <x v="0"/>
    <n v="76"/>
    <x v="5"/>
    <x v="2"/>
    <x v="0"/>
    <x v="1"/>
    <s v="Not Rated"/>
    <n v="56"/>
    <x v="1"/>
  </r>
  <r>
    <s v="585-35-9741"/>
    <d v="2024-09-06T20:21:00"/>
    <n v="20"/>
    <x v="5"/>
    <x v="1"/>
    <s v="Sep-24"/>
    <s v="E. Buff"/>
    <x v="1"/>
    <n v="54"/>
    <x v="0"/>
    <x v="3"/>
    <x v="0"/>
    <x v="1"/>
    <s v="Not Rated"/>
    <n v="45"/>
    <x v="1"/>
  </r>
  <r>
    <s v="865-38-6648"/>
    <d v="2024-09-06T21:30:00"/>
    <n v="21"/>
    <x v="5"/>
    <x v="1"/>
    <s v="Sep-24"/>
    <s v="T. Yates"/>
    <x v="1"/>
    <n v="29"/>
    <x v="1"/>
    <x v="4"/>
    <x v="4"/>
    <x v="0"/>
    <s v="Not Rated"/>
    <n v="28"/>
    <x v="0"/>
  </r>
  <r>
    <s v="391-59-5551"/>
    <d v="2024-09-06T21:48:00"/>
    <n v="21"/>
    <x v="5"/>
    <x v="1"/>
    <s v="Sep-24"/>
    <s v="N. Whitfield"/>
    <x v="1"/>
    <n v="60"/>
    <x v="2"/>
    <x v="3"/>
    <x v="0"/>
    <x v="0"/>
    <s v="Not Rated"/>
    <n v="45"/>
    <x v="1"/>
  </r>
  <r>
    <s v="469-42-5040"/>
    <d v="2024-09-06T22:37:00"/>
    <n v="22"/>
    <x v="5"/>
    <x v="1"/>
    <s v="Sep-24"/>
    <s v="U. Ainsworth"/>
    <x v="0"/>
    <n v="26"/>
    <x v="1"/>
    <x v="3"/>
    <x v="0"/>
    <x v="0"/>
    <s v="Not Rated"/>
    <n v="49"/>
    <x v="1"/>
  </r>
  <r>
    <s v="578-78-7637"/>
    <d v="2024-09-06T23:15:00"/>
    <n v="23"/>
    <x v="5"/>
    <x v="1"/>
    <s v="Sep-24"/>
    <s v="S. Goudie"/>
    <x v="1"/>
    <n v="5"/>
    <x v="7"/>
    <x v="3"/>
    <x v="1"/>
    <x v="0"/>
    <n v="9"/>
    <n v="11"/>
    <x v="0"/>
  </r>
  <r>
    <s v="541-14-6803"/>
    <d v="2024-09-06T23:59:00"/>
    <n v="23"/>
    <x v="5"/>
    <x v="1"/>
    <s v="Sep-24"/>
    <s v="U. Corpes"/>
    <x v="0"/>
    <n v="61"/>
    <x v="2"/>
    <x v="6"/>
    <x v="0"/>
    <x v="0"/>
    <s v="Not Rated"/>
    <n v="37"/>
    <x v="1"/>
  </r>
  <r>
    <s v="735-40-6254"/>
    <d v="2024-09-07T00:27:00"/>
    <n v="0"/>
    <x v="5"/>
    <x v="1"/>
    <s v="Sep-24"/>
    <s v="C. Kershaw"/>
    <x v="1"/>
    <n v="64"/>
    <x v="2"/>
    <x v="6"/>
    <x v="0"/>
    <x v="0"/>
    <s v="Not Rated"/>
    <n v="30"/>
    <x v="0"/>
  </r>
  <r>
    <s v="671-96-4404"/>
    <d v="2024-09-07T00:34:00"/>
    <n v="0"/>
    <x v="5"/>
    <x v="1"/>
    <s v="Sep-24"/>
    <s v="P. Greenhalgh"/>
    <x v="0"/>
    <n v="37"/>
    <x v="6"/>
    <x v="7"/>
    <x v="0"/>
    <x v="0"/>
    <n v="7"/>
    <n v="25"/>
    <x v="0"/>
  </r>
  <r>
    <s v="649-12-1153"/>
    <d v="2024-09-07T03:03:00"/>
    <n v="3"/>
    <x v="5"/>
    <x v="1"/>
    <s v="Sep-24"/>
    <s v="O. Kershaw"/>
    <x v="0"/>
    <n v="55"/>
    <x v="0"/>
    <x v="5"/>
    <x v="0"/>
    <x v="1"/>
    <n v="7"/>
    <n v="30"/>
    <x v="0"/>
  </r>
  <r>
    <s v="831-20-1950"/>
    <d v="2024-09-07T04:39:00"/>
    <n v="4"/>
    <x v="5"/>
    <x v="1"/>
    <s v="Sep-24"/>
    <s v="L. Featherstone"/>
    <x v="0"/>
    <n v="60"/>
    <x v="2"/>
    <x v="1"/>
    <x v="2"/>
    <x v="0"/>
    <n v="3"/>
    <n v="60"/>
    <x v="1"/>
  </r>
  <r>
    <s v="239-96-5648"/>
    <d v="2024-09-07T08:25:00"/>
    <n v="8"/>
    <x v="5"/>
    <x v="1"/>
    <s v="Sep-24"/>
    <s v="J. Carraway"/>
    <x v="1"/>
    <n v="52"/>
    <x v="0"/>
    <x v="0"/>
    <x v="0"/>
    <x v="1"/>
    <n v="9"/>
    <n v="12"/>
    <x v="0"/>
  </r>
  <r>
    <s v="529-61-5986"/>
    <d v="2024-09-07T10:01:00"/>
    <n v="10"/>
    <x v="5"/>
    <x v="1"/>
    <s v="Sep-24"/>
    <s v="X. Birtwhistle"/>
    <x v="0"/>
    <n v="2"/>
    <x v="7"/>
    <x v="4"/>
    <x v="6"/>
    <x v="1"/>
    <n v="6"/>
    <n v="38"/>
    <x v="1"/>
  </r>
  <r>
    <s v="228-50-4662"/>
    <d v="2024-09-07T10:03:00"/>
    <n v="10"/>
    <x v="5"/>
    <x v="1"/>
    <s v="Sep-24"/>
    <s v="B. Birtwhistle"/>
    <x v="0"/>
    <n v="12"/>
    <x v="4"/>
    <x v="0"/>
    <x v="0"/>
    <x v="1"/>
    <s v="Not Rated"/>
    <n v="36"/>
    <x v="1"/>
  </r>
  <r>
    <s v="161-38-4986"/>
    <d v="2024-09-07T10:06:00"/>
    <n v="10"/>
    <x v="5"/>
    <x v="1"/>
    <s v="Sep-24"/>
    <s v="L. Brixey"/>
    <x v="0"/>
    <n v="15"/>
    <x v="4"/>
    <x v="2"/>
    <x v="1"/>
    <x v="1"/>
    <s v="Not Rated"/>
    <n v="45"/>
    <x v="1"/>
  </r>
  <r>
    <s v="151-45-8699"/>
    <d v="2024-09-07T12:20:00"/>
    <n v="12"/>
    <x v="5"/>
    <x v="1"/>
    <s v="Sep-24"/>
    <s v="E. Perrat"/>
    <x v="0"/>
    <n v="25"/>
    <x v="1"/>
    <x v="6"/>
    <x v="7"/>
    <x v="1"/>
    <n v="3"/>
    <n v="46"/>
    <x v="1"/>
  </r>
  <r>
    <s v="832-88-1834"/>
    <d v="2024-09-07T13:38:00"/>
    <n v="13"/>
    <x v="5"/>
    <x v="1"/>
    <s v="Sep-24"/>
    <s v="Q. Sheffield"/>
    <x v="1"/>
    <n v="37"/>
    <x v="6"/>
    <x v="4"/>
    <x v="2"/>
    <x v="1"/>
    <s v="Not Rated"/>
    <n v="33"/>
    <x v="1"/>
  </r>
  <r>
    <s v="207-65-4815"/>
    <d v="2024-09-07T14:15:00"/>
    <n v="14"/>
    <x v="5"/>
    <x v="1"/>
    <s v="Sep-24"/>
    <s v="T. Merriweather"/>
    <x v="0"/>
    <n v="39"/>
    <x v="6"/>
    <x v="3"/>
    <x v="0"/>
    <x v="0"/>
    <s v="Not Rated"/>
    <n v="44"/>
    <x v="1"/>
  </r>
  <r>
    <s v="802-67-7978"/>
    <d v="2024-09-07T16:00:00"/>
    <n v="16"/>
    <x v="5"/>
    <x v="1"/>
    <s v="Sep-24"/>
    <s v="S. Garfield"/>
    <x v="0"/>
    <n v="75"/>
    <x v="5"/>
    <x v="5"/>
    <x v="2"/>
    <x v="0"/>
    <s v="Not Rated"/>
    <n v="39"/>
    <x v="1"/>
  </r>
  <r>
    <s v="343-56-7777"/>
    <d v="2024-09-07T17:24:00"/>
    <n v="17"/>
    <x v="5"/>
    <x v="1"/>
    <s v="Sep-24"/>
    <s v="H. Kingsley"/>
    <x v="1"/>
    <n v="30"/>
    <x v="6"/>
    <x v="7"/>
    <x v="0"/>
    <x v="0"/>
    <s v="Not Rated"/>
    <n v="40"/>
    <x v="1"/>
  </r>
  <r>
    <s v="284-15-4746"/>
    <d v="2024-09-07T19:43:00"/>
    <n v="19"/>
    <x v="5"/>
    <x v="1"/>
    <s v="Sep-24"/>
    <s v="S. Bannister"/>
    <x v="1"/>
    <n v="32"/>
    <x v="6"/>
    <x v="7"/>
    <x v="6"/>
    <x v="0"/>
    <s v="Not Rated"/>
    <n v="49"/>
    <x v="1"/>
  </r>
  <r>
    <s v="574-82-1290"/>
    <d v="2024-09-07T22:47:00"/>
    <n v="22"/>
    <x v="5"/>
    <x v="1"/>
    <s v="Sep-24"/>
    <s v="A. Corpes"/>
    <x v="1"/>
    <n v="12"/>
    <x v="4"/>
    <x v="4"/>
    <x v="6"/>
    <x v="0"/>
    <s v="Not Rated"/>
    <n v="29"/>
    <x v="0"/>
  </r>
  <r>
    <s v="516-43-9531"/>
    <d v="2024-09-07T22:51:00"/>
    <n v="22"/>
    <x v="5"/>
    <x v="1"/>
    <s v="Sep-24"/>
    <s v="A. Silverlock"/>
    <x v="0"/>
    <n v="17"/>
    <x v="4"/>
    <x v="5"/>
    <x v="2"/>
    <x v="1"/>
    <n v="3"/>
    <n v="36"/>
    <x v="1"/>
  </r>
  <r>
    <s v="253-40-5759"/>
    <d v="2024-09-08T00:00:00"/>
    <n v="0"/>
    <x v="5"/>
    <x v="1"/>
    <s v="Sep-24"/>
    <s v="I. Ellerby"/>
    <x v="1"/>
    <n v="43"/>
    <x v="3"/>
    <x v="5"/>
    <x v="0"/>
    <x v="0"/>
    <s v="Not Rated"/>
    <n v="22"/>
    <x v="0"/>
  </r>
  <r>
    <s v="152-91-3321"/>
    <d v="2024-09-08T01:14:00"/>
    <n v="1"/>
    <x v="5"/>
    <x v="1"/>
    <s v="Sep-24"/>
    <s v="H. Dankworth"/>
    <x v="1"/>
    <n v="61"/>
    <x v="2"/>
    <x v="0"/>
    <x v="0"/>
    <x v="0"/>
    <s v="Not Rated"/>
    <n v="56"/>
    <x v="1"/>
  </r>
  <r>
    <s v="154-44-7585"/>
    <d v="2024-09-08T04:43:00"/>
    <n v="4"/>
    <x v="5"/>
    <x v="1"/>
    <s v="Sep-24"/>
    <s v="I. Ellerby"/>
    <x v="1"/>
    <n v="62"/>
    <x v="2"/>
    <x v="3"/>
    <x v="2"/>
    <x v="0"/>
    <s v="Not Rated"/>
    <n v="29"/>
    <x v="0"/>
  </r>
  <r>
    <s v="128-76-5222"/>
    <d v="2024-09-08T05:47:00"/>
    <n v="5"/>
    <x v="5"/>
    <x v="1"/>
    <s v="Sep-24"/>
    <s v="J. Buff"/>
    <x v="1"/>
    <n v="38"/>
    <x v="6"/>
    <x v="7"/>
    <x v="6"/>
    <x v="1"/>
    <s v="Not Rated"/>
    <n v="31"/>
    <x v="1"/>
  </r>
  <r>
    <s v="656-39-6016"/>
    <d v="2024-09-08T05:52:00"/>
    <n v="5"/>
    <x v="5"/>
    <x v="1"/>
    <s v="Sep-24"/>
    <s v="T. Ainsworth"/>
    <x v="0"/>
    <n v="19"/>
    <x v="4"/>
    <x v="1"/>
    <x v="4"/>
    <x v="0"/>
    <s v="Not Rated"/>
    <n v="10"/>
    <x v="0"/>
  </r>
  <r>
    <s v="122-81-7444"/>
    <d v="2024-09-08T06:03:00"/>
    <n v="6"/>
    <x v="5"/>
    <x v="1"/>
    <s v="Sep-24"/>
    <s v="K. Whitfield"/>
    <x v="0"/>
    <n v="74"/>
    <x v="5"/>
    <x v="3"/>
    <x v="0"/>
    <x v="0"/>
    <s v="Not Rated"/>
    <n v="26"/>
    <x v="0"/>
  </r>
  <r>
    <s v="140-75-1915"/>
    <d v="2024-09-08T07:26:00"/>
    <n v="7"/>
    <x v="5"/>
    <x v="1"/>
    <s v="Sep-24"/>
    <s v="W. Bannister"/>
    <x v="1"/>
    <n v="9"/>
    <x v="7"/>
    <x v="0"/>
    <x v="0"/>
    <x v="0"/>
    <s v="Not Rated"/>
    <n v="15"/>
    <x v="0"/>
  </r>
  <r>
    <s v="793-73-8964"/>
    <d v="2024-09-08T09:49:00"/>
    <n v="9"/>
    <x v="5"/>
    <x v="1"/>
    <s v="Sep-24"/>
    <s v="A. Cholmondeley"/>
    <x v="1"/>
    <n v="53"/>
    <x v="0"/>
    <x v="7"/>
    <x v="3"/>
    <x v="0"/>
    <s v="Not Rated"/>
    <n v="56"/>
    <x v="1"/>
  </r>
  <r>
    <s v="780-98-1396"/>
    <d v="2024-09-08T12:54:00"/>
    <n v="12"/>
    <x v="5"/>
    <x v="1"/>
    <s v="Sep-24"/>
    <s v="A. Churchard"/>
    <x v="1"/>
    <n v="75"/>
    <x v="5"/>
    <x v="0"/>
    <x v="2"/>
    <x v="0"/>
    <s v="Not Rated"/>
    <n v="38"/>
    <x v="1"/>
  </r>
  <r>
    <s v="904-13-7771"/>
    <d v="2024-09-08T16:05:00"/>
    <n v="16"/>
    <x v="5"/>
    <x v="1"/>
    <s v="Sep-24"/>
    <s v="J. Garfield"/>
    <x v="1"/>
    <n v="21"/>
    <x v="1"/>
    <x v="6"/>
    <x v="0"/>
    <x v="1"/>
    <s v="Not Rated"/>
    <n v="17"/>
    <x v="0"/>
  </r>
  <r>
    <s v="872-62-3273"/>
    <d v="2024-09-08T17:34:00"/>
    <n v="17"/>
    <x v="5"/>
    <x v="1"/>
    <s v="Sep-24"/>
    <s v="L. Northcote"/>
    <x v="1"/>
    <n v="24"/>
    <x v="1"/>
    <x v="2"/>
    <x v="2"/>
    <x v="1"/>
    <s v="Not Rated"/>
    <n v="28"/>
    <x v="0"/>
  </r>
  <r>
    <s v="288-41-9751"/>
    <d v="2024-09-08T17:45:00"/>
    <n v="17"/>
    <x v="5"/>
    <x v="1"/>
    <s v="Sep-24"/>
    <s v="X. Wadsworth"/>
    <x v="0"/>
    <n v="8"/>
    <x v="7"/>
    <x v="2"/>
    <x v="2"/>
    <x v="0"/>
    <s v="Not Rated"/>
    <n v="34"/>
    <x v="1"/>
  </r>
  <r>
    <s v="782-71-7932"/>
    <d v="2024-09-08T20:18:00"/>
    <n v="20"/>
    <x v="5"/>
    <x v="1"/>
    <s v="Sep-24"/>
    <s v="N. Whitfield"/>
    <x v="0"/>
    <n v="13"/>
    <x v="4"/>
    <x v="5"/>
    <x v="0"/>
    <x v="1"/>
    <s v="Not Rated"/>
    <n v="22"/>
    <x v="0"/>
  </r>
  <r>
    <s v="490-18-3431"/>
    <d v="2024-09-08T20:40:00"/>
    <n v="20"/>
    <x v="5"/>
    <x v="1"/>
    <s v="Sep-24"/>
    <s v="T. Northcote"/>
    <x v="0"/>
    <n v="4"/>
    <x v="7"/>
    <x v="0"/>
    <x v="2"/>
    <x v="0"/>
    <n v="1"/>
    <n v="23"/>
    <x v="0"/>
  </r>
  <r>
    <s v="779-66-5868"/>
    <d v="2024-09-08T21:44:00"/>
    <n v="21"/>
    <x v="5"/>
    <x v="1"/>
    <s v="Sep-24"/>
    <s v="H. Goudie"/>
    <x v="0"/>
    <n v="77"/>
    <x v="5"/>
    <x v="0"/>
    <x v="0"/>
    <x v="0"/>
    <s v="Not Rated"/>
    <n v="15"/>
    <x v="0"/>
  </r>
  <r>
    <s v="291-17-5265"/>
    <d v="2024-09-08T22:29:00"/>
    <n v="22"/>
    <x v="5"/>
    <x v="1"/>
    <s v="Sep-24"/>
    <s v="C. Featherstone"/>
    <x v="0"/>
    <n v="21"/>
    <x v="1"/>
    <x v="7"/>
    <x v="4"/>
    <x v="1"/>
    <s v="Not Rated"/>
    <n v="20"/>
    <x v="0"/>
  </r>
  <r>
    <s v="874-99-5017"/>
    <d v="2024-09-09T00:25:00"/>
    <n v="0"/>
    <x v="5"/>
    <x v="1"/>
    <s v="Sep-24"/>
    <s v="K. Buff"/>
    <x v="0"/>
    <n v="13"/>
    <x v="4"/>
    <x v="0"/>
    <x v="0"/>
    <x v="1"/>
    <s v="Not Rated"/>
    <n v="54"/>
    <x v="1"/>
  </r>
  <r>
    <s v="115-63-4417"/>
    <d v="2024-09-09T01:09:00"/>
    <n v="1"/>
    <x v="5"/>
    <x v="1"/>
    <s v="Sep-24"/>
    <s v="I. Wadsworth"/>
    <x v="1"/>
    <n v="63"/>
    <x v="2"/>
    <x v="0"/>
    <x v="2"/>
    <x v="1"/>
    <n v="7"/>
    <n v="56"/>
    <x v="1"/>
  </r>
  <r>
    <s v="992-77-4101"/>
    <d v="2024-09-09T02:00:00"/>
    <n v="2"/>
    <x v="5"/>
    <x v="1"/>
    <s v="Sep-24"/>
    <s v="E. Underhill"/>
    <x v="1"/>
    <n v="18"/>
    <x v="4"/>
    <x v="0"/>
    <x v="7"/>
    <x v="1"/>
    <s v="Not Rated"/>
    <n v="56"/>
    <x v="1"/>
  </r>
  <r>
    <s v="158-98-1758"/>
    <d v="2024-09-09T03:03:00"/>
    <n v="3"/>
    <x v="5"/>
    <x v="1"/>
    <s v="Sep-24"/>
    <s v="W. Dewhirst"/>
    <x v="0"/>
    <n v="60"/>
    <x v="2"/>
    <x v="2"/>
    <x v="0"/>
    <x v="1"/>
    <s v="Not Rated"/>
    <n v="36"/>
    <x v="1"/>
  </r>
  <r>
    <s v="412-26-3783"/>
    <d v="2024-09-09T03:18:00"/>
    <n v="3"/>
    <x v="5"/>
    <x v="1"/>
    <s v="Sep-24"/>
    <s v="O. Honeysett"/>
    <x v="1"/>
    <n v="7"/>
    <x v="7"/>
    <x v="5"/>
    <x v="1"/>
    <x v="0"/>
    <s v="Not Rated"/>
    <n v="31"/>
    <x v="1"/>
  </r>
  <r>
    <s v="612-42-1459"/>
    <d v="2024-09-09T03:33:00"/>
    <n v="3"/>
    <x v="5"/>
    <x v="1"/>
    <s v="Sep-24"/>
    <s v="D. Garfield"/>
    <x v="1"/>
    <n v="17"/>
    <x v="4"/>
    <x v="0"/>
    <x v="0"/>
    <x v="0"/>
    <s v="Not Rated"/>
    <n v="14"/>
    <x v="0"/>
  </r>
  <r>
    <s v="916-95-3750"/>
    <d v="2024-09-09T05:01:00"/>
    <n v="5"/>
    <x v="5"/>
    <x v="1"/>
    <s v="Sep-24"/>
    <s v="F. Buff"/>
    <x v="1"/>
    <n v="14"/>
    <x v="4"/>
    <x v="6"/>
    <x v="0"/>
    <x v="1"/>
    <s v="Not Rated"/>
    <n v="44"/>
    <x v="1"/>
  </r>
  <r>
    <s v="117-89-3783"/>
    <d v="2024-09-09T06:12:00"/>
    <n v="6"/>
    <x v="5"/>
    <x v="1"/>
    <s v="Sep-24"/>
    <s v="K. Ironside"/>
    <x v="1"/>
    <n v="14"/>
    <x v="4"/>
    <x v="1"/>
    <x v="0"/>
    <x v="0"/>
    <n v="6"/>
    <n v="59"/>
    <x v="1"/>
  </r>
  <r>
    <s v="352-49-5161"/>
    <d v="2024-09-09T06:47:00"/>
    <n v="6"/>
    <x v="5"/>
    <x v="1"/>
    <s v="Sep-24"/>
    <s v="J. Ironside"/>
    <x v="0"/>
    <n v="78"/>
    <x v="5"/>
    <x v="0"/>
    <x v="0"/>
    <x v="0"/>
    <s v="Not Rated"/>
    <n v="27"/>
    <x v="0"/>
  </r>
  <r>
    <s v="816-40-7994"/>
    <d v="2024-09-09T07:34:00"/>
    <n v="7"/>
    <x v="5"/>
    <x v="1"/>
    <s v="Sep-24"/>
    <s v="S. Ainsworth"/>
    <x v="0"/>
    <n v="76"/>
    <x v="5"/>
    <x v="0"/>
    <x v="7"/>
    <x v="1"/>
    <s v="Not Rated"/>
    <n v="52"/>
    <x v="1"/>
  </r>
  <r>
    <s v="120-72-8148"/>
    <d v="2024-09-09T07:56:00"/>
    <n v="7"/>
    <x v="5"/>
    <x v="1"/>
    <s v="Sep-24"/>
    <s v="O. Postlethwaite"/>
    <x v="1"/>
    <n v="33"/>
    <x v="6"/>
    <x v="2"/>
    <x v="0"/>
    <x v="1"/>
    <s v="Not Rated"/>
    <n v="20"/>
    <x v="0"/>
  </r>
  <r>
    <s v="511-60-1726"/>
    <d v="2024-09-09T08:12:00"/>
    <n v="8"/>
    <x v="5"/>
    <x v="1"/>
    <s v="Sep-24"/>
    <s v="E. Ainsworth"/>
    <x v="1"/>
    <n v="39"/>
    <x v="6"/>
    <x v="2"/>
    <x v="0"/>
    <x v="1"/>
    <s v="Not Rated"/>
    <n v="10"/>
    <x v="0"/>
  </r>
  <r>
    <s v="722-59-9078"/>
    <d v="2024-09-09T08:32:00"/>
    <n v="8"/>
    <x v="5"/>
    <x v="1"/>
    <s v="Sep-24"/>
    <s v="N. Tunstall"/>
    <x v="0"/>
    <n v="23"/>
    <x v="1"/>
    <x v="0"/>
    <x v="0"/>
    <x v="1"/>
    <s v="Not Rated"/>
    <n v="12"/>
    <x v="0"/>
  </r>
  <r>
    <s v="607-42-4490"/>
    <d v="2024-09-09T08:57:00"/>
    <n v="8"/>
    <x v="5"/>
    <x v="1"/>
    <s v="Sep-24"/>
    <s v="G. Ashcombe"/>
    <x v="1"/>
    <n v="14"/>
    <x v="4"/>
    <x v="0"/>
    <x v="0"/>
    <x v="1"/>
    <s v="Not Rated"/>
    <n v="28"/>
    <x v="0"/>
  </r>
  <r>
    <s v="627-66-8912"/>
    <d v="2024-09-09T14:33:00"/>
    <n v="14"/>
    <x v="5"/>
    <x v="1"/>
    <s v="Sep-24"/>
    <s v="M. Aldridge"/>
    <x v="0"/>
    <n v="56"/>
    <x v="0"/>
    <x v="1"/>
    <x v="0"/>
    <x v="0"/>
    <s v="Not Rated"/>
    <n v="54"/>
    <x v="1"/>
  </r>
  <r>
    <s v="484-36-5024"/>
    <d v="2024-09-09T14:37:00"/>
    <n v="14"/>
    <x v="5"/>
    <x v="1"/>
    <s v="Sep-24"/>
    <s v="L. Loxley"/>
    <x v="1"/>
    <n v="52"/>
    <x v="0"/>
    <x v="5"/>
    <x v="2"/>
    <x v="1"/>
    <s v="Not Rated"/>
    <n v="12"/>
    <x v="0"/>
  </r>
  <r>
    <s v="679-26-9708"/>
    <d v="2024-09-09T14:56:00"/>
    <n v="14"/>
    <x v="5"/>
    <x v="1"/>
    <s v="Sep-24"/>
    <s v="T. Whitfield"/>
    <x v="1"/>
    <n v="22"/>
    <x v="1"/>
    <x v="7"/>
    <x v="2"/>
    <x v="1"/>
    <s v="Not Rated"/>
    <n v="17"/>
    <x v="0"/>
  </r>
  <r>
    <s v="321-71-5530"/>
    <d v="2024-09-09T15:02:00"/>
    <n v="15"/>
    <x v="5"/>
    <x v="1"/>
    <s v="Sep-24"/>
    <s v="S. Vickery"/>
    <x v="0"/>
    <n v="25"/>
    <x v="1"/>
    <x v="2"/>
    <x v="0"/>
    <x v="0"/>
    <s v="Not Rated"/>
    <n v="18"/>
    <x v="0"/>
  </r>
  <r>
    <s v="619-20-7983"/>
    <d v="2024-09-09T22:06:00"/>
    <n v="22"/>
    <x v="5"/>
    <x v="1"/>
    <s v="Sep-24"/>
    <s v="O. Ashcombe"/>
    <x v="1"/>
    <n v="26"/>
    <x v="1"/>
    <x v="0"/>
    <x v="0"/>
    <x v="0"/>
    <s v="Not Rated"/>
    <n v="38"/>
    <x v="1"/>
  </r>
  <r>
    <s v="863-22-5815"/>
    <d v="2024-09-10T00:48:00"/>
    <n v="0"/>
    <x v="5"/>
    <x v="1"/>
    <s v="Sep-24"/>
    <s v="I. Buff"/>
    <x v="1"/>
    <n v="3"/>
    <x v="7"/>
    <x v="2"/>
    <x v="6"/>
    <x v="1"/>
    <s v="Not Rated"/>
    <n v="22"/>
    <x v="0"/>
  </r>
  <r>
    <s v="864-21-8699"/>
    <d v="2024-09-10T01:03:00"/>
    <n v="1"/>
    <x v="5"/>
    <x v="1"/>
    <s v="Sep-24"/>
    <s v="E. Yates"/>
    <x v="0"/>
    <n v="55"/>
    <x v="0"/>
    <x v="1"/>
    <x v="0"/>
    <x v="1"/>
    <s v="Not Rated"/>
    <n v="57"/>
    <x v="1"/>
  </r>
  <r>
    <s v="490-48-7251"/>
    <d v="2024-09-10T01:49:00"/>
    <n v="1"/>
    <x v="5"/>
    <x v="1"/>
    <s v="Sep-24"/>
    <s v="K. Northcote"/>
    <x v="0"/>
    <n v="12"/>
    <x v="4"/>
    <x v="5"/>
    <x v="0"/>
    <x v="1"/>
    <s v="Not Rated"/>
    <n v="11"/>
    <x v="0"/>
  </r>
  <r>
    <s v="704-59-2871"/>
    <d v="2024-09-10T05:10:00"/>
    <n v="5"/>
    <x v="5"/>
    <x v="1"/>
    <s v="Sep-24"/>
    <s v="A. Jessop"/>
    <x v="0"/>
    <n v="77"/>
    <x v="5"/>
    <x v="5"/>
    <x v="0"/>
    <x v="0"/>
    <s v="Not Rated"/>
    <n v="16"/>
    <x v="0"/>
  </r>
  <r>
    <s v="730-97-4478"/>
    <d v="2024-09-10T05:53:00"/>
    <n v="5"/>
    <x v="5"/>
    <x v="1"/>
    <s v="Sep-24"/>
    <s v="B. Oakden"/>
    <x v="0"/>
    <n v="55"/>
    <x v="0"/>
    <x v="5"/>
    <x v="0"/>
    <x v="1"/>
    <s v="Not Rated"/>
    <n v="60"/>
    <x v="1"/>
  </r>
  <r>
    <s v="578-82-6674"/>
    <d v="2024-09-10T07:50:00"/>
    <n v="7"/>
    <x v="5"/>
    <x v="1"/>
    <s v="Sep-24"/>
    <s v="J. Garfield"/>
    <x v="0"/>
    <n v="28"/>
    <x v="1"/>
    <x v="0"/>
    <x v="0"/>
    <x v="1"/>
    <n v="1"/>
    <n v="35"/>
    <x v="1"/>
  </r>
  <r>
    <s v="749-50-3663"/>
    <d v="2024-09-10T09:22:00"/>
    <n v="9"/>
    <x v="5"/>
    <x v="1"/>
    <s v="Sep-24"/>
    <s v="C. Silverlock"/>
    <x v="0"/>
    <n v="5"/>
    <x v="7"/>
    <x v="5"/>
    <x v="0"/>
    <x v="0"/>
    <s v="Not Rated"/>
    <n v="18"/>
    <x v="0"/>
  </r>
  <r>
    <s v="753-16-1382"/>
    <d v="2024-09-10T11:44:00"/>
    <n v="11"/>
    <x v="5"/>
    <x v="1"/>
    <s v="Sep-24"/>
    <s v="O. Dewhirst"/>
    <x v="1"/>
    <n v="55"/>
    <x v="0"/>
    <x v="7"/>
    <x v="0"/>
    <x v="1"/>
    <n v="3"/>
    <n v="19"/>
    <x v="0"/>
  </r>
  <r>
    <s v="766-11-6934"/>
    <d v="2024-09-10T15:01:00"/>
    <n v="15"/>
    <x v="5"/>
    <x v="1"/>
    <s v="Sep-24"/>
    <s v="S. Goudie"/>
    <x v="0"/>
    <n v="19"/>
    <x v="4"/>
    <x v="2"/>
    <x v="7"/>
    <x v="1"/>
    <n v="0"/>
    <n v="16"/>
    <x v="0"/>
  </r>
  <r>
    <s v="899-61-9222"/>
    <d v="2024-09-10T15:40:00"/>
    <n v="15"/>
    <x v="5"/>
    <x v="1"/>
    <s v="Sep-24"/>
    <s v="X. Kershaw"/>
    <x v="1"/>
    <n v="14"/>
    <x v="4"/>
    <x v="6"/>
    <x v="0"/>
    <x v="0"/>
    <n v="10"/>
    <n v="25"/>
    <x v="0"/>
  </r>
  <r>
    <s v="961-59-5391"/>
    <d v="2024-09-10T16:09:00"/>
    <n v="16"/>
    <x v="5"/>
    <x v="1"/>
    <s v="Sep-24"/>
    <s v="N. Crebo"/>
    <x v="1"/>
    <n v="49"/>
    <x v="3"/>
    <x v="0"/>
    <x v="2"/>
    <x v="1"/>
    <s v="Not Rated"/>
    <n v="52"/>
    <x v="1"/>
  </r>
  <r>
    <s v="143-96-1816"/>
    <d v="2024-09-10T17:50:00"/>
    <n v="17"/>
    <x v="5"/>
    <x v="1"/>
    <s v="Sep-24"/>
    <s v="M. Sheffield"/>
    <x v="0"/>
    <n v="33"/>
    <x v="6"/>
    <x v="1"/>
    <x v="0"/>
    <x v="0"/>
    <n v="3"/>
    <n v="31"/>
    <x v="1"/>
  </r>
  <r>
    <s v="207-20-3985"/>
    <d v="2024-09-10T17:51:00"/>
    <n v="17"/>
    <x v="5"/>
    <x v="1"/>
    <s v="Sep-24"/>
    <s v="G. Titcombe"/>
    <x v="1"/>
    <n v="65"/>
    <x v="2"/>
    <x v="2"/>
    <x v="0"/>
    <x v="1"/>
    <s v="Not Rated"/>
    <n v="46"/>
    <x v="1"/>
  </r>
  <r>
    <s v="354-93-4650"/>
    <d v="2024-09-10T19:12:00"/>
    <n v="19"/>
    <x v="5"/>
    <x v="1"/>
    <s v="Sep-24"/>
    <s v="C. Glasspool"/>
    <x v="0"/>
    <n v="7"/>
    <x v="7"/>
    <x v="5"/>
    <x v="1"/>
    <x v="1"/>
    <s v="Not Rated"/>
    <n v="17"/>
    <x v="0"/>
  </r>
  <r>
    <s v="793-60-9871"/>
    <d v="2024-09-10T19:52:00"/>
    <n v="19"/>
    <x v="5"/>
    <x v="1"/>
    <s v="Sep-24"/>
    <s v="M. Upperton"/>
    <x v="0"/>
    <n v="67"/>
    <x v="2"/>
    <x v="2"/>
    <x v="2"/>
    <x v="1"/>
    <s v="Not Rated"/>
    <n v="58"/>
    <x v="1"/>
  </r>
  <r>
    <s v="825-27-9850"/>
    <d v="2024-09-10T20:18:00"/>
    <n v="20"/>
    <x v="5"/>
    <x v="1"/>
    <s v="Sep-24"/>
    <s v="T. Birtwhistle"/>
    <x v="0"/>
    <n v="7"/>
    <x v="7"/>
    <x v="2"/>
    <x v="0"/>
    <x v="0"/>
    <n v="9"/>
    <n v="28"/>
    <x v="0"/>
  </r>
  <r>
    <s v="728-56-1669"/>
    <d v="2024-09-10T20:29:00"/>
    <n v="20"/>
    <x v="5"/>
    <x v="1"/>
    <s v="Sep-24"/>
    <s v="V. Underhill"/>
    <x v="1"/>
    <n v="30"/>
    <x v="6"/>
    <x v="1"/>
    <x v="0"/>
    <x v="0"/>
    <n v="1"/>
    <n v="36"/>
    <x v="1"/>
  </r>
  <r>
    <s v="451-29-4265"/>
    <d v="2024-09-10T22:29:00"/>
    <n v="22"/>
    <x v="5"/>
    <x v="1"/>
    <s v="Sep-24"/>
    <s v="N. Bannister"/>
    <x v="0"/>
    <n v="78"/>
    <x v="5"/>
    <x v="0"/>
    <x v="3"/>
    <x v="0"/>
    <s v="Not Rated"/>
    <n v="31"/>
    <x v="1"/>
  </r>
  <r>
    <s v="929-78-1761"/>
    <d v="2024-09-10T23:01:00"/>
    <n v="23"/>
    <x v="5"/>
    <x v="1"/>
    <s v="Sep-24"/>
    <s v="D. Brixey"/>
    <x v="1"/>
    <n v="45"/>
    <x v="3"/>
    <x v="6"/>
    <x v="0"/>
    <x v="1"/>
    <s v="Not Rated"/>
    <n v="57"/>
    <x v="1"/>
  </r>
  <r>
    <s v="681-44-6935"/>
    <d v="2024-09-10T23:30:00"/>
    <n v="23"/>
    <x v="5"/>
    <x v="1"/>
    <s v="Sep-24"/>
    <s v="V. Bannister"/>
    <x v="1"/>
    <n v="68"/>
    <x v="2"/>
    <x v="5"/>
    <x v="0"/>
    <x v="0"/>
    <s v="Not Rated"/>
    <n v="29"/>
    <x v="0"/>
  </r>
  <r>
    <s v="805-31-8612"/>
    <d v="2024-09-10T23:50:00"/>
    <n v="23"/>
    <x v="5"/>
    <x v="1"/>
    <s v="Sep-24"/>
    <s v="A. Methuen"/>
    <x v="1"/>
    <n v="14"/>
    <x v="4"/>
    <x v="6"/>
    <x v="0"/>
    <x v="0"/>
    <s v="Not Rated"/>
    <n v="33"/>
    <x v="1"/>
  </r>
  <r>
    <s v="709-60-7985"/>
    <d v="2024-09-11T00:03:00"/>
    <n v="0"/>
    <x v="5"/>
    <x v="1"/>
    <s v="Sep-24"/>
    <s v="C. Perrat"/>
    <x v="0"/>
    <n v="31"/>
    <x v="6"/>
    <x v="7"/>
    <x v="0"/>
    <x v="0"/>
    <s v="Not Rated"/>
    <n v="29"/>
    <x v="0"/>
  </r>
  <r>
    <s v="364-40-5979"/>
    <d v="2024-09-11T00:40:00"/>
    <n v="0"/>
    <x v="5"/>
    <x v="1"/>
    <s v="Sep-24"/>
    <s v="N. Bracegirdle"/>
    <x v="1"/>
    <n v="8"/>
    <x v="7"/>
    <x v="4"/>
    <x v="0"/>
    <x v="1"/>
    <n v="10"/>
    <n v="17"/>
    <x v="0"/>
  </r>
  <r>
    <s v="311-53-4411"/>
    <d v="2024-09-11T02:45:00"/>
    <n v="2"/>
    <x v="5"/>
    <x v="1"/>
    <s v="Sep-24"/>
    <s v="R. Middleditch"/>
    <x v="1"/>
    <n v="18"/>
    <x v="4"/>
    <x v="2"/>
    <x v="0"/>
    <x v="1"/>
    <s v="Not Rated"/>
    <n v="42"/>
    <x v="1"/>
  </r>
  <r>
    <s v="257-65-9144"/>
    <d v="2024-09-11T03:21:00"/>
    <n v="3"/>
    <x v="5"/>
    <x v="1"/>
    <s v="Sep-24"/>
    <s v="U. Yates"/>
    <x v="1"/>
    <n v="78"/>
    <x v="5"/>
    <x v="2"/>
    <x v="0"/>
    <x v="0"/>
    <s v="Not Rated"/>
    <n v="26"/>
    <x v="0"/>
  </r>
  <r>
    <s v="155-20-8797"/>
    <d v="2024-09-11T07:39:00"/>
    <n v="7"/>
    <x v="5"/>
    <x v="1"/>
    <s v="Sep-24"/>
    <s v="W. Schubuser"/>
    <x v="1"/>
    <n v="58"/>
    <x v="0"/>
    <x v="2"/>
    <x v="0"/>
    <x v="1"/>
    <s v="Not Rated"/>
    <n v="28"/>
    <x v="0"/>
  </r>
  <r>
    <s v="811-86-5981"/>
    <d v="2024-09-11T08:45:00"/>
    <n v="8"/>
    <x v="5"/>
    <x v="1"/>
    <s v="Sep-24"/>
    <s v="Z. Sheffield"/>
    <x v="1"/>
    <n v="61"/>
    <x v="2"/>
    <x v="5"/>
    <x v="0"/>
    <x v="1"/>
    <s v="Not Rated"/>
    <n v="57"/>
    <x v="1"/>
  </r>
  <r>
    <s v="121-80-2859"/>
    <d v="2024-09-11T08:58:00"/>
    <n v="8"/>
    <x v="5"/>
    <x v="1"/>
    <s v="Sep-24"/>
    <s v="I. Titcombe"/>
    <x v="0"/>
    <n v="11"/>
    <x v="4"/>
    <x v="3"/>
    <x v="0"/>
    <x v="1"/>
    <s v="Not Rated"/>
    <n v="29"/>
    <x v="0"/>
  </r>
  <r>
    <s v="201-95-7114"/>
    <d v="2024-09-11T09:43:00"/>
    <n v="9"/>
    <x v="5"/>
    <x v="1"/>
    <s v="Sep-24"/>
    <s v="P. Garfield"/>
    <x v="0"/>
    <n v="43"/>
    <x v="3"/>
    <x v="0"/>
    <x v="1"/>
    <x v="1"/>
    <n v="9"/>
    <n v="17"/>
    <x v="0"/>
  </r>
  <r>
    <s v="224-66-8911"/>
    <d v="2024-09-11T11:01:00"/>
    <n v="11"/>
    <x v="5"/>
    <x v="1"/>
    <s v="Sep-24"/>
    <s v="I. Brixey"/>
    <x v="0"/>
    <n v="66"/>
    <x v="2"/>
    <x v="0"/>
    <x v="0"/>
    <x v="0"/>
    <n v="0"/>
    <n v="47"/>
    <x v="1"/>
  </r>
  <r>
    <s v="473-23-9399"/>
    <d v="2024-09-11T11:26:00"/>
    <n v="11"/>
    <x v="5"/>
    <x v="1"/>
    <s v="Sep-24"/>
    <s v="C. Pemberton"/>
    <x v="1"/>
    <n v="75"/>
    <x v="5"/>
    <x v="6"/>
    <x v="0"/>
    <x v="1"/>
    <s v="Not Rated"/>
    <n v="29"/>
    <x v="0"/>
  </r>
  <r>
    <s v="794-18-5299"/>
    <d v="2024-09-11T11:50:00"/>
    <n v="11"/>
    <x v="5"/>
    <x v="1"/>
    <s v="Sep-24"/>
    <s v="K. Silverlock"/>
    <x v="1"/>
    <n v="62"/>
    <x v="2"/>
    <x v="2"/>
    <x v="0"/>
    <x v="0"/>
    <s v="Not Rated"/>
    <n v="57"/>
    <x v="1"/>
  </r>
  <r>
    <s v="658-33-1440"/>
    <d v="2024-09-11T12:58:00"/>
    <n v="12"/>
    <x v="5"/>
    <x v="1"/>
    <s v="Sep-24"/>
    <s v="O. Lockwood"/>
    <x v="1"/>
    <n v="38"/>
    <x v="6"/>
    <x v="4"/>
    <x v="0"/>
    <x v="1"/>
    <s v="Not Rated"/>
    <n v="53"/>
    <x v="1"/>
  </r>
  <r>
    <s v="979-14-5350"/>
    <d v="2024-09-11T13:24:00"/>
    <n v="13"/>
    <x v="5"/>
    <x v="1"/>
    <s v="Sep-24"/>
    <s v="P. Dewhirst"/>
    <x v="1"/>
    <n v="22"/>
    <x v="1"/>
    <x v="7"/>
    <x v="0"/>
    <x v="0"/>
    <s v="Not Rated"/>
    <n v="31"/>
    <x v="1"/>
  </r>
  <r>
    <s v="884-57-2639"/>
    <d v="2024-09-11T13:48:00"/>
    <n v="13"/>
    <x v="5"/>
    <x v="1"/>
    <s v="Sep-24"/>
    <s v="B. Featherstone"/>
    <x v="0"/>
    <n v="73"/>
    <x v="5"/>
    <x v="1"/>
    <x v="0"/>
    <x v="1"/>
    <s v="Not Rated"/>
    <n v="43"/>
    <x v="1"/>
  </r>
  <r>
    <s v="521-98-4166"/>
    <d v="2024-09-11T15:44:00"/>
    <n v="15"/>
    <x v="5"/>
    <x v="1"/>
    <s v="Sep-24"/>
    <s v="X. Hathaway"/>
    <x v="1"/>
    <n v="43"/>
    <x v="3"/>
    <x v="0"/>
    <x v="0"/>
    <x v="0"/>
    <s v="Not Rated"/>
    <n v="43"/>
    <x v="1"/>
  </r>
  <r>
    <s v="279-46-5081"/>
    <d v="2024-09-11T17:15:00"/>
    <n v="17"/>
    <x v="5"/>
    <x v="1"/>
    <s v="Sep-24"/>
    <s v="R. Hathaway"/>
    <x v="1"/>
    <n v="18"/>
    <x v="4"/>
    <x v="3"/>
    <x v="0"/>
    <x v="0"/>
    <n v="0"/>
    <n v="46"/>
    <x v="1"/>
  </r>
  <r>
    <s v="760-81-5454"/>
    <d v="2024-09-11T17:36:00"/>
    <n v="17"/>
    <x v="5"/>
    <x v="1"/>
    <s v="Sep-24"/>
    <s v="E. Kingsley"/>
    <x v="0"/>
    <n v="38"/>
    <x v="6"/>
    <x v="0"/>
    <x v="2"/>
    <x v="0"/>
    <s v="Not Rated"/>
    <n v="60"/>
    <x v="1"/>
  </r>
  <r>
    <s v="591-70-5822"/>
    <d v="2024-09-11T19:19:00"/>
    <n v="19"/>
    <x v="5"/>
    <x v="1"/>
    <s v="Sep-24"/>
    <s v="E. Hathaway"/>
    <x v="1"/>
    <n v="14"/>
    <x v="4"/>
    <x v="3"/>
    <x v="0"/>
    <x v="0"/>
    <s v="Not Rated"/>
    <n v="15"/>
    <x v="0"/>
  </r>
  <r>
    <s v="340-58-9400"/>
    <d v="2024-09-11T20:13:00"/>
    <n v="20"/>
    <x v="5"/>
    <x v="1"/>
    <s v="Sep-24"/>
    <s v="B. Greenhalgh"/>
    <x v="1"/>
    <n v="42"/>
    <x v="3"/>
    <x v="3"/>
    <x v="2"/>
    <x v="0"/>
    <s v="Not Rated"/>
    <n v="34"/>
    <x v="1"/>
  </r>
  <r>
    <s v="752-73-3572"/>
    <d v="2024-09-11T21:12:00"/>
    <n v="21"/>
    <x v="5"/>
    <x v="1"/>
    <s v="Sep-24"/>
    <s v="Y. Middleditch"/>
    <x v="1"/>
    <n v="34"/>
    <x v="6"/>
    <x v="1"/>
    <x v="2"/>
    <x v="1"/>
    <s v="Not Rated"/>
    <n v="31"/>
    <x v="1"/>
  </r>
  <r>
    <s v="157-70-6423"/>
    <d v="2024-09-11T21:58:00"/>
    <n v="21"/>
    <x v="5"/>
    <x v="1"/>
    <s v="Sep-24"/>
    <s v="W. Eastwood"/>
    <x v="0"/>
    <n v="64"/>
    <x v="2"/>
    <x v="2"/>
    <x v="0"/>
    <x v="1"/>
    <s v="Not Rated"/>
    <n v="34"/>
    <x v="1"/>
  </r>
  <r>
    <s v="329-73-8739"/>
    <d v="2024-09-12T00:02:00"/>
    <n v="0"/>
    <x v="5"/>
    <x v="1"/>
    <s v="Sep-24"/>
    <s v="P. Inglewood"/>
    <x v="1"/>
    <n v="23"/>
    <x v="1"/>
    <x v="7"/>
    <x v="0"/>
    <x v="1"/>
    <s v="Not Rated"/>
    <n v="14"/>
    <x v="0"/>
  </r>
  <r>
    <s v="405-27-5444"/>
    <d v="2024-09-12T00:55:00"/>
    <n v="0"/>
    <x v="5"/>
    <x v="1"/>
    <s v="Sep-24"/>
    <s v="V. Dewhirst"/>
    <x v="1"/>
    <n v="24"/>
    <x v="1"/>
    <x v="7"/>
    <x v="3"/>
    <x v="1"/>
    <s v="Not Rated"/>
    <n v="46"/>
    <x v="1"/>
  </r>
  <r>
    <s v="838-81-1218"/>
    <d v="2024-09-12T04:28:00"/>
    <n v="4"/>
    <x v="5"/>
    <x v="1"/>
    <s v="Sep-24"/>
    <s v="R. Yates"/>
    <x v="1"/>
    <n v="49"/>
    <x v="3"/>
    <x v="3"/>
    <x v="0"/>
    <x v="0"/>
    <s v="Not Rated"/>
    <n v="28"/>
    <x v="0"/>
  </r>
  <r>
    <s v="608-59-8461"/>
    <d v="2024-09-12T04:51:00"/>
    <n v="4"/>
    <x v="5"/>
    <x v="1"/>
    <s v="Sep-24"/>
    <s v="V. Northcote"/>
    <x v="1"/>
    <n v="71"/>
    <x v="5"/>
    <x v="0"/>
    <x v="0"/>
    <x v="0"/>
    <s v="Not Rated"/>
    <n v="47"/>
    <x v="1"/>
  </r>
  <r>
    <s v="226-32-9625"/>
    <d v="2024-09-12T08:26:00"/>
    <n v="8"/>
    <x v="5"/>
    <x v="1"/>
    <s v="Sep-24"/>
    <s v="J. Yates"/>
    <x v="1"/>
    <n v="45"/>
    <x v="3"/>
    <x v="1"/>
    <x v="1"/>
    <x v="1"/>
    <s v="Not Rated"/>
    <n v="13"/>
    <x v="0"/>
  </r>
  <r>
    <s v="709-24-7570"/>
    <d v="2024-09-12T14:53:00"/>
    <n v="14"/>
    <x v="5"/>
    <x v="1"/>
    <s v="Sep-24"/>
    <s v="R. Quickfall"/>
    <x v="1"/>
    <n v="14"/>
    <x v="4"/>
    <x v="2"/>
    <x v="4"/>
    <x v="0"/>
    <s v="Not Rated"/>
    <n v="56"/>
    <x v="1"/>
  </r>
  <r>
    <s v="678-67-1595"/>
    <d v="2024-09-12T14:55:00"/>
    <n v="14"/>
    <x v="5"/>
    <x v="1"/>
    <s v="Sep-24"/>
    <s v="V. Ollerton"/>
    <x v="0"/>
    <n v="18"/>
    <x v="4"/>
    <x v="0"/>
    <x v="0"/>
    <x v="0"/>
    <s v="Not Rated"/>
    <n v="39"/>
    <x v="1"/>
  </r>
  <r>
    <s v="847-83-3585"/>
    <d v="2024-09-12T15:04:00"/>
    <n v="15"/>
    <x v="5"/>
    <x v="1"/>
    <s v="Sep-24"/>
    <s v="W. Tunstall"/>
    <x v="0"/>
    <n v="4"/>
    <x v="7"/>
    <x v="1"/>
    <x v="0"/>
    <x v="1"/>
    <s v="Not Rated"/>
    <n v="34"/>
    <x v="1"/>
  </r>
  <r>
    <s v="813-21-9919"/>
    <d v="2024-09-12T15:58:00"/>
    <n v="15"/>
    <x v="5"/>
    <x v="1"/>
    <s v="Sep-24"/>
    <s v="K. Buff"/>
    <x v="0"/>
    <n v="73"/>
    <x v="5"/>
    <x v="3"/>
    <x v="0"/>
    <x v="1"/>
    <n v="8"/>
    <n v="47"/>
    <x v="1"/>
  </r>
  <r>
    <s v="753-93-4132"/>
    <d v="2024-09-12T22:24:00"/>
    <n v="22"/>
    <x v="5"/>
    <x v="1"/>
    <s v="Sep-24"/>
    <s v="H. Featherstone"/>
    <x v="0"/>
    <n v="59"/>
    <x v="0"/>
    <x v="3"/>
    <x v="0"/>
    <x v="0"/>
    <n v="1"/>
    <n v="42"/>
    <x v="1"/>
  </r>
  <r>
    <s v="470-81-6534"/>
    <d v="2024-09-12T22:43:00"/>
    <n v="22"/>
    <x v="5"/>
    <x v="1"/>
    <s v="Sep-24"/>
    <s v="U. Greenhalgh"/>
    <x v="1"/>
    <n v="28"/>
    <x v="1"/>
    <x v="0"/>
    <x v="0"/>
    <x v="1"/>
    <s v="Not Rated"/>
    <n v="54"/>
    <x v="1"/>
  </r>
  <r>
    <s v="676-73-9514"/>
    <d v="2024-09-12T23:25:00"/>
    <n v="23"/>
    <x v="5"/>
    <x v="1"/>
    <s v="Sep-24"/>
    <s v="U. Ainsworth"/>
    <x v="1"/>
    <n v="24"/>
    <x v="1"/>
    <x v="7"/>
    <x v="0"/>
    <x v="0"/>
    <n v="1"/>
    <n v="11"/>
    <x v="0"/>
  </r>
  <r>
    <s v="162-42-5471"/>
    <d v="2024-09-13T02:40:00"/>
    <n v="2"/>
    <x v="5"/>
    <x v="1"/>
    <s v="Sep-24"/>
    <s v="T. Upperton"/>
    <x v="0"/>
    <n v="78"/>
    <x v="5"/>
    <x v="2"/>
    <x v="2"/>
    <x v="0"/>
    <s v="Not Rated"/>
    <n v="51"/>
    <x v="1"/>
  </r>
  <r>
    <s v="238-90-5547"/>
    <d v="2024-09-13T02:50:00"/>
    <n v="2"/>
    <x v="5"/>
    <x v="1"/>
    <s v="Sep-24"/>
    <s v="B. Hathaway"/>
    <x v="0"/>
    <n v="59"/>
    <x v="0"/>
    <x v="3"/>
    <x v="1"/>
    <x v="0"/>
    <s v="Not Rated"/>
    <n v="58"/>
    <x v="1"/>
  </r>
  <r>
    <s v="756-54-2971"/>
    <d v="2024-09-13T04:23:00"/>
    <n v="4"/>
    <x v="5"/>
    <x v="1"/>
    <s v="Sep-24"/>
    <s v="T. Wadsworth"/>
    <x v="0"/>
    <n v="64"/>
    <x v="2"/>
    <x v="0"/>
    <x v="0"/>
    <x v="0"/>
    <s v="Not Rated"/>
    <n v="20"/>
    <x v="0"/>
  </r>
  <r>
    <s v="995-95-8723"/>
    <d v="2024-09-13T08:47:00"/>
    <n v="8"/>
    <x v="5"/>
    <x v="1"/>
    <s v="Sep-24"/>
    <s v="U. Garfield"/>
    <x v="0"/>
    <n v="13"/>
    <x v="4"/>
    <x v="0"/>
    <x v="4"/>
    <x v="1"/>
    <s v="Not Rated"/>
    <n v="48"/>
    <x v="1"/>
  </r>
  <r>
    <s v="233-45-1755"/>
    <d v="2024-09-13T10:04:00"/>
    <n v="10"/>
    <x v="5"/>
    <x v="1"/>
    <s v="Sep-24"/>
    <s v="U. Carraway"/>
    <x v="0"/>
    <n v="13"/>
    <x v="4"/>
    <x v="0"/>
    <x v="6"/>
    <x v="1"/>
    <n v="7"/>
    <n v="13"/>
    <x v="0"/>
  </r>
  <r>
    <s v="856-38-4379"/>
    <d v="2024-09-13T10:05:00"/>
    <n v="10"/>
    <x v="5"/>
    <x v="1"/>
    <s v="Sep-24"/>
    <s v="J. Eastwood"/>
    <x v="1"/>
    <n v="43"/>
    <x v="3"/>
    <x v="6"/>
    <x v="3"/>
    <x v="0"/>
    <n v="0"/>
    <n v="31"/>
    <x v="1"/>
  </r>
  <r>
    <s v="259-67-4796"/>
    <d v="2024-09-13T10:23:00"/>
    <n v="10"/>
    <x v="5"/>
    <x v="1"/>
    <s v="Sep-24"/>
    <s v="X. Quarmby"/>
    <x v="1"/>
    <n v="62"/>
    <x v="2"/>
    <x v="0"/>
    <x v="0"/>
    <x v="0"/>
    <s v="Not Rated"/>
    <n v="22"/>
    <x v="0"/>
  </r>
  <r>
    <s v="285-67-6517"/>
    <d v="2024-09-13T10:45:00"/>
    <n v="10"/>
    <x v="5"/>
    <x v="1"/>
    <s v="Sep-24"/>
    <s v="Y. Fairbairn"/>
    <x v="1"/>
    <n v="18"/>
    <x v="4"/>
    <x v="3"/>
    <x v="0"/>
    <x v="1"/>
    <n v="0"/>
    <n v="18"/>
    <x v="0"/>
  </r>
  <r>
    <s v="772-27-2438"/>
    <d v="2024-09-13T11:44:00"/>
    <n v="11"/>
    <x v="5"/>
    <x v="1"/>
    <s v="Sep-24"/>
    <s v="M. Ollerton"/>
    <x v="1"/>
    <n v="74"/>
    <x v="5"/>
    <x v="0"/>
    <x v="7"/>
    <x v="1"/>
    <s v="Not Rated"/>
    <n v="44"/>
    <x v="1"/>
  </r>
  <r>
    <s v="382-57-4938"/>
    <d v="2024-09-13T15:53:00"/>
    <n v="15"/>
    <x v="5"/>
    <x v="1"/>
    <s v="Sep-24"/>
    <s v="R. Birtwhistle"/>
    <x v="1"/>
    <n v="30"/>
    <x v="6"/>
    <x v="2"/>
    <x v="1"/>
    <x v="0"/>
    <s v="Not Rated"/>
    <n v="48"/>
    <x v="1"/>
  </r>
  <r>
    <s v="525-20-2901"/>
    <d v="2024-09-13T16:18:00"/>
    <n v="16"/>
    <x v="5"/>
    <x v="1"/>
    <s v="Sep-24"/>
    <s v="E. Featherstone"/>
    <x v="1"/>
    <n v="59"/>
    <x v="0"/>
    <x v="6"/>
    <x v="0"/>
    <x v="0"/>
    <n v="7"/>
    <n v="30"/>
    <x v="0"/>
  </r>
  <r>
    <s v="611-36-3996"/>
    <d v="2024-09-13T16:25:00"/>
    <n v="16"/>
    <x v="5"/>
    <x v="1"/>
    <s v="Sep-24"/>
    <s v="N. Glasspool"/>
    <x v="0"/>
    <n v="76"/>
    <x v="5"/>
    <x v="2"/>
    <x v="0"/>
    <x v="1"/>
    <s v="Not Rated"/>
    <n v="51"/>
    <x v="1"/>
  </r>
  <r>
    <s v="671-79-6038"/>
    <d v="2024-09-13T18:57:00"/>
    <n v="18"/>
    <x v="5"/>
    <x v="1"/>
    <s v="Sep-24"/>
    <s v="N. Ellerby"/>
    <x v="1"/>
    <n v="6"/>
    <x v="7"/>
    <x v="0"/>
    <x v="0"/>
    <x v="0"/>
    <n v="2"/>
    <n v="28"/>
    <x v="0"/>
  </r>
  <r>
    <s v="597-38-1260"/>
    <d v="2024-09-13T21:02:00"/>
    <n v="21"/>
    <x v="5"/>
    <x v="1"/>
    <s v="Sep-24"/>
    <s v="Q. Quarmby"/>
    <x v="0"/>
    <n v="33"/>
    <x v="6"/>
    <x v="1"/>
    <x v="2"/>
    <x v="1"/>
    <s v="Not Rated"/>
    <n v="12"/>
    <x v="0"/>
  </r>
  <r>
    <s v="467-72-4697"/>
    <d v="2024-09-13T21:23:00"/>
    <n v="21"/>
    <x v="5"/>
    <x v="1"/>
    <s v="Sep-24"/>
    <s v="A. Wadsworth"/>
    <x v="1"/>
    <n v="25"/>
    <x v="1"/>
    <x v="7"/>
    <x v="2"/>
    <x v="0"/>
    <s v="Not Rated"/>
    <n v="56"/>
    <x v="1"/>
  </r>
  <r>
    <s v="943-55-4592"/>
    <d v="2024-09-13T22:00:00"/>
    <n v="22"/>
    <x v="5"/>
    <x v="1"/>
    <s v="Sep-24"/>
    <s v="I. Hathaway"/>
    <x v="1"/>
    <n v="3"/>
    <x v="7"/>
    <x v="3"/>
    <x v="7"/>
    <x v="1"/>
    <s v="Not Rated"/>
    <n v="16"/>
    <x v="0"/>
  </r>
  <r>
    <s v="778-68-5625"/>
    <d v="2024-09-14T00:16:00"/>
    <n v="0"/>
    <x v="5"/>
    <x v="1"/>
    <s v="Sep-24"/>
    <s v="Q. Hathaway"/>
    <x v="1"/>
    <n v="7"/>
    <x v="7"/>
    <x v="3"/>
    <x v="0"/>
    <x v="0"/>
    <s v="Not Rated"/>
    <n v="56"/>
    <x v="1"/>
  </r>
  <r>
    <s v="343-38-9468"/>
    <d v="2024-09-14T01:20:00"/>
    <n v="1"/>
    <x v="5"/>
    <x v="1"/>
    <s v="Sep-24"/>
    <s v="U. Bannister"/>
    <x v="0"/>
    <n v="41"/>
    <x v="3"/>
    <x v="5"/>
    <x v="0"/>
    <x v="0"/>
    <s v="Not Rated"/>
    <n v="47"/>
    <x v="1"/>
  </r>
  <r>
    <s v="408-66-9698"/>
    <d v="2024-09-14T02:48:00"/>
    <n v="2"/>
    <x v="5"/>
    <x v="1"/>
    <s v="Sep-24"/>
    <s v="I. Kingsley"/>
    <x v="0"/>
    <n v="30"/>
    <x v="6"/>
    <x v="0"/>
    <x v="1"/>
    <x v="0"/>
    <n v="5"/>
    <n v="52"/>
    <x v="1"/>
  </r>
  <r>
    <s v="534-96-9334"/>
    <d v="2024-09-14T03:36:00"/>
    <n v="3"/>
    <x v="5"/>
    <x v="1"/>
    <s v="Sep-24"/>
    <s v="E. Whitfield"/>
    <x v="1"/>
    <n v="69"/>
    <x v="2"/>
    <x v="1"/>
    <x v="0"/>
    <x v="1"/>
    <s v="Not Rated"/>
    <n v="57"/>
    <x v="1"/>
  </r>
  <r>
    <s v="870-40-7118"/>
    <d v="2024-09-14T05:45:00"/>
    <n v="5"/>
    <x v="5"/>
    <x v="1"/>
    <s v="Sep-24"/>
    <s v="Y. Glasspool"/>
    <x v="0"/>
    <n v="41"/>
    <x v="3"/>
    <x v="2"/>
    <x v="2"/>
    <x v="1"/>
    <n v="4"/>
    <n v="59"/>
    <x v="1"/>
  </r>
  <r>
    <s v="707-83-8126"/>
    <d v="2024-09-14T06:21:00"/>
    <n v="6"/>
    <x v="5"/>
    <x v="1"/>
    <s v="Sep-24"/>
    <s v="M. Verity"/>
    <x v="0"/>
    <n v="33"/>
    <x v="6"/>
    <x v="1"/>
    <x v="2"/>
    <x v="0"/>
    <s v="Not Rated"/>
    <n v="12"/>
    <x v="0"/>
  </r>
  <r>
    <s v="680-53-4952"/>
    <d v="2024-09-14T06:49:00"/>
    <n v="6"/>
    <x v="5"/>
    <x v="1"/>
    <s v="Sep-24"/>
    <s v="A. Gionettitti"/>
    <x v="0"/>
    <n v="17"/>
    <x v="4"/>
    <x v="5"/>
    <x v="2"/>
    <x v="1"/>
    <s v="Not Rated"/>
    <n v="52"/>
    <x v="1"/>
  </r>
  <r>
    <s v="810-71-8766"/>
    <d v="2024-09-14T07:47:00"/>
    <n v="7"/>
    <x v="5"/>
    <x v="1"/>
    <s v="Sep-24"/>
    <s v="C. Sheffield"/>
    <x v="1"/>
    <n v="1"/>
    <x v="7"/>
    <x v="6"/>
    <x v="0"/>
    <x v="0"/>
    <n v="5"/>
    <n v="37"/>
    <x v="1"/>
  </r>
  <r>
    <s v="200-43-8217"/>
    <d v="2024-09-14T11:24:00"/>
    <n v="11"/>
    <x v="5"/>
    <x v="1"/>
    <s v="Sep-24"/>
    <s v="U. Bannister"/>
    <x v="1"/>
    <n v="33"/>
    <x v="6"/>
    <x v="3"/>
    <x v="1"/>
    <x v="1"/>
    <s v="Not Rated"/>
    <n v="18"/>
    <x v="0"/>
  </r>
  <r>
    <s v="946-15-3147"/>
    <d v="2024-09-14T14:51:00"/>
    <n v="14"/>
    <x v="5"/>
    <x v="1"/>
    <s v="Sep-24"/>
    <s v="V. Eastwood"/>
    <x v="1"/>
    <n v="47"/>
    <x v="3"/>
    <x v="0"/>
    <x v="2"/>
    <x v="1"/>
    <s v="Not Rated"/>
    <n v="28"/>
    <x v="0"/>
  </r>
  <r>
    <s v="438-94-8206"/>
    <d v="2024-09-14T15:00:00"/>
    <n v="15"/>
    <x v="5"/>
    <x v="1"/>
    <s v="Sep-24"/>
    <s v="X. Thornbury"/>
    <x v="1"/>
    <n v="26"/>
    <x v="1"/>
    <x v="0"/>
    <x v="0"/>
    <x v="0"/>
    <n v="4"/>
    <n v="10"/>
    <x v="0"/>
  </r>
  <r>
    <s v="732-78-2722"/>
    <d v="2024-09-14T15:13:00"/>
    <n v="15"/>
    <x v="5"/>
    <x v="1"/>
    <s v="Sep-24"/>
    <s v="B. Dunmore"/>
    <x v="1"/>
    <n v="64"/>
    <x v="2"/>
    <x v="6"/>
    <x v="1"/>
    <x v="0"/>
    <n v="10"/>
    <n v="25"/>
    <x v="0"/>
  </r>
  <r>
    <s v="800-28-9797"/>
    <d v="2024-09-14T16:06:00"/>
    <n v="16"/>
    <x v="5"/>
    <x v="1"/>
    <s v="Sep-24"/>
    <s v="K. Dankworth"/>
    <x v="0"/>
    <n v="64"/>
    <x v="2"/>
    <x v="5"/>
    <x v="0"/>
    <x v="0"/>
    <s v="Not Rated"/>
    <n v="51"/>
    <x v="1"/>
  </r>
  <r>
    <s v="456-45-4424"/>
    <d v="2024-09-14T17:56:00"/>
    <n v="17"/>
    <x v="5"/>
    <x v="1"/>
    <s v="Sep-24"/>
    <s v="D. Quarmby"/>
    <x v="0"/>
    <n v="7"/>
    <x v="7"/>
    <x v="0"/>
    <x v="0"/>
    <x v="1"/>
    <n v="4"/>
    <n v="53"/>
    <x v="1"/>
  </r>
  <r>
    <s v="735-34-3589"/>
    <d v="2024-09-14T19:41:00"/>
    <n v="19"/>
    <x v="5"/>
    <x v="1"/>
    <s v="Sep-24"/>
    <s v="K. Silverlock"/>
    <x v="0"/>
    <n v="6"/>
    <x v="7"/>
    <x v="7"/>
    <x v="0"/>
    <x v="1"/>
    <n v="9"/>
    <n v="10"/>
    <x v="0"/>
  </r>
  <r>
    <s v="222-28-8258"/>
    <d v="2024-09-14T19:45:00"/>
    <n v="19"/>
    <x v="5"/>
    <x v="1"/>
    <s v="Sep-24"/>
    <s v="W. Dewhirst"/>
    <x v="1"/>
    <n v="28"/>
    <x v="1"/>
    <x v="1"/>
    <x v="2"/>
    <x v="0"/>
    <s v="Not Rated"/>
    <n v="53"/>
    <x v="1"/>
  </r>
  <r>
    <s v="507-16-3472"/>
    <d v="2024-09-14T20:21:00"/>
    <n v="20"/>
    <x v="5"/>
    <x v="1"/>
    <s v="Sep-24"/>
    <s v="E. Stanlack"/>
    <x v="1"/>
    <n v="16"/>
    <x v="4"/>
    <x v="7"/>
    <x v="3"/>
    <x v="1"/>
    <s v="Not Rated"/>
    <n v="58"/>
    <x v="1"/>
  </r>
  <r>
    <s v="322-50-7987"/>
    <d v="2024-09-14T22:15:00"/>
    <n v="22"/>
    <x v="5"/>
    <x v="1"/>
    <s v="Sep-24"/>
    <s v="G. Wadsworth"/>
    <x v="2"/>
    <n v="9"/>
    <x v="7"/>
    <x v="1"/>
    <x v="4"/>
    <x v="1"/>
    <s v="Not Rated"/>
    <n v="14"/>
    <x v="0"/>
  </r>
  <r>
    <s v="710-24-6853"/>
    <d v="2024-09-14T22:57:00"/>
    <n v="22"/>
    <x v="5"/>
    <x v="1"/>
    <s v="Sep-24"/>
    <s v="B. Loxley"/>
    <x v="1"/>
    <n v="11"/>
    <x v="4"/>
    <x v="3"/>
    <x v="0"/>
    <x v="0"/>
    <s v="Not Rated"/>
    <n v="27"/>
    <x v="0"/>
  </r>
  <r>
    <s v="534-80-7111"/>
    <d v="2024-09-15T00:47:00"/>
    <n v="0"/>
    <x v="5"/>
    <x v="1"/>
    <s v="Sep-24"/>
    <s v="O. Jessop"/>
    <x v="1"/>
    <n v="20"/>
    <x v="1"/>
    <x v="5"/>
    <x v="0"/>
    <x v="0"/>
    <n v="1"/>
    <n v="15"/>
    <x v="0"/>
  </r>
  <r>
    <s v="308-46-7987"/>
    <d v="2024-09-15T02:11:00"/>
    <n v="2"/>
    <x v="5"/>
    <x v="1"/>
    <s v="Sep-24"/>
    <s v="O. Bannister"/>
    <x v="0"/>
    <n v="38"/>
    <x v="6"/>
    <x v="7"/>
    <x v="2"/>
    <x v="1"/>
    <n v="6"/>
    <n v="41"/>
    <x v="1"/>
  </r>
  <r>
    <s v="579-71-1757"/>
    <d v="2024-09-15T06:07:00"/>
    <n v="6"/>
    <x v="5"/>
    <x v="1"/>
    <s v="Sep-24"/>
    <s v="S. Methuen"/>
    <x v="2"/>
    <n v="62"/>
    <x v="2"/>
    <x v="2"/>
    <x v="7"/>
    <x v="0"/>
    <s v="Not Rated"/>
    <n v="19"/>
    <x v="0"/>
  </r>
  <r>
    <s v="393-65-3101"/>
    <d v="2024-09-15T09:32:00"/>
    <n v="9"/>
    <x v="5"/>
    <x v="1"/>
    <s v="Sep-24"/>
    <s v="K. Quickfall"/>
    <x v="0"/>
    <n v="37"/>
    <x v="6"/>
    <x v="0"/>
    <x v="0"/>
    <x v="1"/>
    <s v="Not Rated"/>
    <n v="26"/>
    <x v="0"/>
  </r>
  <r>
    <s v="880-74-9165"/>
    <d v="2024-09-15T10:16:00"/>
    <n v="10"/>
    <x v="5"/>
    <x v="1"/>
    <s v="Sep-24"/>
    <s v="D. Eastwood"/>
    <x v="0"/>
    <n v="43"/>
    <x v="3"/>
    <x v="6"/>
    <x v="0"/>
    <x v="0"/>
    <s v="Not Rated"/>
    <n v="59"/>
    <x v="1"/>
  </r>
  <r>
    <s v="453-68-4999"/>
    <d v="2024-09-15T12:38:00"/>
    <n v="12"/>
    <x v="5"/>
    <x v="1"/>
    <s v="Sep-24"/>
    <s v="Q. Tunstall"/>
    <x v="1"/>
    <n v="42"/>
    <x v="3"/>
    <x v="2"/>
    <x v="0"/>
    <x v="1"/>
    <s v="Not Rated"/>
    <n v="16"/>
    <x v="0"/>
  </r>
  <r>
    <s v="562-93-6971"/>
    <d v="2024-09-15T12:42:00"/>
    <n v="12"/>
    <x v="5"/>
    <x v="1"/>
    <s v="Sep-24"/>
    <s v="E. Yarborough"/>
    <x v="0"/>
    <n v="6"/>
    <x v="7"/>
    <x v="5"/>
    <x v="2"/>
    <x v="1"/>
    <n v="3"/>
    <n v="51"/>
    <x v="1"/>
  </r>
  <r>
    <s v="322-24-5610"/>
    <d v="2024-09-15T13:32:00"/>
    <n v="13"/>
    <x v="5"/>
    <x v="1"/>
    <s v="Sep-24"/>
    <s v="P. Stanlack"/>
    <x v="1"/>
    <n v="79"/>
    <x v="5"/>
    <x v="2"/>
    <x v="1"/>
    <x v="0"/>
    <s v="Not Rated"/>
    <n v="49"/>
    <x v="1"/>
  </r>
  <r>
    <s v="904-85-9860"/>
    <d v="2024-09-15T13:48:00"/>
    <n v="13"/>
    <x v="5"/>
    <x v="1"/>
    <s v="Sep-24"/>
    <s v="L. Brixey"/>
    <x v="1"/>
    <n v="55"/>
    <x v="0"/>
    <x v="0"/>
    <x v="0"/>
    <x v="1"/>
    <s v="Not Rated"/>
    <n v="31"/>
    <x v="1"/>
  </r>
  <r>
    <s v="348-98-3864"/>
    <d v="2024-09-15T14:05:00"/>
    <n v="14"/>
    <x v="5"/>
    <x v="1"/>
    <s v="Sep-24"/>
    <s v="C. Gionettitti"/>
    <x v="1"/>
    <n v="44"/>
    <x v="3"/>
    <x v="7"/>
    <x v="2"/>
    <x v="0"/>
    <s v="Not Rated"/>
    <n v="48"/>
    <x v="1"/>
  </r>
  <r>
    <s v="753-74-5336"/>
    <d v="2024-09-15T16:30:00"/>
    <n v="16"/>
    <x v="5"/>
    <x v="1"/>
    <s v="Sep-24"/>
    <s v="J. Nethercott"/>
    <x v="1"/>
    <n v="60"/>
    <x v="2"/>
    <x v="1"/>
    <x v="0"/>
    <x v="1"/>
    <s v="Not Rated"/>
    <n v="38"/>
    <x v="1"/>
  </r>
  <r>
    <s v="600-77-2725"/>
    <d v="2024-09-15T23:24:00"/>
    <n v="23"/>
    <x v="5"/>
    <x v="1"/>
    <s v="Sep-24"/>
    <s v="Z. Quickfall"/>
    <x v="1"/>
    <n v="61"/>
    <x v="2"/>
    <x v="0"/>
    <x v="0"/>
    <x v="0"/>
    <s v="Not Rated"/>
    <n v="38"/>
    <x v="1"/>
  </r>
  <r>
    <s v="781-33-2533"/>
    <d v="2024-09-16T00:23:00"/>
    <n v="0"/>
    <x v="5"/>
    <x v="1"/>
    <s v="Sep-24"/>
    <s v="D. Fairbairn"/>
    <x v="1"/>
    <n v="70"/>
    <x v="5"/>
    <x v="7"/>
    <x v="2"/>
    <x v="1"/>
    <s v="Not Rated"/>
    <n v="20"/>
    <x v="0"/>
  </r>
  <r>
    <s v="141-78-5479"/>
    <d v="2024-09-16T01:00:00"/>
    <n v="1"/>
    <x v="5"/>
    <x v="1"/>
    <s v="Sep-24"/>
    <s v="X. Merriweather"/>
    <x v="0"/>
    <n v="4"/>
    <x v="7"/>
    <x v="7"/>
    <x v="0"/>
    <x v="0"/>
    <s v="Not Rated"/>
    <n v="24"/>
    <x v="0"/>
  </r>
  <r>
    <s v="651-35-5312"/>
    <d v="2024-09-16T03:37:00"/>
    <n v="3"/>
    <x v="5"/>
    <x v="1"/>
    <s v="Sep-24"/>
    <s v="U. Crebo"/>
    <x v="0"/>
    <n v="3"/>
    <x v="7"/>
    <x v="4"/>
    <x v="2"/>
    <x v="1"/>
    <s v="Not Rated"/>
    <n v="59"/>
    <x v="1"/>
  </r>
  <r>
    <s v="958-78-1547"/>
    <d v="2024-09-16T06:38:00"/>
    <n v="6"/>
    <x v="5"/>
    <x v="1"/>
    <s v="Sep-24"/>
    <s v="X. Underhill"/>
    <x v="0"/>
    <n v="73"/>
    <x v="5"/>
    <x v="5"/>
    <x v="2"/>
    <x v="1"/>
    <s v="Not Rated"/>
    <n v="22"/>
    <x v="0"/>
  </r>
  <r>
    <s v="335-25-4717"/>
    <d v="2024-09-16T06:39:00"/>
    <n v="6"/>
    <x v="5"/>
    <x v="1"/>
    <s v="Sep-24"/>
    <s v="B. Pemberton"/>
    <x v="1"/>
    <n v="76"/>
    <x v="5"/>
    <x v="7"/>
    <x v="0"/>
    <x v="0"/>
    <s v="Not Rated"/>
    <n v="46"/>
    <x v="1"/>
  </r>
  <r>
    <s v="947-39-4090"/>
    <d v="2024-09-16T07:27:00"/>
    <n v="7"/>
    <x v="5"/>
    <x v="1"/>
    <s v="Sep-24"/>
    <s v="B. Underhill"/>
    <x v="1"/>
    <n v="13"/>
    <x v="4"/>
    <x v="3"/>
    <x v="0"/>
    <x v="0"/>
    <s v="Not Rated"/>
    <n v="44"/>
    <x v="1"/>
  </r>
  <r>
    <s v="975-19-2839"/>
    <d v="2024-09-16T07:33:00"/>
    <n v="7"/>
    <x v="5"/>
    <x v="1"/>
    <s v="Sep-24"/>
    <s v="P. Ellerby"/>
    <x v="1"/>
    <n v="75"/>
    <x v="5"/>
    <x v="2"/>
    <x v="0"/>
    <x v="1"/>
    <s v="Not Rated"/>
    <n v="19"/>
    <x v="0"/>
  </r>
  <r>
    <s v="415-26-7761"/>
    <d v="2024-09-16T07:43:00"/>
    <n v="7"/>
    <x v="5"/>
    <x v="1"/>
    <s v="Sep-24"/>
    <s v="A. Kingsley"/>
    <x v="1"/>
    <n v="1"/>
    <x v="7"/>
    <x v="1"/>
    <x v="6"/>
    <x v="1"/>
    <n v="9"/>
    <n v="17"/>
    <x v="0"/>
  </r>
  <r>
    <s v="764-30-7696"/>
    <d v="2024-09-16T08:11:00"/>
    <n v="8"/>
    <x v="5"/>
    <x v="1"/>
    <s v="Sep-24"/>
    <s v="F. Corpes"/>
    <x v="1"/>
    <n v="35"/>
    <x v="6"/>
    <x v="3"/>
    <x v="2"/>
    <x v="0"/>
    <s v="Not Rated"/>
    <n v="14"/>
    <x v="0"/>
  </r>
  <r>
    <s v="264-15-1549"/>
    <d v="2024-09-16T10:26:00"/>
    <n v="10"/>
    <x v="5"/>
    <x v="1"/>
    <s v="Sep-24"/>
    <s v="J. Methuen"/>
    <x v="0"/>
    <n v="28"/>
    <x v="1"/>
    <x v="1"/>
    <x v="0"/>
    <x v="1"/>
    <s v="Not Rated"/>
    <n v="22"/>
    <x v="0"/>
  </r>
  <r>
    <s v="615-83-9982"/>
    <d v="2024-09-16T10:43:00"/>
    <n v="10"/>
    <x v="5"/>
    <x v="1"/>
    <s v="Sep-24"/>
    <s v="N. Aldridge"/>
    <x v="0"/>
    <n v="68"/>
    <x v="2"/>
    <x v="6"/>
    <x v="2"/>
    <x v="1"/>
    <s v="Not Rated"/>
    <n v="30"/>
    <x v="0"/>
  </r>
  <r>
    <s v="944-46-4819"/>
    <d v="2024-09-16T12:08:00"/>
    <n v="12"/>
    <x v="5"/>
    <x v="1"/>
    <s v="Sep-24"/>
    <s v="N. Gionettitti"/>
    <x v="1"/>
    <n v="14"/>
    <x v="4"/>
    <x v="4"/>
    <x v="0"/>
    <x v="1"/>
    <s v="Not Rated"/>
    <n v="45"/>
    <x v="1"/>
  </r>
  <r>
    <s v="324-71-5404"/>
    <d v="2024-09-16T12:44:00"/>
    <n v="12"/>
    <x v="5"/>
    <x v="1"/>
    <s v="Sep-24"/>
    <s v="I. Cholmondeley"/>
    <x v="0"/>
    <n v="61"/>
    <x v="2"/>
    <x v="2"/>
    <x v="0"/>
    <x v="0"/>
    <n v="7"/>
    <n v="30"/>
    <x v="0"/>
  </r>
  <r>
    <s v="379-77-5618"/>
    <d v="2024-09-16T12:54:00"/>
    <n v="12"/>
    <x v="5"/>
    <x v="1"/>
    <s v="Sep-24"/>
    <s v="S. Birtwhistle"/>
    <x v="0"/>
    <n v="54"/>
    <x v="0"/>
    <x v="2"/>
    <x v="1"/>
    <x v="1"/>
    <s v="Not Rated"/>
    <n v="22"/>
    <x v="0"/>
  </r>
  <r>
    <s v="774-99-2645"/>
    <d v="2024-09-16T16:26:00"/>
    <n v="16"/>
    <x v="5"/>
    <x v="1"/>
    <s v="Sep-24"/>
    <s v="M. Wadsworth"/>
    <x v="0"/>
    <n v="19"/>
    <x v="4"/>
    <x v="7"/>
    <x v="6"/>
    <x v="1"/>
    <s v="Not Rated"/>
    <n v="12"/>
    <x v="0"/>
  </r>
  <r>
    <s v="608-10-1295"/>
    <d v="2024-09-16T17:07:00"/>
    <n v="17"/>
    <x v="5"/>
    <x v="1"/>
    <s v="Sep-24"/>
    <s v="B. Dewhirst"/>
    <x v="0"/>
    <n v="29"/>
    <x v="1"/>
    <x v="7"/>
    <x v="6"/>
    <x v="0"/>
    <s v="Not Rated"/>
    <n v="39"/>
    <x v="1"/>
  </r>
  <r>
    <s v="379-31-1644"/>
    <d v="2024-09-16T17:24:00"/>
    <n v="17"/>
    <x v="5"/>
    <x v="1"/>
    <s v="Sep-24"/>
    <s v="O. Nethercott"/>
    <x v="1"/>
    <n v="13"/>
    <x v="4"/>
    <x v="7"/>
    <x v="0"/>
    <x v="0"/>
    <s v="Not Rated"/>
    <n v="28"/>
    <x v="0"/>
  </r>
  <r>
    <s v="545-35-6776"/>
    <d v="2024-09-16T17:48:00"/>
    <n v="17"/>
    <x v="5"/>
    <x v="1"/>
    <s v="Sep-24"/>
    <s v="X. Churchard"/>
    <x v="1"/>
    <n v="2"/>
    <x v="7"/>
    <x v="0"/>
    <x v="0"/>
    <x v="1"/>
    <s v="Not Rated"/>
    <n v="32"/>
    <x v="1"/>
  </r>
  <r>
    <s v="246-51-8338"/>
    <d v="2024-09-16T18:43:00"/>
    <n v="18"/>
    <x v="5"/>
    <x v="1"/>
    <s v="Sep-24"/>
    <s v="F. Yates"/>
    <x v="1"/>
    <n v="39"/>
    <x v="6"/>
    <x v="1"/>
    <x v="6"/>
    <x v="1"/>
    <s v="Not Rated"/>
    <n v="48"/>
    <x v="1"/>
  </r>
  <r>
    <s v="733-72-3641"/>
    <d v="2024-09-16T21:02:00"/>
    <n v="21"/>
    <x v="5"/>
    <x v="1"/>
    <s v="Sep-24"/>
    <s v="K. Merriweather"/>
    <x v="0"/>
    <n v="25"/>
    <x v="1"/>
    <x v="1"/>
    <x v="0"/>
    <x v="0"/>
    <s v="Not Rated"/>
    <n v="13"/>
    <x v="0"/>
  </r>
  <r>
    <s v="725-49-5425"/>
    <d v="2024-09-16T21:20:00"/>
    <n v="21"/>
    <x v="5"/>
    <x v="1"/>
    <s v="Sep-24"/>
    <s v="E. Nethercott"/>
    <x v="0"/>
    <n v="11"/>
    <x v="4"/>
    <x v="3"/>
    <x v="1"/>
    <x v="0"/>
    <n v="5"/>
    <n v="44"/>
    <x v="1"/>
  </r>
  <r>
    <s v="999-84-7801"/>
    <d v="2024-09-17T00:47:00"/>
    <n v="0"/>
    <x v="5"/>
    <x v="1"/>
    <s v="Sep-24"/>
    <s v="W. Dewhirst"/>
    <x v="0"/>
    <n v="43"/>
    <x v="3"/>
    <x v="2"/>
    <x v="7"/>
    <x v="0"/>
    <s v="Not Rated"/>
    <n v="51"/>
    <x v="1"/>
  </r>
  <r>
    <s v="480-87-3841"/>
    <d v="2024-09-17T01:57:00"/>
    <n v="1"/>
    <x v="5"/>
    <x v="1"/>
    <s v="Sep-24"/>
    <s v="R. Fairbairn"/>
    <x v="1"/>
    <n v="76"/>
    <x v="5"/>
    <x v="2"/>
    <x v="0"/>
    <x v="0"/>
    <s v="Not Rated"/>
    <n v="38"/>
    <x v="1"/>
  </r>
  <r>
    <s v="916-89-7906"/>
    <d v="2024-09-17T03:49:00"/>
    <n v="3"/>
    <x v="5"/>
    <x v="1"/>
    <s v="Sep-24"/>
    <s v="Q. Perrat"/>
    <x v="0"/>
    <n v="73"/>
    <x v="5"/>
    <x v="0"/>
    <x v="0"/>
    <x v="0"/>
    <s v="Not Rated"/>
    <n v="36"/>
    <x v="1"/>
  </r>
  <r>
    <s v="672-53-9082"/>
    <d v="2024-09-17T05:20:00"/>
    <n v="5"/>
    <x v="5"/>
    <x v="1"/>
    <s v="Sep-24"/>
    <s v="E. Ravenscroft"/>
    <x v="0"/>
    <n v="72"/>
    <x v="5"/>
    <x v="3"/>
    <x v="0"/>
    <x v="1"/>
    <n v="5"/>
    <n v="21"/>
    <x v="0"/>
  </r>
  <r>
    <s v="875-21-2195"/>
    <d v="2024-09-17T05:52:00"/>
    <n v="5"/>
    <x v="5"/>
    <x v="1"/>
    <s v="Sep-24"/>
    <s v="D. Hathaway"/>
    <x v="1"/>
    <n v="49"/>
    <x v="3"/>
    <x v="7"/>
    <x v="0"/>
    <x v="1"/>
    <s v="Not Rated"/>
    <n v="46"/>
    <x v="1"/>
  </r>
  <r>
    <s v="681-84-6844"/>
    <d v="2024-09-17T06:10:00"/>
    <n v="6"/>
    <x v="5"/>
    <x v="1"/>
    <s v="Sep-24"/>
    <s v="U. Jessop"/>
    <x v="0"/>
    <n v="43"/>
    <x v="3"/>
    <x v="2"/>
    <x v="2"/>
    <x v="1"/>
    <s v="Not Rated"/>
    <n v="38"/>
    <x v="1"/>
  </r>
  <r>
    <s v="478-17-8649"/>
    <d v="2024-09-17T07:32:00"/>
    <n v="7"/>
    <x v="5"/>
    <x v="1"/>
    <s v="Sep-24"/>
    <s v="Y. Yarborough"/>
    <x v="0"/>
    <n v="15"/>
    <x v="4"/>
    <x v="2"/>
    <x v="0"/>
    <x v="1"/>
    <s v="Not Rated"/>
    <n v="53"/>
    <x v="1"/>
  </r>
  <r>
    <s v="368-42-2015"/>
    <d v="2024-09-17T07:44:00"/>
    <n v="7"/>
    <x v="5"/>
    <x v="1"/>
    <s v="Sep-24"/>
    <s v="Z. Garfield"/>
    <x v="0"/>
    <n v="30"/>
    <x v="6"/>
    <x v="0"/>
    <x v="1"/>
    <x v="0"/>
    <s v="Not Rated"/>
    <n v="60"/>
    <x v="1"/>
  </r>
  <r>
    <s v="733-21-9240"/>
    <d v="2024-09-17T09:11:00"/>
    <n v="9"/>
    <x v="5"/>
    <x v="1"/>
    <s v="Sep-24"/>
    <s v="K. Schubuser"/>
    <x v="1"/>
    <n v="69"/>
    <x v="2"/>
    <x v="7"/>
    <x v="0"/>
    <x v="0"/>
    <s v="Not Rated"/>
    <n v="52"/>
    <x v="1"/>
  </r>
  <r>
    <s v="300-33-2677"/>
    <d v="2024-09-17T11:28:00"/>
    <n v="11"/>
    <x v="5"/>
    <x v="1"/>
    <s v="Sep-24"/>
    <s v="D. Aldridge"/>
    <x v="0"/>
    <n v="45"/>
    <x v="3"/>
    <x v="2"/>
    <x v="0"/>
    <x v="1"/>
    <s v="Not Rated"/>
    <n v="49"/>
    <x v="1"/>
  </r>
  <r>
    <s v="610-35-4847"/>
    <d v="2024-09-17T12:33:00"/>
    <n v="12"/>
    <x v="5"/>
    <x v="1"/>
    <s v="Sep-24"/>
    <s v="H. Sheffield"/>
    <x v="1"/>
    <n v="26"/>
    <x v="1"/>
    <x v="4"/>
    <x v="1"/>
    <x v="0"/>
    <s v="Not Rated"/>
    <n v="17"/>
    <x v="0"/>
  </r>
  <r>
    <s v="937-31-9091"/>
    <d v="2024-09-17T14:46:00"/>
    <n v="14"/>
    <x v="5"/>
    <x v="1"/>
    <s v="Sep-24"/>
    <s v="N. Quarmby"/>
    <x v="0"/>
    <n v="16"/>
    <x v="4"/>
    <x v="7"/>
    <x v="0"/>
    <x v="1"/>
    <s v="Not Rated"/>
    <n v="17"/>
    <x v="0"/>
  </r>
  <r>
    <s v="520-74-8726"/>
    <d v="2024-09-17T19:41:00"/>
    <n v="19"/>
    <x v="5"/>
    <x v="1"/>
    <s v="Sep-24"/>
    <s v="X. Gwillim"/>
    <x v="0"/>
    <n v="67"/>
    <x v="2"/>
    <x v="0"/>
    <x v="0"/>
    <x v="1"/>
    <s v="Not Rated"/>
    <n v="30"/>
    <x v="0"/>
  </r>
  <r>
    <s v="103-11-2865"/>
    <d v="2024-09-18T03:27:00"/>
    <n v="3"/>
    <x v="5"/>
    <x v="1"/>
    <s v="Sep-24"/>
    <s v="S. Quarmby"/>
    <x v="1"/>
    <n v="55"/>
    <x v="0"/>
    <x v="1"/>
    <x v="0"/>
    <x v="1"/>
    <s v="Not Rated"/>
    <n v="22"/>
    <x v="0"/>
  </r>
  <r>
    <s v="390-36-6959"/>
    <d v="2024-09-18T05:49:00"/>
    <n v="5"/>
    <x v="5"/>
    <x v="1"/>
    <s v="Sep-24"/>
    <s v="R. Ollerton"/>
    <x v="0"/>
    <n v="14"/>
    <x v="4"/>
    <x v="0"/>
    <x v="0"/>
    <x v="1"/>
    <n v="7"/>
    <n v="50"/>
    <x v="1"/>
  </r>
  <r>
    <s v="760-12-1692"/>
    <d v="2024-09-18T07:26:00"/>
    <n v="7"/>
    <x v="5"/>
    <x v="1"/>
    <s v="Sep-24"/>
    <s v="V. Quickfall"/>
    <x v="1"/>
    <n v="3"/>
    <x v="7"/>
    <x v="3"/>
    <x v="0"/>
    <x v="1"/>
    <s v="Not Rated"/>
    <n v="30"/>
    <x v="0"/>
  </r>
  <r>
    <s v="379-99-9908"/>
    <d v="2024-09-18T09:46:00"/>
    <n v="9"/>
    <x v="5"/>
    <x v="1"/>
    <s v="Sep-24"/>
    <s v="N. Ainsworth"/>
    <x v="0"/>
    <n v="41"/>
    <x v="3"/>
    <x v="0"/>
    <x v="0"/>
    <x v="1"/>
    <n v="7"/>
    <n v="13"/>
    <x v="0"/>
  </r>
  <r>
    <s v="941-13-2139"/>
    <d v="2024-09-18T09:48:00"/>
    <n v="9"/>
    <x v="5"/>
    <x v="1"/>
    <s v="Sep-24"/>
    <s v="J. Methuen"/>
    <x v="1"/>
    <n v="18"/>
    <x v="4"/>
    <x v="1"/>
    <x v="1"/>
    <x v="1"/>
    <s v="Not Rated"/>
    <n v="23"/>
    <x v="0"/>
  </r>
  <r>
    <s v="558-28-5726"/>
    <d v="2024-09-18T10:04:00"/>
    <n v="10"/>
    <x v="5"/>
    <x v="1"/>
    <s v="Sep-24"/>
    <s v="S. Quickfall"/>
    <x v="1"/>
    <n v="61"/>
    <x v="2"/>
    <x v="5"/>
    <x v="0"/>
    <x v="0"/>
    <s v="Not Rated"/>
    <n v="31"/>
    <x v="1"/>
  </r>
  <r>
    <s v="322-52-9642"/>
    <d v="2024-09-18T15:20:00"/>
    <n v="15"/>
    <x v="5"/>
    <x v="1"/>
    <s v="Sep-24"/>
    <s v="I. Silverlock"/>
    <x v="0"/>
    <n v="21"/>
    <x v="1"/>
    <x v="0"/>
    <x v="0"/>
    <x v="0"/>
    <s v="Not Rated"/>
    <n v="58"/>
    <x v="1"/>
  </r>
  <r>
    <s v="853-41-6494"/>
    <d v="2024-09-18T17:04:00"/>
    <n v="17"/>
    <x v="5"/>
    <x v="1"/>
    <s v="Sep-24"/>
    <s v="Y. Inglewood"/>
    <x v="1"/>
    <n v="15"/>
    <x v="4"/>
    <x v="7"/>
    <x v="0"/>
    <x v="1"/>
    <s v="Not Rated"/>
    <n v="13"/>
    <x v="0"/>
  </r>
  <r>
    <s v="578-60-7735"/>
    <d v="2024-09-18T19:28:00"/>
    <n v="19"/>
    <x v="5"/>
    <x v="1"/>
    <s v="Sep-24"/>
    <s v="D. Perrat"/>
    <x v="1"/>
    <n v="16"/>
    <x v="4"/>
    <x v="7"/>
    <x v="1"/>
    <x v="0"/>
    <n v="7"/>
    <n v="37"/>
    <x v="1"/>
  </r>
  <r>
    <s v="374-96-3118"/>
    <d v="2024-09-18T21:35:00"/>
    <n v="21"/>
    <x v="5"/>
    <x v="1"/>
    <s v="Sep-24"/>
    <s v="S. Greenhalgh"/>
    <x v="0"/>
    <n v="58"/>
    <x v="0"/>
    <x v="5"/>
    <x v="7"/>
    <x v="0"/>
    <s v="Not Rated"/>
    <n v="34"/>
    <x v="1"/>
  </r>
  <r>
    <s v="203-20-2348"/>
    <d v="2024-09-18T23:31:00"/>
    <n v="23"/>
    <x v="5"/>
    <x v="1"/>
    <s v="Sep-24"/>
    <s v="A. Eastwood"/>
    <x v="0"/>
    <n v="64"/>
    <x v="2"/>
    <x v="7"/>
    <x v="3"/>
    <x v="1"/>
    <s v="Not Rated"/>
    <n v="19"/>
    <x v="0"/>
  </r>
  <r>
    <s v="576-90-2932"/>
    <d v="2024-09-19T00:11:00"/>
    <n v="0"/>
    <x v="5"/>
    <x v="1"/>
    <s v="Sep-24"/>
    <s v="G. Oakden"/>
    <x v="1"/>
    <n v="43"/>
    <x v="3"/>
    <x v="2"/>
    <x v="1"/>
    <x v="0"/>
    <s v="Not Rated"/>
    <n v="54"/>
    <x v="1"/>
  </r>
  <r>
    <s v="574-21-8496"/>
    <d v="2024-09-19T01:24:00"/>
    <n v="1"/>
    <x v="5"/>
    <x v="1"/>
    <s v="Sep-24"/>
    <s v="A. Postlethwaite"/>
    <x v="0"/>
    <n v="40"/>
    <x v="3"/>
    <x v="5"/>
    <x v="0"/>
    <x v="1"/>
    <n v="3"/>
    <n v="55"/>
    <x v="1"/>
  </r>
  <r>
    <s v="482-26-6819"/>
    <d v="2024-09-19T02:51:00"/>
    <n v="2"/>
    <x v="5"/>
    <x v="1"/>
    <s v="Sep-24"/>
    <s v="I. Gwillim"/>
    <x v="0"/>
    <n v="4"/>
    <x v="7"/>
    <x v="2"/>
    <x v="0"/>
    <x v="0"/>
    <s v="Not Rated"/>
    <n v="16"/>
    <x v="0"/>
  </r>
  <r>
    <s v="614-28-4902"/>
    <d v="2024-09-19T03:06:00"/>
    <n v="3"/>
    <x v="5"/>
    <x v="1"/>
    <s v="Sep-24"/>
    <s v="N. Aldridge"/>
    <x v="1"/>
    <n v="11"/>
    <x v="4"/>
    <x v="0"/>
    <x v="4"/>
    <x v="1"/>
    <n v="8"/>
    <n v="49"/>
    <x v="1"/>
  </r>
  <r>
    <s v="563-29-3327"/>
    <d v="2024-09-19T07:01:00"/>
    <n v="7"/>
    <x v="5"/>
    <x v="1"/>
    <s v="Sep-24"/>
    <s v="Y. Kershaw"/>
    <x v="1"/>
    <n v="4"/>
    <x v="7"/>
    <x v="7"/>
    <x v="1"/>
    <x v="0"/>
    <s v="Not Rated"/>
    <n v="19"/>
    <x v="0"/>
  </r>
  <r>
    <s v="744-21-5929"/>
    <d v="2024-09-19T08:52:00"/>
    <n v="8"/>
    <x v="5"/>
    <x v="1"/>
    <s v="Sep-24"/>
    <s v="H. Schubuser"/>
    <x v="1"/>
    <n v="38"/>
    <x v="6"/>
    <x v="2"/>
    <x v="0"/>
    <x v="1"/>
    <s v="Not Rated"/>
    <n v="19"/>
    <x v="0"/>
  </r>
  <r>
    <s v="218-46-3552"/>
    <d v="2024-09-19T13:43:00"/>
    <n v="13"/>
    <x v="5"/>
    <x v="1"/>
    <s v="Sep-24"/>
    <s v="H. Cholmondeley"/>
    <x v="0"/>
    <n v="39"/>
    <x v="6"/>
    <x v="2"/>
    <x v="0"/>
    <x v="0"/>
    <s v="Not Rated"/>
    <n v="35"/>
    <x v="1"/>
  </r>
  <r>
    <s v="510-94-5961"/>
    <d v="2024-09-19T15:04:00"/>
    <n v="15"/>
    <x v="5"/>
    <x v="1"/>
    <s v="Sep-24"/>
    <s v="P. Stanlack"/>
    <x v="1"/>
    <n v="30"/>
    <x v="6"/>
    <x v="5"/>
    <x v="0"/>
    <x v="0"/>
    <n v="8"/>
    <n v="35"/>
    <x v="1"/>
  </r>
  <r>
    <s v="705-64-6392"/>
    <d v="2024-09-19T17:22:00"/>
    <n v="17"/>
    <x v="5"/>
    <x v="1"/>
    <s v="Sep-24"/>
    <s v="S. Churchard"/>
    <x v="1"/>
    <n v="14"/>
    <x v="4"/>
    <x v="3"/>
    <x v="0"/>
    <x v="1"/>
    <s v="Not Rated"/>
    <n v="43"/>
    <x v="1"/>
  </r>
  <r>
    <s v="957-82-6889"/>
    <d v="2024-09-19T22:44:00"/>
    <n v="22"/>
    <x v="5"/>
    <x v="1"/>
    <s v="Sep-24"/>
    <s v="D. Stanlack"/>
    <x v="1"/>
    <n v="47"/>
    <x v="3"/>
    <x v="5"/>
    <x v="1"/>
    <x v="1"/>
    <s v="Not Rated"/>
    <n v="54"/>
    <x v="1"/>
  </r>
  <r>
    <s v="848-76-6281"/>
    <d v="2024-09-20T01:37:00"/>
    <n v="1"/>
    <x v="5"/>
    <x v="1"/>
    <s v="Sep-24"/>
    <s v="W. Nethercott"/>
    <x v="1"/>
    <n v="19"/>
    <x v="4"/>
    <x v="0"/>
    <x v="0"/>
    <x v="1"/>
    <s v="Not Rated"/>
    <n v="50"/>
    <x v="1"/>
  </r>
  <r>
    <s v="365-33-9645"/>
    <d v="2024-09-20T02:05:00"/>
    <n v="2"/>
    <x v="5"/>
    <x v="1"/>
    <s v="Sep-24"/>
    <s v="Q. Pemberton"/>
    <x v="1"/>
    <n v="45"/>
    <x v="3"/>
    <x v="1"/>
    <x v="2"/>
    <x v="0"/>
    <s v="Not Rated"/>
    <n v="51"/>
    <x v="1"/>
  </r>
  <r>
    <s v="947-43-1808"/>
    <d v="2024-09-20T02:24:00"/>
    <n v="2"/>
    <x v="5"/>
    <x v="1"/>
    <s v="Sep-24"/>
    <s v="K. Middleditch"/>
    <x v="1"/>
    <n v="5"/>
    <x v="7"/>
    <x v="0"/>
    <x v="0"/>
    <x v="0"/>
    <s v="Not Rated"/>
    <n v="59"/>
    <x v="1"/>
  </r>
  <r>
    <s v="660-54-6426"/>
    <d v="2024-09-20T04:20:00"/>
    <n v="4"/>
    <x v="5"/>
    <x v="1"/>
    <s v="Sep-24"/>
    <s v="F. Titcombe"/>
    <x v="1"/>
    <n v="15"/>
    <x v="4"/>
    <x v="7"/>
    <x v="2"/>
    <x v="1"/>
    <s v="Not Rated"/>
    <n v="53"/>
    <x v="1"/>
  </r>
  <r>
    <s v="838-64-1347"/>
    <d v="2024-09-20T05:20:00"/>
    <n v="5"/>
    <x v="5"/>
    <x v="1"/>
    <s v="Sep-24"/>
    <s v="P. Vickery"/>
    <x v="0"/>
    <n v="31"/>
    <x v="6"/>
    <x v="5"/>
    <x v="2"/>
    <x v="1"/>
    <s v="Not Rated"/>
    <n v="12"/>
    <x v="0"/>
  </r>
  <r>
    <s v="730-34-9773"/>
    <d v="2024-09-20T05:49:00"/>
    <n v="5"/>
    <x v="5"/>
    <x v="1"/>
    <s v="Sep-24"/>
    <s v="N. Birtwhistle"/>
    <x v="1"/>
    <n v="24"/>
    <x v="1"/>
    <x v="0"/>
    <x v="0"/>
    <x v="0"/>
    <n v="0"/>
    <n v="56"/>
    <x v="1"/>
  </r>
  <r>
    <s v="711-64-7952"/>
    <d v="2024-09-20T06:29:00"/>
    <n v="6"/>
    <x v="5"/>
    <x v="1"/>
    <s v="Sep-24"/>
    <s v="A. Middleditch"/>
    <x v="1"/>
    <n v="44"/>
    <x v="3"/>
    <x v="7"/>
    <x v="0"/>
    <x v="1"/>
    <s v="Not Rated"/>
    <n v="39"/>
    <x v="1"/>
  </r>
  <r>
    <s v="487-46-2271"/>
    <d v="2024-09-20T07:02:00"/>
    <n v="7"/>
    <x v="5"/>
    <x v="1"/>
    <s v="Sep-24"/>
    <s v="C. Yates"/>
    <x v="0"/>
    <n v="15"/>
    <x v="4"/>
    <x v="4"/>
    <x v="0"/>
    <x v="1"/>
    <n v="0"/>
    <n v="59"/>
    <x v="1"/>
  </r>
  <r>
    <s v="358-74-6007"/>
    <d v="2024-09-20T11:25:00"/>
    <n v="11"/>
    <x v="5"/>
    <x v="1"/>
    <s v="Sep-24"/>
    <s v="X. Vickery"/>
    <x v="1"/>
    <n v="8"/>
    <x v="7"/>
    <x v="2"/>
    <x v="0"/>
    <x v="0"/>
    <s v="Not Rated"/>
    <n v="40"/>
    <x v="1"/>
  </r>
  <r>
    <s v="305-47-5979"/>
    <d v="2024-09-20T13:01:00"/>
    <n v="13"/>
    <x v="5"/>
    <x v="1"/>
    <s v="Sep-24"/>
    <s v="T. Quickfall"/>
    <x v="1"/>
    <n v="76"/>
    <x v="5"/>
    <x v="7"/>
    <x v="5"/>
    <x v="1"/>
    <s v="Not Rated"/>
    <n v="44"/>
    <x v="1"/>
  </r>
  <r>
    <s v="604-32-4791"/>
    <d v="2024-09-20T15:06:00"/>
    <n v="15"/>
    <x v="5"/>
    <x v="1"/>
    <s v="Sep-24"/>
    <s v="K. Schubuser"/>
    <x v="0"/>
    <n v="75"/>
    <x v="5"/>
    <x v="6"/>
    <x v="0"/>
    <x v="1"/>
    <s v="Not Rated"/>
    <n v="14"/>
    <x v="0"/>
  </r>
  <r>
    <s v="318-93-5730"/>
    <d v="2024-09-20T15:45:00"/>
    <n v="15"/>
    <x v="5"/>
    <x v="1"/>
    <s v="Sep-24"/>
    <s v="S. Honeysett"/>
    <x v="1"/>
    <n v="53"/>
    <x v="0"/>
    <x v="0"/>
    <x v="0"/>
    <x v="0"/>
    <s v="Not Rated"/>
    <n v="56"/>
    <x v="1"/>
  </r>
  <r>
    <s v="892-63-1716"/>
    <d v="2024-09-20T16:28:00"/>
    <n v="16"/>
    <x v="5"/>
    <x v="1"/>
    <s v="Sep-24"/>
    <s v="V. Gwillim"/>
    <x v="1"/>
    <n v="50"/>
    <x v="0"/>
    <x v="7"/>
    <x v="0"/>
    <x v="1"/>
    <s v="Not Rated"/>
    <n v="38"/>
    <x v="1"/>
  </r>
  <r>
    <s v="725-42-5578"/>
    <d v="2024-09-20T17:46:00"/>
    <n v="17"/>
    <x v="5"/>
    <x v="1"/>
    <s v="Sep-24"/>
    <s v="L. Underhill"/>
    <x v="0"/>
    <n v="21"/>
    <x v="1"/>
    <x v="7"/>
    <x v="2"/>
    <x v="0"/>
    <n v="3"/>
    <n v="55"/>
    <x v="1"/>
  </r>
  <r>
    <s v="798-94-9195"/>
    <d v="2024-09-20T17:55:00"/>
    <n v="17"/>
    <x v="5"/>
    <x v="1"/>
    <s v="Sep-24"/>
    <s v="U. Dunmore"/>
    <x v="0"/>
    <n v="54"/>
    <x v="0"/>
    <x v="1"/>
    <x v="0"/>
    <x v="1"/>
    <s v="Not Rated"/>
    <n v="52"/>
    <x v="1"/>
  </r>
  <r>
    <s v="119-11-1269"/>
    <d v="2024-09-20T19:22:00"/>
    <n v="19"/>
    <x v="5"/>
    <x v="1"/>
    <s v="Sep-24"/>
    <s v="G. Upperton"/>
    <x v="1"/>
    <n v="74"/>
    <x v="5"/>
    <x v="5"/>
    <x v="2"/>
    <x v="0"/>
    <s v="Not Rated"/>
    <n v="38"/>
    <x v="1"/>
  </r>
  <r>
    <s v="764-61-3069"/>
    <d v="2024-09-20T20:03:00"/>
    <n v="20"/>
    <x v="5"/>
    <x v="1"/>
    <s v="Sep-24"/>
    <s v="Y. Yarborough"/>
    <x v="0"/>
    <n v="12"/>
    <x v="4"/>
    <x v="2"/>
    <x v="2"/>
    <x v="0"/>
    <s v="Not Rated"/>
    <n v="27"/>
    <x v="0"/>
  </r>
  <r>
    <s v="746-30-2265"/>
    <d v="2024-09-20T21:52:00"/>
    <n v="21"/>
    <x v="5"/>
    <x v="1"/>
    <s v="Sep-24"/>
    <s v="C. Verity"/>
    <x v="0"/>
    <n v="71"/>
    <x v="5"/>
    <x v="4"/>
    <x v="0"/>
    <x v="1"/>
    <s v="Not Rated"/>
    <n v="30"/>
    <x v="0"/>
  </r>
  <r>
    <s v="534-41-4371"/>
    <d v="2024-09-20T23:43:00"/>
    <n v="23"/>
    <x v="5"/>
    <x v="1"/>
    <s v="Sep-24"/>
    <s v="Q. Dunmore"/>
    <x v="1"/>
    <n v="18"/>
    <x v="4"/>
    <x v="2"/>
    <x v="0"/>
    <x v="0"/>
    <s v="Not Rated"/>
    <n v="47"/>
    <x v="1"/>
  </r>
  <r>
    <s v="825-88-1259"/>
    <d v="2024-09-21T02:58:00"/>
    <n v="2"/>
    <x v="5"/>
    <x v="1"/>
    <s v="Sep-24"/>
    <s v="L. Carraway"/>
    <x v="1"/>
    <n v="44"/>
    <x v="3"/>
    <x v="7"/>
    <x v="2"/>
    <x v="0"/>
    <s v="Not Rated"/>
    <n v="14"/>
    <x v="0"/>
  </r>
  <r>
    <s v="387-59-2733"/>
    <d v="2024-09-21T04:42:00"/>
    <n v="4"/>
    <x v="5"/>
    <x v="1"/>
    <s v="Sep-24"/>
    <s v="D. Quickfall"/>
    <x v="0"/>
    <n v="74"/>
    <x v="5"/>
    <x v="5"/>
    <x v="2"/>
    <x v="1"/>
    <s v="Not Rated"/>
    <n v="48"/>
    <x v="1"/>
  </r>
  <r>
    <s v="134-30-4750"/>
    <d v="2024-09-21T05:38:00"/>
    <n v="5"/>
    <x v="5"/>
    <x v="1"/>
    <s v="Sep-24"/>
    <s v="Z. Honeysett"/>
    <x v="1"/>
    <n v="27"/>
    <x v="1"/>
    <x v="3"/>
    <x v="2"/>
    <x v="0"/>
    <s v="Not Rated"/>
    <n v="44"/>
    <x v="1"/>
  </r>
  <r>
    <s v="802-39-2188"/>
    <d v="2024-09-21T07:29:00"/>
    <n v="7"/>
    <x v="5"/>
    <x v="1"/>
    <s v="Sep-24"/>
    <s v="T. Fairbairn"/>
    <x v="0"/>
    <n v="49"/>
    <x v="3"/>
    <x v="6"/>
    <x v="2"/>
    <x v="0"/>
    <s v="Not Rated"/>
    <n v="24"/>
    <x v="0"/>
  </r>
  <r>
    <s v="128-17-7625"/>
    <d v="2024-09-21T08:16:00"/>
    <n v="8"/>
    <x v="5"/>
    <x v="1"/>
    <s v="Sep-24"/>
    <s v="Q. Ravenscroft"/>
    <x v="0"/>
    <n v="51"/>
    <x v="0"/>
    <x v="2"/>
    <x v="0"/>
    <x v="1"/>
    <s v="Not Rated"/>
    <n v="52"/>
    <x v="1"/>
  </r>
  <r>
    <s v="518-90-8368"/>
    <d v="2024-09-21T08:37:00"/>
    <n v="8"/>
    <x v="5"/>
    <x v="1"/>
    <s v="Sep-24"/>
    <s v="N. Wadsworth"/>
    <x v="0"/>
    <n v="18"/>
    <x v="4"/>
    <x v="1"/>
    <x v="2"/>
    <x v="1"/>
    <s v="Not Rated"/>
    <n v="42"/>
    <x v="1"/>
  </r>
  <r>
    <s v="840-24-4742"/>
    <d v="2024-09-21T10:04:00"/>
    <n v="10"/>
    <x v="5"/>
    <x v="1"/>
    <s v="Sep-24"/>
    <s v="Q. Glasspool"/>
    <x v="1"/>
    <n v="2"/>
    <x v="7"/>
    <x v="0"/>
    <x v="0"/>
    <x v="0"/>
    <n v="0"/>
    <n v="45"/>
    <x v="1"/>
  </r>
  <r>
    <s v="739-66-8501"/>
    <d v="2024-09-21T10:42:00"/>
    <n v="10"/>
    <x v="5"/>
    <x v="1"/>
    <s v="Sep-24"/>
    <s v="S. Vickery"/>
    <x v="1"/>
    <n v="59"/>
    <x v="0"/>
    <x v="5"/>
    <x v="0"/>
    <x v="1"/>
    <n v="0"/>
    <n v="32"/>
    <x v="1"/>
  </r>
  <r>
    <s v="513-66-8485"/>
    <d v="2024-09-21T13:57:00"/>
    <n v="13"/>
    <x v="5"/>
    <x v="1"/>
    <s v="Sep-24"/>
    <s v="O. Nethercott"/>
    <x v="0"/>
    <n v="30"/>
    <x v="6"/>
    <x v="1"/>
    <x v="0"/>
    <x v="1"/>
    <n v="9"/>
    <n v="12"/>
    <x v="0"/>
  </r>
  <r>
    <s v="332-25-6643"/>
    <d v="2024-09-21T14:33:00"/>
    <n v="14"/>
    <x v="5"/>
    <x v="1"/>
    <s v="Sep-24"/>
    <s v="G. Jephson"/>
    <x v="0"/>
    <n v="39"/>
    <x v="6"/>
    <x v="3"/>
    <x v="1"/>
    <x v="1"/>
    <s v="Not Rated"/>
    <n v="33"/>
    <x v="1"/>
  </r>
  <r>
    <s v="569-73-8094"/>
    <d v="2024-09-21T15:22:00"/>
    <n v="15"/>
    <x v="5"/>
    <x v="1"/>
    <s v="Sep-24"/>
    <s v="D. Hathaway"/>
    <x v="1"/>
    <n v="75"/>
    <x v="5"/>
    <x v="6"/>
    <x v="0"/>
    <x v="0"/>
    <s v="Not Rated"/>
    <n v="33"/>
    <x v="1"/>
  </r>
  <r>
    <s v="855-41-9901"/>
    <d v="2024-09-21T15:33:00"/>
    <n v="15"/>
    <x v="5"/>
    <x v="1"/>
    <s v="Sep-24"/>
    <s v="G. Birtwhistle"/>
    <x v="0"/>
    <n v="2"/>
    <x v="7"/>
    <x v="0"/>
    <x v="0"/>
    <x v="0"/>
    <s v="Not Rated"/>
    <n v="38"/>
    <x v="1"/>
  </r>
  <r>
    <s v="696-20-6731"/>
    <d v="2024-09-21T16:39:00"/>
    <n v="16"/>
    <x v="5"/>
    <x v="1"/>
    <s v="Sep-24"/>
    <s v="O. Churchard"/>
    <x v="1"/>
    <n v="44"/>
    <x v="3"/>
    <x v="0"/>
    <x v="0"/>
    <x v="0"/>
    <s v="Not Rated"/>
    <n v="33"/>
    <x v="1"/>
  </r>
  <r>
    <s v="139-13-3701"/>
    <d v="2024-09-21T17:10:00"/>
    <n v="17"/>
    <x v="5"/>
    <x v="1"/>
    <s v="Sep-24"/>
    <s v="F. Ellerby"/>
    <x v="0"/>
    <n v="63"/>
    <x v="2"/>
    <x v="0"/>
    <x v="0"/>
    <x v="1"/>
    <n v="5"/>
    <n v="23"/>
    <x v="0"/>
  </r>
  <r>
    <s v="293-68-1028"/>
    <d v="2024-09-21T21:58:00"/>
    <n v="21"/>
    <x v="5"/>
    <x v="1"/>
    <s v="Sep-24"/>
    <s v="T. Yates"/>
    <x v="0"/>
    <n v="54"/>
    <x v="0"/>
    <x v="0"/>
    <x v="0"/>
    <x v="0"/>
    <s v="Not Rated"/>
    <n v="52"/>
    <x v="1"/>
  </r>
  <r>
    <s v="754-24-1409"/>
    <d v="2024-09-21T23:32:00"/>
    <n v="23"/>
    <x v="5"/>
    <x v="1"/>
    <s v="Sep-24"/>
    <s v="I. Quickfall"/>
    <x v="1"/>
    <n v="14"/>
    <x v="4"/>
    <x v="1"/>
    <x v="6"/>
    <x v="0"/>
    <s v="Not Rated"/>
    <n v="11"/>
    <x v="0"/>
  </r>
  <r>
    <s v="345-51-6759"/>
    <d v="2024-09-22T09:10:00"/>
    <n v="9"/>
    <x v="5"/>
    <x v="1"/>
    <s v="Sep-24"/>
    <s v="I. Postlethwaite"/>
    <x v="0"/>
    <n v="17"/>
    <x v="4"/>
    <x v="0"/>
    <x v="0"/>
    <x v="1"/>
    <s v="Not Rated"/>
    <n v="35"/>
    <x v="1"/>
  </r>
  <r>
    <s v="856-36-6725"/>
    <d v="2024-09-22T10:15:00"/>
    <n v="10"/>
    <x v="5"/>
    <x v="1"/>
    <s v="Sep-24"/>
    <s v="P. Quarmby"/>
    <x v="1"/>
    <n v="56"/>
    <x v="0"/>
    <x v="0"/>
    <x v="0"/>
    <x v="0"/>
    <n v="0"/>
    <n v="10"/>
    <x v="0"/>
  </r>
  <r>
    <s v="585-35-7850"/>
    <d v="2024-09-22T10:56:00"/>
    <n v="10"/>
    <x v="5"/>
    <x v="1"/>
    <s v="Sep-24"/>
    <s v="C. Cholmondeley"/>
    <x v="0"/>
    <n v="58"/>
    <x v="0"/>
    <x v="2"/>
    <x v="0"/>
    <x v="0"/>
    <n v="10"/>
    <n v="57"/>
    <x v="1"/>
  </r>
  <r>
    <s v="675-34-8018"/>
    <d v="2024-09-22T11:48:00"/>
    <n v="11"/>
    <x v="5"/>
    <x v="1"/>
    <s v="Sep-24"/>
    <s v="W. Sheffield"/>
    <x v="0"/>
    <n v="46"/>
    <x v="3"/>
    <x v="1"/>
    <x v="2"/>
    <x v="1"/>
    <s v="Not Rated"/>
    <n v="50"/>
    <x v="1"/>
  </r>
  <r>
    <s v="535-47-3069"/>
    <d v="2024-09-22T13:23:00"/>
    <n v="13"/>
    <x v="5"/>
    <x v="1"/>
    <s v="Sep-24"/>
    <s v="C. Churchard"/>
    <x v="1"/>
    <n v="66"/>
    <x v="2"/>
    <x v="2"/>
    <x v="0"/>
    <x v="1"/>
    <s v="Not Rated"/>
    <n v="48"/>
    <x v="1"/>
  </r>
  <r>
    <s v="915-67-3548"/>
    <d v="2024-09-22T14:05:00"/>
    <n v="14"/>
    <x v="5"/>
    <x v="1"/>
    <s v="Sep-24"/>
    <s v="W. Methuen"/>
    <x v="1"/>
    <n v="33"/>
    <x v="6"/>
    <x v="1"/>
    <x v="6"/>
    <x v="0"/>
    <s v="Not Rated"/>
    <n v="34"/>
    <x v="1"/>
  </r>
  <r>
    <s v="142-80-6168"/>
    <d v="2024-09-22T14:58:00"/>
    <n v="14"/>
    <x v="5"/>
    <x v="1"/>
    <s v="Sep-24"/>
    <s v="S. Merriweather"/>
    <x v="1"/>
    <n v="24"/>
    <x v="1"/>
    <x v="7"/>
    <x v="0"/>
    <x v="1"/>
    <s v="Not Rated"/>
    <n v="10"/>
    <x v="0"/>
  </r>
  <r>
    <s v="443-69-7782"/>
    <d v="2024-09-22T17:36:00"/>
    <n v="17"/>
    <x v="5"/>
    <x v="1"/>
    <s v="Sep-24"/>
    <s v="B. Yarborough"/>
    <x v="0"/>
    <n v="41"/>
    <x v="3"/>
    <x v="3"/>
    <x v="0"/>
    <x v="1"/>
    <s v="Not Rated"/>
    <n v="60"/>
    <x v="1"/>
  </r>
  <r>
    <s v="525-12-1241"/>
    <d v="2024-09-22T18:47:00"/>
    <n v="18"/>
    <x v="5"/>
    <x v="1"/>
    <s v="Sep-24"/>
    <s v="R. Eastwood"/>
    <x v="1"/>
    <n v="76"/>
    <x v="5"/>
    <x v="6"/>
    <x v="0"/>
    <x v="1"/>
    <s v="Not Rated"/>
    <n v="30"/>
    <x v="0"/>
  </r>
  <r>
    <s v="583-93-4402"/>
    <d v="2024-09-22T21:29:00"/>
    <n v="21"/>
    <x v="5"/>
    <x v="1"/>
    <s v="Sep-24"/>
    <s v="K. Whitfield"/>
    <x v="0"/>
    <n v="65"/>
    <x v="2"/>
    <x v="3"/>
    <x v="6"/>
    <x v="1"/>
    <s v="Not Rated"/>
    <n v="35"/>
    <x v="1"/>
  </r>
  <r>
    <s v="923-37-3239"/>
    <d v="2024-09-22T23:06:00"/>
    <n v="23"/>
    <x v="5"/>
    <x v="1"/>
    <s v="Sep-24"/>
    <s v="H. Churchard"/>
    <x v="0"/>
    <n v="60"/>
    <x v="2"/>
    <x v="3"/>
    <x v="1"/>
    <x v="1"/>
    <s v="Not Rated"/>
    <n v="34"/>
    <x v="1"/>
  </r>
  <r>
    <s v="736-19-1502"/>
    <d v="2024-09-23T00:35:00"/>
    <n v="0"/>
    <x v="5"/>
    <x v="1"/>
    <s v="Sep-24"/>
    <s v="G. Inglewood"/>
    <x v="0"/>
    <n v="16"/>
    <x v="4"/>
    <x v="4"/>
    <x v="0"/>
    <x v="1"/>
    <s v="Not Rated"/>
    <n v="39"/>
    <x v="1"/>
  </r>
  <r>
    <s v="135-64-3654"/>
    <d v="2024-09-23T02:03:00"/>
    <n v="2"/>
    <x v="5"/>
    <x v="1"/>
    <s v="Sep-24"/>
    <s v="Z. Silverlock"/>
    <x v="1"/>
    <n v="74"/>
    <x v="5"/>
    <x v="3"/>
    <x v="0"/>
    <x v="0"/>
    <s v="Not Rated"/>
    <n v="19"/>
    <x v="0"/>
  </r>
  <r>
    <s v="819-18-6694"/>
    <d v="2024-09-23T06:09:00"/>
    <n v="6"/>
    <x v="5"/>
    <x v="1"/>
    <s v="Sep-24"/>
    <s v="Q. Dewhirst"/>
    <x v="0"/>
    <n v="12"/>
    <x v="4"/>
    <x v="3"/>
    <x v="0"/>
    <x v="0"/>
    <s v="Not Rated"/>
    <n v="37"/>
    <x v="1"/>
  </r>
  <r>
    <s v="923-84-4305"/>
    <d v="2024-09-23T07:32:00"/>
    <n v="7"/>
    <x v="5"/>
    <x v="1"/>
    <s v="Sep-24"/>
    <s v="E. Bannister"/>
    <x v="1"/>
    <n v="77"/>
    <x v="5"/>
    <x v="2"/>
    <x v="0"/>
    <x v="0"/>
    <s v="Not Rated"/>
    <n v="30"/>
    <x v="0"/>
  </r>
  <r>
    <s v="253-33-8696"/>
    <d v="2024-09-23T10:37:00"/>
    <n v="10"/>
    <x v="5"/>
    <x v="1"/>
    <s v="Sep-24"/>
    <s v="E. Yarborough"/>
    <x v="1"/>
    <n v="44"/>
    <x v="3"/>
    <x v="2"/>
    <x v="2"/>
    <x v="0"/>
    <n v="0"/>
    <n v="51"/>
    <x v="1"/>
  </r>
  <r>
    <s v="901-60-7246"/>
    <d v="2024-09-23T12:33:00"/>
    <n v="12"/>
    <x v="5"/>
    <x v="1"/>
    <s v="Sep-24"/>
    <s v="C. Methuen"/>
    <x v="1"/>
    <n v="1"/>
    <x v="7"/>
    <x v="3"/>
    <x v="0"/>
    <x v="0"/>
    <s v="Not Rated"/>
    <n v="10"/>
    <x v="0"/>
  </r>
  <r>
    <s v="665-16-1212"/>
    <d v="2024-09-23T12:34:00"/>
    <n v="12"/>
    <x v="5"/>
    <x v="1"/>
    <s v="Sep-24"/>
    <s v="I. Kingsley"/>
    <x v="0"/>
    <n v="57"/>
    <x v="0"/>
    <x v="4"/>
    <x v="6"/>
    <x v="1"/>
    <s v="Not Rated"/>
    <n v="58"/>
    <x v="1"/>
  </r>
  <r>
    <s v="512-84-3791"/>
    <d v="2024-09-23T15:09:00"/>
    <n v="15"/>
    <x v="5"/>
    <x v="1"/>
    <s v="Sep-24"/>
    <s v="N. Carraway"/>
    <x v="1"/>
    <n v="44"/>
    <x v="3"/>
    <x v="2"/>
    <x v="0"/>
    <x v="1"/>
    <s v="Not Rated"/>
    <n v="46"/>
    <x v="1"/>
  </r>
  <r>
    <s v="895-31-8791"/>
    <d v="2024-09-23T17:45:00"/>
    <n v="17"/>
    <x v="5"/>
    <x v="1"/>
    <s v="Sep-24"/>
    <s v="A. Fairbairn"/>
    <x v="1"/>
    <n v="47"/>
    <x v="3"/>
    <x v="0"/>
    <x v="0"/>
    <x v="1"/>
    <n v="4"/>
    <n v="36"/>
    <x v="1"/>
  </r>
  <r>
    <s v="721-47-9202"/>
    <d v="2024-09-23T23:44:00"/>
    <n v="23"/>
    <x v="5"/>
    <x v="1"/>
    <s v="Sep-24"/>
    <s v="M. Jephson"/>
    <x v="0"/>
    <n v="17"/>
    <x v="4"/>
    <x v="0"/>
    <x v="3"/>
    <x v="1"/>
    <s v="Not Rated"/>
    <n v="58"/>
    <x v="1"/>
  </r>
  <r>
    <s v="979-50-7190"/>
    <d v="2024-09-23T23:55:00"/>
    <n v="23"/>
    <x v="5"/>
    <x v="1"/>
    <s v="Sep-24"/>
    <s v="W. Upperton"/>
    <x v="0"/>
    <n v="47"/>
    <x v="3"/>
    <x v="2"/>
    <x v="6"/>
    <x v="1"/>
    <n v="4"/>
    <n v="11"/>
    <x v="0"/>
  </r>
  <r>
    <s v="237-91-7597"/>
    <d v="2024-09-24T00:38:00"/>
    <n v="0"/>
    <x v="5"/>
    <x v="1"/>
    <s v="Sep-24"/>
    <s v="R. Oakden"/>
    <x v="1"/>
    <n v="12"/>
    <x v="4"/>
    <x v="4"/>
    <x v="0"/>
    <x v="0"/>
    <s v="Not Rated"/>
    <n v="52"/>
    <x v="1"/>
  </r>
  <r>
    <s v="128-22-9547"/>
    <d v="2024-09-24T02:34:00"/>
    <n v="2"/>
    <x v="5"/>
    <x v="1"/>
    <s v="Sep-24"/>
    <s v="G. Inglewood"/>
    <x v="0"/>
    <n v="62"/>
    <x v="2"/>
    <x v="1"/>
    <x v="0"/>
    <x v="0"/>
    <s v="Not Rated"/>
    <n v="48"/>
    <x v="1"/>
  </r>
  <r>
    <s v="958-14-4556"/>
    <d v="2024-09-24T02:57:00"/>
    <n v="2"/>
    <x v="5"/>
    <x v="1"/>
    <s v="Sep-24"/>
    <s v="F. Verity"/>
    <x v="1"/>
    <n v="28"/>
    <x v="1"/>
    <x v="1"/>
    <x v="0"/>
    <x v="1"/>
    <s v="Not Rated"/>
    <n v="29"/>
    <x v="0"/>
  </r>
  <r>
    <s v="176-49-3691"/>
    <d v="2024-09-24T03:17:00"/>
    <n v="3"/>
    <x v="5"/>
    <x v="1"/>
    <s v="Sep-24"/>
    <s v="O. Honeysett"/>
    <x v="1"/>
    <n v="20"/>
    <x v="1"/>
    <x v="2"/>
    <x v="0"/>
    <x v="1"/>
    <s v="Not Rated"/>
    <n v="12"/>
    <x v="0"/>
  </r>
  <r>
    <s v="812-67-6925"/>
    <d v="2024-09-24T04:28:00"/>
    <n v="4"/>
    <x v="5"/>
    <x v="1"/>
    <s v="Sep-24"/>
    <s v="P. Verity"/>
    <x v="1"/>
    <n v="50"/>
    <x v="0"/>
    <x v="0"/>
    <x v="6"/>
    <x v="0"/>
    <n v="10"/>
    <n v="26"/>
    <x v="0"/>
  </r>
  <r>
    <s v="519-50-3039"/>
    <d v="2024-09-24T04:40:00"/>
    <n v="4"/>
    <x v="5"/>
    <x v="1"/>
    <s v="Sep-24"/>
    <s v="M. Ollerton"/>
    <x v="1"/>
    <n v="27"/>
    <x v="1"/>
    <x v="3"/>
    <x v="2"/>
    <x v="0"/>
    <s v="Not Rated"/>
    <n v="21"/>
    <x v="0"/>
  </r>
  <r>
    <s v="367-55-1949"/>
    <d v="2024-09-24T06:12:00"/>
    <n v="6"/>
    <x v="5"/>
    <x v="1"/>
    <s v="Sep-24"/>
    <s v="V. Crebo"/>
    <x v="0"/>
    <n v="40"/>
    <x v="3"/>
    <x v="0"/>
    <x v="7"/>
    <x v="1"/>
    <s v="Not Rated"/>
    <n v="19"/>
    <x v="0"/>
  </r>
  <r>
    <s v="409-86-7029"/>
    <d v="2024-09-24T06:13:00"/>
    <n v="6"/>
    <x v="5"/>
    <x v="1"/>
    <s v="Sep-24"/>
    <s v="O. Dewhirst"/>
    <x v="0"/>
    <n v="11"/>
    <x v="4"/>
    <x v="2"/>
    <x v="0"/>
    <x v="1"/>
    <s v="Not Rated"/>
    <n v="54"/>
    <x v="1"/>
  </r>
  <r>
    <s v="602-52-3334"/>
    <d v="2024-09-24T06:30:00"/>
    <n v="6"/>
    <x v="5"/>
    <x v="1"/>
    <s v="Sep-24"/>
    <s v="L. Stanlack"/>
    <x v="1"/>
    <n v="48"/>
    <x v="3"/>
    <x v="5"/>
    <x v="0"/>
    <x v="0"/>
    <n v="10"/>
    <n v="44"/>
    <x v="1"/>
  </r>
  <r>
    <s v="962-85-5325"/>
    <d v="2024-09-24T10:29:00"/>
    <n v="10"/>
    <x v="5"/>
    <x v="1"/>
    <s v="Sep-24"/>
    <s v="Q. Ollerton"/>
    <x v="1"/>
    <n v="16"/>
    <x v="4"/>
    <x v="3"/>
    <x v="1"/>
    <x v="1"/>
    <s v="Not Rated"/>
    <n v="11"/>
    <x v="0"/>
  </r>
  <r>
    <s v="857-88-8840"/>
    <d v="2024-09-24T10:29:00"/>
    <n v="10"/>
    <x v="5"/>
    <x v="1"/>
    <s v="Sep-24"/>
    <s v="Z. Gionettitti"/>
    <x v="0"/>
    <n v="79"/>
    <x v="5"/>
    <x v="0"/>
    <x v="0"/>
    <x v="1"/>
    <s v="Not Rated"/>
    <n v="31"/>
    <x v="1"/>
  </r>
  <r>
    <s v="351-24-6200"/>
    <d v="2024-09-24T13:44:00"/>
    <n v="13"/>
    <x v="5"/>
    <x v="1"/>
    <s v="Sep-24"/>
    <s v="Z. Ironside"/>
    <x v="1"/>
    <n v="55"/>
    <x v="0"/>
    <x v="5"/>
    <x v="2"/>
    <x v="0"/>
    <n v="6"/>
    <n v="21"/>
    <x v="0"/>
  </r>
  <r>
    <s v="142-50-2569"/>
    <d v="2024-09-24T15:17:00"/>
    <n v="15"/>
    <x v="5"/>
    <x v="1"/>
    <s v="Sep-24"/>
    <s v="B. Aldridge"/>
    <x v="0"/>
    <n v="10"/>
    <x v="4"/>
    <x v="6"/>
    <x v="6"/>
    <x v="1"/>
    <s v="Not Rated"/>
    <n v="46"/>
    <x v="1"/>
  </r>
  <r>
    <s v="437-42-5959"/>
    <d v="2024-09-24T15:30:00"/>
    <n v="15"/>
    <x v="5"/>
    <x v="1"/>
    <s v="Sep-24"/>
    <s v="Y. Underhill"/>
    <x v="1"/>
    <n v="78"/>
    <x v="5"/>
    <x v="7"/>
    <x v="5"/>
    <x v="1"/>
    <s v="Not Rated"/>
    <n v="26"/>
    <x v="0"/>
  </r>
  <r>
    <s v="871-43-5786"/>
    <d v="2024-09-24T17:34:00"/>
    <n v="17"/>
    <x v="5"/>
    <x v="1"/>
    <s v="Sep-24"/>
    <s v="H. Ashcombe"/>
    <x v="0"/>
    <n v="10"/>
    <x v="4"/>
    <x v="6"/>
    <x v="0"/>
    <x v="0"/>
    <s v="Not Rated"/>
    <n v="48"/>
    <x v="1"/>
  </r>
  <r>
    <s v="604-37-9903"/>
    <d v="2024-09-24T19:08:00"/>
    <n v="19"/>
    <x v="5"/>
    <x v="1"/>
    <s v="Sep-24"/>
    <s v="P. Eastwood"/>
    <x v="1"/>
    <n v="6"/>
    <x v="7"/>
    <x v="1"/>
    <x v="1"/>
    <x v="1"/>
    <s v="Not Rated"/>
    <n v="25"/>
    <x v="0"/>
  </r>
  <r>
    <s v="123-22-3421"/>
    <d v="2024-09-24T19:45:00"/>
    <n v="19"/>
    <x v="5"/>
    <x v="1"/>
    <s v="Sep-24"/>
    <s v="D. Tunstall"/>
    <x v="1"/>
    <n v="24"/>
    <x v="1"/>
    <x v="0"/>
    <x v="0"/>
    <x v="0"/>
    <n v="8"/>
    <n v="18"/>
    <x v="0"/>
  </r>
  <r>
    <s v="228-69-4614"/>
    <d v="2024-09-24T19:55:00"/>
    <n v="19"/>
    <x v="5"/>
    <x v="1"/>
    <s v="Sep-24"/>
    <s v="U. Bannister"/>
    <x v="1"/>
    <n v="45"/>
    <x v="3"/>
    <x v="6"/>
    <x v="1"/>
    <x v="1"/>
    <n v="2"/>
    <n v="60"/>
    <x v="1"/>
  </r>
  <r>
    <s v="947-97-9076"/>
    <d v="2024-09-24T20:32:00"/>
    <n v="20"/>
    <x v="5"/>
    <x v="1"/>
    <s v="Sep-24"/>
    <s v="K. Sheffield"/>
    <x v="1"/>
    <n v="59"/>
    <x v="0"/>
    <x v="7"/>
    <x v="0"/>
    <x v="1"/>
    <s v="Not Rated"/>
    <n v="28"/>
    <x v="0"/>
  </r>
  <r>
    <s v="174-27-3655"/>
    <d v="2024-09-25T00:03:00"/>
    <n v="0"/>
    <x v="5"/>
    <x v="1"/>
    <s v="Sep-24"/>
    <s v="S. Vickery"/>
    <x v="1"/>
    <n v="57"/>
    <x v="0"/>
    <x v="0"/>
    <x v="2"/>
    <x v="0"/>
    <n v="0"/>
    <n v="19"/>
    <x v="0"/>
  </r>
  <r>
    <s v="652-53-5705"/>
    <d v="2024-09-25T00:03:00"/>
    <n v="0"/>
    <x v="5"/>
    <x v="1"/>
    <s v="Sep-24"/>
    <s v="C. Bannister"/>
    <x v="1"/>
    <n v="35"/>
    <x v="6"/>
    <x v="3"/>
    <x v="0"/>
    <x v="0"/>
    <n v="10"/>
    <n v="60"/>
    <x v="1"/>
  </r>
  <r>
    <s v="851-31-4434"/>
    <d v="2024-09-25T01:39:00"/>
    <n v="1"/>
    <x v="5"/>
    <x v="1"/>
    <s v="Sep-24"/>
    <s v="F. Schubuser"/>
    <x v="1"/>
    <n v="56"/>
    <x v="0"/>
    <x v="7"/>
    <x v="0"/>
    <x v="1"/>
    <n v="7"/>
    <n v="57"/>
    <x v="1"/>
  </r>
  <r>
    <s v="324-60-4009"/>
    <d v="2024-09-25T05:13:00"/>
    <n v="5"/>
    <x v="5"/>
    <x v="1"/>
    <s v="Sep-24"/>
    <s v="R. Crebo"/>
    <x v="0"/>
    <n v="60"/>
    <x v="2"/>
    <x v="3"/>
    <x v="2"/>
    <x v="0"/>
    <s v="Not Rated"/>
    <n v="13"/>
    <x v="0"/>
  </r>
  <r>
    <s v="256-78-6458"/>
    <d v="2024-09-25T06:09:00"/>
    <n v="6"/>
    <x v="5"/>
    <x v="1"/>
    <s v="Sep-24"/>
    <s v="M. Cholmondeley"/>
    <x v="0"/>
    <n v="8"/>
    <x v="7"/>
    <x v="5"/>
    <x v="1"/>
    <x v="1"/>
    <s v="Not Rated"/>
    <n v="50"/>
    <x v="1"/>
  </r>
  <r>
    <s v="821-27-4268"/>
    <d v="2024-09-25T06:24:00"/>
    <n v="6"/>
    <x v="5"/>
    <x v="1"/>
    <s v="Sep-24"/>
    <s v="C. Inglewood"/>
    <x v="1"/>
    <n v="12"/>
    <x v="4"/>
    <x v="0"/>
    <x v="1"/>
    <x v="0"/>
    <n v="1"/>
    <n v="34"/>
    <x v="1"/>
  </r>
  <r>
    <s v="867-81-7802"/>
    <d v="2024-09-25T07:11:00"/>
    <n v="7"/>
    <x v="5"/>
    <x v="1"/>
    <s v="Sep-24"/>
    <s v="D. Greenhalgh"/>
    <x v="0"/>
    <n v="55"/>
    <x v="0"/>
    <x v="7"/>
    <x v="0"/>
    <x v="0"/>
    <s v="Not Rated"/>
    <n v="31"/>
    <x v="1"/>
  </r>
  <r>
    <s v="319-60-9395"/>
    <d v="2024-09-25T07:21:00"/>
    <n v="7"/>
    <x v="5"/>
    <x v="1"/>
    <s v="Sep-24"/>
    <s v="C. Fairbairn"/>
    <x v="1"/>
    <n v="14"/>
    <x v="4"/>
    <x v="2"/>
    <x v="5"/>
    <x v="1"/>
    <s v="Not Rated"/>
    <n v="44"/>
    <x v="1"/>
  </r>
  <r>
    <s v="670-63-8230"/>
    <d v="2024-09-25T10:05:00"/>
    <n v="10"/>
    <x v="5"/>
    <x v="1"/>
    <s v="Sep-24"/>
    <s v="Y. Stanlack"/>
    <x v="1"/>
    <n v="29"/>
    <x v="1"/>
    <x v="2"/>
    <x v="3"/>
    <x v="1"/>
    <n v="6"/>
    <n v="15"/>
    <x v="0"/>
  </r>
  <r>
    <s v="492-34-9327"/>
    <d v="2024-09-25T10:24:00"/>
    <n v="10"/>
    <x v="5"/>
    <x v="1"/>
    <s v="Sep-24"/>
    <s v="E. Dewhirst"/>
    <x v="1"/>
    <n v="54"/>
    <x v="0"/>
    <x v="2"/>
    <x v="1"/>
    <x v="0"/>
    <n v="4"/>
    <n v="47"/>
    <x v="1"/>
  </r>
  <r>
    <s v="371-67-7123"/>
    <d v="2024-09-25T10:27:00"/>
    <n v="10"/>
    <x v="5"/>
    <x v="1"/>
    <s v="Sep-24"/>
    <s v="A. Wadsworth"/>
    <x v="1"/>
    <n v="48"/>
    <x v="3"/>
    <x v="0"/>
    <x v="1"/>
    <x v="0"/>
    <s v="Not Rated"/>
    <n v="19"/>
    <x v="0"/>
  </r>
  <r>
    <s v="248-81-8748"/>
    <d v="2024-09-25T11:17:00"/>
    <n v="11"/>
    <x v="5"/>
    <x v="1"/>
    <s v="Sep-24"/>
    <s v="I. Methuen"/>
    <x v="0"/>
    <n v="68"/>
    <x v="2"/>
    <x v="5"/>
    <x v="0"/>
    <x v="1"/>
    <s v="Not Rated"/>
    <n v="43"/>
    <x v="1"/>
  </r>
  <r>
    <s v="855-29-6943"/>
    <d v="2024-09-25T13:21:00"/>
    <n v="13"/>
    <x v="5"/>
    <x v="1"/>
    <s v="Sep-24"/>
    <s v="Z. Perrat"/>
    <x v="0"/>
    <n v="49"/>
    <x v="3"/>
    <x v="5"/>
    <x v="0"/>
    <x v="0"/>
    <s v="Not Rated"/>
    <n v="46"/>
    <x v="1"/>
  </r>
  <r>
    <s v="152-41-5902"/>
    <d v="2024-09-25T14:58:00"/>
    <n v="14"/>
    <x v="5"/>
    <x v="1"/>
    <s v="Sep-24"/>
    <s v="X. Featherstone"/>
    <x v="1"/>
    <n v="31"/>
    <x v="6"/>
    <x v="7"/>
    <x v="1"/>
    <x v="1"/>
    <n v="9"/>
    <n v="33"/>
    <x v="1"/>
  </r>
  <r>
    <s v="384-50-2436"/>
    <d v="2024-09-25T16:09:00"/>
    <n v="16"/>
    <x v="5"/>
    <x v="1"/>
    <s v="Sep-24"/>
    <s v="Z. Schubuser"/>
    <x v="0"/>
    <n v="49"/>
    <x v="3"/>
    <x v="6"/>
    <x v="0"/>
    <x v="1"/>
    <n v="5"/>
    <n v="46"/>
    <x v="1"/>
  </r>
  <r>
    <s v="554-96-8244"/>
    <d v="2024-09-25T17:11:00"/>
    <n v="17"/>
    <x v="5"/>
    <x v="1"/>
    <s v="Sep-24"/>
    <s v="G. Glasspool"/>
    <x v="0"/>
    <n v="18"/>
    <x v="4"/>
    <x v="1"/>
    <x v="6"/>
    <x v="0"/>
    <s v="Not Rated"/>
    <n v="58"/>
    <x v="1"/>
  </r>
  <r>
    <s v="277-69-2876"/>
    <d v="2024-09-25T17:26:00"/>
    <n v="17"/>
    <x v="5"/>
    <x v="1"/>
    <s v="Sep-24"/>
    <s v="H. Sheffield"/>
    <x v="1"/>
    <n v="63"/>
    <x v="2"/>
    <x v="0"/>
    <x v="2"/>
    <x v="0"/>
    <s v="Not Rated"/>
    <n v="18"/>
    <x v="0"/>
  </r>
  <r>
    <s v="466-69-1969"/>
    <d v="2024-09-25T19:16:00"/>
    <n v="19"/>
    <x v="5"/>
    <x v="1"/>
    <s v="Sep-24"/>
    <s v="H. Quarmby"/>
    <x v="1"/>
    <n v="48"/>
    <x v="3"/>
    <x v="5"/>
    <x v="0"/>
    <x v="0"/>
    <s v="Not Rated"/>
    <n v="60"/>
    <x v="1"/>
  </r>
  <r>
    <s v="893-65-2181"/>
    <d v="2024-09-25T20:51:00"/>
    <n v="20"/>
    <x v="5"/>
    <x v="1"/>
    <s v="Sep-24"/>
    <s v="V. Eastwood"/>
    <x v="1"/>
    <n v="43"/>
    <x v="3"/>
    <x v="0"/>
    <x v="0"/>
    <x v="0"/>
    <s v="Not Rated"/>
    <n v="14"/>
    <x v="0"/>
  </r>
  <r>
    <s v="947-38-1915"/>
    <d v="2024-09-25T22:41:00"/>
    <n v="22"/>
    <x v="5"/>
    <x v="1"/>
    <s v="Sep-24"/>
    <s v="E. Aldridge"/>
    <x v="0"/>
    <n v="19"/>
    <x v="4"/>
    <x v="2"/>
    <x v="0"/>
    <x v="1"/>
    <s v="Not Rated"/>
    <n v="54"/>
    <x v="1"/>
  </r>
  <r>
    <s v="242-22-3044"/>
    <d v="2024-09-25T22:42:00"/>
    <n v="22"/>
    <x v="5"/>
    <x v="1"/>
    <s v="Sep-24"/>
    <s v="J. Carraway"/>
    <x v="0"/>
    <n v="78"/>
    <x v="5"/>
    <x v="0"/>
    <x v="5"/>
    <x v="1"/>
    <s v="Not Rated"/>
    <n v="11"/>
    <x v="0"/>
  </r>
  <r>
    <s v="316-33-2281"/>
    <d v="2024-09-25T23:17:00"/>
    <n v="23"/>
    <x v="5"/>
    <x v="1"/>
    <s v="Sep-24"/>
    <s v="T. Sheffield"/>
    <x v="0"/>
    <n v="14"/>
    <x v="4"/>
    <x v="2"/>
    <x v="0"/>
    <x v="0"/>
    <n v="10"/>
    <n v="40"/>
    <x v="1"/>
  </r>
  <r>
    <s v="610-95-8268"/>
    <d v="2024-09-26T01:46:00"/>
    <n v="1"/>
    <x v="5"/>
    <x v="1"/>
    <s v="Sep-24"/>
    <s v="B. Featherstone"/>
    <x v="0"/>
    <n v="2"/>
    <x v="7"/>
    <x v="5"/>
    <x v="2"/>
    <x v="1"/>
    <s v="Not Rated"/>
    <n v="10"/>
    <x v="0"/>
  </r>
  <r>
    <s v="124-14-2267"/>
    <d v="2024-09-26T04:31:00"/>
    <n v="4"/>
    <x v="5"/>
    <x v="1"/>
    <s v="Sep-24"/>
    <s v="L. Ashcombe"/>
    <x v="1"/>
    <n v="47"/>
    <x v="3"/>
    <x v="0"/>
    <x v="0"/>
    <x v="0"/>
    <n v="10"/>
    <n v="46"/>
    <x v="1"/>
  </r>
  <r>
    <s v="347-61-8750"/>
    <d v="2024-09-26T05:34:00"/>
    <n v="5"/>
    <x v="5"/>
    <x v="1"/>
    <s v="Sep-24"/>
    <s v="B. Dunmore"/>
    <x v="1"/>
    <n v="41"/>
    <x v="3"/>
    <x v="0"/>
    <x v="0"/>
    <x v="1"/>
    <s v="Not Rated"/>
    <n v="53"/>
    <x v="1"/>
  </r>
  <r>
    <s v="415-97-4130"/>
    <d v="2024-09-26T05:54:00"/>
    <n v="5"/>
    <x v="5"/>
    <x v="1"/>
    <s v="Sep-24"/>
    <s v="Y. Bannister"/>
    <x v="1"/>
    <n v="49"/>
    <x v="3"/>
    <x v="1"/>
    <x v="0"/>
    <x v="0"/>
    <s v="Not Rated"/>
    <n v="24"/>
    <x v="0"/>
  </r>
  <r>
    <s v="212-95-9607"/>
    <d v="2024-09-26T06:28:00"/>
    <n v="6"/>
    <x v="5"/>
    <x v="1"/>
    <s v="Sep-24"/>
    <s v="V. Kershaw"/>
    <x v="0"/>
    <n v="66"/>
    <x v="2"/>
    <x v="7"/>
    <x v="0"/>
    <x v="1"/>
    <s v="Not Rated"/>
    <n v="26"/>
    <x v="0"/>
  </r>
  <r>
    <s v="713-76-2357"/>
    <d v="2024-09-26T07:46:00"/>
    <n v="7"/>
    <x v="5"/>
    <x v="1"/>
    <s v="Sep-24"/>
    <s v="P. Brixey"/>
    <x v="0"/>
    <n v="42"/>
    <x v="3"/>
    <x v="5"/>
    <x v="0"/>
    <x v="0"/>
    <s v="Not Rated"/>
    <n v="43"/>
    <x v="1"/>
  </r>
  <r>
    <s v="510-49-8660"/>
    <d v="2024-09-26T09:08:00"/>
    <n v="9"/>
    <x v="5"/>
    <x v="1"/>
    <s v="Sep-24"/>
    <s v="S. Thornbury"/>
    <x v="1"/>
    <n v="42"/>
    <x v="3"/>
    <x v="3"/>
    <x v="2"/>
    <x v="1"/>
    <s v="Not Rated"/>
    <n v="60"/>
    <x v="1"/>
  </r>
  <r>
    <s v="780-62-4590"/>
    <d v="2024-09-26T10:40:00"/>
    <n v="10"/>
    <x v="5"/>
    <x v="1"/>
    <s v="Sep-24"/>
    <s v="S. Jessop"/>
    <x v="1"/>
    <n v="61"/>
    <x v="2"/>
    <x v="5"/>
    <x v="0"/>
    <x v="1"/>
    <s v="Not Rated"/>
    <n v="21"/>
    <x v="0"/>
  </r>
  <r>
    <s v="929-21-9854"/>
    <d v="2024-09-26T10:59:00"/>
    <n v="10"/>
    <x v="5"/>
    <x v="1"/>
    <s v="Sep-24"/>
    <s v="M. Ravenscroft"/>
    <x v="1"/>
    <n v="17"/>
    <x v="4"/>
    <x v="7"/>
    <x v="1"/>
    <x v="1"/>
    <s v="Not Rated"/>
    <n v="20"/>
    <x v="0"/>
  </r>
  <r>
    <s v="785-94-2397"/>
    <d v="2024-09-26T12:25:00"/>
    <n v="12"/>
    <x v="5"/>
    <x v="1"/>
    <s v="Sep-24"/>
    <s v="P. Ainsworth"/>
    <x v="0"/>
    <n v="50"/>
    <x v="0"/>
    <x v="0"/>
    <x v="0"/>
    <x v="0"/>
    <n v="6"/>
    <n v="33"/>
    <x v="1"/>
  </r>
  <r>
    <s v="690-80-6555"/>
    <d v="2024-09-26T15:09:00"/>
    <n v="15"/>
    <x v="5"/>
    <x v="1"/>
    <s v="Sep-24"/>
    <s v="H. Eastwood"/>
    <x v="1"/>
    <n v="50"/>
    <x v="0"/>
    <x v="3"/>
    <x v="2"/>
    <x v="0"/>
    <s v="Not Rated"/>
    <n v="15"/>
    <x v="0"/>
  </r>
  <r>
    <s v="230-13-8234"/>
    <d v="2024-09-26T18:09:00"/>
    <n v="18"/>
    <x v="5"/>
    <x v="1"/>
    <s v="Sep-24"/>
    <s v="F. Honeysett"/>
    <x v="1"/>
    <n v="34"/>
    <x v="6"/>
    <x v="0"/>
    <x v="1"/>
    <x v="1"/>
    <s v="Not Rated"/>
    <n v="32"/>
    <x v="1"/>
  </r>
  <r>
    <s v="215-28-4497"/>
    <d v="2024-09-26T19:44:00"/>
    <n v="19"/>
    <x v="5"/>
    <x v="1"/>
    <s v="Sep-24"/>
    <s v="U. Loxley"/>
    <x v="1"/>
    <n v="76"/>
    <x v="5"/>
    <x v="3"/>
    <x v="0"/>
    <x v="0"/>
    <s v="Not Rated"/>
    <n v="10"/>
    <x v="0"/>
  </r>
  <r>
    <s v="701-99-8936"/>
    <d v="2024-09-27T02:03:00"/>
    <n v="2"/>
    <x v="5"/>
    <x v="1"/>
    <s v="Sep-24"/>
    <s v="S. Underhill"/>
    <x v="0"/>
    <n v="77"/>
    <x v="5"/>
    <x v="6"/>
    <x v="0"/>
    <x v="1"/>
    <s v="Not Rated"/>
    <n v="12"/>
    <x v="0"/>
  </r>
  <r>
    <s v="560-87-4681"/>
    <d v="2024-09-27T02:52:00"/>
    <n v="2"/>
    <x v="5"/>
    <x v="1"/>
    <s v="Sep-24"/>
    <s v="E. Whitfield"/>
    <x v="0"/>
    <n v="66"/>
    <x v="2"/>
    <x v="7"/>
    <x v="2"/>
    <x v="1"/>
    <n v="9"/>
    <n v="43"/>
    <x v="1"/>
  </r>
  <r>
    <s v="874-87-7625"/>
    <d v="2024-09-27T03:01:00"/>
    <n v="3"/>
    <x v="5"/>
    <x v="1"/>
    <s v="Sep-24"/>
    <s v="F. Loxley"/>
    <x v="1"/>
    <n v="70"/>
    <x v="5"/>
    <x v="5"/>
    <x v="0"/>
    <x v="0"/>
    <n v="1"/>
    <n v="21"/>
    <x v="0"/>
  </r>
  <r>
    <s v="198-71-9074"/>
    <d v="2024-09-27T04:48:00"/>
    <n v="4"/>
    <x v="5"/>
    <x v="1"/>
    <s v="Sep-24"/>
    <s v="S. Kingsley"/>
    <x v="1"/>
    <n v="66"/>
    <x v="2"/>
    <x v="0"/>
    <x v="3"/>
    <x v="0"/>
    <n v="1"/>
    <n v="55"/>
    <x v="1"/>
  </r>
  <r>
    <s v="357-36-3627"/>
    <d v="2024-09-27T05:19:00"/>
    <n v="5"/>
    <x v="5"/>
    <x v="1"/>
    <s v="Sep-24"/>
    <s v="Y. Oakden"/>
    <x v="0"/>
    <n v="33"/>
    <x v="6"/>
    <x v="0"/>
    <x v="2"/>
    <x v="1"/>
    <s v="Not Rated"/>
    <n v="50"/>
    <x v="1"/>
  </r>
  <r>
    <s v="645-83-3484"/>
    <d v="2024-09-27T06:39:00"/>
    <n v="6"/>
    <x v="5"/>
    <x v="1"/>
    <s v="Sep-24"/>
    <s v="I. Verity"/>
    <x v="1"/>
    <n v="46"/>
    <x v="3"/>
    <x v="3"/>
    <x v="0"/>
    <x v="1"/>
    <n v="0"/>
    <n v="52"/>
    <x v="1"/>
  </r>
  <r>
    <s v="851-56-5754"/>
    <d v="2024-09-27T10:37:00"/>
    <n v="10"/>
    <x v="5"/>
    <x v="1"/>
    <s v="Sep-24"/>
    <s v="G. Churchard"/>
    <x v="1"/>
    <n v="46"/>
    <x v="3"/>
    <x v="2"/>
    <x v="0"/>
    <x v="0"/>
    <n v="0"/>
    <n v="52"/>
    <x v="1"/>
  </r>
  <r>
    <s v="661-52-9195"/>
    <d v="2024-09-27T11:10:00"/>
    <n v="11"/>
    <x v="5"/>
    <x v="1"/>
    <s v="Sep-24"/>
    <s v="N. Quickfall"/>
    <x v="0"/>
    <n v="4"/>
    <x v="7"/>
    <x v="2"/>
    <x v="0"/>
    <x v="1"/>
    <n v="9"/>
    <n v="40"/>
    <x v="1"/>
  </r>
  <r>
    <s v="757-66-3849"/>
    <d v="2024-09-27T14:33:00"/>
    <n v="14"/>
    <x v="5"/>
    <x v="1"/>
    <s v="Sep-24"/>
    <s v="G. Ashcombe"/>
    <x v="0"/>
    <n v="30"/>
    <x v="6"/>
    <x v="3"/>
    <x v="0"/>
    <x v="1"/>
    <s v="Not Rated"/>
    <n v="33"/>
    <x v="1"/>
  </r>
  <r>
    <s v="270-54-2393"/>
    <d v="2024-09-27T16:00:00"/>
    <n v="16"/>
    <x v="5"/>
    <x v="1"/>
    <s v="Sep-24"/>
    <s v="T. Aldridge"/>
    <x v="1"/>
    <n v="48"/>
    <x v="3"/>
    <x v="2"/>
    <x v="7"/>
    <x v="1"/>
    <n v="2"/>
    <n v="39"/>
    <x v="1"/>
  </r>
  <r>
    <s v="108-75-1410"/>
    <d v="2024-09-27T17:11:00"/>
    <n v="17"/>
    <x v="5"/>
    <x v="1"/>
    <s v="Sep-24"/>
    <s v="P. Buff"/>
    <x v="0"/>
    <n v="60"/>
    <x v="2"/>
    <x v="3"/>
    <x v="1"/>
    <x v="0"/>
    <s v="Not Rated"/>
    <n v="36"/>
    <x v="1"/>
  </r>
  <r>
    <s v="492-18-7930"/>
    <d v="2024-09-27T17:24:00"/>
    <n v="17"/>
    <x v="5"/>
    <x v="1"/>
    <s v="Sep-24"/>
    <s v="D. Upperton"/>
    <x v="1"/>
    <n v="7"/>
    <x v="7"/>
    <x v="0"/>
    <x v="1"/>
    <x v="1"/>
    <s v="Not Rated"/>
    <n v="20"/>
    <x v="0"/>
  </r>
  <r>
    <s v="609-70-4811"/>
    <d v="2024-09-27T17:56:00"/>
    <n v="17"/>
    <x v="5"/>
    <x v="1"/>
    <s v="Sep-24"/>
    <s v="D. Ellerby"/>
    <x v="0"/>
    <n v="31"/>
    <x v="6"/>
    <x v="7"/>
    <x v="0"/>
    <x v="0"/>
    <s v="Not Rated"/>
    <n v="52"/>
    <x v="1"/>
  </r>
  <r>
    <s v="683-23-1751"/>
    <d v="2024-09-27T18:10:00"/>
    <n v="18"/>
    <x v="5"/>
    <x v="1"/>
    <s v="Sep-24"/>
    <s v="O. Gwillim"/>
    <x v="0"/>
    <n v="52"/>
    <x v="0"/>
    <x v="1"/>
    <x v="0"/>
    <x v="0"/>
    <s v="Not Rated"/>
    <n v="23"/>
    <x v="0"/>
  </r>
  <r>
    <s v="957-52-9209"/>
    <d v="2024-09-27T18:35:00"/>
    <n v="18"/>
    <x v="5"/>
    <x v="1"/>
    <s v="Sep-24"/>
    <s v="N. Honeysett"/>
    <x v="0"/>
    <n v="1"/>
    <x v="7"/>
    <x v="7"/>
    <x v="2"/>
    <x v="1"/>
    <s v="Not Rated"/>
    <n v="45"/>
    <x v="1"/>
  </r>
  <r>
    <s v="107-64-9754"/>
    <d v="2024-09-27T21:23:00"/>
    <n v="21"/>
    <x v="5"/>
    <x v="1"/>
    <s v="Sep-24"/>
    <s v="L. Quickfall"/>
    <x v="2"/>
    <n v="68"/>
    <x v="2"/>
    <x v="1"/>
    <x v="0"/>
    <x v="0"/>
    <n v="8"/>
    <n v="24"/>
    <x v="0"/>
  </r>
  <r>
    <s v="815-88-9811"/>
    <d v="2024-09-27T23:24:00"/>
    <n v="23"/>
    <x v="5"/>
    <x v="1"/>
    <s v="Sep-24"/>
    <s v="N. Ravenscroft"/>
    <x v="1"/>
    <n v="36"/>
    <x v="6"/>
    <x v="5"/>
    <x v="0"/>
    <x v="0"/>
    <n v="5"/>
    <n v="26"/>
    <x v="0"/>
  </r>
  <r>
    <s v="284-42-2855"/>
    <d v="2024-09-28T01:20:00"/>
    <n v="1"/>
    <x v="5"/>
    <x v="1"/>
    <s v="Sep-24"/>
    <s v="T. Titcombe"/>
    <x v="1"/>
    <n v="49"/>
    <x v="3"/>
    <x v="0"/>
    <x v="0"/>
    <x v="1"/>
    <n v="5"/>
    <n v="56"/>
    <x v="1"/>
  </r>
  <r>
    <s v="580-12-8267"/>
    <d v="2024-09-28T02:22:00"/>
    <n v="2"/>
    <x v="5"/>
    <x v="1"/>
    <s v="Sep-24"/>
    <s v="V. Thornbury"/>
    <x v="0"/>
    <n v="35"/>
    <x v="6"/>
    <x v="3"/>
    <x v="0"/>
    <x v="1"/>
    <n v="2"/>
    <n v="46"/>
    <x v="1"/>
  </r>
  <r>
    <s v="562-50-4727"/>
    <d v="2024-09-28T03:56:00"/>
    <n v="3"/>
    <x v="5"/>
    <x v="1"/>
    <s v="Sep-24"/>
    <s v="Q. Nethercott"/>
    <x v="1"/>
    <n v="67"/>
    <x v="2"/>
    <x v="0"/>
    <x v="4"/>
    <x v="1"/>
    <n v="9"/>
    <n v="18"/>
    <x v="0"/>
  </r>
  <r>
    <s v="934-22-3221"/>
    <d v="2024-09-28T04:50:00"/>
    <n v="4"/>
    <x v="5"/>
    <x v="1"/>
    <s v="Sep-24"/>
    <s v="Z. Nethercott"/>
    <x v="0"/>
    <n v="36"/>
    <x v="6"/>
    <x v="7"/>
    <x v="0"/>
    <x v="1"/>
    <n v="5"/>
    <n v="25"/>
    <x v="0"/>
  </r>
  <r>
    <s v="906-20-6189"/>
    <d v="2024-09-28T07:37:00"/>
    <n v="7"/>
    <x v="5"/>
    <x v="1"/>
    <s v="Sep-24"/>
    <s v="P. Schubuser"/>
    <x v="0"/>
    <n v="48"/>
    <x v="3"/>
    <x v="0"/>
    <x v="0"/>
    <x v="1"/>
    <s v="Not Rated"/>
    <n v="10"/>
    <x v="0"/>
  </r>
  <r>
    <s v="675-88-3227"/>
    <d v="2024-09-28T09:53:00"/>
    <n v="9"/>
    <x v="5"/>
    <x v="1"/>
    <s v="Sep-24"/>
    <s v="T. Inglewood"/>
    <x v="1"/>
    <n v="59"/>
    <x v="0"/>
    <x v="2"/>
    <x v="0"/>
    <x v="0"/>
    <s v="Not Rated"/>
    <n v="46"/>
    <x v="1"/>
  </r>
  <r>
    <s v="634-56-3701"/>
    <d v="2024-09-28T11:16:00"/>
    <n v="11"/>
    <x v="5"/>
    <x v="1"/>
    <s v="Sep-24"/>
    <s v="F. Oakden"/>
    <x v="1"/>
    <n v="77"/>
    <x v="5"/>
    <x v="3"/>
    <x v="0"/>
    <x v="0"/>
    <s v="Not Rated"/>
    <n v="10"/>
    <x v="0"/>
  </r>
  <r>
    <s v="595-74-7899"/>
    <d v="2024-09-28T19:43:00"/>
    <n v="19"/>
    <x v="5"/>
    <x v="1"/>
    <s v="Sep-24"/>
    <s v="J. Upperton"/>
    <x v="0"/>
    <n v="1"/>
    <x v="7"/>
    <x v="0"/>
    <x v="3"/>
    <x v="0"/>
    <n v="0"/>
    <n v="57"/>
    <x v="1"/>
  </r>
  <r>
    <s v="766-69-9379"/>
    <d v="2024-09-28T20:35:00"/>
    <n v="20"/>
    <x v="5"/>
    <x v="1"/>
    <s v="Sep-24"/>
    <s v="M. Stanlack"/>
    <x v="1"/>
    <n v="74"/>
    <x v="5"/>
    <x v="0"/>
    <x v="0"/>
    <x v="0"/>
    <s v="Not Rated"/>
    <n v="59"/>
    <x v="1"/>
  </r>
  <r>
    <s v="170-75-1618"/>
    <d v="2024-09-28T21:38:00"/>
    <n v="21"/>
    <x v="5"/>
    <x v="1"/>
    <s v="Sep-24"/>
    <s v="V. Bannister"/>
    <x v="1"/>
    <n v="52"/>
    <x v="0"/>
    <x v="6"/>
    <x v="0"/>
    <x v="1"/>
    <n v="1"/>
    <n v="39"/>
    <x v="1"/>
  </r>
  <r>
    <s v="711-36-3669"/>
    <d v="2024-09-29T00:24:00"/>
    <n v="0"/>
    <x v="5"/>
    <x v="1"/>
    <s v="Sep-24"/>
    <s v="R. Honeysett"/>
    <x v="1"/>
    <n v="13"/>
    <x v="4"/>
    <x v="5"/>
    <x v="0"/>
    <x v="1"/>
    <n v="2"/>
    <n v="14"/>
    <x v="0"/>
  </r>
  <r>
    <s v="789-74-7757"/>
    <d v="2024-09-29T00:35:00"/>
    <n v="0"/>
    <x v="5"/>
    <x v="1"/>
    <s v="Sep-24"/>
    <s v="A. Quickfall"/>
    <x v="0"/>
    <n v="27"/>
    <x v="1"/>
    <x v="2"/>
    <x v="0"/>
    <x v="1"/>
    <s v="Not Rated"/>
    <n v="38"/>
    <x v="1"/>
  </r>
  <r>
    <s v="326-23-4036"/>
    <d v="2024-09-29T05:27:00"/>
    <n v="5"/>
    <x v="5"/>
    <x v="1"/>
    <s v="Sep-24"/>
    <s v="Z. Dankworth"/>
    <x v="0"/>
    <n v="64"/>
    <x v="2"/>
    <x v="0"/>
    <x v="0"/>
    <x v="0"/>
    <s v="Not Rated"/>
    <n v="41"/>
    <x v="1"/>
  </r>
  <r>
    <s v="490-63-1714"/>
    <d v="2024-09-29T06:38:00"/>
    <n v="6"/>
    <x v="5"/>
    <x v="1"/>
    <s v="Sep-24"/>
    <s v="Z. Yates"/>
    <x v="1"/>
    <n v="66"/>
    <x v="2"/>
    <x v="6"/>
    <x v="0"/>
    <x v="0"/>
    <s v="Not Rated"/>
    <n v="41"/>
    <x v="1"/>
  </r>
  <r>
    <s v="663-20-3200"/>
    <d v="2024-09-29T07:33:00"/>
    <n v="7"/>
    <x v="5"/>
    <x v="1"/>
    <s v="Sep-24"/>
    <s v="C. Wadsworth"/>
    <x v="1"/>
    <n v="46"/>
    <x v="3"/>
    <x v="0"/>
    <x v="0"/>
    <x v="1"/>
    <s v="Not Rated"/>
    <n v="38"/>
    <x v="1"/>
  </r>
  <r>
    <s v="787-80-7332"/>
    <d v="2024-09-29T07:36:00"/>
    <n v="7"/>
    <x v="5"/>
    <x v="1"/>
    <s v="Sep-24"/>
    <s v="A. Kershaw"/>
    <x v="1"/>
    <n v="20"/>
    <x v="1"/>
    <x v="2"/>
    <x v="0"/>
    <x v="1"/>
    <s v="Not Rated"/>
    <n v="14"/>
    <x v="0"/>
  </r>
  <r>
    <s v="155-28-4500"/>
    <d v="2024-09-29T12:08:00"/>
    <n v="12"/>
    <x v="5"/>
    <x v="1"/>
    <s v="Sep-24"/>
    <s v="A. Verity"/>
    <x v="0"/>
    <n v="9"/>
    <x v="7"/>
    <x v="0"/>
    <x v="0"/>
    <x v="0"/>
    <s v="Not Rated"/>
    <n v="36"/>
    <x v="1"/>
  </r>
  <r>
    <s v="687-69-4127"/>
    <d v="2024-09-29T12:32:00"/>
    <n v="12"/>
    <x v="5"/>
    <x v="1"/>
    <s v="Sep-24"/>
    <s v="C. Quarmby"/>
    <x v="0"/>
    <n v="60"/>
    <x v="2"/>
    <x v="3"/>
    <x v="6"/>
    <x v="1"/>
    <s v="Not Rated"/>
    <n v="14"/>
    <x v="0"/>
  </r>
  <r>
    <s v="267-64-7671"/>
    <d v="2024-09-29T17:49:00"/>
    <n v="17"/>
    <x v="5"/>
    <x v="1"/>
    <s v="Sep-24"/>
    <s v="K. Oakden"/>
    <x v="0"/>
    <n v="5"/>
    <x v="7"/>
    <x v="7"/>
    <x v="6"/>
    <x v="1"/>
    <n v="8"/>
    <n v="44"/>
    <x v="1"/>
  </r>
  <r>
    <s v="332-69-5928"/>
    <d v="2024-09-29T19:04:00"/>
    <n v="19"/>
    <x v="5"/>
    <x v="1"/>
    <s v="Sep-24"/>
    <s v="W. Kingsley"/>
    <x v="1"/>
    <n v="10"/>
    <x v="4"/>
    <x v="0"/>
    <x v="0"/>
    <x v="0"/>
    <s v="Not Rated"/>
    <n v="55"/>
    <x v="1"/>
  </r>
  <r>
    <s v="404-22-7613"/>
    <d v="2024-09-29T19:25:00"/>
    <n v="19"/>
    <x v="5"/>
    <x v="1"/>
    <s v="Sep-24"/>
    <s v="B. Ashcombe"/>
    <x v="0"/>
    <n v="54"/>
    <x v="0"/>
    <x v="0"/>
    <x v="0"/>
    <x v="1"/>
    <n v="1"/>
    <n v="47"/>
    <x v="1"/>
  </r>
  <r>
    <s v="557-91-8500"/>
    <d v="2024-09-29T23:59:00"/>
    <n v="23"/>
    <x v="5"/>
    <x v="1"/>
    <s v="Sep-24"/>
    <s v="J. Eastwood"/>
    <x v="0"/>
    <n v="38"/>
    <x v="6"/>
    <x v="2"/>
    <x v="2"/>
    <x v="1"/>
    <n v="7"/>
    <n v="32"/>
    <x v="1"/>
  </r>
  <r>
    <s v="757-90-7089"/>
    <d v="2024-09-30T03:06:00"/>
    <n v="3"/>
    <x v="5"/>
    <x v="1"/>
    <s v="Sep-24"/>
    <s v="V. Stanlack"/>
    <x v="1"/>
    <n v="54"/>
    <x v="0"/>
    <x v="5"/>
    <x v="0"/>
    <x v="0"/>
    <s v="Not Rated"/>
    <n v="50"/>
    <x v="1"/>
  </r>
  <r>
    <s v="132-27-6222"/>
    <d v="2024-09-30T04:52:00"/>
    <n v="4"/>
    <x v="5"/>
    <x v="1"/>
    <s v="Sep-24"/>
    <s v="M. Dunmore"/>
    <x v="1"/>
    <n v="40"/>
    <x v="3"/>
    <x v="0"/>
    <x v="2"/>
    <x v="0"/>
    <s v="Not Rated"/>
    <n v="23"/>
    <x v="0"/>
  </r>
  <r>
    <s v="396-23-3959"/>
    <d v="2024-09-30T07:59:00"/>
    <n v="7"/>
    <x v="5"/>
    <x v="1"/>
    <s v="Sep-24"/>
    <s v="P. Titcombe"/>
    <x v="0"/>
    <n v="19"/>
    <x v="4"/>
    <x v="5"/>
    <x v="0"/>
    <x v="1"/>
    <s v="Not Rated"/>
    <n v="51"/>
    <x v="1"/>
  </r>
  <r>
    <s v="573-84-8696"/>
    <d v="2024-09-30T09:11:00"/>
    <n v="9"/>
    <x v="5"/>
    <x v="1"/>
    <s v="Sep-24"/>
    <s v="A. Gionettitti"/>
    <x v="0"/>
    <n v="2"/>
    <x v="7"/>
    <x v="3"/>
    <x v="0"/>
    <x v="0"/>
    <s v="Not Rated"/>
    <n v="32"/>
    <x v="1"/>
  </r>
  <r>
    <s v="920-54-2744"/>
    <d v="2024-09-30T12:32:00"/>
    <n v="12"/>
    <x v="5"/>
    <x v="1"/>
    <s v="Sep-24"/>
    <s v="G. Glasspool"/>
    <x v="1"/>
    <n v="25"/>
    <x v="1"/>
    <x v="0"/>
    <x v="0"/>
    <x v="1"/>
    <n v="10"/>
    <n v="29"/>
    <x v="0"/>
  </r>
  <r>
    <s v="155-73-9271"/>
    <d v="2024-09-30T14:36:00"/>
    <n v="14"/>
    <x v="5"/>
    <x v="1"/>
    <s v="Sep-24"/>
    <s v="H. Ainsworth"/>
    <x v="1"/>
    <n v="53"/>
    <x v="0"/>
    <x v="6"/>
    <x v="0"/>
    <x v="1"/>
    <s v="Not Rated"/>
    <n v="35"/>
    <x v="1"/>
  </r>
  <r>
    <s v="426-21-5899"/>
    <d v="2024-09-30T15:30:00"/>
    <n v="15"/>
    <x v="5"/>
    <x v="1"/>
    <s v="Sep-24"/>
    <s v="Y. Honeysett"/>
    <x v="1"/>
    <n v="21"/>
    <x v="1"/>
    <x v="5"/>
    <x v="0"/>
    <x v="0"/>
    <s v="Not Rated"/>
    <n v="49"/>
    <x v="1"/>
  </r>
  <r>
    <s v="917-69-1064"/>
    <d v="2024-09-30T16:15:00"/>
    <n v="16"/>
    <x v="5"/>
    <x v="1"/>
    <s v="Sep-24"/>
    <s v="C. Rowntree"/>
    <x v="1"/>
    <n v="29"/>
    <x v="1"/>
    <x v="5"/>
    <x v="0"/>
    <x v="1"/>
    <s v="Not Rated"/>
    <n v="22"/>
    <x v="0"/>
  </r>
  <r>
    <s v="575-36-6798"/>
    <d v="2024-09-30T16:33:00"/>
    <n v="16"/>
    <x v="5"/>
    <x v="1"/>
    <s v="Sep-24"/>
    <s v="Y. Jessop"/>
    <x v="0"/>
    <n v="63"/>
    <x v="2"/>
    <x v="2"/>
    <x v="0"/>
    <x v="1"/>
    <s v="Not Rated"/>
    <n v="41"/>
    <x v="1"/>
  </r>
  <r>
    <s v="274-15-9630"/>
    <d v="2024-09-30T20:00:00"/>
    <n v="20"/>
    <x v="5"/>
    <x v="1"/>
    <s v="Sep-24"/>
    <s v="F. Kingsley"/>
    <x v="1"/>
    <n v="49"/>
    <x v="3"/>
    <x v="3"/>
    <x v="4"/>
    <x v="1"/>
    <s v="Not Rated"/>
    <n v="56"/>
    <x v="1"/>
  </r>
  <r>
    <s v="436-91-6710"/>
    <d v="2024-10-01T05:11:00"/>
    <n v="5"/>
    <x v="6"/>
    <x v="1"/>
    <s v="Oct-24"/>
    <s v="Q. Bannister"/>
    <x v="0"/>
    <n v="15"/>
    <x v="4"/>
    <x v="4"/>
    <x v="0"/>
    <x v="0"/>
    <s v="Not Rated"/>
    <n v="47"/>
    <x v="1"/>
  </r>
  <r>
    <s v="844-48-7962"/>
    <d v="2024-10-01T06:40:00"/>
    <n v="6"/>
    <x v="6"/>
    <x v="1"/>
    <s v="Oct-24"/>
    <s v="M. Aldridge"/>
    <x v="0"/>
    <n v="73"/>
    <x v="5"/>
    <x v="2"/>
    <x v="0"/>
    <x v="1"/>
    <s v="Not Rated"/>
    <n v="35"/>
    <x v="1"/>
  </r>
  <r>
    <s v="803-80-7882"/>
    <d v="2024-10-01T06:46:00"/>
    <n v="6"/>
    <x v="6"/>
    <x v="1"/>
    <s v="Oct-24"/>
    <s v="C. Gionettitti"/>
    <x v="0"/>
    <n v="68"/>
    <x v="2"/>
    <x v="2"/>
    <x v="2"/>
    <x v="0"/>
    <s v="Not Rated"/>
    <n v="34"/>
    <x v="1"/>
  </r>
  <r>
    <s v="318-58-3401"/>
    <d v="2024-10-01T08:11:00"/>
    <n v="8"/>
    <x v="6"/>
    <x v="1"/>
    <s v="Oct-24"/>
    <s v="H. Dewhirst"/>
    <x v="0"/>
    <n v="44"/>
    <x v="3"/>
    <x v="5"/>
    <x v="0"/>
    <x v="1"/>
    <n v="4"/>
    <n v="40"/>
    <x v="1"/>
  </r>
  <r>
    <s v="119-87-7604"/>
    <d v="2024-10-01T11:30:00"/>
    <n v="11"/>
    <x v="6"/>
    <x v="1"/>
    <s v="Oct-24"/>
    <s v="E. Tunstall"/>
    <x v="1"/>
    <n v="55"/>
    <x v="0"/>
    <x v="3"/>
    <x v="1"/>
    <x v="1"/>
    <s v="Not Rated"/>
    <n v="45"/>
    <x v="1"/>
  </r>
  <r>
    <s v="103-74-9552"/>
    <d v="2024-10-01T11:50:00"/>
    <n v="11"/>
    <x v="6"/>
    <x v="1"/>
    <s v="Oct-24"/>
    <s v="X. Bannister"/>
    <x v="0"/>
    <n v="41"/>
    <x v="3"/>
    <x v="6"/>
    <x v="0"/>
    <x v="0"/>
    <s v="Not Rated"/>
    <n v="27"/>
    <x v="0"/>
  </r>
  <r>
    <s v="138-21-6676"/>
    <d v="2024-10-01T13:14:00"/>
    <n v="13"/>
    <x v="6"/>
    <x v="1"/>
    <s v="Oct-24"/>
    <s v="Q. Methuen"/>
    <x v="1"/>
    <n v="28"/>
    <x v="1"/>
    <x v="1"/>
    <x v="1"/>
    <x v="1"/>
    <s v="Not Rated"/>
    <n v="15"/>
    <x v="0"/>
  </r>
  <r>
    <s v="470-59-5318"/>
    <d v="2024-10-01T13:18:00"/>
    <n v="13"/>
    <x v="6"/>
    <x v="1"/>
    <s v="Oct-24"/>
    <s v="U. Whitfield"/>
    <x v="0"/>
    <n v="30"/>
    <x v="6"/>
    <x v="3"/>
    <x v="2"/>
    <x v="0"/>
    <s v="Not Rated"/>
    <n v="29"/>
    <x v="0"/>
  </r>
  <r>
    <s v="445-66-6922"/>
    <d v="2024-10-01T14:34:00"/>
    <n v="14"/>
    <x v="6"/>
    <x v="1"/>
    <s v="Oct-24"/>
    <s v="F. Garfield"/>
    <x v="1"/>
    <n v="15"/>
    <x v="4"/>
    <x v="0"/>
    <x v="0"/>
    <x v="1"/>
    <s v="Not Rated"/>
    <n v="28"/>
    <x v="0"/>
  </r>
  <r>
    <s v="305-25-5999"/>
    <d v="2024-10-01T14:43:00"/>
    <n v="14"/>
    <x v="6"/>
    <x v="1"/>
    <s v="Oct-24"/>
    <s v="J. Fairbairn"/>
    <x v="1"/>
    <n v="15"/>
    <x v="4"/>
    <x v="0"/>
    <x v="5"/>
    <x v="1"/>
    <n v="9"/>
    <n v="58"/>
    <x v="1"/>
  </r>
  <r>
    <s v="406-44-9808"/>
    <d v="2024-10-01T14:57:00"/>
    <n v="14"/>
    <x v="6"/>
    <x v="1"/>
    <s v="Oct-24"/>
    <s v="H. Underhill"/>
    <x v="0"/>
    <n v="16"/>
    <x v="4"/>
    <x v="5"/>
    <x v="2"/>
    <x v="0"/>
    <n v="8"/>
    <n v="51"/>
    <x v="1"/>
  </r>
  <r>
    <s v="198-36-9334"/>
    <d v="2024-10-01T16:13:00"/>
    <n v="16"/>
    <x v="6"/>
    <x v="1"/>
    <s v="Oct-24"/>
    <s v="F. Titcombe"/>
    <x v="0"/>
    <n v="6"/>
    <x v="7"/>
    <x v="7"/>
    <x v="0"/>
    <x v="1"/>
    <n v="0"/>
    <n v="33"/>
    <x v="1"/>
  </r>
  <r>
    <s v="524-44-4531"/>
    <d v="2024-10-01T17:35:00"/>
    <n v="17"/>
    <x v="6"/>
    <x v="1"/>
    <s v="Oct-24"/>
    <s v="Q. Stanlack"/>
    <x v="1"/>
    <n v="15"/>
    <x v="4"/>
    <x v="2"/>
    <x v="2"/>
    <x v="0"/>
    <s v="Not Rated"/>
    <n v="12"/>
    <x v="0"/>
  </r>
  <r>
    <s v="482-53-6990"/>
    <d v="2024-10-01T17:58:00"/>
    <n v="17"/>
    <x v="6"/>
    <x v="1"/>
    <s v="Oct-24"/>
    <s v="E. Kingsley"/>
    <x v="0"/>
    <n v="52"/>
    <x v="0"/>
    <x v="3"/>
    <x v="0"/>
    <x v="0"/>
    <s v="Not Rated"/>
    <n v="40"/>
    <x v="1"/>
  </r>
  <r>
    <s v="747-97-3696"/>
    <d v="2024-10-01T21:30:00"/>
    <n v="21"/>
    <x v="6"/>
    <x v="1"/>
    <s v="Oct-24"/>
    <s v="W. Whitfield"/>
    <x v="1"/>
    <n v="41"/>
    <x v="3"/>
    <x v="0"/>
    <x v="4"/>
    <x v="1"/>
    <s v="Not Rated"/>
    <n v="19"/>
    <x v="0"/>
  </r>
  <r>
    <s v="801-34-2280"/>
    <d v="2024-10-02T01:34:00"/>
    <n v="1"/>
    <x v="6"/>
    <x v="1"/>
    <s v="Oct-24"/>
    <s v="I. Ollerton"/>
    <x v="1"/>
    <n v="69"/>
    <x v="2"/>
    <x v="3"/>
    <x v="2"/>
    <x v="1"/>
    <s v="Not Rated"/>
    <n v="19"/>
    <x v="0"/>
  </r>
  <r>
    <s v="469-80-3142"/>
    <d v="2024-10-02T02:38:00"/>
    <n v="2"/>
    <x v="6"/>
    <x v="1"/>
    <s v="Oct-24"/>
    <s v="S. Merriweather"/>
    <x v="0"/>
    <n v="43"/>
    <x v="3"/>
    <x v="0"/>
    <x v="2"/>
    <x v="0"/>
    <s v="Not Rated"/>
    <n v="56"/>
    <x v="1"/>
  </r>
  <r>
    <s v="945-54-9929"/>
    <d v="2024-10-02T03:24:00"/>
    <n v="3"/>
    <x v="6"/>
    <x v="1"/>
    <s v="Oct-24"/>
    <s v="T. Glasspool"/>
    <x v="0"/>
    <n v="8"/>
    <x v="7"/>
    <x v="0"/>
    <x v="0"/>
    <x v="0"/>
    <s v="Not Rated"/>
    <n v="11"/>
    <x v="0"/>
  </r>
  <r>
    <s v="781-24-7762"/>
    <d v="2024-10-02T03:36:00"/>
    <n v="3"/>
    <x v="6"/>
    <x v="1"/>
    <s v="Oct-24"/>
    <s v="S. Yarborough"/>
    <x v="1"/>
    <n v="74"/>
    <x v="5"/>
    <x v="7"/>
    <x v="0"/>
    <x v="0"/>
    <s v="Not Rated"/>
    <n v="11"/>
    <x v="0"/>
  </r>
  <r>
    <s v="246-26-2324"/>
    <d v="2024-10-02T03:57:00"/>
    <n v="3"/>
    <x v="6"/>
    <x v="1"/>
    <s v="Oct-24"/>
    <s v="H. Aldridge"/>
    <x v="0"/>
    <n v="41"/>
    <x v="3"/>
    <x v="2"/>
    <x v="1"/>
    <x v="1"/>
    <n v="0"/>
    <n v="38"/>
    <x v="1"/>
  </r>
  <r>
    <s v="511-18-8701"/>
    <d v="2024-10-02T05:09:00"/>
    <n v="5"/>
    <x v="6"/>
    <x v="1"/>
    <s v="Oct-24"/>
    <s v="X. Whitfield"/>
    <x v="0"/>
    <n v="9"/>
    <x v="7"/>
    <x v="6"/>
    <x v="0"/>
    <x v="0"/>
    <s v="Not Rated"/>
    <n v="58"/>
    <x v="1"/>
  </r>
  <r>
    <s v="808-12-5526"/>
    <d v="2024-10-02T05:21:00"/>
    <n v="5"/>
    <x v="6"/>
    <x v="1"/>
    <s v="Oct-24"/>
    <s v="I. Merriweather"/>
    <x v="1"/>
    <n v="47"/>
    <x v="3"/>
    <x v="6"/>
    <x v="2"/>
    <x v="0"/>
    <s v="Not Rated"/>
    <n v="25"/>
    <x v="0"/>
  </r>
  <r>
    <s v="387-21-4244"/>
    <d v="2024-10-02T05:23:00"/>
    <n v="5"/>
    <x v="6"/>
    <x v="1"/>
    <s v="Oct-24"/>
    <s v="C. Goudie"/>
    <x v="1"/>
    <n v="72"/>
    <x v="5"/>
    <x v="5"/>
    <x v="0"/>
    <x v="1"/>
    <s v="Not Rated"/>
    <n v="15"/>
    <x v="0"/>
  </r>
  <r>
    <s v="545-15-2516"/>
    <d v="2024-10-02T06:13:00"/>
    <n v="6"/>
    <x v="6"/>
    <x v="1"/>
    <s v="Oct-24"/>
    <s v="N. Gwillim"/>
    <x v="0"/>
    <n v="79"/>
    <x v="5"/>
    <x v="7"/>
    <x v="1"/>
    <x v="0"/>
    <s v="Not Rated"/>
    <n v="26"/>
    <x v="0"/>
  </r>
  <r>
    <s v="429-30-9308"/>
    <d v="2024-10-02T07:25:00"/>
    <n v="7"/>
    <x v="6"/>
    <x v="1"/>
    <s v="Oct-24"/>
    <s v="Q. Inglewood"/>
    <x v="1"/>
    <n v="27"/>
    <x v="1"/>
    <x v="0"/>
    <x v="2"/>
    <x v="0"/>
    <s v="Not Rated"/>
    <n v="29"/>
    <x v="0"/>
  </r>
  <r>
    <s v="325-57-9009"/>
    <d v="2024-10-02T07:38:00"/>
    <n v="7"/>
    <x v="6"/>
    <x v="1"/>
    <s v="Oct-24"/>
    <s v="K. Northcote"/>
    <x v="0"/>
    <n v="39"/>
    <x v="6"/>
    <x v="3"/>
    <x v="1"/>
    <x v="1"/>
    <s v="Not Rated"/>
    <n v="13"/>
    <x v="0"/>
  </r>
  <r>
    <s v="379-22-6178"/>
    <d v="2024-10-02T09:04:00"/>
    <n v="9"/>
    <x v="6"/>
    <x v="1"/>
    <s v="Oct-24"/>
    <s v="U. Ironside"/>
    <x v="0"/>
    <n v="3"/>
    <x v="7"/>
    <x v="3"/>
    <x v="0"/>
    <x v="0"/>
    <s v="Not Rated"/>
    <n v="34"/>
    <x v="1"/>
  </r>
  <r>
    <s v="486-72-3157"/>
    <d v="2024-10-02T09:22:00"/>
    <n v="9"/>
    <x v="6"/>
    <x v="1"/>
    <s v="Oct-24"/>
    <s v="O. Silverlock"/>
    <x v="1"/>
    <n v="35"/>
    <x v="6"/>
    <x v="0"/>
    <x v="0"/>
    <x v="0"/>
    <s v="Not Rated"/>
    <n v="58"/>
    <x v="1"/>
  </r>
  <r>
    <s v="635-47-7622"/>
    <d v="2024-10-02T09:49:00"/>
    <n v="9"/>
    <x v="6"/>
    <x v="1"/>
    <s v="Oct-24"/>
    <s v="Z. Schubuser"/>
    <x v="0"/>
    <n v="38"/>
    <x v="6"/>
    <x v="2"/>
    <x v="0"/>
    <x v="1"/>
    <s v="Not Rated"/>
    <n v="34"/>
    <x v="1"/>
  </r>
  <r>
    <s v="755-69-7964"/>
    <d v="2024-10-02T09:59:00"/>
    <n v="9"/>
    <x v="6"/>
    <x v="1"/>
    <s v="Oct-24"/>
    <s v="R. Bannister"/>
    <x v="0"/>
    <n v="44"/>
    <x v="3"/>
    <x v="2"/>
    <x v="0"/>
    <x v="1"/>
    <s v="Not Rated"/>
    <n v="20"/>
    <x v="0"/>
  </r>
  <r>
    <s v="329-63-3429"/>
    <d v="2024-10-02T13:27:00"/>
    <n v="13"/>
    <x v="6"/>
    <x v="1"/>
    <s v="Oct-24"/>
    <s v="E. Kingsley"/>
    <x v="0"/>
    <n v="68"/>
    <x v="2"/>
    <x v="7"/>
    <x v="0"/>
    <x v="0"/>
    <s v="Not Rated"/>
    <n v="49"/>
    <x v="1"/>
  </r>
  <r>
    <s v="991-58-2385"/>
    <d v="2024-10-02T15:35:00"/>
    <n v="15"/>
    <x v="6"/>
    <x v="1"/>
    <s v="Oct-24"/>
    <s v="K. Pemberton"/>
    <x v="1"/>
    <n v="5"/>
    <x v="7"/>
    <x v="0"/>
    <x v="0"/>
    <x v="0"/>
    <s v="Not Rated"/>
    <n v="57"/>
    <x v="1"/>
  </r>
  <r>
    <s v="533-56-9028"/>
    <d v="2024-10-02T16:42:00"/>
    <n v="16"/>
    <x v="6"/>
    <x v="1"/>
    <s v="Oct-24"/>
    <s v="O. Ellerby"/>
    <x v="0"/>
    <n v="4"/>
    <x v="7"/>
    <x v="5"/>
    <x v="1"/>
    <x v="0"/>
    <s v="Not Rated"/>
    <n v="24"/>
    <x v="0"/>
  </r>
  <r>
    <s v="385-84-5472"/>
    <d v="2024-10-02T17:21:00"/>
    <n v="17"/>
    <x v="6"/>
    <x v="1"/>
    <s v="Oct-24"/>
    <s v="Z. Middleditch"/>
    <x v="1"/>
    <n v="78"/>
    <x v="5"/>
    <x v="7"/>
    <x v="7"/>
    <x v="1"/>
    <n v="7"/>
    <n v="16"/>
    <x v="0"/>
  </r>
  <r>
    <s v="265-59-7569"/>
    <d v="2024-10-02T19:16:00"/>
    <n v="19"/>
    <x v="6"/>
    <x v="1"/>
    <s v="Oct-24"/>
    <s v="T. Churchard"/>
    <x v="0"/>
    <n v="48"/>
    <x v="3"/>
    <x v="0"/>
    <x v="7"/>
    <x v="1"/>
    <n v="8"/>
    <n v="30"/>
    <x v="0"/>
  </r>
  <r>
    <s v="441-98-9146"/>
    <d v="2024-10-02T19:55:00"/>
    <n v="19"/>
    <x v="6"/>
    <x v="1"/>
    <s v="Oct-24"/>
    <s v="K. Greenhalgh"/>
    <x v="1"/>
    <n v="16"/>
    <x v="4"/>
    <x v="7"/>
    <x v="0"/>
    <x v="1"/>
    <n v="8"/>
    <n v="50"/>
    <x v="1"/>
  </r>
  <r>
    <s v="908-38-5902"/>
    <d v="2024-10-02T21:29:00"/>
    <n v="21"/>
    <x v="6"/>
    <x v="1"/>
    <s v="Oct-24"/>
    <s v="Z. Carraway"/>
    <x v="1"/>
    <n v="35"/>
    <x v="6"/>
    <x v="0"/>
    <x v="0"/>
    <x v="0"/>
    <n v="5"/>
    <n v="29"/>
    <x v="0"/>
  </r>
  <r>
    <s v="101-72-8225"/>
    <d v="2024-10-02T22:22:00"/>
    <n v="22"/>
    <x v="6"/>
    <x v="1"/>
    <s v="Oct-24"/>
    <s v="F. Dewhirst"/>
    <x v="1"/>
    <n v="33"/>
    <x v="6"/>
    <x v="7"/>
    <x v="2"/>
    <x v="0"/>
    <s v="Not Rated"/>
    <n v="52"/>
    <x v="1"/>
  </r>
  <r>
    <s v="598-56-1469"/>
    <d v="2024-10-03T00:52:00"/>
    <n v="0"/>
    <x v="6"/>
    <x v="1"/>
    <s v="Oct-24"/>
    <s v="I. Middleditch"/>
    <x v="0"/>
    <n v="18"/>
    <x v="4"/>
    <x v="7"/>
    <x v="0"/>
    <x v="0"/>
    <s v="Not Rated"/>
    <n v="14"/>
    <x v="0"/>
  </r>
  <r>
    <s v="372-72-8753"/>
    <d v="2024-10-03T03:59:00"/>
    <n v="3"/>
    <x v="6"/>
    <x v="1"/>
    <s v="Oct-24"/>
    <s v="K. Postlethwaite"/>
    <x v="1"/>
    <n v="44"/>
    <x v="3"/>
    <x v="7"/>
    <x v="1"/>
    <x v="1"/>
    <s v="Not Rated"/>
    <n v="34"/>
    <x v="1"/>
  </r>
  <r>
    <s v="347-90-2723"/>
    <d v="2024-10-03T04:02:00"/>
    <n v="4"/>
    <x v="6"/>
    <x v="1"/>
    <s v="Oct-24"/>
    <s v="V. Methuen"/>
    <x v="0"/>
    <n v="70"/>
    <x v="5"/>
    <x v="5"/>
    <x v="2"/>
    <x v="1"/>
    <s v="Not Rated"/>
    <n v="46"/>
    <x v="1"/>
  </r>
  <r>
    <s v="826-11-1093"/>
    <d v="2024-10-03T07:01:00"/>
    <n v="7"/>
    <x v="6"/>
    <x v="1"/>
    <s v="Oct-24"/>
    <s v="K. Nethercott"/>
    <x v="0"/>
    <n v="30"/>
    <x v="6"/>
    <x v="5"/>
    <x v="0"/>
    <x v="0"/>
    <n v="9"/>
    <n v="33"/>
    <x v="1"/>
  </r>
  <r>
    <s v="188-57-7954"/>
    <d v="2024-10-03T10:20:00"/>
    <n v="10"/>
    <x v="6"/>
    <x v="1"/>
    <s v="Oct-24"/>
    <s v="N. Churchard"/>
    <x v="0"/>
    <n v="76"/>
    <x v="5"/>
    <x v="3"/>
    <x v="0"/>
    <x v="0"/>
    <n v="6"/>
    <n v="16"/>
    <x v="0"/>
  </r>
  <r>
    <s v="309-80-6400"/>
    <d v="2024-10-03T11:33:00"/>
    <n v="11"/>
    <x v="6"/>
    <x v="1"/>
    <s v="Oct-24"/>
    <s v="V. Gwillim"/>
    <x v="1"/>
    <n v="10"/>
    <x v="4"/>
    <x v="6"/>
    <x v="0"/>
    <x v="1"/>
    <s v="Not Rated"/>
    <n v="12"/>
    <x v="0"/>
  </r>
  <r>
    <s v="676-71-4985"/>
    <d v="2024-10-03T13:48:00"/>
    <n v="13"/>
    <x v="6"/>
    <x v="1"/>
    <s v="Oct-24"/>
    <s v="K. Tunstall"/>
    <x v="0"/>
    <n v="76"/>
    <x v="5"/>
    <x v="7"/>
    <x v="0"/>
    <x v="0"/>
    <s v="Not Rated"/>
    <n v="60"/>
    <x v="1"/>
  </r>
  <r>
    <s v="492-18-2664"/>
    <d v="2024-10-03T15:29:00"/>
    <n v="15"/>
    <x v="6"/>
    <x v="1"/>
    <s v="Oct-24"/>
    <s v="G. Sheffield"/>
    <x v="1"/>
    <n v="12"/>
    <x v="4"/>
    <x v="1"/>
    <x v="0"/>
    <x v="1"/>
    <s v="Not Rated"/>
    <n v="57"/>
    <x v="1"/>
  </r>
  <r>
    <s v="378-11-7141"/>
    <d v="2024-10-03T17:22:00"/>
    <n v="17"/>
    <x v="6"/>
    <x v="1"/>
    <s v="Oct-24"/>
    <s v="P. Sheffield"/>
    <x v="1"/>
    <n v="63"/>
    <x v="2"/>
    <x v="7"/>
    <x v="6"/>
    <x v="1"/>
    <n v="7"/>
    <n v="16"/>
    <x v="0"/>
  </r>
  <r>
    <s v="488-72-2549"/>
    <d v="2024-10-03T17:38:00"/>
    <n v="17"/>
    <x v="6"/>
    <x v="1"/>
    <s v="Oct-24"/>
    <s v="I. Dewhirst"/>
    <x v="1"/>
    <n v="70"/>
    <x v="5"/>
    <x v="0"/>
    <x v="2"/>
    <x v="0"/>
    <s v="Not Rated"/>
    <n v="13"/>
    <x v="0"/>
  </r>
  <r>
    <s v="616-40-7949"/>
    <d v="2024-10-03T17:52:00"/>
    <n v="17"/>
    <x v="6"/>
    <x v="1"/>
    <s v="Oct-24"/>
    <s v="B. Buff"/>
    <x v="0"/>
    <n v="78"/>
    <x v="5"/>
    <x v="3"/>
    <x v="2"/>
    <x v="1"/>
    <s v="Not Rated"/>
    <n v="56"/>
    <x v="1"/>
  </r>
  <r>
    <s v="860-95-4323"/>
    <d v="2024-10-03T19:06:00"/>
    <n v="19"/>
    <x v="6"/>
    <x v="1"/>
    <s v="Oct-24"/>
    <s v="G. Dewhirst"/>
    <x v="1"/>
    <n v="57"/>
    <x v="0"/>
    <x v="7"/>
    <x v="0"/>
    <x v="0"/>
    <s v="Not Rated"/>
    <n v="25"/>
    <x v="0"/>
  </r>
  <r>
    <s v="727-98-6278"/>
    <d v="2024-10-03T21:42:00"/>
    <n v="21"/>
    <x v="6"/>
    <x v="1"/>
    <s v="Oct-24"/>
    <s v="W. Ashcombe"/>
    <x v="1"/>
    <n v="9"/>
    <x v="7"/>
    <x v="0"/>
    <x v="2"/>
    <x v="0"/>
    <n v="0"/>
    <n v="49"/>
    <x v="1"/>
  </r>
  <r>
    <s v="838-66-7119"/>
    <d v="2024-10-03T23:37:00"/>
    <n v="23"/>
    <x v="6"/>
    <x v="1"/>
    <s v="Oct-24"/>
    <s v="U. Gwillim"/>
    <x v="1"/>
    <n v="62"/>
    <x v="2"/>
    <x v="1"/>
    <x v="0"/>
    <x v="0"/>
    <s v="Not Rated"/>
    <n v="15"/>
    <x v="0"/>
  </r>
  <r>
    <s v="424-55-6399"/>
    <d v="2024-10-04T04:20:00"/>
    <n v="4"/>
    <x v="6"/>
    <x v="1"/>
    <s v="Oct-24"/>
    <s v="O. Oakden"/>
    <x v="1"/>
    <n v="65"/>
    <x v="2"/>
    <x v="3"/>
    <x v="6"/>
    <x v="0"/>
    <s v="Not Rated"/>
    <n v="48"/>
    <x v="1"/>
  </r>
  <r>
    <s v="233-83-2343"/>
    <d v="2024-10-04T09:06:00"/>
    <n v="9"/>
    <x v="6"/>
    <x v="1"/>
    <s v="Oct-24"/>
    <s v="V. Verity"/>
    <x v="0"/>
    <n v="14"/>
    <x v="4"/>
    <x v="5"/>
    <x v="1"/>
    <x v="1"/>
    <s v="Not Rated"/>
    <n v="52"/>
    <x v="1"/>
  </r>
  <r>
    <s v="629-65-8377"/>
    <d v="2024-10-04T09:57:00"/>
    <n v="9"/>
    <x v="6"/>
    <x v="1"/>
    <s v="Oct-24"/>
    <s v="M. Middleditch"/>
    <x v="0"/>
    <n v="39"/>
    <x v="6"/>
    <x v="5"/>
    <x v="0"/>
    <x v="0"/>
    <s v="Not Rated"/>
    <n v="45"/>
    <x v="1"/>
  </r>
  <r>
    <s v="940-88-6834"/>
    <d v="2024-10-04T09:58:00"/>
    <n v="9"/>
    <x v="6"/>
    <x v="1"/>
    <s v="Oct-24"/>
    <s v="A. Yarborough"/>
    <x v="0"/>
    <n v="75"/>
    <x v="5"/>
    <x v="0"/>
    <x v="0"/>
    <x v="1"/>
    <n v="3"/>
    <n v="15"/>
    <x v="0"/>
  </r>
  <r>
    <s v="982-54-3672"/>
    <d v="2024-10-04T18:33:00"/>
    <n v="18"/>
    <x v="6"/>
    <x v="1"/>
    <s v="Oct-24"/>
    <s v="R. Ironside"/>
    <x v="0"/>
    <n v="62"/>
    <x v="2"/>
    <x v="4"/>
    <x v="1"/>
    <x v="0"/>
    <s v="Not Rated"/>
    <n v="48"/>
    <x v="1"/>
  </r>
  <r>
    <s v="544-17-7443"/>
    <d v="2024-10-04T19:50:00"/>
    <n v="19"/>
    <x v="6"/>
    <x v="1"/>
    <s v="Oct-24"/>
    <s v="B. Eastwood"/>
    <x v="0"/>
    <n v="8"/>
    <x v="7"/>
    <x v="7"/>
    <x v="7"/>
    <x v="1"/>
    <s v="Not Rated"/>
    <n v="28"/>
    <x v="0"/>
  </r>
  <r>
    <s v="563-24-2596"/>
    <d v="2024-10-04T22:04:00"/>
    <n v="22"/>
    <x v="6"/>
    <x v="1"/>
    <s v="Oct-24"/>
    <s v="V. Northcote"/>
    <x v="1"/>
    <n v="46"/>
    <x v="3"/>
    <x v="4"/>
    <x v="4"/>
    <x v="0"/>
    <s v="Not Rated"/>
    <n v="54"/>
    <x v="1"/>
  </r>
  <r>
    <s v="427-44-5627"/>
    <d v="2024-10-04T22:05:00"/>
    <n v="22"/>
    <x v="6"/>
    <x v="1"/>
    <s v="Oct-24"/>
    <s v="B. Silverlock"/>
    <x v="0"/>
    <n v="67"/>
    <x v="2"/>
    <x v="1"/>
    <x v="2"/>
    <x v="0"/>
    <s v="Not Rated"/>
    <n v="42"/>
    <x v="1"/>
  </r>
  <r>
    <s v="219-21-9170"/>
    <d v="2024-10-05T00:26:00"/>
    <n v="0"/>
    <x v="6"/>
    <x v="1"/>
    <s v="Oct-24"/>
    <s v="W. Quickfall"/>
    <x v="1"/>
    <n v="10"/>
    <x v="4"/>
    <x v="0"/>
    <x v="1"/>
    <x v="0"/>
    <s v="Not Rated"/>
    <n v="26"/>
    <x v="0"/>
  </r>
  <r>
    <s v="967-10-4436"/>
    <d v="2024-10-05T03:50:00"/>
    <n v="3"/>
    <x v="6"/>
    <x v="1"/>
    <s v="Oct-24"/>
    <s v="A. Birtwhistle"/>
    <x v="1"/>
    <n v="55"/>
    <x v="0"/>
    <x v="4"/>
    <x v="2"/>
    <x v="0"/>
    <n v="9"/>
    <n v="57"/>
    <x v="1"/>
  </r>
  <r>
    <s v="793-80-9428"/>
    <d v="2024-10-05T04:38:00"/>
    <n v="4"/>
    <x v="6"/>
    <x v="1"/>
    <s v="Oct-24"/>
    <s v="Y. Kershaw"/>
    <x v="0"/>
    <n v="68"/>
    <x v="2"/>
    <x v="0"/>
    <x v="6"/>
    <x v="0"/>
    <n v="9"/>
    <n v="57"/>
    <x v="1"/>
  </r>
  <r>
    <s v="489-39-4204"/>
    <d v="2024-10-05T04:43:00"/>
    <n v="4"/>
    <x v="6"/>
    <x v="1"/>
    <s v="Oct-24"/>
    <s v="L. Sheffield"/>
    <x v="1"/>
    <n v="11"/>
    <x v="4"/>
    <x v="1"/>
    <x v="6"/>
    <x v="1"/>
    <n v="10"/>
    <n v="50"/>
    <x v="1"/>
  </r>
  <r>
    <s v="236-16-8739"/>
    <d v="2024-10-05T07:09:00"/>
    <n v="7"/>
    <x v="6"/>
    <x v="1"/>
    <s v="Oct-24"/>
    <s v="E. Bannister"/>
    <x v="0"/>
    <n v="77"/>
    <x v="5"/>
    <x v="7"/>
    <x v="0"/>
    <x v="1"/>
    <s v="Not Rated"/>
    <n v="18"/>
    <x v="0"/>
  </r>
  <r>
    <s v="964-99-9551"/>
    <d v="2024-10-05T07:17:00"/>
    <n v="7"/>
    <x v="6"/>
    <x v="1"/>
    <s v="Oct-24"/>
    <s v="Q. Ellerby"/>
    <x v="0"/>
    <n v="77"/>
    <x v="5"/>
    <x v="1"/>
    <x v="0"/>
    <x v="0"/>
    <s v="Not Rated"/>
    <n v="30"/>
    <x v="0"/>
  </r>
  <r>
    <s v="317-33-2112"/>
    <d v="2024-10-05T07:56:00"/>
    <n v="7"/>
    <x v="6"/>
    <x v="1"/>
    <s v="Oct-24"/>
    <s v="X. Jessop"/>
    <x v="0"/>
    <n v="37"/>
    <x v="6"/>
    <x v="2"/>
    <x v="7"/>
    <x v="0"/>
    <n v="1"/>
    <n v="22"/>
    <x v="0"/>
  </r>
  <r>
    <s v="239-53-9669"/>
    <d v="2024-10-05T09:07:00"/>
    <n v="9"/>
    <x v="6"/>
    <x v="1"/>
    <s v="Oct-24"/>
    <s v="O. Quickfall"/>
    <x v="1"/>
    <n v="28"/>
    <x v="1"/>
    <x v="0"/>
    <x v="0"/>
    <x v="0"/>
    <s v="Not Rated"/>
    <n v="44"/>
    <x v="1"/>
  </r>
  <r>
    <s v="658-55-6670"/>
    <d v="2024-10-05T09:21:00"/>
    <n v="9"/>
    <x v="6"/>
    <x v="1"/>
    <s v="Oct-24"/>
    <s v="Y. Quickfall"/>
    <x v="0"/>
    <n v="73"/>
    <x v="5"/>
    <x v="2"/>
    <x v="0"/>
    <x v="0"/>
    <n v="6"/>
    <n v="41"/>
    <x v="1"/>
  </r>
  <r>
    <s v="518-74-3675"/>
    <d v="2024-10-05T10:59:00"/>
    <n v="10"/>
    <x v="6"/>
    <x v="1"/>
    <s v="Oct-24"/>
    <s v="F. Perrat"/>
    <x v="1"/>
    <n v="43"/>
    <x v="3"/>
    <x v="7"/>
    <x v="2"/>
    <x v="1"/>
    <s v="Not Rated"/>
    <n v="36"/>
    <x v="1"/>
  </r>
  <r>
    <s v="460-73-3121"/>
    <d v="2024-10-05T11:04:00"/>
    <n v="11"/>
    <x v="6"/>
    <x v="1"/>
    <s v="Oct-24"/>
    <s v="E. Tunstall"/>
    <x v="1"/>
    <n v="26"/>
    <x v="1"/>
    <x v="0"/>
    <x v="0"/>
    <x v="1"/>
    <s v="Not Rated"/>
    <n v="27"/>
    <x v="0"/>
  </r>
  <r>
    <s v="753-83-9817"/>
    <d v="2024-10-05T13:55:00"/>
    <n v="13"/>
    <x v="6"/>
    <x v="1"/>
    <s v="Oct-24"/>
    <s v="R. Ashcombe"/>
    <x v="1"/>
    <n v="54"/>
    <x v="0"/>
    <x v="0"/>
    <x v="6"/>
    <x v="0"/>
    <s v="Not Rated"/>
    <n v="60"/>
    <x v="1"/>
  </r>
  <r>
    <s v="957-21-2244"/>
    <d v="2024-10-05T14:08:00"/>
    <n v="14"/>
    <x v="6"/>
    <x v="1"/>
    <s v="Oct-24"/>
    <s v="I. Quickfall"/>
    <x v="0"/>
    <n v="2"/>
    <x v="7"/>
    <x v="3"/>
    <x v="0"/>
    <x v="0"/>
    <s v="Not Rated"/>
    <n v="36"/>
    <x v="1"/>
  </r>
  <r>
    <s v="593-76-4611"/>
    <d v="2024-10-05T16:17:00"/>
    <n v="16"/>
    <x v="6"/>
    <x v="1"/>
    <s v="Oct-24"/>
    <s v="J. Gwillim"/>
    <x v="0"/>
    <n v="53"/>
    <x v="0"/>
    <x v="7"/>
    <x v="0"/>
    <x v="0"/>
    <s v="Not Rated"/>
    <n v="51"/>
    <x v="1"/>
  </r>
  <r>
    <s v="552-29-4825"/>
    <d v="2024-10-05T16:31:00"/>
    <n v="16"/>
    <x v="6"/>
    <x v="1"/>
    <s v="Oct-24"/>
    <s v="N. Middleditch"/>
    <x v="1"/>
    <n v="39"/>
    <x v="6"/>
    <x v="7"/>
    <x v="2"/>
    <x v="1"/>
    <n v="7"/>
    <n v="15"/>
    <x v="0"/>
  </r>
  <r>
    <s v="919-67-5696"/>
    <d v="2024-10-05T18:09:00"/>
    <n v="18"/>
    <x v="6"/>
    <x v="1"/>
    <s v="Oct-24"/>
    <s v="Q. Bannister"/>
    <x v="1"/>
    <n v="18"/>
    <x v="4"/>
    <x v="2"/>
    <x v="2"/>
    <x v="1"/>
    <s v="Not Rated"/>
    <n v="32"/>
    <x v="1"/>
  </r>
  <r>
    <s v="803-52-6848"/>
    <d v="2024-10-05T22:05:00"/>
    <n v="22"/>
    <x v="6"/>
    <x v="1"/>
    <s v="Oct-24"/>
    <s v="T. Quickfall"/>
    <x v="1"/>
    <n v="71"/>
    <x v="5"/>
    <x v="2"/>
    <x v="6"/>
    <x v="1"/>
    <s v="Not Rated"/>
    <n v="38"/>
    <x v="1"/>
  </r>
  <r>
    <s v="687-70-4525"/>
    <d v="2024-10-05T22:31:00"/>
    <n v="22"/>
    <x v="6"/>
    <x v="1"/>
    <s v="Oct-24"/>
    <s v="N. Underhill"/>
    <x v="0"/>
    <n v="24"/>
    <x v="1"/>
    <x v="2"/>
    <x v="2"/>
    <x v="1"/>
    <s v="Not Rated"/>
    <n v="53"/>
    <x v="1"/>
  </r>
  <r>
    <s v="583-52-6628"/>
    <d v="2024-10-05T22:39:00"/>
    <n v="22"/>
    <x v="6"/>
    <x v="1"/>
    <s v="Oct-24"/>
    <s v="U. Stanlack"/>
    <x v="1"/>
    <n v="71"/>
    <x v="5"/>
    <x v="0"/>
    <x v="0"/>
    <x v="1"/>
    <s v="Not Rated"/>
    <n v="37"/>
    <x v="1"/>
  </r>
  <r>
    <s v="365-88-2186"/>
    <d v="2024-10-05T23:26:00"/>
    <n v="23"/>
    <x v="6"/>
    <x v="1"/>
    <s v="Oct-24"/>
    <s v="D. Honeysett"/>
    <x v="0"/>
    <n v="26"/>
    <x v="1"/>
    <x v="5"/>
    <x v="4"/>
    <x v="0"/>
    <s v="Not Rated"/>
    <n v="38"/>
    <x v="1"/>
  </r>
  <r>
    <s v="125-48-5018"/>
    <d v="2024-10-06T01:52:00"/>
    <n v="1"/>
    <x v="6"/>
    <x v="1"/>
    <s v="Oct-24"/>
    <s v="Y. Goudie"/>
    <x v="1"/>
    <n v="71"/>
    <x v="5"/>
    <x v="7"/>
    <x v="0"/>
    <x v="0"/>
    <n v="1"/>
    <n v="17"/>
    <x v="0"/>
  </r>
  <r>
    <s v="614-14-2419"/>
    <d v="2024-10-06T03:40:00"/>
    <n v="3"/>
    <x v="6"/>
    <x v="1"/>
    <s v="Oct-24"/>
    <s v="K. Loxley"/>
    <x v="1"/>
    <n v="33"/>
    <x v="6"/>
    <x v="5"/>
    <x v="0"/>
    <x v="0"/>
    <s v="Not Rated"/>
    <n v="42"/>
    <x v="1"/>
  </r>
  <r>
    <s v="990-91-6077"/>
    <d v="2024-10-06T04:23:00"/>
    <n v="4"/>
    <x v="6"/>
    <x v="1"/>
    <s v="Oct-24"/>
    <s v="Q. Merriweather"/>
    <x v="0"/>
    <n v="53"/>
    <x v="0"/>
    <x v="6"/>
    <x v="0"/>
    <x v="1"/>
    <s v="Not Rated"/>
    <n v="13"/>
    <x v="0"/>
  </r>
  <r>
    <s v="849-80-8279"/>
    <d v="2024-10-06T05:49:00"/>
    <n v="5"/>
    <x v="6"/>
    <x v="1"/>
    <s v="Oct-24"/>
    <s v="W. Gionettitti"/>
    <x v="0"/>
    <n v="37"/>
    <x v="6"/>
    <x v="2"/>
    <x v="2"/>
    <x v="1"/>
    <s v="Not Rated"/>
    <n v="60"/>
    <x v="1"/>
  </r>
  <r>
    <s v="565-51-6529"/>
    <d v="2024-10-06T07:27:00"/>
    <n v="7"/>
    <x v="6"/>
    <x v="1"/>
    <s v="Oct-24"/>
    <s v="M. Underhill"/>
    <x v="0"/>
    <n v="54"/>
    <x v="0"/>
    <x v="0"/>
    <x v="0"/>
    <x v="0"/>
    <s v="Not Rated"/>
    <n v="32"/>
    <x v="1"/>
  </r>
  <r>
    <s v="920-52-9272"/>
    <d v="2024-10-06T08:44:00"/>
    <n v="8"/>
    <x v="6"/>
    <x v="1"/>
    <s v="Oct-24"/>
    <s v="C. Honeysett"/>
    <x v="0"/>
    <n v="16"/>
    <x v="4"/>
    <x v="3"/>
    <x v="6"/>
    <x v="0"/>
    <s v="Not Rated"/>
    <n v="39"/>
    <x v="1"/>
  </r>
  <r>
    <s v="848-84-1555"/>
    <d v="2024-10-06T10:45:00"/>
    <n v="10"/>
    <x v="6"/>
    <x v="1"/>
    <s v="Oct-24"/>
    <s v="Y. Churchard"/>
    <x v="1"/>
    <n v="30"/>
    <x v="6"/>
    <x v="2"/>
    <x v="0"/>
    <x v="0"/>
    <s v="Not Rated"/>
    <n v="40"/>
    <x v="1"/>
  </r>
  <r>
    <s v="278-33-5879"/>
    <d v="2024-10-06T12:31:00"/>
    <n v="12"/>
    <x v="6"/>
    <x v="1"/>
    <s v="Oct-24"/>
    <s v="O. Aldridge"/>
    <x v="0"/>
    <n v="25"/>
    <x v="1"/>
    <x v="7"/>
    <x v="7"/>
    <x v="1"/>
    <s v="Not Rated"/>
    <n v="50"/>
    <x v="1"/>
  </r>
  <r>
    <s v="420-33-7790"/>
    <d v="2024-10-06T14:06:00"/>
    <n v="14"/>
    <x v="6"/>
    <x v="1"/>
    <s v="Oct-24"/>
    <s v="I. Sheffield"/>
    <x v="1"/>
    <n v="67"/>
    <x v="2"/>
    <x v="2"/>
    <x v="4"/>
    <x v="1"/>
    <s v="Not Rated"/>
    <n v="37"/>
    <x v="1"/>
  </r>
  <r>
    <s v="302-34-4821"/>
    <d v="2024-10-06T15:01:00"/>
    <n v="15"/>
    <x v="6"/>
    <x v="1"/>
    <s v="Oct-24"/>
    <s v="G. Aldridge"/>
    <x v="0"/>
    <n v="69"/>
    <x v="2"/>
    <x v="7"/>
    <x v="0"/>
    <x v="1"/>
    <s v="Not Rated"/>
    <n v="50"/>
    <x v="1"/>
  </r>
  <r>
    <s v="890-50-9975"/>
    <d v="2024-10-06T15:18:00"/>
    <n v="15"/>
    <x v="6"/>
    <x v="1"/>
    <s v="Oct-24"/>
    <s v="P. Titcombe"/>
    <x v="0"/>
    <n v="65"/>
    <x v="2"/>
    <x v="6"/>
    <x v="6"/>
    <x v="0"/>
    <s v="Not Rated"/>
    <n v="52"/>
    <x v="1"/>
  </r>
  <r>
    <s v="221-22-3928"/>
    <d v="2024-10-06T15:48:00"/>
    <n v="15"/>
    <x v="6"/>
    <x v="1"/>
    <s v="Oct-24"/>
    <s v="K. Crebo"/>
    <x v="1"/>
    <n v="67"/>
    <x v="2"/>
    <x v="5"/>
    <x v="0"/>
    <x v="0"/>
    <n v="2"/>
    <n v="19"/>
    <x v="0"/>
  </r>
  <r>
    <s v="331-71-6008"/>
    <d v="2024-10-06T16:34:00"/>
    <n v="16"/>
    <x v="6"/>
    <x v="1"/>
    <s v="Oct-24"/>
    <s v="Z. Whitfield"/>
    <x v="0"/>
    <n v="72"/>
    <x v="5"/>
    <x v="3"/>
    <x v="0"/>
    <x v="1"/>
    <s v="Not Rated"/>
    <n v="55"/>
    <x v="1"/>
  </r>
  <r>
    <s v="310-24-2447"/>
    <d v="2024-10-06T18:14:00"/>
    <n v="18"/>
    <x v="6"/>
    <x v="1"/>
    <s v="Oct-24"/>
    <s v="S. Ashcombe"/>
    <x v="0"/>
    <n v="59"/>
    <x v="0"/>
    <x v="0"/>
    <x v="0"/>
    <x v="0"/>
    <s v="Not Rated"/>
    <n v="37"/>
    <x v="1"/>
  </r>
  <r>
    <s v="653-30-9197"/>
    <d v="2024-10-06T19:31:00"/>
    <n v="19"/>
    <x v="6"/>
    <x v="1"/>
    <s v="Oct-24"/>
    <s v="U. Aldridge"/>
    <x v="1"/>
    <n v="62"/>
    <x v="2"/>
    <x v="7"/>
    <x v="0"/>
    <x v="0"/>
    <s v="Not Rated"/>
    <n v="52"/>
    <x v="1"/>
  </r>
  <r>
    <s v="899-36-3177"/>
    <d v="2024-10-06T19:36:00"/>
    <n v="19"/>
    <x v="6"/>
    <x v="1"/>
    <s v="Oct-24"/>
    <s v="P. Loxley"/>
    <x v="1"/>
    <n v="55"/>
    <x v="0"/>
    <x v="3"/>
    <x v="2"/>
    <x v="1"/>
    <s v="Not Rated"/>
    <n v="19"/>
    <x v="0"/>
  </r>
  <r>
    <s v="486-70-3175"/>
    <d v="2024-10-06T20:03:00"/>
    <n v="20"/>
    <x v="6"/>
    <x v="1"/>
    <s v="Oct-24"/>
    <s v="E. Bracegirdle"/>
    <x v="0"/>
    <n v="58"/>
    <x v="0"/>
    <x v="1"/>
    <x v="0"/>
    <x v="1"/>
    <n v="9"/>
    <n v="52"/>
    <x v="1"/>
  </r>
  <r>
    <s v="306-10-1616"/>
    <d v="2024-10-06T21:18:00"/>
    <n v="21"/>
    <x v="6"/>
    <x v="1"/>
    <s v="Oct-24"/>
    <s v="S. Ellerby"/>
    <x v="1"/>
    <n v="71"/>
    <x v="5"/>
    <x v="3"/>
    <x v="0"/>
    <x v="1"/>
    <s v="Not Rated"/>
    <n v="57"/>
    <x v="1"/>
  </r>
  <r>
    <s v="735-64-5548"/>
    <d v="2024-10-06T21:50:00"/>
    <n v="21"/>
    <x v="6"/>
    <x v="1"/>
    <s v="Oct-24"/>
    <s v="K. Oakden"/>
    <x v="0"/>
    <n v="18"/>
    <x v="4"/>
    <x v="2"/>
    <x v="0"/>
    <x v="0"/>
    <s v="Not Rated"/>
    <n v="15"/>
    <x v="0"/>
  </r>
  <r>
    <s v="216-12-3105"/>
    <d v="2024-10-06T22:01:00"/>
    <n v="22"/>
    <x v="6"/>
    <x v="1"/>
    <s v="Oct-24"/>
    <s v="D. Quickfall"/>
    <x v="1"/>
    <n v="48"/>
    <x v="3"/>
    <x v="0"/>
    <x v="0"/>
    <x v="0"/>
    <n v="1"/>
    <n v="10"/>
    <x v="0"/>
  </r>
  <r>
    <s v="680-25-4678"/>
    <d v="2024-10-06T23:59:00"/>
    <n v="23"/>
    <x v="6"/>
    <x v="1"/>
    <s v="Oct-24"/>
    <s v="U. Gionettitti"/>
    <x v="0"/>
    <n v="10"/>
    <x v="4"/>
    <x v="0"/>
    <x v="1"/>
    <x v="0"/>
    <s v="Not Rated"/>
    <n v="34"/>
    <x v="1"/>
  </r>
  <r>
    <s v="508-21-2927"/>
    <d v="2024-10-07T02:32:00"/>
    <n v="2"/>
    <x v="6"/>
    <x v="1"/>
    <s v="Oct-24"/>
    <s v="U. Bracegirdle"/>
    <x v="1"/>
    <n v="40"/>
    <x v="3"/>
    <x v="5"/>
    <x v="0"/>
    <x v="0"/>
    <s v="Not Rated"/>
    <n v="49"/>
    <x v="1"/>
  </r>
  <r>
    <s v="607-26-9394"/>
    <d v="2024-10-07T04:45:00"/>
    <n v="4"/>
    <x v="6"/>
    <x v="1"/>
    <s v="Oct-24"/>
    <s v="O. Garfield"/>
    <x v="0"/>
    <n v="52"/>
    <x v="0"/>
    <x v="0"/>
    <x v="0"/>
    <x v="0"/>
    <s v="Not Rated"/>
    <n v="48"/>
    <x v="1"/>
  </r>
  <r>
    <s v="881-74-5586"/>
    <d v="2024-10-07T04:45:00"/>
    <n v="4"/>
    <x v="6"/>
    <x v="1"/>
    <s v="Oct-24"/>
    <s v="K. Corpes"/>
    <x v="0"/>
    <n v="11"/>
    <x v="4"/>
    <x v="3"/>
    <x v="1"/>
    <x v="1"/>
    <s v="Not Rated"/>
    <n v="26"/>
    <x v="0"/>
  </r>
  <r>
    <s v="736-57-9810"/>
    <d v="2024-10-07T05:57:00"/>
    <n v="5"/>
    <x v="6"/>
    <x v="1"/>
    <s v="Oct-24"/>
    <s v="O. Postlethwaite"/>
    <x v="0"/>
    <n v="48"/>
    <x v="3"/>
    <x v="5"/>
    <x v="1"/>
    <x v="1"/>
    <s v="Not Rated"/>
    <n v="15"/>
    <x v="0"/>
  </r>
  <r>
    <s v="362-64-4867"/>
    <d v="2024-10-07T06:47:00"/>
    <n v="6"/>
    <x v="6"/>
    <x v="1"/>
    <s v="Oct-24"/>
    <s v="C. Garfield"/>
    <x v="0"/>
    <n v="38"/>
    <x v="6"/>
    <x v="2"/>
    <x v="0"/>
    <x v="0"/>
    <s v="Not Rated"/>
    <n v="53"/>
    <x v="1"/>
  </r>
  <r>
    <s v="212-64-8086"/>
    <d v="2024-10-07T08:29:00"/>
    <n v="8"/>
    <x v="6"/>
    <x v="1"/>
    <s v="Oct-24"/>
    <s v="J. Verity"/>
    <x v="1"/>
    <n v="35"/>
    <x v="6"/>
    <x v="3"/>
    <x v="0"/>
    <x v="0"/>
    <s v="Not Rated"/>
    <n v="30"/>
    <x v="0"/>
  </r>
  <r>
    <s v="846-82-2846"/>
    <d v="2024-10-07T10:13:00"/>
    <n v="10"/>
    <x v="6"/>
    <x v="1"/>
    <s v="Oct-24"/>
    <s v="I. Fairbairn"/>
    <x v="1"/>
    <n v="17"/>
    <x v="4"/>
    <x v="7"/>
    <x v="0"/>
    <x v="1"/>
    <s v="Not Rated"/>
    <n v="48"/>
    <x v="1"/>
  </r>
  <r>
    <s v="315-89-9940"/>
    <d v="2024-10-07T11:03:00"/>
    <n v="11"/>
    <x v="6"/>
    <x v="1"/>
    <s v="Oct-24"/>
    <s v="L. Ironside"/>
    <x v="0"/>
    <n v="32"/>
    <x v="6"/>
    <x v="0"/>
    <x v="3"/>
    <x v="0"/>
    <n v="3"/>
    <n v="49"/>
    <x v="1"/>
  </r>
  <r>
    <s v="427-23-7874"/>
    <d v="2024-10-07T12:45:00"/>
    <n v="12"/>
    <x v="6"/>
    <x v="1"/>
    <s v="Oct-24"/>
    <s v="S. Aldridge"/>
    <x v="0"/>
    <n v="4"/>
    <x v="7"/>
    <x v="2"/>
    <x v="7"/>
    <x v="0"/>
    <s v="Not Rated"/>
    <n v="50"/>
    <x v="1"/>
  </r>
  <r>
    <s v="412-14-9872"/>
    <d v="2024-10-07T14:19:00"/>
    <n v="14"/>
    <x v="6"/>
    <x v="1"/>
    <s v="Oct-24"/>
    <s v="L. Titcombe"/>
    <x v="0"/>
    <n v="44"/>
    <x v="3"/>
    <x v="7"/>
    <x v="6"/>
    <x v="1"/>
    <s v="Not Rated"/>
    <n v="58"/>
    <x v="1"/>
  </r>
  <r>
    <s v="324-41-7074"/>
    <d v="2024-10-07T14:39:00"/>
    <n v="14"/>
    <x v="6"/>
    <x v="1"/>
    <s v="Oct-24"/>
    <s v="G. Hathaway"/>
    <x v="1"/>
    <n v="39"/>
    <x v="6"/>
    <x v="4"/>
    <x v="0"/>
    <x v="1"/>
    <n v="0"/>
    <n v="54"/>
    <x v="1"/>
  </r>
  <r>
    <s v="385-17-1764"/>
    <d v="2024-10-07T17:44:00"/>
    <n v="17"/>
    <x v="6"/>
    <x v="1"/>
    <s v="Oct-24"/>
    <s v="U. Greenhalgh"/>
    <x v="0"/>
    <n v="57"/>
    <x v="0"/>
    <x v="7"/>
    <x v="0"/>
    <x v="1"/>
    <s v="Not Rated"/>
    <n v="51"/>
    <x v="1"/>
  </r>
  <r>
    <s v="672-80-3208"/>
    <d v="2024-10-07T18:34:00"/>
    <n v="18"/>
    <x v="6"/>
    <x v="1"/>
    <s v="Oct-24"/>
    <s v="B. Ollerton"/>
    <x v="1"/>
    <n v="20"/>
    <x v="1"/>
    <x v="3"/>
    <x v="7"/>
    <x v="0"/>
    <s v="Not Rated"/>
    <n v="27"/>
    <x v="0"/>
  </r>
  <r>
    <s v="889-35-7208"/>
    <d v="2024-10-07T19:14:00"/>
    <n v="19"/>
    <x v="6"/>
    <x v="1"/>
    <s v="Oct-24"/>
    <s v="K. Ollerton"/>
    <x v="0"/>
    <n v="79"/>
    <x v="5"/>
    <x v="7"/>
    <x v="0"/>
    <x v="0"/>
    <n v="0"/>
    <n v="56"/>
    <x v="1"/>
  </r>
  <r>
    <s v="823-45-9478"/>
    <d v="2024-10-07T19:37:00"/>
    <n v="19"/>
    <x v="6"/>
    <x v="1"/>
    <s v="Oct-24"/>
    <s v="Y. Inglewood"/>
    <x v="1"/>
    <n v="45"/>
    <x v="3"/>
    <x v="0"/>
    <x v="0"/>
    <x v="1"/>
    <n v="8"/>
    <n v="51"/>
    <x v="1"/>
  </r>
  <r>
    <s v="352-52-2516"/>
    <d v="2024-10-07T23:01:00"/>
    <n v="23"/>
    <x v="6"/>
    <x v="1"/>
    <s v="Oct-24"/>
    <s v="Q. Lockwood"/>
    <x v="0"/>
    <n v="52"/>
    <x v="0"/>
    <x v="0"/>
    <x v="2"/>
    <x v="0"/>
    <s v="Not Rated"/>
    <n v="46"/>
    <x v="1"/>
  </r>
  <r>
    <s v="468-40-1744"/>
    <d v="2024-10-08T05:07:00"/>
    <n v="5"/>
    <x v="6"/>
    <x v="1"/>
    <s v="Oct-24"/>
    <s v="M. Crebo"/>
    <x v="0"/>
    <n v="29"/>
    <x v="1"/>
    <x v="5"/>
    <x v="0"/>
    <x v="0"/>
    <s v="Not Rated"/>
    <n v="48"/>
    <x v="1"/>
  </r>
  <r>
    <s v="637-72-9008"/>
    <d v="2024-10-08T06:14:00"/>
    <n v="6"/>
    <x v="6"/>
    <x v="1"/>
    <s v="Oct-24"/>
    <s v="U. Cholmondeley"/>
    <x v="0"/>
    <n v="65"/>
    <x v="2"/>
    <x v="5"/>
    <x v="0"/>
    <x v="1"/>
    <s v="Not Rated"/>
    <n v="22"/>
    <x v="0"/>
  </r>
  <r>
    <s v="395-49-7444"/>
    <d v="2024-10-08T09:05:00"/>
    <n v="9"/>
    <x v="6"/>
    <x v="1"/>
    <s v="Oct-24"/>
    <s v="F. Hathaway"/>
    <x v="0"/>
    <n v="2"/>
    <x v="7"/>
    <x v="6"/>
    <x v="0"/>
    <x v="1"/>
    <s v="Not Rated"/>
    <n v="31"/>
    <x v="1"/>
  </r>
  <r>
    <s v="984-87-5833"/>
    <d v="2024-10-08T15:48:00"/>
    <n v="15"/>
    <x v="6"/>
    <x v="1"/>
    <s v="Oct-24"/>
    <s v="F. Greenhalgh"/>
    <x v="1"/>
    <n v="11"/>
    <x v="4"/>
    <x v="0"/>
    <x v="1"/>
    <x v="1"/>
    <s v="Not Rated"/>
    <n v="22"/>
    <x v="0"/>
  </r>
  <r>
    <s v="247-71-3625"/>
    <d v="2024-10-08T18:13:00"/>
    <n v="18"/>
    <x v="6"/>
    <x v="1"/>
    <s v="Oct-24"/>
    <s v="Z. Quickfall"/>
    <x v="1"/>
    <n v="21"/>
    <x v="1"/>
    <x v="5"/>
    <x v="0"/>
    <x v="0"/>
    <s v="Not Rated"/>
    <n v="14"/>
    <x v="0"/>
  </r>
  <r>
    <s v="212-60-4489"/>
    <d v="2024-10-08T20:45:00"/>
    <n v="20"/>
    <x v="6"/>
    <x v="1"/>
    <s v="Oct-24"/>
    <s v="D. Bracegirdle"/>
    <x v="1"/>
    <n v="34"/>
    <x v="6"/>
    <x v="1"/>
    <x v="1"/>
    <x v="0"/>
    <s v="Not Rated"/>
    <n v="34"/>
    <x v="1"/>
  </r>
  <r>
    <s v="752-52-4219"/>
    <d v="2024-10-08T21:35:00"/>
    <n v="21"/>
    <x v="6"/>
    <x v="1"/>
    <s v="Oct-24"/>
    <s v="X. Yarborough"/>
    <x v="1"/>
    <n v="58"/>
    <x v="0"/>
    <x v="0"/>
    <x v="0"/>
    <x v="1"/>
    <s v="Not Rated"/>
    <n v="54"/>
    <x v="1"/>
  </r>
  <r>
    <s v="870-19-3558"/>
    <d v="2024-10-08T22:48:00"/>
    <n v="22"/>
    <x v="6"/>
    <x v="1"/>
    <s v="Oct-24"/>
    <s v="K. Perrat"/>
    <x v="1"/>
    <n v="51"/>
    <x v="0"/>
    <x v="0"/>
    <x v="2"/>
    <x v="0"/>
    <s v="Not Rated"/>
    <n v="29"/>
    <x v="0"/>
  </r>
  <r>
    <s v="915-95-9158"/>
    <d v="2024-10-08T23:37:00"/>
    <n v="23"/>
    <x v="6"/>
    <x v="1"/>
    <s v="Oct-24"/>
    <s v="F. Ashcombe"/>
    <x v="1"/>
    <n v="65"/>
    <x v="2"/>
    <x v="0"/>
    <x v="0"/>
    <x v="0"/>
    <s v="Not Rated"/>
    <n v="18"/>
    <x v="0"/>
  </r>
  <r>
    <s v="444-73-9237"/>
    <d v="2024-10-08T23:39:00"/>
    <n v="23"/>
    <x v="6"/>
    <x v="1"/>
    <s v="Oct-24"/>
    <s v="V. Ellerby"/>
    <x v="1"/>
    <n v="39"/>
    <x v="6"/>
    <x v="2"/>
    <x v="0"/>
    <x v="0"/>
    <s v="Not Rated"/>
    <n v="60"/>
    <x v="1"/>
  </r>
  <r>
    <s v="120-52-4709"/>
    <d v="2024-10-08T23:49:00"/>
    <n v="23"/>
    <x v="6"/>
    <x v="1"/>
    <s v="Oct-24"/>
    <s v="C. Nethercott"/>
    <x v="1"/>
    <n v="42"/>
    <x v="3"/>
    <x v="0"/>
    <x v="0"/>
    <x v="1"/>
    <s v="Not Rated"/>
    <n v="17"/>
    <x v="0"/>
  </r>
  <r>
    <s v="211-31-4865"/>
    <d v="2024-10-09T00:00:00"/>
    <n v="0"/>
    <x v="6"/>
    <x v="1"/>
    <s v="Oct-24"/>
    <s v="X. Sheffield"/>
    <x v="1"/>
    <n v="23"/>
    <x v="1"/>
    <x v="0"/>
    <x v="1"/>
    <x v="1"/>
    <n v="2"/>
    <n v="28"/>
    <x v="0"/>
  </r>
  <r>
    <s v="584-90-7319"/>
    <d v="2024-10-09T01:56:00"/>
    <n v="1"/>
    <x v="6"/>
    <x v="1"/>
    <s v="Oct-24"/>
    <s v="T. Sheffield"/>
    <x v="1"/>
    <n v="4"/>
    <x v="7"/>
    <x v="3"/>
    <x v="1"/>
    <x v="0"/>
    <s v="Not Rated"/>
    <n v="22"/>
    <x v="0"/>
  </r>
  <r>
    <s v="671-59-9456"/>
    <d v="2024-10-09T04:08:00"/>
    <n v="4"/>
    <x v="6"/>
    <x v="1"/>
    <s v="Oct-24"/>
    <s v="U. Perrat"/>
    <x v="1"/>
    <n v="57"/>
    <x v="0"/>
    <x v="2"/>
    <x v="0"/>
    <x v="1"/>
    <s v="Not Rated"/>
    <n v="37"/>
    <x v="1"/>
  </r>
  <r>
    <s v="846-39-2290"/>
    <d v="2024-10-09T10:13:00"/>
    <n v="10"/>
    <x v="6"/>
    <x v="1"/>
    <s v="Oct-24"/>
    <s v="L. Inglewood"/>
    <x v="0"/>
    <n v="19"/>
    <x v="4"/>
    <x v="6"/>
    <x v="2"/>
    <x v="1"/>
    <n v="10"/>
    <n v="20"/>
    <x v="0"/>
  </r>
  <r>
    <s v="700-41-3791"/>
    <d v="2024-10-09T11:24:00"/>
    <n v="11"/>
    <x v="6"/>
    <x v="1"/>
    <s v="Oct-24"/>
    <s v="B. Bracegirdle"/>
    <x v="0"/>
    <n v="70"/>
    <x v="5"/>
    <x v="1"/>
    <x v="0"/>
    <x v="1"/>
    <s v="Not Rated"/>
    <n v="27"/>
    <x v="0"/>
  </r>
  <r>
    <s v="542-76-1170"/>
    <d v="2024-10-09T12:27:00"/>
    <n v="12"/>
    <x v="6"/>
    <x v="1"/>
    <s v="Oct-24"/>
    <s v="E. Loxley"/>
    <x v="0"/>
    <n v="72"/>
    <x v="5"/>
    <x v="3"/>
    <x v="2"/>
    <x v="0"/>
    <s v="Not Rated"/>
    <n v="16"/>
    <x v="0"/>
  </r>
  <r>
    <s v="864-27-5269"/>
    <d v="2024-10-09T14:30:00"/>
    <n v="14"/>
    <x v="6"/>
    <x v="1"/>
    <s v="Oct-24"/>
    <s v="E. Middleditch"/>
    <x v="1"/>
    <n v="3"/>
    <x v="7"/>
    <x v="3"/>
    <x v="0"/>
    <x v="0"/>
    <n v="5"/>
    <n v="17"/>
    <x v="0"/>
  </r>
  <r>
    <s v="950-55-5785"/>
    <d v="2024-10-09T15:09:00"/>
    <n v="15"/>
    <x v="6"/>
    <x v="1"/>
    <s v="Oct-24"/>
    <s v="S. Ainsworth"/>
    <x v="0"/>
    <n v="73"/>
    <x v="5"/>
    <x v="0"/>
    <x v="0"/>
    <x v="1"/>
    <n v="2"/>
    <n v="11"/>
    <x v="0"/>
  </r>
  <r>
    <s v="552-40-2663"/>
    <d v="2024-10-09T17:48:00"/>
    <n v="17"/>
    <x v="6"/>
    <x v="1"/>
    <s v="Oct-24"/>
    <s v="F. Merriweather"/>
    <x v="1"/>
    <n v="43"/>
    <x v="3"/>
    <x v="2"/>
    <x v="0"/>
    <x v="1"/>
    <s v="Not Rated"/>
    <n v="53"/>
    <x v="1"/>
  </r>
  <r>
    <s v="311-48-4736"/>
    <d v="2024-10-09T17:54:00"/>
    <n v="17"/>
    <x v="6"/>
    <x v="1"/>
    <s v="Oct-24"/>
    <s v="J. Thornbury"/>
    <x v="1"/>
    <n v="57"/>
    <x v="0"/>
    <x v="4"/>
    <x v="0"/>
    <x v="0"/>
    <s v="Not Rated"/>
    <n v="54"/>
    <x v="1"/>
  </r>
  <r>
    <s v="572-28-2932"/>
    <d v="2024-10-09T17:55:00"/>
    <n v="17"/>
    <x v="6"/>
    <x v="1"/>
    <s v="Oct-24"/>
    <s v="X. Yates"/>
    <x v="0"/>
    <n v="23"/>
    <x v="1"/>
    <x v="0"/>
    <x v="2"/>
    <x v="1"/>
    <n v="9"/>
    <n v="60"/>
    <x v="1"/>
  </r>
  <r>
    <s v="710-93-3517"/>
    <d v="2024-10-09T18:01:00"/>
    <n v="18"/>
    <x v="6"/>
    <x v="1"/>
    <s v="Oct-24"/>
    <s v="R. Perrat"/>
    <x v="1"/>
    <n v="45"/>
    <x v="3"/>
    <x v="0"/>
    <x v="6"/>
    <x v="0"/>
    <s v="Not Rated"/>
    <n v="51"/>
    <x v="1"/>
  </r>
  <r>
    <s v="990-92-1035"/>
    <d v="2024-10-09T20:18:00"/>
    <n v="20"/>
    <x v="6"/>
    <x v="1"/>
    <s v="Oct-24"/>
    <s v="S. Honeysett"/>
    <x v="1"/>
    <n v="71"/>
    <x v="5"/>
    <x v="3"/>
    <x v="2"/>
    <x v="1"/>
    <s v="Not Rated"/>
    <n v="35"/>
    <x v="1"/>
  </r>
  <r>
    <s v="779-60-2888"/>
    <d v="2024-10-09T20:43:00"/>
    <n v="20"/>
    <x v="6"/>
    <x v="1"/>
    <s v="Oct-24"/>
    <s v="E. Merriweather"/>
    <x v="0"/>
    <n v="46"/>
    <x v="3"/>
    <x v="2"/>
    <x v="0"/>
    <x v="1"/>
    <s v="Not Rated"/>
    <n v="19"/>
    <x v="0"/>
  </r>
  <r>
    <s v="553-28-3698"/>
    <d v="2024-10-09T21:19:00"/>
    <n v="21"/>
    <x v="6"/>
    <x v="1"/>
    <s v="Oct-24"/>
    <s v="U. Bannister"/>
    <x v="0"/>
    <n v="1"/>
    <x v="7"/>
    <x v="6"/>
    <x v="0"/>
    <x v="0"/>
    <s v="Not Rated"/>
    <n v="52"/>
    <x v="1"/>
  </r>
  <r>
    <s v="179-68-7639"/>
    <d v="2024-10-09T22:33:00"/>
    <n v="22"/>
    <x v="6"/>
    <x v="1"/>
    <s v="Oct-24"/>
    <s v="I. Honeysett"/>
    <x v="1"/>
    <n v="38"/>
    <x v="6"/>
    <x v="0"/>
    <x v="0"/>
    <x v="0"/>
    <s v="Not Rated"/>
    <n v="26"/>
    <x v="0"/>
  </r>
  <r>
    <s v="138-94-6517"/>
    <d v="2024-10-10T00:11:00"/>
    <n v="0"/>
    <x v="6"/>
    <x v="1"/>
    <s v="Oct-24"/>
    <s v="T. Bannister"/>
    <x v="0"/>
    <n v="20"/>
    <x v="1"/>
    <x v="0"/>
    <x v="1"/>
    <x v="1"/>
    <s v="Not Rated"/>
    <n v="20"/>
    <x v="0"/>
  </r>
  <r>
    <s v="483-38-5142"/>
    <d v="2024-10-10T02:07:00"/>
    <n v="2"/>
    <x v="6"/>
    <x v="1"/>
    <s v="Oct-24"/>
    <s v="P. Featherstone"/>
    <x v="0"/>
    <n v="50"/>
    <x v="0"/>
    <x v="7"/>
    <x v="0"/>
    <x v="0"/>
    <s v="Not Rated"/>
    <n v="16"/>
    <x v="0"/>
  </r>
  <r>
    <s v="344-80-4285"/>
    <d v="2024-10-10T03:30:00"/>
    <n v="3"/>
    <x v="6"/>
    <x v="1"/>
    <s v="Oct-24"/>
    <s v="H. Merriweather"/>
    <x v="1"/>
    <n v="6"/>
    <x v="7"/>
    <x v="2"/>
    <x v="0"/>
    <x v="1"/>
    <s v="Not Rated"/>
    <n v="53"/>
    <x v="1"/>
  </r>
  <r>
    <s v="688-24-8591"/>
    <d v="2024-10-10T03:56:00"/>
    <n v="3"/>
    <x v="6"/>
    <x v="1"/>
    <s v="Oct-24"/>
    <s v="C. Titcombe"/>
    <x v="1"/>
    <n v="32"/>
    <x v="6"/>
    <x v="0"/>
    <x v="1"/>
    <x v="0"/>
    <s v="Not Rated"/>
    <n v="18"/>
    <x v="0"/>
  </r>
  <r>
    <s v="246-17-2641"/>
    <d v="2024-10-10T03:59:00"/>
    <n v="3"/>
    <x v="6"/>
    <x v="1"/>
    <s v="Oct-24"/>
    <s v="I. Yates"/>
    <x v="0"/>
    <n v="7"/>
    <x v="7"/>
    <x v="3"/>
    <x v="0"/>
    <x v="1"/>
    <s v="Not Rated"/>
    <n v="23"/>
    <x v="0"/>
  </r>
  <r>
    <s v="535-60-7764"/>
    <d v="2024-10-10T04:58:00"/>
    <n v="4"/>
    <x v="6"/>
    <x v="1"/>
    <s v="Oct-24"/>
    <s v="Z. Buff"/>
    <x v="0"/>
    <n v="73"/>
    <x v="5"/>
    <x v="1"/>
    <x v="5"/>
    <x v="1"/>
    <s v="Not Rated"/>
    <n v="56"/>
    <x v="1"/>
  </r>
  <r>
    <s v="686-89-7893"/>
    <d v="2024-10-10T05:48:00"/>
    <n v="5"/>
    <x v="6"/>
    <x v="1"/>
    <s v="Oct-24"/>
    <s v="T. Jessop"/>
    <x v="0"/>
    <n v="38"/>
    <x v="6"/>
    <x v="4"/>
    <x v="2"/>
    <x v="1"/>
    <s v="Not Rated"/>
    <n v="53"/>
    <x v="1"/>
  </r>
  <r>
    <s v="549-90-6196"/>
    <d v="2024-10-10T07:46:00"/>
    <n v="7"/>
    <x v="6"/>
    <x v="1"/>
    <s v="Oct-24"/>
    <s v="U. Nethercott"/>
    <x v="0"/>
    <n v="36"/>
    <x v="6"/>
    <x v="7"/>
    <x v="1"/>
    <x v="1"/>
    <s v="Not Rated"/>
    <n v="36"/>
    <x v="1"/>
  </r>
  <r>
    <s v="729-49-5581"/>
    <d v="2024-10-10T08:36:00"/>
    <n v="8"/>
    <x v="6"/>
    <x v="1"/>
    <s v="Oct-24"/>
    <s v="C. Jephson"/>
    <x v="0"/>
    <n v="74"/>
    <x v="5"/>
    <x v="5"/>
    <x v="2"/>
    <x v="1"/>
    <s v="Not Rated"/>
    <n v="48"/>
    <x v="1"/>
  </r>
  <r>
    <s v="142-94-9251"/>
    <d v="2024-10-10T08:37:00"/>
    <n v="8"/>
    <x v="6"/>
    <x v="1"/>
    <s v="Oct-24"/>
    <s v="G. Lockwood"/>
    <x v="0"/>
    <n v="6"/>
    <x v="7"/>
    <x v="5"/>
    <x v="3"/>
    <x v="0"/>
    <s v="Not Rated"/>
    <n v="21"/>
    <x v="0"/>
  </r>
  <r>
    <s v="491-64-7127"/>
    <d v="2024-10-10T10:15:00"/>
    <n v="10"/>
    <x v="6"/>
    <x v="1"/>
    <s v="Oct-24"/>
    <s v="V. Crebo"/>
    <x v="0"/>
    <n v="26"/>
    <x v="1"/>
    <x v="6"/>
    <x v="2"/>
    <x v="0"/>
    <s v="Not Rated"/>
    <n v="57"/>
    <x v="1"/>
  </r>
  <r>
    <s v="459-24-4885"/>
    <d v="2024-10-10T10:53:00"/>
    <n v="10"/>
    <x v="6"/>
    <x v="1"/>
    <s v="Oct-24"/>
    <s v="K. Tunstall"/>
    <x v="1"/>
    <n v="63"/>
    <x v="2"/>
    <x v="0"/>
    <x v="0"/>
    <x v="0"/>
    <s v="Not Rated"/>
    <n v="37"/>
    <x v="1"/>
  </r>
  <r>
    <s v="125-37-5927"/>
    <d v="2024-10-10T11:54:00"/>
    <n v="11"/>
    <x v="6"/>
    <x v="1"/>
    <s v="Oct-24"/>
    <s v="D. Vickery"/>
    <x v="0"/>
    <n v="57"/>
    <x v="0"/>
    <x v="3"/>
    <x v="0"/>
    <x v="0"/>
    <s v="Not Rated"/>
    <n v="42"/>
    <x v="1"/>
  </r>
  <r>
    <s v="138-90-5271"/>
    <d v="2024-10-10T15:34:00"/>
    <n v="15"/>
    <x v="6"/>
    <x v="1"/>
    <s v="Oct-24"/>
    <s v="W. Pemberton"/>
    <x v="0"/>
    <n v="61"/>
    <x v="2"/>
    <x v="0"/>
    <x v="3"/>
    <x v="1"/>
    <n v="3"/>
    <n v="33"/>
    <x v="1"/>
  </r>
  <r>
    <s v="730-87-7529"/>
    <d v="2024-10-10T16:39:00"/>
    <n v="16"/>
    <x v="6"/>
    <x v="1"/>
    <s v="Oct-24"/>
    <s v="P. Ollerton"/>
    <x v="0"/>
    <n v="25"/>
    <x v="1"/>
    <x v="0"/>
    <x v="0"/>
    <x v="0"/>
    <n v="8"/>
    <n v="16"/>
    <x v="0"/>
  </r>
  <r>
    <s v="859-37-8999"/>
    <d v="2024-10-10T17:08:00"/>
    <n v="17"/>
    <x v="6"/>
    <x v="1"/>
    <s v="Oct-24"/>
    <s v="M. Kershaw"/>
    <x v="0"/>
    <n v="2"/>
    <x v="7"/>
    <x v="5"/>
    <x v="0"/>
    <x v="0"/>
    <s v="Not Rated"/>
    <n v="37"/>
    <x v="1"/>
  </r>
  <r>
    <s v="172-15-9883"/>
    <d v="2024-10-10T19:17:00"/>
    <n v="19"/>
    <x v="6"/>
    <x v="1"/>
    <s v="Oct-24"/>
    <s v="I. Dunmore"/>
    <x v="1"/>
    <n v="46"/>
    <x v="3"/>
    <x v="5"/>
    <x v="3"/>
    <x v="1"/>
    <s v="Not Rated"/>
    <n v="42"/>
    <x v="1"/>
  </r>
  <r>
    <s v="688-24-8122"/>
    <d v="2024-10-10T21:23:00"/>
    <n v="21"/>
    <x v="6"/>
    <x v="1"/>
    <s v="Oct-24"/>
    <s v="S. Dunmore"/>
    <x v="0"/>
    <n v="72"/>
    <x v="5"/>
    <x v="0"/>
    <x v="2"/>
    <x v="1"/>
    <s v="Not Rated"/>
    <n v="24"/>
    <x v="0"/>
  </r>
  <r>
    <s v="160-45-3671"/>
    <d v="2024-10-10T22:40:00"/>
    <n v="22"/>
    <x v="6"/>
    <x v="1"/>
    <s v="Oct-24"/>
    <s v="U. Stanlack"/>
    <x v="0"/>
    <n v="3"/>
    <x v="7"/>
    <x v="5"/>
    <x v="0"/>
    <x v="0"/>
    <n v="8"/>
    <n v="21"/>
    <x v="0"/>
  </r>
  <r>
    <s v="339-90-3626"/>
    <d v="2024-10-11T00:59:00"/>
    <n v="0"/>
    <x v="6"/>
    <x v="1"/>
    <s v="Oct-24"/>
    <s v="D. Greenhalgh"/>
    <x v="1"/>
    <n v="9"/>
    <x v="7"/>
    <x v="5"/>
    <x v="2"/>
    <x v="0"/>
    <s v="Not Rated"/>
    <n v="35"/>
    <x v="1"/>
  </r>
  <r>
    <s v="347-82-8914"/>
    <d v="2024-10-11T06:06:00"/>
    <n v="6"/>
    <x v="6"/>
    <x v="1"/>
    <s v="Oct-24"/>
    <s v="B. Churchard"/>
    <x v="1"/>
    <n v="30"/>
    <x v="6"/>
    <x v="7"/>
    <x v="0"/>
    <x v="1"/>
    <s v="Not Rated"/>
    <n v="14"/>
    <x v="0"/>
  </r>
  <r>
    <s v="988-47-4181"/>
    <d v="2024-10-11T06:20:00"/>
    <n v="6"/>
    <x v="6"/>
    <x v="1"/>
    <s v="Oct-24"/>
    <s v="E. Merriweather"/>
    <x v="0"/>
    <n v="24"/>
    <x v="1"/>
    <x v="0"/>
    <x v="1"/>
    <x v="0"/>
    <n v="6"/>
    <n v="48"/>
    <x v="1"/>
  </r>
  <r>
    <s v="590-32-1395"/>
    <d v="2024-10-11T06:26:00"/>
    <n v="6"/>
    <x v="6"/>
    <x v="1"/>
    <s v="Oct-24"/>
    <s v="I. Ellerby"/>
    <x v="1"/>
    <n v="29"/>
    <x v="1"/>
    <x v="7"/>
    <x v="0"/>
    <x v="1"/>
    <s v="Not Rated"/>
    <n v="39"/>
    <x v="1"/>
  </r>
  <r>
    <s v="433-10-3988"/>
    <d v="2024-10-11T06:33:00"/>
    <n v="6"/>
    <x v="6"/>
    <x v="1"/>
    <s v="Oct-24"/>
    <s v="A. Quarmby"/>
    <x v="1"/>
    <n v="20"/>
    <x v="1"/>
    <x v="4"/>
    <x v="2"/>
    <x v="1"/>
    <s v="Not Rated"/>
    <n v="43"/>
    <x v="1"/>
  </r>
  <r>
    <s v="475-98-8122"/>
    <d v="2024-10-11T08:38:00"/>
    <n v="8"/>
    <x v="6"/>
    <x v="1"/>
    <s v="Oct-24"/>
    <s v="J. Ashcombe"/>
    <x v="0"/>
    <n v="75"/>
    <x v="5"/>
    <x v="0"/>
    <x v="0"/>
    <x v="0"/>
    <s v="Not Rated"/>
    <n v="19"/>
    <x v="0"/>
  </r>
  <r>
    <s v="427-91-5579"/>
    <d v="2024-10-11T09:28:00"/>
    <n v="9"/>
    <x v="6"/>
    <x v="1"/>
    <s v="Oct-24"/>
    <s v="P. Churchard"/>
    <x v="0"/>
    <n v="3"/>
    <x v="7"/>
    <x v="6"/>
    <x v="2"/>
    <x v="1"/>
    <s v="Not Rated"/>
    <n v="50"/>
    <x v="1"/>
  </r>
  <r>
    <s v="324-97-6313"/>
    <d v="2024-10-11T11:15:00"/>
    <n v="11"/>
    <x v="6"/>
    <x v="1"/>
    <s v="Oct-24"/>
    <s v="Y. Gwillim"/>
    <x v="1"/>
    <n v="5"/>
    <x v="7"/>
    <x v="6"/>
    <x v="0"/>
    <x v="0"/>
    <s v="Not Rated"/>
    <n v="46"/>
    <x v="1"/>
  </r>
  <r>
    <s v="432-23-1138"/>
    <d v="2024-10-11T13:40:00"/>
    <n v="13"/>
    <x v="6"/>
    <x v="1"/>
    <s v="Oct-24"/>
    <s v="A. Lockwood"/>
    <x v="1"/>
    <n v="74"/>
    <x v="5"/>
    <x v="1"/>
    <x v="0"/>
    <x v="0"/>
    <n v="6"/>
    <n v="49"/>
    <x v="1"/>
  </r>
  <r>
    <s v="645-75-2972"/>
    <d v="2024-10-11T13:41:00"/>
    <n v="13"/>
    <x v="6"/>
    <x v="1"/>
    <s v="Oct-24"/>
    <s v="L. Oakden"/>
    <x v="1"/>
    <n v="49"/>
    <x v="3"/>
    <x v="0"/>
    <x v="0"/>
    <x v="1"/>
    <s v="Not Rated"/>
    <n v="29"/>
    <x v="0"/>
  </r>
  <r>
    <s v="869-34-7383"/>
    <d v="2024-10-11T14:58:00"/>
    <n v="14"/>
    <x v="6"/>
    <x v="1"/>
    <s v="Oct-24"/>
    <s v="A. Cholmondeley"/>
    <x v="1"/>
    <n v="77"/>
    <x v="5"/>
    <x v="0"/>
    <x v="6"/>
    <x v="1"/>
    <n v="0"/>
    <n v="11"/>
    <x v="0"/>
  </r>
  <r>
    <s v="448-31-4054"/>
    <d v="2024-10-11T15:29:00"/>
    <n v="15"/>
    <x v="6"/>
    <x v="1"/>
    <s v="Oct-24"/>
    <s v="J. Carraway"/>
    <x v="0"/>
    <n v="73"/>
    <x v="5"/>
    <x v="0"/>
    <x v="0"/>
    <x v="1"/>
    <s v="Not Rated"/>
    <n v="55"/>
    <x v="1"/>
  </r>
  <r>
    <s v="225-50-8648"/>
    <d v="2024-10-11T15:40:00"/>
    <n v="15"/>
    <x v="6"/>
    <x v="1"/>
    <s v="Oct-24"/>
    <s v="X. Methuen"/>
    <x v="1"/>
    <n v="10"/>
    <x v="4"/>
    <x v="7"/>
    <x v="2"/>
    <x v="1"/>
    <s v="Not Rated"/>
    <n v="38"/>
    <x v="1"/>
  </r>
  <r>
    <s v="462-73-6037"/>
    <d v="2024-10-11T18:14:00"/>
    <n v="18"/>
    <x v="6"/>
    <x v="1"/>
    <s v="Oct-24"/>
    <s v="S. Thornbury"/>
    <x v="1"/>
    <n v="31"/>
    <x v="6"/>
    <x v="3"/>
    <x v="0"/>
    <x v="1"/>
    <n v="4"/>
    <n v="26"/>
    <x v="0"/>
  </r>
  <r>
    <s v="790-84-1233"/>
    <d v="2024-10-11T20:51:00"/>
    <n v="20"/>
    <x v="6"/>
    <x v="1"/>
    <s v="Oct-24"/>
    <s v="W. Birtwhistle"/>
    <x v="0"/>
    <n v="65"/>
    <x v="2"/>
    <x v="2"/>
    <x v="1"/>
    <x v="1"/>
    <s v="Not Rated"/>
    <n v="55"/>
    <x v="1"/>
  </r>
  <r>
    <s v="294-34-9515"/>
    <d v="2024-10-11T22:15:00"/>
    <n v="22"/>
    <x v="6"/>
    <x v="1"/>
    <s v="Oct-24"/>
    <s v="V. Underhill"/>
    <x v="1"/>
    <n v="75"/>
    <x v="5"/>
    <x v="2"/>
    <x v="7"/>
    <x v="1"/>
    <n v="7"/>
    <n v="45"/>
    <x v="1"/>
  </r>
  <r>
    <s v="309-14-1640"/>
    <d v="2024-10-11T22:30:00"/>
    <n v="22"/>
    <x v="6"/>
    <x v="1"/>
    <s v="Oct-24"/>
    <s v="K. Kershaw"/>
    <x v="0"/>
    <n v="35"/>
    <x v="6"/>
    <x v="0"/>
    <x v="0"/>
    <x v="0"/>
    <s v="Not Rated"/>
    <n v="35"/>
    <x v="1"/>
  </r>
  <r>
    <s v="678-88-2632"/>
    <d v="2024-10-11T22:40:00"/>
    <n v="22"/>
    <x v="6"/>
    <x v="1"/>
    <s v="Oct-24"/>
    <s v="D. Yates"/>
    <x v="1"/>
    <n v="6"/>
    <x v="7"/>
    <x v="6"/>
    <x v="0"/>
    <x v="0"/>
    <s v="Not Rated"/>
    <n v="43"/>
    <x v="1"/>
  </r>
  <r>
    <s v="940-26-7357"/>
    <d v="2024-10-11T23:56:00"/>
    <n v="23"/>
    <x v="6"/>
    <x v="1"/>
    <s v="Oct-24"/>
    <s v="K. Whitfield"/>
    <x v="1"/>
    <n v="27"/>
    <x v="1"/>
    <x v="1"/>
    <x v="0"/>
    <x v="1"/>
    <s v="Not Rated"/>
    <n v="48"/>
    <x v="1"/>
  </r>
  <r>
    <s v="443-56-6147"/>
    <d v="2024-10-12T00:38:00"/>
    <n v="0"/>
    <x v="6"/>
    <x v="1"/>
    <s v="Oct-24"/>
    <s v="J. Verity"/>
    <x v="1"/>
    <n v="5"/>
    <x v="7"/>
    <x v="5"/>
    <x v="0"/>
    <x v="0"/>
    <n v="1"/>
    <n v="20"/>
    <x v="0"/>
  </r>
  <r>
    <s v="148-30-2094"/>
    <d v="2024-10-12T01:13:00"/>
    <n v="1"/>
    <x v="6"/>
    <x v="1"/>
    <s v="Oct-24"/>
    <s v="Y. Sheffield"/>
    <x v="1"/>
    <n v="68"/>
    <x v="2"/>
    <x v="1"/>
    <x v="0"/>
    <x v="1"/>
    <n v="7"/>
    <n v="24"/>
    <x v="0"/>
  </r>
  <r>
    <s v="661-63-3249"/>
    <d v="2024-10-12T05:30:00"/>
    <n v="5"/>
    <x v="6"/>
    <x v="1"/>
    <s v="Oct-24"/>
    <s v="R. Yates"/>
    <x v="0"/>
    <n v="63"/>
    <x v="2"/>
    <x v="7"/>
    <x v="2"/>
    <x v="1"/>
    <s v="Not Rated"/>
    <n v="21"/>
    <x v="0"/>
  </r>
  <r>
    <s v="431-39-3393"/>
    <d v="2024-10-12T06:25:00"/>
    <n v="6"/>
    <x v="6"/>
    <x v="1"/>
    <s v="Oct-24"/>
    <s v="N. Fairbairn"/>
    <x v="1"/>
    <n v="59"/>
    <x v="0"/>
    <x v="1"/>
    <x v="0"/>
    <x v="0"/>
    <s v="Not Rated"/>
    <n v="48"/>
    <x v="1"/>
  </r>
  <r>
    <s v="140-14-5931"/>
    <d v="2024-10-12T06:47:00"/>
    <n v="6"/>
    <x v="6"/>
    <x v="1"/>
    <s v="Oct-24"/>
    <s v="B. Goudie"/>
    <x v="1"/>
    <n v="38"/>
    <x v="6"/>
    <x v="2"/>
    <x v="3"/>
    <x v="1"/>
    <s v="Not Rated"/>
    <n v="49"/>
    <x v="1"/>
  </r>
  <r>
    <s v="457-63-5785"/>
    <d v="2024-10-12T10:34:00"/>
    <n v="10"/>
    <x v="6"/>
    <x v="1"/>
    <s v="Oct-24"/>
    <s v="Q. Greenhalgh"/>
    <x v="0"/>
    <n v="40"/>
    <x v="3"/>
    <x v="7"/>
    <x v="0"/>
    <x v="1"/>
    <s v="Not Rated"/>
    <n v="30"/>
    <x v="0"/>
  </r>
  <r>
    <s v="538-79-9525"/>
    <d v="2024-10-12T10:58:00"/>
    <n v="10"/>
    <x v="6"/>
    <x v="1"/>
    <s v="Oct-24"/>
    <s v="N. Jephson"/>
    <x v="1"/>
    <n v="38"/>
    <x v="6"/>
    <x v="0"/>
    <x v="0"/>
    <x v="1"/>
    <s v="Not Rated"/>
    <n v="32"/>
    <x v="1"/>
  </r>
  <r>
    <s v="717-93-9385"/>
    <d v="2024-10-12T17:00:00"/>
    <n v="17"/>
    <x v="6"/>
    <x v="1"/>
    <s v="Oct-24"/>
    <s v="M. Lockwood"/>
    <x v="1"/>
    <n v="6"/>
    <x v="7"/>
    <x v="2"/>
    <x v="0"/>
    <x v="1"/>
    <n v="9"/>
    <n v="57"/>
    <x v="1"/>
  </r>
  <r>
    <s v="674-75-5260"/>
    <d v="2024-10-13T01:37:00"/>
    <n v="1"/>
    <x v="6"/>
    <x v="1"/>
    <s v="Oct-24"/>
    <s v="U. Schubuser"/>
    <x v="1"/>
    <n v="11"/>
    <x v="4"/>
    <x v="2"/>
    <x v="0"/>
    <x v="0"/>
    <n v="10"/>
    <n v="17"/>
    <x v="0"/>
  </r>
  <r>
    <s v="626-25-4936"/>
    <d v="2024-10-13T02:16:00"/>
    <n v="2"/>
    <x v="6"/>
    <x v="1"/>
    <s v="Oct-24"/>
    <s v="T. Rowntree"/>
    <x v="0"/>
    <n v="43"/>
    <x v="3"/>
    <x v="0"/>
    <x v="1"/>
    <x v="1"/>
    <s v="Not Rated"/>
    <n v="37"/>
    <x v="1"/>
  </r>
  <r>
    <s v="817-78-4075"/>
    <d v="2024-10-13T03:45:00"/>
    <n v="3"/>
    <x v="6"/>
    <x v="1"/>
    <s v="Oct-24"/>
    <s v="S. Jephson"/>
    <x v="1"/>
    <n v="51"/>
    <x v="0"/>
    <x v="1"/>
    <x v="0"/>
    <x v="1"/>
    <s v="Not Rated"/>
    <n v="12"/>
    <x v="0"/>
  </r>
  <r>
    <s v="856-40-4588"/>
    <d v="2024-10-13T07:02:00"/>
    <n v="7"/>
    <x v="6"/>
    <x v="1"/>
    <s v="Oct-24"/>
    <s v="O. Dankworth"/>
    <x v="1"/>
    <n v="9"/>
    <x v="7"/>
    <x v="2"/>
    <x v="0"/>
    <x v="1"/>
    <n v="7"/>
    <n v="17"/>
    <x v="0"/>
  </r>
  <r>
    <s v="846-10-7415"/>
    <d v="2024-10-13T07:14:00"/>
    <n v="7"/>
    <x v="6"/>
    <x v="1"/>
    <s v="Oct-24"/>
    <s v="S. Gionettitti"/>
    <x v="1"/>
    <n v="41"/>
    <x v="3"/>
    <x v="7"/>
    <x v="4"/>
    <x v="0"/>
    <s v="Not Rated"/>
    <n v="41"/>
    <x v="1"/>
  </r>
  <r>
    <s v="660-65-5500"/>
    <d v="2024-10-13T08:05:00"/>
    <n v="8"/>
    <x v="6"/>
    <x v="1"/>
    <s v="Oct-24"/>
    <s v="S. Dewhirst"/>
    <x v="0"/>
    <n v="41"/>
    <x v="3"/>
    <x v="0"/>
    <x v="6"/>
    <x v="1"/>
    <s v="Not Rated"/>
    <n v="22"/>
    <x v="0"/>
  </r>
  <r>
    <s v="661-16-1431"/>
    <d v="2024-10-13T09:02:00"/>
    <n v="9"/>
    <x v="6"/>
    <x v="1"/>
    <s v="Oct-24"/>
    <s v="M. Churchard"/>
    <x v="1"/>
    <n v="20"/>
    <x v="1"/>
    <x v="0"/>
    <x v="3"/>
    <x v="0"/>
    <n v="4"/>
    <n v="38"/>
    <x v="1"/>
  </r>
  <r>
    <s v="115-74-8687"/>
    <d v="2024-10-13T09:29:00"/>
    <n v="9"/>
    <x v="6"/>
    <x v="1"/>
    <s v="Oct-24"/>
    <s v="Q. Dewhirst"/>
    <x v="1"/>
    <n v="23"/>
    <x v="1"/>
    <x v="5"/>
    <x v="6"/>
    <x v="0"/>
    <n v="1"/>
    <n v="59"/>
    <x v="1"/>
  </r>
  <r>
    <s v="379-19-3034"/>
    <d v="2024-10-13T11:53:00"/>
    <n v="11"/>
    <x v="6"/>
    <x v="1"/>
    <s v="Oct-24"/>
    <s v="U. Bracegirdle"/>
    <x v="1"/>
    <n v="47"/>
    <x v="3"/>
    <x v="4"/>
    <x v="0"/>
    <x v="1"/>
    <s v="Not Rated"/>
    <n v="44"/>
    <x v="1"/>
  </r>
  <r>
    <s v="530-43-6336"/>
    <d v="2024-10-13T15:23:00"/>
    <n v="15"/>
    <x v="6"/>
    <x v="1"/>
    <s v="Oct-24"/>
    <s v="K. Buff"/>
    <x v="2"/>
    <n v="40"/>
    <x v="3"/>
    <x v="6"/>
    <x v="0"/>
    <x v="1"/>
    <n v="10"/>
    <n v="44"/>
    <x v="1"/>
  </r>
  <r>
    <s v="248-72-1449"/>
    <d v="2024-10-13T17:22:00"/>
    <n v="17"/>
    <x v="6"/>
    <x v="1"/>
    <s v="Oct-24"/>
    <s v="S. Wadsworth"/>
    <x v="0"/>
    <n v="6"/>
    <x v="7"/>
    <x v="7"/>
    <x v="2"/>
    <x v="1"/>
    <s v="Not Rated"/>
    <n v="20"/>
    <x v="0"/>
  </r>
  <r>
    <s v="891-93-7693"/>
    <d v="2024-10-13T18:07:00"/>
    <n v="18"/>
    <x v="6"/>
    <x v="1"/>
    <s v="Oct-24"/>
    <s v="Z. Merriweather"/>
    <x v="0"/>
    <n v="33"/>
    <x v="6"/>
    <x v="2"/>
    <x v="6"/>
    <x v="1"/>
    <s v="Not Rated"/>
    <n v="54"/>
    <x v="1"/>
  </r>
  <r>
    <s v="381-69-9398"/>
    <d v="2024-10-13T18:27:00"/>
    <n v="18"/>
    <x v="6"/>
    <x v="1"/>
    <s v="Oct-24"/>
    <s v="V. Tunstall"/>
    <x v="0"/>
    <n v="70"/>
    <x v="5"/>
    <x v="0"/>
    <x v="2"/>
    <x v="1"/>
    <s v="Not Rated"/>
    <n v="29"/>
    <x v="0"/>
  </r>
  <r>
    <s v="359-58-4566"/>
    <d v="2024-10-13T18:44:00"/>
    <n v="18"/>
    <x v="6"/>
    <x v="1"/>
    <s v="Oct-24"/>
    <s v="W. Featherstone"/>
    <x v="1"/>
    <n v="21"/>
    <x v="1"/>
    <x v="1"/>
    <x v="0"/>
    <x v="1"/>
    <s v="Not Rated"/>
    <n v="19"/>
    <x v="0"/>
  </r>
  <r>
    <s v="778-94-2360"/>
    <d v="2024-10-13T21:43:00"/>
    <n v="21"/>
    <x v="6"/>
    <x v="1"/>
    <s v="Oct-24"/>
    <s v="A. Perrat"/>
    <x v="0"/>
    <n v="21"/>
    <x v="1"/>
    <x v="7"/>
    <x v="0"/>
    <x v="1"/>
    <s v="Not Rated"/>
    <n v="36"/>
    <x v="1"/>
  </r>
  <r>
    <s v="243-13-2109"/>
    <d v="2024-10-13T23:46:00"/>
    <n v="23"/>
    <x v="6"/>
    <x v="1"/>
    <s v="Oct-24"/>
    <s v="N. Ravenscroft"/>
    <x v="0"/>
    <n v="41"/>
    <x v="3"/>
    <x v="7"/>
    <x v="0"/>
    <x v="0"/>
    <n v="5"/>
    <n v="45"/>
    <x v="1"/>
  </r>
  <r>
    <s v="352-84-4557"/>
    <d v="2024-10-14T01:55:00"/>
    <n v="1"/>
    <x v="6"/>
    <x v="1"/>
    <s v="Oct-24"/>
    <s v="S. Bannister"/>
    <x v="0"/>
    <n v="23"/>
    <x v="1"/>
    <x v="3"/>
    <x v="0"/>
    <x v="0"/>
    <n v="0"/>
    <n v="51"/>
    <x v="1"/>
  </r>
  <r>
    <s v="869-51-4676"/>
    <d v="2024-10-14T01:59:00"/>
    <n v="1"/>
    <x v="6"/>
    <x v="1"/>
    <s v="Oct-24"/>
    <s v="X. Sheffield"/>
    <x v="1"/>
    <n v="6"/>
    <x v="7"/>
    <x v="7"/>
    <x v="0"/>
    <x v="0"/>
    <n v="7"/>
    <n v="36"/>
    <x v="1"/>
  </r>
  <r>
    <s v="696-18-5013"/>
    <d v="2024-10-14T03:19:00"/>
    <n v="3"/>
    <x v="6"/>
    <x v="1"/>
    <s v="Oct-24"/>
    <s v="E. Ironside"/>
    <x v="0"/>
    <n v="10"/>
    <x v="4"/>
    <x v="6"/>
    <x v="0"/>
    <x v="1"/>
    <n v="4"/>
    <n v="39"/>
    <x v="1"/>
  </r>
  <r>
    <s v="361-53-8984"/>
    <d v="2024-10-14T03:48:00"/>
    <n v="3"/>
    <x v="6"/>
    <x v="1"/>
    <s v="Oct-24"/>
    <s v="R. Tunstall"/>
    <x v="0"/>
    <n v="44"/>
    <x v="3"/>
    <x v="6"/>
    <x v="0"/>
    <x v="1"/>
    <s v="Not Rated"/>
    <n v="11"/>
    <x v="0"/>
  </r>
  <r>
    <s v="806-12-3301"/>
    <d v="2024-10-14T05:26:00"/>
    <n v="5"/>
    <x v="6"/>
    <x v="1"/>
    <s v="Oct-24"/>
    <s v="Y. Dewhirst"/>
    <x v="0"/>
    <n v="41"/>
    <x v="3"/>
    <x v="7"/>
    <x v="0"/>
    <x v="1"/>
    <s v="Not Rated"/>
    <n v="23"/>
    <x v="0"/>
  </r>
  <r>
    <s v="205-58-5138"/>
    <d v="2024-10-14T10:38:00"/>
    <n v="10"/>
    <x v="6"/>
    <x v="1"/>
    <s v="Oct-24"/>
    <s v="S. Dunmore"/>
    <x v="0"/>
    <n v="66"/>
    <x v="2"/>
    <x v="0"/>
    <x v="0"/>
    <x v="1"/>
    <s v="Not Rated"/>
    <n v="17"/>
    <x v="0"/>
  </r>
  <r>
    <s v="834-17-2065"/>
    <d v="2024-10-14T11:44:00"/>
    <n v="11"/>
    <x v="6"/>
    <x v="1"/>
    <s v="Oct-24"/>
    <s v="C. Lockwood"/>
    <x v="1"/>
    <n v="22"/>
    <x v="1"/>
    <x v="2"/>
    <x v="2"/>
    <x v="0"/>
    <s v="Not Rated"/>
    <n v="51"/>
    <x v="1"/>
  </r>
  <r>
    <s v="670-85-9753"/>
    <d v="2024-10-14T13:39:00"/>
    <n v="13"/>
    <x v="6"/>
    <x v="1"/>
    <s v="Oct-24"/>
    <s v="V. Thornbury"/>
    <x v="1"/>
    <n v="78"/>
    <x v="5"/>
    <x v="3"/>
    <x v="1"/>
    <x v="1"/>
    <s v="Not Rated"/>
    <n v="18"/>
    <x v="0"/>
  </r>
  <r>
    <s v="204-47-9431"/>
    <d v="2024-10-14T15:04:00"/>
    <n v="15"/>
    <x v="6"/>
    <x v="1"/>
    <s v="Oct-24"/>
    <s v="T. Rowntree"/>
    <x v="0"/>
    <n v="74"/>
    <x v="5"/>
    <x v="2"/>
    <x v="6"/>
    <x v="0"/>
    <n v="0"/>
    <n v="56"/>
    <x v="1"/>
  </r>
  <r>
    <s v="470-17-6562"/>
    <d v="2024-10-14T16:10:00"/>
    <n v="16"/>
    <x v="6"/>
    <x v="1"/>
    <s v="Oct-24"/>
    <s v="E. Methuen"/>
    <x v="0"/>
    <n v="30"/>
    <x v="6"/>
    <x v="2"/>
    <x v="2"/>
    <x v="0"/>
    <n v="4"/>
    <n v="33"/>
    <x v="1"/>
  </r>
  <r>
    <s v="717-19-2103"/>
    <d v="2024-10-14T18:17:00"/>
    <n v="18"/>
    <x v="6"/>
    <x v="1"/>
    <s v="Oct-24"/>
    <s v="D. Thornbury"/>
    <x v="0"/>
    <n v="23"/>
    <x v="1"/>
    <x v="3"/>
    <x v="1"/>
    <x v="1"/>
    <s v="Not Rated"/>
    <n v="21"/>
    <x v="0"/>
  </r>
  <r>
    <s v="626-44-2014"/>
    <d v="2024-10-14T18:45:00"/>
    <n v="18"/>
    <x v="6"/>
    <x v="1"/>
    <s v="Oct-24"/>
    <s v="E. Brixey"/>
    <x v="0"/>
    <n v="33"/>
    <x v="6"/>
    <x v="0"/>
    <x v="2"/>
    <x v="1"/>
    <s v="Not Rated"/>
    <n v="48"/>
    <x v="1"/>
  </r>
  <r>
    <s v="554-31-5604"/>
    <d v="2024-10-14T20:15:00"/>
    <n v="20"/>
    <x v="6"/>
    <x v="1"/>
    <s v="Oct-24"/>
    <s v="E. Gionettitti"/>
    <x v="0"/>
    <n v="78"/>
    <x v="5"/>
    <x v="0"/>
    <x v="2"/>
    <x v="1"/>
    <s v="Not Rated"/>
    <n v="50"/>
    <x v="1"/>
  </r>
  <r>
    <s v="262-59-6690"/>
    <d v="2024-10-14T22:13:00"/>
    <n v="22"/>
    <x v="6"/>
    <x v="1"/>
    <s v="Oct-24"/>
    <s v="I. Birtwhistle"/>
    <x v="1"/>
    <n v="66"/>
    <x v="2"/>
    <x v="5"/>
    <x v="2"/>
    <x v="0"/>
    <s v="Not Rated"/>
    <n v="42"/>
    <x v="1"/>
  </r>
  <r>
    <s v="171-15-4733"/>
    <d v="2024-10-14T22:20:00"/>
    <n v="22"/>
    <x v="6"/>
    <x v="1"/>
    <s v="Oct-24"/>
    <s v="J. Churchard"/>
    <x v="0"/>
    <n v="13"/>
    <x v="4"/>
    <x v="2"/>
    <x v="0"/>
    <x v="1"/>
    <n v="5"/>
    <n v="23"/>
    <x v="0"/>
  </r>
  <r>
    <s v="229-59-5147"/>
    <d v="2024-10-15T01:15:00"/>
    <n v="1"/>
    <x v="6"/>
    <x v="1"/>
    <s v="Oct-24"/>
    <s v="R. Lockwood"/>
    <x v="1"/>
    <n v="28"/>
    <x v="1"/>
    <x v="2"/>
    <x v="0"/>
    <x v="1"/>
    <n v="8"/>
    <n v="20"/>
    <x v="0"/>
  </r>
  <r>
    <s v="747-58-1720"/>
    <d v="2024-10-15T01:19:00"/>
    <n v="1"/>
    <x v="6"/>
    <x v="1"/>
    <s v="Oct-24"/>
    <s v="V. Merriweather"/>
    <x v="1"/>
    <n v="20"/>
    <x v="1"/>
    <x v="5"/>
    <x v="0"/>
    <x v="0"/>
    <s v="Not Rated"/>
    <n v="32"/>
    <x v="1"/>
  </r>
  <r>
    <s v="951-84-9715"/>
    <d v="2024-10-15T02:59:00"/>
    <n v="2"/>
    <x v="6"/>
    <x v="1"/>
    <s v="Oct-24"/>
    <s v="S. Tunstall"/>
    <x v="0"/>
    <n v="6"/>
    <x v="7"/>
    <x v="2"/>
    <x v="0"/>
    <x v="1"/>
    <s v="Not Rated"/>
    <n v="15"/>
    <x v="0"/>
  </r>
  <r>
    <s v="145-29-9698"/>
    <d v="2024-10-15T04:21:00"/>
    <n v="4"/>
    <x v="6"/>
    <x v="1"/>
    <s v="Oct-24"/>
    <s v="I. Aldridge"/>
    <x v="0"/>
    <n v="53"/>
    <x v="0"/>
    <x v="0"/>
    <x v="0"/>
    <x v="1"/>
    <s v="Not Rated"/>
    <n v="50"/>
    <x v="1"/>
  </r>
  <r>
    <s v="997-21-8890"/>
    <d v="2024-10-15T05:55:00"/>
    <n v="5"/>
    <x v="6"/>
    <x v="1"/>
    <s v="Oct-24"/>
    <s v="B. Northcote"/>
    <x v="1"/>
    <n v="50"/>
    <x v="0"/>
    <x v="1"/>
    <x v="0"/>
    <x v="0"/>
    <s v="Not Rated"/>
    <n v="48"/>
    <x v="1"/>
  </r>
  <r>
    <s v="257-51-1833"/>
    <d v="2024-10-15T08:42:00"/>
    <n v="8"/>
    <x v="6"/>
    <x v="1"/>
    <s v="Oct-24"/>
    <s v="U. Yarborough"/>
    <x v="1"/>
    <n v="74"/>
    <x v="5"/>
    <x v="3"/>
    <x v="0"/>
    <x v="1"/>
    <s v="Not Rated"/>
    <n v="21"/>
    <x v="0"/>
  </r>
  <r>
    <s v="737-73-9143"/>
    <d v="2024-10-15T09:05:00"/>
    <n v="9"/>
    <x v="6"/>
    <x v="1"/>
    <s v="Oct-24"/>
    <s v="N. Whitfield"/>
    <x v="0"/>
    <n v="33"/>
    <x v="6"/>
    <x v="0"/>
    <x v="2"/>
    <x v="1"/>
    <n v="10"/>
    <n v="48"/>
    <x v="1"/>
  </r>
  <r>
    <s v="848-94-2032"/>
    <d v="2024-10-15T09:42:00"/>
    <n v="9"/>
    <x v="6"/>
    <x v="1"/>
    <s v="Oct-24"/>
    <s v="L. Kingsley"/>
    <x v="0"/>
    <n v="20"/>
    <x v="1"/>
    <x v="0"/>
    <x v="2"/>
    <x v="1"/>
    <s v="Not Rated"/>
    <n v="25"/>
    <x v="0"/>
  </r>
  <r>
    <s v="227-97-7459"/>
    <d v="2024-10-15T12:02:00"/>
    <n v="12"/>
    <x v="6"/>
    <x v="1"/>
    <s v="Oct-24"/>
    <s v="B. Merriweather"/>
    <x v="1"/>
    <n v="8"/>
    <x v="7"/>
    <x v="5"/>
    <x v="0"/>
    <x v="1"/>
    <s v="Not Rated"/>
    <n v="47"/>
    <x v="1"/>
  </r>
  <r>
    <s v="207-91-5773"/>
    <d v="2024-10-15T12:23:00"/>
    <n v="12"/>
    <x v="6"/>
    <x v="1"/>
    <s v="Oct-24"/>
    <s v="L. Silverlock"/>
    <x v="1"/>
    <n v="15"/>
    <x v="4"/>
    <x v="0"/>
    <x v="7"/>
    <x v="0"/>
    <n v="4"/>
    <n v="35"/>
    <x v="1"/>
  </r>
  <r>
    <s v="134-24-7842"/>
    <d v="2024-10-15T13:38:00"/>
    <n v="13"/>
    <x v="6"/>
    <x v="1"/>
    <s v="Oct-24"/>
    <s v="E. Bracegirdle"/>
    <x v="0"/>
    <n v="46"/>
    <x v="3"/>
    <x v="7"/>
    <x v="0"/>
    <x v="1"/>
    <n v="5"/>
    <n v="43"/>
    <x v="1"/>
  </r>
  <r>
    <s v="179-69-1137"/>
    <d v="2024-10-15T13:52:00"/>
    <n v="13"/>
    <x v="6"/>
    <x v="1"/>
    <s v="Oct-24"/>
    <s v="G. Yates"/>
    <x v="0"/>
    <n v="28"/>
    <x v="1"/>
    <x v="0"/>
    <x v="0"/>
    <x v="1"/>
    <n v="0"/>
    <n v="10"/>
    <x v="0"/>
  </r>
  <r>
    <s v="237-48-8259"/>
    <d v="2024-10-15T15:10:00"/>
    <n v="15"/>
    <x v="6"/>
    <x v="1"/>
    <s v="Oct-24"/>
    <s v="K. Thornbury"/>
    <x v="0"/>
    <n v="78"/>
    <x v="5"/>
    <x v="5"/>
    <x v="0"/>
    <x v="0"/>
    <s v="Not Rated"/>
    <n v="57"/>
    <x v="1"/>
  </r>
  <r>
    <s v="226-22-9078"/>
    <d v="2024-10-15T16:33:00"/>
    <n v="16"/>
    <x v="6"/>
    <x v="1"/>
    <s v="Oct-24"/>
    <s v="G. Churchard"/>
    <x v="0"/>
    <n v="60"/>
    <x v="2"/>
    <x v="0"/>
    <x v="1"/>
    <x v="0"/>
    <s v="Not Rated"/>
    <n v="31"/>
    <x v="1"/>
  </r>
  <r>
    <s v="315-20-2474"/>
    <d v="2024-10-15T18:32:00"/>
    <n v="18"/>
    <x v="6"/>
    <x v="1"/>
    <s v="Oct-24"/>
    <s v="S. Upperton"/>
    <x v="1"/>
    <n v="74"/>
    <x v="5"/>
    <x v="2"/>
    <x v="0"/>
    <x v="0"/>
    <s v="Not Rated"/>
    <n v="16"/>
    <x v="0"/>
  </r>
  <r>
    <s v="835-87-3932"/>
    <d v="2024-10-15T19:55:00"/>
    <n v="19"/>
    <x v="6"/>
    <x v="1"/>
    <s v="Oct-24"/>
    <s v="R. Merriweather"/>
    <x v="1"/>
    <n v="75"/>
    <x v="5"/>
    <x v="7"/>
    <x v="4"/>
    <x v="0"/>
    <s v="Not Rated"/>
    <n v="36"/>
    <x v="1"/>
  </r>
  <r>
    <s v="321-39-6383"/>
    <d v="2024-10-15T21:04:00"/>
    <n v="21"/>
    <x v="6"/>
    <x v="1"/>
    <s v="Oct-24"/>
    <s v="E. Glasspool"/>
    <x v="1"/>
    <n v="19"/>
    <x v="4"/>
    <x v="7"/>
    <x v="0"/>
    <x v="1"/>
    <n v="0"/>
    <n v="18"/>
    <x v="0"/>
  </r>
  <r>
    <s v="603-19-1771"/>
    <d v="2024-10-15T21:28:00"/>
    <n v="21"/>
    <x v="6"/>
    <x v="1"/>
    <s v="Oct-24"/>
    <s v="Q. Ironside"/>
    <x v="1"/>
    <n v="34"/>
    <x v="6"/>
    <x v="0"/>
    <x v="1"/>
    <x v="1"/>
    <s v="Not Rated"/>
    <n v="27"/>
    <x v="0"/>
  </r>
  <r>
    <s v="204-42-1624"/>
    <d v="2024-10-15T21:58:00"/>
    <n v="21"/>
    <x v="6"/>
    <x v="1"/>
    <s v="Oct-24"/>
    <s v="R. Pemberton"/>
    <x v="1"/>
    <n v="73"/>
    <x v="5"/>
    <x v="2"/>
    <x v="0"/>
    <x v="1"/>
    <n v="6"/>
    <n v="10"/>
    <x v="0"/>
  </r>
  <r>
    <s v="471-85-2375"/>
    <d v="2024-10-15T22:31:00"/>
    <n v="22"/>
    <x v="6"/>
    <x v="1"/>
    <s v="Oct-24"/>
    <s v="M. Jephson"/>
    <x v="1"/>
    <n v="10"/>
    <x v="4"/>
    <x v="3"/>
    <x v="0"/>
    <x v="1"/>
    <s v="Not Rated"/>
    <n v="41"/>
    <x v="1"/>
  </r>
  <r>
    <s v="530-57-8486"/>
    <d v="2024-10-15T23:52:00"/>
    <n v="23"/>
    <x v="6"/>
    <x v="1"/>
    <s v="Oct-24"/>
    <s v="E. Postlethwaite"/>
    <x v="0"/>
    <n v="24"/>
    <x v="1"/>
    <x v="7"/>
    <x v="0"/>
    <x v="0"/>
    <s v="Not Rated"/>
    <n v="32"/>
    <x v="1"/>
  </r>
  <r>
    <s v="579-50-7855"/>
    <d v="2024-10-16T00:54:00"/>
    <n v="0"/>
    <x v="6"/>
    <x v="1"/>
    <s v="Oct-24"/>
    <s v="X. Glasspool"/>
    <x v="1"/>
    <n v="3"/>
    <x v="7"/>
    <x v="2"/>
    <x v="0"/>
    <x v="1"/>
    <s v="Not Rated"/>
    <n v="49"/>
    <x v="1"/>
  </r>
  <r>
    <s v="970-26-8046"/>
    <d v="2024-10-16T02:09:00"/>
    <n v="2"/>
    <x v="6"/>
    <x v="1"/>
    <s v="Oct-24"/>
    <s v="B. Loxley"/>
    <x v="0"/>
    <n v="72"/>
    <x v="5"/>
    <x v="1"/>
    <x v="2"/>
    <x v="0"/>
    <n v="7"/>
    <n v="11"/>
    <x v="0"/>
  </r>
  <r>
    <s v="193-78-2235"/>
    <d v="2024-10-16T03:14:00"/>
    <n v="3"/>
    <x v="6"/>
    <x v="1"/>
    <s v="Oct-24"/>
    <s v="V. Jessop"/>
    <x v="1"/>
    <n v="61"/>
    <x v="2"/>
    <x v="2"/>
    <x v="2"/>
    <x v="1"/>
    <n v="3"/>
    <n v="27"/>
    <x v="0"/>
  </r>
  <r>
    <s v="811-55-9596"/>
    <d v="2024-10-16T04:14:00"/>
    <n v="4"/>
    <x v="6"/>
    <x v="1"/>
    <s v="Oct-24"/>
    <s v="Z. Methuen"/>
    <x v="1"/>
    <n v="76"/>
    <x v="5"/>
    <x v="7"/>
    <x v="0"/>
    <x v="1"/>
    <s v="Not Rated"/>
    <n v="46"/>
    <x v="1"/>
  </r>
  <r>
    <s v="608-29-8887"/>
    <d v="2024-10-16T05:37:00"/>
    <n v="5"/>
    <x v="6"/>
    <x v="1"/>
    <s v="Oct-24"/>
    <s v="K. Kingsley"/>
    <x v="0"/>
    <n v="50"/>
    <x v="0"/>
    <x v="3"/>
    <x v="2"/>
    <x v="1"/>
    <s v="Not Rated"/>
    <n v="23"/>
    <x v="0"/>
  </r>
  <r>
    <s v="617-11-5327"/>
    <d v="2024-10-16T06:09:00"/>
    <n v="6"/>
    <x v="6"/>
    <x v="1"/>
    <s v="Oct-24"/>
    <s v="E. Buff"/>
    <x v="0"/>
    <n v="21"/>
    <x v="1"/>
    <x v="0"/>
    <x v="0"/>
    <x v="1"/>
    <s v="Not Rated"/>
    <n v="32"/>
    <x v="1"/>
  </r>
  <r>
    <s v="675-25-5288"/>
    <d v="2024-10-16T07:29:00"/>
    <n v="7"/>
    <x v="6"/>
    <x v="1"/>
    <s v="Oct-24"/>
    <s v="I. Silverlock"/>
    <x v="1"/>
    <n v="79"/>
    <x v="5"/>
    <x v="2"/>
    <x v="6"/>
    <x v="0"/>
    <n v="1"/>
    <n v="38"/>
    <x v="1"/>
  </r>
  <r>
    <s v="509-76-6532"/>
    <d v="2024-10-16T11:04:00"/>
    <n v="11"/>
    <x v="6"/>
    <x v="1"/>
    <s v="Oct-24"/>
    <s v="T. Buff"/>
    <x v="0"/>
    <n v="55"/>
    <x v="0"/>
    <x v="1"/>
    <x v="0"/>
    <x v="1"/>
    <s v="Not Rated"/>
    <n v="39"/>
    <x v="1"/>
  </r>
  <r>
    <s v="240-29-9135"/>
    <d v="2024-10-16T15:43:00"/>
    <n v="15"/>
    <x v="6"/>
    <x v="1"/>
    <s v="Oct-24"/>
    <s v="E. Northcote"/>
    <x v="0"/>
    <n v="49"/>
    <x v="3"/>
    <x v="6"/>
    <x v="0"/>
    <x v="0"/>
    <n v="1"/>
    <n v="51"/>
    <x v="1"/>
  </r>
  <r>
    <s v="418-84-9866"/>
    <d v="2024-10-16T16:46:00"/>
    <n v="16"/>
    <x v="6"/>
    <x v="1"/>
    <s v="Oct-24"/>
    <s v="E. Dunmore"/>
    <x v="1"/>
    <n v="78"/>
    <x v="5"/>
    <x v="2"/>
    <x v="0"/>
    <x v="0"/>
    <s v="Not Rated"/>
    <n v="53"/>
    <x v="1"/>
  </r>
  <r>
    <s v="175-87-5490"/>
    <d v="2024-10-16T17:04:00"/>
    <n v="17"/>
    <x v="6"/>
    <x v="1"/>
    <s v="Oct-24"/>
    <s v="R. Schubuser"/>
    <x v="0"/>
    <n v="35"/>
    <x v="6"/>
    <x v="1"/>
    <x v="0"/>
    <x v="0"/>
    <s v="Not Rated"/>
    <n v="12"/>
    <x v="0"/>
  </r>
  <r>
    <s v="317-81-4664"/>
    <d v="2024-10-16T21:40:00"/>
    <n v="21"/>
    <x v="6"/>
    <x v="1"/>
    <s v="Oct-24"/>
    <s v="C. Crebo"/>
    <x v="0"/>
    <n v="65"/>
    <x v="2"/>
    <x v="0"/>
    <x v="0"/>
    <x v="1"/>
    <s v="Not Rated"/>
    <n v="25"/>
    <x v="0"/>
  </r>
  <r>
    <s v="271-21-1630"/>
    <d v="2024-10-16T22:28:00"/>
    <n v="22"/>
    <x v="6"/>
    <x v="1"/>
    <s v="Oct-24"/>
    <s v="Z. Northcote"/>
    <x v="1"/>
    <n v="42"/>
    <x v="3"/>
    <x v="0"/>
    <x v="0"/>
    <x v="0"/>
    <s v="Not Rated"/>
    <n v="59"/>
    <x v="1"/>
  </r>
  <r>
    <s v="215-29-7811"/>
    <d v="2024-10-16T22:42:00"/>
    <n v="22"/>
    <x v="6"/>
    <x v="1"/>
    <s v="Oct-24"/>
    <s v="H. Vickery"/>
    <x v="1"/>
    <n v="54"/>
    <x v="0"/>
    <x v="7"/>
    <x v="0"/>
    <x v="0"/>
    <n v="4"/>
    <n v="11"/>
    <x v="0"/>
  </r>
  <r>
    <s v="457-41-8483"/>
    <d v="2024-10-17T01:18:00"/>
    <n v="1"/>
    <x v="6"/>
    <x v="1"/>
    <s v="Oct-24"/>
    <s v="Z. Merriweather"/>
    <x v="0"/>
    <n v="7"/>
    <x v="7"/>
    <x v="3"/>
    <x v="0"/>
    <x v="1"/>
    <s v="Not Rated"/>
    <n v="54"/>
    <x v="1"/>
  </r>
  <r>
    <s v="422-39-6815"/>
    <d v="2024-10-17T01:21:00"/>
    <n v="1"/>
    <x v="6"/>
    <x v="1"/>
    <s v="Oct-24"/>
    <s v="Z. Thornbury"/>
    <x v="0"/>
    <n v="64"/>
    <x v="2"/>
    <x v="0"/>
    <x v="1"/>
    <x v="1"/>
    <s v="Not Rated"/>
    <n v="18"/>
    <x v="0"/>
  </r>
  <r>
    <s v="223-36-4042"/>
    <d v="2024-10-17T02:46:00"/>
    <n v="2"/>
    <x v="6"/>
    <x v="1"/>
    <s v="Oct-24"/>
    <s v="V. Crebo"/>
    <x v="1"/>
    <n v="58"/>
    <x v="0"/>
    <x v="7"/>
    <x v="0"/>
    <x v="0"/>
    <s v="Not Rated"/>
    <n v="54"/>
    <x v="1"/>
  </r>
  <r>
    <s v="702-79-4218"/>
    <d v="2024-10-17T04:08:00"/>
    <n v="4"/>
    <x v="6"/>
    <x v="1"/>
    <s v="Oct-24"/>
    <s v="X. Jephson"/>
    <x v="1"/>
    <n v="23"/>
    <x v="1"/>
    <x v="7"/>
    <x v="0"/>
    <x v="1"/>
    <s v="Not Rated"/>
    <n v="17"/>
    <x v="0"/>
  </r>
  <r>
    <s v="628-29-4980"/>
    <d v="2024-10-17T06:31:00"/>
    <n v="6"/>
    <x v="6"/>
    <x v="1"/>
    <s v="Oct-24"/>
    <s v="F. Buff"/>
    <x v="1"/>
    <n v="39"/>
    <x v="6"/>
    <x v="6"/>
    <x v="0"/>
    <x v="1"/>
    <n v="6"/>
    <n v="53"/>
    <x v="1"/>
  </r>
  <r>
    <s v="333-77-1261"/>
    <d v="2024-10-17T07:07:00"/>
    <n v="7"/>
    <x v="6"/>
    <x v="1"/>
    <s v="Oct-24"/>
    <s v="F. Rowntree"/>
    <x v="1"/>
    <n v="10"/>
    <x v="4"/>
    <x v="4"/>
    <x v="0"/>
    <x v="0"/>
    <s v="Not Rated"/>
    <n v="21"/>
    <x v="0"/>
  </r>
  <r>
    <s v="988-57-9309"/>
    <d v="2024-10-17T10:58:00"/>
    <n v="10"/>
    <x v="6"/>
    <x v="1"/>
    <s v="Oct-24"/>
    <s v="K. Churchard"/>
    <x v="0"/>
    <n v="23"/>
    <x v="1"/>
    <x v="3"/>
    <x v="2"/>
    <x v="0"/>
    <s v="Not Rated"/>
    <n v="39"/>
    <x v="1"/>
  </r>
  <r>
    <s v="886-45-8910"/>
    <d v="2024-10-17T11:06:00"/>
    <n v="11"/>
    <x v="6"/>
    <x v="1"/>
    <s v="Oct-24"/>
    <s v="V. Ashcombe"/>
    <x v="0"/>
    <n v="9"/>
    <x v="7"/>
    <x v="7"/>
    <x v="0"/>
    <x v="0"/>
    <s v="Not Rated"/>
    <n v="56"/>
    <x v="1"/>
  </r>
  <r>
    <s v="347-49-6218"/>
    <d v="2024-10-17T11:30:00"/>
    <n v="11"/>
    <x v="6"/>
    <x v="1"/>
    <s v="Oct-24"/>
    <s v="J. Ashcombe"/>
    <x v="1"/>
    <n v="65"/>
    <x v="2"/>
    <x v="2"/>
    <x v="6"/>
    <x v="1"/>
    <n v="1"/>
    <n v="57"/>
    <x v="1"/>
  </r>
  <r>
    <s v="141-45-6554"/>
    <d v="2024-10-17T12:40:00"/>
    <n v="12"/>
    <x v="6"/>
    <x v="1"/>
    <s v="Oct-24"/>
    <s v="E. Ollerton"/>
    <x v="1"/>
    <n v="74"/>
    <x v="5"/>
    <x v="0"/>
    <x v="6"/>
    <x v="0"/>
    <n v="5"/>
    <n v="10"/>
    <x v="0"/>
  </r>
  <r>
    <s v="763-27-2960"/>
    <d v="2024-10-17T16:05:00"/>
    <n v="16"/>
    <x v="6"/>
    <x v="1"/>
    <s v="Oct-24"/>
    <s v="S. Whitfield"/>
    <x v="1"/>
    <n v="65"/>
    <x v="2"/>
    <x v="3"/>
    <x v="2"/>
    <x v="1"/>
    <n v="2"/>
    <n v="32"/>
    <x v="1"/>
  </r>
  <r>
    <s v="726-62-9186"/>
    <d v="2024-10-17T16:36:00"/>
    <n v="16"/>
    <x v="6"/>
    <x v="1"/>
    <s v="Oct-24"/>
    <s v="W. Loxley"/>
    <x v="0"/>
    <n v="58"/>
    <x v="0"/>
    <x v="2"/>
    <x v="0"/>
    <x v="1"/>
    <n v="3"/>
    <n v="32"/>
    <x v="1"/>
  </r>
  <r>
    <s v="603-70-6714"/>
    <d v="2024-10-17T18:05:00"/>
    <n v="18"/>
    <x v="6"/>
    <x v="1"/>
    <s v="Oct-24"/>
    <s v="D. Ollerton"/>
    <x v="1"/>
    <n v="76"/>
    <x v="5"/>
    <x v="1"/>
    <x v="2"/>
    <x v="1"/>
    <n v="9"/>
    <n v="40"/>
    <x v="1"/>
  </r>
  <r>
    <s v="353-65-5992"/>
    <d v="2024-10-17T18:33:00"/>
    <n v="18"/>
    <x v="6"/>
    <x v="1"/>
    <s v="Oct-24"/>
    <s v="D. Glasspool"/>
    <x v="0"/>
    <n v="25"/>
    <x v="1"/>
    <x v="0"/>
    <x v="0"/>
    <x v="0"/>
    <s v="Not Rated"/>
    <n v="55"/>
    <x v="1"/>
  </r>
  <r>
    <s v="763-34-3726"/>
    <d v="2024-10-17T20:13:00"/>
    <n v="20"/>
    <x v="6"/>
    <x v="1"/>
    <s v="Oct-24"/>
    <s v="O. Postlethwaite"/>
    <x v="0"/>
    <n v="62"/>
    <x v="2"/>
    <x v="7"/>
    <x v="2"/>
    <x v="0"/>
    <n v="3"/>
    <n v="32"/>
    <x v="1"/>
  </r>
  <r>
    <s v="567-41-4519"/>
    <d v="2024-10-17T21:47:00"/>
    <n v="21"/>
    <x v="6"/>
    <x v="1"/>
    <s v="Oct-24"/>
    <s v="N. Inglewood"/>
    <x v="0"/>
    <n v="62"/>
    <x v="2"/>
    <x v="2"/>
    <x v="4"/>
    <x v="0"/>
    <s v="Not Rated"/>
    <n v="18"/>
    <x v="0"/>
  </r>
  <r>
    <s v="764-55-5189"/>
    <d v="2024-10-17T23:23:00"/>
    <n v="23"/>
    <x v="6"/>
    <x v="1"/>
    <s v="Oct-24"/>
    <s v="C. Northcote"/>
    <x v="1"/>
    <n v="30"/>
    <x v="6"/>
    <x v="0"/>
    <x v="2"/>
    <x v="1"/>
    <n v="5"/>
    <n v="37"/>
    <x v="1"/>
  </r>
  <r>
    <s v="336-48-8102"/>
    <d v="2024-10-18T00:51:00"/>
    <n v="0"/>
    <x v="6"/>
    <x v="1"/>
    <s v="Oct-24"/>
    <s v="J. Gwillim"/>
    <x v="0"/>
    <n v="60"/>
    <x v="2"/>
    <x v="2"/>
    <x v="0"/>
    <x v="1"/>
    <s v="Not Rated"/>
    <n v="45"/>
    <x v="1"/>
  </r>
  <r>
    <s v="503-22-7299"/>
    <d v="2024-10-18T00:57:00"/>
    <n v="0"/>
    <x v="6"/>
    <x v="1"/>
    <s v="Oct-24"/>
    <s v="I. Tunstall"/>
    <x v="0"/>
    <n v="3"/>
    <x v="7"/>
    <x v="2"/>
    <x v="2"/>
    <x v="1"/>
    <s v="Not Rated"/>
    <n v="15"/>
    <x v="0"/>
  </r>
  <r>
    <s v="423-44-9115"/>
    <d v="2024-10-18T01:15:00"/>
    <n v="1"/>
    <x v="6"/>
    <x v="1"/>
    <s v="Oct-24"/>
    <s v="Q. Perrat"/>
    <x v="0"/>
    <n v="73"/>
    <x v="5"/>
    <x v="2"/>
    <x v="0"/>
    <x v="0"/>
    <n v="4"/>
    <n v="34"/>
    <x v="1"/>
  </r>
  <r>
    <s v="763-77-1820"/>
    <d v="2024-10-18T03:44:00"/>
    <n v="3"/>
    <x v="6"/>
    <x v="1"/>
    <s v="Oct-24"/>
    <s v="M. Thornbury"/>
    <x v="0"/>
    <n v="7"/>
    <x v="7"/>
    <x v="1"/>
    <x v="0"/>
    <x v="1"/>
    <s v="Not Rated"/>
    <n v="41"/>
    <x v="1"/>
  </r>
  <r>
    <s v="236-22-7162"/>
    <d v="2024-10-18T06:37:00"/>
    <n v="6"/>
    <x v="6"/>
    <x v="1"/>
    <s v="Oct-24"/>
    <s v="F. Schubuser"/>
    <x v="0"/>
    <n v="11"/>
    <x v="4"/>
    <x v="0"/>
    <x v="0"/>
    <x v="0"/>
    <s v="Not Rated"/>
    <n v="28"/>
    <x v="0"/>
  </r>
  <r>
    <s v="303-87-4272"/>
    <d v="2024-10-18T11:49:00"/>
    <n v="11"/>
    <x v="6"/>
    <x v="1"/>
    <s v="Oct-24"/>
    <s v="I. Kingsley"/>
    <x v="1"/>
    <n v="53"/>
    <x v="0"/>
    <x v="2"/>
    <x v="0"/>
    <x v="0"/>
    <n v="7"/>
    <n v="31"/>
    <x v="1"/>
  </r>
  <r>
    <s v="795-68-8129"/>
    <d v="2024-10-18T12:46:00"/>
    <n v="12"/>
    <x v="6"/>
    <x v="1"/>
    <s v="Oct-24"/>
    <s v="P. Stanlack"/>
    <x v="0"/>
    <n v="46"/>
    <x v="3"/>
    <x v="0"/>
    <x v="0"/>
    <x v="0"/>
    <n v="10"/>
    <n v="28"/>
    <x v="0"/>
  </r>
  <r>
    <s v="719-82-9359"/>
    <d v="2024-10-18T14:32:00"/>
    <n v="14"/>
    <x v="6"/>
    <x v="1"/>
    <s v="Oct-24"/>
    <s v="K. Methuen"/>
    <x v="1"/>
    <n v="67"/>
    <x v="2"/>
    <x v="0"/>
    <x v="2"/>
    <x v="0"/>
    <s v="Not Rated"/>
    <n v="47"/>
    <x v="1"/>
  </r>
  <r>
    <s v="363-37-9360"/>
    <d v="2024-10-18T14:35:00"/>
    <n v="14"/>
    <x v="6"/>
    <x v="1"/>
    <s v="Oct-24"/>
    <s v="P. Stanlack"/>
    <x v="1"/>
    <n v="10"/>
    <x v="4"/>
    <x v="2"/>
    <x v="2"/>
    <x v="0"/>
    <s v="Not Rated"/>
    <n v="17"/>
    <x v="0"/>
  </r>
  <r>
    <s v="784-31-8214"/>
    <d v="2024-10-18T16:02:00"/>
    <n v="16"/>
    <x v="6"/>
    <x v="1"/>
    <s v="Oct-24"/>
    <s v="F. Cholmondeley"/>
    <x v="1"/>
    <n v="59"/>
    <x v="0"/>
    <x v="0"/>
    <x v="2"/>
    <x v="1"/>
    <s v="Not Rated"/>
    <n v="43"/>
    <x v="1"/>
  </r>
  <r>
    <s v="319-23-6072"/>
    <d v="2024-10-18T17:41:00"/>
    <n v="17"/>
    <x v="6"/>
    <x v="1"/>
    <s v="Oct-24"/>
    <s v="I. Churchard"/>
    <x v="1"/>
    <n v="6"/>
    <x v="7"/>
    <x v="4"/>
    <x v="0"/>
    <x v="1"/>
    <s v="Not Rated"/>
    <n v="32"/>
    <x v="1"/>
  </r>
  <r>
    <s v="605-77-3260"/>
    <d v="2024-10-18T21:52:00"/>
    <n v="21"/>
    <x v="6"/>
    <x v="1"/>
    <s v="Oct-24"/>
    <s v="H. Postlethwaite"/>
    <x v="0"/>
    <n v="15"/>
    <x v="4"/>
    <x v="0"/>
    <x v="2"/>
    <x v="1"/>
    <s v="Not Rated"/>
    <n v="43"/>
    <x v="1"/>
  </r>
  <r>
    <s v="316-59-8253"/>
    <d v="2024-10-19T00:46:00"/>
    <n v="0"/>
    <x v="6"/>
    <x v="1"/>
    <s v="Oct-24"/>
    <s v="R. Ollerton"/>
    <x v="1"/>
    <n v="71"/>
    <x v="5"/>
    <x v="7"/>
    <x v="0"/>
    <x v="1"/>
    <s v="Not Rated"/>
    <n v="36"/>
    <x v="1"/>
  </r>
  <r>
    <s v="666-93-1136"/>
    <d v="2024-10-19T00:48:00"/>
    <n v="0"/>
    <x v="6"/>
    <x v="1"/>
    <s v="Oct-24"/>
    <s v="O. Carraway"/>
    <x v="0"/>
    <n v="57"/>
    <x v="0"/>
    <x v="6"/>
    <x v="1"/>
    <x v="1"/>
    <s v="Not Rated"/>
    <n v="43"/>
    <x v="1"/>
  </r>
  <r>
    <s v="459-80-5169"/>
    <d v="2024-10-19T02:19:00"/>
    <n v="2"/>
    <x v="6"/>
    <x v="1"/>
    <s v="Oct-24"/>
    <s v="E. Featherstone"/>
    <x v="0"/>
    <n v="12"/>
    <x v="4"/>
    <x v="7"/>
    <x v="0"/>
    <x v="1"/>
    <s v="Not Rated"/>
    <n v="21"/>
    <x v="0"/>
  </r>
  <r>
    <s v="651-33-4171"/>
    <d v="2024-10-19T02:22:00"/>
    <n v="2"/>
    <x v="6"/>
    <x v="1"/>
    <s v="Oct-24"/>
    <s v="D. Ollerton"/>
    <x v="1"/>
    <n v="65"/>
    <x v="2"/>
    <x v="2"/>
    <x v="2"/>
    <x v="0"/>
    <s v="Not Rated"/>
    <n v="49"/>
    <x v="1"/>
  </r>
  <r>
    <s v="144-71-3341"/>
    <d v="2024-10-19T02:51:00"/>
    <n v="2"/>
    <x v="6"/>
    <x v="1"/>
    <s v="Oct-24"/>
    <s v="Q. Quickfall"/>
    <x v="1"/>
    <n v="78"/>
    <x v="5"/>
    <x v="2"/>
    <x v="2"/>
    <x v="1"/>
    <s v="Not Rated"/>
    <n v="52"/>
    <x v="1"/>
  </r>
  <r>
    <s v="572-74-7671"/>
    <d v="2024-10-19T04:29:00"/>
    <n v="4"/>
    <x v="6"/>
    <x v="1"/>
    <s v="Oct-24"/>
    <s v="R. Methuen"/>
    <x v="1"/>
    <n v="24"/>
    <x v="1"/>
    <x v="0"/>
    <x v="0"/>
    <x v="1"/>
    <s v="Not Rated"/>
    <n v="31"/>
    <x v="1"/>
  </r>
  <r>
    <s v="665-22-3036"/>
    <d v="2024-10-19T06:58:00"/>
    <n v="6"/>
    <x v="6"/>
    <x v="1"/>
    <s v="Oct-24"/>
    <s v="Q. Titcombe"/>
    <x v="0"/>
    <n v="23"/>
    <x v="1"/>
    <x v="5"/>
    <x v="2"/>
    <x v="1"/>
    <s v="Not Rated"/>
    <n v="18"/>
    <x v="0"/>
  </r>
  <r>
    <s v="443-50-5391"/>
    <d v="2024-10-19T07:02:00"/>
    <n v="7"/>
    <x v="6"/>
    <x v="1"/>
    <s v="Oct-24"/>
    <s v="U. Kershaw"/>
    <x v="1"/>
    <n v="18"/>
    <x v="4"/>
    <x v="0"/>
    <x v="0"/>
    <x v="0"/>
    <s v="Not Rated"/>
    <n v="58"/>
    <x v="1"/>
  </r>
  <r>
    <s v="146-80-6642"/>
    <d v="2024-10-19T07:07:00"/>
    <n v="7"/>
    <x v="6"/>
    <x v="1"/>
    <s v="Oct-24"/>
    <s v="X. Ellerby"/>
    <x v="0"/>
    <n v="58"/>
    <x v="0"/>
    <x v="0"/>
    <x v="2"/>
    <x v="1"/>
    <s v="Not Rated"/>
    <n v="45"/>
    <x v="1"/>
  </r>
  <r>
    <s v="173-68-7817"/>
    <d v="2024-10-19T08:22:00"/>
    <n v="8"/>
    <x v="6"/>
    <x v="1"/>
    <s v="Oct-24"/>
    <s v="D. Yarborough"/>
    <x v="1"/>
    <n v="14"/>
    <x v="4"/>
    <x v="2"/>
    <x v="0"/>
    <x v="0"/>
    <s v="Not Rated"/>
    <n v="44"/>
    <x v="1"/>
  </r>
  <r>
    <s v="933-92-3868"/>
    <d v="2024-10-19T08:30:00"/>
    <n v="8"/>
    <x v="6"/>
    <x v="1"/>
    <s v="Oct-24"/>
    <s v="V. Upperton"/>
    <x v="0"/>
    <n v="62"/>
    <x v="2"/>
    <x v="5"/>
    <x v="1"/>
    <x v="0"/>
    <s v="Not Rated"/>
    <n v="39"/>
    <x v="1"/>
  </r>
  <r>
    <s v="285-88-7221"/>
    <d v="2024-10-19T08:52:00"/>
    <n v="8"/>
    <x v="6"/>
    <x v="1"/>
    <s v="Oct-24"/>
    <s v="L. Titcombe"/>
    <x v="0"/>
    <n v="17"/>
    <x v="4"/>
    <x v="3"/>
    <x v="0"/>
    <x v="1"/>
    <s v="Not Rated"/>
    <n v="14"/>
    <x v="0"/>
  </r>
  <r>
    <s v="123-29-3743"/>
    <d v="2024-10-19T09:51:00"/>
    <n v="9"/>
    <x v="6"/>
    <x v="1"/>
    <s v="Oct-24"/>
    <s v="X. Featherstone"/>
    <x v="0"/>
    <n v="12"/>
    <x v="4"/>
    <x v="2"/>
    <x v="0"/>
    <x v="1"/>
    <s v="Not Rated"/>
    <n v="22"/>
    <x v="0"/>
  </r>
  <r>
    <s v="501-58-3358"/>
    <d v="2024-10-19T10:21:00"/>
    <n v="10"/>
    <x v="6"/>
    <x v="1"/>
    <s v="Oct-24"/>
    <s v="O. Goudie"/>
    <x v="1"/>
    <n v="18"/>
    <x v="4"/>
    <x v="1"/>
    <x v="0"/>
    <x v="0"/>
    <s v="Not Rated"/>
    <n v="35"/>
    <x v="1"/>
  </r>
  <r>
    <s v="256-29-5289"/>
    <d v="2024-10-19T10:27:00"/>
    <n v="10"/>
    <x v="6"/>
    <x v="1"/>
    <s v="Oct-24"/>
    <s v="M. Kershaw"/>
    <x v="1"/>
    <n v="69"/>
    <x v="2"/>
    <x v="7"/>
    <x v="0"/>
    <x v="1"/>
    <s v="Not Rated"/>
    <n v="36"/>
    <x v="1"/>
  </r>
  <r>
    <s v="846-36-5441"/>
    <d v="2024-10-19T14:31:00"/>
    <n v="14"/>
    <x v="6"/>
    <x v="1"/>
    <s v="Oct-24"/>
    <s v="J. Ravenscroft"/>
    <x v="0"/>
    <n v="52"/>
    <x v="0"/>
    <x v="3"/>
    <x v="0"/>
    <x v="1"/>
    <n v="0"/>
    <n v="29"/>
    <x v="0"/>
  </r>
  <r>
    <s v="762-66-8483"/>
    <d v="2024-10-19T15:08:00"/>
    <n v="15"/>
    <x v="6"/>
    <x v="1"/>
    <s v="Oct-24"/>
    <s v="F. Quarmby"/>
    <x v="1"/>
    <n v="78"/>
    <x v="5"/>
    <x v="2"/>
    <x v="2"/>
    <x v="1"/>
    <s v="Not Rated"/>
    <n v="17"/>
    <x v="0"/>
  </r>
  <r>
    <s v="629-96-9075"/>
    <d v="2024-10-19T17:15:00"/>
    <n v="17"/>
    <x v="6"/>
    <x v="1"/>
    <s v="Oct-24"/>
    <s v="U. Stanlack"/>
    <x v="1"/>
    <n v="11"/>
    <x v="4"/>
    <x v="3"/>
    <x v="0"/>
    <x v="0"/>
    <s v="Not Rated"/>
    <n v="17"/>
    <x v="0"/>
  </r>
  <r>
    <s v="777-80-5711"/>
    <d v="2024-10-19T17:48:00"/>
    <n v="17"/>
    <x v="6"/>
    <x v="1"/>
    <s v="Oct-24"/>
    <s v="D. Pemberton"/>
    <x v="0"/>
    <n v="50"/>
    <x v="0"/>
    <x v="5"/>
    <x v="0"/>
    <x v="1"/>
    <n v="10"/>
    <n v="37"/>
    <x v="1"/>
  </r>
  <r>
    <s v="204-31-8170"/>
    <d v="2024-10-19T18:34:00"/>
    <n v="18"/>
    <x v="6"/>
    <x v="1"/>
    <s v="Oct-24"/>
    <s v="N. Honeysett"/>
    <x v="1"/>
    <n v="33"/>
    <x v="6"/>
    <x v="1"/>
    <x v="0"/>
    <x v="1"/>
    <s v="Not Rated"/>
    <n v="16"/>
    <x v="0"/>
  </r>
  <r>
    <s v="769-86-7830"/>
    <d v="2024-10-19T19:12:00"/>
    <n v="19"/>
    <x v="6"/>
    <x v="1"/>
    <s v="Oct-24"/>
    <s v="X. Thornbury"/>
    <x v="1"/>
    <n v="34"/>
    <x v="6"/>
    <x v="3"/>
    <x v="1"/>
    <x v="0"/>
    <n v="5"/>
    <n v="56"/>
    <x v="1"/>
  </r>
  <r>
    <s v="500-35-8627"/>
    <d v="2024-10-19T20:19:00"/>
    <n v="20"/>
    <x v="6"/>
    <x v="1"/>
    <s v="Oct-24"/>
    <s v="V. Featherstone"/>
    <x v="1"/>
    <n v="5"/>
    <x v="7"/>
    <x v="3"/>
    <x v="0"/>
    <x v="1"/>
    <s v="Not Rated"/>
    <n v="55"/>
    <x v="1"/>
  </r>
  <r>
    <s v="271-54-9177"/>
    <d v="2024-10-19T21:46:00"/>
    <n v="21"/>
    <x v="6"/>
    <x v="1"/>
    <s v="Oct-24"/>
    <s v="V. Perrat"/>
    <x v="1"/>
    <n v="54"/>
    <x v="0"/>
    <x v="0"/>
    <x v="0"/>
    <x v="0"/>
    <s v="Not Rated"/>
    <n v="32"/>
    <x v="1"/>
  </r>
  <r>
    <s v="121-18-7826"/>
    <d v="2024-10-20T00:01:00"/>
    <n v="0"/>
    <x v="6"/>
    <x v="1"/>
    <s v="Oct-24"/>
    <s v="N. Wadsworth"/>
    <x v="0"/>
    <n v="11"/>
    <x v="4"/>
    <x v="2"/>
    <x v="7"/>
    <x v="1"/>
    <s v="Not Rated"/>
    <n v="41"/>
    <x v="1"/>
  </r>
  <r>
    <s v="158-98-6482"/>
    <d v="2024-10-20T02:29:00"/>
    <n v="2"/>
    <x v="6"/>
    <x v="1"/>
    <s v="Oct-24"/>
    <s v="L. Pemberton"/>
    <x v="1"/>
    <n v="45"/>
    <x v="3"/>
    <x v="6"/>
    <x v="2"/>
    <x v="1"/>
    <s v="Not Rated"/>
    <n v="19"/>
    <x v="0"/>
  </r>
  <r>
    <s v="584-46-8780"/>
    <d v="2024-10-20T02:33:00"/>
    <n v="2"/>
    <x v="6"/>
    <x v="1"/>
    <s v="Oct-24"/>
    <s v="T. Underhill"/>
    <x v="0"/>
    <n v="41"/>
    <x v="3"/>
    <x v="2"/>
    <x v="0"/>
    <x v="1"/>
    <n v="7"/>
    <n v="36"/>
    <x v="1"/>
  </r>
  <r>
    <s v="554-48-7011"/>
    <d v="2024-10-20T03:07:00"/>
    <n v="3"/>
    <x v="6"/>
    <x v="1"/>
    <s v="Oct-24"/>
    <s v="R. Wadsworth"/>
    <x v="0"/>
    <n v="32"/>
    <x v="6"/>
    <x v="3"/>
    <x v="0"/>
    <x v="1"/>
    <s v="Not Rated"/>
    <n v="13"/>
    <x v="0"/>
  </r>
  <r>
    <s v="499-35-1017"/>
    <d v="2024-10-20T03:33:00"/>
    <n v="3"/>
    <x v="6"/>
    <x v="1"/>
    <s v="Oct-24"/>
    <s v="T. Gwillim"/>
    <x v="1"/>
    <n v="11"/>
    <x v="4"/>
    <x v="0"/>
    <x v="0"/>
    <x v="0"/>
    <s v="Not Rated"/>
    <n v="19"/>
    <x v="0"/>
  </r>
  <r>
    <s v="105-77-8330"/>
    <d v="2024-10-20T03:44:00"/>
    <n v="3"/>
    <x v="6"/>
    <x v="1"/>
    <s v="Oct-24"/>
    <s v="G. Ellerby"/>
    <x v="1"/>
    <n v="62"/>
    <x v="2"/>
    <x v="7"/>
    <x v="6"/>
    <x v="1"/>
    <s v="Not Rated"/>
    <n v="36"/>
    <x v="1"/>
  </r>
  <r>
    <s v="764-78-3859"/>
    <d v="2024-10-20T04:53:00"/>
    <n v="4"/>
    <x v="6"/>
    <x v="1"/>
    <s v="Oct-24"/>
    <s v="J. Greenhalgh"/>
    <x v="1"/>
    <n v="66"/>
    <x v="2"/>
    <x v="3"/>
    <x v="2"/>
    <x v="1"/>
    <s v="Not Rated"/>
    <n v="28"/>
    <x v="0"/>
  </r>
  <r>
    <s v="257-28-8383"/>
    <d v="2024-10-20T04:53:00"/>
    <n v="4"/>
    <x v="6"/>
    <x v="1"/>
    <s v="Oct-24"/>
    <s v="I. Eastwood"/>
    <x v="0"/>
    <n v="12"/>
    <x v="4"/>
    <x v="3"/>
    <x v="6"/>
    <x v="1"/>
    <s v="Not Rated"/>
    <n v="38"/>
    <x v="1"/>
  </r>
  <r>
    <s v="539-79-9978"/>
    <d v="2024-10-20T05:02:00"/>
    <n v="5"/>
    <x v="6"/>
    <x v="1"/>
    <s v="Oct-24"/>
    <s v="G. Thornbury"/>
    <x v="0"/>
    <n v="13"/>
    <x v="4"/>
    <x v="2"/>
    <x v="0"/>
    <x v="1"/>
    <s v="Not Rated"/>
    <n v="35"/>
    <x v="1"/>
  </r>
  <r>
    <s v="113-60-6290"/>
    <d v="2024-10-20T06:06:00"/>
    <n v="6"/>
    <x v="6"/>
    <x v="1"/>
    <s v="Oct-24"/>
    <s v="G. Kingsley"/>
    <x v="1"/>
    <n v="77"/>
    <x v="5"/>
    <x v="1"/>
    <x v="0"/>
    <x v="1"/>
    <s v="Not Rated"/>
    <n v="16"/>
    <x v="0"/>
  </r>
  <r>
    <s v="921-58-2478"/>
    <d v="2024-10-20T07:03:00"/>
    <n v="7"/>
    <x v="6"/>
    <x v="1"/>
    <s v="Oct-24"/>
    <s v="W. Dankworth"/>
    <x v="0"/>
    <n v="71"/>
    <x v="5"/>
    <x v="0"/>
    <x v="0"/>
    <x v="0"/>
    <s v="Not Rated"/>
    <n v="20"/>
    <x v="0"/>
  </r>
  <r>
    <s v="562-98-9569"/>
    <d v="2024-10-20T09:20:00"/>
    <n v="9"/>
    <x v="6"/>
    <x v="1"/>
    <s v="Oct-24"/>
    <s v="A. Gionettitti"/>
    <x v="1"/>
    <n v="58"/>
    <x v="0"/>
    <x v="0"/>
    <x v="0"/>
    <x v="1"/>
    <s v="Not Rated"/>
    <n v="45"/>
    <x v="1"/>
  </r>
  <r>
    <s v="878-41-9476"/>
    <d v="2024-10-20T10:23:00"/>
    <n v="10"/>
    <x v="6"/>
    <x v="1"/>
    <s v="Oct-24"/>
    <s v="U. Ellerby"/>
    <x v="0"/>
    <n v="61"/>
    <x v="2"/>
    <x v="2"/>
    <x v="0"/>
    <x v="0"/>
    <s v="Not Rated"/>
    <n v="47"/>
    <x v="1"/>
  </r>
  <r>
    <s v="138-61-5421"/>
    <d v="2024-10-20T14:56:00"/>
    <n v="14"/>
    <x v="6"/>
    <x v="1"/>
    <s v="Oct-24"/>
    <s v="Z. Dankworth"/>
    <x v="0"/>
    <n v="75"/>
    <x v="5"/>
    <x v="2"/>
    <x v="0"/>
    <x v="1"/>
    <s v="Not Rated"/>
    <n v="50"/>
    <x v="1"/>
  </r>
  <r>
    <s v="415-98-5412"/>
    <d v="2024-10-20T18:44:00"/>
    <n v="18"/>
    <x v="6"/>
    <x v="1"/>
    <s v="Oct-24"/>
    <s v="N. Perrat"/>
    <x v="0"/>
    <n v="47"/>
    <x v="3"/>
    <x v="6"/>
    <x v="0"/>
    <x v="0"/>
    <n v="4"/>
    <n v="44"/>
    <x v="1"/>
  </r>
  <r>
    <s v="187-77-1674"/>
    <d v="2024-10-20T20:07:00"/>
    <n v="20"/>
    <x v="6"/>
    <x v="1"/>
    <s v="Oct-24"/>
    <s v="Y. Gionettitti"/>
    <x v="0"/>
    <n v="52"/>
    <x v="0"/>
    <x v="0"/>
    <x v="2"/>
    <x v="1"/>
    <s v="Not Rated"/>
    <n v="32"/>
    <x v="1"/>
  </r>
  <r>
    <s v="887-30-1311"/>
    <d v="2024-10-20T20:22:00"/>
    <n v="20"/>
    <x v="6"/>
    <x v="1"/>
    <s v="Oct-24"/>
    <s v="O. Loxley"/>
    <x v="0"/>
    <n v="79"/>
    <x v="5"/>
    <x v="5"/>
    <x v="1"/>
    <x v="1"/>
    <s v="Not Rated"/>
    <n v="60"/>
    <x v="1"/>
  </r>
  <r>
    <s v="707-70-1753"/>
    <d v="2024-10-20T20:56:00"/>
    <n v="20"/>
    <x v="6"/>
    <x v="1"/>
    <s v="Oct-24"/>
    <s v="V. Kershaw"/>
    <x v="0"/>
    <n v="63"/>
    <x v="2"/>
    <x v="0"/>
    <x v="7"/>
    <x v="1"/>
    <n v="0"/>
    <n v="50"/>
    <x v="1"/>
  </r>
  <r>
    <s v="329-93-2124"/>
    <d v="2024-10-20T21:02:00"/>
    <n v="21"/>
    <x v="6"/>
    <x v="1"/>
    <s v="Oct-24"/>
    <s v="U. Buff"/>
    <x v="0"/>
    <n v="32"/>
    <x v="6"/>
    <x v="0"/>
    <x v="0"/>
    <x v="0"/>
    <n v="10"/>
    <n v="17"/>
    <x v="0"/>
  </r>
  <r>
    <s v="700-13-4952"/>
    <d v="2024-10-20T21:26:00"/>
    <n v="21"/>
    <x v="6"/>
    <x v="1"/>
    <s v="Oct-24"/>
    <s v="Q. Sheffield"/>
    <x v="1"/>
    <n v="24"/>
    <x v="1"/>
    <x v="3"/>
    <x v="1"/>
    <x v="1"/>
    <n v="3"/>
    <n v="21"/>
    <x v="0"/>
  </r>
  <r>
    <s v="750-35-5454"/>
    <d v="2024-10-20T22:00:00"/>
    <n v="22"/>
    <x v="6"/>
    <x v="1"/>
    <s v="Oct-24"/>
    <s v="P. Churchard"/>
    <x v="0"/>
    <n v="47"/>
    <x v="3"/>
    <x v="2"/>
    <x v="0"/>
    <x v="0"/>
    <s v="Not Rated"/>
    <n v="57"/>
    <x v="1"/>
  </r>
  <r>
    <s v="643-87-6857"/>
    <d v="2024-10-20T23:16:00"/>
    <n v="23"/>
    <x v="6"/>
    <x v="1"/>
    <s v="Oct-24"/>
    <s v="Z. Ollerton"/>
    <x v="0"/>
    <n v="6"/>
    <x v="7"/>
    <x v="6"/>
    <x v="6"/>
    <x v="0"/>
    <s v="Not Rated"/>
    <n v="17"/>
    <x v="0"/>
  </r>
  <r>
    <s v="859-98-7492"/>
    <d v="2024-10-21T00:29:00"/>
    <n v="0"/>
    <x v="6"/>
    <x v="1"/>
    <s v="Oct-24"/>
    <s v="R. Titcombe"/>
    <x v="1"/>
    <n v="41"/>
    <x v="3"/>
    <x v="1"/>
    <x v="6"/>
    <x v="1"/>
    <s v="Not Rated"/>
    <n v="58"/>
    <x v="1"/>
  </r>
  <r>
    <s v="936-65-6477"/>
    <d v="2024-10-21T01:10:00"/>
    <n v="1"/>
    <x v="6"/>
    <x v="1"/>
    <s v="Oct-24"/>
    <s v="S. Sheffield"/>
    <x v="0"/>
    <n v="4"/>
    <x v="7"/>
    <x v="0"/>
    <x v="1"/>
    <x v="1"/>
    <s v="Not Rated"/>
    <n v="11"/>
    <x v="0"/>
  </r>
  <r>
    <s v="783-16-8636"/>
    <d v="2024-10-21T02:16:00"/>
    <n v="2"/>
    <x v="6"/>
    <x v="1"/>
    <s v="Oct-24"/>
    <s v="N. Sheffield"/>
    <x v="0"/>
    <n v="79"/>
    <x v="5"/>
    <x v="0"/>
    <x v="2"/>
    <x v="0"/>
    <s v="Not Rated"/>
    <n v="43"/>
    <x v="1"/>
  </r>
  <r>
    <s v="935-99-8763"/>
    <d v="2024-10-21T04:48:00"/>
    <n v="4"/>
    <x v="6"/>
    <x v="1"/>
    <s v="Oct-24"/>
    <s v="H. Bannister"/>
    <x v="1"/>
    <n v="58"/>
    <x v="0"/>
    <x v="2"/>
    <x v="1"/>
    <x v="0"/>
    <n v="0"/>
    <n v="22"/>
    <x v="0"/>
  </r>
  <r>
    <s v="214-40-4374"/>
    <d v="2024-10-21T05:34:00"/>
    <n v="5"/>
    <x v="6"/>
    <x v="1"/>
    <s v="Oct-24"/>
    <s v="F. Schubuser"/>
    <x v="0"/>
    <n v="32"/>
    <x v="6"/>
    <x v="2"/>
    <x v="1"/>
    <x v="1"/>
    <s v="Not Rated"/>
    <n v="41"/>
    <x v="1"/>
  </r>
  <r>
    <s v="845-93-5869"/>
    <d v="2024-10-21T07:32:00"/>
    <n v="7"/>
    <x v="6"/>
    <x v="1"/>
    <s v="Oct-24"/>
    <s v="I. Birtwhistle"/>
    <x v="1"/>
    <n v="33"/>
    <x v="6"/>
    <x v="7"/>
    <x v="0"/>
    <x v="0"/>
    <s v="Not Rated"/>
    <n v="38"/>
    <x v="1"/>
  </r>
  <r>
    <s v="807-98-4638"/>
    <d v="2024-10-21T07:58:00"/>
    <n v="7"/>
    <x v="6"/>
    <x v="1"/>
    <s v="Oct-24"/>
    <s v="L. Northcote"/>
    <x v="1"/>
    <n v="55"/>
    <x v="0"/>
    <x v="2"/>
    <x v="0"/>
    <x v="1"/>
    <s v="Not Rated"/>
    <n v="15"/>
    <x v="0"/>
  </r>
  <r>
    <s v="482-79-3755"/>
    <d v="2024-10-21T10:51:00"/>
    <n v="10"/>
    <x v="6"/>
    <x v="1"/>
    <s v="Oct-24"/>
    <s v="H. Postlethwaite"/>
    <x v="0"/>
    <n v="72"/>
    <x v="5"/>
    <x v="3"/>
    <x v="0"/>
    <x v="0"/>
    <s v="Not Rated"/>
    <n v="28"/>
    <x v="0"/>
  </r>
  <r>
    <s v="606-95-8805"/>
    <d v="2024-10-21T11:20:00"/>
    <n v="11"/>
    <x v="6"/>
    <x v="1"/>
    <s v="Oct-24"/>
    <s v="N. Underhill"/>
    <x v="1"/>
    <n v="56"/>
    <x v="0"/>
    <x v="2"/>
    <x v="2"/>
    <x v="0"/>
    <n v="7"/>
    <n v="14"/>
    <x v="0"/>
  </r>
  <r>
    <s v="287-31-4387"/>
    <d v="2024-10-21T13:22:00"/>
    <n v="13"/>
    <x v="6"/>
    <x v="1"/>
    <s v="Oct-24"/>
    <s v="P. Northcote"/>
    <x v="0"/>
    <n v="79"/>
    <x v="5"/>
    <x v="7"/>
    <x v="0"/>
    <x v="1"/>
    <n v="10"/>
    <n v="34"/>
    <x v="1"/>
  </r>
  <r>
    <s v="759-15-8960"/>
    <d v="2024-10-21T14:31:00"/>
    <n v="14"/>
    <x v="6"/>
    <x v="1"/>
    <s v="Oct-24"/>
    <s v="A. Gwillim"/>
    <x v="0"/>
    <n v="11"/>
    <x v="4"/>
    <x v="2"/>
    <x v="0"/>
    <x v="0"/>
    <s v="Not Rated"/>
    <n v="33"/>
    <x v="1"/>
  </r>
  <r>
    <s v="425-77-8603"/>
    <d v="2024-10-21T17:08:00"/>
    <n v="17"/>
    <x v="6"/>
    <x v="1"/>
    <s v="Oct-24"/>
    <s v="D. Eastwood"/>
    <x v="1"/>
    <n v="7"/>
    <x v="7"/>
    <x v="0"/>
    <x v="0"/>
    <x v="0"/>
    <n v="1"/>
    <n v="56"/>
    <x v="1"/>
  </r>
  <r>
    <s v="263-82-5565"/>
    <d v="2024-10-21T19:31:00"/>
    <n v="19"/>
    <x v="6"/>
    <x v="1"/>
    <s v="Oct-24"/>
    <s v="O. Quarmby"/>
    <x v="0"/>
    <n v="72"/>
    <x v="5"/>
    <x v="0"/>
    <x v="0"/>
    <x v="1"/>
    <s v="Not Rated"/>
    <n v="58"/>
    <x v="1"/>
  </r>
  <r>
    <s v="475-63-7890"/>
    <d v="2024-10-21T20:07:00"/>
    <n v="20"/>
    <x v="6"/>
    <x v="1"/>
    <s v="Oct-24"/>
    <s v="P. Perrat"/>
    <x v="0"/>
    <n v="57"/>
    <x v="0"/>
    <x v="7"/>
    <x v="0"/>
    <x v="0"/>
    <n v="5"/>
    <n v="55"/>
    <x v="1"/>
  </r>
  <r>
    <s v="172-66-9161"/>
    <d v="2024-10-22T00:15:00"/>
    <n v="0"/>
    <x v="6"/>
    <x v="1"/>
    <s v="Oct-24"/>
    <s v="C. Ollerton"/>
    <x v="0"/>
    <n v="27"/>
    <x v="1"/>
    <x v="7"/>
    <x v="2"/>
    <x v="1"/>
    <s v="Not Rated"/>
    <n v="59"/>
    <x v="1"/>
  </r>
  <r>
    <s v="334-53-5484"/>
    <d v="2024-10-22T03:00:00"/>
    <n v="3"/>
    <x v="6"/>
    <x v="1"/>
    <s v="Oct-24"/>
    <s v="C. Cholmondeley"/>
    <x v="1"/>
    <n v="41"/>
    <x v="3"/>
    <x v="0"/>
    <x v="0"/>
    <x v="0"/>
    <s v="Not Rated"/>
    <n v="20"/>
    <x v="0"/>
  </r>
  <r>
    <s v="507-35-5879"/>
    <d v="2024-10-22T03:52:00"/>
    <n v="3"/>
    <x v="6"/>
    <x v="1"/>
    <s v="Oct-24"/>
    <s v="Y. Rowntree"/>
    <x v="1"/>
    <n v="42"/>
    <x v="3"/>
    <x v="5"/>
    <x v="1"/>
    <x v="1"/>
    <s v="Not Rated"/>
    <n v="50"/>
    <x v="1"/>
  </r>
  <r>
    <s v="769-87-5385"/>
    <d v="2024-10-22T03:53:00"/>
    <n v="3"/>
    <x v="6"/>
    <x v="1"/>
    <s v="Oct-24"/>
    <s v="Z. Stanlack"/>
    <x v="0"/>
    <n v="73"/>
    <x v="5"/>
    <x v="2"/>
    <x v="0"/>
    <x v="1"/>
    <s v="Not Rated"/>
    <n v="58"/>
    <x v="1"/>
  </r>
  <r>
    <s v="982-59-2152"/>
    <d v="2024-10-22T04:39:00"/>
    <n v="4"/>
    <x v="6"/>
    <x v="1"/>
    <s v="Oct-24"/>
    <s v="N. Sheffield"/>
    <x v="0"/>
    <n v="69"/>
    <x v="2"/>
    <x v="0"/>
    <x v="1"/>
    <x v="1"/>
    <s v="Not Rated"/>
    <n v="11"/>
    <x v="0"/>
  </r>
  <r>
    <s v="865-39-8317"/>
    <d v="2024-10-22T05:49:00"/>
    <n v="5"/>
    <x v="6"/>
    <x v="1"/>
    <s v="Oct-24"/>
    <s v="W. Fairbairn"/>
    <x v="1"/>
    <n v="66"/>
    <x v="2"/>
    <x v="2"/>
    <x v="0"/>
    <x v="1"/>
    <s v="Not Rated"/>
    <n v="55"/>
    <x v="1"/>
  </r>
  <r>
    <s v="523-73-8498"/>
    <d v="2024-10-22T06:03:00"/>
    <n v="6"/>
    <x v="6"/>
    <x v="1"/>
    <s v="Oct-24"/>
    <s v="O. Tunstall"/>
    <x v="1"/>
    <n v="54"/>
    <x v="0"/>
    <x v="2"/>
    <x v="4"/>
    <x v="0"/>
    <s v="Not Rated"/>
    <n v="29"/>
    <x v="0"/>
  </r>
  <r>
    <s v="625-45-6524"/>
    <d v="2024-10-22T07:26:00"/>
    <n v="7"/>
    <x v="6"/>
    <x v="1"/>
    <s v="Oct-24"/>
    <s v="Q. Yarborough"/>
    <x v="0"/>
    <n v="62"/>
    <x v="2"/>
    <x v="2"/>
    <x v="0"/>
    <x v="1"/>
    <s v="Not Rated"/>
    <n v="21"/>
    <x v="0"/>
  </r>
  <r>
    <s v="502-72-1949"/>
    <d v="2024-10-22T07:43:00"/>
    <n v="7"/>
    <x v="6"/>
    <x v="1"/>
    <s v="Oct-24"/>
    <s v="T. Wadsworth"/>
    <x v="1"/>
    <n v="72"/>
    <x v="5"/>
    <x v="2"/>
    <x v="2"/>
    <x v="0"/>
    <s v="Not Rated"/>
    <n v="58"/>
    <x v="1"/>
  </r>
  <r>
    <s v="547-62-1869"/>
    <d v="2024-10-22T09:45:00"/>
    <n v="9"/>
    <x v="6"/>
    <x v="1"/>
    <s v="Oct-24"/>
    <s v="Z. Goudie"/>
    <x v="1"/>
    <n v="45"/>
    <x v="3"/>
    <x v="5"/>
    <x v="2"/>
    <x v="0"/>
    <n v="5"/>
    <n v="33"/>
    <x v="1"/>
  </r>
  <r>
    <s v="965-66-9291"/>
    <d v="2024-10-22T10:54:00"/>
    <n v="10"/>
    <x v="6"/>
    <x v="1"/>
    <s v="Oct-24"/>
    <s v="G. Vickery"/>
    <x v="1"/>
    <n v="75"/>
    <x v="5"/>
    <x v="4"/>
    <x v="2"/>
    <x v="0"/>
    <s v="Not Rated"/>
    <n v="42"/>
    <x v="1"/>
  </r>
  <r>
    <s v="291-50-9799"/>
    <d v="2024-10-22T14:00:00"/>
    <n v="14"/>
    <x v="6"/>
    <x v="1"/>
    <s v="Oct-24"/>
    <s v="I. Methuen"/>
    <x v="1"/>
    <n v="64"/>
    <x v="2"/>
    <x v="2"/>
    <x v="0"/>
    <x v="1"/>
    <n v="0"/>
    <n v="38"/>
    <x v="1"/>
  </r>
  <r>
    <s v="168-26-1434"/>
    <d v="2024-10-22T17:05:00"/>
    <n v="17"/>
    <x v="6"/>
    <x v="1"/>
    <s v="Oct-24"/>
    <s v="S. Fairbairn"/>
    <x v="0"/>
    <n v="42"/>
    <x v="3"/>
    <x v="3"/>
    <x v="0"/>
    <x v="1"/>
    <s v="Not Rated"/>
    <n v="49"/>
    <x v="1"/>
  </r>
  <r>
    <s v="370-75-8389"/>
    <d v="2024-10-22T20:40:00"/>
    <n v="20"/>
    <x v="6"/>
    <x v="1"/>
    <s v="Oct-24"/>
    <s v="Q. Crebo"/>
    <x v="0"/>
    <n v="78"/>
    <x v="5"/>
    <x v="7"/>
    <x v="0"/>
    <x v="1"/>
    <s v="Not Rated"/>
    <n v="32"/>
    <x v="1"/>
  </r>
  <r>
    <s v="217-23-9095"/>
    <d v="2024-10-22T22:01:00"/>
    <n v="22"/>
    <x v="6"/>
    <x v="1"/>
    <s v="Oct-24"/>
    <s v="P. Nethercott"/>
    <x v="0"/>
    <n v="37"/>
    <x v="6"/>
    <x v="5"/>
    <x v="4"/>
    <x v="1"/>
    <s v="Not Rated"/>
    <n v="34"/>
    <x v="1"/>
  </r>
  <r>
    <s v="134-44-3025"/>
    <d v="2024-10-22T22:19:00"/>
    <n v="22"/>
    <x v="6"/>
    <x v="1"/>
    <s v="Oct-24"/>
    <s v="M. Middleditch"/>
    <x v="1"/>
    <n v="35"/>
    <x v="6"/>
    <x v="7"/>
    <x v="0"/>
    <x v="1"/>
    <s v="Not Rated"/>
    <n v="56"/>
    <x v="1"/>
  </r>
  <r>
    <s v="774-80-7370"/>
    <d v="2024-10-22T22:29:00"/>
    <n v="22"/>
    <x v="6"/>
    <x v="1"/>
    <s v="Oct-24"/>
    <s v="O. Stanlack"/>
    <x v="0"/>
    <n v="9"/>
    <x v="7"/>
    <x v="2"/>
    <x v="0"/>
    <x v="0"/>
    <s v="Not Rated"/>
    <n v="22"/>
    <x v="0"/>
  </r>
  <r>
    <s v="760-33-8940"/>
    <d v="2024-10-22T23:01:00"/>
    <n v="23"/>
    <x v="6"/>
    <x v="1"/>
    <s v="Oct-24"/>
    <s v="H. Featherstone"/>
    <x v="1"/>
    <n v="48"/>
    <x v="3"/>
    <x v="7"/>
    <x v="0"/>
    <x v="1"/>
    <s v="Not Rated"/>
    <n v="23"/>
    <x v="0"/>
  </r>
  <r>
    <s v="606-31-3591"/>
    <d v="2024-10-23T02:15:00"/>
    <n v="2"/>
    <x v="6"/>
    <x v="1"/>
    <s v="Oct-24"/>
    <s v="E. Corpes"/>
    <x v="0"/>
    <n v="56"/>
    <x v="0"/>
    <x v="2"/>
    <x v="0"/>
    <x v="1"/>
    <s v="Not Rated"/>
    <n v="50"/>
    <x v="1"/>
  </r>
  <r>
    <s v="130-89-2548"/>
    <d v="2024-10-23T04:26:00"/>
    <n v="4"/>
    <x v="6"/>
    <x v="1"/>
    <s v="Oct-24"/>
    <s v="V. Gwillim"/>
    <x v="1"/>
    <n v="54"/>
    <x v="0"/>
    <x v="0"/>
    <x v="2"/>
    <x v="0"/>
    <s v="Not Rated"/>
    <n v="15"/>
    <x v="0"/>
  </r>
  <r>
    <s v="842-67-3912"/>
    <d v="2024-10-23T07:14:00"/>
    <n v="7"/>
    <x v="6"/>
    <x v="1"/>
    <s v="Oct-24"/>
    <s v="Z. Stanlack"/>
    <x v="1"/>
    <n v="65"/>
    <x v="2"/>
    <x v="5"/>
    <x v="6"/>
    <x v="1"/>
    <s v="Not Rated"/>
    <n v="25"/>
    <x v="0"/>
  </r>
  <r>
    <s v="710-17-8884"/>
    <d v="2024-10-23T07:14:00"/>
    <n v="7"/>
    <x v="6"/>
    <x v="1"/>
    <s v="Oct-24"/>
    <s v="H. Northcote"/>
    <x v="0"/>
    <n v="14"/>
    <x v="4"/>
    <x v="0"/>
    <x v="0"/>
    <x v="0"/>
    <n v="4"/>
    <n v="48"/>
    <x v="1"/>
  </r>
  <r>
    <s v="264-85-3376"/>
    <d v="2024-10-23T10:04:00"/>
    <n v="10"/>
    <x v="6"/>
    <x v="1"/>
    <s v="Oct-24"/>
    <s v="R. Wadsworth"/>
    <x v="1"/>
    <n v="22"/>
    <x v="1"/>
    <x v="0"/>
    <x v="0"/>
    <x v="1"/>
    <n v="1"/>
    <n v="59"/>
    <x v="1"/>
  </r>
  <r>
    <s v="487-64-5949"/>
    <d v="2024-10-23T11:28:00"/>
    <n v="11"/>
    <x v="6"/>
    <x v="1"/>
    <s v="Oct-24"/>
    <s v="N. Fairbairn"/>
    <x v="0"/>
    <n v="48"/>
    <x v="3"/>
    <x v="5"/>
    <x v="6"/>
    <x v="1"/>
    <n v="2"/>
    <n v="40"/>
    <x v="1"/>
  </r>
  <r>
    <s v="952-55-9701"/>
    <d v="2024-10-23T11:28:00"/>
    <n v="11"/>
    <x v="6"/>
    <x v="1"/>
    <s v="Oct-24"/>
    <s v="W. Ashcombe"/>
    <x v="0"/>
    <n v="44"/>
    <x v="3"/>
    <x v="5"/>
    <x v="0"/>
    <x v="0"/>
    <n v="7"/>
    <n v="11"/>
    <x v="0"/>
  </r>
  <r>
    <s v="535-68-8955"/>
    <d v="2024-10-23T12:50:00"/>
    <n v="12"/>
    <x v="6"/>
    <x v="1"/>
    <s v="Oct-24"/>
    <s v="I. Silverlock"/>
    <x v="0"/>
    <n v="60"/>
    <x v="2"/>
    <x v="0"/>
    <x v="0"/>
    <x v="0"/>
    <s v="Not Rated"/>
    <n v="16"/>
    <x v="0"/>
  </r>
  <r>
    <s v="744-11-5763"/>
    <d v="2024-10-23T16:09:00"/>
    <n v="16"/>
    <x v="6"/>
    <x v="1"/>
    <s v="Oct-24"/>
    <s v="Q. Schubuser"/>
    <x v="0"/>
    <n v="1"/>
    <x v="7"/>
    <x v="2"/>
    <x v="2"/>
    <x v="1"/>
    <s v="Not Rated"/>
    <n v="53"/>
    <x v="1"/>
  </r>
  <r>
    <s v="275-51-5921"/>
    <d v="2024-10-23T16:41:00"/>
    <n v="16"/>
    <x v="6"/>
    <x v="1"/>
    <s v="Oct-24"/>
    <s v="K. Jephson"/>
    <x v="0"/>
    <n v="43"/>
    <x v="3"/>
    <x v="7"/>
    <x v="0"/>
    <x v="1"/>
    <s v="Not Rated"/>
    <n v="53"/>
    <x v="1"/>
  </r>
  <r>
    <s v="459-20-6523"/>
    <d v="2024-10-23T17:35:00"/>
    <n v="17"/>
    <x v="6"/>
    <x v="1"/>
    <s v="Oct-24"/>
    <s v="J. Gwillim"/>
    <x v="1"/>
    <n v="20"/>
    <x v="1"/>
    <x v="3"/>
    <x v="0"/>
    <x v="0"/>
    <s v="Not Rated"/>
    <n v="31"/>
    <x v="1"/>
  </r>
  <r>
    <s v="550-77-4060"/>
    <d v="2024-10-23T18:34:00"/>
    <n v="18"/>
    <x v="6"/>
    <x v="1"/>
    <s v="Oct-24"/>
    <s v="Q. Methuen"/>
    <x v="0"/>
    <n v="73"/>
    <x v="5"/>
    <x v="2"/>
    <x v="0"/>
    <x v="1"/>
    <s v="Not Rated"/>
    <n v="48"/>
    <x v="1"/>
  </r>
  <r>
    <s v="209-97-4086"/>
    <d v="2024-10-23T19:19:00"/>
    <n v="19"/>
    <x v="6"/>
    <x v="1"/>
    <s v="Oct-24"/>
    <s v="O. Northcote"/>
    <x v="1"/>
    <n v="40"/>
    <x v="3"/>
    <x v="1"/>
    <x v="0"/>
    <x v="1"/>
    <s v="Not Rated"/>
    <n v="26"/>
    <x v="0"/>
  </r>
  <r>
    <s v="401-88-9915"/>
    <d v="2024-10-23T22:53:00"/>
    <n v="22"/>
    <x v="6"/>
    <x v="1"/>
    <s v="Oct-24"/>
    <s v="P. Carraway"/>
    <x v="1"/>
    <n v="41"/>
    <x v="3"/>
    <x v="4"/>
    <x v="0"/>
    <x v="1"/>
    <s v="Not Rated"/>
    <n v="10"/>
    <x v="0"/>
  </r>
  <r>
    <s v="484-97-5488"/>
    <d v="2024-10-23T23:54:00"/>
    <n v="23"/>
    <x v="6"/>
    <x v="1"/>
    <s v="Oct-24"/>
    <s v="X. Quarmby"/>
    <x v="1"/>
    <n v="53"/>
    <x v="0"/>
    <x v="0"/>
    <x v="1"/>
    <x v="0"/>
    <n v="4"/>
    <n v="30"/>
    <x v="0"/>
  </r>
  <r>
    <s v="862-89-1128"/>
    <d v="2024-10-24T11:07:00"/>
    <n v="11"/>
    <x v="6"/>
    <x v="1"/>
    <s v="Oct-24"/>
    <s v="O. Dewhirst"/>
    <x v="1"/>
    <n v="72"/>
    <x v="5"/>
    <x v="0"/>
    <x v="1"/>
    <x v="1"/>
    <s v="Not Rated"/>
    <n v="34"/>
    <x v="1"/>
  </r>
  <r>
    <s v="715-67-2583"/>
    <d v="2024-10-24T12:09:00"/>
    <n v="12"/>
    <x v="6"/>
    <x v="1"/>
    <s v="Oct-24"/>
    <s v="I. Quickfall"/>
    <x v="0"/>
    <n v="53"/>
    <x v="0"/>
    <x v="6"/>
    <x v="2"/>
    <x v="1"/>
    <s v="Not Rated"/>
    <n v="10"/>
    <x v="0"/>
  </r>
  <r>
    <s v="918-73-1196"/>
    <d v="2024-10-24T14:37:00"/>
    <n v="14"/>
    <x v="6"/>
    <x v="1"/>
    <s v="Oct-24"/>
    <s v="W. Cholmondeley"/>
    <x v="1"/>
    <n v="46"/>
    <x v="3"/>
    <x v="2"/>
    <x v="0"/>
    <x v="0"/>
    <s v="Not Rated"/>
    <n v="27"/>
    <x v="0"/>
  </r>
  <r>
    <s v="285-56-2792"/>
    <d v="2024-10-24T18:04:00"/>
    <n v="18"/>
    <x v="6"/>
    <x v="1"/>
    <s v="Oct-24"/>
    <s v="F. Titcombe"/>
    <x v="1"/>
    <n v="40"/>
    <x v="3"/>
    <x v="2"/>
    <x v="0"/>
    <x v="1"/>
    <s v="Not Rated"/>
    <n v="11"/>
    <x v="0"/>
  </r>
  <r>
    <s v="781-17-2707"/>
    <d v="2024-10-24T22:08:00"/>
    <n v="22"/>
    <x v="6"/>
    <x v="1"/>
    <s v="Oct-24"/>
    <s v="L. Honeysett"/>
    <x v="1"/>
    <n v="21"/>
    <x v="1"/>
    <x v="0"/>
    <x v="0"/>
    <x v="0"/>
    <n v="0"/>
    <n v="15"/>
    <x v="0"/>
  </r>
  <r>
    <s v="451-96-3261"/>
    <d v="2024-10-24T23:40:00"/>
    <n v="23"/>
    <x v="6"/>
    <x v="1"/>
    <s v="Oct-24"/>
    <s v="O. Schubuser"/>
    <x v="1"/>
    <n v="42"/>
    <x v="3"/>
    <x v="2"/>
    <x v="0"/>
    <x v="1"/>
    <n v="8"/>
    <n v="52"/>
    <x v="1"/>
  </r>
  <r>
    <s v="993-93-9199"/>
    <d v="2024-10-25T03:46:00"/>
    <n v="3"/>
    <x v="6"/>
    <x v="1"/>
    <s v="Oct-24"/>
    <s v="P. Glasspool"/>
    <x v="1"/>
    <n v="17"/>
    <x v="4"/>
    <x v="7"/>
    <x v="0"/>
    <x v="1"/>
    <s v="Not Rated"/>
    <n v="59"/>
    <x v="1"/>
  </r>
  <r>
    <s v="894-92-9595"/>
    <d v="2024-10-25T03:49:00"/>
    <n v="3"/>
    <x v="6"/>
    <x v="1"/>
    <s v="Oct-24"/>
    <s v="X. Ollerton"/>
    <x v="1"/>
    <n v="15"/>
    <x v="4"/>
    <x v="5"/>
    <x v="0"/>
    <x v="0"/>
    <s v="Not Rated"/>
    <n v="21"/>
    <x v="0"/>
  </r>
  <r>
    <s v="958-16-2786"/>
    <d v="2024-10-25T04:29:00"/>
    <n v="4"/>
    <x v="6"/>
    <x v="1"/>
    <s v="Oct-24"/>
    <s v="U. Goudie"/>
    <x v="1"/>
    <n v="61"/>
    <x v="2"/>
    <x v="3"/>
    <x v="0"/>
    <x v="0"/>
    <n v="7"/>
    <n v="36"/>
    <x v="1"/>
  </r>
  <r>
    <s v="420-54-3453"/>
    <d v="2024-10-25T04:53:00"/>
    <n v="4"/>
    <x v="6"/>
    <x v="1"/>
    <s v="Oct-24"/>
    <s v="R. Kingsley"/>
    <x v="0"/>
    <n v="62"/>
    <x v="2"/>
    <x v="0"/>
    <x v="0"/>
    <x v="0"/>
    <s v="Not Rated"/>
    <n v="35"/>
    <x v="1"/>
  </r>
  <r>
    <s v="504-69-3187"/>
    <d v="2024-10-25T05:04:00"/>
    <n v="5"/>
    <x v="6"/>
    <x v="1"/>
    <s v="Oct-24"/>
    <s v="I. Stanlack"/>
    <x v="0"/>
    <n v="53"/>
    <x v="0"/>
    <x v="3"/>
    <x v="2"/>
    <x v="1"/>
    <n v="9"/>
    <n v="59"/>
    <x v="1"/>
  </r>
  <r>
    <s v="255-77-7909"/>
    <d v="2024-10-25T05:35:00"/>
    <n v="5"/>
    <x v="6"/>
    <x v="1"/>
    <s v="Oct-24"/>
    <s v="H. Carraway"/>
    <x v="0"/>
    <n v="53"/>
    <x v="0"/>
    <x v="7"/>
    <x v="6"/>
    <x v="1"/>
    <s v="Not Rated"/>
    <n v="53"/>
    <x v="1"/>
  </r>
  <r>
    <s v="502-78-2329"/>
    <d v="2024-10-25T07:09:00"/>
    <n v="7"/>
    <x v="6"/>
    <x v="1"/>
    <s v="Oct-24"/>
    <s v="U. Crebo"/>
    <x v="0"/>
    <n v="57"/>
    <x v="0"/>
    <x v="1"/>
    <x v="0"/>
    <x v="1"/>
    <s v="Not Rated"/>
    <n v="32"/>
    <x v="1"/>
  </r>
  <r>
    <s v="988-22-8080"/>
    <d v="2024-10-25T08:23:00"/>
    <n v="8"/>
    <x v="6"/>
    <x v="1"/>
    <s v="Oct-24"/>
    <s v="H. Rowntree"/>
    <x v="1"/>
    <n v="21"/>
    <x v="1"/>
    <x v="3"/>
    <x v="0"/>
    <x v="0"/>
    <n v="10"/>
    <n v="50"/>
    <x v="1"/>
  </r>
  <r>
    <s v="139-58-3322"/>
    <d v="2024-10-25T08:46:00"/>
    <n v="8"/>
    <x v="6"/>
    <x v="1"/>
    <s v="Oct-24"/>
    <s v="Y. Bannister"/>
    <x v="1"/>
    <n v="45"/>
    <x v="3"/>
    <x v="5"/>
    <x v="0"/>
    <x v="0"/>
    <s v="Not Rated"/>
    <n v="37"/>
    <x v="1"/>
  </r>
  <r>
    <s v="938-15-3196"/>
    <d v="2024-10-25T09:55:00"/>
    <n v="9"/>
    <x v="6"/>
    <x v="1"/>
    <s v="Oct-24"/>
    <s v="O. Carraway"/>
    <x v="0"/>
    <n v="58"/>
    <x v="0"/>
    <x v="0"/>
    <x v="0"/>
    <x v="0"/>
    <s v="Not Rated"/>
    <n v="49"/>
    <x v="1"/>
  </r>
  <r>
    <s v="797-57-2788"/>
    <d v="2024-10-25T10:35:00"/>
    <n v="10"/>
    <x v="6"/>
    <x v="1"/>
    <s v="Oct-24"/>
    <s v="B. Vickery"/>
    <x v="1"/>
    <n v="52"/>
    <x v="0"/>
    <x v="3"/>
    <x v="0"/>
    <x v="0"/>
    <s v="Not Rated"/>
    <n v="33"/>
    <x v="1"/>
  </r>
  <r>
    <s v="129-46-2534"/>
    <d v="2024-10-25T11:02:00"/>
    <n v="11"/>
    <x v="6"/>
    <x v="1"/>
    <s v="Oct-24"/>
    <s v="Q. Upperton"/>
    <x v="0"/>
    <n v="57"/>
    <x v="0"/>
    <x v="3"/>
    <x v="0"/>
    <x v="0"/>
    <n v="8"/>
    <n v="14"/>
    <x v="0"/>
  </r>
  <r>
    <s v="682-10-1827"/>
    <d v="2024-10-25T12:02:00"/>
    <n v="12"/>
    <x v="6"/>
    <x v="1"/>
    <s v="Oct-24"/>
    <s v="D. Stanlack"/>
    <x v="0"/>
    <n v="35"/>
    <x v="6"/>
    <x v="5"/>
    <x v="0"/>
    <x v="1"/>
    <s v="Not Rated"/>
    <n v="42"/>
    <x v="1"/>
  </r>
  <r>
    <s v="846-22-8595"/>
    <d v="2024-10-25T14:10:00"/>
    <n v="14"/>
    <x v="6"/>
    <x v="1"/>
    <s v="Oct-24"/>
    <s v="R. Dewhirst"/>
    <x v="0"/>
    <n v="67"/>
    <x v="2"/>
    <x v="1"/>
    <x v="0"/>
    <x v="1"/>
    <s v="Not Rated"/>
    <n v="33"/>
    <x v="1"/>
  </r>
  <r>
    <s v="655-82-4494"/>
    <d v="2024-10-25T15:21:00"/>
    <n v="15"/>
    <x v="6"/>
    <x v="1"/>
    <s v="Oct-24"/>
    <s v="Y. Aldridge"/>
    <x v="1"/>
    <n v="27"/>
    <x v="1"/>
    <x v="7"/>
    <x v="0"/>
    <x v="0"/>
    <s v="Not Rated"/>
    <n v="57"/>
    <x v="1"/>
  </r>
  <r>
    <s v="529-29-6183"/>
    <d v="2024-10-25T15:31:00"/>
    <n v="15"/>
    <x v="6"/>
    <x v="1"/>
    <s v="Oct-24"/>
    <s v="N. Jessop"/>
    <x v="1"/>
    <n v="78"/>
    <x v="5"/>
    <x v="0"/>
    <x v="0"/>
    <x v="1"/>
    <s v="Not Rated"/>
    <n v="36"/>
    <x v="1"/>
  </r>
  <r>
    <s v="827-80-1919"/>
    <d v="2024-10-25T18:24:00"/>
    <n v="18"/>
    <x v="6"/>
    <x v="1"/>
    <s v="Oct-24"/>
    <s v="Q. Crebo"/>
    <x v="0"/>
    <n v="64"/>
    <x v="2"/>
    <x v="4"/>
    <x v="0"/>
    <x v="1"/>
    <s v="Not Rated"/>
    <n v="53"/>
    <x v="1"/>
  </r>
  <r>
    <s v="229-60-9083"/>
    <d v="2024-10-25T19:47:00"/>
    <n v="19"/>
    <x v="6"/>
    <x v="1"/>
    <s v="Oct-24"/>
    <s v="W. Cholmondeley"/>
    <x v="0"/>
    <n v="31"/>
    <x v="6"/>
    <x v="2"/>
    <x v="0"/>
    <x v="1"/>
    <s v="Not Rated"/>
    <n v="27"/>
    <x v="0"/>
  </r>
  <r>
    <s v="480-17-9359"/>
    <d v="2024-10-25T20:49:00"/>
    <n v="20"/>
    <x v="6"/>
    <x v="1"/>
    <s v="Oct-24"/>
    <s v="A. Stanlack"/>
    <x v="0"/>
    <n v="35"/>
    <x v="6"/>
    <x v="5"/>
    <x v="0"/>
    <x v="1"/>
    <n v="3"/>
    <n v="40"/>
    <x v="1"/>
  </r>
  <r>
    <s v="794-82-6585"/>
    <d v="2024-10-25T20:54:00"/>
    <n v="20"/>
    <x v="6"/>
    <x v="1"/>
    <s v="Oct-24"/>
    <s v="N. Yates"/>
    <x v="1"/>
    <n v="43"/>
    <x v="3"/>
    <x v="2"/>
    <x v="0"/>
    <x v="1"/>
    <s v="Not Rated"/>
    <n v="59"/>
    <x v="1"/>
  </r>
  <r>
    <s v="294-34-4597"/>
    <d v="2024-10-26T00:40:00"/>
    <n v="0"/>
    <x v="6"/>
    <x v="1"/>
    <s v="Oct-24"/>
    <s v="A. Dunmore"/>
    <x v="1"/>
    <n v="54"/>
    <x v="0"/>
    <x v="6"/>
    <x v="0"/>
    <x v="0"/>
    <s v="Not Rated"/>
    <n v="60"/>
    <x v="1"/>
  </r>
  <r>
    <s v="681-36-6912"/>
    <d v="2024-10-26T00:46:00"/>
    <n v="0"/>
    <x v="6"/>
    <x v="1"/>
    <s v="Oct-24"/>
    <s v="R. Postlethwaite"/>
    <x v="1"/>
    <n v="40"/>
    <x v="3"/>
    <x v="0"/>
    <x v="0"/>
    <x v="1"/>
    <s v="Not Rated"/>
    <n v="24"/>
    <x v="0"/>
  </r>
  <r>
    <s v="359-12-6850"/>
    <d v="2024-10-26T04:23:00"/>
    <n v="4"/>
    <x v="6"/>
    <x v="1"/>
    <s v="Oct-24"/>
    <s v="C. Featherstone"/>
    <x v="1"/>
    <n v="14"/>
    <x v="4"/>
    <x v="6"/>
    <x v="2"/>
    <x v="0"/>
    <n v="8"/>
    <n v="31"/>
    <x v="1"/>
  </r>
  <r>
    <s v="736-85-1953"/>
    <d v="2024-10-26T08:41:00"/>
    <n v="8"/>
    <x v="6"/>
    <x v="1"/>
    <s v="Oct-24"/>
    <s v="B. Buff"/>
    <x v="0"/>
    <n v="36"/>
    <x v="6"/>
    <x v="1"/>
    <x v="1"/>
    <x v="0"/>
    <s v="Not Rated"/>
    <n v="42"/>
    <x v="1"/>
  </r>
  <r>
    <s v="925-80-2963"/>
    <d v="2024-10-26T09:54:00"/>
    <n v="9"/>
    <x v="6"/>
    <x v="1"/>
    <s v="Oct-24"/>
    <s v="D. Kershaw"/>
    <x v="0"/>
    <n v="35"/>
    <x v="6"/>
    <x v="6"/>
    <x v="2"/>
    <x v="0"/>
    <s v="Not Rated"/>
    <n v="23"/>
    <x v="0"/>
  </r>
  <r>
    <s v="384-20-6836"/>
    <d v="2024-10-26T12:46:00"/>
    <n v="12"/>
    <x v="6"/>
    <x v="1"/>
    <s v="Oct-24"/>
    <s v="C. Greenhalgh"/>
    <x v="1"/>
    <n v="25"/>
    <x v="1"/>
    <x v="3"/>
    <x v="0"/>
    <x v="0"/>
    <s v="Not Rated"/>
    <n v="60"/>
    <x v="1"/>
  </r>
  <r>
    <s v="209-35-2216"/>
    <d v="2024-10-26T17:37:00"/>
    <n v="17"/>
    <x v="6"/>
    <x v="1"/>
    <s v="Oct-24"/>
    <s v="H. Quickfall"/>
    <x v="0"/>
    <n v="8"/>
    <x v="7"/>
    <x v="2"/>
    <x v="0"/>
    <x v="1"/>
    <s v="Not Rated"/>
    <n v="35"/>
    <x v="1"/>
  </r>
  <r>
    <s v="215-94-9260"/>
    <d v="2024-10-26T19:23:00"/>
    <n v="19"/>
    <x v="6"/>
    <x v="1"/>
    <s v="Oct-24"/>
    <s v="I. Stanlack"/>
    <x v="0"/>
    <n v="60"/>
    <x v="2"/>
    <x v="2"/>
    <x v="1"/>
    <x v="1"/>
    <s v="Not Rated"/>
    <n v="20"/>
    <x v="0"/>
  </r>
  <r>
    <s v="973-47-2837"/>
    <d v="2024-10-26T21:00:00"/>
    <n v="21"/>
    <x v="6"/>
    <x v="1"/>
    <s v="Oct-24"/>
    <s v="O. Aldridge"/>
    <x v="1"/>
    <n v="39"/>
    <x v="6"/>
    <x v="1"/>
    <x v="7"/>
    <x v="0"/>
    <s v="Not Rated"/>
    <n v="48"/>
    <x v="1"/>
  </r>
  <r>
    <s v="378-84-1935"/>
    <d v="2024-10-26T21:23:00"/>
    <n v="21"/>
    <x v="6"/>
    <x v="1"/>
    <s v="Oct-24"/>
    <s v="V. Yarborough"/>
    <x v="1"/>
    <n v="60"/>
    <x v="2"/>
    <x v="5"/>
    <x v="2"/>
    <x v="0"/>
    <n v="7"/>
    <n v="48"/>
    <x v="1"/>
  </r>
  <r>
    <s v="857-78-1386"/>
    <d v="2024-10-26T22:04:00"/>
    <n v="22"/>
    <x v="6"/>
    <x v="1"/>
    <s v="Oct-24"/>
    <s v="P. Jephson"/>
    <x v="1"/>
    <n v="59"/>
    <x v="0"/>
    <x v="4"/>
    <x v="0"/>
    <x v="0"/>
    <s v="Not Rated"/>
    <n v="36"/>
    <x v="1"/>
  </r>
  <r>
    <s v="974-78-5819"/>
    <d v="2024-10-26T23:02:00"/>
    <n v="23"/>
    <x v="6"/>
    <x v="1"/>
    <s v="Oct-24"/>
    <s v="E. Cholmondeley"/>
    <x v="1"/>
    <n v="36"/>
    <x v="6"/>
    <x v="7"/>
    <x v="1"/>
    <x v="1"/>
    <s v="Not Rated"/>
    <n v="23"/>
    <x v="0"/>
  </r>
  <r>
    <s v="875-38-8442"/>
    <d v="2024-10-26T23:32:00"/>
    <n v="23"/>
    <x v="6"/>
    <x v="1"/>
    <s v="Oct-24"/>
    <s v="N. Sheffield"/>
    <x v="0"/>
    <n v="67"/>
    <x v="2"/>
    <x v="0"/>
    <x v="0"/>
    <x v="1"/>
    <s v="Not Rated"/>
    <n v="34"/>
    <x v="1"/>
  </r>
  <r>
    <s v="209-13-3532"/>
    <d v="2024-10-27T02:10:00"/>
    <n v="2"/>
    <x v="6"/>
    <x v="1"/>
    <s v="Oct-24"/>
    <s v="S. Glasspool"/>
    <x v="1"/>
    <n v="51"/>
    <x v="0"/>
    <x v="3"/>
    <x v="0"/>
    <x v="1"/>
    <s v="Not Rated"/>
    <n v="17"/>
    <x v="0"/>
  </r>
  <r>
    <s v="740-75-7083"/>
    <d v="2024-10-27T03:59:00"/>
    <n v="3"/>
    <x v="6"/>
    <x v="1"/>
    <s v="Oct-24"/>
    <s v="K. Dewhirst"/>
    <x v="1"/>
    <n v="75"/>
    <x v="5"/>
    <x v="3"/>
    <x v="0"/>
    <x v="0"/>
    <n v="10"/>
    <n v="11"/>
    <x v="0"/>
  </r>
  <r>
    <s v="898-50-6127"/>
    <d v="2024-10-27T06:23:00"/>
    <n v="6"/>
    <x v="6"/>
    <x v="1"/>
    <s v="Oct-24"/>
    <s v="V. Schubuser"/>
    <x v="2"/>
    <n v="26"/>
    <x v="1"/>
    <x v="5"/>
    <x v="0"/>
    <x v="1"/>
    <n v="0"/>
    <n v="22"/>
    <x v="0"/>
  </r>
  <r>
    <s v="220-43-2448"/>
    <d v="2024-10-27T08:17:00"/>
    <n v="8"/>
    <x v="6"/>
    <x v="1"/>
    <s v="Oct-24"/>
    <s v="S. Postlethwaite"/>
    <x v="1"/>
    <n v="55"/>
    <x v="0"/>
    <x v="0"/>
    <x v="6"/>
    <x v="1"/>
    <n v="4"/>
    <n v="53"/>
    <x v="1"/>
  </r>
  <r>
    <s v="437-49-5169"/>
    <d v="2024-10-27T13:04:00"/>
    <n v="13"/>
    <x v="6"/>
    <x v="1"/>
    <s v="Oct-24"/>
    <s v="T. Middleditch"/>
    <x v="1"/>
    <n v="34"/>
    <x v="6"/>
    <x v="4"/>
    <x v="5"/>
    <x v="1"/>
    <s v="Not Rated"/>
    <n v="13"/>
    <x v="0"/>
  </r>
  <r>
    <s v="563-75-9447"/>
    <d v="2024-10-27T13:07:00"/>
    <n v="13"/>
    <x v="6"/>
    <x v="1"/>
    <s v="Oct-24"/>
    <s v="C. Birtwhistle"/>
    <x v="0"/>
    <n v="38"/>
    <x v="6"/>
    <x v="0"/>
    <x v="0"/>
    <x v="1"/>
    <n v="6"/>
    <n v="58"/>
    <x v="1"/>
  </r>
  <r>
    <s v="740-89-4934"/>
    <d v="2024-10-27T13:23:00"/>
    <n v="13"/>
    <x v="6"/>
    <x v="1"/>
    <s v="Oct-24"/>
    <s v="Z. Merriweather"/>
    <x v="0"/>
    <n v="27"/>
    <x v="1"/>
    <x v="0"/>
    <x v="2"/>
    <x v="0"/>
    <n v="2"/>
    <n v="42"/>
    <x v="1"/>
  </r>
  <r>
    <s v="385-79-7704"/>
    <d v="2024-10-27T15:28:00"/>
    <n v="15"/>
    <x v="6"/>
    <x v="1"/>
    <s v="Oct-24"/>
    <s v="K. Oakden"/>
    <x v="1"/>
    <n v="13"/>
    <x v="4"/>
    <x v="3"/>
    <x v="0"/>
    <x v="0"/>
    <s v="Not Rated"/>
    <n v="10"/>
    <x v="0"/>
  </r>
  <r>
    <s v="786-16-2539"/>
    <d v="2024-10-27T17:07:00"/>
    <n v="17"/>
    <x v="6"/>
    <x v="1"/>
    <s v="Oct-24"/>
    <s v="R. Underhill"/>
    <x v="1"/>
    <n v="45"/>
    <x v="3"/>
    <x v="3"/>
    <x v="0"/>
    <x v="0"/>
    <s v="Not Rated"/>
    <n v="51"/>
    <x v="1"/>
  </r>
  <r>
    <s v="890-69-7022"/>
    <d v="2024-10-27T17:33:00"/>
    <n v="17"/>
    <x v="6"/>
    <x v="1"/>
    <s v="Oct-24"/>
    <s v="W. Northcote"/>
    <x v="2"/>
    <n v="30"/>
    <x v="6"/>
    <x v="5"/>
    <x v="2"/>
    <x v="1"/>
    <s v="Not Rated"/>
    <n v="34"/>
    <x v="1"/>
  </r>
  <r>
    <s v="165-94-3710"/>
    <d v="2024-10-27T18:09:00"/>
    <n v="18"/>
    <x v="6"/>
    <x v="1"/>
    <s v="Oct-24"/>
    <s v="K. Hathaway"/>
    <x v="1"/>
    <n v="11"/>
    <x v="4"/>
    <x v="7"/>
    <x v="0"/>
    <x v="1"/>
    <s v="Not Rated"/>
    <n v="35"/>
    <x v="1"/>
  </r>
  <r>
    <s v="844-20-8711"/>
    <d v="2024-10-27T23:40:00"/>
    <n v="23"/>
    <x v="6"/>
    <x v="1"/>
    <s v="Oct-24"/>
    <s v="V. Dewhirst"/>
    <x v="1"/>
    <n v="50"/>
    <x v="0"/>
    <x v="1"/>
    <x v="2"/>
    <x v="1"/>
    <s v="Not Rated"/>
    <n v="39"/>
    <x v="1"/>
  </r>
  <r>
    <s v="361-71-8011"/>
    <d v="2024-10-28T02:35:00"/>
    <n v="2"/>
    <x v="6"/>
    <x v="1"/>
    <s v="Oct-24"/>
    <s v="Q. Oakden"/>
    <x v="1"/>
    <n v="60"/>
    <x v="2"/>
    <x v="2"/>
    <x v="0"/>
    <x v="0"/>
    <s v="Not Rated"/>
    <n v="29"/>
    <x v="0"/>
  </r>
  <r>
    <s v="807-44-5174"/>
    <d v="2024-10-28T09:24:00"/>
    <n v="9"/>
    <x v="6"/>
    <x v="1"/>
    <s v="Oct-24"/>
    <s v="I. Titcombe"/>
    <x v="0"/>
    <n v="52"/>
    <x v="0"/>
    <x v="2"/>
    <x v="6"/>
    <x v="0"/>
    <s v="Not Rated"/>
    <n v="50"/>
    <x v="1"/>
  </r>
  <r>
    <s v="428-54-3521"/>
    <d v="2024-10-28T16:43:00"/>
    <n v="16"/>
    <x v="6"/>
    <x v="1"/>
    <s v="Oct-24"/>
    <s v="W. Ellerby"/>
    <x v="0"/>
    <n v="31"/>
    <x v="6"/>
    <x v="0"/>
    <x v="2"/>
    <x v="1"/>
    <s v="Not Rated"/>
    <n v="50"/>
    <x v="1"/>
  </r>
  <r>
    <s v="752-15-5210"/>
    <d v="2024-10-28T17:21:00"/>
    <n v="17"/>
    <x v="6"/>
    <x v="1"/>
    <s v="Oct-24"/>
    <s v="W. Ainsworth"/>
    <x v="1"/>
    <n v="54"/>
    <x v="0"/>
    <x v="2"/>
    <x v="5"/>
    <x v="0"/>
    <s v="Not Rated"/>
    <n v="30"/>
    <x v="0"/>
  </r>
  <r>
    <s v="314-35-5001"/>
    <d v="2024-10-28T18:49:00"/>
    <n v="18"/>
    <x v="6"/>
    <x v="1"/>
    <s v="Oct-24"/>
    <s v="Z. Ellerby"/>
    <x v="1"/>
    <n v="58"/>
    <x v="0"/>
    <x v="7"/>
    <x v="0"/>
    <x v="1"/>
    <n v="4"/>
    <n v="47"/>
    <x v="1"/>
  </r>
  <r>
    <s v="892-45-7676"/>
    <d v="2024-10-28T23:16:00"/>
    <n v="23"/>
    <x v="6"/>
    <x v="1"/>
    <s v="Oct-24"/>
    <s v="D. Ainsworth"/>
    <x v="1"/>
    <n v="22"/>
    <x v="1"/>
    <x v="3"/>
    <x v="5"/>
    <x v="0"/>
    <s v="Not Rated"/>
    <n v="39"/>
    <x v="1"/>
  </r>
  <r>
    <s v="101-83-5503"/>
    <d v="2024-10-28T23:55:00"/>
    <n v="23"/>
    <x v="6"/>
    <x v="1"/>
    <s v="Oct-24"/>
    <s v="B. Kershaw"/>
    <x v="1"/>
    <n v="38"/>
    <x v="6"/>
    <x v="1"/>
    <x v="0"/>
    <x v="1"/>
    <n v="3"/>
    <n v="16"/>
    <x v="0"/>
  </r>
  <r>
    <s v="444-55-1344"/>
    <d v="2024-10-29T06:45:00"/>
    <n v="6"/>
    <x v="6"/>
    <x v="1"/>
    <s v="Oct-24"/>
    <s v="Q. Dunmore"/>
    <x v="0"/>
    <n v="71"/>
    <x v="5"/>
    <x v="0"/>
    <x v="2"/>
    <x v="1"/>
    <s v="Not Rated"/>
    <n v="15"/>
    <x v="0"/>
  </r>
  <r>
    <s v="177-58-7456"/>
    <d v="2024-10-29T06:55:00"/>
    <n v="6"/>
    <x v="6"/>
    <x v="1"/>
    <s v="Oct-24"/>
    <s v="L. Gwillim"/>
    <x v="1"/>
    <n v="30"/>
    <x v="6"/>
    <x v="7"/>
    <x v="1"/>
    <x v="1"/>
    <s v="Not Rated"/>
    <n v="56"/>
    <x v="1"/>
  </r>
  <r>
    <s v="288-65-8292"/>
    <d v="2024-10-29T10:57:00"/>
    <n v="10"/>
    <x v="6"/>
    <x v="1"/>
    <s v="Oct-24"/>
    <s v="H. Ironside"/>
    <x v="1"/>
    <n v="19"/>
    <x v="4"/>
    <x v="3"/>
    <x v="5"/>
    <x v="0"/>
    <s v="Not Rated"/>
    <n v="25"/>
    <x v="0"/>
  </r>
  <r>
    <s v="690-35-3454"/>
    <d v="2024-10-29T16:13:00"/>
    <n v="16"/>
    <x v="6"/>
    <x v="1"/>
    <s v="Oct-24"/>
    <s v="X. Nethercott"/>
    <x v="0"/>
    <n v="65"/>
    <x v="2"/>
    <x v="5"/>
    <x v="0"/>
    <x v="0"/>
    <s v="Not Rated"/>
    <n v="31"/>
    <x v="1"/>
  </r>
  <r>
    <s v="383-48-2572"/>
    <d v="2024-10-29T18:48:00"/>
    <n v="18"/>
    <x v="6"/>
    <x v="1"/>
    <s v="Oct-24"/>
    <s v="J. Garfield"/>
    <x v="1"/>
    <n v="13"/>
    <x v="4"/>
    <x v="2"/>
    <x v="0"/>
    <x v="1"/>
    <s v="Not Rated"/>
    <n v="53"/>
    <x v="1"/>
  </r>
  <r>
    <s v="490-78-9219"/>
    <d v="2024-10-29T18:51:00"/>
    <n v="18"/>
    <x v="6"/>
    <x v="1"/>
    <s v="Oct-24"/>
    <s v="D. Ainsworth"/>
    <x v="1"/>
    <n v="53"/>
    <x v="0"/>
    <x v="0"/>
    <x v="0"/>
    <x v="1"/>
    <s v="Not Rated"/>
    <n v="28"/>
    <x v="0"/>
  </r>
  <r>
    <s v="944-51-6717"/>
    <d v="2024-10-29T19:26:00"/>
    <n v="19"/>
    <x v="6"/>
    <x v="1"/>
    <s v="Oct-24"/>
    <s v="N. Ashcombe"/>
    <x v="1"/>
    <n v="25"/>
    <x v="1"/>
    <x v="0"/>
    <x v="0"/>
    <x v="0"/>
    <s v="Not Rated"/>
    <n v="47"/>
    <x v="1"/>
  </r>
  <r>
    <s v="754-13-3424"/>
    <d v="2024-10-29T19:46:00"/>
    <n v="19"/>
    <x v="6"/>
    <x v="1"/>
    <s v="Oct-24"/>
    <s v="U. Quickfall"/>
    <x v="1"/>
    <n v="13"/>
    <x v="4"/>
    <x v="0"/>
    <x v="0"/>
    <x v="1"/>
    <s v="Not Rated"/>
    <n v="16"/>
    <x v="0"/>
  </r>
  <r>
    <s v="706-60-4066"/>
    <d v="2024-10-29T20:30:00"/>
    <n v="20"/>
    <x v="6"/>
    <x v="1"/>
    <s v="Oct-24"/>
    <s v="N. Kingsley"/>
    <x v="0"/>
    <n v="55"/>
    <x v="0"/>
    <x v="2"/>
    <x v="2"/>
    <x v="0"/>
    <s v="Not Rated"/>
    <n v="27"/>
    <x v="0"/>
  </r>
  <r>
    <s v="651-87-6105"/>
    <d v="2024-10-29T20:54:00"/>
    <n v="20"/>
    <x v="6"/>
    <x v="1"/>
    <s v="Oct-24"/>
    <s v="G. Ollerton"/>
    <x v="0"/>
    <n v="63"/>
    <x v="2"/>
    <x v="2"/>
    <x v="7"/>
    <x v="1"/>
    <s v="Not Rated"/>
    <n v="26"/>
    <x v="0"/>
  </r>
  <r>
    <s v="197-90-2274"/>
    <d v="2024-10-29T21:09:00"/>
    <n v="21"/>
    <x v="6"/>
    <x v="1"/>
    <s v="Oct-24"/>
    <s v="H. Honeysett"/>
    <x v="2"/>
    <n v="65"/>
    <x v="2"/>
    <x v="0"/>
    <x v="0"/>
    <x v="0"/>
    <s v="Not Rated"/>
    <n v="33"/>
    <x v="1"/>
  </r>
  <r>
    <s v="231-48-7805"/>
    <d v="2024-10-29T21:16:00"/>
    <n v="21"/>
    <x v="6"/>
    <x v="1"/>
    <s v="Oct-24"/>
    <s v="W. Verity"/>
    <x v="1"/>
    <n v="59"/>
    <x v="0"/>
    <x v="3"/>
    <x v="0"/>
    <x v="1"/>
    <s v="Not Rated"/>
    <n v="50"/>
    <x v="1"/>
  </r>
  <r>
    <s v="956-65-2907"/>
    <d v="2024-10-29T21:56:00"/>
    <n v="21"/>
    <x v="6"/>
    <x v="1"/>
    <s v="Oct-24"/>
    <s v="G. Sheffield"/>
    <x v="2"/>
    <n v="79"/>
    <x v="5"/>
    <x v="3"/>
    <x v="1"/>
    <x v="0"/>
    <s v="Not Rated"/>
    <n v="33"/>
    <x v="1"/>
  </r>
  <r>
    <s v="318-75-8752"/>
    <d v="2024-10-29T23:31:00"/>
    <n v="23"/>
    <x v="6"/>
    <x v="1"/>
    <s v="Oct-24"/>
    <s v="Z. Garfield"/>
    <x v="0"/>
    <n v="37"/>
    <x v="6"/>
    <x v="3"/>
    <x v="2"/>
    <x v="0"/>
    <s v="Not Rated"/>
    <n v="58"/>
    <x v="1"/>
  </r>
  <r>
    <s v="215-18-3266"/>
    <d v="2024-10-30T00:13:00"/>
    <n v="0"/>
    <x v="6"/>
    <x v="1"/>
    <s v="Oct-24"/>
    <s v="E. Titcombe"/>
    <x v="0"/>
    <n v="7"/>
    <x v="7"/>
    <x v="7"/>
    <x v="2"/>
    <x v="1"/>
    <s v="Not Rated"/>
    <n v="27"/>
    <x v="0"/>
  </r>
  <r>
    <s v="196-69-2669"/>
    <d v="2024-10-30T00:49:00"/>
    <n v="0"/>
    <x v="6"/>
    <x v="1"/>
    <s v="Oct-24"/>
    <s v="E. Aldridge"/>
    <x v="1"/>
    <n v="29"/>
    <x v="1"/>
    <x v="0"/>
    <x v="1"/>
    <x v="0"/>
    <s v="Not Rated"/>
    <n v="51"/>
    <x v="1"/>
  </r>
  <r>
    <s v="266-31-5887"/>
    <d v="2024-10-30T02:03:00"/>
    <n v="2"/>
    <x v="6"/>
    <x v="1"/>
    <s v="Oct-24"/>
    <s v="S. Perrat"/>
    <x v="0"/>
    <n v="59"/>
    <x v="0"/>
    <x v="4"/>
    <x v="0"/>
    <x v="0"/>
    <s v="Not Rated"/>
    <n v="29"/>
    <x v="0"/>
  </r>
  <r>
    <s v="357-51-5584"/>
    <d v="2024-10-30T09:06:00"/>
    <n v="9"/>
    <x v="6"/>
    <x v="1"/>
    <s v="Oct-24"/>
    <s v="G. Dewhirst"/>
    <x v="0"/>
    <n v="74"/>
    <x v="5"/>
    <x v="0"/>
    <x v="0"/>
    <x v="0"/>
    <s v="Not Rated"/>
    <n v="19"/>
    <x v="0"/>
  </r>
  <r>
    <s v="625-95-3683"/>
    <d v="2024-10-30T09:57:00"/>
    <n v="9"/>
    <x v="6"/>
    <x v="1"/>
    <s v="Oct-24"/>
    <s v="T. Ironside"/>
    <x v="0"/>
    <n v="29"/>
    <x v="1"/>
    <x v="2"/>
    <x v="0"/>
    <x v="0"/>
    <s v="Not Rated"/>
    <n v="60"/>
    <x v="1"/>
  </r>
  <r>
    <s v="329-55-5497"/>
    <d v="2024-10-30T13:13:00"/>
    <n v="13"/>
    <x v="6"/>
    <x v="1"/>
    <s v="Oct-24"/>
    <s v="L. Birtwhistle"/>
    <x v="1"/>
    <n v="56"/>
    <x v="0"/>
    <x v="0"/>
    <x v="0"/>
    <x v="0"/>
    <s v="Not Rated"/>
    <n v="31"/>
    <x v="1"/>
  </r>
  <r>
    <s v="869-93-2864"/>
    <d v="2024-10-30T13:33:00"/>
    <n v="13"/>
    <x v="6"/>
    <x v="1"/>
    <s v="Oct-24"/>
    <s v="H. Kingsley"/>
    <x v="1"/>
    <n v="6"/>
    <x v="7"/>
    <x v="3"/>
    <x v="0"/>
    <x v="1"/>
    <s v="Not Rated"/>
    <n v="58"/>
    <x v="1"/>
  </r>
  <r>
    <s v="994-86-6677"/>
    <d v="2024-10-30T13:36:00"/>
    <n v="13"/>
    <x v="6"/>
    <x v="1"/>
    <s v="Oct-24"/>
    <s v="N. Schubuser"/>
    <x v="1"/>
    <n v="40"/>
    <x v="3"/>
    <x v="7"/>
    <x v="0"/>
    <x v="1"/>
    <s v="Not Rated"/>
    <n v="58"/>
    <x v="1"/>
  </r>
  <r>
    <s v="455-60-9677"/>
    <d v="2024-10-30T14:23:00"/>
    <n v="14"/>
    <x v="6"/>
    <x v="1"/>
    <s v="Oct-24"/>
    <s v="H. Wadsworth"/>
    <x v="0"/>
    <n v="24"/>
    <x v="1"/>
    <x v="5"/>
    <x v="0"/>
    <x v="1"/>
    <s v="Not Rated"/>
    <n v="22"/>
    <x v="0"/>
  </r>
  <r>
    <s v="397-86-3669"/>
    <d v="2024-10-30T15:50:00"/>
    <n v="15"/>
    <x v="6"/>
    <x v="1"/>
    <s v="Oct-24"/>
    <s v="K. Merriweather"/>
    <x v="0"/>
    <n v="74"/>
    <x v="5"/>
    <x v="0"/>
    <x v="0"/>
    <x v="0"/>
    <n v="9"/>
    <n v="48"/>
    <x v="1"/>
  </r>
  <r>
    <s v="860-13-1544"/>
    <d v="2024-10-30T17:28:00"/>
    <n v="17"/>
    <x v="6"/>
    <x v="1"/>
    <s v="Oct-24"/>
    <s v="V. Garfield"/>
    <x v="1"/>
    <n v="73"/>
    <x v="5"/>
    <x v="2"/>
    <x v="0"/>
    <x v="0"/>
    <n v="6"/>
    <n v="19"/>
    <x v="0"/>
  </r>
  <r>
    <s v="114-28-1558"/>
    <d v="2024-10-30T17:39:00"/>
    <n v="17"/>
    <x v="6"/>
    <x v="1"/>
    <s v="Oct-24"/>
    <s v="H. Fairbairn"/>
    <x v="1"/>
    <n v="2"/>
    <x v="7"/>
    <x v="5"/>
    <x v="0"/>
    <x v="0"/>
    <s v="Not Rated"/>
    <n v="46"/>
    <x v="1"/>
  </r>
  <r>
    <s v="694-53-3519"/>
    <d v="2024-10-30T17:56:00"/>
    <n v="17"/>
    <x v="6"/>
    <x v="1"/>
    <s v="Oct-24"/>
    <s v="P. Ashcombe"/>
    <x v="1"/>
    <n v="26"/>
    <x v="1"/>
    <x v="0"/>
    <x v="2"/>
    <x v="1"/>
    <n v="8"/>
    <n v="23"/>
    <x v="0"/>
  </r>
  <r>
    <s v="348-46-6166"/>
    <d v="2024-10-30T20:44:00"/>
    <n v="20"/>
    <x v="6"/>
    <x v="1"/>
    <s v="Oct-24"/>
    <s v="E. Yarborough"/>
    <x v="0"/>
    <n v="52"/>
    <x v="0"/>
    <x v="3"/>
    <x v="0"/>
    <x v="1"/>
    <n v="3"/>
    <n v="44"/>
    <x v="1"/>
  </r>
  <r>
    <s v="847-50-4238"/>
    <d v="2024-10-30T21:11:00"/>
    <n v="21"/>
    <x v="6"/>
    <x v="1"/>
    <s v="Oct-24"/>
    <s v="P. Whitfield"/>
    <x v="0"/>
    <n v="37"/>
    <x v="6"/>
    <x v="2"/>
    <x v="0"/>
    <x v="0"/>
    <n v="1"/>
    <n v="34"/>
    <x v="1"/>
  </r>
  <r>
    <s v="868-57-4031"/>
    <d v="2024-10-30T21:39:00"/>
    <n v="21"/>
    <x v="6"/>
    <x v="1"/>
    <s v="Oct-24"/>
    <s v="F. Featherstone"/>
    <x v="1"/>
    <n v="22"/>
    <x v="1"/>
    <x v="5"/>
    <x v="0"/>
    <x v="1"/>
    <s v="Not Rated"/>
    <n v="54"/>
    <x v="1"/>
  </r>
  <r>
    <s v="591-81-5675"/>
    <d v="2024-10-30T21:41:00"/>
    <n v="21"/>
    <x v="6"/>
    <x v="1"/>
    <s v="Oct-24"/>
    <s v="V. Quickfall"/>
    <x v="1"/>
    <n v="14"/>
    <x v="4"/>
    <x v="7"/>
    <x v="1"/>
    <x v="1"/>
    <s v="Not Rated"/>
    <n v="27"/>
    <x v="0"/>
  </r>
  <r>
    <s v="894-63-9858"/>
    <d v="2024-10-30T22:02:00"/>
    <n v="22"/>
    <x v="6"/>
    <x v="1"/>
    <s v="Oct-24"/>
    <s v="B. Upperton"/>
    <x v="1"/>
    <n v="22"/>
    <x v="1"/>
    <x v="7"/>
    <x v="0"/>
    <x v="1"/>
    <s v="Not Rated"/>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C8D66E-5D5D-4B57-8AD2-23BA4A8F89D9}" name="PT_Trend"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G25:H47" firstHeaderRow="1" firstDataRow="1" firstDataCol="1"/>
  <pivotFields count="16">
    <pivotField dataField="1" showAll="0"/>
    <pivotField numFmtId="165" showAll="0"/>
    <pivotField showAll="0"/>
    <pivotField axis="axisRow" showAll="0">
      <items count="13">
        <item x="9"/>
        <item x="10"/>
        <item x="11"/>
        <item x="0"/>
        <item x="1"/>
        <item x="2"/>
        <item x="3"/>
        <item x="4"/>
        <item x="5"/>
        <item x="6"/>
        <item x="7"/>
        <item x="8"/>
        <item t="default"/>
      </items>
    </pivotField>
    <pivotField axis="axisRow" showAll="0" defaultSubtotal="0">
      <items count="2">
        <item x="0"/>
        <item x="1"/>
      </items>
    </pivotField>
    <pivotField showAll="0"/>
    <pivotField showAll="0"/>
    <pivotField showAll="0"/>
    <pivotField showAll="0"/>
    <pivotField showAll="0"/>
    <pivotField showAll="0"/>
    <pivotField showAll="0">
      <items count="9">
        <item x="4"/>
        <item x="3"/>
        <item x="2"/>
        <item x="7"/>
        <item x="0"/>
        <item x="1"/>
        <item x="6"/>
        <item x="5"/>
        <item t="default"/>
      </items>
    </pivotField>
    <pivotField showAll="0"/>
    <pivotField showAll="0"/>
    <pivotField showAll="0"/>
    <pivotField showAll="0"/>
  </pivotFields>
  <rowFields count="2">
    <field x="4"/>
    <field x="3"/>
  </rowFields>
  <rowItems count="22">
    <i>
      <x/>
    </i>
    <i r="1">
      <x v="3"/>
    </i>
    <i r="1">
      <x v="4"/>
    </i>
    <i r="1">
      <x v="5"/>
    </i>
    <i r="1">
      <x v="6"/>
    </i>
    <i r="1">
      <x v="7"/>
    </i>
    <i r="1">
      <x v="8"/>
    </i>
    <i r="1">
      <x v="9"/>
    </i>
    <i r="1">
      <x v="10"/>
    </i>
    <i r="1">
      <x v="11"/>
    </i>
    <i>
      <x v="1"/>
    </i>
    <i r="1">
      <x/>
    </i>
    <i r="1">
      <x v="1"/>
    </i>
    <i r="1">
      <x v="2"/>
    </i>
    <i r="1">
      <x v="3"/>
    </i>
    <i r="1">
      <x v="4"/>
    </i>
    <i r="1">
      <x v="5"/>
    </i>
    <i r="1">
      <x v="6"/>
    </i>
    <i r="1">
      <x v="7"/>
    </i>
    <i r="1">
      <x v="8"/>
    </i>
    <i r="1">
      <x v="9"/>
    </i>
    <i t="grand">
      <x/>
    </i>
  </rowItems>
  <colItems count="1">
    <i/>
  </colItems>
  <dataFields count="1">
    <dataField name="Total Patients" fld="0" subtotal="count"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2C642B-1316-48BD-A88C-57CBA07A69E9}" name="PT_Race"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D25:E34" firstHeaderRow="1" firstDataRow="1" firstDataCol="1"/>
  <pivotFields count="16">
    <pivotField dataField="1" showAll="0"/>
    <pivotField numFmtId="165" showAll="0"/>
    <pivotField showAll="0"/>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pivotField showAll="0"/>
    <pivotField showAll="0"/>
    <pivotField showAll="0"/>
    <pivotField axis="axisRow" showAll="0" sortType="descending">
      <items count="9">
        <item x="2"/>
        <item x="5"/>
        <item x="1"/>
        <item x="4"/>
        <item x="6"/>
        <item x="3"/>
        <item x="7"/>
        <item x="0"/>
        <item t="default"/>
      </items>
      <autoSortScope>
        <pivotArea dataOnly="0" outline="0" fieldPosition="0">
          <references count="1">
            <reference field="4294967294" count="1" selected="0">
              <x v="0"/>
            </reference>
          </references>
        </pivotArea>
      </autoSortScope>
    </pivotField>
    <pivotField showAll="0">
      <items count="9">
        <item x="4"/>
        <item x="3"/>
        <item x="2"/>
        <item x="7"/>
        <item x="0"/>
        <item x="1"/>
        <item x="6"/>
        <item x="5"/>
        <item t="default"/>
      </items>
    </pivotField>
    <pivotField showAll="0"/>
    <pivotField showAll="0"/>
    <pivotField showAll="0"/>
    <pivotField showAll="0"/>
  </pivotFields>
  <rowFields count="1">
    <field x="10"/>
  </rowFields>
  <rowItems count="9">
    <i>
      <x v="7"/>
    </i>
    <i>
      <x/>
    </i>
    <i>
      <x v="6"/>
    </i>
    <i>
      <x v="5"/>
    </i>
    <i>
      <x v="1"/>
    </i>
    <i>
      <x v="2"/>
    </i>
    <i>
      <x v="4"/>
    </i>
    <i>
      <x v="3"/>
    </i>
    <i t="grand">
      <x/>
    </i>
  </rowItems>
  <colItems count="1">
    <i/>
  </colItems>
  <dataFields count="1">
    <dataField name="Total Patients" fld="0" subtotal="count"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F7C5C-08A9-4F42-88F7-861DC9448893}" name="PT_Dept"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25:B34" firstHeaderRow="1" firstDataRow="1" firstDataCol="1"/>
  <pivotFields count="16">
    <pivotField dataField="1" showAll="0"/>
    <pivotField numFmtId="165" showAll="0"/>
    <pivotField showAll="0"/>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pivotField showAll="0"/>
    <pivotField showAll="0"/>
    <pivotField showAll="0"/>
    <pivotField showAll="0"/>
    <pivotField axis="axisRow" showAll="0" sortType="descending">
      <items count="9">
        <item x="4"/>
        <item x="3"/>
        <item x="2"/>
        <item x="7"/>
        <item x="0"/>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v="4"/>
    </i>
    <i>
      <x v="2"/>
    </i>
    <i>
      <x v="5"/>
    </i>
    <i>
      <x v="6"/>
    </i>
    <i>
      <x v="1"/>
    </i>
    <i>
      <x/>
    </i>
    <i>
      <x v="3"/>
    </i>
    <i>
      <x v="7"/>
    </i>
    <i t="grand">
      <x/>
    </i>
  </rowItems>
  <colItems count="1">
    <i/>
  </colItems>
  <dataFields count="1">
    <dataField name="Total Patients" fld="0" subtotal="count"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573C79-0951-4D86-A339-53E3D6C73147}" name="PT_Attend"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8:K11" firstHeaderRow="1" firstDataRow="1" firstDataCol="1"/>
  <pivotFields count="16">
    <pivotField dataField="1" showAll="0"/>
    <pivotField numFmtId="165" showAll="0"/>
    <pivotField showAll="0"/>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pivotField showAll="0"/>
    <pivotField showAll="0"/>
    <pivotField showAll="0"/>
    <pivotField showAll="0"/>
    <pivotField showAll="0">
      <items count="9">
        <item x="4"/>
        <item x="3"/>
        <item x="2"/>
        <item x="7"/>
        <item x="0"/>
        <item x="1"/>
        <item x="6"/>
        <item x="5"/>
        <item t="default"/>
      </items>
    </pivotField>
    <pivotField showAll="0"/>
    <pivotField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Total Patients" fld="0" subtotal="count"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C47C08-26FB-4B55-8CEC-0D89EF8C844E}" name="PT_Admission"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G8:H11" firstHeaderRow="1" firstDataRow="1" firstDataCol="1"/>
  <pivotFields count="16">
    <pivotField dataField="1" showAll="0"/>
    <pivotField numFmtId="165" showAll="0"/>
    <pivotField showAll="0"/>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pivotField showAll="0"/>
    <pivotField showAll="0"/>
    <pivotField showAll="0"/>
    <pivotField showAll="0"/>
    <pivotField showAll="0">
      <items count="9">
        <item x="4"/>
        <item x="3"/>
        <item x="2"/>
        <item x="7"/>
        <item x="0"/>
        <item x="1"/>
        <item x="6"/>
        <item x="5"/>
        <item t="default"/>
      </items>
    </pivotField>
    <pivotField axis="axisRow" showAll="0">
      <items count="3">
        <item x="0"/>
        <item x="1"/>
        <item t="default"/>
      </items>
    </pivotField>
    <pivotField showAll="0"/>
    <pivotField showAll="0"/>
    <pivotField showAll="0"/>
  </pivotFields>
  <rowFields count="1">
    <field x="12"/>
  </rowFields>
  <rowItems count="3">
    <i>
      <x/>
    </i>
    <i>
      <x v="1"/>
    </i>
    <i t="grand">
      <x/>
    </i>
  </rowItems>
  <colItems count="1">
    <i/>
  </colItems>
  <dataFields count="1">
    <dataField name="Total Patients" fld="0" subtotal="count" baseField="0" baseItem="0" numFmtId="3"/>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7BE791-534B-44D4-AF74-EC5E2B0F6F61}" name="PT_Gender"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D8:E12" firstHeaderRow="1" firstDataRow="1" firstDataCol="1"/>
  <pivotFields count="16">
    <pivotField dataField="1" showAll="0"/>
    <pivotField numFmtId="165" showAll="0"/>
    <pivotField showAll="0"/>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pivotField axis="axisRow" showAll="0">
      <items count="4">
        <item x="0"/>
        <item x="1"/>
        <item x="2"/>
        <item t="default"/>
      </items>
    </pivotField>
    <pivotField showAll="0"/>
    <pivotField showAll="0"/>
    <pivotField showAll="0"/>
    <pivotField showAll="0">
      <items count="9">
        <item x="4"/>
        <item x="3"/>
        <item x="2"/>
        <item x="7"/>
        <item x="0"/>
        <item x="1"/>
        <item x="6"/>
        <item x="5"/>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Total Patients" fld="0" subtotal="count" baseField="0" baseItem="0" numFmtId="3"/>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40A254-589C-4C96-A073-40CBEE75922E}" name="PT_AgeGroup"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8:B17" firstHeaderRow="1" firstDataRow="1" firstDataCol="1"/>
  <pivotFields count="16">
    <pivotField dataField="1" showAll="0"/>
    <pivotField numFmtId="165" showAll="0"/>
    <pivotField showAll="0"/>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pivotField showAll="0"/>
    <pivotField showAll="0"/>
    <pivotField axis="axisRow" showAll="0">
      <items count="9">
        <item x="7"/>
        <item x="4"/>
        <item x="1"/>
        <item x="6"/>
        <item x="3"/>
        <item x="0"/>
        <item x="2"/>
        <item x="5"/>
        <item t="default"/>
      </items>
    </pivotField>
    <pivotField showAll="0"/>
    <pivotField showAll="0">
      <items count="9">
        <item x="4"/>
        <item x="3"/>
        <item x="2"/>
        <item x="7"/>
        <item x="0"/>
        <item x="1"/>
        <item x="6"/>
        <item x="5"/>
        <item t="default"/>
      </items>
    </pivotField>
    <pivotField showAll="0"/>
    <pivotField showAll="0"/>
    <pivotField showAll="0"/>
    <pivotField showAll="0"/>
  </pivotFields>
  <rowFields count="1">
    <field x="9"/>
  </rowFields>
  <rowItems count="9">
    <i>
      <x/>
    </i>
    <i>
      <x v="1"/>
    </i>
    <i>
      <x v="2"/>
    </i>
    <i>
      <x v="3"/>
    </i>
    <i>
      <x v="4"/>
    </i>
    <i>
      <x v="5"/>
    </i>
    <i>
      <x v="6"/>
    </i>
    <i>
      <x v="7"/>
    </i>
    <i t="grand">
      <x/>
    </i>
  </rowItems>
  <colItems count="1">
    <i/>
  </colItems>
  <dataFields count="1">
    <dataField name="Total Patients" fld="0" subtotal="count"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55FB30-04A4-4AF6-98E9-E0A77D010956}" name="PT_KPI"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C4" firstHeaderRow="0" firstDataRow="1" firstDataCol="0"/>
  <pivotFields count="16">
    <pivotField dataField="1" showAll="0"/>
    <pivotField numFmtId="165" showAll="0"/>
    <pivotField showAll="0"/>
    <pivotField showAll="0">
      <items count="13">
        <item x="9"/>
        <item x="10"/>
        <item x="11"/>
        <item x="0"/>
        <item x="1"/>
        <item x="2"/>
        <item x="3"/>
        <item x="4"/>
        <item x="5"/>
        <item x="6"/>
        <item x="7"/>
        <item x="8"/>
        <item t="default"/>
      </items>
    </pivotField>
    <pivotField showAll="0">
      <items count="3">
        <item x="0"/>
        <item x="1"/>
        <item t="default"/>
      </items>
    </pivotField>
    <pivotField showAll="0"/>
    <pivotField showAll="0"/>
    <pivotField showAll="0"/>
    <pivotField showAll="0"/>
    <pivotField showAll="0"/>
    <pivotField showAll="0"/>
    <pivotField showAll="0">
      <items count="9">
        <item x="4"/>
        <item x="3"/>
        <item x="2"/>
        <item x="7"/>
        <item x="0"/>
        <item x="1"/>
        <item x="6"/>
        <item x="5"/>
        <item t="default"/>
      </items>
    </pivotField>
    <pivotField showAll="0"/>
    <pivotField dataField="1" showAll="0"/>
    <pivotField dataField="1" showAll="0"/>
    <pivotField showAll="0"/>
  </pivotFields>
  <rowItems count="1">
    <i/>
  </rowItems>
  <colFields count="1">
    <field x="-2"/>
  </colFields>
  <colItems count="3">
    <i>
      <x/>
    </i>
    <i i="1">
      <x v="1"/>
    </i>
    <i i="2">
      <x v="2"/>
    </i>
  </colItems>
  <dataFields count="3">
    <dataField name="Total Patients" fld="0" subtotal="count" baseField="0" baseItem="0" numFmtId="3"/>
    <dataField name="Avg Wait Time" fld="14" subtotal="average" baseField="0" baseItem="0" numFmtId="166"/>
    <dataField name="Avg Satisfaction" fld="13" subtotal="average" baseField="0" baseItem="0" numFmtId="166"/>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929FF7-C8BC-4555-83F2-373811925F70}" sourceName="Year">
  <pivotTables>
    <pivotTable tabId="3" name="PT_KPI"/>
    <pivotTable tabId="3" name="PT_AgeGroup"/>
    <pivotTable tabId="3" name="PT_Gender"/>
    <pivotTable tabId="3" name="PT_Admission"/>
    <pivotTable tabId="3" name="PT_Attend"/>
    <pivotTable tabId="3" name="PT_Dept"/>
    <pivotTable tabId="3" name="PT_Race"/>
    <pivotTable tabId="3" name="PT_Trend"/>
  </pivotTables>
  <data>
    <tabular pivotCacheId="11872585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DE7EFFD-BAAF-4F50-B8F2-1AAF94CBEE61}" sourceName="Month">
  <pivotTables>
    <pivotTable tabId="3" name="PT_KPI"/>
    <pivotTable tabId="3" name="PT_AgeGroup"/>
    <pivotTable tabId="3" name="PT_Gender"/>
    <pivotTable tabId="3" name="PT_Admission"/>
    <pivotTable tabId="3" name="PT_Attend"/>
    <pivotTable tabId="3" name="PT_Dept"/>
    <pivotTable tabId="3" name="PT_Race"/>
    <pivotTable tabId="3" name="PT_Trend"/>
  </pivotTables>
  <data>
    <tabular pivotCacheId="1187258518">
      <items count="12">
        <i x="9" s="1"/>
        <i x="10" s="1"/>
        <i x="11" s="1"/>
        <i x="0"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2CD8E6E6-2EDA-4106-B208-8EAD28D7234A}" sourceName="Department Referral">
  <pivotTables>
    <pivotTable tabId="3" name="PT_KPI"/>
    <pivotTable tabId="3" name="PT_AgeGroup"/>
    <pivotTable tabId="3" name="PT_Gender"/>
    <pivotTable tabId="3" name="PT_Admission"/>
    <pivotTable tabId="3" name="PT_Attend"/>
    <pivotTable tabId="3" name="PT_Dept"/>
    <pivotTable tabId="3" name="PT_Race"/>
    <pivotTable tabId="3" name="PT_Trend"/>
  </pivotTables>
  <data>
    <tabular pivotCacheId="1187258518">
      <items count="8">
        <i x="4" s="1"/>
        <i x="3" s="1"/>
        <i x="2" s="1"/>
        <i x="7" s="1"/>
        <i x="0"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AE446D2-DEBC-4F7B-AE12-97C8A88A6ECA}" cache="Slicer_Year" caption="Year" columnCount="2" style="SlicerStyleDark1" rowHeight="241300"/>
  <slicer name="Month" xr10:uid="{A8693B36-A11D-4B5B-AE3E-9614BCA1579B}" cache="Slicer_Month" caption="Month" columnCount="2" style="SlicerStyleDark1" rowHeight="241300"/>
  <slicer name="Department Referral" xr10:uid="{C9940BC0-1B8A-4A44-8204-5E2A72F2FBAB}" cache="Slicer_Department_Referral" caption="Department"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793A52-7E59-4535-922E-F76E10AC3A7F}" name="ERData" displayName="ERData" ref="A1:P9217" totalsRowShown="0" headerRowDxfId="0">
  <autoFilter ref="A1:P9217" xr:uid="{98793A52-7E59-4535-922E-F76E10AC3A7F}"/>
  <tableColumns count="16">
    <tableColumn id="1" xr3:uid="{E26388E3-194C-41BB-8FF0-94CA5B41FBC9}" name="Patient Id">
      <calculatedColumnFormula>Raw_Data!A2</calculatedColumnFormula>
    </tableColumn>
    <tableColumn id="2" xr3:uid="{31DD9998-CA84-4FAE-9CF9-B58C5E3CC5EF}" name="Admission Date" dataDxfId="1">
      <calculatedColumnFormula>Raw_Data!B2</calculatedColumnFormula>
    </tableColumn>
    <tableColumn id="3" xr3:uid="{1E620C68-055E-411E-8EFB-F4C026E1DD22}" name="Admission Hour">
      <calculatedColumnFormula>HOUR(Raw_Data!B2)</calculatedColumnFormula>
    </tableColumn>
    <tableColumn id="4" xr3:uid="{29104BBC-029E-401C-BDC7-E2E8ED62ED5A}" name="Month">
      <calculatedColumnFormula>TEXT(Raw_Data!B2,"mmm")</calculatedColumnFormula>
    </tableColumn>
    <tableColumn id="5" xr3:uid="{C27CF662-C89F-4E33-A9A6-FD1459C49D4A}" name="Year">
      <calculatedColumnFormula>YEAR(Raw_Data!B2)</calculatedColumnFormula>
    </tableColumn>
    <tableColumn id="6" xr3:uid="{5CEF04EE-E2FB-4539-ACBC-821607A3B27B}" name="Month-Year">
      <calculatedColumnFormula>TEXT(Raw_Data!B2,"mmm-yy")</calculatedColumnFormula>
    </tableColumn>
    <tableColumn id="7" xr3:uid="{15283C9B-9F84-4E98-9879-C5E5C50D5E3A}" name="Patient Full Name">
      <calculatedColumnFormula>PROPER(Raw_Data!C2&amp;". "&amp;Raw_Data!D2)</calculatedColumnFormula>
    </tableColumn>
    <tableColumn id="8" xr3:uid="{674F94F6-E86A-47F6-8C24-3BC3FABABFDC}" name="Gender (Clean)">
      <calculatedColumnFormula>IF(OR(Raw_Data!E2="M",Raw_Data!E2="Male"),"Male",IF(OR(Raw_Data!E2="F",Raw_Data!E2="Female"),"Female","Not Confirmed"))</calculatedColumnFormula>
    </tableColumn>
    <tableColumn id="9" xr3:uid="{F7E70E28-34EC-43AB-9746-EA2E0A710A16}" name="Age">
      <calculatedColumnFormula>Raw_Data!F2</calculatedColumnFormula>
    </tableColumn>
    <tableColumn id="10" xr3:uid="{894253B2-FD64-4502-A019-71CEADB3123D}" name="Age Group">
      <calculatedColumnFormula>FLOOR(Raw_Data!F2,10)&amp;"-"&amp;FLOOR(Raw_Data!F2,10)+9</calculatedColumnFormula>
    </tableColumn>
    <tableColumn id="11" xr3:uid="{D408C727-5599-41D8-88CD-A37A4E4D0E79}" name="Race">
      <calculatedColumnFormula>Raw_Data!G2</calculatedColumnFormula>
    </tableColumn>
    <tableColumn id="12" xr3:uid="{7AF054AA-4B29-401D-8F4C-FD0E5925DE97}" name="Department Referral">
      <calculatedColumnFormula>Raw_Data!H2</calculatedColumnFormula>
    </tableColumn>
    <tableColumn id="13" xr3:uid="{32515CE9-EE2C-4467-95C8-84506525F7D3}" name="Admission Status">
      <calculatedColumnFormula>IF(Raw_Data!I2=TRUE,"Admitted","Not Admitted")</calculatedColumnFormula>
    </tableColumn>
    <tableColumn id="14" xr3:uid="{7B2DA224-F104-4BA4-9247-517BD1088224}" name="Satisfaction Score">
      <calculatedColumnFormula>IF(Raw_Data!J2="","Not Rated",Raw_Data!J2)</calculatedColumnFormula>
    </tableColumn>
    <tableColumn id="15" xr3:uid="{970148CF-C7D6-4D27-A831-07AEEE358251}" name="Wait Time (min)">
      <calculatedColumnFormula>Raw_Data!K2</calculatedColumnFormula>
    </tableColumn>
    <tableColumn id="16" xr3:uid="{256F071F-8F01-408A-840F-C427F28C64E7}" name="Patient Attend Status">
      <calculatedColumnFormula>IF(Raw_Data!K2&lt;=30,"Within Time","Delayed")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217"/>
  <sheetViews>
    <sheetView workbookViewId="0">
      <pane ySplit="1" topLeftCell="A2" activePane="bottomLeft" state="frozen"/>
      <selection pane="bottomLeft"/>
    </sheetView>
  </sheetViews>
  <sheetFormatPr defaultRowHeight="14.5" x14ac:dyDescent="0.35"/>
  <cols>
    <col min="1" max="1" width="13" customWidth="1"/>
    <col min="2" max="2" width="19" customWidth="1"/>
    <col min="3" max="3" width="9" customWidth="1"/>
    <col min="4" max="4" width="16" customWidth="1"/>
    <col min="5" max="5" width="9" customWidth="1"/>
    <col min="6" max="6" width="8" customWidth="1"/>
    <col min="7" max="7" width="26" customWidth="1"/>
    <col min="8" max="8" width="18" customWidth="1"/>
    <col min="9" max="10" width="12" customWidth="1"/>
    <col min="11" max="11" width="11" customWidth="1"/>
  </cols>
  <sheetData>
    <row r="1" spans="1:11" ht="16" x14ac:dyDescent="0.45">
      <c r="A1" s="1" t="s">
        <v>0</v>
      </c>
      <c r="B1" s="1" t="s">
        <v>1</v>
      </c>
      <c r="C1" s="1" t="s">
        <v>2</v>
      </c>
      <c r="D1" s="1" t="s">
        <v>3</v>
      </c>
      <c r="E1" s="1" t="s">
        <v>4</v>
      </c>
      <c r="F1" s="1" t="s">
        <v>5</v>
      </c>
      <c r="G1" s="1" t="s">
        <v>6</v>
      </c>
      <c r="H1" s="1" t="s">
        <v>7</v>
      </c>
      <c r="I1" s="1" t="s">
        <v>8</v>
      </c>
      <c r="J1" s="1" t="s">
        <v>9</v>
      </c>
      <c r="K1" s="1" t="s">
        <v>10</v>
      </c>
    </row>
    <row r="2" spans="1:11" x14ac:dyDescent="0.35">
      <c r="A2" t="s">
        <v>11</v>
      </c>
      <c r="B2" s="2">
        <v>45017.004166666673</v>
      </c>
      <c r="C2" t="s">
        <v>12</v>
      </c>
      <c r="D2" t="s">
        <v>13</v>
      </c>
      <c r="E2" t="s">
        <v>14</v>
      </c>
      <c r="F2">
        <v>58</v>
      </c>
      <c r="G2" t="s">
        <v>15</v>
      </c>
      <c r="H2" t="s">
        <v>16</v>
      </c>
      <c r="I2" t="b">
        <v>1</v>
      </c>
      <c r="J2">
        <v>1</v>
      </c>
      <c r="K2">
        <v>18</v>
      </c>
    </row>
    <row r="3" spans="1:11" x14ac:dyDescent="0.35">
      <c r="A3" t="s">
        <v>17</v>
      </c>
      <c r="B3" s="2">
        <v>45017.087500000001</v>
      </c>
      <c r="C3" t="s">
        <v>18</v>
      </c>
      <c r="D3" t="s">
        <v>19</v>
      </c>
      <c r="E3" t="s">
        <v>20</v>
      </c>
      <c r="F3">
        <v>22</v>
      </c>
      <c r="G3" t="s">
        <v>21</v>
      </c>
      <c r="H3" t="s">
        <v>16</v>
      </c>
      <c r="I3" t="b">
        <v>0</v>
      </c>
      <c r="K3">
        <v>10</v>
      </c>
    </row>
    <row r="4" spans="1:11" x14ac:dyDescent="0.35">
      <c r="A4" t="s">
        <v>22</v>
      </c>
      <c r="B4" s="2">
        <v>45017.089583333327</v>
      </c>
      <c r="C4" t="s">
        <v>23</v>
      </c>
      <c r="D4" t="s">
        <v>24</v>
      </c>
      <c r="E4" t="s">
        <v>20</v>
      </c>
      <c r="F4">
        <v>56</v>
      </c>
      <c r="G4" t="s">
        <v>25</v>
      </c>
      <c r="H4" t="s">
        <v>16</v>
      </c>
      <c r="I4" t="b">
        <v>0</v>
      </c>
      <c r="K4">
        <v>57</v>
      </c>
    </row>
    <row r="5" spans="1:11" x14ac:dyDescent="0.35">
      <c r="A5" t="s">
        <v>26</v>
      </c>
      <c r="B5" s="2">
        <v>45017.165277777778</v>
      </c>
      <c r="C5" t="s">
        <v>27</v>
      </c>
      <c r="D5" t="s">
        <v>28</v>
      </c>
      <c r="E5" t="s">
        <v>14</v>
      </c>
      <c r="F5">
        <v>60</v>
      </c>
      <c r="G5" t="s">
        <v>21</v>
      </c>
      <c r="H5" t="s">
        <v>29</v>
      </c>
      <c r="I5" t="b">
        <v>0</v>
      </c>
      <c r="K5">
        <v>31</v>
      </c>
    </row>
    <row r="6" spans="1:11" x14ac:dyDescent="0.35">
      <c r="A6" t="s">
        <v>30</v>
      </c>
      <c r="B6" s="2">
        <v>45017.256944444453</v>
      </c>
      <c r="C6" t="s">
        <v>31</v>
      </c>
      <c r="D6" t="s">
        <v>32</v>
      </c>
      <c r="E6" t="s">
        <v>33</v>
      </c>
      <c r="F6">
        <v>40</v>
      </c>
      <c r="G6" t="s">
        <v>15</v>
      </c>
      <c r="H6" t="s">
        <v>34</v>
      </c>
      <c r="I6" t="b">
        <v>0</v>
      </c>
      <c r="J6">
        <v>6</v>
      </c>
      <c r="K6">
        <v>18</v>
      </c>
    </row>
    <row r="7" spans="1:11" x14ac:dyDescent="0.35">
      <c r="A7" t="s">
        <v>35</v>
      </c>
      <c r="B7" s="2">
        <v>45017.297222222223</v>
      </c>
      <c r="C7" t="s">
        <v>23</v>
      </c>
      <c r="D7" t="s">
        <v>24</v>
      </c>
      <c r="E7" t="s">
        <v>33</v>
      </c>
      <c r="F7">
        <v>58</v>
      </c>
      <c r="G7" t="s">
        <v>15</v>
      </c>
      <c r="H7" t="s">
        <v>34</v>
      </c>
      <c r="I7" t="b">
        <v>1</v>
      </c>
      <c r="J7">
        <v>0</v>
      </c>
      <c r="K7">
        <v>27</v>
      </c>
    </row>
    <row r="8" spans="1:11" x14ac:dyDescent="0.35">
      <c r="A8" t="s">
        <v>36</v>
      </c>
      <c r="B8" s="2">
        <v>45017.331250000003</v>
      </c>
      <c r="C8" t="s">
        <v>33</v>
      </c>
      <c r="D8" t="s">
        <v>37</v>
      </c>
      <c r="E8" t="s">
        <v>20</v>
      </c>
      <c r="F8">
        <v>14</v>
      </c>
      <c r="G8" t="s">
        <v>38</v>
      </c>
      <c r="H8" t="s">
        <v>16</v>
      </c>
      <c r="I8" t="b">
        <v>1</v>
      </c>
      <c r="J8">
        <v>9</v>
      </c>
      <c r="K8">
        <v>31</v>
      </c>
    </row>
    <row r="9" spans="1:11" x14ac:dyDescent="0.35">
      <c r="A9" t="s">
        <v>39</v>
      </c>
      <c r="B9" s="2">
        <v>45017.338194444441</v>
      </c>
      <c r="C9" t="s">
        <v>20</v>
      </c>
      <c r="D9" t="s">
        <v>40</v>
      </c>
      <c r="E9" t="s">
        <v>20</v>
      </c>
      <c r="F9">
        <v>55</v>
      </c>
      <c r="G9" t="s">
        <v>15</v>
      </c>
      <c r="H9" t="s">
        <v>16</v>
      </c>
      <c r="I9" t="b">
        <v>0</v>
      </c>
      <c r="J9">
        <v>7</v>
      </c>
      <c r="K9">
        <v>44</v>
      </c>
    </row>
    <row r="10" spans="1:11" x14ac:dyDescent="0.35">
      <c r="A10" t="s">
        <v>41</v>
      </c>
      <c r="B10" s="2">
        <v>45017.373611111107</v>
      </c>
      <c r="C10" t="s">
        <v>27</v>
      </c>
      <c r="D10" t="s">
        <v>42</v>
      </c>
      <c r="E10" t="s">
        <v>43</v>
      </c>
      <c r="F10">
        <v>43</v>
      </c>
      <c r="G10" t="s">
        <v>15</v>
      </c>
      <c r="H10" t="s">
        <v>34</v>
      </c>
      <c r="I10" t="b">
        <v>0</v>
      </c>
      <c r="J10">
        <v>6</v>
      </c>
      <c r="K10">
        <v>53</v>
      </c>
    </row>
    <row r="11" spans="1:11" x14ac:dyDescent="0.35">
      <c r="A11" t="s">
        <v>44</v>
      </c>
      <c r="B11" s="2">
        <v>45017.500694444447</v>
      </c>
      <c r="C11" t="s">
        <v>45</v>
      </c>
      <c r="D11" t="s">
        <v>46</v>
      </c>
      <c r="E11" t="s">
        <v>33</v>
      </c>
      <c r="F11">
        <v>67</v>
      </c>
      <c r="G11" t="s">
        <v>47</v>
      </c>
      <c r="H11" t="s">
        <v>16</v>
      </c>
      <c r="I11" t="b">
        <v>1</v>
      </c>
      <c r="J11">
        <v>2</v>
      </c>
      <c r="K11">
        <v>16</v>
      </c>
    </row>
    <row r="12" spans="1:11" x14ac:dyDescent="0.35">
      <c r="A12" t="s">
        <v>48</v>
      </c>
      <c r="B12" s="2">
        <v>45017.617361111108</v>
      </c>
      <c r="C12" t="s">
        <v>20</v>
      </c>
      <c r="D12" t="s">
        <v>49</v>
      </c>
      <c r="E12" t="s">
        <v>14</v>
      </c>
      <c r="F12">
        <v>20</v>
      </c>
      <c r="G12" t="s">
        <v>15</v>
      </c>
      <c r="H12" t="s">
        <v>16</v>
      </c>
      <c r="I12" t="b">
        <v>0</v>
      </c>
      <c r="K12">
        <v>30</v>
      </c>
    </row>
    <row r="13" spans="1:11" x14ac:dyDescent="0.35">
      <c r="A13" t="s">
        <v>50</v>
      </c>
      <c r="B13" s="2">
        <v>45017.77847222222</v>
      </c>
      <c r="C13" t="s">
        <v>51</v>
      </c>
      <c r="D13" t="s">
        <v>52</v>
      </c>
      <c r="E13" t="s">
        <v>20</v>
      </c>
      <c r="F13">
        <v>11</v>
      </c>
      <c r="G13" t="s">
        <v>53</v>
      </c>
      <c r="H13" t="s">
        <v>16</v>
      </c>
      <c r="I13" t="b">
        <v>0</v>
      </c>
      <c r="K13">
        <v>40</v>
      </c>
    </row>
    <row r="14" spans="1:11" x14ac:dyDescent="0.35">
      <c r="A14" t="s">
        <v>54</v>
      </c>
      <c r="B14" s="2">
        <v>45017.798611111109</v>
      </c>
      <c r="C14" t="s">
        <v>55</v>
      </c>
      <c r="D14" t="s">
        <v>40</v>
      </c>
      <c r="E14" t="s">
        <v>20</v>
      </c>
      <c r="F14">
        <v>45</v>
      </c>
      <c r="G14" t="s">
        <v>47</v>
      </c>
      <c r="H14" t="s">
        <v>16</v>
      </c>
      <c r="I14" t="b">
        <v>0</v>
      </c>
      <c r="J14">
        <v>3</v>
      </c>
      <c r="K14">
        <v>37</v>
      </c>
    </row>
    <row r="15" spans="1:11" x14ac:dyDescent="0.35">
      <c r="A15" t="s">
        <v>56</v>
      </c>
      <c r="B15" s="2">
        <v>45018.036805555559</v>
      </c>
      <c r="C15" t="s">
        <v>57</v>
      </c>
      <c r="D15" t="s">
        <v>58</v>
      </c>
      <c r="E15" t="s">
        <v>33</v>
      </c>
      <c r="F15">
        <v>79</v>
      </c>
      <c r="G15" t="s">
        <v>15</v>
      </c>
      <c r="H15" t="s">
        <v>16</v>
      </c>
      <c r="I15" t="b">
        <v>0</v>
      </c>
      <c r="K15">
        <v>37</v>
      </c>
    </row>
    <row r="16" spans="1:11" x14ac:dyDescent="0.35">
      <c r="A16" t="s">
        <v>59</v>
      </c>
      <c r="B16" s="2">
        <v>45018.097916666673</v>
      </c>
      <c r="C16" t="s">
        <v>51</v>
      </c>
      <c r="D16" t="s">
        <v>60</v>
      </c>
      <c r="E16" t="s">
        <v>43</v>
      </c>
      <c r="F16">
        <v>63</v>
      </c>
      <c r="G16" t="s">
        <v>61</v>
      </c>
      <c r="H16" t="s">
        <v>16</v>
      </c>
      <c r="I16" t="b">
        <v>1</v>
      </c>
      <c r="J16">
        <v>3</v>
      </c>
      <c r="K16">
        <v>38</v>
      </c>
    </row>
    <row r="17" spans="1:11" x14ac:dyDescent="0.35">
      <c r="A17" t="s">
        <v>62</v>
      </c>
      <c r="B17" s="2">
        <v>45018.101388888892</v>
      </c>
      <c r="C17" t="s">
        <v>18</v>
      </c>
      <c r="D17" t="s">
        <v>63</v>
      </c>
      <c r="E17" t="s">
        <v>33</v>
      </c>
      <c r="F17">
        <v>28</v>
      </c>
      <c r="G17" t="s">
        <v>15</v>
      </c>
      <c r="H17" t="s">
        <v>16</v>
      </c>
      <c r="I17" t="b">
        <v>0</v>
      </c>
      <c r="K17">
        <v>34</v>
      </c>
    </row>
    <row r="18" spans="1:11" x14ac:dyDescent="0.35">
      <c r="A18" t="s">
        <v>64</v>
      </c>
      <c r="B18" s="2">
        <v>45018.118750000001</v>
      </c>
      <c r="C18" t="s">
        <v>51</v>
      </c>
      <c r="D18" t="s">
        <v>65</v>
      </c>
      <c r="E18" t="s">
        <v>43</v>
      </c>
      <c r="F18">
        <v>32</v>
      </c>
      <c r="G18" t="s">
        <v>21</v>
      </c>
      <c r="H18" t="s">
        <v>29</v>
      </c>
      <c r="I18" t="b">
        <v>1</v>
      </c>
      <c r="J18">
        <v>1</v>
      </c>
      <c r="K18">
        <v>51</v>
      </c>
    </row>
    <row r="19" spans="1:11" x14ac:dyDescent="0.35">
      <c r="A19" t="s">
        <v>66</v>
      </c>
      <c r="B19" s="2">
        <v>45018.142361111109</v>
      </c>
      <c r="C19" t="s">
        <v>18</v>
      </c>
      <c r="D19" t="s">
        <v>67</v>
      </c>
      <c r="E19" t="s">
        <v>20</v>
      </c>
      <c r="F19">
        <v>36</v>
      </c>
      <c r="G19" t="s">
        <v>21</v>
      </c>
      <c r="H19" t="s">
        <v>68</v>
      </c>
      <c r="I19" t="b">
        <v>1</v>
      </c>
      <c r="K19">
        <v>55</v>
      </c>
    </row>
    <row r="20" spans="1:11" x14ac:dyDescent="0.35">
      <c r="A20" t="s">
        <v>69</v>
      </c>
      <c r="B20" s="2">
        <v>45018.172222222223</v>
      </c>
      <c r="C20" t="s">
        <v>70</v>
      </c>
      <c r="D20" t="s">
        <v>40</v>
      </c>
      <c r="E20" t="s">
        <v>33</v>
      </c>
      <c r="F20">
        <v>20</v>
      </c>
      <c r="G20" t="s">
        <v>15</v>
      </c>
      <c r="H20" t="s">
        <v>16</v>
      </c>
      <c r="I20" t="b">
        <v>1</v>
      </c>
      <c r="K20">
        <v>31</v>
      </c>
    </row>
    <row r="21" spans="1:11" x14ac:dyDescent="0.35">
      <c r="A21" t="s">
        <v>71</v>
      </c>
      <c r="B21" s="2">
        <v>45018.240277777782</v>
      </c>
      <c r="C21" t="s">
        <v>51</v>
      </c>
      <c r="D21" t="s">
        <v>24</v>
      </c>
      <c r="E21" t="s">
        <v>20</v>
      </c>
      <c r="F21">
        <v>31</v>
      </c>
      <c r="G21" t="s">
        <v>38</v>
      </c>
      <c r="H21" t="s">
        <v>16</v>
      </c>
      <c r="I21" t="b">
        <v>1</v>
      </c>
      <c r="K21">
        <v>59</v>
      </c>
    </row>
    <row r="22" spans="1:11" x14ac:dyDescent="0.35">
      <c r="A22" t="s">
        <v>72</v>
      </c>
      <c r="B22" s="2">
        <v>45018.268055555563</v>
      </c>
      <c r="C22" t="s">
        <v>73</v>
      </c>
      <c r="D22" t="s">
        <v>74</v>
      </c>
      <c r="E22" t="s">
        <v>43</v>
      </c>
      <c r="F22">
        <v>20</v>
      </c>
      <c r="G22" t="s">
        <v>15</v>
      </c>
      <c r="H22" t="s">
        <v>16</v>
      </c>
      <c r="I22" t="b">
        <v>1</v>
      </c>
      <c r="K22">
        <v>57</v>
      </c>
    </row>
    <row r="23" spans="1:11" x14ac:dyDescent="0.35">
      <c r="A23" t="s">
        <v>75</v>
      </c>
      <c r="B23" s="2">
        <v>45018.323611111111</v>
      </c>
      <c r="C23" t="s">
        <v>76</v>
      </c>
      <c r="D23" t="s">
        <v>42</v>
      </c>
      <c r="E23" t="s">
        <v>20</v>
      </c>
      <c r="F23">
        <v>13</v>
      </c>
      <c r="G23" t="s">
        <v>25</v>
      </c>
      <c r="H23" t="s">
        <v>16</v>
      </c>
      <c r="I23" t="b">
        <v>0</v>
      </c>
      <c r="K23">
        <v>21</v>
      </c>
    </row>
    <row r="24" spans="1:11" x14ac:dyDescent="0.35">
      <c r="A24" t="s">
        <v>77</v>
      </c>
      <c r="B24" s="2">
        <v>45018.418749999997</v>
      </c>
      <c r="C24" t="s">
        <v>78</v>
      </c>
      <c r="D24" t="s">
        <v>79</v>
      </c>
      <c r="E24" t="s">
        <v>14</v>
      </c>
      <c r="F24">
        <v>56</v>
      </c>
      <c r="G24" t="s">
        <v>38</v>
      </c>
      <c r="H24" t="s">
        <v>34</v>
      </c>
      <c r="I24" t="b">
        <v>0</v>
      </c>
      <c r="K24">
        <v>57</v>
      </c>
    </row>
    <row r="25" spans="1:11" x14ac:dyDescent="0.35">
      <c r="A25" t="s">
        <v>80</v>
      </c>
      <c r="B25" s="2">
        <v>45018.433333333327</v>
      </c>
      <c r="C25" t="s">
        <v>78</v>
      </c>
      <c r="D25" t="s">
        <v>81</v>
      </c>
      <c r="E25" t="s">
        <v>43</v>
      </c>
      <c r="F25">
        <v>56</v>
      </c>
      <c r="G25" t="s">
        <v>21</v>
      </c>
      <c r="H25" t="s">
        <v>16</v>
      </c>
      <c r="I25" t="b">
        <v>0</v>
      </c>
      <c r="K25">
        <v>32</v>
      </c>
    </row>
    <row r="26" spans="1:11" x14ac:dyDescent="0.35">
      <c r="A26" t="s">
        <v>82</v>
      </c>
      <c r="B26" s="2">
        <v>45018.538194444453</v>
      </c>
      <c r="C26" t="s">
        <v>83</v>
      </c>
      <c r="D26" t="s">
        <v>84</v>
      </c>
      <c r="E26" t="s">
        <v>33</v>
      </c>
      <c r="F26">
        <v>50</v>
      </c>
      <c r="G26" t="s">
        <v>38</v>
      </c>
      <c r="H26" t="s">
        <v>16</v>
      </c>
      <c r="I26" t="b">
        <v>1</v>
      </c>
      <c r="J26">
        <v>10</v>
      </c>
      <c r="K26">
        <v>48</v>
      </c>
    </row>
    <row r="27" spans="1:11" x14ac:dyDescent="0.35">
      <c r="A27" t="s">
        <v>85</v>
      </c>
      <c r="B27" s="2">
        <v>45018.577777777777</v>
      </c>
      <c r="C27" t="s">
        <v>83</v>
      </c>
      <c r="D27" t="s">
        <v>86</v>
      </c>
      <c r="E27" t="s">
        <v>14</v>
      </c>
      <c r="F27">
        <v>44</v>
      </c>
      <c r="G27" t="s">
        <v>15</v>
      </c>
      <c r="H27" t="s">
        <v>34</v>
      </c>
      <c r="I27" t="b">
        <v>0</v>
      </c>
      <c r="K27">
        <v>20</v>
      </c>
    </row>
    <row r="28" spans="1:11" x14ac:dyDescent="0.35">
      <c r="A28" t="s">
        <v>87</v>
      </c>
      <c r="B28" s="2">
        <v>45018.588888888888</v>
      </c>
      <c r="C28" t="s">
        <v>88</v>
      </c>
      <c r="D28" t="s">
        <v>40</v>
      </c>
      <c r="E28" t="s">
        <v>33</v>
      </c>
      <c r="F28">
        <v>50</v>
      </c>
      <c r="G28" t="s">
        <v>89</v>
      </c>
      <c r="H28" t="s">
        <v>16</v>
      </c>
      <c r="I28" t="b">
        <v>1</v>
      </c>
      <c r="K28">
        <v>10</v>
      </c>
    </row>
    <row r="29" spans="1:11" x14ac:dyDescent="0.35">
      <c r="A29" t="s">
        <v>90</v>
      </c>
      <c r="B29" s="2">
        <v>45018.881249999999</v>
      </c>
      <c r="C29" t="s">
        <v>91</v>
      </c>
      <c r="D29" t="s">
        <v>60</v>
      </c>
      <c r="E29" t="s">
        <v>33</v>
      </c>
      <c r="F29">
        <v>9</v>
      </c>
      <c r="G29" t="s">
        <v>53</v>
      </c>
      <c r="H29" t="s">
        <v>16</v>
      </c>
      <c r="I29" t="b">
        <v>1</v>
      </c>
      <c r="J29">
        <v>4</v>
      </c>
      <c r="K29">
        <v>44</v>
      </c>
    </row>
    <row r="30" spans="1:11" x14ac:dyDescent="0.35">
      <c r="A30" t="s">
        <v>92</v>
      </c>
      <c r="B30" s="2">
        <v>45018.929166666669</v>
      </c>
      <c r="C30" t="s">
        <v>83</v>
      </c>
      <c r="D30" t="s">
        <v>93</v>
      </c>
      <c r="E30" t="s">
        <v>43</v>
      </c>
      <c r="F30">
        <v>20</v>
      </c>
      <c r="G30" t="s">
        <v>47</v>
      </c>
      <c r="H30" t="s">
        <v>16</v>
      </c>
      <c r="I30" t="b">
        <v>1</v>
      </c>
      <c r="K30">
        <v>57</v>
      </c>
    </row>
    <row r="31" spans="1:11" x14ac:dyDescent="0.35">
      <c r="A31" t="s">
        <v>94</v>
      </c>
      <c r="B31" s="2">
        <v>45018.943749999999</v>
      </c>
      <c r="C31" t="s">
        <v>91</v>
      </c>
      <c r="D31" t="s">
        <v>95</v>
      </c>
      <c r="E31" t="s">
        <v>20</v>
      </c>
      <c r="F31">
        <v>79</v>
      </c>
      <c r="G31" t="s">
        <v>25</v>
      </c>
      <c r="H31" t="s">
        <v>16</v>
      </c>
      <c r="I31" t="b">
        <v>1</v>
      </c>
      <c r="K31">
        <v>26</v>
      </c>
    </row>
    <row r="32" spans="1:11" x14ac:dyDescent="0.35">
      <c r="A32" t="s">
        <v>96</v>
      </c>
      <c r="B32" s="2">
        <v>45018.956944444442</v>
      </c>
      <c r="C32" t="s">
        <v>33</v>
      </c>
      <c r="D32" t="s">
        <v>97</v>
      </c>
      <c r="E32" t="s">
        <v>43</v>
      </c>
      <c r="F32">
        <v>21</v>
      </c>
      <c r="G32" t="s">
        <v>15</v>
      </c>
      <c r="H32" t="s">
        <v>16</v>
      </c>
      <c r="I32" t="b">
        <v>0</v>
      </c>
      <c r="K32">
        <v>43</v>
      </c>
    </row>
    <row r="33" spans="1:11" x14ac:dyDescent="0.35">
      <c r="A33" t="s">
        <v>98</v>
      </c>
      <c r="B33" s="2">
        <v>45018.979166666657</v>
      </c>
      <c r="C33" t="s">
        <v>99</v>
      </c>
      <c r="D33" t="s">
        <v>93</v>
      </c>
      <c r="E33" t="s">
        <v>33</v>
      </c>
      <c r="F33">
        <v>12</v>
      </c>
      <c r="G33" t="s">
        <v>15</v>
      </c>
      <c r="H33" t="s">
        <v>16</v>
      </c>
      <c r="I33" t="b">
        <v>0</v>
      </c>
      <c r="K33">
        <v>52</v>
      </c>
    </row>
    <row r="34" spans="1:11" x14ac:dyDescent="0.35">
      <c r="A34" t="s">
        <v>100</v>
      </c>
      <c r="B34" s="2">
        <v>45019.003472222219</v>
      </c>
      <c r="C34" t="s">
        <v>57</v>
      </c>
      <c r="D34" t="s">
        <v>101</v>
      </c>
      <c r="E34" t="s">
        <v>20</v>
      </c>
      <c r="F34">
        <v>4</v>
      </c>
      <c r="G34" t="s">
        <v>53</v>
      </c>
      <c r="H34" t="s">
        <v>29</v>
      </c>
      <c r="I34" t="b">
        <v>0</v>
      </c>
      <c r="J34">
        <v>3</v>
      </c>
      <c r="K34">
        <v>51</v>
      </c>
    </row>
    <row r="35" spans="1:11" x14ac:dyDescent="0.35">
      <c r="A35" t="s">
        <v>102</v>
      </c>
      <c r="B35" s="2">
        <v>45019.020833333343</v>
      </c>
      <c r="C35" t="s">
        <v>27</v>
      </c>
      <c r="D35" t="s">
        <v>65</v>
      </c>
      <c r="E35" t="s">
        <v>14</v>
      </c>
      <c r="F35">
        <v>18</v>
      </c>
      <c r="G35" t="s">
        <v>21</v>
      </c>
      <c r="H35" t="s">
        <v>16</v>
      </c>
      <c r="I35" t="b">
        <v>0</v>
      </c>
      <c r="J35">
        <v>5</v>
      </c>
      <c r="K35">
        <v>41</v>
      </c>
    </row>
    <row r="36" spans="1:11" x14ac:dyDescent="0.35">
      <c r="A36" t="s">
        <v>103</v>
      </c>
      <c r="B36" s="2">
        <v>45019.022222222222</v>
      </c>
      <c r="C36" t="s">
        <v>57</v>
      </c>
      <c r="D36" t="s">
        <v>37</v>
      </c>
      <c r="E36" t="s">
        <v>43</v>
      </c>
      <c r="F36">
        <v>49</v>
      </c>
      <c r="G36" t="s">
        <v>89</v>
      </c>
      <c r="H36" t="s">
        <v>16</v>
      </c>
      <c r="I36" t="b">
        <v>1</v>
      </c>
      <c r="K36">
        <v>44</v>
      </c>
    </row>
    <row r="37" spans="1:11" x14ac:dyDescent="0.35">
      <c r="A37" t="s">
        <v>104</v>
      </c>
      <c r="B37" s="2">
        <v>45019.045138888891</v>
      </c>
      <c r="C37" t="s">
        <v>78</v>
      </c>
      <c r="D37" t="s">
        <v>101</v>
      </c>
      <c r="E37" t="s">
        <v>14</v>
      </c>
      <c r="F37">
        <v>67</v>
      </c>
      <c r="G37" t="s">
        <v>25</v>
      </c>
      <c r="H37" t="s">
        <v>29</v>
      </c>
      <c r="I37" t="b">
        <v>1</v>
      </c>
      <c r="K37">
        <v>16</v>
      </c>
    </row>
    <row r="38" spans="1:11" x14ac:dyDescent="0.35">
      <c r="A38" t="s">
        <v>105</v>
      </c>
      <c r="B38" s="2">
        <v>45019.064583333333</v>
      </c>
      <c r="C38" t="s">
        <v>106</v>
      </c>
      <c r="D38" t="s">
        <v>63</v>
      </c>
      <c r="E38" t="s">
        <v>14</v>
      </c>
      <c r="F38">
        <v>71</v>
      </c>
      <c r="G38" t="s">
        <v>53</v>
      </c>
      <c r="H38" t="s">
        <v>16</v>
      </c>
      <c r="I38" t="b">
        <v>1</v>
      </c>
      <c r="K38">
        <v>40</v>
      </c>
    </row>
    <row r="39" spans="1:11" x14ac:dyDescent="0.35">
      <c r="A39" t="s">
        <v>107</v>
      </c>
      <c r="B39" s="2">
        <v>45019.320833333331</v>
      </c>
      <c r="C39" t="s">
        <v>108</v>
      </c>
      <c r="D39" t="s">
        <v>49</v>
      </c>
      <c r="E39" t="s">
        <v>20</v>
      </c>
      <c r="F39">
        <v>28</v>
      </c>
      <c r="G39" t="s">
        <v>15</v>
      </c>
      <c r="H39" t="s">
        <v>16</v>
      </c>
      <c r="I39" t="b">
        <v>0</v>
      </c>
      <c r="K39">
        <v>24</v>
      </c>
    </row>
    <row r="40" spans="1:11" x14ac:dyDescent="0.35">
      <c r="A40" t="s">
        <v>109</v>
      </c>
      <c r="B40" s="2">
        <v>45019.322916666657</v>
      </c>
      <c r="C40" t="s">
        <v>45</v>
      </c>
      <c r="D40" t="s">
        <v>110</v>
      </c>
      <c r="E40" t="s">
        <v>14</v>
      </c>
      <c r="F40">
        <v>63</v>
      </c>
      <c r="G40" t="s">
        <v>53</v>
      </c>
      <c r="H40" t="s">
        <v>34</v>
      </c>
      <c r="I40" t="b">
        <v>1</v>
      </c>
      <c r="J40">
        <v>5</v>
      </c>
      <c r="K40">
        <v>35</v>
      </c>
    </row>
    <row r="41" spans="1:11" x14ac:dyDescent="0.35">
      <c r="A41" t="s">
        <v>111</v>
      </c>
      <c r="B41" s="2">
        <v>45019.401388888888</v>
      </c>
      <c r="C41" t="s">
        <v>55</v>
      </c>
      <c r="D41" t="s">
        <v>112</v>
      </c>
      <c r="E41" t="s">
        <v>43</v>
      </c>
      <c r="F41">
        <v>50</v>
      </c>
      <c r="G41" t="s">
        <v>15</v>
      </c>
      <c r="H41" t="s">
        <v>34</v>
      </c>
      <c r="I41" t="b">
        <v>1</v>
      </c>
      <c r="K41">
        <v>33</v>
      </c>
    </row>
    <row r="42" spans="1:11" x14ac:dyDescent="0.35">
      <c r="A42" t="s">
        <v>113</v>
      </c>
      <c r="B42" s="2">
        <v>45019.432638888888</v>
      </c>
      <c r="C42" t="s">
        <v>99</v>
      </c>
      <c r="D42" t="s">
        <v>52</v>
      </c>
      <c r="E42" t="s">
        <v>20</v>
      </c>
      <c r="F42">
        <v>51</v>
      </c>
      <c r="G42" t="s">
        <v>61</v>
      </c>
      <c r="H42" t="s">
        <v>34</v>
      </c>
      <c r="I42" t="b">
        <v>0</v>
      </c>
      <c r="K42">
        <v>18</v>
      </c>
    </row>
    <row r="43" spans="1:11" x14ac:dyDescent="0.35">
      <c r="A43" t="s">
        <v>114</v>
      </c>
      <c r="B43" s="2">
        <v>45019.554166666669</v>
      </c>
      <c r="C43" t="s">
        <v>27</v>
      </c>
      <c r="D43" t="s">
        <v>115</v>
      </c>
      <c r="E43" t="s">
        <v>14</v>
      </c>
      <c r="F43">
        <v>76</v>
      </c>
      <c r="G43" t="s">
        <v>25</v>
      </c>
      <c r="H43" t="s">
        <v>29</v>
      </c>
      <c r="I43" t="b">
        <v>1</v>
      </c>
      <c r="K43">
        <v>12</v>
      </c>
    </row>
    <row r="44" spans="1:11" x14ac:dyDescent="0.35">
      <c r="A44" t="s">
        <v>116</v>
      </c>
      <c r="B44" s="2">
        <v>45019.556944444441</v>
      </c>
      <c r="C44" t="s">
        <v>117</v>
      </c>
      <c r="D44" t="s">
        <v>46</v>
      </c>
      <c r="E44" t="s">
        <v>14</v>
      </c>
      <c r="F44">
        <v>44</v>
      </c>
      <c r="G44" t="s">
        <v>15</v>
      </c>
      <c r="H44" t="s">
        <v>118</v>
      </c>
      <c r="I44" t="b">
        <v>0</v>
      </c>
      <c r="K44">
        <v>44</v>
      </c>
    </row>
    <row r="45" spans="1:11" x14ac:dyDescent="0.35">
      <c r="A45" t="s">
        <v>119</v>
      </c>
      <c r="B45" s="2">
        <v>45019.691666666673</v>
      </c>
      <c r="C45" t="s">
        <v>78</v>
      </c>
      <c r="D45" t="s">
        <v>120</v>
      </c>
      <c r="E45" t="s">
        <v>33</v>
      </c>
      <c r="F45">
        <v>60</v>
      </c>
      <c r="G45" t="s">
        <v>53</v>
      </c>
      <c r="H45" t="s">
        <v>16</v>
      </c>
      <c r="I45" t="b">
        <v>0</v>
      </c>
      <c r="K45">
        <v>31</v>
      </c>
    </row>
    <row r="46" spans="1:11" x14ac:dyDescent="0.35">
      <c r="A46" t="s">
        <v>121</v>
      </c>
      <c r="B46" s="2">
        <v>45019.723611111112</v>
      </c>
      <c r="C46" t="s">
        <v>122</v>
      </c>
      <c r="D46" t="s">
        <v>123</v>
      </c>
      <c r="E46" t="s">
        <v>43</v>
      </c>
      <c r="F46">
        <v>73</v>
      </c>
      <c r="G46" t="s">
        <v>15</v>
      </c>
      <c r="H46" t="s">
        <v>29</v>
      </c>
      <c r="I46" t="b">
        <v>1</v>
      </c>
      <c r="K46">
        <v>33</v>
      </c>
    </row>
    <row r="47" spans="1:11" x14ac:dyDescent="0.35">
      <c r="A47" t="s">
        <v>124</v>
      </c>
      <c r="B47" s="2">
        <v>45019.745138888888</v>
      </c>
      <c r="C47" t="s">
        <v>108</v>
      </c>
      <c r="D47" t="s">
        <v>93</v>
      </c>
      <c r="E47" t="s">
        <v>33</v>
      </c>
      <c r="F47">
        <v>61</v>
      </c>
      <c r="G47" t="s">
        <v>15</v>
      </c>
      <c r="H47" t="s">
        <v>29</v>
      </c>
      <c r="I47" t="b">
        <v>0</v>
      </c>
      <c r="K47">
        <v>12</v>
      </c>
    </row>
    <row r="48" spans="1:11" x14ac:dyDescent="0.35">
      <c r="A48" t="s">
        <v>125</v>
      </c>
      <c r="B48" s="2">
        <v>45019.785416666673</v>
      </c>
      <c r="C48" t="s">
        <v>45</v>
      </c>
      <c r="D48" t="s">
        <v>126</v>
      </c>
      <c r="E48" t="s">
        <v>43</v>
      </c>
      <c r="F48">
        <v>57</v>
      </c>
      <c r="G48" t="s">
        <v>89</v>
      </c>
      <c r="H48" t="s">
        <v>16</v>
      </c>
      <c r="I48" t="b">
        <v>1</v>
      </c>
      <c r="K48">
        <v>43</v>
      </c>
    </row>
    <row r="49" spans="1:11" x14ac:dyDescent="0.35">
      <c r="A49" t="s">
        <v>127</v>
      </c>
      <c r="B49" s="2">
        <v>45019.786111111112</v>
      </c>
      <c r="C49" t="s">
        <v>106</v>
      </c>
      <c r="D49" t="s">
        <v>60</v>
      </c>
      <c r="E49" t="s">
        <v>33</v>
      </c>
      <c r="F49">
        <v>33</v>
      </c>
      <c r="G49" t="s">
        <v>89</v>
      </c>
      <c r="H49" t="s">
        <v>16</v>
      </c>
      <c r="I49" t="b">
        <v>1</v>
      </c>
      <c r="J49">
        <v>7</v>
      </c>
      <c r="K49">
        <v>20</v>
      </c>
    </row>
    <row r="50" spans="1:11" x14ac:dyDescent="0.35">
      <c r="A50" t="s">
        <v>128</v>
      </c>
      <c r="B50" s="2">
        <v>45019.900694444441</v>
      </c>
      <c r="C50" t="s">
        <v>129</v>
      </c>
      <c r="D50" t="s">
        <v>13</v>
      </c>
      <c r="E50" t="s">
        <v>33</v>
      </c>
      <c r="F50">
        <v>18</v>
      </c>
      <c r="G50" t="s">
        <v>53</v>
      </c>
      <c r="H50" t="s">
        <v>16</v>
      </c>
      <c r="I50" t="b">
        <v>0</v>
      </c>
      <c r="K50">
        <v>13</v>
      </c>
    </row>
    <row r="51" spans="1:11" x14ac:dyDescent="0.35">
      <c r="A51" t="s">
        <v>130</v>
      </c>
      <c r="B51" s="2">
        <v>45019.992361111108</v>
      </c>
      <c r="C51" t="s">
        <v>57</v>
      </c>
      <c r="D51" t="s">
        <v>79</v>
      </c>
      <c r="E51" t="s">
        <v>33</v>
      </c>
      <c r="F51">
        <v>77</v>
      </c>
      <c r="G51" t="s">
        <v>89</v>
      </c>
      <c r="H51" t="s">
        <v>16</v>
      </c>
      <c r="I51" t="b">
        <v>0</v>
      </c>
      <c r="J51">
        <v>10</v>
      </c>
      <c r="K51">
        <v>57</v>
      </c>
    </row>
    <row r="52" spans="1:11" x14ac:dyDescent="0.35">
      <c r="A52" t="s">
        <v>131</v>
      </c>
      <c r="B52" s="2">
        <v>45020.027083333327</v>
      </c>
      <c r="C52" t="s">
        <v>88</v>
      </c>
      <c r="D52" t="s">
        <v>132</v>
      </c>
      <c r="E52" t="s">
        <v>20</v>
      </c>
      <c r="F52">
        <v>20</v>
      </c>
      <c r="G52" t="s">
        <v>61</v>
      </c>
      <c r="H52" t="s">
        <v>29</v>
      </c>
      <c r="I52" t="b">
        <v>0</v>
      </c>
      <c r="K52">
        <v>30</v>
      </c>
    </row>
    <row r="53" spans="1:11" x14ac:dyDescent="0.35">
      <c r="A53" t="s">
        <v>133</v>
      </c>
      <c r="B53" s="2">
        <v>45020.374305555553</v>
      </c>
      <c r="C53" t="s">
        <v>99</v>
      </c>
      <c r="D53" t="s">
        <v>134</v>
      </c>
      <c r="E53" t="s">
        <v>20</v>
      </c>
      <c r="F53">
        <v>40</v>
      </c>
      <c r="G53" t="s">
        <v>38</v>
      </c>
      <c r="H53" t="s">
        <v>16</v>
      </c>
      <c r="I53" t="b">
        <v>0</v>
      </c>
      <c r="K53">
        <v>16</v>
      </c>
    </row>
    <row r="54" spans="1:11" x14ac:dyDescent="0.35">
      <c r="A54" t="s">
        <v>135</v>
      </c>
      <c r="B54" s="2">
        <v>45020.431944444441</v>
      </c>
      <c r="C54" t="s">
        <v>55</v>
      </c>
      <c r="D54" t="s">
        <v>115</v>
      </c>
      <c r="E54" t="s">
        <v>20</v>
      </c>
      <c r="F54">
        <v>22</v>
      </c>
      <c r="G54" t="s">
        <v>53</v>
      </c>
      <c r="H54" t="s">
        <v>16</v>
      </c>
      <c r="I54" t="b">
        <v>0</v>
      </c>
      <c r="K54">
        <v>18</v>
      </c>
    </row>
    <row r="55" spans="1:11" x14ac:dyDescent="0.35">
      <c r="A55" t="s">
        <v>136</v>
      </c>
      <c r="B55" s="2">
        <v>45020.445138888892</v>
      </c>
      <c r="C55" t="s">
        <v>18</v>
      </c>
      <c r="D55" t="s">
        <v>137</v>
      </c>
      <c r="E55" t="s">
        <v>33</v>
      </c>
      <c r="F55">
        <v>16</v>
      </c>
      <c r="G55" t="s">
        <v>53</v>
      </c>
      <c r="H55" t="s">
        <v>16</v>
      </c>
      <c r="I55" t="b">
        <v>1</v>
      </c>
      <c r="K55">
        <v>20</v>
      </c>
    </row>
    <row r="56" spans="1:11" x14ac:dyDescent="0.35">
      <c r="A56" t="s">
        <v>138</v>
      </c>
      <c r="B56" s="2">
        <v>45020.456250000003</v>
      </c>
      <c r="C56" t="s">
        <v>57</v>
      </c>
      <c r="D56" t="s">
        <v>139</v>
      </c>
      <c r="E56" t="s">
        <v>33</v>
      </c>
      <c r="F56">
        <v>47</v>
      </c>
      <c r="G56" t="s">
        <v>15</v>
      </c>
      <c r="H56" t="s">
        <v>16</v>
      </c>
      <c r="I56" t="b">
        <v>1</v>
      </c>
      <c r="K56">
        <v>31</v>
      </c>
    </row>
    <row r="57" spans="1:11" x14ac:dyDescent="0.35">
      <c r="A57" t="s">
        <v>140</v>
      </c>
      <c r="B57" s="2">
        <v>45020.504166666673</v>
      </c>
      <c r="C57" t="s">
        <v>122</v>
      </c>
      <c r="D57" t="s">
        <v>93</v>
      </c>
      <c r="E57" t="s">
        <v>14</v>
      </c>
      <c r="F57">
        <v>33</v>
      </c>
      <c r="G57" t="s">
        <v>38</v>
      </c>
      <c r="H57" t="s">
        <v>16</v>
      </c>
      <c r="I57" t="b">
        <v>0</v>
      </c>
      <c r="K57">
        <v>30</v>
      </c>
    </row>
    <row r="58" spans="1:11" x14ac:dyDescent="0.35">
      <c r="A58" t="s">
        <v>141</v>
      </c>
      <c r="B58" s="2">
        <v>45020.57708333333</v>
      </c>
      <c r="C58" t="s">
        <v>108</v>
      </c>
      <c r="D58" t="s">
        <v>60</v>
      </c>
      <c r="E58" t="s">
        <v>142</v>
      </c>
      <c r="F58">
        <v>11</v>
      </c>
      <c r="G58" t="s">
        <v>15</v>
      </c>
      <c r="H58" t="s">
        <v>34</v>
      </c>
      <c r="I58" t="b">
        <v>1</v>
      </c>
      <c r="K58">
        <v>19</v>
      </c>
    </row>
    <row r="59" spans="1:11" x14ac:dyDescent="0.35">
      <c r="A59" t="s">
        <v>143</v>
      </c>
      <c r="B59" s="2">
        <v>45020.65625</v>
      </c>
      <c r="C59" t="s">
        <v>73</v>
      </c>
      <c r="D59" t="s">
        <v>144</v>
      </c>
      <c r="E59" t="s">
        <v>20</v>
      </c>
      <c r="F59">
        <v>16</v>
      </c>
      <c r="G59" t="s">
        <v>15</v>
      </c>
      <c r="H59" t="s">
        <v>16</v>
      </c>
      <c r="I59" t="b">
        <v>1</v>
      </c>
      <c r="K59">
        <v>59</v>
      </c>
    </row>
    <row r="60" spans="1:11" x14ac:dyDescent="0.35">
      <c r="A60" t="s">
        <v>145</v>
      </c>
      <c r="B60" s="2">
        <v>45020.685416666667</v>
      </c>
      <c r="C60" t="s">
        <v>31</v>
      </c>
      <c r="D60" t="s">
        <v>146</v>
      </c>
      <c r="E60" t="s">
        <v>43</v>
      </c>
      <c r="F60">
        <v>34</v>
      </c>
      <c r="G60" t="s">
        <v>47</v>
      </c>
      <c r="H60" t="s">
        <v>16</v>
      </c>
      <c r="I60" t="b">
        <v>1</v>
      </c>
      <c r="K60">
        <v>33</v>
      </c>
    </row>
    <row r="61" spans="1:11" x14ac:dyDescent="0.35">
      <c r="A61" t="s">
        <v>147</v>
      </c>
      <c r="B61" s="2">
        <v>45020.756249999999</v>
      </c>
      <c r="C61" t="s">
        <v>20</v>
      </c>
      <c r="D61" t="s">
        <v>148</v>
      </c>
      <c r="E61" t="s">
        <v>43</v>
      </c>
      <c r="F61">
        <v>74</v>
      </c>
      <c r="G61" t="s">
        <v>61</v>
      </c>
      <c r="H61" t="s">
        <v>149</v>
      </c>
      <c r="I61" t="b">
        <v>1</v>
      </c>
      <c r="K61">
        <v>14</v>
      </c>
    </row>
    <row r="62" spans="1:11" x14ac:dyDescent="0.35">
      <c r="A62" t="s">
        <v>150</v>
      </c>
      <c r="B62" s="2">
        <v>45020.779861111107</v>
      </c>
      <c r="C62" t="s">
        <v>76</v>
      </c>
      <c r="D62" t="s">
        <v>42</v>
      </c>
      <c r="E62" t="s">
        <v>14</v>
      </c>
      <c r="F62">
        <v>56</v>
      </c>
      <c r="G62" t="s">
        <v>53</v>
      </c>
      <c r="H62" t="s">
        <v>151</v>
      </c>
      <c r="I62" t="b">
        <v>0</v>
      </c>
      <c r="J62">
        <v>1</v>
      </c>
      <c r="K62">
        <v>28</v>
      </c>
    </row>
    <row r="63" spans="1:11" x14ac:dyDescent="0.35">
      <c r="A63" t="s">
        <v>152</v>
      </c>
      <c r="B63" s="2">
        <v>45020.787499999999</v>
      </c>
      <c r="C63" t="s">
        <v>76</v>
      </c>
      <c r="D63" t="s">
        <v>153</v>
      </c>
      <c r="E63" t="s">
        <v>14</v>
      </c>
      <c r="F63">
        <v>28</v>
      </c>
      <c r="G63" t="s">
        <v>21</v>
      </c>
      <c r="H63" t="s">
        <v>16</v>
      </c>
      <c r="I63" t="b">
        <v>1</v>
      </c>
      <c r="K63">
        <v>54</v>
      </c>
    </row>
    <row r="64" spans="1:11" x14ac:dyDescent="0.35">
      <c r="A64" t="s">
        <v>154</v>
      </c>
      <c r="B64" s="2">
        <v>45020.790277777778</v>
      </c>
      <c r="C64" t="s">
        <v>70</v>
      </c>
      <c r="D64" t="s">
        <v>79</v>
      </c>
      <c r="E64" t="s">
        <v>14</v>
      </c>
      <c r="F64">
        <v>60</v>
      </c>
      <c r="G64" t="s">
        <v>25</v>
      </c>
      <c r="H64" t="s">
        <v>34</v>
      </c>
      <c r="I64" t="b">
        <v>1</v>
      </c>
      <c r="K64">
        <v>24</v>
      </c>
    </row>
    <row r="65" spans="1:11" x14ac:dyDescent="0.35">
      <c r="A65" t="s">
        <v>155</v>
      </c>
      <c r="B65" s="2">
        <v>45020.849305555559</v>
      </c>
      <c r="C65" t="s">
        <v>23</v>
      </c>
      <c r="D65" t="s">
        <v>156</v>
      </c>
      <c r="E65" t="s">
        <v>33</v>
      </c>
      <c r="F65">
        <v>25</v>
      </c>
      <c r="G65" t="s">
        <v>38</v>
      </c>
      <c r="H65" t="s">
        <v>16</v>
      </c>
      <c r="I65" t="b">
        <v>1</v>
      </c>
      <c r="K65">
        <v>34</v>
      </c>
    </row>
    <row r="66" spans="1:11" x14ac:dyDescent="0.35">
      <c r="A66" t="s">
        <v>157</v>
      </c>
      <c r="B66" s="2">
        <v>45020.85</v>
      </c>
      <c r="C66" t="s">
        <v>20</v>
      </c>
      <c r="D66" t="s">
        <v>137</v>
      </c>
      <c r="E66" t="s">
        <v>33</v>
      </c>
      <c r="F66">
        <v>54</v>
      </c>
      <c r="G66" t="s">
        <v>89</v>
      </c>
      <c r="H66" t="s">
        <v>16</v>
      </c>
      <c r="I66" t="b">
        <v>1</v>
      </c>
      <c r="K66">
        <v>14</v>
      </c>
    </row>
    <row r="67" spans="1:11" x14ac:dyDescent="0.35">
      <c r="A67" t="s">
        <v>158</v>
      </c>
      <c r="B67" s="2">
        <v>45020.90347222222</v>
      </c>
      <c r="C67" t="s">
        <v>117</v>
      </c>
      <c r="D67" t="s">
        <v>159</v>
      </c>
      <c r="E67" t="s">
        <v>33</v>
      </c>
      <c r="F67">
        <v>39</v>
      </c>
      <c r="G67" t="s">
        <v>89</v>
      </c>
      <c r="H67" t="s">
        <v>34</v>
      </c>
      <c r="I67" t="b">
        <v>1</v>
      </c>
      <c r="K67">
        <v>12</v>
      </c>
    </row>
    <row r="68" spans="1:11" x14ac:dyDescent="0.35">
      <c r="A68" t="s">
        <v>160</v>
      </c>
      <c r="B68" s="2">
        <v>45020.95416666667</v>
      </c>
      <c r="C68" t="s">
        <v>108</v>
      </c>
      <c r="D68" t="s">
        <v>161</v>
      </c>
      <c r="E68" t="s">
        <v>43</v>
      </c>
      <c r="F68">
        <v>14</v>
      </c>
      <c r="G68" t="s">
        <v>53</v>
      </c>
      <c r="H68" t="s">
        <v>16</v>
      </c>
      <c r="I68" t="b">
        <v>1</v>
      </c>
      <c r="K68">
        <v>29</v>
      </c>
    </row>
    <row r="69" spans="1:11" x14ac:dyDescent="0.35">
      <c r="A69" t="s">
        <v>162</v>
      </c>
      <c r="B69" s="2">
        <v>45020.98333333333</v>
      </c>
      <c r="C69" t="s">
        <v>18</v>
      </c>
      <c r="D69" t="s">
        <v>74</v>
      </c>
      <c r="E69" t="s">
        <v>20</v>
      </c>
      <c r="F69">
        <v>30</v>
      </c>
      <c r="G69" t="s">
        <v>21</v>
      </c>
      <c r="H69" t="s">
        <v>16</v>
      </c>
      <c r="I69" t="b">
        <v>0</v>
      </c>
      <c r="J69">
        <v>10</v>
      </c>
      <c r="K69">
        <v>41</v>
      </c>
    </row>
    <row r="70" spans="1:11" x14ac:dyDescent="0.35">
      <c r="A70" t="s">
        <v>163</v>
      </c>
      <c r="B70" s="2">
        <v>45021.03402777778</v>
      </c>
      <c r="C70" t="s">
        <v>55</v>
      </c>
      <c r="D70" t="s">
        <v>164</v>
      </c>
      <c r="E70" t="s">
        <v>33</v>
      </c>
      <c r="F70">
        <v>54</v>
      </c>
      <c r="G70" t="s">
        <v>53</v>
      </c>
      <c r="H70" t="s">
        <v>16</v>
      </c>
      <c r="I70" t="b">
        <v>1</v>
      </c>
      <c r="K70">
        <v>56</v>
      </c>
    </row>
    <row r="71" spans="1:11" x14ac:dyDescent="0.35">
      <c r="A71" t="s">
        <v>165</v>
      </c>
      <c r="B71" s="2">
        <v>45021.05972222222</v>
      </c>
      <c r="C71" t="s">
        <v>76</v>
      </c>
      <c r="D71" t="s">
        <v>32</v>
      </c>
      <c r="E71" t="s">
        <v>14</v>
      </c>
      <c r="F71">
        <v>25</v>
      </c>
      <c r="G71" t="s">
        <v>21</v>
      </c>
      <c r="H71" t="s">
        <v>16</v>
      </c>
      <c r="I71" t="b">
        <v>1</v>
      </c>
      <c r="K71">
        <v>27</v>
      </c>
    </row>
    <row r="72" spans="1:11" x14ac:dyDescent="0.35">
      <c r="A72" t="s">
        <v>166</v>
      </c>
      <c r="B72" s="2">
        <v>45021.088888888888</v>
      </c>
      <c r="C72" t="s">
        <v>99</v>
      </c>
      <c r="D72" t="s">
        <v>86</v>
      </c>
      <c r="E72" t="s">
        <v>33</v>
      </c>
      <c r="F72">
        <v>29</v>
      </c>
      <c r="G72" t="s">
        <v>21</v>
      </c>
      <c r="H72" t="s">
        <v>16</v>
      </c>
      <c r="I72" t="b">
        <v>1</v>
      </c>
      <c r="K72">
        <v>23</v>
      </c>
    </row>
    <row r="73" spans="1:11" x14ac:dyDescent="0.35">
      <c r="A73" t="s">
        <v>167</v>
      </c>
      <c r="B73" s="2">
        <v>45021.144444444442</v>
      </c>
      <c r="C73" t="s">
        <v>99</v>
      </c>
      <c r="D73" t="s">
        <v>126</v>
      </c>
      <c r="E73" t="s">
        <v>33</v>
      </c>
      <c r="F73">
        <v>53</v>
      </c>
      <c r="G73" t="s">
        <v>15</v>
      </c>
      <c r="H73" t="s">
        <v>29</v>
      </c>
      <c r="I73" t="b">
        <v>0</v>
      </c>
      <c r="K73">
        <v>20</v>
      </c>
    </row>
    <row r="74" spans="1:11" x14ac:dyDescent="0.35">
      <c r="A74" t="s">
        <v>168</v>
      </c>
      <c r="B74" s="2">
        <v>45021.197916666657</v>
      </c>
      <c r="C74" t="s">
        <v>83</v>
      </c>
      <c r="D74" t="s">
        <v>67</v>
      </c>
      <c r="E74" t="s">
        <v>20</v>
      </c>
      <c r="F74">
        <v>2</v>
      </c>
      <c r="G74" t="s">
        <v>89</v>
      </c>
      <c r="H74" t="s">
        <v>16</v>
      </c>
      <c r="I74" t="b">
        <v>1</v>
      </c>
      <c r="K74">
        <v>53</v>
      </c>
    </row>
    <row r="75" spans="1:11" x14ac:dyDescent="0.35">
      <c r="A75" t="s">
        <v>169</v>
      </c>
      <c r="B75" s="2">
        <v>45021.227777777778</v>
      </c>
      <c r="C75" t="s">
        <v>122</v>
      </c>
      <c r="D75" t="s">
        <v>170</v>
      </c>
      <c r="E75" t="s">
        <v>33</v>
      </c>
      <c r="F75">
        <v>7</v>
      </c>
      <c r="G75" t="s">
        <v>89</v>
      </c>
      <c r="H75" t="s">
        <v>16</v>
      </c>
      <c r="I75" t="b">
        <v>1</v>
      </c>
      <c r="J75">
        <v>7</v>
      </c>
      <c r="K75">
        <v>51</v>
      </c>
    </row>
    <row r="76" spans="1:11" x14ac:dyDescent="0.35">
      <c r="A76" t="s">
        <v>171</v>
      </c>
      <c r="B76" s="2">
        <v>45021.276388888888</v>
      </c>
      <c r="C76" t="s">
        <v>20</v>
      </c>
      <c r="D76" t="s">
        <v>13</v>
      </c>
      <c r="E76" t="s">
        <v>43</v>
      </c>
      <c r="F76">
        <v>45</v>
      </c>
      <c r="G76" t="s">
        <v>25</v>
      </c>
      <c r="H76" t="s">
        <v>29</v>
      </c>
      <c r="I76" t="b">
        <v>1</v>
      </c>
      <c r="K76">
        <v>22</v>
      </c>
    </row>
    <row r="77" spans="1:11" x14ac:dyDescent="0.35">
      <c r="A77" t="s">
        <v>172</v>
      </c>
      <c r="B77" s="2">
        <v>45021.323611111111</v>
      </c>
      <c r="C77" t="s">
        <v>106</v>
      </c>
      <c r="D77" t="s">
        <v>24</v>
      </c>
      <c r="E77" t="s">
        <v>33</v>
      </c>
      <c r="F77">
        <v>7</v>
      </c>
      <c r="G77" t="s">
        <v>25</v>
      </c>
      <c r="H77" t="s">
        <v>29</v>
      </c>
      <c r="I77" t="b">
        <v>1</v>
      </c>
      <c r="J77">
        <v>6</v>
      </c>
      <c r="K77">
        <v>25</v>
      </c>
    </row>
    <row r="78" spans="1:11" x14ac:dyDescent="0.35">
      <c r="A78" t="s">
        <v>173</v>
      </c>
      <c r="B78" s="2">
        <v>45021.406944444447</v>
      </c>
      <c r="C78" t="s">
        <v>108</v>
      </c>
      <c r="D78" t="s">
        <v>174</v>
      </c>
      <c r="E78" t="s">
        <v>20</v>
      </c>
      <c r="F78">
        <v>13</v>
      </c>
      <c r="G78" t="s">
        <v>38</v>
      </c>
      <c r="H78" t="s">
        <v>16</v>
      </c>
      <c r="I78" t="b">
        <v>1</v>
      </c>
      <c r="K78">
        <v>24</v>
      </c>
    </row>
    <row r="79" spans="1:11" x14ac:dyDescent="0.35">
      <c r="A79" t="s">
        <v>175</v>
      </c>
      <c r="B79" s="2">
        <v>45021.463194444441</v>
      </c>
      <c r="C79" t="s">
        <v>12</v>
      </c>
      <c r="D79" t="s">
        <v>176</v>
      </c>
      <c r="E79" t="s">
        <v>33</v>
      </c>
      <c r="F79">
        <v>74</v>
      </c>
      <c r="G79" t="s">
        <v>53</v>
      </c>
      <c r="H79" t="s">
        <v>29</v>
      </c>
      <c r="I79" t="b">
        <v>1</v>
      </c>
      <c r="K79">
        <v>39</v>
      </c>
    </row>
    <row r="80" spans="1:11" x14ac:dyDescent="0.35">
      <c r="A80" t="s">
        <v>177</v>
      </c>
      <c r="B80" s="2">
        <v>45021.57916666667</v>
      </c>
      <c r="C80" t="s">
        <v>33</v>
      </c>
      <c r="D80" t="s">
        <v>49</v>
      </c>
      <c r="E80" t="s">
        <v>14</v>
      </c>
      <c r="F80">
        <v>53</v>
      </c>
      <c r="G80" t="s">
        <v>47</v>
      </c>
      <c r="H80" t="s">
        <v>16</v>
      </c>
      <c r="I80" t="b">
        <v>0</v>
      </c>
      <c r="K80">
        <v>41</v>
      </c>
    </row>
    <row r="81" spans="1:11" x14ac:dyDescent="0.35">
      <c r="A81" t="s">
        <v>178</v>
      </c>
      <c r="B81" s="2">
        <v>45021.597222222219</v>
      </c>
      <c r="C81" t="s">
        <v>31</v>
      </c>
      <c r="D81" t="s">
        <v>97</v>
      </c>
      <c r="E81" t="s">
        <v>14</v>
      </c>
      <c r="F81">
        <v>34</v>
      </c>
      <c r="G81" t="s">
        <v>15</v>
      </c>
      <c r="H81" t="s">
        <v>16</v>
      </c>
      <c r="I81" t="b">
        <v>0</v>
      </c>
      <c r="K81">
        <v>54</v>
      </c>
    </row>
    <row r="82" spans="1:11" x14ac:dyDescent="0.35">
      <c r="A82" t="s">
        <v>179</v>
      </c>
      <c r="B82" s="2">
        <v>45021.643750000003</v>
      </c>
      <c r="C82" t="s">
        <v>88</v>
      </c>
      <c r="D82" t="s">
        <v>174</v>
      </c>
      <c r="E82" t="s">
        <v>20</v>
      </c>
      <c r="F82">
        <v>45</v>
      </c>
      <c r="G82" t="s">
        <v>53</v>
      </c>
      <c r="H82" t="s">
        <v>34</v>
      </c>
      <c r="I82" t="b">
        <v>1</v>
      </c>
      <c r="K82">
        <v>58</v>
      </c>
    </row>
    <row r="83" spans="1:11" x14ac:dyDescent="0.35">
      <c r="A83" t="s">
        <v>180</v>
      </c>
      <c r="B83" s="2">
        <v>45021.643750000003</v>
      </c>
      <c r="C83" t="s">
        <v>55</v>
      </c>
      <c r="D83" t="s">
        <v>19</v>
      </c>
      <c r="E83" t="s">
        <v>20</v>
      </c>
      <c r="F83">
        <v>50</v>
      </c>
      <c r="G83" t="s">
        <v>25</v>
      </c>
      <c r="H83" t="s">
        <v>149</v>
      </c>
      <c r="I83" t="b">
        <v>0</v>
      </c>
      <c r="K83">
        <v>10</v>
      </c>
    </row>
    <row r="84" spans="1:11" x14ac:dyDescent="0.35">
      <c r="A84" t="s">
        <v>181</v>
      </c>
      <c r="B84" s="2">
        <v>45021.661111111112</v>
      </c>
      <c r="C84" t="s">
        <v>117</v>
      </c>
      <c r="D84" t="s">
        <v>40</v>
      </c>
      <c r="E84" t="s">
        <v>14</v>
      </c>
      <c r="F84">
        <v>48</v>
      </c>
      <c r="G84" t="s">
        <v>89</v>
      </c>
      <c r="H84" t="s">
        <v>16</v>
      </c>
      <c r="I84" t="b">
        <v>0</v>
      </c>
      <c r="K84">
        <v>49</v>
      </c>
    </row>
    <row r="85" spans="1:11" x14ac:dyDescent="0.35">
      <c r="A85" t="s">
        <v>182</v>
      </c>
      <c r="B85" s="2">
        <v>45021.672222222223</v>
      </c>
      <c r="C85" t="s">
        <v>88</v>
      </c>
      <c r="D85" t="s">
        <v>79</v>
      </c>
      <c r="E85" t="s">
        <v>33</v>
      </c>
      <c r="F85">
        <v>38</v>
      </c>
      <c r="G85" t="s">
        <v>21</v>
      </c>
      <c r="H85" t="s">
        <v>16</v>
      </c>
      <c r="I85" t="b">
        <v>0</v>
      </c>
      <c r="K85">
        <v>42</v>
      </c>
    </row>
    <row r="86" spans="1:11" x14ac:dyDescent="0.35">
      <c r="A86" t="s">
        <v>183</v>
      </c>
      <c r="B86" s="2">
        <v>45021.831944444442</v>
      </c>
      <c r="C86" t="s">
        <v>184</v>
      </c>
      <c r="D86" t="s">
        <v>134</v>
      </c>
      <c r="E86" t="s">
        <v>33</v>
      </c>
      <c r="F86">
        <v>55</v>
      </c>
      <c r="G86" t="s">
        <v>15</v>
      </c>
      <c r="H86" t="s">
        <v>16</v>
      </c>
      <c r="I86" t="b">
        <v>0</v>
      </c>
      <c r="K86">
        <v>12</v>
      </c>
    </row>
    <row r="87" spans="1:11" x14ac:dyDescent="0.35">
      <c r="A87" t="s">
        <v>185</v>
      </c>
      <c r="B87" s="2">
        <v>45021.898611111108</v>
      </c>
      <c r="C87" t="s">
        <v>57</v>
      </c>
      <c r="D87" t="s">
        <v>186</v>
      </c>
      <c r="E87" t="s">
        <v>14</v>
      </c>
      <c r="F87">
        <v>40</v>
      </c>
      <c r="G87" t="s">
        <v>38</v>
      </c>
      <c r="H87" t="s">
        <v>16</v>
      </c>
      <c r="I87" t="b">
        <v>1</v>
      </c>
      <c r="J87">
        <v>1</v>
      </c>
      <c r="K87">
        <v>52</v>
      </c>
    </row>
    <row r="88" spans="1:11" x14ac:dyDescent="0.35">
      <c r="A88" t="s">
        <v>187</v>
      </c>
      <c r="B88" s="2">
        <v>45021.959722222222</v>
      </c>
      <c r="C88" t="s">
        <v>33</v>
      </c>
      <c r="D88" t="s">
        <v>188</v>
      </c>
      <c r="E88" t="s">
        <v>33</v>
      </c>
      <c r="F88">
        <v>57</v>
      </c>
      <c r="G88" t="s">
        <v>15</v>
      </c>
      <c r="H88" t="s">
        <v>16</v>
      </c>
      <c r="I88" t="b">
        <v>0</v>
      </c>
      <c r="K88">
        <v>50</v>
      </c>
    </row>
    <row r="89" spans="1:11" x14ac:dyDescent="0.35">
      <c r="A89" t="s">
        <v>189</v>
      </c>
      <c r="B89" s="2">
        <v>45021.994444444441</v>
      </c>
      <c r="C89" t="s">
        <v>83</v>
      </c>
      <c r="D89" t="s">
        <v>134</v>
      </c>
      <c r="E89" t="s">
        <v>20</v>
      </c>
      <c r="F89">
        <v>60</v>
      </c>
      <c r="G89" t="s">
        <v>25</v>
      </c>
      <c r="H89" t="s">
        <v>34</v>
      </c>
      <c r="I89" t="b">
        <v>1</v>
      </c>
      <c r="K89">
        <v>50</v>
      </c>
    </row>
    <row r="90" spans="1:11" x14ac:dyDescent="0.35">
      <c r="A90" t="s">
        <v>190</v>
      </c>
      <c r="B90" s="2">
        <v>45022.02847222222</v>
      </c>
      <c r="C90" t="s">
        <v>51</v>
      </c>
      <c r="D90" t="s">
        <v>191</v>
      </c>
      <c r="E90" t="s">
        <v>20</v>
      </c>
      <c r="F90">
        <v>27</v>
      </c>
      <c r="G90" t="s">
        <v>15</v>
      </c>
      <c r="H90" t="s">
        <v>151</v>
      </c>
      <c r="I90" t="b">
        <v>1</v>
      </c>
      <c r="K90">
        <v>27</v>
      </c>
    </row>
    <row r="91" spans="1:11" x14ac:dyDescent="0.35">
      <c r="A91" t="s">
        <v>192</v>
      </c>
      <c r="B91" s="2">
        <v>45022.043055555558</v>
      </c>
      <c r="C91" t="s">
        <v>12</v>
      </c>
      <c r="D91" t="s">
        <v>86</v>
      </c>
      <c r="E91" t="s">
        <v>14</v>
      </c>
      <c r="F91">
        <v>17</v>
      </c>
      <c r="G91" t="s">
        <v>38</v>
      </c>
      <c r="H91" t="s">
        <v>34</v>
      </c>
      <c r="I91" t="b">
        <v>0</v>
      </c>
      <c r="K91">
        <v>41</v>
      </c>
    </row>
    <row r="92" spans="1:11" x14ac:dyDescent="0.35">
      <c r="A92" t="s">
        <v>193</v>
      </c>
      <c r="B92" s="2">
        <v>45022.084722222222</v>
      </c>
      <c r="C92" t="s">
        <v>78</v>
      </c>
      <c r="D92" t="s">
        <v>32</v>
      </c>
      <c r="E92" t="s">
        <v>20</v>
      </c>
      <c r="F92">
        <v>21</v>
      </c>
      <c r="G92" t="s">
        <v>15</v>
      </c>
      <c r="H92" t="s">
        <v>16</v>
      </c>
      <c r="I92" t="b">
        <v>1</v>
      </c>
      <c r="K92">
        <v>49</v>
      </c>
    </row>
    <row r="93" spans="1:11" x14ac:dyDescent="0.35">
      <c r="A93" t="s">
        <v>194</v>
      </c>
      <c r="B93" s="2">
        <v>45022.127083333333</v>
      </c>
      <c r="C93" t="s">
        <v>83</v>
      </c>
      <c r="D93" t="s">
        <v>144</v>
      </c>
      <c r="E93" t="s">
        <v>33</v>
      </c>
      <c r="F93">
        <v>58</v>
      </c>
      <c r="G93" t="s">
        <v>25</v>
      </c>
      <c r="H93" t="s">
        <v>34</v>
      </c>
      <c r="I93" t="b">
        <v>0</v>
      </c>
      <c r="K93">
        <v>35</v>
      </c>
    </row>
    <row r="94" spans="1:11" x14ac:dyDescent="0.35">
      <c r="A94" t="s">
        <v>195</v>
      </c>
      <c r="B94" s="2">
        <v>45022.186805555553</v>
      </c>
      <c r="C94" t="s">
        <v>83</v>
      </c>
      <c r="D94" t="s">
        <v>84</v>
      </c>
      <c r="E94" t="s">
        <v>33</v>
      </c>
      <c r="F94">
        <v>20</v>
      </c>
      <c r="G94" t="s">
        <v>15</v>
      </c>
      <c r="H94" t="s">
        <v>16</v>
      </c>
      <c r="I94" t="b">
        <v>1</v>
      </c>
      <c r="K94">
        <v>43</v>
      </c>
    </row>
    <row r="95" spans="1:11" x14ac:dyDescent="0.35">
      <c r="A95" t="s">
        <v>196</v>
      </c>
      <c r="B95" s="2">
        <v>45022.195833333331</v>
      </c>
      <c r="C95" t="s">
        <v>106</v>
      </c>
      <c r="D95" t="s">
        <v>63</v>
      </c>
      <c r="E95" t="s">
        <v>20</v>
      </c>
      <c r="F95">
        <v>36</v>
      </c>
      <c r="G95" t="s">
        <v>53</v>
      </c>
      <c r="H95" t="s">
        <v>16</v>
      </c>
      <c r="I95" t="b">
        <v>0</v>
      </c>
      <c r="K95">
        <v>46</v>
      </c>
    </row>
    <row r="96" spans="1:11" x14ac:dyDescent="0.35">
      <c r="A96" t="s">
        <v>197</v>
      </c>
      <c r="B96" s="2">
        <v>45022.273611111108</v>
      </c>
      <c r="C96" t="s">
        <v>76</v>
      </c>
      <c r="D96" t="s">
        <v>174</v>
      </c>
      <c r="E96" t="s">
        <v>43</v>
      </c>
      <c r="F96">
        <v>69</v>
      </c>
      <c r="G96" t="s">
        <v>89</v>
      </c>
      <c r="H96" t="s">
        <v>16</v>
      </c>
      <c r="I96" t="b">
        <v>1</v>
      </c>
      <c r="K96">
        <v>27</v>
      </c>
    </row>
    <row r="97" spans="1:11" x14ac:dyDescent="0.35">
      <c r="A97" t="s">
        <v>198</v>
      </c>
      <c r="B97" s="2">
        <v>45022.309027777781</v>
      </c>
      <c r="C97" t="s">
        <v>27</v>
      </c>
      <c r="D97" t="s">
        <v>65</v>
      </c>
      <c r="E97" t="s">
        <v>33</v>
      </c>
      <c r="F97">
        <v>26</v>
      </c>
      <c r="G97" t="s">
        <v>21</v>
      </c>
      <c r="H97" t="s">
        <v>16</v>
      </c>
      <c r="I97" t="b">
        <v>1</v>
      </c>
      <c r="J97">
        <v>9</v>
      </c>
      <c r="K97">
        <v>17</v>
      </c>
    </row>
    <row r="98" spans="1:11" x14ac:dyDescent="0.35">
      <c r="A98" t="s">
        <v>199</v>
      </c>
      <c r="B98" s="2">
        <v>45022.319444444453</v>
      </c>
      <c r="C98" t="s">
        <v>57</v>
      </c>
      <c r="D98" t="s">
        <v>24</v>
      </c>
      <c r="E98" t="s">
        <v>33</v>
      </c>
      <c r="F98">
        <v>6</v>
      </c>
      <c r="G98" t="s">
        <v>53</v>
      </c>
      <c r="H98" t="s">
        <v>16</v>
      </c>
      <c r="I98" t="b">
        <v>1</v>
      </c>
      <c r="K98">
        <v>39</v>
      </c>
    </row>
    <row r="99" spans="1:11" x14ac:dyDescent="0.35">
      <c r="A99" t="s">
        <v>200</v>
      </c>
      <c r="B99" s="2">
        <v>45022.502083333333</v>
      </c>
      <c r="C99" t="s">
        <v>78</v>
      </c>
      <c r="D99" t="s">
        <v>144</v>
      </c>
      <c r="E99" t="s">
        <v>14</v>
      </c>
      <c r="F99">
        <v>35</v>
      </c>
      <c r="G99" t="s">
        <v>89</v>
      </c>
      <c r="H99" t="s">
        <v>34</v>
      </c>
      <c r="I99" t="b">
        <v>0</v>
      </c>
      <c r="K99">
        <v>34</v>
      </c>
    </row>
    <row r="100" spans="1:11" x14ac:dyDescent="0.35">
      <c r="A100" t="s">
        <v>201</v>
      </c>
      <c r="B100" s="2">
        <v>45022.597222222219</v>
      </c>
      <c r="C100" t="s">
        <v>106</v>
      </c>
      <c r="D100" t="s">
        <v>176</v>
      </c>
      <c r="E100" t="s">
        <v>14</v>
      </c>
      <c r="F100">
        <v>18</v>
      </c>
      <c r="G100" t="s">
        <v>61</v>
      </c>
      <c r="H100" t="s">
        <v>16</v>
      </c>
      <c r="I100" t="b">
        <v>1</v>
      </c>
      <c r="K100">
        <v>37</v>
      </c>
    </row>
    <row r="101" spans="1:11" x14ac:dyDescent="0.35">
      <c r="A101" t="s">
        <v>202</v>
      </c>
      <c r="B101" s="2">
        <v>45022.730555555558</v>
      </c>
      <c r="C101" t="s">
        <v>91</v>
      </c>
      <c r="D101" t="s">
        <v>203</v>
      </c>
      <c r="E101" t="s">
        <v>20</v>
      </c>
      <c r="F101">
        <v>19</v>
      </c>
      <c r="G101" t="s">
        <v>53</v>
      </c>
      <c r="H101" t="s">
        <v>151</v>
      </c>
      <c r="I101" t="b">
        <v>1</v>
      </c>
      <c r="J101">
        <v>5</v>
      </c>
      <c r="K101">
        <v>46</v>
      </c>
    </row>
    <row r="102" spans="1:11" x14ac:dyDescent="0.35">
      <c r="A102" t="s">
        <v>204</v>
      </c>
      <c r="B102" s="2">
        <v>45022.905555555553</v>
      </c>
      <c r="C102" t="s">
        <v>88</v>
      </c>
      <c r="D102" t="s">
        <v>65</v>
      </c>
      <c r="E102" t="s">
        <v>20</v>
      </c>
      <c r="F102">
        <v>62</v>
      </c>
      <c r="G102" t="s">
        <v>61</v>
      </c>
      <c r="H102" t="s">
        <v>34</v>
      </c>
      <c r="I102" t="b">
        <v>1</v>
      </c>
      <c r="K102">
        <v>20</v>
      </c>
    </row>
    <row r="103" spans="1:11" x14ac:dyDescent="0.35">
      <c r="A103" t="s">
        <v>205</v>
      </c>
      <c r="B103" s="2">
        <v>45023.022916666669</v>
      </c>
      <c r="C103" t="s">
        <v>106</v>
      </c>
      <c r="D103" t="s">
        <v>206</v>
      </c>
      <c r="E103" t="s">
        <v>20</v>
      </c>
      <c r="F103">
        <v>75</v>
      </c>
      <c r="G103" t="s">
        <v>38</v>
      </c>
      <c r="H103" t="s">
        <v>29</v>
      </c>
      <c r="I103" t="b">
        <v>1</v>
      </c>
      <c r="K103">
        <v>27</v>
      </c>
    </row>
    <row r="104" spans="1:11" x14ac:dyDescent="0.35">
      <c r="A104" t="s">
        <v>207</v>
      </c>
      <c r="B104" s="2">
        <v>45023.107638888891</v>
      </c>
      <c r="C104" t="s">
        <v>106</v>
      </c>
      <c r="D104" t="s">
        <v>52</v>
      </c>
      <c r="E104" t="s">
        <v>20</v>
      </c>
      <c r="F104">
        <v>8</v>
      </c>
      <c r="G104" t="s">
        <v>38</v>
      </c>
      <c r="H104" t="s">
        <v>16</v>
      </c>
      <c r="I104" t="b">
        <v>0</v>
      </c>
      <c r="K104">
        <v>32</v>
      </c>
    </row>
    <row r="105" spans="1:11" x14ac:dyDescent="0.35">
      <c r="A105" t="s">
        <v>208</v>
      </c>
      <c r="B105" s="2">
        <v>45023.111111111109</v>
      </c>
      <c r="C105" t="s">
        <v>12</v>
      </c>
      <c r="D105" t="s">
        <v>209</v>
      </c>
      <c r="E105" t="s">
        <v>33</v>
      </c>
      <c r="F105">
        <v>22</v>
      </c>
      <c r="G105" t="s">
        <v>25</v>
      </c>
      <c r="H105" t="s">
        <v>151</v>
      </c>
      <c r="I105" t="b">
        <v>0</v>
      </c>
      <c r="K105">
        <v>30</v>
      </c>
    </row>
    <row r="106" spans="1:11" x14ac:dyDescent="0.35">
      <c r="A106" t="s">
        <v>210</v>
      </c>
      <c r="B106" s="2">
        <v>45023.124305555553</v>
      </c>
      <c r="C106" t="s">
        <v>184</v>
      </c>
      <c r="D106" t="s">
        <v>110</v>
      </c>
      <c r="E106" t="s">
        <v>43</v>
      </c>
      <c r="F106">
        <v>4</v>
      </c>
      <c r="G106" t="s">
        <v>61</v>
      </c>
      <c r="H106" t="s">
        <v>16</v>
      </c>
      <c r="I106" t="b">
        <v>1</v>
      </c>
      <c r="K106">
        <v>11</v>
      </c>
    </row>
    <row r="107" spans="1:11" x14ac:dyDescent="0.35">
      <c r="A107" t="s">
        <v>211</v>
      </c>
      <c r="B107" s="2">
        <v>45023.3</v>
      </c>
      <c r="C107" t="s">
        <v>122</v>
      </c>
      <c r="D107" t="s">
        <v>212</v>
      </c>
      <c r="E107" t="s">
        <v>20</v>
      </c>
      <c r="F107">
        <v>21</v>
      </c>
      <c r="G107" t="s">
        <v>47</v>
      </c>
      <c r="H107" t="s">
        <v>16</v>
      </c>
      <c r="I107" t="b">
        <v>0</v>
      </c>
      <c r="K107">
        <v>60</v>
      </c>
    </row>
    <row r="108" spans="1:11" x14ac:dyDescent="0.35">
      <c r="A108" t="s">
        <v>213</v>
      </c>
      <c r="B108" s="2">
        <v>45023.45416666667</v>
      </c>
      <c r="C108" t="s">
        <v>99</v>
      </c>
      <c r="D108" t="s">
        <v>214</v>
      </c>
      <c r="E108" t="s">
        <v>43</v>
      </c>
      <c r="F108">
        <v>11</v>
      </c>
      <c r="G108" t="s">
        <v>38</v>
      </c>
      <c r="H108" t="s">
        <v>151</v>
      </c>
      <c r="I108" t="b">
        <v>1</v>
      </c>
      <c r="K108">
        <v>10</v>
      </c>
    </row>
    <row r="109" spans="1:11" x14ac:dyDescent="0.35">
      <c r="A109" t="s">
        <v>215</v>
      </c>
      <c r="B109" s="2">
        <v>45023.502083333333</v>
      </c>
      <c r="C109" t="s">
        <v>18</v>
      </c>
      <c r="D109" t="s">
        <v>137</v>
      </c>
      <c r="E109" t="s">
        <v>33</v>
      </c>
      <c r="F109">
        <v>20</v>
      </c>
      <c r="G109" t="s">
        <v>25</v>
      </c>
      <c r="H109" t="s">
        <v>16</v>
      </c>
      <c r="I109" t="b">
        <v>1</v>
      </c>
      <c r="J109">
        <v>9</v>
      </c>
      <c r="K109">
        <v>31</v>
      </c>
    </row>
    <row r="110" spans="1:11" x14ac:dyDescent="0.35">
      <c r="A110" t="s">
        <v>216</v>
      </c>
      <c r="B110" s="2">
        <v>45023.573611111111</v>
      </c>
      <c r="C110" t="s">
        <v>106</v>
      </c>
      <c r="D110" t="s">
        <v>81</v>
      </c>
      <c r="E110" t="s">
        <v>20</v>
      </c>
      <c r="F110">
        <v>17</v>
      </c>
      <c r="G110" t="s">
        <v>15</v>
      </c>
      <c r="H110" t="s">
        <v>29</v>
      </c>
      <c r="I110" t="b">
        <v>1</v>
      </c>
      <c r="J110">
        <v>0</v>
      </c>
      <c r="K110">
        <v>50</v>
      </c>
    </row>
    <row r="111" spans="1:11" x14ac:dyDescent="0.35">
      <c r="A111" t="s">
        <v>217</v>
      </c>
      <c r="B111" s="2">
        <v>45023.768750000003</v>
      </c>
      <c r="C111" t="s">
        <v>33</v>
      </c>
      <c r="D111" t="s">
        <v>120</v>
      </c>
      <c r="E111" t="s">
        <v>33</v>
      </c>
      <c r="F111">
        <v>8</v>
      </c>
      <c r="G111" t="s">
        <v>53</v>
      </c>
      <c r="H111" t="s">
        <v>29</v>
      </c>
      <c r="I111" t="b">
        <v>0</v>
      </c>
      <c r="K111">
        <v>11</v>
      </c>
    </row>
    <row r="112" spans="1:11" x14ac:dyDescent="0.35">
      <c r="A112" t="s">
        <v>218</v>
      </c>
      <c r="B112" s="2">
        <v>45023.770138888889</v>
      </c>
      <c r="C112" t="s">
        <v>45</v>
      </c>
      <c r="D112" t="s">
        <v>219</v>
      </c>
      <c r="E112" t="s">
        <v>33</v>
      </c>
      <c r="F112">
        <v>14</v>
      </c>
      <c r="G112" t="s">
        <v>25</v>
      </c>
      <c r="H112" t="s">
        <v>149</v>
      </c>
      <c r="I112" t="b">
        <v>0</v>
      </c>
      <c r="K112">
        <v>27</v>
      </c>
    </row>
    <row r="113" spans="1:11" x14ac:dyDescent="0.35">
      <c r="A113" t="s">
        <v>220</v>
      </c>
      <c r="B113" s="2">
        <v>45023.857638888891</v>
      </c>
      <c r="C113" t="s">
        <v>78</v>
      </c>
      <c r="D113" t="s">
        <v>19</v>
      </c>
      <c r="E113" t="s">
        <v>20</v>
      </c>
      <c r="F113">
        <v>6</v>
      </c>
      <c r="G113" t="s">
        <v>38</v>
      </c>
      <c r="H113" t="s">
        <v>16</v>
      </c>
      <c r="I113" t="b">
        <v>0</v>
      </c>
      <c r="K113">
        <v>30</v>
      </c>
    </row>
    <row r="114" spans="1:11" x14ac:dyDescent="0.35">
      <c r="A114" t="s">
        <v>221</v>
      </c>
      <c r="B114" s="2">
        <v>45023.888888888891</v>
      </c>
      <c r="C114" t="s">
        <v>122</v>
      </c>
      <c r="D114" t="s">
        <v>148</v>
      </c>
      <c r="E114" t="s">
        <v>14</v>
      </c>
      <c r="F114">
        <v>6</v>
      </c>
      <c r="G114" t="s">
        <v>38</v>
      </c>
      <c r="H114" t="s">
        <v>16</v>
      </c>
      <c r="I114" t="b">
        <v>0</v>
      </c>
      <c r="J114">
        <v>10</v>
      </c>
      <c r="K114">
        <v>34</v>
      </c>
    </row>
    <row r="115" spans="1:11" x14ac:dyDescent="0.35">
      <c r="A115" t="s">
        <v>222</v>
      </c>
      <c r="B115" s="2">
        <v>45023.905555555553</v>
      </c>
      <c r="C115" t="s">
        <v>184</v>
      </c>
      <c r="D115" t="s">
        <v>84</v>
      </c>
      <c r="E115" t="s">
        <v>43</v>
      </c>
      <c r="F115">
        <v>46</v>
      </c>
      <c r="G115" t="s">
        <v>38</v>
      </c>
      <c r="H115" t="s">
        <v>16</v>
      </c>
      <c r="I115" t="b">
        <v>1</v>
      </c>
      <c r="K115">
        <v>35</v>
      </c>
    </row>
    <row r="116" spans="1:11" x14ac:dyDescent="0.35">
      <c r="A116" t="s">
        <v>223</v>
      </c>
      <c r="B116" s="2">
        <v>45023.939583333333</v>
      </c>
      <c r="C116" t="s">
        <v>55</v>
      </c>
      <c r="D116" t="s">
        <v>144</v>
      </c>
      <c r="E116" t="s">
        <v>20</v>
      </c>
      <c r="F116">
        <v>17</v>
      </c>
      <c r="G116" t="s">
        <v>89</v>
      </c>
      <c r="H116" t="s">
        <v>16</v>
      </c>
      <c r="I116" t="b">
        <v>0</v>
      </c>
      <c r="K116">
        <v>24</v>
      </c>
    </row>
    <row r="117" spans="1:11" x14ac:dyDescent="0.35">
      <c r="A117" t="s">
        <v>224</v>
      </c>
      <c r="B117" s="2">
        <v>45023.955555555563</v>
      </c>
      <c r="C117" t="s">
        <v>31</v>
      </c>
      <c r="D117" t="s">
        <v>212</v>
      </c>
      <c r="E117" t="s">
        <v>20</v>
      </c>
      <c r="F117">
        <v>35</v>
      </c>
      <c r="G117" t="s">
        <v>15</v>
      </c>
      <c r="H117" t="s">
        <v>149</v>
      </c>
      <c r="I117" t="b">
        <v>0</v>
      </c>
      <c r="J117">
        <v>2</v>
      </c>
      <c r="K117">
        <v>35</v>
      </c>
    </row>
    <row r="118" spans="1:11" x14ac:dyDescent="0.35">
      <c r="A118" t="s">
        <v>225</v>
      </c>
      <c r="B118" s="2">
        <v>45023.959722222222</v>
      </c>
      <c r="C118" t="s">
        <v>57</v>
      </c>
      <c r="D118" t="s">
        <v>101</v>
      </c>
      <c r="E118" t="s">
        <v>14</v>
      </c>
      <c r="F118">
        <v>65</v>
      </c>
      <c r="G118" t="s">
        <v>21</v>
      </c>
      <c r="H118" t="s">
        <v>34</v>
      </c>
      <c r="I118" t="b">
        <v>1</v>
      </c>
      <c r="K118">
        <v>35</v>
      </c>
    </row>
    <row r="119" spans="1:11" x14ac:dyDescent="0.35">
      <c r="A119" t="s">
        <v>226</v>
      </c>
      <c r="B119" s="2">
        <v>45024.011111111111</v>
      </c>
      <c r="C119" t="s">
        <v>184</v>
      </c>
      <c r="D119" t="s">
        <v>174</v>
      </c>
      <c r="E119" t="s">
        <v>33</v>
      </c>
      <c r="F119">
        <v>45</v>
      </c>
      <c r="G119" t="s">
        <v>38</v>
      </c>
      <c r="H119" t="s">
        <v>16</v>
      </c>
      <c r="I119" t="b">
        <v>0</v>
      </c>
      <c r="K119">
        <v>35</v>
      </c>
    </row>
    <row r="120" spans="1:11" x14ac:dyDescent="0.35">
      <c r="A120" t="s">
        <v>227</v>
      </c>
      <c r="B120" s="2">
        <v>45024.023611111108</v>
      </c>
      <c r="C120" t="s">
        <v>106</v>
      </c>
      <c r="D120" t="s">
        <v>144</v>
      </c>
      <c r="E120" t="s">
        <v>43</v>
      </c>
      <c r="F120">
        <v>67</v>
      </c>
      <c r="G120" t="s">
        <v>61</v>
      </c>
      <c r="H120" t="s">
        <v>151</v>
      </c>
      <c r="I120" t="b">
        <v>1</v>
      </c>
      <c r="K120">
        <v>54</v>
      </c>
    </row>
    <row r="121" spans="1:11" x14ac:dyDescent="0.35">
      <c r="A121" t="s">
        <v>228</v>
      </c>
      <c r="B121" s="2">
        <v>45024.051388888889</v>
      </c>
      <c r="C121" t="s">
        <v>108</v>
      </c>
      <c r="D121" t="s">
        <v>229</v>
      </c>
      <c r="E121" t="s">
        <v>20</v>
      </c>
      <c r="F121">
        <v>6</v>
      </c>
      <c r="G121" t="s">
        <v>15</v>
      </c>
      <c r="H121" t="s">
        <v>151</v>
      </c>
      <c r="I121" t="b">
        <v>1</v>
      </c>
      <c r="K121">
        <v>21</v>
      </c>
    </row>
    <row r="122" spans="1:11" x14ac:dyDescent="0.35">
      <c r="A122" t="s">
        <v>230</v>
      </c>
      <c r="B122" s="2">
        <v>45024.06527777778</v>
      </c>
      <c r="C122" t="s">
        <v>33</v>
      </c>
      <c r="D122" t="s">
        <v>123</v>
      </c>
      <c r="E122" t="s">
        <v>20</v>
      </c>
      <c r="F122">
        <v>69</v>
      </c>
      <c r="G122" t="s">
        <v>21</v>
      </c>
      <c r="H122" t="s">
        <v>29</v>
      </c>
      <c r="I122" t="b">
        <v>0</v>
      </c>
      <c r="J122">
        <v>0</v>
      </c>
      <c r="K122">
        <v>29</v>
      </c>
    </row>
    <row r="123" spans="1:11" x14ac:dyDescent="0.35">
      <c r="A123" t="s">
        <v>231</v>
      </c>
      <c r="B123" s="2">
        <v>45024.06527777778</v>
      </c>
      <c r="C123" t="s">
        <v>12</v>
      </c>
      <c r="D123" t="s">
        <v>170</v>
      </c>
      <c r="E123" t="s">
        <v>20</v>
      </c>
      <c r="F123">
        <v>2</v>
      </c>
      <c r="G123" t="s">
        <v>89</v>
      </c>
      <c r="H123" t="s">
        <v>68</v>
      </c>
      <c r="I123" t="b">
        <v>0</v>
      </c>
      <c r="K123">
        <v>29</v>
      </c>
    </row>
    <row r="124" spans="1:11" x14ac:dyDescent="0.35">
      <c r="A124" t="s">
        <v>232</v>
      </c>
      <c r="B124" s="2">
        <v>45024.177777777782</v>
      </c>
      <c r="C124" t="s">
        <v>55</v>
      </c>
      <c r="D124" t="s">
        <v>42</v>
      </c>
      <c r="E124" t="s">
        <v>43</v>
      </c>
      <c r="F124">
        <v>44</v>
      </c>
      <c r="G124" t="s">
        <v>21</v>
      </c>
      <c r="H124" t="s">
        <v>16</v>
      </c>
      <c r="I124" t="b">
        <v>1</v>
      </c>
      <c r="K124">
        <v>17</v>
      </c>
    </row>
    <row r="125" spans="1:11" x14ac:dyDescent="0.35">
      <c r="A125" t="s">
        <v>233</v>
      </c>
      <c r="B125" s="2">
        <v>45024.495138888888</v>
      </c>
      <c r="C125" t="s">
        <v>23</v>
      </c>
      <c r="D125" t="s">
        <v>112</v>
      </c>
      <c r="E125" t="s">
        <v>33</v>
      </c>
      <c r="F125">
        <v>4</v>
      </c>
      <c r="G125" t="s">
        <v>89</v>
      </c>
      <c r="H125" t="s">
        <v>16</v>
      </c>
      <c r="I125" t="b">
        <v>0</v>
      </c>
      <c r="K125">
        <v>54</v>
      </c>
    </row>
    <row r="126" spans="1:11" x14ac:dyDescent="0.35">
      <c r="A126" t="s">
        <v>234</v>
      </c>
      <c r="B126" s="2">
        <v>45024.576388888891</v>
      </c>
      <c r="C126" t="s">
        <v>70</v>
      </c>
      <c r="D126" t="s">
        <v>58</v>
      </c>
      <c r="E126" t="s">
        <v>33</v>
      </c>
      <c r="F126">
        <v>27</v>
      </c>
      <c r="G126" t="s">
        <v>25</v>
      </c>
      <c r="H126" t="s">
        <v>16</v>
      </c>
      <c r="I126" t="b">
        <v>0</v>
      </c>
      <c r="K126">
        <v>45</v>
      </c>
    </row>
    <row r="127" spans="1:11" x14ac:dyDescent="0.35">
      <c r="A127" t="s">
        <v>235</v>
      </c>
      <c r="B127" s="2">
        <v>45024.970833333333</v>
      </c>
      <c r="C127" t="s">
        <v>129</v>
      </c>
      <c r="D127" t="s">
        <v>32</v>
      </c>
      <c r="E127" t="s">
        <v>43</v>
      </c>
      <c r="F127">
        <v>38</v>
      </c>
      <c r="G127" t="s">
        <v>61</v>
      </c>
      <c r="H127" t="s">
        <v>29</v>
      </c>
      <c r="I127" t="b">
        <v>0</v>
      </c>
      <c r="J127">
        <v>1</v>
      </c>
      <c r="K127">
        <v>42</v>
      </c>
    </row>
    <row r="128" spans="1:11" x14ac:dyDescent="0.35">
      <c r="A128" t="s">
        <v>236</v>
      </c>
      <c r="B128" s="2">
        <v>45025.049305555563</v>
      </c>
      <c r="C128" t="s">
        <v>31</v>
      </c>
      <c r="D128" t="s">
        <v>237</v>
      </c>
      <c r="E128" t="s">
        <v>20</v>
      </c>
      <c r="F128">
        <v>49</v>
      </c>
      <c r="G128" t="s">
        <v>25</v>
      </c>
      <c r="H128" t="s">
        <v>16</v>
      </c>
      <c r="I128" t="b">
        <v>1</v>
      </c>
      <c r="K128">
        <v>39</v>
      </c>
    </row>
    <row r="129" spans="1:11" x14ac:dyDescent="0.35">
      <c r="A129" t="s">
        <v>238</v>
      </c>
      <c r="B129" s="2">
        <v>45025.07708333333</v>
      </c>
      <c r="C129" t="s">
        <v>70</v>
      </c>
      <c r="D129" t="s">
        <v>191</v>
      </c>
      <c r="E129" t="s">
        <v>43</v>
      </c>
      <c r="F129">
        <v>59</v>
      </c>
      <c r="G129" t="s">
        <v>53</v>
      </c>
      <c r="H129" t="s">
        <v>29</v>
      </c>
      <c r="I129" t="b">
        <v>1</v>
      </c>
      <c r="K129">
        <v>25</v>
      </c>
    </row>
    <row r="130" spans="1:11" x14ac:dyDescent="0.35">
      <c r="A130" t="s">
        <v>239</v>
      </c>
      <c r="B130" s="2">
        <v>45025.093055555553</v>
      </c>
      <c r="C130" t="s">
        <v>99</v>
      </c>
      <c r="D130" t="s">
        <v>132</v>
      </c>
      <c r="E130" t="s">
        <v>43</v>
      </c>
      <c r="F130">
        <v>71</v>
      </c>
      <c r="G130" t="s">
        <v>15</v>
      </c>
      <c r="H130" t="s">
        <v>16</v>
      </c>
      <c r="I130" t="b">
        <v>1</v>
      </c>
      <c r="K130">
        <v>46</v>
      </c>
    </row>
    <row r="131" spans="1:11" x14ac:dyDescent="0.35">
      <c r="A131" t="s">
        <v>240</v>
      </c>
      <c r="B131" s="2">
        <v>45025.107638888891</v>
      </c>
      <c r="C131" t="s">
        <v>12</v>
      </c>
      <c r="D131" t="s">
        <v>229</v>
      </c>
      <c r="E131" t="s">
        <v>33</v>
      </c>
      <c r="F131">
        <v>64</v>
      </c>
      <c r="G131" t="s">
        <v>15</v>
      </c>
      <c r="H131" t="s">
        <v>118</v>
      </c>
      <c r="I131" t="b">
        <v>1</v>
      </c>
      <c r="K131">
        <v>12</v>
      </c>
    </row>
    <row r="132" spans="1:11" x14ac:dyDescent="0.35">
      <c r="A132" t="s">
        <v>241</v>
      </c>
      <c r="B132" s="2">
        <v>45025.118750000001</v>
      </c>
      <c r="C132" t="s">
        <v>51</v>
      </c>
      <c r="D132" t="s">
        <v>242</v>
      </c>
      <c r="E132" t="s">
        <v>20</v>
      </c>
      <c r="F132">
        <v>1</v>
      </c>
      <c r="G132" t="s">
        <v>53</v>
      </c>
      <c r="H132" t="s">
        <v>16</v>
      </c>
      <c r="I132" t="b">
        <v>0</v>
      </c>
      <c r="J132">
        <v>3</v>
      </c>
      <c r="K132">
        <v>57</v>
      </c>
    </row>
    <row r="133" spans="1:11" x14ac:dyDescent="0.35">
      <c r="A133" t="s">
        <v>243</v>
      </c>
      <c r="B133" s="2">
        <v>45025.13958333333</v>
      </c>
      <c r="C133" t="s">
        <v>18</v>
      </c>
      <c r="D133" t="s">
        <v>244</v>
      </c>
      <c r="E133" t="s">
        <v>20</v>
      </c>
      <c r="F133">
        <v>8</v>
      </c>
      <c r="G133" t="s">
        <v>38</v>
      </c>
      <c r="H133" t="s">
        <v>16</v>
      </c>
      <c r="I133" t="b">
        <v>0</v>
      </c>
      <c r="K133">
        <v>36</v>
      </c>
    </row>
    <row r="134" spans="1:11" x14ac:dyDescent="0.35">
      <c r="A134" t="s">
        <v>245</v>
      </c>
      <c r="B134" s="2">
        <v>45025.234027777777</v>
      </c>
      <c r="C134" t="s">
        <v>108</v>
      </c>
      <c r="D134" t="s">
        <v>186</v>
      </c>
      <c r="E134" t="s">
        <v>14</v>
      </c>
      <c r="F134">
        <v>2</v>
      </c>
      <c r="G134" t="s">
        <v>21</v>
      </c>
      <c r="H134" t="s">
        <v>16</v>
      </c>
      <c r="I134" t="b">
        <v>1</v>
      </c>
      <c r="K134">
        <v>11</v>
      </c>
    </row>
    <row r="135" spans="1:11" x14ac:dyDescent="0.35">
      <c r="A135" t="s">
        <v>246</v>
      </c>
      <c r="B135" s="2">
        <v>45025.293749999997</v>
      </c>
      <c r="C135" t="s">
        <v>57</v>
      </c>
      <c r="D135" t="s">
        <v>24</v>
      </c>
      <c r="E135" t="s">
        <v>20</v>
      </c>
      <c r="F135">
        <v>7</v>
      </c>
      <c r="G135" t="s">
        <v>53</v>
      </c>
      <c r="H135" t="s">
        <v>16</v>
      </c>
      <c r="I135" t="b">
        <v>1</v>
      </c>
      <c r="J135">
        <v>4</v>
      </c>
      <c r="K135">
        <v>18</v>
      </c>
    </row>
    <row r="136" spans="1:11" x14ac:dyDescent="0.35">
      <c r="A136" t="s">
        <v>247</v>
      </c>
      <c r="B136" s="2">
        <v>45025.328472222223</v>
      </c>
      <c r="C136" t="s">
        <v>20</v>
      </c>
      <c r="D136" t="s">
        <v>206</v>
      </c>
      <c r="E136" t="s">
        <v>20</v>
      </c>
      <c r="F136">
        <v>6</v>
      </c>
      <c r="G136" t="s">
        <v>15</v>
      </c>
      <c r="H136" t="s">
        <v>16</v>
      </c>
      <c r="I136" t="b">
        <v>1</v>
      </c>
      <c r="K136">
        <v>39</v>
      </c>
    </row>
    <row r="137" spans="1:11" x14ac:dyDescent="0.35">
      <c r="A137" t="s">
        <v>248</v>
      </c>
      <c r="B137" s="2">
        <v>45025.349305555559</v>
      </c>
      <c r="C137" t="s">
        <v>70</v>
      </c>
      <c r="D137" t="s">
        <v>191</v>
      </c>
      <c r="E137" t="s">
        <v>43</v>
      </c>
      <c r="F137">
        <v>77</v>
      </c>
      <c r="G137" t="s">
        <v>15</v>
      </c>
      <c r="H137" t="s">
        <v>16</v>
      </c>
      <c r="I137" t="b">
        <v>1</v>
      </c>
      <c r="K137">
        <v>46</v>
      </c>
    </row>
    <row r="138" spans="1:11" x14ac:dyDescent="0.35">
      <c r="A138" t="s">
        <v>249</v>
      </c>
      <c r="B138" s="2">
        <v>45025.376388888893</v>
      </c>
      <c r="C138" t="s">
        <v>20</v>
      </c>
      <c r="D138" t="s">
        <v>229</v>
      </c>
      <c r="E138" t="s">
        <v>33</v>
      </c>
      <c r="F138">
        <v>46</v>
      </c>
      <c r="G138" t="s">
        <v>15</v>
      </c>
      <c r="H138" t="s">
        <v>151</v>
      </c>
      <c r="I138" t="b">
        <v>0</v>
      </c>
      <c r="K138">
        <v>33</v>
      </c>
    </row>
    <row r="139" spans="1:11" x14ac:dyDescent="0.35">
      <c r="A139" t="s">
        <v>250</v>
      </c>
      <c r="B139" s="2">
        <v>45025.499305555553</v>
      </c>
      <c r="C139" t="s">
        <v>55</v>
      </c>
      <c r="D139" t="s">
        <v>242</v>
      </c>
      <c r="E139" t="s">
        <v>20</v>
      </c>
      <c r="F139">
        <v>8</v>
      </c>
      <c r="G139" t="s">
        <v>38</v>
      </c>
      <c r="H139" t="s">
        <v>16</v>
      </c>
      <c r="I139" t="b">
        <v>0</v>
      </c>
      <c r="K139">
        <v>54</v>
      </c>
    </row>
    <row r="140" spans="1:11" x14ac:dyDescent="0.35">
      <c r="A140" t="s">
        <v>251</v>
      </c>
      <c r="B140" s="2">
        <v>45025.582638888889</v>
      </c>
      <c r="C140" t="s">
        <v>33</v>
      </c>
      <c r="D140" t="s">
        <v>115</v>
      </c>
      <c r="E140" t="s">
        <v>20</v>
      </c>
      <c r="F140">
        <v>29</v>
      </c>
      <c r="G140" t="s">
        <v>89</v>
      </c>
      <c r="H140" t="s">
        <v>16</v>
      </c>
      <c r="I140" t="b">
        <v>0</v>
      </c>
      <c r="K140">
        <v>41</v>
      </c>
    </row>
    <row r="141" spans="1:11" x14ac:dyDescent="0.35">
      <c r="A141" t="s">
        <v>252</v>
      </c>
      <c r="B141" s="2">
        <v>45025.59097222222</v>
      </c>
      <c r="C141" t="s">
        <v>117</v>
      </c>
      <c r="D141" t="s">
        <v>40</v>
      </c>
      <c r="E141" t="s">
        <v>33</v>
      </c>
      <c r="F141">
        <v>64</v>
      </c>
      <c r="G141" t="s">
        <v>53</v>
      </c>
      <c r="H141" t="s">
        <v>34</v>
      </c>
      <c r="I141" t="b">
        <v>1</v>
      </c>
      <c r="K141">
        <v>28</v>
      </c>
    </row>
    <row r="142" spans="1:11" x14ac:dyDescent="0.35">
      <c r="A142" t="s">
        <v>253</v>
      </c>
      <c r="B142" s="2">
        <v>45025.660416666673</v>
      </c>
      <c r="C142" t="s">
        <v>76</v>
      </c>
      <c r="D142" t="s">
        <v>159</v>
      </c>
      <c r="E142" t="s">
        <v>43</v>
      </c>
      <c r="F142">
        <v>29</v>
      </c>
      <c r="G142" t="s">
        <v>38</v>
      </c>
      <c r="H142" t="s">
        <v>16</v>
      </c>
      <c r="I142" t="b">
        <v>0</v>
      </c>
      <c r="K142">
        <v>14</v>
      </c>
    </row>
    <row r="143" spans="1:11" x14ac:dyDescent="0.35">
      <c r="A143" t="s">
        <v>254</v>
      </c>
      <c r="B143" s="2">
        <v>45025.730555555558</v>
      </c>
      <c r="C143" t="s">
        <v>73</v>
      </c>
      <c r="D143" t="s">
        <v>206</v>
      </c>
      <c r="E143" t="s">
        <v>20</v>
      </c>
      <c r="F143">
        <v>21</v>
      </c>
      <c r="G143" t="s">
        <v>15</v>
      </c>
      <c r="H143" t="s">
        <v>16</v>
      </c>
      <c r="I143" t="b">
        <v>1</v>
      </c>
      <c r="J143">
        <v>1</v>
      </c>
      <c r="K143">
        <v>30</v>
      </c>
    </row>
    <row r="144" spans="1:11" x14ac:dyDescent="0.35">
      <c r="A144" t="s">
        <v>255</v>
      </c>
      <c r="B144" s="2">
        <v>45025.777083333327</v>
      </c>
      <c r="C144" t="s">
        <v>117</v>
      </c>
      <c r="D144" t="s">
        <v>101</v>
      </c>
      <c r="E144" t="s">
        <v>20</v>
      </c>
      <c r="F144">
        <v>37</v>
      </c>
      <c r="G144" t="s">
        <v>25</v>
      </c>
      <c r="H144" t="s">
        <v>29</v>
      </c>
      <c r="I144" t="b">
        <v>1</v>
      </c>
      <c r="J144">
        <v>9</v>
      </c>
      <c r="K144">
        <v>18</v>
      </c>
    </row>
    <row r="145" spans="1:11" x14ac:dyDescent="0.35">
      <c r="A145" t="s">
        <v>256</v>
      </c>
      <c r="B145" s="2">
        <v>45025.822916666657</v>
      </c>
      <c r="C145" t="s">
        <v>23</v>
      </c>
      <c r="D145" t="s">
        <v>74</v>
      </c>
      <c r="E145" t="s">
        <v>33</v>
      </c>
      <c r="F145">
        <v>72</v>
      </c>
      <c r="G145" t="s">
        <v>25</v>
      </c>
      <c r="H145" t="s">
        <v>16</v>
      </c>
      <c r="I145" t="b">
        <v>0</v>
      </c>
      <c r="K145">
        <v>53</v>
      </c>
    </row>
    <row r="146" spans="1:11" x14ac:dyDescent="0.35">
      <c r="A146" t="s">
        <v>257</v>
      </c>
      <c r="B146" s="2">
        <v>45025.864583333343</v>
      </c>
      <c r="C146" t="s">
        <v>55</v>
      </c>
      <c r="D146" t="s">
        <v>28</v>
      </c>
      <c r="E146" t="s">
        <v>14</v>
      </c>
      <c r="F146">
        <v>38</v>
      </c>
      <c r="G146" t="s">
        <v>25</v>
      </c>
      <c r="H146" t="s">
        <v>16</v>
      </c>
      <c r="I146" t="b">
        <v>0</v>
      </c>
      <c r="J146">
        <v>10</v>
      </c>
      <c r="K146">
        <v>56</v>
      </c>
    </row>
    <row r="147" spans="1:11" x14ac:dyDescent="0.35">
      <c r="A147" t="s">
        <v>258</v>
      </c>
      <c r="B147" s="2">
        <v>45025.901388888888</v>
      </c>
      <c r="C147" t="s">
        <v>33</v>
      </c>
      <c r="D147" t="s">
        <v>259</v>
      </c>
      <c r="E147" t="s">
        <v>20</v>
      </c>
      <c r="F147">
        <v>65</v>
      </c>
      <c r="G147" t="s">
        <v>25</v>
      </c>
      <c r="H147" t="s">
        <v>16</v>
      </c>
      <c r="I147" t="b">
        <v>1</v>
      </c>
      <c r="K147">
        <v>35</v>
      </c>
    </row>
    <row r="148" spans="1:11" x14ac:dyDescent="0.35">
      <c r="A148" t="s">
        <v>260</v>
      </c>
      <c r="B148" s="2">
        <v>45025.986111111109</v>
      </c>
      <c r="C148" t="s">
        <v>57</v>
      </c>
      <c r="D148" t="s">
        <v>146</v>
      </c>
      <c r="E148" t="s">
        <v>43</v>
      </c>
      <c r="F148">
        <v>11</v>
      </c>
      <c r="G148" t="s">
        <v>21</v>
      </c>
      <c r="H148" t="s">
        <v>16</v>
      </c>
      <c r="I148" t="b">
        <v>0</v>
      </c>
      <c r="J148">
        <v>8</v>
      </c>
      <c r="K148">
        <v>20</v>
      </c>
    </row>
    <row r="149" spans="1:11" x14ac:dyDescent="0.35">
      <c r="A149" t="s">
        <v>261</v>
      </c>
      <c r="B149" s="2">
        <v>45026</v>
      </c>
      <c r="C149" t="s">
        <v>129</v>
      </c>
      <c r="D149" t="s">
        <v>120</v>
      </c>
      <c r="E149" t="s">
        <v>14</v>
      </c>
      <c r="F149">
        <v>44</v>
      </c>
      <c r="G149" t="s">
        <v>38</v>
      </c>
      <c r="H149" t="s">
        <v>34</v>
      </c>
      <c r="I149" t="b">
        <v>0</v>
      </c>
      <c r="K149">
        <v>56</v>
      </c>
    </row>
    <row r="150" spans="1:11" x14ac:dyDescent="0.35">
      <c r="A150" t="s">
        <v>262</v>
      </c>
      <c r="B150" s="2">
        <v>45026.051388888889</v>
      </c>
      <c r="C150" t="s">
        <v>78</v>
      </c>
      <c r="D150" t="s">
        <v>263</v>
      </c>
      <c r="E150" t="s">
        <v>20</v>
      </c>
      <c r="F150">
        <v>12</v>
      </c>
      <c r="G150" t="s">
        <v>89</v>
      </c>
      <c r="H150" t="s">
        <v>16</v>
      </c>
      <c r="I150" t="b">
        <v>0</v>
      </c>
      <c r="K150">
        <v>34</v>
      </c>
    </row>
    <row r="151" spans="1:11" x14ac:dyDescent="0.35">
      <c r="A151" t="s">
        <v>264</v>
      </c>
      <c r="B151" s="2">
        <v>45026.074999999997</v>
      </c>
      <c r="C151" t="s">
        <v>91</v>
      </c>
      <c r="D151" t="s">
        <v>229</v>
      </c>
      <c r="E151" t="s">
        <v>43</v>
      </c>
      <c r="F151">
        <v>74</v>
      </c>
      <c r="G151" t="s">
        <v>38</v>
      </c>
      <c r="H151" t="s">
        <v>29</v>
      </c>
      <c r="I151" t="b">
        <v>1</v>
      </c>
      <c r="K151">
        <v>23</v>
      </c>
    </row>
    <row r="152" spans="1:11" x14ac:dyDescent="0.35">
      <c r="A152" t="s">
        <v>265</v>
      </c>
      <c r="B152" s="2">
        <v>45026.111805555563</v>
      </c>
      <c r="C152" t="s">
        <v>23</v>
      </c>
      <c r="D152" t="s">
        <v>203</v>
      </c>
      <c r="E152" t="s">
        <v>33</v>
      </c>
      <c r="F152">
        <v>44</v>
      </c>
      <c r="G152" t="s">
        <v>21</v>
      </c>
      <c r="H152" t="s">
        <v>151</v>
      </c>
      <c r="I152" t="b">
        <v>0</v>
      </c>
      <c r="K152">
        <v>16</v>
      </c>
    </row>
    <row r="153" spans="1:11" x14ac:dyDescent="0.35">
      <c r="A153" t="s">
        <v>266</v>
      </c>
      <c r="B153" s="2">
        <v>45026.15902777778</v>
      </c>
      <c r="C153" t="s">
        <v>83</v>
      </c>
      <c r="D153" t="s">
        <v>46</v>
      </c>
      <c r="E153" t="s">
        <v>43</v>
      </c>
      <c r="F153">
        <v>4</v>
      </c>
      <c r="G153" t="s">
        <v>61</v>
      </c>
      <c r="H153" t="s">
        <v>16</v>
      </c>
      <c r="I153" t="b">
        <v>1</v>
      </c>
      <c r="J153">
        <v>2</v>
      </c>
      <c r="K153">
        <v>22</v>
      </c>
    </row>
    <row r="154" spans="1:11" x14ac:dyDescent="0.35">
      <c r="A154" t="s">
        <v>267</v>
      </c>
      <c r="B154" s="2">
        <v>45026.186111111107</v>
      </c>
      <c r="C154" t="s">
        <v>99</v>
      </c>
      <c r="D154" t="s">
        <v>186</v>
      </c>
      <c r="E154" t="s">
        <v>43</v>
      </c>
      <c r="F154">
        <v>57</v>
      </c>
      <c r="G154" t="s">
        <v>15</v>
      </c>
      <c r="H154" t="s">
        <v>149</v>
      </c>
      <c r="I154" t="b">
        <v>1</v>
      </c>
      <c r="K154">
        <v>16</v>
      </c>
    </row>
    <row r="155" spans="1:11" x14ac:dyDescent="0.35">
      <c r="A155" t="s">
        <v>268</v>
      </c>
      <c r="B155" s="2">
        <v>45026.248611111107</v>
      </c>
      <c r="C155" t="s">
        <v>91</v>
      </c>
      <c r="D155" t="s">
        <v>86</v>
      </c>
      <c r="E155" t="s">
        <v>33</v>
      </c>
      <c r="F155">
        <v>5</v>
      </c>
      <c r="G155" t="s">
        <v>53</v>
      </c>
      <c r="H155" t="s">
        <v>269</v>
      </c>
      <c r="I155" t="b">
        <v>1</v>
      </c>
      <c r="K155">
        <v>29</v>
      </c>
    </row>
    <row r="156" spans="1:11" x14ac:dyDescent="0.35">
      <c r="A156" t="s">
        <v>270</v>
      </c>
      <c r="B156" s="2">
        <v>45026.290972222218</v>
      </c>
      <c r="C156" t="s">
        <v>55</v>
      </c>
      <c r="D156" t="s">
        <v>188</v>
      </c>
      <c r="E156" t="s">
        <v>20</v>
      </c>
      <c r="F156">
        <v>37</v>
      </c>
      <c r="G156" t="s">
        <v>53</v>
      </c>
      <c r="H156" t="s">
        <v>16</v>
      </c>
      <c r="I156" t="b">
        <v>1</v>
      </c>
      <c r="J156">
        <v>3</v>
      </c>
      <c r="K156">
        <v>12</v>
      </c>
    </row>
    <row r="157" spans="1:11" x14ac:dyDescent="0.35">
      <c r="A157" t="s">
        <v>271</v>
      </c>
      <c r="B157" s="2">
        <v>45026.366666666669</v>
      </c>
      <c r="C157" t="s">
        <v>31</v>
      </c>
      <c r="D157" t="s">
        <v>67</v>
      </c>
      <c r="E157" t="s">
        <v>20</v>
      </c>
      <c r="F157">
        <v>5</v>
      </c>
      <c r="G157" t="s">
        <v>53</v>
      </c>
      <c r="H157" t="s">
        <v>16</v>
      </c>
      <c r="I157" t="b">
        <v>0</v>
      </c>
      <c r="J157">
        <v>8</v>
      </c>
      <c r="K157">
        <v>38</v>
      </c>
    </row>
    <row r="158" spans="1:11" x14ac:dyDescent="0.35">
      <c r="A158" t="s">
        <v>272</v>
      </c>
      <c r="B158" s="2">
        <v>45026.405555555553</v>
      </c>
      <c r="C158" t="s">
        <v>108</v>
      </c>
      <c r="D158" t="s">
        <v>63</v>
      </c>
      <c r="E158" t="s">
        <v>20</v>
      </c>
      <c r="F158">
        <v>47</v>
      </c>
      <c r="G158" t="s">
        <v>53</v>
      </c>
      <c r="H158" t="s">
        <v>34</v>
      </c>
      <c r="I158" t="b">
        <v>1</v>
      </c>
      <c r="K158">
        <v>30</v>
      </c>
    </row>
    <row r="159" spans="1:11" x14ac:dyDescent="0.35">
      <c r="A159" t="s">
        <v>273</v>
      </c>
      <c r="B159" s="2">
        <v>45026.486805555563</v>
      </c>
      <c r="C159" t="s">
        <v>33</v>
      </c>
      <c r="D159" t="s">
        <v>209</v>
      </c>
      <c r="E159" t="s">
        <v>14</v>
      </c>
      <c r="F159">
        <v>22</v>
      </c>
      <c r="G159" t="s">
        <v>53</v>
      </c>
      <c r="H159" t="s">
        <v>16</v>
      </c>
      <c r="I159" t="b">
        <v>0</v>
      </c>
      <c r="J159">
        <v>3</v>
      </c>
      <c r="K159">
        <v>28</v>
      </c>
    </row>
    <row r="160" spans="1:11" x14ac:dyDescent="0.35">
      <c r="A160" t="s">
        <v>274</v>
      </c>
      <c r="B160" s="2">
        <v>45026.488194444442</v>
      </c>
      <c r="C160" t="s">
        <v>23</v>
      </c>
      <c r="D160" t="s">
        <v>275</v>
      </c>
      <c r="E160" t="s">
        <v>20</v>
      </c>
      <c r="F160">
        <v>13</v>
      </c>
      <c r="G160" t="s">
        <v>53</v>
      </c>
      <c r="H160" t="s">
        <v>16</v>
      </c>
      <c r="I160" t="b">
        <v>0</v>
      </c>
      <c r="K160">
        <v>53</v>
      </c>
    </row>
    <row r="161" spans="1:11" x14ac:dyDescent="0.35">
      <c r="A161" t="s">
        <v>276</v>
      </c>
      <c r="B161" s="2">
        <v>45026.529861111107</v>
      </c>
      <c r="C161" t="s">
        <v>70</v>
      </c>
      <c r="D161" t="s">
        <v>134</v>
      </c>
      <c r="E161" t="s">
        <v>20</v>
      </c>
      <c r="F161">
        <v>39</v>
      </c>
      <c r="G161" t="s">
        <v>38</v>
      </c>
      <c r="H161" t="s">
        <v>269</v>
      </c>
      <c r="I161" t="b">
        <v>0</v>
      </c>
      <c r="K161">
        <v>43</v>
      </c>
    </row>
    <row r="162" spans="1:11" x14ac:dyDescent="0.35">
      <c r="A162" t="s">
        <v>277</v>
      </c>
      <c r="B162" s="2">
        <v>45026.556250000001</v>
      </c>
      <c r="C162" t="s">
        <v>76</v>
      </c>
      <c r="D162" t="s">
        <v>60</v>
      </c>
      <c r="E162" t="s">
        <v>33</v>
      </c>
      <c r="F162">
        <v>54</v>
      </c>
      <c r="G162" t="s">
        <v>15</v>
      </c>
      <c r="H162" t="s">
        <v>16</v>
      </c>
      <c r="I162" t="b">
        <v>1</v>
      </c>
      <c r="J162">
        <v>10</v>
      </c>
      <c r="K162">
        <v>28</v>
      </c>
    </row>
    <row r="163" spans="1:11" x14ac:dyDescent="0.35">
      <c r="A163" t="s">
        <v>278</v>
      </c>
      <c r="B163" s="2">
        <v>45026.55972222222</v>
      </c>
      <c r="C163" t="s">
        <v>45</v>
      </c>
      <c r="D163" t="s">
        <v>86</v>
      </c>
      <c r="E163" t="s">
        <v>14</v>
      </c>
      <c r="F163">
        <v>47</v>
      </c>
      <c r="G163" t="s">
        <v>25</v>
      </c>
      <c r="H163" t="s">
        <v>16</v>
      </c>
      <c r="I163" t="b">
        <v>1</v>
      </c>
      <c r="K163">
        <v>31</v>
      </c>
    </row>
    <row r="164" spans="1:11" x14ac:dyDescent="0.35">
      <c r="A164" t="s">
        <v>279</v>
      </c>
      <c r="B164" s="2">
        <v>45026.647222222222</v>
      </c>
      <c r="C164" t="s">
        <v>31</v>
      </c>
      <c r="D164" t="s">
        <v>206</v>
      </c>
      <c r="E164" t="s">
        <v>33</v>
      </c>
      <c r="F164">
        <v>36</v>
      </c>
      <c r="G164" t="s">
        <v>89</v>
      </c>
      <c r="H164" t="s">
        <v>34</v>
      </c>
      <c r="I164" t="b">
        <v>1</v>
      </c>
      <c r="J164">
        <v>2</v>
      </c>
      <c r="K164">
        <v>30</v>
      </c>
    </row>
    <row r="165" spans="1:11" x14ac:dyDescent="0.35">
      <c r="A165" t="s">
        <v>280</v>
      </c>
      <c r="B165" s="2">
        <v>45026.709722222222</v>
      </c>
      <c r="C165" t="s">
        <v>184</v>
      </c>
      <c r="D165" t="s">
        <v>174</v>
      </c>
      <c r="E165" t="s">
        <v>20</v>
      </c>
      <c r="F165">
        <v>61</v>
      </c>
      <c r="G165" t="s">
        <v>89</v>
      </c>
      <c r="H165" t="s">
        <v>16</v>
      </c>
      <c r="I165" t="b">
        <v>0</v>
      </c>
      <c r="K165">
        <v>44</v>
      </c>
    </row>
    <row r="166" spans="1:11" x14ac:dyDescent="0.35">
      <c r="A166" t="s">
        <v>281</v>
      </c>
      <c r="B166" s="2">
        <v>45026.754861111112</v>
      </c>
      <c r="C166" t="s">
        <v>108</v>
      </c>
      <c r="D166" t="s">
        <v>282</v>
      </c>
      <c r="E166" t="s">
        <v>43</v>
      </c>
      <c r="F166">
        <v>64</v>
      </c>
      <c r="G166" t="s">
        <v>15</v>
      </c>
      <c r="H166" t="s">
        <v>16</v>
      </c>
      <c r="I166" t="b">
        <v>0</v>
      </c>
      <c r="K166">
        <v>55</v>
      </c>
    </row>
    <row r="167" spans="1:11" x14ac:dyDescent="0.35">
      <c r="A167" t="s">
        <v>283</v>
      </c>
      <c r="B167" s="2">
        <v>45026.834027777782</v>
      </c>
      <c r="C167" t="s">
        <v>20</v>
      </c>
      <c r="D167" t="s">
        <v>263</v>
      </c>
      <c r="E167" t="s">
        <v>43</v>
      </c>
      <c r="F167">
        <v>18</v>
      </c>
      <c r="G167" t="s">
        <v>21</v>
      </c>
      <c r="H167" t="s">
        <v>34</v>
      </c>
      <c r="I167" t="b">
        <v>0</v>
      </c>
      <c r="K167">
        <v>40</v>
      </c>
    </row>
    <row r="168" spans="1:11" x14ac:dyDescent="0.35">
      <c r="A168" t="s">
        <v>284</v>
      </c>
      <c r="B168" s="2">
        <v>45026.863888888889</v>
      </c>
      <c r="C168" t="s">
        <v>55</v>
      </c>
      <c r="D168" t="s">
        <v>115</v>
      </c>
      <c r="E168" t="s">
        <v>20</v>
      </c>
      <c r="F168">
        <v>48</v>
      </c>
      <c r="G168" t="s">
        <v>61</v>
      </c>
      <c r="H168" t="s">
        <v>34</v>
      </c>
      <c r="I168" t="b">
        <v>1</v>
      </c>
      <c r="J168">
        <v>1</v>
      </c>
      <c r="K168">
        <v>28</v>
      </c>
    </row>
    <row r="169" spans="1:11" x14ac:dyDescent="0.35">
      <c r="A169" t="s">
        <v>285</v>
      </c>
      <c r="B169" s="2">
        <v>45026.911111111112</v>
      </c>
      <c r="C169" t="s">
        <v>12</v>
      </c>
      <c r="D169" t="s">
        <v>237</v>
      </c>
      <c r="E169" t="s">
        <v>33</v>
      </c>
      <c r="F169">
        <v>5</v>
      </c>
      <c r="G169" t="s">
        <v>53</v>
      </c>
      <c r="H169" t="s">
        <v>16</v>
      </c>
      <c r="I169" t="b">
        <v>1</v>
      </c>
      <c r="K169">
        <v>19</v>
      </c>
    </row>
    <row r="170" spans="1:11" x14ac:dyDescent="0.35">
      <c r="A170" t="s">
        <v>286</v>
      </c>
      <c r="B170" s="2">
        <v>45027.003472222219</v>
      </c>
      <c r="C170" t="s">
        <v>33</v>
      </c>
      <c r="D170" t="s">
        <v>191</v>
      </c>
      <c r="E170" t="s">
        <v>20</v>
      </c>
      <c r="F170">
        <v>22</v>
      </c>
      <c r="G170" t="s">
        <v>25</v>
      </c>
      <c r="H170" t="s">
        <v>34</v>
      </c>
      <c r="I170" t="b">
        <v>1</v>
      </c>
      <c r="K170">
        <v>29</v>
      </c>
    </row>
    <row r="171" spans="1:11" x14ac:dyDescent="0.35">
      <c r="A171" t="s">
        <v>287</v>
      </c>
      <c r="B171" s="2">
        <v>45027.040972222218</v>
      </c>
      <c r="C171" t="s">
        <v>23</v>
      </c>
      <c r="D171" t="s">
        <v>97</v>
      </c>
      <c r="E171" t="s">
        <v>33</v>
      </c>
      <c r="F171">
        <v>69</v>
      </c>
      <c r="G171" t="s">
        <v>15</v>
      </c>
      <c r="H171" t="s">
        <v>34</v>
      </c>
      <c r="I171" t="b">
        <v>0</v>
      </c>
      <c r="K171">
        <v>50</v>
      </c>
    </row>
    <row r="172" spans="1:11" x14ac:dyDescent="0.35">
      <c r="A172" t="s">
        <v>288</v>
      </c>
      <c r="B172" s="2">
        <v>45027.053472222222</v>
      </c>
      <c r="C172" t="s">
        <v>70</v>
      </c>
      <c r="D172" t="s">
        <v>123</v>
      </c>
      <c r="E172" t="s">
        <v>43</v>
      </c>
      <c r="F172">
        <v>77</v>
      </c>
      <c r="G172" t="s">
        <v>25</v>
      </c>
      <c r="H172" t="s">
        <v>34</v>
      </c>
      <c r="I172" t="b">
        <v>0</v>
      </c>
      <c r="K172">
        <v>14</v>
      </c>
    </row>
    <row r="173" spans="1:11" x14ac:dyDescent="0.35">
      <c r="A173" t="s">
        <v>289</v>
      </c>
      <c r="B173" s="2">
        <v>45027.061805555553</v>
      </c>
      <c r="C173" t="s">
        <v>23</v>
      </c>
      <c r="D173" t="s">
        <v>290</v>
      </c>
      <c r="E173" t="s">
        <v>43</v>
      </c>
      <c r="F173">
        <v>62</v>
      </c>
      <c r="G173" t="s">
        <v>25</v>
      </c>
      <c r="H173" t="s">
        <v>16</v>
      </c>
      <c r="I173" t="b">
        <v>1</v>
      </c>
      <c r="K173">
        <v>52</v>
      </c>
    </row>
    <row r="174" spans="1:11" x14ac:dyDescent="0.35">
      <c r="A174" t="s">
        <v>291</v>
      </c>
      <c r="B174" s="2">
        <v>45027.091666666667</v>
      </c>
      <c r="C174" t="s">
        <v>184</v>
      </c>
      <c r="D174" t="s">
        <v>93</v>
      </c>
      <c r="E174" t="s">
        <v>43</v>
      </c>
      <c r="F174">
        <v>2</v>
      </c>
      <c r="G174" t="s">
        <v>21</v>
      </c>
      <c r="H174" t="s">
        <v>16</v>
      </c>
      <c r="I174" t="b">
        <v>0</v>
      </c>
      <c r="K174">
        <v>48</v>
      </c>
    </row>
    <row r="175" spans="1:11" x14ac:dyDescent="0.35">
      <c r="A175" t="s">
        <v>292</v>
      </c>
      <c r="B175" s="2">
        <v>45027.103472222218</v>
      </c>
      <c r="C175" t="s">
        <v>106</v>
      </c>
      <c r="D175" t="s">
        <v>40</v>
      </c>
      <c r="E175" t="s">
        <v>14</v>
      </c>
      <c r="F175">
        <v>25</v>
      </c>
      <c r="G175" t="s">
        <v>89</v>
      </c>
      <c r="H175" t="s">
        <v>16</v>
      </c>
      <c r="I175" t="b">
        <v>0</v>
      </c>
      <c r="K175">
        <v>37</v>
      </c>
    </row>
    <row r="176" spans="1:11" x14ac:dyDescent="0.35">
      <c r="A176" t="s">
        <v>293</v>
      </c>
      <c r="B176" s="2">
        <v>45027.134722222218</v>
      </c>
      <c r="C176" t="s">
        <v>117</v>
      </c>
      <c r="D176" t="s">
        <v>52</v>
      </c>
      <c r="E176" t="s">
        <v>43</v>
      </c>
      <c r="F176">
        <v>34</v>
      </c>
      <c r="G176" t="s">
        <v>53</v>
      </c>
      <c r="H176" t="s">
        <v>29</v>
      </c>
      <c r="I176" t="b">
        <v>0</v>
      </c>
      <c r="J176">
        <v>3</v>
      </c>
      <c r="K176">
        <v>40</v>
      </c>
    </row>
    <row r="177" spans="1:11" x14ac:dyDescent="0.35">
      <c r="A177" t="s">
        <v>294</v>
      </c>
      <c r="B177" s="2">
        <v>45027.137499999997</v>
      </c>
      <c r="C177" t="s">
        <v>106</v>
      </c>
      <c r="D177" t="s">
        <v>95</v>
      </c>
      <c r="E177" t="s">
        <v>20</v>
      </c>
      <c r="F177">
        <v>58</v>
      </c>
      <c r="G177" t="s">
        <v>38</v>
      </c>
      <c r="H177" t="s">
        <v>34</v>
      </c>
      <c r="I177" t="b">
        <v>1</v>
      </c>
      <c r="K177">
        <v>26</v>
      </c>
    </row>
    <row r="178" spans="1:11" x14ac:dyDescent="0.35">
      <c r="A178" t="s">
        <v>295</v>
      </c>
      <c r="B178" s="2">
        <v>45027.15347222222</v>
      </c>
      <c r="C178" t="s">
        <v>296</v>
      </c>
      <c r="D178" t="s">
        <v>40</v>
      </c>
      <c r="E178" t="s">
        <v>20</v>
      </c>
      <c r="F178">
        <v>51</v>
      </c>
      <c r="G178" t="s">
        <v>25</v>
      </c>
      <c r="H178" t="s">
        <v>29</v>
      </c>
      <c r="I178" t="b">
        <v>0</v>
      </c>
      <c r="J178">
        <v>10</v>
      </c>
      <c r="K178">
        <v>31</v>
      </c>
    </row>
    <row r="179" spans="1:11" x14ac:dyDescent="0.35">
      <c r="A179" t="s">
        <v>297</v>
      </c>
      <c r="B179" s="2">
        <v>45027.18472222222</v>
      </c>
      <c r="C179" t="s">
        <v>23</v>
      </c>
      <c r="D179" t="s">
        <v>203</v>
      </c>
      <c r="E179" t="s">
        <v>43</v>
      </c>
      <c r="F179">
        <v>13</v>
      </c>
      <c r="G179" t="s">
        <v>38</v>
      </c>
      <c r="H179" t="s">
        <v>34</v>
      </c>
      <c r="I179" t="b">
        <v>1</v>
      </c>
      <c r="K179">
        <v>25</v>
      </c>
    </row>
    <row r="180" spans="1:11" x14ac:dyDescent="0.35">
      <c r="A180" t="s">
        <v>298</v>
      </c>
      <c r="B180" s="2">
        <v>45027.220138888893</v>
      </c>
      <c r="C180" t="s">
        <v>18</v>
      </c>
      <c r="D180" t="s">
        <v>24</v>
      </c>
      <c r="E180" t="s">
        <v>43</v>
      </c>
      <c r="F180">
        <v>49</v>
      </c>
      <c r="G180" t="s">
        <v>15</v>
      </c>
      <c r="H180" t="s">
        <v>151</v>
      </c>
      <c r="I180" t="b">
        <v>1</v>
      </c>
      <c r="J180">
        <v>8</v>
      </c>
      <c r="K180">
        <v>41</v>
      </c>
    </row>
    <row r="181" spans="1:11" x14ac:dyDescent="0.35">
      <c r="A181" t="s">
        <v>299</v>
      </c>
      <c r="B181" s="2">
        <v>45027.229861111111</v>
      </c>
      <c r="C181" t="s">
        <v>12</v>
      </c>
      <c r="D181" t="s">
        <v>275</v>
      </c>
      <c r="E181" t="s">
        <v>14</v>
      </c>
      <c r="F181">
        <v>59</v>
      </c>
      <c r="G181" t="s">
        <v>53</v>
      </c>
      <c r="H181" t="s">
        <v>16</v>
      </c>
      <c r="I181" t="b">
        <v>0</v>
      </c>
      <c r="K181">
        <v>57</v>
      </c>
    </row>
    <row r="182" spans="1:11" x14ac:dyDescent="0.35">
      <c r="A182" t="s">
        <v>300</v>
      </c>
      <c r="B182" s="2">
        <v>45027.589583333327</v>
      </c>
      <c r="C182" t="s">
        <v>184</v>
      </c>
      <c r="D182" t="s">
        <v>214</v>
      </c>
      <c r="E182" t="s">
        <v>43</v>
      </c>
      <c r="F182">
        <v>11</v>
      </c>
      <c r="G182" t="s">
        <v>53</v>
      </c>
      <c r="H182" t="s">
        <v>16</v>
      </c>
      <c r="I182" t="b">
        <v>1</v>
      </c>
      <c r="K182">
        <v>41</v>
      </c>
    </row>
    <row r="183" spans="1:11" x14ac:dyDescent="0.35">
      <c r="A183" t="s">
        <v>301</v>
      </c>
      <c r="B183" s="2">
        <v>45027.59097222222</v>
      </c>
      <c r="C183" t="s">
        <v>27</v>
      </c>
      <c r="D183" t="s">
        <v>212</v>
      </c>
      <c r="E183" t="s">
        <v>20</v>
      </c>
      <c r="F183">
        <v>27</v>
      </c>
      <c r="G183" t="s">
        <v>61</v>
      </c>
      <c r="H183" t="s">
        <v>16</v>
      </c>
      <c r="I183" t="b">
        <v>1</v>
      </c>
      <c r="K183">
        <v>34</v>
      </c>
    </row>
    <row r="184" spans="1:11" x14ac:dyDescent="0.35">
      <c r="A184" t="s">
        <v>302</v>
      </c>
      <c r="B184" s="2">
        <v>45027.734027777777</v>
      </c>
      <c r="C184" t="s">
        <v>45</v>
      </c>
      <c r="D184" t="s">
        <v>134</v>
      </c>
      <c r="E184" t="s">
        <v>20</v>
      </c>
      <c r="F184">
        <v>61</v>
      </c>
      <c r="G184" t="s">
        <v>15</v>
      </c>
      <c r="H184" t="s">
        <v>16</v>
      </c>
      <c r="I184" t="b">
        <v>1</v>
      </c>
      <c r="K184">
        <v>15</v>
      </c>
    </row>
    <row r="185" spans="1:11" x14ac:dyDescent="0.35">
      <c r="A185" t="s">
        <v>303</v>
      </c>
      <c r="B185" s="2">
        <v>45027.763888888891</v>
      </c>
      <c r="C185" t="s">
        <v>91</v>
      </c>
      <c r="D185" t="s">
        <v>74</v>
      </c>
      <c r="E185" t="s">
        <v>33</v>
      </c>
      <c r="F185">
        <v>13</v>
      </c>
      <c r="G185" t="s">
        <v>15</v>
      </c>
      <c r="H185" t="s">
        <v>34</v>
      </c>
      <c r="I185" t="b">
        <v>0</v>
      </c>
      <c r="K185">
        <v>29</v>
      </c>
    </row>
    <row r="186" spans="1:11" x14ac:dyDescent="0.35">
      <c r="A186" t="s">
        <v>304</v>
      </c>
      <c r="B186" s="2">
        <v>45027.820138888892</v>
      </c>
      <c r="C186" t="s">
        <v>129</v>
      </c>
      <c r="D186" t="s">
        <v>206</v>
      </c>
      <c r="E186" t="s">
        <v>33</v>
      </c>
      <c r="F186">
        <v>22</v>
      </c>
      <c r="G186" t="s">
        <v>15</v>
      </c>
      <c r="H186" t="s">
        <v>34</v>
      </c>
      <c r="I186" t="b">
        <v>1</v>
      </c>
      <c r="K186">
        <v>44</v>
      </c>
    </row>
    <row r="187" spans="1:11" x14ac:dyDescent="0.35">
      <c r="A187" t="s">
        <v>305</v>
      </c>
      <c r="B187" s="2">
        <v>45027.848611111112</v>
      </c>
      <c r="C187" t="s">
        <v>12</v>
      </c>
      <c r="D187" t="s">
        <v>186</v>
      </c>
      <c r="E187" t="s">
        <v>14</v>
      </c>
      <c r="F187">
        <v>10</v>
      </c>
      <c r="G187" t="s">
        <v>15</v>
      </c>
      <c r="H187" t="s">
        <v>16</v>
      </c>
      <c r="I187" t="b">
        <v>1</v>
      </c>
      <c r="K187">
        <v>48</v>
      </c>
    </row>
    <row r="188" spans="1:11" x14ac:dyDescent="0.35">
      <c r="A188" t="s">
        <v>306</v>
      </c>
      <c r="B188" s="2">
        <v>45027.87777777778</v>
      </c>
      <c r="C188" t="s">
        <v>27</v>
      </c>
      <c r="D188" t="s">
        <v>120</v>
      </c>
      <c r="E188" t="s">
        <v>20</v>
      </c>
      <c r="F188">
        <v>9</v>
      </c>
      <c r="G188" t="s">
        <v>15</v>
      </c>
      <c r="H188" t="s">
        <v>16</v>
      </c>
      <c r="I188" t="b">
        <v>0</v>
      </c>
      <c r="K188">
        <v>44</v>
      </c>
    </row>
    <row r="189" spans="1:11" x14ac:dyDescent="0.35">
      <c r="A189" t="s">
        <v>307</v>
      </c>
      <c r="B189" s="2">
        <v>45027.880555555559</v>
      </c>
      <c r="C189" t="s">
        <v>27</v>
      </c>
      <c r="D189" t="s">
        <v>101</v>
      </c>
      <c r="E189" t="s">
        <v>33</v>
      </c>
      <c r="F189">
        <v>11</v>
      </c>
      <c r="G189" t="s">
        <v>15</v>
      </c>
      <c r="H189" t="s">
        <v>16</v>
      </c>
      <c r="I189" t="b">
        <v>0</v>
      </c>
      <c r="K189">
        <v>23</v>
      </c>
    </row>
    <row r="190" spans="1:11" x14ac:dyDescent="0.35">
      <c r="A190" t="s">
        <v>308</v>
      </c>
      <c r="B190" s="2">
        <v>45027.998611111107</v>
      </c>
      <c r="C190" t="s">
        <v>106</v>
      </c>
      <c r="D190" t="s">
        <v>212</v>
      </c>
      <c r="E190" t="s">
        <v>43</v>
      </c>
      <c r="F190">
        <v>54</v>
      </c>
      <c r="G190" t="s">
        <v>25</v>
      </c>
      <c r="H190" t="s">
        <v>151</v>
      </c>
      <c r="I190" t="b">
        <v>1</v>
      </c>
      <c r="K190">
        <v>20</v>
      </c>
    </row>
    <row r="191" spans="1:11" x14ac:dyDescent="0.35">
      <c r="A191" t="s">
        <v>309</v>
      </c>
      <c r="B191" s="2">
        <v>45028.006249999999</v>
      </c>
      <c r="C191" t="s">
        <v>27</v>
      </c>
      <c r="D191" t="s">
        <v>176</v>
      </c>
      <c r="E191" t="s">
        <v>33</v>
      </c>
      <c r="F191">
        <v>68</v>
      </c>
      <c r="G191" t="s">
        <v>25</v>
      </c>
      <c r="H191" t="s">
        <v>16</v>
      </c>
      <c r="I191" t="b">
        <v>1</v>
      </c>
      <c r="K191">
        <v>48</v>
      </c>
    </row>
    <row r="192" spans="1:11" x14ac:dyDescent="0.35">
      <c r="A192" t="s">
        <v>310</v>
      </c>
      <c r="B192" s="2">
        <v>45028.053472222222</v>
      </c>
      <c r="C192" t="s">
        <v>45</v>
      </c>
      <c r="D192" t="s">
        <v>146</v>
      </c>
      <c r="E192" t="s">
        <v>33</v>
      </c>
      <c r="F192">
        <v>14</v>
      </c>
      <c r="G192" t="s">
        <v>53</v>
      </c>
      <c r="H192" t="s">
        <v>34</v>
      </c>
      <c r="I192" t="b">
        <v>0</v>
      </c>
      <c r="J192">
        <v>7</v>
      </c>
      <c r="K192">
        <v>56</v>
      </c>
    </row>
    <row r="193" spans="1:11" x14ac:dyDescent="0.35">
      <c r="A193" t="s">
        <v>311</v>
      </c>
      <c r="B193" s="2">
        <v>45028.10833333333</v>
      </c>
      <c r="C193" t="s">
        <v>83</v>
      </c>
      <c r="D193" t="s">
        <v>46</v>
      </c>
      <c r="E193" t="s">
        <v>14</v>
      </c>
      <c r="F193">
        <v>46</v>
      </c>
      <c r="G193" t="s">
        <v>25</v>
      </c>
      <c r="H193" t="s">
        <v>68</v>
      </c>
      <c r="I193" t="b">
        <v>0</v>
      </c>
      <c r="K193">
        <v>26</v>
      </c>
    </row>
    <row r="194" spans="1:11" x14ac:dyDescent="0.35">
      <c r="A194" t="s">
        <v>312</v>
      </c>
      <c r="B194" s="2">
        <v>45028.227777777778</v>
      </c>
      <c r="C194" t="s">
        <v>70</v>
      </c>
      <c r="D194" t="s">
        <v>214</v>
      </c>
      <c r="E194" t="s">
        <v>43</v>
      </c>
      <c r="F194">
        <v>46</v>
      </c>
      <c r="G194" t="s">
        <v>53</v>
      </c>
      <c r="H194" t="s">
        <v>16</v>
      </c>
      <c r="I194" t="b">
        <v>1</v>
      </c>
      <c r="J194">
        <v>1</v>
      </c>
      <c r="K194">
        <v>31</v>
      </c>
    </row>
    <row r="195" spans="1:11" x14ac:dyDescent="0.35">
      <c r="A195" t="s">
        <v>313</v>
      </c>
      <c r="B195" s="2">
        <v>45028.26458333333</v>
      </c>
      <c r="C195" t="s">
        <v>122</v>
      </c>
      <c r="D195" t="s">
        <v>65</v>
      </c>
      <c r="E195" t="s">
        <v>20</v>
      </c>
      <c r="F195">
        <v>13</v>
      </c>
      <c r="G195" t="s">
        <v>25</v>
      </c>
      <c r="H195" t="s">
        <v>16</v>
      </c>
      <c r="I195" t="b">
        <v>1</v>
      </c>
      <c r="K195">
        <v>55</v>
      </c>
    </row>
    <row r="196" spans="1:11" x14ac:dyDescent="0.35">
      <c r="A196" t="s">
        <v>314</v>
      </c>
      <c r="B196" s="2">
        <v>45028.322916666657</v>
      </c>
      <c r="C196" t="s">
        <v>83</v>
      </c>
      <c r="D196" t="s">
        <v>60</v>
      </c>
      <c r="E196" t="s">
        <v>20</v>
      </c>
      <c r="F196">
        <v>68</v>
      </c>
      <c r="G196" t="s">
        <v>25</v>
      </c>
      <c r="H196" t="s">
        <v>16</v>
      </c>
      <c r="I196" t="b">
        <v>0</v>
      </c>
      <c r="K196">
        <v>35</v>
      </c>
    </row>
    <row r="197" spans="1:11" x14ac:dyDescent="0.35">
      <c r="A197" t="s">
        <v>315</v>
      </c>
      <c r="B197" s="2">
        <v>45028.336805555547</v>
      </c>
      <c r="C197" t="s">
        <v>78</v>
      </c>
      <c r="D197" t="s">
        <v>46</v>
      </c>
      <c r="E197" t="s">
        <v>20</v>
      </c>
      <c r="F197">
        <v>77</v>
      </c>
      <c r="G197" t="s">
        <v>15</v>
      </c>
      <c r="H197" t="s">
        <v>16</v>
      </c>
      <c r="I197" t="b">
        <v>0</v>
      </c>
      <c r="K197">
        <v>26</v>
      </c>
    </row>
    <row r="198" spans="1:11" x14ac:dyDescent="0.35">
      <c r="A198" t="s">
        <v>316</v>
      </c>
      <c r="B198" s="2">
        <v>45028.36041666667</v>
      </c>
      <c r="C198" t="s">
        <v>184</v>
      </c>
      <c r="D198" t="s">
        <v>123</v>
      </c>
      <c r="E198" t="s">
        <v>43</v>
      </c>
      <c r="F198">
        <v>74</v>
      </c>
      <c r="G198" t="s">
        <v>25</v>
      </c>
      <c r="H198" t="s">
        <v>34</v>
      </c>
      <c r="I198" t="b">
        <v>0</v>
      </c>
      <c r="K198">
        <v>32</v>
      </c>
    </row>
    <row r="199" spans="1:11" x14ac:dyDescent="0.35">
      <c r="A199" t="s">
        <v>317</v>
      </c>
      <c r="B199" s="2">
        <v>45028.484722222223</v>
      </c>
      <c r="C199" t="s">
        <v>27</v>
      </c>
      <c r="D199" t="s">
        <v>186</v>
      </c>
      <c r="E199" t="s">
        <v>33</v>
      </c>
      <c r="F199">
        <v>51</v>
      </c>
      <c r="G199" t="s">
        <v>15</v>
      </c>
      <c r="H199" t="s">
        <v>151</v>
      </c>
      <c r="I199" t="b">
        <v>1</v>
      </c>
      <c r="K199">
        <v>57</v>
      </c>
    </row>
    <row r="200" spans="1:11" x14ac:dyDescent="0.35">
      <c r="A200" t="s">
        <v>318</v>
      </c>
      <c r="B200" s="2">
        <v>45028.55</v>
      </c>
      <c r="C200" t="s">
        <v>23</v>
      </c>
      <c r="D200" t="s">
        <v>164</v>
      </c>
      <c r="E200" t="s">
        <v>20</v>
      </c>
      <c r="F200">
        <v>44</v>
      </c>
      <c r="G200" t="s">
        <v>21</v>
      </c>
      <c r="H200" t="s">
        <v>68</v>
      </c>
      <c r="I200" t="b">
        <v>0</v>
      </c>
      <c r="K200">
        <v>52</v>
      </c>
    </row>
    <row r="201" spans="1:11" x14ac:dyDescent="0.35">
      <c r="A201" t="s">
        <v>319</v>
      </c>
      <c r="B201" s="2">
        <v>45028.606249999997</v>
      </c>
      <c r="C201" t="s">
        <v>108</v>
      </c>
      <c r="D201" t="s">
        <v>58</v>
      </c>
      <c r="E201" t="s">
        <v>33</v>
      </c>
      <c r="F201">
        <v>40</v>
      </c>
      <c r="G201" t="s">
        <v>25</v>
      </c>
      <c r="H201" t="s">
        <v>16</v>
      </c>
      <c r="I201" t="b">
        <v>0</v>
      </c>
      <c r="K201">
        <v>38</v>
      </c>
    </row>
    <row r="202" spans="1:11" x14ac:dyDescent="0.35">
      <c r="A202" t="s">
        <v>320</v>
      </c>
      <c r="B202" s="2">
        <v>45028.678472222222</v>
      </c>
      <c r="C202" t="s">
        <v>88</v>
      </c>
      <c r="D202" t="s">
        <v>174</v>
      </c>
      <c r="E202" t="s">
        <v>14</v>
      </c>
      <c r="F202">
        <v>44</v>
      </c>
      <c r="G202" t="s">
        <v>47</v>
      </c>
      <c r="H202" t="s">
        <v>34</v>
      </c>
      <c r="I202" t="b">
        <v>1</v>
      </c>
      <c r="K202">
        <v>16</v>
      </c>
    </row>
    <row r="203" spans="1:11" x14ac:dyDescent="0.35">
      <c r="A203" t="s">
        <v>321</v>
      </c>
      <c r="B203" s="2">
        <v>45028.763194444437</v>
      </c>
      <c r="C203" t="s">
        <v>117</v>
      </c>
      <c r="D203" t="s">
        <v>123</v>
      </c>
      <c r="E203" t="s">
        <v>20</v>
      </c>
      <c r="F203">
        <v>40</v>
      </c>
      <c r="G203" t="s">
        <v>15</v>
      </c>
      <c r="H203" t="s">
        <v>29</v>
      </c>
      <c r="I203" t="b">
        <v>0</v>
      </c>
      <c r="K203">
        <v>37</v>
      </c>
    </row>
    <row r="204" spans="1:11" x14ac:dyDescent="0.35">
      <c r="A204" t="s">
        <v>322</v>
      </c>
      <c r="B204" s="2">
        <v>45028.945833333331</v>
      </c>
      <c r="C204" t="s">
        <v>78</v>
      </c>
      <c r="D204" t="s">
        <v>37</v>
      </c>
      <c r="E204" t="s">
        <v>33</v>
      </c>
      <c r="F204">
        <v>56</v>
      </c>
      <c r="G204" t="s">
        <v>21</v>
      </c>
      <c r="H204" t="s">
        <v>149</v>
      </c>
      <c r="I204" t="b">
        <v>1</v>
      </c>
      <c r="K204">
        <v>53</v>
      </c>
    </row>
    <row r="205" spans="1:11" x14ac:dyDescent="0.35">
      <c r="A205" t="s">
        <v>323</v>
      </c>
      <c r="B205" s="2">
        <v>45029.130555555559</v>
      </c>
      <c r="C205" t="s">
        <v>99</v>
      </c>
      <c r="D205" t="s">
        <v>263</v>
      </c>
      <c r="E205" t="s">
        <v>33</v>
      </c>
      <c r="F205">
        <v>19</v>
      </c>
      <c r="G205" t="s">
        <v>15</v>
      </c>
      <c r="H205" t="s">
        <v>16</v>
      </c>
      <c r="I205" t="b">
        <v>1</v>
      </c>
      <c r="K205">
        <v>31</v>
      </c>
    </row>
    <row r="206" spans="1:11" x14ac:dyDescent="0.35">
      <c r="A206" t="s">
        <v>324</v>
      </c>
      <c r="B206" s="2">
        <v>45029.152777777781</v>
      </c>
      <c r="C206" t="s">
        <v>108</v>
      </c>
      <c r="D206" t="s">
        <v>84</v>
      </c>
      <c r="E206" t="s">
        <v>20</v>
      </c>
      <c r="F206">
        <v>28</v>
      </c>
      <c r="G206" t="s">
        <v>15</v>
      </c>
      <c r="H206" t="s">
        <v>16</v>
      </c>
      <c r="I206" t="b">
        <v>0</v>
      </c>
      <c r="K206">
        <v>50</v>
      </c>
    </row>
    <row r="207" spans="1:11" x14ac:dyDescent="0.35">
      <c r="A207" t="s">
        <v>325</v>
      </c>
      <c r="B207" s="2">
        <v>45029.172222222223</v>
      </c>
      <c r="C207" t="s">
        <v>99</v>
      </c>
      <c r="D207" t="s">
        <v>259</v>
      </c>
      <c r="E207" t="s">
        <v>20</v>
      </c>
      <c r="F207">
        <v>16</v>
      </c>
      <c r="G207" t="s">
        <v>25</v>
      </c>
      <c r="H207" t="s">
        <v>16</v>
      </c>
      <c r="I207" t="b">
        <v>1</v>
      </c>
      <c r="K207">
        <v>32</v>
      </c>
    </row>
    <row r="208" spans="1:11" x14ac:dyDescent="0.35">
      <c r="A208" t="s">
        <v>326</v>
      </c>
      <c r="B208" s="2">
        <v>45029.213888888888</v>
      </c>
      <c r="C208" t="s">
        <v>184</v>
      </c>
      <c r="D208" t="s">
        <v>170</v>
      </c>
      <c r="E208" t="s">
        <v>14</v>
      </c>
      <c r="F208">
        <v>63</v>
      </c>
      <c r="G208" t="s">
        <v>25</v>
      </c>
      <c r="H208" t="s">
        <v>16</v>
      </c>
      <c r="I208" t="b">
        <v>1</v>
      </c>
      <c r="K208">
        <v>44</v>
      </c>
    </row>
    <row r="209" spans="1:11" x14ac:dyDescent="0.35">
      <c r="A209" t="s">
        <v>327</v>
      </c>
      <c r="B209" s="2">
        <v>45029.268055555563</v>
      </c>
      <c r="C209" t="s">
        <v>83</v>
      </c>
      <c r="D209" t="s">
        <v>290</v>
      </c>
      <c r="E209" t="s">
        <v>14</v>
      </c>
      <c r="F209">
        <v>55</v>
      </c>
      <c r="G209" t="s">
        <v>25</v>
      </c>
      <c r="H209" t="s">
        <v>29</v>
      </c>
      <c r="I209" t="b">
        <v>0</v>
      </c>
      <c r="J209">
        <v>8</v>
      </c>
      <c r="K209">
        <v>21</v>
      </c>
    </row>
    <row r="210" spans="1:11" x14ac:dyDescent="0.35">
      <c r="A210" t="s">
        <v>328</v>
      </c>
      <c r="B210" s="2">
        <v>45029.279166666667</v>
      </c>
      <c r="C210" t="s">
        <v>45</v>
      </c>
      <c r="D210" t="s">
        <v>97</v>
      </c>
      <c r="E210" t="s">
        <v>43</v>
      </c>
      <c r="F210">
        <v>49</v>
      </c>
      <c r="G210" t="s">
        <v>15</v>
      </c>
      <c r="H210" t="s">
        <v>16</v>
      </c>
      <c r="I210" t="b">
        <v>1</v>
      </c>
      <c r="K210">
        <v>24</v>
      </c>
    </row>
    <row r="211" spans="1:11" x14ac:dyDescent="0.35">
      <c r="A211" t="s">
        <v>329</v>
      </c>
      <c r="B211" s="2">
        <v>45029.431944444441</v>
      </c>
      <c r="C211" t="s">
        <v>70</v>
      </c>
      <c r="D211" t="s">
        <v>81</v>
      </c>
      <c r="E211" t="s">
        <v>20</v>
      </c>
      <c r="F211">
        <v>48</v>
      </c>
      <c r="G211" t="s">
        <v>15</v>
      </c>
      <c r="H211" t="s">
        <v>16</v>
      </c>
      <c r="I211" t="b">
        <v>1</v>
      </c>
      <c r="K211">
        <v>54</v>
      </c>
    </row>
    <row r="212" spans="1:11" x14ac:dyDescent="0.35">
      <c r="A212" t="s">
        <v>330</v>
      </c>
      <c r="B212" s="2">
        <v>45029.469444444447</v>
      </c>
      <c r="C212" t="s">
        <v>78</v>
      </c>
      <c r="D212" t="s">
        <v>52</v>
      </c>
      <c r="E212" t="s">
        <v>14</v>
      </c>
      <c r="F212">
        <v>1</v>
      </c>
      <c r="G212" t="s">
        <v>89</v>
      </c>
      <c r="H212" t="s">
        <v>29</v>
      </c>
      <c r="I212" t="b">
        <v>1</v>
      </c>
      <c r="J212">
        <v>5</v>
      </c>
      <c r="K212">
        <v>17</v>
      </c>
    </row>
    <row r="213" spans="1:11" x14ac:dyDescent="0.35">
      <c r="A213" t="s">
        <v>331</v>
      </c>
      <c r="B213" s="2">
        <v>45029.537499999999</v>
      </c>
      <c r="C213" t="s">
        <v>55</v>
      </c>
      <c r="D213" t="s">
        <v>65</v>
      </c>
      <c r="E213" t="s">
        <v>33</v>
      </c>
      <c r="F213">
        <v>19</v>
      </c>
      <c r="G213" t="s">
        <v>25</v>
      </c>
      <c r="H213" t="s">
        <v>16</v>
      </c>
      <c r="I213" t="b">
        <v>0</v>
      </c>
      <c r="K213">
        <v>34</v>
      </c>
    </row>
    <row r="214" spans="1:11" x14ac:dyDescent="0.35">
      <c r="A214" t="s">
        <v>332</v>
      </c>
      <c r="B214" s="2">
        <v>45029.55</v>
      </c>
      <c r="C214" t="s">
        <v>20</v>
      </c>
      <c r="D214" t="s">
        <v>212</v>
      </c>
      <c r="E214" t="s">
        <v>14</v>
      </c>
      <c r="F214">
        <v>67</v>
      </c>
      <c r="G214" t="s">
        <v>38</v>
      </c>
      <c r="H214" t="s">
        <v>16</v>
      </c>
      <c r="I214" t="b">
        <v>0</v>
      </c>
      <c r="J214">
        <v>8</v>
      </c>
      <c r="K214">
        <v>54</v>
      </c>
    </row>
    <row r="215" spans="1:11" x14ac:dyDescent="0.35">
      <c r="A215" t="s">
        <v>333</v>
      </c>
      <c r="B215" s="2">
        <v>45029.683333333327</v>
      </c>
      <c r="C215" t="s">
        <v>99</v>
      </c>
      <c r="D215" t="s">
        <v>191</v>
      </c>
      <c r="E215" t="s">
        <v>33</v>
      </c>
      <c r="F215">
        <v>16</v>
      </c>
      <c r="G215" t="s">
        <v>21</v>
      </c>
      <c r="H215" t="s">
        <v>16</v>
      </c>
      <c r="I215" t="b">
        <v>0</v>
      </c>
      <c r="K215">
        <v>58</v>
      </c>
    </row>
    <row r="216" spans="1:11" x14ac:dyDescent="0.35">
      <c r="A216" t="s">
        <v>334</v>
      </c>
      <c r="B216" s="2">
        <v>45029.698611111111</v>
      </c>
      <c r="C216" t="s">
        <v>76</v>
      </c>
      <c r="D216" t="s">
        <v>176</v>
      </c>
      <c r="E216" t="s">
        <v>142</v>
      </c>
      <c r="F216">
        <v>64</v>
      </c>
      <c r="G216" t="s">
        <v>15</v>
      </c>
      <c r="H216" t="s">
        <v>16</v>
      </c>
      <c r="I216" t="b">
        <v>0</v>
      </c>
      <c r="K216">
        <v>30</v>
      </c>
    </row>
    <row r="217" spans="1:11" x14ac:dyDescent="0.35">
      <c r="A217" t="s">
        <v>335</v>
      </c>
      <c r="B217" s="2">
        <v>45029.851388888892</v>
      </c>
      <c r="C217" t="s">
        <v>184</v>
      </c>
      <c r="D217" t="s">
        <v>110</v>
      </c>
      <c r="E217" t="s">
        <v>43</v>
      </c>
      <c r="F217">
        <v>30</v>
      </c>
      <c r="G217" t="s">
        <v>38</v>
      </c>
      <c r="H217" t="s">
        <v>34</v>
      </c>
      <c r="I217" t="b">
        <v>1</v>
      </c>
      <c r="J217">
        <v>1</v>
      </c>
      <c r="K217">
        <v>29</v>
      </c>
    </row>
    <row r="218" spans="1:11" x14ac:dyDescent="0.35">
      <c r="A218" t="s">
        <v>336</v>
      </c>
      <c r="B218" s="2">
        <v>45029.852777777778</v>
      </c>
      <c r="C218" t="s">
        <v>122</v>
      </c>
      <c r="D218" t="s">
        <v>32</v>
      </c>
      <c r="E218" t="s">
        <v>43</v>
      </c>
      <c r="F218">
        <v>71</v>
      </c>
      <c r="G218" t="s">
        <v>21</v>
      </c>
      <c r="H218" t="s">
        <v>151</v>
      </c>
      <c r="I218" t="b">
        <v>1</v>
      </c>
      <c r="K218">
        <v>56</v>
      </c>
    </row>
    <row r="219" spans="1:11" x14ac:dyDescent="0.35">
      <c r="A219" t="s">
        <v>337</v>
      </c>
      <c r="B219" s="2">
        <v>45029.913194444453</v>
      </c>
      <c r="C219" t="s">
        <v>18</v>
      </c>
      <c r="D219" t="s">
        <v>242</v>
      </c>
      <c r="E219" t="s">
        <v>43</v>
      </c>
      <c r="F219">
        <v>64</v>
      </c>
      <c r="G219" t="s">
        <v>38</v>
      </c>
      <c r="H219" t="s">
        <v>16</v>
      </c>
      <c r="I219" t="b">
        <v>1</v>
      </c>
      <c r="K219">
        <v>53</v>
      </c>
    </row>
    <row r="220" spans="1:11" x14ac:dyDescent="0.35">
      <c r="A220" t="s">
        <v>338</v>
      </c>
      <c r="B220" s="2">
        <v>45029.915972222218</v>
      </c>
      <c r="C220" t="s">
        <v>23</v>
      </c>
      <c r="D220" t="s">
        <v>58</v>
      </c>
      <c r="E220" t="s">
        <v>20</v>
      </c>
      <c r="F220">
        <v>77</v>
      </c>
      <c r="G220" t="s">
        <v>15</v>
      </c>
      <c r="H220" t="s">
        <v>29</v>
      </c>
      <c r="I220" t="b">
        <v>0</v>
      </c>
      <c r="K220">
        <v>33</v>
      </c>
    </row>
    <row r="221" spans="1:11" x14ac:dyDescent="0.35">
      <c r="A221" t="s">
        <v>339</v>
      </c>
      <c r="B221" s="2">
        <v>45029.934027777781</v>
      </c>
      <c r="C221" t="s">
        <v>129</v>
      </c>
      <c r="D221" t="s">
        <v>65</v>
      </c>
      <c r="E221" t="s">
        <v>14</v>
      </c>
      <c r="F221">
        <v>71</v>
      </c>
      <c r="G221" t="s">
        <v>25</v>
      </c>
      <c r="H221" t="s">
        <v>16</v>
      </c>
      <c r="I221" t="b">
        <v>0</v>
      </c>
      <c r="K221">
        <v>34</v>
      </c>
    </row>
    <row r="222" spans="1:11" x14ac:dyDescent="0.35">
      <c r="A222" t="s">
        <v>340</v>
      </c>
      <c r="B222" s="2">
        <v>45029.959027777782</v>
      </c>
      <c r="C222" t="s">
        <v>108</v>
      </c>
      <c r="D222" t="s">
        <v>170</v>
      </c>
      <c r="E222" t="s">
        <v>43</v>
      </c>
      <c r="F222">
        <v>15</v>
      </c>
      <c r="G222" t="s">
        <v>53</v>
      </c>
      <c r="H222" t="s">
        <v>118</v>
      </c>
      <c r="I222" t="b">
        <v>1</v>
      </c>
      <c r="K222">
        <v>59</v>
      </c>
    </row>
    <row r="223" spans="1:11" x14ac:dyDescent="0.35">
      <c r="A223" t="s">
        <v>341</v>
      </c>
      <c r="B223" s="2">
        <v>45029.974305555559</v>
      </c>
      <c r="C223" t="s">
        <v>51</v>
      </c>
      <c r="D223" t="s">
        <v>203</v>
      </c>
      <c r="E223" t="s">
        <v>33</v>
      </c>
      <c r="F223">
        <v>17</v>
      </c>
      <c r="G223" t="s">
        <v>38</v>
      </c>
      <c r="H223" t="s">
        <v>269</v>
      </c>
      <c r="I223" t="b">
        <v>0</v>
      </c>
      <c r="K223">
        <v>43</v>
      </c>
    </row>
    <row r="224" spans="1:11" x14ac:dyDescent="0.35">
      <c r="A224" t="s">
        <v>342</v>
      </c>
      <c r="B224" s="2">
        <v>45029.974305555559</v>
      </c>
      <c r="C224" t="s">
        <v>51</v>
      </c>
      <c r="D224" t="s">
        <v>19</v>
      </c>
      <c r="E224" t="s">
        <v>20</v>
      </c>
      <c r="F224">
        <v>29</v>
      </c>
      <c r="G224" t="s">
        <v>21</v>
      </c>
      <c r="H224" t="s">
        <v>16</v>
      </c>
      <c r="I224" t="b">
        <v>1</v>
      </c>
      <c r="J224">
        <v>10</v>
      </c>
      <c r="K224">
        <v>14</v>
      </c>
    </row>
    <row r="225" spans="1:11" x14ac:dyDescent="0.35">
      <c r="A225" t="s">
        <v>343</v>
      </c>
      <c r="B225" s="2">
        <v>45029.993055555547</v>
      </c>
      <c r="C225" t="s">
        <v>73</v>
      </c>
      <c r="D225" t="s">
        <v>60</v>
      </c>
      <c r="E225" t="s">
        <v>20</v>
      </c>
      <c r="F225">
        <v>75</v>
      </c>
      <c r="G225" t="s">
        <v>53</v>
      </c>
      <c r="H225" t="s">
        <v>29</v>
      </c>
      <c r="I225" t="b">
        <v>0</v>
      </c>
      <c r="K225">
        <v>48</v>
      </c>
    </row>
    <row r="226" spans="1:11" x14ac:dyDescent="0.35">
      <c r="A226" t="s">
        <v>344</v>
      </c>
      <c r="B226" s="2">
        <v>45030.036111111112</v>
      </c>
      <c r="C226" t="s">
        <v>83</v>
      </c>
      <c r="D226" t="s">
        <v>32</v>
      </c>
      <c r="E226" t="s">
        <v>43</v>
      </c>
      <c r="F226">
        <v>52</v>
      </c>
      <c r="G226" t="s">
        <v>89</v>
      </c>
      <c r="H226" t="s">
        <v>34</v>
      </c>
      <c r="I226" t="b">
        <v>0</v>
      </c>
      <c r="K226">
        <v>20</v>
      </c>
    </row>
    <row r="227" spans="1:11" x14ac:dyDescent="0.35">
      <c r="A227" t="s">
        <v>345</v>
      </c>
      <c r="B227" s="2">
        <v>45030.04583333333</v>
      </c>
      <c r="C227" t="s">
        <v>23</v>
      </c>
      <c r="D227" t="s">
        <v>123</v>
      </c>
      <c r="E227" t="s">
        <v>33</v>
      </c>
      <c r="F227">
        <v>32</v>
      </c>
      <c r="G227" t="s">
        <v>15</v>
      </c>
      <c r="H227" t="s">
        <v>151</v>
      </c>
      <c r="I227" t="b">
        <v>1</v>
      </c>
      <c r="J227">
        <v>8</v>
      </c>
      <c r="K227">
        <v>47</v>
      </c>
    </row>
    <row r="228" spans="1:11" x14ac:dyDescent="0.35">
      <c r="A228" t="s">
        <v>346</v>
      </c>
      <c r="B228" s="2">
        <v>45030.172222222223</v>
      </c>
      <c r="C228" t="s">
        <v>122</v>
      </c>
      <c r="D228" t="s">
        <v>120</v>
      </c>
      <c r="E228" t="s">
        <v>33</v>
      </c>
      <c r="F228">
        <v>61</v>
      </c>
      <c r="G228" t="s">
        <v>21</v>
      </c>
      <c r="H228" t="s">
        <v>16</v>
      </c>
      <c r="I228" t="b">
        <v>0</v>
      </c>
      <c r="K228">
        <v>27</v>
      </c>
    </row>
    <row r="229" spans="1:11" x14ac:dyDescent="0.35">
      <c r="A229" t="s">
        <v>347</v>
      </c>
      <c r="B229" s="2">
        <v>45030.197222222218</v>
      </c>
      <c r="C229" t="s">
        <v>20</v>
      </c>
      <c r="D229" t="s">
        <v>28</v>
      </c>
      <c r="E229" t="s">
        <v>20</v>
      </c>
      <c r="F229">
        <v>70</v>
      </c>
      <c r="G229" t="s">
        <v>38</v>
      </c>
      <c r="H229" t="s">
        <v>16</v>
      </c>
      <c r="I229" t="b">
        <v>1</v>
      </c>
      <c r="K229">
        <v>41</v>
      </c>
    </row>
    <row r="230" spans="1:11" x14ac:dyDescent="0.35">
      <c r="A230" t="s">
        <v>348</v>
      </c>
      <c r="B230" s="2">
        <v>45030.438888888893</v>
      </c>
      <c r="C230" t="s">
        <v>55</v>
      </c>
      <c r="D230" t="s">
        <v>282</v>
      </c>
      <c r="E230" t="s">
        <v>14</v>
      </c>
      <c r="F230">
        <v>7</v>
      </c>
      <c r="G230" t="s">
        <v>53</v>
      </c>
      <c r="H230" t="s">
        <v>16</v>
      </c>
      <c r="I230" t="b">
        <v>1</v>
      </c>
      <c r="J230">
        <v>3</v>
      </c>
      <c r="K230">
        <v>43</v>
      </c>
    </row>
    <row r="231" spans="1:11" x14ac:dyDescent="0.35">
      <c r="A231" t="s">
        <v>349</v>
      </c>
      <c r="B231" s="2">
        <v>45030.52847222222</v>
      </c>
      <c r="C231" t="s">
        <v>78</v>
      </c>
      <c r="D231" t="s">
        <v>164</v>
      </c>
      <c r="E231" t="s">
        <v>14</v>
      </c>
      <c r="F231">
        <v>47</v>
      </c>
      <c r="G231" t="s">
        <v>53</v>
      </c>
      <c r="H231" t="s">
        <v>16</v>
      </c>
      <c r="I231" t="b">
        <v>1</v>
      </c>
      <c r="K231">
        <v>39</v>
      </c>
    </row>
    <row r="232" spans="1:11" x14ac:dyDescent="0.35">
      <c r="A232" t="s">
        <v>350</v>
      </c>
      <c r="B232" s="2">
        <v>45030.53402777778</v>
      </c>
      <c r="C232" t="s">
        <v>78</v>
      </c>
      <c r="D232" t="s">
        <v>132</v>
      </c>
      <c r="E232" t="s">
        <v>20</v>
      </c>
      <c r="F232">
        <v>26</v>
      </c>
      <c r="G232" t="s">
        <v>15</v>
      </c>
      <c r="H232" t="s">
        <v>16</v>
      </c>
      <c r="I232" t="b">
        <v>1</v>
      </c>
      <c r="J232">
        <v>10</v>
      </c>
      <c r="K232">
        <v>40</v>
      </c>
    </row>
    <row r="233" spans="1:11" x14ac:dyDescent="0.35">
      <c r="A233" t="s">
        <v>351</v>
      </c>
      <c r="B233" s="2">
        <v>45030.566666666673</v>
      </c>
      <c r="C233" t="s">
        <v>27</v>
      </c>
      <c r="D233" t="s">
        <v>156</v>
      </c>
      <c r="E233" t="s">
        <v>20</v>
      </c>
      <c r="F233">
        <v>49</v>
      </c>
      <c r="G233" t="s">
        <v>61</v>
      </c>
      <c r="H233" t="s">
        <v>34</v>
      </c>
      <c r="I233" t="b">
        <v>0</v>
      </c>
      <c r="J233">
        <v>0</v>
      </c>
      <c r="K233">
        <v>26</v>
      </c>
    </row>
    <row r="234" spans="1:11" x14ac:dyDescent="0.35">
      <c r="A234" t="s">
        <v>352</v>
      </c>
      <c r="B234" s="2">
        <v>45030.763194444437</v>
      </c>
      <c r="C234" t="s">
        <v>20</v>
      </c>
      <c r="D234" t="s">
        <v>146</v>
      </c>
      <c r="E234" t="s">
        <v>14</v>
      </c>
      <c r="F234">
        <v>39</v>
      </c>
      <c r="G234" t="s">
        <v>25</v>
      </c>
      <c r="H234" t="s">
        <v>29</v>
      </c>
      <c r="I234" t="b">
        <v>1</v>
      </c>
      <c r="K234">
        <v>41</v>
      </c>
    </row>
    <row r="235" spans="1:11" x14ac:dyDescent="0.35">
      <c r="A235" t="s">
        <v>353</v>
      </c>
      <c r="B235" s="2">
        <v>45030.770138888889</v>
      </c>
      <c r="C235" t="s">
        <v>106</v>
      </c>
      <c r="D235" t="s">
        <v>19</v>
      </c>
      <c r="E235" t="s">
        <v>14</v>
      </c>
      <c r="F235">
        <v>68</v>
      </c>
      <c r="G235" t="s">
        <v>53</v>
      </c>
      <c r="H235" t="s">
        <v>16</v>
      </c>
      <c r="I235" t="b">
        <v>0</v>
      </c>
      <c r="K235">
        <v>52</v>
      </c>
    </row>
    <row r="236" spans="1:11" x14ac:dyDescent="0.35">
      <c r="A236" t="s">
        <v>354</v>
      </c>
      <c r="B236" s="2">
        <v>45030.849305555559</v>
      </c>
      <c r="C236" t="s">
        <v>88</v>
      </c>
      <c r="D236" t="s">
        <v>259</v>
      </c>
      <c r="E236" t="s">
        <v>33</v>
      </c>
      <c r="F236">
        <v>35</v>
      </c>
      <c r="G236" t="s">
        <v>89</v>
      </c>
      <c r="H236" t="s">
        <v>16</v>
      </c>
      <c r="I236" t="b">
        <v>1</v>
      </c>
      <c r="K236">
        <v>51</v>
      </c>
    </row>
    <row r="237" spans="1:11" x14ac:dyDescent="0.35">
      <c r="A237" t="s">
        <v>355</v>
      </c>
      <c r="B237" s="2">
        <v>45030.890277777777</v>
      </c>
      <c r="C237" t="s">
        <v>18</v>
      </c>
      <c r="D237" t="s">
        <v>110</v>
      </c>
      <c r="E237" t="s">
        <v>14</v>
      </c>
      <c r="F237">
        <v>34</v>
      </c>
      <c r="G237" t="s">
        <v>15</v>
      </c>
      <c r="H237" t="s">
        <v>16</v>
      </c>
      <c r="I237" t="b">
        <v>0</v>
      </c>
      <c r="K237">
        <v>10</v>
      </c>
    </row>
    <row r="238" spans="1:11" x14ac:dyDescent="0.35">
      <c r="A238" t="s">
        <v>356</v>
      </c>
      <c r="B238" s="2">
        <v>45031.00277777778</v>
      </c>
      <c r="C238" t="s">
        <v>12</v>
      </c>
      <c r="D238" t="s">
        <v>170</v>
      </c>
      <c r="E238" t="s">
        <v>43</v>
      </c>
      <c r="F238">
        <v>64</v>
      </c>
      <c r="G238" t="s">
        <v>53</v>
      </c>
      <c r="H238" t="s">
        <v>16</v>
      </c>
      <c r="I238" t="b">
        <v>1</v>
      </c>
      <c r="K238">
        <v>14</v>
      </c>
    </row>
    <row r="239" spans="1:11" x14ac:dyDescent="0.35">
      <c r="A239" t="s">
        <v>357</v>
      </c>
      <c r="B239" s="2">
        <v>45031.012499999997</v>
      </c>
      <c r="C239" t="s">
        <v>76</v>
      </c>
      <c r="D239" t="s">
        <v>32</v>
      </c>
      <c r="E239" t="s">
        <v>14</v>
      </c>
      <c r="F239">
        <v>66</v>
      </c>
      <c r="G239" t="s">
        <v>89</v>
      </c>
      <c r="H239" t="s">
        <v>16</v>
      </c>
      <c r="I239" t="b">
        <v>1</v>
      </c>
      <c r="K239">
        <v>53</v>
      </c>
    </row>
    <row r="240" spans="1:11" x14ac:dyDescent="0.35">
      <c r="A240" t="s">
        <v>358</v>
      </c>
      <c r="B240" s="2">
        <v>45031.097916666673</v>
      </c>
      <c r="C240" t="s">
        <v>88</v>
      </c>
      <c r="D240" t="s">
        <v>60</v>
      </c>
      <c r="E240" t="s">
        <v>43</v>
      </c>
      <c r="F240">
        <v>53</v>
      </c>
      <c r="G240" t="s">
        <v>89</v>
      </c>
      <c r="H240" t="s">
        <v>16</v>
      </c>
      <c r="I240" t="b">
        <v>0</v>
      </c>
      <c r="K240">
        <v>59</v>
      </c>
    </row>
    <row r="241" spans="1:11" x14ac:dyDescent="0.35">
      <c r="A241" t="s">
        <v>359</v>
      </c>
      <c r="B241" s="2">
        <v>45031.135416666657</v>
      </c>
      <c r="C241" t="s">
        <v>184</v>
      </c>
      <c r="D241" t="s">
        <v>134</v>
      </c>
      <c r="E241" t="s">
        <v>20</v>
      </c>
      <c r="F241">
        <v>23</v>
      </c>
      <c r="G241" t="s">
        <v>25</v>
      </c>
      <c r="H241" t="s">
        <v>149</v>
      </c>
      <c r="I241" t="b">
        <v>0</v>
      </c>
      <c r="K241">
        <v>18</v>
      </c>
    </row>
    <row r="242" spans="1:11" x14ac:dyDescent="0.35">
      <c r="A242" t="s">
        <v>360</v>
      </c>
      <c r="B242" s="2">
        <v>45031.311111111107</v>
      </c>
      <c r="C242" t="s">
        <v>45</v>
      </c>
      <c r="D242" t="s">
        <v>134</v>
      </c>
      <c r="E242" t="s">
        <v>33</v>
      </c>
      <c r="F242">
        <v>22</v>
      </c>
      <c r="G242" t="s">
        <v>15</v>
      </c>
      <c r="H242" t="s">
        <v>16</v>
      </c>
      <c r="I242" t="b">
        <v>0</v>
      </c>
      <c r="K242">
        <v>10</v>
      </c>
    </row>
    <row r="243" spans="1:11" x14ac:dyDescent="0.35">
      <c r="A243" t="s">
        <v>361</v>
      </c>
      <c r="B243" s="2">
        <v>45031.359722222223</v>
      </c>
      <c r="C243" t="s">
        <v>83</v>
      </c>
      <c r="D243" t="s">
        <v>123</v>
      </c>
      <c r="E243" t="s">
        <v>14</v>
      </c>
      <c r="F243">
        <v>43</v>
      </c>
      <c r="G243" t="s">
        <v>89</v>
      </c>
      <c r="H243" t="s">
        <v>29</v>
      </c>
      <c r="I243" t="b">
        <v>1</v>
      </c>
      <c r="K243">
        <v>12</v>
      </c>
    </row>
    <row r="244" spans="1:11" x14ac:dyDescent="0.35">
      <c r="A244" t="s">
        <v>362</v>
      </c>
      <c r="B244" s="2">
        <v>45031.425694444442</v>
      </c>
      <c r="C244" t="s">
        <v>70</v>
      </c>
      <c r="D244" t="s">
        <v>42</v>
      </c>
      <c r="E244" t="s">
        <v>43</v>
      </c>
      <c r="F244">
        <v>11</v>
      </c>
      <c r="G244" t="s">
        <v>21</v>
      </c>
      <c r="H244" t="s">
        <v>68</v>
      </c>
      <c r="I244" t="b">
        <v>0</v>
      </c>
      <c r="J244">
        <v>2</v>
      </c>
      <c r="K244">
        <v>26</v>
      </c>
    </row>
    <row r="245" spans="1:11" x14ac:dyDescent="0.35">
      <c r="A245" t="s">
        <v>363</v>
      </c>
      <c r="B245" s="2">
        <v>45031.430555555547</v>
      </c>
      <c r="C245" t="s">
        <v>31</v>
      </c>
      <c r="D245" t="s">
        <v>188</v>
      </c>
      <c r="E245" t="s">
        <v>14</v>
      </c>
      <c r="F245">
        <v>66</v>
      </c>
      <c r="G245" t="s">
        <v>25</v>
      </c>
      <c r="H245" t="s">
        <v>16</v>
      </c>
      <c r="I245" t="b">
        <v>1</v>
      </c>
      <c r="K245">
        <v>30</v>
      </c>
    </row>
    <row r="246" spans="1:11" x14ac:dyDescent="0.35">
      <c r="A246" t="s">
        <v>364</v>
      </c>
      <c r="B246" s="2">
        <v>45031.475694444453</v>
      </c>
      <c r="C246" t="s">
        <v>73</v>
      </c>
      <c r="D246" t="s">
        <v>146</v>
      </c>
      <c r="E246" t="s">
        <v>20</v>
      </c>
      <c r="F246">
        <v>39</v>
      </c>
      <c r="G246" t="s">
        <v>61</v>
      </c>
      <c r="H246" t="s">
        <v>16</v>
      </c>
      <c r="I246" t="b">
        <v>0</v>
      </c>
      <c r="K246">
        <v>36</v>
      </c>
    </row>
    <row r="247" spans="1:11" x14ac:dyDescent="0.35">
      <c r="A247" t="s">
        <v>365</v>
      </c>
      <c r="B247" s="2">
        <v>45031.536111111112</v>
      </c>
      <c r="C247" t="s">
        <v>83</v>
      </c>
      <c r="D247" t="s">
        <v>74</v>
      </c>
      <c r="E247" t="s">
        <v>33</v>
      </c>
      <c r="F247">
        <v>27</v>
      </c>
      <c r="G247" t="s">
        <v>25</v>
      </c>
      <c r="H247" t="s">
        <v>151</v>
      </c>
      <c r="I247" t="b">
        <v>1</v>
      </c>
      <c r="K247">
        <v>11</v>
      </c>
    </row>
    <row r="248" spans="1:11" x14ac:dyDescent="0.35">
      <c r="A248" t="s">
        <v>366</v>
      </c>
      <c r="B248" s="2">
        <v>45031.563888888893</v>
      </c>
      <c r="C248" t="s">
        <v>51</v>
      </c>
      <c r="D248" t="s">
        <v>214</v>
      </c>
      <c r="E248" t="s">
        <v>33</v>
      </c>
      <c r="F248">
        <v>5</v>
      </c>
      <c r="G248" t="s">
        <v>21</v>
      </c>
      <c r="H248" t="s">
        <v>16</v>
      </c>
      <c r="I248" t="b">
        <v>0</v>
      </c>
      <c r="K248">
        <v>24</v>
      </c>
    </row>
    <row r="249" spans="1:11" x14ac:dyDescent="0.35">
      <c r="A249" t="s">
        <v>367</v>
      </c>
      <c r="B249" s="2">
        <v>45031.56527777778</v>
      </c>
      <c r="C249" t="s">
        <v>23</v>
      </c>
      <c r="D249" t="s">
        <v>86</v>
      </c>
      <c r="E249" t="s">
        <v>43</v>
      </c>
      <c r="F249">
        <v>38</v>
      </c>
      <c r="G249" t="s">
        <v>25</v>
      </c>
      <c r="H249" t="s">
        <v>151</v>
      </c>
      <c r="I249" t="b">
        <v>0</v>
      </c>
      <c r="J249">
        <v>3</v>
      </c>
      <c r="K249">
        <v>33</v>
      </c>
    </row>
    <row r="250" spans="1:11" x14ac:dyDescent="0.35">
      <c r="A250" t="s">
        <v>368</v>
      </c>
      <c r="B250" s="2">
        <v>45031.601388888892</v>
      </c>
      <c r="C250" t="s">
        <v>70</v>
      </c>
      <c r="D250" t="s">
        <v>161</v>
      </c>
      <c r="E250" t="s">
        <v>43</v>
      </c>
      <c r="F250">
        <v>17</v>
      </c>
      <c r="G250" t="s">
        <v>53</v>
      </c>
      <c r="H250" t="s">
        <v>34</v>
      </c>
      <c r="I250" t="b">
        <v>1</v>
      </c>
      <c r="K250">
        <v>29</v>
      </c>
    </row>
    <row r="251" spans="1:11" x14ac:dyDescent="0.35">
      <c r="A251" t="s">
        <v>369</v>
      </c>
      <c r="B251" s="2">
        <v>45031.620138888888</v>
      </c>
      <c r="C251" t="s">
        <v>122</v>
      </c>
      <c r="D251" t="s">
        <v>263</v>
      </c>
      <c r="E251" t="s">
        <v>14</v>
      </c>
      <c r="F251">
        <v>10</v>
      </c>
      <c r="G251" t="s">
        <v>25</v>
      </c>
      <c r="H251" t="s">
        <v>151</v>
      </c>
      <c r="I251" t="b">
        <v>1</v>
      </c>
      <c r="J251">
        <v>1</v>
      </c>
      <c r="K251">
        <v>31</v>
      </c>
    </row>
    <row r="252" spans="1:11" x14ac:dyDescent="0.35">
      <c r="A252" t="s">
        <v>370</v>
      </c>
      <c r="B252" s="2">
        <v>45031.662499999999</v>
      </c>
      <c r="C252" t="s">
        <v>108</v>
      </c>
      <c r="D252" t="s">
        <v>63</v>
      </c>
      <c r="E252" t="s">
        <v>142</v>
      </c>
      <c r="F252">
        <v>21</v>
      </c>
      <c r="G252" t="s">
        <v>38</v>
      </c>
      <c r="H252" t="s">
        <v>34</v>
      </c>
      <c r="I252" t="b">
        <v>1</v>
      </c>
      <c r="K252">
        <v>10</v>
      </c>
    </row>
    <row r="253" spans="1:11" x14ac:dyDescent="0.35">
      <c r="A253" t="s">
        <v>371</v>
      </c>
      <c r="B253" s="2">
        <v>45031.749305555553</v>
      </c>
      <c r="C253" t="s">
        <v>106</v>
      </c>
      <c r="D253" t="s">
        <v>244</v>
      </c>
      <c r="E253" t="s">
        <v>14</v>
      </c>
      <c r="F253">
        <v>36</v>
      </c>
      <c r="G253" t="s">
        <v>25</v>
      </c>
      <c r="H253" t="s">
        <v>149</v>
      </c>
      <c r="I253" t="b">
        <v>1</v>
      </c>
      <c r="J253">
        <v>5</v>
      </c>
      <c r="K253">
        <v>37</v>
      </c>
    </row>
    <row r="254" spans="1:11" x14ac:dyDescent="0.35">
      <c r="A254" t="s">
        <v>372</v>
      </c>
      <c r="B254" s="2">
        <v>45031.754166666673</v>
      </c>
      <c r="C254" t="s">
        <v>33</v>
      </c>
      <c r="D254" t="s">
        <v>97</v>
      </c>
      <c r="E254" t="s">
        <v>14</v>
      </c>
      <c r="F254">
        <v>18</v>
      </c>
      <c r="G254" t="s">
        <v>15</v>
      </c>
      <c r="H254" t="s">
        <v>16</v>
      </c>
      <c r="I254" t="b">
        <v>1</v>
      </c>
      <c r="J254">
        <v>6</v>
      </c>
      <c r="K254">
        <v>48</v>
      </c>
    </row>
    <row r="255" spans="1:11" x14ac:dyDescent="0.35">
      <c r="A255" t="s">
        <v>373</v>
      </c>
      <c r="B255" s="2">
        <v>45032.021527777782</v>
      </c>
      <c r="C255" t="s">
        <v>76</v>
      </c>
      <c r="D255" t="s">
        <v>123</v>
      </c>
      <c r="E255" t="s">
        <v>33</v>
      </c>
      <c r="F255">
        <v>18</v>
      </c>
      <c r="G255" t="s">
        <v>38</v>
      </c>
      <c r="H255" t="s">
        <v>34</v>
      </c>
      <c r="I255" t="b">
        <v>0</v>
      </c>
      <c r="J255">
        <v>10</v>
      </c>
      <c r="K255">
        <v>24</v>
      </c>
    </row>
    <row r="256" spans="1:11" x14ac:dyDescent="0.35">
      <c r="A256" t="s">
        <v>374</v>
      </c>
      <c r="B256" s="2">
        <v>45032.04583333333</v>
      </c>
      <c r="C256" t="s">
        <v>31</v>
      </c>
      <c r="D256" t="s">
        <v>237</v>
      </c>
      <c r="E256" t="s">
        <v>20</v>
      </c>
      <c r="F256">
        <v>27</v>
      </c>
      <c r="G256" t="s">
        <v>89</v>
      </c>
      <c r="H256" t="s">
        <v>34</v>
      </c>
      <c r="I256" t="b">
        <v>0</v>
      </c>
      <c r="K256">
        <v>53</v>
      </c>
    </row>
    <row r="257" spans="1:11" x14ac:dyDescent="0.35">
      <c r="A257" t="s">
        <v>375</v>
      </c>
      <c r="B257" s="2">
        <v>45032.1</v>
      </c>
      <c r="C257" t="s">
        <v>23</v>
      </c>
      <c r="D257" t="s">
        <v>146</v>
      </c>
      <c r="E257" t="s">
        <v>43</v>
      </c>
      <c r="F257">
        <v>8</v>
      </c>
      <c r="G257" t="s">
        <v>38</v>
      </c>
      <c r="H257" t="s">
        <v>29</v>
      </c>
      <c r="I257" t="b">
        <v>0</v>
      </c>
      <c r="K257">
        <v>56</v>
      </c>
    </row>
    <row r="258" spans="1:11" x14ac:dyDescent="0.35">
      <c r="A258" t="s">
        <v>376</v>
      </c>
      <c r="B258" s="2">
        <v>45032.150694444441</v>
      </c>
      <c r="C258" t="s">
        <v>33</v>
      </c>
      <c r="D258" t="s">
        <v>209</v>
      </c>
      <c r="E258" t="s">
        <v>33</v>
      </c>
      <c r="F258">
        <v>61</v>
      </c>
      <c r="G258" t="s">
        <v>25</v>
      </c>
      <c r="H258" t="s">
        <v>16</v>
      </c>
      <c r="I258" t="b">
        <v>1</v>
      </c>
      <c r="K258">
        <v>31</v>
      </c>
    </row>
    <row r="259" spans="1:11" x14ac:dyDescent="0.35">
      <c r="A259" t="s">
        <v>377</v>
      </c>
      <c r="B259" s="2">
        <v>45032.366666666669</v>
      </c>
      <c r="C259" t="s">
        <v>78</v>
      </c>
      <c r="D259" t="s">
        <v>159</v>
      </c>
      <c r="E259" t="s">
        <v>20</v>
      </c>
      <c r="F259">
        <v>32</v>
      </c>
      <c r="G259" t="s">
        <v>25</v>
      </c>
      <c r="H259" t="s">
        <v>151</v>
      </c>
      <c r="I259" t="b">
        <v>1</v>
      </c>
      <c r="K259">
        <v>27</v>
      </c>
    </row>
    <row r="260" spans="1:11" x14ac:dyDescent="0.35">
      <c r="A260" t="s">
        <v>378</v>
      </c>
      <c r="B260" s="2">
        <v>45032.548611111109</v>
      </c>
      <c r="C260" t="s">
        <v>129</v>
      </c>
      <c r="D260" t="s">
        <v>42</v>
      </c>
      <c r="E260" t="s">
        <v>43</v>
      </c>
      <c r="F260">
        <v>18</v>
      </c>
      <c r="G260" t="s">
        <v>15</v>
      </c>
      <c r="H260" t="s">
        <v>16</v>
      </c>
      <c r="I260" t="b">
        <v>0</v>
      </c>
      <c r="K260">
        <v>44</v>
      </c>
    </row>
    <row r="261" spans="1:11" x14ac:dyDescent="0.35">
      <c r="A261" t="s">
        <v>379</v>
      </c>
      <c r="B261" s="2">
        <v>45032.613888888889</v>
      </c>
      <c r="C261" t="s">
        <v>129</v>
      </c>
      <c r="D261" t="s">
        <v>120</v>
      </c>
      <c r="E261" t="s">
        <v>43</v>
      </c>
      <c r="F261">
        <v>49</v>
      </c>
      <c r="G261" t="s">
        <v>89</v>
      </c>
      <c r="H261" t="s">
        <v>34</v>
      </c>
      <c r="I261" t="b">
        <v>1</v>
      </c>
      <c r="K261">
        <v>52</v>
      </c>
    </row>
    <row r="262" spans="1:11" x14ac:dyDescent="0.35">
      <c r="A262" t="s">
        <v>380</v>
      </c>
      <c r="B262" s="2">
        <v>45032.647222222222</v>
      </c>
      <c r="C262" t="s">
        <v>88</v>
      </c>
      <c r="D262" t="s">
        <v>84</v>
      </c>
      <c r="E262" t="s">
        <v>33</v>
      </c>
      <c r="F262">
        <v>58</v>
      </c>
      <c r="G262" t="s">
        <v>15</v>
      </c>
      <c r="H262" t="s">
        <v>118</v>
      </c>
      <c r="I262" t="b">
        <v>1</v>
      </c>
      <c r="J262">
        <v>7</v>
      </c>
      <c r="K262">
        <v>32</v>
      </c>
    </row>
    <row r="263" spans="1:11" x14ac:dyDescent="0.35">
      <c r="A263" t="s">
        <v>381</v>
      </c>
      <c r="B263" s="2">
        <v>45032.679861111108</v>
      </c>
      <c r="C263" t="s">
        <v>73</v>
      </c>
      <c r="D263" t="s">
        <v>13</v>
      </c>
      <c r="E263" t="s">
        <v>43</v>
      </c>
      <c r="F263">
        <v>55</v>
      </c>
      <c r="G263" t="s">
        <v>38</v>
      </c>
      <c r="H263" t="s">
        <v>16</v>
      </c>
      <c r="I263" t="b">
        <v>0</v>
      </c>
      <c r="J263">
        <v>1</v>
      </c>
      <c r="K263">
        <v>36</v>
      </c>
    </row>
    <row r="264" spans="1:11" x14ac:dyDescent="0.35">
      <c r="A264" t="s">
        <v>382</v>
      </c>
      <c r="B264" s="2">
        <v>45032.729166666657</v>
      </c>
      <c r="C264" t="s">
        <v>129</v>
      </c>
      <c r="D264" t="s">
        <v>86</v>
      </c>
      <c r="E264" t="s">
        <v>20</v>
      </c>
      <c r="F264">
        <v>65</v>
      </c>
      <c r="G264" t="s">
        <v>15</v>
      </c>
      <c r="H264" t="s">
        <v>34</v>
      </c>
      <c r="I264" t="b">
        <v>1</v>
      </c>
      <c r="K264">
        <v>35</v>
      </c>
    </row>
    <row r="265" spans="1:11" x14ac:dyDescent="0.35">
      <c r="A265" t="s">
        <v>383</v>
      </c>
      <c r="B265" s="2">
        <v>45032.763888888891</v>
      </c>
      <c r="C265" t="s">
        <v>31</v>
      </c>
      <c r="D265" t="s">
        <v>214</v>
      </c>
      <c r="E265" t="s">
        <v>20</v>
      </c>
      <c r="F265">
        <v>18</v>
      </c>
      <c r="G265" t="s">
        <v>53</v>
      </c>
      <c r="H265" t="s">
        <v>16</v>
      </c>
      <c r="I265" t="b">
        <v>0</v>
      </c>
      <c r="K265">
        <v>23</v>
      </c>
    </row>
    <row r="266" spans="1:11" x14ac:dyDescent="0.35">
      <c r="A266" t="s">
        <v>384</v>
      </c>
      <c r="B266" s="2">
        <v>45032.775000000001</v>
      </c>
      <c r="C266" t="s">
        <v>70</v>
      </c>
      <c r="D266" t="s">
        <v>191</v>
      </c>
      <c r="E266" t="s">
        <v>43</v>
      </c>
      <c r="F266">
        <v>9</v>
      </c>
      <c r="G266" t="s">
        <v>89</v>
      </c>
      <c r="H266" t="s">
        <v>29</v>
      </c>
      <c r="I266" t="b">
        <v>1</v>
      </c>
      <c r="J266">
        <v>7</v>
      </c>
      <c r="K266">
        <v>33</v>
      </c>
    </row>
    <row r="267" spans="1:11" x14ac:dyDescent="0.35">
      <c r="A267" t="s">
        <v>385</v>
      </c>
      <c r="B267" s="2">
        <v>45032.793749999997</v>
      </c>
      <c r="C267" t="s">
        <v>12</v>
      </c>
      <c r="D267" t="s">
        <v>32</v>
      </c>
      <c r="E267" t="s">
        <v>43</v>
      </c>
      <c r="F267">
        <v>54</v>
      </c>
      <c r="G267" t="s">
        <v>25</v>
      </c>
      <c r="H267" t="s">
        <v>34</v>
      </c>
      <c r="I267" t="b">
        <v>1</v>
      </c>
      <c r="K267">
        <v>34</v>
      </c>
    </row>
    <row r="268" spans="1:11" x14ac:dyDescent="0.35">
      <c r="A268" t="s">
        <v>386</v>
      </c>
      <c r="B268" s="2">
        <v>45032.949305555558</v>
      </c>
      <c r="C268" t="s">
        <v>108</v>
      </c>
      <c r="D268" t="s">
        <v>63</v>
      </c>
      <c r="E268" t="s">
        <v>20</v>
      </c>
      <c r="F268">
        <v>30</v>
      </c>
      <c r="G268" t="s">
        <v>38</v>
      </c>
      <c r="H268" t="s">
        <v>16</v>
      </c>
      <c r="I268" t="b">
        <v>1</v>
      </c>
      <c r="J268">
        <v>2</v>
      </c>
      <c r="K268">
        <v>35</v>
      </c>
    </row>
    <row r="269" spans="1:11" x14ac:dyDescent="0.35">
      <c r="A269" t="s">
        <v>387</v>
      </c>
      <c r="B269" s="2">
        <v>45032.950694444437</v>
      </c>
      <c r="C269" t="s">
        <v>18</v>
      </c>
      <c r="D269" t="s">
        <v>188</v>
      </c>
      <c r="E269" t="s">
        <v>43</v>
      </c>
      <c r="F269">
        <v>38</v>
      </c>
      <c r="G269" t="s">
        <v>25</v>
      </c>
      <c r="H269" t="s">
        <v>34</v>
      </c>
      <c r="I269" t="b">
        <v>1</v>
      </c>
      <c r="K269">
        <v>50</v>
      </c>
    </row>
    <row r="270" spans="1:11" x14ac:dyDescent="0.35">
      <c r="A270" t="s">
        <v>388</v>
      </c>
      <c r="B270" s="2">
        <v>45033.03402777778</v>
      </c>
      <c r="C270" t="s">
        <v>184</v>
      </c>
      <c r="D270" t="s">
        <v>126</v>
      </c>
      <c r="E270" t="s">
        <v>20</v>
      </c>
      <c r="F270">
        <v>9</v>
      </c>
      <c r="G270" t="s">
        <v>21</v>
      </c>
      <c r="H270" t="s">
        <v>16</v>
      </c>
      <c r="I270" t="b">
        <v>1</v>
      </c>
      <c r="K270">
        <v>55</v>
      </c>
    </row>
    <row r="271" spans="1:11" x14ac:dyDescent="0.35">
      <c r="A271" t="s">
        <v>389</v>
      </c>
      <c r="B271" s="2">
        <v>45033.075694444437</v>
      </c>
      <c r="C271" t="s">
        <v>99</v>
      </c>
      <c r="D271" t="s">
        <v>112</v>
      </c>
      <c r="E271" t="s">
        <v>20</v>
      </c>
      <c r="F271">
        <v>4</v>
      </c>
      <c r="G271" t="s">
        <v>47</v>
      </c>
      <c r="H271" t="s">
        <v>16</v>
      </c>
      <c r="I271" t="b">
        <v>0</v>
      </c>
      <c r="K271">
        <v>27</v>
      </c>
    </row>
    <row r="272" spans="1:11" x14ac:dyDescent="0.35">
      <c r="A272" t="s">
        <v>390</v>
      </c>
      <c r="B272" s="2">
        <v>45033.427083333343</v>
      </c>
      <c r="C272" t="s">
        <v>57</v>
      </c>
      <c r="D272" t="s">
        <v>159</v>
      </c>
      <c r="E272" t="s">
        <v>33</v>
      </c>
      <c r="F272">
        <v>68</v>
      </c>
      <c r="G272" t="s">
        <v>38</v>
      </c>
      <c r="H272" t="s">
        <v>16</v>
      </c>
      <c r="I272" t="b">
        <v>1</v>
      </c>
      <c r="K272">
        <v>51</v>
      </c>
    </row>
    <row r="273" spans="1:11" x14ac:dyDescent="0.35">
      <c r="A273" t="s">
        <v>391</v>
      </c>
      <c r="B273" s="2">
        <v>45033.474999999999</v>
      </c>
      <c r="C273" t="s">
        <v>12</v>
      </c>
      <c r="D273" t="s">
        <v>244</v>
      </c>
      <c r="E273" t="s">
        <v>20</v>
      </c>
      <c r="F273">
        <v>78</v>
      </c>
      <c r="G273" t="s">
        <v>53</v>
      </c>
      <c r="H273" t="s">
        <v>16</v>
      </c>
      <c r="I273" t="b">
        <v>1</v>
      </c>
      <c r="K273">
        <v>56</v>
      </c>
    </row>
    <row r="274" spans="1:11" x14ac:dyDescent="0.35">
      <c r="A274" t="s">
        <v>392</v>
      </c>
      <c r="B274" s="2">
        <v>45033.492361111108</v>
      </c>
      <c r="C274" t="s">
        <v>88</v>
      </c>
      <c r="D274" t="s">
        <v>137</v>
      </c>
      <c r="E274" t="s">
        <v>33</v>
      </c>
      <c r="F274">
        <v>11</v>
      </c>
      <c r="G274" t="s">
        <v>61</v>
      </c>
      <c r="H274" t="s">
        <v>16</v>
      </c>
      <c r="I274" t="b">
        <v>1</v>
      </c>
      <c r="J274">
        <v>4</v>
      </c>
      <c r="K274">
        <v>56</v>
      </c>
    </row>
    <row r="275" spans="1:11" x14ac:dyDescent="0.35">
      <c r="A275" t="s">
        <v>393</v>
      </c>
      <c r="B275" s="2">
        <v>45033.529166666667</v>
      </c>
      <c r="C275" t="s">
        <v>57</v>
      </c>
      <c r="D275" t="s">
        <v>229</v>
      </c>
      <c r="E275" t="s">
        <v>14</v>
      </c>
      <c r="F275">
        <v>39</v>
      </c>
      <c r="G275" t="s">
        <v>15</v>
      </c>
      <c r="H275" t="s">
        <v>16</v>
      </c>
      <c r="I275" t="b">
        <v>0</v>
      </c>
      <c r="K275">
        <v>51</v>
      </c>
    </row>
    <row r="276" spans="1:11" x14ac:dyDescent="0.35">
      <c r="A276" t="s">
        <v>394</v>
      </c>
      <c r="B276" s="2">
        <v>45033.821527777778</v>
      </c>
      <c r="C276" t="s">
        <v>296</v>
      </c>
      <c r="D276" t="s">
        <v>290</v>
      </c>
      <c r="E276" t="s">
        <v>33</v>
      </c>
      <c r="F276">
        <v>11</v>
      </c>
      <c r="G276" t="s">
        <v>15</v>
      </c>
      <c r="H276" t="s">
        <v>16</v>
      </c>
      <c r="I276" t="b">
        <v>1</v>
      </c>
      <c r="K276">
        <v>40</v>
      </c>
    </row>
    <row r="277" spans="1:11" x14ac:dyDescent="0.35">
      <c r="A277" t="s">
        <v>395</v>
      </c>
      <c r="B277" s="2">
        <v>45033.84652777778</v>
      </c>
      <c r="C277" t="s">
        <v>70</v>
      </c>
      <c r="D277" t="s">
        <v>112</v>
      </c>
      <c r="E277" t="s">
        <v>33</v>
      </c>
      <c r="F277">
        <v>67</v>
      </c>
      <c r="G277" t="s">
        <v>21</v>
      </c>
      <c r="H277" t="s">
        <v>16</v>
      </c>
      <c r="I277" t="b">
        <v>0</v>
      </c>
      <c r="K277">
        <v>36</v>
      </c>
    </row>
    <row r="278" spans="1:11" x14ac:dyDescent="0.35">
      <c r="A278" t="s">
        <v>396</v>
      </c>
      <c r="B278" s="2">
        <v>45033.887499999997</v>
      </c>
      <c r="C278" t="s">
        <v>33</v>
      </c>
      <c r="D278" t="s">
        <v>112</v>
      </c>
      <c r="E278" t="s">
        <v>43</v>
      </c>
      <c r="F278">
        <v>45</v>
      </c>
      <c r="G278" t="s">
        <v>25</v>
      </c>
      <c r="H278" t="s">
        <v>16</v>
      </c>
      <c r="I278" t="b">
        <v>1</v>
      </c>
      <c r="K278">
        <v>51</v>
      </c>
    </row>
    <row r="279" spans="1:11" x14ac:dyDescent="0.35">
      <c r="A279" t="s">
        <v>397</v>
      </c>
      <c r="B279" s="2">
        <v>45033.894444444442</v>
      </c>
      <c r="C279" t="s">
        <v>45</v>
      </c>
      <c r="D279" t="s">
        <v>139</v>
      </c>
      <c r="E279" t="s">
        <v>33</v>
      </c>
      <c r="F279">
        <v>3</v>
      </c>
      <c r="G279" t="s">
        <v>89</v>
      </c>
      <c r="H279" t="s">
        <v>16</v>
      </c>
      <c r="I279" t="b">
        <v>0</v>
      </c>
      <c r="K279">
        <v>23</v>
      </c>
    </row>
    <row r="280" spans="1:11" x14ac:dyDescent="0.35">
      <c r="A280" t="s">
        <v>398</v>
      </c>
      <c r="B280" s="2">
        <v>45033.913888888892</v>
      </c>
      <c r="C280" t="s">
        <v>55</v>
      </c>
      <c r="D280" t="s">
        <v>42</v>
      </c>
      <c r="E280" t="s">
        <v>43</v>
      </c>
      <c r="F280">
        <v>6</v>
      </c>
      <c r="G280" t="s">
        <v>89</v>
      </c>
      <c r="H280" t="s">
        <v>16</v>
      </c>
      <c r="I280" t="b">
        <v>0</v>
      </c>
      <c r="J280">
        <v>5</v>
      </c>
      <c r="K280">
        <v>55</v>
      </c>
    </row>
    <row r="281" spans="1:11" x14ac:dyDescent="0.35">
      <c r="A281" t="s">
        <v>399</v>
      </c>
      <c r="B281" s="2">
        <v>45033.923611111109</v>
      </c>
      <c r="C281" t="s">
        <v>76</v>
      </c>
      <c r="D281" t="s">
        <v>174</v>
      </c>
      <c r="E281" t="s">
        <v>20</v>
      </c>
      <c r="F281">
        <v>33</v>
      </c>
      <c r="G281" t="s">
        <v>15</v>
      </c>
      <c r="H281" t="s">
        <v>29</v>
      </c>
      <c r="I281" t="b">
        <v>0</v>
      </c>
      <c r="K281">
        <v>35</v>
      </c>
    </row>
    <row r="282" spans="1:11" x14ac:dyDescent="0.35">
      <c r="A282" t="s">
        <v>400</v>
      </c>
      <c r="B282" s="2">
        <v>45034.084027777782</v>
      </c>
      <c r="C282" t="s">
        <v>88</v>
      </c>
      <c r="D282" t="s">
        <v>259</v>
      </c>
      <c r="E282" t="s">
        <v>20</v>
      </c>
      <c r="F282">
        <v>29</v>
      </c>
      <c r="G282" t="s">
        <v>15</v>
      </c>
      <c r="H282" t="s">
        <v>16</v>
      </c>
      <c r="I282" t="b">
        <v>1</v>
      </c>
      <c r="K282">
        <v>29</v>
      </c>
    </row>
    <row r="283" spans="1:11" x14ac:dyDescent="0.35">
      <c r="A283" t="s">
        <v>401</v>
      </c>
      <c r="B283" s="2">
        <v>45034.121527777781</v>
      </c>
      <c r="C283" t="s">
        <v>23</v>
      </c>
      <c r="D283" t="s">
        <v>60</v>
      </c>
      <c r="E283" t="s">
        <v>33</v>
      </c>
      <c r="F283">
        <v>6</v>
      </c>
      <c r="G283" t="s">
        <v>15</v>
      </c>
      <c r="H283" t="s">
        <v>16</v>
      </c>
      <c r="I283" t="b">
        <v>1</v>
      </c>
      <c r="K283">
        <v>32</v>
      </c>
    </row>
    <row r="284" spans="1:11" x14ac:dyDescent="0.35">
      <c r="A284" t="s">
        <v>402</v>
      </c>
      <c r="B284" s="2">
        <v>45034.204861111109</v>
      </c>
      <c r="C284" t="s">
        <v>23</v>
      </c>
      <c r="D284" t="s">
        <v>112</v>
      </c>
      <c r="E284" t="s">
        <v>20</v>
      </c>
      <c r="F284">
        <v>11</v>
      </c>
      <c r="G284" t="s">
        <v>89</v>
      </c>
      <c r="H284" t="s">
        <v>16</v>
      </c>
      <c r="I284" t="b">
        <v>0</v>
      </c>
      <c r="K284">
        <v>21</v>
      </c>
    </row>
    <row r="285" spans="1:11" x14ac:dyDescent="0.35">
      <c r="A285" t="s">
        <v>403</v>
      </c>
      <c r="B285" s="2">
        <v>45034.231249999997</v>
      </c>
      <c r="C285" t="s">
        <v>23</v>
      </c>
      <c r="D285" t="s">
        <v>148</v>
      </c>
      <c r="E285" t="s">
        <v>43</v>
      </c>
      <c r="F285">
        <v>36</v>
      </c>
      <c r="G285" t="s">
        <v>89</v>
      </c>
      <c r="H285" t="s">
        <v>118</v>
      </c>
      <c r="I285" t="b">
        <v>1</v>
      </c>
      <c r="K285">
        <v>35</v>
      </c>
    </row>
    <row r="286" spans="1:11" x14ac:dyDescent="0.35">
      <c r="A286" t="s">
        <v>404</v>
      </c>
      <c r="B286" s="2">
        <v>45034.354861111111</v>
      </c>
      <c r="C286" t="s">
        <v>91</v>
      </c>
      <c r="D286" t="s">
        <v>188</v>
      </c>
      <c r="E286" t="s">
        <v>43</v>
      </c>
      <c r="F286">
        <v>62</v>
      </c>
      <c r="G286" t="s">
        <v>53</v>
      </c>
      <c r="H286" t="s">
        <v>16</v>
      </c>
      <c r="I286" t="b">
        <v>0</v>
      </c>
      <c r="K286">
        <v>59</v>
      </c>
    </row>
    <row r="287" spans="1:11" x14ac:dyDescent="0.35">
      <c r="A287" t="s">
        <v>405</v>
      </c>
      <c r="B287" s="2">
        <v>45034.356249999997</v>
      </c>
      <c r="C287" t="s">
        <v>129</v>
      </c>
      <c r="D287" t="s">
        <v>134</v>
      </c>
      <c r="E287" t="s">
        <v>43</v>
      </c>
      <c r="F287">
        <v>23</v>
      </c>
      <c r="G287" t="s">
        <v>25</v>
      </c>
      <c r="H287" t="s">
        <v>34</v>
      </c>
      <c r="I287" t="b">
        <v>0</v>
      </c>
      <c r="J287">
        <v>6</v>
      </c>
      <c r="K287">
        <v>46</v>
      </c>
    </row>
    <row r="288" spans="1:11" x14ac:dyDescent="0.35">
      <c r="A288" t="s">
        <v>406</v>
      </c>
      <c r="B288" s="2">
        <v>45034.495138888888</v>
      </c>
      <c r="C288" t="s">
        <v>51</v>
      </c>
      <c r="D288" t="s">
        <v>282</v>
      </c>
      <c r="E288" t="s">
        <v>14</v>
      </c>
      <c r="F288">
        <v>36</v>
      </c>
      <c r="G288" t="s">
        <v>53</v>
      </c>
      <c r="H288" t="s">
        <v>29</v>
      </c>
      <c r="I288" t="b">
        <v>1</v>
      </c>
      <c r="J288">
        <v>4</v>
      </c>
      <c r="K288">
        <v>49</v>
      </c>
    </row>
    <row r="289" spans="1:11" x14ac:dyDescent="0.35">
      <c r="A289" t="s">
        <v>407</v>
      </c>
      <c r="B289" s="2">
        <v>45034.522222222222</v>
      </c>
      <c r="C289" t="s">
        <v>78</v>
      </c>
      <c r="D289" t="s">
        <v>28</v>
      </c>
      <c r="E289" t="s">
        <v>43</v>
      </c>
      <c r="F289">
        <v>27</v>
      </c>
      <c r="G289" t="s">
        <v>89</v>
      </c>
      <c r="H289" t="s">
        <v>151</v>
      </c>
      <c r="I289" t="b">
        <v>1</v>
      </c>
      <c r="K289">
        <v>49</v>
      </c>
    </row>
    <row r="290" spans="1:11" x14ac:dyDescent="0.35">
      <c r="A290" t="s">
        <v>408</v>
      </c>
      <c r="B290" s="2">
        <v>45034.568055555559</v>
      </c>
      <c r="C290" t="s">
        <v>91</v>
      </c>
      <c r="D290" t="s">
        <v>115</v>
      </c>
      <c r="E290" t="s">
        <v>14</v>
      </c>
      <c r="F290">
        <v>28</v>
      </c>
      <c r="G290" t="s">
        <v>38</v>
      </c>
      <c r="H290" t="s">
        <v>29</v>
      </c>
      <c r="I290" t="b">
        <v>0</v>
      </c>
      <c r="K290">
        <v>17</v>
      </c>
    </row>
    <row r="291" spans="1:11" x14ac:dyDescent="0.35">
      <c r="A291" t="s">
        <v>409</v>
      </c>
      <c r="B291" s="2">
        <v>45034.604166666657</v>
      </c>
      <c r="C291" t="s">
        <v>88</v>
      </c>
      <c r="D291" t="s">
        <v>139</v>
      </c>
      <c r="E291" t="s">
        <v>20</v>
      </c>
      <c r="F291">
        <v>34</v>
      </c>
      <c r="G291" t="s">
        <v>15</v>
      </c>
      <c r="H291" t="s">
        <v>16</v>
      </c>
      <c r="I291" t="b">
        <v>0</v>
      </c>
      <c r="J291">
        <v>6</v>
      </c>
      <c r="K291">
        <v>15</v>
      </c>
    </row>
    <row r="292" spans="1:11" x14ac:dyDescent="0.35">
      <c r="A292" t="s">
        <v>410</v>
      </c>
      <c r="B292" s="2">
        <v>45034.64166666667</v>
      </c>
      <c r="C292" t="s">
        <v>106</v>
      </c>
      <c r="D292" t="s">
        <v>65</v>
      </c>
      <c r="E292" t="s">
        <v>33</v>
      </c>
      <c r="F292">
        <v>68</v>
      </c>
      <c r="G292" t="s">
        <v>15</v>
      </c>
      <c r="H292" t="s">
        <v>16</v>
      </c>
      <c r="I292" t="b">
        <v>0</v>
      </c>
      <c r="K292">
        <v>19</v>
      </c>
    </row>
    <row r="293" spans="1:11" x14ac:dyDescent="0.35">
      <c r="A293" t="s">
        <v>411</v>
      </c>
      <c r="B293" s="2">
        <v>45034.758333333331</v>
      </c>
      <c r="C293" t="s">
        <v>55</v>
      </c>
      <c r="D293" t="s">
        <v>412</v>
      </c>
      <c r="E293" t="s">
        <v>43</v>
      </c>
      <c r="F293">
        <v>10</v>
      </c>
      <c r="G293" t="s">
        <v>89</v>
      </c>
      <c r="H293" t="s">
        <v>16</v>
      </c>
      <c r="I293" t="b">
        <v>1</v>
      </c>
      <c r="K293">
        <v>35</v>
      </c>
    </row>
    <row r="294" spans="1:11" x14ac:dyDescent="0.35">
      <c r="A294" t="s">
        <v>413</v>
      </c>
      <c r="B294" s="2">
        <v>45034.821527777778</v>
      </c>
      <c r="C294" t="s">
        <v>88</v>
      </c>
      <c r="D294" t="s">
        <v>42</v>
      </c>
      <c r="E294" t="s">
        <v>43</v>
      </c>
      <c r="F294">
        <v>14</v>
      </c>
      <c r="G294" t="s">
        <v>15</v>
      </c>
      <c r="H294" t="s">
        <v>34</v>
      </c>
      <c r="I294" t="b">
        <v>1</v>
      </c>
      <c r="K294">
        <v>60</v>
      </c>
    </row>
    <row r="295" spans="1:11" x14ac:dyDescent="0.35">
      <c r="A295" t="s">
        <v>414</v>
      </c>
      <c r="B295" s="2">
        <v>45034.882638888892</v>
      </c>
      <c r="C295" t="s">
        <v>20</v>
      </c>
      <c r="D295" t="s">
        <v>275</v>
      </c>
      <c r="E295" t="s">
        <v>20</v>
      </c>
      <c r="F295">
        <v>28</v>
      </c>
      <c r="G295" t="s">
        <v>89</v>
      </c>
      <c r="H295" t="s">
        <v>16</v>
      </c>
      <c r="I295" t="b">
        <v>1</v>
      </c>
      <c r="K295">
        <v>23</v>
      </c>
    </row>
    <row r="296" spans="1:11" x14ac:dyDescent="0.35">
      <c r="A296" t="s">
        <v>415</v>
      </c>
      <c r="B296" s="2">
        <v>45034.88958333333</v>
      </c>
      <c r="C296" t="s">
        <v>33</v>
      </c>
      <c r="D296" t="s">
        <v>170</v>
      </c>
      <c r="E296" t="s">
        <v>33</v>
      </c>
      <c r="F296">
        <v>57</v>
      </c>
      <c r="G296" t="s">
        <v>25</v>
      </c>
      <c r="H296" t="s">
        <v>34</v>
      </c>
      <c r="I296" t="b">
        <v>0</v>
      </c>
      <c r="J296">
        <v>8</v>
      </c>
      <c r="K296">
        <v>46</v>
      </c>
    </row>
    <row r="297" spans="1:11" x14ac:dyDescent="0.35">
      <c r="A297" t="s">
        <v>416</v>
      </c>
      <c r="B297" s="2">
        <v>45034.90625</v>
      </c>
      <c r="C297" t="s">
        <v>122</v>
      </c>
      <c r="D297" t="s">
        <v>174</v>
      </c>
      <c r="E297" t="s">
        <v>14</v>
      </c>
      <c r="F297">
        <v>75</v>
      </c>
      <c r="G297" t="s">
        <v>38</v>
      </c>
      <c r="H297" t="s">
        <v>34</v>
      </c>
      <c r="I297" t="b">
        <v>0</v>
      </c>
      <c r="K297">
        <v>13</v>
      </c>
    </row>
    <row r="298" spans="1:11" x14ac:dyDescent="0.35">
      <c r="A298" t="s">
        <v>417</v>
      </c>
      <c r="B298" s="2">
        <v>45034.988888888889</v>
      </c>
      <c r="C298" t="s">
        <v>129</v>
      </c>
      <c r="D298" t="s">
        <v>212</v>
      </c>
      <c r="E298" t="s">
        <v>33</v>
      </c>
      <c r="F298">
        <v>52</v>
      </c>
      <c r="G298" t="s">
        <v>15</v>
      </c>
      <c r="H298" t="s">
        <v>68</v>
      </c>
      <c r="I298" t="b">
        <v>0</v>
      </c>
      <c r="K298">
        <v>39</v>
      </c>
    </row>
    <row r="299" spans="1:11" x14ac:dyDescent="0.35">
      <c r="A299" t="s">
        <v>418</v>
      </c>
      <c r="B299" s="2">
        <v>45035.038888888892</v>
      </c>
      <c r="C299" t="s">
        <v>184</v>
      </c>
      <c r="D299" t="s">
        <v>176</v>
      </c>
      <c r="E299" t="s">
        <v>14</v>
      </c>
      <c r="F299">
        <v>39</v>
      </c>
      <c r="G299" t="s">
        <v>38</v>
      </c>
      <c r="H299" t="s">
        <v>34</v>
      </c>
      <c r="I299" t="b">
        <v>1</v>
      </c>
      <c r="K299">
        <v>34</v>
      </c>
    </row>
    <row r="300" spans="1:11" x14ac:dyDescent="0.35">
      <c r="A300" t="s">
        <v>419</v>
      </c>
      <c r="B300" s="2">
        <v>45035.313888888893</v>
      </c>
      <c r="C300" t="s">
        <v>70</v>
      </c>
      <c r="D300" t="s">
        <v>79</v>
      </c>
      <c r="E300" t="s">
        <v>33</v>
      </c>
      <c r="F300">
        <v>39</v>
      </c>
      <c r="G300" t="s">
        <v>15</v>
      </c>
      <c r="H300" t="s">
        <v>16</v>
      </c>
      <c r="I300" t="b">
        <v>0</v>
      </c>
      <c r="K300">
        <v>55</v>
      </c>
    </row>
    <row r="301" spans="1:11" x14ac:dyDescent="0.35">
      <c r="A301" t="s">
        <v>420</v>
      </c>
      <c r="B301" s="2">
        <v>45035.342361111107</v>
      </c>
      <c r="C301" t="s">
        <v>45</v>
      </c>
      <c r="D301" t="s">
        <v>97</v>
      </c>
      <c r="E301" t="s">
        <v>14</v>
      </c>
      <c r="F301">
        <v>44</v>
      </c>
      <c r="G301" t="s">
        <v>15</v>
      </c>
      <c r="H301" t="s">
        <v>149</v>
      </c>
      <c r="I301" t="b">
        <v>1</v>
      </c>
      <c r="K301">
        <v>40</v>
      </c>
    </row>
    <row r="302" spans="1:11" x14ac:dyDescent="0.35">
      <c r="A302" t="s">
        <v>421</v>
      </c>
      <c r="B302" s="2">
        <v>45035.415277777778</v>
      </c>
      <c r="C302" t="s">
        <v>12</v>
      </c>
      <c r="D302" t="s">
        <v>112</v>
      </c>
      <c r="E302" t="s">
        <v>14</v>
      </c>
      <c r="F302">
        <v>46</v>
      </c>
      <c r="G302" t="s">
        <v>15</v>
      </c>
      <c r="H302" t="s">
        <v>34</v>
      </c>
      <c r="I302" t="b">
        <v>1</v>
      </c>
      <c r="J302">
        <v>3</v>
      </c>
      <c r="K302">
        <v>56</v>
      </c>
    </row>
    <row r="303" spans="1:11" x14ac:dyDescent="0.35">
      <c r="A303" t="s">
        <v>422</v>
      </c>
      <c r="B303" s="2">
        <v>45035.542361111111</v>
      </c>
      <c r="C303" t="s">
        <v>45</v>
      </c>
      <c r="D303" t="s">
        <v>146</v>
      </c>
      <c r="E303" t="s">
        <v>14</v>
      </c>
      <c r="F303">
        <v>31</v>
      </c>
      <c r="G303" t="s">
        <v>15</v>
      </c>
      <c r="H303" t="s">
        <v>269</v>
      </c>
      <c r="I303" t="b">
        <v>0</v>
      </c>
      <c r="K303">
        <v>24</v>
      </c>
    </row>
    <row r="304" spans="1:11" x14ac:dyDescent="0.35">
      <c r="A304" t="s">
        <v>423</v>
      </c>
      <c r="B304" s="2">
        <v>45035.552083333343</v>
      </c>
      <c r="C304" t="s">
        <v>51</v>
      </c>
      <c r="D304" t="s">
        <v>42</v>
      </c>
      <c r="E304" t="s">
        <v>43</v>
      </c>
      <c r="F304">
        <v>64</v>
      </c>
      <c r="G304" t="s">
        <v>25</v>
      </c>
      <c r="H304" t="s">
        <v>16</v>
      </c>
      <c r="I304" t="b">
        <v>0</v>
      </c>
      <c r="K304">
        <v>22</v>
      </c>
    </row>
    <row r="305" spans="1:11" x14ac:dyDescent="0.35">
      <c r="A305" t="s">
        <v>424</v>
      </c>
      <c r="B305" s="2">
        <v>45035.599305555559</v>
      </c>
      <c r="C305" t="s">
        <v>106</v>
      </c>
      <c r="D305" t="s">
        <v>13</v>
      </c>
      <c r="E305" t="s">
        <v>33</v>
      </c>
      <c r="F305">
        <v>71</v>
      </c>
      <c r="G305" t="s">
        <v>53</v>
      </c>
      <c r="H305" t="s">
        <v>118</v>
      </c>
      <c r="I305" t="b">
        <v>0</v>
      </c>
      <c r="J305">
        <v>6</v>
      </c>
      <c r="K305">
        <v>52</v>
      </c>
    </row>
    <row r="306" spans="1:11" x14ac:dyDescent="0.35">
      <c r="A306" t="s">
        <v>425</v>
      </c>
      <c r="B306" s="2">
        <v>45035.613194444442</v>
      </c>
      <c r="C306" t="s">
        <v>184</v>
      </c>
      <c r="D306" t="s">
        <v>186</v>
      </c>
      <c r="E306" t="s">
        <v>43</v>
      </c>
      <c r="F306">
        <v>15</v>
      </c>
      <c r="G306" t="s">
        <v>47</v>
      </c>
      <c r="H306" t="s">
        <v>16</v>
      </c>
      <c r="I306" t="b">
        <v>1</v>
      </c>
      <c r="K306">
        <v>49</v>
      </c>
    </row>
    <row r="307" spans="1:11" x14ac:dyDescent="0.35">
      <c r="A307" t="s">
        <v>426</v>
      </c>
      <c r="B307" s="2">
        <v>45035.689583333333</v>
      </c>
      <c r="C307" t="s">
        <v>73</v>
      </c>
      <c r="D307" t="s">
        <v>146</v>
      </c>
      <c r="E307" t="s">
        <v>33</v>
      </c>
      <c r="F307">
        <v>65</v>
      </c>
      <c r="G307" t="s">
        <v>53</v>
      </c>
      <c r="H307" t="s">
        <v>269</v>
      </c>
      <c r="I307" t="b">
        <v>0</v>
      </c>
      <c r="K307">
        <v>60</v>
      </c>
    </row>
    <row r="308" spans="1:11" x14ac:dyDescent="0.35">
      <c r="A308" t="s">
        <v>427</v>
      </c>
      <c r="B308" s="2">
        <v>45035.722222222219</v>
      </c>
      <c r="C308" t="s">
        <v>12</v>
      </c>
      <c r="D308" t="s">
        <v>159</v>
      </c>
      <c r="E308" t="s">
        <v>20</v>
      </c>
      <c r="F308">
        <v>33</v>
      </c>
      <c r="G308" t="s">
        <v>25</v>
      </c>
      <c r="H308" t="s">
        <v>16</v>
      </c>
      <c r="I308" t="b">
        <v>0</v>
      </c>
      <c r="K308">
        <v>44</v>
      </c>
    </row>
    <row r="309" spans="1:11" x14ac:dyDescent="0.35">
      <c r="A309" t="s">
        <v>428</v>
      </c>
      <c r="B309" s="2">
        <v>45035.743055555547</v>
      </c>
      <c r="C309" t="s">
        <v>76</v>
      </c>
      <c r="D309" t="s">
        <v>159</v>
      </c>
      <c r="E309" t="s">
        <v>20</v>
      </c>
      <c r="F309">
        <v>58</v>
      </c>
      <c r="G309" t="s">
        <v>89</v>
      </c>
      <c r="H309" t="s">
        <v>16</v>
      </c>
      <c r="I309" t="b">
        <v>0</v>
      </c>
      <c r="J309">
        <v>10</v>
      </c>
      <c r="K309">
        <v>21</v>
      </c>
    </row>
    <row r="310" spans="1:11" x14ac:dyDescent="0.35">
      <c r="A310" t="s">
        <v>429</v>
      </c>
      <c r="B310" s="2">
        <v>45035.788194444453</v>
      </c>
      <c r="C310" t="s">
        <v>57</v>
      </c>
      <c r="D310" t="s">
        <v>74</v>
      </c>
      <c r="E310" t="s">
        <v>20</v>
      </c>
      <c r="F310">
        <v>10</v>
      </c>
      <c r="G310" t="s">
        <v>38</v>
      </c>
      <c r="H310" t="s">
        <v>16</v>
      </c>
      <c r="I310" t="b">
        <v>1</v>
      </c>
      <c r="K310">
        <v>52</v>
      </c>
    </row>
    <row r="311" spans="1:11" x14ac:dyDescent="0.35">
      <c r="A311" t="s">
        <v>430</v>
      </c>
      <c r="B311" s="2">
        <v>45035.810416666667</v>
      </c>
      <c r="C311" t="s">
        <v>12</v>
      </c>
      <c r="D311" t="s">
        <v>46</v>
      </c>
      <c r="E311" t="s">
        <v>20</v>
      </c>
      <c r="F311">
        <v>20</v>
      </c>
      <c r="G311" t="s">
        <v>15</v>
      </c>
      <c r="H311" t="s">
        <v>34</v>
      </c>
      <c r="I311" t="b">
        <v>1</v>
      </c>
      <c r="K311">
        <v>34</v>
      </c>
    </row>
    <row r="312" spans="1:11" x14ac:dyDescent="0.35">
      <c r="A312" t="s">
        <v>431</v>
      </c>
      <c r="B312" s="2">
        <v>45035.816666666673</v>
      </c>
      <c r="C312" t="s">
        <v>27</v>
      </c>
      <c r="D312" t="s">
        <v>81</v>
      </c>
      <c r="E312" t="s">
        <v>33</v>
      </c>
      <c r="F312">
        <v>76</v>
      </c>
      <c r="G312" t="s">
        <v>89</v>
      </c>
      <c r="H312" t="s">
        <v>16</v>
      </c>
      <c r="I312" t="b">
        <v>1</v>
      </c>
      <c r="K312">
        <v>58</v>
      </c>
    </row>
    <row r="313" spans="1:11" x14ac:dyDescent="0.35">
      <c r="A313" t="s">
        <v>432</v>
      </c>
      <c r="B313" s="2">
        <v>45035.834027777782</v>
      </c>
      <c r="C313" t="s">
        <v>31</v>
      </c>
      <c r="D313" t="s">
        <v>65</v>
      </c>
      <c r="E313" t="s">
        <v>14</v>
      </c>
      <c r="F313">
        <v>74</v>
      </c>
      <c r="G313" t="s">
        <v>53</v>
      </c>
      <c r="H313" t="s">
        <v>16</v>
      </c>
      <c r="I313" t="b">
        <v>0</v>
      </c>
      <c r="K313">
        <v>46</v>
      </c>
    </row>
    <row r="314" spans="1:11" x14ac:dyDescent="0.35">
      <c r="A314" t="s">
        <v>433</v>
      </c>
      <c r="B314" s="2">
        <v>45035.936111111107</v>
      </c>
      <c r="C314" t="s">
        <v>106</v>
      </c>
      <c r="D314" t="s">
        <v>86</v>
      </c>
      <c r="E314" t="s">
        <v>43</v>
      </c>
      <c r="F314">
        <v>77</v>
      </c>
      <c r="G314" t="s">
        <v>21</v>
      </c>
      <c r="H314" t="s">
        <v>16</v>
      </c>
      <c r="I314" t="b">
        <v>0</v>
      </c>
      <c r="K314">
        <v>40</v>
      </c>
    </row>
    <row r="315" spans="1:11" x14ac:dyDescent="0.35">
      <c r="A315" t="s">
        <v>434</v>
      </c>
      <c r="B315" s="2">
        <v>45035.939583333333</v>
      </c>
      <c r="C315" t="s">
        <v>88</v>
      </c>
      <c r="D315" t="s">
        <v>81</v>
      </c>
      <c r="E315" t="s">
        <v>43</v>
      </c>
      <c r="F315">
        <v>55</v>
      </c>
      <c r="G315" t="s">
        <v>89</v>
      </c>
      <c r="H315" t="s">
        <v>34</v>
      </c>
      <c r="I315" t="b">
        <v>0</v>
      </c>
      <c r="J315">
        <v>1</v>
      </c>
      <c r="K315">
        <v>60</v>
      </c>
    </row>
    <row r="316" spans="1:11" x14ac:dyDescent="0.35">
      <c r="A316" t="s">
        <v>435</v>
      </c>
      <c r="B316" s="2">
        <v>45035.970138888893</v>
      </c>
      <c r="C316" t="s">
        <v>296</v>
      </c>
      <c r="D316" t="s">
        <v>206</v>
      </c>
      <c r="E316" t="s">
        <v>33</v>
      </c>
      <c r="F316">
        <v>2</v>
      </c>
      <c r="G316" t="s">
        <v>15</v>
      </c>
      <c r="H316" t="s">
        <v>34</v>
      </c>
      <c r="I316" t="b">
        <v>1</v>
      </c>
      <c r="K316">
        <v>14</v>
      </c>
    </row>
    <row r="317" spans="1:11" x14ac:dyDescent="0.35">
      <c r="A317" t="s">
        <v>436</v>
      </c>
      <c r="B317" s="2">
        <v>45035.978472222218</v>
      </c>
      <c r="C317" t="s">
        <v>122</v>
      </c>
      <c r="D317" t="s">
        <v>120</v>
      </c>
      <c r="E317" t="s">
        <v>20</v>
      </c>
      <c r="F317">
        <v>36</v>
      </c>
      <c r="G317" t="s">
        <v>15</v>
      </c>
      <c r="H317" t="s">
        <v>149</v>
      </c>
      <c r="I317" t="b">
        <v>0</v>
      </c>
      <c r="K317">
        <v>24</v>
      </c>
    </row>
    <row r="318" spans="1:11" x14ac:dyDescent="0.35">
      <c r="A318" t="s">
        <v>437</v>
      </c>
      <c r="B318" s="2">
        <v>45036.040972222218</v>
      </c>
      <c r="C318" t="s">
        <v>129</v>
      </c>
      <c r="D318" t="s">
        <v>46</v>
      </c>
      <c r="E318" t="s">
        <v>43</v>
      </c>
      <c r="F318">
        <v>1</v>
      </c>
      <c r="G318" t="s">
        <v>21</v>
      </c>
      <c r="H318" t="s">
        <v>34</v>
      </c>
      <c r="I318" t="b">
        <v>0</v>
      </c>
      <c r="J318">
        <v>7</v>
      </c>
      <c r="K318">
        <v>13</v>
      </c>
    </row>
    <row r="319" spans="1:11" x14ac:dyDescent="0.35">
      <c r="A319" t="s">
        <v>438</v>
      </c>
      <c r="B319" s="2">
        <v>45036.143055555563</v>
      </c>
      <c r="C319" t="s">
        <v>117</v>
      </c>
      <c r="D319" t="s">
        <v>206</v>
      </c>
      <c r="E319" t="s">
        <v>43</v>
      </c>
      <c r="F319">
        <v>68</v>
      </c>
      <c r="G319" t="s">
        <v>25</v>
      </c>
      <c r="H319" t="s">
        <v>29</v>
      </c>
      <c r="I319" t="b">
        <v>1</v>
      </c>
      <c r="K319">
        <v>35</v>
      </c>
    </row>
    <row r="320" spans="1:11" x14ac:dyDescent="0.35">
      <c r="A320" t="s">
        <v>439</v>
      </c>
      <c r="B320" s="2">
        <v>45036.155555555553</v>
      </c>
      <c r="C320" t="s">
        <v>106</v>
      </c>
      <c r="D320" t="s">
        <v>49</v>
      </c>
      <c r="E320" t="s">
        <v>20</v>
      </c>
      <c r="F320">
        <v>59</v>
      </c>
      <c r="G320" t="s">
        <v>61</v>
      </c>
      <c r="H320" t="s">
        <v>16</v>
      </c>
      <c r="I320" t="b">
        <v>1</v>
      </c>
      <c r="J320">
        <v>0</v>
      </c>
      <c r="K320">
        <v>20</v>
      </c>
    </row>
    <row r="321" spans="1:11" x14ac:dyDescent="0.35">
      <c r="A321" t="s">
        <v>440</v>
      </c>
      <c r="B321" s="2">
        <v>45036.303472222222</v>
      </c>
      <c r="C321" t="s">
        <v>20</v>
      </c>
      <c r="D321" t="s">
        <v>242</v>
      </c>
      <c r="E321" t="s">
        <v>14</v>
      </c>
      <c r="F321">
        <v>26</v>
      </c>
      <c r="G321" t="s">
        <v>38</v>
      </c>
      <c r="H321" t="s">
        <v>16</v>
      </c>
      <c r="I321" t="b">
        <v>0</v>
      </c>
      <c r="K321">
        <v>47</v>
      </c>
    </row>
    <row r="322" spans="1:11" x14ac:dyDescent="0.35">
      <c r="A322" t="s">
        <v>441</v>
      </c>
      <c r="B322" s="2">
        <v>45036.522222222222</v>
      </c>
      <c r="C322" t="s">
        <v>78</v>
      </c>
      <c r="D322" t="s">
        <v>148</v>
      </c>
      <c r="E322" t="s">
        <v>14</v>
      </c>
      <c r="F322">
        <v>57</v>
      </c>
      <c r="G322" t="s">
        <v>38</v>
      </c>
      <c r="H322" t="s">
        <v>16</v>
      </c>
      <c r="I322" t="b">
        <v>1</v>
      </c>
      <c r="J322">
        <v>4</v>
      </c>
      <c r="K322">
        <v>11</v>
      </c>
    </row>
    <row r="323" spans="1:11" x14ac:dyDescent="0.35">
      <c r="A323" t="s">
        <v>442</v>
      </c>
      <c r="B323" s="2">
        <v>45036.531944444447</v>
      </c>
      <c r="C323" t="s">
        <v>18</v>
      </c>
      <c r="D323" t="s">
        <v>242</v>
      </c>
      <c r="E323" t="s">
        <v>20</v>
      </c>
      <c r="F323">
        <v>52</v>
      </c>
      <c r="G323" t="s">
        <v>21</v>
      </c>
      <c r="H323" t="s">
        <v>29</v>
      </c>
      <c r="I323" t="b">
        <v>1</v>
      </c>
      <c r="J323">
        <v>7</v>
      </c>
      <c r="K323">
        <v>17</v>
      </c>
    </row>
    <row r="324" spans="1:11" x14ac:dyDescent="0.35">
      <c r="A324" t="s">
        <v>443</v>
      </c>
      <c r="B324" s="2">
        <v>45036.543055555558</v>
      </c>
      <c r="C324" t="s">
        <v>33</v>
      </c>
      <c r="D324" t="s">
        <v>144</v>
      </c>
      <c r="E324" t="s">
        <v>20</v>
      </c>
      <c r="F324">
        <v>50</v>
      </c>
      <c r="G324" t="s">
        <v>25</v>
      </c>
      <c r="H324" t="s">
        <v>16</v>
      </c>
      <c r="I324" t="b">
        <v>0</v>
      </c>
      <c r="J324">
        <v>0</v>
      </c>
      <c r="K324">
        <v>33</v>
      </c>
    </row>
    <row r="325" spans="1:11" x14ac:dyDescent="0.35">
      <c r="A325" t="s">
        <v>444</v>
      </c>
      <c r="B325" s="2">
        <v>45036.636111111111</v>
      </c>
      <c r="C325" t="s">
        <v>20</v>
      </c>
      <c r="D325" t="s">
        <v>174</v>
      </c>
      <c r="E325" t="s">
        <v>20</v>
      </c>
      <c r="F325">
        <v>55</v>
      </c>
      <c r="G325" t="s">
        <v>15</v>
      </c>
      <c r="H325" t="s">
        <v>16</v>
      </c>
      <c r="I325" t="b">
        <v>1</v>
      </c>
      <c r="K325">
        <v>23</v>
      </c>
    </row>
    <row r="326" spans="1:11" x14ac:dyDescent="0.35">
      <c r="A326" t="s">
        <v>445</v>
      </c>
      <c r="B326" s="2">
        <v>45036.702777777777</v>
      </c>
      <c r="C326" t="s">
        <v>108</v>
      </c>
      <c r="D326" t="s">
        <v>112</v>
      </c>
      <c r="E326" t="s">
        <v>14</v>
      </c>
      <c r="F326">
        <v>11</v>
      </c>
      <c r="G326" t="s">
        <v>47</v>
      </c>
      <c r="H326" t="s">
        <v>16</v>
      </c>
      <c r="I326" t="b">
        <v>0</v>
      </c>
      <c r="K326">
        <v>47</v>
      </c>
    </row>
    <row r="327" spans="1:11" x14ac:dyDescent="0.35">
      <c r="A327" t="s">
        <v>446</v>
      </c>
      <c r="B327" s="2">
        <v>45036.824999999997</v>
      </c>
      <c r="C327" t="s">
        <v>184</v>
      </c>
      <c r="D327" t="s">
        <v>32</v>
      </c>
      <c r="E327" t="s">
        <v>43</v>
      </c>
      <c r="F327">
        <v>47</v>
      </c>
      <c r="G327" t="s">
        <v>61</v>
      </c>
      <c r="H327" t="s">
        <v>16</v>
      </c>
      <c r="I327" t="b">
        <v>1</v>
      </c>
      <c r="J327">
        <v>5</v>
      </c>
      <c r="K327">
        <v>24</v>
      </c>
    </row>
    <row r="328" spans="1:11" x14ac:dyDescent="0.35">
      <c r="A328" t="s">
        <v>447</v>
      </c>
      <c r="B328" s="2">
        <v>45036.929861111108</v>
      </c>
      <c r="C328" t="s">
        <v>129</v>
      </c>
      <c r="D328" t="s">
        <v>170</v>
      </c>
      <c r="E328" t="s">
        <v>14</v>
      </c>
      <c r="F328">
        <v>74</v>
      </c>
      <c r="G328" t="s">
        <v>38</v>
      </c>
      <c r="H328" t="s">
        <v>16</v>
      </c>
      <c r="I328" t="b">
        <v>0</v>
      </c>
      <c r="J328">
        <v>9</v>
      </c>
      <c r="K328">
        <v>22</v>
      </c>
    </row>
    <row r="329" spans="1:11" x14ac:dyDescent="0.35">
      <c r="A329" t="s">
        <v>448</v>
      </c>
      <c r="B329" s="2">
        <v>45036.96875</v>
      </c>
      <c r="C329" t="s">
        <v>76</v>
      </c>
      <c r="D329" t="s">
        <v>242</v>
      </c>
      <c r="E329" t="s">
        <v>20</v>
      </c>
      <c r="F329">
        <v>76</v>
      </c>
      <c r="G329" t="s">
        <v>25</v>
      </c>
      <c r="H329" t="s">
        <v>16</v>
      </c>
      <c r="I329" t="b">
        <v>1</v>
      </c>
      <c r="K329">
        <v>51</v>
      </c>
    </row>
    <row r="330" spans="1:11" x14ac:dyDescent="0.35">
      <c r="A330" t="s">
        <v>449</v>
      </c>
      <c r="B330" s="2">
        <v>45037.022222222222</v>
      </c>
      <c r="C330" t="s">
        <v>83</v>
      </c>
      <c r="D330" t="s">
        <v>203</v>
      </c>
      <c r="E330" t="s">
        <v>20</v>
      </c>
      <c r="F330">
        <v>41</v>
      </c>
      <c r="G330" t="s">
        <v>15</v>
      </c>
      <c r="H330" t="s">
        <v>16</v>
      </c>
      <c r="I330" t="b">
        <v>0</v>
      </c>
      <c r="K330">
        <v>41</v>
      </c>
    </row>
    <row r="331" spans="1:11" x14ac:dyDescent="0.35">
      <c r="A331" t="s">
        <v>450</v>
      </c>
      <c r="B331" s="2">
        <v>45037.097916666673</v>
      </c>
      <c r="C331" t="s">
        <v>99</v>
      </c>
      <c r="D331" t="s">
        <v>263</v>
      </c>
      <c r="E331" t="s">
        <v>20</v>
      </c>
      <c r="F331">
        <v>34</v>
      </c>
      <c r="G331" t="s">
        <v>15</v>
      </c>
      <c r="H331" t="s">
        <v>34</v>
      </c>
      <c r="I331" t="b">
        <v>1</v>
      </c>
      <c r="K331">
        <v>37</v>
      </c>
    </row>
    <row r="332" spans="1:11" x14ac:dyDescent="0.35">
      <c r="A332" t="s">
        <v>451</v>
      </c>
      <c r="B332" s="2">
        <v>45037.176388888889</v>
      </c>
      <c r="C332" t="s">
        <v>184</v>
      </c>
      <c r="D332" t="s">
        <v>112</v>
      </c>
      <c r="E332" t="s">
        <v>43</v>
      </c>
      <c r="F332">
        <v>74</v>
      </c>
      <c r="G332" t="s">
        <v>15</v>
      </c>
      <c r="H332" t="s">
        <v>16</v>
      </c>
      <c r="I332" t="b">
        <v>0</v>
      </c>
      <c r="K332">
        <v>56</v>
      </c>
    </row>
    <row r="333" spans="1:11" x14ac:dyDescent="0.35">
      <c r="A333" t="s">
        <v>452</v>
      </c>
      <c r="B333" s="2">
        <v>45037.219444444447</v>
      </c>
      <c r="C333" t="s">
        <v>20</v>
      </c>
      <c r="D333" t="s">
        <v>161</v>
      </c>
      <c r="E333" t="s">
        <v>43</v>
      </c>
      <c r="F333">
        <v>32</v>
      </c>
      <c r="G333" t="s">
        <v>21</v>
      </c>
      <c r="H333" t="s">
        <v>34</v>
      </c>
      <c r="I333" t="b">
        <v>1</v>
      </c>
      <c r="K333">
        <v>33</v>
      </c>
    </row>
    <row r="334" spans="1:11" x14ac:dyDescent="0.35">
      <c r="A334" t="s">
        <v>453</v>
      </c>
      <c r="B334" s="2">
        <v>45037.236805555563</v>
      </c>
      <c r="C334" t="s">
        <v>76</v>
      </c>
      <c r="D334" t="s">
        <v>229</v>
      </c>
      <c r="E334" t="s">
        <v>14</v>
      </c>
      <c r="F334">
        <v>18</v>
      </c>
      <c r="G334" t="s">
        <v>21</v>
      </c>
      <c r="H334" t="s">
        <v>16</v>
      </c>
      <c r="I334" t="b">
        <v>1</v>
      </c>
      <c r="K334">
        <v>22</v>
      </c>
    </row>
    <row r="335" spans="1:11" x14ac:dyDescent="0.35">
      <c r="A335" t="s">
        <v>454</v>
      </c>
      <c r="B335" s="2">
        <v>45037.244444444441</v>
      </c>
      <c r="C335" t="s">
        <v>55</v>
      </c>
      <c r="D335" t="s">
        <v>60</v>
      </c>
      <c r="E335" t="s">
        <v>33</v>
      </c>
      <c r="F335">
        <v>32</v>
      </c>
      <c r="G335" t="s">
        <v>89</v>
      </c>
      <c r="H335" t="s">
        <v>16</v>
      </c>
      <c r="I335" t="b">
        <v>1</v>
      </c>
      <c r="J335">
        <v>5</v>
      </c>
      <c r="K335">
        <v>16</v>
      </c>
    </row>
    <row r="336" spans="1:11" x14ac:dyDescent="0.35">
      <c r="A336" t="s">
        <v>455</v>
      </c>
      <c r="B336" s="2">
        <v>45037.345138888893</v>
      </c>
      <c r="C336" t="s">
        <v>55</v>
      </c>
      <c r="D336" t="s">
        <v>13</v>
      </c>
      <c r="E336" t="s">
        <v>20</v>
      </c>
      <c r="F336">
        <v>1</v>
      </c>
      <c r="G336" t="s">
        <v>21</v>
      </c>
      <c r="H336" t="s">
        <v>16</v>
      </c>
      <c r="I336" t="b">
        <v>0</v>
      </c>
      <c r="J336">
        <v>10</v>
      </c>
      <c r="K336">
        <v>37</v>
      </c>
    </row>
    <row r="337" spans="1:11" x14ac:dyDescent="0.35">
      <c r="A337" t="s">
        <v>456</v>
      </c>
      <c r="B337" s="2">
        <v>45037.37222222222</v>
      </c>
      <c r="C337" t="s">
        <v>76</v>
      </c>
      <c r="D337" t="s">
        <v>242</v>
      </c>
      <c r="E337" t="s">
        <v>20</v>
      </c>
      <c r="F337">
        <v>76</v>
      </c>
      <c r="G337" t="s">
        <v>25</v>
      </c>
      <c r="H337" t="s">
        <v>68</v>
      </c>
      <c r="I337" t="b">
        <v>1</v>
      </c>
      <c r="K337">
        <v>21</v>
      </c>
    </row>
    <row r="338" spans="1:11" x14ac:dyDescent="0.35">
      <c r="A338" t="s">
        <v>457</v>
      </c>
      <c r="B338" s="2">
        <v>45037.394444444442</v>
      </c>
      <c r="C338" t="s">
        <v>57</v>
      </c>
      <c r="D338" t="s">
        <v>148</v>
      </c>
      <c r="E338" t="s">
        <v>43</v>
      </c>
      <c r="F338">
        <v>34</v>
      </c>
      <c r="G338" t="s">
        <v>25</v>
      </c>
      <c r="H338" t="s">
        <v>16</v>
      </c>
      <c r="I338" t="b">
        <v>0</v>
      </c>
      <c r="K338">
        <v>26</v>
      </c>
    </row>
    <row r="339" spans="1:11" x14ac:dyDescent="0.35">
      <c r="A339" t="s">
        <v>458</v>
      </c>
      <c r="B339" s="2">
        <v>45037.397916666669</v>
      </c>
      <c r="C339" t="s">
        <v>55</v>
      </c>
      <c r="D339" t="s">
        <v>164</v>
      </c>
      <c r="E339" t="s">
        <v>33</v>
      </c>
      <c r="F339">
        <v>22</v>
      </c>
      <c r="G339" t="s">
        <v>61</v>
      </c>
      <c r="H339" t="s">
        <v>16</v>
      </c>
      <c r="I339" t="b">
        <v>1</v>
      </c>
      <c r="J339">
        <v>10</v>
      </c>
      <c r="K339">
        <v>16</v>
      </c>
    </row>
    <row r="340" spans="1:11" x14ac:dyDescent="0.35">
      <c r="A340" t="s">
        <v>459</v>
      </c>
      <c r="B340" s="2">
        <v>45037.427083333343</v>
      </c>
      <c r="C340" t="s">
        <v>73</v>
      </c>
      <c r="D340" t="s">
        <v>282</v>
      </c>
      <c r="E340" t="s">
        <v>20</v>
      </c>
      <c r="F340">
        <v>12</v>
      </c>
      <c r="G340" t="s">
        <v>53</v>
      </c>
      <c r="H340" t="s">
        <v>16</v>
      </c>
      <c r="I340" t="b">
        <v>0</v>
      </c>
      <c r="K340">
        <v>26</v>
      </c>
    </row>
    <row r="341" spans="1:11" x14ac:dyDescent="0.35">
      <c r="A341" t="s">
        <v>460</v>
      </c>
      <c r="B341" s="2">
        <v>45037.513194444437</v>
      </c>
      <c r="C341" t="s">
        <v>91</v>
      </c>
      <c r="D341" t="s">
        <v>110</v>
      </c>
      <c r="E341" t="s">
        <v>20</v>
      </c>
      <c r="F341">
        <v>41</v>
      </c>
      <c r="G341" t="s">
        <v>89</v>
      </c>
      <c r="H341" t="s">
        <v>16</v>
      </c>
      <c r="I341" t="b">
        <v>0</v>
      </c>
      <c r="K341">
        <v>17</v>
      </c>
    </row>
    <row r="342" spans="1:11" x14ac:dyDescent="0.35">
      <c r="A342" t="s">
        <v>461</v>
      </c>
      <c r="B342" s="2">
        <v>45037.521527777782</v>
      </c>
      <c r="C342" t="s">
        <v>83</v>
      </c>
      <c r="D342" t="s">
        <v>148</v>
      </c>
      <c r="E342" t="s">
        <v>20</v>
      </c>
      <c r="F342">
        <v>74</v>
      </c>
      <c r="G342" t="s">
        <v>21</v>
      </c>
      <c r="H342" t="s">
        <v>16</v>
      </c>
      <c r="I342" t="b">
        <v>1</v>
      </c>
      <c r="K342">
        <v>36</v>
      </c>
    </row>
    <row r="343" spans="1:11" x14ac:dyDescent="0.35">
      <c r="A343" t="s">
        <v>462</v>
      </c>
      <c r="B343" s="2">
        <v>45037.525000000001</v>
      </c>
      <c r="C343" t="s">
        <v>122</v>
      </c>
      <c r="D343" t="s">
        <v>86</v>
      </c>
      <c r="E343" t="s">
        <v>14</v>
      </c>
      <c r="F343">
        <v>43</v>
      </c>
      <c r="G343" t="s">
        <v>61</v>
      </c>
      <c r="H343" t="s">
        <v>16</v>
      </c>
      <c r="I343" t="b">
        <v>1</v>
      </c>
      <c r="K343">
        <v>54</v>
      </c>
    </row>
    <row r="344" spans="1:11" x14ac:dyDescent="0.35">
      <c r="A344" t="s">
        <v>463</v>
      </c>
      <c r="B344" s="2">
        <v>45037.7</v>
      </c>
      <c r="C344" t="s">
        <v>108</v>
      </c>
      <c r="D344" t="s">
        <v>134</v>
      </c>
      <c r="E344" t="s">
        <v>20</v>
      </c>
      <c r="F344">
        <v>68</v>
      </c>
      <c r="G344" t="s">
        <v>89</v>
      </c>
      <c r="H344" t="s">
        <v>16</v>
      </c>
      <c r="I344" t="b">
        <v>0</v>
      </c>
      <c r="J344">
        <v>7</v>
      </c>
      <c r="K344">
        <v>10</v>
      </c>
    </row>
    <row r="345" spans="1:11" x14ac:dyDescent="0.35">
      <c r="A345" t="s">
        <v>464</v>
      </c>
      <c r="B345" s="2">
        <v>45037.750694444447</v>
      </c>
      <c r="C345" t="s">
        <v>91</v>
      </c>
      <c r="D345" t="s">
        <v>132</v>
      </c>
      <c r="E345" t="s">
        <v>33</v>
      </c>
      <c r="F345">
        <v>19</v>
      </c>
      <c r="G345" t="s">
        <v>89</v>
      </c>
      <c r="H345" t="s">
        <v>16</v>
      </c>
      <c r="I345" t="b">
        <v>1</v>
      </c>
      <c r="K345">
        <v>43</v>
      </c>
    </row>
    <row r="346" spans="1:11" x14ac:dyDescent="0.35">
      <c r="A346" t="s">
        <v>465</v>
      </c>
      <c r="B346" s="2">
        <v>45037.97152777778</v>
      </c>
      <c r="C346" t="s">
        <v>184</v>
      </c>
      <c r="D346" t="s">
        <v>164</v>
      </c>
      <c r="E346" t="s">
        <v>14</v>
      </c>
      <c r="F346">
        <v>69</v>
      </c>
      <c r="G346" t="s">
        <v>15</v>
      </c>
      <c r="H346" t="s">
        <v>29</v>
      </c>
      <c r="I346" t="b">
        <v>1</v>
      </c>
      <c r="J346">
        <v>6</v>
      </c>
      <c r="K346">
        <v>19</v>
      </c>
    </row>
    <row r="347" spans="1:11" x14ac:dyDescent="0.35">
      <c r="A347" t="s">
        <v>466</v>
      </c>
      <c r="B347" s="2">
        <v>45037.997916666667</v>
      </c>
      <c r="C347" t="s">
        <v>70</v>
      </c>
      <c r="D347" t="s">
        <v>32</v>
      </c>
      <c r="E347" t="s">
        <v>20</v>
      </c>
      <c r="F347">
        <v>6</v>
      </c>
      <c r="G347" t="s">
        <v>53</v>
      </c>
      <c r="H347" t="s">
        <v>16</v>
      </c>
      <c r="I347" t="b">
        <v>0</v>
      </c>
      <c r="K347">
        <v>31</v>
      </c>
    </row>
    <row r="348" spans="1:11" x14ac:dyDescent="0.35">
      <c r="A348" t="s">
        <v>467</v>
      </c>
      <c r="B348" s="2">
        <v>45038.089583333327</v>
      </c>
      <c r="C348" t="s">
        <v>57</v>
      </c>
      <c r="D348" t="s">
        <v>156</v>
      </c>
      <c r="E348" t="s">
        <v>43</v>
      </c>
      <c r="F348">
        <v>53</v>
      </c>
      <c r="G348" t="s">
        <v>15</v>
      </c>
      <c r="H348" t="s">
        <v>29</v>
      </c>
      <c r="I348" t="b">
        <v>1</v>
      </c>
      <c r="K348">
        <v>35</v>
      </c>
    </row>
    <row r="349" spans="1:11" x14ac:dyDescent="0.35">
      <c r="A349" t="s">
        <v>468</v>
      </c>
      <c r="B349" s="2">
        <v>45038.217361111107</v>
      </c>
      <c r="C349" t="s">
        <v>23</v>
      </c>
      <c r="D349" t="s">
        <v>144</v>
      </c>
      <c r="E349" t="s">
        <v>20</v>
      </c>
      <c r="F349">
        <v>44</v>
      </c>
      <c r="G349" t="s">
        <v>53</v>
      </c>
      <c r="H349" t="s">
        <v>16</v>
      </c>
      <c r="I349" t="b">
        <v>0</v>
      </c>
      <c r="J349">
        <v>7</v>
      </c>
      <c r="K349">
        <v>12</v>
      </c>
    </row>
    <row r="350" spans="1:11" x14ac:dyDescent="0.35">
      <c r="A350" t="s">
        <v>469</v>
      </c>
      <c r="B350" s="2">
        <v>45038.219444444447</v>
      </c>
      <c r="C350" t="s">
        <v>184</v>
      </c>
      <c r="D350" t="s">
        <v>214</v>
      </c>
      <c r="E350" t="s">
        <v>33</v>
      </c>
      <c r="F350">
        <v>40</v>
      </c>
      <c r="G350" t="s">
        <v>47</v>
      </c>
      <c r="H350" t="s">
        <v>16</v>
      </c>
      <c r="I350" t="b">
        <v>1</v>
      </c>
      <c r="K350">
        <v>25</v>
      </c>
    </row>
    <row r="351" spans="1:11" x14ac:dyDescent="0.35">
      <c r="A351" t="s">
        <v>470</v>
      </c>
      <c r="B351" s="2">
        <v>45038.236805555563</v>
      </c>
      <c r="C351" t="s">
        <v>129</v>
      </c>
      <c r="D351" t="s">
        <v>46</v>
      </c>
      <c r="E351" t="s">
        <v>20</v>
      </c>
      <c r="F351">
        <v>3</v>
      </c>
      <c r="G351" t="s">
        <v>25</v>
      </c>
      <c r="H351" t="s">
        <v>151</v>
      </c>
      <c r="I351" t="b">
        <v>1</v>
      </c>
      <c r="K351">
        <v>43</v>
      </c>
    </row>
    <row r="352" spans="1:11" x14ac:dyDescent="0.35">
      <c r="A352" t="s">
        <v>471</v>
      </c>
      <c r="B352" s="2">
        <v>45038.285416666673</v>
      </c>
      <c r="C352" t="s">
        <v>45</v>
      </c>
      <c r="D352" t="s">
        <v>97</v>
      </c>
      <c r="E352" t="s">
        <v>33</v>
      </c>
      <c r="F352">
        <v>32</v>
      </c>
      <c r="G352" t="s">
        <v>25</v>
      </c>
      <c r="H352" t="s">
        <v>16</v>
      </c>
      <c r="I352" t="b">
        <v>0</v>
      </c>
      <c r="K352">
        <v>19</v>
      </c>
    </row>
    <row r="353" spans="1:11" x14ac:dyDescent="0.35">
      <c r="A353" t="s">
        <v>472</v>
      </c>
      <c r="B353" s="2">
        <v>45038.311111111107</v>
      </c>
      <c r="C353" t="s">
        <v>122</v>
      </c>
      <c r="D353" t="s">
        <v>206</v>
      </c>
      <c r="E353" t="s">
        <v>20</v>
      </c>
      <c r="F353">
        <v>74</v>
      </c>
      <c r="G353" t="s">
        <v>89</v>
      </c>
      <c r="H353" t="s">
        <v>151</v>
      </c>
      <c r="I353" t="b">
        <v>1</v>
      </c>
      <c r="K353">
        <v>20</v>
      </c>
    </row>
    <row r="354" spans="1:11" x14ac:dyDescent="0.35">
      <c r="A354" t="s">
        <v>473</v>
      </c>
      <c r="B354" s="2">
        <v>45038.326388888891</v>
      </c>
      <c r="C354" t="s">
        <v>73</v>
      </c>
      <c r="D354" t="s">
        <v>412</v>
      </c>
      <c r="E354" t="s">
        <v>14</v>
      </c>
      <c r="F354">
        <v>18</v>
      </c>
      <c r="G354" t="s">
        <v>15</v>
      </c>
      <c r="H354" t="s">
        <v>16</v>
      </c>
      <c r="I354" t="b">
        <v>0</v>
      </c>
      <c r="K354">
        <v>20</v>
      </c>
    </row>
    <row r="355" spans="1:11" x14ac:dyDescent="0.35">
      <c r="A355" t="s">
        <v>474</v>
      </c>
      <c r="B355" s="2">
        <v>45038.334027777782</v>
      </c>
      <c r="C355" t="s">
        <v>23</v>
      </c>
      <c r="D355" t="s">
        <v>81</v>
      </c>
      <c r="E355" t="s">
        <v>43</v>
      </c>
      <c r="F355">
        <v>68</v>
      </c>
      <c r="G355" t="s">
        <v>38</v>
      </c>
      <c r="H355" t="s">
        <v>68</v>
      </c>
      <c r="I355" t="b">
        <v>0</v>
      </c>
      <c r="K355">
        <v>20</v>
      </c>
    </row>
    <row r="356" spans="1:11" x14ac:dyDescent="0.35">
      <c r="A356" t="s">
        <v>475</v>
      </c>
      <c r="B356" s="2">
        <v>45038.34097222222</v>
      </c>
      <c r="C356" t="s">
        <v>99</v>
      </c>
      <c r="D356" t="s">
        <v>13</v>
      </c>
      <c r="E356" t="s">
        <v>20</v>
      </c>
      <c r="F356">
        <v>79</v>
      </c>
      <c r="G356" t="s">
        <v>21</v>
      </c>
      <c r="H356" t="s">
        <v>16</v>
      </c>
      <c r="I356" t="b">
        <v>1</v>
      </c>
      <c r="K356">
        <v>41</v>
      </c>
    </row>
    <row r="357" spans="1:11" x14ac:dyDescent="0.35">
      <c r="A357" t="s">
        <v>476</v>
      </c>
      <c r="B357" s="2">
        <v>45038.34652777778</v>
      </c>
      <c r="C357" t="s">
        <v>70</v>
      </c>
      <c r="D357" t="s">
        <v>63</v>
      </c>
      <c r="E357" t="s">
        <v>20</v>
      </c>
      <c r="F357">
        <v>1</v>
      </c>
      <c r="G357" t="s">
        <v>89</v>
      </c>
      <c r="H357" t="s">
        <v>16</v>
      </c>
      <c r="I357" t="b">
        <v>1</v>
      </c>
      <c r="K357">
        <v>45</v>
      </c>
    </row>
    <row r="358" spans="1:11" x14ac:dyDescent="0.35">
      <c r="A358" t="s">
        <v>477</v>
      </c>
      <c r="B358" s="2">
        <v>45038.390972222223</v>
      </c>
      <c r="C358" t="s">
        <v>70</v>
      </c>
      <c r="D358" t="s">
        <v>203</v>
      </c>
      <c r="E358" t="s">
        <v>43</v>
      </c>
      <c r="F358">
        <v>47</v>
      </c>
      <c r="G358" t="s">
        <v>15</v>
      </c>
      <c r="H358" t="s">
        <v>16</v>
      </c>
      <c r="I358" t="b">
        <v>1</v>
      </c>
      <c r="K358">
        <v>60</v>
      </c>
    </row>
    <row r="359" spans="1:11" x14ac:dyDescent="0.35">
      <c r="A359" t="s">
        <v>478</v>
      </c>
      <c r="B359" s="2">
        <v>45038.49722222222</v>
      </c>
      <c r="C359" t="s">
        <v>12</v>
      </c>
      <c r="D359" t="s">
        <v>37</v>
      </c>
      <c r="E359" t="s">
        <v>33</v>
      </c>
      <c r="F359">
        <v>77</v>
      </c>
      <c r="G359" t="s">
        <v>61</v>
      </c>
      <c r="H359" t="s">
        <v>16</v>
      </c>
      <c r="I359" t="b">
        <v>0</v>
      </c>
      <c r="J359">
        <v>4</v>
      </c>
      <c r="K359">
        <v>41</v>
      </c>
    </row>
    <row r="360" spans="1:11" x14ac:dyDescent="0.35">
      <c r="A360" t="s">
        <v>479</v>
      </c>
      <c r="B360" s="2">
        <v>45038.613888888889</v>
      </c>
      <c r="C360" t="s">
        <v>296</v>
      </c>
      <c r="D360" t="s">
        <v>81</v>
      </c>
      <c r="E360" t="s">
        <v>20</v>
      </c>
      <c r="F360">
        <v>71</v>
      </c>
      <c r="G360" t="s">
        <v>15</v>
      </c>
      <c r="H360" t="s">
        <v>16</v>
      </c>
      <c r="I360" t="b">
        <v>1</v>
      </c>
      <c r="K360">
        <v>54</v>
      </c>
    </row>
    <row r="361" spans="1:11" x14ac:dyDescent="0.35">
      <c r="A361" t="s">
        <v>480</v>
      </c>
      <c r="B361" s="2">
        <v>45038.615972222222</v>
      </c>
      <c r="C361" t="s">
        <v>106</v>
      </c>
      <c r="D361" t="s">
        <v>144</v>
      </c>
      <c r="E361" t="s">
        <v>20</v>
      </c>
      <c r="F361">
        <v>29</v>
      </c>
      <c r="G361" t="s">
        <v>89</v>
      </c>
      <c r="H361" t="s">
        <v>34</v>
      </c>
      <c r="I361" t="b">
        <v>1</v>
      </c>
      <c r="K361">
        <v>21</v>
      </c>
    </row>
    <row r="362" spans="1:11" x14ac:dyDescent="0.35">
      <c r="A362" t="s">
        <v>481</v>
      </c>
      <c r="B362" s="2">
        <v>45038.654861111107</v>
      </c>
      <c r="C362" t="s">
        <v>27</v>
      </c>
      <c r="D362" t="s">
        <v>412</v>
      </c>
      <c r="E362" t="s">
        <v>33</v>
      </c>
      <c r="F362">
        <v>39</v>
      </c>
      <c r="G362" t="s">
        <v>25</v>
      </c>
      <c r="H362" t="s">
        <v>16</v>
      </c>
      <c r="I362" t="b">
        <v>1</v>
      </c>
      <c r="K362">
        <v>14</v>
      </c>
    </row>
    <row r="363" spans="1:11" x14ac:dyDescent="0.35">
      <c r="A363" t="s">
        <v>482</v>
      </c>
      <c r="B363" s="2">
        <v>45038.718055555553</v>
      </c>
      <c r="C363" t="s">
        <v>296</v>
      </c>
      <c r="D363" t="s">
        <v>412</v>
      </c>
      <c r="E363" t="s">
        <v>20</v>
      </c>
      <c r="F363">
        <v>41</v>
      </c>
      <c r="G363" t="s">
        <v>15</v>
      </c>
      <c r="H363" t="s">
        <v>16</v>
      </c>
      <c r="I363" t="b">
        <v>0</v>
      </c>
      <c r="K363">
        <v>17</v>
      </c>
    </row>
    <row r="364" spans="1:11" x14ac:dyDescent="0.35">
      <c r="A364" t="s">
        <v>483</v>
      </c>
      <c r="B364" s="2">
        <v>45038.838194444441</v>
      </c>
      <c r="C364" t="s">
        <v>184</v>
      </c>
      <c r="D364" t="s">
        <v>275</v>
      </c>
      <c r="E364" t="s">
        <v>43</v>
      </c>
      <c r="F364">
        <v>51</v>
      </c>
      <c r="G364" t="s">
        <v>15</v>
      </c>
      <c r="H364" t="s">
        <v>16</v>
      </c>
      <c r="I364" t="b">
        <v>0</v>
      </c>
      <c r="K364">
        <v>57</v>
      </c>
    </row>
    <row r="365" spans="1:11" x14ac:dyDescent="0.35">
      <c r="A365" t="s">
        <v>484</v>
      </c>
      <c r="B365" s="2">
        <v>45038.961111111108</v>
      </c>
      <c r="C365" t="s">
        <v>45</v>
      </c>
      <c r="D365" t="s">
        <v>52</v>
      </c>
      <c r="E365" t="s">
        <v>20</v>
      </c>
      <c r="F365">
        <v>10</v>
      </c>
      <c r="G365" t="s">
        <v>15</v>
      </c>
      <c r="H365" t="s">
        <v>29</v>
      </c>
      <c r="I365" t="b">
        <v>0</v>
      </c>
      <c r="J365">
        <v>6</v>
      </c>
      <c r="K365">
        <v>36</v>
      </c>
    </row>
    <row r="366" spans="1:11" x14ac:dyDescent="0.35">
      <c r="A366" t="s">
        <v>485</v>
      </c>
      <c r="B366" s="2">
        <v>45039.07916666667</v>
      </c>
      <c r="C366" t="s">
        <v>23</v>
      </c>
      <c r="D366" t="s">
        <v>144</v>
      </c>
      <c r="E366" t="s">
        <v>14</v>
      </c>
      <c r="F366">
        <v>29</v>
      </c>
      <c r="G366" t="s">
        <v>89</v>
      </c>
      <c r="H366" t="s">
        <v>16</v>
      </c>
      <c r="I366" t="b">
        <v>1</v>
      </c>
      <c r="K366">
        <v>56</v>
      </c>
    </row>
    <row r="367" spans="1:11" x14ac:dyDescent="0.35">
      <c r="A367" t="s">
        <v>486</v>
      </c>
      <c r="B367" s="2">
        <v>45039.1</v>
      </c>
      <c r="C367" t="s">
        <v>99</v>
      </c>
      <c r="D367" t="s">
        <v>46</v>
      </c>
      <c r="E367" t="s">
        <v>33</v>
      </c>
      <c r="F367">
        <v>48</v>
      </c>
      <c r="G367" t="s">
        <v>25</v>
      </c>
      <c r="H367" t="s">
        <v>29</v>
      </c>
      <c r="I367" t="b">
        <v>0</v>
      </c>
      <c r="J367">
        <v>3</v>
      </c>
      <c r="K367">
        <v>40</v>
      </c>
    </row>
    <row r="368" spans="1:11" x14ac:dyDescent="0.35">
      <c r="A368" t="s">
        <v>487</v>
      </c>
      <c r="B368" s="2">
        <v>45039.134027777778</v>
      </c>
      <c r="C368" t="s">
        <v>184</v>
      </c>
      <c r="D368" t="s">
        <v>282</v>
      </c>
      <c r="E368" t="s">
        <v>43</v>
      </c>
      <c r="F368">
        <v>79</v>
      </c>
      <c r="G368" t="s">
        <v>21</v>
      </c>
      <c r="H368" t="s">
        <v>16</v>
      </c>
      <c r="I368" t="b">
        <v>1</v>
      </c>
      <c r="J368">
        <v>10</v>
      </c>
      <c r="K368">
        <v>54</v>
      </c>
    </row>
    <row r="369" spans="1:11" x14ac:dyDescent="0.35">
      <c r="A369" t="s">
        <v>488</v>
      </c>
      <c r="B369" s="2">
        <v>45039.206944444442</v>
      </c>
      <c r="C369" t="s">
        <v>70</v>
      </c>
      <c r="D369" t="s">
        <v>209</v>
      </c>
      <c r="E369" t="s">
        <v>20</v>
      </c>
      <c r="F369">
        <v>4</v>
      </c>
      <c r="G369" t="s">
        <v>61</v>
      </c>
      <c r="H369" t="s">
        <v>16</v>
      </c>
      <c r="I369" t="b">
        <v>0</v>
      </c>
      <c r="K369">
        <v>41</v>
      </c>
    </row>
    <row r="370" spans="1:11" x14ac:dyDescent="0.35">
      <c r="A370" t="s">
        <v>489</v>
      </c>
      <c r="B370" s="2">
        <v>45039.457638888889</v>
      </c>
      <c r="C370" t="s">
        <v>27</v>
      </c>
      <c r="D370" t="s">
        <v>153</v>
      </c>
      <c r="E370" t="s">
        <v>20</v>
      </c>
      <c r="F370">
        <v>19</v>
      </c>
      <c r="G370" t="s">
        <v>21</v>
      </c>
      <c r="H370" t="s">
        <v>29</v>
      </c>
      <c r="I370" t="b">
        <v>0</v>
      </c>
      <c r="J370">
        <v>1</v>
      </c>
      <c r="K370">
        <v>35</v>
      </c>
    </row>
    <row r="371" spans="1:11" x14ac:dyDescent="0.35">
      <c r="A371" t="s">
        <v>490</v>
      </c>
      <c r="B371" s="2">
        <v>45039.461805555547</v>
      </c>
      <c r="C371" t="s">
        <v>23</v>
      </c>
      <c r="D371" t="s">
        <v>97</v>
      </c>
      <c r="E371" t="s">
        <v>14</v>
      </c>
      <c r="F371">
        <v>9</v>
      </c>
      <c r="G371" t="s">
        <v>15</v>
      </c>
      <c r="H371" t="s">
        <v>16</v>
      </c>
      <c r="I371" t="b">
        <v>0</v>
      </c>
      <c r="J371">
        <v>4</v>
      </c>
      <c r="K371">
        <v>56</v>
      </c>
    </row>
    <row r="372" spans="1:11" x14ac:dyDescent="0.35">
      <c r="A372" t="s">
        <v>491</v>
      </c>
      <c r="B372" s="2">
        <v>45039.475694444453</v>
      </c>
      <c r="C372" t="s">
        <v>73</v>
      </c>
      <c r="D372" t="s">
        <v>244</v>
      </c>
      <c r="E372" t="s">
        <v>43</v>
      </c>
      <c r="F372">
        <v>45</v>
      </c>
      <c r="G372" t="s">
        <v>53</v>
      </c>
      <c r="H372" t="s">
        <v>16</v>
      </c>
      <c r="I372" t="b">
        <v>0</v>
      </c>
      <c r="K372">
        <v>19</v>
      </c>
    </row>
    <row r="373" spans="1:11" x14ac:dyDescent="0.35">
      <c r="A373" t="s">
        <v>492</v>
      </c>
      <c r="B373" s="2">
        <v>45039.503472222219</v>
      </c>
      <c r="C373" t="s">
        <v>73</v>
      </c>
      <c r="D373" t="s">
        <v>214</v>
      </c>
      <c r="E373" t="s">
        <v>43</v>
      </c>
      <c r="F373">
        <v>12</v>
      </c>
      <c r="G373" t="s">
        <v>15</v>
      </c>
      <c r="H373" t="s">
        <v>118</v>
      </c>
      <c r="I373" t="b">
        <v>0</v>
      </c>
      <c r="K373">
        <v>50</v>
      </c>
    </row>
    <row r="374" spans="1:11" x14ac:dyDescent="0.35">
      <c r="A374" t="s">
        <v>493</v>
      </c>
      <c r="B374" s="2">
        <v>45039.568055555559</v>
      </c>
      <c r="C374" t="s">
        <v>76</v>
      </c>
      <c r="D374" t="s">
        <v>263</v>
      </c>
      <c r="E374" t="s">
        <v>20</v>
      </c>
      <c r="F374">
        <v>75</v>
      </c>
      <c r="G374" t="s">
        <v>53</v>
      </c>
      <c r="H374" t="s">
        <v>16</v>
      </c>
      <c r="I374" t="b">
        <v>0</v>
      </c>
      <c r="K374">
        <v>50</v>
      </c>
    </row>
    <row r="375" spans="1:11" x14ac:dyDescent="0.35">
      <c r="A375" t="s">
        <v>494</v>
      </c>
      <c r="B375" s="2">
        <v>45039.602777777778</v>
      </c>
      <c r="C375" t="s">
        <v>117</v>
      </c>
      <c r="D375" t="s">
        <v>137</v>
      </c>
      <c r="E375" t="s">
        <v>14</v>
      </c>
      <c r="F375">
        <v>50</v>
      </c>
      <c r="G375" t="s">
        <v>21</v>
      </c>
      <c r="H375" t="s">
        <v>34</v>
      </c>
      <c r="I375" t="b">
        <v>1</v>
      </c>
      <c r="K375">
        <v>32</v>
      </c>
    </row>
    <row r="376" spans="1:11" x14ac:dyDescent="0.35">
      <c r="A376" t="s">
        <v>495</v>
      </c>
      <c r="B376" s="2">
        <v>45039.607638888891</v>
      </c>
      <c r="C376" t="s">
        <v>106</v>
      </c>
      <c r="D376" t="s">
        <v>42</v>
      </c>
      <c r="E376" t="s">
        <v>20</v>
      </c>
      <c r="F376">
        <v>67</v>
      </c>
      <c r="G376" t="s">
        <v>53</v>
      </c>
      <c r="H376" t="s">
        <v>16</v>
      </c>
      <c r="I376" t="b">
        <v>0</v>
      </c>
      <c r="K376">
        <v>31</v>
      </c>
    </row>
    <row r="377" spans="1:11" x14ac:dyDescent="0.35">
      <c r="A377" t="s">
        <v>496</v>
      </c>
      <c r="B377" s="2">
        <v>45039.72152777778</v>
      </c>
      <c r="C377" t="s">
        <v>117</v>
      </c>
      <c r="D377" t="s">
        <v>275</v>
      </c>
      <c r="E377" t="s">
        <v>20</v>
      </c>
      <c r="F377">
        <v>42</v>
      </c>
      <c r="G377" t="s">
        <v>15</v>
      </c>
      <c r="H377" t="s">
        <v>16</v>
      </c>
      <c r="I377" t="b">
        <v>0</v>
      </c>
      <c r="J377">
        <v>3</v>
      </c>
      <c r="K377">
        <v>31</v>
      </c>
    </row>
    <row r="378" spans="1:11" x14ac:dyDescent="0.35">
      <c r="A378" t="s">
        <v>497</v>
      </c>
      <c r="B378" s="2">
        <v>45039.785416666673</v>
      </c>
      <c r="C378" t="s">
        <v>83</v>
      </c>
      <c r="D378" t="s">
        <v>115</v>
      </c>
      <c r="E378" t="s">
        <v>43</v>
      </c>
      <c r="F378">
        <v>29</v>
      </c>
      <c r="G378" t="s">
        <v>61</v>
      </c>
      <c r="H378" t="s">
        <v>34</v>
      </c>
      <c r="I378" t="b">
        <v>1</v>
      </c>
      <c r="K378">
        <v>34</v>
      </c>
    </row>
    <row r="379" spans="1:11" x14ac:dyDescent="0.35">
      <c r="A379" t="s">
        <v>498</v>
      </c>
      <c r="B379" s="2">
        <v>45039.895138888889</v>
      </c>
      <c r="C379" t="s">
        <v>117</v>
      </c>
      <c r="D379" t="s">
        <v>174</v>
      </c>
      <c r="E379" t="s">
        <v>20</v>
      </c>
      <c r="F379">
        <v>12</v>
      </c>
      <c r="G379" t="s">
        <v>38</v>
      </c>
      <c r="H379" t="s">
        <v>29</v>
      </c>
      <c r="I379" t="b">
        <v>1</v>
      </c>
      <c r="K379">
        <v>29</v>
      </c>
    </row>
    <row r="380" spans="1:11" x14ac:dyDescent="0.35">
      <c r="A380" t="s">
        <v>499</v>
      </c>
      <c r="B380" s="2">
        <v>45039.992361111108</v>
      </c>
      <c r="C380" t="s">
        <v>45</v>
      </c>
      <c r="D380" t="s">
        <v>74</v>
      </c>
      <c r="E380" t="s">
        <v>33</v>
      </c>
      <c r="F380">
        <v>70</v>
      </c>
      <c r="G380" t="s">
        <v>21</v>
      </c>
      <c r="H380" t="s">
        <v>16</v>
      </c>
      <c r="I380" t="b">
        <v>0</v>
      </c>
      <c r="K380">
        <v>40</v>
      </c>
    </row>
    <row r="381" spans="1:11" x14ac:dyDescent="0.35">
      <c r="A381" t="s">
        <v>500</v>
      </c>
      <c r="B381" s="2">
        <v>45040.043749999997</v>
      </c>
      <c r="C381" t="s">
        <v>78</v>
      </c>
      <c r="D381" t="s">
        <v>153</v>
      </c>
      <c r="E381" t="s">
        <v>14</v>
      </c>
      <c r="F381">
        <v>78</v>
      </c>
      <c r="G381" t="s">
        <v>47</v>
      </c>
      <c r="H381" t="s">
        <v>68</v>
      </c>
      <c r="I381" t="b">
        <v>1</v>
      </c>
      <c r="K381">
        <v>14</v>
      </c>
    </row>
    <row r="382" spans="1:11" x14ac:dyDescent="0.35">
      <c r="A382" t="s">
        <v>501</v>
      </c>
      <c r="B382" s="2">
        <v>45040.093055555553</v>
      </c>
      <c r="C382" t="s">
        <v>33</v>
      </c>
      <c r="D382" t="s">
        <v>65</v>
      </c>
      <c r="E382" t="s">
        <v>14</v>
      </c>
      <c r="F382">
        <v>55</v>
      </c>
      <c r="G382" t="s">
        <v>38</v>
      </c>
      <c r="H382" t="s">
        <v>16</v>
      </c>
      <c r="I382" t="b">
        <v>1</v>
      </c>
      <c r="K382">
        <v>24</v>
      </c>
    </row>
    <row r="383" spans="1:11" x14ac:dyDescent="0.35">
      <c r="A383" t="s">
        <v>502</v>
      </c>
      <c r="B383" s="2">
        <v>45040.102777777778</v>
      </c>
      <c r="C383" t="s">
        <v>70</v>
      </c>
      <c r="D383" t="s">
        <v>259</v>
      </c>
      <c r="E383" t="s">
        <v>142</v>
      </c>
      <c r="F383">
        <v>38</v>
      </c>
      <c r="G383" t="s">
        <v>25</v>
      </c>
      <c r="H383" t="s">
        <v>16</v>
      </c>
      <c r="I383" t="b">
        <v>0</v>
      </c>
      <c r="K383">
        <v>44</v>
      </c>
    </row>
    <row r="384" spans="1:11" x14ac:dyDescent="0.35">
      <c r="A384" t="s">
        <v>503</v>
      </c>
      <c r="B384" s="2">
        <v>45040.26458333333</v>
      </c>
      <c r="C384" t="s">
        <v>99</v>
      </c>
      <c r="D384" t="s">
        <v>120</v>
      </c>
      <c r="E384" t="s">
        <v>142</v>
      </c>
      <c r="F384">
        <v>15</v>
      </c>
      <c r="G384" t="s">
        <v>15</v>
      </c>
      <c r="H384" t="s">
        <v>16</v>
      </c>
      <c r="I384" t="b">
        <v>1</v>
      </c>
      <c r="K384">
        <v>33</v>
      </c>
    </row>
    <row r="385" spans="1:11" x14ac:dyDescent="0.35">
      <c r="A385" t="s">
        <v>504</v>
      </c>
      <c r="B385" s="2">
        <v>45040.294444444437</v>
      </c>
      <c r="C385" t="s">
        <v>55</v>
      </c>
      <c r="D385" t="s">
        <v>209</v>
      </c>
      <c r="E385" t="s">
        <v>20</v>
      </c>
      <c r="F385">
        <v>64</v>
      </c>
      <c r="G385" t="s">
        <v>15</v>
      </c>
      <c r="H385" t="s">
        <v>16</v>
      </c>
      <c r="I385" t="b">
        <v>1</v>
      </c>
      <c r="J385">
        <v>9</v>
      </c>
      <c r="K385">
        <v>45</v>
      </c>
    </row>
    <row r="386" spans="1:11" x14ac:dyDescent="0.35">
      <c r="A386" t="s">
        <v>505</v>
      </c>
      <c r="B386" s="2">
        <v>45040.353472222218</v>
      </c>
      <c r="C386" t="s">
        <v>296</v>
      </c>
      <c r="D386" t="s">
        <v>112</v>
      </c>
      <c r="E386" t="s">
        <v>20</v>
      </c>
      <c r="F386">
        <v>29</v>
      </c>
      <c r="G386" t="s">
        <v>25</v>
      </c>
      <c r="H386" t="s">
        <v>34</v>
      </c>
      <c r="I386" t="b">
        <v>1</v>
      </c>
      <c r="K386">
        <v>23</v>
      </c>
    </row>
    <row r="387" spans="1:11" x14ac:dyDescent="0.35">
      <c r="A387" t="s">
        <v>506</v>
      </c>
      <c r="B387" s="2">
        <v>45040.440972222219</v>
      </c>
      <c r="C387" t="s">
        <v>184</v>
      </c>
      <c r="D387" t="s">
        <v>164</v>
      </c>
      <c r="E387" t="s">
        <v>33</v>
      </c>
      <c r="F387">
        <v>38</v>
      </c>
      <c r="G387" t="s">
        <v>89</v>
      </c>
      <c r="H387" t="s">
        <v>34</v>
      </c>
      <c r="I387" t="b">
        <v>1</v>
      </c>
      <c r="K387">
        <v>14</v>
      </c>
    </row>
    <row r="388" spans="1:11" x14ac:dyDescent="0.35">
      <c r="A388" t="s">
        <v>507</v>
      </c>
      <c r="B388" s="2">
        <v>45040.57916666667</v>
      </c>
      <c r="C388" t="s">
        <v>27</v>
      </c>
      <c r="D388" t="s">
        <v>97</v>
      </c>
      <c r="E388" t="s">
        <v>14</v>
      </c>
      <c r="F388">
        <v>55</v>
      </c>
      <c r="G388" t="s">
        <v>89</v>
      </c>
      <c r="H388" t="s">
        <v>16</v>
      </c>
      <c r="I388" t="b">
        <v>0</v>
      </c>
      <c r="K388">
        <v>21</v>
      </c>
    </row>
    <row r="389" spans="1:11" x14ac:dyDescent="0.35">
      <c r="A389" t="s">
        <v>508</v>
      </c>
      <c r="B389" s="2">
        <v>45040.637499999997</v>
      </c>
      <c r="C389" t="s">
        <v>117</v>
      </c>
      <c r="D389" t="s">
        <v>101</v>
      </c>
      <c r="E389" t="s">
        <v>14</v>
      </c>
      <c r="F389">
        <v>13</v>
      </c>
      <c r="G389" t="s">
        <v>15</v>
      </c>
      <c r="H389" t="s">
        <v>16</v>
      </c>
      <c r="I389" t="b">
        <v>0</v>
      </c>
      <c r="J389">
        <v>5</v>
      </c>
      <c r="K389">
        <v>43</v>
      </c>
    </row>
    <row r="390" spans="1:11" x14ac:dyDescent="0.35">
      <c r="A390" t="s">
        <v>509</v>
      </c>
      <c r="B390" s="2">
        <v>45040.666666666657</v>
      </c>
      <c r="C390" t="s">
        <v>108</v>
      </c>
      <c r="D390" t="s">
        <v>120</v>
      </c>
      <c r="E390" t="s">
        <v>43</v>
      </c>
      <c r="F390">
        <v>10</v>
      </c>
      <c r="G390" t="s">
        <v>25</v>
      </c>
      <c r="H390" t="s">
        <v>16</v>
      </c>
      <c r="I390" t="b">
        <v>1</v>
      </c>
      <c r="K390">
        <v>50</v>
      </c>
    </row>
    <row r="391" spans="1:11" x14ac:dyDescent="0.35">
      <c r="A391" t="s">
        <v>510</v>
      </c>
      <c r="B391" s="2">
        <v>45040.731249999997</v>
      </c>
      <c r="C391" t="s">
        <v>20</v>
      </c>
      <c r="D391" t="s">
        <v>49</v>
      </c>
      <c r="E391" t="s">
        <v>43</v>
      </c>
      <c r="F391">
        <v>34</v>
      </c>
      <c r="G391" t="s">
        <v>38</v>
      </c>
      <c r="H391" t="s">
        <v>34</v>
      </c>
      <c r="I391" t="b">
        <v>1</v>
      </c>
      <c r="K391">
        <v>14</v>
      </c>
    </row>
    <row r="392" spans="1:11" x14ac:dyDescent="0.35">
      <c r="A392" t="s">
        <v>511</v>
      </c>
      <c r="B392" s="2">
        <v>45040.817361111112</v>
      </c>
      <c r="C392" t="s">
        <v>23</v>
      </c>
      <c r="D392" t="s">
        <v>174</v>
      </c>
      <c r="E392" t="s">
        <v>43</v>
      </c>
      <c r="F392">
        <v>59</v>
      </c>
      <c r="G392" t="s">
        <v>38</v>
      </c>
      <c r="H392" t="s">
        <v>34</v>
      </c>
      <c r="I392" t="b">
        <v>0</v>
      </c>
      <c r="K392">
        <v>33</v>
      </c>
    </row>
    <row r="393" spans="1:11" x14ac:dyDescent="0.35">
      <c r="A393" t="s">
        <v>512</v>
      </c>
      <c r="B393" s="2">
        <v>45040.927083333343</v>
      </c>
      <c r="C393" t="s">
        <v>33</v>
      </c>
      <c r="D393" t="s">
        <v>176</v>
      </c>
      <c r="E393" t="s">
        <v>14</v>
      </c>
      <c r="F393">
        <v>22</v>
      </c>
      <c r="G393" t="s">
        <v>38</v>
      </c>
      <c r="H393" t="s">
        <v>16</v>
      </c>
      <c r="I393" t="b">
        <v>0</v>
      </c>
      <c r="K393">
        <v>17</v>
      </c>
    </row>
    <row r="394" spans="1:11" x14ac:dyDescent="0.35">
      <c r="A394" t="s">
        <v>513</v>
      </c>
      <c r="B394" s="2">
        <v>45040.98333333333</v>
      </c>
      <c r="C394" t="s">
        <v>296</v>
      </c>
      <c r="D394" t="s">
        <v>186</v>
      </c>
      <c r="E394" t="s">
        <v>43</v>
      </c>
      <c r="F394">
        <v>33</v>
      </c>
      <c r="G394" t="s">
        <v>25</v>
      </c>
      <c r="H394" t="s">
        <v>29</v>
      </c>
      <c r="I394" t="b">
        <v>0</v>
      </c>
      <c r="K394">
        <v>18</v>
      </c>
    </row>
    <row r="395" spans="1:11" x14ac:dyDescent="0.35">
      <c r="A395" t="s">
        <v>514</v>
      </c>
      <c r="B395" s="2">
        <v>45041.006249999999</v>
      </c>
      <c r="C395" t="s">
        <v>27</v>
      </c>
      <c r="D395" t="s">
        <v>115</v>
      </c>
      <c r="E395" t="s">
        <v>14</v>
      </c>
      <c r="F395">
        <v>77</v>
      </c>
      <c r="G395" t="s">
        <v>15</v>
      </c>
      <c r="H395" t="s">
        <v>16</v>
      </c>
      <c r="I395" t="b">
        <v>1</v>
      </c>
      <c r="J395">
        <v>9</v>
      </c>
      <c r="K395">
        <v>30</v>
      </c>
    </row>
    <row r="396" spans="1:11" x14ac:dyDescent="0.35">
      <c r="A396" t="s">
        <v>515</v>
      </c>
      <c r="B396" s="2">
        <v>45041.04583333333</v>
      </c>
      <c r="C396" t="s">
        <v>31</v>
      </c>
      <c r="D396" t="s">
        <v>206</v>
      </c>
      <c r="E396" t="s">
        <v>20</v>
      </c>
      <c r="F396">
        <v>44</v>
      </c>
      <c r="G396" t="s">
        <v>38</v>
      </c>
      <c r="H396" t="s">
        <v>16</v>
      </c>
      <c r="I396" t="b">
        <v>1</v>
      </c>
      <c r="K396">
        <v>27</v>
      </c>
    </row>
    <row r="397" spans="1:11" x14ac:dyDescent="0.35">
      <c r="A397" t="s">
        <v>516</v>
      </c>
      <c r="B397" s="2">
        <v>45041.048611111109</v>
      </c>
      <c r="C397" t="s">
        <v>57</v>
      </c>
      <c r="D397" t="s">
        <v>132</v>
      </c>
      <c r="E397" t="s">
        <v>20</v>
      </c>
      <c r="F397">
        <v>21</v>
      </c>
      <c r="G397" t="s">
        <v>21</v>
      </c>
      <c r="H397" t="s">
        <v>34</v>
      </c>
      <c r="I397" t="b">
        <v>0</v>
      </c>
      <c r="K397">
        <v>16</v>
      </c>
    </row>
    <row r="398" spans="1:11" x14ac:dyDescent="0.35">
      <c r="A398" t="s">
        <v>517</v>
      </c>
      <c r="B398" s="2">
        <v>45041.144444444442</v>
      </c>
      <c r="C398" t="s">
        <v>99</v>
      </c>
      <c r="D398" t="s">
        <v>74</v>
      </c>
      <c r="E398" t="s">
        <v>20</v>
      </c>
      <c r="F398">
        <v>79</v>
      </c>
      <c r="G398" t="s">
        <v>15</v>
      </c>
      <c r="H398" t="s">
        <v>16</v>
      </c>
      <c r="I398" t="b">
        <v>0</v>
      </c>
      <c r="K398">
        <v>21</v>
      </c>
    </row>
    <row r="399" spans="1:11" x14ac:dyDescent="0.35">
      <c r="A399" t="s">
        <v>518</v>
      </c>
      <c r="B399" s="2">
        <v>45041.223611111112</v>
      </c>
      <c r="C399" t="s">
        <v>122</v>
      </c>
      <c r="D399" t="s">
        <v>132</v>
      </c>
      <c r="E399" t="s">
        <v>20</v>
      </c>
      <c r="F399">
        <v>32</v>
      </c>
      <c r="G399" t="s">
        <v>25</v>
      </c>
      <c r="H399" t="s">
        <v>151</v>
      </c>
      <c r="I399" t="b">
        <v>0</v>
      </c>
      <c r="J399">
        <v>0</v>
      </c>
      <c r="K399">
        <v>35</v>
      </c>
    </row>
    <row r="400" spans="1:11" x14ac:dyDescent="0.35">
      <c r="A400" t="s">
        <v>519</v>
      </c>
      <c r="B400" s="2">
        <v>45041.236805555563</v>
      </c>
      <c r="C400" t="s">
        <v>27</v>
      </c>
      <c r="D400" t="s">
        <v>170</v>
      </c>
      <c r="E400" t="s">
        <v>20</v>
      </c>
      <c r="F400">
        <v>22</v>
      </c>
      <c r="G400" t="s">
        <v>89</v>
      </c>
      <c r="H400" t="s">
        <v>68</v>
      </c>
      <c r="I400" t="b">
        <v>0</v>
      </c>
      <c r="J400">
        <v>7</v>
      </c>
      <c r="K400">
        <v>23</v>
      </c>
    </row>
    <row r="401" spans="1:11" x14ac:dyDescent="0.35">
      <c r="A401" t="s">
        <v>520</v>
      </c>
      <c r="B401" s="2">
        <v>45041.32916666667</v>
      </c>
      <c r="C401" t="s">
        <v>27</v>
      </c>
      <c r="D401" t="s">
        <v>282</v>
      </c>
      <c r="E401" t="s">
        <v>14</v>
      </c>
      <c r="F401">
        <v>71</v>
      </c>
      <c r="G401" t="s">
        <v>15</v>
      </c>
      <c r="H401" t="s">
        <v>16</v>
      </c>
      <c r="I401" t="b">
        <v>1</v>
      </c>
      <c r="K401">
        <v>21</v>
      </c>
    </row>
    <row r="402" spans="1:11" x14ac:dyDescent="0.35">
      <c r="A402" t="s">
        <v>521</v>
      </c>
      <c r="B402" s="2">
        <v>45041.363888888889</v>
      </c>
      <c r="C402" t="s">
        <v>83</v>
      </c>
      <c r="D402" t="s">
        <v>60</v>
      </c>
      <c r="E402" t="s">
        <v>33</v>
      </c>
      <c r="F402">
        <v>52</v>
      </c>
      <c r="G402" t="s">
        <v>53</v>
      </c>
      <c r="H402" t="s">
        <v>16</v>
      </c>
      <c r="I402" t="b">
        <v>0</v>
      </c>
      <c r="J402">
        <v>3</v>
      </c>
      <c r="K402">
        <v>15</v>
      </c>
    </row>
    <row r="403" spans="1:11" x14ac:dyDescent="0.35">
      <c r="A403" t="s">
        <v>522</v>
      </c>
      <c r="B403" s="2">
        <v>45041.380555555559</v>
      </c>
      <c r="C403" t="s">
        <v>73</v>
      </c>
      <c r="D403" t="s">
        <v>67</v>
      </c>
      <c r="E403" t="s">
        <v>20</v>
      </c>
      <c r="F403">
        <v>47</v>
      </c>
      <c r="G403" t="s">
        <v>15</v>
      </c>
      <c r="H403" t="s">
        <v>29</v>
      </c>
      <c r="I403" t="b">
        <v>0</v>
      </c>
      <c r="J403">
        <v>5</v>
      </c>
      <c r="K403">
        <v>47</v>
      </c>
    </row>
    <row r="404" spans="1:11" x14ac:dyDescent="0.35">
      <c r="A404" t="s">
        <v>523</v>
      </c>
      <c r="B404" s="2">
        <v>45041.413888888892</v>
      </c>
      <c r="C404" t="s">
        <v>78</v>
      </c>
      <c r="D404" t="s">
        <v>115</v>
      </c>
      <c r="E404" t="s">
        <v>33</v>
      </c>
      <c r="F404">
        <v>51</v>
      </c>
      <c r="G404" t="s">
        <v>15</v>
      </c>
      <c r="H404" t="s">
        <v>34</v>
      </c>
      <c r="I404" t="b">
        <v>1</v>
      </c>
      <c r="K404">
        <v>46</v>
      </c>
    </row>
    <row r="405" spans="1:11" x14ac:dyDescent="0.35">
      <c r="A405" t="s">
        <v>524</v>
      </c>
      <c r="B405" s="2">
        <v>45041.457638888889</v>
      </c>
      <c r="C405" t="s">
        <v>73</v>
      </c>
      <c r="D405" t="s">
        <v>132</v>
      </c>
      <c r="E405" t="s">
        <v>43</v>
      </c>
      <c r="F405">
        <v>47</v>
      </c>
      <c r="G405" t="s">
        <v>89</v>
      </c>
      <c r="H405" t="s">
        <v>16</v>
      </c>
      <c r="I405" t="b">
        <v>1</v>
      </c>
      <c r="K405">
        <v>22</v>
      </c>
    </row>
    <row r="406" spans="1:11" x14ac:dyDescent="0.35">
      <c r="A406" t="s">
        <v>525</v>
      </c>
      <c r="B406" s="2">
        <v>45041.475694444453</v>
      </c>
      <c r="C406" t="s">
        <v>55</v>
      </c>
      <c r="D406" t="s">
        <v>237</v>
      </c>
      <c r="E406" t="s">
        <v>33</v>
      </c>
      <c r="F406">
        <v>72</v>
      </c>
      <c r="G406" t="s">
        <v>53</v>
      </c>
      <c r="H406" t="s">
        <v>29</v>
      </c>
      <c r="I406" t="b">
        <v>1</v>
      </c>
      <c r="K406">
        <v>35</v>
      </c>
    </row>
    <row r="407" spans="1:11" x14ac:dyDescent="0.35">
      <c r="A407" t="s">
        <v>526</v>
      </c>
      <c r="B407" s="2">
        <v>45041.525000000001</v>
      </c>
      <c r="C407" t="s">
        <v>45</v>
      </c>
      <c r="D407" t="s">
        <v>229</v>
      </c>
      <c r="E407" t="s">
        <v>43</v>
      </c>
      <c r="F407">
        <v>9</v>
      </c>
      <c r="G407" t="s">
        <v>38</v>
      </c>
      <c r="H407" t="s">
        <v>34</v>
      </c>
      <c r="I407" t="b">
        <v>0</v>
      </c>
      <c r="K407">
        <v>60</v>
      </c>
    </row>
    <row r="408" spans="1:11" x14ac:dyDescent="0.35">
      <c r="A408" t="s">
        <v>527</v>
      </c>
      <c r="B408" s="2">
        <v>45041.679166666669</v>
      </c>
      <c r="C408" t="s">
        <v>33</v>
      </c>
      <c r="D408" t="s">
        <v>24</v>
      </c>
      <c r="E408" t="s">
        <v>20</v>
      </c>
      <c r="F408">
        <v>70</v>
      </c>
      <c r="G408" t="s">
        <v>21</v>
      </c>
      <c r="H408" t="s">
        <v>16</v>
      </c>
      <c r="I408" t="b">
        <v>1</v>
      </c>
      <c r="K408">
        <v>47</v>
      </c>
    </row>
    <row r="409" spans="1:11" x14ac:dyDescent="0.35">
      <c r="A409" t="s">
        <v>528</v>
      </c>
      <c r="B409" s="2">
        <v>45041.679166666669</v>
      </c>
      <c r="C409" t="s">
        <v>70</v>
      </c>
      <c r="D409" t="s">
        <v>188</v>
      </c>
      <c r="E409" t="s">
        <v>14</v>
      </c>
      <c r="F409">
        <v>36</v>
      </c>
      <c r="G409" t="s">
        <v>61</v>
      </c>
      <c r="H409" t="s">
        <v>16</v>
      </c>
      <c r="I409" t="b">
        <v>1</v>
      </c>
      <c r="K409">
        <v>40</v>
      </c>
    </row>
    <row r="410" spans="1:11" x14ac:dyDescent="0.35">
      <c r="A410" t="s">
        <v>529</v>
      </c>
      <c r="B410" s="2">
        <v>45041.746527777781</v>
      </c>
      <c r="C410" t="s">
        <v>76</v>
      </c>
      <c r="D410" t="s">
        <v>81</v>
      </c>
      <c r="E410" t="s">
        <v>20</v>
      </c>
      <c r="F410">
        <v>56</v>
      </c>
      <c r="G410" t="s">
        <v>47</v>
      </c>
      <c r="H410" t="s">
        <v>16</v>
      </c>
      <c r="I410" t="b">
        <v>0</v>
      </c>
      <c r="K410">
        <v>43</v>
      </c>
    </row>
    <row r="411" spans="1:11" x14ac:dyDescent="0.35">
      <c r="A411" t="s">
        <v>530</v>
      </c>
      <c r="B411" s="2">
        <v>45041.8125</v>
      </c>
      <c r="C411" t="s">
        <v>88</v>
      </c>
      <c r="D411" t="s">
        <v>174</v>
      </c>
      <c r="E411" t="s">
        <v>33</v>
      </c>
      <c r="F411">
        <v>10</v>
      </c>
      <c r="G411" t="s">
        <v>15</v>
      </c>
      <c r="H411" t="s">
        <v>29</v>
      </c>
      <c r="I411" t="b">
        <v>0</v>
      </c>
      <c r="K411">
        <v>32</v>
      </c>
    </row>
    <row r="412" spans="1:11" x14ac:dyDescent="0.35">
      <c r="A412" t="s">
        <v>531</v>
      </c>
      <c r="B412" s="2">
        <v>45041.893750000003</v>
      </c>
      <c r="C412" t="s">
        <v>73</v>
      </c>
      <c r="D412" t="s">
        <v>159</v>
      </c>
      <c r="E412" t="s">
        <v>33</v>
      </c>
      <c r="F412">
        <v>27</v>
      </c>
      <c r="G412" t="s">
        <v>25</v>
      </c>
      <c r="H412" t="s">
        <v>16</v>
      </c>
      <c r="I412" t="b">
        <v>1</v>
      </c>
      <c r="K412">
        <v>30</v>
      </c>
    </row>
    <row r="413" spans="1:11" x14ac:dyDescent="0.35">
      <c r="A413" t="s">
        <v>532</v>
      </c>
      <c r="B413" s="2">
        <v>45041.957638888889</v>
      </c>
      <c r="C413" t="s">
        <v>83</v>
      </c>
      <c r="D413" t="s">
        <v>275</v>
      </c>
      <c r="E413" t="s">
        <v>14</v>
      </c>
      <c r="F413">
        <v>63</v>
      </c>
      <c r="G413" t="s">
        <v>15</v>
      </c>
      <c r="H413" t="s">
        <v>16</v>
      </c>
      <c r="I413" t="b">
        <v>0</v>
      </c>
      <c r="K413">
        <v>53</v>
      </c>
    </row>
    <row r="414" spans="1:11" x14ac:dyDescent="0.35">
      <c r="A414" t="s">
        <v>533</v>
      </c>
      <c r="B414" s="2">
        <v>45042.134722222218</v>
      </c>
      <c r="C414" t="s">
        <v>117</v>
      </c>
      <c r="D414" t="s">
        <v>134</v>
      </c>
      <c r="E414" t="s">
        <v>20</v>
      </c>
      <c r="F414">
        <v>52</v>
      </c>
      <c r="G414" t="s">
        <v>15</v>
      </c>
      <c r="H414" t="s">
        <v>16</v>
      </c>
      <c r="I414" t="b">
        <v>1</v>
      </c>
      <c r="J414">
        <v>7</v>
      </c>
      <c r="K414">
        <v>33</v>
      </c>
    </row>
    <row r="415" spans="1:11" x14ac:dyDescent="0.35">
      <c r="A415" t="s">
        <v>534</v>
      </c>
      <c r="B415" s="2">
        <v>45042.134722222218</v>
      </c>
      <c r="C415" t="s">
        <v>51</v>
      </c>
      <c r="D415" t="s">
        <v>93</v>
      </c>
      <c r="E415" t="s">
        <v>20</v>
      </c>
      <c r="F415">
        <v>64</v>
      </c>
      <c r="G415" t="s">
        <v>89</v>
      </c>
      <c r="H415" t="s">
        <v>29</v>
      </c>
      <c r="I415" t="b">
        <v>1</v>
      </c>
      <c r="K415">
        <v>48</v>
      </c>
    </row>
    <row r="416" spans="1:11" x14ac:dyDescent="0.35">
      <c r="A416" t="s">
        <v>535</v>
      </c>
      <c r="B416" s="2">
        <v>45042.190972222219</v>
      </c>
      <c r="C416" t="s">
        <v>78</v>
      </c>
      <c r="D416" t="s">
        <v>148</v>
      </c>
      <c r="E416" t="s">
        <v>43</v>
      </c>
      <c r="F416">
        <v>56</v>
      </c>
      <c r="G416" t="s">
        <v>25</v>
      </c>
      <c r="H416" t="s">
        <v>68</v>
      </c>
      <c r="I416" t="b">
        <v>0</v>
      </c>
      <c r="K416">
        <v>53</v>
      </c>
    </row>
    <row r="417" spans="1:11" x14ac:dyDescent="0.35">
      <c r="A417" t="s">
        <v>536</v>
      </c>
      <c r="B417" s="2">
        <v>45042.309027777781</v>
      </c>
      <c r="C417" t="s">
        <v>12</v>
      </c>
      <c r="D417" t="s">
        <v>74</v>
      </c>
      <c r="E417" t="s">
        <v>14</v>
      </c>
      <c r="F417">
        <v>79</v>
      </c>
      <c r="G417" t="s">
        <v>61</v>
      </c>
      <c r="H417" t="s">
        <v>16</v>
      </c>
      <c r="I417" t="b">
        <v>0</v>
      </c>
      <c r="K417">
        <v>16</v>
      </c>
    </row>
    <row r="418" spans="1:11" x14ac:dyDescent="0.35">
      <c r="A418" t="s">
        <v>537</v>
      </c>
      <c r="B418" s="2">
        <v>45042.321527777778</v>
      </c>
      <c r="C418" t="s">
        <v>108</v>
      </c>
      <c r="D418" t="s">
        <v>112</v>
      </c>
      <c r="E418" t="s">
        <v>20</v>
      </c>
      <c r="F418">
        <v>28</v>
      </c>
      <c r="G418" t="s">
        <v>15</v>
      </c>
      <c r="H418" t="s">
        <v>16</v>
      </c>
      <c r="I418" t="b">
        <v>0</v>
      </c>
      <c r="K418">
        <v>52</v>
      </c>
    </row>
    <row r="419" spans="1:11" x14ac:dyDescent="0.35">
      <c r="A419" t="s">
        <v>538</v>
      </c>
      <c r="B419" s="2">
        <v>45042.339583333327</v>
      </c>
      <c r="C419" t="s">
        <v>296</v>
      </c>
      <c r="D419" t="s">
        <v>84</v>
      </c>
      <c r="E419" t="s">
        <v>20</v>
      </c>
      <c r="F419">
        <v>47</v>
      </c>
      <c r="G419" t="s">
        <v>25</v>
      </c>
      <c r="H419" t="s">
        <v>68</v>
      </c>
      <c r="I419" t="b">
        <v>1</v>
      </c>
      <c r="J419">
        <v>7</v>
      </c>
      <c r="K419">
        <v>33</v>
      </c>
    </row>
    <row r="420" spans="1:11" x14ac:dyDescent="0.35">
      <c r="A420" t="s">
        <v>539</v>
      </c>
      <c r="B420" s="2">
        <v>45042.384722222218</v>
      </c>
      <c r="C420" t="s">
        <v>31</v>
      </c>
      <c r="D420" t="s">
        <v>74</v>
      </c>
      <c r="E420" t="s">
        <v>33</v>
      </c>
      <c r="F420">
        <v>33</v>
      </c>
      <c r="G420" t="s">
        <v>61</v>
      </c>
      <c r="H420" t="s">
        <v>16</v>
      </c>
      <c r="I420" t="b">
        <v>1</v>
      </c>
      <c r="K420">
        <v>10</v>
      </c>
    </row>
    <row r="421" spans="1:11" x14ac:dyDescent="0.35">
      <c r="A421" t="s">
        <v>540</v>
      </c>
      <c r="B421" s="2">
        <v>45042.472222222219</v>
      </c>
      <c r="C421" t="s">
        <v>12</v>
      </c>
      <c r="D421" t="s">
        <v>244</v>
      </c>
      <c r="E421" t="s">
        <v>43</v>
      </c>
      <c r="F421">
        <v>30</v>
      </c>
      <c r="G421" t="s">
        <v>89</v>
      </c>
      <c r="H421" t="s">
        <v>34</v>
      </c>
      <c r="I421" t="b">
        <v>1</v>
      </c>
      <c r="K421">
        <v>25</v>
      </c>
    </row>
    <row r="422" spans="1:11" x14ac:dyDescent="0.35">
      <c r="A422" t="s">
        <v>541</v>
      </c>
      <c r="B422" s="2">
        <v>45042.523611111108</v>
      </c>
      <c r="C422" t="s">
        <v>108</v>
      </c>
      <c r="D422" t="s">
        <v>40</v>
      </c>
      <c r="E422" t="s">
        <v>33</v>
      </c>
      <c r="F422">
        <v>57</v>
      </c>
      <c r="G422" t="s">
        <v>15</v>
      </c>
      <c r="H422" t="s">
        <v>16</v>
      </c>
      <c r="I422" t="b">
        <v>1</v>
      </c>
      <c r="K422">
        <v>59</v>
      </c>
    </row>
    <row r="423" spans="1:11" x14ac:dyDescent="0.35">
      <c r="A423" t="s">
        <v>542</v>
      </c>
      <c r="B423" s="2">
        <v>45042.539583333331</v>
      </c>
      <c r="C423" t="s">
        <v>184</v>
      </c>
      <c r="D423" t="s">
        <v>275</v>
      </c>
      <c r="E423" t="s">
        <v>43</v>
      </c>
      <c r="F423">
        <v>24</v>
      </c>
      <c r="G423" t="s">
        <v>53</v>
      </c>
      <c r="H423" t="s">
        <v>34</v>
      </c>
      <c r="I423" t="b">
        <v>1</v>
      </c>
      <c r="J423">
        <v>3</v>
      </c>
      <c r="K423">
        <v>32</v>
      </c>
    </row>
    <row r="424" spans="1:11" x14ac:dyDescent="0.35">
      <c r="A424" t="s">
        <v>543</v>
      </c>
      <c r="B424" s="2">
        <v>45042.54583333333</v>
      </c>
      <c r="C424" t="s">
        <v>106</v>
      </c>
      <c r="D424" t="s">
        <v>52</v>
      </c>
      <c r="E424" t="s">
        <v>20</v>
      </c>
      <c r="F424">
        <v>45</v>
      </c>
      <c r="G424" t="s">
        <v>25</v>
      </c>
      <c r="H424" t="s">
        <v>16</v>
      </c>
      <c r="I424" t="b">
        <v>0</v>
      </c>
      <c r="J424">
        <v>0</v>
      </c>
      <c r="K424">
        <v>48</v>
      </c>
    </row>
    <row r="425" spans="1:11" x14ac:dyDescent="0.35">
      <c r="A425" t="s">
        <v>544</v>
      </c>
      <c r="B425" s="2">
        <v>45042.556944444441</v>
      </c>
      <c r="C425" t="s">
        <v>122</v>
      </c>
      <c r="D425" t="s">
        <v>164</v>
      </c>
      <c r="E425" t="s">
        <v>20</v>
      </c>
      <c r="F425">
        <v>59</v>
      </c>
      <c r="G425" t="s">
        <v>15</v>
      </c>
      <c r="H425" t="s">
        <v>16</v>
      </c>
      <c r="I425" t="b">
        <v>0</v>
      </c>
      <c r="K425">
        <v>31</v>
      </c>
    </row>
    <row r="426" spans="1:11" x14ac:dyDescent="0.35">
      <c r="A426" t="s">
        <v>545</v>
      </c>
      <c r="B426" s="2">
        <v>45042.576388888891</v>
      </c>
      <c r="C426" t="s">
        <v>31</v>
      </c>
      <c r="D426" t="s">
        <v>134</v>
      </c>
      <c r="E426" t="s">
        <v>142</v>
      </c>
      <c r="F426">
        <v>64</v>
      </c>
      <c r="G426" t="s">
        <v>25</v>
      </c>
      <c r="H426" t="s">
        <v>16</v>
      </c>
      <c r="I426" t="b">
        <v>0</v>
      </c>
      <c r="K426">
        <v>18</v>
      </c>
    </row>
    <row r="427" spans="1:11" x14ac:dyDescent="0.35">
      <c r="A427" t="s">
        <v>546</v>
      </c>
      <c r="B427" s="2">
        <v>45042.611805555563</v>
      </c>
      <c r="C427" t="s">
        <v>91</v>
      </c>
      <c r="D427" t="s">
        <v>137</v>
      </c>
      <c r="E427" t="s">
        <v>33</v>
      </c>
      <c r="F427">
        <v>10</v>
      </c>
      <c r="G427" t="s">
        <v>89</v>
      </c>
      <c r="H427" t="s">
        <v>29</v>
      </c>
      <c r="I427" t="b">
        <v>1</v>
      </c>
      <c r="K427">
        <v>54</v>
      </c>
    </row>
    <row r="428" spans="1:11" x14ac:dyDescent="0.35">
      <c r="A428" t="s">
        <v>547</v>
      </c>
      <c r="B428" s="2">
        <v>45042.638888888891</v>
      </c>
      <c r="C428" t="s">
        <v>91</v>
      </c>
      <c r="D428" t="s">
        <v>24</v>
      </c>
      <c r="E428" t="s">
        <v>20</v>
      </c>
      <c r="F428">
        <v>70</v>
      </c>
      <c r="G428" t="s">
        <v>25</v>
      </c>
      <c r="H428" t="s">
        <v>34</v>
      </c>
      <c r="I428" t="b">
        <v>0</v>
      </c>
      <c r="K428">
        <v>26</v>
      </c>
    </row>
    <row r="429" spans="1:11" x14ac:dyDescent="0.35">
      <c r="A429" t="s">
        <v>548</v>
      </c>
      <c r="B429" s="2">
        <v>45042.649305555547</v>
      </c>
      <c r="C429" t="s">
        <v>18</v>
      </c>
      <c r="D429" t="s">
        <v>206</v>
      </c>
      <c r="E429" t="s">
        <v>142</v>
      </c>
      <c r="F429">
        <v>44</v>
      </c>
      <c r="G429" t="s">
        <v>47</v>
      </c>
      <c r="H429" t="s">
        <v>34</v>
      </c>
      <c r="I429" t="b">
        <v>1</v>
      </c>
      <c r="K429">
        <v>60</v>
      </c>
    </row>
    <row r="430" spans="1:11" x14ac:dyDescent="0.35">
      <c r="A430" t="s">
        <v>549</v>
      </c>
      <c r="B430" s="2">
        <v>45042.655555555553</v>
      </c>
      <c r="C430" t="s">
        <v>78</v>
      </c>
      <c r="D430" t="s">
        <v>97</v>
      </c>
      <c r="E430" t="s">
        <v>20</v>
      </c>
      <c r="F430">
        <v>49</v>
      </c>
      <c r="G430" t="s">
        <v>21</v>
      </c>
      <c r="H430" t="s">
        <v>16</v>
      </c>
      <c r="I430" t="b">
        <v>0</v>
      </c>
      <c r="K430">
        <v>48</v>
      </c>
    </row>
    <row r="431" spans="1:11" x14ac:dyDescent="0.35">
      <c r="A431" t="s">
        <v>550</v>
      </c>
      <c r="B431" s="2">
        <v>45042.6875</v>
      </c>
      <c r="C431" t="s">
        <v>99</v>
      </c>
      <c r="D431" t="s">
        <v>24</v>
      </c>
      <c r="E431" t="s">
        <v>43</v>
      </c>
      <c r="F431">
        <v>46</v>
      </c>
      <c r="G431" t="s">
        <v>25</v>
      </c>
      <c r="H431" t="s">
        <v>16</v>
      </c>
      <c r="I431" t="b">
        <v>0</v>
      </c>
      <c r="K431">
        <v>42</v>
      </c>
    </row>
    <row r="432" spans="1:11" x14ac:dyDescent="0.35">
      <c r="A432" t="s">
        <v>551</v>
      </c>
      <c r="B432" s="2">
        <v>45042.788194444453</v>
      </c>
      <c r="C432" t="s">
        <v>99</v>
      </c>
      <c r="D432" t="s">
        <v>137</v>
      </c>
      <c r="E432" t="s">
        <v>33</v>
      </c>
      <c r="F432">
        <v>74</v>
      </c>
      <c r="G432" t="s">
        <v>89</v>
      </c>
      <c r="H432" t="s">
        <v>16</v>
      </c>
      <c r="I432" t="b">
        <v>0</v>
      </c>
      <c r="K432">
        <v>37</v>
      </c>
    </row>
    <row r="433" spans="1:11" x14ac:dyDescent="0.35">
      <c r="A433" t="s">
        <v>552</v>
      </c>
      <c r="B433" s="2">
        <v>45042.802777777782</v>
      </c>
      <c r="C433" t="s">
        <v>83</v>
      </c>
      <c r="D433" t="s">
        <v>74</v>
      </c>
      <c r="E433" t="s">
        <v>20</v>
      </c>
      <c r="F433">
        <v>33</v>
      </c>
      <c r="G433" t="s">
        <v>89</v>
      </c>
      <c r="H433" t="s">
        <v>16</v>
      </c>
      <c r="I433" t="b">
        <v>0</v>
      </c>
      <c r="K433">
        <v>50</v>
      </c>
    </row>
    <row r="434" spans="1:11" x14ac:dyDescent="0.35">
      <c r="A434" t="s">
        <v>553</v>
      </c>
      <c r="B434" s="2">
        <v>45042.859722222223</v>
      </c>
      <c r="C434" t="s">
        <v>73</v>
      </c>
      <c r="D434" t="s">
        <v>65</v>
      </c>
      <c r="E434" t="s">
        <v>33</v>
      </c>
      <c r="F434">
        <v>20</v>
      </c>
      <c r="G434" t="s">
        <v>89</v>
      </c>
      <c r="H434" t="s">
        <v>34</v>
      </c>
      <c r="I434" t="b">
        <v>0</v>
      </c>
      <c r="J434">
        <v>10</v>
      </c>
      <c r="K434">
        <v>55</v>
      </c>
    </row>
    <row r="435" spans="1:11" x14ac:dyDescent="0.35">
      <c r="A435" t="s">
        <v>554</v>
      </c>
      <c r="B435" s="2">
        <v>45043.024305555547</v>
      </c>
      <c r="C435" t="s">
        <v>83</v>
      </c>
      <c r="D435" t="s">
        <v>229</v>
      </c>
      <c r="E435" t="s">
        <v>33</v>
      </c>
      <c r="F435">
        <v>16</v>
      </c>
      <c r="G435" t="s">
        <v>38</v>
      </c>
      <c r="H435" t="s">
        <v>16</v>
      </c>
      <c r="I435" t="b">
        <v>0</v>
      </c>
      <c r="K435">
        <v>48</v>
      </c>
    </row>
    <row r="436" spans="1:11" x14ac:dyDescent="0.35">
      <c r="A436" t="s">
        <v>555</v>
      </c>
      <c r="B436" s="2">
        <v>45043.031944444447</v>
      </c>
      <c r="C436" t="s">
        <v>78</v>
      </c>
      <c r="D436" t="s">
        <v>263</v>
      </c>
      <c r="E436" t="s">
        <v>33</v>
      </c>
      <c r="F436">
        <v>62</v>
      </c>
      <c r="G436" t="s">
        <v>53</v>
      </c>
      <c r="H436" t="s">
        <v>16</v>
      </c>
      <c r="I436" t="b">
        <v>1</v>
      </c>
      <c r="K436">
        <v>48</v>
      </c>
    </row>
    <row r="437" spans="1:11" x14ac:dyDescent="0.35">
      <c r="A437" t="s">
        <v>556</v>
      </c>
      <c r="B437" s="2">
        <v>45043.140277777777</v>
      </c>
      <c r="C437" t="s">
        <v>184</v>
      </c>
      <c r="D437" t="s">
        <v>84</v>
      </c>
      <c r="E437" t="s">
        <v>20</v>
      </c>
      <c r="F437">
        <v>37</v>
      </c>
      <c r="G437" t="s">
        <v>89</v>
      </c>
      <c r="H437" t="s">
        <v>34</v>
      </c>
      <c r="I437" t="b">
        <v>1</v>
      </c>
      <c r="J437">
        <v>10</v>
      </c>
      <c r="K437">
        <v>55</v>
      </c>
    </row>
    <row r="438" spans="1:11" x14ac:dyDescent="0.35">
      <c r="A438" t="s">
        <v>557</v>
      </c>
      <c r="B438" s="2">
        <v>45043.15</v>
      </c>
      <c r="C438" t="s">
        <v>129</v>
      </c>
      <c r="D438" t="s">
        <v>170</v>
      </c>
      <c r="E438" t="s">
        <v>43</v>
      </c>
      <c r="F438">
        <v>35</v>
      </c>
      <c r="G438" t="s">
        <v>89</v>
      </c>
      <c r="H438" t="s">
        <v>34</v>
      </c>
      <c r="I438" t="b">
        <v>0</v>
      </c>
      <c r="K438">
        <v>52</v>
      </c>
    </row>
    <row r="439" spans="1:11" x14ac:dyDescent="0.35">
      <c r="A439" t="s">
        <v>558</v>
      </c>
      <c r="B439" s="2">
        <v>45043.154166666667</v>
      </c>
      <c r="C439" t="s">
        <v>20</v>
      </c>
      <c r="D439" t="s">
        <v>42</v>
      </c>
      <c r="E439" t="s">
        <v>43</v>
      </c>
      <c r="F439">
        <v>44</v>
      </c>
      <c r="G439" t="s">
        <v>53</v>
      </c>
      <c r="H439" t="s">
        <v>29</v>
      </c>
      <c r="I439" t="b">
        <v>1</v>
      </c>
      <c r="K439">
        <v>26</v>
      </c>
    </row>
    <row r="440" spans="1:11" x14ac:dyDescent="0.35">
      <c r="A440" t="s">
        <v>559</v>
      </c>
      <c r="B440" s="2">
        <v>45043.276388888888</v>
      </c>
      <c r="C440" t="s">
        <v>83</v>
      </c>
      <c r="D440" t="s">
        <v>97</v>
      </c>
      <c r="E440" t="s">
        <v>33</v>
      </c>
      <c r="F440">
        <v>53</v>
      </c>
      <c r="G440" t="s">
        <v>25</v>
      </c>
      <c r="H440" t="s">
        <v>16</v>
      </c>
      <c r="I440" t="b">
        <v>0</v>
      </c>
      <c r="K440">
        <v>32</v>
      </c>
    </row>
    <row r="441" spans="1:11" x14ac:dyDescent="0.35">
      <c r="A441" t="s">
        <v>560</v>
      </c>
      <c r="B441" s="2">
        <v>45043.445138888892</v>
      </c>
      <c r="C441" t="s">
        <v>33</v>
      </c>
      <c r="D441" t="s">
        <v>84</v>
      </c>
      <c r="E441" t="s">
        <v>20</v>
      </c>
      <c r="F441">
        <v>34</v>
      </c>
      <c r="G441" t="s">
        <v>21</v>
      </c>
      <c r="H441" t="s">
        <v>29</v>
      </c>
      <c r="I441" t="b">
        <v>0</v>
      </c>
      <c r="K441">
        <v>51</v>
      </c>
    </row>
    <row r="442" spans="1:11" x14ac:dyDescent="0.35">
      <c r="A442" t="s">
        <v>561</v>
      </c>
      <c r="B442" s="2">
        <v>45043.481249999997</v>
      </c>
      <c r="C442" t="s">
        <v>83</v>
      </c>
      <c r="D442" t="s">
        <v>219</v>
      </c>
      <c r="E442" t="s">
        <v>43</v>
      </c>
      <c r="F442">
        <v>23</v>
      </c>
      <c r="G442" t="s">
        <v>21</v>
      </c>
      <c r="H442" t="s">
        <v>16</v>
      </c>
      <c r="I442" t="b">
        <v>1</v>
      </c>
      <c r="K442">
        <v>22</v>
      </c>
    </row>
    <row r="443" spans="1:11" x14ac:dyDescent="0.35">
      <c r="A443" t="s">
        <v>562</v>
      </c>
      <c r="B443" s="2">
        <v>45043.489583333343</v>
      </c>
      <c r="C443" t="s">
        <v>12</v>
      </c>
      <c r="D443" t="s">
        <v>79</v>
      </c>
      <c r="E443" t="s">
        <v>43</v>
      </c>
      <c r="F443">
        <v>37</v>
      </c>
      <c r="G443" t="s">
        <v>15</v>
      </c>
      <c r="H443" t="s">
        <v>16</v>
      </c>
      <c r="I443" t="b">
        <v>0</v>
      </c>
      <c r="K443">
        <v>35</v>
      </c>
    </row>
    <row r="444" spans="1:11" x14ac:dyDescent="0.35">
      <c r="A444" t="s">
        <v>563</v>
      </c>
      <c r="B444" s="2">
        <v>45043.697222222218</v>
      </c>
      <c r="C444" t="s">
        <v>296</v>
      </c>
      <c r="D444" t="s">
        <v>214</v>
      </c>
      <c r="E444" t="s">
        <v>33</v>
      </c>
      <c r="F444">
        <v>6</v>
      </c>
      <c r="G444" t="s">
        <v>21</v>
      </c>
      <c r="H444" t="s">
        <v>151</v>
      </c>
      <c r="I444" t="b">
        <v>1</v>
      </c>
      <c r="K444">
        <v>56</v>
      </c>
    </row>
    <row r="445" spans="1:11" x14ac:dyDescent="0.35">
      <c r="A445" t="s">
        <v>564</v>
      </c>
      <c r="B445" s="2">
        <v>45043.700694444437</v>
      </c>
      <c r="C445" t="s">
        <v>99</v>
      </c>
      <c r="D445" t="s">
        <v>259</v>
      </c>
      <c r="E445" t="s">
        <v>20</v>
      </c>
      <c r="F445">
        <v>41</v>
      </c>
      <c r="G445" t="s">
        <v>21</v>
      </c>
      <c r="H445" t="s">
        <v>16</v>
      </c>
      <c r="I445" t="b">
        <v>1</v>
      </c>
      <c r="K445">
        <v>35</v>
      </c>
    </row>
    <row r="446" spans="1:11" x14ac:dyDescent="0.35">
      <c r="A446" t="s">
        <v>565</v>
      </c>
      <c r="B446" s="2">
        <v>45043.713888888888</v>
      </c>
      <c r="C446" t="s">
        <v>55</v>
      </c>
      <c r="D446" t="s">
        <v>63</v>
      </c>
      <c r="E446" t="s">
        <v>33</v>
      </c>
      <c r="F446">
        <v>78</v>
      </c>
      <c r="G446" t="s">
        <v>61</v>
      </c>
      <c r="H446" t="s">
        <v>34</v>
      </c>
      <c r="I446" t="b">
        <v>1</v>
      </c>
      <c r="K446">
        <v>20</v>
      </c>
    </row>
    <row r="447" spans="1:11" x14ac:dyDescent="0.35">
      <c r="A447" t="s">
        <v>566</v>
      </c>
      <c r="B447" s="2">
        <v>45043.713888888888</v>
      </c>
      <c r="C447" t="s">
        <v>20</v>
      </c>
      <c r="D447" t="s">
        <v>144</v>
      </c>
      <c r="E447" t="s">
        <v>43</v>
      </c>
      <c r="F447">
        <v>10</v>
      </c>
      <c r="G447" t="s">
        <v>21</v>
      </c>
      <c r="H447" t="s">
        <v>118</v>
      </c>
      <c r="I447" t="b">
        <v>0</v>
      </c>
      <c r="K447">
        <v>47</v>
      </c>
    </row>
    <row r="448" spans="1:11" x14ac:dyDescent="0.35">
      <c r="A448" t="s">
        <v>567</v>
      </c>
      <c r="B448" s="2">
        <v>45043.717361111107</v>
      </c>
      <c r="C448" t="s">
        <v>108</v>
      </c>
      <c r="D448" t="s">
        <v>134</v>
      </c>
      <c r="E448" t="s">
        <v>33</v>
      </c>
      <c r="F448">
        <v>54</v>
      </c>
      <c r="G448" t="s">
        <v>15</v>
      </c>
      <c r="H448" t="s">
        <v>16</v>
      </c>
      <c r="I448" t="b">
        <v>0</v>
      </c>
      <c r="J448">
        <v>0</v>
      </c>
      <c r="K448">
        <v>19</v>
      </c>
    </row>
    <row r="449" spans="1:11" x14ac:dyDescent="0.35">
      <c r="A449" t="s">
        <v>568</v>
      </c>
      <c r="B449" s="2">
        <v>45043.746527777781</v>
      </c>
      <c r="C449" t="s">
        <v>108</v>
      </c>
      <c r="D449" t="s">
        <v>24</v>
      </c>
      <c r="E449" t="s">
        <v>20</v>
      </c>
      <c r="F449">
        <v>73</v>
      </c>
      <c r="G449" t="s">
        <v>15</v>
      </c>
      <c r="H449" t="s">
        <v>34</v>
      </c>
      <c r="I449" t="b">
        <v>1</v>
      </c>
      <c r="K449">
        <v>60</v>
      </c>
    </row>
    <row r="450" spans="1:11" x14ac:dyDescent="0.35">
      <c r="A450" t="s">
        <v>569</v>
      </c>
      <c r="B450" s="2">
        <v>45043.8125</v>
      </c>
      <c r="C450" t="s">
        <v>129</v>
      </c>
      <c r="D450" t="s">
        <v>58</v>
      </c>
      <c r="E450" t="s">
        <v>33</v>
      </c>
      <c r="F450">
        <v>28</v>
      </c>
      <c r="G450" t="s">
        <v>38</v>
      </c>
      <c r="H450" t="s">
        <v>29</v>
      </c>
      <c r="I450" t="b">
        <v>0</v>
      </c>
      <c r="K450">
        <v>37</v>
      </c>
    </row>
    <row r="451" spans="1:11" x14ac:dyDescent="0.35">
      <c r="A451" t="s">
        <v>570</v>
      </c>
      <c r="B451" s="2">
        <v>45043.883333333331</v>
      </c>
      <c r="C451" t="s">
        <v>27</v>
      </c>
      <c r="D451" t="s">
        <v>52</v>
      </c>
      <c r="E451" t="s">
        <v>14</v>
      </c>
      <c r="F451">
        <v>48</v>
      </c>
      <c r="G451" t="s">
        <v>25</v>
      </c>
      <c r="H451" t="s">
        <v>29</v>
      </c>
      <c r="I451" t="b">
        <v>0</v>
      </c>
      <c r="K451">
        <v>57</v>
      </c>
    </row>
    <row r="452" spans="1:11" x14ac:dyDescent="0.35">
      <c r="A452" t="s">
        <v>571</v>
      </c>
      <c r="B452" s="2">
        <v>45043.954861111109</v>
      </c>
      <c r="C452" t="s">
        <v>91</v>
      </c>
      <c r="D452" t="s">
        <v>13</v>
      </c>
      <c r="E452" t="s">
        <v>43</v>
      </c>
      <c r="F452">
        <v>76</v>
      </c>
      <c r="G452" t="s">
        <v>21</v>
      </c>
      <c r="H452" t="s">
        <v>68</v>
      </c>
      <c r="I452" t="b">
        <v>0</v>
      </c>
      <c r="K452">
        <v>24</v>
      </c>
    </row>
    <row r="453" spans="1:11" x14ac:dyDescent="0.35">
      <c r="A453" t="s">
        <v>572</v>
      </c>
      <c r="B453" s="2">
        <v>45043.998611111107</v>
      </c>
      <c r="C453" t="s">
        <v>78</v>
      </c>
      <c r="D453" t="s">
        <v>282</v>
      </c>
      <c r="E453" t="s">
        <v>20</v>
      </c>
      <c r="F453">
        <v>53</v>
      </c>
      <c r="G453" t="s">
        <v>21</v>
      </c>
      <c r="H453" t="s">
        <v>29</v>
      </c>
      <c r="I453" t="b">
        <v>0</v>
      </c>
      <c r="K453">
        <v>44</v>
      </c>
    </row>
    <row r="454" spans="1:11" x14ac:dyDescent="0.35">
      <c r="A454" t="s">
        <v>573</v>
      </c>
      <c r="B454" s="2">
        <v>45044.09097222222</v>
      </c>
      <c r="C454" t="s">
        <v>117</v>
      </c>
      <c r="D454" t="s">
        <v>101</v>
      </c>
      <c r="E454" t="s">
        <v>43</v>
      </c>
      <c r="F454">
        <v>14</v>
      </c>
      <c r="G454" t="s">
        <v>21</v>
      </c>
      <c r="H454" t="s">
        <v>29</v>
      </c>
      <c r="I454" t="b">
        <v>0</v>
      </c>
      <c r="K454">
        <v>52</v>
      </c>
    </row>
    <row r="455" spans="1:11" x14ac:dyDescent="0.35">
      <c r="A455" t="s">
        <v>574</v>
      </c>
      <c r="B455" s="2">
        <v>45044.104166666657</v>
      </c>
      <c r="C455" t="s">
        <v>117</v>
      </c>
      <c r="D455" t="s">
        <v>37</v>
      </c>
      <c r="E455" t="s">
        <v>33</v>
      </c>
      <c r="F455">
        <v>9</v>
      </c>
      <c r="G455" t="s">
        <v>61</v>
      </c>
      <c r="H455" t="s">
        <v>16</v>
      </c>
      <c r="I455" t="b">
        <v>1</v>
      </c>
      <c r="K455">
        <v>38</v>
      </c>
    </row>
    <row r="456" spans="1:11" x14ac:dyDescent="0.35">
      <c r="A456" t="s">
        <v>575</v>
      </c>
      <c r="B456" s="2">
        <v>45044.161805555559</v>
      </c>
      <c r="C456" t="s">
        <v>55</v>
      </c>
      <c r="D456" t="s">
        <v>159</v>
      </c>
      <c r="E456" t="s">
        <v>33</v>
      </c>
      <c r="F456">
        <v>69</v>
      </c>
      <c r="G456" t="s">
        <v>25</v>
      </c>
      <c r="H456" t="s">
        <v>16</v>
      </c>
      <c r="I456" t="b">
        <v>0</v>
      </c>
      <c r="K456">
        <v>60</v>
      </c>
    </row>
    <row r="457" spans="1:11" x14ac:dyDescent="0.35">
      <c r="A457" t="s">
        <v>576</v>
      </c>
      <c r="B457" s="2">
        <v>45044.186805555553</v>
      </c>
      <c r="C457" t="s">
        <v>20</v>
      </c>
      <c r="D457" t="s">
        <v>74</v>
      </c>
      <c r="E457" t="s">
        <v>33</v>
      </c>
      <c r="F457">
        <v>44</v>
      </c>
      <c r="G457" t="s">
        <v>89</v>
      </c>
      <c r="H457" t="s">
        <v>16</v>
      </c>
      <c r="I457" t="b">
        <v>0</v>
      </c>
      <c r="K457">
        <v>43</v>
      </c>
    </row>
    <row r="458" spans="1:11" x14ac:dyDescent="0.35">
      <c r="A458" t="s">
        <v>577</v>
      </c>
      <c r="B458" s="2">
        <v>45044.212500000001</v>
      </c>
      <c r="C458" t="s">
        <v>12</v>
      </c>
      <c r="D458" t="s">
        <v>42</v>
      </c>
      <c r="E458" t="s">
        <v>20</v>
      </c>
      <c r="F458">
        <v>8</v>
      </c>
      <c r="G458" t="s">
        <v>89</v>
      </c>
      <c r="H458" t="s">
        <v>16</v>
      </c>
      <c r="I458" t="b">
        <v>0</v>
      </c>
      <c r="K458">
        <v>17</v>
      </c>
    </row>
    <row r="459" spans="1:11" x14ac:dyDescent="0.35">
      <c r="A459" t="s">
        <v>578</v>
      </c>
      <c r="B459" s="2">
        <v>45044.243750000001</v>
      </c>
      <c r="C459" t="s">
        <v>55</v>
      </c>
      <c r="D459" t="s">
        <v>74</v>
      </c>
      <c r="E459" t="s">
        <v>33</v>
      </c>
      <c r="F459">
        <v>52</v>
      </c>
      <c r="G459" t="s">
        <v>15</v>
      </c>
      <c r="H459" t="s">
        <v>34</v>
      </c>
      <c r="I459" t="b">
        <v>1</v>
      </c>
      <c r="K459">
        <v>43</v>
      </c>
    </row>
    <row r="460" spans="1:11" x14ac:dyDescent="0.35">
      <c r="A460" t="s">
        <v>579</v>
      </c>
      <c r="B460" s="2">
        <v>45044.271527777782</v>
      </c>
      <c r="C460" t="s">
        <v>20</v>
      </c>
      <c r="D460" t="s">
        <v>209</v>
      </c>
      <c r="E460" t="s">
        <v>20</v>
      </c>
      <c r="F460">
        <v>36</v>
      </c>
      <c r="G460" t="s">
        <v>25</v>
      </c>
      <c r="H460" t="s">
        <v>118</v>
      </c>
      <c r="I460" t="b">
        <v>1</v>
      </c>
      <c r="K460">
        <v>45</v>
      </c>
    </row>
    <row r="461" spans="1:11" x14ac:dyDescent="0.35">
      <c r="A461" t="s">
        <v>580</v>
      </c>
      <c r="B461" s="2">
        <v>45044.32916666667</v>
      </c>
      <c r="C461" t="s">
        <v>57</v>
      </c>
      <c r="D461" t="s">
        <v>112</v>
      </c>
      <c r="E461" t="s">
        <v>20</v>
      </c>
      <c r="F461">
        <v>42</v>
      </c>
      <c r="G461" t="s">
        <v>15</v>
      </c>
      <c r="H461" t="s">
        <v>16</v>
      </c>
      <c r="I461" t="b">
        <v>0</v>
      </c>
      <c r="K461">
        <v>13</v>
      </c>
    </row>
    <row r="462" spans="1:11" x14ac:dyDescent="0.35">
      <c r="A462" t="s">
        <v>581</v>
      </c>
      <c r="B462" s="2">
        <v>45044.336111111108</v>
      </c>
      <c r="C462" t="s">
        <v>57</v>
      </c>
      <c r="D462" t="s">
        <v>67</v>
      </c>
      <c r="E462" t="s">
        <v>142</v>
      </c>
      <c r="F462">
        <v>38</v>
      </c>
      <c r="G462" t="s">
        <v>15</v>
      </c>
      <c r="H462" t="s">
        <v>151</v>
      </c>
      <c r="I462" t="b">
        <v>1</v>
      </c>
      <c r="K462">
        <v>32</v>
      </c>
    </row>
    <row r="463" spans="1:11" x14ac:dyDescent="0.35">
      <c r="A463" t="s">
        <v>582</v>
      </c>
      <c r="B463" s="2">
        <v>45044.361111111109</v>
      </c>
      <c r="C463" t="s">
        <v>78</v>
      </c>
      <c r="D463" t="s">
        <v>134</v>
      </c>
      <c r="E463" t="s">
        <v>43</v>
      </c>
      <c r="F463">
        <v>61</v>
      </c>
      <c r="G463" t="s">
        <v>15</v>
      </c>
      <c r="H463" t="s">
        <v>16</v>
      </c>
      <c r="I463" t="b">
        <v>1</v>
      </c>
      <c r="K463">
        <v>37</v>
      </c>
    </row>
    <row r="464" spans="1:11" x14ac:dyDescent="0.35">
      <c r="A464" t="s">
        <v>583</v>
      </c>
      <c r="B464" s="2">
        <v>45044.384722222218</v>
      </c>
      <c r="C464" t="s">
        <v>18</v>
      </c>
      <c r="D464" t="s">
        <v>282</v>
      </c>
      <c r="E464" t="s">
        <v>14</v>
      </c>
      <c r="F464">
        <v>10</v>
      </c>
      <c r="G464" t="s">
        <v>53</v>
      </c>
      <c r="H464" t="s">
        <v>269</v>
      </c>
      <c r="I464" t="b">
        <v>1</v>
      </c>
      <c r="K464">
        <v>34</v>
      </c>
    </row>
    <row r="465" spans="1:11" x14ac:dyDescent="0.35">
      <c r="A465" t="s">
        <v>584</v>
      </c>
      <c r="B465" s="2">
        <v>45044.45</v>
      </c>
      <c r="C465" t="s">
        <v>31</v>
      </c>
      <c r="D465" t="s">
        <v>32</v>
      </c>
      <c r="E465" t="s">
        <v>14</v>
      </c>
      <c r="F465">
        <v>12</v>
      </c>
      <c r="G465" t="s">
        <v>15</v>
      </c>
      <c r="H465" t="s">
        <v>16</v>
      </c>
      <c r="I465" t="b">
        <v>1</v>
      </c>
      <c r="K465">
        <v>47</v>
      </c>
    </row>
    <row r="466" spans="1:11" x14ac:dyDescent="0.35">
      <c r="A466" t="s">
        <v>585</v>
      </c>
      <c r="B466" s="2">
        <v>45044.523611111108</v>
      </c>
      <c r="C466" t="s">
        <v>20</v>
      </c>
      <c r="D466" t="s">
        <v>191</v>
      </c>
      <c r="E466" t="s">
        <v>43</v>
      </c>
      <c r="F466">
        <v>6</v>
      </c>
      <c r="G466" t="s">
        <v>38</v>
      </c>
      <c r="H466" t="s">
        <v>16</v>
      </c>
      <c r="I466" t="b">
        <v>1</v>
      </c>
      <c r="K466">
        <v>15</v>
      </c>
    </row>
    <row r="467" spans="1:11" x14ac:dyDescent="0.35">
      <c r="A467" t="s">
        <v>586</v>
      </c>
      <c r="B467" s="2">
        <v>45044.569444444453</v>
      </c>
      <c r="C467" t="s">
        <v>91</v>
      </c>
      <c r="D467" t="s">
        <v>126</v>
      </c>
      <c r="E467" t="s">
        <v>33</v>
      </c>
      <c r="F467">
        <v>44</v>
      </c>
      <c r="G467" t="s">
        <v>53</v>
      </c>
      <c r="H467" t="s">
        <v>16</v>
      </c>
      <c r="I467" t="b">
        <v>0</v>
      </c>
      <c r="K467">
        <v>55</v>
      </c>
    </row>
    <row r="468" spans="1:11" x14ac:dyDescent="0.35">
      <c r="A468" t="s">
        <v>587</v>
      </c>
      <c r="B468" s="2">
        <v>45044.595833333333</v>
      </c>
      <c r="C468" t="s">
        <v>76</v>
      </c>
      <c r="D468" t="s">
        <v>176</v>
      </c>
      <c r="E468" t="s">
        <v>33</v>
      </c>
      <c r="F468">
        <v>77</v>
      </c>
      <c r="G468" t="s">
        <v>47</v>
      </c>
      <c r="H468" t="s">
        <v>68</v>
      </c>
      <c r="I468" t="b">
        <v>1</v>
      </c>
      <c r="K468">
        <v>41</v>
      </c>
    </row>
    <row r="469" spans="1:11" x14ac:dyDescent="0.35">
      <c r="A469" t="s">
        <v>588</v>
      </c>
      <c r="B469" s="2">
        <v>45044.786805555559</v>
      </c>
      <c r="C469" t="s">
        <v>27</v>
      </c>
      <c r="D469" t="s">
        <v>219</v>
      </c>
      <c r="E469" t="s">
        <v>20</v>
      </c>
      <c r="F469">
        <v>11</v>
      </c>
      <c r="G469" t="s">
        <v>38</v>
      </c>
      <c r="H469" t="s">
        <v>16</v>
      </c>
      <c r="I469" t="b">
        <v>0</v>
      </c>
      <c r="K469">
        <v>28</v>
      </c>
    </row>
    <row r="470" spans="1:11" x14ac:dyDescent="0.35">
      <c r="A470" t="s">
        <v>589</v>
      </c>
      <c r="B470" s="2">
        <v>45044.890277777777</v>
      </c>
      <c r="C470" t="s">
        <v>296</v>
      </c>
      <c r="D470" t="s">
        <v>101</v>
      </c>
      <c r="E470" t="s">
        <v>43</v>
      </c>
      <c r="F470">
        <v>5</v>
      </c>
      <c r="G470" t="s">
        <v>61</v>
      </c>
      <c r="H470" t="s">
        <v>29</v>
      </c>
      <c r="I470" t="b">
        <v>0</v>
      </c>
      <c r="J470">
        <v>0</v>
      </c>
      <c r="K470">
        <v>57</v>
      </c>
    </row>
    <row r="471" spans="1:11" x14ac:dyDescent="0.35">
      <c r="A471" t="s">
        <v>590</v>
      </c>
      <c r="B471" s="2">
        <v>45044.90902777778</v>
      </c>
      <c r="C471" t="s">
        <v>31</v>
      </c>
      <c r="D471" t="s">
        <v>79</v>
      </c>
      <c r="E471" t="s">
        <v>14</v>
      </c>
      <c r="F471">
        <v>43</v>
      </c>
      <c r="G471" t="s">
        <v>38</v>
      </c>
      <c r="H471" t="s">
        <v>34</v>
      </c>
      <c r="I471" t="b">
        <v>0</v>
      </c>
      <c r="J471">
        <v>4</v>
      </c>
      <c r="K471">
        <v>26</v>
      </c>
    </row>
    <row r="472" spans="1:11" x14ac:dyDescent="0.35">
      <c r="A472" t="s">
        <v>591</v>
      </c>
      <c r="B472" s="2">
        <v>45044.99722222222</v>
      </c>
      <c r="C472" t="s">
        <v>70</v>
      </c>
      <c r="D472" t="s">
        <v>161</v>
      </c>
      <c r="E472" t="s">
        <v>33</v>
      </c>
      <c r="F472">
        <v>44</v>
      </c>
      <c r="G472" t="s">
        <v>61</v>
      </c>
      <c r="H472" t="s">
        <v>16</v>
      </c>
      <c r="I472" t="b">
        <v>1</v>
      </c>
      <c r="K472">
        <v>42</v>
      </c>
    </row>
    <row r="473" spans="1:11" x14ac:dyDescent="0.35">
      <c r="A473" t="s">
        <v>592</v>
      </c>
      <c r="B473" s="2">
        <v>45045.329861111109</v>
      </c>
      <c r="C473" t="s">
        <v>296</v>
      </c>
      <c r="D473" t="s">
        <v>229</v>
      </c>
      <c r="E473" t="s">
        <v>33</v>
      </c>
      <c r="F473">
        <v>23</v>
      </c>
      <c r="G473" t="s">
        <v>15</v>
      </c>
      <c r="H473" t="s">
        <v>68</v>
      </c>
      <c r="I473" t="b">
        <v>0</v>
      </c>
      <c r="J473">
        <v>5</v>
      </c>
      <c r="K473">
        <v>35</v>
      </c>
    </row>
    <row r="474" spans="1:11" x14ac:dyDescent="0.35">
      <c r="A474" t="s">
        <v>593</v>
      </c>
      <c r="B474" s="2">
        <v>45045.381249999999</v>
      </c>
      <c r="C474" t="s">
        <v>99</v>
      </c>
      <c r="D474" t="s">
        <v>161</v>
      </c>
      <c r="E474" t="s">
        <v>14</v>
      </c>
      <c r="F474">
        <v>75</v>
      </c>
      <c r="G474" t="s">
        <v>21</v>
      </c>
      <c r="H474" t="s">
        <v>34</v>
      </c>
      <c r="I474" t="b">
        <v>1</v>
      </c>
      <c r="J474">
        <v>9</v>
      </c>
      <c r="K474">
        <v>16</v>
      </c>
    </row>
    <row r="475" spans="1:11" x14ac:dyDescent="0.35">
      <c r="A475" t="s">
        <v>594</v>
      </c>
      <c r="B475" s="2">
        <v>45045.394444444442</v>
      </c>
      <c r="C475" t="s">
        <v>57</v>
      </c>
      <c r="D475" t="s">
        <v>148</v>
      </c>
      <c r="E475" t="s">
        <v>43</v>
      </c>
      <c r="F475">
        <v>45</v>
      </c>
      <c r="G475" t="s">
        <v>25</v>
      </c>
      <c r="H475" t="s">
        <v>34</v>
      </c>
      <c r="I475" t="b">
        <v>1</v>
      </c>
      <c r="K475">
        <v>56</v>
      </c>
    </row>
    <row r="476" spans="1:11" x14ac:dyDescent="0.35">
      <c r="A476" t="s">
        <v>595</v>
      </c>
      <c r="B476" s="2">
        <v>45045.55</v>
      </c>
      <c r="C476" t="s">
        <v>27</v>
      </c>
      <c r="D476" t="s">
        <v>13</v>
      </c>
      <c r="E476" t="s">
        <v>33</v>
      </c>
      <c r="F476">
        <v>45</v>
      </c>
      <c r="G476" t="s">
        <v>53</v>
      </c>
      <c r="H476" t="s">
        <v>151</v>
      </c>
      <c r="I476" t="b">
        <v>0</v>
      </c>
      <c r="K476">
        <v>13</v>
      </c>
    </row>
    <row r="477" spans="1:11" x14ac:dyDescent="0.35">
      <c r="A477" t="s">
        <v>596</v>
      </c>
      <c r="B477" s="2">
        <v>45045.628472222219</v>
      </c>
      <c r="C477" t="s">
        <v>91</v>
      </c>
      <c r="D477" t="s">
        <v>144</v>
      </c>
      <c r="E477" t="s">
        <v>20</v>
      </c>
      <c r="F477">
        <v>57</v>
      </c>
      <c r="G477" t="s">
        <v>15</v>
      </c>
      <c r="H477" t="s">
        <v>16</v>
      </c>
      <c r="I477" t="b">
        <v>1</v>
      </c>
      <c r="K477">
        <v>44</v>
      </c>
    </row>
    <row r="478" spans="1:11" x14ac:dyDescent="0.35">
      <c r="A478" t="s">
        <v>597</v>
      </c>
      <c r="B478" s="2">
        <v>45045.716666666667</v>
      </c>
      <c r="C478" t="s">
        <v>91</v>
      </c>
      <c r="D478" t="s">
        <v>148</v>
      </c>
      <c r="E478" t="s">
        <v>14</v>
      </c>
      <c r="F478">
        <v>48</v>
      </c>
      <c r="G478" t="s">
        <v>25</v>
      </c>
      <c r="H478" t="s">
        <v>16</v>
      </c>
      <c r="I478" t="b">
        <v>1</v>
      </c>
      <c r="J478">
        <v>9</v>
      </c>
      <c r="K478">
        <v>44</v>
      </c>
    </row>
    <row r="479" spans="1:11" x14ac:dyDescent="0.35">
      <c r="A479" t="s">
        <v>598</v>
      </c>
      <c r="B479" s="2">
        <v>45045.77847222222</v>
      </c>
      <c r="C479" t="s">
        <v>106</v>
      </c>
      <c r="D479" t="s">
        <v>123</v>
      </c>
      <c r="E479" t="s">
        <v>33</v>
      </c>
      <c r="F479">
        <v>2</v>
      </c>
      <c r="G479" t="s">
        <v>38</v>
      </c>
      <c r="H479" t="s">
        <v>149</v>
      </c>
      <c r="I479" t="b">
        <v>0</v>
      </c>
      <c r="K479">
        <v>50</v>
      </c>
    </row>
    <row r="480" spans="1:11" x14ac:dyDescent="0.35">
      <c r="A480" t="s">
        <v>599</v>
      </c>
      <c r="B480" s="2">
        <v>45045.92083333333</v>
      </c>
      <c r="C480" t="s">
        <v>55</v>
      </c>
      <c r="D480" t="s">
        <v>28</v>
      </c>
      <c r="E480" t="s">
        <v>20</v>
      </c>
      <c r="F480">
        <v>38</v>
      </c>
      <c r="G480" t="s">
        <v>47</v>
      </c>
      <c r="H480" t="s">
        <v>16</v>
      </c>
      <c r="I480" t="b">
        <v>1</v>
      </c>
      <c r="J480">
        <v>0</v>
      </c>
      <c r="K480">
        <v>60</v>
      </c>
    </row>
    <row r="481" spans="1:11" x14ac:dyDescent="0.35">
      <c r="A481" t="s">
        <v>600</v>
      </c>
      <c r="B481" s="2">
        <v>45045.98333333333</v>
      </c>
      <c r="C481" t="s">
        <v>31</v>
      </c>
      <c r="D481" t="s">
        <v>93</v>
      </c>
      <c r="E481" t="s">
        <v>43</v>
      </c>
      <c r="F481">
        <v>25</v>
      </c>
      <c r="G481" t="s">
        <v>89</v>
      </c>
      <c r="H481" t="s">
        <v>34</v>
      </c>
      <c r="I481" t="b">
        <v>0</v>
      </c>
      <c r="K481">
        <v>49</v>
      </c>
    </row>
    <row r="482" spans="1:11" x14ac:dyDescent="0.35">
      <c r="A482" t="s">
        <v>601</v>
      </c>
      <c r="B482" s="2">
        <v>45045.993055555547</v>
      </c>
      <c r="C482" t="s">
        <v>78</v>
      </c>
      <c r="D482" t="s">
        <v>139</v>
      </c>
      <c r="E482" t="s">
        <v>20</v>
      </c>
      <c r="F482">
        <v>68</v>
      </c>
      <c r="G482" t="s">
        <v>15</v>
      </c>
      <c r="H482" t="s">
        <v>34</v>
      </c>
      <c r="I482" t="b">
        <v>1</v>
      </c>
      <c r="K482">
        <v>21</v>
      </c>
    </row>
    <row r="483" spans="1:11" x14ac:dyDescent="0.35">
      <c r="A483" t="s">
        <v>602</v>
      </c>
      <c r="B483" s="2">
        <v>45046.022916666669</v>
      </c>
      <c r="C483" t="s">
        <v>70</v>
      </c>
      <c r="D483" t="s">
        <v>148</v>
      </c>
      <c r="E483" t="s">
        <v>20</v>
      </c>
      <c r="F483">
        <v>14</v>
      </c>
      <c r="G483" t="s">
        <v>25</v>
      </c>
      <c r="H483" t="s">
        <v>29</v>
      </c>
      <c r="I483" t="b">
        <v>0</v>
      </c>
      <c r="J483">
        <v>8</v>
      </c>
      <c r="K483">
        <v>39</v>
      </c>
    </row>
    <row r="484" spans="1:11" x14ac:dyDescent="0.35">
      <c r="A484" t="s">
        <v>603</v>
      </c>
      <c r="B484" s="2">
        <v>45046.033333333333</v>
      </c>
      <c r="C484" t="s">
        <v>12</v>
      </c>
      <c r="D484" t="s">
        <v>13</v>
      </c>
      <c r="E484" t="s">
        <v>43</v>
      </c>
      <c r="F484">
        <v>46</v>
      </c>
      <c r="G484" t="s">
        <v>25</v>
      </c>
      <c r="H484" t="s">
        <v>34</v>
      </c>
      <c r="I484" t="b">
        <v>1</v>
      </c>
      <c r="K484">
        <v>36</v>
      </c>
    </row>
    <row r="485" spans="1:11" x14ac:dyDescent="0.35">
      <c r="A485" t="s">
        <v>604</v>
      </c>
      <c r="B485" s="2">
        <v>45046.202777777777</v>
      </c>
      <c r="C485" t="s">
        <v>76</v>
      </c>
      <c r="D485" t="s">
        <v>237</v>
      </c>
      <c r="E485" t="s">
        <v>33</v>
      </c>
      <c r="F485">
        <v>50</v>
      </c>
      <c r="G485" t="s">
        <v>15</v>
      </c>
      <c r="H485" t="s">
        <v>16</v>
      </c>
      <c r="I485" t="b">
        <v>1</v>
      </c>
      <c r="K485">
        <v>48</v>
      </c>
    </row>
    <row r="486" spans="1:11" x14ac:dyDescent="0.35">
      <c r="A486" t="s">
        <v>605</v>
      </c>
      <c r="B486" s="2">
        <v>45046.272916666669</v>
      </c>
      <c r="C486" t="s">
        <v>57</v>
      </c>
      <c r="D486" t="s">
        <v>132</v>
      </c>
      <c r="E486" t="s">
        <v>20</v>
      </c>
      <c r="F486">
        <v>53</v>
      </c>
      <c r="G486" t="s">
        <v>15</v>
      </c>
      <c r="H486" t="s">
        <v>16</v>
      </c>
      <c r="I486" t="b">
        <v>0</v>
      </c>
      <c r="K486">
        <v>60</v>
      </c>
    </row>
    <row r="487" spans="1:11" x14ac:dyDescent="0.35">
      <c r="A487" t="s">
        <v>606</v>
      </c>
      <c r="B487" s="2">
        <v>45046.34652777778</v>
      </c>
      <c r="C487" t="s">
        <v>129</v>
      </c>
      <c r="D487" t="s">
        <v>164</v>
      </c>
      <c r="E487" t="s">
        <v>33</v>
      </c>
      <c r="F487">
        <v>9</v>
      </c>
      <c r="G487" t="s">
        <v>25</v>
      </c>
      <c r="H487" t="s">
        <v>16</v>
      </c>
      <c r="I487" t="b">
        <v>0</v>
      </c>
      <c r="J487">
        <v>5</v>
      </c>
      <c r="K487">
        <v>38</v>
      </c>
    </row>
    <row r="488" spans="1:11" x14ac:dyDescent="0.35">
      <c r="A488" t="s">
        <v>607</v>
      </c>
      <c r="B488" s="2">
        <v>45046.652777777781</v>
      </c>
      <c r="C488" t="s">
        <v>18</v>
      </c>
      <c r="D488" t="s">
        <v>146</v>
      </c>
      <c r="E488" t="s">
        <v>20</v>
      </c>
      <c r="F488">
        <v>74</v>
      </c>
      <c r="G488" t="s">
        <v>53</v>
      </c>
      <c r="H488" t="s">
        <v>16</v>
      </c>
      <c r="I488" t="b">
        <v>0</v>
      </c>
      <c r="J488">
        <v>7</v>
      </c>
      <c r="K488">
        <v>48</v>
      </c>
    </row>
    <row r="489" spans="1:11" x14ac:dyDescent="0.35">
      <c r="A489" t="s">
        <v>608</v>
      </c>
      <c r="B489" s="2">
        <v>45046.834027777782</v>
      </c>
      <c r="C489" t="s">
        <v>20</v>
      </c>
      <c r="D489" t="s">
        <v>32</v>
      </c>
      <c r="E489" t="s">
        <v>20</v>
      </c>
      <c r="F489">
        <v>60</v>
      </c>
      <c r="G489" t="s">
        <v>25</v>
      </c>
      <c r="H489" t="s">
        <v>16</v>
      </c>
      <c r="I489" t="b">
        <v>0</v>
      </c>
      <c r="K489">
        <v>41</v>
      </c>
    </row>
    <row r="490" spans="1:11" x14ac:dyDescent="0.35">
      <c r="A490" t="s">
        <v>609</v>
      </c>
      <c r="B490" s="2">
        <v>45046.881249999999</v>
      </c>
      <c r="C490" t="s">
        <v>129</v>
      </c>
      <c r="D490" t="s">
        <v>159</v>
      </c>
      <c r="E490" t="s">
        <v>33</v>
      </c>
      <c r="F490">
        <v>9</v>
      </c>
      <c r="G490" t="s">
        <v>38</v>
      </c>
      <c r="H490" t="s">
        <v>16</v>
      </c>
      <c r="I490" t="b">
        <v>1</v>
      </c>
      <c r="K490">
        <v>60</v>
      </c>
    </row>
    <row r="491" spans="1:11" x14ac:dyDescent="0.35">
      <c r="A491" t="s">
        <v>610</v>
      </c>
      <c r="B491" s="2">
        <v>45046.883333333331</v>
      </c>
      <c r="C491" t="s">
        <v>108</v>
      </c>
      <c r="D491" t="s">
        <v>148</v>
      </c>
      <c r="E491" t="s">
        <v>20</v>
      </c>
      <c r="F491">
        <v>58</v>
      </c>
      <c r="G491" t="s">
        <v>89</v>
      </c>
      <c r="H491" t="s">
        <v>16</v>
      </c>
      <c r="I491" t="b">
        <v>0</v>
      </c>
      <c r="K491">
        <v>56</v>
      </c>
    </row>
    <row r="492" spans="1:11" x14ac:dyDescent="0.35">
      <c r="A492" t="s">
        <v>611</v>
      </c>
      <c r="B492" s="2">
        <v>45046.990277777782</v>
      </c>
      <c r="C492" t="s">
        <v>78</v>
      </c>
      <c r="D492" t="s">
        <v>209</v>
      </c>
      <c r="E492" t="s">
        <v>43</v>
      </c>
      <c r="F492">
        <v>51</v>
      </c>
      <c r="G492" t="s">
        <v>25</v>
      </c>
      <c r="H492" t="s">
        <v>151</v>
      </c>
      <c r="I492" t="b">
        <v>0</v>
      </c>
      <c r="J492">
        <v>9</v>
      </c>
      <c r="K492">
        <v>37</v>
      </c>
    </row>
    <row r="493" spans="1:11" x14ac:dyDescent="0.35">
      <c r="A493" t="s">
        <v>612</v>
      </c>
      <c r="B493" s="2">
        <v>45047.240277777782</v>
      </c>
      <c r="C493" t="s">
        <v>45</v>
      </c>
      <c r="D493" t="s">
        <v>58</v>
      </c>
      <c r="E493" t="s">
        <v>43</v>
      </c>
      <c r="F493">
        <v>12</v>
      </c>
      <c r="G493" t="s">
        <v>15</v>
      </c>
      <c r="H493" t="s">
        <v>34</v>
      </c>
      <c r="I493" t="b">
        <v>0</v>
      </c>
      <c r="K493">
        <v>22</v>
      </c>
    </row>
    <row r="494" spans="1:11" x14ac:dyDescent="0.35">
      <c r="A494" t="s">
        <v>613</v>
      </c>
      <c r="B494" s="2">
        <v>45047.275694444441</v>
      </c>
      <c r="C494" t="s">
        <v>23</v>
      </c>
      <c r="D494" t="s">
        <v>212</v>
      </c>
      <c r="E494" t="s">
        <v>14</v>
      </c>
      <c r="F494">
        <v>32</v>
      </c>
      <c r="G494" t="s">
        <v>15</v>
      </c>
      <c r="H494" t="s">
        <v>118</v>
      </c>
      <c r="I494" t="b">
        <v>0</v>
      </c>
      <c r="J494">
        <v>0</v>
      </c>
      <c r="K494">
        <v>16</v>
      </c>
    </row>
    <row r="495" spans="1:11" x14ac:dyDescent="0.35">
      <c r="A495" t="s">
        <v>614</v>
      </c>
      <c r="B495" s="2">
        <v>45047.334027777782</v>
      </c>
      <c r="C495" t="s">
        <v>129</v>
      </c>
      <c r="D495" t="s">
        <v>19</v>
      </c>
      <c r="E495" t="s">
        <v>20</v>
      </c>
      <c r="F495">
        <v>11</v>
      </c>
      <c r="G495" t="s">
        <v>53</v>
      </c>
      <c r="H495" t="s">
        <v>269</v>
      </c>
      <c r="I495" t="b">
        <v>0</v>
      </c>
      <c r="K495">
        <v>35</v>
      </c>
    </row>
    <row r="496" spans="1:11" x14ac:dyDescent="0.35">
      <c r="A496" t="s">
        <v>615</v>
      </c>
      <c r="B496" s="2">
        <v>45047.342361111107</v>
      </c>
      <c r="C496" t="s">
        <v>88</v>
      </c>
      <c r="D496" t="s">
        <v>123</v>
      </c>
      <c r="E496" t="s">
        <v>43</v>
      </c>
      <c r="F496">
        <v>10</v>
      </c>
      <c r="G496" t="s">
        <v>61</v>
      </c>
      <c r="H496" t="s">
        <v>269</v>
      </c>
      <c r="I496" t="b">
        <v>1</v>
      </c>
      <c r="K496">
        <v>34</v>
      </c>
    </row>
    <row r="497" spans="1:11" x14ac:dyDescent="0.35">
      <c r="A497" t="s">
        <v>616</v>
      </c>
      <c r="B497" s="2">
        <v>45047.353472222218</v>
      </c>
      <c r="C497" t="s">
        <v>12</v>
      </c>
      <c r="D497" t="s">
        <v>46</v>
      </c>
      <c r="E497" t="s">
        <v>14</v>
      </c>
      <c r="F497">
        <v>43</v>
      </c>
      <c r="G497" t="s">
        <v>89</v>
      </c>
      <c r="H497" t="s">
        <v>16</v>
      </c>
      <c r="I497" t="b">
        <v>1</v>
      </c>
      <c r="K497">
        <v>51</v>
      </c>
    </row>
    <row r="498" spans="1:11" x14ac:dyDescent="0.35">
      <c r="A498" t="s">
        <v>617</v>
      </c>
      <c r="B498" s="2">
        <v>45047.366666666669</v>
      </c>
      <c r="C498" t="s">
        <v>117</v>
      </c>
      <c r="D498" t="s">
        <v>212</v>
      </c>
      <c r="E498" t="s">
        <v>33</v>
      </c>
      <c r="F498">
        <v>25</v>
      </c>
      <c r="G498" t="s">
        <v>15</v>
      </c>
      <c r="H498" t="s">
        <v>34</v>
      </c>
      <c r="I498" t="b">
        <v>0</v>
      </c>
      <c r="J498">
        <v>8</v>
      </c>
      <c r="K498">
        <v>42</v>
      </c>
    </row>
    <row r="499" spans="1:11" x14ac:dyDescent="0.35">
      <c r="A499" t="s">
        <v>618</v>
      </c>
      <c r="B499" s="2">
        <v>45047.513888888891</v>
      </c>
      <c r="C499" t="s">
        <v>122</v>
      </c>
      <c r="D499" t="s">
        <v>191</v>
      </c>
      <c r="E499" t="s">
        <v>43</v>
      </c>
      <c r="F499">
        <v>71</v>
      </c>
      <c r="G499" t="s">
        <v>15</v>
      </c>
      <c r="H499" t="s">
        <v>16</v>
      </c>
      <c r="I499" t="b">
        <v>1</v>
      </c>
      <c r="K499">
        <v>44</v>
      </c>
    </row>
    <row r="500" spans="1:11" x14ac:dyDescent="0.35">
      <c r="A500" t="s">
        <v>619</v>
      </c>
      <c r="B500" s="2">
        <v>45047.535416666673</v>
      </c>
      <c r="C500" t="s">
        <v>12</v>
      </c>
      <c r="D500" t="s">
        <v>134</v>
      </c>
      <c r="E500" t="s">
        <v>43</v>
      </c>
      <c r="F500">
        <v>36</v>
      </c>
      <c r="G500" t="s">
        <v>53</v>
      </c>
      <c r="H500" t="s">
        <v>34</v>
      </c>
      <c r="I500" t="b">
        <v>1</v>
      </c>
      <c r="K500">
        <v>17</v>
      </c>
    </row>
    <row r="501" spans="1:11" x14ac:dyDescent="0.35">
      <c r="A501" t="s">
        <v>620</v>
      </c>
      <c r="B501" s="2">
        <v>45047.535416666673</v>
      </c>
      <c r="C501" t="s">
        <v>55</v>
      </c>
      <c r="D501" t="s">
        <v>209</v>
      </c>
      <c r="E501" t="s">
        <v>20</v>
      </c>
      <c r="F501">
        <v>58</v>
      </c>
      <c r="G501" t="s">
        <v>53</v>
      </c>
      <c r="H501" t="s">
        <v>151</v>
      </c>
      <c r="I501" t="b">
        <v>0</v>
      </c>
      <c r="K501">
        <v>15</v>
      </c>
    </row>
    <row r="502" spans="1:11" x14ac:dyDescent="0.35">
      <c r="A502" t="s">
        <v>621</v>
      </c>
      <c r="B502" s="2">
        <v>45047.538194444453</v>
      </c>
      <c r="C502" t="s">
        <v>91</v>
      </c>
      <c r="D502" t="s">
        <v>19</v>
      </c>
      <c r="E502" t="s">
        <v>14</v>
      </c>
      <c r="F502">
        <v>67</v>
      </c>
      <c r="G502" t="s">
        <v>61</v>
      </c>
      <c r="H502" t="s">
        <v>16</v>
      </c>
      <c r="I502" t="b">
        <v>0</v>
      </c>
      <c r="K502">
        <v>15</v>
      </c>
    </row>
    <row r="503" spans="1:11" x14ac:dyDescent="0.35">
      <c r="A503" t="s">
        <v>622</v>
      </c>
      <c r="B503" s="2">
        <v>45047.606944444437</v>
      </c>
      <c r="C503" t="s">
        <v>12</v>
      </c>
      <c r="D503" t="s">
        <v>132</v>
      </c>
      <c r="E503" t="s">
        <v>20</v>
      </c>
      <c r="F503">
        <v>11</v>
      </c>
      <c r="G503" t="s">
        <v>89</v>
      </c>
      <c r="H503" t="s">
        <v>34</v>
      </c>
      <c r="I503" t="b">
        <v>1</v>
      </c>
      <c r="J503">
        <v>0</v>
      </c>
      <c r="K503">
        <v>56</v>
      </c>
    </row>
    <row r="504" spans="1:11" x14ac:dyDescent="0.35">
      <c r="A504" t="s">
        <v>623</v>
      </c>
      <c r="B504" s="2">
        <v>45047.613888888889</v>
      </c>
      <c r="C504" t="s">
        <v>108</v>
      </c>
      <c r="D504" t="s">
        <v>219</v>
      </c>
      <c r="E504" t="s">
        <v>33</v>
      </c>
      <c r="F504">
        <v>23</v>
      </c>
      <c r="G504" t="s">
        <v>89</v>
      </c>
      <c r="H504" t="s">
        <v>34</v>
      </c>
      <c r="I504" t="b">
        <v>1</v>
      </c>
      <c r="J504">
        <v>6</v>
      </c>
      <c r="K504">
        <v>22</v>
      </c>
    </row>
    <row r="505" spans="1:11" x14ac:dyDescent="0.35">
      <c r="A505" t="s">
        <v>624</v>
      </c>
      <c r="B505" s="2">
        <v>45047.65</v>
      </c>
      <c r="C505" t="s">
        <v>18</v>
      </c>
      <c r="D505" t="s">
        <v>191</v>
      </c>
      <c r="E505" t="s">
        <v>43</v>
      </c>
      <c r="F505">
        <v>39</v>
      </c>
      <c r="G505" t="s">
        <v>15</v>
      </c>
      <c r="H505" t="s">
        <v>34</v>
      </c>
      <c r="I505" t="b">
        <v>0</v>
      </c>
      <c r="J505">
        <v>7</v>
      </c>
      <c r="K505">
        <v>11</v>
      </c>
    </row>
    <row r="506" spans="1:11" x14ac:dyDescent="0.35">
      <c r="A506" t="s">
        <v>625</v>
      </c>
      <c r="B506" s="2">
        <v>45047.711111111108</v>
      </c>
      <c r="C506" t="s">
        <v>73</v>
      </c>
      <c r="D506" t="s">
        <v>65</v>
      </c>
      <c r="E506" t="s">
        <v>14</v>
      </c>
      <c r="F506">
        <v>18</v>
      </c>
      <c r="G506" t="s">
        <v>38</v>
      </c>
      <c r="H506" t="s">
        <v>16</v>
      </c>
      <c r="I506" t="b">
        <v>0</v>
      </c>
      <c r="K506">
        <v>11</v>
      </c>
    </row>
    <row r="507" spans="1:11" x14ac:dyDescent="0.35">
      <c r="A507" t="s">
        <v>626</v>
      </c>
      <c r="B507" s="2">
        <v>45047.81527777778</v>
      </c>
      <c r="C507" t="s">
        <v>33</v>
      </c>
      <c r="D507" t="s">
        <v>13</v>
      </c>
      <c r="E507" t="s">
        <v>33</v>
      </c>
      <c r="F507">
        <v>48</v>
      </c>
      <c r="G507" t="s">
        <v>25</v>
      </c>
      <c r="H507" t="s">
        <v>34</v>
      </c>
      <c r="I507" t="b">
        <v>1</v>
      </c>
      <c r="K507">
        <v>56</v>
      </c>
    </row>
    <row r="508" spans="1:11" x14ac:dyDescent="0.35">
      <c r="A508" t="s">
        <v>627</v>
      </c>
      <c r="B508" s="2">
        <v>45047.950694444437</v>
      </c>
      <c r="C508" t="s">
        <v>91</v>
      </c>
      <c r="D508" t="s">
        <v>191</v>
      </c>
      <c r="E508" t="s">
        <v>33</v>
      </c>
      <c r="F508">
        <v>77</v>
      </c>
      <c r="G508" t="s">
        <v>15</v>
      </c>
      <c r="H508" t="s">
        <v>16</v>
      </c>
      <c r="I508" t="b">
        <v>0</v>
      </c>
      <c r="K508">
        <v>39</v>
      </c>
    </row>
    <row r="509" spans="1:11" x14ac:dyDescent="0.35">
      <c r="A509" t="s">
        <v>628</v>
      </c>
      <c r="B509" s="2">
        <v>45047.958333333343</v>
      </c>
      <c r="C509" t="s">
        <v>51</v>
      </c>
      <c r="D509" t="s">
        <v>290</v>
      </c>
      <c r="E509" t="s">
        <v>33</v>
      </c>
      <c r="F509">
        <v>46</v>
      </c>
      <c r="G509" t="s">
        <v>25</v>
      </c>
      <c r="H509" t="s">
        <v>34</v>
      </c>
      <c r="I509" t="b">
        <v>0</v>
      </c>
      <c r="K509">
        <v>28</v>
      </c>
    </row>
    <row r="510" spans="1:11" x14ac:dyDescent="0.35">
      <c r="A510" t="s">
        <v>629</v>
      </c>
      <c r="B510" s="2">
        <v>45047.965277777781</v>
      </c>
      <c r="C510" t="s">
        <v>91</v>
      </c>
      <c r="D510" t="s">
        <v>58</v>
      </c>
      <c r="E510" t="s">
        <v>43</v>
      </c>
      <c r="F510">
        <v>14</v>
      </c>
      <c r="G510" t="s">
        <v>25</v>
      </c>
      <c r="H510" t="s">
        <v>34</v>
      </c>
      <c r="I510" t="b">
        <v>0</v>
      </c>
      <c r="K510">
        <v>15</v>
      </c>
    </row>
    <row r="511" spans="1:11" x14ac:dyDescent="0.35">
      <c r="A511" t="s">
        <v>630</v>
      </c>
      <c r="B511" s="2">
        <v>45047.987500000003</v>
      </c>
      <c r="C511" t="s">
        <v>55</v>
      </c>
      <c r="D511" t="s">
        <v>146</v>
      </c>
      <c r="E511" t="s">
        <v>33</v>
      </c>
      <c r="F511">
        <v>70</v>
      </c>
      <c r="G511" t="s">
        <v>89</v>
      </c>
      <c r="H511" t="s">
        <v>269</v>
      </c>
      <c r="I511" t="b">
        <v>1</v>
      </c>
      <c r="K511">
        <v>23</v>
      </c>
    </row>
    <row r="512" spans="1:11" x14ac:dyDescent="0.35">
      <c r="A512" t="s">
        <v>631</v>
      </c>
      <c r="B512" s="2">
        <v>45048.086111111108</v>
      </c>
      <c r="C512" t="s">
        <v>184</v>
      </c>
      <c r="D512" t="s">
        <v>242</v>
      </c>
      <c r="E512" t="s">
        <v>33</v>
      </c>
      <c r="F512">
        <v>17</v>
      </c>
      <c r="G512" t="s">
        <v>15</v>
      </c>
      <c r="H512" t="s">
        <v>68</v>
      </c>
      <c r="I512" t="b">
        <v>1</v>
      </c>
      <c r="K512">
        <v>35</v>
      </c>
    </row>
    <row r="513" spans="1:11" x14ac:dyDescent="0.35">
      <c r="A513" t="s">
        <v>632</v>
      </c>
      <c r="B513" s="2">
        <v>45048.092361111107</v>
      </c>
      <c r="C513" t="s">
        <v>129</v>
      </c>
      <c r="D513" t="s">
        <v>101</v>
      </c>
      <c r="E513" t="s">
        <v>43</v>
      </c>
      <c r="F513">
        <v>60</v>
      </c>
      <c r="G513" t="s">
        <v>25</v>
      </c>
      <c r="H513" t="s">
        <v>29</v>
      </c>
      <c r="I513" t="b">
        <v>0</v>
      </c>
      <c r="K513">
        <v>39</v>
      </c>
    </row>
    <row r="514" spans="1:11" x14ac:dyDescent="0.35">
      <c r="A514" t="s">
        <v>633</v>
      </c>
      <c r="B514" s="2">
        <v>45048.393055555563</v>
      </c>
      <c r="C514" t="s">
        <v>88</v>
      </c>
      <c r="D514" t="s">
        <v>112</v>
      </c>
      <c r="E514" t="s">
        <v>20</v>
      </c>
      <c r="F514">
        <v>68</v>
      </c>
      <c r="G514" t="s">
        <v>25</v>
      </c>
      <c r="H514" t="s">
        <v>16</v>
      </c>
      <c r="I514" t="b">
        <v>0</v>
      </c>
      <c r="K514">
        <v>47</v>
      </c>
    </row>
    <row r="515" spans="1:11" x14ac:dyDescent="0.35">
      <c r="A515" t="s">
        <v>634</v>
      </c>
      <c r="B515" s="2">
        <v>45048.419444444437</v>
      </c>
      <c r="C515" t="s">
        <v>108</v>
      </c>
      <c r="D515" t="s">
        <v>290</v>
      </c>
      <c r="E515" t="s">
        <v>43</v>
      </c>
      <c r="F515">
        <v>31</v>
      </c>
      <c r="G515" t="s">
        <v>25</v>
      </c>
      <c r="H515" t="s">
        <v>16</v>
      </c>
      <c r="I515" t="b">
        <v>1</v>
      </c>
      <c r="K515">
        <v>33</v>
      </c>
    </row>
    <row r="516" spans="1:11" x14ac:dyDescent="0.35">
      <c r="A516" t="s">
        <v>635</v>
      </c>
      <c r="B516" s="2">
        <v>45048.539583333331</v>
      </c>
      <c r="C516" t="s">
        <v>76</v>
      </c>
      <c r="D516" t="s">
        <v>229</v>
      </c>
      <c r="E516" t="s">
        <v>43</v>
      </c>
      <c r="F516">
        <v>31</v>
      </c>
      <c r="G516" t="s">
        <v>38</v>
      </c>
      <c r="H516" t="s">
        <v>29</v>
      </c>
      <c r="I516" t="b">
        <v>0</v>
      </c>
      <c r="K516">
        <v>21</v>
      </c>
    </row>
    <row r="517" spans="1:11" x14ac:dyDescent="0.35">
      <c r="A517" t="s">
        <v>636</v>
      </c>
      <c r="B517" s="2">
        <v>45048.693055555559</v>
      </c>
      <c r="C517" t="s">
        <v>91</v>
      </c>
      <c r="D517" t="s">
        <v>65</v>
      </c>
      <c r="E517" t="s">
        <v>14</v>
      </c>
      <c r="F517">
        <v>15</v>
      </c>
      <c r="G517" t="s">
        <v>21</v>
      </c>
      <c r="H517" t="s">
        <v>16</v>
      </c>
      <c r="I517" t="b">
        <v>0</v>
      </c>
      <c r="K517">
        <v>46</v>
      </c>
    </row>
    <row r="518" spans="1:11" x14ac:dyDescent="0.35">
      <c r="A518" t="s">
        <v>637</v>
      </c>
      <c r="B518" s="2">
        <v>45048.750694444447</v>
      </c>
      <c r="C518" t="s">
        <v>27</v>
      </c>
      <c r="D518" t="s">
        <v>209</v>
      </c>
      <c r="E518" t="s">
        <v>20</v>
      </c>
      <c r="F518">
        <v>54</v>
      </c>
      <c r="G518" t="s">
        <v>15</v>
      </c>
      <c r="H518" t="s">
        <v>269</v>
      </c>
      <c r="I518" t="b">
        <v>1</v>
      </c>
      <c r="K518">
        <v>42</v>
      </c>
    </row>
    <row r="519" spans="1:11" x14ac:dyDescent="0.35">
      <c r="A519" t="s">
        <v>638</v>
      </c>
      <c r="B519" s="2">
        <v>45048.800000000003</v>
      </c>
      <c r="C519" t="s">
        <v>88</v>
      </c>
      <c r="D519" t="s">
        <v>174</v>
      </c>
      <c r="E519" t="s">
        <v>20</v>
      </c>
      <c r="F519">
        <v>34</v>
      </c>
      <c r="G519" t="s">
        <v>15</v>
      </c>
      <c r="H519" t="s">
        <v>16</v>
      </c>
      <c r="I519" t="b">
        <v>1</v>
      </c>
      <c r="K519">
        <v>24</v>
      </c>
    </row>
    <row r="520" spans="1:11" x14ac:dyDescent="0.35">
      <c r="A520" t="s">
        <v>639</v>
      </c>
      <c r="B520" s="2">
        <v>45048.804166666669</v>
      </c>
      <c r="C520" t="s">
        <v>76</v>
      </c>
      <c r="D520" t="s">
        <v>412</v>
      </c>
      <c r="E520" t="s">
        <v>20</v>
      </c>
      <c r="F520">
        <v>7</v>
      </c>
      <c r="G520" t="s">
        <v>15</v>
      </c>
      <c r="H520" t="s">
        <v>16</v>
      </c>
      <c r="I520" t="b">
        <v>1</v>
      </c>
      <c r="K520">
        <v>41</v>
      </c>
    </row>
    <row r="521" spans="1:11" x14ac:dyDescent="0.35">
      <c r="A521" t="s">
        <v>640</v>
      </c>
      <c r="B521" s="2">
        <v>45048.861805555563</v>
      </c>
      <c r="C521" t="s">
        <v>83</v>
      </c>
      <c r="D521" t="s">
        <v>13</v>
      </c>
      <c r="E521" t="s">
        <v>20</v>
      </c>
      <c r="F521">
        <v>76</v>
      </c>
      <c r="G521" t="s">
        <v>21</v>
      </c>
      <c r="H521" t="s">
        <v>16</v>
      </c>
      <c r="I521" t="b">
        <v>1</v>
      </c>
      <c r="K521">
        <v>37</v>
      </c>
    </row>
    <row r="522" spans="1:11" x14ac:dyDescent="0.35">
      <c r="A522" t="s">
        <v>641</v>
      </c>
      <c r="B522" s="2">
        <v>45048.898611111108</v>
      </c>
      <c r="C522" t="s">
        <v>76</v>
      </c>
      <c r="D522" t="s">
        <v>144</v>
      </c>
      <c r="E522" t="s">
        <v>14</v>
      </c>
      <c r="F522">
        <v>41</v>
      </c>
      <c r="G522" t="s">
        <v>89</v>
      </c>
      <c r="H522" t="s">
        <v>16</v>
      </c>
      <c r="I522" t="b">
        <v>0</v>
      </c>
      <c r="K522">
        <v>26</v>
      </c>
    </row>
    <row r="523" spans="1:11" x14ac:dyDescent="0.35">
      <c r="A523" t="s">
        <v>642</v>
      </c>
      <c r="B523" s="2">
        <v>45048.964583333327</v>
      </c>
      <c r="C523" t="s">
        <v>57</v>
      </c>
      <c r="D523" t="s">
        <v>214</v>
      </c>
      <c r="E523" t="s">
        <v>20</v>
      </c>
      <c r="F523">
        <v>75</v>
      </c>
      <c r="G523" t="s">
        <v>89</v>
      </c>
      <c r="H523" t="s">
        <v>16</v>
      </c>
      <c r="I523" t="b">
        <v>0</v>
      </c>
      <c r="K523">
        <v>37</v>
      </c>
    </row>
    <row r="524" spans="1:11" x14ac:dyDescent="0.35">
      <c r="A524" t="s">
        <v>643</v>
      </c>
      <c r="B524" s="2">
        <v>45048.995138888888</v>
      </c>
      <c r="C524" t="s">
        <v>31</v>
      </c>
      <c r="D524" t="s">
        <v>139</v>
      </c>
      <c r="E524" t="s">
        <v>43</v>
      </c>
      <c r="F524">
        <v>77</v>
      </c>
      <c r="G524" t="s">
        <v>38</v>
      </c>
      <c r="H524" t="s">
        <v>149</v>
      </c>
      <c r="I524" t="b">
        <v>0</v>
      </c>
      <c r="K524">
        <v>46</v>
      </c>
    </row>
    <row r="525" spans="1:11" x14ac:dyDescent="0.35">
      <c r="A525" t="s">
        <v>644</v>
      </c>
      <c r="B525" s="2">
        <v>45049.004861111112</v>
      </c>
      <c r="C525" t="s">
        <v>296</v>
      </c>
      <c r="D525" t="s">
        <v>13</v>
      </c>
      <c r="E525" t="s">
        <v>43</v>
      </c>
      <c r="F525">
        <v>23</v>
      </c>
      <c r="G525" t="s">
        <v>38</v>
      </c>
      <c r="H525" t="s">
        <v>16</v>
      </c>
      <c r="I525" t="b">
        <v>0</v>
      </c>
      <c r="K525">
        <v>35</v>
      </c>
    </row>
    <row r="526" spans="1:11" x14ac:dyDescent="0.35">
      <c r="A526" t="s">
        <v>645</v>
      </c>
      <c r="B526" s="2">
        <v>45049.051388888889</v>
      </c>
      <c r="C526" t="s">
        <v>296</v>
      </c>
      <c r="D526" t="s">
        <v>93</v>
      </c>
      <c r="E526" t="s">
        <v>33</v>
      </c>
      <c r="F526">
        <v>55</v>
      </c>
      <c r="G526" t="s">
        <v>25</v>
      </c>
      <c r="H526" t="s">
        <v>16</v>
      </c>
      <c r="I526" t="b">
        <v>0</v>
      </c>
      <c r="J526">
        <v>3</v>
      </c>
      <c r="K526">
        <v>47</v>
      </c>
    </row>
    <row r="527" spans="1:11" x14ac:dyDescent="0.35">
      <c r="A527" t="s">
        <v>646</v>
      </c>
      <c r="B527" s="2">
        <v>45049.157638888893</v>
      </c>
      <c r="C527" t="s">
        <v>76</v>
      </c>
      <c r="D527" t="s">
        <v>191</v>
      </c>
      <c r="E527" t="s">
        <v>33</v>
      </c>
      <c r="F527">
        <v>74</v>
      </c>
      <c r="G527" t="s">
        <v>15</v>
      </c>
      <c r="H527" t="s">
        <v>34</v>
      </c>
      <c r="I527" t="b">
        <v>0</v>
      </c>
      <c r="J527">
        <v>4</v>
      </c>
      <c r="K527">
        <v>59</v>
      </c>
    </row>
    <row r="528" spans="1:11" x14ac:dyDescent="0.35">
      <c r="A528" t="s">
        <v>647</v>
      </c>
      <c r="B528" s="2">
        <v>45049.163888888892</v>
      </c>
      <c r="C528" t="s">
        <v>91</v>
      </c>
      <c r="D528" t="s">
        <v>115</v>
      </c>
      <c r="E528" t="s">
        <v>33</v>
      </c>
      <c r="F528">
        <v>1</v>
      </c>
      <c r="G528" t="s">
        <v>89</v>
      </c>
      <c r="H528" t="s">
        <v>16</v>
      </c>
      <c r="I528" t="b">
        <v>0</v>
      </c>
      <c r="K528">
        <v>31</v>
      </c>
    </row>
    <row r="529" spans="1:11" x14ac:dyDescent="0.35">
      <c r="A529" t="s">
        <v>648</v>
      </c>
      <c r="B529" s="2">
        <v>45049.202777777777</v>
      </c>
      <c r="C529" t="s">
        <v>18</v>
      </c>
      <c r="D529" t="s">
        <v>137</v>
      </c>
      <c r="E529" t="s">
        <v>33</v>
      </c>
      <c r="F529">
        <v>65</v>
      </c>
      <c r="G529" t="s">
        <v>15</v>
      </c>
      <c r="H529" t="s">
        <v>16</v>
      </c>
      <c r="I529" t="b">
        <v>1</v>
      </c>
      <c r="K529">
        <v>16</v>
      </c>
    </row>
    <row r="530" spans="1:11" x14ac:dyDescent="0.35">
      <c r="A530" t="s">
        <v>649</v>
      </c>
      <c r="B530" s="2">
        <v>45049.331250000003</v>
      </c>
      <c r="C530" t="s">
        <v>117</v>
      </c>
      <c r="D530" t="s">
        <v>86</v>
      </c>
      <c r="E530" t="s">
        <v>43</v>
      </c>
      <c r="F530">
        <v>24</v>
      </c>
      <c r="G530" t="s">
        <v>61</v>
      </c>
      <c r="H530" t="s">
        <v>16</v>
      </c>
      <c r="I530" t="b">
        <v>1</v>
      </c>
      <c r="K530">
        <v>16</v>
      </c>
    </row>
    <row r="531" spans="1:11" x14ac:dyDescent="0.35">
      <c r="A531" t="s">
        <v>650</v>
      </c>
      <c r="B531" s="2">
        <v>45049.333333333343</v>
      </c>
      <c r="C531" t="s">
        <v>99</v>
      </c>
      <c r="D531" t="s">
        <v>28</v>
      </c>
      <c r="E531" t="s">
        <v>20</v>
      </c>
      <c r="F531">
        <v>61</v>
      </c>
      <c r="G531" t="s">
        <v>38</v>
      </c>
      <c r="H531" t="s">
        <v>16</v>
      </c>
      <c r="I531" t="b">
        <v>0</v>
      </c>
      <c r="K531">
        <v>37</v>
      </c>
    </row>
    <row r="532" spans="1:11" x14ac:dyDescent="0.35">
      <c r="A532" t="s">
        <v>651</v>
      </c>
      <c r="B532" s="2">
        <v>45049.361111111109</v>
      </c>
      <c r="C532" t="s">
        <v>296</v>
      </c>
      <c r="D532" t="s">
        <v>63</v>
      </c>
      <c r="E532" t="s">
        <v>20</v>
      </c>
      <c r="F532">
        <v>48</v>
      </c>
      <c r="G532" t="s">
        <v>61</v>
      </c>
      <c r="H532" t="s">
        <v>34</v>
      </c>
      <c r="I532" t="b">
        <v>1</v>
      </c>
      <c r="K532">
        <v>58</v>
      </c>
    </row>
    <row r="533" spans="1:11" x14ac:dyDescent="0.35">
      <c r="A533" t="s">
        <v>652</v>
      </c>
      <c r="B533" s="2">
        <v>45049.371527777781</v>
      </c>
      <c r="C533" t="s">
        <v>73</v>
      </c>
      <c r="D533" t="s">
        <v>203</v>
      </c>
      <c r="E533" t="s">
        <v>33</v>
      </c>
      <c r="F533">
        <v>22</v>
      </c>
      <c r="G533" t="s">
        <v>61</v>
      </c>
      <c r="H533" t="s">
        <v>16</v>
      </c>
      <c r="I533" t="b">
        <v>0</v>
      </c>
      <c r="K533">
        <v>60</v>
      </c>
    </row>
    <row r="534" spans="1:11" x14ac:dyDescent="0.35">
      <c r="A534" t="s">
        <v>653</v>
      </c>
      <c r="B534" s="2">
        <v>45049.422222222223</v>
      </c>
      <c r="C534" t="s">
        <v>99</v>
      </c>
      <c r="D534" t="s">
        <v>126</v>
      </c>
      <c r="E534" t="s">
        <v>20</v>
      </c>
      <c r="F534">
        <v>54</v>
      </c>
      <c r="G534" t="s">
        <v>15</v>
      </c>
      <c r="H534" t="s">
        <v>151</v>
      </c>
      <c r="I534" t="b">
        <v>1</v>
      </c>
      <c r="K534">
        <v>19</v>
      </c>
    </row>
    <row r="535" spans="1:11" x14ac:dyDescent="0.35">
      <c r="A535" t="s">
        <v>654</v>
      </c>
      <c r="B535" s="2">
        <v>45049.481944444437</v>
      </c>
      <c r="C535" t="s">
        <v>73</v>
      </c>
      <c r="D535" t="s">
        <v>120</v>
      </c>
      <c r="E535" t="s">
        <v>20</v>
      </c>
      <c r="F535">
        <v>75</v>
      </c>
      <c r="G535" t="s">
        <v>61</v>
      </c>
      <c r="H535" t="s">
        <v>34</v>
      </c>
      <c r="I535" t="b">
        <v>0</v>
      </c>
      <c r="K535">
        <v>58</v>
      </c>
    </row>
    <row r="536" spans="1:11" x14ac:dyDescent="0.35">
      <c r="A536" t="s">
        <v>655</v>
      </c>
      <c r="B536" s="2">
        <v>45049.594444444447</v>
      </c>
      <c r="C536" t="s">
        <v>31</v>
      </c>
      <c r="D536" t="s">
        <v>93</v>
      </c>
      <c r="E536" t="s">
        <v>43</v>
      </c>
      <c r="F536">
        <v>33</v>
      </c>
      <c r="G536" t="s">
        <v>89</v>
      </c>
      <c r="H536" t="s">
        <v>29</v>
      </c>
      <c r="I536" t="b">
        <v>1</v>
      </c>
      <c r="K536">
        <v>13</v>
      </c>
    </row>
    <row r="537" spans="1:11" x14ac:dyDescent="0.35">
      <c r="A537" t="s">
        <v>656</v>
      </c>
      <c r="B537" s="2">
        <v>45049.97152777778</v>
      </c>
      <c r="C537" t="s">
        <v>33</v>
      </c>
      <c r="D537" t="s">
        <v>46</v>
      </c>
      <c r="E537" t="s">
        <v>14</v>
      </c>
      <c r="F537">
        <v>31</v>
      </c>
      <c r="G537" t="s">
        <v>25</v>
      </c>
      <c r="H537" t="s">
        <v>16</v>
      </c>
      <c r="I537" t="b">
        <v>0</v>
      </c>
      <c r="K537">
        <v>10</v>
      </c>
    </row>
    <row r="538" spans="1:11" x14ac:dyDescent="0.35">
      <c r="A538" t="s">
        <v>657</v>
      </c>
      <c r="B538" s="2">
        <v>45050.036805555559</v>
      </c>
      <c r="C538" t="s">
        <v>296</v>
      </c>
      <c r="D538" t="s">
        <v>186</v>
      </c>
      <c r="E538" t="s">
        <v>20</v>
      </c>
      <c r="F538">
        <v>2</v>
      </c>
      <c r="G538" t="s">
        <v>15</v>
      </c>
      <c r="H538" t="s">
        <v>16</v>
      </c>
      <c r="I538" t="b">
        <v>0</v>
      </c>
      <c r="K538">
        <v>13</v>
      </c>
    </row>
    <row r="539" spans="1:11" x14ac:dyDescent="0.35">
      <c r="A539" t="s">
        <v>658</v>
      </c>
      <c r="B539" s="2">
        <v>45050.039583333331</v>
      </c>
      <c r="C539" t="s">
        <v>88</v>
      </c>
      <c r="D539" t="s">
        <v>95</v>
      </c>
      <c r="E539" t="s">
        <v>33</v>
      </c>
      <c r="F539">
        <v>1</v>
      </c>
      <c r="G539" t="s">
        <v>21</v>
      </c>
      <c r="H539" t="s">
        <v>151</v>
      </c>
      <c r="I539" t="b">
        <v>1</v>
      </c>
      <c r="J539">
        <v>4</v>
      </c>
      <c r="K539">
        <v>13</v>
      </c>
    </row>
    <row r="540" spans="1:11" x14ac:dyDescent="0.35">
      <c r="A540" t="s">
        <v>659</v>
      </c>
      <c r="B540" s="2">
        <v>45050.041666666657</v>
      </c>
      <c r="C540" t="s">
        <v>27</v>
      </c>
      <c r="D540" t="s">
        <v>52</v>
      </c>
      <c r="E540" t="s">
        <v>33</v>
      </c>
      <c r="F540">
        <v>14</v>
      </c>
      <c r="G540" t="s">
        <v>25</v>
      </c>
      <c r="H540" t="s">
        <v>34</v>
      </c>
      <c r="I540" t="b">
        <v>1</v>
      </c>
      <c r="K540">
        <v>24</v>
      </c>
    </row>
    <row r="541" spans="1:11" x14ac:dyDescent="0.35">
      <c r="A541" t="s">
        <v>660</v>
      </c>
      <c r="B541" s="2">
        <v>45050.113888888889</v>
      </c>
      <c r="C541" t="s">
        <v>91</v>
      </c>
      <c r="D541" t="s">
        <v>67</v>
      </c>
      <c r="E541" t="s">
        <v>43</v>
      </c>
      <c r="F541">
        <v>18</v>
      </c>
      <c r="G541" t="s">
        <v>38</v>
      </c>
      <c r="H541" t="s">
        <v>16</v>
      </c>
      <c r="I541" t="b">
        <v>0</v>
      </c>
      <c r="K541">
        <v>24</v>
      </c>
    </row>
    <row r="542" spans="1:11" x14ac:dyDescent="0.35">
      <c r="A542" t="s">
        <v>661</v>
      </c>
      <c r="B542" s="2">
        <v>45050.161805555559</v>
      </c>
      <c r="C542" t="s">
        <v>296</v>
      </c>
      <c r="D542" t="s">
        <v>263</v>
      </c>
      <c r="E542" t="s">
        <v>14</v>
      </c>
      <c r="F542">
        <v>9</v>
      </c>
      <c r="G542" t="s">
        <v>25</v>
      </c>
      <c r="H542" t="s">
        <v>16</v>
      </c>
      <c r="I542" t="b">
        <v>0</v>
      </c>
      <c r="K542">
        <v>50</v>
      </c>
    </row>
    <row r="543" spans="1:11" x14ac:dyDescent="0.35">
      <c r="A543" t="s">
        <v>662</v>
      </c>
      <c r="B543" s="2">
        <v>45050.176388888889</v>
      </c>
      <c r="C543" t="s">
        <v>45</v>
      </c>
      <c r="D543" t="s">
        <v>206</v>
      </c>
      <c r="E543" t="s">
        <v>43</v>
      </c>
      <c r="F543">
        <v>64</v>
      </c>
      <c r="G543" t="s">
        <v>61</v>
      </c>
      <c r="H543" t="s">
        <v>16</v>
      </c>
      <c r="I543" t="b">
        <v>0</v>
      </c>
      <c r="J543">
        <v>3</v>
      </c>
      <c r="K543">
        <v>34</v>
      </c>
    </row>
    <row r="544" spans="1:11" x14ac:dyDescent="0.35">
      <c r="A544" t="s">
        <v>663</v>
      </c>
      <c r="B544" s="2">
        <v>45050.23541666667</v>
      </c>
      <c r="C544" t="s">
        <v>296</v>
      </c>
      <c r="D544" t="s">
        <v>148</v>
      </c>
      <c r="E544" t="s">
        <v>33</v>
      </c>
      <c r="F544">
        <v>48</v>
      </c>
      <c r="G544" t="s">
        <v>15</v>
      </c>
      <c r="H544" t="s">
        <v>16</v>
      </c>
      <c r="I544" t="b">
        <v>0</v>
      </c>
      <c r="K544">
        <v>42</v>
      </c>
    </row>
    <row r="545" spans="1:11" x14ac:dyDescent="0.35">
      <c r="A545" t="s">
        <v>664</v>
      </c>
      <c r="B545" s="2">
        <v>45050.263194444437</v>
      </c>
      <c r="C545" t="s">
        <v>18</v>
      </c>
      <c r="D545" t="s">
        <v>259</v>
      </c>
      <c r="E545" t="s">
        <v>20</v>
      </c>
      <c r="F545">
        <v>40</v>
      </c>
      <c r="G545" t="s">
        <v>15</v>
      </c>
      <c r="H545" t="s">
        <v>16</v>
      </c>
      <c r="I545" t="b">
        <v>1</v>
      </c>
      <c r="K545">
        <v>22</v>
      </c>
    </row>
    <row r="546" spans="1:11" x14ac:dyDescent="0.35">
      <c r="A546" t="s">
        <v>665</v>
      </c>
      <c r="B546" s="2">
        <v>45050.290972222218</v>
      </c>
      <c r="C546" t="s">
        <v>57</v>
      </c>
      <c r="D546" t="s">
        <v>126</v>
      </c>
      <c r="E546" t="s">
        <v>43</v>
      </c>
      <c r="F546">
        <v>67</v>
      </c>
      <c r="G546" t="s">
        <v>53</v>
      </c>
      <c r="H546" t="s">
        <v>16</v>
      </c>
      <c r="I546" t="b">
        <v>0</v>
      </c>
      <c r="K546">
        <v>31</v>
      </c>
    </row>
    <row r="547" spans="1:11" x14ac:dyDescent="0.35">
      <c r="A547" t="s">
        <v>666</v>
      </c>
      <c r="B547" s="2">
        <v>45050.308333333327</v>
      </c>
      <c r="C547" t="s">
        <v>91</v>
      </c>
      <c r="D547" t="s">
        <v>58</v>
      </c>
      <c r="E547" t="s">
        <v>14</v>
      </c>
      <c r="F547">
        <v>67</v>
      </c>
      <c r="G547" t="s">
        <v>38</v>
      </c>
      <c r="H547" t="s">
        <v>16</v>
      </c>
      <c r="I547" t="b">
        <v>1</v>
      </c>
      <c r="K547">
        <v>42</v>
      </c>
    </row>
    <row r="548" spans="1:11" x14ac:dyDescent="0.35">
      <c r="A548" t="s">
        <v>667</v>
      </c>
      <c r="B548" s="2">
        <v>45050.401388888888</v>
      </c>
      <c r="C548" t="s">
        <v>108</v>
      </c>
      <c r="D548" t="s">
        <v>212</v>
      </c>
      <c r="E548" t="s">
        <v>20</v>
      </c>
      <c r="F548">
        <v>59</v>
      </c>
      <c r="G548" t="s">
        <v>25</v>
      </c>
      <c r="H548" t="s">
        <v>34</v>
      </c>
      <c r="I548" t="b">
        <v>1</v>
      </c>
      <c r="J548">
        <v>4</v>
      </c>
      <c r="K548">
        <v>59</v>
      </c>
    </row>
    <row r="549" spans="1:11" x14ac:dyDescent="0.35">
      <c r="A549" t="s">
        <v>668</v>
      </c>
      <c r="B549" s="2">
        <v>45050.433333333327</v>
      </c>
      <c r="C549" t="s">
        <v>296</v>
      </c>
      <c r="D549" t="s">
        <v>176</v>
      </c>
      <c r="E549" t="s">
        <v>20</v>
      </c>
      <c r="F549">
        <v>20</v>
      </c>
      <c r="G549" t="s">
        <v>38</v>
      </c>
      <c r="H549" t="s">
        <v>16</v>
      </c>
      <c r="I549" t="b">
        <v>0</v>
      </c>
      <c r="K549">
        <v>45</v>
      </c>
    </row>
    <row r="550" spans="1:11" x14ac:dyDescent="0.35">
      <c r="A550" t="s">
        <v>669</v>
      </c>
      <c r="B550" s="2">
        <v>45050.443749999999</v>
      </c>
      <c r="C550" t="s">
        <v>20</v>
      </c>
      <c r="D550" t="s">
        <v>84</v>
      </c>
      <c r="E550" t="s">
        <v>14</v>
      </c>
      <c r="F550">
        <v>37</v>
      </c>
      <c r="G550" t="s">
        <v>61</v>
      </c>
      <c r="H550" t="s">
        <v>16</v>
      </c>
      <c r="I550" t="b">
        <v>1</v>
      </c>
      <c r="K550">
        <v>33</v>
      </c>
    </row>
    <row r="551" spans="1:11" x14ac:dyDescent="0.35">
      <c r="A551" t="s">
        <v>670</v>
      </c>
      <c r="B551" s="2">
        <v>45050.45416666667</v>
      </c>
      <c r="C551" t="s">
        <v>99</v>
      </c>
      <c r="D551" t="s">
        <v>81</v>
      </c>
      <c r="E551" t="s">
        <v>20</v>
      </c>
      <c r="F551">
        <v>21</v>
      </c>
      <c r="G551" t="s">
        <v>25</v>
      </c>
      <c r="H551" t="s">
        <v>16</v>
      </c>
      <c r="I551" t="b">
        <v>0</v>
      </c>
      <c r="J551">
        <v>2</v>
      </c>
      <c r="K551">
        <v>51</v>
      </c>
    </row>
    <row r="552" spans="1:11" x14ac:dyDescent="0.35">
      <c r="A552" t="s">
        <v>671</v>
      </c>
      <c r="B552" s="2">
        <v>45050.476388888892</v>
      </c>
      <c r="C552" t="s">
        <v>27</v>
      </c>
      <c r="D552" t="s">
        <v>86</v>
      </c>
      <c r="E552" t="s">
        <v>14</v>
      </c>
      <c r="F552">
        <v>39</v>
      </c>
      <c r="G552" t="s">
        <v>53</v>
      </c>
      <c r="H552" t="s">
        <v>34</v>
      </c>
      <c r="I552" t="b">
        <v>1</v>
      </c>
      <c r="J552">
        <v>6</v>
      </c>
      <c r="K552">
        <v>42</v>
      </c>
    </row>
    <row r="553" spans="1:11" x14ac:dyDescent="0.35">
      <c r="A553" t="s">
        <v>672</v>
      </c>
      <c r="B553" s="2">
        <v>45050.484722222223</v>
      </c>
      <c r="C553" t="s">
        <v>23</v>
      </c>
      <c r="D553" t="s">
        <v>263</v>
      </c>
      <c r="E553" t="s">
        <v>14</v>
      </c>
      <c r="F553">
        <v>19</v>
      </c>
      <c r="G553" t="s">
        <v>15</v>
      </c>
      <c r="H553" t="s">
        <v>151</v>
      </c>
      <c r="I553" t="b">
        <v>1</v>
      </c>
      <c r="J553">
        <v>4</v>
      </c>
      <c r="K553">
        <v>48</v>
      </c>
    </row>
    <row r="554" spans="1:11" x14ac:dyDescent="0.35">
      <c r="A554" t="s">
        <v>673</v>
      </c>
      <c r="B554" s="2">
        <v>45050.496527777781</v>
      </c>
      <c r="C554" t="s">
        <v>76</v>
      </c>
      <c r="D554" t="s">
        <v>19</v>
      </c>
      <c r="E554" t="s">
        <v>43</v>
      </c>
      <c r="F554">
        <v>35</v>
      </c>
      <c r="G554" t="s">
        <v>15</v>
      </c>
      <c r="H554" t="s">
        <v>16</v>
      </c>
      <c r="I554" t="b">
        <v>0</v>
      </c>
      <c r="K554">
        <v>23</v>
      </c>
    </row>
    <row r="555" spans="1:11" x14ac:dyDescent="0.35">
      <c r="A555" t="s">
        <v>674</v>
      </c>
      <c r="B555" s="2">
        <v>45050.86041666667</v>
      </c>
      <c r="C555" t="s">
        <v>78</v>
      </c>
      <c r="D555" t="s">
        <v>52</v>
      </c>
      <c r="E555" t="s">
        <v>33</v>
      </c>
      <c r="F555">
        <v>58</v>
      </c>
      <c r="G555" t="s">
        <v>38</v>
      </c>
      <c r="H555" t="s">
        <v>34</v>
      </c>
      <c r="I555" t="b">
        <v>0</v>
      </c>
      <c r="K555">
        <v>10</v>
      </c>
    </row>
    <row r="556" spans="1:11" x14ac:dyDescent="0.35">
      <c r="A556" t="s">
        <v>675</v>
      </c>
      <c r="B556" s="2">
        <v>45050.963888888888</v>
      </c>
      <c r="C556" t="s">
        <v>76</v>
      </c>
      <c r="D556" t="s">
        <v>186</v>
      </c>
      <c r="E556" t="s">
        <v>43</v>
      </c>
      <c r="F556">
        <v>8</v>
      </c>
      <c r="G556" t="s">
        <v>38</v>
      </c>
      <c r="H556" t="s">
        <v>16</v>
      </c>
      <c r="I556" t="b">
        <v>0</v>
      </c>
      <c r="K556">
        <v>55</v>
      </c>
    </row>
    <row r="557" spans="1:11" x14ac:dyDescent="0.35">
      <c r="A557" t="s">
        <v>676</v>
      </c>
      <c r="B557" s="2">
        <v>45050.993055555547</v>
      </c>
      <c r="C557" t="s">
        <v>20</v>
      </c>
      <c r="D557" t="s">
        <v>219</v>
      </c>
      <c r="E557" t="s">
        <v>20</v>
      </c>
      <c r="F557">
        <v>64</v>
      </c>
      <c r="G557" t="s">
        <v>89</v>
      </c>
      <c r="H557" t="s">
        <v>16</v>
      </c>
      <c r="I557" t="b">
        <v>0</v>
      </c>
      <c r="J557">
        <v>7</v>
      </c>
      <c r="K557">
        <v>12</v>
      </c>
    </row>
    <row r="558" spans="1:11" x14ac:dyDescent="0.35">
      <c r="A558" t="s">
        <v>677</v>
      </c>
      <c r="B558" s="2">
        <v>45051.07708333333</v>
      </c>
      <c r="C558" t="s">
        <v>51</v>
      </c>
      <c r="D558" t="s">
        <v>97</v>
      </c>
      <c r="E558" t="s">
        <v>33</v>
      </c>
      <c r="F558">
        <v>3</v>
      </c>
      <c r="G558" t="s">
        <v>21</v>
      </c>
      <c r="H558" t="s">
        <v>118</v>
      </c>
      <c r="I558" t="b">
        <v>0</v>
      </c>
      <c r="K558">
        <v>54</v>
      </c>
    </row>
    <row r="559" spans="1:11" x14ac:dyDescent="0.35">
      <c r="A559" t="s">
        <v>678</v>
      </c>
      <c r="B559" s="2">
        <v>45051.143750000003</v>
      </c>
      <c r="C559" t="s">
        <v>106</v>
      </c>
      <c r="D559" t="s">
        <v>212</v>
      </c>
      <c r="E559" t="s">
        <v>33</v>
      </c>
      <c r="F559">
        <v>35</v>
      </c>
      <c r="G559" t="s">
        <v>61</v>
      </c>
      <c r="H559" t="s">
        <v>16</v>
      </c>
      <c r="I559" t="b">
        <v>1</v>
      </c>
      <c r="K559">
        <v>15</v>
      </c>
    </row>
    <row r="560" spans="1:11" x14ac:dyDescent="0.35">
      <c r="A560" t="s">
        <v>679</v>
      </c>
      <c r="B560" s="2">
        <v>45051.307638888888</v>
      </c>
      <c r="C560" t="s">
        <v>20</v>
      </c>
      <c r="D560" t="s">
        <v>42</v>
      </c>
      <c r="E560" t="s">
        <v>43</v>
      </c>
      <c r="F560">
        <v>49</v>
      </c>
      <c r="G560" t="s">
        <v>25</v>
      </c>
      <c r="H560" t="s">
        <v>16</v>
      </c>
      <c r="I560" t="b">
        <v>0</v>
      </c>
      <c r="K560">
        <v>45</v>
      </c>
    </row>
    <row r="561" spans="1:11" x14ac:dyDescent="0.35">
      <c r="A561" t="s">
        <v>680</v>
      </c>
      <c r="B561" s="2">
        <v>45051.343055555553</v>
      </c>
      <c r="C561" t="s">
        <v>129</v>
      </c>
      <c r="D561" t="s">
        <v>58</v>
      </c>
      <c r="E561" t="s">
        <v>14</v>
      </c>
      <c r="F561">
        <v>25</v>
      </c>
      <c r="G561" t="s">
        <v>25</v>
      </c>
      <c r="H561" t="s">
        <v>151</v>
      </c>
      <c r="I561" t="b">
        <v>0</v>
      </c>
      <c r="K561">
        <v>40</v>
      </c>
    </row>
    <row r="562" spans="1:11" x14ac:dyDescent="0.35">
      <c r="A562" t="s">
        <v>681</v>
      </c>
      <c r="B562" s="2">
        <v>45051.363194444442</v>
      </c>
      <c r="C562" t="s">
        <v>27</v>
      </c>
      <c r="D562" t="s">
        <v>42</v>
      </c>
      <c r="E562" t="s">
        <v>20</v>
      </c>
      <c r="F562">
        <v>4</v>
      </c>
      <c r="G562" t="s">
        <v>15</v>
      </c>
      <c r="H562" t="s">
        <v>34</v>
      </c>
      <c r="I562" t="b">
        <v>0</v>
      </c>
      <c r="J562">
        <v>1</v>
      </c>
      <c r="K562">
        <v>17</v>
      </c>
    </row>
    <row r="563" spans="1:11" x14ac:dyDescent="0.35">
      <c r="A563" t="s">
        <v>682</v>
      </c>
      <c r="B563" s="2">
        <v>45051.375</v>
      </c>
      <c r="C563" t="s">
        <v>57</v>
      </c>
      <c r="D563" t="s">
        <v>24</v>
      </c>
      <c r="E563" t="s">
        <v>20</v>
      </c>
      <c r="F563">
        <v>69</v>
      </c>
      <c r="G563" t="s">
        <v>15</v>
      </c>
      <c r="H563" t="s">
        <v>29</v>
      </c>
      <c r="I563" t="b">
        <v>0</v>
      </c>
      <c r="K563">
        <v>43</v>
      </c>
    </row>
    <row r="564" spans="1:11" x14ac:dyDescent="0.35">
      <c r="A564" t="s">
        <v>683</v>
      </c>
      <c r="B564" s="2">
        <v>45051.408333333333</v>
      </c>
      <c r="C564" t="s">
        <v>88</v>
      </c>
      <c r="D564" t="s">
        <v>146</v>
      </c>
      <c r="E564" t="s">
        <v>43</v>
      </c>
      <c r="F564">
        <v>27</v>
      </c>
      <c r="G564" t="s">
        <v>15</v>
      </c>
      <c r="H564" t="s">
        <v>34</v>
      </c>
      <c r="I564" t="b">
        <v>1</v>
      </c>
      <c r="K564">
        <v>16</v>
      </c>
    </row>
    <row r="565" spans="1:11" x14ac:dyDescent="0.35">
      <c r="A565" t="s">
        <v>684</v>
      </c>
      <c r="B565" s="2">
        <v>45051.452777777777</v>
      </c>
      <c r="C565" t="s">
        <v>296</v>
      </c>
      <c r="D565" t="s">
        <v>97</v>
      </c>
      <c r="E565" t="s">
        <v>43</v>
      </c>
      <c r="F565">
        <v>32</v>
      </c>
      <c r="G565" t="s">
        <v>89</v>
      </c>
      <c r="H565" t="s">
        <v>29</v>
      </c>
      <c r="I565" t="b">
        <v>0</v>
      </c>
      <c r="K565">
        <v>21</v>
      </c>
    </row>
    <row r="566" spans="1:11" x14ac:dyDescent="0.35">
      <c r="A566" t="s">
        <v>685</v>
      </c>
      <c r="B566" s="2">
        <v>45051.51666666667</v>
      </c>
      <c r="C566" t="s">
        <v>108</v>
      </c>
      <c r="D566" t="s">
        <v>137</v>
      </c>
      <c r="E566" t="s">
        <v>43</v>
      </c>
      <c r="F566">
        <v>75</v>
      </c>
      <c r="G566" t="s">
        <v>53</v>
      </c>
      <c r="H566" t="s">
        <v>16</v>
      </c>
      <c r="I566" t="b">
        <v>1</v>
      </c>
      <c r="K566">
        <v>34</v>
      </c>
    </row>
    <row r="567" spans="1:11" x14ac:dyDescent="0.35">
      <c r="A567" t="s">
        <v>686</v>
      </c>
      <c r="B567" s="2">
        <v>45051.645833333343</v>
      </c>
      <c r="C567" t="s">
        <v>73</v>
      </c>
      <c r="D567" t="s">
        <v>290</v>
      </c>
      <c r="E567" t="s">
        <v>33</v>
      </c>
      <c r="F567">
        <v>28</v>
      </c>
      <c r="G567" t="s">
        <v>15</v>
      </c>
      <c r="H567" t="s">
        <v>16</v>
      </c>
      <c r="I567" t="b">
        <v>0</v>
      </c>
      <c r="K567">
        <v>48</v>
      </c>
    </row>
    <row r="568" spans="1:11" x14ac:dyDescent="0.35">
      <c r="A568" t="s">
        <v>687</v>
      </c>
      <c r="B568" s="2">
        <v>45051.919444444437</v>
      </c>
      <c r="C568" t="s">
        <v>78</v>
      </c>
      <c r="D568" t="s">
        <v>42</v>
      </c>
      <c r="E568" t="s">
        <v>20</v>
      </c>
      <c r="F568">
        <v>16</v>
      </c>
      <c r="G568" t="s">
        <v>25</v>
      </c>
      <c r="H568" t="s">
        <v>16</v>
      </c>
      <c r="I568" t="b">
        <v>0</v>
      </c>
      <c r="K568">
        <v>32</v>
      </c>
    </row>
    <row r="569" spans="1:11" x14ac:dyDescent="0.35">
      <c r="A569" t="s">
        <v>688</v>
      </c>
      <c r="B569" s="2">
        <v>45052.162499999999</v>
      </c>
      <c r="C569" t="s">
        <v>31</v>
      </c>
      <c r="D569" t="s">
        <v>120</v>
      </c>
      <c r="E569" t="s">
        <v>33</v>
      </c>
      <c r="F569">
        <v>48</v>
      </c>
      <c r="G569" t="s">
        <v>89</v>
      </c>
      <c r="H569" t="s">
        <v>34</v>
      </c>
      <c r="I569" t="b">
        <v>0</v>
      </c>
      <c r="K569">
        <v>60</v>
      </c>
    </row>
    <row r="570" spans="1:11" x14ac:dyDescent="0.35">
      <c r="A570" t="s">
        <v>689</v>
      </c>
      <c r="B570" s="2">
        <v>45052.202777777777</v>
      </c>
      <c r="C570" t="s">
        <v>91</v>
      </c>
      <c r="D570" t="s">
        <v>219</v>
      </c>
      <c r="E570" t="s">
        <v>14</v>
      </c>
      <c r="F570">
        <v>31</v>
      </c>
      <c r="G570" t="s">
        <v>89</v>
      </c>
      <c r="H570" t="s">
        <v>29</v>
      </c>
      <c r="I570" t="b">
        <v>0</v>
      </c>
      <c r="K570">
        <v>25</v>
      </c>
    </row>
    <row r="571" spans="1:11" x14ac:dyDescent="0.35">
      <c r="A571" t="s">
        <v>690</v>
      </c>
      <c r="B571" s="2">
        <v>45052.395833333343</v>
      </c>
      <c r="C571" t="s">
        <v>99</v>
      </c>
      <c r="D571" t="s">
        <v>237</v>
      </c>
      <c r="E571" t="s">
        <v>20</v>
      </c>
      <c r="F571">
        <v>21</v>
      </c>
      <c r="G571" t="s">
        <v>89</v>
      </c>
      <c r="H571" t="s">
        <v>68</v>
      </c>
      <c r="I571" t="b">
        <v>0</v>
      </c>
      <c r="K571">
        <v>36</v>
      </c>
    </row>
    <row r="572" spans="1:11" x14ac:dyDescent="0.35">
      <c r="A572" t="s">
        <v>691</v>
      </c>
      <c r="B572" s="2">
        <v>45052.409722222219</v>
      </c>
      <c r="C572" t="s">
        <v>88</v>
      </c>
      <c r="D572" t="s">
        <v>28</v>
      </c>
      <c r="E572" t="s">
        <v>33</v>
      </c>
      <c r="F572">
        <v>72</v>
      </c>
      <c r="G572" t="s">
        <v>21</v>
      </c>
      <c r="H572" t="s">
        <v>16</v>
      </c>
      <c r="I572" t="b">
        <v>1</v>
      </c>
      <c r="K572">
        <v>43</v>
      </c>
    </row>
    <row r="573" spans="1:11" x14ac:dyDescent="0.35">
      <c r="A573" t="s">
        <v>692</v>
      </c>
      <c r="B573" s="2">
        <v>45052.42083333333</v>
      </c>
      <c r="C573" t="s">
        <v>76</v>
      </c>
      <c r="D573" t="s">
        <v>412</v>
      </c>
      <c r="E573" t="s">
        <v>33</v>
      </c>
      <c r="F573">
        <v>1</v>
      </c>
      <c r="G573" t="s">
        <v>89</v>
      </c>
      <c r="H573" t="s">
        <v>68</v>
      </c>
      <c r="I573" t="b">
        <v>0</v>
      </c>
      <c r="J573">
        <v>4</v>
      </c>
      <c r="K573">
        <v>36</v>
      </c>
    </row>
    <row r="574" spans="1:11" x14ac:dyDescent="0.35">
      <c r="A574" t="s">
        <v>693</v>
      </c>
      <c r="B574" s="2">
        <v>45052.438194444447</v>
      </c>
      <c r="C574" t="s">
        <v>23</v>
      </c>
      <c r="D574" t="s">
        <v>412</v>
      </c>
      <c r="E574" t="s">
        <v>33</v>
      </c>
      <c r="F574">
        <v>6</v>
      </c>
      <c r="G574" t="s">
        <v>25</v>
      </c>
      <c r="H574" t="s">
        <v>34</v>
      </c>
      <c r="I574" t="b">
        <v>1</v>
      </c>
      <c r="K574">
        <v>47</v>
      </c>
    </row>
    <row r="575" spans="1:11" x14ac:dyDescent="0.35">
      <c r="A575" t="s">
        <v>694</v>
      </c>
      <c r="B575" s="2">
        <v>45052.5625</v>
      </c>
      <c r="C575" t="s">
        <v>45</v>
      </c>
      <c r="D575" t="s">
        <v>170</v>
      </c>
      <c r="E575" t="s">
        <v>20</v>
      </c>
      <c r="F575">
        <v>41</v>
      </c>
      <c r="G575" t="s">
        <v>21</v>
      </c>
      <c r="H575" t="s">
        <v>16</v>
      </c>
      <c r="I575" t="b">
        <v>0</v>
      </c>
      <c r="K575">
        <v>19</v>
      </c>
    </row>
    <row r="576" spans="1:11" x14ac:dyDescent="0.35">
      <c r="A576" t="s">
        <v>695</v>
      </c>
      <c r="B576" s="2">
        <v>45052.573611111111</v>
      </c>
      <c r="C576" t="s">
        <v>83</v>
      </c>
      <c r="D576" t="s">
        <v>263</v>
      </c>
      <c r="E576" t="s">
        <v>14</v>
      </c>
      <c r="F576">
        <v>9</v>
      </c>
      <c r="G576" t="s">
        <v>61</v>
      </c>
      <c r="H576" t="s">
        <v>34</v>
      </c>
      <c r="I576" t="b">
        <v>1</v>
      </c>
      <c r="K576">
        <v>37</v>
      </c>
    </row>
    <row r="577" spans="1:11" x14ac:dyDescent="0.35">
      <c r="A577" t="s">
        <v>696</v>
      </c>
      <c r="B577" s="2">
        <v>45052.661805555559</v>
      </c>
      <c r="C577" t="s">
        <v>76</v>
      </c>
      <c r="D577" t="s">
        <v>93</v>
      </c>
      <c r="E577" t="s">
        <v>14</v>
      </c>
      <c r="F577">
        <v>43</v>
      </c>
      <c r="G577" t="s">
        <v>25</v>
      </c>
      <c r="H577" t="s">
        <v>34</v>
      </c>
      <c r="I577" t="b">
        <v>1</v>
      </c>
      <c r="K577">
        <v>14</v>
      </c>
    </row>
    <row r="578" spans="1:11" x14ac:dyDescent="0.35">
      <c r="A578" t="s">
        <v>697</v>
      </c>
      <c r="B578" s="2">
        <v>45052.779861111107</v>
      </c>
      <c r="C578" t="s">
        <v>91</v>
      </c>
      <c r="D578" t="s">
        <v>79</v>
      </c>
      <c r="E578" t="s">
        <v>43</v>
      </c>
      <c r="F578">
        <v>13</v>
      </c>
      <c r="G578" t="s">
        <v>15</v>
      </c>
      <c r="H578" t="s">
        <v>16</v>
      </c>
      <c r="I578" t="b">
        <v>1</v>
      </c>
      <c r="K578">
        <v>50</v>
      </c>
    </row>
    <row r="579" spans="1:11" x14ac:dyDescent="0.35">
      <c r="A579" t="s">
        <v>698</v>
      </c>
      <c r="B579" s="2">
        <v>45052.802777777782</v>
      </c>
      <c r="C579" t="s">
        <v>129</v>
      </c>
      <c r="D579" t="s">
        <v>237</v>
      </c>
      <c r="E579" t="s">
        <v>43</v>
      </c>
      <c r="F579">
        <v>42</v>
      </c>
      <c r="G579" t="s">
        <v>25</v>
      </c>
      <c r="H579" t="s">
        <v>16</v>
      </c>
      <c r="I579" t="b">
        <v>1</v>
      </c>
      <c r="K579">
        <v>34</v>
      </c>
    </row>
    <row r="580" spans="1:11" x14ac:dyDescent="0.35">
      <c r="A580" t="s">
        <v>699</v>
      </c>
      <c r="B580" s="2">
        <v>45053.256944444453</v>
      </c>
      <c r="C580" t="s">
        <v>73</v>
      </c>
      <c r="D580" t="s">
        <v>101</v>
      </c>
      <c r="E580" t="s">
        <v>20</v>
      </c>
      <c r="F580">
        <v>5</v>
      </c>
      <c r="G580" t="s">
        <v>15</v>
      </c>
      <c r="H580" t="s">
        <v>34</v>
      </c>
      <c r="I580" t="b">
        <v>1</v>
      </c>
      <c r="K580">
        <v>50</v>
      </c>
    </row>
    <row r="581" spans="1:11" x14ac:dyDescent="0.35">
      <c r="A581" t="s">
        <v>700</v>
      </c>
      <c r="B581" s="2">
        <v>45053.431944444441</v>
      </c>
      <c r="C581" t="s">
        <v>117</v>
      </c>
      <c r="D581" t="s">
        <v>115</v>
      </c>
      <c r="E581" t="s">
        <v>20</v>
      </c>
      <c r="F581">
        <v>78</v>
      </c>
      <c r="G581" t="s">
        <v>21</v>
      </c>
      <c r="H581" t="s">
        <v>68</v>
      </c>
      <c r="I581" t="b">
        <v>0</v>
      </c>
      <c r="K581">
        <v>32</v>
      </c>
    </row>
    <row r="582" spans="1:11" x14ac:dyDescent="0.35">
      <c r="A582" t="s">
        <v>701</v>
      </c>
      <c r="B582" s="2">
        <v>45053.75277777778</v>
      </c>
      <c r="C582" t="s">
        <v>88</v>
      </c>
      <c r="D582" t="s">
        <v>290</v>
      </c>
      <c r="E582" t="s">
        <v>20</v>
      </c>
      <c r="F582">
        <v>36</v>
      </c>
      <c r="G582" t="s">
        <v>15</v>
      </c>
      <c r="H582" t="s">
        <v>34</v>
      </c>
      <c r="I582" t="b">
        <v>0</v>
      </c>
      <c r="J582">
        <v>3</v>
      </c>
      <c r="K582">
        <v>57</v>
      </c>
    </row>
    <row r="583" spans="1:11" x14ac:dyDescent="0.35">
      <c r="A583" t="s">
        <v>702</v>
      </c>
      <c r="B583" s="2">
        <v>45053.762499999997</v>
      </c>
      <c r="C583" t="s">
        <v>108</v>
      </c>
      <c r="D583" t="s">
        <v>139</v>
      </c>
      <c r="E583" t="s">
        <v>20</v>
      </c>
      <c r="F583">
        <v>19</v>
      </c>
      <c r="G583" t="s">
        <v>25</v>
      </c>
      <c r="H583" t="s">
        <v>16</v>
      </c>
      <c r="I583" t="b">
        <v>0</v>
      </c>
      <c r="K583">
        <v>12</v>
      </c>
    </row>
    <row r="584" spans="1:11" x14ac:dyDescent="0.35">
      <c r="A584" t="s">
        <v>703</v>
      </c>
      <c r="B584" s="2">
        <v>45053.789583333331</v>
      </c>
      <c r="C584" t="s">
        <v>18</v>
      </c>
      <c r="D584" t="s">
        <v>212</v>
      </c>
      <c r="E584" t="s">
        <v>33</v>
      </c>
      <c r="F584">
        <v>6</v>
      </c>
      <c r="G584" t="s">
        <v>25</v>
      </c>
      <c r="H584" t="s">
        <v>269</v>
      </c>
      <c r="I584" t="b">
        <v>1</v>
      </c>
      <c r="J584">
        <v>1</v>
      </c>
      <c r="K584">
        <v>53</v>
      </c>
    </row>
    <row r="585" spans="1:11" x14ac:dyDescent="0.35">
      <c r="A585" t="s">
        <v>704</v>
      </c>
      <c r="B585" s="2">
        <v>45053.82916666667</v>
      </c>
      <c r="C585" t="s">
        <v>55</v>
      </c>
      <c r="D585" t="s">
        <v>244</v>
      </c>
      <c r="E585" t="s">
        <v>33</v>
      </c>
      <c r="F585">
        <v>16</v>
      </c>
      <c r="G585" t="s">
        <v>89</v>
      </c>
      <c r="H585" t="s">
        <v>16</v>
      </c>
      <c r="I585" t="b">
        <v>0</v>
      </c>
      <c r="K585">
        <v>25</v>
      </c>
    </row>
    <row r="586" spans="1:11" x14ac:dyDescent="0.35">
      <c r="A586" t="s">
        <v>705</v>
      </c>
      <c r="B586" s="2">
        <v>45053.829861111109</v>
      </c>
      <c r="C586" t="s">
        <v>76</v>
      </c>
      <c r="D586" t="s">
        <v>212</v>
      </c>
      <c r="E586" t="s">
        <v>20</v>
      </c>
      <c r="F586">
        <v>17</v>
      </c>
      <c r="G586" t="s">
        <v>61</v>
      </c>
      <c r="H586" t="s">
        <v>16</v>
      </c>
      <c r="I586" t="b">
        <v>0</v>
      </c>
      <c r="K586">
        <v>47</v>
      </c>
    </row>
    <row r="587" spans="1:11" x14ac:dyDescent="0.35">
      <c r="A587" t="s">
        <v>706</v>
      </c>
      <c r="B587" s="2">
        <v>45053.923611111109</v>
      </c>
      <c r="C587" t="s">
        <v>117</v>
      </c>
      <c r="D587" t="s">
        <v>219</v>
      </c>
      <c r="E587" t="s">
        <v>20</v>
      </c>
      <c r="F587">
        <v>17</v>
      </c>
      <c r="G587" t="s">
        <v>15</v>
      </c>
      <c r="H587" t="s">
        <v>16</v>
      </c>
      <c r="I587" t="b">
        <v>1</v>
      </c>
      <c r="K587">
        <v>54</v>
      </c>
    </row>
    <row r="588" spans="1:11" x14ac:dyDescent="0.35">
      <c r="A588" t="s">
        <v>707</v>
      </c>
      <c r="B588" s="2">
        <v>45054.236111111109</v>
      </c>
      <c r="C588" t="s">
        <v>55</v>
      </c>
      <c r="D588" t="s">
        <v>144</v>
      </c>
      <c r="E588" t="s">
        <v>20</v>
      </c>
      <c r="F588">
        <v>78</v>
      </c>
      <c r="G588" t="s">
        <v>21</v>
      </c>
      <c r="H588" t="s">
        <v>16</v>
      </c>
      <c r="I588" t="b">
        <v>0</v>
      </c>
      <c r="K588">
        <v>57</v>
      </c>
    </row>
    <row r="589" spans="1:11" x14ac:dyDescent="0.35">
      <c r="A589" t="s">
        <v>708</v>
      </c>
      <c r="B589" s="2">
        <v>45054.239583333343</v>
      </c>
      <c r="C589" t="s">
        <v>70</v>
      </c>
      <c r="D589" t="s">
        <v>156</v>
      </c>
      <c r="E589" t="s">
        <v>43</v>
      </c>
      <c r="F589">
        <v>18</v>
      </c>
      <c r="G589" t="s">
        <v>15</v>
      </c>
      <c r="H589" t="s">
        <v>16</v>
      </c>
      <c r="I589" t="b">
        <v>1</v>
      </c>
      <c r="K589">
        <v>53</v>
      </c>
    </row>
    <row r="590" spans="1:11" x14ac:dyDescent="0.35">
      <c r="A590" t="s">
        <v>709</v>
      </c>
      <c r="B590" s="2">
        <v>45054.245833333327</v>
      </c>
      <c r="C590" t="s">
        <v>129</v>
      </c>
      <c r="D590" t="s">
        <v>161</v>
      </c>
      <c r="E590" t="s">
        <v>33</v>
      </c>
      <c r="F590">
        <v>61</v>
      </c>
      <c r="G590" t="s">
        <v>15</v>
      </c>
      <c r="H590" t="s">
        <v>34</v>
      </c>
      <c r="I590" t="b">
        <v>0</v>
      </c>
      <c r="K590">
        <v>60</v>
      </c>
    </row>
    <row r="591" spans="1:11" x14ac:dyDescent="0.35">
      <c r="A591" t="s">
        <v>710</v>
      </c>
      <c r="B591" s="2">
        <v>45054.257638888892</v>
      </c>
      <c r="C591" t="s">
        <v>73</v>
      </c>
      <c r="D591" t="s">
        <v>229</v>
      </c>
      <c r="E591" t="s">
        <v>43</v>
      </c>
      <c r="F591">
        <v>4</v>
      </c>
      <c r="G591" t="s">
        <v>15</v>
      </c>
      <c r="H591" t="s">
        <v>151</v>
      </c>
      <c r="I591" t="b">
        <v>0</v>
      </c>
      <c r="K591">
        <v>22</v>
      </c>
    </row>
    <row r="592" spans="1:11" x14ac:dyDescent="0.35">
      <c r="A592" t="s">
        <v>711</v>
      </c>
      <c r="B592" s="2">
        <v>45054.26666666667</v>
      </c>
      <c r="C592" t="s">
        <v>45</v>
      </c>
      <c r="D592" t="s">
        <v>19</v>
      </c>
      <c r="E592" t="s">
        <v>20</v>
      </c>
      <c r="F592">
        <v>15</v>
      </c>
      <c r="G592" t="s">
        <v>21</v>
      </c>
      <c r="H592" t="s">
        <v>16</v>
      </c>
      <c r="I592" t="b">
        <v>0</v>
      </c>
      <c r="K592">
        <v>50</v>
      </c>
    </row>
    <row r="593" spans="1:11" x14ac:dyDescent="0.35">
      <c r="A593" t="s">
        <v>712</v>
      </c>
      <c r="B593" s="2">
        <v>45054.3125</v>
      </c>
      <c r="C593" t="s">
        <v>23</v>
      </c>
      <c r="D593" t="s">
        <v>137</v>
      </c>
      <c r="E593" t="s">
        <v>20</v>
      </c>
      <c r="F593">
        <v>14</v>
      </c>
      <c r="G593" t="s">
        <v>38</v>
      </c>
      <c r="H593" t="s">
        <v>34</v>
      </c>
      <c r="I593" t="b">
        <v>1</v>
      </c>
      <c r="J593">
        <v>5</v>
      </c>
      <c r="K593">
        <v>13</v>
      </c>
    </row>
    <row r="594" spans="1:11" x14ac:dyDescent="0.35">
      <c r="A594" t="s">
        <v>713</v>
      </c>
      <c r="B594" s="2">
        <v>45054.381944444453</v>
      </c>
      <c r="C594" t="s">
        <v>117</v>
      </c>
      <c r="D594" t="s">
        <v>123</v>
      </c>
      <c r="E594" t="s">
        <v>33</v>
      </c>
      <c r="F594">
        <v>24</v>
      </c>
      <c r="G594" t="s">
        <v>21</v>
      </c>
      <c r="H594" t="s">
        <v>16</v>
      </c>
      <c r="I594" t="b">
        <v>0</v>
      </c>
      <c r="K594">
        <v>19</v>
      </c>
    </row>
    <row r="595" spans="1:11" x14ac:dyDescent="0.35">
      <c r="A595" t="s">
        <v>714</v>
      </c>
      <c r="B595" s="2">
        <v>45054.388194444437</v>
      </c>
      <c r="C595" t="s">
        <v>31</v>
      </c>
      <c r="D595" t="s">
        <v>176</v>
      </c>
      <c r="E595" t="s">
        <v>14</v>
      </c>
      <c r="F595">
        <v>60</v>
      </c>
      <c r="G595" t="s">
        <v>61</v>
      </c>
      <c r="H595" t="s">
        <v>16</v>
      </c>
      <c r="I595" t="b">
        <v>1</v>
      </c>
      <c r="K595">
        <v>33</v>
      </c>
    </row>
    <row r="596" spans="1:11" x14ac:dyDescent="0.35">
      <c r="A596" t="s">
        <v>715</v>
      </c>
      <c r="B596" s="2">
        <v>45054.40347222222</v>
      </c>
      <c r="C596" t="s">
        <v>184</v>
      </c>
      <c r="D596" t="s">
        <v>123</v>
      </c>
      <c r="E596" t="s">
        <v>14</v>
      </c>
      <c r="F596">
        <v>69</v>
      </c>
      <c r="G596" t="s">
        <v>25</v>
      </c>
      <c r="H596" t="s">
        <v>34</v>
      </c>
      <c r="I596" t="b">
        <v>1</v>
      </c>
      <c r="K596">
        <v>20</v>
      </c>
    </row>
    <row r="597" spans="1:11" x14ac:dyDescent="0.35">
      <c r="A597" t="s">
        <v>716</v>
      </c>
      <c r="B597" s="2">
        <v>45054.408333333333</v>
      </c>
      <c r="C597" t="s">
        <v>12</v>
      </c>
      <c r="D597" t="s">
        <v>259</v>
      </c>
      <c r="E597" t="s">
        <v>43</v>
      </c>
      <c r="F597">
        <v>53</v>
      </c>
      <c r="G597" t="s">
        <v>21</v>
      </c>
      <c r="H597" t="s">
        <v>16</v>
      </c>
      <c r="I597" t="b">
        <v>0</v>
      </c>
      <c r="K597">
        <v>37</v>
      </c>
    </row>
    <row r="598" spans="1:11" x14ac:dyDescent="0.35">
      <c r="A598" t="s">
        <v>717</v>
      </c>
      <c r="B598" s="2">
        <v>45054.504166666673</v>
      </c>
      <c r="C598" t="s">
        <v>51</v>
      </c>
      <c r="D598" t="s">
        <v>206</v>
      </c>
      <c r="E598" t="s">
        <v>33</v>
      </c>
      <c r="F598">
        <v>48</v>
      </c>
      <c r="G598" t="s">
        <v>25</v>
      </c>
      <c r="H598" t="s">
        <v>151</v>
      </c>
      <c r="I598" t="b">
        <v>1</v>
      </c>
      <c r="J598">
        <v>0</v>
      </c>
      <c r="K598">
        <v>20</v>
      </c>
    </row>
    <row r="599" spans="1:11" x14ac:dyDescent="0.35">
      <c r="A599" t="s">
        <v>718</v>
      </c>
      <c r="B599" s="2">
        <v>45054.536805555559</v>
      </c>
      <c r="C599" t="s">
        <v>88</v>
      </c>
      <c r="D599" t="s">
        <v>132</v>
      </c>
      <c r="E599" t="s">
        <v>43</v>
      </c>
      <c r="F599">
        <v>67</v>
      </c>
      <c r="G599" t="s">
        <v>15</v>
      </c>
      <c r="H599" t="s">
        <v>29</v>
      </c>
      <c r="I599" t="b">
        <v>1</v>
      </c>
      <c r="K599">
        <v>60</v>
      </c>
    </row>
    <row r="600" spans="1:11" x14ac:dyDescent="0.35">
      <c r="A600" t="s">
        <v>719</v>
      </c>
      <c r="B600" s="2">
        <v>45054.589583333327</v>
      </c>
      <c r="C600" t="s">
        <v>70</v>
      </c>
      <c r="D600" t="s">
        <v>93</v>
      </c>
      <c r="E600" t="s">
        <v>20</v>
      </c>
      <c r="F600">
        <v>15</v>
      </c>
      <c r="G600" t="s">
        <v>38</v>
      </c>
      <c r="H600" t="s">
        <v>151</v>
      </c>
      <c r="I600" t="b">
        <v>0</v>
      </c>
      <c r="K600">
        <v>12</v>
      </c>
    </row>
    <row r="601" spans="1:11" x14ac:dyDescent="0.35">
      <c r="A601" t="s">
        <v>720</v>
      </c>
      <c r="B601" s="2">
        <v>45054.644444444442</v>
      </c>
      <c r="C601" t="s">
        <v>76</v>
      </c>
      <c r="D601" t="s">
        <v>159</v>
      </c>
      <c r="E601" t="s">
        <v>14</v>
      </c>
      <c r="F601">
        <v>56</v>
      </c>
      <c r="G601" t="s">
        <v>25</v>
      </c>
      <c r="H601" t="s">
        <v>16</v>
      </c>
      <c r="I601" t="b">
        <v>0</v>
      </c>
      <c r="J601">
        <v>4</v>
      </c>
      <c r="K601">
        <v>51</v>
      </c>
    </row>
    <row r="602" spans="1:11" x14ac:dyDescent="0.35">
      <c r="A602" t="s">
        <v>721</v>
      </c>
      <c r="B602" s="2">
        <v>45054.781944444447</v>
      </c>
      <c r="C602" t="s">
        <v>76</v>
      </c>
      <c r="D602" t="s">
        <v>242</v>
      </c>
      <c r="E602" t="s">
        <v>20</v>
      </c>
      <c r="F602">
        <v>76</v>
      </c>
      <c r="G602" t="s">
        <v>89</v>
      </c>
      <c r="H602" t="s">
        <v>16</v>
      </c>
      <c r="I602" t="b">
        <v>1</v>
      </c>
      <c r="K602">
        <v>55</v>
      </c>
    </row>
    <row r="603" spans="1:11" x14ac:dyDescent="0.35">
      <c r="A603" t="s">
        <v>722</v>
      </c>
      <c r="B603" s="2">
        <v>45054.85</v>
      </c>
      <c r="C603" t="s">
        <v>184</v>
      </c>
      <c r="D603" t="s">
        <v>282</v>
      </c>
      <c r="E603" t="s">
        <v>20</v>
      </c>
      <c r="F603">
        <v>45</v>
      </c>
      <c r="G603" t="s">
        <v>47</v>
      </c>
      <c r="H603" t="s">
        <v>16</v>
      </c>
      <c r="I603" t="b">
        <v>1</v>
      </c>
      <c r="J603">
        <v>2</v>
      </c>
      <c r="K603">
        <v>36</v>
      </c>
    </row>
    <row r="604" spans="1:11" x14ac:dyDescent="0.35">
      <c r="A604" t="s">
        <v>723</v>
      </c>
      <c r="B604" s="2">
        <v>45054.852777777778</v>
      </c>
      <c r="C604" t="s">
        <v>23</v>
      </c>
      <c r="D604" t="s">
        <v>164</v>
      </c>
      <c r="E604" t="s">
        <v>43</v>
      </c>
      <c r="F604">
        <v>45</v>
      </c>
      <c r="G604" t="s">
        <v>47</v>
      </c>
      <c r="H604" t="s">
        <v>29</v>
      </c>
      <c r="I604" t="b">
        <v>1</v>
      </c>
      <c r="K604">
        <v>34</v>
      </c>
    </row>
    <row r="605" spans="1:11" x14ac:dyDescent="0.35">
      <c r="A605" t="s">
        <v>724</v>
      </c>
      <c r="B605" s="2">
        <v>45054.854861111111</v>
      </c>
      <c r="C605" t="s">
        <v>129</v>
      </c>
      <c r="D605" t="s">
        <v>24</v>
      </c>
      <c r="E605" t="s">
        <v>43</v>
      </c>
      <c r="F605">
        <v>4</v>
      </c>
      <c r="G605" t="s">
        <v>15</v>
      </c>
      <c r="H605" t="s">
        <v>16</v>
      </c>
      <c r="I605" t="b">
        <v>1</v>
      </c>
      <c r="J605">
        <v>1</v>
      </c>
      <c r="K605">
        <v>27</v>
      </c>
    </row>
    <row r="606" spans="1:11" x14ac:dyDescent="0.35">
      <c r="A606" t="s">
        <v>725</v>
      </c>
      <c r="B606" s="2">
        <v>45054.961805555547</v>
      </c>
      <c r="C606" t="s">
        <v>45</v>
      </c>
      <c r="D606" t="s">
        <v>186</v>
      </c>
      <c r="E606" t="s">
        <v>20</v>
      </c>
      <c r="F606">
        <v>62</v>
      </c>
      <c r="G606" t="s">
        <v>47</v>
      </c>
      <c r="H606" t="s">
        <v>16</v>
      </c>
      <c r="I606" t="b">
        <v>1</v>
      </c>
      <c r="J606">
        <v>2</v>
      </c>
      <c r="K606">
        <v>30</v>
      </c>
    </row>
    <row r="607" spans="1:11" x14ac:dyDescent="0.35">
      <c r="A607" t="s">
        <v>726</v>
      </c>
      <c r="B607" s="2">
        <v>45055.023611111108</v>
      </c>
      <c r="C607" t="s">
        <v>76</v>
      </c>
      <c r="D607" t="s">
        <v>212</v>
      </c>
      <c r="E607" t="s">
        <v>20</v>
      </c>
      <c r="F607">
        <v>37</v>
      </c>
      <c r="G607" t="s">
        <v>15</v>
      </c>
      <c r="H607" t="s">
        <v>34</v>
      </c>
      <c r="I607" t="b">
        <v>1</v>
      </c>
      <c r="J607">
        <v>10</v>
      </c>
      <c r="K607">
        <v>23</v>
      </c>
    </row>
    <row r="608" spans="1:11" x14ac:dyDescent="0.35">
      <c r="A608" t="s">
        <v>727</v>
      </c>
      <c r="B608" s="2">
        <v>45055.041666666657</v>
      </c>
      <c r="C608" t="s">
        <v>51</v>
      </c>
      <c r="D608" t="s">
        <v>65</v>
      </c>
      <c r="E608" t="s">
        <v>33</v>
      </c>
      <c r="F608">
        <v>67</v>
      </c>
      <c r="G608" t="s">
        <v>89</v>
      </c>
      <c r="H608" t="s">
        <v>16</v>
      </c>
      <c r="I608" t="b">
        <v>0</v>
      </c>
      <c r="K608">
        <v>52</v>
      </c>
    </row>
    <row r="609" spans="1:11" x14ac:dyDescent="0.35">
      <c r="A609" t="s">
        <v>728</v>
      </c>
      <c r="B609" s="2">
        <v>45055.085416666669</v>
      </c>
      <c r="C609" t="s">
        <v>20</v>
      </c>
      <c r="D609" t="s">
        <v>110</v>
      </c>
      <c r="E609" t="s">
        <v>43</v>
      </c>
      <c r="F609">
        <v>54</v>
      </c>
      <c r="G609" t="s">
        <v>61</v>
      </c>
      <c r="H609" t="s">
        <v>29</v>
      </c>
      <c r="I609" t="b">
        <v>1</v>
      </c>
      <c r="J609">
        <v>1</v>
      </c>
      <c r="K609">
        <v>36</v>
      </c>
    </row>
    <row r="610" spans="1:11" x14ac:dyDescent="0.35">
      <c r="A610" t="s">
        <v>729</v>
      </c>
      <c r="B610" s="2">
        <v>45055.172222222223</v>
      </c>
      <c r="C610" t="s">
        <v>76</v>
      </c>
      <c r="D610" t="s">
        <v>229</v>
      </c>
      <c r="E610" t="s">
        <v>14</v>
      </c>
      <c r="F610">
        <v>73</v>
      </c>
      <c r="G610" t="s">
        <v>38</v>
      </c>
      <c r="H610" t="s">
        <v>16</v>
      </c>
      <c r="I610" t="b">
        <v>1</v>
      </c>
      <c r="K610">
        <v>22</v>
      </c>
    </row>
    <row r="611" spans="1:11" x14ac:dyDescent="0.35">
      <c r="A611" t="s">
        <v>730</v>
      </c>
      <c r="B611" s="2">
        <v>45055.172222222223</v>
      </c>
      <c r="C611" t="s">
        <v>122</v>
      </c>
      <c r="D611" t="s">
        <v>49</v>
      </c>
      <c r="E611" t="s">
        <v>20</v>
      </c>
      <c r="F611">
        <v>49</v>
      </c>
      <c r="G611" t="s">
        <v>53</v>
      </c>
      <c r="H611" t="s">
        <v>118</v>
      </c>
      <c r="I611" t="b">
        <v>1</v>
      </c>
      <c r="J611">
        <v>9</v>
      </c>
      <c r="K611">
        <v>18</v>
      </c>
    </row>
    <row r="612" spans="1:11" x14ac:dyDescent="0.35">
      <c r="A612" t="s">
        <v>731</v>
      </c>
      <c r="B612" s="2">
        <v>45055.209027777782</v>
      </c>
      <c r="C612" t="s">
        <v>99</v>
      </c>
      <c r="D612" t="s">
        <v>28</v>
      </c>
      <c r="E612" t="s">
        <v>33</v>
      </c>
      <c r="F612">
        <v>20</v>
      </c>
      <c r="G612" t="s">
        <v>53</v>
      </c>
      <c r="H612" t="s">
        <v>16</v>
      </c>
      <c r="I612" t="b">
        <v>1</v>
      </c>
      <c r="J612">
        <v>7</v>
      </c>
      <c r="K612">
        <v>29</v>
      </c>
    </row>
    <row r="613" spans="1:11" x14ac:dyDescent="0.35">
      <c r="A613" t="s">
        <v>732</v>
      </c>
      <c r="B613" s="2">
        <v>45055.308333333327</v>
      </c>
      <c r="C613" t="s">
        <v>296</v>
      </c>
      <c r="D613" t="s">
        <v>153</v>
      </c>
      <c r="E613" t="s">
        <v>33</v>
      </c>
      <c r="F613">
        <v>7</v>
      </c>
      <c r="G613" t="s">
        <v>21</v>
      </c>
      <c r="H613" t="s">
        <v>16</v>
      </c>
      <c r="I613" t="b">
        <v>0</v>
      </c>
      <c r="K613">
        <v>38</v>
      </c>
    </row>
    <row r="614" spans="1:11" x14ac:dyDescent="0.35">
      <c r="A614" t="s">
        <v>733</v>
      </c>
      <c r="B614" s="2">
        <v>45055.494444444441</v>
      </c>
      <c r="C614" t="s">
        <v>12</v>
      </c>
      <c r="D614" t="s">
        <v>282</v>
      </c>
      <c r="E614" t="s">
        <v>33</v>
      </c>
      <c r="F614">
        <v>32</v>
      </c>
      <c r="G614" t="s">
        <v>21</v>
      </c>
      <c r="H614" t="s">
        <v>16</v>
      </c>
      <c r="I614" t="b">
        <v>1</v>
      </c>
      <c r="K614">
        <v>32</v>
      </c>
    </row>
    <row r="615" spans="1:11" x14ac:dyDescent="0.35">
      <c r="A615" t="s">
        <v>734</v>
      </c>
      <c r="B615" s="2">
        <v>45055.504861111112</v>
      </c>
      <c r="C615" t="s">
        <v>88</v>
      </c>
      <c r="D615" t="s">
        <v>123</v>
      </c>
      <c r="E615" t="s">
        <v>20</v>
      </c>
      <c r="F615">
        <v>55</v>
      </c>
      <c r="G615" t="s">
        <v>47</v>
      </c>
      <c r="H615" t="s">
        <v>34</v>
      </c>
      <c r="I615" t="b">
        <v>1</v>
      </c>
      <c r="K615">
        <v>14</v>
      </c>
    </row>
    <row r="616" spans="1:11" x14ac:dyDescent="0.35">
      <c r="A616" t="s">
        <v>735</v>
      </c>
      <c r="B616" s="2">
        <v>45055.581250000003</v>
      </c>
      <c r="C616" t="s">
        <v>99</v>
      </c>
      <c r="D616" t="s">
        <v>275</v>
      </c>
      <c r="E616" t="s">
        <v>14</v>
      </c>
      <c r="F616">
        <v>39</v>
      </c>
      <c r="G616" t="s">
        <v>89</v>
      </c>
      <c r="H616" t="s">
        <v>151</v>
      </c>
      <c r="I616" t="b">
        <v>1</v>
      </c>
      <c r="K616">
        <v>53</v>
      </c>
    </row>
    <row r="617" spans="1:11" x14ac:dyDescent="0.35">
      <c r="A617" t="s">
        <v>736</v>
      </c>
      <c r="B617" s="2">
        <v>45055.620138888888</v>
      </c>
      <c r="C617" t="s">
        <v>88</v>
      </c>
      <c r="D617" t="s">
        <v>134</v>
      </c>
      <c r="E617" t="s">
        <v>20</v>
      </c>
      <c r="F617">
        <v>78</v>
      </c>
      <c r="G617" t="s">
        <v>89</v>
      </c>
      <c r="H617" t="s">
        <v>16</v>
      </c>
      <c r="I617" t="b">
        <v>0</v>
      </c>
      <c r="K617">
        <v>11</v>
      </c>
    </row>
    <row r="618" spans="1:11" x14ac:dyDescent="0.35">
      <c r="A618" t="s">
        <v>737</v>
      </c>
      <c r="B618" s="2">
        <v>45055.734027777777</v>
      </c>
      <c r="C618" t="s">
        <v>91</v>
      </c>
      <c r="D618" t="s">
        <v>191</v>
      </c>
      <c r="E618" t="s">
        <v>20</v>
      </c>
      <c r="F618">
        <v>46</v>
      </c>
      <c r="G618" t="s">
        <v>21</v>
      </c>
      <c r="H618" t="s">
        <v>16</v>
      </c>
      <c r="I618" t="b">
        <v>1</v>
      </c>
      <c r="K618">
        <v>28</v>
      </c>
    </row>
    <row r="619" spans="1:11" x14ac:dyDescent="0.35">
      <c r="A619" t="s">
        <v>738</v>
      </c>
      <c r="B619" s="2">
        <v>45055.739583333343</v>
      </c>
      <c r="C619" t="s">
        <v>18</v>
      </c>
      <c r="D619" t="s">
        <v>244</v>
      </c>
      <c r="E619" t="s">
        <v>33</v>
      </c>
      <c r="F619">
        <v>34</v>
      </c>
      <c r="G619" t="s">
        <v>53</v>
      </c>
      <c r="H619" t="s">
        <v>34</v>
      </c>
      <c r="I619" t="b">
        <v>1</v>
      </c>
      <c r="K619">
        <v>35</v>
      </c>
    </row>
    <row r="620" spans="1:11" x14ac:dyDescent="0.35">
      <c r="A620" t="s">
        <v>739</v>
      </c>
      <c r="B620" s="2">
        <v>45055.98333333333</v>
      </c>
      <c r="C620" t="s">
        <v>70</v>
      </c>
      <c r="D620" t="s">
        <v>63</v>
      </c>
      <c r="E620" t="s">
        <v>20</v>
      </c>
      <c r="F620">
        <v>1</v>
      </c>
      <c r="G620" t="s">
        <v>38</v>
      </c>
      <c r="H620" t="s">
        <v>34</v>
      </c>
      <c r="I620" t="b">
        <v>0</v>
      </c>
      <c r="K620">
        <v>15</v>
      </c>
    </row>
    <row r="621" spans="1:11" x14ac:dyDescent="0.35">
      <c r="A621" t="s">
        <v>740</v>
      </c>
      <c r="B621" s="2">
        <v>45056.069444444453</v>
      </c>
      <c r="C621" t="s">
        <v>78</v>
      </c>
      <c r="D621" t="s">
        <v>237</v>
      </c>
      <c r="E621" t="s">
        <v>43</v>
      </c>
      <c r="F621">
        <v>77</v>
      </c>
      <c r="G621" t="s">
        <v>21</v>
      </c>
      <c r="H621" t="s">
        <v>29</v>
      </c>
      <c r="I621" t="b">
        <v>1</v>
      </c>
      <c r="K621">
        <v>20</v>
      </c>
    </row>
    <row r="622" spans="1:11" x14ac:dyDescent="0.35">
      <c r="A622" t="s">
        <v>741</v>
      </c>
      <c r="B622" s="2">
        <v>45056.086111111108</v>
      </c>
      <c r="C622" t="s">
        <v>78</v>
      </c>
      <c r="D622" t="s">
        <v>74</v>
      </c>
      <c r="E622" t="s">
        <v>43</v>
      </c>
      <c r="F622">
        <v>25</v>
      </c>
      <c r="G622" t="s">
        <v>38</v>
      </c>
      <c r="H622" t="s">
        <v>29</v>
      </c>
      <c r="I622" t="b">
        <v>1</v>
      </c>
      <c r="K622">
        <v>13</v>
      </c>
    </row>
    <row r="623" spans="1:11" x14ac:dyDescent="0.35">
      <c r="A623" t="s">
        <v>742</v>
      </c>
      <c r="B623" s="2">
        <v>45056.11041666667</v>
      </c>
      <c r="C623" t="s">
        <v>12</v>
      </c>
      <c r="D623" t="s">
        <v>186</v>
      </c>
      <c r="E623" t="s">
        <v>20</v>
      </c>
      <c r="F623">
        <v>23</v>
      </c>
      <c r="G623" t="s">
        <v>89</v>
      </c>
      <c r="H623" t="s">
        <v>16</v>
      </c>
      <c r="I623" t="b">
        <v>1</v>
      </c>
      <c r="K623">
        <v>39</v>
      </c>
    </row>
    <row r="624" spans="1:11" x14ac:dyDescent="0.35">
      <c r="A624" t="s">
        <v>743</v>
      </c>
      <c r="B624" s="2">
        <v>45056.260416666657</v>
      </c>
      <c r="C624" t="s">
        <v>45</v>
      </c>
      <c r="D624" t="s">
        <v>81</v>
      </c>
      <c r="E624" t="s">
        <v>20</v>
      </c>
      <c r="F624">
        <v>36</v>
      </c>
      <c r="G624" t="s">
        <v>21</v>
      </c>
      <c r="H624" t="s">
        <v>16</v>
      </c>
      <c r="I624" t="b">
        <v>1</v>
      </c>
      <c r="J624">
        <v>2</v>
      </c>
      <c r="K624">
        <v>11</v>
      </c>
    </row>
    <row r="625" spans="1:11" x14ac:dyDescent="0.35">
      <c r="A625" t="s">
        <v>744</v>
      </c>
      <c r="B625" s="2">
        <v>45056.341666666667</v>
      </c>
      <c r="C625" t="s">
        <v>78</v>
      </c>
      <c r="D625" t="s">
        <v>58</v>
      </c>
      <c r="E625" t="s">
        <v>20</v>
      </c>
      <c r="F625">
        <v>56</v>
      </c>
      <c r="G625" t="s">
        <v>15</v>
      </c>
      <c r="H625" t="s">
        <v>34</v>
      </c>
      <c r="I625" t="b">
        <v>0</v>
      </c>
      <c r="K625">
        <v>16</v>
      </c>
    </row>
    <row r="626" spans="1:11" x14ac:dyDescent="0.35">
      <c r="A626" t="s">
        <v>745</v>
      </c>
      <c r="B626" s="2">
        <v>45056.375694444447</v>
      </c>
      <c r="C626" t="s">
        <v>296</v>
      </c>
      <c r="D626" t="s">
        <v>81</v>
      </c>
      <c r="E626" t="s">
        <v>33</v>
      </c>
      <c r="F626">
        <v>23</v>
      </c>
      <c r="G626" t="s">
        <v>15</v>
      </c>
      <c r="H626" t="s">
        <v>29</v>
      </c>
      <c r="I626" t="b">
        <v>0</v>
      </c>
      <c r="K626">
        <v>51</v>
      </c>
    </row>
    <row r="627" spans="1:11" x14ac:dyDescent="0.35">
      <c r="A627" t="s">
        <v>746</v>
      </c>
      <c r="B627" s="2">
        <v>45056.451388888891</v>
      </c>
      <c r="C627" t="s">
        <v>57</v>
      </c>
      <c r="D627" t="s">
        <v>24</v>
      </c>
      <c r="E627" t="s">
        <v>14</v>
      </c>
      <c r="F627">
        <v>66</v>
      </c>
      <c r="G627" t="s">
        <v>15</v>
      </c>
      <c r="H627" t="s">
        <v>34</v>
      </c>
      <c r="I627" t="b">
        <v>0</v>
      </c>
      <c r="K627">
        <v>11</v>
      </c>
    </row>
    <row r="628" spans="1:11" x14ac:dyDescent="0.35">
      <c r="A628" t="s">
        <v>747</v>
      </c>
      <c r="B628" s="2">
        <v>45056.542361111111</v>
      </c>
      <c r="C628" t="s">
        <v>129</v>
      </c>
      <c r="D628" t="s">
        <v>242</v>
      </c>
      <c r="E628" t="s">
        <v>33</v>
      </c>
      <c r="F628">
        <v>10</v>
      </c>
      <c r="G628" t="s">
        <v>38</v>
      </c>
      <c r="H628" t="s">
        <v>16</v>
      </c>
      <c r="I628" t="b">
        <v>1</v>
      </c>
      <c r="K628">
        <v>10</v>
      </c>
    </row>
    <row r="629" spans="1:11" x14ac:dyDescent="0.35">
      <c r="A629" t="s">
        <v>748</v>
      </c>
      <c r="B629" s="2">
        <v>45056.568055555559</v>
      </c>
      <c r="C629" t="s">
        <v>88</v>
      </c>
      <c r="D629" t="s">
        <v>242</v>
      </c>
      <c r="E629" t="s">
        <v>20</v>
      </c>
      <c r="F629">
        <v>79</v>
      </c>
      <c r="G629" t="s">
        <v>38</v>
      </c>
      <c r="H629" t="s">
        <v>16</v>
      </c>
      <c r="I629" t="b">
        <v>1</v>
      </c>
      <c r="K629">
        <v>50</v>
      </c>
    </row>
    <row r="630" spans="1:11" x14ac:dyDescent="0.35">
      <c r="A630" t="s">
        <v>749</v>
      </c>
      <c r="B630" s="2">
        <v>45056.584027777782</v>
      </c>
      <c r="C630" t="s">
        <v>33</v>
      </c>
      <c r="D630" t="s">
        <v>37</v>
      </c>
      <c r="E630" t="s">
        <v>43</v>
      </c>
      <c r="F630">
        <v>26</v>
      </c>
      <c r="G630" t="s">
        <v>15</v>
      </c>
      <c r="H630" t="s">
        <v>29</v>
      </c>
      <c r="I630" t="b">
        <v>1</v>
      </c>
      <c r="K630">
        <v>24</v>
      </c>
    </row>
    <row r="631" spans="1:11" x14ac:dyDescent="0.35">
      <c r="A631" t="s">
        <v>750</v>
      </c>
      <c r="B631" s="2">
        <v>45056.772222222222</v>
      </c>
      <c r="C631" t="s">
        <v>23</v>
      </c>
      <c r="D631" t="s">
        <v>164</v>
      </c>
      <c r="E631" t="s">
        <v>43</v>
      </c>
      <c r="F631">
        <v>62</v>
      </c>
      <c r="G631" t="s">
        <v>53</v>
      </c>
      <c r="H631" t="s">
        <v>29</v>
      </c>
      <c r="I631" t="b">
        <v>1</v>
      </c>
      <c r="K631">
        <v>58</v>
      </c>
    </row>
    <row r="632" spans="1:11" x14ac:dyDescent="0.35">
      <c r="A632" t="s">
        <v>751</v>
      </c>
      <c r="B632" s="2">
        <v>45056.804166666669</v>
      </c>
      <c r="C632" t="s">
        <v>83</v>
      </c>
      <c r="D632" t="s">
        <v>13</v>
      </c>
      <c r="E632" t="s">
        <v>33</v>
      </c>
      <c r="F632">
        <v>11</v>
      </c>
      <c r="G632" t="s">
        <v>89</v>
      </c>
      <c r="H632" t="s">
        <v>16</v>
      </c>
      <c r="I632" t="b">
        <v>0</v>
      </c>
      <c r="K632">
        <v>46</v>
      </c>
    </row>
    <row r="633" spans="1:11" x14ac:dyDescent="0.35">
      <c r="A633" t="s">
        <v>752</v>
      </c>
      <c r="B633" s="2">
        <v>45056.851388888892</v>
      </c>
      <c r="C633" t="s">
        <v>70</v>
      </c>
      <c r="D633" t="s">
        <v>93</v>
      </c>
      <c r="E633" t="s">
        <v>43</v>
      </c>
      <c r="F633">
        <v>27</v>
      </c>
      <c r="G633" t="s">
        <v>25</v>
      </c>
      <c r="H633" t="s">
        <v>269</v>
      </c>
      <c r="I633" t="b">
        <v>0</v>
      </c>
      <c r="K633">
        <v>57</v>
      </c>
    </row>
    <row r="634" spans="1:11" x14ac:dyDescent="0.35">
      <c r="A634" t="s">
        <v>753</v>
      </c>
      <c r="B634" s="2">
        <v>45056.880555555559</v>
      </c>
      <c r="C634" t="s">
        <v>88</v>
      </c>
      <c r="D634" t="s">
        <v>159</v>
      </c>
      <c r="E634" t="s">
        <v>14</v>
      </c>
      <c r="F634">
        <v>49</v>
      </c>
      <c r="G634" t="s">
        <v>25</v>
      </c>
      <c r="H634" t="s">
        <v>34</v>
      </c>
      <c r="I634" t="b">
        <v>1</v>
      </c>
      <c r="K634">
        <v>10</v>
      </c>
    </row>
    <row r="635" spans="1:11" x14ac:dyDescent="0.35">
      <c r="A635" t="s">
        <v>754</v>
      </c>
      <c r="B635" s="2">
        <v>45056.886805555558</v>
      </c>
      <c r="C635" t="s">
        <v>99</v>
      </c>
      <c r="D635" t="s">
        <v>67</v>
      </c>
      <c r="E635" t="s">
        <v>33</v>
      </c>
      <c r="F635">
        <v>63</v>
      </c>
      <c r="G635" t="s">
        <v>89</v>
      </c>
      <c r="H635" t="s">
        <v>16</v>
      </c>
      <c r="I635" t="b">
        <v>1</v>
      </c>
      <c r="K635">
        <v>16</v>
      </c>
    </row>
    <row r="636" spans="1:11" x14ac:dyDescent="0.35">
      <c r="A636" t="s">
        <v>755</v>
      </c>
      <c r="B636" s="2">
        <v>45056.896527777782</v>
      </c>
      <c r="C636" t="s">
        <v>296</v>
      </c>
      <c r="D636" t="s">
        <v>81</v>
      </c>
      <c r="E636" t="s">
        <v>20</v>
      </c>
      <c r="F636">
        <v>44</v>
      </c>
      <c r="G636" t="s">
        <v>61</v>
      </c>
      <c r="H636" t="s">
        <v>16</v>
      </c>
      <c r="I636" t="b">
        <v>0</v>
      </c>
      <c r="K636">
        <v>17</v>
      </c>
    </row>
    <row r="637" spans="1:11" x14ac:dyDescent="0.35">
      <c r="A637" t="s">
        <v>756</v>
      </c>
      <c r="B637" s="2">
        <v>45056.90625</v>
      </c>
      <c r="C637" t="s">
        <v>55</v>
      </c>
      <c r="D637" t="s">
        <v>60</v>
      </c>
      <c r="E637" t="s">
        <v>43</v>
      </c>
      <c r="F637">
        <v>28</v>
      </c>
      <c r="G637" t="s">
        <v>21</v>
      </c>
      <c r="H637" t="s">
        <v>16</v>
      </c>
      <c r="I637" t="b">
        <v>1</v>
      </c>
      <c r="J637">
        <v>1</v>
      </c>
      <c r="K637">
        <v>36</v>
      </c>
    </row>
    <row r="638" spans="1:11" x14ac:dyDescent="0.35">
      <c r="A638" t="s">
        <v>757</v>
      </c>
      <c r="B638" s="2">
        <v>45056.941666666673</v>
      </c>
      <c r="C638" t="s">
        <v>12</v>
      </c>
      <c r="D638" t="s">
        <v>156</v>
      </c>
      <c r="E638" t="s">
        <v>43</v>
      </c>
      <c r="F638">
        <v>25</v>
      </c>
      <c r="G638" t="s">
        <v>61</v>
      </c>
      <c r="H638" t="s">
        <v>34</v>
      </c>
      <c r="I638" t="b">
        <v>1</v>
      </c>
      <c r="K638">
        <v>37</v>
      </c>
    </row>
    <row r="639" spans="1:11" x14ac:dyDescent="0.35">
      <c r="A639" t="s">
        <v>758</v>
      </c>
      <c r="B639" s="2">
        <v>45056.986111111109</v>
      </c>
      <c r="C639" t="s">
        <v>57</v>
      </c>
      <c r="D639" t="s">
        <v>95</v>
      </c>
      <c r="E639" t="s">
        <v>33</v>
      </c>
      <c r="F639">
        <v>49</v>
      </c>
      <c r="G639" t="s">
        <v>89</v>
      </c>
      <c r="H639" t="s">
        <v>16</v>
      </c>
      <c r="I639" t="b">
        <v>0</v>
      </c>
      <c r="K639">
        <v>43</v>
      </c>
    </row>
    <row r="640" spans="1:11" x14ac:dyDescent="0.35">
      <c r="A640" t="s">
        <v>759</v>
      </c>
      <c r="B640" s="2">
        <v>45057.023611111108</v>
      </c>
      <c r="C640" t="s">
        <v>73</v>
      </c>
      <c r="D640" t="s">
        <v>65</v>
      </c>
      <c r="E640" t="s">
        <v>43</v>
      </c>
      <c r="F640">
        <v>42</v>
      </c>
      <c r="G640" t="s">
        <v>89</v>
      </c>
      <c r="H640" t="s">
        <v>16</v>
      </c>
      <c r="I640" t="b">
        <v>1</v>
      </c>
      <c r="K640">
        <v>30</v>
      </c>
    </row>
    <row r="641" spans="1:11" x14ac:dyDescent="0.35">
      <c r="A641" t="s">
        <v>760</v>
      </c>
      <c r="B641" s="2">
        <v>45057.060416666667</v>
      </c>
      <c r="C641" t="s">
        <v>83</v>
      </c>
      <c r="D641" t="s">
        <v>137</v>
      </c>
      <c r="E641" t="s">
        <v>14</v>
      </c>
      <c r="F641">
        <v>54</v>
      </c>
      <c r="G641" t="s">
        <v>15</v>
      </c>
      <c r="H641" t="s">
        <v>118</v>
      </c>
      <c r="I641" t="b">
        <v>1</v>
      </c>
      <c r="J641">
        <v>6</v>
      </c>
      <c r="K641">
        <v>39</v>
      </c>
    </row>
    <row r="642" spans="1:11" x14ac:dyDescent="0.35">
      <c r="A642" t="s">
        <v>761</v>
      </c>
      <c r="B642" s="2">
        <v>45057.103472222218</v>
      </c>
      <c r="C642" t="s">
        <v>106</v>
      </c>
      <c r="D642" t="s">
        <v>164</v>
      </c>
      <c r="E642" t="s">
        <v>14</v>
      </c>
      <c r="F642">
        <v>70</v>
      </c>
      <c r="G642" t="s">
        <v>89</v>
      </c>
      <c r="H642" t="s">
        <v>149</v>
      </c>
      <c r="I642" t="b">
        <v>0</v>
      </c>
      <c r="K642">
        <v>29</v>
      </c>
    </row>
    <row r="643" spans="1:11" x14ac:dyDescent="0.35">
      <c r="A643" t="s">
        <v>762</v>
      </c>
      <c r="B643" s="2">
        <v>45057.147916666669</v>
      </c>
      <c r="C643" t="s">
        <v>122</v>
      </c>
      <c r="D643" t="s">
        <v>123</v>
      </c>
      <c r="E643" t="s">
        <v>43</v>
      </c>
      <c r="F643">
        <v>69</v>
      </c>
      <c r="G643" t="s">
        <v>15</v>
      </c>
      <c r="H643" t="s">
        <v>16</v>
      </c>
      <c r="I643" t="b">
        <v>0</v>
      </c>
      <c r="K643">
        <v>35</v>
      </c>
    </row>
    <row r="644" spans="1:11" x14ac:dyDescent="0.35">
      <c r="A644" t="s">
        <v>763</v>
      </c>
      <c r="B644" s="2">
        <v>45057.305555555547</v>
      </c>
      <c r="C644" t="s">
        <v>88</v>
      </c>
      <c r="D644" t="s">
        <v>229</v>
      </c>
      <c r="E644" t="s">
        <v>14</v>
      </c>
      <c r="F644">
        <v>21</v>
      </c>
      <c r="G644" t="s">
        <v>89</v>
      </c>
      <c r="H644" t="s">
        <v>16</v>
      </c>
      <c r="I644" t="b">
        <v>0</v>
      </c>
      <c r="K644">
        <v>31</v>
      </c>
    </row>
    <row r="645" spans="1:11" x14ac:dyDescent="0.35">
      <c r="A645" t="s">
        <v>764</v>
      </c>
      <c r="B645" s="2">
        <v>45057.347916666673</v>
      </c>
      <c r="C645" t="s">
        <v>76</v>
      </c>
      <c r="D645" t="s">
        <v>139</v>
      </c>
      <c r="E645" t="s">
        <v>33</v>
      </c>
      <c r="F645">
        <v>34</v>
      </c>
      <c r="G645" t="s">
        <v>21</v>
      </c>
      <c r="H645" t="s">
        <v>29</v>
      </c>
      <c r="I645" t="b">
        <v>0</v>
      </c>
      <c r="K645">
        <v>60</v>
      </c>
    </row>
    <row r="646" spans="1:11" x14ac:dyDescent="0.35">
      <c r="A646" t="s">
        <v>765</v>
      </c>
      <c r="B646" s="2">
        <v>45057.425694444442</v>
      </c>
      <c r="C646" t="s">
        <v>27</v>
      </c>
      <c r="D646" t="s">
        <v>19</v>
      </c>
      <c r="E646" t="s">
        <v>14</v>
      </c>
      <c r="F646">
        <v>73</v>
      </c>
      <c r="G646" t="s">
        <v>38</v>
      </c>
      <c r="H646" t="s">
        <v>29</v>
      </c>
      <c r="I646" t="b">
        <v>1</v>
      </c>
      <c r="K646">
        <v>12</v>
      </c>
    </row>
    <row r="647" spans="1:11" x14ac:dyDescent="0.35">
      <c r="A647" t="s">
        <v>766</v>
      </c>
      <c r="B647" s="2">
        <v>45057.494444444441</v>
      </c>
      <c r="C647" t="s">
        <v>45</v>
      </c>
      <c r="D647" t="s">
        <v>206</v>
      </c>
      <c r="E647" t="s">
        <v>20</v>
      </c>
      <c r="F647">
        <v>30</v>
      </c>
      <c r="G647" t="s">
        <v>15</v>
      </c>
      <c r="H647" t="s">
        <v>68</v>
      </c>
      <c r="I647" t="b">
        <v>0</v>
      </c>
      <c r="K647">
        <v>16</v>
      </c>
    </row>
    <row r="648" spans="1:11" x14ac:dyDescent="0.35">
      <c r="A648" t="s">
        <v>767</v>
      </c>
      <c r="B648" s="2">
        <v>45057.510416666657</v>
      </c>
      <c r="C648" t="s">
        <v>31</v>
      </c>
      <c r="D648" t="s">
        <v>24</v>
      </c>
      <c r="E648" t="s">
        <v>20</v>
      </c>
      <c r="F648">
        <v>18</v>
      </c>
      <c r="G648" t="s">
        <v>15</v>
      </c>
      <c r="H648" t="s">
        <v>16</v>
      </c>
      <c r="I648" t="b">
        <v>0</v>
      </c>
      <c r="K648">
        <v>12</v>
      </c>
    </row>
    <row r="649" spans="1:11" x14ac:dyDescent="0.35">
      <c r="A649" t="s">
        <v>768</v>
      </c>
      <c r="B649" s="2">
        <v>45057.662499999999</v>
      </c>
      <c r="C649" t="s">
        <v>18</v>
      </c>
      <c r="D649" t="s">
        <v>159</v>
      </c>
      <c r="E649" t="s">
        <v>33</v>
      </c>
      <c r="F649">
        <v>62</v>
      </c>
      <c r="G649" t="s">
        <v>21</v>
      </c>
      <c r="H649" t="s">
        <v>34</v>
      </c>
      <c r="I649" t="b">
        <v>1</v>
      </c>
      <c r="J649">
        <v>0</v>
      </c>
      <c r="K649">
        <v>40</v>
      </c>
    </row>
    <row r="650" spans="1:11" x14ac:dyDescent="0.35">
      <c r="A650" t="s">
        <v>769</v>
      </c>
      <c r="B650" s="2">
        <v>45057.692361111112</v>
      </c>
      <c r="C650" t="s">
        <v>55</v>
      </c>
      <c r="D650" t="s">
        <v>212</v>
      </c>
      <c r="E650" t="s">
        <v>20</v>
      </c>
      <c r="F650">
        <v>54</v>
      </c>
      <c r="G650" t="s">
        <v>21</v>
      </c>
      <c r="H650" t="s">
        <v>16</v>
      </c>
      <c r="I650" t="b">
        <v>0</v>
      </c>
      <c r="K650">
        <v>50</v>
      </c>
    </row>
    <row r="651" spans="1:11" x14ac:dyDescent="0.35">
      <c r="A651" t="s">
        <v>770</v>
      </c>
      <c r="B651" s="2">
        <v>45057.770138888889</v>
      </c>
      <c r="C651" t="s">
        <v>20</v>
      </c>
      <c r="D651" t="s">
        <v>153</v>
      </c>
      <c r="E651" t="s">
        <v>43</v>
      </c>
      <c r="F651">
        <v>72</v>
      </c>
      <c r="G651" t="s">
        <v>25</v>
      </c>
      <c r="H651" t="s">
        <v>151</v>
      </c>
      <c r="I651" t="b">
        <v>0</v>
      </c>
      <c r="K651">
        <v>60</v>
      </c>
    </row>
    <row r="652" spans="1:11" x14ac:dyDescent="0.35">
      <c r="A652" t="s">
        <v>771</v>
      </c>
      <c r="B652" s="2">
        <v>45057.89166666667</v>
      </c>
      <c r="C652" t="s">
        <v>57</v>
      </c>
      <c r="D652" t="s">
        <v>203</v>
      </c>
      <c r="E652" t="s">
        <v>43</v>
      </c>
      <c r="F652">
        <v>15</v>
      </c>
      <c r="G652" t="s">
        <v>25</v>
      </c>
      <c r="H652" t="s">
        <v>34</v>
      </c>
      <c r="I652" t="b">
        <v>1</v>
      </c>
      <c r="J652">
        <v>10</v>
      </c>
      <c r="K652">
        <v>33</v>
      </c>
    </row>
    <row r="653" spans="1:11" x14ac:dyDescent="0.35">
      <c r="A653" t="s">
        <v>772</v>
      </c>
      <c r="B653" s="2">
        <v>45057.927777777782</v>
      </c>
      <c r="C653" t="s">
        <v>45</v>
      </c>
      <c r="D653" t="s">
        <v>153</v>
      </c>
      <c r="E653" t="s">
        <v>20</v>
      </c>
      <c r="F653">
        <v>65</v>
      </c>
      <c r="G653" t="s">
        <v>25</v>
      </c>
      <c r="H653" t="s">
        <v>29</v>
      </c>
      <c r="I653" t="b">
        <v>0</v>
      </c>
      <c r="K653">
        <v>21</v>
      </c>
    </row>
    <row r="654" spans="1:11" x14ac:dyDescent="0.35">
      <c r="A654" t="s">
        <v>773</v>
      </c>
      <c r="B654" s="2">
        <v>45057.943749999999</v>
      </c>
      <c r="C654" t="s">
        <v>108</v>
      </c>
      <c r="D654" t="s">
        <v>52</v>
      </c>
      <c r="E654" t="s">
        <v>20</v>
      </c>
      <c r="F654">
        <v>15</v>
      </c>
      <c r="G654" t="s">
        <v>38</v>
      </c>
      <c r="H654" t="s">
        <v>151</v>
      </c>
      <c r="I654" t="b">
        <v>1</v>
      </c>
      <c r="J654">
        <v>5</v>
      </c>
      <c r="K654">
        <v>53</v>
      </c>
    </row>
    <row r="655" spans="1:11" x14ac:dyDescent="0.35">
      <c r="A655" t="s">
        <v>774</v>
      </c>
      <c r="B655" s="2">
        <v>45058.137499999997</v>
      </c>
      <c r="C655" t="s">
        <v>33</v>
      </c>
      <c r="D655" t="s">
        <v>84</v>
      </c>
      <c r="E655" t="s">
        <v>20</v>
      </c>
      <c r="F655">
        <v>42</v>
      </c>
      <c r="G655" t="s">
        <v>61</v>
      </c>
      <c r="H655" t="s">
        <v>16</v>
      </c>
      <c r="I655" t="b">
        <v>1</v>
      </c>
      <c r="K655">
        <v>57</v>
      </c>
    </row>
    <row r="656" spans="1:11" x14ac:dyDescent="0.35">
      <c r="A656" t="s">
        <v>775</v>
      </c>
      <c r="B656" s="2">
        <v>45058.212500000001</v>
      </c>
      <c r="C656" t="s">
        <v>12</v>
      </c>
      <c r="D656" t="s">
        <v>174</v>
      </c>
      <c r="E656" t="s">
        <v>142</v>
      </c>
      <c r="F656">
        <v>18</v>
      </c>
      <c r="G656" t="s">
        <v>25</v>
      </c>
      <c r="H656" t="s">
        <v>16</v>
      </c>
      <c r="I656" t="b">
        <v>0</v>
      </c>
      <c r="J656">
        <v>3</v>
      </c>
      <c r="K656">
        <v>21</v>
      </c>
    </row>
    <row r="657" spans="1:11" x14ac:dyDescent="0.35">
      <c r="A657" t="s">
        <v>776</v>
      </c>
      <c r="B657" s="2">
        <v>45058.216666666667</v>
      </c>
      <c r="C657" t="s">
        <v>45</v>
      </c>
      <c r="D657" t="s">
        <v>42</v>
      </c>
      <c r="E657" t="s">
        <v>14</v>
      </c>
      <c r="F657">
        <v>78</v>
      </c>
      <c r="G657" t="s">
        <v>89</v>
      </c>
      <c r="H657" t="s">
        <v>34</v>
      </c>
      <c r="I657" t="b">
        <v>0</v>
      </c>
      <c r="K657">
        <v>13</v>
      </c>
    </row>
    <row r="658" spans="1:11" x14ac:dyDescent="0.35">
      <c r="A658" t="s">
        <v>777</v>
      </c>
      <c r="B658" s="2">
        <v>45058.23333333333</v>
      </c>
      <c r="C658" t="s">
        <v>83</v>
      </c>
      <c r="D658" t="s">
        <v>28</v>
      </c>
      <c r="E658" t="s">
        <v>33</v>
      </c>
      <c r="F658">
        <v>7</v>
      </c>
      <c r="G658" t="s">
        <v>53</v>
      </c>
      <c r="H658" t="s">
        <v>29</v>
      </c>
      <c r="I658" t="b">
        <v>1</v>
      </c>
      <c r="K658">
        <v>28</v>
      </c>
    </row>
    <row r="659" spans="1:11" x14ac:dyDescent="0.35">
      <c r="A659" t="s">
        <v>778</v>
      </c>
      <c r="B659" s="2">
        <v>45058.368055555547</v>
      </c>
      <c r="C659" t="s">
        <v>57</v>
      </c>
      <c r="D659" t="s">
        <v>161</v>
      </c>
      <c r="E659" t="s">
        <v>43</v>
      </c>
      <c r="F659">
        <v>40</v>
      </c>
      <c r="G659" t="s">
        <v>25</v>
      </c>
      <c r="H659" t="s">
        <v>16</v>
      </c>
      <c r="I659" t="b">
        <v>1</v>
      </c>
      <c r="K659">
        <v>15</v>
      </c>
    </row>
    <row r="660" spans="1:11" x14ac:dyDescent="0.35">
      <c r="A660" t="s">
        <v>779</v>
      </c>
      <c r="B660" s="2">
        <v>45058.418055555558</v>
      </c>
      <c r="C660" t="s">
        <v>45</v>
      </c>
      <c r="D660" t="s">
        <v>203</v>
      </c>
      <c r="E660" t="s">
        <v>14</v>
      </c>
      <c r="F660">
        <v>9</v>
      </c>
      <c r="G660" t="s">
        <v>53</v>
      </c>
      <c r="H660" t="s">
        <v>34</v>
      </c>
      <c r="I660" t="b">
        <v>1</v>
      </c>
      <c r="J660">
        <v>9</v>
      </c>
      <c r="K660">
        <v>25</v>
      </c>
    </row>
    <row r="661" spans="1:11" x14ac:dyDescent="0.35">
      <c r="A661" t="s">
        <v>780</v>
      </c>
      <c r="B661" s="2">
        <v>45058.420138888891</v>
      </c>
      <c r="C661" t="s">
        <v>184</v>
      </c>
      <c r="D661" t="s">
        <v>139</v>
      </c>
      <c r="E661" t="s">
        <v>14</v>
      </c>
      <c r="F661">
        <v>16</v>
      </c>
      <c r="G661" t="s">
        <v>21</v>
      </c>
      <c r="H661" t="s">
        <v>16</v>
      </c>
      <c r="I661" t="b">
        <v>0</v>
      </c>
      <c r="J661">
        <v>10</v>
      </c>
      <c r="K661">
        <v>58</v>
      </c>
    </row>
    <row r="662" spans="1:11" x14ac:dyDescent="0.35">
      <c r="A662" t="s">
        <v>781</v>
      </c>
      <c r="B662" s="2">
        <v>45058.549305555563</v>
      </c>
      <c r="C662" t="s">
        <v>122</v>
      </c>
      <c r="D662" t="s">
        <v>156</v>
      </c>
      <c r="E662" t="s">
        <v>14</v>
      </c>
      <c r="F662">
        <v>11</v>
      </c>
      <c r="G662" t="s">
        <v>25</v>
      </c>
      <c r="H662" t="s">
        <v>149</v>
      </c>
      <c r="I662" t="b">
        <v>1</v>
      </c>
      <c r="K662">
        <v>33</v>
      </c>
    </row>
    <row r="663" spans="1:11" x14ac:dyDescent="0.35">
      <c r="A663" t="s">
        <v>782</v>
      </c>
      <c r="B663" s="2">
        <v>45058.686111111107</v>
      </c>
      <c r="C663" t="s">
        <v>76</v>
      </c>
      <c r="D663" t="s">
        <v>174</v>
      </c>
      <c r="E663" t="s">
        <v>33</v>
      </c>
      <c r="F663">
        <v>46</v>
      </c>
      <c r="G663" t="s">
        <v>25</v>
      </c>
      <c r="H663" t="s">
        <v>34</v>
      </c>
      <c r="I663" t="b">
        <v>0</v>
      </c>
      <c r="K663">
        <v>28</v>
      </c>
    </row>
    <row r="664" spans="1:11" x14ac:dyDescent="0.35">
      <c r="A664" t="s">
        <v>783</v>
      </c>
      <c r="B664" s="2">
        <v>45058.79791666667</v>
      </c>
      <c r="C664" t="s">
        <v>20</v>
      </c>
      <c r="D664" t="s">
        <v>134</v>
      </c>
      <c r="E664" t="s">
        <v>14</v>
      </c>
      <c r="F664">
        <v>45</v>
      </c>
      <c r="G664" t="s">
        <v>25</v>
      </c>
      <c r="H664" t="s">
        <v>16</v>
      </c>
      <c r="I664" t="b">
        <v>1</v>
      </c>
      <c r="K664">
        <v>51</v>
      </c>
    </row>
    <row r="665" spans="1:11" x14ac:dyDescent="0.35">
      <c r="A665" t="s">
        <v>784</v>
      </c>
      <c r="B665" s="2">
        <v>45058.879861111112</v>
      </c>
      <c r="C665" t="s">
        <v>51</v>
      </c>
      <c r="D665" t="s">
        <v>63</v>
      </c>
      <c r="E665" t="s">
        <v>43</v>
      </c>
      <c r="F665">
        <v>20</v>
      </c>
      <c r="G665" t="s">
        <v>25</v>
      </c>
      <c r="H665" t="s">
        <v>34</v>
      </c>
      <c r="I665" t="b">
        <v>1</v>
      </c>
      <c r="J665">
        <v>0</v>
      </c>
      <c r="K665">
        <v>38</v>
      </c>
    </row>
    <row r="666" spans="1:11" x14ac:dyDescent="0.35">
      <c r="A666" t="s">
        <v>785</v>
      </c>
      <c r="B666" s="2">
        <v>45058.95</v>
      </c>
      <c r="C666" t="s">
        <v>51</v>
      </c>
      <c r="D666" t="s">
        <v>139</v>
      </c>
      <c r="E666" t="s">
        <v>33</v>
      </c>
      <c r="F666">
        <v>5</v>
      </c>
      <c r="G666" t="s">
        <v>15</v>
      </c>
      <c r="H666" t="s">
        <v>16</v>
      </c>
      <c r="I666" t="b">
        <v>0</v>
      </c>
      <c r="K666">
        <v>53</v>
      </c>
    </row>
    <row r="667" spans="1:11" x14ac:dyDescent="0.35">
      <c r="A667" t="s">
        <v>786</v>
      </c>
      <c r="B667" s="2">
        <v>45058.993750000001</v>
      </c>
      <c r="C667" t="s">
        <v>33</v>
      </c>
      <c r="D667" t="s">
        <v>19</v>
      </c>
      <c r="E667" t="s">
        <v>20</v>
      </c>
      <c r="F667">
        <v>57</v>
      </c>
      <c r="G667" t="s">
        <v>89</v>
      </c>
      <c r="H667" t="s">
        <v>118</v>
      </c>
      <c r="I667" t="b">
        <v>1</v>
      </c>
      <c r="K667">
        <v>25</v>
      </c>
    </row>
    <row r="668" spans="1:11" x14ac:dyDescent="0.35">
      <c r="A668" t="s">
        <v>787</v>
      </c>
      <c r="B668" s="2">
        <v>45059.068749999999</v>
      </c>
      <c r="C668" t="s">
        <v>12</v>
      </c>
      <c r="D668" t="s">
        <v>137</v>
      </c>
      <c r="E668" t="s">
        <v>43</v>
      </c>
      <c r="F668">
        <v>60</v>
      </c>
      <c r="G668" t="s">
        <v>38</v>
      </c>
      <c r="H668" t="s">
        <v>16</v>
      </c>
      <c r="I668" t="b">
        <v>1</v>
      </c>
      <c r="K668">
        <v>14</v>
      </c>
    </row>
    <row r="669" spans="1:11" x14ac:dyDescent="0.35">
      <c r="A669" t="s">
        <v>788</v>
      </c>
      <c r="B669" s="2">
        <v>45059.255555555559</v>
      </c>
      <c r="C669" t="s">
        <v>27</v>
      </c>
      <c r="D669" t="s">
        <v>32</v>
      </c>
      <c r="E669" t="s">
        <v>14</v>
      </c>
      <c r="F669">
        <v>76</v>
      </c>
      <c r="G669" t="s">
        <v>25</v>
      </c>
      <c r="H669" t="s">
        <v>34</v>
      </c>
      <c r="I669" t="b">
        <v>1</v>
      </c>
      <c r="K669">
        <v>57</v>
      </c>
    </row>
    <row r="670" spans="1:11" x14ac:dyDescent="0.35">
      <c r="A670" t="s">
        <v>789</v>
      </c>
      <c r="B670" s="2">
        <v>45059.268750000003</v>
      </c>
      <c r="C670" t="s">
        <v>73</v>
      </c>
      <c r="D670" t="s">
        <v>290</v>
      </c>
      <c r="E670" t="s">
        <v>20</v>
      </c>
      <c r="F670">
        <v>68</v>
      </c>
      <c r="G670" t="s">
        <v>25</v>
      </c>
      <c r="H670" t="s">
        <v>16</v>
      </c>
      <c r="I670" t="b">
        <v>1</v>
      </c>
      <c r="J670">
        <v>6</v>
      </c>
      <c r="K670">
        <v>17</v>
      </c>
    </row>
    <row r="671" spans="1:11" x14ac:dyDescent="0.35">
      <c r="A671" t="s">
        <v>790</v>
      </c>
      <c r="B671" s="2">
        <v>45059.29583333333</v>
      </c>
      <c r="C671" t="s">
        <v>122</v>
      </c>
      <c r="D671" t="s">
        <v>126</v>
      </c>
      <c r="E671" t="s">
        <v>14</v>
      </c>
      <c r="F671">
        <v>47</v>
      </c>
      <c r="G671" t="s">
        <v>21</v>
      </c>
      <c r="H671" t="s">
        <v>34</v>
      </c>
      <c r="I671" t="b">
        <v>1</v>
      </c>
      <c r="K671">
        <v>59</v>
      </c>
    </row>
    <row r="672" spans="1:11" x14ac:dyDescent="0.35">
      <c r="A672" t="s">
        <v>791</v>
      </c>
      <c r="B672" s="2">
        <v>45059.320138888892</v>
      </c>
      <c r="C672" t="s">
        <v>296</v>
      </c>
      <c r="D672" t="s">
        <v>275</v>
      </c>
      <c r="E672" t="s">
        <v>43</v>
      </c>
      <c r="F672">
        <v>25</v>
      </c>
      <c r="G672" t="s">
        <v>61</v>
      </c>
      <c r="H672" t="s">
        <v>34</v>
      </c>
      <c r="I672" t="b">
        <v>1</v>
      </c>
      <c r="K672">
        <v>58</v>
      </c>
    </row>
    <row r="673" spans="1:11" x14ac:dyDescent="0.35">
      <c r="A673" t="s">
        <v>792</v>
      </c>
      <c r="B673" s="2">
        <v>45059.406944444447</v>
      </c>
      <c r="C673" t="s">
        <v>117</v>
      </c>
      <c r="D673" t="s">
        <v>159</v>
      </c>
      <c r="E673" t="s">
        <v>33</v>
      </c>
      <c r="F673">
        <v>38</v>
      </c>
      <c r="G673" t="s">
        <v>89</v>
      </c>
      <c r="H673" t="s">
        <v>16</v>
      </c>
      <c r="I673" t="b">
        <v>1</v>
      </c>
      <c r="K673">
        <v>57</v>
      </c>
    </row>
    <row r="674" spans="1:11" x14ac:dyDescent="0.35">
      <c r="A674" t="s">
        <v>793</v>
      </c>
      <c r="B674" s="2">
        <v>45059.552777777782</v>
      </c>
      <c r="C674" t="s">
        <v>99</v>
      </c>
      <c r="D674" t="s">
        <v>137</v>
      </c>
      <c r="E674" t="s">
        <v>43</v>
      </c>
      <c r="F674">
        <v>8</v>
      </c>
      <c r="G674" t="s">
        <v>89</v>
      </c>
      <c r="H674" t="s">
        <v>34</v>
      </c>
      <c r="I674" t="b">
        <v>0</v>
      </c>
      <c r="K674">
        <v>26</v>
      </c>
    </row>
    <row r="675" spans="1:11" x14ac:dyDescent="0.35">
      <c r="A675" t="s">
        <v>794</v>
      </c>
      <c r="B675" s="2">
        <v>45059.650694444441</v>
      </c>
      <c r="C675" t="s">
        <v>76</v>
      </c>
      <c r="D675" t="s">
        <v>206</v>
      </c>
      <c r="E675" t="s">
        <v>20</v>
      </c>
      <c r="F675">
        <v>5</v>
      </c>
      <c r="G675" t="s">
        <v>61</v>
      </c>
      <c r="H675" t="s">
        <v>16</v>
      </c>
      <c r="I675" t="b">
        <v>0</v>
      </c>
      <c r="K675">
        <v>42</v>
      </c>
    </row>
    <row r="676" spans="1:11" x14ac:dyDescent="0.35">
      <c r="A676" t="s">
        <v>795</v>
      </c>
      <c r="B676" s="2">
        <v>45059.710416666669</v>
      </c>
      <c r="C676" t="s">
        <v>99</v>
      </c>
      <c r="D676" t="s">
        <v>159</v>
      </c>
      <c r="E676" t="s">
        <v>20</v>
      </c>
      <c r="F676">
        <v>77</v>
      </c>
      <c r="G676" t="s">
        <v>15</v>
      </c>
      <c r="H676" t="s">
        <v>16</v>
      </c>
      <c r="I676" t="b">
        <v>1</v>
      </c>
      <c r="K676">
        <v>32</v>
      </c>
    </row>
    <row r="677" spans="1:11" x14ac:dyDescent="0.35">
      <c r="A677" t="s">
        <v>796</v>
      </c>
      <c r="B677" s="2">
        <v>45059.731249999997</v>
      </c>
      <c r="C677" t="s">
        <v>117</v>
      </c>
      <c r="D677" t="s">
        <v>170</v>
      </c>
      <c r="E677" t="s">
        <v>33</v>
      </c>
      <c r="F677">
        <v>10</v>
      </c>
      <c r="G677" t="s">
        <v>38</v>
      </c>
      <c r="H677" t="s">
        <v>16</v>
      </c>
      <c r="I677" t="b">
        <v>0</v>
      </c>
      <c r="J677">
        <v>6</v>
      </c>
      <c r="K677">
        <v>23</v>
      </c>
    </row>
    <row r="678" spans="1:11" x14ac:dyDescent="0.35">
      <c r="A678" t="s">
        <v>797</v>
      </c>
      <c r="B678" s="2">
        <v>45059.827777777777</v>
      </c>
      <c r="C678" t="s">
        <v>33</v>
      </c>
      <c r="D678" t="s">
        <v>46</v>
      </c>
      <c r="E678" t="s">
        <v>43</v>
      </c>
      <c r="F678">
        <v>51</v>
      </c>
      <c r="G678" t="s">
        <v>15</v>
      </c>
      <c r="H678" t="s">
        <v>34</v>
      </c>
      <c r="I678" t="b">
        <v>1</v>
      </c>
      <c r="K678">
        <v>51</v>
      </c>
    </row>
    <row r="679" spans="1:11" x14ac:dyDescent="0.35">
      <c r="A679" t="s">
        <v>798</v>
      </c>
      <c r="B679" s="2">
        <v>45060.299305555563</v>
      </c>
      <c r="C679" t="s">
        <v>70</v>
      </c>
      <c r="D679" t="s">
        <v>174</v>
      </c>
      <c r="E679" t="s">
        <v>20</v>
      </c>
      <c r="F679">
        <v>68</v>
      </c>
      <c r="G679" t="s">
        <v>25</v>
      </c>
      <c r="H679" t="s">
        <v>151</v>
      </c>
      <c r="I679" t="b">
        <v>1</v>
      </c>
      <c r="K679">
        <v>23</v>
      </c>
    </row>
    <row r="680" spans="1:11" x14ac:dyDescent="0.35">
      <c r="A680" t="s">
        <v>799</v>
      </c>
      <c r="B680" s="2">
        <v>45060.45208333333</v>
      </c>
      <c r="C680" t="s">
        <v>70</v>
      </c>
      <c r="D680" t="s">
        <v>214</v>
      </c>
      <c r="E680" t="s">
        <v>20</v>
      </c>
      <c r="F680">
        <v>42</v>
      </c>
      <c r="G680" t="s">
        <v>61</v>
      </c>
      <c r="H680" t="s">
        <v>16</v>
      </c>
      <c r="I680" t="b">
        <v>0</v>
      </c>
      <c r="K680">
        <v>35</v>
      </c>
    </row>
    <row r="681" spans="1:11" x14ac:dyDescent="0.35">
      <c r="A681" t="s">
        <v>800</v>
      </c>
      <c r="B681" s="2">
        <v>45060.526388888888</v>
      </c>
      <c r="C681" t="s">
        <v>27</v>
      </c>
      <c r="D681" t="s">
        <v>219</v>
      </c>
      <c r="E681" t="s">
        <v>33</v>
      </c>
      <c r="F681">
        <v>14</v>
      </c>
      <c r="G681" t="s">
        <v>15</v>
      </c>
      <c r="H681" t="s">
        <v>16</v>
      </c>
      <c r="I681" t="b">
        <v>0</v>
      </c>
      <c r="K681">
        <v>58</v>
      </c>
    </row>
    <row r="682" spans="1:11" x14ac:dyDescent="0.35">
      <c r="A682" t="s">
        <v>801</v>
      </c>
      <c r="B682" s="2">
        <v>45060.6</v>
      </c>
      <c r="C682" t="s">
        <v>76</v>
      </c>
      <c r="D682" t="s">
        <v>137</v>
      </c>
      <c r="E682" t="s">
        <v>20</v>
      </c>
      <c r="F682">
        <v>71</v>
      </c>
      <c r="G682" t="s">
        <v>89</v>
      </c>
      <c r="H682" t="s">
        <v>16</v>
      </c>
      <c r="I682" t="b">
        <v>1</v>
      </c>
      <c r="K682">
        <v>40</v>
      </c>
    </row>
    <row r="683" spans="1:11" x14ac:dyDescent="0.35">
      <c r="A683" t="s">
        <v>802</v>
      </c>
      <c r="B683" s="2">
        <v>45060.604861111111</v>
      </c>
      <c r="C683" t="s">
        <v>45</v>
      </c>
      <c r="D683" t="s">
        <v>412</v>
      </c>
      <c r="E683" t="s">
        <v>43</v>
      </c>
      <c r="F683">
        <v>76</v>
      </c>
      <c r="G683" t="s">
        <v>61</v>
      </c>
      <c r="H683" t="s">
        <v>34</v>
      </c>
      <c r="I683" t="b">
        <v>1</v>
      </c>
      <c r="K683">
        <v>35</v>
      </c>
    </row>
    <row r="684" spans="1:11" x14ac:dyDescent="0.35">
      <c r="A684" t="s">
        <v>803</v>
      </c>
      <c r="B684" s="2">
        <v>45060.63958333333</v>
      </c>
      <c r="C684" t="s">
        <v>12</v>
      </c>
      <c r="D684" t="s">
        <v>186</v>
      </c>
      <c r="E684" t="s">
        <v>14</v>
      </c>
      <c r="F684">
        <v>75</v>
      </c>
      <c r="G684" t="s">
        <v>89</v>
      </c>
      <c r="H684" t="s">
        <v>34</v>
      </c>
      <c r="I684" t="b">
        <v>0</v>
      </c>
      <c r="J684">
        <v>9</v>
      </c>
      <c r="K684">
        <v>54</v>
      </c>
    </row>
    <row r="685" spans="1:11" x14ac:dyDescent="0.35">
      <c r="A685" t="s">
        <v>804</v>
      </c>
      <c r="B685" s="2">
        <v>45060.63958333333</v>
      </c>
      <c r="C685" t="s">
        <v>184</v>
      </c>
      <c r="D685" t="s">
        <v>86</v>
      </c>
      <c r="E685" t="s">
        <v>142</v>
      </c>
      <c r="F685">
        <v>73</v>
      </c>
      <c r="G685" t="s">
        <v>21</v>
      </c>
      <c r="H685" t="s">
        <v>16</v>
      </c>
      <c r="I685" t="b">
        <v>0</v>
      </c>
      <c r="K685">
        <v>29</v>
      </c>
    </row>
    <row r="686" spans="1:11" x14ac:dyDescent="0.35">
      <c r="A686" t="s">
        <v>805</v>
      </c>
      <c r="B686" s="2">
        <v>45060.640972222223</v>
      </c>
      <c r="C686" t="s">
        <v>99</v>
      </c>
      <c r="D686" t="s">
        <v>237</v>
      </c>
      <c r="E686" t="s">
        <v>20</v>
      </c>
      <c r="F686">
        <v>43</v>
      </c>
      <c r="G686" t="s">
        <v>89</v>
      </c>
      <c r="H686" t="s">
        <v>16</v>
      </c>
      <c r="I686" t="b">
        <v>1</v>
      </c>
      <c r="K686">
        <v>23</v>
      </c>
    </row>
    <row r="687" spans="1:11" x14ac:dyDescent="0.35">
      <c r="A687" t="s">
        <v>806</v>
      </c>
      <c r="B687" s="2">
        <v>45060.720833333333</v>
      </c>
      <c r="C687" t="s">
        <v>18</v>
      </c>
      <c r="D687" t="s">
        <v>219</v>
      </c>
      <c r="E687" t="s">
        <v>33</v>
      </c>
      <c r="F687">
        <v>63</v>
      </c>
      <c r="G687" t="s">
        <v>15</v>
      </c>
      <c r="H687" t="s">
        <v>16</v>
      </c>
      <c r="I687" t="b">
        <v>0</v>
      </c>
      <c r="K687">
        <v>25</v>
      </c>
    </row>
    <row r="688" spans="1:11" x14ac:dyDescent="0.35">
      <c r="A688" t="s">
        <v>807</v>
      </c>
      <c r="B688" s="2">
        <v>45060.723611111112</v>
      </c>
      <c r="C688" t="s">
        <v>78</v>
      </c>
      <c r="D688" t="s">
        <v>67</v>
      </c>
      <c r="E688" t="s">
        <v>33</v>
      </c>
      <c r="F688">
        <v>43</v>
      </c>
      <c r="G688" t="s">
        <v>38</v>
      </c>
      <c r="H688" t="s">
        <v>29</v>
      </c>
      <c r="I688" t="b">
        <v>1</v>
      </c>
      <c r="K688">
        <v>44</v>
      </c>
    </row>
    <row r="689" spans="1:11" x14ac:dyDescent="0.35">
      <c r="A689" t="s">
        <v>808</v>
      </c>
      <c r="B689" s="2">
        <v>45060.754166666673</v>
      </c>
      <c r="C689" t="s">
        <v>117</v>
      </c>
      <c r="D689" t="s">
        <v>79</v>
      </c>
      <c r="E689" t="s">
        <v>43</v>
      </c>
      <c r="F689">
        <v>71</v>
      </c>
      <c r="G689" t="s">
        <v>15</v>
      </c>
      <c r="H689" t="s">
        <v>29</v>
      </c>
      <c r="I689" t="b">
        <v>1</v>
      </c>
      <c r="K689">
        <v>25</v>
      </c>
    </row>
    <row r="690" spans="1:11" x14ac:dyDescent="0.35">
      <c r="A690" t="s">
        <v>809</v>
      </c>
      <c r="B690" s="2">
        <v>45060.788888888892</v>
      </c>
      <c r="C690" t="s">
        <v>45</v>
      </c>
      <c r="D690" t="s">
        <v>123</v>
      </c>
      <c r="E690" t="s">
        <v>20</v>
      </c>
      <c r="F690">
        <v>5</v>
      </c>
      <c r="G690" t="s">
        <v>15</v>
      </c>
      <c r="H690" t="s">
        <v>34</v>
      </c>
      <c r="I690" t="b">
        <v>0</v>
      </c>
      <c r="J690">
        <v>7</v>
      </c>
      <c r="K690">
        <v>27</v>
      </c>
    </row>
    <row r="691" spans="1:11" x14ac:dyDescent="0.35">
      <c r="A691" t="s">
        <v>810</v>
      </c>
      <c r="B691" s="2">
        <v>45060.791666666657</v>
      </c>
      <c r="C691" t="s">
        <v>76</v>
      </c>
      <c r="D691" t="s">
        <v>52</v>
      </c>
      <c r="E691" t="s">
        <v>20</v>
      </c>
      <c r="F691">
        <v>60</v>
      </c>
      <c r="G691" t="s">
        <v>89</v>
      </c>
      <c r="H691" t="s">
        <v>16</v>
      </c>
      <c r="I691" t="b">
        <v>1</v>
      </c>
      <c r="J691">
        <v>8</v>
      </c>
      <c r="K691">
        <v>28</v>
      </c>
    </row>
    <row r="692" spans="1:11" x14ac:dyDescent="0.35">
      <c r="A692" t="s">
        <v>811</v>
      </c>
      <c r="B692" s="2">
        <v>45060.818055555559</v>
      </c>
      <c r="C692" t="s">
        <v>91</v>
      </c>
      <c r="D692" t="s">
        <v>156</v>
      </c>
      <c r="E692" t="s">
        <v>33</v>
      </c>
      <c r="F692">
        <v>49</v>
      </c>
      <c r="G692" t="s">
        <v>89</v>
      </c>
      <c r="H692" t="s">
        <v>29</v>
      </c>
      <c r="I692" t="b">
        <v>1</v>
      </c>
      <c r="K692">
        <v>28</v>
      </c>
    </row>
    <row r="693" spans="1:11" x14ac:dyDescent="0.35">
      <c r="A693" t="s">
        <v>812</v>
      </c>
      <c r="B693" s="2">
        <v>45060.938888888893</v>
      </c>
      <c r="C693" t="s">
        <v>70</v>
      </c>
      <c r="D693" t="s">
        <v>93</v>
      </c>
      <c r="E693" t="s">
        <v>43</v>
      </c>
      <c r="F693">
        <v>9</v>
      </c>
      <c r="G693" t="s">
        <v>15</v>
      </c>
      <c r="H693" t="s">
        <v>16</v>
      </c>
      <c r="I693" t="b">
        <v>1</v>
      </c>
      <c r="K693">
        <v>30</v>
      </c>
    </row>
    <row r="694" spans="1:11" x14ac:dyDescent="0.35">
      <c r="A694" t="s">
        <v>813</v>
      </c>
      <c r="B694" s="2">
        <v>45060.96875</v>
      </c>
      <c r="C694" t="s">
        <v>55</v>
      </c>
      <c r="D694" t="s">
        <v>67</v>
      </c>
      <c r="E694" t="s">
        <v>20</v>
      </c>
      <c r="F694">
        <v>63</v>
      </c>
      <c r="G694" t="s">
        <v>89</v>
      </c>
      <c r="H694" t="s">
        <v>16</v>
      </c>
      <c r="I694" t="b">
        <v>0</v>
      </c>
      <c r="K694">
        <v>10</v>
      </c>
    </row>
    <row r="695" spans="1:11" x14ac:dyDescent="0.35">
      <c r="A695" t="s">
        <v>814</v>
      </c>
      <c r="B695" s="2">
        <v>45061.05</v>
      </c>
      <c r="C695" t="s">
        <v>45</v>
      </c>
      <c r="D695" t="s">
        <v>153</v>
      </c>
      <c r="E695" t="s">
        <v>43</v>
      </c>
      <c r="F695">
        <v>79</v>
      </c>
      <c r="G695" t="s">
        <v>15</v>
      </c>
      <c r="H695" t="s">
        <v>16</v>
      </c>
      <c r="I695" t="b">
        <v>1</v>
      </c>
      <c r="J695">
        <v>3</v>
      </c>
      <c r="K695">
        <v>15</v>
      </c>
    </row>
    <row r="696" spans="1:11" x14ac:dyDescent="0.35">
      <c r="A696" t="s">
        <v>815</v>
      </c>
      <c r="B696" s="2">
        <v>45061.084722222222</v>
      </c>
      <c r="C696" t="s">
        <v>99</v>
      </c>
      <c r="D696" t="s">
        <v>244</v>
      </c>
      <c r="E696" t="s">
        <v>20</v>
      </c>
      <c r="F696">
        <v>46</v>
      </c>
      <c r="G696" t="s">
        <v>25</v>
      </c>
      <c r="H696" t="s">
        <v>16</v>
      </c>
      <c r="I696" t="b">
        <v>1</v>
      </c>
      <c r="K696">
        <v>50</v>
      </c>
    </row>
    <row r="697" spans="1:11" x14ac:dyDescent="0.35">
      <c r="A697" t="s">
        <v>816</v>
      </c>
      <c r="B697" s="2">
        <v>45061.136111111111</v>
      </c>
      <c r="C697" t="s">
        <v>20</v>
      </c>
      <c r="D697" t="s">
        <v>28</v>
      </c>
      <c r="E697" t="s">
        <v>14</v>
      </c>
      <c r="F697">
        <v>14</v>
      </c>
      <c r="G697" t="s">
        <v>15</v>
      </c>
      <c r="H697" t="s">
        <v>16</v>
      </c>
      <c r="I697" t="b">
        <v>1</v>
      </c>
      <c r="K697">
        <v>27</v>
      </c>
    </row>
    <row r="698" spans="1:11" x14ac:dyDescent="0.35">
      <c r="A698" t="s">
        <v>817</v>
      </c>
      <c r="B698" s="2">
        <v>45061.23333333333</v>
      </c>
      <c r="C698" t="s">
        <v>296</v>
      </c>
      <c r="D698" t="s">
        <v>290</v>
      </c>
      <c r="E698" t="s">
        <v>14</v>
      </c>
      <c r="F698">
        <v>72</v>
      </c>
      <c r="G698" t="s">
        <v>15</v>
      </c>
      <c r="H698" t="s">
        <v>16</v>
      </c>
      <c r="I698" t="b">
        <v>0</v>
      </c>
      <c r="K698">
        <v>10</v>
      </c>
    </row>
    <row r="699" spans="1:11" x14ac:dyDescent="0.35">
      <c r="A699" t="s">
        <v>818</v>
      </c>
      <c r="B699" s="2">
        <v>45061.459722222222</v>
      </c>
      <c r="C699" t="s">
        <v>117</v>
      </c>
      <c r="D699" t="s">
        <v>123</v>
      </c>
      <c r="E699" t="s">
        <v>33</v>
      </c>
      <c r="F699">
        <v>6</v>
      </c>
      <c r="G699" t="s">
        <v>15</v>
      </c>
      <c r="H699" t="s">
        <v>16</v>
      </c>
      <c r="I699" t="b">
        <v>1</v>
      </c>
      <c r="K699">
        <v>58</v>
      </c>
    </row>
    <row r="700" spans="1:11" x14ac:dyDescent="0.35">
      <c r="A700" t="s">
        <v>819</v>
      </c>
      <c r="B700" s="2">
        <v>45061.550694444442</v>
      </c>
      <c r="C700" t="s">
        <v>117</v>
      </c>
      <c r="D700" t="s">
        <v>188</v>
      </c>
      <c r="E700" t="s">
        <v>33</v>
      </c>
      <c r="F700">
        <v>12</v>
      </c>
      <c r="G700" t="s">
        <v>21</v>
      </c>
      <c r="H700" t="s">
        <v>16</v>
      </c>
      <c r="I700" t="b">
        <v>1</v>
      </c>
      <c r="J700">
        <v>6</v>
      </c>
      <c r="K700">
        <v>34</v>
      </c>
    </row>
    <row r="701" spans="1:11" x14ac:dyDescent="0.35">
      <c r="A701" t="s">
        <v>820</v>
      </c>
      <c r="B701" s="2">
        <v>45061.634722222218</v>
      </c>
      <c r="C701" t="s">
        <v>78</v>
      </c>
      <c r="D701" t="s">
        <v>412</v>
      </c>
      <c r="E701" t="s">
        <v>20</v>
      </c>
      <c r="F701">
        <v>22</v>
      </c>
      <c r="G701" t="s">
        <v>53</v>
      </c>
      <c r="H701" t="s">
        <v>16</v>
      </c>
      <c r="I701" t="b">
        <v>1</v>
      </c>
      <c r="K701">
        <v>48</v>
      </c>
    </row>
    <row r="702" spans="1:11" x14ac:dyDescent="0.35">
      <c r="A702" t="s">
        <v>821</v>
      </c>
      <c r="B702" s="2">
        <v>45061.736111111109</v>
      </c>
      <c r="C702" t="s">
        <v>117</v>
      </c>
      <c r="D702" t="s">
        <v>290</v>
      </c>
      <c r="E702" t="s">
        <v>20</v>
      </c>
      <c r="F702">
        <v>52</v>
      </c>
      <c r="G702" t="s">
        <v>25</v>
      </c>
      <c r="H702" t="s">
        <v>16</v>
      </c>
      <c r="I702" t="b">
        <v>1</v>
      </c>
      <c r="J702">
        <v>5</v>
      </c>
      <c r="K702">
        <v>22</v>
      </c>
    </row>
    <row r="703" spans="1:11" x14ac:dyDescent="0.35">
      <c r="A703" t="s">
        <v>822</v>
      </c>
      <c r="B703" s="2">
        <v>45061.737500000003</v>
      </c>
      <c r="C703" t="s">
        <v>296</v>
      </c>
      <c r="D703" t="s">
        <v>263</v>
      </c>
      <c r="E703" t="s">
        <v>43</v>
      </c>
      <c r="F703">
        <v>71</v>
      </c>
      <c r="G703" t="s">
        <v>89</v>
      </c>
      <c r="H703" t="s">
        <v>151</v>
      </c>
      <c r="I703" t="b">
        <v>0</v>
      </c>
      <c r="K703">
        <v>40</v>
      </c>
    </row>
    <row r="704" spans="1:11" x14ac:dyDescent="0.35">
      <c r="A704" t="s">
        <v>823</v>
      </c>
      <c r="B704" s="2">
        <v>45061.809027777781</v>
      </c>
      <c r="C704" t="s">
        <v>184</v>
      </c>
      <c r="D704" t="s">
        <v>101</v>
      </c>
      <c r="E704" t="s">
        <v>14</v>
      </c>
      <c r="F704">
        <v>51</v>
      </c>
      <c r="G704" t="s">
        <v>38</v>
      </c>
      <c r="H704" t="s">
        <v>151</v>
      </c>
      <c r="I704" t="b">
        <v>1</v>
      </c>
      <c r="J704">
        <v>8</v>
      </c>
      <c r="K704">
        <v>25</v>
      </c>
    </row>
    <row r="705" spans="1:11" x14ac:dyDescent="0.35">
      <c r="A705" t="s">
        <v>824</v>
      </c>
      <c r="B705" s="2">
        <v>45062.111111111109</v>
      </c>
      <c r="C705" t="s">
        <v>20</v>
      </c>
      <c r="D705" t="s">
        <v>74</v>
      </c>
      <c r="E705" t="s">
        <v>14</v>
      </c>
      <c r="F705">
        <v>62</v>
      </c>
      <c r="G705" t="s">
        <v>21</v>
      </c>
      <c r="H705" t="s">
        <v>29</v>
      </c>
      <c r="I705" t="b">
        <v>1</v>
      </c>
      <c r="K705">
        <v>48</v>
      </c>
    </row>
    <row r="706" spans="1:11" x14ac:dyDescent="0.35">
      <c r="A706" t="s">
        <v>825</v>
      </c>
      <c r="B706" s="2">
        <v>45062.130555555559</v>
      </c>
      <c r="C706" t="s">
        <v>73</v>
      </c>
      <c r="D706" t="s">
        <v>259</v>
      </c>
      <c r="E706" t="s">
        <v>14</v>
      </c>
      <c r="F706">
        <v>54</v>
      </c>
      <c r="G706" t="s">
        <v>15</v>
      </c>
      <c r="H706" t="s">
        <v>16</v>
      </c>
      <c r="I706" t="b">
        <v>0</v>
      </c>
      <c r="K706">
        <v>41</v>
      </c>
    </row>
    <row r="707" spans="1:11" x14ac:dyDescent="0.35">
      <c r="A707" t="s">
        <v>826</v>
      </c>
      <c r="B707" s="2">
        <v>45062.15347222222</v>
      </c>
      <c r="C707" t="s">
        <v>78</v>
      </c>
      <c r="D707" t="s">
        <v>32</v>
      </c>
      <c r="E707" t="s">
        <v>14</v>
      </c>
      <c r="F707">
        <v>4</v>
      </c>
      <c r="G707" t="s">
        <v>89</v>
      </c>
      <c r="H707" t="s">
        <v>68</v>
      </c>
      <c r="I707" t="b">
        <v>1</v>
      </c>
      <c r="K707">
        <v>35</v>
      </c>
    </row>
    <row r="708" spans="1:11" x14ac:dyDescent="0.35">
      <c r="A708" t="s">
        <v>827</v>
      </c>
      <c r="B708" s="2">
        <v>45062.165972222218</v>
      </c>
      <c r="C708" t="s">
        <v>117</v>
      </c>
      <c r="D708" t="s">
        <v>156</v>
      </c>
      <c r="E708" t="s">
        <v>14</v>
      </c>
      <c r="F708">
        <v>1</v>
      </c>
      <c r="G708" t="s">
        <v>15</v>
      </c>
      <c r="H708" t="s">
        <v>269</v>
      </c>
      <c r="I708" t="b">
        <v>0</v>
      </c>
      <c r="K708">
        <v>26</v>
      </c>
    </row>
    <row r="709" spans="1:11" x14ac:dyDescent="0.35">
      <c r="A709" t="s">
        <v>828</v>
      </c>
      <c r="B709" s="2">
        <v>45062.189583333333</v>
      </c>
      <c r="C709" t="s">
        <v>76</v>
      </c>
      <c r="D709" t="s">
        <v>28</v>
      </c>
      <c r="E709" t="s">
        <v>14</v>
      </c>
      <c r="F709">
        <v>34</v>
      </c>
      <c r="G709" t="s">
        <v>38</v>
      </c>
      <c r="H709" t="s">
        <v>16</v>
      </c>
      <c r="I709" t="b">
        <v>0</v>
      </c>
      <c r="K709">
        <v>60</v>
      </c>
    </row>
    <row r="710" spans="1:11" x14ac:dyDescent="0.35">
      <c r="A710" t="s">
        <v>829</v>
      </c>
      <c r="B710" s="2">
        <v>45062.388888888891</v>
      </c>
      <c r="C710" t="s">
        <v>78</v>
      </c>
      <c r="D710" t="s">
        <v>126</v>
      </c>
      <c r="E710" t="s">
        <v>14</v>
      </c>
      <c r="F710">
        <v>26</v>
      </c>
      <c r="G710" t="s">
        <v>38</v>
      </c>
      <c r="H710" t="s">
        <v>16</v>
      </c>
      <c r="I710" t="b">
        <v>1</v>
      </c>
      <c r="K710">
        <v>52</v>
      </c>
    </row>
    <row r="711" spans="1:11" x14ac:dyDescent="0.35">
      <c r="A711" t="s">
        <v>830</v>
      </c>
      <c r="B711" s="2">
        <v>45062.587500000001</v>
      </c>
      <c r="C711" t="s">
        <v>18</v>
      </c>
      <c r="D711" t="s">
        <v>40</v>
      </c>
      <c r="E711" t="s">
        <v>14</v>
      </c>
      <c r="F711">
        <v>50</v>
      </c>
      <c r="G711" t="s">
        <v>38</v>
      </c>
      <c r="H711" t="s">
        <v>16</v>
      </c>
      <c r="I711" t="b">
        <v>0</v>
      </c>
      <c r="K711">
        <v>31</v>
      </c>
    </row>
    <row r="712" spans="1:11" x14ac:dyDescent="0.35">
      <c r="A712" t="s">
        <v>831</v>
      </c>
      <c r="B712" s="2">
        <v>45062.629166666673</v>
      </c>
      <c r="C712" t="s">
        <v>18</v>
      </c>
      <c r="D712" t="s">
        <v>148</v>
      </c>
      <c r="E712" t="s">
        <v>33</v>
      </c>
      <c r="F712">
        <v>16</v>
      </c>
      <c r="G712" t="s">
        <v>25</v>
      </c>
      <c r="H712" t="s">
        <v>34</v>
      </c>
      <c r="I712" t="b">
        <v>1</v>
      </c>
      <c r="K712">
        <v>17</v>
      </c>
    </row>
    <row r="713" spans="1:11" x14ac:dyDescent="0.35">
      <c r="A713" t="s">
        <v>832</v>
      </c>
      <c r="B713" s="2">
        <v>45062.713194444441</v>
      </c>
      <c r="C713" t="s">
        <v>27</v>
      </c>
      <c r="D713" t="s">
        <v>65</v>
      </c>
      <c r="E713" t="s">
        <v>20</v>
      </c>
      <c r="F713">
        <v>35</v>
      </c>
      <c r="G713" t="s">
        <v>15</v>
      </c>
      <c r="H713" t="s">
        <v>16</v>
      </c>
      <c r="I713" t="b">
        <v>0</v>
      </c>
      <c r="K713">
        <v>39</v>
      </c>
    </row>
    <row r="714" spans="1:11" x14ac:dyDescent="0.35">
      <c r="A714" t="s">
        <v>833</v>
      </c>
      <c r="B714" s="2">
        <v>45062.808333333327</v>
      </c>
      <c r="C714" t="s">
        <v>27</v>
      </c>
      <c r="D714" t="s">
        <v>93</v>
      </c>
      <c r="E714" t="s">
        <v>43</v>
      </c>
      <c r="F714">
        <v>76</v>
      </c>
      <c r="G714" t="s">
        <v>89</v>
      </c>
      <c r="H714" t="s">
        <v>16</v>
      </c>
      <c r="I714" t="b">
        <v>0</v>
      </c>
      <c r="J714">
        <v>9</v>
      </c>
      <c r="K714">
        <v>22</v>
      </c>
    </row>
    <row r="715" spans="1:11" x14ac:dyDescent="0.35">
      <c r="A715" t="s">
        <v>834</v>
      </c>
      <c r="B715" s="2">
        <v>45062.813194444447</v>
      </c>
      <c r="C715" t="s">
        <v>296</v>
      </c>
      <c r="D715" t="s">
        <v>144</v>
      </c>
      <c r="E715" t="s">
        <v>33</v>
      </c>
      <c r="F715">
        <v>1</v>
      </c>
      <c r="G715" t="s">
        <v>53</v>
      </c>
      <c r="H715" t="s">
        <v>34</v>
      </c>
      <c r="I715" t="b">
        <v>1</v>
      </c>
      <c r="K715">
        <v>15</v>
      </c>
    </row>
    <row r="716" spans="1:11" x14ac:dyDescent="0.35">
      <c r="A716" t="s">
        <v>835</v>
      </c>
      <c r="B716" s="2">
        <v>45062.828472222223</v>
      </c>
      <c r="C716" t="s">
        <v>122</v>
      </c>
      <c r="D716" t="s">
        <v>139</v>
      </c>
      <c r="E716" t="s">
        <v>20</v>
      </c>
      <c r="F716">
        <v>28</v>
      </c>
      <c r="G716" t="s">
        <v>25</v>
      </c>
      <c r="H716" t="s">
        <v>16</v>
      </c>
      <c r="I716" t="b">
        <v>0</v>
      </c>
      <c r="K716">
        <v>32</v>
      </c>
    </row>
    <row r="717" spans="1:11" x14ac:dyDescent="0.35">
      <c r="A717" t="s">
        <v>836</v>
      </c>
      <c r="B717" s="2">
        <v>45062.852777777778</v>
      </c>
      <c r="C717" t="s">
        <v>73</v>
      </c>
      <c r="D717" t="s">
        <v>65</v>
      </c>
      <c r="E717" t="s">
        <v>14</v>
      </c>
      <c r="F717">
        <v>26</v>
      </c>
      <c r="G717" t="s">
        <v>25</v>
      </c>
      <c r="H717" t="s">
        <v>16</v>
      </c>
      <c r="I717" t="b">
        <v>1</v>
      </c>
      <c r="K717">
        <v>37</v>
      </c>
    </row>
    <row r="718" spans="1:11" x14ac:dyDescent="0.35">
      <c r="A718" t="s">
        <v>837</v>
      </c>
      <c r="B718" s="2">
        <v>45063.019444444442</v>
      </c>
      <c r="C718" t="s">
        <v>99</v>
      </c>
      <c r="D718" t="s">
        <v>126</v>
      </c>
      <c r="E718" t="s">
        <v>14</v>
      </c>
      <c r="F718">
        <v>53</v>
      </c>
      <c r="G718" t="s">
        <v>38</v>
      </c>
      <c r="H718" t="s">
        <v>118</v>
      </c>
      <c r="I718" t="b">
        <v>1</v>
      </c>
      <c r="J718">
        <v>3</v>
      </c>
      <c r="K718">
        <v>40</v>
      </c>
    </row>
    <row r="719" spans="1:11" x14ac:dyDescent="0.35">
      <c r="A719" t="s">
        <v>838</v>
      </c>
      <c r="B719" s="2">
        <v>45063.081250000003</v>
      </c>
      <c r="C719" t="s">
        <v>12</v>
      </c>
      <c r="D719" t="s">
        <v>219</v>
      </c>
      <c r="E719" t="s">
        <v>20</v>
      </c>
      <c r="F719">
        <v>51</v>
      </c>
      <c r="G719" t="s">
        <v>21</v>
      </c>
      <c r="H719" t="s">
        <v>16</v>
      </c>
      <c r="I719" t="b">
        <v>1</v>
      </c>
      <c r="K719">
        <v>36</v>
      </c>
    </row>
    <row r="720" spans="1:11" x14ac:dyDescent="0.35">
      <c r="A720" t="s">
        <v>839</v>
      </c>
      <c r="B720" s="2">
        <v>45063.090277777781</v>
      </c>
      <c r="C720" t="s">
        <v>33</v>
      </c>
      <c r="D720" t="s">
        <v>244</v>
      </c>
      <c r="E720" t="s">
        <v>33</v>
      </c>
      <c r="F720">
        <v>40</v>
      </c>
      <c r="G720" t="s">
        <v>21</v>
      </c>
      <c r="H720" t="s">
        <v>16</v>
      </c>
      <c r="I720" t="b">
        <v>1</v>
      </c>
      <c r="K720">
        <v>34</v>
      </c>
    </row>
    <row r="721" spans="1:11" x14ac:dyDescent="0.35">
      <c r="A721" t="s">
        <v>840</v>
      </c>
      <c r="B721" s="2">
        <v>45063.103472222218</v>
      </c>
      <c r="C721" t="s">
        <v>91</v>
      </c>
      <c r="D721" t="s">
        <v>212</v>
      </c>
      <c r="E721" t="s">
        <v>43</v>
      </c>
      <c r="F721">
        <v>65</v>
      </c>
      <c r="G721" t="s">
        <v>47</v>
      </c>
      <c r="H721" t="s">
        <v>68</v>
      </c>
      <c r="I721" t="b">
        <v>1</v>
      </c>
      <c r="J721">
        <v>5</v>
      </c>
      <c r="K721">
        <v>24</v>
      </c>
    </row>
    <row r="722" spans="1:11" x14ac:dyDescent="0.35">
      <c r="A722" t="s">
        <v>841</v>
      </c>
      <c r="B722" s="2">
        <v>45063.336111111108</v>
      </c>
      <c r="C722" t="s">
        <v>78</v>
      </c>
      <c r="D722" t="s">
        <v>28</v>
      </c>
      <c r="E722" t="s">
        <v>43</v>
      </c>
      <c r="F722">
        <v>52</v>
      </c>
      <c r="G722" t="s">
        <v>15</v>
      </c>
      <c r="H722" t="s">
        <v>16</v>
      </c>
      <c r="I722" t="b">
        <v>0</v>
      </c>
      <c r="J722">
        <v>2</v>
      </c>
      <c r="K722">
        <v>55</v>
      </c>
    </row>
    <row r="723" spans="1:11" x14ac:dyDescent="0.35">
      <c r="A723" t="s">
        <v>842</v>
      </c>
      <c r="B723" s="2">
        <v>45063.339583333327</v>
      </c>
      <c r="C723" t="s">
        <v>106</v>
      </c>
      <c r="D723" t="s">
        <v>229</v>
      </c>
      <c r="E723" t="s">
        <v>20</v>
      </c>
      <c r="F723">
        <v>58</v>
      </c>
      <c r="G723" t="s">
        <v>21</v>
      </c>
      <c r="H723" t="s">
        <v>29</v>
      </c>
      <c r="I723" t="b">
        <v>0</v>
      </c>
      <c r="K723">
        <v>20</v>
      </c>
    </row>
    <row r="724" spans="1:11" x14ac:dyDescent="0.35">
      <c r="A724" t="s">
        <v>843</v>
      </c>
      <c r="B724" s="2">
        <v>45063.543055555558</v>
      </c>
      <c r="C724" t="s">
        <v>91</v>
      </c>
      <c r="D724" t="s">
        <v>137</v>
      </c>
      <c r="E724" t="s">
        <v>43</v>
      </c>
      <c r="F724">
        <v>30</v>
      </c>
      <c r="G724" t="s">
        <v>25</v>
      </c>
      <c r="H724" t="s">
        <v>16</v>
      </c>
      <c r="I724" t="b">
        <v>0</v>
      </c>
      <c r="K724">
        <v>25</v>
      </c>
    </row>
    <row r="725" spans="1:11" x14ac:dyDescent="0.35">
      <c r="A725" t="s">
        <v>844</v>
      </c>
      <c r="B725" s="2">
        <v>45063.567361111112</v>
      </c>
      <c r="C725" t="s">
        <v>20</v>
      </c>
      <c r="D725" t="s">
        <v>120</v>
      </c>
      <c r="E725" t="s">
        <v>20</v>
      </c>
      <c r="F725">
        <v>68</v>
      </c>
      <c r="G725" t="s">
        <v>25</v>
      </c>
      <c r="H725" t="s">
        <v>16</v>
      </c>
      <c r="I725" t="b">
        <v>0</v>
      </c>
      <c r="J725">
        <v>3</v>
      </c>
      <c r="K725">
        <v>37</v>
      </c>
    </row>
    <row r="726" spans="1:11" x14ac:dyDescent="0.35">
      <c r="A726" t="s">
        <v>845</v>
      </c>
      <c r="B726" s="2">
        <v>45063.622916666667</v>
      </c>
      <c r="C726" t="s">
        <v>296</v>
      </c>
      <c r="D726" t="s">
        <v>209</v>
      </c>
      <c r="E726" t="s">
        <v>20</v>
      </c>
      <c r="F726">
        <v>28</v>
      </c>
      <c r="G726" t="s">
        <v>38</v>
      </c>
      <c r="H726" t="s">
        <v>16</v>
      </c>
      <c r="I726" t="b">
        <v>0</v>
      </c>
      <c r="K726">
        <v>26</v>
      </c>
    </row>
    <row r="727" spans="1:11" x14ac:dyDescent="0.35">
      <c r="A727" t="s">
        <v>846</v>
      </c>
      <c r="B727" s="2">
        <v>45063.7</v>
      </c>
      <c r="C727" t="s">
        <v>91</v>
      </c>
      <c r="D727" t="s">
        <v>74</v>
      </c>
      <c r="E727" t="s">
        <v>33</v>
      </c>
      <c r="F727">
        <v>57</v>
      </c>
      <c r="G727" t="s">
        <v>47</v>
      </c>
      <c r="H727" t="s">
        <v>34</v>
      </c>
      <c r="I727" t="b">
        <v>0</v>
      </c>
      <c r="K727">
        <v>56</v>
      </c>
    </row>
    <row r="728" spans="1:11" x14ac:dyDescent="0.35">
      <c r="A728" t="s">
        <v>847</v>
      </c>
      <c r="B728" s="2">
        <v>45063.759027777778</v>
      </c>
      <c r="C728" t="s">
        <v>45</v>
      </c>
      <c r="D728" t="s">
        <v>159</v>
      </c>
      <c r="E728" t="s">
        <v>33</v>
      </c>
      <c r="F728">
        <v>17</v>
      </c>
      <c r="G728" t="s">
        <v>15</v>
      </c>
      <c r="H728" t="s">
        <v>16</v>
      </c>
      <c r="I728" t="b">
        <v>0</v>
      </c>
      <c r="K728">
        <v>31</v>
      </c>
    </row>
    <row r="729" spans="1:11" x14ac:dyDescent="0.35">
      <c r="A729" t="s">
        <v>848</v>
      </c>
      <c r="B729" s="2">
        <v>45063.759722222218</v>
      </c>
      <c r="C729" t="s">
        <v>73</v>
      </c>
      <c r="D729" t="s">
        <v>144</v>
      </c>
      <c r="E729" t="s">
        <v>33</v>
      </c>
      <c r="F729">
        <v>11</v>
      </c>
      <c r="G729" t="s">
        <v>25</v>
      </c>
      <c r="H729" t="s">
        <v>151</v>
      </c>
      <c r="I729" t="b">
        <v>1</v>
      </c>
      <c r="K729">
        <v>28</v>
      </c>
    </row>
    <row r="730" spans="1:11" x14ac:dyDescent="0.35">
      <c r="A730" t="s">
        <v>849</v>
      </c>
      <c r="B730" s="2">
        <v>45063.769444444442</v>
      </c>
      <c r="C730" t="s">
        <v>88</v>
      </c>
      <c r="D730" t="s">
        <v>146</v>
      </c>
      <c r="E730" t="s">
        <v>43</v>
      </c>
      <c r="F730">
        <v>60</v>
      </c>
      <c r="G730" t="s">
        <v>25</v>
      </c>
      <c r="H730" t="s">
        <v>16</v>
      </c>
      <c r="I730" t="b">
        <v>1</v>
      </c>
      <c r="K730">
        <v>47</v>
      </c>
    </row>
    <row r="731" spans="1:11" x14ac:dyDescent="0.35">
      <c r="A731" t="s">
        <v>850</v>
      </c>
      <c r="B731" s="2">
        <v>45063.771527777782</v>
      </c>
      <c r="C731" t="s">
        <v>55</v>
      </c>
      <c r="D731" t="s">
        <v>139</v>
      </c>
      <c r="E731" t="s">
        <v>14</v>
      </c>
      <c r="F731">
        <v>66</v>
      </c>
      <c r="G731" t="s">
        <v>15</v>
      </c>
      <c r="H731" t="s">
        <v>16</v>
      </c>
      <c r="I731" t="b">
        <v>0</v>
      </c>
      <c r="J731">
        <v>0</v>
      </c>
      <c r="K731">
        <v>56</v>
      </c>
    </row>
    <row r="732" spans="1:11" x14ac:dyDescent="0.35">
      <c r="A732" t="s">
        <v>851</v>
      </c>
      <c r="B732" s="2">
        <v>45063.772222222222</v>
      </c>
      <c r="C732" t="s">
        <v>78</v>
      </c>
      <c r="D732" t="s">
        <v>203</v>
      </c>
      <c r="E732" t="s">
        <v>20</v>
      </c>
      <c r="F732">
        <v>20</v>
      </c>
      <c r="G732" t="s">
        <v>15</v>
      </c>
      <c r="H732" t="s">
        <v>29</v>
      </c>
      <c r="I732" t="b">
        <v>0</v>
      </c>
      <c r="K732">
        <v>28</v>
      </c>
    </row>
    <row r="733" spans="1:11" x14ac:dyDescent="0.35">
      <c r="A733" t="s">
        <v>852</v>
      </c>
      <c r="B733" s="2">
        <v>45063.776388888888</v>
      </c>
      <c r="C733" t="s">
        <v>70</v>
      </c>
      <c r="D733" t="s">
        <v>209</v>
      </c>
      <c r="E733" t="s">
        <v>43</v>
      </c>
      <c r="F733">
        <v>33</v>
      </c>
      <c r="G733" t="s">
        <v>53</v>
      </c>
      <c r="H733" t="s">
        <v>16</v>
      </c>
      <c r="I733" t="b">
        <v>1</v>
      </c>
      <c r="K733">
        <v>28</v>
      </c>
    </row>
    <row r="734" spans="1:11" x14ac:dyDescent="0.35">
      <c r="A734" t="s">
        <v>853</v>
      </c>
      <c r="B734" s="2">
        <v>45063.887499999997</v>
      </c>
      <c r="C734" t="s">
        <v>91</v>
      </c>
      <c r="D734" t="s">
        <v>139</v>
      </c>
      <c r="E734" t="s">
        <v>14</v>
      </c>
      <c r="F734">
        <v>59</v>
      </c>
      <c r="G734" t="s">
        <v>15</v>
      </c>
      <c r="H734" t="s">
        <v>34</v>
      </c>
      <c r="I734" t="b">
        <v>1</v>
      </c>
      <c r="K734">
        <v>35</v>
      </c>
    </row>
    <row r="735" spans="1:11" x14ac:dyDescent="0.35">
      <c r="A735" t="s">
        <v>854</v>
      </c>
      <c r="B735" s="2">
        <v>45063.921527777777</v>
      </c>
      <c r="C735" t="s">
        <v>106</v>
      </c>
      <c r="D735" t="s">
        <v>259</v>
      </c>
      <c r="E735" t="s">
        <v>43</v>
      </c>
      <c r="F735">
        <v>57</v>
      </c>
      <c r="G735" t="s">
        <v>15</v>
      </c>
      <c r="H735" t="s">
        <v>16</v>
      </c>
      <c r="I735" t="b">
        <v>0</v>
      </c>
      <c r="K735">
        <v>36</v>
      </c>
    </row>
    <row r="736" spans="1:11" x14ac:dyDescent="0.35">
      <c r="A736" t="s">
        <v>855</v>
      </c>
      <c r="B736" s="2">
        <v>45064.002083333333</v>
      </c>
      <c r="C736" t="s">
        <v>129</v>
      </c>
      <c r="D736" t="s">
        <v>290</v>
      </c>
      <c r="E736" t="s">
        <v>20</v>
      </c>
      <c r="F736">
        <v>75</v>
      </c>
      <c r="G736" t="s">
        <v>38</v>
      </c>
      <c r="H736" t="s">
        <v>29</v>
      </c>
      <c r="I736" t="b">
        <v>1</v>
      </c>
      <c r="J736">
        <v>0</v>
      </c>
      <c r="K736">
        <v>13</v>
      </c>
    </row>
    <row r="737" spans="1:11" x14ac:dyDescent="0.35">
      <c r="A737" t="s">
        <v>856</v>
      </c>
      <c r="B737" s="2">
        <v>45064.036805555559</v>
      </c>
      <c r="C737" t="s">
        <v>91</v>
      </c>
      <c r="D737" t="s">
        <v>242</v>
      </c>
      <c r="E737" t="s">
        <v>43</v>
      </c>
      <c r="F737">
        <v>64</v>
      </c>
      <c r="G737" t="s">
        <v>89</v>
      </c>
      <c r="H737" t="s">
        <v>16</v>
      </c>
      <c r="I737" t="b">
        <v>1</v>
      </c>
      <c r="K737">
        <v>18</v>
      </c>
    </row>
    <row r="738" spans="1:11" x14ac:dyDescent="0.35">
      <c r="A738" t="s">
        <v>857</v>
      </c>
      <c r="B738" s="2">
        <v>45064.120138888888</v>
      </c>
      <c r="C738" t="s">
        <v>27</v>
      </c>
      <c r="D738" t="s">
        <v>144</v>
      </c>
      <c r="E738" t="s">
        <v>43</v>
      </c>
      <c r="F738">
        <v>77</v>
      </c>
      <c r="G738" t="s">
        <v>47</v>
      </c>
      <c r="H738" t="s">
        <v>16</v>
      </c>
      <c r="I738" t="b">
        <v>1</v>
      </c>
      <c r="K738">
        <v>41</v>
      </c>
    </row>
    <row r="739" spans="1:11" x14ac:dyDescent="0.35">
      <c r="A739" t="s">
        <v>858</v>
      </c>
      <c r="B739" s="2">
        <v>45064.135416666657</v>
      </c>
      <c r="C739" t="s">
        <v>88</v>
      </c>
      <c r="D739" t="s">
        <v>134</v>
      </c>
      <c r="E739" t="s">
        <v>33</v>
      </c>
      <c r="F739">
        <v>63</v>
      </c>
      <c r="G739" t="s">
        <v>89</v>
      </c>
      <c r="H739" t="s">
        <v>16</v>
      </c>
      <c r="I739" t="b">
        <v>0</v>
      </c>
      <c r="K739">
        <v>55</v>
      </c>
    </row>
    <row r="740" spans="1:11" x14ac:dyDescent="0.35">
      <c r="A740" t="s">
        <v>859</v>
      </c>
      <c r="B740" s="2">
        <v>45064.229861111111</v>
      </c>
      <c r="C740" t="s">
        <v>33</v>
      </c>
      <c r="D740" t="s">
        <v>263</v>
      </c>
      <c r="E740" t="s">
        <v>14</v>
      </c>
      <c r="F740">
        <v>54</v>
      </c>
      <c r="G740" t="s">
        <v>89</v>
      </c>
      <c r="H740" t="s">
        <v>16</v>
      </c>
      <c r="I740" t="b">
        <v>0</v>
      </c>
      <c r="K740">
        <v>32</v>
      </c>
    </row>
    <row r="741" spans="1:11" x14ac:dyDescent="0.35">
      <c r="A741" t="s">
        <v>860</v>
      </c>
      <c r="B741" s="2">
        <v>45064.239583333343</v>
      </c>
      <c r="C741" t="s">
        <v>20</v>
      </c>
      <c r="D741" t="s">
        <v>186</v>
      </c>
      <c r="E741" t="s">
        <v>43</v>
      </c>
      <c r="F741">
        <v>44</v>
      </c>
      <c r="G741" t="s">
        <v>25</v>
      </c>
      <c r="H741" t="s">
        <v>16</v>
      </c>
      <c r="I741" t="b">
        <v>0</v>
      </c>
      <c r="K741">
        <v>49</v>
      </c>
    </row>
    <row r="742" spans="1:11" x14ac:dyDescent="0.35">
      <c r="A742" t="s">
        <v>861</v>
      </c>
      <c r="B742" s="2">
        <v>45064.245138888888</v>
      </c>
      <c r="C742" t="s">
        <v>57</v>
      </c>
      <c r="D742" t="s">
        <v>74</v>
      </c>
      <c r="E742" t="s">
        <v>20</v>
      </c>
      <c r="F742">
        <v>44</v>
      </c>
      <c r="G742" t="s">
        <v>89</v>
      </c>
      <c r="H742" t="s">
        <v>16</v>
      </c>
      <c r="I742" t="b">
        <v>0</v>
      </c>
      <c r="K742">
        <v>26</v>
      </c>
    </row>
    <row r="743" spans="1:11" x14ac:dyDescent="0.35">
      <c r="A743" t="s">
        <v>862</v>
      </c>
      <c r="B743" s="2">
        <v>45064.298611111109</v>
      </c>
      <c r="C743" t="s">
        <v>106</v>
      </c>
      <c r="D743" t="s">
        <v>159</v>
      </c>
      <c r="E743" t="s">
        <v>20</v>
      </c>
      <c r="F743">
        <v>35</v>
      </c>
      <c r="G743" t="s">
        <v>15</v>
      </c>
      <c r="H743" t="s">
        <v>16</v>
      </c>
      <c r="I743" t="b">
        <v>1</v>
      </c>
      <c r="J743">
        <v>8</v>
      </c>
      <c r="K743">
        <v>36</v>
      </c>
    </row>
    <row r="744" spans="1:11" x14ac:dyDescent="0.35">
      <c r="A744" t="s">
        <v>863</v>
      </c>
      <c r="B744" s="2">
        <v>45064.320138888892</v>
      </c>
      <c r="C744" t="s">
        <v>76</v>
      </c>
      <c r="D744" t="s">
        <v>63</v>
      </c>
      <c r="E744" t="s">
        <v>33</v>
      </c>
      <c r="F744">
        <v>46</v>
      </c>
      <c r="G744" t="s">
        <v>47</v>
      </c>
      <c r="H744" t="s">
        <v>34</v>
      </c>
      <c r="I744" t="b">
        <v>1</v>
      </c>
      <c r="K744">
        <v>53</v>
      </c>
    </row>
    <row r="745" spans="1:11" x14ac:dyDescent="0.35">
      <c r="A745" t="s">
        <v>864</v>
      </c>
      <c r="B745" s="2">
        <v>45064.335416666669</v>
      </c>
      <c r="C745" t="s">
        <v>45</v>
      </c>
      <c r="D745" t="s">
        <v>237</v>
      </c>
      <c r="E745" t="s">
        <v>20</v>
      </c>
      <c r="F745">
        <v>61</v>
      </c>
      <c r="G745" t="s">
        <v>25</v>
      </c>
      <c r="H745" t="s">
        <v>34</v>
      </c>
      <c r="I745" t="b">
        <v>0</v>
      </c>
      <c r="J745">
        <v>3</v>
      </c>
      <c r="K745">
        <v>23</v>
      </c>
    </row>
    <row r="746" spans="1:11" x14ac:dyDescent="0.35">
      <c r="A746" t="s">
        <v>865</v>
      </c>
      <c r="B746" s="2">
        <v>45064.570833333331</v>
      </c>
      <c r="C746" t="s">
        <v>83</v>
      </c>
      <c r="D746" t="s">
        <v>139</v>
      </c>
      <c r="E746" t="s">
        <v>20</v>
      </c>
      <c r="F746">
        <v>40</v>
      </c>
      <c r="G746" t="s">
        <v>15</v>
      </c>
      <c r="H746" t="s">
        <v>34</v>
      </c>
      <c r="I746" t="b">
        <v>0</v>
      </c>
      <c r="K746">
        <v>25</v>
      </c>
    </row>
    <row r="747" spans="1:11" x14ac:dyDescent="0.35">
      <c r="A747" t="s">
        <v>866</v>
      </c>
      <c r="B747" s="2">
        <v>45064.59375</v>
      </c>
      <c r="C747" t="s">
        <v>108</v>
      </c>
      <c r="D747" t="s">
        <v>112</v>
      </c>
      <c r="E747" t="s">
        <v>33</v>
      </c>
      <c r="F747">
        <v>17</v>
      </c>
      <c r="G747" t="s">
        <v>15</v>
      </c>
      <c r="H747" t="s">
        <v>16</v>
      </c>
      <c r="I747" t="b">
        <v>1</v>
      </c>
      <c r="K747">
        <v>60</v>
      </c>
    </row>
    <row r="748" spans="1:11" x14ac:dyDescent="0.35">
      <c r="A748" t="s">
        <v>867</v>
      </c>
      <c r="B748" s="2">
        <v>45064.693055555559</v>
      </c>
      <c r="C748" t="s">
        <v>23</v>
      </c>
      <c r="D748" t="s">
        <v>112</v>
      </c>
      <c r="E748" t="s">
        <v>43</v>
      </c>
      <c r="F748">
        <v>7</v>
      </c>
      <c r="G748" t="s">
        <v>53</v>
      </c>
      <c r="H748" t="s">
        <v>34</v>
      </c>
      <c r="I748" t="b">
        <v>1</v>
      </c>
      <c r="K748">
        <v>13</v>
      </c>
    </row>
    <row r="749" spans="1:11" x14ac:dyDescent="0.35">
      <c r="A749" t="s">
        <v>868</v>
      </c>
      <c r="B749" s="2">
        <v>45064.794444444437</v>
      </c>
      <c r="C749" t="s">
        <v>83</v>
      </c>
      <c r="D749" t="s">
        <v>126</v>
      </c>
      <c r="E749" t="s">
        <v>20</v>
      </c>
      <c r="F749">
        <v>16</v>
      </c>
      <c r="G749" t="s">
        <v>15</v>
      </c>
      <c r="H749" t="s">
        <v>16</v>
      </c>
      <c r="I749" t="b">
        <v>0</v>
      </c>
      <c r="K749">
        <v>29</v>
      </c>
    </row>
    <row r="750" spans="1:11" x14ac:dyDescent="0.35">
      <c r="A750" t="s">
        <v>869</v>
      </c>
      <c r="B750" s="2">
        <v>45064.820138888892</v>
      </c>
      <c r="C750" t="s">
        <v>45</v>
      </c>
      <c r="D750" t="s">
        <v>188</v>
      </c>
      <c r="E750" t="s">
        <v>33</v>
      </c>
      <c r="F750">
        <v>16</v>
      </c>
      <c r="G750" t="s">
        <v>15</v>
      </c>
      <c r="H750" t="s">
        <v>34</v>
      </c>
      <c r="I750" t="b">
        <v>0</v>
      </c>
      <c r="K750">
        <v>49</v>
      </c>
    </row>
    <row r="751" spans="1:11" x14ac:dyDescent="0.35">
      <c r="A751" t="s">
        <v>870</v>
      </c>
      <c r="B751" s="2">
        <v>45064.832638888889</v>
      </c>
      <c r="C751" t="s">
        <v>83</v>
      </c>
      <c r="D751" t="s">
        <v>137</v>
      </c>
      <c r="E751" t="s">
        <v>43</v>
      </c>
      <c r="F751">
        <v>10</v>
      </c>
      <c r="G751" t="s">
        <v>61</v>
      </c>
      <c r="H751" t="s">
        <v>34</v>
      </c>
      <c r="I751" t="b">
        <v>0</v>
      </c>
      <c r="K751">
        <v>54</v>
      </c>
    </row>
    <row r="752" spans="1:11" x14ac:dyDescent="0.35">
      <c r="A752" t="s">
        <v>871</v>
      </c>
      <c r="B752" s="2">
        <v>45064.841666666667</v>
      </c>
      <c r="C752" t="s">
        <v>117</v>
      </c>
      <c r="D752" t="s">
        <v>412</v>
      </c>
      <c r="E752" t="s">
        <v>33</v>
      </c>
      <c r="F752">
        <v>26</v>
      </c>
      <c r="G752" t="s">
        <v>15</v>
      </c>
      <c r="H752" t="s">
        <v>16</v>
      </c>
      <c r="I752" t="b">
        <v>1</v>
      </c>
      <c r="J752">
        <v>6</v>
      </c>
      <c r="K752">
        <v>31</v>
      </c>
    </row>
    <row r="753" spans="1:11" x14ac:dyDescent="0.35">
      <c r="A753" t="s">
        <v>872</v>
      </c>
      <c r="B753" s="2">
        <v>45064.9375</v>
      </c>
      <c r="C753" t="s">
        <v>20</v>
      </c>
      <c r="D753" t="s">
        <v>412</v>
      </c>
      <c r="E753" t="s">
        <v>43</v>
      </c>
      <c r="F753">
        <v>24</v>
      </c>
      <c r="G753" t="s">
        <v>53</v>
      </c>
      <c r="H753" t="s">
        <v>34</v>
      </c>
      <c r="I753" t="b">
        <v>0</v>
      </c>
      <c r="K753">
        <v>38</v>
      </c>
    </row>
    <row r="754" spans="1:11" x14ac:dyDescent="0.35">
      <c r="A754" t="s">
        <v>873</v>
      </c>
      <c r="B754" s="2">
        <v>45065.087500000001</v>
      </c>
      <c r="C754" t="s">
        <v>88</v>
      </c>
      <c r="D754" t="s">
        <v>58</v>
      </c>
      <c r="E754" t="s">
        <v>33</v>
      </c>
      <c r="F754">
        <v>26</v>
      </c>
      <c r="G754" t="s">
        <v>21</v>
      </c>
      <c r="H754" t="s">
        <v>34</v>
      </c>
      <c r="I754" t="b">
        <v>0</v>
      </c>
      <c r="K754">
        <v>18</v>
      </c>
    </row>
    <row r="755" spans="1:11" x14ac:dyDescent="0.35">
      <c r="A755" t="s">
        <v>874</v>
      </c>
      <c r="B755" s="2">
        <v>45065.135416666657</v>
      </c>
      <c r="C755" t="s">
        <v>117</v>
      </c>
      <c r="D755" t="s">
        <v>58</v>
      </c>
      <c r="E755" t="s">
        <v>20</v>
      </c>
      <c r="F755">
        <v>11</v>
      </c>
      <c r="G755" t="s">
        <v>25</v>
      </c>
      <c r="H755" t="s">
        <v>16</v>
      </c>
      <c r="I755" t="b">
        <v>0</v>
      </c>
      <c r="J755">
        <v>5</v>
      </c>
      <c r="K755">
        <v>15</v>
      </c>
    </row>
    <row r="756" spans="1:11" x14ac:dyDescent="0.35">
      <c r="A756" t="s">
        <v>875</v>
      </c>
      <c r="B756" s="2">
        <v>45065.197222222218</v>
      </c>
      <c r="C756" t="s">
        <v>106</v>
      </c>
      <c r="D756" t="s">
        <v>144</v>
      </c>
      <c r="E756" t="s">
        <v>33</v>
      </c>
      <c r="F756">
        <v>44</v>
      </c>
      <c r="G756" t="s">
        <v>89</v>
      </c>
      <c r="H756" t="s">
        <v>16</v>
      </c>
      <c r="I756" t="b">
        <v>0</v>
      </c>
      <c r="K756">
        <v>54</v>
      </c>
    </row>
    <row r="757" spans="1:11" x14ac:dyDescent="0.35">
      <c r="A757" t="s">
        <v>876</v>
      </c>
      <c r="B757" s="2">
        <v>45065.22152777778</v>
      </c>
      <c r="C757" t="s">
        <v>20</v>
      </c>
      <c r="D757" t="s">
        <v>67</v>
      </c>
      <c r="E757" t="s">
        <v>33</v>
      </c>
      <c r="F757">
        <v>36</v>
      </c>
      <c r="G757" t="s">
        <v>15</v>
      </c>
      <c r="H757" t="s">
        <v>34</v>
      </c>
      <c r="I757" t="b">
        <v>1</v>
      </c>
      <c r="K757">
        <v>13</v>
      </c>
    </row>
    <row r="758" spans="1:11" x14ac:dyDescent="0.35">
      <c r="A758" t="s">
        <v>877</v>
      </c>
      <c r="B758" s="2">
        <v>45065.222916666673</v>
      </c>
      <c r="C758" t="s">
        <v>108</v>
      </c>
      <c r="D758" t="s">
        <v>159</v>
      </c>
      <c r="E758" t="s">
        <v>20</v>
      </c>
      <c r="F758">
        <v>41</v>
      </c>
      <c r="G758" t="s">
        <v>15</v>
      </c>
      <c r="H758" t="s">
        <v>68</v>
      </c>
      <c r="I758" t="b">
        <v>0</v>
      </c>
      <c r="J758">
        <v>6</v>
      </c>
      <c r="K758">
        <v>23</v>
      </c>
    </row>
    <row r="759" spans="1:11" x14ac:dyDescent="0.35">
      <c r="A759" t="s">
        <v>878</v>
      </c>
      <c r="B759" s="2">
        <v>45065.388194444437</v>
      </c>
      <c r="C759" t="s">
        <v>122</v>
      </c>
      <c r="D759" t="s">
        <v>412</v>
      </c>
      <c r="E759" t="s">
        <v>33</v>
      </c>
      <c r="F759">
        <v>34</v>
      </c>
      <c r="G759" t="s">
        <v>15</v>
      </c>
      <c r="H759" t="s">
        <v>34</v>
      </c>
      <c r="I759" t="b">
        <v>1</v>
      </c>
      <c r="K759">
        <v>60</v>
      </c>
    </row>
    <row r="760" spans="1:11" x14ac:dyDescent="0.35">
      <c r="A760" t="s">
        <v>879</v>
      </c>
      <c r="B760" s="2">
        <v>45065.393750000003</v>
      </c>
      <c r="C760" t="s">
        <v>88</v>
      </c>
      <c r="D760" t="s">
        <v>95</v>
      </c>
      <c r="E760" t="s">
        <v>43</v>
      </c>
      <c r="F760">
        <v>4</v>
      </c>
      <c r="G760" t="s">
        <v>15</v>
      </c>
      <c r="H760" t="s">
        <v>151</v>
      </c>
      <c r="I760" t="b">
        <v>0</v>
      </c>
      <c r="K760">
        <v>27</v>
      </c>
    </row>
    <row r="761" spans="1:11" x14ac:dyDescent="0.35">
      <c r="A761" t="s">
        <v>880</v>
      </c>
      <c r="B761" s="2">
        <v>45065.402083333327</v>
      </c>
      <c r="C761" t="s">
        <v>55</v>
      </c>
      <c r="D761" t="s">
        <v>81</v>
      </c>
      <c r="E761" t="s">
        <v>43</v>
      </c>
      <c r="F761">
        <v>77</v>
      </c>
      <c r="G761" t="s">
        <v>25</v>
      </c>
      <c r="H761" t="s">
        <v>68</v>
      </c>
      <c r="I761" t="b">
        <v>0</v>
      </c>
      <c r="K761">
        <v>53</v>
      </c>
    </row>
    <row r="762" spans="1:11" x14ac:dyDescent="0.35">
      <c r="A762" t="s">
        <v>881</v>
      </c>
      <c r="B762" s="2">
        <v>45065.425000000003</v>
      </c>
      <c r="C762" t="s">
        <v>78</v>
      </c>
      <c r="D762" t="s">
        <v>237</v>
      </c>
      <c r="E762" t="s">
        <v>33</v>
      </c>
      <c r="F762">
        <v>44</v>
      </c>
      <c r="G762" t="s">
        <v>61</v>
      </c>
      <c r="H762" t="s">
        <v>29</v>
      </c>
      <c r="I762" t="b">
        <v>1</v>
      </c>
      <c r="K762">
        <v>39</v>
      </c>
    </row>
    <row r="763" spans="1:11" x14ac:dyDescent="0.35">
      <c r="A763" t="s">
        <v>882</v>
      </c>
      <c r="B763" s="2">
        <v>45065.445833333331</v>
      </c>
      <c r="C763" t="s">
        <v>91</v>
      </c>
      <c r="D763" t="s">
        <v>282</v>
      </c>
      <c r="E763" t="s">
        <v>20</v>
      </c>
      <c r="F763">
        <v>14</v>
      </c>
      <c r="G763" t="s">
        <v>15</v>
      </c>
      <c r="H763" t="s">
        <v>34</v>
      </c>
      <c r="I763" t="b">
        <v>1</v>
      </c>
      <c r="K763">
        <v>30</v>
      </c>
    </row>
    <row r="764" spans="1:11" x14ac:dyDescent="0.35">
      <c r="A764" t="s">
        <v>883</v>
      </c>
      <c r="B764" s="2">
        <v>45065.561111111107</v>
      </c>
      <c r="C764" t="s">
        <v>296</v>
      </c>
      <c r="D764" t="s">
        <v>86</v>
      </c>
      <c r="E764" t="s">
        <v>14</v>
      </c>
      <c r="F764">
        <v>1</v>
      </c>
      <c r="G764" t="s">
        <v>15</v>
      </c>
      <c r="H764" t="s">
        <v>16</v>
      </c>
      <c r="I764" t="b">
        <v>1</v>
      </c>
      <c r="K764">
        <v>19</v>
      </c>
    </row>
    <row r="765" spans="1:11" x14ac:dyDescent="0.35">
      <c r="A765" t="s">
        <v>884</v>
      </c>
      <c r="B765" s="2">
        <v>45065.561111111107</v>
      </c>
      <c r="C765" t="s">
        <v>57</v>
      </c>
      <c r="D765" t="s">
        <v>159</v>
      </c>
      <c r="E765" t="s">
        <v>43</v>
      </c>
      <c r="F765">
        <v>62</v>
      </c>
      <c r="G765" t="s">
        <v>89</v>
      </c>
      <c r="H765" t="s">
        <v>16</v>
      </c>
      <c r="I765" t="b">
        <v>1</v>
      </c>
      <c r="K765">
        <v>14</v>
      </c>
    </row>
    <row r="766" spans="1:11" x14ac:dyDescent="0.35">
      <c r="A766" t="s">
        <v>885</v>
      </c>
      <c r="B766" s="2">
        <v>45065.568749999999</v>
      </c>
      <c r="C766" t="s">
        <v>51</v>
      </c>
      <c r="D766" t="s">
        <v>146</v>
      </c>
      <c r="E766" t="s">
        <v>20</v>
      </c>
      <c r="F766">
        <v>2</v>
      </c>
      <c r="G766" t="s">
        <v>15</v>
      </c>
      <c r="H766" t="s">
        <v>269</v>
      </c>
      <c r="I766" t="b">
        <v>0</v>
      </c>
      <c r="K766">
        <v>58</v>
      </c>
    </row>
    <row r="767" spans="1:11" x14ac:dyDescent="0.35">
      <c r="A767" t="s">
        <v>886</v>
      </c>
      <c r="B767" s="2">
        <v>45065.634027777778</v>
      </c>
      <c r="C767" t="s">
        <v>27</v>
      </c>
      <c r="D767" t="s">
        <v>65</v>
      </c>
      <c r="E767" t="s">
        <v>20</v>
      </c>
      <c r="F767">
        <v>14</v>
      </c>
      <c r="G767" t="s">
        <v>15</v>
      </c>
      <c r="H767" t="s">
        <v>16</v>
      </c>
      <c r="I767" t="b">
        <v>1</v>
      </c>
      <c r="K767">
        <v>33</v>
      </c>
    </row>
    <row r="768" spans="1:11" x14ac:dyDescent="0.35">
      <c r="A768" t="s">
        <v>887</v>
      </c>
      <c r="B768" s="2">
        <v>45065.636805555558</v>
      </c>
      <c r="C768" t="s">
        <v>88</v>
      </c>
      <c r="D768" t="s">
        <v>42</v>
      </c>
      <c r="E768" t="s">
        <v>20</v>
      </c>
      <c r="F768">
        <v>57</v>
      </c>
      <c r="G768" t="s">
        <v>25</v>
      </c>
      <c r="H768" t="s">
        <v>16</v>
      </c>
      <c r="I768" t="b">
        <v>0</v>
      </c>
      <c r="K768">
        <v>13</v>
      </c>
    </row>
    <row r="769" spans="1:11" x14ac:dyDescent="0.35">
      <c r="A769" t="s">
        <v>888</v>
      </c>
      <c r="B769" s="2">
        <v>45065.715277777781</v>
      </c>
      <c r="C769" t="s">
        <v>122</v>
      </c>
      <c r="D769" t="s">
        <v>275</v>
      </c>
      <c r="E769" t="s">
        <v>14</v>
      </c>
      <c r="F769">
        <v>37</v>
      </c>
      <c r="G769" t="s">
        <v>38</v>
      </c>
      <c r="H769" t="s">
        <v>16</v>
      </c>
      <c r="I769" t="b">
        <v>0</v>
      </c>
      <c r="K769">
        <v>27</v>
      </c>
    </row>
    <row r="770" spans="1:11" x14ac:dyDescent="0.35">
      <c r="A770" t="s">
        <v>889</v>
      </c>
      <c r="B770" s="2">
        <v>45065.722222222219</v>
      </c>
      <c r="C770" t="s">
        <v>70</v>
      </c>
      <c r="D770" t="s">
        <v>188</v>
      </c>
      <c r="E770" t="s">
        <v>14</v>
      </c>
      <c r="F770">
        <v>19</v>
      </c>
      <c r="G770" t="s">
        <v>47</v>
      </c>
      <c r="H770" t="s">
        <v>16</v>
      </c>
      <c r="I770" t="b">
        <v>0</v>
      </c>
      <c r="K770">
        <v>33</v>
      </c>
    </row>
    <row r="771" spans="1:11" x14ac:dyDescent="0.35">
      <c r="A771" t="s">
        <v>890</v>
      </c>
      <c r="B771" s="2">
        <v>45065.736111111109</v>
      </c>
      <c r="C771" t="s">
        <v>57</v>
      </c>
      <c r="D771" t="s">
        <v>137</v>
      </c>
      <c r="E771" t="s">
        <v>20</v>
      </c>
      <c r="F771">
        <v>53</v>
      </c>
      <c r="G771" t="s">
        <v>38</v>
      </c>
      <c r="H771" t="s">
        <v>34</v>
      </c>
      <c r="I771" t="b">
        <v>0</v>
      </c>
      <c r="J771">
        <v>0</v>
      </c>
      <c r="K771">
        <v>59</v>
      </c>
    </row>
    <row r="772" spans="1:11" x14ac:dyDescent="0.35">
      <c r="A772" t="s">
        <v>891</v>
      </c>
      <c r="B772" s="2">
        <v>45065.74722222222</v>
      </c>
      <c r="C772" t="s">
        <v>296</v>
      </c>
      <c r="D772" t="s">
        <v>209</v>
      </c>
      <c r="E772" t="s">
        <v>33</v>
      </c>
      <c r="F772">
        <v>27</v>
      </c>
      <c r="G772" t="s">
        <v>21</v>
      </c>
      <c r="H772" t="s">
        <v>16</v>
      </c>
      <c r="I772" t="b">
        <v>0</v>
      </c>
      <c r="J772">
        <v>10</v>
      </c>
      <c r="K772">
        <v>39</v>
      </c>
    </row>
    <row r="773" spans="1:11" x14ac:dyDescent="0.35">
      <c r="A773" t="s">
        <v>892</v>
      </c>
      <c r="B773" s="2">
        <v>45065.822916666657</v>
      </c>
      <c r="C773" t="s">
        <v>45</v>
      </c>
      <c r="D773" t="s">
        <v>13</v>
      </c>
      <c r="E773" t="s">
        <v>20</v>
      </c>
      <c r="F773">
        <v>53</v>
      </c>
      <c r="G773" t="s">
        <v>21</v>
      </c>
      <c r="H773" t="s">
        <v>34</v>
      </c>
      <c r="I773" t="b">
        <v>0</v>
      </c>
      <c r="K773">
        <v>35</v>
      </c>
    </row>
    <row r="774" spans="1:11" x14ac:dyDescent="0.35">
      <c r="A774" t="s">
        <v>893</v>
      </c>
      <c r="B774" s="2">
        <v>45065.884722222218</v>
      </c>
      <c r="C774" t="s">
        <v>31</v>
      </c>
      <c r="D774" t="s">
        <v>203</v>
      </c>
      <c r="E774" t="s">
        <v>20</v>
      </c>
      <c r="F774">
        <v>13</v>
      </c>
      <c r="G774" t="s">
        <v>21</v>
      </c>
      <c r="H774" t="s">
        <v>16</v>
      </c>
      <c r="I774" t="b">
        <v>1</v>
      </c>
      <c r="J774">
        <v>8</v>
      </c>
      <c r="K774">
        <v>45</v>
      </c>
    </row>
    <row r="775" spans="1:11" x14ac:dyDescent="0.35">
      <c r="A775" t="s">
        <v>894</v>
      </c>
      <c r="B775" s="2">
        <v>45065.890972222223</v>
      </c>
      <c r="C775" t="s">
        <v>83</v>
      </c>
      <c r="D775" t="s">
        <v>219</v>
      </c>
      <c r="E775" t="s">
        <v>33</v>
      </c>
      <c r="F775">
        <v>16</v>
      </c>
      <c r="G775" t="s">
        <v>38</v>
      </c>
      <c r="H775" t="s">
        <v>16</v>
      </c>
      <c r="I775" t="b">
        <v>1</v>
      </c>
      <c r="J775">
        <v>8</v>
      </c>
      <c r="K775">
        <v>38</v>
      </c>
    </row>
    <row r="776" spans="1:11" x14ac:dyDescent="0.35">
      <c r="A776" t="s">
        <v>895</v>
      </c>
      <c r="B776" s="2">
        <v>45065.910416666673</v>
      </c>
      <c r="C776" t="s">
        <v>51</v>
      </c>
      <c r="D776" t="s">
        <v>42</v>
      </c>
      <c r="E776" t="s">
        <v>33</v>
      </c>
      <c r="F776">
        <v>20</v>
      </c>
      <c r="G776" t="s">
        <v>38</v>
      </c>
      <c r="H776" t="s">
        <v>34</v>
      </c>
      <c r="I776" t="b">
        <v>0</v>
      </c>
      <c r="K776">
        <v>27</v>
      </c>
    </row>
    <row r="777" spans="1:11" x14ac:dyDescent="0.35">
      <c r="A777" t="s">
        <v>896</v>
      </c>
      <c r="B777" s="2">
        <v>45065.935416666667</v>
      </c>
      <c r="C777" t="s">
        <v>108</v>
      </c>
      <c r="D777" t="s">
        <v>63</v>
      </c>
      <c r="E777" t="s">
        <v>14</v>
      </c>
      <c r="F777">
        <v>62</v>
      </c>
      <c r="G777" t="s">
        <v>15</v>
      </c>
      <c r="H777" t="s">
        <v>16</v>
      </c>
      <c r="I777" t="b">
        <v>0</v>
      </c>
      <c r="K777">
        <v>23</v>
      </c>
    </row>
    <row r="778" spans="1:11" x14ac:dyDescent="0.35">
      <c r="A778" t="s">
        <v>897</v>
      </c>
      <c r="B778" s="2">
        <v>45065.984027777777</v>
      </c>
      <c r="C778" t="s">
        <v>108</v>
      </c>
      <c r="D778" t="s">
        <v>137</v>
      </c>
      <c r="E778" t="s">
        <v>43</v>
      </c>
      <c r="F778">
        <v>45</v>
      </c>
      <c r="G778" t="s">
        <v>61</v>
      </c>
      <c r="H778" t="s">
        <v>34</v>
      </c>
      <c r="I778" t="b">
        <v>1</v>
      </c>
      <c r="K778">
        <v>37</v>
      </c>
    </row>
    <row r="779" spans="1:11" x14ac:dyDescent="0.35">
      <c r="A779" t="s">
        <v>898</v>
      </c>
      <c r="B779" s="2">
        <v>45066.073611111111</v>
      </c>
      <c r="C779" t="s">
        <v>20</v>
      </c>
      <c r="D779" t="s">
        <v>412</v>
      </c>
      <c r="E779" t="s">
        <v>43</v>
      </c>
      <c r="F779">
        <v>10</v>
      </c>
      <c r="G779" t="s">
        <v>89</v>
      </c>
      <c r="H779" t="s">
        <v>16</v>
      </c>
      <c r="I779" t="b">
        <v>0</v>
      </c>
      <c r="K779">
        <v>33</v>
      </c>
    </row>
    <row r="780" spans="1:11" x14ac:dyDescent="0.35">
      <c r="A780" t="s">
        <v>899</v>
      </c>
      <c r="B780" s="2">
        <v>45066.084027777782</v>
      </c>
      <c r="C780" t="s">
        <v>76</v>
      </c>
      <c r="D780" t="s">
        <v>191</v>
      </c>
      <c r="E780" t="s">
        <v>14</v>
      </c>
      <c r="F780">
        <v>17</v>
      </c>
      <c r="G780" t="s">
        <v>15</v>
      </c>
      <c r="H780" t="s">
        <v>149</v>
      </c>
      <c r="I780" t="b">
        <v>1</v>
      </c>
      <c r="K780">
        <v>31</v>
      </c>
    </row>
    <row r="781" spans="1:11" x14ac:dyDescent="0.35">
      <c r="A781" t="s">
        <v>900</v>
      </c>
      <c r="B781" s="2">
        <v>45066.135416666657</v>
      </c>
      <c r="C781" t="s">
        <v>78</v>
      </c>
      <c r="D781" t="s">
        <v>159</v>
      </c>
      <c r="E781" t="s">
        <v>14</v>
      </c>
      <c r="F781">
        <v>53</v>
      </c>
      <c r="G781" t="s">
        <v>47</v>
      </c>
      <c r="H781" t="s">
        <v>34</v>
      </c>
      <c r="I781" t="b">
        <v>1</v>
      </c>
      <c r="K781">
        <v>40</v>
      </c>
    </row>
    <row r="782" spans="1:11" x14ac:dyDescent="0.35">
      <c r="A782" t="s">
        <v>901</v>
      </c>
      <c r="B782" s="2">
        <v>45066.147916666669</v>
      </c>
      <c r="C782" t="s">
        <v>76</v>
      </c>
      <c r="D782" t="s">
        <v>134</v>
      </c>
      <c r="E782" t="s">
        <v>20</v>
      </c>
      <c r="F782">
        <v>12</v>
      </c>
      <c r="G782" t="s">
        <v>38</v>
      </c>
      <c r="H782" t="s">
        <v>16</v>
      </c>
      <c r="I782" t="b">
        <v>0</v>
      </c>
      <c r="K782">
        <v>47</v>
      </c>
    </row>
    <row r="783" spans="1:11" x14ac:dyDescent="0.35">
      <c r="A783" t="s">
        <v>902</v>
      </c>
      <c r="B783" s="2">
        <v>45066.150694444441</v>
      </c>
      <c r="C783" t="s">
        <v>91</v>
      </c>
      <c r="D783" t="s">
        <v>263</v>
      </c>
      <c r="E783" t="s">
        <v>33</v>
      </c>
      <c r="F783">
        <v>36</v>
      </c>
      <c r="G783" t="s">
        <v>15</v>
      </c>
      <c r="H783" t="s">
        <v>16</v>
      </c>
      <c r="I783" t="b">
        <v>1</v>
      </c>
      <c r="K783">
        <v>42</v>
      </c>
    </row>
    <row r="784" spans="1:11" x14ac:dyDescent="0.35">
      <c r="A784" t="s">
        <v>903</v>
      </c>
      <c r="B784" s="2">
        <v>45066.202777777777</v>
      </c>
      <c r="C784" t="s">
        <v>18</v>
      </c>
      <c r="D784" t="s">
        <v>174</v>
      </c>
      <c r="E784" t="s">
        <v>14</v>
      </c>
      <c r="F784">
        <v>21</v>
      </c>
      <c r="G784" t="s">
        <v>15</v>
      </c>
      <c r="H784" t="s">
        <v>34</v>
      </c>
      <c r="I784" t="b">
        <v>1</v>
      </c>
      <c r="K784">
        <v>30</v>
      </c>
    </row>
    <row r="785" spans="1:11" x14ac:dyDescent="0.35">
      <c r="A785" t="s">
        <v>904</v>
      </c>
      <c r="B785" s="2">
        <v>45066.206250000003</v>
      </c>
      <c r="C785" t="s">
        <v>122</v>
      </c>
      <c r="D785" t="s">
        <v>49</v>
      </c>
      <c r="E785" t="s">
        <v>43</v>
      </c>
      <c r="F785">
        <v>54</v>
      </c>
      <c r="G785" t="s">
        <v>15</v>
      </c>
      <c r="H785" t="s">
        <v>16</v>
      </c>
      <c r="I785" t="b">
        <v>0</v>
      </c>
      <c r="K785">
        <v>32</v>
      </c>
    </row>
    <row r="786" spans="1:11" x14ac:dyDescent="0.35">
      <c r="A786" t="s">
        <v>905</v>
      </c>
      <c r="B786" s="2">
        <v>45066.305555555547</v>
      </c>
      <c r="C786" t="s">
        <v>108</v>
      </c>
      <c r="D786" t="s">
        <v>120</v>
      </c>
      <c r="E786" t="s">
        <v>20</v>
      </c>
      <c r="F786">
        <v>42</v>
      </c>
      <c r="G786" t="s">
        <v>21</v>
      </c>
      <c r="H786" t="s">
        <v>16</v>
      </c>
      <c r="I786" t="b">
        <v>1</v>
      </c>
      <c r="K786">
        <v>37</v>
      </c>
    </row>
    <row r="787" spans="1:11" x14ac:dyDescent="0.35">
      <c r="A787" t="s">
        <v>906</v>
      </c>
      <c r="B787" s="2">
        <v>45066.318749999999</v>
      </c>
      <c r="C787" t="s">
        <v>129</v>
      </c>
      <c r="D787" t="s">
        <v>101</v>
      </c>
      <c r="E787" t="s">
        <v>33</v>
      </c>
      <c r="F787">
        <v>22</v>
      </c>
      <c r="G787" t="s">
        <v>38</v>
      </c>
      <c r="H787" t="s">
        <v>68</v>
      </c>
      <c r="I787" t="b">
        <v>1</v>
      </c>
      <c r="K787">
        <v>48</v>
      </c>
    </row>
    <row r="788" spans="1:11" x14ac:dyDescent="0.35">
      <c r="A788" t="s">
        <v>907</v>
      </c>
      <c r="B788" s="2">
        <v>45066.480555555558</v>
      </c>
      <c r="C788" t="s">
        <v>83</v>
      </c>
      <c r="D788" t="s">
        <v>146</v>
      </c>
      <c r="E788" t="s">
        <v>20</v>
      </c>
      <c r="F788">
        <v>14</v>
      </c>
      <c r="G788" t="s">
        <v>21</v>
      </c>
      <c r="H788" t="s">
        <v>16</v>
      </c>
      <c r="I788" t="b">
        <v>0</v>
      </c>
      <c r="K788">
        <v>12</v>
      </c>
    </row>
    <row r="789" spans="1:11" x14ac:dyDescent="0.35">
      <c r="A789" t="s">
        <v>908</v>
      </c>
      <c r="B789" s="2">
        <v>45066.729166666657</v>
      </c>
      <c r="C789" t="s">
        <v>129</v>
      </c>
      <c r="D789" t="s">
        <v>206</v>
      </c>
      <c r="E789" t="s">
        <v>14</v>
      </c>
      <c r="F789">
        <v>17</v>
      </c>
      <c r="G789" t="s">
        <v>21</v>
      </c>
      <c r="H789" t="s">
        <v>34</v>
      </c>
      <c r="I789" t="b">
        <v>0</v>
      </c>
      <c r="K789">
        <v>47</v>
      </c>
    </row>
    <row r="790" spans="1:11" x14ac:dyDescent="0.35">
      <c r="A790" t="s">
        <v>909</v>
      </c>
      <c r="B790" s="2">
        <v>45066.784722222219</v>
      </c>
      <c r="C790" t="s">
        <v>129</v>
      </c>
      <c r="D790" t="s">
        <v>37</v>
      </c>
      <c r="E790" t="s">
        <v>33</v>
      </c>
      <c r="F790">
        <v>44</v>
      </c>
      <c r="G790" t="s">
        <v>25</v>
      </c>
      <c r="H790" t="s">
        <v>16</v>
      </c>
      <c r="I790" t="b">
        <v>1</v>
      </c>
      <c r="K790">
        <v>25</v>
      </c>
    </row>
    <row r="791" spans="1:11" x14ac:dyDescent="0.35">
      <c r="A791" t="s">
        <v>910</v>
      </c>
      <c r="B791" s="2">
        <v>45066.835416666669</v>
      </c>
      <c r="C791" t="s">
        <v>73</v>
      </c>
      <c r="D791" t="s">
        <v>46</v>
      </c>
      <c r="E791" t="s">
        <v>14</v>
      </c>
      <c r="F791">
        <v>78</v>
      </c>
      <c r="G791" t="s">
        <v>15</v>
      </c>
      <c r="H791" t="s">
        <v>151</v>
      </c>
      <c r="I791" t="b">
        <v>0</v>
      </c>
      <c r="K791">
        <v>15</v>
      </c>
    </row>
    <row r="792" spans="1:11" x14ac:dyDescent="0.35">
      <c r="A792" t="s">
        <v>911</v>
      </c>
      <c r="B792" s="2">
        <v>45066.928472222222</v>
      </c>
      <c r="C792" t="s">
        <v>23</v>
      </c>
      <c r="D792" t="s">
        <v>60</v>
      </c>
      <c r="E792" t="s">
        <v>20</v>
      </c>
      <c r="F792">
        <v>74</v>
      </c>
      <c r="G792" t="s">
        <v>89</v>
      </c>
      <c r="H792" t="s">
        <v>151</v>
      </c>
      <c r="I792" t="b">
        <v>0</v>
      </c>
      <c r="K792">
        <v>51</v>
      </c>
    </row>
    <row r="793" spans="1:11" x14ac:dyDescent="0.35">
      <c r="A793" t="s">
        <v>912</v>
      </c>
      <c r="B793" s="2">
        <v>45066.984722222223</v>
      </c>
      <c r="C793" t="s">
        <v>27</v>
      </c>
      <c r="D793" t="s">
        <v>93</v>
      </c>
      <c r="E793" t="s">
        <v>20</v>
      </c>
      <c r="F793">
        <v>34</v>
      </c>
      <c r="G793" t="s">
        <v>89</v>
      </c>
      <c r="H793" t="s">
        <v>34</v>
      </c>
      <c r="I793" t="b">
        <v>1</v>
      </c>
      <c r="K793">
        <v>37</v>
      </c>
    </row>
    <row r="794" spans="1:11" x14ac:dyDescent="0.35">
      <c r="A794" t="s">
        <v>913</v>
      </c>
      <c r="B794" s="2">
        <v>45067.01666666667</v>
      </c>
      <c r="C794" t="s">
        <v>129</v>
      </c>
      <c r="D794" t="s">
        <v>146</v>
      </c>
      <c r="E794" t="s">
        <v>20</v>
      </c>
      <c r="F794">
        <v>14</v>
      </c>
      <c r="G794" t="s">
        <v>53</v>
      </c>
      <c r="H794" t="s">
        <v>34</v>
      </c>
      <c r="I794" t="b">
        <v>0</v>
      </c>
      <c r="K794">
        <v>23</v>
      </c>
    </row>
    <row r="795" spans="1:11" x14ac:dyDescent="0.35">
      <c r="A795" t="s">
        <v>914</v>
      </c>
      <c r="B795" s="2">
        <v>45067.086805555547</v>
      </c>
      <c r="C795" t="s">
        <v>117</v>
      </c>
      <c r="D795" t="s">
        <v>58</v>
      </c>
      <c r="E795" t="s">
        <v>33</v>
      </c>
      <c r="F795">
        <v>25</v>
      </c>
      <c r="G795" t="s">
        <v>15</v>
      </c>
      <c r="H795" t="s">
        <v>16</v>
      </c>
      <c r="I795" t="b">
        <v>1</v>
      </c>
      <c r="J795">
        <v>3</v>
      </c>
      <c r="K795">
        <v>44</v>
      </c>
    </row>
    <row r="796" spans="1:11" x14ac:dyDescent="0.35">
      <c r="A796" t="s">
        <v>915</v>
      </c>
      <c r="B796" s="2">
        <v>45067.132638888892</v>
      </c>
      <c r="C796" t="s">
        <v>57</v>
      </c>
      <c r="D796" t="s">
        <v>176</v>
      </c>
      <c r="E796" t="s">
        <v>33</v>
      </c>
      <c r="F796">
        <v>49</v>
      </c>
      <c r="G796" t="s">
        <v>15</v>
      </c>
      <c r="H796" t="s">
        <v>16</v>
      </c>
      <c r="I796" t="b">
        <v>0</v>
      </c>
      <c r="J796">
        <v>10</v>
      </c>
      <c r="K796">
        <v>17</v>
      </c>
    </row>
    <row r="797" spans="1:11" x14ac:dyDescent="0.35">
      <c r="A797" t="s">
        <v>916</v>
      </c>
      <c r="B797" s="2">
        <v>45067.142361111109</v>
      </c>
      <c r="C797" t="s">
        <v>91</v>
      </c>
      <c r="D797" t="s">
        <v>144</v>
      </c>
      <c r="E797" t="s">
        <v>43</v>
      </c>
      <c r="F797">
        <v>76</v>
      </c>
      <c r="G797" t="s">
        <v>15</v>
      </c>
      <c r="H797" t="s">
        <v>16</v>
      </c>
      <c r="I797" t="b">
        <v>0</v>
      </c>
      <c r="K797">
        <v>40</v>
      </c>
    </row>
    <row r="798" spans="1:11" x14ac:dyDescent="0.35">
      <c r="A798" t="s">
        <v>917</v>
      </c>
      <c r="B798" s="2">
        <v>45067.157638888893</v>
      </c>
      <c r="C798" t="s">
        <v>31</v>
      </c>
      <c r="D798" t="s">
        <v>156</v>
      </c>
      <c r="E798" t="s">
        <v>43</v>
      </c>
      <c r="F798">
        <v>58</v>
      </c>
      <c r="G798" t="s">
        <v>38</v>
      </c>
      <c r="H798" t="s">
        <v>29</v>
      </c>
      <c r="I798" t="b">
        <v>1</v>
      </c>
      <c r="K798">
        <v>39</v>
      </c>
    </row>
    <row r="799" spans="1:11" x14ac:dyDescent="0.35">
      <c r="A799" t="s">
        <v>918</v>
      </c>
      <c r="B799" s="2">
        <v>45067.161805555559</v>
      </c>
      <c r="C799" t="s">
        <v>184</v>
      </c>
      <c r="D799" t="s">
        <v>275</v>
      </c>
      <c r="E799" t="s">
        <v>20</v>
      </c>
      <c r="F799">
        <v>52</v>
      </c>
      <c r="G799" t="s">
        <v>15</v>
      </c>
      <c r="H799" t="s">
        <v>16</v>
      </c>
      <c r="I799" t="b">
        <v>0</v>
      </c>
      <c r="K799">
        <v>25</v>
      </c>
    </row>
    <row r="800" spans="1:11" x14ac:dyDescent="0.35">
      <c r="A800" t="s">
        <v>919</v>
      </c>
      <c r="B800" s="2">
        <v>45067.268750000003</v>
      </c>
      <c r="C800" t="s">
        <v>91</v>
      </c>
      <c r="D800" t="s">
        <v>97</v>
      </c>
      <c r="E800" t="s">
        <v>33</v>
      </c>
      <c r="F800">
        <v>28</v>
      </c>
      <c r="G800" t="s">
        <v>21</v>
      </c>
      <c r="H800" t="s">
        <v>16</v>
      </c>
      <c r="I800" t="b">
        <v>1</v>
      </c>
      <c r="J800">
        <v>2</v>
      </c>
      <c r="K800">
        <v>52</v>
      </c>
    </row>
    <row r="801" spans="1:11" x14ac:dyDescent="0.35">
      <c r="A801" t="s">
        <v>920</v>
      </c>
      <c r="B801" s="2">
        <v>45067.441666666673</v>
      </c>
      <c r="C801" t="s">
        <v>73</v>
      </c>
      <c r="D801" t="s">
        <v>115</v>
      </c>
      <c r="E801" t="s">
        <v>20</v>
      </c>
      <c r="F801">
        <v>79</v>
      </c>
      <c r="G801" t="s">
        <v>89</v>
      </c>
      <c r="H801" t="s">
        <v>16</v>
      </c>
      <c r="I801" t="b">
        <v>0</v>
      </c>
      <c r="K801">
        <v>23</v>
      </c>
    </row>
    <row r="802" spans="1:11" x14ac:dyDescent="0.35">
      <c r="A802" t="s">
        <v>921</v>
      </c>
      <c r="B802" s="2">
        <v>45067.522916666669</v>
      </c>
      <c r="C802" t="s">
        <v>73</v>
      </c>
      <c r="D802" t="s">
        <v>209</v>
      </c>
      <c r="E802" t="s">
        <v>33</v>
      </c>
      <c r="F802">
        <v>19</v>
      </c>
      <c r="G802" t="s">
        <v>38</v>
      </c>
      <c r="H802" t="s">
        <v>16</v>
      </c>
      <c r="I802" t="b">
        <v>1</v>
      </c>
      <c r="J802">
        <v>8</v>
      </c>
      <c r="K802">
        <v>44</v>
      </c>
    </row>
    <row r="803" spans="1:11" x14ac:dyDescent="0.35">
      <c r="A803" t="s">
        <v>922</v>
      </c>
      <c r="B803" s="2">
        <v>45067.523611111108</v>
      </c>
      <c r="C803" t="s">
        <v>184</v>
      </c>
      <c r="D803" t="s">
        <v>206</v>
      </c>
      <c r="E803" t="s">
        <v>14</v>
      </c>
      <c r="F803">
        <v>7</v>
      </c>
      <c r="G803" t="s">
        <v>21</v>
      </c>
      <c r="H803" t="s">
        <v>16</v>
      </c>
      <c r="I803" t="b">
        <v>0</v>
      </c>
      <c r="K803">
        <v>40</v>
      </c>
    </row>
    <row r="804" spans="1:11" x14ac:dyDescent="0.35">
      <c r="A804" t="s">
        <v>923</v>
      </c>
      <c r="B804" s="2">
        <v>45067.621527777781</v>
      </c>
      <c r="C804" t="s">
        <v>108</v>
      </c>
      <c r="D804" t="s">
        <v>120</v>
      </c>
      <c r="E804" t="s">
        <v>14</v>
      </c>
      <c r="F804">
        <v>50</v>
      </c>
      <c r="G804" t="s">
        <v>53</v>
      </c>
      <c r="H804" t="s">
        <v>29</v>
      </c>
      <c r="I804" t="b">
        <v>1</v>
      </c>
      <c r="J804">
        <v>6</v>
      </c>
      <c r="K804">
        <v>32</v>
      </c>
    </row>
    <row r="805" spans="1:11" x14ac:dyDescent="0.35">
      <c r="A805" t="s">
        <v>924</v>
      </c>
      <c r="B805" s="2">
        <v>45067.655555555553</v>
      </c>
      <c r="C805" t="s">
        <v>51</v>
      </c>
      <c r="D805" t="s">
        <v>120</v>
      </c>
      <c r="E805" t="s">
        <v>20</v>
      </c>
      <c r="F805">
        <v>61</v>
      </c>
      <c r="G805" t="s">
        <v>38</v>
      </c>
      <c r="H805" t="s">
        <v>34</v>
      </c>
      <c r="I805" t="b">
        <v>1</v>
      </c>
      <c r="J805">
        <v>4</v>
      </c>
      <c r="K805">
        <v>32</v>
      </c>
    </row>
    <row r="806" spans="1:11" x14ac:dyDescent="0.35">
      <c r="A806" t="s">
        <v>925</v>
      </c>
      <c r="B806" s="2">
        <v>45067.787499999999</v>
      </c>
      <c r="C806" t="s">
        <v>99</v>
      </c>
      <c r="D806" t="s">
        <v>214</v>
      </c>
      <c r="E806" t="s">
        <v>33</v>
      </c>
      <c r="F806">
        <v>11</v>
      </c>
      <c r="G806" t="s">
        <v>38</v>
      </c>
      <c r="H806" t="s">
        <v>68</v>
      </c>
      <c r="I806" t="b">
        <v>1</v>
      </c>
      <c r="K806">
        <v>42</v>
      </c>
    </row>
    <row r="807" spans="1:11" x14ac:dyDescent="0.35">
      <c r="A807" t="s">
        <v>926</v>
      </c>
      <c r="B807" s="2">
        <v>45067.838194444441</v>
      </c>
      <c r="C807" t="s">
        <v>18</v>
      </c>
      <c r="D807" t="s">
        <v>93</v>
      </c>
      <c r="E807" t="s">
        <v>20</v>
      </c>
      <c r="F807">
        <v>63</v>
      </c>
      <c r="G807" t="s">
        <v>25</v>
      </c>
      <c r="H807" t="s">
        <v>16</v>
      </c>
      <c r="I807" t="b">
        <v>0</v>
      </c>
      <c r="K807">
        <v>48</v>
      </c>
    </row>
    <row r="808" spans="1:11" x14ac:dyDescent="0.35">
      <c r="A808" t="s">
        <v>927</v>
      </c>
      <c r="B808" s="2">
        <v>45068.087500000001</v>
      </c>
      <c r="C808" t="s">
        <v>57</v>
      </c>
      <c r="D808" t="s">
        <v>67</v>
      </c>
      <c r="E808" t="s">
        <v>20</v>
      </c>
      <c r="F808">
        <v>53</v>
      </c>
      <c r="G808" t="s">
        <v>15</v>
      </c>
      <c r="H808" t="s">
        <v>16</v>
      </c>
      <c r="I808" t="b">
        <v>1</v>
      </c>
      <c r="K808">
        <v>15</v>
      </c>
    </row>
    <row r="809" spans="1:11" x14ac:dyDescent="0.35">
      <c r="A809" t="s">
        <v>928</v>
      </c>
      <c r="B809" s="2">
        <v>45068.166666666657</v>
      </c>
      <c r="C809" t="s">
        <v>18</v>
      </c>
      <c r="D809" t="s">
        <v>412</v>
      </c>
      <c r="E809" t="s">
        <v>20</v>
      </c>
      <c r="F809">
        <v>41</v>
      </c>
      <c r="G809" t="s">
        <v>38</v>
      </c>
      <c r="H809" t="s">
        <v>29</v>
      </c>
      <c r="I809" t="b">
        <v>0</v>
      </c>
      <c r="K809">
        <v>27</v>
      </c>
    </row>
    <row r="810" spans="1:11" x14ac:dyDescent="0.35">
      <c r="A810" t="s">
        <v>929</v>
      </c>
      <c r="B810" s="2">
        <v>45068.246527777781</v>
      </c>
      <c r="C810" t="s">
        <v>296</v>
      </c>
      <c r="D810" t="s">
        <v>46</v>
      </c>
      <c r="E810" t="s">
        <v>43</v>
      </c>
      <c r="F810">
        <v>44</v>
      </c>
      <c r="G810" t="s">
        <v>38</v>
      </c>
      <c r="H810" t="s">
        <v>16</v>
      </c>
      <c r="I810" t="b">
        <v>0</v>
      </c>
      <c r="K810">
        <v>25</v>
      </c>
    </row>
    <row r="811" spans="1:11" x14ac:dyDescent="0.35">
      <c r="A811" t="s">
        <v>930</v>
      </c>
      <c r="B811" s="2">
        <v>45068.254166666673</v>
      </c>
      <c r="C811" t="s">
        <v>33</v>
      </c>
      <c r="D811" t="s">
        <v>164</v>
      </c>
      <c r="E811" t="s">
        <v>20</v>
      </c>
      <c r="F811">
        <v>27</v>
      </c>
      <c r="G811" t="s">
        <v>53</v>
      </c>
      <c r="H811" t="s">
        <v>16</v>
      </c>
      <c r="I811" t="b">
        <v>1</v>
      </c>
      <c r="K811">
        <v>38</v>
      </c>
    </row>
    <row r="812" spans="1:11" x14ac:dyDescent="0.35">
      <c r="A812" t="s">
        <v>931</v>
      </c>
      <c r="B812" s="2">
        <v>45068.378472222219</v>
      </c>
      <c r="C812" t="s">
        <v>78</v>
      </c>
      <c r="D812" t="s">
        <v>156</v>
      </c>
      <c r="E812" t="s">
        <v>142</v>
      </c>
      <c r="F812">
        <v>25</v>
      </c>
      <c r="G812" t="s">
        <v>21</v>
      </c>
      <c r="H812" t="s">
        <v>16</v>
      </c>
      <c r="I812" t="b">
        <v>0</v>
      </c>
      <c r="K812">
        <v>20</v>
      </c>
    </row>
    <row r="813" spans="1:11" x14ac:dyDescent="0.35">
      <c r="A813" t="s">
        <v>932</v>
      </c>
      <c r="B813" s="2">
        <v>45068.45</v>
      </c>
      <c r="C813" t="s">
        <v>23</v>
      </c>
      <c r="D813" t="s">
        <v>263</v>
      </c>
      <c r="E813" t="s">
        <v>14</v>
      </c>
      <c r="F813">
        <v>55</v>
      </c>
      <c r="G813" t="s">
        <v>25</v>
      </c>
      <c r="H813" t="s">
        <v>16</v>
      </c>
      <c r="I813" t="b">
        <v>1</v>
      </c>
      <c r="K813">
        <v>21</v>
      </c>
    </row>
    <row r="814" spans="1:11" x14ac:dyDescent="0.35">
      <c r="A814" t="s">
        <v>933</v>
      </c>
      <c r="B814" s="2">
        <v>45068.5</v>
      </c>
      <c r="C814" t="s">
        <v>57</v>
      </c>
      <c r="D814" t="s">
        <v>13</v>
      </c>
      <c r="E814" t="s">
        <v>33</v>
      </c>
      <c r="F814">
        <v>60</v>
      </c>
      <c r="G814" t="s">
        <v>89</v>
      </c>
      <c r="H814" t="s">
        <v>34</v>
      </c>
      <c r="I814" t="b">
        <v>0</v>
      </c>
      <c r="K814">
        <v>15</v>
      </c>
    </row>
    <row r="815" spans="1:11" x14ac:dyDescent="0.35">
      <c r="A815" t="s">
        <v>934</v>
      </c>
      <c r="B815" s="2">
        <v>45068.555555555547</v>
      </c>
      <c r="C815" t="s">
        <v>57</v>
      </c>
      <c r="D815" t="s">
        <v>156</v>
      </c>
      <c r="E815" t="s">
        <v>14</v>
      </c>
      <c r="F815">
        <v>16</v>
      </c>
      <c r="G815" t="s">
        <v>38</v>
      </c>
      <c r="H815" t="s">
        <v>16</v>
      </c>
      <c r="I815" t="b">
        <v>1</v>
      </c>
      <c r="K815">
        <v>14</v>
      </c>
    </row>
    <row r="816" spans="1:11" x14ac:dyDescent="0.35">
      <c r="A816" t="s">
        <v>935</v>
      </c>
      <c r="B816" s="2">
        <v>45068.668055555558</v>
      </c>
      <c r="C816" t="s">
        <v>83</v>
      </c>
      <c r="D816" t="s">
        <v>28</v>
      </c>
      <c r="E816" t="s">
        <v>33</v>
      </c>
      <c r="F816">
        <v>32</v>
      </c>
      <c r="G816" t="s">
        <v>53</v>
      </c>
      <c r="H816" t="s">
        <v>16</v>
      </c>
      <c r="I816" t="b">
        <v>0</v>
      </c>
      <c r="J816">
        <v>8</v>
      </c>
      <c r="K816">
        <v>52</v>
      </c>
    </row>
    <row r="817" spans="1:11" x14ac:dyDescent="0.35">
      <c r="A817" t="s">
        <v>936</v>
      </c>
      <c r="B817" s="2">
        <v>45068.686805555553</v>
      </c>
      <c r="C817" t="s">
        <v>23</v>
      </c>
      <c r="D817" t="s">
        <v>67</v>
      </c>
      <c r="E817" t="s">
        <v>20</v>
      </c>
      <c r="F817">
        <v>64</v>
      </c>
      <c r="G817" t="s">
        <v>25</v>
      </c>
      <c r="H817" t="s">
        <v>118</v>
      </c>
      <c r="I817" t="b">
        <v>1</v>
      </c>
      <c r="K817">
        <v>24</v>
      </c>
    </row>
    <row r="818" spans="1:11" x14ac:dyDescent="0.35">
      <c r="A818" t="s">
        <v>937</v>
      </c>
      <c r="B818" s="2">
        <v>45068.686805555553</v>
      </c>
      <c r="C818" t="s">
        <v>45</v>
      </c>
      <c r="D818" t="s">
        <v>212</v>
      </c>
      <c r="E818" t="s">
        <v>33</v>
      </c>
      <c r="F818">
        <v>21</v>
      </c>
      <c r="G818" t="s">
        <v>53</v>
      </c>
      <c r="H818" t="s">
        <v>16</v>
      </c>
      <c r="I818" t="b">
        <v>1</v>
      </c>
      <c r="K818">
        <v>28</v>
      </c>
    </row>
    <row r="819" spans="1:11" x14ac:dyDescent="0.35">
      <c r="A819" t="s">
        <v>938</v>
      </c>
      <c r="B819" s="2">
        <v>45068.695138888892</v>
      </c>
      <c r="C819" t="s">
        <v>129</v>
      </c>
      <c r="D819" t="s">
        <v>67</v>
      </c>
      <c r="E819" t="s">
        <v>20</v>
      </c>
      <c r="F819">
        <v>5</v>
      </c>
      <c r="G819" t="s">
        <v>89</v>
      </c>
      <c r="H819" t="s">
        <v>16</v>
      </c>
      <c r="I819" t="b">
        <v>1</v>
      </c>
      <c r="K819">
        <v>23</v>
      </c>
    </row>
    <row r="820" spans="1:11" x14ac:dyDescent="0.35">
      <c r="A820" t="s">
        <v>939</v>
      </c>
      <c r="B820" s="2">
        <v>45068.700694444437</v>
      </c>
      <c r="C820" t="s">
        <v>51</v>
      </c>
      <c r="D820" t="s">
        <v>186</v>
      </c>
      <c r="E820" t="s">
        <v>20</v>
      </c>
      <c r="F820">
        <v>3</v>
      </c>
      <c r="G820" t="s">
        <v>38</v>
      </c>
      <c r="H820" t="s">
        <v>16</v>
      </c>
      <c r="I820" t="b">
        <v>0</v>
      </c>
      <c r="K820">
        <v>32</v>
      </c>
    </row>
    <row r="821" spans="1:11" x14ac:dyDescent="0.35">
      <c r="A821" t="s">
        <v>940</v>
      </c>
      <c r="B821" s="2">
        <v>45068.851388888892</v>
      </c>
      <c r="C821" t="s">
        <v>108</v>
      </c>
      <c r="D821" t="s">
        <v>290</v>
      </c>
      <c r="E821" t="s">
        <v>20</v>
      </c>
      <c r="F821">
        <v>51</v>
      </c>
      <c r="G821" t="s">
        <v>61</v>
      </c>
      <c r="H821" t="s">
        <v>16</v>
      </c>
      <c r="I821" t="b">
        <v>1</v>
      </c>
      <c r="J821">
        <v>10</v>
      </c>
      <c r="K821">
        <v>12</v>
      </c>
    </row>
    <row r="822" spans="1:11" x14ac:dyDescent="0.35">
      <c r="A822" t="s">
        <v>941</v>
      </c>
      <c r="B822" s="2">
        <v>45068.893750000003</v>
      </c>
      <c r="C822" t="s">
        <v>73</v>
      </c>
      <c r="D822" t="s">
        <v>97</v>
      </c>
      <c r="E822" t="s">
        <v>33</v>
      </c>
      <c r="F822">
        <v>36</v>
      </c>
      <c r="G822" t="s">
        <v>21</v>
      </c>
      <c r="H822" t="s">
        <v>16</v>
      </c>
      <c r="I822" t="b">
        <v>1</v>
      </c>
      <c r="K822">
        <v>18</v>
      </c>
    </row>
    <row r="823" spans="1:11" x14ac:dyDescent="0.35">
      <c r="A823" t="s">
        <v>942</v>
      </c>
      <c r="B823" s="2">
        <v>45068.925694444442</v>
      </c>
      <c r="C823" t="s">
        <v>117</v>
      </c>
      <c r="D823" t="s">
        <v>146</v>
      </c>
      <c r="E823" t="s">
        <v>20</v>
      </c>
      <c r="F823">
        <v>62</v>
      </c>
      <c r="G823" t="s">
        <v>25</v>
      </c>
      <c r="H823" t="s">
        <v>29</v>
      </c>
      <c r="I823" t="b">
        <v>1</v>
      </c>
      <c r="K823">
        <v>60</v>
      </c>
    </row>
    <row r="824" spans="1:11" x14ac:dyDescent="0.35">
      <c r="A824" t="s">
        <v>943</v>
      </c>
      <c r="B824" s="2">
        <v>45068.9375</v>
      </c>
      <c r="C824" t="s">
        <v>57</v>
      </c>
      <c r="D824" t="s">
        <v>84</v>
      </c>
      <c r="E824" t="s">
        <v>43</v>
      </c>
      <c r="F824">
        <v>32</v>
      </c>
      <c r="G824" t="s">
        <v>21</v>
      </c>
      <c r="H824" t="s">
        <v>16</v>
      </c>
      <c r="I824" t="b">
        <v>1</v>
      </c>
      <c r="J824">
        <v>3</v>
      </c>
      <c r="K824">
        <v>22</v>
      </c>
    </row>
    <row r="825" spans="1:11" x14ac:dyDescent="0.35">
      <c r="A825" t="s">
        <v>944</v>
      </c>
      <c r="B825" s="2">
        <v>45069.188888888893</v>
      </c>
      <c r="C825" t="s">
        <v>18</v>
      </c>
      <c r="D825" t="s">
        <v>259</v>
      </c>
      <c r="E825" t="s">
        <v>20</v>
      </c>
      <c r="F825">
        <v>32</v>
      </c>
      <c r="G825" t="s">
        <v>25</v>
      </c>
      <c r="H825" t="s">
        <v>16</v>
      </c>
      <c r="I825" t="b">
        <v>0</v>
      </c>
      <c r="J825">
        <v>0</v>
      </c>
      <c r="K825">
        <v>16</v>
      </c>
    </row>
    <row r="826" spans="1:11" x14ac:dyDescent="0.35">
      <c r="A826" t="s">
        <v>945</v>
      </c>
      <c r="B826" s="2">
        <v>45069.21875</v>
      </c>
      <c r="C826" t="s">
        <v>23</v>
      </c>
      <c r="D826" t="s">
        <v>244</v>
      </c>
      <c r="E826" t="s">
        <v>14</v>
      </c>
      <c r="F826">
        <v>60</v>
      </c>
      <c r="G826" t="s">
        <v>15</v>
      </c>
      <c r="H826" t="s">
        <v>16</v>
      </c>
      <c r="I826" t="b">
        <v>0</v>
      </c>
      <c r="K826">
        <v>48</v>
      </c>
    </row>
    <row r="827" spans="1:11" x14ac:dyDescent="0.35">
      <c r="A827" t="s">
        <v>946</v>
      </c>
      <c r="B827" s="2">
        <v>45069.256944444453</v>
      </c>
      <c r="C827" t="s">
        <v>129</v>
      </c>
      <c r="D827" t="s">
        <v>95</v>
      </c>
      <c r="E827" t="s">
        <v>33</v>
      </c>
      <c r="F827">
        <v>70</v>
      </c>
      <c r="G827" t="s">
        <v>25</v>
      </c>
      <c r="H827" t="s">
        <v>16</v>
      </c>
      <c r="I827" t="b">
        <v>1</v>
      </c>
      <c r="J827">
        <v>3</v>
      </c>
      <c r="K827">
        <v>36</v>
      </c>
    </row>
    <row r="828" spans="1:11" x14ac:dyDescent="0.35">
      <c r="A828" t="s">
        <v>947</v>
      </c>
      <c r="B828" s="2">
        <v>45069.261805555558</v>
      </c>
      <c r="C828" t="s">
        <v>106</v>
      </c>
      <c r="D828" t="s">
        <v>275</v>
      </c>
      <c r="E828" t="s">
        <v>33</v>
      </c>
      <c r="F828">
        <v>27</v>
      </c>
      <c r="G828" t="s">
        <v>38</v>
      </c>
      <c r="H828" t="s">
        <v>16</v>
      </c>
      <c r="I828" t="b">
        <v>1</v>
      </c>
      <c r="K828">
        <v>60</v>
      </c>
    </row>
    <row r="829" spans="1:11" x14ac:dyDescent="0.35">
      <c r="A829" t="s">
        <v>948</v>
      </c>
      <c r="B829" s="2">
        <v>45069.286805555559</v>
      </c>
      <c r="C829" t="s">
        <v>70</v>
      </c>
      <c r="D829" t="s">
        <v>164</v>
      </c>
      <c r="E829" t="s">
        <v>20</v>
      </c>
      <c r="F829">
        <v>31</v>
      </c>
      <c r="G829" t="s">
        <v>53</v>
      </c>
      <c r="H829" t="s">
        <v>16</v>
      </c>
      <c r="I829" t="b">
        <v>0</v>
      </c>
      <c r="K829">
        <v>47</v>
      </c>
    </row>
    <row r="830" spans="1:11" x14ac:dyDescent="0.35">
      <c r="A830" t="s">
        <v>949</v>
      </c>
      <c r="B830" s="2">
        <v>45069.3</v>
      </c>
      <c r="C830" t="s">
        <v>45</v>
      </c>
      <c r="D830" t="s">
        <v>209</v>
      </c>
      <c r="E830" t="s">
        <v>20</v>
      </c>
      <c r="F830">
        <v>25</v>
      </c>
      <c r="G830" t="s">
        <v>21</v>
      </c>
      <c r="H830" t="s">
        <v>16</v>
      </c>
      <c r="I830" t="b">
        <v>1</v>
      </c>
      <c r="K830">
        <v>60</v>
      </c>
    </row>
    <row r="831" spans="1:11" x14ac:dyDescent="0.35">
      <c r="A831" t="s">
        <v>950</v>
      </c>
      <c r="B831" s="2">
        <v>45069.43472222222</v>
      </c>
      <c r="C831" t="s">
        <v>51</v>
      </c>
      <c r="D831" t="s">
        <v>176</v>
      </c>
      <c r="E831" t="s">
        <v>33</v>
      </c>
      <c r="F831">
        <v>13</v>
      </c>
      <c r="G831" t="s">
        <v>89</v>
      </c>
      <c r="H831" t="s">
        <v>149</v>
      </c>
      <c r="I831" t="b">
        <v>1</v>
      </c>
      <c r="K831">
        <v>21</v>
      </c>
    </row>
    <row r="832" spans="1:11" x14ac:dyDescent="0.35">
      <c r="A832" t="s">
        <v>951</v>
      </c>
      <c r="B832" s="2">
        <v>45069.452777777777</v>
      </c>
      <c r="C832" t="s">
        <v>18</v>
      </c>
      <c r="D832" t="s">
        <v>242</v>
      </c>
      <c r="E832" t="s">
        <v>43</v>
      </c>
      <c r="F832">
        <v>3</v>
      </c>
      <c r="G832" t="s">
        <v>38</v>
      </c>
      <c r="H832" t="s">
        <v>151</v>
      </c>
      <c r="I832" t="b">
        <v>1</v>
      </c>
      <c r="K832">
        <v>18</v>
      </c>
    </row>
    <row r="833" spans="1:11" x14ac:dyDescent="0.35">
      <c r="A833" t="s">
        <v>952</v>
      </c>
      <c r="B833" s="2">
        <v>45069.592361111107</v>
      </c>
      <c r="C833" t="s">
        <v>27</v>
      </c>
      <c r="D833" t="s">
        <v>206</v>
      </c>
      <c r="E833" t="s">
        <v>20</v>
      </c>
      <c r="F833">
        <v>76</v>
      </c>
      <c r="G833" t="s">
        <v>89</v>
      </c>
      <c r="H833" t="s">
        <v>34</v>
      </c>
      <c r="I833" t="b">
        <v>1</v>
      </c>
      <c r="K833">
        <v>35</v>
      </c>
    </row>
    <row r="834" spans="1:11" x14ac:dyDescent="0.35">
      <c r="A834" t="s">
        <v>953</v>
      </c>
      <c r="B834" s="2">
        <v>45069.688888888893</v>
      </c>
      <c r="C834" t="s">
        <v>99</v>
      </c>
      <c r="D834" t="s">
        <v>110</v>
      </c>
      <c r="E834" t="s">
        <v>14</v>
      </c>
      <c r="F834">
        <v>74</v>
      </c>
      <c r="G834" t="s">
        <v>89</v>
      </c>
      <c r="H834" t="s">
        <v>68</v>
      </c>
      <c r="I834" t="b">
        <v>0</v>
      </c>
      <c r="K834">
        <v>18</v>
      </c>
    </row>
    <row r="835" spans="1:11" x14ac:dyDescent="0.35">
      <c r="A835" t="s">
        <v>954</v>
      </c>
      <c r="B835" s="2">
        <v>45069.833333333343</v>
      </c>
      <c r="C835" t="s">
        <v>91</v>
      </c>
      <c r="D835" t="s">
        <v>32</v>
      </c>
      <c r="E835" t="s">
        <v>43</v>
      </c>
      <c r="F835">
        <v>55</v>
      </c>
      <c r="G835" t="s">
        <v>61</v>
      </c>
      <c r="H835" t="s">
        <v>16</v>
      </c>
      <c r="I835" t="b">
        <v>1</v>
      </c>
      <c r="K835">
        <v>14</v>
      </c>
    </row>
    <row r="836" spans="1:11" x14ac:dyDescent="0.35">
      <c r="A836" t="s">
        <v>955</v>
      </c>
      <c r="B836" s="2">
        <v>45069.972916666673</v>
      </c>
      <c r="C836" t="s">
        <v>73</v>
      </c>
      <c r="D836" t="s">
        <v>112</v>
      </c>
      <c r="E836" t="s">
        <v>33</v>
      </c>
      <c r="F836">
        <v>15</v>
      </c>
      <c r="G836" t="s">
        <v>61</v>
      </c>
      <c r="H836" t="s">
        <v>29</v>
      </c>
      <c r="I836" t="b">
        <v>1</v>
      </c>
      <c r="J836">
        <v>5</v>
      </c>
      <c r="K836">
        <v>40</v>
      </c>
    </row>
    <row r="837" spans="1:11" x14ac:dyDescent="0.35">
      <c r="A837" t="s">
        <v>956</v>
      </c>
      <c r="B837" s="2">
        <v>45069.986111111109</v>
      </c>
      <c r="C837" t="s">
        <v>78</v>
      </c>
      <c r="D837" t="s">
        <v>123</v>
      </c>
      <c r="E837" t="s">
        <v>33</v>
      </c>
      <c r="F837">
        <v>14</v>
      </c>
      <c r="G837" t="s">
        <v>89</v>
      </c>
      <c r="H837" t="s">
        <v>16</v>
      </c>
      <c r="I837" t="b">
        <v>0</v>
      </c>
      <c r="K837">
        <v>49</v>
      </c>
    </row>
    <row r="838" spans="1:11" x14ac:dyDescent="0.35">
      <c r="A838" t="s">
        <v>957</v>
      </c>
      <c r="B838" s="2">
        <v>45070.079861111109</v>
      </c>
      <c r="C838" t="s">
        <v>76</v>
      </c>
      <c r="D838" t="s">
        <v>84</v>
      </c>
      <c r="E838" t="s">
        <v>14</v>
      </c>
      <c r="F838">
        <v>53</v>
      </c>
      <c r="G838" t="s">
        <v>25</v>
      </c>
      <c r="H838" t="s">
        <v>34</v>
      </c>
      <c r="I838" t="b">
        <v>1</v>
      </c>
      <c r="K838">
        <v>31</v>
      </c>
    </row>
    <row r="839" spans="1:11" x14ac:dyDescent="0.35">
      <c r="A839" t="s">
        <v>958</v>
      </c>
      <c r="B839" s="2">
        <v>45070.086111111108</v>
      </c>
      <c r="C839" t="s">
        <v>129</v>
      </c>
      <c r="D839" t="s">
        <v>65</v>
      </c>
      <c r="E839" t="s">
        <v>20</v>
      </c>
      <c r="F839">
        <v>17</v>
      </c>
      <c r="G839" t="s">
        <v>89</v>
      </c>
      <c r="H839" t="s">
        <v>16</v>
      </c>
      <c r="I839" t="b">
        <v>0</v>
      </c>
      <c r="J839">
        <v>9</v>
      </c>
      <c r="K839">
        <v>34</v>
      </c>
    </row>
    <row r="840" spans="1:11" x14ac:dyDescent="0.35">
      <c r="A840" t="s">
        <v>959</v>
      </c>
      <c r="B840" s="2">
        <v>45070.094444444447</v>
      </c>
      <c r="C840" t="s">
        <v>12</v>
      </c>
      <c r="D840" t="s">
        <v>153</v>
      </c>
      <c r="E840" t="s">
        <v>33</v>
      </c>
      <c r="F840">
        <v>54</v>
      </c>
      <c r="G840" t="s">
        <v>15</v>
      </c>
      <c r="H840" t="s">
        <v>16</v>
      </c>
      <c r="I840" t="b">
        <v>0</v>
      </c>
      <c r="K840">
        <v>37</v>
      </c>
    </row>
    <row r="841" spans="1:11" x14ac:dyDescent="0.35">
      <c r="A841" t="s">
        <v>960</v>
      </c>
      <c r="B841" s="2">
        <v>45070.11041666667</v>
      </c>
      <c r="C841" t="s">
        <v>129</v>
      </c>
      <c r="D841" t="s">
        <v>148</v>
      </c>
      <c r="E841" t="s">
        <v>43</v>
      </c>
      <c r="F841">
        <v>13</v>
      </c>
      <c r="G841" t="s">
        <v>21</v>
      </c>
      <c r="H841" t="s">
        <v>29</v>
      </c>
      <c r="I841" t="b">
        <v>0</v>
      </c>
      <c r="J841">
        <v>8</v>
      </c>
      <c r="K841">
        <v>41</v>
      </c>
    </row>
    <row r="842" spans="1:11" x14ac:dyDescent="0.35">
      <c r="A842" t="s">
        <v>961</v>
      </c>
      <c r="B842" s="2">
        <v>45070.125694444447</v>
      </c>
      <c r="C842" t="s">
        <v>73</v>
      </c>
      <c r="D842" t="s">
        <v>123</v>
      </c>
      <c r="E842" t="s">
        <v>20</v>
      </c>
      <c r="F842">
        <v>53</v>
      </c>
      <c r="G842" t="s">
        <v>53</v>
      </c>
      <c r="H842" t="s">
        <v>16</v>
      </c>
      <c r="I842" t="b">
        <v>1</v>
      </c>
      <c r="K842">
        <v>22</v>
      </c>
    </row>
    <row r="843" spans="1:11" x14ac:dyDescent="0.35">
      <c r="A843" t="s">
        <v>962</v>
      </c>
      <c r="B843" s="2">
        <v>45070.145138888889</v>
      </c>
      <c r="C843" t="s">
        <v>12</v>
      </c>
      <c r="D843" t="s">
        <v>123</v>
      </c>
      <c r="E843" t="s">
        <v>43</v>
      </c>
      <c r="F843">
        <v>74</v>
      </c>
      <c r="G843" t="s">
        <v>15</v>
      </c>
      <c r="H843" t="s">
        <v>269</v>
      </c>
      <c r="I843" t="b">
        <v>1</v>
      </c>
      <c r="K843">
        <v>35</v>
      </c>
    </row>
    <row r="844" spans="1:11" x14ac:dyDescent="0.35">
      <c r="A844" t="s">
        <v>963</v>
      </c>
      <c r="B844" s="2">
        <v>45070.311805555553</v>
      </c>
      <c r="C844" t="s">
        <v>296</v>
      </c>
      <c r="D844" t="s">
        <v>60</v>
      </c>
      <c r="E844" t="s">
        <v>20</v>
      </c>
      <c r="F844">
        <v>30</v>
      </c>
      <c r="G844" t="s">
        <v>21</v>
      </c>
      <c r="H844" t="s">
        <v>16</v>
      </c>
      <c r="I844" t="b">
        <v>0</v>
      </c>
      <c r="K844">
        <v>53</v>
      </c>
    </row>
    <row r="845" spans="1:11" x14ac:dyDescent="0.35">
      <c r="A845" t="s">
        <v>964</v>
      </c>
      <c r="B845" s="2">
        <v>45070.382638888892</v>
      </c>
      <c r="C845" t="s">
        <v>99</v>
      </c>
      <c r="D845" t="s">
        <v>101</v>
      </c>
      <c r="E845" t="s">
        <v>33</v>
      </c>
      <c r="F845">
        <v>52</v>
      </c>
      <c r="G845" t="s">
        <v>25</v>
      </c>
      <c r="H845" t="s">
        <v>16</v>
      </c>
      <c r="I845" t="b">
        <v>1</v>
      </c>
      <c r="J845">
        <v>9</v>
      </c>
      <c r="K845">
        <v>38</v>
      </c>
    </row>
    <row r="846" spans="1:11" x14ac:dyDescent="0.35">
      <c r="A846" t="s">
        <v>965</v>
      </c>
      <c r="B846" s="2">
        <v>45070.445138888892</v>
      </c>
      <c r="C846" t="s">
        <v>296</v>
      </c>
      <c r="D846" t="s">
        <v>32</v>
      </c>
      <c r="E846" t="s">
        <v>14</v>
      </c>
      <c r="F846">
        <v>27</v>
      </c>
      <c r="G846" t="s">
        <v>38</v>
      </c>
      <c r="H846" t="s">
        <v>29</v>
      </c>
      <c r="I846" t="b">
        <v>1</v>
      </c>
      <c r="K846">
        <v>23</v>
      </c>
    </row>
    <row r="847" spans="1:11" x14ac:dyDescent="0.35">
      <c r="A847" t="s">
        <v>966</v>
      </c>
      <c r="B847" s="2">
        <v>45070.527083333327</v>
      </c>
      <c r="C847" t="s">
        <v>73</v>
      </c>
      <c r="D847" t="s">
        <v>95</v>
      </c>
      <c r="E847" t="s">
        <v>20</v>
      </c>
      <c r="F847">
        <v>4</v>
      </c>
      <c r="G847" t="s">
        <v>53</v>
      </c>
      <c r="H847" t="s">
        <v>16</v>
      </c>
      <c r="I847" t="b">
        <v>1</v>
      </c>
      <c r="K847">
        <v>49</v>
      </c>
    </row>
    <row r="848" spans="1:11" x14ac:dyDescent="0.35">
      <c r="A848" t="s">
        <v>967</v>
      </c>
      <c r="B848" s="2">
        <v>45070.543749999997</v>
      </c>
      <c r="C848" t="s">
        <v>20</v>
      </c>
      <c r="D848" t="s">
        <v>159</v>
      </c>
      <c r="E848" t="s">
        <v>43</v>
      </c>
      <c r="F848">
        <v>71</v>
      </c>
      <c r="G848" t="s">
        <v>25</v>
      </c>
      <c r="H848" t="s">
        <v>269</v>
      </c>
      <c r="I848" t="b">
        <v>0</v>
      </c>
      <c r="J848">
        <v>1</v>
      </c>
      <c r="K848">
        <v>35</v>
      </c>
    </row>
    <row r="849" spans="1:11" x14ac:dyDescent="0.35">
      <c r="A849" t="s">
        <v>968</v>
      </c>
      <c r="B849" s="2">
        <v>45070.662499999999</v>
      </c>
      <c r="C849" t="s">
        <v>55</v>
      </c>
      <c r="D849" t="s">
        <v>191</v>
      </c>
      <c r="E849" t="s">
        <v>43</v>
      </c>
      <c r="F849">
        <v>63</v>
      </c>
      <c r="G849" t="s">
        <v>89</v>
      </c>
      <c r="H849" t="s">
        <v>16</v>
      </c>
      <c r="I849" t="b">
        <v>0</v>
      </c>
      <c r="K849">
        <v>45</v>
      </c>
    </row>
    <row r="850" spans="1:11" x14ac:dyDescent="0.35">
      <c r="A850" t="s">
        <v>969</v>
      </c>
      <c r="B850" s="2">
        <v>45070.665277777778</v>
      </c>
      <c r="C850" t="s">
        <v>27</v>
      </c>
      <c r="D850" t="s">
        <v>170</v>
      </c>
      <c r="E850" t="s">
        <v>14</v>
      </c>
      <c r="F850">
        <v>49</v>
      </c>
      <c r="G850" t="s">
        <v>21</v>
      </c>
      <c r="H850" t="s">
        <v>16</v>
      </c>
      <c r="I850" t="b">
        <v>0</v>
      </c>
      <c r="K850">
        <v>20</v>
      </c>
    </row>
    <row r="851" spans="1:11" x14ac:dyDescent="0.35">
      <c r="A851" t="s">
        <v>970</v>
      </c>
      <c r="B851" s="2">
        <v>45070.705555555563</v>
      </c>
      <c r="C851" t="s">
        <v>88</v>
      </c>
      <c r="D851" t="s">
        <v>237</v>
      </c>
      <c r="E851" t="s">
        <v>14</v>
      </c>
      <c r="F851">
        <v>40</v>
      </c>
      <c r="G851" t="s">
        <v>25</v>
      </c>
      <c r="H851" t="s">
        <v>34</v>
      </c>
      <c r="I851" t="b">
        <v>0</v>
      </c>
      <c r="K851">
        <v>44</v>
      </c>
    </row>
    <row r="852" spans="1:11" x14ac:dyDescent="0.35">
      <c r="A852" t="s">
        <v>971</v>
      </c>
      <c r="B852" s="2">
        <v>45070.794444444437</v>
      </c>
      <c r="C852" t="s">
        <v>23</v>
      </c>
      <c r="D852" t="s">
        <v>214</v>
      </c>
      <c r="E852" t="s">
        <v>14</v>
      </c>
      <c r="F852">
        <v>7</v>
      </c>
      <c r="G852" t="s">
        <v>25</v>
      </c>
      <c r="H852" t="s">
        <v>269</v>
      </c>
      <c r="I852" t="b">
        <v>1</v>
      </c>
      <c r="K852">
        <v>12</v>
      </c>
    </row>
    <row r="853" spans="1:11" x14ac:dyDescent="0.35">
      <c r="A853" t="s">
        <v>972</v>
      </c>
      <c r="B853" s="2">
        <v>45070.841666666667</v>
      </c>
      <c r="C853" t="s">
        <v>76</v>
      </c>
      <c r="D853" t="s">
        <v>139</v>
      </c>
      <c r="E853" t="s">
        <v>43</v>
      </c>
      <c r="F853">
        <v>18</v>
      </c>
      <c r="G853" t="s">
        <v>38</v>
      </c>
      <c r="H853" t="s">
        <v>16</v>
      </c>
      <c r="I853" t="b">
        <v>0</v>
      </c>
      <c r="J853">
        <v>5</v>
      </c>
      <c r="K853">
        <v>30</v>
      </c>
    </row>
    <row r="854" spans="1:11" x14ac:dyDescent="0.35">
      <c r="A854" t="s">
        <v>973</v>
      </c>
      <c r="B854" s="2">
        <v>45070.885416666657</v>
      </c>
      <c r="C854" t="s">
        <v>184</v>
      </c>
      <c r="D854" t="s">
        <v>206</v>
      </c>
      <c r="E854" t="s">
        <v>14</v>
      </c>
      <c r="F854">
        <v>2</v>
      </c>
      <c r="G854" t="s">
        <v>38</v>
      </c>
      <c r="H854" t="s">
        <v>16</v>
      </c>
      <c r="I854" t="b">
        <v>0</v>
      </c>
      <c r="K854">
        <v>43</v>
      </c>
    </row>
    <row r="855" spans="1:11" x14ac:dyDescent="0.35">
      <c r="A855" t="s">
        <v>974</v>
      </c>
      <c r="B855" s="2">
        <v>45071.004166666673</v>
      </c>
      <c r="C855" t="s">
        <v>296</v>
      </c>
      <c r="D855" t="s">
        <v>176</v>
      </c>
      <c r="E855" t="s">
        <v>20</v>
      </c>
      <c r="F855">
        <v>41</v>
      </c>
      <c r="G855" t="s">
        <v>15</v>
      </c>
      <c r="H855" t="s">
        <v>16</v>
      </c>
      <c r="I855" t="b">
        <v>0</v>
      </c>
      <c r="J855">
        <v>5</v>
      </c>
      <c r="K855">
        <v>41</v>
      </c>
    </row>
    <row r="856" spans="1:11" x14ac:dyDescent="0.35">
      <c r="A856" t="s">
        <v>975</v>
      </c>
      <c r="B856" s="2">
        <v>45071.006249999999</v>
      </c>
      <c r="C856" t="s">
        <v>23</v>
      </c>
      <c r="D856" t="s">
        <v>81</v>
      </c>
      <c r="E856" t="s">
        <v>33</v>
      </c>
      <c r="F856">
        <v>45</v>
      </c>
      <c r="G856" t="s">
        <v>25</v>
      </c>
      <c r="H856" t="s">
        <v>34</v>
      </c>
      <c r="I856" t="b">
        <v>1</v>
      </c>
      <c r="K856">
        <v>44</v>
      </c>
    </row>
    <row r="857" spans="1:11" x14ac:dyDescent="0.35">
      <c r="A857" t="s">
        <v>976</v>
      </c>
      <c r="B857" s="2">
        <v>45071.146527777782</v>
      </c>
      <c r="C857" t="s">
        <v>51</v>
      </c>
      <c r="D857" t="s">
        <v>32</v>
      </c>
      <c r="E857" t="s">
        <v>20</v>
      </c>
      <c r="F857">
        <v>21</v>
      </c>
      <c r="G857" t="s">
        <v>25</v>
      </c>
      <c r="H857" t="s">
        <v>16</v>
      </c>
      <c r="I857" t="b">
        <v>1</v>
      </c>
      <c r="K857">
        <v>54</v>
      </c>
    </row>
    <row r="858" spans="1:11" x14ac:dyDescent="0.35">
      <c r="A858" t="s">
        <v>977</v>
      </c>
      <c r="B858" s="2">
        <v>45071.181944444441</v>
      </c>
      <c r="C858" t="s">
        <v>122</v>
      </c>
      <c r="D858" t="s">
        <v>191</v>
      </c>
      <c r="E858" t="s">
        <v>14</v>
      </c>
      <c r="F858">
        <v>24</v>
      </c>
      <c r="G858" t="s">
        <v>61</v>
      </c>
      <c r="H858" t="s">
        <v>34</v>
      </c>
      <c r="I858" t="b">
        <v>0</v>
      </c>
      <c r="K858">
        <v>31</v>
      </c>
    </row>
    <row r="859" spans="1:11" x14ac:dyDescent="0.35">
      <c r="A859" t="s">
        <v>978</v>
      </c>
      <c r="B859" s="2">
        <v>45071.447222222218</v>
      </c>
      <c r="C859" t="s">
        <v>122</v>
      </c>
      <c r="D859" t="s">
        <v>101</v>
      </c>
      <c r="E859" t="s">
        <v>43</v>
      </c>
      <c r="F859">
        <v>18</v>
      </c>
      <c r="G859" t="s">
        <v>15</v>
      </c>
      <c r="H859" t="s">
        <v>16</v>
      </c>
      <c r="I859" t="b">
        <v>0</v>
      </c>
      <c r="J859">
        <v>9</v>
      </c>
      <c r="K859">
        <v>15</v>
      </c>
    </row>
    <row r="860" spans="1:11" x14ac:dyDescent="0.35">
      <c r="A860" t="s">
        <v>979</v>
      </c>
      <c r="B860" s="2">
        <v>45071.544444444437</v>
      </c>
      <c r="C860" t="s">
        <v>76</v>
      </c>
      <c r="D860" t="s">
        <v>52</v>
      </c>
      <c r="E860" t="s">
        <v>43</v>
      </c>
      <c r="F860">
        <v>38</v>
      </c>
      <c r="G860" t="s">
        <v>25</v>
      </c>
      <c r="H860" t="s">
        <v>269</v>
      </c>
      <c r="I860" t="b">
        <v>1</v>
      </c>
      <c r="K860">
        <v>57</v>
      </c>
    </row>
    <row r="861" spans="1:11" x14ac:dyDescent="0.35">
      <c r="A861" t="s">
        <v>980</v>
      </c>
      <c r="B861" s="2">
        <v>45071.603472222218</v>
      </c>
      <c r="C861" t="s">
        <v>83</v>
      </c>
      <c r="D861" t="s">
        <v>84</v>
      </c>
      <c r="E861" t="s">
        <v>20</v>
      </c>
      <c r="F861">
        <v>57</v>
      </c>
      <c r="G861" t="s">
        <v>61</v>
      </c>
      <c r="H861" t="s">
        <v>16</v>
      </c>
      <c r="I861" t="b">
        <v>0</v>
      </c>
      <c r="K861">
        <v>17</v>
      </c>
    </row>
    <row r="862" spans="1:11" x14ac:dyDescent="0.35">
      <c r="A862" t="s">
        <v>981</v>
      </c>
      <c r="B862" s="2">
        <v>45071.631944444453</v>
      </c>
      <c r="C862" t="s">
        <v>70</v>
      </c>
      <c r="D862" t="s">
        <v>81</v>
      </c>
      <c r="E862" t="s">
        <v>43</v>
      </c>
      <c r="F862">
        <v>19</v>
      </c>
      <c r="G862" t="s">
        <v>61</v>
      </c>
      <c r="H862" t="s">
        <v>151</v>
      </c>
      <c r="I862" t="b">
        <v>1</v>
      </c>
      <c r="K862">
        <v>25</v>
      </c>
    </row>
    <row r="863" spans="1:11" x14ac:dyDescent="0.35">
      <c r="A863" t="s">
        <v>982</v>
      </c>
      <c r="B863" s="2">
        <v>45071.642361111109</v>
      </c>
      <c r="C863" t="s">
        <v>83</v>
      </c>
      <c r="D863" t="s">
        <v>229</v>
      </c>
      <c r="E863" t="s">
        <v>43</v>
      </c>
      <c r="F863">
        <v>2</v>
      </c>
      <c r="G863" t="s">
        <v>15</v>
      </c>
      <c r="H863" t="s">
        <v>16</v>
      </c>
      <c r="I863" t="b">
        <v>0</v>
      </c>
      <c r="K863">
        <v>30</v>
      </c>
    </row>
    <row r="864" spans="1:11" x14ac:dyDescent="0.35">
      <c r="A864" t="s">
        <v>983</v>
      </c>
      <c r="B864" s="2">
        <v>45071.700694444437</v>
      </c>
      <c r="C864" t="s">
        <v>99</v>
      </c>
      <c r="D864" t="s">
        <v>60</v>
      </c>
      <c r="E864" t="s">
        <v>14</v>
      </c>
      <c r="F864">
        <v>27</v>
      </c>
      <c r="G864" t="s">
        <v>25</v>
      </c>
      <c r="H864" t="s">
        <v>34</v>
      </c>
      <c r="I864" t="b">
        <v>1</v>
      </c>
      <c r="K864">
        <v>14</v>
      </c>
    </row>
    <row r="865" spans="1:11" x14ac:dyDescent="0.35">
      <c r="A865" t="s">
        <v>984</v>
      </c>
      <c r="B865" s="2">
        <v>45071.788888888892</v>
      </c>
      <c r="C865" t="s">
        <v>20</v>
      </c>
      <c r="D865" t="s">
        <v>134</v>
      </c>
      <c r="E865" t="s">
        <v>20</v>
      </c>
      <c r="F865">
        <v>4</v>
      </c>
      <c r="G865" t="s">
        <v>47</v>
      </c>
      <c r="H865" t="s">
        <v>34</v>
      </c>
      <c r="I865" t="b">
        <v>0</v>
      </c>
      <c r="K865">
        <v>14</v>
      </c>
    </row>
    <row r="866" spans="1:11" x14ac:dyDescent="0.35">
      <c r="A866" t="s">
        <v>985</v>
      </c>
      <c r="B866" s="2">
        <v>45071.833333333343</v>
      </c>
      <c r="C866" t="s">
        <v>55</v>
      </c>
      <c r="D866" t="s">
        <v>275</v>
      </c>
      <c r="E866" t="s">
        <v>43</v>
      </c>
      <c r="F866">
        <v>16</v>
      </c>
      <c r="G866" t="s">
        <v>38</v>
      </c>
      <c r="H866" t="s">
        <v>16</v>
      </c>
      <c r="I866" t="b">
        <v>0</v>
      </c>
      <c r="J866">
        <v>1</v>
      </c>
      <c r="K866">
        <v>21</v>
      </c>
    </row>
    <row r="867" spans="1:11" x14ac:dyDescent="0.35">
      <c r="A867" t="s">
        <v>986</v>
      </c>
      <c r="B867" s="2">
        <v>45071.895138888889</v>
      </c>
      <c r="C867" t="s">
        <v>23</v>
      </c>
      <c r="D867" t="s">
        <v>191</v>
      </c>
      <c r="E867" t="s">
        <v>20</v>
      </c>
      <c r="F867">
        <v>55</v>
      </c>
      <c r="G867" t="s">
        <v>61</v>
      </c>
      <c r="H867" t="s">
        <v>16</v>
      </c>
      <c r="I867" t="b">
        <v>0</v>
      </c>
      <c r="J867">
        <v>5</v>
      </c>
      <c r="K867">
        <v>22</v>
      </c>
    </row>
    <row r="868" spans="1:11" x14ac:dyDescent="0.35">
      <c r="A868" t="s">
        <v>987</v>
      </c>
      <c r="B868" s="2">
        <v>45072.02847222222</v>
      </c>
      <c r="C868" t="s">
        <v>78</v>
      </c>
      <c r="D868" t="s">
        <v>24</v>
      </c>
      <c r="E868" t="s">
        <v>43</v>
      </c>
      <c r="F868">
        <v>24</v>
      </c>
      <c r="G868" t="s">
        <v>15</v>
      </c>
      <c r="H868" t="s">
        <v>29</v>
      </c>
      <c r="I868" t="b">
        <v>1</v>
      </c>
      <c r="K868">
        <v>55</v>
      </c>
    </row>
    <row r="869" spans="1:11" x14ac:dyDescent="0.35">
      <c r="A869" t="s">
        <v>988</v>
      </c>
      <c r="B869" s="2">
        <v>45072.15347222222</v>
      </c>
      <c r="C869" t="s">
        <v>27</v>
      </c>
      <c r="D869" t="s">
        <v>237</v>
      </c>
      <c r="E869" t="s">
        <v>43</v>
      </c>
      <c r="F869">
        <v>18</v>
      </c>
      <c r="G869" t="s">
        <v>21</v>
      </c>
      <c r="H869" t="s">
        <v>149</v>
      </c>
      <c r="I869" t="b">
        <v>0</v>
      </c>
      <c r="J869">
        <v>10</v>
      </c>
      <c r="K869">
        <v>51</v>
      </c>
    </row>
    <row r="870" spans="1:11" x14ac:dyDescent="0.35">
      <c r="A870" t="s">
        <v>989</v>
      </c>
      <c r="B870" s="2">
        <v>45072.251388888893</v>
      </c>
      <c r="C870" t="s">
        <v>18</v>
      </c>
      <c r="D870" t="s">
        <v>49</v>
      </c>
      <c r="E870" t="s">
        <v>33</v>
      </c>
      <c r="F870">
        <v>45</v>
      </c>
      <c r="G870" t="s">
        <v>89</v>
      </c>
      <c r="H870" t="s">
        <v>34</v>
      </c>
      <c r="I870" t="b">
        <v>0</v>
      </c>
      <c r="K870">
        <v>49</v>
      </c>
    </row>
    <row r="871" spans="1:11" x14ac:dyDescent="0.35">
      <c r="A871" t="s">
        <v>990</v>
      </c>
      <c r="B871" s="2">
        <v>45072.255555555559</v>
      </c>
      <c r="C871" t="s">
        <v>117</v>
      </c>
      <c r="D871" t="s">
        <v>139</v>
      </c>
      <c r="E871" t="s">
        <v>14</v>
      </c>
      <c r="F871">
        <v>53</v>
      </c>
      <c r="G871" t="s">
        <v>53</v>
      </c>
      <c r="H871" t="s">
        <v>29</v>
      </c>
      <c r="I871" t="b">
        <v>1</v>
      </c>
      <c r="K871">
        <v>43</v>
      </c>
    </row>
    <row r="872" spans="1:11" x14ac:dyDescent="0.35">
      <c r="A872" t="s">
        <v>991</v>
      </c>
      <c r="B872" s="2">
        <v>45072.439583333333</v>
      </c>
      <c r="C872" t="s">
        <v>129</v>
      </c>
      <c r="D872" t="s">
        <v>290</v>
      </c>
      <c r="E872" t="s">
        <v>20</v>
      </c>
      <c r="F872">
        <v>43</v>
      </c>
      <c r="G872" t="s">
        <v>15</v>
      </c>
      <c r="H872" t="s">
        <v>16</v>
      </c>
      <c r="I872" t="b">
        <v>0</v>
      </c>
      <c r="K872">
        <v>52</v>
      </c>
    </row>
    <row r="873" spans="1:11" x14ac:dyDescent="0.35">
      <c r="A873" t="s">
        <v>992</v>
      </c>
      <c r="B873" s="2">
        <v>45072.459027777782</v>
      </c>
      <c r="C873" t="s">
        <v>23</v>
      </c>
      <c r="D873" t="s">
        <v>263</v>
      </c>
      <c r="E873" t="s">
        <v>14</v>
      </c>
      <c r="F873">
        <v>2</v>
      </c>
      <c r="G873" t="s">
        <v>25</v>
      </c>
      <c r="H873" t="s">
        <v>16</v>
      </c>
      <c r="I873" t="b">
        <v>0</v>
      </c>
      <c r="K873">
        <v>47</v>
      </c>
    </row>
    <row r="874" spans="1:11" x14ac:dyDescent="0.35">
      <c r="A874" t="s">
        <v>993</v>
      </c>
      <c r="B874" s="2">
        <v>45072.564583333333</v>
      </c>
      <c r="C874" t="s">
        <v>73</v>
      </c>
      <c r="D874" t="s">
        <v>19</v>
      </c>
      <c r="E874" t="s">
        <v>20</v>
      </c>
      <c r="F874">
        <v>40</v>
      </c>
      <c r="G874" t="s">
        <v>61</v>
      </c>
      <c r="H874" t="s">
        <v>16</v>
      </c>
      <c r="I874" t="b">
        <v>0</v>
      </c>
      <c r="K874">
        <v>40</v>
      </c>
    </row>
    <row r="875" spans="1:11" x14ac:dyDescent="0.35">
      <c r="A875" t="s">
        <v>994</v>
      </c>
      <c r="B875" s="2">
        <v>45072.595833333333</v>
      </c>
      <c r="C875" t="s">
        <v>57</v>
      </c>
      <c r="D875" t="s">
        <v>84</v>
      </c>
      <c r="E875" t="s">
        <v>43</v>
      </c>
      <c r="F875">
        <v>62</v>
      </c>
      <c r="G875" t="s">
        <v>89</v>
      </c>
      <c r="H875" t="s">
        <v>34</v>
      </c>
      <c r="I875" t="b">
        <v>0</v>
      </c>
      <c r="K875">
        <v>24</v>
      </c>
    </row>
    <row r="876" spans="1:11" x14ac:dyDescent="0.35">
      <c r="A876" t="s">
        <v>995</v>
      </c>
      <c r="B876" s="2">
        <v>45072.637499999997</v>
      </c>
      <c r="C876" t="s">
        <v>99</v>
      </c>
      <c r="D876" t="s">
        <v>74</v>
      </c>
      <c r="E876" t="s">
        <v>20</v>
      </c>
      <c r="F876">
        <v>75</v>
      </c>
      <c r="G876" t="s">
        <v>15</v>
      </c>
      <c r="H876" t="s">
        <v>16</v>
      </c>
      <c r="I876" t="b">
        <v>1</v>
      </c>
      <c r="K876">
        <v>42</v>
      </c>
    </row>
    <row r="877" spans="1:11" x14ac:dyDescent="0.35">
      <c r="A877" t="s">
        <v>996</v>
      </c>
      <c r="B877" s="2">
        <v>45072.685416666667</v>
      </c>
      <c r="C877" t="s">
        <v>45</v>
      </c>
      <c r="D877" t="s">
        <v>275</v>
      </c>
      <c r="E877" t="s">
        <v>14</v>
      </c>
      <c r="F877">
        <v>34</v>
      </c>
      <c r="G877" t="s">
        <v>15</v>
      </c>
      <c r="H877" t="s">
        <v>16</v>
      </c>
      <c r="I877" t="b">
        <v>0</v>
      </c>
      <c r="K877">
        <v>45</v>
      </c>
    </row>
    <row r="878" spans="1:11" x14ac:dyDescent="0.35">
      <c r="A878" t="s">
        <v>997</v>
      </c>
      <c r="B878" s="2">
        <v>45072.845833333333</v>
      </c>
      <c r="C878" t="s">
        <v>12</v>
      </c>
      <c r="D878" t="s">
        <v>290</v>
      </c>
      <c r="E878" t="s">
        <v>14</v>
      </c>
      <c r="F878">
        <v>22</v>
      </c>
      <c r="G878" t="s">
        <v>53</v>
      </c>
      <c r="H878" t="s">
        <v>16</v>
      </c>
      <c r="I878" t="b">
        <v>1</v>
      </c>
      <c r="K878">
        <v>10</v>
      </c>
    </row>
    <row r="879" spans="1:11" x14ac:dyDescent="0.35">
      <c r="A879" t="s">
        <v>998</v>
      </c>
      <c r="B879" s="2">
        <v>45072.871527777781</v>
      </c>
      <c r="C879" t="s">
        <v>27</v>
      </c>
      <c r="D879" t="s">
        <v>144</v>
      </c>
      <c r="E879" t="s">
        <v>20</v>
      </c>
      <c r="F879">
        <v>3</v>
      </c>
      <c r="G879" t="s">
        <v>38</v>
      </c>
      <c r="H879" t="s">
        <v>34</v>
      </c>
      <c r="I879" t="b">
        <v>0</v>
      </c>
      <c r="K879">
        <v>60</v>
      </c>
    </row>
    <row r="880" spans="1:11" x14ac:dyDescent="0.35">
      <c r="A880" t="s">
        <v>999</v>
      </c>
      <c r="B880" s="2">
        <v>45072.931250000001</v>
      </c>
      <c r="C880" t="s">
        <v>83</v>
      </c>
      <c r="D880" t="s">
        <v>219</v>
      </c>
      <c r="E880" t="s">
        <v>14</v>
      </c>
      <c r="F880">
        <v>18</v>
      </c>
      <c r="G880" t="s">
        <v>15</v>
      </c>
      <c r="H880" t="s">
        <v>16</v>
      </c>
      <c r="I880" t="b">
        <v>1</v>
      </c>
      <c r="K880">
        <v>22</v>
      </c>
    </row>
    <row r="881" spans="1:11" x14ac:dyDescent="0.35">
      <c r="A881" t="s">
        <v>1000</v>
      </c>
      <c r="B881" s="2">
        <v>45072.981944444437</v>
      </c>
      <c r="C881" t="s">
        <v>57</v>
      </c>
      <c r="D881" t="s">
        <v>60</v>
      </c>
      <c r="E881" t="s">
        <v>33</v>
      </c>
      <c r="F881">
        <v>17</v>
      </c>
      <c r="G881" t="s">
        <v>15</v>
      </c>
      <c r="H881" t="s">
        <v>34</v>
      </c>
      <c r="I881" t="b">
        <v>0</v>
      </c>
      <c r="K881">
        <v>28</v>
      </c>
    </row>
    <row r="882" spans="1:11" x14ac:dyDescent="0.35">
      <c r="A882" t="s">
        <v>1001</v>
      </c>
      <c r="B882" s="2">
        <v>45073.063194444447</v>
      </c>
      <c r="C882" t="s">
        <v>18</v>
      </c>
      <c r="D882" t="s">
        <v>164</v>
      </c>
      <c r="E882" t="s">
        <v>33</v>
      </c>
      <c r="F882">
        <v>46</v>
      </c>
      <c r="G882" t="s">
        <v>15</v>
      </c>
      <c r="H882" t="s">
        <v>16</v>
      </c>
      <c r="I882" t="b">
        <v>1</v>
      </c>
      <c r="K882">
        <v>58</v>
      </c>
    </row>
    <row r="883" spans="1:11" x14ac:dyDescent="0.35">
      <c r="A883" t="s">
        <v>1002</v>
      </c>
      <c r="B883" s="2">
        <v>45073.099305555559</v>
      </c>
      <c r="C883" t="s">
        <v>106</v>
      </c>
      <c r="D883" t="s">
        <v>164</v>
      </c>
      <c r="E883" t="s">
        <v>43</v>
      </c>
      <c r="F883">
        <v>44</v>
      </c>
      <c r="G883" t="s">
        <v>38</v>
      </c>
      <c r="H883" t="s">
        <v>34</v>
      </c>
      <c r="I883" t="b">
        <v>1</v>
      </c>
      <c r="K883">
        <v>45</v>
      </c>
    </row>
    <row r="884" spans="1:11" x14ac:dyDescent="0.35">
      <c r="A884" t="s">
        <v>1003</v>
      </c>
      <c r="B884" s="2">
        <v>45073.121527777781</v>
      </c>
      <c r="C884" t="s">
        <v>45</v>
      </c>
      <c r="D884" t="s">
        <v>97</v>
      </c>
      <c r="E884" t="s">
        <v>20</v>
      </c>
      <c r="F884">
        <v>5</v>
      </c>
      <c r="G884" t="s">
        <v>38</v>
      </c>
      <c r="H884" t="s">
        <v>16</v>
      </c>
      <c r="I884" t="b">
        <v>0</v>
      </c>
      <c r="K884">
        <v>10</v>
      </c>
    </row>
    <row r="885" spans="1:11" x14ac:dyDescent="0.35">
      <c r="A885" t="s">
        <v>1004</v>
      </c>
      <c r="B885" s="2">
        <v>45073.220833333333</v>
      </c>
      <c r="C885" t="s">
        <v>23</v>
      </c>
      <c r="D885" t="s">
        <v>161</v>
      </c>
      <c r="E885" t="s">
        <v>20</v>
      </c>
      <c r="F885">
        <v>44</v>
      </c>
      <c r="G885" t="s">
        <v>53</v>
      </c>
      <c r="H885" t="s">
        <v>16</v>
      </c>
      <c r="I885" t="b">
        <v>1</v>
      </c>
      <c r="K885">
        <v>20</v>
      </c>
    </row>
    <row r="886" spans="1:11" x14ac:dyDescent="0.35">
      <c r="A886" t="s">
        <v>1005</v>
      </c>
      <c r="B886" s="2">
        <v>45073.238888888889</v>
      </c>
      <c r="C886" t="s">
        <v>23</v>
      </c>
      <c r="D886" t="s">
        <v>144</v>
      </c>
      <c r="E886" t="s">
        <v>43</v>
      </c>
      <c r="F886">
        <v>15</v>
      </c>
      <c r="G886" t="s">
        <v>61</v>
      </c>
      <c r="H886" t="s">
        <v>68</v>
      </c>
      <c r="I886" t="b">
        <v>0</v>
      </c>
      <c r="J886">
        <v>8</v>
      </c>
      <c r="K886">
        <v>28</v>
      </c>
    </row>
    <row r="887" spans="1:11" x14ac:dyDescent="0.35">
      <c r="A887" t="s">
        <v>1006</v>
      </c>
      <c r="B887" s="2">
        <v>45073.265972222223</v>
      </c>
      <c r="C887" t="s">
        <v>78</v>
      </c>
      <c r="D887" t="s">
        <v>65</v>
      </c>
      <c r="E887" t="s">
        <v>20</v>
      </c>
      <c r="F887">
        <v>25</v>
      </c>
      <c r="G887" t="s">
        <v>15</v>
      </c>
      <c r="H887" t="s">
        <v>16</v>
      </c>
      <c r="I887" t="b">
        <v>1</v>
      </c>
      <c r="K887">
        <v>21</v>
      </c>
    </row>
    <row r="888" spans="1:11" x14ac:dyDescent="0.35">
      <c r="A888" t="s">
        <v>1007</v>
      </c>
      <c r="B888" s="2">
        <v>45073.302083333343</v>
      </c>
      <c r="C888" t="s">
        <v>88</v>
      </c>
      <c r="D888" t="s">
        <v>42</v>
      </c>
      <c r="E888" t="s">
        <v>14</v>
      </c>
      <c r="F888">
        <v>26</v>
      </c>
      <c r="G888" t="s">
        <v>61</v>
      </c>
      <c r="H888" t="s">
        <v>34</v>
      </c>
      <c r="I888" t="b">
        <v>1</v>
      </c>
      <c r="K888">
        <v>47</v>
      </c>
    </row>
    <row r="889" spans="1:11" x14ac:dyDescent="0.35">
      <c r="A889" t="s">
        <v>1008</v>
      </c>
      <c r="B889" s="2">
        <v>45073.311111111107</v>
      </c>
      <c r="C889" t="s">
        <v>73</v>
      </c>
      <c r="D889" t="s">
        <v>244</v>
      </c>
      <c r="E889" t="s">
        <v>20</v>
      </c>
      <c r="F889">
        <v>34</v>
      </c>
      <c r="G889" t="s">
        <v>15</v>
      </c>
      <c r="H889" t="s">
        <v>34</v>
      </c>
      <c r="I889" t="b">
        <v>0</v>
      </c>
      <c r="K889">
        <v>33</v>
      </c>
    </row>
    <row r="890" spans="1:11" x14ac:dyDescent="0.35">
      <c r="A890" t="s">
        <v>1009</v>
      </c>
      <c r="B890" s="2">
        <v>45073.365277777782</v>
      </c>
      <c r="C890" t="s">
        <v>122</v>
      </c>
      <c r="D890" t="s">
        <v>13</v>
      </c>
      <c r="E890" t="s">
        <v>20</v>
      </c>
      <c r="F890">
        <v>39</v>
      </c>
      <c r="G890" t="s">
        <v>53</v>
      </c>
      <c r="H890" t="s">
        <v>16</v>
      </c>
      <c r="I890" t="b">
        <v>1</v>
      </c>
      <c r="K890">
        <v>30</v>
      </c>
    </row>
    <row r="891" spans="1:11" x14ac:dyDescent="0.35">
      <c r="A891" t="s">
        <v>1010</v>
      </c>
      <c r="B891" s="2">
        <v>45073.415972222218</v>
      </c>
      <c r="C891" t="s">
        <v>108</v>
      </c>
      <c r="D891" t="s">
        <v>219</v>
      </c>
      <c r="E891" t="s">
        <v>20</v>
      </c>
      <c r="F891">
        <v>28</v>
      </c>
      <c r="G891" t="s">
        <v>25</v>
      </c>
      <c r="H891" t="s">
        <v>16</v>
      </c>
      <c r="I891" t="b">
        <v>1</v>
      </c>
      <c r="K891">
        <v>47</v>
      </c>
    </row>
    <row r="892" spans="1:11" x14ac:dyDescent="0.35">
      <c r="A892" t="s">
        <v>1011</v>
      </c>
      <c r="B892" s="2">
        <v>45073.444444444453</v>
      </c>
      <c r="C892" t="s">
        <v>129</v>
      </c>
      <c r="D892" t="s">
        <v>93</v>
      </c>
      <c r="E892" t="s">
        <v>14</v>
      </c>
      <c r="F892">
        <v>3</v>
      </c>
      <c r="G892" t="s">
        <v>21</v>
      </c>
      <c r="H892" t="s">
        <v>34</v>
      </c>
      <c r="I892" t="b">
        <v>1</v>
      </c>
      <c r="K892">
        <v>54</v>
      </c>
    </row>
    <row r="893" spans="1:11" x14ac:dyDescent="0.35">
      <c r="A893" t="s">
        <v>1012</v>
      </c>
      <c r="B893" s="2">
        <v>45073.477777777778</v>
      </c>
      <c r="C893" t="s">
        <v>99</v>
      </c>
      <c r="D893" t="s">
        <v>24</v>
      </c>
      <c r="E893" t="s">
        <v>142</v>
      </c>
      <c r="F893">
        <v>60</v>
      </c>
      <c r="G893" t="s">
        <v>25</v>
      </c>
      <c r="H893" t="s">
        <v>16</v>
      </c>
      <c r="I893" t="b">
        <v>1</v>
      </c>
      <c r="K893">
        <v>48</v>
      </c>
    </row>
    <row r="894" spans="1:11" x14ac:dyDescent="0.35">
      <c r="A894" t="s">
        <v>1013</v>
      </c>
      <c r="B894" s="2">
        <v>45073.628472222219</v>
      </c>
      <c r="C894" t="s">
        <v>106</v>
      </c>
      <c r="D894" t="s">
        <v>60</v>
      </c>
      <c r="E894" t="s">
        <v>43</v>
      </c>
      <c r="F894">
        <v>29</v>
      </c>
      <c r="G894" t="s">
        <v>89</v>
      </c>
      <c r="H894" t="s">
        <v>269</v>
      </c>
      <c r="I894" t="b">
        <v>0</v>
      </c>
      <c r="K894">
        <v>12</v>
      </c>
    </row>
    <row r="895" spans="1:11" x14ac:dyDescent="0.35">
      <c r="A895" t="s">
        <v>1014</v>
      </c>
      <c r="B895" s="2">
        <v>45073.643750000003</v>
      </c>
      <c r="C895" t="s">
        <v>129</v>
      </c>
      <c r="D895" t="s">
        <v>32</v>
      </c>
      <c r="E895" t="s">
        <v>20</v>
      </c>
      <c r="F895">
        <v>37</v>
      </c>
      <c r="G895" t="s">
        <v>89</v>
      </c>
      <c r="H895" t="s">
        <v>16</v>
      </c>
      <c r="I895" t="b">
        <v>0</v>
      </c>
      <c r="K895">
        <v>52</v>
      </c>
    </row>
    <row r="896" spans="1:11" x14ac:dyDescent="0.35">
      <c r="A896" t="s">
        <v>1015</v>
      </c>
      <c r="B896" s="2">
        <v>45073.658333333333</v>
      </c>
      <c r="C896" t="s">
        <v>117</v>
      </c>
      <c r="D896" t="s">
        <v>120</v>
      </c>
      <c r="E896" t="s">
        <v>43</v>
      </c>
      <c r="F896">
        <v>74</v>
      </c>
      <c r="G896" t="s">
        <v>38</v>
      </c>
      <c r="H896" t="s">
        <v>34</v>
      </c>
      <c r="I896" t="b">
        <v>1</v>
      </c>
      <c r="K896">
        <v>60</v>
      </c>
    </row>
    <row r="897" spans="1:11" x14ac:dyDescent="0.35">
      <c r="A897" t="s">
        <v>1016</v>
      </c>
      <c r="B897" s="2">
        <v>45073.684027777781</v>
      </c>
      <c r="C897" t="s">
        <v>33</v>
      </c>
      <c r="D897" t="s">
        <v>139</v>
      </c>
      <c r="E897" t="s">
        <v>33</v>
      </c>
      <c r="F897">
        <v>53</v>
      </c>
      <c r="G897" t="s">
        <v>15</v>
      </c>
      <c r="H897" t="s">
        <v>29</v>
      </c>
      <c r="I897" t="b">
        <v>1</v>
      </c>
      <c r="J897">
        <v>7</v>
      </c>
      <c r="K897">
        <v>57</v>
      </c>
    </row>
    <row r="898" spans="1:11" x14ac:dyDescent="0.35">
      <c r="A898" t="s">
        <v>1017</v>
      </c>
      <c r="B898" s="2">
        <v>45073.690972222219</v>
      </c>
      <c r="C898" t="s">
        <v>88</v>
      </c>
      <c r="D898" t="s">
        <v>49</v>
      </c>
      <c r="E898" t="s">
        <v>142</v>
      </c>
      <c r="F898">
        <v>6</v>
      </c>
      <c r="G898" t="s">
        <v>15</v>
      </c>
      <c r="H898" t="s">
        <v>29</v>
      </c>
      <c r="I898" t="b">
        <v>1</v>
      </c>
      <c r="K898">
        <v>37</v>
      </c>
    </row>
    <row r="899" spans="1:11" x14ac:dyDescent="0.35">
      <c r="A899" t="s">
        <v>1018</v>
      </c>
      <c r="B899" s="2">
        <v>45073.813888888893</v>
      </c>
      <c r="C899" t="s">
        <v>108</v>
      </c>
      <c r="D899" t="s">
        <v>95</v>
      </c>
      <c r="E899" t="s">
        <v>43</v>
      </c>
      <c r="F899">
        <v>27</v>
      </c>
      <c r="G899" t="s">
        <v>53</v>
      </c>
      <c r="H899" t="s">
        <v>16</v>
      </c>
      <c r="I899" t="b">
        <v>0</v>
      </c>
      <c r="K899">
        <v>51</v>
      </c>
    </row>
    <row r="900" spans="1:11" x14ac:dyDescent="0.35">
      <c r="A900" t="s">
        <v>1019</v>
      </c>
      <c r="B900" s="2">
        <v>45073.822222222218</v>
      </c>
      <c r="C900" t="s">
        <v>20</v>
      </c>
      <c r="D900" t="s">
        <v>144</v>
      </c>
      <c r="E900" t="s">
        <v>20</v>
      </c>
      <c r="F900">
        <v>71</v>
      </c>
      <c r="G900" t="s">
        <v>25</v>
      </c>
      <c r="H900" t="s">
        <v>16</v>
      </c>
      <c r="I900" t="b">
        <v>1</v>
      </c>
      <c r="K900">
        <v>19</v>
      </c>
    </row>
    <row r="901" spans="1:11" x14ac:dyDescent="0.35">
      <c r="A901" t="s">
        <v>1020</v>
      </c>
      <c r="B901" s="2">
        <v>45073.968055555553</v>
      </c>
      <c r="C901" t="s">
        <v>45</v>
      </c>
      <c r="D901" t="s">
        <v>93</v>
      </c>
      <c r="E901" t="s">
        <v>20</v>
      </c>
      <c r="F901">
        <v>10</v>
      </c>
      <c r="G901" t="s">
        <v>21</v>
      </c>
      <c r="H901" t="s">
        <v>16</v>
      </c>
      <c r="I901" t="b">
        <v>0</v>
      </c>
      <c r="K901">
        <v>31</v>
      </c>
    </row>
    <row r="902" spans="1:11" x14ac:dyDescent="0.35">
      <c r="A902" t="s">
        <v>1021</v>
      </c>
      <c r="B902" s="2">
        <v>45074.018750000003</v>
      </c>
      <c r="C902" t="s">
        <v>27</v>
      </c>
      <c r="D902" t="s">
        <v>237</v>
      </c>
      <c r="E902" t="s">
        <v>33</v>
      </c>
      <c r="F902">
        <v>31</v>
      </c>
      <c r="G902" t="s">
        <v>53</v>
      </c>
      <c r="H902" t="s">
        <v>16</v>
      </c>
      <c r="I902" t="b">
        <v>1</v>
      </c>
      <c r="K902">
        <v>28</v>
      </c>
    </row>
    <row r="903" spans="1:11" x14ac:dyDescent="0.35">
      <c r="A903" t="s">
        <v>1022</v>
      </c>
      <c r="B903" s="2">
        <v>45074.02847222222</v>
      </c>
      <c r="C903" t="s">
        <v>117</v>
      </c>
      <c r="D903" t="s">
        <v>156</v>
      </c>
      <c r="E903" t="s">
        <v>20</v>
      </c>
      <c r="F903">
        <v>20</v>
      </c>
      <c r="G903" t="s">
        <v>21</v>
      </c>
      <c r="H903" t="s">
        <v>34</v>
      </c>
      <c r="I903" t="b">
        <v>0</v>
      </c>
      <c r="K903">
        <v>46</v>
      </c>
    </row>
    <row r="904" spans="1:11" x14ac:dyDescent="0.35">
      <c r="A904" t="s">
        <v>1023</v>
      </c>
      <c r="B904" s="2">
        <v>45074.078472222223</v>
      </c>
      <c r="C904" t="s">
        <v>23</v>
      </c>
      <c r="D904" t="s">
        <v>95</v>
      </c>
      <c r="E904" t="s">
        <v>33</v>
      </c>
      <c r="F904">
        <v>50</v>
      </c>
      <c r="G904" t="s">
        <v>89</v>
      </c>
      <c r="H904" t="s">
        <v>16</v>
      </c>
      <c r="I904" t="b">
        <v>0</v>
      </c>
      <c r="K904">
        <v>17</v>
      </c>
    </row>
    <row r="905" spans="1:11" x14ac:dyDescent="0.35">
      <c r="A905" t="s">
        <v>1024</v>
      </c>
      <c r="B905" s="2">
        <v>45074.162499999999</v>
      </c>
      <c r="C905" t="s">
        <v>122</v>
      </c>
      <c r="D905" t="s">
        <v>120</v>
      </c>
      <c r="E905" t="s">
        <v>33</v>
      </c>
      <c r="F905">
        <v>27</v>
      </c>
      <c r="G905" t="s">
        <v>25</v>
      </c>
      <c r="H905" t="s">
        <v>16</v>
      </c>
      <c r="I905" t="b">
        <v>0</v>
      </c>
      <c r="K905">
        <v>32</v>
      </c>
    </row>
    <row r="906" spans="1:11" x14ac:dyDescent="0.35">
      <c r="A906" t="s">
        <v>1025</v>
      </c>
      <c r="B906" s="2">
        <v>45074.277777777781</v>
      </c>
      <c r="C906" t="s">
        <v>51</v>
      </c>
      <c r="D906" t="s">
        <v>123</v>
      </c>
      <c r="E906" t="s">
        <v>33</v>
      </c>
      <c r="F906">
        <v>74</v>
      </c>
      <c r="G906" t="s">
        <v>25</v>
      </c>
      <c r="H906" t="s">
        <v>16</v>
      </c>
      <c r="I906" t="b">
        <v>1</v>
      </c>
      <c r="K906">
        <v>31</v>
      </c>
    </row>
    <row r="907" spans="1:11" x14ac:dyDescent="0.35">
      <c r="A907" t="s">
        <v>1026</v>
      </c>
      <c r="B907" s="2">
        <v>45074.342361111107</v>
      </c>
      <c r="C907" t="s">
        <v>12</v>
      </c>
      <c r="D907" t="s">
        <v>37</v>
      </c>
      <c r="E907" t="s">
        <v>14</v>
      </c>
      <c r="F907">
        <v>48</v>
      </c>
      <c r="G907" t="s">
        <v>89</v>
      </c>
      <c r="H907" t="s">
        <v>16</v>
      </c>
      <c r="I907" t="b">
        <v>0</v>
      </c>
      <c r="J907">
        <v>6</v>
      </c>
      <c r="K907">
        <v>20</v>
      </c>
    </row>
    <row r="908" spans="1:11" x14ac:dyDescent="0.35">
      <c r="A908" t="s">
        <v>1027</v>
      </c>
      <c r="B908" s="2">
        <v>45074.481944444437</v>
      </c>
      <c r="C908" t="s">
        <v>122</v>
      </c>
      <c r="D908" t="s">
        <v>40</v>
      </c>
      <c r="E908" t="s">
        <v>43</v>
      </c>
      <c r="F908">
        <v>24</v>
      </c>
      <c r="G908" t="s">
        <v>89</v>
      </c>
      <c r="H908" t="s">
        <v>16</v>
      </c>
      <c r="I908" t="b">
        <v>0</v>
      </c>
      <c r="K908">
        <v>47</v>
      </c>
    </row>
    <row r="909" spans="1:11" x14ac:dyDescent="0.35">
      <c r="A909" t="s">
        <v>1028</v>
      </c>
      <c r="B909" s="2">
        <v>45074.57708333333</v>
      </c>
      <c r="C909" t="s">
        <v>23</v>
      </c>
      <c r="D909" t="s">
        <v>156</v>
      </c>
      <c r="E909" t="s">
        <v>43</v>
      </c>
      <c r="F909">
        <v>64</v>
      </c>
      <c r="G909" t="s">
        <v>38</v>
      </c>
      <c r="H909" t="s">
        <v>16</v>
      </c>
      <c r="I909" t="b">
        <v>1</v>
      </c>
      <c r="K909">
        <v>37</v>
      </c>
    </row>
    <row r="910" spans="1:11" x14ac:dyDescent="0.35">
      <c r="A910" t="s">
        <v>1029</v>
      </c>
      <c r="B910" s="2">
        <v>45074.57916666667</v>
      </c>
      <c r="C910" t="s">
        <v>45</v>
      </c>
      <c r="D910" t="s">
        <v>282</v>
      </c>
      <c r="E910" t="s">
        <v>33</v>
      </c>
      <c r="F910">
        <v>10</v>
      </c>
      <c r="G910" t="s">
        <v>47</v>
      </c>
      <c r="H910" t="s">
        <v>34</v>
      </c>
      <c r="I910" t="b">
        <v>0</v>
      </c>
      <c r="K910">
        <v>53</v>
      </c>
    </row>
    <row r="911" spans="1:11" x14ac:dyDescent="0.35">
      <c r="A911" t="s">
        <v>1030</v>
      </c>
      <c r="B911" s="2">
        <v>45074.647916666669</v>
      </c>
      <c r="C911" t="s">
        <v>296</v>
      </c>
      <c r="D911" t="s">
        <v>123</v>
      </c>
      <c r="E911" t="s">
        <v>33</v>
      </c>
      <c r="F911">
        <v>6</v>
      </c>
      <c r="G911" t="s">
        <v>15</v>
      </c>
      <c r="H911" t="s">
        <v>16</v>
      </c>
      <c r="I911" t="b">
        <v>0</v>
      </c>
      <c r="K911">
        <v>39</v>
      </c>
    </row>
    <row r="912" spans="1:11" x14ac:dyDescent="0.35">
      <c r="A912" t="s">
        <v>1031</v>
      </c>
      <c r="B912" s="2">
        <v>45074.737500000003</v>
      </c>
      <c r="C912" t="s">
        <v>76</v>
      </c>
      <c r="D912" t="s">
        <v>37</v>
      </c>
      <c r="E912" t="s">
        <v>20</v>
      </c>
      <c r="F912">
        <v>41</v>
      </c>
      <c r="G912" t="s">
        <v>15</v>
      </c>
      <c r="H912" t="s">
        <v>151</v>
      </c>
      <c r="I912" t="b">
        <v>1</v>
      </c>
      <c r="J912">
        <v>9</v>
      </c>
      <c r="K912">
        <v>13</v>
      </c>
    </row>
    <row r="913" spans="1:11" x14ac:dyDescent="0.35">
      <c r="A913" t="s">
        <v>1032</v>
      </c>
      <c r="B913" s="2">
        <v>45074.754861111112</v>
      </c>
      <c r="C913" t="s">
        <v>27</v>
      </c>
      <c r="D913" t="s">
        <v>191</v>
      </c>
      <c r="E913" t="s">
        <v>43</v>
      </c>
      <c r="F913">
        <v>75</v>
      </c>
      <c r="G913" t="s">
        <v>21</v>
      </c>
      <c r="H913" t="s">
        <v>34</v>
      </c>
      <c r="I913" t="b">
        <v>0</v>
      </c>
      <c r="J913">
        <v>9</v>
      </c>
      <c r="K913">
        <v>56</v>
      </c>
    </row>
    <row r="914" spans="1:11" x14ac:dyDescent="0.35">
      <c r="A914" t="s">
        <v>1033</v>
      </c>
      <c r="B914" s="2">
        <v>45074.855555555558</v>
      </c>
      <c r="C914" t="s">
        <v>18</v>
      </c>
      <c r="D914" t="s">
        <v>52</v>
      </c>
      <c r="E914" t="s">
        <v>20</v>
      </c>
      <c r="F914">
        <v>58</v>
      </c>
      <c r="G914" t="s">
        <v>15</v>
      </c>
      <c r="H914" t="s">
        <v>34</v>
      </c>
      <c r="I914" t="b">
        <v>1</v>
      </c>
      <c r="K914">
        <v>30</v>
      </c>
    </row>
    <row r="915" spans="1:11" x14ac:dyDescent="0.35">
      <c r="A915" t="s">
        <v>1034</v>
      </c>
      <c r="B915" s="2">
        <v>45074.895833333343</v>
      </c>
      <c r="C915" t="s">
        <v>73</v>
      </c>
      <c r="D915" t="s">
        <v>67</v>
      </c>
      <c r="E915" t="s">
        <v>33</v>
      </c>
      <c r="F915">
        <v>15</v>
      </c>
      <c r="G915" t="s">
        <v>89</v>
      </c>
      <c r="H915" t="s">
        <v>16</v>
      </c>
      <c r="I915" t="b">
        <v>0</v>
      </c>
      <c r="K915">
        <v>43</v>
      </c>
    </row>
    <row r="916" spans="1:11" x14ac:dyDescent="0.35">
      <c r="A916" t="s">
        <v>1035</v>
      </c>
      <c r="B916" s="2">
        <v>45074.897222222222</v>
      </c>
      <c r="C916" t="s">
        <v>51</v>
      </c>
      <c r="D916" t="s">
        <v>74</v>
      </c>
      <c r="E916" t="s">
        <v>14</v>
      </c>
      <c r="F916">
        <v>54</v>
      </c>
      <c r="G916" t="s">
        <v>25</v>
      </c>
      <c r="H916" t="s">
        <v>16</v>
      </c>
      <c r="I916" t="b">
        <v>0</v>
      </c>
      <c r="K916">
        <v>36</v>
      </c>
    </row>
    <row r="917" spans="1:11" x14ac:dyDescent="0.35">
      <c r="A917" t="s">
        <v>1036</v>
      </c>
      <c r="B917" s="2">
        <v>45074.933333333327</v>
      </c>
      <c r="C917" t="s">
        <v>57</v>
      </c>
      <c r="D917" t="s">
        <v>170</v>
      </c>
      <c r="E917" t="s">
        <v>20</v>
      </c>
      <c r="F917">
        <v>55</v>
      </c>
      <c r="G917" t="s">
        <v>89</v>
      </c>
      <c r="H917" t="s">
        <v>16</v>
      </c>
      <c r="I917" t="b">
        <v>0</v>
      </c>
      <c r="J917">
        <v>0</v>
      </c>
      <c r="K917">
        <v>30</v>
      </c>
    </row>
    <row r="918" spans="1:11" x14ac:dyDescent="0.35">
      <c r="A918" t="s">
        <v>1037</v>
      </c>
      <c r="B918" s="2">
        <v>45074.944444444453</v>
      </c>
      <c r="C918" t="s">
        <v>78</v>
      </c>
      <c r="D918" t="s">
        <v>101</v>
      </c>
      <c r="E918" t="s">
        <v>14</v>
      </c>
      <c r="F918">
        <v>14</v>
      </c>
      <c r="G918" t="s">
        <v>61</v>
      </c>
      <c r="H918" t="s">
        <v>34</v>
      </c>
      <c r="I918" t="b">
        <v>0</v>
      </c>
      <c r="K918">
        <v>57</v>
      </c>
    </row>
    <row r="919" spans="1:11" x14ac:dyDescent="0.35">
      <c r="A919" t="s">
        <v>1038</v>
      </c>
      <c r="B919" s="2">
        <v>45075.02847222222</v>
      </c>
      <c r="C919" t="s">
        <v>27</v>
      </c>
      <c r="D919" t="s">
        <v>159</v>
      </c>
      <c r="E919" t="s">
        <v>20</v>
      </c>
      <c r="F919">
        <v>47</v>
      </c>
      <c r="G919" t="s">
        <v>53</v>
      </c>
      <c r="H919" t="s">
        <v>34</v>
      </c>
      <c r="I919" t="b">
        <v>1</v>
      </c>
      <c r="K919">
        <v>46</v>
      </c>
    </row>
    <row r="920" spans="1:11" x14ac:dyDescent="0.35">
      <c r="A920" t="s">
        <v>1039</v>
      </c>
      <c r="B920" s="2">
        <v>45075.033333333333</v>
      </c>
      <c r="C920" t="s">
        <v>129</v>
      </c>
      <c r="D920" t="s">
        <v>126</v>
      </c>
      <c r="E920" t="s">
        <v>20</v>
      </c>
      <c r="F920">
        <v>24</v>
      </c>
      <c r="G920" t="s">
        <v>25</v>
      </c>
      <c r="H920" t="s">
        <v>269</v>
      </c>
      <c r="I920" t="b">
        <v>0</v>
      </c>
      <c r="K920">
        <v>55</v>
      </c>
    </row>
    <row r="921" spans="1:11" x14ac:dyDescent="0.35">
      <c r="A921" t="s">
        <v>1040</v>
      </c>
      <c r="B921" s="2">
        <v>45075.084027777782</v>
      </c>
      <c r="C921" t="s">
        <v>51</v>
      </c>
      <c r="D921" t="s">
        <v>259</v>
      </c>
      <c r="E921" t="s">
        <v>43</v>
      </c>
      <c r="F921">
        <v>7</v>
      </c>
      <c r="G921" t="s">
        <v>25</v>
      </c>
      <c r="H921" t="s">
        <v>34</v>
      </c>
      <c r="I921" t="b">
        <v>1</v>
      </c>
      <c r="K921">
        <v>17</v>
      </c>
    </row>
    <row r="922" spans="1:11" x14ac:dyDescent="0.35">
      <c r="A922" t="s">
        <v>1041</v>
      </c>
      <c r="B922" s="2">
        <v>45075.183333333327</v>
      </c>
      <c r="C922" t="s">
        <v>76</v>
      </c>
      <c r="D922" t="s">
        <v>206</v>
      </c>
      <c r="E922" t="s">
        <v>20</v>
      </c>
      <c r="F922">
        <v>50</v>
      </c>
      <c r="G922" t="s">
        <v>21</v>
      </c>
      <c r="H922" t="s">
        <v>16</v>
      </c>
      <c r="I922" t="b">
        <v>0</v>
      </c>
      <c r="K922">
        <v>43</v>
      </c>
    </row>
    <row r="923" spans="1:11" x14ac:dyDescent="0.35">
      <c r="A923" t="s">
        <v>1042</v>
      </c>
      <c r="B923" s="2">
        <v>45075.298611111109</v>
      </c>
      <c r="C923" t="s">
        <v>27</v>
      </c>
      <c r="D923" t="s">
        <v>63</v>
      </c>
      <c r="E923" t="s">
        <v>20</v>
      </c>
      <c r="F923">
        <v>73</v>
      </c>
      <c r="G923" t="s">
        <v>15</v>
      </c>
      <c r="H923" t="s">
        <v>29</v>
      </c>
      <c r="I923" t="b">
        <v>0</v>
      </c>
      <c r="K923">
        <v>31</v>
      </c>
    </row>
    <row r="924" spans="1:11" x14ac:dyDescent="0.35">
      <c r="A924" t="s">
        <v>1043</v>
      </c>
      <c r="B924" s="2">
        <v>45075.350694444453</v>
      </c>
      <c r="C924" t="s">
        <v>122</v>
      </c>
      <c r="D924" t="s">
        <v>290</v>
      </c>
      <c r="E924" t="s">
        <v>14</v>
      </c>
      <c r="F924">
        <v>79</v>
      </c>
      <c r="G924" t="s">
        <v>38</v>
      </c>
      <c r="H924" t="s">
        <v>16</v>
      </c>
      <c r="I924" t="b">
        <v>1</v>
      </c>
      <c r="J924">
        <v>9</v>
      </c>
      <c r="K924">
        <v>57</v>
      </c>
    </row>
    <row r="925" spans="1:11" x14ac:dyDescent="0.35">
      <c r="A925" t="s">
        <v>1044</v>
      </c>
      <c r="B925" s="2">
        <v>45075.368055555547</v>
      </c>
      <c r="C925" t="s">
        <v>12</v>
      </c>
      <c r="D925" t="s">
        <v>46</v>
      </c>
      <c r="E925" t="s">
        <v>43</v>
      </c>
      <c r="F925">
        <v>36</v>
      </c>
      <c r="G925" t="s">
        <v>89</v>
      </c>
      <c r="H925" t="s">
        <v>16</v>
      </c>
      <c r="I925" t="b">
        <v>1</v>
      </c>
      <c r="J925">
        <v>0</v>
      </c>
      <c r="K925">
        <v>59</v>
      </c>
    </row>
    <row r="926" spans="1:11" x14ac:dyDescent="0.35">
      <c r="A926" t="s">
        <v>1045</v>
      </c>
      <c r="B926" s="2">
        <v>45075.386111111111</v>
      </c>
      <c r="C926" t="s">
        <v>31</v>
      </c>
      <c r="D926" t="s">
        <v>115</v>
      </c>
      <c r="E926" t="s">
        <v>20</v>
      </c>
      <c r="F926">
        <v>2</v>
      </c>
      <c r="G926" t="s">
        <v>15</v>
      </c>
      <c r="H926" t="s">
        <v>151</v>
      </c>
      <c r="I926" t="b">
        <v>1</v>
      </c>
      <c r="J926">
        <v>1</v>
      </c>
      <c r="K926">
        <v>58</v>
      </c>
    </row>
    <row r="927" spans="1:11" x14ac:dyDescent="0.35">
      <c r="A927" t="s">
        <v>1046</v>
      </c>
      <c r="B927" s="2">
        <v>45075.395138888889</v>
      </c>
      <c r="C927" t="s">
        <v>122</v>
      </c>
      <c r="D927" t="s">
        <v>214</v>
      </c>
      <c r="E927" t="s">
        <v>20</v>
      </c>
      <c r="F927">
        <v>51</v>
      </c>
      <c r="G927" t="s">
        <v>21</v>
      </c>
      <c r="H927" t="s">
        <v>16</v>
      </c>
      <c r="I927" t="b">
        <v>1</v>
      </c>
      <c r="J927">
        <v>5</v>
      </c>
      <c r="K927">
        <v>26</v>
      </c>
    </row>
    <row r="928" spans="1:11" x14ac:dyDescent="0.35">
      <c r="A928" t="s">
        <v>1047</v>
      </c>
      <c r="B928" s="2">
        <v>45075.46875</v>
      </c>
      <c r="C928" t="s">
        <v>184</v>
      </c>
      <c r="D928" t="s">
        <v>60</v>
      </c>
      <c r="E928" t="s">
        <v>33</v>
      </c>
      <c r="F928">
        <v>41</v>
      </c>
      <c r="G928" t="s">
        <v>15</v>
      </c>
      <c r="H928" t="s">
        <v>16</v>
      </c>
      <c r="I928" t="b">
        <v>1</v>
      </c>
      <c r="J928">
        <v>5</v>
      </c>
      <c r="K928">
        <v>40</v>
      </c>
    </row>
    <row r="929" spans="1:11" x14ac:dyDescent="0.35">
      <c r="A929" t="s">
        <v>1048</v>
      </c>
      <c r="B929" s="2">
        <v>45075.469444444447</v>
      </c>
      <c r="C929" t="s">
        <v>122</v>
      </c>
      <c r="D929" t="s">
        <v>259</v>
      </c>
      <c r="E929" t="s">
        <v>43</v>
      </c>
      <c r="F929">
        <v>13</v>
      </c>
      <c r="G929" t="s">
        <v>15</v>
      </c>
      <c r="H929" t="s">
        <v>34</v>
      </c>
      <c r="I929" t="b">
        <v>1</v>
      </c>
      <c r="J929">
        <v>2</v>
      </c>
      <c r="K929">
        <v>17</v>
      </c>
    </row>
    <row r="930" spans="1:11" x14ac:dyDescent="0.35">
      <c r="A930" t="s">
        <v>1049</v>
      </c>
      <c r="B930" s="2">
        <v>45075.579861111109</v>
      </c>
      <c r="C930" t="s">
        <v>70</v>
      </c>
      <c r="D930" t="s">
        <v>49</v>
      </c>
      <c r="E930" t="s">
        <v>20</v>
      </c>
      <c r="F930">
        <v>51</v>
      </c>
      <c r="G930" t="s">
        <v>15</v>
      </c>
      <c r="H930" t="s">
        <v>68</v>
      </c>
      <c r="I930" t="b">
        <v>1</v>
      </c>
      <c r="J930">
        <v>2</v>
      </c>
      <c r="K930">
        <v>13</v>
      </c>
    </row>
    <row r="931" spans="1:11" x14ac:dyDescent="0.35">
      <c r="A931" t="s">
        <v>1050</v>
      </c>
      <c r="B931" s="2">
        <v>45075.62222222222</v>
      </c>
      <c r="C931" t="s">
        <v>184</v>
      </c>
      <c r="D931" t="s">
        <v>146</v>
      </c>
      <c r="E931" t="s">
        <v>14</v>
      </c>
      <c r="F931">
        <v>42</v>
      </c>
      <c r="G931" t="s">
        <v>53</v>
      </c>
      <c r="H931" t="s">
        <v>16</v>
      </c>
      <c r="I931" t="b">
        <v>0</v>
      </c>
      <c r="K931">
        <v>33</v>
      </c>
    </row>
    <row r="932" spans="1:11" x14ac:dyDescent="0.35">
      <c r="A932" t="s">
        <v>1051</v>
      </c>
      <c r="B932" s="2">
        <v>45075.661111111112</v>
      </c>
      <c r="C932" t="s">
        <v>45</v>
      </c>
      <c r="D932" t="s">
        <v>84</v>
      </c>
      <c r="E932" t="s">
        <v>20</v>
      </c>
      <c r="F932">
        <v>27</v>
      </c>
      <c r="G932" t="s">
        <v>21</v>
      </c>
      <c r="H932" t="s">
        <v>16</v>
      </c>
      <c r="I932" t="b">
        <v>1</v>
      </c>
      <c r="K932">
        <v>49</v>
      </c>
    </row>
    <row r="933" spans="1:11" x14ac:dyDescent="0.35">
      <c r="A933" t="s">
        <v>1052</v>
      </c>
      <c r="B933" s="2">
        <v>45075.707638888889</v>
      </c>
      <c r="C933" t="s">
        <v>184</v>
      </c>
      <c r="D933" t="s">
        <v>282</v>
      </c>
      <c r="E933" t="s">
        <v>43</v>
      </c>
      <c r="F933">
        <v>76</v>
      </c>
      <c r="G933" t="s">
        <v>25</v>
      </c>
      <c r="H933" t="s">
        <v>16</v>
      </c>
      <c r="I933" t="b">
        <v>1</v>
      </c>
      <c r="K933">
        <v>48</v>
      </c>
    </row>
    <row r="934" spans="1:11" x14ac:dyDescent="0.35">
      <c r="A934" t="s">
        <v>1053</v>
      </c>
      <c r="B934" s="2">
        <v>45075.740277777782</v>
      </c>
      <c r="C934" t="s">
        <v>99</v>
      </c>
      <c r="D934" t="s">
        <v>137</v>
      </c>
      <c r="E934" t="s">
        <v>14</v>
      </c>
      <c r="F934">
        <v>19</v>
      </c>
      <c r="G934" t="s">
        <v>47</v>
      </c>
      <c r="H934" t="s">
        <v>34</v>
      </c>
      <c r="I934" t="b">
        <v>1</v>
      </c>
      <c r="K934">
        <v>32</v>
      </c>
    </row>
    <row r="935" spans="1:11" x14ac:dyDescent="0.35">
      <c r="A935" t="s">
        <v>1054</v>
      </c>
      <c r="B935" s="2">
        <v>45075.768055555563</v>
      </c>
      <c r="C935" t="s">
        <v>117</v>
      </c>
      <c r="D935" t="s">
        <v>191</v>
      </c>
      <c r="E935" t="s">
        <v>33</v>
      </c>
      <c r="F935">
        <v>53</v>
      </c>
      <c r="G935" t="s">
        <v>25</v>
      </c>
      <c r="H935" t="s">
        <v>16</v>
      </c>
      <c r="I935" t="b">
        <v>0</v>
      </c>
      <c r="J935">
        <v>0</v>
      </c>
      <c r="K935">
        <v>31</v>
      </c>
    </row>
    <row r="936" spans="1:11" x14ac:dyDescent="0.35">
      <c r="A936" t="s">
        <v>1055</v>
      </c>
      <c r="B936" s="2">
        <v>45075.841666666667</v>
      </c>
      <c r="C936" t="s">
        <v>33</v>
      </c>
      <c r="D936" t="s">
        <v>112</v>
      </c>
      <c r="E936" t="s">
        <v>33</v>
      </c>
      <c r="F936">
        <v>17</v>
      </c>
      <c r="G936" t="s">
        <v>53</v>
      </c>
      <c r="H936" t="s">
        <v>151</v>
      </c>
      <c r="I936" t="b">
        <v>1</v>
      </c>
      <c r="J936">
        <v>0</v>
      </c>
      <c r="K936">
        <v>57</v>
      </c>
    </row>
    <row r="937" spans="1:11" x14ac:dyDescent="0.35">
      <c r="A937" t="s">
        <v>1056</v>
      </c>
      <c r="B937" s="2">
        <v>45075.843055555553</v>
      </c>
      <c r="C937" t="s">
        <v>12</v>
      </c>
      <c r="D937" t="s">
        <v>148</v>
      </c>
      <c r="E937" t="s">
        <v>33</v>
      </c>
      <c r="F937">
        <v>46</v>
      </c>
      <c r="G937" t="s">
        <v>25</v>
      </c>
      <c r="H937" t="s">
        <v>16</v>
      </c>
      <c r="I937" t="b">
        <v>0</v>
      </c>
      <c r="J937">
        <v>6</v>
      </c>
      <c r="K937">
        <v>17</v>
      </c>
    </row>
    <row r="938" spans="1:11" x14ac:dyDescent="0.35">
      <c r="A938" t="s">
        <v>1057</v>
      </c>
      <c r="B938" s="2">
        <v>45075.84375</v>
      </c>
      <c r="C938" t="s">
        <v>45</v>
      </c>
      <c r="D938" t="s">
        <v>63</v>
      </c>
      <c r="E938" t="s">
        <v>20</v>
      </c>
      <c r="F938">
        <v>17</v>
      </c>
      <c r="G938" t="s">
        <v>25</v>
      </c>
      <c r="H938" t="s">
        <v>16</v>
      </c>
      <c r="I938" t="b">
        <v>0</v>
      </c>
      <c r="K938">
        <v>40</v>
      </c>
    </row>
    <row r="939" spans="1:11" x14ac:dyDescent="0.35">
      <c r="A939" t="s">
        <v>1058</v>
      </c>
      <c r="B939" s="2">
        <v>45075.948611111111</v>
      </c>
      <c r="C939" t="s">
        <v>296</v>
      </c>
      <c r="D939" t="s">
        <v>176</v>
      </c>
      <c r="E939" t="s">
        <v>14</v>
      </c>
      <c r="F939">
        <v>16</v>
      </c>
      <c r="G939" t="s">
        <v>15</v>
      </c>
      <c r="H939" t="s">
        <v>16</v>
      </c>
      <c r="I939" t="b">
        <v>0</v>
      </c>
      <c r="K939">
        <v>18</v>
      </c>
    </row>
    <row r="940" spans="1:11" x14ac:dyDescent="0.35">
      <c r="A940" t="s">
        <v>1059</v>
      </c>
      <c r="B940" s="2">
        <v>45075.968055555553</v>
      </c>
      <c r="C940" t="s">
        <v>45</v>
      </c>
      <c r="D940" t="s">
        <v>123</v>
      </c>
      <c r="E940" t="s">
        <v>14</v>
      </c>
      <c r="F940">
        <v>49</v>
      </c>
      <c r="G940" t="s">
        <v>25</v>
      </c>
      <c r="H940" t="s">
        <v>29</v>
      </c>
      <c r="I940" t="b">
        <v>1</v>
      </c>
      <c r="K940">
        <v>34</v>
      </c>
    </row>
    <row r="941" spans="1:11" x14ac:dyDescent="0.35">
      <c r="A941" t="s">
        <v>1060</v>
      </c>
      <c r="B941" s="2">
        <v>45076.032638888893</v>
      </c>
      <c r="C941" t="s">
        <v>45</v>
      </c>
      <c r="D941" t="s">
        <v>153</v>
      </c>
      <c r="E941" t="s">
        <v>14</v>
      </c>
      <c r="F941">
        <v>62</v>
      </c>
      <c r="G941" t="s">
        <v>15</v>
      </c>
      <c r="H941" t="s">
        <v>16</v>
      </c>
      <c r="I941" t="b">
        <v>1</v>
      </c>
      <c r="J941">
        <v>6</v>
      </c>
      <c r="K941">
        <v>38</v>
      </c>
    </row>
    <row r="942" spans="1:11" x14ac:dyDescent="0.35">
      <c r="A942" t="s">
        <v>1061</v>
      </c>
      <c r="B942" s="2">
        <v>45076.144444444442</v>
      </c>
      <c r="C942" t="s">
        <v>33</v>
      </c>
      <c r="D942" t="s">
        <v>161</v>
      </c>
      <c r="E942" t="s">
        <v>33</v>
      </c>
      <c r="F942">
        <v>38</v>
      </c>
      <c r="G942" t="s">
        <v>61</v>
      </c>
      <c r="H942" t="s">
        <v>68</v>
      </c>
      <c r="I942" t="b">
        <v>1</v>
      </c>
      <c r="J942">
        <v>5</v>
      </c>
      <c r="K942">
        <v>23</v>
      </c>
    </row>
    <row r="943" spans="1:11" x14ac:dyDescent="0.35">
      <c r="A943" t="s">
        <v>1062</v>
      </c>
      <c r="B943" s="2">
        <v>45076.215277777781</v>
      </c>
      <c r="C943" t="s">
        <v>88</v>
      </c>
      <c r="D943" t="s">
        <v>60</v>
      </c>
      <c r="E943" t="s">
        <v>33</v>
      </c>
      <c r="F943">
        <v>6</v>
      </c>
      <c r="G943" t="s">
        <v>53</v>
      </c>
      <c r="H943" t="s">
        <v>16</v>
      </c>
      <c r="I943" t="b">
        <v>1</v>
      </c>
      <c r="K943">
        <v>58</v>
      </c>
    </row>
    <row r="944" spans="1:11" x14ac:dyDescent="0.35">
      <c r="A944" t="s">
        <v>1063</v>
      </c>
      <c r="B944" s="2">
        <v>45076.243055555547</v>
      </c>
      <c r="C944" t="s">
        <v>129</v>
      </c>
      <c r="D944" t="s">
        <v>19</v>
      </c>
      <c r="E944" t="s">
        <v>43</v>
      </c>
      <c r="F944">
        <v>32</v>
      </c>
      <c r="G944" t="s">
        <v>25</v>
      </c>
      <c r="H944" t="s">
        <v>29</v>
      </c>
      <c r="I944" t="b">
        <v>1</v>
      </c>
      <c r="K944">
        <v>42</v>
      </c>
    </row>
    <row r="945" spans="1:11" x14ac:dyDescent="0.35">
      <c r="A945" t="s">
        <v>1064</v>
      </c>
      <c r="B945" s="2">
        <v>45076.306944444441</v>
      </c>
      <c r="C945" t="s">
        <v>91</v>
      </c>
      <c r="D945" t="s">
        <v>174</v>
      </c>
      <c r="E945" t="s">
        <v>20</v>
      </c>
      <c r="F945">
        <v>45</v>
      </c>
      <c r="G945" t="s">
        <v>25</v>
      </c>
      <c r="H945" t="s">
        <v>16</v>
      </c>
      <c r="I945" t="b">
        <v>1</v>
      </c>
      <c r="K945">
        <v>14</v>
      </c>
    </row>
    <row r="946" spans="1:11" x14ac:dyDescent="0.35">
      <c r="A946" t="s">
        <v>1065</v>
      </c>
      <c r="B946" s="2">
        <v>45076.377083333333</v>
      </c>
      <c r="C946" t="s">
        <v>184</v>
      </c>
      <c r="D946" t="s">
        <v>161</v>
      </c>
      <c r="E946" t="s">
        <v>43</v>
      </c>
      <c r="F946">
        <v>23</v>
      </c>
      <c r="G946" t="s">
        <v>89</v>
      </c>
      <c r="H946" t="s">
        <v>16</v>
      </c>
      <c r="I946" t="b">
        <v>1</v>
      </c>
      <c r="J946">
        <v>10</v>
      </c>
      <c r="K946">
        <v>25</v>
      </c>
    </row>
    <row r="947" spans="1:11" x14ac:dyDescent="0.35">
      <c r="A947" t="s">
        <v>1066</v>
      </c>
      <c r="B947" s="2">
        <v>45076.388888888891</v>
      </c>
      <c r="C947" t="s">
        <v>18</v>
      </c>
      <c r="D947" t="s">
        <v>126</v>
      </c>
      <c r="E947" t="s">
        <v>20</v>
      </c>
      <c r="F947">
        <v>77</v>
      </c>
      <c r="G947" t="s">
        <v>38</v>
      </c>
      <c r="H947" t="s">
        <v>34</v>
      </c>
      <c r="I947" t="b">
        <v>1</v>
      </c>
      <c r="K947">
        <v>36</v>
      </c>
    </row>
    <row r="948" spans="1:11" x14ac:dyDescent="0.35">
      <c r="A948" t="s">
        <v>1067</v>
      </c>
      <c r="B948" s="2">
        <v>45076.392361111109</v>
      </c>
      <c r="C948" t="s">
        <v>76</v>
      </c>
      <c r="D948" t="s">
        <v>170</v>
      </c>
      <c r="E948" t="s">
        <v>20</v>
      </c>
      <c r="F948">
        <v>23</v>
      </c>
      <c r="G948" t="s">
        <v>38</v>
      </c>
      <c r="H948" t="s">
        <v>34</v>
      </c>
      <c r="I948" t="b">
        <v>1</v>
      </c>
      <c r="K948">
        <v>26</v>
      </c>
    </row>
    <row r="949" spans="1:11" x14ac:dyDescent="0.35">
      <c r="A949" t="s">
        <v>1068</v>
      </c>
      <c r="B949" s="2">
        <v>45076.523611111108</v>
      </c>
      <c r="C949" t="s">
        <v>88</v>
      </c>
      <c r="D949" t="s">
        <v>40</v>
      </c>
      <c r="E949" t="s">
        <v>142</v>
      </c>
      <c r="F949">
        <v>70</v>
      </c>
      <c r="G949" t="s">
        <v>15</v>
      </c>
      <c r="H949" t="s">
        <v>16</v>
      </c>
      <c r="I949" t="b">
        <v>1</v>
      </c>
      <c r="K949">
        <v>52</v>
      </c>
    </row>
    <row r="950" spans="1:11" x14ac:dyDescent="0.35">
      <c r="A950" t="s">
        <v>1069</v>
      </c>
      <c r="B950" s="2">
        <v>45076.611111111109</v>
      </c>
      <c r="C950" t="s">
        <v>31</v>
      </c>
      <c r="D950" t="s">
        <v>93</v>
      </c>
      <c r="E950" t="s">
        <v>33</v>
      </c>
      <c r="F950">
        <v>53</v>
      </c>
      <c r="G950" t="s">
        <v>38</v>
      </c>
      <c r="H950" t="s">
        <v>16</v>
      </c>
      <c r="I950" t="b">
        <v>0</v>
      </c>
      <c r="K950">
        <v>43</v>
      </c>
    </row>
    <row r="951" spans="1:11" x14ac:dyDescent="0.35">
      <c r="A951" t="s">
        <v>1070</v>
      </c>
      <c r="B951" s="2">
        <v>45076.620833333327</v>
      </c>
      <c r="C951" t="s">
        <v>33</v>
      </c>
      <c r="D951" t="s">
        <v>37</v>
      </c>
      <c r="E951" t="s">
        <v>33</v>
      </c>
      <c r="F951">
        <v>43</v>
      </c>
      <c r="G951" t="s">
        <v>89</v>
      </c>
      <c r="H951" t="s">
        <v>29</v>
      </c>
      <c r="I951" t="b">
        <v>0</v>
      </c>
      <c r="K951">
        <v>23</v>
      </c>
    </row>
    <row r="952" spans="1:11" x14ac:dyDescent="0.35">
      <c r="A952" t="s">
        <v>1071</v>
      </c>
      <c r="B952" s="2">
        <v>45076.630555555559</v>
      </c>
      <c r="C952" t="s">
        <v>73</v>
      </c>
      <c r="D952" t="s">
        <v>159</v>
      </c>
      <c r="E952" t="s">
        <v>33</v>
      </c>
      <c r="F952">
        <v>62</v>
      </c>
      <c r="G952" t="s">
        <v>38</v>
      </c>
      <c r="H952" t="s">
        <v>16</v>
      </c>
      <c r="I952" t="b">
        <v>1</v>
      </c>
      <c r="K952">
        <v>57</v>
      </c>
    </row>
    <row r="953" spans="1:11" x14ac:dyDescent="0.35">
      <c r="A953" t="s">
        <v>1072</v>
      </c>
      <c r="B953" s="2">
        <v>45076.638194444437</v>
      </c>
      <c r="C953" t="s">
        <v>296</v>
      </c>
      <c r="D953" t="s">
        <v>93</v>
      </c>
      <c r="E953" t="s">
        <v>14</v>
      </c>
      <c r="F953">
        <v>1</v>
      </c>
      <c r="G953" t="s">
        <v>15</v>
      </c>
      <c r="H953" t="s">
        <v>34</v>
      </c>
      <c r="I953" t="b">
        <v>0</v>
      </c>
      <c r="K953">
        <v>22</v>
      </c>
    </row>
    <row r="954" spans="1:11" x14ac:dyDescent="0.35">
      <c r="A954" t="s">
        <v>1073</v>
      </c>
      <c r="B954" s="2">
        <v>45076.756249999999</v>
      </c>
      <c r="C954" t="s">
        <v>20</v>
      </c>
      <c r="D954" t="s">
        <v>28</v>
      </c>
      <c r="E954" t="s">
        <v>43</v>
      </c>
      <c r="F954">
        <v>19</v>
      </c>
      <c r="G954" t="s">
        <v>25</v>
      </c>
      <c r="H954" t="s">
        <v>16</v>
      </c>
      <c r="I954" t="b">
        <v>1</v>
      </c>
      <c r="K954">
        <v>32</v>
      </c>
    </row>
    <row r="955" spans="1:11" x14ac:dyDescent="0.35">
      <c r="A955" t="s">
        <v>1074</v>
      </c>
      <c r="B955" s="2">
        <v>45076.829861111109</v>
      </c>
      <c r="C955" t="s">
        <v>99</v>
      </c>
      <c r="D955" t="s">
        <v>19</v>
      </c>
      <c r="E955" t="s">
        <v>14</v>
      </c>
      <c r="F955">
        <v>65</v>
      </c>
      <c r="G955" t="s">
        <v>38</v>
      </c>
      <c r="H955" t="s">
        <v>29</v>
      </c>
      <c r="I955" t="b">
        <v>1</v>
      </c>
      <c r="J955">
        <v>7</v>
      </c>
      <c r="K955">
        <v>59</v>
      </c>
    </row>
    <row r="956" spans="1:11" x14ac:dyDescent="0.35">
      <c r="A956" t="s">
        <v>1075</v>
      </c>
      <c r="B956" s="2">
        <v>45076.922222222223</v>
      </c>
      <c r="C956" t="s">
        <v>23</v>
      </c>
      <c r="D956" t="s">
        <v>244</v>
      </c>
      <c r="E956" t="s">
        <v>14</v>
      </c>
      <c r="F956">
        <v>22</v>
      </c>
      <c r="G956" t="s">
        <v>89</v>
      </c>
      <c r="H956" t="s">
        <v>29</v>
      </c>
      <c r="I956" t="b">
        <v>0</v>
      </c>
      <c r="K956">
        <v>21</v>
      </c>
    </row>
    <row r="957" spans="1:11" x14ac:dyDescent="0.35">
      <c r="A957" t="s">
        <v>1076</v>
      </c>
      <c r="B957" s="2">
        <v>45076.929166666669</v>
      </c>
      <c r="C957" t="s">
        <v>31</v>
      </c>
      <c r="D957" t="s">
        <v>46</v>
      </c>
      <c r="E957" t="s">
        <v>43</v>
      </c>
      <c r="F957">
        <v>20</v>
      </c>
      <c r="G957" t="s">
        <v>38</v>
      </c>
      <c r="H957" t="s">
        <v>16</v>
      </c>
      <c r="I957" t="b">
        <v>1</v>
      </c>
      <c r="K957">
        <v>34</v>
      </c>
    </row>
    <row r="958" spans="1:11" x14ac:dyDescent="0.35">
      <c r="A958" t="s">
        <v>1077</v>
      </c>
      <c r="B958" s="2">
        <v>45076.961805555547</v>
      </c>
      <c r="C958" t="s">
        <v>55</v>
      </c>
      <c r="D958" t="s">
        <v>219</v>
      </c>
      <c r="E958" t="s">
        <v>33</v>
      </c>
      <c r="F958">
        <v>42</v>
      </c>
      <c r="G958" t="s">
        <v>21</v>
      </c>
      <c r="H958" t="s">
        <v>34</v>
      </c>
      <c r="I958" t="b">
        <v>1</v>
      </c>
      <c r="K958">
        <v>35</v>
      </c>
    </row>
    <row r="959" spans="1:11" x14ac:dyDescent="0.35">
      <c r="A959" t="s">
        <v>1078</v>
      </c>
      <c r="B959" s="2">
        <v>45076.980555555558</v>
      </c>
      <c r="C959" t="s">
        <v>106</v>
      </c>
      <c r="D959" t="s">
        <v>244</v>
      </c>
      <c r="E959" t="s">
        <v>20</v>
      </c>
      <c r="F959">
        <v>34</v>
      </c>
      <c r="G959" t="s">
        <v>15</v>
      </c>
      <c r="H959" t="s">
        <v>16</v>
      </c>
      <c r="I959" t="b">
        <v>1</v>
      </c>
      <c r="K959">
        <v>30</v>
      </c>
    </row>
    <row r="960" spans="1:11" x14ac:dyDescent="0.35">
      <c r="A960" t="s">
        <v>1079</v>
      </c>
      <c r="B960" s="2">
        <v>45077.010416666657</v>
      </c>
      <c r="C960" t="s">
        <v>31</v>
      </c>
      <c r="D960" t="s">
        <v>123</v>
      </c>
      <c r="E960" t="s">
        <v>14</v>
      </c>
      <c r="F960">
        <v>79</v>
      </c>
      <c r="G960" t="s">
        <v>89</v>
      </c>
      <c r="H960" t="s">
        <v>16</v>
      </c>
      <c r="I960" t="b">
        <v>1</v>
      </c>
      <c r="K960">
        <v>55</v>
      </c>
    </row>
    <row r="961" spans="1:11" x14ac:dyDescent="0.35">
      <c r="A961" t="s">
        <v>1080</v>
      </c>
      <c r="B961" s="2">
        <v>45077.104861111111</v>
      </c>
      <c r="C961" t="s">
        <v>106</v>
      </c>
      <c r="D961" t="s">
        <v>203</v>
      </c>
      <c r="E961" t="s">
        <v>43</v>
      </c>
      <c r="F961">
        <v>8</v>
      </c>
      <c r="G961" t="s">
        <v>15</v>
      </c>
      <c r="H961" t="s">
        <v>34</v>
      </c>
      <c r="I961" t="b">
        <v>0</v>
      </c>
      <c r="J961">
        <v>8</v>
      </c>
      <c r="K961">
        <v>26</v>
      </c>
    </row>
    <row r="962" spans="1:11" x14ac:dyDescent="0.35">
      <c r="A962" t="s">
        <v>1081</v>
      </c>
      <c r="B962" s="2">
        <v>45077.222916666673</v>
      </c>
      <c r="C962" t="s">
        <v>55</v>
      </c>
      <c r="D962" t="s">
        <v>81</v>
      </c>
      <c r="E962" t="s">
        <v>33</v>
      </c>
      <c r="F962">
        <v>43</v>
      </c>
      <c r="G962" t="s">
        <v>89</v>
      </c>
      <c r="H962" t="s">
        <v>16</v>
      </c>
      <c r="I962" t="b">
        <v>1</v>
      </c>
      <c r="K962">
        <v>53</v>
      </c>
    </row>
    <row r="963" spans="1:11" x14ac:dyDescent="0.35">
      <c r="A963" t="s">
        <v>1082</v>
      </c>
      <c r="B963" s="2">
        <v>45077.279166666667</v>
      </c>
      <c r="C963" t="s">
        <v>20</v>
      </c>
      <c r="D963" t="s">
        <v>81</v>
      </c>
      <c r="E963" t="s">
        <v>33</v>
      </c>
      <c r="F963">
        <v>24</v>
      </c>
      <c r="G963" t="s">
        <v>21</v>
      </c>
      <c r="H963" t="s">
        <v>16</v>
      </c>
      <c r="I963" t="b">
        <v>0</v>
      </c>
      <c r="K963">
        <v>59</v>
      </c>
    </row>
    <row r="964" spans="1:11" x14ac:dyDescent="0.35">
      <c r="A964" t="s">
        <v>1083</v>
      </c>
      <c r="B964" s="2">
        <v>45077.28402777778</v>
      </c>
      <c r="C964" t="s">
        <v>122</v>
      </c>
      <c r="D964" t="s">
        <v>37</v>
      </c>
      <c r="E964" t="s">
        <v>20</v>
      </c>
      <c r="F964">
        <v>11</v>
      </c>
      <c r="G964" t="s">
        <v>15</v>
      </c>
      <c r="H964" t="s">
        <v>34</v>
      </c>
      <c r="I964" t="b">
        <v>1</v>
      </c>
      <c r="K964">
        <v>12</v>
      </c>
    </row>
    <row r="965" spans="1:11" x14ac:dyDescent="0.35">
      <c r="A965" t="s">
        <v>1084</v>
      </c>
      <c r="B965" s="2">
        <v>45077.363888888889</v>
      </c>
      <c r="C965" t="s">
        <v>122</v>
      </c>
      <c r="D965" t="s">
        <v>95</v>
      </c>
      <c r="E965" t="s">
        <v>43</v>
      </c>
      <c r="F965">
        <v>79</v>
      </c>
      <c r="G965" t="s">
        <v>25</v>
      </c>
      <c r="H965" t="s">
        <v>16</v>
      </c>
      <c r="I965" t="b">
        <v>0</v>
      </c>
      <c r="K965">
        <v>29</v>
      </c>
    </row>
    <row r="966" spans="1:11" x14ac:dyDescent="0.35">
      <c r="A966" t="s">
        <v>1085</v>
      </c>
      <c r="B966" s="2">
        <v>45077.379861111112</v>
      </c>
      <c r="C966" t="s">
        <v>33</v>
      </c>
      <c r="D966" t="s">
        <v>137</v>
      </c>
      <c r="E966" t="s">
        <v>33</v>
      </c>
      <c r="F966">
        <v>11</v>
      </c>
      <c r="G966" t="s">
        <v>53</v>
      </c>
      <c r="H966" t="s">
        <v>16</v>
      </c>
      <c r="I966" t="b">
        <v>0</v>
      </c>
      <c r="J966">
        <v>10</v>
      </c>
      <c r="K966">
        <v>40</v>
      </c>
    </row>
    <row r="967" spans="1:11" x14ac:dyDescent="0.35">
      <c r="A967" t="s">
        <v>1086</v>
      </c>
      <c r="B967" s="2">
        <v>45077.395833333343</v>
      </c>
      <c r="C967" t="s">
        <v>76</v>
      </c>
      <c r="D967" t="s">
        <v>120</v>
      </c>
      <c r="E967" t="s">
        <v>33</v>
      </c>
      <c r="F967">
        <v>53</v>
      </c>
      <c r="G967" t="s">
        <v>89</v>
      </c>
      <c r="H967" t="s">
        <v>34</v>
      </c>
      <c r="I967" t="b">
        <v>1</v>
      </c>
      <c r="J967">
        <v>9</v>
      </c>
      <c r="K967">
        <v>14</v>
      </c>
    </row>
    <row r="968" spans="1:11" x14ac:dyDescent="0.35">
      <c r="A968" t="s">
        <v>1087</v>
      </c>
      <c r="B968" s="2">
        <v>45077.446527777778</v>
      </c>
      <c r="C968" t="s">
        <v>91</v>
      </c>
      <c r="D968" t="s">
        <v>174</v>
      </c>
      <c r="E968" t="s">
        <v>14</v>
      </c>
      <c r="F968">
        <v>64</v>
      </c>
      <c r="G968" t="s">
        <v>38</v>
      </c>
      <c r="H968" t="s">
        <v>16</v>
      </c>
      <c r="I968" t="b">
        <v>1</v>
      </c>
      <c r="K968">
        <v>50</v>
      </c>
    </row>
    <row r="969" spans="1:11" x14ac:dyDescent="0.35">
      <c r="A969" t="s">
        <v>1088</v>
      </c>
      <c r="B969" s="2">
        <v>45077.491666666669</v>
      </c>
      <c r="C969" t="s">
        <v>83</v>
      </c>
      <c r="D969" t="s">
        <v>74</v>
      </c>
      <c r="E969" t="s">
        <v>14</v>
      </c>
      <c r="F969">
        <v>48</v>
      </c>
      <c r="G969" t="s">
        <v>15</v>
      </c>
      <c r="H969" t="s">
        <v>16</v>
      </c>
      <c r="I969" t="b">
        <v>1</v>
      </c>
      <c r="K969">
        <v>43</v>
      </c>
    </row>
    <row r="970" spans="1:11" x14ac:dyDescent="0.35">
      <c r="A970" t="s">
        <v>1089</v>
      </c>
      <c r="B970" s="2">
        <v>45077.504861111112</v>
      </c>
      <c r="C970" t="s">
        <v>51</v>
      </c>
      <c r="D970" t="s">
        <v>161</v>
      </c>
      <c r="E970" t="s">
        <v>33</v>
      </c>
      <c r="F970">
        <v>53</v>
      </c>
      <c r="G970" t="s">
        <v>89</v>
      </c>
      <c r="H970" t="s">
        <v>16</v>
      </c>
      <c r="I970" t="b">
        <v>1</v>
      </c>
      <c r="K970">
        <v>15</v>
      </c>
    </row>
    <row r="971" spans="1:11" x14ac:dyDescent="0.35">
      <c r="A971" t="s">
        <v>1090</v>
      </c>
      <c r="B971" s="2">
        <v>45077.666666666657</v>
      </c>
      <c r="C971" t="s">
        <v>18</v>
      </c>
      <c r="D971" t="s">
        <v>263</v>
      </c>
      <c r="E971" t="s">
        <v>43</v>
      </c>
      <c r="F971">
        <v>75</v>
      </c>
      <c r="G971" t="s">
        <v>15</v>
      </c>
      <c r="H971" t="s">
        <v>16</v>
      </c>
      <c r="I971" t="b">
        <v>0</v>
      </c>
      <c r="K971">
        <v>26</v>
      </c>
    </row>
    <row r="972" spans="1:11" x14ac:dyDescent="0.35">
      <c r="A972" t="s">
        <v>1091</v>
      </c>
      <c r="B972" s="2">
        <v>45077.71875</v>
      </c>
      <c r="C972" t="s">
        <v>45</v>
      </c>
      <c r="D972" t="s">
        <v>170</v>
      </c>
      <c r="E972" t="s">
        <v>33</v>
      </c>
      <c r="F972">
        <v>42</v>
      </c>
      <c r="G972" t="s">
        <v>25</v>
      </c>
      <c r="H972" t="s">
        <v>16</v>
      </c>
      <c r="I972" t="b">
        <v>0</v>
      </c>
      <c r="K972">
        <v>45</v>
      </c>
    </row>
    <row r="973" spans="1:11" x14ac:dyDescent="0.35">
      <c r="A973" t="s">
        <v>1092</v>
      </c>
      <c r="B973" s="2">
        <v>45077.743055555547</v>
      </c>
      <c r="C973" t="s">
        <v>12</v>
      </c>
      <c r="D973" t="s">
        <v>19</v>
      </c>
      <c r="E973" t="s">
        <v>33</v>
      </c>
      <c r="F973">
        <v>63</v>
      </c>
      <c r="G973" t="s">
        <v>89</v>
      </c>
      <c r="H973" t="s">
        <v>16</v>
      </c>
      <c r="I973" t="b">
        <v>0</v>
      </c>
      <c r="K973">
        <v>55</v>
      </c>
    </row>
    <row r="974" spans="1:11" x14ac:dyDescent="0.35">
      <c r="A974" t="s">
        <v>1093</v>
      </c>
      <c r="B974" s="2">
        <v>45077.761805555558</v>
      </c>
      <c r="C974" t="s">
        <v>20</v>
      </c>
      <c r="D974" t="s">
        <v>153</v>
      </c>
      <c r="E974" t="s">
        <v>33</v>
      </c>
      <c r="F974">
        <v>24</v>
      </c>
      <c r="G974" t="s">
        <v>53</v>
      </c>
      <c r="H974" t="s">
        <v>34</v>
      </c>
      <c r="I974" t="b">
        <v>1</v>
      </c>
      <c r="K974">
        <v>25</v>
      </c>
    </row>
    <row r="975" spans="1:11" x14ac:dyDescent="0.35">
      <c r="A975" t="s">
        <v>1094</v>
      </c>
      <c r="B975" s="2">
        <v>45077.763194444437</v>
      </c>
      <c r="C975" t="s">
        <v>184</v>
      </c>
      <c r="D975" t="s">
        <v>81</v>
      </c>
      <c r="E975" t="s">
        <v>14</v>
      </c>
      <c r="F975">
        <v>73</v>
      </c>
      <c r="G975" t="s">
        <v>15</v>
      </c>
      <c r="H975" t="s">
        <v>16</v>
      </c>
      <c r="I975" t="b">
        <v>1</v>
      </c>
      <c r="K975">
        <v>57</v>
      </c>
    </row>
    <row r="976" spans="1:11" x14ac:dyDescent="0.35">
      <c r="A976" t="s">
        <v>1095</v>
      </c>
      <c r="B976" s="2">
        <v>45077.874305555553</v>
      </c>
      <c r="C976" t="s">
        <v>106</v>
      </c>
      <c r="D976" t="s">
        <v>65</v>
      </c>
      <c r="E976" t="s">
        <v>20</v>
      </c>
      <c r="F976">
        <v>67</v>
      </c>
      <c r="G976" t="s">
        <v>15</v>
      </c>
      <c r="H976" t="s">
        <v>34</v>
      </c>
      <c r="I976" t="b">
        <v>0</v>
      </c>
      <c r="K976">
        <v>58</v>
      </c>
    </row>
    <row r="977" spans="1:11" x14ac:dyDescent="0.35">
      <c r="A977" t="s">
        <v>1096</v>
      </c>
      <c r="B977" s="2">
        <v>45077.925694444442</v>
      </c>
      <c r="C977" t="s">
        <v>91</v>
      </c>
      <c r="D977" t="s">
        <v>28</v>
      </c>
      <c r="E977" t="s">
        <v>20</v>
      </c>
      <c r="F977">
        <v>3</v>
      </c>
      <c r="G977" t="s">
        <v>25</v>
      </c>
      <c r="H977" t="s">
        <v>34</v>
      </c>
      <c r="I977" t="b">
        <v>1</v>
      </c>
      <c r="J977">
        <v>9</v>
      </c>
      <c r="K977">
        <v>43</v>
      </c>
    </row>
    <row r="978" spans="1:11" x14ac:dyDescent="0.35">
      <c r="A978" t="s">
        <v>1097</v>
      </c>
      <c r="B978" s="2">
        <v>45077.959722222222</v>
      </c>
      <c r="C978" t="s">
        <v>70</v>
      </c>
      <c r="D978" t="s">
        <v>52</v>
      </c>
      <c r="E978" t="s">
        <v>43</v>
      </c>
      <c r="F978">
        <v>24</v>
      </c>
      <c r="G978" t="s">
        <v>53</v>
      </c>
      <c r="H978" t="s">
        <v>151</v>
      </c>
      <c r="I978" t="b">
        <v>0</v>
      </c>
      <c r="K978">
        <v>17</v>
      </c>
    </row>
    <row r="979" spans="1:11" x14ac:dyDescent="0.35">
      <c r="A979" t="s">
        <v>1098</v>
      </c>
      <c r="B979" s="2">
        <v>45078.004861111112</v>
      </c>
      <c r="C979" t="s">
        <v>106</v>
      </c>
      <c r="D979" t="s">
        <v>132</v>
      </c>
      <c r="E979" t="s">
        <v>20</v>
      </c>
      <c r="F979">
        <v>6</v>
      </c>
      <c r="G979" t="s">
        <v>61</v>
      </c>
      <c r="H979" t="s">
        <v>16</v>
      </c>
      <c r="I979" t="b">
        <v>0</v>
      </c>
      <c r="K979">
        <v>44</v>
      </c>
    </row>
    <row r="980" spans="1:11" x14ac:dyDescent="0.35">
      <c r="A980" t="s">
        <v>1099</v>
      </c>
      <c r="B980" s="2">
        <v>45078.145138888889</v>
      </c>
      <c r="C980" t="s">
        <v>57</v>
      </c>
      <c r="D980" t="s">
        <v>49</v>
      </c>
      <c r="E980" t="s">
        <v>43</v>
      </c>
      <c r="F980">
        <v>62</v>
      </c>
      <c r="G980" t="s">
        <v>25</v>
      </c>
      <c r="H980" t="s">
        <v>269</v>
      </c>
      <c r="I980" t="b">
        <v>0</v>
      </c>
      <c r="K980">
        <v>25</v>
      </c>
    </row>
    <row r="981" spans="1:11" x14ac:dyDescent="0.35">
      <c r="A981" t="s">
        <v>1100</v>
      </c>
      <c r="B981" s="2">
        <v>45078.175000000003</v>
      </c>
      <c r="C981" t="s">
        <v>91</v>
      </c>
      <c r="D981" t="s">
        <v>112</v>
      </c>
      <c r="E981" t="s">
        <v>43</v>
      </c>
      <c r="F981">
        <v>71</v>
      </c>
      <c r="G981" t="s">
        <v>25</v>
      </c>
      <c r="H981" t="s">
        <v>68</v>
      </c>
      <c r="I981" t="b">
        <v>0</v>
      </c>
      <c r="K981">
        <v>32</v>
      </c>
    </row>
    <row r="982" spans="1:11" x14ac:dyDescent="0.35">
      <c r="A982" t="s">
        <v>1101</v>
      </c>
      <c r="B982" s="2">
        <v>45078.177083333343</v>
      </c>
      <c r="C982" t="s">
        <v>23</v>
      </c>
      <c r="D982" t="s">
        <v>214</v>
      </c>
      <c r="E982" t="s">
        <v>43</v>
      </c>
      <c r="F982">
        <v>16</v>
      </c>
      <c r="G982" t="s">
        <v>89</v>
      </c>
      <c r="H982" t="s">
        <v>16</v>
      </c>
      <c r="I982" t="b">
        <v>1</v>
      </c>
      <c r="K982">
        <v>39</v>
      </c>
    </row>
    <row r="983" spans="1:11" x14ac:dyDescent="0.35">
      <c r="A983" t="s">
        <v>1102</v>
      </c>
      <c r="B983" s="2">
        <v>45078.194444444453</v>
      </c>
      <c r="C983" t="s">
        <v>23</v>
      </c>
      <c r="D983" t="s">
        <v>191</v>
      </c>
      <c r="E983" t="s">
        <v>14</v>
      </c>
      <c r="F983">
        <v>41</v>
      </c>
      <c r="G983" t="s">
        <v>21</v>
      </c>
      <c r="H983" t="s">
        <v>34</v>
      </c>
      <c r="I983" t="b">
        <v>0</v>
      </c>
      <c r="K983">
        <v>36</v>
      </c>
    </row>
    <row r="984" spans="1:11" x14ac:dyDescent="0.35">
      <c r="A984" t="s">
        <v>1103</v>
      </c>
      <c r="B984" s="2">
        <v>45078.345833333333</v>
      </c>
      <c r="C984" t="s">
        <v>78</v>
      </c>
      <c r="D984" t="s">
        <v>101</v>
      </c>
      <c r="E984" t="s">
        <v>33</v>
      </c>
      <c r="F984">
        <v>50</v>
      </c>
      <c r="G984" t="s">
        <v>25</v>
      </c>
      <c r="H984" t="s">
        <v>16</v>
      </c>
      <c r="I984" t="b">
        <v>0</v>
      </c>
      <c r="K984">
        <v>56</v>
      </c>
    </row>
    <row r="985" spans="1:11" x14ac:dyDescent="0.35">
      <c r="A985" t="s">
        <v>1104</v>
      </c>
      <c r="B985" s="2">
        <v>45078.456944444442</v>
      </c>
      <c r="C985" t="s">
        <v>88</v>
      </c>
      <c r="D985" t="s">
        <v>282</v>
      </c>
      <c r="E985" t="s">
        <v>20</v>
      </c>
      <c r="F985">
        <v>49</v>
      </c>
      <c r="G985" t="s">
        <v>89</v>
      </c>
      <c r="H985" t="s">
        <v>151</v>
      </c>
      <c r="I985" t="b">
        <v>1</v>
      </c>
      <c r="K985">
        <v>45</v>
      </c>
    </row>
    <row r="986" spans="1:11" x14ac:dyDescent="0.35">
      <c r="A986" t="s">
        <v>1105</v>
      </c>
      <c r="B986" s="2">
        <v>45078.459027777782</v>
      </c>
      <c r="C986" t="s">
        <v>296</v>
      </c>
      <c r="D986" t="s">
        <v>219</v>
      </c>
      <c r="E986" t="s">
        <v>14</v>
      </c>
      <c r="F986">
        <v>53</v>
      </c>
      <c r="G986" t="s">
        <v>61</v>
      </c>
      <c r="H986" t="s">
        <v>16</v>
      </c>
      <c r="I986" t="b">
        <v>1</v>
      </c>
      <c r="K986">
        <v>23</v>
      </c>
    </row>
    <row r="987" spans="1:11" x14ac:dyDescent="0.35">
      <c r="A987" t="s">
        <v>1106</v>
      </c>
      <c r="B987" s="2">
        <v>45078.48333333333</v>
      </c>
      <c r="C987" t="s">
        <v>106</v>
      </c>
      <c r="D987" t="s">
        <v>79</v>
      </c>
      <c r="E987" t="s">
        <v>43</v>
      </c>
      <c r="F987">
        <v>14</v>
      </c>
      <c r="G987" t="s">
        <v>15</v>
      </c>
      <c r="H987" t="s">
        <v>16</v>
      </c>
      <c r="I987" t="b">
        <v>1</v>
      </c>
      <c r="J987">
        <v>0</v>
      </c>
      <c r="K987">
        <v>28</v>
      </c>
    </row>
    <row r="988" spans="1:11" x14ac:dyDescent="0.35">
      <c r="A988" t="s">
        <v>1107</v>
      </c>
      <c r="B988" s="2">
        <v>45078.583333333343</v>
      </c>
      <c r="C988" t="s">
        <v>76</v>
      </c>
      <c r="D988" t="s">
        <v>263</v>
      </c>
      <c r="E988" t="s">
        <v>43</v>
      </c>
      <c r="F988">
        <v>20</v>
      </c>
      <c r="G988" t="s">
        <v>25</v>
      </c>
      <c r="H988" t="s">
        <v>16</v>
      </c>
      <c r="I988" t="b">
        <v>0</v>
      </c>
      <c r="J988">
        <v>5</v>
      </c>
      <c r="K988">
        <v>49</v>
      </c>
    </row>
    <row r="989" spans="1:11" x14ac:dyDescent="0.35">
      <c r="A989" t="s">
        <v>1108</v>
      </c>
      <c r="B989" s="2">
        <v>45078.594444444447</v>
      </c>
      <c r="C989" t="s">
        <v>129</v>
      </c>
      <c r="D989" t="s">
        <v>32</v>
      </c>
      <c r="E989" t="s">
        <v>20</v>
      </c>
      <c r="F989">
        <v>54</v>
      </c>
      <c r="G989" t="s">
        <v>15</v>
      </c>
      <c r="H989" t="s">
        <v>68</v>
      </c>
      <c r="I989" t="b">
        <v>0</v>
      </c>
      <c r="J989">
        <v>3</v>
      </c>
      <c r="K989">
        <v>19</v>
      </c>
    </row>
    <row r="990" spans="1:11" x14ac:dyDescent="0.35">
      <c r="A990" t="s">
        <v>1109</v>
      </c>
      <c r="B990" s="2">
        <v>45078.611111111109</v>
      </c>
      <c r="C990" t="s">
        <v>99</v>
      </c>
      <c r="D990" t="s">
        <v>159</v>
      </c>
      <c r="E990" t="s">
        <v>20</v>
      </c>
      <c r="F990">
        <v>70</v>
      </c>
      <c r="G990" t="s">
        <v>15</v>
      </c>
      <c r="H990" t="s">
        <v>269</v>
      </c>
      <c r="I990" t="b">
        <v>0</v>
      </c>
      <c r="J990">
        <v>0</v>
      </c>
      <c r="K990">
        <v>43</v>
      </c>
    </row>
    <row r="991" spans="1:11" x14ac:dyDescent="0.35">
      <c r="A991" t="s">
        <v>1110</v>
      </c>
      <c r="B991" s="2">
        <v>45078.65</v>
      </c>
      <c r="C991" t="s">
        <v>296</v>
      </c>
      <c r="D991" t="s">
        <v>60</v>
      </c>
      <c r="E991" t="s">
        <v>14</v>
      </c>
      <c r="F991">
        <v>78</v>
      </c>
      <c r="G991" t="s">
        <v>89</v>
      </c>
      <c r="H991" t="s">
        <v>34</v>
      </c>
      <c r="I991" t="b">
        <v>1</v>
      </c>
      <c r="K991">
        <v>38</v>
      </c>
    </row>
    <row r="992" spans="1:11" x14ac:dyDescent="0.35">
      <c r="A992" t="s">
        <v>1111</v>
      </c>
      <c r="B992" s="2">
        <v>45078.686805555553</v>
      </c>
      <c r="C992" t="s">
        <v>70</v>
      </c>
      <c r="D992" t="s">
        <v>209</v>
      </c>
      <c r="E992" t="s">
        <v>43</v>
      </c>
      <c r="F992">
        <v>40</v>
      </c>
      <c r="G992" t="s">
        <v>15</v>
      </c>
      <c r="H992" t="s">
        <v>34</v>
      </c>
      <c r="I992" t="b">
        <v>0</v>
      </c>
      <c r="J992">
        <v>8</v>
      </c>
      <c r="K992">
        <v>19</v>
      </c>
    </row>
    <row r="993" spans="1:11" x14ac:dyDescent="0.35">
      <c r="A993" t="s">
        <v>1112</v>
      </c>
      <c r="B993" s="2">
        <v>45078.727083333331</v>
      </c>
      <c r="C993" t="s">
        <v>108</v>
      </c>
      <c r="D993" t="s">
        <v>67</v>
      </c>
      <c r="E993" t="s">
        <v>43</v>
      </c>
      <c r="F993">
        <v>33</v>
      </c>
      <c r="G993" t="s">
        <v>15</v>
      </c>
      <c r="H993" t="s">
        <v>16</v>
      </c>
      <c r="I993" t="b">
        <v>0</v>
      </c>
      <c r="K993">
        <v>15</v>
      </c>
    </row>
    <row r="994" spans="1:11" x14ac:dyDescent="0.35">
      <c r="A994" t="s">
        <v>1113</v>
      </c>
      <c r="B994" s="2">
        <v>45078.782638888893</v>
      </c>
      <c r="C994" t="s">
        <v>108</v>
      </c>
      <c r="D994" t="s">
        <v>176</v>
      </c>
      <c r="E994" t="s">
        <v>33</v>
      </c>
      <c r="F994">
        <v>41</v>
      </c>
      <c r="G994" t="s">
        <v>15</v>
      </c>
      <c r="H994" t="s">
        <v>151</v>
      </c>
      <c r="I994" t="b">
        <v>0</v>
      </c>
      <c r="J994">
        <v>3</v>
      </c>
      <c r="K994">
        <v>25</v>
      </c>
    </row>
    <row r="995" spans="1:11" x14ac:dyDescent="0.35">
      <c r="A995" t="s">
        <v>1114</v>
      </c>
      <c r="B995" s="2">
        <v>45078.88958333333</v>
      </c>
      <c r="C995" t="s">
        <v>184</v>
      </c>
      <c r="D995" t="s">
        <v>132</v>
      </c>
      <c r="E995" t="s">
        <v>33</v>
      </c>
      <c r="F995">
        <v>46</v>
      </c>
      <c r="G995" t="s">
        <v>38</v>
      </c>
      <c r="H995" t="s">
        <v>16</v>
      </c>
      <c r="I995" t="b">
        <v>1</v>
      </c>
      <c r="K995">
        <v>11</v>
      </c>
    </row>
    <row r="996" spans="1:11" x14ac:dyDescent="0.35">
      <c r="A996" t="s">
        <v>1115</v>
      </c>
      <c r="B996" s="2">
        <v>45078.900694444441</v>
      </c>
      <c r="C996" t="s">
        <v>117</v>
      </c>
      <c r="D996" t="s">
        <v>186</v>
      </c>
      <c r="E996" t="s">
        <v>43</v>
      </c>
      <c r="F996">
        <v>6</v>
      </c>
      <c r="G996" t="s">
        <v>47</v>
      </c>
      <c r="H996" t="s">
        <v>29</v>
      </c>
      <c r="I996" t="b">
        <v>1</v>
      </c>
      <c r="K996">
        <v>55</v>
      </c>
    </row>
    <row r="997" spans="1:11" x14ac:dyDescent="0.35">
      <c r="A997" t="s">
        <v>1116</v>
      </c>
      <c r="B997" s="2">
        <v>45078.927083333343</v>
      </c>
      <c r="C997" t="s">
        <v>23</v>
      </c>
      <c r="D997" t="s">
        <v>134</v>
      </c>
      <c r="E997" t="s">
        <v>43</v>
      </c>
      <c r="F997">
        <v>36</v>
      </c>
      <c r="G997" t="s">
        <v>15</v>
      </c>
      <c r="H997" t="s">
        <v>34</v>
      </c>
      <c r="I997" t="b">
        <v>0</v>
      </c>
      <c r="K997">
        <v>16</v>
      </c>
    </row>
    <row r="998" spans="1:11" x14ac:dyDescent="0.35">
      <c r="A998" t="s">
        <v>1117</v>
      </c>
      <c r="B998" s="2">
        <v>45078.960416666669</v>
      </c>
      <c r="C998" t="s">
        <v>51</v>
      </c>
      <c r="D998" t="s">
        <v>259</v>
      </c>
      <c r="E998" t="s">
        <v>33</v>
      </c>
      <c r="F998">
        <v>8</v>
      </c>
      <c r="G998" t="s">
        <v>15</v>
      </c>
      <c r="H998" t="s">
        <v>16</v>
      </c>
      <c r="I998" t="b">
        <v>0</v>
      </c>
      <c r="K998">
        <v>17</v>
      </c>
    </row>
    <row r="999" spans="1:11" x14ac:dyDescent="0.35">
      <c r="A999" t="s">
        <v>1118</v>
      </c>
      <c r="B999" s="2">
        <v>45079.097222222219</v>
      </c>
      <c r="C999" t="s">
        <v>88</v>
      </c>
      <c r="D999" t="s">
        <v>97</v>
      </c>
      <c r="E999" t="s">
        <v>43</v>
      </c>
      <c r="F999">
        <v>38</v>
      </c>
      <c r="G999" t="s">
        <v>53</v>
      </c>
      <c r="H999" t="s">
        <v>16</v>
      </c>
      <c r="I999" t="b">
        <v>0</v>
      </c>
      <c r="K999">
        <v>56</v>
      </c>
    </row>
    <row r="1000" spans="1:11" x14ac:dyDescent="0.35">
      <c r="A1000" t="s">
        <v>1119</v>
      </c>
      <c r="B1000" s="2">
        <v>45079.133333333331</v>
      </c>
      <c r="C1000" t="s">
        <v>106</v>
      </c>
      <c r="D1000" t="s">
        <v>42</v>
      </c>
      <c r="E1000" t="s">
        <v>14</v>
      </c>
      <c r="F1000">
        <v>25</v>
      </c>
      <c r="G1000" t="s">
        <v>38</v>
      </c>
      <c r="H1000" t="s">
        <v>16</v>
      </c>
      <c r="I1000" t="b">
        <v>1</v>
      </c>
      <c r="J1000">
        <v>8</v>
      </c>
      <c r="K1000">
        <v>51</v>
      </c>
    </row>
    <row r="1001" spans="1:11" x14ac:dyDescent="0.35">
      <c r="A1001" t="s">
        <v>1120</v>
      </c>
      <c r="B1001" s="2">
        <v>45079.179861111108</v>
      </c>
      <c r="C1001" t="s">
        <v>33</v>
      </c>
      <c r="D1001" t="s">
        <v>52</v>
      </c>
      <c r="E1001" t="s">
        <v>33</v>
      </c>
      <c r="F1001">
        <v>36</v>
      </c>
      <c r="G1001" t="s">
        <v>25</v>
      </c>
      <c r="H1001" t="s">
        <v>16</v>
      </c>
      <c r="I1001" t="b">
        <v>0</v>
      </c>
      <c r="K1001">
        <v>46</v>
      </c>
    </row>
    <row r="1002" spans="1:11" x14ac:dyDescent="0.35">
      <c r="A1002" t="s">
        <v>1121</v>
      </c>
      <c r="B1002" s="2">
        <v>45079.443749999999</v>
      </c>
      <c r="C1002" t="s">
        <v>88</v>
      </c>
      <c r="D1002" t="s">
        <v>176</v>
      </c>
      <c r="E1002" t="s">
        <v>20</v>
      </c>
      <c r="F1002">
        <v>52</v>
      </c>
      <c r="G1002" t="s">
        <v>53</v>
      </c>
      <c r="H1002" t="s">
        <v>34</v>
      </c>
      <c r="I1002" t="b">
        <v>0</v>
      </c>
      <c r="K1002">
        <v>22</v>
      </c>
    </row>
    <row r="1003" spans="1:11" x14ac:dyDescent="0.35">
      <c r="A1003" t="s">
        <v>1122</v>
      </c>
      <c r="B1003" s="2">
        <v>45079.46597222222</v>
      </c>
      <c r="C1003" t="s">
        <v>83</v>
      </c>
      <c r="D1003" t="s">
        <v>159</v>
      </c>
      <c r="E1003" t="s">
        <v>43</v>
      </c>
      <c r="F1003">
        <v>60</v>
      </c>
      <c r="G1003" t="s">
        <v>25</v>
      </c>
      <c r="H1003" t="s">
        <v>68</v>
      </c>
      <c r="I1003" t="b">
        <v>0</v>
      </c>
      <c r="K1003">
        <v>33</v>
      </c>
    </row>
    <row r="1004" spans="1:11" x14ac:dyDescent="0.35">
      <c r="A1004" t="s">
        <v>1123</v>
      </c>
      <c r="B1004" s="2">
        <v>45079.543749999997</v>
      </c>
      <c r="C1004" t="s">
        <v>76</v>
      </c>
      <c r="D1004" t="s">
        <v>206</v>
      </c>
      <c r="E1004" t="s">
        <v>14</v>
      </c>
      <c r="F1004">
        <v>27</v>
      </c>
      <c r="G1004" t="s">
        <v>89</v>
      </c>
      <c r="H1004" t="s">
        <v>16</v>
      </c>
      <c r="I1004" t="b">
        <v>0</v>
      </c>
      <c r="K1004">
        <v>58</v>
      </c>
    </row>
    <row r="1005" spans="1:11" x14ac:dyDescent="0.35">
      <c r="A1005" t="s">
        <v>1124</v>
      </c>
      <c r="B1005" s="2">
        <v>45079.59652777778</v>
      </c>
      <c r="C1005" t="s">
        <v>108</v>
      </c>
      <c r="D1005" t="s">
        <v>176</v>
      </c>
      <c r="E1005" t="s">
        <v>20</v>
      </c>
      <c r="F1005">
        <v>11</v>
      </c>
      <c r="G1005" t="s">
        <v>38</v>
      </c>
      <c r="H1005" t="s">
        <v>34</v>
      </c>
      <c r="I1005" t="b">
        <v>1</v>
      </c>
      <c r="K1005">
        <v>45</v>
      </c>
    </row>
    <row r="1006" spans="1:11" x14ac:dyDescent="0.35">
      <c r="A1006" t="s">
        <v>1125</v>
      </c>
      <c r="B1006" s="2">
        <v>45079.625694444447</v>
      </c>
      <c r="C1006" t="s">
        <v>129</v>
      </c>
      <c r="D1006" t="s">
        <v>156</v>
      </c>
      <c r="E1006" t="s">
        <v>20</v>
      </c>
      <c r="F1006">
        <v>26</v>
      </c>
      <c r="G1006" t="s">
        <v>25</v>
      </c>
      <c r="H1006" t="s">
        <v>151</v>
      </c>
      <c r="I1006" t="b">
        <v>1</v>
      </c>
      <c r="J1006">
        <v>5</v>
      </c>
      <c r="K1006">
        <v>25</v>
      </c>
    </row>
    <row r="1007" spans="1:11" x14ac:dyDescent="0.35">
      <c r="A1007" t="s">
        <v>1126</v>
      </c>
      <c r="B1007" s="2">
        <v>45079.740277777782</v>
      </c>
      <c r="C1007" t="s">
        <v>70</v>
      </c>
      <c r="D1007" t="s">
        <v>97</v>
      </c>
      <c r="E1007" t="s">
        <v>14</v>
      </c>
      <c r="F1007">
        <v>19</v>
      </c>
      <c r="G1007" t="s">
        <v>21</v>
      </c>
      <c r="H1007" t="s">
        <v>29</v>
      </c>
      <c r="I1007" t="b">
        <v>0</v>
      </c>
      <c r="K1007">
        <v>56</v>
      </c>
    </row>
    <row r="1008" spans="1:11" x14ac:dyDescent="0.35">
      <c r="A1008" t="s">
        <v>1127</v>
      </c>
      <c r="B1008" s="2">
        <v>45079.885416666657</v>
      </c>
      <c r="C1008" t="s">
        <v>57</v>
      </c>
      <c r="D1008" t="s">
        <v>42</v>
      </c>
      <c r="E1008" t="s">
        <v>33</v>
      </c>
      <c r="F1008">
        <v>41</v>
      </c>
      <c r="G1008" t="s">
        <v>15</v>
      </c>
      <c r="H1008" t="s">
        <v>16</v>
      </c>
      <c r="I1008" t="b">
        <v>0</v>
      </c>
      <c r="K1008">
        <v>19</v>
      </c>
    </row>
    <row r="1009" spans="1:11" x14ac:dyDescent="0.35">
      <c r="A1009" t="s">
        <v>1128</v>
      </c>
      <c r="B1009" s="2">
        <v>45079.926388888889</v>
      </c>
      <c r="C1009" t="s">
        <v>91</v>
      </c>
      <c r="D1009" t="s">
        <v>95</v>
      </c>
      <c r="E1009" t="s">
        <v>20</v>
      </c>
      <c r="F1009">
        <v>15</v>
      </c>
      <c r="G1009" t="s">
        <v>25</v>
      </c>
      <c r="H1009" t="s">
        <v>16</v>
      </c>
      <c r="I1009" t="b">
        <v>1</v>
      </c>
      <c r="J1009">
        <v>2</v>
      </c>
      <c r="K1009">
        <v>31</v>
      </c>
    </row>
    <row r="1010" spans="1:11" x14ac:dyDescent="0.35">
      <c r="A1010" t="s">
        <v>1129</v>
      </c>
      <c r="B1010" s="2">
        <v>45079.970833333333</v>
      </c>
      <c r="C1010" t="s">
        <v>88</v>
      </c>
      <c r="D1010" t="s">
        <v>156</v>
      </c>
      <c r="E1010" t="s">
        <v>20</v>
      </c>
      <c r="F1010">
        <v>73</v>
      </c>
      <c r="G1010" t="s">
        <v>61</v>
      </c>
      <c r="H1010" t="s">
        <v>34</v>
      </c>
      <c r="I1010" t="b">
        <v>1</v>
      </c>
      <c r="K1010">
        <v>46</v>
      </c>
    </row>
    <row r="1011" spans="1:11" x14ac:dyDescent="0.35">
      <c r="A1011" t="s">
        <v>1130</v>
      </c>
      <c r="B1011" s="2">
        <v>45080.191666666673</v>
      </c>
      <c r="C1011" t="s">
        <v>108</v>
      </c>
      <c r="D1011" t="s">
        <v>212</v>
      </c>
      <c r="E1011" t="s">
        <v>43</v>
      </c>
      <c r="F1011">
        <v>75</v>
      </c>
      <c r="G1011" t="s">
        <v>21</v>
      </c>
      <c r="H1011" t="s">
        <v>16</v>
      </c>
      <c r="I1011" t="b">
        <v>1</v>
      </c>
      <c r="J1011">
        <v>9</v>
      </c>
      <c r="K1011">
        <v>39</v>
      </c>
    </row>
    <row r="1012" spans="1:11" x14ac:dyDescent="0.35">
      <c r="A1012" t="s">
        <v>1131</v>
      </c>
      <c r="B1012" s="2">
        <v>45080.276388888888</v>
      </c>
      <c r="C1012" t="s">
        <v>73</v>
      </c>
      <c r="D1012" t="s">
        <v>37</v>
      </c>
      <c r="E1012" t="s">
        <v>43</v>
      </c>
      <c r="F1012">
        <v>58</v>
      </c>
      <c r="G1012" t="s">
        <v>53</v>
      </c>
      <c r="H1012" t="s">
        <v>16</v>
      </c>
      <c r="I1012" t="b">
        <v>0</v>
      </c>
      <c r="K1012">
        <v>25</v>
      </c>
    </row>
    <row r="1013" spans="1:11" x14ac:dyDescent="0.35">
      <c r="A1013" t="s">
        <v>1132</v>
      </c>
      <c r="B1013" s="2">
        <v>45080.356249999997</v>
      </c>
      <c r="C1013" t="s">
        <v>33</v>
      </c>
      <c r="D1013" t="s">
        <v>52</v>
      </c>
      <c r="E1013" t="s">
        <v>14</v>
      </c>
      <c r="F1013">
        <v>29</v>
      </c>
      <c r="G1013" t="s">
        <v>25</v>
      </c>
      <c r="H1013" t="s">
        <v>16</v>
      </c>
      <c r="I1013" t="b">
        <v>0</v>
      </c>
      <c r="K1013">
        <v>37</v>
      </c>
    </row>
    <row r="1014" spans="1:11" x14ac:dyDescent="0.35">
      <c r="A1014" t="s">
        <v>1133</v>
      </c>
      <c r="B1014" s="2">
        <v>45080.380555555559</v>
      </c>
      <c r="C1014" t="s">
        <v>76</v>
      </c>
      <c r="D1014" t="s">
        <v>244</v>
      </c>
      <c r="E1014" t="s">
        <v>43</v>
      </c>
      <c r="F1014">
        <v>28</v>
      </c>
      <c r="G1014" t="s">
        <v>47</v>
      </c>
      <c r="H1014" t="s">
        <v>16</v>
      </c>
      <c r="I1014" t="b">
        <v>1</v>
      </c>
      <c r="K1014">
        <v>19</v>
      </c>
    </row>
    <row r="1015" spans="1:11" x14ac:dyDescent="0.35">
      <c r="A1015" t="s">
        <v>1134</v>
      </c>
      <c r="B1015" s="2">
        <v>45080.511805555558</v>
      </c>
      <c r="C1015" t="s">
        <v>45</v>
      </c>
      <c r="D1015" t="s">
        <v>259</v>
      </c>
      <c r="E1015" t="s">
        <v>14</v>
      </c>
      <c r="F1015">
        <v>17</v>
      </c>
      <c r="G1015" t="s">
        <v>15</v>
      </c>
      <c r="H1015" t="s">
        <v>118</v>
      </c>
      <c r="I1015" t="b">
        <v>1</v>
      </c>
      <c r="J1015">
        <v>5</v>
      </c>
      <c r="K1015">
        <v>58</v>
      </c>
    </row>
    <row r="1016" spans="1:11" x14ac:dyDescent="0.35">
      <c r="A1016" t="s">
        <v>1135</v>
      </c>
      <c r="B1016" s="2">
        <v>45080.549305555563</v>
      </c>
      <c r="C1016" t="s">
        <v>83</v>
      </c>
      <c r="D1016" t="s">
        <v>170</v>
      </c>
      <c r="E1016" t="s">
        <v>43</v>
      </c>
      <c r="F1016">
        <v>59</v>
      </c>
      <c r="G1016" t="s">
        <v>47</v>
      </c>
      <c r="H1016" t="s">
        <v>16</v>
      </c>
      <c r="I1016" t="b">
        <v>0</v>
      </c>
      <c r="K1016">
        <v>49</v>
      </c>
    </row>
    <row r="1017" spans="1:11" x14ac:dyDescent="0.35">
      <c r="A1017" t="s">
        <v>1136</v>
      </c>
      <c r="B1017" s="2">
        <v>45080.567361111112</v>
      </c>
      <c r="C1017" t="s">
        <v>33</v>
      </c>
      <c r="D1017" t="s">
        <v>214</v>
      </c>
      <c r="E1017" t="s">
        <v>43</v>
      </c>
      <c r="F1017">
        <v>72</v>
      </c>
      <c r="G1017" t="s">
        <v>38</v>
      </c>
      <c r="H1017" t="s">
        <v>16</v>
      </c>
      <c r="I1017" t="b">
        <v>1</v>
      </c>
      <c r="K1017">
        <v>48</v>
      </c>
    </row>
    <row r="1018" spans="1:11" x14ac:dyDescent="0.35">
      <c r="A1018" t="s">
        <v>1137</v>
      </c>
      <c r="B1018" s="2">
        <v>45080.606249999997</v>
      </c>
      <c r="C1018" t="s">
        <v>122</v>
      </c>
      <c r="D1018" t="s">
        <v>153</v>
      </c>
      <c r="E1018" t="s">
        <v>14</v>
      </c>
      <c r="F1018">
        <v>71</v>
      </c>
      <c r="G1018" t="s">
        <v>21</v>
      </c>
      <c r="H1018" t="s">
        <v>16</v>
      </c>
      <c r="I1018" t="b">
        <v>0</v>
      </c>
      <c r="K1018">
        <v>12</v>
      </c>
    </row>
    <row r="1019" spans="1:11" x14ac:dyDescent="0.35">
      <c r="A1019" t="s">
        <v>1138</v>
      </c>
      <c r="B1019" s="2">
        <v>45080.654861111107</v>
      </c>
      <c r="C1019" t="s">
        <v>117</v>
      </c>
      <c r="D1019" t="s">
        <v>28</v>
      </c>
      <c r="E1019" t="s">
        <v>14</v>
      </c>
      <c r="F1019">
        <v>73</v>
      </c>
      <c r="G1019" t="s">
        <v>89</v>
      </c>
      <c r="H1019" t="s">
        <v>16</v>
      </c>
      <c r="I1019" t="b">
        <v>1</v>
      </c>
      <c r="K1019">
        <v>40</v>
      </c>
    </row>
    <row r="1020" spans="1:11" x14ac:dyDescent="0.35">
      <c r="A1020" t="s">
        <v>1139</v>
      </c>
      <c r="B1020" s="2">
        <v>45080.659722222219</v>
      </c>
      <c r="C1020" t="s">
        <v>57</v>
      </c>
      <c r="D1020" t="s">
        <v>13</v>
      </c>
      <c r="E1020" t="s">
        <v>20</v>
      </c>
      <c r="F1020">
        <v>66</v>
      </c>
      <c r="G1020" t="s">
        <v>25</v>
      </c>
      <c r="H1020" t="s">
        <v>16</v>
      </c>
      <c r="I1020" t="b">
        <v>1</v>
      </c>
      <c r="K1020">
        <v>27</v>
      </c>
    </row>
    <row r="1021" spans="1:11" x14ac:dyDescent="0.35">
      <c r="A1021" t="s">
        <v>1140</v>
      </c>
      <c r="B1021" s="2">
        <v>45080.689583333333</v>
      </c>
      <c r="C1021" t="s">
        <v>57</v>
      </c>
      <c r="D1021" t="s">
        <v>115</v>
      </c>
      <c r="E1021" t="s">
        <v>33</v>
      </c>
      <c r="F1021">
        <v>69</v>
      </c>
      <c r="G1021" t="s">
        <v>15</v>
      </c>
      <c r="H1021" t="s">
        <v>34</v>
      </c>
      <c r="I1021" t="b">
        <v>0</v>
      </c>
      <c r="K1021">
        <v>13</v>
      </c>
    </row>
    <row r="1022" spans="1:11" x14ac:dyDescent="0.35">
      <c r="A1022" t="s">
        <v>1141</v>
      </c>
      <c r="B1022" s="2">
        <v>45080.691666666673</v>
      </c>
      <c r="C1022" t="s">
        <v>296</v>
      </c>
      <c r="D1022" t="s">
        <v>101</v>
      </c>
      <c r="E1022" t="s">
        <v>33</v>
      </c>
      <c r="F1022">
        <v>60</v>
      </c>
      <c r="G1022" t="s">
        <v>15</v>
      </c>
      <c r="H1022" t="s">
        <v>16</v>
      </c>
      <c r="I1022" t="b">
        <v>1</v>
      </c>
      <c r="J1022">
        <v>10</v>
      </c>
      <c r="K1022">
        <v>26</v>
      </c>
    </row>
    <row r="1023" spans="1:11" x14ac:dyDescent="0.35">
      <c r="A1023" t="s">
        <v>1142</v>
      </c>
      <c r="B1023" s="2">
        <v>45080.738888888889</v>
      </c>
      <c r="C1023" t="s">
        <v>51</v>
      </c>
      <c r="D1023" t="s">
        <v>58</v>
      </c>
      <c r="E1023" t="s">
        <v>33</v>
      </c>
      <c r="F1023">
        <v>45</v>
      </c>
      <c r="G1023" t="s">
        <v>15</v>
      </c>
      <c r="H1023" t="s">
        <v>16</v>
      </c>
      <c r="I1023" t="b">
        <v>1</v>
      </c>
      <c r="K1023">
        <v>35</v>
      </c>
    </row>
    <row r="1024" spans="1:11" x14ac:dyDescent="0.35">
      <c r="A1024" t="s">
        <v>1143</v>
      </c>
      <c r="B1024" s="2">
        <v>45080.753472222219</v>
      </c>
      <c r="C1024" t="s">
        <v>73</v>
      </c>
      <c r="D1024" t="s">
        <v>161</v>
      </c>
      <c r="E1024" t="s">
        <v>33</v>
      </c>
      <c r="F1024">
        <v>28</v>
      </c>
      <c r="G1024" t="s">
        <v>89</v>
      </c>
      <c r="H1024" t="s">
        <v>16</v>
      </c>
      <c r="I1024" t="b">
        <v>0</v>
      </c>
      <c r="K1024">
        <v>57</v>
      </c>
    </row>
    <row r="1025" spans="1:11" x14ac:dyDescent="0.35">
      <c r="A1025" t="s">
        <v>1144</v>
      </c>
      <c r="B1025" s="2">
        <v>45080.761111111111</v>
      </c>
      <c r="C1025" t="s">
        <v>88</v>
      </c>
      <c r="D1025" t="s">
        <v>212</v>
      </c>
      <c r="E1025" t="s">
        <v>20</v>
      </c>
      <c r="F1025">
        <v>34</v>
      </c>
      <c r="G1025" t="s">
        <v>25</v>
      </c>
      <c r="H1025" t="s">
        <v>16</v>
      </c>
      <c r="I1025" t="b">
        <v>1</v>
      </c>
      <c r="K1025">
        <v>32</v>
      </c>
    </row>
    <row r="1026" spans="1:11" x14ac:dyDescent="0.35">
      <c r="A1026" t="s">
        <v>1145</v>
      </c>
      <c r="B1026" s="2">
        <v>45080.775694444441</v>
      </c>
      <c r="C1026" t="s">
        <v>99</v>
      </c>
      <c r="D1026" t="s">
        <v>156</v>
      </c>
      <c r="E1026" t="s">
        <v>20</v>
      </c>
      <c r="F1026">
        <v>6</v>
      </c>
      <c r="G1026" t="s">
        <v>53</v>
      </c>
      <c r="H1026" t="s">
        <v>16</v>
      </c>
      <c r="I1026" t="b">
        <v>0</v>
      </c>
      <c r="K1026">
        <v>27</v>
      </c>
    </row>
    <row r="1027" spans="1:11" x14ac:dyDescent="0.35">
      <c r="A1027" t="s">
        <v>1146</v>
      </c>
      <c r="B1027" s="2">
        <v>45080.779861111107</v>
      </c>
      <c r="C1027" t="s">
        <v>23</v>
      </c>
      <c r="D1027" t="s">
        <v>132</v>
      </c>
      <c r="E1027" t="s">
        <v>20</v>
      </c>
      <c r="F1027">
        <v>69</v>
      </c>
      <c r="G1027" t="s">
        <v>53</v>
      </c>
      <c r="H1027" t="s">
        <v>34</v>
      </c>
      <c r="I1027" t="b">
        <v>1</v>
      </c>
      <c r="K1027">
        <v>20</v>
      </c>
    </row>
    <row r="1028" spans="1:11" x14ac:dyDescent="0.35">
      <c r="A1028" t="s">
        <v>1147</v>
      </c>
      <c r="B1028" s="2">
        <v>45080.78125</v>
      </c>
      <c r="C1028" t="s">
        <v>78</v>
      </c>
      <c r="D1028" t="s">
        <v>263</v>
      </c>
      <c r="E1028" t="s">
        <v>14</v>
      </c>
      <c r="F1028">
        <v>24</v>
      </c>
      <c r="G1028" t="s">
        <v>47</v>
      </c>
      <c r="H1028" t="s">
        <v>34</v>
      </c>
      <c r="I1028" t="b">
        <v>0</v>
      </c>
      <c r="K1028">
        <v>37</v>
      </c>
    </row>
    <row r="1029" spans="1:11" x14ac:dyDescent="0.35">
      <c r="A1029" t="s">
        <v>1148</v>
      </c>
      <c r="B1029" s="2">
        <v>45080.838888888888</v>
      </c>
      <c r="C1029" t="s">
        <v>91</v>
      </c>
      <c r="D1029" t="s">
        <v>209</v>
      </c>
      <c r="E1029" t="s">
        <v>43</v>
      </c>
      <c r="F1029">
        <v>41</v>
      </c>
      <c r="G1029" t="s">
        <v>15</v>
      </c>
      <c r="H1029" t="s">
        <v>16</v>
      </c>
      <c r="I1029" t="b">
        <v>0</v>
      </c>
      <c r="K1029">
        <v>49</v>
      </c>
    </row>
    <row r="1030" spans="1:11" x14ac:dyDescent="0.35">
      <c r="A1030" t="s">
        <v>1149</v>
      </c>
      <c r="B1030" s="2">
        <v>45080.845833333333</v>
      </c>
      <c r="C1030" t="s">
        <v>57</v>
      </c>
      <c r="D1030" t="s">
        <v>134</v>
      </c>
      <c r="E1030" t="s">
        <v>20</v>
      </c>
      <c r="F1030">
        <v>14</v>
      </c>
      <c r="G1030" t="s">
        <v>89</v>
      </c>
      <c r="H1030" t="s">
        <v>149</v>
      </c>
      <c r="I1030" t="b">
        <v>0</v>
      </c>
      <c r="J1030">
        <v>3</v>
      </c>
      <c r="K1030">
        <v>13</v>
      </c>
    </row>
    <row r="1031" spans="1:11" x14ac:dyDescent="0.35">
      <c r="A1031" t="s">
        <v>1150</v>
      </c>
      <c r="B1031" s="2">
        <v>45080.863888888889</v>
      </c>
      <c r="C1031" t="s">
        <v>296</v>
      </c>
      <c r="D1031" t="s">
        <v>161</v>
      </c>
      <c r="E1031" t="s">
        <v>43</v>
      </c>
      <c r="F1031">
        <v>40</v>
      </c>
      <c r="G1031" t="s">
        <v>47</v>
      </c>
      <c r="H1031" t="s">
        <v>16</v>
      </c>
      <c r="I1031" t="b">
        <v>1</v>
      </c>
      <c r="K1031">
        <v>18</v>
      </c>
    </row>
    <row r="1032" spans="1:11" x14ac:dyDescent="0.35">
      <c r="A1032" t="s">
        <v>1151</v>
      </c>
      <c r="B1032" s="2">
        <v>45080.87777777778</v>
      </c>
      <c r="C1032" t="s">
        <v>184</v>
      </c>
      <c r="D1032" t="s">
        <v>63</v>
      </c>
      <c r="E1032" t="s">
        <v>20</v>
      </c>
      <c r="F1032">
        <v>74</v>
      </c>
      <c r="G1032" t="s">
        <v>89</v>
      </c>
      <c r="H1032" t="s">
        <v>34</v>
      </c>
      <c r="I1032" t="b">
        <v>0</v>
      </c>
      <c r="J1032">
        <v>10</v>
      </c>
      <c r="K1032">
        <v>55</v>
      </c>
    </row>
    <row r="1033" spans="1:11" x14ac:dyDescent="0.35">
      <c r="A1033" t="s">
        <v>1152</v>
      </c>
      <c r="B1033" s="2">
        <v>45080.906944444447</v>
      </c>
      <c r="C1033" t="s">
        <v>20</v>
      </c>
      <c r="D1033" t="s">
        <v>123</v>
      </c>
      <c r="E1033" t="s">
        <v>33</v>
      </c>
      <c r="F1033">
        <v>46</v>
      </c>
      <c r="G1033" t="s">
        <v>89</v>
      </c>
      <c r="H1033" t="s">
        <v>16</v>
      </c>
      <c r="I1033" t="b">
        <v>0</v>
      </c>
      <c r="J1033">
        <v>1</v>
      </c>
      <c r="K1033">
        <v>32</v>
      </c>
    </row>
    <row r="1034" spans="1:11" x14ac:dyDescent="0.35">
      <c r="A1034" t="s">
        <v>1153</v>
      </c>
      <c r="B1034" s="2">
        <v>45080.92083333333</v>
      </c>
      <c r="C1034" t="s">
        <v>27</v>
      </c>
      <c r="D1034" t="s">
        <v>134</v>
      </c>
      <c r="E1034" t="s">
        <v>14</v>
      </c>
      <c r="F1034">
        <v>22</v>
      </c>
      <c r="G1034" t="s">
        <v>38</v>
      </c>
      <c r="H1034" t="s">
        <v>29</v>
      </c>
      <c r="I1034" t="b">
        <v>0</v>
      </c>
      <c r="J1034">
        <v>2</v>
      </c>
      <c r="K1034">
        <v>60</v>
      </c>
    </row>
    <row r="1035" spans="1:11" x14ac:dyDescent="0.35">
      <c r="A1035" t="s">
        <v>1154</v>
      </c>
      <c r="B1035" s="2">
        <v>45080.925694444442</v>
      </c>
      <c r="C1035" t="s">
        <v>12</v>
      </c>
      <c r="D1035" t="s">
        <v>229</v>
      </c>
      <c r="E1035" t="s">
        <v>43</v>
      </c>
      <c r="F1035">
        <v>29</v>
      </c>
      <c r="G1035" t="s">
        <v>53</v>
      </c>
      <c r="H1035" t="s">
        <v>16</v>
      </c>
      <c r="I1035" t="b">
        <v>1</v>
      </c>
      <c r="K1035">
        <v>32</v>
      </c>
    </row>
    <row r="1036" spans="1:11" x14ac:dyDescent="0.35">
      <c r="A1036" t="s">
        <v>1155</v>
      </c>
      <c r="B1036" s="2">
        <v>45080.931250000001</v>
      </c>
      <c r="C1036" t="s">
        <v>91</v>
      </c>
      <c r="D1036" t="s">
        <v>97</v>
      </c>
      <c r="E1036" t="s">
        <v>33</v>
      </c>
      <c r="F1036">
        <v>69</v>
      </c>
      <c r="G1036" t="s">
        <v>38</v>
      </c>
      <c r="H1036" t="s">
        <v>34</v>
      </c>
      <c r="I1036" t="b">
        <v>0</v>
      </c>
      <c r="K1036">
        <v>56</v>
      </c>
    </row>
    <row r="1037" spans="1:11" x14ac:dyDescent="0.35">
      <c r="A1037" t="s">
        <v>1156</v>
      </c>
      <c r="B1037" s="2">
        <v>45080.963888888888</v>
      </c>
      <c r="C1037" t="s">
        <v>31</v>
      </c>
      <c r="D1037" t="s">
        <v>186</v>
      </c>
      <c r="E1037" t="s">
        <v>43</v>
      </c>
      <c r="F1037">
        <v>52</v>
      </c>
      <c r="G1037" t="s">
        <v>53</v>
      </c>
      <c r="H1037" t="s">
        <v>16</v>
      </c>
      <c r="I1037" t="b">
        <v>0</v>
      </c>
      <c r="K1037">
        <v>14</v>
      </c>
    </row>
    <row r="1038" spans="1:11" x14ac:dyDescent="0.35">
      <c r="A1038" t="s">
        <v>1157</v>
      </c>
      <c r="B1038" s="2">
        <v>45081.049305555563</v>
      </c>
      <c r="C1038" t="s">
        <v>106</v>
      </c>
      <c r="D1038" t="s">
        <v>13</v>
      </c>
      <c r="E1038" t="s">
        <v>43</v>
      </c>
      <c r="F1038">
        <v>26</v>
      </c>
      <c r="G1038" t="s">
        <v>25</v>
      </c>
      <c r="H1038" t="s">
        <v>34</v>
      </c>
      <c r="I1038" t="b">
        <v>1</v>
      </c>
      <c r="J1038">
        <v>8</v>
      </c>
      <c r="K1038">
        <v>58</v>
      </c>
    </row>
    <row r="1039" spans="1:11" x14ac:dyDescent="0.35">
      <c r="A1039" t="s">
        <v>1158</v>
      </c>
      <c r="B1039" s="2">
        <v>45081.122916666667</v>
      </c>
      <c r="C1039" t="s">
        <v>122</v>
      </c>
      <c r="D1039" t="s">
        <v>32</v>
      </c>
      <c r="E1039" t="s">
        <v>43</v>
      </c>
      <c r="F1039">
        <v>52</v>
      </c>
      <c r="G1039" t="s">
        <v>89</v>
      </c>
      <c r="H1039" t="s">
        <v>29</v>
      </c>
      <c r="I1039" t="b">
        <v>1</v>
      </c>
      <c r="K1039">
        <v>39</v>
      </c>
    </row>
    <row r="1040" spans="1:11" x14ac:dyDescent="0.35">
      <c r="A1040" t="s">
        <v>1159</v>
      </c>
      <c r="B1040" s="2">
        <v>45081.213194444441</v>
      </c>
      <c r="C1040" t="s">
        <v>99</v>
      </c>
      <c r="D1040" t="s">
        <v>148</v>
      </c>
      <c r="E1040" t="s">
        <v>33</v>
      </c>
      <c r="F1040">
        <v>2</v>
      </c>
      <c r="G1040" t="s">
        <v>89</v>
      </c>
      <c r="H1040" t="s">
        <v>16</v>
      </c>
      <c r="I1040" t="b">
        <v>0</v>
      </c>
      <c r="K1040">
        <v>38</v>
      </c>
    </row>
    <row r="1041" spans="1:11" x14ac:dyDescent="0.35">
      <c r="A1041" t="s">
        <v>1160</v>
      </c>
      <c r="B1041" s="2">
        <v>45081.229166666657</v>
      </c>
      <c r="C1041" t="s">
        <v>296</v>
      </c>
      <c r="D1041" t="s">
        <v>58</v>
      </c>
      <c r="E1041" t="s">
        <v>43</v>
      </c>
      <c r="F1041">
        <v>65</v>
      </c>
      <c r="G1041" t="s">
        <v>89</v>
      </c>
      <c r="H1041" t="s">
        <v>34</v>
      </c>
      <c r="I1041" t="b">
        <v>1</v>
      </c>
      <c r="K1041">
        <v>10</v>
      </c>
    </row>
    <row r="1042" spans="1:11" x14ac:dyDescent="0.35">
      <c r="A1042" t="s">
        <v>1161</v>
      </c>
      <c r="B1042" s="2">
        <v>45081.280555555553</v>
      </c>
      <c r="C1042" t="s">
        <v>106</v>
      </c>
      <c r="D1042" t="s">
        <v>139</v>
      </c>
      <c r="E1042" t="s">
        <v>20</v>
      </c>
      <c r="F1042">
        <v>75</v>
      </c>
      <c r="G1042" t="s">
        <v>15</v>
      </c>
      <c r="H1042" t="s">
        <v>16</v>
      </c>
      <c r="I1042" t="b">
        <v>0</v>
      </c>
      <c r="J1042">
        <v>6</v>
      </c>
      <c r="K1042">
        <v>25</v>
      </c>
    </row>
    <row r="1043" spans="1:11" x14ac:dyDescent="0.35">
      <c r="A1043" t="s">
        <v>1162</v>
      </c>
      <c r="B1043" s="2">
        <v>45081.359027777777</v>
      </c>
      <c r="C1043" t="s">
        <v>83</v>
      </c>
      <c r="D1043" t="s">
        <v>186</v>
      </c>
      <c r="E1043" t="s">
        <v>20</v>
      </c>
      <c r="F1043">
        <v>27</v>
      </c>
      <c r="G1043" t="s">
        <v>38</v>
      </c>
      <c r="H1043" t="s">
        <v>16</v>
      </c>
      <c r="I1043" t="b">
        <v>1</v>
      </c>
      <c r="J1043">
        <v>0</v>
      </c>
      <c r="K1043">
        <v>16</v>
      </c>
    </row>
    <row r="1044" spans="1:11" x14ac:dyDescent="0.35">
      <c r="A1044" t="s">
        <v>1163</v>
      </c>
      <c r="B1044" s="2">
        <v>45081.381944444453</v>
      </c>
      <c r="C1044" t="s">
        <v>184</v>
      </c>
      <c r="D1044" t="s">
        <v>282</v>
      </c>
      <c r="E1044" t="s">
        <v>43</v>
      </c>
      <c r="F1044">
        <v>61</v>
      </c>
      <c r="G1044" t="s">
        <v>38</v>
      </c>
      <c r="H1044" t="s">
        <v>16</v>
      </c>
      <c r="I1044" t="b">
        <v>0</v>
      </c>
      <c r="K1044">
        <v>44</v>
      </c>
    </row>
    <row r="1045" spans="1:11" x14ac:dyDescent="0.35">
      <c r="A1045" t="s">
        <v>1164</v>
      </c>
      <c r="B1045" s="2">
        <v>45081.393055555563</v>
      </c>
      <c r="C1045" t="s">
        <v>184</v>
      </c>
      <c r="D1045" t="s">
        <v>146</v>
      </c>
      <c r="E1045" t="s">
        <v>43</v>
      </c>
      <c r="F1045">
        <v>4</v>
      </c>
      <c r="G1045" t="s">
        <v>25</v>
      </c>
      <c r="H1045" t="s">
        <v>151</v>
      </c>
      <c r="I1045" t="b">
        <v>1</v>
      </c>
      <c r="K1045">
        <v>48</v>
      </c>
    </row>
    <row r="1046" spans="1:11" x14ac:dyDescent="0.35">
      <c r="A1046" t="s">
        <v>1165</v>
      </c>
      <c r="B1046" s="2">
        <v>45081.397916666669</v>
      </c>
      <c r="C1046" t="s">
        <v>20</v>
      </c>
      <c r="D1046" t="s">
        <v>24</v>
      </c>
      <c r="E1046" t="s">
        <v>20</v>
      </c>
      <c r="F1046">
        <v>21</v>
      </c>
      <c r="G1046" t="s">
        <v>89</v>
      </c>
      <c r="H1046" t="s">
        <v>34</v>
      </c>
      <c r="I1046" t="b">
        <v>0</v>
      </c>
      <c r="K1046">
        <v>11</v>
      </c>
    </row>
    <row r="1047" spans="1:11" x14ac:dyDescent="0.35">
      <c r="A1047" t="s">
        <v>1166</v>
      </c>
      <c r="B1047" s="2">
        <v>45081.604861111111</v>
      </c>
      <c r="C1047" t="s">
        <v>88</v>
      </c>
      <c r="D1047" t="s">
        <v>28</v>
      </c>
      <c r="E1047" t="s">
        <v>33</v>
      </c>
      <c r="F1047">
        <v>33</v>
      </c>
      <c r="G1047" t="s">
        <v>25</v>
      </c>
      <c r="H1047" t="s">
        <v>29</v>
      </c>
      <c r="I1047" t="b">
        <v>0</v>
      </c>
      <c r="K1047">
        <v>42</v>
      </c>
    </row>
    <row r="1048" spans="1:11" x14ac:dyDescent="0.35">
      <c r="A1048" t="s">
        <v>1167</v>
      </c>
      <c r="B1048" s="2">
        <v>45081.790277777778</v>
      </c>
      <c r="C1048" t="s">
        <v>55</v>
      </c>
      <c r="D1048" t="s">
        <v>144</v>
      </c>
      <c r="E1048" t="s">
        <v>20</v>
      </c>
      <c r="F1048">
        <v>22</v>
      </c>
      <c r="G1048" t="s">
        <v>15</v>
      </c>
      <c r="H1048" t="s">
        <v>34</v>
      </c>
      <c r="I1048" t="b">
        <v>0</v>
      </c>
      <c r="J1048">
        <v>5</v>
      </c>
      <c r="K1048">
        <v>20</v>
      </c>
    </row>
    <row r="1049" spans="1:11" x14ac:dyDescent="0.35">
      <c r="A1049" t="s">
        <v>1168</v>
      </c>
      <c r="B1049" s="2">
        <v>45081.82916666667</v>
      </c>
      <c r="C1049" t="s">
        <v>70</v>
      </c>
      <c r="D1049" t="s">
        <v>52</v>
      </c>
      <c r="E1049" t="s">
        <v>20</v>
      </c>
      <c r="F1049">
        <v>16</v>
      </c>
      <c r="G1049" t="s">
        <v>38</v>
      </c>
      <c r="H1049" t="s">
        <v>34</v>
      </c>
      <c r="I1049" t="b">
        <v>0</v>
      </c>
      <c r="K1049">
        <v>19</v>
      </c>
    </row>
    <row r="1050" spans="1:11" x14ac:dyDescent="0.35">
      <c r="A1050" t="s">
        <v>1169</v>
      </c>
      <c r="B1050" s="2">
        <v>45081.851388888892</v>
      </c>
      <c r="C1050" t="s">
        <v>108</v>
      </c>
      <c r="D1050" t="s">
        <v>74</v>
      </c>
      <c r="E1050" t="s">
        <v>14</v>
      </c>
      <c r="F1050">
        <v>40</v>
      </c>
      <c r="G1050" t="s">
        <v>21</v>
      </c>
      <c r="H1050" t="s">
        <v>16</v>
      </c>
      <c r="I1050" t="b">
        <v>0</v>
      </c>
      <c r="K1050">
        <v>17</v>
      </c>
    </row>
    <row r="1051" spans="1:11" x14ac:dyDescent="0.35">
      <c r="A1051" t="s">
        <v>1170</v>
      </c>
      <c r="B1051" s="2">
        <v>45081.927083333343</v>
      </c>
      <c r="C1051" t="s">
        <v>99</v>
      </c>
      <c r="D1051" t="s">
        <v>186</v>
      </c>
      <c r="E1051" t="s">
        <v>14</v>
      </c>
      <c r="F1051">
        <v>67</v>
      </c>
      <c r="G1051" t="s">
        <v>61</v>
      </c>
      <c r="H1051" t="s">
        <v>16</v>
      </c>
      <c r="I1051" t="b">
        <v>1</v>
      </c>
      <c r="K1051">
        <v>16</v>
      </c>
    </row>
    <row r="1052" spans="1:11" x14ac:dyDescent="0.35">
      <c r="A1052" t="s">
        <v>1171</v>
      </c>
      <c r="B1052" s="2">
        <v>45081.939583333333</v>
      </c>
      <c r="C1052" t="s">
        <v>57</v>
      </c>
      <c r="D1052" t="s">
        <v>74</v>
      </c>
      <c r="E1052" t="s">
        <v>20</v>
      </c>
      <c r="F1052">
        <v>15</v>
      </c>
      <c r="G1052" t="s">
        <v>53</v>
      </c>
      <c r="H1052" t="s">
        <v>34</v>
      </c>
      <c r="I1052" t="b">
        <v>0</v>
      </c>
      <c r="K1052">
        <v>58</v>
      </c>
    </row>
    <row r="1053" spans="1:11" x14ac:dyDescent="0.35">
      <c r="A1053" t="s">
        <v>1172</v>
      </c>
      <c r="B1053" s="2">
        <v>45082.024305555547</v>
      </c>
      <c r="C1053" t="s">
        <v>296</v>
      </c>
      <c r="D1053" t="s">
        <v>52</v>
      </c>
      <c r="E1053" t="s">
        <v>20</v>
      </c>
      <c r="F1053">
        <v>59</v>
      </c>
      <c r="G1053" t="s">
        <v>53</v>
      </c>
      <c r="H1053" t="s">
        <v>34</v>
      </c>
      <c r="I1053" t="b">
        <v>0</v>
      </c>
      <c r="J1053">
        <v>3</v>
      </c>
      <c r="K1053">
        <v>57</v>
      </c>
    </row>
    <row r="1054" spans="1:11" x14ac:dyDescent="0.35">
      <c r="A1054" t="s">
        <v>1173</v>
      </c>
      <c r="B1054" s="2">
        <v>45082.045138888891</v>
      </c>
      <c r="C1054" t="s">
        <v>12</v>
      </c>
      <c r="D1054" t="s">
        <v>46</v>
      </c>
      <c r="E1054" t="s">
        <v>33</v>
      </c>
      <c r="F1054">
        <v>6</v>
      </c>
      <c r="G1054" t="s">
        <v>38</v>
      </c>
      <c r="H1054" t="s">
        <v>29</v>
      </c>
      <c r="I1054" t="b">
        <v>1</v>
      </c>
      <c r="K1054">
        <v>14</v>
      </c>
    </row>
    <row r="1055" spans="1:11" x14ac:dyDescent="0.35">
      <c r="A1055" t="s">
        <v>1174</v>
      </c>
      <c r="B1055" s="2">
        <v>45082.152083333327</v>
      </c>
      <c r="C1055" t="s">
        <v>106</v>
      </c>
      <c r="D1055" t="s">
        <v>110</v>
      </c>
      <c r="E1055" t="s">
        <v>20</v>
      </c>
      <c r="F1055">
        <v>34</v>
      </c>
      <c r="G1055" t="s">
        <v>15</v>
      </c>
      <c r="H1055" t="s">
        <v>16</v>
      </c>
      <c r="I1055" t="b">
        <v>0</v>
      </c>
      <c r="J1055">
        <v>10</v>
      </c>
      <c r="K1055">
        <v>54</v>
      </c>
    </row>
    <row r="1056" spans="1:11" x14ac:dyDescent="0.35">
      <c r="A1056" t="s">
        <v>1175</v>
      </c>
      <c r="B1056" s="2">
        <v>45082.152777777781</v>
      </c>
      <c r="C1056" t="s">
        <v>76</v>
      </c>
      <c r="D1056" t="s">
        <v>259</v>
      </c>
      <c r="E1056" t="s">
        <v>20</v>
      </c>
      <c r="F1056">
        <v>39</v>
      </c>
      <c r="G1056" t="s">
        <v>15</v>
      </c>
      <c r="H1056" t="s">
        <v>16</v>
      </c>
      <c r="I1056" t="b">
        <v>0</v>
      </c>
      <c r="K1056">
        <v>50</v>
      </c>
    </row>
    <row r="1057" spans="1:11" x14ac:dyDescent="0.35">
      <c r="A1057" t="s">
        <v>1176</v>
      </c>
      <c r="B1057" s="2">
        <v>45082.209027777782</v>
      </c>
      <c r="C1057" t="s">
        <v>70</v>
      </c>
      <c r="D1057" t="s">
        <v>28</v>
      </c>
      <c r="E1057" t="s">
        <v>33</v>
      </c>
      <c r="F1057">
        <v>13</v>
      </c>
      <c r="G1057" t="s">
        <v>89</v>
      </c>
      <c r="H1057" t="s">
        <v>16</v>
      </c>
      <c r="I1057" t="b">
        <v>1</v>
      </c>
      <c r="K1057">
        <v>15</v>
      </c>
    </row>
    <row r="1058" spans="1:11" x14ac:dyDescent="0.35">
      <c r="A1058" t="s">
        <v>1177</v>
      </c>
      <c r="B1058" s="2">
        <v>45082.54583333333</v>
      </c>
      <c r="C1058" t="s">
        <v>88</v>
      </c>
      <c r="D1058" t="s">
        <v>93</v>
      </c>
      <c r="E1058" t="s">
        <v>14</v>
      </c>
      <c r="F1058">
        <v>45</v>
      </c>
      <c r="G1058" t="s">
        <v>21</v>
      </c>
      <c r="H1058" t="s">
        <v>16</v>
      </c>
      <c r="I1058" t="b">
        <v>1</v>
      </c>
      <c r="J1058">
        <v>9</v>
      </c>
      <c r="K1058">
        <v>11</v>
      </c>
    </row>
    <row r="1059" spans="1:11" x14ac:dyDescent="0.35">
      <c r="A1059" t="s">
        <v>1178</v>
      </c>
      <c r="B1059" s="2">
        <v>45082.716666666667</v>
      </c>
      <c r="C1059" t="s">
        <v>73</v>
      </c>
      <c r="D1059" t="s">
        <v>52</v>
      </c>
      <c r="E1059" t="s">
        <v>33</v>
      </c>
      <c r="F1059">
        <v>41</v>
      </c>
      <c r="G1059" t="s">
        <v>25</v>
      </c>
      <c r="H1059" t="s">
        <v>34</v>
      </c>
      <c r="I1059" t="b">
        <v>1</v>
      </c>
      <c r="K1059">
        <v>25</v>
      </c>
    </row>
    <row r="1060" spans="1:11" x14ac:dyDescent="0.35">
      <c r="A1060" t="s">
        <v>1179</v>
      </c>
      <c r="B1060" s="2">
        <v>45082.749305555553</v>
      </c>
      <c r="C1060" t="s">
        <v>45</v>
      </c>
      <c r="D1060" t="s">
        <v>60</v>
      </c>
      <c r="E1060" t="s">
        <v>43</v>
      </c>
      <c r="F1060">
        <v>66</v>
      </c>
      <c r="G1060" t="s">
        <v>15</v>
      </c>
      <c r="H1060" t="s">
        <v>16</v>
      </c>
      <c r="I1060" t="b">
        <v>1</v>
      </c>
      <c r="K1060">
        <v>15</v>
      </c>
    </row>
    <row r="1061" spans="1:11" x14ac:dyDescent="0.35">
      <c r="A1061" t="s">
        <v>1180</v>
      </c>
      <c r="B1061" s="2">
        <v>45082.786111111112</v>
      </c>
      <c r="C1061" t="s">
        <v>296</v>
      </c>
      <c r="D1061" t="s">
        <v>159</v>
      </c>
      <c r="E1061" t="s">
        <v>43</v>
      </c>
      <c r="F1061">
        <v>62</v>
      </c>
      <c r="G1061" t="s">
        <v>21</v>
      </c>
      <c r="H1061" t="s">
        <v>16</v>
      </c>
      <c r="I1061" t="b">
        <v>0</v>
      </c>
      <c r="K1061">
        <v>26</v>
      </c>
    </row>
    <row r="1062" spans="1:11" x14ac:dyDescent="0.35">
      <c r="A1062" t="s">
        <v>1181</v>
      </c>
      <c r="B1062" s="2">
        <v>45082.867361111108</v>
      </c>
      <c r="C1062" t="s">
        <v>83</v>
      </c>
      <c r="D1062" t="s">
        <v>112</v>
      </c>
      <c r="E1062" t="s">
        <v>33</v>
      </c>
      <c r="F1062">
        <v>64</v>
      </c>
      <c r="G1062" t="s">
        <v>61</v>
      </c>
      <c r="H1062" t="s">
        <v>34</v>
      </c>
      <c r="I1062" t="b">
        <v>1</v>
      </c>
      <c r="K1062">
        <v>49</v>
      </c>
    </row>
    <row r="1063" spans="1:11" x14ac:dyDescent="0.35">
      <c r="A1063" t="s">
        <v>1182</v>
      </c>
      <c r="B1063" s="2">
        <v>45082.931250000001</v>
      </c>
      <c r="C1063" t="s">
        <v>20</v>
      </c>
      <c r="D1063" t="s">
        <v>209</v>
      </c>
      <c r="E1063" t="s">
        <v>33</v>
      </c>
      <c r="F1063">
        <v>77</v>
      </c>
      <c r="G1063" t="s">
        <v>15</v>
      </c>
      <c r="H1063" t="s">
        <v>16</v>
      </c>
      <c r="I1063" t="b">
        <v>1</v>
      </c>
      <c r="K1063">
        <v>18</v>
      </c>
    </row>
    <row r="1064" spans="1:11" x14ac:dyDescent="0.35">
      <c r="A1064" t="s">
        <v>1183</v>
      </c>
      <c r="B1064" s="2">
        <v>45082.951388888891</v>
      </c>
      <c r="C1064" t="s">
        <v>108</v>
      </c>
      <c r="D1064" t="s">
        <v>159</v>
      </c>
      <c r="E1064" t="s">
        <v>20</v>
      </c>
      <c r="F1064">
        <v>57</v>
      </c>
      <c r="G1064" t="s">
        <v>25</v>
      </c>
      <c r="H1064" t="s">
        <v>29</v>
      </c>
      <c r="I1064" t="b">
        <v>1</v>
      </c>
      <c r="K1064">
        <v>35</v>
      </c>
    </row>
    <row r="1065" spans="1:11" x14ac:dyDescent="0.35">
      <c r="A1065" t="s">
        <v>1184</v>
      </c>
      <c r="B1065" s="2">
        <v>45083.103472222218</v>
      </c>
      <c r="C1065" t="s">
        <v>296</v>
      </c>
      <c r="D1065" t="s">
        <v>115</v>
      </c>
      <c r="E1065" t="s">
        <v>14</v>
      </c>
      <c r="F1065">
        <v>45</v>
      </c>
      <c r="G1065" t="s">
        <v>25</v>
      </c>
      <c r="H1065" t="s">
        <v>29</v>
      </c>
      <c r="I1065" t="b">
        <v>0</v>
      </c>
      <c r="K1065">
        <v>42</v>
      </c>
    </row>
    <row r="1066" spans="1:11" x14ac:dyDescent="0.35">
      <c r="A1066" t="s">
        <v>1185</v>
      </c>
      <c r="B1066" s="2">
        <v>45083.111805555563</v>
      </c>
      <c r="C1066" t="s">
        <v>76</v>
      </c>
      <c r="D1066" t="s">
        <v>159</v>
      </c>
      <c r="E1066" t="s">
        <v>43</v>
      </c>
      <c r="F1066">
        <v>33</v>
      </c>
      <c r="G1066" t="s">
        <v>38</v>
      </c>
      <c r="H1066" t="s">
        <v>68</v>
      </c>
      <c r="I1066" t="b">
        <v>1</v>
      </c>
      <c r="K1066">
        <v>36</v>
      </c>
    </row>
    <row r="1067" spans="1:11" x14ac:dyDescent="0.35">
      <c r="A1067" t="s">
        <v>1186</v>
      </c>
      <c r="B1067" s="2">
        <v>45083.12777777778</v>
      </c>
      <c r="C1067" t="s">
        <v>70</v>
      </c>
      <c r="D1067" t="s">
        <v>120</v>
      </c>
      <c r="E1067" t="s">
        <v>142</v>
      </c>
      <c r="F1067">
        <v>39</v>
      </c>
      <c r="G1067" t="s">
        <v>53</v>
      </c>
      <c r="H1067" t="s">
        <v>16</v>
      </c>
      <c r="I1067" t="b">
        <v>1</v>
      </c>
      <c r="J1067">
        <v>8</v>
      </c>
      <c r="K1067">
        <v>20</v>
      </c>
    </row>
    <row r="1068" spans="1:11" x14ac:dyDescent="0.35">
      <c r="A1068" t="s">
        <v>1187</v>
      </c>
      <c r="B1068" s="2">
        <v>45083.21875</v>
      </c>
      <c r="C1068" t="s">
        <v>23</v>
      </c>
      <c r="D1068" t="s">
        <v>60</v>
      </c>
      <c r="E1068" t="s">
        <v>20</v>
      </c>
      <c r="F1068">
        <v>63</v>
      </c>
      <c r="G1068" t="s">
        <v>15</v>
      </c>
      <c r="H1068" t="s">
        <v>29</v>
      </c>
      <c r="I1068" t="b">
        <v>1</v>
      </c>
      <c r="K1068">
        <v>39</v>
      </c>
    </row>
    <row r="1069" spans="1:11" x14ac:dyDescent="0.35">
      <c r="A1069" t="s">
        <v>1188</v>
      </c>
      <c r="B1069" s="2">
        <v>45083.519444444442</v>
      </c>
      <c r="C1069" t="s">
        <v>12</v>
      </c>
      <c r="D1069" t="s">
        <v>95</v>
      </c>
      <c r="E1069" t="s">
        <v>20</v>
      </c>
      <c r="F1069">
        <v>75</v>
      </c>
      <c r="G1069" t="s">
        <v>38</v>
      </c>
      <c r="H1069" t="s">
        <v>34</v>
      </c>
      <c r="I1069" t="b">
        <v>1</v>
      </c>
      <c r="K1069">
        <v>43</v>
      </c>
    </row>
    <row r="1070" spans="1:11" x14ac:dyDescent="0.35">
      <c r="A1070" t="s">
        <v>1189</v>
      </c>
      <c r="B1070" s="2">
        <v>45083.630555555559</v>
      </c>
      <c r="C1070" t="s">
        <v>70</v>
      </c>
      <c r="D1070" t="s">
        <v>203</v>
      </c>
      <c r="E1070" t="s">
        <v>14</v>
      </c>
      <c r="F1070">
        <v>66</v>
      </c>
      <c r="G1070" t="s">
        <v>89</v>
      </c>
      <c r="H1070" t="s">
        <v>34</v>
      </c>
      <c r="I1070" t="b">
        <v>0</v>
      </c>
      <c r="K1070">
        <v>48</v>
      </c>
    </row>
    <row r="1071" spans="1:11" x14ac:dyDescent="0.35">
      <c r="A1071" t="s">
        <v>1190</v>
      </c>
      <c r="B1071" s="2">
        <v>45083.70208333333</v>
      </c>
      <c r="C1071" t="s">
        <v>129</v>
      </c>
      <c r="D1071" t="s">
        <v>159</v>
      </c>
      <c r="E1071" t="s">
        <v>20</v>
      </c>
      <c r="F1071">
        <v>18</v>
      </c>
      <c r="G1071" t="s">
        <v>53</v>
      </c>
      <c r="H1071" t="s">
        <v>16</v>
      </c>
      <c r="I1071" t="b">
        <v>0</v>
      </c>
      <c r="K1071">
        <v>10</v>
      </c>
    </row>
    <row r="1072" spans="1:11" x14ac:dyDescent="0.35">
      <c r="A1072" t="s">
        <v>1191</v>
      </c>
      <c r="B1072" s="2">
        <v>45083.748611111107</v>
      </c>
      <c r="C1072" t="s">
        <v>27</v>
      </c>
      <c r="D1072" t="s">
        <v>97</v>
      </c>
      <c r="E1072" t="s">
        <v>20</v>
      </c>
      <c r="F1072">
        <v>70</v>
      </c>
      <c r="G1072" t="s">
        <v>25</v>
      </c>
      <c r="H1072" t="s">
        <v>16</v>
      </c>
      <c r="I1072" t="b">
        <v>1</v>
      </c>
      <c r="K1072">
        <v>52</v>
      </c>
    </row>
    <row r="1073" spans="1:11" x14ac:dyDescent="0.35">
      <c r="A1073" t="s">
        <v>1192</v>
      </c>
      <c r="B1073" s="2">
        <v>45083.795138888891</v>
      </c>
      <c r="C1073" t="s">
        <v>70</v>
      </c>
      <c r="D1073" t="s">
        <v>275</v>
      </c>
      <c r="E1073" t="s">
        <v>14</v>
      </c>
      <c r="F1073">
        <v>62</v>
      </c>
      <c r="G1073" t="s">
        <v>47</v>
      </c>
      <c r="H1073" t="s">
        <v>34</v>
      </c>
      <c r="I1073" t="b">
        <v>0</v>
      </c>
      <c r="K1073">
        <v>38</v>
      </c>
    </row>
    <row r="1074" spans="1:11" x14ac:dyDescent="0.35">
      <c r="A1074" t="s">
        <v>1193</v>
      </c>
      <c r="B1074" s="2">
        <v>45083.820138888892</v>
      </c>
      <c r="C1074" t="s">
        <v>117</v>
      </c>
      <c r="D1074" t="s">
        <v>24</v>
      </c>
      <c r="E1074" t="s">
        <v>14</v>
      </c>
      <c r="F1074">
        <v>57</v>
      </c>
      <c r="G1074" t="s">
        <v>89</v>
      </c>
      <c r="H1074" t="s">
        <v>16</v>
      </c>
      <c r="I1074" t="b">
        <v>0</v>
      </c>
      <c r="J1074">
        <v>8</v>
      </c>
      <c r="K1074">
        <v>22</v>
      </c>
    </row>
    <row r="1075" spans="1:11" x14ac:dyDescent="0.35">
      <c r="A1075" t="s">
        <v>1194</v>
      </c>
      <c r="B1075" s="2">
        <v>45083.859722222223</v>
      </c>
      <c r="C1075" t="s">
        <v>108</v>
      </c>
      <c r="D1075" t="s">
        <v>214</v>
      </c>
      <c r="E1075" t="s">
        <v>33</v>
      </c>
      <c r="F1075">
        <v>47</v>
      </c>
      <c r="G1075" t="s">
        <v>25</v>
      </c>
      <c r="H1075" t="s">
        <v>16</v>
      </c>
      <c r="I1075" t="b">
        <v>0</v>
      </c>
      <c r="K1075">
        <v>60</v>
      </c>
    </row>
    <row r="1076" spans="1:11" x14ac:dyDescent="0.35">
      <c r="A1076" t="s">
        <v>1195</v>
      </c>
      <c r="B1076" s="2">
        <v>45083.869444444441</v>
      </c>
      <c r="C1076" t="s">
        <v>83</v>
      </c>
      <c r="D1076" t="s">
        <v>212</v>
      </c>
      <c r="E1076" t="s">
        <v>33</v>
      </c>
      <c r="F1076">
        <v>65</v>
      </c>
      <c r="G1076" t="s">
        <v>53</v>
      </c>
      <c r="H1076" t="s">
        <v>149</v>
      </c>
      <c r="I1076" t="b">
        <v>0</v>
      </c>
      <c r="K1076">
        <v>52</v>
      </c>
    </row>
    <row r="1077" spans="1:11" x14ac:dyDescent="0.35">
      <c r="A1077" t="s">
        <v>1196</v>
      </c>
      <c r="B1077" s="2">
        <v>45083.892361111109</v>
      </c>
      <c r="C1077" t="s">
        <v>122</v>
      </c>
      <c r="D1077" t="s">
        <v>49</v>
      </c>
      <c r="E1077" t="s">
        <v>33</v>
      </c>
      <c r="F1077">
        <v>4</v>
      </c>
      <c r="G1077" t="s">
        <v>15</v>
      </c>
      <c r="H1077" t="s">
        <v>34</v>
      </c>
      <c r="I1077" t="b">
        <v>0</v>
      </c>
      <c r="K1077">
        <v>11</v>
      </c>
    </row>
    <row r="1078" spans="1:11" x14ac:dyDescent="0.35">
      <c r="A1078" t="s">
        <v>1197</v>
      </c>
      <c r="B1078" s="2">
        <v>45083.894444444442</v>
      </c>
      <c r="C1078" t="s">
        <v>27</v>
      </c>
      <c r="D1078" t="s">
        <v>63</v>
      </c>
      <c r="E1078" t="s">
        <v>33</v>
      </c>
      <c r="F1078">
        <v>33</v>
      </c>
      <c r="G1078" t="s">
        <v>89</v>
      </c>
      <c r="H1078" t="s">
        <v>269</v>
      </c>
      <c r="I1078" t="b">
        <v>1</v>
      </c>
      <c r="K1078">
        <v>23</v>
      </c>
    </row>
    <row r="1079" spans="1:11" x14ac:dyDescent="0.35">
      <c r="A1079" t="s">
        <v>1198</v>
      </c>
      <c r="B1079" s="2">
        <v>45083.896527777782</v>
      </c>
      <c r="C1079" t="s">
        <v>57</v>
      </c>
      <c r="D1079" t="s">
        <v>164</v>
      </c>
      <c r="E1079" t="s">
        <v>14</v>
      </c>
      <c r="F1079">
        <v>57</v>
      </c>
      <c r="G1079" t="s">
        <v>21</v>
      </c>
      <c r="H1079" t="s">
        <v>16</v>
      </c>
      <c r="I1079" t="b">
        <v>0</v>
      </c>
      <c r="K1079">
        <v>54</v>
      </c>
    </row>
    <row r="1080" spans="1:11" x14ac:dyDescent="0.35">
      <c r="A1080" t="s">
        <v>1199</v>
      </c>
      <c r="B1080" s="2">
        <v>45083.970138888893</v>
      </c>
      <c r="C1080" t="s">
        <v>27</v>
      </c>
      <c r="D1080" t="s">
        <v>126</v>
      </c>
      <c r="E1080" t="s">
        <v>43</v>
      </c>
      <c r="F1080">
        <v>64</v>
      </c>
      <c r="G1080" t="s">
        <v>25</v>
      </c>
      <c r="H1080" t="s">
        <v>68</v>
      </c>
      <c r="I1080" t="b">
        <v>0</v>
      </c>
      <c r="K1080">
        <v>22</v>
      </c>
    </row>
    <row r="1081" spans="1:11" x14ac:dyDescent="0.35">
      <c r="A1081" t="s">
        <v>1200</v>
      </c>
      <c r="B1081" s="2">
        <v>45084.100694444453</v>
      </c>
      <c r="C1081" t="s">
        <v>122</v>
      </c>
      <c r="D1081" t="s">
        <v>37</v>
      </c>
      <c r="E1081" t="s">
        <v>20</v>
      </c>
      <c r="F1081">
        <v>70</v>
      </c>
      <c r="G1081" t="s">
        <v>15</v>
      </c>
      <c r="H1081" t="s">
        <v>68</v>
      </c>
      <c r="I1081" t="b">
        <v>1</v>
      </c>
      <c r="K1081">
        <v>49</v>
      </c>
    </row>
    <row r="1082" spans="1:11" x14ac:dyDescent="0.35">
      <c r="A1082" t="s">
        <v>1201</v>
      </c>
      <c r="B1082" s="2">
        <v>45084.220833333333</v>
      </c>
      <c r="C1082" t="s">
        <v>83</v>
      </c>
      <c r="D1082" t="s">
        <v>101</v>
      </c>
      <c r="E1082" t="s">
        <v>20</v>
      </c>
      <c r="F1082">
        <v>5</v>
      </c>
      <c r="G1082" t="s">
        <v>15</v>
      </c>
      <c r="H1082" t="s">
        <v>118</v>
      </c>
      <c r="I1082" t="b">
        <v>0</v>
      </c>
      <c r="J1082">
        <v>9</v>
      </c>
      <c r="K1082">
        <v>41</v>
      </c>
    </row>
    <row r="1083" spans="1:11" x14ac:dyDescent="0.35">
      <c r="A1083" t="s">
        <v>1202</v>
      </c>
      <c r="B1083" s="2">
        <v>45084.262499999997</v>
      </c>
      <c r="C1083" t="s">
        <v>73</v>
      </c>
      <c r="D1083" t="s">
        <v>144</v>
      </c>
      <c r="E1083" t="s">
        <v>14</v>
      </c>
      <c r="F1083">
        <v>10</v>
      </c>
      <c r="G1083" t="s">
        <v>15</v>
      </c>
      <c r="H1083" t="s">
        <v>151</v>
      </c>
      <c r="I1083" t="b">
        <v>1</v>
      </c>
      <c r="J1083">
        <v>2</v>
      </c>
      <c r="K1083">
        <v>36</v>
      </c>
    </row>
    <row r="1084" spans="1:11" x14ac:dyDescent="0.35">
      <c r="A1084" t="s">
        <v>1203</v>
      </c>
      <c r="B1084" s="2">
        <v>45084.395138888889</v>
      </c>
      <c r="C1084" t="s">
        <v>117</v>
      </c>
      <c r="D1084" t="s">
        <v>93</v>
      </c>
      <c r="E1084" t="s">
        <v>14</v>
      </c>
      <c r="F1084">
        <v>14</v>
      </c>
      <c r="G1084" t="s">
        <v>15</v>
      </c>
      <c r="H1084" t="s">
        <v>16</v>
      </c>
      <c r="I1084" t="b">
        <v>1</v>
      </c>
      <c r="K1084">
        <v>30</v>
      </c>
    </row>
    <row r="1085" spans="1:11" x14ac:dyDescent="0.35">
      <c r="A1085" t="s">
        <v>1204</v>
      </c>
      <c r="B1085" s="2">
        <v>45084.438888888893</v>
      </c>
      <c r="C1085" t="s">
        <v>122</v>
      </c>
      <c r="D1085" t="s">
        <v>24</v>
      </c>
      <c r="E1085" t="s">
        <v>142</v>
      </c>
      <c r="F1085">
        <v>14</v>
      </c>
      <c r="G1085" t="s">
        <v>53</v>
      </c>
      <c r="H1085" t="s">
        <v>29</v>
      </c>
      <c r="I1085" t="b">
        <v>1</v>
      </c>
      <c r="K1085">
        <v>59</v>
      </c>
    </row>
    <row r="1086" spans="1:11" x14ac:dyDescent="0.35">
      <c r="A1086" t="s">
        <v>1205</v>
      </c>
      <c r="B1086" s="2">
        <v>45084.484027777777</v>
      </c>
      <c r="C1086" t="s">
        <v>23</v>
      </c>
      <c r="D1086" t="s">
        <v>170</v>
      </c>
      <c r="E1086" t="s">
        <v>33</v>
      </c>
      <c r="F1086">
        <v>15</v>
      </c>
      <c r="G1086" t="s">
        <v>15</v>
      </c>
      <c r="H1086" t="s">
        <v>16</v>
      </c>
      <c r="I1086" t="b">
        <v>1</v>
      </c>
      <c r="K1086">
        <v>26</v>
      </c>
    </row>
    <row r="1087" spans="1:11" x14ac:dyDescent="0.35">
      <c r="A1087" t="s">
        <v>1206</v>
      </c>
      <c r="B1087" s="2">
        <v>45084.65902777778</v>
      </c>
      <c r="C1087" t="s">
        <v>76</v>
      </c>
      <c r="D1087" t="s">
        <v>49</v>
      </c>
      <c r="E1087" t="s">
        <v>20</v>
      </c>
      <c r="F1087">
        <v>40</v>
      </c>
      <c r="G1087" t="s">
        <v>21</v>
      </c>
      <c r="H1087" t="s">
        <v>34</v>
      </c>
      <c r="I1087" t="b">
        <v>1</v>
      </c>
      <c r="J1087">
        <v>3</v>
      </c>
      <c r="K1087">
        <v>19</v>
      </c>
    </row>
    <row r="1088" spans="1:11" x14ac:dyDescent="0.35">
      <c r="A1088" t="s">
        <v>1207</v>
      </c>
      <c r="B1088" s="2">
        <v>45084.772222222222</v>
      </c>
      <c r="C1088" t="s">
        <v>122</v>
      </c>
      <c r="D1088" t="s">
        <v>137</v>
      </c>
      <c r="E1088" t="s">
        <v>14</v>
      </c>
      <c r="F1088">
        <v>65</v>
      </c>
      <c r="G1088" t="s">
        <v>25</v>
      </c>
      <c r="H1088" t="s">
        <v>68</v>
      </c>
      <c r="I1088" t="b">
        <v>0</v>
      </c>
      <c r="K1088">
        <v>58</v>
      </c>
    </row>
    <row r="1089" spans="1:11" x14ac:dyDescent="0.35">
      <c r="A1089" t="s">
        <v>1208</v>
      </c>
      <c r="B1089" s="2">
        <v>45084.897916666669</v>
      </c>
      <c r="C1089" t="s">
        <v>45</v>
      </c>
      <c r="D1089" t="s">
        <v>170</v>
      </c>
      <c r="E1089" t="s">
        <v>33</v>
      </c>
      <c r="F1089">
        <v>37</v>
      </c>
      <c r="G1089" t="s">
        <v>15</v>
      </c>
      <c r="H1089" t="s">
        <v>16</v>
      </c>
      <c r="I1089" t="b">
        <v>0</v>
      </c>
      <c r="K1089">
        <v>54</v>
      </c>
    </row>
    <row r="1090" spans="1:11" x14ac:dyDescent="0.35">
      <c r="A1090" t="s">
        <v>1209</v>
      </c>
      <c r="B1090" s="2">
        <v>45084.902777777781</v>
      </c>
      <c r="C1090" t="s">
        <v>33</v>
      </c>
      <c r="D1090" t="s">
        <v>32</v>
      </c>
      <c r="E1090" t="s">
        <v>43</v>
      </c>
      <c r="F1090">
        <v>46</v>
      </c>
      <c r="G1090" t="s">
        <v>15</v>
      </c>
      <c r="H1090" t="s">
        <v>16</v>
      </c>
      <c r="I1090" t="b">
        <v>0</v>
      </c>
      <c r="J1090">
        <v>2</v>
      </c>
      <c r="K1090">
        <v>47</v>
      </c>
    </row>
    <row r="1091" spans="1:11" x14ac:dyDescent="0.35">
      <c r="A1091" t="s">
        <v>1210</v>
      </c>
      <c r="B1091" s="2">
        <v>45084.919444444437</v>
      </c>
      <c r="C1091" t="s">
        <v>106</v>
      </c>
      <c r="D1091" t="s">
        <v>67</v>
      </c>
      <c r="E1091" t="s">
        <v>14</v>
      </c>
      <c r="F1091">
        <v>31</v>
      </c>
      <c r="G1091" t="s">
        <v>61</v>
      </c>
      <c r="H1091" t="s">
        <v>16</v>
      </c>
      <c r="I1091" t="b">
        <v>1</v>
      </c>
      <c r="K1091">
        <v>28</v>
      </c>
    </row>
    <row r="1092" spans="1:11" x14ac:dyDescent="0.35">
      <c r="A1092" t="s">
        <v>1211</v>
      </c>
      <c r="B1092" s="2">
        <v>45084.968055555553</v>
      </c>
      <c r="C1092" t="s">
        <v>78</v>
      </c>
      <c r="D1092" t="s">
        <v>58</v>
      </c>
      <c r="E1092" t="s">
        <v>20</v>
      </c>
      <c r="F1092">
        <v>48</v>
      </c>
      <c r="G1092" t="s">
        <v>21</v>
      </c>
      <c r="H1092" t="s">
        <v>34</v>
      </c>
      <c r="I1092" t="b">
        <v>1</v>
      </c>
      <c r="K1092">
        <v>56</v>
      </c>
    </row>
    <row r="1093" spans="1:11" x14ac:dyDescent="0.35">
      <c r="A1093" t="s">
        <v>1212</v>
      </c>
      <c r="B1093" s="2">
        <v>45084.998611111107</v>
      </c>
      <c r="C1093" t="s">
        <v>27</v>
      </c>
      <c r="D1093" t="s">
        <v>219</v>
      </c>
      <c r="E1093" t="s">
        <v>14</v>
      </c>
      <c r="F1093">
        <v>31</v>
      </c>
      <c r="G1093" t="s">
        <v>38</v>
      </c>
      <c r="H1093" t="s">
        <v>16</v>
      </c>
      <c r="I1093" t="b">
        <v>0</v>
      </c>
      <c r="K1093">
        <v>16</v>
      </c>
    </row>
    <row r="1094" spans="1:11" x14ac:dyDescent="0.35">
      <c r="A1094" t="s">
        <v>1213</v>
      </c>
      <c r="B1094" s="2">
        <v>45085.15</v>
      </c>
      <c r="C1094" t="s">
        <v>129</v>
      </c>
      <c r="D1094" t="s">
        <v>244</v>
      </c>
      <c r="E1094" t="s">
        <v>20</v>
      </c>
      <c r="F1094">
        <v>50</v>
      </c>
      <c r="G1094" t="s">
        <v>25</v>
      </c>
      <c r="H1094" t="s">
        <v>29</v>
      </c>
      <c r="I1094" t="b">
        <v>0</v>
      </c>
      <c r="K1094">
        <v>13</v>
      </c>
    </row>
    <row r="1095" spans="1:11" x14ac:dyDescent="0.35">
      <c r="A1095" t="s">
        <v>1214</v>
      </c>
      <c r="B1095" s="2">
        <v>45085.211111111108</v>
      </c>
      <c r="C1095" t="s">
        <v>55</v>
      </c>
      <c r="D1095" t="s">
        <v>164</v>
      </c>
      <c r="E1095" t="s">
        <v>20</v>
      </c>
      <c r="F1095">
        <v>12</v>
      </c>
      <c r="G1095" t="s">
        <v>89</v>
      </c>
      <c r="H1095" t="s">
        <v>34</v>
      </c>
      <c r="I1095" t="b">
        <v>1</v>
      </c>
      <c r="K1095">
        <v>11</v>
      </c>
    </row>
    <row r="1096" spans="1:11" x14ac:dyDescent="0.35">
      <c r="A1096" t="s">
        <v>1215</v>
      </c>
      <c r="B1096" s="2">
        <v>45085.275000000001</v>
      </c>
      <c r="C1096" t="s">
        <v>117</v>
      </c>
      <c r="D1096" t="s">
        <v>290</v>
      </c>
      <c r="E1096" t="s">
        <v>20</v>
      </c>
      <c r="F1096">
        <v>11</v>
      </c>
      <c r="G1096" t="s">
        <v>53</v>
      </c>
      <c r="H1096" t="s">
        <v>16</v>
      </c>
      <c r="I1096" t="b">
        <v>0</v>
      </c>
      <c r="K1096">
        <v>58</v>
      </c>
    </row>
    <row r="1097" spans="1:11" x14ac:dyDescent="0.35">
      <c r="A1097" t="s">
        <v>1216</v>
      </c>
      <c r="B1097" s="2">
        <v>45085.286111111112</v>
      </c>
      <c r="C1097" t="s">
        <v>51</v>
      </c>
      <c r="D1097" t="s">
        <v>95</v>
      </c>
      <c r="E1097" t="s">
        <v>20</v>
      </c>
      <c r="F1097">
        <v>16</v>
      </c>
      <c r="G1097" t="s">
        <v>15</v>
      </c>
      <c r="H1097" t="s">
        <v>16</v>
      </c>
      <c r="I1097" t="b">
        <v>1</v>
      </c>
      <c r="K1097">
        <v>57</v>
      </c>
    </row>
    <row r="1098" spans="1:11" x14ac:dyDescent="0.35">
      <c r="A1098" t="s">
        <v>1217</v>
      </c>
      <c r="B1098" s="2">
        <v>45085.338194444441</v>
      </c>
      <c r="C1098" t="s">
        <v>88</v>
      </c>
      <c r="D1098" t="s">
        <v>126</v>
      </c>
      <c r="E1098" t="s">
        <v>33</v>
      </c>
      <c r="F1098">
        <v>52</v>
      </c>
      <c r="G1098" t="s">
        <v>61</v>
      </c>
      <c r="H1098" t="s">
        <v>34</v>
      </c>
      <c r="I1098" t="b">
        <v>0</v>
      </c>
      <c r="K1098">
        <v>40</v>
      </c>
    </row>
    <row r="1099" spans="1:11" x14ac:dyDescent="0.35">
      <c r="A1099" t="s">
        <v>1218</v>
      </c>
      <c r="B1099" s="2">
        <v>45085.34097222222</v>
      </c>
      <c r="C1099" t="s">
        <v>45</v>
      </c>
      <c r="D1099" t="s">
        <v>186</v>
      </c>
      <c r="E1099" t="s">
        <v>20</v>
      </c>
      <c r="F1099">
        <v>45</v>
      </c>
      <c r="G1099" t="s">
        <v>21</v>
      </c>
      <c r="H1099" t="s">
        <v>34</v>
      </c>
      <c r="I1099" t="b">
        <v>1</v>
      </c>
      <c r="K1099">
        <v>19</v>
      </c>
    </row>
    <row r="1100" spans="1:11" x14ac:dyDescent="0.35">
      <c r="A1100" t="s">
        <v>1219</v>
      </c>
      <c r="B1100" s="2">
        <v>45085.375</v>
      </c>
      <c r="C1100" t="s">
        <v>78</v>
      </c>
      <c r="D1100" t="s">
        <v>49</v>
      </c>
      <c r="E1100" t="s">
        <v>20</v>
      </c>
      <c r="F1100">
        <v>33</v>
      </c>
      <c r="G1100" t="s">
        <v>15</v>
      </c>
      <c r="H1100" t="s">
        <v>29</v>
      </c>
      <c r="I1100" t="b">
        <v>1</v>
      </c>
      <c r="K1100">
        <v>58</v>
      </c>
    </row>
    <row r="1101" spans="1:11" x14ac:dyDescent="0.35">
      <c r="A1101" t="s">
        <v>1220</v>
      </c>
      <c r="B1101" s="2">
        <v>45085.438194444447</v>
      </c>
      <c r="C1101" t="s">
        <v>31</v>
      </c>
      <c r="D1101" t="s">
        <v>146</v>
      </c>
      <c r="E1101" t="s">
        <v>33</v>
      </c>
      <c r="F1101">
        <v>15</v>
      </c>
      <c r="G1101" t="s">
        <v>89</v>
      </c>
      <c r="H1101" t="s">
        <v>29</v>
      </c>
      <c r="I1101" t="b">
        <v>0</v>
      </c>
      <c r="K1101">
        <v>17</v>
      </c>
    </row>
    <row r="1102" spans="1:11" x14ac:dyDescent="0.35">
      <c r="A1102" t="s">
        <v>1221</v>
      </c>
      <c r="B1102" s="2">
        <v>45085.53125</v>
      </c>
      <c r="C1102" t="s">
        <v>55</v>
      </c>
      <c r="D1102" t="s">
        <v>259</v>
      </c>
      <c r="E1102" t="s">
        <v>20</v>
      </c>
      <c r="F1102">
        <v>38</v>
      </c>
      <c r="G1102" t="s">
        <v>15</v>
      </c>
      <c r="H1102" t="s">
        <v>16</v>
      </c>
      <c r="I1102" t="b">
        <v>1</v>
      </c>
      <c r="J1102">
        <v>2</v>
      </c>
      <c r="K1102">
        <v>55</v>
      </c>
    </row>
    <row r="1103" spans="1:11" x14ac:dyDescent="0.35">
      <c r="A1103" t="s">
        <v>1222</v>
      </c>
      <c r="B1103" s="2">
        <v>45085.628472222219</v>
      </c>
      <c r="C1103" t="s">
        <v>99</v>
      </c>
      <c r="D1103" t="s">
        <v>115</v>
      </c>
      <c r="E1103" t="s">
        <v>33</v>
      </c>
      <c r="F1103">
        <v>4</v>
      </c>
      <c r="G1103" t="s">
        <v>61</v>
      </c>
      <c r="H1103" t="s">
        <v>29</v>
      </c>
      <c r="I1103" t="b">
        <v>1</v>
      </c>
      <c r="K1103">
        <v>28</v>
      </c>
    </row>
    <row r="1104" spans="1:11" x14ac:dyDescent="0.35">
      <c r="A1104" t="s">
        <v>1223</v>
      </c>
      <c r="B1104" s="2">
        <v>45085.703472222223</v>
      </c>
      <c r="C1104" t="s">
        <v>106</v>
      </c>
      <c r="D1104" t="s">
        <v>159</v>
      </c>
      <c r="E1104" t="s">
        <v>33</v>
      </c>
      <c r="F1104">
        <v>19</v>
      </c>
      <c r="G1104" t="s">
        <v>21</v>
      </c>
      <c r="H1104" t="s">
        <v>34</v>
      </c>
      <c r="I1104" t="b">
        <v>1</v>
      </c>
      <c r="K1104">
        <v>16</v>
      </c>
    </row>
    <row r="1105" spans="1:11" x14ac:dyDescent="0.35">
      <c r="A1105" t="s">
        <v>1224</v>
      </c>
      <c r="B1105" s="2">
        <v>45085.736111111109</v>
      </c>
      <c r="C1105" t="s">
        <v>20</v>
      </c>
      <c r="D1105" t="s">
        <v>212</v>
      </c>
      <c r="E1105" t="s">
        <v>33</v>
      </c>
      <c r="F1105">
        <v>3</v>
      </c>
      <c r="G1105" t="s">
        <v>89</v>
      </c>
      <c r="H1105" t="s">
        <v>16</v>
      </c>
      <c r="I1105" t="b">
        <v>0</v>
      </c>
      <c r="K1105">
        <v>41</v>
      </c>
    </row>
    <row r="1106" spans="1:11" x14ac:dyDescent="0.35">
      <c r="A1106" t="s">
        <v>1225</v>
      </c>
      <c r="B1106" s="2">
        <v>45085.879861111112</v>
      </c>
      <c r="C1106" t="s">
        <v>117</v>
      </c>
      <c r="D1106" t="s">
        <v>259</v>
      </c>
      <c r="E1106" t="s">
        <v>14</v>
      </c>
      <c r="F1106">
        <v>35</v>
      </c>
      <c r="G1106" t="s">
        <v>25</v>
      </c>
      <c r="H1106" t="s">
        <v>29</v>
      </c>
      <c r="I1106" t="b">
        <v>0</v>
      </c>
      <c r="K1106">
        <v>14</v>
      </c>
    </row>
    <row r="1107" spans="1:11" x14ac:dyDescent="0.35">
      <c r="A1107" t="s">
        <v>1226</v>
      </c>
      <c r="B1107" s="2">
        <v>45085.894444444442</v>
      </c>
      <c r="C1107" t="s">
        <v>129</v>
      </c>
      <c r="D1107" t="s">
        <v>120</v>
      </c>
      <c r="E1107" t="s">
        <v>43</v>
      </c>
      <c r="F1107">
        <v>67</v>
      </c>
      <c r="G1107" t="s">
        <v>15</v>
      </c>
      <c r="H1107" t="s">
        <v>34</v>
      </c>
      <c r="I1107" t="b">
        <v>1</v>
      </c>
      <c r="K1107">
        <v>45</v>
      </c>
    </row>
    <row r="1108" spans="1:11" x14ac:dyDescent="0.35">
      <c r="A1108" t="s">
        <v>1227</v>
      </c>
      <c r="B1108" s="2">
        <v>45085.910416666673</v>
      </c>
      <c r="C1108" t="s">
        <v>55</v>
      </c>
      <c r="D1108" t="s">
        <v>123</v>
      </c>
      <c r="E1108" t="s">
        <v>20</v>
      </c>
      <c r="F1108">
        <v>54</v>
      </c>
      <c r="G1108" t="s">
        <v>21</v>
      </c>
      <c r="H1108" t="s">
        <v>16</v>
      </c>
      <c r="I1108" t="b">
        <v>0</v>
      </c>
      <c r="K1108">
        <v>28</v>
      </c>
    </row>
    <row r="1109" spans="1:11" x14ac:dyDescent="0.35">
      <c r="A1109" t="s">
        <v>1228</v>
      </c>
      <c r="B1109" s="2">
        <v>45085.996527777781</v>
      </c>
      <c r="C1109" t="s">
        <v>23</v>
      </c>
      <c r="D1109" t="s">
        <v>81</v>
      </c>
      <c r="E1109" t="s">
        <v>142</v>
      </c>
      <c r="F1109">
        <v>55</v>
      </c>
      <c r="G1109" t="s">
        <v>89</v>
      </c>
      <c r="H1109" t="s">
        <v>151</v>
      </c>
      <c r="I1109" t="b">
        <v>1</v>
      </c>
      <c r="K1109">
        <v>36</v>
      </c>
    </row>
    <row r="1110" spans="1:11" x14ac:dyDescent="0.35">
      <c r="A1110" t="s">
        <v>1229</v>
      </c>
      <c r="B1110" s="2">
        <v>45085.997916666667</v>
      </c>
      <c r="C1110" t="s">
        <v>184</v>
      </c>
      <c r="D1110" t="s">
        <v>19</v>
      </c>
      <c r="E1110" t="s">
        <v>20</v>
      </c>
      <c r="F1110">
        <v>38</v>
      </c>
      <c r="G1110" t="s">
        <v>21</v>
      </c>
      <c r="H1110" t="s">
        <v>16</v>
      </c>
      <c r="I1110" t="b">
        <v>1</v>
      </c>
      <c r="K1110">
        <v>21</v>
      </c>
    </row>
    <row r="1111" spans="1:11" x14ac:dyDescent="0.35">
      <c r="A1111" t="s">
        <v>1230</v>
      </c>
      <c r="B1111" s="2">
        <v>45086.01666666667</v>
      </c>
      <c r="C1111" t="s">
        <v>83</v>
      </c>
      <c r="D1111" t="s">
        <v>188</v>
      </c>
      <c r="E1111" t="s">
        <v>20</v>
      </c>
      <c r="F1111">
        <v>14</v>
      </c>
      <c r="G1111" t="s">
        <v>15</v>
      </c>
      <c r="H1111" t="s">
        <v>34</v>
      </c>
      <c r="I1111" t="b">
        <v>1</v>
      </c>
      <c r="K1111">
        <v>27</v>
      </c>
    </row>
    <row r="1112" spans="1:11" x14ac:dyDescent="0.35">
      <c r="A1112" t="s">
        <v>1231</v>
      </c>
      <c r="B1112" s="2">
        <v>45086.175694444442</v>
      </c>
      <c r="C1112" t="s">
        <v>70</v>
      </c>
      <c r="D1112" t="s">
        <v>79</v>
      </c>
      <c r="E1112" t="s">
        <v>20</v>
      </c>
      <c r="F1112">
        <v>18</v>
      </c>
      <c r="G1112" t="s">
        <v>21</v>
      </c>
      <c r="H1112" t="s">
        <v>16</v>
      </c>
      <c r="I1112" t="b">
        <v>1</v>
      </c>
      <c r="K1112">
        <v>49</v>
      </c>
    </row>
    <row r="1113" spans="1:11" x14ac:dyDescent="0.35">
      <c r="A1113" t="s">
        <v>1232</v>
      </c>
      <c r="B1113" s="2">
        <v>45086.245833333327</v>
      </c>
      <c r="C1113" t="s">
        <v>117</v>
      </c>
      <c r="D1113" t="s">
        <v>212</v>
      </c>
      <c r="E1113" t="s">
        <v>20</v>
      </c>
      <c r="F1113">
        <v>67</v>
      </c>
      <c r="G1113" t="s">
        <v>15</v>
      </c>
      <c r="H1113" t="s">
        <v>118</v>
      </c>
      <c r="I1113" t="b">
        <v>0</v>
      </c>
      <c r="K1113">
        <v>32</v>
      </c>
    </row>
    <row r="1114" spans="1:11" x14ac:dyDescent="0.35">
      <c r="A1114" t="s">
        <v>1233</v>
      </c>
      <c r="B1114" s="2">
        <v>45086.50277777778</v>
      </c>
      <c r="C1114" t="s">
        <v>12</v>
      </c>
      <c r="D1114" t="s">
        <v>95</v>
      </c>
      <c r="E1114" t="s">
        <v>33</v>
      </c>
      <c r="F1114">
        <v>21</v>
      </c>
      <c r="G1114" t="s">
        <v>21</v>
      </c>
      <c r="H1114" t="s">
        <v>16</v>
      </c>
      <c r="I1114" t="b">
        <v>1</v>
      </c>
      <c r="K1114">
        <v>42</v>
      </c>
    </row>
    <row r="1115" spans="1:11" x14ac:dyDescent="0.35">
      <c r="A1115" t="s">
        <v>1234</v>
      </c>
      <c r="B1115" s="2">
        <v>45086.559027777781</v>
      </c>
      <c r="C1115" t="s">
        <v>12</v>
      </c>
      <c r="D1115" t="s">
        <v>259</v>
      </c>
      <c r="E1115" t="s">
        <v>14</v>
      </c>
      <c r="F1115">
        <v>61</v>
      </c>
      <c r="G1115" t="s">
        <v>21</v>
      </c>
      <c r="H1115" t="s">
        <v>29</v>
      </c>
      <c r="I1115" t="b">
        <v>1</v>
      </c>
      <c r="J1115">
        <v>3</v>
      </c>
      <c r="K1115">
        <v>60</v>
      </c>
    </row>
    <row r="1116" spans="1:11" x14ac:dyDescent="0.35">
      <c r="A1116" t="s">
        <v>1235</v>
      </c>
      <c r="B1116" s="2">
        <v>45086.798611111109</v>
      </c>
      <c r="C1116" t="s">
        <v>57</v>
      </c>
      <c r="D1116" t="s">
        <v>52</v>
      </c>
      <c r="E1116" t="s">
        <v>33</v>
      </c>
      <c r="F1116">
        <v>40</v>
      </c>
      <c r="G1116" t="s">
        <v>15</v>
      </c>
      <c r="H1116" t="s">
        <v>16</v>
      </c>
      <c r="I1116" t="b">
        <v>0</v>
      </c>
      <c r="K1116">
        <v>59</v>
      </c>
    </row>
    <row r="1117" spans="1:11" x14ac:dyDescent="0.35">
      <c r="A1117" t="s">
        <v>1236</v>
      </c>
      <c r="B1117" s="2">
        <v>45086.804861111108</v>
      </c>
      <c r="C1117" t="s">
        <v>57</v>
      </c>
      <c r="D1117" t="s">
        <v>101</v>
      </c>
      <c r="E1117" t="s">
        <v>20</v>
      </c>
      <c r="F1117">
        <v>56</v>
      </c>
      <c r="G1117" t="s">
        <v>89</v>
      </c>
      <c r="H1117" t="s">
        <v>16</v>
      </c>
      <c r="I1117" t="b">
        <v>1</v>
      </c>
      <c r="K1117">
        <v>24</v>
      </c>
    </row>
    <row r="1118" spans="1:11" x14ac:dyDescent="0.35">
      <c r="A1118" t="s">
        <v>1237</v>
      </c>
      <c r="B1118" s="2">
        <v>45086.826388888891</v>
      </c>
      <c r="C1118" t="s">
        <v>76</v>
      </c>
      <c r="D1118" t="s">
        <v>49</v>
      </c>
      <c r="E1118" t="s">
        <v>20</v>
      </c>
      <c r="F1118">
        <v>35</v>
      </c>
      <c r="G1118" t="s">
        <v>25</v>
      </c>
      <c r="H1118" t="s">
        <v>16</v>
      </c>
      <c r="I1118" t="b">
        <v>1</v>
      </c>
      <c r="K1118">
        <v>49</v>
      </c>
    </row>
    <row r="1119" spans="1:11" x14ac:dyDescent="0.35">
      <c r="A1119" t="s">
        <v>1238</v>
      </c>
      <c r="B1119" s="2">
        <v>45086.970138888893</v>
      </c>
      <c r="C1119" t="s">
        <v>20</v>
      </c>
      <c r="D1119" t="s">
        <v>137</v>
      </c>
      <c r="E1119" t="s">
        <v>33</v>
      </c>
      <c r="F1119">
        <v>32</v>
      </c>
      <c r="G1119" t="s">
        <v>25</v>
      </c>
      <c r="H1119" t="s">
        <v>29</v>
      </c>
      <c r="I1119" t="b">
        <v>1</v>
      </c>
      <c r="K1119">
        <v>44</v>
      </c>
    </row>
    <row r="1120" spans="1:11" x14ac:dyDescent="0.35">
      <c r="A1120" t="s">
        <v>1239</v>
      </c>
      <c r="B1120" s="2">
        <v>45086.992361111108</v>
      </c>
      <c r="C1120" t="s">
        <v>91</v>
      </c>
      <c r="D1120" t="s">
        <v>120</v>
      </c>
      <c r="E1120" t="s">
        <v>33</v>
      </c>
      <c r="F1120">
        <v>5</v>
      </c>
      <c r="G1120" t="s">
        <v>25</v>
      </c>
      <c r="H1120" t="s">
        <v>16</v>
      </c>
      <c r="I1120" t="b">
        <v>1</v>
      </c>
      <c r="K1120">
        <v>38</v>
      </c>
    </row>
    <row r="1121" spans="1:11" x14ac:dyDescent="0.35">
      <c r="A1121" t="s">
        <v>1240</v>
      </c>
      <c r="B1121" s="2">
        <v>45086.994444444441</v>
      </c>
      <c r="C1121" t="s">
        <v>76</v>
      </c>
      <c r="D1121" t="s">
        <v>186</v>
      </c>
      <c r="E1121" t="s">
        <v>33</v>
      </c>
      <c r="F1121">
        <v>68</v>
      </c>
      <c r="G1121" t="s">
        <v>25</v>
      </c>
      <c r="H1121" t="s">
        <v>34</v>
      </c>
      <c r="I1121" t="b">
        <v>0</v>
      </c>
      <c r="J1121">
        <v>0</v>
      </c>
      <c r="K1121">
        <v>17</v>
      </c>
    </row>
    <row r="1122" spans="1:11" x14ac:dyDescent="0.35">
      <c r="A1122" t="s">
        <v>1241</v>
      </c>
      <c r="B1122" s="2">
        <v>45087.176388888889</v>
      </c>
      <c r="C1122" t="s">
        <v>27</v>
      </c>
      <c r="D1122" t="s">
        <v>42</v>
      </c>
      <c r="E1122" t="s">
        <v>33</v>
      </c>
      <c r="F1122">
        <v>36</v>
      </c>
      <c r="G1122" t="s">
        <v>25</v>
      </c>
      <c r="H1122" t="s">
        <v>34</v>
      </c>
      <c r="I1122" t="b">
        <v>1</v>
      </c>
      <c r="K1122">
        <v>14</v>
      </c>
    </row>
    <row r="1123" spans="1:11" x14ac:dyDescent="0.35">
      <c r="A1123" t="s">
        <v>1242</v>
      </c>
      <c r="B1123" s="2">
        <v>45087.190972222219</v>
      </c>
      <c r="C1123" t="s">
        <v>20</v>
      </c>
      <c r="D1123" t="s">
        <v>74</v>
      </c>
      <c r="E1123" t="s">
        <v>43</v>
      </c>
      <c r="F1123">
        <v>16</v>
      </c>
      <c r="G1123" t="s">
        <v>15</v>
      </c>
      <c r="H1123" t="s">
        <v>34</v>
      </c>
      <c r="I1123" t="b">
        <v>1</v>
      </c>
      <c r="J1123">
        <v>0</v>
      </c>
      <c r="K1123">
        <v>43</v>
      </c>
    </row>
    <row r="1124" spans="1:11" x14ac:dyDescent="0.35">
      <c r="A1124" t="s">
        <v>1243</v>
      </c>
      <c r="B1124" s="2">
        <v>45087.212500000001</v>
      </c>
      <c r="C1124" t="s">
        <v>20</v>
      </c>
      <c r="D1124" t="s">
        <v>244</v>
      </c>
      <c r="E1124" t="s">
        <v>20</v>
      </c>
      <c r="F1124">
        <v>17</v>
      </c>
      <c r="G1124" t="s">
        <v>89</v>
      </c>
      <c r="H1124" t="s">
        <v>16</v>
      </c>
      <c r="I1124" t="b">
        <v>0</v>
      </c>
      <c r="K1124">
        <v>27</v>
      </c>
    </row>
    <row r="1125" spans="1:11" x14ac:dyDescent="0.35">
      <c r="A1125" t="s">
        <v>1244</v>
      </c>
      <c r="B1125" s="2">
        <v>45087.290277777778</v>
      </c>
      <c r="C1125" t="s">
        <v>23</v>
      </c>
      <c r="D1125" t="s">
        <v>49</v>
      </c>
      <c r="E1125" t="s">
        <v>20</v>
      </c>
      <c r="F1125">
        <v>9</v>
      </c>
      <c r="G1125" t="s">
        <v>53</v>
      </c>
      <c r="H1125" t="s">
        <v>16</v>
      </c>
      <c r="I1125" t="b">
        <v>1</v>
      </c>
      <c r="K1125">
        <v>48</v>
      </c>
    </row>
    <row r="1126" spans="1:11" x14ac:dyDescent="0.35">
      <c r="A1126" t="s">
        <v>1245</v>
      </c>
      <c r="B1126" s="2">
        <v>45087.294444444437</v>
      </c>
      <c r="C1126" t="s">
        <v>78</v>
      </c>
      <c r="D1126" t="s">
        <v>153</v>
      </c>
      <c r="E1126" t="s">
        <v>33</v>
      </c>
      <c r="F1126">
        <v>26</v>
      </c>
      <c r="G1126" t="s">
        <v>15</v>
      </c>
      <c r="H1126" t="s">
        <v>16</v>
      </c>
      <c r="I1126" t="b">
        <v>1</v>
      </c>
      <c r="K1126">
        <v>37</v>
      </c>
    </row>
    <row r="1127" spans="1:11" x14ac:dyDescent="0.35">
      <c r="A1127" t="s">
        <v>1246</v>
      </c>
      <c r="B1127" s="2">
        <v>45087.34375</v>
      </c>
      <c r="C1127" t="s">
        <v>31</v>
      </c>
      <c r="D1127" t="s">
        <v>63</v>
      </c>
      <c r="E1127" t="s">
        <v>43</v>
      </c>
      <c r="F1127">
        <v>9</v>
      </c>
      <c r="G1127" t="s">
        <v>25</v>
      </c>
      <c r="H1127" t="s">
        <v>16</v>
      </c>
      <c r="I1127" t="b">
        <v>1</v>
      </c>
      <c r="K1127">
        <v>47</v>
      </c>
    </row>
    <row r="1128" spans="1:11" x14ac:dyDescent="0.35">
      <c r="A1128" t="s">
        <v>1247</v>
      </c>
      <c r="B1128" s="2">
        <v>45087.400694444441</v>
      </c>
      <c r="C1128" t="s">
        <v>83</v>
      </c>
      <c r="D1128" t="s">
        <v>259</v>
      </c>
      <c r="E1128" t="s">
        <v>33</v>
      </c>
      <c r="F1128">
        <v>63</v>
      </c>
      <c r="G1128" t="s">
        <v>15</v>
      </c>
      <c r="H1128" t="s">
        <v>16</v>
      </c>
      <c r="I1128" t="b">
        <v>0</v>
      </c>
      <c r="K1128">
        <v>27</v>
      </c>
    </row>
    <row r="1129" spans="1:11" x14ac:dyDescent="0.35">
      <c r="A1129" t="s">
        <v>1248</v>
      </c>
      <c r="B1129" s="2">
        <v>45087.538888888892</v>
      </c>
      <c r="C1129" t="s">
        <v>31</v>
      </c>
      <c r="D1129" t="s">
        <v>60</v>
      </c>
      <c r="E1129" t="s">
        <v>33</v>
      </c>
      <c r="F1129">
        <v>37</v>
      </c>
      <c r="G1129" t="s">
        <v>21</v>
      </c>
      <c r="H1129" t="s">
        <v>16</v>
      </c>
      <c r="I1129" t="b">
        <v>1</v>
      </c>
      <c r="K1129">
        <v>22</v>
      </c>
    </row>
    <row r="1130" spans="1:11" x14ac:dyDescent="0.35">
      <c r="A1130" t="s">
        <v>1249</v>
      </c>
      <c r="B1130" s="2">
        <v>45087.560416666667</v>
      </c>
      <c r="C1130" t="s">
        <v>51</v>
      </c>
      <c r="D1130" t="s">
        <v>144</v>
      </c>
      <c r="E1130" t="s">
        <v>33</v>
      </c>
      <c r="F1130">
        <v>37</v>
      </c>
      <c r="G1130" t="s">
        <v>89</v>
      </c>
      <c r="H1130" t="s">
        <v>34</v>
      </c>
      <c r="I1130" t="b">
        <v>0</v>
      </c>
      <c r="K1130">
        <v>37</v>
      </c>
    </row>
    <row r="1131" spans="1:11" x14ac:dyDescent="0.35">
      <c r="A1131" t="s">
        <v>1250</v>
      </c>
      <c r="B1131" s="2">
        <v>45087.633333333331</v>
      </c>
      <c r="C1131" t="s">
        <v>27</v>
      </c>
      <c r="D1131" t="s">
        <v>186</v>
      </c>
      <c r="E1131" t="s">
        <v>20</v>
      </c>
      <c r="F1131">
        <v>60</v>
      </c>
      <c r="G1131" t="s">
        <v>61</v>
      </c>
      <c r="H1131" t="s">
        <v>16</v>
      </c>
      <c r="I1131" t="b">
        <v>1</v>
      </c>
      <c r="K1131">
        <v>27</v>
      </c>
    </row>
    <row r="1132" spans="1:11" x14ac:dyDescent="0.35">
      <c r="A1132" t="s">
        <v>1251</v>
      </c>
      <c r="B1132" s="2">
        <v>45087.698611111111</v>
      </c>
      <c r="C1132" t="s">
        <v>76</v>
      </c>
      <c r="D1132" t="s">
        <v>24</v>
      </c>
      <c r="E1132" t="s">
        <v>33</v>
      </c>
      <c r="F1132">
        <v>11</v>
      </c>
      <c r="G1132" t="s">
        <v>61</v>
      </c>
      <c r="H1132" t="s">
        <v>34</v>
      </c>
      <c r="I1132" t="b">
        <v>1</v>
      </c>
      <c r="K1132">
        <v>54</v>
      </c>
    </row>
    <row r="1133" spans="1:11" x14ac:dyDescent="0.35">
      <c r="A1133" t="s">
        <v>1252</v>
      </c>
      <c r="B1133" s="2">
        <v>45087.702777777777</v>
      </c>
      <c r="C1133" t="s">
        <v>106</v>
      </c>
      <c r="D1133" t="s">
        <v>134</v>
      </c>
      <c r="E1133" t="s">
        <v>33</v>
      </c>
      <c r="F1133">
        <v>29</v>
      </c>
      <c r="G1133" t="s">
        <v>53</v>
      </c>
      <c r="H1133" t="s">
        <v>34</v>
      </c>
      <c r="I1133" t="b">
        <v>1</v>
      </c>
      <c r="K1133">
        <v>44</v>
      </c>
    </row>
    <row r="1134" spans="1:11" x14ac:dyDescent="0.35">
      <c r="A1134" t="s">
        <v>1253</v>
      </c>
      <c r="B1134" s="2">
        <v>45087.834722222222</v>
      </c>
      <c r="C1134" t="s">
        <v>129</v>
      </c>
      <c r="D1134" t="s">
        <v>46</v>
      </c>
      <c r="E1134" t="s">
        <v>20</v>
      </c>
      <c r="F1134">
        <v>2</v>
      </c>
      <c r="G1134" t="s">
        <v>15</v>
      </c>
      <c r="H1134" t="s">
        <v>16</v>
      </c>
      <c r="I1134" t="b">
        <v>1</v>
      </c>
      <c r="K1134">
        <v>16</v>
      </c>
    </row>
    <row r="1135" spans="1:11" x14ac:dyDescent="0.35">
      <c r="A1135" t="s">
        <v>1254</v>
      </c>
      <c r="B1135" s="2">
        <v>45087.854166666657</v>
      </c>
      <c r="C1135" t="s">
        <v>76</v>
      </c>
      <c r="D1135" t="s">
        <v>13</v>
      </c>
      <c r="E1135" t="s">
        <v>20</v>
      </c>
      <c r="F1135">
        <v>6</v>
      </c>
      <c r="G1135" t="s">
        <v>25</v>
      </c>
      <c r="H1135" t="s">
        <v>16</v>
      </c>
      <c r="I1135" t="b">
        <v>0</v>
      </c>
      <c r="K1135">
        <v>24</v>
      </c>
    </row>
    <row r="1136" spans="1:11" x14ac:dyDescent="0.35">
      <c r="A1136" t="s">
        <v>1255</v>
      </c>
      <c r="B1136" s="2">
        <v>45087.90625</v>
      </c>
      <c r="C1136" t="s">
        <v>76</v>
      </c>
      <c r="D1136" t="s">
        <v>156</v>
      </c>
      <c r="E1136" t="s">
        <v>14</v>
      </c>
      <c r="F1136">
        <v>69</v>
      </c>
      <c r="G1136" t="s">
        <v>15</v>
      </c>
      <c r="H1136" t="s">
        <v>16</v>
      </c>
      <c r="I1136" t="b">
        <v>1</v>
      </c>
      <c r="K1136">
        <v>15</v>
      </c>
    </row>
    <row r="1137" spans="1:11" x14ac:dyDescent="0.35">
      <c r="A1137" t="s">
        <v>1256</v>
      </c>
      <c r="B1137" s="2">
        <v>45087.927777777782</v>
      </c>
      <c r="C1137" t="s">
        <v>78</v>
      </c>
      <c r="D1137" t="s">
        <v>242</v>
      </c>
      <c r="E1137" t="s">
        <v>20</v>
      </c>
      <c r="F1137">
        <v>5</v>
      </c>
      <c r="G1137" t="s">
        <v>15</v>
      </c>
      <c r="H1137" t="s">
        <v>16</v>
      </c>
      <c r="I1137" t="b">
        <v>1</v>
      </c>
      <c r="K1137">
        <v>55</v>
      </c>
    </row>
    <row r="1138" spans="1:11" x14ac:dyDescent="0.35">
      <c r="A1138" t="s">
        <v>1257</v>
      </c>
      <c r="B1138" s="2">
        <v>45088.072916666657</v>
      </c>
      <c r="C1138" t="s">
        <v>70</v>
      </c>
      <c r="D1138" t="s">
        <v>209</v>
      </c>
      <c r="E1138" t="s">
        <v>43</v>
      </c>
      <c r="F1138">
        <v>70</v>
      </c>
      <c r="G1138" t="s">
        <v>21</v>
      </c>
      <c r="H1138" t="s">
        <v>34</v>
      </c>
      <c r="I1138" t="b">
        <v>1</v>
      </c>
      <c r="J1138">
        <v>1</v>
      </c>
      <c r="K1138">
        <v>10</v>
      </c>
    </row>
    <row r="1139" spans="1:11" x14ac:dyDescent="0.35">
      <c r="A1139" t="s">
        <v>1258</v>
      </c>
      <c r="B1139" s="2">
        <v>45088.090277777781</v>
      </c>
      <c r="C1139" t="s">
        <v>83</v>
      </c>
      <c r="D1139" t="s">
        <v>164</v>
      </c>
      <c r="E1139" t="s">
        <v>20</v>
      </c>
      <c r="F1139">
        <v>45</v>
      </c>
      <c r="G1139" t="s">
        <v>25</v>
      </c>
      <c r="H1139" t="s">
        <v>16</v>
      </c>
      <c r="I1139" t="b">
        <v>1</v>
      </c>
      <c r="K1139">
        <v>55</v>
      </c>
    </row>
    <row r="1140" spans="1:11" x14ac:dyDescent="0.35">
      <c r="A1140" t="s">
        <v>1259</v>
      </c>
      <c r="B1140" s="2">
        <v>45088.226388888892</v>
      </c>
      <c r="C1140" t="s">
        <v>18</v>
      </c>
      <c r="D1140" t="s">
        <v>63</v>
      </c>
      <c r="E1140" t="s">
        <v>43</v>
      </c>
      <c r="F1140">
        <v>55</v>
      </c>
      <c r="G1140" t="s">
        <v>15</v>
      </c>
      <c r="H1140" t="s">
        <v>16</v>
      </c>
      <c r="I1140" t="b">
        <v>1</v>
      </c>
      <c r="J1140">
        <v>7</v>
      </c>
      <c r="K1140">
        <v>38</v>
      </c>
    </row>
    <row r="1141" spans="1:11" x14ac:dyDescent="0.35">
      <c r="A1141" t="s">
        <v>1260</v>
      </c>
      <c r="B1141" s="2">
        <v>45088.28125</v>
      </c>
      <c r="C1141" t="s">
        <v>73</v>
      </c>
      <c r="D1141" t="s">
        <v>37</v>
      </c>
      <c r="E1141" t="s">
        <v>14</v>
      </c>
      <c r="F1141">
        <v>69</v>
      </c>
      <c r="G1141" t="s">
        <v>25</v>
      </c>
      <c r="H1141" t="s">
        <v>16</v>
      </c>
      <c r="I1141" t="b">
        <v>0</v>
      </c>
      <c r="K1141">
        <v>10</v>
      </c>
    </row>
    <row r="1142" spans="1:11" x14ac:dyDescent="0.35">
      <c r="A1142" t="s">
        <v>1261</v>
      </c>
      <c r="B1142" s="2">
        <v>45088.3125</v>
      </c>
      <c r="C1142" t="s">
        <v>55</v>
      </c>
      <c r="D1142" t="s">
        <v>49</v>
      </c>
      <c r="E1142" t="s">
        <v>43</v>
      </c>
      <c r="F1142">
        <v>74</v>
      </c>
      <c r="G1142" t="s">
        <v>25</v>
      </c>
      <c r="H1142" t="s">
        <v>16</v>
      </c>
      <c r="I1142" t="b">
        <v>1</v>
      </c>
      <c r="J1142">
        <v>8</v>
      </c>
      <c r="K1142">
        <v>59</v>
      </c>
    </row>
    <row r="1143" spans="1:11" x14ac:dyDescent="0.35">
      <c r="A1143" t="s">
        <v>1262</v>
      </c>
      <c r="B1143" s="2">
        <v>45088.359722222223</v>
      </c>
      <c r="C1143" t="s">
        <v>99</v>
      </c>
      <c r="D1143" t="s">
        <v>139</v>
      </c>
      <c r="E1143" t="s">
        <v>33</v>
      </c>
      <c r="F1143">
        <v>45</v>
      </c>
      <c r="G1143" t="s">
        <v>15</v>
      </c>
      <c r="H1143" t="s">
        <v>16</v>
      </c>
      <c r="I1143" t="b">
        <v>1</v>
      </c>
      <c r="K1143">
        <v>23</v>
      </c>
    </row>
    <row r="1144" spans="1:11" x14ac:dyDescent="0.35">
      <c r="A1144" t="s">
        <v>1263</v>
      </c>
      <c r="B1144" s="2">
        <v>45088.392361111109</v>
      </c>
      <c r="C1144" t="s">
        <v>55</v>
      </c>
      <c r="D1144" t="s">
        <v>164</v>
      </c>
      <c r="E1144" t="s">
        <v>43</v>
      </c>
      <c r="F1144">
        <v>37</v>
      </c>
      <c r="G1144" t="s">
        <v>25</v>
      </c>
      <c r="H1144" t="s">
        <v>16</v>
      </c>
      <c r="I1144" t="b">
        <v>0</v>
      </c>
      <c r="K1144">
        <v>12</v>
      </c>
    </row>
    <row r="1145" spans="1:11" x14ac:dyDescent="0.35">
      <c r="A1145" t="s">
        <v>1264</v>
      </c>
      <c r="B1145" s="2">
        <v>45088.511805555558</v>
      </c>
      <c r="C1145" t="s">
        <v>78</v>
      </c>
      <c r="D1145" t="s">
        <v>81</v>
      </c>
      <c r="E1145" t="s">
        <v>43</v>
      </c>
      <c r="F1145">
        <v>32</v>
      </c>
      <c r="G1145" t="s">
        <v>25</v>
      </c>
      <c r="H1145" t="s">
        <v>16</v>
      </c>
      <c r="I1145" t="b">
        <v>0</v>
      </c>
      <c r="K1145">
        <v>20</v>
      </c>
    </row>
    <row r="1146" spans="1:11" x14ac:dyDescent="0.35">
      <c r="A1146" t="s">
        <v>1265</v>
      </c>
      <c r="B1146" s="2">
        <v>45088.60833333333</v>
      </c>
      <c r="C1146" t="s">
        <v>99</v>
      </c>
      <c r="D1146" t="s">
        <v>79</v>
      </c>
      <c r="E1146" t="s">
        <v>20</v>
      </c>
      <c r="F1146">
        <v>21</v>
      </c>
      <c r="G1146" t="s">
        <v>61</v>
      </c>
      <c r="H1146" t="s">
        <v>16</v>
      </c>
      <c r="I1146" t="b">
        <v>1</v>
      </c>
      <c r="K1146">
        <v>15</v>
      </c>
    </row>
    <row r="1147" spans="1:11" x14ac:dyDescent="0.35">
      <c r="A1147" t="s">
        <v>1266</v>
      </c>
      <c r="B1147" s="2">
        <v>45088.825694444437</v>
      </c>
      <c r="C1147" t="s">
        <v>117</v>
      </c>
      <c r="D1147" t="s">
        <v>101</v>
      </c>
      <c r="E1147" t="s">
        <v>43</v>
      </c>
      <c r="F1147">
        <v>25</v>
      </c>
      <c r="G1147" t="s">
        <v>38</v>
      </c>
      <c r="H1147" t="s">
        <v>29</v>
      </c>
      <c r="I1147" t="b">
        <v>1</v>
      </c>
      <c r="J1147">
        <v>7</v>
      </c>
      <c r="K1147">
        <v>21</v>
      </c>
    </row>
    <row r="1148" spans="1:11" x14ac:dyDescent="0.35">
      <c r="A1148" t="s">
        <v>1267</v>
      </c>
      <c r="B1148" s="2">
        <v>45088.832638888889</v>
      </c>
      <c r="C1148" t="s">
        <v>184</v>
      </c>
      <c r="D1148" t="s">
        <v>174</v>
      </c>
      <c r="E1148" t="s">
        <v>33</v>
      </c>
      <c r="F1148">
        <v>27</v>
      </c>
      <c r="G1148" t="s">
        <v>38</v>
      </c>
      <c r="H1148" t="s">
        <v>29</v>
      </c>
      <c r="I1148" t="b">
        <v>1</v>
      </c>
      <c r="K1148">
        <v>15</v>
      </c>
    </row>
    <row r="1149" spans="1:11" x14ac:dyDescent="0.35">
      <c r="A1149" t="s">
        <v>1268</v>
      </c>
      <c r="B1149" s="2">
        <v>45088.854166666657</v>
      </c>
      <c r="C1149" t="s">
        <v>88</v>
      </c>
      <c r="D1149" t="s">
        <v>191</v>
      </c>
      <c r="E1149" t="s">
        <v>33</v>
      </c>
      <c r="F1149">
        <v>44</v>
      </c>
      <c r="G1149" t="s">
        <v>38</v>
      </c>
      <c r="H1149" t="s">
        <v>16</v>
      </c>
      <c r="I1149" t="b">
        <v>0</v>
      </c>
      <c r="J1149">
        <v>7</v>
      </c>
      <c r="K1149">
        <v>12</v>
      </c>
    </row>
    <row r="1150" spans="1:11" x14ac:dyDescent="0.35">
      <c r="A1150" t="s">
        <v>1269</v>
      </c>
      <c r="B1150" s="2">
        <v>45089.00277777778</v>
      </c>
      <c r="C1150" t="s">
        <v>76</v>
      </c>
      <c r="D1150" t="s">
        <v>156</v>
      </c>
      <c r="E1150" t="s">
        <v>14</v>
      </c>
      <c r="F1150">
        <v>27</v>
      </c>
      <c r="G1150" t="s">
        <v>25</v>
      </c>
      <c r="H1150" t="s">
        <v>34</v>
      </c>
      <c r="I1150" t="b">
        <v>1</v>
      </c>
      <c r="K1150">
        <v>43</v>
      </c>
    </row>
    <row r="1151" spans="1:11" x14ac:dyDescent="0.35">
      <c r="A1151" t="s">
        <v>1270</v>
      </c>
      <c r="B1151" s="2">
        <v>45089.067361111112</v>
      </c>
      <c r="C1151" t="s">
        <v>20</v>
      </c>
      <c r="D1151" t="s">
        <v>115</v>
      </c>
      <c r="E1151" t="s">
        <v>33</v>
      </c>
      <c r="F1151">
        <v>3</v>
      </c>
      <c r="G1151" t="s">
        <v>89</v>
      </c>
      <c r="H1151" t="s">
        <v>16</v>
      </c>
      <c r="I1151" t="b">
        <v>0</v>
      </c>
      <c r="J1151">
        <v>7</v>
      </c>
      <c r="K1151">
        <v>39</v>
      </c>
    </row>
    <row r="1152" spans="1:11" x14ac:dyDescent="0.35">
      <c r="A1152" t="s">
        <v>1271</v>
      </c>
      <c r="B1152" s="2">
        <v>45089.212500000001</v>
      </c>
      <c r="C1152" t="s">
        <v>51</v>
      </c>
      <c r="D1152" t="s">
        <v>97</v>
      </c>
      <c r="E1152" t="s">
        <v>43</v>
      </c>
      <c r="F1152">
        <v>49</v>
      </c>
      <c r="G1152" t="s">
        <v>53</v>
      </c>
      <c r="H1152" t="s">
        <v>16</v>
      </c>
      <c r="I1152" t="b">
        <v>1</v>
      </c>
      <c r="K1152">
        <v>56</v>
      </c>
    </row>
    <row r="1153" spans="1:11" x14ac:dyDescent="0.35">
      <c r="A1153" t="s">
        <v>1272</v>
      </c>
      <c r="B1153" s="2">
        <v>45089.317361111112</v>
      </c>
      <c r="C1153" t="s">
        <v>117</v>
      </c>
      <c r="D1153" t="s">
        <v>290</v>
      </c>
      <c r="E1153" t="s">
        <v>20</v>
      </c>
      <c r="F1153">
        <v>57</v>
      </c>
      <c r="G1153" t="s">
        <v>15</v>
      </c>
      <c r="H1153" t="s">
        <v>16</v>
      </c>
      <c r="I1153" t="b">
        <v>1</v>
      </c>
      <c r="K1153">
        <v>56</v>
      </c>
    </row>
    <row r="1154" spans="1:11" x14ac:dyDescent="0.35">
      <c r="A1154" t="s">
        <v>1273</v>
      </c>
      <c r="B1154" s="2">
        <v>45089.44027777778</v>
      </c>
      <c r="C1154" t="s">
        <v>296</v>
      </c>
      <c r="D1154" t="s">
        <v>164</v>
      </c>
      <c r="E1154" t="s">
        <v>20</v>
      </c>
      <c r="F1154">
        <v>31</v>
      </c>
      <c r="G1154" t="s">
        <v>21</v>
      </c>
      <c r="H1154" t="s">
        <v>29</v>
      </c>
      <c r="I1154" t="b">
        <v>1</v>
      </c>
      <c r="J1154">
        <v>2</v>
      </c>
      <c r="K1154">
        <v>37</v>
      </c>
    </row>
    <row r="1155" spans="1:11" x14ac:dyDescent="0.35">
      <c r="A1155" t="s">
        <v>1274</v>
      </c>
      <c r="B1155" s="2">
        <v>45089.518750000003</v>
      </c>
      <c r="C1155" t="s">
        <v>88</v>
      </c>
      <c r="D1155" t="s">
        <v>63</v>
      </c>
      <c r="E1155" t="s">
        <v>20</v>
      </c>
      <c r="F1155">
        <v>60</v>
      </c>
      <c r="G1155" t="s">
        <v>15</v>
      </c>
      <c r="H1155" t="s">
        <v>34</v>
      </c>
      <c r="I1155" t="b">
        <v>1</v>
      </c>
      <c r="K1155">
        <v>31</v>
      </c>
    </row>
    <row r="1156" spans="1:11" x14ac:dyDescent="0.35">
      <c r="A1156" t="s">
        <v>1275</v>
      </c>
      <c r="B1156" s="2">
        <v>45089.621527777781</v>
      </c>
      <c r="C1156" t="s">
        <v>106</v>
      </c>
      <c r="D1156" t="s">
        <v>214</v>
      </c>
      <c r="E1156" t="s">
        <v>20</v>
      </c>
      <c r="F1156">
        <v>19</v>
      </c>
      <c r="G1156" t="s">
        <v>25</v>
      </c>
      <c r="H1156" t="s">
        <v>16</v>
      </c>
      <c r="I1156" t="b">
        <v>0</v>
      </c>
      <c r="K1156">
        <v>46</v>
      </c>
    </row>
    <row r="1157" spans="1:11" x14ac:dyDescent="0.35">
      <c r="A1157" t="s">
        <v>1276</v>
      </c>
      <c r="B1157" s="2">
        <v>45089.629861111112</v>
      </c>
      <c r="C1157" t="s">
        <v>31</v>
      </c>
      <c r="D1157" t="s">
        <v>134</v>
      </c>
      <c r="E1157" t="s">
        <v>43</v>
      </c>
      <c r="F1157">
        <v>73</v>
      </c>
      <c r="G1157" t="s">
        <v>15</v>
      </c>
      <c r="H1157" t="s">
        <v>16</v>
      </c>
      <c r="I1157" t="b">
        <v>0</v>
      </c>
      <c r="K1157">
        <v>14</v>
      </c>
    </row>
    <row r="1158" spans="1:11" x14ac:dyDescent="0.35">
      <c r="A1158" t="s">
        <v>1277</v>
      </c>
      <c r="B1158" s="2">
        <v>45089.632638888892</v>
      </c>
      <c r="C1158" t="s">
        <v>99</v>
      </c>
      <c r="D1158" t="s">
        <v>63</v>
      </c>
      <c r="E1158" t="s">
        <v>20</v>
      </c>
      <c r="F1158">
        <v>54</v>
      </c>
      <c r="G1158" t="s">
        <v>15</v>
      </c>
      <c r="H1158" t="s">
        <v>16</v>
      </c>
      <c r="I1158" t="b">
        <v>0</v>
      </c>
      <c r="J1158">
        <v>5</v>
      </c>
      <c r="K1158">
        <v>22</v>
      </c>
    </row>
    <row r="1159" spans="1:11" x14ac:dyDescent="0.35">
      <c r="A1159" t="s">
        <v>1278</v>
      </c>
      <c r="B1159" s="2">
        <v>45089.728472222218</v>
      </c>
      <c r="C1159" t="s">
        <v>78</v>
      </c>
      <c r="D1159" t="s">
        <v>191</v>
      </c>
      <c r="E1159" t="s">
        <v>20</v>
      </c>
      <c r="F1159">
        <v>22</v>
      </c>
      <c r="G1159" t="s">
        <v>25</v>
      </c>
      <c r="H1159" t="s">
        <v>269</v>
      </c>
      <c r="I1159" t="b">
        <v>0</v>
      </c>
      <c r="K1159">
        <v>52</v>
      </c>
    </row>
    <row r="1160" spans="1:11" x14ac:dyDescent="0.35">
      <c r="A1160" t="s">
        <v>1279</v>
      </c>
      <c r="B1160" s="2">
        <v>45089.811805555553</v>
      </c>
      <c r="C1160" t="s">
        <v>57</v>
      </c>
      <c r="D1160" t="s">
        <v>212</v>
      </c>
      <c r="E1160" t="s">
        <v>43</v>
      </c>
      <c r="F1160">
        <v>45</v>
      </c>
      <c r="G1160" t="s">
        <v>89</v>
      </c>
      <c r="H1160" t="s">
        <v>16</v>
      </c>
      <c r="I1160" t="b">
        <v>1</v>
      </c>
      <c r="K1160">
        <v>10</v>
      </c>
    </row>
    <row r="1161" spans="1:11" x14ac:dyDescent="0.35">
      <c r="A1161" t="s">
        <v>1280</v>
      </c>
      <c r="B1161" s="2">
        <v>45089.85</v>
      </c>
      <c r="C1161" t="s">
        <v>57</v>
      </c>
      <c r="D1161" t="s">
        <v>84</v>
      </c>
      <c r="E1161" t="s">
        <v>14</v>
      </c>
      <c r="F1161">
        <v>41</v>
      </c>
      <c r="G1161" t="s">
        <v>38</v>
      </c>
      <c r="H1161" t="s">
        <v>16</v>
      </c>
      <c r="I1161" t="b">
        <v>0</v>
      </c>
      <c r="K1161">
        <v>19</v>
      </c>
    </row>
    <row r="1162" spans="1:11" x14ac:dyDescent="0.35">
      <c r="A1162" t="s">
        <v>1281</v>
      </c>
      <c r="B1162" s="2">
        <v>45089.880555555559</v>
      </c>
      <c r="C1162" t="s">
        <v>45</v>
      </c>
      <c r="D1162" t="s">
        <v>164</v>
      </c>
      <c r="E1162" t="s">
        <v>20</v>
      </c>
      <c r="F1162">
        <v>12</v>
      </c>
      <c r="G1162" t="s">
        <v>47</v>
      </c>
      <c r="H1162" t="s">
        <v>16</v>
      </c>
      <c r="I1162" t="b">
        <v>0</v>
      </c>
      <c r="J1162">
        <v>4</v>
      </c>
      <c r="K1162">
        <v>54</v>
      </c>
    </row>
    <row r="1163" spans="1:11" x14ac:dyDescent="0.35">
      <c r="A1163" t="s">
        <v>1282</v>
      </c>
      <c r="B1163" s="2">
        <v>45089.900694444441</v>
      </c>
      <c r="C1163" t="s">
        <v>55</v>
      </c>
      <c r="D1163" t="s">
        <v>93</v>
      </c>
      <c r="E1163" t="s">
        <v>33</v>
      </c>
      <c r="F1163">
        <v>78</v>
      </c>
      <c r="G1163" t="s">
        <v>47</v>
      </c>
      <c r="H1163" t="s">
        <v>151</v>
      </c>
      <c r="I1163" t="b">
        <v>1</v>
      </c>
      <c r="K1163">
        <v>48</v>
      </c>
    </row>
    <row r="1164" spans="1:11" x14ac:dyDescent="0.35">
      <c r="A1164" t="s">
        <v>1283</v>
      </c>
      <c r="B1164" s="2">
        <v>45089.919444444437</v>
      </c>
      <c r="C1164" t="s">
        <v>91</v>
      </c>
      <c r="D1164" t="s">
        <v>290</v>
      </c>
      <c r="E1164" t="s">
        <v>43</v>
      </c>
      <c r="F1164">
        <v>66</v>
      </c>
      <c r="G1164" t="s">
        <v>89</v>
      </c>
      <c r="H1164" t="s">
        <v>16</v>
      </c>
      <c r="I1164" t="b">
        <v>1</v>
      </c>
      <c r="K1164">
        <v>27</v>
      </c>
    </row>
    <row r="1165" spans="1:11" x14ac:dyDescent="0.35">
      <c r="A1165" t="s">
        <v>1284</v>
      </c>
      <c r="B1165" s="2">
        <v>45089.956250000003</v>
      </c>
      <c r="C1165" t="s">
        <v>76</v>
      </c>
      <c r="D1165" t="s">
        <v>174</v>
      </c>
      <c r="E1165" t="s">
        <v>14</v>
      </c>
      <c r="F1165">
        <v>3</v>
      </c>
      <c r="G1165" t="s">
        <v>15</v>
      </c>
      <c r="H1165" t="s">
        <v>16</v>
      </c>
      <c r="I1165" t="b">
        <v>0</v>
      </c>
      <c r="K1165">
        <v>44</v>
      </c>
    </row>
    <row r="1166" spans="1:11" x14ac:dyDescent="0.35">
      <c r="A1166" t="s">
        <v>1285</v>
      </c>
      <c r="B1166" s="2">
        <v>45089.961805555547</v>
      </c>
      <c r="C1166" t="s">
        <v>88</v>
      </c>
      <c r="D1166" t="s">
        <v>212</v>
      </c>
      <c r="E1166" t="s">
        <v>33</v>
      </c>
      <c r="F1166">
        <v>13</v>
      </c>
      <c r="G1166" t="s">
        <v>21</v>
      </c>
      <c r="H1166" t="s">
        <v>16</v>
      </c>
      <c r="I1166" t="b">
        <v>0</v>
      </c>
      <c r="K1166">
        <v>20</v>
      </c>
    </row>
    <row r="1167" spans="1:11" x14ac:dyDescent="0.35">
      <c r="A1167" t="s">
        <v>1286</v>
      </c>
      <c r="B1167" s="2">
        <v>45089.961805555547</v>
      </c>
      <c r="C1167" t="s">
        <v>31</v>
      </c>
      <c r="D1167" t="s">
        <v>153</v>
      </c>
      <c r="E1167" t="s">
        <v>20</v>
      </c>
      <c r="F1167">
        <v>74</v>
      </c>
      <c r="G1167" t="s">
        <v>53</v>
      </c>
      <c r="H1167" t="s">
        <v>16</v>
      </c>
      <c r="I1167" t="b">
        <v>1</v>
      </c>
      <c r="K1167">
        <v>38</v>
      </c>
    </row>
    <row r="1168" spans="1:11" x14ac:dyDescent="0.35">
      <c r="A1168" t="s">
        <v>1287</v>
      </c>
      <c r="B1168" s="2">
        <v>45089.987500000003</v>
      </c>
      <c r="C1168" t="s">
        <v>12</v>
      </c>
      <c r="D1168" t="s">
        <v>95</v>
      </c>
      <c r="E1168" t="s">
        <v>33</v>
      </c>
      <c r="F1168">
        <v>2</v>
      </c>
      <c r="G1168" t="s">
        <v>53</v>
      </c>
      <c r="H1168" t="s">
        <v>16</v>
      </c>
      <c r="I1168" t="b">
        <v>1</v>
      </c>
      <c r="K1168">
        <v>58</v>
      </c>
    </row>
    <row r="1169" spans="1:11" x14ac:dyDescent="0.35">
      <c r="A1169" t="s">
        <v>1288</v>
      </c>
      <c r="B1169" s="2">
        <v>45089.988888888889</v>
      </c>
      <c r="C1169" t="s">
        <v>83</v>
      </c>
      <c r="D1169" t="s">
        <v>219</v>
      </c>
      <c r="E1169" t="s">
        <v>33</v>
      </c>
      <c r="F1169">
        <v>17</v>
      </c>
      <c r="G1169" t="s">
        <v>21</v>
      </c>
      <c r="H1169" t="s">
        <v>16</v>
      </c>
      <c r="I1169" t="b">
        <v>1</v>
      </c>
      <c r="K1169">
        <v>49</v>
      </c>
    </row>
    <row r="1170" spans="1:11" x14ac:dyDescent="0.35">
      <c r="A1170" t="s">
        <v>1289</v>
      </c>
      <c r="B1170" s="2">
        <v>45090.003472222219</v>
      </c>
      <c r="C1170" t="s">
        <v>23</v>
      </c>
      <c r="D1170" t="s">
        <v>212</v>
      </c>
      <c r="E1170" t="s">
        <v>20</v>
      </c>
      <c r="F1170">
        <v>31</v>
      </c>
      <c r="G1170" t="s">
        <v>15</v>
      </c>
      <c r="H1170" t="s">
        <v>34</v>
      </c>
      <c r="I1170" t="b">
        <v>0</v>
      </c>
      <c r="J1170">
        <v>2</v>
      </c>
      <c r="K1170">
        <v>35</v>
      </c>
    </row>
    <row r="1171" spans="1:11" x14ac:dyDescent="0.35">
      <c r="A1171" t="s">
        <v>1290</v>
      </c>
      <c r="B1171" s="2">
        <v>45090.023611111108</v>
      </c>
      <c r="C1171" t="s">
        <v>12</v>
      </c>
      <c r="D1171" t="s">
        <v>144</v>
      </c>
      <c r="E1171" t="s">
        <v>14</v>
      </c>
      <c r="F1171">
        <v>5</v>
      </c>
      <c r="G1171" t="s">
        <v>21</v>
      </c>
      <c r="H1171" t="s">
        <v>34</v>
      </c>
      <c r="I1171" t="b">
        <v>0</v>
      </c>
      <c r="J1171">
        <v>6</v>
      </c>
      <c r="K1171">
        <v>28</v>
      </c>
    </row>
    <row r="1172" spans="1:11" x14ac:dyDescent="0.35">
      <c r="A1172" t="s">
        <v>1291</v>
      </c>
      <c r="B1172" s="2">
        <v>45090.025000000001</v>
      </c>
      <c r="C1172" t="s">
        <v>129</v>
      </c>
      <c r="D1172" t="s">
        <v>259</v>
      </c>
      <c r="E1172" t="s">
        <v>33</v>
      </c>
      <c r="F1172">
        <v>69</v>
      </c>
      <c r="G1172" t="s">
        <v>25</v>
      </c>
      <c r="H1172" t="s">
        <v>29</v>
      </c>
      <c r="I1172" t="b">
        <v>0</v>
      </c>
      <c r="K1172">
        <v>60</v>
      </c>
    </row>
    <row r="1173" spans="1:11" x14ac:dyDescent="0.35">
      <c r="A1173" t="s">
        <v>1292</v>
      </c>
      <c r="B1173" s="2">
        <v>45090.057638888888</v>
      </c>
      <c r="C1173" t="s">
        <v>31</v>
      </c>
      <c r="D1173" t="s">
        <v>206</v>
      </c>
      <c r="E1173" t="s">
        <v>33</v>
      </c>
      <c r="F1173">
        <v>17</v>
      </c>
      <c r="G1173" t="s">
        <v>89</v>
      </c>
      <c r="H1173" t="s">
        <v>34</v>
      </c>
      <c r="I1173" t="b">
        <v>0</v>
      </c>
      <c r="K1173">
        <v>37</v>
      </c>
    </row>
    <row r="1174" spans="1:11" x14ac:dyDescent="0.35">
      <c r="A1174" t="s">
        <v>1293</v>
      </c>
      <c r="B1174" s="2">
        <v>45090.058333333327</v>
      </c>
      <c r="C1174" t="s">
        <v>129</v>
      </c>
      <c r="D1174" t="s">
        <v>67</v>
      </c>
      <c r="E1174" t="s">
        <v>43</v>
      </c>
      <c r="F1174">
        <v>74</v>
      </c>
      <c r="G1174" t="s">
        <v>53</v>
      </c>
      <c r="H1174" t="s">
        <v>16</v>
      </c>
      <c r="I1174" t="b">
        <v>1</v>
      </c>
      <c r="J1174">
        <v>6</v>
      </c>
      <c r="K1174">
        <v>29</v>
      </c>
    </row>
    <row r="1175" spans="1:11" x14ac:dyDescent="0.35">
      <c r="A1175" t="s">
        <v>1294</v>
      </c>
      <c r="B1175" s="2">
        <v>45090.099305555559</v>
      </c>
      <c r="C1175" t="s">
        <v>184</v>
      </c>
      <c r="D1175" t="s">
        <v>275</v>
      </c>
      <c r="E1175" t="s">
        <v>33</v>
      </c>
      <c r="F1175">
        <v>22</v>
      </c>
      <c r="G1175" t="s">
        <v>25</v>
      </c>
      <c r="H1175" t="s">
        <v>16</v>
      </c>
      <c r="I1175" t="b">
        <v>0</v>
      </c>
      <c r="K1175">
        <v>44</v>
      </c>
    </row>
    <row r="1176" spans="1:11" x14ac:dyDescent="0.35">
      <c r="A1176" t="s">
        <v>1295</v>
      </c>
      <c r="B1176" s="2">
        <v>45090.105555555558</v>
      </c>
      <c r="C1176" t="s">
        <v>33</v>
      </c>
      <c r="D1176" t="s">
        <v>263</v>
      </c>
      <c r="E1176" t="s">
        <v>43</v>
      </c>
      <c r="F1176">
        <v>46</v>
      </c>
      <c r="G1176" t="s">
        <v>25</v>
      </c>
      <c r="H1176" t="s">
        <v>34</v>
      </c>
      <c r="I1176" t="b">
        <v>0</v>
      </c>
      <c r="K1176">
        <v>54</v>
      </c>
    </row>
    <row r="1177" spans="1:11" x14ac:dyDescent="0.35">
      <c r="A1177" t="s">
        <v>1296</v>
      </c>
      <c r="B1177" s="2">
        <v>45090.145833333343</v>
      </c>
      <c r="C1177" t="s">
        <v>78</v>
      </c>
      <c r="D1177" t="s">
        <v>156</v>
      </c>
      <c r="E1177" t="s">
        <v>20</v>
      </c>
      <c r="F1177">
        <v>10</v>
      </c>
      <c r="G1177" t="s">
        <v>53</v>
      </c>
      <c r="H1177" t="s">
        <v>16</v>
      </c>
      <c r="I1177" t="b">
        <v>1</v>
      </c>
      <c r="K1177">
        <v>39</v>
      </c>
    </row>
    <row r="1178" spans="1:11" x14ac:dyDescent="0.35">
      <c r="A1178" t="s">
        <v>1297</v>
      </c>
      <c r="B1178" s="2">
        <v>45090.331250000003</v>
      </c>
      <c r="C1178" t="s">
        <v>31</v>
      </c>
      <c r="D1178" t="s">
        <v>101</v>
      </c>
      <c r="E1178" t="s">
        <v>33</v>
      </c>
      <c r="F1178">
        <v>59</v>
      </c>
      <c r="G1178" t="s">
        <v>21</v>
      </c>
      <c r="H1178" t="s">
        <v>16</v>
      </c>
      <c r="I1178" t="b">
        <v>0</v>
      </c>
      <c r="J1178">
        <v>5</v>
      </c>
      <c r="K1178">
        <v>50</v>
      </c>
    </row>
    <row r="1179" spans="1:11" x14ac:dyDescent="0.35">
      <c r="A1179" t="s">
        <v>1298</v>
      </c>
      <c r="B1179" s="2">
        <v>45090.466666666667</v>
      </c>
      <c r="C1179" t="s">
        <v>57</v>
      </c>
      <c r="D1179" t="s">
        <v>176</v>
      </c>
      <c r="E1179" t="s">
        <v>20</v>
      </c>
      <c r="F1179">
        <v>54</v>
      </c>
      <c r="G1179" t="s">
        <v>21</v>
      </c>
      <c r="H1179" t="s">
        <v>16</v>
      </c>
      <c r="I1179" t="b">
        <v>1</v>
      </c>
      <c r="J1179">
        <v>4</v>
      </c>
      <c r="K1179">
        <v>57</v>
      </c>
    </row>
    <row r="1180" spans="1:11" x14ac:dyDescent="0.35">
      <c r="A1180" t="s">
        <v>1299</v>
      </c>
      <c r="B1180" s="2">
        <v>45090.578472222223</v>
      </c>
      <c r="C1180" t="s">
        <v>88</v>
      </c>
      <c r="D1180" t="s">
        <v>112</v>
      </c>
      <c r="E1180" t="s">
        <v>33</v>
      </c>
      <c r="F1180">
        <v>60</v>
      </c>
      <c r="G1180" t="s">
        <v>38</v>
      </c>
      <c r="H1180" t="s">
        <v>29</v>
      </c>
      <c r="I1180" t="b">
        <v>0</v>
      </c>
      <c r="K1180">
        <v>53</v>
      </c>
    </row>
    <row r="1181" spans="1:11" x14ac:dyDescent="0.35">
      <c r="A1181" t="s">
        <v>1300</v>
      </c>
      <c r="B1181" s="2">
        <v>45090.690972222219</v>
      </c>
      <c r="C1181" t="s">
        <v>70</v>
      </c>
      <c r="D1181" t="s">
        <v>110</v>
      </c>
      <c r="E1181" t="s">
        <v>43</v>
      </c>
      <c r="F1181">
        <v>46</v>
      </c>
      <c r="G1181" t="s">
        <v>89</v>
      </c>
      <c r="H1181" t="s">
        <v>34</v>
      </c>
      <c r="I1181" t="b">
        <v>0</v>
      </c>
      <c r="J1181">
        <v>10</v>
      </c>
      <c r="K1181">
        <v>16</v>
      </c>
    </row>
    <row r="1182" spans="1:11" x14ac:dyDescent="0.35">
      <c r="A1182" t="s">
        <v>1301</v>
      </c>
      <c r="B1182" s="2">
        <v>45090.709722222222</v>
      </c>
      <c r="C1182" t="s">
        <v>12</v>
      </c>
      <c r="D1182" t="s">
        <v>65</v>
      </c>
      <c r="E1182" t="s">
        <v>33</v>
      </c>
      <c r="F1182">
        <v>25</v>
      </c>
      <c r="G1182" t="s">
        <v>15</v>
      </c>
      <c r="H1182" t="s">
        <v>34</v>
      </c>
      <c r="I1182" t="b">
        <v>0</v>
      </c>
      <c r="K1182">
        <v>45</v>
      </c>
    </row>
    <row r="1183" spans="1:11" x14ac:dyDescent="0.35">
      <c r="A1183" t="s">
        <v>1302</v>
      </c>
      <c r="B1183" s="2">
        <v>45090.713194444441</v>
      </c>
      <c r="C1183" t="s">
        <v>129</v>
      </c>
      <c r="D1183" t="s">
        <v>146</v>
      </c>
      <c r="E1183" t="s">
        <v>20</v>
      </c>
      <c r="F1183">
        <v>51</v>
      </c>
      <c r="G1183" t="s">
        <v>15</v>
      </c>
      <c r="H1183" t="s">
        <v>16</v>
      </c>
      <c r="I1183" t="b">
        <v>0</v>
      </c>
      <c r="K1183">
        <v>49</v>
      </c>
    </row>
    <row r="1184" spans="1:11" x14ac:dyDescent="0.35">
      <c r="A1184" t="s">
        <v>1303</v>
      </c>
      <c r="B1184" s="2">
        <v>45090.736111111109</v>
      </c>
      <c r="C1184" t="s">
        <v>20</v>
      </c>
      <c r="D1184" t="s">
        <v>126</v>
      </c>
      <c r="E1184" t="s">
        <v>20</v>
      </c>
      <c r="F1184">
        <v>79</v>
      </c>
      <c r="G1184" t="s">
        <v>15</v>
      </c>
      <c r="H1184" t="s">
        <v>16</v>
      </c>
      <c r="I1184" t="b">
        <v>0</v>
      </c>
      <c r="J1184">
        <v>7</v>
      </c>
      <c r="K1184">
        <v>21</v>
      </c>
    </row>
    <row r="1185" spans="1:11" x14ac:dyDescent="0.35">
      <c r="A1185" t="s">
        <v>1304</v>
      </c>
      <c r="B1185" s="2">
        <v>45090.767361111109</v>
      </c>
      <c r="C1185" t="s">
        <v>73</v>
      </c>
      <c r="D1185" t="s">
        <v>156</v>
      </c>
      <c r="E1185" t="s">
        <v>43</v>
      </c>
      <c r="F1185">
        <v>22</v>
      </c>
      <c r="G1185" t="s">
        <v>61</v>
      </c>
      <c r="H1185" t="s">
        <v>16</v>
      </c>
      <c r="I1185" t="b">
        <v>1</v>
      </c>
      <c r="K1185">
        <v>56</v>
      </c>
    </row>
    <row r="1186" spans="1:11" x14ac:dyDescent="0.35">
      <c r="A1186" t="s">
        <v>1305</v>
      </c>
      <c r="B1186" s="2">
        <v>45090.907638888893</v>
      </c>
      <c r="C1186" t="s">
        <v>51</v>
      </c>
      <c r="D1186" t="s">
        <v>186</v>
      </c>
      <c r="E1186" t="s">
        <v>33</v>
      </c>
      <c r="F1186">
        <v>16</v>
      </c>
      <c r="G1186" t="s">
        <v>25</v>
      </c>
      <c r="H1186" t="s">
        <v>34</v>
      </c>
      <c r="I1186" t="b">
        <v>1</v>
      </c>
      <c r="K1186">
        <v>14</v>
      </c>
    </row>
    <row r="1187" spans="1:11" x14ac:dyDescent="0.35">
      <c r="A1187" t="s">
        <v>1306</v>
      </c>
      <c r="B1187" s="2">
        <v>45090.914583333331</v>
      </c>
      <c r="C1187" t="s">
        <v>55</v>
      </c>
      <c r="D1187" t="s">
        <v>263</v>
      </c>
      <c r="E1187" t="s">
        <v>14</v>
      </c>
      <c r="F1187">
        <v>47</v>
      </c>
      <c r="G1187" t="s">
        <v>15</v>
      </c>
      <c r="H1187" t="s">
        <v>16</v>
      </c>
      <c r="I1187" t="b">
        <v>1</v>
      </c>
      <c r="K1187">
        <v>15</v>
      </c>
    </row>
    <row r="1188" spans="1:11" x14ac:dyDescent="0.35">
      <c r="A1188" t="s">
        <v>1307</v>
      </c>
      <c r="B1188" s="2">
        <v>45090.984027777777</v>
      </c>
      <c r="C1188" t="s">
        <v>108</v>
      </c>
      <c r="D1188" t="s">
        <v>49</v>
      </c>
      <c r="E1188" t="s">
        <v>20</v>
      </c>
      <c r="F1188">
        <v>29</v>
      </c>
      <c r="G1188" t="s">
        <v>15</v>
      </c>
      <c r="H1188" t="s">
        <v>34</v>
      </c>
      <c r="I1188" t="b">
        <v>0</v>
      </c>
      <c r="K1188">
        <v>49</v>
      </c>
    </row>
    <row r="1189" spans="1:11" x14ac:dyDescent="0.35">
      <c r="A1189" t="s">
        <v>1308</v>
      </c>
      <c r="B1189" s="2">
        <v>45091.037499999999</v>
      </c>
      <c r="C1189" t="s">
        <v>12</v>
      </c>
      <c r="D1189" t="s">
        <v>219</v>
      </c>
      <c r="E1189" t="s">
        <v>43</v>
      </c>
      <c r="F1189">
        <v>2</v>
      </c>
      <c r="G1189" t="s">
        <v>15</v>
      </c>
      <c r="H1189" t="s">
        <v>16</v>
      </c>
      <c r="I1189" t="b">
        <v>0</v>
      </c>
      <c r="J1189">
        <v>4</v>
      </c>
      <c r="K1189">
        <v>20</v>
      </c>
    </row>
    <row r="1190" spans="1:11" x14ac:dyDescent="0.35">
      <c r="A1190" t="s">
        <v>1309</v>
      </c>
      <c r="B1190" s="2">
        <v>45091.077777777777</v>
      </c>
      <c r="C1190" t="s">
        <v>91</v>
      </c>
      <c r="D1190" t="s">
        <v>46</v>
      </c>
      <c r="E1190" t="s">
        <v>20</v>
      </c>
      <c r="F1190">
        <v>70</v>
      </c>
      <c r="G1190" t="s">
        <v>25</v>
      </c>
      <c r="H1190" t="s">
        <v>29</v>
      </c>
      <c r="I1190" t="b">
        <v>0</v>
      </c>
      <c r="J1190">
        <v>0</v>
      </c>
      <c r="K1190">
        <v>51</v>
      </c>
    </row>
    <row r="1191" spans="1:11" x14ac:dyDescent="0.35">
      <c r="A1191" t="s">
        <v>1310</v>
      </c>
      <c r="B1191" s="2">
        <v>45091.097222222219</v>
      </c>
      <c r="C1191" t="s">
        <v>88</v>
      </c>
      <c r="D1191" t="s">
        <v>191</v>
      </c>
      <c r="E1191" t="s">
        <v>14</v>
      </c>
      <c r="F1191">
        <v>65</v>
      </c>
      <c r="G1191" t="s">
        <v>21</v>
      </c>
      <c r="H1191" t="s">
        <v>269</v>
      </c>
      <c r="I1191" t="b">
        <v>0</v>
      </c>
      <c r="K1191">
        <v>12</v>
      </c>
    </row>
    <row r="1192" spans="1:11" x14ac:dyDescent="0.35">
      <c r="A1192" t="s">
        <v>1311</v>
      </c>
      <c r="B1192" s="2">
        <v>45091.111111111109</v>
      </c>
      <c r="C1192" t="s">
        <v>83</v>
      </c>
      <c r="D1192" t="s">
        <v>186</v>
      </c>
      <c r="E1192" t="s">
        <v>14</v>
      </c>
      <c r="F1192">
        <v>52</v>
      </c>
      <c r="G1192" t="s">
        <v>25</v>
      </c>
      <c r="H1192" t="s">
        <v>16</v>
      </c>
      <c r="I1192" t="b">
        <v>0</v>
      </c>
      <c r="K1192">
        <v>10</v>
      </c>
    </row>
    <row r="1193" spans="1:11" x14ac:dyDescent="0.35">
      <c r="A1193" t="s">
        <v>1312</v>
      </c>
      <c r="B1193" s="2">
        <v>45091.144444444442</v>
      </c>
      <c r="C1193" t="s">
        <v>108</v>
      </c>
      <c r="D1193" t="s">
        <v>101</v>
      </c>
      <c r="E1193" t="s">
        <v>33</v>
      </c>
      <c r="F1193">
        <v>3</v>
      </c>
      <c r="G1193" t="s">
        <v>89</v>
      </c>
      <c r="H1193" t="s">
        <v>118</v>
      </c>
      <c r="I1193" t="b">
        <v>1</v>
      </c>
      <c r="J1193">
        <v>4</v>
      </c>
      <c r="K1193">
        <v>59</v>
      </c>
    </row>
    <row r="1194" spans="1:11" x14ac:dyDescent="0.35">
      <c r="A1194" t="s">
        <v>1313</v>
      </c>
      <c r="B1194" s="2">
        <v>45091.181944444441</v>
      </c>
      <c r="C1194" t="s">
        <v>83</v>
      </c>
      <c r="D1194" t="s">
        <v>242</v>
      </c>
      <c r="E1194" t="s">
        <v>33</v>
      </c>
      <c r="F1194">
        <v>57</v>
      </c>
      <c r="G1194" t="s">
        <v>38</v>
      </c>
      <c r="H1194" t="s">
        <v>16</v>
      </c>
      <c r="I1194" t="b">
        <v>0</v>
      </c>
      <c r="J1194">
        <v>3</v>
      </c>
      <c r="K1194">
        <v>53</v>
      </c>
    </row>
    <row r="1195" spans="1:11" x14ac:dyDescent="0.35">
      <c r="A1195" t="s">
        <v>1314</v>
      </c>
      <c r="B1195" s="2">
        <v>45091.209722222222</v>
      </c>
      <c r="C1195" t="s">
        <v>18</v>
      </c>
      <c r="D1195" t="s">
        <v>52</v>
      </c>
      <c r="E1195" t="s">
        <v>14</v>
      </c>
      <c r="F1195">
        <v>30</v>
      </c>
      <c r="G1195" t="s">
        <v>15</v>
      </c>
      <c r="H1195" t="s">
        <v>151</v>
      </c>
      <c r="I1195" t="b">
        <v>0</v>
      </c>
      <c r="K1195">
        <v>32</v>
      </c>
    </row>
    <row r="1196" spans="1:11" x14ac:dyDescent="0.35">
      <c r="A1196" t="s">
        <v>1315</v>
      </c>
      <c r="B1196" s="2">
        <v>45091.228472222218</v>
      </c>
      <c r="C1196" t="s">
        <v>88</v>
      </c>
      <c r="D1196" t="s">
        <v>115</v>
      </c>
      <c r="E1196" t="s">
        <v>14</v>
      </c>
      <c r="F1196">
        <v>53</v>
      </c>
      <c r="G1196" t="s">
        <v>15</v>
      </c>
      <c r="H1196" t="s">
        <v>269</v>
      </c>
      <c r="I1196" t="b">
        <v>1</v>
      </c>
      <c r="K1196">
        <v>59</v>
      </c>
    </row>
    <row r="1197" spans="1:11" x14ac:dyDescent="0.35">
      <c r="A1197" t="s">
        <v>1316</v>
      </c>
      <c r="B1197" s="2">
        <v>45091.239583333343</v>
      </c>
      <c r="C1197" t="s">
        <v>20</v>
      </c>
      <c r="D1197" t="s">
        <v>110</v>
      </c>
      <c r="E1197" t="s">
        <v>43</v>
      </c>
      <c r="F1197">
        <v>65</v>
      </c>
      <c r="G1197" t="s">
        <v>38</v>
      </c>
      <c r="H1197" t="s">
        <v>149</v>
      </c>
      <c r="I1197" t="b">
        <v>0</v>
      </c>
      <c r="K1197">
        <v>58</v>
      </c>
    </row>
    <row r="1198" spans="1:11" x14ac:dyDescent="0.35">
      <c r="A1198" t="s">
        <v>1317</v>
      </c>
      <c r="B1198" s="2">
        <v>45091.429166666669</v>
      </c>
      <c r="C1198" t="s">
        <v>51</v>
      </c>
      <c r="D1198" t="s">
        <v>19</v>
      </c>
      <c r="E1198" t="s">
        <v>33</v>
      </c>
      <c r="F1198">
        <v>66</v>
      </c>
      <c r="G1198" t="s">
        <v>53</v>
      </c>
      <c r="H1198" t="s">
        <v>151</v>
      </c>
      <c r="I1198" t="b">
        <v>1</v>
      </c>
      <c r="K1198">
        <v>48</v>
      </c>
    </row>
    <row r="1199" spans="1:11" x14ac:dyDescent="0.35">
      <c r="A1199" t="s">
        <v>1318</v>
      </c>
      <c r="B1199" s="2">
        <v>45091.614583333343</v>
      </c>
      <c r="C1199" t="s">
        <v>296</v>
      </c>
      <c r="D1199" t="s">
        <v>115</v>
      </c>
      <c r="E1199" t="s">
        <v>43</v>
      </c>
      <c r="F1199">
        <v>8</v>
      </c>
      <c r="G1199" t="s">
        <v>61</v>
      </c>
      <c r="H1199" t="s">
        <v>16</v>
      </c>
      <c r="I1199" t="b">
        <v>1</v>
      </c>
      <c r="J1199">
        <v>0</v>
      </c>
      <c r="K1199">
        <v>53</v>
      </c>
    </row>
    <row r="1200" spans="1:11" x14ac:dyDescent="0.35">
      <c r="A1200" t="s">
        <v>1319</v>
      </c>
      <c r="B1200" s="2">
        <v>45091.652777777781</v>
      </c>
      <c r="C1200" t="s">
        <v>45</v>
      </c>
      <c r="D1200" t="s">
        <v>63</v>
      </c>
      <c r="E1200" t="s">
        <v>14</v>
      </c>
      <c r="F1200">
        <v>6</v>
      </c>
      <c r="G1200" t="s">
        <v>15</v>
      </c>
      <c r="H1200" t="s">
        <v>16</v>
      </c>
      <c r="I1200" t="b">
        <v>1</v>
      </c>
      <c r="K1200">
        <v>25</v>
      </c>
    </row>
    <row r="1201" spans="1:11" x14ac:dyDescent="0.35">
      <c r="A1201" t="s">
        <v>1320</v>
      </c>
      <c r="B1201" s="2">
        <v>45091.663888888892</v>
      </c>
      <c r="C1201" t="s">
        <v>122</v>
      </c>
      <c r="D1201" t="s">
        <v>229</v>
      </c>
      <c r="E1201" t="s">
        <v>14</v>
      </c>
      <c r="F1201">
        <v>50</v>
      </c>
      <c r="G1201" t="s">
        <v>89</v>
      </c>
      <c r="H1201" t="s">
        <v>16</v>
      </c>
      <c r="I1201" t="b">
        <v>0</v>
      </c>
      <c r="K1201">
        <v>17</v>
      </c>
    </row>
    <row r="1202" spans="1:11" x14ac:dyDescent="0.35">
      <c r="A1202" t="s">
        <v>1321</v>
      </c>
      <c r="B1202" s="2">
        <v>45091.700694444437</v>
      </c>
      <c r="C1202" t="s">
        <v>55</v>
      </c>
      <c r="D1202" t="s">
        <v>214</v>
      </c>
      <c r="E1202" t="s">
        <v>20</v>
      </c>
      <c r="F1202">
        <v>42</v>
      </c>
      <c r="G1202" t="s">
        <v>15</v>
      </c>
      <c r="H1202" t="s">
        <v>151</v>
      </c>
      <c r="I1202" t="b">
        <v>0</v>
      </c>
      <c r="J1202">
        <v>7</v>
      </c>
      <c r="K1202">
        <v>20</v>
      </c>
    </row>
    <row r="1203" spans="1:11" x14ac:dyDescent="0.35">
      <c r="A1203" t="s">
        <v>1322</v>
      </c>
      <c r="B1203" s="2">
        <v>45091.709027777782</v>
      </c>
      <c r="C1203" t="s">
        <v>31</v>
      </c>
      <c r="D1203" t="s">
        <v>46</v>
      </c>
      <c r="E1203" t="s">
        <v>33</v>
      </c>
      <c r="F1203">
        <v>40</v>
      </c>
      <c r="G1203" t="s">
        <v>25</v>
      </c>
      <c r="H1203" t="s">
        <v>34</v>
      </c>
      <c r="I1203" t="b">
        <v>1</v>
      </c>
      <c r="K1203">
        <v>38</v>
      </c>
    </row>
    <row r="1204" spans="1:11" x14ac:dyDescent="0.35">
      <c r="A1204" t="s">
        <v>1323</v>
      </c>
      <c r="B1204" s="2">
        <v>45091.775694444441</v>
      </c>
      <c r="C1204" t="s">
        <v>83</v>
      </c>
      <c r="D1204" t="s">
        <v>84</v>
      </c>
      <c r="E1204" t="s">
        <v>33</v>
      </c>
      <c r="F1204">
        <v>25</v>
      </c>
      <c r="G1204" t="s">
        <v>89</v>
      </c>
      <c r="H1204" t="s">
        <v>16</v>
      </c>
      <c r="I1204" t="b">
        <v>0</v>
      </c>
      <c r="K1204">
        <v>40</v>
      </c>
    </row>
    <row r="1205" spans="1:11" x14ac:dyDescent="0.35">
      <c r="A1205" t="s">
        <v>1324</v>
      </c>
      <c r="B1205" s="2">
        <v>45091.924305555563</v>
      </c>
      <c r="C1205" t="s">
        <v>117</v>
      </c>
      <c r="D1205" t="s">
        <v>191</v>
      </c>
      <c r="E1205" t="s">
        <v>33</v>
      </c>
      <c r="F1205">
        <v>17</v>
      </c>
      <c r="G1205" t="s">
        <v>89</v>
      </c>
      <c r="H1205" t="s">
        <v>16</v>
      </c>
      <c r="I1205" t="b">
        <v>0</v>
      </c>
      <c r="K1205">
        <v>39</v>
      </c>
    </row>
    <row r="1206" spans="1:11" x14ac:dyDescent="0.35">
      <c r="A1206" t="s">
        <v>1325</v>
      </c>
      <c r="B1206" s="2">
        <v>45091.925000000003</v>
      </c>
      <c r="C1206" t="s">
        <v>108</v>
      </c>
      <c r="D1206" t="s">
        <v>191</v>
      </c>
      <c r="E1206" t="s">
        <v>20</v>
      </c>
      <c r="F1206">
        <v>27</v>
      </c>
      <c r="G1206" t="s">
        <v>89</v>
      </c>
      <c r="H1206" t="s">
        <v>16</v>
      </c>
      <c r="I1206" t="b">
        <v>0</v>
      </c>
      <c r="K1206">
        <v>57</v>
      </c>
    </row>
    <row r="1207" spans="1:11" x14ac:dyDescent="0.35">
      <c r="A1207" t="s">
        <v>1326</v>
      </c>
      <c r="B1207" s="2">
        <v>45091.975694444453</v>
      </c>
      <c r="C1207" t="s">
        <v>20</v>
      </c>
      <c r="D1207" t="s">
        <v>282</v>
      </c>
      <c r="E1207" t="s">
        <v>43</v>
      </c>
      <c r="F1207">
        <v>37</v>
      </c>
      <c r="G1207" t="s">
        <v>61</v>
      </c>
      <c r="H1207" t="s">
        <v>16</v>
      </c>
      <c r="I1207" t="b">
        <v>0</v>
      </c>
      <c r="J1207">
        <v>8</v>
      </c>
      <c r="K1207">
        <v>51</v>
      </c>
    </row>
    <row r="1208" spans="1:11" x14ac:dyDescent="0.35">
      <c r="A1208" t="s">
        <v>1327</v>
      </c>
      <c r="B1208" s="2">
        <v>45092.148611111108</v>
      </c>
      <c r="C1208" t="s">
        <v>78</v>
      </c>
      <c r="D1208" t="s">
        <v>188</v>
      </c>
      <c r="E1208" t="s">
        <v>20</v>
      </c>
      <c r="F1208">
        <v>13</v>
      </c>
      <c r="G1208" t="s">
        <v>25</v>
      </c>
      <c r="H1208" t="s">
        <v>29</v>
      </c>
      <c r="I1208" t="b">
        <v>0</v>
      </c>
      <c r="K1208">
        <v>52</v>
      </c>
    </row>
    <row r="1209" spans="1:11" x14ac:dyDescent="0.35">
      <c r="A1209" t="s">
        <v>1328</v>
      </c>
      <c r="B1209" s="2">
        <v>45092.165972222218</v>
      </c>
      <c r="C1209" t="s">
        <v>129</v>
      </c>
      <c r="D1209" t="s">
        <v>115</v>
      </c>
      <c r="E1209" t="s">
        <v>14</v>
      </c>
      <c r="F1209">
        <v>34</v>
      </c>
      <c r="G1209" t="s">
        <v>53</v>
      </c>
      <c r="H1209" t="s">
        <v>16</v>
      </c>
      <c r="I1209" t="b">
        <v>1</v>
      </c>
      <c r="K1209">
        <v>47</v>
      </c>
    </row>
    <row r="1210" spans="1:11" x14ac:dyDescent="0.35">
      <c r="A1210" t="s">
        <v>1329</v>
      </c>
      <c r="B1210" s="2">
        <v>45092.252083333333</v>
      </c>
      <c r="C1210" t="s">
        <v>57</v>
      </c>
      <c r="D1210" t="s">
        <v>146</v>
      </c>
      <c r="E1210" t="s">
        <v>33</v>
      </c>
      <c r="F1210">
        <v>15</v>
      </c>
      <c r="G1210" t="s">
        <v>21</v>
      </c>
      <c r="H1210" t="s">
        <v>29</v>
      </c>
      <c r="I1210" t="b">
        <v>1</v>
      </c>
      <c r="K1210">
        <v>44</v>
      </c>
    </row>
    <row r="1211" spans="1:11" x14ac:dyDescent="0.35">
      <c r="A1211" t="s">
        <v>1330</v>
      </c>
      <c r="B1211" s="2">
        <v>45092.276388888888</v>
      </c>
      <c r="C1211" t="s">
        <v>122</v>
      </c>
      <c r="D1211" t="s">
        <v>123</v>
      </c>
      <c r="E1211" t="s">
        <v>33</v>
      </c>
      <c r="F1211">
        <v>30</v>
      </c>
      <c r="G1211" t="s">
        <v>53</v>
      </c>
      <c r="H1211" t="s">
        <v>269</v>
      </c>
      <c r="I1211" t="b">
        <v>1</v>
      </c>
      <c r="K1211">
        <v>57</v>
      </c>
    </row>
    <row r="1212" spans="1:11" x14ac:dyDescent="0.35">
      <c r="A1212" t="s">
        <v>1331</v>
      </c>
      <c r="B1212" s="2">
        <v>45092.293055555558</v>
      </c>
      <c r="C1212" t="s">
        <v>99</v>
      </c>
      <c r="D1212" t="s">
        <v>139</v>
      </c>
      <c r="E1212" t="s">
        <v>43</v>
      </c>
      <c r="F1212">
        <v>14</v>
      </c>
      <c r="G1212" t="s">
        <v>89</v>
      </c>
      <c r="H1212" t="s">
        <v>34</v>
      </c>
      <c r="I1212" t="b">
        <v>1</v>
      </c>
      <c r="K1212">
        <v>60</v>
      </c>
    </row>
    <row r="1213" spans="1:11" x14ac:dyDescent="0.35">
      <c r="A1213" t="s">
        <v>1332</v>
      </c>
      <c r="B1213" s="2">
        <v>45092.326388888891</v>
      </c>
      <c r="C1213" t="s">
        <v>12</v>
      </c>
      <c r="D1213" t="s">
        <v>120</v>
      </c>
      <c r="E1213" t="s">
        <v>14</v>
      </c>
      <c r="F1213">
        <v>33</v>
      </c>
      <c r="G1213" t="s">
        <v>89</v>
      </c>
      <c r="H1213" t="s">
        <v>118</v>
      </c>
      <c r="I1213" t="b">
        <v>0</v>
      </c>
      <c r="K1213">
        <v>34</v>
      </c>
    </row>
    <row r="1214" spans="1:11" x14ac:dyDescent="0.35">
      <c r="A1214" t="s">
        <v>1333</v>
      </c>
      <c r="B1214" s="2">
        <v>45092.347916666673</v>
      </c>
      <c r="C1214" t="s">
        <v>55</v>
      </c>
      <c r="D1214" t="s">
        <v>24</v>
      </c>
      <c r="E1214" t="s">
        <v>43</v>
      </c>
      <c r="F1214">
        <v>69</v>
      </c>
      <c r="G1214" t="s">
        <v>53</v>
      </c>
      <c r="H1214" t="s">
        <v>16</v>
      </c>
      <c r="I1214" t="b">
        <v>0</v>
      </c>
      <c r="K1214">
        <v>36</v>
      </c>
    </row>
    <row r="1215" spans="1:11" x14ac:dyDescent="0.35">
      <c r="A1215" t="s">
        <v>1334</v>
      </c>
      <c r="B1215" s="2">
        <v>45092.384027777778</v>
      </c>
      <c r="C1215" t="s">
        <v>23</v>
      </c>
      <c r="D1215" t="s">
        <v>161</v>
      </c>
      <c r="E1215" t="s">
        <v>20</v>
      </c>
      <c r="F1215">
        <v>46</v>
      </c>
      <c r="G1215" t="s">
        <v>53</v>
      </c>
      <c r="H1215" t="s">
        <v>16</v>
      </c>
      <c r="I1215" t="b">
        <v>1</v>
      </c>
      <c r="K1215">
        <v>30</v>
      </c>
    </row>
    <row r="1216" spans="1:11" x14ac:dyDescent="0.35">
      <c r="A1216" t="s">
        <v>1335</v>
      </c>
      <c r="B1216" s="2">
        <v>45092.388888888891</v>
      </c>
      <c r="C1216" t="s">
        <v>129</v>
      </c>
      <c r="D1216" t="s">
        <v>170</v>
      </c>
      <c r="E1216" t="s">
        <v>14</v>
      </c>
      <c r="F1216">
        <v>24</v>
      </c>
      <c r="G1216" t="s">
        <v>15</v>
      </c>
      <c r="H1216" t="s">
        <v>16</v>
      </c>
      <c r="I1216" t="b">
        <v>0</v>
      </c>
      <c r="K1216">
        <v>17</v>
      </c>
    </row>
    <row r="1217" spans="1:11" x14ac:dyDescent="0.35">
      <c r="A1217" t="s">
        <v>1336</v>
      </c>
      <c r="B1217" s="2">
        <v>45092.416666666657</v>
      </c>
      <c r="C1217" t="s">
        <v>76</v>
      </c>
      <c r="D1217" t="s">
        <v>13</v>
      </c>
      <c r="E1217" t="s">
        <v>20</v>
      </c>
      <c r="F1217">
        <v>25</v>
      </c>
      <c r="G1217" t="s">
        <v>53</v>
      </c>
      <c r="H1217" t="s">
        <v>16</v>
      </c>
      <c r="I1217" t="b">
        <v>0</v>
      </c>
      <c r="K1217">
        <v>57</v>
      </c>
    </row>
    <row r="1218" spans="1:11" x14ac:dyDescent="0.35">
      <c r="A1218" t="s">
        <v>1337</v>
      </c>
      <c r="B1218" s="2">
        <v>45092.572222222218</v>
      </c>
      <c r="C1218" t="s">
        <v>45</v>
      </c>
      <c r="D1218" t="s">
        <v>19</v>
      </c>
      <c r="E1218" t="s">
        <v>14</v>
      </c>
      <c r="F1218">
        <v>17</v>
      </c>
      <c r="G1218" t="s">
        <v>89</v>
      </c>
      <c r="H1218" t="s">
        <v>16</v>
      </c>
      <c r="I1218" t="b">
        <v>1</v>
      </c>
      <c r="K1218">
        <v>60</v>
      </c>
    </row>
    <row r="1219" spans="1:11" x14ac:dyDescent="0.35">
      <c r="A1219" t="s">
        <v>1338</v>
      </c>
      <c r="B1219" s="2">
        <v>45092.6875</v>
      </c>
      <c r="C1219" t="s">
        <v>122</v>
      </c>
      <c r="D1219" t="s">
        <v>40</v>
      </c>
      <c r="E1219" t="s">
        <v>20</v>
      </c>
      <c r="F1219">
        <v>28</v>
      </c>
      <c r="G1219" t="s">
        <v>25</v>
      </c>
      <c r="H1219" t="s">
        <v>16</v>
      </c>
      <c r="I1219" t="b">
        <v>0</v>
      </c>
      <c r="K1219">
        <v>51</v>
      </c>
    </row>
    <row r="1220" spans="1:11" x14ac:dyDescent="0.35">
      <c r="A1220" t="s">
        <v>1339</v>
      </c>
      <c r="B1220" s="2">
        <v>45092.693055555559</v>
      </c>
      <c r="C1220" t="s">
        <v>106</v>
      </c>
      <c r="D1220" t="s">
        <v>290</v>
      </c>
      <c r="E1220" t="s">
        <v>43</v>
      </c>
      <c r="F1220">
        <v>8</v>
      </c>
      <c r="G1220" t="s">
        <v>89</v>
      </c>
      <c r="H1220" t="s">
        <v>16</v>
      </c>
      <c r="I1220" t="b">
        <v>1</v>
      </c>
      <c r="J1220">
        <v>3</v>
      </c>
      <c r="K1220">
        <v>43</v>
      </c>
    </row>
    <row r="1221" spans="1:11" x14ac:dyDescent="0.35">
      <c r="A1221" t="s">
        <v>1340</v>
      </c>
      <c r="B1221" s="2">
        <v>45092.768055555563</v>
      </c>
      <c r="C1221" t="s">
        <v>57</v>
      </c>
      <c r="D1221" t="s">
        <v>32</v>
      </c>
      <c r="E1221" t="s">
        <v>33</v>
      </c>
      <c r="F1221">
        <v>66</v>
      </c>
      <c r="G1221" t="s">
        <v>25</v>
      </c>
      <c r="H1221" t="s">
        <v>16</v>
      </c>
      <c r="I1221" t="b">
        <v>1</v>
      </c>
      <c r="K1221">
        <v>19</v>
      </c>
    </row>
    <row r="1222" spans="1:11" x14ac:dyDescent="0.35">
      <c r="A1222" t="s">
        <v>1341</v>
      </c>
      <c r="B1222" s="2">
        <v>45092.783333333333</v>
      </c>
      <c r="C1222" t="s">
        <v>99</v>
      </c>
      <c r="D1222" t="s">
        <v>153</v>
      </c>
      <c r="E1222" t="s">
        <v>43</v>
      </c>
      <c r="F1222">
        <v>72</v>
      </c>
      <c r="G1222" t="s">
        <v>25</v>
      </c>
      <c r="H1222" t="s">
        <v>29</v>
      </c>
      <c r="I1222" t="b">
        <v>1</v>
      </c>
      <c r="J1222">
        <v>0</v>
      </c>
      <c r="K1222">
        <v>44</v>
      </c>
    </row>
    <row r="1223" spans="1:11" x14ac:dyDescent="0.35">
      <c r="A1223" t="s">
        <v>1342</v>
      </c>
      <c r="B1223" s="2">
        <v>45092.875694444447</v>
      </c>
      <c r="C1223" t="s">
        <v>33</v>
      </c>
      <c r="D1223" t="s">
        <v>139</v>
      </c>
      <c r="E1223" t="s">
        <v>43</v>
      </c>
      <c r="F1223">
        <v>68</v>
      </c>
      <c r="G1223" t="s">
        <v>25</v>
      </c>
      <c r="H1223" t="s">
        <v>34</v>
      </c>
      <c r="I1223" t="b">
        <v>0</v>
      </c>
      <c r="K1223">
        <v>15</v>
      </c>
    </row>
    <row r="1224" spans="1:11" x14ac:dyDescent="0.35">
      <c r="A1224" t="s">
        <v>1343</v>
      </c>
      <c r="B1224" s="2">
        <v>45093.124305555553</v>
      </c>
      <c r="C1224" t="s">
        <v>73</v>
      </c>
      <c r="D1224" t="s">
        <v>123</v>
      </c>
      <c r="E1224" t="s">
        <v>43</v>
      </c>
      <c r="F1224">
        <v>41</v>
      </c>
      <c r="G1224" t="s">
        <v>15</v>
      </c>
      <c r="H1224" t="s">
        <v>16</v>
      </c>
      <c r="I1224" t="b">
        <v>1</v>
      </c>
      <c r="J1224">
        <v>8</v>
      </c>
      <c r="K1224">
        <v>30</v>
      </c>
    </row>
    <row r="1225" spans="1:11" x14ac:dyDescent="0.35">
      <c r="A1225" t="s">
        <v>1344</v>
      </c>
      <c r="B1225" s="2">
        <v>45093.352083333331</v>
      </c>
      <c r="C1225" t="s">
        <v>27</v>
      </c>
      <c r="D1225" t="s">
        <v>123</v>
      </c>
      <c r="E1225" t="s">
        <v>33</v>
      </c>
      <c r="F1225">
        <v>48</v>
      </c>
      <c r="G1225" t="s">
        <v>53</v>
      </c>
      <c r="H1225" t="s">
        <v>68</v>
      </c>
      <c r="I1225" t="b">
        <v>1</v>
      </c>
      <c r="K1225">
        <v>37</v>
      </c>
    </row>
    <row r="1226" spans="1:11" x14ac:dyDescent="0.35">
      <c r="A1226" t="s">
        <v>1345</v>
      </c>
      <c r="B1226" s="2">
        <v>45093.42291666667</v>
      </c>
      <c r="C1226" t="s">
        <v>51</v>
      </c>
      <c r="D1226" t="s">
        <v>74</v>
      </c>
      <c r="E1226" t="s">
        <v>33</v>
      </c>
      <c r="F1226">
        <v>20</v>
      </c>
      <c r="G1226" t="s">
        <v>15</v>
      </c>
      <c r="H1226" t="s">
        <v>16</v>
      </c>
      <c r="I1226" t="b">
        <v>0</v>
      </c>
      <c r="J1226">
        <v>0</v>
      </c>
      <c r="K1226">
        <v>38</v>
      </c>
    </row>
    <row r="1227" spans="1:11" x14ac:dyDescent="0.35">
      <c r="A1227" t="s">
        <v>1346</v>
      </c>
      <c r="B1227" s="2">
        <v>45093.486111111109</v>
      </c>
      <c r="C1227" t="s">
        <v>78</v>
      </c>
      <c r="D1227" t="s">
        <v>60</v>
      </c>
      <c r="E1227" t="s">
        <v>14</v>
      </c>
      <c r="F1227">
        <v>2</v>
      </c>
      <c r="G1227" t="s">
        <v>53</v>
      </c>
      <c r="H1227" t="s">
        <v>118</v>
      </c>
      <c r="I1227" t="b">
        <v>0</v>
      </c>
      <c r="J1227">
        <v>5</v>
      </c>
      <c r="K1227">
        <v>32</v>
      </c>
    </row>
    <row r="1228" spans="1:11" x14ac:dyDescent="0.35">
      <c r="A1228" t="s">
        <v>1347</v>
      </c>
      <c r="B1228" s="2">
        <v>45093.643055555563</v>
      </c>
      <c r="C1228" t="s">
        <v>88</v>
      </c>
      <c r="D1228" t="s">
        <v>120</v>
      </c>
      <c r="E1228" t="s">
        <v>33</v>
      </c>
      <c r="F1228">
        <v>31</v>
      </c>
      <c r="G1228" t="s">
        <v>15</v>
      </c>
      <c r="H1228" t="s">
        <v>29</v>
      </c>
      <c r="I1228" t="b">
        <v>1</v>
      </c>
      <c r="K1228">
        <v>12</v>
      </c>
    </row>
    <row r="1229" spans="1:11" x14ac:dyDescent="0.35">
      <c r="A1229" t="s">
        <v>1348</v>
      </c>
      <c r="B1229" s="2">
        <v>45093.675694444442</v>
      </c>
      <c r="C1229" t="s">
        <v>296</v>
      </c>
      <c r="D1229" t="s">
        <v>24</v>
      </c>
      <c r="E1229" t="s">
        <v>20</v>
      </c>
      <c r="F1229">
        <v>73</v>
      </c>
      <c r="G1229" t="s">
        <v>89</v>
      </c>
      <c r="H1229" t="s">
        <v>29</v>
      </c>
      <c r="I1229" t="b">
        <v>0</v>
      </c>
      <c r="K1229">
        <v>20</v>
      </c>
    </row>
    <row r="1230" spans="1:11" x14ac:dyDescent="0.35">
      <c r="A1230" t="s">
        <v>1349</v>
      </c>
      <c r="B1230" s="2">
        <v>45093.716666666667</v>
      </c>
      <c r="C1230" t="s">
        <v>45</v>
      </c>
      <c r="D1230" t="s">
        <v>164</v>
      </c>
      <c r="E1230" t="s">
        <v>20</v>
      </c>
      <c r="F1230">
        <v>11</v>
      </c>
      <c r="G1230" t="s">
        <v>89</v>
      </c>
      <c r="H1230" t="s">
        <v>16</v>
      </c>
      <c r="I1230" t="b">
        <v>1</v>
      </c>
      <c r="J1230">
        <v>1</v>
      </c>
      <c r="K1230">
        <v>36</v>
      </c>
    </row>
    <row r="1231" spans="1:11" x14ac:dyDescent="0.35">
      <c r="A1231" t="s">
        <v>1350</v>
      </c>
      <c r="B1231" s="2">
        <v>45093.724999999999</v>
      </c>
      <c r="C1231" t="s">
        <v>55</v>
      </c>
      <c r="D1231" t="s">
        <v>49</v>
      </c>
      <c r="E1231" t="s">
        <v>33</v>
      </c>
      <c r="F1231">
        <v>48</v>
      </c>
      <c r="G1231" t="s">
        <v>25</v>
      </c>
      <c r="H1231" t="s">
        <v>16</v>
      </c>
      <c r="I1231" t="b">
        <v>1</v>
      </c>
      <c r="K1231">
        <v>23</v>
      </c>
    </row>
    <row r="1232" spans="1:11" x14ac:dyDescent="0.35">
      <c r="A1232" t="s">
        <v>1351</v>
      </c>
      <c r="B1232" s="2">
        <v>45093.746527777781</v>
      </c>
      <c r="C1232" t="s">
        <v>57</v>
      </c>
      <c r="D1232" t="s">
        <v>148</v>
      </c>
      <c r="E1232" t="s">
        <v>20</v>
      </c>
      <c r="F1232">
        <v>78</v>
      </c>
      <c r="G1232" t="s">
        <v>25</v>
      </c>
      <c r="H1232" t="s">
        <v>16</v>
      </c>
      <c r="I1232" t="b">
        <v>0</v>
      </c>
      <c r="J1232">
        <v>10</v>
      </c>
      <c r="K1232">
        <v>11</v>
      </c>
    </row>
    <row r="1233" spans="1:11" x14ac:dyDescent="0.35">
      <c r="A1233" t="s">
        <v>1352</v>
      </c>
      <c r="B1233" s="2">
        <v>45093.772916666669</v>
      </c>
      <c r="C1233" t="s">
        <v>33</v>
      </c>
      <c r="D1233" t="s">
        <v>24</v>
      </c>
      <c r="E1233" t="s">
        <v>33</v>
      </c>
      <c r="F1233">
        <v>54</v>
      </c>
      <c r="G1233" t="s">
        <v>89</v>
      </c>
      <c r="H1233" t="s">
        <v>16</v>
      </c>
      <c r="I1233" t="b">
        <v>1</v>
      </c>
      <c r="J1233">
        <v>1</v>
      </c>
      <c r="K1233">
        <v>38</v>
      </c>
    </row>
    <row r="1234" spans="1:11" x14ac:dyDescent="0.35">
      <c r="A1234" t="s">
        <v>1353</v>
      </c>
      <c r="B1234" s="2">
        <v>45093.8</v>
      </c>
      <c r="C1234" t="s">
        <v>88</v>
      </c>
      <c r="D1234" t="s">
        <v>174</v>
      </c>
      <c r="E1234" t="s">
        <v>20</v>
      </c>
      <c r="F1234">
        <v>42</v>
      </c>
      <c r="G1234" t="s">
        <v>89</v>
      </c>
      <c r="H1234" t="s">
        <v>34</v>
      </c>
      <c r="I1234" t="b">
        <v>1</v>
      </c>
      <c r="K1234">
        <v>40</v>
      </c>
    </row>
    <row r="1235" spans="1:11" x14ac:dyDescent="0.35">
      <c r="A1235" t="s">
        <v>1354</v>
      </c>
      <c r="B1235" s="2">
        <v>45093.832638888889</v>
      </c>
      <c r="C1235" t="s">
        <v>27</v>
      </c>
      <c r="D1235" t="s">
        <v>84</v>
      </c>
      <c r="E1235" t="s">
        <v>43</v>
      </c>
      <c r="F1235">
        <v>63</v>
      </c>
      <c r="G1235" t="s">
        <v>25</v>
      </c>
      <c r="H1235" t="s">
        <v>149</v>
      </c>
      <c r="I1235" t="b">
        <v>0</v>
      </c>
      <c r="J1235">
        <v>4</v>
      </c>
      <c r="K1235">
        <v>23</v>
      </c>
    </row>
    <row r="1236" spans="1:11" x14ac:dyDescent="0.35">
      <c r="A1236" t="s">
        <v>1355</v>
      </c>
      <c r="B1236" s="2">
        <v>45093.92083333333</v>
      </c>
      <c r="C1236" t="s">
        <v>108</v>
      </c>
      <c r="D1236" t="s">
        <v>86</v>
      </c>
      <c r="E1236" t="s">
        <v>33</v>
      </c>
      <c r="F1236">
        <v>69</v>
      </c>
      <c r="G1236" t="s">
        <v>89</v>
      </c>
      <c r="H1236" t="s">
        <v>151</v>
      </c>
      <c r="I1236" t="b">
        <v>1</v>
      </c>
      <c r="K1236">
        <v>46</v>
      </c>
    </row>
    <row r="1237" spans="1:11" x14ac:dyDescent="0.35">
      <c r="A1237" t="s">
        <v>1356</v>
      </c>
      <c r="B1237" s="2">
        <v>45093.989583333343</v>
      </c>
      <c r="C1237" t="s">
        <v>31</v>
      </c>
      <c r="D1237" t="s">
        <v>37</v>
      </c>
      <c r="E1237" t="s">
        <v>43</v>
      </c>
      <c r="F1237">
        <v>64</v>
      </c>
      <c r="G1237" t="s">
        <v>15</v>
      </c>
      <c r="H1237" t="s">
        <v>16</v>
      </c>
      <c r="I1237" t="b">
        <v>1</v>
      </c>
      <c r="K1237">
        <v>43</v>
      </c>
    </row>
    <row r="1238" spans="1:11" x14ac:dyDescent="0.35">
      <c r="A1238" t="s">
        <v>1357</v>
      </c>
      <c r="B1238" s="2">
        <v>45094.07708333333</v>
      </c>
      <c r="C1238" t="s">
        <v>45</v>
      </c>
      <c r="D1238" t="s">
        <v>244</v>
      </c>
      <c r="E1238" t="s">
        <v>20</v>
      </c>
      <c r="F1238">
        <v>47</v>
      </c>
      <c r="G1238" t="s">
        <v>15</v>
      </c>
      <c r="H1238" t="s">
        <v>16</v>
      </c>
      <c r="I1238" t="b">
        <v>0</v>
      </c>
      <c r="K1238">
        <v>28</v>
      </c>
    </row>
    <row r="1239" spans="1:11" x14ac:dyDescent="0.35">
      <c r="A1239" t="s">
        <v>1358</v>
      </c>
      <c r="B1239" s="2">
        <v>45094.086805555547</v>
      </c>
      <c r="C1239" t="s">
        <v>73</v>
      </c>
      <c r="D1239" t="s">
        <v>214</v>
      </c>
      <c r="E1239" t="s">
        <v>33</v>
      </c>
      <c r="F1239">
        <v>68</v>
      </c>
      <c r="G1239" t="s">
        <v>15</v>
      </c>
      <c r="H1239" t="s">
        <v>151</v>
      </c>
      <c r="I1239" t="b">
        <v>0</v>
      </c>
      <c r="J1239">
        <v>2</v>
      </c>
      <c r="K1239">
        <v>14</v>
      </c>
    </row>
    <row r="1240" spans="1:11" x14ac:dyDescent="0.35">
      <c r="A1240" t="s">
        <v>1359</v>
      </c>
      <c r="B1240" s="2">
        <v>45094.186111111107</v>
      </c>
      <c r="C1240" t="s">
        <v>88</v>
      </c>
      <c r="D1240" t="s">
        <v>28</v>
      </c>
      <c r="E1240" t="s">
        <v>20</v>
      </c>
      <c r="F1240">
        <v>52</v>
      </c>
      <c r="G1240" t="s">
        <v>25</v>
      </c>
      <c r="H1240" t="s">
        <v>16</v>
      </c>
      <c r="I1240" t="b">
        <v>1</v>
      </c>
      <c r="J1240">
        <v>2</v>
      </c>
      <c r="K1240">
        <v>44</v>
      </c>
    </row>
    <row r="1241" spans="1:11" x14ac:dyDescent="0.35">
      <c r="A1241" t="s">
        <v>1360</v>
      </c>
      <c r="B1241" s="2">
        <v>45094.195138888892</v>
      </c>
      <c r="C1241" t="s">
        <v>31</v>
      </c>
      <c r="D1241" t="s">
        <v>46</v>
      </c>
      <c r="E1241" t="s">
        <v>33</v>
      </c>
      <c r="F1241">
        <v>78</v>
      </c>
      <c r="G1241" t="s">
        <v>25</v>
      </c>
      <c r="H1241" t="s">
        <v>16</v>
      </c>
      <c r="I1241" t="b">
        <v>0</v>
      </c>
      <c r="K1241">
        <v>36</v>
      </c>
    </row>
    <row r="1242" spans="1:11" x14ac:dyDescent="0.35">
      <c r="A1242" t="s">
        <v>1361</v>
      </c>
      <c r="B1242" s="2">
        <v>45094.400694444441</v>
      </c>
      <c r="C1242" t="s">
        <v>129</v>
      </c>
      <c r="D1242" t="s">
        <v>206</v>
      </c>
      <c r="E1242" t="s">
        <v>33</v>
      </c>
      <c r="F1242">
        <v>52</v>
      </c>
      <c r="G1242" t="s">
        <v>61</v>
      </c>
      <c r="H1242" t="s">
        <v>16</v>
      </c>
      <c r="I1242" t="b">
        <v>0</v>
      </c>
      <c r="J1242">
        <v>9</v>
      </c>
      <c r="K1242">
        <v>26</v>
      </c>
    </row>
    <row r="1243" spans="1:11" x14ac:dyDescent="0.35">
      <c r="A1243" t="s">
        <v>1362</v>
      </c>
      <c r="B1243" s="2">
        <v>45094.412499999999</v>
      </c>
      <c r="C1243" t="s">
        <v>70</v>
      </c>
      <c r="D1243" t="s">
        <v>95</v>
      </c>
      <c r="E1243" t="s">
        <v>43</v>
      </c>
      <c r="F1243">
        <v>40</v>
      </c>
      <c r="G1243" t="s">
        <v>61</v>
      </c>
      <c r="H1243" t="s">
        <v>16</v>
      </c>
      <c r="I1243" t="b">
        <v>1</v>
      </c>
      <c r="K1243">
        <v>29</v>
      </c>
    </row>
    <row r="1244" spans="1:11" x14ac:dyDescent="0.35">
      <c r="A1244" t="s">
        <v>1363</v>
      </c>
      <c r="B1244" s="2">
        <v>45094.449305555558</v>
      </c>
      <c r="C1244" t="s">
        <v>73</v>
      </c>
      <c r="D1244" t="s">
        <v>174</v>
      </c>
      <c r="E1244" t="s">
        <v>20</v>
      </c>
      <c r="F1244">
        <v>57</v>
      </c>
      <c r="G1244" t="s">
        <v>15</v>
      </c>
      <c r="H1244" t="s">
        <v>16</v>
      </c>
      <c r="I1244" t="b">
        <v>1</v>
      </c>
      <c r="K1244">
        <v>51</v>
      </c>
    </row>
    <row r="1245" spans="1:11" x14ac:dyDescent="0.35">
      <c r="A1245" t="s">
        <v>1364</v>
      </c>
      <c r="B1245" s="2">
        <v>45094.456250000003</v>
      </c>
      <c r="C1245" t="s">
        <v>76</v>
      </c>
      <c r="D1245" t="s">
        <v>81</v>
      </c>
      <c r="E1245" t="s">
        <v>20</v>
      </c>
      <c r="F1245">
        <v>19</v>
      </c>
      <c r="G1245" t="s">
        <v>15</v>
      </c>
      <c r="H1245" t="s">
        <v>16</v>
      </c>
      <c r="I1245" t="b">
        <v>0</v>
      </c>
      <c r="K1245">
        <v>24</v>
      </c>
    </row>
    <row r="1246" spans="1:11" x14ac:dyDescent="0.35">
      <c r="A1246" t="s">
        <v>1365</v>
      </c>
      <c r="B1246" s="2">
        <v>45094.495138888888</v>
      </c>
      <c r="C1246" t="s">
        <v>18</v>
      </c>
      <c r="D1246" t="s">
        <v>139</v>
      </c>
      <c r="E1246" t="s">
        <v>20</v>
      </c>
      <c r="F1246">
        <v>48</v>
      </c>
      <c r="G1246" t="s">
        <v>15</v>
      </c>
      <c r="H1246" t="s">
        <v>16</v>
      </c>
      <c r="I1246" t="b">
        <v>0</v>
      </c>
      <c r="K1246">
        <v>52</v>
      </c>
    </row>
    <row r="1247" spans="1:11" x14ac:dyDescent="0.35">
      <c r="A1247" t="s">
        <v>1366</v>
      </c>
      <c r="B1247" s="2">
        <v>45094.511111111111</v>
      </c>
      <c r="C1247" t="s">
        <v>20</v>
      </c>
      <c r="D1247" t="s">
        <v>115</v>
      </c>
      <c r="E1247" t="s">
        <v>33</v>
      </c>
      <c r="F1247">
        <v>53</v>
      </c>
      <c r="G1247" t="s">
        <v>21</v>
      </c>
      <c r="H1247" t="s">
        <v>16</v>
      </c>
      <c r="I1247" t="b">
        <v>0</v>
      </c>
      <c r="J1247">
        <v>3</v>
      </c>
      <c r="K1247">
        <v>49</v>
      </c>
    </row>
    <row r="1248" spans="1:11" x14ac:dyDescent="0.35">
      <c r="A1248" t="s">
        <v>1367</v>
      </c>
      <c r="B1248" s="2">
        <v>45094.54791666667</v>
      </c>
      <c r="C1248" t="s">
        <v>296</v>
      </c>
      <c r="D1248" t="s">
        <v>120</v>
      </c>
      <c r="E1248" t="s">
        <v>14</v>
      </c>
      <c r="F1248">
        <v>29</v>
      </c>
      <c r="G1248" t="s">
        <v>89</v>
      </c>
      <c r="H1248" t="s">
        <v>16</v>
      </c>
      <c r="I1248" t="b">
        <v>0</v>
      </c>
      <c r="K1248">
        <v>54</v>
      </c>
    </row>
    <row r="1249" spans="1:11" x14ac:dyDescent="0.35">
      <c r="A1249" t="s">
        <v>1368</v>
      </c>
      <c r="B1249" s="2">
        <v>45094.563194444447</v>
      </c>
      <c r="C1249" t="s">
        <v>51</v>
      </c>
      <c r="D1249" t="s">
        <v>52</v>
      </c>
      <c r="E1249" t="s">
        <v>20</v>
      </c>
      <c r="F1249">
        <v>48</v>
      </c>
      <c r="G1249" t="s">
        <v>15</v>
      </c>
      <c r="H1249" t="s">
        <v>16</v>
      </c>
      <c r="I1249" t="b">
        <v>0</v>
      </c>
      <c r="K1249">
        <v>47</v>
      </c>
    </row>
    <row r="1250" spans="1:11" x14ac:dyDescent="0.35">
      <c r="A1250" t="s">
        <v>1369</v>
      </c>
      <c r="B1250" s="2">
        <v>45094.637499999997</v>
      </c>
      <c r="C1250" t="s">
        <v>88</v>
      </c>
      <c r="D1250" t="s">
        <v>42</v>
      </c>
      <c r="E1250" t="s">
        <v>43</v>
      </c>
      <c r="F1250">
        <v>5</v>
      </c>
      <c r="G1250" t="s">
        <v>25</v>
      </c>
      <c r="H1250" t="s">
        <v>151</v>
      </c>
      <c r="I1250" t="b">
        <v>0</v>
      </c>
      <c r="K1250">
        <v>36</v>
      </c>
    </row>
    <row r="1251" spans="1:11" x14ac:dyDescent="0.35">
      <c r="A1251" t="s">
        <v>1370</v>
      </c>
      <c r="B1251" s="2">
        <v>45094.684027777781</v>
      </c>
      <c r="C1251" t="s">
        <v>27</v>
      </c>
      <c r="D1251" t="s">
        <v>290</v>
      </c>
      <c r="E1251" t="s">
        <v>20</v>
      </c>
      <c r="F1251">
        <v>34</v>
      </c>
      <c r="G1251" t="s">
        <v>53</v>
      </c>
      <c r="H1251" t="s">
        <v>16</v>
      </c>
      <c r="I1251" t="b">
        <v>1</v>
      </c>
      <c r="K1251">
        <v>15</v>
      </c>
    </row>
    <row r="1252" spans="1:11" x14ac:dyDescent="0.35">
      <c r="A1252" t="s">
        <v>1371</v>
      </c>
      <c r="B1252" s="2">
        <v>45094.709027777782</v>
      </c>
      <c r="C1252" t="s">
        <v>76</v>
      </c>
      <c r="D1252" t="s">
        <v>115</v>
      </c>
      <c r="E1252" t="s">
        <v>43</v>
      </c>
      <c r="F1252">
        <v>60</v>
      </c>
      <c r="G1252" t="s">
        <v>25</v>
      </c>
      <c r="H1252" t="s">
        <v>16</v>
      </c>
      <c r="I1252" t="b">
        <v>0</v>
      </c>
      <c r="K1252">
        <v>26</v>
      </c>
    </row>
    <row r="1253" spans="1:11" x14ac:dyDescent="0.35">
      <c r="A1253" t="s">
        <v>1372</v>
      </c>
      <c r="B1253" s="2">
        <v>45094.779166666667</v>
      </c>
      <c r="C1253" t="s">
        <v>33</v>
      </c>
      <c r="D1253" t="s">
        <v>139</v>
      </c>
      <c r="E1253" t="s">
        <v>14</v>
      </c>
      <c r="F1253">
        <v>57</v>
      </c>
      <c r="G1253" t="s">
        <v>25</v>
      </c>
      <c r="H1253" t="s">
        <v>29</v>
      </c>
      <c r="I1253" t="b">
        <v>1</v>
      </c>
      <c r="K1253">
        <v>54</v>
      </c>
    </row>
    <row r="1254" spans="1:11" x14ac:dyDescent="0.35">
      <c r="A1254" t="s">
        <v>1373</v>
      </c>
      <c r="B1254" s="2">
        <v>45094.779861111107</v>
      </c>
      <c r="C1254" t="s">
        <v>23</v>
      </c>
      <c r="D1254" t="s">
        <v>84</v>
      </c>
      <c r="E1254" t="s">
        <v>20</v>
      </c>
      <c r="F1254">
        <v>26</v>
      </c>
      <c r="G1254" t="s">
        <v>15</v>
      </c>
      <c r="H1254" t="s">
        <v>34</v>
      </c>
      <c r="I1254" t="b">
        <v>1</v>
      </c>
      <c r="J1254">
        <v>10</v>
      </c>
      <c r="K1254">
        <v>16</v>
      </c>
    </row>
    <row r="1255" spans="1:11" x14ac:dyDescent="0.35">
      <c r="A1255" t="s">
        <v>1374</v>
      </c>
      <c r="B1255" s="2">
        <v>45094.823611111111</v>
      </c>
      <c r="C1255" t="s">
        <v>55</v>
      </c>
      <c r="D1255" t="s">
        <v>191</v>
      </c>
      <c r="E1255" t="s">
        <v>20</v>
      </c>
      <c r="F1255">
        <v>38</v>
      </c>
      <c r="G1255" t="s">
        <v>89</v>
      </c>
      <c r="H1255" t="s">
        <v>16</v>
      </c>
      <c r="I1255" t="b">
        <v>0</v>
      </c>
      <c r="K1255">
        <v>18</v>
      </c>
    </row>
    <row r="1256" spans="1:11" x14ac:dyDescent="0.35">
      <c r="A1256" t="s">
        <v>1375</v>
      </c>
      <c r="B1256" s="2">
        <v>45094.82916666667</v>
      </c>
      <c r="C1256" t="s">
        <v>184</v>
      </c>
      <c r="D1256" t="s">
        <v>49</v>
      </c>
      <c r="E1256" t="s">
        <v>20</v>
      </c>
      <c r="F1256">
        <v>58</v>
      </c>
      <c r="G1256" t="s">
        <v>15</v>
      </c>
      <c r="H1256" t="s">
        <v>16</v>
      </c>
      <c r="I1256" t="b">
        <v>0</v>
      </c>
      <c r="J1256">
        <v>8</v>
      </c>
      <c r="K1256">
        <v>33</v>
      </c>
    </row>
    <row r="1257" spans="1:11" x14ac:dyDescent="0.35">
      <c r="A1257" t="s">
        <v>1376</v>
      </c>
      <c r="B1257" s="2">
        <v>45094.935416666667</v>
      </c>
      <c r="C1257" t="s">
        <v>78</v>
      </c>
      <c r="D1257" t="s">
        <v>148</v>
      </c>
      <c r="E1257" t="s">
        <v>43</v>
      </c>
      <c r="F1257">
        <v>19</v>
      </c>
      <c r="G1257" t="s">
        <v>15</v>
      </c>
      <c r="H1257" t="s">
        <v>16</v>
      </c>
      <c r="I1257" t="b">
        <v>0</v>
      </c>
      <c r="K1257">
        <v>32</v>
      </c>
    </row>
    <row r="1258" spans="1:11" x14ac:dyDescent="0.35">
      <c r="A1258" t="s">
        <v>1377</v>
      </c>
      <c r="B1258" s="2">
        <v>45094.969444444447</v>
      </c>
      <c r="C1258" t="s">
        <v>296</v>
      </c>
      <c r="D1258" t="s">
        <v>120</v>
      </c>
      <c r="E1258" t="s">
        <v>20</v>
      </c>
      <c r="F1258">
        <v>29</v>
      </c>
      <c r="G1258" t="s">
        <v>15</v>
      </c>
      <c r="H1258" t="s">
        <v>16</v>
      </c>
      <c r="I1258" t="b">
        <v>1</v>
      </c>
      <c r="J1258">
        <v>10</v>
      </c>
      <c r="K1258">
        <v>15</v>
      </c>
    </row>
    <row r="1259" spans="1:11" x14ac:dyDescent="0.35">
      <c r="A1259" t="s">
        <v>1378</v>
      </c>
      <c r="B1259" s="2">
        <v>45095.116666666669</v>
      </c>
      <c r="C1259" t="s">
        <v>33</v>
      </c>
      <c r="D1259" t="s">
        <v>153</v>
      </c>
      <c r="E1259" t="s">
        <v>33</v>
      </c>
      <c r="F1259">
        <v>44</v>
      </c>
      <c r="G1259" t="s">
        <v>15</v>
      </c>
      <c r="H1259" t="s">
        <v>16</v>
      </c>
      <c r="I1259" t="b">
        <v>0</v>
      </c>
      <c r="K1259">
        <v>39</v>
      </c>
    </row>
    <row r="1260" spans="1:11" x14ac:dyDescent="0.35">
      <c r="A1260" t="s">
        <v>1379</v>
      </c>
      <c r="B1260" s="2">
        <v>45095.140277777777</v>
      </c>
      <c r="C1260" t="s">
        <v>88</v>
      </c>
      <c r="D1260" t="s">
        <v>24</v>
      </c>
      <c r="E1260" t="s">
        <v>43</v>
      </c>
      <c r="F1260">
        <v>6</v>
      </c>
      <c r="G1260" t="s">
        <v>15</v>
      </c>
      <c r="H1260" t="s">
        <v>16</v>
      </c>
      <c r="I1260" t="b">
        <v>0</v>
      </c>
      <c r="K1260">
        <v>43</v>
      </c>
    </row>
    <row r="1261" spans="1:11" x14ac:dyDescent="0.35">
      <c r="A1261" t="s">
        <v>1380</v>
      </c>
      <c r="B1261" s="2">
        <v>45095.145138888889</v>
      </c>
      <c r="C1261" t="s">
        <v>70</v>
      </c>
      <c r="D1261" t="s">
        <v>63</v>
      </c>
      <c r="E1261" t="s">
        <v>20</v>
      </c>
      <c r="F1261">
        <v>57</v>
      </c>
      <c r="G1261" t="s">
        <v>25</v>
      </c>
      <c r="H1261" t="s">
        <v>34</v>
      </c>
      <c r="I1261" t="b">
        <v>1</v>
      </c>
      <c r="K1261">
        <v>58</v>
      </c>
    </row>
    <row r="1262" spans="1:11" x14ac:dyDescent="0.35">
      <c r="A1262" t="s">
        <v>1381</v>
      </c>
      <c r="B1262" s="2">
        <v>45095.196527777778</v>
      </c>
      <c r="C1262" t="s">
        <v>83</v>
      </c>
      <c r="D1262" t="s">
        <v>290</v>
      </c>
      <c r="E1262" t="s">
        <v>33</v>
      </c>
      <c r="F1262">
        <v>56</v>
      </c>
      <c r="G1262" t="s">
        <v>53</v>
      </c>
      <c r="H1262" t="s">
        <v>34</v>
      </c>
      <c r="I1262" t="b">
        <v>1</v>
      </c>
      <c r="J1262">
        <v>1</v>
      </c>
      <c r="K1262">
        <v>15</v>
      </c>
    </row>
    <row r="1263" spans="1:11" x14ac:dyDescent="0.35">
      <c r="A1263" t="s">
        <v>1382</v>
      </c>
      <c r="B1263" s="2">
        <v>45095.276388888888</v>
      </c>
      <c r="C1263" t="s">
        <v>88</v>
      </c>
      <c r="D1263" t="s">
        <v>95</v>
      </c>
      <c r="E1263" t="s">
        <v>14</v>
      </c>
      <c r="F1263">
        <v>47</v>
      </c>
      <c r="G1263" t="s">
        <v>61</v>
      </c>
      <c r="H1263" t="s">
        <v>16</v>
      </c>
      <c r="I1263" t="b">
        <v>1</v>
      </c>
      <c r="K1263">
        <v>22</v>
      </c>
    </row>
    <row r="1264" spans="1:11" x14ac:dyDescent="0.35">
      <c r="A1264" t="s">
        <v>1383</v>
      </c>
      <c r="B1264" s="2">
        <v>45095.295138888891</v>
      </c>
      <c r="C1264" t="s">
        <v>122</v>
      </c>
      <c r="D1264" t="s">
        <v>46</v>
      </c>
      <c r="E1264" t="s">
        <v>20</v>
      </c>
      <c r="F1264">
        <v>28</v>
      </c>
      <c r="G1264" t="s">
        <v>21</v>
      </c>
      <c r="H1264" t="s">
        <v>16</v>
      </c>
      <c r="I1264" t="b">
        <v>0</v>
      </c>
      <c r="K1264">
        <v>40</v>
      </c>
    </row>
    <row r="1265" spans="1:11" x14ac:dyDescent="0.35">
      <c r="A1265" t="s">
        <v>1384</v>
      </c>
      <c r="B1265" s="2">
        <v>45095.415972222218</v>
      </c>
      <c r="C1265" t="s">
        <v>45</v>
      </c>
      <c r="D1265" t="s">
        <v>40</v>
      </c>
      <c r="E1265" t="s">
        <v>33</v>
      </c>
      <c r="F1265">
        <v>2</v>
      </c>
      <c r="G1265" t="s">
        <v>25</v>
      </c>
      <c r="H1265" t="s">
        <v>118</v>
      </c>
      <c r="I1265" t="b">
        <v>0</v>
      </c>
      <c r="K1265">
        <v>19</v>
      </c>
    </row>
    <row r="1266" spans="1:11" x14ac:dyDescent="0.35">
      <c r="A1266" t="s">
        <v>1385</v>
      </c>
      <c r="B1266" s="2">
        <v>45095.495138888888</v>
      </c>
      <c r="C1266" t="s">
        <v>33</v>
      </c>
      <c r="D1266" t="s">
        <v>159</v>
      </c>
      <c r="E1266" t="s">
        <v>33</v>
      </c>
      <c r="F1266">
        <v>1</v>
      </c>
      <c r="G1266" t="s">
        <v>15</v>
      </c>
      <c r="H1266" t="s">
        <v>16</v>
      </c>
      <c r="I1266" t="b">
        <v>1</v>
      </c>
      <c r="K1266">
        <v>28</v>
      </c>
    </row>
    <row r="1267" spans="1:11" x14ac:dyDescent="0.35">
      <c r="A1267" t="s">
        <v>1386</v>
      </c>
      <c r="B1267" s="2">
        <v>45095.527083333327</v>
      </c>
      <c r="C1267" t="s">
        <v>91</v>
      </c>
      <c r="D1267" t="s">
        <v>290</v>
      </c>
      <c r="E1267" t="s">
        <v>14</v>
      </c>
      <c r="F1267">
        <v>7</v>
      </c>
      <c r="G1267" t="s">
        <v>47</v>
      </c>
      <c r="H1267" t="s">
        <v>16</v>
      </c>
      <c r="I1267" t="b">
        <v>1</v>
      </c>
      <c r="J1267">
        <v>9</v>
      </c>
      <c r="K1267">
        <v>49</v>
      </c>
    </row>
    <row r="1268" spans="1:11" x14ac:dyDescent="0.35">
      <c r="A1268" t="s">
        <v>1387</v>
      </c>
      <c r="B1268" s="2">
        <v>45095.537499999999</v>
      </c>
      <c r="C1268" t="s">
        <v>88</v>
      </c>
      <c r="D1268" t="s">
        <v>170</v>
      </c>
      <c r="E1268" t="s">
        <v>33</v>
      </c>
      <c r="F1268">
        <v>74</v>
      </c>
      <c r="G1268" t="s">
        <v>25</v>
      </c>
      <c r="H1268" t="s">
        <v>16</v>
      </c>
      <c r="I1268" t="b">
        <v>0</v>
      </c>
      <c r="K1268">
        <v>48</v>
      </c>
    </row>
    <row r="1269" spans="1:11" x14ac:dyDescent="0.35">
      <c r="A1269" t="s">
        <v>1388</v>
      </c>
      <c r="B1269" s="2">
        <v>45095.541666666657</v>
      </c>
      <c r="C1269" t="s">
        <v>129</v>
      </c>
      <c r="D1269" t="s">
        <v>52</v>
      </c>
      <c r="E1269" t="s">
        <v>14</v>
      </c>
      <c r="F1269">
        <v>8</v>
      </c>
      <c r="G1269" t="s">
        <v>15</v>
      </c>
      <c r="H1269" t="s">
        <v>16</v>
      </c>
      <c r="I1269" t="b">
        <v>1</v>
      </c>
      <c r="K1269">
        <v>29</v>
      </c>
    </row>
    <row r="1270" spans="1:11" x14ac:dyDescent="0.35">
      <c r="A1270" t="s">
        <v>1389</v>
      </c>
      <c r="B1270" s="2">
        <v>45095.599305555559</v>
      </c>
      <c r="C1270" t="s">
        <v>31</v>
      </c>
      <c r="D1270" t="s">
        <v>153</v>
      </c>
      <c r="E1270" t="s">
        <v>20</v>
      </c>
      <c r="F1270">
        <v>25</v>
      </c>
      <c r="G1270" t="s">
        <v>15</v>
      </c>
      <c r="H1270" t="s">
        <v>16</v>
      </c>
      <c r="I1270" t="b">
        <v>1</v>
      </c>
      <c r="K1270">
        <v>11</v>
      </c>
    </row>
    <row r="1271" spans="1:11" x14ac:dyDescent="0.35">
      <c r="A1271" t="s">
        <v>1390</v>
      </c>
      <c r="B1271" s="2">
        <v>45095.609722222223</v>
      </c>
      <c r="C1271" t="s">
        <v>91</v>
      </c>
      <c r="D1271" t="s">
        <v>134</v>
      </c>
      <c r="E1271" t="s">
        <v>20</v>
      </c>
      <c r="F1271">
        <v>25</v>
      </c>
      <c r="G1271" t="s">
        <v>15</v>
      </c>
      <c r="H1271" t="s">
        <v>16</v>
      </c>
      <c r="I1271" t="b">
        <v>1</v>
      </c>
      <c r="J1271">
        <v>8</v>
      </c>
      <c r="K1271">
        <v>48</v>
      </c>
    </row>
    <row r="1272" spans="1:11" x14ac:dyDescent="0.35">
      <c r="A1272" t="s">
        <v>1391</v>
      </c>
      <c r="B1272" s="2">
        <v>45095.690972222219</v>
      </c>
      <c r="C1272" t="s">
        <v>27</v>
      </c>
      <c r="D1272" t="s">
        <v>161</v>
      </c>
      <c r="E1272" t="s">
        <v>14</v>
      </c>
      <c r="F1272">
        <v>18</v>
      </c>
      <c r="G1272" t="s">
        <v>47</v>
      </c>
      <c r="H1272" t="s">
        <v>151</v>
      </c>
      <c r="I1272" t="b">
        <v>0</v>
      </c>
      <c r="K1272">
        <v>31</v>
      </c>
    </row>
    <row r="1273" spans="1:11" x14ac:dyDescent="0.35">
      <c r="A1273" t="s">
        <v>1392</v>
      </c>
      <c r="B1273" s="2">
        <v>45095.711111111108</v>
      </c>
      <c r="C1273" t="s">
        <v>31</v>
      </c>
      <c r="D1273" t="s">
        <v>134</v>
      </c>
      <c r="E1273" t="s">
        <v>33</v>
      </c>
      <c r="F1273">
        <v>47</v>
      </c>
      <c r="G1273" t="s">
        <v>61</v>
      </c>
      <c r="H1273" t="s">
        <v>151</v>
      </c>
      <c r="I1273" t="b">
        <v>1</v>
      </c>
      <c r="K1273">
        <v>56</v>
      </c>
    </row>
    <row r="1274" spans="1:11" x14ac:dyDescent="0.35">
      <c r="A1274" t="s">
        <v>1393</v>
      </c>
      <c r="B1274" s="2">
        <v>45095.988888888889</v>
      </c>
      <c r="C1274" t="s">
        <v>108</v>
      </c>
      <c r="D1274" t="s">
        <v>290</v>
      </c>
      <c r="E1274" t="s">
        <v>33</v>
      </c>
      <c r="F1274">
        <v>44</v>
      </c>
      <c r="G1274" t="s">
        <v>15</v>
      </c>
      <c r="H1274" t="s">
        <v>16</v>
      </c>
      <c r="I1274" t="b">
        <v>0</v>
      </c>
      <c r="J1274">
        <v>1</v>
      </c>
      <c r="K1274">
        <v>29</v>
      </c>
    </row>
    <row r="1275" spans="1:11" x14ac:dyDescent="0.35">
      <c r="A1275" t="s">
        <v>1394</v>
      </c>
      <c r="B1275" s="2">
        <v>45096.001388888893</v>
      </c>
      <c r="C1275" t="s">
        <v>70</v>
      </c>
      <c r="D1275" t="s">
        <v>52</v>
      </c>
      <c r="E1275" t="s">
        <v>43</v>
      </c>
      <c r="F1275">
        <v>26</v>
      </c>
      <c r="G1275" t="s">
        <v>89</v>
      </c>
      <c r="H1275" t="s">
        <v>16</v>
      </c>
      <c r="I1275" t="b">
        <v>1</v>
      </c>
      <c r="J1275">
        <v>0</v>
      </c>
      <c r="K1275">
        <v>40</v>
      </c>
    </row>
    <row r="1276" spans="1:11" x14ac:dyDescent="0.35">
      <c r="A1276" t="s">
        <v>1395</v>
      </c>
      <c r="B1276" s="2">
        <v>45096.184027777781</v>
      </c>
      <c r="C1276" t="s">
        <v>117</v>
      </c>
      <c r="D1276" t="s">
        <v>139</v>
      </c>
      <c r="E1276" t="s">
        <v>43</v>
      </c>
      <c r="F1276">
        <v>49</v>
      </c>
      <c r="G1276" t="s">
        <v>21</v>
      </c>
      <c r="H1276" t="s">
        <v>16</v>
      </c>
      <c r="I1276" t="b">
        <v>1</v>
      </c>
      <c r="K1276">
        <v>44</v>
      </c>
    </row>
    <row r="1277" spans="1:11" x14ac:dyDescent="0.35">
      <c r="A1277" t="s">
        <v>1396</v>
      </c>
      <c r="B1277" s="2">
        <v>45096.19027777778</v>
      </c>
      <c r="C1277" t="s">
        <v>33</v>
      </c>
      <c r="D1277" t="s">
        <v>209</v>
      </c>
      <c r="E1277" t="s">
        <v>33</v>
      </c>
      <c r="F1277">
        <v>79</v>
      </c>
      <c r="G1277" t="s">
        <v>53</v>
      </c>
      <c r="H1277" t="s">
        <v>29</v>
      </c>
      <c r="I1277" t="b">
        <v>0</v>
      </c>
      <c r="K1277">
        <v>34</v>
      </c>
    </row>
    <row r="1278" spans="1:11" x14ac:dyDescent="0.35">
      <c r="A1278" t="s">
        <v>1397</v>
      </c>
      <c r="B1278" s="2">
        <v>45096.220138888893</v>
      </c>
      <c r="C1278" t="s">
        <v>23</v>
      </c>
      <c r="D1278" t="s">
        <v>126</v>
      </c>
      <c r="E1278" t="s">
        <v>14</v>
      </c>
      <c r="F1278">
        <v>59</v>
      </c>
      <c r="G1278" t="s">
        <v>53</v>
      </c>
      <c r="H1278" t="s">
        <v>16</v>
      </c>
      <c r="I1278" t="b">
        <v>1</v>
      </c>
      <c r="J1278">
        <v>3</v>
      </c>
      <c r="K1278">
        <v>41</v>
      </c>
    </row>
    <row r="1279" spans="1:11" x14ac:dyDescent="0.35">
      <c r="A1279" t="s">
        <v>1398</v>
      </c>
      <c r="B1279" s="2">
        <v>45096.25</v>
      </c>
      <c r="C1279" t="s">
        <v>51</v>
      </c>
      <c r="D1279" t="s">
        <v>120</v>
      </c>
      <c r="E1279" t="s">
        <v>20</v>
      </c>
      <c r="F1279">
        <v>44</v>
      </c>
      <c r="G1279" t="s">
        <v>89</v>
      </c>
      <c r="H1279" t="s">
        <v>34</v>
      </c>
      <c r="I1279" t="b">
        <v>1</v>
      </c>
      <c r="K1279">
        <v>43</v>
      </c>
    </row>
    <row r="1280" spans="1:11" x14ac:dyDescent="0.35">
      <c r="A1280" t="s">
        <v>1399</v>
      </c>
      <c r="B1280" s="2">
        <v>45096.32916666667</v>
      </c>
      <c r="C1280" t="s">
        <v>27</v>
      </c>
      <c r="D1280" t="s">
        <v>74</v>
      </c>
      <c r="E1280" t="s">
        <v>33</v>
      </c>
      <c r="F1280">
        <v>60</v>
      </c>
      <c r="G1280" t="s">
        <v>61</v>
      </c>
      <c r="H1280" t="s">
        <v>68</v>
      </c>
      <c r="I1280" t="b">
        <v>1</v>
      </c>
      <c r="J1280">
        <v>7</v>
      </c>
      <c r="K1280">
        <v>55</v>
      </c>
    </row>
    <row r="1281" spans="1:11" x14ac:dyDescent="0.35">
      <c r="A1281" t="s">
        <v>1400</v>
      </c>
      <c r="B1281" s="2">
        <v>45096.477083333331</v>
      </c>
      <c r="C1281" t="s">
        <v>51</v>
      </c>
      <c r="D1281" t="s">
        <v>191</v>
      </c>
      <c r="E1281" t="s">
        <v>20</v>
      </c>
      <c r="F1281">
        <v>29</v>
      </c>
      <c r="G1281" t="s">
        <v>15</v>
      </c>
      <c r="H1281" t="s">
        <v>16</v>
      </c>
      <c r="I1281" t="b">
        <v>1</v>
      </c>
      <c r="K1281">
        <v>12</v>
      </c>
    </row>
    <row r="1282" spans="1:11" x14ac:dyDescent="0.35">
      <c r="A1282" t="s">
        <v>1401</v>
      </c>
      <c r="B1282" s="2">
        <v>45096.522222222222</v>
      </c>
      <c r="C1282" t="s">
        <v>23</v>
      </c>
      <c r="D1282" t="s">
        <v>93</v>
      </c>
      <c r="E1282" t="s">
        <v>43</v>
      </c>
      <c r="F1282">
        <v>55</v>
      </c>
      <c r="G1282" t="s">
        <v>15</v>
      </c>
      <c r="H1282" t="s">
        <v>151</v>
      </c>
      <c r="I1282" t="b">
        <v>0</v>
      </c>
      <c r="J1282">
        <v>7</v>
      </c>
      <c r="K1282">
        <v>13</v>
      </c>
    </row>
    <row r="1283" spans="1:11" x14ac:dyDescent="0.35">
      <c r="A1283" t="s">
        <v>1402</v>
      </c>
      <c r="B1283" s="2">
        <v>45096.601388888892</v>
      </c>
      <c r="C1283" t="s">
        <v>55</v>
      </c>
      <c r="D1283" t="s">
        <v>81</v>
      </c>
      <c r="E1283" t="s">
        <v>14</v>
      </c>
      <c r="F1283">
        <v>6</v>
      </c>
      <c r="G1283" t="s">
        <v>89</v>
      </c>
      <c r="H1283" t="s">
        <v>16</v>
      </c>
      <c r="I1283" t="b">
        <v>0</v>
      </c>
      <c r="K1283">
        <v>12</v>
      </c>
    </row>
    <row r="1284" spans="1:11" x14ac:dyDescent="0.35">
      <c r="A1284" t="s">
        <v>1403</v>
      </c>
      <c r="B1284" s="2">
        <v>45096.82916666667</v>
      </c>
      <c r="C1284" t="s">
        <v>51</v>
      </c>
      <c r="D1284" t="s">
        <v>95</v>
      </c>
      <c r="E1284" t="s">
        <v>20</v>
      </c>
      <c r="F1284">
        <v>2</v>
      </c>
      <c r="G1284" t="s">
        <v>53</v>
      </c>
      <c r="H1284" t="s">
        <v>16</v>
      </c>
      <c r="I1284" t="b">
        <v>1</v>
      </c>
      <c r="K1284">
        <v>11</v>
      </c>
    </row>
    <row r="1285" spans="1:11" x14ac:dyDescent="0.35">
      <c r="A1285" t="s">
        <v>1404</v>
      </c>
      <c r="B1285" s="2">
        <v>45097.040277777778</v>
      </c>
      <c r="C1285" t="s">
        <v>122</v>
      </c>
      <c r="D1285" t="s">
        <v>42</v>
      </c>
      <c r="E1285" t="s">
        <v>14</v>
      </c>
      <c r="F1285">
        <v>61</v>
      </c>
      <c r="G1285" t="s">
        <v>21</v>
      </c>
      <c r="H1285" t="s">
        <v>34</v>
      </c>
      <c r="I1285" t="b">
        <v>0</v>
      </c>
      <c r="K1285">
        <v>23</v>
      </c>
    </row>
    <row r="1286" spans="1:11" x14ac:dyDescent="0.35">
      <c r="A1286" t="s">
        <v>1405</v>
      </c>
      <c r="B1286" s="2">
        <v>45097.097916666673</v>
      </c>
      <c r="C1286" t="s">
        <v>55</v>
      </c>
      <c r="D1286" t="s">
        <v>63</v>
      </c>
      <c r="E1286" t="s">
        <v>20</v>
      </c>
      <c r="F1286">
        <v>27</v>
      </c>
      <c r="G1286" t="s">
        <v>25</v>
      </c>
      <c r="H1286" t="s">
        <v>34</v>
      </c>
      <c r="I1286" t="b">
        <v>1</v>
      </c>
      <c r="K1286">
        <v>14</v>
      </c>
    </row>
    <row r="1287" spans="1:11" x14ac:dyDescent="0.35">
      <c r="A1287" t="s">
        <v>1406</v>
      </c>
      <c r="B1287" s="2">
        <v>45097.232638888891</v>
      </c>
      <c r="C1287" t="s">
        <v>78</v>
      </c>
      <c r="D1287" t="s">
        <v>214</v>
      </c>
      <c r="E1287" t="s">
        <v>43</v>
      </c>
      <c r="F1287">
        <v>43</v>
      </c>
      <c r="G1287" t="s">
        <v>15</v>
      </c>
      <c r="H1287" t="s">
        <v>16</v>
      </c>
      <c r="I1287" t="b">
        <v>1</v>
      </c>
      <c r="K1287">
        <v>32</v>
      </c>
    </row>
    <row r="1288" spans="1:11" x14ac:dyDescent="0.35">
      <c r="A1288" t="s">
        <v>1407</v>
      </c>
      <c r="B1288" s="2">
        <v>45097.244444444441</v>
      </c>
      <c r="C1288" t="s">
        <v>129</v>
      </c>
      <c r="D1288" t="s">
        <v>212</v>
      </c>
      <c r="E1288" t="s">
        <v>20</v>
      </c>
      <c r="F1288">
        <v>4</v>
      </c>
      <c r="G1288" t="s">
        <v>21</v>
      </c>
      <c r="H1288" t="s">
        <v>34</v>
      </c>
      <c r="I1288" t="b">
        <v>1</v>
      </c>
      <c r="J1288">
        <v>3</v>
      </c>
      <c r="K1288">
        <v>51</v>
      </c>
    </row>
    <row r="1289" spans="1:11" x14ac:dyDescent="0.35">
      <c r="A1289" t="s">
        <v>1408</v>
      </c>
      <c r="B1289" s="2">
        <v>45097.272916666669</v>
      </c>
      <c r="C1289" t="s">
        <v>55</v>
      </c>
      <c r="D1289" t="s">
        <v>139</v>
      </c>
      <c r="E1289" t="s">
        <v>20</v>
      </c>
      <c r="F1289">
        <v>8</v>
      </c>
      <c r="G1289" t="s">
        <v>21</v>
      </c>
      <c r="H1289" t="s">
        <v>29</v>
      </c>
      <c r="I1289" t="b">
        <v>1</v>
      </c>
      <c r="K1289">
        <v>36</v>
      </c>
    </row>
    <row r="1290" spans="1:11" x14ac:dyDescent="0.35">
      <c r="A1290" t="s">
        <v>1409</v>
      </c>
      <c r="B1290" s="2">
        <v>45097.286805555559</v>
      </c>
      <c r="C1290" t="s">
        <v>20</v>
      </c>
      <c r="D1290" t="s">
        <v>148</v>
      </c>
      <c r="E1290" t="s">
        <v>14</v>
      </c>
      <c r="F1290">
        <v>11</v>
      </c>
      <c r="G1290" t="s">
        <v>21</v>
      </c>
      <c r="H1290" t="s">
        <v>16</v>
      </c>
      <c r="I1290" t="b">
        <v>1</v>
      </c>
      <c r="K1290">
        <v>21</v>
      </c>
    </row>
    <row r="1291" spans="1:11" x14ac:dyDescent="0.35">
      <c r="A1291" t="s">
        <v>1410</v>
      </c>
      <c r="B1291" s="2">
        <v>45097.341666666667</v>
      </c>
      <c r="C1291" t="s">
        <v>23</v>
      </c>
      <c r="D1291" t="s">
        <v>237</v>
      </c>
      <c r="E1291" t="s">
        <v>33</v>
      </c>
      <c r="F1291">
        <v>54</v>
      </c>
      <c r="G1291" t="s">
        <v>15</v>
      </c>
      <c r="H1291" t="s">
        <v>34</v>
      </c>
      <c r="I1291" t="b">
        <v>1</v>
      </c>
      <c r="K1291">
        <v>54</v>
      </c>
    </row>
    <row r="1292" spans="1:11" x14ac:dyDescent="0.35">
      <c r="A1292" t="s">
        <v>1411</v>
      </c>
      <c r="B1292" s="2">
        <v>45097.402777777781</v>
      </c>
      <c r="C1292" t="s">
        <v>57</v>
      </c>
      <c r="D1292" t="s">
        <v>242</v>
      </c>
      <c r="E1292" t="s">
        <v>20</v>
      </c>
      <c r="F1292">
        <v>23</v>
      </c>
      <c r="G1292" t="s">
        <v>25</v>
      </c>
      <c r="H1292" t="s">
        <v>16</v>
      </c>
      <c r="I1292" t="b">
        <v>0</v>
      </c>
      <c r="K1292">
        <v>47</v>
      </c>
    </row>
    <row r="1293" spans="1:11" x14ac:dyDescent="0.35">
      <c r="A1293" t="s">
        <v>1412</v>
      </c>
      <c r="B1293" s="2">
        <v>45097.470833333333</v>
      </c>
      <c r="C1293" t="s">
        <v>296</v>
      </c>
      <c r="D1293" t="s">
        <v>203</v>
      </c>
      <c r="E1293" t="s">
        <v>43</v>
      </c>
      <c r="F1293">
        <v>57</v>
      </c>
      <c r="G1293" t="s">
        <v>53</v>
      </c>
      <c r="H1293" t="s">
        <v>16</v>
      </c>
      <c r="I1293" t="b">
        <v>0</v>
      </c>
      <c r="K1293">
        <v>25</v>
      </c>
    </row>
    <row r="1294" spans="1:11" x14ac:dyDescent="0.35">
      <c r="A1294" t="s">
        <v>1413</v>
      </c>
      <c r="B1294" s="2">
        <v>45097.479166666657</v>
      </c>
      <c r="C1294" t="s">
        <v>55</v>
      </c>
      <c r="D1294" t="s">
        <v>93</v>
      </c>
      <c r="E1294" t="s">
        <v>20</v>
      </c>
      <c r="F1294">
        <v>53</v>
      </c>
      <c r="G1294" t="s">
        <v>89</v>
      </c>
      <c r="H1294" t="s">
        <v>16</v>
      </c>
      <c r="I1294" t="b">
        <v>1</v>
      </c>
      <c r="K1294">
        <v>37</v>
      </c>
    </row>
    <row r="1295" spans="1:11" x14ac:dyDescent="0.35">
      <c r="A1295" t="s">
        <v>1414</v>
      </c>
      <c r="B1295" s="2">
        <v>45097.543749999997</v>
      </c>
      <c r="C1295" t="s">
        <v>12</v>
      </c>
      <c r="D1295" t="s">
        <v>212</v>
      </c>
      <c r="E1295" t="s">
        <v>43</v>
      </c>
      <c r="F1295">
        <v>51</v>
      </c>
      <c r="G1295" t="s">
        <v>53</v>
      </c>
      <c r="H1295" t="s">
        <v>16</v>
      </c>
      <c r="I1295" t="b">
        <v>1</v>
      </c>
      <c r="K1295">
        <v>47</v>
      </c>
    </row>
    <row r="1296" spans="1:11" x14ac:dyDescent="0.35">
      <c r="A1296" t="s">
        <v>1415</v>
      </c>
      <c r="B1296" s="2">
        <v>45097.55972222222</v>
      </c>
      <c r="C1296" t="s">
        <v>108</v>
      </c>
      <c r="D1296" t="s">
        <v>126</v>
      </c>
      <c r="E1296" t="s">
        <v>20</v>
      </c>
      <c r="F1296">
        <v>21</v>
      </c>
      <c r="G1296" t="s">
        <v>61</v>
      </c>
      <c r="H1296" t="s">
        <v>269</v>
      </c>
      <c r="I1296" t="b">
        <v>0</v>
      </c>
      <c r="K1296">
        <v>32</v>
      </c>
    </row>
    <row r="1297" spans="1:11" x14ac:dyDescent="0.35">
      <c r="A1297" t="s">
        <v>1416</v>
      </c>
      <c r="B1297" s="2">
        <v>45097.569444444453</v>
      </c>
      <c r="C1297" t="s">
        <v>99</v>
      </c>
      <c r="D1297" t="s">
        <v>95</v>
      </c>
      <c r="E1297" t="s">
        <v>33</v>
      </c>
      <c r="F1297">
        <v>24</v>
      </c>
      <c r="G1297" t="s">
        <v>15</v>
      </c>
      <c r="H1297" t="s">
        <v>34</v>
      </c>
      <c r="I1297" t="b">
        <v>1</v>
      </c>
      <c r="K1297">
        <v>54</v>
      </c>
    </row>
    <row r="1298" spans="1:11" x14ac:dyDescent="0.35">
      <c r="A1298" t="s">
        <v>1417</v>
      </c>
      <c r="B1298" s="2">
        <v>45097.581944444442</v>
      </c>
      <c r="C1298" t="s">
        <v>12</v>
      </c>
      <c r="D1298" t="s">
        <v>115</v>
      </c>
      <c r="E1298" t="s">
        <v>43</v>
      </c>
      <c r="F1298">
        <v>12</v>
      </c>
      <c r="G1298" t="s">
        <v>89</v>
      </c>
      <c r="H1298" t="s">
        <v>16</v>
      </c>
      <c r="I1298" t="b">
        <v>1</v>
      </c>
      <c r="K1298">
        <v>36</v>
      </c>
    </row>
    <row r="1299" spans="1:11" x14ac:dyDescent="0.35">
      <c r="A1299" t="s">
        <v>1418</v>
      </c>
      <c r="B1299" s="2">
        <v>45097.64166666667</v>
      </c>
      <c r="C1299" t="s">
        <v>27</v>
      </c>
      <c r="D1299" t="s">
        <v>153</v>
      </c>
      <c r="E1299" t="s">
        <v>43</v>
      </c>
      <c r="F1299">
        <v>23</v>
      </c>
      <c r="G1299" t="s">
        <v>21</v>
      </c>
      <c r="H1299" t="s">
        <v>34</v>
      </c>
      <c r="I1299" t="b">
        <v>0</v>
      </c>
      <c r="J1299">
        <v>7</v>
      </c>
      <c r="K1299">
        <v>27</v>
      </c>
    </row>
    <row r="1300" spans="1:11" x14ac:dyDescent="0.35">
      <c r="A1300" t="s">
        <v>1419</v>
      </c>
      <c r="B1300" s="2">
        <v>45097.650694444441</v>
      </c>
      <c r="C1300" t="s">
        <v>27</v>
      </c>
      <c r="D1300" t="s">
        <v>219</v>
      </c>
      <c r="E1300" t="s">
        <v>14</v>
      </c>
      <c r="F1300">
        <v>76</v>
      </c>
      <c r="G1300" t="s">
        <v>25</v>
      </c>
      <c r="H1300" t="s">
        <v>16</v>
      </c>
      <c r="I1300" t="b">
        <v>0</v>
      </c>
      <c r="K1300">
        <v>34</v>
      </c>
    </row>
    <row r="1301" spans="1:11" x14ac:dyDescent="0.35">
      <c r="A1301" t="s">
        <v>1420</v>
      </c>
      <c r="B1301" s="2">
        <v>45097.69027777778</v>
      </c>
      <c r="C1301" t="s">
        <v>18</v>
      </c>
      <c r="D1301" t="s">
        <v>209</v>
      </c>
      <c r="E1301" t="s">
        <v>43</v>
      </c>
      <c r="F1301">
        <v>66</v>
      </c>
      <c r="G1301" t="s">
        <v>53</v>
      </c>
      <c r="H1301" t="s">
        <v>16</v>
      </c>
      <c r="I1301" t="b">
        <v>0</v>
      </c>
      <c r="K1301">
        <v>30</v>
      </c>
    </row>
    <row r="1302" spans="1:11" x14ac:dyDescent="0.35">
      <c r="A1302" t="s">
        <v>1421</v>
      </c>
      <c r="B1302" s="2">
        <v>45097.714583333327</v>
      </c>
      <c r="C1302" t="s">
        <v>129</v>
      </c>
      <c r="D1302" t="s">
        <v>206</v>
      </c>
      <c r="E1302" t="s">
        <v>20</v>
      </c>
      <c r="F1302">
        <v>60</v>
      </c>
      <c r="G1302" t="s">
        <v>21</v>
      </c>
      <c r="H1302" t="s">
        <v>16</v>
      </c>
      <c r="I1302" t="b">
        <v>1</v>
      </c>
      <c r="K1302">
        <v>59</v>
      </c>
    </row>
    <row r="1303" spans="1:11" x14ac:dyDescent="0.35">
      <c r="A1303" t="s">
        <v>1422</v>
      </c>
      <c r="B1303" s="2">
        <v>45097.740277777782</v>
      </c>
      <c r="C1303" t="s">
        <v>296</v>
      </c>
      <c r="D1303" t="s">
        <v>115</v>
      </c>
      <c r="E1303" t="s">
        <v>14</v>
      </c>
      <c r="F1303">
        <v>68</v>
      </c>
      <c r="G1303" t="s">
        <v>25</v>
      </c>
      <c r="H1303" t="s">
        <v>16</v>
      </c>
      <c r="I1303" t="b">
        <v>0</v>
      </c>
      <c r="K1303">
        <v>60</v>
      </c>
    </row>
    <row r="1304" spans="1:11" x14ac:dyDescent="0.35">
      <c r="A1304" t="s">
        <v>1423</v>
      </c>
      <c r="B1304" s="2">
        <v>45097.800694444442</v>
      </c>
      <c r="C1304" t="s">
        <v>70</v>
      </c>
      <c r="D1304" t="s">
        <v>126</v>
      </c>
      <c r="E1304" t="s">
        <v>33</v>
      </c>
      <c r="F1304">
        <v>30</v>
      </c>
      <c r="G1304" t="s">
        <v>53</v>
      </c>
      <c r="H1304" t="s">
        <v>16</v>
      </c>
      <c r="I1304" t="b">
        <v>0</v>
      </c>
      <c r="J1304">
        <v>5</v>
      </c>
      <c r="K1304">
        <v>47</v>
      </c>
    </row>
    <row r="1305" spans="1:11" x14ac:dyDescent="0.35">
      <c r="A1305" t="s">
        <v>1424</v>
      </c>
      <c r="B1305" s="2">
        <v>45097.820833333331</v>
      </c>
      <c r="C1305" t="s">
        <v>76</v>
      </c>
      <c r="D1305" t="s">
        <v>95</v>
      </c>
      <c r="E1305" t="s">
        <v>43</v>
      </c>
      <c r="F1305">
        <v>18</v>
      </c>
      <c r="G1305" t="s">
        <v>15</v>
      </c>
      <c r="H1305" t="s">
        <v>16</v>
      </c>
      <c r="I1305" t="b">
        <v>0</v>
      </c>
      <c r="K1305">
        <v>51</v>
      </c>
    </row>
    <row r="1306" spans="1:11" x14ac:dyDescent="0.35">
      <c r="A1306" t="s">
        <v>1425</v>
      </c>
      <c r="B1306" s="2">
        <v>45097.85</v>
      </c>
      <c r="C1306" t="s">
        <v>51</v>
      </c>
      <c r="D1306" t="s">
        <v>219</v>
      </c>
      <c r="E1306" t="s">
        <v>14</v>
      </c>
      <c r="F1306">
        <v>13</v>
      </c>
      <c r="G1306" t="s">
        <v>53</v>
      </c>
      <c r="H1306" t="s">
        <v>16</v>
      </c>
      <c r="I1306" t="b">
        <v>1</v>
      </c>
      <c r="K1306">
        <v>11</v>
      </c>
    </row>
    <row r="1307" spans="1:11" x14ac:dyDescent="0.35">
      <c r="A1307" t="s">
        <v>1426</v>
      </c>
      <c r="B1307" s="2">
        <v>45097.877083333333</v>
      </c>
      <c r="C1307" t="s">
        <v>70</v>
      </c>
      <c r="D1307" t="s">
        <v>137</v>
      </c>
      <c r="E1307" t="s">
        <v>14</v>
      </c>
      <c r="F1307">
        <v>20</v>
      </c>
      <c r="G1307" t="s">
        <v>15</v>
      </c>
      <c r="H1307" t="s">
        <v>16</v>
      </c>
      <c r="I1307" t="b">
        <v>0</v>
      </c>
      <c r="K1307">
        <v>50</v>
      </c>
    </row>
    <row r="1308" spans="1:11" x14ac:dyDescent="0.35">
      <c r="A1308" t="s">
        <v>1427</v>
      </c>
      <c r="B1308" s="2">
        <v>45097.916666666657</v>
      </c>
      <c r="C1308" t="s">
        <v>129</v>
      </c>
      <c r="D1308" t="s">
        <v>37</v>
      </c>
      <c r="E1308" t="s">
        <v>33</v>
      </c>
      <c r="F1308">
        <v>74</v>
      </c>
      <c r="G1308" t="s">
        <v>21</v>
      </c>
      <c r="H1308" t="s">
        <v>16</v>
      </c>
      <c r="I1308" t="b">
        <v>0</v>
      </c>
      <c r="K1308">
        <v>23</v>
      </c>
    </row>
    <row r="1309" spans="1:11" x14ac:dyDescent="0.35">
      <c r="A1309" t="s">
        <v>1428</v>
      </c>
      <c r="B1309" s="2">
        <v>45097.972916666673</v>
      </c>
      <c r="C1309" t="s">
        <v>83</v>
      </c>
      <c r="D1309" t="s">
        <v>156</v>
      </c>
      <c r="E1309" t="s">
        <v>33</v>
      </c>
      <c r="F1309">
        <v>79</v>
      </c>
      <c r="G1309" t="s">
        <v>53</v>
      </c>
      <c r="H1309" t="s">
        <v>34</v>
      </c>
      <c r="I1309" t="b">
        <v>0</v>
      </c>
      <c r="J1309">
        <v>1</v>
      </c>
      <c r="K1309">
        <v>43</v>
      </c>
    </row>
    <row r="1310" spans="1:11" x14ac:dyDescent="0.35">
      <c r="A1310" t="s">
        <v>1429</v>
      </c>
      <c r="B1310" s="2">
        <v>45097.990972222222</v>
      </c>
      <c r="C1310" t="s">
        <v>55</v>
      </c>
      <c r="D1310" t="s">
        <v>237</v>
      </c>
      <c r="E1310" t="s">
        <v>43</v>
      </c>
      <c r="F1310">
        <v>52</v>
      </c>
      <c r="G1310" t="s">
        <v>15</v>
      </c>
      <c r="H1310" t="s">
        <v>34</v>
      </c>
      <c r="I1310" t="b">
        <v>0</v>
      </c>
      <c r="J1310">
        <v>7</v>
      </c>
      <c r="K1310">
        <v>53</v>
      </c>
    </row>
    <row r="1311" spans="1:11" x14ac:dyDescent="0.35">
      <c r="A1311" t="s">
        <v>1430</v>
      </c>
      <c r="B1311" s="2">
        <v>45098.121527777781</v>
      </c>
      <c r="C1311" t="s">
        <v>296</v>
      </c>
      <c r="D1311" t="s">
        <v>148</v>
      </c>
      <c r="E1311" t="s">
        <v>20</v>
      </c>
      <c r="F1311">
        <v>58</v>
      </c>
      <c r="G1311" t="s">
        <v>25</v>
      </c>
      <c r="H1311" t="s">
        <v>16</v>
      </c>
      <c r="I1311" t="b">
        <v>0</v>
      </c>
      <c r="K1311">
        <v>41</v>
      </c>
    </row>
    <row r="1312" spans="1:11" x14ac:dyDescent="0.35">
      <c r="A1312" t="s">
        <v>1431</v>
      </c>
      <c r="B1312" s="2">
        <v>45098.138194444437</v>
      </c>
      <c r="C1312" t="s">
        <v>76</v>
      </c>
      <c r="D1312" t="s">
        <v>229</v>
      </c>
      <c r="E1312" t="s">
        <v>20</v>
      </c>
      <c r="F1312">
        <v>58</v>
      </c>
      <c r="G1312" t="s">
        <v>61</v>
      </c>
      <c r="H1312" t="s">
        <v>16</v>
      </c>
      <c r="I1312" t="b">
        <v>1</v>
      </c>
      <c r="K1312">
        <v>49</v>
      </c>
    </row>
    <row r="1313" spans="1:11" x14ac:dyDescent="0.35">
      <c r="A1313" t="s">
        <v>1432</v>
      </c>
      <c r="B1313" s="2">
        <v>45098.229166666657</v>
      </c>
      <c r="C1313" t="s">
        <v>57</v>
      </c>
      <c r="D1313" t="s">
        <v>214</v>
      </c>
      <c r="E1313" t="s">
        <v>20</v>
      </c>
      <c r="F1313">
        <v>1</v>
      </c>
      <c r="G1313" t="s">
        <v>89</v>
      </c>
      <c r="H1313" t="s">
        <v>151</v>
      </c>
      <c r="I1313" t="b">
        <v>1</v>
      </c>
      <c r="K1313">
        <v>21</v>
      </c>
    </row>
    <row r="1314" spans="1:11" x14ac:dyDescent="0.35">
      <c r="A1314" t="s">
        <v>1433</v>
      </c>
      <c r="B1314" s="2">
        <v>45098.3</v>
      </c>
      <c r="C1314" t="s">
        <v>20</v>
      </c>
      <c r="D1314" t="s">
        <v>19</v>
      </c>
      <c r="E1314" t="s">
        <v>33</v>
      </c>
      <c r="F1314">
        <v>3</v>
      </c>
      <c r="G1314" t="s">
        <v>25</v>
      </c>
      <c r="H1314" t="s">
        <v>16</v>
      </c>
      <c r="I1314" t="b">
        <v>0</v>
      </c>
      <c r="J1314">
        <v>4</v>
      </c>
      <c r="K1314">
        <v>52</v>
      </c>
    </row>
    <row r="1315" spans="1:11" x14ac:dyDescent="0.35">
      <c r="A1315" t="s">
        <v>1434</v>
      </c>
      <c r="B1315" s="2">
        <v>45098.319444444453</v>
      </c>
      <c r="C1315" t="s">
        <v>296</v>
      </c>
      <c r="D1315" t="s">
        <v>290</v>
      </c>
      <c r="E1315" t="s">
        <v>33</v>
      </c>
      <c r="F1315">
        <v>74</v>
      </c>
      <c r="G1315" t="s">
        <v>15</v>
      </c>
      <c r="H1315" t="s">
        <v>149</v>
      </c>
      <c r="I1315" t="b">
        <v>1</v>
      </c>
      <c r="K1315">
        <v>39</v>
      </c>
    </row>
    <row r="1316" spans="1:11" x14ac:dyDescent="0.35">
      <c r="A1316" t="s">
        <v>1435</v>
      </c>
      <c r="B1316" s="2">
        <v>45098.338194444441</v>
      </c>
      <c r="C1316" t="s">
        <v>23</v>
      </c>
      <c r="D1316" t="s">
        <v>37</v>
      </c>
      <c r="E1316" t="s">
        <v>43</v>
      </c>
      <c r="F1316">
        <v>51</v>
      </c>
      <c r="G1316" t="s">
        <v>25</v>
      </c>
      <c r="H1316" t="s">
        <v>29</v>
      </c>
      <c r="I1316" t="b">
        <v>1</v>
      </c>
      <c r="K1316">
        <v>33</v>
      </c>
    </row>
    <row r="1317" spans="1:11" x14ac:dyDescent="0.35">
      <c r="A1317" t="s">
        <v>1436</v>
      </c>
      <c r="B1317" s="2">
        <v>45098.463888888888</v>
      </c>
      <c r="C1317" t="s">
        <v>108</v>
      </c>
      <c r="D1317" t="s">
        <v>63</v>
      </c>
      <c r="E1317" t="s">
        <v>33</v>
      </c>
      <c r="F1317">
        <v>64</v>
      </c>
      <c r="G1317" t="s">
        <v>25</v>
      </c>
      <c r="H1317" t="s">
        <v>29</v>
      </c>
      <c r="I1317" t="b">
        <v>0</v>
      </c>
      <c r="J1317">
        <v>6</v>
      </c>
      <c r="K1317">
        <v>34</v>
      </c>
    </row>
    <row r="1318" spans="1:11" x14ac:dyDescent="0.35">
      <c r="A1318" t="s">
        <v>1437</v>
      </c>
      <c r="B1318" s="2">
        <v>45098.46875</v>
      </c>
      <c r="C1318" t="s">
        <v>18</v>
      </c>
      <c r="D1318" t="s">
        <v>60</v>
      </c>
      <c r="E1318" t="s">
        <v>43</v>
      </c>
      <c r="F1318">
        <v>39</v>
      </c>
      <c r="G1318" t="s">
        <v>89</v>
      </c>
      <c r="H1318" t="s">
        <v>16</v>
      </c>
      <c r="I1318" t="b">
        <v>0</v>
      </c>
      <c r="K1318">
        <v>42</v>
      </c>
    </row>
    <row r="1319" spans="1:11" x14ac:dyDescent="0.35">
      <c r="A1319" t="s">
        <v>1438</v>
      </c>
      <c r="B1319" s="2">
        <v>45098.568055555559</v>
      </c>
      <c r="C1319" t="s">
        <v>57</v>
      </c>
      <c r="D1319" t="s">
        <v>144</v>
      </c>
      <c r="E1319" t="s">
        <v>43</v>
      </c>
      <c r="F1319">
        <v>26</v>
      </c>
      <c r="G1319" t="s">
        <v>47</v>
      </c>
      <c r="H1319" t="s">
        <v>34</v>
      </c>
      <c r="I1319" t="b">
        <v>0</v>
      </c>
      <c r="J1319">
        <v>7</v>
      </c>
      <c r="K1319">
        <v>29</v>
      </c>
    </row>
    <row r="1320" spans="1:11" x14ac:dyDescent="0.35">
      <c r="A1320" t="s">
        <v>1439</v>
      </c>
      <c r="B1320" s="2">
        <v>45098.713888888888</v>
      </c>
      <c r="C1320" t="s">
        <v>122</v>
      </c>
      <c r="D1320" t="s">
        <v>214</v>
      </c>
      <c r="E1320" t="s">
        <v>43</v>
      </c>
      <c r="F1320">
        <v>32</v>
      </c>
      <c r="G1320" t="s">
        <v>61</v>
      </c>
      <c r="H1320" t="s">
        <v>16</v>
      </c>
      <c r="I1320" t="b">
        <v>1</v>
      </c>
      <c r="K1320">
        <v>37</v>
      </c>
    </row>
    <row r="1321" spans="1:11" x14ac:dyDescent="0.35">
      <c r="A1321" t="s">
        <v>1440</v>
      </c>
      <c r="B1321" s="2">
        <v>45098.815972222219</v>
      </c>
      <c r="C1321" t="s">
        <v>70</v>
      </c>
      <c r="D1321" t="s">
        <v>123</v>
      </c>
      <c r="E1321" t="s">
        <v>20</v>
      </c>
      <c r="F1321">
        <v>70</v>
      </c>
      <c r="G1321" t="s">
        <v>47</v>
      </c>
      <c r="H1321" t="s">
        <v>16</v>
      </c>
      <c r="I1321" t="b">
        <v>0</v>
      </c>
      <c r="K1321">
        <v>28</v>
      </c>
    </row>
    <row r="1322" spans="1:11" x14ac:dyDescent="0.35">
      <c r="A1322" t="s">
        <v>1441</v>
      </c>
      <c r="B1322" s="2">
        <v>45098.815972222219</v>
      </c>
      <c r="C1322" t="s">
        <v>184</v>
      </c>
      <c r="D1322" t="s">
        <v>84</v>
      </c>
      <c r="E1322" t="s">
        <v>43</v>
      </c>
      <c r="F1322">
        <v>7</v>
      </c>
      <c r="G1322" t="s">
        <v>25</v>
      </c>
      <c r="H1322" t="s">
        <v>151</v>
      </c>
      <c r="I1322" t="b">
        <v>0</v>
      </c>
      <c r="K1322">
        <v>47</v>
      </c>
    </row>
    <row r="1323" spans="1:11" x14ac:dyDescent="0.35">
      <c r="A1323" t="s">
        <v>1442</v>
      </c>
      <c r="B1323" s="2">
        <v>45098.894444444442</v>
      </c>
      <c r="C1323" t="s">
        <v>45</v>
      </c>
      <c r="D1323" t="s">
        <v>191</v>
      </c>
      <c r="E1323" t="s">
        <v>14</v>
      </c>
      <c r="F1323">
        <v>56</v>
      </c>
      <c r="G1323" t="s">
        <v>25</v>
      </c>
      <c r="H1323" t="s">
        <v>16</v>
      </c>
      <c r="I1323" t="b">
        <v>1</v>
      </c>
      <c r="J1323">
        <v>6</v>
      </c>
      <c r="K1323">
        <v>57</v>
      </c>
    </row>
    <row r="1324" spans="1:11" x14ac:dyDescent="0.35">
      <c r="A1324" t="s">
        <v>1443</v>
      </c>
      <c r="B1324" s="2">
        <v>45099.029166666667</v>
      </c>
      <c r="C1324" t="s">
        <v>57</v>
      </c>
      <c r="D1324" t="s">
        <v>67</v>
      </c>
      <c r="E1324" t="s">
        <v>14</v>
      </c>
      <c r="F1324">
        <v>24</v>
      </c>
      <c r="G1324" t="s">
        <v>25</v>
      </c>
      <c r="H1324" t="s">
        <v>16</v>
      </c>
      <c r="I1324" t="b">
        <v>0</v>
      </c>
      <c r="J1324">
        <v>0</v>
      </c>
      <c r="K1324">
        <v>49</v>
      </c>
    </row>
    <row r="1325" spans="1:11" x14ac:dyDescent="0.35">
      <c r="A1325" t="s">
        <v>1444</v>
      </c>
      <c r="B1325" s="2">
        <v>45099.058333333327</v>
      </c>
      <c r="C1325" t="s">
        <v>91</v>
      </c>
      <c r="D1325" t="s">
        <v>28</v>
      </c>
      <c r="E1325" t="s">
        <v>33</v>
      </c>
      <c r="F1325">
        <v>57</v>
      </c>
      <c r="G1325" t="s">
        <v>15</v>
      </c>
      <c r="H1325" t="s">
        <v>16</v>
      </c>
      <c r="I1325" t="b">
        <v>1</v>
      </c>
      <c r="K1325">
        <v>16</v>
      </c>
    </row>
    <row r="1326" spans="1:11" x14ac:dyDescent="0.35">
      <c r="A1326" t="s">
        <v>1445</v>
      </c>
      <c r="B1326" s="2">
        <v>45099.074305555558</v>
      </c>
      <c r="C1326" t="s">
        <v>129</v>
      </c>
      <c r="D1326" t="s">
        <v>156</v>
      </c>
      <c r="E1326" t="s">
        <v>14</v>
      </c>
      <c r="F1326">
        <v>48</v>
      </c>
      <c r="G1326" t="s">
        <v>25</v>
      </c>
      <c r="H1326" t="s">
        <v>16</v>
      </c>
      <c r="I1326" t="b">
        <v>1</v>
      </c>
      <c r="K1326">
        <v>40</v>
      </c>
    </row>
    <row r="1327" spans="1:11" x14ac:dyDescent="0.35">
      <c r="A1327" t="s">
        <v>1446</v>
      </c>
      <c r="B1327" s="2">
        <v>45099.239583333343</v>
      </c>
      <c r="C1327" t="s">
        <v>76</v>
      </c>
      <c r="D1327" t="s">
        <v>214</v>
      </c>
      <c r="E1327" t="s">
        <v>14</v>
      </c>
      <c r="F1327">
        <v>60</v>
      </c>
      <c r="G1327" t="s">
        <v>61</v>
      </c>
      <c r="H1327" t="s">
        <v>34</v>
      </c>
      <c r="I1327" t="b">
        <v>1</v>
      </c>
      <c r="J1327">
        <v>9</v>
      </c>
      <c r="K1327">
        <v>10</v>
      </c>
    </row>
    <row r="1328" spans="1:11" x14ac:dyDescent="0.35">
      <c r="A1328" t="s">
        <v>1447</v>
      </c>
      <c r="B1328" s="2">
        <v>45099.250694444447</v>
      </c>
      <c r="C1328" t="s">
        <v>57</v>
      </c>
      <c r="D1328" t="s">
        <v>101</v>
      </c>
      <c r="E1328" t="s">
        <v>33</v>
      </c>
      <c r="F1328">
        <v>79</v>
      </c>
      <c r="G1328" t="s">
        <v>89</v>
      </c>
      <c r="H1328" t="s">
        <v>16</v>
      </c>
      <c r="I1328" t="b">
        <v>0</v>
      </c>
      <c r="K1328">
        <v>14</v>
      </c>
    </row>
    <row r="1329" spans="1:11" x14ac:dyDescent="0.35">
      <c r="A1329" t="s">
        <v>1448</v>
      </c>
      <c r="B1329" s="2">
        <v>45099.254861111112</v>
      </c>
      <c r="C1329" t="s">
        <v>57</v>
      </c>
      <c r="D1329" t="s">
        <v>81</v>
      </c>
      <c r="E1329" t="s">
        <v>43</v>
      </c>
      <c r="F1329">
        <v>21</v>
      </c>
      <c r="G1329" t="s">
        <v>38</v>
      </c>
      <c r="H1329" t="s">
        <v>34</v>
      </c>
      <c r="I1329" t="b">
        <v>0</v>
      </c>
      <c r="K1329">
        <v>54</v>
      </c>
    </row>
    <row r="1330" spans="1:11" x14ac:dyDescent="0.35">
      <c r="A1330" t="s">
        <v>1449</v>
      </c>
      <c r="B1330" s="2">
        <v>45099.40347222222</v>
      </c>
      <c r="C1330" t="s">
        <v>51</v>
      </c>
      <c r="D1330" t="s">
        <v>275</v>
      </c>
      <c r="E1330" t="s">
        <v>43</v>
      </c>
      <c r="F1330">
        <v>75</v>
      </c>
      <c r="G1330" t="s">
        <v>21</v>
      </c>
      <c r="H1330" t="s">
        <v>29</v>
      </c>
      <c r="I1330" t="b">
        <v>1</v>
      </c>
      <c r="J1330">
        <v>3</v>
      </c>
      <c r="K1330">
        <v>18</v>
      </c>
    </row>
    <row r="1331" spans="1:11" x14ac:dyDescent="0.35">
      <c r="A1331" t="s">
        <v>1450</v>
      </c>
      <c r="B1331" s="2">
        <v>45099.45208333333</v>
      </c>
      <c r="C1331" t="s">
        <v>76</v>
      </c>
      <c r="D1331" t="s">
        <v>32</v>
      </c>
      <c r="E1331" t="s">
        <v>14</v>
      </c>
      <c r="F1331">
        <v>34</v>
      </c>
      <c r="G1331" t="s">
        <v>89</v>
      </c>
      <c r="H1331" t="s">
        <v>34</v>
      </c>
      <c r="I1331" t="b">
        <v>0</v>
      </c>
      <c r="J1331">
        <v>6</v>
      </c>
      <c r="K1331">
        <v>25</v>
      </c>
    </row>
    <row r="1332" spans="1:11" x14ac:dyDescent="0.35">
      <c r="A1332" t="s">
        <v>1451</v>
      </c>
      <c r="B1332" s="2">
        <v>45099.470138888893</v>
      </c>
      <c r="C1332" t="s">
        <v>20</v>
      </c>
      <c r="D1332" t="s">
        <v>161</v>
      </c>
      <c r="E1332" t="s">
        <v>20</v>
      </c>
      <c r="F1332">
        <v>77</v>
      </c>
      <c r="G1332" t="s">
        <v>89</v>
      </c>
      <c r="H1332" t="s">
        <v>16</v>
      </c>
      <c r="I1332" t="b">
        <v>1</v>
      </c>
      <c r="J1332">
        <v>3</v>
      </c>
      <c r="K1332">
        <v>18</v>
      </c>
    </row>
    <row r="1333" spans="1:11" x14ac:dyDescent="0.35">
      <c r="A1333" t="s">
        <v>1452</v>
      </c>
      <c r="B1333" s="2">
        <v>45099.556250000001</v>
      </c>
      <c r="C1333" t="s">
        <v>20</v>
      </c>
      <c r="D1333" t="s">
        <v>32</v>
      </c>
      <c r="E1333" t="s">
        <v>33</v>
      </c>
      <c r="F1333">
        <v>37</v>
      </c>
      <c r="G1333" t="s">
        <v>15</v>
      </c>
      <c r="H1333" t="s">
        <v>16</v>
      </c>
      <c r="I1333" t="b">
        <v>0</v>
      </c>
      <c r="K1333">
        <v>42</v>
      </c>
    </row>
    <row r="1334" spans="1:11" x14ac:dyDescent="0.35">
      <c r="A1334" t="s">
        <v>1453</v>
      </c>
      <c r="B1334" s="2">
        <v>45099.556250000001</v>
      </c>
      <c r="C1334" t="s">
        <v>23</v>
      </c>
      <c r="D1334" t="s">
        <v>112</v>
      </c>
      <c r="E1334" t="s">
        <v>33</v>
      </c>
      <c r="F1334">
        <v>71</v>
      </c>
      <c r="G1334" t="s">
        <v>15</v>
      </c>
      <c r="H1334" t="s">
        <v>34</v>
      </c>
      <c r="I1334" t="b">
        <v>1</v>
      </c>
      <c r="K1334">
        <v>17</v>
      </c>
    </row>
    <row r="1335" spans="1:11" x14ac:dyDescent="0.35">
      <c r="A1335" t="s">
        <v>1454</v>
      </c>
      <c r="B1335" s="2">
        <v>45099.642361111109</v>
      </c>
      <c r="C1335" t="s">
        <v>184</v>
      </c>
      <c r="D1335" t="s">
        <v>60</v>
      </c>
      <c r="E1335" t="s">
        <v>43</v>
      </c>
      <c r="F1335">
        <v>25</v>
      </c>
      <c r="G1335" t="s">
        <v>89</v>
      </c>
      <c r="H1335" t="s">
        <v>34</v>
      </c>
      <c r="I1335" t="b">
        <v>1</v>
      </c>
      <c r="J1335">
        <v>7</v>
      </c>
      <c r="K1335">
        <v>24</v>
      </c>
    </row>
    <row r="1336" spans="1:11" x14ac:dyDescent="0.35">
      <c r="A1336" t="s">
        <v>1455</v>
      </c>
      <c r="B1336" s="2">
        <v>45099.777777777781</v>
      </c>
      <c r="C1336" t="s">
        <v>23</v>
      </c>
      <c r="D1336" t="s">
        <v>191</v>
      </c>
      <c r="E1336" t="s">
        <v>20</v>
      </c>
      <c r="F1336">
        <v>55</v>
      </c>
      <c r="G1336" t="s">
        <v>21</v>
      </c>
      <c r="H1336" t="s">
        <v>149</v>
      </c>
      <c r="I1336" t="b">
        <v>0</v>
      </c>
      <c r="K1336">
        <v>22</v>
      </c>
    </row>
    <row r="1337" spans="1:11" x14ac:dyDescent="0.35">
      <c r="A1337" t="s">
        <v>1456</v>
      </c>
      <c r="B1337" s="2">
        <v>45099.820138888892</v>
      </c>
      <c r="C1337" t="s">
        <v>33</v>
      </c>
      <c r="D1337" t="s">
        <v>153</v>
      </c>
      <c r="E1337" t="s">
        <v>43</v>
      </c>
      <c r="F1337">
        <v>76</v>
      </c>
      <c r="G1337" t="s">
        <v>15</v>
      </c>
      <c r="H1337" t="s">
        <v>34</v>
      </c>
      <c r="I1337" t="b">
        <v>1</v>
      </c>
      <c r="J1337">
        <v>2</v>
      </c>
      <c r="K1337">
        <v>18</v>
      </c>
    </row>
    <row r="1338" spans="1:11" x14ac:dyDescent="0.35">
      <c r="A1338" t="s">
        <v>1457</v>
      </c>
      <c r="B1338" s="2">
        <v>45099.859722222223</v>
      </c>
      <c r="C1338" t="s">
        <v>57</v>
      </c>
      <c r="D1338" t="s">
        <v>263</v>
      </c>
      <c r="E1338" t="s">
        <v>43</v>
      </c>
      <c r="F1338">
        <v>61</v>
      </c>
      <c r="G1338" t="s">
        <v>15</v>
      </c>
      <c r="H1338" t="s">
        <v>34</v>
      </c>
      <c r="I1338" t="b">
        <v>1</v>
      </c>
      <c r="J1338">
        <v>9</v>
      </c>
      <c r="K1338">
        <v>35</v>
      </c>
    </row>
    <row r="1339" spans="1:11" x14ac:dyDescent="0.35">
      <c r="A1339" t="s">
        <v>1458</v>
      </c>
      <c r="B1339" s="2">
        <v>45100.204861111109</v>
      </c>
      <c r="C1339" t="s">
        <v>33</v>
      </c>
      <c r="D1339" t="s">
        <v>164</v>
      </c>
      <c r="E1339" t="s">
        <v>20</v>
      </c>
      <c r="F1339">
        <v>4</v>
      </c>
      <c r="G1339" t="s">
        <v>25</v>
      </c>
      <c r="H1339" t="s">
        <v>16</v>
      </c>
      <c r="I1339" t="b">
        <v>0</v>
      </c>
      <c r="J1339">
        <v>5</v>
      </c>
      <c r="K1339">
        <v>17</v>
      </c>
    </row>
    <row r="1340" spans="1:11" x14ac:dyDescent="0.35">
      <c r="A1340" t="s">
        <v>1459</v>
      </c>
      <c r="B1340" s="2">
        <v>45100.398611111108</v>
      </c>
      <c r="C1340" t="s">
        <v>296</v>
      </c>
      <c r="D1340" t="s">
        <v>115</v>
      </c>
      <c r="E1340" t="s">
        <v>43</v>
      </c>
      <c r="F1340">
        <v>49</v>
      </c>
      <c r="G1340" t="s">
        <v>89</v>
      </c>
      <c r="H1340" t="s">
        <v>269</v>
      </c>
      <c r="I1340" t="b">
        <v>1</v>
      </c>
      <c r="K1340">
        <v>39</v>
      </c>
    </row>
    <row r="1341" spans="1:11" x14ac:dyDescent="0.35">
      <c r="A1341" t="s">
        <v>1460</v>
      </c>
      <c r="B1341" s="2">
        <v>45100.409722222219</v>
      </c>
      <c r="C1341" t="s">
        <v>31</v>
      </c>
      <c r="D1341" t="s">
        <v>161</v>
      </c>
      <c r="E1341" t="s">
        <v>43</v>
      </c>
      <c r="F1341">
        <v>1</v>
      </c>
      <c r="G1341" t="s">
        <v>89</v>
      </c>
      <c r="H1341" t="s">
        <v>16</v>
      </c>
      <c r="I1341" t="b">
        <v>0</v>
      </c>
      <c r="K1341">
        <v>36</v>
      </c>
    </row>
    <row r="1342" spans="1:11" x14ac:dyDescent="0.35">
      <c r="A1342" t="s">
        <v>1461</v>
      </c>
      <c r="B1342" s="2">
        <v>45100.563194444447</v>
      </c>
      <c r="C1342" t="s">
        <v>88</v>
      </c>
      <c r="D1342" t="s">
        <v>242</v>
      </c>
      <c r="E1342" t="s">
        <v>20</v>
      </c>
      <c r="F1342">
        <v>28</v>
      </c>
      <c r="G1342" t="s">
        <v>38</v>
      </c>
      <c r="H1342" t="s">
        <v>68</v>
      </c>
      <c r="I1342" t="b">
        <v>0</v>
      </c>
      <c r="K1342">
        <v>43</v>
      </c>
    </row>
    <row r="1343" spans="1:11" x14ac:dyDescent="0.35">
      <c r="A1343" t="s">
        <v>1462</v>
      </c>
      <c r="B1343" s="2">
        <v>45100.567361111112</v>
      </c>
      <c r="C1343" t="s">
        <v>122</v>
      </c>
      <c r="D1343" t="s">
        <v>275</v>
      </c>
      <c r="E1343" t="s">
        <v>43</v>
      </c>
      <c r="F1343">
        <v>66</v>
      </c>
      <c r="G1343" t="s">
        <v>15</v>
      </c>
      <c r="H1343" t="s">
        <v>34</v>
      </c>
      <c r="I1343" t="b">
        <v>0</v>
      </c>
      <c r="K1343">
        <v>54</v>
      </c>
    </row>
    <row r="1344" spans="1:11" x14ac:dyDescent="0.35">
      <c r="A1344" t="s">
        <v>1463</v>
      </c>
      <c r="B1344" s="2">
        <v>45100.634722222218</v>
      </c>
      <c r="C1344" t="s">
        <v>88</v>
      </c>
      <c r="D1344" t="s">
        <v>161</v>
      </c>
      <c r="E1344" t="s">
        <v>20</v>
      </c>
      <c r="F1344">
        <v>24</v>
      </c>
      <c r="G1344" t="s">
        <v>38</v>
      </c>
      <c r="H1344" t="s">
        <v>16</v>
      </c>
      <c r="I1344" t="b">
        <v>1</v>
      </c>
      <c r="J1344">
        <v>1</v>
      </c>
      <c r="K1344">
        <v>54</v>
      </c>
    </row>
    <row r="1345" spans="1:11" x14ac:dyDescent="0.35">
      <c r="A1345" t="s">
        <v>1464</v>
      </c>
      <c r="B1345" s="2">
        <v>45100.665972222218</v>
      </c>
      <c r="C1345" t="s">
        <v>27</v>
      </c>
      <c r="D1345" t="s">
        <v>282</v>
      </c>
      <c r="E1345" t="s">
        <v>20</v>
      </c>
      <c r="F1345">
        <v>27</v>
      </c>
      <c r="G1345" t="s">
        <v>15</v>
      </c>
      <c r="H1345" t="s">
        <v>151</v>
      </c>
      <c r="I1345" t="b">
        <v>1</v>
      </c>
      <c r="J1345">
        <v>1</v>
      </c>
      <c r="K1345">
        <v>32</v>
      </c>
    </row>
    <row r="1346" spans="1:11" x14ac:dyDescent="0.35">
      <c r="A1346" t="s">
        <v>1465</v>
      </c>
      <c r="B1346" s="2">
        <v>45100.667361111111</v>
      </c>
      <c r="C1346" t="s">
        <v>45</v>
      </c>
      <c r="D1346" t="s">
        <v>244</v>
      </c>
      <c r="E1346" t="s">
        <v>20</v>
      </c>
      <c r="F1346">
        <v>72</v>
      </c>
      <c r="G1346" t="s">
        <v>53</v>
      </c>
      <c r="H1346" t="s">
        <v>16</v>
      </c>
      <c r="I1346" t="b">
        <v>1</v>
      </c>
      <c r="K1346">
        <v>30</v>
      </c>
    </row>
    <row r="1347" spans="1:11" x14ac:dyDescent="0.35">
      <c r="A1347" t="s">
        <v>1466</v>
      </c>
      <c r="B1347" s="2">
        <v>45100.71597222222</v>
      </c>
      <c r="C1347" t="s">
        <v>55</v>
      </c>
      <c r="D1347" t="s">
        <v>52</v>
      </c>
      <c r="E1347" t="s">
        <v>33</v>
      </c>
      <c r="F1347">
        <v>20</v>
      </c>
      <c r="G1347" t="s">
        <v>21</v>
      </c>
      <c r="H1347" t="s">
        <v>16</v>
      </c>
      <c r="I1347" t="b">
        <v>0</v>
      </c>
      <c r="K1347">
        <v>26</v>
      </c>
    </row>
    <row r="1348" spans="1:11" x14ac:dyDescent="0.35">
      <c r="A1348" t="s">
        <v>1467</v>
      </c>
      <c r="B1348" s="2">
        <v>45100.786805555559</v>
      </c>
      <c r="C1348" t="s">
        <v>27</v>
      </c>
      <c r="D1348" t="s">
        <v>42</v>
      </c>
      <c r="E1348" t="s">
        <v>33</v>
      </c>
      <c r="F1348">
        <v>27</v>
      </c>
      <c r="G1348" t="s">
        <v>25</v>
      </c>
      <c r="H1348" t="s">
        <v>34</v>
      </c>
      <c r="I1348" t="b">
        <v>1</v>
      </c>
      <c r="K1348">
        <v>13</v>
      </c>
    </row>
    <row r="1349" spans="1:11" x14ac:dyDescent="0.35">
      <c r="A1349" t="s">
        <v>1468</v>
      </c>
      <c r="B1349" s="2">
        <v>45100.810416666667</v>
      </c>
      <c r="C1349" t="s">
        <v>76</v>
      </c>
      <c r="D1349" t="s">
        <v>144</v>
      </c>
      <c r="E1349" t="s">
        <v>14</v>
      </c>
      <c r="F1349">
        <v>19</v>
      </c>
      <c r="G1349" t="s">
        <v>25</v>
      </c>
      <c r="H1349" t="s">
        <v>34</v>
      </c>
      <c r="I1349" t="b">
        <v>0</v>
      </c>
      <c r="K1349">
        <v>39</v>
      </c>
    </row>
    <row r="1350" spans="1:11" x14ac:dyDescent="0.35">
      <c r="A1350" t="s">
        <v>1469</v>
      </c>
      <c r="B1350" s="2">
        <v>45100.830555555563</v>
      </c>
      <c r="C1350" t="s">
        <v>57</v>
      </c>
      <c r="D1350" t="s">
        <v>93</v>
      </c>
      <c r="E1350" t="s">
        <v>20</v>
      </c>
      <c r="F1350">
        <v>61</v>
      </c>
      <c r="G1350" t="s">
        <v>89</v>
      </c>
      <c r="H1350" t="s">
        <v>16</v>
      </c>
      <c r="I1350" t="b">
        <v>0</v>
      </c>
      <c r="K1350">
        <v>25</v>
      </c>
    </row>
    <row r="1351" spans="1:11" x14ac:dyDescent="0.35">
      <c r="A1351" t="s">
        <v>1470</v>
      </c>
      <c r="B1351" s="2">
        <v>45100.838194444441</v>
      </c>
      <c r="C1351" t="s">
        <v>296</v>
      </c>
      <c r="D1351" t="s">
        <v>49</v>
      </c>
      <c r="E1351" t="s">
        <v>20</v>
      </c>
      <c r="F1351">
        <v>66</v>
      </c>
      <c r="G1351" t="s">
        <v>89</v>
      </c>
      <c r="H1351" t="s">
        <v>34</v>
      </c>
      <c r="I1351" t="b">
        <v>1</v>
      </c>
      <c r="K1351">
        <v>60</v>
      </c>
    </row>
    <row r="1352" spans="1:11" x14ac:dyDescent="0.35">
      <c r="A1352" t="s">
        <v>1471</v>
      </c>
      <c r="B1352" s="2">
        <v>45100.861111111109</v>
      </c>
      <c r="C1352" t="s">
        <v>184</v>
      </c>
      <c r="D1352" t="s">
        <v>93</v>
      </c>
      <c r="E1352" t="s">
        <v>20</v>
      </c>
      <c r="F1352">
        <v>49</v>
      </c>
      <c r="G1352" t="s">
        <v>25</v>
      </c>
      <c r="H1352" t="s">
        <v>16</v>
      </c>
      <c r="I1352" t="b">
        <v>1</v>
      </c>
      <c r="J1352">
        <v>0</v>
      </c>
      <c r="K1352">
        <v>38</v>
      </c>
    </row>
    <row r="1353" spans="1:11" x14ac:dyDescent="0.35">
      <c r="A1353" t="s">
        <v>1472</v>
      </c>
      <c r="B1353" s="2">
        <v>45100.863194444442</v>
      </c>
      <c r="C1353" t="s">
        <v>184</v>
      </c>
      <c r="D1353" t="s">
        <v>209</v>
      </c>
      <c r="E1353" t="s">
        <v>14</v>
      </c>
      <c r="F1353">
        <v>53</v>
      </c>
      <c r="G1353" t="s">
        <v>15</v>
      </c>
      <c r="H1353" t="s">
        <v>16</v>
      </c>
      <c r="I1353" t="b">
        <v>0</v>
      </c>
      <c r="K1353">
        <v>47</v>
      </c>
    </row>
    <row r="1354" spans="1:11" x14ac:dyDescent="0.35">
      <c r="A1354" t="s">
        <v>1473</v>
      </c>
      <c r="B1354" s="2">
        <v>45100.863888888889</v>
      </c>
      <c r="C1354" t="s">
        <v>55</v>
      </c>
      <c r="D1354" t="s">
        <v>74</v>
      </c>
      <c r="E1354" t="s">
        <v>20</v>
      </c>
      <c r="F1354">
        <v>29</v>
      </c>
      <c r="G1354" t="s">
        <v>89</v>
      </c>
      <c r="H1354" t="s">
        <v>34</v>
      </c>
      <c r="I1354" t="b">
        <v>0</v>
      </c>
      <c r="K1354">
        <v>45</v>
      </c>
    </row>
    <row r="1355" spans="1:11" x14ac:dyDescent="0.35">
      <c r="A1355" t="s">
        <v>1474</v>
      </c>
      <c r="B1355" s="2">
        <v>45100.877083333333</v>
      </c>
      <c r="C1355" t="s">
        <v>18</v>
      </c>
      <c r="D1355" t="s">
        <v>132</v>
      </c>
      <c r="E1355" t="s">
        <v>33</v>
      </c>
      <c r="F1355">
        <v>31</v>
      </c>
      <c r="G1355" t="s">
        <v>15</v>
      </c>
      <c r="H1355" t="s">
        <v>16</v>
      </c>
      <c r="I1355" t="b">
        <v>1</v>
      </c>
      <c r="K1355">
        <v>55</v>
      </c>
    </row>
    <row r="1356" spans="1:11" x14ac:dyDescent="0.35">
      <c r="A1356" t="s">
        <v>1475</v>
      </c>
      <c r="B1356" s="2">
        <v>45100.885416666657</v>
      </c>
      <c r="C1356" t="s">
        <v>31</v>
      </c>
      <c r="D1356" t="s">
        <v>101</v>
      </c>
      <c r="E1356" t="s">
        <v>33</v>
      </c>
      <c r="F1356">
        <v>68</v>
      </c>
      <c r="G1356" t="s">
        <v>15</v>
      </c>
      <c r="H1356" t="s">
        <v>16</v>
      </c>
      <c r="I1356" t="b">
        <v>1</v>
      </c>
      <c r="J1356">
        <v>3</v>
      </c>
      <c r="K1356">
        <v>49</v>
      </c>
    </row>
    <row r="1357" spans="1:11" x14ac:dyDescent="0.35">
      <c r="A1357" t="s">
        <v>1476</v>
      </c>
      <c r="B1357" s="2">
        <v>45100.894444444442</v>
      </c>
      <c r="C1357" t="s">
        <v>12</v>
      </c>
      <c r="D1357" t="s">
        <v>42</v>
      </c>
      <c r="E1357" t="s">
        <v>33</v>
      </c>
      <c r="F1357">
        <v>1</v>
      </c>
      <c r="G1357" t="s">
        <v>47</v>
      </c>
      <c r="H1357" t="s">
        <v>16</v>
      </c>
      <c r="I1357" t="b">
        <v>1</v>
      </c>
      <c r="J1357">
        <v>7</v>
      </c>
      <c r="K1357">
        <v>29</v>
      </c>
    </row>
    <row r="1358" spans="1:11" x14ac:dyDescent="0.35">
      <c r="A1358" t="s">
        <v>1477</v>
      </c>
      <c r="B1358" s="2">
        <v>45100.913194444453</v>
      </c>
      <c r="C1358" t="s">
        <v>18</v>
      </c>
      <c r="D1358" t="s">
        <v>170</v>
      </c>
      <c r="E1358" t="s">
        <v>43</v>
      </c>
      <c r="F1358">
        <v>42</v>
      </c>
      <c r="G1358" t="s">
        <v>89</v>
      </c>
      <c r="H1358" t="s">
        <v>16</v>
      </c>
      <c r="I1358" t="b">
        <v>1</v>
      </c>
      <c r="K1358">
        <v>59</v>
      </c>
    </row>
    <row r="1359" spans="1:11" x14ac:dyDescent="0.35">
      <c r="A1359" t="s">
        <v>1478</v>
      </c>
      <c r="B1359" s="2">
        <v>45100.945833333331</v>
      </c>
      <c r="C1359" t="s">
        <v>129</v>
      </c>
      <c r="D1359" t="s">
        <v>120</v>
      </c>
      <c r="E1359" t="s">
        <v>20</v>
      </c>
      <c r="F1359">
        <v>24</v>
      </c>
      <c r="G1359" t="s">
        <v>89</v>
      </c>
      <c r="H1359" t="s">
        <v>16</v>
      </c>
      <c r="I1359" t="b">
        <v>0</v>
      </c>
      <c r="K1359">
        <v>22</v>
      </c>
    </row>
    <row r="1360" spans="1:11" x14ac:dyDescent="0.35">
      <c r="A1360" t="s">
        <v>1479</v>
      </c>
      <c r="B1360" s="2">
        <v>45100.961111111108</v>
      </c>
      <c r="C1360" t="s">
        <v>184</v>
      </c>
      <c r="D1360" t="s">
        <v>126</v>
      </c>
      <c r="E1360" t="s">
        <v>20</v>
      </c>
      <c r="F1360">
        <v>1</v>
      </c>
      <c r="G1360" t="s">
        <v>15</v>
      </c>
      <c r="H1360" t="s">
        <v>16</v>
      </c>
      <c r="I1360" t="b">
        <v>1</v>
      </c>
      <c r="K1360">
        <v>51</v>
      </c>
    </row>
    <row r="1361" spans="1:11" x14ac:dyDescent="0.35">
      <c r="A1361" t="s">
        <v>1480</v>
      </c>
      <c r="B1361" s="2">
        <v>45101.01458333333</v>
      </c>
      <c r="C1361" t="s">
        <v>99</v>
      </c>
      <c r="D1361" t="s">
        <v>19</v>
      </c>
      <c r="E1361" t="s">
        <v>43</v>
      </c>
      <c r="F1361">
        <v>5</v>
      </c>
      <c r="G1361" t="s">
        <v>25</v>
      </c>
      <c r="H1361" t="s">
        <v>29</v>
      </c>
      <c r="I1361" t="b">
        <v>0</v>
      </c>
      <c r="J1361">
        <v>4</v>
      </c>
      <c r="K1361">
        <v>51</v>
      </c>
    </row>
    <row r="1362" spans="1:11" x14ac:dyDescent="0.35">
      <c r="A1362" t="s">
        <v>1481</v>
      </c>
      <c r="B1362" s="2">
        <v>45101.069444444453</v>
      </c>
      <c r="C1362" t="s">
        <v>122</v>
      </c>
      <c r="D1362" t="s">
        <v>110</v>
      </c>
      <c r="E1362" t="s">
        <v>20</v>
      </c>
      <c r="F1362">
        <v>26</v>
      </c>
      <c r="G1362" t="s">
        <v>15</v>
      </c>
      <c r="H1362" t="s">
        <v>269</v>
      </c>
      <c r="I1362" t="b">
        <v>0</v>
      </c>
      <c r="J1362">
        <v>1</v>
      </c>
      <c r="K1362">
        <v>52</v>
      </c>
    </row>
    <row r="1363" spans="1:11" x14ac:dyDescent="0.35">
      <c r="A1363" t="s">
        <v>1482</v>
      </c>
      <c r="B1363" s="2">
        <v>45101.15347222222</v>
      </c>
      <c r="C1363" t="s">
        <v>99</v>
      </c>
      <c r="D1363" t="s">
        <v>134</v>
      </c>
      <c r="E1363" t="s">
        <v>20</v>
      </c>
      <c r="F1363">
        <v>55</v>
      </c>
      <c r="G1363" t="s">
        <v>25</v>
      </c>
      <c r="H1363" t="s">
        <v>16</v>
      </c>
      <c r="I1363" t="b">
        <v>1</v>
      </c>
      <c r="J1363">
        <v>10</v>
      </c>
      <c r="K1363">
        <v>40</v>
      </c>
    </row>
    <row r="1364" spans="1:11" x14ac:dyDescent="0.35">
      <c r="A1364" t="s">
        <v>1483</v>
      </c>
      <c r="B1364" s="2">
        <v>45101.166666666657</v>
      </c>
      <c r="C1364" t="s">
        <v>55</v>
      </c>
      <c r="D1364" t="s">
        <v>49</v>
      </c>
      <c r="E1364" t="s">
        <v>20</v>
      </c>
      <c r="F1364">
        <v>79</v>
      </c>
      <c r="G1364" t="s">
        <v>25</v>
      </c>
      <c r="H1364" t="s">
        <v>16</v>
      </c>
      <c r="I1364" t="b">
        <v>1</v>
      </c>
      <c r="K1364">
        <v>54</v>
      </c>
    </row>
    <row r="1365" spans="1:11" x14ac:dyDescent="0.35">
      <c r="A1365" t="s">
        <v>1484</v>
      </c>
      <c r="B1365" s="2">
        <v>45101.22152777778</v>
      </c>
      <c r="C1365" t="s">
        <v>76</v>
      </c>
      <c r="D1365" t="s">
        <v>148</v>
      </c>
      <c r="E1365" t="s">
        <v>14</v>
      </c>
      <c r="F1365">
        <v>28</v>
      </c>
      <c r="G1365" t="s">
        <v>25</v>
      </c>
      <c r="H1365" t="s">
        <v>29</v>
      </c>
      <c r="I1365" t="b">
        <v>0</v>
      </c>
      <c r="J1365">
        <v>5</v>
      </c>
      <c r="K1365">
        <v>34</v>
      </c>
    </row>
    <row r="1366" spans="1:11" x14ac:dyDescent="0.35">
      <c r="A1366" t="s">
        <v>1485</v>
      </c>
      <c r="B1366" s="2">
        <v>45101.238194444442</v>
      </c>
      <c r="C1366" t="s">
        <v>78</v>
      </c>
      <c r="D1366" t="s">
        <v>67</v>
      </c>
      <c r="E1366" t="s">
        <v>20</v>
      </c>
      <c r="F1366">
        <v>11</v>
      </c>
      <c r="G1366" t="s">
        <v>89</v>
      </c>
      <c r="H1366" t="s">
        <v>34</v>
      </c>
      <c r="I1366" t="b">
        <v>0</v>
      </c>
      <c r="K1366">
        <v>41</v>
      </c>
    </row>
    <row r="1367" spans="1:11" x14ac:dyDescent="0.35">
      <c r="A1367" t="s">
        <v>1486</v>
      </c>
      <c r="B1367" s="2">
        <v>45101.321527777778</v>
      </c>
      <c r="C1367" t="s">
        <v>31</v>
      </c>
      <c r="D1367" t="s">
        <v>67</v>
      </c>
      <c r="E1367" t="s">
        <v>43</v>
      </c>
      <c r="F1367">
        <v>53</v>
      </c>
      <c r="G1367" t="s">
        <v>38</v>
      </c>
      <c r="H1367" t="s">
        <v>16</v>
      </c>
      <c r="I1367" t="b">
        <v>1</v>
      </c>
      <c r="K1367">
        <v>21</v>
      </c>
    </row>
    <row r="1368" spans="1:11" x14ac:dyDescent="0.35">
      <c r="A1368" t="s">
        <v>1487</v>
      </c>
      <c r="B1368" s="2">
        <v>45101.388888888891</v>
      </c>
      <c r="C1368" t="s">
        <v>184</v>
      </c>
      <c r="D1368" t="s">
        <v>123</v>
      </c>
      <c r="E1368" t="s">
        <v>33</v>
      </c>
      <c r="F1368">
        <v>30</v>
      </c>
      <c r="G1368" t="s">
        <v>53</v>
      </c>
      <c r="H1368" t="s">
        <v>34</v>
      </c>
      <c r="I1368" t="b">
        <v>0</v>
      </c>
      <c r="K1368">
        <v>10</v>
      </c>
    </row>
    <row r="1369" spans="1:11" x14ac:dyDescent="0.35">
      <c r="A1369" t="s">
        <v>1488</v>
      </c>
      <c r="B1369" s="2">
        <v>45101.635416666657</v>
      </c>
      <c r="C1369" t="s">
        <v>88</v>
      </c>
      <c r="D1369" t="s">
        <v>97</v>
      </c>
      <c r="E1369" t="s">
        <v>14</v>
      </c>
      <c r="F1369">
        <v>51</v>
      </c>
      <c r="G1369" t="s">
        <v>25</v>
      </c>
      <c r="H1369" t="s">
        <v>16</v>
      </c>
      <c r="I1369" t="b">
        <v>1</v>
      </c>
      <c r="K1369">
        <v>29</v>
      </c>
    </row>
    <row r="1370" spans="1:11" x14ac:dyDescent="0.35">
      <c r="A1370" t="s">
        <v>1489</v>
      </c>
      <c r="B1370" s="2">
        <v>45101.676388888889</v>
      </c>
      <c r="C1370" t="s">
        <v>70</v>
      </c>
      <c r="D1370" t="s">
        <v>134</v>
      </c>
      <c r="E1370" t="s">
        <v>20</v>
      </c>
      <c r="F1370">
        <v>67</v>
      </c>
      <c r="G1370" t="s">
        <v>53</v>
      </c>
      <c r="H1370" t="s">
        <v>16</v>
      </c>
      <c r="I1370" t="b">
        <v>1</v>
      </c>
      <c r="K1370">
        <v>27</v>
      </c>
    </row>
    <row r="1371" spans="1:11" x14ac:dyDescent="0.35">
      <c r="A1371" t="s">
        <v>1490</v>
      </c>
      <c r="B1371" s="2">
        <v>45101.689583333333</v>
      </c>
      <c r="C1371" t="s">
        <v>12</v>
      </c>
      <c r="D1371" t="s">
        <v>144</v>
      </c>
      <c r="E1371" t="s">
        <v>43</v>
      </c>
      <c r="F1371">
        <v>60</v>
      </c>
      <c r="G1371" t="s">
        <v>38</v>
      </c>
      <c r="H1371" t="s">
        <v>151</v>
      </c>
      <c r="I1371" t="b">
        <v>0</v>
      </c>
      <c r="K1371">
        <v>36</v>
      </c>
    </row>
    <row r="1372" spans="1:11" x14ac:dyDescent="0.35">
      <c r="A1372" t="s">
        <v>1491</v>
      </c>
      <c r="B1372" s="2">
        <v>45101.694444444453</v>
      </c>
      <c r="C1372" t="s">
        <v>70</v>
      </c>
      <c r="D1372" t="s">
        <v>123</v>
      </c>
      <c r="E1372" t="s">
        <v>43</v>
      </c>
      <c r="F1372">
        <v>36</v>
      </c>
      <c r="G1372" t="s">
        <v>89</v>
      </c>
      <c r="H1372" t="s">
        <v>29</v>
      </c>
      <c r="I1372" t="b">
        <v>0</v>
      </c>
      <c r="K1372">
        <v>38</v>
      </c>
    </row>
    <row r="1373" spans="1:11" x14ac:dyDescent="0.35">
      <c r="A1373" t="s">
        <v>1492</v>
      </c>
      <c r="B1373" s="2">
        <v>45101.758333333331</v>
      </c>
      <c r="C1373" t="s">
        <v>57</v>
      </c>
      <c r="D1373" t="s">
        <v>219</v>
      </c>
      <c r="E1373" t="s">
        <v>14</v>
      </c>
      <c r="F1373">
        <v>1</v>
      </c>
      <c r="G1373" t="s">
        <v>25</v>
      </c>
      <c r="H1373" t="s">
        <v>16</v>
      </c>
      <c r="I1373" t="b">
        <v>0</v>
      </c>
      <c r="K1373">
        <v>10</v>
      </c>
    </row>
    <row r="1374" spans="1:11" x14ac:dyDescent="0.35">
      <c r="A1374" t="s">
        <v>1493</v>
      </c>
      <c r="B1374" s="2">
        <v>45101.772222222222</v>
      </c>
      <c r="C1374" t="s">
        <v>99</v>
      </c>
      <c r="D1374" t="s">
        <v>203</v>
      </c>
      <c r="E1374" t="s">
        <v>20</v>
      </c>
      <c r="F1374">
        <v>74</v>
      </c>
      <c r="G1374" t="s">
        <v>38</v>
      </c>
      <c r="H1374" t="s">
        <v>16</v>
      </c>
      <c r="I1374" t="b">
        <v>1</v>
      </c>
      <c r="K1374">
        <v>12</v>
      </c>
    </row>
    <row r="1375" spans="1:11" x14ac:dyDescent="0.35">
      <c r="A1375" t="s">
        <v>1494</v>
      </c>
      <c r="B1375" s="2">
        <v>45101.787499999999</v>
      </c>
      <c r="C1375" t="s">
        <v>99</v>
      </c>
      <c r="D1375" t="s">
        <v>67</v>
      </c>
      <c r="E1375" t="s">
        <v>14</v>
      </c>
      <c r="F1375">
        <v>14</v>
      </c>
      <c r="G1375" t="s">
        <v>15</v>
      </c>
      <c r="H1375" t="s">
        <v>34</v>
      </c>
      <c r="I1375" t="b">
        <v>0</v>
      </c>
      <c r="K1375">
        <v>12</v>
      </c>
    </row>
    <row r="1376" spans="1:11" x14ac:dyDescent="0.35">
      <c r="A1376" t="s">
        <v>1495</v>
      </c>
      <c r="B1376" s="2">
        <v>45101.881249999999</v>
      </c>
      <c r="C1376" t="s">
        <v>31</v>
      </c>
      <c r="D1376" t="s">
        <v>120</v>
      </c>
      <c r="E1376" t="s">
        <v>20</v>
      </c>
      <c r="F1376">
        <v>43</v>
      </c>
      <c r="G1376" t="s">
        <v>25</v>
      </c>
      <c r="H1376" t="s">
        <v>16</v>
      </c>
      <c r="I1376" t="b">
        <v>1</v>
      </c>
      <c r="K1376">
        <v>14</v>
      </c>
    </row>
    <row r="1377" spans="1:11" x14ac:dyDescent="0.35">
      <c r="A1377" t="s">
        <v>1496</v>
      </c>
      <c r="B1377" s="2">
        <v>45101.955555555563</v>
      </c>
      <c r="C1377" t="s">
        <v>27</v>
      </c>
      <c r="D1377" t="s">
        <v>40</v>
      </c>
      <c r="E1377" t="s">
        <v>14</v>
      </c>
      <c r="F1377">
        <v>60</v>
      </c>
      <c r="G1377" t="s">
        <v>25</v>
      </c>
      <c r="H1377" t="s">
        <v>29</v>
      </c>
      <c r="I1377" t="b">
        <v>1</v>
      </c>
      <c r="K1377">
        <v>50</v>
      </c>
    </row>
    <row r="1378" spans="1:11" x14ac:dyDescent="0.35">
      <c r="A1378" t="s">
        <v>1497</v>
      </c>
      <c r="B1378" s="2">
        <v>45101.961111111108</v>
      </c>
      <c r="C1378" t="s">
        <v>27</v>
      </c>
      <c r="D1378" t="s">
        <v>81</v>
      </c>
      <c r="E1378" t="s">
        <v>20</v>
      </c>
      <c r="F1378">
        <v>77</v>
      </c>
      <c r="G1378" t="s">
        <v>15</v>
      </c>
      <c r="H1378" t="s">
        <v>269</v>
      </c>
      <c r="I1378" t="b">
        <v>1</v>
      </c>
      <c r="K1378">
        <v>54</v>
      </c>
    </row>
    <row r="1379" spans="1:11" x14ac:dyDescent="0.35">
      <c r="A1379" t="s">
        <v>1498</v>
      </c>
      <c r="B1379" s="2">
        <v>45102.071527777778</v>
      </c>
      <c r="C1379" t="s">
        <v>88</v>
      </c>
      <c r="D1379" t="s">
        <v>209</v>
      </c>
      <c r="E1379" t="s">
        <v>33</v>
      </c>
      <c r="F1379">
        <v>62</v>
      </c>
      <c r="G1379" t="s">
        <v>61</v>
      </c>
      <c r="H1379" t="s">
        <v>16</v>
      </c>
      <c r="I1379" t="b">
        <v>1</v>
      </c>
      <c r="K1379">
        <v>58</v>
      </c>
    </row>
    <row r="1380" spans="1:11" x14ac:dyDescent="0.35">
      <c r="A1380" t="s">
        <v>1499</v>
      </c>
      <c r="B1380" s="2">
        <v>45102.175694444442</v>
      </c>
      <c r="C1380" t="s">
        <v>20</v>
      </c>
      <c r="D1380" t="s">
        <v>86</v>
      </c>
      <c r="E1380" t="s">
        <v>20</v>
      </c>
      <c r="F1380">
        <v>71</v>
      </c>
      <c r="G1380" t="s">
        <v>89</v>
      </c>
      <c r="H1380" t="s">
        <v>16</v>
      </c>
      <c r="I1380" t="b">
        <v>1</v>
      </c>
      <c r="K1380">
        <v>54</v>
      </c>
    </row>
    <row r="1381" spans="1:11" x14ac:dyDescent="0.35">
      <c r="A1381" t="s">
        <v>1500</v>
      </c>
      <c r="B1381" s="2">
        <v>45102.200694444437</v>
      </c>
      <c r="C1381" t="s">
        <v>23</v>
      </c>
      <c r="D1381" t="s">
        <v>42</v>
      </c>
      <c r="E1381" t="s">
        <v>33</v>
      </c>
      <c r="F1381">
        <v>3</v>
      </c>
      <c r="G1381" t="s">
        <v>53</v>
      </c>
      <c r="H1381" t="s">
        <v>151</v>
      </c>
      <c r="I1381" t="b">
        <v>0</v>
      </c>
      <c r="K1381">
        <v>27</v>
      </c>
    </row>
    <row r="1382" spans="1:11" x14ac:dyDescent="0.35">
      <c r="A1382" t="s">
        <v>1501</v>
      </c>
      <c r="B1382" s="2">
        <v>45102.247916666667</v>
      </c>
      <c r="C1382" t="s">
        <v>83</v>
      </c>
      <c r="D1382" t="s">
        <v>13</v>
      </c>
      <c r="E1382" t="s">
        <v>14</v>
      </c>
      <c r="F1382">
        <v>25</v>
      </c>
      <c r="G1382" t="s">
        <v>21</v>
      </c>
      <c r="H1382" t="s">
        <v>29</v>
      </c>
      <c r="I1382" t="b">
        <v>0</v>
      </c>
      <c r="K1382">
        <v>46</v>
      </c>
    </row>
    <row r="1383" spans="1:11" x14ac:dyDescent="0.35">
      <c r="A1383" t="s">
        <v>1502</v>
      </c>
      <c r="B1383" s="2">
        <v>45102.347222222219</v>
      </c>
      <c r="C1383" t="s">
        <v>122</v>
      </c>
      <c r="D1383" t="s">
        <v>229</v>
      </c>
      <c r="E1383" t="s">
        <v>43</v>
      </c>
      <c r="F1383">
        <v>79</v>
      </c>
      <c r="G1383" t="s">
        <v>53</v>
      </c>
      <c r="H1383" t="s">
        <v>16</v>
      </c>
      <c r="I1383" t="b">
        <v>0</v>
      </c>
      <c r="K1383">
        <v>17</v>
      </c>
    </row>
    <row r="1384" spans="1:11" x14ac:dyDescent="0.35">
      <c r="A1384" t="s">
        <v>1503</v>
      </c>
      <c r="B1384" s="2">
        <v>45102.367361111108</v>
      </c>
      <c r="C1384" t="s">
        <v>108</v>
      </c>
      <c r="D1384" t="s">
        <v>188</v>
      </c>
      <c r="E1384" t="s">
        <v>33</v>
      </c>
      <c r="F1384">
        <v>23</v>
      </c>
      <c r="G1384" t="s">
        <v>25</v>
      </c>
      <c r="H1384" t="s">
        <v>16</v>
      </c>
      <c r="I1384" t="b">
        <v>1</v>
      </c>
      <c r="J1384">
        <v>8</v>
      </c>
      <c r="K1384">
        <v>22</v>
      </c>
    </row>
    <row r="1385" spans="1:11" x14ac:dyDescent="0.35">
      <c r="A1385" t="s">
        <v>1504</v>
      </c>
      <c r="B1385" s="2">
        <v>45102.374305555553</v>
      </c>
      <c r="C1385" t="s">
        <v>73</v>
      </c>
      <c r="D1385" t="s">
        <v>170</v>
      </c>
      <c r="E1385" t="s">
        <v>33</v>
      </c>
      <c r="F1385">
        <v>9</v>
      </c>
      <c r="G1385" t="s">
        <v>53</v>
      </c>
      <c r="H1385" t="s">
        <v>34</v>
      </c>
      <c r="I1385" t="b">
        <v>0</v>
      </c>
      <c r="K1385">
        <v>54</v>
      </c>
    </row>
    <row r="1386" spans="1:11" x14ac:dyDescent="0.35">
      <c r="A1386" t="s">
        <v>1505</v>
      </c>
      <c r="B1386" s="2">
        <v>45102.50277777778</v>
      </c>
      <c r="C1386" t="s">
        <v>78</v>
      </c>
      <c r="D1386" t="s">
        <v>174</v>
      </c>
      <c r="E1386" t="s">
        <v>43</v>
      </c>
      <c r="F1386">
        <v>47</v>
      </c>
      <c r="G1386" t="s">
        <v>15</v>
      </c>
      <c r="H1386" t="s">
        <v>16</v>
      </c>
      <c r="I1386" t="b">
        <v>1</v>
      </c>
      <c r="K1386">
        <v>25</v>
      </c>
    </row>
    <row r="1387" spans="1:11" x14ac:dyDescent="0.35">
      <c r="A1387" t="s">
        <v>1506</v>
      </c>
      <c r="B1387" s="2">
        <v>45102.547222222223</v>
      </c>
      <c r="C1387" t="s">
        <v>31</v>
      </c>
      <c r="D1387" t="s">
        <v>214</v>
      </c>
      <c r="E1387" t="s">
        <v>20</v>
      </c>
      <c r="F1387">
        <v>61</v>
      </c>
      <c r="G1387" t="s">
        <v>47</v>
      </c>
      <c r="H1387" t="s">
        <v>16</v>
      </c>
      <c r="I1387" t="b">
        <v>0</v>
      </c>
      <c r="K1387">
        <v>26</v>
      </c>
    </row>
    <row r="1388" spans="1:11" x14ac:dyDescent="0.35">
      <c r="A1388" t="s">
        <v>1507</v>
      </c>
      <c r="B1388" s="2">
        <v>45102.567361111112</v>
      </c>
      <c r="C1388" t="s">
        <v>88</v>
      </c>
      <c r="D1388" t="s">
        <v>412</v>
      </c>
      <c r="E1388" t="s">
        <v>43</v>
      </c>
      <c r="F1388">
        <v>33</v>
      </c>
      <c r="G1388" t="s">
        <v>21</v>
      </c>
      <c r="H1388" t="s">
        <v>34</v>
      </c>
      <c r="I1388" t="b">
        <v>0</v>
      </c>
      <c r="J1388">
        <v>5</v>
      </c>
      <c r="K1388">
        <v>50</v>
      </c>
    </row>
    <row r="1389" spans="1:11" x14ac:dyDescent="0.35">
      <c r="A1389" t="s">
        <v>1508</v>
      </c>
      <c r="B1389" s="2">
        <v>45102.62777777778</v>
      </c>
      <c r="C1389" t="s">
        <v>91</v>
      </c>
      <c r="D1389" t="s">
        <v>134</v>
      </c>
      <c r="E1389" t="s">
        <v>20</v>
      </c>
      <c r="F1389">
        <v>50</v>
      </c>
      <c r="G1389" t="s">
        <v>25</v>
      </c>
      <c r="H1389" t="s">
        <v>16</v>
      </c>
      <c r="I1389" t="b">
        <v>1</v>
      </c>
      <c r="J1389">
        <v>7</v>
      </c>
      <c r="K1389">
        <v>26</v>
      </c>
    </row>
    <row r="1390" spans="1:11" x14ac:dyDescent="0.35">
      <c r="A1390" t="s">
        <v>1509</v>
      </c>
      <c r="B1390" s="2">
        <v>45102.637499999997</v>
      </c>
      <c r="C1390" t="s">
        <v>91</v>
      </c>
      <c r="D1390" t="s">
        <v>67</v>
      </c>
      <c r="E1390" t="s">
        <v>33</v>
      </c>
      <c r="F1390">
        <v>75</v>
      </c>
      <c r="G1390" t="s">
        <v>47</v>
      </c>
      <c r="H1390" t="s">
        <v>16</v>
      </c>
      <c r="I1390" t="b">
        <v>0</v>
      </c>
      <c r="J1390">
        <v>4</v>
      </c>
      <c r="K1390">
        <v>52</v>
      </c>
    </row>
    <row r="1391" spans="1:11" x14ac:dyDescent="0.35">
      <c r="A1391" t="s">
        <v>1510</v>
      </c>
      <c r="B1391" s="2">
        <v>45102.713194444441</v>
      </c>
      <c r="C1391" t="s">
        <v>33</v>
      </c>
      <c r="D1391" t="s">
        <v>290</v>
      </c>
      <c r="E1391" t="s">
        <v>14</v>
      </c>
      <c r="F1391">
        <v>11</v>
      </c>
      <c r="G1391" t="s">
        <v>53</v>
      </c>
      <c r="H1391" t="s">
        <v>34</v>
      </c>
      <c r="I1391" t="b">
        <v>1</v>
      </c>
      <c r="K1391">
        <v>33</v>
      </c>
    </row>
    <row r="1392" spans="1:11" x14ac:dyDescent="0.35">
      <c r="A1392" t="s">
        <v>1511</v>
      </c>
      <c r="B1392" s="2">
        <v>45103.049305555563</v>
      </c>
      <c r="C1392" t="s">
        <v>18</v>
      </c>
      <c r="D1392" t="s">
        <v>206</v>
      </c>
      <c r="E1392" t="s">
        <v>33</v>
      </c>
      <c r="F1392">
        <v>59</v>
      </c>
      <c r="G1392" t="s">
        <v>15</v>
      </c>
      <c r="H1392" t="s">
        <v>16</v>
      </c>
      <c r="I1392" t="b">
        <v>0</v>
      </c>
      <c r="J1392">
        <v>8</v>
      </c>
      <c r="K1392">
        <v>34</v>
      </c>
    </row>
    <row r="1393" spans="1:11" x14ac:dyDescent="0.35">
      <c r="A1393" t="s">
        <v>1512</v>
      </c>
      <c r="B1393" s="2">
        <v>45103.179861111108</v>
      </c>
      <c r="C1393" t="s">
        <v>27</v>
      </c>
      <c r="D1393" t="s">
        <v>203</v>
      </c>
      <c r="E1393" t="s">
        <v>14</v>
      </c>
      <c r="F1393">
        <v>78</v>
      </c>
      <c r="G1393" t="s">
        <v>15</v>
      </c>
      <c r="H1393" t="s">
        <v>16</v>
      </c>
      <c r="I1393" t="b">
        <v>1</v>
      </c>
      <c r="J1393">
        <v>6</v>
      </c>
      <c r="K1393">
        <v>19</v>
      </c>
    </row>
    <row r="1394" spans="1:11" x14ac:dyDescent="0.35">
      <c r="A1394" t="s">
        <v>1513</v>
      </c>
      <c r="B1394" s="2">
        <v>45103.231944444437</v>
      </c>
      <c r="C1394" t="s">
        <v>18</v>
      </c>
      <c r="D1394" t="s">
        <v>81</v>
      </c>
      <c r="E1394" t="s">
        <v>33</v>
      </c>
      <c r="F1394">
        <v>29</v>
      </c>
      <c r="G1394" t="s">
        <v>38</v>
      </c>
      <c r="H1394" t="s">
        <v>16</v>
      </c>
      <c r="I1394" t="b">
        <v>0</v>
      </c>
      <c r="K1394">
        <v>48</v>
      </c>
    </row>
    <row r="1395" spans="1:11" x14ac:dyDescent="0.35">
      <c r="A1395" t="s">
        <v>1514</v>
      </c>
      <c r="B1395" s="2">
        <v>45103.254861111112</v>
      </c>
      <c r="C1395" t="s">
        <v>99</v>
      </c>
      <c r="D1395" t="s">
        <v>137</v>
      </c>
      <c r="E1395" t="s">
        <v>43</v>
      </c>
      <c r="F1395">
        <v>42</v>
      </c>
      <c r="G1395" t="s">
        <v>61</v>
      </c>
      <c r="H1395" t="s">
        <v>16</v>
      </c>
      <c r="I1395" t="b">
        <v>0</v>
      </c>
      <c r="K1395">
        <v>12</v>
      </c>
    </row>
    <row r="1396" spans="1:11" x14ac:dyDescent="0.35">
      <c r="A1396" t="s">
        <v>1515</v>
      </c>
      <c r="B1396" s="2">
        <v>45103.414583333331</v>
      </c>
      <c r="C1396" t="s">
        <v>70</v>
      </c>
      <c r="D1396" t="s">
        <v>52</v>
      </c>
      <c r="E1396" t="s">
        <v>14</v>
      </c>
      <c r="F1396">
        <v>1</v>
      </c>
      <c r="G1396" t="s">
        <v>15</v>
      </c>
      <c r="H1396" t="s">
        <v>269</v>
      </c>
      <c r="I1396" t="b">
        <v>0</v>
      </c>
      <c r="K1396">
        <v>54</v>
      </c>
    </row>
    <row r="1397" spans="1:11" x14ac:dyDescent="0.35">
      <c r="A1397" t="s">
        <v>1516</v>
      </c>
      <c r="B1397" s="2">
        <v>45103.482638888891</v>
      </c>
      <c r="C1397" t="s">
        <v>184</v>
      </c>
      <c r="D1397" t="s">
        <v>146</v>
      </c>
      <c r="E1397" t="s">
        <v>20</v>
      </c>
      <c r="F1397">
        <v>48</v>
      </c>
      <c r="G1397" t="s">
        <v>53</v>
      </c>
      <c r="H1397" t="s">
        <v>16</v>
      </c>
      <c r="I1397" t="b">
        <v>1</v>
      </c>
      <c r="K1397">
        <v>33</v>
      </c>
    </row>
    <row r="1398" spans="1:11" x14ac:dyDescent="0.35">
      <c r="A1398" t="s">
        <v>1517</v>
      </c>
      <c r="B1398" s="2">
        <v>45103.491666666669</v>
      </c>
      <c r="C1398" t="s">
        <v>45</v>
      </c>
      <c r="D1398" t="s">
        <v>63</v>
      </c>
      <c r="E1398" t="s">
        <v>43</v>
      </c>
      <c r="F1398">
        <v>20</v>
      </c>
      <c r="G1398" t="s">
        <v>89</v>
      </c>
      <c r="H1398" t="s">
        <v>16</v>
      </c>
      <c r="I1398" t="b">
        <v>0</v>
      </c>
      <c r="K1398">
        <v>11</v>
      </c>
    </row>
    <row r="1399" spans="1:11" x14ac:dyDescent="0.35">
      <c r="A1399" t="s">
        <v>1518</v>
      </c>
      <c r="B1399" s="2">
        <v>45103.527777777781</v>
      </c>
      <c r="C1399" t="s">
        <v>31</v>
      </c>
      <c r="D1399" t="s">
        <v>58</v>
      </c>
      <c r="E1399" t="s">
        <v>43</v>
      </c>
      <c r="F1399">
        <v>52</v>
      </c>
      <c r="G1399" t="s">
        <v>15</v>
      </c>
      <c r="H1399" t="s">
        <v>16</v>
      </c>
      <c r="I1399" t="b">
        <v>0</v>
      </c>
      <c r="K1399">
        <v>13</v>
      </c>
    </row>
    <row r="1400" spans="1:11" x14ac:dyDescent="0.35">
      <c r="A1400" t="s">
        <v>1519</v>
      </c>
      <c r="B1400" s="2">
        <v>45103.556944444441</v>
      </c>
      <c r="C1400" t="s">
        <v>122</v>
      </c>
      <c r="D1400" t="s">
        <v>219</v>
      </c>
      <c r="E1400" t="s">
        <v>14</v>
      </c>
      <c r="F1400">
        <v>65</v>
      </c>
      <c r="G1400" t="s">
        <v>38</v>
      </c>
      <c r="H1400" t="s">
        <v>269</v>
      </c>
      <c r="I1400" t="b">
        <v>1</v>
      </c>
      <c r="K1400">
        <v>11</v>
      </c>
    </row>
    <row r="1401" spans="1:11" x14ac:dyDescent="0.35">
      <c r="A1401" t="s">
        <v>1520</v>
      </c>
      <c r="B1401" s="2">
        <v>45103.595833333333</v>
      </c>
      <c r="C1401" t="s">
        <v>117</v>
      </c>
      <c r="D1401" t="s">
        <v>79</v>
      </c>
      <c r="E1401" t="s">
        <v>20</v>
      </c>
      <c r="F1401">
        <v>2</v>
      </c>
      <c r="G1401" t="s">
        <v>21</v>
      </c>
      <c r="H1401" t="s">
        <v>29</v>
      </c>
      <c r="I1401" t="b">
        <v>0</v>
      </c>
      <c r="J1401">
        <v>3</v>
      </c>
      <c r="K1401">
        <v>21</v>
      </c>
    </row>
    <row r="1402" spans="1:11" x14ac:dyDescent="0.35">
      <c r="A1402" t="s">
        <v>1521</v>
      </c>
      <c r="B1402" s="2">
        <v>45103.663888888892</v>
      </c>
      <c r="C1402" t="s">
        <v>27</v>
      </c>
      <c r="D1402" t="s">
        <v>123</v>
      </c>
      <c r="E1402" t="s">
        <v>43</v>
      </c>
      <c r="F1402">
        <v>3</v>
      </c>
      <c r="G1402" t="s">
        <v>53</v>
      </c>
      <c r="H1402" t="s">
        <v>118</v>
      </c>
      <c r="I1402" t="b">
        <v>1</v>
      </c>
      <c r="K1402">
        <v>55</v>
      </c>
    </row>
    <row r="1403" spans="1:11" x14ac:dyDescent="0.35">
      <c r="A1403" t="s">
        <v>1522</v>
      </c>
      <c r="B1403" s="2">
        <v>45103.667361111111</v>
      </c>
      <c r="C1403" t="s">
        <v>18</v>
      </c>
      <c r="D1403" t="s">
        <v>81</v>
      </c>
      <c r="E1403" t="s">
        <v>20</v>
      </c>
      <c r="F1403">
        <v>33</v>
      </c>
      <c r="G1403" t="s">
        <v>53</v>
      </c>
      <c r="H1403" t="s">
        <v>16</v>
      </c>
      <c r="I1403" t="b">
        <v>0</v>
      </c>
      <c r="J1403">
        <v>10</v>
      </c>
      <c r="K1403">
        <v>45</v>
      </c>
    </row>
    <row r="1404" spans="1:11" x14ac:dyDescent="0.35">
      <c r="A1404" t="s">
        <v>1523</v>
      </c>
      <c r="B1404" s="2">
        <v>45103.729861111111</v>
      </c>
      <c r="C1404" t="s">
        <v>83</v>
      </c>
      <c r="D1404" t="s">
        <v>170</v>
      </c>
      <c r="E1404" t="s">
        <v>20</v>
      </c>
      <c r="F1404">
        <v>64</v>
      </c>
      <c r="G1404" t="s">
        <v>15</v>
      </c>
      <c r="H1404" t="s">
        <v>16</v>
      </c>
      <c r="I1404" t="b">
        <v>1</v>
      </c>
      <c r="K1404">
        <v>51</v>
      </c>
    </row>
    <row r="1405" spans="1:11" x14ac:dyDescent="0.35">
      <c r="A1405" t="s">
        <v>1524</v>
      </c>
      <c r="B1405" s="2">
        <v>45103.849305555559</v>
      </c>
      <c r="C1405" t="s">
        <v>45</v>
      </c>
      <c r="D1405" t="s">
        <v>49</v>
      </c>
      <c r="E1405" t="s">
        <v>20</v>
      </c>
      <c r="F1405">
        <v>26</v>
      </c>
      <c r="G1405" t="s">
        <v>25</v>
      </c>
      <c r="H1405" t="s">
        <v>29</v>
      </c>
      <c r="I1405" t="b">
        <v>0</v>
      </c>
      <c r="K1405">
        <v>42</v>
      </c>
    </row>
    <row r="1406" spans="1:11" x14ac:dyDescent="0.35">
      <c r="A1406" t="s">
        <v>1525</v>
      </c>
      <c r="B1406" s="2">
        <v>45103.894444444442</v>
      </c>
      <c r="C1406" t="s">
        <v>76</v>
      </c>
      <c r="D1406" t="s">
        <v>174</v>
      </c>
      <c r="E1406" t="s">
        <v>20</v>
      </c>
      <c r="F1406">
        <v>70</v>
      </c>
      <c r="G1406" t="s">
        <v>47</v>
      </c>
      <c r="H1406" t="s">
        <v>16</v>
      </c>
      <c r="I1406" t="b">
        <v>1</v>
      </c>
      <c r="J1406">
        <v>9</v>
      </c>
      <c r="K1406">
        <v>15</v>
      </c>
    </row>
    <row r="1407" spans="1:11" x14ac:dyDescent="0.35">
      <c r="A1407" t="s">
        <v>1526</v>
      </c>
      <c r="B1407" s="2">
        <v>45104.038194444453</v>
      </c>
      <c r="C1407" t="s">
        <v>51</v>
      </c>
      <c r="D1407" t="s">
        <v>74</v>
      </c>
      <c r="E1407" t="s">
        <v>43</v>
      </c>
      <c r="F1407">
        <v>68</v>
      </c>
      <c r="G1407" t="s">
        <v>15</v>
      </c>
      <c r="H1407" t="s">
        <v>16</v>
      </c>
      <c r="I1407" t="b">
        <v>1</v>
      </c>
      <c r="J1407">
        <v>7</v>
      </c>
      <c r="K1407">
        <v>39</v>
      </c>
    </row>
    <row r="1408" spans="1:11" x14ac:dyDescent="0.35">
      <c r="A1408" t="s">
        <v>1527</v>
      </c>
      <c r="B1408" s="2">
        <v>45104.167361111111</v>
      </c>
      <c r="C1408" t="s">
        <v>70</v>
      </c>
      <c r="D1408" t="s">
        <v>37</v>
      </c>
      <c r="E1408" t="s">
        <v>20</v>
      </c>
      <c r="F1408">
        <v>30</v>
      </c>
      <c r="G1408" t="s">
        <v>25</v>
      </c>
      <c r="H1408" t="s">
        <v>16</v>
      </c>
      <c r="I1408" t="b">
        <v>0</v>
      </c>
      <c r="J1408">
        <v>0</v>
      </c>
      <c r="K1408">
        <v>23</v>
      </c>
    </row>
    <row r="1409" spans="1:11" x14ac:dyDescent="0.35">
      <c r="A1409" t="s">
        <v>1528</v>
      </c>
      <c r="B1409" s="2">
        <v>45104.324999999997</v>
      </c>
      <c r="C1409" t="s">
        <v>122</v>
      </c>
      <c r="D1409" t="s">
        <v>156</v>
      </c>
      <c r="E1409" t="s">
        <v>20</v>
      </c>
      <c r="F1409">
        <v>38</v>
      </c>
      <c r="G1409" t="s">
        <v>15</v>
      </c>
      <c r="H1409" t="s">
        <v>68</v>
      </c>
      <c r="I1409" t="b">
        <v>1</v>
      </c>
      <c r="K1409">
        <v>18</v>
      </c>
    </row>
    <row r="1410" spans="1:11" x14ac:dyDescent="0.35">
      <c r="A1410" t="s">
        <v>1529</v>
      </c>
      <c r="B1410" s="2">
        <v>45104.381249999999</v>
      </c>
      <c r="C1410" t="s">
        <v>99</v>
      </c>
      <c r="D1410" t="s">
        <v>203</v>
      </c>
      <c r="E1410" t="s">
        <v>20</v>
      </c>
      <c r="F1410">
        <v>66</v>
      </c>
      <c r="G1410" t="s">
        <v>15</v>
      </c>
      <c r="H1410" t="s">
        <v>34</v>
      </c>
      <c r="I1410" t="b">
        <v>0</v>
      </c>
      <c r="K1410">
        <v>54</v>
      </c>
    </row>
    <row r="1411" spans="1:11" x14ac:dyDescent="0.35">
      <c r="A1411" t="s">
        <v>1530</v>
      </c>
      <c r="B1411" s="2">
        <v>45104.472916666673</v>
      </c>
      <c r="C1411" t="s">
        <v>108</v>
      </c>
      <c r="D1411" t="s">
        <v>24</v>
      </c>
      <c r="E1411" t="s">
        <v>20</v>
      </c>
      <c r="F1411">
        <v>39</v>
      </c>
      <c r="G1411" t="s">
        <v>15</v>
      </c>
      <c r="H1411" t="s">
        <v>34</v>
      </c>
      <c r="I1411" t="b">
        <v>0</v>
      </c>
      <c r="K1411">
        <v>32</v>
      </c>
    </row>
    <row r="1412" spans="1:11" x14ac:dyDescent="0.35">
      <c r="A1412" t="s">
        <v>1531</v>
      </c>
      <c r="B1412" s="2">
        <v>45104.511111111111</v>
      </c>
      <c r="C1412" t="s">
        <v>70</v>
      </c>
      <c r="D1412" t="s">
        <v>37</v>
      </c>
      <c r="E1412" t="s">
        <v>33</v>
      </c>
      <c r="F1412">
        <v>14</v>
      </c>
      <c r="G1412" t="s">
        <v>15</v>
      </c>
      <c r="H1412" t="s">
        <v>16</v>
      </c>
      <c r="I1412" t="b">
        <v>0</v>
      </c>
      <c r="K1412">
        <v>12</v>
      </c>
    </row>
    <row r="1413" spans="1:11" x14ac:dyDescent="0.35">
      <c r="A1413" t="s">
        <v>1532</v>
      </c>
      <c r="B1413" s="2">
        <v>45104.597916666673</v>
      </c>
      <c r="C1413" t="s">
        <v>117</v>
      </c>
      <c r="D1413" t="s">
        <v>126</v>
      </c>
      <c r="E1413" t="s">
        <v>20</v>
      </c>
      <c r="F1413">
        <v>22</v>
      </c>
      <c r="G1413" t="s">
        <v>15</v>
      </c>
      <c r="H1413" t="s">
        <v>29</v>
      </c>
      <c r="I1413" t="b">
        <v>1</v>
      </c>
      <c r="K1413">
        <v>35</v>
      </c>
    </row>
    <row r="1414" spans="1:11" x14ac:dyDescent="0.35">
      <c r="A1414" t="s">
        <v>1533</v>
      </c>
      <c r="B1414" s="2">
        <v>45104.629861111112</v>
      </c>
      <c r="C1414" t="s">
        <v>129</v>
      </c>
      <c r="D1414" t="s">
        <v>81</v>
      </c>
      <c r="E1414" t="s">
        <v>33</v>
      </c>
      <c r="F1414">
        <v>58</v>
      </c>
      <c r="G1414" t="s">
        <v>89</v>
      </c>
      <c r="H1414" t="s">
        <v>34</v>
      </c>
      <c r="I1414" t="b">
        <v>0</v>
      </c>
      <c r="K1414">
        <v>41</v>
      </c>
    </row>
    <row r="1415" spans="1:11" x14ac:dyDescent="0.35">
      <c r="A1415" t="s">
        <v>1534</v>
      </c>
      <c r="B1415" s="2">
        <v>45104.70208333333</v>
      </c>
      <c r="C1415" t="s">
        <v>117</v>
      </c>
      <c r="D1415" t="s">
        <v>112</v>
      </c>
      <c r="E1415" t="s">
        <v>14</v>
      </c>
      <c r="F1415">
        <v>61</v>
      </c>
      <c r="G1415" t="s">
        <v>15</v>
      </c>
      <c r="H1415" t="s">
        <v>16</v>
      </c>
      <c r="I1415" t="b">
        <v>1</v>
      </c>
      <c r="J1415">
        <v>6</v>
      </c>
      <c r="K1415">
        <v>17</v>
      </c>
    </row>
    <row r="1416" spans="1:11" x14ac:dyDescent="0.35">
      <c r="A1416" t="s">
        <v>1535</v>
      </c>
      <c r="B1416" s="2">
        <v>45104.793055555558</v>
      </c>
      <c r="C1416" t="s">
        <v>88</v>
      </c>
      <c r="D1416" t="s">
        <v>115</v>
      </c>
      <c r="E1416" t="s">
        <v>33</v>
      </c>
      <c r="F1416">
        <v>17</v>
      </c>
      <c r="G1416" t="s">
        <v>89</v>
      </c>
      <c r="H1416" t="s">
        <v>16</v>
      </c>
      <c r="I1416" t="b">
        <v>0</v>
      </c>
      <c r="J1416">
        <v>8</v>
      </c>
      <c r="K1416">
        <v>46</v>
      </c>
    </row>
    <row r="1417" spans="1:11" x14ac:dyDescent="0.35">
      <c r="A1417" t="s">
        <v>1536</v>
      </c>
      <c r="B1417" s="2">
        <v>45104.86041666667</v>
      </c>
      <c r="C1417" t="s">
        <v>88</v>
      </c>
      <c r="D1417" t="s">
        <v>188</v>
      </c>
      <c r="E1417" t="s">
        <v>43</v>
      </c>
      <c r="F1417">
        <v>18</v>
      </c>
      <c r="G1417" t="s">
        <v>15</v>
      </c>
      <c r="H1417" t="s">
        <v>16</v>
      </c>
      <c r="I1417" t="b">
        <v>0</v>
      </c>
      <c r="K1417">
        <v>12</v>
      </c>
    </row>
    <row r="1418" spans="1:11" x14ac:dyDescent="0.35">
      <c r="A1418" t="s">
        <v>1537</v>
      </c>
      <c r="B1418" s="2">
        <v>45104.901388888888</v>
      </c>
      <c r="C1418" t="s">
        <v>122</v>
      </c>
      <c r="D1418" t="s">
        <v>28</v>
      </c>
      <c r="E1418" t="s">
        <v>43</v>
      </c>
      <c r="F1418">
        <v>78</v>
      </c>
      <c r="G1418" t="s">
        <v>25</v>
      </c>
      <c r="H1418" t="s">
        <v>16</v>
      </c>
      <c r="I1418" t="b">
        <v>0</v>
      </c>
      <c r="K1418">
        <v>16</v>
      </c>
    </row>
    <row r="1419" spans="1:11" x14ac:dyDescent="0.35">
      <c r="A1419" t="s">
        <v>1538</v>
      </c>
      <c r="B1419" s="2">
        <v>45104.923611111109</v>
      </c>
      <c r="C1419" t="s">
        <v>117</v>
      </c>
      <c r="D1419" t="s">
        <v>242</v>
      </c>
      <c r="E1419" t="s">
        <v>33</v>
      </c>
      <c r="F1419">
        <v>22</v>
      </c>
      <c r="G1419" t="s">
        <v>21</v>
      </c>
      <c r="H1419" t="s">
        <v>16</v>
      </c>
      <c r="I1419" t="b">
        <v>1</v>
      </c>
      <c r="K1419">
        <v>12</v>
      </c>
    </row>
    <row r="1420" spans="1:11" x14ac:dyDescent="0.35">
      <c r="A1420" t="s">
        <v>1539</v>
      </c>
      <c r="B1420" s="2">
        <v>45104.929861111108</v>
      </c>
      <c r="C1420" t="s">
        <v>27</v>
      </c>
      <c r="D1420" t="s">
        <v>282</v>
      </c>
      <c r="E1420" t="s">
        <v>14</v>
      </c>
      <c r="F1420">
        <v>45</v>
      </c>
      <c r="G1420" t="s">
        <v>89</v>
      </c>
      <c r="H1420" t="s">
        <v>16</v>
      </c>
      <c r="I1420" t="b">
        <v>0</v>
      </c>
      <c r="J1420">
        <v>0</v>
      </c>
      <c r="K1420">
        <v>58</v>
      </c>
    </row>
    <row r="1421" spans="1:11" x14ac:dyDescent="0.35">
      <c r="A1421" t="s">
        <v>1540</v>
      </c>
      <c r="B1421" s="2">
        <v>45104.966666666667</v>
      </c>
      <c r="C1421" t="s">
        <v>117</v>
      </c>
      <c r="D1421" t="s">
        <v>49</v>
      </c>
      <c r="E1421" t="s">
        <v>43</v>
      </c>
      <c r="F1421">
        <v>53</v>
      </c>
      <c r="G1421" t="s">
        <v>25</v>
      </c>
      <c r="H1421" t="s">
        <v>16</v>
      </c>
      <c r="I1421" t="b">
        <v>1</v>
      </c>
      <c r="J1421">
        <v>5</v>
      </c>
      <c r="K1421">
        <v>38</v>
      </c>
    </row>
    <row r="1422" spans="1:11" x14ac:dyDescent="0.35">
      <c r="A1422" t="s">
        <v>1541</v>
      </c>
      <c r="B1422" s="2">
        <v>45105.013194444437</v>
      </c>
      <c r="C1422" t="s">
        <v>88</v>
      </c>
      <c r="D1422" t="s">
        <v>60</v>
      </c>
      <c r="E1422" t="s">
        <v>33</v>
      </c>
      <c r="F1422">
        <v>41</v>
      </c>
      <c r="G1422" t="s">
        <v>15</v>
      </c>
      <c r="H1422" t="s">
        <v>16</v>
      </c>
      <c r="I1422" t="b">
        <v>1</v>
      </c>
      <c r="J1422">
        <v>1</v>
      </c>
      <c r="K1422">
        <v>53</v>
      </c>
    </row>
    <row r="1423" spans="1:11" x14ac:dyDescent="0.35">
      <c r="A1423" t="s">
        <v>1542</v>
      </c>
      <c r="B1423" s="2">
        <v>45105.087500000001</v>
      </c>
      <c r="C1423" t="s">
        <v>51</v>
      </c>
      <c r="D1423" t="s">
        <v>52</v>
      </c>
      <c r="E1423" t="s">
        <v>33</v>
      </c>
      <c r="F1423">
        <v>33</v>
      </c>
      <c r="G1423" t="s">
        <v>89</v>
      </c>
      <c r="H1423" t="s">
        <v>34</v>
      </c>
      <c r="I1423" t="b">
        <v>0</v>
      </c>
      <c r="J1423">
        <v>1</v>
      </c>
      <c r="K1423">
        <v>52</v>
      </c>
    </row>
    <row r="1424" spans="1:11" x14ac:dyDescent="0.35">
      <c r="A1424" t="s">
        <v>1543</v>
      </c>
      <c r="B1424" s="2">
        <v>45105.160416666673</v>
      </c>
      <c r="C1424" t="s">
        <v>23</v>
      </c>
      <c r="D1424" t="s">
        <v>203</v>
      </c>
      <c r="E1424" t="s">
        <v>43</v>
      </c>
      <c r="F1424">
        <v>3</v>
      </c>
      <c r="G1424" t="s">
        <v>89</v>
      </c>
      <c r="H1424" t="s">
        <v>16</v>
      </c>
      <c r="I1424" t="b">
        <v>1</v>
      </c>
      <c r="K1424">
        <v>40</v>
      </c>
    </row>
    <row r="1425" spans="1:11" x14ac:dyDescent="0.35">
      <c r="A1425" t="s">
        <v>1544</v>
      </c>
      <c r="B1425" s="2">
        <v>45105.17291666667</v>
      </c>
      <c r="C1425" t="s">
        <v>55</v>
      </c>
      <c r="D1425" t="s">
        <v>259</v>
      </c>
      <c r="E1425" t="s">
        <v>43</v>
      </c>
      <c r="F1425">
        <v>41</v>
      </c>
      <c r="G1425" t="s">
        <v>89</v>
      </c>
      <c r="H1425" t="s">
        <v>34</v>
      </c>
      <c r="I1425" t="b">
        <v>0</v>
      </c>
      <c r="K1425">
        <v>16</v>
      </c>
    </row>
    <row r="1426" spans="1:11" x14ac:dyDescent="0.35">
      <c r="A1426" t="s">
        <v>1545</v>
      </c>
      <c r="B1426" s="2">
        <v>45105.301388888889</v>
      </c>
      <c r="C1426" t="s">
        <v>106</v>
      </c>
      <c r="D1426" t="s">
        <v>139</v>
      </c>
      <c r="E1426" t="s">
        <v>43</v>
      </c>
      <c r="F1426">
        <v>70</v>
      </c>
      <c r="G1426" t="s">
        <v>25</v>
      </c>
      <c r="H1426" t="s">
        <v>16</v>
      </c>
      <c r="I1426" t="b">
        <v>1</v>
      </c>
      <c r="K1426">
        <v>47</v>
      </c>
    </row>
    <row r="1427" spans="1:11" x14ac:dyDescent="0.35">
      <c r="A1427" t="s">
        <v>1546</v>
      </c>
      <c r="B1427" s="2">
        <v>45105.302777777782</v>
      </c>
      <c r="C1427" t="s">
        <v>83</v>
      </c>
      <c r="D1427" t="s">
        <v>81</v>
      </c>
      <c r="E1427" t="s">
        <v>14</v>
      </c>
      <c r="F1427">
        <v>37</v>
      </c>
      <c r="G1427" t="s">
        <v>25</v>
      </c>
      <c r="H1427" t="s">
        <v>34</v>
      </c>
      <c r="I1427" t="b">
        <v>0</v>
      </c>
      <c r="K1427">
        <v>16</v>
      </c>
    </row>
    <row r="1428" spans="1:11" x14ac:dyDescent="0.35">
      <c r="A1428" t="s">
        <v>1547</v>
      </c>
      <c r="B1428" s="2">
        <v>45105.31527777778</v>
      </c>
      <c r="C1428" t="s">
        <v>83</v>
      </c>
      <c r="D1428" t="s">
        <v>32</v>
      </c>
      <c r="E1428" t="s">
        <v>20</v>
      </c>
      <c r="F1428">
        <v>21</v>
      </c>
      <c r="G1428" t="s">
        <v>89</v>
      </c>
      <c r="H1428" t="s">
        <v>16</v>
      </c>
      <c r="I1428" t="b">
        <v>0</v>
      </c>
      <c r="K1428">
        <v>48</v>
      </c>
    </row>
    <row r="1429" spans="1:11" x14ac:dyDescent="0.35">
      <c r="A1429" t="s">
        <v>1548</v>
      </c>
      <c r="B1429" s="2">
        <v>45105.520138888889</v>
      </c>
      <c r="C1429" t="s">
        <v>91</v>
      </c>
      <c r="D1429" t="s">
        <v>24</v>
      </c>
      <c r="E1429" t="s">
        <v>20</v>
      </c>
      <c r="F1429">
        <v>29</v>
      </c>
      <c r="G1429" t="s">
        <v>47</v>
      </c>
      <c r="H1429" t="s">
        <v>16</v>
      </c>
      <c r="I1429" t="b">
        <v>1</v>
      </c>
      <c r="K1429">
        <v>54</v>
      </c>
    </row>
    <row r="1430" spans="1:11" x14ac:dyDescent="0.35">
      <c r="A1430" t="s">
        <v>1549</v>
      </c>
      <c r="B1430" s="2">
        <v>45105.631944444453</v>
      </c>
      <c r="C1430" t="s">
        <v>23</v>
      </c>
      <c r="D1430" t="s">
        <v>49</v>
      </c>
      <c r="E1430" t="s">
        <v>43</v>
      </c>
      <c r="F1430">
        <v>67</v>
      </c>
      <c r="G1430" t="s">
        <v>21</v>
      </c>
      <c r="H1430" t="s">
        <v>151</v>
      </c>
      <c r="I1430" t="b">
        <v>1</v>
      </c>
      <c r="K1430">
        <v>36</v>
      </c>
    </row>
    <row r="1431" spans="1:11" x14ac:dyDescent="0.35">
      <c r="A1431" t="s">
        <v>1550</v>
      </c>
      <c r="B1431" s="2">
        <v>45105.840277777781</v>
      </c>
      <c r="C1431" t="s">
        <v>12</v>
      </c>
      <c r="D1431" t="s">
        <v>40</v>
      </c>
      <c r="E1431" t="s">
        <v>33</v>
      </c>
      <c r="F1431">
        <v>8</v>
      </c>
      <c r="G1431" t="s">
        <v>89</v>
      </c>
      <c r="H1431" t="s">
        <v>16</v>
      </c>
      <c r="I1431" t="b">
        <v>0</v>
      </c>
      <c r="K1431">
        <v>49</v>
      </c>
    </row>
    <row r="1432" spans="1:11" x14ac:dyDescent="0.35">
      <c r="A1432" t="s">
        <v>1551</v>
      </c>
      <c r="B1432" s="2">
        <v>45105.854861111111</v>
      </c>
      <c r="C1432" t="s">
        <v>106</v>
      </c>
      <c r="D1432" t="s">
        <v>67</v>
      </c>
      <c r="E1432" t="s">
        <v>43</v>
      </c>
      <c r="F1432">
        <v>72</v>
      </c>
      <c r="G1432" t="s">
        <v>21</v>
      </c>
      <c r="H1432" t="s">
        <v>68</v>
      </c>
      <c r="I1432" t="b">
        <v>1</v>
      </c>
      <c r="K1432">
        <v>46</v>
      </c>
    </row>
    <row r="1433" spans="1:11" x14ac:dyDescent="0.35">
      <c r="A1433" t="s">
        <v>1552</v>
      </c>
      <c r="B1433" s="2">
        <v>45105.899305555547</v>
      </c>
      <c r="C1433" t="s">
        <v>106</v>
      </c>
      <c r="D1433" t="s">
        <v>52</v>
      </c>
      <c r="E1433" t="s">
        <v>14</v>
      </c>
      <c r="F1433">
        <v>35</v>
      </c>
      <c r="G1433" t="s">
        <v>15</v>
      </c>
      <c r="H1433" t="s">
        <v>16</v>
      </c>
      <c r="I1433" t="b">
        <v>0</v>
      </c>
      <c r="K1433">
        <v>16</v>
      </c>
    </row>
    <row r="1434" spans="1:11" x14ac:dyDescent="0.35">
      <c r="A1434" t="s">
        <v>1553</v>
      </c>
      <c r="B1434" s="2">
        <v>45105.960416666669</v>
      </c>
      <c r="C1434" t="s">
        <v>122</v>
      </c>
      <c r="D1434" t="s">
        <v>153</v>
      </c>
      <c r="E1434" t="s">
        <v>33</v>
      </c>
      <c r="F1434">
        <v>48</v>
      </c>
      <c r="G1434" t="s">
        <v>15</v>
      </c>
      <c r="H1434" t="s">
        <v>16</v>
      </c>
      <c r="I1434" t="b">
        <v>1</v>
      </c>
      <c r="K1434">
        <v>45</v>
      </c>
    </row>
    <row r="1435" spans="1:11" x14ac:dyDescent="0.35">
      <c r="A1435" t="s">
        <v>1554</v>
      </c>
      <c r="B1435" s="2">
        <v>45106.018750000003</v>
      </c>
      <c r="C1435" t="s">
        <v>51</v>
      </c>
      <c r="D1435" t="s">
        <v>52</v>
      </c>
      <c r="E1435" t="s">
        <v>20</v>
      </c>
      <c r="F1435">
        <v>59</v>
      </c>
      <c r="G1435" t="s">
        <v>15</v>
      </c>
      <c r="H1435" t="s">
        <v>34</v>
      </c>
      <c r="I1435" t="b">
        <v>0</v>
      </c>
      <c r="K1435">
        <v>49</v>
      </c>
    </row>
    <row r="1436" spans="1:11" x14ac:dyDescent="0.35">
      <c r="A1436" t="s">
        <v>1555</v>
      </c>
      <c r="B1436" s="2">
        <v>45106.076388888891</v>
      </c>
      <c r="C1436" t="s">
        <v>51</v>
      </c>
      <c r="D1436" t="s">
        <v>229</v>
      </c>
      <c r="E1436" t="s">
        <v>20</v>
      </c>
      <c r="F1436">
        <v>6</v>
      </c>
      <c r="G1436" t="s">
        <v>25</v>
      </c>
      <c r="H1436" t="s">
        <v>16</v>
      </c>
      <c r="I1436" t="b">
        <v>0</v>
      </c>
      <c r="K1436">
        <v>60</v>
      </c>
    </row>
    <row r="1437" spans="1:11" x14ac:dyDescent="0.35">
      <c r="A1437" t="s">
        <v>1556</v>
      </c>
      <c r="B1437" s="2">
        <v>45106.115277777782</v>
      </c>
      <c r="C1437" t="s">
        <v>88</v>
      </c>
      <c r="D1437" t="s">
        <v>170</v>
      </c>
      <c r="E1437" t="s">
        <v>43</v>
      </c>
      <c r="F1437">
        <v>71</v>
      </c>
      <c r="G1437" t="s">
        <v>89</v>
      </c>
      <c r="H1437" t="s">
        <v>16</v>
      </c>
      <c r="I1437" t="b">
        <v>0</v>
      </c>
      <c r="K1437">
        <v>48</v>
      </c>
    </row>
    <row r="1438" spans="1:11" x14ac:dyDescent="0.35">
      <c r="A1438" t="s">
        <v>1557</v>
      </c>
      <c r="B1438" s="2">
        <v>45106.188194444447</v>
      </c>
      <c r="C1438" t="s">
        <v>23</v>
      </c>
      <c r="D1438" t="s">
        <v>58</v>
      </c>
      <c r="E1438" t="s">
        <v>20</v>
      </c>
      <c r="F1438">
        <v>32</v>
      </c>
      <c r="G1438" t="s">
        <v>89</v>
      </c>
      <c r="H1438" t="s">
        <v>29</v>
      </c>
      <c r="I1438" t="b">
        <v>0</v>
      </c>
      <c r="J1438">
        <v>6</v>
      </c>
      <c r="K1438">
        <v>49</v>
      </c>
    </row>
    <row r="1439" spans="1:11" x14ac:dyDescent="0.35">
      <c r="A1439" t="s">
        <v>1558</v>
      </c>
      <c r="B1439" s="2">
        <v>45106.290972222218</v>
      </c>
      <c r="C1439" t="s">
        <v>122</v>
      </c>
      <c r="D1439" t="s">
        <v>120</v>
      </c>
      <c r="E1439" t="s">
        <v>20</v>
      </c>
      <c r="F1439">
        <v>48</v>
      </c>
      <c r="G1439" t="s">
        <v>15</v>
      </c>
      <c r="H1439" t="s">
        <v>16</v>
      </c>
      <c r="I1439" t="b">
        <v>0</v>
      </c>
      <c r="K1439">
        <v>10</v>
      </c>
    </row>
    <row r="1440" spans="1:11" x14ac:dyDescent="0.35">
      <c r="A1440" t="s">
        <v>1559</v>
      </c>
      <c r="B1440" s="2">
        <v>45106.363888888889</v>
      </c>
      <c r="C1440" t="s">
        <v>106</v>
      </c>
      <c r="D1440" t="s">
        <v>153</v>
      </c>
      <c r="E1440" t="s">
        <v>43</v>
      </c>
      <c r="F1440">
        <v>24</v>
      </c>
      <c r="G1440" t="s">
        <v>15</v>
      </c>
      <c r="H1440" t="s">
        <v>16</v>
      </c>
      <c r="I1440" t="b">
        <v>1</v>
      </c>
      <c r="J1440">
        <v>4</v>
      </c>
      <c r="K1440">
        <v>10</v>
      </c>
    </row>
    <row r="1441" spans="1:11" x14ac:dyDescent="0.35">
      <c r="A1441" t="s">
        <v>1560</v>
      </c>
      <c r="B1441" s="2">
        <v>45106.382638888892</v>
      </c>
      <c r="C1441" t="s">
        <v>83</v>
      </c>
      <c r="D1441" t="s">
        <v>13</v>
      </c>
      <c r="E1441" t="s">
        <v>33</v>
      </c>
      <c r="F1441">
        <v>59</v>
      </c>
      <c r="G1441" t="s">
        <v>89</v>
      </c>
      <c r="H1441" t="s">
        <v>16</v>
      </c>
      <c r="I1441" t="b">
        <v>0</v>
      </c>
      <c r="J1441">
        <v>7</v>
      </c>
      <c r="K1441">
        <v>59</v>
      </c>
    </row>
    <row r="1442" spans="1:11" x14ac:dyDescent="0.35">
      <c r="A1442" t="s">
        <v>1561</v>
      </c>
      <c r="B1442" s="2">
        <v>45106.479166666657</v>
      </c>
      <c r="C1442" t="s">
        <v>129</v>
      </c>
      <c r="D1442" t="s">
        <v>58</v>
      </c>
      <c r="E1442" t="s">
        <v>43</v>
      </c>
      <c r="F1442">
        <v>2</v>
      </c>
      <c r="G1442" t="s">
        <v>53</v>
      </c>
      <c r="H1442" t="s">
        <v>16</v>
      </c>
      <c r="I1442" t="b">
        <v>0</v>
      </c>
      <c r="K1442">
        <v>50</v>
      </c>
    </row>
    <row r="1443" spans="1:11" x14ac:dyDescent="0.35">
      <c r="A1443" t="s">
        <v>1562</v>
      </c>
      <c r="B1443" s="2">
        <v>45106.648611111108</v>
      </c>
      <c r="C1443" t="s">
        <v>184</v>
      </c>
      <c r="D1443" t="s">
        <v>42</v>
      </c>
      <c r="E1443" t="s">
        <v>14</v>
      </c>
      <c r="F1443">
        <v>53</v>
      </c>
      <c r="G1443" t="s">
        <v>25</v>
      </c>
      <c r="H1443" t="s">
        <v>16</v>
      </c>
      <c r="I1443" t="b">
        <v>1</v>
      </c>
      <c r="K1443">
        <v>35</v>
      </c>
    </row>
    <row r="1444" spans="1:11" x14ac:dyDescent="0.35">
      <c r="A1444" t="s">
        <v>1563</v>
      </c>
      <c r="B1444" s="2">
        <v>45106.774305555547</v>
      </c>
      <c r="C1444" t="s">
        <v>88</v>
      </c>
      <c r="D1444" t="s">
        <v>97</v>
      </c>
      <c r="E1444" t="s">
        <v>33</v>
      </c>
      <c r="F1444">
        <v>15</v>
      </c>
      <c r="G1444" t="s">
        <v>89</v>
      </c>
      <c r="H1444" t="s">
        <v>16</v>
      </c>
      <c r="I1444" t="b">
        <v>1</v>
      </c>
      <c r="K1444">
        <v>41</v>
      </c>
    </row>
    <row r="1445" spans="1:11" x14ac:dyDescent="0.35">
      <c r="A1445" t="s">
        <v>1564</v>
      </c>
      <c r="B1445" s="2">
        <v>45106.787499999999</v>
      </c>
      <c r="C1445" t="s">
        <v>88</v>
      </c>
      <c r="D1445" t="s">
        <v>237</v>
      </c>
      <c r="E1445" t="s">
        <v>33</v>
      </c>
      <c r="F1445">
        <v>25</v>
      </c>
      <c r="G1445" t="s">
        <v>53</v>
      </c>
      <c r="H1445" t="s">
        <v>16</v>
      </c>
      <c r="I1445" t="b">
        <v>0</v>
      </c>
      <c r="K1445">
        <v>20</v>
      </c>
    </row>
    <row r="1446" spans="1:11" x14ac:dyDescent="0.35">
      <c r="A1446" t="s">
        <v>1565</v>
      </c>
      <c r="B1446" s="2">
        <v>45106.886111111111</v>
      </c>
      <c r="C1446" t="s">
        <v>70</v>
      </c>
      <c r="D1446" t="s">
        <v>242</v>
      </c>
      <c r="E1446" t="s">
        <v>20</v>
      </c>
      <c r="F1446">
        <v>58</v>
      </c>
      <c r="G1446" t="s">
        <v>89</v>
      </c>
      <c r="H1446" t="s">
        <v>16</v>
      </c>
      <c r="I1446" t="b">
        <v>1</v>
      </c>
      <c r="K1446">
        <v>51</v>
      </c>
    </row>
    <row r="1447" spans="1:11" x14ac:dyDescent="0.35">
      <c r="A1447" t="s">
        <v>1566</v>
      </c>
      <c r="B1447" s="2">
        <v>45106.893055555563</v>
      </c>
      <c r="C1447" t="s">
        <v>20</v>
      </c>
      <c r="D1447" t="s">
        <v>146</v>
      </c>
      <c r="E1447" t="s">
        <v>142</v>
      </c>
      <c r="F1447">
        <v>73</v>
      </c>
      <c r="G1447" t="s">
        <v>25</v>
      </c>
      <c r="H1447" t="s">
        <v>16</v>
      </c>
      <c r="I1447" t="b">
        <v>0</v>
      </c>
      <c r="K1447">
        <v>10</v>
      </c>
    </row>
    <row r="1448" spans="1:11" x14ac:dyDescent="0.35">
      <c r="A1448" t="s">
        <v>1567</v>
      </c>
      <c r="B1448" s="2">
        <v>45106.90347222222</v>
      </c>
      <c r="C1448" t="s">
        <v>108</v>
      </c>
      <c r="D1448" t="s">
        <v>244</v>
      </c>
      <c r="E1448" t="s">
        <v>33</v>
      </c>
      <c r="F1448">
        <v>32</v>
      </c>
      <c r="G1448" t="s">
        <v>25</v>
      </c>
      <c r="H1448" t="s">
        <v>16</v>
      </c>
      <c r="I1448" t="b">
        <v>0</v>
      </c>
      <c r="K1448">
        <v>26</v>
      </c>
    </row>
    <row r="1449" spans="1:11" x14ac:dyDescent="0.35">
      <c r="A1449" t="s">
        <v>1568</v>
      </c>
      <c r="B1449" s="2">
        <v>45106.913194444453</v>
      </c>
      <c r="C1449" t="s">
        <v>33</v>
      </c>
      <c r="D1449" t="s">
        <v>164</v>
      </c>
      <c r="E1449" t="s">
        <v>14</v>
      </c>
      <c r="F1449">
        <v>75</v>
      </c>
      <c r="G1449" t="s">
        <v>53</v>
      </c>
      <c r="H1449" t="s">
        <v>16</v>
      </c>
      <c r="I1449" t="b">
        <v>1</v>
      </c>
      <c r="J1449">
        <v>6</v>
      </c>
      <c r="K1449">
        <v>22</v>
      </c>
    </row>
    <row r="1450" spans="1:11" x14ac:dyDescent="0.35">
      <c r="A1450" t="s">
        <v>1569</v>
      </c>
      <c r="B1450" s="2">
        <v>45106.99722222222</v>
      </c>
      <c r="C1450" t="s">
        <v>33</v>
      </c>
      <c r="D1450" t="s">
        <v>60</v>
      </c>
      <c r="E1450" t="s">
        <v>33</v>
      </c>
      <c r="F1450">
        <v>28</v>
      </c>
      <c r="G1450" t="s">
        <v>15</v>
      </c>
      <c r="H1450" t="s">
        <v>16</v>
      </c>
      <c r="I1450" t="b">
        <v>1</v>
      </c>
      <c r="K1450">
        <v>24</v>
      </c>
    </row>
    <row r="1451" spans="1:11" x14ac:dyDescent="0.35">
      <c r="A1451" t="s">
        <v>1570</v>
      </c>
      <c r="B1451" s="2">
        <v>45107.019444444442</v>
      </c>
      <c r="C1451" t="s">
        <v>83</v>
      </c>
      <c r="D1451" t="s">
        <v>134</v>
      </c>
      <c r="E1451" t="s">
        <v>43</v>
      </c>
      <c r="F1451">
        <v>35</v>
      </c>
      <c r="G1451" t="s">
        <v>15</v>
      </c>
      <c r="H1451" t="s">
        <v>16</v>
      </c>
      <c r="I1451" t="b">
        <v>1</v>
      </c>
      <c r="J1451">
        <v>9</v>
      </c>
      <c r="K1451">
        <v>58</v>
      </c>
    </row>
    <row r="1452" spans="1:11" x14ac:dyDescent="0.35">
      <c r="A1452" t="s">
        <v>1571</v>
      </c>
      <c r="B1452" s="2">
        <v>45107.056250000001</v>
      </c>
      <c r="C1452" t="s">
        <v>70</v>
      </c>
      <c r="D1452" t="s">
        <v>84</v>
      </c>
      <c r="E1452" t="s">
        <v>20</v>
      </c>
      <c r="F1452">
        <v>7</v>
      </c>
      <c r="G1452" t="s">
        <v>61</v>
      </c>
      <c r="H1452" t="s">
        <v>29</v>
      </c>
      <c r="I1452" t="b">
        <v>1</v>
      </c>
      <c r="K1452">
        <v>15</v>
      </c>
    </row>
    <row r="1453" spans="1:11" x14ac:dyDescent="0.35">
      <c r="A1453" t="s">
        <v>1572</v>
      </c>
      <c r="B1453" s="2">
        <v>45107.071527777778</v>
      </c>
      <c r="C1453" t="s">
        <v>117</v>
      </c>
      <c r="D1453" t="s">
        <v>60</v>
      </c>
      <c r="E1453" t="s">
        <v>20</v>
      </c>
      <c r="F1453">
        <v>74</v>
      </c>
      <c r="G1453" t="s">
        <v>53</v>
      </c>
      <c r="H1453" t="s">
        <v>16</v>
      </c>
      <c r="I1453" t="b">
        <v>0</v>
      </c>
      <c r="J1453">
        <v>3</v>
      </c>
      <c r="K1453">
        <v>59</v>
      </c>
    </row>
    <row r="1454" spans="1:11" x14ac:dyDescent="0.35">
      <c r="A1454" t="s">
        <v>1573</v>
      </c>
      <c r="B1454" s="2">
        <v>45107.138194444437</v>
      </c>
      <c r="C1454" t="s">
        <v>20</v>
      </c>
      <c r="D1454" t="s">
        <v>209</v>
      </c>
      <c r="E1454" t="s">
        <v>33</v>
      </c>
      <c r="F1454">
        <v>58</v>
      </c>
      <c r="G1454" t="s">
        <v>53</v>
      </c>
      <c r="H1454" t="s">
        <v>34</v>
      </c>
      <c r="I1454" t="b">
        <v>1</v>
      </c>
      <c r="K1454">
        <v>17</v>
      </c>
    </row>
    <row r="1455" spans="1:11" x14ac:dyDescent="0.35">
      <c r="A1455" t="s">
        <v>1574</v>
      </c>
      <c r="B1455" s="2">
        <v>45107.393750000003</v>
      </c>
      <c r="C1455" t="s">
        <v>45</v>
      </c>
      <c r="D1455" t="s">
        <v>139</v>
      </c>
      <c r="E1455" t="s">
        <v>33</v>
      </c>
      <c r="F1455">
        <v>61</v>
      </c>
      <c r="G1455" t="s">
        <v>15</v>
      </c>
      <c r="H1455" t="s">
        <v>16</v>
      </c>
      <c r="I1455" t="b">
        <v>0</v>
      </c>
      <c r="J1455">
        <v>7</v>
      </c>
      <c r="K1455">
        <v>58</v>
      </c>
    </row>
    <row r="1456" spans="1:11" x14ac:dyDescent="0.35">
      <c r="A1456" t="s">
        <v>1575</v>
      </c>
      <c r="B1456" s="2">
        <v>45107.458333333343</v>
      </c>
      <c r="C1456" t="s">
        <v>51</v>
      </c>
      <c r="D1456" t="s">
        <v>126</v>
      </c>
      <c r="E1456" t="s">
        <v>43</v>
      </c>
      <c r="F1456">
        <v>61</v>
      </c>
      <c r="G1456" t="s">
        <v>15</v>
      </c>
      <c r="H1456" t="s">
        <v>16</v>
      </c>
      <c r="I1456" t="b">
        <v>1</v>
      </c>
      <c r="K1456">
        <v>42</v>
      </c>
    </row>
    <row r="1457" spans="1:11" x14ac:dyDescent="0.35">
      <c r="A1457" t="s">
        <v>1576</v>
      </c>
      <c r="B1457" s="2">
        <v>45107.470138888893</v>
      </c>
      <c r="C1457" t="s">
        <v>70</v>
      </c>
      <c r="D1457" t="s">
        <v>81</v>
      </c>
      <c r="E1457" t="s">
        <v>20</v>
      </c>
      <c r="F1457">
        <v>69</v>
      </c>
      <c r="G1457" t="s">
        <v>38</v>
      </c>
      <c r="H1457" t="s">
        <v>16</v>
      </c>
      <c r="I1457" t="b">
        <v>1</v>
      </c>
      <c r="K1457">
        <v>33</v>
      </c>
    </row>
    <row r="1458" spans="1:11" x14ac:dyDescent="0.35">
      <c r="A1458" t="s">
        <v>1577</v>
      </c>
      <c r="B1458" s="2">
        <v>45107.507638888892</v>
      </c>
      <c r="C1458" t="s">
        <v>76</v>
      </c>
      <c r="D1458" t="s">
        <v>153</v>
      </c>
      <c r="E1458" t="s">
        <v>14</v>
      </c>
      <c r="F1458">
        <v>54</v>
      </c>
      <c r="G1458" t="s">
        <v>47</v>
      </c>
      <c r="H1458" t="s">
        <v>16</v>
      </c>
      <c r="I1458" t="b">
        <v>1</v>
      </c>
      <c r="K1458">
        <v>14</v>
      </c>
    </row>
    <row r="1459" spans="1:11" x14ac:dyDescent="0.35">
      <c r="A1459" t="s">
        <v>1578</v>
      </c>
      <c r="B1459" s="2">
        <v>45107.632638888892</v>
      </c>
      <c r="C1459" t="s">
        <v>129</v>
      </c>
      <c r="D1459" t="s">
        <v>13</v>
      </c>
      <c r="E1459" t="s">
        <v>43</v>
      </c>
      <c r="F1459">
        <v>63</v>
      </c>
      <c r="G1459" t="s">
        <v>38</v>
      </c>
      <c r="H1459" t="s">
        <v>29</v>
      </c>
      <c r="I1459" t="b">
        <v>0</v>
      </c>
      <c r="J1459">
        <v>0</v>
      </c>
      <c r="K1459">
        <v>20</v>
      </c>
    </row>
    <row r="1460" spans="1:11" x14ac:dyDescent="0.35">
      <c r="A1460" t="s">
        <v>1579</v>
      </c>
      <c r="B1460" s="2">
        <v>45107.705555555563</v>
      </c>
      <c r="C1460" t="s">
        <v>51</v>
      </c>
      <c r="D1460" t="s">
        <v>46</v>
      </c>
      <c r="E1460" t="s">
        <v>14</v>
      </c>
      <c r="F1460">
        <v>47</v>
      </c>
      <c r="G1460" t="s">
        <v>25</v>
      </c>
      <c r="H1460" t="s">
        <v>16</v>
      </c>
      <c r="I1460" t="b">
        <v>1</v>
      </c>
      <c r="J1460">
        <v>2</v>
      </c>
      <c r="K1460">
        <v>43</v>
      </c>
    </row>
    <row r="1461" spans="1:11" x14ac:dyDescent="0.35">
      <c r="A1461" t="s">
        <v>1580</v>
      </c>
      <c r="B1461" s="2">
        <v>45107.836111111108</v>
      </c>
      <c r="C1461" t="s">
        <v>129</v>
      </c>
      <c r="D1461" t="s">
        <v>237</v>
      </c>
      <c r="E1461" t="s">
        <v>33</v>
      </c>
      <c r="F1461">
        <v>59</v>
      </c>
      <c r="G1461" t="s">
        <v>25</v>
      </c>
      <c r="H1461" t="s">
        <v>16</v>
      </c>
      <c r="I1461" t="b">
        <v>0</v>
      </c>
      <c r="K1461">
        <v>58</v>
      </c>
    </row>
    <row r="1462" spans="1:11" x14ac:dyDescent="0.35">
      <c r="A1462" t="s">
        <v>1581</v>
      </c>
      <c r="B1462" s="2">
        <v>45107.85</v>
      </c>
      <c r="C1462" t="s">
        <v>55</v>
      </c>
      <c r="D1462" t="s">
        <v>282</v>
      </c>
      <c r="E1462" t="s">
        <v>14</v>
      </c>
      <c r="F1462">
        <v>57</v>
      </c>
      <c r="G1462" t="s">
        <v>15</v>
      </c>
      <c r="H1462" t="s">
        <v>34</v>
      </c>
      <c r="I1462" t="b">
        <v>0</v>
      </c>
      <c r="K1462">
        <v>55</v>
      </c>
    </row>
    <row r="1463" spans="1:11" x14ac:dyDescent="0.35">
      <c r="A1463" t="s">
        <v>1582</v>
      </c>
      <c r="B1463" s="2">
        <v>45108.071527777778</v>
      </c>
      <c r="C1463" t="s">
        <v>57</v>
      </c>
      <c r="D1463" t="s">
        <v>139</v>
      </c>
      <c r="E1463" t="s">
        <v>43</v>
      </c>
      <c r="F1463">
        <v>60</v>
      </c>
      <c r="G1463" t="s">
        <v>89</v>
      </c>
      <c r="H1463" t="s">
        <v>16</v>
      </c>
      <c r="I1463" t="b">
        <v>0</v>
      </c>
      <c r="K1463">
        <v>36</v>
      </c>
    </row>
    <row r="1464" spans="1:11" x14ac:dyDescent="0.35">
      <c r="A1464" t="s">
        <v>1583</v>
      </c>
      <c r="B1464" s="2">
        <v>45108.074999999997</v>
      </c>
      <c r="C1464" t="s">
        <v>27</v>
      </c>
      <c r="D1464" t="s">
        <v>146</v>
      </c>
      <c r="E1464" t="s">
        <v>33</v>
      </c>
      <c r="F1464">
        <v>3</v>
      </c>
      <c r="G1464" t="s">
        <v>25</v>
      </c>
      <c r="H1464" t="s">
        <v>29</v>
      </c>
      <c r="I1464" t="b">
        <v>0</v>
      </c>
      <c r="K1464">
        <v>30</v>
      </c>
    </row>
    <row r="1465" spans="1:11" x14ac:dyDescent="0.35">
      <c r="A1465" t="s">
        <v>1584</v>
      </c>
      <c r="B1465" s="2">
        <v>45108.09652777778</v>
      </c>
      <c r="C1465" t="s">
        <v>108</v>
      </c>
      <c r="D1465" t="s">
        <v>132</v>
      </c>
      <c r="E1465" t="s">
        <v>33</v>
      </c>
      <c r="F1465">
        <v>48</v>
      </c>
      <c r="G1465" t="s">
        <v>25</v>
      </c>
      <c r="H1465" t="s">
        <v>16</v>
      </c>
      <c r="I1465" t="b">
        <v>1</v>
      </c>
      <c r="K1465">
        <v>33</v>
      </c>
    </row>
    <row r="1466" spans="1:11" x14ac:dyDescent="0.35">
      <c r="A1466" t="s">
        <v>1585</v>
      </c>
      <c r="B1466" s="2">
        <v>45108.104166666657</v>
      </c>
      <c r="C1466" t="s">
        <v>78</v>
      </c>
      <c r="D1466" t="s">
        <v>242</v>
      </c>
      <c r="E1466" t="s">
        <v>20</v>
      </c>
      <c r="F1466">
        <v>79</v>
      </c>
      <c r="G1466" t="s">
        <v>89</v>
      </c>
      <c r="H1466" t="s">
        <v>29</v>
      </c>
      <c r="I1466" t="b">
        <v>0</v>
      </c>
      <c r="K1466">
        <v>45</v>
      </c>
    </row>
    <row r="1467" spans="1:11" x14ac:dyDescent="0.35">
      <c r="A1467" t="s">
        <v>1586</v>
      </c>
      <c r="B1467" s="2">
        <v>45108.145833333343</v>
      </c>
      <c r="C1467" t="s">
        <v>78</v>
      </c>
      <c r="D1467" t="s">
        <v>176</v>
      </c>
      <c r="E1467" t="s">
        <v>33</v>
      </c>
      <c r="F1467">
        <v>12</v>
      </c>
      <c r="G1467" t="s">
        <v>38</v>
      </c>
      <c r="H1467" t="s">
        <v>16</v>
      </c>
      <c r="I1467" t="b">
        <v>0</v>
      </c>
      <c r="J1467">
        <v>10</v>
      </c>
      <c r="K1467">
        <v>49</v>
      </c>
    </row>
    <row r="1468" spans="1:11" x14ac:dyDescent="0.35">
      <c r="A1468" t="s">
        <v>1587</v>
      </c>
      <c r="B1468" s="2">
        <v>45108.259027777778</v>
      </c>
      <c r="C1468" t="s">
        <v>88</v>
      </c>
      <c r="D1468" t="s">
        <v>203</v>
      </c>
      <c r="E1468" t="s">
        <v>14</v>
      </c>
      <c r="F1468">
        <v>51</v>
      </c>
      <c r="G1468" t="s">
        <v>25</v>
      </c>
      <c r="H1468" t="s">
        <v>16</v>
      </c>
      <c r="I1468" t="b">
        <v>1</v>
      </c>
      <c r="K1468">
        <v>41</v>
      </c>
    </row>
    <row r="1469" spans="1:11" x14ac:dyDescent="0.35">
      <c r="A1469" t="s">
        <v>1588</v>
      </c>
      <c r="B1469" s="2">
        <v>45108.398611111108</v>
      </c>
      <c r="C1469" t="s">
        <v>27</v>
      </c>
      <c r="D1469" t="s">
        <v>206</v>
      </c>
      <c r="E1469" t="s">
        <v>14</v>
      </c>
      <c r="F1469">
        <v>44</v>
      </c>
      <c r="G1469" t="s">
        <v>25</v>
      </c>
      <c r="H1469" t="s">
        <v>16</v>
      </c>
      <c r="I1469" t="b">
        <v>1</v>
      </c>
      <c r="K1469">
        <v>10</v>
      </c>
    </row>
    <row r="1470" spans="1:11" x14ac:dyDescent="0.35">
      <c r="A1470" t="s">
        <v>1589</v>
      </c>
      <c r="B1470" s="2">
        <v>45108.431944444441</v>
      </c>
      <c r="C1470" t="s">
        <v>108</v>
      </c>
      <c r="D1470" t="s">
        <v>259</v>
      </c>
      <c r="E1470" t="s">
        <v>43</v>
      </c>
      <c r="F1470">
        <v>45</v>
      </c>
      <c r="G1470" t="s">
        <v>61</v>
      </c>
      <c r="H1470" t="s">
        <v>269</v>
      </c>
      <c r="I1470" t="b">
        <v>1</v>
      </c>
      <c r="J1470">
        <v>8</v>
      </c>
      <c r="K1470">
        <v>41</v>
      </c>
    </row>
    <row r="1471" spans="1:11" x14ac:dyDescent="0.35">
      <c r="A1471" t="s">
        <v>1590</v>
      </c>
      <c r="B1471" s="2">
        <v>45108.531944444447</v>
      </c>
      <c r="C1471" t="s">
        <v>20</v>
      </c>
      <c r="D1471" t="s">
        <v>275</v>
      </c>
      <c r="E1471" t="s">
        <v>43</v>
      </c>
      <c r="F1471">
        <v>45</v>
      </c>
      <c r="G1471" t="s">
        <v>25</v>
      </c>
      <c r="H1471" t="s">
        <v>29</v>
      </c>
      <c r="I1471" t="b">
        <v>0</v>
      </c>
      <c r="K1471">
        <v>15</v>
      </c>
    </row>
    <row r="1472" spans="1:11" x14ac:dyDescent="0.35">
      <c r="A1472" t="s">
        <v>1591</v>
      </c>
      <c r="B1472" s="2">
        <v>45108.5625</v>
      </c>
      <c r="C1472" t="s">
        <v>20</v>
      </c>
      <c r="D1472" t="s">
        <v>282</v>
      </c>
      <c r="E1472" t="s">
        <v>43</v>
      </c>
      <c r="F1472">
        <v>11</v>
      </c>
      <c r="G1472" t="s">
        <v>25</v>
      </c>
      <c r="H1472" t="s">
        <v>16</v>
      </c>
      <c r="I1472" t="b">
        <v>1</v>
      </c>
      <c r="K1472">
        <v>54</v>
      </c>
    </row>
    <row r="1473" spans="1:11" x14ac:dyDescent="0.35">
      <c r="A1473" t="s">
        <v>1592</v>
      </c>
      <c r="B1473" s="2">
        <v>45108.577777777777</v>
      </c>
      <c r="C1473" t="s">
        <v>76</v>
      </c>
      <c r="D1473" t="s">
        <v>412</v>
      </c>
      <c r="E1473" t="s">
        <v>33</v>
      </c>
      <c r="F1473">
        <v>62</v>
      </c>
      <c r="G1473" t="s">
        <v>15</v>
      </c>
      <c r="H1473" t="s">
        <v>16</v>
      </c>
      <c r="I1473" t="b">
        <v>0</v>
      </c>
      <c r="K1473">
        <v>44</v>
      </c>
    </row>
    <row r="1474" spans="1:11" x14ac:dyDescent="0.35">
      <c r="A1474" t="s">
        <v>1593</v>
      </c>
      <c r="B1474" s="2">
        <v>45108.586805555547</v>
      </c>
      <c r="C1474" t="s">
        <v>70</v>
      </c>
      <c r="D1474" t="s">
        <v>126</v>
      </c>
      <c r="E1474" t="s">
        <v>43</v>
      </c>
      <c r="F1474">
        <v>22</v>
      </c>
      <c r="G1474" t="s">
        <v>89</v>
      </c>
      <c r="H1474" t="s">
        <v>29</v>
      </c>
      <c r="I1474" t="b">
        <v>0</v>
      </c>
      <c r="K1474">
        <v>38</v>
      </c>
    </row>
    <row r="1475" spans="1:11" x14ac:dyDescent="0.35">
      <c r="A1475" t="s">
        <v>1594</v>
      </c>
      <c r="B1475" s="2">
        <v>45108.668749999997</v>
      </c>
      <c r="C1475" t="s">
        <v>20</v>
      </c>
      <c r="D1475" t="s">
        <v>19</v>
      </c>
      <c r="E1475" t="s">
        <v>20</v>
      </c>
      <c r="F1475">
        <v>70</v>
      </c>
      <c r="G1475" t="s">
        <v>89</v>
      </c>
      <c r="H1475" t="s">
        <v>34</v>
      </c>
      <c r="I1475" t="b">
        <v>1</v>
      </c>
      <c r="J1475">
        <v>5</v>
      </c>
      <c r="K1475">
        <v>56</v>
      </c>
    </row>
    <row r="1476" spans="1:11" x14ac:dyDescent="0.35">
      <c r="A1476" t="s">
        <v>1595</v>
      </c>
      <c r="B1476" s="2">
        <v>45108.67083333333</v>
      </c>
      <c r="C1476" t="s">
        <v>27</v>
      </c>
      <c r="D1476" t="s">
        <v>263</v>
      </c>
      <c r="E1476" t="s">
        <v>33</v>
      </c>
      <c r="F1476">
        <v>5</v>
      </c>
      <c r="G1476" t="s">
        <v>15</v>
      </c>
      <c r="H1476" t="s">
        <v>29</v>
      </c>
      <c r="I1476" t="b">
        <v>1</v>
      </c>
      <c r="K1476">
        <v>15</v>
      </c>
    </row>
    <row r="1477" spans="1:11" x14ac:dyDescent="0.35">
      <c r="A1477" t="s">
        <v>1596</v>
      </c>
      <c r="B1477" s="2">
        <v>45108.724999999999</v>
      </c>
      <c r="C1477" t="s">
        <v>108</v>
      </c>
      <c r="D1477" t="s">
        <v>81</v>
      </c>
      <c r="E1477" t="s">
        <v>20</v>
      </c>
      <c r="F1477">
        <v>65</v>
      </c>
      <c r="G1477" t="s">
        <v>53</v>
      </c>
      <c r="H1477" t="s">
        <v>16</v>
      </c>
      <c r="I1477" t="b">
        <v>0</v>
      </c>
      <c r="K1477">
        <v>51</v>
      </c>
    </row>
    <row r="1478" spans="1:11" x14ac:dyDescent="0.35">
      <c r="A1478" t="s">
        <v>1597</v>
      </c>
      <c r="B1478" s="2">
        <v>45108.737500000003</v>
      </c>
      <c r="C1478" t="s">
        <v>106</v>
      </c>
      <c r="D1478" t="s">
        <v>101</v>
      </c>
      <c r="E1478" t="s">
        <v>33</v>
      </c>
      <c r="F1478">
        <v>7</v>
      </c>
      <c r="G1478" t="s">
        <v>15</v>
      </c>
      <c r="H1478" t="s">
        <v>16</v>
      </c>
      <c r="I1478" t="b">
        <v>0</v>
      </c>
      <c r="J1478">
        <v>8</v>
      </c>
      <c r="K1478">
        <v>53</v>
      </c>
    </row>
    <row r="1479" spans="1:11" x14ac:dyDescent="0.35">
      <c r="A1479" t="s">
        <v>1598</v>
      </c>
      <c r="B1479" s="2">
        <v>45108.854861111111</v>
      </c>
      <c r="C1479" t="s">
        <v>129</v>
      </c>
      <c r="D1479" t="s">
        <v>110</v>
      </c>
      <c r="E1479" t="s">
        <v>14</v>
      </c>
      <c r="F1479">
        <v>43</v>
      </c>
      <c r="G1479" t="s">
        <v>25</v>
      </c>
      <c r="H1479" t="s">
        <v>29</v>
      </c>
      <c r="I1479" t="b">
        <v>0</v>
      </c>
      <c r="K1479">
        <v>60</v>
      </c>
    </row>
    <row r="1480" spans="1:11" x14ac:dyDescent="0.35">
      <c r="A1480" t="s">
        <v>1599</v>
      </c>
      <c r="B1480" s="2">
        <v>45108.929166666669</v>
      </c>
      <c r="C1480" t="s">
        <v>45</v>
      </c>
      <c r="D1480" t="s">
        <v>212</v>
      </c>
      <c r="E1480" t="s">
        <v>14</v>
      </c>
      <c r="F1480">
        <v>57</v>
      </c>
      <c r="G1480" t="s">
        <v>15</v>
      </c>
      <c r="H1480" t="s">
        <v>151</v>
      </c>
      <c r="I1480" t="b">
        <v>1</v>
      </c>
      <c r="J1480">
        <v>10</v>
      </c>
      <c r="K1480">
        <v>19</v>
      </c>
    </row>
    <row r="1481" spans="1:11" x14ac:dyDescent="0.35">
      <c r="A1481" t="s">
        <v>1600</v>
      </c>
      <c r="B1481" s="2">
        <v>45109.044444444437</v>
      </c>
      <c r="C1481" t="s">
        <v>55</v>
      </c>
      <c r="D1481" t="s">
        <v>186</v>
      </c>
      <c r="E1481" t="s">
        <v>33</v>
      </c>
      <c r="F1481">
        <v>72</v>
      </c>
      <c r="G1481" t="s">
        <v>38</v>
      </c>
      <c r="H1481" t="s">
        <v>16</v>
      </c>
      <c r="I1481" t="b">
        <v>1</v>
      </c>
      <c r="J1481">
        <v>3</v>
      </c>
      <c r="K1481">
        <v>29</v>
      </c>
    </row>
    <row r="1482" spans="1:11" x14ac:dyDescent="0.35">
      <c r="A1482" t="s">
        <v>1601</v>
      </c>
      <c r="B1482" s="2">
        <v>45109.094444444447</v>
      </c>
      <c r="C1482" t="s">
        <v>31</v>
      </c>
      <c r="D1482" t="s">
        <v>97</v>
      </c>
      <c r="E1482" t="s">
        <v>43</v>
      </c>
      <c r="F1482">
        <v>48</v>
      </c>
      <c r="G1482" t="s">
        <v>15</v>
      </c>
      <c r="H1482" t="s">
        <v>34</v>
      </c>
      <c r="I1482" t="b">
        <v>1</v>
      </c>
      <c r="K1482">
        <v>49</v>
      </c>
    </row>
    <row r="1483" spans="1:11" x14ac:dyDescent="0.35">
      <c r="A1483" t="s">
        <v>1602</v>
      </c>
      <c r="B1483" s="2">
        <v>45109.111111111109</v>
      </c>
      <c r="C1483" t="s">
        <v>122</v>
      </c>
      <c r="D1483" t="s">
        <v>97</v>
      </c>
      <c r="E1483" t="s">
        <v>43</v>
      </c>
      <c r="F1483">
        <v>25</v>
      </c>
      <c r="G1483" t="s">
        <v>21</v>
      </c>
      <c r="H1483" t="s">
        <v>34</v>
      </c>
      <c r="I1483" t="b">
        <v>1</v>
      </c>
      <c r="K1483">
        <v>32</v>
      </c>
    </row>
    <row r="1484" spans="1:11" x14ac:dyDescent="0.35">
      <c r="A1484" t="s">
        <v>1603</v>
      </c>
      <c r="B1484" s="2">
        <v>45109.117361111108</v>
      </c>
      <c r="C1484" t="s">
        <v>83</v>
      </c>
      <c r="D1484" t="s">
        <v>93</v>
      </c>
      <c r="E1484" t="s">
        <v>20</v>
      </c>
      <c r="F1484">
        <v>46</v>
      </c>
      <c r="G1484" t="s">
        <v>38</v>
      </c>
      <c r="H1484" t="s">
        <v>118</v>
      </c>
      <c r="I1484" t="b">
        <v>0</v>
      </c>
      <c r="K1484">
        <v>21</v>
      </c>
    </row>
    <row r="1485" spans="1:11" x14ac:dyDescent="0.35">
      <c r="A1485" t="s">
        <v>1604</v>
      </c>
      <c r="B1485" s="2">
        <v>45109.181250000001</v>
      </c>
      <c r="C1485" t="s">
        <v>31</v>
      </c>
      <c r="D1485" t="s">
        <v>161</v>
      </c>
      <c r="E1485" t="s">
        <v>20</v>
      </c>
      <c r="F1485">
        <v>49</v>
      </c>
      <c r="G1485" t="s">
        <v>61</v>
      </c>
      <c r="H1485" t="s">
        <v>16</v>
      </c>
      <c r="I1485" t="b">
        <v>0</v>
      </c>
      <c r="K1485">
        <v>15</v>
      </c>
    </row>
    <row r="1486" spans="1:11" x14ac:dyDescent="0.35">
      <c r="A1486" t="s">
        <v>1605</v>
      </c>
      <c r="B1486" s="2">
        <v>45109.23333333333</v>
      </c>
      <c r="C1486" t="s">
        <v>70</v>
      </c>
      <c r="D1486" t="s">
        <v>13</v>
      </c>
      <c r="E1486" t="s">
        <v>20</v>
      </c>
      <c r="F1486">
        <v>59</v>
      </c>
      <c r="G1486" t="s">
        <v>53</v>
      </c>
      <c r="H1486" t="s">
        <v>16</v>
      </c>
      <c r="I1486" t="b">
        <v>1</v>
      </c>
      <c r="K1486">
        <v>17</v>
      </c>
    </row>
    <row r="1487" spans="1:11" x14ac:dyDescent="0.35">
      <c r="A1487" t="s">
        <v>1606</v>
      </c>
      <c r="B1487" s="2">
        <v>45109.308333333327</v>
      </c>
      <c r="C1487" t="s">
        <v>99</v>
      </c>
      <c r="D1487" t="s">
        <v>263</v>
      </c>
      <c r="E1487" t="s">
        <v>33</v>
      </c>
      <c r="F1487">
        <v>20</v>
      </c>
      <c r="G1487" t="s">
        <v>25</v>
      </c>
      <c r="H1487" t="s">
        <v>34</v>
      </c>
      <c r="I1487" t="b">
        <v>0</v>
      </c>
      <c r="K1487">
        <v>25</v>
      </c>
    </row>
    <row r="1488" spans="1:11" x14ac:dyDescent="0.35">
      <c r="A1488" t="s">
        <v>1607</v>
      </c>
      <c r="B1488" s="2">
        <v>45109.38958333333</v>
      </c>
      <c r="C1488" t="s">
        <v>20</v>
      </c>
      <c r="D1488" t="s">
        <v>120</v>
      </c>
      <c r="E1488" t="s">
        <v>20</v>
      </c>
      <c r="F1488">
        <v>67</v>
      </c>
      <c r="G1488" t="s">
        <v>89</v>
      </c>
      <c r="H1488" t="s">
        <v>16</v>
      </c>
      <c r="I1488" t="b">
        <v>1</v>
      </c>
      <c r="K1488">
        <v>30</v>
      </c>
    </row>
    <row r="1489" spans="1:11" x14ac:dyDescent="0.35">
      <c r="A1489" t="s">
        <v>1608</v>
      </c>
      <c r="B1489" s="2">
        <v>45109.487500000003</v>
      </c>
      <c r="C1489" t="s">
        <v>117</v>
      </c>
      <c r="D1489" t="s">
        <v>115</v>
      </c>
      <c r="E1489" t="s">
        <v>20</v>
      </c>
      <c r="F1489">
        <v>19</v>
      </c>
      <c r="G1489" t="s">
        <v>21</v>
      </c>
      <c r="H1489" t="s">
        <v>16</v>
      </c>
      <c r="I1489" t="b">
        <v>1</v>
      </c>
      <c r="K1489">
        <v>12</v>
      </c>
    </row>
    <row r="1490" spans="1:11" x14ac:dyDescent="0.35">
      <c r="A1490" t="s">
        <v>1609</v>
      </c>
      <c r="B1490" s="2">
        <v>45109.604861111111</v>
      </c>
      <c r="C1490" t="s">
        <v>76</v>
      </c>
      <c r="D1490" t="s">
        <v>214</v>
      </c>
      <c r="E1490" t="s">
        <v>20</v>
      </c>
      <c r="F1490">
        <v>43</v>
      </c>
      <c r="G1490" t="s">
        <v>53</v>
      </c>
      <c r="H1490" t="s">
        <v>16</v>
      </c>
      <c r="I1490" t="b">
        <v>1</v>
      </c>
      <c r="K1490">
        <v>10</v>
      </c>
    </row>
    <row r="1491" spans="1:11" x14ac:dyDescent="0.35">
      <c r="A1491" t="s">
        <v>1610</v>
      </c>
      <c r="B1491" s="2">
        <v>45109.618055555547</v>
      </c>
      <c r="C1491" t="s">
        <v>76</v>
      </c>
      <c r="D1491" t="s">
        <v>176</v>
      </c>
      <c r="E1491" t="s">
        <v>20</v>
      </c>
      <c r="F1491">
        <v>64</v>
      </c>
      <c r="G1491" t="s">
        <v>15</v>
      </c>
      <c r="H1491" t="s">
        <v>34</v>
      </c>
      <c r="I1491" t="b">
        <v>1</v>
      </c>
      <c r="J1491">
        <v>4</v>
      </c>
      <c r="K1491">
        <v>26</v>
      </c>
    </row>
    <row r="1492" spans="1:11" x14ac:dyDescent="0.35">
      <c r="A1492" t="s">
        <v>1611</v>
      </c>
      <c r="B1492" s="2">
        <v>45109.640277777777</v>
      </c>
      <c r="C1492" t="s">
        <v>73</v>
      </c>
      <c r="D1492" t="s">
        <v>97</v>
      </c>
      <c r="E1492" t="s">
        <v>20</v>
      </c>
      <c r="F1492">
        <v>7</v>
      </c>
      <c r="G1492" t="s">
        <v>15</v>
      </c>
      <c r="H1492" t="s">
        <v>34</v>
      </c>
      <c r="I1492" t="b">
        <v>1</v>
      </c>
      <c r="K1492">
        <v>38</v>
      </c>
    </row>
    <row r="1493" spans="1:11" x14ac:dyDescent="0.35">
      <c r="A1493" t="s">
        <v>1612</v>
      </c>
      <c r="B1493" s="2">
        <v>45109.661805555559</v>
      </c>
      <c r="C1493" t="s">
        <v>12</v>
      </c>
      <c r="D1493" t="s">
        <v>282</v>
      </c>
      <c r="E1493" t="s">
        <v>20</v>
      </c>
      <c r="F1493">
        <v>14</v>
      </c>
      <c r="G1493" t="s">
        <v>25</v>
      </c>
      <c r="H1493" t="s">
        <v>34</v>
      </c>
      <c r="I1493" t="b">
        <v>0</v>
      </c>
      <c r="K1493">
        <v>12</v>
      </c>
    </row>
    <row r="1494" spans="1:11" x14ac:dyDescent="0.35">
      <c r="A1494" t="s">
        <v>1613</v>
      </c>
      <c r="B1494" s="2">
        <v>45109.684027777781</v>
      </c>
      <c r="C1494" t="s">
        <v>70</v>
      </c>
      <c r="D1494" t="s">
        <v>161</v>
      </c>
      <c r="E1494" t="s">
        <v>20</v>
      </c>
      <c r="F1494">
        <v>16</v>
      </c>
      <c r="G1494" t="s">
        <v>15</v>
      </c>
      <c r="H1494" t="s">
        <v>16</v>
      </c>
      <c r="I1494" t="b">
        <v>0</v>
      </c>
      <c r="J1494">
        <v>6</v>
      </c>
      <c r="K1494">
        <v>41</v>
      </c>
    </row>
    <row r="1495" spans="1:11" x14ac:dyDescent="0.35">
      <c r="A1495" t="s">
        <v>1614</v>
      </c>
      <c r="B1495" s="2">
        <v>45109.767361111109</v>
      </c>
      <c r="C1495" t="s">
        <v>106</v>
      </c>
      <c r="D1495" t="s">
        <v>203</v>
      </c>
      <c r="E1495" t="s">
        <v>43</v>
      </c>
      <c r="F1495">
        <v>37</v>
      </c>
      <c r="G1495" t="s">
        <v>15</v>
      </c>
      <c r="H1495" t="s">
        <v>16</v>
      </c>
      <c r="I1495" t="b">
        <v>0</v>
      </c>
      <c r="K1495">
        <v>41</v>
      </c>
    </row>
    <row r="1496" spans="1:11" x14ac:dyDescent="0.35">
      <c r="A1496" t="s">
        <v>1615</v>
      </c>
      <c r="B1496" s="2">
        <v>45109.781944444447</v>
      </c>
      <c r="C1496" t="s">
        <v>122</v>
      </c>
      <c r="D1496" t="s">
        <v>42</v>
      </c>
      <c r="E1496" t="s">
        <v>33</v>
      </c>
      <c r="F1496">
        <v>1</v>
      </c>
      <c r="G1496" t="s">
        <v>25</v>
      </c>
      <c r="H1496" t="s">
        <v>34</v>
      </c>
      <c r="I1496" t="b">
        <v>1</v>
      </c>
      <c r="K1496">
        <v>37</v>
      </c>
    </row>
    <row r="1497" spans="1:11" x14ac:dyDescent="0.35">
      <c r="A1497" t="s">
        <v>1616</v>
      </c>
      <c r="B1497" s="2">
        <v>45109.816666666673</v>
      </c>
      <c r="C1497" t="s">
        <v>18</v>
      </c>
      <c r="D1497" t="s">
        <v>112</v>
      </c>
      <c r="E1497" t="s">
        <v>33</v>
      </c>
      <c r="F1497">
        <v>17</v>
      </c>
      <c r="G1497" t="s">
        <v>53</v>
      </c>
      <c r="H1497" t="s">
        <v>16</v>
      </c>
      <c r="I1497" t="b">
        <v>0</v>
      </c>
      <c r="K1497">
        <v>22</v>
      </c>
    </row>
    <row r="1498" spans="1:11" x14ac:dyDescent="0.35">
      <c r="A1498" t="s">
        <v>1617</v>
      </c>
      <c r="B1498" s="2">
        <v>45109.950694444437</v>
      </c>
      <c r="C1498" t="s">
        <v>91</v>
      </c>
      <c r="D1498" t="s">
        <v>60</v>
      </c>
      <c r="E1498" t="s">
        <v>43</v>
      </c>
      <c r="F1498">
        <v>16</v>
      </c>
      <c r="G1498" t="s">
        <v>21</v>
      </c>
      <c r="H1498" t="s">
        <v>16</v>
      </c>
      <c r="I1498" t="b">
        <v>0</v>
      </c>
      <c r="J1498">
        <v>0</v>
      </c>
      <c r="K1498">
        <v>57</v>
      </c>
    </row>
    <row r="1499" spans="1:11" x14ac:dyDescent="0.35">
      <c r="A1499" t="s">
        <v>1618</v>
      </c>
      <c r="B1499" s="2">
        <v>45109.988194444442</v>
      </c>
      <c r="C1499" t="s">
        <v>12</v>
      </c>
      <c r="D1499" t="s">
        <v>146</v>
      </c>
      <c r="E1499" t="s">
        <v>33</v>
      </c>
      <c r="F1499">
        <v>26</v>
      </c>
      <c r="G1499" t="s">
        <v>15</v>
      </c>
      <c r="H1499" t="s">
        <v>16</v>
      </c>
      <c r="I1499" t="b">
        <v>0</v>
      </c>
      <c r="K1499">
        <v>38</v>
      </c>
    </row>
    <row r="1500" spans="1:11" x14ac:dyDescent="0.35">
      <c r="A1500" t="s">
        <v>1619</v>
      </c>
      <c r="B1500" s="2">
        <v>45110.006944444453</v>
      </c>
      <c r="C1500" t="s">
        <v>23</v>
      </c>
      <c r="D1500" t="s">
        <v>206</v>
      </c>
      <c r="E1500" t="s">
        <v>14</v>
      </c>
      <c r="F1500">
        <v>9</v>
      </c>
      <c r="G1500" t="s">
        <v>89</v>
      </c>
      <c r="H1500" t="s">
        <v>29</v>
      </c>
      <c r="I1500" t="b">
        <v>1</v>
      </c>
      <c r="K1500">
        <v>19</v>
      </c>
    </row>
    <row r="1501" spans="1:11" x14ac:dyDescent="0.35">
      <c r="A1501" t="s">
        <v>1620</v>
      </c>
      <c r="B1501" s="2">
        <v>45110.03402777778</v>
      </c>
      <c r="C1501" t="s">
        <v>51</v>
      </c>
      <c r="D1501" t="s">
        <v>164</v>
      </c>
      <c r="E1501" t="s">
        <v>33</v>
      </c>
      <c r="F1501">
        <v>7</v>
      </c>
      <c r="G1501" t="s">
        <v>25</v>
      </c>
      <c r="H1501" t="s">
        <v>68</v>
      </c>
      <c r="I1501" t="b">
        <v>1</v>
      </c>
      <c r="K1501">
        <v>59</v>
      </c>
    </row>
    <row r="1502" spans="1:11" x14ac:dyDescent="0.35">
      <c r="A1502" t="s">
        <v>1621</v>
      </c>
      <c r="B1502" s="2">
        <v>45110.051388888889</v>
      </c>
      <c r="C1502" t="s">
        <v>51</v>
      </c>
      <c r="D1502" t="s">
        <v>186</v>
      </c>
      <c r="E1502" t="s">
        <v>33</v>
      </c>
      <c r="F1502">
        <v>59</v>
      </c>
      <c r="G1502" t="s">
        <v>15</v>
      </c>
      <c r="H1502" t="s">
        <v>16</v>
      </c>
      <c r="I1502" t="b">
        <v>0</v>
      </c>
      <c r="K1502">
        <v>22</v>
      </c>
    </row>
    <row r="1503" spans="1:11" x14ac:dyDescent="0.35">
      <c r="A1503" t="s">
        <v>1622</v>
      </c>
      <c r="B1503" s="2">
        <v>45110.086111111108</v>
      </c>
      <c r="C1503" t="s">
        <v>31</v>
      </c>
      <c r="D1503" t="s">
        <v>93</v>
      </c>
      <c r="E1503" t="s">
        <v>14</v>
      </c>
      <c r="F1503">
        <v>16</v>
      </c>
      <c r="G1503" t="s">
        <v>38</v>
      </c>
      <c r="H1503" t="s">
        <v>151</v>
      </c>
      <c r="I1503" t="b">
        <v>0</v>
      </c>
      <c r="K1503">
        <v>13</v>
      </c>
    </row>
    <row r="1504" spans="1:11" x14ac:dyDescent="0.35">
      <c r="A1504" t="s">
        <v>1623</v>
      </c>
      <c r="B1504" s="2">
        <v>45110.1</v>
      </c>
      <c r="C1504" t="s">
        <v>73</v>
      </c>
      <c r="D1504" t="s">
        <v>290</v>
      </c>
      <c r="E1504" t="s">
        <v>14</v>
      </c>
      <c r="F1504">
        <v>69</v>
      </c>
      <c r="G1504" t="s">
        <v>47</v>
      </c>
      <c r="H1504" t="s">
        <v>34</v>
      </c>
      <c r="I1504" t="b">
        <v>1</v>
      </c>
      <c r="K1504">
        <v>47</v>
      </c>
    </row>
    <row r="1505" spans="1:11" x14ac:dyDescent="0.35">
      <c r="A1505" t="s">
        <v>1624</v>
      </c>
      <c r="B1505" s="2">
        <v>45110.17291666667</v>
      </c>
      <c r="C1505" t="s">
        <v>108</v>
      </c>
      <c r="D1505" t="s">
        <v>156</v>
      </c>
      <c r="E1505" t="s">
        <v>33</v>
      </c>
      <c r="F1505">
        <v>36</v>
      </c>
      <c r="G1505" t="s">
        <v>15</v>
      </c>
      <c r="H1505" t="s">
        <v>16</v>
      </c>
      <c r="I1505" t="b">
        <v>1</v>
      </c>
      <c r="K1505">
        <v>50</v>
      </c>
    </row>
    <row r="1506" spans="1:11" x14ac:dyDescent="0.35">
      <c r="A1506" t="s">
        <v>1625</v>
      </c>
      <c r="B1506" s="2">
        <v>45110.176388888889</v>
      </c>
      <c r="C1506" t="s">
        <v>73</v>
      </c>
      <c r="D1506" t="s">
        <v>156</v>
      </c>
      <c r="E1506" t="s">
        <v>43</v>
      </c>
      <c r="F1506">
        <v>10</v>
      </c>
      <c r="G1506" t="s">
        <v>25</v>
      </c>
      <c r="H1506" t="s">
        <v>29</v>
      </c>
      <c r="I1506" t="b">
        <v>1</v>
      </c>
      <c r="J1506">
        <v>3</v>
      </c>
      <c r="K1506">
        <v>55</v>
      </c>
    </row>
    <row r="1507" spans="1:11" x14ac:dyDescent="0.35">
      <c r="A1507" t="s">
        <v>1626</v>
      </c>
      <c r="B1507" s="2">
        <v>45110.296527777777</v>
      </c>
      <c r="C1507" t="s">
        <v>12</v>
      </c>
      <c r="D1507" t="s">
        <v>126</v>
      </c>
      <c r="E1507" t="s">
        <v>20</v>
      </c>
      <c r="F1507">
        <v>29</v>
      </c>
      <c r="G1507" t="s">
        <v>15</v>
      </c>
      <c r="H1507" t="s">
        <v>16</v>
      </c>
      <c r="I1507" t="b">
        <v>0</v>
      </c>
      <c r="K1507">
        <v>54</v>
      </c>
    </row>
    <row r="1508" spans="1:11" x14ac:dyDescent="0.35">
      <c r="A1508" t="s">
        <v>1627</v>
      </c>
      <c r="B1508" s="2">
        <v>45110.306250000001</v>
      </c>
      <c r="C1508" t="s">
        <v>184</v>
      </c>
      <c r="D1508" t="s">
        <v>40</v>
      </c>
      <c r="E1508" t="s">
        <v>14</v>
      </c>
      <c r="F1508">
        <v>49</v>
      </c>
      <c r="G1508" t="s">
        <v>89</v>
      </c>
      <c r="H1508" t="s">
        <v>16</v>
      </c>
      <c r="I1508" t="b">
        <v>1</v>
      </c>
      <c r="K1508">
        <v>26</v>
      </c>
    </row>
    <row r="1509" spans="1:11" x14ac:dyDescent="0.35">
      <c r="A1509" t="s">
        <v>1628</v>
      </c>
      <c r="B1509" s="2">
        <v>45110.310416666667</v>
      </c>
      <c r="C1509" t="s">
        <v>18</v>
      </c>
      <c r="D1509" t="s">
        <v>101</v>
      </c>
      <c r="E1509" t="s">
        <v>14</v>
      </c>
      <c r="F1509">
        <v>32</v>
      </c>
      <c r="G1509" t="s">
        <v>15</v>
      </c>
      <c r="H1509" t="s">
        <v>16</v>
      </c>
      <c r="I1509" t="b">
        <v>0</v>
      </c>
      <c r="J1509">
        <v>9</v>
      </c>
      <c r="K1509">
        <v>54</v>
      </c>
    </row>
    <row r="1510" spans="1:11" x14ac:dyDescent="0.35">
      <c r="A1510" t="s">
        <v>1629</v>
      </c>
      <c r="B1510" s="2">
        <v>45110.354166666657</v>
      </c>
      <c r="C1510" t="s">
        <v>70</v>
      </c>
      <c r="D1510" t="s">
        <v>237</v>
      </c>
      <c r="E1510" t="s">
        <v>14</v>
      </c>
      <c r="F1510">
        <v>13</v>
      </c>
      <c r="G1510" t="s">
        <v>15</v>
      </c>
      <c r="H1510" t="s">
        <v>16</v>
      </c>
      <c r="I1510" t="b">
        <v>1</v>
      </c>
      <c r="J1510">
        <v>5</v>
      </c>
      <c r="K1510">
        <v>45</v>
      </c>
    </row>
    <row r="1511" spans="1:11" x14ac:dyDescent="0.35">
      <c r="A1511" t="s">
        <v>1630</v>
      </c>
      <c r="B1511" s="2">
        <v>45110.479861111111</v>
      </c>
      <c r="C1511" t="s">
        <v>73</v>
      </c>
      <c r="D1511" t="s">
        <v>159</v>
      </c>
      <c r="E1511" t="s">
        <v>20</v>
      </c>
      <c r="F1511">
        <v>37</v>
      </c>
      <c r="G1511" t="s">
        <v>38</v>
      </c>
      <c r="H1511" t="s">
        <v>151</v>
      </c>
      <c r="I1511" t="b">
        <v>0</v>
      </c>
      <c r="K1511">
        <v>48</v>
      </c>
    </row>
    <row r="1512" spans="1:11" x14ac:dyDescent="0.35">
      <c r="A1512" t="s">
        <v>1631</v>
      </c>
      <c r="B1512" s="2">
        <v>45110.497916666667</v>
      </c>
      <c r="C1512" t="s">
        <v>31</v>
      </c>
      <c r="D1512" t="s">
        <v>174</v>
      </c>
      <c r="E1512" t="s">
        <v>43</v>
      </c>
      <c r="F1512">
        <v>2</v>
      </c>
      <c r="G1512" t="s">
        <v>21</v>
      </c>
      <c r="H1512" t="s">
        <v>16</v>
      </c>
      <c r="I1512" t="b">
        <v>1</v>
      </c>
      <c r="K1512">
        <v>39</v>
      </c>
    </row>
    <row r="1513" spans="1:11" x14ac:dyDescent="0.35">
      <c r="A1513" t="s">
        <v>1632</v>
      </c>
      <c r="B1513" s="2">
        <v>45110.573611111111</v>
      </c>
      <c r="C1513" t="s">
        <v>51</v>
      </c>
      <c r="D1513" t="s">
        <v>237</v>
      </c>
      <c r="E1513" t="s">
        <v>20</v>
      </c>
      <c r="F1513">
        <v>65</v>
      </c>
      <c r="G1513" t="s">
        <v>25</v>
      </c>
      <c r="H1513" t="s">
        <v>34</v>
      </c>
      <c r="I1513" t="b">
        <v>1</v>
      </c>
      <c r="K1513">
        <v>30</v>
      </c>
    </row>
    <row r="1514" spans="1:11" x14ac:dyDescent="0.35">
      <c r="A1514" t="s">
        <v>1633</v>
      </c>
      <c r="B1514" s="2">
        <v>45110.633333333331</v>
      </c>
      <c r="C1514" t="s">
        <v>129</v>
      </c>
      <c r="D1514" t="s">
        <v>282</v>
      </c>
      <c r="E1514" t="s">
        <v>14</v>
      </c>
      <c r="F1514">
        <v>29</v>
      </c>
      <c r="G1514" t="s">
        <v>15</v>
      </c>
      <c r="H1514" t="s">
        <v>34</v>
      </c>
      <c r="I1514" t="b">
        <v>1</v>
      </c>
      <c r="K1514">
        <v>15</v>
      </c>
    </row>
    <row r="1515" spans="1:11" x14ac:dyDescent="0.35">
      <c r="A1515" t="s">
        <v>1634</v>
      </c>
      <c r="B1515" s="2">
        <v>45110.804166666669</v>
      </c>
      <c r="C1515" t="s">
        <v>88</v>
      </c>
      <c r="D1515" t="s">
        <v>97</v>
      </c>
      <c r="E1515" t="s">
        <v>20</v>
      </c>
      <c r="F1515">
        <v>7</v>
      </c>
      <c r="G1515" t="s">
        <v>15</v>
      </c>
      <c r="H1515" t="s">
        <v>16</v>
      </c>
      <c r="I1515" t="b">
        <v>0</v>
      </c>
      <c r="J1515">
        <v>3</v>
      </c>
      <c r="K1515">
        <v>30</v>
      </c>
    </row>
    <row r="1516" spans="1:11" x14ac:dyDescent="0.35">
      <c r="A1516" t="s">
        <v>1635</v>
      </c>
      <c r="B1516" s="2">
        <v>45110.863888888889</v>
      </c>
      <c r="C1516" t="s">
        <v>31</v>
      </c>
      <c r="D1516" t="s">
        <v>110</v>
      </c>
      <c r="E1516" t="s">
        <v>33</v>
      </c>
      <c r="F1516">
        <v>32</v>
      </c>
      <c r="G1516" t="s">
        <v>15</v>
      </c>
      <c r="H1516" t="s">
        <v>16</v>
      </c>
      <c r="I1516" t="b">
        <v>1</v>
      </c>
      <c r="K1516">
        <v>29</v>
      </c>
    </row>
    <row r="1517" spans="1:11" x14ac:dyDescent="0.35">
      <c r="A1517" t="s">
        <v>1636</v>
      </c>
      <c r="B1517" s="2">
        <v>45110.875</v>
      </c>
      <c r="C1517" t="s">
        <v>91</v>
      </c>
      <c r="D1517" t="s">
        <v>137</v>
      </c>
      <c r="E1517" t="s">
        <v>14</v>
      </c>
      <c r="F1517">
        <v>30</v>
      </c>
      <c r="G1517" t="s">
        <v>89</v>
      </c>
      <c r="H1517" t="s">
        <v>16</v>
      </c>
      <c r="I1517" t="b">
        <v>0</v>
      </c>
      <c r="J1517">
        <v>2</v>
      </c>
      <c r="K1517">
        <v>34</v>
      </c>
    </row>
    <row r="1518" spans="1:11" x14ac:dyDescent="0.35">
      <c r="A1518" t="s">
        <v>1637</v>
      </c>
      <c r="B1518" s="2">
        <v>45110.925000000003</v>
      </c>
      <c r="C1518" t="s">
        <v>122</v>
      </c>
      <c r="D1518" t="s">
        <v>49</v>
      </c>
      <c r="E1518" t="s">
        <v>33</v>
      </c>
      <c r="F1518">
        <v>2</v>
      </c>
      <c r="G1518" t="s">
        <v>25</v>
      </c>
      <c r="H1518" t="s">
        <v>34</v>
      </c>
      <c r="I1518" t="b">
        <v>1</v>
      </c>
      <c r="K1518">
        <v>51</v>
      </c>
    </row>
    <row r="1519" spans="1:11" x14ac:dyDescent="0.35">
      <c r="A1519" t="s">
        <v>1638</v>
      </c>
      <c r="B1519" s="2">
        <v>45111.004861111112</v>
      </c>
      <c r="C1519" t="s">
        <v>33</v>
      </c>
      <c r="D1519" t="s">
        <v>144</v>
      </c>
      <c r="E1519" t="s">
        <v>20</v>
      </c>
      <c r="F1519">
        <v>63</v>
      </c>
      <c r="G1519" t="s">
        <v>15</v>
      </c>
      <c r="H1519" t="s">
        <v>16</v>
      </c>
      <c r="I1519" t="b">
        <v>0</v>
      </c>
      <c r="K1519">
        <v>23</v>
      </c>
    </row>
    <row r="1520" spans="1:11" x14ac:dyDescent="0.35">
      <c r="A1520" t="s">
        <v>1639</v>
      </c>
      <c r="B1520" s="2">
        <v>45111.071527777778</v>
      </c>
      <c r="C1520" t="s">
        <v>122</v>
      </c>
      <c r="D1520" t="s">
        <v>148</v>
      </c>
      <c r="E1520" t="s">
        <v>14</v>
      </c>
      <c r="F1520">
        <v>44</v>
      </c>
      <c r="G1520" t="s">
        <v>53</v>
      </c>
      <c r="H1520" t="s">
        <v>16</v>
      </c>
      <c r="I1520" t="b">
        <v>1</v>
      </c>
      <c r="K1520">
        <v>34</v>
      </c>
    </row>
    <row r="1521" spans="1:11" x14ac:dyDescent="0.35">
      <c r="A1521" t="s">
        <v>1640</v>
      </c>
      <c r="B1521" s="2">
        <v>45111.094444444447</v>
      </c>
      <c r="C1521" t="s">
        <v>76</v>
      </c>
      <c r="D1521" t="s">
        <v>137</v>
      </c>
      <c r="E1521" t="s">
        <v>33</v>
      </c>
      <c r="F1521">
        <v>6</v>
      </c>
      <c r="G1521" t="s">
        <v>21</v>
      </c>
      <c r="H1521" t="s">
        <v>16</v>
      </c>
      <c r="I1521" t="b">
        <v>0</v>
      </c>
      <c r="J1521">
        <v>5</v>
      </c>
      <c r="K1521">
        <v>56</v>
      </c>
    </row>
    <row r="1522" spans="1:11" x14ac:dyDescent="0.35">
      <c r="A1522" t="s">
        <v>1641</v>
      </c>
      <c r="B1522" s="2">
        <v>45111.311111111107</v>
      </c>
      <c r="C1522" t="s">
        <v>129</v>
      </c>
      <c r="D1522" t="s">
        <v>86</v>
      </c>
      <c r="E1522" t="s">
        <v>43</v>
      </c>
      <c r="F1522">
        <v>65</v>
      </c>
      <c r="G1522" t="s">
        <v>15</v>
      </c>
      <c r="H1522" t="s">
        <v>29</v>
      </c>
      <c r="I1522" t="b">
        <v>1</v>
      </c>
      <c r="K1522">
        <v>34</v>
      </c>
    </row>
    <row r="1523" spans="1:11" x14ac:dyDescent="0.35">
      <c r="A1523" t="s">
        <v>1642</v>
      </c>
      <c r="B1523" s="2">
        <v>45111.364583333343</v>
      </c>
      <c r="C1523" t="s">
        <v>18</v>
      </c>
      <c r="D1523" t="s">
        <v>275</v>
      </c>
      <c r="E1523" t="s">
        <v>20</v>
      </c>
      <c r="F1523">
        <v>13</v>
      </c>
      <c r="G1523" t="s">
        <v>25</v>
      </c>
      <c r="H1523" t="s">
        <v>29</v>
      </c>
      <c r="I1523" t="b">
        <v>1</v>
      </c>
      <c r="K1523">
        <v>18</v>
      </c>
    </row>
    <row r="1524" spans="1:11" x14ac:dyDescent="0.35">
      <c r="A1524" t="s">
        <v>1643</v>
      </c>
      <c r="B1524" s="2">
        <v>45111.456250000003</v>
      </c>
      <c r="C1524" t="s">
        <v>184</v>
      </c>
      <c r="D1524" t="s">
        <v>63</v>
      </c>
      <c r="E1524" t="s">
        <v>43</v>
      </c>
      <c r="F1524">
        <v>16</v>
      </c>
      <c r="G1524" t="s">
        <v>53</v>
      </c>
      <c r="H1524" t="s">
        <v>16</v>
      </c>
      <c r="I1524" t="b">
        <v>0</v>
      </c>
      <c r="J1524">
        <v>5</v>
      </c>
      <c r="K1524">
        <v>24</v>
      </c>
    </row>
    <row r="1525" spans="1:11" x14ac:dyDescent="0.35">
      <c r="A1525" t="s">
        <v>1644</v>
      </c>
      <c r="B1525" s="2">
        <v>45111.522222222222</v>
      </c>
      <c r="C1525" t="s">
        <v>45</v>
      </c>
      <c r="D1525" t="s">
        <v>242</v>
      </c>
      <c r="E1525" t="s">
        <v>20</v>
      </c>
      <c r="F1525">
        <v>37</v>
      </c>
      <c r="G1525" t="s">
        <v>89</v>
      </c>
      <c r="H1525" t="s">
        <v>151</v>
      </c>
      <c r="I1525" t="b">
        <v>1</v>
      </c>
      <c r="K1525">
        <v>15</v>
      </c>
    </row>
    <row r="1526" spans="1:11" x14ac:dyDescent="0.35">
      <c r="A1526" t="s">
        <v>1645</v>
      </c>
      <c r="B1526" s="2">
        <v>45111.593055555553</v>
      </c>
      <c r="C1526" t="s">
        <v>23</v>
      </c>
      <c r="D1526" t="s">
        <v>159</v>
      </c>
      <c r="E1526" t="s">
        <v>33</v>
      </c>
      <c r="F1526">
        <v>67</v>
      </c>
      <c r="G1526" t="s">
        <v>53</v>
      </c>
      <c r="H1526" t="s">
        <v>34</v>
      </c>
      <c r="I1526" t="b">
        <v>1</v>
      </c>
      <c r="K1526">
        <v>41</v>
      </c>
    </row>
    <row r="1527" spans="1:11" x14ac:dyDescent="0.35">
      <c r="A1527" t="s">
        <v>1646</v>
      </c>
      <c r="B1527" s="2">
        <v>45111.65625</v>
      </c>
      <c r="C1527" t="s">
        <v>31</v>
      </c>
      <c r="D1527" t="s">
        <v>93</v>
      </c>
      <c r="E1527" t="s">
        <v>14</v>
      </c>
      <c r="F1527">
        <v>16</v>
      </c>
      <c r="G1527" t="s">
        <v>38</v>
      </c>
      <c r="H1527" t="s">
        <v>118</v>
      </c>
      <c r="I1527" t="b">
        <v>1</v>
      </c>
      <c r="K1527">
        <v>54</v>
      </c>
    </row>
    <row r="1528" spans="1:11" x14ac:dyDescent="0.35">
      <c r="A1528" t="s">
        <v>1647</v>
      </c>
      <c r="B1528" s="2">
        <v>45111.678472222222</v>
      </c>
      <c r="C1528" t="s">
        <v>117</v>
      </c>
      <c r="D1528" t="s">
        <v>74</v>
      </c>
      <c r="E1528" t="s">
        <v>14</v>
      </c>
      <c r="F1528">
        <v>57</v>
      </c>
      <c r="G1528" t="s">
        <v>89</v>
      </c>
      <c r="H1528" t="s">
        <v>16</v>
      </c>
      <c r="I1528" t="b">
        <v>0</v>
      </c>
      <c r="K1528">
        <v>27</v>
      </c>
    </row>
    <row r="1529" spans="1:11" x14ac:dyDescent="0.35">
      <c r="A1529" t="s">
        <v>1648</v>
      </c>
      <c r="B1529" s="2">
        <v>45111.793055555558</v>
      </c>
      <c r="C1529" t="s">
        <v>184</v>
      </c>
      <c r="D1529" t="s">
        <v>137</v>
      </c>
      <c r="E1529" t="s">
        <v>14</v>
      </c>
      <c r="F1529">
        <v>36</v>
      </c>
      <c r="G1529" t="s">
        <v>89</v>
      </c>
      <c r="H1529" t="s">
        <v>34</v>
      </c>
      <c r="I1529" t="b">
        <v>0</v>
      </c>
      <c r="J1529">
        <v>2</v>
      </c>
      <c r="K1529">
        <v>53</v>
      </c>
    </row>
    <row r="1530" spans="1:11" x14ac:dyDescent="0.35">
      <c r="A1530" t="s">
        <v>1649</v>
      </c>
      <c r="B1530" s="2">
        <v>45111.807638888888</v>
      </c>
      <c r="C1530" t="s">
        <v>88</v>
      </c>
      <c r="D1530" t="s">
        <v>134</v>
      </c>
      <c r="E1530" t="s">
        <v>33</v>
      </c>
      <c r="F1530">
        <v>37</v>
      </c>
      <c r="G1530" t="s">
        <v>21</v>
      </c>
      <c r="H1530" t="s">
        <v>16</v>
      </c>
      <c r="I1530" t="b">
        <v>1</v>
      </c>
      <c r="K1530">
        <v>11</v>
      </c>
    </row>
    <row r="1531" spans="1:11" x14ac:dyDescent="0.35">
      <c r="A1531" t="s">
        <v>1650</v>
      </c>
      <c r="B1531" s="2">
        <v>45111.876388888893</v>
      </c>
      <c r="C1531" t="s">
        <v>78</v>
      </c>
      <c r="D1531" t="s">
        <v>244</v>
      </c>
      <c r="E1531" t="s">
        <v>33</v>
      </c>
      <c r="F1531">
        <v>21</v>
      </c>
      <c r="G1531" t="s">
        <v>61</v>
      </c>
      <c r="H1531" t="s">
        <v>16</v>
      </c>
      <c r="I1531" t="b">
        <v>0</v>
      </c>
      <c r="J1531">
        <v>2</v>
      </c>
      <c r="K1531">
        <v>31</v>
      </c>
    </row>
    <row r="1532" spans="1:11" x14ac:dyDescent="0.35">
      <c r="A1532" t="s">
        <v>1651</v>
      </c>
      <c r="B1532" s="2">
        <v>45111.926388888889</v>
      </c>
      <c r="C1532" t="s">
        <v>91</v>
      </c>
      <c r="D1532" t="s">
        <v>84</v>
      </c>
      <c r="E1532" t="s">
        <v>20</v>
      </c>
      <c r="F1532">
        <v>34</v>
      </c>
      <c r="G1532" t="s">
        <v>89</v>
      </c>
      <c r="H1532" t="s">
        <v>34</v>
      </c>
      <c r="I1532" t="b">
        <v>0</v>
      </c>
      <c r="K1532">
        <v>13</v>
      </c>
    </row>
    <row r="1533" spans="1:11" x14ac:dyDescent="0.35">
      <c r="A1533" t="s">
        <v>1652</v>
      </c>
      <c r="B1533" s="2">
        <v>45111.957638888889</v>
      </c>
      <c r="C1533" t="s">
        <v>45</v>
      </c>
      <c r="D1533" t="s">
        <v>290</v>
      </c>
      <c r="E1533" t="s">
        <v>43</v>
      </c>
      <c r="F1533">
        <v>60</v>
      </c>
      <c r="G1533" t="s">
        <v>89</v>
      </c>
      <c r="H1533" t="s">
        <v>16</v>
      </c>
      <c r="I1533" t="b">
        <v>1</v>
      </c>
      <c r="K1533">
        <v>45</v>
      </c>
    </row>
    <row r="1534" spans="1:11" x14ac:dyDescent="0.35">
      <c r="A1534" t="s">
        <v>1653</v>
      </c>
      <c r="B1534" s="2">
        <v>45111.97152777778</v>
      </c>
      <c r="C1534" t="s">
        <v>184</v>
      </c>
      <c r="D1534" t="s">
        <v>242</v>
      </c>
      <c r="E1534" t="s">
        <v>33</v>
      </c>
      <c r="F1534">
        <v>67</v>
      </c>
      <c r="G1534" t="s">
        <v>15</v>
      </c>
      <c r="H1534" t="s">
        <v>16</v>
      </c>
      <c r="I1534" t="b">
        <v>0</v>
      </c>
      <c r="K1534">
        <v>52</v>
      </c>
    </row>
    <row r="1535" spans="1:11" x14ac:dyDescent="0.35">
      <c r="A1535" t="s">
        <v>1654</v>
      </c>
      <c r="B1535" s="2">
        <v>45112.019444444442</v>
      </c>
      <c r="C1535" t="s">
        <v>122</v>
      </c>
      <c r="D1535" t="s">
        <v>97</v>
      </c>
      <c r="E1535" t="s">
        <v>14</v>
      </c>
      <c r="F1535">
        <v>42</v>
      </c>
      <c r="G1535" t="s">
        <v>15</v>
      </c>
      <c r="H1535" t="s">
        <v>16</v>
      </c>
      <c r="I1535" t="b">
        <v>0</v>
      </c>
      <c r="J1535">
        <v>1</v>
      </c>
      <c r="K1535">
        <v>43</v>
      </c>
    </row>
    <row r="1536" spans="1:11" x14ac:dyDescent="0.35">
      <c r="A1536" t="s">
        <v>1655</v>
      </c>
      <c r="B1536" s="2">
        <v>45112.165972222218</v>
      </c>
      <c r="C1536" t="s">
        <v>73</v>
      </c>
      <c r="D1536" t="s">
        <v>46</v>
      </c>
      <c r="E1536" t="s">
        <v>33</v>
      </c>
      <c r="F1536">
        <v>52</v>
      </c>
      <c r="G1536" t="s">
        <v>38</v>
      </c>
      <c r="H1536" t="s">
        <v>16</v>
      </c>
      <c r="I1536" t="b">
        <v>0</v>
      </c>
      <c r="J1536">
        <v>3</v>
      </c>
      <c r="K1536">
        <v>52</v>
      </c>
    </row>
    <row r="1537" spans="1:11" x14ac:dyDescent="0.35">
      <c r="A1537" t="s">
        <v>1656</v>
      </c>
      <c r="B1537" s="2">
        <v>45112.182638888888</v>
      </c>
      <c r="C1537" t="s">
        <v>70</v>
      </c>
      <c r="D1537" t="s">
        <v>174</v>
      </c>
      <c r="E1537" t="s">
        <v>43</v>
      </c>
      <c r="F1537">
        <v>38</v>
      </c>
      <c r="G1537" t="s">
        <v>38</v>
      </c>
      <c r="H1537" t="s">
        <v>16</v>
      </c>
      <c r="I1537" t="b">
        <v>1</v>
      </c>
      <c r="K1537">
        <v>11</v>
      </c>
    </row>
    <row r="1538" spans="1:11" x14ac:dyDescent="0.35">
      <c r="A1538" t="s">
        <v>1657</v>
      </c>
      <c r="B1538" s="2">
        <v>45112.222222222219</v>
      </c>
      <c r="C1538" t="s">
        <v>45</v>
      </c>
      <c r="D1538" t="s">
        <v>174</v>
      </c>
      <c r="E1538" t="s">
        <v>33</v>
      </c>
      <c r="F1538">
        <v>50</v>
      </c>
      <c r="G1538" t="s">
        <v>25</v>
      </c>
      <c r="H1538" t="s">
        <v>151</v>
      </c>
      <c r="I1538" t="b">
        <v>1</v>
      </c>
      <c r="J1538">
        <v>8</v>
      </c>
      <c r="K1538">
        <v>29</v>
      </c>
    </row>
    <row r="1539" spans="1:11" x14ac:dyDescent="0.35">
      <c r="A1539" t="s">
        <v>1658</v>
      </c>
      <c r="B1539" s="2">
        <v>45112.226388888892</v>
      </c>
      <c r="C1539" t="s">
        <v>117</v>
      </c>
      <c r="D1539" t="s">
        <v>146</v>
      </c>
      <c r="E1539" t="s">
        <v>20</v>
      </c>
      <c r="F1539">
        <v>76</v>
      </c>
      <c r="G1539" t="s">
        <v>15</v>
      </c>
      <c r="H1539" t="s">
        <v>16</v>
      </c>
      <c r="I1539" t="b">
        <v>0</v>
      </c>
      <c r="K1539">
        <v>46</v>
      </c>
    </row>
    <row r="1540" spans="1:11" x14ac:dyDescent="0.35">
      <c r="A1540" t="s">
        <v>1659</v>
      </c>
      <c r="B1540" s="2">
        <v>45112.296527777777</v>
      </c>
      <c r="C1540" t="s">
        <v>129</v>
      </c>
      <c r="D1540" t="s">
        <v>290</v>
      </c>
      <c r="E1540" t="s">
        <v>33</v>
      </c>
      <c r="F1540">
        <v>71</v>
      </c>
      <c r="G1540" t="s">
        <v>21</v>
      </c>
      <c r="H1540" t="s">
        <v>16</v>
      </c>
      <c r="I1540" t="b">
        <v>1</v>
      </c>
      <c r="J1540">
        <v>2</v>
      </c>
      <c r="K1540">
        <v>40</v>
      </c>
    </row>
    <row r="1541" spans="1:11" x14ac:dyDescent="0.35">
      <c r="A1541" t="s">
        <v>1660</v>
      </c>
      <c r="B1541" s="2">
        <v>45112.466666666667</v>
      </c>
      <c r="C1541" t="s">
        <v>51</v>
      </c>
      <c r="D1541" t="s">
        <v>174</v>
      </c>
      <c r="E1541" t="s">
        <v>20</v>
      </c>
      <c r="F1541">
        <v>23</v>
      </c>
      <c r="G1541" t="s">
        <v>21</v>
      </c>
      <c r="H1541" t="s">
        <v>16</v>
      </c>
      <c r="I1541" t="b">
        <v>1</v>
      </c>
      <c r="J1541">
        <v>6</v>
      </c>
      <c r="K1541">
        <v>30</v>
      </c>
    </row>
    <row r="1542" spans="1:11" x14ac:dyDescent="0.35">
      <c r="A1542" t="s">
        <v>1661</v>
      </c>
      <c r="B1542" s="2">
        <v>45112.488888888889</v>
      </c>
      <c r="C1542" t="s">
        <v>99</v>
      </c>
      <c r="D1542" t="s">
        <v>112</v>
      </c>
      <c r="E1542" t="s">
        <v>43</v>
      </c>
      <c r="F1542">
        <v>55</v>
      </c>
      <c r="G1542" t="s">
        <v>25</v>
      </c>
      <c r="H1542" t="s">
        <v>16</v>
      </c>
      <c r="I1542" t="b">
        <v>0</v>
      </c>
      <c r="K1542">
        <v>13</v>
      </c>
    </row>
    <row r="1543" spans="1:11" x14ac:dyDescent="0.35">
      <c r="A1543" t="s">
        <v>1662</v>
      </c>
      <c r="B1543" s="2">
        <v>45112.506249999999</v>
      </c>
      <c r="C1543" t="s">
        <v>57</v>
      </c>
      <c r="D1543" t="s">
        <v>24</v>
      </c>
      <c r="E1543" t="s">
        <v>14</v>
      </c>
      <c r="F1543">
        <v>47</v>
      </c>
      <c r="G1543" t="s">
        <v>61</v>
      </c>
      <c r="H1543" t="s">
        <v>29</v>
      </c>
      <c r="I1543" t="b">
        <v>0</v>
      </c>
      <c r="K1543">
        <v>28</v>
      </c>
    </row>
    <row r="1544" spans="1:11" x14ac:dyDescent="0.35">
      <c r="A1544" t="s">
        <v>1663</v>
      </c>
      <c r="B1544" s="2">
        <v>45112.529166666667</v>
      </c>
      <c r="C1544" t="s">
        <v>78</v>
      </c>
      <c r="D1544" t="s">
        <v>188</v>
      </c>
      <c r="E1544" t="s">
        <v>14</v>
      </c>
      <c r="F1544">
        <v>76</v>
      </c>
      <c r="G1544" t="s">
        <v>47</v>
      </c>
      <c r="H1544" t="s">
        <v>16</v>
      </c>
      <c r="I1544" t="b">
        <v>0</v>
      </c>
      <c r="K1544">
        <v>53</v>
      </c>
    </row>
    <row r="1545" spans="1:11" x14ac:dyDescent="0.35">
      <c r="A1545" t="s">
        <v>1664</v>
      </c>
      <c r="B1545" s="2">
        <v>45112.675000000003</v>
      </c>
      <c r="C1545" t="s">
        <v>73</v>
      </c>
      <c r="D1545" t="s">
        <v>24</v>
      </c>
      <c r="E1545" t="s">
        <v>20</v>
      </c>
      <c r="F1545">
        <v>31</v>
      </c>
      <c r="G1545" t="s">
        <v>89</v>
      </c>
      <c r="H1545" t="s">
        <v>118</v>
      </c>
      <c r="I1545" t="b">
        <v>1</v>
      </c>
      <c r="J1545">
        <v>1</v>
      </c>
      <c r="K1545">
        <v>48</v>
      </c>
    </row>
    <row r="1546" spans="1:11" x14ac:dyDescent="0.35">
      <c r="A1546" t="s">
        <v>1665</v>
      </c>
      <c r="B1546" s="2">
        <v>45112.824999999997</v>
      </c>
      <c r="C1546" t="s">
        <v>122</v>
      </c>
      <c r="D1546" t="s">
        <v>65</v>
      </c>
      <c r="E1546" t="s">
        <v>33</v>
      </c>
      <c r="F1546">
        <v>5</v>
      </c>
      <c r="G1546" t="s">
        <v>89</v>
      </c>
      <c r="H1546" t="s">
        <v>29</v>
      </c>
      <c r="I1546" t="b">
        <v>1</v>
      </c>
      <c r="J1546">
        <v>3</v>
      </c>
      <c r="K1546">
        <v>56</v>
      </c>
    </row>
    <row r="1547" spans="1:11" x14ac:dyDescent="0.35">
      <c r="A1547" t="s">
        <v>1666</v>
      </c>
      <c r="B1547" s="2">
        <v>45112.863194444442</v>
      </c>
      <c r="C1547" t="s">
        <v>31</v>
      </c>
      <c r="D1547" t="s">
        <v>60</v>
      </c>
      <c r="E1547" t="s">
        <v>14</v>
      </c>
      <c r="F1547">
        <v>16</v>
      </c>
      <c r="G1547" t="s">
        <v>15</v>
      </c>
      <c r="H1547" t="s">
        <v>34</v>
      </c>
      <c r="I1547" t="b">
        <v>1</v>
      </c>
      <c r="J1547">
        <v>8</v>
      </c>
      <c r="K1547">
        <v>27</v>
      </c>
    </row>
    <row r="1548" spans="1:11" x14ac:dyDescent="0.35">
      <c r="A1548" t="s">
        <v>1667</v>
      </c>
      <c r="B1548" s="2">
        <v>45112.963888888888</v>
      </c>
      <c r="C1548" t="s">
        <v>55</v>
      </c>
      <c r="D1548" t="s">
        <v>74</v>
      </c>
      <c r="E1548" t="s">
        <v>20</v>
      </c>
      <c r="F1548">
        <v>50</v>
      </c>
      <c r="G1548" t="s">
        <v>15</v>
      </c>
      <c r="H1548" t="s">
        <v>16</v>
      </c>
      <c r="I1548" t="b">
        <v>1</v>
      </c>
      <c r="K1548">
        <v>25</v>
      </c>
    </row>
    <row r="1549" spans="1:11" x14ac:dyDescent="0.35">
      <c r="A1549" t="s">
        <v>1668</v>
      </c>
      <c r="B1549" s="2">
        <v>45112.99722222222</v>
      </c>
      <c r="C1549" t="s">
        <v>122</v>
      </c>
      <c r="D1549" t="s">
        <v>203</v>
      </c>
      <c r="E1549" t="s">
        <v>43</v>
      </c>
      <c r="F1549">
        <v>71</v>
      </c>
      <c r="G1549" t="s">
        <v>47</v>
      </c>
      <c r="H1549" t="s">
        <v>34</v>
      </c>
      <c r="I1549" t="b">
        <v>0</v>
      </c>
      <c r="K1549">
        <v>30</v>
      </c>
    </row>
    <row r="1550" spans="1:11" x14ac:dyDescent="0.35">
      <c r="A1550" t="s">
        <v>1669</v>
      </c>
      <c r="B1550" s="2">
        <v>45113.011805555558</v>
      </c>
      <c r="C1550" t="s">
        <v>55</v>
      </c>
      <c r="D1550" t="s">
        <v>164</v>
      </c>
      <c r="E1550" t="s">
        <v>43</v>
      </c>
      <c r="F1550">
        <v>74</v>
      </c>
      <c r="G1550" t="s">
        <v>38</v>
      </c>
      <c r="H1550" t="s">
        <v>16</v>
      </c>
      <c r="I1550" t="b">
        <v>1</v>
      </c>
      <c r="J1550">
        <v>4</v>
      </c>
      <c r="K1550">
        <v>35</v>
      </c>
    </row>
    <row r="1551" spans="1:11" x14ac:dyDescent="0.35">
      <c r="A1551" t="s">
        <v>1670</v>
      </c>
      <c r="B1551" s="2">
        <v>45113.033333333333</v>
      </c>
      <c r="C1551" t="s">
        <v>296</v>
      </c>
      <c r="D1551" t="s">
        <v>93</v>
      </c>
      <c r="E1551" t="s">
        <v>33</v>
      </c>
      <c r="F1551">
        <v>40</v>
      </c>
      <c r="G1551" t="s">
        <v>15</v>
      </c>
      <c r="H1551" t="s">
        <v>16</v>
      </c>
      <c r="I1551" t="b">
        <v>1</v>
      </c>
      <c r="J1551">
        <v>4</v>
      </c>
      <c r="K1551">
        <v>25</v>
      </c>
    </row>
    <row r="1552" spans="1:11" x14ac:dyDescent="0.35">
      <c r="A1552" t="s">
        <v>1671</v>
      </c>
      <c r="B1552" s="2">
        <v>45113.118055555547</v>
      </c>
      <c r="C1552" t="s">
        <v>12</v>
      </c>
      <c r="D1552" t="s">
        <v>174</v>
      </c>
      <c r="E1552" t="s">
        <v>43</v>
      </c>
      <c r="F1552">
        <v>47</v>
      </c>
      <c r="G1552" t="s">
        <v>61</v>
      </c>
      <c r="H1552" t="s">
        <v>16</v>
      </c>
      <c r="I1552" t="b">
        <v>0</v>
      </c>
      <c r="K1552">
        <v>33</v>
      </c>
    </row>
    <row r="1553" spans="1:11" x14ac:dyDescent="0.35">
      <c r="A1553" t="s">
        <v>1672</v>
      </c>
      <c r="B1553" s="2">
        <v>45113.249305555553</v>
      </c>
      <c r="C1553" t="s">
        <v>73</v>
      </c>
      <c r="D1553" t="s">
        <v>203</v>
      </c>
      <c r="E1553" t="s">
        <v>20</v>
      </c>
      <c r="F1553">
        <v>77</v>
      </c>
      <c r="G1553" t="s">
        <v>15</v>
      </c>
      <c r="H1553" t="s">
        <v>118</v>
      </c>
      <c r="I1553" t="b">
        <v>0</v>
      </c>
      <c r="J1553">
        <v>5</v>
      </c>
      <c r="K1553">
        <v>55</v>
      </c>
    </row>
    <row r="1554" spans="1:11" x14ac:dyDescent="0.35">
      <c r="A1554" t="s">
        <v>1673</v>
      </c>
      <c r="B1554" s="2">
        <v>45113.250694444447</v>
      </c>
      <c r="C1554" t="s">
        <v>83</v>
      </c>
      <c r="D1554" t="s">
        <v>191</v>
      </c>
      <c r="E1554" t="s">
        <v>43</v>
      </c>
      <c r="F1554">
        <v>4</v>
      </c>
      <c r="G1554" t="s">
        <v>89</v>
      </c>
      <c r="H1554" t="s">
        <v>16</v>
      </c>
      <c r="I1554" t="b">
        <v>0</v>
      </c>
      <c r="K1554">
        <v>29</v>
      </c>
    </row>
    <row r="1555" spans="1:11" x14ac:dyDescent="0.35">
      <c r="A1555" t="s">
        <v>1674</v>
      </c>
      <c r="B1555" s="2">
        <v>45113.254166666673</v>
      </c>
      <c r="C1555" t="s">
        <v>27</v>
      </c>
      <c r="D1555" t="s">
        <v>24</v>
      </c>
      <c r="E1555" t="s">
        <v>142</v>
      </c>
      <c r="F1555">
        <v>28</v>
      </c>
      <c r="G1555" t="s">
        <v>38</v>
      </c>
      <c r="H1555" t="s">
        <v>68</v>
      </c>
      <c r="I1555" t="b">
        <v>1</v>
      </c>
      <c r="K1555">
        <v>27</v>
      </c>
    </row>
    <row r="1556" spans="1:11" x14ac:dyDescent="0.35">
      <c r="A1556" t="s">
        <v>1675</v>
      </c>
      <c r="B1556" s="2">
        <v>45113.320138888892</v>
      </c>
      <c r="C1556" t="s">
        <v>91</v>
      </c>
      <c r="D1556" t="s">
        <v>156</v>
      </c>
      <c r="E1556" t="s">
        <v>20</v>
      </c>
      <c r="F1556">
        <v>56</v>
      </c>
      <c r="G1556" t="s">
        <v>38</v>
      </c>
      <c r="H1556" t="s">
        <v>34</v>
      </c>
      <c r="I1556" t="b">
        <v>0</v>
      </c>
      <c r="K1556">
        <v>36</v>
      </c>
    </row>
    <row r="1557" spans="1:11" x14ac:dyDescent="0.35">
      <c r="A1557" t="s">
        <v>1676</v>
      </c>
      <c r="B1557" s="2">
        <v>45113.341666666667</v>
      </c>
      <c r="C1557" t="s">
        <v>76</v>
      </c>
      <c r="D1557" t="s">
        <v>159</v>
      </c>
      <c r="E1557" t="s">
        <v>20</v>
      </c>
      <c r="F1557">
        <v>61</v>
      </c>
      <c r="G1557" t="s">
        <v>53</v>
      </c>
      <c r="H1557" t="s">
        <v>34</v>
      </c>
      <c r="I1557" t="b">
        <v>0</v>
      </c>
      <c r="K1557">
        <v>37</v>
      </c>
    </row>
    <row r="1558" spans="1:11" x14ac:dyDescent="0.35">
      <c r="A1558" t="s">
        <v>1677</v>
      </c>
      <c r="B1558" s="2">
        <v>45113.409722222219</v>
      </c>
      <c r="C1558" t="s">
        <v>129</v>
      </c>
      <c r="D1558" t="s">
        <v>214</v>
      </c>
      <c r="E1558" t="s">
        <v>43</v>
      </c>
      <c r="F1558">
        <v>38</v>
      </c>
      <c r="G1558" t="s">
        <v>89</v>
      </c>
      <c r="H1558" t="s">
        <v>68</v>
      </c>
      <c r="I1558" t="b">
        <v>1</v>
      </c>
      <c r="K1558">
        <v>37</v>
      </c>
    </row>
    <row r="1559" spans="1:11" x14ac:dyDescent="0.35">
      <c r="A1559" t="s">
        <v>1678</v>
      </c>
      <c r="B1559" s="2">
        <v>45113.445833333331</v>
      </c>
      <c r="C1559" t="s">
        <v>129</v>
      </c>
      <c r="D1559" t="s">
        <v>79</v>
      </c>
      <c r="E1559" t="s">
        <v>20</v>
      </c>
      <c r="F1559">
        <v>32</v>
      </c>
      <c r="G1559" t="s">
        <v>21</v>
      </c>
      <c r="H1559" t="s">
        <v>34</v>
      </c>
      <c r="I1559" t="b">
        <v>0</v>
      </c>
      <c r="J1559">
        <v>3</v>
      </c>
      <c r="K1559">
        <v>27</v>
      </c>
    </row>
    <row r="1560" spans="1:11" x14ac:dyDescent="0.35">
      <c r="A1560" t="s">
        <v>1679</v>
      </c>
      <c r="B1560" s="2">
        <v>45113.461805555547</v>
      </c>
      <c r="C1560" t="s">
        <v>12</v>
      </c>
      <c r="D1560" t="s">
        <v>148</v>
      </c>
      <c r="E1560" t="s">
        <v>14</v>
      </c>
      <c r="F1560">
        <v>69</v>
      </c>
      <c r="G1560" t="s">
        <v>15</v>
      </c>
      <c r="H1560" t="s">
        <v>34</v>
      </c>
      <c r="I1560" t="b">
        <v>1</v>
      </c>
      <c r="J1560">
        <v>1</v>
      </c>
      <c r="K1560">
        <v>39</v>
      </c>
    </row>
    <row r="1561" spans="1:11" x14ac:dyDescent="0.35">
      <c r="A1561" t="s">
        <v>1680</v>
      </c>
      <c r="B1561" s="2">
        <v>45113.491666666669</v>
      </c>
      <c r="C1561" t="s">
        <v>129</v>
      </c>
      <c r="D1561" t="s">
        <v>67</v>
      </c>
      <c r="E1561" t="s">
        <v>14</v>
      </c>
      <c r="F1561">
        <v>21</v>
      </c>
      <c r="G1561" t="s">
        <v>15</v>
      </c>
      <c r="H1561" t="s">
        <v>151</v>
      </c>
      <c r="I1561" t="b">
        <v>1</v>
      </c>
      <c r="K1561">
        <v>38</v>
      </c>
    </row>
    <row r="1562" spans="1:11" x14ac:dyDescent="0.35">
      <c r="A1562" t="s">
        <v>1681</v>
      </c>
      <c r="B1562" s="2">
        <v>45113.668055555558</v>
      </c>
      <c r="C1562" t="s">
        <v>70</v>
      </c>
      <c r="D1562" t="s">
        <v>58</v>
      </c>
      <c r="E1562" t="s">
        <v>20</v>
      </c>
      <c r="F1562">
        <v>49</v>
      </c>
      <c r="G1562" t="s">
        <v>38</v>
      </c>
      <c r="H1562" t="s">
        <v>16</v>
      </c>
      <c r="I1562" t="b">
        <v>1</v>
      </c>
      <c r="J1562">
        <v>2</v>
      </c>
      <c r="K1562">
        <v>21</v>
      </c>
    </row>
    <row r="1563" spans="1:11" x14ac:dyDescent="0.35">
      <c r="A1563" t="s">
        <v>1682</v>
      </c>
      <c r="B1563" s="2">
        <v>45113.724305555559</v>
      </c>
      <c r="C1563" t="s">
        <v>99</v>
      </c>
      <c r="D1563" t="s">
        <v>110</v>
      </c>
      <c r="E1563" t="s">
        <v>33</v>
      </c>
      <c r="F1563">
        <v>42</v>
      </c>
      <c r="G1563" t="s">
        <v>25</v>
      </c>
      <c r="H1563" t="s">
        <v>16</v>
      </c>
      <c r="I1563" t="b">
        <v>1</v>
      </c>
      <c r="J1563">
        <v>4</v>
      </c>
      <c r="K1563">
        <v>30</v>
      </c>
    </row>
    <row r="1564" spans="1:11" x14ac:dyDescent="0.35">
      <c r="A1564" t="s">
        <v>1683</v>
      </c>
      <c r="B1564" s="2">
        <v>45113.836805555547</v>
      </c>
      <c r="C1564" t="s">
        <v>27</v>
      </c>
      <c r="D1564" t="s">
        <v>126</v>
      </c>
      <c r="E1564" t="s">
        <v>14</v>
      </c>
      <c r="F1564">
        <v>75</v>
      </c>
      <c r="G1564" t="s">
        <v>53</v>
      </c>
      <c r="H1564" t="s">
        <v>16</v>
      </c>
      <c r="I1564" t="b">
        <v>0</v>
      </c>
      <c r="K1564">
        <v>34</v>
      </c>
    </row>
    <row r="1565" spans="1:11" x14ac:dyDescent="0.35">
      <c r="A1565" t="s">
        <v>1684</v>
      </c>
      <c r="B1565" s="2">
        <v>45113.839583333327</v>
      </c>
      <c r="C1565" t="s">
        <v>78</v>
      </c>
      <c r="D1565" t="s">
        <v>229</v>
      </c>
      <c r="E1565" t="s">
        <v>20</v>
      </c>
      <c r="F1565">
        <v>69</v>
      </c>
      <c r="G1565" t="s">
        <v>25</v>
      </c>
      <c r="H1565" t="s">
        <v>16</v>
      </c>
      <c r="I1565" t="b">
        <v>0</v>
      </c>
      <c r="K1565">
        <v>58</v>
      </c>
    </row>
    <row r="1566" spans="1:11" x14ac:dyDescent="0.35">
      <c r="A1566" t="s">
        <v>1685</v>
      </c>
      <c r="B1566" s="2">
        <v>45113.881944444453</v>
      </c>
      <c r="C1566" t="s">
        <v>55</v>
      </c>
      <c r="D1566" t="s">
        <v>229</v>
      </c>
      <c r="E1566" t="s">
        <v>14</v>
      </c>
      <c r="F1566">
        <v>64</v>
      </c>
      <c r="G1566" t="s">
        <v>89</v>
      </c>
      <c r="H1566" t="s">
        <v>34</v>
      </c>
      <c r="I1566" t="b">
        <v>1</v>
      </c>
      <c r="K1566">
        <v>50</v>
      </c>
    </row>
    <row r="1567" spans="1:11" x14ac:dyDescent="0.35">
      <c r="A1567" t="s">
        <v>1686</v>
      </c>
      <c r="B1567" s="2">
        <v>45113.897916666669</v>
      </c>
      <c r="C1567" t="s">
        <v>99</v>
      </c>
      <c r="D1567" t="s">
        <v>174</v>
      </c>
      <c r="E1567" t="s">
        <v>43</v>
      </c>
      <c r="F1567">
        <v>67</v>
      </c>
      <c r="G1567" t="s">
        <v>15</v>
      </c>
      <c r="H1567" t="s">
        <v>151</v>
      </c>
      <c r="I1567" t="b">
        <v>1</v>
      </c>
      <c r="K1567">
        <v>23</v>
      </c>
    </row>
    <row r="1568" spans="1:11" x14ac:dyDescent="0.35">
      <c r="A1568" t="s">
        <v>1687</v>
      </c>
      <c r="B1568" s="2">
        <v>45113.910416666673</v>
      </c>
      <c r="C1568" t="s">
        <v>51</v>
      </c>
      <c r="D1568" t="s">
        <v>263</v>
      </c>
      <c r="E1568" t="s">
        <v>20</v>
      </c>
      <c r="F1568">
        <v>56</v>
      </c>
      <c r="G1568" t="s">
        <v>21</v>
      </c>
      <c r="H1568" t="s">
        <v>34</v>
      </c>
      <c r="I1568" t="b">
        <v>0</v>
      </c>
      <c r="J1568">
        <v>0</v>
      </c>
      <c r="K1568">
        <v>44</v>
      </c>
    </row>
    <row r="1569" spans="1:11" x14ac:dyDescent="0.35">
      <c r="A1569" t="s">
        <v>1688</v>
      </c>
      <c r="B1569" s="2">
        <v>45113.929166666669</v>
      </c>
      <c r="C1569" t="s">
        <v>55</v>
      </c>
      <c r="D1569" t="s">
        <v>159</v>
      </c>
      <c r="E1569" t="s">
        <v>43</v>
      </c>
      <c r="F1569">
        <v>53</v>
      </c>
      <c r="G1569" t="s">
        <v>15</v>
      </c>
      <c r="H1569" t="s">
        <v>16</v>
      </c>
      <c r="I1569" t="b">
        <v>0</v>
      </c>
      <c r="K1569">
        <v>20</v>
      </c>
    </row>
    <row r="1570" spans="1:11" x14ac:dyDescent="0.35">
      <c r="A1570" t="s">
        <v>1689</v>
      </c>
      <c r="B1570" s="2">
        <v>45114.07916666667</v>
      </c>
      <c r="C1570" t="s">
        <v>45</v>
      </c>
      <c r="D1570" t="s">
        <v>101</v>
      </c>
      <c r="E1570" t="s">
        <v>14</v>
      </c>
      <c r="F1570">
        <v>55</v>
      </c>
      <c r="G1570" t="s">
        <v>38</v>
      </c>
      <c r="H1570" t="s">
        <v>16</v>
      </c>
      <c r="I1570" t="b">
        <v>0</v>
      </c>
      <c r="K1570">
        <v>53</v>
      </c>
    </row>
    <row r="1571" spans="1:11" x14ac:dyDescent="0.35">
      <c r="A1571" t="s">
        <v>1690</v>
      </c>
      <c r="B1571" s="2">
        <v>45114.188888888893</v>
      </c>
      <c r="C1571" t="s">
        <v>83</v>
      </c>
      <c r="D1571" t="s">
        <v>290</v>
      </c>
      <c r="E1571" t="s">
        <v>33</v>
      </c>
      <c r="F1571">
        <v>59</v>
      </c>
      <c r="G1571" t="s">
        <v>15</v>
      </c>
      <c r="H1571" t="s">
        <v>34</v>
      </c>
      <c r="I1571" t="b">
        <v>1</v>
      </c>
      <c r="K1571">
        <v>22</v>
      </c>
    </row>
    <row r="1572" spans="1:11" x14ac:dyDescent="0.35">
      <c r="A1572" t="s">
        <v>1691</v>
      </c>
      <c r="B1572" s="2">
        <v>45114.213888888888</v>
      </c>
      <c r="C1572" t="s">
        <v>33</v>
      </c>
      <c r="D1572" t="s">
        <v>174</v>
      </c>
      <c r="E1572" t="s">
        <v>14</v>
      </c>
      <c r="F1572">
        <v>4</v>
      </c>
      <c r="G1572" t="s">
        <v>53</v>
      </c>
      <c r="H1572" t="s">
        <v>16</v>
      </c>
      <c r="I1572" t="b">
        <v>1</v>
      </c>
      <c r="J1572">
        <v>4</v>
      </c>
      <c r="K1572">
        <v>20</v>
      </c>
    </row>
    <row r="1573" spans="1:11" x14ac:dyDescent="0.35">
      <c r="A1573" t="s">
        <v>1692</v>
      </c>
      <c r="B1573" s="2">
        <v>45114.281944444447</v>
      </c>
      <c r="C1573" t="s">
        <v>99</v>
      </c>
      <c r="D1573" t="s">
        <v>123</v>
      </c>
      <c r="E1573" t="s">
        <v>14</v>
      </c>
      <c r="F1573">
        <v>25</v>
      </c>
      <c r="G1573" t="s">
        <v>21</v>
      </c>
      <c r="H1573" t="s">
        <v>34</v>
      </c>
      <c r="I1573" t="b">
        <v>1</v>
      </c>
      <c r="K1573">
        <v>47</v>
      </c>
    </row>
    <row r="1574" spans="1:11" x14ac:dyDescent="0.35">
      <c r="A1574" t="s">
        <v>1693</v>
      </c>
      <c r="B1574" s="2">
        <v>45114.305555555547</v>
      </c>
      <c r="C1574" t="s">
        <v>18</v>
      </c>
      <c r="D1574" t="s">
        <v>95</v>
      </c>
      <c r="E1574" t="s">
        <v>20</v>
      </c>
      <c r="F1574">
        <v>24</v>
      </c>
      <c r="G1574" t="s">
        <v>53</v>
      </c>
      <c r="H1574" t="s">
        <v>16</v>
      </c>
      <c r="I1574" t="b">
        <v>0</v>
      </c>
      <c r="K1574">
        <v>18</v>
      </c>
    </row>
    <row r="1575" spans="1:11" x14ac:dyDescent="0.35">
      <c r="A1575" t="s">
        <v>1694</v>
      </c>
      <c r="B1575" s="2">
        <v>45114.32916666667</v>
      </c>
      <c r="C1575" t="s">
        <v>108</v>
      </c>
      <c r="D1575" t="s">
        <v>40</v>
      </c>
      <c r="E1575" t="s">
        <v>33</v>
      </c>
      <c r="F1575">
        <v>51</v>
      </c>
      <c r="G1575" t="s">
        <v>15</v>
      </c>
      <c r="H1575" t="s">
        <v>29</v>
      </c>
      <c r="I1575" t="b">
        <v>0</v>
      </c>
      <c r="K1575">
        <v>13</v>
      </c>
    </row>
    <row r="1576" spans="1:11" x14ac:dyDescent="0.35">
      <c r="A1576" t="s">
        <v>1695</v>
      </c>
      <c r="B1576" s="2">
        <v>45114.354166666657</v>
      </c>
      <c r="C1576" t="s">
        <v>70</v>
      </c>
      <c r="D1576" t="s">
        <v>219</v>
      </c>
      <c r="E1576" t="s">
        <v>33</v>
      </c>
      <c r="F1576">
        <v>26</v>
      </c>
      <c r="G1576" t="s">
        <v>38</v>
      </c>
      <c r="H1576" t="s">
        <v>149</v>
      </c>
      <c r="I1576" t="b">
        <v>1</v>
      </c>
      <c r="J1576">
        <v>3</v>
      </c>
      <c r="K1576">
        <v>10</v>
      </c>
    </row>
    <row r="1577" spans="1:11" x14ac:dyDescent="0.35">
      <c r="A1577" t="s">
        <v>1696</v>
      </c>
      <c r="B1577" s="2">
        <v>45114.429166666669</v>
      </c>
      <c r="C1577" t="s">
        <v>129</v>
      </c>
      <c r="D1577" t="s">
        <v>134</v>
      </c>
      <c r="E1577" t="s">
        <v>33</v>
      </c>
      <c r="F1577">
        <v>76</v>
      </c>
      <c r="G1577" t="s">
        <v>47</v>
      </c>
      <c r="H1577" t="s">
        <v>16</v>
      </c>
      <c r="I1577" t="b">
        <v>1</v>
      </c>
      <c r="K1577">
        <v>27</v>
      </c>
    </row>
    <row r="1578" spans="1:11" x14ac:dyDescent="0.35">
      <c r="A1578" t="s">
        <v>1697</v>
      </c>
      <c r="B1578" s="2">
        <v>45114.526388888888</v>
      </c>
      <c r="C1578" t="s">
        <v>117</v>
      </c>
      <c r="D1578" t="s">
        <v>112</v>
      </c>
      <c r="E1578" t="s">
        <v>43</v>
      </c>
      <c r="F1578">
        <v>64</v>
      </c>
      <c r="G1578" t="s">
        <v>38</v>
      </c>
      <c r="H1578" t="s">
        <v>34</v>
      </c>
      <c r="I1578" t="b">
        <v>1</v>
      </c>
      <c r="K1578">
        <v>38</v>
      </c>
    </row>
    <row r="1579" spans="1:11" x14ac:dyDescent="0.35">
      <c r="A1579" t="s">
        <v>1698</v>
      </c>
      <c r="B1579" s="2">
        <v>45114.573611111111</v>
      </c>
      <c r="C1579" t="s">
        <v>23</v>
      </c>
      <c r="D1579" t="s">
        <v>174</v>
      </c>
      <c r="E1579" t="s">
        <v>43</v>
      </c>
      <c r="F1579">
        <v>58</v>
      </c>
      <c r="G1579" t="s">
        <v>53</v>
      </c>
      <c r="H1579" t="s">
        <v>34</v>
      </c>
      <c r="I1579" t="b">
        <v>1</v>
      </c>
      <c r="K1579">
        <v>26</v>
      </c>
    </row>
    <row r="1580" spans="1:11" x14ac:dyDescent="0.35">
      <c r="A1580" t="s">
        <v>1699</v>
      </c>
      <c r="B1580" s="2">
        <v>45114.671527777777</v>
      </c>
      <c r="C1580" t="s">
        <v>129</v>
      </c>
      <c r="D1580" t="s">
        <v>24</v>
      </c>
      <c r="E1580" t="s">
        <v>43</v>
      </c>
      <c r="F1580">
        <v>13</v>
      </c>
      <c r="G1580" t="s">
        <v>15</v>
      </c>
      <c r="H1580" t="s">
        <v>16</v>
      </c>
      <c r="I1580" t="b">
        <v>0</v>
      </c>
      <c r="K1580">
        <v>48</v>
      </c>
    </row>
    <row r="1581" spans="1:11" x14ac:dyDescent="0.35">
      <c r="A1581" t="s">
        <v>1700</v>
      </c>
      <c r="B1581" s="2">
        <v>45114.741666666669</v>
      </c>
      <c r="C1581" t="s">
        <v>73</v>
      </c>
      <c r="D1581" t="s">
        <v>209</v>
      </c>
      <c r="E1581" t="s">
        <v>20</v>
      </c>
      <c r="F1581">
        <v>30</v>
      </c>
      <c r="G1581" t="s">
        <v>89</v>
      </c>
      <c r="H1581" t="s">
        <v>16</v>
      </c>
      <c r="I1581" t="b">
        <v>0</v>
      </c>
      <c r="J1581">
        <v>6</v>
      </c>
      <c r="K1581">
        <v>31</v>
      </c>
    </row>
    <row r="1582" spans="1:11" x14ac:dyDescent="0.35">
      <c r="A1582" t="s">
        <v>1701</v>
      </c>
      <c r="B1582" s="2">
        <v>45114.777083333327</v>
      </c>
      <c r="C1582" t="s">
        <v>18</v>
      </c>
      <c r="D1582" t="s">
        <v>244</v>
      </c>
      <c r="E1582" t="s">
        <v>14</v>
      </c>
      <c r="F1582">
        <v>36</v>
      </c>
      <c r="G1582" t="s">
        <v>61</v>
      </c>
      <c r="H1582" t="s">
        <v>16</v>
      </c>
      <c r="I1582" t="b">
        <v>0</v>
      </c>
      <c r="K1582">
        <v>45</v>
      </c>
    </row>
    <row r="1583" spans="1:11" x14ac:dyDescent="0.35">
      <c r="A1583" t="s">
        <v>1702</v>
      </c>
      <c r="B1583" s="2">
        <v>45114.913888888892</v>
      </c>
      <c r="C1583" t="s">
        <v>70</v>
      </c>
      <c r="D1583" t="s">
        <v>282</v>
      </c>
      <c r="E1583" t="s">
        <v>33</v>
      </c>
      <c r="F1583">
        <v>37</v>
      </c>
      <c r="G1583" t="s">
        <v>25</v>
      </c>
      <c r="H1583" t="s">
        <v>151</v>
      </c>
      <c r="I1583" t="b">
        <v>0</v>
      </c>
      <c r="J1583">
        <v>5</v>
      </c>
      <c r="K1583">
        <v>39</v>
      </c>
    </row>
    <row r="1584" spans="1:11" x14ac:dyDescent="0.35">
      <c r="A1584" t="s">
        <v>1703</v>
      </c>
      <c r="B1584" s="2">
        <v>45115.034722222219</v>
      </c>
      <c r="C1584" t="s">
        <v>129</v>
      </c>
      <c r="D1584" t="s">
        <v>63</v>
      </c>
      <c r="E1584" t="s">
        <v>20</v>
      </c>
      <c r="F1584">
        <v>41</v>
      </c>
      <c r="G1584" t="s">
        <v>89</v>
      </c>
      <c r="H1584" t="s">
        <v>151</v>
      </c>
      <c r="I1584" t="b">
        <v>0</v>
      </c>
      <c r="K1584">
        <v>26</v>
      </c>
    </row>
    <row r="1585" spans="1:11" x14ac:dyDescent="0.35">
      <c r="A1585" t="s">
        <v>1704</v>
      </c>
      <c r="B1585" s="2">
        <v>45115.102777777778</v>
      </c>
      <c r="C1585" t="s">
        <v>78</v>
      </c>
      <c r="D1585" t="s">
        <v>79</v>
      </c>
      <c r="E1585" t="s">
        <v>14</v>
      </c>
      <c r="F1585">
        <v>19</v>
      </c>
      <c r="G1585" t="s">
        <v>15</v>
      </c>
      <c r="H1585" t="s">
        <v>16</v>
      </c>
      <c r="I1585" t="b">
        <v>1</v>
      </c>
      <c r="K1585">
        <v>48</v>
      </c>
    </row>
    <row r="1586" spans="1:11" x14ac:dyDescent="0.35">
      <c r="A1586" t="s">
        <v>1705</v>
      </c>
      <c r="B1586" s="2">
        <v>45115.102777777778</v>
      </c>
      <c r="C1586" t="s">
        <v>122</v>
      </c>
      <c r="D1586" t="s">
        <v>144</v>
      </c>
      <c r="E1586" t="s">
        <v>43</v>
      </c>
      <c r="F1586">
        <v>43</v>
      </c>
      <c r="G1586" t="s">
        <v>89</v>
      </c>
      <c r="H1586" t="s">
        <v>16</v>
      </c>
      <c r="I1586" t="b">
        <v>1</v>
      </c>
      <c r="J1586">
        <v>0</v>
      </c>
      <c r="K1586">
        <v>21</v>
      </c>
    </row>
    <row r="1587" spans="1:11" x14ac:dyDescent="0.35">
      <c r="A1587" t="s">
        <v>1706</v>
      </c>
      <c r="B1587" s="2">
        <v>45115.12222222222</v>
      </c>
      <c r="C1587" t="s">
        <v>76</v>
      </c>
      <c r="D1587" t="s">
        <v>24</v>
      </c>
      <c r="E1587" t="s">
        <v>20</v>
      </c>
      <c r="F1587">
        <v>58</v>
      </c>
      <c r="G1587" t="s">
        <v>89</v>
      </c>
      <c r="H1587" t="s">
        <v>16</v>
      </c>
      <c r="I1587" t="b">
        <v>0</v>
      </c>
      <c r="K1587">
        <v>59</v>
      </c>
    </row>
    <row r="1588" spans="1:11" x14ac:dyDescent="0.35">
      <c r="A1588" t="s">
        <v>1707</v>
      </c>
      <c r="B1588" s="2">
        <v>45115.179166666669</v>
      </c>
      <c r="C1588" t="s">
        <v>108</v>
      </c>
      <c r="D1588" t="s">
        <v>65</v>
      </c>
      <c r="E1588" t="s">
        <v>14</v>
      </c>
      <c r="F1588">
        <v>9</v>
      </c>
      <c r="G1588" t="s">
        <v>15</v>
      </c>
      <c r="H1588" t="s">
        <v>16</v>
      </c>
      <c r="I1588" t="b">
        <v>1</v>
      </c>
      <c r="K1588">
        <v>42</v>
      </c>
    </row>
    <row r="1589" spans="1:11" x14ac:dyDescent="0.35">
      <c r="A1589" t="s">
        <v>1708</v>
      </c>
      <c r="B1589" s="2">
        <v>45115.238194444442</v>
      </c>
      <c r="C1589" t="s">
        <v>129</v>
      </c>
      <c r="D1589" t="s">
        <v>146</v>
      </c>
      <c r="E1589" t="s">
        <v>14</v>
      </c>
      <c r="F1589">
        <v>22</v>
      </c>
      <c r="G1589" t="s">
        <v>53</v>
      </c>
      <c r="H1589" t="s">
        <v>16</v>
      </c>
      <c r="I1589" t="b">
        <v>1</v>
      </c>
      <c r="J1589">
        <v>2</v>
      </c>
      <c r="K1589">
        <v>13</v>
      </c>
    </row>
    <row r="1590" spans="1:11" x14ac:dyDescent="0.35">
      <c r="A1590" t="s">
        <v>1709</v>
      </c>
      <c r="B1590" s="2">
        <v>45115.262499999997</v>
      </c>
      <c r="C1590" t="s">
        <v>184</v>
      </c>
      <c r="D1590" t="s">
        <v>176</v>
      </c>
      <c r="E1590" t="s">
        <v>33</v>
      </c>
      <c r="F1590">
        <v>20</v>
      </c>
      <c r="G1590" t="s">
        <v>15</v>
      </c>
      <c r="H1590" t="s">
        <v>68</v>
      </c>
      <c r="I1590" t="b">
        <v>0</v>
      </c>
      <c r="J1590">
        <v>10</v>
      </c>
      <c r="K1590">
        <v>30</v>
      </c>
    </row>
    <row r="1591" spans="1:11" x14ac:dyDescent="0.35">
      <c r="A1591" t="s">
        <v>1710</v>
      </c>
      <c r="B1591" s="2">
        <v>45115.311805555553</v>
      </c>
      <c r="C1591" t="s">
        <v>23</v>
      </c>
      <c r="D1591" t="s">
        <v>112</v>
      </c>
      <c r="E1591" t="s">
        <v>14</v>
      </c>
      <c r="F1591">
        <v>64</v>
      </c>
      <c r="G1591" t="s">
        <v>38</v>
      </c>
      <c r="H1591" t="s">
        <v>16</v>
      </c>
      <c r="I1591" t="b">
        <v>1</v>
      </c>
      <c r="J1591">
        <v>10</v>
      </c>
      <c r="K1591">
        <v>12</v>
      </c>
    </row>
    <row r="1592" spans="1:11" x14ac:dyDescent="0.35">
      <c r="A1592" t="s">
        <v>1711</v>
      </c>
      <c r="B1592" s="2">
        <v>45115.377083333333</v>
      </c>
      <c r="C1592" t="s">
        <v>73</v>
      </c>
      <c r="D1592" t="s">
        <v>63</v>
      </c>
      <c r="E1592" t="s">
        <v>43</v>
      </c>
      <c r="F1592">
        <v>8</v>
      </c>
      <c r="G1592" t="s">
        <v>61</v>
      </c>
      <c r="H1592" t="s">
        <v>29</v>
      </c>
      <c r="I1592" t="b">
        <v>0</v>
      </c>
      <c r="K1592">
        <v>19</v>
      </c>
    </row>
    <row r="1593" spans="1:11" x14ac:dyDescent="0.35">
      <c r="A1593" t="s">
        <v>1712</v>
      </c>
      <c r="B1593" s="2">
        <v>45115.387499999997</v>
      </c>
      <c r="C1593" t="s">
        <v>129</v>
      </c>
      <c r="D1593" t="s">
        <v>97</v>
      </c>
      <c r="E1593" t="s">
        <v>33</v>
      </c>
      <c r="F1593">
        <v>59</v>
      </c>
      <c r="G1593" t="s">
        <v>53</v>
      </c>
      <c r="H1593" t="s">
        <v>34</v>
      </c>
      <c r="I1593" t="b">
        <v>0</v>
      </c>
      <c r="K1593">
        <v>50</v>
      </c>
    </row>
    <row r="1594" spans="1:11" x14ac:dyDescent="0.35">
      <c r="A1594" t="s">
        <v>1713</v>
      </c>
      <c r="B1594" s="2">
        <v>45115.4375</v>
      </c>
      <c r="C1594" t="s">
        <v>108</v>
      </c>
      <c r="D1594" t="s">
        <v>81</v>
      </c>
      <c r="E1594" t="s">
        <v>33</v>
      </c>
      <c r="F1594">
        <v>23</v>
      </c>
      <c r="G1594" t="s">
        <v>89</v>
      </c>
      <c r="H1594" t="s">
        <v>16</v>
      </c>
      <c r="I1594" t="b">
        <v>1</v>
      </c>
      <c r="K1594">
        <v>52</v>
      </c>
    </row>
    <row r="1595" spans="1:11" x14ac:dyDescent="0.35">
      <c r="A1595" t="s">
        <v>1714</v>
      </c>
      <c r="B1595" s="2">
        <v>45115.500694444447</v>
      </c>
      <c r="C1595" t="s">
        <v>23</v>
      </c>
      <c r="D1595" t="s">
        <v>219</v>
      </c>
      <c r="E1595" t="s">
        <v>20</v>
      </c>
      <c r="F1595">
        <v>12</v>
      </c>
      <c r="G1595" t="s">
        <v>25</v>
      </c>
      <c r="H1595" t="s">
        <v>16</v>
      </c>
      <c r="I1595" t="b">
        <v>1</v>
      </c>
      <c r="J1595">
        <v>2</v>
      </c>
      <c r="K1595">
        <v>57</v>
      </c>
    </row>
    <row r="1596" spans="1:11" x14ac:dyDescent="0.35">
      <c r="A1596" t="s">
        <v>1715</v>
      </c>
      <c r="B1596" s="2">
        <v>45115.520833333343</v>
      </c>
      <c r="C1596" t="s">
        <v>31</v>
      </c>
      <c r="D1596" t="s">
        <v>186</v>
      </c>
      <c r="E1596" t="s">
        <v>20</v>
      </c>
      <c r="F1596">
        <v>43</v>
      </c>
      <c r="G1596" t="s">
        <v>38</v>
      </c>
      <c r="H1596" t="s">
        <v>16</v>
      </c>
      <c r="I1596" t="b">
        <v>0</v>
      </c>
      <c r="J1596">
        <v>10</v>
      </c>
      <c r="K1596">
        <v>42</v>
      </c>
    </row>
    <row r="1597" spans="1:11" x14ac:dyDescent="0.35">
      <c r="A1597" t="s">
        <v>1716</v>
      </c>
      <c r="B1597" s="2">
        <v>45115.564583333333</v>
      </c>
      <c r="C1597" t="s">
        <v>70</v>
      </c>
      <c r="D1597" t="s">
        <v>46</v>
      </c>
      <c r="E1597" t="s">
        <v>20</v>
      </c>
      <c r="F1597">
        <v>26</v>
      </c>
      <c r="G1597" t="s">
        <v>89</v>
      </c>
      <c r="H1597" t="s">
        <v>269</v>
      </c>
      <c r="I1597" t="b">
        <v>0</v>
      </c>
      <c r="K1597">
        <v>55</v>
      </c>
    </row>
    <row r="1598" spans="1:11" x14ac:dyDescent="0.35">
      <c r="A1598" t="s">
        <v>1717</v>
      </c>
      <c r="B1598" s="2">
        <v>45115.859027777777</v>
      </c>
      <c r="C1598" t="s">
        <v>23</v>
      </c>
      <c r="D1598" t="s">
        <v>229</v>
      </c>
      <c r="E1598" t="s">
        <v>20</v>
      </c>
      <c r="F1598">
        <v>58</v>
      </c>
      <c r="G1598" t="s">
        <v>25</v>
      </c>
      <c r="H1598" t="s">
        <v>16</v>
      </c>
      <c r="I1598" t="b">
        <v>1</v>
      </c>
      <c r="K1598">
        <v>46</v>
      </c>
    </row>
    <row r="1599" spans="1:11" x14ac:dyDescent="0.35">
      <c r="A1599" t="s">
        <v>1718</v>
      </c>
      <c r="B1599" s="2">
        <v>45116.007638888892</v>
      </c>
      <c r="C1599" t="s">
        <v>70</v>
      </c>
      <c r="D1599" t="s">
        <v>412</v>
      </c>
      <c r="E1599" t="s">
        <v>14</v>
      </c>
      <c r="F1599">
        <v>9</v>
      </c>
      <c r="G1599" t="s">
        <v>15</v>
      </c>
      <c r="H1599" t="s">
        <v>16</v>
      </c>
      <c r="I1599" t="b">
        <v>1</v>
      </c>
      <c r="K1599">
        <v>41</v>
      </c>
    </row>
    <row r="1600" spans="1:11" x14ac:dyDescent="0.35">
      <c r="A1600" t="s">
        <v>1719</v>
      </c>
      <c r="B1600" s="2">
        <v>45116.03402777778</v>
      </c>
      <c r="C1600" t="s">
        <v>91</v>
      </c>
      <c r="D1600" t="s">
        <v>214</v>
      </c>
      <c r="E1600" t="s">
        <v>20</v>
      </c>
      <c r="F1600">
        <v>34</v>
      </c>
      <c r="G1600" t="s">
        <v>15</v>
      </c>
      <c r="H1600" t="s">
        <v>16</v>
      </c>
      <c r="I1600" t="b">
        <v>1</v>
      </c>
      <c r="K1600">
        <v>59</v>
      </c>
    </row>
    <row r="1601" spans="1:11" x14ac:dyDescent="0.35">
      <c r="A1601" t="s">
        <v>1720</v>
      </c>
      <c r="B1601" s="2">
        <v>45116.165972222218</v>
      </c>
      <c r="C1601" t="s">
        <v>88</v>
      </c>
      <c r="D1601" t="s">
        <v>28</v>
      </c>
      <c r="E1601" t="s">
        <v>20</v>
      </c>
      <c r="F1601">
        <v>19</v>
      </c>
      <c r="G1601" t="s">
        <v>38</v>
      </c>
      <c r="H1601" t="s">
        <v>34</v>
      </c>
      <c r="I1601" t="b">
        <v>0</v>
      </c>
      <c r="K1601">
        <v>19</v>
      </c>
    </row>
    <row r="1602" spans="1:11" x14ac:dyDescent="0.35">
      <c r="A1602" t="s">
        <v>1721</v>
      </c>
      <c r="B1602" s="2">
        <v>45116.181944444441</v>
      </c>
      <c r="C1602" t="s">
        <v>117</v>
      </c>
      <c r="D1602" t="s">
        <v>144</v>
      </c>
      <c r="E1602" t="s">
        <v>33</v>
      </c>
      <c r="F1602">
        <v>54</v>
      </c>
      <c r="G1602" t="s">
        <v>25</v>
      </c>
      <c r="H1602" t="s">
        <v>16</v>
      </c>
      <c r="I1602" t="b">
        <v>0</v>
      </c>
      <c r="J1602">
        <v>0</v>
      </c>
      <c r="K1602">
        <v>38</v>
      </c>
    </row>
    <row r="1603" spans="1:11" x14ac:dyDescent="0.35">
      <c r="A1603" t="s">
        <v>1722</v>
      </c>
      <c r="B1603" s="2">
        <v>45116.211805555547</v>
      </c>
      <c r="C1603" t="s">
        <v>122</v>
      </c>
      <c r="D1603" t="s">
        <v>174</v>
      </c>
      <c r="E1603" t="s">
        <v>43</v>
      </c>
      <c r="F1603">
        <v>76</v>
      </c>
      <c r="G1603" t="s">
        <v>38</v>
      </c>
      <c r="H1603" t="s">
        <v>16</v>
      </c>
      <c r="I1603" t="b">
        <v>0</v>
      </c>
      <c r="K1603">
        <v>35</v>
      </c>
    </row>
    <row r="1604" spans="1:11" x14ac:dyDescent="0.35">
      <c r="A1604" t="s">
        <v>1723</v>
      </c>
      <c r="B1604" s="2">
        <v>45116.248611111107</v>
      </c>
      <c r="C1604" t="s">
        <v>184</v>
      </c>
      <c r="D1604" t="s">
        <v>148</v>
      </c>
      <c r="E1604" t="s">
        <v>20</v>
      </c>
      <c r="F1604">
        <v>4</v>
      </c>
      <c r="G1604" t="s">
        <v>15</v>
      </c>
      <c r="H1604" t="s">
        <v>34</v>
      </c>
      <c r="I1604" t="b">
        <v>0</v>
      </c>
      <c r="K1604">
        <v>53</v>
      </c>
    </row>
    <row r="1605" spans="1:11" x14ac:dyDescent="0.35">
      <c r="A1605" t="s">
        <v>1724</v>
      </c>
      <c r="B1605" s="2">
        <v>45116.319444444453</v>
      </c>
      <c r="C1605" t="s">
        <v>45</v>
      </c>
      <c r="D1605" t="s">
        <v>137</v>
      </c>
      <c r="E1605" t="s">
        <v>43</v>
      </c>
      <c r="F1605">
        <v>56</v>
      </c>
      <c r="G1605" t="s">
        <v>38</v>
      </c>
      <c r="H1605" t="s">
        <v>16</v>
      </c>
      <c r="I1605" t="b">
        <v>0</v>
      </c>
      <c r="K1605">
        <v>11</v>
      </c>
    </row>
    <row r="1606" spans="1:11" x14ac:dyDescent="0.35">
      <c r="A1606" t="s">
        <v>1725</v>
      </c>
      <c r="B1606" s="2">
        <v>45116.650694444441</v>
      </c>
      <c r="C1606" t="s">
        <v>122</v>
      </c>
      <c r="D1606" t="s">
        <v>170</v>
      </c>
      <c r="E1606" t="s">
        <v>43</v>
      </c>
      <c r="F1606">
        <v>42</v>
      </c>
      <c r="G1606" t="s">
        <v>89</v>
      </c>
      <c r="H1606" t="s">
        <v>34</v>
      </c>
      <c r="I1606" t="b">
        <v>1</v>
      </c>
      <c r="K1606">
        <v>44</v>
      </c>
    </row>
    <row r="1607" spans="1:11" x14ac:dyDescent="0.35">
      <c r="A1607" t="s">
        <v>1726</v>
      </c>
      <c r="B1607" s="2">
        <v>45116.73541666667</v>
      </c>
      <c r="C1607" t="s">
        <v>73</v>
      </c>
      <c r="D1607" t="s">
        <v>219</v>
      </c>
      <c r="E1607" t="s">
        <v>43</v>
      </c>
      <c r="F1607">
        <v>30</v>
      </c>
      <c r="G1607" t="s">
        <v>15</v>
      </c>
      <c r="H1607" t="s">
        <v>34</v>
      </c>
      <c r="I1607" t="b">
        <v>0</v>
      </c>
      <c r="K1607">
        <v>31</v>
      </c>
    </row>
    <row r="1608" spans="1:11" x14ac:dyDescent="0.35">
      <c r="A1608" t="s">
        <v>1727</v>
      </c>
      <c r="B1608" s="2">
        <v>45116.888194444437</v>
      </c>
      <c r="C1608" t="s">
        <v>83</v>
      </c>
      <c r="D1608" t="s">
        <v>146</v>
      </c>
      <c r="E1608" t="s">
        <v>20</v>
      </c>
      <c r="F1608">
        <v>45</v>
      </c>
      <c r="G1608" t="s">
        <v>25</v>
      </c>
      <c r="H1608" t="s">
        <v>16</v>
      </c>
      <c r="I1608" t="b">
        <v>0</v>
      </c>
      <c r="K1608">
        <v>49</v>
      </c>
    </row>
    <row r="1609" spans="1:11" x14ac:dyDescent="0.35">
      <c r="A1609" t="s">
        <v>1728</v>
      </c>
      <c r="B1609" s="2">
        <v>45116.94027777778</v>
      </c>
      <c r="C1609" t="s">
        <v>27</v>
      </c>
      <c r="D1609" t="s">
        <v>81</v>
      </c>
      <c r="E1609" t="s">
        <v>43</v>
      </c>
      <c r="F1609">
        <v>45</v>
      </c>
      <c r="G1609" t="s">
        <v>15</v>
      </c>
      <c r="H1609" t="s">
        <v>34</v>
      </c>
      <c r="I1609" t="b">
        <v>0</v>
      </c>
      <c r="K1609">
        <v>22</v>
      </c>
    </row>
    <row r="1610" spans="1:11" x14ac:dyDescent="0.35">
      <c r="A1610" t="s">
        <v>1729</v>
      </c>
      <c r="B1610" s="2">
        <v>45117.145833333343</v>
      </c>
      <c r="C1610" t="s">
        <v>55</v>
      </c>
      <c r="D1610" t="s">
        <v>120</v>
      </c>
      <c r="E1610" t="s">
        <v>20</v>
      </c>
      <c r="F1610">
        <v>59</v>
      </c>
      <c r="G1610" t="s">
        <v>25</v>
      </c>
      <c r="H1610" t="s">
        <v>34</v>
      </c>
      <c r="I1610" t="b">
        <v>0</v>
      </c>
      <c r="J1610">
        <v>2</v>
      </c>
      <c r="K1610">
        <v>54</v>
      </c>
    </row>
    <row r="1611" spans="1:11" x14ac:dyDescent="0.35">
      <c r="A1611" t="s">
        <v>1730</v>
      </c>
      <c r="B1611" s="2">
        <v>45117.184027777781</v>
      </c>
      <c r="C1611" t="s">
        <v>122</v>
      </c>
      <c r="D1611" t="s">
        <v>137</v>
      </c>
      <c r="E1611" t="s">
        <v>33</v>
      </c>
      <c r="F1611">
        <v>39</v>
      </c>
      <c r="G1611" t="s">
        <v>25</v>
      </c>
      <c r="H1611" t="s">
        <v>16</v>
      </c>
      <c r="I1611" t="b">
        <v>1</v>
      </c>
      <c r="K1611">
        <v>16</v>
      </c>
    </row>
    <row r="1612" spans="1:11" x14ac:dyDescent="0.35">
      <c r="A1612" t="s">
        <v>1731</v>
      </c>
      <c r="B1612" s="2">
        <v>45117.201388888891</v>
      </c>
      <c r="C1612" t="s">
        <v>73</v>
      </c>
      <c r="D1612" t="s">
        <v>67</v>
      </c>
      <c r="E1612" t="s">
        <v>43</v>
      </c>
      <c r="F1612">
        <v>45</v>
      </c>
      <c r="G1612" t="s">
        <v>21</v>
      </c>
      <c r="H1612" t="s">
        <v>29</v>
      </c>
      <c r="I1612" t="b">
        <v>1</v>
      </c>
      <c r="J1612">
        <v>4</v>
      </c>
      <c r="K1612">
        <v>47</v>
      </c>
    </row>
    <row r="1613" spans="1:11" x14ac:dyDescent="0.35">
      <c r="A1613" t="s">
        <v>1732</v>
      </c>
      <c r="B1613" s="2">
        <v>45117.223611111112</v>
      </c>
      <c r="C1613" t="s">
        <v>55</v>
      </c>
      <c r="D1613" t="s">
        <v>13</v>
      </c>
      <c r="E1613" t="s">
        <v>20</v>
      </c>
      <c r="F1613">
        <v>35</v>
      </c>
      <c r="G1613" t="s">
        <v>15</v>
      </c>
      <c r="H1613" t="s">
        <v>16</v>
      </c>
      <c r="I1613" t="b">
        <v>0</v>
      </c>
      <c r="K1613">
        <v>24</v>
      </c>
    </row>
    <row r="1614" spans="1:11" x14ac:dyDescent="0.35">
      <c r="A1614" t="s">
        <v>1733</v>
      </c>
      <c r="B1614" s="2">
        <v>45117.239583333343</v>
      </c>
      <c r="C1614" t="s">
        <v>57</v>
      </c>
      <c r="D1614" t="s">
        <v>148</v>
      </c>
      <c r="E1614" t="s">
        <v>33</v>
      </c>
      <c r="F1614">
        <v>58</v>
      </c>
      <c r="G1614" t="s">
        <v>89</v>
      </c>
      <c r="H1614" t="s">
        <v>16</v>
      </c>
      <c r="I1614" t="b">
        <v>0</v>
      </c>
      <c r="K1614">
        <v>43</v>
      </c>
    </row>
    <row r="1615" spans="1:11" x14ac:dyDescent="0.35">
      <c r="A1615" t="s">
        <v>1734</v>
      </c>
      <c r="B1615" s="2">
        <v>45117.415277777778</v>
      </c>
      <c r="C1615" t="s">
        <v>51</v>
      </c>
      <c r="D1615" t="s">
        <v>412</v>
      </c>
      <c r="E1615" t="s">
        <v>43</v>
      </c>
      <c r="F1615">
        <v>7</v>
      </c>
      <c r="G1615" t="s">
        <v>25</v>
      </c>
      <c r="H1615" t="s">
        <v>16</v>
      </c>
      <c r="I1615" t="b">
        <v>1</v>
      </c>
      <c r="J1615">
        <v>5</v>
      </c>
      <c r="K1615">
        <v>38</v>
      </c>
    </row>
    <row r="1616" spans="1:11" x14ac:dyDescent="0.35">
      <c r="A1616" t="s">
        <v>1735</v>
      </c>
      <c r="B1616" s="2">
        <v>45117.475694444453</v>
      </c>
      <c r="C1616" t="s">
        <v>45</v>
      </c>
      <c r="D1616" t="s">
        <v>203</v>
      </c>
      <c r="E1616" t="s">
        <v>20</v>
      </c>
      <c r="F1616">
        <v>14</v>
      </c>
      <c r="G1616" t="s">
        <v>89</v>
      </c>
      <c r="H1616" t="s">
        <v>16</v>
      </c>
      <c r="I1616" t="b">
        <v>1</v>
      </c>
      <c r="K1616">
        <v>41</v>
      </c>
    </row>
    <row r="1617" spans="1:11" x14ac:dyDescent="0.35">
      <c r="A1617" t="s">
        <v>1736</v>
      </c>
      <c r="B1617" s="2">
        <v>45117.649305555547</v>
      </c>
      <c r="C1617" t="s">
        <v>76</v>
      </c>
      <c r="D1617" t="s">
        <v>186</v>
      </c>
      <c r="E1617" t="s">
        <v>43</v>
      </c>
      <c r="F1617">
        <v>71</v>
      </c>
      <c r="G1617" t="s">
        <v>38</v>
      </c>
      <c r="H1617" t="s">
        <v>16</v>
      </c>
      <c r="I1617" t="b">
        <v>0</v>
      </c>
      <c r="K1617">
        <v>34</v>
      </c>
    </row>
    <row r="1618" spans="1:11" x14ac:dyDescent="0.35">
      <c r="A1618" t="s">
        <v>1737</v>
      </c>
      <c r="B1618" s="2">
        <v>45117.668055555558</v>
      </c>
      <c r="C1618" t="s">
        <v>20</v>
      </c>
      <c r="D1618" t="s">
        <v>110</v>
      </c>
      <c r="E1618" t="s">
        <v>43</v>
      </c>
      <c r="F1618">
        <v>36</v>
      </c>
      <c r="G1618" t="s">
        <v>89</v>
      </c>
      <c r="H1618" t="s">
        <v>16</v>
      </c>
      <c r="I1618" t="b">
        <v>1</v>
      </c>
      <c r="K1618">
        <v>59</v>
      </c>
    </row>
    <row r="1619" spans="1:11" x14ac:dyDescent="0.35">
      <c r="A1619" t="s">
        <v>1738</v>
      </c>
      <c r="B1619" s="2">
        <v>45117.754861111112</v>
      </c>
      <c r="C1619" t="s">
        <v>122</v>
      </c>
      <c r="D1619" t="s">
        <v>110</v>
      </c>
      <c r="E1619" t="s">
        <v>20</v>
      </c>
      <c r="F1619">
        <v>79</v>
      </c>
      <c r="G1619" t="s">
        <v>38</v>
      </c>
      <c r="H1619" t="s">
        <v>16</v>
      </c>
      <c r="I1619" t="b">
        <v>0</v>
      </c>
      <c r="K1619">
        <v>24</v>
      </c>
    </row>
    <row r="1620" spans="1:11" x14ac:dyDescent="0.35">
      <c r="A1620" t="s">
        <v>1739</v>
      </c>
      <c r="B1620" s="2">
        <v>45117.773611111108</v>
      </c>
      <c r="C1620" t="s">
        <v>78</v>
      </c>
      <c r="D1620" t="s">
        <v>275</v>
      </c>
      <c r="E1620" t="s">
        <v>33</v>
      </c>
      <c r="F1620">
        <v>4</v>
      </c>
      <c r="G1620" t="s">
        <v>15</v>
      </c>
      <c r="H1620" t="s">
        <v>16</v>
      </c>
      <c r="I1620" t="b">
        <v>0</v>
      </c>
      <c r="K1620">
        <v>59</v>
      </c>
    </row>
    <row r="1621" spans="1:11" x14ac:dyDescent="0.35">
      <c r="A1621" t="s">
        <v>1740</v>
      </c>
      <c r="B1621" s="2">
        <v>45117.785416666673</v>
      </c>
      <c r="C1621" t="s">
        <v>33</v>
      </c>
      <c r="D1621" t="s">
        <v>170</v>
      </c>
      <c r="E1621" t="s">
        <v>20</v>
      </c>
      <c r="F1621">
        <v>62</v>
      </c>
      <c r="G1621" t="s">
        <v>15</v>
      </c>
      <c r="H1621" t="s">
        <v>29</v>
      </c>
      <c r="I1621" t="b">
        <v>0</v>
      </c>
      <c r="J1621">
        <v>3</v>
      </c>
      <c r="K1621">
        <v>20</v>
      </c>
    </row>
    <row r="1622" spans="1:11" x14ac:dyDescent="0.35">
      <c r="A1622" t="s">
        <v>1741</v>
      </c>
      <c r="B1622" s="2">
        <v>45117.786805555559</v>
      </c>
      <c r="C1622" t="s">
        <v>23</v>
      </c>
      <c r="D1622" t="s">
        <v>42</v>
      </c>
      <c r="E1622" t="s">
        <v>33</v>
      </c>
      <c r="F1622">
        <v>47</v>
      </c>
      <c r="G1622" t="s">
        <v>15</v>
      </c>
      <c r="H1622" t="s">
        <v>16</v>
      </c>
      <c r="I1622" t="b">
        <v>1</v>
      </c>
      <c r="K1622">
        <v>18</v>
      </c>
    </row>
    <row r="1623" spans="1:11" x14ac:dyDescent="0.35">
      <c r="A1623" t="s">
        <v>1742</v>
      </c>
      <c r="B1623" s="2">
        <v>45117.80972222222</v>
      </c>
      <c r="C1623" t="s">
        <v>76</v>
      </c>
      <c r="D1623" t="s">
        <v>115</v>
      </c>
      <c r="E1623" t="s">
        <v>43</v>
      </c>
      <c r="F1623">
        <v>72</v>
      </c>
      <c r="G1623" t="s">
        <v>25</v>
      </c>
      <c r="H1623" t="s">
        <v>16</v>
      </c>
      <c r="I1623" t="b">
        <v>1</v>
      </c>
      <c r="K1623">
        <v>38</v>
      </c>
    </row>
    <row r="1624" spans="1:11" x14ac:dyDescent="0.35">
      <c r="A1624" t="s">
        <v>1743</v>
      </c>
      <c r="B1624" s="2">
        <v>45117.824999999997</v>
      </c>
      <c r="C1624" t="s">
        <v>88</v>
      </c>
      <c r="D1624" t="s">
        <v>156</v>
      </c>
      <c r="E1624" t="s">
        <v>33</v>
      </c>
      <c r="F1624">
        <v>2</v>
      </c>
      <c r="G1624" t="s">
        <v>89</v>
      </c>
      <c r="H1624" t="s">
        <v>34</v>
      </c>
      <c r="I1624" t="b">
        <v>1</v>
      </c>
      <c r="J1624">
        <v>4</v>
      </c>
      <c r="K1624">
        <v>40</v>
      </c>
    </row>
    <row r="1625" spans="1:11" x14ac:dyDescent="0.35">
      <c r="A1625" t="s">
        <v>1744</v>
      </c>
      <c r="B1625" s="2">
        <v>45117.839583333327</v>
      </c>
      <c r="C1625" t="s">
        <v>78</v>
      </c>
      <c r="D1625" t="s">
        <v>159</v>
      </c>
      <c r="E1625" t="s">
        <v>43</v>
      </c>
      <c r="F1625">
        <v>27</v>
      </c>
      <c r="G1625" t="s">
        <v>25</v>
      </c>
      <c r="H1625" t="s">
        <v>16</v>
      </c>
      <c r="I1625" t="b">
        <v>1</v>
      </c>
      <c r="K1625">
        <v>55</v>
      </c>
    </row>
    <row r="1626" spans="1:11" x14ac:dyDescent="0.35">
      <c r="A1626" t="s">
        <v>1745</v>
      </c>
      <c r="B1626" s="2">
        <v>45117.868750000001</v>
      </c>
      <c r="C1626" t="s">
        <v>23</v>
      </c>
      <c r="D1626" t="s">
        <v>19</v>
      </c>
      <c r="E1626" t="s">
        <v>14</v>
      </c>
      <c r="F1626">
        <v>37</v>
      </c>
      <c r="G1626" t="s">
        <v>47</v>
      </c>
      <c r="H1626" t="s">
        <v>151</v>
      </c>
      <c r="I1626" t="b">
        <v>0</v>
      </c>
      <c r="K1626">
        <v>17</v>
      </c>
    </row>
    <row r="1627" spans="1:11" x14ac:dyDescent="0.35">
      <c r="A1627" t="s">
        <v>1746</v>
      </c>
      <c r="B1627" s="2">
        <v>45117.913888888892</v>
      </c>
      <c r="C1627" t="s">
        <v>73</v>
      </c>
      <c r="D1627" t="s">
        <v>146</v>
      </c>
      <c r="E1627" t="s">
        <v>20</v>
      </c>
      <c r="F1627">
        <v>63</v>
      </c>
      <c r="G1627" t="s">
        <v>21</v>
      </c>
      <c r="H1627" t="s">
        <v>16</v>
      </c>
      <c r="I1627" t="b">
        <v>1</v>
      </c>
      <c r="K1627">
        <v>49</v>
      </c>
    </row>
    <row r="1628" spans="1:11" x14ac:dyDescent="0.35">
      <c r="A1628" t="s">
        <v>1747</v>
      </c>
      <c r="B1628" s="2">
        <v>45117.915277777778</v>
      </c>
      <c r="C1628" t="s">
        <v>55</v>
      </c>
      <c r="D1628" t="s">
        <v>42</v>
      </c>
      <c r="E1628" t="s">
        <v>43</v>
      </c>
      <c r="F1628">
        <v>59</v>
      </c>
      <c r="G1628" t="s">
        <v>25</v>
      </c>
      <c r="H1628" t="s">
        <v>16</v>
      </c>
      <c r="I1628" t="b">
        <v>1</v>
      </c>
      <c r="K1628">
        <v>36</v>
      </c>
    </row>
    <row r="1629" spans="1:11" x14ac:dyDescent="0.35">
      <c r="A1629" t="s">
        <v>1748</v>
      </c>
      <c r="B1629" s="2">
        <v>45117.931944444441</v>
      </c>
      <c r="C1629" t="s">
        <v>45</v>
      </c>
      <c r="D1629" t="s">
        <v>164</v>
      </c>
      <c r="E1629" t="s">
        <v>33</v>
      </c>
      <c r="F1629">
        <v>65</v>
      </c>
      <c r="G1629" t="s">
        <v>89</v>
      </c>
      <c r="H1629" t="s">
        <v>34</v>
      </c>
      <c r="I1629" t="b">
        <v>1</v>
      </c>
      <c r="K1629">
        <v>36</v>
      </c>
    </row>
    <row r="1630" spans="1:11" x14ac:dyDescent="0.35">
      <c r="A1630" t="s">
        <v>1749</v>
      </c>
      <c r="B1630" s="2">
        <v>45118.002083333333</v>
      </c>
      <c r="C1630" t="s">
        <v>88</v>
      </c>
      <c r="D1630" t="s">
        <v>244</v>
      </c>
      <c r="E1630" t="s">
        <v>20</v>
      </c>
      <c r="F1630">
        <v>39</v>
      </c>
      <c r="G1630" t="s">
        <v>47</v>
      </c>
      <c r="H1630" t="s">
        <v>269</v>
      </c>
      <c r="I1630" t="b">
        <v>0</v>
      </c>
      <c r="K1630">
        <v>38</v>
      </c>
    </row>
    <row r="1631" spans="1:11" x14ac:dyDescent="0.35">
      <c r="A1631" t="s">
        <v>1750</v>
      </c>
      <c r="B1631" s="2">
        <v>45118.01458333333</v>
      </c>
      <c r="C1631" t="s">
        <v>18</v>
      </c>
      <c r="D1631" t="s">
        <v>123</v>
      </c>
      <c r="E1631" t="s">
        <v>20</v>
      </c>
      <c r="F1631">
        <v>74</v>
      </c>
      <c r="G1631" t="s">
        <v>53</v>
      </c>
      <c r="H1631" t="s">
        <v>16</v>
      </c>
      <c r="I1631" t="b">
        <v>0</v>
      </c>
      <c r="J1631">
        <v>1</v>
      </c>
      <c r="K1631">
        <v>30</v>
      </c>
    </row>
    <row r="1632" spans="1:11" x14ac:dyDescent="0.35">
      <c r="A1632" t="s">
        <v>1751</v>
      </c>
      <c r="B1632" s="2">
        <v>45118.1</v>
      </c>
      <c r="C1632" t="s">
        <v>117</v>
      </c>
      <c r="D1632" t="s">
        <v>176</v>
      </c>
      <c r="E1632" t="s">
        <v>20</v>
      </c>
      <c r="F1632">
        <v>19</v>
      </c>
      <c r="G1632" t="s">
        <v>15</v>
      </c>
      <c r="H1632" t="s">
        <v>16</v>
      </c>
      <c r="I1632" t="b">
        <v>1</v>
      </c>
      <c r="K1632">
        <v>14</v>
      </c>
    </row>
    <row r="1633" spans="1:11" x14ac:dyDescent="0.35">
      <c r="A1633" t="s">
        <v>1752</v>
      </c>
      <c r="B1633" s="2">
        <v>45118.111805555563</v>
      </c>
      <c r="C1633" t="s">
        <v>73</v>
      </c>
      <c r="D1633" t="s">
        <v>60</v>
      </c>
      <c r="E1633" t="s">
        <v>33</v>
      </c>
      <c r="F1633">
        <v>11</v>
      </c>
      <c r="G1633" t="s">
        <v>61</v>
      </c>
      <c r="H1633" t="s">
        <v>16</v>
      </c>
      <c r="I1633" t="b">
        <v>1</v>
      </c>
      <c r="K1633">
        <v>44</v>
      </c>
    </row>
    <row r="1634" spans="1:11" x14ac:dyDescent="0.35">
      <c r="A1634" t="s">
        <v>1753</v>
      </c>
      <c r="B1634" s="2">
        <v>45118.138194444437</v>
      </c>
      <c r="C1634" t="s">
        <v>117</v>
      </c>
      <c r="D1634" t="s">
        <v>110</v>
      </c>
      <c r="E1634" t="s">
        <v>43</v>
      </c>
      <c r="F1634">
        <v>61</v>
      </c>
      <c r="G1634" t="s">
        <v>89</v>
      </c>
      <c r="H1634" t="s">
        <v>34</v>
      </c>
      <c r="I1634" t="b">
        <v>1</v>
      </c>
      <c r="J1634">
        <v>5</v>
      </c>
      <c r="K1634">
        <v>41</v>
      </c>
    </row>
    <row r="1635" spans="1:11" x14ac:dyDescent="0.35">
      <c r="A1635" t="s">
        <v>1754</v>
      </c>
      <c r="B1635" s="2">
        <v>45118.236805555563</v>
      </c>
      <c r="C1635" t="s">
        <v>99</v>
      </c>
      <c r="D1635" t="s">
        <v>74</v>
      </c>
      <c r="E1635" t="s">
        <v>14</v>
      </c>
      <c r="F1635">
        <v>57</v>
      </c>
      <c r="G1635" t="s">
        <v>21</v>
      </c>
      <c r="H1635" t="s">
        <v>68</v>
      </c>
      <c r="I1635" t="b">
        <v>1</v>
      </c>
      <c r="K1635">
        <v>41</v>
      </c>
    </row>
    <row r="1636" spans="1:11" x14ac:dyDescent="0.35">
      <c r="A1636" t="s">
        <v>1755</v>
      </c>
      <c r="B1636" s="2">
        <v>45118.293055555558</v>
      </c>
      <c r="C1636" t="s">
        <v>108</v>
      </c>
      <c r="D1636" t="s">
        <v>242</v>
      </c>
      <c r="E1636" t="s">
        <v>20</v>
      </c>
      <c r="F1636">
        <v>18</v>
      </c>
      <c r="G1636" t="s">
        <v>25</v>
      </c>
      <c r="H1636" t="s">
        <v>16</v>
      </c>
      <c r="I1636" t="b">
        <v>1</v>
      </c>
      <c r="K1636">
        <v>24</v>
      </c>
    </row>
    <row r="1637" spans="1:11" x14ac:dyDescent="0.35">
      <c r="A1637" t="s">
        <v>1756</v>
      </c>
      <c r="B1637" s="2">
        <v>45118.314583333333</v>
      </c>
      <c r="C1637" t="s">
        <v>296</v>
      </c>
      <c r="D1637" t="s">
        <v>212</v>
      </c>
      <c r="E1637" t="s">
        <v>33</v>
      </c>
      <c r="F1637">
        <v>78</v>
      </c>
      <c r="G1637" t="s">
        <v>89</v>
      </c>
      <c r="H1637" t="s">
        <v>16</v>
      </c>
      <c r="I1637" t="b">
        <v>1</v>
      </c>
      <c r="K1637">
        <v>35</v>
      </c>
    </row>
    <row r="1638" spans="1:11" x14ac:dyDescent="0.35">
      <c r="A1638" t="s">
        <v>1757</v>
      </c>
      <c r="B1638" s="2">
        <v>45118.341666666667</v>
      </c>
      <c r="C1638" t="s">
        <v>27</v>
      </c>
      <c r="D1638" t="s">
        <v>164</v>
      </c>
      <c r="E1638" t="s">
        <v>14</v>
      </c>
      <c r="F1638">
        <v>51</v>
      </c>
      <c r="G1638" t="s">
        <v>15</v>
      </c>
      <c r="H1638" t="s">
        <v>34</v>
      </c>
      <c r="I1638" t="b">
        <v>0</v>
      </c>
      <c r="J1638">
        <v>2</v>
      </c>
      <c r="K1638">
        <v>26</v>
      </c>
    </row>
    <row r="1639" spans="1:11" x14ac:dyDescent="0.35">
      <c r="A1639" t="s">
        <v>1758</v>
      </c>
      <c r="B1639" s="2">
        <v>45118.36041666667</v>
      </c>
      <c r="C1639" t="s">
        <v>55</v>
      </c>
      <c r="D1639" t="s">
        <v>81</v>
      </c>
      <c r="E1639" t="s">
        <v>33</v>
      </c>
      <c r="F1639">
        <v>70</v>
      </c>
      <c r="G1639" t="s">
        <v>15</v>
      </c>
      <c r="H1639" t="s">
        <v>16</v>
      </c>
      <c r="I1639" t="b">
        <v>1</v>
      </c>
      <c r="K1639">
        <v>42</v>
      </c>
    </row>
    <row r="1640" spans="1:11" x14ac:dyDescent="0.35">
      <c r="A1640" t="s">
        <v>1759</v>
      </c>
      <c r="B1640" s="2">
        <v>45118.365972222222</v>
      </c>
      <c r="C1640" t="s">
        <v>122</v>
      </c>
      <c r="D1640" t="s">
        <v>139</v>
      </c>
      <c r="E1640" t="s">
        <v>14</v>
      </c>
      <c r="F1640">
        <v>66</v>
      </c>
      <c r="G1640" t="s">
        <v>53</v>
      </c>
      <c r="H1640" t="s">
        <v>34</v>
      </c>
      <c r="I1640" t="b">
        <v>0</v>
      </c>
      <c r="K1640">
        <v>58</v>
      </c>
    </row>
    <row r="1641" spans="1:11" x14ac:dyDescent="0.35">
      <c r="A1641" t="s">
        <v>1760</v>
      </c>
      <c r="B1641" s="2">
        <v>45118.488888888889</v>
      </c>
      <c r="C1641" t="s">
        <v>99</v>
      </c>
      <c r="D1641" t="s">
        <v>290</v>
      </c>
      <c r="E1641" t="s">
        <v>14</v>
      </c>
      <c r="F1641">
        <v>47</v>
      </c>
      <c r="G1641" t="s">
        <v>15</v>
      </c>
      <c r="H1641" t="s">
        <v>16</v>
      </c>
      <c r="I1641" t="b">
        <v>1</v>
      </c>
      <c r="J1641">
        <v>9</v>
      </c>
      <c r="K1641">
        <v>26</v>
      </c>
    </row>
    <row r="1642" spans="1:11" x14ac:dyDescent="0.35">
      <c r="A1642" t="s">
        <v>1761</v>
      </c>
      <c r="B1642" s="2">
        <v>45118.56527777778</v>
      </c>
      <c r="C1642" t="s">
        <v>18</v>
      </c>
      <c r="D1642" t="s">
        <v>95</v>
      </c>
      <c r="E1642" t="s">
        <v>33</v>
      </c>
      <c r="F1642">
        <v>46</v>
      </c>
      <c r="G1642" t="s">
        <v>89</v>
      </c>
      <c r="H1642" t="s">
        <v>34</v>
      </c>
      <c r="I1642" t="b">
        <v>1</v>
      </c>
      <c r="K1642">
        <v>21</v>
      </c>
    </row>
    <row r="1643" spans="1:11" x14ac:dyDescent="0.35">
      <c r="A1643" t="s">
        <v>1762</v>
      </c>
      <c r="B1643" s="2">
        <v>45118.57916666667</v>
      </c>
      <c r="C1643" t="s">
        <v>45</v>
      </c>
      <c r="D1643" t="s">
        <v>123</v>
      </c>
      <c r="E1643" t="s">
        <v>14</v>
      </c>
      <c r="F1643">
        <v>51</v>
      </c>
      <c r="G1643" t="s">
        <v>15</v>
      </c>
      <c r="H1643" t="s">
        <v>16</v>
      </c>
      <c r="I1643" t="b">
        <v>0</v>
      </c>
      <c r="K1643">
        <v>16</v>
      </c>
    </row>
    <row r="1644" spans="1:11" x14ac:dyDescent="0.35">
      <c r="A1644" t="s">
        <v>1763</v>
      </c>
      <c r="B1644" s="2">
        <v>45118.711111111108</v>
      </c>
      <c r="C1644" t="s">
        <v>106</v>
      </c>
      <c r="D1644" t="s">
        <v>60</v>
      </c>
      <c r="E1644" t="s">
        <v>43</v>
      </c>
      <c r="F1644">
        <v>7</v>
      </c>
      <c r="G1644" t="s">
        <v>38</v>
      </c>
      <c r="H1644" t="s">
        <v>34</v>
      </c>
      <c r="I1644" t="b">
        <v>1</v>
      </c>
      <c r="J1644">
        <v>5</v>
      </c>
      <c r="K1644">
        <v>56</v>
      </c>
    </row>
    <row r="1645" spans="1:11" x14ac:dyDescent="0.35">
      <c r="A1645" t="s">
        <v>1764</v>
      </c>
      <c r="B1645" s="2">
        <v>45118.73333333333</v>
      </c>
      <c r="C1645" t="s">
        <v>20</v>
      </c>
      <c r="D1645" t="s">
        <v>134</v>
      </c>
      <c r="E1645" t="s">
        <v>33</v>
      </c>
      <c r="F1645">
        <v>48</v>
      </c>
      <c r="G1645" t="s">
        <v>15</v>
      </c>
      <c r="H1645" t="s">
        <v>29</v>
      </c>
      <c r="I1645" t="b">
        <v>0</v>
      </c>
      <c r="K1645">
        <v>18</v>
      </c>
    </row>
    <row r="1646" spans="1:11" x14ac:dyDescent="0.35">
      <c r="A1646" t="s">
        <v>1765</v>
      </c>
      <c r="B1646" s="2">
        <v>45118.838888888888</v>
      </c>
      <c r="C1646" t="s">
        <v>99</v>
      </c>
      <c r="D1646" t="s">
        <v>63</v>
      </c>
      <c r="E1646" t="s">
        <v>20</v>
      </c>
      <c r="F1646">
        <v>60</v>
      </c>
      <c r="G1646" t="s">
        <v>15</v>
      </c>
      <c r="H1646" t="s">
        <v>151</v>
      </c>
      <c r="I1646" t="b">
        <v>0</v>
      </c>
      <c r="J1646">
        <v>0</v>
      </c>
      <c r="K1646">
        <v>18</v>
      </c>
    </row>
    <row r="1647" spans="1:11" x14ac:dyDescent="0.35">
      <c r="A1647" t="s">
        <v>1766</v>
      </c>
      <c r="B1647" s="2">
        <v>45118.852777777778</v>
      </c>
      <c r="C1647" t="s">
        <v>27</v>
      </c>
      <c r="D1647" t="s">
        <v>214</v>
      </c>
      <c r="E1647" t="s">
        <v>20</v>
      </c>
      <c r="F1647">
        <v>26</v>
      </c>
      <c r="G1647" t="s">
        <v>15</v>
      </c>
      <c r="H1647" t="s">
        <v>16</v>
      </c>
      <c r="I1647" t="b">
        <v>1</v>
      </c>
      <c r="K1647">
        <v>31</v>
      </c>
    </row>
    <row r="1648" spans="1:11" x14ac:dyDescent="0.35">
      <c r="A1648" t="s">
        <v>1767</v>
      </c>
      <c r="B1648" s="2">
        <v>45118.89166666667</v>
      </c>
      <c r="C1648" t="s">
        <v>45</v>
      </c>
      <c r="D1648" t="s">
        <v>203</v>
      </c>
      <c r="E1648" t="s">
        <v>43</v>
      </c>
      <c r="F1648">
        <v>68</v>
      </c>
      <c r="G1648" t="s">
        <v>61</v>
      </c>
      <c r="H1648" t="s">
        <v>34</v>
      </c>
      <c r="I1648" t="b">
        <v>0</v>
      </c>
      <c r="J1648">
        <v>4</v>
      </c>
      <c r="K1648">
        <v>53</v>
      </c>
    </row>
    <row r="1649" spans="1:11" x14ac:dyDescent="0.35">
      <c r="A1649" t="s">
        <v>1768</v>
      </c>
      <c r="B1649" s="2">
        <v>45118.955555555563</v>
      </c>
      <c r="C1649" t="s">
        <v>57</v>
      </c>
      <c r="D1649" t="s">
        <v>214</v>
      </c>
      <c r="E1649" t="s">
        <v>43</v>
      </c>
      <c r="F1649">
        <v>7</v>
      </c>
      <c r="G1649" t="s">
        <v>21</v>
      </c>
      <c r="H1649" t="s">
        <v>16</v>
      </c>
      <c r="I1649" t="b">
        <v>0</v>
      </c>
      <c r="J1649">
        <v>4</v>
      </c>
      <c r="K1649">
        <v>23</v>
      </c>
    </row>
    <row r="1650" spans="1:11" x14ac:dyDescent="0.35">
      <c r="A1650" t="s">
        <v>1769</v>
      </c>
      <c r="B1650" s="2">
        <v>45119.026388888888</v>
      </c>
      <c r="C1650" t="s">
        <v>76</v>
      </c>
      <c r="D1650" t="s">
        <v>42</v>
      </c>
      <c r="E1650" t="s">
        <v>14</v>
      </c>
      <c r="F1650">
        <v>15</v>
      </c>
      <c r="G1650" t="s">
        <v>38</v>
      </c>
      <c r="H1650" t="s">
        <v>16</v>
      </c>
      <c r="I1650" t="b">
        <v>0</v>
      </c>
      <c r="K1650">
        <v>14</v>
      </c>
    </row>
    <row r="1651" spans="1:11" x14ac:dyDescent="0.35">
      <c r="A1651" t="s">
        <v>1770</v>
      </c>
      <c r="B1651" s="2">
        <v>45119.03125</v>
      </c>
      <c r="C1651" t="s">
        <v>99</v>
      </c>
      <c r="D1651" t="s">
        <v>212</v>
      </c>
      <c r="E1651" t="s">
        <v>14</v>
      </c>
      <c r="F1651">
        <v>75</v>
      </c>
      <c r="G1651" t="s">
        <v>61</v>
      </c>
      <c r="H1651" t="s">
        <v>34</v>
      </c>
      <c r="I1651" t="b">
        <v>0</v>
      </c>
      <c r="J1651">
        <v>0</v>
      </c>
      <c r="K1651">
        <v>42</v>
      </c>
    </row>
    <row r="1652" spans="1:11" x14ac:dyDescent="0.35">
      <c r="A1652" t="s">
        <v>1771</v>
      </c>
      <c r="B1652" s="2">
        <v>45119.163194444453</v>
      </c>
      <c r="C1652" t="s">
        <v>108</v>
      </c>
      <c r="D1652" t="s">
        <v>214</v>
      </c>
      <c r="E1652" t="s">
        <v>43</v>
      </c>
      <c r="F1652">
        <v>21</v>
      </c>
      <c r="G1652" t="s">
        <v>25</v>
      </c>
      <c r="H1652" t="s">
        <v>16</v>
      </c>
      <c r="I1652" t="b">
        <v>0</v>
      </c>
      <c r="K1652">
        <v>12</v>
      </c>
    </row>
    <row r="1653" spans="1:11" x14ac:dyDescent="0.35">
      <c r="A1653" t="s">
        <v>1772</v>
      </c>
      <c r="B1653" s="2">
        <v>45119.313194444447</v>
      </c>
      <c r="C1653" t="s">
        <v>57</v>
      </c>
      <c r="D1653" t="s">
        <v>282</v>
      </c>
      <c r="E1653" t="s">
        <v>14</v>
      </c>
      <c r="F1653">
        <v>66</v>
      </c>
      <c r="G1653" t="s">
        <v>89</v>
      </c>
      <c r="H1653" t="s">
        <v>16</v>
      </c>
      <c r="I1653" t="b">
        <v>1</v>
      </c>
      <c r="K1653">
        <v>47</v>
      </c>
    </row>
    <row r="1654" spans="1:11" x14ac:dyDescent="0.35">
      <c r="A1654" t="s">
        <v>1773</v>
      </c>
      <c r="B1654" s="2">
        <v>45119.354166666657</v>
      </c>
      <c r="C1654" t="s">
        <v>83</v>
      </c>
      <c r="D1654" t="s">
        <v>58</v>
      </c>
      <c r="E1654" t="s">
        <v>33</v>
      </c>
      <c r="F1654">
        <v>73</v>
      </c>
      <c r="G1654" t="s">
        <v>38</v>
      </c>
      <c r="H1654" t="s">
        <v>16</v>
      </c>
      <c r="I1654" t="b">
        <v>1</v>
      </c>
      <c r="K1654">
        <v>56</v>
      </c>
    </row>
    <row r="1655" spans="1:11" x14ac:dyDescent="0.35">
      <c r="A1655" t="s">
        <v>1774</v>
      </c>
      <c r="B1655" s="2">
        <v>45119.417361111111</v>
      </c>
      <c r="C1655" t="s">
        <v>184</v>
      </c>
      <c r="D1655" t="s">
        <v>212</v>
      </c>
      <c r="E1655" t="s">
        <v>33</v>
      </c>
      <c r="F1655">
        <v>59</v>
      </c>
      <c r="G1655" t="s">
        <v>89</v>
      </c>
      <c r="H1655" t="s">
        <v>16</v>
      </c>
      <c r="I1655" t="b">
        <v>1</v>
      </c>
      <c r="K1655">
        <v>48</v>
      </c>
    </row>
    <row r="1656" spans="1:11" x14ac:dyDescent="0.35">
      <c r="A1656" t="s">
        <v>1775</v>
      </c>
      <c r="B1656" s="2">
        <v>45119.479166666657</v>
      </c>
      <c r="C1656" t="s">
        <v>57</v>
      </c>
      <c r="D1656" t="s">
        <v>237</v>
      </c>
      <c r="E1656" t="s">
        <v>20</v>
      </c>
      <c r="F1656">
        <v>48</v>
      </c>
      <c r="G1656" t="s">
        <v>47</v>
      </c>
      <c r="H1656" t="s">
        <v>16</v>
      </c>
      <c r="I1656" t="b">
        <v>1</v>
      </c>
      <c r="K1656">
        <v>59</v>
      </c>
    </row>
    <row r="1657" spans="1:11" x14ac:dyDescent="0.35">
      <c r="A1657" t="s">
        <v>1776</v>
      </c>
      <c r="B1657" s="2">
        <v>45119.538888888892</v>
      </c>
      <c r="C1657" t="s">
        <v>18</v>
      </c>
      <c r="D1657" t="s">
        <v>79</v>
      </c>
      <c r="E1657" t="s">
        <v>14</v>
      </c>
      <c r="F1657">
        <v>27</v>
      </c>
      <c r="G1657" t="s">
        <v>15</v>
      </c>
      <c r="H1657" t="s">
        <v>118</v>
      </c>
      <c r="I1657" t="b">
        <v>1</v>
      </c>
      <c r="K1657">
        <v>60</v>
      </c>
    </row>
    <row r="1658" spans="1:11" x14ac:dyDescent="0.35">
      <c r="A1658" t="s">
        <v>1777</v>
      </c>
      <c r="B1658" s="2">
        <v>45119.551388888889</v>
      </c>
      <c r="C1658" t="s">
        <v>73</v>
      </c>
      <c r="D1658" t="s">
        <v>67</v>
      </c>
      <c r="E1658" t="s">
        <v>33</v>
      </c>
      <c r="F1658">
        <v>63</v>
      </c>
      <c r="G1658" t="s">
        <v>89</v>
      </c>
      <c r="H1658" t="s">
        <v>16</v>
      </c>
      <c r="I1658" t="b">
        <v>0</v>
      </c>
      <c r="K1658">
        <v>54</v>
      </c>
    </row>
    <row r="1659" spans="1:11" x14ac:dyDescent="0.35">
      <c r="A1659" t="s">
        <v>1778</v>
      </c>
      <c r="B1659" s="2">
        <v>45119.659722222219</v>
      </c>
      <c r="C1659" t="s">
        <v>91</v>
      </c>
      <c r="D1659" t="s">
        <v>40</v>
      </c>
      <c r="E1659" t="s">
        <v>43</v>
      </c>
      <c r="F1659">
        <v>57</v>
      </c>
      <c r="G1659" t="s">
        <v>21</v>
      </c>
      <c r="H1659" t="s">
        <v>34</v>
      </c>
      <c r="I1659" t="b">
        <v>1</v>
      </c>
      <c r="K1659">
        <v>32</v>
      </c>
    </row>
    <row r="1660" spans="1:11" x14ac:dyDescent="0.35">
      <c r="A1660" t="s">
        <v>1779</v>
      </c>
      <c r="B1660" s="2">
        <v>45119.760416666657</v>
      </c>
      <c r="C1660" t="s">
        <v>31</v>
      </c>
      <c r="D1660" t="s">
        <v>139</v>
      </c>
      <c r="E1660" t="s">
        <v>43</v>
      </c>
      <c r="F1660">
        <v>25</v>
      </c>
      <c r="G1660" t="s">
        <v>15</v>
      </c>
      <c r="H1660" t="s">
        <v>16</v>
      </c>
      <c r="I1660" t="b">
        <v>1</v>
      </c>
      <c r="K1660">
        <v>22</v>
      </c>
    </row>
    <row r="1661" spans="1:11" x14ac:dyDescent="0.35">
      <c r="A1661" t="s">
        <v>1780</v>
      </c>
      <c r="B1661" s="2">
        <v>45119.821527777778</v>
      </c>
      <c r="C1661" t="s">
        <v>129</v>
      </c>
      <c r="D1661" t="s">
        <v>13</v>
      </c>
      <c r="E1661" t="s">
        <v>33</v>
      </c>
      <c r="F1661">
        <v>60</v>
      </c>
      <c r="G1661" t="s">
        <v>61</v>
      </c>
      <c r="H1661" t="s">
        <v>29</v>
      </c>
      <c r="I1661" t="b">
        <v>0</v>
      </c>
      <c r="J1661">
        <v>3</v>
      </c>
      <c r="K1661">
        <v>55</v>
      </c>
    </row>
    <row r="1662" spans="1:11" x14ac:dyDescent="0.35">
      <c r="A1662" t="s">
        <v>1781</v>
      </c>
      <c r="B1662" s="2">
        <v>45119.934027777781</v>
      </c>
      <c r="C1662" t="s">
        <v>88</v>
      </c>
      <c r="D1662" t="s">
        <v>156</v>
      </c>
      <c r="E1662" t="s">
        <v>43</v>
      </c>
      <c r="F1662">
        <v>8</v>
      </c>
      <c r="G1662" t="s">
        <v>25</v>
      </c>
      <c r="H1662" t="s">
        <v>34</v>
      </c>
      <c r="I1662" t="b">
        <v>0</v>
      </c>
      <c r="K1662">
        <v>16</v>
      </c>
    </row>
    <row r="1663" spans="1:11" x14ac:dyDescent="0.35">
      <c r="A1663" t="s">
        <v>1782</v>
      </c>
      <c r="B1663" s="2">
        <v>45120.009027777778</v>
      </c>
      <c r="C1663" t="s">
        <v>12</v>
      </c>
      <c r="D1663" t="s">
        <v>19</v>
      </c>
      <c r="E1663" t="s">
        <v>20</v>
      </c>
      <c r="F1663">
        <v>45</v>
      </c>
      <c r="G1663" t="s">
        <v>61</v>
      </c>
      <c r="H1663" t="s">
        <v>16</v>
      </c>
      <c r="I1663" t="b">
        <v>1</v>
      </c>
      <c r="K1663">
        <v>47</v>
      </c>
    </row>
    <row r="1664" spans="1:11" x14ac:dyDescent="0.35">
      <c r="A1664" t="s">
        <v>1783</v>
      </c>
      <c r="B1664" s="2">
        <v>45120.095138888893</v>
      </c>
      <c r="C1664" t="s">
        <v>51</v>
      </c>
      <c r="D1664" t="s">
        <v>79</v>
      </c>
      <c r="E1664" t="s">
        <v>20</v>
      </c>
      <c r="F1664">
        <v>57</v>
      </c>
      <c r="G1664" t="s">
        <v>89</v>
      </c>
      <c r="H1664" t="s">
        <v>34</v>
      </c>
      <c r="I1664" t="b">
        <v>0</v>
      </c>
      <c r="K1664">
        <v>26</v>
      </c>
    </row>
    <row r="1665" spans="1:11" x14ac:dyDescent="0.35">
      <c r="A1665" t="s">
        <v>1784</v>
      </c>
      <c r="B1665" s="2">
        <v>45120.107638888891</v>
      </c>
      <c r="C1665" t="s">
        <v>122</v>
      </c>
      <c r="D1665" t="s">
        <v>242</v>
      </c>
      <c r="E1665" t="s">
        <v>43</v>
      </c>
      <c r="F1665">
        <v>60</v>
      </c>
      <c r="G1665" t="s">
        <v>21</v>
      </c>
      <c r="H1665" t="s">
        <v>16</v>
      </c>
      <c r="I1665" t="b">
        <v>1</v>
      </c>
      <c r="K1665">
        <v>33</v>
      </c>
    </row>
    <row r="1666" spans="1:11" x14ac:dyDescent="0.35">
      <c r="A1666" t="s">
        <v>1785</v>
      </c>
      <c r="B1666" s="2">
        <v>45120.193055555559</v>
      </c>
      <c r="C1666" t="s">
        <v>296</v>
      </c>
      <c r="D1666" t="s">
        <v>120</v>
      </c>
      <c r="E1666" t="s">
        <v>43</v>
      </c>
      <c r="F1666">
        <v>3</v>
      </c>
      <c r="G1666" t="s">
        <v>53</v>
      </c>
      <c r="H1666" t="s">
        <v>151</v>
      </c>
      <c r="I1666" t="b">
        <v>1</v>
      </c>
      <c r="K1666">
        <v>35</v>
      </c>
    </row>
    <row r="1667" spans="1:11" x14ac:dyDescent="0.35">
      <c r="A1667" t="s">
        <v>1786</v>
      </c>
      <c r="B1667" s="2">
        <v>45120.211111111108</v>
      </c>
      <c r="C1667" t="s">
        <v>91</v>
      </c>
      <c r="D1667" t="s">
        <v>19</v>
      </c>
      <c r="E1667" t="s">
        <v>14</v>
      </c>
      <c r="F1667">
        <v>35</v>
      </c>
      <c r="G1667" t="s">
        <v>53</v>
      </c>
      <c r="H1667" t="s">
        <v>16</v>
      </c>
      <c r="I1667" t="b">
        <v>0</v>
      </c>
      <c r="K1667">
        <v>18</v>
      </c>
    </row>
    <row r="1668" spans="1:11" x14ac:dyDescent="0.35">
      <c r="A1668" t="s">
        <v>1787</v>
      </c>
      <c r="B1668" s="2">
        <v>45120.3</v>
      </c>
      <c r="C1668" t="s">
        <v>78</v>
      </c>
      <c r="D1668" t="s">
        <v>134</v>
      </c>
      <c r="E1668" t="s">
        <v>33</v>
      </c>
      <c r="F1668">
        <v>69</v>
      </c>
      <c r="G1668" t="s">
        <v>25</v>
      </c>
      <c r="H1668" t="s">
        <v>16</v>
      </c>
      <c r="I1668" t="b">
        <v>0</v>
      </c>
      <c r="K1668">
        <v>22</v>
      </c>
    </row>
    <row r="1669" spans="1:11" x14ac:dyDescent="0.35">
      <c r="A1669" t="s">
        <v>1788</v>
      </c>
      <c r="B1669" s="2">
        <v>45120.30972222222</v>
      </c>
      <c r="C1669" t="s">
        <v>12</v>
      </c>
      <c r="D1669" t="s">
        <v>174</v>
      </c>
      <c r="E1669" t="s">
        <v>20</v>
      </c>
      <c r="F1669">
        <v>68</v>
      </c>
      <c r="G1669" t="s">
        <v>15</v>
      </c>
      <c r="H1669" t="s">
        <v>16</v>
      </c>
      <c r="I1669" t="b">
        <v>1</v>
      </c>
      <c r="K1669">
        <v>56</v>
      </c>
    </row>
    <row r="1670" spans="1:11" x14ac:dyDescent="0.35">
      <c r="A1670" t="s">
        <v>1789</v>
      </c>
      <c r="B1670" s="2">
        <v>45120.416666666657</v>
      </c>
      <c r="C1670" t="s">
        <v>117</v>
      </c>
      <c r="D1670" t="s">
        <v>282</v>
      </c>
      <c r="E1670" t="s">
        <v>43</v>
      </c>
      <c r="F1670">
        <v>42</v>
      </c>
      <c r="G1670" t="s">
        <v>89</v>
      </c>
      <c r="H1670" t="s">
        <v>16</v>
      </c>
      <c r="I1670" t="b">
        <v>1</v>
      </c>
      <c r="K1670">
        <v>40</v>
      </c>
    </row>
    <row r="1671" spans="1:11" x14ac:dyDescent="0.35">
      <c r="A1671" t="s">
        <v>1790</v>
      </c>
      <c r="B1671" s="2">
        <v>45120.451388888891</v>
      </c>
      <c r="C1671" t="s">
        <v>57</v>
      </c>
      <c r="D1671" t="s">
        <v>97</v>
      </c>
      <c r="E1671" t="s">
        <v>20</v>
      </c>
      <c r="F1671">
        <v>12</v>
      </c>
      <c r="G1671" t="s">
        <v>25</v>
      </c>
      <c r="H1671" t="s">
        <v>16</v>
      </c>
      <c r="I1671" t="b">
        <v>1</v>
      </c>
      <c r="K1671">
        <v>45</v>
      </c>
    </row>
    <row r="1672" spans="1:11" x14ac:dyDescent="0.35">
      <c r="A1672" t="s">
        <v>1791</v>
      </c>
      <c r="B1672" s="2">
        <v>45120.5</v>
      </c>
      <c r="C1672" t="s">
        <v>51</v>
      </c>
      <c r="D1672" t="s">
        <v>52</v>
      </c>
      <c r="E1672" t="s">
        <v>20</v>
      </c>
      <c r="F1672">
        <v>68</v>
      </c>
      <c r="G1672" t="s">
        <v>25</v>
      </c>
      <c r="H1672" t="s">
        <v>16</v>
      </c>
      <c r="I1672" t="b">
        <v>1</v>
      </c>
      <c r="J1672">
        <v>9</v>
      </c>
      <c r="K1672">
        <v>12</v>
      </c>
    </row>
    <row r="1673" spans="1:11" x14ac:dyDescent="0.35">
      <c r="A1673" t="s">
        <v>1792</v>
      </c>
      <c r="B1673" s="2">
        <v>45120.53402777778</v>
      </c>
      <c r="C1673" t="s">
        <v>83</v>
      </c>
      <c r="D1673" t="s">
        <v>32</v>
      </c>
      <c r="E1673" t="s">
        <v>14</v>
      </c>
      <c r="F1673">
        <v>72</v>
      </c>
      <c r="G1673" t="s">
        <v>89</v>
      </c>
      <c r="H1673" t="s">
        <v>16</v>
      </c>
      <c r="I1673" t="b">
        <v>1</v>
      </c>
      <c r="J1673">
        <v>10</v>
      </c>
      <c r="K1673">
        <v>31</v>
      </c>
    </row>
    <row r="1674" spans="1:11" x14ac:dyDescent="0.35">
      <c r="A1674" t="s">
        <v>1793</v>
      </c>
      <c r="B1674" s="2">
        <v>45120.574999999997</v>
      </c>
      <c r="C1674" t="s">
        <v>78</v>
      </c>
      <c r="D1674" t="s">
        <v>81</v>
      </c>
      <c r="E1674" t="s">
        <v>14</v>
      </c>
      <c r="F1674">
        <v>62</v>
      </c>
      <c r="G1674" t="s">
        <v>53</v>
      </c>
      <c r="H1674" t="s">
        <v>16</v>
      </c>
      <c r="I1674" t="b">
        <v>1</v>
      </c>
      <c r="K1674">
        <v>57</v>
      </c>
    </row>
    <row r="1675" spans="1:11" x14ac:dyDescent="0.35">
      <c r="A1675" t="s">
        <v>1794</v>
      </c>
      <c r="B1675" s="2">
        <v>45120.645833333343</v>
      </c>
      <c r="C1675" t="s">
        <v>108</v>
      </c>
      <c r="D1675" t="s">
        <v>42</v>
      </c>
      <c r="E1675" t="s">
        <v>14</v>
      </c>
      <c r="F1675">
        <v>46</v>
      </c>
      <c r="G1675" t="s">
        <v>21</v>
      </c>
      <c r="H1675" t="s">
        <v>16</v>
      </c>
      <c r="I1675" t="b">
        <v>0</v>
      </c>
      <c r="J1675">
        <v>9</v>
      </c>
      <c r="K1675">
        <v>60</v>
      </c>
    </row>
    <row r="1676" spans="1:11" x14ac:dyDescent="0.35">
      <c r="A1676" t="s">
        <v>1795</v>
      </c>
      <c r="B1676" s="2">
        <v>45120.736111111109</v>
      </c>
      <c r="C1676" t="s">
        <v>88</v>
      </c>
      <c r="D1676" t="s">
        <v>46</v>
      </c>
      <c r="E1676" t="s">
        <v>20</v>
      </c>
      <c r="F1676">
        <v>16</v>
      </c>
      <c r="G1676" t="s">
        <v>15</v>
      </c>
      <c r="H1676" t="s">
        <v>16</v>
      </c>
      <c r="I1676" t="b">
        <v>0</v>
      </c>
      <c r="J1676">
        <v>8</v>
      </c>
      <c r="K1676">
        <v>58</v>
      </c>
    </row>
    <row r="1677" spans="1:11" x14ac:dyDescent="0.35">
      <c r="A1677" t="s">
        <v>1796</v>
      </c>
      <c r="B1677" s="2">
        <v>45120.736805555563</v>
      </c>
      <c r="C1677" t="s">
        <v>45</v>
      </c>
      <c r="D1677" t="s">
        <v>191</v>
      </c>
      <c r="E1677" t="s">
        <v>33</v>
      </c>
      <c r="F1677">
        <v>73</v>
      </c>
      <c r="G1677" t="s">
        <v>89</v>
      </c>
      <c r="H1677" t="s">
        <v>16</v>
      </c>
      <c r="I1677" t="b">
        <v>0</v>
      </c>
      <c r="K1677">
        <v>51</v>
      </c>
    </row>
    <row r="1678" spans="1:11" x14ac:dyDescent="0.35">
      <c r="A1678" t="s">
        <v>1797</v>
      </c>
      <c r="B1678" s="2">
        <v>45120.78402777778</v>
      </c>
      <c r="C1678" t="s">
        <v>117</v>
      </c>
      <c r="D1678" t="s">
        <v>191</v>
      </c>
      <c r="E1678" t="s">
        <v>33</v>
      </c>
      <c r="F1678">
        <v>33</v>
      </c>
      <c r="G1678" t="s">
        <v>15</v>
      </c>
      <c r="H1678" t="s">
        <v>16</v>
      </c>
      <c r="I1678" t="b">
        <v>0</v>
      </c>
      <c r="J1678">
        <v>0</v>
      </c>
      <c r="K1678">
        <v>45</v>
      </c>
    </row>
    <row r="1679" spans="1:11" x14ac:dyDescent="0.35">
      <c r="A1679" t="s">
        <v>1798</v>
      </c>
      <c r="B1679" s="2">
        <v>45120.868750000001</v>
      </c>
      <c r="C1679" t="s">
        <v>73</v>
      </c>
      <c r="D1679" t="s">
        <v>237</v>
      </c>
      <c r="E1679" t="s">
        <v>43</v>
      </c>
      <c r="F1679">
        <v>10</v>
      </c>
      <c r="G1679" t="s">
        <v>38</v>
      </c>
      <c r="H1679" t="s">
        <v>16</v>
      </c>
      <c r="I1679" t="b">
        <v>1</v>
      </c>
      <c r="J1679">
        <v>0</v>
      </c>
      <c r="K1679">
        <v>34</v>
      </c>
    </row>
    <row r="1680" spans="1:11" x14ac:dyDescent="0.35">
      <c r="A1680" t="s">
        <v>1799</v>
      </c>
      <c r="B1680" s="2">
        <v>45120.893750000003</v>
      </c>
      <c r="C1680" t="s">
        <v>99</v>
      </c>
      <c r="D1680" t="s">
        <v>282</v>
      </c>
      <c r="E1680" t="s">
        <v>14</v>
      </c>
      <c r="F1680">
        <v>51</v>
      </c>
      <c r="G1680" t="s">
        <v>25</v>
      </c>
      <c r="H1680" t="s">
        <v>16</v>
      </c>
      <c r="I1680" t="b">
        <v>0</v>
      </c>
      <c r="K1680">
        <v>42</v>
      </c>
    </row>
    <row r="1681" spans="1:11" x14ac:dyDescent="0.35">
      <c r="A1681" t="s">
        <v>1800</v>
      </c>
      <c r="B1681" s="2">
        <v>45120.899305555547</v>
      </c>
      <c r="C1681" t="s">
        <v>12</v>
      </c>
      <c r="D1681" t="s">
        <v>132</v>
      </c>
      <c r="E1681" t="s">
        <v>43</v>
      </c>
      <c r="F1681">
        <v>9</v>
      </c>
      <c r="G1681" t="s">
        <v>25</v>
      </c>
      <c r="H1681" t="s">
        <v>16</v>
      </c>
      <c r="I1681" t="b">
        <v>0</v>
      </c>
      <c r="K1681">
        <v>16</v>
      </c>
    </row>
    <row r="1682" spans="1:11" x14ac:dyDescent="0.35">
      <c r="A1682" t="s">
        <v>1801</v>
      </c>
      <c r="B1682" s="2">
        <v>45120.968055555553</v>
      </c>
      <c r="C1682" t="s">
        <v>184</v>
      </c>
      <c r="D1682" t="s">
        <v>19</v>
      </c>
      <c r="E1682" t="s">
        <v>20</v>
      </c>
      <c r="F1682">
        <v>3</v>
      </c>
      <c r="G1682" t="s">
        <v>15</v>
      </c>
      <c r="H1682" t="s">
        <v>16</v>
      </c>
      <c r="I1682" t="b">
        <v>0</v>
      </c>
      <c r="J1682">
        <v>9</v>
      </c>
      <c r="K1682">
        <v>15</v>
      </c>
    </row>
    <row r="1683" spans="1:11" x14ac:dyDescent="0.35">
      <c r="A1683" t="s">
        <v>1802</v>
      </c>
      <c r="B1683" s="2">
        <v>45121.056250000001</v>
      </c>
      <c r="C1683" t="s">
        <v>129</v>
      </c>
      <c r="D1683" t="s">
        <v>242</v>
      </c>
      <c r="E1683" t="s">
        <v>33</v>
      </c>
      <c r="F1683">
        <v>12</v>
      </c>
      <c r="G1683" t="s">
        <v>47</v>
      </c>
      <c r="H1683" t="s">
        <v>34</v>
      </c>
      <c r="I1683" t="b">
        <v>0</v>
      </c>
      <c r="J1683">
        <v>7</v>
      </c>
      <c r="K1683">
        <v>15</v>
      </c>
    </row>
    <row r="1684" spans="1:11" x14ac:dyDescent="0.35">
      <c r="A1684" t="s">
        <v>1803</v>
      </c>
      <c r="B1684" s="2">
        <v>45121.188194444447</v>
      </c>
      <c r="C1684" t="s">
        <v>20</v>
      </c>
      <c r="D1684" t="s">
        <v>237</v>
      </c>
      <c r="E1684" t="s">
        <v>14</v>
      </c>
      <c r="F1684">
        <v>11</v>
      </c>
      <c r="G1684" t="s">
        <v>38</v>
      </c>
      <c r="H1684" t="s">
        <v>34</v>
      </c>
      <c r="I1684" t="b">
        <v>0</v>
      </c>
      <c r="K1684">
        <v>31</v>
      </c>
    </row>
    <row r="1685" spans="1:11" x14ac:dyDescent="0.35">
      <c r="A1685" t="s">
        <v>1804</v>
      </c>
      <c r="B1685" s="2">
        <v>45121.243750000001</v>
      </c>
      <c r="C1685" t="s">
        <v>12</v>
      </c>
      <c r="D1685" t="s">
        <v>79</v>
      </c>
      <c r="E1685" t="s">
        <v>33</v>
      </c>
      <c r="F1685">
        <v>79</v>
      </c>
      <c r="G1685" t="s">
        <v>89</v>
      </c>
      <c r="H1685" t="s">
        <v>16</v>
      </c>
      <c r="I1685" t="b">
        <v>1</v>
      </c>
      <c r="J1685">
        <v>10</v>
      </c>
      <c r="K1685">
        <v>59</v>
      </c>
    </row>
    <row r="1686" spans="1:11" x14ac:dyDescent="0.35">
      <c r="A1686" t="s">
        <v>1805</v>
      </c>
      <c r="B1686" s="2">
        <v>45121.272916666669</v>
      </c>
      <c r="C1686" t="s">
        <v>20</v>
      </c>
      <c r="D1686" t="s">
        <v>146</v>
      </c>
      <c r="E1686" t="s">
        <v>20</v>
      </c>
      <c r="F1686">
        <v>42</v>
      </c>
      <c r="G1686" t="s">
        <v>89</v>
      </c>
      <c r="H1686" t="s">
        <v>34</v>
      </c>
      <c r="I1686" t="b">
        <v>1</v>
      </c>
      <c r="K1686">
        <v>43</v>
      </c>
    </row>
    <row r="1687" spans="1:11" x14ac:dyDescent="0.35">
      <c r="A1687" t="s">
        <v>1806</v>
      </c>
      <c r="B1687" s="2">
        <v>45121.333333333343</v>
      </c>
      <c r="C1687" t="s">
        <v>20</v>
      </c>
      <c r="D1687" t="s">
        <v>97</v>
      </c>
      <c r="E1687" t="s">
        <v>20</v>
      </c>
      <c r="F1687">
        <v>55</v>
      </c>
      <c r="G1687" t="s">
        <v>21</v>
      </c>
      <c r="H1687" t="s">
        <v>16</v>
      </c>
      <c r="I1687" t="b">
        <v>0</v>
      </c>
      <c r="K1687">
        <v>53</v>
      </c>
    </row>
    <row r="1688" spans="1:11" x14ac:dyDescent="0.35">
      <c r="A1688" t="s">
        <v>1807</v>
      </c>
      <c r="B1688" s="2">
        <v>45121.371527777781</v>
      </c>
      <c r="C1688" t="s">
        <v>33</v>
      </c>
      <c r="D1688" t="s">
        <v>137</v>
      </c>
      <c r="E1688" t="s">
        <v>14</v>
      </c>
      <c r="F1688">
        <v>42</v>
      </c>
      <c r="G1688" t="s">
        <v>15</v>
      </c>
      <c r="H1688" t="s">
        <v>118</v>
      </c>
      <c r="I1688" t="b">
        <v>1</v>
      </c>
      <c r="K1688">
        <v>37</v>
      </c>
    </row>
    <row r="1689" spans="1:11" x14ac:dyDescent="0.35">
      <c r="A1689" t="s">
        <v>1808</v>
      </c>
      <c r="B1689" s="2">
        <v>45121.408333333333</v>
      </c>
      <c r="C1689" t="s">
        <v>55</v>
      </c>
      <c r="D1689" t="s">
        <v>188</v>
      </c>
      <c r="E1689" t="s">
        <v>43</v>
      </c>
      <c r="F1689">
        <v>59</v>
      </c>
      <c r="G1689" t="s">
        <v>25</v>
      </c>
      <c r="H1689" t="s">
        <v>16</v>
      </c>
      <c r="I1689" t="b">
        <v>1</v>
      </c>
      <c r="K1689">
        <v>58</v>
      </c>
    </row>
    <row r="1690" spans="1:11" x14ac:dyDescent="0.35">
      <c r="A1690" t="s">
        <v>1809</v>
      </c>
      <c r="B1690" s="2">
        <v>45121.417361111111</v>
      </c>
      <c r="C1690" t="s">
        <v>31</v>
      </c>
      <c r="D1690" t="s">
        <v>65</v>
      </c>
      <c r="E1690" t="s">
        <v>43</v>
      </c>
      <c r="F1690">
        <v>24</v>
      </c>
      <c r="G1690" t="s">
        <v>21</v>
      </c>
      <c r="H1690" t="s">
        <v>34</v>
      </c>
      <c r="I1690" t="b">
        <v>1</v>
      </c>
      <c r="J1690">
        <v>7</v>
      </c>
      <c r="K1690">
        <v>21</v>
      </c>
    </row>
    <row r="1691" spans="1:11" x14ac:dyDescent="0.35">
      <c r="A1691" t="s">
        <v>1810</v>
      </c>
      <c r="B1691" s="2">
        <v>45121.474305555559</v>
      </c>
      <c r="C1691" t="s">
        <v>122</v>
      </c>
      <c r="D1691" t="s">
        <v>412</v>
      </c>
      <c r="E1691" t="s">
        <v>14</v>
      </c>
      <c r="F1691">
        <v>43</v>
      </c>
      <c r="G1691" t="s">
        <v>89</v>
      </c>
      <c r="H1691" t="s">
        <v>16</v>
      </c>
      <c r="I1691" t="b">
        <v>0</v>
      </c>
      <c r="K1691">
        <v>24</v>
      </c>
    </row>
    <row r="1692" spans="1:11" x14ac:dyDescent="0.35">
      <c r="A1692" t="s">
        <v>1811</v>
      </c>
      <c r="B1692" s="2">
        <v>45121.494444444441</v>
      </c>
      <c r="C1692" t="s">
        <v>88</v>
      </c>
      <c r="D1692" t="s">
        <v>259</v>
      </c>
      <c r="E1692" t="s">
        <v>43</v>
      </c>
      <c r="F1692">
        <v>41</v>
      </c>
      <c r="G1692" t="s">
        <v>15</v>
      </c>
      <c r="H1692" t="s">
        <v>34</v>
      </c>
      <c r="I1692" t="b">
        <v>1</v>
      </c>
      <c r="K1692">
        <v>22</v>
      </c>
    </row>
    <row r="1693" spans="1:11" x14ac:dyDescent="0.35">
      <c r="A1693" t="s">
        <v>1812</v>
      </c>
      <c r="B1693" s="2">
        <v>45121.529861111107</v>
      </c>
      <c r="C1693" t="s">
        <v>76</v>
      </c>
      <c r="D1693" t="s">
        <v>186</v>
      </c>
      <c r="E1693" t="s">
        <v>43</v>
      </c>
      <c r="F1693">
        <v>4</v>
      </c>
      <c r="G1693" t="s">
        <v>15</v>
      </c>
      <c r="H1693" t="s">
        <v>16</v>
      </c>
      <c r="I1693" t="b">
        <v>1</v>
      </c>
      <c r="K1693">
        <v>27</v>
      </c>
    </row>
    <row r="1694" spans="1:11" x14ac:dyDescent="0.35">
      <c r="A1694" t="s">
        <v>1813</v>
      </c>
      <c r="B1694" s="2">
        <v>45121.542361111111</v>
      </c>
      <c r="C1694" t="s">
        <v>296</v>
      </c>
      <c r="D1694" t="s">
        <v>84</v>
      </c>
      <c r="E1694" t="s">
        <v>33</v>
      </c>
      <c r="F1694">
        <v>62</v>
      </c>
      <c r="G1694" t="s">
        <v>15</v>
      </c>
      <c r="H1694" t="s">
        <v>149</v>
      </c>
      <c r="I1694" t="b">
        <v>1</v>
      </c>
      <c r="J1694">
        <v>8</v>
      </c>
      <c r="K1694">
        <v>17</v>
      </c>
    </row>
    <row r="1695" spans="1:11" x14ac:dyDescent="0.35">
      <c r="A1695" t="s">
        <v>1814</v>
      </c>
      <c r="B1695" s="2">
        <v>45121.602777777778</v>
      </c>
      <c r="C1695" t="s">
        <v>117</v>
      </c>
      <c r="D1695" t="s">
        <v>32</v>
      </c>
      <c r="E1695" t="s">
        <v>43</v>
      </c>
      <c r="F1695">
        <v>56</v>
      </c>
      <c r="G1695" t="s">
        <v>25</v>
      </c>
      <c r="H1695" t="s">
        <v>16</v>
      </c>
      <c r="I1695" t="b">
        <v>1</v>
      </c>
      <c r="K1695">
        <v>44</v>
      </c>
    </row>
    <row r="1696" spans="1:11" x14ac:dyDescent="0.35">
      <c r="A1696" t="s">
        <v>1815</v>
      </c>
      <c r="B1696" s="2">
        <v>45121.652777777781</v>
      </c>
      <c r="C1696" t="s">
        <v>51</v>
      </c>
      <c r="D1696" t="s">
        <v>164</v>
      </c>
      <c r="E1696" t="s">
        <v>33</v>
      </c>
      <c r="F1696">
        <v>64</v>
      </c>
      <c r="G1696" t="s">
        <v>15</v>
      </c>
      <c r="H1696" t="s">
        <v>34</v>
      </c>
      <c r="I1696" t="b">
        <v>1</v>
      </c>
      <c r="K1696">
        <v>48</v>
      </c>
    </row>
    <row r="1697" spans="1:11" x14ac:dyDescent="0.35">
      <c r="A1697" t="s">
        <v>1816</v>
      </c>
      <c r="B1697" s="2">
        <v>45121.704861111109</v>
      </c>
      <c r="C1697" t="s">
        <v>70</v>
      </c>
      <c r="D1697" t="s">
        <v>242</v>
      </c>
      <c r="E1697" t="s">
        <v>20</v>
      </c>
      <c r="F1697">
        <v>69</v>
      </c>
      <c r="G1697" t="s">
        <v>53</v>
      </c>
      <c r="H1697" t="s">
        <v>16</v>
      </c>
      <c r="I1697" t="b">
        <v>0</v>
      </c>
      <c r="K1697">
        <v>49</v>
      </c>
    </row>
    <row r="1698" spans="1:11" x14ac:dyDescent="0.35">
      <c r="A1698" t="s">
        <v>1817</v>
      </c>
      <c r="B1698" s="2">
        <v>45121.738194444442</v>
      </c>
      <c r="C1698" t="s">
        <v>20</v>
      </c>
      <c r="D1698" t="s">
        <v>74</v>
      </c>
      <c r="E1698" t="s">
        <v>43</v>
      </c>
      <c r="F1698">
        <v>49</v>
      </c>
      <c r="G1698" t="s">
        <v>25</v>
      </c>
      <c r="H1698" t="s">
        <v>16</v>
      </c>
      <c r="I1698" t="b">
        <v>0</v>
      </c>
      <c r="K1698">
        <v>49</v>
      </c>
    </row>
    <row r="1699" spans="1:11" x14ac:dyDescent="0.35">
      <c r="A1699" t="s">
        <v>1818</v>
      </c>
      <c r="B1699" s="2">
        <v>45121.795138888891</v>
      </c>
      <c r="C1699" t="s">
        <v>20</v>
      </c>
      <c r="D1699" t="s">
        <v>134</v>
      </c>
      <c r="E1699" t="s">
        <v>20</v>
      </c>
      <c r="F1699">
        <v>79</v>
      </c>
      <c r="G1699" t="s">
        <v>53</v>
      </c>
      <c r="H1699" t="s">
        <v>34</v>
      </c>
      <c r="I1699" t="b">
        <v>1</v>
      </c>
      <c r="J1699">
        <v>4</v>
      </c>
      <c r="K1699">
        <v>45</v>
      </c>
    </row>
    <row r="1700" spans="1:11" x14ac:dyDescent="0.35">
      <c r="A1700" t="s">
        <v>1819</v>
      </c>
      <c r="B1700" s="2">
        <v>45121.838194444441</v>
      </c>
      <c r="C1700" t="s">
        <v>106</v>
      </c>
      <c r="D1700" t="s">
        <v>259</v>
      </c>
      <c r="E1700" t="s">
        <v>33</v>
      </c>
      <c r="F1700">
        <v>30</v>
      </c>
      <c r="G1700" t="s">
        <v>21</v>
      </c>
      <c r="H1700" t="s">
        <v>29</v>
      </c>
      <c r="I1700" t="b">
        <v>1</v>
      </c>
      <c r="K1700">
        <v>53</v>
      </c>
    </row>
    <row r="1701" spans="1:11" x14ac:dyDescent="0.35">
      <c r="A1701" t="s">
        <v>1820</v>
      </c>
      <c r="B1701" s="2">
        <v>45121.851388888892</v>
      </c>
      <c r="C1701" t="s">
        <v>23</v>
      </c>
      <c r="D1701" t="s">
        <v>81</v>
      </c>
      <c r="E1701" t="s">
        <v>14</v>
      </c>
      <c r="F1701">
        <v>58</v>
      </c>
      <c r="G1701" t="s">
        <v>15</v>
      </c>
      <c r="H1701" t="s">
        <v>68</v>
      </c>
      <c r="I1701" t="b">
        <v>0</v>
      </c>
      <c r="K1701">
        <v>15</v>
      </c>
    </row>
    <row r="1702" spans="1:11" x14ac:dyDescent="0.35">
      <c r="A1702" t="s">
        <v>1821</v>
      </c>
      <c r="B1702" s="2">
        <v>45121.90902777778</v>
      </c>
      <c r="C1702" t="s">
        <v>122</v>
      </c>
      <c r="D1702" t="s">
        <v>206</v>
      </c>
      <c r="E1702" t="s">
        <v>20</v>
      </c>
      <c r="F1702">
        <v>76</v>
      </c>
      <c r="G1702" t="s">
        <v>25</v>
      </c>
      <c r="H1702" t="s">
        <v>16</v>
      </c>
      <c r="I1702" t="b">
        <v>0</v>
      </c>
      <c r="K1702">
        <v>52</v>
      </c>
    </row>
    <row r="1703" spans="1:11" x14ac:dyDescent="0.35">
      <c r="A1703" t="s">
        <v>1822</v>
      </c>
      <c r="B1703" s="2">
        <v>45121.909722222219</v>
      </c>
      <c r="C1703" t="s">
        <v>91</v>
      </c>
      <c r="D1703" t="s">
        <v>120</v>
      </c>
      <c r="E1703" t="s">
        <v>43</v>
      </c>
      <c r="F1703">
        <v>57</v>
      </c>
      <c r="G1703" t="s">
        <v>21</v>
      </c>
      <c r="H1703" t="s">
        <v>16</v>
      </c>
      <c r="I1703" t="b">
        <v>1</v>
      </c>
      <c r="K1703">
        <v>18</v>
      </c>
    </row>
    <row r="1704" spans="1:11" x14ac:dyDescent="0.35">
      <c r="A1704" t="s">
        <v>1823</v>
      </c>
      <c r="B1704" s="2">
        <v>45121.920138888891</v>
      </c>
      <c r="C1704" t="s">
        <v>23</v>
      </c>
      <c r="D1704" t="s">
        <v>186</v>
      </c>
      <c r="E1704" t="s">
        <v>33</v>
      </c>
      <c r="F1704">
        <v>1</v>
      </c>
      <c r="G1704" t="s">
        <v>38</v>
      </c>
      <c r="H1704" t="s">
        <v>29</v>
      </c>
      <c r="I1704" t="b">
        <v>0</v>
      </c>
      <c r="J1704">
        <v>4</v>
      </c>
      <c r="K1704">
        <v>24</v>
      </c>
    </row>
    <row r="1705" spans="1:11" x14ac:dyDescent="0.35">
      <c r="A1705" t="s">
        <v>1824</v>
      </c>
      <c r="B1705" s="2">
        <v>45121.993055555547</v>
      </c>
      <c r="C1705" t="s">
        <v>45</v>
      </c>
      <c r="D1705" t="s">
        <v>40</v>
      </c>
      <c r="E1705" t="s">
        <v>20</v>
      </c>
      <c r="F1705">
        <v>45</v>
      </c>
      <c r="G1705" t="s">
        <v>53</v>
      </c>
      <c r="H1705" t="s">
        <v>29</v>
      </c>
      <c r="I1705" t="b">
        <v>1</v>
      </c>
      <c r="J1705">
        <v>7</v>
      </c>
      <c r="K1705">
        <v>27</v>
      </c>
    </row>
    <row r="1706" spans="1:11" x14ac:dyDescent="0.35">
      <c r="A1706" t="s">
        <v>1825</v>
      </c>
      <c r="B1706" s="2">
        <v>45122.027083333327</v>
      </c>
      <c r="C1706" t="s">
        <v>70</v>
      </c>
      <c r="D1706" t="s">
        <v>259</v>
      </c>
      <c r="E1706" t="s">
        <v>14</v>
      </c>
      <c r="F1706">
        <v>79</v>
      </c>
      <c r="G1706" t="s">
        <v>15</v>
      </c>
      <c r="H1706" t="s">
        <v>34</v>
      </c>
      <c r="I1706" t="b">
        <v>0</v>
      </c>
      <c r="K1706">
        <v>14</v>
      </c>
    </row>
    <row r="1707" spans="1:11" x14ac:dyDescent="0.35">
      <c r="A1707" t="s">
        <v>1826</v>
      </c>
      <c r="B1707" s="2">
        <v>45122.34375</v>
      </c>
      <c r="C1707" t="s">
        <v>31</v>
      </c>
      <c r="D1707" t="s">
        <v>46</v>
      </c>
      <c r="E1707" t="s">
        <v>142</v>
      </c>
      <c r="F1707">
        <v>24</v>
      </c>
      <c r="G1707" t="s">
        <v>61</v>
      </c>
      <c r="H1707" t="s">
        <v>16</v>
      </c>
      <c r="I1707" t="b">
        <v>1</v>
      </c>
      <c r="K1707">
        <v>36</v>
      </c>
    </row>
    <row r="1708" spans="1:11" x14ac:dyDescent="0.35">
      <c r="A1708" t="s">
        <v>1827</v>
      </c>
      <c r="B1708" s="2">
        <v>45122.390277777777</v>
      </c>
      <c r="C1708" t="s">
        <v>18</v>
      </c>
      <c r="D1708" t="s">
        <v>153</v>
      </c>
      <c r="E1708" t="s">
        <v>20</v>
      </c>
      <c r="F1708">
        <v>9</v>
      </c>
      <c r="G1708" t="s">
        <v>25</v>
      </c>
      <c r="H1708" t="s">
        <v>16</v>
      </c>
      <c r="I1708" t="b">
        <v>1</v>
      </c>
      <c r="K1708">
        <v>27</v>
      </c>
    </row>
    <row r="1709" spans="1:11" x14ac:dyDescent="0.35">
      <c r="A1709" t="s">
        <v>1828</v>
      </c>
      <c r="B1709" s="2">
        <v>45122.401388888888</v>
      </c>
      <c r="C1709" t="s">
        <v>33</v>
      </c>
      <c r="D1709" t="s">
        <v>263</v>
      </c>
      <c r="E1709" t="s">
        <v>33</v>
      </c>
      <c r="F1709">
        <v>20</v>
      </c>
      <c r="G1709" t="s">
        <v>15</v>
      </c>
      <c r="H1709" t="s">
        <v>16</v>
      </c>
      <c r="I1709" t="b">
        <v>1</v>
      </c>
      <c r="K1709">
        <v>25</v>
      </c>
    </row>
    <row r="1710" spans="1:11" x14ac:dyDescent="0.35">
      <c r="A1710" t="s">
        <v>1829</v>
      </c>
      <c r="B1710" s="2">
        <v>45122.447916666657</v>
      </c>
      <c r="C1710" t="s">
        <v>20</v>
      </c>
      <c r="D1710" t="s">
        <v>42</v>
      </c>
      <c r="E1710" t="s">
        <v>20</v>
      </c>
      <c r="F1710">
        <v>5</v>
      </c>
      <c r="G1710" t="s">
        <v>15</v>
      </c>
      <c r="H1710" t="s">
        <v>16</v>
      </c>
      <c r="I1710" t="b">
        <v>1</v>
      </c>
      <c r="K1710">
        <v>10</v>
      </c>
    </row>
    <row r="1711" spans="1:11" x14ac:dyDescent="0.35">
      <c r="A1711" t="s">
        <v>1830</v>
      </c>
      <c r="B1711" s="2">
        <v>45122.461805555547</v>
      </c>
      <c r="C1711" t="s">
        <v>33</v>
      </c>
      <c r="D1711" t="s">
        <v>74</v>
      </c>
      <c r="E1711" t="s">
        <v>20</v>
      </c>
      <c r="F1711">
        <v>3</v>
      </c>
      <c r="G1711" t="s">
        <v>25</v>
      </c>
      <c r="H1711" t="s">
        <v>16</v>
      </c>
      <c r="I1711" t="b">
        <v>1</v>
      </c>
      <c r="K1711">
        <v>44</v>
      </c>
    </row>
    <row r="1712" spans="1:11" x14ac:dyDescent="0.35">
      <c r="A1712" t="s">
        <v>1831</v>
      </c>
      <c r="B1712" s="2">
        <v>45122.470138888893</v>
      </c>
      <c r="C1712" t="s">
        <v>27</v>
      </c>
      <c r="D1712" t="s">
        <v>79</v>
      </c>
      <c r="E1712" t="s">
        <v>33</v>
      </c>
      <c r="F1712">
        <v>32</v>
      </c>
      <c r="G1712" t="s">
        <v>89</v>
      </c>
      <c r="H1712" t="s">
        <v>16</v>
      </c>
      <c r="I1712" t="b">
        <v>1</v>
      </c>
      <c r="J1712">
        <v>1</v>
      </c>
      <c r="K1712">
        <v>36</v>
      </c>
    </row>
    <row r="1713" spans="1:11" x14ac:dyDescent="0.35">
      <c r="A1713" t="s">
        <v>1832</v>
      </c>
      <c r="B1713" s="2">
        <v>45122.77847222222</v>
      </c>
      <c r="C1713" t="s">
        <v>31</v>
      </c>
      <c r="D1713" t="s">
        <v>115</v>
      </c>
      <c r="E1713" t="s">
        <v>43</v>
      </c>
      <c r="F1713">
        <v>70</v>
      </c>
      <c r="G1713" t="s">
        <v>25</v>
      </c>
      <c r="H1713" t="s">
        <v>149</v>
      </c>
      <c r="I1713" t="b">
        <v>0</v>
      </c>
      <c r="K1713">
        <v>47</v>
      </c>
    </row>
    <row r="1714" spans="1:11" x14ac:dyDescent="0.35">
      <c r="A1714" t="s">
        <v>1833</v>
      </c>
      <c r="B1714" s="2">
        <v>45122.890972222223</v>
      </c>
      <c r="C1714" t="s">
        <v>70</v>
      </c>
      <c r="D1714" t="s">
        <v>42</v>
      </c>
      <c r="E1714" t="s">
        <v>20</v>
      </c>
      <c r="F1714">
        <v>30</v>
      </c>
      <c r="G1714" t="s">
        <v>21</v>
      </c>
      <c r="H1714" t="s">
        <v>16</v>
      </c>
      <c r="I1714" t="b">
        <v>1</v>
      </c>
      <c r="K1714">
        <v>60</v>
      </c>
    </row>
    <row r="1715" spans="1:11" x14ac:dyDescent="0.35">
      <c r="A1715" t="s">
        <v>1834</v>
      </c>
      <c r="B1715" s="2">
        <v>45122.970138888893</v>
      </c>
      <c r="C1715" t="s">
        <v>20</v>
      </c>
      <c r="D1715" t="s">
        <v>32</v>
      </c>
      <c r="E1715" t="s">
        <v>20</v>
      </c>
      <c r="F1715">
        <v>14</v>
      </c>
      <c r="G1715" t="s">
        <v>38</v>
      </c>
      <c r="H1715" t="s">
        <v>34</v>
      </c>
      <c r="I1715" t="b">
        <v>0</v>
      </c>
      <c r="K1715">
        <v>19</v>
      </c>
    </row>
    <row r="1716" spans="1:11" x14ac:dyDescent="0.35">
      <c r="A1716" t="s">
        <v>1835</v>
      </c>
      <c r="B1716" s="2">
        <v>45123.011111111111</v>
      </c>
      <c r="C1716" t="s">
        <v>70</v>
      </c>
      <c r="D1716" t="s">
        <v>161</v>
      </c>
      <c r="E1716" t="s">
        <v>33</v>
      </c>
      <c r="F1716">
        <v>67</v>
      </c>
      <c r="G1716" t="s">
        <v>89</v>
      </c>
      <c r="H1716" t="s">
        <v>16</v>
      </c>
      <c r="I1716" t="b">
        <v>1</v>
      </c>
      <c r="K1716">
        <v>20</v>
      </c>
    </row>
    <row r="1717" spans="1:11" x14ac:dyDescent="0.35">
      <c r="A1717" t="s">
        <v>1836</v>
      </c>
      <c r="B1717" s="2">
        <v>45123.06527777778</v>
      </c>
      <c r="C1717" t="s">
        <v>91</v>
      </c>
      <c r="D1717" t="s">
        <v>65</v>
      </c>
      <c r="E1717" t="s">
        <v>33</v>
      </c>
      <c r="F1717">
        <v>1</v>
      </c>
      <c r="G1717" t="s">
        <v>53</v>
      </c>
      <c r="H1717" t="s">
        <v>16</v>
      </c>
      <c r="I1717" t="b">
        <v>0</v>
      </c>
      <c r="J1717">
        <v>6</v>
      </c>
      <c r="K1717">
        <v>36</v>
      </c>
    </row>
    <row r="1718" spans="1:11" x14ac:dyDescent="0.35">
      <c r="A1718" t="s">
        <v>1837</v>
      </c>
      <c r="B1718" s="2">
        <v>45123.199999999997</v>
      </c>
      <c r="C1718" t="s">
        <v>76</v>
      </c>
      <c r="D1718" t="s">
        <v>219</v>
      </c>
      <c r="E1718" t="s">
        <v>43</v>
      </c>
      <c r="F1718">
        <v>2</v>
      </c>
      <c r="G1718" t="s">
        <v>15</v>
      </c>
      <c r="H1718" t="s">
        <v>16</v>
      </c>
      <c r="I1718" t="b">
        <v>0</v>
      </c>
      <c r="K1718">
        <v>43</v>
      </c>
    </row>
    <row r="1719" spans="1:11" x14ac:dyDescent="0.35">
      <c r="A1719" t="s">
        <v>1838</v>
      </c>
      <c r="B1719" s="2">
        <v>45123.302083333343</v>
      </c>
      <c r="C1719" t="s">
        <v>117</v>
      </c>
      <c r="D1719" t="s">
        <v>40</v>
      </c>
      <c r="E1719" t="s">
        <v>33</v>
      </c>
      <c r="F1719">
        <v>47</v>
      </c>
      <c r="G1719" t="s">
        <v>25</v>
      </c>
      <c r="H1719" t="s">
        <v>16</v>
      </c>
      <c r="I1719" t="b">
        <v>0</v>
      </c>
      <c r="K1719">
        <v>23</v>
      </c>
    </row>
    <row r="1720" spans="1:11" x14ac:dyDescent="0.35">
      <c r="A1720" t="s">
        <v>1839</v>
      </c>
      <c r="B1720" s="2">
        <v>45123.306944444441</v>
      </c>
      <c r="C1720" t="s">
        <v>57</v>
      </c>
      <c r="D1720" t="s">
        <v>153</v>
      </c>
      <c r="E1720" t="s">
        <v>43</v>
      </c>
      <c r="F1720">
        <v>22</v>
      </c>
      <c r="G1720" t="s">
        <v>38</v>
      </c>
      <c r="H1720" t="s">
        <v>34</v>
      </c>
      <c r="I1720" t="b">
        <v>0</v>
      </c>
      <c r="J1720">
        <v>5</v>
      </c>
      <c r="K1720">
        <v>17</v>
      </c>
    </row>
    <row r="1721" spans="1:11" x14ac:dyDescent="0.35">
      <c r="A1721" t="s">
        <v>1840</v>
      </c>
      <c r="B1721" s="2">
        <v>45123.38958333333</v>
      </c>
      <c r="C1721" t="s">
        <v>73</v>
      </c>
      <c r="D1721" t="s">
        <v>412</v>
      </c>
      <c r="E1721" t="s">
        <v>33</v>
      </c>
      <c r="F1721">
        <v>65</v>
      </c>
      <c r="G1721" t="s">
        <v>25</v>
      </c>
      <c r="H1721" t="s">
        <v>34</v>
      </c>
      <c r="I1721" t="b">
        <v>1</v>
      </c>
      <c r="K1721">
        <v>46</v>
      </c>
    </row>
    <row r="1722" spans="1:11" x14ac:dyDescent="0.35">
      <c r="A1722" t="s">
        <v>1841</v>
      </c>
      <c r="B1722" s="2">
        <v>45123.493055555547</v>
      </c>
      <c r="C1722" t="s">
        <v>78</v>
      </c>
      <c r="D1722" t="s">
        <v>19</v>
      </c>
      <c r="E1722" t="s">
        <v>20</v>
      </c>
      <c r="F1722">
        <v>31</v>
      </c>
      <c r="G1722" t="s">
        <v>15</v>
      </c>
      <c r="H1722" t="s">
        <v>34</v>
      </c>
      <c r="I1722" t="b">
        <v>0</v>
      </c>
      <c r="K1722">
        <v>28</v>
      </c>
    </row>
    <row r="1723" spans="1:11" x14ac:dyDescent="0.35">
      <c r="A1723" t="s">
        <v>1842</v>
      </c>
      <c r="B1723" s="2">
        <v>45123.620138888888</v>
      </c>
      <c r="C1723" t="s">
        <v>55</v>
      </c>
      <c r="D1723" t="s">
        <v>95</v>
      </c>
      <c r="E1723" t="s">
        <v>33</v>
      </c>
      <c r="F1723">
        <v>32</v>
      </c>
      <c r="G1723" t="s">
        <v>25</v>
      </c>
      <c r="H1723" t="s">
        <v>16</v>
      </c>
      <c r="I1723" t="b">
        <v>1</v>
      </c>
      <c r="J1723">
        <v>10</v>
      </c>
      <c r="K1723">
        <v>42</v>
      </c>
    </row>
    <row r="1724" spans="1:11" x14ac:dyDescent="0.35">
      <c r="A1724" t="s">
        <v>1843</v>
      </c>
      <c r="B1724" s="2">
        <v>45123.625694444447</v>
      </c>
      <c r="C1724" t="s">
        <v>18</v>
      </c>
      <c r="D1724" t="s">
        <v>126</v>
      </c>
      <c r="E1724" t="s">
        <v>20</v>
      </c>
      <c r="F1724">
        <v>70</v>
      </c>
      <c r="G1724" t="s">
        <v>15</v>
      </c>
      <c r="H1724" t="s">
        <v>29</v>
      </c>
      <c r="I1724" t="b">
        <v>1</v>
      </c>
      <c r="K1724">
        <v>57</v>
      </c>
    </row>
    <row r="1725" spans="1:11" x14ac:dyDescent="0.35">
      <c r="A1725" t="s">
        <v>1844</v>
      </c>
      <c r="B1725" s="2">
        <v>45123.743750000001</v>
      </c>
      <c r="C1725" t="s">
        <v>12</v>
      </c>
      <c r="D1725" t="s">
        <v>214</v>
      </c>
      <c r="E1725" t="s">
        <v>43</v>
      </c>
      <c r="F1725">
        <v>26</v>
      </c>
      <c r="G1725" t="s">
        <v>15</v>
      </c>
      <c r="H1725" t="s">
        <v>16</v>
      </c>
      <c r="I1725" t="b">
        <v>1</v>
      </c>
      <c r="K1725">
        <v>38</v>
      </c>
    </row>
    <row r="1726" spans="1:11" x14ac:dyDescent="0.35">
      <c r="A1726" t="s">
        <v>1845</v>
      </c>
      <c r="B1726" s="2">
        <v>45123.995138888888</v>
      </c>
      <c r="C1726" t="s">
        <v>122</v>
      </c>
      <c r="D1726" t="s">
        <v>139</v>
      </c>
      <c r="E1726" t="s">
        <v>20</v>
      </c>
      <c r="F1726">
        <v>35</v>
      </c>
      <c r="G1726" t="s">
        <v>89</v>
      </c>
      <c r="H1726" t="s">
        <v>16</v>
      </c>
      <c r="I1726" t="b">
        <v>1</v>
      </c>
      <c r="K1726">
        <v>17</v>
      </c>
    </row>
    <row r="1727" spans="1:11" x14ac:dyDescent="0.35">
      <c r="A1727" t="s">
        <v>1846</v>
      </c>
      <c r="B1727" s="2">
        <v>45124.008333333331</v>
      </c>
      <c r="C1727" t="s">
        <v>33</v>
      </c>
      <c r="D1727" t="s">
        <v>290</v>
      </c>
      <c r="E1727" t="s">
        <v>43</v>
      </c>
      <c r="F1727">
        <v>19</v>
      </c>
      <c r="G1727" t="s">
        <v>89</v>
      </c>
      <c r="H1727" t="s">
        <v>29</v>
      </c>
      <c r="I1727" t="b">
        <v>0</v>
      </c>
      <c r="K1727">
        <v>19</v>
      </c>
    </row>
    <row r="1728" spans="1:11" x14ac:dyDescent="0.35">
      <c r="A1728" t="s">
        <v>1847</v>
      </c>
      <c r="B1728" s="2">
        <v>45124.031944444447</v>
      </c>
      <c r="C1728" t="s">
        <v>108</v>
      </c>
      <c r="D1728" t="s">
        <v>139</v>
      </c>
      <c r="E1728" t="s">
        <v>14</v>
      </c>
      <c r="F1728">
        <v>74</v>
      </c>
      <c r="G1728" t="s">
        <v>53</v>
      </c>
      <c r="H1728" t="s">
        <v>68</v>
      </c>
      <c r="I1728" t="b">
        <v>1</v>
      </c>
      <c r="K1728">
        <v>36</v>
      </c>
    </row>
    <row r="1729" spans="1:11" x14ac:dyDescent="0.35">
      <c r="A1729" t="s">
        <v>1848</v>
      </c>
      <c r="B1729" s="2">
        <v>45124.217361111107</v>
      </c>
      <c r="C1729" t="s">
        <v>45</v>
      </c>
      <c r="D1729" t="s">
        <v>84</v>
      </c>
      <c r="E1729" t="s">
        <v>33</v>
      </c>
      <c r="F1729">
        <v>62</v>
      </c>
      <c r="G1729" t="s">
        <v>15</v>
      </c>
      <c r="H1729" t="s">
        <v>16</v>
      </c>
      <c r="I1729" t="b">
        <v>1</v>
      </c>
      <c r="J1729">
        <v>1</v>
      </c>
      <c r="K1729">
        <v>31</v>
      </c>
    </row>
    <row r="1730" spans="1:11" x14ac:dyDescent="0.35">
      <c r="A1730" t="s">
        <v>1849</v>
      </c>
      <c r="B1730" s="2">
        <v>45124.316666666673</v>
      </c>
      <c r="C1730" t="s">
        <v>33</v>
      </c>
      <c r="D1730" t="s">
        <v>28</v>
      </c>
      <c r="E1730" t="s">
        <v>33</v>
      </c>
      <c r="F1730">
        <v>57</v>
      </c>
      <c r="G1730" t="s">
        <v>38</v>
      </c>
      <c r="H1730" t="s">
        <v>151</v>
      </c>
      <c r="I1730" t="b">
        <v>0</v>
      </c>
      <c r="K1730">
        <v>16</v>
      </c>
    </row>
    <row r="1731" spans="1:11" x14ac:dyDescent="0.35">
      <c r="A1731" t="s">
        <v>1850</v>
      </c>
      <c r="B1731" s="2">
        <v>45124.349305555559</v>
      </c>
      <c r="C1731" t="s">
        <v>18</v>
      </c>
      <c r="D1731" t="s">
        <v>237</v>
      </c>
      <c r="E1731" t="s">
        <v>20</v>
      </c>
      <c r="F1731">
        <v>25</v>
      </c>
      <c r="G1731" t="s">
        <v>21</v>
      </c>
      <c r="H1731" t="s">
        <v>16</v>
      </c>
      <c r="I1731" t="b">
        <v>0</v>
      </c>
      <c r="K1731">
        <v>17</v>
      </c>
    </row>
    <row r="1732" spans="1:11" x14ac:dyDescent="0.35">
      <c r="A1732" t="s">
        <v>1851</v>
      </c>
      <c r="B1732" s="2">
        <v>45124.351388888892</v>
      </c>
      <c r="C1732" t="s">
        <v>184</v>
      </c>
      <c r="D1732" t="s">
        <v>209</v>
      </c>
      <c r="E1732" t="s">
        <v>20</v>
      </c>
      <c r="F1732">
        <v>5</v>
      </c>
      <c r="G1732" t="s">
        <v>53</v>
      </c>
      <c r="H1732" t="s">
        <v>16</v>
      </c>
      <c r="I1732" t="b">
        <v>0</v>
      </c>
      <c r="J1732">
        <v>9</v>
      </c>
      <c r="K1732">
        <v>40</v>
      </c>
    </row>
    <row r="1733" spans="1:11" x14ac:dyDescent="0.35">
      <c r="A1733" t="s">
        <v>1852</v>
      </c>
      <c r="B1733" s="2">
        <v>45124.44027777778</v>
      </c>
      <c r="C1733" t="s">
        <v>184</v>
      </c>
      <c r="D1733" t="s">
        <v>209</v>
      </c>
      <c r="E1733" t="s">
        <v>14</v>
      </c>
      <c r="F1733">
        <v>76</v>
      </c>
      <c r="G1733" t="s">
        <v>25</v>
      </c>
      <c r="H1733" t="s">
        <v>16</v>
      </c>
      <c r="I1733" t="b">
        <v>0</v>
      </c>
      <c r="J1733">
        <v>7</v>
      </c>
      <c r="K1733">
        <v>18</v>
      </c>
    </row>
    <row r="1734" spans="1:11" x14ac:dyDescent="0.35">
      <c r="A1734" t="s">
        <v>1853</v>
      </c>
      <c r="B1734" s="2">
        <v>45124.445138888892</v>
      </c>
      <c r="C1734" t="s">
        <v>23</v>
      </c>
      <c r="D1734" t="s">
        <v>212</v>
      </c>
      <c r="E1734" t="s">
        <v>43</v>
      </c>
      <c r="F1734">
        <v>6</v>
      </c>
      <c r="G1734" t="s">
        <v>38</v>
      </c>
      <c r="H1734" t="s">
        <v>16</v>
      </c>
      <c r="I1734" t="b">
        <v>1</v>
      </c>
      <c r="K1734">
        <v>45</v>
      </c>
    </row>
    <row r="1735" spans="1:11" x14ac:dyDescent="0.35">
      <c r="A1735" t="s">
        <v>1854</v>
      </c>
      <c r="B1735" s="2">
        <v>45124.638888888891</v>
      </c>
      <c r="C1735" t="s">
        <v>184</v>
      </c>
      <c r="D1735" t="s">
        <v>67</v>
      </c>
      <c r="E1735" t="s">
        <v>20</v>
      </c>
      <c r="F1735">
        <v>40</v>
      </c>
      <c r="G1735" t="s">
        <v>21</v>
      </c>
      <c r="H1735" t="s">
        <v>16</v>
      </c>
      <c r="I1735" t="b">
        <v>0</v>
      </c>
      <c r="K1735">
        <v>50</v>
      </c>
    </row>
    <row r="1736" spans="1:11" x14ac:dyDescent="0.35">
      <c r="A1736" t="s">
        <v>1855</v>
      </c>
      <c r="B1736" s="2">
        <v>45124.67291666667</v>
      </c>
      <c r="C1736" t="s">
        <v>12</v>
      </c>
      <c r="D1736" t="s">
        <v>206</v>
      </c>
      <c r="E1736" t="s">
        <v>33</v>
      </c>
      <c r="F1736">
        <v>49</v>
      </c>
      <c r="G1736" t="s">
        <v>53</v>
      </c>
      <c r="H1736" t="s">
        <v>34</v>
      </c>
      <c r="I1736" t="b">
        <v>0</v>
      </c>
      <c r="K1736">
        <v>17</v>
      </c>
    </row>
    <row r="1737" spans="1:11" x14ac:dyDescent="0.35">
      <c r="A1737" t="s">
        <v>1856</v>
      </c>
      <c r="B1737" s="2">
        <v>45124.711111111108</v>
      </c>
      <c r="C1737" t="s">
        <v>12</v>
      </c>
      <c r="D1737" t="s">
        <v>242</v>
      </c>
      <c r="E1737" t="s">
        <v>33</v>
      </c>
      <c r="F1737">
        <v>64</v>
      </c>
      <c r="G1737" t="s">
        <v>25</v>
      </c>
      <c r="H1737" t="s">
        <v>34</v>
      </c>
      <c r="I1737" t="b">
        <v>0</v>
      </c>
      <c r="K1737">
        <v>15</v>
      </c>
    </row>
    <row r="1738" spans="1:11" x14ac:dyDescent="0.35">
      <c r="A1738" t="s">
        <v>1857</v>
      </c>
      <c r="B1738" s="2">
        <v>45124.908333333333</v>
      </c>
      <c r="C1738" t="s">
        <v>122</v>
      </c>
      <c r="D1738" t="s">
        <v>32</v>
      </c>
      <c r="E1738" t="s">
        <v>14</v>
      </c>
      <c r="F1738">
        <v>44</v>
      </c>
      <c r="G1738" t="s">
        <v>21</v>
      </c>
      <c r="H1738" t="s">
        <v>34</v>
      </c>
      <c r="I1738" t="b">
        <v>1</v>
      </c>
      <c r="J1738">
        <v>3</v>
      </c>
      <c r="K1738">
        <v>44</v>
      </c>
    </row>
    <row r="1739" spans="1:11" x14ac:dyDescent="0.35">
      <c r="A1739" t="s">
        <v>1858</v>
      </c>
      <c r="B1739" s="2">
        <v>45125.050694444442</v>
      </c>
      <c r="C1739" t="s">
        <v>99</v>
      </c>
      <c r="D1739" t="s">
        <v>209</v>
      </c>
      <c r="E1739" t="s">
        <v>14</v>
      </c>
      <c r="F1739">
        <v>20</v>
      </c>
      <c r="G1739" t="s">
        <v>61</v>
      </c>
      <c r="H1739" t="s">
        <v>34</v>
      </c>
      <c r="I1739" t="b">
        <v>0</v>
      </c>
      <c r="K1739">
        <v>58</v>
      </c>
    </row>
    <row r="1740" spans="1:11" x14ac:dyDescent="0.35">
      <c r="A1740" t="s">
        <v>1859</v>
      </c>
      <c r="B1740" s="2">
        <v>45125.07708333333</v>
      </c>
      <c r="C1740" t="s">
        <v>57</v>
      </c>
      <c r="D1740" t="s">
        <v>42</v>
      </c>
      <c r="E1740" t="s">
        <v>20</v>
      </c>
      <c r="F1740">
        <v>66</v>
      </c>
      <c r="G1740" t="s">
        <v>89</v>
      </c>
      <c r="H1740" t="s">
        <v>16</v>
      </c>
      <c r="I1740" t="b">
        <v>0</v>
      </c>
      <c r="K1740">
        <v>20</v>
      </c>
    </row>
    <row r="1741" spans="1:11" x14ac:dyDescent="0.35">
      <c r="A1741" t="s">
        <v>1860</v>
      </c>
      <c r="B1741" s="2">
        <v>45125.203472222223</v>
      </c>
      <c r="C1741" t="s">
        <v>55</v>
      </c>
      <c r="D1741" t="s">
        <v>275</v>
      </c>
      <c r="E1741" t="s">
        <v>43</v>
      </c>
      <c r="F1741">
        <v>71</v>
      </c>
      <c r="G1741" t="s">
        <v>61</v>
      </c>
      <c r="H1741" t="s">
        <v>16</v>
      </c>
      <c r="I1741" t="b">
        <v>0</v>
      </c>
      <c r="K1741">
        <v>54</v>
      </c>
    </row>
    <row r="1742" spans="1:11" x14ac:dyDescent="0.35">
      <c r="A1742" t="s">
        <v>1861</v>
      </c>
      <c r="B1742" s="2">
        <v>45125.229861111111</v>
      </c>
      <c r="C1742" t="s">
        <v>18</v>
      </c>
      <c r="D1742" t="s">
        <v>186</v>
      </c>
      <c r="E1742" t="s">
        <v>33</v>
      </c>
      <c r="F1742">
        <v>64</v>
      </c>
      <c r="G1742" t="s">
        <v>25</v>
      </c>
      <c r="H1742" t="s">
        <v>16</v>
      </c>
      <c r="I1742" t="b">
        <v>1</v>
      </c>
      <c r="K1742">
        <v>18</v>
      </c>
    </row>
    <row r="1743" spans="1:11" x14ac:dyDescent="0.35">
      <c r="A1743" t="s">
        <v>1862</v>
      </c>
      <c r="B1743" s="2">
        <v>45125.238194444442</v>
      </c>
      <c r="C1743" t="s">
        <v>70</v>
      </c>
      <c r="D1743" t="s">
        <v>242</v>
      </c>
      <c r="E1743" t="s">
        <v>43</v>
      </c>
      <c r="F1743">
        <v>50</v>
      </c>
      <c r="G1743" t="s">
        <v>25</v>
      </c>
      <c r="H1743" t="s">
        <v>29</v>
      </c>
      <c r="I1743" t="b">
        <v>0</v>
      </c>
      <c r="K1743">
        <v>17</v>
      </c>
    </row>
    <row r="1744" spans="1:11" x14ac:dyDescent="0.35">
      <c r="A1744" t="s">
        <v>1863</v>
      </c>
      <c r="B1744" s="2">
        <v>45125.25277777778</v>
      </c>
      <c r="C1744" t="s">
        <v>27</v>
      </c>
      <c r="D1744" t="s">
        <v>137</v>
      </c>
      <c r="E1744" t="s">
        <v>14</v>
      </c>
      <c r="F1744">
        <v>34</v>
      </c>
      <c r="G1744" t="s">
        <v>21</v>
      </c>
      <c r="H1744" t="s">
        <v>34</v>
      </c>
      <c r="I1744" t="b">
        <v>1</v>
      </c>
      <c r="K1744">
        <v>37</v>
      </c>
    </row>
    <row r="1745" spans="1:11" x14ac:dyDescent="0.35">
      <c r="A1745" t="s">
        <v>1864</v>
      </c>
      <c r="B1745" s="2">
        <v>45125.277777777781</v>
      </c>
      <c r="C1745" t="s">
        <v>129</v>
      </c>
      <c r="D1745" t="s">
        <v>214</v>
      </c>
      <c r="E1745" t="s">
        <v>33</v>
      </c>
      <c r="F1745">
        <v>32</v>
      </c>
      <c r="G1745" t="s">
        <v>15</v>
      </c>
      <c r="H1745" t="s">
        <v>16</v>
      </c>
      <c r="I1745" t="b">
        <v>0</v>
      </c>
      <c r="K1745">
        <v>59</v>
      </c>
    </row>
    <row r="1746" spans="1:11" x14ac:dyDescent="0.35">
      <c r="A1746" t="s">
        <v>1865</v>
      </c>
      <c r="B1746" s="2">
        <v>45125.314583333333</v>
      </c>
      <c r="C1746" t="s">
        <v>76</v>
      </c>
      <c r="D1746" t="s">
        <v>159</v>
      </c>
      <c r="E1746" t="s">
        <v>20</v>
      </c>
      <c r="F1746">
        <v>78</v>
      </c>
      <c r="G1746" t="s">
        <v>25</v>
      </c>
      <c r="H1746" t="s">
        <v>34</v>
      </c>
      <c r="I1746" t="b">
        <v>1</v>
      </c>
      <c r="K1746">
        <v>30</v>
      </c>
    </row>
    <row r="1747" spans="1:11" x14ac:dyDescent="0.35">
      <c r="A1747" t="s">
        <v>1866</v>
      </c>
      <c r="B1747" s="2">
        <v>45125.388888888891</v>
      </c>
      <c r="C1747" t="s">
        <v>55</v>
      </c>
      <c r="D1747" t="s">
        <v>174</v>
      </c>
      <c r="E1747" t="s">
        <v>33</v>
      </c>
      <c r="F1747">
        <v>69</v>
      </c>
      <c r="G1747" t="s">
        <v>89</v>
      </c>
      <c r="H1747" t="s">
        <v>29</v>
      </c>
      <c r="I1747" t="b">
        <v>1</v>
      </c>
      <c r="K1747">
        <v>28</v>
      </c>
    </row>
    <row r="1748" spans="1:11" x14ac:dyDescent="0.35">
      <c r="A1748" t="s">
        <v>1867</v>
      </c>
      <c r="B1748" s="2">
        <v>45125.425694444442</v>
      </c>
      <c r="C1748" t="s">
        <v>117</v>
      </c>
      <c r="D1748" t="s">
        <v>290</v>
      </c>
      <c r="E1748" t="s">
        <v>43</v>
      </c>
      <c r="F1748">
        <v>54</v>
      </c>
      <c r="G1748" t="s">
        <v>15</v>
      </c>
      <c r="H1748" t="s">
        <v>149</v>
      </c>
      <c r="I1748" t="b">
        <v>0</v>
      </c>
      <c r="J1748">
        <v>5</v>
      </c>
      <c r="K1748">
        <v>58</v>
      </c>
    </row>
    <row r="1749" spans="1:11" x14ac:dyDescent="0.35">
      <c r="A1749" t="s">
        <v>1868</v>
      </c>
      <c r="B1749" s="2">
        <v>45125.553472222222</v>
      </c>
      <c r="C1749" t="s">
        <v>70</v>
      </c>
      <c r="D1749" t="s">
        <v>110</v>
      </c>
      <c r="E1749" t="s">
        <v>20</v>
      </c>
      <c r="F1749">
        <v>33</v>
      </c>
      <c r="G1749" t="s">
        <v>15</v>
      </c>
      <c r="H1749" t="s">
        <v>16</v>
      </c>
      <c r="I1749" t="b">
        <v>0</v>
      </c>
      <c r="K1749">
        <v>13</v>
      </c>
    </row>
    <row r="1750" spans="1:11" x14ac:dyDescent="0.35">
      <c r="A1750" t="s">
        <v>1869</v>
      </c>
      <c r="B1750" s="2">
        <v>45125.606944444437</v>
      </c>
      <c r="C1750" t="s">
        <v>296</v>
      </c>
      <c r="D1750" t="s">
        <v>79</v>
      </c>
      <c r="E1750" t="s">
        <v>20</v>
      </c>
      <c r="F1750">
        <v>70</v>
      </c>
      <c r="G1750" t="s">
        <v>25</v>
      </c>
      <c r="H1750" t="s">
        <v>151</v>
      </c>
      <c r="I1750" t="b">
        <v>1</v>
      </c>
      <c r="K1750">
        <v>37</v>
      </c>
    </row>
    <row r="1751" spans="1:11" x14ac:dyDescent="0.35">
      <c r="A1751" t="s">
        <v>1870</v>
      </c>
      <c r="B1751" s="2">
        <v>45125.631944444453</v>
      </c>
      <c r="C1751" t="s">
        <v>55</v>
      </c>
      <c r="D1751" t="s">
        <v>32</v>
      </c>
      <c r="E1751" t="s">
        <v>33</v>
      </c>
      <c r="F1751">
        <v>11</v>
      </c>
      <c r="G1751" t="s">
        <v>53</v>
      </c>
      <c r="H1751" t="s">
        <v>34</v>
      </c>
      <c r="I1751" t="b">
        <v>1</v>
      </c>
      <c r="J1751">
        <v>9</v>
      </c>
      <c r="K1751">
        <v>38</v>
      </c>
    </row>
    <row r="1752" spans="1:11" x14ac:dyDescent="0.35">
      <c r="A1752" t="s">
        <v>1871</v>
      </c>
      <c r="B1752" s="2">
        <v>45125.723611111112</v>
      </c>
      <c r="C1752" t="s">
        <v>51</v>
      </c>
      <c r="D1752" t="s">
        <v>13</v>
      </c>
      <c r="E1752" t="s">
        <v>43</v>
      </c>
      <c r="F1752">
        <v>22</v>
      </c>
      <c r="G1752" t="s">
        <v>15</v>
      </c>
      <c r="H1752" t="s">
        <v>68</v>
      </c>
      <c r="I1752" t="b">
        <v>0</v>
      </c>
      <c r="J1752">
        <v>5</v>
      </c>
      <c r="K1752">
        <v>59</v>
      </c>
    </row>
    <row r="1753" spans="1:11" x14ac:dyDescent="0.35">
      <c r="A1753" t="s">
        <v>1872</v>
      </c>
      <c r="B1753" s="2">
        <v>45125.795138888891</v>
      </c>
      <c r="C1753" t="s">
        <v>99</v>
      </c>
      <c r="D1753" t="s">
        <v>237</v>
      </c>
      <c r="E1753" t="s">
        <v>33</v>
      </c>
      <c r="F1753">
        <v>7</v>
      </c>
      <c r="G1753" t="s">
        <v>25</v>
      </c>
      <c r="H1753" t="s">
        <v>16</v>
      </c>
      <c r="I1753" t="b">
        <v>1</v>
      </c>
      <c r="K1753">
        <v>36</v>
      </c>
    </row>
    <row r="1754" spans="1:11" x14ac:dyDescent="0.35">
      <c r="A1754" t="s">
        <v>1873</v>
      </c>
      <c r="B1754" s="2">
        <v>45125.857638888891</v>
      </c>
      <c r="C1754" t="s">
        <v>122</v>
      </c>
      <c r="D1754" t="s">
        <v>139</v>
      </c>
      <c r="E1754" t="s">
        <v>20</v>
      </c>
      <c r="F1754">
        <v>25</v>
      </c>
      <c r="G1754" t="s">
        <v>25</v>
      </c>
      <c r="H1754" t="s">
        <v>16</v>
      </c>
      <c r="I1754" t="b">
        <v>0</v>
      </c>
      <c r="K1754">
        <v>11</v>
      </c>
    </row>
    <row r="1755" spans="1:11" x14ac:dyDescent="0.35">
      <c r="A1755" t="s">
        <v>1874</v>
      </c>
      <c r="B1755" s="2">
        <v>45125.913888888892</v>
      </c>
      <c r="C1755" t="s">
        <v>83</v>
      </c>
      <c r="D1755" t="s">
        <v>24</v>
      </c>
      <c r="E1755" t="s">
        <v>33</v>
      </c>
      <c r="F1755">
        <v>9</v>
      </c>
      <c r="G1755" t="s">
        <v>89</v>
      </c>
      <c r="H1755" t="s">
        <v>34</v>
      </c>
      <c r="I1755" t="b">
        <v>0</v>
      </c>
      <c r="K1755">
        <v>45</v>
      </c>
    </row>
    <row r="1756" spans="1:11" x14ac:dyDescent="0.35">
      <c r="A1756" t="s">
        <v>1875</v>
      </c>
      <c r="B1756" s="2">
        <v>45125.943055555559</v>
      </c>
      <c r="C1756" t="s">
        <v>33</v>
      </c>
      <c r="D1756" t="s">
        <v>203</v>
      </c>
      <c r="E1756" t="s">
        <v>14</v>
      </c>
      <c r="F1756">
        <v>4</v>
      </c>
      <c r="G1756" t="s">
        <v>21</v>
      </c>
      <c r="H1756" t="s">
        <v>34</v>
      </c>
      <c r="I1756" t="b">
        <v>1</v>
      </c>
      <c r="J1756">
        <v>0</v>
      </c>
      <c r="K1756">
        <v>25</v>
      </c>
    </row>
    <row r="1757" spans="1:11" x14ac:dyDescent="0.35">
      <c r="A1757" t="s">
        <v>1876</v>
      </c>
      <c r="B1757" s="2">
        <v>45125.972916666673</v>
      </c>
      <c r="C1757" t="s">
        <v>27</v>
      </c>
      <c r="D1757" t="s">
        <v>52</v>
      </c>
      <c r="E1757" t="s">
        <v>14</v>
      </c>
      <c r="F1757">
        <v>27</v>
      </c>
      <c r="G1757" t="s">
        <v>38</v>
      </c>
      <c r="H1757" t="s">
        <v>34</v>
      </c>
      <c r="I1757" t="b">
        <v>0</v>
      </c>
      <c r="J1757">
        <v>6</v>
      </c>
      <c r="K1757">
        <v>32</v>
      </c>
    </row>
    <row r="1758" spans="1:11" x14ac:dyDescent="0.35">
      <c r="A1758" t="s">
        <v>1877</v>
      </c>
      <c r="B1758" s="2">
        <v>45126.020833333343</v>
      </c>
      <c r="C1758" t="s">
        <v>45</v>
      </c>
      <c r="D1758" t="s">
        <v>32</v>
      </c>
      <c r="E1758" t="s">
        <v>20</v>
      </c>
      <c r="F1758">
        <v>53</v>
      </c>
      <c r="G1758" t="s">
        <v>53</v>
      </c>
      <c r="H1758" t="s">
        <v>118</v>
      </c>
      <c r="I1758" t="b">
        <v>1</v>
      </c>
      <c r="J1758">
        <v>3</v>
      </c>
      <c r="K1758">
        <v>59</v>
      </c>
    </row>
    <row r="1759" spans="1:11" x14ac:dyDescent="0.35">
      <c r="A1759" t="s">
        <v>1878</v>
      </c>
      <c r="B1759" s="2">
        <v>45126.047222222223</v>
      </c>
      <c r="C1759" t="s">
        <v>18</v>
      </c>
      <c r="D1759" t="s">
        <v>123</v>
      </c>
      <c r="E1759" t="s">
        <v>33</v>
      </c>
      <c r="F1759">
        <v>45</v>
      </c>
      <c r="G1759" t="s">
        <v>25</v>
      </c>
      <c r="H1759" t="s">
        <v>16</v>
      </c>
      <c r="I1759" t="b">
        <v>1</v>
      </c>
      <c r="J1759">
        <v>2</v>
      </c>
      <c r="K1759">
        <v>20</v>
      </c>
    </row>
    <row r="1760" spans="1:11" x14ac:dyDescent="0.35">
      <c r="A1760" t="s">
        <v>1879</v>
      </c>
      <c r="B1760" s="2">
        <v>45126.116666666669</v>
      </c>
      <c r="C1760" t="s">
        <v>33</v>
      </c>
      <c r="D1760" t="s">
        <v>203</v>
      </c>
      <c r="E1760" t="s">
        <v>20</v>
      </c>
      <c r="F1760">
        <v>72</v>
      </c>
      <c r="G1760" t="s">
        <v>53</v>
      </c>
      <c r="H1760" t="s">
        <v>16</v>
      </c>
      <c r="I1760" t="b">
        <v>1</v>
      </c>
      <c r="J1760">
        <v>4</v>
      </c>
      <c r="K1760">
        <v>34</v>
      </c>
    </row>
    <row r="1761" spans="1:11" x14ac:dyDescent="0.35">
      <c r="A1761" t="s">
        <v>1880</v>
      </c>
      <c r="B1761" s="2">
        <v>45126.126388888893</v>
      </c>
      <c r="C1761" t="s">
        <v>99</v>
      </c>
      <c r="D1761" t="s">
        <v>120</v>
      </c>
      <c r="E1761" t="s">
        <v>14</v>
      </c>
      <c r="F1761">
        <v>20</v>
      </c>
      <c r="G1761" t="s">
        <v>21</v>
      </c>
      <c r="H1761" t="s">
        <v>16</v>
      </c>
      <c r="I1761" t="b">
        <v>0</v>
      </c>
      <c r="K1761">
        <v>52</v>
      </c>
    </row>
    <row r="1762" spans="1:11" x14ac:dyDescent="0.35">
      <c r="A1762" t="s">
        <v>1881</v>
      </c>
      <c r="B1762" s="2">
        <v>45126.25277777778</v>
      </c>
      <c r="C1762" t="s">
        <v>296</v>
      </c>
      <c r="D1762" t="s">
        <v>112</v>
      </c>
      <c r="E1762" t="s">
        <v>14</v>
      </c>
      <c r="F1762">
        <v>7</v>
      </c>
      <c r="G1762" t="s">
        <v>15</v>
      </c>
      <c r="H1762" t="s">
        <v>16</v>
      </c>
      <c r="I1762" t="b">
        <v>0</v>
      </c>
      <c r="K1762">
        <v>49</v>
      </c>
    </row>
    <row r="1763" spans="1:11" x14ac:dyDescent="0.35">
      <c r="A1763" t="s">
        <v>1882</v>
      </c>
      <c r="B1763" s="2">
        <v>45126.320833333331</v>
      </c>
      <c r="C1763" t="s">
        <v>117</v>
      </c>
      <c r="D1763" t="s">
        <v>229</v>
      </c>
      <c r="E1763" t="s">
        <v>20</v>
      </c>
      <c r="F1763">
        <v>9</v>
      </c>
      <c r="G1763" t="s">
        <v>25</v>
      </c>
      <c r="H1763" t="s">
        <v>16</v>
      </c>
      <c r="I1763" t="b">
        <v>1</v>
      </c>
      <c r="K1763">
        <v>27</v>
      </c>
    </row>
    <row r="1764" spans="1:11" x14ac:dyDescent="0.35">
      <c r="A1764" t="s">
        <v>1883</v>
      </c>
      <c r="B1764" s="2">
        <v>45126.388194444437</v>
      </c>
      <c r="C1764" t="s">
        <v>45</v>
      </c>
      <c r="D1764" t="s">
        <v>37</v>
      </c>
      <c r="E1764" t="s">
        <v>33</v>
      </c>
      <c r="F1764">
        <v>54</v>
      </c>
      <c r="G1764" t="s">
        <v>38</v>
      </c>
      <c r="H1764" t="s">
        <v>34</v>
      </c>
      <c r="I1764" t="b">
        <v>0</v>
      </c>
      <c r="K1764">
        <v>43</v>
      </c>
    </row>
    <row r="1765" spans="1:11" x14ac:dyDescent="0.35">
      <c r="A1765" t="s">
        <v>1884</v>
      </c>
      <c r="B1765" s="2">
        <v>45126.473611111112</v>
      </c>
      <c r="C1765" t="s">
        <v>76</v>
      </c>
      <c r="D1765" t="s">
        <v>139</v>
      </c>
      <c r="E1765" t="s">
        <v>33</v>
      </c>
      <c r="F1765">
        <v>38</v>
      </c>
      <c r="G1765" t="s">
        <v>15</v>
      </c>
      <c r="H1765" t="s">
        <v>29</v>
      </c>
      <c r="I1765" t="b">
        <v>1</v>
      </c>
      <c r="K1765">
        <v>60</v>
      </c>
    </row>
    <row r="1766" spans="1:11" x14ac:dyDescent="0.35">
      <c r="A1766" t="s">
        <v>1885</v>
      </c>
      <c r="B1766" s="2">
        <v>45126.504861111112</v>
      </c>
      <c r="C1766" t="s">
        <v>33</v>
      </c>
      <c r="D1766" t="s">
        <v>52</v>
      </c>
      <c r="E1766" t="s">
        <v>33</v>
      </c>
      <c r="F1766">
        <v>10</v>
      </c>
      <c r="G1766" t="s">
        <v>25</v>
      </c>
      <c r="H1766" t="s">
        <v>16</v>
      </c>
      <c r="I1766" t="b">
        <v>0</v>
      </c>
      <c r="J1766">
        <v>8</v>
      </c>
      <c r="K1766">
        <v>11</v>
      </c>
    </row>
    <row r="1767" spans="1:11" x14ac:dyDescent="0.35">
      <c r="A1767" t="s">
        <v>1886</v>
      </c>
      <c r="B1767" s="2">
        <v>45126.506944444453</v>
      </c>
      <c r="C1767" t="s">
        <v>12</v>
      </c>
      <c r="D1767" t="s">
        <v>24</v>
      </c>
      <c r="E1767" t="s">
        <v>14</v>
      </c>
      <c r="F1767">
        <v>49</v>
      </c>
      <c r="G1767" t="s">
        <v>15</v>
      </c>
      <c r="H1767" t="s">
        <v>34</v>
      </c>
      <c r="I1767" t="b">
        <v>1</v>
      </c>
      <c r="K1767">
        <v>37</v>
      </c>
    </row>
    <row r="1768" spans="1:11" x14ac:dyDescent="0.35">
      <c r="A1768" t="s">
        <v>1887</v>
      </c>
      <c r="B1768" s="2">
        <v>45126.544444444437</v>
      </c>
      <c r="C1768" t="s">
        <v>55</v>
      </c>
      <c r="D1768" t="s">
        <v>63</v>
      </c>
      <c r="E1768" t="s">
        <v>33</v>
      </c>
      <c r="F1768">
        <v>62</v>
      </c>
      <c r="G1768" t="s">
        <v>21</v>
      </c>
      <c r="H1768" t="s">
        <v>16</v>
      </c>
      <c r="I1768" t="b">
        <v>1</v>
      </c>
      <c r="K1768">
        <v>55</v>
      </c>
    </row>
    <row r="1769" spans="1:11" x14ac:dyDescent="0.35">
      <c r="A1769" t="s">
        <v>1888</v>
      </c>
      <c r="B1769" s="2">
        <v>45126.561805555553</v>
      </c>
      <c r="C1769" t="s">
        <v>91</v>
      </c>
      <c r="D1769" t="s">
        <v>290</v>
      </c>
      <c r="E1769" t="s">
        <v>20</v>
      </c>
      <c r="F1769">
        <v>27</v>
      </c>
      <c r="G1769" t="s">
        <v>15</v>
      </c>
      <c r="H1769" t="s">
        <v>34</v>
      </c>
      <c r="I1769" t="b">
        <v>0</v>
      </c>
      <c r="K1769">
        <v>58</v>
      </c>
    </row>
    <row r="1770" spans="1:11" x14ac:dyDescent="0.35">
      <c r="A1770" t="s">
        <v>1889</v>
      </c>
      <c r="B1770" s="2">
        <v>45126.584027777782</v>
      </c>
      <c r="C1770" t="s">
        <v>76</v>
      </c>
      <c r="D1770" t="s">
        <v>203</v>
      </c>
      <c r="E1770" t="s">
        <v>43</v>
      </c>
      <c r="F1770">
        <v>35</v>
      </c>
      <c r="G1770" t="s">
        <v>53</v>
      </c>
      <c r="H1770" t="s">
        <v>16</v>
      </c>
      <c r="I1770" t="b">
        <v>1</v>
      </c>
      <c r="K1770">
        <v>38</v>
      </c>
    </row>
    <row r="1771" spans="1:11" x14ac:dyDescent="0.35">
      <c r="A1771" t="s">
        <v>1890</v>
      </c>
      <c r="B1771" s="2">
        <v>45126.593055555553</v>
      </c>
      <c r="C1771" t="s">
        <v>129</v>
      </c>
      <c r="D1771" t="s">
        <v>95</v>
      </c>
      <c r="E1771" t="s">
        <v>14</v>
      </c>
      <c r="F1771">
        <v>28</v>
      </c>
      <c r="G1771" t="s">
        <v>15</v>
      </c>
      <c r="H1771" t="s">
        <v>29</v>
      </c>
      <c r="I1771" t="b">
        <v>1</v>
      </c>
      <c r="K1771">
        <v>37</v>
      </c>
    </row>
    <row r="1772" spans="1:11" x14ac:dyDescent="0.35">
      <c r="A1772" t="s">
        <v>1891</v>
      </c>
      <c r="B1772" s="2">
        <v>45126.667361111111</v>
      </c>
      <c r="C1772" t="s">
        <v>122</v>
      </c>
      <c r="D1772" t="s">
        <v>212</v>
      </c>
      <c r="E1772" t="s">
        <v>20</v>
      </c>
      <c r="F1772">
        <v>43</v>
      </c>
      <c r="G1772" t="s">
        <v>15</v>
      </c>
      <c r="H1772" t="s">
        <v>16</v>
      </c>
      <c r="I1772" t="b">
        <v>0</v>
      </c>
      <c r="J1772">
        <v>6</v>
      </c>
      <c r="K1772">
        <v>36</v>
      </c>
    </row>
    <row r="1773" spans="1:11" x14ac:dyDescent="0.35">
      <c r="A1773" t="s">
        <v>1892</v>
      </c>
      <c r="B1773" s="2">
        <v>45126.770833333343</v>
      </c>
      <c r="C1773" t="s">
        <v>99</v>
      </c>
      <c r="D1773" t="s">
        <v>58</v>
      </c>
      <c r="E1773" t="s">
        <v>33</v>
      </c>
      <c r="F1773">
        <v>12</v>
      </c>
      <c r="G1773" t="s">
        <v>25</v>
      </c>
      <c r="H1773" t="s">
        <v>34</v>
      </c>
      <c r="I1773" t="b">
        <v>0</v>
      </c>
      <c r="K1773">
        <v>16</v>
      </c>
    </row>
    <row r="1774" spans="1:11" x14ac:dyDescent="0.35">
      <c r="A1774" t="s">
        <v>1893</v>
      </c>
      <c r="B1774" s="2">
        <v>45126.791666666657</v>
      </c>
      <c r="C1774" t="s">
        <v>78</v>
      </c>
      <c r="D1774" t="s">
        <v>164</v>
      </c>
      <c r="E1774" t="s">
        <v>20</v>
      </c>
      <c r="F1774">
        <v>79</v>
      </c>
      <c r="G1774" t="s">
        <v>15</v>
      </c>
      <c r="H1774" t="s">
        <v>16</v>
      </c>
      <c r="I1774" t="b">
        <v>0</v>
      </c>
      <c r="J1774">
        <v>5</v>
      </c>
      <c r="K1774">
        <v>40</v>
      </c>
    </row>
    <row r="1775" spans="1:11" x14ac:dyDescent="0.35">
      <c r="A1775" t="s">
        <v>1894</v>
      </c>
      <c r="B1775" s="2">
        <v>45126.938194444447</v>
      </c>
      <c r="C1775" t="s">
        <v>70</v>
      </c>
      <c r="D1775" t="s">
        <v>237</v>
      </c>
      <c r="E1775" t="s">
        <v>43</v>
      </c>
      <c r="F1775">
        <v>50</v>
      </c>
      <c r="G1775" t="s">
        <v>25</v>
      </c>
      <c r="H1775" t="s">
        <v>16</v>
      </c>
      <c r="I1775" t="b">
        <v>0</v>
      </c>
      <c r="K1775">
        <v>50</v>
      </c>
    </row>
    <row r="1776" spans="1:11" x14ac:dyDescent="0.35">
      <c r="A1776" t="s">
        <v>1895</v>
      </c>
      <c r="B1776" s="2">
        <v>45127.005555555559</v>
      </c>
      <c r="C1776" t="s">
        <v>296</v>
      </c>
      <c r="D1776" t="s">
        <v>126</v>
      </c>
      <c r="E1776" t="s">
        <v>20</v>
      </c>
      <c r="F1776">
        <v>22</v>
      </c>
      <c r="G1776" t="s">
        <v>25</v>
      </c>
      <c r="H1776" t="s">
        <v>16</v>
      </c>
      <c r="I1776" t="b">
        <v>0</v>
      </c>
      <c r="J1776">
        <v>3</v>
      </c>
      <c r="K1776">
        <v>21</v>
      </c>
    </row>
    <row r="1777" spans="1:11" x14ac:dyDescent="0.35">
      <c r="A1777" t="s">
        <v>1896</v>
      </c>
      <c r="B1777" s="2">
        <v>45127.201388888891</v>
      </c>
      <c r="C1777" t="s">
        <v>296</v>
      </c>
      <c r="D1777" t="s">
        <v>148</v>
      </c>
      <c r="E1777" t="s">
        <v>43</v>
      </c>
      <c r="F1777">
        <v>58</v>
      </c>
      <c r="G1777" t="s">
        <v>21</v>
      </c>
      <c r="H1777" t="s">
        <v>68</v>
      </c>
      <c r="I1777" t="b">
        <v>0</v>
      </c>
      <c r="K1777">
        <v>42</v>
      </c>
    </row>
    <row r="1778" spans="1:11" x14ac:dyDescent="0.35">
      <c r="A1778" t="s">
        <v>1897</v>
      </c>
      <c r="B1778" s="2">
        <v>45127.234027777777</v>
      </c>
      <c r="C1778" t="s">
        <v>88</v>
      </c>
      <c r="D1778" t="s">
        <v>67</v>
      </c>
      <c r="E1778" t="s">
        <v>43</v>
      </c>
      <c r="F1778">
        <v>35</v>
      </c>
      <c r="G1778" t="s">
        <v>89</v>
      </c>
      <c r="H1778" t="s">
        <v>16</v>
      </c>
      <c r="I1778" t="b">
        <v>0</v>
      </c>
      <c r="K1778">
        <v>47</v>
      </c>
    </row>
    <row r="1779" spans="1:11" x14ac:dyDescent="0.35">
      <c r="A1779" t="s">
        <v>1898</v>
      </c>
      <c r="B1779" s="2">
        <v>45127.305555555547</v>
      </c>
      <c r="C1779" t="s">
        <v>108</v>
      </c>
      <c r="D1779" t="s">
        <v>60</v>
      </c>
      <c r="E1779" t="s">
        <v>20</v>
      </c>
      <c r="F1779">
        <v>63</v>
      </c>
      <c r="G1779" t="s">
        <v>25</v>
      </c>
      <c r="H1779" t="s">
        <v>16</v>
      </c>
      <c r="I1779" t="b">
        <v>1</v>
      </c>
      <c r="K1779">
        <v>13</v>
      </c>
    </row>
    <row r="1780" spans="1:11" x14ac:dyDescent="0.35">
      <c r="A1780" t="s">
        <v>1899</v>
      </c>
      <c r="B1780" s="2">
        <v>45127.334722222222</v>
      </c>
      <c r="C1780" t="s">
        <v>20</v>
      </c>
      <c r="D1780" t="s">
        <v>170</v>
      </c>
      <c r="E1780" t="s">
        <v>33</v>
      </c>
      <c r="F1780">
        <v>51</v>
      </c>
      <c r="G1780" t="s">
        <v>89</v>
      </c>
      <c r="H1780" t="s">
        <v>16</v>
      </c>
      <c r="I1780" t="b">
        <v>0</v>
      </c>
      <c r="K1780">
        <v>43</v>
      </c>
    </row>
    <row r="1781" spans="1:11" x14ac:dyDescent="0.35">
      <c r="A1781" t="s">
        <v>1900</v>
      </c>
      <c r="B1781" s="2">
        <v>45127.345833333333</v>
      </c>
      <c r="C1781" t="s">
        <v>129</v>
      </c>
      <c r="D1781" t="s">
        <v>79</v>
      </c>
      <c r="E1781" t="s">
        <v>20</v>
      </c>
      <c r="F1781">
        <v>40</v>
      </c>
      <c r="G1781" t="s">
        <v>89</v>
      </c>
      <c r="H1781" t="s">
        <v>29</v>
      </c>
      <c r="I1781" t="b">
        <v>1</v>
      </c>
      <c r="K1781">
        <v>47</v>
      </c>
    </row>
    <row r="1782" spans="1:11" x14ac:dyDescent="0.35">
      <c r="A1782" t="s">
        <v>1901</v>
      </c>
      <c r="B1782" s="2">
        <v>45127.54791666667</v>
      </c>
      <c r="C1782" t="s">
        <v>51</v>
      </c>
      <c r="D1782" t="s">
        <v>65</v>
      </c>
      <c r="E1782" t="s">
        <v>14</v>
      </c>
      <c r="F1782">
        <v>1</v>
      </c>
      <c r="G1782" t="s">
        <v>15</v>
      </c>
      <c r="H1782" t="s">
        <v>29</v>
      </c>
      <c r="I1782" t="b">
        <v>1</v>
      </c>
      <c r="K1782">
        <v>43</v>
      </c>
    </row>
    <row r="1783" spans="1:11" x14ac:dyDescent="0.35">
      <c r="A1783" t="s">
        <v>1902</v>
      </c>
      <c r="B1783" s="2">
        <v>45127.55</v>
      </c>
      <c r="C1783" t="s">
        <v>99</v>
      </c>
      <c r="D1783" t="s">
        <v>144</v>
      </c>
      <c r="E1783" t="s">
        <v>14</v>
      </c>
      <c r="F1783">
        <v>10</v>
      </c>
      <c r="G1783" t="s">
        <v>89</v>
      </c>
      <c r="H1783" t="s">
        <v>151</v>
      </c>
      <c r="I1783" t="b">
        <v>1</v>
      </c>
      <c r="J1783">
        <v>10</v>
      </c>
      <c r="K1783">
        <v>34</v>
      </c>
    </row>
    <row r="1784" spans="1:11" x14ac:dyDescent="0.35">
      <c r="A1784" t="s">
        <v>1903</v>
      </c>
      <c r="B1784" s="2">
        <v>45127.552083333343</v>
      </c>
      <c r="C1784" t="s">
        <v>108</v>
      </c>
      <c r="D1784" t="s">
        <v>139</v>
      </c>
      <c r="E1784" t="s">
        <v>33</v>
      </c>
      <c r="F1784">
        <v>24</v>
      </c>
      <c r="G1784" t="s">
        <v>89</v>
      </c>
      <c r="H1784" t="s">
        <v>16</v>
      </c>
      <c r="I1784" t="b">
        <v>1</v>
      </c>
      <c r="K1784">
        <v>21</v>
      </c>
    </row>
    <row r="1785" spans="1:11" x14ac:dyDescent="0.35">
      <c r="A1785" t="s">
        <v>1904</v>
      </c>
      <c r="B1785" s="2">
        <v>45127.634722222218</v>
      </c>
      <c r="C1785" t="s">
        <v>51</v>
      </c>
      <c r="D1785" t="s">
        <v>137</v>
      </c>
      <c r="E1785" t="s">
        <v>33</v>
      </c>
      <c r="F1785">
        <v>72</v>
      </c>
      <c r="G1785" t="s">
        <v>15</v>
      </c>
      <c r="H1785" t="s">
        <v>16</v>
      </c>
      <c r="I1785" t="b">
        <v>1</v>
      </c>
      <c r="K1785">
        <v>31</v>
      </c>
    </row>
    <row r="1786" spans="1:11" x14ac:dyDescent="0.35">
      <c r="A1786" t="s">
        <v>1905</v>
      </c>
      <c r="B1786" s="2">
        <v>45127.651388888888</v>
      </c>
      <c r="C1786" t="s">
        <v>70</v>
      </c>
      <c r="D1786" t="s">
        <v>148</v>
      </c>
      <c r="E1786" t="s">
        <v>20</v>
      </c>
      <c r="F1786">
        <v>24</v>
      </c>
      <c r="G1786" t="s">
        <v>15</v>
      </c>
      <c r="H1786" t="s">
        <v>269</v>
      </c>
      <c r="I1786" t="b">
        <v>0</v>
      </c>
      <c r="K1786">
        <v>49</v>
      </c>
    </row>
    <row r="1787" spans="1:11" x14ac:dyDescent="0.35">
      <c r="A1787" t="s">
        <v>1906</v>
      </c>
      <c r="B1787" s="2">
        <v>45127.65347222222</v>
      </c>
      <c r="C1787" t="s">
        <v>76</v>
      </c>
      <c r="D1787" t="s">
        <v>290</v>
      </c>
      <c r="E1787" t="s">
        <v>33</v>
      </c>
      <c r="F1787">
        <v>65</v>
      </c>
      <c r="G1787" t="s">
        <v>89</v>
      </c>
      <c r="H1787" t="s">
        <v>16</v>
      </c>
      <c r="I1787" t="b">
        <v>0</v>
      </c>
      <c r="K1787">
        <v>53</v>
      </c>
    </row>
    <row r="1788" spans="1:11" x14ac:dyDescent="0.35">
      <c r="A1788" t="s">
        <v>1907</v>
      </c>
      <c r="B1788" s="2">
        <v>45127.695138888892</v>
      </c>
      <c r="C1788" t="s">
        <v>33</v>
      </c>
      <c r="D1788" t="s">
        <v>60</v>
      </c>
      <c r="E1788" t="s">
        <v>20</v>
      </c>
      <c r="F1788">
        <v>53</v>
      </c>
      <c r="G1788" t="s">
        <v>15</v>
      </c>
      <c r="H1788" t="s">
        <v>16</v>
      </c>
      <c r="I1788" t="b">
        <v>1</v>
      </c>
      <c r="K1788">
        <v>54</v>
      </c>
    </row>
    <row r="1789" spans="1:11" x14ac:dyDescent="0.35">
      <c r="A1789" t="s">
        <v>1908</v>
      </c>
      <c r="B1789" s="2">
        <v>45127.874305555553</v>
      </c>
      <c r="C1789" t="s">
        <v>33</v>
      </c>
      <c r="D1789" t="s">
        <v>101</v>
      </c>
      <c r="E1789" t="s">
        <v>20</v>
      </c>
      <c r="F1789">
        <v>14</v>
      </c>
      <c r="G1789" t="s">
        <v>53</v>
      </c>
      <c r="H1789" t="s">
        <v>16</v>
      </c>
      <c r="I1789" t="b">
        <v>0</v>
      </c>
      <c r="J1789">
        <v>6</v>
      </c>
      <c r="K1789">
        <v>56</v>
      </c>
    </row>
    <row r="1790" spans="1:11" x14ac:dyDescent="0.35">
      <c r="A1790" t="s">
        <v>1909</v>
      </c>
      <c r="B1790" s="2">
        <v>45128.019444444442</v>
      </c>
      <c r="C1790" t="s">
        <v>106</v>
      </c>
      <c r="D1790" t="s">
        <v>65</v>
      </c>
      <c r="E1790" t="s">
        <v>14</v>
      </c>
      <c r="F1790">
        <v>59</v>
      </c>
      <c r="G1790" t="s">
        <v>89</v>
      </c>
      <c r="H1790" t="s">
        <v>16</v>
      </c>
      <c r="I1790" t="b">
        <v>0</v>
      </c>
      <c r="K1790">
        <v>29</v>
      </c>
    </row>
    <row r="1791" spans="1:11" x14ac:dyDescent="0.35">
      <c r="A1791" t="s">
        <v>1910</v>
      </c>
      <c r="B1791" s="2">
        <v>45128.097916666673</v>
      </c>
      <c r="C1791" t="s">
        <v>23</v>
      </c>
      <c r="D1791" t="s">
        <v>134</v>
      </c>
      <c r="E1791" t="s">
        <v>33</v>
      </c>
      <c r="F1791">
        <v>33</v>
      </c>
      <c r="G1791" t="s">
        <v>21</v>
      </c>
      <c r="H1791" t="s">
        <v>16</v>
      </c>
      <c r="I1791" t="b">
        <v>1</v>
      </c>
      <c r="K1791">
        <v>20</v>
      </c>
    </row>
    <row r="1792" spans="1:11" x14ac:dyDescent="0.35">
      <c r="A1792" t="s">
        <v>1911</v>
      </c>
      <c r="B1792" s="2">
        <v>45128.102777777778</v>
      </c>
      <c r="C1792" t="s">
        <v>70</v>
      </c>
      <c r="D1792" t="s">
        <v>156</v>
      </c>
      <c r="E1792" t="s">
        <v>33</v>
      </c>
      <c r="F1792">
        <v>8</v>
      </c>
      <c r="G1792" t="s">
        <v>25</v>
      </c>
      <c r="H1792" t="s">
        <v>16</v>
      </c>
      <c r="I1792" t="b">
        <v>1</v>
      </c>
      <c r="K1792">
        <v>45</v>
      </c>
    </row>
    <row r="1793" spans="1:11" x14ac:dyDescent="0.35">
      <c r="A1793" t="s">
        <v>1912</v>
      </c>
      <c r="B1793" s="2">
        <v>45128.125694444447</v>
      </c>
      <c r="C1793" t="s">
        <v>18</v>
      </c>
      <c r="D1793" t="s">
        <v>148</v>
      </c>
      <c r="E1793" t="s">
        <v>33</v>
      </c>
      <c r="F1793">
        <v>13</v>
      </c>
      <c r="G1793" t="s">
        <v>25</v>
      </c>
      <c r="H1793" t="s">
        <v>16</v>
      </c>
      <c r="I1793" t="b">
        <v>1</v>
      </c>
      <c r="J1793">
        <v>3</v>
      </c>
      <c r="K1793">
        <v>21</v>
      </c>
    </row>
    <row r="1794" spans="1:11" x14ac:dyDescent="0.35">
      <c r="A1794" t="s">
        <v>1913</v>
      </c>
      <c r="B1794" s="2">
        <v>45128.161111111112</v>
      </c>
      <c r="C1794" t="s">
        <v>12</v>
      </c>
      <c r="D1794" t="s">
        <v>115</v>
      </c>
      <c r="E1794" t="s">
        <v>33</v>
      </c>
      <c r="F1794">
        <v>78</v>
      </c>
      <c r="G1794" t="s">
        <v>15</v>
      </c>
      <c r="H1794" t="s">
        <v>29</v>
      </c>
      <c r="I1794" t="b">
        <v>1</v>
      </c>
      <c r="K1794">
        <v>40</v>
      </c>
    </row>
    <row r="1795" spans="1:11" x14ac:dyDescent="0.35">
      <c r="A1795" t="s">
        <v>1914</v>
      </c>
      <c r="B1795" s="2">
        <v>45128.259027777778</v>
      </c>
      <c r="C1795" t="s">
        <v>83</v>
      </c>
      <c r="D1795" t="s">
        <v>132</v>
      </c>
      <c r="E1795" t="s">
        <v>20</v>
      </c>
      <c r="F1795">
        <v>29</v>
      </c>
      <c r="G1795" t="s">
        <v>15</v>
      </c>
      <c r="H1795" t="s">
        <v>16</v>
      </c>
      <c r="I1795" t="b">
        <v>0</v>
      </c>
      <c r="K1795">
        <v>34</v>
      </c>
    </row>
    <row r="1796" spans="1:11" x14ac:dyDescent="0.35">
      <c r="A1796" t="s">
        <v>1915</v>
      </c>
      <c r="B1796" s="2">
        <v>45128.32916666667</v>
      </c>
      <c r="C1796" t="s">
        <v>18</v>
      </c>
      <c r="D1796" t="s">
        <v>148</v>
      </c>
      <c r="E1796" t="s">
        <v>20</v>
      </c>
      <c r="F1796">
        <v>48</v>
      </c>
      <c r="G1796" t="s">
        <v>25</v>
      </c>
      <c r="H1796" t="s">
        <v>16</v>
      </c>
      <c r="I1796" t="b">
        <v>0</v>
      </c>
      <c r="K1796">
        <v>17</v>
      </c>
    </row>
    <row r="1797" spans="1:11" x14ac:dyDescent="0.35">
      <c r="A1797" t="s">
        <v>1916</v>
      </c>
      <c r="B1797" s="2">
        <v>45128.34097222222</v>
      </c>
      <c r="C1797" t="s">
        <v>45</v>
      </c>
      <c r="D1797" t="s">
        <v>24</v>
      </c>
      <c r="E1797" t="s">
        <v>33</v>
      </c>
      <c r="F1797">
        <v>41</v>
      </c>
      <c r="G1797" t="s">
        <v>15</v>
      </c>
      <c r="H1797" t="s">
        <v>16</v>
      </c>
      <c r="I1797" t="b">
        <v>1</v>
      </c>
      <c r="K1797">
        <v>57</v>
      </c>
    </row>
    <row r="1798" spans="1:11" x14ac:dyDescent="0.35">
      <c r="A1798" t="s">
        <v>1917</v>
      </c>
      <c r="B1798" s="2">
        <v>45128.363888888889</v>
      </c>
      <c r="C1798" t="s">
        <v>55</v>
      </c>
      <c r="D1798" t="s">
        <v>176</v>
      </c>
      <c r="E1798" t="s">
        <v>33</v>
      </c>
      <c r="F1798">
        <v>1</v>
      </c>
      <c r="G1798" t="s">
        <v>53</v>
      </c>
      <c r="H1798" t="s">
        <v>34</v>
      </c>
      <c r="I1798" t="b">
        <v>1</v>
      </c>
      <c r="K1798">
        <v>13</v>
      </c>
    </row>
    <row r="1799" spans="1:11" x14ac:dyDescent="0.35">
      <c r="A1799" t="s">
        <v>1918</v>
      </c>
      <c r="B1799" s="2">
        <v>45128.367361111108</v>
      </c>
      <c r="C1799" t="s">
        <v>108</v>
      </c>
      <c r="D1799" t="s">
        <v>219</v>
      </c>
      <c r="E1799" t="s">
        <v>20</v>
      </c>
      <c r="F1799">
        <v>76</v>
      </c>
      <c r="G1799" t="s">
        <v>15</v>
      </c>
      <c r="H1799" t="s">
        <v>16</v>
      </c>
      <c r="I1799" t="b">
        <v>0</v>
      </c>
      <c r="J1799">
        <v>0</v>
      </c>
      <c r="K1799">
        <v>10</v>
      </c>
    </row>
    <row r="1800" spans="1:11" x14ac:dyDescent="0.35">
      <c r="A1800" t="s">
        <v>1919</v>
      </c>
      <c r="B1800" s="2">
        <v>45128.422222222223</v>
      </c>
      <c r="C1800" t="s">
        <v>57</v>
      </c>
      <c r="D1800" t="s">
        <v>37</v>
      </c>
      <c r="E1800" t="s">
        <v>20</v>
      </c>
      <c r="F1800">
        <v>29</v>
      </c>
      <c r="G1800" t="s">
        <v>25</v>
      </c>
      <c r="H1800" t="s">
        <v>68</v>
      </c>
      <c r="I1800" t="b">
        <v>0</v>
      </c>
      <c r="K1800">
        <v>26</v>
      </c>
    </row>
    <row r="1801" spans="1:11" x14ac:dyDescent="0.35">
      <c r="A1801" t="s">
        <v>1920</v>
      </c>
      <c r="B1801" s="2">
        <v>45128.534722222219</v>
      </c>
      <c r="C1801" t="s">
        <v>23</v>
      </c>
      <c r="D1801" t="s">
        <v>137</v>
      </c>
      <c r="E1801" t="s">
        <v>43</v>
      </c>
      <c r="F1801">
        <v>14</v>
      </c>
      <c r="G1801" t="s">
        <v>25</v>
      </c>
      <c r="H1801" t="s">
        <v>16</v>
      </c>
      <c r="I1801" t="b">
        <v>1</v>
      </c>
      <c r="J1801">
        <v>9</v>
      </c>
      <c r="K1801">
        <v>38</v>
      </c>
    </row>
    <row r="1802" spans="1:11" x14ac:dyDescent="0.35">
      <c r="A1802" t="s">
        <v>1921</v>
      </c>
      <c r="B1802" s="2">
        <v>45128.699305555558</v>
      </c>
      <c r="C1802" t="s">
        <v>99</v>
      </c>
      <c r="D1802" t="s">
        <v>159</v>
      </c>
      <c r="E1802" t="s">
        <v>33</v>
      </c>
      <c r="F1802">
        <v>42</v>
      </c>
      <c r="G1802" t="s">
        <v>15</v>
      </c>
      <c r="H1802" t="s">
        <v>16</v>
      </c>
      <c r="I1802" t="b">
        <v>0</v>
      </c>
      <c r="K1802">
        <v>59</v>
      </c>
    </row>
    <row r="1803" spans="1:11" x14ac:dyDescent="0.35">
      <c r="A1803" t="s">
        <v>1922</v>
      </c>
      <c r="B1803" s="2">
        <v>45128.788194444453</v>
      </c>
      <c r="C1803" t="s">
        <v>76</v>
      </c>
      <c r="D1803" t="s">
        <v>79</v>
      </c>
      <c r="E1803" t="s">
        <v>14</v>
      </c>
      <c r="F1803">
        <v>47</v>
      </c>
      <c r="G1803" t="s">
        <v>25</v>
      </c>
      <c r="H1803" t="s">
        <v>16</v>
      </c>
      <c r="I1803" t="b">
        <v>1</v>
      </c>
      <c r="K1803">
        <v>41</v>
      </c>
    </row>
    <row r="1804" spans="1:11" x14ac:dyDescent="0.35">
      <c r="A1804" t="s">
        <v>1923</v>
      </c>
      <c r="B1804" s="2">
        <v>45128.794444444437</v>
      </c>
      <c r="C1804" t="s">
        <v>91</v>
      </c>
      <c r="D1804" t="s">
        <v>97</v>
      </c>
      <c r="E1804" t="s">
        <v>20</v>
      </c>
      <c r="F1804">
        <v>32</v>
      </c>
      <c r="G1804" t="s">
        <v>15</v>
      </c>
      <c r="H1804" t="s">
        <v>16</v>
      </c>
      <c r="I1804" t="b">
        <v>1</v>
      </c>
      <c r="J1804">
        <v>8</v>
      </c>
      <c r="K1804">
        <v>60</v>
      </c>
    </row>
    <row r="1805" spans="1:11" x14ac:dyDescent="0.35">
      <c r="A1805" t="s">
        <v>1924</v>
      </c>
      <c r="B1805" s="2">
        <v>45128.863888888889</v>
      </c>
      <c r="C1805" t="s">
        <v>55</v>
      </c>
      <c r="D1805" t="s">
        <v>237</v>
      </c>
      <c r="E1805" t="s">
        <v>33</v>
      </c>
      <c r="F1805">
        <v>31</v>
      </c>
      <c r="G1805" t="s">
        <v>15</v>
      </c>
      <c r="H1805" t="s">
        <v>16</v>
      </c>
      <c r="I1805" t="b">
        <v>0</v>
      </c>
      <c r="K1805">
        <v>16</v>
      </c>
    </row>
    <row r="1806" spans="1:11" x14ac:dyDescent="0.35">
      <c r="A1806" t="s">
        <v>1925</v>
      </c>
      <c r="B1806" s="2">
        <v>45128.87222222222</v>
      </c>
      <c r="C1806" t="s">
        <v>83</v>
      </c>
      <c r="D1806" t="s">
        <v>219</v>
      </c>
      <c r="E1806" t="s">
        <v>20</v>
      </c>
      <c r="F1806">
        <v>12</v>
      </c>
      <c r="G1806" t="s">
        <v>21</v>
      </c>
      <c r="H1806" t="s">
        <v>34</v>
      </c>
      <c r="I1806" t="b">
        <v>0</v>
      </c>
      <c r="J1806">
        <v>1</v>
      </c>
      <c r="K1806">
        <v>59</v>
      </c>
    </row>
    <row r="1807" spans="1:11" x14ac:dyDescent="0.35">
      <c r="A1807" t="s">
        <v>1926</v>
      </c>
      <c r="B1807" s="2">
        <v>45128.974999999999</v>
      </c>
      <c r="C1807" t="s">
        <v>78</v>
      </c>
      <c r="D1807" t="s">
        <v>79</v>
      </c>
      <c r="E1807" t="s">
        <v>33</v>
      </c>
      <c r="F1807">
        <v>28</v>
      </c>
      <c r="G1807" t="s">
        <v>25</v>
      </c>
      <c r="H1807" t="s">
        <v>16</v>
      </c>
      <c r="I1807" t="b">
        <v>1</v>
      </c>
      <c r="K1807">
        <v>35</v>
      </c>
    </row>
    <row r="1808" spans="1:11" x14ac:dyDescent="0.35">
      <c r="A1808" t="s">
        <v>1927</v>
      </c>
      <c r="B1808" s="2">
        <v>45129.039583333331</v>
      </c>
      <c r="C1808" t="s">
        <v>122</v>
      </c>
      <c r="D1808" t="s">
        <v>176</v>
      </c>
      <c r="E1808" t="s">
        <v>43</v>
      </c>
      <c r="F1808">
        <v>12</v>
      </c>
      <c r="G1808" t="s">
        <v>38</v>
      </c>
      <c r="H1808" t="s">
        <v>34</v>
      </c>
      <c r="I1808" t="b">
        <v>0</v>
      </c>
      <c r="K1808">
        <v>23</v>
      </c>
    </row>
    <row r="1809" spans="1:11" x14ac:dyDescent="0.35">
      <c r="A1809" t="s">
        <v>1928</v>
      </c>
      <c r="B1809" s="2">
        <v>45129.138888888891</v>
      </c>
      <c r="C1809" t="s">
        <v>12</v>
      </c>
      <c r="D1809" t="s">
        <v>110</v>
      </c>
      <c r="E1809" t="s">
        <v>20</v>
      </c>
      <c r="F1809">
        <v>53</v>
      </c>
      <c r="G1809" t="s">
        <v>38</v>
      </c>
      <c r="H1809" t="s">
        <v>29</v>
      </c>
      <c r="I1809" t="b">
        <v>1</v>
      </c>
      <c r="K1809">
        <v>38</v>
      </c>
    </row>
    <row r="1810" spans="1:11" x14ac:dyDescent="0.35">
      <c r="A1810" t="s">
        <v>1929</v>
      </c>
      <c r="B1810" s="2">
        <v>45129.3</v>
      </c>
      <c r="C1810" t="s">
        <v>20</v>
      </c>
      <c r="D1810" t="s">
        <v>219</v>
      </c>
      <c r="E1810" t="s">
        <v>33</v>
      </c>
      <c r="F1810">
        <v>41</v>
      </c>
      <c r="G1810" t="s">
        <v>25</v>
      </c>
      <c r="H1810" t="s">
        <v>16</v>
      </c>
      <c r="I1810" t="b">
        <v>0</v>
      </c>
      <c r="K1810">
        <v>58</v>
      </c>
    </row>
    <row r="1811" spans="1:11" x14ac:dyDescent="0.35">
      <c r="A1811" t="s">
        <v>1930</v>
      </c>
      <c r="B1811" s="2">
        <v>45129.306944444441</v>
      </c>
      <c r="C1811" t="s">
        <v>20</v>
      </c>
      <c r="D1811" t="s">
        <v>219</v>
      </c>
      <c r="E1811" t="s">
        <v>20</v>
      </c>
      <c r="F1811">
        <v>4</v>
      </c>
      <c r="G1811" t="s">
        <v>25</v>
      </c>
      <c r="H1811" t="s">
        <v>16</v>
      </c>
      <c r="I1811" t="b">
        <v>1</v>
      </c>
      <c r="K1811">
        <v>56</v>
      </c>
    </row>
    <row r="1812" spans="1:11" x14ac:dyDescent="0.35">
      <c r="A1812" t="s">
        <v>1931</v>
      </c>
      <c r="B1812" s="2">
        <v>45129.347222222219</v>
      </c>
      <c r="C1812" t="s">
        <v>88</v>
      </c>
      <c r="D1812" t="s">
        <v>67</v>
      </c>
      <c r="E1812" t="s">
        <v>20</v>
      </c>
      <c r="F1812">
        <v>14</v>
      </c>
      <c r="G1812" t="s">
        <v>38</v>
      </c>
      <c r="H1812" t="s">
        <v>16</v>
      </c>
      <c r="I1812" t="b">
        <v>1</v>
      </c>
      <c r="K1812">
        <v>16</v>
      </c>
    </row>
    <row r="1813" spans="1:11" x14ac:dyDescent="0.35">
      <c r="A1813" t="s">
        <v>1932</v>
      </c>
      <c r="B1813" s="2">
        <v>45129.370833333327</v>
      </c>
      <c r="C1813" t="s">
        <v>73</v>
      </c>
      <c r="D1813" t="s">
        <v>191</v>
      </c>
      <c r="E1813" t="s">
        <v>20</v>
      </c>
      <c r="F1813">
        <v>55</v>
      </c>
      <c r="G1813" t="s">
        <v>53</v>
      </c>
      <c r="H1813" t="s">
        <v>16</v>
      </c>
      <c r="I1813" t="b">
        <v>0</v>
      </c>
      <c r="J1813">
        <v>6</v>
      </c>
      <c r="K1813">
        <v>21</v>
      </c>
    </row>
    <row r="1814" spans="1:11" x14ac:dyDescent="0.35">
      <c r="A1814" t="s">
        <v>1933</v>
      </c>
      <c r="B1814" s="2">
        <v>45129.384722222218</v>
      </c>
      <c r="C1814" t="s">
        <v>78</v>
      </c>
      <c r="D1814" t="s">
        <v>148</v>
      </c>
      <c r="E1814" t="s">
        <v>43</v>
      </c>
      <c r="F1814">
        <v>46</v>
      </c>
      <c r="G1814" t="s">
        <v>25</v>
      </c>
      <c r="H1814" t="s">
        <v>16</v>
      </c>
      <c r="I1814" t="b">
        <v>0</v>
      </c>
      <c r="K1814">
        <v>55</v>
      </c>
    </row>
    <row r="1815" spans="1:11" x14ac:dyDescent="0.35">
      <c r="A1815" t="s">
        <v>1934</v>
      </c>
      <c r="B1815" s="2">
        <v>45129.550694444442</v>
      </c>
      <c r="C1815" t="s">
        <v>73</v>
      </c>
      <c r="D1815" t="s">
        <v>174</v>
      </c>
      <c r="E1815" t="s">
        <v>33</v>
      </c>
      <c r="F1815">
        <v>60</v>
      </c>
      <c r="G1815" t="s">
        <v>89</v>
      </c>
      <c r="H1815" t="s">
        <v>34</v>
      </c>
      <c r="I1815" t="b">
        <v>1</v>
      </c>
      <c r="K1815">
        <v>44</v>
      </c>
    </row>
    <row r="1816" spans="1:11" x14ac:dyDescent="0.35">
      <c r="A1816" t="s">
        <v>1935</v>
      </c>
      <c r="B1816" s="2">
        <v>45129.618750000001</v>
      </c>
      <c r="C1816" t="s">
        <v>23</v>
      </c>
      <c r="D1816" t="s">
        <v>275</v>
      </c>
      <c r="E1816" t="s">
        <v>33</v>
      </c>
      <c r="F1816">
        <v>21</v>
      </c>
      <c r="G1816" t="s">
        <v>38</v>
      </c>
      <c r="H1816" t="s">
        <v>16</v>
      </c>
      <c r="I1816" t="b">
        <v>1</v>
      </c>
      <c r="K1816">
        <v>36</v>
      </c>
    </row>
    <row r="1817" spans="1:11" x14ac:dyDescent="0.35">
      <c r="A1817" t="s">
        <v>1936</v>
      </c>
      <c r="B1817" s="2">
        <v>45129.63958333333</v>
      </c>
      <c r="C1817" t="s">
        <v>33</v>
      </c>
      <c r="D1817" t="s">
        <v>219</v>
      </c>
      <c r="E1817" t="s">
        <v>20</v>
      </c>
      <c r="F1817">
        <v>27</v>
      </c>
      <c r="G1817" t="s">
        <v>61</v>
      </c>
      <c r="H1817" t="s">
        <v>29</v>
      </c>
      <c r="I1817" t="b">
        <v>0</v>
      </c>
      <c r="K1817">
        <v>18</v>
      </c>
    </row>
    <row r="1818" spans="1:11" x14ac:dyDescent="0.35">
      <c r="A1818" t="s">
        <v>1937</v>
      </c>
      <c r="B1818" s="2">
        <v>45129.670138888891</v>
      </c>
      <c r="C1818" t="s">
        <v>76</v>
      </c>
      <c r="D1818" t="s">
        <v>67</v>
      </c>
      <c r="E1818" t="s">
        <v>14</v>
      </c>
      <c r="F1818">
        <v>56</v>
      </c>
      <c r="G1818" t="s">
        <v>25</v>
      </c>
      <c r="H1818" t="s">
        <v>16</v>
      </c>
      <c r="I1818" t="b">
        <v>0</v>
      </c>
      <c r="K1818">
        <v>10</v>
      </c>
    </row>
    <row r="1819" spans="1:11" x14ac:dyDescent="0.35">
      <c r="A1819" t="s">
        <v>1938</v>
      </c>
      <c r="B1819" s="2">
        <v>45129.688888888893</v>
      </c>
      <c r="C1819" t="s">
        <v>108</v>
      </c>
      <c r="D1819" t="s">
        <v>132</v>
      </c>
      <c r="E1819" t="s">
        <v>43</v>
      </c>
      <c r="F1819">
        <v>12</v>
      </c>
      <c r="G1819" t="s">
        <v>38</v>
      </c>
      <c r="H1819" t="s">
        <v>29</v>
      </c>
      <c r="I1819" t="b">
        <v>0</v>
      </c>
      <c r="K1819">
        <v>52</v>
      </c>
    </row>
    <row r="1820" spans="1:11" x14ac:dyDescent="0.35">
      <c r="A1820" t="s">
        <v>1939</v>
      </c>
      <c r="B1820" s="2">
        <v>45129.69027777778</v>
      </c>
      <c r="C1820" t="s">
        <v>76</v>
      </c>
      <c r="D1820" t="s">
        <v>206</v>
      </c>
      <c r="E1820" t="s">
        <v>20</v>
      </c>
      <c r="F1820">
        <v>15</v>
      </c>
      <c r="G1820" t="s">
        <v>38</v>
      </c>
      <c r="H1820" t="s">
        <v>16</v>
      </c>
      <c r="I1820" t="b">
        <v>1</v>
      </c>
      <c r="K1820">
        <v>23</v>
      </c>
    </row>
    <row r="1821" spans="1:11" x14ac:dyDescent="0.35">
      <c r="A1821" t="s">
        <v>1940</v>
      </c>
      <c r="B1821" s="2">
        <v>45129.719444444447</v>
      </c>
      <c r="C1821" t="s">
        <v>106</v>
      </c>
      <c r="D1821" t="s">
        <v>126</v>
      </c>
      <c r="E1821" t="s">
        <v>20</v>
      </c>
      <c r="F1821">
        <v>8</v>
      </c>
      <c r="G1821" t="s">
        <v>53</v>
      </c>
      <c r="H1821" t="s">
        <v>16</v>
      </c>
      <c r="I1821" t="b">
        <v>0</v>
      </c>
      <c r="J1821">
        <v>9</v>
      </c>
      <c r="K1821">
        <v>40</v>
      </c>
    </row>
    <row r="1822" spans="1:11" x14ac:dyDescent="0.35">
      <c r="A1822" t="s">
        <v>1941</v>
      </c>
      <c r="B1822" s="2">
        <v>45129.74722222222</v>
      </c>
      <c r="C1822" t="s">
        <v>88</v>
      </c>
      <c r="D1822" t="s">
        <v>170</v>
      </c>
      <c r="E1822" t="s">
        <v>33</v>
      </c>
      <c r="F1822">
        <v>61</v>
      </c>
      <c r="G1822" t="s">
        <v>15</v>
      </c>
      <c r="H1822" t="s">
        <v>34</v>
      </c>
      <c r="I1822" t="b">
        <v>0</v>
      </c>
      <c r="J1822">
        <v>5</v>
      </c>
      <c r="K1822">
        <v>24</v>
      </c>
    </row>
    <row r="1823" spans="1:11" x14ac:dyDescent="0.35">
      <c r="A1823" t="s">
        <v>1942</v>
      </c>
      <c r="B1823" s="2">
        <v>45129.810416666667</v>
      </c>
      <c r="C1823" t="s">
        <v>122</v>
      </c>
      <c r="D1823" t="s">
        <v>101</v>
      </c>
      <c r="E1823" t="s">
        <v>43</v>
      </c>
      <c r="F1823">
        <v>12</v>
      </c>
      <c r="G1823" t="s">
        <v>38</v>
      </c>
      <c r="H1823" t="s">
        <v>16</v>
      </c>
      <c r="I1823" t="b">
        <v>0</v>
      </c>
      <c r="K1823">
        <v>15</v>
      </c>
    </row>
    <row r="1824" spans="1:11" x14ac:dyDescent="0.35">
      <c r="A1824" t="s">
        <v>1943</v>
      </c>
      <c r="B1824" s="2">
        <v>45129.847916666673</v>
      </c>
      <c r="C1824" t="s">
        <v>106</v>
      </c>
      <c r="D1824" t="s">
        <v>159</v>
      </c>
      <c r="E1824" t="s">
        <v>33</v>
      </c>
      <c r="F1824">
        <v>36</v>
      </c>
      <c r="G1824" t="s">
        <v>89</v>
      </c>
      <c r="H1824" t="s">
        <v>34</v>
      </c>
      <c r="I1824" t="b">
        <v>1</v>
      </c>
      <c r="J1824">
        <v>2</v>
      </c>
      <c r="K1824">
        <v>19</v>
      </c>
    </row>
    <row r="1825" spans="1:11" x14ac:dyDescent="0.35">
      <c r="A1825" t="s">
        <v>1944</v>
      </c>
      <c r="B1825" s="2">
        <v>45129.865972222222</v>
      </c>
      <c r="C1825" t="s">
        <v>91</v>
      </c>
      <c r="D1825" t="s">
        <v>115</v>
      </c>
      <c r="E1825" t="s">
        <v>33</v>
      </c>
      <c r="F1825">
        <v>20</v>
      </c>
      <c r="G1825" t="s">
        <v>21</v>
      </c>
      <c r="H1825" t="s">
        <v>269</v>
      </c>
      <c r="I1825" t="b">
        <v>0</v>
      </c>
      <c r="J1825">
        <v>0</v>
      </c>
      <c r="K1825">
        <v>48</v>
      </c>
    </row>
    <row r="1826" spans="1:11" x14ac:dyDescent="0.35">
      <c r="A1826" t="s">
        <v>1945</v>
      </c>
      <c r="B1826" s="2">
        <v>45129.884027777778</v>
      </c>
      <c r="C1826" t="s">
        <v>12</v>
      </c>
      <c r="D1826" t="s">
        <v>263</v>
      </c>
      <c r="E1826" t="s">
        <v>14</v>
      </c>
      <c r="F1826">
        <v>32</v>
      </c>
      <c r="G1826" t="s">
        <v>21</v>
      </c>
      <c r="H1826" t="s">
        <v>16</v>
      </c>
      <c r="I1826" t="b">
        <v>0</v>
      </c>
      <c r="K1826">
        <v>23</v>
      </c>
    </row>
    <row r="1827" spans="1:11" x14ac:dyDescent="0.35">
      <c r="A1827" t="s">
        <v>1946</v>
      </c>
      <c r="B1827" s="2">
        <v>45130.038194444453</v>
      </c>
      <c r="C1827" t="s">
        <v>117</v>
      </c>
      <c r="D1827" t="s">
        <v>282</v>
      </c>
      <c r="E1827" t="s">
        <v>14</v>
      </c>
      <c r="F1827">
        <v>78</v>
      </c>
      <c r="G1827" t="s">
        <v>25</v>
      </c>
      <c r="H1827" t="s">
        <v>16</v>
      </c>
      <c r="I1827" t="b">
        <v>1</v>
      </c>
      <c r="J1827">
        <v>2</v>
      </c>
      <c r="K1827">
        <v>16</v>
      </c>
    </row>
    <row r="1828" spans="1:11" x14ac:dyDescent="0.35">
      <c r="A1828" t="s">
        <v>1947</v>
      </c>
      <c r="B1828" s="2">
        <v>45130.109027777777</v>
      </c>
      <c r="C1828" t="s">
        <v>88</v>
      </c>
      <c r="D1828" t="s">
        <v>144</v>
      </c>
      <c r="E1828" t="s">
        <v>20</v>
      </c>
      <c r="F1828">
        <v>60</v>
      </c>
      <c r="G1828" t="s">
        <v>38</v>
      </c>
      <c r="H1828" t="s">
        <v>16</v>
      </c>
      <c r="I1828" t="b">
        <v>0</v>
      </c>
      <c r="J1828">
        <v>2</v>
      </c>
      <c r="K1828">
        <v>16</v>
      </c>
    </row>
    <row r="1829" spans="1:11" x14ac:dyDescent="0.35">
      <c r="A1829" t="s">
        <v>1948</v>
      </c>
      <c r="B1829" s="2">
        <v>45130.165972222218</v>
      </c>
      <c r="C1829" t="s">
        <v>99</v>
      </c>
      <c r="D1829" t="s">
        <v>37</v>
      </c>
      <c r="E1829" t="s">
        <v>43</v>
      </c>
      <c r="F1829">
        <v>41</v>
      </c>
      <c r="G1829" t="s">
        <v>25</v>
      </c>
      <c r="H1829" t="s">
        <v>16</v>
      </c>
      <c r="I1829" t="b">
        <v>0</v>
      </c>
      <c r="J1829">
        <v>4</v>
      </c>
      <c r="K1829">
        <v>39</v>
      </c>
    </row>
    <row r="1830" spans="1:11" x14ac:dyDescent="0.35">
      <c r="A1830" t="s">
        <v>1949</v>
      </c>
      <c r="B1830" s="2">
        <v>45130.186805555553</v>
      </c>
      <c r="C1830" t="s">
        <v>83</v>
      </c>
      <c r="D1830" t="s">
        <v>49</v>
      </c>
      <c r="E1830" t="s">
        <v>14</v>
      </c>
      <c r="F1830">
        <v>14</v>
      </c>
      <c r="G1830" t="s">
        <v>53</v>
      </c>
      <c r="H1830" t="s">
        <v>16</v>
      </c>
      <c r="I1830" t="b">
        <v>1</v>
      </c>
      <c r="J1830">
        <v>4</v>
      </c>
      <c r="K1830">
        <v>33</v>
      </c>
    </row>
    <row r="1831" spans="1:11" x14ac:dyDescent="0.35">
      <c r="A1831" t="s">
        <v>1950</v>
      </c>
      <c r="B1831" s="2">
        <v>45130.324999999997</v>
      </c>
      <c r="C1831" t="s">
        <v>184</v>
      </c>
      <c r="D1831" t="s">
        <v>132</v>
      </c>
      <c r="E1831" t="s">
        <v>14</v>
      </c>
      <c r="F1831">
        <v>49</v>
      </c>
      <c r="G1831" t="s">
        <v>25</v>
      </c>
      <c r="H1831" t="s">
        <v>34</v>
      </c>
      <c r="I1831" t="b">
        <v>0</v>
      </c>
      <c r="K1831">
        <v>29</v>
      </c>
    </row>
    <row r="1832" spans="1:11" x14ac:dyDescent="0.35">
      <c r="A1832" t="s">
        <v>1951</v>
      </c>
      <c r="B1832" s="2">
        <v>45130.336805555547</v>
      </c>
      <c r="C1832" t="s">
        <v>12</v>
      </c>
      <c r="D1832" t="s">
        <v>37</v>
      </c>
      <c r="E1832" t="s">
        <v>20</v>
      </c>
      <c r="F1832">
        <v>11</v>
      </c>
      <c r="G1832" t="s">
        <v>15</v>
      </c>
      <c r="H1832" t="s">
        <v>16</v>
      </c>
      <c r="I1832" t="b">
        <v>1</v>
      </c>
      <c r="K1832">
        <v>41</v>
      </c>
    </row>
    <row r="1833" spans="1:11" x14ac:dyDescent="0.35">
      <c r="A1833" t="s">
        <v>1952</v>
      </c>
      <c r="B1833" s="2">
        <v>45130.375694444447</v>
      </c>
      <c r="C1833" t="s">
        <v>70</v>
      </c>
      <c r="D1833" t="s">
        <v>156</v>
      </c>
      <c r="E1833" t="s">
        <v>20</v>
      </c>
      <c r="F1833">
        <v>40</v>
      </c>
      <c r="G1833" t="s">
        <v>15</v>
      </c>
      <c r="H1833" t="s">
        <v>34</v>
      </c>
      <c r="I1833" t="b">
        <v>0</v>
      </c>
      <c r="J1833">
        <v>2</v>
      </c>
      <c r="K1833">
        <v>13</v>
      </c>
    </row>
    <row r="1834" spans="1:11" x14ac:dyDescent="0.35">
      <c r="A1834" t="s">
        <v>1953</v>
      </c>
      <c r="B1834" s="2">
        <v>45130.425000000003</v>
      </c>
      <c r="C1834" t="s">
        <v>45</v>
      </c>
      <c r="D1834" t="s">
        <v>161</v>
      </c>
      <c r="E1834" t="s">
        <v>14</v>
      </c>
      <c r="F1834">
        <v>72</v>
      </c>
      <c r="G1834" t="s">
        <v>38</v>
      </c>
      <c r="H1834" t="s">
        <v>29</v>
      </c>
      <c r="I1834" t="b">
        <v>0</v>
      </c>
      <c r="K1834">
        <v>32</v>
      </c>
    </row>
    <row r="1835" spans="1:11" x14ac:dyDescent="0.35">
      <c r="A1835" t="s">
        <v>1954</v>
      </c>
      <c r="B1835" s="2">
        <v>45130.438888888893</v>
      </c>
      <c r="C1835" t="s">
        <v>129</v>
      </c>
      <c r="D1835" t="s">
        <v>95</v>
      </c>
      <c r="E1835" t="s">
        <v>14</v>
      </c>
      <c r="F1835">
        <v>42</v>
      </c>
      <c r="G1835" t="s">
        <v>25</v>
      </c>
      <c r="H1835" t="s">
        <v>29</v>
      </c>
      <c r="I1835" t="b">
        <v>0</v>
      </c>
      <c r="K1835">
        <v>20</v>
      </c>
    </row>
    <row r="1836" spans="1:11" x14ac:dyDescent="0.35">
      <c r="A1836" t="s">
        <v>1955</v>
      </c>
      <c r="B1836" s="2">
        <v>45130.492361111108</v>
      </c>
      <c r="C1836" t="s">
        <v>51</v>
      </c>
      <c r="D1836" t="s">
        <v>123</v>
      </c>
      <c r="E1836" t="s">
        <v>43</v>
      </c>
      <c r="F1836">
        <v>5</v>
      </c>
      <c r="G1836" t="s">
        <v>38</v>
      </c>
      <c r="H1836" t="s">
        <v>34</v>
      </c>
      <c r="I1836" t="b">
        <v>1</v>
      </c>
      <c r="K1836">
        <v>15</v>
      </c>
    </row>
    <row r="1837" spans="1:11" x14ac:dyDescent="0.35">
      <c r="A1837" t="s">
        <v>1956</v>
      </c>
      <c r="B1837" s="2">
        <v>45130.62777777778</v>
      </c>
      <c r="C1837" t="s">
        <v>45</v>
      </c>
      <c r="D1837" t="s">
        <v>229</v>
      </c>
      <c r="E1837" t="s">
        <v>33</v>
      </c>
      <c r="F1837">
        <v>7</v>
      </c>
      <c r="G1837" t="s">
        <v>15</v>
      </c>
      <c r="H1837" t="s">
        <v>29</v>
      </c>
      <c r="I1837" t="b">
        <v>0</v>
      </c>
      <c r="J1837">
        <v>10</v>
      </c>
      <c r="K1837">
        <v>52</v>
      </c>
    </row>
    <row r="1838" spans="1:11" x14ac:dyDescent="0.35">
      <c r="A1838" t="s">
        <v>1957</v>
      </c>
      <c r="B1838" s="2">
        <v>45130.640972222223</v>
      </c>
      <c r="C1838" t="s">
        <v>20</v>
      </c>
      <c r="D1838" t="s">
        <v>13</v>
      </c>
      <c r="E1838" t="s">
        <v>20</v>
      </c>
      <c r="F1838">
        <v>47</v>
      </c>
      <c r="G1838" t="s">
        <v>25</v>
      </c>
      <c r="H1838" t="s">
        <v>16</v>
      </c>
      <c r="I1838" t="b">
        <v>1</v>
      </c>
      <c r="J1838">
        <v>0</v>
      </c>
      <c r="K1838">
        <v>52</v>
      </c>
    </row>
    <row r="1839" spans="1:11" x14ac:dyDescent="0.35">
      <c r="A1839" t="s">
        <v>1958</v>
      </c>
      <c r="B1839" s="2">
        <v>45130.667361111111</v>
      </c>
      <c r="C1839" t="s">
        <v>88</v>
      </c>
      <c r="D1839" t="s">
        <v>60</v>
      </c>
      <c r="E1839" t="s">
        <v>33</v>
      </c>
      <c r="F1839">
        <v>15</v>
      </c>
      <c r="G1839" t="s">
        <v>53</v>
      </c>
      <c r="H1839" t="s">
        <v>16</v>
      </c>
      <c r="I1839" t="b">
        <v>1</v>
      </c>
      <c r="K1839">
        <v>10</v>
      </c>
    </row>
    <row r="1840" spans="1:11" x14ac:dyDescent="0.35">
      <c r="A1840" t="s">
        <v>1959</v>
      </c>
      <c r="B1840" s="2">
        <v>45130.747916666667</v>
      </c>
      <c r="C1840" t="s">
        <v>88</v>
      </c>
      <c r="D1840" t="s">
        <v>132</v>
      </c>
      <c r="E1840" t="s">
        <v>14</v>
      </c>
      <c r="F1840">
        <v>57</v>
      </c>
      <c r="G1840" t="s">
        <v>25</v>
      </c>
      <c r="H1840" t="s">
        <v>29</v>
      </c>
      <c r="I1840" t="b">
        <v>0</v>
      </c>
      <c r="K1840">
        <v>32</v>
      </c>
    </row>
    <row r="1841" spans="1:11" x14ac:dyDescent="0.35">
      <c r="A1841" t="s">
        <v>1960</v>
      </c>
      <c r="B1841" s="2">
        <v>45130.775694444441</v>
      </c>
      <c r="C1841" t="s">
        <v>33</v>
      </c>
      <c r="D1841" t="s">
        <v>148</v>
      </c>
      <c r="E1841" t="s">
        <v>20</v>
      </c>
      <c r="F1841">
        <v>69</v>
      </c>
      <c r="G1841" t="s">
        <v>25</v>
      </c>
      <c r="H1841" t="s">
        <v>149</v>
      </c>
      <c r="I1841" t="b">
        <v>1</v>
      </c>
      <c r="K1841">
        <v>29</v>
      </c>
    </row>
    <row r="1842" spans="1:11" x14ac:dyDescent="0.35">
      <c r="A1842" t="s">
        <v>1961</v>
      </c>
      <c r="B1842" s="2">
        <v>45130.794444444437</v>
      </c>
      <c r="C1842" t="s">
        <v>27</v>
      </c>
      <c r="D1842" t="s">
        <v>46</v>
      </c>
      <c r="E1842" t="s">
        <v>20</v>
      </c>
      <c r="F1842">
        <v>78</v>
      </c>
      <c r="G1842" t="s">
        <v>15</v>
      </c>
      <c r="H1842" t="s">
        <v>34</v>
      </c>
      <c r="I1842" t="b">
        <v>1</v>
      </c>
      <c r="K1842">
        <v>58</v>
      </c>
    </row>
    <row r="1843" spans="1:11" x14ac:dyDescent="0.35">
      <c r="A1843" t="s">
        <v>1962</v>
      </c>
      <c r="B1843" s="2">
        <v>45130.836111111108</v>
      </c>
      <c r="C1843" t="s">
        <v>296</v>
      </c>
      <c r="D1843" t="s">
        <v>161</v>
      </c>
      <c r="E1843" t="s">
        <v>33</v>
      </c>
      <c r="F1843">
        <v>3</v>
      </c>
      <c r="G1843" t="s">
        <v>25</v>
      </c>
      <c r="H1843" t="s">
        <v>16</v>
      </c>
      <c r="I1843" t="b">
        <v>1</v>
      </c>
      <c r="K1843">
        <v>53</v>
      </c>
    </row>
    <row r="1844" spans="1:11" x14ac:dyDescent="0.35">
      <c r="A1844" t="s">
        <v>1963</v>
      </c>
      <c r="B1844" s="2">
        <v>45131</v>
      </c>
      <c r="C1844" t="s">
        <v>106</v>
      </c>
      <c r="D1844" t="s">
        <v>161</v>
      </c>
      <c r="E1844" t="s">
        <v>33</v>
      </c>
      <c r="F1844">
        <v>27</v>
      </c>
      <c r="G1844" t="s">
        <v>21</v>
      </c>
      <c r="H1844" t="s">
        <v>16</v>
      </c>
      <c r="I1844" t="b">
        <v>0</v>
      </c>
      <c r="J1844">
        <v>3</v>
      </c>
      <c r="K1844">
        <v>20</v>
      </c>
    </row>
    <row r="1845" spans="1:11" x14ac:dyDescent="0.35">
      <c r="A1845" t="s">
        <v>1964</v>
      </c>
      <c r="B1845" s="2">
        <v>45131.020833333343</v>
      </c>
      <c r="C1845" t="s">
        <v>76</v>
      </c>
      <c r="D1845" t="s">
        <v>164</v>
      </c>
      <c r="E1845" t="s">
        <v>14</v>
      </c>
      <c r="F1845">
        <v>56</v>
      </c>
      <c r="G1845" t="s">
        <v>89</v>
      </c>
      <c r="H1845" t="s">
        <v>16</v>
      </c>
      <c r="I1845" t="b">
        <v>1</v>
      </c>
      <c r="K1845">
        <v>14</v>
      </c>
    </row>
    <row r="1846" spans="1:11" x14ac:dyDescent="0.35">
      <c r="A1846" t="s">
        <v>1965</v>
      </c>
      <c r="B1846" s="2">
        <v>45131.177083333343</v>
      </c>
      <c r="C1846" t="s">
        <v>23</v>
      </c>
      <c r="D1846" t="s">
        <v>84</v>
      </c>
      <c r="E1846" t="s">
        <v>20</v>
      </c>
      <c r="F1846">
        <v>25</v>
      </c>
      <c r="G1846" t="s">
        <v>53</v>
      </c>
      <c r="H1846" t="s">
        <v>16</v>
      </c>
      <c r="I1846" t="b">
        <v>0</v>
      </c>
      <c r="J1846">
        <v>2</v>
      </c>
      <c r="K1846">
        <v>42</v>
      </c>
    </row>
    <row r="1847" spans="1:11" x14ac:dyDescent="0.35">
      <c r="A1847" t="s">
        <v>1966</v>
      </c>
      <c r="B1847" s="2">
        <v>45131.291666666657</v>
      </c>
      <c r="C1847" t="s">
        <v>70</v>
      </c>
      <c r="D1847" t="s">
        <v>244</v>
      </c>
      <c r="E1847" t="s">
        <v>43</v>
      </c>
      <c r="F1847">
        <v>16</v>
      </c>
      <c r="G1847" t="s">
        <v>15</v>
      </c>
      <c r="H1847" t="s">
        <v>16</v>
      </c>
      <c r="I1847" t="b">
        <v>0</v>
      </c>
      <c r="J1847">
        <v>7</v>
      </c>
      <c r="K1847">
        <v>53</v>
      </c>
    </row>
    <row r="1848" spans="1:11" x14ac:dyDescent="0.35">
      <c r="A1848" t="s">
        <v>1967</v>
      </c>
      <c r="B1848" s="2">
        <v>45131.361805555563</v>
      </c>
      <c r="C1848" t="s">
        <v>88</v>
      </c>
      <c r="D1848" t="s">
        <v>156</v>
      </c>
      <c r="E1848" t="s">
        <v>33</v>
      </c>
      <c r="F1848">
        <v>70</v>
      </c>
      <c r="G1848" t="s">
        <v>21</v>
      </c>
      <c r="H1848" t="s">
        <v>34</v>
      </c>
      <c r="I1848" t="b">
        <v>0</v>
      </c>
      <c r="K1848">
        <v>30</v>
      </c>
    </row>
    <row r="1849" spans="1:11" x14ac:dyDescent="0.35">
      <c r="A1849" t="s">
        <v>1968</v>
      </c>
      <c r="B1849" s="2">
        <v>45131.550694444442</v>
      </c>
      <c r="C1849" t="s">
        <v>31</v>
      </c>
      <c r="D1849" t="s">
        <v>206</v>
      </c>
      <c r="E1849" t="s">
        <v>33</v>
      </c>
      <c r="F1849">
        <v>75</v>
      </c>
      <c r="G1849" t="s">
        <v>53</v>
      </c>
      <c r="H1849" t="s">
        <v>151</v>
      </c>
      <c r="I1849" t="b">
        <v>0</v>
      </c>
      <c r="K1849">
        <v>13</v>
      </c>
    </row>
    <row r="1850" spans="1:11" x14ac:dyDescent="0.35">
      <c r="A1850" t="s">
        <v>1969</v>
      </c>
      <c r="B1850" s="2">
        <v>45131.647916666669</v>
      </c>
      <c r="C1850" t="s">
        <v>184</v>
      </c>
      <c r="D1850" t="s">
        <v>123</v>
      </c>
      <c r="E1850" t="s">
        <v>20</v>
      </c>
      <c r="F1850">
        <v>15</v>
      </c>
      <c r="G1850" t="s">
        <v>38</v>
      </c>
      <c r="H1850" t="s">
        <v>16</v>
      </c>
      <c r="I1850" t="b">
        <v>0</v>
      </c>
      <c r="J1850">
        <v>10</v>
      </c>
      <c r="K1850">
        <v>17</v>
      </c>
    </row>
    <row r="1851" spans="1:11" x14ac:dyDescent="0.35">
      <c r="A1851" t="s">
        <v>1970</v>
      </c>
      <c r="B1851" s="2">
        <v>45131.747916666667</v>
      </c>
      <c r="C1851" t="s">
        <v>88</v>
      </c>
      <c r="D1851" t="s">
        <v>244</v>
      </c>
      <c r="E1851" t="s">
        <v>43</v>
      </c>
      <c r="F1851">
        <v>9</v>
      </c>
      <c r="G1851" t="s">
        <v>25</v>
      </c>
      <c r="H1851" t="s">
        <v>16</v>
      </c>
      <c r="I1851" t="b">
        <v>1</v>
      </c>
      <c r="J1851">
        <v>1</v>
      </c>
      <c r="K1851">
        <v>52</v>
      </c>
    </row>
    <row r="1852" spans="1:11" x14ac:dyDescent="0.35">
      <c r="A1852" t="s">
        <v>1971</v>
      </c>
      <c r="B1852" s="2">
        <v>45131.771527777782</v>
      </c>
      <c r="C1852" t="s">
        <v>76</v>
      </c>
      <c r="D1852" t="s">
        <v>176</v>
      </c>
      <c r="E1852" t="s">
        <v>14</v>
      </c>
      <c r="F1852">
        <v>78</v>
      </c>
      <c r="G1852" t="s">
        <v>15</v>
      </c>
      <c r="H1852" t="s">
        <v>29</v>
      </c>
      <c r="I1852" t="b">
        <v>1</v>
      </c>
      <c r="J1852">
        <v>3</v>
      </c>
      <c r="K1852">
        <v>32</v>
      </c>
    </row>
    <row r="1853" spans="1:11" x14ac:dyDescent="0.35">
      <c r="A1853" t="s">
        <v>1972</v>
      </c>
      <c r="B1853" s="2">
        <v>45131.826388888891</v>
      </c>
      <c r="C1853" t="s">
        <v>122</v>
      </c>
      <c r="D1853" t="s">
        <v>174</v>
      </c>
      <c r="E1853" t="s">
        <v>43</v>
      </c>
      <c r="F1853">
        <v>67</v>
      </c>
      <c r="G1853" t="s">
        <v>21</v>
      </c>
      <c r="H1853" t="s">
        <v>16</v>
      </c>
      <c r="I1853" t="b">
        <v>0</v>
      </c>
      <c r="K1853">
        <v>49</v>
      </c>
    </row>
    <row r="1854" spans="1:11" x14ac:dyDescent="0.35">
      <c r="A1854" t="s">
        <v>1973</v>
      </c>
      <c r="B1854" s="2">
        <v>45131.881944444453</v>
      </c>
      <c r="C1854" t="s">
        <v>73</v>
      </c>
      <c r="D1854" t="s">
        <v>28</v>
      </c>
      <c r="E1854" t="s">
        <v>33</v>
      </c>
      <c r="F1854">
        <v>57</v>
      </c>
      <c r="G1854" t="s">
        <v>15</v>
      </c>
      <c r="H1854" t="s">
        <v>16</v>
      </c>
      <c r="I1854" t="b">
        <v>0</v>
      </c>
      <c r="K1854">
        <v>39</v>
      </c>
    </row>
    <row r="1855" spans="1:11" x14ac:dyDescent="0.35">
      <c r="A1855" t="s">
        <v>1974</v>
      </c>
      <c r="B1855" s="2">
        <v>45131.929166666669</v>
      </c>
      <c r="C1855" t="s">
        <v>117</v>
      </c>
      <c r="D1855" t="s">
        <v>95</v>
      </c>
      <c r="E1855" t="s">
        <v>43</v>
      </c>
      <c r="F1855">
        <v>8</v>
      </c>
      <c r="G1855" t="s">
        <v>21</v>
      </c>
      <c r="H1855" t="s">
        <v>16</v>
      </c>
      <c r="I1855" t="b">
        <v>1</v>
      </c>
      <c r="K1855">
        <v>40</v>
      </c>
    </row>
    <row r="1856" spans="1:11" x14ac:dyDescent="0.35">
      <c r="A1856" t="s">
        <v>1975</v>
      </c>
      <c r="B1856" s="2">
        <v>45131.95208333333</v>
      </c>
      <c r="C1856" t="s">
        <v>57</v>
      </c>
      <c r="D1856" t="s">
        <v>74</v>
      </c>
      <c r="E1856" t="s">
        <v>33</v>
      </c>
      <c r="F1856">
        <v>31</v>
      </c>
      <c r="G1856" t="s">
        <v>89</v>
      </c>
      <c r="H1856" t="s">
        <v>68</v>
      </c>
      <c r="I1856" t="b">
        <v>0</v>
      </c>
      <c r="K1856">
        <v>13</v>
      </c>
    </row>
    <row r="1857" spans="1:11" x14ac:dyDescent="0.35">
      <c r="A1857" t="s">
        <v>1976</v>
      </c>
      <c r="B1857" s="2">
        <v>45131.995138888888</v>
      </c>
      <c r="C1857" t="s">
        <v>88</v>
      </c>
      <c r="D1857" t="s">
        <v>214</v>
      </c>
      <c r="E1857" t="s">
        <v>20</v>
      </c>
      <c r="F1857">
        <v>6</v>
      </c>
      <c r="G1857" t="s">
        <v>89</v>
      </c>
      <c r="H1857" t="s">
        <v>34</v>
      </c>
      <c r="I1857" t="b">
        <v>1</v>
      </c>
      <c r="J1857">
        <v>2</v>
      </c>
      <c r="K1857">
        <v>27</v>
      </c>
    </row>
    <row r="1858" spans="1:11" x14ac:dyDescent="0.35">
      <c r="A1858" t="s">
        <v>1977</v>
      </c>
      <c r="B1858" s="2">
        <v>45132.072222222218</v>
      </c>
      <c r="C1858" t="s">
        <v>122</v>
      </c>
      <c r="D1858" t="s">
        <v>176</v>
      </c>
      <c r="E1858" t="s">
        <v>43</v>
      </c>
      <c r="F1858">
        <v>58</v>
      </c>
      <c r="G1858" t="s">
        <v>21</v>
      </c>
      <c r="H1858" t="s">
        <v>34</v>
      </c>
      <c r="I1858" t="b">
        <v>1</v>
      </c>
      <c r="K1858">
        <v>54</v>
      </c>
    </row>
    <row r="1859" spans="1:11" x14ac:dyDescent="0.35">
      <c r="A1859" t="s">
        <v>1978</v>
      </c>
      <c r="B1859" s="2">
        <v>45132.120833333327</v>
      </c>
      <c r="C1859" t="s">
        <v>78</v>
      </c>
      <c r="D1859" t="s">
        <v>159</v>
      </c>
      <c r="E1859" t="s">
        <v>43</v>
      </c>
      <c r="F1859">
        <v>15</v>
      </c>
      <c r="G1859" t="s">
        <v>25</v>
      </c>
      <c r="H1859" t="s">
        <v>68</v>
      </c>
      <c r="I1859" t="b">
        <v>1</v>
      </c>
      <c r="K1859">
        <v>29</v>
      </c>
    </row>
    <row r="1860" spans="1:11" x14ac:dyDescent="0.35">
      <c r="A1860" t="s">
        <v>1979</v>
      </c>
      <c r="B1860" s="2">
        <v>45132.157638888893</v>
      </c>
      <c r="C1860" t="s">
        <v>12</v>
      </c>
      <c r="D1860" t="s">
        <v>176</v>
      </c>
      <c r="E1860" t="s">
        <v>33</v>
      </c>
      <c r="F1860">
        <v>16</v>
      </c>
      <c r="G1860" t="s">
        <v>25</v>
      </c>
      <c r="H1860" t="s">
        <v>16</v>
      </c>
      <c r="I1860" t="b">
        <v>0</v>
      </c>
      <c r="K1860">
        <v>40</v>
      </c>
    </row>
    <row r="1861" spans="1:11" x14ac:dyDescent="0.35">
      <c r="A1861" t="s">
        <v>1980</v>
      </c>
      <c r="B1861" s="2">
        <v>45132.220138888893</v>
      </c>
      <c r="C1861" t="s">
        <v>117</v>
      </c>
      <c r="D1861" t="s">
        <v>58</v>
      </c>
      <c r="E1861" t="s">
        <v>33</v>
      </c>
      <c r="F1861">
        <v>61</v>
      </c>
      <c r="G1861" t="s">
        <v>15</v>
      </c>
      <c r="H1861" t="s">
        <v>29</v>
      </c>
      <c r="I1861" t="b">
        <v>0</v>
      </c>
      <c r="K1861">
        <v>53</v>
      </c>
    </row>
    <row r="1862" spans="1:11" x14ac:dyDescent="0.35">
      <c r="A1862" t="s">
        <v>1981</v>
      </c>
      <c r="B1862" s="2">
        <v>45132.220833333333</v>
      </c>
      <c r="C1862" t="s">
        <v>99</v>
      </c>
      <c r="D1862" t="s">
        <v>229</v>
      </c>
      <c r="E1862" t="s">
        <v>14</v>
      </c>
      <c r="F1862">
        <v>22</v>
      </c>
      <c r="G1862" t="s">
        <v>38</v>
      </c>
      <c r="H1862" t="s">
        <v>118</v>
      </c>
      <c r="I1862" t="b">
        <v>0</v>
      </c>
      <c r="K1862">
        <v>19</v>
      </c>
    </row>
    <row r="1863" spans="1:11" x14ac:dyDescent="0.35">
      <c r="A1863" t="s">
        <v>1982</v>
      </c>
      <c r="B1863" s="2">
        <v>45132.224305555559</v>
      </c>
      <c r="C1863" t="s">
        <v>31</v>
      </c>
      <c r="D1863" t="s">
        <v>263</v>
      </c>
      <c r="E1863" t="s">
        <v>33</v>
      </c>
      <c r="F1863">
        <v>72</v>
      </c>
      <c r="G1863" t="s">
        <v>38</v>
      </c>
      <c r="H1863" t="s">
        <v>34</v>
      </c>
      <c r="I1863" t="b">
        <v>0</v>
      </c>
      <c r="K1863">
        <v>32</v>
      </c>
    </row>
    <row r="1864" spans="1:11" x14ac:dyDescent="0.35">
      <c r="A1864" t="s">
        <v>1983</v>
      </c>
      <c r="B1864" s="2">
        <v>45132.244444444441</v>
      </c>
      <c r="C1864" t="s">
        <v>20</v>
      </c>
      <c r="D1864" t="s">
        <v>63</v>
      </c>
      <c r="E1864" t="s">
        <v>14</v>
      </c>
      <c r="F1864">
        <v>77</v>
      </c>
      <c r="G1864" t="s">
        <v>15</v>
      </c>
      <c r="H1864" t="s">
        <v>34</v>
      </c>
      <c r="I1864" t="b">
        <v>1</v>
      </c>
      <c r="K1864">
        <v>48</v>
      </c>
    </row>
    <row r="1865" spans="1:11" x14ac:dyDescent="0.35">
      <c r="A1865" t="s">
        <v>1984</v>
      </c>
      <c r="B1865" s="2">
        <v>45132.25</v>
      </c>
      <c r="C1865" t="s">
        <v>33</v>
      </c>
      <c r="D1865" t="s">
        <v>263</v>
      </c>
      <c r="E1865" t="s">
        <v>33</v>
      </c>
      <c r="F1865">
        <v>59</v>
      </c>
      <c r="G1865" t="s">
        <v>25</v>
      </c>
      <c r="H1865" t="s">
        <v>16</v>
      </c>
      <c r="I1865" t="b">
        <v>1</v>
      </c>
      <c r="J1865">
        <v>7</v>
      </c>
      <c r="K1865">
        <v>19</v>
      </c>
    </row>
    <row r="1866" spans="1:11" x14ac:dyDescent="0.35">
      <c r="A1866" t="s">
        <v>1985</v>
      </c>
      <c r="B1866" s="2">
        <v>45132.267361111109</v>
      </c>
      <c r="C1866" t="s">
        <v>23</v>
      </c>
      <c r="D1866" t="s">
        <v>161</v>
      </c>
      <c r="E1866" t="s">
        <v>20</v>
      </c>
      <c r="F1866">
        <v>64</v>
      </c>
      <c r="G1866" t="s">
        <v>15</v>
      </c>
      <c r="H1866" t="s">
        <v>34</v>
      </c>
      <c r="I1866" t="b">
        <v>1</v>
      </c>
      <c r="K1866">
        <v>22</v>
      </c>
    </row>
    <row r="1867" spans="1:11" x14ac:dyDescent="0.35">
      <c r="A1867" t="s">
        <v>1986</v>
      </c>
      <c r="B1867" s="2">
        <v>45132.268750000003</v>
      </c>
      <c r="C1867" t="s">
        <v>99</v>
      </c>
      <c r="D1867" t="s">
        <v>290</v>
      </c>
      <c r="E1867" t="s">
        <v>20</v>
      </c>
      <c r="F1867">
        <v>47</v>
      </c>
      <c r="G1867" t="s">
        <v>89</v>
      </c>
      <c r="H1867" t="s">
        <v>16</v>
      </c>
      <c r="I1867" t="b">
        <v>1</v>
      </c>
      <c r="K1867">
        <v>34</v>
      </c>
    </row>
    <row r="1868" spans="1:11" x14ac:dyDescent="0.35">
      <c r="A1868" t="s">
        <v>1987</v>
      </c>
      <c r="B1868" s="2">
        <v>45132.281944444447</v>
      </c>
      <c r="C1868" t="s">
        <v>57</v>
      </c>
      <c r="D1868" t="s">
        <v>115</v>
      </c>
      <c r="E1868" t="s">
        <v>20</v>
      </c>
      <c r="F1868">
        <v>63</v>
      </c>
      <c r="G1868" t="s">
        <v>53</v>
      </c>
      <c r="H1868" t="s">
        <v>16</v>
      </c>
      <c r="I1868" t="b">
        <v>1</v>
      </c>
      <c r="K1868">
        <v>41</v>
      </c>
    </row>
    <row r="1869" spans="1:11" x14ac:dyDescent="0.35">
      <c r="A1869" t="s">
        <v>1988</v>
      </c>
      <c r="B1869" s="2">
        <v>45132.304861111108</v>
      </c>
      <c r="C1869" t="s">
        <v>117</v>
      </c>
      <c r="D1869" t="s">
        <v>137</v>
      </c>
      <c r="E1869" t="s">
        <v>20</v>
      </c>
      <c r="F1869">
        <v>62</v>
      </c>
      <c r="G1869" t="s">
        <v>15</v>
      </c>
      <c r="H1869" t="s">
        <v>16</v>
      </c>
      <c r="I1869" t="b">
        <v>1</v>
      </c>
      <c r="K1869">
        <v>24</v>
      </c>
    </row>
    <row r="1870" spans="1:11" x14ac:dyDescent="0.35">
      <c r="A1870" t="s">
        <v>1989</v>
      </c>
      <c r="B1870" s="2">
        <v>45132.318055555559</v>
      </c>
      <c r="C1870" t="s">
        <v>88</v>
      </c>
      <c r="D1870" t="s">
        <v>46</v>
      </c>
      <c r="E1870" t="s">
        <v>33</v>
      </c>
      <c r="F1870">
        <v>36</v>
      </c>
      <c r="G1870" t="s">
        <v>25</v>
      </c>
      <c r="H1870" t="s">
        <v>16</v>
      </c>
      <c r="I1870" t="b">
        <v>0</v>
      </c>
      <c r="K1870">
        <v>13</v>
      </c>
    </row>
    <row r="1871" spans="1:11" x14ac:dyDescent="0.35">
      <c r="A1871" t="s">
        <v>1990</v>
      </c>
      <c r="B1871" s="2">
        <v>45132.359722222223</v>
      </c>
      <c r="C1871" t="s">
        <v>12</v>
      </c>
      <c r="D1871" t="s">
        <v>214</v>
      </c>
      <c r="E1871" t="s">
        <v>20</v>
      </c>
      <c r="F1871">
        <v>31</v>
      </c>
      <c r="G1871" t="s">
        <v>25</v>
      </c>
      <c r="H1871" t="s">
        <v>151</v>
      </c>
      <c r="I1871" t="b">
        <v>0</v>
      </c>
      <c r="K1871">
        <v>20</v>
      </c>
    </row>
    <row r="1872" spans="1:11" x14ac:dyDescent="0.35">
      <c r="A1872" t="s">
        <v>1991</v>
      </c>
      <c r="B1872" s="2">
        <v>45132.59652777778</v>
      </c>
      <c r="C1872" t="s">
        <v>73</v>
      </c>
      <c r="D1872" t="s">
        <v>58</v>
      </c>
      <c r="E1872" t="s">
        <v>33</v>
      </c>
      <c r="F1872">
        <v>65</v>
      </c>
      <c r="G1872" t="s">
        <v>25</v>
      </c>
      <c r="H1872" t="s">
        <v>16</v>
      </c>
      <c r="I1872" t="b">
        <v>0</v>
      </c>
      <c r="K1872">
        <v>49</v>
      </c>
    </row>
    <row r="1873" spans="1:11" x14ac:dyDescent="0.35">
      <c r="A1873" t="s">
        <v>1992</v>
      </c>
      <c r="B1873" s="2">
        <v>45132.605555555558</v>
      </c>
      <c r="C1873" t="s">
        <v>91</v>
      </c>
      <c r="D1873" t="s">
        <v>237</v>
      </c>
      <c r="E1873" t="s">
        <v>33</v>
      </c>
      <c r="F1873">
        <v>25</v>
      </c>
      <c r="G1873" t="s">
        <v>25</v>
      </c>
      <c r="H1873" t="s">
        <v>34</v>
      </c>
      <c r="I1873" t="b">
        <v>1</v>
      </c>
      <c r="K1873">
        <v>39</v>
      </c>
    </row>
    <row r="1874" spans="1:11" x14ac:dyDescent="0.35">
      <c r="A1874" t="s">
        <v>1993</v>
      </c>
      <c r="B1874" s="2">
        <v>45132.731944444437</v>
      </c>
      <c r="C1874" t="s">
        <v>88</v>
      </c>
      <c r="D1874" t="s">
        <v>259</v>
      </c>
      <c r="E1874" t="s">
        <v>43</v>
      </c>
      <c r="F1874">
        <v>45</v>
      </c>
      <c r="G1874" t="s">
        <v>25</v>
      </c>
      <c r="H1874" t="s">
        <v>151</v>
      </c>
      <c r="I1874" t="b">
        <v>1</v>
      </c>
      <c r="K1874">
        <v>30</v>
      </c>
    </row>
    <row r="1875" spans="1:11" x14ac:dyDescent="0.35">
      <c r="A1875" t="s">
        <v>1994</v>
      </c>
      <c r="B1875" s="2">
        <v>45132.734722222223</v>
      </c>
      <c r="C1875" t="s">
        <v>23</v>
      </c>
      <c r="D1875" t="s">
        <v>123</v>
      </c>
      <c r="E1875" t="s">
        <v>33</v>
      </c>
      <c r="F1875">
        <v>5</v>
      </c>
      <c r="G1875" t="s">
        <v>89</v>
      </c>
      <c r="H1875" t="s">
        <v>34</v>
      </c>
      <c r="I1875" t="b">
        <v>1</v>
      </c>
      <c r="K1875">
        <v>29</v>
      </c>
    </row>
    <row r="1876" spans="1:11" x14ac:dyDescent="0.35">
      <c r="A1876" t="s">
        <v>1995</v>
      </c>
      <c r="B1876" s="2">
        <v>45132.829861111109</v>
      </c>
      <c r="C1876" t="s">
        <v>91</v>
      </c>
      <c r="D1876" t="s">
        <v>42</v>
      </c>
      <c r="E1876" t="s">
        <v>20</v>
      </c>
      <c r="F1876">
        <v>48</v>
      </c>
      <c r="G1876" t="s">
        <v>15</v>
      </c>
      <c r="H1876" t="s">
        <v>16</v>
      </c>
      <c r="I1876" t="b">
        <v>0</v>
      </c>
      <c r="K1876">
        <v>15</v>
      </c>
    </row>
    <row r="1877" spans="1:11" x14ac:dyDescent="0.35">
      <c r="A1877" t="s">
        <v>1996</v>
      </c>
      <c r="B1877" s="2">
        <v>45132.90625</v>
      </c>
      <c r="C1877" t="s">
        <v>73</v>
      </c>
      <c r="D1877" t="s">
        <v>120</v>
      </c>
      <c r="E1877" t="s">
        <v>20</v>
      </c>
      <c r="F1877">
        <v>55</v>
      </c>
      <c r="G1877" t="s">
        <v>15</v>
      </c>
      <c r="H1877" t="s">
        <v>34</v>
      </c>
      <c r="I1877" t="b">
        <v>0</v>
      </c>
      <c r="K1877">
        <v>49</v>
      </c>
    </row>
    <row r="1878" spans="1:11" x14ac:dyDescent="0.35">
      <c r="A1878" t="s">
        <v>1997</v>
      </c>
      <c r="B1878" s="2">
        <v>45132.924305555563</v>
      </c>
      <c r="C1878" t="s">
        <v>76</v>
      </c>
      <c r="D1878" t="s">
        <v>188</v>
      </c>
      <c r="E1878" t="s">
        <v>43</v>
      </c>
      <c r="F1878">
        <v>5</v>
      </c>
      <c r="G1878" t="s">
        <v>89</v>
      </c>
      <c r="H1878" t="s">
        <v>16</v>
      </c>
      <c r="I1878" t="b">
        <v>0</v>
      </c>
      <c r="K1878">
        <v>29</v>
      </c>
    </row>
    <row r="1879" spans="1:11" x14ac:dyDescent="0.35">
      <c r="A1879" t="s">
        <v>1998</v>
      </c>
      <c r="B1879" s="2">
        <v>45132.930555555547</v>
      </c>
      <c r="C1879" t="s">
        <v>117</v>
      </c>
      <c r="D1879" t="s">
        <v>214</v>
      </c>
      <c r="E1879" t="s">
        <v>43</v>
      </c>
      <c r="F1879">
        <v>50</v>
      </c>
      <c r="G1879" t="s">
        <v>21</v>
      </c>
      <c r="H1879" t="s">
        <v>16</v>
      </c>
      <c r="I1879" t="b">
        <v>1</v>
      </c>
      <c r="K1879">
        <v>34</v>
      </c>
    </row>
    <row r="1880" spans="1:11" x14ac:dyDescent="0.35">
      <c r="A1880" t="s">
        <v>1999</v>
      </c>
      <c r="B1880" s="2">
        <v>45132.979861111111</v>
      </c>
      <c r="C1880" t="s">
        <v>31</v>
      </c>
      <c r="D1880" t="s">
        <v>242</v>
      </c>
      <c r="E1880" t="s">
        <v>33</v>
      </c>
      <c r="F1880">
        <v>74</v>
      </c>
      <c r="G1880" t="s">
        <v>38</v>
      </c>
      <c r="H1880" t="s">
        <v>16</v>
      </c>
      <c r="I1880" t="b">
        <v>0</v>
      </c>
      <c r="K1880">
        <v>19</v>
      </c>
    </row>
    <row r="1881" spans="1:11" x14ac:dyDescent="0.35">
      <c r="A1881" t="s">
        <v>2000</v>
      </c>
      <c r="B1881" s="2">
        <v>45133.05</v>
      </c>
      <c r="C1881" t="s">
        <v>88</v>
      </c>
      <c r="D1881" t="s">
        <v>13</v>
      </c>
      <c r="E1881" t="s">
        <v>20</v>
      </c>
      <c r="F1881">
        <v>29</v>
      </c>
      <c r="G1881" t="s">
        <v>89</v>
      </c>
      <c r="H1881" t="s">
        <v>34</v>
      </c>
      <c r="I1881" t="b">
        <v>1</v>
      </c>
      <c r="K1881">
        <v>58</v>
      </c>
    </row>
    <row r="1882" spans="1:11" x14ac:dyDescent="0.35">
      <c r="A1882" t="s">
        <v>2001</v>
      </c>
      <c r="B1882" s="2">
        <v>45133.227777777778</v>
      </c>
      <c r="C1882" t="s">
        <v>33</v>
      </c>
      <c r="D1882" t="s">
        <v>60</v>
      </c>
      <c r="E1882" t="s">
        <v>20</v>
      </c>
      <c r="F1882">
        <v>8</v>
      </c>
      <c r="G1882" t="s">
        <v>89</v>
      </c>
      <c r="H1882" t="s">
        <v>16</v>
      </c>
      <c r="I1882" t="b">
        <v>1</v>
      </c>
      <c r="J1882">
        <v>7</v>
      </c>
      <c r="K1882">
        <v>38</v>
      </c>
    </row>
    <row r="1883" spans="1:11" x14ac:dyDescent="0.35">
      <c r="A1883" t="s">
        <v>2002</v>
      </c>
      <c r="B1883" s="2">
        <v>45133.260416666657</v>
      </c>
      <c r="C1883" t="s">
        <v>88</v>
      </c>
      <c r="D1883" t="s">
        <v>115</v>
      </c>
      <c r="E1883" t="s">
        <v>20</v>
      </c>
      <c r="F1883">
        <v>53</v>
      </c>
      <c r="G1883" t="s">
        <v>15</v>
      </c>
      <c r="H1883" t="s">
        <v>16</v>
      </c>
      <c r="I1883" t="b">
        <v>1</v>
      </c>
      <c r="J1883">
        <v>2</v>
      </c>
      <c r="K1883">
        <v>55</v>
      </c>
    </row>
    <row r="1884" spans="1:11" x14ac:dyDescent="0.35">
      <c r="A1884" t="s">
        <v>2003</v>
      </c>
      <c r="B1884" s="2">
        <v>45133.305555555547</v>
      </c>
      <c r="C1884" t="s">
        <v>296</v>
      </c>
      <c r="D1884" t="s">
        <v>115</v>
      </c>
      <c r="E1884" t="s">
        <v>43</v>
      </c>
      <c r="F1884">
        <v>2</v>
      </c>
      <c r="G1884" t="s">
        <v>25</v>
      </c>
      <c r="H1884" t="s">
        <v>16</v>
      </c>
      <c r="I1884" t="b">
        <v>0</v>
      </c>
      <c r="K1884">
        <v>30</v>
      </c>
    </row>
    <row r="1885" spans="1:11" x14ac:dyDescent="0.35">
      <c r="A1885" t="s">
        <v>2004</v>
      </c>
      <c r="B1885" s="2">
        <v>45133.317361111112</v>
      </c>
      <c r="C1885" t="s">
        <v>91</v>
      </c>
      <c r="D1885" t="s">
        <v>52</v>
      </c>
      <c r="E1885" t="s">
        <v>33</v>
      </c>
      <c r="F1885">
        <v>54</v>
      </c>
      <c r="G1885" t="s">
        <v>21</v>
      </c>
      <c r="H1885" t="s">
        <v>118</v>
      </c>
      <c r="I1885" t="b">
        <v>0</v>
      </c>
      <c r="K1885">
        <v>24</v>
      </c>
    </row>
    <row r="1886" spans="1:11" x14ac:dyDescent="0.35">
      <c r="A1886" t="s">
        <v>2005</v>
      </c>
      <c r="B1886" s="2">
        <v>45133.509027777778</v>
      </c>
      <c r="C1886" t="s">
        <v>57</v>
      </c>
      <c r="D1886" t="s">
        <v>259</v>
      </c>
      <c r="E1886" t="s">
        <v>43</v>
      </c>
      <c r="F1886">
        <v>37</v>
      </c>
      <c r="G1886" t="s">
        <v>25</v>
      </c>
      <c r="H1886" t="s">
        <v>16</v>
      </c>
      <c r="I1886" t="b">
        <v>0</v>
      </c>
      <c r="J1886">
        <v>6</v>
      </c>
      <c r="K1886">
        <v>35</v>
      </c>
    </row>
    <row r="1887" spans="1:11" x14ac:dyDescent="0.35">
      <c r="A1887" t="s">
        <v>2006</v>
      </c>
      <c r="B1887" s="2">
        <v>45133.521527777782</v>
      </c>
      <c r="C1887" t="s">
        <v>27</v>
      </c>
      <c r="D1887" t="s">
        <v>219</v>
      </c>
      <c r="E1887" t="s">
        <v>20</v>
      </c>
      <c r="F1887">
        <v>11</v>
      </c>
      <c r="G1887" t="s">
        <v>89</v>
      </c>
      <c r="H1887" t="s">
        <v>16</v>
      </c>
      <c r="I1887" t="b">
        <v>1</v>
      </c>
      <c r="K1887">
        <v>18</v>
      </c>
    </row>
    <row r="1888" spans="1:11" x14ac:dyDescent="0.35">
      <c r="A1888" t="s">
        <v>2007</v>
      </c>
      <c r="B1888" s="2">
        <v>45133.535416666673</v>
      </c>
      <c r="C1888" t="s">
        <v>23</v>
      </c>
      <c r="D1888" t="s">
        <v>32</v>
      </c>
      <c r="E1888" t="s">
        <v>20</v>
      </c>
      <c r="F1888">
        <v>16</v>
      </c>
      <c r="G1888" t="s">
        <v>25</v>
      </c>
      <c r="H1888" t="s">
        <v>16</v>
      </c>
      <c r="I1888" t="b">
        <v>0</v>
      </c>
      <c r="K1888">
        <v>19</v>
      </c>
    </row>
    <row r="1889" spans="1:11" x14ac:dyDescent="0.35">
      <c r="A1889" t="s">
        <v>2008</v>
      </c>
      <c r="B1889" s="2">
        <v>45133.558333333327</v>
      </c>
      <c r="C1889" t="s">
        <v>296</v>
      </c>
      <c r="D1889" t="s">
        <v>153</v>
      </c>
      <c r="E1889" t="s">
        <v>43</v>
      </c>
      <c r="F1889">
        <v>51</v>
      </c>
      <c r="G1889" t="s">
        <v>25</v>
      </c>
      <c r="H1889" t="s">
        <v>29</v>
      </c>
      <c r="I1889" t="b">
        <v>0</v>
      </c>
      <c r="K1889">
        <v>34</v>
      </c>
    </row>
    <row r="1890" spans="1:11" x14ac:dyDescent="0.35">
      <c r="A1890" t="s">
        <v>2009</v>
      </c>
      <c r="B1890" s="2">
        <v>45133.586805555547</v>
      </c>
      <c r="C1890" t="s">
        <v>117</v>
      </c>
      <c r="D1890" t="s">
        <v>139</v>
      </c>
      <c r="E1890" t="s">
        <v>14</v>
      </c>
      <c r="F1890">
        <v>15</v>
      </c>
      <c r="G1890" t="s">
        <v>25</v>
      </c>
      <c r="H1890" t="s">
        <v>16</v>
      </c>
      <c r="I1890" t="b">
        <v>0</v>
      </c>
      <c r="K1890">
        <v>19</v>
      </c>
    </row>
    <row r="1891" spans="1:11" x14ac:dyDescent="0.35">
      <c r="A1891" t="s">
        <v>2010</v>
      </c>
      <c r="B1891" s="2">
        <v>45133.632638888892</v>
      </c>
      <c r="C1891" t="s">
        <v>51</v>
      </c>
      <c r="D1891" t="s">
        <v>65</v>
      </c>
      <c r="E1891" t="s">
        <v>43</v>
      </c>
      <c r="F1891">
        <v>43</v>
      </c>
      <c r="G1891" t="s">
        <v>38</v>
      </c>
      <c r="H1891" t="s">
        <v>16</v>
      </c>
      <c r="I1891" t="b">
        <v>1</v>
      </c>
      <c r="J1891">
        <v>1</v>
      </c>
      <c r="K1891">
        <v>52</v>
      </c>
    </row>
    <row r="1892" spans="1:11" x14ac:dyDescent="0.35">
      <c r="A1892" t="s">
        <v>2011</v>
      </c>
      <c r="B1892" s="2">
        <v>45133.673611111109</v>
      </c>
      <c r="C1892" t="s">
        <v>99</v>
      </c>
      <c r="D1892" t="s">
        <v>60</v>
      </c>
      <c r="E1892" t="s">
        <v>33</v>
      </c>
      <c r="F1892">
        <v>73</v>
      </c>
      <c r="G1892" t="s">
        <v>25</v>
      </c>
      <c r="H1892" t="s">
        <v>16</v>
      </c>
      <c r="I1892" t="b">
        <v>0</v>
      </c>
      <c r="J1892">
        <v>0</v>
      </c>
      <c r="K1892">
        <v>60</v>
      </c>
    </row>
    <row r="1893" spans="1:11" x14ac:dyDescent="0.35">
      <c r="A1893" t="s">
        <v>2012</v>
      </c>
      <c r="B1893" s="2">
        <v>45133.796527777777</v>
      </c>
      <c r="C1893" t="s">
        <v>31</v>
      </c>
      <c r="D1893" t="s">
        <v>156</v>
      </c>
      <c r="E1893" t="s">
        <v>14</v>
      </c>
      <c r="F1893">
        <v>16</v>
      </c>
      <c r="G1893" t="s">
        <v>15</v>
      </c>
      <c r="H1893" t="s">
        <v>29</v>
      </c>
      <c r="I1893" t="b">
        <v>1</v>
      </c>
      <c r="K1893">
        <v>20</v>
      </c>
    </row>
    <row r="1894" spans="1:11" x14ac:dyDescent="0.35">
      <c r="A1894" t="s">
        <v>2013</v>
      </c>
      <c r="B1894" s="2">
        <v>45133.797222222223</v>
      </c>
      <c r="C1894" t="s">
        <v>45</v>
      </c>
      <c r="D1894" t="s">
        <v>32</v>
      </c>
      <c r="E1894" t="s">
        <v>20</v>
      </c>
      <c r="F1894">
        <v>30</v>
      </c>
      <c r="G1894" t="s">
        <v>25</v>
      </c>
      <c r="H1894" t="s">
        <v>151</v>
      </c>
      <c r="I1894" t="b">
        <v>0</v>
      </c>
      <c r="K1894">
        <v>53</v>
      </c>
    </row>
    <row r="1895" spans="1:11" x14ac:dyDescent="0.35">
      <c r="A1895" t="s">
        <v>2014</v>
      </c>
      <c r="B1895" s="2">
        <v>45133.839583333327</v>
      </c>
      <c r="C1895" t="s">
        <v>99</v>
      </c>
      <c r="D1895" t="s">
        <v>412</v>
      </c>
      <c r="E1895" t="s">
        <v>43</v>
      </c>
      <c r="F1895">
        <v>69</v>
      </c>
      <c r="G1895" t="s">
        <v>25</v>
      </c>
      <c r="H1895" t="s">
        <v>29</v>
      </c>
      <c r="I1895" t="b">
        <v>1</v>
      </c>
      <c r="K1895">
        <v>12</v>
      </c>
    </row>
    <row r="1896" spans="1:11" x14ac:dyDescent="0.35">
      <c r="A1896" t="s">
        <v>2015</v>
      </c>
      <c r="B1896" s="2">
        <v>45133.984722222223</v>
      </c>
      <c r="C1896" t="s">
        <v>91</v>
      </c>
      <c r="D1896" t="s">
        <v>46</v>
      </c>
      <c r="E1896" t="s">
        <v>14</v>
      </c>
      <c r="F1896">
        <v>46</v>
      </c>
      <c r="G1896" t="s">
        <v>38</v>
      </c>
      <c r="H1896" t="s">
        <v>16</v>
      </c>
      <c r="I1896" t="b">
        <v>1</v>
      </c>
      <c r="K1896">
        <v>19</v>
      </c>
    </row>
    <row r="1897" spans="1:11" x14ac:dyDescent="0.35">
      <c r="A1897" t="s">
        <v>2016</v>
      </c>
      <c r="B1897" s="2">
        <v>45134.002083333333</v>
      </c>
      <c r="C1897" t="s">
        <v>45</v>
      </c>
      <c r="D1897" t="s">
        <v>101</v>
      </c>
      <c r="E1897" t="s">
        <v>20</v>
      </c>
      <c r="F1897">
        <v>5</v>
      </c>
      <c r="G1897" t="s">
        <v>25</v>
      </c>
      <c r="H1897" t="s">
        <v>16</v>
      </c>
      <c r="I1897" t="b">
        <v>0</v>
      </c>
      <c r="K1897">
        <v>34</v>
      </c>
    </row>
    <row r="1898" spans="1:11" x14ac:dyDescent="0.35">
      <c r="A1898" t="s">
        <v>2017</v>
      </c>
      <c r="B1898" s="2">
        <v>45134.073611111111</v>
      </c>
      <c r="C1898" t="s">
        <v>73</v>
      </c>
      <c r="D1898" t="s">
        <v>24</v>
      </c>
      <c r="E1898" t="s">
        <v>20</v>
      </c>
      <c r="F1898">
        <v>38</v>
      </c>
      <c r="G1898" t="s">
        <v>61</v>
      </c>
      <c r="H1898" t="s">
        <v>16</v>
      </c>
      <c r="I1898" t="b">
        <v>0</v>
      </c>
      <c r="K1898">
        <v>59</v>
      </c>
    </row>
    <row r="1899" spans="1:11" x14ac:dyDescent="0.35">
      <c r="A1899" t="s">
        <v>2018</v>
      </c>
      <c r="B1899" s="2">
        <v>45134.111111111109</v>
      </c>
      <c r="C1899" t="s">
        <v>122</v>
      </c>
      <c r="D1899" t="s">
        <v>139</v>
      </c>
      <c r="E1899" t="s">
        <v>14</v>
      </c>
      <c r="F1899">
        <v>18</v>
      </c>
      <c r="G1899" t="s">
        <v>89</v>
      </c>
      <c r="H1899" t="s">
        <v>29</v>
      </c>
      <c r="I1899" t="b">
        <v>1</v>
      </c>
      <c r="K1899">
        <v>18</v>
      </c>
    </row>
    <row r="1900" spans="1:11" x14ac:dyDescent="0.35">
      <c r="A1900" t="s">
        <v>2019</v>
      </c>
      <c r="B1900" s="2">
        <v>45134.161111111112</v>
      </c>
      <c r="C1900" t="s">
        <v>91</v>
      </c>
      <c r="D1900" t="s">
        <v>263</v>
      </c>
      <c r="E1900" t="s">
        <v>33</v>
      </c>
      <c r="F1900">
        <v>48</v>
      </c>
      <c r="G1900" t="s">
        <v>25</v>
      </c>
      <c r="H1900" t="s">
        <v>34</v>
      </c>
      <c r="I1900" t="b">
        <v>0</v>
      </c>
      <c r="K1900">
        <v>28</v>
      </c>
    </row>
    <row r="1901" spans="1:11" x14ac:dyDescent="0.35">
      <c r="A1901" t="s">
        <v>2020</v>
      </c>
      <c r="B1901" s="2">
        <v>45134.253472222219</v>
      </c>
      <c r="C1901" t="s">
        <v>18</v>
      </c>
      <c r="D1901" t="s">
        <v>19</v>
      </c>
      <c r="E1901" t="s">
        <v>14</v>
      </c>
      <c r="F1901">
        <v>36</v>
      </c>
      <c r="G1901" t="s">
        <v>25</v>
      </c>
      <c r="H1901" t="s">
        <v>16</v>
      </c>
      <c r="I1901" t="b">
        <v>0</v>
      </c>
      <c r="J1901">
        <v>4</v>
      </c>
      <c r="K1901">
        <v>29</v>
      </c>
    </row>
    <row r="1902" spans="1:11" x14ac:dyDescent="0.35">
      <c r="A1902" t="s">
        <v>2021</v>
      </c>
      <c r="B1902" s="2">
        <v>45134.280555555553</v>
      </c>
      <c r="C1902" t="s">
        <v>106</v>
      </c>
      <c r="D1902" t="s">
        <v>110</v>
      </c>
      <c r="E1902" t="s">
        <v>20</v>
      </c>
      <c r="F1902">
        <v>31</v>
      </c>
      <c r="G1902" t="s">
        <v>25</v>
      </c>
      <c r="H1902" t="s">
        <v>29</v>
      </c>
      <c r="I1902" t="b">
        <v>0</v>
      </c>
      <c r="J1902">
        <v>4</v>
      </c>
      <c r="K1902">
        <v>56</v>
      </c>
    </row>
    <row r="1903" spans="1:11" x14ac:dyDescent="0.35">
      <c r="A1903" t="s">
        <v>2022</v>
      </c>
      <c r="B1903" s="2">
        <v>45134.367361111108</v>
      </c>
      <c r="C1903" t="s">
        <v>99</v>
      </c>
      <c r="D1903" t="s">
        <v>275</v>
      </c>
      <c r="E1903" t="s">
        <v>14</v>
      </c>
      <c r="F1903">
        <v>40</v>
      </c>
      <c r="G1903" t="s">
        <v>61</v>
      </c>
      <c r="H1903" t="s">
        <v>68</v>
      </c>
      <c r="I1903" t="b">
        <v>0</v>
      </c>
      <c r="K1903">
        <v>57</v>
      </c>
    </row>
    <row r="1904" spans="1:11" x14ac:dyDescent="0.35">
      <c r="A1904" t="s">
        <v>2023</v>
      </c>
      <c r="B1904" s="2">
        <v>45134.445138888892</v>
      </c>
      <c r="C1904" t="s">
        <v>122</v>
      </c>
      <c r="D1904" t="s">
        <v>209</v>
      </c>
      <c r="E1904" t="s">
        <v>14</v>
      </c>
      <c r="F1904">
        <v>40</v>
      </c>
      <c r="G1904" t="s">
        <v>53</v>
      </c>
      <c r="H1904" t="s">
        <v>29</v>
      </c>
      <c r="I1904" t="b">
        <v>0</v>
      </c>
      <c r="J1904">
        <v>8</v>
      </c>
      <c r="K1904">
        <v>13</v>
      </c>
    </row>
    <row r="1905" spans="1:11" x14ac:dyDescent="0.35">
      <c r="A1905" t="s">
        <v>2024</v>
      </c>
      <c r="B1905" s="2">
        <v>45134.563194444447</v>
      </c>
      <c r="C1905" t="s">
        <v>20</v>
      </c>
      <c r="D1905" t="s">
        <v>137</v>
      </c>
      <c r="E1905" t="s">
        <v>33</v>
      </c>
      <c r="F1905">
        <v>46</v>
      </c>
      <c r="G1905" t="s">
        <v>15</v>
      </c>
      <c r="H1905" t="s">
        <v>16</v>
      </c>
      <c r="I1905" t="b">
        <v>1</v>
      </c>
      <c r="K1905">
        <v>35</v>
      </c>
    </row>
    <row r="1906" spans="1:11" x14ac:dyDescent="0.35">
      <c r="A1906" t="s">
        <v>2025</v>
      </c>
      <c r="B1906" s="2">
        <v>45134.645138888889</v>
      </c>
      <c r="C1906" t="s">
        <v>33</v>
      </c>
      <c r="D1906" t="s">
        <v>74</v>
      </c>
      <c r="E1906" t="s">
        <v>33</v>
      </c>
      <c r="F1906">
        <v>13</v>
      </c>
      <c r="G1906" t="s">
        <v>25</v>
      </c>
      <c r="H1906" t="s">
        <v>16</v>
      </c>
      <c r="I1906" t="b">
        <v>0</v>
      </c>
      <c r="K1906">
        <v>16</v>
      </c>
    </row>
    <row r="1907" spans="1:11" x14ac:dyDescent="0.35">
      <c r="A1907" t="s">
        <v>2026</v>
      </c>
      <c r="B1907" s="2">
        <v>45134.740277777782</v>
      </c>
      <c r="C1907" t="s">
        <v>108</v>
      </c>
      <c r="D1907" t="s">
        <v>67</v>
      </c>
      <c r="E1907" t="s">
        <v>43</v>
      </c>
      <c r="F1907">
        <v>43</v>
      </c>
      <c r="G1907" t="s">
        <v>21</v>
      </c>
      <c r="H1907" t="s">
        <v>16</v>
      </c>
      <c r="I1907" t="b">
        <v>0</v>
      </c>
      <c r="K1907">
        <v>49</v>
      </c>
    </row>
    <row r="1908" spans="1:11" x14ac:dyDescent="0.35">
      <c r="A1908" t="s">
        <v>2027</v>
      </c>
      <c r="B1908" s="2">
        <v>45134.762499999997</v>
      </c>
      <c r="C1908" t="s">
        <v>83</v>
      </c>
      <c r="D1908" t="s">
        <v>219</v>
      </c>
      <c r="E1908" t="s">
        <v>33</v>
      </c>
      <c r="F1908">
        <v>53</v>
      </c>
      <c r="G1908" t="s">
        <v>53</v>
      </c>
      <c r="H1908" t="s">
        <v>34</v>
      </c>
      <c r="I1908" t="b">
        <v>0</v>
      </c>
      <c r="J1908">
        <v>1</v>
      </c>
      <c r="K1908">
        <v>27</v>
      </c>
    </row>
    <row r="1909" spans="1:11" x14ac:dyDescent="0.35">
      <c r="A1909" t="s">
        <v>2028</v>
      </c>
      <c r="B1909" s="2">
        <v>45134.787499999999</v>
      </c>
      <c r="C1909" t="s">
        <v>184</v>
      </c>
      <c r="D1909" t="s">
        <v>282</v>
      </c>
      <c r="E1909" t="s">
        <v>20</v>
      </c>
      <c r="F1909">
        <v>26</v>
      </c>
      <c r="G1909" t="s">
        <v>21</v>
      </c>
      <c r="H1909" t="s">
        <v>16</v>
      </c>
      <c r="I1909" t="b">
        <v>0</v>
      </c>
      <c r="K1909">
        <v>58</v>
      </c>
    </row>
    <row r="1910" spans="1:11" x14ac:dyDescent="0.35">
      <c r="A1910" t="s">
        <v>2029</v>
      </c>
      <c r="B1910" s="2">
        <v>45134.820833333331</v>
      </c>
      <c r="C1910" t="s">
        <v>129</v>
      </c>
      <c r="D1910" t="s">
        <v>81</v>
      </c>
      <c r="E1910" t="s">
        <v>14</v>
      </c>
      <c r="F1910">
        <v>75</v>
      </c>
      <c r="G1910" t="s">
        <v>15</v>
      </c>
      <c r="H1910" t="s">
        <v>16</v>
      </c>
      <c r="I1910" t="b">
        <v>0</v>
      </c>
      <c r="K1910">
        <v>35</v>
      </c>
    </row>
    <row r="1911" spans="1:11" x14ac:dyDescent="0.35">
      <c r="A1911" t="s">
        <v>2030</v>
      </c>
      <c r="B1911" s="2">
        <v>45134.961111111108</v>
      </c>
      <c r="C1911" t="s">
        <v>88</v>
      </c>
      <c r="D1911" t="s">
        <v>132</v>
      </c>
      <c r="E1911" t="s">
        <v>20</v>
      </c>
      <c r="F1911">
        <v>27</v>
      </c>
      <c r="G1911" t="s">
        <v>25</v>
      </c>
      <c r="H1911" t="s">
        <v>151</v>
      </c>
      <c r="I1911" t="b">
        <v>1</v>
      </c>
      <c r="J1911">
        <v>4</v>
      </c>
      <c r="K1911">
        <v>29</v>
      </c>
    </row>
    <row r="1912" spans="1:11" x14ac:dyDescent="0.35">
      <c r="A1912" t="s">
        <v>2031</v>
      </c>
      <c r="B1912" s="2">
        <v>45135.168055555558</v>
      </c>
      <c r="C1912" t="s">
        <v>45</v>
      </c>
      <c r="D1912" t="s">
        <v>32</v>
      </c>
      <c r="E1912" t="s">
        <v>33</v>
      </c>
      <c r="F1912">
        <v>50</v>
      </c>
      <c r="G1912" t="s">
        <v>38</v>
      </c>
      <c r="H1912" t="s">
        <v>16</v>
      </c>
      <c r="I1912" t="b">
        <v>1</v>
      </c>
      <c r="J1912">
        <v>10</v>
      </c>
      <c r="K1912">
        <v>59</v>
      </c>
    </row>
    <row r="1913" spans="1:11" x14ac:dyDescent="0.35">
      <c r="A1913" t="s">
        <v>2032</v>
      </c>
      <c r="B1913" s="2">
        <v>45135.177083333343</v>
      </c>
      <c r="C1913" t="s">
        <v>296</v>
      </c>
      <c r="D1913" t="s">
        <v>28</v>
      </c>
      <c r="E1913" t="s">
        <v>20</v>
      </c>
      <c r="F1913">
        <v>69</v>
      </c>
      <c r="G1913" t="s">
        <v>15</v>
      </c>
      <c r="H1913" t="s">
        <v>149</v>
      </c>
      <c r="I1913" t="b">
        <v>0</v>
      </c>
      <c r="K1913">
        <v>31</v>
      </c>
    </row>
    <row r="1914" spans="1:11" x14ac:dyDescent="0.35">
      <c r="A1914" t="s">
        <v>2033</v>
      </c>
      <c r="B1914" s="2">
        <v>45135.190972222219</v>
      </c>
      <c r="C1914" t="s">
        <v>296</v>
      </c>
      <c r="D1914" t="s">
        <v>161</v>
      </c>
      <c r="E1914" t="s">
        <v>43</v>
      </c>
      <c r="F1914">
        <v>15</v>
      </c>
      <c r="G1914" t="s">
        <v>89</v>
      </c>
      <c r="H1914" t="s">
        <v>16</v>
      </c>
      <c r="I1914" t="b">
        <v>0</v>
      </c>
      <c r="K1914">
        <v>24</v>
      </c>
    </row>
    <row r="1915" spans="1:11" x14ac:dyDescent="0.35">
      <c r="A1915" t="s">
        <v>2034</v>
      </c>
      <c r="B1915" s="2">
        <v>45135.329861111109</v>
      </c>
      <c r="C1915" t="s">
        <v>76</v>
      </c>
      <c r="D1915" t="s">
        <v>97</v>
      </c>
      <c r="E1915" t="s">
        <v>14</v>
      </c>
      <c r="F1915">
        <v>4</v>
      </c>
      <c r="G1915" t="s">
        <v>15</v>
      </c>
      <c r="H1915" t="s">
        <v>68</v>
      </c>
      <c r="I1915" t="b">
        <v>0</v>
      </c>
      <c r="K1915">
        <v>52</v>
      </c>
    </row>
    <row r="1916" spans="1:11" x14ac:dyDescent="0.35">
      <c r="A1916" t="s">
        <v>2035</v>
      </c>
      <c r="B1916" s="2">
        <v>45135.468055555553</v>
      </c>
      <c r="C1916" t="s">
        <v>88</v>
      </c>
      <c r="D1916" t="s">
        <v>112</v>
      </c>
      <c r="E1916" t="s">
        <v>20</v>
      </c>
      <c r="F1916">
        <v>70</v>
      </c>
      <c r="G1916" t="s">
        <v>25</v>
      </c>
      <c r="H1916" t="s">
        <v>16</v>
      </c>
      <c r="I1916" t="b">
        <v>1</v>
      </c>
      <c r="K1916">
        <v>15</v>
      </c>
    </row>
    <row r="1917" spans="1:11" x14ac:dyDescent="0.35">
      <c r="A1917" t="s">
        <v>2036</v>
      </c>
      <c r="B1917" s="2">
        <v>45135.55972222222</v>
      </c>
      <c r="C1917" t="s">
        <v>91</v>
      </c>
      <c r="D1917" t="s">
        <v>42</v>
      </c>
      <c r="E1917" t="s">
        <v>33</v>
      </c>
      <c r="F1917">
        <v>43</v>
      </c>
      <c r="G1917" t="s">
        <v>89</v>
      </c>
      <c r="H1917" t="s">
        <v>16</v>
      </c>
      <c r="I1917" t="b">
        <v>1</v>
      </c>
      <c r="J1917">
        <v>10</v>
      </c>
      <c r="K1917">
        <v>57</v>
      </c>
    </row>
    <row r="1918" spans="1:11" x14ac:dyDescent="0.35">
      <c r="A1918" t="s">
        <v>2037</v>
      </c>
      <c r="B1918" s="2">
        <v>45135.613194444442</v>
      </c>
      <c r="C1918" t="s">
        <v>106</v>
      </c>
      <c r="D1918" t="s">
        <v>37</v>
      </c>
      <c r="E1918" t="s">
        <v>43</v>
      </c>
      <c r="F1918">
        <v>71</v>
      </c>
      <c r="G1918" t="s">
        <v>38</v>
      </c>
      <c r="H1918" t="s">
        <v>16</v>
      </c>
      <c r="I1918" t="b">
        <v>1</v>
      </c>
      <c r="K1918">
        <v>46</v>
      </c>
    </row>
    <row r="1919" spans="1:11" x14ac:dyDescent="0.35">
      <c r="A1919" t="s">
        <v>2038</v>
      </c>
      <c r="B1919" s="2">
        <v>45135.632638888892</v>
      </c>
      <c r="C1919" t="s">
        <v>45</v>
      </c>
      <c r="D1919" t="s">
        <v>123</v>
      </c>
      <c r="E1919" t="s">
        <v>33</v>
      </c>
      <c r="F1919">
        <v>9</v>
      </c>
      <c r="G1919" t="s">
        <v>61</v>
      </c>
      <c r="H1919" t="s">
        <v>16</v>
      </c>
      <c r="I1919" t="b">
        <v>1</v>
      </c>
      <c r="K1919">
        <v>11</v>
      </c>
    </row>
    <row r="1920" spans="1:11" x14ac:dyDescent="0.35">
      <c r="A1920" t="s">
        <v>2039</v>
      </c>
      <c r="B1920" s="2">
        <v>45135.713888888888</v>
      </c>
      <c r="C1920" t="s">
        <v>99</v>
      </c>
      <c r="D1920" t="s">
        <v>139</v>
      </c>
      <c r="E1920" t="s">
        <v>20</v>
      </c>
      <c r="F1920">
        <v>29</v>
      </c>
      <c r="G1920" t="s">
        <v>47</v>
      </c>
      <c r="H1920" t="s">
        <v>29</v>
      </c>
      <c r="I1920" t="b">
        <v>0</v>
      </c>
      <c r="K1920">
        <v>43</v>
      </c>
    </row>
    <row r="1921" spans="1:11" x14ac:dyDescent="0.35">
      <c r="A1921" t="s">
        <v>2040</v>
      </c>
      <c r="B1921" s="2">
        <v>45135.85</v>
      </c>
      <c r="C1921" t="s">
        <v>108</v>
      </c>
      <c r="D1921" t="s">
        <v>74</v>
      </c>
      <c r="E1921" t="s">
        <v>33</v>
      </c>
      <c r="F1921">
        <v>66</v>
      </c>
      <c r="G1921" t="s">
        <v>25</v>
      </c>
      <c r="H1921" t="s">
        <v>16</v>
      </c>
      <c r="I1921" t="b">
        <v>0</v>
      </c>
      <c r="J1921">
        <v>9</v>
      </c>
      <c r="K1921">
        <v>24</v>
      </c>
    </row>
    <row r="1922" spans="1:11" x14ac:dyDescent="0.35">
      <c r="A1922" t="s">
        <v>2041</v>
      </c>
      <c r="B1922" s="2">
        <v>45135.859722222223</v>
      </c>
      <c r="C1922" t="s">
        <v>117</v>
      </c>
      <c r="D1922" t="s">
        <v>40</v>
      </c>
      <c r="E1922" t="s">
        <v>20</v>
      </c>
      <c r="F1922">
        <v>41</v>
      </c>
      <c r="G1922" t="s">
        <v>89</v>
      </c>
      <c r="H1922" t="s">
        <v>269</v>
      </c>
      <c r="I1922" t="b">
        <v>1</v>
      </c>
      <c r="J1922">
        <v>8</v>
      </c>
      <c r="K1922">
        <v>53</v>
      </c>
    </row>
    <row r="1923" spans="1:11" x14ac:dyDescent="0.35">
      <c r="A1923" t="s">
        <v>2042</v>
      </c>
      <c r="B1923" s="2">
        <v>45135.949305555558</v>
      </c>
      <c r="C1923" t="s">
        <v>83</v>
      </c>
      <c r="D1923" t="s">
        <v>52</v>
      </c>
      <c r="E1923" t="s">
        <v>20</v>
      </c>
      <c r="F1923">
        <v>78</v>
      </c>
      <c r="G1923" t="s">
        <v>25</v>
      </c>
      <c r="H1923" t="s">
        <v>16</v>
      </c>
      <c r="I1923" t="b">
        <v>0</v>
      </c>
      <c r="K1923">
        <v>11</v>
      </c>
    </row>
    <row r="1924" spans="1:11" x14ac:dyDescent="0.35">
      <c r="A1924" t="s">
        <v>2043</v>
      </c>
      <c r="B1924" s="2">
        <v>45136.079861111109</v>
      </c>
      <c r="C1924" t="s">
        <v>33</v>
      </c>
      <c r="D1924" t="s">
        <v>188</v>
      </c>
      <c r="E1924" t="s">
        <v>33</v>
      </c>
      <c r="F1924">
        <v>32</v>
      </c>
      <c r="G1924" t="s">
        <v>89</v>
      </c>
      <c r="H1924" t="s">
        <v>34</v>
      </c>
      <c r="I1924" t="b">
        <v>1</v>
      </c>
      <c r="K1924">
        <v>49</v>
      </c>
    </row>
    <row r="1925" spans="1:11" x14ac:dyDescent="0.35">
      <c r="A1925" t="s">
        <v>2044</v>
      </c>
      <c r="B1925" s="2">
        <v>45136.154861111107</v>
      </c>
      <c r="C1925" t="s">
        <v>76</v>
      </c>
      <c r="D1925" t="s">
        <v>170</v>
      </c>
      <c r="E1925" t="s">
        <v>33</v>
      </c>
      <c r="F1925">
        <v>46</v>
      </c>
      <c r="G1925" t="s">
        <v>25</v>
      </c>
      <c r="H1925" t="s">
        <v>16</v>
      </c>
      <c r="I1925" t="b">
        <v>0</v>
      </c>
      <c r="K1925">
        <v>34</v>
      </c>
    </row>
    <row r="1926" spans="1:11" x14ac:dyDescent="0.35">
      <c r="A1926" t="s">
        <v>2045</v>
      </c>
      <c r="B1926" s="2">
        <v>45136.220833333333</v>
      </c>
      <c r="C1926" t="s">
        <v>99</v>
      </c>
      <c r="D1926" t="s">
        <v>203</v>
      </c>
      <c r="E1926" t="s">
        <v>33</v>
      </c>
      <c r="F1926">
        <v>53</v>
      </c>
      <c r="G1926" t="s">
        <v>21</v>
      </c>
      <c r="H1926" t="s">
        <v>16</v>
      </c>
      <c r="I1926" t="b">
        <v>1</v>
      </c>
      <c r="K1926">
        <v>34</v>
      </c>
    </row>
    <row r="1927" spans="1:11" x14ac:dyDescent="0.35">
      <c r="A1927" t="s">
        <v>2046</v>
      </c>
      <c r="B1927" s="2">
        <v>45136.468055555553</v>
      </c>
      <c r="C1927" t="s">
        <v>129</v>
      </c>
      <c r="D1927" t="s">
        <v>137</v>
      </c>
      <c r="E1927" t="s">
        <v>20</v>
      </c>
      <c r="F1927">
        <v>34</v>
      </c>
      <c r="G1927" t="s">
        <v>89</v>
      </c>
      <c r="H1927" t="s">
        <v>16</v>
      </c>
      <c r="I1927" t="b">
        <v>1</v>
      </c>
      <c r="K1927">
        <v>50</v>
      </c>
    </row>
    <row r="1928" spans="1:11" x14ac:dyDescent="0.35">
      <c r="A1928" t="s">
        <v>2047</v>
      </c>
      <c r="B1928" s="2">
        <v>45136.51666666667</v>
      </c>
      <c r="C1928" t="s">
        <v>73</v>
      </c>
      <c r="D1928" t="s">
        <v>84</v>
      </c>
      <c r="E1928" t="s">
        <v>33</v>
      </c>
      <c r="F1928">
        <v>63</v>
      </c>
      <c r="G1928" t="s">
        <v>21</v>
      </c>
      <c r="H1928" t="s">
        <v>16</v>
      </c>
      <c r="I1928" t="b">
        <v>0</v>
      </c>
      <c r="K1928">
        <v>53</v>
      </c>
    </row>
    <row r="1929" spans="1:11" x14ac:dyDescent="0.35">
      <c r="A1929" t="s">
        <v>2048</v>
      </c>
      <c r="B1929" s="2">
        <v>45136.579861111109</v>
      </c>
      <c r="C1929" t="s">
        <v>296</v>
      </c>
      <c r="D1929" t="s">
        <v>46</v>
      </c>
      <c r="E1929" t="s">
        <v>20</v>
      </c>
      <c r="F1929">
        <v>49</v>
      </c>
      <c r="G1929" t="s">
        <v>89</v>
      </c>
      <c r="H1929" t="s">
        <v>34</v>
      </c>
      <c r="I1929" t="b">
        <v>1</v>
      </c>
      <c r="K1929">
        <v>52</v>
      </c>
    </row>
    <row r="1930" spans="1:11" x14ac:dyDescent="0.35">
      <c r="A1930" t="s">
        <v>2049</v>
      </c>
      <c r="B1930" s="2">
        <v>45136.581944444442</v>
      </c>
      <c r="C1930" t="s">
        <v>18</v>
      </c>
      <c r="D1930" t="s">
        <v>237</v>
      </c>
      <c r="E1930" t="s">
        <v>14</v>
      </c>
      <c r="F1930">
        <v>5</v>
      </c>
      <c r="G1930" t="s">
        <v>53</v>
      </c>
      <c r="H1930" t="s">
        <v>151</v>
      </c>
      <c r="I1930" t="b">
        <v>0</v>
      </c>
      <c r="K1930">
        <v>27</v>
      </c>
    </row>
    <row r="1931" spans="1:11" x14ac:dyDescent="0.35">
      <c r="A1931" t="s">
        <v>2050</v>
      </c>
      <c r="B1931" s="2">
        <v>45136.657638888893</v>
      </c>
      <c r="C1931" t="s">
        <v>78</v>
      </c>
      <c r="D1931" t="s">
        <v>242</v>
      </c>
      <c r="E1931" t="s">
        <v>33</v>
      </c>
      <c r="F1931">
        <v>32</v>
      </c>
      <c r="G1931" t="s">
        <v>15</v>
      </c>
      <c r="H1931" t="s">
        <v>151</v>
      </c>
      <c r="I1931" t="b">
        <v>0</v>
      </c>
      <c r="K1931">
        <v>10</v>
      </c>
    </row>
    <row r="1932" spans="1:11" x14ac:dyDescent="0.35">
      <c r="A1932" t="s">
        <v>2051</v>
      </c>
      <c r="B1932" s="2">
        <v>45136.661805555559</v>
      </c>
      <c r="C1932" t="s">
        <v>122</v>
      </c>
      <c r="D1932" t="s">
        <v>156</v>
      </c>
      <c r="E1932" t="s">
        <v>33</v>
      </c>
      <c r="F1932">
        <v>57</v>
      </c>
      <c r="G1932" t="s">
        <v>25</v>
      </c>
      <c r="H1932" t="s">
        <v>16</v>
      </c>
      <c r="I1932" t="b">
        <v>1</v>
      </c>
      <c r="K1932">
        <v>47</v>
      </c>
    </row>
    <row r="1933" spans="1:11" x14ac:dyDescent="0.35">
      <c r="A1933" t="s">
        <v>2052</v>
      </c>
      <c r="B1933" s="2">
        <v>45136.677083333343</v>
      </c>
      <c r="C1933" t="s">
        <v>184</v>
      </c>
      <c r="D1933" t="s">
        <v>237</v>
      </c>
      <c r="E1933" t="s">
        <v>33</v>
      </c>
      <c r="F1933">
        <v>27</v>
      </c>
      <c r="G1933" t="s">
        <v>61</v>
      </c>
      <c r="H1933" t="s">
        <v>34</v>
      </c>
      <c r="I1933" t="b">
        <v>0</v>
      </c>
      <c r="K1933">
        <v>49</v>
      </c>
    </row>
    <row r="1934" spans="1:11" x14ac:dyDescent="0.35">
      <c r="A1934" t="s">
        <v>2053</v>
      </c>
      <c r="B1934" s="2">
        <v>45136.856249999997</v>
      </c>
      <c r="C1934" t="s">
        <v>106</v>
      </c>
      <c r="D1934" t="s">
        <v>97</v>
      </c>
      <c r="E1934" t="s">
        <v>20</v>
      </c>
      <c r="F1934">
        <v>57</v>
      </c>
      <c r="G1934" t="s">
        <v>25</v>
      </c>
      <c r="H1934" t="s">
        <v>29</v>
      </c>
      <c r="I1934" t="b">
        <v>0</v>
      </c>
      <c r="K1934">
        <v>60</v>
      </c>
    </row>
    <row r="1935" spans="1:11" x14ac:dyDescent="0.35">
      <c r="A1935" t="s">
        <v>2054</v>
      </c>
      <c r="B1935" s="2">
        <v>45136.862500000003</v>
      </c>
      <c r="C1935" t="s">
        <v>122</v>
      </c>
      <c r="D1935" t="s">
        <v>112</v>
      </c>
      <c r="E1935" t="s">
        <v>14</v>
      </c>
      <c r="F1935">
        <v>48</v>
      </c>
      <c r="G1935" t="s">
        <v>89</v>
      </c>
      <c r="H1935" t="s">
        <v>16</v>
      </c>
      <c r="I1935" t="b">
        <v>0</v>
      </c>
      <c r="J1935">
        <v>8</v>
      </c>
      <c r="K1935">
        <v>39</v>
      </c>
    </row>
    <row r="1936" spans="1:11" x14ac:dyDescent="0.35">
      <c r="A1936" t="s">
        <v>2055</v>
      </c>
      <c r="B1936" s="2">
        <v>45136.978472222218</v>
      </c>
      <c r="C1936" t="s">
        <v>117</v>
      </c>
      <c r="D1936" t="s">
        <v>40</v>
      </c>
      <c r="E1936" t="s">
        <v>33</v>
      </c>
      <c r="F1936">
        <v>64</v>
      </c>
      <c r="G1936" t="s">
        <v>15</v>
      </c>
      <c r="H1936" t="s">
        <v>16</v>
      </c>
      <c r="I1936" t="b">
        <v>0</v>
      </c>
      <c r="J1936">
        <v>6</v>
      </c>
      <c r="K1936">
        <v>53</v>
      </c>
    </row>
    <row r="1937" spans="1:11" x14ac:dyDescent="0.35">
      <c r="A1937" t="s">
        <v>2056</v>
      </c>
      <c r="B1937" s="2">
        <v>45137.043749999997</v>
      </c>
      <c r="C1937" t="s">
        <v>99</v>
      </c>
      <c r="D1937" t="s">
        <v>229</v>
      </c>
      <c r="E1937" t="s">
        <v>20</v>
      </c>
      <c r="F1937">
        <v>13</v>
      </c>
      <c r="G1937" t="s">
        <v>89</v>
      </c>
      <c r="H1937" t="s">
        <v>16</v>
      </c>
      <c r="I1937" t="b">
        <v>1</v>
      </c>
      <c r="K1937">
        <v>24</v>
      </c>
    </row>
    <row r="1938" spans="1:11" x14ac:dyDescent="0.35">
      <c r="A1938" t="s">
        <v>2057</v>
      </c>
      <c r="B1938" s="2">
        <v>45137.063888888893</v>
      </c>
      <c r="C1938" t="s">
        <v>76</v>
      </c>
      <c r="D1938" t="s">
        <v>13</v>
      </c>
      <c r="E1938" t="s">
        <v>20</v>
      </c>
      <c r="F1938">
        <v>29</v>
      </c>
      <c r="G1938" t="s">
        <v>21</v>
      </c>
      <c r="H1938" t="s">
        <v>16</v>
      </c>
      <c r="I1938" t="b">
        <v>0</v>
      </c>
      <c r="K1938">
        <v>20</v>
      </c>
    </row>
    <row r="1939" spans="1:11" x14ac:dyDescent="0.35">
      <c r="A1939" t="s">
        <v>2058</v>
      </c>
      <c r="B1939" s="2">
        <v>45137.082638888889</v>
      </c>
      <c r="C1939" t="s">
        <v>18</v>
      </c>
      <c r="D1939" t="s">
        <v>290</v>
      </c>
      <c r="E1939" t="s">
        <v>33</v>
      </c>
      <c r="F1939">
        <v>19</v>
      </c>
      <c r="G1939" t="s">
        <v>25</v>
      </c>
      <c r="H1939" t="s">
        <v>16</v>
      </c>
      <c r="I1939" t="b">
        <v>1</v>
      </c>
      <c r="J1939">
        <v>3</v>
      </c>
      <c r="K1939">
        <v>59</v>
      </c>
    </row>
    <row r="1940" spans="1:11" x14ac:dyDescent="0.35">
      <c r="A1940" t="s">
        <v>2059</v>
      </c>
      <c r="B1940" s="2">
        <v>45137.11041666667</v>
      </c>
      <c r="C1940" t="s">
        <v>23</v>
      </c>
      <c r="D1940" t="s">
        <v>139</v>
      </c>
      <c r="E1940" t="s">
        <v>20</v>
      </c>
      <c r="F1940">
        <v>22</v>
      </c>
      <c r="G1940" t="s">
        <v>53</v>
      </c>
      <c r="H1940" t="s">
        <v>34</v>
      </c>
      <c r="I1940" t="b">
        <v>0</v>
      </c>
      <c r="K1940">
        <v>34</v>
      </c>
    </row>
    <row r="1941" spans="1:11" x14ac:dyDescent="0.35">
      <c r="A1941" t="s">
        <v>2060</v>
      </c>
      <c r="B1941" s="2">
        <v>45137.258333333331</v>
      </c>
      <c r="C1941" t="s">
        <v>55</v>
      </c>
      <c r="D1941" t="s">
        <v>63</v>
      </c>
      <c r="E1941" t="s">
        <v>33</v>
      </c>
      <c r="F1941">
        <v>31</v>
      </c>
      <c r="G1941" t="s">
        <v>25</v>
      </c>
      <c r="H1941" t="s">
        <v>16</v>
      </c>
      <c r="I1941" t="b">
        <v>1</v>
      </c>
      <c r="K1941">
        <v>38</v>
      </c>
    </row>
    <row r="1942" spans="1:11" x14ac:dyDescent="0.35">
      <c r="A1942" t="s">
        <v>2061</v>
      </c>
      <c r="B1942" s="2">
        <v>45137.270833333343</v>
      </c>
      <c r="C1942" t="s">
        <v>108</v>
      </c>
      <c r="D1942" t="s">
        <v>275</v>
      </c>
      <c r="E1942" t="s">
        <v>14</v>
      </c>
      <c r="F1942">
        <v>49</v>
      </c>
      <c r="G1942" t="s">
        <v>25</v>
      </c>
      <c r="H1942" t="s">
        <v>34</v>
      </c>
      <c r="I1942" t="b">
        <v>1</v>
      </c>
      <c r="K1942">
        <v>59</v>
      </c>
    </row>
    <row r="1943" spans="1:11" x14ac:dyDescent="0.35">
      <c r="A1943" t="s">
        <v>2062</v>
      </c>
      <c r="B1943" s="2">
        <v>45137.272916666669</v>
      </c>
      <c r="C1943" t="s">
        <v>73</v>
      </c>
      <c r="D1943" t="s">
        <v>244</v>
      </c>
      <c r="E1943" t="s">
        <v>20</v>
      </c>
      <c r="F1943">
        <v>69</v>
      </c>
      <c r="G1943" t="s">
        <v>89</v>
      </c>
      <c r="H1943" t="s">
        <v>16</v>
      </c>
      <c r="I1943" t="b">
        <v>1</v>
      </c>
      <c r="J1943">
        <v>0</v>
      </c>
      <c r="K1943">
        <v>58</v>
      </c>
    </row>
    <row r="1944" spans="1:11" x14ac:dyDescent="0.35">
      <c r="A1944" t="s">
        <v>2063</v>
      </c>
      <c r="B1944" s="2">
        <v>45137.359027777777</v>
      </c>
      <c r="C1944" t="s">
        <v>57</v>
      </c>
      <c r="D1944" t="s">
        <v>123</v>
      </c>
      <c r="E1944" t="s">
        <v>20</v>
      </c>
      <c r="F1944">
        <v>55</v>
      </c>
      <c r="G1944" t="s">
        <v>25</v>
      </c>
      <c r="H1944" t="s">
        <v>16</v>
      </c>
      <c r="I1944" t="b">
        <v>1</v>
      </c>
      <c r="K1944">
        <v>53</v>
      </c>
    </row>
    <row r="1945" spans="1:11" x14ac:dyDescent="0.35">
      <c r="A1945" t="s">
        <v>2064</v>
      </c>
      <c r="B1945" s="2">
        <v>45137.365972222222</v>
      </c>
      <c r="C1945" t="s">
        <v>55</v>
      </c>
      <c r="D1945" t="s">
        <v>148</v>
      </c>
      <c r="E1945" t="s">
        <v>43</v>
      </c>
      <c r="F1945">
        <v>69</v>
      </c>
      <c r="G1945" t="s">
        <v>38</v>
      </c>
      <c r="H1945" t="s">
        <v>16</v>
      </c>
      <c r="I1945" t="b">
        <v>1</v>
      </c>
      <c r="K1945">
        <v>49</v>
      </c>
    </row>
    <row r="1946" spans="1:11" x14ac:dyDescent="0.35">
      <c r="A1946" t="s">
        <v>2065</v>
      </c>
      <c r="B1946" s="2">
        <v>45137.436805555553</v>
      </c>
      <c r="C1946" t="s">
        <v>184</v>
      </c>
      <c r="D1946" t="s">
        <v>67</v>
      </c>
      <c r="E1946" t="s">
        <v>14</v>
      </c>
      <c r="F1946">
        <v>42</v>
      </c>
      <c r="G1946" t="s">
        <v>61</v>
      </c>
      <c r="H1946" t="s">
        <v>16</v>
      </c>
      <c r="I1946" t="b">
        <v>1</v>
      </c>
      <c r="J1946">
        <v>5</v>
      </c>
      <c r="K1946">
        <v>34</v>
      </c>
    </row>
    <row r="1947" spans="1:11" x14ac:dyDescent="0.35">
      <c r="A1947" t="s">
        <v>2066</v>
      </c>
      <c r="B1947" s="2">
        <v>45137.443055555559</v>
      </c>
      <c r="C1947" t="s">
        <v>31</v>
      </c>
      <c r="D1947" t="s">
        <v>244</v>
      </c>
      <c r="E1947" t="s">
        <v>43</v>
      </c>
      <c r="F1947">
        <v>43</v>
      </c>
      <c r="G1947" t="s">
        <v>89</v>
      </c>
      <c r="H1947" t="s">
        <v>16</v>
      </c>
      <c r="I1947" t="b">
        <v>1</v>
      </c>
      <c r="K1947">
        <v>35</v>
      </c>
    </row>
    <row r="1948" spans="1:11" x14ac:dyDescent="0.35">
      <c r="A1948" t="s">
        <v>2067</v>
      </c>
      <c r="B1948" s="2">
        <v>45137.579861111109</v>
      </c>
      <c r="C1948" t="s">
        <v>76</v>
      </c>
      <c r="D1948" t="s">
        <v>206</v>
      </c>
      <c r="E1948" t="s">
        <v>14</v>
      </c>
      <c r="F1948">
        <v>54</v>
      </c>
      <c r="G1948" t="s">
        <v>25</v>
      </c>
      <c r="H1948" t="s">
        <v>16</v>
      </c>
      <c r="I1948" t="b">
        <v>1</v>
      </c>
      <c r="K1948">
        <v>14</v>
      </c>
    </row>
    <row r="1949" spans="1:11" x14ac:dyDescent="0.35">
      <c r="A1949" t="s">
        <v>2068</v>
      </c>
      <c r="B1949" s="2">
        <v>45137.586805555547</v>
      </c>
      <c r="C1949" t="s">
        <v>99</v>
      </c>
      <c r="D1949" t="s">
        <v>290</v>
      </c>
      <c r="E1949" t="s">
        <v>33</v>
      </c>
      <c r="F1949">
        <v>45</v>
      </c>
      <c r="G1949" t="s">
        <v>38</v>
      </c>
      <c r="H1949" t="s">
        <v>29</v>
      </c>
      <c r="I1949" t="b">
        <v>0</v>
      </c>
      <c r="K1949">
        <v>53</v>
      </c>
    </row>
    <row r="1950" spans="1:11" x14ac:dyDescent="0.35">
      <c r="A1950" t="s">
        <v>2069</v>
      </c>
      <c r="B1950" s="2">
        <v>45137.590277777781</v>
      </c>
      <c r="C1950" t="s">
        <v>73</v>
      </c>
      <c r="D1950" t="s">
        <v>74</v>
      </c>
      <c r="E1950" t="s">
        <v>33</v>
      </c>
      <c r="F1950">
        <v>36</v>
      </c>
      <c r="G1950" t="s">
        <v>15</v>
      </c>
      <c r="H1950" t="s">
        <v>16</v>
      </c>
      <c r="I1950" t="b">
        <v>1</v>
      </c>
      <c r="K1950">
        <v>17</v>
      </c>
    </row>
    <row r="1951" spans="1:11" x14ac:dyDescent="0.35">
      <c r="A1951" t="s">
        <v>2070</v>
      </c>
      <c r="B1951" s="2">
        <v>45137.59097222222</v>
      </c>
      <c r="C1951" t="s">
        <v>78</v>
      </c>
      <c r="D1951" t="s">
        <v>32</v>
      </c>
      <c r="E1951" t="s">
        <v>33</v>
      </c>
      <c r="F1951">
        <v>62</v>
      </c>
      <c r="G1951" t="s">
        <v>53</v>
      </c>
      <c r="H1951" t="s">
        <v>16</v>
      </c>
      <c r="I1951" t="b">
        <v>1</v>
      </c>
      <c r="K1951">
        <v>28</v>
      </c>
    </row>
    <row r="1952" spans="1:11" x14ac:dyDescent="0.35">
      <c r="A1952" t="s">
        <v>2071</v>
      </c>
      <c r="B1952" s="2">
        <v>45137.651388888888</v>
      </c>
      <c r="C1952" t="s">
        <v>51</v>
      </c>
      <c r="D1952" t="s">
        <v>164</v>
      </c>
      <c r="E1952" t="s">
        <v>43</v>
      </c>
      <c r="F1952">
        <v>65</v>
      </c>
      <c r="G1952" t="s">
        <v>15</v>
      </c>
      <c r="H1952" t="s">
        <v>34</v>
      </c>
      <c r="I1952" t="b">
        <v>0</v>
      </c>
      <c r="K1952">
        <v>53</v>
      </c>
    </row>
    <row r="1953" spans="1:11" x14ac:dyDescent="0.35">
      <c r="A1953" t="s">
        <v>2072</v>
      </c>
      <c r="B1953" s="2">
        <v>45137.706250000003</v>
      </c>
      <c r="C1953" t="s">
        <v>73</v>
      </c>
      <c r="D1953" t="s">
        <v>86</v>
      </c>
      <c r="E1953" t="s">
        <v>20</v>
      </c>
      <c r="F1953">
        <v>12</v>
      </c>
      <c r="G1953" t="s">
        <v>15</v>
      </c>
      <c r="H1953" t="s">
        <v>151</v>
      </c>
      <c r="I1953" t="b">
        <v>1</v>
      </c>
      <c r="J1953">
        <v>3</v>
      </c>
      <c r="K1953">
        <v>24</v>
      </c>
    </row>
    <row r="1954" spans="1:11" x14ac:dyDescent="0.35">
      <c r="A1954" t="s">
        <v>2073</v>
      </c>
      <c r="B1954" s="2">
        <v>45137.748611111107</v>
      </c>
      <c r="C1954" t="s">
        <v>88</v>
      </c>
      <c r="D1954" t="s">
        <v>32</v>
      </c>
      <c r="E1954" t="s">
        <v>33</v>
      </c>
      <c r="F1954">
        <v>65</v>
      </c>
      <c r="G1954" t="s">
        <v>89</v>
      </c>
      <c r="H1954" t="s">
        <v>34</v>
      </c>
      <c r="I1954" t="b">
        <v>1</v>
      </c>
      <c r="K1954">
        <v>36</v>
      </c>
    </row>
    <row r="1955" spans="1:11" x14ac:dyDescent="0.35">
      <c r="A1955" t="s">
        <v>2074</v>
      </c>
      <c r="B1955" s="2">
        <v>45137.758333333331</v>
      </c>
      <c r="C1955" t="s">
        <v>106</v>
      </c>
      <c r="D1955" t="s">
        <v>156</v>
      </c>
      <c r="E1955" t="s">
        <v>14</v>
      </c>
      <c r="F1955">
        <v>78</v>
      </c>
      <c r="G1955" t="s">
        <v>15</v>
      </c>
      <c r="H1955" t="s">
        <v>16</v>
      </c>
      <c r="I1955" t="b">
        <v>1</v>
      </c>
      <c r="K1955">
        <v>15</v>
      </c>
    </row>
    <row r="1956" spans="1:11" x14ac:dyDescent="0.35">
      <c r="A1956" t="s">
        <v>2075</v>
      </c>
      <c r="B1956" s="2">
        <v>45137.761111111111</v>
      </c>
      <c r="C1956" t="s">
        <v>99</v>
      </c>
      <c r="D1956" t="s">
        <v>229</v>
      </c>
      <c r="E1956" t="s">
        <v>33</v>
      </c>
      <c r="F1956">
        <v>16</v>
      </c>
      <c r="G1956" t="s">
        <v>25</v>
      </c>
      <c r="H1956" t="s">
        <v>34</v>
      </c>
      <c r="I1956" t="b">
        <v>0</v>
      </c>
      <c r="K1956">
        <v>45</v>
      </c>
    </row>
    <row r="1957" spans="1:11" x14ac:dyDescent="0.35">
      <c r="A1957" t="s">
        <v>2076</v>
      </c>
      <c r="B1957" s="2">
        <v>45137.800694444442</v>
      </c>
      <c r="C1957" t="s">
        <v>73</v>
      </c>
      <c r="D1957" t="s">
        <v>176</v>
      </c>
      <c r="E1957" t="s">
        <v>33</v>
      </c>
      <c r="F1957">
        <v>73</v>
      </c>
      <c r="G1957" t="s">
        <v>89</v>
      </c>
      <c r="H1957" t="s">
        <v>34</v>
      </c>
      <c r="I1957" t="b">
        <v>1</v>
      </c>
      <c r="K1957">
        <v>15</v>
      </c>
    </row>
    <row r="1958" spans="1:11" x14ac:dyDescent="0.35">
      <c r="A1958" t="s">
        <v>2077</v>
      </c>
      <c r="B1958" s="2">
        <v>45137.836805555547</v>
      </c>
      <c r="C1958" t="s">
        <v>31</v>
      </c>
      <c r="D1958" t="s">
        <v>186</v>
      </c>
      <c r="E1958" t="s">
        <v>43</v>
      </c>
      <c r="F1958">
        <v>74</v>
      </c>
      <c r="G1958" t="s">
        <v>25</v>
      </c>
      <c r="H1958" t="s">
        <v>16</v>
      </c>
      <c r="I1958" t="b">
        <v>1</v>
      </c>
      <c r="K1958">
        <v>39</v>
      </c>
    </row>
    <row r="1959" spans="1:11" x14ac:dyDescent="0.35">
      <c r="A1959" t="s">
        <v>2078</v>
      </c>
      <c r="B1959" s="2">
        <v>45137.838194444441</v>
      </c>
      <c r="C1959" t="s">
        <v>91</v>
      </c>
      <c r="D1959" t="s">
        <v>209</v>
      </c>
      <c r="E1959" t="s">
        <v>43</v>
      </c>
      <c r="F1959">
        <v>70</v>
      </c>
      <c r="G1959" t="s">
        <v>47</v>
      </c>
      <c r="H1959" t="s">
        <v>149</v>
      </c>
      <c r="I1959" t="b">
        <v>0</v>
      </c>
      <c r="K1959">
        <v>31</v>
      </c>
    </row>
    <row r="1960" spans="1:11" x14ac:dyDescent="0.35">
      <c r="A1960" t="s">
        <v>2079</v>
      </c>
      <c r="B1960" s="2">
        <v>45138.036805555559</v>
      </c>
      <c r="C1960" t="s">
        <v>33</v>
      </c>
      <c r="D1960" t="s">
        <v>32</v>
      </c>
      <c r="E1960" t="s">
        <v>20</v>
      </c>
      <c r="F1960">
        <v>56</v>
      </c>
      <c r="G1960" t="s">
        <v>47</v>
      </c>
      <c r="H1960" t="s">
        <v>16</v>
      </c>
      <c r="I1960" t="b">
        <v>1</v>
      </c>
      <c r="K1960">
        <v>35</v>
      </c>
    </row>
    <row r="1961" spans="1:11" x14ac:dyDescent="0.35">
      <c r="A1961" t="s">
        <v>2080</v>
      </c>
      <c r="B1961" s="2">
        <v>45138.097916666673</v>
      </c>
      <c r="C1961" t="s">
        <v>106</v>
      </c>
      <c r="D1961" t="s">
        <v>49</v>
      </c>
      <c r="E1961" t="s">
        <v>43</v>
      </c>
      <c r="F1961">
        <v>51</v>
      </c>
      <c r="G1961" t="s">
        <v>15</v>
      </c>
      <c r="H1961" t="s">
        <v>16</v>
      </c>
      <c r="I1961" t="b">
        <v>1</v>
      </c>
      <c r="K1961">
        <v>54</v>
      </c>
    </row>
    <row r="1962" spans="1:11" x14ac:dyDescent="0.35">
      <c r="A1962" t="s">
        <v>2081</v>
      </c>
      <c r="B1962" s="2">
        <v>45138.111111111109</v>
      </c>
      <c r="C1962" t="s">
        <v>12</v>
      </c>
      <c r="D1962" t="s">
        <v>156</v>
      </c>
      <c r="E1962" t="s">
        <v>14</v>
      </c>
      <c r="F1962">
        <v>14</v>
      </c>
      <c r="G1962" t="s">
        <v>89</v>
      </c>
      <c r="H1962" t="s">
        <v>34</v>
      </c>
      <c r="I1962" t="b">
        <v>1</v>
      </c>
      <c r="J1962">
        <v>5</v>
      </c>
      <c r="K1962">
        <v>20</v>
      </c>
    </row>
    <row r="1963" spans="1:11" x14ac:dyDescent="0.35">
      <c r="A1963" t="s">
        <v>2082</v>
      </c>
      <c r="B1963" s="2">
        <v>45138.143055555563</v>
      </c>
      <c r="C1963" t="s">
        <v>129</v>
      </c>
      <c r="D1963" t="s">
        <v>176</v>
      </c>
      <c r="E1963" t="s">
        <v>14</v>
      </c>
      <c r="F1963">
        <v>6</v>
      </c>
      <c r="G1963" t="s">
        <v>25</v>
      </c>
      <c r="H1963" t="s">
        <v>16</v>
      </c>
      <c r="I1963" t="b">
        <v>1</v>
      </c>
      <c r="K1963">
        <v>25</v>
      </c>
    </row>
    <row r="1964" spans="1:11" x14ac:dyDescent="0.35">
      <c r="A1964" t="s">
        <v>2083</v>
      </c>
      <c r="B1964" s="2">
        <v>45138.154861111107</v>
      </c>
      <c r="C1964" t="s">
        <v>33</v>
      </c>
      <c r="D1964" t="s">
        <v>24</v>
      </c>
      <c r="E1964" t="s">
        <v>20</v>
      </c>
      <c r="F1964">
        <v>73</v>
      </c>
      <c r="G1964" t="s">
        <v>15</v>
      </c>
      <c r="H1964" t="s">
        <v>269</v>
      </c>
      <c r="I1964" t="b">
        <v>0</v>
      </c>
      <c r="J1964">
        <v>6</v>
      </c>
      <c r="K1964">
        <v>35</v>
      </c>
    </row>
    <row r="1965" spans="1:11" x14ac:dyDescent="0.35">
      <c r="A1965" t="s">
        <v>2084</v>
      </c>
      <c r="B1965" s="2">
        <v>45138.257638888892</v>
      </c>
      <c r="C1965" t="s">
        <v>31</v>
      </c>
      <c r="D1965" t="s">
        <v>65</v>
      </c>
      <c r="E1965" t="s">
        <v>33</v>
      </c>
      <c r="F1965">
        <v>42</v>
      </c>
      <c r="G1965" t="s">
        <v>61</v>
      </c>
      <c r="H1965" t="s">
        <v>16</v>
      </c>
      <c r="I1965" t="b">
        <v>0</v>
      </c>
      <c r="K1965">
        <v>53</v>
      </c>
    </row>
    <row r="1966" spans="1:11" x14ac:dyDescent="0.35">
      <c r="A1966" t="s">
        <v>2085</v>
      </c>
      <c r="B1966" s="2">
        <v>45138.259027777778</v>
      </c>
      <c r="C1966" t="s">
        <v>122</v>
      </c>
      <c r="D1966" t="s">
        <v>139</v>
      </c>
      <c r="E1966" t="s">
        <v>20</v>
      </c>
      <c r="F1966">
        <v>35</v>
      </c>
      <c r="G1966" t="s">
        <v>38</v>
      </c>
      <c r="H1966" t="s">
        <v>16</v>
      </c>
      <c r="I1966" t="b">
        <v>0</v>
      </c>
      <c r="K1966">
        <v>36</v>
      </c>
    </row>
    <row r="1967" spans="1:11" x14ac:dyDescent="0.35">
      <c r="A1967" t="s">
        <v>2086</v>
      </c>
      <c r="B1967" s="2">
        <v>45138.400694444441</v>
      </c>
      <c r="C1967" t="s">
        <v>27</v>
      </c>
      <c r="D1967" t="s">
        <v>229</v>
      </c>
      <c r="E1967" t="s">
        <v>14</v>
      </c>
      <c r="F1967">
        <v>19</v>
      </c>
      <c r="G1967" t="s">
        <v>38</v>
      </c>
      <c r="H1967" t="s">
        <v>16</v>
      </c>
      <c r="I1967" t="b">
        <v>1</v>
      </c>
      <c r="K1967">
        <v>58</v>
      </c>
    </row>
    <row r="1968" spans="1:11" x14ac:dyDescent="0.35">
      <c r="A1968" t="s">
        <v>2087</v>
      </c>
      <c r="B1968" s="2">
        <v>45138.401388888888</v>
      </c>
      <c r="C1968" t="s">
        <v>23</v>
      </c>
      <c r="D1968" t="s">
        <v>112</v>
      </c>
      <c r="E1968" t="s">
        <v>33</v>
      </c>
      <c r="F1968">
        <v>23</v>
      </c>
      <c r="G1968" t="s">
        <v>25</v>
      </c>
      <c r="H1968" t="s">
        <v>16</v>
      </c>
      <c r="I1968" t="b">
        <v>1</v>
      </c>
      <c r="K1968">
        <v>36</v>
      </c>
    </row>
    <row r="1969" spans="1:11" x14ac:dyDescent="0.35">
      <c r="A1969" t="s">
        <v>2088</v>
      </c>
      <c r="B1969" s="2">
        <v>45138.479166666657</v>
      </c>
      <c r="C1969" t="s">
        <v>31</v>
      </c>
      <c r="D1969" t="s">
        <v>282</v>
      </c>
      <c r="E1969" t="s">
        <v>20</v>
      </c>
      <c r="F1969">
        <v>6</v>
      </c>
      <c r="G1969" t="s">
        <v>38</v>
      </c>
      <c r="H1969" t="s">
        <v>151</v>
      </c>
      <c r="I1969" t="b">
        <v>1</v>
      </c>
      <c r="K1969">
        <v>46</v>
      </c>
    </row>
    <row r="1970" spans="1:11" x14ac:dyDescent="0.35">
      <c r="A1970" t="s">
        <v>2089</v>
      </c>
      <c r="B1970" s="2">
        <v>45138.508333333331</v>
      </c>
      <c r="C1970" t="s">
        <v>73</v>
      </c>
      <c r="D1970" t="s">
        <v>148</v>
      </c>
      <c r="E1970" t="s">
        <v>43</v>
      </c>
      <c r="F1970">
        <v>78</v>
      </c>
      <c r="G1970" t="s">
        <v>38</v>
      </c>
      <c r="H1970" t="s">
        <v>34</v>
      </c>
      <c r="I1970" t="b">
        <v>1</v>
      </c>
      <c r="K1970">
        <v>10</v>
      </c>
    </row>
    <row r="1971" spans="1:11" x14ac:dyDescent="0.35">
      <c r="A1971" t="s">
        <v>2090</v>
      </c>
      <c r="B1971" s="2">
        <v>45138.519444444442</v>
      </c>
      <c r="C1971" t="s">
        <v>18</v>
      </c>
      <c r="D1971" t="s">
        <v>290</v>
      </c>
      <c r="E1971" t="s">
        <v>33</v>
      </c>
      <c r="F1971">
        <v>34</v>
      </c>
      <c r="G1971" t="s">
        <v>25</v>
      </c>
      <c r="H1971" t="s">
        <v>16</v>
      </c>
      <c r="I1971" t="b">
        <v>1</v>
      </c>
      <c r="K1971">
        <v>58</v>
      </c>
    </row>
    <row r="1972" spans="1:11" x14ac:dyDescent="0.35">
      <c r="A1972" t="s">
        <v>2091</v>
      </c>
      <c r="B1972" s="2">
        <v>45138.529166666667</v>
      </c>
      <c r="C1972" t="s">
        <v>45</v>
      </c>
      <c r="D1972" t="s">
        <v>237</v>
      </c>
      <c r="E1972" t="s">
        <v>20</v>
      </c>
      <c r="F1972">
        <v>5</v>
      </c>
      <c r="G1972" t="s">
        <v>15</v>
      </c>
      <c r="H1972" t="s">
        <v>34</v>
      </c>
      <c r="I1972" t="b">
        <v>1</v>
      </c>
      <c r="K1972">
        <v>48</v>
      </c>
    </row>
    <row r="1973" spans="1:11" x14ac:dyDescent="0.35">
      <c r="A1973" t="s">
        <v>2092</v>
      </c>
      <c r="B1973" s="2">
        <v>45138.604166666657</v>
      </c>
      <c r="C1973" t="s">
        <v>55</v>
      </c>
      <c r="D1973" t="s">
        <v>164</v>
      </c>
      <c r="E1973" t="s">
        <v>20</v>
      </c>
      <c r="F1973">
        <v>18</v>
      </c>
      <c r="G1973" t="s">
        <v>38</v>
      </c>
      <c r="H1973" t="s">
        <v>16</v>
      </c>
      <c r="I1973" t="b">
        <v>1</v>
      </c>
      <c r="K1973">
        <v>25</v>
      </c>
    </row>
    <row r="1974" spans="1:11" x14ac:dyDescent="0.35">
      <c r="A1974" t="s">
        <v>2093</v>
      </c>
      <c r="B1974" s="2">
        <v>45138.621527777781</v>
      </c>
      <c r="C1974" t="s">
        <v>108</v>
      </c>
      <c r="D1974" t="s">
        <v>164</v>
      </c>
      <c r="E1974" t="s">
        <v>33</v>
      </c>
      <c r="F1974">
        <v>74</v>
      </c>
      <c r="G1974" t="s">
        <v>47</v>
      </c>
      <c r="H1974" t="s">
        <v>34</v>
      </c>
      <c r="I1974" t="b">
        <v>0</v>
      </c>
      <c r="J1974">
        <v>1</v>
      </c>
      <c r="K1974">
        <v>40</v>
      </c>
    </row>
    <row r="1975" spans="1:11" x14ac:dyDescent="0.35">
      <c r="A1975" t="s">
        <v>2094</v>
      </c>
      <c r="B1975" s="2">
        <v>45138.706250000003</v>
      </c>
      <c r="C1975" t="s">
        <v>129</v>
      </c>
      <c r="D1975" t="s">
        <v>203</v>
      </c>
      <c r="E1975" t="s">
        <v>43</v>
      </c>
      <c r="F1975">
        <v>57</v>
      </c>
      <c r="G1975" t="s">
        <v>89</v>
      </c>
      <c r="H1975" t="s">
        <v>16</v>
      </c>
      <c r="I1975" t="b">
        <v>0</v>
      </c>
      <c r="K1975">
        <v>11</v>
      </c>
    </row>
    <row r="1976" spans="1:11" x14ac:dyDescent="0.35">
      <c r="A1976" t="s">
        <v>2095</v>
      </c>
      <c r="B1976" s="2">
        <v>45138.734722222223</v>
      </c>
      <c r="C1976" t="s">
        <v>73</v>
      </c>
      <c r="D1976" t="s">
        <v>244</v>
      </c>
      <c r="E1976" t="s">
        <v>43</v>
      </c>
      <c r="F1976">
        <v>28</v>
      </c>
      <c r="G1976" t="s">
        <v>25</v>
      </c>
      <c r="H1976" t="s">
        <v>16</v>
      </c>
      <c r="I1976" t="b">
        <v>1</v>
      </c>
      <c r="K1976">
        <v>19</v>
      </c>
    </row>
    <row r="1977" spans="1:11" x14ac:dyDescent="0.35">
      <c r="A1977" t="s">
        <v>2096</v>
      </c>
      <c r="B1977" s="2">
        <v>45138.76458333333</v>
      </c>
      <c r="C1977" t="s">
        <v>33</v>
      </c>
      <c r="D1977" t="s">
        <v>28</v>
      </c>
      <c r="E1977" t="s">
        <v>33</v>
      </c>
      <c r="F1977">
        <v>28</v>
      </c>
      <c r="G1977" t="s">
        <v>53</v>
      </c>
      <c r="H1977" t="s">
        <v>151</v>
      </c>
      <c r="I1977" t="b">
        <v>1</v>
      </c>
      <c r="K1977">
        <v>14</v>
      </c>
    </row>
    <row r="1978" spans="1:11" x14ac:dyDescent="0.35">
      <c r="A1978" t="s">
        <v>2097</v>
      </c>
      <c r="B1978" s="2">
        <v>45138.86041666667</v>
      </c>
      <c r="C1978" t="s">
        <v>106</v>
      </c>
      <c r="D1978" t="s">
        <v>161</v>
      </c>
      <c r="E1978" t="s">
        <v>14</v>
      </c>
      <c r="F1978">
        <v>71</v>
      </c>
      <c r="G1978" t="s">
        <v>38</v>
      </c>
      <c r="H1978" t="s">
        <v>16</v>
      </c>
      <c r="I1978" t="b">
        <v>1</v>
      </c>
      <c r="J1978">
        <v>9</v>
      </c>
      <c r="K1978">
        <v>28</v>
      </c>
    </row>
    <row r="1979" spans="1:11" x14ac:dyDescent="0.35">
      <c r="A1979" t="s">
        <v>2098</v>
      </c>
      <c r="B1979" s="2">
        <v>45138.95416666667</v>
      </c>
      <c r="C1979" t="s">
        <v>129</v>
      </c>
      <c r="D1979" t="s">
        <v>86</v>
      </c>
      <c r="E1979" t="s">
        <v>43</v>
      </c>
      <c r="F1979">
        <v>67</v>
      </c>
      <c r="G1979" t="s">
        <v>15</v>
      </c>
      <c r="H1979" t="s">
        <v>16</v>
      </c>
      <c r="I1979" t="b">
        <v>0</v>
      </c>
      <c r="K1979">
        <v>25</v>
      </c>
    </row>
    <row r="1980" spans="1:11" x14ac:dyDescent="0.35">
      <c r="A1980" t="s">
        <v>2099</v>
      </c>
      <c r="B1980" s="2">
        <v>45138.988194444442</v>
      </c>
      <c r="C1980" t="s">
        <v>122</v>
      </c>
      <c r="D1980" t="s">
        <v>93</v>
      </c>
      <c r="E1980" t="s">
        <v>20</v>
      </c>
      <c r="F1980">
        <v>22</v>
      </c>
      <c r="G1980" t="s">
        <v>15</v>
      </c>
      <c r="H1980" t="s">
        <v>34</v>
      </c>
      <c r="I1980" t="b">
        <v>0</v>
      </c>
      <c r="J1980">
        <v>5</v>
      </c>
      <c r="K1980">
        <v>39</v>
      </c>
    </row>
    <row r="1981" spans="1:11" x14ac:dyDescent="0.35">
      <c r="A1981" t="s">
        <v>2100</v>
      </c>
      <c r="B1981" s="2">
        <v>45139.024305555547</v>
      </c>
      <c r="C1981" t="s">
        <v>78</v>
      </c>
      <c r="D1981" t="s">
        <v>28</v>
      </c>
      <c r="E1981" t="s">
        <v>43</v>
      </c>
      <c r="F1981">
        <v>79</v>
      </c>
      <c r="G1981" t="s">
        <v>53</v>
      </c>
      <c r="H1981" t="s">
        <v>29</v>
      </c>
      <c r="I1981" t="b">
        <v>1</v>
      </c>
      <c r="J1981">
        <v>3</v>
      </c>
      <c r="K1981">
        <v>30</v>
      </c>
    </row>
    <row r="1982" spans="1:11" x14ac:dyDescent="0.35">
      <c r="A1982" t="s">
        <v>2101</v>
      </c>
      <c r="B1982" s="2">
        <v>45139.034722222219</v>
      </c>
      <c r="C1982" t="s">
        <v>296</v>
      </c>
      <c r="D1982" t="s">
        <v>237</v>
      </c>
      <c r="E1982" t="s">
        <v>33</v>
      </c>
      <c r="F1982">
        <v>66</v>
      </c>
      <c r="G1982" t="s">
        <v>25</v>
      </c>
      <c r="H1982" t="s">
        <v>34</v>
      </c>
      <c r="I1982" t="b">
        <v>0</v>
      </c>
      <c r="K1982">
        <v>31</v>
      </c>
    </row>
    <row r="1983" spans="1:11" x14ac:dyDescent="0.35">
      <c r="A1983" t="s">
        <v>2102</v>
      </c>
      <c r="B1983" s="2">
        <v>45139.136111111111</v>
      </c>
      <c r="C1983" t="s">
        <v>55</v>
      </c>
      <c r="D1983" t="s">
        <v>275</v>
      </c>
      <c r="E1983" t="s">
        <v>43</v>
      </c>
      <c r="F1983">
        <v>68</v>
      </c>
      <c r="G1983" t="s">
        <v>38</v>
      </c>
      <c r="H1983" t="s">
        <v>16</v>
      </c>
      <c r="I1983" t="b">
        <v>1</v>
      </c>
      <c r="J1983">
        <v>6</v>
      </c>
      <c r="K1983">
        <v>31</v>
      </c>
    </row>
    <row r="1984" spans="1:11" x14ac:dyDescent="0.35">
      <c r="A1984" t="s">
        <v>2103</v>
      </c>
      <c r="B1984" s="2">
        <v>45139.15</v>
      </c>
      <c r="C1984" t="s">
        <v>57</v>
      </c>
      <c r="D1984" t="s">
        <v>84</v>
      </c>
      <c r="E1984" t="s">
        <v>14</v>
      </c>
      <c r="F1984">
        <v>76</v>
      </c>
      <c r="G1984" t="s">
        <v>15</v>
      </c>
      <c r="H1984" t="s">
        <v>34</v>
      </c>
      <c r="I1984" t="b">
        <v>0</v>
      </c>
      <c r="K1984">
        <v>50</v>
      </c>
    </row>
    <row r="1985" spans="1:11" x14ac:dyDescent="0.35">
      <c r="A1985" t="s">
        <v>2104</v>
      </c>
      <c r="B1985" s="2">
        <v>45139.20416666667</v>
      </c>
      <c r="C1985" t="s">
        <v>117</v>
      </c>
      <c r="D1985" t="s">
        <v>52</v>
      </c>
      <c r="E1985" t="s">
        <v>33</v>
      </c>
      <c r="F1985">
        <v>41</v>
      </c>
      <c r="G1985" t="s">
        <v>89</v>
      </c>
      <c r="H1985" t="s">
        <v>16</v>
      </c>
      <c r="I1985" t="b">
        <v>0</v>
      </c>
      <c r="J1985">
        <v>6</v>
      </c>
      <c r="K1985">
        <v>11</v>
      </c>
    </row>
    <row r="1986" spans="1:11" x14ac:dyDescent="0.35">
      <c r="A1986" t="s">
        <v>2105</v>
      </c>
      <c r="B1986" s="2">
        <v>45139.325694444437</v>
      </c>
      <c r="C1986" t="s">
        <v>108</v>
      </c>
      <c r="D1986" t="s">
        <v>214</v>
      </c>
      <c r="E1986" t="s">
        <v>14</v>
      </c>
      <c r="F1986">
        <v>51</v>
      </c>
      <c r="G1986" t="s">
        <v>38</v>
      </c>
      <c r="H1986" t="s">
        <v>16</v>
      </c>
      <c r="I1986" t="b">
        <v>1</v>
      </c>
      <c r="K1986">
        <v>21</v>
      </c>
    </row>
    <row r="1987" spans="1:11" x14ac:dyDescent="0.35">
      <c r="A1987" t="s">
        <v>2106</v>
      </c>
      <c r="B1987" s="2">
        <v>45139.32708333333</v>
      </c>
      <c r="C1987" t="s">
        <v>57</v>
      </c>
      <c r="D1987" t="s">
        <v>134</v>
      </c>
      <c r="E1987" t="s">
        <v>33</v>
      </c>
      <c r="F1987">
        <v>10</v>
      </c>
      <c r="G1987" t="s">
        <v>89</v>
      </c>
      <c r="H1987" t="s">
        <v>34</v>
      </c>
      <c r="I1987" t="b">
        <v>1</v>
      </c>
      <c r="K1987">
        <v>57</v>
      </c>
    </row>
    <row r="1988" spans="1:11" x14ac:dyDescent="0.35">
      <c r="A1988" t="s">
        <v>2107</v>
      </c>
      <c r="B1988" s="2">
        <v>45139.34652777778</v>
      </c>
      <c r="C1988" t="s">
        <v>31</v>
      </c>
      <c r="D1988" t="s">
        <v>263</v>
      </c>
      <c r="E1988" t="s">
        <v>33</v>
      </c>
      <c r="F1988">
        <v>59</v>
      </c>
      <c r="G1988" t="s">
        <v>21</v>
      </c>
      <c r="H1988" t="s">
        <v>16</v>
      </c>
      <c r="I1988" t="b">
        <v>0</v>
      </c>
      <c r="K1988">
        <v>36</v>
      </c>
    </row>
    <row r="1989" spans="1:11" x14ac:dyDescent="0.35">
      <c r="A1989" t="s">
        <v>2108</v>
      </c>
      <c r="B1989" s="2">
        <v>45139.441666666673</v>
      </c>
      <c r="C1989" t="s">
        <v>18</v>
      </c>
      <c r="D1989" t="s">
        <v>161</v>
      </c>
      <c r="E1989" t="s">
        <v>33</v>
      </c>
      <c r="F1989">
        <v>64</v>
      </c>
      <c r="G1989" t="s">
        <v>53</v>
      </c>
      <c r="H1989" t="s">
        <v>16</v>
      </c>
      <c r="I1989" t="b">
        <v>1</v>
      </c>
      <c r="K1989">
        <v>21</v>
      </c>
    </row>
    <row r="1990" spans="1:11" x14ac:dyDescent="0.35">
      <c r="A1990" t="s">
        <v>2109</v>
      </c>
      <c r="B1990" s="2">
        <v>45139.611111111109</v>
      </c>
      <c r="C1990" t="s">
        <v>76</v>
      </c>
      <c r="D1990" t="s">
        <v>13</v>
      </c>
      <c r="E1990" t="s">
        <v>20</v>
      </c>
      <c r="F1990">
        <v>41</v>
      </c>
      <c r="G1990" t="s">
        <v>25</v>
      </c>
      <c r="H1990" t="s">
        <v>16</v>
      </c>
      <c r="I1990" t="b">
        <v>0</v>
      </c>
      <c r="K1990">
        <v>34</v>
      </c>
    </row>
    <row r="1991" spans="1:11" x14ac:dyDescent="0.35">
      <c r="A1991" t="s">
        <v>2110</v>
      </c>
      <c r="B1991" s="2">
        <v>45139.802777777782</v>
      </c>
      <c r="C1991" t="s">
        <v>122</v>
      </c>
      <c r="D1991" t="s">
        <v>84</v>
      </c>
      <c r="E1991" t="s">
        <v>43</v>
      </c>
      <c r="F1991">
        <v>7</v>
      </c>
      <c r="G1991" t="s">
        <v>53</v>
      </c>
      <c r="H1991" t="s">
        <v>16</v>
      </c>
      <c r="I1991" t="b">
        <v>0</v>
      </c>
      <c r="K1991">
        <v>32</v>
      </c>
    </row>
    <row r="1992" spans="1:11" x14ac:dyDescent="0.35">
      <c r="A1992" t="s">
        <v>2111</v>
      </c>
      <c r="B1992" s="2">
        <v>45139.929861111108</v>
      </c>
      <c r="C1992" t="s">
        <v>55</v>
      </c>
      <c r="D1992" t="s">
        <v>290</v>
      </c>
      <c r="E1992" t="s">
        <v>20</v>
      </c>
      <c r="F1992">
        <v>17</v>
      </c>
      <c r="G1992" t="s">
        <v>25</v>
      </c>
      <c r="H1992" t="s">
        <v>34</v>
      </c>
      <c r="I1992" t="b">
        <v>1</v>
      </c>
      <c r="K1992">
        <v>18</v>
      </c>
    </row>
    <row r="1993" spans="1:11" x14ac:dyDescent="0.35">
      <c r="A1993" t="s">
        <v>2112</v>
      </c>
      <c r="B1993" s="2">
        <v>45140.104861111111</v>
      </c>
      <c r="C1993" t="s">
        <v>27</v>
      </c>
      <c r="D1993" t="s">
        <v>290</v>
      </c>
      <c r="E1993" t="s">
        <v>20</v>
      </c>
      <c r="F1993">
        <v>71</v>
      </c>
      <c r="G1993" t="s">
        <v>21</v>
      </c>
      <c r="H1993" t="s">
        <v>34</v>
      </c>
      <c r="I1993" t="b">
        <v>1</v>
      </c>
      <c r="K1993">
        <v>34</v>
      </c>
    </row>
    <row r="1994" spans="1:11" x14ac:dyDescent="0.35">
      <c r="A1994" t="s">
        <v>2113</v>
      </c>
      <c r="B1994" s="2">
        <v>45140.167361111111</v>
      </c>
      <c r="C1994" t="s">
        <v>33</v>
      </c>
      <c r="D1994" t="s">
        <v>40</v>
      </c>
      <c r="E1994" t="s">
        <v>43</v>
      </c>
      <c r="F1994">
        <v>9</v>
      </c>
      <c r="G1994" t="s">
        <v>38</v>
      </c>
      <c r="H1994" t="s">
        <v>34</v>
      </c>
      <c r="I1994" t="b">
        <v>0</v>
      </c>
      <c r="K1994">
        <v>24</v>
      </c>
    </row>
    <row r="1995" spans="1:11" x14ac:dyDescent="0.35">
      <c r="A1995" t="s">
        <v>2114</v>
      </c>
      <c r="B1995" s="2">
        <v>45140.188194444447</v>
      </c>
      <c r="C1995" t="s">
        <v>18</v>
      </c>
      <c r="D1995" t="s">
        <v>164</v>
      </c>
      <c r="E1995" t="s">
        <v>33</v>
      </c>
      <c r="F1995">
        <v>55</v>
      </c>
      <c r="G1995" t="s">
        <v>89</v>
      </c>
      <c r="H1995" t="s">
        <v>149</v>
      </c>
      <c r="I1995" t="b">
        <v>1</v>
      </c>
      <c r="K1995">
        <v>24</v>
      </c>
    </row>
    <row r="1996" spans="1:11" x14ac:dyDescent="0.35">
      <c r="A1996" t="s">
        <v>2115</v>
      </c>
      <c r="B1996" s="2">
        <v>45140.333333333343</v>
      </c>
      <c r="C1996" t="s">
        <v>12</v>
      </c>
      <c r="D1996" t="s">
        <v>42</v>
      </c>
      <c r="E1996" t="s">
        <v>20</v>
      </c>
      <c r="F1996">
        <v>24</v>
      </c>
      <c r="G1996" t="s">
        <v>38</v>
      </c>
      <c r="H1996" t="s">
        <v>16</v>
      </c>
      <c r="I1996" t="b">
        <v>0</v>
      </c>
      <c r="K1996">
        <v>31</v>
      </c>
    </row>
    <row r="1997" spans="1:11" x14ac:dyDescent="0.35">
      <c r="A1997" t="s">
        <v>2116</v>
      </c>
      <c r="B1997" s="2">
        <v>45140.445833333331</v>
      </c>
      <c r="C1997" t="s">
        <v>76</v>
      </c>
      <c r="D1997" t="s">
        <v>153</v>
      </c>
      <c r="E1997" t="s">
        <v>20</v>
      </c>
      <c r="F1997">
        <v>36</v>
      </c>
      <c r="G1997" t="s">
        <v>15</v>
      </c>
      <c r="H1997" t="s">
        <v>16</v>
      </c>
      <c r="I1997" t="b">
        <v>1</v>
      </c>
      <c r="J1997">
        <v>0</v>
      </c>
      <c r="K1997">
        <v>48</v>
      </c>
    </row>
    <row r="1998" spans="1:11" x14ac:dyDescent="0.35">
      <c r="A1998" t="s">
        <v>2117</v>
      </c>
      <c r="B1998" s="2">
        <v>45140.531944444447</v>
      </c>
      <c r="C1998" t="s">
        <v>18</v>
      </c>
      <c r="D1998" t="s">
        <v>161</v>
      </c>
      <c r="E1998" t="s">
        <v>33</v>
      </c>
      <c r="F1998">
        <v>14</v>
      </c>
      <c r="G1998" t="s">
        <v>53</v>
      </c>
      <c r="H1998" t="s">
        <v>29</v>
      </c>
      <c r="I1998" t="b">
        <v>1</v>
      </c>
      <c r="J1998">
        <v>2</v>
      </c>
      <c r="K1998">
        <v>59</v>
      </c>
    </row>
    <row r="1999" spans="1:11" x14ac:dyDescent="0.35">
      <c r="A1999" t="s">
        <v>2118</v>
      </c>
      <c r="B1999" s="2">
        <v>45140.540277777778</v>
      </c>
      <c r="C1999" t="s">
        <v>27</v>
      </c>
      <c r="D1999" t="s">
        <v>212</v>
      </c>
      <c r="E1999" t="s">
        <v>33</v>
      </c>
      <c r="F1999">
        <v>40</v>
      </c>
      <c r="G1999" t="s">
        <v>25</v>
      </c>
      <c r="H1999" t="s">
        <v>16</v>
      </c>
      <c r="I1999" t="b">
        <v>1</v>
      </c>
      <c r="K1999">
        <v>15</v>
      </c>
    </row>
    <row r="2000" spans="1:11" x14ac:dyDescent="0.35">
      <c r="A2000" t="s">
        <v>2119</v>
      </c>
      <c r="B2000" s="2">
        <v>45140.573611111111</v>
      </c>
      <c r="C2000" t="s">
        <v>184</v>
      </c>
      <c r="D2000" t="s">
        <v>144</v>
      </c>
      <c r="E2000" t="s">
        <v>20</v>
      </c>
      <c r="F2000">
        <v>14</v>
      </c>
      <c r="G2000" t="s">
        <v>53</v>
      </c>
      <c r="H2000" t="s">
        <v>151</v>
      </c>
      <c r="I2000" t="b">
        <v>0</v>
      </c>
      <c r="K2000">
        <v>38</v>
      </c>
    </row>
    <row r="2001" spans="1:11" x14ac:dyDescent="0.35">
      <c r="A2001" t="s">
        <v>2120</v>
      </c>
      <c r="B2001" s="2">
        <v>45140.65625</v>
      </c>
      <c r="C2001" t="s">
        <v>51</v>
      </c>
      <c r="D2001" t="s">
        <v>46</v>
      </c>
      <c r="E2001" t="s">
        <v>33</v>
      </c>
      <c r="F2001">
        <v>12</v>
      </c>
      <c r="G2001" t="s">
        <v>89</v>
      </c>
      <c r="H2001" t="s">
        <v>118</v>
      </c>
      <c r="I2001" t="b">
        <v>1</v>
      </c>
      <c r="K2001">
        <v>48</v>
      </c>
    </row>
    <row r="2002" spans="1:11" x14ac:dyDescent="0.35">
      <c r="A2002" t="s">
        <v>2121</v>
      </c>
      <c r="B2002" s="2">
        <v>45140.689583333333</v>
      </c>
      <c r="C2002" t="s">
        <v>99</v>
      </c>
      <c r="D2002" t="s">
        <v>79</v>
      </c>
      <c r="E2002" t="s">
        <v>43</v>
      </c>
      <c r="F2002">
        <v>59</v>
      </c>
      <c r="G2002" t="s">
        <v>21</v>
      </c>
      <c r="H2002" t="s">
        <v>29</v>
      </c>
      <c r="I2002" t="b">
        <v>1</v>
      </c>
      <c r="K2002">
        <v>12</v>
      </c>
    </row>
    <row r="2003" spans="1:11" x14ac:dyDescent="0.35">
      <c r="A2003" t="s">
        <v>2122</v>
      </c>
      <c r="B2003" s="2">
        <v>45140.692361111112</v>
      </c>
      <c r="C2003" t="s">
        <v>45</v>
      </c>
      <c r="D2003" t="s">
        <v>237</v>
      </c>
      <c r="E2003" t="s">
        <v>14</v>
      </c>
      <c r="F2003">
        <v>60</v>
      </c>
      <c r="G2003" t="s">
        <v>15</v>
      </c>
      <c r="H2003" t="s">
        <v>16</v>
      </c>
      <c r="I2003" t="b">
        <v>0</v>
      </c>
      <c r="J2003">
        <v>1</v>
      </c>
      <c r="K2003">
        <v>30</v>
      </c>
    </row>
    <row r="2004" spans="1:11" x14ac:dyDescent="0.35">
      <c r="A2004" t="s">
        <v>2123</v>
      </c>
      <c r="B2004" s="2">
        <v>45140.698611111111</v>
      </c>
      <c r="C2004" t="s">
        <v>57</v>
      </c>
      <c r="D2004" t="s">
        <v>219</v>
      </c>
      <c r="E2004" t="s">
        <v>14</v>
      </c>
      <c r="F2004">
        <v>68</v>
      </c>
      <c r="G2004" t="s">
        <v>25</v>
      </c>
      <c r="H2004" t="s">
        <v>16</v>
      </c>
      <c r="I2004" t="b">
        <v>1</v>
      </c>
      <c r="K2004">
        <v>10</v>
      </c>
    </row>
    <row r="2005" spans="1:11" x14ac:dyDescent="0.35">
      <c r="A2005" t="s">
        <v>2124</v>
      </c>
      <c r="B2005" s="2">
        <v>45140.777777777781</v>
      </c>
      <c r="C2005" t="s">
        <v>33</v>
      </c>
      <c r="D2005" t="s">
        <v>203</v>
      </c>
      <c r="E2005" t="s">
        <v>33</v>
      </c>
      <c r="F2005">
        <v>49</v>
      </c>
      <c r="G2005" t="s">
        <v>53</v>
      </c>
      <c r="H2005" t="s">
        <v>16</v>
      </c>
      <c r="I2005" t="b">
        <v>0</v>
      </c>
      <c r="J2005">
        <v>7</v>
      </c>
      <c r="K2005">
        <v>50</v>
      </c>
    </row>
    <row r="2006" spans="1:11" x14ac:dyDescent="0.35">
      <c r="A2006" t="s">
        <v>2125</v>
      </c>
      <c r="B2006" s="2">
        <v>45140.886111111111</v>
      </c>
      <c r="C2006" t="s">
        <v>20</v>
      </c>
      <c r="D2006" t="s">
        <v>46</v>
      </c>
      <c r="E2006" t="s">
        <v>33</v>
      </c>
      <c r="F2006">
        <v>38</v>
      </c>
      <c r="G2006" t="s">
        <v>25</v>
      </c>
      <c r="H2006" t="s">
        <v>29</v>
      </c>
      <c r="I2006" t="b">
        <v>0</v>
      </c>
      <c r="K2006">
        <v>52</v>
      </c>
    </row>
    <row r="2007" spans="1:11" x14ac:dyDescent="0.35">
      <c r="A2007" t="s">
        <v>2126</v>
      </c>
      <c r="B2007" s="2">
        <v>45140.893055555563</v>
      </c>
      <c r="C2007" t="s">
        <v>70</v>
      </c>
      <c r="D2007" t="s">
        <v>237</v>
      </c>
      <c r="E2007" t="s">
        <v>43</v>
      </c>
      <c r="F2007">
        <v>70</v>
      </c>
      <c r="G2007" t="s">
        <v>53</v>
      </c>
      <c r="H2007" t="s">
        <v>16</v>
      </c>
      <c r="I2007" t="b">
        <v>1</v>
      </c>
      <c r="K2007">
        <v>29</v>
      </c>
    </row>
    <row r="2008" spans="1:11" x14ac:dyDescent="0.35">
      <c r="A2008" t="s">
        <v>2127</v>
      </c>
      <c r="B2008" s="2">
        <v>45140.911805555559</v>
      </c>
      <c r="C2008" t="s">
        <v>122</v>
      </c>
      <c r="D2008" t="s">
        <v>214</v>
      </c>
      <c r="E2008" t="s">
        <v>14</v>
      </c>
      <c r="F2008">
        <v>44</v>
      </c>
      <c r="G2008" t="s">
        <v>25</v>
      </c>
      <c r="H2008" t="s">
        <v>16</v>
      </c>
      <c r="I2008" t="b">
        <v>1</v>
      </c>
      <c r="K2008">
        <v>45</v>
      </c>
    </row>
    <row r="2009" spans="1:11" x14ac:dyDescent="0.35">
      <c r="A2009" t="s">
        <v>2128</v>
      </c>
      <c r="B2009" s="2">
        <v>45140.950694444437</v>
      </c>
      <c r="C2009" t="s">
        <v>31</v>
      </c>
      <c r="D2009" t="s">
        <v>156</v>
      </c>
      <c r="E2009" t="s">
        <v>20</v>
      </c>
      <c r="F2009">
        <v>12</v>
      </c>
      <c r="G2009" t="s">
        <v>89</v>
      </c>
      <c r="H2009" t="s">
        <v>29</v>
      </c>
      <c r="I2009" t="b">
        <v>1</v>
      </c>
      <c r="K2009">
        <v>38</v>
      </c>
    </row>
    <row r="2010" spans="1:11" x14ac:dyDescent="0.35">
      <c r="A2010" t="s">
        <v>2129</v>
      </c>
      <c r="B2010" s="2">
        <v>45141.010416666657</v>
      </c>
      <c r="C2010" t="s">
        <v>20</v>
      </c>
      <c r="D2010" t="s">
        <v>42</v>
      </c>
      <c r="E2010" t="s">
        <v>43</v>
      </c>
      <c r="F2010">
        <v>23</v>
      </c>
      <c r="G2010" t="s">
        <v>61</v>
      </c>
      <c r="H2010" t="s">
        <v>149</v>
      </c>
      <c r="I2010" t="b">
        <v>1</v>
      </c>
      <c r="K2010">
        <v>60</v>
      </c>
    </row>
    <row r="2011" spans="1:11" x14ac:dyDescent="0.35">
      <c r="A2011" t="s">
        <v>2130</v>
      </c>
      <c r="B2011" s="2">
        <v>45141.013194444437</v>
      </c>
      <c r="C2011" t="s">
        <v>27</v>
      </c>
      <c r="D2011" t="s">
        <v>58</v>
      </c>
      <c r="E2011" t="s">
        <v>20</v>
      </c>
      <c r="F2011">
        <v>23</v>
      </c>
      <c r="G2011" t="s">
        <v>89</v>
      </c>
      <c r="H2011" t="s">
        <v>34</v>
      </c>
      <c r="I2011" t="b">
        <v>1</v>
      </c>
      <c r="J2011">
        <v>3</v>
      </c>
      <c r="K2011">
        <v>39</v>
      </c>
    </row>
    <row r="2012" spans="1:11" x14ac:dyDescent="0.35">
      <c r="A2012" t="s">
        <v>2131</v>
      </c>
      <c r="B2012" s="2">
        <v>45141.091666666667</v>
      </c>
      <c r="C2012" t="s">
        <v>76</v>
      </c>
      <c r="D2012" t="s">
        <v>263</v>
      </c>
      <c r="E2012" t="s">
        <v>33</v>
      </c>
      <c r="F2012">
        <v>76</v>
      </c>
      <c r="G2012" t="s">
        <v>61</v>
      </c>
      <c r="H2012" t="s">
        <v>16</v>
      </c>
      <c r="I2012" t="b">
        <v>1</v>
      </c>
      <c r="K2012">
        <v>18</v>
      </c>
    </row>
    <row r="2013" spans="1:11" x14ac:dyDescent="0.35">
      <c r="A2013" t="s">
        <v>2132</v>
      </c>
      <c r="B2013" s="2">
        <v>45141.176388888889</v>
      </c>
      <c r="C2013" t="s">
        <v>106</v>
      </c>
      <c r="D2013" t="s">
        <v>95</v>
      </c>
      <c r="E2013" t="s">
        <v>14</v>
      </c>
      <c r="F2013">
        <v>17</v>
      </c>
      <c r="G2013" t="s">
        <v>15</v>
      </c>
      <c r="H2013" t="s">
        <v>29</v>
      </c>
      <c r="I2013" t="b">
        <v>0</v>
      </c>
      <c r="K2013">
        <v>60</v>
      </c>
    </row>
    <row r="2014" spans="1:11" x14ac:dyDescent="0.35">
      <c r="A2014" t="s">
        <v>2133</v>
      </c>
      <c r="B2014" s="2">
        <v>45141.19027777778</v>
      </c>
      <c r="C2014" t="s">
        <v>18</v>
      </c>
      <c r="D2014" t="s">
        <v>275</v>
      </c>
      <c r="E2014" t="s">
        <v>43</v>
      </c>
      <c r="F2014">
        <v>14</v>
      </c>
      <c r="G2014" t="s">
        <v>21</v>
      </c>
      <c r="H2014" t="s">
        <v>16</v>
      </c>
      <c r="I2014" t="b">
        <v>0</v>
      </c>
      <c r="J2014">
        <v>3</v>
      </c>
      <c r="K2014">
        <v>24</v>
      </c>
    </row>
    <row r="2015" spans="1:11" x14ac:dyDescent="0.35">
      <c r="A2015" t="s">
        <v>2134</v>
      </c>
      <c r="B2015" s="2">
        <v>45141.227083333331</v>
      </c>
      <c r="C2015" t="s">
        <v>12</v>
      </c>
      <c r="D2015" t="s">
        <v>153</v>
      </c>
      <c r="E2015" t="s">
        <v>14</v>
      </c>
      <c r="F2015">
        <v>78</v>
      </c>
      <c r="G2015" t="s">
        <v>53</v>
      </c>
      <c r="H2015" t="s">
        <v>16</v>
      </c>
      <c r="I2015" t="b">
        <v>1</v>
      </c>
      <c r="K2015">
        <v>31</v>
      </c>
    </row>
    <row r="2016" spans="1:11" x14ac:dyDescent="0.35">
      <c r="A2016" t="s">
        <v>2135</v>
      </c>
      <c r="B2016" s="2">
        <v>45141.229861111111</v>
      </c>
      <c r="C2016" t="s">
        <v>12</v>
      </c>
      <c r="D2016" t="s">
        <v>49</v>
      </c>
      <c r="E2016" t="s">
        <v>33</v>
      </c>
      <c r="F2016">
        <v>22</v>
      </c>
      <c r="G2016" t="s">
        <v>21</v>
      </c>
      <c r="H2016" t="s">
        <v>68</v>
      </c>
      <c r="I2016" t="b">
        <v>1</v>
      </c>
      <c r="K2016">
        <v>60</v>
      </c>
    </row>
    <row r="2017" spans="1:11" x14ac:dyDescent="0.35">
      <c r="A2017" t="s">
        <v>2136</v>
      </c>
      <c r="B2017" s="2">
        <v>45141.259722222218</v>
      </c>
      <c r="C2017" t="s">
        <v>31</v>
      </c>
      <c r="D2017" t="s">
        <v>144</v>
      </c>
      <c r="E2017" t="s">
        <v>20</v>
      </c>
      <c r="F2017">
        <v>64</v>
      </c>
      <c r="G2017" t="s">
        <v>15</v>
      </c>
      <c r="H2017" t="s">
        <v>16</v>
      </c>
      <c r="I2017" t="b">
        <v>1</v>
      </c>
      <c r="K2017">
        <v>28</v>
      </c>
    </row>
    <row r="2018" spans="1:11" x14ac:dyDescent="0.35">
      <c r="A2018" t="s">
        <v>2137</v>
      </c>
      <c r="B2018" s="2">
        <v>45141.261111111111</v>
      </c>
      <c r="C2018" t="s">
        <v>76</v>
      </c>
      <c r="D2018" t="s">
        <v>212</v>
      </c>
      <c r="E2018" t="s">
        <v>43</v>
      </c>
      <c r="F2018">
        <v>71</v>
      </c>
      <c r="G2018" t="s">
        <v>89</v>
      </c>
      <c r="H2018" t="s">
        <v>68</v>
      </c>
      <c r="I2018" t="b">
        <v>1</v>
      </c>
      <c r="K2018">
        <v>18</v>
      </c>
    </row>
    <row r="2019" spans="1:11" x14ac:dyDescent="0.35">
      <c r="A2019" t="s">
        <v>2138</v>
      </c>
      <c r="B2019" s="2">
        <v>45141.284722222219</v>
      </c>
      <c r="C2019" t="s">
        <v>12</v>
      </c>
      <c r="D2019" t="s">
        <v>191</v>
      </c>
      <c r="E2019" t="s">
        <v>33</v>
      </c>
      <c r="F2019">
        <v>24</v>
      </c>
      <c r="G2019" t="s">
        <v>15</v>
      </c>
      <c r="H2019" t="s">
        <v>16</v>
      </c>
      <c r="I2019" t="b">
        <v>1</v>
      </c>
      <c r="K2019">
        <v>19</v>
      </c>
    </row>
    <row r="2020" spans="1:11" x14ac:dyDescent="0.35">
      <c r="A2020" t="s">
        <v>2139</v>
      </c>
      <c r="B2020" s="2">
        <v>45141.320833333331</v>
      </c>
      <c r="C2020" t="s">
        <v>76</v>
      </c>
      <c r="D2020" t="s">
        <v>214</v>
      </c>
      <c r="E2020" t="s">
        <v>33</v>
      </c>
      <c r="F2020">
        <v>52</v>
      </c>
      <c r="G2020" t="s">
        <v>89</v>
      </c>
      <c r="H2020" t="s">
        <v>34</v>
      </c>
      <c r="I2020" t="b">
        <v>0</v>
      </c>
      <c r="K2020">
        <v>36</v>
      </c>
    </row>
    <row r="2021" spans="1:11" x14ac:dyDescent="0.35">
      <c r="A2021" t="s">
        <v>2140</v>
      </c>
      <c r="B2021" s="2">
        <v>45141.373611111107</v>
      </c>
      <c r="C2021" t="s">
        <v>57</v>
      </c>
      <c r="D2021" t="s">
        <v>229</v>
      </c>
      <c r="E2021" t="s">
        <v>33</v>
      </c>
      <c r="F2021">
        <v>17</v>
      </c>
      <c r="G2021" t="s">
        <v>38</v>
      </c>
      <c r="H2021" t="s">
        <v>16</v>
      </c>
      <c r="I2021" t="b">
        <v>0</v>
      </c>
      <c r="J2021">
        <v>8</v>
      </c>
      <c r="K2021">
        <v>51</v>
      </c>
    </row>
    <row r="2022" spans="1:11" x14ac:dyDescent="0.35">
      <c r="A2022" t="s">
        <v>2141</v>
      </c>
      <c r="B2022" s="2">
        <v>45141.446527777778</v>
      </c>
      <c r="C2022" t="s">
        <v>99</v>
      </c>
      <c r="D2022" t="s">
        <v>132</v>
      </c>
      <c r="E2022" t="s">
        <v>20</v>
      </c>
      <c r="F2022">
        <v>18</v>
      </c>
      <c r="G2022" t="s">
        <v>89</v>
      </c>
      <c r="H2022" t="s">
        <v>16</v>
      </c>
      <c r="I2022" t="b">
        <v>1</v>
      </c>
      <c r="K2022">
        <v>13</v>
      </c>
    </row>
    <row r="2023" spans="1:11" x14ac:dyDescent="0.35">
      <c r="A2023" t="s">
        <v>2142</v>
      </c>
      <c r="B2023" s="2">
        <v>45141.464583333327</v>
      </c>
      <c r="C2023" t="s">
        <v>33</v>
      </c>
      <c r="D2023" t="s">
        <v>146</v>
      </c>
      <c r="E2023" t="s">
        <v>14</v>
      </c>
      <c r="F2023">
        <v>42</v>
      </c>
      <c r="G2023" t="s">
        <v>53</v>
      </c>
      <c r="H2023" t="s">
        <v>34</v>
      </c>
      <c r="I2023" t="b">
        <v>1</v>
      </c>
      <c r="K2023">
        <v>37</v>
      </c>
    </row>
    <row r="2024" spans="1:11" x14ac:dyDescent="0.35">
      <c r="A2024" t="s">
        <v>2143</v>
      </c>
      <c r="B2024" s="2">
        <v>45141.620138888888</v>
      </c>
      <c r="C2024" t="s">
        <v>184</v>
      </c>
      <c r="D2024" t="s">
        <v>46</v>
      </c>
      <c r="E2024" t="s">
        <v>33</v>
      </c>
      <c r="F2024">
        <v>31</v>
      </c>
      <c r="G2024" t="s">
        <v>53</v>
      </c>
      <c r="H2024" t="s">
        <v>16</v>
      </c>
      <c r="I2024" t="b">
        <v>0</v>
      </c>
      <c r="K2024">
        <v>10</v>
      </c>
    </row>
    <row r="2025" spans="1:11" x14ac:dyDescent="0.35">
      <c r="A2025" t="s">
        <v>2144</v>
      </c>
      <c r="B2025" s="2">
        <v>45141.822222222218</v>
      </c>
      <c r="C2025" t="s">
        <v>31</v>
      </c>
      <c r="D2025" t="s">
        <v>112</v>
      </c>
      <c r="E2025" t="s">
        <v>14</v>
      </c>
      <c r="F2025">
        <v>13</v>
      </c>
      <c r="G2025" t="s">
        <v>15</v>
      </c>
      <c r="H2025" t="s">
        <v>118</v>
      </c>
      <c r="I2025" t="b">
        <v>0</v>
      </c>
      <c r="J2025">
        <v>6</v>
      </c>
      <c r="K2025">
        <v>13</v>
      </c>
    </row>
    <row r="2026" spans="1:11" x14ac:dyDescent="0.35">
      <c r="A2026" t="s">
        <v>2145</v>
      </c>
      <c r="B2026" s="2">
        <v>45141.897916666669</v>
      </c>
      <c r="C2026" t="s">
        <v>57</v>
      </c>
      <c r="D2026" t="s">
        <v>156</v>
      </c>
      <c r="E2026" t="s">
        <v>43</v>
      </c>
      <c r="F2026">
        <v>24</v>
      </c>
      <c r="G2026" t="s">
        <v>15</v>
      </c>
      <c r="H2026" t="s">
        <v>16</v>
      </c>
      <c r="I2026" t="b">
        <v>1</v>
      </c>
      <c r="K2026">
        <v>50</v>
      </c>
    </row>
    <row r="2027" spans="1:11" x14ac:dyDescent="0.35">
      <c r="A2027" t="s">
        <v>2146</v>
      </c>
      <c r="B2027" s="2">
        <v>45141.930555555547</v>
      </c>
      <c r="C2027" t="s">
        <v>31</v>
      </c>
      <c r="D2027" t="s">
        <v>74</v>
      </c>
      <c r="E2027" t="s">
        <v>20</v>
      </c>
      <c r="F2027">
        <v>33</v>
      </c>
      <c r="G2027" t="s">
        <v>38</v>
      </c>
      <c r="H2027" t="s">
        <v>16</v>
      </c>
      <c r="I2027" t="b">
        <v>0</v>
      </c>
      <c r="K2027">
        <v>19</v>
      </c>
    </row>
    <row r="2028" spans="1:11" x14ac:dyDescent="0.35">
      <c r="A2028" t="s">
        <v>2147</v>
      </c>
      <c r="B2028" s="2">
        <v>45141.946527777778</v>
      </c>
      <c r="C2028" t="s">
        <v>129</v>
      </c>
      <c r="D2028" t="s">
        <v>290</v>
      </c>
      <c r="E2028" t="s">
        <v>20</v>
      </c>
      <c r="F2028">
        <v>73</v>
      </c>
      <c r="G2028" t="s">
        <v>89</v>
      </c>
      <c r="H2028" t="s">
        <v>16</v>
      </c>
      <c r="I2028" t="b">
        <v>0</v>
      </c>
      <c r="K2028">
        <v>11</v>
      </c>
    </row>
    <row r="2029" spans="1:11" x14ac:dyDescent="0.35">
      <c r="A2029" t="s">
        <v>2148</v>
      </c>
      <c r="B2029" s="2">
        <v>45142.161111111112</v>
      </c>
      <c r="C2029" t="s">
        <v>99</v>
      </c>
      <c r="D2029" t="s">
        <v>115</v>
      </c>
      <c r="E2029" t="s">
        <v>43</v>
      </c>
      <c r="F2029">
        <v>9</v>
      </c>
      <c r="G2029" t="s">
        <v>15</v>
      </c>
      <c r="H2029" t="s">
        <v>34</v>
      </c>
      <c r="I2029" t="b">
        <v>1</v>
      </c>
      <c r="K2029">
        <v>55</v>
      </c>
    </row>
    <row r="2030" spans="1:11" x14ac:dyDescent="0.35">
      <c r="A2030" t="s">
        <v>2149</v>
      </c>
      <c r="B2030" s="2">
        <v>45142.210416666669</v>
      </c>
      <c r="C2030" t="s">
        <v>122</v>
      </c>
      <c r="D2030" t="s">
        <v>156</v>
      </c>
      <c r="E2030" t="s">
        <v>20</v>
      </c>
      <c r="F2030">
        <v>60</v>
      </c>
      <c r="G2030" t="s">
        <v>47</v>
      </c>
      <c r="H2030" t="s">
        <v>149</v>
      </c>
      <c r="I2030" t="b">
        <v>0</v>
      </c>
      <c r="J2030">
        <v>2</v>
      </c>
      <c r="K2030">
        <v>34</v>
      </c>
    </row>
    <row r="2031" spans="1:11" x14ac:dyDescent="0.35">
      <c r="A2031" t="s">
        <v>2150</v>
      </c>
      <c r="B2031" s="2">
        <v>45142.211111111108</v>
      </c>
      <c r="C2031" t="s">
        <v>99</v>
      </c>
      <c r="D2031" t="s">
        <v>412</v>
      </c>
      <c r="E2031" t="s">
        <v>33</v>
      </c>
      <c r="F2031">
        <v>30</v>
      </c>
      <c r="G2031" t="s">
        <v>89</v>
      </c>
      <c r="H2031" t="s">
        <v>16</v>
      </c>
      <c r="I2031" t="b">
        <v>0</v>
      </c>
      <c r="K2031">
        <v>39</v>
      </c>
    </row>
    <row r="2032" spans="1:11" x14ac:dyDescent="0.35">
      <c r="A2032" t="s">
        <v>2151</v>
      </c>
      <c r="B2032" s="2">
        <v>45142.214583333327</v>
      </c>
      <c r="C2032" t="s">
        <v>296</v>
      </c>
      <c r="D2032" t="s">
        <v>97</v>
      </c>
      <c r="E2032" t="s">
        <v>142</v>
      </c>
      <c r="F2032">
        <v>60</v>
      </c>
      <c r="G2032" t="s">
        <v>15</v>
      </c>
      <c r="H2032" t="s">
        <v>34</v>
      </c>
      <c r="I2032" t="b">
        <v>1</v>
      </c>
      <c r="J2032">
        <v>1</v>
      </c>
      <c r="K2032">
        <v>31</v>
      </c>
    </row>
    <row r="2033" spans="1:11" x14ac:dyDescent="0.35">
      <c r="A2033" t="s">
        <v>2152</v>
      </c>
      <c r="B2033" s="2">
        <v>45142.227777777778</v>
      </c>
      <c r="C2033" t="s">
        <v>88</v>
      </c>
      <c r="D2033" t="s">
        <v>176</v>
      </c>
      <c r="E2033" t="s">
        <v>43</v>
      </c>
      <c r="F2033">
        <v>18</v>
      </c>
      <c r="G2033" t="s">
        <v>15</v>
      </c>
      <c r="H2033" t="s">
        <v>16</v>
      </c>
      <c r="I2033" t="b">
        <v>1</v>
      </c>
      <c r="K2033">
        <v>19</v>
      </c>
    </row>
    <row r="2034" spans="1:11" x14ac:dyDescent="0.35">
      <c r="A2034" t="s">
        <v>2153</v>
      </c>
      <c r="B2034" s="2">
        <v>45142.293055555558</v>
      </c>
      <c r="C2034" t="s">
        <v>296</v>
      </c>
      <c r="D2034" t="s">
        <v>86</v>
      </c>
      <c r="E2034" t="s">
        <v>33</v>
      </c>
      <c r="F2034">
        <v>11</v>
      </c>
      <c r="G2034" t="s">
        <v>25</v>
      </c>
      <c r="H2034" t="s">
        <v>16</v>
      </c>
      <c r="I2034" t="b">
        <v>0</v>
      </c>
      <c r="J2034">
        <v>9</v>
      </c>
      <c r="K2034">
        <v>31</v>
      </c>
    </row>
    <row r="2035" spans="1:11" x14ac:dyDescent="0.35">
      <c r="A2035" t="s">
        <v>2154</v>
      </c>
      <c r="B2035" s="2">
        <v>45142.317361111112</v>
      </c>
      <c r="C2035" t="s">
        <v>88</v>
      </c>
      <c r="D2035" t="s">
        <v>161</v>
      </c>
      <c r="E2035" t="s">
        <v>43</v>
      </c>
      <c r="F2035">
        <v>69</v>
      </c>
      <c r="G2035" t="s">
        <v>25</v>
      </c>
      <c r="H2035" t="s">
        <v>34</v>
      </c>
      <c r="I2035" t="b">
        <v>1</v>
      </c>
      <c r="K2035">
        <v>43</v>
      </c>
    </row>
    <row r="2036" spans="1:11" x14ac:dyDescent="0.35">
      <c r="A2036" t="s">
        <v>2155</v>
      </c>
      <c r="B2036" s="2">
        <v>45142.347222222219</v>
      </c>
      <c r="C2036" t="s">
        <v>88</v>
      </c>
      <c r="D2036" t="s">
        <v>212</v>
      </c>
      <c r="E2036" t="s">
        <v>14</v>
      </c>
      <c r="F2036">
        <v>64</v>
      </c>
      <c r="G2036" t="s">
        <v>89</v>
      </c>
      <c r="H2036" t="s">
        <v>16</v>
      </c>
      <c r="I2036" t="b">
        <v>0</v>
      </c>
      <c r="K2036">
        <v>25</v>
      </c>
    </row>
    <row r="2037" spans="1:11" x14ac:dyDescent="0.35">
      <c r="A2037" t="s">
        <v>2156</v>
      </c>
      <c r="B2037" s="2">
        <v>45142.36041666667</v>
      </c>
      <c r="C2037" t="s">
        <v>184</v>
      </c>
      <c r="D2037" t="s">
        <v>79</v>
      </c>
      <c r="E2037" t="s">
        <v>43</v>
      </c>
      <c r="F2037">
        <v>11</v>
      </c>
      <c r="G2037" t="s">
        <v>15</v>
      </c>
      <c r="H2037" t="s">
        <v>34</v>
      </c>
      <c r="I2037" t="b">
        <v>0</v>
      </c>
      <c r="K2037">
        <v>29</v>
      </c>
    </row>
    <row r="2038" spans="1:11" x14ac:dyDescent="0.35">
      <c r="A2038" t="s">
        <v>2157</v>
      </c>
      <c r="B2038" s="2">
        <v>45142.39166666667</v>
      </c>
      <c r="C2038" t="s">
        <v>117</v>
      </c>
      <c r="D2038" t="s">
        <v>13</v>
      </c>
      <c r="E2038" t="s">
        <v>20</v>
      </c>
      <c r="F2038">
        <v>78</v>
      </c>
      <c r="G2038" t="s">
        <v>21</v>
      </c>
      <c r="H2038" t="s">
        <v>16</v>
      </c>
      <c r="I2038" t="b">
        <v>1</v>
      </c>
      <c r="K2038">
        <v>54</v>
      </c>
    </row>
    <row r="2039" spans="1:11" x14ac:dyDescent="0.35">
      <c r="A2039" t="s">
        <v>2158</v>
      </c>
      <c r="B2039" s="2">
        <v>45142.397222222222</v>
      </c>
      <c r="C2039" t="s">
        <v>129</v>
      </c>
      <c r="D2039" t="s">
        <v>176</v>
      </c>
      <c r="E2039" t="s">
        <v>20</v>
      </c>
      <c r="F2039">
        <v>16</v>
      </c>
      <c r="G2039" t="s">
        <v>15</v>
      </c>
      <c r="H2039" t="s">
        <v>29</v>
      </c>
      <c r="I2039" t="b">
        <v>1</v>
      </c>
      <c r="J2039">
        <v>2</v>
      </c>
      <c r="K2039">
        <v>23</v>
      </c>
    </row>
    <row r="2040" spans="1:11" x14ac:dyDescent="0.35">
      <c r="A2040" t="s">
        <v>2159</v>
      </c>
      <c r="B2040" s="2">
        <v>45142.466666666667</v>
      </c>
      <c r="C2040" t="s">
        <v>12</v>
      </c>
      <c r="D2040" t="s">
        <v>93</v>
      </c>
      <c r="E2040" t="s">
        <v>33</v>
      </c>
      <c r="F2040">
        <v>37</v>
      </c>
      <c r="G2040" t="s">
        <v>89</v>
      </c>
      <c r="H2040" t="s">
        <v>16</v>
      </c>
      <c r="I2040" t="b">
        <v>0</v>
      </c>
      <c r="J2040">
        <v>3</v>
      </c>
      <c r="K2040">
        <v>59</v>
      </c>
    </row>
    <row r="2041" spans="1:11" x14ac:dyDescent="0.35">
      <c r="A2041" t="s">
        <v>2160</v>
      </c>
      <c r="B2041" s="2">
        <v>45142.467361111107</v>
      </c>
      <c r="C2041" t="s">
        <v>73</v>
      </c>
      <c r="D2041" t="s">
        <v>58</v>
      </c>
      <c r="E2041" t="s">
        <v>33</v>
      </c>
      <c r="F2041">
        <v>34</v>
      </c>
      <c r="G2041" t="s">
        <v>15</v>
      </c>
      <c r="H2041" t="s">
        <v>16</v>
      </c>
      <c r="I2041" t="b">
        <v>0</v>
      </c>
      <c r="J2041">
        <v>3</v>
      </c>
      <c r="K2041">
        <v>43</v>
      </c>
    </row>
    <row r="2042" spans="1:11" x14ac:dyDescent="0.35">
      <c r="A2042" t="s">
        <v>2161</v>
      </c>
      <c r="B2042" s="2">
        <v>45142.53125</v>
      </c>
      <c r="C2042" t="s">
        <v>88</v>
      </c>
      <c r="D2042" t="s">
        <v>86</v>
      </c>
      <c r="E2042" t="s">
        <v>20</v>
      </c>
      <c r="F2042">
        <v>7</v>
      </c>
      <c r="G2042" t="s">
        <v>15</v>
      </c>
      <c r="H2042" t="s">
        <v>16</v>
      </c>
      <c r="I2042" t="b">
        <v>0</v>
      </c>
      <c r="J2042">
        <v>6</v>
      </c>
      <c r="K2042">
        <v>23</v>
      </c>
    </row>
    <row r="2043" spans="1:11" x14ac:dyDescent="0.35">
      <c r="A2043" t="s">
        <v>2162</v>
      </c>
      <c r="B2043" s="2">
        <v>45142.738888888889</v>
      </c>
      <c r="C2043" t="s">
        <v>12</v>
      </c>
      <c r="D2043" t="s">
        <v>412</v>
      </c>
      <c r="E2043" t="s">
        <v>14</v>
      </c>
      <c r="F2043">
        <v>19</v>
      </c>
      <c r="G2043" t="s">
        <v>15</v>
      </c>
      <c r="H2043" t="s">
        <v>16</v>
      </c>
      <c r="I2043" t="b">
        <v>1</v>
      </c>
      <c r="K2043">
        <v>55</v>
      </c>
    </row>
    <row r="2044" spans="1:11" x14ac:dyDescent="0.35">
      <c r="A2044" t="s">
        <v>2163</v>
      </c>
      <c r="B2044" s="2">
        <v>45142.957638888889</v>
      </c>
      <c r="C2044" t="s">
        <v>31</v>
      </c>
      <c r="D2044" t="s">
        <v>237</v>
      </c>
      <c r="E2044" t="s">
        <v>20</v>
      </c>
      <c r="F2044">
        <v>55</v>
      </c>
      <c r="G2044" t="s">
        <v>25</v>
      </c>
      <c r="H2044" t="s">
        <v>149</v>
      </c>
      <c r="I2044" t="b">
        <v>0</v>
      </c>
      <c r="J2044">
        <v>10</v>
      </c>
      <c r="K2044">
        <v>55</v>
      </c>
    </row>
    <row r="2045" spans="1:11" x14ac:dyDescent="0.35">
      <c r="A2045" t="s">
        <v>2164</v>
      </c>
      <c r="B2045" s="2">
        <v>45143.015972222223</v>
      </c>
      <c r="C2045" t="s">
        <v>83</v>
      </c>
      <c r="D2045" t="s">
        <v>86</v>
      </c>
      <c r="E2045" t="s">
        <v>20</v>
      </c>
      <c r="F2045">
        <v>27</v>
      </c>
      <c r="G2045" t="s">
        <v>38</v>
      </c>
      <c r="H2045" t="s">
        <v>34</v>
      </c>
      <c r="I2045" t="b">
        <v>1</v>
      </c>
      <c r="K2045">
        <v>17</v>
      </c>
    </row>
    <row r="2046" spans="1:11" x14ac:dyDescent="0.35">
      <c r="A2046" t="s">
        <v>2165</v>
      </c>
      <c r="B2046" s="2">
        <v>45143.102777777778</v>
      </c>
      <c r="C2046" t="s">
        <v>108</v>
      </c>
      <c r="D2046" t="s">
        <v>203</v>
      </c>
      <c r="E2046" t="s">
        <v>20</v>
      </c>
      <c r="F2046">
        <v>2</v>
      </c>
      <c r="G2046" t="s">
        <v>21</v>
      </c>
      <c r="H2046" t="s">
        <v>16</v>
      </c>
      <c r="I2046" t="b">
        <v>1</v>
      </c>
      <c r="K2046">
        <v>47</v>
      </c>
    </row>
    <row r="2047" spans="1:11" x14ac:dyDescent="0.35">
      <c r="A2047" t="s">
        <v>2166</v>
      </c>
      <c r="B2047" s="2">
        <v>45143.111805555563</v>
      </c>
      <c r="C2047" t="s">
        <v>73</v>
      </c>
      <c r="D2047" t="s">
        <v>40</v>
      </c>
      <c r="E2047" t="s">
        <v>33</v>
      </c>
      <c r="F2047">
        <v>22</v>
      </c>
      <c r="G2047" t="s">
        <v>25</v>
      </c>
      <c r="H2047" t="s">
        <v>16</v>
      </c>
      <c r="I2047" t="b">
        <v>1</v>
      </c>
      <c r="J2047">
        <v>7</v>
      </c>
      <c r="K2047">
        <v>35</v>
      </c>
    </row>
    <row r="2048" spans="1:11" x14ac:dyDescent="0.35">
      <c r="A2048" t="s">
        <v>2167</v>
      </c>
      <c r="B2048" s="2">
        <v>45143.193055555559</v>
      </c>
      <c r="C2048" t="s">
        <v>55</v>
      </c>
      <c r="D2048" t="s">
        <v>148</v>
      </c>
      <c r="E2048" t="s">
        <v>33</v>
      </c>
      <c r="F2048">
        <v>64</v>
      </c>
      <c r="G2048" t="s">
        <v>21</v>
      </c>
      <c r="H2048" t="s">
        <v>16</v>
      </c>
      <c r="I2048" t="b">
        <v>0</v>
      </c>
      <c r="K2048">
        <v>19</v>
      </c>
    </row>
    <row r="2049" spans="1:11" x14ac:dyDescent="0.35">
      <c r="A2049" t="s">
        <v>2168</v>
      </c>
      <c r="B2049" s="2">
        <v>45143.202777777777</v>
      </c>
      <c r="C2049" t="s">
        <v>83</v>
      </c>
      <c r="D2049" t="s">
        <v>37</v>
      </c>
      <c r="E2049" t="s">
        <v>20</v>
      </c>
      <c r="F2049">
        <v>9</v>
      </c>
      <c r="G2049" t="s">
        <v>15</v>
      </c>
      <c r="H2049" t="s">
        <v>29</v>
      </c>
      <c r="I2049" t="b">
        <v>0</v>
      </c>
      <c r="K2049">
        <v>32</v>
      </c>
    </row>
    <row r="2050" spans="1:11" x14ac:dyDescent="0.35">
      <c r="A2050" t="s">
        <v>2169</v>
      </c>
      <c r="B2050" s="2">
        <v>45143.252083333333</v>
      </c>
      <c r="C2050" t="s">
        <v>83</v>
      </c>
      <c r="D2050" t="s">
        <v>144</v>
      </c>
      <c r="E2050" t="s">
        <v>20</v>
      </c>
      <c r="F2050">
        <v>44</v>
      </c>
      <c r="G2050" t="s">
        <v>89</v>
      </c>
      <c r="H2050" t="s">
        <v>151</v>
      </c>
      <c r="I2050" t="b">
        <v>1</v>
      </c>
      <c r="J2050">
        <v>7</v>
      </c>
      <c r="K2050">
        <v>32</v>
      </c>
    </row>
    <row r="2051" spans="1:11" x14ac:dyDescent="0.35">
      <c r="A2051" t="s">
        <v>2170</v>
      </c>
      <c r="B2051" s="2">
        <v>45143.257638888892</v>
      </c>
      <c r="C2051" t="s">
        <v>31</v>
      </c>
      <c r="D2051" t="s">
        <v>259</v>
      </c>
      <c r="E2051" t="s">
        <v>20</v>
      </c>
      <c r="F2051">
        <v>25</v>
      </c>
      <c r="G2051" t="s">
        <v>25</v>
      </c>
      <c r="H2051" t="s">
        <v>149</v>
      </c>
      <c r="I2051" t="b">
        <v>1</v>
      </c>
      <c r="K2051">
        <v>22</v>
      </c>
    </row>
    <row r="2052" spans="1:11" x14ac:dyDescent="0.35">
      <c r="A2052" t="s">
        <v>2171</v>
      </c>
      <c r="B2052" s="2">
        <v>45143.267361111109</v>
      </c>
      <c r="C2052" t="s">
        <v>76</v>
      </c>
      <c r="D2052" t="s">
        <v>37</v>
      </c>
      <c r="E2052" t="s">
        <v>14</v>
      </c>
      <c r="F2052">
        <v>3</v>
      </c>
      <c r="G2052" t="s">
        <v>61</v>
      </c>
      <c r="H2052" t="s">
        <v>16</v>
      </c>
      <c r="I2052" t="b">
        <v>0</v>
      </c>
      <c r="K2052">
        <v>53</v>
      </c>
    </row>
    <row r="2053" spans="1:11" x14ac:dyDescent="0.35">
      <c r="A2053" t="s">
        <v>2172</v>
      </c>
      <c r="B2053" s="2">
        <v>45143.30972222222</v>
      </c>
      <c r="C2053" t="s">
        <v>27</v>
      </c>
      <c r="D2053" t="s">
        <v>37</v>
      </c>
      <c r="E2053" t="s">
        <v>43</v>
      </c>
      <c r="F2053">
        <v>26</v>
      </c>
      <c r="G2053" t="s">
        <v>21</v>
      </c>
      <c r="H2053" t="s">
        <v>16</v>
      </c>
      <c r="I2053" t="b">
        <v>1</v>
      </c>
      <c r="J2053">
        <v>6</v>
      </c>
      <c r="K2053">
        <v>21</v>
      </c>
    </row>
    <row r="2054" spans="1:11" x14ac:dyDescent="0.35">
      <c r="A2054" t="s">
        <v>2173</v>
      </c>
      <c r="B2054" s="2">
        <v>45143.340277777781</v>
      </c>
      <c r="C2054" t="s">
        <v>76</v>
      </c>
      <c r="D2054" t="s">
        <v>206</v>
      </c>
      <c r="E2054" t="s">
        <v>20</v>
      </c>
      <c r="F2054">
        <v>54</v>
      </c>
      <c r="G2054" t="s">
        <v>61</v>
      </c>
      <c r="H2054" t="s">
        <v>29</v>
      </c>
      <c r="I2054" t="b">
        <v>0</v>
      </c>
      <c r="K2054">
        <v>35</v>
      </c>
    </row>
    <row r="2055" spans="1:11" x14ac:dyDescent="0.35">
      <c r="A2055" t="s">
        <v>2174</v>
      </c>
      <c r="B2055" s="2">
        <v>45143.352777777778</v>
      </c>
      <c r="C2055" t="s">
        <v>83</v>
      </c>
      <c r="D2055" t="s">
        <v>28</v>
      </c>
      <c r="E2055" t="s">
        <v>43</v>
      </c>
      <c r="F2055">
        <v>53</v>
      </c>
      <c r="G2055" t="s">
        <v>15</v>
      </c>
      <c r="H2055" t="s">
        <v>34</v>
      </c>
      <c r="I2055" t="b">
        <v>0</v>
      </c>
      <c r="K2055">
        <v>22</v>
      </c>
    </row>
    <row r="2056" spans="1:11" x14ac:dyDescent="0.35">
      <c r="A2056" t="s">
        <v>2175</v>
      </c>
      <c r="B2056" s="2">
        <v>45143.617361111108</v>
      </c>
      <c r="C2056" t="s">
        <v>296</v>
      </c>
      <c r="D2056" t="s">
        <v>219</v>
      </c>
      <c r="E2056" t="s">
        <v>14</v>
      </c>
      <c r="F2056">
        <v>31</v>
      </c>
      <c r="G2056" t="s">
        <v>15</v>
      </c>
      <c r="H2056" t="s">
        <v>16</v>
      </c>
      <c r="I2056" t="b">
        <v>1</v>
      </c>
      <c r="K2056">
        <v>43</v>
      </c>
    </row>
    <row r="2057" spans="1:11" x14ac:dyDescent="0.35">
      <c r="A2057" t="s">
        <v>2176</v>
      </c>
      <c r="B2057" s="2">
        <v>45143.751388888893</v>
      </c>
      <c r="C2057" t="s">
        <v>122</v>
      </c>
      <c r="D2057" t="s">
        <v>188</v>
      </c>
      <c r="E2057" t="s">
        <v>33</v>
      </c>
      <c r="F2057">
        <v>49</v>
      </c>
      <c r="G2057" t="s">
        <v>15</v>
      </c>
      <c r="H2057" t="s">
        <v>34</v>
      </c>
      <c r="I2057" t="b">
        <v>0</v>
      </c>
      <c r="J2057">
        <v>7</v>
      </c>
      <c r="K2057">
        <v>38</v>
      </c>
    </row>
    <row r="2058" spans="1:11" x14ac:dyDescent="0.35">
      <c r="A2058" t="s">
        <v>2177</v>
      </c>
      <c r="B2058" s="2">
        <v>45143.752083333333</v>
      </c>
      <c r="C2058" t="s">
        <v>27</v>
      </c>
      <c r="D2058" t="s">
        <v>188</v>
      </c>
      <c r="E2058" t="s">
        <v>43</v>
      </c>
      <c r="F2058">
        <v>15</v>
      </c>
      <c r="G2058" t="s">
        <v>25</v>
      </c>
      <c r="H2058" t="s">
        <v>151</v>
      </c>
      <c r="I2058" t="b">
        <v>1</v>
      </c>
      <c r="K2058">
        <v>29</v>
      </c>
    </row>
    <row r="2059" spans="1:11" x14ac:dyDescent="0.35">
      <c r="A2059" t="s">
        <v>2178</v>
      </c>
      <c r="B2059" s="2">
        <v>45143.815972222219</v>
      </c>
      <c r="C2059" t="s">
        <v>129</v>
      </c>
      <c r="D2059" t="s">
        <v>97</v>
      </c>
      <c r="E2059" t="s">
        <v>20</v>
      </c>
      <c r="F2059">
        <v>53</v>
      </c>
      <c r="G2059" t="s">
        <v>25</v>
      </c>
      <c r="H2059" t="s">
        <v>16</v>
      </c>
      <c r="I2059" t="b">
        <v>1</v>
      </c>
      <c r="J2059">
        <v>1</v>
      </c>
      <c r="K2059">
        <v>32</v>
      </c>
    </row>
    <row r="2060" spans="1:11" x14ac:dyDescent="0.35">
      <c r="A2060" t="s">
        <v>2179</v>
      </c>
      <c r="B2060" s="2">
        <v>45143.85</v>
      </c>
      <c r="C2060" t="s">
        <v>129</v>
      </c>
      <c r="D2060" t="s">
        <v>101</v>
      </c>
      <c r="E2060" t="s">
        <v>20</v>
      </c>
      <c r="F2060">
        <v>76</v>
      </c>
      <c r="G2060" t="s">
        <v>61</v>
      </c>
      <c r="H2060" t="s">
        <v>16</v>
      </c>
      <c r="I2060" t="b">
        <v>0</v>
      </c>
      <c r="K2060">
        <v>21</v>
      </c>
    </row>
    <row r="2061" spans="1:11" x14ac:dyDescent="0.35">
      <c r="A2061" t="s">
        <v>2180</v>
      </c>
      <c r="B2061" s="2">
        <v>45143.900694444441</v>
      </c>
      <c r="C2061" t="s">
        <v>83</v>
      </c>
      <c r="D2061" t="s">
        <v>112</v>
      </c>
      <c r="E2061" t="s">
        <v>20</v>
      </c>
      <c r="F2061">
        <v>58</v>
      </c>
      <c r="G2061" t="s">
        <v>89</v>
      </c>
      <c r="H2061" t="s">
        <v>151</v>
      </c>
      <c r="I2061" t="b">
        <v>1</v>
      </c>
      <c r="J2061">
        <v>5</v>
      </c>
      <c r="K2061">
        <v>28</v>
      </c>
    </row>
    <row r="2062" spans="1:11" x14ac:dyDescent="0.35">
      <c r="A2062" t="s">
        <v>2181</v>
      </c>
      <c r="B2062" s="2">
        <v>45143.915277777778</v>
      </c>
      <c r="C2062" t="s">
        <v>108</v>
      </c>
      <c r="D2062" t="s">
        <v>32</v>
      </c>
      <c r="E2062" t="s">
        <v>33</v>
      </c>
      <c r="F2062">
        <v>64</v>
      </c>
      <c r="G2062" t="s">
        <v>25</v>
      </c>
      <c r="H2062" t="s">
        <v>16</v>
      </c>
      <c r="I2062" t="b">
        <v>0</v>
      </c>
      <c r="J2062">
        <v>5</v>
      </c>
      <c r="K2062">
        <v>13</v>
      </c>
    </row>
    <row r="2063" spans="1:11" x14ac:dyDescent="0.35">
      <c r="A2063" t="s">
        <v>2182</v>
      </c>
      <c r="B2063" s="2">
        <v>45143.962500000001</v>
      </c>
      <c r="C2063" t="s">
        <v>122</v>
      </c>
      <c r="D2063" t="s">
        <v>144</v>
      </c>
      <c r="E2063" t="s">
        <v>33</v>
      </c>
      <c r="F2063">
        <v>6</v>
      </c>
      <c r="G2063" t="s">
        <v>61</v>
      </c>
      <c r="H2063" t="s">
        <v>16</v>
      </c>
      <c r="I2063" t="b">
        <v>0</v>
      </c>
      <c r="K2063">
        <v>30</v>
      </c>
    </row>
    <row r="2064" spans="1:11" x14ac:dyDescent="0.35">
      <c r="A2064" t="s">
        <v>2183</v>
      </c>
      <c r="B2064" s="2">
        <v>45144.288888888892</v>
      </c>
      <c r="C2064" t="s">
        <v>20</v>
      </c>
      <c r="D2064" t="s">
        <v>290</v>
      </c>
      <c r="E2064" t="s">
        <v>43</v>
      </c>
      <c r="F2064">
        <v>34</v>
      </c>
      <c r="G2064" t="s">
        <v>53</v>
      </c>
      <c r="H2064" t="s">
        <v>34</v>
      </c>
      <c r="I2064" t="b">
        <v>1</v>
      </c>
      <c r="K2064">
        <v>21</v>
      </c>
    </row>
    <row r="2065" spans="1:11" x14ac:dyDescent="0.35">
      <c r="A2065" t="s">
        <v>2184</v>
      </c>
      <c r="B2065" s="2">
        <v>45144.362500000003</v>
      </c>
      <c r="C2065" t="s">
        <v>31</v>
      </c>
      <c r="D2065" t="s">
        <v>144</v>
      </c>
      <c r="E2065" t="s">
        <v>43</v>
      </c>
      <c r="F2065">
        <v>9</v>
      </c>
      <c r="G2065" t="s">
        <v>25</v>
      </c>
      <c r="H2065" t="s">
        <v>34</v>
      </c>
      <c r="I2065" t="b">
        <v>1</v>
      </c>
      <c r="K2065">
        <v>56</v>
      </c>
    </row>
    <row r="2066" spans="1:11" x14ac:dyDescent="0.35">
      <c r="A2066" t="s">
        <v>2185</v>
      </c>
      <c r="B2066" s="2">
        <v>45144.363888888889</v>
      </c>
      <c r="C2066" t="s">
        <v>296</v>
      </c>
      <c r="D2066" t="s">
        <v>126</v>
      </c>
      <c r="E2066" t="s">
        <v>20</v>
      </c>
      <c r="F2066">
        <v>58</v>
      </c>
      <c r="G2066" t="s">
        <v>25</v>
      </c>
      <c r="H2066" t="s">
        <v>151</v>
      </c>
      <c r="I2066" t="b">
        <v>0</v>
      </c>
      <c r="K2066">
        <v>35</v>
      </c>
    </row>
    <row r="2067" spans="1:11" x14ac:dyDescent="0.35">
      <c r="A2067" t="s">
        <v>2186</v>
      </c>
      <c r="B2067" s="2">
        <v>45144.436805555553</v>
      </c>
      <c r="C2067" t="s">
        <v>23</v>
      </c>
      <c r="D2067" t="s">
        <v>74</v>
      </c>
      <c r="E2067" t="s">
        <v>20</v>
      </c>
      <c r="F2067">
        <v>62</v>
      </c>
      <c r="G2067" t="s">
        <v>21</v>
      </c>
      <c r="H2067" t="s">
        <v>16</v>
      </c>
      <c r="I2067" t="b">
        <v>1</v>
      </c>
      <c r="K2067">
        <v>30</v>
      </c>
    </row>
    <row r="2068" spans="1:11" x14ac:dyDescent="0.35">
      <c r="A2068" t="s">
        <v>2187</v>
      </c>
      <c r="B2068" s="2">
        <v>45144.455555555563</v>
      </c>
      <c r="C2068" t="s">
        <v>76</v>
      </c>
      <c r="D2068" t="s">
        <v>139</v>
      </c>
      <c r="E2068" t="s">
        <v>20</v>
      </c>
      <c r="F2068">
        <v>22</v>
      </c>
      <c r="G2068" t="s">
        <v>89</v>
      </c>
      <c r="H2068" t="s">
        <v>68</v>
      </c>
      <c r="I2068" t="b">
        <v>0</v>
      </c>
      <c r="K2068">
        <v>22</v>
      </c>
    </row>
    <row r="2069" spans="1:11" x14ac:dyDescent="0.35">
      <c r="A2069" t="s">
        <v>2188</v>
      </c>
      <c r="B2069" s="2">
        <v>45144.467361111107</v>
      </c>
      <c r="C2069" t="s">
        <v>57</v>
      </c>
      <c r="D2069" t="s">
        <v>93</v>
      </c>
      <c r="E2069" t="s">
        <v>43</v>
      </c>
      <c r="F2069">
        <v>48</v>
      </c>
      <c r="G2069" t="s">
        <v>15</v>
      </c>
      <c r="H2069" t="s">
        <v>16</v>
      </c>
      <c r="I2069" t="b">
        <v>0</v>
      </c>
      <c r="K2069">
        <v>47</v>
      </c>
    </row>
    <row r="2070" spans="1:11" x14ac:dyDescent="0.35">
      <c r="A2070" t="s">
        <v>2189</v>
      </c>
      <c r="B2070" s="2">
        <v>45144.501388888893</v>
      </c>
      <c r="C2070" t="s">
        <v>45</v>
      </c>
      <c r="D2070" t="s">
        <v>52</v>
      </c>
      <c r="E2070" t="s">
        <v>20</v>
      </c>
      <c r="F2070">
        <v>27</v>
      </c>
      <c r="G2070" t="s">
        <v>15</v>
      </c>
      <c r="H2070" t="s">
        <v>16</v>
      </c>
      <c r="I2070" t="b">
        <v>0</v>
      </c>
      <c r="K2070">
        <v>30</v>
      </c>
    </row>
    <row r="2071" spans="1:11" x14ac:dyDescent="0.35">
      <c r="A2071" t="s">
        <v>2190</v>
      </c>
      <c r="B2071" s="2">
        <v>45144.583333333343</v>
      </c>
      <c r="C2071" t="s">
        <v>184</v>
      </c>
      <c r="D2071" t="s">
        <v>259</v>
      </c>
      <c r="E2071" t="s">
        <v>43</v>
      </c>
      <c r="F2071">
        <v>76</v>
      </c>
      <c r="G2071" t="s">
        <v>53</v>
      </c>
      <c r="H2071" t="s">
        <v>16</v>
      </c>
      <c r="I2071" t="b">
        <v>0</v>
      </c>
      <c r="K2071">
        <v>60</v>
      </c>
    </row>
    <row r="2072" spans="1:11" x14ac:dyDescent="0.35">
      <c r="A2072" t="s">
        <v>2191</v>
      </c>
      <c r="B2072" s="2">
        <v>45144.6</v>
      </c>
      <c r="C2072" t="s">
        <v>83</v>
      </c>
      <c r="D2072" t="s">
        <v>144</v>
      </c>
      <c r="E2072" t="s">
        <v>20</v>
      </c>
      <c r="F2072">
        <v>47</v>
      </c>
      <c r="G2072" t="s">
        <v>89</v>
      </c>
      <c r="H2072" t="s">
        <v>16</v>
      </c>
      <c r="I2072" t="b">
        <v>0</v>
      </c>
      <c r="J2072">
        <v>7</v>
      </c>
      <c r="K2072">
        <v>20</v>
      </c>
    </row>
    <row r="2073" spans="1:11" x14ac:dyDescent="0.35">
      <c r="A2073" t="s">
        <v>2192</v>
      </c>
      <c r="B2073" s="2">
        <v>45144.621527777781</v>
      </c>
      <c r="C2073" t="s">
        <v>70</v>
      </c>
      <c r="D2073" t="s">
        <v>123</v>
      </c>
      <c r="E2073" t="s">
        <v>20</v>
      </c>
      <c r="F2073">
        <v>68</v>
      </c>
      <c r="G2073" t="s">
        <v>15</v>
      </c>
      <c r="H2073" t="s">
        <v>16</v>
      </c>
      <c r="I2073" t="b">
        <v>0</v>
      </c>
      <c r="K2073">
        <v>60</v>
      </c>
    </row>
    <row r="2074" spans="1:11" x14ac:dyDescent="0.35">
      <c r="A2074" t="s">
        <v>2193</v>
      </c>
      <c r="B2074" s="2">
        <v>45144.742361111108</v>
      </c>
      <c r="C2074" t="s">
        <v>129</v>
      </c>
      <c r="D2074" t="s">
        <v>93</v>
      </c>
      <c r="E2074" t="s">
        <v>33</v>
      </c>
      <c r="F2074">
        <v>25</v>
      </c>
      <c r="G2074" t="s">
        <v>15</v>
      </c>
      <c r="H2074" t="s">
        <v>68</v>
      </c>
      <c r="I2074" t="b">
        <v>0</v>
      </c>
      <c r="K2074">
        <v>14</v>
      </c>
    </row>
    <row r="2075" spans="1:11" x14ac:dyDescent="0.35">
      <c r="A2075" t="s">
        <v>2194</v>
      </c>
      <c r="B2075" s="2">
        <v>45144.790972222218</v>
      </c>
      <c r="C2075" t="s">
        <v>184</v>
      </c>
      <c r="D2075" t="s">
        <v>13</v>
      </c>
      <c r="E2075" t="s">
        <v>14</v>
      </c>
      <c r="F2075">
        <v>66</v>
      </c>
      <c r="G2075" t="s">
        <v>25</v>
      </c>
      <c r="H2075" t="s">
        <v>16</v>
      </c>
      <c r="I2075" t="b">
        <v>1</v>
      </c>
      <c r="K2075">
        <v>40</v>
      </c>
    </row>
    <row r="2076" spans="1:11" x14ac:dyDescent="0.35">
      <c r="A2076" t="s">
        <v>2195</v>
      </c>
      <c r="B2076" s="2">
        <v>45144.800694444442</v>
      </c>
      <c r="C2076" t="s">
        <v>70</v>
      </c>
      <c r="D2076" t="s">
        <v>139</v>
      </c>
      <c r="E2076" t="s">
        <v>20</v>
      </c>
      <c r="F2076">
        <v>44</v>
      </c>
      <c r="G2076" t="s">
        <v>25</v>
      </c>
      <c r="H2076" t="s">
        <v>29</v>
      </c>
      <c r="I2076" t="b">
        <v>0</v>
      </c>
      <c r="J2076">
        <v>9</v>
      </c>
      <c r="K2076">
        <v>16</v>
      </c>
    </row>
    <row r="2077" spans="1:11" x14ac:dyDescent="0.35">
      <c r="A2077" t="s">
        <v>2196</v>
      </c>
      <c r="B2077" s="2">
        <v>45144.896527777782</v>
      </c>
      <c r="C2077" t="s">
        <v>106</v>
      </c>
      <c r="D2077" t="s">
        <v>112</v>
      </c>
      <c r="E2077" t="s">
        <v>33</v>
      </c>
      <c r="F2077">
        <v>47</v>
      </c>
      <c r="G2077" t="s">
        <v>38</v>
      </c>
      <c r="H2077" t="s">
        <v>151</v>
      </c>
      <c r="I2077" t="b">
        <v>0</v>
      </c>
      <c r="K2077">
        <v>40</v>
      </c>
    </row>
    <row r="2078" spans="1:11" x14ac:dyDescent="0.35">
      <c r="A2078" t="s">
        <v>2197</v>
      </c>
      <c r="B2078" s="2">
        <v>45144.904861111107</v>
      </c>
      <c r="C2078" t="s">
        <v>20</v>
      </c>
      <c r="D2078" t="s">
        <v>275</v>
      </c>
      <c r="E2078" t="s">
        <v>14</v>
      </c>
      <c r="F2078">
        <v>30</v>
      </c>
      <c r="G2078" t="s">
        <v>15</v>
      </c>
      <c r="H2078" t="s">
        <v>16</v>
      </c>
      <c r="I2078" t="b">
        <v>0</v>
      </c>
      <c r="K2078">
        <v>26</v>
      </c>
    </row>
    <row r="2079" spans="1:11" x14ac:dyDescent="0.35">
      <c r="A2079" t="s">
        <v>2198</v>
      </c>
      <c r="B2079" s="2">
        <v>45145.020833333343</v>
      </c>
      <c r="C2079" t="s">
        <v>78</v>
      </c>
      <c r="D2079" t="s">
        <v>263</v>
      </c>
      <c r="E2079" t="s">
        <v>33</v>
      </c>
      <c r="F2079">
        <v>71</v>
      </c>
      <c r="G2079" t="s">
        <v>25</v>
      </c>
      <c r="H2079" t="s">
        <v>118</v>
      </c>
      <c r="I2079" t="b">
        <v>0</v>
      </c>
      <c r="K2079">
        <v>19</v>
      </c>
    </row>
    <row r="2080" spans="1:11" x14ac:dyDescent="0.35">
      <c r="A2080" t="s">
        <v>2199</v>
      </c>
      <c r="B2080" s="2">
        <v>45145.07708333333</v>
      </c>
      <c r="C2080" t="s">
        <v>33</v>
      </c>
      <c r="D2080" t="s">
        <v>174</v>
      </c>
      <c r="E2080" t="s">
        <v>43</v>
      </c>
      <c r="F2080">
        <v>15</v>
      </c>
      <c r="G2080" t="s">
        <v>15</v>
      </c>
      <c r="H2080" t="s">
        <v>16</v>
      </c>
      <c r="I2080" t="b">
        <v>1</v>
      </c>
      <c r="K2080">
        <v>36</v>
      </c>
    </row>
    <row r="2081" spans="1:11" x14ac:dyDescent="0.35">
      <c r="A2081" t="s">
        <v>2200</v>
      </c>
      <c r="B2081" s="2">
        <v>45145.173611111109</v>
      </c>
      <c r="C2081" t="s">
        <v>122</v>
      </c>
      <c r="D2081" t="s">
        <v>95</v>
      </c>
      <c r="E2081" t="s">
        <v>20</v>
      </c>
      <c r="F2081">
        <v>22</v>
      </c>
      <c r="G2081" t="s">
        <v>89</v>
      </c>
      <c r="H2081" t="s">
        <v>16</v>
      </c>
      <c r="I2081" t="b">
        <v>0</v>
      </c>
      <c r="K2081">
        <v>12</v>
      </c>
    </row>
    <row r="2082" spans="1:11" x14ac:dyDescent="0.35">
      <c r="A2082" t="s">
        <v>2201</v>
      </c>
      <c r="B2082" s="2">
        <v>45145.237500000003</v>
      </c>
      <c r="C2082" t="s">
        <v>78</v>
      </c>
      <c r="D2082" t="s">
        <v>93</v>
      </c>
      <c r="E2082" t="s">
        <v>20</v>
      </c>
      <c r="F2082">
        <v>62</v>
      </c>
      <c r="G2082" t="s">
        <v>89</v>
      </c>
      <c r="H2082" t="s">
        <v>16</v>
      </c>
      <c r="I2082" t="b">
        <v>1</v>
      </c>
      <c r="J2082">
        <v>4</v>
      </c>
      <c r="K2082">
        <v>16</v>
      </c>
    </row>
    <row r="2083" spans="1:11" x14ac:dyDescent="0.35">
      <c r="A2083" t="s">
        <v>2202</v>
      </c>
      <c r="B2083" s="2">
        <v>45145.28125</v>
      </c>
      <c r="C2083" t="s">
        <v>184</v>
      </c>
      <c r="D2083" t="s">
        <v>134</v>
      </c>
      <c r="E2083" t="s">
        <v>33</v>
      </c>
      <c r="F2083">
        <v>49</v>
      </c>
      <c r="G2083" t="s">
        <v>21</v>
      </c>
      <c r="H2083" t="s">
        <v>29</v>
      </c>
      <c r="I2083" t="b">
        <v>1</v>
      </c>
      <c r="K2083">
        <v>31</v>
      </c>
    </row>
    <row r="2084" spans="1:11" x14ac:dyDescent="0.35">
      <c r="A2084" t="s">
        <v>2203</v>
      </c>
      <c r="B2084" s="2">
        <v>45145.480555555558</v>
      </c>
      <c r="C2084" t="s">
        <v>70</v>
      </c>
      <c r="D2084" t="s">
        <v>153</v>
      </c>
      <c r="E2084" t="s">
        <v>43</v>
      </c>
      <c r="F2084">
        <v>45</v>
      </c>
      <c r="G2084" t="s">
        <v>15</v>
      </c>
      <c r="H2084" t="s">
        <v>16</v>
      </c>
      <c r="I2084" t="b">
        <v>0</v>
      </c>
      <c r="J2084">
        <v>3</v>
      </c>
      <c r="K2084">
        <v>30</v>
      </c>
    </row>
    <row r="2085" spans="1:11" x14ac:dyDescent="0.35">
      <c r="A2085" t="s">
        <v>2204</v>
      </c>
      <c r="B2085" s="2">
        <v>45145.618055555547</v>
      </c>
      <c r="C2085" t="s">
        <v>83</v>
      </c>
      <c r="D2085" t="s">
        <v>84</v>
      </c>
      <c r="E2085" t="s">
        <v>20</v>
      </c>
      <c r="F2085">
        <v>75</v>
      </c>
      <c r="G2085" t="s">
        <v>15</v>
      </c>
      <c r="H2085" t="s">
        <v>16</v>
      </c>
      <c r="I2085" t="b">
        <v>1</v>
      </c>
      <c r="K2085">
        <v>44</v>
      </c>
    </row>
    <row r="2086" spans="1:11" x14ac:dyDescent="0.35">
      <c r="A2086" t="s">
        <v>2205</v>
      </c>
      <c r="B2086" s="2">
        <v>45145.704861111109</v>
      </c>
      <c r="C2086" t="s">
        <v>45</v>
      </c>
      <c r="D2086" t="s">
        <v>412</v>
      </c>
      <c r="E2086" t="s">
        <v>14</v>
      </c>
      <c r="F2086">
        <v>59</v>
      </c>
      <c r="G2086" t="s">
        <v>21</v>
      </c>
      <c r="H2086" t="s">
        <v>16</v>
      </c>
      <c r="I2086" t="b">
        <v>1</v>
      </c>
      <c r="J2086">
        <v>2</v>
      </c>
      <c r="K2086">
        <v>40</v>
      </c>
    </row>
    <row r="2087" spans="1:11" x14ac:dyDescent="0.35">
      <c r="A2087" t="s">
        <v>2206</v>
      </c>
      <c r="B2087" s="2">
        <v>45145.797222222223</v>
      </c>
      <c r="C2087" t="s">
        <v>296</v>
      </c>
      <c r="D2087" t="s">
        <v>115</v>
      </c>
      <c r="E2087" t="s">
        <v>43</v>
      </c>
      <c r="F2087">
        <v>61</v>
      </c>
      <c r="G2087" t="s">
        <v>25</v>
      </c>
      <c r="H2087" t="s">
        <v>16</v>
      </c>
      <c r="I2087" t="b">
        <v>0</v>
      </c>
      <c r="K2087">
        <v>37</v>
      </c>
    </row>
    <row r="2088" spans="1:11" x14ac:dyDescent="0.35">
      <c r="A2088" t="s">
        <v>2207</v>
      </c>
      <c r="B2088" s="2">
        <v>45145.82916666667</v>
      </c>
      <c r="C2088" t="s">
        <v>106</v>
      </c>
      <c r="D2088" t="s">
        <v>229</v>
      </c>
      <c r="E2088" t="s">
        <v>43</v>
      </c>
      <c r="F2088">
        <v>76</v>
      </c>
      <c r="G2088" t="s">
        <v>89</v>
      </c>
      <c r="H2088" t="s">
        <v>68</v>
      </c>
      <c r="I2088" t="b">
        <v>0</v>
      </c>
      <c r="J2088">
        <v>9</v>
      </c>
      <c r="K2088">
        <v>60</v>
      </c>
    </row>
    <row r="2089" spans="1:11" x14ac:dyDescent="0.35">
      <c r="A2089" t="s">
        <v>2208</v>
      </c>
      <c r="B2089" s="2">
        <v>45145.844444444447</v>
      </c>
      <c r="C2089" t="s">
        <v>76</v>
      </c>
      <c r="D2089" t="s">
        <v>206</v>
      </c>
      <c r="E2089" t="s">
        <v>14</v>
      </c>
      <c r="F2089">
        <v>62</v>
      </c>
      <c r="G2089" t="s">
        <v>38</v>
      </c>
      <c r="H2089" t="s">
        <v>16</v>
      </c>
      <c r="I2089" t="b">
        <v>0</v>
      </c>
      <c r="K2089">
        <v>27</v>
      </c>
    </row>
    <row r="2090" spans="1:11" x14ac:dyDescent="0.35">
      <c r="A2090" t="s">
        <v>2209</v>
      </c>
      <c r="B2090" s="2">
        <v>45145.947222222218</v>
      </c>
      <c r="C2090" t="s">
        <v>20</v>
      </c>
      <c r="D2090" t="s">
        <v>79</v>
      </c>
      <c r="E2090" t="s">
        <v>43</v>
      </c>
      <c r="F2090">
        <v>23</v>
      </c>
      <c r="G2090" t="s">
        <v>89</v>
      </c>
      <c r="H2090" t="s">
        <v>68</v>
      </c>
      <c r="I2090" t="b">
        <v>1</v>
      </c>
      <c r="K2090">
        <v>30</v>
      </c>
    </row>
    <row r="2091" spans="1:11" x14ac:dyDescent="0.35">
      <c r="A2091" t="s">
        <v>2210</v>
      </c>
      <c r="B2091" s="2">
        <v>45146.015972222223</v>
      </c>
      <c r="C2091" t="s">
        <v>57</v>
      </c>
      <c r="D2091" t="s">
        <v>242</v>
      </c>
      <c r="E2091" t="s">
        <v>20</v>
      </c>
      <c r="F2091">
        <v>71</v>
      </c>
      <c r="G2091" t="s">
        <v>38</v>
      </c>
      <c r="H2091" t="s">
        <v>149</v>
      </c>
      <c r="I2091" t="b">
        <v>1</v>
      </c>
      <c r="K2091">
        <v>21</v>
      </c>
    </row>
    <row r="2092" spans="1:11" x14ac:dyDescent="0.35">
      <c r="A2092" t="s">
        <v>2211</v>
      </c>
      <c r="B2092" s="2">
        <v>45146.025694444441</v>
      </c>
      <c r="C2092" t="s">
        <v>108</v>
      </c>
      <c r="D2092" t="s">
        <v>93</v>
      </c>
      <c r="E2092" t="s">
        <v>14</v>
      </c>
      <c r="F2092">
        <v>43</v>
      </c>
      <c r="G2092" t="s">
        <v>89</v>
      </c>
      <c r="H2092" t="s">
        <v>29</v>
      </c>
      <c r="I2092" t="b">
        <v>0</v>
      </c>
      <c r="K2092">
        <v>14</v>
      </c>
    </row>
    <row r="2093" spans="1:11" x14ac:dyDescent="0.35">
      <c r="A2093" t="s">
        <v>2212</v>
      </c>
      <c r="B2093" s="2">
        <v>45146.12777777778</v>
      </c>
      <c r="C2093" t="s">
        <v>31</v>
      </c>
      <c r="D2093" t="s">
        <v>146</v>
      </c>
      <c r="E2093" t="s">
        <v>43</v>
      </c>
      <c r="F2093">
        <v>69</v>
      </c>
      <c r="G2093" t="s">
        <v>89</v>
      </c>
      <c r="H2093" t="s">
        <v>16</v>
      </c>
      <c r="I2093" t="b">
        <v>1</v>
      </c>
      <c r="K2093">
        <v>57</v>
      </c>
    </row>
    <row r="2094" spans="1:11" x14ac:dyDescent="0.35">
      <c r="A2094" t="s">
        <v>2213</v>
      </c>
      <c r="B2094" s="2">
        <v>45146.13958333333</v>
      </c>
      <c r="C2094" t="s">
        <v>184</v>
      </c>
      <c r="D2094" t="s">
        <v>137</v>
      </c>
      <c r="E2094" t="s">
        <v>14</v>
      </c>
      <c r="F2094">
        <v>46</v>
      </c>
      <c r="G2094" t="s">
        <v>25</v>
      </c>
      <c r="H2094" t="s">
        <v>29</v>
      </c>
      <c r="I2094" t="b">
        <v>1</v>
      </c>
      <c r="J2094">
        <v>6</v>
      </c>
      <c r="K2094">
        <v>35</v>
      </c>
    </row>
    <row r="2095" spans="1:11" x14ac:dyDescent="0.35">
      <c r="A2095" t="s">
        <v>2214</v>
      </c>
      <c r="B2095" s="2">
        <v>45146.25277777778</v>
      </c>
      <c r="C2095" t="s">
        <v>12</v>
      </c>
      <c r="D2095" t="s">
        <v>244</v>
      </c>
      <c r="E2095" t="s">
        <v>33</v>
      </c>
      <c r="F2095">
        <v>79</v>
      </c>
      <c r="G2095" t="s">
        <v>15</v>
      </c>
      <c r="H2095" t="s">
        <v>269</v>
      </c>
      <c r="I2095" t="b">
        <v>0</v>
      </c>
      <c r="K2095">
        <v>13</v>
      </c>
    </row>
    <row r="2096" spans="1:11" x14ac:dyDescent="0.35">
      <c r="A2096" t="s">
        <v>2215</v>
      </c>
      <c r="B2096" s="2">
        <v>45146.304166666669</v>
      </c>
      <c r="C2096" t="s">
        <v>18</v>
      </c>
      <c r="D2096" t="s">
        <v>95</v>
      </c>
      <c r="E2096" t="s">
        <v>20</v>
      </c>
      <c r="F2096">
        <v>47</v>
      </c>
      <c r="G2096" t="s">
        <v>21</v>
      </c>
      <c r="H2096" t="s">
        <v>151</v>
      </c>
      <c r="I2096" t="b">
        <v>0</v>
      </c>
      <c r="K2096">
        <v>15</v>
      </c>
    </row>
    <row r="2097" spans="1:11" x14ac:dyDescent="0.35">
      <c r="A2097" t="s">
        <v>2216</v>
      </c>
      <c r="B2097" s="2">
        <v>45146.341666666667</v>
      </c>
      <c r="C2097" t="s">
        <v>106</v>
      </c>
      <c r="D2097" t="s">
        <v>139</v>
      </c>
      <c r="E2097" t="s">
        <v>43</v>
      </c>
      <c r="F2097">
        <v>27</v>
      </c>
      <c r="G2097" t="s">
        <v>89</v>
      </c>
      <c r="H2097" t="s">
        <v>34</v>
      </c>
      <c r="I2097" t="b">
        <v>0</v>
      </c>
      <c r="J2097">
        <v>8</v>
      </c>
      <c r="K2097">
        <v>10</v>
      </c>
    </row>
    <row r="2098" spans="1:11" x14ac:dyDescent="0.35">
      <c r="A2098" t="s">
        <v>2217</v>
      </c>
      <c r="B2098" s="2">
        <v>45146.368750000001</v>
      </c>
      <c r="C2098" t="s">
        <v>108</v>
      </c>
      <c r="D2098" t="s">
        <v>159</v>
      </c>
      <c r="E2098" t="s">
        <v>14</v>
      </c>
      <c r="F2098">
        <v>64</v>
      </c>
      <c r="G2098" t="s">
        <v>25</v>
      </c>
      <c r="H2098" t="s">
        <v>16</v>
      </c>
      <c r="I2098" t="b">
        <v>1</v>
      </c>
      <c r="K2098">
        <v>30</v>
      </c>
    </row>
    <row r="2099" spans="1:11" x14ac:dyDescent="0.35">
      <c r="A2099" t="s">
        <v>2218</v>
      </c>
      <c r="B2099" s="2">
        <v>45146.393055555563</v>
      </c>
      <c r="C2099" t="s">
        <v>45</v>
      </c>
      <c r="D2099" t="s">
        <v>137</v>
      </c>
      <c r="E2099" t="s">
        <v>20</v>
      </c>
      <c r="F2099">
        <v>72</v>
      </c>
      <c r="G2099" t="s">
        <v>15</v>
      </c>
      <c r="H2099" t="s">
        <v>16</v>
      </c>
      <c r="I2099" t="b">
        <v>0</v>
      </c>
      <c r="K2099">
        <v>35</v>
      </c>
    </row>
    <row r="2100" spans="1:11" x14ac:dyDescent="0.35">
      <c r="A2100" t="s">
        <v>2219</v>
      </c>
      <c r="B2100" s="2">
        <v>45146.421527777777</v>
      </c>
      <c r="C2100" t="s">
        <v>129</v>
      </c>
      <c r="D2100" t="s">
        <v>186</v>
      </c>
      <c r="E2100" t="s">
        <v>14</v>
      </c>
      <c r="F2100">
        <v>64</v>
      </c>
      <c r="G2100" t="s">
        <v>89</v>
      </c>
      <c r="H2100" t="s">
        <v>16</v>
      </c>
      <c r="I2100" t="b">
        <v>0</v>
      </c>
      <c r="K2100">
        <v>44</v>
      </c>
    </row>
    <row r="2101" spans="1:11" x14ac:dyDescent="0.35">
      <c r="A2101" t="s">
        <v>2220</v>
      </c>
      <c r="B2101" s="2">
        <v>45146.427777777782</v>
      </c>
      <c r="C2101" t="s">
        <v>31</v>
      </c>
      <c r="D2101" t="s">
        <v>32</v>
      </c>
      <c r="E2101" t="s">
        <v>33</v>
      </c>
      <c r="F2101">
        <v>36</v>
      </c>
      <c r="G2101" t="s">
        <v>25</v>
      </c>
      <c r="H2101" t="s">
        <v>34</v>
      </c>
      <c r="I2101" t="b">
        <v>1</v>
      </c>
      <c r="K2101">
        <v>50</v>
      </c>
    </row>
    <row r="2102" spans="1:11" x14ac:dyDescent="0.35">
      <c r="A2102" t="s">
        <v>2221</v>
      </c>
      <c r="B2102" s="2">
        <v>45146.548611111109</v>
      </c>
      <c r="C2102" t="s">
        <v>20</v>
      </c>
      <c r="D2102" t="s">
        <v>74</v>
      </c>
      <c r="E2102" t="s">
        <v>20</v>
      </c>
      <c r="F2102">
        <v>12</v>
      </c>
      <c r="G2102" t="s">
        <v>21</v>
      </c>
      <c r="H2102" t="s">
        <v>151</v>
      </c>
      <c r="I2102" t="b">
        <v>0</v>
      </c>
      <c r="K2102">
        <v>19</v>
      </c>
    </row>
    <row r="2103" spans="1:11" x14ac:dyDescent="0.35">
      <c r="A2103" t="s">
        <v>2222</v>
      </c>
      <c r="B2103" s="2">
        <v>45146.619444444441</v>
      </c>
      <c r="C2103" t="s">
        <v>184</v>
      </c>
      <c r="D2103" t="s">
        <v>186</v>
      </c>
      <c r="E2103" t="s">
        <v>33</v>
      </c>
      <c r="F2103">
        <v>42</v>
      </c>
      <c r="G2103" t="s">
        <v>21</v>
      </c>
      <c r="H2103" t="s">
        <v>151</v>
      </c>
      <c r="I2103" t="b">
        <v>0</v>
      </c>
      <c r="J2103">
        <v>6</v>
      </c>
      <c r="K2103">
        <v>15</v>
      </c>
    </row>
    <row r="2104" spans="1:11" x14ac:dyDescent="0.35">
      <c r="A2104" t="s">
        <v>2223</v>
      </c>
      <c r="B2104" s="2">
        <v>45146.621527777781</v>
      </c>
      <c r="C2104" t="s">
        <v>12</v>
      </c>
      <c r="D2104" t="s">
        <v>60</v>
      </c>
      <c r="E2104" t="s">
        <v>20</v>
      </c>
      <c r="F2104">
        <v>77</v>
      </c>
      <c r="G2104" t="s">
        <v>25</v>
      </c>
      <c r="H2104" t="s">
        <v>16</v>
      </c>
      <c r="I2104" t="b">
        <v>1</v>
      </c>
      <c r="K2104">
        <v>14</v>
      </c>
    </row>
    <row r="2105" spans="1:11" x14ac:dyDescent="0.35">
      <c r="A2105" t="s">
        <v>2224</v>
      </c>
      <c r="B2105" s="2">
        <v>45146.668749999997</v>
      </c>
      <c r="C2105" t="s">
        <v>70</v>
      </c>
      <c r="D2105" t="s">
        <v>219</v>
      </c>
      <c r="E2105" t="s">
        <v>33</v>
      </c>
      <c r="F2105">
        <v>79</v>
      </c>
      <c r="G2105" t="s">
        <v>25</v>
      </c>
      <c r="H2105" t="s">
        <v>68</v>
      </c>
      <c r="I2105" t="b">
        <v>1</v>
      </c>
      <c r="K2105">
        <v>16</v>
      </c>
    </row>
    <row r="2106" spans="1:11" x14ac:dyDescent="0.35">
      <c r="A2106" t="s">
        <v>2225</v>
      </c>
      <c r="B2106" s="2">
        <v>45146.802083333343</v>
      </c>
      <c r="C2106" t="s">
        <v>108</v>
      </c>
      <c r="D2106" t="s">
        <v>84</v>
      </c>
      <c r="E2106" t="s">
        <v>43</v>
      </c>
      <c r="F2106">
        <v>74</v>
      </c>
      <c r="G2106" t="s">
        <v>15</v>
      </c>
      <c r="H2106" t="s">
        <v>149</v>
      </c>
      <c r="I2106" t="b">
        <v>0</v>
      </c>
      <c r="K2106">
        <v>26</v>
      </c>
    </row>
    <row r="2107" spans="1:11" x14ac:dyDescent="0.35">
      <c r="A2107" t="s">
        <v>2226</v>
      </c>
      <c r="B2107" s="2">
        <v>45146.902083333327</v>
      </c>
      <c r="C2107" t="s">
        <v>99</v>
      </c>
      <c r="D2107" t="s">
        <v>148</v>
      </c>
      <c r="E2107" t="s">
        <v>14</v>
      </c>
      <c r="F2107">
        <v>25</v>
      </c>
      <c r="G2107" t="s">
        <v>25</v>
      </c>
      <c r="H2107" t="s">
        <v>29</v>
      </c>
      <c r="I2107" t="b">
        <v>1</v>
      </c>
      <c r="K2107">
        <v>14</v>
      </c>
    </row>
    <row r="2108" spans="1:11" x14ac:dyDescent="0.35">
      <c r="A2108" t="s">
        <v>2227</v>
      </c>
      <c r="B2108" s="2">
        <v>45146.904861111107</v>
      </c>
      <c r="C2108" t="s">
        <v>51</v>
      </c>
      <c r="D2108" t="s">
        <v>206</v>
      </c>
      <c r="E2108" t="s">
        <v>20</v>
      </c>
      <c r="F2108">
        <v>29</v>
      </c>
      <c r="G2108" t="s">
        <v>25</v>
      </c>
      <c r="H2108" t="s">
        <v>34</v>
      </c>
      <c r="I2108" t="b">
        <v>0</v>
      </c>
      <c r="J2108">
        <v>6</v>
      </c>
      <c r="K2108">
        <v>59</v>
      </c>
    </row>
    <row r="2109" spans="1:11" x14ac:dyDescent="0.35">
      <c r="A2109" t="s">
        <v>2228</v>
      </c>
      <c r="B2109" s="2">
        <v>45147.04791666667</v>
      </c>
      <c r="C2109" t="s">
        <v>27</v>
      </c>
      <c r="D2109" t="s">
        <v>161</v>
      </c>
      <c r="E2109" t="s">
        <v>43</v>
      </c>
      <c r="F2109">
        <v>47</v>
      </c>
      <c r="G2109" t="s">
        <v>38</v>
      </c>
      <c r="H2109" t="s">
        <v>16</v>
      </c>
      <c r="I2109" t="b">
        <v>1</v>
      </c>
      <c r="K2109">
        <v>19</v>
      </c>
    </row>
    <row r="2110" spans="1:11" x14ac:dyDescent="0.35">
      <c r="A2110" t="s">
        <v>2229</v>
      </c>
      <c r="B2110" s="2">
        <v>45147.079861111109</v>
      </c>
      <c r="C2110" t="s">
        <v>12</v>
      </c>
      <c r="D2110" t="s">
        <v>101</v>
      </c>
      <c r="E2110" t="s">
        <v>43</v>
      </c>
      <c r="F2110">
        <v>49</v>
      </c>
      <c r="G2110" t="s">
        <v>15</v>
      </c>
      <c r="H2110" t="s">
        <v>151</v>
      </c>
      <c r="I2110" t="b">
        <v>0</v>
      </c>
      <c r="K2110">
        <v>33</v>
      </c>
    </row>
    <row r="2111" spans="1:11" x14ac:dyDescent="0.35">
      <c r="A2111" t="s">
        <v>2230</v>
      </c>
      <c r="B2111" s="2">
        <v>45147.121527777781</v>
      </c>
      <c r="C2111" t="s">
        <v>20</v>
      </c>
      <c r="D2111" t="s">
        <v>65</v>
      </c>
      <c r="E2111" t="s">
        <v>20</v>
      </c>
      <c r="F2111">
        <v>43</v>
      </c>
      <c r="G2111" t="s">
        <v>15</v>
      </c>
      <c r="H2111" t="s">
        <v>16</v>
      </c>
      <c r="I2111" t="b">
        <v>0</v>
      </c>
      <c r="K2111">
        <v>13</v>
      </c>
    </row>
    <row r="2112" spans="1:11" x14ac:dyDescent="0.35">
      <c r="A2112" t="s">
        <v>2231</v>
      </c>
      <c r="B2112" s="2">
        <v>45147.27847222222</v>
      </c>
      <c r="C2112" t="s">
        <v>129</v>
      </c>
      <c r="D2112" t="s">
        <v>164</v>
      </c>
      <c r="E2112" t="s">
        <v>43</v>
      </c>
      <c r="F2112">
        <v>32</v>
      </c>
      <c r="G2112" t="s">
        <v>89</v>
      </c>
      <c r="H2112" t="s">
        <v>16</v>
      </c>
      <c r="I2112" t="b">
        <v>0</v>
      </c>
      <c r="J2112">
        <v>10</v>
      </c>
      <c r="K2112">
        <v>59</v>
      </c>
    </row>
    <row r="2113" spans="1:11" x14ac:dyDescent="0.35">
      <c r="A2113" t="s">
        <v>2232</v>
      </c>
      <c r="B2113" s="2">
        <v>45147.322222222218</v>
      </c>
      <c r="C2113" t="s">
        <v>99</v>
      </c>
      <c r="D2113" t="s">
        <v>110</v>
      </c>
      <c r="E2113" t="s">
        <v>43</v>
      </c>
      <c r="F2113">
        <v>65</v>
      </c>
      <c r="G2113" t="s">
        <v>61</v>
      </c>
      <c r="H2113" t="s">
        <v>29</v>
      </c>
      <c r="I2113" t="b">
        <v>1</v>
      </c>
      <c r="J2113">
        <v>10</v>
      </c>
      <c r="K2113">
        <v>49</v>
      </c>
    </row>
    <row r="2114" spans="1:11" x14ac:dyDescent="0.35">
      <c r="A2114" t="s">
        <v>2233</v>
      </c>
      <c r="B2114" s="2">
        <v>45147.390277777777</v>
      </c>
      <c r="C2114" t="s">
        <v>45</v>
      </c>
      <c r="D2114" t="s">
        <v>139</v>
      </c>
      <c r="E2114" t="s">
        <v>33</v>
      </c>
      <c r="F2114">
        <v>49</v>
      </c>
      <c r="G2114" t="s">
        <v>15</v>
      </c>
      <c r="H2114" t="s">
        <v>16</v>
      </c>
      <c r="I2114" t="b">
        <v>0</v>
      </c>
      <c r="K2114">
        <v>36</v>
      </c>
    </row>
    <row r="2115" spans="1:11" x14ac:dyDescent="0.35">
      <c r="A2115" t="s">
        <v>2234</v>
      </c>
      <c r="B2115" s="2">
        <v>45147.45</v>
      </c>
      <c r="C2115" t="s">
        <v>70</v>
      </c>
      <c r="D2115" t="s">
        <v>412</v>
      </c>
      <c r="E2115" t="s">
        <v>43</v>
      </c>
      <c r="F2115">
        <v>35</v>
      </c>
      <c r="G2115" t="s">
        <v>38</v>
      </c>
      <c r="H2115" t="s">
        <v>16</v>
      </c>
      <c r="I2115" t="b">
        <v>1</v>
      </c>
      <c r="K2115">
        <v>16</v>
      </c>
    </row>
    <row r="2116" spans="1:11" x14ac:dyDescent="0.35">
      <c r="A2116" t="s">
        <v>2235</v>
      </c>
      <c r="B2116" s="2">
        <v>45147.510416666657</v>
      </c>
      <c r="C2116" t="s">
        <v>129</v>
      </c>
      <c r="D2116" t="s">
        <v>37</v>
      </c>
      <c r="E2116" t="s">
        <v>33</v>
      </c>
      <c r="F2116">
        <v>58</v>
      </c>
      <c r="G2116" t="s">
        <v>15</v>
      </c>
      <c r="H2116" t="s">
        <v>16</v>
      </c>
      <c r="I2116" t="b">
        <v>1</v>
      </c>
      <c r="K2116">
        <v>48</v>
      </c>
    </row>
    <row r="2117" spans="1:11" x14ac:dyDescent="0.35">
      <c r="A2117" t="s">
        <v>2236</v>
      </c>
      <c r="B2117" s="2">
        <v>45147.537499999999</v>
      </c>
      <c r="C2117" t="s">
        <v>99</v>
      </c>
      <c r="D2117" t="s">
        <v>86</v>
      </c>
      <c r="E2117" t="s">
        <v>33</v>
      </c>
      <c r="F2117">
        <v>31</v>
      </c>
      <c r="G2117" t="s">
        <v>15</v>
      </c>
      <c r="H2117" t="s">
        <v>16</v>
      </c>
      <c r="I2117" t="b">
        <v>0</v>
      </c>
      <c r="K2117">
        <v>35</v>
      </c>
    </row>
    <row r="2118" spans="1:11" x14ac:dyDescent="0.35">
      <c r="A2118" t="s">
        <v>2237</v>
      </c>
      <c r="B2118" s="2">
        <v>45147.55972222222</v>
      </c>
      <c r="C2118" t="s">
        <v>83</v>
      </c>
      <c r="D2118" t="s">
        <v>244</v>
      </c>
      <c r="E2118" t="s">
        <v>33</v>
      </c>
      <c r="F2118">
        <v>51</v>
      </c>
      <c r="G2118" t="s">
        <v>25</v>
      </c>
      <c r="H2118" t="s">
        <v>34</v>
      </c>
      <c r="I2118" t="b">
        <v>1</v>
      </c>
      <c r="J2118">
        <v>6</v>
      </c>
      <c r="K2118">
        <v>54</v>
      </c>
    </row>
    <row r="2119" spans="1:11" x14ac:dyDescent="0.35">
      <c r="A2119" t="s">
        <v>2238</v>
      </c>
      <c r="B2119" s="2">
        <v>45147.597222222219</v>
      </c>
      <c r="C2119" t="s">
        <v>184</v>
      </c>
      <c r="D2119" t="s">
        <v>219</v>
      </c>
      <c r="E2119" t="s">
        <v>33</v>
      </c>
      <c r="F2119">
        <v>33</v>
      </c>
      <c r="G2119" t="s">
        <v>25</v>
      </c>
      <c r="H2119" t="s">
        <v>34</v>
      </c>
      <c r="I2119" t="b">
        <v>0</v>
      </c>
      <c r="J2119">
        <v>7</v>
      </c>
      <c r="K2119">
        <v>45</v>
      </c>
    </row>
    <row r="2120" spans="1:11" x14ac:dyDescent="0.35">
      <c r="A2120" t="s">
        <v>2239</v>
      </c>
      <c r="B2120" s="2">
        <v>45147.601388888892</v>
      </c>
      <c r="C2120" t="s">
        <v>122</v>
      </c>
      <c r="D2120" t="s">
        <v>19</v>
      </c>
      <c r="E2120" t="s">
        <v>14</v>
      </c>
      <c r="F2120">
        <v>76</v>
      </c>
      <c r="G2120" t="s">
        <v>15</v>
      </c>
      <c r="H2120" t="s">
        <v>29</v>
      </c>
      <c r="I2120" t="b">
        <v>0</v>
      </c>
      <c r="K2120">
        <v>29</v>
      </c>
    </row>
    <row r="2121" spans="1:11" x14ac:dyDescent="0.35">
      <c r="A2121" t="s">
        <v>2240</v>
      </c>
      <c r="B2121" s="2">
        <v>45147.679861111108</v>
      </c>
      <c r="C2121" t="s">
        <v>57</v>
      </c>
      <c r="D2121" t="s">
        <v>13</v>
      </c>
      <c r="E2121" t="s">
        <v>14</v>
      </c>
      <c r="F2121">
        <v>8</v>
      </c>
      <c r="G2121" t="s">
        <v>25</v>
      </c>
      <c r="H2121" t="s">
        <v>151</v>
      </c>
      <c r="I2121" t="b">
        <v>0</v>
      </c>
      <c r="K2121">
        <v>36</v>
      </c>
    </row>
    <row r="2122" spans="1:11" x14ac:dyDescent="0.35">
      <c r="A2122" t="s">
        <v>2241</v>
      </c>
      <c r="B2122" s="2">
        <v>45147.847916666673</v>
      </c>
      <c r="C2122" t="s">
        <v>106</v>
      </c>
      <c r="D2122" t="s">
        <v>112</v>
      </c>
      <c r="E2122" t="s">
        <v>43</v>
      </c>
      <c r="F2122">
        <v>71</v>
      </c>
      <c r="G2122" t="s">
        <v>25</v>
      </c>
      <c r="H2122" t="s">
        <v>16</v>
      </c>
      <c r="I2122" t="b">
        <v>0</v>
      </c>
      <c r="J2122">
        <v>8</v>
      </c>
      <c r="K2122">
        <v>34</v>
      </c>
    </row>
    <row r="2123" spans="1:11" x14ac:dyDescent="0.35">
      <c r="A2123" t="s">
        <v>2242</v>
      </c>
      <c r="B2123" s="2">
        <v>45147.87777777778</v>
      </c>
      <c r="C2123" t="s">
        <v>33</v>
      </c>
      <c r="D2123" t="s">
        <v>84</v>
      </c>
      <c r="E2123" t="s">
        <v>14</v>
      </c>
      <c r="F2123">
        <v>15</v>
      </c>
      <c r="G2123" t="s">
        <v>89</v>
      </c>
      <c r="H2123" t="s">
        <v>34</v>
      </c>
      <c r="I2123" t="b">
        <v>0</v>
      </c>
      <c r="K2123">
        <v>13</v>
      </c>
    </row>
    <row r="2124" spans="1:11" x14ac:dyDescent="0.35">
      <c r="A2124" t="s">
        <v>2243</v>
      </c>
      <c r="B2124" s="2">
        <v>45147.884722222218</v>
      </c>
      <c r="C2124" t="s">
        <v>83</v>
      </c>
      <c r="D2124" t="s">
        <v>115</v>
      </c>
      <c r="E2124" t="s">
        <v>33</v>
      </c>
      <c r="F2124">
        <v>32</v>
      </c>
      <c r="G2124" t="s">
        <v>47</v>
      </c>
      <c r="H2124" t="s">
        <v>29</v>
      </c>
      <c r="I2124" t="b">
        <v>0</v>
      </c>
      <c r="J2124">
        <v>8</v>
      </c>
      <c r="K2124">
        <v>48</v>
      </c>
    </row>
    <row r="2125" spans="1:11" x14ac:dyDescent="0.35">
      <c r="A2125" t="s">
        <v>2244</v>
      </c>
      <c r="B2125" s="2">
        <v>45147.987500000003</v>
      </c>
      <c r="C2125" t="s">
        <v>184</v>
      </c>
      <c r="D2125" t="s">
        <v>24</v>
      </c>
      <c r="E2125" t="s">
        <v>33</v>
      </c>
      <c r="F2125">
        <v>50</v>
      </c>
      <c r="G2125" t="s">
        <v>38</v>
      </c>
      <c r="H2125" t="s">
        <v>34</v>
      </c>
      <c r="I2125" t="b">
        <v>1</v>
      </c>
      <c r="J2125">
        <v>2</v>
      </c>
      <c r="K2125">
        <v>43</v>
      </c>
    </row>
    <row r="2126" spans="1:11" x14ac:dyDescent="0.35">
      <c r="A2126" t="s">
        <v>2245</v>
      </c>
      <c r="B2126" s="2">
        <v>45148.058333333327</v>
      </c>
      <c r="C2126" t="s">
        <v>70</v>
      </c>
      <c r="D2126" t="s">
        <v>95</v>
      </c>
      <c r="E2126" t="s">
        <v>33</v>
      </c>
      <c r="F2126">
        <v>54</v>
      </c>
      <c r="G2126" t="s">
        <v>25</v>
      </c>
      <c r="H2126" t="s">
        <v>151</v>
      </c>
      <c r="I2126" t="b">
        <v>1</v>
      </c>
      <c r="K2126">
        <v>34</v>
      </c>
    </row>
    <row r="2127" spans="1:11" x14ac:dyDescent="0.35">
      <c r="A2127" t="s">
        <v>2246</v>
      </c>
      <c r="B2127" s="2">
        <v>45148.118055555547</v>
      </c>
      <c r="C2127" t="s">
        <v>76</v>
      </c>
      <c r="D2127" t="s">
        <v>146</v>
      </c>
      <c r="E2127" t="s">
        <v>20</v>
      </c>
      <c r="F2127">
        <v>79</v>
      </c>
      <c r="G2127" t="s">
        <v>38</v>
      </c>
      <c r="H2127" t="s">
        <v>16</v>
      </c>
      <c r="I2127" t="b">
        <v>1</v>
      </c>
      <c r="J2127">
        <v>5</v>
      </c>
      <c r="K2127">
        <v>34</v>
      </c>
    </row>
    <row r="2128" spans="1:11" x14ac:dyDescent="0.35">
      <c r="A2128" t="s">
        <v>2247</v>
      </c>
      <c r="B2128" s="2">
        <v>45148.238194444442</v>
      </c>
      <c r="C2128" t="s">
        <v>73</v>
      </c>
      <c r="D2128" t="s">
        <v>58</v>
      </c>
      <c r="E2128" t="s">
        <v>14</v>
      </c>
      <c r="F2128">
        <v>25</v>
      </c>
      <c r="G2128" t="s">
        <v>53</v>
      </c>
      <c r="H2128" t="s">
        <v>16</v>
      </c>
      <c r="I2128" t="b">
        <v>0</v>
      </c>
      <c r="J2128">
        <v>10</v>
      </c>
      <c r="K2128">
        <v>33</v>
      </c>
    </row>
    <row r="2129" spans="1:11" x14ac:dyDescent="0.35">
      <c r="A2129" t="s">
        <v>2248</v>
      </c>
      <c r="B2129" s="2">
        <v>45148.243055555547</v>
      </c>
      <c r="C2129" t="s">
        <v>70</v>
      </c>
      <c r="D2129" t="s">
        <v>28</v>
      </c>
      <c r="E2129" t="s">
        <v>14</v>
      </c>
      <c r="F2129">
        <v>64</v>
      </c>
      <c r="G2129" t="s">
        <v>38</v>
      </c>
      <c r="H2129" t="s">
        <v>16</v>
      </c>
      <c r="I2129" t="b">
        <v>0</v>
      </c>
      <c r="K2129">
        <v>45</v>
      </c>
    </row>
    <row r="2130" spans="1:11" x14ac:dyDescent="0.35">
      <c r="A2130" t="s">
        <v>2249</v>
      </c>
      <c r="B2130" s="2">
        <v>45148.326388888891</v>
      </c>
      <c r="C2130" t="s">
        <v>55</v>
      </c>
      <c r="D2130" t="s">
        <v>40</v>
      </c>
      <c r="E2130" t="s">
        <v>33</v>
      </c>
      <c r="F2130">
        <v>52</v>
      </c>
      <c r="G2130" t="s">
        <v>38</v>
      </c>
      <c r="H2130" t="s">
        <v>16</v>
      </c>
      <c r="I2130" t="b">
        <v>0</v>
      </c>
      <c r="K2130">
        <v>32</v>
      </c>
    </row>
    <row r="2131" spans="1:11" x14ac:dyDescent="0.35">
      <c r="A2131" t="s">
        <v>2250</v>
      </c>
      <c r="B2131" s="2">
        <v>45148.513888888891</v>
      </c>
      <c r="C2131" t="s">
        <v>33</v>
      </c>
      <c r="D2131" t="s">
        <v>67</v>
      </c>
      <c r="E2131" t="s">
        <v>43</v>
      </c>
      <c r="F2131">
        <v>54</v>
      </c>
      <c r="G2131" t="s">
        <v>47</v>
      </c>
      <c r="H2131" t="s">
        <v>34</v>
      </c>
      <c r="I2131" t="b">
        <v>1</v>
      </c>
      <c r="K2131">
        <v>52</v>
      </c>
    </row>
    <row r="2132" spans="1:11" x14ac:dyDescent="0.35">
      <c r="A2132" t="s">
        <v>2251</v>
      </c>
      <c r="B2132" s="2">
        <v>45148.534722222219</v>
      </c>
      <c r="C2132" t="s">
        <v>23</v>
      </c>
      <c r="D2132" t="s">
        <v>156</v>
      </c>
      <c r="E2132" t="s">
        <v>20</v>
      </c>
      <c r="F2132">
        <v>34</v>
      </c>
      <c r="G2132" t="s">
        <v>15</v>
      </c>
      <c r="H2132" t="s">
        <v>16</v>
      </c>
      <c r="I2132" t="b">
        <v>1</v>
      </c>
      <c r="K2132">
        <v>30</v>
      </c>
    </row>
    <row r="2133" spans="1:11" x14ac:dyDescent="0.35">
      <c r="A2133" t="s">
        <v>2252</v>
      </c>
      <c r="B2133" s="2">
        <v>45148.561111111107</v>
      </c>
      <c r="C2133" t="s">
        <v>27</v>
      </c>
      <c r="D2133" t="s">
        <v>13</v>
      </c>
      <c r="E2133" t="s">
        <v>43</v>
      </c>
      <c r="F2133">
        <v>17</v>
      </c>
      <c r="G2133" t="s">
        <v>15</v>
      </c>
      <c r="H2133" t="s">
        <v>34</v>
      </c>
      <c r="I2133" t="b">
        <v>0</v>
      </c>
      <c r="K2133">
        <v>19</v>
      </c>
    </row>
    <row r="2134" spans="1:11" x14ac:dyDescent="0.35">
      <c r="A2134" t="s">
        <v>2253</v>
      </c>
      <c r="B2134" s="2">
        <v>45148.625</v>
      </c>
      <c r="C2134" t="s">
        <v>31</v>
      </c>
      <c r="D2134" t="s">
        <v>93</v>
      </c>
      <c r="E2134" t="s">
        <v>43</v>
      </c>
      <c r="F2134">
        <v>24</v>
      </c>
      <c r="G2134" t="s">
        <v>89</v>
      </c>
      <c r="H2134" t="s">
        <v>16</v>
      </c>
      <c r="I2134" t="b">
        <v>0</v>
      </c>
      <c r="K2134">
        <v>51</v>
      </c>
    </row>
    <row r="2135" spans="1:11" x14ac:dyDescent="0.35">
      <c r="A2135" t="s">
        <v>2254</v>
      </c>
      <c r="B2135" s="2">
        <v>45148.62777777778</v>
      </c>
      <c r="C2135" t="s">
        <v>45</v>
      </c>
      <c r="D2135" t="s">
        <v>67</v>
      </c>
      <c r="E2135" t="s">
        <v>20</v>
      </c>
      <c r="F2135">
        <v>60</v>
      </c>
      <c r="G2135" t="s">
        <v>21</v>
      </c>
      <c r="H2135" t="s">
        <v>16</v>
      </c>
      <c r="I2135" t="b">
        <v>0</v>
      </c>
      <c r="K2135">
        <v>16</v>
      </c>
    </row>
    <row r="2136" spans="1:11" x14ac:dyDescent="0.35">
      <c r="A2136" t="s">
        <v>2255</v>
      </c>
      <c r="B2136" s="2">
        <v>45148.654166666667</v>
      </c>
      <c r="C2136" t="s">
        <v>99</v>
      </c>
      <c r="D2136" t="s">
        <v>161</v>
      </c>
      <c r="E2136" t="s">
        <v>43</v>
      </c>
      <c r="F2136">
        <v>28</v>
      </c>
      <c r="G2136" t="s">
        <v>89</v>
      </c>
      <c r="H2136" t="s">
        <v>34</v>
      </c>
      <c r="I2136" t="b">
        <v>1</v>
      </c>
      <c r="K2136">
        <v>26</v>
      </c>
    </row>
    <row r="2137" spans="1:11" x14ac:dyDescent="0.35">
      <c r="A2137" t="s">
        <v>2256</v>
      </c>
      <c r="B2137" s="2">
        <v>45148.681944444441</v>
      </c>
      <c r="C2137" t="s">
        <v>31</v>
      </c>
      <c r="D2137" t="s">
        <v>126</v>
      </c>
      <c r="E2137" t="s">
        <v>33</v>
      </c>
      <c r="F2137">
        <v>6</v>
      </c>
      <c r="G2137" t="s">
        <v>89</v>
      </c>
      <c r="H2137" t="s">
        <v>34</v>
      </c>
      <c r="I2137" t="b">
        <v>0</v>
      </c>
      <c r="K2137">
        <v>55</v>
      </c>
    </row>
    <row r="2138" spans="1:11" x14ac:dyDescent="0.35">
      <c r="A2138" t="s">
        <v>2257</v>
      </c>
      <c r="B2138" s="2">
        <v>45148.706250000003</v>
      </c>
      <c r="C2138" t="s">
        <v>106</v>
      </c>
      <c r="D2138" t="s">
        <v>95</v>
      </c>
      <c r="E2138" t="s">
        <v>20</v>
      </c>
      <c r="F2138">
        <v>45</v>
      </c>
      <c r="G2138" t="s">
        <v>15</v>
      </c>
      <c r="H2138" t="s">
        <v>16</v>
      </c>
      <c r="I2138" t="b">
        <v>0</v>
      </c>
      <c r="K2138">
        <v>38</v>
      </c>
    </row>
    <row r="2139" spans="1:11" x14ac:dyDescent="0.35">
      <c r="A2139" t="s">
        <v>2258</v>
      </c>
      <c r="B2139" s="2">
        <v>45148.708333333343</v>
      </c>
      <c r="C2139" t="s">
        <v>18</v>
      </c>
      <c r="D2139" t="s">
        <v>144</v>
      </c>
      <c r="E2139" t="s">
        <v>33</v>
      </c>
      <c r="F2139">
        <v>63</v>
      </c>
      <c r="G2139" t="s">
        <v>89</v>
      </c>
      <c r="H2139" t="s">
        <v>34</v>
      </c>
      <c r="I2139" t="b">
        <v>0</v>
      </c>
      <c r="J2139">
        <v>6</v>
      </c>
      <c r="K2139">
        <v>49</v>
      </c>
    </row>
    <row r="2140" spans="1:11" x14ac:dyDescent="0.35">
      <c r="A2140" t="s">
        <v>2259</v>
      </c>
      <c r="B2140" s="2">
        <v>45148.759722222218</v>
      </c>
      <c r="C2140" t="s">
        <v>108</v>
      </c>
      <c r="D2140" t="s">
        <v>191</v>
      </c>
      <c r="E2140" t="s">
        <v>20</v>
      </c>
      <c r="F2140">
        <v>45</v>
      </c>
      <c r="G2140" t="s">
        <v>15</v>
      </c>
      <c r="H2140" t="s">
        <v>29</v>
      </c>
      <c r="I2140" t="b">
        <v>1</v>
      </c>
      <c r="J2140">
        <v>8</v>
      </c>
      <c r="K2140">
        <v>30</v>
      </c>
    </row>
    <row r="2141" spans="1:11" x14ac:dyDescent="0.35">
      <c r="A2141" t="s">
        <v>2260</v>
      </c>
      <c r="B2141" s="2">
        <v>45148.779861111107</v>
      </c>
      <c r="C2141" t="s">
        <v>108</v>
      </c>
      <c r="D2141" t="s">
        <v>212</v>
      </c>
      <c r="E2141" t="s">
        <v>142</v>
      </c>
      <c r="F2141">
        <v>5</v>
      </c>
      <c r="G2141" t="s">
        <v>25</v>
      </c>
      <c r="H2141" t="s">
        <v>16</v>
      </c>
      <c r="I2141" t="b">
        <v>0</v>
      </c>
      <c r="J2141">
        <v>0</v>
      </c>
      <c r="K2141">
        <v>49</v>
      </c>
    </row>
    <row r="2142" spans="1:11" x14ac:dyDescent="0.35">
      <c r="A2142" t="s">
        <v>2261</v>
      </c>
      <c r="B2142" s="2">
        <v>45148.865972222222</v>
      </c>
      <c r="C2142" t="s">
        <v>122</v>
      </c>
      <c r="D2142" t="s">
        <v>275</v>
      </c>
      <c r="E2142" t="s">
        <v>20</v>
      </c>
      <c r="F2142">
        <v>62</v>
      </c>
      <c r="G2142" t="s">
        <v>38</v>
      </c>
      <c r="H2142" t="s">
        <v>16</v>
      </c>
      <c r="I2142" t="b">
        <v>0</v>
      </c>
      <c r="J2142">
        <v>3</v>
      </c>
      <c r="K2142">
        <v>42</v>
      </c>
    </row>
    <row r="2143" spans="1:11" x14ac:dyDescent="0.35">
      <c r="A2143" t="s">
        <v>2262</v>
      </c>
      <c r="B2143" s="2">
        <v>45148.876388888893</v>
      </c>
      <c r="C2143" t="s">
        <v>99</v>
      </c>
      <c r="D2143" t="s">
        <v>58</v>
      </c>
      <c r="E2143" t="s">
        <v>33</v>
      </c>
      <c r="F2143">
        <v>7</v>
      </c>
      <c r="G2143" t="s">
        <v>15</v>
      </c>
      <c r="H2143" t="s">
        <v>16</v>
      </c>
      <c r="I2143" t="b">
        <v>1</v>
      </c>
      <c r="K2143">
        <v>18</v>
      </c>
    </row>
    <row r="2144" spans="1:11" x14ac:dyDescent="0.35">
      <c r="A2144" t="s">
        <v>2263</v>
      </c>
      <c r="B2144" s="2">
        <v>45149.05</v>
      </c>
      <c r="C2144" t="s">
        <v>51</v>
      </c>
      <c r="D2144" t="s">
        <v>52</v>
      </c>
      <c r="E2144" t="s">
        <v>43</v>
      </c>
      <c r="F2144">
        <v>72</v>
      </c>
      <c r="G2144" t="s">
        <v>15</v>
      </c>
      <c r="H2144" t="s">
        <v>16</v>
      </c>
      <c r="I2144" t="b">
        <v>0</v>
      </c>
      <c r="K2144">
        <v>22</v>
      </c>
    </row>
    <row r="2145" spans="1:11" x14ac:dyDescent="0.35">
      <c r="A2145" t="s">
        <v>2264</v>
      </c>
      <c r="B2145" s="2">
        <v>45149.099305555559</v>
      </c>
      <c r="C2145" t="s">
        <v>129</v>
      </c>
      <c r="D2145" t="s">
        <v>203</v>
      </c>
      <c r="E2145" t="s">
        <v>20</v>
      </c>
      <c r="F2145">
        <v>79</v>
      </c>
      <c r="G2145" t="s">
        <v>89</v>
      </c>
      <c r="H2145" t="s">
        <v>16</v>
      </c>
      <c r="I2145" t="b">
        <v>1</v>
      </c>
      <c r="K2145">
        <v>37</v>
      </c>
    </row>
    <row r="2146" spans="1:11" x14ac:dyDescent="0.35">
      <c r="A2146" t="s">
        <v>2265</v>
      </c>
      <c r="B2146" s="2">
        <v>45149.215277777781</v>
      </c>
      <c r="C2146" t="s">
        <v>45</v>
      </c>
      <c r="D2146" t="s">
        <v>97</v>
      </c>
      <c r="E2146" t="s">
        <v>33</v>
      </c>
      <c r="F2146">
        <v>26</v>
      </c>
      <c r="G2146" t="s">
        <v>21</v>
      </c>
      <c r="H2146" t="s">
        <v>16</v>
      </c>
      <c r="I2146" t="b">
        <v>1</v>
      </c>
      <c r="K2146">
        <v>58</v>
      </c>
    </row>
    <row r="2147" spans="1:11" x14ac:dyDescent="0.35">
      <c r="A2147" t="s">
        <v>2266</v>
      </c>
      <c r="B2147" s="2">
        <v>45149.220138888893</v>
      </c>
      <c r="C2147" t="s">
        <v>55</v>
      </c>
      <c r="D2147" t="s">
        <v>110</v>
      </c>
      <c r="E2147" t="s">
        <v>33</v>
      </c>
      <c r="F2147">
        <v>71</v>
      </c>
      <c r="G2147" t="s">
        <v>38</v>
      </c>
      <c r="H2147" t="s">
        <v>16</v>
      </c>
      <c r="I2147" t="b">
        <v>1</v>
      </c>
      <c r="K2147">
        <v>27</v>
      </c>
    </row>
    <row r="2148" spans="1:11" x14ac:dyDescent="0.35">
      <c r="A2148" t="s">
        <v>2267</v>
      </c>
      <c r="B2148" s="2">
        <v>45149.298611111109</v>
      </c>
      <c r="C2148" t="s">
        <v>91</v>
      </c>
      <c r="D2148" t="s">
        <v>49</v>
      </c>
      <c r="E2148" t="s">
        <v>33</v>
      </c>
      <c r="F2148">
        <v>45</v>
      </c>
      <c r="G2148" t="s">
        <v>21</v>
      </c>
      <c r="H2148" t="s">
        <v>16</v>
      </c>
      <c r="I2148" t="b">
        <v>1</v>
      </c>
      <c r="K2148">
        <v>20</v>
      </c>
    </row>
    <row r="2149" spans="1:11" x14ac:dyDescent="0.35">
      <c r="A2149" t="s">
        <v>2268</v>
      </c>
      <c r="B2149" s="2">
        <v>45149.335416666669</v>
      </c>
      <c r="C2149" t="s">
        <v>83</v>
      </c>
      <c r="D2149" t="s">
        <v>290</v>
      </c>
      <c r="E2149" t="s">
        <v>20</v>
      </c>
      <c r="F2149">
        <v>42</v>
      </c>
      <c r="G2149" t="s">
        <v>38</v>
      </c>
      <c r="H2149" t="s">
        <v>34</v>
      </c>
      <c r="I2149" t="b">
        <v>1</v>
      </c>
      <c r="K2149">
        <v>32</v>
      </c>
    </row>
    <row r="2150" spans="1:11" x14ac:dyDescent="0.35">
      <c r="A2150" t="s">
        <v>2269</v>
      </c>
      <c r="B2150" s="2">
        <v>45149.336805555547</v>
      </c>
      <c r="C2150" t="s">
        <v>12</v>
      </c>
      <c r="D2150" t="s">
        <v>156</v>
      </c>
      <c r="E2150" t="s">
        <v>33</v>
      </c>
      <c r="F2150">
        <v>56</v>
      </c>
      <c r="G2150" t="s">
        <v>15</v>
      </c>
      <c r="H2150" t="s">
        <v>34</v>
      </c>
      <c r="I2150" t="b">
        <v>1</v>
      </c>
      <c r="J2150">
        <v>5</v>
      </c>
      <c r="K2150">
        <v>43</v>
      </c>
    </row>
    <row r="2151" spans="1:11" x14ac:dyDescent="0.35">
      <c r="A2151" t="s">
        <v>2270</v>
      </c>
      <c r="B2151" s="2">
        <v>45149.372916666667</v>
      </c>
      <c r="C2151" t="s">
        <v>51</v>
      </c>
      <c r="D2151" t="s">
        <v>139</v>
      </c>
      <c r="E2151" t="s">
        <v>14</v>
      </c>
      <c r="F2151">
        <v>13</v>
      </c>
      <c r="G2151" t="s">
        <v>89</v>
      </c>
      <c r="H2151" t="s">
        <v>151</v>
      </c>
      <c r="I2151" t="b">
        <v>0</v>
      </c>
      <c r="K2151">
        <v>38</v>
      </c>
    </row>
    <row r="2152" spans="1:11" x14ac:dyDescent="0.35">
      <c r="A2152" t="s">
        <v>2271</v>
      </c>
      <c r="B2152" s="2">
        <v>45149.552083333343</v>
      </c>
      <c r="C2152" t="s">
        <v>18</v>
      </c>
      <c r="D2152" t="s">
        <v>49</v>
      </c>
      <c r="E2152" t="s">
        <v>33</v>
      </c>
      <c r="F2152">
        <v>7</v>
      </c>
      <c r="G2152" t="s">
        <v>89</v>
      </c>
      <c r="H2152" t="s">
        <v>16</v>
      </c>
      <c r="I2152" t="b">
        <v>0</v>
      </c>
      <c r="K2152">
        <v>57</v>
      </c>
    </row>
    <row r="2153" spans="1:11" x14ac:dyDescent="0.35">
      <c r="A2153" t="s">
        <v>2272</v>
      </c>
      <c r="B2153" s="2">
        <v>45149.663888888892</v>
      </c>
      <c r="C2153" t="s">
        <v>73</v>
      </c>
      <c r="D2153" t="s">
        <v>132</v>
      </c>
      <c r="E2153" t="s">
        <v>14</v>
      </c>
      <c r="F2153">
        <v>71</v>
      </c>
      <c r="G2153" t="s">
        <v>15</v>
      </c>
      <c r="H2153" t="s">
        <v>34</v>
      </c>
      <c r="I2153" t="b">
        <v>1</v>
      </c>
      <c r="K2153">
        <v>55</v>
      </c>
    </row>
    <row r="2154" spans="1:11" x14ac:dyDescent="0.35">
      <c r="A2154" t="s">
        <v>2273</v>
      </c>
      <c r="B2154" s="2">
        <v>45149.703472222223</v>
      </c>
      <c r="C2154" t="s">
        <v>55</v>
      </c>
      <c r="D2154" t="s">
        <v>259</v>
      </c>
      <c r="E2154" t="s">
        <v>33</v>
      </c>
      <c r="F2154">
        <v>73</v>
      </c>
      <c r="G2154" t="s">
        <v>25</v>
      </c>
      <c r="H2154" t="s">
        <v>118</v>
      </c>
      <c r="I2154" t="b">
        <v>1</v>
      </c>
      <c r="K2154">
        <v>58</v>
      </c>
    </row>
    <row r="2155" spans="1:11" x14ac:dyDescent="0.35">
      <c r="A2155" t="s">
        <v>2274</v>
      </c>
      <c r="B2155" s="2">
        <v>45149.715277777781</v>
      </c>
      <c r="C2155" t="s">
        <v>55</v>
      </c>
      <c r="D2155" t="s">
        <v>58</v>
      </c>
      <c r="E2155" t="s">
        <v>43</v>
      </c>
      <c r="F2155">
        <v>63</v>
      </c>
      <c r="G2155" t="s">
        <v>21</v>
      </c>
      <c r="H2155" t="s">
        <v>16</v>
      </c>
      <c r="I2155" t="b">
        <v>1</v>
      </c>
      <c r="K2155">
        <v>47</v>
      </c>
    </row>
    <row r="2156" spans="1:11" x14ac:dyDescent="0.35">
      <c r="A2156" t="s">
        <v>2275</v>
      </c>
      <c r="B2156" s="2">
        <v>45149.731944444437</v>
      </c>
      <c r="C2156" t="s">
        <v>33</v>
      </c>
      <c r="D2156" t="s">
        <v>219</v>
      </c>
      <c r="E2156" t="s">
        <v>20</v>
      </c>
      <c r="F2156">
        <v>15</v>
      </c>
      <c r="G2156" t="s">
        <v>15</v>
      </c>
      <c r="H2156" t="s">
        <v>16</v>
      </c>
      <c r="I2156" t="b">
        <v>1</v>
      </c>
      <c r="K2156">
        <v>21</v>
      </c>
    </row>
    <row r="2157" spans="1:11" x14ac:dyDescent="0.35">
      <c r="A2157" t="s">
        <v>2276</v>
      </c>
      <c r="B2157" s="2">
        <v>45149.794444444437</v>
      </c>
      <c r="C2157" t="s">
        <v>76</v>
      </c>
      <c r="D2157" t="s">
        <v>229</v>
      </c>
      <c r="E2157" t="s">
        <v>43</v>
      </c>
      <c r="F2157">
        <v>32</v>
      </c>
      <c r="G2157" t="s">
        <v>89</v>
      </c>
      <c r="H2157" t="s">
        <v>16</v>
      </c>
      <c r="I2157" t="b">
        <v>1</v>
      </c>
      <c r="J2157">
        <v>8</v>
      </c>
      <c r="K2157">
        <v>18</v>
      </c>
    </row>
    <row r="2158" spans="1:11" x14ac:dyDescent="0.35">
      <c r="A2158" t="s">
        <v>2277</v>
      </c>
      <c r="B2158" s="2">
        <v>45149.809027777781</v>
      </c>
      <c r="C2158" t="s">
        <v>70</v>
      </c>
      <c r="D2158" t="s">
        <v>159</v>
      </c>
      <c r="E2158" t="s">
        <v>20</v>
      </c>
      <c r="F2158">
        <v>43</v>
      </c>
      <c r="G2158" t="s">
        <v>53</v>
      </c>
      <c r="H2158" t="s">
        <v>16</v>
      </c>
      <c r="I2158" t="b">
        <v>1</v>
      </c>
      <c r="K2158">
        <v>25</v>
      </c>
    </row>
    <row r="2159" spans="1:11" x14ac:dyDescent="0.35">
      <c r="A2159" t="s">
        <v>2278</v>
      </c>
      <c r="B2159" s="2">
        <v>45149.824305555558</v>
      </c>
      <c r="C2159" t="s">
        <v>296</v>
      </c>
      <c r="D2159" t="s">
        <v>126</v>
      </c>
      <c r="E2159" t="s">
        <v>20</v>
      </c>
      <c r="F2159">
        <v>59</v>
      </c>
      <c r="G2159" t="s">
        <v>53</v>
      </c>
      <c r="H2159" t="s">
        <v>16</v>
      </c>
      <c r="I2159" t="b">
        <v>0</v>
      </c>
      <c r="J2159">
        <v>0</v>
      </c>
      <c r="K2159">
        <v>19</v>
      </c>
    </row>
    <row r="2160" spans="1:11" x14ac:dyDescent="0.35">
      <c r="A2160" t="s">
        <v>2279</v>
      </c>
      <c r="B2160" s="2">
        <v>45149.938888888893</v>
      </c>
      <c r="C2160" t="s">
        <v>99</v>
      </c>
      <c r="D2160" t="s">
        <v>110</v>
      </c>
      <c r="E2160" t="s">
        <v>33</v>
      </c>
      <c r="F2160">
        <v>54</v>
      </c>
      <c r="G2160" t="s">
        <v>25</v>
      </c>
      <c r="H2160" t="s">
        <v>34</v>
      </c>
      <c r="I2160" t="b">
        <v>1</v>
      </c>
      <c r="K2160">
        <v>45</v>
      </c>
    </row>
    <row r="2161" spans="1:11" x14ac:dyDescent="0.35">
      <c r="A2161" t="s">
        <v>2280</v>
      </c>
      <c r="B2161" s="2">
        <v>45149.994444444441</v>
      </c>
      <c r="C2161" t="s">
        <v>12</v>
      </c>
      <c r="D2161" t="s">
        <v>209</v>
      </c>
      <c r="E2161" t="s">
        <v>20</v>
      </c>
      <c r="F2161">
        <v>41</v>
      </c>
      <c r="G2161" t="s">
        <v>38</v>
      </c>
      <c r="H2161" t="s">
        <v>16</v>
      </c>
      <c r="I2161" t="b">
        <v>0</v>
      </c>
      <c r="J2161">
        <v>4</v>
      </c>
      <c r="K2161">
        <v>11</v>
      </c>
    </row>
    <row r="2162" spans="1:11" x14ac:dyDescent="0.35">
      <c r="A2162" t="s">
        <v>2281</v>
      </c>
      <c r="B2162" s="2">
        <v>45150.006944444453</v>
      </c>
      <c r="C2162" t="s">
        <v>117</v>
      </c>
      <c r="D2162" t="s">
        <v>282</v>
      </c>
      <c r="E2162" t="s">
        <v>33</v>
      </c>
      <c r="F2162">
        <v>41</v>
      </c>
      <c r="G2162" t="s">
        <v>15</v>
      </c>
      <c r="H2162" t="s">
        <v>16</v>
      </c>
      <c r="I2162" t="b">
        <v>0</v>
      </c>
      <c r="J2162">
        <v>1</v>
      </c>
      <c r="K2162">
        <v>15</v>
      </c>
    </row>
    <row r="2163" spans="1:11" x14ac:dyDescent="0.35">
      <c r="A2163" t="s">
        <v>2282</v>
      </c>
      <c r="B2163" s="2">
        <v>45150.01458333333</v>
      </c>
      <c r="C2163" t="s">
        <v>91</v>
      </c>
      <c r="D2163" t="s">
        <v>259</v>
      </c>
      <c r="E2163" t="s">
        <v>43</v>
      </c>
      <c r="F2163">
        <v>10</v>
      </c>
      <c r="G2163" t="s">
        <v>25</v>
      </c>
      <c r="H2163" t="s">
        <v>34</v>
      </c>
      <c r="I2163" t="b">
        <v>1</v>
      </c>
      <c r="K2163">
        <v>32</v>
      </c>
    </row>
    <row r="2164" spans="1:11" x14ac:dyDescent="0.35">
      <c r="A2164" t="s">
        <v>2283</v>
      </c>
      <c r="B2164" s="2">
        <v>45150.015277777777</v>
      </c>
      <c r="C2164" t="s">
        <v>117</v>
      </c>
      <c r="D2164" t="s">
        <v>93</v>
      </c>
      <c r="E2164" t="s">
        <v>20</v>
      </c>
      <c r="F2164">
        <v>53</v>
      </c>
      <c r="G2164" t="s">
        <v>21</v>
      </c>
      <c r="H2164" t="s">
        <v>16</v>
      </c>
      <c r="I2164" t="b">
        <v>0</v>
      </c>
      <c r="J2164">
        <v>0</v>
      </c>
      <c r="K2164">
        <v>29</v>
      </c>
    </row>
    <row r="2165" spans="1:11" x14ac:dyDescent="0.35">
      <c r="A2165" t="s">
        <v>2284</v>
      </c>
      <c r="B2165" s="2">
        <v>45150.040972222218</v>
      </c>
      <c r="C2165" t="s">
        <v>91</v>
      </c>
      <c r="D2165" t="s">
        <v>290</v>
      </c>
      <c r="E2165" t="s">
        <v>33</v>
      </c>
      <c r="F2165">
        <v>69</v>
      </c>
      <c r="G2165" t="s">
        <v>89</v>
      </c>
      <c r="H2165" t="s">
        <v>16</v>
      </c>
      <c r="I2165" t="b">
        <v>1</v>
      </c>
      <c r="J2165">
        <v>0</v>
      </c>
      <c r="K2165">
        <v>52</v>
      </c>
    </row>
    <row r="2166" spans="1:11" x14ac:dyDescent="0.35">
      <c r="A2166" t="s">
        <v>2285</v>
      </c>
      <c r="B2166" s="2">
        <v>45150.132638888892</v>
      </c>
      <c r="C2166" t="s">
        <v>91</v>
      </c>
      <c r="D2166" t="s">
        <v>40</v>
      </c>
      <c r="E2166" t="s">
        <v>14</v>
      </c>
      <c r="F2166">
        <v>63</v>
      </c>
      <c r="G2166" t="s">
        <v>15</v>
      </c>
      <c r="H2166" t="s">
        <v>16</v>
      </c>
      <c r="I2166" t="b">
        <v>1</v>
      </c>
      <c r="K2166">
        <v>10</v>
      </c>
    </row>
    <row r="2167" spans="1:11" x14ac:dyDescent="0.35">
      <c r="A2167" t="s">
        <v>2286</v>
      </c>
      <c r="B2167" s="2">
        <v>45150.218055555553</v>
      </c>
      <c r="C2167" t="s">
        <v>78</v>
      </c>
      <c r="D2167" t="s">
        <v>237</v>
      </c>
      <c r="E2167" t="s">
        <v>14</v>
      </c>
      <c r="F2167">
        <v>1</v>
      </c>
      <c r="G2167" t="s">
        <v>15</v>
      </c>
      <c r="H2167" t="s">
        <v>16</v>
      </c>
      <c r="I2167" t="b">
        <v>0</v>
      </c>
      <c r="K2167">
        <v>36</v>
      </c>
    </row>
    <row r="2168" spans="1:11" x14ac:dyDescent="0.35">
      <c r="A2168" t="s">
        <v>2287</v>
      </c>
      <c r="B2168" s="2">
        <v>45150.286111111112</v>
      </c>
      <c r="C2168" t="s">
        <v>78</v>
      </c>
      <c r="D2168" t="s">
        <v>120</v>
      </c>
      <c r="E2168" t="s">
        <v>20</v>
      </c>
      <c r="F2168">
        <v>32</v>
      </c>
      <c r="G2168" t="s">
        <v>21</v>
      </c>
      <c r="H2168" t="s">
        <v>269</v>
      </c>
      <c r="I2168" t="b">
        <v>1</v>
      </c>
      <c r="J2168">
        <v>8</v>
      </c>
      <c r="K2168">
        <v>46</v>
      </c>
    </row>
    <row r="2169" spans="1:11" x14ac:dyDescent="0.35">
      <c r="A2169" t="s">
        <v>2288</v>
      </c>
      <c r="B2169" s="2">
        <v>45150.337500000001</v>
      </c>
      <c r="C2169" t="s">
        <v>117</v>
      </c>
      <c r="D2169" t="s">
        <v>146</v>
      </c>
      <c r="E2169" t="s">
        <v>20</v>
      </c>
      <c r="F2169">
        <v>14</v>
      </c>
      <c r="G2169" t="s">
        <v>15</v>
      </c>
      <c r="H2169" t="s">
        <v>16</v>
      </c>
      <c r="I2169" t="b">
        <v>1</v>
      </c>
      <c r="K2169">
        <v>42</v>
      </c>
    </row>
    <row r="2170" spans="1:11" x14ac:dyDescent="0.35">
      <c r="A2170" t="s">
        <v>2289</v>
      </c>
      <c r="B2170" s="2">
        <v>45150.359027777777</v>
      </c>
      <c r="C2170" t="s">
        <v>18</v>
      </c>
      <c r="D2170" t="s">
        <v>137</v>
      </c>
      <c r="E2170" t="s">
        <v>20</v>
      </c>
      <c r="F2170">
        <v>60</v>
      </c>
      <c r="G2170" t="s">
        <v>25</v>
      </c>
      <c r="H2170" t="s">
        <v>149</v>
      </c>
      <c r="I2170" t="b">
        <v>0</v>
      </c>
      <c r="J2170">
        <v>5</v>
      </c>
      <c r="K2170">
        <v>55</v>
      </c>
    </row>
    <row r="2171" spans="1:11" x14ac:dyDescent="0.35">
      <c r="A2171" t="s">
        <v>2290</v>
      </c>
      <c r="B2171" s="2">
        <v>45150.401388888888</v>
      </c>
      <c r="C2171" t="s">
        <v>70</v>
      </c>
      <c r="D2171" t="s">
        <v>65</v>
      </c>
      <c r="E2171" t="s">
        <v>33</v>
      </c>
      <c r="F2171">
        <v>40</v>
      </c>
      <c r="G2171" t="s">
        <v>38</v>
      </c>
      <c r="H2171" t="s">
        <v>16</v>
      </c>
      <c r="I2171" t="b">
        <v>0</v>
      </c>
      <c r="K2171">
        <v>14</v>
      </c>
    </row>
    <row r="2172" spans="1:11" x14ac:dyDescent="0.35">
      <c r="A2172" t="s">
        <v>2291</v>
      </c>
      <c r="B2172" s="2">
        <v>45150.405555555553</v>
      </c>
      <c r="C2172" t="s">
        <v>78</v>
      </c>
      <c r="D2172" t="s">
        <v>126</v>
      </c>
      <c r="E2172" t="s">
        <v>14</v>
      </c>
      <c r="F2172">
        <v>1</v>
      </c>
      <c r="G2172" t="s">
        <v>89</v>
      </c>
      <c r="H2172" t="s">
        <v>16</v>
      </c>
      <c r="I2172" t="b">
        <v>0</v>
      </c>
      <c r="J2172">
        <v>7</v>
      </c>
      <c r="K2172">
        <v>40</v>
      </c>
    </row>
    <row r="2173" spans="1:11" x14ac:dyDescent="0.35">
      <c r="A2173" t="s">
        <v>2292</v>
      </c>
      <c r="B2173" s="2">
        <v>45150.511805555558</v>
      </c>
      <c r="C2173" t="s">
        <v>27</v>
      </c>
      <c r="D2173" t="s">
        <v>13</v>
      </c>
      <c r="E2173" t="s">
        <v>20</v>
      </c>
      <c r="F2173">
        <v>39</v>
      </c>
      <c r="G2173" t="s">
        <v>25</v>
      </c>
      <c r="H2173" t="s">
        <v>16</v>
      </c>
      <c r="I2173" t="b">
        <v>1</v>
      </c>
      <c r="K2173">
        <v>21</v>
      </c>
    </row>
    <row r="2174" spans="1:11" x14ac:dyDescent="0.35">
      <c r="A2174" t="s">
        <v>2293</v>
      </c>
      <c r="B2174" s="2">
        <v>45150.541666666657</v>
      </c>
      <c r="C2174" t="s">
        <v>129</v>
      </c>
      <c r="D2174" t="s">
        <v>237</v>
      </c>
      <c r="E2174" t="s">
        <v>20</v>
      </c>
      <c r="F2174">
        <v>8</v>
      </c>
      <c r="G2174" t="s">
        <v>53</v>
      </c>
      <c r="H2174" t="s">
        <v>16</v>
      </c>
      <c r="I2174" t="b">
        <v>0</v>
      </c>
      <c r="J2174">
        <v>7</v>
      </c>
      <c r="K2174">
        <v>38</v>
      </c>
    </row>
    <row r="2175" spans="1:11" x14ac:dyDescent="0.35">
      <c r="A2175" t="s">
        <v>2294</v>
      </c>
      <c r="B2175" s="2">
        <v>45150.642361111109</v>
      </c>
      <c r="C2175" t="s">
        <v>18</v>
      </c>
      <c r="D2175" t="s">
        <v>137</v>
      </c>
      <c r="E2175" t="s">
        <v>33</v>
      </c>
      <c r="F2175">
        <v>76</v>
      </c>
      <c r="G2175" t="s">
        <v>15</v>
      </c>
      <c r="H2175" t="s">
        <v>68</v>
      </c>
      <c r="I2175" t="b">
        <v>1</v>
      </c>
      <c r="K2175">
        <v>28</v>
      </c>
    </row>
    <row r="2176" spans="1:11" x14ac:dyDescent="0.35">
      <c r="A2176" t="s">
        <v>2295</v>
      </c>
      <c r="B2176" s="2">
        <v>45150.686805555553</v>
      </c>
      <c r="C2176" t="s">
        <v>73</v>
      </c>
      <c r="D2176" t="s">
        <v>52</v>
      </c>
      <c r="E2176" t="s">
        <v>33</v>
      </c>
      <c r="F2176">
        <v>55</v>
      </c>
      <c r="G2176" t="s">
        <v>38</v>
      </c>
      <c r="H2176" t="s">
        <v>16</v>
      </c>
      <c r="I2176" t="b">
        <v>1</v>
      </c>
      <c r="K2176">
        <v>48</v>
      </c>
    </row>
    <row r="2177" spans="1:11" x14ac:dyDescent="0.35">
      <c r="A2177" t="s">
        <v>2296</v>
      </c>
      <c r="B2177" s="2">
        <v>45150.783333333333</v>
      </c>
      <c r="C2177" t="s">
        <v>70</v>
      </c>
      <c r="D2177" t="s">
        <v>42</v>
      </c>
      <c r="E2177" t="s">
        <v>33</v>
      </c>
      <c r="F2177">
        <v>40</v>
      </c>
      <c r="G2177" t="s">
        <v>15</v>
      </c>
      <c r="H2177" t="s">
        <v>118</v>
      </c>
      <c r="I2177" t="b">
        <v>1</v>
      </c>
      <c r="J2177">
        <v>0</v>
      </c>
      <c r="K2177">
        <v>59</v>
      </c>
    </row>
    <row r="2178" spans="1:11" x14ac:dyDescent="0.35">
      <c r="A2178" t="s">
        <v>2297</v>
      </c>
      <c r="B2178" s="2">
        <v>45150.796527777777</v>
      </c>
      <c r="C2178" t="s">
        <v>23</v>
      </c>
      <c r="D2178" t="s">
        <v>206</v>
      </c>
      <c r="E2178" t="s">
        <v>20</v>
      </c>
      <c r="F2178">
        <v>73</v>
      </c>
      <c r="G2178" t="s">
        <v>25</v>
      </c>
      <c r="H2178" t="s">
        <v>68</v>
      </c>
      <c r="I2178" t="b">
        <v>0</v>
      </c>
      <c r="K2178">
        <v>39</v>
      </c>
    </row>
    <row r="2179" spans="1:11" x14ac:dyDescent="0.35">
      <c r="A2179" t="s">
        <v>2298</v>
      </c>
      <c r="B2179" s="2">
        <v>45150.814583333333</v>
      </c>
      <c r="C2179" t="s">
        <v>73</v>
      </c>
      <c r="D2179" t="s">
        <v>212</v>
      </c>
      <c r="E2179" t="s">
        <v>20</v>
      </c>
      <c r="F2179">
        <v>12</v>
      </c>
      <c r="G2179" t="s">
        <v>38</v>
      </c>
      <c r="H2179" t="s">
        <v>16</v>
      </c>
      <c r="I2179" t="b">
        <v>1</v>
      </c>
      <c r="K2179">
        <v>17</v>
      </c>
    </row>
    <row r="2180" spans="1:11" x14ac:dyDescent="0.35">
      <c r="A2180" t="s">
        <v>2299</v>
      </c>
      <c r="B2180" s="2">
        <v>45150.834027777782</v>
      </c>
      <c r="C2180" t="s">
        <v>108</v>
      </c>
      <c r="D2180" t="s">
        <v>115</v>
      </c>
      <c r="E2180" t="s">
        <v>14</v>
      </c>
      <c r="F2180">
        <v>67</v>
      </c>
      <c r="G2180" t="s">
        <v>25</v>
      </c>
      <c r="H2180" t="s">
        <v>34</v>
      </c>
      <c r="I2180" t="b">
        <v>0</v>
      </c>
      <c r="K2180">
        <v>59</v>
      </c>
    </row>
    <row r="2181" spans="1:11" x14ac:dyDescent="0.35">
      <c r="A2181" t="s">
        <v>2300</v>
      </c>
      <c r="B2181" s="2">
        <v>45151.041666666657</v>
      </c>
      <c r="C2181" t="s">
        <v>18</v>
      </c>
      <c r="D2181" t="s">
        <v>93</v>
      </c>
      <c r="E2181" t="s">
        <v>14</v>
      </c>
      <c r="F2181">
        <v>55</v>
      </c>
      <c r="G2181" t="s">
        <v>25</v>
      </c>
      <c r="H2181" t="s">
        <v>34</v>
      </c>
      <c r="I2181" t="b">
        <v>1</v>
      </c>
      <c r="K2181">
        <v>36</v>
      </c>
    </row>
    <row r="2182" spans="1:11" x14ac:dyDescent="0.35">
      <c r="A2182" t="s">
        <v>2301</v>
      </c>
      <c r="B2182" s="2">
        <v>45151.157638888893</v>
      </c>
      <c r="C2182" t="s">
        <v>83</v>
      </c>
      <c r="D2182" t="s">
        <v>42</v>
      </c>
      <c r="E2182" t="s">
        <v>43</v>
      </c>
      <c r="F2182">
        <v>7</v>
      </c>
      <c r="G2182" t="s">
        <v>38</v>
      </c>
      <c r="H2182" t="s">
        <v>16</v>
      </c>
      <c r="I2182" t="b">
        <v>0</v>
      </c>
      <c r="K2182">
        <v>21</v>
      </c>
    </row>
    <row r="2183" spans="1:11" x14ac:dyDescent="0.35">
      <c r="A2183" t="s">
        <v>2302</v>
      </c>
      <c r="B2183" s="2">
        <v>45151.206250000003</v>
      </c>
      <c r="C2183" t="s">
        <v>70</v>
      </c>
      <c r="D2183" t="s">
        <v>214</v>
      </c>
      <c r="E2183" t="s">
        <v>142</v>
      </c>
      <c r="F2183">
        <v>20</v>
      </c>
      <c r="G2183" t="s">
        <v>89</v>
      </c>
      <c r="H2183" t="s">
        <v>16</v>
      </c>
      <c r="I2183" t="b">
        <v>1</v>
      </c>
      <c r="J2183">
        <v>1</v>
      </c>
      <c r="K2183">
        <v>36</v>
      </c>
    </row>
    <row r="2184" spans="1:11" x14ac:dyDescent="0.35">
      <c r="A2184" t="s">
        <v>2303</v>
      </c>
      <c r="B2184" s="2">
        <v>45151.245833333327</v>
      </c>
      <c r="C2184" t="s">
        <v>57</v>
      </c>
      <c r="D2184" t="s">
        <v>101</v>
      </c>
      <c r="E2184" t="s">
        <v>14</v>
      </c>
      <c r="F2184">
        <v>13</v>
      </c>
      <c r="G2184" t="s">
        <v>89</v>
      </c>
      <c r="H2184" t="s">
        <v>16</v>
      </c>
      <c r="I2184" t="b">
        <v>1</v>
      </c>
      <c r="J2184">
        <v>10</v>
      </c>
      <c r="K2184">
        <v>15</v>
      </c>
    </row>
    <row r="2185" spans="1:11" x14ac:dyDescent="0.35">
      <c r="A2185" t="s">
        <v>2304</v>
      </c>
      <c r="B2185" s="2">
        <v>45151.24722222222</v>
      </c>
      <c r="C2185" t="s">
        <v>51</v>
      </c>
      <c r="D2185" t="s">
        <v>229</v>
      </c>
      <c r="E2185" t="s">
        <v>43</v>
      </c>
      <c r="F2185">
        <v>78</v>
      </c>
      <c r="G2185" t="s">
        <v>15</v>
      </c>
      <c r="H2185" t="s">
        <v>34</v>
      </c>
      <c r="I2185" t="b">
        <v>1</v>
      </c>
      <c r="K2185">
        <v>40</v>
      </c>
    </row>
    <row r="2186" spans="1:11" x14ac:dyDescent="0.35">
      <c r="A2186" t="s">
        <v>2305</v>
      </c>
      <c r="B2186" s="2">
        <v>45151.329861111109</v>
      </c>
      <c r="C2186" t="s">
        <v>296</v>
      </c>
      <c r="D2186" t="s">
        <v>24</v>
      </c>
      <c r="E2186" t="s">
        <v>43</v>
      </c>
      <c r="F2186">
        <v>75</v>
      </c>
      <c r="G2186" t="s">
        <v>53</v>
      </c>
      <c r="H2186" t="s">
        <v>68</v>
      </c>
      <c r="I2186" t="b">
        <v>1</v>
      </c>
      <c r="K2186">
        <v>36</v>
      </c>
    </row>
    <row r="2187" spans="1:11" x14ac:dyDescent="0.35">
      <c r="A2187" t="s">
        <v>2306</v>
      </c>
      <c r="B2187" s="2">
        <v>45151.410416666673</v>
      </c>
      <c r="C2187" t="s">
        <v>12</v>
      </c>
      <c r="D2187" t="s">
        <v>153</v>
      </c>
      <c r="E2187" t="s">
        <v>20</v>
      </c>
      <c r="F2187">
        <v>46</v>
      </c>
      <c r="G2187" t="s">
        <v>15</v>
      </c>
      <c r="H2187" t="s">
        <v>16</v>
      </c>
      <c r="I2187" t="b">
        <v>1</v>
      </c>
      <c r="K2187">
        <v>58</v>
      </c>
    </row>
    <row r="2188" spans="1:11" x14ac:dyDescent="0.35">
      <c r="A2188" t="s">
        <v>2307</v>
      </c>
      <c r="B2188" s="2">
        <v>45151.445138888892</v>
      </c>
      <c r="C2188" t="s">
        <v>70</v>
      </c>
      <c r="D2188" t="s">
        <v>24</v>
      </c>
      <c r="E2188" t="s">
        <v>33</v>
      </c>
      <c r="F2188">
        <v>30</v>
      </c>
      <c r="G2188" t="s">
        <v>15</v>
      </c>
      <c r="H2188" t="s">
        <v>34</v>
      </c>
      <c r="I2188" t="b">
        <v>1</v>
      </c>
      <c r="J2188">
        <v>6</v>
      </c>
      <c r="K2188">
        <v>47</v>
      </c>
    </row>
    <row r="2189" spans="1:11" x14ac:dyDescent="0.35">
      <c r="A2189" t="s">
        <v>2308</v>
      </c>
      <c r="B2189" s="2">
        <v>45151.533333333333</v>
      </c>
      <c r="C2189" t="s">
        <v>129</v>
      </c>
      <c r="D2189" t="s">
        <v>60</v>
      </c>
      <c r="E2189" t="s">
        <v>43</v>
      </c>
      <c r="F2189">
        <v>79</v>
      </c>
      <c r="G2189" t="s">
        <v>15</v>
      </c>
      <c r="H2189" t="s">
        <v>16</v>
      </c>
      <c r="I2189" t="b">
        <v>1</v>
      </c>
      <c r="K2189">
        <v>27</v>
      </c>
    </row>
    <row r="2190" spans="1:11" x14ac:dyDescent="0.35">
      <c r="A2190" t="s">
        <v>2309</v>
      </c>
      <c r="B2190" s="2">
        <v>45151.536111111112</v>
      </c>
      <c r="C2190" t="s">
        <v>45</v>
      </c>
      <c r="D2190" t="s">
        <v>37</v>
      </c>
      <c r="E2190" t="s">
        <v>14</v>
      </c>
      <c r="F2190">
        <v>28</v>
      </c>
      <c r="G2190" t="s">
        <v>15</v>
      </c>
      <c r="H2190" t="s">
        <v>16</v>
      </c>
      <c r="I2190" t="b">
        <v>1</v>
      </c>
      <c r="K2190">
        <v>29</v>
      </c>
    </row>
    <row r="2191" spans="1:11" x14ac:dyDescent="0.35">
      <c r="A2191" t="s">
        <v>2310</v>
      </c>
      <c r="B2191" s="2">
        <v>45151.542361111111</v>
      </c>
      <c r="C2191" t="s">
        <v>296</v>
      </c>
      <c r="D2191" t="s">
        <v>84</v>
      </c>
      <c r="E2191" t="s">
        <v>20</v>
      </c>
      <c r="F2191">
        <v>7</v>
      </c>
      <c r="G2191" t="s">
        <v>89</v>
      </c>
      <c r="H2191" t="s">
        <v>29</v>
      </c>
      <c r="I2191" t="b">
        <v>1</v>
      </c>
      <c r="K2191">
        <v>45</v>
      </c>
    </row>
    <row r="2192" spans="1:11" x14ac:dyDescent="0.35">
      <c r="A2192" t="s">
        <v>2311</v>
      </c>
      <c r="B2192" s="2">
        <v>45151.668055555558</v>
      </c>
      <c r="C2192" t="s">
        <v>70</v>
      </c>
      <c r="D2192" t="s">
        <v>67</v>
      </c>
      <c r="E2192" t="s">
        <v>33</v>
      </c>
      <c r="F2192">
        <v>24</v>
      </c>
      <c r="G2192" t="s">
        <v>89</v>
      </c>
      <c r="H2192" t="s">
        <v>16</v>
      </c>
      <c r="I2192" t="b">
        <v>0</v>
      </c>
      <c r="K2192">
        <v>17</v>
      </c>
    </row>
    <row r="2193" spans="1:11" x14ac:dyDescent="0.35">
      <c r="A2193" t="s">
        <v>2312</v>
      </c>
      <c r="B2193" s="2">
        <v>45151.669444444437</v>
      </c>
      <c r="C2193" t="s">
        <v>83</v>
      </c>
      <c r="D2193" t="s">
        <v>290</v>
      </c>
      <c r="E2193" t="s">
        <v>33</v>
      </c>
      <c r="F2193">
        <v>58</v>
      </c>
      <c r="G2193" t="s">
        <v>38</v>
      </c>
      <c r="H2193" t="s">
        <v>68</v>
      </c>
      <c r="I2193" t="b">
        <v>0</v>
      </c>
      <c r="J2193">
        <v>8</v>
      </c>
      <c r="K2193">
        <v>49</v>
      </c>
    </row>
    <row r="2194" spans="1:11" x14ac:dyDescent="0.35">
      <c r="A2194" t="s">
        <v>2313</v>
      </c>
      <c r="B2194" s="2">
        <v>45151.772222222222</v>
      </c>
      <c r="C2194" t="s">
        <v>18</v>
      </c>
      <c r="D2194" t="s">
        <v>52</v>
      </c>
      <c r="E2194" t="s">
        <v>20</v>
      </c>
      <c r="F2194">
        <v>78</v>
      </c>
      <c r="G2194" t="s">
        <v>15</v>
      </c>
      <c r="H2194" t="s">
        <v>16</v>
      </c>
      <c r="I2194" t="b">
        <v>0</v>
      </c>
      <c r="K2194">
        <v>10</v>
      </c>
    </row>
    <row r="2195" spans="1:11" x14ac:dyDescent="0.35">
      <c r="A2195" t="s">
        <v>2314</v>
      </c>
      <c r="B2195" s="2">
        <v>45151.804861111108</v>
      </c>
      <c r="C2195" t="s">
        <v>122</v>
      </c>
      <c r="D2195" t="s">
        <v>52</v>
      </c>
      <c r="E2195" t="s">
        <v>14</v>
      </c>
      <c r="F2195">
        <v>61</v>
      </c>
      <c r="G2195" t="s">
        <v>61</v>
      </c>
      <c r="H2195" t="s">
        <v>16</v>
      </c>
      <c r="I2195" t="b">
        <v>1</v>
      </c>
      <c r="K2195">
        <v>35</v>
      </c>
    </row>
    <row r="2196" spans="1:11" x14ac:dyDescent="0.35">
      <c r="A2196" t="s">
        <v>2315</v>
      </c>
      <c r="B2196" s="2">
        <v>45151.806250000001</v>
      </c>
      <c r="C2196" t="s">
        <v>31</v>
      </c>
      <c r="D2196" t="s">
        <v>86</v>
      </c>
      <c r="E2196" t="s">
        <v>33</v>
      </c>
      <c r="F2196">
        <v>41</v>
      </c>
      <c r="G2196" t="s">
        <v>25</v>
      </c>
      <c r="H2196" t="s">
        <v>16</v>
      </c>
      <c r="I2196" t="b">
        <v>1</v>
      </c>
      <c r="K2196">
        <v>53</v>
      </c>
    </row>
    <row r="2197" spans="1:11" x14ac:dyDescent="0.35">
      <c r="A2197" t="s">
        <v>2316</v>
      </c>
      <c r="B2197" s="2">
        <v>45151.8125</v>
      </c>
      <c r="C2197" t="s">
        <v>73</v>
      </c>
      <c r="D2197" t="s">
        <v>19</v>
      </c>
      <c r="E2197" t="s">
        <v>43</v>
      </c>
      <c r="F2197">
        <v>68</v>
      </c>
      <c r="G2197" t="s">
        <v>38</v>
      </c>
      <c r="H2197" t="s">
        <v>29</v>
      </c>
      <c r="I2197" t="b">
        <v>0</v>
      </c>
      <c r="J2197">
        <v>1</v>
      </c>
      <c r="K2197">
        <v>50</v>
      </c>
    </row>
    <row r="2198" spans="1:11" x14ac:dyDescent="0.35">
      <c r="A2198" t="s">
        <v>2317</v>
      </c>
      <c r="B2198" s="2">
        <v>45151.872916666667</v>
      </c>
      <c r="C2198" t="s">
        <v>55</v>
      </c>
      <c r="D2198" t="s">
        <v>101</v>
      </c>
      <c r="E2198" t="s">
        <v>33</v>
      </c>
      <c r="F2198">
        <v>24</v>
      </c>
      <c r="G2198" t="s">
        <v>15</v>
      </c>
      <c r="H2198" t="s">
        <v>68</v>
      </c>
      <c r="I2198" t="b">
        <v>1</v>
      </c>
      <c r="J2198">
        <v>2</v>
      </c>
      <c r="K2198">
        <v>34</v>
      </c>
    </row>
    <row r="2199" spans="1:11" x14ac:dyDescent="0.35">
      <c r="A2199" t="s">
        <v>2318</v>
      </c>
      <c r="B2199" s="2">
        <v>45152.094444444447</v>
      </c>
      <c r="C2199" t="s">
        <v>108</v>
      </c>
      <c r="D2199" t="s">
        <v>219</v>
      </c>
      <c r="E2199" t="s">
        <v>20</v>
      </c>
      <c r="F2199">
        <v>48</v>
      </c>
      <c r="G2199" t="s">
        <v>25</v>
      </c>
      <c r="H2199" t="s">
        <v>34</v>
      </c>
      <c r="I2199" t="b">
        <v>0</v>
      </c>
      <c r="K2199">
        <v>46</v>
      </c>
    </row>
    <row r="2200" spans="1:11" x14ac:dyDescent="0.35">
      <c r="A2200" t="s">
        <v>2319</v>
      </c>
      <c r="B2200" s="2">
        <v>45152.115972222222</v>
      </c>
      <c r="C2200" t="s">
        <v>31</v>
      </c>
      <c r="D2200" t="s">
        <v>275</v>
      </c>
      <c r="E2200" t="s">
        <v>14</v>
      </c>
      <c r="F2200">
        <v>58</v>
      </c>
      <c r="G2200" t="s">
        <v>15</v>
      </c>
      <c r="H2200" t="s">
        <v>16</v>
      </c>
      <c r="I2200" t="b">
        <v>0</v>
      </c>
      <c r="K2200">
        <v>60</v>
      </c>
    </row>
    <row r="2201" spans="1:11" x14ac:dyDescent="0.35">
      <c r="A2201" t="s">
        <v>2320</v>
      </c>
      <c r="B2201" s="2">
        <v>45152.192361111112</v>
      </c>
      <c r="C2201" t="s">
        <v>122</v>
      </c>
      <c r="D2201" t="s">
        <v>19</v>
      </c>
      <c r="E2201" t="s">
        <v>33</v>
      </c>
      <c r="F2201">
        <v>2</v>
      </c>
      <c r="G2201" t="s">
        <v>15</v>
      </c>
      <c r="H2201" t="s">
        <v>16</v>
      </c>
      <c r="I2201" t="b">
        <v>1</v>
      </c>
      <c r="K2201">
        <v>25</v>
      </c>
    </row>
    <row r="2202" spans="1:11" x14ac:dyDescent="0.35">
      <c r="A2202" t="s">
        <v>2321</v>
      </c>
      <c r="B2202" s="2">
        <v>45152.211111111108</v>
      </c>
      <c r="C2202" t="s">
        <v>33</v>
      </c>
      <c r="D2202" t="s">
        <v>115</v>
      </c>
      <c r="E2202" t="s">
        <v>20</v>
      </c>
      <c r="F2202">
        <v>66</v>
      </c>
      <c r="G2202" t="s">
        <v>25</v>
      </c>
      <c r="H2202" t="s">
        <v>16</v>
      </c>
      <c r="I2202" t="b">
        <v>1</v>
      </c>
      <c r="J2202">
        <v>8</v>
      </c>
      <c r="K2202">
        <v>29</v>
      </c>
    </row>
    <row r="2203" spans="1:11" x14ac:dyDescent="0.35">
      <c r="A2203" t="s">
        <v>2322</v>
      </c>
      <c r="B2203" s="2">
        <v>45152.242361111108</v>
      </c>
      <c r="C2203" t="s">
        <v>12</v>
      </c>
      <c r="D2203" t="s">
        <v>97</v>
      </c>
      <c r="E2203" t="s">
        <v>20</v>
      </c>
      <c r="F2203">
        <v>58</v>
      </c>
      <c r="G2203" t="s">
        <v>25</v>
      </c>
      <c r="H2203" t="s">
        <v>29</v>
      </c>
      <c r="I2203" t="b">
        <v>0</v>
      </c>
      <c r="K2203">
        <v>13</v>
      </c>
    </row>
    <row r="2204" spans="1:11" x14ac:dyDescent="0.35">
      <c r="A2204" t="s">
        <v>2323</v>
      </c>
      <c r="B2204" s="2">
        <v>45152.288888888892</v>
      </c>
      <c r="C2204" t="s">
        <v>88</v>
      </c>
      <c r="D2204" t="s">
        <v>123</v>
      </c>
      <c r="E2204" t="s">
        <v>33</v>
      </c>
      <c r="F2204">
        <v>31</v>
      </c>
      <c r="G2204" t="s">
        <v>21</v>
      </c>
      <c r="H2204" t="s">
        <v>16</v>
      </c>
      <c r="I2204" t="b">
        <v>0</v>
      </c>
      <c r="K2204">
        <v>12</v>
      </c>
    </row>
    <row r="2205" spans="1:11" x14ac:dyDescent="0.35">
      <c r="A2205" t="s">
        <v>2324</v>
      </c>
      <c r="B2205" s="2">
        <v>45152.314583333333</v>
      </c>
      <c r="C2205" t="s">
        <v>31</v>
      </c>
      <c r="D2205" t="s">
        <v>120</v>
      </c>
      <c r="E2205" t="s">
        <v>20</v>
      </c>
      <c r="F2205">
        <v>31</v>
      </c>
      <c r="G2205" t="s">
        <v>53</v>
      </c>
      <c r="H2205" t="s">
        <v>16</v>
      </c>
      <c r="I2205" t="b">
        <v>1</v>
      </c>
      <c r="J2205">
        <v>10</v>
      </c>
      <c r="K2205">
        <v>47</v>
      </c>
    </row>
    <row r="2206" spans="1:11" x14ac:dyDescent="0.35">
      <c r="A2206" t="s">
        <v>2325</v>
      </c>
      <c r="B2206" s="2">
        <v>45152.348611111112</v>
      </c>
      <c r="C2206" t="s">
        <v>45</v>
      </c>
      <c r="D2206" t="s">
        <v>19</v>
      </c>
      <c r="E2206" t="s">
        <v>33</v>
      </c>
      <c r="F2206">
        <v>61</v>
      </c>
      <c r="G2206" t="s">
        <v>25</v>
      </c>
      <c r="H2206" t="s">
        <v>29</v>
      </c>
      <c r="I2206" t="b">
        <v>1</v>
      </c>
      <c r="K2206">
        <v>38</v>
      </c>
    </row>
    <row r="2207" spans="1:11" x14ac:dyDescent="0.35">
      <c r="A2207" t="s">
        <v>2326</v>
      </c>
      <c r="B2207" s="2">
        <v>45152.370138888888</v>
      </c>
      <c r="C2207" t="s">
        <v>88</v>
      </c>
      <c r="D2207" t="s">
        <v>97</v>
      </c>
      <c r="E2207" t="s">
        <v>43</v>
      </c>
      <c r="F2207">
        <v>29</v>
      </c>
      <c r="G2207" t="s">
        <v>15</v>
      </c>
      <c r="H2207" t="s">
        <v>16</v>
      </c>
      <c r="I2207" t="b">
        <v>0</v>
      </c>
      <c r="K2207">
        <v>26</v>
      </c>
    </row>
    <row r="2208" spans="1:11" x14ac:dyDescent="0.35">
      <c r="A2208" t="s">
        <v>2327</v>
      </c>
      <c r="B2208" s="2">
        <v>45152.384722222218</v>
      </c>
      <c r="C2208" t="s">
        <v>73</v>
      </c>
      <c r="D2208" t="s">
        <v>95</v>
      </c>
      <c r="E2208" t="s">
        <v>14</v>
      </c>
      <c r="F2208">
        <v>8</v>
      </c>
      <c r="G2208" t="s">
        <v>15</v>
      </c>
      <c r="H2208" t="s">
        <v>34</v>
      </c>
      <c r="I2208" t="b">
        <v>0</v>
      </c>
      <c r="K2208">
        <v>32</v>
      </c>
    </row>
    <row r="2209" spans="1:11" x14ac:dyDescent="0.35">
      <c r="A2209" t="s">
        <v>2328</v>
      </c>
      <c r="B2209" s="2">
        <v>45152.395138888889</v>
      </c>
      <c r="C2209" t="s">
        <v>99</v>
      </c>
      <c r="D2209" t="s">
        <v>209</v>
      </c>
      <c r="E2209" t="s">
        <v>20</v>
      </c>
      <c r="F2209">
        <v>57</v>
      </c>
      <c r="G2209" t="s">
        <v>21</v>
      </c>
      <c r="H2209" t="s">
        <v>16</v>
      </c>
      <c r="I2209" t="b">
        <v>1</v>
      </c>
      <c r="K2209">
        <v>31</v>
      </c>
    </row>
    <row r="2210" spans="1:11" x14ac:dyDescent="0.35">
      <c r="A2210" t="s">
        <v>2329</v>
      </c>
      <c r="B2210" s="2">
        <v>45152.428472222222</v>
      </c>
      <c r="C2210" t="s">
        <v>83</v>
      </c>
      <c r="D2210" t="s">
        <v>176</v>
      </c>
      <c r="E2210" t="s">
        <v>33</v>
      </c>
      <c r="F2210">
        <v>58</v>
      </c>
      <c r="G2210" t="s">
        <v>53</v>
      </c>
      <c r="H2210" t="s">
        <v>34</v>
      </c>
      <c r="I2210" t="b">
        <v>1</v>
      </c>
      <c r="K2210">
        <v>58</v>
      </c>
    </row>
    <row r="2211" spans="1:11" x14ac:dyDescent="0.35">
      <c r="A2211" t="s">
        <v>2330</v>
      </c>
      <c r="B2211" s="2">
        <v>45152.468055555553</v>
      </c>
      <c r="C2211" t="s">
        <v>57</v>
      </c>
      <c r="D2211" t="s">
        <v>137</v>
      </c>
      <c r="E2211" t="s">
        <v>20</v>
      </c>
      <c r="F2211">
        <v>30</v>
      </c>
      <c r="G2211" t="s">
        <v>89</v>
      </c>
      <c r="H2211" t="s">
        <v>29</v>
      </c>
      <c r="I2211" t="b">
        <v>0</v>
      </c>
      <c r="J2211">
        <v>4</v>
      </c>
      <c r="K2211">
        <v>14</v>
      </c>
    </row>
    <row r="2212" spans="1:11" x14ac:dyDescent="0.35">
      <c r="A2212" t="s">
        <v>2331</v>
      </c>
      <c r="B2212" s="2">
        <v>45152.566666666673</v>
      </c>
      <c r="C2212" t="s">
        <v>73</v>
      </c>
      <c r="D2212" t="s">
        <v>93</v>
      </c>
      <c r="E2212" t="s">
        <v>20</v>
      </c>
      <c r="F2212">
        <v>43</v>
      </c>
      <c r="G2212" t="s">
        <v>38</v>
      </c>
      <c r="H2212" t="s">
        <v>16</v>
      </c>
      <c r="I2212" t="b">
        <v>1</v>
      </c>
      <c r="K2212">
        <v>11</v>
      </c>
    </row>
    <row r="2213" spans="1:11" x14ac:dyDescent="0.35">
      <c r="A2213" t="s">
        <v>2332</v>
      </c>
      <c r="B2213" s="2">
        <v>45152.576388888891</v>
      </c>
      <c r="C2213" t="s">
        <v>12</v>
      </c>
      <c r="D2213" t="s">
        <v>153</v>
      </c>
      <c r="E2213" t="s">
        <v>14</v>
      </c>
      <c r="F2213">
        <v>19</v>
      </c>
      <c r="G2213" t="s">
        <v>15</v>
      </c>
      <c r="H2213" t="s">
        <v>16</v>
      </c>
      <c r="I2213" t="b">
        <v>1</v>
      </c>
      <c r="K2213">
        <v>55</v>
      </c>
    </row>
    <row r="2214" spans="1:11" x14ac:dyDescent="0.35">
      <c r="A2214" t="s">
        <v>2333</v>
      </c>
      <c r="B2214" s="2">
        <v>45152.629166666673</v>
      </c>
      <c r="C2214" t="s">
        <v>33</v>
      </c>
      <c r="D2214" t="s">
        <v>65</v>
      </c>
      <c r="E2214" t="s">
        <v>33</v>
      </c>
      <c r="F2214">
        <v>64</v>
      </c>
      <c r="G2214" t="s">
        <v>61</v>
      </c>
      <c r="H2214" t="s">
        <v>16</v>
      </c>
      <c r="I2214" t="b">
        <v>0</v>
      </c>
      <c r="J2214">
        <v>5</v>
      </c>
      <c r="K2214">
        <v>11</v>
      </c>
    </row>
    <row r="2215" spans="1:11" x14ac:dyDescent="0.35">
      <c r="A2215" t="s">
        <v>2334</v>
      </c>
      <c r="B2215" s="2">
        <v>45152.636805555558</v>
      </c>
      <c r="C2215" t="s">
        <v>31</v>
      </c>
      <c r="D2215" t="s">
        <v>176</v>
      </c>
      <c r="E2215" t="s">
        <v>43</v>
      </c>
      <c r="F2215">
        <v>17</v>
      </c>
      <c r="G2215" t="s">
        <v>61</v>
      </c>
      <c r="H2215" t="s">
        <v>68</v>
      </c>
      <c r="I2215" t="b">
        <v>1</v>
      </c>
      <c r="K2215">
        <v>17</v>
      </c>
    </row>
    <row r="2216" spans="1:11" x14ac:dyDescent="0.35">
      <c r="A2216" t="s">
        <v>2335</v>
      </c>
      <c r="B2216" s="2">
        <v>45152.757638888892</v>
      </c>
      <c r="C2216" t="s">
        <v>99</v>
      </c>
      <c r="D2216" t="s">
        <v>86</v>
      </c>
      <c r="E2216" t="s">
        <v>14</v>
      </c>
      <c r="F2216">
        <v>31</v>
      </c>
      <c r="G2216" t="s">
        <v>38</v>
      </c>
      <c r="H2216" t="s">
        <v>34</v>
      </c>
      <c r="I2216" t="b">
        <v>1</v>
      </c>
      <c r="K2216">
        <v>57</v>
      </c>
    </row>
    <row r="2217" spans="1:11" x14ac:dyDescent="0.35">
      <c r="A2217" t="s">
        <v>2336</v>
      </c>
      <c r="B2217" s="2">
        <v>45152.870138888888</v>
      </c>
      <c r="C2217" t="s">
        <v>20</v>
      </c>
      <c r="D2217" t="s">
        <v>153</v>
      </c>
      <c r="E2217" t="s">
        <v>20</v>
      </c>
      <c r="F2217">
        <v>3</v>
      </c>
      <c r="G2217" t="s">
        <v>15</v>
      </c>
      <c r="H2217" t="s">
        <v>29</v>
      </c>
      <c r="I2217" t="b">
        <v>1</v>
      </c>
      <c r="K2217">
        <v>40</v>
      </c>
    </row>
    <row r="2218" spans="1:11" x14ac:dyDescent="0.35">
      <c r="A2218" t="s">
        <v>2337</v>
      </c>
      <c r="B2218" s="2">
        <v>45152.925000000003</v>
      </c>
      <c r="C2218" t="s">
        <v>99</v>
      </c>
      <c r="D2218" t="s">
        <v>101</v>
      </c>
      <c r="E2218" t="s">
        <v>43</v>
      </c>
      <c r="F2218">
        <v>31</v>
      </c>
      <c r="G2218" t="s">
        <v>38</v>
      </c>
      <c r="H2218" t="s">
        <v>16</v>
      </c>
      <c r="I2218" t="b">
        <v>0</v>
      </c>
      <c r="J2218">
        <v>5</v>
      </c>
      <c r="K2218">
        <v>29</v>
      </c>
    </row>
    <row r="2219" spans="1:11" x14ac:dyDescent="0.35">
      <c r="A2219" t="s">
        <v>2338</v>
      </c>
      <c r="B2219" s="2">
        <v>45152.927083333343</v>
      </c>
      <c r="C2219" t="s">
        <v>83</v>
      </c>
      <c r="D2219" t="s">
        <v>212</v>
      </c>
      <c r="E2219" t="s">
        <v>33</v>
      </c>
      <c r="F2219">
        <v>28</v>
      </c>
      <c r="G2219" t="s">
        <v>61</v>
      </c>
      <c r="H2219" t="s">
        <v>16</v>
      </c>
      <c r="I2219" t="b">
        <v>0</v>
      </c>
      <c r="K2219">
        <v>33</v>
      </c>
    </row>
    <row r="2220" spans="1:11" x14ac:dyDescent="0.35">
      <c r="A2220" t="s">
        <v>2339</v>
      </c>
      <c r="B2220" s="2">
        <v>45152.963194444441</v>
      </c>
      <c r="C2220" t="s">
        <v>76</v>
      </c>
      <c r="D2220" t="s">
        <v>139</v>
      </c>
      <c r="E2220" t="s">
        <v>33</v>
      </c>
      <c r="F2220">
        <v>73</v>
      </c>
      <c r="G2220" t="s">
        <v>15</v>
      </c>
      <c r="H2220" t="s">
        <v>16</v>
      </c>
      <c r="I2220" t="b">
        <v>1</v>
      </c>
      <c r="K2220">
        <v>15</v>
      </c>
    </row>
    <row r="2221" spans="1:11" x14ac:dyDescent="0.35">
      <c r="A2221" t="s">
        <v>2340</v>
      </c>
      <c r="B2221" s="2">
        <v>45153.11041666667</v>
      </c>
      <c r="C2221" t="s">
        <v>91</v>
      </c>
      <c r="D2221" t="s">
        <v>49</v>
      </c>
      <c r="E2221" t="s">
        <v>33</v>
      </c>
      <c r="F2221">
        <v>15</v>
      </c>
      <c r="G2221" t="s">
        <v>38</v>
      </c>
      <c r="H2221" t="s">
        <v>16</v>
      </c>
      <c r="I2221" t="b">
        <v>1</v>
      </c>
      <c r="K2221">
        <v>50</v>
      </c>
    </row>
    <row r="2222" spans="1:11" x14ac:dyDescent="0.35">
      <c r="A2222" t="s">
        <v>2341</v>
      </c>
      <c r="B2222" s="2">
        <v>45153.20416666667</v>
      </c>
      <c r="C2222" t="s">
        <v>122</v>
      </c>
      <c r="D2222" t="s">
        <v>65</v>
      </c>
      <c r="E2222" t="s">
        <v>20</v>
      </c>
      <c r="F2222">
        <v>76</v>
      </c>
      <c r="G2222" t="s">
        <v>25</v>
      </c>
      <c r="H2222" t="s">
        <v>16</v>
      </c>
      <c r="I2222" t="b">
        <v>0</v>
      </c>
      <c r="J2222">
        <v>4</v>
      </c>
      <c r="K2222">
        <v>32</v>
      </c>
    </row>
    <row r="2223" spans="1:11" x14ac:dyDescent="0.35">
      <c r="A2223" t="s">
        <v>2342</v>
      </c>
      <c r="B2223" s="2">
        <v>45153.267361111109</v>
      </c>
      <c r="C2223" t="s">
        <v>76</v>
      </c>
      <c r="D2223" t="s">
        <v>209</v>
      </c>
      <c r="E2223" t="s">
        <v>43</v>
      </c>
      <c r="F2223">
        <v>38</v>
      </c>
      <c r="G2223" t="s">
        <v>15</v>
      </c>
      <c r="H2223" t="s">
        <v>34</v>
      </c>
      <c r="I2223" t="b">
        <v>1</v>
      </c>
      <c r="J2223">
        <v>0</v>
      </c>
      <c r="K2223">
        <v>17</v>
      </c>
    </row>
    <row r="2224" spans="1:11" x14ac:dyDescent="0.35">
      <c r="A2224" t="s">
        <v>2343</v>
      </c>
      <c r="B2224" s="2">
        <v>45153.301388888889</v>
      </c>
      <c r="C2224" t="s">
        <v>27</v>
      </c>
      <c r="D2224" t="s">
        <v>229</v>
      </c>
      <c r="E2224" t="s">
        <v>33</v>
      </c>
      <c r="F2224">
        <v>24</v>
      </c>
      <c r="G2224" t="s">
        <v>53</v>
      </c>
      <c r="H2224" t="s">
        <v>29</v>
      </c>
      <c r="I2224" t="b">
        <v>0</v>
      </c>
      <c r="J2224">
        <v>6</v>
      </c>
      <c r="K2224">
        <v>58</v>
      </c>
    </row>
    <row r="2225" spans="1:11" x14ac:dyDescent="0.35">
      <c r="A2225" t="s">
        <v>2344</v>
      </c>
      <c r="B2225" s="2">
        <v>45153.359027777777</v>
      </c>
      <c r="C2225" t="s">
        <v>51</v>
      </c>
      <c r="D2225" t="s">
        <v>123</v>
      </c>
      <c r="E2225" t="s">
        <v>43</v>
      </c>
      <c r="F2225">
        <v>75</v>
      </c>
      <c r="G2225" t="s">
        <v>53</v>
      </c>
      <c r="H2225" t="s">
        <v>29</v>
      </c>
      <c r="I2225" t="b">
        <v>0</v>
      </c>
      <c r="J2225">
        <v>5</v>
      </c>
      <c r="K2225">
        <v>31</v>
      </c>
    </row>
    <row r="2226" spans="1:11" x14ac:dyDescent="0.35">
      <c r="A2226" t="s">
        <v>2345</v>
      </c>
      <c r="B2226" s="2">
        <v>45153.376388888893</v>
      </c>
      <c r="C2226" t="s">
        <v>20</v>
      </c>
      <c r="D2226" t="s">
        <v>212</v>
      </c>
      <c r="E2226" t="s">
        <v>20</v>
      </c>
      <c r="F2226">
        <v>30</v>
      </c>
      <c r="G2226" t="s">
        <v>89</v>
      </c>
      <c r="H2226" t="s">
        <v>151</v>
      </c>
      <c r="I2226" t="b">
        <v>0</v>
      </c>
      <c r="K2226">
        <v>16</v>
      </c>
    </row>
    <row r="2227" spans="1:11" x14ac:dyDescent="0.35">
      <c r="A2227" t="s">
        <v>2346</v>
      </c>
      <c r="B2227" s="2">
        <v>45153.381249999999</v>
      </c>
      <c r="C2227" t="s">
        <v>117</v>
      </c>
      <c r="D2227" t="s">
        <v>65</v>
      </c>
      <c r="E2227" t="s">
        <v>20</v>
      </c>
      <c r="F2227">
        <v>13</v>
      </c>
      <c r="G2227" t="s">
        <v>15</v>
      </c>
      <c r="H2227" t="s">
        <v>34</v>
      </c>
      <c r="I2227" t="b">
        <v>1</v>
      </c>
      <c r="K2227">
        <v>36</v>
      </c>
    </row>
    <row r="2228" spans="1:11" x14ac:dyDescent="0.35">
      <c r="A2228" t="s">
        <v>2347</v>
      </c>
      <c r="B2228" s="2">
        <v>45153.457638888889</v>
      </c>
      <c r="C2228" t="s">
        <v>129</v>
      </c>
      <c r="D2228" t="s">
        <v>65</v>
      </c>
      <c r="E2228" t="s">
        <v>20</v>
      </c>
      <c r="F2228">
        <v>5</v>
      </c>
      <c r="G2228" t="s">
        <v>53</v>
      </c>
      <c r="H2228" t="s">
        <v>16</v>
      </c>
      <c r="I2228" t="b">
        <v>0</v>
      </c>
      <c r="K2228">
        <v>31</v>
      </c>
    </row>
    <row r="2229" spans="1:11" x14ac:dyDescent="0.35">
      <c r="A2229" t="s">
        <v>2348</v>
      </c>
      <c r="B2229" s="2">
        <v>45153.580555555563</v>
      </c>
      <c r="C2229" t="s">
        <v>106</v>
      </c>
      <c r="D2229" t="s">
        <v>174</v>
      </c>
      <c r="E2229" t="s">
        <v>43</v>
      </c>
      <c r="F2229">
        <v>57</v>
      </c>
      <c r="G2229" t="s">
        <v>89</v>
      </c>
      <c r="H2229" t="s">
        <v>29</v>
      </c>
      <c r="I2229" t="b">
        <v>0</v>
      </c>
      <c r="K2229">
        <v>28</v>
      </c>
    </row>
    <row r="2230" spans="1:11" x14ac:dyDescent="0.35">
      <c r="A2230" t="s">
        <v>2349</v>
      </c>
      <c r="B2230" s="2">
        <v>45153.619444444441</v>
      </c>
      <c r="C2230" t="s">
        <v>33</v>
      </c>
      <c r="D2230" t="s">
        <v>214</v>
      </c>
      <c r="E2230" t="s">
        <v>33</v>
      </c>
      <c r="F2230">
        <v>53</v>
      </c>
      <c r="G2230" t="s">
        <v>61</v>
      </c>
      <c r="H2230" t="s">
        <v>16</v>
      </c>
      <c r="I2230" t="b">
        <v>1</v>
      </c>
      <c r="K2230">
        <v>57</v>
      </c>
    </row>
    <row r="2231" spans="1:11" x14ac:dyDescent="0.35">
      <c r="A2231" t="s">
        <v>2350</v>
      </c>
      <c r="B2231" s="2">
        <v>45153.743750000001</v>
      </c>
      <c r="C2231" t="s">
        <v>91</v>
      </c>
      <c r="D2231" t="s">
        <v>170</v>
      </c>
      <c r="E2231" t="s">
        <v>14</v>
      </c>
      <c r="F2231">
        <v>67</v>
      </c>
      <c r="G2231" t="s">
        <v>25</v>
      </c>
      <c r="H2231" t="s">
        <v>34</v>
      </c>
      <c r="I2231" t="b">
        <v>1</v>
      </c>
      <c r="K2231">
        <v>50</v>
      </c>
    </row>
    <row r="2232" spans="1:11" x14ac:dyDescent="0.35">
      <c r="A2232" t="s">
        <v>2351</v>
      </c>
      <c r="B2232" s="2">
        <v>45153.772222222222</v>
      </c>
      <c r="C2232" t="s">
        <v>20</v>
      </c>
      <c r="D2232" t="s">
        <v>242</v>
      </c>
      <c r="E2232" t="s">
        <v>33</v>
      </c>
      <c r="F2232">
        <v>60</v>
      </c>
      <c r="G2232" t="s">
        <v>89</v>
      </c>
      <c r="H2232" t="s">
        <v>16</v>
      </c>
      <c r="I2232" t="b">
        <v>1</v>
      </c>
      <c r="K2232">
        <v>25</v>
      </c>
    </row>
    <row r="2233" spans="1:11" x14ac:dyDescent="0.35">
      <c r="A2233" t="s">
        <v>2352</v>
      </c>
      <c r="B2233" s="2">
        <v>45153.785416666673</v>
      </c>
      <c r="C2233" t="s">
        <v>88</v>
      </c>
      <c r="D2233" t="s">
        <v>60</v>
      </c>
      <c r="E2233" t="s">
        <v>20</v>
      </c>
      <c r="F2233">
        <v>58</v>
      </c>
      <c r="G2233" t="s">
        <v>89</v>
      </c>
      <c r="H2233" t="s">
        <v>16</v>
      </c>
      <c r="I2233" t="b">
        <v>1</v>
      </c>
      <c r="K2233">
        <v>29</v>
      </c>
    </row>
    <row r="2234" spans="1:11" x14ac:dyDescent="0.35">
      <c r="A2234" t="s">
        <v>2353</v>
      </c>
      <c r="B2234" s="2">
        <v>45153.888194444437</v>
      </c>
      <c r="C2234" t="s">
        <v>122</v>
      </c>
      <c r="D2234" t="s">
        <v>81</v>
      </c>
      <c r="E2234" t="s">
        <v>14</v>
      </c>
      <c r="F2234">
        <v>69</v>
      </c>
      <c r="G2234" t="s">
        <v>15</v>
      </c>
      <c r="H2234" t="s">
        <v>16</v>
      </c>
      <c r="I2234" t="b">
        <v>1</v>
      </c>
      <c r="J2234">
        <v>3</v>
      </c>
      <c r="K2234">
        <v>51</v>
      </c>
    </row>
    <row r="2235" spans="1:11" x14ac:dyDescent="0.35">
      <c r="A2235" t="s">
        <v>2354</v>
      </c>
      <c r="B2235" s="2">
        <v>45153.890972222223</v>
      </c>
      <c r="C2235" t="s">
        <v>57</v>
      </c>
      <c r="D2235" t="s">
        <v>115</v>
      </c>
      <c r="E2235" t="s">
        <v>14</v>
      </c>
      <c r="F2235">
        <v>64</v>
      </c>
      <c r="G2235" t="s">
        <v>15</v>
      </c>
      <c r="H2235" t="s">
        <v>16</v>
      </c>
      <c r="I2235" t="b">
        <v>0</v>
      </c>
      <c r="K2235">
        <v>47</v>
      </c>
    </row>
    <row r="2236" spans="1:11" x14ac:dyDescent="0.35">
      <c r="A2236" t="s">
        <v>2355</v>
      </c>
      <c r="B2236" s="2">
        <v>45153.979166666657</v>
      </c>
      <c r="C2236" t="s">
        <v>33</v>
      </c>
      <c r="D2236" t="s">
        <v>49</v>
      </c>
      <c r="E2236" t="s">
        <v>33</v>
      </c>
      <c r="F2236">
        <v>37</v>
      </c>
      <c r="G2236" t="s">
        <v>25</v>
      </c>
      <c r="H2236" t="s">
        <v>34</v>
      </c>
      <c r="I2236" t="b">
        <v>1</v>
      </c>
      <c r="J2236">
        <v>9</v>
      </c>
      <c r="K2236">
        <v>52</v>
      </c>
    </row>
    <row r="2237" spans="1:11" x14ac:dyDescent="0.35">
      <c r="A2237" t="s">
        <v>2356</v>
      </c>
      <c r="B2237" s="2">
        <v>45154.053472222222</v>
      </c>
      <c r="C2237" t="s">
        <v>122</v>
      </c>
      <c r="D2237" t="s">
        <v>13</v>
      </c>
      <c r="E2237" t="s">
        <v>20</v>
      </c>
      <c r="F2237">
        <v>8</v>
      </c>
      <c r="G2237" t="s">
        <v>53</v>
      </c>
      <c r="H2237" t="s">
        <v>16</v>
      </c>
      <c r="I2237" t="b">
        <v>0</v>
      </c>
      <c r="K2237">
        <v>41</v>
      </c>
    </row>
    <row r="2238" spans="1:11" x14ac:dyDescent="0.35">
      <c r="A2238" t="s">
        <v>2357</v>
      </c>
      <c r="B2238" s="2">
        <v>45154.086111111108</v>
      </c>
      <c r="C2238" t="s">
        <v>73</v>
      </c>
      <c r="D2238" t="s">
        <v>188</v>
      </c>
      <c r="E2238" t="s">
        <v>33</v>
      </c>
      <c r="F2238">
        <v>61</v>
      </c>
      <c r="G2238" t="s">
        <v>89</v>
      </c>
      <c r="H2238" t="s">
        <v>34</v>
      </c>
      <c r="I2238" t="b">
        <v>1</v>
      </c>
      <c r="K2238">
        <v>36</v>
      </c>
    </row>
    <row r="2239" spans="1:11" x14ac:dyDescent="0.35">
      <c r="A2239" t="s">
        <v>2358</v>
      </c>
      <c r="B2239" s="2">
        <v>45154.115277777782</v>
      </c>
      <c r="C2239" t="s">
        <v>31</v>
      </c>
      <c r="D2239" t="s">
        <v>110</v>
      </c>
      <c r="E2239" t="s">
        <v>20</v>
      </c>
      <c r="F2239">
        <v>55</v>
      </c>
      <c r="G2239" t="s">
        <v>38</v>
      </c>
      <c r="H2239" t="s">
        <v>16</v>
      </c>
      <c r="I2239" t="b">
        <v>0</v>
      </c>
      <c r="K2239">
        <v>37</v>
      </c>
    </row>
    <row r="2240" spans="1:11" x14ac:dyDescent="0.35">
      <c r="A2240" t="s">
        <v>2359</v>
      </c>
      <c r="B2240" s="2">
        <v>45154.133333333331</v>
      </c>
      <c r="C2240" t="s">
        <v>70</v>
      </c>
      <c r="D2240" t="s">
        <v>65</v>
      </c>
      <c r="E2240" t="s">
        <v>20</v>
      </c>
      <c r="F2240">
        <v>56</v>
      </c>
      <c r="G2240" t="s">
        <v>21</v>
      </c>
      <c r="H2240" t="s">
        <v>16</v>
      </c>
      <c r="I2240" t="b">
        <v>0</v>
      </c>
      <c r="J2240">
        <v>0</v>
      </c>
      <c r="K2240">
        <v>59</v>
      </c>
    </row>
    <row r="2241" spans="1:11" x14ac:dyDescent="0.35">
      <c r="A2241" t="s">
        <v>2360</v>
      </c>
      <c r="B2241" s="2">
        <v>45154.143750000003</v>
      </c>
      <c r="C2241" t="s">
        <v>91</v>
      </c>
      <c r="D2241" t="s">
        <v>188</v>
      </c>
      <c r="E2241" t="s">
        <v>43</v>
      </c>
      <c r="F2241">
        <v>58</v>
      </c>
      <c r="G2241" t="s">
        <v>53</v>
      </c>
      <c r="H2241" t="s">
        <v>16</v>
      </c>
      <c r="I2241" t="b">
        <v>1</v>
      </c>
      <c r="K2241">
        <v>21</v>
      </c>
    </row>
    <row r="2242" spans="1:11" x14ac:dyDescent="0.35">
      <c r="A2242" t="s">
        <v>2361</v>
      </c>
      <c r="B2242" s="2">
        <v>45154.15902777778</v>
      </c>
      <c r="C2242" t="s">
        <v>296</v>
      </c>
      <c r="D2242" t="s">
        <v>290</v>
      </c>
      <c r="E2242" t="s">
        <v>14</v>
      </c>
      <c r="F2242">
        <v>77</v>
      </c>
      <c r="G2242" t="s">
        <v>25</v>
      </c>
      <c r="H2242" t="s">
        <v>16</v>
      </c>
      <c r="I2242" t="b">
        <v>1</v>
      </c>
      <c r="J2242">
        <v>7</v>
      </c>
      <c r="K2242">
        <v>28</v>
      </c>
    </row>
    <row r="2243" spans="1:11" x14ac:dyDescent="0.35">
      <c r="A2243" t="s">
        <v>2362</v>
      </c>
      <c r="B2243" s="2">
        <v>45154.328472222223</v>
      </c>
      <c r="C2243" t="s">
        <v>78</v>
      </c>
      <c r="D2243" t="s">
        <v>203</v>
      </c>
      <c r="E2243" t="s">
        <v>20</v>
      </c>
      <c r="F2243">
        <v>9</v>
      </c>
      <c r="G2243" t="s">
        <v>25</v>
      </c>
      <c r="H2243" t="s">
        <v>34</v>
      </c>
      <c r="I2243" t="b">
        <v>1</v>
      </c>
      <c r="K2243">
        <v>11</v>
      </c>
    </row>
    <row r="2244" spans="1:11" x14ac:dyDescent="0.35">
      <c r="A2244" t="s">
        <v>2363</v>
      </c>
      <c r="B2244" s="2">
        <v>45154.384027777778</v>
      </c>
      <c r="C2244" t="s">
        <v>108</v>
      </c>
      <c r="D2244" t="s">
        <v>219</v>
      </c>
      <c r="E2244" t="s">
        <v>20</v>
      </c>
      <c r="F2244">
        <v>17</v>
      </c>
      <c r="G2244" t="s">
        <v>25</v>
      </c>
      <c r="H2244" t="s">
        <v>16</v>
      </c>
      <c r="I2244" t="b">
        <v>1</v>
      </c>
      <c r="J2244">
        <v>0</v>
      </c>
      <c r="K2244">
        <v>49</v>
      </c>
    </row>
    <row r="2245" spans="1:11" x14ac:dyDescent="0.35">
      <c r="A2245" t="s">
        <v>2364</v>
      </c>
      <c r="B2245" s="2">
        <v>45154.400000000001</v>
      </c>
      <c r="C2245" t="s">
        <v>70</v>
      </c>
      <c r="D2245" t="s">
        <v>86</v>
      </c>
      <c r="E2245" t="s">
        <v>33</v>
      </c>
      <c r="F2245">
        <v>30</v>
      </c>
      <c r="G2245" t="s">
        <v>61</v>
      </c>
      <c r="H2245" t="s">
        <v>16</v>
      </c>
      <c r="I2245" t="b">
        <v>1</v>
      </c>
      <c r="K2245">
        <v>35</v>
      </c>
    </row>
    <row r="2246" spans="1:11" x14ac:dyDescent="0.35">
      <c r="A2246" t="s">
        <v>2365</v>
      </c>
      <c r="B2246" s="2">
        <v>45154.481249999997</v>
      </c>
      <c r="C2246" t="s">
        <v>184</v>
      </c>
      <c r="D2246" t="s">
        <v>263</v>
      </c>
      <c r="E2246" t="s">
        <v>43</v>
      </c>
      <c r="F2246">
        <v>78</v>
      </c>
      <c r="G2246" t="s">
        <v>15</v>
      </c>
      <c r="H2246" t="s">
        <v>16</v>
      </c>
      <c r="I2246" t="b">
        <v>1</v>
      </c>
      <c r="K2246">
        <v>15</v>
      </c>
    </row>
    <row r="2247" spans="1:11" x14ac:dyDescent="0.35">
      <c r="A2247" t="s">
        <v>2366</v>
      </c>
      <c r="B2247" s="2">
        <v>45154.525694444441</v>
      </c>
      <c r="C2247" t="s">
        <v>33</v>
      </c>
      <c r="D2247" t="s">
        <v>24</v>
      </c>
      <c r="E2247" t="s">
        <v>20</v>
      </c>
      <c r="F2247">
        <v>35</v>
      </c>
      <c r="G2247" t="s">
        <v>61</v>
      </c>
      <c r="H2247" t="s">
        <v>29</v>
      </c>
      <c r="I2247" t="b">
        <v>1</v>
      </c>
      <c r="K2247">
        <v>27</v>
      </c>
    </row>
    <row r="2248" spans="1:11" x14ac:dyDescent="0.35">
      <c r="A2248" t="s">
        <v>2367</v>
      </c>
      <c r="B2248" s="2">
        <v>45154.552083333343</v>
      </c>
      <c r="C2248" t="s">
        <v>20</v>
      </c>
      <c r="D2248" t="s">
        <v>203</v>
      </c>
      <c r="E2248" t="s">
        <v>43</v>
      </c>
      <c r="F2248">
        <v>18</v>
      </c>
      <c r="G2248" t="s">
        <v>89</v>
      </c>
      <c r="H2248" t="s">
        <v>16</v>
      </c>
      <c r="I2248" t="b">
        <v>0</v>
      </c>
      <c r="K2248">
        <v>21</v>
      </c>
    </row>
    <row r="2249" spans="1:11" x14ac:dyDescent="0.35">
      <c r="A2249" t="s">
        <v>2368</v>
      </c>
      <c r="B2249" s="2">
        <v>45154.568749999999</v>
      </c>
      <c r="C2249" t="s">
        <v>296</v>
      </c>
      <c r="D2249" t="s">
        <v>282</v>
      </c>
      <c r="E2249" t="s">
        <v>33</v>
      </c>
      <c r="F2249">
        <v>16</v>
      </c>
      <c r="G2249" t="s">
        <v>25</v>
      </c>
      <c r="H2249" t="s">
        <v>16</v>
      </c>
      <c r="I2249" t="b">
        <v>1</v>
      </c>
      <c r="K2249">
        <v>37</v>
      </c>
    </row>
    <row r="2250" spans="1:11" x14ac:dyDescent="0.35">
      <c r="A2250" t="s">
        <v>2369</v>
      </c>
      <c r="B2250" s="2">
        <v>45154.628472222219</v>
      </c>
      <c r="C2250" t="s">
        <v>73</v>
      </c>
      <c r="D2250" t="s">
        <v>191</v>
      </c>
      <c r="E2250" t="s">
        <v>20</v>
      </c>
      <c r="F2250">
        <v>47</v>
      </c>
      <c r="G2250" t="s">
        <v>89</v>
      </c>
      <c r="H2250" t="s">
        <v>34</v>
      </c>
      <c r="I2250" t="b">
        <v>0</v>
      </c>
      <c r="K2250">
        <v>56</v>
      </c>
    </row>
    <row r="2251" spans="1:11" x14ac:dyDescent="0.35">
      <c r="A2251" t="s">
        <v>2370</v>
      </c>
      <c r="B2251" s="2">
        <v>45154.724999999999</v>
      </c>
      <c r="C2251" t="s">
        <v>27</v>
      </c>
      <c r="D2251" t="s">
        <v>52</v>
      </c>
      <c r="E2251" t="s">
        <v>33</v>
      </c>
      <c r="F2251">
        <v>15</v>
      </c>
      <c r="G2251" t="s">
        <v>38</v>
      </c>
      <c r="H2251" t="s">
        <v>16</v>
      </c>
      <c r="I2251" t="b">
        <v>0</v>
      </c>
      <c r="K2251">
        <v>28</v>
      </c>
    </row>
    <row r="2252" spans="1:11" x14ac:dyDescent="0.35">
      <c r="A2252" t="s">
        <v>2371</v>
      </c>
      <c r="B2252" s="2">
        <v>45154.76666666667</v>
      </c>
      <c r="C2252" t="s">
        <v>108</v>
      </c>
      <c r="D2252" t="s">
        <v>13</v>
      </c>
      <c r="E2252" t="s">
        <v>43</v>
      </c>
      <c r="F2252">
        <v>45</v>
      </c>
      <c r="G2252" t="s">
        <v>15</v>
      </c>
      <c r="H2252" t="s">
        <v>34</v>
      </c>
      <c r="I2252" t="b">
        <v>1</v>
      </c>
      <c r="K2252">
        <v>30</v>
      </c>
    </row>
    <row r="2253" spans="1:11" x14ac:dyDescent="0.35">
      <c r="A2253" t="s">
        <v>2372</v>
      </c>
      <c r="B2253" s="2">
        <v>45154.859722222223</v>
      </c>
      <c r="C2253" t="s">
        <v>91</v>
      </c>
      <c r="D2253" t="s">
        <v>137</v>
      </c>
      <c r="E2253" t="s">
        <v>20</v>
      </c>
      <c r="F2253">
        <v>18</v>
      </c>
      <c r="G2253" t="s">
        <v>38</v>
      </c>
      <c r="H2253" t="s">
        <v>16</v>
      </c>
      <c r="I2253" t="b">
        <v>1</v>
      </c>
      <c r="J2253">
        <v>6</v>
      </c>
      <c r="K2253">
        <v>30</v>
      </c>
    </row>
    <row r="2254" spans="1:11" x14ac:dyDescent="0.35">
      <c r="A2254" t="s">
        <v>2373</v>
      </c>
      <c r="B2254" s="2">
        <v>45154.925694444442</v>
      </c>
      <c r="C2254" t="s">
        <v>76</v>
      </c>
      <c r="D2254" t="s">
        <v>40</v>
      </c>
      <c r="E2254" t="s">
        <v>20</v>
      </c>
      <c r="F2254">
        <v>35</v>
      </c>
      <c r="G2254" t="s">
        <v>53</v>
      </c>
      <c r="H2254" t="s">
        <v>151</v>
      </c>
      <c r="I2254" t="b">
        <v>1</v>
      </c>
      <c r="J2254">
        <v>5</v>
      </c>
      <c r="K2254">
        <v>33</v>
      </c>
    </row>
    <row r="2255" spans="1:11" x14ac:dyDescent="0.35">
      <c r="A2255" t="s">
        <v>2374</v>
      </c>
      <c r="B2255" s="2">
        <v>45154.994444444441</v>
      </c>
      <c r="C2255" t="s">
        <v>70</v>
      </c>
      <c r="D2255" t="s">
        <v>132</v>
      </c>
      <c r="E2255" t="s">
        <v>33</v>
      </c>
      <c r="F2255">
        <v>22</v>
      </c>
      <c r="G2255" t="s">
        <v>15</v>
      </c>
      <c r="H2255" t="s">
        <v>16</v>
      </c>
      <c r="I2255" t="b">
        <v>0</v>
      </c>
      <c r="K2255">
        <v>12</v>
      </c>
    </row>
    <row r="2256" spans="1:11" x14ac:dyDescent="0.35">
      <c r="A2256" t="s">
        <v>2375</v>
      </c>
      <c r="B2256" s="2">
        <v>45155.021527777782</v>
      </c>
      <c r="C2256" t="s">
        <v>23</v>
      </c>
      <c r="D2256" t="s">
        <v>237</v>
      </c>
      <c r="E2256" t="s">
        <v>14</v>
      </c>
      <c r="F2256">
        <v>40</v>
      </c>
      <c r="G2256" t="s">
        <v>89</v>
      </c>
      <c r="H2256" t="s">
        <v>151</v>
      </c>
      <c r="I2256" t="b">
        <v>1</v>
      </c>
      <c r="K2256">
        <v>53</v>
      </c>
    </row>
    <row r="2257" spans="1:11" x14ac:dyDescent="0.35">
      <c r="A2257" t="s">
        <v>2376</v>
      </c>
      <c r="B2257" s="2">
        <v>45155.04583333333</v>
      </c>
      <c r="C2257" t="s">
        <v>57</v>
      </c>
      <c r="D2257" t="s">
        <v>209</v>
      </c>
      <c r="E2257" t="s">
        <v>33</v>
      </c>
      <c r="F2257">
        <v>51</v>
      </c>
      <c r="G2257" t="s">
        <v>61</v>
      </c>
      <c r="H2257" t="s">
        <v>16</v>
      </c>
      <c r="I2257" t="b">
        <v>0</v>
      </c>
      <c r="K2257">
        <v>18</v>
      </c>
    </row>
    <row r="2258" spans="1:11" x14ac:dyDescent="0.35">
      <c r="A2258" t="s">
        <v>2377</v>
      </c>
      <c r="B2258" s="2">
        <v>45155.073611111111</v>
      </c>
      <c r="C2258" t="s">
        <v>184</v>
      </c>
      <c r="D2258" t="s">
        <v>161</v>
      </c>
      <c r="E2258" t="s">
        <v>33</v>
      </c>
      <c r="F2258">
        <v>37</v>
      </c>
      <c r="G2258" t="s">
        <v>89</v>
      </c>
      <c r="H2258" t="s">
        <v>16</v>
      </c>
      <c r="I2258" t="b">
        <v>1</v>
      </c>
      <c r="J2258">
        <v>1</v>
      </c>
      <c r="K2258">
        <v>58</v>
      </c>
    </row>
    <row r="2259" spans="1:11" x14ac:dyDescent="0.35">
      <c r="A2259" t="s">
        <v>2378</v>
      </c>
      <c r="B2259" s="2">
        <v>45155.101388888892</v>
      </c>
      <c r="C2259" t="s">
        <v>296</v>
      </c>
      <c r="D2259" t="s">
        <v>275</v>
      </c>
      <c r="E2259" t="s">
        <v>20</v>
      </c>
      <c r="F2259">
        <v>18</v>
      </c>
      <c r="G2259" t="s">
        <v>15</v>
      </c>
      <c r="H2259" t="s">
        <v>149</v>
      </c>
      <c r="I2259" t="b">
        <v>1</v>
      </c>
      <c r="K2259">
        <v>21</v>
      </c>
    </row>
    <row r="2260" spans="1:11" x14ac:dyDescent="0.35">
      <c r="A2260" t="s">
        <v>2379</v>
      </c>
      <c r="B2260" s="2">
        <v>45155.129861111112</v>
      </c>
      <c r="C2260" t="s">
        <v>20</v>
      </c>
      <c r="D2260" t="s">
        <v>282</v>
      </c>
      <c r="E2260" t="s">
        <v>20</v>
      </c>
      <c r="F2260">
        <v>46</v>
      </c>
      <c r="G2260" t="s">
        <v>25</v>
      </c>
      <c r="H2260" t="s">
        <v>16</v>
      </c>
      <c r="I2260" t="b">
        <v>0</v>
      </c>
      <c r="K2260">
        <v>47</v>
      </c>
    </row>
    <row r="2261" spans="1:11" x14ac:dyDescent="0.35">
      <c r="A2261" t="s">
        <v>2380</v>
      </c>
      <c r="B2261" s="2">
        <v>45155.17291666667</v>
      </c>
      <c r="C2261" t="s">
        <v>31</v>
      </c>
      <c r="D2261" t="s">
        <v>46</v>
      </c>
      <c r="E2261" t="s">
        <v>33</v>
      </c>
      <c r="F2261">
        <v>54</v>
      </c>
      <c r="G2261" t="s">
        <v>15</v>
      </c>
      <c r="H2261" t="s">
        <v>16</v>
      </c>
      <c r="I2261" t="b">
        <v>1</v>
      </c>
      <c r="J2261">
        <v>3</v>
      </c>
      <c r="K2261">
        <v>53</v>
      </c>
    </row>
    <row r="2262" spans="1:11" x14ac:dyDescent="0.35">
      <c r="A2262" t="s">
        <v>2381</v>
      </c>
      <c r="B2262" s="2">
        <v>45155.353472222218</v>
      </c>
      <c r="C2262" t="s">
        <v>106</v>
      </c>
      <c r="D2262" t="s">
        <v>146</v>
      </c>
      <c r="E2262" t="s">
        <v>43</v>
      </c>
      <c r="F2262">
        <v>6</v>
      </c>
      <c r="G2262" t="s">
        <v>25</v>
      </c>
      <c r="H2262" t="s">
        <v>151</v>
      </c>
      <c r="I2262" t="b">
        <v>0</v>
      </c>
      <c r="K2262">
        <v>30</v>
      </c>
    </row>
    <row r="2263" spans="1:11" x14ac:dyDescent="0.35">
      <c r="A2263" t="s">
        <v>2382</v>
      </c>
      <c r="B2263" s="2">
        <v>45155.370833333327</v>
      </c>
      <c r="C2263" t="s">
        <v>12</v>
      </c>
      <c r="D2263" t="s">
        <v>52</v>
      </c>
      <c r="E2263" t="s">
        <v>33</v>
      </c>
      <c r="F2263">
        <v>62</v>
      </c>
      <c r="G2263" t="s">
        <v>89</v>
      </c>
      <c r="H2263" t="s">
        <v>34</v>
      </c>
      <c r="I2263" t="b">
        <v>0</v>
      </c>
      <c r="K2263">
        <v>25</v>
      </c>
    </row>
    <row r="2264" spans="1:11" x14ac:dyDescent="0.35">
      <c r="A2264" t="s">
        <v>2383</v>
      </c>
      <c r="B2264" s="2">
        <v>45155.380555555559</v>
      </c>
      <c r="C2264" t="s">
        <v>122</v>
      </c>
      <c r="D2264" t="s">
        <v>161</v>
      </c>
      <c r="E2264" t="s">
        <v>14</v>
      </c>
      <c r="F2264">
        <v>32</v>
      </c>
      <c r="G2264" t="s">
        <v>15</v>
      </c>
      <c r="H2264" t="s">
        <v>16</v>
      </c>
      <c r="I2264" t="b">
        <v>1</v>
      </c>
      <c r="K2264">
        <v>34</v>
      </c>
    </row>
    <row r="2265" spans="1:11" x14ac:dyDescent="0.35">
      <c r="A2265" t="s">
        <v>2384</v>
      </c>
      <c r="B2265" s="2">
        <v>45155.45</v>
      </c>
      <c r="C2265" t="s">
        <v>27</v>
      </c>
      <c r="D2265" t="s">
        <v>101</v>
      </c>
      <c r="E2265" t="s">
        <v>14</v>
      </c>
      <c r="F2265">
        <v>19</v>
      </c>
      <c r="G2265" t="s">
        <v>25</v>
      </c>
      <c r="H2265" t="s">
        <v>16</v>
      </c>
      <c r="I2265" t="b">
        <v>0</v>
      </c>
      <c r="J2265">
        <v>0</v>
      </c>
      <c r="K2265">
        <v>60</v>
      </c>
    </row>
    <row r="2266" spans="1:11" x14ac:dyDescent="0.35">
      <c r="A2266" t="s">
        <v>2385</v>
      </c>
      <c r="B2266" s="2">
        <v>45155.452777777777</v>
      </c>
      <c r="C2266" t="s">
        <v>106</v>
      </c>
      <c r="D2266" t="s">
        <v>137</v>
      </c>
      <c r="E2266" t="s">
        <v>43</v>
      </c>
      <c r="F2266">
        <v>46</v>
      </c>
      <c r="G2266" t="s">
        <v>53</v>
      </c>
      <c r="H2266" t="s">
        <v>16</v>
      </c>
      <c r="I2266" t="b">
        <v>1</v>
      </c>
      <c r="J2266">
        <v>6</v>
      </c>
      <c r="K2266">
        <v>50</v>
      </c>
    </row>
    <row r="2267" spans="1:11" x14ac:dyDescent="0.35">
      <c r="A2267" t="s">
        <v>2386</v>
      </c>
      <c r="B2267" s="2">
        <v>45155.468055555553</v>
      </c>
      <c r="C2267" t="s">
        <v>88</v>
      </c>
      <c r="D2267" t="s">
        <v>164</v>
      </c>
      <c r="E2267" t="s">
        <v>33</v>
      </c>
      <c r="F2267">
        <v>19</v>
      </c>
      <c r="G2267" t="s">
        <v>21</v>
      </c>
      <c r="H2267" t="s">
        <v>16</v>
      </c>
      <c r="I2267" t="b">
        <v>1</v>
      </c>
      <c r="K2267">
        <v>20</v>
      </c>
    </row>
    <row r="2268" spans="1:11" x14ac:dyDescent="0.35">
      <c r="A2268" t="s">
        <v>2387</v>
      </c>
      <c r="B2268" s="2">
        <v>45155.52847222222</v>
      </c>
      <c r="C2268" t="s">
        <v>33</v>
      </c>
      <c r="D2268" t="s">
        <v>110</v>
      </c>
      <c r="E2268" t="s">
        <v>20</v>
      </c>
      <c r="F2268">
        <v>42</v>
      </c>
      <c r="G2268" t="s">
        <v>25</v>
      </c>
      <c r="H2268" t="s">
        <v>16</v>
      </c>
      <c r="I2268" t="b">
        <v>1</v>
      </c>
      <c r="K2268">
        <v>15</v>
      </c>
    </row>
    <row r="2269" spans="1:11" x14ac:dyDescent="0.35">
      <c r="A2269" t="s">
        <v>2388</v>
      </c>
      <c r="B2269" s="2">
        <v>45155.616666666669</v>
      </c>
      <c r="C2269" t="s">
        <v>57</v>
      </c>
      <c r="D2269" t="s">
        <v>63</v>
      </c>
      <c r="E2269" t="s">
        <v>33</v>
      </c>
      <c r="F2269">
        <v>32</v>
      </c>
      <c r="G2269" t="s">
        <v>15</v>
      </c>
      <c r="H2269" t="s">
        <v>16</v>
      </c>
      <c r="I2269" t="b">
        <v>0</v>
      </c>
      <c r="J2269">
        <v>7</v>
      </c>
      <c r="K2269">
        <v>55</v>
      </c>
    </row>
    <row r="2270" spans="1:11" x14ac:dyDescent="0.35">
      <c r="A2270" t="s">
        <v>2389</v>
      </c>
      <c r="B2270" s="2">
        <v>45155.722222222219</v>
      </c>
      <c r="C2270" t="s">
        <v>108</v>
      </c>
      <c r="D2270" t="s">
        <v>290</v>
      </c>
      <c r="E2270" t="s">
        <v>20</v>
      </c>
      <c r="F2270">
        <v>42</v>
      </c>
      <c r="G2270" t="s">
        <v>15</v>
      </c>
      <c r="H2270" t="s">
        <v>16</v>
      </c>
      <c r="I2270" t="b">
        <v>0</v>
      </c>
      <c r="K2270">
        <v>19</v>
      </c>
    </row>
    <row r="2271" spans="1:11" x14ac:dyDescent="0.35">
      <c r="A2271" t="s">
        <v>2390</v>
      </c>
      <c r="B2271" s="2">
        <v>45155.741666666669</v>
      </c>
      <c r="C2271" t="s">
        <v>122</v>
      </c>
      <c r="D2271" t="s">
        <v>74</v>
      </c>
      <c r="E2271" t="s">
        <v>14</v>
      </c>
      <c r="F2271">
        <v>72</v>
      </c>
      <c r="G2271" t="s">
        <v>47</v>
      </c>
      <c r="H2271" t="s">
        <v>16</v>
      </c>
      <c r="I2271" t="b">
        <v>1</v>
      </c>
      <c r="J2271">
        <v>2</v>
      </c>
      <c r="K2271">
        <v>12</v>
      </c>
    </row>
    <row r="2272" spans="1:11" x14ac:dyDescent="0.35">
      <c r="A2272" t="s">
        <v>2391</v>
      </c>
      <c r="B2272" s="2">
        <v>45155.769444444442</v>
      </c>
      <c r="C2272" t="s">
        <v>99</v>
      </c>
      <c r="D2272" t="s">
        <v>74</v>
      </c>
      <c r="E2272" t="s">
        <v>33</v>
      </c>
      <c r="F2272">
        <v>42</v>
      </c>
      <c r="G2272" t="s">
        <v>53</v>
      </c>
      <c r="H2272" t="s">
        <v>29</v>
      </c>
      <c r="I2272" t="b">
        <v>1</v>
      </c>
      <c r="K2272">
        <v>19</v>
      </c>
    </row>
    <row r="2273" spans="1:11" x14ac:dyDescent="0.35">
      <c r="A2273" t="s">
        <v>2392</v>
      </c>
      <c r="B2273" s="2">
        <v>45155.815972222219</v>
      </c>
      <c r="C2273" t="s">
        <v>122</v>
      </c>
      <c r="D2273" t="s">
        <v>176</v>
      </c>
      <c r="E2273" t="s">
        <v>14</v>
      </c>
      <c r="F2273">
        <v>14</v>
      </c>
      <c r="G2273" t="s">
        <v>61</v>
      </c>
      <c r="H2273" t="s">
        <v>151</v>
      </c>
      <c r="I2273" t="b">
        <v>1</v>
      </c>
      <c r="J2273">
        <v>4</v>
      </c>
      <c r="K2273">
        <v>55</v>
      </c>
    </row>
    <row r="2274" spans="1:11" x14ac:dyDescent="0.35">
      <c r="A2274" t="s">
        <v>2393</v>
      </c>
      <c r="B2274" s="2">
        <v>45156.007638888892</v>
      </c>
      <c r="C2274" t="s">
        <v>45</v>
      </c>
      <c r="D2274" t="s">
        <v>188</v>
      </c>
      <c r="E2274" t="s">
        <v>14</v>
      </c>
      <c r="F2274">
        <v>78</v>
      </c>
      <c r="G2274" t="s">
        <v>38</v>
      </c>
      <c r="H2274" t="s">
        <v>16</v>
      </c>
      <c r="I2274" t="b">
        <v>1</v>
      </c>
      <c r="K2274">
        <v>56</v>
      </c>
    </row>
    <row r="2275" spans="1:11" x14ac:dyDescent="0.35">
      <c r="A2275" t="s">
        <v>2394</v>
      </c>
      <c r="B2275" s="2">
        <v>45156.019444444442</v>
      </c>
      <c r="C2275" t="s">
        <v>31</v>
      </c>
      <c r="D2275" t="s">
        <v>176</v>
      </c>
      <c r="E2275" t="s">
        <v>33</v>
      </c>
      <c r="F2275">
        <v>19</v>
      </c>
      <c r="G2275" t="s">
        <v>38</v>
      </c>
      <c r="H2275" t="s">
        <v>16</v>
      </c>
      <c r="I2275" t="b">
        <v>1</v>
      </c>
      <c r="J2275">
        <v>7</v>
      </c>
      <c r="K2275">
        <v>41</v>
      </c>
    </row>
    <row r="2276" spans="1:11" x14ac:dyDescent="0.35">
      <c r="A2276" t="s">
        <v>2395</v>
      </c>
      <c r="B2276" s="2">
        <v>45156.100694444453</v>
      </c>
      <c r="C2276" t="s">
        <v>296</v>
      </c>
      <c r="D2276" t="s">
        <v>186</v>
      </c>
      <c r="E2276" t="s">
        <v>20</v>
      </c>
      <c r="F2276">
        <v>6</v>
      </c>
      <c r="G2276" t="s">
        <v>25</v>
      </c>
      <c r="H2276" t="s">
        <v>34</v>
      </c>
      <c r="I2276" t="b">
        <v>0</v>
      </c>
      <c r="J2276">
        <v>9</v>
      </c>
      <c r="K2276">
        <v>29</v>
      </c>
    </row>
    <row r="2277" spans="1:11" x14ac:dyDescent="0.35">
      <c r="A2277" t="s">
        <v>2396</v>
      </c>
      <c r="B2277" s="2">
        <v>45156.103472222218</v>
      </c>
      <c r="C2277" t="s">
        <v>296</v>
      </c>
      <c r="D2277" t="s">
        <v>101</v>
      </c>
      <c r="E2277" t="s">
        <v>14</v>
      </c>
      <c r="F2277">
        <v>13</v>
      </c>
      <c r="G2277" t="s">
        <v>25</v>
      </c>
      <c r="H2277" t="s">
        <v>16</v>
      </c>
      <c r="I2277" t="b">
        <v>1</v>
      </c>
      <c r="K2277">
        <v>50</v>
      </c>
    </row>
    <row r="2278" spans="1:11" x14ac:dyDescent="0.35">
      <c r="A2278" t="s">
        <v>2397</v>
      </c>
      <c r="B2278" s="2">
        <v>45156.138194444437</v>
      </c>
      <c r="C2278" t="s">
        <v>73</v>
      </c>
      <c r="D2278" t="s">
        <v>174</v>
      </c>
      <c r="E2278" t="s">
        <v>33</v>
      </c>
      <c r="F2278">
        <v>33</v>
      </c>
      <c r="G2278" t="s">
        <v>47</v>
      </c>
      <c r="H2278" t="s">
        <v>16</v>
      </c>
      <c r="I2278" t="b">
        <v>1</v>
      </c>
      <c r="J2278">
        <v>2</v>
      </c>
      <c r="K2278">
        <v>47</v>
      </c>
    </row>
    <row r="2279" spans="1:11" x14ac:dyDescent="0.35">
      <c r="A2279" t="s">
        <v>2398</v>
      </c>
      <c r="B2279" s="2">
        <v>45156.234722222223</v>
      </c>
      <c r="C2279" t="s">
        <v>57</v>
      </c>
      <c r="D2279" t="s">
        <v>219</v>
      </c>
      <c r="E2279" t="s">
        <v>20</v>
      </c>
      <c r="F2279">
        <v>13</v>
      </c>
      <c r="G2279" t="s">
        <v>53</v>
      </c>
      <c r="H2279" t="s">
        <v>16</v>
      </c>
      <c r="I2279" t="b">
        <v>1</v>
      </c>
      <c r="K2279">
        <v>37</v>
      </c>
    </row>
    <row r="2280" spans="1:11" x14ac:dyDescent="0.35">
      <c r="A2280" t="s">
        <v>2399</v>
      </c>
      <c r="B2280" s="2">
        <v>45156.277777777781</v>
      </c>
      <c r="C2280" t="s">
        <v>78</v>
      </c>
      <c r="D2280" t="s">
        <v>191</v>
      </c>
      <c r="E2280" t="s">
        <v>20</v>
      </c>
      <c r="F2280">
        <v>44</v>
      </c>
      <c r="G2280" t="s">
        <v>89</v>
      </c>
      <c r="H2280" t="s">
        <v>34</v>
      </c>
      <c r="I2280" t="b">
        <v>1</v>
      </c>
      <c r="K2280">
        <v>48</v>
      </c>
    </row>
    <row r="2281" spans="1:11" x14ac:dyDescent="0.35">
      <c r="A2281" t="s">
        <v>2400</v>
      </c>
      <c r="B2281" s="2">
        <v>45156.439583333333</v>
      </c>
      <c r="C2281" t="s">
        <v>57</v>
      </c>
      <c r="D2281" t="s">
        <v>74</v>
      </c>
      <c r="E2281" t="s">
        <v>33</v>
      </c>
      <c r="F2281">
        <v>4</v>
      </c>
      <c r="G2281" t="s">
        <v>21</v>
      </c>
      <c r="H2281" t="s">
        <v>29</v>
      </c>
      <c r="I2281" t="b">
        <v>1</v>
      </c>
      <c r="J2281">
        <v>4</v>
      </c>
      <c r="K2281">
        <v>21</v>
      </c>
    </row>
    <row r="2282" spans="1:11" x14ac:dyDescent="0.35">
      <c r="A2282" t="s">
        <v>2401</v>
      </c>
      <c r="B2282" s="2">
        <v>45156.508333333331</v>
      </c>
      <c r="C2282" t="s">
        <v>117</v>
      </c>
      <c r="D2282" t="s">
        <v>93</v>
      </c>
      <c r="E2282" t="s">
        <v>14</v>
      </c>
      <c r="F2282">
        <v>56</v>
      </c>
      <c r="G2282" t="s">
        <v>61</v>
      </c>
      <c r="H2282" t="s">
        <v>16</v>
      </c>
      <c r="I2282" t="b">
        <v>1</v>
      </c>
      <c r="J2282">
        <v>1</v>
      </c>
      <c r="K2282">
        <v>48</v>
      </c>
    </row>
    <row r="2283" spans="1:11" x14ac:dyDescent="0.35">
      <c r="A2283" t="s">
        <v>2402</v>
      </c>
      <c r="B2283" s="2">
        <v>45156.806250000001</v>
      </c>
      <c r="C2283" t="s">
        <v>122</v>
      </c>
      <c r="D2283" t="s">
        <v>60</v>
      </c>
      <c r="E2283" t="s">
        <v>20</v>
      </c>
      <c r="F2283">
        <v>65</v>
      </c>
      <c r="G2283" t="s">
        <v>89</v>
      </c>
      <c r="H2283" t="s">
        <v>16</v>
      </c>
      <c r="I2283" t="b">
        <v>1</v>
      </c>
      <c r="J2283">
        <v>8</v>
      </c>
      <c r="K2283">
        <v>21</v>
      </c>
    </row>
    <row r="2284" spans="1:11" x14ac:dyDescent="0.35">
      <c r="A2284" t="s">
        <v>2403</v>
      </c>
      <c r="B2284" s="2">
        <v>45156.813888888893</v>
      </c>
      <c r="C2284" t="s">
        <v>73</v>
      </c>
      <c r="D2284" t="s">
        <v>95</v>
      </c>
      <c r="E2284" t="s">
        <v>20</v>
      </c>
      <c r="F2284">
        <v>38</v>
      </c>
      <c r="G2284" t="s">
        <v>47</v>
      </c>
      <c r="H2284" t="s">
        <v>16</v>
      </c>
      <c r="I2284" t="b">
        <v>0</v>
      </c>
      <c r="K2284">
        <v>43</v>
      </c>
    </row>
    <row r="2285" spans="1:11" x14ac:dyDescent="0.35">
      <c r="A2285" t="s">
        <v>2404</v>
      </c>
      <c r="B2285" s="2">
        <v>45156.964583333327</v>
      </c>
      <c r="C2285" t="s">
        <v>122</v>
      </c>
      <c r="D2285" t="s">
        <v>52</v>
      </c>
      <c r="E2285" t="s">
        <v>20</v>
      </c>
      <c r="F2285">
        <v>8</v>
      </c>
      <c r="G2285" t="s">
        <v>21</v>
      </c>
      <c r="H2285" t="s">
        <v>29</v>
      </c>
      <c r="I2285" t="b">
        <v>1</v>
      </c>
      <c r="K2285">
        <v>46</v>
      </c>
    </row>
    <row r="2286" spans="1:11" x14ac:dyDescent="0.35">
      <c r="A2286" t="s">
        <v>2405</v>
      </c>
      <c r="B2286" s="2">
        <v>45157.036111111112</v>
      </c>
      <c r="C2286" t="s">
        <v>78</v>
      </c>
      <c r="D2286" t="s">
        <v>63</v>
      </c>
      <c r="E2286" t="s">
        <v>14</v>
      </c>
      <c r="F2286">
        <v>61</v>
      </c>
      <c r="G2286" t="s">
        <v>89</v>
      </c>
      <c r="H2286" t="s">
        <v>269</v>
      </c>
      <c r="I2286" t="b">
        <v>1</v>
      </c>
      <c r="J2286">
        <v>2</v>
      </c>
      <c r="K2286">
        <v>55</v>
      </c>
    </row>
    <row r="2287" spans="1:11" x14ac:dyDescent="0.35">
      <c r="A2287" t="s">
        <v>2406</v>
      </c>
      <c r="B2287" s="2">
        <v>45157.038888888892</v>
      </c>
      <c r="C2287" t="s">
        <v>83</v>
      </c>
      <c r="D2287" t="s">
        <v>212</v>
      </c>
      <c r="E2287" t="s">
        <v>14</v>
      </c>
      <c r="F2287">
        <v>29</v>
      </c>
      <c r="G2287" t="s">
        <v>38</v>
      </c>
      <c r="H2287" t="s">
        <v>68</v>
      </c>
      <c r="I2287" t="b">
        <v>1</v>
      </c>
      <c r="K2287">
        <v>37</v>
      </c>
    </row>
    <row r="2288" spans="1:11" x14ac:dyDescent="0.35">
      <c r="A2288" t="s">
        <v>2407</v>
      </c>
      <c r="B2288" s="2">
        <v>45157.148611111108</v>
      </c>
      <c r="C2288" t="s">
        <v>18</v>
      </c>
      <c r="D2288" t="s">
        <v>242</v>
      </c>
      <c r="E2288" t="s">
        <v>14</v>
      </c>
      <c r="F2288">
        <v>17</v>
      </c>
      <c r="G2288" t="s">
        <v>15</v>
      </c>
      <c r="H2288" t="s">
        <v>34</v>
      </c>
      <c r="I2288" t="b">
        <v>0</v>
      </c>
      <c r="K2288">
        <v>25</v>
      </c>
    </row>
    <row r="2289" spans="1:11" x14ac:dyDescent="0.35">
      <c r="A2289" t="s">
        <v>2408</v>
      </c>
      <c r="B2289" s="2">
        <v>45157.15347222222</v>
      </c>
      <c r="C2289" t="s">
        <v>45</v>
      </c>
      <c r="D2289" t="s">
        <v>79</v>
      </c>
      <c r="E2289" t="s">
        <v>20</v>
      </c>
      <c r="F2289">
        <v>52</v>
      </c>
      <c r="G2289" t="s">
        <v>53</v>
      </c>
      <c r="H2289" t="s">
        <v>16</v>
      </c>
      <c r="I2289" t="b">
        <v>0</v>
      </c>
      <c r="J2289">
        <v>6</v>
      </c>
      <c r="K2289">
        <v>55</v>
      </c>
    </row>
    <row r="2290" spans="1:11" x14ac:dyDescent="0.35">
      <c r="A2290" t="s">
        <v>2409</v>
      </c>
      <c r="B2290" s="2">
        <v>45157.181944444441</v>
      </c>
      <c r="C2290" t="s">
        <v>70</v>
      </c>
      <c r="D2290" t="s">
        <v>176</v>
      </c>
      <c r="E2290" t="s">
        <v>43</v>
      </c>
      <c r="F2290">
        <v>75</v>
      </c>
      <c r="G2290" t="s">
        <v>21</v>
      </c>
      <c r="H2290" t="s">
        <v>16</v>
      </c>
      <c r="I2290" t="b">
        <v>0</v>
      </c>
      <c r="J2290">
        <v>1</v>
      </c>
      <c r="K2290">
        <v>31</v>
      </c>
    </row>
    <row r="2291" spans="1:11" x14ac:dyDescent="0.35">
      <c r="A2291" t="s">
        <v>2410</v>
      </c>
      <c r="B2291" s="2">
        <v>45157.206250000003</v>
      </c>
      <c r="C2291" t="s">
        <v>33</v>
      </c>
      <c r="D2291" t="s">
        <v>153</v>
      </c>
      <c r="E2291" t="s">
        <v>20</v>
      </c>
      <c r="F2291">
        <v>6</v>
      </c>
      <c r="G2291" t="s">
        <v>21</v>
      </c>
      <c r="H2291" t="s">
        <v>16</v>
      </c>
      <c r="I2291" t="b">
        <v>1</v>
      </c>
      <c r="J2291">
        <v>7</v>
      </c>
      <c r="K2291">
        <v>13</v>
      </c>
    </row>
    <row r="2292" spans="1:11" x14ac:dyDescent="0.35">
      <c r="A2292" t="s">
        <v>2411</v>
      </c>
      <c r="B2292" s="2">
        <v>45157.265972222223</v>
      </c>
      <c r="C2292" t="s">
        <v>122</v>
      </c>
      <c r="D2292" t="s">
        <v>134</v>
      </c>
      <c r="E2292" t="s">
        <v>20</v>
      </c>
      <c r="F2292">
        <v>35</v>
      </c>
      <c r="G2292" t="s">
        <v>89</v>
      </c>
      <c r="H2292" t="s">
        <v>16</v>
      </c>
      <c r="I2292" t="b">
        <v>0</v>
      </c>
      <c r="K2292">
        <v>33</v>
      </c>
    </row>
    <row r="2293" spans="1:11" x14ac:dyDescent="0.35">
      <c r="A2293" t="s">
        <v>2412</v>
      </c>
      <c r="B2293" s="2">
        <v>45157.275000000001</v>
      </c>
      <c r="C2293" t="s">
        <v>91</v>
      </c>
      <c r="D2293" t="s">
        <v>144</v>
      </c>
      <c r="E2293" t="s">
        <v>33</v>
      </c>
      <c r="F2293">
        <v>64</v>
      </c>
      <c r="G2293" t="s">
        <v>53</v>
      </c>
      <c r="H2293" t="s">
        <v>16</v>
      </c>
      <c r="I2293" t="b">
        <v>1</v>
      </c>
      <c r="K2293">
        <v>13</v>
      </c>
    </row>
    <row r="2294" spans="1:11" x14ac:dyDescent="0.35">
      <c r="A2294" t="s">
        <v>2413</v>
      </c>
      <c r="B2294" s="2">
        <v>45157.276388888888</v>
      </c>
      <c r="C2294" t="s">
        <v>117</v>
      </c>
      <c r="D2294" t="s">
        <v>209</v>
      </c>
      <c r="E2294" t="s">
        <v>14</v>
      </c>
      <c r="F2294">
        <v>55</v>
      </c>
      <c r="G2294" t="s">
        <v>53</v>
      </c>
      <c r="H2294" t="s">
        <v>16</v>
      </c>
      <c r="I2294" t="b">
        <v>0</v>
      </c>
      <c r="K2294">
        <v>26</v>
      </c>
    </row>
    <row r="2295" spans="1:11" x14ac:dyDescent="0.35">
      <c r="A2295" t="s">
        <v>2414</v>
      </c>
      <c r="B2295" s="2">
        <v>45157.40902777778</v>
      </c>
      <c r="C2295" t="s">
        <v>83</v>
      </c>
      <c r="D2295" t="s">
        <v>74</v>
      </c>
      <c r="E2295" t="s">
        <v>14</v>
      </c>
      <c r="F2295">
        <v>64</v>
      </c>
      <c r="G2295" t="s">
        <v>21</v>
      </c>
      <c r="H2295" t="s">
        <v>16</v>
      </c>
      <c r="I2295" t="b">
        <v>0</v>
      </c>
      <c r="K2295">
        <v>55</v>
      </c>
    </row>
    <row r="2296" spans="1:11" x14ac:dyDescent="0.35">
      <c r="A2296" t="s">
        <v>2415</v>
      </c>
      <c r="B2296" s="2">
        <v>45157.429166666669</v>
      </c>
      <c r="C2296" t="s">
        <v>70</v>
      </c>
      <c r="D2296" t="s">
        <v>148</v>
      </c>
      <c r="E2296" t="s">
        <v>43</v>
      </c>
      <c r="F2296">
        <v>14</v>
      </c>
      <c r="G2296" t="s">
        <v>61</v>
      </c>
      <c r="H2296" t="s">
        <v>16</v>
      </c>
      <c r="I2296" t="b">
        <v>1</v>
      </c>
      <c r="K2296">
        <v>29</v>
      </c>
    </row>
    <row r="2297" spans="1:11" x14ac:dyDescent="0.35">
      <c r="A2297" t="s">
        <v>2416</v>
      </c>
      <c r="B2297" s="2">
        <v>45157.522916666669</v>
      </c>
      <c r="C2297" t="s">
        <v>70</v>
      </c>
      <c r="D2297" t="s">
        <v>137</v>
      </c>
      <c r="E2297" t="s">
        <v>43</v>
      </c>
      <c r="F2297">
        <v>59</v>
      </c>
      <c r="G2297" t="s">
        <v>38</v>
      </c>
      <c r="H2297" t="s">
        <v>16</v>
      </c>
      <c r="I2297" t="b">
        <v>1</v>
      </c>
      <c r="K2297">
        <v>32</v>
      </c>
    </row>
    <row r="2298" spans="1:11" x14ac:dyDescent="0.35">
      <c r="A2298" t="s">
        <v>2417</v>
      </c>
      <c r="B2298" s="2">
        <v>45157.570833333331</v>
      </c>
      <c r="C2298" t="s">
        <v>23</v>
      </c>
      <c r="D2298" t="s">
        <v>170</v>
      </c>
      <c r="E2298" t="s">
        <v>33</v>
      </c>
      <c r="F2298">
        <v>3</v>
      </c>
      <c r="G2298" t="s">
        <v>89</v>
      </c>
      <c r="H2298" t="s">
        <v>34</v>
      </c>
      <c r="I2298" t="b">
        <v>0</v>
      </c>
      <c r="K2298">
        <v>21</v>
      </c>
    </row>
    <row r="2299" spans="1:11" x14ac:dyDescent="0.35">
      <c r="A2299" t="s">
        <v>2418</v>
      </c>
      <c r="B2299" s="2">
        <v>45157.613888888889</v>
      </c>
      <c r="C2299" t="s">
        <v>20</v>
      </c>
      <c r="D2299" t="s">
        <v>112</v>
      </c>
      <c r="E2299" t="s">
        <v>43</v>
      </c>
      <c r="F2299">
        <v>4</v>
      </c>
      <c r="G2299" t="s">
        <v>25</v>
      </c>
      <c r="H2299" t="s">
        <v>34</v>
      </c>
      <c r="I2299" t="b">
        <v>0</v>
      </c>
      <c r="J2299">
        <v>7</v>
      </c>
      <c r="K2299">
        <v>44</v>
      </c>
    </row>
    <row r="2300" spans="1:11" x14ac:dyDescent="0.35">
      <c r="A2300" t="s">
        <v>2419</v>
      </c>
      <c r="B2300" s="2">
        <v>45157.616666666669</v>
      </c>
      <c r="C2300" t="s">
        <v>108</v>
      </c>
      <c r="D2300" t="s">
        <v>176</v>
      </c>
      <c r="E2300" t="s">
        <v>14</v>
      </c>
      <c r="F2300">
        <v>39</v>
      </c>
      <c r="G2300" t="s">
        <v>15</v>
      </c>
      <c r="H2300" t="s">
        <v>151</v>
      </c>
      <c r="I2300" t="b">
        <v>0</v>
      </c>
      <c r="K2300">
        <v>55</v>
      </c>
    </row>
    <row r="2301" spans="1:11" x14ac:dyDescent="0.35">
      <c r="A2301" t="s">
        <v>2420</v>
      </c>
      <c r="B2301" s="2">
        <v>45157.729166666657</v>
      </c>
      <c r="C2301" t="s">
        <v>12</v>
      </c>
      <c r="D2301" t="s">
        <v>63</v>
      </c>
      <c r="E2301" t="s">
        <v>14</v>
      </c>
      <c r="F2301">
        <v>25</v>
      </c>
      <c r="G2301" t="s">
        <v>15</v>
      </c>
      <c r="H2301" t="s">
        <v>16</v>
      </c>
      <c r="I2301" t="b">
        <v>1</v>
      </c>
      <c r="J2301">
        <v>9</v>
      </c>
      <c r="K2301">
        <v>41</v>
      </c>
    </row>
    <row r="2302" spans="1:11" x14ac:dyDescent="0.35">
      <c r="A2302" t="s">
        <v>2421</v>
      </c>
      <c r="B2302" s="2">
        <v>45157.762499999997</v>
      </c>
      <c r="C2302" t="s">
        <v>12</v>
      </c>
      <c r="D2302" t="s">
        <v>52</v>
      </c>
      <c r="E2302" t="s">
        <v>33</v>
      </c>
      <c r="F2302">
        <v>12</v>
      </c>
      <c r="G2302" t="s">
        <v>38</v>
      </c>
      <c r="H2302" t="s">
        <v>269</v>
      </c>
      <c r="I2302" t="b">
        <v>1</v>
      </c>
      <c r="K2302">
        <v>13</v>
      </c>
    </row>
    <row r="2303" spans="1:11" x14ac:dyDescent="0.35">
      <c r="A2303" t="s">
        <v>2422</v>
      </c>
      <c r="B2303" s="2">
        <v>45157.886805555558</v>
      </c>
      <c r="C2303" t="s">
        <v>57</v>
      </c>
      <c r="D2303" t="s">
        <v>159</v>
      </c>
      <c r="E2303" t="s">
        <v>20</v>
      </c>
      <c r="F2303">
        <v>13</v>
      </c>
      <c r="G2303" t="s">
        <v>15</v>
      </c>
      <c r="H2303" t="s">
        <v>34</v>
      </c>
      <c r="I2303" t="b">
        <v>1</v>
      </c>
      <c r="J2303">
        <v>3</v>
      </c>
      <c r="K2303">
        <v>50</v>
      </c>
    </row>
    <row r="2304" spans="1:11" x14ac:dyDescent="0.35">
      <c r="A2304" t="s">
        <v>2423</v>
      </c>
      <c r="B2304" s="2">
        <v>45157.907638888893</v>
      </c>
      <c r="C2304" t="s">
        <v>55</v>
      </c>
      <c r="D2304" t="s">
        <v>412</v>
      </c>
      <c r="E2304" t="s">
        <v>20</v>
      </c>
      <c r="F2304">
        <v>70</v>
      </c>
      <c r="G2304" t="s">
        <v>89</v>
      </c>
      <c r="H2304" t="s">
        <v>16</v>
      </c>
      <c r="I2304" t="b">
        <v>0</v>
      </c>
      <c r="K2304">
        <v>38</v>
      </c>
    </row>
    <row r="2305" spans="1:11" x14ac:dyDescent="0.35">
      <c r="A2305" t="s">
        <v>2424</v>
      </c>
      <c r="B2305" s="2">
        <v>45157.957638888889</v>
      </c>
      <c r="C2305" t="s">
        <v>55</v>
      </c>
      <c r="D2305" t="s">
        <v>24</v>
      </c>
      <c r="E2305" t="s">
        <v>43</v>
      </c>
      <c r="F2305">
        <v>20</v>
      </c>
      <c r="G2305" t="s">
        <v>38</v>
      </c>
      <c r="H2305" t="s">
        <v>16</v>
      </c>
      <c r="I2305" t="b">
        <v>0</v>
      </c>
      <c r="K2305">
        <v>56</v>
      </c>
    </row>
    <row r="2306" spans="1:11" x14ac:dyDescent="0.35">
      <c r="A2306" t="s">
        <v>2425</v>
      </c>
      <c r="B2306" s="2">
        <v>45158.008333333331</v>
      </c>
      <c r="C2306" t="s">
        <v>122</v>
      </c>
      <c r="D2306" t="s">
        <v>214</v>
      </c>
      <c r="E2306" t="s">
        <v>14</v>
      </c>
      <c r="F2306">
        <v>31</v>
      </c>
      <c r="G2306" t="s">
        <v>15</v>
      </c>
      <c r="H2306" t="s">
        <v>34</v>
      </c>
      <c r="I2306" t="b">
        <v>1</v>
      </c>
      <c r="K2306">
        <v>60</v>
      </c>
    </row>
    <row r="2307" spans="1:11" x14ac:dyDescent="0.35">
      <c r="A2307" t="s">
        <v>2426</v>
      </c>
      <c r="B2307" s="2">
        <v>45158.043749999997</v>
      </c>
      <c r="C2307" t="s">
        <v>91</v>
      </c>
      <c r="D2307" t="s">
        <v>95</v>
      </c>
      <c r="E2307" t="s">
        <v>43</v>
      </c>
      <c r="F2307">
        <v>15</v>
      </c>
      <c r="G2307" t="s">
        <v>15</v>
      </c>
      <c r="H2307" t="s">
        <v>34</v>
      </c>
      <c r="I2307" t="b">
        <v>0</v>
      </c>
      <c r="J2307">
        <v>3</v>
      </c>
      <c r="K2307">
        <v>58</v>
      </c>
    </row>
    <row r="2308" spans="1:11" x14ac:dyDescent="0.35">
      <c r="A2308" t="s">
        <v>2427</v>
      </c>
      <c r="B2308" s="2">
        <v>45158.05972222222</v>
      </c>
      <c r="C2308" t="s">
        <v>106</v>
      </c>
      <c r="D2308" t="s">
        <v>84</v>
      </c>
      <c r="E2308" t="s">
        <v>43</v>
      </c>
      <c r="F2308">
        <v>14</v>
      </c>
      <c r="G2308" t="s">
        <v>61</v>
      </c>
      <c r="H2308" t="s">
        <v>269</v>
      </c>
      <c r="I2308" t="b">
        <v>1</v>
      </c>
      <c r="K2308">
        <v>33</v>
      </c>
    </row>
    <row r="2309" spans="1:11" x14ac:dyDescent="0.35">
      <c r="A2309" t="s">
        <v>2428</v>
      </c>
      <c r="B2309" s="2">
        <v>45158.140972222223</v>
      </c>
      <c r="C2309" t="s">
        <v>23</v>
      </c>
      <c r="D2309" t="s">
        <v>112</v>
      </c>
      <c r="E2309" t="s">
        <v>20</v>
      </c>
      <c r="F2309">
        <v>21</v>
      </c>
      <c r="G2309" t="s">
        <v>38</v>
      </c>
      <c r="H2309" t="s">
        <v>34</v>
      </c>
      <c r="I2309" t="b">
        <v>1</v>
      </c>
      <c r="K2309">
        <v>35</v>
      </c>
    </row>
    <row r="2310" spans="1:11" x14ac:dyDescent="0.35">
      <c r="A2310" t="s">
        <v>2429</v>
      </c>
      <c r="B2310" s="2">
        <v>45158.216666666667</v>
      </c>
      <c r="C2310" t="s">
        <v>57</v>
      </c>
      <c r="D2310" t="s">
        <v>148</v>
      </c>
      <c r="E2310" t="s">
        <v>43</v>
      </c>
      <c r="F2310">
        <v>77</v>
      </c>
      <c r="G2310" t="s">
        <v>25</v>
      </c>
      <c r="H2310" t="s">
        <v>34</v>
      </c>
      <c r="I2310" t="b">
        <v>0</v>
      </c>
      <c r="J2310">
        <v>0</v>
      </c>
      <c r="K2310">
        <v>51</v>
      </c>
    </row>
    <row r="2311" spans="1:11" x14ac:dyDescent="0.35">
      <c r="A2311" t="s">
        <v>2430</v>
      </c>
      <c r="B2311" s="2">
        <v>45158.368750000001</v>
      </c>
      <c r="C2311" t="s">
        <v>296</v>
      </c>
      <c r="D2311" t="s">
        <v>65</v>
      </c>
      <c r="E2311" t="s">
        <v>33</v>
      </c>
      <c r="F2311">
        <v>71</v>
      </c>
      <c r="G2311" t="s">
        <v>89</v>
      </c>
      <c r="H2311" t="s">
        <v>29</v>
      </c>
      <c r="I2311" t="b">
        <v>1</v>
      </c>
      <c r="J2311">
        <v>4</v>
      </c>
      <c r="K2311">
        <v>12</v>
      </c>
    </row>
    <row r="2312" spans="1:11" x14ac:dyDescent="0.35">
      <c r="A2312" t="s">
        <v>2431</v>
      </c>
      <c r="B2312" s="2">
        <v>45158.415972222218</v>
      </c>
      <c r="C2312" t="s">
        <v>33</v>
      </c>
      <c r="D2312" t="s">
        <v>84</v>
      </c>
      <c r="E2312" t="s">
        <v>43</v>
      </c>
      <c r="F2312">
        <v>37</v>
      </c>
      <c r="G2312" t="s">
        <v>53</v>
      </c>
      <c r="H2312" t="s">
        <v>16</v>
      </c>
      <c r="I2312" t="b">
        <v>1</v>
      </c>
      <c r="J2312">
        <v>1</v>
      </c>
      <c r="K2312">
        <v>46</v>
      </c>
    </row>
    <row r="2313" spans="1:11" x14ac:dyDescent="0.35">
      <c r="A2313" t="s">
        <v>2432</v>
      </c>
      <c r="B2313" s="2">
        <v>45158.432638888888</v>
      </c>
      <c r="C2313" t="s">
        <v>70</v>
      </c>
      <c r="D2313" t="s">
        <v>214</v>
      </c>
      <c r="E2313" t="s">
        <v>14</v>
      </c>
      <c r="F2313">
        <v>45</v>
      </c>
      <c r="G2313" t="s">
        <v>38</v>
      </c>
      <c r="H2313" t="s">
        <v>16</v>
      </c>
      <c r="I2313" t="b">
        <v>0</v>
      </c>
      <c r="K2313">
        <v>51</v>
      </c>
    </row>
    <row r="2314" spans="1:11" x14ac:dyDescent="0.35">
      <c r="A2314" t="s">
        <v>2433</v>
      </c>
      <c r="B2314" s="2">
        <v>45158.522916666669</v>
      </c>
      <c r="C2314" t="s">
        <v>73</v>
      </c>
      <c r="D2314" t="s">
        <v>282</v>
      </c>
      <c r="E2314" t="s">
        <v>14</v>
      </c>
      <c r="F2314">
        <v>12</v>
      </c>
      <c r="G2314" t="s">
        <v>61</v>
      </c>
      <c r="H2314" t="s">
        <v>16</v>
      </c>
      <c r="I2314" t="b">
        <v>0</v>
      </c>
      <c r="K2314">
        <v>29</v>
      </c>
    </row>
    <row r="2315" spans="1:11" x14ac:dyDescent="0.35">
      <c r="A2315" t="s">
        <v>2434</v>
      </c>
      <c r="B2315" s="2">
        <v>45158.79791666667</v>
      </c>
      <c r="C2315" t="s">
        <v>117</v>
      </c>
      <c r="D2315" t="s">
        <v>188</v>
      </c>
      <c r="E2315" t="s">
        <v>20</v>
      </c>
      <c r="F2315">
        <v>47</v>
      </c>
      <c r="G2315" t="s">
        <v>53</v>
      </c>
      <c r="H2315" t="s">
        <v>29</v>
      </c>
      <c r="I2315" t="b">
        <v>1</v>
      </c>
      <c r="K2315">
        <v>44</v>
      </c>
    </row>
    <row r="2316" spans="1:11" x14ac:dyDescent="0.35">
      <c r="A2316" t="s">
        <v>2435</v>
      </c>
      <c r="B2316" s="2">
        <v>45158.820833333331</v>
      </c>
      <c r="C2316" t="s">
        <v>83</v>
      </c>
      <c r="D2316" t="s">
        <v>214</v>
      </c>
      <c r="E2316" t="s">
        <v>43</v>
      </c>
      <c r="F2316">
        <v>2</v>
      </c>
      <c r="G2316" t="s">
        <v>21</v>
      </c>
      <c r="H2316" t="s">
        <v>16</v>
      </c>
      <c r="I2316" t="b">
        <v>0</v>
      </c>
      <c r="J2316">
        <v>8</v>
      </c>
      <c r="K2316">
        <v>28</v>
      </c>
    </row>
    <row r="2317" spans="1:11" x14ac:dyDescent="0.35">
      <c r="A2317" t="s">
        <v>2436</v>
      </c>
      <c r="B2317" s="2">
        <v>45158.883333333331</v>
      </c>
      <c r="C2317" t="s">
        <v>73</v>
      </c>
      <c r="D2317" t="s">
        <v>63</v>
      </c>
      <c r="E2317" t="s">
        <v>33</v>
      </c>
      <c r="F2317">
        <v>28</v>
      </c>
      <c r="G2317" t="s">
        <v>21</v>
      </c>
      <c r="H2317" t="s">
        <v>16</v>
      </c>
      <c r="I2317" t="b">
        <v>1</v>
      </c>
      <c r="K2317">
        <v>15</v>
      </c>
    </row>
    <row r="2318" spans="1:11" x14ac:dyDescent="0.35">
      <c r="A2318" t="s">
        <v>2437</v>
      </c>
      <c r="B2318" s="2">
        <v>45158.887499999997</v>
      </c>
      <c r="C2318" t="s">
        <v>27</v>
      </c>
      <c r="D2318" t="s">
        <v>282</v>
      </c>
      <c r="E2318" t="s">
        <v>33</v>
      </c>
      <c r="F2318">
        <v>45</v>
      </c>
      <c r="G2318" t="s">
        <v>38</v>
      </c>
      <c r="H2318" t="s">
        <v>34</v>
      </c>
      <c r="I2318" t="b">
        <v>0</v>
      </c>
      <c r="K2318">
        <v>50</v>
      </c>
    </row>
    <row r="2319" spans="1:11" x14ac:dyDescent="0.35">
      <c r="A2319" t="s">
        <v>2438</v>
      </c>
      <c r="B2319" s="2">
        <v>45158.888194444437</v>
      </c>
      <c r="C2319" t="s">
        <v>122</v>
      </c>
      <c r="D2319" t="s">
        <v>146</v>
      </c>
      <c r="E2319" t="s">
        <v>14</v>
      </c>
      <c r="F2319">
        <v>31</v>
      </c>
      <c r="G2319" t="s">
        <v>15</v>
      </c>
      <c r="H2319" t="s">
        <v>16</v>
      </c>
      <c r="I2319" t="b">
        <v>1</v>
      </c>
      <c r="J2319">
        <v>9</v>
      </c>
      <c r="K2319">
        <v>24</v>
      </c>
    </row>
    <row r="2320" spans="1:11" x14ac:dyDescent="0.35">
      <c r="A2320" t="s">
        <v>2439</v>
      </c>
      <c r="B2320" s="2">
        <v>45158.950694444437</v>
      </c>
      <c r="C2320" t="s">
        <v>106</v>
      </c>
      <c r="D2320" t="s">
        <v>86</v>
      </c>
      <c r="E2320" t="s">
        <v>33</v>
      </c>
      <c r="F2320">
        <v>54</v>
      </c>
      <c r="G2320" t="s">
        <v>25</v>
      </c>
      <c r="H2320" t="s">
        <v>16</v>
      </c>
      <c r="I2320" t="b">
        <v>1</v>
      </c>
      <c r="J2320">
        <v>5</v>
      </c>
      <c r="K2320">
        <v>22</v>
      </c>
    </row>
    <row r="2321" spans="1:11" x14ac:dyDescent="0.35">
      <c r="A2321" t="s">
        <v>2440</v>
      </c>
      <c r="B2321" s="2">
        <v>45158.98541666667</v>
      </c>
      <c r="C2321" t="s">
        <v>122</v>
      </c>
      <c r="D2321" t="s">
        <v>191</v>
      </c>
      <c r="E2321" t="s">
        <v>43</v>
      </c>
      <c r="F2321">
        <v>76</v>
      </c>
      <c r="G2321" t="s">
        <v>25</v>
      </c>
      <c r="H2321" t="s">
        <v>34</v>
      </c>
      <c r="I2321" t="b">
        <v>1</v>
      </c>
      <c r="J2321">
        <v>0</v>
      </c>
      <c r="K2321">
        <v>39</v>
      </c>
    </row>
    <row r="2322" spans="1:11" x14ac:dyDescent="0.35">
      <c r="A2322" t="s">
        <v>2441</v>
      </c>
      <c r="B2322" s="2">
        <v>45159.052083333343</v>
      </c>
      <c r="C2322" t="s">
        <v>73</v>
      </c>
      <c r="D2322" t="s">
        <v>46</v>
      </c>
      <c r="E2322" t="s">
        <v>33</v>
      </c>
      <c r="F2322">
        <v>39</v>
      </c>
      <c r="G2322" t="s">
        <v>15</v>
      </c>
      <c r="H2322" t="s">
        <v>16</v>
      </c>
      <c r="I2322" t="b">
        <v>0</v>
      </c>
      <c r="K2322">
        <v>45</v>
      </c>
    </row>
    <row r="2323" spans="1:11" x14ac:dyDescent="0.35">
      <c r="A2323" t="s">
        <v>2442</v>
      </c>
      <c r="B2323" s="2">
        <v>45159.109722222223</v>
      </c>
      <c r="C2323" t="s">
        <v>296</v>
      </c>
      <c r="D2323" t="s">
        <v>63</v>
      </c>
      <c r="E2323" t="s">
        <v>20</v>
      </c>
      <c r="F2323">
        <v>16</v>
      </c>
      <c r="G2323" t="s">
        <v>15</v>
      </c>
      <c r="H2323" t="s">
        <v>16</v>
      </c>
      <c r="I2323" t="b">
        <v>0</v>
      </c>
      <c r="J2323">
        <v>8</v>
      </c>
      <c r="K2323">
        <v>18</v>
      </c>
    </row>
    <row r="2324" spans="1:11" x14ac:dyDescent="0.35">
      <c r="A2324" t="s">
        <v>2443</v>
      </c>
      <c r="B2324" s="2">
        <v>45159.113888888889</v>
      </c>
      <c r="C2324" t="s">
        <v>296</v>
      </c>
      <c r="D2324" t="s">
        <v>191</v>
      </c>
      <c r="E2324" t="s">
        <v>43</v>
      </c>
      <c r="F2324">
        <v>16</v>
      </c>
      <c r="G2324" t="s">
        <v>89</v>
      </c>
      <c r="H2324" t="s">
        <v>34</v>
      </c>
      <c r="I2324" t="b">
        <v>0</v>
      </c>
      <c r="K2324">
        <v>54</v>
      </c>
    </row>
    <row r="2325" spans="1:11" x14ac:dyDescent="0.35">
      <c r="A2325" t="s">
        <v>2444</v>
      </c>
      <c r="B2325" s="2">
        <v>45159.17083333333</v>
      </c>
      <c r="C2325" t="s">
        <v>78</v>
      </c>
      <c r="D2325" t="s">
        <v>93</v>
      </c>
      <c r="E2325" t="s">
        <v>20</v>
      </c>
      <c r="F2325">
        <v>33</v>
      </c>
      <c r="G2325" t="s">
        <v>47</v>
      </c>
      <c r="H2325" t="s">
        <v>16</v>
      </c>
      <c r="I2325" t="b">
        <v>0</v>
      </c>
      <c r="J2325">
        <v>10</v>
      </c>
      <c r="K2325">
        <v>29</v>
      </c>
    </row>
    <row r="2326" spans="1:11" x14ac:dyDescent="0.35">
      <c r="A2326" t="s">
        <v>2445</v>
      </c>
      <c r="B2326" s="2">
        <v>45159.229166666657</v>
      </c>
      <c r="C2326" t="s">
        <v>70</v>
      </c>
      <c r="D2326" t="s">
        <v>74</v>
      </c>
      <c r="E2326" t="s">
        <v>14</v>
      </c>
      <c r="F2326">
        <v>4</v>
      </c>
      <c r="G2326" t="s">
        <v>25</v>
      </c>
      <c r="H2326" t="s">
        <v>151</v>
      </c>
      <c r="I2326" t="b">
        <v>1</v>
      </c>
      <c r="K2326">
        <v>48</v>
      </c>
    </row>
    <row r="2327" spans="1:11" x14ac:dyDescent="0.35">
      <c r="A2327" t="s">
        <v>2446</v>
      </c>
      <c r="B2327" s="2">
        <v>45159.234722222223</v>
      </c>
      <c r="C2327" t="s">
        <v>76</v>
      </c>
      <c r="D2327" t="s">
        <v>170</v>
      </c>
      <c r="E2327" t="s">
        <v>33</v>
      </c>
      <c r="F2327">
        <v>39</v>
      </c>
      <c r="G2327" t="s">
        <v>47</v>
      </c>
      <c r="H2327" t="s">
        <v>34</v>
      </c>
      <c r="I2327" t="b">
        <v>1</v>
      </c>
      <c r="K2327">
        <v>43</v>
      </c>
    </row>
    <row r="2328" spans="1:11" x14ac:dyDescent="0.35">
      <c r="A2328" t="s">
        <v>2447</v>
      </c>
      <c r="B2328" s="2">
        <v>45159.338194444441</v>
      </c>
      <c r="C2328" t="s">
        <v>23</v>
      </c>
      <c r="D2328" t="s">
        <v>259</v>
      </c>
      <c r="E2328" t="s">
        <v>14</v>
      </c>
      <c r="F2328">
        <v>50</v>
      </c>
      <c r="G2328" t="s">
        <v>25</v>
      </c>
      <c r="H2328" t="s">
        <v>29</v>
      </c>
      <c r="I2328" t="b">
        <v>0</v>
      </c>
      <c r="K2328">
        <v>59</v>
      </c>
    </row>
    <row r="2329" spans="1:11" x14ac:dyDescent="0.35">
      <c r="A2329" t="s">
        <v>2448</v>
      </c>
      <c r="B2329" s="2">
        <v>45159.345833333333</v>
      </c>
      <c r="C2329" t="s">
        <v>51</v>
      </c>
      <c r="D2329" t="s">
        <v>206</v>
      </c>
      <c r="E2329" t="s">
        <v>33</v>
      </c>
      <c r="F2329">
        <v>25</v>
      </c>
      <c r="G2329" t="s">
        <v>89</v>
      </c>
      <c r="H2329" t="s">
        <v>16</v>
      </c>
      <c r="I2329" t="b">
        <v>1</v>
      </c>
      <c r="J2329">
        <v>2</v>
      </c>
      <c r="K2329">
        <v>20</v>
      </c>
    </row>
    <row r="2330" spans="1:11" x14ac:dyDescent="0.35">
      <c r="A2330" t="s">
        <v>2449</v>
      </c>
      <c r="B2330" s="2">
        <v>45159.407638888893</v>
      </c>
      <c r="C2330" t="s">
        <v>33</v>
      </c>
      <c r="D2330" t="s">
        <v>81</v>
      </c>
      <c r="E2330" t="s">
        <v>20</v>
      </c>
      <c r="F2330">
        <v>43</v>
      </c>
      <c r="G2330" t="s">
        <v>61</v>
      </c>
      <c r="H2330" t="s">
        <v>16</v>
      </c>
      <c r="I2330" t="b">
        <v>1</v>
      </c>
      <c r="K2330">
        <v>54</v>
      </c>
    </row>
    <row r="2331" spans="1:11" x14ac:dyDescent="0.35">
      <c r="A2331" t="s">
        <v>2450</v>
      </c>
      <c r="B2331" s="2">
        <v>45159.429166666669</v>
      </c>
      <c r="C2331" t="s">
        <v>51</v>
      </c>
      <c r="D2331" t="s">
        <v>275</v>
      </c>
      <c r="E2331" t="s">
        <v>33</v>
      </c>
      <c r="F2331">
        <v>6</v>
      </c>
      <c r="G2331" t="s">
        <v>15</v>
      </c>
      <c r="H2331" t="s">
        <v>16</v>
      </c>
      <c r="I2331" t="b">
        <v>0</v>
      </c>
      <c r="K2331">
        <v>58</v>
      </c>
    </row>
    <row r="2332" spans="1:11" x14ac:dyDescent="0.35">
      <c r="A2332" t="s">
        <v>2451</v>
      </c>
      <c r="B2332" s="2">
        <v>45159.497916666667</v>
      </c>
      <c r="C2332" t="s">
        <v>33</v>
      </c>
      <c r="D2332" t="s">
        <v>63</v>
      </c>
      <c r="E2332" t="s">
        <v>20</v>
      </c>
      <c r="F2332">
        <v>46</v>
      </c>
      <c r="G2332" t="s">
        <v>61</v>
      </c>
      <c r="H2332" t="s">
        <v>16</v>
      </c>
      <c r="I2332" t="b">
        <v>0</v>
      </c>
      <c r="J2332">
        <v>6</v>
      </c>
      <c r="K2332">
        <v>57</v>
      </c>
    </row>
    <row r="2333" spans="1:11" x14ac:dyDescent="0.35">
      <c r="A2333" t="s">
        <v>2452</v>
      </c>
      <c r="B2333" s="2">
        <v>45159.616666666669</v>
      </c>
      <c r="C2333" t="s">
        <v>73</v>
      </c>
      <c r="D2333" t="s">
        <v>67</v>
      </c>
      <c r="E2333" t="s">
        <v>20</v>
      </c>
      <c r="F2333">
        <v>3</v>
      </c>
      <c r="G2333" t="s">
        <v>15</v>
      </c>
      <c r="H2333" t="s">
        <v>151</v>
      </c>
      <c r="I2333" t="b">
        <v>0</v>
      </c>
      <c r="K2333">
        <v>54</v>
      </c>
    </row>
    <row r="2334" spans="1:11" x14ac:dyDescent="0.35">
      <c r="A2334" t="s">
        <v>2453</v>
      </c>
      <c r="B2334" s="2">
        <v>45159.632638888892</v>
      </c>
      <c r="C2334" t="s">
        <v>117</v>
      </c>
      <c r="D2334" t="s">
        <v>58</v>
      </c>
      <c r="E2334" t="s">
        <v>20</v>
      </c>
      <c r="F2334">
        <v>79</v>
      </c>
      <c r="G2334" t="s">
        <v>21</v>
      </c>
      <c r="H2334" t="s">
        <v>16</v>
      </c>
      <c r="I2334" t="b">
        <v>0</v>
      </c>
      <c r="K2334">
        <v>42</v>
      </c>
    </row>
    <row r="2335" spans="1:11" x14ac:dyDescent="0.35">
      <c r="A2335" t="s">
        <v>2454</v>
      </c>
      <c r="B2335" s="2">
        <v>45159.665972222218</v>
      </c>
      <c r="C2335" t="s">
        <v>184</v>
      </c>
      <c r="D2335" t="s">
        <v>110</v>
      </c>
      <c r="E2335" t="s">
        <v>20</v>
      </c>
      <c r="F2335">
        <v>42</v>
      </c>
      <c r="G2335" t="s">
        <v>61</v>
      </c>
      <c r="H2335" t="s">
        <v>16</v>
      </c>
      <c r="I2335" t="b">
        <v>0</v>
      </c>
      <c r="K2335">
        <v>28</v>
      </c>
    </row>
    <row r="2336" spans="1:11" x14ac:dyDescent="0.35">
      <c r="A2336" t="s">
        <v>2455</v>
      </c>
      <c r="B2336" s="2">
        <v>45159.8125</v>
      </c>
      <c r="C2336" t="s">
        <v>76</v>
      </c>
      <c r="D2336" t="s">
        <v>37</v>
      </c>
      <c r="E2336" t="s">
        <v>20</v>
      </c>
      <c r="F2336">
        <v>22</v>
      </c>
      <c r="G2336" t="s">
        <v>25</v>
      </c>
      <c r="H2336" t="s">
        <v>16</v>
      </c>
      <c r="I2336" t="b">
        <v>1</v>
      </c>
      <c r="K2336">
        <v>47</v>
      </c>
    </row>
    <row r="2337" spans="1:11" x14ac:dyDescent="0.35">
      <c r="A2337" t="s">
        <v>2456</v>
      </c>
      <c r="B2337" s="2">
        <v>45159.861805555563</v>
      </c>
      <c r="C2337" t="s">
        <v>122</v>
      </c>
      <c r="D2337" t="s">
        <v>65</v>
      </c>
      <c r="E2337" t="s">
        <v>43</v>
      </c>
      <c r="F2337">
        <v>32</v>
      </c>
      <c r="G2337" t="s">
        <v>38</v>
      </c>
      <c r="H2337" t="s">
        <v>34</v>
      </c>
      <c r="I2337" t="b">
        <v>0</v>
      </c>
      <c r="K2337">
        <v>41</v>
      </c>
    </row>
    <row r="2338" spans="1:11" x14ac:dyDescent="0.35">
      <c r="A2338" t="s">
        <v>2457</v>
      </c>
      <c r="B2338" s="2">
        <v>45159.90347222222</v>
      </c>
      <c r="C2338" t="s">
        <v>129</v>
      </c>
      <c r="D2338" t="s">
        <v>81</v>
      </c>
      <c r="E2338" t="s">
        <v>14</v>
      </c>
      <c r="F2338">
        <v>25</v>
      </c>
      <c r="G2338" t="s">
        <v>53</v>
      </c>
      <c r="H2338" t="s">
        <v>16</v>
      </c>
      <c r="I2338" t="b">
        <v>1</v>
      </c>
      <c r="K2338">
        <v>29</v>
      </c>
    </row>
    <row r="2339" spans="1:11" x14ac:dyDescent="0.35">
      <c r="A2339" t="s">
        <v>2458</v>
      </c>
      <c r="B2339" s="2">
        <v>45159.925694444442</v>
      </c>
      <c r="C2339" t="s">
        <v>12</v>
      </c>
      <c r="D2339" t="s">
        <v>214</v>
      </c>
      <c r="E2339" t="s">
        <v>43</v>
      </c>
      <c r="F2339">
        <v>69</v>
      </c>
      <c r="G2339" t="s">
        <v>89</v>
      </c>
      <c r="H2339" t="s">
        <v>151</v>
      </c>
      <c r="I2339" t="b">
        <v>0</v>
      </c>
      <c r="K2339">
        <v>41</v>
      </c>
    </row>
    <row r="2340" spans="1:11" x14ac:dyDescent="0.35">
      <c r="A2340" t="s">
        <v>2459</v>
      </c>
      <c r="B2340" s="2">
        <v>45159.954861111109</v>
      </c>
      <c r="C2340" t="s">
        <v>70</v>
      </c>
      <c r="D2340" t="s">
        <v>101</v>
      </c>
      <c r="E2340" t="s">
        <v>33</v>
      </c>
      <c r="F2340">
        <v>2</v>
      </c>
      <c r="G2340" t="s">
        <v>53</v>
      </c>
      <c r="H2340" t="s">
        <v>16</v>
      </c>
      <c r="I2340" t="b">
        <v>0</v>
      </c>
      <c r="J2340">
        <v>2</v>
      </c>
      <c r="K2340">
        <v>30</v>
      </c>
    </row>
    <row r="2341" spans="1:11" x14ac:dyDescent="0.35">
      <c r="A2341" t="s">
        <v>2460</v>
      </c>
      <c r="B2341" s="2">
        <v>45160.092361111107</v>
      </c>
      <c r="C2341" t="s">
        <v>27</v>
      </c>
      <c r="D2341" t="s">
        <v>209</v>
      </c>
      <c r="E2341" t="s">
        <v>33</v>
      </c>
      <c r="F2341">
        <v>17</v>
      </c>
      <c r="G2341" t="s">
        <v>89</v>
      </c>
      <c r="H2341" t="s">
        <v>16</v>
      </c>
      <c r="I2341" t="b">
        <v>1</v>
      </c>
      <c r="K2341">
        <v>58</v>
      </c>
    </row>
    <row r="2342" spans="1:11" x14ac:dyDescent="0.35">
      <c r="A2342" t="s">
        <v>2461</v>
      </c>
      <c r="B2342" s="2">
        <v>45160.269444444442</v>
      </c>
      <c r="C2342" t="s">
        <v>122</v>
      </c>
      <c r="D2342" t="s">
        <v>65</v>
      </c>
      <c r="E2342" t="s">
        <v>20</v>
      </c>
      <c r="F2342">
        <v>67</v>
      </c>
      <c r="G2342" t="s">
        <v>25</v>
      </c>
      <c r="H2342" t="s">
        <v>34</v>
      </c>
      <c r="I2342" t="b">
        <v>0</v>
      </c>
      <c r="K2342">
        <v>15</v>
      </c>
    </row>
    <row r="2343" spans="1:11" x14ac:dyDescent="0.35">
      <c r="A2343" t="s">
        <v>2462</v>
      </c>
      <c r="B2343" s="2">
        <v>45160.308333333327</v>
      </c>
      <c r="C2343" t="s">
        <v>51</v>
      </c>
      <c r="D2343" t="s">
        <v>52</v>
      </c>
      <c r="E2343" t="s">
        <v>43</v>
      </c>
      <c r="F2343">
        <v>11</v>
      </c>
      <c r="G2343" t="s">
        <v>15</v>
      </c>
      <c r="H2343" t="s">
        <v>16</v>
      </c>
      <c r="I2343" t="b">
        <v>1</v>
      </c>
      <c r="J2343">
        <v>4</v>
      </c>
      <c r="K2343">
        <v>20</v>
      </c>
    </row>
    <row r="2344" spans="1:11" x14ac:dyDescent="0.35">
      <c r="A2344" t="s">
        <v>2463</v>
      </c>
      <c r="B2344" s="2">
        <v>45160.34375</v>
      </c>
      <c r="C2344" t="s">
        <v>18</v>
      </c>
      <c r="D2344" t="s">
        <v>212</v>
      </c>
      <c r="E2344" t="s">
        <v>43</v>
      </c>
      <c r="F2344">
        <v>46</v>
      </c>
      <c r="G2344" t="s">
        <v>38</v>
      </c>
      <c r="H2344" t="s">
        <v>16</v>
      </c>
      <c r="I2344" t="b">
        <v>1</v>
      </c>
      <c r="K2344">
        <v>39</v>
      </c>
    </row>
    <row r="2345" spans="1:11" x14ac:dyDescent="0.35">
      <c r="A2345" t="s">
        <v>2464</v>
      </c>
      <c r="B2345" s="2">
        <v>45160.45208333333</v>
      </c>
      <c r="C2345" t="s">
        <v>18</v>
      </c>
      <c r="D2345" t="s">
        <v>134</v>
      </c>
      <c r="E2345" t="s">
        <v>20</v>
      </c>
      <c r="F2345">
        <v>71</v>
      </c>
      <c r="G2345" t="s">
        <v>15</v>
      </c>
      <c r="H2345" t="s">
        <v>16</v>
      </c>
      <c r="I2345" t="b">
        <v>0</v>
      </c>
      <c r="K2345">
        <v>14</v>
      </c>
    </row>
    <row r="2346" spans="1:11" x14ac:dyDescent="0.35">
      <c r="A2346" t="s">
        <v>2465</v>
      </c>
      <c r="B2346" s="2">
        <v>45160.463888888888</v>
      </c>
      <c r="C2346" t="s">
        <v>108</v>
      </c>
      <c r="D2346" t="s">
        <v>19</v>
      </c>
      <c r="E2346" t="s">
        <v>43</v>
      </c>
      <c r="F2346">
        <v>66</v>
      </c>
      <c r="G2346" t="s">
        <v>38</v>
      </c>
      <c r="H2346" t="s">
        <v>16</v>
      </c>
      <c r="I2346" t="b">
        <v>0</v>
      </c>
      <c r="J2346">
        <v>9</v>
      </c>
      <c r="K2346">
        <v>14</v>
      </c>
    </row>
    <row r="2347" spans="1:11" x14ac:dyDescent="0.35">
      <c r="A2347" t="s">
        <v>2466</v>
      </c>
      <c r="B2347" s="2">
        <v>45160.524305555547</v>
      </c>
      <c r="C2347" t="s">
        <v>296</v>
      </c>
      <c r="D2347" t="s">
        <v>242</v>
      </c>
      <c r="E2347" t="s">
        <v>14</v>
      </c>
      <c r="F2347">
        <v>8</v>
      </c>
      <c r="G2347" t="s">
        <v>15</v>
      </c>
      <c r="H2347" t="s">
        <v>16</v>
      </c>
      <c r="I2347" t="b">
        <v>0</v>
      </c>
      <c r="K2347">
        <v>15</v>
      </c>
    </row>
    <row r="2348" spans="1:11" x14ac:dyDescent="0.35">
      <c r="A2348" t="s">
        <v>2467</v>
      </c>
      <c r="B2348" s="2">
        <v>45160.542361111111</v>
      </c>
      <c r="C2348" t="s">
        <v>70</v>
      </c>
      <c r="D2348" t="s">
        <v>97</v>
      </c>
      <c r="E2348" t="s">
        <v>20</v>
      </c>
      <c r="F2348">
        <v>67</v>
      </c>
      <c r="G2348" t="s">
        <v>25</v>
      </c>
      <c r="H2348" t="s">
        <v>34</v>
      </c>
      <c r="I2348" t="b">
        <v>0</v>
      </c>
      <c r="J2348">
        <v>6</v>
      </c>
      <c r="K2348">
        <v>48</v>
      </c>
    </row>
    <row r="2349" spans="1:11" x14ac:dyDescent="0.35">
      <c r="A2349" t="s">
        <v>2468</v>
      </c>
      <c r="B2349" s="2">
        <v>45160.701388888891</v>
      </c>
      <c r="C2349" t="s">
        <v>76</v>
      </c>
      <c r="D2349" t="s">
        <v>84</v>
      </c>
      <c r="E2349" t="s">
        <v>14</v>
      </c>
      <c r="F2349">
        <v>48</v>
      </c>
      <c r="G2349" t="s">
        <v>89</v>
      </c>
      <c r="H2349" t="s">
        <v>34</v>
      </c>
      <c r="I2349" t="b">
        <v>1</v>
      </c>
      <c r="J2349">
        <v>10</v>
      </c>
      <c r="K2349">
        <v>13</v>
      </c>
    </row>
    <row r="2350" spans="1:11" x14ac:dyDescent="0.35">
      <c r="A2350" t="s">
        <v>2469</v>
      </c>
      <c r="B2350" s="2">
        <v>45160.727777777778</v>
      </c>
      <c r="C2350" t="s">
        <v>76</v>
      </c>
      <c r="D2350" t="s">
        <v>46</v>
      </c>
      <c r="E2350" t="s">
        <v>14</v>
      </c>
      <c r="F2350">
        <v>36</v>
      </c>
      <c r="G2350" t="s">
        <v>38</v>
      </c>
      <c r="H2350" t="s">
        <v>16</v>
      </c>
      <c r="I2350" t="b">
        <v>1</v>
      </c>
      <c r="K2350">
        <v>12</v>
      </c>
    </row>
    <row r="2351" spans="1:11" x14ac:dyDescent="0.35">
      <c r="A2351" t="s">
        <v>2470</v>
      </c>
      <c r="B2351" s="2">
        <v>45160.859722222223</v>
      </c>
      <c r="C2351" t="s">
        <v>83</v>
      </c>
      <c r="D2351" t="s">
        <v>176</v>
      </c>
      <c r="E2351" t="s">
        <v>33</v>
      </c>
      <c r="F2351">
        <v>47</v>
      </c>
      <c r="G2351" t="s">
        <v>53</v>
      </c>
      <c r="H2351" t="s">
        <v>149</v>
      </c>
      <c r="I2351" t="b">
        <v>1</v>
      </c>
      <c r="J2351">
        <v>0</v>
      </c>
      <c r="K2351">
        <v>35</v>
      </c>
    </row>
    <row r="2352" spans="1:11" x14ac:dyDescent="0.35">
      <c r="A2352" t="s">
        <v>2471</v>
      </c>
      <c r="B2352" s="2">
        <v>45160.911111111112</v>
      </c>
      <c r="C2352" t="s">
        <v>99</v>
      </c>
      <c r="D2352" t="s">
        <v>79</v>
      </c>
      <c r="E2352" t="s">
        <v>20</v>
      </c>
      <c r="F2352">
        <v>48</v>
      </c>
      <c r="G2352" t="s">
        <v>15</v>
      </c>
      <c r="H2352" t="s">
        <v>16</v>
      </c>
      <c r="I2352" t="b">
        <v>0</v>
      </c>
      <c r="K2352">
        <v>37</v>
      </c>
    </row>
    <row r="2353" spans="1:11" x14ac:dyDescent="0.35">
      <c r="A2353" t="s">
        <v>2472</v>
      </c>
      <c r="B2353" s="2">
        <v>45161.026388888888</v>
      </c>
      <c r="C2353" t="s">
        <v>45</v>
      </c>
      <c r="D2353" t="s">
        <v>191</v>
      </c>
      <c r="E2353" t="s">
        <v>33</v>
      </c>
      <c r="F2353">
        <v>54</v>
      </c>
      <c r="G2353" t="s">
        <v>21</v>
      </c>
      <c r="H2353" t="s">
        <v>16</v>
      </c>
      <c r="I2353" t="b">
        <v>0</v>
      </c>
      <c r="K2353">
        <v>31</v>
      </c>
    </row>
    <row r="2354" spans="1:11" x14ac:dyDescent="0.35">
      <c r="A2354" t="s">
        <v>2473</v>
      </c>
      <c r="B2354" s="2">
        <v>45161.040972222218</v>
      </c>
      <c r="C2354" t="s">
        <v>12</v>
      </c>
      <c r="D2354" t="s">
        <v>219</v>
      </c>
      <c r="E2354" t="s">
        <v>43</v>
      </c>
      <c r="F2354">
        <v>49</v>
      </c>
      <c r="G2354" t="s">
        <v>61</v>
      </c>
      <c r="H2354" t="s">
        <v>16</v>
      </c>
      <c r="I2354" t="b">
        <v>1</v>
      </c>
      <c r="K2354">
        <v>60</v>
      </c>
    </row>
    <row r="2355" spans="1:11" x14ac:dyDescent="0.35">
      <c r="A2355" t="s">
        <v>2474</v>
      </c>
      <c r="B2355" s="2">
        <v>45161.059027777781</v>
      </c>
      <c r="C2355" t="s">
        <v>99</v>
      </c>
      <c r="D2355" t="s">
        <v>79</v>
      </c>
      <c r="E2355" t="s">
        <v>142</v>
      </c>
      <c r="F2355">
        <v>66</v>
      </c>
      <c r="G2355" t="s">
        <v>25</v>
      </c>
      <c r="H2355" t="s">
        <v>16</v>
      </c>
      <c r="I2355" t="b">
        <v>1</v>
      </c>
      <c r="K2355">
        <v>21</v>
      </c>
    </row>
    <row r="2356" spans="1:11" x14ac:dyDescent="0.35">
      <c r="A2356" t="s">
        <v>2475</v>
      </c>
      <c r="B2356" s="2">
        <v>45161.447916666657</v>
      </c>
      <c r="C2356" t="s">
        <v>20</v>
      </c>
      <c r="D2356" t="s">
        <v>164</v>
      </c>
      <c r="E2356" t="s">
        <v>33</v>
      </c>
      <c r="F2356">
        <v>67</v>
      </c>
      <c r="G2356" t="s">
        <v>53</v>
      </c>
      <c r="H2356" t="s">
        <v>16</v>
      </c>
      <c r="I2356" t="b">
        <v>0</v>
      </c>
      <c r="K2356">
        <v>48</v>
      </c>
    </row>
    <row r="2357" spans="1:11" x14ac:dyDescent="0.35">
      <c r="A2357" t="s">
        <v>2476</v>
      </c>
      <c r="B2357" s="2">
        <v>45161.508333333331</v>
      </c>
      <c r="C2357" t="s">
        <v>20</v>
      </c>
      <c r="D2357" t="s">
        <v>164</v>
      </c>
      <c r="E2357" t="s">
        <v>20</v>
      </c>
      <c r="F2357">
        <v>51</v>
      </c>
      <c r="G2357" t="s">
        <v>61</v>
      </c>
      <c r="H2357" t="s">
        <v>29</v>
      </c>
      <c r="I2357" t="b">
        <v>0</v>
      </c>
      <c r="K2357">
        <v>47</v>
      </c>
    </row>
    <row r="2358" spans="1:11" x14ac:dyDescent="0.35">
      <c r="A2358" t="s">
        <v>2477</v>
      </c>
      <c r="B2358" s="2">
        <v>45161.513194444437</v>
      </c>
      <c r="C2358" t="s">
        <v>57</v>
      </c>
      <c r="D2358" t="s">
        <v>134</v>
      </c>
      <c r="E2358" t="s">
        <v>20</v>
      </c>
      <c r="F2358">
        <v>58</v>
      </c>
      <c r="G2358" t="s">
        <v>15</v>
      </c>
      <c r="H2358" t="s">
        <v>34</v>
      </c>
      <c r="I2358" t="b">
        <v>1</v>
      </c>
      <c r="K2358">
        <v>22</v>
      </c>
    </row>
    <row r="2359" spans="1:11" x14ac:dyDescent="0.35">
      <c r="A2359" t="s">
        <v>2478</v>
      </c>
      <c r="B2359" s="2">
        <v>45161.662499999999</v>
      </c>
      <c r="C2359" t="s">
        <v>55</v>
      </c>
      <c r="D2359" t="s">
        <v>164</v>
      </c>
      <c r="E2359" t="s">
        <v>33</v>
      </c>
      <c r="F2359">
        <v>54</v>
      </c>
      <c r="G2359" t="s">
        <v>25</v>
      </c>
      <c r="H2359" t="s">
        <v>16</v>
      </c>
      <c r="I2359" t="b">
        <v>1</v>
      </c>
      <c r="K2359">
        <v>34</v>
      </c>
    </row>
    <row r="2360" spans="1:11" x14ac:dyDescent="0.35">
      <c r="A2360" t="s">
        <v>2479</v>
      </c>
      <c r="B2360" s="2">
        <v>45161.705555555563</v>
      </c>
      <c r="C2360" t="s">
        <v>27</v>
      </c>
      <c r="D2360" t="s">
        <v>412</v>
      </c>
      <c r="E2360" t="s">
        <v>14</v>
      </c>
      <c r="F2360">
        <v>28</v>
      </c>
      <c r="G2360" t="s">
        <v>89</v>
      </c>
      <c r="H2360" t="s">
        <v>16</v>
      </c>
      <c r="I2360" t="b">
        <v>1</v>
      </c>
      <c r="J2360">
        <v>4</v>
      </c>
      <c r="K2360">
        <v>47</v>
      </c>
    </row>
    <row r="2361" spans="1:11" x14ac:dyDescent="0.35">
      <c r="A2361" t="s">
        <v>2480</v>
      </c>
      <c r="B2361" s="2">
        <v>45161.957638888889</v>
      </c>
      <c r="C2361" t="s">
        <v>184</v>
      </c>
      <c r="D2361" t="s">
        <v>188</v>
      </c>
      <c r="E2361" t="s">
        <v>20</v>
      </c>
      <c r="F2361">
        <v>52</v>
      </c>
      <c r="G2361" t="s">
        <v>15</v>
      </c>
      <c r="H2361" t="s">
        <v>16</v>
      </c>
      <c r="I2361" t="b">
        <v>1</v>
      </c>
      <c r="J2361">
        <v>4</v>
      </c>
      <c r="K2361">
        <v>10</v>
      </c>
    </row>
    <row r="2362" spans="1:11" x14ac:dyDescent="0.35">
      <c r="A2362" t="s">
        <v>2481</v>
      </c>
      <c r="B2362" s="2">
        <v>45162.056944444441</v>
      </c>
      <c r="C2362" t="s">
        <v>106</v>
      </c>
      <c r="D2362" t="s">
        <v>13</v>
      </c>
      <c r="E2362" t="s">
        <v>14</v>
      </c>
      <c r="F2362">
        <v>27</v>
      </c>
      <c r="G2362" t="s">
        <v>25</v>
      </c>
      <c r="H2362" t="s">
        <v>16</v>
      </c>
      <c r="I2362" t="b">
        <v>0</v>
      </c>
      <c r="J2362">
        <v>0</v>
      </c>
      <c r="K2362">
        <v>30</v>
      </c>
    </row>
    <row r="2363" spans="1:11" x14ac:dyDescent="0.35">
      <c r="A2363" t="s">
        <v>2482</v>
      </c>
      <c r="B2363" s="2">
        <v>45162.070833333331</v>
      </c>
      <c r="C2363" t="s">
        <v>33</v>
      </c>
      <c r="D2363" t="s">
        <v>126</v>
      </c>
      <c r="E2363" t="s">
        <v>20</v>
      </c>
      <c r="F2363">
        <v>57</v>
      </c>
      <c r="G2363" t="s">
        <v>25</v>
      </c>
      <c r="H2363" t="s">
        <v>16</v>
      </c>
      <c r="I2363" t="b">
        <v>0</v>
      </c>
      <c r="K2363">
        <v>51</v>
      </c>
    </row>
    <row r="2364" spans="1:11" x14ac:dyDescent="0.35">
      <c r="A2364" t="s">
        <v>2483</v>
      </c>
      <c r="B2364" s="2">
        <v>45162.072916666657</v>
      </c>
      <c r="C2364" t="s">
        <v>83</v>
      </c>
      <c r="D2364" t="s">
        <v>52</v>
      </c>
      <c r="E2364" t="s">
        <v>33</v>
      </c>
      <c r="F2364">
        <v>39</v>
      </c>
      <c r="G2364" t="s">
        <v>53</v>
      </c>
      <c r="H2364" t="s">
        <v>151</v>
      </c>
      <c r="I2364" t="b">
        <v>0</v>
      </c>
      <c r="K2364">
        <v>20</v>
      </c>
    </row>
    <row r="2365" spans="1:11" x14ac:dyDescent="0.35">
      <c r="A2365" t="s">
        <v>2484</v>
      </c>
      <c r="B2365" s="2">
        <v>45162.090277777781</v>
      </c>
      <c r="C2365" t="s">
        <v>45</v>
      </c>
      <c r="D2365" t="s">
        <v>188</v>
      </c>
      <c r="E2365" t="s">
        <v>14</v>
      </c>
      <c r="F2365">
        <v>49</v>
      </c>
      <c r="G2365" t="s">
        <v>89</v>
      </c>
      <c r="H2365" t="s">
        <v>16</v>
      </c>
      <c r="I2365" t="b">
        <v>1</v>
      </c>
      <c r="J2365">
        <v>0</v>
      </c>
      <c r="K2365">
        <v>36</v>
      </c>
    </row>
    <row r="2366" spans="1:11" x14ac:dyDescent="0.35">
      <c r="A2366" t="s">
        <v>2485</v>
      </c>
      <c r="B2366" s="2">
        <v>45162.277777777781</v>
      </c>
      <c r="C2366" t="s">
        <v>78</v>
      </c>
      <c r="D2366" t="s">
        <v>123</v>
      </c>
      <c r="E2366" t="s">
        <v>20</v>
      </c>
      <c r="F2366">
        <v>27</v>
      </c>
      <c r="G2366" t="s">
        <v>21</v>
      </c>
      <c r="H2366" t="s">
        <v>29</v>
      </c>
      <c r="I2366" t="b">
        <v>0</v>
      </c>
      <c r="K2366">
        <v>33</v>
      </c>
    </row>
    <row r="2367" spans="1:11" x14ac:dyDescent="0.35">
      <c r="A2367" t="s">
        <v>2486</v>
      </c>
      <c r="B2367" s="2">
        <v>45162.347222222219</v>
      </c>
      <c r="C2367" t="s">
        <v>73</v>
      </c>
      <c r="D2367" t="s">
        <v>244</v>
      </c>
      <c r="E2367" t="s">
        <v>20</v>
      </c>
      <c r="F2367">
        <v>35</v>
      </c>
      <c r="G2367" t="s">
        <v>38</v>
      </c>
      <c r="H2367" t="s">
        <v>151</v>
      </c>
      <c r="I2367" t="b">
        <v>1</v>
      </c>
      <c r="K2367">
        <v>17</v>
      </c>
    </row>
    <row r="2368" spans="1:11" x14ac:dyDescent="0.35">
      <c r="A2368" t="s">
        <v>2487</v>
      </c>
      <c r="B2368" s="2">
        <v>45162.350694444453</v>
      </c>
      <c r="C2368" t="s">
        <v>18</v>
      </c>
      <c r="D2368" t="s">
        <v>132</v>
      </c>
      <c r="E2368" t="s">
        <v>43</v>
      </c>
      <c r="F2368">
        <v>56</v>
      </c>
      <c r="G2368" t="s">
        <v>53</v>
      </c>
      <c r="H2368" t="s">
        <v>34</v>
      </c>
      <c r="I2368" t="b">
        <v>1</v>
      </c>
      <c r="K2368">
        <v>54</v>
      </c>
    </row>
    <row r="2369" spans="1:11" x14ac:dyDescent="0.35">
      <c r="A2369" t="s">
        <v>2488</v>
      </c>
      <c r="B2369" s="2">
        <v>45162.368750000001</v>
      </c>
      <c r="C2369" t="s">
        <v>78</v>
      </c>
      <c r="D2369" t="s">
        <v>229</v>
      </c>
      <c r="E2369" t="s">
        <v>14</v>
      </c>
      <c r="F2369">
        <v>68</v>
      </c>
      <c r="G2369" t="s">
        <v>21</v>
      </c>
      <c r="H2369" t="s">
        <v>34</v>
      </c>
      <c r="I2369" t="b">
        <v>1</v>
      </c>
      <c r="K2369">
        <v>11</v>
      </c>
    </row>
    <row r="2370" spans="1:11" x14ac:dyDescent="0.35">
      <c r="A2370" t="s">
        <v>2489</v>
      </c>
      <c r="B2370" s="2">
        <v>45162.40625</v>
      </c>
      <c r="C2370" t="s">
        <v>23</v>
      </c>
      <c r="D2370" t="s">
        <v>282</v>
      </c>
      <c r="E2370" t="s">
        <v>20</v>
      </c>
      <c r="F2370">
        <v>11</v>
      </c>
      <c r="G2370" t="s">
        <v>15</v>
      </c>
      <c r="H2370" t="s">
        <v>16</v>
      </c>
      <c r="I2370" t="b">
        <v>0</v>
      </c>
      <c r="K2370">
        <v>28</v>
      </c>
    </row>
    <row r="2371" spans="1:11" x14ac:dyDescent="0.35">
      <c r="A2371" t="s">
        <v>2490</v>
      </c>
      <c r="B2371" s="2">
        <v>45162.421527777777</v>
      </c>
      <c r="C2371" t="s">
        <v>117</v>
      </c>
      <c r="D2371" t="s">
        <v>67</v>
      </c>
      <c r="E2371" t="s">
        <v>33</v>
      </c>
      <c r="F2371">
        <v>42</v>
      </c>
      <c r="G2371" t="s">
        <v>15</v>
      </c>
      <c r="H2371" t="s">
        <v>16</v>
      </c>
      <c r="I2371" t="b">
        <v>0</v>
      </c>
      <c r="K2371">
        <v>38</v>
      </c>
    </row>
    <row r="2372" spans="1:11" x14ac:dyDescent="0.35">
      <c r="A2372" t="s">
        <v>2491</v>
      </c>
      <c r="B2372" s="2">
        <v>45162.435416666667</v>
      </c>
      <c r="C2372" t="s">
        <v>122</v>
      </c>
      <c r="D2372" t="s">
        <v>120</v>
      </c>
      <c r="E2372" t="s">
        <v>14</v>
      </c>
      <c r="F2372">
        <v>40</v>
      </c>
      <c r="G2372" t="s">
        <v>25</v>
      </c>
      <c r="H2372" t="s">
        <v>16</v>
      </c>
      <c r="I2372" t="b">
        <v>0</v>
      </c>
      <c r="J2372">
        <v>0</v>
      </c>
      <c r="K2372">
        <v>54</v>
      </c>
    </row>
    <row r="2373" spans="1:11" x14ac:dyDescent="0.35">
      <c r="A2373" t="s">
        <v>2492</v>
      </c>
      <c r="B2373" s="2">
        <v>45162.456250000003</v>
      </c>
      <c r="C2373" t="s">
        <v>78</v>
      </c>
      <c r="D2373" t="s">
        <v>229</v>
      </c>
      <c r="E2373" t="s">
        <v>20</v>
      </c>
      <c r="F2373">
        <v>56</v>
      </c>
      <c r="G2373" t="s">
        <v>15</v>
      </c>
      <c r="H2373" t="s">
        <v>16</v>
      </c>
      <c r="I2373" t="b">
        <v>1</v>
      </c>
      <c r="K2373">
        <v>27</v>
      </c>
    </row>
    <row r="2374" spans="1:11" x14ac:dyDescent="0.35">
      <c r="A2374" t="s">
        <v>2493</v>
      </c>
      <c r="B2374" s="2">
        <v>45162.563194444447</v>
      </c>
      <c r="C2374" t="s">
        <v>12</v>
      </c>
      <c r="D2374" t="s">
        <v>144</v>
      </c>
      <c r="E2374" t="s">
        <v>43</v>
      </c>
      <c r="F2374">
        <v>25</v>
      </c>
      <c r="G2374" t="s">
        <v>61</v>
      </c>
      <c r="H2374" t="s">
        <v>118</v>
      </c>
      <c r="I2374" t="b">
        <v>0</v>
      </c>
      <c r="K2374">
        <v>43</v>
      </c>
    </row>
    <row r="2375" spans="1:11" x14ac:dyDescent="0.35">
      <c r="A2375" t="s">
        <v>2494</v>
      </c>
      <c r="B2375" s="2">
        <v>45162.690972222219</v>
      </c>
      <c r="C2375" t="s">
        <v>88</v>
      </c>
      <c r="D2375" t="s">
        <v>13</v>
      </c>
      <c r="E2375" t="s">
        <v>20</v>
      </c>
      <c r="F2375">
        <v>66</v>
      </c>
      <c r="G2375" t="s">
        <v>38</v>
      </c>
      <c r="H2375" t="s">
        <v>34</v>
      </c>
      <c r="I2375" t="b">
        <v>1</v>
      </c>
      <c r="J2375">
        <v>8</v>
      </c>
      <c r="K2375">
        <v>21</v>
      </c>
    </row>
    <row r="2376" spans="1:11" x14ac:dyDescent="0.35">
      <c r="A2376" t="s">
        <v>2495</v>
      </c>
      <c r="B2376" s="2">
        <v>45162.851388888892</v>
      </c>
      <c r="C2376" t="s">
        <v>122</v>
      </c>
      <c r="D2376" t="s">
        <v>146</v>
      </c>
      <c r="E2376" t="s">
        <v>14</v>
      </c>
      <c r="F2376">
        <v>59</v>
      </c>
      <c r="G2376" t="s">
        <v>15</v>
      </c>
      <c r="H2376" t="s">
        <v>29</v>
      </c>
      <c r="I2376" t="b">
        <v>1</v>
      </c>
      <c r="J2376">
        <v>5</v>
      </c>
      <c r="K2376">
        <v>50</v>
      </c>
    </row>
    <row r="2377" spans="1:11" x14ac:dyDescent="0.35">
      <c r="A2377" t="s">
        <v>2496</v>
      </c>
      <c r="B2377" s="2">
        <v>45162.859722222223</v>
      </c>
      <c r="C2377" t="s">
        <v>106</v>
      </c>
      <c r="D2377" t="s">
        <v>214</v>
      </c>
      <c r="E2377" t="s">
        <v>20</v>
      </c>
      <c r="F2377">
        <v>29</v>
      </c>
      <c r="G2377" t="s">
        <v>25</v>
      </c>
      <c r="H2377" t="s">
        <v>34</v>
      </c>
      <c r="I2377" t="b">
        <v>0</v>
      </c>
      <c r="J2377">
        <v>1</v>
      </c>
      <c r="K2377">
        <v>37</v>
      </c>
    </row>
    <row r="2378" spans="1:11" x14ac:dyDescent="0.35">
      <c r="A2378" t="s">
        <v>2497</v>
      </c>
      <c r="B2378" s="2">
        <v>45162.923611111109</v>
      </c>
      <c r="C2378" t="s">
        <v>99</v>
      </c>
      <c r="D2378" t="s">
        <v>214</v>
      </c>
      <c r="E2378" t="s">
        <v>33</v>
      </c>
      <c r="F2378">
        <v>20</v>
      </c>
      <c r="G2378" t="s">
        <v>89</v>
      </c>
      <c r="H2378" t="s">
        <v>16</v>
      </c>
      <c r="I2378" t="b">
        <v>0</v>
      </c>
      <c r="K2378">
        <v>21</v>
      </c>
    </row>
    <row r="2379" spans="1:11" x14ac:dyDescent="0.35">
      <c r="A2379" t="s">
        <v>2498</v>
      </c>
      <c r="B2379" s="2">
        <v>45162.95416666667</v>
      </c>
      <c r="C2379" t="s">
        <v>106</v>
      </c>
      <c r="D2379" t="s">
        <v>275</v>
      </c>
      <c r="E2379" t="s">
        <v>43</v>
      </c>
      <c r="F2379">
        <v>66</v>
      </c>
      <c r="G2379" t="s">
        <v>21</v>
      </c>
      <c r="H2379" t="s">
        <v>16</v>
      </c>
      <c r="I2379" t="b">
        <v>0</v>
      </c>
      <c r="J2379">
        <v>8</v>
      </c>
      <c r="K2379">
        <v>57</v>
      </c>
    </row>
    <row r="2380" spans="1:11" x14ac:dyDescent="0.35">
      <c r="A2380" t="s">
        <v>2499</v>
      </c>
      <c r="B2380" s="2">
        <v>45163.023611111108</v>
      </c>
      <c r="C2380" t="s">
        <v>108</v>
      </c>
      <c r="D2380" t="s">
        <v>212</v>
      </c>
      <c r="E2380" t="s">
        <v>14</v>
      </c>
      <c r="F2380">
        <v>44</v>
      </c>
      <c r="G2380" t="s">
        <v>25</v>
      </c>
      <c r="H2380" t="s">
        <v>29</v>
      </c>
      <c r="I2380" t="b">
        <v>1</v>
      </c>
      <c r="J2380">
        <v>10</v>
      </c>
      <c r="K2380">
        <v>44</v>
      </c>
    </row>
    <row r="2381" spans="1:11" x14ac:dyDescent="0.35">
      <c r="A2381" t="s">
        <v>2500</v>
      </c>
      <c r="B2381" s="2">
        <v>45163.042361111111</v>
      </c>
      <c r="C2381" t="s">
        <v>184</v>
      </c>
      <c r="D2381" t="s">
        <v>28</v>
      </c>
      <c r="E2381" t="s">
        <v>33</v>
      </c>
      <c r="F2381">
        <v>60</v>
      </c>
      <c r="G2381" t="s">
        <v>25</v>
      </c>
      <c r="H2381" t="s">
        <v>151</v>
      </c>
      <c r="I2381" t="b">
        <v>0</v>
      </c>
      <c r="K2381">
        <v>39</v>
      </c>
    </row>
    <row r="2382" spans="1:11" x14ac:dyDescent="0.35">
      <c r="A2382" t="s">
        <v>2501</v>
      </c>
      <c r="B2382" s="2">
        <v>45163.106944444437</v>
      </c>
      <c r="C2382" t="s">
        <v>27</v>
      </c>
      <c r="D2382" t="s">
        <v>49</v>
      </c>
      <c r="E2382" t="s">
        <v>20</v>
      </c>
      <c r="F2382">
        <v>20</v>
      </c>
      <c r="G2382" t="s">
        <v>21</v>
      </c>
      <c r="H2382" t="s">
        <v>34</v>
      </c>
      <c r="I2382" t="b">
        <v>0</v>
      </c>
      <c r="K2382">
        <v>14</v>
      </c>
    </row>
    <row r="2383" spans="1:11" x14ac:dyDescent="0.35">
      <c r="A2383" t="s">
        <v>2502</v>
      </c>
      <c r="B2383" s="2">
        <v>45163.130555555559</v>
      </c>
      <c r="C2383" t="s">
        <v>129</v>
      </c>
      <c r="D2383" t="s">
        <v>219</v>
      </c>
      <c r="E2383" t="s">
        <v>14</v>
      </c>
      <c r="F2383">
        <v>52</v>
      </c>
      <c r="G2383" t="s">
        <v>15</v>
      </c>
      <c r="H2383" t="s">
        <v>16</v>
      </c>
      <c r="I2383" t="b">
        <v>1</v>
      </c>
      <c r="K2383">
        <v>44</v>
      </c>
    </row>
    <row r="2384" spans="1:11" x14ac:dyDescent="0.35">
      <c r="A2384" t="s">
        <v>2503</v>
      </c>
      <c r="B2384" s="2">
        <v>45163.279166666667</v>
      </c>
      <c r="C2384" t="s">
        <v>122</v>
      </c>
      <c r="D2384" t="s">
        <v>110</v>
      </c>
      <c r="E2384" t="s">
        <v>14</v>
      </c>
      <c r="F2384">
        <v>73</v>
      </c>
      <c r="G2384" t="s">
        <v>61</v>
      </c>
      <c r="H2384" t="s">
        <v>34</v>
      </c>
      <c r="I2384" t="b">
        <v>0</v>
      </c>
      <c r="K2384">
        <v>55</v>
      </c>
    </row>
    <row r="2385" spans="1:11" x14ac:dyDescent="0.35">
      <c r="A2385" t="s">
        <v>2504</v>
      </c>
      <c r="B2385" s="2">
        <v>45163.28402777778</v>
      </c>
      <c r="C2385" t="s">
        <v>55</v>
      </c>
      <c r="D2385" t="s">
        <v>209</v>
      </c>
      <c r="E2385" t="s">
        <v>33</v>
      </c>
      <c r="F2385">
        <v>12</v>
      </c>
      <c r="G2385" t="s">
        <v>15</v>
      </c>
      <c r="H2385" t="s">
        <v>16</v>
      </c>
      <c r="I2385" t="b">
        <v>0</v>
      </c>
      <c r="K2385">
        <v>11</v>
      </c>
    </row>
    <row r="2386" spans="1:11" x14ac:dyDescent="0.35">
      <c r="A2386" t="s">
        <v>2505</v>
      </c>
      <c r="B2386" s="2">
        <v>45163.368055555547</v>
      </c>
      <c r="C2386" t="s">
        <v>88</v>
      </c>
      <c r="D2386" t="s">
        <v>176</v>
      </c>
      <c r="E2386" t="s">
        <v>20</v>
      </c>
      <c r="F2386">
        <v>20</v>
      </c>
      <c r="G2386" t="s">
        <v>21</v>
      </c>
      <c r="H2386" t="s">
        <v>16</v>
      </c>
      <c r="I2386" t="b">
        <v>0</v>
      </c>
      <c r="K2386">
        <v>26</v>
      </c>
    </row>
    <row r="2387" spans="1:11" x14ac:dyDescent="0.35">
      <c r="A2387" t="s">
        <v>2506</v>
      </c>
      <c r="B2387" s="2">
        <v>45163.373611111107</v>
      </c>
      <c r="C2387" t="s">
        <v>12</v>
      </c>
      <c r="D2387" t="s">
        <v>282</v>
      </c>
      <c r="E2387" t="s">
        <v>33</v>
      </c>
      <c r="F2387">
        <v>54</v>
      </c>
      <c r="G2387" t="s">
        <v>21</v>
      </c>
      <c r="H2387" t="s">
        <v>16</v>
      </c>
      <c r="I2387" t="b">
        <v>0</v>
      </c>
      <c r="K2387">
        <v>48</v>
      </c>
    </row>
    <row r="2388" spans="1:11" x14ac:dyDescent="0.35">
      <c r="A2388" t="s">
        <v>2507</v>
      </c>
      <c r="B2388" s="2">
        <v>45163.404166666667</v>
      </c>
      <c r="C2388" t="s">
        <v>129</v>
      </c>
      <c r="D2388" t="s">
        <v>134</v>
      </c>
      <c r="E2388" t="s">
        <v>43</v>
      </c>
      <c r="F2388">
        <v>11</v>
      </c>
      <c r="G2388" t="s">
        <v>15</v>
      </c>
      <c r="H2388" t="s">
        <v>118</v>
      </c>
      <c r="I2388" t="b">
        <v>0</v>
      </c>
      <c r="K2388">
        <v>32</v>
      </c>
    </row>
    <row r="2389" spans="1:11" x14ac:dyDescent="0.35">
      <c r="A2389" t="s">
        <v>2508</v>
      </c>
      <c r="B2389" s="2">
        <v>45163.456250000003</v>
      </c>
      <c r="C2389" t="s">
        <v>83</v>
      </c>
      <c r="D2389" t="s">
        <v>229</v>
      </c>
      <c r="E2389" t="s">
        <v>20</v>
      </c>
      <c r="F2389">
        <v>70</v>
      </c>
      <c r="G2389" t="s">
        <v>53</v>
      </c>
      <c r="H2389" t="s">
        <v>34</v>
      </c>
      <c r="I2389" t="b">
        <v>0</v>
      </c>
      <c r="K2389">
        <v>14</v>
      </c>
    </row>
    <row r="2390" spans="1:11" x14ac:dyDescent="0.35">
      <c r="A2390" t="s">
        <v>2509</v>
      </c>
      <c r="B2390" s="2">
        <v>45163.481249999997</v>
      </c>
      <c r="C2390" t="s">
        <v>296</v>
      </c>
      <c r="D2390" t="s">
        <v>237</v>
      </c>
      <c r="E2390" t="s">
        <v>33</v>
      </c>
      <c r="F2390">
        <v>20</v>
      </c>
      <c r="G2390" t="s">
        <v>15</v>
      </c>
      <c r="H2390" t="s">
        <v>16</v>
      </c>
      <c r="I2390" t="b">
        <v>0</v>
      </c>
      <c r="K2390">
        <v>18</v>
      </c>
    </row>
    <row r="2391" spans="1:11" x14ac:dyDescent="0.35">
      <c r="A2391" t="s">
        <v>2510</v>
      </c>
      <c r="B2391" s="2">
        <v>45163.503472222219</v>
      </c>
      <c r="C2391" t="s">
        <v>12</v>
      </c>
      <c r="D2391" t="s">
        <v>153</v>
      </c>
      <c r="E2391" t="s">
        <v>43</v>
      </c>
      <c r="F2391">
        <v>68</v>
      </c>
      <c r="G2391" t="s">
        <v>61</v>
      </c>
      <c r="H2391" t="s">
        <v>16</v>
      </c>
      <c r="I2391" t="b">
        <v>0</v>
      </c>
      <c r="K2391">
        <v>52</v>
      </c>
    </row>
    <row r="2392" spans="1:11" x14ac:dyDescent="0.35">
      <c r="A2392" t="s">
        <v>2511</v>
      </c>
      <c r="B2392" s="2">
        <v>45163.713194444441</v>
      </c>
      <c r="C2392" t="s">
        <v>31</v>
      </c>
      <c r="D2392" t="s">
        <v>74</v>
      </c>
      <c r="E2392" t="s">
        <v>43</v>
      </c>
      <c r="F2392">
        <v>53</v>
      </c>
      <c r="G2392" t="s">
        <v>38</v>
      </c>
      <c r="H2392" t="s">
        <v>118</v>
      </c>
      <c r="I2392" t="b">
        <v>0</v>
      </c>
      <c r="K2392">
        <v>42</v>
      </c>
    </row>
    <row r="2393" spans="1:11" x14ac:dyDescent="0.35">
      <c r="A2393" t="s">
        <v>2512</v>
      </c>
      <c r="B2393" s="2">
        <v>45163.790277777778</v>
      </c>
      <c r="C2393" t="s">
        <v>70</v>
      </c>
      <c r="D2393" t="s">
        <v>32</v>
      </c>
      <c r="E2393" t="s">
        <v>43</v>
      </c>
      <c r="F2393">
        <v>42</v>
      </c>
      <c r="G2393" t="s">
        <v>89</v>
      </c>
      <c r="H2393" t="s">
        <v>16</v>
      </c>
      <c r="I2393" t="b">
        <v>0</v>
      </c>
      <c r="K2393">
        <v>38</v>
      </c>
    </row>
    <row r="2394" spans="1:11" x14ac:dyDescent="0.35">
      <c r="A2394" t="s">
        <v>2513</v>
      </c>
      <c r="B2394" s="2">
        <v>45163.807638888888</v>
      </c>
      <c r="C2394" t="s">
        <v>55</v>
      </c>
      <c r="D2394" t="s">
        <v>95</v>
      </c>
      <c r="E2394" t="s">
        <v>20</v>
      </c>
      <c r="F2394">
        <v>28</v>
      </c>
      <c r="G2394" t="s">
        <v>25</v>
      </c>
      <c r="H2394" t="s">
        <v>34</v>
      </c>
      <c r="I2394" t="b">
        <v>0</v>
      </c>
      <c r="K2394">
        <v>57</v>
      </c>
    </row>
    <row r="2395" spans="1:11" x14ac:dyDescent="0.35">
      <c r="A2395" t="s">
        <v>2514</v>
      </c>
      <c r="B2395" s="2">
        <v>45163.85833333333</v>
      </c>
      <c r="C2395" t="s">
        <v>33</v>
      </c>
      <c r="D2395" t="s">
        <v>159</v>
      </c>
      <c r="E2395" t="s">
        <v>142</v>
      </c>
      <c r="F2395">
        <v>5</v>
      </c>
      <c r="G2395" t="s">
        <v>25</v>
      </c>
      <c r="H2395" t="s">
        <v>16</v>
      </c>
      <c r="I2395" t="b">
        <v>1</v>
      </c>
      <c r="K2395">
        <v>27</v>
      </c>
    </row>
    <row r="2396" spans="1:11" x14ac:dyDescent="0.35">
      <c r="A2396" t="s">
        <v>2515</v>
      </c>
      <c r="B2396" s="2">
        <v>45163.885416666657</v>
      </c>
      <c r="C2396" t="s">
        <v>106</v>
      </c>
      <c r="D2396" t="s">
        <v>146</v>
      </c>
      <c r="E2396" t="s">
        <v>14</v>
      </c>
      <c r="F2396">
        <v>55</v>
      </c>
      <c r="G2396" t="s">
        <v>15</v>
      </c>
      <c r="H2396" t="s">
        <v>29</v>
      </c>
      <c r="I2396" t="b">
        <v>0</v>
      </c>
      <c r="K2396">
        <v>12</v>
      </c>
    </row>
    <row r="2397" spans="1:11" x14ac:dyDescent="0.35">
      <c r="A2397" t="s">
        <v>2516</v>
      </c>
      <c r="B2397" s="2">
        <v>45163.970833333333</v>
      </c>
      <c r="C2397" t="s">
        <v>73</v>
      </c>
      <c r="D2397" t="s">
        <v>49</v>
      </c>
      <c r="E2397" t="s">
        <v>33</v>
      </c>
      <c r="F2397">
        <v>10</v>
      </c>
      <c r="G2397" t="s">
        <v>61</v>
      </c>
      <c r="H2397" t="s">
        <v>16</v>
      </c>
      <c r="I2397" t="b">
        <v>1</v>
      </c>
      <c r="K2397">
        <v>10</v>
      </c>
    </row>
    <row r="2398" spans="1:11" x14ac:dyDescent="0.35">
      <c r="A2398" t="s">
        <v>2517</v>
      </c>
      <c r="B2398" s="2">
        <v>45163.974305555559</v>
      </c>
      <c r="C2398" t="s">
        <v>83</v>
      </c>
      <c r="D2398" t="s">
        <v>412</v>
      </c>
      <c r="E2398" t="s">
        <v>20</v>
      </c>
      <c r="F2398">
        <v>5</v>
      </c>
      <c r="G2398" t="s">
        <v>25</v>
      </c>
      <c r="H2398" t="s">
        <v>34</v>
      </c>
      <c r="I2398" t="b">
        <v>0</v>
      </c>
      <c r="K2398">
        <v>56</v>
      </c>
    </row>
    <row r="2399" spans="1:11" x14ac:dyDescent="0.35">
      <c r="A2399" t="s">
        <v>2518</v>
      </c>
      <c r="B2399" s="2">
        <v>45164.111805555563</v>
      </c>
      <c r="C2399" t="s">
        <v>18</v>
      </c>
      <c r="D2399" t="s">
        <v>153</v>
      </c>
      <c r="E2399" t="s">
        <v>14</v>
      </c>
      <c r="F2399">
        <v>27</v>
      </c>
      <c r="G2399" t="s">
        <v>25</v>
      </c>
      <c r="H2399" t="s">
        <v>29</v>
      </c>
      <c r="I2399" t="b">
        <v>1</v>
      </c>
      <c r="K2399">
        <v>27</v>
      </c>
    </row>
    <row r="2400" spans="1:11" x14ac:dyDescent="0.35">
      <c r="A2400" t="s">
        <v>2519</v>
      </c>
      <c r="B2400" s="2">
        <v>45164.17291666667</v>
      </c>
      <c r="C2400" t="s">
        <v>70</v>
      </c>
      <c r="D2400" t="s">
        <v>188</v>
      </c>
      <c r="E2400" t="s">
        <v>14</v>
      </c>
      <c r="F2400">
        <v>45</v>
      </c>
      <c r="G2400" t="s">
        <v>15</v>
      </c>
      <c r="H2400" t="s">
        <v>16</v>
      </c>
      <c r="I2400" t="b">
        <v>0</v>
      </c>
      <c r="K2400">
        <v>50</v>
      </c>
    </row>
    <row r="2401" spans="1:11" x14ac:dyDescent="0.35">
      <c r="A2401" t="s">
        <v>2520</v>
      </c>
      <c r="B2401" s="2">
        <v>45164.188194444447</v>
      </c>
      <c r="C2401" t="s">
        <v>99</v>
      </c>
      <c r="D2401" t="s">
        <v>63</v>
      </c>
      <c r="E2401" t="s">
        <v>33</v>
      </c>
      <c r="F2401">
        <v>70</v>
      </c>
      <c r="G2401" t="s">
        <v>25</v>
      </c>
      <c r="H2401" t="s">
        <v>16</v>
      </c>
      <c r="I2401" t="b">
        <v>1</v>
      </c>
      <c r="K2401">
        <v>42</v>
      </c>
    </row>
    <row r="2402" spans="1:11" x14ac:dyDescent="0.35">
      <c r="A2402" t="s">
        <v>2521</v>
      </c>
      <c r="B2402" s="2">
        <v>45164.225694444453</v>
      </c>
      <c r="C2402" t="s">
        <v>117</v>
      </c>
      <c r="D2402" t="s">
        <v>74</v>
      </c>
      <c r="E2402" t="s">
        <v>14</v>
      </c>
      <c r="F2402">
        <v>32</v>
      </c>
      <c r="G2402" t="s">
        <v>47</v>
      </c>
      <c r="H2402" t="s">
        <v>16</v>
      </c>
      <c r="I2402" t="b">
        <v>0</v>
      </c>
      <c r="J2402">
        <v>8</v>
      </c>
      <c r="K2402">
        <v>30</v>
      </c>
    </row>
    <row r="2403" spans="1:11" x14ac:dyDescent="0.35">
      <c r="A2403" t="s">
        <v>2522</v>
      </c>
      <c r="B2403" s="2">
        <v>45164.231944444437</v>
      </c>
      <c r="C2403" t="s">
        <v>31</v>
      </c>
      <c r="D2403" t="s">
        <v>79</v>
      </c>
      <c r="E2403" t="s">
        <v>43</v>
      </c>
      <c r="F2403">
        <v>79</v>
      </c>
      <c r="G2403" t="s">
        <v>21</v>
      </c>
      <c r="H2403" t="s">
        <v>34</v>
      </c>
      <c r="I2403" t="b">
        <v>1</v>
      </c>
      <c r="K2403">
        <v>32</v>
      </c>
    </row>
    <row r="2404" spans="1:11" x14ac:dyDescent="0.35">
      <c r="A2404" t="s">
        <v>2523</v>
      </c>
      <c r="B2404" s="2">
        <v>45164.335416666669</v>
      </c>
      <c r="C2404" t="s">
        <v>88</v>
      </c>
      <c r="D2404" t="s">
        <v>174</v>
      </c>
      <c r="E2404" t="s">
        <v>20</v>
      </c>
      <c r="F2404">
        <v>24</v>
      </c>
      <c r="G2404" t="s">
        <v>38</v>
      </c>
      <c r="H2404" t="s">
        <v>29</v>
      </c>
      <c r="I2404" t="b">
        <v>1</v>
      </c>
      <c r="J2404">
        <v>1</v>
      </c>
      <c r="K2404">
        <v>41</v>
      </c>
    </row>
    <row r="2405" spans="1:11" x14ac:dyDescent="0.35">
      <c r="A2405" t="s">
        <v>2524</v>
      </c>
      <c r="B2405" s="2">
        <v>45164.524305555547</v>
      </c>
      <c r="C2405" t="s">
        <v>83</v>
      </c>
      <c r="D2405" t="s">
        <v>412</v>
      </c>
      <c r="E2405" t="s">
        <v>33</v>
      </c>
      <c r="F2405">
        <v>14</v>
      </c>
      <c r="G2405" t="s">
        <v>25</v>
      </c>
      <c r="H2405" t="s">
        <v>68</v>
      </c>
      <c r="I2405" t="b">
        <v>1</v>
      </c>
      <c r="K2405">
        <v>58</v>
      </c>
    </row>
    <row r="2406" spans="1:11" x14ac:dyDescent="0.35">
      <c r="A2406" t="s">
        <v>2525</v>
      </c>
      <c r="B2406" s="2">
        <v>45164.600694444453</v>
      </c>
      <c r="C2406" t="s">
        <v>20</v>
      </c>
      <c r="D2406" t="s">
        <v>244</v>
      </c>
      <c r="E2406" t="s">
        <v>43</v>
      </c>
      <c r="F2406">
        <v>62</v>
      </c>
      <c r="G2406" t="s">
        <v>53</v>
      </c>
      <c r="H2406" t="s">
        <v>16</v>
      </c>
      <c r="I2406" t="b">
        <v>0</v>
      </c>
      <c r="K2406">
        <v>50</v>
      </c>
    </row>
    <row r="2407" spans="1:11" x14ac:dyDescent="0.35">
      <c r="A2407" t="s">
        <v>2526</v>
      </c>
      <c r="B2407" s="2">
        <v>45164.695138888892</v>
      </c>
      <c r="C2407" t="s">
        <v>122</v>
      </c>
      <c r="D2407" t="s">
        <v>97</v>
      </c>
      <c r="E2407" t="s">
        <v>20</v>
      </c>
      <c r="F2407">
        <v>78</v>
      </c>
      <c r="G2407" t="s">
        <v>47</v>
      </c>
      <c r="H2407" t="s">
        <v>269</v>
      </c>
      <c r="I2407" t="b">
        <v>0</v>
      </c>
      <c r="J2407">
        <v>9</v>
      </c>
      <c r="K2407">
        <v>51</v>
      </c>
    </row>
    <row r="2408" spans="1:11" x14ac:dyDescent="0.35">
      <c r="A2408" t="s">
        <v>2527</v>
      </c>
      <c r="B2408" s="2">
        <v>45164.810416666667</v>
      </c>
      <c r="C2408" t="s">
        <v>117</v>
      </c>
      <c r="D2408" t="s">
        <v>229</v>
      </c>
      <c r="E2408" t="s">
        <v>20</v>
      </c>
      <c r="F2408">
        <v>68</v>
      </c>
      <c r="G2408" t="s">
        <v>21</v>
      </c>
      <c r="H2408" t="s">
        <v>16</v>
      </c>
      <c r="I2408" t="b">
        <v>1</v>
      </c>
      <c r="K2408">
        <v>14</v>
      </c>
    </row>
    <row r="2409" spans="1:11" x14ac:dyDescent="0.35">
      <c r="A2409" t="s">
        <v>2528</v>
      </c>
      <c r="B2409" s="2">
        <v>45164.820138888892</v>
      </c>
      <c r="C2409" t="s">
        <v>55</v>
      </c>
      <c r="D2409" t="s">
        <v>290</v>
      </c>
      <c r="E2409" t="s">
        <v>43</v>
      </c>
      <c r="F2409">
        <v>40</v>
      </c>
      <c r="G2409" t="s">
        <v>25</v>
      </c>
      <c r="H2409" t="s">
        <v>16</v>
      </c>
      <c r="I2409" t="b">
        <v>1</v>
      </c>
      <c r="K2409">
        <v>26</v>
      </c>
    </row>
    <row r="2410" spans="1:11" x14ac:dyDescent="0.35">
      <c r="A2410" t="s">
        <v>2529</v>
      </c>
      <c r="B2410" s="2">
        <v>45164.850694444453</v>
      </c>
      <c r="C2410" t="s">
        <v>55</v>
      </c>
      <c r="D2410" t="s">
        <v>170</v>
      </c>
      <c r="E2410" t="s">
        <v>20</v>
      </c>
      <c r="F2410">
        <v>1</v>
      </c>
      <c r="G2410" t="s">
        <v>21</v>
      </c>
      <c r="H2410" t="s">
        <v>16</v>
      </c>
      <c r="I2410" t="b">
        <v>1</v>
      </c>
      <c r="J2410">
        <v>7</v>
      </c>
      <c r="K2410">
        <v>18</v>
      </c>
    </row>
    <row r="2411" spans="1:11" x14ac:dyDescent="0.35">
      <c r="A2411" t="s">
        <v>2530</v>
      </c>
      <c r="B2411" s="2">
        <v>45164.902083333327</v>
      </c>
      <c r="C2411" t="s">
        <v>129</v>
      </c>
      <c r="D2411" t="s">
        <v>52</v>
      </c>
      <c r="E2411" t="s">
        <v>33</v>
      </c>
      <c r="F2411">
        <v>74</v>
      </c>
      <c r="G2411" t="s">
        <v>21</v>
      </c>
      <c r="H2411" t="s">
        <v>16</v>
      </c>
      <c r="I2411" t="b">
        <v>1</v>
      </c>
      <c r="J2411">
        <v>2</v>
      </c>
      <c r="K2411">
        <v>12</v>
      </c>
    </row>
    <row r="2412" spans="1:11" x14ac:dyDescent="0.35">
      <c r="A2412" t="s">
        <v>2531</v>
      </c>
      <c r="B2412" s="2">
        <v>45164.913194444453</v>
      </c>
      <c r="C2412" t="s">
        <v>88</v>
      </c>
      <c r="D2412" t="s">
        <v>93</v>
      </c>
      <c r="E2412" t="s">
        <v>20</v>
      </c>
      <c r="F2412">
        <v>79</v>
      </c>
      <c r="G2412" t="s">
        <v>15</v>
      </c>
      <c r="H2412" t="s">
        <v>16</v>
      </c>
      <c r="I2412" t="b">
        <v>1</v>
      </c>
      <c r="K2412">
        <v>51</v>
      </c>
    </row>
    <row r="2413" spans="1:11" x14ac:dyDescent="0.35">
      <c r="A2413" t="s">
        <v>2532</v>
      </c>
      <c r="B2413" s="2">
        <v>45164.955555555563</v>
      </c>
      <c r="C2413" t="s">
        <v>122</v>
      </c>
      <c r="D2413" t="s">
        <v>191</v>
      </c>
      <c r="E2413" t="s">
        <v>20</v>
      </c>
      <c r="F2413">
        <v>16</v>
      </c>
      <c r="G2413" t="s">
        <v>38</v>
      </c>
      <c r="H2413" t="s">
        <v>34</v>
      </c>
      <c r="I2413" t="b">
        <v>0</v>
      </c>
      <c r="K2413">
        <v>24</v>
      </c>
    </row>
    <row r="2414" spans="1:11" x14ac:dyDescent="0.35">
      <c r="A2414" t="s">
        <v>2533</v>
      </c>
      <c r="B2414" s="2">
        <v>45165.100694444453</v>
      </c>
      <c r="C2414" t="s">
        <v>117</v>
      </c>
      <c r="D2414" t="s">
        <v>126</v>
      </c>
      <c r="E2414" t="s">
        <v>14</v>
      </c>
      <c r="F2414">
        <v>11</v>
      </c>
      <c r="G2414" t="s">
        <v>15</v>
      </c>
      <c r="H2414" t="s">
        <v>16</v>
      </c>
      <c r="I2414" t="b">
        <v>1</v>
      </c>
      <c r="K2414">
        <v>28</v>
      </c>
    </row>
    <row r="2415" spans="1:11" x14ac:dyDescent="0.35">
      <c r="A2415" t="s">
        <v>2534</v>
      </c>
      <c r="B2415" s="2">
        <v>45165.15</v>
      </c>
      <c r="C2415" t="s">
        <v>122</v>
      </c>
      <c r="D2415" t="s">
        <v>290</v>
      </c>
      <c r="E2415" t="s">
        <v>20</v>
      </c>
      <c r="F2415">
        <v>53</v>
      </c>
      <c r="G2415" t="s">
        <v>15</v>
      </c>
      <c r="H2415" t="s">
        <v>16</v>
      </c>
      <c r="I2415" t="b">
        <v>0</v>
      </c>
      <c r="K2415">
        <v>26</v>
      </c>
    </row>
    <row r="2416" spans="1:11" x14ac:dyDescent="0.35">
      <c r="A2416" t="s">
        <v>2535</v>
      </c>
      <c r="B2416" s="2">
        <v>45165.219444444447</v>
      </c>
      <c r="C2416" t="s">
        <v>31</v>
      </c>
      <c r="D2416" t="s">
        <v>97</v>
      </c>
      <c r="E2416" t="s">
        <v>33</v>
      </c>
      <c r="F2416">
        <v>20</v>
      </c>
      <c r="G2416" t="s">
        <v>15</v>
      </c>
      <c r="H2416" t="s">
        <v>151</v>
      </c>
      <c r="I2416" t="b">
        <v>0</v>
      </c>
      <c r="J2416">
        <v>8</v>
      </c>
      <c r="K2416">
        <v>18</v>
      </c>
    </row>
    <row r="2417" spans="1:11" x14ac:dyDescent="0.35">
      <c r="A2417" t="s">
        <v>2536</v>
      </c>
      <c r="B2417" s="2">
        <v>45165.368750000001</v>
      </c>
      <c r="C2417" t="s">
        <v>33</v>
      </c>
      <c r="D2417" t="s">
        <v>46</v>
      </c>
      <c r="E2417" t="s">
        <v>20</v>
      </c>
      <c r="F2417">
        <v>19</v>
      </c>
      <c r="G2417" t="s">
        <v>25</v>
      </c>
      <c r="H2417" t="s">
        <v>16</v>
      </c>
      <c r="I2417" t="b">
        <v>0</v>
      </c>
      <c r="J2417">
        <v>1</v>
      </c>
      <c r="K2417">
        <v>40</v>
      </c>
    </row>
    <row r="2418" spans="1:11" x14ac:dyDescent="0.35">
      <c r="A2418" t="s">
        <v>2537</v>
      </c>
      <c r="B2418" s="2">
        <v>45165.402083333327</v>
      </c>
      <c r="C2418" t="s">
        <v>99</v>
      </c>
      <c r="D2418" t="s">
        <v>93</v>
      </c>
      <c r="E2418" t="s">
        <v>33</v>
      </c>
      <c r="F2418">
        <v>65</v>
      </c>
      <c r="G2418" t="s">
        <v>89</v>
      </c>
      <c r="H2418" t="s">
        <v>16</v>
      </c>
      <c r="I2418" t="b">
        <v>0</v>
      </c>
      <c r="K2418">
        <v>43</v>
      </c>
    </row>
    <row r="2419" spans="1:11" x14ac:dyDescent="0.35">
      <c r="A2419" t="s">
        <v>2538</v>
      </c>
      <c r="B2419" s="2">
        <v>45165.550694444442</v>
      </c>
      <c r="C2419" t="s">
        <v>78</v>
      </c>
      <c r="D2419" t="s">
        <v>13</v>
      </c>
      <c r="E2419" t="s">
        <v>14</v>
      </c>
      <c r="F2419">
        <v>19</v>
      </c>
      <c r="G2419" t="s">
        <v>25</v>
      </c>
      <c r="H2419" t="s">
        <v>269</v>
      </c>
      <c r="I2419" t="b">
        <v>1</v>
      </c>
      <c r="J2419">
        <v>10</v>
      </c>
      <c r="K2419">
        <v>28</v>
      </c>
    </row>
    <row r="2420" spans="1:11" x14ac:dyDescent="0.35">
      <c r="A2420" t="s">
        <v>2539</v>
      </c>
      <c r="B2420" s="2">
        <v>45165.56527777778</v>
      </c>
      <c r="C2420" t="s">
        <v>20</v>
      </c>
      <c r="D2420" t="s">
        <v>42</v>
      </c>
      <c r="E2420" t="s">
        <v>20</v>
      </c>
      <c r="F2420">
        <v>22</v>
      </c>
      <c r="G2420" t="s">
        <v>25</v>
      </c>
      <c r="H2420" t="s">
        <v>16</v>
      </c>
      <c r="I2420" t="b">
        <v>0</v>
      </c>
      <c r="J2420">
        <v>2</v>
      </c>
      <c r="K2420">
        <v>20</v>
      </c>
    </row>
    <row r="2421" spans="1:11" x14ac:dyDescent="0.35">
      <c r="A2421" t="s">
        <v>2540</v>
      </c>
      <c r="B2421" s="2">
        <v>45165.59097222222</v>
      </c>
      <c r="C2421" t="s">
        <v>106</v>
      </c>
      <c r="D2421" t="s">
        <v>132</v>
      </c>
      <c r="E2421" t="s">
        <v>33</v>
      </c>
      <c r="F2421">
        <v>39</v>
      </c>
      <c r="G2421" t="s">
        <v>25</v>
      </c>
      <c r="H2421" t="s">
        <v>34</v>
      </c>
      <c r="I2421" t="b">
        <v>1</v>
      </c>
      <c r="J2421">
        <v>10</v>
      </c>
      <c r="K2421">
        <v>57</v>
      </c>
    </row>
    <row r="2422" spans="1:11" x14ac:dyDescent="0.35">
      <c r="A2422" t="s">
        <v>2541</v>
      </c>
      <c r="B2422" s="2">
        <v>45165.599305555559</v>
      </c>
      <c r="C2422" t="s">
        <v>83</v>
      </c>
      <c r="D2422" t="s">
        <v>188</v>
      </c>
      <c r="E2422" t="s">
        <v>43</v>
      </c>
      <c r="F2422">
        <v>72</v>
      </c>
      <c r="G2422" t="s">
        <v>38</v>
      </c>
      <c r="H2422" t="s">
        <v>16</v>
      </c>
      <c r="I2422" t="b">
        <v>0</v>
      </c>
      <c r="K2422">
        <v>14</v>
      </c>
    </row>
    <row r="2423" spans="1:11" x14ac:dyDescent="0.35">
      <c r="A2423" t="s">
        <v>2542</v>
      </c>
      <c r="B2423" s="2">
        <v>45165.886111111111</v>
      </c>
      <c r="C2423" t="s">
        <v>76</v>
      </c>
      <c r="D2423" t="s">
        <v>49</v>
      </c>
      <c r="E2423" t="s">
        <v>33</v>
      </c>
      <c r="F2423">
        <v>23</v>
      </c>
      <c r="G2423" t="s">
        <v>15</v>
      </c>
      <c r="H2423" t="s">
        <v>34</v>
      </c>
      <c r="I2423" t="b">
        <v>1</v>
      </c>
      <c r="J2423">
        <v>9</v>
      </c>
      <c r="K2423">
        <v>60</v>
      </c>
    </row>
    <row r="2424" spans="1:11" x14ac:dyDescent="0.35">
      <c r="A2424" t="s">
        <v>2543</v>
      </c>
      <c r="B2424" s="2">
        <v>45165.918055555558</v>
      </c>
      <c r="C2424" t="s">
        <v>33</v>
      </c>
      <c r="D2424" t="s">
        <v>49</v>
      </c>
      <c r="E2424" t="s">
        <v>20</v>
      </c>
      <c r="F2424">
        <v>50</v>
      </c>
      <c r="G2424" t="s">
        <v>25</v>
      </c>
      <c r="H2424" t="s">
        <v>16</v>
      </c>
      <c r="I2424" t="b">
        <v>0</v>
      </c>
      <c r="K2424">
        <v>14</v>
      </c>
    </row>
    <row r="2425" spans="1:11" x14ac:dyDescent="0.35">
      <c r="A2425" t="s">
        <v>2544</v>
      </c>
      <c r="B2425" s="2">
        <v>45165.963888888888</v>
      </c>
      <c r="C2425" t="s">
        <v>129</v>
      </c>
      <c r="D2425" t="s">
        <v>146</v>
      </c>
      <c r="E2425" t="s">
        <v>20</v>
      </c>
      <c r="F2425">
        <v>28</v>
      </c>
      <c r="G2425" t="s">
        <v>38</v>
      </c>
      <c r="H2425" t="s">
        <v>16</v>
      </c>
      <c r="I2425" t="b">
        <v>1</v>
      </c>
      <c r="J2425">
        <v>3</v>
      </c>
      <c r="K2425">
        <v>12</v>
      </c>
    </row>
    <row r="2426" spans="1:11" x14ac:dyDescent="0.35">
      <c r="A2426" t="s">
        <v>2545</v>
      </c>
      <c r="B2426" s="2">
        <v>45165.965277777781</v>
      </c>
      <c r="C2426" t="s">
        <v>108</v>
      </c>
      <c r="D2426" t="s">
        <v>219</v>
      </c>
      <c r="E2426" t="s">
        <v>20</v>
      </c>
      <c r="F2426">
        <v>43</v>
      </c>
      <c r="G2426" t="s">
        <v>53</v>
      </c>
      <c r="H2426" t="s">
        <v>16</v>
      </c>
      <c r="I2426" t="b">
        <v>0</v>
      </c>
      <c r="J2426">
        <v>1</v>
      </c>
      <c r="K2426">
        <v>44</v>
      </c>
    </row>
    <row r="2427" spans="1:11" x14ac:dyDescent="0.35">
      <c r="A2427" t="s">
        <v>2546</v>
      </c>
      <c r="B2427" s="2">
        <v>45166.03402777778</v>
      </c>
      <c r="C2427" t="s">
        <v>23</v>
      </c>
      <c r="D2427" t="s">
        <v>93</v>
      </c>
      <c r="E2427" t="s">
        <v>20</v>
      </c>
      <c r="F2427">
        <v>63</v>
      </c>
      <c r="G2427" t="s">
        <v>38</v>
      </c>
      <c r="H2427" t="s">
        <v>118</v>
      </c>
      <c r="I2427" t="b">
        <v>1</v>
      </c>
      <c r="K2427">
        <v>26</v>
      </c>
    </row>
    <row r="2428" spans="1:11" x14ac:dyDescent="0.35">
      <c r="A2428" t="s">
        <v>2547</v>
      </c>
      <c r="B2428" s="2">
        <v>45166.052083333343</v>
      </c>
      <c r="C2428" t="s">
        <v>55</v>
      </c>
      <c r="D2428" t="s">
        <v>112</v>
      </c>
      <c r="E2428" t="s">
        <v>43</v>
      </c>
      <c r="F2428">
        <v>7</v>
      </c>
      <c r="G2428" t="s">
        <v>15</v>
      </c>
      <c r="H2428" t="s">
        <v>16</v>
      </c>
      <c r="I2428" t="b">
        <v>0</v>
      </c>
      <c r="J2428">
        <v>5</v>
      </c>
      <c r="K2428">
        <v>13</v>
      </c>
    </row>
    <row r="2429" spans="1:11" x14ac:dyDescent="0.35">
      <c r="A2429" t="s">
        <v>2548</v>
      </c>
      <c r="B2429" s="2">
        <v>45166.052777777782</v>
      </c>
      <c r="C2429" t="s">
        <v>117</v>
      </c>
      <c r="D2429" t="s">
        <v>191</v>
      </c>
      <c r="E2429" t="s">
        <v>43</v>
      </c>
      <c r="F2429">
        <v>37</v>
      </c>
      <c r="G2429" t="s">
        <v>21</v>
      </c>
      <c r="H2429" t="s">
        <v>16</v>
      </c>
      <c r="I2429" t="b">
        <v>1</v>
      </c>
      <c r="K2429">
        <v>17</v>
      </c>
    </row>
    <row r="2430" spans="1:11" x14ac:dyDescent="0.35">
      <c r="A2430" t="s">
        <v>2549</v>
      </c>
      <c r="B2430" s="2">
        <v>45166.060416666667</v>
      </c>
      <c r="C2430" t="s">
        <v>57</v>
      </c>
      <c r="D2430" t="s">
        <v>206</v>
      </c>
      <c r="E2430" t="s">
        <v>20</v>
      </c>
      <c r="F2430">
        <v>53</v>
      </c>
      <c r="G2430" t="s">
        <v>15</v>
      </c>
      <c r="H2430" t="s">
        <v>34</v>
      </c>
      <c r="I2430" t="b">
        <v>1</v>
      </c>
      <c r="K2430">
        <v>22</v>
      </c>
    </row>
    <row r="2431" spans="1:11" x14ac:dyDescent="0.35">
      <c r="A2431" t="s">
        <v>2550</v>
      </c>
      <c r="B2431" s="2">
        <v>45166.115277777782</v>
      </c>
      <c r="C2431" t="s">
        <v>31</v>
      </c>
      <c r="D2431" t="s">
        <v>110</v>
      </c>
      <c r="E2431" t="s">
        <v>33</v>
      </c>
      <c r="F2431">
        <v>30</v>
      </c>
      <c r="G2431" t="s">
        <v>15</v>
      </c>
      <c r="H2431" t="s">
        <v>34</v>
      </c>
      <c r="I2431" t="b">
        <v>0</v>
      </c>
      <c r="K2431">
        <v>31</v>
      </c>
    </row>
    <row r="2432" spans="1:11" x14ac:dyDescent="0.35">
      <c r="A2432" t="s">
        <v>2551</v>
      </c>
      <c r="B2432" s="2">
        <v>45166.129166666673</v>
      </c>
      <c r="C2432" t="s">
        <v>76</v>
      </c>
      <c r="D2432" t="s">
        <v>259</v>
      </c>
      <c r="E2432" t="s">
        <v>14</v>
      </c>
      <c r="F2432">
        <v>28</v>
      </c>
      <c r="G2432" t="s">
        <v>61</v>
      </c>
      <c r="H2432" t="s">
        <v>151</v>
      </c>
      <c r="I2432" t="b">
        <v>0</v>
      </c>
      <c r="J2432">
        <v>2</v>
      </c>
      <c r="K2432">
        <v>41</v>
      </c>
    </row>
    <row r="2433" spans="1:11" x14ac:dyDescent="0.35">
      <c r="A2433" t="s">
        <v>2552</v>
      </c>
      <c r="B2433" s="2">
        <v>45166.186111111107</v>
      </c>
      <c r="C2433" t="s">
        <v>78</v>
      </c>
      <c r="D2433" t="s">
        <v>156</v>
      </c>
      <c r="E2433" t="s">
        <v>43</v>
      </c>
      <c r="F2433">
        <v>2</v>
      </c>
      <c r="G2433" t="s">
        <v>25</v>
      </c>
      <c r="H2433" t="s">
        <v>16</v>
      </c>
      <c r="I2433" t="b">
        <v>1</v>
      </c>
      <c r="K2433">
        <v>59</v>
      </c>
    </row>
    <row r="2434" spans="1:11" x14ac:dyDescent="0.35">
      <c r="A2434" t="s">
        <v>2553</v>
      </c>
      <c r="B2434" s="2">
        <v>45166.197916666657</v>
      </c>
      <c r="C2434" t="s">
        <v>18</v>
      </c>
      <c r="D2434" t="s">
        <v>67</v>
      </c>
      <c r="E2434" t="s">
        <v>20</v>
      </c>
      <c r="F2434">
        <v>44</v>
      </c>
      <c r="G2434" t="s">
        <v>89</v>
      </c>
      <c r="H2434" t="s">
        <v>34</v>
      </c>
      <c r="I2434" t="b">
        <v>1</v>
      </c>
      <c r="J2434">
        <v>3</v>
      </c>
      <c r="K2434">
        <v>49</v>
      </c>
    </row>
    <row r="2435" spans="1:11" x14ac:dyDescent="0.35">
      <c r="A2435" t="s">
        <v>2554</v>
      </c>
      <c r="B2435" s="2">
        <v>45166.23333333333</v>
      </c>
      <c r="C2435" t="s">
        <v>117</v>
      </c>
      <c r="D2435" t="s">
        <v>46</v>
      </c>
      <c r="E2435" t="s">
        <v>14</v>
      </c>
      <c r="F2435">
        <v>50</v>
      </c>
      <c r="G2435" t="s">
        <v>47</v>
      </c>
      <c r="H2435" t="s">
        <v>29</v>
      </c>
      <c r="I2435" t="b">
        <v>1</v>
      </c>
      <c r="K2435">
        <v>50</v>
      </c>
    </row>
    <row r="2436" spans="1:11" x14ac:dyDescent="0.35">
      <c r="A2436" t="s">
        <v>2555</v>
      </c>
      <c r="B2436" s="2">
        <v>45166.297222222223</v>
      </c>
      <c r="C2436" t="s">
        <v>99</v>
      </c>
      <c r="D2436" t="s">
        <v>40</v>
      </c>
      <c r="E2436" t="s">
        <v>20</v>
      </c>
      <c r="F2436">
        <v>64</v>
      </c>
      <c r="G2436" t="s">
        <v>38</v>
      </c>
      <c r="H2436" t="s">
        <v>16</v>
      </c>
      <c r="I2436" t="b">
        <v>0</v>
      </c>
      <c r="K2436">
        <v>48</v>
      </c>
    </row>
    <row r="2437" spans="1:11" x14ac:dyDescent="0.35">
      <c r="A2437" t="s">
        <v>2556</v>
      </c>
      <c r="B2437" s="2">
        <v>45166.304861111108</v>
      </c>
      <c r="C2437" t="s">
        <v>31</v>
      </c>
      <c r="D2437" t="s">
        <v>84</v>
      </c>
      <c r="E2437" t="s">
        <v>20</v>
      </c>
      <c r="F2437">
        <v>63</v>
      </c>
      <c r="G2437" t="s">
        <v>21</v>
      </c>
      <c r="H2437" t="s">
        <v>151</v>
      </c>
      <c r="I2437" t="b">
        <v>0</v>
      </c>
      <c r="K2437">
        <v>41</v>
      </c>
    </row>
    <row r="2438" spans="1:11" x14ac:dyDescent="0.35">
      <c r="A2438" t="s">
        <v>2557</v>
      </c>
      <c r="B2438" s="2">
        <v>45166.400000000001</v>
      </c>
      <c r="C2438" t="s">
        <v>296</v>
      </c>
      <c r="D2438" t="s">
        <v>74</v>
      </c>
      <c r="E2438" t="s">
        <v>43</v>
      </c>
      <c r="F2438">
        <v>78</v>
      </c>
      <c r="G2438" t="s">
        <v>25</v>
      </c>
      <c r="H2438" t="s">
        <v>151</v>
      </c>
      <c r="I2438" t="b">
        <v>0</v>
      </c>
      <c r="K2438">
        <v>58</v>
      </c>
    </row>
    <row r="2439" spans="1:11" x14ac:dyDescent="0.35">
      <c r="A2439" t="s">
        <v>2558</v>
      </c>
      <c r="B2439" s="2">
        <v>45166.450694444437</v>
      </c>
      <c r="C2439" t="s">
        <v>76</v>
      </c>
      <c r="D2439" t="s">
        <v>115</v>
      </c>
      <c r="E2439" t="s">
        <v>33</v>
      </c>
      <c r="F2439">
        <v>78</v>
      </c>
      <c r="G2439" t="s">
        <v>53</v>
      </c>
      <c r="H2439" t="s">
        <v>16</v>
      </c>
      <c r="I2439" t="b">
        <v>1</v>
      </c>
      <c r="K2439">
        <v>54</v>
      </c>
    </row>
    <row r="2440" spans="1:11" x14ac:dyDescent="0.35">
      <c r="A2440" t="s">
        <v>2559</v>
      </c>
      <c r="B2440" s="2">
        <v>45166.455555555563</v>
      </c>
      <c r="C2440" t="s">
        <v>27</v>
      </c>
      <c r="D2440" t="s">
        <v>156</v>
      </c>
      <c r="E2440" t="s">
        <v>20</v>
      </c>
      <c r="F2440">
        <v>56</v>
      </c>
      <c r="G2440" t="s">
        <v>15</v>
      </c>
      <c r="H2440" t="s">
        <v>16</v>
      </c>
      <c r="I2440" t="b">
        <v>0</v>
      </c>
      <c r="K2440">
        <v>58</v>
      </c>
    </row>
    <row r="2441" spans="1:11" x14ac:dyDescent="0.35">
      <c r="A2441" t="s">
        <v>2560</v>
      </c>
      <c r="B2441" s="2">
        <v>45166.573611111111</v>
      </c>
      <c r="C2441" t="s">
        <v>51</v>
      </c>
      <c r="D2441" t="s">
        <v>42</v>
      </c>
      <c r="E2441" t="s">
        <v>20</v>
      </c>
      <c r="F2441">
        <v>42</v>
      </c>
      <c r="G2441" t="s">
        <v>61</v>
      </c>
      <c r="H2441" t="s">
        <v>16</v>
      </c>
      <c r="I2441" t="b">
        <v>0</v>
      </c>
      <c r="J2441">
        <v>7</v>
      </c>
      <c r="K2441">
        <v>17</v>
      </c>
    </row>
    <row r="2442" spans="1:11" x14ac:dyDescent="0.35">
      <c r="A2442" t="s">
        <v>2561</v>
      </c>
      <c r="B2442" s="2">
        <v>45166.598611111112</v>
      </c>
      <c r="C2442" t="s">
        <v>18</v>
      </c>
      <c r="D2442" t="s">
        <v>186</v>
      </c>
      <c r="E2442" t="s">
        <v>43</v>
      </c>
      <c r="F2442">
        <v>37</v>
      </c>
      <c r="G2442" t="s">
        <v>21</v>
      </c>
      <c r="H2442" t="s">
        <v>16</v>
      </c>
      <c r="I2442" t="b">
        <v>0</v>
      </c>
      <c r="K2442">
        <v>47</v>
      </c>
    </row>
    <row r="2443" spans="1:11" x14ac:dyDescent="0.35">
      <c r="A2443" t="s">
        <v>2562</v>
      </c>
      <c r="B2443" s="2">
        <v>45166.743055555547</v>
      </c>
      <c r="C2443" t="s">
        <v>20</v>
      </c>
      <c r="D2443" t="s">
        <v>13</v>
      </c>
      <c r="E2443" t="s">
        <v>20</v>
      </c>
      <c r="F2443">
        <v>57</v>
      </c>
      <c r="G2443" t="s">
        <v>15</v>
      </c>
      <c r="H2443" t="s">
        <v>34</v>
      </c>
      <c r="I2443" t="b">
        <v>0</v>
      </c>
      <c r="K2443">
        <v>46</v>
      </c>
    </row>
    <row r="2444" spans="1:11" x14ac:dyDescent="0.35">
      <c r="A2444" t="s">
        <v>2563</v>
      </c>
      <c r="B2444" s="2">
        <v>45166.842361111107</v>
      </c>
      <c r="C2444" t="s">
        <v>55</v>
      </c>
      <c r="D2444" t="s">
        <v>79</v>
      </c>
      <c r="E2444" t="s">
        <v>43</v>
      </c>
      <c r="F2444">
        <v>36</v>
      </c>
      <c r="G2444" t="s">
        <v>89</v>
      </c>
      <c r="H2444" t="s">
        <v>16</v>
      </c>
      <c r="I2444" t="b">
        <v>0</v>
      </c>
      <c r="K2444">
        <v>39</v>
      </c>
    </row>
    <row r="2445" spans="1:11" x14ac:dyDescent="0.35">
      <c r="A2445" t="s">
        <v>2564</v>
      </c>
      <c r="B2445" s="2">
        <v>45166.856249999997</v>
      </c>
      <c r="C2445" t="s">
        <v>99</v>
      </c>
      <c r="D2445" t="s">
        <v>186</v>
      </c>
      <c r="E2445" t="s">
        <v>43</v>
      </c>
      <c r="F2445">
        <v>29</v>
      </c>
      <c r="G2445" t="s">
        <v>15</v>
      </c>
      <c r="H2445" t="s">
        <v>68</v>
      </c>
      <c r="I2445" t="b">
        <v>0</v>
      </c>
      <c r="K2445">
        <v>11</v>
      </c>
    </row>
    <row r="2446" spans="1:11" x14ac:dyDescent="0.35">
      <c r="A2446" t="s">
        <v>2565</v>
      </c>
      <c r="B2446" s="2">
        <v>45166.868750000001</v>
      </c>
      <c r="C2446" t="s">
        <v>122</v>
      </c>
      <c r="D2446" t="s">
        <v>191</v>
      </c>
      <c r="E2446" t="s">
        <v>20</v>
      </c>
      <c r="F2446">
        <v>8</v>
      </c>
      <c r="G2446" t="s">
        <v>21</v>
      </c>
      <c r="H2446" t="s">
        <v>16</v>
      </c>
      <c r="I2446" t="b">
        <v>1</v>
      </c>
      <c r="J2446">
        <v>3</v>
      </c>
      <c r="K2446">
        <v>38</v>
      </c>
    </row>
    <row r="2447" spans="1:11" x14ac:dyDescent="0.35">
      <c r="A2447" t="s">
        <v>2566</v>
      </c>
      <c r="B2447" s="2">
        <v>45166.935416666667</v>
      </c>
      <c r="C2447" t="s">
        <v>78</v>
      </c>
      <c r="D2447" t="s">
        <v>412</v>
      </c>
      <c r="E2447" t="s">
        <v>33</v>
      </c>
      <c r="F2447">
        <v>16</v>
      </c>
      <c r="G2447" t="s">
        <v>15</v>
      </c>
      <c r="H2447" t="s">
        <v>16</v>
      </c>
      <c r="I2447" t="b">
        <v>1</v>
      </c>
      <c r="J2447">
        <v>2</v>
      </c>
      <c r="K2447">
        <v>41</v>
      </c>
    </row>
    <row r="2448" spans="1:11" x14ac:dyDescent="0.35">
      <c r="A2448" t="s">
        <v>2567</v>
      </c>
      <c r="B2448" s="2">
        <v>45166.960416666669</v>
      </c>
      <c r="C2448" t="s">
        <v>296</v>
      </c>
      <c r="D2448" t="s">
        <v>132</v>
      </c>
      <c r="E2448" t="s">
        <v>14</v>
      </c>
      <c r="F2448">
        <v>3</v>
      </c>
      <c r="G2448" t="s">
        <v>21</v>
      </c>
      <c r="H2448" t="s">
        <v>269</v>
      </c>
      <c r="I2448" t="b">
        <v>0</v>
      </c>
      <c r="K2448">
        <v>56</v>
      </c>
    </row>
    <row r="2449" spans="1:11" x14ac:dyDescent="0.35">
      <c r="A2449" t="s">
        <v>2568</v>
      </c>
      <c r="B2449" s="2">
        <v>45167.006249999999</v>
      </c>
      <c r="C2449" t="s">
        <v>27</v>
      </c>
      <c r="D2449" t="s">
        <v>206</v>
      </c>
      <c r="E2449" t="s">
        <v>33</v>
      </c>
      <c r="F2449">
        <v>67</v>
      </c>
      <c r="G2449" t="s">
        <v>53</v>
      </c>
      <c r="H2449" t="s">
        <v>16</v>
      </c>
      <c r="I2449" t="b">
        <v>1</v>
      </c>
      <c r="J2449">
        <v>1</v>
      </c>
      <c r="K2449">
        <v>60</v>
      </c>
    </row>
    <row r="2450" spans="1:11" x14ac:dyDescent="0.35">
      <c r="A2450" t="s">
        <v>2569</v>
      </c>
      <c r="B2450" s="2">
        <v>45167.109027777777</v>
      </c>
      <c r="C2450" t="s">
        <v>57</v>
      </c>
      <c r="D2450" t="s">
        <v>206</v>
      </c>
      <c r="E2450" t="s">
        <v>20</v>
      </c>
      <c r="F2450">
        <v>69</v>
      </c>
      <c r="G2450" t="s">
        <v>53</v>
      </c>
      <c r="H2450" t="s">
        <v>29</v>
      </c>
      <c r="I2450" t="b">
        <v>0</v>
      </c>
      <c r="K2450">
        <v>14</v>
      </c>
    </row>
    <row r="2451" spans="1:11" x14ac:dyDescent="0.35">
      <c r="A2451" t="s">
        <v>2570</v>
      </c>
      <c r="B2451" s="2">
        <v>45167.150694444441</v>
      </c>
      <c r="C2451" t="s">
        <v>70</v>
      </c>
      <c r="D2451" t="s">
        <v>40</v>
      </c>
      <c r="E2451" t="s">
        <v>14</v>
      </c>
      <c r="F2451">
        <v>79</v>
      </c>
      <c r="G2451" t="s">
        <v>53</v>
      </c>
      <c r="H2451" t="s">
        <v>16</v>
      </c>
      <c r="I2451" t="b">
        <v>0</v>
      </c>
      <c r="K2451">
        <v>11</v>
      </c>
    </row>
    <row r="2452" spans="1:11" x14ac:dyDescent="0.35">
      <c r="A2452" t="s">
        <v>2571</v>
      </c>
      <c r="B2452" s="2">
        <v>45167.255555555559</v>
      </c>
      <c r="C2452" t="s">
        <v>78</v>
      </c>
      <c r="D2452" t="s">
        <v>191</v>
      </c>
      <c r="E2452" t="s">
        <v>33</v>
      </c>
      <c r="F2452">
        <v>16</v>
      </c>
      <c r="G2452" t="s">
        <v>15</v>
      </c>
      <c r="H2452" t="s">
        <v>16</v>
      </c>
      <c r="I2452" t="b">
        <v>1</v>
      </c>
      <c r="K2452">
        <v>55</v>
      </c>
    </row>
    <row r="2453" spans="1:11" x14ac:dyDescent="0.35">
      <c r="A2453" t="s">
        <v>2572</v>
      </c>
      <c r="B2453" s="2">
        <v>45167.601388888892</v>
      </c>
      <c r="C2453" t="s">
        <v>78</v>
      </c>
      <c r="D2453" t="s">
        <v>164</v>
      </c>
      <c r="E2453" t="s">
        <v>20</v>
      </c>
      <c r="F2453">
        <v>73</v>
      </c>
      <c r="G2453" t="s">
        <v>38</v>
      </c>
      <c r="H2453" t="s">
        <v>16</v>
      </c>
      <c r="I2453" t="b">
        <v>0</v>
      </c>
      <c r="J2453">
        <v>7</v>
      </c>
      <c r="K2453">
        <v>18</v>
      </c>
    </row>
    <row r="2454" spans="1:11" x14ac:dyDescent="0.35">
      <c r="A2454" t="s">
        <v>2573</v>
      </c>
      <c r="B2454" s="2">
        <v>45167.745833333327</v>
      </c>
      <c r="C2454" t="s">
        <v>12</v>
      </c>
      <c r="D2454" t="s">
        <v>46</v>
      </c>
      <c r="E2454" t="s">
        <v>20</v>
      </c>
      <c r="F2454">
        <v>30</v>
      </c>
      <c r="G2454" t="s">
        <v>61</v>
      </c>
      <c r="H2454" t="s">
        <v>29</v>
      </c>
      <c r="I2454" t="b">
        <v>1</v>
      </c>
      <c r="K2454">
        <v>54</v>
      </c>
    </row>
    <row r="2455" spans="1:11" x14ac:dyDescent="0.35">
      <c r="A2455" t="s">
        <v>2574</v>
      </c>
      <c r="B2455" s="2">
        <v>45167.765277777777</v>
      </c>
      <c r="C2455" t="s">
        <v>73</v>
      </c>
      <c r="D2455" t="s">
        <v>84</v>
      </c>
      <c r="E2455" t="s">
        <v>14</v>
      </c>
      <c r="F2455">
        <v>78</v>
      </c>
      <c r="G2455" t="s">
        <v>25</v>
      </c>
      <c r="H2455" t="s">
        <v>16</v>
      </c>
      <c r="I2455" t="b">
        <v>1</v>
      </c>
      <c r="K2455">
        <v>52</v>
      </c>
    </row>
    <row r="2456" spans="1:11" x14ac:dyDescent="0.35">
      <c r="A2456" t="s">
        <v>2575</v>
      </c>
      <c r="B2456" s="2">
        <v>45167.892361111109</v>
      </c>
      <c r="C2456" t="s">
        <v>83</v>
      </c>
      <c r="D2456" t="s">
        <v>146</v>
      </c>
      <c r="E2456" t="s">
        <v>33</v>
      </c>
      <c r="F2456">
        <v>13</v>
      </c>
      <c r="G2456" t="s">
        <v>25</v>
      </c>
      <c r="H2456" t="s">
        <v>16</v>
      </c>
      <c r="I2456" t="b">
        <v>0</v>
      </c>
      <c r="K2456">
        <v>37</v>
      </c>
    </row>
    <row r="2457" spans="1:11" x14ac:dyDescent="0.35">
      <c r="A2457" t="s">
        <v>2576</v>
      </c>
      <c r="B2457" s="2">
        <v>45168.085416666669</v>
      </c>
      <c r="C2457" t="s">
        <v>129</v>
      </c>
      <c r="D2457" t="s">
        <v>13</v>
      </c>
      <c r="E2457" t="s">
        <v>43</v>
      </c>
      <c r="F2457">
        <v>7</v>
      </c>
      <c r="G2457" t="s">
        <v>38</v>
      </c>
      <c r="H2457" t="s">
        <v>29</v>
      </c>
      <c r="I2457" t="b">
        <v>0</v>
      </c>
      <c r="K2457">
        <v>28</v>
      </c>
    </row>
    <row r="2458" spans="1:11" x14ac:dyDescent="0.35">
      <c r="A2458" t="s">
        <v>2577</v>
      </c>
      <c r="B2458" s="2">
        <v>45168.111805555563</v>
      </c>
      <c r="C2458" t="s">
        <v>31</v>
      </c>
      <c r="D2458" t="s">
        <v>174</v>
      </c>
      <c r="E2458" t="s">
        <v>33</v>
      </c>
      <c r="F2458">
        <v>45</v>
      </c>
      <c r="G2458" t="s">
        <v>15</v>
      </c>
      <c r="H2458" t="s">
        <v>16</v>
      </c>
      <c r="I2458" t="b">
        <v>0</v>
      </c>
      <c r="K2458">
        <v>45</v>
      </c>
    </row>
    <row r="2459" spans="1:11" x14ac:dyDescent="0.35">
      <c r="A2459" t="s">
        <v>2578</v>
      </c>
      <c r="B2459" s="2">
        <v>45168.135416666657</v>
      </c>
      <c r="C2459" t="s">
        <v>23</v>
      </c>
      <c r="D2459" t="s">
        <v>176</v>
      </c>
      <c r="E2459" t="s">
        <v>20</v>
      </c>
      <c r="F2459">
        <v>9</v>
      </c>
      <c r="G2459" t="s">
        <v>38</v>
      </c>
      <c r="H2459" t="s">
        <v>29</v>
      </c>
      <c r="I2459" t="b">
        <v>0</v>
      </c>
      <c r="J2459">
        <v>3</v>
      </c>
      <c r="K2459">
        <v>47</v>
      </c>
    </row>
    <row r="2460" spans="1:11" x14ac:dyDescent="0.35">
      <c r="A2460" t="s">
        <v>2579</v>
      </c>
      <c r="B2460" s="2">
        <v>45168.190972222219</v>
      </c>
      <c r="C2460" t="s">
        <v>76</v>
      </c>
      <c r="D2460" t="s">
        <v>52</v>
      </c>
      <c r="E2460" t="s">
        <v>20</v>
      </c>
      <c r="F2460">
        <v>26</v>
      </c>
      <c r="G2460" t="s">
        <v>15</v>
      </c>
      <c r="H2460" t="s">
        <v>29</v>
      </c>
      <c r="I2460" t="b">
        <v>1</v>
      </c>
      <c r="K2460">
        <v>49</v>
      </c>
    </row>
    <row r="2461" spans="1:11" x14ac:dyDescent="0.35">
      <c r="A2461" t="s">
        <v>2580</v>
      </c>
      <c r="B2461" s="2">
        <v>45168.193055555559</v>
      </c>
      <c r="C2461" t="s">
        <v>57</v>
      </c>
      <c r="D2461" t="s">
        <v>191</v>
      </c>
      <c r="E2461" t="s">
        <v>20</v>
      </c>
      <c r="F2461">
        <v>15</v>
      </c>
      <c r="G2461" t="s">
        <v>21</v>
      </c>
      <c r="H2461" t="s">
        <v>16</v>
      </c>
      <c r="I2461" t="b">
        <v>1</v>
      </c>
      <c r="K2461">
        <v>34</v>
      </c>
    </row>
    <row r="2462" spans="1:11" x14ac:dyDescent="0.35">
      <c r="A2462" t="s">
        <v>2581</v>
      </c>
      <c r="B2462" s="2">
        <v>45168.219444444447</v>
      </c>
      <c r="C2462" t="s">
        <v>31</v>
      </c>
      <c r="D2462" t="s">
        <v>237</v>
      </c>
      <c r="E2462" t="s">
        <v>33</v>
      </c>
      <c r="F2462">
        <v>53</v>
      </c>
      <c r="G2462" t="s">
        <v>25</v>
      </c>
      <c r="H2462" t="s">
        <v>16</v>
      </c>
      <c r="I2462" t="b">
        <v>0</v>
      </c>
      <c r="K2462">
        <v>44</v>
      </c>
    </row>
    <row r="2463" spans="1:11" x14ac:dyDescent="0.35">
      <c r="A2463" t="s">
        <v>2582</v>
      </c>
      <c r="B2463" s="2">
        <v>45168.229166666657</v>
      </c>
      <c r="C2463" t="s">
        <v>91</v>
      </c>
      <c r="D2463" t="s">
        <v>186</v>
      </c>
      <c r="E2463" t="s">
        <v>20</v>
      </c>
      <c r="F2463">
        <v>52</v>
      </c>
      <c r="G2463" t="s">
        <v>53</v>
      </c>
      <c r="H2463" t="s">
        <v>16</v>
      </c>
      <c r="I2463" t="b">
        <v>0</v>
      </c>
      <c r="K2463">
        <v>24</v>
      </c>
    </row>
    <row r="2464" spans="1:11" x14ac:dyDescent="0.35">
      <c r="A2464" t="s">
        <v>2583</v>
      </c>
      <c r="B2464" s="2">
        <v>45168.232638888891</v>
      </c>
      <c r="C2464" t="s">
        <v>33</v>
      </c>
      <c r="D2464" t="s">
        <v>110</v>
      </c>
      <c r="E2464" t="s">
        <v>14</v>
      </c>
      <c r="F2464">
        <v>27</v>
      </c>
      <c r="G2464" t="s">
        <v>25</v>
      </c>
      <c r="H2464" t="s">
        <v>16</v>
      </c>
      <c r="I2464" t="b">
        <v>1</v>
      </c>
      <c r="K2464">
        <v>47</v>
      </c>
    </row>
    <row r="2465" spans="1:11" x14ac:dyDescent="0.35">
      <c r="A2465" t="s">
        <v>2584</v>
      </c>
      <c r="B2465" s="2">
        <v>45168.371527777781</v>
      </c>
      <c r="C2465" t="s">
        <v>45</v>
      </c>
      <c r="D2465" t="s">
        <v>120</v>
      </c>
      <c r="E2465" t="s">
        <v>43</v>
      </c>
      <c r="F2465">
        <v>22</v>
      </c>
      <c r="G2465" t="s">
        <v>15</v>
      </c>
      <c r="H2465" t="s">
        <v>16</v>
      </c>
      <c r="I2465" t="b">
        <v>1</v>
      </c>
      <c r="K2465">
        <v>60</v>
      </c>
    </row>
    <row r="2466" spans="1:11" x14ac:dyDescent="0.35">
      <c r="A2466" t="s">
        <v>2585</v>
      </c>
      <c r="B2466" s="2">
        <v>45168.394444444442</v>
      </c>
      <c r="C2466" t="s">
        <v>12</v>
      </c>
      <c r="D2466" t="s">
        <v>32</v>
      </c>
      <c r="E2466" t="s">
        <v>43</v>
      </c>
      <c r="F2466">
        <v>13</v>
      </c>
      <c r="G2466" t="s">
        <v>25</v>
      </c>
      <c r="H2466" t="s">
        <v>16</v>
      </c>
      <c r="I2466" t="b">
        <v>1</v>
      </c>
      <c r="J2466">
        <v>7</v>
      </c>
      <c r="K2466">
        <v>48</v>
      </c>
    </row>
    <row r="2467" spans="1:11" x14ac:dyDescent="0.35">
      <c r="A2467" t="s">
        <v>2586</v>
      </c>
      <c r="B2467" s="2">
        <v>45168.459722222222</v>
      </c>
      <c r="C2467" t="s">
        <v>55</v>
      </c>
      <c r="D2467" t="s">
        <v>97</v>
      </c>
      <c r="E2467" t="s">
        <v>14</v>
      </c>
      <c r="F2467">
        <v>2</v>
      </c>
      <c r="G2467" t="s">
        <v>47</v>
      </c>
      <c r="H2467" t="s">
        <v>29</v>
      </c>
      <c r="I2467" t="b">
        <v>1</v>
      </c>
      <c r="K2467">
        <v>23</v>
      </c>
    </row>
    <row r="2468" spans="1:11" x14ac:dyDescent="0.35">
      <c r="A2468" t="s">
        <v>2587</v>
      </c>
      <c r="B2468" s="2">
        <v>45168.480555555558</v>
      </c>
      <c r="C2468" t="s">
        <v>117</v>
      </c>
      <c r="D2468" t="s">
        <v>159</v>
      </c>
      <c r="E2468" t="s">
        <v>20</v>
      </c>
      <c r="F2468">
        <v>43</v>
      </c>
      <c r="G2468" t="s">
        <v>61</v>
      </c>
      <c r="H2468" t="s">
        <v>34</v>
      </c>
      <c r="I2468" t="b">
        <v>1</v>
      </c>
      <c r="K2468">
        <v>56</v>
      </c>
    </row>
    <row r="2469" spans="1:11" x14ac:dyDescent="0.35">
      <c r="A2469" t="s">
        <v>2588</v>
      </c>
      <c r="B2469" s="2">
        <v>45168.490277777782</v>
      </c>
      <c r="C2469" t="s">
        <v>70</v>
      </c>
      <c r="D2469" t="s">
        <v>164</v>
      </c>
      <c r="E2469" t="s">
        <v>43</v>
      </c>
      <c r="F2469">
        <v>26</v>
      </c>
      <c r="G2469" t="s">
        <v>21</v>
      </c>
      <c r="H2469" t="s">
        <v>34</v>
      </c>
      <c r="I2469" t="b">
        <v>0</v>
      </c>
      <c r="K2469">
        <v>21</v>
      </c>
    </row>
    <row r="2470" spans="1:11" x14ac:dyDescent="0.35">
      <c r="A2470" t="s">
        <v>2589</v>
      </c>
      <c r="B2470" s="2">
        <v>45168.648611111108</v>
      </c>
      <c r="C2470" t="s">
        <v>31</v>
      </c>
      <c r="D2470" t="s">
        <v>28</v>
      </c>
      <c r="E2470" t="s">
        <v>43</v>
      </c>
      <c r="F2470">
        <v>30</v>
      </c>
      <c r="G2470" t="s">
        <v>53</v>
      </c>
      <c r="H2470" t="s">
        <v>16</v>
      </c>
      <c r="I2470" t="b">
        <v>1</v>
      </c>
      <c r="K2470">
        <v>39</v>
      </c>
    </row>
    <row r="2471" spans="1:11" x14ac:dyDescent="0.35">
      <c r="A2471" t="s">
        <v>2590</v>
      </c>
      <c r="B2471" s="2">
        <v>45168.710416666669</v>
      </c>
      <c r="C2471" t="s">
        <v>122</v>
      </c>
      <c r="D2471" t="s">
        <v>237</v>
      </c>
      <c r="E2471" t="s">
        <v>20</v>
      </c>
      <c r="F2471">
        <v>47</v>
      </c>
      <c r="G2471" t="s">
        <v>25</v>
      </c>
      <c r="H2471" t="s">
        <v>16</v>
      </c>
      <c r="I2471" t="b">
        <v>1</v>
      </c>
      <c r="J2471">
        <v>3</v>
      </c>
      <c r="K2471">
        <v>10</v>
      </c>
    </row>
    <row r="2472" spans="1:11" x14ac:dyDescent="0.35">
      <c r="A2472" t="s">
        <v>2591</v>
      </c>
      <c r="B2472" s="2">
        <v>45168.76458333333</v>
      </c>
      <c r="C2472" t="s">
        <v>23</v>
      </c>
      <c r="D2472" t="s">
        <v>37</v>
      </c>
      <c r="E2472" t="s">
        <v>20</v>
      </c>
      <c r="F2472">
        <v>8</v>
      </c>
      <c r="G2472" t="s">
        <v>21</v>
      </c>
      <c r="H2472" t="s">
        <v>16</v>
      </c>
      <c r="I2472" t="b">
        <v>1</v>
      </c>
      <c r="K2472">
        <v>13</v>
      </c>
    </row>
    <row r="2473" spans="1:11" x14ac:dyDescent="0.35">
      <c r="A2473" t="s">
        <v>2592</v>
      </c>
      <c r="B2473" s="2">
        <v>45168.915972222218</v>
      </c>
      <c r="C2473" t="s">
        <v>55</v>
      </c>
      <c r="D2473" t="s">
        <v>95</v>
      </c>
      <c r="E2473" t="s">
        <v>20</v>
      </c>
      <c r="F2473">
        <v>15</v>
      </c>
      <c r="G2473" t="s">
        <v>38</v>
      </c>
      <c r="H2473" t="s">
        <v>16</v>
      </c>
      <c r="I2473" t="b">
        <v>1</v>
      </c>
      <c r="K2473">
        <v>28</v>
      </c>
    </row>
    <row r="2474" spans="1:11" x14ac:dyDescent="0.35">
      <c r="A2474" t="s">
        <v>2593</v>
      </c>
      <c r="B2474" s="2">
        <v>45168.942361111112</v>
      </c>
      <c r="C2474" t="s">
        <v>108</v>
      </c>
      <c r="D2474" t="s">
        <v>259</v>
      </c>
      <c r="E2474" t="s">
        <v>33</v>
      </c>
      <c r="F2474">
        <v>40</v>
      </c>
      <c r="G2474" t="s">
        <v>21</v>
      </c>
      <c r="H2474" t="s">
        <v>34</v>
      </c>
      <c r="I2474" t="b">
        <v>0</v>
      </c>
      <c r="J2474">
        <v>2</v>
      </c>
      <c r="K2474">
        <v>24</v>
      </c>
    </row>
    <row r="2475" spans="1:11" x14ac:dyDescent="0.35">
      <c r="A2475" t="s">
        <v>2594</v>
      </c>
      <c r="B2475" s="2">
        <v>45169.036805555559</v>
      </c>
      <c r="C2475" t="s">
        <v>117</v>
      </c>
      <c r="D2475" t="s">
        <v>93</v>
      </c>
      <c r="E2475" t="s">
        <v>20</v>
      </c>
      <c r="F2475">
        <v>5</v>
      </c>
      <c r="G2475" t="s">
        <v>25</v>
      </c>
      <c r="H2475" t="s">
        <v>118</v>
      </c>
      <c r="I2475" t="b">
        <v>1</v>
      </c>
      <c r="K2475">
        <v>19</v>
      </c>
    </row>
    <row r="2476" spans="1:11" x14ac:dyDescent="0.35">
      <c r="A2476" t="s">
        <v>2595</v>
      </c>
      <c r="B2476" s="2">
        <v>45169.089583333327</v>
      </c>
      <c r="C2476" t="s">
        <v>12</v>
      </c>
      <c r="D2476" t="s">
        <v>58</v>
      </c>
      <c r="E2476" t="s">
        <v>14</v>
      </c>
      <c r="F2476">
        <v>21</v>
      </c>
      <c r="G2476" t="s">
        <v>25</v>
      </c>
      <c r="H2476" t="s">
        <v>16</v>
      </c>
      <c r="I2476" t="b">
        <v>1</v>
      </c>
      <c r="K2476">
        <v>50</v>
      </c>
    </row>
    <row r="2477" spans="1:11" x14ac:dyDescent="0.35">
      <c r="A2477" t="s">
        <v>2596</v>
      </c>
      <c r="B2477" s="2">
        <v>45169.260416666657</v>
      </c>
      <c r="C2477" t="s">
        <v>78</v>
      </c>
      <c r="D2477" t="s">
        <v>63</v>
      </c>
      <c r="E2477" t="s">
        <v>43</v>
      </c>
      <c r="F2477">
        <v>51</v>
      </c>
      <c r="G2477" t="s">
        <v>15</v>
      </c>
      <c r="H2477" t="s">
        <v>34</v>
      </c>
      <c r="I2477" t="b">
        <v>0</v>
      </c>
      <c r="K2477">
        <v>21</v>
      </c>
    </row>
    <row r="2478" spans="1:11" x14ac:dyDescent="0.35">
      <c r="A2478" t="s">
        <v>2597</v>
      </c>
      <c r="B2478" s="2">
        <v>45169.272916666669</v>
      </c>
      <c r="C2478" t="s">
        <v>27</v>
      </c>
      <c r="D2478" t="s">
        <v>115</v>
      </c>
      <c r="E2478" t="s">
        <v>33</v>
      </c>
      <c r="F2478">
        <v>23</v>
      </c>
      <c r="G2478" t="s">
        <v>25</v>
      </c>
      <c r="H2478" t="s">
        <v>151</v>
      </c>
      <c r="I2478" t="b">
        <v>0</v>
      </c>
      <c r="K2478">
        <v>53</v>
      </c>
    </row>
    <row r="2479" spans="1:11" x14ac:dyDescent="0.35">
      <c r="A2479" t="s">
        <v>2598</v>
      </c>
      <c r="B2479" s="2">
        <v>45169.320138888892</v>
      </c>
      <c r="C2479" t="s">
        <v>45</v>
      </c>
      <c r="D2479" t="s">
        <v>79</v>
      </c>
      <c r="E2479" t="s">
        <v>33</v>
      </c>
      <c r="F2479">
        <v>10</v>
      </c>
      <c r="G2479" t="s">
        <v>25</v>
      </c>
      <c r="H2479" t="s">
        <v>16</v>
      </c>
      <c r="I2479" t="b">
        <v>0</v>
      </c>
      <c r="J2479">
        <v>9</v>
      </c>
      <c r="K2479">
        <v>42</v>
      </c>
    </row>
    <row r="2480" spans="1:11" x14ac:dyDescent="0.35">
      <c r="A2480" t="s">
        <v>2599</v>
      </c>
      <c r="B2480" s="2">
        <v>45169.333333333343</v>
      </c>
      <c r="C2480" t="s">
        <v>33</v>
      </c>
      <c r="D2480" t="s">
        <v>110</v>
      </c>
      <c r="E2480" t="s">
        <v>20</v>
      </c>
      <c r="F2480">
        <v>69</v>
      </c>
      <c r="G2480" t="s">
        <v>61</v>
      </c>
      <c r="H2480" t="s">
        <v>16</v>
      </c>
      <c r="I2480" t="b">
        <v>1</v>
      </c>
      <c r="K2480">
        <v>31</v>
      </c>
    </row>
    <row r="2481" spans="1:11" x14ac:dyDescent="0.35">
      <c r="A2481" t="s">
        <v>2600</v>
      </c>
      <c r="B2481" s="2">
        <v>45169.450694444437</v>
      </c>
      <c r="C2481" t="s">
        <v>99</v>
      </c>
      <c r="D2481" t="s">
        <v>412</v>
      </c>
      <c r="E2481" t="s">
        <v>14</v>
      </c>
      <c r="F2481">
        <v>23</v>
      </c>
      <c r="G2481" t="s">
        <v>89</v>
      </c>
      <c r="H2481" t="s">
        <v>68</v>
      </c>
      <c r="I2481" t="b">
        <v>0</v>
      </c>
      <c r="K2481">
        <v>12</v>
      </c>
    </row>
    <row r="2482" spans="1:11" x14ac:dyDescent="0.35">
      <c r="A2482" t="s">
        <v>2601</v>
      </c>
      <c r="B2482" s="2">
        <v>45169.567361111112</v>
      </c>
      <c r="C2482" t="s">
        <v>88</v>
      </c>
      <c r="D2482" t="s">
        <v>229</v>
      </c>
      <c r="E2482" t="s">
        <v>33</v>
      </c>
      <c r="F2482">
        <v>57</v>
      </c>
      <c r="G2482" t="s">
        <v>61</v>
      </c>
      <c r="H2482" t="s">
        <v>16</v>
      </c>
      <c r="I2482" t="b">
        <v>1</v>
      </c>
      <c r="K2482">
        <v>31</v>
      </c>
    </row>
    <row r="2483" spans="1:11" x14ac:dyDescent="0.35">
      <c r="A2483" t="s">
        <v>2602</v>
      </c>
      <c r="B2483" s="2">
        <v>45169.651388888888</v>
      </c>
      <c r="C2483" t="s">
        <v>45</v>
      </c>
      <c r="D2483" t="s">
        <v>237</v>
      </c>
      <c r="E2483" t="s">
        <v>33</v>
      </c>
      <c r="F2483">
        <v>17</v>
      </c>
      <c r="G2483" t="s">
        <v>15</v>
      </c>
      <c r="H2483" t="s">
        <v>34</v>
      </c>
      <c r="I2483" t="b">
        <v>0</v>
      </c>
      <c r="J2483">
        <v>0</v>
      </c>
      <c r="K2483">
        <v>37</v>
      </c>
    </row>
    <row r="2484" spans="1:11" x14ac:dyDescent="0.35">
      <c r="A2484" t="s">
        <v>2603</v>
      </c>
      <c r="B2484" s="2">
        <v>45169.71875</v>
      </c>
      <c r="C2484" t="s">
        <v>51</v>
      </c>
      <c r="D2484" t="s">
        <v>60</v>
      </c>
      <c r="E2484" t="s">
        <v>43</v>
      </c>
      <c r="F2484">
        <v>40</v>
      </c>
      <c r="G2484" t="s">
        <v>15</v>
      </c>
      <c r="H2484" t="s">
        <v>16</v>
      </c>
      <c r="I2484" t="b">
        <v>1</v>
      </c>
      <c r="K2484">
        <v>32</v>
      </c>
    </row>
    <row r="2485" spans="1:11" x14ac:dyDescent="0.35">
      <c r="A2485" t="s">
        <v>2604</v>
      </c>
      <c r="B2485" s="2">
        <v>45169.806250000001</v>
      </c>
      <c r="C2485" t="s">
        <v>18</v>
      </c>
      <c r="D2485" t="s">
        <v>161</v>
      </c>
      <c r="E2485" t="s">
        <v>14</v>
      </c>
      <c r="F2485">
        <v>8</v>
      </c>
      <c r="G2485" t="s">
        <v>15</v>
      </c>
      <c r="H2485" t="s">
        <v>29</v>
      </c>
      <c r="I2485" t="b">
        <v>1</v>
      </c>
      <c r="K2485">
        <v>44</v>
      </c>
    </row>
    <row r="2486" spans="1:11" x14ac:dyDescent="0.35">
      <c r="A2486" t="s">
        <v>2605</v>
      </c>
      <c r="B2486" s="2">
        <v>45169.828472222223</v>
      </c>
      <c r="C2486" t="s">
        <v>76</v>
      </c>
      <c r="D2486" t="s">
        <v>229</v>
      </c>
      <c r="E2486" t="s">
        <v>14</v>
      </c>
      <c r="F2486">
        <v>79</v>
      </c>
      <c r="G2486" t="s">
        <v>53</v>
      </c>
      <c r="H2486" t="s">
        <v>16</v>
      </c>
      <c r="I2486" t="b">
        <v>1</v>
      </c>
      <c r="J2486">
        <v>3</v>
      </c>
      <c r="K2486">
        <v>13</v>
      </c>
    </row>
    <row r="2487" spans="1:11" x14ac:dyDescent="0.35">
      <c r="A2487" t="s">
        <v>2606</v>
      </c>
      <c r="B2487" s="2">
        <v>45169.93472222222</v>
      </c>
      <c r="C2487" t="s">
        <v>27</v>
      </c>
      <c r="D2487" t="s">
        <v>242</v>
      </c>
      <c r="E2487" t="s">
        <v>33</v>
      </c>
      <c r="F2487">
        <v>78</v>
      </c>
      <c r="G2487" t="s">
        <v>47</v>
      </c>
      <c r="H2487" t="s">
        <v>16</v>
      </c>
      <c r="I2487" t="b">
        <v>1</v>
      </c>
      <c r="K2487">
        <v>24</v>
      </c>
    </row>
    <row r="2488" spans="1:11" x14ac:dyDescent="0.35">
      <c r="A2488" t="s">
        <v>2607</v>
      </c>
      <c r="B2488" s="2">
        <v>45170.132638888892</v>
      </c>
      <c r="C2488" t="s">
        <v>23</v>
      </c>
      <c r="D2488" t="s">
        <v>60</v>
      </c>
      <c r="E2488" t="s">
        <v>43</v>
      </c>
      <c r="F2488">
        <v>41</v>
      </c>
      <c r="G2488" t="s">
        <v>53</v>
      </c>
      <c r="H2488" t="s">
        <v>16</v>
      </c>
      <c r="I2488" t="b">
        <v>1</v>
      </c>
      <c r="K2488">
        <v>21</v>
      </c>
    </row>
    <row r="2489" spans="1:11" x14ac:dyDescent="0.35">
      <c r="A2489" t="s">
        <v>2608</v>
      </c>
      <c r="B2489" s="2">
        <v>45170.180555555547</v>
      </c>
      <c r="C2489" t="s">
        <v>45</v>
      </c>
      <c r="D2489" t="s">
        <v>146</v>
      </c>
      <c r="E2489" t="s">
        <v>43</v>
      </c>
      <c r="F2489">
        <v>46</v>
      </c>
      <c r="G2489" t="s">
        <v>89</v>
      </c>
      <c r="H2489" t="s">
        <v>16</v>
      </c>
      <c r="I2489" t="b">
        <v>1</v>
      </c>
      <c r="K2489">
        <v>31</v>
      </c>
    </row>
    <row r="2490" spans="1:11" x14ac:dyDescent="0.35">
      <c r="A2490" t="s">
        <v>2609</v>
      </c>
      <c r="B2490" s="2">
        <v>45170.366666666669</v>
      </c>
      <c r="C2490" t="s">
        <v>122</v>
      </c>
      <c r="D2490" t="s">
        <v>95</v>
      </c>
      <c r="E2490" t="s">
        <v>20</v>
      </c>
      <c r="F2490">
        <v>61</v>
      </c>
      <c r="G2490" t="s">
        <v>15</v>
      </c>
      <c r="H2490" t="s">
        <v>16</v>
      </c>
      <c r="I2490" t="b">
        <v>1</v>
      </c>
      <c r="J2490">
        <v>0</v>
      </c>
      <c r="K2490">
        <v>29</v>
      </c>
    </row>
    <row r="2491" spans="1:11" x14ac:dyDescent="0.35">
      <c r="A2491" t="s">
        <v>2610</v>
      </c>
      <c r="B2491" s="2">
        <v>45170.394444444442</v>
      </c>
      <c r="C2491" t="s">
        <v>106</v>
      </c>
      <c r="D2491" t="s">
        <v>52</v>
      </c>
      <c r="E2491" t="s">
        <v>20</v>
      </c>
      <c r="F2491">
        <v>24</v>
      </c>
      <c r="G2491" t="s">
        <v>15</v>
      </c>
      <c r="H2491" t="s">
        <v>34</v>
      </c>
      <c r="I2491" t="b">
        <v>1</v>
      </c>
      <c r="J2491">
        <v>7</v>
      </c>
      <c r="K2491">
        <v>10</v>
      </c>
    </row>
    <row r="2492" spans="1:11" x14ac:dyDescent="0.35">
      <c r="A2492" t="s">
        <v>2611</v>
      </c>
      <c r="B2492" s="2">
        <v>45170.506944444453</v>
      </c>
      <c r="C2492" t="s">
        <v>51</v>
      </c>
      <c r="D2492" t="s">
        <v>290</v>
      </c>
      <c r="E2492" t="s">
        <v>43</v>
      </c>
      <c r="F2492">
        <v>1</v>
      </c>
      <c r="G2492" t="s">
        <v>15</v>
      </c>
      <c r="H2492" t="s">
        <v>151</v>
      </c>
      <c r="I2492" t="b">
        <v>1</v>
      </c>
      <c r="K2492">
        <v>58</v>
      </c>
    </row>
    <row r="2493" spans="1:11" x14ac:dyDescent="0.35">
      <c r="A2493" t="s">
        <v>2612</v>
      </c>
      <c r="B2493" s="2">
        <v>45170.538888888892</v>
      </c>
      <c r="C2493" t="s">
        <v>12</v>
      </c>
      <c r="D2493" t="s">
        <v>120</v>
      </c>
      <c r="E2493" t="s">
        <v>14</v>
      </c>
      <c r="F2493">
        <v>63</v>
      </c>
      <c r="G2493" t="s">
        <v>53</v>
      </c>
      <c r="H2493" t="s">
        <v>16</v>
      </c>
      <c r="I2493" t="b">
        <v>1</v>
      </c>
      <c r="J2493">
        <v>6</v>
      </c>
      <c r="K2493">
        <v>47</v>
      </c>
    </row>
    <row r="2494" spans="1:11" x14ac:dyDescent="0.35">
      <c r="A2494" t="s">
        <v>2613</v>
      </c>
      <c r="B2494" s="2">
        <v>45170.609027777777</v>
      </c>
      <c r="C2494" t="s">
        <v>108</v>
      </c>
      <c r="D2494" t="s">
        <v>28</v>
      </c>
      <c r="E2494" t="s">
        <v>33</v>
      </c>
      <c r="F2494">
        <v>25</v>
      </c>
      <c r="G2494" t="s">
        <v>25</v>
      </c>
      <c r="H2494" t="s">
        <v>16</v>
      </c>
      <c r="I2494" t="b">
        <v>0</v>
      </c>
      <c r="K2494">
        <v>14</v>
      </c>
    </row>
    <row r="2495" spans="1:11" x14ac:dyDescent="0.35">
      <c r="A2495" t="s">
        <v>2614</v>
      </c>
      <c r="B2495" s="2">
        <v>45170.620138888888</v>
      </c>
      <c r="C2495" t="s">
        <v>70</v>
      </c>
      <c r="D2495" t="s">
        <v>275</v>
      </c>
      <c r="E2495" t="s">
        <v>33</v>
      </c>
      <c r="F2495">
        <v>52</v>
      </c>
      <c r="G2495" t="s">
        <v>15</v>
      </c>
      <c r="H2495" t="s">
        <v>16</v>
      </c>
      <c r="I2495" t="b">
        <v>1</v>
      </c>
      <c r="K2495">
        <v>43</v>
      </c>
    </row>
    <row r="2496" spans="1:11" x14ac:dyDescent="0.35">
      <c r="A2496" t="s">
        <v>2615</v>
      </c>
      <c r="B2496" s="2">
        <v>45170.729861111111</v>
      </c>
      <c r="C2496" t="s">
        <v>12</v>
      </c>
      <c r="D2496" t="s">
        <v>65</v>
      </c>
      <c r="E2496" t="s">
        <v>43</v>
      </c>
      <c r="F2496">
        <v>1</v>
      </c>
      <c r="G2496" t="s">
        <v>89</v>
      </c>
      <c r="H2496" t="s">
        <v>34</v>
      </c>
      <c r="I2496" t="b">
        <v>1</v>
      </c>
      <c r="K2496">
        <v>47</v>
      </c>
    </row>
    <row r="2497" spans="1:11" x14ac:dyDescent="0.35">
      <c r="A2497" t="s">
        <v>2616</v>
      </c>
      <c r="B2497" s="2">
        <v>45170.742361111108</v>
      </c>
      <c r="C2497" t="s">
        <v>18</v>
      </c>
      <c r="D2497" t="s">
        <v>170</v>
      </c>
      <c r="E2497" t="s">
        <v>43</v>
      </c>
      <c r="F2497">
        <v>58</v>
      </c>
      <c r="G2497" t="s">
        <v>61</v>
      </c>
      <c r="H2497" t="s">
        <v>16</v>
      </c>
      <c r="I2497" t="b">
        <v>1</v>
      </c>
      <c r="J2497">
        <v>2</v>
      </c>
      <c r="K2497">
        <v>10</v>
      </c>
    </row>
    <row r="2498" spans="1:11" x14ac:dyDescent="0.35">
      <c r="A2498" t="s">
        <v>2617</v>
      </c>
      <c r="B2498" s="2">
        <v>45170.748611111107</v>
      </c>
      <c r="C2498" t="s">
        <v>108</v>
      </c>
      <c r="D2498" t="s">
        <v>159</v>
      </c>
      <c r="E2498" t="s">
        <v>20</v>
      </c>
      <c r="F2498">
        <v>68</v>
      </c>
      <c r="G2498" t="s">
        <v>53</v>
      </c>
      <c r="H2498" t="s">
        <v>16</v>
      </c>
      <c r="I2498" t="b">
        <v>1</v>
      </c>
      <c r="K2498">
        <v>41</v>
      </c>
    </row>
    <row r="2499" spans="1:11" x14ac:dyDescent="0.35">
      <c r="A2499" t="s">
        <v>2618</v>
      </c>
      <c r="B2499" s="2">
        <v>45170.834027777782</v>
      </c>
      <c r="C2499" t="s">
        <v>78</v>
      </c>
      <c r="D2499" t="s">
        <v>259</v>
      </c>
      <c r="E2499" t="s">
        <v>43</v>
      </c>
      <c r="F2499">
        <v>32</v>
      </c>
      <c r="G2499" t="s">
        <v>15</v>
      </c>
      <c r="H2499" t="s">
        <v>16</v>
      </c>
      <c r="I2499" t="b">
        <v>0</v>
      </c>
      <c r="J2499">
        <v>7</v>
      </c>
      <c r="K2499">
        <v>33</v>
      </c>
    </row>
    <row r="2500" spans="1:11" x14ac:dyDescent="0.35">
      <c r="A2500" t="s">
        <v>2619</v>
      </c>
      <c r="B2500" s="2">
        <v>45170.906944444447</v>
      </c>
      <c r="C2500" t="s">
        <v>117</v>
      </c>
      <c r="D2500" t="s">
        <v>176</v>
      </c>
      <c r="E2500" t="s">
        <v>20</v>
      </c>
      <c r="F2500">
        <v>26</v>
      </c>
      <c r="G2500" t="s">
        <v>15</v>
      </c>
      <c r="H2500" t="s">
        <v>16</v>
      </c>
      <c r="I2500" t="b">
        <v>1</v>
      </c>
      <c r="K2500">
        <v>11</v>
      </c>
    </row>
    <row r="2501" spans="1:11" x14ac:dyDescent="0.35">
      <c r="A2501" t="s">
        <v>2620</v>
      </c>
      <c r="B2501" s="2">
        <v>45170.999305555553</v>
      </c>
      <c r="C2501" t="s">
        <v>91</v>
      </c>
      <c r="D2501" t="s">
        <v>164</v>
      </c>
      <c r="E2501" t="s">
        <v>20</v>
      </c>
      <c r="F2501">
        <v>26</v>
      </c>
      <c r="G2501" t="s">
        <v>15</v>
      </c>
      <c r="H2501" t="s">
        <v>34</v>
      </c>
      <c r="I2501" t="b">
        <v>1</v>
      </c>
      <c r="K2501">
        <v>11</v>
      </c>
    </row>
    <row r="2502" spans="1:11" x14ac:dyDescent="0.35">
      <c r="A2502" t="s">
        <v>2621</v>
      </c>
      <c r="B2502" s="2">
        <v>45171.040972222218</v>
      </c>
      <c r="C2502" t="s">
        <v>12</v>
      </c>
      <c r="D2502" t="s">
        <v>244</v>
      </c>
      <c r="E2502" t="s">
        <v>20</v>
      </c>
      <c r="F2502">
        <v>57</v>
      </c>
      <c r="G2502" t="s">
        <v>89</v>
      </c>
      <c r="H2502" t="s">
        <v>34</v>
      </c>
      <c r="I2502" t="b">
        <v>1</v>
      </c>
      <c r="K2502">
        <v>54</v>
      </c>
    </row>
    <row r="2503" spans="1:11" x14ac:dyDescent="0.35">
      <c r="A2503" t="s">
        <v>2622</v>
      </c>
      <c r="B2503" s="2">
        <v>45171.091666666667</v>
      </c>
      <c r="C2503" t="s">
        <v>55</v>
      </c>
      <c r="D2503" t="s">
        <v>134</v>
      </c>
      <c r="E2503" t="s">
        <v>14</v>
      </c>
      <c r="F2503">
        <v>14</v>
      </c>
      <c r="G2503" t="s">
        <v>15</v>
      </c>
      <c r="H2503" t="s">
        <v>68</v>
      </c>
      <c r="I2503" t="b">
        <v>0</v>
      </c>
      <c r="J2503">
        <v>7</v>
      </c>
      <c r="K2503">
        <v>59</v>
      </c>
    </row>
    <row r="2504" spans="1:11" x14ac:dyDescent="0.35">
      <c r="A2504" t="s">
        <v>2623</v>
      </c>
      <c r="B2504" s="2">
        <v>45171.177777777782</v>
      </c>
      <c r="C2504" t="s">
        <v>57</v>
      </c>
      <c r="D2504" t="s">
        <v>97</v>
      </c>
      <c r="E2504" t="s">
        <v>20</v>
      </c>
      <c r="F2504">
        <v>24</v>
      </c>
      <c r="G2504" t="s">
        <v>25</v>
      </c>
      <c r="H2504" t="s">
        <v>16</v>
      </c>
      <c r="I2504" t="b">
        <v>0</v>
      </c>
      <c r="K2504">
        <v>17</v>
      </c>
    </row>
    <row r="2505" spans="1:11" x14ac:dyDescent="0.35">
      <c r="A2505" t="s">
        <v>2624</v>
      </c>
      <c r="B2505" s="2">
        <v>45171.194444444453</v>
      </c>
      <c r="C2505" t="s">
        <v>18</v>
      </c>
      <c r="D2505" t="s">
        <v>60</v>
      </c>
      <c r="E2505" t="s">
        <v>14</v>
      </c>
      <c r="F2505">
        <v>60</v>
      </c>
      <c r="G2505" t="s">
        <v>15</v>
      </c>
      <c r="H2505" t="s">
        <v>16</v>
      </c>
      <c r="I2505" t="b">
        <v>0</v>
      </c>
      <c r="K2505">
        <v>28</v>
      </c>
    </row>
    <row r="2506" spans="1:11" x14ac:dyDescent="0.35">
      <c r="A2506" t="s">
        <v>2625</v>
      </c>
      <c r="B2506" s="2">
        <v>45171.240972222222</v>
      </c>
      <c r="C2506" t="s">
        <v>27</v>
      </c>
      <c r="D2506" t="s">
        <v>263</v>
      </c>
      <c r="E2506" t="s">
        <v>33</v>
      </c>
      <c r="F2506">
        <v>38</v>
      </c>
      <c r="G2506" t="s">
        <v>89</v>
      </c>
      <c r="H2506" t="s">
        <v>16</v>
      </c>
      <c r="I2506" t="b">
        <v>1</v>
      </c>
      <c r="K2506">
        <v>41</v>
      </c>
    </row>
    <row r="2507" spans="1:11" x14ac:dyDescent="0.35">
      <c r="A2507" t="s">
        <v>2626</v>
      </c>
      <c r="B2507" s="2">
        <v>45171.294444444437</v>
      </c>
      <c r="C2507" t="s">
        <v>129</v>
      </c>
      <c r="D2507" t="s">
        <v>206</v>
      </c>
      <c r="E2507" t="s">
        <v>20</v>
      </c>
      <c r="F2507">
        <v>64</v>
      </c>
      <c r="G2507" t="s">
        <v>15</v>
      </c>
      <c r="H2507" t="s">
        <v>34</v>
      </c>
      <c r="I2507" t="b">
        <v>0</v>
      </c>
      <c r="K2507">
        <v>20</v>
      </c>
    </row>
    <row r="2508" spans="1:11" x14ac:dyDescent="0.35">
      <c r="A2508" t="s">
        <v>2627</v>
      </c>
      <c r="B2508" s="2">
        <v>45171.381944444453</v>
      </c>
      <c r="C2508" t="s">
        <v>12</v>
      </c>
      <c r="D2508" t="s">
        <v>206</v>
      </c>
      <c r="E2508" t="s">
        <v>14</v>
      </c>
      <c r="F2508">
        <v>45</v>
      </c>
      <c r="G2508" t="s">
        <v>15</v>
      </c>
      <c r="H2508" t="s">
        <v>16</v>
      </c>
      <c r="I2508" t="b">
        <v>0</v>
      </c>
      <c r="K2508">
        <v>22</v>
      </c>
    </row>
    <row r="2509" spans="1:11" x14ac:dyDescent="0.35">
      <c r="A2509" t="s">
        <v>2628</v>
      </c>
      <c r="B2509" s="2">
        <v>45171.439583333333</v>
      </c>
      <c r="C2509" t="s">
        <v>23</v>
      </c>
      <c r="D2509" t="s">
        <v>186</v>
      </c>
      <c r="E2509" t="s">
        <v>20</v>
      </c>
      <c r="F2509">
        <v>79</v>
      </c>
      <c r="G2509" t="s">
        <v>25</v>
      </c>
      <c r="H2509" t="s">
        <v>68</v>
      </c>
      <c r="I2509" t="b">
        <v>0</v>
      </c>
      <c r="K2509">
        <v>28</v>
      </c>
    </row>
    <row r="2510" spans="1:11" x14ac:dyDescent="0.35">
      <c r="A2510" t="s">
        <v>2629</v>
      </c>
      <c r="B2510" s="2">
        <v>45171.478472222218</v>
      </c>
      <c r="C2510" t="s">
        <v>296</v>
      </c>
      <c r="D2510" t="s">
        <v>63</v>
      </c>
      <c r="E2510" t="s">
        <v>43</v>
      </c>
      <c r="F2510">
        <v>25</v>
      </c>
      <c r="G2510" t="s">
        <v>38</v>
      </c>
      <c r="H2510" t="s">
        <v>16</v>
      </c>
      <c r="I2510" t="b">
        <v>1</v>
      </c>
      <c r="J2510">
        <v>6</v>
      </c>
      <c r="K2510">
        <v>58</v>
      </c>
    </row>
    <row r="2511" spans="1:11" x14ac:dyDescent="0.35">
      <c r="A2511" t="s">
        <v>2630</v>
      </c>
      <c r="B2511" s="2">
        <v>45171.496527777781</v>
      </c>
      <c r="C2511" t="s">
        <v>78</v>
      </c>
      <c r="D2511" t="s">
        <v>137</v>
      </c>
      <c r="E2511" t="s">
        <v>20</v>
      </c>
      <c r="F2511">
        <v>70</v>
      </c>
      <c r="G2511" t="s">
        <v>25</v>
      </c>
      <c r="H2511" t="s">
        <v>16</v>
      </c>
      <c r="I2511" t="b">
        <v>1</v>
      </c>
      <c r="K2511">
        <v>33</v>
      </c>
    </row>
    <row r="2512" spans="1:11" x14ac:dyDescent="0.35">
      <c r="A2512" t="s">
        <v>2631</v>
      </c>
      <c r="B2512" s="2">
        <v>45171.515972222223</v>
      </c>
      <c r="C2512" t="s">
        <v>99</v>
      </c>
      <c r="D2512" t="s">
        <v>146</v>
      </c>
      <c r="E2512" t="s">
        <v>14</v>
      </c>
      <c r="F2512">
        <v>10</v>
      </c>
      <c r="G2512" t="s">
        <v>25</v>
      </c>
      <c r="H2512" t="s">
        <v>16</v>
      </c>
      <c r="I2512" t="b">
        <v>0</v>
      </c>
      <c r="K2512">
        <v>40</v>
      </c>
    </row>
    <row r="2513" spans="1:11" x14ac:dyDescent="0.35">
      <c r="A2513" t="s">
        <v>2632</v>
      </c>
      <c r="B2513" s="2">
        <v>45171.518750000003</v>
      </c>
      <c r="C2513" t="s">
        <v>57</v>
      </c>
      <c r="D2513" t="s">
        <v>176</v>
      </c>
      <c r="E2513" t="s">
        <v>33</v>
      </c>
      <c r="F2513">
        <v>53</v>
      </c>
      <c r="G2513" t="s">
        <v>38</v>
      </c>
      <c r="H2513" t="s">
        <v>29</v>
      </c>
      <c r="I2513" t="b">
        <v>1</v>
      </c>
      <c r="K2513">
        <v>38</v>
      </c>
    </row>
    <row r="2514" spans="1:11" x14ac:dyDescent="0.35">
      <c r="A2514" t="s">
        <v>2633</v>
      </c>
      <c r="B2514" s="2">
        <v>45171.741666666669</v>
      </c>
      <c r="C2514" t="s">
        <v>33</v>
      </c>
      <c r="D2514" t="s">
        <v>176</v>
      </c>
      <c r="E2514" t="s">
        <v>33</v>
      </c>
      <c r="F2514">
        <v>21</v>
      </c>
      <c r="G2514" t="s">
        <v>15</v>
      </c>
      <c r="H2514" t="s">
        <v>149</v>
      </c>
      <c r="I2514" t="b">
        <v>1</v>
      </c>
      <c r="K2514">
        <v>54</v>
      </c>
    </row>
    <row r="2515" spans="1:11" x14ac:dyDescent="0.35">
      <c r="A2515" t="s">
        <v>2634</v>
      </c>
      <c r="B2515" s="2">
        <v>45171.765277777777</v>
      </c>
      <c r="C2515" t="s">
        <v>129</v>
      </c>
      <c r="D2515" t="s">
        <v>148</v>
      </c>
      <c r="E2515" t="s">
        <v>142</v>
      </c>
      <c r="F2515">
        <v>53</v>
      </c>
      <c r="G2515" t="s">
        <v>25</v>
      </c>
      <c r="H2515" t="s">
        <v>151</v>
      </c>
      <c r="I2515" t="b">
        <v>1</v>
      </c>
      <c r="K2515">
        <v>19</v>
      </c>
    </row>
    <row r="2516" spans="1:11" x14ac:dyDescent="0.35">
      <c r="A2516" t="s">
        <v>2635</v>
      </c>
      <c r="B2516" s="2">
        <v>45171.773611111108</v>
      </c>
      <c r="C2516" t="s">
        <v>70</v>
      </c>
      <c r="D2516" t="s">
        <v>58</v>
      </c>
      <c r="E2516" t="s">
        <v>14</v>
      </c>
      <c r="F2516">
        <v>24</v>
      </c>
      <c r="G2516" t="s">
        <v>15</v>
      </c>
      <c r="H2516" t="s">
        <v>29</v>
      </c>
      <c r="I2516" t="b">
        <v>1</v>
      </c>
      <c r="K2516">
        <v>35</v>
      </c>
    </row>
    <row r="2517" spans="1:11" x14ac:dyDescent="0.35">
      <c r="A2517" t="s">
        <v>2636</v>
      </c>
      <c r="B2517" s="2">
        <v>45171.84375</v>
      </c>
      <c r="C2517" t="s">
        <v>20</v>
      </c>
      <c r="D2517" t="s">
        <v>132</v>
      </c>
      <c r="E2517" t="s">
        <v>14</v>
      </c>
      <c r="F2517">
        <v>38</v>
      </c>
      <c r="G2517" t="s">
        <v>25</v>
      </c>
      <c r="H2517" t="s">
        <v>29</v>
      </c>
      <c r="I2517" t="b">
        <v>1</v>
      </c>
      <c r="J2517">
        <v>1</v>
      </c>
      <c r="K2517">
        <v>15</v>
      </c>
    </row>
    <row r="2518" spans="1:11" x14ac:dyDescent="0.35">
      <c r="A2518" t="s">
        <v>2637</v>
      </c>
      <c r="B2518" s="2">
        <v>45172.018055555563</v>
      </c>
      <c r="C2518" t="s">
        <v>12</v>
      </c>
      <c r="D2518" t="s">
        <v>28</v>
      </c>
      <c r="E2518" t="s">
        <v>14</v>
      </c>
      <c r="F2518">
        <v>24</v>
      </c>
      <c r="G2518" t="s">
        <v>15</v>
      </c>
      <c r="H2518" t="s">
        <v>149</v>
      </c>
      <c r="I2518" t="b">
        <v>0</v>
      </c>
      <c r="K2518">
        <v>45</v>
      </c>
    </row>
    <row r="2519" spans="1:11" x14ac:dyDescent="0.35">
      <c r="A2519" t="s">
        <v>2638</v>
      </c>
      <c r="B2519" s="2">
        <v>45172.093055555553</v>
      </c>
      <c r="C2519" t="s">
        <v>122</v>
      </c>
      <c r="D2519" t="s">
        <v>40</v>
      </c>
      <c r="E2519" t="s">
        <v>43</v>
      </c>
      <c r="F2519">
        <v>7</v>
      </c>
      <c r="G2519" t="s">
        <v>53</v>
      </c>
      <c r="H2519" t="s">
        <v>16</v>
      </c>
      <c r="I2519" t="b">
        <v>0</v>
      </c>
      <c r="K2519">
        <v>60</v>
      </c>
    </row>
    <row r="2520" spans="1:11" x14ac:dyDescent="0.35">
      <c r="A2520" t="s">
        <v>2639</v>
      </c>
      <c r="B2520" s="2">
        <v>45172.134027777778</v>
      </c>
      <c r="C2520" t="s">
        <v>20</v>
      </c>
      <c r="D2520" t="s">
        <v>242</v>
      </c>
      <c r="E2520" t="s">
        <v>20</v>
      </c>
      <c r="F2520">
        <v>66</v>
      </c>
      <c r="G2520" t="s">
        <v>15</v>
      </c>
      <c r="H2520" t="s">
        <v>34</v>
      </c>
      <c r="I2520" t="b">
        <v>1</v>
      </c>
      <c r="J2520">
        <v>1</v>
      </c>
      <c r="K2520">
        <v>24</v>
      </c>
    </row>
    <row r="2521" spans="1:11" x14ac:dyDescent="0.35">
      <c r="A2521" t="s">
        <v>2640</v>
      </c>
      <c r="B2521" s="2">
        <v>45172.22152777778</v>
      </c>
      <c r="C2521" t="s">
        <v>70</v>
      </c>
      <c r="D2521" t="s">
        <v>65</v>
      </c>
      <c r="E2521" t="s">
        <v>20</v>
      </c>
      <c r="F2521">
        <v>74</v>
      </c>
      <c r="G2521" t="s">
        <v>61</v>
      </c>
      <c r="H2521" t="s">
        <v>16</v>
      </c>
      <c r="I2521" t="b">
        <v>1</v>
      </c>
      <c r="J2521">
        <v>1</v>
      </c>
      <c r="K2521">
        <v>47</v>
      </c>
    </row>
    <row r="2522" spans="1:11" x14ac:dyDescent="0.35">
      <c r="A2522" t="s">
        <v>2641</v>
      </c>
      <c r="B2522" s="2">
        <v>45172.363888888889</v>
      </c>
      <c r="C2522" t="s">
        <v>76</v>
      </c>
      <c r="D2522" t="s">
        <v>65</v>
      </c>
      <c r="E2522" t="s">
        <v>14</v>
      </c>
      <c r="F2522">
        <v>44</v>
      </c>
      <c r="G2522" t="s">
        <v>53</v>
      </c>
      <c r="H2522" t="s">
        <v>118</v>
      </c>
      <c r="I2522" t="b">
        <v>0</v>
      </c>
      <c r="K2522">
        <v>32</v>
      </c>
    </row>
    <row r="2523" spans="1:11" x14ac:dyDescent="0.35">
      <c r="A2523" t="s">
        <v>2642</v>
      </c>
      <c r="B2523" s="2">
        <v>45172.456250000003</v>
      </c>
      <c r="C2523" t="s">
        <v>20</v>
      </c>
      <c r="D2523" t="s">
        <v>134</v>
      </c>
      <c r="E2523" t="s">
        <v>14</v>
      </c>
      <c r="F2523">
        <v>26</v>
      </c>
      <c r="G2523" t="s">
        <v>15</v>
      </c>
      <c r="H2523" t="s">
        <v>16</v>
      </c>
      <c r="I2523" t="b">
        <v>0</v>
      </c>
      <c r="J2523">
        <v>3</v>
      </c>
      <c r="K2523">
        <v>60</v>
      </c>
    </row>
    <row r="2524" spans="1:11" x14ac:dyDescent="0.35">
      <c r="A2524" t="s">
        <v>2643</v>
      </c>
      <c r="B2524" s="2">
        <v>45172.48541666667</v>
      </c>
      <c r="C2524" t="s">
        <v>117</v>
      </c>
      <c r="D2524" t="s">
        <v>263</v>
      </c>
      <c r="E2524" t="s">
        <v>20</v>
      </c>
      <c r="F2524">
        <v>14</v>
      </c>
      <c r="G2524" t="s">
        <v>47</v>
      </c>
      <c r="H2524" t="s">
        <v>118</v>
      </c>
      <c r="I2524" t="b">
        <v>0</v>
      </c>
      <c r="K2524">
        <v>19</v>
      </c>
    </row>
    <row r="2525" spans="1:11" x14ac:dyDescent="0.35">
      <c r="A2525" t="s">
        <v>2644</v>
      </c>
      <c r="B2525" s="2">
        <v>45172.645833333343</v>
      </c>
      <c r="C2525" t="s">
        <v>20</v>
      </c>
      <c r="D2525" t="s">
        <v>67</v>
      </c>
      <c r="E2525" t="s">
        <v>20</v>
      </c>
      <c r="F2525">
        <v>1</v>
      </c>
      <c r="G2525" t="s">
        <v>89</v>
      </c>
      <c r="H2525" t="s">
        <v>16</v>
      </c>
      <c r="I2525" t="b">
        <v>0</v>
      </c>
      <c r="K2525">
        <v>37</v>
      </c>
    </row>
    <row r="2526" spans="1:11" x14ac:dyDescent="0.35">
      <c r="A2526" t="s">
        <v>2645</v>
      </c>
      <c r="B2526" s="2">
        <v>45172.686111111107</v>
      </c>
      <c r="C2526" t="s">
        <v>78</v>
      </c>
      <c r="D2526" t="s">
        <v>40</v>
      </c>
      <c r="E2526" t="s">
        <v>43</v>
      </c>
      <c r="F2526">
        <v>52</v>
      </c>
      <c r="G2526" t="s">
        <v>15</v>
      </c>
      <c r="H2526" t="s">
        <v>151</v>
      </c>
      <c r="I2526" t="b">
        <v>1</v>
      </c>
      <c r="K2526">
        <v>33</v>
      </c>
    </row>
    <row r="2527" spans="1:11" x14ac:dyDescent="0.35">
      <c r="A2527" t="s">
        <v>2646</v>
      </c>
      <c r="B2527" s="2">
        <v>45172.686805555553</v>
      </c>
      <c r="C2527" t="s">
        <v>73</v>
      </c>
      <c r="D2527" t="s">
        <v>84</v>
      </c>
      <c r="E2527" t="s">
        <v>33</v>
      </c>
      <c r="F2527">
        <v>63</v>
      </c>
      <c r="G2527" t="s">
        <v>15</v>
      </c>
      <c r="H2527" t="s">
        <v>16</v>
      </c>
      <c r="I2527" t="b">
        <v>0</v>
      </c>
      <c r="J2527">
        <v>4</v>
      </c>
      <c r="K2527">
        <v>13</v>
      </c>
    </row>
    <row r="2528" spans="1:11" x14ac:dyDescent="0.35">
      <c r="A2528" t="s">
        <v>2647</v>
      </c>
      <c r="B2528" s="2">
        <v>45172.707638888889</v>
      </c>
      <c r="C2528" t="s">
        <v>106</v>
      </c>
      <c r="D2528" t="s">
        <v>112</v>
      </c>
      <c r="E2528" t="s">
        <v>33</v>
      </c>
      <c r="F2528">
        <v>8</v>
      </c>
      <c r="G2528" t="s">
        <v>15</v>
      </c>
      <c r="H2528" t="s">
        <v>16</v>
      </c>
      <c r="I2528" t="b">
        <v>0</v>
      </c>
      <c r="J2528">
        <v>4</v>
      </c>
      <c r="K2528">
        <v>56</v>
      </c>
    </row>
    <row r="2529" spans="1:11" x14ac:dyDescent="0.35">
      <c r="A2529" t="s">
        <v>2648</v>
      </c>
      <c r="B2529" s="2">
        <v>45172.786805555559</v>
      </c>
      <c r="C2529" t="s">
        <v>129</v>
      </c>
      <c r="D2529" t="s">
        <v>159</v>
      </c>
      <c r="E2529" t="s">
        <v>20</v>
      </c>
      <c r="F2529">
        <v>60</v>
      </c>
      <c r="G2529" t="s">
        <v>25</v>
      </c>
      <c r="H2529" t="s">
        <v>34</v>
      </c>
      <c r="I2529" t="b">
        <v>1</v>
      </c>
      <c r="J2529">
        <v>10</v>
      </c>
      <c r="K2529">
        <v>56</v>
      </c>
    </row>
    <row r="2530" spans="1:11" x14ac:dyDescent="0.35">
      <c r="A2530" t="s">
        <v>2649</v>
      </c>
      <c r="B2530" s="2">
        <v>45172.890972222223</v>
      </c>
      <c r="C2530" t="s">
        <v>57</v>
      </c>
      <c r="D2530" t="s">
        <v>58</v>
      </c>
      <c r="E2530" t="s">
        <v>33</v>
      </c>
      <c r="F2530">
        <v>45</v>
      </c>
      <c r="G2530" t="s">
        <v>53</v>
      </c>
      <c r="H2530" t="s">
        <v>34</v>
      </c>
      <c r="I2530" t="b">
        <v>0</v>
      </c>
      <c r="K2530">
        <v>32</v>
      </c>
    </row>
    <row r="2531" spans="1:11" x14ac:dyDescent="0.35">
      <c r="A2531" t="s">
        <v>2650</v>
      </c>
      <c r="B2531" s="2">
        <v>45172.926388888889</v>
      </c>
      <c r="C2531" t="s">
        <v>122</v>
      </c>
      <c r="D2531" t="s">
        <v>188</v>
      </c>
      <c r="E2531" t="s">
        <v>33</v>
      </c>
      <c r="F2531">
        <v>54</v>
      </c>
      <c r="G2531" t="s">
        <v>38</v>
      </c>
      <c r="H2531" t="s">
        <v>16</v>
      </c>
      <c r="I2531" t="b">
        <v>1</v>
      </c>
      <c r="K2531">
        <v>39</v>
      </c>
    </row>
    <row r="2532" spans="1:11" x14ac:dyDescent="0.35">
      <c r="A2532" t="s">
        <v>2651</v>
      </c>
      <c r="B2532" s="2">
        <v>45173.023611111108</v>
      </c>
      <c r="C2532" t="s">
        <v>296</v>
      </c>
      <c r="D2532" t="s">
        <v>191</v>
      </c>
      <c r="E2532" t="s">
        <v>20</v>
      </c>
      <c r="F2532">
        <v>61</v>
      </c>
      <c r="G2532" t="s">
        <v>15</v>
      </c>
      <c r="H2532" t="s">
        <v>151</v>
      </c>
      <c r="I2532" t="b">
        <v>1</v>
      </c>
      <c r="K2532">
        <v>32</v>
      </c>
    </row>
    <row r="2533" spans="1:11" x14ac:dyDescent="0.35">
      <c r="A2533" t="s">
        <v>2652</v>
      </c>
      <c r="B2533" s="2">
        <v>45173.061805555553</v>
      </c>
      <c r="C2533" t="s">
        <v>45</v>
      </c>
      <c r="D2533" t="s">
        <v>19</v>
      </c>
      <c r="E2533" t="s">
        <v>20</v>
      </c>
      <c r="F2533">
        <v>16</v>
      </c>
      <c r="G2533" t="s">
        <v>21</v>
      </c>
      <c r="H2533" t="s">
        <v>34</v>
      </c>
      <c r="I2533" t="b">
        <v>0</v>
      </c>
      <c r="K2533">
        <v>58</v>
      </c>
    </row>
    <row r="2534" spans="1:11" x14ac:dyDescent="0.35">
      <c r="A2534" t="s">
        <v>2653</v>
      </c>
      <c r="B2534" s="2">
        <v>45173.087500000001</v>
      </c>
      <c r="C2534" t="s">
        <v>55</v>
      </c>
      <c r="D2534" t="s">
        <v>137</v>
      </c>
      <c r="E2534" t="s">
        <v>20</v>
      </c>
      <c r="F2534">
        <v>11</v>
      </c>
      <c r="G2534" t="s">
        <v>15</v>
      </c>
      <c r="H2534" t="s">
        <v>16</v>
      </c>
      <c r="I2534" t="b">
        <v>0</v>
      </c>
      <c r="K2534">
        <v>46</v>
      </c>
    </row>
    <row r="2535" spans="1:11" x14ac:dyDescent="0.35">
      <c r="A2535" t="s">
        <v>2654</v>
      </c>
      <c r="B2535" s="2">
        <v>45173.243055555547</v>
      </c>
      <c r="C2535" t="s">
        <v>106</v>
      </c>
      <c r="D2535" t="s">
        <v>32</v>
      </c>
      <c r="E2535" t="s">
        <v>33</v>
      </c>
      <c r="F2535">
        <v>62</v>
      </c>
      <c r="G2535" t="s">
        <v>38</v>
      </c>
      <c r="H2535" t="s">
        <v>269</v>
      </c>
      <c r="I2535" t="b">
        <v>0</v>
      </c>
      <c r="K2535">
        <v>25</v>
      </c>
    </row>
    <row r="2536" spans="1:11" x14ac:dyDescent="0.35">
      <c r="A2536" t="s">
        <v>2655</v>
      </c>
      <c r="B2536" s="2">
        <v>45173.319444444453</v>
      </c>
      <c r="C2536" t="s">
        <v>91</v>
      </c>
      <c r="D2536" t="s">
        <v>97</v>
      </c>
      <c r="E2536" t="s">
        <v>14</v>
      </c>
      <c r="F2536">
        <v>67</v>
      </c>
      <c r="G2536" t="s">
        <v>15</v>
      </c>
      <c r="H2536" t="s">
        <v>29</v>
      </c>
      <c r="I2536" t="b">
        <v>1</v>
      </c>
      <c r="J2536">
        <v>5</v>
      </c>
      <c r="K2536">
        <v>43</v>
      </c>
    </row>
    <row r="2537" spans="1:11" x14ac:dyDescent="0.35">
      <c r="A2537" t="s">
        <v>2656</v>
      </c>
      <c r="B2537" s="2">
        <v>45173.329861111109</v>
      </c>
      <c r="C2537" t="s">
        <v>33</v>
      </c>
      <c r="D2537" t="s">
        <v>97</v>
      </c>
      <c r="E2537" t="s">
        <v>43</v>
      </c>
      <c r="F2537">
        <v>27</v>
      </c>
      <c r="G2537" t="s">
        <v>89</v>
      </c>
      <c r="H2537" t="s">
        <v>16</v>
      </c>
      <c r="I2537" t="b">
        <v>0</v>
      </c>
      <c r="K2537">
        <v>21</v>
      </c>
    </row>
    <row r="2538" spans="1:11" x14ac:dyDescent="0.35">
      <c r="A2538" t="s">
        <v>2657</v>
      </c>
      <c r="B2538" s="2">
        <v>45173.428472222222</v>
      </c>
      <c r="C2538" t="s">
        <v>184</v>
      </c>
      <c r="D2538" t="s">
        <v>79</v>
      </c>
      <c r="E2538" t="s">
        <v>14</v>
      </c>
      <c r="F2538">
        <v>57</v>
      </c>
      <c r="G2538" t="s">
        <v>38</v>
      </c>
      <c r="H2538" t="s">
        <v>16</v>
      </c>
      <c r="I2538" t="b">
        <v>1</v>
      </c>
      <c r="K2538">
        <v>12</v>
      </c>
    </row>
    <row r="2539" spans="1:11" x14ac:dyDescent="0.35">
      <c r="A2539" t="s">
        <v>2658</v>
      </c>
      <c r="B2539" s="2">
        <v>45173.462500000001</v>
      </c>
      <c r="C2539" t="s">
        <v>20</v>
      </c>
      <c r="D2539" t="s">
        <v>132</v>
      </c>
      <c r="E2539" t="s">
        <v>33</v>
      </c>
      <c r="F2539">
        <v>20</v>
      </c>
      <c r="G2539" t="s">
        <v>25</v>
      </c>
      <c r="H2539" t="s">
        <v>149</v>
      </c>
      <c r="I2539" t="b">
        <v>1</v>
      </c>
      <c r="J2539">
        <v>3</v>
      </c>
      <c r="K2539">
        <v>46</v>
      </c>
    </row>
    <row r="2540" spans="1:11" x14ac:dyDescent="0.35">
      <c r="A2540" t="s">
        <v>2659</v>
      </c>
      <c r="B2540" s="2">
        <v>45173.5</v>
      </c>
      <c r="C2540" t="s">
        <v>83</v>
      </c>
      <c r="D2540" t="s">
        <v>63</v>
      </c>
      <c r="E2540" t="s">
        <v>14</v>
      </c>
      <c r="F2540">
        <v>48</v>
      </c>
      <c r="G2540" t="s">
        <v>89</v>
      </c>
      <c r="H2540" t="s">
        <v>16</v>
      </c>
      <c r="I2540" t="b">
        <v>0</v>
      </c>
      <c r="J2540">
        <v>0</v>
      </c>
      <c r="K2540">
        <v>56</v>
      </c>
    </row>
    <row r="2541" spans="1:11" x14ac:dyDescent="0.35">
      <c r="A2541" t="s">
        <v>2660</v>
      </c>
      <c r="B2541" s="2">
        <v>45173.543055555558</v>
      </c>
      <c r="C2541" t="s">
        <v>184</v>
      </c>
      <c r="D2541" t="s">
        <v>159</v>
      </c>
      <c r="E2541" t="s">
        <v>43</v>
      </c>
      <c r="F2541">
        <v>36</v>
      </c>
      <c r="G2541" t="s">
        <v>15</v>
      </c>
      <c r="H2541" t="s">
        <v>16</v>
      </c>
      <c r="I2541" t="b">
        <v>1</v>
      </c>
      <c r="K2541">
        <v>56</v>
      </c>
    </row>
    <row r="2542" spans="1:11" x14ac:dyDescent="0.35">
      <c r="A2542" t="s">
        <v>2661</v>
      </c>
      <c r="B2542" s="2">
        <v>45173.640972222223</v>
      </c>
      <c r="C2542" t="s">
        <v>18</v>
      </c>
      <c r="D2542" t="s">
        <v>275</v>
      </c>
      <c r="E2542" t="s">
        <v>14</v>
      </c>
      <c r="F2542">
        <v>38</v>
      </c>
      <c r="G2542" t="s">
        <v>89</v>
      </c>
      <c r="H2542" t="s">
        <v>16</v>
      </c>
      <c r="I2542" t="b">
        <v>1</v>
      </c>
      <c r="K2542">
        <v>32</v>
      </c>
    </row>
    <row r="2543" spans="1:11" x14ac:dyDescent="0.35">
      <c r="A2543" t="s">
        <v>2662</v>
      </c>
      <c r="B2543" s="2">
        <v>45173.726388888892</v>
      </c>
      <c r="C2543" t="s">
        <v>20</v>
      </c>
      <c r="D2543" t="s">
        <v>263</v>
      </c>
      <c r="E2543" t="s">
        <v>43</v>
      </c>
      <c r="F2543">
        <v>11</v>
      </c>
      <c r="G2543" t="s">
        <v>89</v>
      </c>
      <c r="H2543" t="s">
        <v>16</v>
      </c>
      <c r="I2543" t="b">
        <v>0</v>
      </c>
      <c r="K2543">
        <v>34</v>
      </c>
    </row>
    <row r="2544" spans="1:11" x14ac:dyDescent="0.35">
      <c r="A2544" t="s">
        <v>2663</v>
      </c>
      <c r="B2544" s="2">
        <v>45173.739583333343</v>
      </c>
      <c r="C2544" t="s">
        <v>129</v>
      </c>
      <c r="D2544" t="s">
        <v>60</v>
      </c>
      <c r="E2544" t="s">
        <v>33</v>
      </c>
      <c r="F2544">
        <v>11</v>
      </c>
      <c r="G2544" t="s">
        <v>89</v>
      </c>
      <c r="H2544" t="s">
        <v>29</v>
      </c>
      <c r="I2544" t="b">
        <v>1</v>
      </c>
      <c r="K2544">
        <v>59</v>
      </c>
    </row>
    <row r="2545" spans="1:11" x14ac:dyDescent="0.35">
      <c r="A2545" t="s">
        <v>2664</v>
      </c>
      <c r="B2545" s="2">
        <v>45173.800694444442</v>
      </c>
      <c r="C2545" t="s">
        <v>18</v>
      </c>
      <c r="D2545" t="s">
        <v>110</v>
      </c>
      <c r="E2545" t="s">
        <v>20</v>
      </c>
      <c r="F2545">
        <v>77</v>
      </c>
      <c r="G2545" t="s">
        <v>89</v>
      </c>
      <c r="H2545" t="s">
        <v>16</v>
      </c>
      <c r="I2545" t="b">
        <v>0</v>
      </c>
      <c r="J2545">
        <v>9</v>
      </c>
      <c r="K2545">
        <v>40</v>
      </c>
    </row>
    <row r="2546" spans="1:11" x14ac:dyDescent="0.35">
      <c r="A2546" t="s">
        <v>2665</v>
      </c>
      <c r="B2546" s="2">
        <v>45173.802777777782</v>
      </c>
      <c r="C2546" t="s">
        <v>122</v>
      </c>
      <c r="D2546" t="s">
        <v>275</v>
      </c>
      <c r="E2546" t="s">
        <v>14</v>
      </c>
      <c r="F2546">
        <v>52</v>
      </c>
      <c r="G2546" t="s">
        <v>38</v>
      </c>
      <c r="H2546" t="s">
        <v>16</v>
      </c>
      <c r="I2546" t="b">
        <v>1</v>
      </c>
      <c r="K2546">
        <v>33</v>
      </c>
    </row>
    <row r="2547" spans="1:11" x14ac:dyDescent="0.35">
      <c r="A2547" t="s">
        <v>2666</v>
      </c>
      <c r="B2547" s="2">
        <v>45173.819444444453</v>
      </c>
      <c r="C2547" t="s">
        <v>27</v>
      </c>
      <c r="D2547" t="s">
        <v>174</v>
      </c>
      <c r="E2547" t="s">
        <v>14</v>
      </c>
      <c r="F2547">
        <v>30</v>
      </c>
      <c r="G2547" t="s">
        <v>15</v>
      </c>
      <c r="H2547" t="s">
        <v>16</v>
      </c>
      <c r="I2547" t="b">
        <v>0</v>
      </c>
      <c r="K2547">
        <v>48</v>
      </c>
    </row>
    <row r="2548" spans="1:11" x14ac:dyDescent="0.35">
      <c r="A2548" t="s">
        <v>2667</v>
      </c>
      <c r="B2548" s="2">
        <v>45173.838888888888</v>
      </c>
      <c r="C2548" t="s">
        <v>129</v>
      </c>
      <c r="D2548" t="s">
        <v>229</v>
      </c>
      <c r="E2548" t="s">
        <v>43</v>
      </c>
      <c r="F2548">
        <v>21</v>
      </c>
      <c r="G2548" t="s">
        <v>25</v>
      </c>
      <c r="H2548" t="s">
        <v>34</v>
      </c>
      <c r="I2548" t="b">
        <v>1</v>
      </c>
      <c r="J2548">
        <v>10</v>
      </c>
      <c r="K2548">
        <v>48</v>
      </c>
    </row>
    <row r="2549" spans="1:11" x14ac:dyDescent="0.35">
      <c r="A2549" t="s">
        <v>2668</v>
      </c>
      <c r="B2549" s="2">
        <v>45173.897916666669</v>
      </c>
      <c r="C2549" t="s">
        <v>78</v>
      </c>
      <c r="D2549" t="s">
        <v>259</v>
      </c>
      <c r="E2549" t="s">
        <v>33</v>
      </c>
      <c r="F2549">
        <v>64</v>
      </c>
      <c r="G2549" t="s">
        <v>25</v>
      </c>
      <c r="H2549" t="s">
        <v>16</v>
      </c>
      <c r="I2549" t="b">
        <v>1</v>
      </c>
      <c r="K2549">
        <v>38</v>
      </c>
    </row>
    <row r="2550" spans="1:11" x14ac:dyDescent="0.35">
      <c r="A2550" t="s">
        <v>2669</v>
      </c>
      <c r="B2550" s="2">
        <v>45173.905555555553</v>
      </c>
      <c r="C2550" t="s">
        <v>18</v>
      </c>
      <c r="D2550" t="s">
        <v>159</v>
      </c>
      <c r="E2550" t="s">
        <v>20</v>
      </c>
      <c r="F2550">
        <v>25</v>
      </c>
      <c r="G2550" t="s">
        <v>15</v>
      </c>
      <c r="H2550" t="s">
        <v>16</v>
      </c>
      <c r="I2550" t="b">
        <v>1</v>
      </c>
      <c r="K2550">
        <v>26</v>
      </c>
    </row>
    <row r="2551" spans="1:11" x14ac:dyDescent="0.35">
      <c r="A2551" t="s">
        <v>2670</v>
      </c>
      <c r="B2551" s="2">
        <v>45173.915972222218</v>
      </c>
      <c r="C2551" t="s">
        <v>31</v>
      </c>
      <c r="D2551" t="s">
        <v>191</v>
      </c>
      <c r="E2551" t="s">
        <v>43</v>
      </c>
      <c r="F2551">
        <v>72</v>
      </c>
      <c r="G2551" t="s">
        <v>89</v>
      </c>
      <c r="H2551" t="s">
        <v>149</v>
      </c>
      <c r="I2551" t="b">
        <v>1</v>
      </c>
      <c r="K2551">
        <v>15</v>
      </c>
    </row>
    <row r="2552" spans="1:11" x14ac:dyDescent="0.35">
      <c r="A2552" t="s">
        <v>2671</v>
      </c>
      <c r="B2552" s="2">
        <v>45173.940972222219</v>
      </c>
      <c r="C2552" t="s">
        <v>106</v>
      </c>
      <c r="D2552" t="s">
        <v>161</v>
      </c>
      <c r="E2552" t="s">
        <v>20</v>
      </c>
      <c r="F2552">
        <v>29</v>
      </c>
      <c r="G2552" t="s">
        <v>15</v>
      </c>
      <c r="H2552" t="s">
        <v>16</v>
      </c>
      <c r="I2552" t="b">
        <v>1</v>
      </c>
      <c r="K2552">
        <v>17</v>
      </c>
    </row>
    <row r="2553" spans="1:11" x14ac:dyDescent="0.35">
      <c r="A2553" t="s">
        <v>2672</v>
      </c>
      <c r="B2553" s="2">
        <v>45173.994444444441</v>
      </c>
      <c r="C2553" t="s">
        <v>78</v>
      </c>
      <c r="D2553" t="s">
        <v>137</v>
      </c>
      <c r="E2553" t="s">
        <v>20</v>
      </c>
      <c r="F2553">
        <v>72</v>
      </c>
      <c r="G2553" t="s">
        <v>25</v>
      </c>
      <c r="H2553" t="s">
        <v>149</v>
      </c>
      <c r="I2553" t="b">
        <v>1</v>
      </c>
      <c r="K2553">
        <v>58</v>
      </c>
    </row>
    <row r="2554" spans="1:11" x14ac:dyDescent="0.35">
      <c r="A2554" t="s">
        <v>2673</v>
      </c>
      <c r="B2554" s="2">
        <v>45174.013194444437</v>
      </c>
      <c r="C2554" t="s">
        <v>23</v>
      </c>
      <c r="D2554" t="s">
        <v>28</v>
      </c>
      <c r="E2554" t="s">
        <v>43</v>
      </c>
      <c r="F2554">
        <v>1</v>
      </c>
      <c r="G2554" t="s">
        <v>53</v>
      </c>
      <c r="H2554" t="s">
        <v>151</v>
      </c>
      <c r="I2554" t="b">
        <v>1</v>
      </c>
      <c r="K2554">
        <v>38</v>
      </c>
    </row>
    <row r="2555" spans="1:11" x14ac:dyDescent="0.35">
      <c r="A2555" t="s">
        <v>2674</v>
      </c>
      <c r="B2555" s="2">
        <v>45174.018055555563</v>
      </c>
      <c r="C2555" t="s">
        <v>117</v>
      </c>
      <c r="D2555" t="s">
        <v>176</v>
      </c>
      <c r="E2555" t="s">
        <v>33</v>
      </c>
      <c r="F2555">
        <v>28</v>
      </c>
      <c r="G2555" t="s">
        <v>53</v>
      </c>
      <c r="H2555" t="s">
        <v>16</v>
      </c>
      <c r="I2555" t="b">
        <v>0</v>
      </c>
      <c r="K2555">
        <v>57</v>
      </c>
    </row>
    <row r="2556" spans="1:11" x14ac:dyDescent="0.35">
      <c r="A2556" t="s">
        <v>2675</v>
      </c>
      <c r="B2556" s="2">
        <v>45174.039583333331</v>
      </c>
      <c r="C2556" t="s">
        <v>296</v>
      </c>
      <c r="D2556" t="s">
        <v>40</v>
      </c>
      <c r="E2556" t="s">
        <v>43</v>
      </c>
      <c r="F2556">
        <v>2</v>
      </c>
      <c r="G2556" t="s">
        <v>61</v>
      </c>
      <c r="H2556" t="s">
        <v>118</v>
      </c>
      <c r="I2556" t="b">
        <v>0</v>
      </c>
      <c r="K2556">
        <v>42</v>
      </c>
    </row>
    <row r="2557" spans="1:11" x14ac:dyDescent="0.35">
      <c r="A2557" t="s">
        <v>2676</v>
      </c>
      <c r="B2557" s="2">
        <v>45174.227777777778</v>
      </c>
      <c r="C2557" t="s">
        <v>76</v>
      </c>
      <c r="D2557" t="s">
        <v>137</v>
      </c>
      <c r="E2557" t="s">
        <v>20</v>
      </c>
      <c r="F2557">
        <v>23</v>
      </c>
      <c r="G2557" t="s">
        <v>38</v>
      </c>
      <c r="H2557" t="s">
        <v>16</v>
      </c>
      <c r="I2557" t="b">
        <v>0</v>
      </c>
      <c r="K2557">
        <v>53</v>
      </c>
    </row>
    <row r="2558" spans="1:11" x14ac:dyDescent="0.35">
      <c r="A2558" t="s">
        <v>2677</v>
      </c>
      <c r="B2558" s="2">
        <v>45174.357638888891</v>
      </c>
      <c r="C2558" t="s">
        <v>129</v>
      </c>
      <c r="D2558" t="s">
        <v>132</v>
      </c>
      <c r="E2558" t="s">
        <v>20</v>
      </c>
      <c r="F2558">
        <v>76</v>
      </c>
      <c r="G2558" t="s">
        <v>15</v>
      </c>
      <c r="H2558" t="s">
        <v>29</v>
      </c>
      <c r="I2558" t="b">
        <v>0</v>
      </c>
      <c r="K2558">
        <v>59</v>
      </c>
    </row>
    <row r="2559" spans="1:11" x14ac:dyDescent="0.35">
      <c r="A2559" t="s">
        <v>2678</v>
      </c>
      <c r="B2559" s="2">
        <v>45174.503472222219</v>
      </c>
      <c r="C2559" t="s">
        <v>99</v>
      </c>
      <c r="D2559" t="s">
        <v>52</v>
      </c>
      <c r="E2559" t="s">
        <v>20</v>
      </c>
      <c r="F2559">
        <v>8</v>
      </c>
      <c r="G2559" t="s">
        <v>53</v>
      </c>
      <c r="H2559" t="s">
        <v>34</v>
      </c>
      <c r="I2559" t="b">
        <v>0</v>
      </c>
      <c r="J2559">
        <v>9</v>
      </c>
      <c r="K2559">
        <v>16</v>
      </c>
    </row>
    <row r="2560" spans="1:11" x14ac:dyDescent="0.35">
      <c r="A2560" t="s">
        <v>2679</v>
      </c>
      <c r="B2560" s="2">
        <v>45174.618055555547</v>
      </c>
      <c r="C2560" t="s">
        <v>108</v>
      </c>
      <c r="D2560" t="s">
        <v>176</v>
      </c>
      <c r="E2560" t="s">
        <v>33</v>
      </c>
      <c r="F2560">
        <v>20</v>
      </c>
      <c r="G2560" t="s">
        <v>25</v>
      </c>
      <c r="H2560" t="s">
        <v>16</v>
      </c>
      <c r="I2560" t="b">
        <v>0</v>
      </c>
      <c r="K2560">
        <v>22</v>
      </c>
    </row>
    <row r="2561" spans="1:11" x14ac:dyDescent="0.35">
      <c r="A2561" t="s">
        <v>2680</v>
      </c>
      <c r="B2561" s="2">
        <v>45174.675694444442</v>
      </c>
      <c r="C2561" t="s">
        <v>91</v>
      </c>
      <c r="D2561" t="s">
        <v>412</v>
      </c>
      <c r="E2561" t="s">
        <v>14</v>
      </c>
      <c r="F2561">
        <v>7</v>
      </c>
      <c r="G2561" t="s">
        <v>89</v>
      </c>
      <c r="H2561" t="s">
        <v>16</v>
      </c>
      <c r="I2561" t="b">
        <v>1</v>
      </c>
      <c r="K2561">
        <v>48</v>
      </c>
    </row>
    <row r="2562" spans="1:11" x14ac:dyDescent="0.35">
      <c r="A2562" t="s">
        <v>2681</v>
      </c>
      <c r="B2562" s="2">
        <v>45174.70416666667</v>
      </c>
      <c r="C2562" t="s">
        <v>20</v>
      </c>
      <c r="D2562" t="s">
        <v>156</v>
      </c>
      <c r="E2562" t="s">
        <v>20</v>
      </c>
      <c r="F2562">
        <v>32</v>
      </c>
      <c r="G2562" t="s">
        <v>25</v>
      </c>
      <c r="H2562" t="s">
        <v>34</v>
      </c>
      <c r="I2562" t="b">
        <v>0</v>
      </c>
      <c r="J2562">
        <v>3</v>
      </c>
      <c r="K2562">
        <v>18</v>
      </c>
    </row>
    <row r="2563" spans="1:11" x14ac:dyDescent="0.35">
      <c r="A2563" t="s">
        <v>2682</v>
      </c>
      <c r="B2563" s="2">
        <v>45174.705555555563</v>
      </c>
      <c r="C2563" t="s">
        <v>91</v>
      </c>
      <c r="D2563" t="s">
        <v>84</v>
      </c>
      <c r="E2563" t="s">
        <v>43</v>
      </c>
      <c r="F2563">
        <v>46</v>
      </c>
      <c r="G2563" t="s">
        <v>38</v>
      </c>
      <c r="H2563" t="s">
        <v>16</v>
      </c>
      <c r="I2563" t="b">
        <v>1</v>
      </c>
      <c r="J2563">
        <v>8</v>
      </c>
      <c r="K2563">
        <v>46</v>
      </c>
    </row>
    <row r="2564" spans="1:11" x14ac:dyDescent="0.35">
      <c r="A2564" t="s">
        <v>2683</v>
      </c>
      <c r="B2564" s="2">
        <v>45174.765972222223</v>
      </c>
      <c r="C2564" t="s">
        <v>31</v>
      </c>
      <c r="D2564" t="s">
        <v>46</v>
      </c>
      <c r="E2564" t="s">
        <v>33</v>
      </c>
      <c r="F2564">
        <v>49</v>
      </c>
      <c r="G2564" t="s">
        <v>15</v>
      </c>
      <c r="H2564" t="s">
        <v>16</v>
      </c>
      <c r="I2564" t="b">
        <v>1</v>
      </c>
      <c r="J2564">
        <v>8</v>
      </c>
      <c r="K2564">
        <v>46</v>
      </c>
    </row>
    <row r="2565" spans="1:11" x14ac:dyDescent="0.35">
      <c r="A2565" t="s">
        <v>2684</v>
      </c>
      <c r="B2565" s="2">
        <v>45174.76666666667</v>
      </c>
      <c r="C2565" t="s">
        <v>122</v>
      </c>
      <c r="D2565" t="s">
        <v>290</v>
      </c>
      <c r="E2565" t="s">
        <v>43</v>
      </c>
      <c r="F2565">
        <v>22</v>
      </c>
      <c r="G2565" t="s">
        <v>21</v>
      </c>
      <c r="H2565" t="s">
        <v>16</v>
      </c>
      <c r="I2565" t="b">
        <v>0</v>
      </c>
      <c r="K2565">
        <v>50</v>
      </c>
    </row>
    <row r="2566" spans="1:11" x14ac:dyDescent="0.35">
      <c r="A2566" t="s">
        <v>2685</v>
      </c>
      <c r="B2566" s="2">
        <v>45174.800694444442</v>
      </c>
      <c r="C2566" t="s">
        <v>70</v>
      </c>
      <c r="D2566" t="s">
        <v>259</v>
      </c>
      <c r="E2566" t="s">
        <v>33</v>
      </c>
      <c r="F2566">
        <v>11</v>
      </c>
      <c r="G2566" t="s">
        <v>61</v>
      </c>
      <c r="H2566" t="s">
        <v>16</v>
      </c>
      <c r="I2566" t="b">
        <v>0</v>
      </c>
      <c r="J2566">
        <v>5</v>
      </c>
      <c r="K2566">
        <v>10</v>
      </c>
    </row>
    <row r="2567" spans="1:11" x14ac:dyDescent="0.35">
      <c r="A2567" t="s">
        <v>2686</v>
      </c>
      <c r="B2567" s="2">
        <v>45174.975694444453</v>
      </c>
      <c r="C2567" t="s">
        <v>27</v>
      </c>
      <c r="D2567" t="s">
        <v>134</v>
      </c>
      <c r="E2567" t="s">
        <v>33</v>
      </c>
      <c r="F2567">
        <v>66</v>
      </c>
      <c r="G2567" t="s">
        <v>25</v>
      </c>
      <c r="H2567" t="s">
        <v>16</v>
      </c>
      <c r="I2567" t="b">
        <v>0</v>
      </c>
      <c r="K2567">
        <v>36</v>
      </c>
    </row>
    <row r="2568" spans="1:11" x14ac:dyDescent="0.35">
      <c r="A2568" t="s">
        <v>2687</v>
      </c>
      <c r="B2568" s="2">
        <v>45175.046527777777</v>
      </c>
      <c r="C2568" t="s">
        <v>23</v>
      </c>
      <c r="D2568" t="s">
        <v>212</v>
      </c>
      <c r="E2568" t="s">
        <v>43</v>
      </c>
      <c r="F2568">
        <v>61</v>
      </c>
      <c r="G2568" t="s">
        <v>38</v>
      </c>
      <c r="H2568" t="s">
        <v>16</v>
      </c>
      <c r="I2568" t="b">
        <v>0</v>
      </c>
      <c r="K2568">
        <v>18</v>
      </c>
    </row>
    <row r="2569" spans="1:11" x14ac:dyDescent="0.35">
      <c r="A2569" t="s">
        <v>2688</v>
      </c>
      <c r="B2569" s="2">
        <v>45175.195138888892</v>
      </c>
      <c r="C2569" t="s">
        <v>51</v>
      </c>
      <c r="D2569" t="s">
        <v>95</v>
      </c>
      <c r="E2569" t="s">
        <v>20</v>
      </c>
      <c r="F2569">
        <v>61</v>
      </c>
      <c r="G2569" t="s">
        <v>53</v>
      </c>
      <c r="H2569" t="s">
        <v>16</v>
      </c>
      <c r="I2569" t="b">
        <v>0</v>
      </c>
      <c r="J2569">
        <v>2</v>
      </c>
      <c r="K2569">
        <v>50</v>
      </c>
    </row>
    <row r="2570" spans="1:11" x14ac:dyDescent="0.35">
      <c r="A2570" t="s">
        <v>2689</v>
      </c>
      <c r="B2570" s="2">
        <v>45175.273611111108</v>
      </c>
      <c r="C2570" t="s">
        <v>70</v>
      </c>
      <c r="D2570" t="s">
        <v>42</v>
      </c>
      <c r="E2570" t="s">
        <v>33</v>
      </c>
      <c r="F2570">
        <v>44</v>
      </c>
      <c r="G2570" t="s">
        <v>38</v>
      </c>
      <c r="H2570" t="s">
        <v>16</v>
      </c>
      <c r="I2570" t="b">
        <v>0</v>
      </c>
      <c r="K2570">
        <v>52</v>
      </c>
    </row>
    <row r="2571" spans="1:11" x14ac:dyDescent="0.35">
      <c r="A2571" t="s">
        <v>2690</v>
      </c>
      <c r="B2571" s="2">
        <v>45175.392361111109</v>
      </c>
      <c r="C2571" t="s">
        <v>55</v>
      </c>
      <c r="D2571" t="s">
        <v>49</v>
      </c>
      <c r="E2571" t="s">
        <v>33</v>
      </c>
      <c r="F2571">
        <v>61</v>
      </c>
      <c r="G2571" t="s">
        <v>38</v>
      </c>
      <c r="H2571" t="s">
        <v>151</v>
      </c>
      <c r="I2571" t="b">
        <v>1</v>
      </c>
      <c r="K2571">
        <v>54</v>
      </c>
    </row>
    <row r="2572" spans="1:11" x14ac:dyDescent="0.35">
      <c r="A2572" t="s">
        <v>2691</v>
      </c>
      <c r="B2572" s="2">
        <v>45175.410416666673</v>
      </c>
      <c r="C2572" t="s">
        <v>184</v>
      </c>
      <c r="D2572" t="s">
        <v>282</v>
      </c>
      <c r="E2572" t="s">
        <v>43</v>
      </c>
      <c r="F2572">
        <v>66</v>
      </c>
      <c r="G2572" t="s">
        <v>25</v>
      </c>
      <c r="H2572" t="s">
        <v>34</v>
      </c>
      <c r="I2572" t="b">
        <v>1</v>
      </c>
      <c r="K2572">
        <v>59</v>
      </c>
    </row>
    <row r="2573" spans="1:11" x14ac:dyDescent="0.35">
      <c r="A2573" t="s">
        <v>2692</v>
      </c>
      <c r="B2573" s="2">
        <v>45175.498611111107</v>
      </c>
      <c r="C2573" t="s">
        <v>31</v>
      </c>
      <c r="D2573" t="s">
        <v>93</v>
      </c>
      <c r="E2573" t="s">
        <v>33</v>
      </c>
      <c r="F2573">
        <v>66</v>
      </c>
      <c r="G2573" t="s">
        <v>61</v>
      </c>
      <c r="H2573" t="s">
        <v>16</v>
      </c>
      <c r="I2573" t="b">
        <v>0</v>
      </c>
      <c r="K2573">
        <v>27</v>
      </c>
    </row>
    <row r="2574" spans="1:11" x14ac:dyDescent="0.35">
      <c r="A2574" t="s">
        <v>2693</v>
      </c>
      <c r="B2574" s="2">
        <v>45175.520138888889</v>
      </c>
      <c r="C2574" t="s">
        <v>18</v>
      </c>
      <c r="D2574" t="s">
        <v>214</v>
      </c>
      <c r="E2574" t="s">
        <v>43</v>
      </c>
      <c r="F2574">
        <v>69</v>
      </c>
      <c r="G2574" t="s">
        <v>25</v>
      </c>
      <c r="H2574" t="s">
        <v>16</v>
      </c>
      <c r="I2574" t="b">
        <v>0</v>
      </c>
      <c r="K2574">
        <v>32</v>
      </c>
    </row>
    <row r="2575" spans="1:11" x14ac:dyDescent="0.35">
      <c r="A2575" t="s">
        <v>2694</v>
      </c>
      <c r="B2575" s="2">
        <v>45175.542361111111</v>
      </c>
      <c r="C2575" t="s">
        <v>76</v>
      </c>
      <c r="D2575" t="s">
        <v>58</v>
      </c>
      <c r="E2575" t="s">
        <v>14</v>
      </c>
      <c r="F2575">
        <v>41</v>
      </c>
      <c r="G2575" t="s">
        <v>25</v>
      </c>
      <c r="H2575" t="s">
        <v>29</v>
      </c>
      <c r="I2575" t="b">
        <v>1</v>
      </c>
      <c r="J2575">
        <v>0</v>
      </c>
      <c r="K2575">
        <v>40</v>
      </c>
    </row>
    <row r="2576" spans="1:11" x14ac:dyDescent="0.35">
      <c r="A2576" t="s">
        <v>2695</v>
      </c>
      <c r="B2576" s="2">
        <v>45175.618750000001</v>
      </c>
      <c r="C2576" t="s">
        <v>88</v>
      </c>
      <c r="D2576" t="s">
        <v>139</v>
      </c>
      <c r="E2576" t="s">
        <v>43</v>
      </c>
      <c r="F2576">
        <v>42</v>
      </c>
      <c r="G2576" t="s">
        <v>47</v>
      </c>
      <c r="H2576" t="s">
        <v>16</v>
      </c>
      <c r="I2576" t="b">
        <v>0</v>
      </c>
      <c r="K2576">
        <v>41</v>
      </c>
    </row>
    <row r="2577" spans="1:11" x14ac:dyDescent="0.35">
      <c r="A2577" t="s">
        <v>2696</v>
      </c>
      <c r="B2577" s="2">
        <v>45175.688888888893</v>
      </c>
      <c r="C2577" t="s">
        <v>99</v>
      </c>
      <c r="D2577" t="s">
        <v>81</v>
      </c>
      <c r="E2577" t="s">
        <v>33</v>
      </c>
      <c r="F2577">
        <v>38</v>
      </c>
      <c r="G2577" t="s">
        <v>21</v>
      </c>
      <c r="H2577" t="s">
        <v>29</v>
      </c>
      <c r="I2577" t="b">
        <v>0</v>
      </c>
      <c r="K2577">
        <v>44</v>
      </c>
    </row>
    <row r="2578" spans="1:11" x14ac:dyDescent="0.35">
      <c r="A2578" t="s">
        <v>2697</v>
      </c>
      <c r="B2578" s="2">
        <v>45175.82916666667</v>
      </c>
      <c r="C2578" t="s">
        <v>76</v>
      </c>
      <c r="D2578" t="s">
        <v>259</v>
      </c>
      <c r="E2578" t="s">
        <v>20</v>
      </c>
      <c r="F2578">
        <v>5</v>
      </c>
      <c r="G2578" t="s">
        <v>89</v>
      </c>
      <c r="H2578" t="s">
        <v>16</v>
      </c>
      <c r="I2578" t="b">
        <v>1</v>
      </c>
      <c r="J2578">
        <v>9</v>
      </c>
      <c r="K2578">
        <v>31</v>
      </c>
    </row>
    <row r="2579" spans="1:11" x14ac:dyDescent="0.35">
      <c r="A2579" t="s">
        <v>2698</v>
      </c>
      <c r="B2579" s="2">
        <v>45175.951388888891</v>
      </c>
      <c r="C2579" t="s">
        <v>23</v>
      </c>
      <c r="D2579" t="s">
        <v>203</v>
      </c>
      <c r="E2579" t="s">
        <v>33</v>
      </c>
      <c r="F2579">
        <v>24</v>
      </c>
      <c r="G2579" t="s">
        <v>47</v>
      </c>
      <c r="H2579" t="s">
        <v>16</v>
      </c>
      <c r="I2579" t="b">
        <v>0</v>
      </c>
      <c r="K2579">
        <v>16</v>
      </c>
    </row>
    <row r="2580" spans="1:11" x14ac:dyDescent="0.35">
      <c r="A2580" t="s">
        <v>2699</v>
      </c>
      <c r="B2580" s="2">
        <v>45175.96875</v>
      </c>
      <c r="C2580" t="s">
        <v>88</v>
      </c>
      <c r="D2580" t="s">
        <v>176</v>
      </c>
      <c r="E2580" t="s">
        <v>14</v>
      </c>
      <c r="F2580">
        <v>24</v>
      </c>
      <c r="G2580" t="s">
        <v>53</v>
      </c>
      <c r="H2580" t="s">
        <v>16</v>
      </c>
      <c r="I2580" t="b">
        <v>1</v>
      </c>
      <c r="K2580">
        <v>39</v>
      </c>
    </row>
    <row r="2581" spans="1:11" x14ac:dyDescent="0.35">
      <c r="A2581" t="s">
        <v>2700</v>
      </c>
      <c r="B2581" s="2">
        <v>45176.006944444453</v>
      </c>
      <c r="C2581" t="s">
        <v>27</v>
      </c>
      <c r="D2581" t="s">
        <v>24</v>
      </c>
      <c r="E2581" t="s">
        <v>43</v>
      </c>
      <c r="F2581">
        <v>21</v>
      </c>
      <c r="G2581" t="s">
        <v>89</v>
      </c>
      <c r="H2581" t="s">
        <v>29</v>
      </c>
      <c r="I2581" t="b">
        <v>0</v>
      </c>
      <c r="K2581">
        <v>58</v>
      </c>
    </row>
    <row r="2582" spans="1:11" x14ac:dyDescent="0.35">
      <c r="A2582" t="s">
        <v>2701</v>
      </c>
      <c r="B2582" s="2">
        <v>45176.040277777778</v>
      </c>
      <c r="C2582" t="s">
        <v>73</v>
      </c>
      <c r="D2582" t="s">
        <v>86</v>
      </c>
      <c r="E2582" t="s">
        <v>20</v>
      </c>
      <c r="F2582">
        <v>25</v>
      </c>
      <c r="G2582" t="s">
        <v>89</v>
      </c>
      <c r="H2582" t="s">
        <v>34</v>
      </c>
      <c r="I2582" t="b">
        <v>0</v>
      </c>
      <c r="K2582">
        <v>40</v>
      </c>
    </row>
    <row r="2583" spans="1:11" x14ac:dyDescent="0.35">
      <c r="A2583" t="s">
        <v>2702</v>
      </c>
      <c r="B2583" s="2">
        <v>45176.050694444442</v>
      </c>
      <c r="C2583" t="s">
        <v>33</v>
      </c>
      <c r="D2583" t="s">
        <v>32</v>
      </c>
      <c r="E2583" t="s">
        <v>14</v>
      </c>
      <c r="F2583">
        <v>41</v>
      </c>
      <c r="G2583" t="s">
        <v>15</v>
      </c>
      <c r="H2583" t="s">
        <v>29</v>
      </c>
      <c r="I2583" t="b">
        <v>0</v>
      </c>
      <c r="K2583">
        <v>43</v>
      </c>
    </row>
    <row r="2584" spans="1:11" x14ac:dyDescent="0.35">
      <c r="A2584" t="s">
        <v>2703</v>
      </c>
      <c r="B2584" s="2">
        <v>45176.054166666669</v>
      </c>
      <c r="C2584" t="s">
        <v>73</v>
      </c>
      <c r="D2584" t="s">
        <v>237</v>
      </c>
      <c r="E2584" t="s">
        <v>43</v>
      </c>
      <c r="F2584">
        <v>64</v>
      </c>
      <c r="G2584" t="s">
        <v>89</v>
      </c>
      <c r="H2584" t="s">
        <v>16</v>
      </c>
      <c r="I2584" t="b">
        <v>0</v>
      </c>
      <c r="K2584">
        <v>26</v>
      </c>
    </row>
    <row r="2585" spans="1:11" x14ac:dyDescent="0.35">
      <c r="A2585" t="s">
        <v>2704</v>
      </c>
      <c r="B2585" s="2">
        <v>45176.124305555553</v>
      </c>
      <c r="C2585" t="s">
        <v>78</v>
      </c>
      <c r="D2585" t="s">
        <v>164</v>
      </c>
      <c r="E2585" t="s">
        <v>20</v>
      </c>
      <c r="F2585">
        <v>31</v>
      </c>
      <c r="G2585" t="s">
        <v>61</v>
      </c>
      <c r="H2585" t="s">
        <v>16</v>
      </c>
      <c r="I2585" t="b">
        <v>1</v>
      </c>
      <c r="K2585">
        <v>29</v>
      </c>
    </row>
    <row r="2586" spans="1:11" x14ac:dyDescent="0.35">
      <c r="A2586" t="s">
        <v>2705</v>
      </c>
      <c r="B2586" s="2">
        <v>45176.144444444442</v>
      </c>
      <c r="C2586" t="s">
        <v>73</v>
      </c>
      <c r="D2586" t="s">
        <v>237</v>
      </c>
      <c r="E2586" t="s">
        <v>20</v>
      </c>
      <c r="F2586">
        <v>32</v>
      </c>
      <c r="G2586" t="s">
        <v>25</v>
      </c>
      <c r="H2586" t="s">
        <v>149</v>
      </c>
      <c r="I2586" t="b">
        <v>1</v>
      </c>
      <c r="K2586">
        <v>38</v>
      </c>
    </row>
    <row r="2587" spans="1:11" x14ac:dyDescent="0.35">
      <c r="A2587" t="s">
        <v>2706</v>
      </c>
      <c r="B2587" s="2">
        <v>45176.316666666673</v>
      </c>
      <c r="C2587" t="s">
        <v>184</v>
      </c>
      <c r="D2587" t="s">
        <v>139</v>
      </c>
      <c r="E2587" t="s">
        <v>43</v>
      </c>
      <c r="F2587">
        <v>62</v>
      </c>
      <c r="G2587" t="s">
        <v>89</v>
      </c>
      <c r="H2587" t="s">
        <v>16</v>
      </c>
      <c r="I2587" t="b">
        <v>0</v>
      </c>
      <c r="K2587">
        <v>17</v>
      </c>
    </row>
    <row r="2588" spans="1:11" x14ac:dyDescent="0.35">
      <c r="A2588" t="s">
        <v>2707</v>
      </c>
      <c r="B2588" s="2">
        <v>45176.429861111108</v>
      </c>
      <c r="C2588" t="s">
        <v>106</v>
      </c>
      <c r="D2588" t="s">
        <v>79</v>
      </c>
      <c r="E2588" t="s">
        <v>33</v>
      </c>
      <c r="F2588">
        <v>9</v>
      </c>
      <c r="G2588" t="s">
        <v>15</v>
      </c>
      <c r="H2588" t="s">
        <v>29</v>
      </c>
      <c r="I2588" t="b">
        <v>0</v>
      </c>
      <c r="K2588">
        <v>48</v>
      </c>
    </row>
    <row r="2589" spans="1:11" x14ac:dyDescent="0.35">
      <c r="A2589" t="s">
        <v>2708</v>
      </c>
      <c r="B2589" s="2">
        <v>45176.459722222222</v>
      </c>
      <c r="C2589" t="s">
        <v>76</v>
      </c>
      <c r="D2589" t="s">
        <v>209</v>
      </c>
      <c r="E2589" t="s">
        <v>20</v>
      </c>
      <c r="F2589">
        <v>20</v>
      </c>
      <c r="G2589" t="s">
        <v>47</v>
      </c>
      <c r="H2589" t="s">
        <v>34</v>
      </c>
      <c r="I2589" t="b">
        <v>0</v>
      </c>
      <c r="J2589">
        <v>10</v>
      </c>
      <c r="K2589">
        <v>22</v>
      </c>
    </row>
    <row r="2590" spans="1:11" x14ac:dyDescent="0.35">
      <c r="A2590" t="s">
        <v>2709</v>
      </c>
      <c r="B2590" s="2">
        <v>45176.511805555558</v>
      </c>
      <c r="C2590" t="s">
        <v>129</v>
      </c>
      <c r="D2590" t="s">
        <v>101</v>
      </c>
      <c r="E2590" t="s">
        <v>14</v>
      </c>
      <c r="F2590">
        <v>47</v>
      </c>
      <c r="G2590" t="s">
        <v>15</v>
      </c>
      <c r="H2590" t="s">
        <v>29</v>
      </c>
      <c r="I2590" t="b">
        <v>1</v>
      </c>
      <c r="K2590">
        <v>13</v>
      </c>
    </row>
    <row r="2591" spans="1:11" x14ac:dyDescent="0.35">
      <c r="A2591" t="s">
        <v>2710</v>
      </c>
      <c r="B2591" s="2">
        <v>45176.511805555558</v>
      </c>
      <c r="C2591" t="s">
        <v>129</v>
      </c>
      <c r="D2591" t="s">
        <v>67</v>
      </c>
      <c r="E2591" t="s">
        <v>14</v>
      </c>
      <c r="F2591">
        <v>78</v>
      </c>
      <c r="G2591" t="s">
        <v>47</v>
      </c>
      <c r="H2591" t="s">
        <v>34</v>
      </c>
      <c r="I2591" t="b">
        <v>0</v>
      </c>
      <c r="K2591">
        <v>20</v>
      </c>
    </row>
    <row r="2592" spans="1:11" x14ac:dyDescent="0.35">
      <c r="A2592" t="s">
        <v>2711</v>
      </c>
      <c r="B2592" s="2">
        <v>45176.551388888889</v>
      </c>
      <c r="C2592" t="s">
        <v>23</v>
      </c>
      <c r="D2592" t="s">
        <v>123</v>
      </c>
      <c r="E2592" t="s">
        <v>14</v>
      </c>
      <c r="F2592">
        <v>2</v>
      </c>
      <c r="G2592" t="s">
        <v>53</v>
      </c>
      <c r="H2592" t="s">
        <v>16</v>
      </c>
      <c r="I2592" t="b">
        <v>1</v>
      </c>
      <c r="K2592">
        <v>17</v>
      </c>
    </row>
    <row r="2593" spans="1:11" x14ac:dyDescent="0.35">
      <c r="A2593" t="s">
        <v>2712</v>
      </c>
      <c r="B2593" s="2">
        <v>45176.597222222219</v>
      </c>
      <c r="C2593" t="s">
        <v>55</v>
      </c>
      <c r="D2593" t="s">
        <v>290</v>
      </c>
      <c r="E2593" t="s">
        <v>43</v>
      </c>
      <c r="F2593">
        <v>68</v>
      </c>
      <c r="G2593" t="s">
        <v>25</v>
      </c>
      <c r="H2593" t="s">
        <v>269</v>
      </c>
      <c r="I2593" t="b">
        <v>1</v>
      </c>
      <c r="K2593">
        <v>30</v>
      </c>
    </row>
    <row r="2594" spans="1:11" x14ac:dyDescent="0.35">
      <c r="A2594" t="s">
        <v>2713</v>
      </c>
      <c r="B2594" s="2">
        <v>45176.612500000003</v>
      </c>
      <c r="C2594" t="s">
        <v>12</v>
      </c>
      <c r="D2594" t="s">
        <v>49</v>
      </c>
      <c r="E2594" t="s">
        <v>33</v>
      </c>
      <c r="F2594">
        <v>33</v>
      </c>
      <c r="G2594" t="s">
        <v>53</v>
      </c>
      <c r="H2594" t="s">
        <v>16</v>
      </c>
      <c r="I2594" t="b">
        <v>1</v>
      </c>
      <c r="J2594">
        <v>3</v>
      </c>
      <c r="K2594">
        <v>45</v>
      </c>
    </row>
    <row r="2595" spans="1:11" x14ac:dyDescent="0.35">
      <c r="A2595" t="s">
        <v>2714</v>
      </c>
      <c r="B2595" s="2">
        <v>45176.617361111108</v>
      </c>
      <c r="C2595" t="s">
        <v>78</v>
      </c>
      <c r="D2595" t="s">
        <v>170</v>
      </c>
      <c r="E2595" t="s">
        <v>20</v>
      </c>
      <c r="F2595">
        <v>65</v>
      </c>
      <c r="G2595" t="s">
        <v>15</v>
      </c>
      <c r="H2595" t="s">
        <v>34</v>
      </c>
      <c r="I2595" t="b">
        <v>0</v>
      </c>
      <c r="K2595">
        <v>52</v>
      </c>
    </row>
    <row r="2596" spans="1:11" x14ac:dyDescent="0.35">
      <c r="A2596" t="s">
        <v>2715</v>
      </c>
      <c r="B2596" s="2">
        <v>45176.671527777777</v>
      </c>
      <c r="C2596" t="s">
        <v>55</v>
      </c>
      <c r="D2596" t="s">
        <v>134</v>
      </c>
      <c r="E2596" t="s">
        <v>20</v>
      </c>
      <c r="F2596">
        <v>25</v>
      </c>
      <c r="G2596" t="s">
        <v>15</v>
      </c>
      <c r="H2596" t="s">
        <v>16</v>
      </c>
      <c r="I2596" t="b">
        <v>0</v>
      </c>
      <c r="K2596">
        <v>41</v>
      </c>
    </row>
    <row r="2597" spans="1:11" x14ac:dyDescent="0.35">
      <c r="A2597" t="s">
        <v>2716</v>
      </c>
      <c r="B2597" s="2">
        <v>45176.677777777782</v>
      </c>
      <c r="C2597" t="s">
        <v>296</v>
      </c>
      <c r="D2597" t="s">
        <v>229</v>
      </c>
      <c r="E2597" t="s">
        <v>33</v>
      </c>
      <c r="F2597">
        <v>19</v>
      </c>
      <c r="G2597" t="s">
        <v>53</v>
      </c>
      <c r="H2597" t="s">
        <v>16</v>
      </c>
      <c r="I2597" t="b">
        <v>0</v>
      </c>
      <c r="J2597">
        <v>5</v>
      </c>
      <c r="K2597">
        <v>20</v>
      </c>
    </row>
    <row r="2598" spans="1:11" x14ac:dyDescent="0.35">
      <c r="A2598" t="s">
        <v>2717</v>
      </c>
      <c r="B2598" s="2">
        <v>45176.717361111107</v>
      </c>
      <c r="C2598" t="s">
        <v>31</v>
      </c>
      <c r="D2598" t="s">
        <v>191</v>
      </c>
      <c r="E2598" t="s">
        <v>14</v>
      </c>
      <c r="F2598">
        <v>16</v>
      </c>
      <c r="G2598" t="s">
        <v>25</v>
      </c>
      <c r="H2598" t="s">
        <v>151</v>
      </c>
      <c r="I2598" t="b">
        <v>1</v>
      </c>
      <c r="K2598">
        <v>12</v>
      </c>
    </row>
    <row r="2599" spans="1:11" x14ac:dyDescent="0.35">
      <c r="A2599" t="s">
        <v>2718</v>
      </c>
      <c r="B2599" s="2">
        <v>45176.942361111112</v>
      </c>
      <c r="C2599" t="s">
        <v>106</v>
      </c>
      <c r="D2599" t="s">
        <v>170</v>
      </c>
      <c r="E2599" t="s">
        <v>43</v>
      </c>
      <c r="F2599">
        <v>30</v>
      </c>
      <c r="G2599" t="s">
        <v>15</v>
      </c>
      <c r="H2599" t="s">
        <v>16</v>
      </c>
      <c r="I2599" t="b">
        <v>1</v>
      </c>
      <c r="K2599">
        <v>29</v>
      </c>
    </row>
    <row r="2600" spans="1:11" x14ac:dyDescent="0.35">
      <c r="A2600" t="s">
        <v>2719</v>
      </c>
      <c r="B2600" s="2">
        <v>45177.018055555563</v>
      </c>
      <c r="C2600" t="s">
        <v>70</v>
      </c>
      <c r="D2600" t="s">
        <v>24</v>
      </c>
      <c r="E2600" t="s">
        <v>20</v>
      </c>
      <c r="F2600">
        <v>8</v>
      </c>
      <c r="G2600" t="s">
        <v>38</v>
      </c>
      <c r="H2600" t="s">
        <v>16</v>
      </c>
      <c r="I2600" t="b">
        <v>1</v>
      </c>
      <c r="K2600">
        <v>56</v>
      </c>
    </row>
    <row r="2601" spans="1:11" x14ac:dyDescent="0.35">
      <c r="A2601" t="s">
        <v>2720</v>
      </c>
      <c r="B2601" s="2">
        <v>45177.037499999999</v>
      </c>
      <c r="C2601" t="s">
        <v>129</v>
      </c>
      <c r="D2601" t="s">
        <v>164</v>
      </c>
      <c r="E2601" t="s">
        <v>20</v>
      </c>
      <c r="F2601">
        <v>33</v>
      </c>
      <c r="G2601" t="s">
        <v>15</v>
      </c>
      <c r="H2601" t="s">
        <v>16</v>
      </c>
      <c r="I2601" t="b">
        <v>0</v>
      </c>
      <c r="K2601">
        <v>19</v>
      </c>
    </row>
    <row r="2602" spans="1:11" x14ac:dyDescent="0.35">
      <c r="A2602" t="s">
        <v>2721</v>
      </c>
      <c r="B2602" s="2">
        <v>45177.1</v>
      </c>
      <c r="C2602" t="s">
        <v>184</v>
      </c>
      <c r="D2602" t="s">
        <v>144</v>
      </c>
      <c r="E2602" t="s">
        <v>43</v>
      </c>
      <c r="F2602">
        <v>8</v>
      </c>
      <c r="G2602" t="s">
        <v>15</v>
      </c>
      <c r="H2602" t="s">
        <v>16</v>
      </c>
      <c r="I2602" t="b">
        <v>1</v>
      </c>
      <c r="J2602">
        <v>10</v>
      </c>
      <c r="K2602">
        <v>22</v>
      </c>
    </row>
    <row r="2603" spans="1:11" x14ac:dyDescent="0.35">
      <c r="A2603" t="s">
        <v>2722</v>
      </c>
      <c r="B2603" s="2">
        <v>45177.15347222222</v>
      </c>
      <c r="C2603" t="s">
        <v>18</v>
      </c>
      <c r="D2603" t="s">
        <v>24</v>
      </c>
      <c r="E2603" t="s">
        <v>14</v>
      </c>
      <c r="F2603">
        <v>1</v>
      </c>
      <c r="G2603" t="s">
        <v>38</v>
      </c>
      <c r="H2603" t="s">
        <v>16</v>
      </c>
      <c r="I2603" t="b">
        <v>0</v>
      </c>
      <c r="J2603">
        <v>1</v>
      </c>
      <c r="K2603">
        <v>47</v>
      </c>
    </row>
    <row r="2604" spans="1:11" x14ac:dyDescent="0.35">
      <c r="A2604" t="s">
        <v>2723</v>
      </c>
      <c r="B2604" s="2">
        <v>45177.356249999997</v>
      </c>
      <c r="C2604" t="s">
        <v>184</v>
      </c>
      <c r="D2604" t="s">
        <v>84</v>
      </c>
      <c r="E2604" t="s">
        <v>43</v>
      </c>
      <c r="F2604">
        <v>19</v>
      </c>
      <c r="G2604" t="s">
        <v>38</v>
      </c>
      <c r="H2604" t="s">
        <v>16</v>
      </c>
      <c r="I2604" t="b">
        <v>1</v>
      </c>
      <c r="K2604">
        <v>17</v>
      </c>
    </row>
    <row r="2605" spans="1:11" x14ac:dyDescent="0.35">
      <c r="A2605" t="s">
        <v>2724</v>
      </c>
      <c r="B2605" s="2">
        <v>45177.425694444442</v>
      </c>
      <c r="C2605" t="s">
        <v>51</v>
      </c>
      <c r="D2605" t="s">
        <v>81</v>
      </c>
      <c r="E2605" t="s">
        <v>20</v>
      </c>
      <c r="F2605">
        <v>3</v>
      </c>
      <c r="G2605" t="s">
        <v>25</v>
      </c>
      <c r="H2605" t="s">
        <v>16</v>
      </c>
      <c r="I2605" t="b">
        <v>1</v>
      </c>
      <c r="K2605">
        <v>34</v>
      </c>
    </row>
    <row r="2606" spans="1:11" x14ac:dyDescent="0.35">
      <c r="A2606" t="s">
        <v>2725</v>
      </c>
      <c r="B2606" s="2">
        <v>45177.476388888892</v>
      </c>
      <c r="C2606" t="s">
        <v>70</v>
      </c>
      <c r="D2606" t="s">
        <v>115</v>
      </c>
      <c r="E2606" t="s">
        <v>33</v>
      </c>
      <c r="F2606">
        <v>53</v>
      </c>
      <c r="G2606" t="s">
        <v>38</v>
      </c>
      <c r="H2606" t="s">
        <v>16</v>
      </c>
      <c r="I2606" t="b">
        <v>1</v>
      </c>
      <c r="K2606">
        <v>14</v>
      </c>
    </row>
    <row r="2607" spans="1:11" x14ac:dyDescent="0.35">
      <c r="A2607" t="s">
        <v>2726</v>
      </c>
      <c r="B2607" s="2">
        <v>45177.650694444441</v>
      </c>
      <c r="C2607" t="s">
        <v>12</v>
      </c>
      <c r="D2607" t="s">
        <v>86</v>
      </c>
      <c r="E2607" t="s">
        <v>14</v>
      </c>
      <c r="F2607">
        <v>43</v>
      </c>
      <c r="G2607" t="s">
        <v>15</v>
      </c>
      <c r="H2607" t="s">
        <v>16</v>
      </c>
      <c r="I2607" t="b">
        <v>1</v>
      </c>
      <c r="J2607">
        <v>2</v>
      </c>
      <c r="K2607">
        <v>16</v>
      </c>
    </row>
    <row r="2608" spans="1:11" x14ac:dyDescent="0.35">
      <c r="A2608" t="s">
        <v>2727</v>
      </c>
      <c r="B2608" s="2">
        <v>45177.677083333343</v>
      </c>
      <c r="C2608" t="s">
        <v>122</v>
      </c>
      <c r="D2608" t="s">
        <v>209</v>
      </c>
      <c r="E2608" t="s">
        <v>43</v>
      </c>
      <c r="F2608">
        <v>27</v>
      </c>
      <c r="G2608" t="s">
        <v>25</v>
      </c>
      <c r="H2608" t="s">
        <v>151</v>
      </c>
      <c r="I2608" t="b">
        <v>0</v>
      </c>
      <c r="J2608">
        <v>9</v>
      </c>
      <c r="K2608">
        <v>35</v>
      </c>
    </row>
    <row r="2609" spans="1:11" x14ac:dyDescent="0.35">
      <c r="A2609" t="s">
        <v>2728</v>
      </c>
      <c r="B2609" s="2">
        <v>45177.720138888893</v>
      </c>
      <c r="C2609" t="s">
        <v>78</v>
      </c>
      <c r="D2609" t="s">
        <v>123</v>
      </c>
      <c r="E2609" t="s">
        <v>14</v>
      </c>
      <c r="F2609">
        <v>14</v>
      </c>
      <c r="G2609" t="s">
        <v>15</v>
      </c>
      <c r="H2609" t="s">
        <v>16</v>
      </c>
      <c r="I2609" t="b">
        <v>1</v>
      </c>
      <c r="K2609">
        <v>34</v>
      </c>
    </row>
    <row r="2610" spans="1:11" x14ac:dyDescent="0.35">
      <c r="A2610" t="s">
        <v>2729</v>
      </c>
      <c r="B2610" s="2">
        <v>45177.947916666657</v>
      </c>
      <c r="C2610" t="s">
        <v>57</v>
      </c>
      <c r="D2610" t="s">
        <v>46</v>
      </c>
      <c r="E2610" t="s">
        <v>43</v>
      </c>
      <c r="F2610">
        <v>43</v>
      </c>
      <c r="G2610" t="s">
        <v>15</v>
      </c>
      <c r="H2610" t="s">
        <v>34</v>
      </c>
      <c r="I2610" t="b">
        <v>1</v>
      </c>
      <c r="K2610">
        <v>23</v>
      </c>
    </row>
    <row r="2611" spans="1:11" x14ac:dyDescent="0.35">
      <c r="A2611" t="s">
        <v>2730</v>
      </c>
      <c r="B2611" s="2">
        <v>45177.970138888893</v>
      </c>
      <c r="C2611" t="s">
        <v>31</v>
      </c>
      <c r="D2611" t="s">
        <v>134</v>
      </c>
      <c r="E2611" t="s">
        <v>20</v>
      </c>
      <c r="F2611">
        <v>48</v>
      </c>
      <c r="G2611" t="s">
        <v>15</v>
      </c>
      <c r="H2611" t="s">
        <v>16</v>
      </c>
      <c r="I2611" t="b">
        <v>0</v>
      </c>
      <c r="K2611">
        <v>58</v>
      </c>
    </row>
    <row r="2612" spans="1:11" x14ac:dyDescent="0.35">
      <c r="A2612" t="s">
        <v>2731</v>
      </c>
      <c r="B2612" s="2">
        <v>45177.974305555559</v>
      </c>
      <c r="C2612" t="s">
        <v>57</v>
      </c>
      <c r="D2612" t="s">
        <v>19</v>
      </c>
      <c r="E2612" t="s">
        <v>33</v>
      </c>
      <c r="F2612">
        <v>12</v>
      </c>
      <c r="G2612" t="s">
        <v>53</v>
      </c>
      <c r="H2612" t="s">
        <v>16</v>
      </c>
      <c r="I2612" t="b">
        <v>0</v>
      </c>
      <c r="K2612">
        <v>25</v>
      </c>
    </row>
    <row r="2613" spans="1:11" x14ac:dyDescent="0.35">
      <c r="A2613" t="s">
        <v>2732</v>
      </c>
      <c r="B2613" s="2">
        <v>45177.979166666657</v>
      </c>
      <c r="C2613" t="s">
        <v>31</v>
      </c>
      <c r="D2613" t="s">
        <v>58</v>
      </c>
      <c r="E2613" t="s">
        <v>33</v>
      </c>
      <c r="F2613">
        <v>19</v>
      </c>
      <c r="G2613" t="s">
        <v>15</v>
      </c>
      <c r="H2613" t="s">
        <v>16</v>
      </c>
      <c r="I2613" t="b">
        <v>0</v>
      </c>
      <c r="K2613">
        <v>31</v>
      </c>
    </row>
    <row r="2614" spans="1:11" x14ac:dyDescent="0.35">
      <c r="A2614" t="s">
        <v>2733</v>
      </c>
      <c r="B2614" s="2">
        <v>45178.134722222218</v>
      </c>
      <c r="C2614" t="s">
        <v>184</v>
      </c>
      <c r="D2614" t="s">
        <v>86</v>
      </c>
      <c r="E2614" t="s">
        <v>33</v>
      </c>
      <c r="F2614">
        <v>65</v>
      </c>
      <c r="G2614" t="s">
        <v>15</v>
      </c>
      <c r="H2614" t="s">
        <v>16</v>
      </c>
      <c r="I2614" t="b">
        <v>0</v>
      </c>
      <c r="K2614">
        <v>35</v>
      </c>
    </row>
    <row r="2615" spans="1:11" x14ac:dyDescent="0.35">
      <c r="A2615" t="s">
        <v>2734</v>
      </c>
      <c r="B2615" s="2">
        <v>45178.15625</v>
      </c>
      <c r="C2615" t="s">
        <v>73</v>
      </c>
      <c r="D2615" t="s">
        <v>19</v>
      </c>
      <c r="E2615" t="s">
        <v>14</v>
      </c>
      <c r="F2615">
        <v>30</v>
      </c>
      <c r="G2615" t="s">
        <v>25</v>
      </c>
      <c r="H2615" t="s">
        <v>16</v>
      </c>
      <c r="I2615" t="b">
        <v>0</v>
      </c>
      <c r="K2615">
        <v>13</v>
      </c>
    </row>
    <row r="2616" spans="1:11" x14ac:dyDescent="0.35">
      <c r="A2616" t="s">
        <v>2735</v>
      </c>
      <c r="B2616" s="2">
        <v>45178.236111111109</v>
      </c>
      <c r="C2616" t="s">
        <v>20</v>
      </c>
      <c r="D2616" t="s">
        <v>212</v>
      </c>
      <c r="E2616" t="s">
        <v>43</v>
      </c>
      <c r="F2616">
        <v>65</v>
      </c>
      <c r="G2616" t="s">
        <v>21</v>
      </c>
      <c r="H2616" t="s">
        <v>34</v>
      </c>
      <c r="I2616" t="b">
        <v>0</v>
      </c>
      <c r="K2616">
        <v>40</v>
      </c>
    </row>
    <row r="2617" spans="1:11" x14ac:dyDescent="0.35">
      <c r="A2617" t="s">
        <v>2736</v>
      </c>
      <c r="B2617" s="2">
        <v>45178.494444444441</v>
      </c>
      <c r="C2617" t="s">
        <v>23</v>
      </c>
      <c r="D2617" t="s">
        <v>206</v>
      </c>
      <c r="E2617" t="s">
        <v>20</v>
      </c>
      <c r="F2617">
        <v>38</v>
      </c>
      <c r="G2617" t="s">
        <v>15</v>
      </c>
      <c r="H2617" t="s">
        <v>151</v>
      </c>
      <c r="I2617" t="b">
        <v>0</v>
      </c>
      <c r="K2617">
        <v>26</v>
      </c>
    </row>
    <row r="2618" spans="1:11" x14ac:dyDescent="0.35">
      <c r="A2618" t="s">
        <v>2737</v>
      </c>
      <c r="B2618" s="2">
        <v>45178.536111111112</v>
      </c>
      <c r="C2618" t="s">
        <v>129</v>
      </c>
      <c r="D2618" t="s">
        <v>209</v>
      </c>
      <c r="E2618" t="s">
        <v>20</v>
      </c>
      <c r="F2618">
        <v>8</v>
      </c>
      <c r="G2618" t="s">
        <v>15</v>
      </c>
      <c r="H2618" t="s">
        <v>34</v>
      </c>
      <c r="I2618" t="b">
        <v>0</v>
      </c>
      <c r="K2618">
        <v>41</v>
      </c>
    </row>
    <row r="2619" spans="1:11" x14ac:dyDescent="0.35">
      <c r="A2619" t="s">
        <v>2738</v>
      </c>
      <c r="B2619" s="2">
        <v>45178.615277777782</v>
      </c>
      <c r="C2619" t="s">
        <v>18</v>
      </c>
      <c r="D2619" t="s">
        <v>13</v>
      </c>
      <c r="E2619" t="s">
        <v>33</v>
      </c>
      <c r="F2619">
        <v>67</v>
      </c>
      <c r="G2619" t="s">
        <v>61</v>
      </c>
      <c r="H2619" t="s">
        <v>34</v>
      </c>
      <c r="I2619" t="b">
        <v>0</v>
      </c>
      <c r="K2619">
        <v>51</v>
      </c>
    </row>
    <row r="2620" spans="1:11" x14ac:dyDescent="0.35">
      <c r="A2620" t="s">
        <v>2739</v>
      </c>
      <c r="B2620" s="2">
        <v>45178.672222222223</v>
      </c>
      <c r="C2620" t="s">
        <v>108</v>
      </c>
      <c r="D2620" t="s">
        <v>86</v>
      </c>
      <c r="E2620" t="s">
        <v>33</v>
      </c>
      <c r="F2620">
        <v>44</v>
      </c>
      <c r="G2620" t="s">
        <v>53</v>
      </c>
      <c r="H2620" t="s">
        <v>16</v>
      </c>
      <c r="I2620" t="b">
        <v>0</v>
      </c>
      <c r="K2620">
        <v>17</v>
      </c>
    </row>
    <row r="2621" spans="1:11" x14ac:dyDescent="0.35">
      <c r="A2621" t="s">
        <v>2740</v>
      </c>
      <c r="B2621" s="2">
        <v>45178.749305555553</v>
      </c>
      <c r="C2621" t="s">
        <v>55</v>
      </c>
      <c r="D2621" t="s">
        <v>159</v>
      </c>
      <c r="E2621" t="s">
        <v>14</v>
      </c>
      <c r="F2621">
        <v>67</v>
      </c>
      <c r="G2621" t="s">
        <v>25</v>
      </c>
      <c r="H2621" t="s">
        <v>16</v>
      </c>
      <c r="I2621" t="b">
        <v>1</v>
      </c>
      <c r="K2621">
        <v>15</v>
      </c>
    </row>
    <row r="2622" spans="1:11" x14ac:dyDescent="0.35">
      <c r="A2622" t="s">
        <v>2741</v>
      </c>
      <c r="B2622" s="2">
        <v>45178.757638888892</v>
      </c>
      <c r="C2622" t="s">
        <v>31</v>
      </c>
      <c r="D2622" t="s">
        <v>237</v>
      </c>
      <c r="E2622" t="s">
        <v>14</v>
      </c>
      <c r="F2622">
        <v>37</v>
      </c>
      <c r="G2622" t="s">
        <v>21</v>
      </c>
      <c r="H2622" t="s">
        <v>151</v>
      </c>
      <c r="I2622" t="b">
        <v>1</v>
      </c>
      <c r="K2622">
        <v>14</v>
      </c>
    </row>
    <row r="2623" spans="1:11" x14ac:dyDescent="0.35">
      <c r="A2623" t="s">
        <v>2742</v>
      </c>
      <c r="B2623" s="2">
        <v>45178.847222222219</v>
      </c>
      <c r="C2623" t="s">
        <v>88</v>
      </c>
      <c r="D2623" t="s">
        <v>161</v>
      </c>
      <c r="E2623" t="s">
        <v>20</v>
      </c>
      <c r="F2623">
        <v>73</v>
      </c>
      <c r="G2623" t="s">
        <v>21</v>
      </c>
      <c r="H2623" t="s">
        <v>34</v>
      </c>
      <c r="I2623" t="b">
        <v>0</v>
      </c>
      <c r="K2623">
        <v>25</v>
      </c>
    </row>
    <row r="2624" spans="1:11" x14ac:dyDescent="0.35">
      <c r="A2624" t="s">
        <v>2743</v>
      </c>
      <c r="B2624" s="2">
        <v>45178.87777777778</v>
      </c>
      <c r="C2624" t="s">
        <v>129</v>
      </c>
      <c r="D2624" t="s">
        <v>170</v>
      </c>
      <c r="E2624" t="s">
        <v>20</v>
      </c>
      <c r="F2624">
        <v>11</v>
      </c>
      <c r="G2624" t="s">
        <v>21</v>
      </c>
      <c r="H2624" t="s">
        <v>29</v>
      </c>
      <c r="I2624" t="b">
        <v>0</v>
      </c>
      <c r="K2624">
        <v>27</v>
      </c>
    </row>
    <row r="2625" spans="1:11" x14ac:dyDescent="0.35">
      <c r="A2625" t="s">
        <v>2744</v>
      </c>
      <c r="B2625" s="2">
        <v>45178.915972222218</v>
      </c>
      <c r="C2625" t="s">
        <v>31</v>
      </c>
      <c r="D2625" t="s">
        <v>93</v>
      </c>
      <c r="E2625" t="s">
        <v>20</v>
      </c>
      <c r="F2625">
        <v>19</v>
      </c>
      <c r="G2625" t="s">
        <v>61</v>
      </c>
      <c r="H2625" t="s">
        <v>16</v>
      </c>
      <c r="I2625" t="b">
        <v>1</v>
      </c>
      <c r="K2625">
        <v>45</v>
      </c>
    </row>
    <row r="2626" spans="1:11" x14ac:dyDescent="0.35">
      <c r="A2626" t="s">
        <v>2745</v>
      </c>
      <c r="B2626" s="2">
        <v>45178.979861111111</v>
      </c>
      <c r="C2626" t="s">
        <v>117</v>
      </c>
      <c r="D2626" t="s">
        <v>144</v>
      </c>
      <c r="E2626" t="s">
        <v>33</v>
      </c>
      <c r="F2626">
        <v>60</v>
      </c>
      <c r="G2626" t="s">
        <v>89</v>
      </c>
      <c r="H2626" t="s">
        <v>16</v>
      </c>
      <c r="I2626" t="b">
        <v>0</v>
      </c>
      <c r="J2626">
        <v>4</v>
      </c>
      <c r="K2626">
        <v>12</v>
      </c>
    </row>
    <row r="2627" spans="1:11" x14ac:dyDescent="0.35">
      <c r="A2627" t="s">
        <v>2746</v>
      </c>
      <c r="B2627" s="2">
        <v>45179.007638888892</v>
      </c>
      <c r="C2627" t="s">
        <v>106</v>
      </c>
      <c r="D2627" t="s">
        <v>110</v>
      </c>
      <c r="E2627" t="s">
        <v>20</v>
      </c>
      <c r="F2627">
        <v>75</v>
      </c>
      <c r="G2627" t="s">
        <v>53</v>
      </c>
      <c r="H2627" t="s">
        <v>118</v>
      </c>
      <c r="I2627" t="b">
        <v>1</v>
      </c>
      <c r="K2627">
        <v>24</v>
      </c>
    </row>
    <row r="2628" spans="1:11" x14ac:dyDescent="0.35">
      <c r="A2628" t="s">
        <v>2747</v>
      </c>
      <c r="B2628" s="2">
        <v>45179.018750000003</v>
      </c>
      <c r="C2628" t="s">
        <v>296</v>
      </c>
      <c r="D2628" t="s">
        <v>219</v>
      </c>
      <c r="E2628" t="s">
        <v>20</v>
      </c>
      <c r="F2628">
        <v>59</v>
      </c>
      <c r="G2628" t="s">
        <v>25</v>
      </c>
      <c r="H2628" t="s">
        <v>16</v>
      </c>
      <c r="I2628" t="b">
        <v>1</v>
      </c>
      <c r="K2628">
        <v>29</v>
      </c>
    </row>
    <row r="2629" spans="1:11" x14ac:dyDescent="0.35">
      <c r="A2629" t="s">
        <v>2748</v>
      </c>
      <c r="B2629" s="2">
        <v>45179.065972222219</v>
      </c>
      <c r="C2629" t="s">
        <v>55</v>
      </c>
      <c r="D2629" t="s">
        <v>49</v>
      </c>
      <c r="E2629" t="s">
        <v>43</v>
      </c>
      <c r="F2629">
        <v>74</v>
      </c>
      <c r="G2629" t="s">
        <v>25</v>
      </c>
      <c r="H2629" t="s">
        <v>34</v>
      </c>
      <c r="I2629" t="b">
        <v>1</v>
      </c>
      <c r="J2629">
        <v>0</v>
      </c>
      <c r="K2629">
        <v>17</v>
      </c>
    </row>
    <row r="2630" spans="1:11" x14ac:dyDescent="0.35">
      <c r="A2630" t="s">
        <v>2749</v>
      </c>
      <c r="B2630" s="2">
        <v>45179.079861111109</v>
      </c>
      <c r="C2630" t="s">
        <v>78</v>
      </c>
      <c r="D2630" t="s">
        <v>186</v>
      </c>
      <c r="E2630" t="s">
        <v>33</v>
      </c>
      <c r="F2630">
        <v>56</v>
      </c>
      <c r="G2630" t="s">
        <v>15</v>
      </c>
      <c r="H2630" t="s">
        <v>34</v>
      </c>
      <c r="I2630" t="b">
        <v>0</v>
      </c>
      <c r="K2630">
        <v>51</v>
      </c>
    </row>
    <row r="2631" spans="1:11" x14ac:dyDescent="0.35">
      <c r="A2631" t="s">
        <v>2750</v>
      </c>
      <c r="B2631" s="2">
        <v>45179.155555555553</v>
      </c>
      <c r="C2631" t="s">
        <v>78</v>
      </c>
      <c r="D2631" t="s">
        <v>203</v>
      </c>
      <c r="E2631" t="s">
        <v>33</v>
      </c>
      <c r="F2631">
        <v>76</v>
      </c>
      <c r="G2631" t="s">
        <v>53</v>
      </c>
      <c r="H2631" t="s">
        <v>151</v>
      </c>
      <c r="I2631" t="b">
        <v>0</v>
      </c>
      <c r="K2631">
        <v>54</v>
      </c>
    </row>
    <row r="2632" spans="1:11" x14ac:dyDescent="0.35">
      <c r="A2632" t="s">
        <v>2751</v>
      </c>
      <c r="B2632" s="2">
        <v>45179.294444444437</v>
      </c>
      <c r="C2632" t="s">
        <v>83</v>
      </c>
      <c r="D2632" t="s">
        <v>65</v>
      </c>
      <c r="E2632" t="s">
        <v>14</v>
      </c>
      <c r="F2632">
        <v>70</v>
      </c>
      <c r="G2632" t="s">
        <v>25</v>
      </c>
      <c r="H2632" t="s">
        <v>34</v>
      </c>
      <c r="I2632" t="b">
        <v>0</v>
      </c>
      <c r="K2632">
        <v>33</v>
      </c>
    </row>
    <row r="2633" spans="1:11" x14ac:dyDescent="0.35">
      <c r="A2633" t="s">
        <v>2752</v>
      </c>
      <c r="B2633" s="2">
        <v>45179.302777777782</v>
      </c>
      <c r="C2633" t="s">
        <v>55</v>
      </c>
      <c r="D2633" t="s">
        <v>79</v>
      </c>
      <c r="E2633" t="s">
        <v>43</v>
      </c>
      <c r="F2633">
        <v>45</v>
      </c>
      <c r="G2633" t="s">
        <v>25</v>
      </c>
      <c r="H2633" t="s">
        <v>16</v>
      </c>
      <c r="I2633" t="b">
        <v>1</v>
      </c>
      <c r="K2633">
        <v>27</v>
      </c>
    </row>
    <row r="2634" spans="1:11" x14ac:dyDescent="0.35">
      <c r="A2634" t="s">
        <v>2753</v>
      </c>
      <c r="B2634" s="2">
        <v>45179.303472222222</v>
      </c>
      <c r="C2634" t="s">
        <v>108</v>
      </c>
      <c r="D2634" t="s">
        <v>46</v>
      </c>
      <c r="E2634" t="s">
        <v>33</v>
      </c>
      <c r="F2634">
        <v>26</v>
      </c>
      <c r="G2634" t="s">
        <v>61</v>
      </c>
      <c r="H2634" t="s">
        <v>16</v>
      </c>
      <c r="I2634" t="b">
        <v>1</v>
      </c>
      <c r="K2634">
        <v>46</v>
      </c>
    </row>
    <row r="2635" spans="1:11" x14ac:dyDescent="0.35">
      <c r="A2635" t="s">
        <v>2754</v>
      </c>
      <c r="B2635" s="2">
        <v>45179.354861111111</v>
      </c>
      <c r="C2635" t="s">
        <v>78</v>
      </c>
      <c r="D2635" t="s">
        <v>123</v>
      </c>
      <c r="E2635" t="s">
        <v>33</v>
      </c>
      <c r="F2635">
        <v>31</v>
      </c>
      <c r="G2635" t="s">
        <v>25</v>
      </c>
      <c r="H2635" t="s">
        <v>16</v>
      </c>
      <c r="I2635" t="b">
        <v>0</v>
      </c>
      <c r="K2635">
        <v>15</v>
      </c>
    </row>
    <row r="2636" spans="1:11" x14ac:dyDescent="0.35">
      <c r="A2636" t="s">
        <v>2755</v>
      </c>
      <c r="B2636" s="2">
        <v>45179.447222222218</v>
      </c>
      <c r="C2636" t="s">
        <v>106</v>
      </c>
      <c r="D2636" t="s">
        <v>203</v>
      </c>
      <c r="E2636" t="s">
        <v>20</v>
      </c>
      <c r="F2636">
        <v>42</v>
      </c>
      <c r="G2636" t="s">
        <v>15</v>
      </c>
      <c r="H2636" t="s">
        <v>16</v>
      </c>
      <c r="I2636" t="b">
        <v>1</v>
      </c>
      <c r="K2636">
        <v>34</v>
      </c>
    </row>
    <row r="2637" spans="1:11" x14ac:dyDescent="0.35">
      <c r="A2637" t="s">
        <v>2756</v>
      </c>
      <c r="B2637" s="2">
        <v>45179.625</v>
      </c>
      <c r="C2637" t="s">
        <v>76</v>
      </c>
      <c r="D2637" t="s">
        <v>134</v>
      </c>
      <c r="E2637" t="s">
        <v>43</v>
      </c>
      <c r="F2637">
        <v>33</v>
      </c>
      <c r="G2637" t="s">
        <v>53</v>
      </c>
      <c r="H2637" t="s">
        <v>16</v>
      </c>
      <c r="I2637" t="b">
        <v>1</v>
      </c>
      <c r="K2637">
        <v>29</v>
      </c>
    </row>
    <row r="2638" spans="1:11" x14ac:dyDescent="0.35">
      <c r="A2638" t="s">
        <v>2757</v>
      </c>
      <c r="B2638" s="2">
        <v>45179.81527777778</v>
      </c>
      <c r="C2638" t="s">
        <v>55</v>
      </c>
      <c r="D2638" t="s">
        <v>219</v>
      </c>
      <c r="E2638" t="s">
        <v>20</v>
      </c>
      <c r="F2638">
        <v>66</v>
      </c>
      <c r="G2638" t="s">
        <v>15</v>
      </c>
      <c r="H2638" t="s">
        <v>16</v>
      </c>
      <c r="I2638" t="b">
        <v>1</v>
      </c>
      <c r="K2638">
        <v>51</v>
      </c>
    </row>
    <row r="2639" spans="1:11" x14ac:dyDescent="0.35">
      <c r="A2639" t="s">
        <v>2758</v>
      </c>
      <c r="B2639" s="2">
        <v>45179.842361111107</v>
      </c>
      <c r="C2639" t="s">
        <v>31</v>
      </c>
      <c r="D2639" t="s">
        <v>229</v>
      </c>
      <c r="E2639" t="s">
        <v>20</v>
      </c>
      <c r="F2639">
        <v>6</v>
      </c>
      <c r="G2639" t="s">
        <v>38</v>
      </c>
      <c r="H2639" t="s">
        <v>34</v>
      </c>
      <c r="I2639" t="b">
        <v>0</v>
      </c>
      <c r="K2639">
        <v>34</v>
      </c>
    </row>
    <row r="2640" spans="1:11" x14ac:dyDescent="0.35">
      <c r="A2640" t="s">
        <v>2759</v>
      </c>
      <c r="B2640" s="2">
        <v>45179.956944444442</v>
      </c>
      <c r="C2640" t="s">
        <v>296</v>
      </c>
      <c r="D2640" t="s">
        <v>123</v>
      </c>
      <c r="E2640" t="s">
        <v>14</v>
      </c>
      <c r="F2640">
        <v>43</v>
      </c>
      <c r="G2640" t="s">
        <v>38</v>
      </c>
      <c r="H2640" t="s">
        <v>34</v>
      </c>
      <c r="I2640" t="b">
        <v>1</v>
      </c>
      <c r="K2640">
        <v>49</v>
      </c>
    </row>
    <row r="2641" spans="1:11" x14ac:dyDescent="0.35">
      <c r="A2641" t="s">
        <v>2760</v>
      </c>
      <c r="B2641" s="2">
        <v>45179.974305555559</v>
      </c>
      <c r="C2641" t="s">
        <v>88</v>
      </c>
      <c r="D2641" t="s">
        <v>212</v>
      </c>
      <c r="E2641" t="s">
        <v>20</v>
      </c>
      <c r="F2641">
        <v>27</v>
      </c>
      <c r="G2641" t="s">
        <v>89</v>
      </c>
      <c r="H2641" t="s">
        <v>16</v>
      </c>
      <c r="I2641" t="b">
        <v>1</v>
      </c>
      <c r="J2641">
        <v>4</v>
      </c>
      <c r="K2641">
        <v>48</v>
      </c>
    </row>
    <row r="2642" spans="1:11" x14ac:dyDescent="0.35">
      <c r="A2642" t="s">
        <v>2761</v>
      </c>
      <c r="B2642" s="2">
        <v>45179.987500000003</v>
      </c>
      <c r="C2642" t="s">
        <v>91</v>
      </c>
      <c r="D2642" t="s">
        <v>79</v>
      </c>
      <c r="E2642" t="s">
        <v>43</v>
      </c>
      <c r="F2642">
        <v>23</v>
      </c>
      <c r="G2642" t="s">
        <v>47</v>
      </c>
      <c r="H2642" t="s">
        <v>16</v>
      </c>
      <c r="I2642" t="b">
        <v>1</v>
      </c>
      <c r="K2642">
        <v>14</v>
      </c>
    </row>
    <row r="2643" spans="1:11" x14ac:dyDescent="0.35">
      <c r="A2643" t="s">
        <v>2762</v>
      </c>
      <c r="B2643" s="2">
        <v>45179.990972222222</v>
      </c>
      <c r="C2643" t="s">
        <v>12</v>
      </c>
      <c r="D2643" t="s">
        <v>28</v>
      </c>
      <c r="E2643" t="s">
        <v>33</v>
      </c>
      <c r="F2643">
        <v>6</v>
      </c>
      <c r="G2643" t="s">
        <v>15</v>
      </c>
      <c r="H2643" t="s">
        <v>34</v>
      </c>
      <c r="I2643" t="b">
        <v>1</v>
      </c>
      <c r="J2643">
        <v>0</v>
      </c>
      <c r="K2643">
        <v>14</v>
      </c>
    </row>
    <row r="2644" spans="1:11" x14ac:dyDescent="0.35">
      <c r="A2644" t="s">
        <v>2763</v>
      </c>
      <c r="B2644" s="2">
        <v>45179.995138888888</v>
      </c>
      <c r="C2644" t="s">
        <v>296</v>
      </c>
      <c r="D2644" t="s">
        <v>209</v>
      </c>
      <c r="E2644" t="s">
        <v>33</v>
      </c>
      <c r="F2644">
        <v>23</v>
      </c>
      <c r="G2644" t="s">
        <v>89</v>
      </c>
      <c r="H2644" t="s">
        <v>16</v>
      </c>
      <c r="I2644" t="b">
        <v>1</v>
      </c>
      <c r="J2644">
        <v>0</v>
      </c>
      <c r="K2644">
        <v>37</v>
      </c>
    </row>
    <row r="2645" spans="1:11" x14ac:dyDescent="0.35">
      <c r="A2645" t="s">
        <v>2764</v>
      </c>
      <c r="B2645" s="2">
        <v>45180.094444444447</v>
      </c>
      <c r="C2645" t="s">
        <v>108</v>
      </c>
      <c r="D2645" t="s">
        <v>290</v>
      </c>
      <c r="E2645" t="s">
        <v>20</v>
      </c>
      <c r="F2645">
        <v>37</v>
      </c>
      <c r="G2645" t="s">
        <v>21</v>
      </c>
      <c r="H2645" t="s">
        <v>68</v>
      </c>
      <c r="I2645" t="b">
        <v>0</v>
      </c>
      <c r="K2645">
        <v>45</v>
      </c>
    </row>
    <row r="2646" spans="1:11" x14ac:dyDescent="0.35">
      <c r="A2646" t="s">
        <v>2765</v>
      </c>
      <c r="B2646" s="2">
        <v>45180.10833333333</v>
      </c>
      <c r="C2646" t="s">
        <v>31</v>
      </c>
      <c r="D2646" t="s">
        <v>153</v>
      </c>
      <c r="E2646" t="s">
        <v>43</v>
      </c>
      <c r="F2646">
        <v>61</v>
      </c>
      <c r="G2646" t="s">
        <v>15</v>
      </c>
      <c r="H2646" t="s">
        <v>16</v>
      </c>
      <c r="I2646" t="b">
        <v>0</v>
      </c>
      <c r="K2646">
        <v>44</v>
      </c>
    </row>
    <row r="2647" spans="1:11" x14ac:dyDescent="0.35">
      <c r="A2647" t="s">
        <v>2766</v>
      </c>
      <c r="B2647" s="2">
        <v>45180.112500000003</v>
      </c>
      <c r="C2647" t="s">
        <v>108</v>
      </c>
      <c r="D2647" t="s">
        <v>146</v>
      </c>
      <c r="E2647" t="s">
        <v>43</v>
      </c>
      <c r="F2647">
        <v>56</v>
      </c>
      <c r="G2647" t="s">
        <v>15</v>
      </c>
      <c r="H2647" t="s">
        <v>34</v>
      </c>
      <c r="I2647" t="b">
        <v>1</v>
      </c>
      <c r="J2647">
        <v>2</v>
      </c>
      <c r="K2647">
        <v>22</v>
      </c>
    </row>
    <row r="2648" spans="1:11" x14ac:dyDescent="0.35">
      <c r="A2648" t="s">
        <v>2767</v>
      </c>
      <c r="B2648" s="2">
        <v>45180.162499999999</v>
      </c>
      <c r="C2648" t="s">
        <v>23</v>
      </c>
      <c r="D2648" t="s">
        <v>28</v>
      </c>
      <c r="E2648" t="s">
        <v>20</v>
      </c>
      <c r="F2648">
        <v>57</v>
      </c>
      <c r="G2648" t="s">
        <v>15</v>
      </c>
      <c r="H2648" t="s">
        <v>16</v>
      </c>
      <c r="I2648" t="b">
        <v>0</v>
      </c>
      <c r="K2648">
        <v>55</v>
      </c>
    </row>
    <row r="2649" spans="1:11" x14ac:dyDescent="0.35">
      <c r="A2649" t="s">
        <v>2768</v>
      </c>
      <c r="B2649" s="2">
        <v>45180.21875</v>
      </c>
      <c r="C2649" t="s">
        <v>33</v>
      </c>
      <c r="D2649" t="s">
        <v>170</v>
      </c>
      <c r="E2649" t="s">
        <v>33</v>
      </c>
      <c r="F2649">
        <v>58</v>
      </c>
      <c r="G2649" t="s">
        <v>25</v>
      </c>
      <c r="H2649" t="s">
        <v>68</v>
      </c>
      <c r="I2649" t="b">
        <v>0</v>
      </c>
      <c r="K2649">
        <v>32</v>
      </c>
    </row>
    <row r="2650" spans="1:11" x14ac:dyDescent="0.35">
      <c r="A2650" t="s">
        <v>2769</v>
      </c>
      <c r="B2650" s="2">
        <v>45180.220833333333</v>
      </c>
      <c r="C2650" t="s">
        <v>55</v>
      </c>
      <c r="D2650" t="s">
        <v>137</v>
      </c>
      <c r="E2650" t="s">
        <v>14</v>
      </c>
      <c r="F2650">
        <v>68</v>
      </c>
      <c r="G2650" t="s">
        <v>25</v>
      </c>
      <c r="H2650" t="s">
        <v>34</v>
      </c>
      <c r="I2650" t="b">
        <v>1</v>
      </c>
      <c r="J2650">
        <v>1</v>
      </c>
      <c r="K2650">
        <v>59</v>
      </c>
    </row>
    <row r="2651" spans="1:11" x14ac:dyDescent="0.35">
      <c r="A2651" t="s">
        <v>2770</v>
      </c>
      <c r="B2651" s="2">
        <v>45180.289583333331</v>
      </c>
      <c r="C2651" t="s">
        <v>99</v>
      </c>
      <c r="D2651" t="s">
        <v>229</v>
      </c>
      <c r="E2651" t="s">
        <v>14</v>
      </c>
      <c r="F2651">
        <v>48</v>
      </c>
      <c r="G2651" t="s">
        <v>15</v>
      </c>
      <c r="H2651" t="s">
        <v>16</v>
      </c>
      <c r="I2651" t="b">
        <v>1</v>
      </c>
      <c r="K2651">
        <v>45</v>
      </c>
    </row>
    <row r="2652" spans="1:11" x14ac:dyDescent="0.35">
      <c r="A2652" t="s">
        <v>2771</v>
      </c>
      <c r="B2652" s="2">
        <v>45180.359722222223</v>
      </c>
      <c r="C2652" t="s">
        <v>76</v>
      </c>
      <c r="D2652" t="s">
        <v>148</v>
      </c>
      <c r="E2652" t="s">
        <v>33</v>
      </c>
      <c r="F2652">
        <v>15</v>
      </c>
      <c r="G2652" t="s">
        <v>21</v>
      </c>
      <c r="H2652" t="s">
        <v>16</v>
      </c>
      <c r="I2652" t="b">
        <v>1</v>
      </c>
      <c r="K2652">
        <v>37</v>
      </c>
    </row>
    <row r="2653" spans="1:11" x14ac:dyDescent="0.35">
      <c r="A2653" t="s">
        <v>2772</v>
      </c>
      <c r="B2653" s="2">
        <v>45180.365972222222</v>
      </c>
      <c r="C2653" t="s">
        <v>23</v>
      </c>
      <c r="D2653" t="s">
        <v>37</v>
      </c>
      <c r="E2653" t="s">
        <v>33</v>
      </c>
      <c r="F2653">
        <v>74</v>
      </c>
      <c r="G2653" t="s">
        <v>25</v>
      </c>
      <c r="H2653" t="s">
        <v>16</v>
      </c>
      <c r="I2653" t="b">
        <v>1</v>
      </c>
      <c r="J2653">
        <v>2</v>
      </c>
      <c r="K2653">
        <v>56</v>
      </c>
    </row>
    <row r="2654" spans="1:11" x14ac:dyDescent="0.35">
      <c r="A2654" t="s">
        <v>2773</v>
      </c>
      <c r="B2654" s="2">
        <v>45180.442361111112</v>
      </c>
      <c r="C2654" t="s">
        <v>57</v>
      </c>
      <c r="D2654" t="s">
        <v>132</v>
      </c>
      <c r="E2654" t="s">
        <v>43</v>
      </c>
      <c r="F2654">
        <v>60</v>
      </c>
      <c r="G2654" t="s">
        <v>38</v>
      </c>
      <c r="H2654" t="s">
        <v>29</v>
      </c>
      <c r="I2654" t="b">
        <v>0</v>
      </c>
      <c r="J2654">
        <v>1</v>
      </c>
      <c r="K2654">
        <v>52</v>
      </c>
    </row>
    <row r="2655" spans="1:11" x14ac:dyDescent="0.35">
      <c r="A2655" t="s">
        <v>2774</v>
      </c>
      <c r="B2655" s="2">
        <v>45180.442361111112</v>
      </c>
      <c r="C2655" t="s">
        <v>33</v>
      </c>
      <c r="D2655" t="s">
        <v>275</v>
      </c>
      <c r="E2655" t="s">
        <v>43</v>
      </c>
      <c r="F2655">
        <v>60</v>
      </c>
      <c r="G2655" t="s">
        <v>38</v>
      </c>
      <c r="H2655" t="s">
        <v>16</v>
      </c>
      <c r="I2655" t="b">
        <v>0</v>
      </c>
      <c r="J2655">
        <v>3</v>
      </c>
      <c r="K2655">
        <v>39</v>
      </c>
    </row>
    <row r="2656" spans="1:11" x14ac:dyDescent="0.35">
      <c r="A2656" t="s">
        <v>2775</v>
      </c>
      <c r="B2656" s="2">
        <v>45180.451388888891</v>
      </c>
      <c r="C2656" t="s">
        <v>18</v>
      </c>
      <c r="D2656" t="s">
        <v>229</v>
      </c>
      <c r="E2656" t="s">
        <v>20</v>
      </c>
      <c r="F2656">
        <v>7</v>
      </c>
      <c r="G2656" t="s">
        <v>15</v>
      </c>
      <c r="H2656" t="s">
        <v>16</v>
      </c>
      <c r="I2656" t="b">
        <v>0</v>
      </c>
      <c r="K2656">
        <v>21</v>
      </c>
    </row>
    <row r="2657" spans="1:11" x14ac:dyDescent="0.35">
      <c r="A2657" t="s">
        <v>2776</v>
      </c>
      <c r="B2657" s="2">
        <v>45180.462500000001</v>
      </c>
      <c r="C2657" t="s">
        <v>70</v>
      </c>
      <c r="D2657" t="s">
        <v>86</v>
      </c>
      <c r="E2657" t="s">
        <v>33</v>
      </c>
      <c r="F2657">
        <v>61</v>
      </c>
      <c r="G2657" t="s">
        <v>21</v>
      </c>
      <c r="H2657" t="s">
        <v>29</v>
      </c>
      <c r="I2657" t="b">
        <v>0</v>
      </c>
      <c r="K2657">
        <v>13</v>
      </c>
    </row>
    <row r="2658" spans="1:11" x14ac:dyDescent="0.35">
      <c r="A2658" t="s">
        <v>2777</v>
      </c>
      <c r="B2658" s="2">
        <v>45180.469444444447</v>
      </c>
      <c r="C2658" t="s">
        <v>296</v>
      </c>
      <c r="D2658" t="s">
        <v>126</v>
      </c>
      <c r="E2658" t="s">
        <v>14</v>
      </c>
      <c r="F2658">
        <v>58</v>
      </c>
      <c r="G2658" t="s">
        <v>38</v>
      </c>
      <c r="H2658" t="s">
        <v>151</v>
      </c>
      <c r="I2658" t="b">
        <v>1</v>
      </c>
      <c r="K2658">
        <v>57</v>
      </c>
    </row>
    <row r="2659" spans="1:11" x14ac:dyDescent="0.35">
      <c r="A2659" t="s">
        <v>2778</v>
      </c>
      <c r="B2659" s="2">
        <v>45180.486805555563</v>
      </c>
      <c r="C2659" t="s">
        <v>122</v>
      </c>
      <c r="D2659" t="s">
        <v>186</v>
      </c>
      <c r="E2659" t="s">
        <v>43</v>
      </c>
      <c r="F2659">
        <v>41</v>
      </c>
      <c r="G2659" t="s">
        <v>25</v>
      </c>
      <c r="H2659" t="s">
        <v>16</v>
      </c>
      <c r="I2659" t="b">
        <v>1</v>
      </c>
      <c r="K2659">
        <v>13</v>
      </c>
    </row>
    <row r="2660" spans="1:11" x14ac:dyDescent="0.35">
      <c r="A2660" t="s">
        <v>2779</v>
      </c>
      <c r="B2660" s="2">
        <v>45180.490277777782</v>
      </c>
      <c r="C2660" t="s">
        <v>83</v>
      </c>
      <c r="D2660" t="s">
        <v>123</v>
      </c>
      <c r="E2660" t="s">
        <v>20</v>
      </c>
      <c r="F2660">
        <v>39</v>
      </c>
      <c r="G2660" t="s">
        <v>89</v>
      </c>
      <c r="H2660" t="s">
        <v>29</v>
      </c>
      <c r="I2660" t="b">
        <v>1</v>
      </c>
      <c r="K2660">
        <v>28</v>
      </c>
    </row>
    <row r="2661" spans="1:11" x14ac:dyDescent="0.35">
      <c r="A2661" t="s">
        <v>2780</v>
      </c>
      <c r="B2661" s="2">
        <v>45180.554861111108</v>
      </c>
      <c r="C2661" t="s">
        <v>20</v>
      </c>
      <c r="D2661" t="s">
        <v>32</v>
      </c>
      <c r="E2661" t="s">
        <v>33</v>
      </c>
      <c r="F2661">
        <v>31</v>
      </c>
      <c r="G2661" t="s">
        <v>53</v>
      </c>
      <c r="H2661" t="s">
        <v>118</v>
      </c>
      <c r="I2661" t="b">
        <v>0</v>
      </c>
      <c r="K2661">
        <v>49</v>
      </c>
    </row>
    <row r="2662" spans="1:11" x14ac:dyDescent="0.35">
      <c r="A2662" t="s">
        <v>2781</v>
      </c>
      <c r="B2662" s="2">
        <v>45180.577777777777</v>
      </c>
      <c r="C2662" t="s">
        <v>76</v>
      </c>
      <c r="D2662" t="s">
        <v>144</v>
      </c>
      <c r="E2662" t="s">
        <v>20</v>
      </c>
      <c r="F2662">
        <v>6</v>
      </c>
      <c r="G2662" t="s">
        <v>15</v>
      </c>
      <c r="H2662" t="s">
        <v>16</v>
      </c>
      <c r="I2662" t="b">
        <v>0</v>
      </c>
      <c r="J2662">
        <v>6</v>
      </c>
      <c r="K2662">
        <v>50</v>
      </c>
    </row>
    <row r="2663" spans="1:11" x14ac:dyDescent="0.35">
      <c r="A2663" t="s">
        <v>2782</v>
      </c>
      <c r="B2663" s="2">
        <v>45180.588194444441</v>
      </c>
      <c r="C2663" t="s">
        <v>88</v>
      </c>
      <c r="D2663" t="s">
        <v>146</v>
      </c>
      <c r="E2663" t="s">
        <v>33</v>
      </c>
      <c r="F2663">
        <v>22</v>
      </c>
      <c r="G2663" t="s">
        <v>61</v>
      </c>
      <c r="H2663" t="s">
        <v>16</v>
      </c>
      <c r="I2663" t="b">
        <v>0</v>
      </c>
      <c r="K2663">
        <v>44</v>
      </c>
    </row>
    <row r="2664" spans="1:11" x14ac:dyDescent="0.35">
      <c r="A2664" t="s">
        <v>2783</v>
      </c>
      <c r="B2664" s="2">
        <v>45180.635416666657</v>
      </c>
      <c r="C2664" t="s">
        <v>129</v>
      </c>
      <c r="D2664" t="s">
        <v>263</v>
      </c>
      <c r="E2664" t="s">
        <v>43</v>
      </c>
      <c r="F2664">
        <v>20</v>
      </c>
      <c r="G2664" t="s">
        <v>15</v>
      </c>
      <c r="H2664" t="s">
        <v>29</v>
      </c>
      <c r="I2664" t="b">
        <v>1</v>
      </c>
      <c r="K2664">
        <v>57</v>
      </c>
    </row>
    <row r="2665" spans="1:11" x14ac:dyDescent="0.35">
      <c r="A2665" t="s">
        <v>2784</v>
      </c>
      <c r="B2665" s="2">
        <v>45180.648611111108</v>
      </c>
      <c r="C2665" t="s">
        <v>106</v>
      </c>
      <c r="D2665" t="s">
        <v>170</v>
      </c>
      <c r="E2665" t="s">
        <v>43</v>
      </c>
      <c r="F2665">
        <v>1</v>
      </c>
      <c r="G2665" t="s">
        <v>89</v>
      </c>
      <c r="H2665" t="s">
        <v>118</v>
      </c>
      <c r="I2665" t="b">
        <v>0</v>
      </c>
      <c r="K2665">
        <v>19</v>
      </c>
    </row>
    <row r="2666" spans="1:11" x14ac:dyDescent="0.35">
      <c r="A2666" t="s">
        <v>2785</v>
      </c>
      <c r="B2666" s="2">
        <v>45180.711805555547</v>
      </c>
      <c r="C2666" t="s">
        <v>55</v>
      </c>
      <c r="D2666" t="s">
        <v>79</v>
      </c>
      <c r="E2666" t="s">
        <v>20</v>
      </c>
      <c r="F2666">
        <v>20</v>
      </c>
      <c r="G2666" t="s">
        <v>21</v>
      </c>
      <c r="H2666" t="s">
        <v>16</v>
      </c>
      <c r="I2666" t="b">
        <v>1</v>
      </c>
      <c r="K2666">
        <v>24</v>
      </c>
    </row>
    <row r="2667" spans="1:11" x14ac:dyDescent="0.35">
      <c r="A2667" t="s">
        <v>2786</v>
      </c>
      <c r="B2667" s="2">
        <v>45180.747916666667</v>
      </c>
      <c r="C2667" t="s">
        <v>99</v>
      </c>
      <c r="D2667" t="s">
        <v>161</v>
      </c>
      <c r="E2667" t="s">
        <v>43</v>
      </c>
      <c r="F2667">
        <v>26</v>
      </c>
      <c r="G2667" t="s">
        <v>21</v>
      </c>
      <c r="H2667" t="s">
        <v>16</v>
      </c>
      <c r="I2667" t="b">
        <v>0</v>
      </c>
      <c r="K2667">
        <v>43</v>
      </c>
    </row>
    <row r="2668" spans="1:11" x14ac:dyDescent="0.35">
      <c r="A2668" t="s">
        <v>2787</v>
      </c>
      <c r="B2668" s="2">
        <v>45180.836111111108</v>
      </c>
      <c r="C2668" t="s">
        <v>33</v>
      </c>
      <c r="D2668" t="s">
        <v>148</v>
      </c>
      <c r="E2668" t="s">
        <v>20</v>
      </c>
      <c r="F2668">
        <v>62</v>
      </c>
      <c r="G2668" t="s">
        <v>15</v>
      </c>
      <c r="H2668" t="s">
        <v>16</v>
      </c>
      <c r="I2668" t="b">
        <v>0</v>
      </c>
      <c r="K2668">
        <v>48</v>
      </c>
    </row>
    <row r="2669" spans="1:11" x14ac:dyDescent="0.35">
      <c r="A2669" t="s">
        <v>2788</v>
      </c>
      <c r="B2669" s="2">
        <v>45180.86041666667</v>
      </c>
      <c r="C2669" t="s">
        <v>83</v>
      </c>
      <c r="D2669" t="s">
        <v>123</v>
      </c>
      <c r="E2669" t="s">
        <v>43</v>
      </c>
      <c r="F2669">
        <v>59</v>
      </c>
      <c r="G2669" t="s">
        <v>25</v>
      </c>
      <c r="H2669" t="s">
        <v>29</v>
      </c>
      <c r="I2669" t="b">
        <v>1</v>
      </c>
      <c r="K2669">
        <v>23</v>
      </c>
    </row>
    <row r="2670" spans="1:11" x14ac:dyDescent="0.35">
      <c r="A2670" t="s">
        <v>2789</v>
      </c>
      <c r="B2670" s="2">
        <v>45180.911805555559</v>
      </c>
      <c r="C2670" t="s">
        <v>20</v>
      </c>
      <c r="D2670" t="s">
        <v>237</v>
      </c>
      <c r="E2670" t="s">
        <v>33</v>
      </c>
      <c r="F2670">
        <v>37</v>
      </c>
      <c r="G2670" t="s">
        <v>47</v>
      </c>
      <c r="H2670" t="s">
        <v>16</v>
      </c>
      <c r="I2670" t="b">
        <v>0</v>
      </c>
      <c r="J2670">
        <v>4</v>
      </c>
      <c r="K2670">
        <v>10</v>
      </c>
    </row>
    <row r="2671" spans="1:11" x14ac:dyDescent="0.35">
      <c r="A2671" t="s">
        <v>2790</v>
      </c>
      <c r="B2671" s="2">
        <v>45181.205555555563</v>
      </c>
      <c r="C2671" t="s">
        <v>20</v>
      </c>
      <c r="D2671" t="s">
        <v>37</v>
      </c>
      <c r="E2671" t="s">
        <v>20</v>
      </c>
      <c r="F2671">
        <v>70</v>
      </c>
      <c r="G2671" t="s">
        <v>53</v>
      </c>
      <c r="H2671" t="s">
        <v>16</v>
      </c>
      <c r="I2671" t="b">
        <v>0</v>
      </c>
      <c r="K2671">
        <v>21</v>
      </c>
    </row>
    <row r="2672" spans="1:11" x14ac:dyDescent="0.35">
      <c r="A2672" t="s">
        <v>2791</v>
      </c>
      <c r="B2672" s="2">
        <v>45181.411111111112</v>
      </c>
      <c r="C2672" t="s">
        <v>99</v>
      </c>
      <c r="D2672" t="s">
        <v>81</v>
      </c>
      <c r="E2672" t="s">
        <v>33</v>
      </c>
      <c r="F2672">
        <v>34</v>
      </c>
      <c r="G2672" t="s">
        <v>15</v>
      </c>
      <c r="H2672" t="s">
        <v>34</v>
      </c>
      <c r="I2672" t="b">
        <v>1</v>
      </c>
      <c r="K2672">
        <v>60</v>
      </c>
    </row>
    <row r="2673" spans="1:11" x14ac:dyDescent="0.35">
      <c r="A2673" t="s">
        <v>2792</v>
      </c>
      <c r="B2673" s="2">
        <v>45181.432638888888</v>
      </c>
      <c r="C2673" t="s">
        <v>78</v>
      </c>
      <c r="D2673" t="s">
        <v>81</v>
      </c>
      <c r="E2673" t="s">
        <v>20</v>
      </c>
      <c r="F2673">
        <v>25</v>
      </c>
      <c r="G2673" t="s">
        <v>21</v>
      </c>
      <c r="H2673" t="s">
        <v>151</v>
      </c>
      <c r="I2673" t="b">
        <v>0</v>
      </c>
      <c r="K2673">
        <v>41</v>
      </c>
    </row>
    <row r="2674" spans="1:11" x14ac:dyDescent="0.35">
      <c r="A2674" t="s">
        <v>2793</v>
      </c>
      <c r="B2674" s="2">
        <v>45181.456250000003</v>
      </c>
      <c r="C2674" t="s">
        <v>83</v>
      </c>
      <c r="D2674" t="s">
        <v>24</v>
      </c>
      <c r="E2674" t="s">
        <v>14</v>
      </c>
      <c r="F2674">
        <v>62</v>
      </c>
      <c r="G2674" t="s">
        <v>15</v>
      </c>
      <c r="H2674" t="s">
        <v>16</v>
      </c>
      <c r="I2674" t="b">
        <v>0</v>
      </c>
      <c r="K2674">
        <v>29</v>
      </c>
    </row>
    <row r="2675" spans="1:11" x14ac:dyDescent="0.35">
      <c r="A2675" t="s">
        <v>2794</v>
      </c>
      <c r="B2675" s="2">
        <v>45181.48333333333</v>
      </c>
      <c r="C2675" t="s">
        <v>23</v>
      </c>
      <c r="D2675" t="s">
        <v>24</v>
      </c>
      <c r="E2675" t="s">
        <v>33</v>
      </c>
      <c r="F2675">
        <v>15</v>
      </c>
      <c r="G2675" t="s">
        <v>38</v>
      </c>
      <c r="H2675" t="s">
        <v>149</v>
      </c>
      <c r="I2675" t="b">
        <v>1</v>
      </c>
      <c r="K2675">
        <v>28</v>
      </c>
    </row>
    <row r="2676" spans="1:11" x14ac:dyDescent="0.35">
      <c r="A2676" t="s">
        <v>2795</v>
      </c>
      <c r="B2676" s="2">
        <v>45181.491666666669</v>
      </c>
      <c r="C2676" t="s">
        <v>122</v>
      </c>
      <c r="D2676" t="s">
        <v>237</v>
      </c>
      <c r="E2676" t="s">
        <v>20</v>
      </c>
      <c r="F2676">
        <v>28</v>
      </c>
      <c r="G2676" t="s">
        <v>25</v>
      </c>
      <c r="H2676" t="s">
        <v>16</v>
      </c>
      <c r="I2676" t="b">
        <v>1</v>
      </c>
      <c r="K2676">
        <v>41</v>
      </c>
    </row>
    <row r="2677" spans="1:11" x14ac:dyDescent="0.35">
      <c r="A2677" t="s">
        <v>2796</v>
      </c>
      <c r="B2677" s="2">
        <v>45181.59097222222</v>
      </c>
      <c r="C2677" t="s">
        <v>12</v>
      </c>
      <c r="D2677" t="s">
        <v>132</v>
      </c>
      <c r="E2677" t="s">
        <v>43</v>
      </c>
      <c r="F2677">
        <v>79</v>
      </c>
      <c r="G2677" t="s">
        <v>38</v>
      </c>
      <c r="H2677" t="s">
        <v>16</v>
      </c>
      <c r="I2677" t="b">
        <v>1</v>
      </c>
      <c r="K2677">
        <v>10</v>
      </c>
    </row>
    <row r="2678" spans="1:11" x14ac:dyDescent="0.35">
      <c r="A2678" t="s">
        <v>2797</v>
      </c>
      <c r="B2678" s="2">
        <v>45181.637499999997</v>
      </c>
      <c r="C2678" t="s">
        <v>91</v>
      </c>
      <c r="D2678" t="s">
        <v>63</v>
      </c>
      <c r="E2678" t="s">
        <v>43</v>
      </c>
      <c r="F2678">
        <v>47</v>
      </c>
      <c r="G2678" t="s">
        <v>25</v>
      </c>
      <c r="H2678" t="s">
        <v>16</v>
      </c>
      <c r="I2678" t="b">
        <v>0</v>
      </c>
      <c r="J2678">
        <v>7</v>
      </c>
      <c r="K2678">
        <v>52</v>
      </c>
    </row>
    <row r="2679" spans="1:11" x14ac:dyDescent="0.35">
      <c r="A2679" t="s">
        <v>2798</v>
      </c>
      <c r="B2679" s="2">
        <v>45181.712500000001</v>
      </c>
      <c r="C2679" t="s">
        <v>83</v>
      </c>
      <c r="D2679" t="s">
        <v>214</v>
      </c>
      <c r="E2679" t="s">
        <v>43</v>
      </c>
      <c r="F2679">
        <v>43</v>
      </c>
      <c r="G2679" t="s">
        <v>89</v>
      </c>
      <c r="H2679" t="s">
        <v>16</v>
      </c>
      <c r="I2679" t="b">
        <v>0</v>
      </c>
      <c r="K2679">
        <v>13</v>
      </c>
    </row>
    <row r="2680" spans="1:11" x14ac:dyDescent="0.35">
      <c r="A2680" t="s">
        <v>2799</v>
      </c>
      <c r="B2680" s="2">
        <v>45181.729861111111</v>
      </c>
      <c r="C2680" t="s">
        <v>76</v>
      </c>
      <c r="D2680" t="s">
        <v>24</v>
      </c>
      <c r="E2680" t="s">
        <v>20</v>
      </c>
      <c r="F2680">
        <v>20</v>
      </c>
      <c r="G2680" t="s">
        <v>15</v>
      </c>
      <c r="H2680" t="s">
        <v>16</v>
      </c>
      <c r="I2680" t="b">
        <v>1</v>
      </c>
      <c r="K2680">
        <v>23</v>
      </c>
    </row>
    <row r="2681" spans="1:11" x14ac:dyDescent="0.35">
      <c r="A2681" t="s">
        <v>2800</v>
      </c>
      <c r="B2681" s="2">
        <v>45181.744444444441</v>
      </c>
      <c r="C2681" t="s">
        <v>117</v>
      </c>
      <c r="D2681" t="s">
        <v>67</v>
      </c>
      <c r="E2681" t="s">
        <v>20</v>
      </c>
      <c r="F2681">
        <v>13</v>
      </c>
      <c r="G2681" t="s">
        <v>15</v>
      </c>
      <c r="H2681" t="s">
        <v>16</v>
      </c>
      <c r="I2681" t="b">
        <v>0</v>
      </c>
      <c r="K2681">
        <v>47</v>
      </c>
    </row>
    <row r="2682" spans="1:11" x14ac:dyDescent="0.35">
      <c r="A2682" t="s">
        <v>2801</v>
      </c>
      <c r="B2682" s="2">
        <v>45181.826388888891</v>
      </c>
      <c r="C2682" t="s">
        <v>296</v>
      </c>
      <c r="D2682" t="s">
        <v>153</v>
      </c>
      <c r="E2682" t="s">
        <v>33</v>
      </c>
      <c r="F2682">
        <v>60</v>
      </c>
      <c r="G2682" t="s">
        <v>61</v>
      </c>
      <c r="H2682" t="s">
        <v>151</v>
      </c>
      <c r="I2682" t="b">
        <v>1</v>
      </c>
      <c r="K2682">
        <v>23</v>
      </c>
    </row>
    <row r="2683" spans="1:11" x14ac:dyDescent="0.35">
      <c r="A2683" t="s">
        <v>2802</v>
      </c>
      <c r="B2683" s="2">
        <v>45181.879861111112</v>
      </c>
      <c r="C2683" t="s">
        <v>31</v>
      </c>
      <c r="D2683" t="s">
        <v>146</v>
      </c>
      <c r="E2683" t="s">
        <v>33</v>
      </c>
      <c r="F2683">
        <v>48</v>
      </c>
      <c r="G2683" t="s">
        <v>89</v>
      </c>
      <c r="H2683" t="s">
        <v>16</v>
      </c>
      <c r="I2683" t="b">
        <v>1</v>
      </c>
      <c r="K2683">
        <v>46</v>
      </c>
    </row>
    <row r="2684" spans="1:11" x14ac:dyDescent="0.35">
      <c r="A2684" t="s">
        <v>2803</v>
      </c>
      <c r="B2684" s="2">
        <v>45181.911111111112</v>
      </c>
      <c r="C2684" t="s">
        <v>117</v>
      </c>
      <c r="D2684" t="s">
        <v>120</v>
      </c>
      <c r="E2684" t="s">
        <v>33</v>
      </c>
      <c r="F2684">
        <v>31</v>
      </c>
      <c r="G2684" t="s">
        <v>25</v>
      </c>
      <c r="H2684" t="s">
        <v>16</v>
      </c>
      <c r="I2684" t="b">
        <v>0</v>
      </c>
      <c r="K2684">
        <v>27</v>
      </c>
    </row>
    <row r="2685" spans="1:11" x14ac:dyDescent="0.35">
      <c r="A2685" t="s">
        <v>2804</v>
      </c>
      <c r="B2685" s="2">
        <v>45181.913888888892</v>
      </c>
      <c r="C2685" t="s">
        <v>31</v>
      </c>
      <c r="D2685" t="s">
        <v>144</v>
      </c>
      <c r="E2685" t="s">
        <v>14</v>
      </c>
      <c r="F2685">
        <v>69</v>
      </c>
      <c r="G2685" t="s">
        <v>61</v>
      </c>
      <c r="H2685" t="s">
        <v>16</v>
      </c>
      <c r="I2685" t="b">
        <v>0</v>
      </c>
      <c r="K2685">
        <v>22</v>
      </c>
    </row>
    <row r="2686" spans="1:11" x14ac:dyDescent="0.35">
      <c r="A2686" t="s">
        <v>2805</v>
      </c>
      <c r="B2686" s="2">
        <v>45182.176388888889</v>
      </c>
      <c r="C2686" t="s">
        <v>12</v>
      </c>
      <c r="D2686" t="s">
        <v>209</v>
      </c>
      <c r="E2686" t="s">
        <v>33</v>
      </c>
      <c r="F2686">
        <v>53</v>
      </c>
      <c r="G2686" t="s">
        <v>38</v>
      </c>
      <c r="H2686" t="s">
        <v>16</v>
      </c>
      <c r="I2686" t="b">
        <v>1</v>
      </c>
      <c r="J2686">
        <v>7</v>
      </c>
      <c r="K2686">
        <v>22</v>
      </c>
    </row>
    <row r="2687" spans="1:11" x14ac:dyDescent="0.35">
      <c r="A2687" t="s">
        <v>2806</v>
      </c>
      <c r="B2687" s="2">
        <v>45182.182638888888</v>
      </c>
      <c r="C2687" t="s">
        <v>129</v>
      </c>
      <c r="D2687" t="s">
        <v>219</v>
      </c>
      <c r="E2687" t="s">
        <v>14</v>
      </c>
      <c r="F2687">
        <v>58</v>
      </c>
      <c r="G2687" t="s">
        <v>47</v>
      </c>
      <c r="H2687" t="s">
        <v>29</v>
      </c>
      <c r="I2687" t="b">
        <v>0</v>
      </c>
      <c r="K2687">
        <v>58</v>
      </c>
    </row>
    <row r="2688" spans="1:11" x14ac:dyDescent="0.35">
      <c r="A2688" t="s">
        <v>2807</v>
      </c>
      <c r="B2688" s="2">
        <v>45182.205555555563</v>
      </c>
      <c r="C2688" t="s">
        <v>184</v>
      </c>
      <c r="D2688" t="s">
        <v>244</v>
      </c>
      <c r="E2688" t="s">
        <v>20</v>
      </c>
      <c r="F2688">
        <v>69</v>
      </c>
      <c r="G2688" t="s">
        <v>61</v>
      </c>
      <c r="H2688" t="s">
        <v>16</v>
      </c>
      <c r="I2688" t="b">
        <v>1</v>
      </c>
      <c r="K2688">
        <v>56</v>
      </c>
    </row>
    <row r="2689" spans="1:11" x14ac:dyDescent="0.35">
      <c r="A2689" t="s">
        <v>2808</v>
      </c>
      <c r="B2689" s="2">
        <v>45182.236805555563</v>
      </c>
      <c r="C2689" t="s">
        <v>91</v>
      </c>
      <c r="D2689" t="s">
        <v>65</v>
      </c>
      <c r="E2689" t="s">
        <v>43</v>
      </c>
      <c r="F2689">
        <v>26</v>
      </c>
      <c r="G2689" t="s">
        <v>25</v>
      </c>
      <c r="H2689" t="s">
        <v>68</v>
      </c>
      <c r="I2689" t="b">
        <v>1</v>
      </c>
      <c r="J2689">
        <v>4</v>
      </c>
      <c r="K2689">
        <v>35</v>
      </c>
    </row>
    <row r="2690" spans="1:11" x14ac:dyDescent="0.35">
      <c r="A2690" t="s">
        <v>2809</v>
      </c>
      <c r="B2690" s="2">
        <v>45182.242361111108</v>
      </c>
      <c r="C2690" t="s">
        <v>12</v>
      </c>
      <c r="D2690" t="s">
        <v>134</v>
      </c>
      <c r="E2690" t="s">
        <v>43</v>
      </c>
      <c r="F2690">
        <v>67</v>
      </c>
      <c r="G2690" t="s">
        <v>53</v>
      </c>
      <c r="H2690" t="s">
        <v>16</v>
      </c>
      <c r="I2690" t="b">
        <v>1</v>
      </c>
      <c r="K2690">
        <v>31</v>
      </c>
    </row>
    <row r="2691" spans="1:11" x14ac:dyDescent="0.35">
      <c r="A2691" t="s">
        <v>2810</v>
      </c>
      <c r="B2691" s="2">
        <v>45182.283333333333</v>
      </c>
      <c r="C2691" t="s">
        <v>117</v>
      </c>
      <c r="D2691" t="s">
        <v>132</v>
      </c>
      <c r="E2691" t="s">
        <v>33</v>
      </c>
      <c r="F2691">
        <v>14</v>
      </c>
      <c r="G2691" t="s">
        <v>89</v>
      </c>
      <c r="H2691" t="s">
        <v>16</v>
      </c>
      <c r="I2691" t="b">
        <v>0</v>
      </c>
      <c r="K2691">
        <v>50</v>
      </c>
    </row>
    <row r="2692" spans="1:11" x14ac:dyDescent="0.35">
      <c r="A2692" t="s">
        <v>2811</v>
      </c>
      <c r="B2692" s="2">
        <v>45182.330555555563</v>
      </c>
      <c r="C2692" t="s">
        <v>12</v>
      </c>
      <c r="D2692" t="s">
        <v>37</v>
      </c>
      <c r="E2692" t="s">
        <v>33</v>
      </c>
      <c r="F2692">
        <v>78</v>
      </c>
      <c r="G2692" t="s">
        <v>25</v>
      </c>
      <c r="H2692" t="s">
        <v>16</v>
      </c>
      <c r="I2692" t="b">
        <v>0</v>
      </c>
      <c r="K2692">
        <v>30</v>
      </c>
    </row>
    <row r="2693" spans="1:11" x14ac:dyDescent="0.35">
      <c r="A2693" t="s">
        <v>2812</v>
      </c>
      <c r="B2693" s="2">
        <v>45182.386805555558</v>
      </c>
      <c r="C2693" t="s">
        <v>55</v>
      </c>
      <c r="D2693" t="s">
        <v>40</v>
      </c>
      <c r="E2693" t="s">
        <v>20</v>
      </c>
      <c r="F2693">
        <v>38</v>
      </c>
      <c r="G2693" t="s">
        <v>15</v>
      </c>
      <c r="H2693" t="s">
        <v>16</v>
      </c>
      <c r="I2693" t="b">
        <v>1</v>
      </c>
      <c r="K2693">
        <v>15</v>
      </c>
    </row>
    <row r="2694" spans="1:11" x14ac:dyDescent="0.35">
      <c r="A2694" t="s">
        <v>2813</v>
      </c>
      <c r="B2694" s="2">
        <v>45182.395138888889</v>
      </c>
      <c r="C2694" t="s">
        <v>45</v>
      </c>
      <c r="D2694" t="s">
        <v>28</v>
      </c>
      <c r="E2694" t="s">
        <v>33</v>
      </c>
      <c r="F2694">
        <v>41</v>
      </c>
      <c r="G2694" t="s">
        <v>38</v>
      </c>
      <c r="H2694" t="s">
        <v>68</v>
      </c>
      <c r="I2694" t="b">
        <v>1</v>
      </c>
      <c r="K2694">
        <v>27</v>
      </c>
    </row>
    <row r="2695" spans="1:11" x14ac:dyDescent="0.35">
      <c r="A2695" t="s">
        <v>2814</v>
      </c>
      <c r="B2695" s="2">
        <v>45182.443055555559</v>
      </c>
      <c r="C2695" t="s">
        <v>18</v>
      </c>
      <c r="D2695" t="s">
        <v>242</v>
      </c>
      <c r="E2695" t="s">
        <v>20</v>
      </c>
      <c r="F2695">
        <v>51</v>
      </c>
      <c r="G2695" t="s">
        <v>21</v>
      </c>
      <c r="H2695" t="s">
        <v>16</v>
      </c>
      <c r="I2695" t="b">
        <v>0</v>
      </c>
      <c r="K2695">
        <v>53</v>
      </c>
    </row>
    <row r="2696" spans="1:11" x14ac:dyDescent="0.35">
      <c r="A2696" t="s">
        <v>2815</v>
      </c>
      <c r="B2696" s="2">
        <v>45182.753472222219</v>
      </c>
      <c r="C2696" t="s">
        <v>45</v>
      </c>
      <c r="D2696" t="s">
        <v>209</v>
      </c>
      <c r="E2696" t="s">
        <v>43</v>
      </c>
      <c r="F2696">
        <v>40</v>
      </c>
      <c r="G2696" t="s">
        <v>25</v>
      </c>
      <c r="H2696" t="s">
        <v>16</v>
      </c>
      <c r="I2696" t="b">
        <v>0</v>
      </c>
      <c r="K2696">
        <v>30</v>
      </c>
    </row>
    <row r="2697" spans="1:11" x14ac:dyDescent="0.35">
      <c r="A2697" t="s">
        <v>2816</v>
      </c>
      <c r="B2697" s="2">
        <v>45182.793055555558</v>
      </c>
      <c r="C2697" t="s">
        <v>55</v>
      </c>
      <c r="D2697" t="s">
        <v>58</v>
      </c>
      <c r="E2697" t="s">
        <v>43</v>
      </c>
      <c r="F2697">
        <v>34</v>
      </c>
      <c r="G2697" t="s">
        <v>15</v>
      </c>
      <c r="H2697" t="s">
        <v>34</v>
      </c>
      <c r="I2697" t="b">
        <v>1</v>
      </c>
      <c r="J2697">
        <v>6</v>
      </c>
      <c r="K2697">
        <v>37</v>
      </c>
    </row>
    <row r="2698" spans="1:11" x14ac:dyDescent="0.35">
      <c r="A2698" t="s">
        <v>2817</v>
      </c>
      <c r="B2698" s="2">
        <v>45182.90902777778</v>
      </c>
      <c r="C2698" t="s">
        <v>122</v>
      </c>
      <c r="D2698" t="s">
        <v>46</v>
      </c>
      <c r="E2698" t="s">
        <v>14</v>
      </c>
      <c r="F2698">
        <v>73</v>
      </c>
      <c r="G2698" t="s">
        <v>15</v>
      </c>
      <c r="H2698" t="s">
        <v>269</v>
      </c>
      <c r="I2698" t="b">
        <v>1</v>
      </c>
      <c r="K2698">
        <v>53</v>
      </c>
    </row>
    <row r="2699" spans="1:11" x14ac:dyDescent="0.35">
      <c r="A2699" t="s">
        <v>2818</v>
      </c>
      <c r="B2699" s="2">
        <v>45182.911111111112</v>
      </c>
      <c r="C2699" t="s">
        <v>122</v>
      </c>
      <c r="D2699" t="s">
        <v>282</v>
      </c>
      <c r="E2699" t="s">
        <v>33</v>
      </c>
      <c r="F2699">
        <v>47</v>
      </c>
      <c r="G2699" t="s">
        <v>25</v>
      </c>
      <c r="H2699" t="s">
        <v>16</v>
      </c>
      <c r="I2699" t="b">
        <v>0</v>
      </c>
      <c r="K2699">
        <v>45</v>
      </c>
    </row>
    <row r="2700" spans="1:11" x14ac:dyDescent="0.35">
      <c r="A2700" t="s">
        <v>2819</v>
      </c>
      <c r="B2700" s="2">
        <v>45182.916666666657</v>
      </c>
      <c r="C2700" t="s">
        <v>184</v>
      </c>
      <c r="D2700" t="s">
        <v>32</v>
      </c>
      <c r="E2700" t="s">
        <v>33</v>
      </c>
      <c r="F2700">
        <v>77</v>
      </c>
      <c r="G2700" t="s">
        <v>25</v>
      </c>
      <c r="H2700" t="s">
        <v>16</v>
      </c>
      <c r="I2700" t="b">
        <v>0</v>
      </c>
      <c r="K2700">
        <v>57</v>
      </c>
    </row>
    <row r="2701" spans="1:11" x14ac:dyDescent="0.35">
      <c r="A2701" t="s">
        <v>2820</v>
      </c>
      <c r="B2701" s="2">
        <v>45182.938194444447</v>
      </c>
      <c r="C2701" t="s">
        <v>23</v>
      </c>
      <c r="D2701" t="s">
        <v>212</v>
      </c>
      <c r="E2701" t="s">
        <v>33</v>
      </c>
      <c r="F2701">
        <v>53</v>
      </c>
      <c r="G2701" t="s">
        <v>53</v>
      </c>
      <c r="H2701" t="s">
        <v>34</v>
      </c>
      <c r="I2701" t="b">
        <v>0</v>
      </c>
      <c r="J2701">
        <v>4</v>
      </c>
      <c r="K2701">
        <v>34</v>
      </c>
    </row>
    <row r="2702" spans="1:11" x14ac:dyDescent="0.35">
      <c r="A2702" t="s">
        <v>2821</v>
      </c>
      <c r="B2702" s="2">
        <v>45182.95416666667</v>
      </c>
      <c r="C2702" t="s">
        <v>45</v>
      </c>
      <c r="D2702" t="s">
        <v>259</v>
      </c>
      <c r="E2702" t="s">
        <v>14</v>
      </c>
      <c r="F2702">
        <v>59</v>
      </c>
      <c r="G2702" t="s">
        <v>15</v>
      </c>
      <c r="H2702" t="s">
        <v>269</v>
      </c>
      <c r="I2702" t="b">
        <v>0</v>
      </c>
      <c r="K2702">
        <v>14</v>
      </c>
    </row>
    <row r="2703" spans="1:11" x14ac:dyDescent="0.35">
      <c r="A2703" t="s">
        <v>2822</v>
      </c>
      <c r="B2703" s="2">
        <v>45182.990277777782</v>
      </c>
      <c r="C2703" t="s">
        <v>70</v>
      </c>
      <c r="D2703" t="s">
        <v>97</v>
      </c>
      <c r="E2703" t="s">
        <v>33</v>
      </c>
      <c r="F2703">
        <v>38</v>
      </c>
      <c r="G2703" t="s">
        <v>15</v>
      </c>
      <c r="H2703" t="s">
        <v>118</v>
      </c>
      <c r="I2703" t="b">
        <v>1</v>
      </c>
      <c r="J2703">
        <v>9</v>
      </c>
      <c r="K2703">
        <v>43</v>
      </c>
    </row>
    <row r="2704" spans="1:11" x14ac:dyDescent="0.35">
      <c r="A2704" t="s">
        <v>2823</v>
      </c>
      <c r="B2704" s="2">
        <v>45183.011805555558</v>
      </c>
      <c r="C2704" t="s">
        <v>55</v>
      </c>
      <c r="D2704" t="s">
        <v>112</v>
      </c>
      <c r="E2704" t="s">
        <v>14</v>
      </c>
      <c r="F2704">
        <v>39</v>
      </c>
      <c r="G2704" t="s">
        <v>38</v>
      </c>
      <c r="H2704" t="s">
        <v>16</v>
      </c>
      <c r="I2704" t="b">
        <v>0</v>
      </c>
      <c r="J2704">
        <v>5</v>
      </c>
      <c r="K2704">
        <v>35</v>
      </c>
    </row>
    <row r="2705" spans="1:11" x14ac:dyDescent="0.35">
      <c r="A2705" t="s">
        <v>2824</v>
      </c>
      <c r="B2705" s="2">
        <v>45183.073611111111</v>
      </c>
      <c r="C2705" t="s">
        <v>76</v>
      </c>
      <c r="D2705" t="s">
        <v>46</v>
      </c>
      <c r="E2705" t="s">
        <v>33</v>
      </c>
      <c r="F2705">
        <v>4</v>
      </c>
      <c r="G2705" t="s">
        <v>53</v>
      </c>
      <c r="H2705" t="s">
        <v>16</v>
      </c>
      <c r="I2705" t="b">
        <v>1</v>
      </c>
      <c r="K2705">
        <v>20</v>
      </c>
    </row>
    <row r="2706" spans="1:11" x14ac:dyDescent="0.35">
      <c r="A2706" t="s">
        <v>2825</v>
      </c>
      <c r="B2706" s="2">
        <v>45183.131249999999</v>
      </c>
      <c r="C2706" t="s">
        <v>129</v>
      </c>
      <c r="D2706" t="s">
        <v>412</v>
      </c>
      <c r="E2706" t="s">
        <v>20</v>
      </c>
      <c r="F2706">
        <v>38</v>
      </c>
      <c r="G2706" t="s">
        <v>38</v>
      </c>
      <c r="H2706" t="s">
        <v>16</v>
      </c>
      <c r="I2706" t="b">
        <v>0</v>
      </c>
      <c r="K2706">
        <v>17</v>
      </c>
    </row>
    <row r="2707" spans="1:11" x14ac:dyDescent="0.35">
      <c r="A2707" t="s">
        <v>2826</v>
      </c>
      <c r="B2707" s="2">
        <v>45183.174305555563</v>
      </c>
      <c r="C2707" t="s">
        <v>70</v>
      </c>
      <c r="D2707" t="s">
        <v>32</v>
      </c>
      <c r="E2707" t="s">
        <v>43</v>
      </c>
      <c r="F2707">
        <v>29</v>
      </c>
      <c r="G2707" t="s">
        <v>15</v>
      </c>
      <c r="H2707" t="s">
        <v>16</v>
      </c>
      <c r="I2707" t="b">
        <v>0</v>
      </c>
      <c r="K2707">
        <v>48</v>
      </c>
    </row>
    <row r="2708" spans="1:11" x14ac:dyDescent="0.35">
      <c r="A2708" t="s">
        <v>2827</v>
      </c>
      <c r="B2708" s="2">
        <v>45183.362500000003</v>
      </c>
      <c r="C2708" t="s">
        <v>33</v>
      </c>
      <c r="D2708" t="s">
        <v>52</v>
      </c>
      <c r="E2708" t="s">
        <v>43</v>
      </c>
      <c r="F2708">
        <v>42</v>
      </c>
      <c r="G2708" t="s">
        <v>38</v>
      </c>
      <c r="H2708" t="s">
        <v>16</v>
      </c>
      <c r="I2708" t="b">
        <v>0</v>
      </c>
      <c r="K2708">
        <v>43</v>
      </c>
    </row>
    <row r="2709" spans="1:11" x14ac:dyDescent="0.35">
      <c r="A2709" t="s">
        <v>2828</v>
      </c>
      <c r="B2709" s="2">
        <v>45183.372916666667</v>
      </c>
      <c r="C2709" t="s">
        <v>18</v>
      </c>
      <c r="D2709" t="s">
        <v>120</v>
      </c>
      <c r="E2709" t="s">
        <v>14</v>
      </c>
      <c r="F2709">
        <v>54</v>
      </c>
      <c r="G2709" t="s">
        <v>53</v>
      </c>
      <c r="H2709" t="s">
        <v>151</v>
      </c>
      <c r="I2709" t="b">
        <v>0</v>
      </c>
      <c r="K2709">
        <v>33</v>
      </c>
    </row>
    <row r="2710" spans="1:11" x14ac:dyDescent="0.35">
      <c r="A2710" t="s">
        <v>2829</v>
      </c>
      <c r="B2710" s="2">
        <v>45183.447916666657</v>
      </c>
      <c r="C2710" t="s">
        <v>296</v>
      </c>
      <c r="D2710" t="s">
        <v>242</v>
      </c>
      <c r="E2710" t="s">
        <v>14</v>
      </c>
      <c r="F2710">
        <v>36</v>
      </c>
      <c r="G2710" t="s">
        <v>89</v>
      </c>
      <c r="H2710" t="s">
        <v>16</v>
      </c>
      <c r="I2710" t="b">
        <v>0</v>
      </c>
      <c r="J2710">
        <v>10</v>
      </c>
      <c r="K2710">
        <v>18</v>
      </c>
    </row>
    <row r="2711" spans="1:11" x14ac:dyDescent="0.35">
      <c r="A2711" t="s">
        <v>2830</v>
      </c>
      <c r="B2711" s="2">
        <v>45183.493750000001</v>
      </c>
      <c r="C2711" t="s">
        <v>18</v>
      </c>
      <c r="D2711" t="s">
        <v>24</v>
      </c>
      <c r="E2711" t="s">
        <v>20</v>
      </c>
      <c r="F2711">
        <v>9</v>
      </c>
      <c r="G2711" t="s">
        <v>15</v>
      </c>
      <c r="H2711" t="s">
        <v>34</v>
      </c>
      <c r="I2711" t="b">
        <v>1</v>
      </c>
      <c r="J2711">
        <v>9</v>
      </c>
      <c r="K2711">
        <v>59</v>
      </c>
    </row>
    <row r="2712" spans="1:11" x14ac:dyDescent="0.35">
      <c r="A2712" t="s">
        <v>2831</v>
      </c>
      <c r="B2712" s="2">
        <v>45183.527083333327</v>
      </c>
      <c r="C2712" t="s">
        <v>73</v>
      </c>
      <c r="D2712" t="s">
        <v>134</v>
      </c>
      <c r="E2712" t="s">
        <v>43</v>
      </c>
      <c r="F2712">
        <v>15</v>
      </c>
      <c r="G2712" t="s">
        <v>89</v>
      </c>
      <c r="H2712" t="s">
        <v>34</v>
      </c>
      <c r="I2712" t="b">
        <v>1</v>
      </c>
      <c r="K2712">
        <v>14</v>
      </c>
    </row>
    <row r="2713" spans="1:11" x14ac:dyDescent="0.35">
      <c r="A2713" t="s">
        <v>2832</v>
      </c>
      <c r="B2713" s="2">
        <v>45183.566666666673</v>
      </c>
      <c r="C2713" t="s">
        <v>76</v>
      </c>
      <c r="D2713" t="s">
        <v>209</v>
      </c>
      <c r="E2713" t="s">
        <v>14</v>
      </c>
      <c r="F2713">
        <v>14</v>
      </c>
      <c r="G2713" t="s">
        <v>15</v>
      </c>
      <c r="H2713" t="s">
        <v>29</v>
      </c>
      <c r="I2713" t="b">
        <v>1</v>
      </c>
      <c r="K2713">
        <v>26</v>
      </c>
    </row>
    <row r="2714" spans="1:11" x14ac:dyDescent="0.35">
      <c r="A2714" t="s">
        <v>2833</v>
      </c>
      <c r="B2714" s="2">
        <v>45183.612500000003</v>
      </c>
      <c r="C2714" t="s">
        <v>12</v>
      </c>
      <c r="D2714" t="s">
        <v>275</v>
      </c>
      <c r="E2714" t="s">
        <v>43</v>
      </c>
      <c r="F2714">
        <v>56</v>
      </c>
      <c r="G2714" t="s">
        <v>25</v>
      </c>
      <c r="H2714" t="s">
        <v>34</v>
      </c>
      <c r="I2714" t="b">
        <v>1</v>
      </c>
      <c r="K2714">
        <v>13</v>
      </c>
    </row>
    <row r="2715" spans="1:11" x14ac:dyDescent="0.35">
      <c r="A2715" t="s">
        <v>2834</v>
      </c>
      <c r="B2715" s="2">
        <v>45183.658333333333</v>
      </c>
      <c r="C2715" t="s">
        <v>106</v>
      </c>
      <c r="D2715" t="s">
        <v>275</v>
      </c>
      <c r="E2715" t="s">
        <v>33</v>
      </c>
      <c r="F2715">
        <v>19</v>
      </c>
      <c r="G2715" t="s">
        <v>15</v>
      </c>
      <c r="H2715" t="s">
        <v>29</v>
      </c>
      <c r="I2715" t="b">
        <v>0</v>
      </c>
      <c r="K2715">
        <v>20</v>
      </c>
    </row>
    <row r="2716" spans="1:11" x14ac:dyDescent="0.35">
      <c r="A2716" t="s">
        <v>2835</v>
      </c>
      <c r="B2716" s="2">
        <v>45183.690972222219</v>
      </c>
      <c r="C2716" t="s">
        <v>27</v>
      </c>
      <c r="D2716" t="s">
        <v>203</v>
      </c>
      <c r="E2716" t="s">
        <v>33</v>
      </c>
      <c r="F2716">
        <v>5</v>
      </c>
      <c r="G2716" t="s">
        <v>21</v>
      </c>
      <c r="H2716" t="s">
        <v>16</v>
      </c>
      <c r="I2716" t="b">
        <v>1</v>
      </c>
      <c r="J2716">
        <v>10</v>
      </c>
      <c r="K2716">
        <v>29</v>
      </c>
    </row>
    <row r="2717" spans="1:11" x14ac:dyDescent="0.35">
      <c r="A2717" t="s">
        <v>2836</v>
      </c>
      <c r="B2717" s="2">
        <v>45183.804166666669</v>
      </c>
      <c r="C2717" t="s">
        <v>55</v>
      </c>
      <c r="D2717" t="s">
        <v>290</v>
      </c>
      <c r="E2717" t="s">
        <v>43</v>
      </c>
      <c r="F2717">
        <v>34</v>
      </c>
      <c r="G2717" t="s">
        <v>53</v>
      </c>
      <c r="H2717" t="s">
        <v>16</v>
      </c>
      <c r="I2717" t="b">
        <v>0</v>
      </c>
      <c r="K2717">
        <v>36</v>
      </c>
    </row>
    <row r="2718" spans="1:11" x14ac:dyDescent="0.35">
      <c r="A2718" t="s">
        <v>2837</v>
      </c>
      <c r="B2718" s="2">
        <v>45183.927777777782</v>
      </c>
      <c r="C2718" t="s">
        <v>296</v>
      </c>
      <c r="D2718" t="s">
        <v>86</v>
      </c>
      <c r="E2718" t="s">
        <v>14</v>
      </c>
      <c r="F2718">
        <v>68</v>
      </c>
      <c r="G2718" t="s">
        <v>15</v>
      </c>
      <c r="H2718" t="s">
        <v>16</v>
      </c>
      <c r="I2718" t="b">
        <v>1</v>
      </c>
      <c r="J2718">
        <v>9</v>
      </c>
      <c r="K2718">
        <v>16</v>
      </c>
    </row>
    <row r="2719" spans="1:11" x14ac:dyDescent="0.35">
      <c r="A2719" t="s">
        <v>2838</v>
      </c>
      <c r="B2719" s="2">
        <v>45184.020833333343</v>
      </c>
      <c r="C2719" t="s">
        <v>296</v>
      </c>
      <c r="D2719" t="s">
        <v>242</v>
      </c>
      <c r="E2719" t="s">
        <v>20</v>
      </c>
      <c r="F2719">
        <v>72</v>
      </c>
      <c r="G2719" t="s">
        <v>15</v>
      </c>
      <c r="H2719" t="s">
        <v>16</v>
      </c>
      <c r="I2719" t="b">
        <v>1</v>
      </c>
      <c r="K2719">
        <v>19</v>
      </c>
    </row>
    <row r="2720" spans="1:11" x14ac:dyDescent="0.35">
      <c r="A2720" t="s">
        <v>2839</v>
      </c>
      <c r="B2720" s="2">
        <v>45184.131944444453</v>
      </c>
      <c r="C2720" t="s">
        <v>57</v>
      </c>
      <c r="D2720" t="s">
        <v>60</v>
      </c>
      <c r="E2720" t="s">
        <v>33</v>
      </c>
      <c r="F2720">
        <v>27</v>
      </c>
      <c r="G2720" t="s">
        <v>21</v>
      </c>
      <c r="H2720" t="s">
        <v>16</v>
      </c>
      <c r="I2720" t="b">
        <v>0</v>
      </c>
      <c r="K2720">
        <v>31</v>
      </c>
    </row>
    <row r="2721" spans="1:11" x14ac:dyDescent="0.35">
      <c r="A2721" t="s">
        <v>2840</v>
      </c>
      <c r="B2721" s="2">
        <v>45184.397916666669</v>
      </c>
      <c r="C2721" t="s">
        <v>108</v>
      </c>
      <c r="D2721" t="s">
        <v>49</v>
      </c>
      <c r="E2721" t="s">
        <v>33</v>
      </c>
      <c r="F2721">
        <v>64</v>
      </c>
      <c r="G2721" t="s">
        <v>15</v>
      </c>
      <c r="H2721" t="s">
        <v>68</v>
      </c>
      <c r="I2721" t="b">
        <v>1</v>
      </c>
      <c r="J2721">
        <v>1</v>
      </c>
      <c r="K2721">
        <v>26</v>
      </c>
    </row>
    <row r="2722" spans="1:11" x14ac:dyDescent="0.35">
      <c r="A2722" t="s">
        <v>2841</v>
      </c>
      <c r="B2722" s="2">
        <v>45184.470833333333</v>
      </c>
      <c r="C2722" t="s">
        <v>108</v>
      </c>
      <c r="D2722" t="s">
        <v>237</v>
      </c>
      <c r="E2722" t="s">
        <v>14</v>
      </c>
      <c r="F2722">
        <v>65</v>
      </c>
      <c r="G2722" t="s">
        <v>38</v>
      </c>
      <c r="H2722" t="s">
        <v>34</v>
      </c>
      <c r="I2722" t="b">
        <v>1</v>
      </c>
      <c r="K2722">
        <v>57</v>
      </c>
    </row>
    <row r="2723" spans="1:11" x14ac:dyDescent="0.35">
      <c r="A2723" t="s">
        <v>2842</v>
      </c>
      <c r="B2723" s="2">
        <v>45184.507638888892</v>
      </c>
      <c r="C2723" t="s">
        <v>70</v>
      </c>
      <c r="D2723" t="s">
        <v>120</v>
      </c>
      <c r="E2723" t="s">
        <v>20</v>
      </c>
      <c r="F2723">
        <v>46</v>
      </c>
      <c r="G2723" t="s">
        <v>15</v>
      </c>
      <c r="H2723" t="s">
        <v>16</v>
      </c>
      <c r="I2723" t="b">
        <v>0</v>
      </c>
      <c r="K2723">
        <v>35</v>
      </c>
    </row>
    <row r="2724" spans="1:11" x14ac:dyDescent="0.35">
      <c r="A2724" t="s">
        <v>2843</v>
      </c>
      <c r="B2724" s="2">
        <v>45184.526388888888</v>
      </c>
      <c r="C2724" t="s">
        <v>70</v>
      </c>
      <c r="D2724" t="s">
        <v>40</v>
      </c>
      <c r="E2724" t="s">
        <v>43</v>
      </c>
      <c r="F2724">
        <v>13</v>
      </c>
      <c r="G2724" t="s">
        <v>15</v>
      </c>
      <c r="H2724" t="s">
        <v>16</v>
      </c>
      <c r="I2724" t="b">
        <v>1</v>
      </c>
      <c r="K2724">
        <v>14</v>
      </c>
    </row>
    <row r="2725" spans="1:11" x14ac:dyDescent="0.35">
      <c r="A2725" t="s">
        <v>2844</v>
      </c>
      <c r="B2725" s="2">
        <v>45184.605555555558</v>
      </c>
      <c r="C2725" t="s">
        <v>91</v>
      </c>
      <c r="D2725" t="s">
        <v>176</v>
      </c>
      <c r="E2725" t="s">
        <v>33</v>
      </c>
      <c r="F2725">
        <v>48</v>
      </c>
      <c r="G2725" t="s">
        <v>15</v>
      </c>
      <c r="H2725" t="s">
        <v>34</v>
      </c>
      <c r="I2725" t="b">
        <v>1</v>
      </c>
      <c r="J2725">
        <v>0</v>
      </c>
      <c r="K2725">
        <v>41</v>
      </c>
    </row>
    <row r="2726" spans="1:11" x14ac:dyDescent="0.35">
      <c r="A2726" t="s">
        <v>2845</v>
      </c>
      <c r="B2726" s="2">
        <v>45184.626388888893</v>
      </c>
      <c r="C2726" t="s">
        <v>122</v>
      </c>
      <c r="D2726" t="s">
        <v>186</v>
      </c>
      <c r="E2726" t="s">
        <v>43</v>
      </c>
      <c r="F2726">
        <v>51</v>
      </c>
      <c r="G2726" t="s">
        <v>15</v>
      </c>
      <c r="H2726" t="s">
        <v>16</v>
      </c>
      <c r="I2726" t="b">
        <v>0</v>
      </c>
      <c r="K2726">
        <v>50</v>
      </c>
    </row>
    <row r="2727" spans="1:11" x14ac:dyDescent="0.35">
      <c r="A2727" t="s">
        <v>2846</v>
      </c>
      <c r="B2727" s="2">
        <v>45184.65902777778</v>
      </c>
      <c r="C2727" t="s">
        <v>129</v>
      </c>
      <c r="D2727" t="s">
        <v>58</v>
      </c>
      <c r="E2727" t="s">
        <v>20</v>
      </c>
      <c r="F2727">
        <v>49</v>
      </c>
      <c r="G2727" t="s">
        <v>38</v>
      </c>
      <c r="H2727" t="s">
        <v>16</v>
      </c>
      <c r="I2727" t="b">
        <v>1</v>
      </c>
      <c r="K2727">
        <v>18</v>
      </c>
    </row>
    <row r="2728" spans="1:11" x14ac:dyDescent="0.35">
      <c r="A2728" t="s">
        <v>2847</v>
      </c>
      <c r="B2728" s="2">
        <v>45184.772916666669</v>
      </c>
      <c r="C2728" t="s">
        <v>51</v>
      </c>
      <c r="D2728" t="s">
        <v>206</v>
      </c>
      <c r="E2728" t="s">
        <v>33</v>
      </c>
      <c r="F2728">
        <v>61</v>
      </c>
      <c r="G2728" t="s">
        <v>15</v>
      </c>
      <c r="H2728" t="s">
        <v>269</v>
      </c>
      <c r="I2728" t="b">
        <v>1</v>
      </c>
      <c r="K2728">
        <v>34</v>
      </c>
    </row>
    <row r="2729" spans="1:11" x14ac:dyDescent="0.35">
      <c r="A2729" t="s">
        <v>2848</v>
      </c>
      <c r="B2729" s="2">
        <v>45184.895833333343</v>
      </c>
      <c r="C2729" t="s">
        <v>184</v>
      </c>
      <c r="D2729" t="s">
        <v>74</v>
      </c>
      <c r="E2729" t="s">
        <v>43</v>
      </c>
      <c r="F2729">
        <v>77</v>
      </c>
      <c r="G2729" t="s">
        <v>25</v>
      </c>
      <c r="H2729" t="s">
        <v>16</v>
      </c>
      <c r="I2729" t="b">
        <v>1</v>
      </c>
      <c r="J2729">
        <v>8</v>
      </c>
      <c r="K2729">
        <v>28</v>
      </c>
    </row>
    <row r="2730" spans="1:11" x14ac:dyDescent="0.35">
      <c r="A2730" t="s">
        <v>2849</v>
      </c>
      <c r="B2730" s="2">
        <v>45184.981944444437</v>
      </c>
      <c r="C2730" t="s">
        <v>296</v>
      </c>
      <c r="D2730" t="s">
        <v>153</v>
      </c>
      <c r="E2730" t="s">
        <v>20</v>
      </c>
      <c r="F2730">
        <v>18</v>
      </c>
      <c r="G2730" t="s">
        <v>89</v>
      </c>
      <c r="H2730" t="s">
        <v>16</v>
      </c>
      <c r="I2730" t="b">
        <v>0</v>
      </c>
      <c r="J2730">
        <v>8</v>
      </c>
      <c r="K2730">
        <v>56</v>
      </c>
    </row>
    <row r="2731" spans="1:11" x14ac:dyDescent="0.35">
      <c r="A2731" t="s">
        <v>2850</v>
      </c>
      <c r="B2731" s="2">
        <v>45185.145138888889</v>
      </c>
      <c r="C2731" t="s">
        <v>23</v>
      </c>
      <c r="D2731" t="s">
        <v>174</v>
      </c>
      <c r="E2731" t="s">
        <v>43</v>
      </c>
      <c r="F2731">
        <v>62</v>
      </c>
      <c r="G2731" t="s">
        <v>15</v>
      </c>
      <c r="H2731" t="s">
        <v>29</v>
      </c>
      <c r="I2731" t="b">
        <v>1</v>
      </c>
      <c r="K2731">
        <v>21</v>
      </c>
    </row>
    <row r="2732" spans="1:11" x14ac:dyDescent="0.35">
      <c r="A2732" t="s">
        <v>2851</v>
      </c>
      <c r="B2732" s="2">
        <v>45185.145833333343</v>
      </c>
      <c r="C2732" t="s">
        <v>83</v>
      </c>
      <c r="D2732" t="s">
        <v>148</v>
      </c>
      <c r="E2732" t="s">
        <v>33</v>
      </c>
      <c r="F2732">
        <v>19</v>
      </c>
      <c r="G2732" t="s">
        <v>89</v>
      </c>
      <c r="H2732" t="s">
        <v>34</v>
      </c>
      <c r="I2732" t="b">
        <v>1</v>
      </c>
      <c r="K2732">
        <v>23</v>
      </c>
    </row>
    <row r="2733" spans="1:11" x14ac:dyDescent="0.35">
      <c r="A2733" t="s">
        <v>2852</v>
      </c>
      <c r="B2733" s="2">
        <v>45185.253472222219</v>
      </c>
      <c r="C2733" t="s">
        <v>296</v>
      </c>
      <c r="D2733" t="s">
        <v>174</v>
      </c>
      <c r="E2733" t="s">
        <v>20</v>
      </c>
      <c r="F2733">
        <v>26</v>
      </c>
      <c r="G2733" t="s">
        <v>89</v>
      </c>
      <c r="H2733" t="s">
        <v>16</v>
      </c>
      <c r="I2733" t="b">
        <v>0</v>
      </c>
      <c r="K2733">
        <v>22</v>
      </c>
    </row>
    <row r="2734" spans="1:11" x14ac:dyDescent="0.35">
      <c r="A2734" t="s">
        <v>2853</v>
      </c>
      <c r="B2734" s="2">
        <v>45185.254166666673</v>
      </c>
      <c r="C2734" t="s">
        <v>106</v>
      </c>
      <c r="D2734" t="s">
        <v>115</v>
      </c>
      <c r="E2734" t="s">
        <v>14</v>
      </c>
      <c r="F2734">
        <v>35</v>
      </c>
      <c r="G2734" t="s">
        <v>15</v>
      </c>
      <c r="H2734" t="s">
        <v>16</v>
      </c>
      <c r="I2734" t="b">
        <v>1</v>
      </c>
      <c r="J2734">
        <v>2</v>
      </c>
      <c r="K2734">
        <v>41</v>
      </c>
    </row>
    <row r="2735" spans="1:11" x14ac:dyDescent="0.35">
      <c r="A2735" t="s">
        <v>2854</v>
      </c>
      <c r="B2735" s="2">
        <v>45185.476388888892</v>
      </c>
      <c r="C2735" t="s">
        <v>91</v>
      </c>
      <c r="D2735" t="s">
        <v>174</v>
      </c>
      <c r="E2735" t="s">
        <v>20</v>
      </c>
      <c r="F2735">
        <v>16</v>
      </c>
      <c r="G2735" t="s">
        <v>38</v>
      </c>
      <c r="H2735" t="s">
        <v>16</v>
      </c>
      <c r="I2735" t="b">
        <v>0</v>
      </c>
      <c r="J2735">
        <v>3</v>
      </c>
      <c r="K2735">
        <v>25</v>
      </c>
    </row>
    <row r="2736" spans="1:11" x14ac:dyDescent="0.35">
      <c r="A2736" t="s">
        <v>2855</v>
      </c>
      <c r="B2736" s="2">
        <v>45185.495833333327</v>
      </c>
      <c r="C2736" t="s">
        <v>91</v>
      </c>
      <c r="D2736" t="s">
        <v>19</v>
      </c>
      <c r="E2736" t="s">
        <v>20</v>
      </c>
      <c r="F2736">
        <v>67</v>
      </c>
      <c r="G2736" t="s">
        <v>89</v>
      </c>
      <c r="H2736" t="s">
        <v>16</v>
      </c>
      <c r="I2736" t="b">
        <v>0</v>
      </c>
      <c r="J2736">
        <v>4</v>
      </c>
      <c r="K2736">
        <v>45</v>
      </c>
    </row>
    <row r="2737" spans="1:11" x14ac:dyDescent="0.35">
      <c r="A2737" t="s">
        <v>2856</v>
      </c>
      <c r="B2737" s="2">
        <v>45185.603472222218</v>
      </c>
      <c r="C2737" t="s">
        <v>45</v>
      </c>
      <c r="D2737" t="s">
        <v>263</v>
      </c>
      <c r="E2737" t="s">
        <v>14</v>
      </c>
      <c r="F2737">
        <v>19</v>
      </c>
      <c r="G2737" t="s">
        <v>15</v>
      </c>
      <c r="H2737" t="s">
        <v>16</v>
      </c>
      <c r="I2737" t="b">
        <v>0</v>
      </c>
      <c r="K2737">
        <v>26</v>
      </c>
    </row>
    <row r="2738" spans="1:11" x14ac:dyDescent="0.35">
      <c r="A2738" t="s">
        <v>2857</v>
      </c>
      <c r="B2738" s="2">
        <v>45185.706944444442</v>
      </c>
      <c r="C2738" t="s">
        <v>184</v>
      </c>
      <c r="D2738" t="s">
        <v>126</v>
      </c>
      <c r="E2738" t="s">
        <v>20</v>
      </c>
      <c r="F2738">
        <v>32</v>
      </c>
      <c r="G2738" t="s">
        <v>61</v>
      </c>
      <c r="H2738" t="s">
        <v>34</v>
      </c>
      <c r="I2738" t="b">
        <v>1</v>
      </c>
      <c r="J2738">
        <v>2</v>
      </c>
      <c r="K2738">
        <v>41</v>
      </c>
    </row>
    <row r="2739" spans="1:11" x14ac:dyDescent="0.35">
      <c r="A2739" t="s">
        <v>2858</v>
      </c>
      <c r="B2739" s="2">
        <v>45185.754861111112</v>
      </c>
      <c r="C2739" t="s">
        <v>31</v>
      </c>
      <c r="D2739" t="s">
        <v>263</v>
      </c>
      <c r="E2739" t="s">
        <v>43</v>
      </c>
      <c r="F2739">
        <v>6</v>
      </c>
      <c r="G2739" t="s">
        <v>21</v>
      </c>
      <c r="H2739" t="s">
        <v>16</v>
      </c>
      <c r="I2739" t="b">
        <v>0</v>
      </c>
      <c r="K2739">
        <v>39</v>
      </c>
    </row>
    <row r="2740" spans="1:11" x14ac:dyDescent="0.35">
      <c r="A2740" t="s">
        <v>2859</v>
      </c>
      <c r="B2740" s="2">
        <v>45185.802777777782</v>
      </c>
      <c r="C2740" t="s">
        <v>31</v>
      </c>
      <c r="D2740" t="s">
        <v>412</v>
      </c>
      <c r="E2740" t="s">
        <v>33</v>
      </c>
      <c r="F2740">
        <v>23</v>
      </c>
      <c r="G2740" t="s">
        <v>25</v>
      </c>
      <c r="H2740" t="s">
        <v>16</v>
      </c>
      <c r="I2740" t="b">
        <v>1</v>
      </c>
      <c r="J2740">
        <v>0</v>
      </c>
      <c r="K2740">
        <v>22</v>
      </c>
    </row>
    <row r="2741" spans="1:11" x14ac:dyDescent="0.35">
      <c r="A2741" t="s">
        <v>2860</v>
      </c>
      <c r="B2741" s="2">
        <v>45185.859027777777</v>
      </c>
      <c r="C2741" t="s">
        <v>57</v>
      </c>
      <c r="D2741" t="s">
        <v>244</v>
      </c>
      <c r="E2741" t="s">
        <v>43</v>
      </c>
      <c r="F2741">
        <v>51</v>
      </c>
      <c r="G2741" t="s">
        <v>53</v>
      </c>
      <c r="H2741" t="s">
        <v>16</v>
      </c>
      <c r="I2741" t="b">
        <v>1</v>
      </c>
      <c r="J2741">
        <v>4</v>
      </c>
      <c r="K2741">
        <v>36</v>
      </c>
    </row>
    <row r="2742" spans="1:11" x14ac:dyDescent="0.35">
      <c r="A2742" t="s">
        <v>2861</v>
      </c>
      <c r="B2742" s="2">
        <v>45185.863888888889</v>
      </c>
      <c r="C2742" t="s">
        <v>73</v>
      </c>
      <c r="D2742" t="s">
        <v>28</v>
      </c>
      <c r="E2742" t="s">
        <v>20</v>
      </c>
      <c r="F2742">
        <v>15</v>
      </c>
      <c r="G2742" t="s">
        <v>25</v>
      </c>
      <c r="H2742" t="s">
        <v>16</v>
      </c>
      <c r="I2742" t="b">
        <v>1</v>
      </c>
      <c r="K2742">
        <v>43</v>
      </c>
    </row>
    <row r="2743" spans="1:11" x14ac:dyDescent="0.35">
      <c r="A2743" t="s">
        <v>2862</v>
      </c>
      <c r="B2743" s="2">
        <v>45185.885416666657</v>
      </c>
      <c r="C2743" t="s">
        <v>12</v>
      </c>
      <c r="D2743" t="s">
        <v>126</v>
      </c>
      <c r="E2743" t="s">
        <v>33</v>
      </c>
      <c r="F2743">
        <v>16</v>
      </c>
      <c r="G2743" t="s">
        <v>15</v>
      </c>
      <c r="H2743" t="s">
        <v>29</v>
      </c>
      <c r="I2743" t="b">
        <v>1</v>
      </c>
      <c r="J2743">
        <v>10</v>
      </c>
      <c r="K2743">
        <v>21</v>
      </c>
    </row>
    <row r="2744" spans="1:11" x14ac:dyDescent="0.35">
      <c r="A2744" t="s">
        <v>2863</v>
      </c>
      <c r="B2744" s="2">
        <v>45185.947222222218</v>
      </c>
      <c r="C2744" t="s">
        <v>88</v>
      </c>
      <c r="D2744" t="s">
        <v>49</v>
      </c>
      <c r="E2744" t="s">
        <v>43</v>
      </c>
      <c r="F2744">
        <v>58</v>
      </c>
      <c r="G2744" t="s">
        <v>21</v>
      </c>
      <c r="H2744" t="s">
        <v>16</v>
      </c>
      <c r="I2744" t="b">
        <v>1</v>
      </c>
      <c r="K2744">
        <v>60</v>
      </c>
    </row>
    <row r="2745" spans="1:11" x14ac:dyDescent="0.35">
      <c r="A2745" t="s">
        <v>2864</v>
      </c>
      <c r="B2745" s="2">
        <v>45186.027083333327</v>
      </c>
      <c r="C2745" t="s">
        <v>23</v>
      </c>
      <c r="D2745" t="s">
        <v>176</v>
      </c>
      <c r="E2745" t="s">
        <v>33</v>
      </c>
      <c r="F2745">
        <v>1</v>
      </c>
      <c r="G2745" t="s">
        <v>15</v>
      </c>
      <c r="H2745" t="s">
        <v>34</v>
      </c>
      <c r="I2745" t="b">
        <v>1</v>
      </c>
      <c r="J2745">
        <v>5</v>
      </c>
      <c r="K2745">
        <v>20</v>
      </c>
    </row>
    <row r="2746" spans="1:11" x14ac:dyDescent="0.35">
      <c r="A2746" t="s">
        <v>2865</v>
      </c>
      <c r="B2746" s="2">
        <v>45186.041666666657</v>
      </c>
      <c r="C2746" t="s">
        <v>31</v>
      </c>
      <c r="D2746" t="s">
        <v>28</v>
      </c>
      <c r="E2746" t="s">
        <v>33</v>
      </c>
      <c r="F2746">
        <v>79</v>
      </c>
      <c r="G2746" t="s">
        <v>89</v>
      </c>
      <c r="H2746" t="s">
        <v>16</v>
      </c>
      <c r="I2746" t="b">
        <v>0</v>
      </c>
      <c r="J2746">
        <v>4</v>
      </c>
      <c r="K2746">
        <v>60</v>
      </c>
    </row>
    <row r="2747" spans="1:11" x14ac:dyDescent="0.35">
      <c r="A2747" t="s">
        <v>2866</v>
      </c>
      <c r="B2747" s="2">
        <v>45186.061111111107</v>
      </c>
      <c r="C2747" t="s">
        <v>91</v>
      </c>
      <c r="D2747" t="s">
        <v>49</v>
      </c>
      <c r="E2747" t="s">
        <v>33</v>
      </c>
      <c r="F2747">
        <v>20</v>
      </c>
      <c r="G2747" t="s">
        <v>89</v>
      </c>
      <c r="H2747" t="s">
        <v>118</v>
      </c>
      <c r="I2747" t="b">
        <v>0</v>
      </c>
      <c r="K2747">
        <v>38</v>
      </c>
    </row>
    <row r="2748" spans="1:11" x14ac:dyDescent="0.35">
      <c r="A2748" t="s">
        <v>2867</v>
      </c>
      <c r="B2748" s="2">
        <v>45186.068749999999</v>
      </c>
      <c r="C2748" t="s">
        <v>23</v>
      </c>
      <c r="D2748" t="s">
        <v>164</v>
      </c>
      <c r="E2748" t="s">
        <v>20</v>
      </c>
      <c r="F2748">
        <v>16</v>
      </c>
      <c r="G2748" t="s">
        <v>38</v>
      </c>
      <c r="H2748" t="s">
        <v>34</v>
      </c>
      <c r="I2748" t="b">
        <v>1</v>
      </c>
      <c r="K2748">
        <v>58</v>
      </c>
    </row>
    <row r="2749" spans="1:11" x14ac:dyDescent="0.35">
      <c r="A2749" t="s">
        <v>2868</v>
      </c>
      <c r="B2749" s="2">
        <v>45186.080555555563</v>
      </c>
      <c r="C2749" t="s">
        <v>296</v>
      </c>
      <c r="D2749" t="s">
        <v>290</v>
      </c>
      <c r="E2749" t="s">
        <v>14</v>
      </c>
      <c r="F2749">
        <v>13</v>
      </c>
      <c r="G2749" t="s">
        <v>15</v>
      </c>
      <c r="H2749" t="s">
        <v>34</v>
      </c>
      <c r="I2749" t="b">
        <v>1</v>
      </c>
      <c r="J2749">
        <v>5</v>
      </c>
      <c r="K2749">
        <v>56</v>
      </c>
    </row>
    <row r="2750" spans="1:11" x14ac:dyDescent="0.35">
      <c r="A2750" t="s">
        <v>2869</v>
      </c>
      <c r="B2750" s="2">
        <v>45186.234027777777</v>
      </c>
      <c r="C2750" t="s">
        <v>106</v>
      </c>
      <c r="D2750" t="s">
        <v>188</v>
      </c>
      <c r="E2750" t="s">
        <v>43</v>
      </c>
      <c r="F2750">
        <v>23</v>
      </c>
      <c r="G2750" t="s">
        <v>15</v>
      </c>
      <c r="H2750" t="s">
        <v>34</v>
      </c>
      <c r="I2750" t="b">
        <v>1</v>
      </c>
      <c r="J2750">
        <v>3</v>
      </c>
      <c r="K2750">
        <v>14</v>
      </c>
    </row>
    <row r="2751" spans="1:11" x14ac:dyDescent="0.35">
      <c r="A2751" t="s">
        <v>2870</v>
      </c>
      <c r="B2751" s="2">
        <v>45186.260416666657</v>
      </c>
      <c r="C2751" t="s">
        <v>88</v>
      </c>
      <c r="D2751" t="s">
        <v>132</v>
      </c>
      <c r="E2751" t="s">
        <v>20</v>
      </c>
      <c r="F2751">
        <v>58</v>
      </c>
      <c r="G2751" t="s">
        <v>38</v>
      </c>
      <c r="H2751" t="s">
        <v>16</v>
      </c>
      <c r="I2751" t="b">
        <v>0</v>
      </c>
      <c r="K2751">
        <v>45</v>
      </c>
    </row>
    <row r="2752" spans="1:11" x14ac:dyDescent="0.35">
      <c r="A2752" t="s">
        <v>2871</v>
      </c>
      <c r="B2752" s="2">
        <v>45186.363194444442</v>
      </c>
      <c r="C2752" t="s">
        <v>57</v>
      </c>
      <c r="D2752" t="s">
        <v>93</v>
      </c>
      <c r="E2752" t="s">
        <v>20</v>
      </c>
      <c r="F2752">
        <v>24</v>
      </c>
      <c r="G2752" t="s">
        <v>21</v>
      </c>
      <c r="H2752" t="s">
        <v>16</v>
      </c>
      <c r="I2752" t="b">
        <v>1</v>
      </c>
      <c r="K2752">
        <v>56</v>
      </c>
    </row>
    <row r="2753" spans="1:11" x14ac:dyDescent="0.35">
      <c r="A2753" t="s">
        <v>2872</v>
      </c>
      <c r="B2753" s="2">
        <v>45186.405555555553</v>
      </c>
      <c r="C2753" t="s">
        <v>296</v>
      </c>
      <c r="D2753" t="s">
        <v>290</v>
      </c>
      <c r="E2753" t="s">
        <v>43</v>
      </c>
      <c r="F2753">
        <v>26</v>
      </c>
      <c r="G2753" t="s">
        <v>38</v>
      </c>
      <c r="H2753" t="s">
        <v>269</v>
      </c>
      <c r="I2753" t="b">
        <v>0</v>
      </c>
      <c r="K2753">
        <v>52</v>
      </c>
    </row>
    <row r="2754" spans="1:11" x14ac:dyDescent="0.35">
      <c r="A2754" t="s">
        <v>2873</v>
      </c>
      <c r="B2754" s="2">
        <v>45186.435416666667</v>
      </c>
      <c r="C2754" t="s">
        <v>76</v>
      </c>
      <c r="D2754" t="s">
        <v>237</v>
      </c>
      <c r="E2754" t="s">
        <v>43</v>
      </c>
      <c r="F2754">
        <v>56</v>
      </c>
      <c r="G2754" t="s">
        <v>38</v>
      </c>
      <c r="H2754" t="s">
        <v>16</v>
      </c>
      <c r="I2754" t="b">
        <v>0</v>
      </c>
      <c r="K2754">
        <v>56</v>
      </c>
    </row>
    <row r="2755" spans="1:11" x14ac:dyDescent="0.35">
      <c r="A2755" t="s">
        <v>2874</v>
      </c>
      <c r="B2755" s="2">
        <v>45186.535416666673</v>
      </c>
      <c r="C2755" t="s">
        <v>20</v>
      </c>
      <c r="D2755" t="s">
        <v>28</v>
      </c>
      <c r="E2755" t="s">
        <v>33</v>
      </c>
      <c r="F2755">
        <v>57</v>
      </c>
      <c r="G2755" t="s">
        <v>21</v>
      </c>
      <c r="H2755" t="s">
        <v>34</v>
      </c>
      <c r="I2755" t="b">
        <v>0</v>
      </c>
      <c r="K2755">
        <v>46</v>
      </c>
    </row>
    <row r="2756" spans="1:11" x14ac:dyDescent="0.35">
      <c r="A2756" t="s">
        <v>2875</v>
      </c>
      <c r="B2756" s="2">
        <v>45186.611111111109</v>
      </c>
      <c r="C2756" t="s">
        <v>296</v>
      </c>
      <c r="D2756" t="s">
        <v>97</v>
      </c>
      <c r="E2756" t="s">
        <v>33</v>
      </c>
      <c r="F2756">
        <v>16</v>
      </c>
      <c r="G2756" t="s">
        <v>53</v>
      </c>
      <c r="H2756" t="s">
        <v>269</v>
      </c>
      <c r="I2756" t="b">
        <v>0</v>
      </c>
      <c r="K2756">
        <v>34</v>
      </c>
    </row>
    <row r="2757" spans="1:11" x14ac:dyDescent="0.35">
      <c r="A2757" t="s">
        <v>2876</v>
      </c>
      <c r="B2757" s="2">
        <v>45186.69027777778</v>
      </c>
      <c r="C2757" t="s">
        <v>18</v>
      </c>
      <c r="D2757" t="s">
        <v>24</v>
      </c>
      <c r="E2757" t="s">
        <v>33</v>
      </c>
      <c r="F2757">
        <v>43</v>
      </c>
      <c r="G2757" t="s">
        <v>38</v>
      </c>
      <c r="H2757" t="s">
        <v>68</v>
      </c>
      <c r="I2757" t="b">
        <v>0</v>
      </c>
      <c r="K2757">
        <v>40</v>
      </c>
    </row>
    <row r="2758" spans="1:11" x14ac:dyDescent="0.35">
      <c r="A2758" t="s">
        <v>2877</v>
      </c>
      <c r="B2758" s="2">
        <v>45186.871527777781</v>
      </c>
      <c r="C2758" t="s">
        <v>184</v>
      </c>
      <c r="D2758" t="s">
        <v>191</v>
      </c>
      <c r="E2758" t="s">
        <v>14</v>
      </c>
      <c r="F2758">
        <v>18</v>
      </c>
      <c r="G2758" t="s">
        <v>21</v>
      </c>
      <c r="H2758" t="s">
        <v>34</v>
      </c>
      <c r="I2758" t="b">
        <v>1</v>
      </c>
      <c r="K2758">
        <v>22</v>
      </c>
    </row>
    <row r="2759" spans="1:11" x14ac:dyDescent="0.35">
      <c r="A2759" t="s">
        <v>2878</v>
      </c>
      <c r="B2759" s="2">
        <v>45186.878472222219</v>
      </c>
      <c r="C2759" t="s">
        <v>23</v>
      </c>
      <c r="D2759" t="s">
        <v>176</v>
      </c>
      <c r="E2759" t="s">
        <v>33</v>
      </c>
      <c r="F2759">
        <v>53</v>
      </c>
      <c r="G2759" t="s">
        <v>89</v>
      </c>
      <c r="H2759" t="s">
        <v>68</v>
      </c>
      <c r="I2759" t="b">
        <v>1</v>
      </c>
      <c r="J2759">
        <v>9</v>
      </c>
      <c r="K2759">
        <v>16</v>
      </c>
    </row>
    <row r="2760" spans="1:11" x14ac:dyDescent="0.35">
      <c r="A2760" t="s">
        <v>2879</v>
      </c>
      <c r="B2760" s="2">
        <v>45187.006249999999</v>
      </c>
      <c r="C2760" t="s">
        <v>70</v>
      </c>
      <c r="D2760" t="s">
        <v>32</v>
      </c>
      <c r="E2760" t="s">
        <v>20</v>
      </c>
      <c r="F2760">
        <v>73</v>
      </c>
      <c r="G2760" t="s">
        <v>15</v>
      </c>
      <c r="H2760" t="s">
        <v>34</v>
      </c>
      <c r="I2760" t="b">
        <v>0</v>
      </c>
      <c r="K2760">
        <v>36</v>
      </c>
    </row>
    <row r="2761" spans="1:11" x14ac:dyDescent="0.35">
      <c r="A2761" t="s">
        <v>2880</v>
      </c>
      <c r="B2761" s="2">
        <v>45187.074305555558</v>
      </c>
      <c r="C2761" t="s">
        <v>70</v>
      </c>
      <c r="D2761" t="s">
        <v>146</v>
      </c>
      <c r="E2761" t="s">
        <v>20</v>
      </c>
      <c r="F2761">
        <v>61</v>
      </c>
      <c r="G2761" t="s">
        <v>21</v>
      </c>
      <c r="H2761" t="s">
        <v>29</v>
      </c>
      <c r="I2761" t="b">
        <v>1</v>
      </c>
      <c r="K2761">
        <v>51</v>
      </c>
    </row>
    <row r="2762" spans="1:11" x14ac:dyDescent="0.35">
      <c r="A2762" t="s">
        <v>2881</v>
      </c>
      <c r="B2762" s="2">
        <v>45187.132638888892</v>
      </c>
      <c r="C2762" t="s">
        <v>45</v>
      </c>
      <c r="D2762" t="s">
        <v>112</v>
      </c>
      <c r="E2762" t="s">
        <v>14</v>
      </c>
      <c r="F2762">
        <v>58</v>
      </c>
      <c r="G2762" t="s">
        <v>38</v>
      </c>
      <c r="H2762" t="s">
        <v>34</v>
      </c>
      <c r="I2762" t="b">
        <v>1</v>
      </c>
      <c r="K2762">
        <v>40</v>
      </c>
    </row>
    <row r="2763" spans="1:11" x14ac:dyDescent="0.35">
      <c r="A2763" t="s">
        <v>2882</v>
      </c>
      <c r="B2763" s="2">
        <v>45187.149305555547</v>
      </c>
      <c r="C2763" t="s">
        <v>296</v>
      </c>
      <c r="D2763" t="s">
        <v>13</v>
      </c>
      <c r="E2763" t="s">
        <v>43</v>
      </c>
      <c r="F2763">
        <v>3</v>
      </c>
      <c r="G2763" t="s">
        <v>25</v>
      </c>
      <c r="H2763" t="s">
        <v>16</v>
      </c>
      <c r="I2763" t="b">
        <v>1</v>
      </c>
      <c r="K2763">
        <v>46</v>
      </c>
    </row>
    <row r="2764" spans="1:11" x14ac:dyDescent="0.35">
      <c r="A2764" t="s">
        <v>2883</v>
      </c>
      <c r="B2764" s="2">
        <v>45187.183333333327</v>
      </c>
      <c r="C2764" t="s">
        <v>31</v>
      </c>
      <c r="D2764" t="s">
        <v>159</v>
      </c>
      <c r="E2764" t="s">
        <v>14</v>
      </c>
      <c r="F2764">
        <v>46</v>
      </c>
      <c r="G2764" t="s">
        <v>25</v>
      </c>
      <c r="H2764" t="s">
        <v>34</v>
      </c>
      <c r="I2764" t="b">
        <v>1</v>
      </c>
      <c r="K2764">
        <v>41</v>
      </c>
    </row>
    <row r="2765" spans="1:11" x14ac:dyDescent="0.35">
      <c r="A2765" t="s">
        <v>2884</v>
      </c>
      <c r="B2765" s="2">
        <v>45187.195138888892</v>
      </c>
      <c r="C2765" t="s">
        <v>73</v>
      </c>
      <c r="D2765" t="s">
        <v>24</v>
      </c>
      <c r="E2765" t="s">
        <v>20</v>
      </c>
      <c r="F2765">
        <v>33</v>
      </c>
      <c r="G2765" t="s">
        <v>15</v>
      </c>
      <c r="H2765" t="s">
        <v>16</v>
      </c>
      <c r="I2765" t="b">
        <v>0</v>
      </c>
      <c r="K2765">
        <v>22</v>
      </c>
    </row>
    <row r="2766" spans="1:11" x14ac:dyDescent="0.35">
      <c r="A2766" t="s">
        <v>2885</v>
      </c>
      <c r="B2766" s="2">
        <v>45187.234722222223</v>
      </c>
      <c r="C2766" t="s">
        <v>78</v>
      </c>
      <c r="D2766" t="s">
        <v>65</v>
      </c>
      <c r="E2766" t="s">
        <v>20</v>
      </c>
      <c r="F2766">
        <v>53</v>
      </c>
      <c r="G2766" t="s">
        <v>89</v>
      </c>
      <c r="H2766" t="s">
        <v>34</v>
      </c>
      <c r="I2766" t="b">
        <v>1</v>
      </c>
      <c r="J2766">
        <v>2</v>
      </c>
      <c r="K2766">
        <v>12</v>
      </c>
    </row>
    <row r="2767" spans="1:11" x14ac:dyDescent="0.35">
      <c r="A2767" t="s">
        <v>2886</v>
      </c>
      <c r="B2767" s="2">
        <v>45187.294444444437</v>
      </c>
      <c r="C2767" t="s">
        <v>70</v>
      </c>
      <c r="D2767" t="s">
        <v>170</v>
      </c>
      <c r="E2767" t="s">
        <v>14</v>
      </c>
      <c r="F2767">
        <v>30</v>
      </c>
      <c r="G2767" t="s">
        <v>89</v>
      </c>
      <c r="H2767" t="s">
        <v>16</v>
      </c>
      <c r="I2767" t="b">
        <v>0</v>
      </c>
      <c r="K2767">
        <v>21</v>
      </c>
    </row>
    <row r="2768" spans="1:11" x14ac:dyDescent="0.35">
      <c r="A2768" t="s">
        <v>2887</v>
      </c>
      <c r="B2768" s="2">
        <v>45187.297222222223</v>
      </c>
      <c r="C2768" t="s">
        <v>129</v>
      </c>
      <c r="D2768" t="s">
        <v>63</v>
      </c>
      <c r="E2768" t="s">
        <v>14</v>
      </c>
      <c r="F2768">
        <v>11</v>
      </c>
      <c r="G2768" t="s">
        <v>53</v>
      </c>
      <c r="H2768" t="s">
        <v>29</v>
      </c>
      <c r="I2768" t="b">
        <v>1</v>
      </c>
      <c r="J2768">
        <v>9</v>
      </c>
      <c r="K2768">
        <v>28</v>
      </c>
    </row>
    <row r="2769" spans="1:11" x14ac:dyDescent="0.35">
      <c r="A2769" t="s">
        <v>2888</v>
      </c>
      <c r="B2769" s="2">
        <v>45187.546527777777</v>
      </c>
      <c r="C2769" t="s">
        <v>108</v>
      </c>
      <c r="D2769" t="s">
        <v>282</v>
      </c>
      <c r="E2769" t="s">
        <v>33</v>
      </c>
      <c r="F2769">
        <v>64</v>
      </c>
      <c r="G2769" t="s">
        <v>38</v>
      </c>
      <c r="H2769" t="s">
        <v>16</v>
      </c>
      <c r="I2769" t="b">
        <v>1</v>
      </c>
      <c r="K2769">
        <v>50</v>
      </c>
    </row>
    <row r="2770" spans="1:11" x14ac:dyDescent="0.35">
      <c r="A2770" t="s">
        <v>2889</v>
      </c>
      <c r="B2770" s="2">
        <v>45187.65902777778</v>
      </c>
      <c r="C2770" t="s">
        <v>70</v>
      </c>
      <c r="D2770" t="s">
        <v>191</v>
      </c>
      <c r="E2770" t="s">
        <v>33</v>
      </c>
      <c r="F2770">
        <v>66</v>
      </c>
      <c r="G2770" t="s">
        <v>21</v>
      </c>
      <c r="H2770" t="s">
        <v>269</v>
      </c>
      <c r="I2770" t="b">
        <v>1</v>
      </c>
      <c r="K2770">
        <v>49</v>
      </c>
    </row>
    <row r="2771" spans="1:11" x14ac:dyDescent="0.35">
      <c r="A2771" t="s">
        <v>2890</v>
      </c>
      <c r="B2771" s="2">
        <v>45187.756944444453</v>
      </c>
      <c r="C2771" t="s">
        <v>73</v>
      </c>
      <c r="D2771" t="s">
        <v>144</v>
      </c>
      <c r="E2771" t="s">
        <v>20</v>
      </c>
      <c r="F2771">
        <v>67</v>
      </c>
      <c r="G2771" t="s">
        <v>38</v>
      </c>
      <c r="H2771" t="s">
        <v>34</v>
      </c>
      <c r="I2771" t="b">
        <v>1</v>
      </c>
      <c r="K2771">
        <v>13</v>
      </c>
    </row>
    <row r="2772" spans="1:11" x14ac:dyDescent="0.35">
      <c r="A2772" t="s">
        <v>2891</v>
      </c>
      <c r="B2772" s="2">
        <v>45187.760416666657</v>
      </c>
      <c r="C2772" t="s">
        <v>184</v>
      </c>
      <c r="D2772" t="s">
        <v>144</v>
      </c>
      <c r="E2772" t="s">
        <v>33</v>
      </c>
      <c r="F2772">
        <v>73</v>
      </c>
      <c r="G2772" t="s">
        <v>15</v>
      </c>
      <c r="H2772" t="s">
        <v>34</v>
      </c>
      <c r="I2772" t="b">
        <v>1</v>
      </c>
      <c r="K2772">
        <v>34</v>
      </c>
    </row>
    <row r="2773" spans="1:11" x14ac:dyDescent="0.35">
      <c r="A2773" t="s">
        <v>2892</v>
      </c>
      <c r="B2773" s="2">
        <v>45187.796527777777</v>
      </c>
      <c r="C2773" t="s">
        <v>91</v>
      </c>
      <c r="D2773" t="s">
        <v>110</v>
      </c>
      <c r="E2773" t="s">
        <v>20</v>
      </c>
      <c r="F2773">
        <v>71</v>
      </c>
      <c r="G2773" t="s">
        <v>15</v>
      </c>
      <c r="H2773" t="s">
        <v>16</v>
      </c>
      <c r="I2773" t="b">
        <v>0</v>
      </c>
      <c r="J2773">
        <v>9</v>
      </c>
      <c r="K2773">
        <v>44</v>
      </c>
    </row>
    <row r="2774" spans="1:11" x14ac:dyDescent="0.35">
      <c r="A2774" t="s">
        <v>2893</v>
      </c>
      <c r="B2774" s="2">
        <v>45187.813888888893</v>
      </c>
      <c r="C2774" t="s">
        <v>106</v>
      </c>
      <c r="D2774" t="s">
        <v>74</v>
      </c>
      <c r="E2774" t="s">
        <v>14</v>
      </c>
      <c r="F2774">
        <v>67</v>
      </c>
      <c r="G2774" t="s">
        <v>21</v>
      </c>
      <c r="H2774" t="s">
        <v>68</v>
      </c>
      <c r="I2774" t="b">
        <v>1</v>
      </c>
      <c r="K2774">
        <v>60</v>
      </c>
    </row>
    <row r="2775" spans="1:11" x14ac:dyDescent="0.35">
      <c r="A2775" t="s">
        <v>2894</v>
      </c>
      <c r="B2775" s="2">
        <v>45187.873611111107</v>
      </c>
      <c r="C2775" t="s">
        <v>73</v>
      </c>
      <c r="D2775" t="s">
        <v>24</v>
      </c>
      <c r="E2775" t="s">
        <v>20</v>
      </c>
      <c r="F2775">
        <v>27</v>
      </c>
      <c r="G2775" t="s">
        <v>25</v>
      </c>
      <c r="H2775" t="s">
        <v>34</v>
      </c>
      <c r="I2775" t="b">
        <v>0</v>
      </c>
      <c r="K2775">
        <v>44</v>
      </c>
    </row>
    <row r="2776" spans="1:11" x14ac:dyDescent="0.35">
      <c r="A2776" t="s">
        <v>2895</v>
      </c>
      <c r="B2776" s="2">
        <v>45187.884027777778</v>
      </c>
      <c r="C2776" t="s">
        <v>57</v>
      </c>
      <c r="D2776" t="s">
        <v>123</v>
      </c>
      <c r="E2776" t="s">
        <v>14</v>
      </c>
      <c r="F2776">
        <v>21</v>
      </c>
      <c r="G2776" t="s">
        <v>15</v>
      </c>
      <c r="H2776" t="s">
        <v>16</v>
      </c>
      <c r="I2776" t="b">
        <v>1</v>
      </c>
      <c r="J2776">
        <v>0</v>
      </c>
      <c r="K2776">
        <v>17</v>
      </c>
    </row>
    <row r="2777" spans="1:11" x14ac:dyDescent="0.35">
      <c r="A2777" t="s">
        <v>2896</v>
      </c>
      <c r="B2777" s="2">
        <v>45187.906944444447</v>
      </c>
      <c r="C2777" t="s">
        <v>122</v>
      </c>
      <c r="D2777" t="s">
        <v>101</v>
      </c>
      <c r="E2777" t="s">
        <v>20</v>
      </c>
      <c r="F2777">
        <v>18</v>
      </c>
      <c r="G2777" t="s">
        <v>25</v>
      </c>
      <c r="H2777" t="s">
        <v>29</v>
      </c>
      <c r="I2777" t="b">
        <v>0</v>
      </c>
      <c r="K2777">
        <v>47</v>
      </c>
    </row>
    <row r="2778" spans="1:11" x14ac:dyDescent="0.35">
      <c r="A2778" t="s">
        <v>2897</v>
      </c>
      <c r="B2778" s="2">
        <v>45187.917361111111</v>
      </c>
      <c r="C2778" t="s">
        <v>83</v>
      </c>
      <c r="D2778" t="s">
        <v>134</v>
      </c>
      <c r="E2778" t="s">
        <v>33</v>
      </c>
      <c r="F2778">
        <v>62</v>
      </c>
      <c r="G2778" t="s">
        <v>15</v>
      </c>
      <c r="H2778" t="s">
        <v>118</v>
      </c>
      <c r="I2778" t="b">
        <v>1</v>
      </c>
      <c r="K2778">
        <v>32</v>
      </c>
    </row>
    <row r="2779" spans="1:11" x14ac:dyDescent="0.35">
      <c r="A2779" t="s">
        <v>2898</v>
      </c>
      <c r="B2779" s="2">
        <v>45187.929166666669</v>
      </c>
      <c r="C2779" t="s">
        <v>91</v>
      </c>
      <c r="D2779" t="s">
        <v>153</v>
      </c>
      <c r="E2779" t="s">
        <v>33</v>
      </c>
      <c r="F2779">
        <v>53</v>
      </c>
      <c r="G2779" t="s">
        <v>15</v>
      </c>
      <c r="H2779" t="s">
        <v>34</v>
      </c>
      <c r="I2779" t="b">
        <v>0</v>
      </c>
      <c r="K2779">
        <v>39</v>
      </c>
    </row>
    <row r="2780" spans="1:11" x14ac:dyDescent="0.35">
      <c r="A2780" t="s">
        <v>2899</v>
      </c>
      <c r="B2780" s="2">
        <v>45187.975694444453</v>
      </c>
      <c r="C2780" t="s">
        <v>51</v>
      </c>
      <c r="D2780" t="s">
        <v>95</v>
      </c>
      <c r="E2780" t="s">
        <v>43</v>
      </c>
      <c r="F2780">
        <v>48</v>
      </c>
      <c r="G2780" t="s">
        <v>21</v>
      </c>
      <c r="H2780" t="s">
        <v>34</v>
      </c>
      <c r="I2780" t="b">
        <v>0</v>
      </c>
      <c r="K2780">
        <v>57</v>
      </c>
    </row>
    <row r="2781" spans="1:11" x14ac:dyDescent="0.35">
      <c r="A2781" t="s">
        <v>2900</v>
      </c>
      <c r="B2781" s="2">
        <v>45188.018055555563</v>
      </c>
      <c r="C2781" t="s">
        <v>18</v>
      </c>
      <c r="D2781" t="s">
        <v>146</v>
      </c>
      <c r="E2781" t="s">
        <v>43</v>
      </c>
      <c r="F2781">
        <v>38</v>
      </c>
      <c r="G2781" t="s">
        <v>15</v>
      </c>
      <c r="H2781" t="s">
        <v>68</v>
      </c>
      <c r="I2781" t="b">
        <v>1</v>
      </c>
      <c r="J2781">
        <v>8</v>
      </c>
      <c r="K2781">
        <v>45</v>
      </c>
    </row>
    <row r="2782" spans="1:11" x14ac:dyDescent="0.35">
      <c r="A2782" t="s">
        <v>2901</v>
      </c>
      <c r="B2782" s="2">
        <v>45188.079861111109</v>
      </c>
      <c r="C2782" t="s">
        <v>20</v>
      </c>
      <c r="D2782" t="s">
        <v>126</v>
      </c>
      <c r="E2782" t="s">
        <v>20</v>
      </c>
      <c r="F2782">
        <v>54</v>
      </c>
      <c r="G2782" t="s">
        <v>25</v>
      </c>
      <c r="H2782" t="s">
        <v>34</v>
      </c>
      <c r="I2782" t="b">
        <v>1</v>
      </c>
      <c r="K2782">
        <v>33</v>
      </c>
    </row>
    <row r="2783" spans="1:11" x14ac:dyDescent="0.35">
      <c r="A2783" t="s">
        <v>2902</v>
      </c>
      <c r="B2783" s="2">
        <v>45188.112500000003</v>
      </c>
      <c r="C2783" t="s">
        <v>83</v>
      </c>
      <c r="D2783" t="s">
        <v>139</v>
      </c>
      <c r="E2783" t="s">
        <v>20</v>
      </c>
      <c r="F2783">
        <v>17</v>
      </c>
      <c r="G2783" t="s">
        <v>15</v>
      </c>
      <c r="H2783" t="s">
        <v>16</v>
      </c>
      <c r="I2783" t="b">
        <v>1</v>
      </c>
      <c r="K2783">
        <v>47</v>
      </c>
    </row>
    <row r="2784" spans="1:11" x14ac:dyDescent="0.35">
      <c r="A2784" t="s">
        <v>2903</v>
      </c>
      <c r="B2784" s="2">
        <v>45188.272222222222</v>
      </c>
      <c r="C2784" t="s">
        <v>122</v>
      </c>
      <c r="D2784" t="s">
        <v>209</v>
      </c>
      <c r="E2784" t="s">
        <v>33</v>
      </c>
      <c r="F2784">
        <v>75</v>
      </c>
      <c r="G2784" t="s">
        <v>89</v>
      </c>
      <c r="H2784" t="s">
        <v>16</v>
      </c>
      <c r="I2784" t="b">
        <v>0</v>
      </c>
      <c r="K2784">
        <v>55</v>
      </c>
    </row>
    <row r="2785" spans="1:11" x14ac:dyDescent="0.35">
      <c r="A2785" t="s">
        <v>2904</v>
      </c>
      <c r="B2785" s="2">
        <v>45188.275694444441</v>
      </c>
      <c r="C2785" t="s">
        <v>23</v>
      </c>
      <c r="D2785" t="s">
        <v>93</v>
      </c>
      <c r="E2785" t="s">
        <v>20</v>
      </c>
      <c r="F2785">
        <v>36</v>
      </c>
      <c r="G2785" t="s">
        <v>15</v>
      </c>
      <c r="H2785" t="s">
        <v>34</v>
      </c>
      <c r="I2785" t="b">
        <v>0</v>
      </c>
      <c r="K2785">
        <v>22</v>
      </c>
    </row>
    <row r="2786" spans="1:11" x14ac:dyDescent="0.35">
      <c r="A2786" t="s">
        <v>2905</v>
      </c>
      <c r="B2786" s="2">
        <v>45188.297222222223</v>
      </c>
      <c r="C2786" t="s">
        <v>88</v>
      </c>
      <c r="D2786" t="s">
        <v>63</v>
      </c>
      <c r="E2786" t="s">
        <v>33</v>
      </c>
      <c r="F2786">
        <v>49</v>
      </c>
      <c r="G2786" t="s">
        <v>25</v>
      </c>
      <c r="H2786" t="s">
        <v>16</v>
      </c>
      <c r="I2786" t="b">
        <v>1</v>
      </c>
      <c r="J2786">
        <v>2</v>
      </c>
      <c r="K2786">
        <v>22</v>
      </c>
    </row>
    <row r="2787" spans="1:11" x14ac:dyDescent="0.35">
      <c r="A2787" t="s">
        <v>2906</v>
      </c>
      <c r="B2787" s="2">
        <v>45188.307638888888</v>
      </c>
      <c r="C2787" t="s">
        <v>51</v>
      </c>
      <c r="D2787" t="s">
        <v>203</v>
      </c>
      <c r="E2787" t="s">
        <v>43</v>
      </c>
      <c r="F2787">
        <v>39</v>
      </c>
      <c r="G2787" t="s">
        <v>25</v>
      </c>
      <c r="H2787" t="s">
        <v>16</v>
      </c>
      <c r="I2787" t="b">
        <v>1</v>
      </c>
      <c r="K2787">
        <v>45</v>
      </c>
    </row>
    <row r="2788" spans="1:11" x14ac:dyDescent="0.35">
      <c r="A2788" t="s">
        <v>2907</v>
      </c>
      <c r="B2788" s="2">
        <v>45188.45208333333</v>
      </c>
      <c r="C2788" t="s">
        <v>78</v>
      </c>
      <c r="D2788" t="s">
        <v>52</v>
      </c>
      <c r="E2788" t="s">
        <v>14</v>
      </c>
      <c r="F2788">
        <v>9</v>
      </c>
      <c r="G2788" t="s">
        <v>15</v>
      </c>
      <c r="H2788" t="s">
        <v>151</v>
      </c>
      <c r="I2788" t="b">
        <v>0</v>
      </c>
      <c r="K2788">
        <v>31</v>
      </c>
    </row>
    <row r="2789" spans="1:11" x14ac:dyDescent="0.35">
      <c r="A2789" t="s">
        <v>2908</v>
      </c>
      <c r="B2789" s="2">
        <v>45188.568749999999</v>
      </c>
      <c r="C2789" t="s">
        <v>73</v>
      </c>
      <c r="D2789" t="s">
        <v>110</v>
      </c>
      <c r="E2789" t="s">
        <v>33</v>
      </c>
      <c r="F2789">
        <v>7</v>
      </c>
      <c r="G2789" t="s">
        <v>15</v>
      </c>
      <c r="H2789" t="s">
        <v>16</v>
      </c>
      <c r="I2789" t="b">
        <v>1</v>
      </c>
      <c r="J2789">
        <v>5</v>
      </c>
      <c r="K2789">
        <v>33</v>
      </c>
    </row>
    <row r="2790" spans="1:11" x14ac:dyDescent="0.35">
      <c r="A2790" t="s">
        <v>2909</v>
      </c>
      <c r="B2790" s="2">
        <v>45188.654166666667</v>
      </c>
      <c r="C2790" t="s">
        <v>57</v>
      </c>
      <c r="D2790" t="s">
        <v>412</v>
      </c>
      <c r="E2790" t="s">
        <v>20</v>
      </c>
      <c r="F2790">
        <v>63</v>
      </c>
      <c r="G2790" t="s">
        <v>89</v>
      </c>
      <c r="H2790" t="s">
        <v>16</v>
      </c>
      <c r="I2790" t="b">
        <v>0</v>
      </c>
      <c r="J2790">
        <v>9</v>
      </c>
      <c r="K2790">
        <v>40</v>
      </c>
    </row>
    <row r="2791" spans="1:11" x14ac:dyDescent="0.35">
      <c r="A2791" t="s">
        <v>2910</v>
      </c>
      <c r="B2791" s="2">
        <v>45188.720138888893</v>
      </c>
      <c r="C2791" t="s">
        <v>57</v>
      </c>
      <c r="D2791" t="s">
        <v>206</v>
      </c>
      <c r="E2791" t="s">
        <v>33</v>
      </c>
      <c r="F2791">
        <v>2</v>
      </c>
      <c r="G2791" t="s">
        <v>21</v>
      </c>
      <c r="H2791" t="s">
        <v>16</v>
      </c>
      <c r="I2791" t="b">
        <v>0</v>
      </c>
      <c r="K2791">
        <v>26</v>
      </c>
    </row>
    <row r="2792" spans="1:11" x14ac:dyDescent="0.35">
      <c r="A2792" t="s">
        <v>2911</v>
      </c>
      <c r="B2792" s="2">
        <v>45188.921527777777</v>
      </c>
      <c r="C2792" t="s">
        <v>88</v>
      </c>
      <c r="D2792" t="s">
        <v>134</v>
      </c>
      <c r="E2792" t="s">
        <v>33</v>
      </c>
      <c r="F2792">
        <v>59</v>
      </c>
      <c r="G2792" t="s">
        <v>15</v>
      </c>
      <c r="H2792" t="s">
        <v>16</v>
      </c>
      <c r="I2792" t="b">
        <v>0</v>
      </c>
      <c r="K2792">
        <v>15</v>
      </c>
    </row>
    <row r="2793" spans="1:11" x14ac:dyDescent="0.35">
      <c r="A2793" t="s">
        <v>2912</v>
      </c>
      <c r="B2793" s="2">
        <v>45188.986111111109</v>
      </c>
      <c r="C2793" t="s">
        <v>88</v>
      </c>
      <c r="D2793" t="s">
        <v>101</v>
      </c>
      <c r="E2793" t="s">
        <v>20</v>
      </c>
      <c r="F2793">
        <v>51</v>
      </c>
      <c r="G2793" t="s">
        <v>89</v>
      </c>
      <c r="H2793" t="s">
        <v>29</v>
      </c>
      <c r="I2793" t="b">
        <v>1</v>
      </c>
      <c r="K2793">
        <v>21</v>
      </c>
    </row>
    <row r="2794" spans="1:11" x14ac:dyDescent="0.35">
      <c r="A2794" t="s">
        <v>2913</v>
      </c>
      <c r="B2794" s="2">
        <v>45189.125694444447</v>
      </c>
      <c r="C2794" t="s">
        <v>57</v>
      </c>
      <c r="D2794" t="s">
        <v>58</v>
      </c>
      <c r="E2794" t="s">
        <v>33</v>
      </c>
      <c r="F2794">
        <v>62</v>
      </c>
      <c r="G2794" t="s">
        <v>53</v>
      </c>
      <c r="H2794" t="s">
        <v>16</v>
      </c>
      <c r="I2794" t="b">
        <v>1</v>
      </c>
      <c r="K2794">
        <v>19</v>
      </c>
    </row>
    <row r="2795" spans="1:11" x14ac:dyDescent="0.35">
      <c r="A2795" t="s">
        <v>2914</v>
      </c>
      <c r="B2795" s="2">
        <v>45189.250694444447</v>
      </c>
      <c r="C2795" t="s">
        <v>108</v>
      </c>
      <c r="D2795" t="s">
        <v>259</v>
      </c>
      <c r="E2795" t="s">
        <v>14</v>
      </c>
      <c r="F2795">
        <v>46</v>
      </c>
      <c r="G2795" t="s">
        <v>89</v>
      </c>
      <c r="H2795" t="s">
        <v>16</v>
      </c>
      <c r="I2795" t="b">
        <v>0</v>
      </c>
      <c r="K2795">
        <v>46</v>
      </c>
    </row>
    <row r="2796" spans="1:11" x14ac:dyDescent="0.35">
      <c r="A2796" t="s">
        <v>2915</v>
      </c>
      <c r="B2796" s="2">
        <v>45189.269444444442</v>
      </c>
      <c r="C2796" t="s">
        <v>76</v>
      </c>
      <c r="D2796" t="s">
        <v>123</v>
      </c>
      <c r="E2796" t="s">
        <v>33</v>
      </c>
      <c r="F2796">
        <v>73</v>
      </c>
      <c r="G2796" t="s">
        <v>25</v>
      </c>
      <c r="H2796" t="s">
        <v>16</v>
      </c>
      <c r="I2796" t="b">
        <v>0</v>
      </c>
      <c r="K2796">
        <v>51</v>
      </c>
    </row>
    <row r="2797" spans="1:11" x14ac:dyDescent="0.35">
      <c r="A2797" t="s">
        <v>2916</v>
      </c>
      <c r="B2797" s="2">
        <v>45189.507638888892</v>
      </c>
      <c r="C2797" t="s">
        <v>57</v>
      </c>
      <c r="D2797" t="s">
        <v>242</v>
      </c>
      <c r="E2797" t="s">
        <v>14</v>
      </c>
      <c r="F2797">
        <v>67</v>
      </c>
      <c r="G2797" t="s">
        <v>15</v>
      </c>
      <c r="H2797" t="s">
        <v>16</v>
      </c>
      <c r="I2797" t="b">
        <v>1</v>
      </c>
      <c r="K2797">
        <v>57</v>
      </c>
    </row>
    <row r="2798" spans="1:11" x14ac:dyDescent="0.35">
      <c r="A2798" t="s">
        <v>2917</v>
      </c>
      <c r="B2798" s="2">
        <v>45189.650694444441</v>
      </c>
      <c r="C2798" t="s">
        <v>18</v>
      </c>
      <c r="D2798" t="s">
        <v>148</v>
      </c>
      <c r="E2798" t="s">
        <v>20</v>
      </c>
      <c r="F2798">
        <v>28</v>
      </c>
      <c r="G2798" t="s">
        <v>89</v>
      </c>
      <c r="H2798" t="s">
        <v>34</v>
      </c>
      <c r="I2798" t="b">
        <v>1</v>
      </c>
      <c r="K2798">
        <v>18</v>
      </c>
    </row>
    <row r="2799" spans="1:11" x14ac:dyDescent="0.35">
      <c r="A2799" t="s">
        <v>2918</v>
      </c>
      <c r="B2799" s="2">
        <v>45189.809027777781</v>
      </c>
      <c r="C2799" t="s">
        <v>20</v>
      </c>
      <c r="D2799" t="s">
        <v>60</v>
      </c>
      <c r="E2799" t="s">
        <v>14</v>
      </c>
      <c r="F2799">
        <v>6</v>
      </c>
      <c r="G2799" t="s">
        <v>15</v>
      </c>
      <c r="H2799" t="s">
        <v>16</v>
      </c>
      <c r="I2799" t="b">
        <v>0</v>
      </c>
      <c r="K2799">
        <v>11</v>
      </c>
    </row>
    <row r="2800" spans="1:11" x14ac:dyDescent="0.35">
      <c r="A2800" t="s">
        <v>2919</v>
      </c>
      <c r="B2800" s="2">
        <v>45189.815972222219</v>
      </c>
      <c r="C2800" t="s">
        <v>122</v>
      </c>
      <c r="D2800" t="s">
        <v>174</v>
      </c>
      <c r="E2800" t="s">
        <v>43</v>
      </c>
      <c r="F2800">
        <v>53</v>
      </c>
      <c r="G2800" t="s">
        <v>53</v>
      </c>
      <c r="H2800" t="s">
        <v>16</v>
      </c>
      <c r="I2800" t="b">
        <v>0</v>
      </c>
      <c r="K2800">
        <v>59</v>
      </c>
    </row>
    <row r="2801" spans="1:11" x14ac:dyDescent="0.35">
      <c r="A2801" t="s">
        <v>2920</v>
      </c>
      <c r="B2801" s="2">
        <v>45189.902777777781</v>
      </c>
      <c r="C2801" t="s">
        <v>122</v>
      </c>
      <c r="D2801" t="s">
        <v>112</v>
      </c>
      <c r="E2801" t="s">
        <v>20</v>
      </c>
      <c r="F2801">
        <v>1</v>
      </c>
      <c r="G2801" t="s">
        <v>38</v>
      </c>
      <c r="H2801" t="s">
        <v>68</v>
      </c>
      <c r="I2801" t="b">
        <v>1</v>
      </c>
      <c r="K2801">
        <v>13</v>
      </c>
    </row>
    <row r="2802" spans="1:11" x14ac:dyDescent="0.35">
      <c r="A2802" t="s">
        <v>2921</v>
      </c>
      <c r="B2802" s="2">
        <v>45190.011111111111</v>
      </c>
      <c r="C2802" t="s">
        <v>45</v>
      </c>
      <c r="D2802" t="s">
        <v>209</v>
      </c>
      <c r="E2802" t="s">
        <v>33</v>
      </c>
      <c r="F2802">
        <v>7</v>
      </c>
      <c r="G2802" t="s">
        <v>89</v>
      </c>
      <c r="H2802" t="s">
        <v>16</v>
      </c>
      <c r="I2802" t="b">
        <v>0</v>
      </c>
      <c r="K2802">
        <v>30</v>
      </c>
    </row>
    <row r="2803" spans="1:11" x14ac:dyDescent="0.35">
      <c r="A2803" t="s">
        <v>2922</v>
      </c>
      <c r="B2803" s="2">
        <v>45190.043749999997</v>
      </c>
      <c r="C2803" t="s">
        <v>57</v>
      </c>
      <c r="D2803" t="s">
        <v>52</v>
      </c>
      <c r="E2803" t="s">
        <v>20</v>
      </c>
      <c r="F2803">
        <v>54</v>
      </c>
      <c r="G2803" t="s">
        <v>53</v>
      </c>
      <c r="H2803" t="s">
        <v>34</v>
      </c>
      <c r="I2803" t="b">
        <v>1</v>
      </c>
      <c r="K2803">
        <v>41</v>
      </c>
    </row>
    <row r="2804" spans="1:11" x14ac:dyDescent="0.35">
      <c r="A2804" t="s">
        <v>2923</v>
      </c>
      <c r="B2804" s="2">
        <v>45190.116666666669</v>
      </c>
      <c r="C2804" t="s">
        <v>78</v>
      </c>
      <c r="D2804" t="s">
        <v>412</v>
      </c>
      <c r="E2804" t="s">
        <v>20</v>
      </c>
      <c r="F2804">
        <v>78</v>
      </c>
      <c r="G2804" t="s">
        <v>61</v>
      </c>
      <c r="H2804" t="s">
        <v>29</v>
      </c>
      <c r="I2804" t="b">
        <v>1</v>
      </c>
      <c r="K2804">
        <v>39</v>
      </c>
    </row>
    <row r="2805" spans="1:11" x14ac:dyDescent="0.35">
      <c r="A2805" t="s">
        <v>2924</v>
      </c>
      <c r="B2805" s="2">
        <v>45190.213194444441</v>
      </c>
      <c r="C2805" t="s">
        <v>83</v>
      </c>
      <c r="D2805" t="s">
        <v>60</v>
      </c>
      <c r="E2805" t="s">
        <v>14</v>
      </c>
      <c r="F2805">
        <v>47</v>
      </c>
      <c r="G2805" t="s">
        <v>25</v>
      </c>
      <c r="H2805" t="s">
        <v>16</v>
      </c>
      <c r="I2805" t="b">
        <v>1</v>
      </c>
      <c r="K2805">
        <v>51</v>
      </c>
    </row>
    <row r="2806" spans="1:11" x14ac:dyDescent="0.35">
      <c r="A2806" t="s">
        <v>2925</v>
      </c>
      <c r="B2806" s="2">
        <v>45190.276388888888</v>
      </c>
      <c r="C2806" t="s">
        <v>83</v>
      </c>
      <c r="D2806" t="s">
        <v>32</v>
      </c>
      <c r="E2806" t="s">
        <v>14</v>
      </c>
      <c r="F2806">
        <v>46</v>
      </c>
      <c r="G2806" t="s">
        <v>61</v>
      </c>
      <c r="H2806" t="s">
        <v>16</v>
      </c>
      <c r="I2806" t="b">
        <v>0</v>
      </c>
      <c r="J2806">
        <v>9</v>
      </c>
      <c r="K2806">
        <v>40</v>
      </c>
    </row>
    <row r="2807" spans="1:11" x14ac:dyDescent="0.35">
      <c r="A2807" t="s">
        <v>2926</v>
      </c>
      <c r="B2807" s="2">
        <v>45190.302777777782</v>
      </c>
      <c r="C2807" t="s">
        <v>27</v>
      </c>
      <c r="D2807" t="s">
        <v>259</v>
      </c>
      <c r="E2807" t="s">
        <v>20</v>
      </c>
      <c r="F2807">
        <v>12</v>
      </c>
      <c r="G2807" t="s">
        <v>47</v>
      </c>
      <c r="H2807" t="s">
        <v>34</v>
      </c>
      <c r="I2807" t="b">
        <v>0</v>
      </c>
      <c r="K2807">
        <v>10</v>
      </c>
    </row>
    <row r="2808" spans="1:11" x14ac:dyDescent="0.35">
      <c r="A2808" t="s">
        <v>2927</v>
      </c>
      <c r="B2808" s="2">
        <v>45190.307638888888</v>
      </c>
      <c r="C2808" t="s">
        <v>51</v>
      </c>
      <c r="D2808" t="s">
        <v>24</v>
      </c>
      <c r="E2808" t="s">
        <v>43</v>
      </c>
      <c r="F2808">
        <v>23</v>
      </c>
      <c r="G2808" t="s">
        <v>89</v>
      </c>
      <c r="H2808" t="s">
        <v>16</v>
      </c>
      <c r="I2808" t="b">
        <v>1</v>
      </c>
      <c r="J2808">
        <v>9</v>
      </c>
      <c r="K2808">
        <v>44</v>
      </c>
    </row>
    <row r="2809" spans="1:11" x14ac:dyDescent="0.35">
      <c r="A2809" t="s">
        <v>2928</v>
      </c>
      <c r="B2809" s="2">
        <v>45190.352083333331</v>
      </c>
      <c r="C2809" t="s">
        <v>122</v>
      </c>
      <c r="D2809" t="s">
        <v>28</v>
      </c>
      <c r="E2809" t="s">
        <v>14</v>
      </c>
      <c r="F2809">
        <v>56</v>
      </c>
      <c r="G2809" t="s">
        <v>25</v>
      </c>
      <c r="H2809" t="s">
        <v>16</v>
      </c>
      <c r="I2809" t="b">
        <v>1</v>
      </c>
      <c r="K2809">
        <v>45</v>
      </c>
    </row>
    <row r="2810" spans="1:11" x14ac:dyDescent="0.35">
      <c r="A2810" t="s">
        <v>2929</v>
      </c>
      <c r="B2810" s="2">
        <v>45190.414583333331</v>
      </c>
      <c r="C2810" t="s">
        <v>76</v>
      </c>
      <c r="D2810" t="s">
        <v>170</v>
      </c>
      <c r="E2810" t="s">
        <v>43</v>
      </c>
      <c r="F2810">
        <v>41</v>
      </c>
      <c r="G2810" t="s">
        <v>15</v>
      </c>
      <c r="H2810" t="s">
        <v>118</v>
      </c>
      <c r="I2810" t="b">
        <v>1</v>
      </c>
      <c r="K2810">
        <v>54</v>
      </c>
    </row>
    <row r="2811" spans="1:11" x14ac:dyDescent="0.35">
      <c r="A2811" t="s">
        <v>2930</v>
      </c>
      <c r="B2811" s="2">
        <v>45190.449305555558</v>
      </c>
      <c r="C2811" t="s">
        <v>184</v>
      </c>
      <c r="D2811" t="s">
        <v>132</v>
      </c>
      <c r="E2811" t="s">
        <v>20</v>
      </c>
      <c r="F2811">
        <v>70</v>
      </c>
      <c r="G2811" t="s">
        <v>53</v>
      </c>
      <c r="H2811" t="s">
        <v>16</v>
      </c>
      <c r="I2811" t="b">
        <v>1</v>
      </c>
      <c r="K2811">
        <v>32</v>
      </c>
    </row>
    <row r="2812" spans="1:11" x14ac:dyDescent="0.35">
      <c r="A2812" t="s">
        <v>2931</v>
      </c>
      <c r="B2812" s="2">
        <v>45190.464583333327</v>
      </c>
      <c r="C2812" t="s">
        <v>27</v>
      </c>
      <c r="D2812" t="s">
        <v>137</v>
      </c>
      <c r="E2812" t="s">
        <v>20</v>
      </c>
      <c r="F2812">
        <v>60</v>
      </c>
      <c r="G2812" t="s">
        <v>25</v>
      </c>
      <c r="H2812" t="s">
        <v>16</v>
      </c>
      <c r="I2812" t="b">
        <v>0</v>
      </c>
      <c r="K2812">
        <v>19</v>
      </c>
    </row>
    <row r="2813" spans="1:11" x14ac:dyDescent="0.35">
      <c r="A2813" t="s">
        <v>2932</v>
      </c>
      <c r="B2813" s="2">
        <v>45190.468055555553</v>
      </c>
      <c r="C2813" t="s">
        <v>27</v>
      </c>
      <c r="D2813" t="s">
        <v>156</v>
      </c>
      <c r="E2813" t="s">
        <v>20</v>
      </c>
      <c r="F2813">
        <v>52</v>
      </c>
      <c r="G2813" t="s">
        <v>61</v>
      </c>
      <c r="H2813" t="s">
        <v>16</v>
      </c>
      <c r="I2813" t="b">
        <v>0</v>
      </c>
      <c r="K2813">
        <v>45</v>
      </c>
    </row>
    <row r="2814" spans="1:11" x14ac:dyDescent="0.35">
      <c r="A2814" t="s">
        <v>2933</v>
      </c>
      <c r="B2814" s="2">
        <v>45190.568749999999</v>
      </c>
      <c r="C2814" t="s">
        <v>117</v>
      </c>
      <c r="D2814" t="s">
        <v>144</v>
      </c>
      <c r="E2814" t="s">
        <v>33</v>
      </c>
      <c r="F2814">
        <v>63</v>
      </c>
      <c r="G2814" t="s">
        <v>21</v>
      </c>
      <c r="H2814" t="s">
        <v>16</v>
      </c>
      <c r="I2814" t="b">
        <v>0</v>
      </c>
      <c r="J2814">
        <v>9</v>
      </c>
      <c r="K2814">
        <v>52</v>
      </c>
    </row>
    <row r="2815" spans="1:11" x14ac:dyDescent="0.35">
      <c r="A2815" t="s">
        <v>2934</v>
      </c>
      <c r="B2815" s="2">
        <v>45190.62777777778</v>
      </c>
      <c r="C2815" t="s">
        <v>70</v>
      </c>
      <c r="D2815" t="s">
        <v>52</v>
      </c>
      <c r="E2815" t="s">
        <v>20</v>
      </c>
      <c r="F2815">
        <v>55</v>
      </c>
      <c r="G2815" t="s">
        <v>25</v>
      </c>
      <c r="H2815" t="s">
        <v>29</v>
      </c>
      <c r="I2815" t="b">
        <v>1</v>
      </c>
      <c r="K2815">
        <v>41</v>
      </c>
    </row>
    <row r="2816" spans="1:11" x14ac:dyDescent="0.35">
      <c r="A2816" t="s">
        <v>2935</v>
      </c>
      <c r="B2816" s="2">
        <v>45190.647222222222</v>
      </c>
      <c r="C2816" t="s">
        <v>51</v>
      </c>
      <c r="D2816" t="s">
        <v>203</v>
      </c>
      <c r="E2816" t="s">
        <v>43</v>
      </c>
      <c r="F2816">
        <v>75</v>
      </c>
      <c r="G2816" t="s">
        <v>25</v>
      </c>
      <c r="H2816" t="s">
        <v>151</v>
      </c>
      <c r="I2816" t="b">
        <v>1</v>
      </c>
      <c r="K2816">
        <v>52</v>
      </c>
    </row>
    <row r="2817" spans="1:11" x14ac:dyDescent="0.35">
      <c r="A2817" t="s">
        <v>2936</v>
      </c>
      <c r="B2817" s="2">
        <v>45190.67291666667</v>
      </c>
      <c r="C2817" t="s">
        <v>55</v>
      </c>
      <c r="D2817" t="s">
        <v>139</v>
      </c>
      <c r="E2817" t="s">
        <v>33</v>
      </c>
      <c r="F2817">
        <v>36</v>
      </c>
      <c r="G2817" t="s">
        <v>53</v>
      </c>
      <c r="H2817" t="s">
        <v>16</v>
      </c>
      <c r="I2817" t="b">
        <v>0</v>
      </c>
      <c r="K2817">
        <v>26</v>
      </c>
    </row>
    <row r="2818" spans="1:11" x14ac:dyDescent="0.35">
      <c r="A2818" t="s">
        <v>2937</v>
      </c>
      <c r="B2818" s="2">
        <v>45190.765277777777</v>
      </c>
      <c r="C2818" t="s">
        <v>27</v>
      </c>
      <c r="D2818" t="s">
        <v>206</v>
      </c>
      <c r="E2818" t="s">
        <v>20</v>
      </c>
      <c r="F2818">
        <v>31</v>
      </c>
      <c r="G2818" t="s">
        <v>53</v>
      </c>
      <c r="H2818" t="s">
        <v>16</v>
      </c>
      <c r="I2818" t="b">
        <v>0</v>
      </c>
      <c r="K2818">
        <v>43</v>
      </c>
    </row>
    <row r="2819" spans="1:11" x14ac:dyDescent="0.35">
      <c r="A2819" t="s">
        <v>2938</v>
      </c>
      <c r="B2819" s="2">
        <v>45190.76666666667</v>
      </c>
      <c r="C2819" t="s">
        <v>51</v>
      </c>
      <c r="D2819" t="s">
        <v>40</v>
      </c>
      <c r="E2819" t="s">
        <v>33</v>
      </c>
      <c r="F2819">
        <v>75</v>
      </c>
      <c r="G2819" t="s">
        <v>89</v>
      </c>
      <c r="H2819" t="s">
        <v>34</v>
      </c>
      <c r="I2819" t="b">
        <v>0</v>
      </c>
      <c r="K2819">
        <v>30</v>
      </c>
    </row>
    <row r="2820" spans="1:11" x14ac:dyDescent="0.35">
      <c r="A2820" t="s">
        <v>2939</v>
      </c>
      <c r="B2820" s="2">
        <v>45190.771527777782</v>
      </c>
      <c r="C2820" t="s">
        <v>78</v>
      </c>
      <c r="D2820" t="s">
        <v>52</v>
      </c>
      <c r="E2820" t="s">
        <v>14</v>
      </c>
      <c r="F2820">
        <v>35</v>
      </c>
      <c r="G2820" t="s">
        <v>15</v>
      </c>
      <c r="H2820" t="s">
        <v>34</v>
      </c>
      <c r="I2820" t="b">
        <v>0</v>
      </c>
      <c r="K2820">
        <v>17</v>
      </c>
    </row>
    <row r="2821" spans="1:11" x14ac:dyDescent="0.35">
      <c r="A2821" t="s">
        <v>2940</v>
      </c>
      <c r="B2821" s="2">
        <v>45190.786805555559</v>
      </c>
      <c r="C2821" t="s">
        <v>91</v>
      </c>
      <c r="D2821" t="s">
        <v>176</v>
      </c>
      <c r="E2821" t="s">
        <v>142</v>
      </c>
      <c r="F2821">
        <v>47</v>
      </c>
      <c r="G2821" t="s">
        <v>89</v>
      </c>
      <c r="H2821" t="s">
        <v>16</v>
      </c>
      <c r="I2821" t="b">
        <v>1</v>
      </c>
      <c r="K2821">
        <v>16</v>
      </c>
    </row>
    <row r="2822" spans="1:11" x14ac:dyDescent="0.35">
      <c r="A2822" t="s">
        <v>2941</v>
      </c>
      <c r="B2822" s="2">
        <v>45190.902083333327</v>
      </c>
      <c r="C2822" t="s">
        <v>33</v>
      </c>
      <c r="D2822" t="s">
        <v>134</v>
      </c>
      <c r="E2822" t="s">
        <v>33</v>
      </c>
      <c r="F2822">
        <v>58</v>
      </c>
      <c r="G2822" t="s">
        <v>21</v>
      </c>
      <c r="H2822" t="s">
        <v>16</v>
      </c>
      <c r="I2822" t="b">
        <v>0</v>
      </c>
      <c r="J2822">
        <v>2</v>
      </c>
      <c r="K2822">
        <v>10</v>
      </c>
    </row>
    <row r="2823" spans="1:11" x14ac:dyDescent="0.35">
      <c r="A2823" t="s">
        <v>2942</v>
      </c>
      <c r="B2823" s="2">
        <v>45190.95</v>
      </c>
      <c r="C2823" t="s">
        <v>296</v>
      </c>
      <c r="D2823" t="s">
        <v>95</v>
      </c>
      <c r="E2823" t="s">
        <v>14</v>
      </c>
      <c r="F2823">
        <v>55</v>
      </c>
      <c r="G2823" t="s">
        <v>21</v>
      </c>
      <c r="H2823" t="s">
        <v>16</v>
      </c>
      <c r="I2823" t="b">
        <v>1</v>
      </c>
      <c r="K2823">
        <v>54</v>
      </c>
    </row>
    <row r="2824" spans="1:11" x14ac:dyDescent="0.35">
      <c r="A2824" t="s">
        <v>2943</v>
      </c>
      <c r="B2824" s="2">
        <v>45190.953472222223</v>
      </c>
      <c r="C2824" t="s">
        <v>33</v>
      </c>
      <c r="D2824" t="s">
        <v>132</v>
      </c>
      <c r="E2824" t="s">
        <v>43</v>
      </c>
      <c r="F2824">
        <v>51</v>
      </c>
      <c r="G2824" t="s">
        <v>47</v>
      </c>
      <c r="H2824" t="s">
        <v>29</v>
      </c>
      <c r="I2824" t="b">
        <v>0</v>
      </c>
      <c r="J2824">
        <v>2</v>
      </c>
      <c r="K2824">
        <v>51</v>
      </c>
    </row>
    <row r="2825" spans="1:11" x14ac:dyDescent="0.35">
      <c r="A2825" t="s">
        <v>2944</v>
      </c>
      <c r="B2825" s="2">
        <v>45191.114583333343</v>
      </c>
      <c r="C2825" t="s">
        <v>106</v>
      </c>
      <c r="D2825" t="s">
        <v>74</v>
      </c>
      <c r="E2825" t="s">
        <v>14</v>
      </c>
      <c r="F2825">
        <v>73</v>
      </c>
      <c r="G2825" t="s">
        <v>53</v>
      </c>
      <c r="H2825" t="s">
        <v>16</v>
      </c>
      <c r="I2825" t="b">
        <v>0</v>
      </c>
      <c r="J2825">
        <v>4</v>
      </c>
      <c r="K2825">
        <v>45</v>
      </c>
    </row>
    <row r="2826" spans="1:11" x14ac:dyDescent="0.35">
      <c r="A2826" t="s">
        <v>2945</v>
      </c>
      <c r="B2826" s="2">
        <v>45191.132638888892</v>
      </c>
      <c r="C2826" t="s">
        <v>108</v>
      </c>
      <c r="D2826" t="s">
        <v>219</v>
      </c>
      <c r="E2826" t="s">
        <v>33</v>
      </c>
      <c r="F2826">
        <v>51</v>
      </c>
      <c r="G2826" t="s">
        <v>15</v>
      </c>
      <c r="H2826" t="s">
        <v>34</v>
      </c>
      <c r="I2826" t="b">
        <v>1</v>
      </c>
      <c r="K2826">
        <v>37</v>
      </c>
    </row>
    <row r="2827" spans="1:11" x14ac:dyDescent="0.35">
      <c r="A2827" t="s">
        <v>2946</v>
      </c>
      <c r="B2827" s="2">
        <v>45191.137499999997</v>
      </c>
      <c r="C2827" t="s">
        <v>88</v>
      </c>
      <c r="D2827" t="s">
        <v>19</v>
      </c>
      <c r="E2827" t="s">
        <v>33</v>
      </c>
      <c r="F2827">
        <v>55</v>
      </c>
      <c r="G2827" t="s">
        <v>15</v>
      </c>
      <c r="H2827" t="s">
        <v>269</v>
      </c>
      <c r="I2827" t="b">
        <v>0</v>
      </c>
      <c r="J2827">
        <v>6</v>
      </c>
      <c r="K2827">
        <v>32</v>
      </c>
    </row>
    <row r="2828" spans="1:11" x14ac:dyDescent="0.35">
      <c r="A2828" t="s">
        <v>2947</v>
      </c>
      <c r="B2828" s="2">
        <v>45191.419444444437</v>
      </c>
      <c r="C2828" t="s">
        <v>108</v>
      </c>
      <c r="D2828" t="s">
        <v>244</v>
      </c>
      <c r="E2828" t="s">
        <v>20</v>
      </c>
      <c r="F2828">
        <v>15</v>
      </c>
      <c r="G2828" t="s">
        <v>61</v>
      </c>
      <c r="H2828" t="s">
        <v>29</v>
      </c>
      <c r="I2828" t="b">
        <v>1</v>
      </c>
      <c r="K2828">
        <v>22</v>
      </c>
    </row>
    <row r="2829" spans="1:11" x14ac:dyDescent="0.35">
      <c r="A2829" t="s">
        <v>2948</v>
      </c>
      <c r="B2829" s="2">
        <v>45191.435416666667</v>
      </c>
      <c r="C2829" t="s">
        <v>12</v>
      </c>
      <c r="D2829" t="s">
        <v>13</v>
      </c>
      <c r="E2829" t="s">
        <v>33</v>
      </c>
      <c r="F2829">
        <v>2</v>
      </c>
      <c r="G2829" t="s">
        <v>25</v>
      </c>
      <c r="H2829" t="s">
        <v>16</v>
      </c>
      <c r="I2829" t="b">
        <v>1</v>
      </c>
      <c r="K2829">
        <v>41</v>
      </c>
    </row>
    <row r="2830" spans="1:11" x14ac:dyDescent="0.35">
      <c r="A2830" t="s">
        <v>2949</v>
      </c>
      <c r="B2830" s="2">
        <v>45191.504861111112</v>
      </c>
      <c r="C2830" t="s">
        <v>91</v>
      </c>
      <c r="D2830" t="s">
        <v>24</v>
      </c>
      <c r="E2830" t="s">
        <v>14</v>
      </c>
      <c r="F2830">
        <v>19</v>
      </c>
      <c r="G2830" t="s">
        <v>53</v>
      </c>
      <c r="H2830" t="s">
        <v>29</v>
      </c>
      <c r="I2830" t="b">
        <v>1</v>
      </c>
      <c r="K2830">
        <v>48</v>
      </c>
    </row>
    <row r="2831" spans="1:11" x14ac:dyDescent="0.35">
      <c r="A2831" t="s">
        <v>2950</v>
      </c>
      <c r="B2831" s="2">
        <v>45191.563888888893</v>
      </c>
      <c r="C2831" t="s">
        <v>31</v>
      </c>
      <c r="D2831" t="s">
        <v>412</v>
      </c>
      <c r="E2831" t="s">
        <v>20</v>
      </c>
      <c r="F2831">
        <v>46</v>
      </c>
      <c r="G2831" t="s">
        <v>21</v>
      </c>
      <c r="H2831" t="s">
        <v>68</v>
      </c>
      <c r="I2831" t="b">
        <v>1</v>
      </c>
      <c r="K2831">
        <v>53</v>
      </c>
    </row>
    <row r="2832" spans="1:11" x14ac:dyDescent="0.35">
      <c r="A2832" t="s">
        <v>2951</v>
      </c>
      <c r="B2832" s="2">
        <v>45191.677777777782</v>
      </c>
      <c r="C2832" t="s">
        <v>51</v>
      </c>
      <c r="D2832" t="s">
        <v>144</v>
      </c>
      <c r="E2832" t="s">
        <v>43</v>
      </c>
      <c r="F2832">
        <v>54</v>
      </c>
      <c r="G2832" t="s">
        <v>53</v>
      </c>
      <c r="H2832" t="s">
        <v>34</v>
      </c>
      <c r="I2832" t="b">
        <v>1</v>
      </c>
      <c r="K2832">
        <v>42</v>
      </c>
    </row>
    <row r="2833" spans="1:11" x14ac:dyDescent="0.35">
      <c r="A2833" t="s">
        <v>2952</v>
      </c>
      <c r="B2833" s="2">
        <v>45191.680555555547</v>
      </c>
      <c r="C2833" t="s">
        <v>78</v>
      </c>
      <c r="D2833" t="s">
        <v>65</v>
      </c>
      <c r="E2833" t="s">
        <v>43</v>
      </c>
      <c r="F2833">
        <v>41</v>
      </c>
      <c r="G2833" t="s">
        <v>21</v>
      </c>
      <c r="H2833" t="s">
        <v>34</v>
      </c>
      <c r="I2833" t="b">
        <v>1</v>
      </c>
      <c r="K2833">
        <v>32</v>
      </c>
    </row>
    <row r="2834" spans="1:11" x14ac:dyDescent="0.35">
      <c r="A2834" t="s">
        <v>2953</v>
      </c>
      <c r="B2834" s="2">
        <v>45191.734027777777</v>
      </c>
      <c r="C2834" t="s">
        <v>55</v>
      </c>
      <c r="D2834" t="s">
        <v>164</v>
      </c>
      <c r="E2834" t="s">
        <v>20</v>
      </c>
      <c r="F2834">
        <v>23</v>
      </c>
      <c r="G2834" t="s">
        <v>38</v>
      </c>
      <c r="H2834" t="s">
        <v>16</v>
      </c>
      <c r="I2834" t="b">
        <v>0</v>
      </c>
      <c r="K2834">
        <v>56</v>
      </c>
    </row>
    <row r="2835" spans="1:11" x14ac:dyDescent="0.35">
      <c r="A2835" t="s">
        <v>2954</v>
      </c>
      <c r="B2835" s="2">
        <v>45191.930555555547</v>
      </c>
      <c r="C2835" t="s">
        <v>83</v>
      </c>
      <c r="D2835" t="s">
        <v>67</v>
      </c>
      <c r="E2835" t="s">
        <v>43</v>
      </c>
      <c r="F2835">
        <v>9</v>
      </c>
      <c r="G2835" t="s">
        <v>53</v>
      </c>
      <c r="H2835" t="s">
        <v>29</v>
      </c>
      <c r="I2835" t="b">
        <v>0</v>
      </c>
      <c r="K2835">
        <v>40</v>
      </c>
    </row>
    <row r="2836" spans="1:11" x14ac:dyDescent="0.35">
      <c r="A2836" t="s">
        <v>2955</v>
      </c>
      <c r="B2836" s="2">
        <v>45191.980555555558</v>
      </c>
      <c r="C2836" t="s">
        <v>83</v>
      </c>
      <c r="D2836" t="s">
        <v>259</v>
      </c>
      <c r="E2836" t="s">
        <v>33</v>
      </c>
      <c r="F2836">
        <v>61</v>
      </c>
      <c r="G2836" t="s">
        <v>25</v>
      </c>
      <c r="H2836" t="s">
        <v>16</v>
      </c>
      <c r="I2836" t="b">
        <v>1</v>
      </c>
      <c r="K2836">
        <v>60</v>
      </c>
    </row>
    <row r="2837" spans="1:11" x14ac:dyDescent="0.35">
      <c r="A2837" t="s">
        <v>2956</v>
      </c>
      <c r="B2837" s="2">
        <v>45192.015972222223</v>
      </c>
      <c r="C2837" t="s">
        <v>20</v>
      </c>
      <c r="D2837" t="s">
        <v>58</v>
      </c>
      <c r="E2837" t="s">
        <v>20</v>
      </c>
      <c r="F2837">
        <v>74</v>
      </c>
      <c r="G2837" t="s">
        <v>15</v>
      </c>
      <c r="H2837" t="s">
        <v>16</v>
      </c>
      <c r="I2837" t="b">
        <v>1</v>
      </c>
      <c r="K2837">
        <v>25</v>
      </c>
    </row>
    <row r="2838" spans="1:11" x14ac:dyDescent="0.35">
      <c r="A2838" t="s">
        <v>2957</v>
      </c>
      <c r="B2838" s="2">
        <v>45192.045138888891</v>
      </c>
      <c r="C2838" t="s">
        <v>12</v>
      </c>
      <c r="D2838" t="s">
        <v>242</v>
      </c>
      <c r="E2838" t="s">
        <v>14</v>
      </c>
      <c r="F2838">
        <v>23</v>
      </c>
      <c r="G2838" t="s">
        <v>15</v>
      </c>
      <c r="H2838" t="s">
        <v>16</v>
      </c>
      <c r="I2838" t="b">
        <v>0</v>
      </c>
      <c r="K2838">
        <v>39</v>
      </c>
    </row>
    <row r="2839" spans="1:11" x14ac:dyDescent="0.35">
      <c r="A2839" t="s">
        <v>2958</v>
      </c>
      <c r="B2839" s="2">
        <v>45192.173611111109</v>
      </c>
      <c r="C2839" t="s">
        <v>76</v>
      </c>
      <c r="D2839" t="s">
        <v>19</v>
      </c>
      <c r="E2839" t="s">
        <v>33</v>
      </c>
      <c r="F2839">
        <v>11</v>
      </c>
      <c r="G2839" t="s">
        <v>25</v>
      </c>
      <c r="H2839" t="s">
        <v>34</v>
      </c>
      <c r="I2839" t="b">
        <v>0</v>
      </c>
      <c r="J2839">
        <v>9</v>
      </c>
      <c r="K2839">
        <v>47</v>
      </c>
    </row>
    <row r="2840" spans="1:11" x14ac:dyDescent="0.35">
      <c r="A2840" t="s">
        <v>2959</v>
      </c>
      <c r="B2840" s="2">
        <v>45192.193749999999</v>
      </c>
      <c r="C2840" t="s">
        <v>73</v>
      </c>
      <c r="D2840" t="s">
        <v>110</v>
      </c>
      <c r="E2840" t="s">
        <v>33</v>
      </c>
      <c r="F2840">
        <v>48</v>
      </c>
      <c r="G2840" t="s">
        <v>25</v>
      </c>
      <c r="H2840" t="s">
        <v>16</v>
      </c>
      <c r="I2840" t="b">
        <v>1</v>
      </c>
      <c r="J2840">
        <v>6</v>
      </c>
      <c r="K2840">
        <v>15</v>
      </c>
    </row>
    <row r="2841" spans="1:11" x14ac:dyDescent="0.35">
      <c r="A2841" t="s">
        <v>2960</v>
      </c>
      <c r="B2841" s="2">
        <v>45192.21875</v>
      </c>
      <c r="C2841" t="s">
        <v>184</v>
      </c>
      <c r="D2841" t="s">
        <v>229</v>
      </c>
      <c r="E2841" t="s">
        <v>14</v>
      </c>
      <c r="F2841">
        <v>32</v>
      </c>
      <c r="G2841" t="s">
        <v>21</v>
      </c>
      <c r="H2841" t="s">
        <v>34</v>
      </c>
      <c r="I2841" t="b">
        <v>0</v>
      </c>
      <c r="K2841">
        <v>22</v>
      </c>
    </row>
    <row r="2842" spans="1:11" x14ac:dyDescent="0.35">
      <c r="A2842" t="s">
        <v>2961</v>
      </c>
      <c r="B2842" s="2">
        <v>45192.467361111107</v>
      </c>
      <c r="C2842" t="s">
        <v>73</v>
      </c>
      <c r="D2842" t="s">
        <v>176</v>
      </c>
      <c r="E2842" t="s">
        <v>14</v>
      </c>
      <c r="F2842">
        <v>19</v>
      </c>
      <c r="G2842" t="s">
        <v>61</v>
      </c>
      <c r="H2842" t="s">
        <v>151</v>
      </c>
      <c r="I2842" t="b">
        <v>0</v>
      </c>
      <c r="K2842">
        <v>45</v>
      </c>
    </row>
    <row r="2843" spans="1:11" x14ac:dyDescent="0.35">
      <c r="A2843" t="s">
        <v>2962</v>
      </c>
      <c r="B2843" s="2">
        <v>45192.55972222222</v>
      </c>
      <c r="C2843" t="s">
        <v>78</v>
      </c>
      <c r="D2843" t="s">
        <v>237</v>
      </c>
      <c r="E2843" t="s">
        <v>33</v>
      </c>
      <c r="F2843">
        <v>61</v>
      </c>
      <c r="G2843" t="s">
        <v>89</v>
      </c>
      <c r="H2843" t="s">
        <v>16</v>
      </c>
      <c r="I2843" t="b">
        <v>0</v>
      </c>
      <c r="K2843">
        <v>20</v>
      </c>
    </row>
    <row r="2844" spans="1:11" x14ac:dyDescent="0.35">
      <c r="A2844" t="s">
        <v>2963</v>
      </c>
      <c r="B2844" s="2">
        <v>45192.56527777778</v>
      </c>
      <c r="C2844" t="s">
        <v>108</v>
      </c>
      <c r="D2844" t="s">
        <v>74</v>
      </c>
      <c r="E2844" t="s">
        <v>20</v>
      </c>
      <c r="F2844">
        <v>27</v>
      </c>
      <c r="G2844" t="s">
        <v>15</v>
      </c>
      <c r="H2844" t="s">
        <v>34</v>
      </c>
      <c r="I2844" t="b">
        <v>1</v>
      </c>
      <c r="J2844">
        <v>10</v>
      </c>
      <c r="K2844">
        <v>41</v>
      </c>
    </row>
    <row r="2845" spans="1:11" x14ac:dyDescent="0.35">
      <c r="A2845" t="s">
        <v>2964</v>
      </c>
      <c r="B2845" s="2">
        <v>45192.60833333333</v>
      </c>
      <c r="C2845" t="s">
        <v>55</v>
      </c>
      <c r="D2845" t="s">
        <v>28</v>
      </c>
      <c r="E2845" t="s">
        <v>20</v>
      </c>
      <c r="F2845">
        <v>79</v>
      </c>
      <c r="G2845" t="s">
        <v>61</v>
      </c>
      <c r="H2845" t="s">
        <v>16</v>
      </c>
      <c r="I2845" t="b">
        <v>1</v>
      </c>
      <c r="J2845">
        <v>9</v>
      </c>
      <c r="K2845">
        <v>14</v>
      </c>
    </row>
    <row r="2846" spans="1:11" x14ac:dyDescent="0.35">
      <c r="A2846" t="s">
        <v>2965</v>
      </c>
      <c r="B2846" s="2">
        <v>45192.711805555547</v>
      </c>
      <c r="C2846" t="s">
        <v>70</v>
      </c>
      <c r="D2846" t="s">
        <v>229</v>
      </c>
      <c r="E2846" t="s">
        <v>20</v>
      </c>
      <c r="F2846">
        <v>46</v>
      </c>
      <c r="G2846" t="s">
        <v>89</v>
      </c>
      <c r="H2846" t="s">
        <v>34</v>
      </c>
      <c r="I2846" t="b">
        <v>1</v>
      </c>
      <c r="K2846">
        <v>30</v>
      </c>
    </row>
    <row r="2847" spans="1:11" x14ac:dyDescent="0.35">
      <c r="A2847" t="s">
        <v>2966</v>
      </c>
      <c r="B2847" s="2">
        <v>45192.793749999997</v>
      </c>
      <c r="C2847" t="s">
        <v>31</v>
      </c>
      <c r="D2847" t="s">
        <v>206</v>
      </c>
      <c r="E2847" t="s">
        <v>43</v>
      </c>
      <c r="F2847">
        <v>63</v>
      </c>
      <c r="G2847" t="s">
        <v>38</v>
      </c>
      <c r="H2847" t="s">
        <v>16</v>
      </c>
      <c r="I2847" t="b">
        <v>0</v>
      </c>
      <c r="K2847">
        <v>23</v>
      </c>
    </row>
    <row r="2848" spans="1:11" x14ac:dyDescent="0.35">
      <c r="A2848" t="s">
        <v>2967</v>
      </c>
      <c r="B2848" s="2">
        <v>45192.8125</v>
      </c>
      <c r="C2848" t="s">
        <v>83</v>
      </c>
      <c r="D2848" t="s">
        <v>164</v>
      </c>
      <c r="E2848" t="s">
        <v>20</v>
      </c>
      <c r="F2848">
        <v>51</v>
      </c>
      <c r="G2848" t="s">
        <v>61</v>
      </c>
      <c r="H2848" t="s">
        <v>16</v>
      </c>
      <c r="I2848" t="b">
        <v>0</v>
      </c>
      <c r="K2848">
        <v>19</v>
      </c>
    </row>
    <row r="2849" spans="1:11" x14ac:dyDescent="0.35">
      <c r="A2849" t="s">
        <v>2968</v>
      </c>
      <c r="B2849" s="2">
        <v>45192.861111111109</v>
      </c>
      <c r="C2849" t="s">
        <v>73</v>
      </c>
      <c r="D2849" t="s">
        <v>290</v>
      </c>
      <c r="E2849" t="s">
        <v>14</v>
      </c>
      <c r="F2849">
        <v>56</v>
      </c>
      <c r="G2849" t="s">
        <v>89</v>
      </c>
      <c r="H2849" t="s">
        <v>34</v>
      </c>
      <c r="I2849" t="b">
        <v>0</v>
      </c>
      <c r="J2849">
        <v>8</v>
      </c>
      <c r="K2849">
        <v>27</v>
      </c>
    </row>
    <row r="2850" spans="1:11" x14ac:dyDescent="0.35">
      <c r="A2850" t="s">
        <v>2969</v>
      </c>
      <c r="B2850" s="2">
        <v>45192.923611111109</v>
      </c>
      <c r="C2850" t="s">
        <v>57</v>
      </c>
      <c r="D2850" t="s">
        <v>214</v>
      </c>
      <c r="E2850" t="s">
        <v>20</v>
      </c>
      <c r="F2850">
        <v>13</v>
      </c>
      <c r="G2850" t="s">
        <v>25</v>
      </c>
      <c r="H2850" t="s">
        <v>16</v>
      </c>
      <c r="I2850" t="b">
        <v>0</v>
      </c>
      <c r="K2850">
        <v>60</v>
      </c>
    </row>
    <row r="2851" spans="1:11" x14ac:dyDescent="0.35">
      <c r="A2851" t="s">
        <v>2970</v>
      </c>
      <c r="B2851" s="2">
        <v>45193.027777777781</v>
      </c>
      <c r="C2851" t="s">
        <v>55</v>
      </c>
      <c r="D2851" t="s">
        <v>52</v>
      </c>
      <c r="E2851" t="s">
        <v>20</v>
      </c>
      <c r="F2851">
        <v>32</v>
      </c>
      <c r="G2851" t="s">
        <v>15</v>
      </c>
      <c r="H2851" t="s">
        <v>16</v>
      </c>
      <c r="I2851" t="b">
        <v>0</v>
      </c>
      <c r="K2851">
        <v>36</v>
      </c>
    </row>
    <row r="2852" spans="1:11" x14ac:dyDescent="0.35">
      <c r="A2852" t="s">
        <v>2971</v>
      </c>
      <c r="B2852" s="2">
        <v>45193.031944444447</v>
      </c>
      <c r="C2852" t="s">
        <v>83</v>
      </c>
      <c r="D2852" t="s">
        <v>120</v>
      </c>
      <c r="E2852" t="s">
        <v>20</v>
      </c>
      <c r="F2852">
        <v>44</v>
      </c>
      <c r="G2852" t="s">
        <v>38</v>
      </c>
      <c r="H2852" t="s">
        <v>16</v>
      </c>
      <c r="I2852" t="b">
        <v>0</v>
      </c>
      <c r="K2852">
        <v>21</v>
      </c>
    </row>
    <row r="2853" spans="1:11" x14ac:dyDescent="0.35">
      <c r="A2853" t="s">
        <v>2972</v>
      </c>
      <c r="B2853" s="2">
        <v>45193.095833333333</v>
      </c>
      <c r="C2853" t="s">
        <v>51</v>
      </c>
      <c r="D2853" t="s">
        <v>63</v>
      </c>
      <c r="E2853" t="s">
        <v>20</v>
      </c>
      <c r="F2853">
        <v>51</v>
      </c>
      <c r="G2853" t="s">
        <v>47</v>
      </c>
      <c r="H2853" t="s">
        <v>29</v>
      </c>
      <c r="I2853" t="b">
        <v>0</v>
      </c>
      <c r="J2853">
        <v>10</v>
      </c>
      <c r="K2853">
        <v>34</v>
      </c>
    </row>
    <row r="2854" spans="1:11" x14ac:dyDescent="0.35">
      <c r="A2854" t="s">
        <v>2973</v>
      </c>
      <c r="B2854" s="2">
        <v>45193.097222222219</v>
      </c>
      <c r="C2854" t="s">
        <v>70</v>
      </c>
      <c r="D2854" t="s">
        <v>13</v>
      </c>
      <c r="E2854" t="s">
        <v>43</v>
      </c>
      <c r="F2854">
        <v>27</v>
      </c>
      <c r="G2854" t="s">
        <v>38</v>
      </c>
      <c r="H2854" t="s">
        <v>16</v>
      </c>
      <c r="I2854" t="b">
        <v>0</v>
      </c>
      <c r="J2854">
        <v>0</v>
      </c>
      <c r="K2854">
        <v>28</v>
      </c>
    </row>
    <row r="2855" spans="1:11" x14ac:dyDescent="0.35">
      <c r="A2855" t="s">
        <v>2974</v>
      </c>
      <c r="B2855" s="2">
        <v>45193.15347222222</v>
      </c>
      <c r="C2855" t="s">
        <v>70</v>
      </c>
      <c r="D2855" t="s">
        <v>49</v>
      </c>
      <c r="E2855" t="s">
        <v>14</v>
      </c>
      <c r="F2855">
        <v>4</v>
      </c>
      <c r="G2855" t="s">
        <v>25</v>
      </c>
      <c r="H2855" t="s">
        <v>34</v>
      </c>
      <c r="I2855" t="b">
        <v>1</v>
      </c>
      <c r="K2855">
        <v>24</v>
      </c>
    </row>
    <row r="2856" spans="1:11" x14ac:dyDescent="0.35">
      <c r="A2856" t="s">
        <v>2975</v>
      </c>
      <c r="B2856" s="2">
        <v>45193.170138888891</v>
      </c>
      <c r="C2856" t="s">
        <v>117</v>
      </c>
      <c r="D2856" t="s">
        <v>97</v>
      </c>
      <c r="E2856" t="s">
        <v>43</v>
      </c>
      <c r="F2856">
        <v>48</v>
      </c>
      <c r="G2856" t="s">
        <v>89</v>
      </c>
      <c r="H2856" t="s">
        <v>16</v>
      </c>
      <c r="I2856" t="b">
        <v>1</v>
      </c>
      <c r="K2856">
        <v>19</v>
      </c>
    </row>
    <row r="2857" spans="1:11" x14ac:dyDescent="0.35">
      <c r="A2857" t="s">
        <v>2976</v>
      </c>
      <c r="B2857" s="2">
        <v>45193.173611111109</v>
      </c>
      <c r="C2857" t="s">
        <v>27</v>
      </c>
      <c r="D2857" t="s">
        <v>244</v>
      </c>
      <c r="E2857" t="s">
        <v>33</v>
      </c>
      <c r="F2857">
        <v>23</v>
      </c>
      <c r="G2857" t="s">
        <v>89</v>
      </c>
      <c r="H2857" t="s">
        <v>16</v>
      </c>
      <c r="I2857" t="b">
        <v>0</v>
      </c>
      <c r="K2857">
        <v>26</v>
      </c>
    </row>
    <row r="2858" spans="1:11" x14ac:dyDescent="0.35">
      <c r="A2858" t="s">
        <v>2977</v>
      </c>
      <c r="B2858" s="2">
        <v>45193.214583333327</v>
      </c>
      <c r="C2858" t="s">
        <v>76</v>
      </c>
      <c r="D2858" t="s">
        <v>67</v>
      </c>
      <c r="E2858" t="s">
        <v>33</v>
      </c>
      <c r="F2858">
        <v>43</v>
      </c>
      <c r="G2858" t="s">
        <v>38</v>
      </c>
      <c r="H2858" t="s">
        <v>269</v>
      </c>
      <c r="I2858" t="b">
        <v>0</v>
      </c>
      <c r="K2858">
        <v>37</v>
      </c>
    </row>
    <row r="2859" spans="1:11" x14ac:dyDescent="0.35">
      <c r="A2859" t="s">
        <v>2978</v>
      </c>
      <c r="B2859" s="2">
        <v>45193.234027777777</v>
      </c>
      <c r="C2859" t="s">
        <v>117</v>
      </c>
      <c r="D2859" t="s">
        <v>219</v>
      </c>
      <c r="E2859" t="s">
        <v>33</v>
      </c>
      <c r="F2859">
        <v>49</v>
      </c>
      <c r="G2859" t="s">
        <v>15</v>
      </c>
      <c r="H2859" t="s">
        <v>149</v>
      </c>
      <c r="I2859" t="b">
        <v>1</v>
      </c>
      <c r="K2859">
        <v>42</v>
      </c>
    </row>
    <row r="2860" spans="1:11" x14ac:dyDescent="0.35">
      <c r="A2860" t="s">
        <v>2979</v>
      </c>
      <c r="B2860" s="2">
        <v>45193.395833333343</v>
      </c>
      <c r="C2860" t="s">
        <v>78</v>
      </c>
      <c r="D2860" t="s">
        <v>275</v>
      </c>
      <c r="E2860" t="s">
        <v>14</v>
      </c>
      <c r="F2860">
        <v>32</v>
      </c>
      <c r="G2860" t="s">
        <v>15</v>
      </c>
      <c r="H2860" t="s">
        <v>34</v>
      </c>
      <c r="I2860" t="b">
        <v>0</v>
      </c>
      <c r="K2860">
        <v>53</v>
      </c>
    </row>
    <row r="2861" spans="1:11" x14ac:dyDescent="0.35">
      <c r="A2861" t="s">
        <v>2980</v>
      </c>
      <c r="B2861" s="2">
        <v>45193.475694444453</v>
      </c>
      <c r="C2861" t="s">
        <v>91</v>
      </c>
      <c r="D2861" t="s">
        <v>132</v>
      </c>
      <c r="E2861" t="s">
        <v>14</v>
      </c>
      <c r="F2861">
        <v>47</v>
      </c>
      <c r="G2861" t="s">
        <v>53</v>
      </c>
      <c r="H2861" t="s">
        <v>34</v>
      </c>
      <c r="I2861" t="b">
        <v>0</v>
      </c>
      <c r="K2861">
        <v>26</v>
      </c>
    </row>
    <row r="2862" spans="1:11" x14ac:dyDescent="0.35">
      <c r="A2862" t="s">
        <v>2981</v>
      </c>
      <c r="B2862" s="2">
        <v>45193.571527777778</v>
      </c>
      <c r="C2862" t="s">
        <v>23</v>
      </c>
      <c r="D2862" t="s">
        <v>412</v>
      </c>
      <c r="E2862" t="s">
        <v>20</v>
      </c>
      <c r="F2862">
        <v>76</v>
      </c>
      <c r="G2862" t="s">
        <v>25</v>
      </c>
      <c r="H2862" t="s">
        <v>16</v>
      </c>
      <c r="I2862" t="b">
        <v>0</v>
      </c>
      <c r="K2862">
        <v>52</v>
      </c>
    </row>
    <row r="2863" spans="1:11" x14ac:dyDescent="0.35">
      <c r="A2863" t="s">
        <v>2982</v>
      </c>
      <c r="B2863" s="2">
        <v>45193.594444444447</v>
      </c>
      <c r="C2863" t="s">
        <v>31</v>
      </c>
      <c r="D2863" t="s">
        <v>242</v>
      </c>
      <c r="E2863" t="s">
        <v>33</v>
      </c>
      <c r="F2863">
        <v>36</v>
      </c>
      <c r="G2863" t="s">
        <v>61</v>
      </c>
      <c r="H2863" t="s">
        <v>34</v>
      </c>
      <c r="I2863" t="b">
        <v>1</v>
      </c>
      <c r="K2863">
        <v>39</v>
      </c>
    </row>
    <row r="2864" spans="1:11" x14ac:dyDescent="0.35">
      <c r="A2864" t="s">
        <v>2983</v>
      </c>
      <c r="B2864" s="2">
        <v>45193.644444444442</v>
      </c>
      <c r="C2864" t="s">
        <v>57</v>
      </c>
      <c r="D2864" t="s">
        <v>74</v>
      </c>
      <c r="E2864" t="s">
        <v>33</v>
      </c>
      <c r="F2864">
        <v>17</v>
      </c>
      <c r="G2864" t="s">
        <v>61</v>
      </c>
      <c r="H2864" t="s">
        <v>16</v>
      </c>
      <c r="I2864" t="b">
        <v>0</v>
      </c>
      <c r="K2864">
        <v>26</v>
      </c>
    </row>
    <row r="2865" spans="1:11" x14ac:dyDescent="0.35">
      <c r="A2865" t="s">
        <v>2984</v>
      </c>
      <c r="B2865" s="2">
        <v>45193.826388888891</v>
      </c>
      <c r="C2865" t="s">
        <v>51</v>
      </c>
      <c r="D2865" t="s">
        <v>123</v>
      </c>
      <c r="E2865" t="s">
        <v>33</v>
      </c>
      <c r="F2865">
        <v>55</v>
      </c>
      <c r="G2865" t="s">
        <v>89</v>
      </c>
      <c r="H2865" t="s">
        <v>34</v>
      </c>
      <c r="I2865" t="b">
        <v>0</v>
      </c>
      <c r="K2865">
        <v>52</v>
      </c>
    </row>
    <row r="2866" spans="1:11" x14ac:dyDescent="0.35">
      <c r="A2866" t="s">
        <v>2985</v>
      </c>
      <c r="B2866" s="2">
        <v>45193.84375</v>
      </c>
      <c r="C2866" t="s">
        <v>117</v>
      </c>
      <c r="D2866" t="s">
        <v>134</v>
      </c>
      <c r="E2866" t="s">
        <v>43</v>
      </c>
      <c r="F2866">
        <v>11</v>
      </c>
      <c r="G2866" t="s">
        <v>89</v>
      </c>
      <c r="H2866" t="s">
        <v>29</v>
      </c>
      <c r="I2866" t="b">
        <v>1</v>
      </c>
      <c r="K2866">
        <v>22</v>
      </c>
    </row>
    <row r="2867" spans="1:11" x14ac:dyDescent="0.35">
      <c r="A2867" t="s">
        <v>2986</v>
      </c>
      <c r="B2867" s="2">
        <v>45193.873611111107</v>
      </c>
      <c r="C2867" t="s">
        <v>91</v>
      </c>
      <c r="D2867" t="s">
        <v>146</v>
      </c>
      <c r="E2867" t="s">
        <v>14</v>
      </c>
      <c r="F2867">
        <v>23</v>
      </c>
      <c r="G2867" t="s">
        <v>25</v>
      </c>
      <c r="H2867" t="s">
        <v>34</v>
      </c>
      <c r="I2867" t="b">
        <v>0</v>
      </c>
      <c r="J2867">
        <v>5</v>
      </c>
      <c r="K2867">
        <v>18</v>
      </c>
    </row>
    <row r="2868" spans="1:11" x14ac:dyDescent="0.35">
      <c r="A2868" t="s">
        <v>2987</v>
      </c>
      <c r="B2868" s="2">
        <v>45193.885416666657</v>
      </c>
      <c r="C2868" t="s">
        <v>12</v>
      </c>
      <c r="D2868" t="s">
        <v>126</v>
      </c>
      <c r="E2868" t="s">
        <v>20</v>
      </c>
      <c r="F2868">
        <v>43</v>
      </c>
      <c r="G2868" t="s">
        <v>15</v>
      </c>
      <c r="H2868" t="s">
        <v>16</v>
      </c>
      <c r="I2868" t="b">
        <v>0</v>
      </c>
      <c r="K2868">
        <v>30</v>
      </c>
    </row>
    <row r="2869" spans="1:11" x14ac:dyDescent="0.35">
      <c r="A2869" t="s">
        <v>2988</v>
      </c>
      <c r="B2869" s="2">
        <v>45193.945138888892</v>
      </c>
      <c r="C2869" t="s">
        <v>76</v>
      </c>
      <c r="D2869" t="s">
        <v>137</v>
      </c>
      <c r="E2869" t="s">
        <v>14</v>
      </c>
      <c r="F2869">
        <v>25</v>
      </c>
      <c r="G2869" t="s">
        <v>15</v>
      </c>
      <c r="H2869" t="s">
        <v>34</v>
      </c>
      <c r="I2869" t="b">
        <v>1</v>
      </c>
      <c r="K2869">
        <v>56</v>
      </c>
    </row>
    <row r="2870" spans="1:11" x14ac:dyDescent="0.35">
      <c r="A2870" t="s">
        <v>2989</v>
      </c>
      <c r="B2870" s="2">
        <v>45194.088194444441</v>
      </c>
      <c r="C2870" t="s">
        <v>83</v>
      </c>
      <c r="D2870" t="s">
        <v>164</v>
      </c>
      <c r="E2870" t="s">
        <v>43</v>
      </c>
      <c r="F2870">
        <v>50</v>
      </c>
      <c r="G2870" t="s">
        <v>25</v>
      </c>
      <c r="H2870" t="s">
        <v>34</v>
      </c>
      <c r="I2870" t="b">
        <v>0</v>
      </c>
      <c r="K2870">
        <v>16</v>
      </c>
    </row>
    <row r="2871" spans="1:11" x14ac:dyDescent="0.35">
      <c r="A2871" t="s">
        <v>2990</v>
      </c>
      <c r="B2871" s="2">
        <v>45194.134027777778</v>
      </c>
      <c r="C2871" t="s">
        <v>12</v>
      </c>
      <c r="D2871" t="s">
        <v>32</v>
      </c>
      <c r="E2871" t="s">
        <v>43</v>
      </c>
      <c r="F2871">
        <v>53</v>
      </c>
      <c r="G2871" t="s">
        <v>21</v>
      </c>
      <c r="H2871" t="s">
        <v>16</v>
      </c>
      <c r="I2871" t="b">
        <v>1</v>
      </c>
      <c r="J2871">
        <v>6</v>
      </c>
      <c r="K2871">
        <v>29</v>
      </c>
    </row>
    <row r="2872" spans="1:11" x14ac:dyDescent="0.35">
      <c r="A2872" t="s">
        <v>2991</v>
      </c>
      <c r="B2872" s="2">
        <v>45194.188194444447</v>
      </c>
      <c r="C2872" t="s">
        <v>78</v>
      </c>
      <c r="D2872" t="s">
        <v>97</v>
      </c>
      <c r="E2872" t="s">
        <v>14</v>
      </c>
      <c r="F2872">
        <v>39</v>
      </c>
      <c r="G2872" t="s">
        <v>15</v>
      </c>
      <c r="H2872" t="s">
        <v>16</v>
      </c>
      <c r="I2872" t="b">
        <v>1</v>
      </c>
      <c r="J2872">
        <v>7</v>
      </c>
      <c r="K2872">
        <v>45</v>
      </c>
    </row>
    <row r="2873" spans="1:11" x14ac:dyDescent="0.35">
      <c r="A2873" t="s">
        <v>2992</v>
      </c>
      <c r="B2873" s="2">
        <v>45194.429166666669</v>
      </c>
      <c r="C2873" t="s">
        <v>18</v>
      </c>
      <c r="D2873" t="s">
        <v>176</v>
      </c>
      <c r="E2873" t="s">
        <v>14</v>
      </c>
      <c r="F2873">
        <v>55</v>
      </c>
      <c r="G2873" t="s">
        <v>61</v>
      </c>
      <c r="H2873" t="s">
        <v>16</v>
      </c>
      <c r="I2873" t="b">
        <v>1</v>
      </c>
      <c r="K2873">
        <v>11</v>
      </c>
    </row>
    <row r="2874" spans="1:11" x14ac:dyDescent="0.35">
      <c r="A2874" t="s">
        <v>2993</v>
      </c>
      <c r="B2874" s="2">
        <v>45194.477083333331</v>
      </c>
      <c r="C2874" t="s">
        <v>27</v>
      </c>
      <c r="D2874" t="s">
        <v>148</v>
      </c>
      <c r="E2874" t="s">
        <v>33</v>
      </c>
      <c r="F2874">
        <v>35</v>
      </c>
      <c r="G2874" t="s">
        <v>89</v>
      </c>
      <c r="H2874" t="s">
        <v>16</v>
      </c>
      <c r="I2874" t="b">
        <v>0</v>
      </c>
      <c r="J2874">
        <v>7</v>
      </c>
      <c r="K2874">
        <v>19</v>
      </c>
    </row>
    <row r="2875" spans="1:11" x14ac:dyDescent="0.35">
      <c r="A2875" t="s">
        <v>2994</v>
      </c>
      <c r="B2875" s="2">
        <v>45194.695833333331</v>
      </c>
      <c r="C2875" t="s">
        <v>122</v>
      </c>
      <c r="D2875" t="s">
        <v>186</v>
      </c>
      <c r="E2875" t="s">
        <v>14</v>
      </c>
      <c r="F2875">
        <v>47</v>
      </c>
      <c r="G2875" t="s">
        <v>15</v>
      </c>
      <c r="H2875" t="s">
        <v>16</v>
      </c>
      <c r="I2875" t="b">
        <v>0</v>
      </c>
      <c r="K2875">
        <v>38</v>
      </c>
    </row>
    <row r="2876" spans="1:11" x14ac:dyDescent="0.35">
      <c r="A2876" t="s">
        <v>2995</v>
      </c>
      <c r="B2876" s="2">
        <v>45194.73541666667</v>
      </c>
      <c r="C2876" t="s">
        <v>55</v>
      </c>
      <c r="D2876" t="s">
        <v>86</v>
      </c>
      <c r="E2876" t="s">
        <v>14</v>
      </c>
      <c r="F2876">
        <v>9</v>
      </c>
      <c r="G2876" t="s">
        <v>15</v>
      </c>
      <c r="H2876" t="s">
        <v>16</v>
      </c>
      <c r="I2876" t="b">
        <v>1</v>
      </c>
      <c r="K2876">
        <v>24</v>
      </c>
    </row>
    <row r="2877" spans="1:11" x14ac:dyDescent="0.35">
      <c r="A2877" t="s">
        <v>2996</v>
      </c>
      <c r="B2877" s="2">
        <v>45194.863888888889</v>
      </c>
      <c r="C2877" t="s">
        <v>296</v>
      </c>
      <c r="D2877" t="s">
        <v>24</v>
      </c>
      <c r="E2877" t="s">
        <v>14</v>
      </c>
      <c r="F2877">
        <v>32</v>
      </c>
      <c r="G2877" t="s">
        <v>53</v>
      </c>
      <c r="H2877" t="s">
        <v>16</v>
      </c>
      <c r="I2877" t="b">
        <v>0</v>
      </c>
      <c r="K2877">
        <v>37</v>
      </c>
    </row>
    <row r="2878" spans="1:11" x14ac:dyDescent="0.35">
      <c r="A2878" t="s">
        <v>2997</v>
      </c>
      <c r="B2878" s="2">
        <v>45194.909722222219</v>
      </c>
      <c r="C2878" t="s">
        <v>78</v>
      </c>
      <c r="D2878" t="s">
        <v>244</v>
      </c>
      <c r="E2878" t="s">
        <v>20</v>
      </c>
      <c r="F2878">
        <v>48</v>
      </c>
      <c r="G2878" t="s">
        <v>15</v>
      </c>
      <c r="H2878" t="s">
        <v>16</v>
      </c>
      <c r="I2878" t="b">
        <v>0</v>
      </c>
      <c r="K2878">
        <v>23</v>
      </c>
    </row>
    <row r="2879" spans="1:11" x14ac:dyDescent="0.35">
      <c r="A2879" t="s">
        <v>2998</v>
      </c>
      <c r="B2879" s="2">
        <v>45194.978472222218</v>
      </c>
      <c r="C2879" t="s">
        <v>55</v>
      </c>
      <c r="D2879" t="s">
        <v>97</v>
      </c>
      <c r="E2879" t="s">
        <v>43</v>
      </c>
      <c r="F2879">
        <v>49</v>
      </c>
      <c r="G2879" t="s">
        <v>15</v>
      </c>
      <c r="H2879" t="s">
        <v>16</v>
      </c>
      <c r="I2879" t="b">
        <v>1</v>
      </c>
      <c r="K2879">
        <v>44</v>
      </c>
    </row>
    <row r="2880" spans="1:11" x14ac:dyDescent="0.35">
      <c r="A2880" t="s">
        <v>2999</v>
      </c>
      <c r="B2880" s="2">
        <v>45195.194444444453</v>
      </c>
      <c r="C2880" t="s">
        <v>51</v>
      </c>
      <c r="D2880" t="s">
        <v>115</v>
      </c>
      <c r="E2880" t="s">
        <v>33</v>
      </c>
      <c r="F2880">
        <v>72</v>
      </c>
      <c r="G2880" t="s">
        <v>47</v>
      </c>
      <c r="H2880" t="s">
        <v>16</v>
      </c>
      <c r="I2880" t="b">
        <v>1</v>
      </c>
      <c r="J2880">
        <v>5</v>
      </c>
      <c r="K2880">
        <v>12</v>
      </c>
    </row>
    <row r="2881" spans="1:11" x14ac:dyDescent="0.35">
      <c r="A2881" t="s">
        <v>3000</v>
      </c>
      <c r="B2881" s="2">
        <v>45195.275694444441</v>
      </c>
      <c r="C2881" t="s">
        <v>83</v>
      </c>
      <c r="D2881" t="s">
        <v>164</v>
      </c>
      <c r="E2881" t="s">
        <v>33</v>
      </c>
      <c r="F2881">
        <v>76</v>
      </c>
      <c r="G2881" t="s">
        <v>15</v>
      </c>
      <c r="H2881" t="s">
        <v>16</v>
      </c>
      <c r="I2881" t="b">
        <v>0</v>
      </c>
      <c r="K2881">
        <v>21</v>
      </c>
    </row>
    <row r="2882" spans="1:11" x14ac:dyDescent="0.35">
      <c r="A2882" t="s">
        <v>3001</v>
      </c>
      <c r="B2882" s="2">
        <v>45195.362500000003</v>
      </c>
      <c r="C2882" t="s">
        <v>70</v>
      </c>
      <c r="D2882" t="s">
        <v>146</v>
      </c>
      <c r="E2882" t="s">
        <v>33</v>
      </c>
      <c r="F2882">
        <v>18</v>
      </c>
      <c r="G2882" t="s">
        <v>53</v>
      </c>
      <c r="H2882" t="s">
        <v>29</v>
      </c>
      <c r="I2882" t="b">
        <v>1</v>
      </c>
      <c r="J2882">
        <v>6</v>
      </c>
      <c r="K2882">
        <v>36</v>
      </c>
    </row>
    <row r="2883" spans="1:11" x14ac:dyDescent="0.35">
      <c r="A2883" t="s">
        <v>3002</v>
      </c>
      <c r="B2883" s="2">
        <v>45195.384027777778</v>
      </c>
      <c r="C2883" t="s">
        <v>23</v>
      </c>
      <c r="D2883" t="s">
        <v>19</v>
      </c>
      <c r="E2883" t="s">
        <v>20</v>
      </c>
      <c r="F2883">
        <v>57</v>
      </c>
      <c r="G2883" t="s">
        <v>47</v>
      </c>
      <c r="H2883" t="s">
        <v>16</v>
      </c>
      <c r="I2883" t="b">
        <v>0</v>
      </c>
      <c r="K2883">
        <v>46</v>
      </c>
    </row>
    <row r="2884" spans="1:11" x14ac:dyDescent="0.35">
      <c r="A2884" t="s">
        <v>3003</v>
      </c>
      <c r="B2884" s="2">
        <v>45195.449305555558</v>
      </c>
      <c r="C2884" t="s">
        <v>55</v>
      </c>
      <c r="D2884" t="s">
        <v>161</v>
      </c>
      <c r="E2884" t="s">
        <v>33</v>
      </c>
      <c r="F2884">
        <v>16</v>
      </c>
      <c r="G2884" t="s">
        <v>53</v>
      </c>
      <c r="H2884" t="s">
        <v>68</v>
      </c>
      <c r="I2884" t="b">
        <v>1</v>
      </c>
      <c r="K2884">
        <v>54</v>
      </c>
    </row>
    <row r="2885" spans="1:11" x14ac:dyDescent="0.35">
      <c r="A2885" t="s">
        <v>3004</v>
      </c>
      <c r="B2885" s="2">
        <v>45195.486111111109</v>
      </c>
      <c r="C2885" t="s">
        <v>23</v>
      </c>
      <c r="D2885" t="s">
        <v>242</v>
      </c>
      <c r="E2885" t="s">
        <v>20</v>
      </c>
      <c r="F2885">
        <v>34</v>
      </c>
      <c r="G2885" t="s">
        <v>89</v>
      </c>
      <c r="H2885" t="s">
        <v>16</v>
      </c>
      <c r="I2885" t="b">
        <v>0</v>
      </c>
      <c r="K2885">
        <v>29</v>
      </c>
    </row>
    <row r="2886" spans="1:11" x14ac:dyDescent="0.35">
      <c r="A2886" t="s">
        <v>3005</v>
      </c>
      <c r="B2886" s="2">
        <v>45195.53402777778</v>
      </c>
      <c r="C2886" t="s">
        <v>108</v>
      </c>
      <c r="D2886" t="s">
        <v>110</v>
      </c>
      <c r="E2886" t="s">
        <v>43</v>
      </c>
      <c r="F2886">
        <v>3</v>
      </c>
      <c r="G2886" t="s">
        <v>25</v>
      </c>
      <c r="H2886" t="s">
        <v>16</v>
      </c>
      <c r="I2886" t="b">
        <v>0</v>
      </c>
      <c r="K2886">
        <v>44</v>
      </c>
    </row>
    <row r="2887" spans="1:11" x14ac:dyDescent="0.35">
      <c r="A2887" t="s">
        <v>3006</v>
      </c>
      <c r="B2887" s="2">
        <v>45195.686111111107</v>
      </c>
      <c r="C2887" t="s">
        <v>73</v>
      </c>
      <c r="D2887" t="s">
        <v>237</v>
      </c>
      <c r="E2887" t="s">
        <v>43</v>
      </c>
      <c r="F2887">
        <v>27</v>
      </c>
      <c r="G2887" t="s">
        <v>53</v>
      </c>
      <c r="H2887" t="s">
        <v>34</v>
      </c>
      <c r="I2887" t="b">
        <v>1</v>
      </c>
      <c r="J2887">
        <v>4</v>
      </c>
      <c r="K2887">
        <v>57</v>
      </c>
    </row>
    <row r="2888" spans="1:11" x14ac:dyDescent="0.35">
      <c r="A2888" t="s">
        <v>3007</v>
      </c>
      <c r="B2888" s="2">
        <v>45195.874305555553</v>
      </c>
      <c r="C2888" t="s">
        <v>76</v>
      </c>
      <c r="D2888" t="s">
        <v>161</v>
      </c>
      <c r="E2888" t="s">
        <v>43</v>
      </c>
      <c r="F2888">
        <v>22</v>
      </c>
      <c r="G2888" t="s">
        <v>61</v>
      </c>
      <c r="H2888" t="s">
        <v>16</v>
      </c>
      <c r="I2888" t="b">
        <v>1</v>
      </c>
      <c r="K2888">
        <v>13</v>
      </c>
    </row>
    <row r="2889" spans="1:11" x14ac:dyDescent="0.35">
      <c r="A2889" t="s">
        <v>3008</v>
      </c>
      <c r="B2889" s="2">
        <v>45195.879166666673</v>
      </c>
      <c r="C2889" t="s">
        <v>108</v>
      </c>
      <c r="D2889" t="s">
        <v>164</v>
      </c>
      <c r="E2889" t="s">
        <v>20</v>
      </c>
      <c r="F2889">
        <v>10</v>
      </c>
      <c r="G2889" t="s">
        <v>53</v>
      </c>
      <c r="H2889" t="s">
        <v>118</v>
      </c>
      <c r="I2889" t="b">
        <v>0</v>
      </c>
      <c r="J2889">
        <v>7</v>
      </c>
      <c r="K2889">
        <v>30</v>
      </c>
    </row>
    <row r="2890" spans="1:11" x14ac:dyDescent="0.35">
      <c r="A2890" t="s">
        <v>3009</v>
      </c>
      <c r="B2890" s="2">
        <v>45195.94027777778</v>
      </c>
      <c r="C2890" t="s">
        <v>33</v>
      </c>
      <c r="D2890" t="s">
        <v>120</v>
      </c>
      <c r="E2890" t="s">
        <v>33</v>
      </c>
      <c r="F2890">
        <v>25</v>
      </c>
      <c r="G2890" t="s">
        <v>25</v>
      </c>
      <c r="H2890" t="s">
        <v>16</v>
      </c>
      <c r="I2890" t="b">
        <v>1</v>
      </c>
      <c r="K2890">
        <v>35</v>
      </c>
    </row>
    <row r="2891" spans="1:11" x14ac:dyDescent="0.35">
      <c r="A2891" t="s">
        <v>3010</v>
      </c>
      <c r="B2891" s="2">
        <v>45195.964583333327</v>
      </c>
      <c r="C2891" t="s">
        <v>45</v>
      </c>
      <c r="D2891" t="s">
        <v>144</v>
      </c>
      <c r="E2891" t="s">
        <v>33</v>
      </c>
      <c r="F2891">
        <v>68</v>
      </c>
      <c r="G2891" t="s">
        <v>25</v>
      </c>
      <c r="H2891" t="s">
        <v>16</v>
      </c>
      <c r="I2891" t="b">
        <v>0</v>
      </c>
      <c r="K2891">
        <v>60</v>
      </c>
    </row>
    <row r="2892" spans="1:11" x14ac:dyDescent="0.35">
      <c r="A2892" t="s">
        <v>3011</v>
      </c>
      <c r="B2892" s="2">
        <v>45196.047222222223</v>
      </c>
      <c r="C2892" t="s">
        <v>20</v>
      </c>
      <c r="D2892" t="s">
        <v>19</v>
      </c>
      <c r="E2892" t="s">
        <v>43</v>
      </c>
      <c r="F2892">
        <v>11</v>
      </c>
      <c r="G2892" t="s">
        <v>15</v>
      </c>
      <c r="H2892" t="s">
        <v>34</v>
      </c>
      <c r="I2892" t="b">
        <v>1</v>
      </c>
      <c r="J2892">
        <v>2</v>
      </c>
      <c r="K2892">
        <v>23</v>
      </c>
    </row>
    <row r="2893" spans="1:11" x14ac:dyDescent="0.35">
      <c r="A2893" t="s">
        <v>3012</v>
      </c>
      <c r="B2893" s="2">
        <v>45196.063194444447</v>
      </c>
      <c r="C2893" t="s">
        <v>31</v>
      </c>
      <c r="D2893" t="s">
        <v>40</v>
      </c>
      <c r="E2893" t="s">
        <v>43</v>
      </c>
      <c r="F2893">
        <v>71</v>
      </c>
      <c r="G2893" t="s">
        <v>21</v>
      </c>
      <c r="H2893" t="s">
        <v>16</v>
      </c>
      <c r="I2893" t="b">
        <v>1</v>
      </c>
      <c r="K2893">
        <v>50</v>
      </c>
    </row>
    <row r="2894" spans="1:11" x14ac:dyDescent="0.35">
      <c r="A2894" t="s">
        <v>3013</v>
      </c>
      <c r="B2894" s="2">
        <v>45196.105555555558</v>
      </c>
      <c r="C2894" t="s">
        <v>18</v>
      </c>
      <c r="D2894" t="s">
        <v>42</v>
      </c>
      <c r="E2894" t="s">
        <v>43</v>
      </c>
      <c r="F2894">
        <v>16</v>
      </c>
      <c r="G2894" t="s">
        <v>25</v>
      </c>
      <c r="H2894" t="s">
        <v>34</v>
      </c>
      <c r="I2894" t="b">
        <v>1</v>
      </c>
      <c r="K2894">
        <v>29</v>
      </c>
    </row>
    <row r="2895" spans="1:11" x14ac:dyDescent="0.35">
      <c r="A2895" t="s">
        <v>3014</v>
      </c>
      <c r="B2895" s="2">
        <v>45196.119444444441</v>
      </c>
      <c r="C2895" t="s">
        <v>73</v>
      </c>
      <c r="D2895" t="s">
        <v>42</v>
      </c>
      <c r="E2895" t="s">
        <v>20</v>
      </c>
      <c r="F2895">
        <v>63</v>
      </c>
      <c r="G2895" t="s">
        <v>89</v>
      </c>
      <c r="H2895" t="s">
        <v>151</v>
      </c>
      <c r="I2895" t="b">
        <v>0</v>
      </c>
      <c r="K2895">
        <v>40</v>
      </c>
    </row>
    <row r="2896" spans="1:11" x14ac:dyDescent="0.35">
      <c r="A2896" t="s">
        <v>3015</v>
      </c>
      <c r="B2896" s="2">
        <v>45196.185416666667</v>
      </c>
      <c r="C2896" t="s">
        <v>296</v>
      </c>
      <c r="D2896" t="s">
        <v>219</v>
      </c>
      <c r="E2896" t="s">
        <v>20</v>
      </c>
      <c r="F2896">
        <v>63</v>
      </c>
      <c r="G2896" t="s">
        <v>15</v>
      </c>
      <c r="H2896" t="s">
        <v>16</v>
      </c>
      <c r="I2896" t="b">
        <v>1</v>
      </c>
      <c r="K2896">
        <v>34</v>
      </c>
    </row>
    <row r="2897" spans="1:11" x14ac:dyDescent="0.35">
      <c r="A2897" t="s">
        <v>3016</v>
      </c>
      <c r="B2897" s="2">
        <v>45196.200694444437</v>
      </c>
      <c r="C2897" t="s">
        <v>20</v>
      </c>
      <c r="D2897" t="s">
        <v>46</v>
      </c>
      <c r="E2897" t="s">
        <v>20</v>
      </c>
      <c r="F2897">
        <v>46</v>
      </c>
      <c r="G2897" t="s">
        <v>25</v>
      </c>
      <c r="H2897" t="s">
        <v>16</v>
      </c>
      <c r="I2897" t="b">
        <v>1</v>
      </c>
      <c r="J2897">
        <v>1</v>
      </c>
      <c r="K2897">
        <v>48</v>
      </c>
    </row>
    <row r="2898" spans="1:11" x14ac:dyDescent="0.35">
      <c r="A2898" t="s">
        <v>3017</v>
      </c>
      <c r="B2898" s="2">
        <v>45196.310416666667</v>
      </c>
      <c r="C2898" t="s">
        <v>73</v>
      </c>
      <c r="D2898" t="s">
        <v>74</v>
      </c>
      <c r="E2898" t="s">
        <v>20</v>
      </c>
      <c r="F2898">
        <v>56</v>
      </c>
      <c r="G2898" t="s">
        <v>25</v>
      </c>
      <c r="H2898" t="s">
        <v>68</v>
      </c>
      <c r="I2898" t="b">
        <v>1</v>
      </c>
      <c r="K2898">
        <v>37</v>
      </c>
    </row>
    <row r="2899" spans="1:11" x14ac:dyDescent="0.35">
      <c r="A2899" t="s">
        <v>3018</v>
      </c>
      <c r="B2899" s="2">
        <v>45196.319444444453</v>
      </c>
      <c r="C2899" t="s">
        <v>55</v>
      </c>
      <c r="D2899" t="s">
        <v>176</v>
      </c>
      <c r="E2899" t="s">
        <v>33</v>
      </c>
      <c r="F2899">
        <v>16</v>
      </c>
      <c r="G2899" t="s">
        <v>61</v>
      </c>
      <c r="H2899" t="s">
        <v>151</v>
      </c>
      <c r="I2899" t="b">
        <v>0</v>
      </c>
      <c r="K2899">
        <v>48</v>
      </c>
    </row>
    <row r="2900" spans="1:11" x14ac:dyDescent="0.35">
      <c r="A2900" t="s">
        <v>3019</v>
      </c>
      <c r="B2900" s="2">
        <v>45196.361805555563</v>
      </c>
      <c r="C2900" t="s">
        <v>70</v>
      </c>
      <c r="D2900" t="s">
        <v>112</v>
      </c>
      <c r="E2900" t="s">
        <v>43</v>
      </c>
      <c r="F2900">
        <v>53</v>
      </c>
      <c r="G2900" t="s">
        <v>25</v>
      </c>
      <c r="H2900" t="s">
        <v>29</v>
      </c>
      <c r="I2900" t="b">
        <v>0</v>
      </c>
      <c r="K2900">
        <v>19</v>
      </c>
    </row>
    <row r="2901" spans="1:11" x14ac:dyDescent="0.35">
      <c r="A2901" t="s">
        <v>3020</v>
      </c>
      <c r="B2901" s="2">
        <v>45196.375694444447</v>
      </c>
      <c r="C2901" t="s">
        <v>129</v>
      </c>
      <c r="D2901" t="s">
        <v>263</v>
      </c>
      <c r="E2901" t="s">
        <v>14</v>
      </c>
      <c r="F2901">
        <v>54</v>
      </c>
      <c r="G2901" t="s">
        <v>15</v>
      </c>
      <c r="H2901" t="s">
        <v>29</v>
      </c>
      <c r="I2901" t="b">
        <v>0</v>
      </c>
      <c r="K2901">
        <v>38</v>
      </c>
    </row>
    <row r="2902" spans="1:11" x14ac:dyDescent="0.35">
      <c r="A2902" t="s">
        <v>3021</v>
      </c>
      <c r="B2902" s="2">
        <v>45196.461111111108</v>
      </c>
      <c r="C2902" t="s">
        <v>51</v>
      </c>
      <c r="D2902" t="s">
        <v>52</v>
      </c>
      <c r="E2902" t="s">
        <v>33</v>
      </c>
      <c r="F2902">
        <v>16</v>
      </c>
      <c r="G2902" t="s">
        <v>15</v>
      </c>
      <c r="H2902" t="s">
        <v>34</v>
      </c>
      <c r="I2902" t="b">
        <v>0</v>
      </c>
      <c r="K2902">
        <v>31</v>
      </c>
    </row>
    <row r="2903" spans="1:11" x14ac:dyDescent="0.35">
      <c r="A2903" t="s">
        <v>3022</v>
      </c>
      <c r="B2903" s="2">
        <v>45196.517361111109</v>
      </c>
      <c r="C2903" t="s">
        <v>184</v>
      </c>
      <c r="D2903" t="s">
        <v>63</v>
      </c>
      <c r="E2903" t="s">
        <v>14</v>
      </c>
      <c r="F2903">
        <v>22</v>
      </c>
      <c r="G2903" t="s">
        <v>25</v>
      </c>
      <c r="H2903" t="s">
        <v>16</v>
      </c>
      <c r="I2903" t="b">
        <v>1</v>
      </c>
      <c r="K2903">
        <v>55</v>
      </c>
    </row>
    <row r="2904" spans="1:11" x14ac:dyDescent="0.35">
      <c r="A2904" t="s">
        <v>3023</v>
      </c>
      <c r="B2904" s="2">
        <v>45196.832638888889</v>
      </c>
      <c r="C2904" t="s">
        <v>18</v>
      </c>
      <c r="D2904" t="s">
        <v>146</v>
      </c>
      <c r="E2904" t="s">
        <v>43</v>
      </c>
      <c r="F2904">
        <v>26</v>
      </c>
      <c r="G2904" t="s">
        <v>25</v>
      </c>
      <c r="H2904" t="s">
        <v>29</v>
      </c>
      <c r="I2904" t="b">
        <v>0</v>
      </c>
      <c r="K2904">
        <v>40</v>
      </c>
    </row>
    <row r="2905" spans="1:11" x14ac:dyDescent="0.35">
      <c r="A2905" t="s">
        <v>3024</v>
      </c>
      <c r="B2905" s="2">
        <v>45196.861805555563</v>
      </c>
      <c r="C2905" t="s">
        <v>12</v>
      </c>
      <c r="D2905" t="s">
        <v>212</v>
      </c>
      <c r="E2905" t="s">
        <v>14</v>
      </c>
      <c r="F2905">
        <v>30</v>
      </c>
      <c r="G2905" t="s">
        <v>38</v>
      </c>
      <c r="H2905" t="s">
        <v>16</v>
      </c>
      <c r="I2905" t="b">
        <v>0</v>
      </c>
      <c r="J2905">
        <v>8</v>
      </c>
      <c r="K2905">
        <v>36</v>
      </c>
    </row>
    <row r="2906" spans="1:11" x14ac:dyDescent="0.35">
      <c r="A2906" t="s">
        <v>3025</v>
      </c>
      <c r="B2906" s="2">
        <v>45196.862500000003</v>
      </c>
      <c r="C2906" t="s">
        <v>27</v>
      </c>
      <c r="D2906" t="s">
        <v>95</v>
      </c>
      <c r="E2906" t="s">
        <v>14</v>
      </c>
      <c r="F2906">
        <v>29</v>
      </c>
      <c r="G2906" t="s">
        <v>47</v>
      </c>
      <c r="H2906" t="s">
        <v>16</v>
      </c>
      <c r="I2906" t="b">
        <v>1</v>
      </c>
      <c r="K2906">
        <v>41</v>
      </c>
    </row>
    <row r="2907" spans="1:11" x14ac:dyDescent="0.35">
      <c r="A2907" t="s">
        <v>3026</v>
      </c>
      <c r="B2907" s="2">
        <v>45196.958333333343</v>
      </c>
      <c r="C2907" t="s">
        <v>83</v>
      </c>
      <c r="D2907" t="s">
        <v>212</v>
      </c>
      <c r="E2907" t="s">
        <v>20</v>
      </c>
      <c r="F2907">
        <v>33</v>
      </c>
      <c r="G2907" t="s">
        <v>53</v>
      </c>
      <c r="H2907" t="s">
        <v>118</v>
      </c>
      <c r="I2907" t="b">
        <v>1</v>
      </c>
      <c r="K2907">
        <v>17</v>
      </c>
    </row>
    <row r="2908" spans="1:11" x14ac:dyDescent="0.35">
      <c r="A2908" t="s">
        <v>3027</v>
      </c>
      <c r="B2908" s="2">
        <v>45197.049305555563</v>
      </c>
      <c r="C2908" t="s">
        <v>117</v>
      </c>
      <c r="D2908" t="s">
        <v>186</v>
      </c>
      <c r="E2908" t="s">
        <v>20</v>
      </c>
      <c r="F2908">
        <v>32</v>
      </c>
      <c r="G2908" t="s">
        <v>21</v>
      </c>
      <c r="H2908" t="s">
        <v>16</v>
      </c>
      <c r="I2908" t="b">
        <v>1</v>
      </c>
      <c r="K2908">
        <v>56</v>
      </c>
    </row>
    <row r="2909" spans="1:11" x14ac:dyDescent="0.35">
      <c r="A2909" t="s">
        <v>3028</v>
      </c>
      <c r="B2909" s="2">
        <v>45197.145138888889</v>
      </c>
      <c r="C2909" t="s">
        <v>45</v>
      </c>
      <c r="D2909" t="s">
        <v>191</v>
      </c>
      <c r="E2909" t="s">
        <v>43</v>
      </c>
      <c r="F2909">
        <v>51</v>
      </c>
      <c r="G2909" t="s">
        <v>21</v>
      </c>
      <c r="H2909" t="s">
        <v>16</v>
      </c>
      <c r="I2909" t="b">
        <v>0</v>
      </c>
      <c r="K2909">
        <v>29</v>
      </c>
    </row>
    <row r="2910" spans="1:11" x14ac:dyDescent="0.35">
      <c r="A2910" t="s">
        <v>3029</v>
      </c>
      <c r="B2910" s="2">
        <v>45197.209722222222</v>
      </c>
      <c r="C2910" t="s">
        <v>99</v>
      </c>
      <c r="D2910" t="s">
        <v>79</v>
      </c>
      <c r="E2910" t="s">
        <v>20</v>
      </c>
      <c r="F2910">
        <v>12</v>
      </c>
      <c r="G2910" t="s">
        <v>25</v>
      </c>
      <c r="H2910" t="s">
        <v>151</v>
      </c>
      <c r="I2910" t="b">
        <v>0</v>
      </c>
      <c r="K2910">
        <v>57</v>
      </c>
    </row>
    <row r="2911" spans="1:11" x14ac:dyDescent="0.35">
      <c r="A2911" t="s">
        <v>3030</v>
      </c>
      <c r="B2911" s="2">
        <v>45197.213194444441</v>
      </c>
      <c r="C2911" t="s">
        <v>122</v>
      </c>
      <c r="D2911" t="s">
        <v>86</v>
      </c>
      <c r="E2911" t="s">
        <v>43</v>
      </c>
      <c r="F2911">
        <v>44</v>
      </c>
      <c r="G2911" t="s">
        <v>53</v>
      </c>
      <c r="H2911" t="s">
        <v>16</v>
      </c>
      <c r="I2911" t="b">
        <v>1</v>
      </c>
      <c r="K2911">
        <v>28</v>
      </c>
    </row>
    <row r="2912" spans="1:11" x14ac:dyDescent="0.35">
      <c r="A2912" t="s">
        <v>3031</v>
      </c>
      <c r="B2912" s="2">
        <v>45197.231249999997</v>
      </c>
      <c r="C2912" t="s">
        <v>91</v>
      </c>
      <c r="D2912" t="s">
        <v>40</v>
      </c>
      <c r="E2912" t="s">
        <v>20</v>
      </c>
      <c r="F2912">
        <v>3</v>
      </c>
      <c r="G2912" t="s">
        <v>53</v>
      </c>
      <c r="H2912" t="s">
        <v>149</v>
      </c>
      <c r="I2912" t="b">
        <v>0</v>
      </c>
      <c r="K2912">
        <v>20</v>
      </c>
    </row>
    <row r="2913" spans="1:11" x14ac:dyDescent="0.35">
      <c r="A2913" t="s">
        <v>3032</v>
      </c>
      <c r="B2913" s="2">
        <v>45197.236111111109</v>
      </c>
      <c r="C2913" t="s">
        <v>88</v>
      </c>
      <c r="D2913" t="s">
        <v>81</v>
      </c>
      <c r="E2913" t="s">
        <v>33</v>
      </c>
      <c r="F2913">
        <v>61</v>
      </c>
      <c r="G2913" t="s">
        <v>53</v>
      </c>
      <c r="H2913" t="s">
        <v>29</v>
      </c>
      <c r="I2913" t="b">
        <v>1</v>
      </c>
      <c r="K2913">
        <v>45</v>
      </c>
    </row>
    <row r="2914" spans="1:11" x14ac:dyDescent="0.35">
      <c r="A2914" t="s">
        <v>3033</v>
      </c>
      <c r="B2914" s="2">
        <v>45197.302083333343</v>
      </c>
      <c r="C2914" t="s">
        <v>88</v>
      </c>
      <c r="D2914" t="s">
        <v>110</v>
      </c>
      <c r="E2914" t="s">
        <v>14</v>
      </c>
      <c r="F2914">
        <v>20</v>
      </c>
      <c r="G2914" t="s">
        <v>15</v>
      </c>
      <c r="H2914" t="s">
        <v>16</v>
      </c>
      <c r="I2914" t="b">
        <v>0</v>
      </c>
      <c r="J2914">
        <v>0</v>
      </c>
      <c r="K2914">
        <v>49</v>
      </c>
    </row>
    <row r="2915" spans="1:11" x14ac:dyDescent="0.35">
      <c r="A2915" t="s">
        <v>3034</v>
      </c>
      <c r="B2915" s="2">
        <v>45197.30972222222</v>
      </c>
      <c r="C2915" t="s">
        <v>45</v>
      </c>
      <c r="D2915" t="s">
        <v>275</v>
      </c>
      <c r="E2915" t="s">
        <v>43</v>
      </c>
      <c r="F2915">
        <v>43</v>
      </c>
      <c r="G2915" t="s">
        <v>25</v>
      </c>
      <c r="H2915" t="s">
        <v>151</v>
      </c>
      <c r="I2915" t="b">
        <v>1</v>
      </c>
      <c r="K2915">
        <v>24</v>
      </c>
    </row>
    <row r="2916" spans="1:11" x14ac:dyDescent="0.35">
      <c r="A2916" t="s">
        <v>3035</v>
      </c>
      <c r="B2916" s="2">
        <v>45197.318055555559</v>
      </c>
      <c r="C2916" t="s">
        <v>129</v>
      </c>
      <c r="D2916" t="s">
        <v>153</v>
      </c>
      <c r="E2916" t="s">
        <v>33</v>
      </c>
      <c r="F2916">
        <v>64</v>
      </c>
      <c r="G2916" t="s">
        <v>38</v>
      </c>
      <c r="H2916" t="s">
        <v>16</v>
      </c>
      <c r="I2916" t="b">
        <v>1</v>
      </c>
      <c r="K2916">
        <v>19</v>
      </c>
    </row>
    <row r="2917" spans="1:11" x14ac:dyDescent="0.35">
      <c r="A2917" t="s">
        <v>3036</v>
      </c>
      <c r="B2917" s="2">
        <v>45197.325694444437</v>
      </c>
      <c r="C2917" t="s">
        <v>106</v>
      </c>
      <c r="D2917" t="s">
        <v>95</v>
      </c>
      <c r="E2917" t="s">
        <v>14</v>
      </c>
      <c r="F2917">
        <v>26</v>
      </c>
      <c r="G2917" t="s">
        <v>47</v>
      </c>
      <c r="H2917" t="s">
        <v>16</v>
      </c>
      <c r="I2917" t="b">
        <v>1</v>
      </c>
      <c r="J2917">
        <v>9</v>
      </c>
      <c r="K2917">
        <v>19</v>
      </c>
    </row>
    <row r="2918" spans="1:11" x14ac:dyDescent="0.35">
      <c r="A2918" t="s">
        <v>3037</v>
      </c>
      <c r="B2918" s="2">
        <v>45197.404861111107</v>
      </c>
      <c r="C2918" t="s">
        <v>23</v>
      </c>
      <c r="D2918" t="s">
        <v>148</v>
      </c>
      <c r="E2918" t="s">
        <v>14</v>
      </c>
      <c r="F2918">
        <v>64</v>
      </c>
      <c r="G2918" t="s">
        <v>25</v>
      </c>
      <c r="H2918" t="s">
        <v>16</v>
      </c>
      <c r="I2918" t="b">
        <v>0</v>
      </c>
      <c r="K2918">
        <v>57</v>
      </c>
    </row>
    <row r="2919" spans="1:11" x14ac:dyDescent="0.35">
      <c r="A2919" t="s">
        <v>3038</v>
      </c>
      <c r="B2919" s="2">
        <v>45197.431944444441</v>
      </c>
      <c r="C2919" t="s">
        <v>117</v>
      </c>
      <c r="D2919" t="s">
        <v>203</v>
      </c>
      <c r="E2919" t="s">
        <v>20</v>
      </c>
      <c r="F2919">
        <v>77</v>
      </c>
      <c r="G2919" t="s">
        <v>53</v>
      </c>
      <c r="H2919" t="s">
        <v>34</v>
      </c>
      <c r="I2919" t="b">
        <v>0</v>
      </c>
      <c r="K2919">
        <v>52</v>
      </c>
    </row>
    <row r="2920" spans="1:11" x14ac:dyDescent="0.35">
      <c r="A2920" t="s">
        <v>3039</v>
      </c>
      <c r="B2920" s="2">
        <v>45197.472222222219</v>
      </c>
      <c r="C2920" t="s">
        <v>91</v>
      </c>
      <c r="D2920" t="s">
        <v>244</v>
      </c>
      <c r="E2920" t="s">
        <v>43</v>
      </c>
      <c r="F2920">
        <v>33</v>
      </c>
      <c r="G2920" t="s">
        <v>89</v>
      </c>
      <c r="H2920" t="s">
        <v>29</v>
      </c>
      <c r="I2920" t="b">
        <v>0</v>
      </c>
      <c r="K2920">
        <v>37</v>
      </c>
    </row>
    <row r="2921" spans="1:11" x14ac:dyDescent="0.35">
      <c r="A2921" t="s">
        <v>3040</v>
      </c>
      <c r="B2921" s="2">
        <v>45197.62777777778</v>
      </c>
      <c r="C2921" t="s">
        <v>51</v>
      </c>
      <c r="D2921" t="s">
        <v>84</v>
      </c>
      <c r="E2921" t="s">
        <v>20</v>
      </c>
      <c r="F2921">
        <v>2</v>
      </c>
      <c r="G2921" t="s">
        <v>47</v>
      </c>
      <c r="H2921" t="s">
        <v>16</v>
      </c>
      <c r="I2921" t="b">
        <v>0</v>
      </c>
      <c r="K2921">
        <v>48</v>
      </c>
    </row>
    <row r="2922" spans="1:11" x14ac:dyDescent="0.35">
      <c r="A2922" t="s">
        <v>3041</v>
      </c>
      <c r="B2922" s="2">
        <v>45197.911111111112</v>
      </c>
      <c r="C2922" t="s">
        <v>117</v>
      </c>
      <c r="D2922" t="s">
        <v>28</v>
      </c>
      <c r="E2922" t="s">
        <v>20</v>
      </c>
      <c r="F2922">
        <v>17</v>
      </c>
      <c r="G2922" t="s">
        <v>15</v>
      </c>
      <c r="H2922" t="s">
        <v>16</v>
      </c>
      <c r="I2922" t="b">
        <v>1</v>
      </c>
      <c r="K2922">
        <v>51</v>
      </c>
    </row>
    <row r="2923" spans="1:11" x14ac:dyDescent="0.35">
      <c r="A2923" t="s">
        <v>3042</v>
      </c>
      <c r="B2923" s="2">
        <v>45197.95</v>
      </c>
      <c r="C2923" t="s">
        <v>55</v>
      </c>
      <c r="D2923" t="s">
        <v>134</v>
      </c>
      <c r="E2923" t="s">
        <v>14</v>
      </c>
      <c r="F2923">
        <v>23</v>
      </c>
      <c r="G2923" t="s">
        <v>25</v>
      </c>
      <c r="H2923" t="s">
        <v>16</v>
      </c>
      <c r="I2923" t="b">
        <v>0</v>
      </c>
      <c r="K2923">
        <v>44</v>
      </c>
    </row>
    <row r="2924" spans="1:11" x14ac:dyDescent="0.35">
      <c r="A2924" t="s">
        <v>3043</v>
      </c>
      <c r="B2924" s="2">
        <v>45197.959027777782</v>
      </c>
      <c r="C2924" t="s">
        <v>33</v>
      </c>
      <c r="D2924" t="s">
        <v>263</v>
      </c>
      <c r="E2924" t="s">
        <v>33</v>
      </c>
      <c r="F2924">
        <v>70</v>
      </c>
      <c r="G2924" t="s">
        <v>53</v>
      </c>
      <c r="H2924" t="s">
        <v>34</v>
      </c>
      <c r="I2924" t="b">
        <v>0</v>
      </c>
      <c r="K2924">
        <v>39</v>
      </c>
    </row>
    <row r="2925" spans="1:11" x14ac:dyDescent="0.35">
      <c r="A2925" t="s">
        <v>3044</v>
      </c>
      <c r="B2925" s="2">
        <v>45198.03125</v>
      </c>
      <c r="C2925" t="s">
        <v>88</v>
      </c>
      <c r="D2925" t="s">
        <v>275</v>
      </c>
      <c r="E2925" t="s">
        <v>20</v>
      </c>
      <c r="F2925">
        <v>55</v>
      </c>
      <c r="G2925" t="s">
        <v>38</v>
      </c>
      <c r="H2925" t="s">
        <v>16</v>
      </c>
      <c r="I2925" t="b">
        <v>0</v>
      </c>
      <c r="K2925">
        <v>25</v>
      </c>
    </row>
    <row r="2926" spans="1:11" x14ac:dyDescent="0.35">
      <c r="A2926" t="s">
        <v>3045</v>
      </c>
      <c r="B2926" s="2">
        <v>45198.222222222219</v>
      </c>
      <c r="C2926" t="s">
        <v>108</v>
      </c>
      <c r="D2926" t="s">
        <v>170</v>
      </c>
      <c r="E2926" t="s">
        <v>20</v>
      </c>
      <c r="F2926">
        <v>16</v>
      </c>
      <c r="G2926" t="s">
        <v>25</v>
      </c>
      <c r="H2926" t="s">
        <v>34</v>
      </c>
      <c r="I2926" t="b">
        <v>1</v>
      </c>
      <c r="K2926">
        <v>42</v>
      </c>
    </row>
    <row r="2927" spans="1:11" x14ac:dyDescent="0.35">
      <c r="A2927" t="s">
        <v>3046</v>
      </c>
      <c r="B2927" s="2">
        <v>45198.331944444442</v>
      </c>
      <c r="C2927" t="s">
        <v>122</v>
      </c>
      <c r="D2927" t="s">
        <v>115</v>
      </c>
      <c r="E2927" t="s">
        <v>33</v>
      </c>
      <c r="F2927">
        <v>65</v>
      </c>
      <c r="G2927" t="s">
        <v>25</v>
      </c>
      <c r="H2927" t="s">
        <v>16</v>
      </c>
      <c r="I2927" t="b">
        <v>0</v>
      </c>
      <c r="K2927">
        <v>41</v>
      </c>
    </row>
    <row r="2928" spans="1:11" x14ac:dyDescent="0.35">
      <c r="A2928" t="s">
        <v>3047</v>
      </c>
      <c r="B2928" s="2">
        <v>45198.388194444437</v>
      </c>
      <c r="C2928" t="s">
        <v>91</v>
      </c>
      <c r="D2928" t="s">
        <v>137</v>
      </c>
      <c r="E2928" t="s">
        <v>14</v>
      </c>
      <c r="F2928">
        <v>41</v>
      </c>
      <c r="G2928" t="s">
        <v>38</v>
      </c>
      <c r="H2928" t="s">
        <v>16</v>
      </c>
      <c r="I2928" t="b">
        <v>0</v>
      </c>
      <c r="K2928">
        <v>15</v>
      </c>
    </row>
    <row r="2929" spans="1:11" x14ac:dyDescent="0.35">
      <c r="A2929" t="s">
        <v>3048</v>
      </c>
      <c r="B2929" s="2">
        <v>45198.393055555563</v>
      </c>
      <c r="C2929" t="s">
        <v>23</v>
      </c>
      <c r="D2929" t="s">
        <v>52</v>
      </c>
      <c r="E2929" t="s">
        <v>20</v>
      </c>
      <c r="F2929">
        <v>19</v>
      </c>
      <c r="G2929" t="s">
        <v>15</v>
      </c>
      <c r="H2929" t="s">
        <v>16</v>
      </c>
      <c r="I2929" t="b">
        <v>0</v>
      </c>
      <c r="K2929">
        <v>54</v>
      </c>
    </row>
    <row r="2930" spans="1:11" x14ac:dyDescent="0.35">
      <c r="A2930" t="s">
        <v>3049</v>
      </c>
      <c r="B2930" s="2">
        <v>45198.423611111109</v>
      </c>
      <c r="C2930" t="s">
        <v>78</v>
      </c>
      <c r="D2930" t="s">
        <v>19</v>
      </c>
      <c r="E2930" t="s">
        <v>14</v>
      </c>
      <c r="F2930">
        <v>46</v>
      </c>
      <c r="G2930" t="s">
        <v>38</v>
      </c>
      <c r="H2930" t="s">
        <v>29</v>
      </c>
      <c r="I2930" t="b">
        <v>1</v>
      </c>
      <c r="K2930">
        <v>30</v>
      </c>
    </row>
    <row r="2931" spans="1:11" x14ac:dyDescent="0.35">
      <c r="A2931" t="s">
        <v>3050</v>
      </c>
      <c r="B2931" s="2">
        <v>45198.460416666669</v>
      </c>
      <c r="C2931" t="s">
        <v>55</v>
      </c>
      <c r="D2931" t="s">
        <v>63</v>
      </c>
      <c r="E2931" t="s">
        <v>14</v>
      </c>
      <c r="F2931">
        <v>4</v>
      </c>
      <c r="G2931" t="s">
        <v>15</v>
      </c>
      <c r="H2931" t="s">
        <v>34</v>
      </c>
      <c r="I2931" t="b">
        <v>1</v>
      </c>
      <c r="K2931">
        <v>24</v>
      </c>
    </row>
    <row r="2932" spans="1:11" x14ac:dyDescent="0.35">
      <c r="A2932" t="s">
        <v>3051</v>
      </c>
      <c r="B2932" s="2">
        <v>45198.494444444441</v>
      </c>
      <c r="C2932" t="s">
        <v>18</v>
      </c>
      <c r="D2932" t="s">
        <v>242</v>
      </c>
      <c r="E2932" t="s">
        <v>33</v>
      </c>
      <c r="F2932">
        <v>22</v>
      </c>
      <c r="G2932" t="s">
        <v>53</v>
      </c>
      <c r="H2932" t="s">
        <v>149</v>
      </c>
      <c r="I2932" t="b">
        <v>0</v>
      </c>
      <c r="K2932">
        <v>24</v>
      </c>
    </row>
    <row r="2933" spans="1:11" x14ac:dyDescent="0.35">
      <c r="A2933" t="s">
        <v>3052</v>
      </c>
      <c r="B2933" s="2">
        <v>45198.496527777781</v>
      </c>
      <c r="C2933" t="s">
        <v>18</v>
      </c>
      <c r="D2933" t="s">
        <v>97</v>
      </c>
      <c r="E2933" t="s">
        <v>33</v>
      </c>
      <c r="F2933">
        <v>7</v>
      </c>
      <c r="G2933" t="s">
        <v>25</v>
      </c>
      <c r="H2933" t="s">
        <v>16</v>
      </c>
      <c r="I2933" t="b">
        <v>1</v>
      </c>
      <c r="J2933">
        <v>2</v>
      </c>
      <c r="K2933">
        <v>52</v>
      </c>
    </row>
    <row r="2934" spans="1:11" x14ac:dyDescent="0.35">
      <c r="A2934" t="s">
        <v>3053</v>
      </c>
      <c r="B2934" s="2">
        <v>45198.508333333331</v>
      </c>
      <c r="C2934" t="s">
        <v>83</v>
      </c>
      <c r="D2934" t="s">
        <v>74</v>
      </c>
      <c r="E2934" t="s">
        <v>14</v>
      </c>
      <c r="F2934">
        <v>17</v>
      </c>
      <c r="G2934" t="s">
        <v>25</v>
      </c>
      <c r="H2934" t="s">
        <v>16</v>
      </c>
      <c r="I2934" t="b">
        <v>1</v>
      </c>
      <c r="K2934">
        <v>26</v>
      </c>
    </row>
    <row r="2935" spans="1:11" x14ac:dyDescent="0.35">
      <c r="A2935" t="s">
        <v>3054</v>
      </c>
      <c r="B2935" s="2">
        <v>45198.588888888888</v>
      </c>
      <c r="C2935" t="s">
        <v>122</v>
      </c>
      <c r="D2935" t="s">
        <v>203</v>
      </c>
      <c r="E2935" t="s">
        <v>14</v>
      </c>
      <c r="F2935">
        <v>53</v>
      </c>
      <c r="G2935" t="s">
        <v>25</v>
      </c>
      <c r="H2935" t="s">
        <v>16</v>
      </c>
      <c r="I2935" t="b">
        <v>0</v>
      </c>
      <c r="K2935">
        <v>12</v>
      </c>
    </row>
    <row r="2936" spans="1:11" x14ac:dyDescent="0.35">
      <c r="A2936" t="s">
        <v>3055</v>
      </c>
      <c r="B2936" s="2">
        <v>45198.664583333331</v>
      </c>
      <c r="C2936" t="s">
        <v>106</v>
      </c>
      <c r="D2936" t="s">
        <v>159</v>
      </c>
      <c r="E2936" t="s">
        <v>14</v>
      </c>
      <c r="F2936">
        <v>13</v>
      </c>
      <c r="G2936" t="s">
        <v>25</v>
      </c>
      <c r="H2936" t="s">
        <v>16</v>
      </c>
      <c r="I2936" t="b">
        <v>0</v>
      </c>
      <c r="J2936">
        <v>8</v>
      </c>
      <c r="K2936">
        <v>28</v>
      </c>
    </row>
    <row r="2937" spans="1:11" x14ac:dyDescent="0.35">
      <c r="A2937" t="s">
        <v>3056</v>
      </c>
      <c r="B2937" s="2">
        <v>45198.67291666667</v>
      </c>
      <c r="C2937" t="s">
        <v>18</v>
      </c>
      <c r="D2937" t="s">
        <v>81</v>
      </c>
      <c r="E2937" t="s">
        <v>20</v>
      </c>
      <c r="F2937">
        <v>47</v>
      </c>
      <c r="G2937" t="s">
        <v>21</v>
      </c>
      <c r="H2937" t="s">
        <v>16</v>
      </c>
      <c r="I2937" t="b">
        <v>0</v>
      </c>
      <c r="K2937">
        <v>50</v>
      </c>
    </row>
    <row r="2938" spans="1:11" x14ac:dyDescent="0.35">
      <c r="A2938" t="s">
        <v>3057</v>
      </c>
      <c r="B2938" s="2">
        <v>45198.692361111112</v>
      </c>
      <c r="C2938" t="s">
        <v>117</v>
      </c>
      <c r="D2938" t="s">
        <v>52</v>
      </c>
      <c r="E2938" t="s">
        <v>20</v>
      </c>
      <c r="F2938">
        <v>14</v>
      </c>
      <c r="G2938" t="s">
        <v>25</v>
      </c>
      <c r="H2938" t="s">
        <v>16</v>
      </c>
      <c r="I2938" t="b">
        <v>1</v>
      </c>
      <c r="K2938">
        <v>24</v>
      </c>
    </row>
    <row r="2939" spans="1:11" x14ac:dyDescent="0.35">
      <c r="A2939" t="s">
        <v>3058</v>
      </c>
      <c r="B2939" s="2">
        <v>45198.755555555559</v>
      </c>
      <c r="C2939" t="s">
        <v>73</v>
      </c>
      <c r="D2939" t="s">
        <v>244</v>
      </c>
      <c r="E2939" t="s">
        <v>33</v>
      </c>
      <c r="F2939">
        <v>9</v>
      </c>
      <c r="G2939" t="s">
        <v>15</v>
      </c>
      <c r="H2939" t="s">
        <v>16</v>
      </c>
      <c r="I2939" t="b">
        <v>1</v>
      </c>
      <c r="K2939">
        <v>60</v>
      </c>
    </row>
    <row r="2940" spans="1:11" x14ac:dyDescent="0.35">
      <c r="A2940" t="s">
        <v>3059</v>
      </c>
      <c r="B2940" s="2">
        <v>45198.772222222222</v>
      </c>
      <c r="C2940" t="s">
        <v>91</v>
      </c>
      <c r="D2940" t="s">
        <v>209</v>
      </c>
      <c r="E2940" t="s">
        <v>43</v>
      </c>
      <c r="F2940">
        <v>67</v>
      </c>
      <c r="G2940" t="s">
        <v>89</v>
      </c>
      <c r="H2940" t="s">
        <v>16</v>
      </c>
      <c r="I2940" t="b">
        <v>1</v>
      </c>
      <c r="K2940">
        <v>49</v>
      </c>
    </row>
    <row r="2941" spans="1:11" x14ac:dyDescent="0.35">
      <c r="A2941" t="s">
        <v>3060</v>
      </c>
      <c r="B2941" s="2">
        <v>45198.797222222223</v>
      </c>
      <c r="C2941" t="s">
        <v>76</v>
      </c>
      <c r="D2941" t="s">
        <v>206</v>
      </c>
      <c r="E2941" t="s">
        <v>33</v>
      </c>
      <c r="F2941">
        <v>16</v>
      </c>
      <c r="G2941" t="s">
        <v>38</v>
      </c>
      <c r="H2941" t="s">
        <v>16</v>
      </c>
      <c r="I2941" t="b">
        <v>0</v>
      </c>
      <c r="K2941">
        <v>19</v>
      </c>
    </row>
    <row r="2942" spans="1:11" x14ac:dyDescent="0.35">
      <c r="A2942" t="s">
        <v>3061</v>
      </c>
      <c r="B2942" s="2">
        <v>45198.883333333331</v>
      </c>
      <c r="C2942" t="s">
        <v>73</v>
      </c>
      <c r="D2942" t="s">
        <v>32</v>
      </c>
      <c r="E2942" t="s">
        <v>20</v>
      </c>
      <c r="F2942">
        <v>39</v>
      </c>
      <c r="G2942" t="s">
        <v>25</v>
      </c>
      <c r="H2942" t="s">
        <v>269</v>
      </c>
      <c r="I2942" t="b">
        <v>0</v>
      </c>
      <c r="K2942">
        <v>46</v>
      </c>
    </row>
    <row r="2943" spans="1:11" x14ac:dyDescent="0.35">
      <c r="A2943" t="s">
        <v>3062</v>
      </c>
      <c r="B2943" s="2">
        <v>45198.915277777778</v>
      </c>
      <c r="C2943" t="s">
        <v>33</v>
      </c>
      <c r="D2943" t="s">
        <v>65</v>
      </c>
      <c r="E2943" t="s">
        <v>33</v>
      </c>
      <c r="F2943">
        <v>16</v>
      </c>
      <c r="G2943" t="s">
        <v>38</v>
      </c>
      <c r="H2943" t="s">
        <v>29</v>
      </c>
      <c r="I2943" t="b">
        <v>1</v>
      </c>
      <c r="K2943">
        <v>37</v>
      </c>
    </row>
    <row r="2944" spans="1:11" x14ac:dyDescent="0.35">
      <c r="A2944" t="s">
        <v>3063</v>
      </c>
      <c r="B2944" s="2">
        <v>45199.059027777781</v>
      </c>
      <c r="C2944" t="s">
        <v>296</v>
      </c>
      <c r="D2944" t="s">
        <v>60</v>
      </c>
      <c r="E2944" t="s">
        <v>33</v>
      </c>
      <c r="F2944">
        <v>39</v>
      </c>
      <c r="G2944" t="s">
        <v>25</v>
      </c>
      <c r="H2944" t="s">
        <v>16</v>
      </c>
      <c r="I2944" t="b">
        <v>0</v>
      </c>
      <c r="K2944">
        <v>21</v>
      </c>
    </row>
    <row r="2945" spans="1:11" x14ac:dyDescent="0.35">
      <c r="A2945" t="s">
        <v>3064</v>
      </c>
      <c r="B2945" s="2">
        <v>45199.095833333333</v>
      </c>
      <c r="C2945" t="s">
        <v>55</v>
      </c>
      <c r="D2945" t="s">
        <v>115</v>
      </c>
      <c r="E2945" t="s">
        <v>43</v>
      </c>
      <c r="F2945">
        <v>12</v>
      </c>
      <c r="G2945" t="s">
        <v>89</v>
      </c>
      <c r="H2945" t="s">
        <v>16</v>
      </c>
      <c r="I2945" t="b">
        <v>1</v>
      </c>
      <c r="J2945">
        <v>1</v>
      </c>
      <c r="K2945">
        <v>21</v>
      </c>
    </row>
    <row r="2946" spans="1:11" x14ac:dyDescent="0.35">
      <c r="A2946" t="s">
        <v>3065</v>
      </c>
      <c r="B2946" s="2">
        <v>45199.286111111112</v>
      </c>
      <c r="C2946" t="s">
        <v>296</v>
      </c>
      <c r="D2946" t="s">
        <v>65</v>
      </c>
      <c r="E2946" t="s">
        <v>20</v>
      </c>
      <c r="F2946">
        <v>51</v>
      </c>
      <c r="G2946" t="s">
        <v>89</v>
      </c>
      <c r="H2946" t="s">
        <v>16</v>
      </c>
      <c r="I2946" t="b">
        <v>0</v>
      </c>
      <c r="J2946">
        <v>6</v>
      </c>
      <c r="K2946">
        <v>25</v>
      </c>
    </row>
    <row r="2947" spans="1:11" x14ac:dyDescent="0.35">
      <c r="A2947" t="s">
        <v>3066</v>
      </c>
      <c r="B2947" s="2">
        <v>45199.290972222218</v>
      </c>
      <c r="C2947" t="s">
        <v>122</v>
      </c>
      <c r="D2947" t="s">
        <v>115</v>
      </c>
      <c r="E2947" t="s">
        <v>14</v>
      </c>
      <c r="F2947">
        <v>49</v>
      </c>
      <c r="G2947" t="s">
        <v>89</v>
      </c>
      <c r="H2947" t="s">
        <v>34</v>
      </c>
      <c r="I2947" t="b">
        <v>1</v>
      </c>
      <c r="J2947">
        <v>9</v>
      </c>
      <c r="K2947">
        <v>58</v>
      </c>
    </row>
    <row r="2948" spans="1:11" x14ac:dyDescent="0.35">
      <c r="A2948" t="s">
        <v>3067</v>
      </c>
      <c r="B2948" s="2">
        <v>45199.300694444442</v>
      </c>
      <c r="C2948" t="s">
        <v>12</v>
      </c>
      <c r="D2948" t="s">
        <v>139</v>
      </c>
      <c r="E2948" t="s">
        <v>43</v>
      </c>
      <c r="F2948">
        <v>69</v>
      </c>
      <c r="G2948" t="s">
        <v>15</v>
      </c>
      <c r="H2948" t="s">
        <v>16</v>
      </c>
      <c r="I2948" t="b">
        <v>1</v>
      </c>
      <c r="K2948">
        <v>22</v>
      </c>
    </row>
    <row r="2949" spans="1:11" x14ac:dyDescent="0.35">
      <c r="A2949" t="s">
        <v>3068</v>
      </c>
      <c r="B2949" s="2">
        <v>45199.313194444447</v>
      </c>
      <c r="C2949" t="s">
        <v>70</v>
      </c>
      <c r="D2949" t="s">
        <v>65</v>
      </c>
      <c r="E2949" t="s">
        <v>43</v>
      </c>
      <c r="F2949">
        <v>16</v>
      </c>
      <c r="G2949" t="s">
        <v>25</v>
      </c>
      <c r="H2949" t="s">
        <v>68</v>
      </c>
      <c r="I2949" t="b">
        <v>0</v>
      </c>
      <c r="J2949">
        <v>8</v>
      </c>
      <c r="K2949">
        <v>60</v>
      </c>
    </row>
    <row r="2950" spans="1:11" x14ac:dyDescent="0.35">
      <c r="A2950" t="s">
        <v>3069</v>
      </c>
      <c r="B2950" s="2">
        <v>45199.31527777778</v>
      </c>
      <c r="C2950" t="s">
        <v>27</v>
      </c>
      <c r="D2950" t="s">
        <v>112</v>
      </c>
      <c r="E2950" t="s">
        <v>33</v>
      </c>
      <c r="F2950">
        <v>48</v>
      </c>
      <c r="G2950" t="s">
        <v>38</v>
      </c>
      <c r="H2950" t="s">
        <v>68</v>
      </c>
      <c r="I2950" t="b">
        <v>0</v>
      </c>
      <c r="K2950">
        <v>10</v>
      </c>
    </row>
    <row r="2951" spans="1:11" x14ac:dyDescent="0.35">
      <c r="A2951" t="s">
        <v>3070</v>
      </c>
      <c r="B2951" s="2">
        <v>45199.32916666667</v>
      </c>
      <c r="C2951" t="s">
        <v>31</v>
      </c>
      <c r="D2951" t="s">
        <v>32</v>
      </c>
      <c r="E2951" t="s">
        <v>43</v>
      </c>
      <c r="F2951">
        <v>38</v>
      </c>
      <c r="G2951" t="s">
        <v>15</v>
      </c>
      <c r="H2951" t="s">
        <v>16</v>
      </c>
      <c r="I2951" t="b">
        <v>0</v>
      </c>
      <c r="J2951">
        <v>6</v>
      </c>
      <c r="K2951">
        <v>29</v>
      </c>
    </row>
    <row r="2952" spans="1:11" x14ac:dyDescent="0.35">
      <c r="A2952" t="s">
        <v>3071</v>
      </c>
      <c r="B2952" s="2">
        <v>45199.40902777778</v>
      </c>
      <c r="C2952" t="s">
        <v>23</v>
      </c>
      <c r="D2952" t="s">
        <v>412</v>
      </c>
      <c r="E2952" t="s">
        <v>43</v>
      </c>
      <c r="F2952">
        <v>69</v>
      </c>
      <c r="G2952" t="s">
        <v>89</v>
      </c>
      <c r="H2952" t="s">
        <v>34</v>
      </c>
      <c r="I2952" t="b">
        <v>1</v>
      </c>
      <c r="J2952">
        <v>7</v>
      </c>
      <c r="K2952">
        <v>41</v>
      </c>
    </row>
    <row r="2953" spans="1:11" x14ac:dyDescent="0.35">
      <c r="A2953" t="s">
        <v>3072</v>
      </c>
      <c r="B2953" s="2">
        <v>45199.548611111109</v>
      </c>
      <c r="C2953" t="s">
        <v>99</v>
      </c>
      <c r="D2953" t="s">
        <v>159</v>
      </c>
      <c r="E2953" t="s">
        <v>43</v>
      </c>
      <c r="F2953">
        <v>23</v>
      </c>
      <c r="G2953" t="s">
        <v>25</v>
      </c>
      <c r="H2953" t="s">
        <v>34</v>
      </c>
      <c r="I2953" t="b">
        <v>0</v>
      </c>
      <c r="J2953">
        <v>10</v>
      </c>
      <c r="K2953">
        <v>20</v>
      </c>
    </row>
    <row r="2954" spans="1:11" x14ac:dyDescent="0.35">
      <c r="A2954" t="s">
        <v>3073</v>
      </c>
      <c r="B2954" s="2">
        <v>45199.558333333327</v>
      </c>
      <c r="C2954" t="s">
        <v>76</v>
      </c>
      <c r="D2954" t="s">
        <v>191</v>
      </c>
      <c r="E2954" t="s">
        <v>142</v>
      </c>
      <c r="F2954">
        <v>14</v>
      </c>
      <c r="G2954" t="s">
        <v>25</v>
      </c>
      <c r="H2954" t="s">
        <v>16</v>
      </c>
      <c r="I2954" t="b">
        <v>1</v>
      </c>
      <c r="K2954">
        <v>10</v>
      </c>
    </row>
    <row r="2955" spans="1:11" x14ac:dyDescent="0.35">
      <c r="A2955" t="s">
        <v>3074</v>
      </c>
      <c r="B2955" s="2">
        <v>45199.777777777781</v>
      </c>
      <c r="C2955" t="s">
        <v>78</v>
      </c>
      <c r="D2955" t="s">
        <v>120</v>
      </c>
      <c r="E2955" t="s">
        <v>14</v>
      </c>
      <c r="F2955">
        <v>54</v>
      </c>
      <c r="G2955" t="s">
        <v>25</v>
      </c>
      <c r="H2955" t="s">
        <v>34</v>
      </c>
      <c r="I2955" t="b">
        <v>0</v>
      </c>
      <c r="K2955">
        <v>33</v>
      </c>
    </row>
    <row r="2956" spans="1:11" x14ac:dyDescent="0.35">
      <c r="A2956" t="s">
        <v>3075</v>
      </c>
      <c r="B2956" s="2">
        <v>45199.816666666673</v>
      </c>
      <c r="C2956" t="s">
        <v>45</v>
      </c>
      <c r="D2956" t="s">
        <v>144</v>
      </c>
      <c r="E2956" t="s">
        <v>14</v>
      </c>
      <c r="F2956">
        <v>40</v>
      </c>
      <c r="G2956" t="s">
        <v>53</v>
      </c>
      <c r="H2956" t="s">
        <v>16</v>
      </c>
      <c r="I2956" t="b">
        <v>0</v>
      </c>
      <c r="K2956">
        <v>10</v>
      </c>
    </row>
    <row r="2957" spans="1:11" x14ac:dyDescent="0.35">
      <c r="A2957" t="s">
        <v>3076</v>
      </c>
      <c r="B2957" s="2">
        <v>45199.855555555558</v>
      </c>
      <c r="C2957" t="s">
        <v>91</v>
      </c>
      <c r="D2957" t="s">
        <v>153</v>
      </c>
      <c r="E2957" t="s">
        <v>33</v>
      </c>
      <c r="F2957">
        <v>34</v>
      </c>
      <c r="G2957" t="s">
        <v>89</v>
      </c>
      <c r="H2957" t="s">
        <v>34</v>
      </c>
      <c r="I2957" t="b">
        <v>1</v>
      </c>
      <c r="K2957">
        <v>43</v>
      </c>
    </row>
    <row r="2958" spans="1:11" x14ac:dyDescent="0.35">
      <c r="A2958" t="s">
        <v>3077</v>
      </c>
      <c r="B2958" s="2">
        <v>45199.890972222223</v>
      </c>
      <c r="C2958" t="s">
        <v>70</v>
      </c>
      <c r="D2958" t="s">
        <v>209</v>
      </c>
      <c r="E2958" t="s">
        <v>33</v>
      </c>
      <c r="F2958">
        <v>46</v>
      </c>
      <c r="G2958" t="s">
        <v>53</v>
      </c>
      <c r="H2958" t="s">
        <v>16</v>
      </c>
      <c r="I2958" t="b">
        <v>0</v>
      </c>
      <c r="K2958">
        <v>46</v>
      </c>
    </row>
    <row r="2959" spans="1:11" x14ac:dyDescent="0.35">
      <c r="A2959" t="s">
        <v>3078</v>
      </c>
      <c r="B2959" s="2">
        <v>45199.914583333331</v>
      </c>
      <c r="C2959" t="s">
        <v>99</v>
      </c>
      <c r="D2959" t="s">
        <v>290</v>
      </c>
      <c r="E2959" t="s">
        <v>33</v>
      </c>
      <c r="F2959">
        <v>66</v>
      </c>
      <c r="G2959" t="s">
        <v>25</v>
      </c>
      <c r="H2959" t="s">
        <v>34</v>
      </c>
      <c r="I2959" t="b">
        <v>0</v>
      </c>
      <c r="K2959">
        <v>23</v>
      </c>
    </row>
    <row r="2960" spans="1:11" x14ac:dyDescent="0.35">
      <c r="A2960" t="s">
        <v>3079</v>
      </c>
      <c r="B2960" s="2">
        <v>45199.977083333331</v>
      </c>
      <c r="C2960" t="s">
        <v>91</v>
      </c>
      <c r="D2960" t="s">
        <v>188</v>
      </c>
      <c r="E2960" t="s">
        <v>20</v>
      </c>
      <c r="F2960">
        <v>33</v>
      </c>
      <c r="G2960" t="s">
        <v>38</v>
      </c>
      <c r="H2960" t="s">
        <v>16</v>
      </c>
      <c r="I2960" t="b">
        <v>1</v>
      </c>
      <c r="J2960">
        <v>1</v>
      </c>
      <c r="K2960">
        <v>60</v>
      </c>
    </row>
    <row r="2961" spans="1:11" x14ac:dyDescent="0.35">
      <c r="A2961" t="s">
        <v>3080</v>
      </c>
      <c r="B2961" s="2">
        <v>45199.987500000003</v>
      </c>
      <c r="C2961" t="s">
        <v>122</v>
      </c>
      <c r="D2961" t="s">
        <v>63</v>
      </c>
      <c r="E2961" t="s">
        <v>20</v>
      </c>
      <c r="F2961">
        <v>2</v>
      </c>
      <c r="G2961" t="s">
        <v>21</v>
      </c>
      <c r="H2961" t="s">
        <v>29</v>
      </c>
      <c r="I2961" t="b">
        <v>1</v>
      </c>
      <c r="J2961">
        <v>0</v>
      </c>
      <c r="K2961">
        <v>43</v>
      </c>
    </row>
    <row r="2962" spans="1:11" x14ac:dyDescent="0.35">
      <c r="A2962" t="s">
        <v>3081</v>
      </c>
      <c r="B2962" s="2">
        <v>45200.199305555558</v>
      </c>
      <c r="C2962" t="s">
        <v>20</v>
      </c>
      <c r="D2962" t="s">
        <v>120</v>
      </c>
      <c r="E2962" t="s">
        <v>33</v>
      </c>
      <c r="F2962">
        <v>46</v>
      </c>
      <c r="G2962" t="s">
        <v>61</v>
      </c>
      <c r="H2962" t="s">
        <v>16</v>
      </c>
      <c r="I2962" t="b">
        <v>0</v>
      </c>
      <c r="K2962">
        <v>10</v>
      </c>
    </row>
    <row r="2963" spans="1:11" x14ac:dyDescent="0.35">
      <c r="A2963" t="s">
        <v>3082</v>
      </c>
      <c r="B2963" s="2">
        <v>45200.207638888889</v>
      </c>
      <c r="C2963" t="s">
        <v>76</v>
      </c>
      <c r="D2963" t="s">
        <v>153</v>
      </c>
      <c r="E2963" t="s">
        <v>14</v>
      </c>
      <c r="F2963">
        <v>73</v>
      </c>
      <c r="G2963" t="s">
        <v>25</v>
      </c>
      <c r="H2963" t="s">
        <v>16</v>
      </c>
      <c r="I2963" t="b">
        <v>0</v>
      </c>
      <c r="J2963">
        <v>10</v>
      </c>
      <c r="K2963">
        <v>46</v>
      </c>
    </row>
    <row r="2964" spans="1:11" x14ac:dyDescent="0.35">
      <c r="A2964" t="s">
        <v>3083</v>
      </c>
      <c r="B2964" s="2">
        <v>45200.217361111107</v>
      </c>
      <c r="C2964" t="s">
        <v>106</v>
      </c>
      <c r="D2964" t="s">
        <v>46</v>
      </c>
      <c r="E2964" t="s">
        <v>43</v>
      </c>
      <c r="F2964">
        <v>48</v>
      </c>
      <c r="G2964" t="s">
        <v>25</v>
      </c>
      <c r="H2964" t="s">
        <v>68</v>
      </c>
      <c r="I2964" t="b">
        <v>0</v>
      </c>
      <c r="J2964">
        <v>5</v>
      </c>
      <c r="K2964">
        <v>11</v>
      </c>
    </row>
    <row r="2965" spans="1:11" x14ac:dyDescent="0.35">
      <c r="A2965" t="s">
        <v>3084</v>
      </c>
      <c r="B2965" s="2">
        <v>45200.316666666673</v>
      </c>
      <c r="C2965" t="s">
        <v>70</v>
      </c>
      <c r="D2965" t="s">
        <v>146</v>
      </c>
      <c r="E2965" t="s">
        <v>33</v>
      </c>
      <c r="F2965">
        <v>64</v>
      </c>
      <c r="G2965" t="s">
        <v>53</v>
      </c>
      <c r="H2965" t="s">
        <v>16</v>
      </c>
      <c r="I2965" t="b">
        <v>1</v>
      </c>
      <c r="K2965">
        <v>51</v>
      </c>
    </row>
    <row r="2966" spans="1:11" x14ac:dyDescent="0.35">
      <c r="A2966" t="s">
        <v>3085</v>
      </c>
      <c r="B2966" s="2">
        <v>45200.325694444437</v>
      </c>
      <c r="C2966" t="s">
        <v>27</v>
      </c>
      <c r="D2966" t="s">
        <v>161</v>
      </c>
      <c r="E2966" t="s">
        <v>20</v>
      </c>
      <c r="F2966">
        <v>54</v>
      </c>
      <c r="G2966" t="s">
        <v>15</v>
      </c>
      <c r="H2966" t="s">
        <v>16</v>
      </c>
      <c r="I2966" t="b">
        <v>0</v>
      </c>
      <c r="K2966">
        <v>58</v>
      </c>
    </row>
    <row r="2967" spans="1:11" x14ac:dyDescent="0.35">
      <c r="A2967" t="s">
        <v>3086</v>
      </c>
      <c r="B2967" s="2">
        <v>45200.40902777778</v>
      </c>
      <c r="C2967" t="s">
        <v>20</v>
      </c>
      <c r="D2967" t="s">
        <v>188</v>
      </c>
      <c r="E2967" t="s">
        <v>14</v>
      </c>
      <c r="F2967">
        <v>19</v>
      </c>
      <c r="G2967" t="s">
        <v>21</v>
      </c>
      <c r="H2967" t="s">
        <v>151</v>
      </c>
      <c r="I2967" t="b">
        <v>1</v>
      </c>
      <c r="K2967">
        <v>59</v>
      </c>
    </row>
    <row r="2968" spans="1:11" x14ac:dyDescent="0.35">
      <c r="A2968" t="s">
        <v>3087</v>
      </c>
      <c r="B2968" s="2">
        <v>45200.552083333343</v>
      </c>
      <c r="C2968" t="s">
        <v>78</v>
      </c>
      <c r="D2968" t="s">
        <v>97</v>
      </c>
      <c r="E2968" t="s">
        <v>20</v>
      </c>
      <c r="F2968">
        <v>9</v>
      </c>
      <c r="G2968" t="s">
        <v>25</v>
      </c>
      <c r="H2968" t="s">
        <v>16</v>
      </c>
      <c r="I2968" t="b">
        <v>0</v>
      </c>
      <c r="K2968">
        <v>36</v>
      </c>
    </row>
    <row r="2969" spans="1:11" x14ac:dyDescent="0.35">
      <c r="A2969" t="s">
        <v>3088</v>
      </c>
      <c r="B2969" s="2">
        <v>45200.607638888891</v>
      </c>
      <c r="C2969" t="s">
        <v>122</v>
      </c>
      <c r="D2969" t="s">
        <v>115</v>
      </c>
      <c r="E2969" t="s">
        <v>43</v>
      </c>
      <c r="F2969">
        <v>54</v>
      </c>
      <c r="G2969" t="s">
        <v>38</v>
      </c>
      <c r="H2969" t="s">
        <v>29</v>
      </c>
      <c r="I2969" t="b">
        <v>0</v>
      </c>
      <c r="K2969">
        <v>21</v>
      </c>
    </row>
    <row r="2970" spans="1:11" x14ac:dyDescent="0.35">
      <c r="A2970" t="s">
        <v>3089</v>
      </c>
      <c r="B2970" s="2">
        <v>45200.609027777777</v>
      </c>
      <c r="C2970" t="s">
        <v>20</v>
      </c>
      <c r="D2970" t="s">
        <v>186</v>
      </c>
      <c r="E2970" t="s">
        <v>14</v>
      </c>
      <c r="F2970">
        <v>65</v>
      </c>
      <c r="G2970" t="s">
        <v>89</v>
      </c>
      <c r="H2970" t="s">
        <v>269</v>
      </c>
      <c r="I2970" t="b">
        <v>1</v>
      </c>
      <c r="K2970">
        <v>25</v>
      </c>
    </row>
    <row r="2971" spans="1:11" x14ac:dyDescent="0.35">
      <c r="A2971" t="s">
        <v>3090</v>
      </c>
      <c r="B2971" s="2">
        <v>45200.779166666667</v>
      </c>
      <c r="C2971" t="s">
        <v>122</v>
      </c>
      <c r="D2971" t="s">
        <v>263</v>
      </c>
      <c r="E2971" t="s">
        <v>14</v>
      </c>
      <c r="F2971">
        <v>50</v>
      </c>
      <c r="G2971" t="s">
        <v>89</v>
      </c>
      <c r="H2971" t="s">
        <v>16</v>
      </c>
      <c r="I2971" t="b">
        <v>1</v>
      </c>
      <c r="J2971">
        <v>5</v>
      </c>
      <c r="K2971">
        <v>24</v>
      </c>
    </row>
    <row r="2972" spans="1:11" x14ac:dyDescent="0.35">
      <c r="A2972" t="s">
        <v>3091</v>
      </c>
      <c r="B2972" s="2">
        <v>45200.783333333333</v>
      </c>
      <c r="C2972" t="s">
        <v>33</v>
      </c>
      <c r="D2972" t="s">
        <v>139</v>
      </c>
      <c r="E2972" t="s">
        <v>33</v>
      </c>
      <c r="F2972">
        <v>15</v>
      </c>
      <c r="G2972" t="s">
        <v>89</v>
      </c>
      <c r="H2972" t="s">
        <v>34</v>
      </c>
      <c r="I2972" t="b">
        <v>1</v>
      </c>
      <c r="K2972">
        <v>12</v>
      </c>
    </row>
    <row r="2973" spans="1:11" x14ac:dyDescent="0.35">
      <c r="A2973" t="s">
        <v>3092</v>
      </c>
      <c r="B2973" s="2">
        <v>45200.890277777777</v>
      </c>
      <c r="C2973" t="s">
        <v>99</v>
      </c>
      <c r="D2973" t="s">
        <v>42</v>
      </c>
      <c r="E2973" t="s">
        <v>14</v>
      </c>
      <c r="F2973">
        <v>51</v>
      </c>
      <c r="G2973" t="s">
        <v>15</v>
      </c>
      <c r="H2973" t="s">
        <v>16</v>
      </c>
      <c r="I2973" t="b">
        <v>0</v>
      </c>
      <c r="K2973">
        <v>39</v>
      </c>
    </row>
    <row r="2974" spans="1:11" x14ac:dyDescent="0.35">
      <c r="A2974" t="s">
        <v>3093</v>
      </c>
      <c r="B2974" s="2">
        <v>45201.133333333331</v>
      </c>
      <c r="C2974" t="s">
        <v>106</v>
      </c>
      <c r="D2974" t="s">
        <v>115</v>
      </c>
      <c r="E2974" t="s">
        <v>14</v>
      </c>
      <c r="F2974">
        <v>21</v>
      </c>
      <c r="G2974" t="s">
        <v>53</v>
      </c>
      <c r="H2974" t="s">
        <v>151</v>
      </c>
      <c r="I2974" t="b">
        <v>0</v>
      </c>
      <c r="K2974">
        <v>23</v>
      </c>
    </row>
    <row r="2975" spans="1:11" x14ac:dyDescent="0.35">
      <c r="A2975" t="s">
        <v>3094</v>
      </c>
      <c r="B2975" s="2">
        <v>45201.15</v>
      </c>
      <c r="C2975" t="s">
        <v>20</v>
      </c>
      <c r="D2975" t="s">
        <v>24</v>
      </c>
      <c r="E2975" t="s">
        <v>33</v>
      </c>
      <c r="F2975">
        <v>69</v>
      </c>
      <c r="G2975" t="s">
        <v>89</v>
      </c>
      <c r="H2975" t="s">
        <v>16</v>
      </c>
      <c r="I2975" t="b">
        <v>0</v>
      </c>
      <c r="J2975">
        <v>7</v>
      </c>
      <c r="K2975">
        <v>45</v>
      </c>
    </row>
    <row r="2976" spans="1:11" x14ac:dyDescent="0.35">
      <c r="A2976" t="s">
        <v>3095</v>
      </c>
      <c r="B2976" s="2">
        <v>45201.256249999999</v>
      </c>
      <c r="C2976" t="s">
        <v>23</v>
      </c>
      <c r="D2976" t="s">
        <v>46</v>
      </c>
      <c r="E2976" t="s">
        <v>33</v>
      </c>
      <c r="F2976">
        <v>6</v>
      </c>
      <c r="G2976" t="s">
        <v>15</v>
      </c>
      <c r="H2976" t="s">
        <v>149</v>
      </c>
      <c r="I2976" t="b">
        <v>1</v>
      </c>
      <c r="J2976">
        <v>2</v>
      </c>
      <c r="K2976">
        <v>49</v>
      </c>
    </row>
    <row r="2977" spans="1:11" x14ac:dyDescent="0.35">
      <c r="A2977" t="s">
        <v>3096</v>
      </c>
      <c r="B2977" s="2">
        <v>45201.365277777782</v>
      </c>
      <c r="C2977" t="s">
        <v>83</v>
      </c>
      <c r="D2977" t="s">
        <v>58</v>
      </c>
      <c r="E2977" t="s">
        <v>20</v>
      </c>
      <c r="F2977">
        <v>64</v>
      </c>
      <c r="G2977" t="s">
        <v>15</v>
      </c>
      <c r="H2977" t="s">
        <v>34</v>
      </c>
      <c r="I2977" t="b">
        <v>0</v>
      </c>
      <c r="K2977">
        <v>57</v>
      </c>
    </row>
    <row r="2978" spans="1:11" x14ac:dyDescent="0.35">
      <c r="A2978" t="s">
        <v>3097</v>
      </c>
      <c r="B2978" s="2">
        <v>45201.59652777778</v>
      </c>
      <c r="C2978" t="s">
        <v>55</v>
      </c>
      <c r="D2978" t="s">
        <v>13</v>
      </c>
      <c r="E2978" t="s">
        <v>43</v>
      </c>
      <c r="F2978">
        <v>46</v>
      </c>
      <c r="G2978" t="s">
        <v>25</v>
      </c>
      <c r="H2978" t="s">
        <v>16</v>
      </c>
      <c r="I2978" t="b">
        <v>0</v>
      </c>
      <c r="K2978">
        <v>26</v>
      </c>
    </row>
    <row r="2979" spans="1:11" x14ac:dyDescent="0.35">
      <c r="A2979" t="s">
        <v>3098</v>
      </c>
      <c r="B2979" s="2">
        <v>45201.762499999997</v>
      </c>
      <c r="C2979" t="s">
        <v>51</v>
      </c>
      <c r="D2979" t="s">
        <v>139</v>
      </c>
      <c r="E2979" t="s">
        <v>20</v>
      </c>
      <c r="F2979">
        <v>46</v>
      </c>
      <c r="G2979" t="s">
        <v>25</v>
      </c>
      <c r="H2979" t="s">
        <v>34</v>
      </c>
      <c r="I2979" t="b">
        <v>0</v>
      </c>
      <c r="K2979">
        <v>24</v>
      </c>
    </row>
    <row r="2980" spans="1:11" x14ac:dyDescent="0.35">
      <c r="A2980" t="s">
        <v>3099</v>
      </c>
      <c r="B2980" s="2">
        <v>45201.793749999997</v>
      </c>
      <c r="C2980" t="s">
        <v>33</v>
      </c>
      <c r="D2980" t="s">
        <v>170</v>
      </c>
      <c r="E2980" t="s">
        <v>33</v>
      </c>
      <c r="F2980">
        <v>43</v>
      </c>
      <c r="G2980" t="s">
        <v>15</v>
      </c>
      <c r="H2980" t="s">
        <v>34</v>
      </c>
      <c r="I2980" t="b">
        <v>0</v>
      </c>
      <c r="K2980">
        <v>16</v>
      </c>
    </row>
    <row r="2981" spans="1:11" x14ac:dyDescent="0.35">
      <c r="A2981" t="s">
        <v>3100</v>
      </c>
      <c r="B2981" s="2">
        <v>45201.86041666667</v>
      </c>
      <c r="C2981" t="s">
        <v>76</v>
      </c>
      <c r="D2981" t="s">
        <v>170</v>
      </c>
      <c r="E2981" t="s">
        <v>20</v>
      </c>
      <c r="F2981">
        <v>72</v>
      </c>
      <c r="G2981" t="s">
        <v>89</v>
      </c>
      <c r="H2981" t="s">
        <v>16</v>
      </c>
      <c r="I2981" t="b">
        <v>0</v>
      </c>
      <c r="J2981">
        <v>1</v>
      </c>
      <c r="K2981">
        <v>13</v>
      </c>
    </row>
    <row r="2982" spans="1:11" x14ac:dyDescent="0.35">
      <c r="A2982" t="s">
        <v>3101</v>
      </c>
      <c r="B2982" s="2">
        <v>45201.870138888888</v>
      </c>
      <c r="C2982" t="s">
        <v>55</v>
      </c>
      <c r="D2982" t="s">
        <v>242</v>
      </c>
      <c r="E2982" t="s">
        <v>33</v>
      </c>
      <c r="F2982">
        <v>36</v>
      </c>
      <c r="G2982" t="s">
        <v>15</v>
      </c>
      <c r="H2982" t="s">
        <v>16</v>
      </c>
      <c r="I2982" t="b">
        <v>1</v>
      </c>
      <c r="K2982">
        <v>49</v>
      </c>
    </row>
    <row r="2983" spans="1:11" x14ac:dyDescent="0.35">
      <c r="A2983" t="s">
        <v>3102</v>
      </c>
      <c r="B2983" s="2">
        <v>45201.888194444437</v>
      </c>
      <c r="C2983" t="s">
        <v>88</v>
      </c>
      <c r="D2983" t="s">
        <v>412</v>
      </c>
      <c r="E2983" t="s">
        <v>14</v>
      </c>
      <c r="F2983">
        <v>50</v>
      </c>
      <c r="G2983" t="s">
        <v>21</v>
      </c>
      <c r="H2983" t="s">
        <v>151</v>
      </c>
      <c r="I2983" t="b">
        <v>1</v>
      </c>
      <c r="K2983">
        <v>11</v>
      </c>
    </row>
    <row r="2984" spans="1:11" x14ac:dyDescent="0.35">
      <c r="A2984" t="s">
        <v>3103</v>
      </c>
      <c r="B2984" s="2">
        <v>45201.938888888893</v>
      </c>
      <c r="C2984" t="s">
        <v>83</v>
      </c>
      <c r="D2984" t="s">
        <v>290</v>
      </c>
      <c r="E2984" t="s">
        <v>20</v>
      </c>
      <c r="F2984">
        <v>22</v>
      </c>
      <c r="G2984" t="s">
        <v>15</v>
      </c>
      <c r="H2984" t="s">
        <v>34</v>
      </c>
      <c r="I2984" t="b">
        <v>1</v>
      </c>
      <c r="K2984">
        <v>34</v>
      </c>
    </row>
    <row r="2985" spans="1:11" x14ac:dyDescent="0.35">
      <c r="A2985" t="s">
        <v>3104</v>
      </c>
      <c r="B2985" s="2">
        <v>45202.166666666657</v>
      </c>
      <c r="C2985" t="s">
        <v>73</v>
      </c>
      <c r="D2985" t="s">
        <v>153</v>
      </c>
      <c r="E2985" t="s">
        <v>20</v>
      </c>
      <c r="F2985">
        <v>12</v>
      </c>
      <c r="G2985" t="s">
        <v>53</v>
      </c>
      <c r="H2985" t="s">
        <v>151</v>
      </c>
      <c r="I2985" t="b">
        <v>1</v>
      </c>
      <c r="K2985">
        <v>15</v>
      </c>
    </row>
    <row r="2986" spans="1:11" x14ac:dyDescent="0.35">
      <c r="A2986" t="s">
        <v>3105</v>
      </c>
      <c r="B2986" s="2">
        <v>45202.289583333331</v>
      </c>
      <c r="C2986" t="s">
        <v>83</v>
      </c>
      <c r="D2986" t="s">
        <v>139</v>
      </c>
      <c r="E2986" t="s">
        <v>33</v>
      </c>
      <c r="F2986">
        <v>6</v>
      </c>
      <c r="G2986" t="s">
        <v>25</v>
      </c>
      <c r="H2986" t="s">
        <v>34</v>
      </c>
      <c r="I2986" t="b">
        <v>0</v>
      </c>
      <c r="J2986">
        <v>1</v>
      </c>
      <c r="K2986">
        <v>40</v>
      </c>
    </row>
    <row r="2987" spans="1:11" x14ac:dyDescent="0.35">
      <c r="A2987" t="s">
        <v>3106</v>
      </c>
      <c r="B2987" s="2">
        <v>45202.442361111112</v>
      </c>
      <c r="C2987" t="s">
        <v>33</v>
      </c>
      <c r="D2987" t="s">
        <v>49</v>
      </c>
      <c r="E2987" t="s">
        <v>43</v>
      </c>
      <c r="F2987">
        <v>75</v>
      </c>
      <c r="G2987" t="s">
        <v>15</v>
      </c>
      <c r="H2987" t="s">
        <v>29</v>
      </c>
      <c r="I2987" t="b">
        <v>0</v>
      </c>
      <c r="K2987">
        <v>59</v>
      </c>
    </row>
    <row r="2988" spans="1:11" x14ac:dyDescent="0.35">
      <c r="A2988" t="s">
        <v>3107</v>
      </c>
      <c r="B2988" s="2">
        <v>45202.48541666667</v>
      </c>
      <c r="C2988" t="s">
        <v>106</v>
      </c>
      <c r="D2988" t="s">
        <v>123</v>
      </c>
      <c r="E2988" t="s">
        <v>33</v>
      </c>
      <c r="F2988">
        <v>35</v>
      </c>
      <c r="G2988" t="s">
        <v>53</v>
      </c>
      <c r="H2988" t="s">
        <v>16</v>
      </c>
      <c r="I2988" t="b">
        <v>0</v>
      </c>
      <c r="K2988">
        <v>36</v>
      </c>
    </row>
    <row r="2989" spans="1:11" x14ac:dyDescent="0.35">
      <c r="A2989" t="s">
        <v>3108</v>
      </c>
      <c r="B2989" s="2">
        <v>45202.486111111109</v>
      </c>
      <c r="C2989" t="s">
        <v>108</v>
      </c>
      <c r="D2989" t="s">
        <v>24</v>
      </c>
      <c r="E2989" t="s">
        <v>20</v>
      </c>
      <c r="F2989">
        <v>14</v>
      </c>
      <c r="G2989" t="s">
        <v>25</v>
      </c>
      <c r="H2989" t="s">
        <v>16</v>
      </c>
      <c r="I2989" t="b">
        <v>1</v>
      </c>
      <c r="K2989">
        <v>60</v>
      </c>
    </row>
    <row r="2990" spans="1:11" x14ac:dyDescent="0.35">
      <c r="A2990" t="s">
        <v>3109</v>
      </c>
      <c r="B2990" s="2">
        <v>45202.583333333343</v>
      </c>
      <c r="C2990" t="s">
        <v>108</v>
      </c>
      <c r="D2990" t="s">
        <v>203</v>
      </c>
      <c r="E2990" t="s">
        <v>33</v>
      </c>
      <c r="F2990">
        <v>3</v>
      </c>
      <c r="G2990" t="s">
        <v>15</v>
      </c>
      <c r="H2990" t="s">
        <v>34</v>
      </c>
      <c r="I2990" t="b">
        <v>1</v>
      </c>
      <c r="J2990">
        <v>6</v>
      </c>
      <c r="K2990">
        <v>12</v>
      </c>
    </row>
    <row r="2991" spans="1:11" x14ac:dyDescent="0.35">
      <c r="A2991" t="s">
        <v>3110</v>
      </c>
      <c r="B2991" s="2">
        <v>45202.619444444441</v>
      </c>
      <c r="C2991" t="s">
        <v>51</v>
      </c>
      <c r="D2991" t="s">
        <v>101</v>
      </c>
      <c r="E2991" t="s">
        <v>33</v>
      </c>
      <c r="F2991">
        <v>74</v>
      </c>
      <c r="G2991" t="s">
        <v>25</v>
      </c>
      <c r="H2991" t="s">
        <v>16</v>
      </c>
      <c r="I2991" t="b">
        <v>0</v>
      </c>
      <c r="J2991">
        <v>9</v>
      </c>
      <c r="K2991">
        <v>42</v>
      </c>
    </row>
    <row r="2992" spans="1:11" x14ac:dyDescent="0.35">
      <c r="A2992" t="s">
        <v>3111</v>
      </c>
      <c r="B2992" s="2">
        <v>45202.630555555559</v>
      </c>
      <c r="C2992" t="s">
        <v>78</v>
      </c>
      <c r="D2992" t="s">
        <v>42</v>
      </c>
      <c r="E2992" t="s">
        <v>43</v>
      </c>
      <c r="F2992">
        <v>79</v>
      </c>
      <c r="G2992" t="s">
        <v>25</v>
      </c>
      <c r="H2992" t="s">
        <v>29</v>
      </c>
      <c r="I2992" t="b">
        <v>0</v>
      </c>
      <c r="J2992">
        <v>7</v>
      </c>
      <c r="K2992">
        <v>17</v>
      </c>
    </row>
    <row r="2993" spans="1:11" x14ac:dyDescent="0.35">
      <c r="A2993" t="s">
        <v>3112</v>
      </c>
      <c r="B2993" s="2">
        <v>45202.693055555559</v>
      </c>
      <c r="C2993" t="s">
        <v>88</v>
      </c>
      <c r="D2993" t="s">
        <v>40</v>
      </c>
      <c r="E2993" t="s">
        <v>33</v>
      </c>
      <c r="F2993">
        <v>6</v>
      </c>
      <c r="G2993" t="s">
        <v>15</v>
      </c>
      <c r="H2993" t="s">
        <v>16</v>
      </c>
      <c r="I2993" t="b">
        <v>0</v>
      </c>
      <c r="K2993">
        <v>42</v>
      </c>
    </row>
    <row r="2994" spans="1:11" x14ac:dyDescent="0.35">
      <c r="A2994" t="s">
        <v>3113</v>
      </c>
      <c r="B2994" s="2">
        <v>45202.7</v>
      </c>
      <c r="C2994" t="s">
        <v>122</v>
      </c>
      <c r="D2994" t="s">
        <v>97</v>
      </c>
      <c r="E2994" t="s">
        <v>43</v>
      </c>
      <c r="F2994">
        <v>55</v>
      </c>
      <c r="G2994" t="s">
        <v>21</v>
      </c>
      <c r="H2994" t="s">
        <v>16</v>
      </c>
      <c r="I2994" t="b">
        <v>1</v>
      </c>
      <c r="J2994">
        <v>4</v>
      </c>
      <c r="K2994">
        <v>19</v>
      </c>
    </row>
    <row r="2995" spans="1:11" x14ac:dyDescent="0.35">
      <c r="A2995" t="s">
        <v>3114</v>
      </c>
      <c r="B2995" s="2">
        <v>45202.792361111111</v>
      </c>
      <c r="C2995" t="s">
        <v>18</v>
      </c>
      <c r="D2995" t="s">
        <v>126</v>
      </c>
      <c r="E2995" t="s">
        <v>20</v>
      </c>
      <c r="F2995">
        <v>69</v>
      </c>
      <c r="G2995" t="s">
        <v>25</v>
      </c>
      <c r="H2995" t="s">
        <v>34</v>
      </c>
      <c r="I2995" t="b">
        <v>0</v>
      </c>
      <c r="K2995">
        <v>59</v>
      </c>
    </row>
    <row r="2996" spans="1:11" x14ac:dyDescent="0.35">
      <c r="A2996" t="s">
        <v>3115</v>
      </c>
      <c r="B2996" s="2">
        <v>45202.880555555559</v>
      </c>
      <c r="C2996" t="s">
        <v>51</v>
      </c>
      <c r="D2996" t="s">
        <v>86</v>
      </c>
      <c r="E2996" t="s">
        <v>20</v>
      </c>
      <c r="F2996">
        <v>40</v>
      </c>
      <c r="G2996" t="s">
        <v>15</v>
      </c>
      <c r="H2996" t="s">
        <v>16</v>
      </c>
      <c r="I2996" t="b">
        <v>0</v>
      </c>
      <c r="J2996">
        <v>7</v>
      </c>
      <c r="K2996">
        <v>33</v>
      </c>
    </row>
    <row r="2997" spans="1:11" x14ac:dyDescent="0.35">
      <c r="A2997" t="s">
        <v>3116</v>
      </c>
      <c r="B2997" s="2">
        <v>45202.900694444441</v>
      </c>
      <c r="C2997" t="s">
        <v>12</v>
      </c>
      <c r="D2997" t="s">
        <v>170</v>
      </c>
      <c r="E2997" t="s">
        <v>33</v>
      </c>
      <c r="F2997">
        <v>21</v>
      </c>
      <c r="G2997" t="s">
        <v>25</v>
      </c>
      <c r="H2997" t="s">
        <v>16</v>
      </c>
      <c r="I2997" t="b">
        <v>1</v>
      </c>
      <c r="K2997">
        <v>27</v>
      </c>
    </row>
    <row r="2998" spans="1:11" x14ac:dyDescent="0.35">
      <c r="A2998" t="s">
        <v>3117</v>
      </c>
      <c r="B2998" s="2">
        <v>45203.213888888888</v>
      </c>
      <c r="C2998" t="s">
        <v>106</v>
      </c>
      <c r="D2998" t="s">
        <v>146</v>
      </c>
      <c r="E2998" t="s">
        <v>33</v>
      </c>
      <c r="F2998">
        <v>44</v>
      </c>
      <c r="G2998" t="s">
        <v>89</v>
      </c>
      <c r="H2998" t="s">
        <v>16</v>
      </c>
      <c r="I2998" t="b">
        <v>1</v>
      </c>
      <c r="K2998">
        <v>16</v>
      </c>
    </row>
    <row r="2999" spans="1:11" x14ac:dyDescent="0.35">
      <c r="A2999" t="s">
        <v>3118</v>
      </c>
      <c r="B2999" s="2">
        <v>45203.26666666667</v>
      </c>
      <c r="C2999" t="s">
        <v>23</v>
      </c>
      <c r="D2999" t="s">
        <v>60</v>
      </c>
      <c r="E2999" t="s">
        <v>43</v>
      </c>
      <c r="F2999">
        <v>36</v>
      </c>
      <c r="G2999" t="s">
        <v>89</v>
      </c>
      <c r="H2999" t="s">
        <v>16</v>
      </c>
      <c r="I2999" t="b">
        <v>0</v>
      </c>
      <c r="K2999">
        <v>26</v>
      </c>
    </row>
    <row r="3000" spans="1:11" x14ac:dyDescent="0.35">
      <c r="A3000" t="s">
        <v>3119</v>
      </c>
      <c r="B3000" s="2">
        <v>45203.309027777781</v>
      </c>
      <c r="C3000" t="s">
        <v>76</v>
      </c>
      <c r="D3000" t="s">
        <v>146</v>
      </c>
      <c r="E3000" t="s">
        <v>14</v>
      </c>
      <c r="F3000">
        <v>40</v>
      </c>
      <c r="G3000" t="s">
        <v>15</v>
      </c>
      <c r="H3000" t="s">
        <v>16</v>
      </c>
      <c r="I3000" t="b">
        <v>1</v>
      </c>
      <c r="K3000">
        <v>49</v>
      </c>
    </row>
    <row r="3001" spans="1:11" x14ac:dyDescent="0.35">
      <c r="A3001" t="s">
        <v>3120</v>
      </c>
      <c r="B3001" s="2">
        <v>45203.387499999997</v>
      </c>
      <c r="C3001" t="s">
        <v>70</v>
      </c>
      <c r="D3001" t="s">
        <v>139</v>
      </c>
      <c r="E3001" t="s">
        <v>43</v>
      </c>
      <c r="F3001">
        <v>52</v>
      </c>
      <c r="G3001" t="s">
        <v>89</v>
      </c>
      <c r="H3001" t="s">
        <v>34</v>
      </c>
      <c r="I3001" t="b">
        <v>0</v>
      </c>
      <c r="K3001">
        <v>21</v>
      </c>
    </row>
    <row r="3002" spans="1:11" x14ac:dyDescent="0.35">
      <c r="A3002" t="s">
        <v>3121</v>
      </c>
      <c r="B3002" s="2">
        <v>45203.402777777781</v>
      </c>
      <c r="C3002" t="s">
        <v>73</v>
      </c>
      <c r="D3002" t="s">
        <v>259</v>
      </c>
      <c r="E3002" t="s">
        <v>20</v>
      </c>
      <c r="F3002">
        <v>13</v>
      </c>
      <c r="G3002" t="s">
        <v>38</v>
      </c>
      <c r="H3002" t="s">
        <v>16</v>
      </c>
      <c r="I3002" t="b">
        <v>1</v>
      </c>
      <c r="K3002">
        <v>43</v>
      </c>
    </row>
    <row r="3003" spans="1:11" x14ac:dyDescent="0.35">
      <c r="A3003" t="s">
        <v>3122</v>
      </c>
      <c r="B3003" s="2">
        <v>45203.56527777778</v>
      </c>
      <c r="C3003" t="s">
        <v>51</v>
      </c>
      <c r="D3003" t="s">
        <v>214</v>
      </c>
      <c r="E3003" t="s">
        <v>33</v>
      </c>
      <c r="F3003">
        <v>55</v>
      </c>
      <c r="G3003" t="s">
        <v>38</v>
      </c>
      <c r="H3003" t="s">
        <v>118</v>
      </c>
      <c r="I3003" t="b">
        <v>0</v>
      </c>
      <c r="K3003">
        <v>20</v>
      </c>
    </row>
    <row r="3004" spans="1:11" x14ac:dyDescent="0.35">
      <c r="A3004" t="s">
        <v>3123</v>
      </c>
      <c r="B3004" s="2">
        <v>45203.652777777781</v>
      </c>
      <c r="C3004" t="s">
        <v>73</v>
      </c>
      <c r="D3004" t="s">
        <v>203</v>
      </c>
      <c r="E3004" t="s">
        <v>43</v>
      </c>
      <c r="F3004">
        <v>67</v>
      </c>
      <c r="G3004" t="s">
        <v>25</v>
      </c>
      <c r="H3004" t="s">
        <v>34</v>
      </c>
      <c r="I3004" t="b">
        <v>0</v>
      </c>
      <c r="K3004">
        <v>27</v>
      </c>
    </row>
    <row r="3005" spans="1:11" x14ac:dyDescent="0.35">
      <c r="A3005" t="s">
        <v>3124</v>
      </c>
      <c r="B3005" s="2">
        <v>45203.684027777781</v>
      </c>
      <c r="C3005" t="s">
        <v>296</v>
      </c>
      <c r="D3005" t="s">
        <v>237</v>
      </c>
      <c r="E3005" t="s">
        <v>43</v>
      </c>
      <c r="F3005">
        <v>72</v>
      </c>
      <c r="G3005" t="s">
        <v>61</v>
      </c>
      <c r="H3005" t="s">
        <v>34</v>
      </c>
      <c r="I3005" t="b">
        <v>1</v>
      </c>
      <c r="K3005">
        <v>18</v>
      </c>
    </row>
    <row r="3006" spans="1:11" x14ac:dyDescent="0.35">
      <c r="A3006" t="s">
        <v>3125</v>
      </c>
      <c r="B3006" s="2">
        <v>45203.829861111109</v>
      </c>
      <c r="C3006" t="s">
        <v>33</v>
      </c>
      <c r="D3006" t="s">
        <v>24</v>
      </c>
      <c r="E3006" t="s">
        <v>20</v>
      </c>
      <c r="F3006">
        <v>53</v>
      </c>
      <c r="G3006" t="s">
        <v>53</v>
      </c>
      <c r="H3006" t="s">
        <v>16</v>
      </c>
      <c r="I3006" t="b">
        <v>1</v>
      </c>
      <c r="K3006">
        <v>39</v>
      </c>
    </row>
    <row r="3007" spans="1:11" x14ac:dyDescent="0.35">
      <c r="A3007" t="s">
        <v>3126</v>
      </c>
      <c r="B3007" s="2">
        <v>45203.887499999997</v>
      </c>
      <c r="C3007" t="s">
        <v>51</v>
      </c>
      <c r="D3007" t="s">
        <v>120</v>
      </c>
      <c r="E3007" t="s">
        <v>14</v>
      </c>
      <c r="F3007">
        <v>20</v>
      </c>
      <c r="G3007" t="s">
        <v>25</v>
      </c>
      <c r="H3007" t="s">
        <v>16</v>
      </c>
      <c r="I3007" t="b">
        <v>1</v>
      </c>
      <c r="J3007">
        <v>2</v>
      </c>
      <c r="K3007">
        <v>55</v>
      </c>
    </row>
    <row r="3008" spans="1:11" x14ac:dyDescent="0.35">
      <c r="A3008" t="s">
        <v>3127</v>
      </c>
      <c r="B3008" s="2">
        <v>45203.970138888893</v>
      </c>
      <c r="C3008" t="s">
        <v>296</v>
      </c>
      <c r="D3008" t="s">
        <v>101</v>
      </c>
      <c r="E3008" t="s">
        <v>43</v>
      </c>
      <c r="F3008">
        <v>28</v>
      </c>
      <c r="G3008" t="s">
        <v>25</v>
      </c>
      <c r="H3008" t="s">
        <v>34</v>
      </c>
      <c r="I3008" t="b">
        <v>0</v>
      </c>
      <c r="K3008">
        <v>25</v>
      </c>
    </row>
    <row r="3009" spans="1:11" x14ac:dyDescent="0.35">
      <c r="A3009" t="s">
        <v>3128</v>
      </c>
      <c r="B3009" s="2">
        <v>45204.015972222223</v>
      </c>
      <c r="C3009" t="s">
        <v>57</v>
      </c>
      <c r="D3009" t="s">
        <v>84</v>
      </c>
      <c r="E3009" t="s">
        <v>43</v>
      </c>
      <c r="F3009">
        <v>19</v>
      </c>
      <c r="G3009" t="s">
        <v>89</v>
      </c>
      <c r="H3009" t="s">
        <v>34</v>
      </c>
      <c r="I3009" t="b">
        <v>0</v>
      </c>
      <c r="K3009">
        <v>19</v>
      </c>
    </row>
    <row r="3010" spans="1:11" x14ac:dyDescent="0.35">
      <c r="A3010" t="s">
        <v>3129</v>
      </c>
      <c r="B3010" s="2">
        <v>45204.020138888889</v>
      </c>
      <c r="C3010" t="s">
        <v>83</v>
      </c>
      <c r="D3010" t="s">
        <v>115</v>
      </c>
      <c r="E3010" t="s">
        <v>20</v>
      </c>
      <c r="F3010">
        <v>26</v>
      </c>
      <c r="G3010" t="s">
        <v>89</v>
      </c>
      <c r="H3010" t="s">
        <v>16</v>
      </c>
      <c r="I3010" t="b">
        <v>0</v>
      </c>
      <c r="J3010">
        <v>1</v>
      </c>
      <c r="K3010">
        <v>39</v>
      </c>
    </row>
    <row r="3011" spans="1:11" x14ac:dyDescent="0.35">
      <c r="A3011" t="s">
        <v>3130</v>
      </c>
      <c r="B3011" s="2">
        <v>45204.091666666667</v>
      </c>
      <c r="C3011" t="s">
        <v>122</v>
      </c>
      <c r="D3011" t="s">
        <v>132</v>
      </c>
      <c r="E3011" t="s">
        <v>20</v>
      </c>
      <c r="F3011">
        <v>32</v>
      </c>
      <c r="G3011" t="s">
        <v>25</v>
      </c>
      <c r="H3011" t="s">
        <v>34</v>
      </c>
      <c r="I3011" t="b">
        <v>1</v>
      </c>
      <c r="J3011">
        <v>6</v>
      </c>
      <c r="K3011">
        <v>27</v>
      </c>
    </row>
    <row r="3012" spans="1:11" x14ac:dyDescent="0.35">
      <c r="A3012" t="s">
        <v>3131</v>
      </c>
      <c r="B3012" s="2">
        <v>45204.125694444447</v>
      </c>
      <c r="C3012" t="s">
        <v>31</v>
      </c>
      <c r="D3012" t="s">
        <v>139</v>
      </c>
      <c r="E3012" t="s">
        <v>14</v>
      </c>
      <c r="F3012">
        <v>15</v>
      </c>
      <c r="G3012" t="s">
        <v>25</v>
      </c>
      <c r="H3012" t="s">
        <v>34</v>
      </c>
      <c r="I3012" t="b">
        <v>0</v>
      </c>
      <c r="J3012">
        <v>8</v>
      </c>
      <c r="K3012">
        <v>25</v>
      </c>
    </row>
    <row r="3013" spans="1:11" x14ac:dyDescent="0.35">
      <c r="A3013" t="s">
        <v>3132</v>
      </c>
      <c r="B3013" s="2">
        <v>45204.200694444437</v>
      </c>
      <c r="C3013" t="s">
        <v>296</v>
      </c>
      <c r="D3013" t="s">
        <v>84</v>
      </c>
      <c r="E3013" t="s">
        <v>20</v>
      </c>
      <c r="F3013">
        <v>3</v>
      </c>
      <c r="G3013" t="s">
        <v>38</v>
      </c>
      <c r="H3013" t="s">
        <v>16</v>
      </c>
      <c r="I3013" t="b">
        <v>0</v>
      </c>
      <c r="K3013">
        <v>36</v>
      </c>
    </row>
    <row r="3014" spans="1:11" x14ac:dyDescent="0.35">
      <c r="A3014" t="s">
        <v>3133</v>
      </c>
      <c r="B3014" s="2">
        <v>45204.225694444453</v>
      </c>
      <c r="C3014" t="s">
        <v>78</v>
      </c>
      <c r="D3014" t="s">
        <v>126</v>
      </c>
      <c r="E3014" t="s">
        <v>43</v>
      </c>
      <c r="F3014">
        <v>27</v>
      </c>
      <c r="G3014" t="s">
        <v>15</v>
      </c>
      <c r="H3014" t="s">
        <v>16</v>
      </c>
      <c r="I3014" t="b">
        <v>1</v>
      </c>
      <c r="K3014">
        <v>60</v>
      </c>
    </row>
    <row r="3015" spans="1:11" x14ac:dyDescent="0.35">
      <c r="A3015" t="s">
        <v>3134</v>
      </c>
      <c r="B3015" s="2">
        <v>45204.256249999999</v>
      </c>
      <c r="C3015" t="s">
        <v>99</v>
      </c>
      <c r="D3015" t="s">
        <v>164</v>
      </c>
      <c r="E3015" t="s">
        <v>20</v>
      </c>
      <c r="F3015">
        <v>44</v>
      </c>
      <c r="G3015" t="s">
        <v>15</v>
      </c>
      <c r="H3015" t="s">
        <v>16</v>
      </c>
      <c r="I3015" t="b">
        <v>0</v>
      </c>
      <c r="K3015">
        <v>12</v>
      </c>
    </row>
    <row r="3016" spans="1:11" x14ac:dyDescent="0.35">
      <c r="A3016" t="s">
        <v>3135</v>
      </c>
      <c r="B3016" s="2">
        <v>45204.276388888888</v>
      </c>
      <c r="C3016" t="s">
        <v>18</v>
      </c>
      <c r="D3016" t="s">
        <v>153</v>
      </c>
      <c r="E3016" t="s">
        <v>43</v>
      </c>
      <c r="F3016">
        <v>8</v>
      </c>
      <c r="G3016" t="s">
        <v>15</v>
      </c>
      <c r="H3016" t="s">
        <v>16</v>
      </c>
      <c r="I3016" t="b">
        <v>0</v>
      </c>
      <c r="K3016">
        <v>35</v>
      </c>
    </row>
    <row r="3017" spans="1:11" x14ac:dyDescent="0.35">
      <c r="A3017" t="s">
        <v>3136</v>
      </c>
      <c r="B3017" s="2">
        <v>45204.328472222223</v>
      </c>
      <c r="C3017" t="s">
        <v>55</v>
      </c>
      <c r="D3017" t="s">
        <v>156</v>
      </c>
      <c r="E3017" t="s">
        <v>14</v>
      </c>
      <c r="F3017">
        <v>15</v>
      </c>
      <c r="G3017" t="s">
        <v>15</v>
      </c>
      <c r="H3017" t="s">
        <v>151</v>
      </c>
      <c r="I3017" t="b">
        <v>1</v>
      </c>
      <c r="K3017">
        <v>35</v>
      </c>
    </row>
    <row r="3018" spans="1:11" x14ac:dyDescent="0.35">
      <c r="A3018" t="s">
        <v>3137</v>
      </c>
      <c r="B3018" s="2">
        <v>45204.355555555558</v>
      </c>
      <c r="C3018" t="s">
        <v>106</v>
      </c>
      <c r="D3018" t="s">
        <v>229</v>
      </c>
      <c r="E3018" t="s">
        <v>33</v>
      </c>
      <c r="F3018">
        <v>10</v>
      </c>
      <c r="G3018" t="s">
        <v>25</v>
      </c>
      <c r="H3018" t="s">
        <v>16</v>
      </c>
      <c r="I3018" t="b">
        <v>0</v>
      </c>
      <c r="K3018">
        <v>40</v>
      </c>
    </row>
    <row r="3019" spans="1:11" x14ac:dyDescent="0.35">
      <c r="A3019" t="s">
        <v>3138</v>
      </c>
      <c r="B3019" s="2">
        <v>45204.386111111111</v>
      </c>
      <c r="C3019" t="s">
        <v>33</v>
      </c>
      <c r="D3019" t="s">
        <v>74</v>
      </c>
      <c r="E3019" t="s">
        <v>20</v>
      </c>
      <c r="F3019">
        <v>8</v>
      </c>
      <c r="G3019" t="s">
        <v>25</v>
      </c>
      <c r="H3019" t="s">
        <v>16</v>
      </c>
      <c r="I3019" t="b">
        <v>1</v>
      </c>
      <c r="K3019">
        <v>26</v>
      </c>
    </row>
    <row r="3020" spans="1:11" x14ac:dyDescent="0.35">
      <c r="A3020" t="s">
        <v>3139</v>
      </c>
      <c r="B3020" s="2">
        <v>45204.4</v>
      </c>
      <c r="C3020" t="s">
        <v>55</v>
      </c>
      <c r="D3020" t="s">
        <v>112</v>
      </c>
      <c r="E3020" t="s">
        <v>20</v>
      </c>
      <c r="F3020">
        <v>4</v>
      </c>
      <c r="G3020" t="s">
        <v>21</v>
      </c>
      <c r="H3020" t="s">
        <v>151</v>
      </c>
      <c r="I3020" t="b">
        <v>0</v>
      </c>
      <c r="K3020">
        <v>53</v>
      </c>
    </row>
    <row r="3021" spans="1:11" x14ac:dyDescent="0.35">
      <c r="A3021" t="s">
        <v>3140</v>
      </c>
      <c r="B3021" s="2">
        <v>45204.413194444453</v>
      </c>
      <c r="C3021" t="s">
        <v>55</v>
      </c>
      <c r="D3021" t="s">
        <v>134</v>
      </c>
      <c r="E3021" t="s">
        <v>20</v>
      </c>
      <c r="F3021">
        <v>42</v>
      </c>
      <c r="G3021" t="s">
        <v>15</v>
      </c>
      <c r="H3021" t="s">
        <v>34</v>
      </c>
      <c r="I3021" t="b">
        <v>0</v>
      </c>
      <c r="K3021">
        <v>25</v>
      </c>
    </row>
    <row r="3022" spans="1:11" x14ac:dyDescent="0.35">
      <c r="A3022" t="s">
        <v>3141</v>
      </c>
      <c r="B3022" s="2">
        <v>45204.535416666673</v>
      </c>
      <c r="C3022" t="s">
        <v>73</v>
      </c>
      <c r="D3022" t="s">
        <v>110</v>
      </c>
      <c r="E3022" t="s">
        <v>33</v>
      </c>
      <c r="F3022">
        <v>62</v>
      </c>
      <c r="G3022" t="s">
        <v>15</v>
      </c>
      <c r="H3022" t="s">
        <v>34</v>
      </c>
      <c r="I3022" t="b">
        <v>0</v>
      </c>
      <c r="K3022">
        <v>14</v>
      </c>
    </row>
    <row r="3023" spans="1:11" x14ac:dyDescent="0.35">
      <c r="A3023" t="s">
        <v>3142</v>
      </c>
      <c r="B3023" s="2">
        <v>45204.686111111107</v>
      </c>
      <c r="C3023" t="s">
        <v>129</v>
      </c>
      <c r="D3023" t="s">
        <v>115</v>
      </c>
      <c r="E3023" t="s">
        <v>14</v>
      </c>
      <c r="F3023">
        <v>74</v>
      </c>
      <c r="G3023" t="s">
        <v>89</v>
      </c>
      <c r="H3023" t="s">
        <v>16</v>
      </c>
      <c r="I3023" t="b">
        <v>0</v>
      </c>
      <c r="J3023">
        <v>4</v>
      </c>
      <c r="K3023">
        <v>16</v>
      </c>
    </row>
    <row r="3024" spans="1:11" x14ac:dyDescent="0.35">
      <c r="A3024" t="s">
        <v>3143</v>
      </c>
      <c r="B3024" s="2">
        <v>45204.731944444437</v>
      </c>
      <c r="C3024" t="s">
        <v>83</v>
      </c>
      <c r="D3024" t="s">
        <v>65</v>
      </c>
      <c r="E3024" t="s">
        <v>20</v>
      </c>
      <c r="F3024">
        <v>46</v>
      </c>
      <c r="G3024" t="s">
        <v>38</v>
      </c>
      <c r="H3024" t="s">
        <v>16</v>
      </c>
      <c r="I3024" t="b">
        <v>1</v>
      </c>
      <c r="J3024">
        <v>6</v>
      </c>
      <c r="K3024">
        <v>13</v>
      </c>
    </row>
    <row r="3025" spans="1:11" x14ac:dyDescent="0.35">
      <c r="A3025" t="s">
        <v>3144</v>
      </c>
      <c r="B3025" s="2">
        <v>45204.930555555547</v>
      </c>
      <c r="C3025" t="s">
        <v>108</v>
      </c>
      <c r="D3025" t="s">
        <v>212</v>
      </c>
      <c r="E3025" t="s">
        <v>33</v>
      </c>
      <c r="F3025">
        <v>42</v>
      </c>
      <c r="G3025" t="s">
        <v>38</v>
      </c>
      <c r="H3025" t="s">
        <v>34</v>
      </c>
      <c r="I3025" t="b">
        <v>0</v>
      </c>
      <c r="K3025">
        <v>53</v>
      </c>
    </row>
    <row r="3026" spans="1:11" x14ac:dyDescent="0.35">
      <c r="A3026" t="s">
        <v>3145</v>
      </c>
      <c r="B3026" s="2">
        <v>45204.973611111112</v>
      </c>
      <c r="C3026" t="s">
        <v>12</v>
      </c>
      <c r="D3026" t="s">
        <v>120</v>
      </c>
      <c r="E3026" t="s">
        <v>33</v>
      </c>
      <c r="F3026">
        <v>36</v>
      </c>
      <c r="G3026" t="s">
        <v>89</v>
      </c>
      <c r="H3026" t="s">
        <v>34</v>
      </c>
      <c r="I3026" t="b">
        <v>1</v>
      </c>
      <c r="K3026">
        <v>44</v>
      </c>
    </row>
    <row r="3027" spans="1:11" x14ac:dyDescent="0.35">
      <c r="A3027" t="s">
        <v>3146</v>
      </c>
      <c r="B3027" s="2">
        <v>45204.984722222223</v>
      </c>
      <c r="C3027" t="s">
        <v>23</v>
      </c>
      <c r="D3027" t="s">
        <v>148</v>
      </c>
      <c r="E3027" t="s">
        <v>14</v>
      </c>
      <c r="F3027">
        <v>12</v>
      </c>
      <c r="G3027" t="s">
        <v>21</v>
      </c>
      <c r="H3027" t="s">
        <v>16</v>
      </c>
      <c r="I3027" t="b">
        <v>1</v>
      </c>
      <c r="J3027">
        <v>6</v>
      </c>
      <c r="K3027">
        <v>34</v>
      </c>
    </row>
    <row r="3028" spans="1:11" x14ac:dyDescent="0.35">
      <c r="A3028" t="s">
        <v>3147</v>
      </c>
      <c r="B3028" s="2">
        <v>45205.009027777778</v>
      </c>
      <c r="C3028" t="s">
        <v>129</v>
      </c>
      <c r="D3028" t="s">
        <v>40</v>
      </c>
      <c r="E3028" t="s">
        <v>14</v>
      </c>
      <c r="F3028">
        <v>71</v>
      </c>
      <c r="G3028" t="s">
        <v>25</v>
      </c>
      <c r="H3028" t="s">
        <v>16</v>
      </c>
      <c r="I3028" t="b">
        <v>1</v>
      </c>
      <c r="K3028">
        <v>49</v>
      </c>
    </row>
    <row r="3029" spans="1:11" x14ac:dyDescent="0.35">
      <c r="A3029" t="s">
        <v>3148</v>
      </c>
      <c r="B3029" s="2">
        <v>45205.025000000001</v>
      </c>
      <c r="C3029" t="s">
        <v>51</v>
      </c>
      <c r="D3029" t="s">
        <v>19</v>
      </c>
      <c r="E3029" t="s">
        <v>14</v>
      </c>
      <c r="F3029">
        <v>10</v>
      </c>
      <c r="G3029" t="s">
        <v>53</v>
      </c>
      <c r="H3029" t="s">
        <v>34</v>
      </c>
      <c r="I3029" t="b">
        <v>1</v>
      </c>
      <c r="K3029">
        <v>43</v>
      </c>
    </row>
    <row r="3030" spans="1:11" x14ac:dyDescent="0.35">
      <c r="A3030" t="s">
        <v>3149</v>
      </c>
      <c r="B3030" s="2">
        <v>45205.142361111109</v>
      </c>
      <c r="C3030" t="s">
        <v>45</v>
      </c>
      <c r="D3030" t="s">
        <v>282</v>
      </c>
      <c r="E3030" t="s">
        <v>33</v>
      </c>
      <c r="F3030">
        <v>41</v>
      </c>
      <c r="G3030" t="s">
        <v>15</v>
      </c>
      <c r="H3030" t="s">
        <v>16</v>
      </c>
      <c r="I3030" t="b">
        <v>1</v>
      </c>
      <c r="K3030">
        <v>58</v>
      </c>
    </row>
    <row r="3031" spans="1:11" x14ac:dyDescent="0.35">
      <c r="A3031" t="s">
        <v>3150</v>
      </c>
      <c r="B3031" s="2">
        <v>45205.225694444453</v>
      </c>
      <c r="C3031" t="s">
        <v>31</v>
      </c>
      <c r="D3031" t="s">
        <v>290</v>
      </c>
      <c r="E3031" t="s">
        <v>14</v>
      </c>
      <c r="F3031">
        <v>3</v>
      </c>
      <c r="G3031" t="s">
        <v>89</v>
      </c>
      <c r="H3031" t="s">
        <v>16</v>
      </c>
      <c r="I3031" t="b">
        <v>1</v>
      </c>
      <c r="J3031">
        <v>1</v>
      </c>
      <c r="K3031">
        <v>20</v>
      </c>
    </row>
    <row r="3032" spans="1:11" x14ac:dyDescent="0.35">
      <c r="A3032" t="s">
        <v>3151</v>
      </c>
      <c r="B3032" s="2">
        <v>45205.268750000003</v>
      </c>
      <c r="C3032" t="s">
        <v>31</v>
      </c>
      <c r="D3032" t="s">
        <v>58</v>
      </c>
      <c r="E3032" t="s">
        <v>43</v>
      </c>
      <c r="F3032">
        <v>68</v>
      </c>
      <c r="G3032" t="s">
        <v>38</v>
      </c>
      <c r="H3032" t="s">
        <v>34</v>
      </c>
      <c r="I3032" t="b">
        <v>1</v>
      </c>
      <c r="J3032">
        <v>2</v>
      </c>
      <c r="K3032">
        <v>23</v>
      </c>
    </row>
    <row r="3033" spans="1:11" x14ac:dyDescent="0.35">
      <c r="A3033" t="s">
        <v>3152</v>
      </c>
      <c r="B3033" s="2">
        <v>45205.35833333333</v>
      </c>
      <c r="C3033" t="s">
        <v>31</v>
      </c>
      <c r="D3033" t="s">
        <v>28</v>
      </c>
      <c r="E3033" t="s">
        <v>20</v>
      </c>
      <c r="F3033">
        <v>52</v>
      </c>
      <c r="G3033" t="s">
        <v>25</v>
      </c>
      <c r="H3033" t="s">
        <v>29</v>
      </c>
      <c r="I3033" t="b">
        <v>0</v>
      </c>
      <c r="K3033">
        <v>33</v>
      </c>
    </row>
    <row r="3034" spans="1:11" x14ac:dyDescent="0.35">
      <c r="A3034" t="s">
        <v>3153</v>
      </c>
      <c r="B3034" s="2">
        <v>45205.373611111107</v>
      </c>
      <c r="C3034" t="s">
        <v>20</v>
      </c>
      <c r="D3034" t="s">
        <v>134</v>
      </c>
      <c r="E3034" t="s">
        <v>14</v>
      </c>
      <c r="F3034">
        <v>62</v>
      </c>
      <c r="G3034" t="s">
        <v>15</v>
      </c>
      <c r="H3034" t="s">
        <v>16</v>
      </c>
      <c r="I3034" t="b">
        <v>1</v>
      </c>
      <c r="J3034">
        <v>0</v>
      </c>
      <c r="K3034">
        <v>27</v>
      </c>
    </row>
    <row r="3035" spans="1:11" x14ac:dyDescent="0.35">
      <c r="A3035" t="s">
        <v>3154</v>
      </c>
      <c r="B3035" s="2">
        <v>45205.425694444442</v>
      </c>
      <c r="C3035" t="s">
        <v>129</v>
      </c>
      <c r="D3035" t="s">
        <v>58</v>
      </c>
      <c r="E3035" t="s">
        <v>20</v>
      </c>
      <c r="F3035">
        <v>40</v>
      </c>
      <c r="G3035" t="s">
        <v>25</v>
      </c>
      <c r="H3035" t="s">
        <v>16</v>
      </c>
      <c r="I3035" t="b">
        <v>0</v>
      </c>
      <c r="K3035">
        <v>56</v>
      </c>
    </row>
    <row r="3036" spans="1:11" x14ac:dyDescent="0.35">
      <c r="A3036" t="s">
        <v>3155</v>
      </c>
      <c r="B3036" s="2">
        <v>45205.433333333327</v>
      </c>
      <c r="C3036" t="s">
        <v>122</v>
      </c>
      <c r="D3036" t="s">
        <v>161</v>
      </c>
      <c r="E3036" t="s">
        <v>14</v>
      </c>
      <c r="F3036">
        <v>34</v>
      </c>
      <c r="G3036" t="s">
        <v>15</v>
      </c>
      <c r="H3036" t="s">
        <v>16</v>
      </c>
      <c r="I3036" t="b">
        <v>0</v>
      </c>
      <c r="K3036">
        <v>56</v>
      </c>
    </row>
    <row r="3037" spans="1:11" x14ac:dyDescent="0.35">
      <c r="A3037" t="s">
        <v>3156</v>
      </c>
      <c r="B3037" s="2">
        <v>45205.523611111108</v>
      </c>
      <c r="C3037" t="s">
        <v>122</v>
      </c>
      <c r="D3037" t="s">
        <v>28</v>
      </c>
      <c r="E3037" t="s">
        <v>20</v>
      </c>
      <c r="F3037">
        <v>60</v>
      </c>
      <c r="G3037" t="s">
        <v>15</v>
      </c>
      <c r="H3037" t="s">
        <v>16</v>
      </c>
      <c r="I3037" t="b">
        <v>0</v>
      </c>
      <c r="K3037">
        <v>22</v>
      </c>
    </row>
    <row r="3038" spans="1:11" x14ac:dyDescent="0.35">
      <c r="A3038" t="s">
        <v>3157</v>
      </c>
      <c r="B3038" s="2">
        <v>45205.589583333327</v>
      </c>
      <c r="C3038" t="s">
        <v>76</v>
      </c>
      <c r="D3038" t="s">
        <v>79</v>
      </c>
      <c r="E3038" t="s">
        <v>20</v>
      </c>
      <c r="F3038">
        <v>41</v>
      </c>
      <c r="G3038" t="s">
        <v>15</v>
      </c>
      <c r="H3038" t="s">
        <v>269</v>
      </c>
      <c r="I3038" t="b">
        <v>0</v>
      </c>
      <c r="K3038">
        <v>52</v>
      </c>
    </row>
    <row r="3039" spans="1:11" x14ac:dyDescent="0.35">
      <c r="A3039" t="s">
        <v>3158</v>
      </c>
      <c r="B3039" s="2">
        <v>45205.607638888891</v>
      </c>
      <c r="C3039" t="s">
        <v>18</v>
      </c>
      <c r="D3039" t="s">
        <v>110</v>
      </c>
      <c r="E3039" t="s">
        <v>43</v>
      </c>
      <c r="F3039">
        <v>70</v>
      </c>
      <c r="G3039" t="s">
        <v>89</v>
      </c>
      <c r="H3039" t="s">
        <v>16</v>
      </c>
      <c r="I3039" t="b">
        <v>0</v>
      </c>
      <c r="J3039">
        <v>8</v>
      </c>
      <c r="K3039">
        <v>45</v>
      </c>
    </row>
    <row r="3040" spans="1:11" x14ac:dyDescent="0.35">
      <c r="A3040" t="s">
        <v>3159</v>
      </c>
      <c r="B3040" s="2">
        <v>45205.629861111112</v>
      </c>
      <c r="C3040" t="s">
        <v>296</v>
      </c>
      <c r="D3040" t="s">
        <v>156</v>
      </c>
      <c r="E3040" t="s">
        <v>20</v>
      </c>
      <c r="F3040">
        <v>51</v>
      </c>
      <c r="G3040" t="s">
        <v>47</v>
      </c>
      <c r="H3040" t="s">
        <v>16</v>
      </c>
      <c r="I3040" t="b">
        <v>0</v>
      </c>
      <c r="K3040">
        <v>52</v>
      </c>
    </row>
    <row r="3041" spans="1:11" x14ac:dyDescent="0.35">
      <c r="A3041" t="s">
        <v>3160</v>
      </c>
      <c r="B3041" s="2">
        <v>45205.671527777777</v>
      </c>
      <c r="C3041" t="s">
        <v>88</v>
      </c>
      <c r="D3041" t="s">
        <v>412</v>
      </c>
      <c r="E3041" t="s">
        <v>33</v>
      </c>
      <c r="F3041">
        <v>49</v>
      </c>
      <c r="G3041" t="s">
        <v>89</v>
      </c>
      <c r="H3041" t="s">
        <v>16</v>
      </c>
      <c r="I3041" t="b">
        <v>1</v>
      </c>
      <c r="K3041">
        <v>34</v>
      </c>
    </row>
    <row r="3042" spans="1:11" x14ac:dyDescent="0.35">
      <c r="A3042" t="s">
        <v>3161</v>
      </c>
      <c r="B3042" s="2">
        <v>45205.78402777778</v>
      </c>
      <c r="C3042" t="s">
        <v>31</v>
      </c>
      <c r="D3042" t="s">
        <v>290</v>
      </c>
      <c r="E3042" t="s">
        <v>33</v>
      </c>
      <c r="F3042">
        <v>26</v>
      </c>
      <c r="G3042" t="s">
        <v>15</v>
      </c>
      <c r="H3042" t="s">
        <v>151</v>
      </c>
      <c r="I3042" t="b">
        <v>0</v>
      </c>
      <c r="K3042">
        <v>16</v>
      </c>
    </row>
    <row r="3043" spans="1:11" x14ac:dyDescent="0.35">
      <c r="A3043" t="s">
        <v>3162</v>
      </c>
      <c r="B3043" s="2">
        <v>45205.843055555553</v>
      </c>
      <c r="C3043" t="s">
        <v>99</v>
      </c>
      <c r="D3043" t="s">
        <v>161</v>
      </c>
      <c r="E3043" t="s">
        <v>33</v>
      </c>
      <c r="F3043">
        <v>36</v>
      </c>
      <c r="G3043" t="s">
        <v>89</v>
      </c>
      <c r="H3043" t="s">
        <v>151</v>
      </c>
      <c r="I3043" t="b">
        <v>1</v>
      </c>
      <c r="J3043">
        <v>4</v>
      </c>
      <c r="K3043">
        <v>39</v>
      </c>
    </row>
    <row r="3044" spans="1:11" x14ac:dyDescent="0.35">
      <c r="A3044" t="s">
        <v>3163</v>
      </c>
      <c r="B3044" s="2">
        <v>45205.943055555559</v>
      </c>
      <c r="C3044" t="s">
        <v>31</v>
      </c>
      <c r="D3044" t="s">
        <v>290</v>
      </c>
      <c r="E3044" t="s">
        <v>33</v>
      </c>
      <c r="F3044">
        <v>60</v>
      </c>
      <c r="G3044" t="s">
        <v>25</v>
      </c>
      <c r="H3044" t="s">
        <v>34</v>
      </c>
      <c r="I3044" t="b">
        <v>1</v>
      </c>
      <c r="J3044">
        <v>10</v>
      </c>
      <c r="K3044">
        <v>56</v>
      </c>
    </row>
    <row r="3045" spans="1:11" x14ac:dyDescent="0.35">
      <c r="A3045" t="s">
        <v>3164</v>
      </c>
      <c r="B3045" s="2">
        <v>45206.146527777782</v>
      </c>
      <c r="C3045" t="s">
        <v>129</v>
      </c>
      <c r="D3045" t="s">
        <v>112</v>
      </c>
      <c r="E3045" t="s">
        <v>20</v>
      </c>
      <c r="F3045">
        <v>66</v>
      </c>
      <c r="G3045" t="s">
        <v>53</v>
      </c>
      <c r="H3045" t="s">
        <v>16</v>
      </c>
      <c r="I3045" t="b">
        <v>0</v>
      </c>
      <c r="K3045">
        <v>19</v>
      </c>
    </row>
    <row r="3046" spans="1:11" x14ac:dyDescent="0.35">
      <c r="A3046" t="s">
        <v>3165</v>
      </c>
      <c r="B3046" s="2">
        <v>45206.193749999999</v>
      </c>
      <c r="C3046" t="s">
        <v>122</v>
      </c>
      <c r="D3046" t="s">
        <v>67</v>
      </c>
      <c r="E3046" t="s">
        <v>33</v>
      </c>
      <c r="F3046">
        <v>70</v>
      </c>
      <c r="G3046" t="s">
        <v>89</v>
      </c>
      <c r="H3046" t="s">
        <v>34</v>
      </c>
      <c r="I3046" t="b">
        <v>0</v>
      </c>
      <c r="J3046">
        <v>0</v>
      </c>
      <c r="K3046">
        <v>20</v>
      </c>
    </row>
    <row r="3047" spans="1:11" x14ac:dyDescent="0.35">
      <c r="A3047" t="s">
        <v>3166</v>
      </c>
      <c r="B3047" s="2">
        <v>45206.306250000001</v>
      </c>
      <c r="C3047" t="s">
        <v>27</v>
      </c>
      <c r="D3047" t="s">
        <v>161</v>
      </c>
      <c r="E3047" t="s">
        <v>43</v>
      </c>
      <c r="F3047">
        <v>56</v>
      </c>
      <c r="G3047" t="s">
        <v>15</v>
      </c>
      <c r="H3047" t="s">
        <v>34</v>
      </c>
      <c r="I3047" t="b">
        <v>0</v>
      </c>
      <c r="K3047">
        <v>37</v>
      </c>
    </row>
    <row r="3048" spans="1:11" x14ac:dyDescent="0.35">
      <c r="A3048" t="s">
        <v>3167</v>
      </c>
      <c r="B3048" s="2">
        <v>45206.399305555547</v>
      </c>
      <c r="C3048" t="s">
        <v>33</v>
      </c>
      <c r="D3048" t="s">
        <v>42</v>
      </c>
      <c r="E3048" t="s">
        <v>43</v>
      </c>
      <c r="F3048">
        <v>31</v>
      </c>
      <c r="G3048" t="s">
        <v>15</v>
      </c>
      <c r="H3048" t="s">
        <v>16</v>
      </c>
      <c r="I3048" t="b">
        <v>0</v>
      </c>
      <c r="K3048">
        <v>15</v>
      </c>
    </row>
    <row r="3049" spans="1:11" x14ac:dyDescent="0.35">
      <c r="A3049" t="s">
        <v>3168</v>
      </c>
      <c r="B3049" s="2">
        <v>45206.425000000003</v>
      </c>
      <c r="C3049" t="s">
        <v>108</v>
      </c>
      <c r="D3049" t="s">
        <v>282</v>
      </c>
      <c r="E3049" t="s">
        <v>20</v>
      </c>
      <c r="F3049">
        <v>60</v>
      </c>
      <c r="G3049" t="s">
        <v>38</v>
      </c>
      <c r="H3049" t="s">
        <v>118</v>
      </c>
      <c r="I3049" t="b">
        <v>1</v>
      </c>
      <c r="K3049">
        <v>55</v>
      </c>
    </row>
    <row r="3050" spans="1:11" x14ac:dyDescent="0.35">
      <c r="A3050" t="s">
        <v>3169</v>
      </c>
      <c r="B3050" s="2">
        <v>45206.539583333331</v>
      </c>
      <c r="C3050" t="s">
        <v>78</v>
      </c>
      <c r="D3050" t="s">
        <v>42</v>
      </c>
      <c r="E3050" t="s">
        <v>14</v>
      </c>
      <c r="F3050">
        <v>61</v>
      </c>
      <c r="G3050" t="s">
        <v>15</v>
      </c>
      <c r="H3050" t="s">
        <v>16</v>
      </c>
      <c r="I3050" t="b">
        <v>0</v>
      </c>
      <c r="K3050">
        <v>42</v>
      </c>
    </row>
    <row r="3051" spans="1:11" x14ac:dyDescent="0.35">
      <c r="A3051" t="s">
        <v>3170</v>
      </c>
      <c r="B3051" s="2">
        <v>45206.592361111107</v>
      </c>
      <c r="C3051" t="s">
        <v>55</v>
      </c>
      <c r="D3051" t="s">
        <v>65</v>
      </c>
      <c r="E3051" t="s">
        <v>43</v>
      </c>
      <c r="F3051">
        <v>42</v>
      </c>
      <c r="G3051" t="s">
        <v>47</v>
      </c>
      <c r="H3051" t="s">
        <v>16</v>
      </c>
      <c r="I3051" t="b">
        <v>0</v>
      </c>
      <c r="K3051">
        <v>33</v>
      </c>
    </row>
    <row r="3052" spans="1:11" x14ac:dyDescent="0.35">
      <c r="A3052" t="s">
        <v>3171</v>
      </c>
      <c r="B3052" s="2">
        <v>45206.697222222218</v>
      </c>
      <c r="C3052" t="s">
        <v>31</v>
      </c>
      <c r="D3052" t="s">
        <v>126</v>
      </c>
      <c r="E3052" t="s">
        <v>14</v>
      </c>
      <c r="F3052">
        <v>14</v>
      </c>
      <c r="G3052" t="s">
        <v>15</v>
      </c>
      <c r="H3052" t="s">
        <v>34</v>
      </c>
      <c r="I3052" t="b">
        <v>0</v>
      </c>
      <c r="K3052">
        <v>34</v>
      </c>
    </row>
    <row r="3053" spans="1:11" x14ac:dyDescent="0.35">
      <c r="A3053" t="s">
        <v>3172</v>
      </c>
      <c r="B3053" s="2">
        <v>45206.746527777781</v>
      </c>
      <c r="C3053" t="s">
        <v>27</v>
      </c>
      <c r="D3053" t="s">
        <v>164</v>
      </c>
      <c r="E3053" t="s">
        <v>20</v>
      </c>
      <c r="F3053">
        <v>10</v>
      </c>
      <c r="G3053" t="s">
        <v>15</v>
      </c>
      <c r="H3053" t="s">
        <v>16</v>
      </c>
      <c r="I3053" t="b">
        <v>0</v>
      </c>
      <c r="K3053">
        <v>34</v>
      </c>
    </row>
    <row r="3054" spans="1:11" x14ac:dyDescent="0.35">
      <c r="A3054" t="s">
        <v>3173</v>
      </c>
      <c r="B3054" s="2">
        <v>45206.791666666657</v>
      </c>
      <c r="C3054" t="s">
        <v>20</v>
      </c>
      <c r="D3054" t="s">
        <v>110</v>
      </c>
      <c r="E3054" t="s">
        <v>20</v>
      </c>
      <c r="F3054">
        <v>32</v>
      </c>
      <c r="G3054" t="s">
        <v>15</v>
      </c>
      <c r="H3054" t="s">
        <v>16</v>
      </c>
      <c r="I3054" t="b">
        <v>0</v>
      </c>
      <c r="K3054">
        <v>57</v>
      </c>
    </row>
    <row r="3055" spans="1:11" x14ac:dyDescent="0.35">
      <c r="A3055" t="s">
        <v>3174</v>
      </c>
      <c r="B3055" s="2">
        <v>45206.853472222218</v>
      </c>
      <c r="C3055" t="s">
        <v>296</v>
      </c>
      <c r="D3055" t="s">
        <v>58</v>
      </c>
      <c r="E3055" t="s">
        <v>20</v>
      </c>
      <c r="F3055">
        <v>58</v>
      </c>
      <c r="G3055" t="s">
        <v>38</v>
      </c>
      <c r="H3055" t="s">
        <v>16</v>
      </c>
      <c r="I3055" t="b">
        <v>1</v>
      </c>
      <c r="J3055">
        <v>10</v>
      </c>
      <c r="K3055">
        <v>35</v>
      </c>
    </row>
    <row r="3056" spans="1:11" x14ac:dyDescent="0.35">
      <c r="A3056" t="s">
        <v>3175</v>
      </c>
      <c r="B3056" s="2">
        <v>45206.856249999997</v>
      </c>
      <c r="C3056" t="s">
        <v>31</v>
      </c>
      <c r="D3056" t="s">
        <v>46</v>
      </c>
      <c r="E3056" t="s">
        <v>20</v>
      </c>
      <c r="F3056">
        <v>44</v>
      </c>
      <c r="G3056" t="s">
        <v>21</v>
      </c>
      <c r="H3056" t="s">
        <v>68</v>
      </c>
      <c r="I3056" t="b">
        <v>1</v>
      </c>
      <c r="K3056">
        <v>34</v>
      </c>
    </row>
    <row r="3057" spans="1:11" x14ac:dyDescent="0.35">
      <c r="A3057" t="s">
        <v>3176</v>
      </c>
      <c r="B3057" s="2">
        <v>45206.859722222223</v>
      </c>
      <c r="C3057" t="s">
        <v>57</v>
      </c>
      <c r="D3057" t="s">
        <v>275</v>
      </c>
      <c r="E3057" t="s">
        <v>43</v>
      </c>
      <c r="F3057">
        <v>64</v>
      </c>
      <c r="G3057" t="s">
        <v>53</v>
      </c>
      <c r="H3057" t="s">
        <v>151</v>
      </c>
      <c r="I3057" t="b">
        <v>1</v>
      </c>
      <c r="K3057">
        <v>30</v>
      </c>
    </row>
    <row r="3058" spans="1:11" x14ac:dyDescent="0.35">
      <c r="A3058" t="s">
        <v>3177</v>
      </c>
      <c r="B3058" s="2">
        <v>45206.88958333333</v>
      </c>
      <c r="C3058" t="s">
        <v>129</v>
      </c>
      <c r="D3058" t="s">
        <v>203</v>
      </c>
      <c r="E3058" t="s">
        <v>142</v>
      </c>
      <c r="F3058">
        <v>31</v>
      </c>
      <c r="G3058" t="s">
        <v>25</v>
      </c>
      <c r="H3058" t="s">
        <v>16</v>
      </c>
      <c r="I3058" t="b">
        <v>1</v>
      </c>
      <c r="K3058">
        <v>48</v>
      </c>
    </row>
    <row r="3059" spans="1:11" x14ac:dyDescent="0.35">
      <c r="A3059" t="s">
        <v>3178</v>
      </c>
      <c r="B3059" s="2">
        <v>45206.897916666669</v>
      </c>
      <c r="C3059" t="s">
        <v>20</v>
      </c>
      <c r="D3059" t="s">
        <v>290</v>
      </c>
      <c r="E3059" t="s">
        <v>43</v>
      </c>
      <c r="F3059">
        <v>35</v>
      </c>
      <c r="G3059" t="s">
        <v>89</v>
      </c>
      <c r="H3059" t="s">
        <v>16</v>
      </c>
      <c r="I3059" t="b">
        <v>0</v>
      </c>
      <c r="J3059">
        <v>10</v>
      </c>
      <c r="K3059">
        <v>33</v>
      </c>
    </row>
    <row r="3060" spans="1:11" x14ac:dyDescent="0.35">
      <c r="A3060" t="s">
        <v>3179</v>
      </c>
      <c r="B3060" s="2">
        <v>45206.929861111108</v>
      </c>
      <c r="C3060" t="s">
        <v>31</v>
      </c>
      <c r="D3060" t="s">
        <v>275</v>
      </c>
      <c r="E3060" t="s">
        <v>14</v>
      </c>
      <c r="F3060">
        <v>51</v>
      </c>
      <c r="G3060" t="s">
        <v>53</v>
      </c>
      <c r="H3060" t="s">
        <v>34</v>
      </c>
      <c r="I3060" t="b">
        <v>1</v>
      </c>
      <c r="K3060">
        <v>40</v>
      </c>
    </row>
    <row r="3061" spans="1:11" x14ac:dyDescent="0.35">
      <c r="A3061" t="s">
        <v>3180</v>
      </c>
      <c r="B3061" s="2">
        <v>45207.056944444441</v>
      </c>
      <c r="C3061" t="s">
        <v>73</v>
      </c>
      <c r="D3061" t="s">
        <v>132</v>
      </c>
      <c r="E3061" t="s">
        <v>20</v>
      </c>
      <c r="F3061">
        <v>74</v>
      </c>
      <c r="G3061" t="s">
        <v>15</v>
      </c>
      <c r="H3061" t="s">
        <v>16</v>
      </c>
      <c r="I3061" t="b">
        <v>0</v>
      </c>
      <c r="K3061">
        <v>35</v>
      </c>
    </row>
    <row r="3062" spans="1:11" x14ac:dyDescent="0.35">
      <c r="A3062" t="s">
        <v>3181</v>
      </c>
      <c r="B3062" s="2">
        <v>45207.163194444453</v>
      </c>
      <c r="C3062" t="s">
        <v>55</v>
      </c>
      <c r="D3062" t="s">
        <v>176</v>
      </c>
      <c r="E3062" t="s">
        <v>14</v>
      </c>
      <c r="F3062">
        <v>17</v>
      </c>
      <c r="G3062" t="s">
        <v>15</v>
      </c>
      <c r="H3062" t="s">
        <v>16</v>
      </c>
      <c r="I3062" t="b">
        <v>1</v>
      </c>
      <c r="J3062">
        <v>10</v>
      </c>
      <c r="K3062">
        <v>20</v>
      </c>
    </row>
    <row r="3063" spans="1:11" x14ac:dyDescent="0.35">
      <c r="A3063" t="s">
        <v>3182</v>
      </c>
      <c r="B3063" s="2">
        <v>45207.219444444447</v>
      </c>
      <c r="C3063" t="s">
        <v>99</v>
      </c>
      <c r="D3063" t="s">
        <v>144</v>
      </c>
      <c r="E3063" t="s">
        <v>33</v>
      </c>
      <c r="F3063">
        <v>34</v>
      </c>
      <c r="G3063" t="s">
        <v>89</v>
      </c>
      <c r="H3063" t="s">
        <v>16</v>
      </c>
      <c r="I3063" t="b">
        <v>1</v>
      </c>
      <c r="K3063">
        <v>42</v>
      </c>
    </row>
    <row r="3064" spans="1:11" x14ac:dyDescent="0.35">
      <c r="A3064" t="s">
        <v>3183</v>
      </c>
      <c r="B3064" s="2">
        <v>45207.274305555547</v>
      </c>
      <c r="C3064" t="s">
        <v>51</v>
      </c>
      <c r="D3064" t="s">
        <v>170</v>
      </c>
      <c r="E3064" t="s">
        <v>33</v>
      </c>
      <c r="F3064">
        <v>79</v>
      </c>
      <c r="G3064" t="s">
        <v>25</v>
      </c>
      <c r="H3064" t="s">
        <v>34</v>
      </c>
      <c r="I3064" t="b">
        <v>0</v>
      </c>
      <c r="K3064">
        <v>60</v>
      </c>
    </row>
    <row r="3065" spans="1:11" x14ac:dyDescent="0.35">
      <c r="A3065" t="s">
        <v>3184</v>
      </c>
      <c r="B3065" s="2">
        <v>45207.295138888891</v>
      </c>
      <c r="C3065" t="s">
        <v>55</v>
      </c>
      <c r="D3065" t="s">
        <v>244</v>
      </c>
      <c r="E3065" t="s">
        <v>14</v>
      </c>
      <c r="F3065">
        <v>52</v>
      </c>
      <c r="G3065" t="s">
        <v>89</v>
      </c>
      <c r="H3065" t="s">
        <v>16</v>
      </c>
      <c r="I3065" t="b">
        <v>1</v>
      </c>
      <c r="K3065">
        <v>37</v>
      </c>
    </row>
    <row r="3066" spans="1:11" x14ac:dyDescent="0.35">
      <c r="A3066" t="s">
        <v>3185</v>
      </c>
      <c r="B3066" s="2">
        <v>45207.386805555558</v>
      </c>
      <c r="C3066" t="s">
        <v>27</v>
      </c>
      <c r="D3066" t="s">
        <v>32</v>
      </c>
      <c r="E3066" t="s">
        <v>43</v>
      </c>
      <c r="F3066">
        <v>42</v>
      </c>
      <c r="G3066" t="s">
        <v>89</v>
      </c>
      <c r="H3066" t="s">
        <v>16</v>
      </c>
      <c r="I3066" t="b">
        <v>0</v>
      </c>
      <c r="K3066">
        <v>47</v>
      </c>
    </row>
    <row r="3067" spans="1:11" x14ac:dyDescent="0.35">
      <c r="A3067" t="s">
        <v>3186</v>
      </c>
      <c r="B3067" s="2">
        <v>45207.529166666667</v>
      </c>
      <c r="C3067" t="s">
        <v>117</v>
      </c>
      <c r="D3067" t="s">
        <v>170</v>
      </c>
      <c r="E3067" t="s">
        <v>20</v>
      </c>
      <c r="F3067">
        <v>69</v>
      </c>
      <c r="G3067" t="s">
        <v>15</v>
      </c>
      <c r="H3067" t="s">
        <v>16</v>
      </c>
      <c r="I3067" t="b">
        <v>1</v>
      </c>
      <c r="J3067">
        <v>9</v>
      </c>
      <c r="K3067">
        <v>49</v>
      </c>
    </row>
    <row r="3068" spans="1:11" x14ac:dyDescent="0.35">
      <c r="A3068" t="s">
        <v>3187</v>
      </c>
      <c r="B3068" s="2">
        <v>45207.546527777777</v>
      </c>
      <c r="C3068" t="s">
        <v>51</v>
      </c>
      <c r="D3068" t="s">
        <v>275</v>
      </c>
      <c r="E3068" t="s">
        <v>14</v>
      </c>
      <c r="F3068">
        <v>25</v>
      </c>
      <c r="G3068" t="s">
        <v>89</v>
      </c>
      <c r="H3068" t="s">
        <v>16</v>
      </c>
      <c r="I3068" t="b">
        <v>1</v>
      </c>
      <c r="K3068">
        <v>25</v>
      </c>
    </row>
    <row r="3069" spans="1:11" x14ac:dyDescent="0.35">
      <c r="A3069" t="s">
        <v>3188</v>
      </c>
      <c r="B3069" s="2">
        <v>45207.568749999999</v>
      </c>
      <c r="C3069" t="s">
        <v>73</v>
      </c>
      <c r="D3069" t="s">
        <v>123</v>
      </c>
      <c r="E3069" t="s">
        <v>20</v>
      </c>
      <c r="F3069">
        <v>16</v>
      </c>
      <c r="G3069" t="s">
        <v>89</v>
      </c>
      <c r="H3069" t="s">
        <v>151</v>
      </c>
      <c r="I3069" t="b">
        <v>0</v>
      </c>
      <c r="J3069">
        <v>1</v>
      </c>
      <c r="K3069">
        <v>40</v>
      </c>
    </row>
    <row r="3070" spans="1:11" x14ac:dyDescent="0.35">
      <c r="A3070" t="s">
        <v>3189</v>
      </c>
      <c r="B3070" s="2">
        <v>45207.628472222219</v>
      </c>
      <c r="C3070" t="s">
        <v>99</v>
      </c>
      <c r="D3070" t="s">
        <v>19</v>
      </c>
      <c r="E3070" t="s">
        <v>14</v>
      </c>
      <c r="F3070">
        <v>18</v>
      </c>
      <c r="G3070" t="s">
        <v>25</v>
      </c>
      <c r="H3070" t="s">
        <v>29</v>
      </c>
      <c r="I3070" t="b">
        <v>1</v>
      </c>
      <c r="K3070">
        <v>29</v>
      </c>
    </row>
    <row r="3071" spans="1:11" x14ac:dyDescent="0.35">
      <c r="A3071" t="s">
        <v>3190</v>
      </c>
      <c r="B3071" s="2">
        <v>45207.720833333333</v>
      </c>
      <c r="C3071" t="s">
        <v>12</v>
      </c>
      <c r="D3071" t="s">
        <v>28</v>
      </c>
      <c r="E3071" t="s">
        <v>33</v>
      </c>
      <c r="F3071">
        <v>64</v>
      </c>
      <c r="G3071" t="s">
        <v>15</v>
      </c>
      <c r="H3071" t="s">
        <v>29</v>
      </c>
      <c r="I3071" t="b">
        <v>1</v>
      </c>
      <c r="K3071">
        <v>18</v>
      </c>
    </row>
    <row r="3072" spans="1:11" x14ac:dyDescent="0.35">
      <c r="A3072" t="s">
        <v>3191</v>
      </c>
      <c r="B3072" s="2">
        <v>45207.772222222222</v>
      </c>
      <c r="C3072" t="s">
        <v>76</v>
      </c>
      <c r="D3072" t="s">
        <v>159</v>
      </c>
      <c r="E3072" t="s">
        <v>33</v>
      </c>
      <c r="F3072">
        <v>61</v>
      </c>
      <c r="G3072" t="s">
        <v>15</v>
      </c>
      <c r="H3072" t="s">
        <v>16</v>
      </c>
      <c r="I3072" t="b">
        <v>0</v>
      </c>
      <c r="K3072">
        <v>54</v>
      </c>
    </row>
    <row r="3073" spans="1:11" x14ac:dyDescent="0.35">
      <c r="A3073" t="s">
        <v>3192</v>
      </c>
      <c r="B3073" s="2">
        <v>45208.015277777777</v>
      </c>
      <c r="C3073" t="s">
        <v>51</v>
      </c>
      <c r="D3073" t="s">
        <v>229</v>
      </c>
      <c r="E3073" t="s">
        <v>33</v>
      </c>
      <c r="F3073">
        <v>16</v>
      </c>
      <c r="G3073" t="s">
        <v>89</v>
      </c>
      <c r="H3073" t="s">
        <v>16</v>
      </c>
      <c r="I3073" t="b">
        <v>0</v>
      </c>
      <c r="K3073">
        <v>27</v>
      </c>
    </row>
    <row r="3074" spans="1:11" x14ac:dyDescent="0.35">
      <c r="A3074" t="s">
        <v>3193</v>
      </c>
      <c r="B3074" s="2">
        <v>45208.025694444441</v>
      </c>
      <c r="C3074" t="s">
        <v>55</v>
      </c>
      <c r="D3074" t="s">
        <v>137</v>
      </c>
      <c r="E3074" t="s">
        <v>20</v>
      </c>
      <c r="F3074">
        <v>17</v>
      </c>
      <c r="G3074" t="s">
        <v>38</v>
      </c>
      <c r="H3074" t="s">
        <v>16</v>
      </c>
      <c r="I3074" t="b">
        <v>1</v>
      </c>
      <c r="K3074">
        <v>37</v>
      </c>
    </row>
    <row r="3075" spans="1:11" x14ac:dyDescent="0.35">
      <c r="A3075" t="s">
        <v>3194</v>
      </c>
      <c r="B3075" s="2">
        <v>45208.066666666673</v>
      </c>
      <c r="C3075" t="s">
        <v>91</v>
      </c>
      <c r="D3075" t="s">
        <v>153</v>
      </c>
      <c r="E3075" t="s">
        <v>20</v>
      </c>
      <c r="F3075">
        <v>71</v>
      </c>
      <c r="G3075" t="s">
        <v>38</v>
      </c>
      <c r="H3075" t="s">
        <v>16</v>
      </c>
      <c r="I3075" t="b">
        <v>1</v>
      </c>
      <c r="K3075">
        <v>43</v>
      </c>
    </row>
    <row r="3076" spans="1:11" x14ac:dyDescent="0.35">
      <c r="A3076" t="s">
        <v>3195</v>
      </c>
      <c r="B3076" s="2">
        <v>45208.069444444453</v>
      </c>
      <c r="C3076" t="s">
        <v>99</v>
      </c>
      <c r="D3076" t="s">
        <v>37</v>
      </c>
      <c r="E3076" t="s">
        <v>33</v>
      </c>
      <c r="F3076">
        <v>65</v>
      </c>
      <c r="G3076" t="s">
        <v>89</v>
      </c>
      <c r="H3076" t="s">
        <v>16</v>
      </c>
      <c r="I3076" t="b">
        <v>1</v>
      </c>
      <c r="K3076">
        <v>12</v>
      </c>
    </row>
    <row r="3077" spans="1:11" x14ac:dyDescent="0.35">
      <c r="A3077" t="s">
        <v>3196</v>
      </c>
      <c r="B3077" s="2">
        <v>45208.072222222218</v>
      </c>
      <c r="C3077" t="s">
        <v>18</v>
      </c>
      <c r="D3077" t="s">
        <v>139</v>
      </c>
      <c r="E3077" t="s">
        <v>14</v>
      </c>
      <c r="F3077">
        <v>53</v>
      </c>
      <c r="G3077" t="s">
        <v>89</v>
      </c>
      <c r="H3077" t="s">
        <v>118</v>
      </c>
      <c r="I3077" t="b">
        <v>0</v>
      </c>
      <c r="K3077">
        <v>21</v>
      </c>
    </row>
    <row r="3078" spans="1:11" x14ac:dyDescent="0.35">
      <c r="A3078" t="s">
        <v>3197</v>
      </c>
      <c r="B3078" s="2">
        <v>45208.188194444447</v>
      </c>
      <c r="C3078" t="s">
        <v>31</v>
      </c>
      <c r="D3078" t="s">
        <v>13</v>
      </c>
      <c r="E3078" t="s">
        <v>43</v>
      </c>
      <c r="F3078">
        <v>17</v>
      </c>
      <c r="G3078" t="s">
        <v>61</v>
      </c>
      <c r="H3078" t="s">
        <v>16</v>
      </c>
      <c r="I3078" t="b">
        <v>1</v>
      </c>
      <c r="K3078">
        <v>46</v>
      </c>
    </row>
    <row r="3079" spans="1:11" x14ac:dyDescent="0.35">
      <c r="A3079" t="s">
        <v>3198</v>
      </c>
      <c r="B3079" s="2">
        <v>45208.234722222223</v>
      </c>
      <c r="C3079" t="s">
        <v>23</v>
      </c>
      <c r="D3079" t="s">
        <v>67</v>
      </c>
      <c r="E3079" t="s">
        <v>20</v>
      </c>
      <c r="F3079">
        <v>48</v>
      </c>
      <c r="G3079" t="s">
        <v>89</v>
      </c>
      <c r="H3079" t="s">
        <v>16</v>
      </c>
      <c r="I3079" t="b">
        <v>1</v>
      </c>
      <c r="K3079">
        <v>31</v>
      </c>
    </row>
    <row r="3080" spans="1:11" x14ac:dyDescent="0.35">
      <c r="A3080" t="s">
        <v>3199</v>
      </c>
      <c r="B3080" s="2">
        <v>45208.284722222219</v>
      </c>
      <c r="C3080" t="s">
        <v>99</v>
      </c>
      <c r="D3080" t="s">
        <v>237</v>
      </c>
      <c r="E3080" t="s">
        <v>43</v>
      </c>
      <c r="F3080">
        <v>42</v>
      </c>
      <c r="G3080" t="s">
        <v>15</v>
      </c>
      <c r="H3080" t="s">
        <v>34</v>
      </c>
      <c r="I3080" t="b">
        <v>0</v>
      </c>
      <c r="K3080">
        <v>16</v>
      </c>
    </row>
    <row r="3081" spans="1:11" x14ac:dyDescent="0.35">
      <c r="A3081" t="s">
        <v>3200</v>
      </c>
      <c r="B3081" s="2">
        <v>45208.3</v>
      </c>
      <c r="C3081" t="s">
        <v>99</v>
      </c>
      <c r="D3081" t="s">
        <v>65</v>
      </c>
      <c r="E3081" t="s">
        <v>14</v>
      </c>
      <c r="F3081">
        <v>24</v>
      </c>
      <c r="G3081" t="s">
        <v>25</v>
      </c>
      <c r="H3081" t="s">
        <v>34</v>
      </c>
      <c r="I3081" t="b">
        <v>1</v>
      </c>
      <c r="K3081">
        <v>52</v>
      </c>
    </row>
    <row r="3082" spans="1:11" x14ac:dyDescent="0.35">
      <c r="A3082" t="s">
        <v>3201</v>
      </c>
      <c r="B3082" s="2">
        <v>45208.309027777781</v>
      </c>
      <c r="C3082" t="s">
        <v>88</v>
      </c>
      <c r="D3082" t="s">
        <v>209</v>
      </c>
      <c r="E3082" t="s">
        <v>33</v>
      </c>
      <c r="F3082">
        <v>2</v>
      </c>
      <c r="G3082" t="s">
        <v>21</v>
      </c>
      <c r="H3082" t="s">
        <v>34</v>
      </c>
      <c r="I3082" t="b">
        <v>1</v>
      </c>
      <c r="K3082">
        <v>19</v>
      </c>
    </row>
    <row r="3083" spans="1:11" x14ac:dyDescent="0.35">
      <c r="A3083" t="s">
        <v>3202</v>
      </c>
      <c r="B3083" s="2">
        <v>45208.368055555547</v>
      </c>
      <c r="C3083" t="s">
        <v>91</v>
      </c>
      <c r="D3083" t="s">
        <v>161</v>
      </c>
      <c r="E3083" t="s">
        <v>20</v>
      </c>
      <c r="F3083">
        <v>68</v>
      </c>
      <c r="G3083" t="s">
        <v>53</v>
      </c>
      <c r="H3083" t="s">
        <v>16</v>
      </c>
      <c r="I3083" t="b">
        <v>1</v>
      </c>
      <c r="K3083">
        <v>17</v>
      </c>
    </row>
    <row r="3084" spans="1:11" x14ac:dyDescent="0.35">
      <c r="A3084" t="s">
        <v>3203</v>
      </c>
      <c r="B3084" s="2">
        <v>45208.394444444442</v>
      </c>
      <c r="C3084" t="s">
        <v>122</v>
      </c>
      <c r="D3084" t="s">
        <v>52</v>
      </c>
      <c r="E3084" t="s">
        <v>43</v>
      </c>
      <c r="F3084">
        <v>71</v>
      </c>
      <c r="G3084" t="s">
        <v>38</v>
      </c>
      <c r="H3084" t="s">
        <v>34</v>
      </c>
      <c r="I3084" t="b">
        <v>1</v>
      </c>
      <c r="K3084">
        <v>43</v>
      </c>
    </row>
    <row r="3085" spans="1:11" x14ac:dyDescent="0.35">
      <c r="A3085" t="s">
        <v>3204</v>
      </c>
      <c r="B3085" s="2">
        <v>45208.417361111111</v>
      </c>
      <c r="C3085" t="s">
        <v>31</v>
      </c>
      <c r="D3085" t="s">
        <v>146</v>
      </c>
      <c r="E3085" t="s">
        <v>43</v>
      </c>
      <c r="F3085">
        <v>59</v>
      </c>
      <c r="G3085" t="s">
        <v>15</v>
      </c>
      <c r="H3085" t="s">
        <v>269</v>
      </c>
      <c r="I3085" t="b">
        <v>0</v>
      </c>
      <c r="K3085">
        <v>29</v>
      </c>
    </row>
    <row r="3086" spans="1:11" x14ac:dyDescent="0.35">
      <c r="A3086" t="s">
        <v>3205</v>
      </c>
      <c r="B3086" s="2">
        <v>45208.577777777777</v>
      </c>
      <c r="C3086" t="s">
        <v>106</v>
      </c>
      <c r="D3086" t="s">
        <v>110</v>
      </c>
      <c r="E3086" t="s">
        <v>33</v>
      </c>
      <c r="F3086">
        <v>63</v>
      </c>
      <c r="G3086" t="s">
        <v>21</v>
      </c>
      <c r="H3086" t="s">
        <v>16</v>
      </c>
      <c r="I3086" t="b">
        <v>1</v>
      </c>
      <c r="K3086">
        <v>21</v>
      </c>
    </row>
    <row r="3087" spans="1:11" x14ac:dyDescent="0.35">
      <c r="A3087" t="s">
        <v>3206</v>
      </c>
      <c r="B3087" s="2">
        <v>45208.611111111109</v>
      </c>
      <c r="C3087" t="s">
        <v>184</v>
      </c>
      <c r="D3087" t="s">
        <v>32</v>
      </c>
      <c r="E3087" t="s">
        <v>33</v>
      </c>
      <c r="F3087">
        <v>78</v>
      </c>
      <c r="G3087" t="s">
        <v>15</v>
      </c>
      <c r="H3087" t="s">
        <v>68</v>
      </c>
      <c r="I3087" t="b">
        <v>1</v>
      </c>
      <c r="K3087">
        <v>51</v>
      </c>
    </row>
    <row r="3088" spans="1:11" x14ac:dyDescent="0.35">
      <c r="A3088" t="s">
        <v>3207</v>
      </c>
      <c r="B3088" s="2">
        <v>45208.760416666657</v>
      </c>
      <c r="C3088" t="s">
        <v>296</v>
      </c>
      <c r="D3088" t="s">
        <v>86</v>
      </c>
      <c r="E3088" t="s">
        <v>20</v>
      </c>
      <c r="F3088">
        <v>8</v>
      </c>
      <c r="G3088" t="s">
        <v>89</v>
      </c>
      <c r="H3088" t="s">
        <v>16</v>
      </c>
      <c r="I3088" t="b">
        <v>1</v>
      </c>
      <c r="K3088">
        <v>23</v>
      </c>
    </row>
    <row r="3089" spans="1:11" x14ac:dyDescent="0.35">
      <c r="A3089" t="s">
        <v>3208</v>
      </c>
      <c r="B3089" s="2">
        <v>45208.765972222223</v>
      </c>
      <c r="C3089" t="s">
        <v>31</v>
      </c>
      <c r="D3089" t="s">
        <v>139</v>
      </c>
      <c r="E3089" t="s">
        <v>14</v>
      </c>
      <c r="F3089">
        <v>78</v>
      </c>
      <c r="G3089" t="s">
        <v>38</v>
      </c>
      <c r="H3089" t="s">
        <v>16</v>
      </c>
      <c r="I3089" t="b">
        <v>0</v>
      </c>
      <c r="K3089">
        <v>60</v>
      </c>
    </row>
    <row r="3090" spans="1:11" x14ac:dyDescent="0.35">
      <c r="A3090" t="s">
        <v>3209</v>
      </c>
      <c r="B3090" s="2">
        <v>45208.777777777781</v>
      </c>
      <c r="C3090" t="s">
        <v>70</v>
      </c>
      <c r="D3090" t="s">
        <v>32</v>
      </c>
      <c r="E3090" t="s">
        <v>20</v>
      </c>
      <c r="F3090">
        <v>23</v>
      </c>
      <c r="G3090" t="s">
        <v>53</v>
      </c>
      <c r="H3090" t="s">
        <v>34</v>
      </c>
      <c r="I3090" t="b">
        <v>0</v>
      </c>
      <c r="J3090">
        <v>3</v>
      </c>
      <c r="K3090">
        <v>41</v>
      </c>
    </row>
    <row r="3091" spans="1:11" x14ac:dyDescent="0.35">
      <c r="A3091" t="s">
        <v>3210</v>
      </c>
      <c r="B3091" s="2">
        <v>45208.783333333333</v>
      </c>
      <c r="C3091" t="s">
        <v>78</v>
      </c>
      <c r="D3091" t="s">
        <v>412</v>
      </c>
      <c r="E3091" t="s">
        <v>43</v>
      </c>
      <c r="F3091">
        <v>60</v>
      </c>
      <c r="G3091" t="s">
        <v>89</v>
      </c>
      <c r="H3091" t="s">
        <v>34</v>
      </c>
      <c r="I3091" t="b">
        <v>0</v>
      </c>
      <c r="J3091">
        <v>2</v>
      </c>
      <c r="K3091">
        <v>28</v>
      </c>
    </row>
    <row r="3092" spans="1:11" x14ac:dyDescent="0.35">
      <c r="A3092" t="s">
        <v>3211</v>
      </c>
      <c r="B3092" s="2">
        <v>45208.804861111108</v>
      </c>
      <c r="C3092" t="s">
        <v>88</v>
      </c>
      <c r="D3092" t="s">
        <v>137</v>
      </c>
      <c r="E3092" t="s">
        <v>33</v>
      </c>
      <c r="F3092">
        <v>38</v>
      </c>
      <c r="G3092" t="s">
        <v>15</v>
      </c>
      <c r="H3092" t="s">
        <v>34</v>
      </c>
      <c r="I3092" t="b">
        <v>1</v>
      </c>
      <c r="K3092">
        <v>56</v>
      </c>
    </row>
    <row r="3093" spans="1:11" x14ac:dyDescent="0.35">
      <c r="A3093" t="s">
        <v>3212</v>
      </c>
      <c r="B3093" s="2">
        <v>45208.805555555547</v>
      </c>
      <c r="C3093" t="s">
        <v>45</v>
      </c>
      <c r="D3093" t="s">
        <v>282</v>
      </c>
      <c r="E3093" t="s">
        <v>20</v>
      </c>
      <c r="F3093">
        <v>46</v>
      </c>
      <c r="G3093" t="s">
        <v>38</v>
      </c>
      <c r="H3093" t="s">
        <v>16</v>
      </c>
      <c r="I3093" t="b">
        <v>0</v>
      </c>
      <c r="K3093">
        <v>10</v>
      </c>
    </row>
    <row r="3094" spans="1:11" x14ac:dyDescent="0.35">
      <c r="A3094" t="s">
        <v>3213</v>
      </c>
      <c r="B3094" s="2">
        <v>45208.818055555559</v>
      </c>
      <c r="C3094" t="s">
        <v>18</v>
      </c>
      <c r="D3094" t="s">
        <v>81</v>
      </c>
      <c r="E3094" t="s">
        <v>43</v>
      </c>
      <c r="F3094">
        <v>40</v>
      </c>
      <c r="G3094" t="s">
        <v>15</v>
      </c>
      <c r="H3094" t="s">
        <v>16</v>
      </c>
      <c r="I3094" t="b">
        <v>1</v>
      </c>
      <c r="K3094">
        <v>34</v>
      </c>
    </row>
    <row r="3095" spans="1:11" x14ac:dyDescent="0.35">
      <c r="A3095" t="s">
        <v>3214</v>
      </c>
      <c r="B3095" s="2">
        <v>45208.879861111112</v>
      </c>
      <c r="C3095" t="s">
        <v>184</v>
      </c>
      <c r="D3095" t="s">
        <v>19</v>
      </c>
      <c r="E3095" t="s">
        <v>43</v>
      </c>
      <c r="F3095">
        <v>16</v>
      </c>
      <c r="G3095" t="s">
        <v>61</v>
      </c>
      <c r="H3095" t="s">
        <v>151</v>
      </c>
      <c r="I3095" t="b">
        <v>0</v>
      </c>
      <c r="K3095">
        <v>53</v>
      </c>
    </row>
    <row r="3096" spans="1:11" x14ac:dyDescent="0.35">
      <c r="A3096" t="s">
        <v>3215</v>
      </c>
      <c r="B3096" s="2">
        <v>45208.90347222222</v>
      </c>
      <c r="C3096" t="s">
        <v>57</v>
      </c>
      <c r="D3096" t="s">
        <v>206</v>
      </c>
      <c r="E3096" t="s">
        <v>20</v>
      </c>
      <c r="F3096">
        <v>41</v>
      </c>
      <c r="G3096" t="s">
        <v>25</v>
      </c>
      <c r="H3096" t="s">
        <v>68</v>
      </c>
      <c r="I3096" t="b">
        <v>0</v>
      </c>
      <c r="K3096">
        <v>33</v>
      </c>
    </row>
    <row r="3097" spans="1:11" x14ac:dyDescent="0.35">
      <c r="A3097" t="s">
        <v>3216</v>
      </c>
      <c r="B3097" s="2">
        <v>45208.951388888891</v>
      </c>
      <c r="C3097" t="s">
        <v>99</v>
      </c>
      <c r="D3097" t="s">
        <v>156</v>
      </c>
      <c r="E3097" t="s">
        <v>20</v>
      </c>
      <c r="F3097">
        <v>36</v>
      </c>
      <c r="G3097" t="s">
        <v>61</v>
      </c>
      <c r="H3097" t="s">
        <v>151</v>
      </c>
      <c r="I3097" t="b">
        <v>0</v>
      </c>
      <c r="K3097">
        <v>29</v>
      </c>
    </row>
    <row r="3098" spans="1:11" x14ac:dyDescent="0.35">
      <c r="A3098" t="s">
        <v>3217</v>
      </c>
      <c r="B3098" s="2">
        <v>45208.994444444441</v>
      </c>
      <c r="C3098" t="s">
        <v>45</v>
      </c>
      <c r="D3098" t="s">
        <v>290</v>
      </c>
      <c r="E3098" t="s">
        <v>33</v>
      </c>
      <c r="F3098">
        <v>69</v>
      </c>
      <c r="G3098" t="s">
        <v>89</v>
      </c>
      <c r="H3098" t="s">
        <v>16</v>
      </c>
      <c r="I3098" t="b">
        <v>1</v>
      </c>
      <c r="J3098">
        <v>10</v>
      </c>
      <c r="K3098">
        <v>30</v>
      </c>
    </row>
    <row r="3099" spans="1:11" x14ac:dyDescent="0.35">
      <c r="A3099" t="s">
        <v>3218</v>
      </c>
      <c r="B3099" s="2">
        <v>45209.015277777777</v>
      </c>
      <c r="C3099" t="s">
        <v>108</v>
      </c>
      <c r="D3099" t="s">
        <v>237</v>
      </c>
      <c r="E3099" t="s">
        <v>33</v>
      </c>
      <c r="F3099">
        <v>57</v>
      </c>
      <c r="G3099" t="s">
        <v>21</v>
      </c>
      <c r="H3099" t="s">
        <v>68</v>
      </c>
      <c r="I3099" t="b">
        <v>0</v>
      </c>
      <c r="K3099">
        <v>20</v>
      </c>
    </row>
    <row r="3100" spans="1:11" x14ac:dyDescent="0.35">
      <c r="A3100" t="s">
        <v>3219</v>
      </c>
      <c r="B3100" s="2">
        <v>45209.027083333327</v>
      </c>
      <c r="C3100" t="s">
        <v>18</v>
      </c>
      <c r="D3100" t="s">
        <v>24</v>
      </c>
      <c r="E3100" t="s">
        <v>43</v>
      </c>
      <c r="F3100">
        <v>70</v>
      </c>
      <c r="G3100" t="s">
        <v>15</v>
      </c>
      <c r="H3100" t="s">
        <v>151</v>
      </c>
      <c r="I3100" t="b">
        <v>1</v>
      </c>
      <c r="K3100">
        <v>40</v>
      </c>
    </row>
    <row r="3101" spans="1:11" x14ac:dyDescent="0.35">
      <c r="A3101" t="s">
        <v>3220</v>
      </c>
      <c r="B3101" s="2">
        <v>45209.04791666667</v>
      </c>
      <c r="C3101" t="s">
        <v>184</v>
      </c>
      <c r="D3101" t="s">
        <v>97</v>
      </c>
      <c r="E3101" t="s">
        <v>20</v>
      </c>
      <c r="F3101">
        <v>60</v>
      </c>
      <c r="G3101" t="s">
        <v>47</v>
      </c>
      <c r="H3101" t="s">
        <v>16</v>
      </c>
      <c r="I3101" t="b">
        <v>1</v>
      </c>
      <c r="K3101">
        <v>39</v>
      </c>
    </row>
    <row r="3102" spans="1:11" x14ac:dyDescent="0.35">
      <c r="A3102" t="s">
        <v>3221</v>
      </c>
      <c r="B3102" s="2">
        <v>45209.112500000003</v>
      </c>
      <c r="C3102" t="s">
        <v>55</v>
      </c>
      <c r="D3102" t="s">
        <v>81</v>
      </c>
      <c r="E3102" t="s">
        <v>20</v>
      </c>
      <c r="F3102">
        <v>8</v>
      </c>
      <c r="G3102" t="s">
        <v>15</v>
      </c>
      <c r="H3102" t="s">
        <v>34</v>
      </c>
      <c r="I3102" t="b">
        <v>1</v>
      </c>
      <c r="J3102">
        <v>0</v>
      </c>
      <c r="K3102">
        <v>57</v>
      </c>
    </row>
    <row r="3103" spans="1:11" x14ac:dyDescent="0.35">
      <c r="A3103" t="s">
        <v>3222</v>
      </c>
      <c r="B3103" s="2">
        <v>45209.124305555553</v>
      </c>
      <c r="C3103" t="s">
        <v>78</v>
      </c>
      <c r="D3103" t="s">
        <v>81</v>
      </c>
      <c r="E3103" t="s">
        <v>43</v>
      </c>
      <c r="F3103">
        <v>1</v>
      </c>
      <c r="G3103" t="s">
        <v>25</v>
      </c>
      <c r="H3103" t="s">
        <v>16</v>
      </c>
      <c r="I3103" t="b">
        <v>0</v>
      </c>
      <c r="K3103">
        <v>57</v>
      </c>
    </row>
    <row r="3104" spans="1:11" x14ac:dyDescent="0.35">
      <c r="A3104" t="s">
        <v>3223</v>
      </c>
      <c r="B3104" s="2">
        <v>45209.157638888893</v>
      </c>
      <c r="C3104" t="s">
        <v>20</v>
      </c>
      <c r="D3104" t="s">
        <v>153</v>
      </c>
      <c r="E3104" t="s">
        <v>43</v>
      </c>
      <c r="F3104">
        <v>71</v>
      </c>
      <c r="G3104" t="s">
        <v>47</v>
      </c>
      <c r="H3104" t="s">
        <v>34</v>
      </c>
      <c r="I3104" t="b">
        <v>1</v>
      </c>
      <c r="K3104">
        <v>10</v>
      </c>
    </row>
    <row r="3105" spans="1:11" x14ac:dyDescent="0.35">
      <c r="A3105" t="s">
        <v>3224</v>
      </c>
      <c r="B3105" s="2">
        <v>45209.208333333343</v>
      </c>
      <c r="C3105" t="s">
        <v>296</v>
      </c>
      <c r="D3105" t="s">
        <v>110</v>
      </c>
      <c r="E3105" t="s">
        <v>14</v>
      </c>
      <c r="F3105">
        <v>17</v>
      </c>
      <c r="G3105" t="s">
        <v>15</v>
      </c>
      <c r="H3105" t="s">
        <v>34</v>
      </c>
      <c r="I3105" t="b">
        <v>1</v>
      </c>
      <c r="K3105">
        <v>58</v>
      </c>
    </row>
    <row r="3106" spans="1:11" x14ac:dyDescent="0.35">
      <c r="A3106" t="s">
        <v>3225</v>
      </c>
      <c r="B3106" s="2">
        <v>45209.329861111109</v>
      </c>
      <c r="C3106" t="s">
        <v>23</v>
      </c>
      <c r="D3106" t="s">
        <v>81</v>
      </c>
      <c r="E3106" t="s">
        <v>33</v>
      </c>
      <c r="F3106">
        <v>26</v>
      </c>
      <c r="G3106" t="s">
        <v>15</v>
      </c>
      <c r="H3106" t="s">
        <v>34</v>
      </c>
      <c r="I3106" t="b">
        <v>0</v>
      </c>
      <c r="K3106">
        <v>38</v>
      </c>
    </row>
    <row r="3107" spans="1:11" x14ac:dyDescent="0.35">
      <c r="A3107" t="s">
        <v>3226</v>
      </c>
      <c r="B3107" s="2">
        <v>45209.364583333343</v>
      </c>
      <c r="C3107" t="s">
        <v>296</v>
      </c>
      <c r="D3107" t="s">
        <v>139</v>
      </c>
      <c r="E3107" t="s">
        <v>20</v>
      </c>
      <c r="F3107">
        <v>16</v>
      </c>
      <c r="G3107" t="s">
        <v>89</v>
      </c>
      <c r="H3107" t="s">
        <v>16</v>
      </c>
      <c r="I3107" t="b">
        <v>0</v>
      </c>
      <c r="K3107">
        <v>25</v>
      </c>
    </row>
    <row r="3108" spans="1:11" x14ac:dyDescent="0.35">
      <c r="A3108" t="s">
        <v>3227</v>
      </c>
      <c r="B3108" s="2">
        <v>45209.384722222218</v>
      </c>
      <c r="C3108" t="s">
        <v>20</v>
      </c>
      <c r="D3108" t="s">
        <v>63</v>
      </c>
      <c r="E3108" t="s">
        <v>14</v>
      </c>
      <c r="F3108">
        <v>53</v>
      </c>
      <c r="G3108" t="s">
        <v>53</v>
      </c>
      <c r="H3108" t="s">
        <v>16</v>
      </c>
      <c r="I3108" t="b">
        <v>0</v>
      </c>
      <c r="K3108">
        <v>60</v>
      </c>
    </row>
    <row r="3109" spans="1:11" x14ac:dyDescent="0.35">
      <c r="A3109" t="s">
        <v>3228</v>
      </c>
      <c r="B3109" s="2">
        <v>45209.402777777781</v>
      </c>
      <c r="C3109" t="s">
        <v>31</v>
      </c>
      <c r="D3109" t="s">
        <v>65</v>
      </c>
      <c r="E3109" t="s">
        <v>43</v>
      </c>
      <c r="F3109">
        <v>5</v>
      </c>
      <c r="G3109" t="s">
        <v>15</v>
      </c>
      <c r="H3109" t="s">
        <v>29</v>
      </c>
      <c r="I3109" t="b">
        <v>1</v>
      </c>
      <c r="K3109">
        <v>30</v>
      </c>
    </row>
    <row r="3110" spans="1:11" x14ac:dyDescent="0.35">
      <c r="A3110" t="s">
        <v>3229</v>
      </c>
      <c r="B3110" s="2">
        <v>45209.442361111112</v>
      </c>
      <c r="C3110" t="s">
        <v>57</v>
      </c>
      <c r="D3110" t="s">
        <v>74</v>
      </c>
      <c r="E3110" t="s">
        <v>33</v>
      </c>
      <c r="F3110">
        <v>60</v>
      </c>
      <c r="G3110" t="s">
        <v>15</v>
      </c>
      <c r="H3110" t="s">
        <v>16</v>
      </c>
      <c r="I3110" t="b">
        <v>0</v>
      </c>
      <c r="K3110">
        <v>55</v>
      </c>
    </row>
    <row r="3111" spans="1:11" x14ac:dyDescent="0.35">
      <c r="A3111" t="s">
        <v>3230</v>
      </c>
      <c r="B3111" s="2">
        <v>45209.587500000001</v>
      </c>
      <c r="C3111" t="s">
        <v>88</v>
      </c>
      <c r="D3111" t="s">
        <v>81</v>
      </c>
      <c r="E3111" t="s">
        <v>33</v>
      </c>
      <c r="F3111">
        <v>71</v>
      </c>
      <c r="G3111" t="s">
        <v>38</v>
      </c>
      <c r="H3111" t="s">
        <v>29</v>
      </c>
      <c r="I3111" t="b">
        <v>1</v>
      </c>
      <c r="J3111">
        <v>10</v>
      </c>
      <c r="K3111">
        <v>16</v>
      </c>
    </row>
    <row r="3112" spans="1:11" x14ac:dyDescent="0.35">
      <c r="A3112" t="s">
        <v>3231</v>
      </c>
      <c r="B3112" s="2">
        <v>45209.602083333331</v>
      </c>
      <c r="C3112" t="s">
        <v>23</v>
      </c>
      <c r="D3112" t="s">
        <v>229</v>
      </c>
      <c r="E3112" t="s">
        <v>14</v>
      </c>
      <c r="F3112">
        <v>45</v>
      </c>
      <c r="G3112" t="s">
        <v>89</v>
      </c>
      <c r="H3112" t="s">
        <v>34</v>
      </c>
      <c r="I3112" t="b">
        <v>0</v>
      </c>
      <c r="J3112">
        <v>3</v>
      </c>
      <c r="K3112">
        <v>26</v>
      </c>
    </row>
    <row r="3113" spans="1:11" x14ac:dyDescent="0.35">
      <c r="A3113" t="s">
        <v>3232</v>
      </c>
      <c r="B3113" s="2">
        <v>45209.706250000003</v>
      </c>
      <c r="C3113" t="s">
        <v>83</v>
      </c>
      <c r="D3113" t="s">
        <v>40</v>
      </c>
      <c r="E3113" t="s">
        <v>20</v>
      </c>
      <c r="F3113">
        <v>40</v>
      </c>
      <c r="G3113" t="s">
        <v>25</v>
      </c>
      <c r="H3113" t="s">
        <v>16</v>
      </c>
      <c r="I3113" t="b">
        <v>0</v>
      </c>
      <c r="J3113">
        <v>3</v>
      </c>
      <c r="K3113">
        <v>30</v>
      </c>
    </row>
    <row r="3114" spans="1:11" x14ac:dyDescent="0.35">
      <c r="A3114" t="s">
        <v>3233</v>
      </c>
      <c r="B3114" s="2">
        <v>45209.716666666667</v>
      </c>
      <c r="C3114" t="s">
        <v>70</v>
      </c>
      <c r="D3114" t="s">
        <v>65</v>
      </c>
      <c r="E3114" t="s">
        <v>20</v>
      </c>
      <c r="F3114">
        <v>58</v>
      </c>
      <c r="G3114" t="s">
        <v>38</v>
      </c>
      <c r="H3114" t="s">
        <v>68</v>
      </c>
      <c r="I3114" t="b">
        <v>1</v>
      </c>
      <c r="K3114">
        <v>29</v>
      </c>
    </row>
    <row r="3115" spans="1:11" x14ac:dyDescent="0.35">
      <c r="A3115" t="s">
        <v>3234</v>
      </c>
      <c r="B3115" s="2">
        <v>45209.799305555563</v>
      </c>
      <c r="C3115" t="s">
        <v>88</v>
      </c>
      <c r="D3115" t="s">
        <v>159</v>
      </c>
      <c r="E3115" t="s">
        <v>14</v>
      </c>
      <c r="F3115">
        <v>74</v>
      </c>
      <c r="G3115" t="s">
        <v>89</v>
      </c>
      <c r="H3115" t="s">
        <v>16</v>
      </c>
      <c r="I3115" t="b">
        <v>1</v>
      </c>
      <c r="J3115">
        <v>7</v>
      </c>
      <c r="K3115">
        <v>27</v>
      </c>
    </row>
    <row r="3116" spans="1:11" x14ac:dyDescent="0.35">
      <c r="A3116" t="s">
        <v>3235</v>
      </c>
      <c r="B3116" s="2">
        <v>45209.802777777782</v>
      </c>
      <c r="C3116" t="s">
        <v>184</v>
      </c>
      <c r="D3116" t="s">
        <v>282</v>
      </c>
      <c r="E3116" t="s">
        <v>20</v>
      </c>
      <c r="F3116">
        <v>1</v>
      </c>
      <c r="G3116" t="s">
        <v>38</v>
      </c>
      <c r="H3116" t="s">
        <v>16</v>
      </c>
      <c r="I3116" t="b">
        <v>1</v>
      </c>
      <c r="J3116">
        <v>7</v>
      </c>
      <c r="K3116">
        <v>33</v>
      </c>
    </row>
    <row r="3117" spans="1:11" x14ac:dyDescent="0.35">
      <c r="A3117" t="s">
        <v>3236</v>
      </c>
      <c r="B3117" s="2">
        <v>45209.852083333331</v>
      </c>
      <c r="C3117" t="s">
        <v>83</v>
      </c>
      <c r="D3117" t="s">
        <v>79</v>
      </c>
      <c r="E3117" t="s">
        <v>33</v>
      </c>
      <c r="F3117">
        <v>51</v>
      </c>
      <c r="G3117" t="s">
        <v>53</v>
      </c>
      <c r="H3117" t="s">
        <v>16</v>
      </c>
      <c r="I3117" t="b">
        <v>0</v>
      </c>
      <c r="J3117">
        <v>6</v>
      </c>
      <c r="K3117">
        <v>28</v>
      </c>
    </row>
    <row r="3118" spans="1:11" x14ac:dyDescent="0.35">
      <c r="A3118" t="s">
        <v>3237</v>
      </c>
      <c r="B3118" s="2">
        <v>45210.129166666673</v>
      </c>
      <c r="C3118" t="s">
        <v>70</v>
      </c>
      <c r="D3118" t="s">
        <v>58</v>
      </c>
      <c r="E3118" t="s">
        <v>20</v>
      </c>
      <c r="F3118">
        <v>6</v>
      </c>
      <c r="G3118" t="s">
        <v>15</v>
      </c>
      <c r="H3118" t="s">
        <v>16</v>
      </c>
      <c r="I3118" t="b">
        <v>1</v>
      </c>
      <c r="K3118">
        <v>25</v>
      </c>
    </row>
    <row r="3119" spans="1:11" x14ac:dyDescent="0.35">
      <c r="A3119" t="s">
        <v>3238</v>
      </c>
      <c r="B3119" s="2">
        <v>45210.159722222219</v>
      </c>
      <c r="C3119" t="s">
        <v>23</v>
      </c>
      <c r="D3119" t="s">
        <v>209</v>
      </c>
      <c r="E3119" t="s">
        <v>20</v>
      </c>
      <c r="F3119">
        <v>13</v>
      </c>
      <c r="G3119" t="s">
        <v>15</v>
      </c>
      <c r="H3119" t="s">
        <v>16</v>
      </c>
      <c r="I3119" t="b">
        <v>0</v>
      </c>
      <c r="J3119">
        <v>5</v>
      </c>
      <c r="K3119">
        <v>10</v>
      </c>
    </row>
    <row r="3120" spans="1:11" x14ac:dyDescent="0.35">
      <c r="A3120" t="s">
        <v>3239</v>
      </c>
      <c r="B3120" s="2">
        <v>45210.171527777777</v>
      </c>
      <c r="C3120" t="s">
        <v>70</v>
      </c>
      <c r="D3120" t="s">
        <v>137</v>
      </c>
      <c r="E3120" t="s">
        <v>33</v>
      </c>
      <c r="F3120">
        <v>79</v>
      </c>
      <c r="G3120" t="s">
        <v>53</v>
      </c>
      <c r="H3120" t="s">
        <v>16</v>
      </c>
      <c r="I3120" t="b">
        <v>1</v>
      </c>
      <c r="J3120">
        <v>0</v>
      </c>
      <c r="K3120">
        <v>48</v>
      </c>
    </row>
    <row r="3121" spans="1:11" x14ac:dyDescent="0.35">
      <c r="A3121" t="s">
        <v>3240</v>
      </c>
      <c r="B3121" s="2">
        <v>45210.308333333327</v>
      </c>
      <c r="C3121" t="s">
        <v>76</v>
      </c>
      <c r="D3121" t="s">
        <v>58</v>
      </c>
      <c r="E3121" t="s">
        <v>33</v>
      </c>
      <c r="F3121">
        <v>61</v>
      </c>
      <c r="G3121" t="s">
        <v>61</v>
      </c>
      <c r="H3121" t="s">
        <v>16</v>
      </c>
      <c r="I3121" t="b">
        <v>1</v>
      </c>
      <c r="K3121">
        <v>25</v>
      </c>
    </row>
    <row r="3122" spans="1:11" x14ac:dyDescent="0.35">
      <c r="A3122" t="s">
        <v>3241</v>
      </c>
      <c r="B3122" s="2">
        <v>45210.42291666667</v>
      </c>
      <c r="C3122" t="s">
        <v>78</v>
      </c>
      <c r="D3122" t="s">
        <v>186</v>
      </c>
      <c r="E3122" t="s">
        <v>43</v>
      </c>
      <c r="F3122">
        <v>30</v>
      </c>
      <c r="G3122" t="s">
        <v>25</v>
      </c>
      <c r="H3122" t="s">
        <v>16</v>
      </c>
      <c r="I3122" t="b">
        <v>1</v>
      </c>
      <c r="K3122">
        <v>13</v>
      </c>
    </row>
    <row r="3123" spans="1:11" x14ac:dyDescent="0.35">
      <c r="A3123" t="s">
        <v>3242</v>
      </c>
      <c r="B3123" s="2">
        <v>45210.529166666667</v>
      </c>
      <c r="C3123" t="s">
        <v>91</v>
      </c>
      <c r="D3123" t="s">
        <v>93</v>
      </c>
      <c r="E3123" t="s">
        <v>33</v>
      </c>
      <c r="F3123">
        <v>23</v>
      </c>
      <c r="G3123" t="s">
        <v>38</v>
      </c>
      <c r="H3123" t="s">
        <v>16</v>
      </c>
      <c r="I3123" t="b">
        <v>0</v>
      </c>
      <c r="K3123">
        <v>26</v>
      </c>
    </row>
    <row r="3124" spans="1:11" x14ac:dyDescent="0.35">
      <c r="A3124" t="s">
        <v>3243</v>
      </c>
      <c r="B3124" s="2">
        <v>45210.595138888893</v>
      </c>
      <c r="C3124" t="s">
        <v>117</v>
      </c>
      <c r="D3124" t="s">
        <v>137</v>
      </c>
      <c r="E3124" t="s">
        <v>33</v>
      </c>
      <c r="F3124">
        <v>6</v>
      </c>
      <c r="G3124" t="s">
        <v>15</v>
      </c>
      <c r="H3124" t="s">
        <v>16</v>
      </c>
      <c r="I3124" t="b">
        <v>0</v>
      </c>
      <c r="K3124">
        <v>58</v>
      </c>
    </row>
    <row r="3125" spans="1:11" x14ac:dyDescent="0.35">
      <c r="A3125" t="s">
        <v>3244</v>
      </c>
      <c r="B3125" s="2">
        <v>45210.668749999997</v>
      </c>
      <c r="C3125" t="s">
        <v>73</v>
      </c>
      <c r="D3125" t="s">
        <v>164</v>
      </c>
      <c r="E3125" t="s">
        <v>14</v>
      </c>
      <c r="F3125">
        <v>64</v>
      </c>
      <c r="G3125" t="s">
        <v>89</v>
      </c>
      <c r="H3125" t="s">
        <v>29</v>
      </c>
      <c r="I3125" t="b">
        <v>0</v>
      </c>
      <c r="K3125">
        <v>18</v>
      </c>
    </row>
    <row r="3126" spans="1:11" x14ac:dyDescent="0.35">
      <c r="A3126" t="s">
        <v>3245</v>
      </c>
      <c r="B3126" s="2">
        <v>45210.730555555558</v>
      </c>
      <c r="C3126" t="s">
        <v>184</v>
      </c>
      <c r="D3126" t="s">
        <v>259</v>
      </c>
      <c r="E3126" t="s">
        <v>43</v>
      </c>
      <c r="F3126">
        <v>63</v>
      </c>
      <c r="G3126" t="s">
        <v>25</v>
      </c>
      <c r="H3126" t="s">
        <v>16</v>
      </c>
      <c r="I3126" t="b">
        <v>1</v>
      </c>
      <c r="K3126">
        <v>29</v>
      </c>
    </row>
    <row r="3127" spans="1:11" x14ac:dyDescent="0.35">
      <c r="A3127" t="s">
        <v>3246</v>
      </c>
      <c r="B3127" s="2">
        <v>45210.785416666673</v>
      </c>
      <c r="C3127" t="s">
        <v>12</v>
      </c>
      <c r="D3127" t="s">
        <v>79</v>
      </c>
      <c r="E3127" t="s">
        <v>33</v>
      </c>
      <c r="F3127">
        <v>71</v>
      </c>
      <c r="G3127" t="s">
        <v>53</v>
      </c>
      <c r="H3127" t="s">
        <v>118</v>
      </c>
      <c r="I3127" t="b">
        <v>0</v>
      </c>
      <c r="J3127">
        <v>0</v>
      </c>
      <c r="K3127">
        <v>22</v>
      </c>
    </row>
    <row r="3128" spans="1:11" x14ac:dyDescent="0.35">
      <c r="A3128" t="s">
        <v>3247</v>
      </c>
      <c r="B3128" s="2">
        <v>45210.897222222222</v>
      </c>
      <c r="C3128" t="s">
        <v>57</v>
      </c>
      <c r="D3128" t="s">
        <v>259</v>
      </c>
      <c r="E3128" t="s">
        <v>43</v>
      </c>
      <c r="F3128">
        <v>65</v>
      </c>
      <c r="G3128" t="s">
        <v>38</v>
      </c>
      <c r="H3128" t="s">
        <v>34</v>
      </c>
      <c r="I3128" t="b">
        <v>0</v>
      </c>
      <c r="J3128">
        <v>1</v>
      </c>
      <c r="K3128">
        <v>35</v>
      </c>
    </row>
    <row r="3129" spans="1:11" x14ac:dyDescent="0.35">
      <c r="A3129" t="s">
        <v>3248</v>
      </c>
      <c r="B3129" s="2">
        <v>45210.904861111107</v>
      </c>
      <c r="C3129" t="s">
        <v>70</v>
      </c>
      <c r="D3129" t="s">
        <v>137</v>
      </c>
      <c r="E3129" t="s">
        <v>33</v>
      </c>
      <c r="F3129">
        <v>23</v>
      </c>
      <c r="G3129" t="s">
        <v>25</v>
      </c>
      <c r="H3129" t="s">
        <v>16</v>
      </c>
      <c r="I3129" t="b">
        <v>0</v>
      </c>
      <c r="J3129">
        <v>6</v>
      </c>
      <c r="K3129">
        <v>28</v>
      </c>
    </row>
    <row r="3130" spans="1:11" x14ac:dyDescent="0.35">
      <c r="A3130" t="s">
        <v>3249</v>
      </c>
      <c r="B3130" s="2">
        <v>45210.913194444453</v>
      </c>
      <c r="C3130" t="s">
        <v>91</v>
      </c>
      <c r="D3130" t="s">
        <v>93</v>
      </c>
      <c r="E3130" t="s">
        <v>20</v>
      </c>
      <c r="F3130">
        <v>27</v>
      </c>
      <c r="G3130" t="s">
        <v>25</v>
      </c>
      <c r="H3130" t="s">
        <v>34</v>
      </c>
      <c r="I3130" t="b">
        <v>0</v>
      </c>
      <c r="K3130">
        <v>24</v>
      </c>
    </row>
    <row r="3131" spans="1:11" x14ac:dyDescent="0.35">
      <c r="A3131" t="s">
        <v>3250</v>
      </c>
      <c r="B3131" s="2">
        <v>45211.012499999997</v>
      </c>
      <c r="C3131" t="s">
        <v>296</v>
      </c>
      <c r="D3131" t="s">
        <v>212</v>
      </c>
      <c r="E3131" t="s">
        <v>14</v>
      </c>
      <c r="F3131">
        <v>74</v>
      </c>
      <c r="G3131" t="s">
        <v>15</v>
      </c>
      <c r="H3131" t="s">
        <v>34</v>
      </c>
      <c r="I3131" t="b">
        <v>0</v>
      </c>
      <c r="K3131">
        <v>35</v>
      </c>
    </row>
    <row r="3132" spans="1:11" x14ac:dyDescent="0.35">
      <c r="A3132" t="s">
        <v>3251</v>
      </c>
      <c r="B3132" s="2">
        <v>45211.047222222223</v>
      </c>
      <c r="C3132" t="s">
        <v>51</v>
      </c>
      <c r="D3132" t="s">
        <v>28</v>
      </c>
      <c r="E3132" t="s">
        <v>14</v>
      </c>
      <c r="F3132">
        <v>68</v>
      </c>
      <c r="G3132" t="s">
        <v>38</v>
      </c>
      <c r="H3132" t="s">
        <v>16</v>
      </c>
      <c r="I3132" t="b">
        <v>0</v>
      </c>
      <c r="K3132">
        <v>52</v>
      </c>
    </row>
    <row r="3133" spans="1:11" x14ac:dyDescent="0.35">
      <c r="A3133" t="s">
        <v>3252</v>
      </c>
      <c r="B3133" s="2">
        <v>45211.132638888892</v>
      </c>
      <c r="C3133" t="s">
        <v>91</v>
      </c>
      <c r="D3133" t="s">
        <v>282</v>
      </c>
      <c r="E3133" t="s">
        <v>20</v>
      </c>
      <c r="F3133">
        <v>52</v>
      </c>
      <c r="G3133" t="s">
        <v>47</v>
      </c>
      <c r="H3133" t="s">
        <v>34</v>
      </c>
      <c r="I3133" t="b">
        <v>1</v>
      </c>
      <c r="K3133">
        <v>59</v>
      </c>
    </row>
    <row r="3134" spans="1:11" x14ac:dyDescent="0.35">
      <c r="A3134" t="s">
        <v>3253</v>
      </c>
      <c r="B3134" s="2">
        <v>45211.206944444442</v>
      </c>
      <c r="C3134" t="s">
        <v>106</v>
      </c>
      <c r="D3134" t="s">
        <v>115</v>
      </c>
      <c r="E3134" t="s">
        <v>20</v>
      </c>
      <c r="F3134">
        <v>68</v>
      </c>
      <c r="G3134" t="s">
        <v>89</v>
      </c>
      <c r="H3134" t="s">
        <v>16</v>
      </c>
      <c r="I3134" t="b">
        <v>1</v>
      </c>
      <c r="K3134">
        <v>56</v>
      </c>
    </row>
    <row r="3135" spans="1:11" x14ac:dyDescent="0.35">
      <c r="A3135" t="s">
        <v>3254</v>
      </c>
      <c r="B3135" s="2">
        <v>45211.220833333333</v>
      </c>
      <c r="C3135" t="s">
        <v>45</v>
      </c>
      <c r="D3135" t="s">
        <v>148</v>
      </c>
      <c r="E3135" t="s">
        <v>43</v>
      </c>
      <c r="F3135">
        <v>53</v>
      </c>
      <c r="G3135" t="s">
        <v>53</v>
      </c>
      <c r="H3135" t="s">
        <v>68</v>
      </c>
      <c r="I3135" t="b">
        <v>1</v>
      </c>
      <c r="K3135">
        <v>34</v>
      </c>
    </row>
    <row r="3136" spans="1:11" x14ac:dyDescent="0.35">
      <c r="A3136" t="s">
        <v>3255</v>
      </c>
      <c r="B3136" s="2">
        <v>45211.229861111111</v>
      </c>
      <c r="C3136" t="s">
        <v>117</v>
      </c>
      <c r="D3136" t="s">
        <v>110</v>
      </c>
      <c r="E3136" t="s">
        <v>33</v>
      </c>
      <c r="F3136">
        <v>71</v>
      </c>
      <c r="G3136" t="s">
        <v>53</v>
      </c>
      <c r="H3136" t="s">
        <v>34</v>
      </c>
      <c r="I3136" t="b">
        <v>0</v>
      </c>
      <c r="K3136">
        <v>58</v>
      </c>
    </row>
    <row r="3137" spans="1:11" x14ac:dyDescent="0.35">
      <c r="A3137" t="s">
        <v>3256</v>
      </c>
      <c r="B3137" s="2">
        <v>45211.375694444447</v>
      </c>
      <c r="C3137" t="s">
        <v>57</v>
      </c>
      <c r="D3137" t="s">
        <v>153</v>
      </c>
      <c r="E3137" t="s">
        <v>20</v>
      </c>
      <c r="F3137">
        <v>77</v>
      </c>
      <c r="G3137" t="s">
        <v>15</v>
      </c>
      <c r="H3137" t="s">
        <v>16</v>
      </c>
      <c r="I3137" t="b">
        <v>1</v>
      </c>
      <c r="J3137">
        <v>4</v>
      </c>
      <c r="K3137">
        <v>39</v>
      </c>
    </row>
    <row r="3138" spans="1:11" x14ac:dyDescent="0.35">
      <c r="A3138" t="s">
        <v>3257</v>
      </c>
      <c r="B3138" s="2">
        <v>45211.515972222223</v>
      </c>
      <c r="C3138" t="s">
        <v>129</v>
      </c>
      <c r="D3138" t="s">
        <v>123</v>
      </c>
      <c r="E3138" t="s">
        <v>33</v>
      </c>
      <c r="F3138">
        <v>42</v>
      </c>
      <c r="G3138" t="s">
        <v>15</v>
      </c>
      <c r="H3138" t="s">
        <v>34</v>
      </c>
      <c r="I3138" t="b">
        <v>1</v>
      </c>
      <c r="K3138">
        <v>50</v>
      </c>
    </row>
    <row r="3139" spans="1:11" x14ac:dyDescent="0.35">
      <c r="A3139" t="s">
        <v>3258</v>
      </c>
      <c r="B3139" s="2">
        <v>45211.536805555559</v>
      </c>
      <c r="C3139" t="s">
        <v>57</v>
      </c>
      <c r="D3139" t="s">
        <v>84</v>
      </c>
      <c r="E3139" t="s">
        <v>33</v>
      </c>
      <c r="F3139">
        <v>11</v>
      </c>
      <c r="G3139" t="s">
        <v>61</v>
      </c>
      <c r="H3139" t="s">
        <v>68</v>
      </c>
      <c r="I3139" t="b">
        <v>1</v>
      </c>
      <c r="J3139">
        <v>3</v>
      </c>
      <c r="K3139">
        <v>14</v>
      </c>
    </row>
    <row r="3140" spans="1:11" x14ac:dyDescent="0.35">
      <c r="A3140" t="s">
        <v>3259</v>
      </c>
      <c r="B3140" s="2">
        <v>45211.604166666657</v>
      </c>
      <c r="C3140" t="s">
        <v>91</v>
      </c>
      <c r="D3140" t="s">
        <v>244</v>
      </c>
      <c r="E3140" t="s">
        <v>33</v>
      </c>
      <c r="F3140">
        <v>67</v>
      </c>
      <c r="G3140" t="s">
        <v>15</v>
      </c>
      <c r="H3140" t="s">
        <v>16</v>
      </c>
      <c r="I3140" t="b">
        <v>1</v>
      </c>
      <c r="K3140">
        <v>43</v>
      </c>
    </row>
    <row r="3141" spans="1:11" x14ac:dyDescent="0.35">
      <c r="A3141" t="s">
        <v>3260</v>
      </c>
      <c r="B3141" s="2">
        <v>45211.663888888892</v>
      </c>
      <c r="C3141" t="s">
        <v>108</v>
      </c>
      <c r="D3141" t="s">
        <v>126</v>
      </c>
      <c r="E3141" t="s">
        <v>33</v>
      </c>
      <c r="F3141">
        <v>68</v>
      </c>
      <c r="G3141" t="s">
        <v>15</v>
      </c>
      <c r="H3141" t="s">
        <v>34</v>
      </c>
      <c r="I3141" t="b">
        <v>1</v>
      </c>
      <c r="K3141">
        <v>26</v>
      </c>
    </row>
    <row r="3142" spans="1:11" x14ac:dyDescent="0.35">
      <c r="A3142" t="s">
        <v>3261</v>
      </c>
      <c r="B3142" s="2">
        <v>45211.755555555559</v>
      </c>
      <c r="C3142" t="s">
        <v>55</v>
      </c>
      <c r="D3142" t="s">
        <v>120</v>
      </c>
      <c r="E3142" t="s">
        <v>33</v>
      </c>
      <c r="F3142">
        <v>28</v>
      </c>
      <c r="G3142" t="s">
        <v>25</v>
      </c>
      <c r="H3142" t="s">
        <v>149</v>
      </c>
      <c r="I3142" t="b">
        <v>0</v>
      </c>
      <c r="K3142">
        <v>25</v>
      </c>
    </row>
    <row r="3143" spans="1:11" x14ac:dyDescent="0.35">
      <c r="A3143" t="s">
        <v>3262</v>
      </c>
      <c r="B3143" s="2">
        <v>45211.777083333327</v>
      </c>
      <c r="C3143" t="s">
        <v>57</v>
      </c>
      <c r="D3143" t="s">
        <v>186</v>
      </c>
      <c r="E3143" t="s">
        <v>20</v>
      </c>
      <c r="F3143">
        <v>17</v>
      </c>
      <c r="G3143" t="s">
        <v>53</v>
      </c>
      <c r="H3143" t="s">
        <v>16</v>
      </c>
      <c r="I3143" t="b">
        <v>1</v>
      </c>
      <c r="J3143">
        <v>3</v>
      </c>
      <c r="K3143">
        <v>35</v>
      </c>
    </row>
    <row r="3144" spans="1:11" x14ac:dyDescent="0.35">
      <c r="A3144" t="s">
        <v>3263</v>
      </c>
      <c r="B3144" s="2">
        <v>45211.795138888891</v>
      </c>
      <c r="C3144" t="s">
        <v>91</v>
      </c>
      <c r="D3144" t="s">
        <v>24</v>
      </c>
      <c r="E3144" t="s">
        <v>14</v>
      </c>
      <c r="F3144">
        <v>48</v>
      </c>
      <c r="G3144" t="s">
        <v>61</v>
      </c>
      <c r="H3144" t="s">
        <v>151</v>
      </c>
      <c r="I3144" t="b">
        <v>0</v>
      </c>
      <c r="K3144">
        <v>36</v>
      </c>
    </row>
    <row r="3145" spans="1:11" x14ac:dyDescent="0.35">
      <c r="A3145" t="s">
        <v>3264</v>
      </c>
      <c r="B3145" s="2">
        <v>45211.884722222218</v>
      </c>
      <c r="C3145" t="s">
        <v>23</v>
      </c>
      <c r="D3145" t="s">
        <v>212</v>
      </c>
      <c r="E3145" t="s">
        <v>43</v>
      </c>
      <c r="F3145">
        <v>37</v>
      </c>
      <c r="G3145" t="s">
        <v>38</v>
      </c>
      <c r="H3145" t="s">
        <v>16</v>
      </c>
      <c r="I3145" t="b">
        <v>0</v>
      </c>
      <c r="K3145">
        <v>47</v>
      </c>
    </row>
    <row r="3146" spans="1:11" x14ac:dyDescent="0.35">
      <c r="A3146" t="s">
        <v>3265</v>
      </c>
      <c r="B3146" s="2">
        <v>45211.902083333327</v>
      </c>
      <c r="C3146" t="s">
        <v>45</v>
      </c>
      <c r="D3146" t="s">
        <v>134</v>
      </c>
      <c r="E3146" t="s">
        <v>20</v>
      </c>
      <c r="F3146">
        <v>40</v>
      </c>
      <c r="G3146" t="s">
        <v>89</v>
      </c>
      <c r="H3146" t="s">
        <v>16</v>
      </c>
      <c r="I3146" t="b">
        <v>1</v>
      </c>
      <c r="K3146">
        <v>33</v>
      </c>
    </row>
    <row r="3147" spans="1:11" x14ac:dyDescent="0.35">
      <c r="A3147" t="s">
        <v>3266</v>
      </c>
      <c r="B3147" s="2">
        <v>45211.936805555553</v>
      </c>
      <c r="C3147" t="s">
        <v>27</v>
      </c>
      <c r="D3147" t="s">
        <v>139</v>
      </c>
      <c r="E3147" t="s">
        <v>33</v>
      </c>
      <c r="F3147">
        <v>19</v>
      </c>
      <c r="G3147" t="s">
        <v>21</v>
      </c>
      <c r="H3147" t="s">
        <v>16</v>
      </c>
      <c r="I3147" t="b">
        <v>0</v>
      </c>
      <c r="K3147">
        <v>40</v>
      </c>
    </row>
    <row r="3148" spans="1:11" x14ac:dyDescent="0.35">
      <c r="A3148" t="s">
        <v>3267</v>
      </c>
      <c r="B3148" s="2">
        <v>45211.954861111109</v>
      </c>
      <c r="C3148" t="s">
        <v>33</v>
      </c>
      <c r="D3148" t="s">
        <v>191</v>
      </c>
      <c r="E3148" t="s">
        <v>43</v>
      </c>
      <c r="F3148">
        <v>64</v>
      </c>
      <c r="G3148" t="s">
        <v>53</v>
      </c>
      <c r="H3148" t="s">
        <v>34</v>
      </c>
      <c r="I3148" t="b">
        <v>1</v>
      </c>
      <c r="J3148">
        <v>1</v>
      </c>
      <c r="K3148">
        <v>25</v>
      </c>
    </row>
    <row r="3149" spans="1:11" x14ac:dyDescent="0.35">
      <c r="A3149" t="s">
        <v>3268</v>
      </c>
      <c r="B3149" s="2">
        <v>45211.969444444447</v>
      </c>
      <c r="C3149" t="s">
        <v>31</v>
      </c>
      <c r="D3149" t="s">
        <v>159</v>
      </c>
      <c r="E3149" t="s">
        <v>33</v>
      </c>
      <c r="F3149">
        <v>23</v>
      </c>
      <c r="G3149" t="s">
        <v>89</v>
      </c>
      <c r="H3149" t="s">
        <v>151</v>
      </c>
      <c r="I3149" t="b">
        <v>0</v>
      </c>
      <c r="K3149">
        <v>25</v>
      </c>
    </row>
    <row r="3150" spans="1:11" x14ac:dyDescent="0.35">
      <c r="A3150" t="s">
        <v>3269</v>
      </c>
      <c r="B3150" s="2">
        <v>45211.984027777777</v>
      </c>
      <c r="C3150" t="s">
        <v>83</v>
      </c>
      <c r="D3150" t="s">
        <v>148</v>
      </c>
      <c r="E3150" t="s">
        <v>20</v>
      </c>
      <c r="F3150">
        <v>4</v>
      </c>
      <c r="G3150" t="s">
        <v>25</v>
      </c>
      <c r="H3150" t="s">
        <v>16</v>
      </c>
      <c r="I3150" t="b">
        <v>0</v>
      </c>
      <c r="J3150">
        <v>0</v>
      </c>
      <c r="K3150">
        <v>31</v>
      </c>
    </row>
    <row r="3151" spans="1:11" x14ac:dyDescent="0.35">
      <c r="A3151" t="s">
        <v>3270</v>
      </c>
      <c r="B3151" s="2">
        <v>45212.002083333333</v>
      </c>
      <c r="C3151" t="s">
        <v>91</v>
      </c>
      <c r="D3151" t="s">
        <v>81</v>
      </c>
      <c r="E3151" t="s">
        <v>33</v>
      </c>
      <c r="F3151">
        <v>33</v>
      </c>
      <c r="G3151" t="s">
        <v>25</v>
      </c>
      <c r="H3151" t="s">
        <v>34</v>
      </c>
      <c r="I3151" t="b">
        <v>1</v>
      </c>
      <c r="K3151">
        <v>45</v>
      </c>
    </row>
    <row r="3152" spans="1:11" x14ac:dyDescent="0.35">
      <c r="A3152" t="s">
        <v>3271</v>
      </c>
      <c r="B3152" s="2">
        <v>45212.212500000001</v>
      </c>
      <c r="C3152" t="s">
        <v>83</v>
      </c>
      <c r="D3152" t="s">
        <v>174</v>
      </c>
      <c r="E3152" t="s">
        <v>33</v>
      </c>
      <c r="F3152">
        <v>29</v>
      </c>
      <c r="G3152" t="s">
        <v>38</v>
      </c>
      <c r="H3152" t="s">
        <v>29</v>
      </c>
      <c r="I3152" t="b">
        <v>1</v>
      </c>
      <c r="K3152">
        <v>27</v>
      </c>
    </row>
    <row r="3153" spans="1:11" x14ac:dyDescent="0.35">
      <c r="A3153" t="s">
        <v>3272</v>
      </c>
      <c r="B3153" s="2">
        <v>45212.247916666667</v>
      </c>
      <c r="C3153" t="s">
        <v>83</v>
      </c>
      <c r="D3153" t="s">
        <v>229</v>
      </c>
      <c r="E3153" t="s">
        <v>33</v>
      </c>
      <c r="F3153">
        <v>10</v>
      </c>
      <c r="G3153" t="s">
        <v>53</v>
      </c>
      <c r="H3153" t="s">
        <v>34</v>
      </c>
      <c r="I3153" t="b">
        <v>0</v>
      </c>
      <c r="K3153">
        <v>29</v>
      </c>
    </row>
    <row r="3154" spans="1:11" x14ac:dyDescent="0.35">
      <c r="A3154" t="s">
        <v>3273</v>
      </c>
      <c r="B3154" s="2">
        <v>45212.364583333343</v>
      </c>
      <c r="C3154" t="s">
        <v>184</v>
      </c>
      <c r="D3154" t="s">
        <v>84</v>
      </c>
      <c r="E3154" t="s">
        <v>33</v>
      </c>
      <c r="F3154">
        <v>50</v>
      </c>
      <c r="G3154" t="s">
        <v>15</v>
      </c>
      <c r="H3154" t="s">
        <v>34</v>
      </c>
      <c r="I3154" t="b">
        <v>1</v>
      </c>
      <c r="K3154">
        <v>49</v>
      </c>
    </row>
    <row r="3155" spans="1:11" x14ac:dyDescent="0.35">
      <c r="A3155" t="s">
        <v>3274</v>
      </c>
      <c r="B3155" s="2">
        <v>45212.386111111111</v>
      </c>
      <c r="C3155" t="s">
        <v>117</v>
      </c>
      <c r="D3155" t="s">
        <v>206</v>
      </c>
      <c r="E3155" t="s">
        <v>14</v>
      </c>
      <c r="F3155">
        <v>51</v>
      </c>
      <c r="G3155" t="s">
        <v>38</v>
      </c>
      <c r="H3155" t="s">
        <v>16</v>
      </c>
      <c r="I3155" t="b">
        <v>1</v>
      </c>
      <c r="K3155">
        <v>49</v>
      </c>
    </row>
    <row r="3156" spans="1:11" x14ac:dyDescent="0.35">
      <c r="A3156" t="s">
        <v>3275</v>
      </c>
      <c r="B3156" s="2">
        <v>45212.480555555558</v>
      </c>
      <c r="C3156" t="s">
        <v>88</v>
      </c>
      <c r="D3156" t="s">
        <v>176</v>
      </c>
      <c r="E3156" t="s">
        <v>14</v>
      </c>
      <c r="F3156">
        <v>20</v>
      </c>
      <c r="G3156" t="s">
        <v>38</v>
      </c>
      <c r="H3156" t="s">
        <v>151</v>
      </c>
      <c r="I3156" t="b">
        <v>0</v>
      </c>
      <c r="K3156">
        <v>55</v>
      </c>
    </row>
    <row r="3157" spans="1:11" x14ac:dyDescent="0.35">
      <c r="A3157" t="s">
        <v>3276</v>
      </c>
      <c r="B3157" s="2">
        <v>45212.558333333327</v>
      </c>
      <c r="C3157" t="s">
        <v>20</v>
      </c>
      <c r="D3157" t="s">
        <v>214</v>
      </c>
      <c r="E3157" t="s">
        <v>20</v>
      </c>
      <c r="F3157">
        <v>44</v>
      </c>
      <c r="G3157" t="s">
        <v>25</v>
      </c>
      <c r="H3157" t="s">
        <v>34</v>
      </c>
      <c r="I3157" t="b">
        <v>0</v>
      </c>
      <c r="K3157">
        <v>27</v>
      </c>
    </row>
    <row r="3158" spans="1:11" x14ac:dyDescent="0.35">
      <c r="A3158" t="s">
        <v>3277</v>
      </c>
      <c r="B3158" s="2">
        <v>45212.57708333333</v>
      </c>
      <c r="C3158" t="s">
        <v>27</v>
      </c>
      <c r="D3158" t="s">
        <v>19</v>
      </c>
      <c r="E3158" t="s">
        <v>43</v>
      </c>
      <c r="F3158">
        <v>39</v>
      </c>
      <c r="G3158" t="s">
        <v>25</v>
      </c>
      <c r="H3158" t="s">
        <v>29</v>
      </c>
      <c r="I3158" t="b">
        <v>0</v>
      </c>
      <c r="K3158">
        <v>24</v>
      </c>
    </row>
    <row r="3159" spans="1:11" x14ac:dyDescent="0.35">
      <c r="A3159" t="s">
        <v>3278</v>
      </c>
      <c r="B3159" s="2">
        <v>45212.636111111111</v>
      </c>
      <c r="C3159" t="s">
        <v>78</v>
      </c>
      <c r="D3159" t="s">
        <v>19</v>
      </c>
      <c r="E3159" t="s">
        <v>33</v>
      </c>
      <c r="F3159">
        <v>46</v>
      </c>
      <c r="G3159" t="s">
        <v>15</v>
      </c>
      <c r="H3159" t="s">
        <v>16</v>
      </c>
      <c r="I3159" t="b">
        <v>0</v>
      </c>
      <c r="K3159">
        <v>32</v>
      </c>
    </row>
    <row r="3160" spans="1:11" x14ac:dyDescent="0.35">
      <c r="A3160" t="s">
        <v>3279</v>
      </c>
      <c r="B3160" s="2">
        <v>45212.668749999997</v>
      </c>
      <c r="C3160" t="s">
        <v>20</v>
      </c>
      <c r="D3160" t="s">
        <v>49</v>
      </c>
      <c r="E3160" t="s">
        <v>14</v>
      </c>
      <c r="F3160">
        <v>32</v>
      </c>
      <c r="G3160" t="s">
        <v>15</v>
      </c>
      <c r="H3160" t="s">
        <v>151</v>
      </c>
      <c r="I3160" t="b">
        <v>1</v>
      </c>
      <c r="J3160">
        <v>3</v>
      </c>
      <c r="K3160">
        <v>36</v>
      </c>
    </row>
    <row r="3161" spans="1:11" x14ac:dyDescent="0.35">
      <c r="A3161" t="s">
        <v>3280</v>
      </c>
      <c r="B3161" s="2">
        <v>45212.745138888888</v>
      </c>
      <c r="C3161" t="s">
        <v>108</v>
      </c>
      <c r="D3161" t="s">
        <v>212</v>
      </c>
      <c r="E3161" t="s">
        <v>20</v>
      </c>
      <c r="F3161">
        <v>15</v>
      </c>
      <c r="G3161" t="s">
        <v>15</v>
      </c>
      <c r="H3161" t="s">
        <v>68</v>
      </c>
      <c r="I3161" t="b">
        <v>0</v>
      </c>
      <c r="K3161">
        <v>15</v>
      </c>
    </row>
    <row r="3162" spans="1:11" x14ac:dyDescent="0.35">
      <c r="A3162" t="s">
        <v>3281</v>
      </c>
      <c r="B3162" s="2">
        <v>45212.934027777781</v>
      </c>
      <c r="C3162" t="s">
        <v>91</v>
      </c>
      <c r="D3162" t="s">
        <v>132</v>
      </c>
      <c r="E3162" t="s">
        <v>20</v>
      </c>
      <c r="F3162">
        <v>11</v>
      </c>
      <c r="G3162" t="s">
        <v>15</v>
      </c>
      <c r="H3162" t="s">
        <v>29</v>
      </c>
      <c r="I3162" t="b">
        <v>0</v>
      </c>
      <c r="K3162">
        <v>11</v>
      </c>
    </row>
    <row r="3163" spans="1:11" x14ac:dyDescent="0.35">
      <c r="A3163" t="s">
        <v>3282</v>
      </c>
      <c r="B3163" s="2">
        <v>45212.936111111107</v>
      </c>
      <c r="C3163" t="s">
        <v>57</v>
      </c>
      <c r="D3163" t="s">
        <v>58</v>
      </c>
      <c r="E3163" t="s">
        <v>14</v>
      </c>
      <c r="F3163">
        <v>2</v>
      </c>
      <c r="G3163" t="s">
        <v>15</v>
      </c>
      <c r="H3163" t="s">
        <v>16</v>
      </c>
      <c r="I3163" t="b">
        <v>0</v>
      </c>
      <c r="K3163">
        <v>31</v>
      </c>
    </row>
    <row r="3164" spans="1:11" x14ac:dyDescent="0.35">
      <c r="A3164" t="s">
        <v>3283</v>
      </c>
      <c r="B3164" s="2">
        <v>45213.020833333343</v>
      </c>
      <c r="C3164" t="s">
        <v>99</v>
      </c>
      <c r="D3164" t="s">
        <v>52</v>
      </c>
      <c r="E3164" t="s">
        <v>43</v>
      </c>
      <c r="F3164">
        <v>74</v>
      </c>
      <c r="G3164" t="s">
        <v>53</v>
      </c>
      <c r="H3164" t="s">
        <v>34</v>
      </c>
      <c r="I3164" t="b">
        <v>1</v>
      </c>
      <c r="K3164">
        <v>22</v>
      </c>
    </row>
    <row r="3165" spans="1:11" x14ac:dyDescent="0.35">
      <c r="A3165" t="s">
        <v>3284</v>
      </c>
      <c r="B3165" s="2">
        <v>45213.057638888888</v>
      </c>
      <c r="C3165" t="s">
        <v>91</v>
      </c>
      <c r="D3165" t="s">
        <v>65</v>
      </c>
      <c r="E3165" t="s">
        <v>33</v>
      </c>
      <c r="F3165">
        <v>28</v>
      </c>
      <c r="G3165" t="s">
        <v>25</v>
      </c>
      <c r="H3165" t="s">
        <v>16</v>
      </c>
      <c r="I3165" t="b">
        <v>1</v>
      </c>
      <c r="K3165">
        <v>57</v>
      </c>
    </row>
    <row r="3166" spans="1:11" x14ac:dyDescent="0.35">
      <c r="A3166" t="s">
        <v>3285</v>
      </c>
      <c r="B3166" s="2">
        <v>45213.088888888888</v>
      </c>
      <c r="C3166" t="s">
        <v>18</v>
      </c>
      <c r="D3166" t="s">
        <v>259</v>
      </c>
      <c r="E3166" t="s">
        <v>43</v>
      </c>
      <c r="F3166">
        <v>53</v>
      </c>
      <c r="G3166" t="s">
        <v>15</v>
      </c>
      <c r="H3166" t="s">
        <v>16</v>
      </c>
      <c r="I3166" t="b">
        <v>0</v>
      </c>
      <c r="K3166">
        <v>11</v>
      </c>
    </row>
    <row r="3167" spans="1:11" x14ac:dyDescent="0.35">
      <c r="A3167" t="s">
        <v>3286</v>
      </c>
      <c r="B3167" s="2">
        <v>45213.115277777782</v>
      </c>
      <c r="C3167" t="s">
        <v>106</v>
      </c>
      <c r="D3167" t="s">
        <v>46</v>
      </c>
      <c r="E3167" t="s">
        <v>14</v>
      </c>
      <c r="F3167">
        <v>49</v>
      </c>
      <c r="G3167" t="s">
        <v>53</v>
      </c>
      <c r="H3167" t="s">
        <v>16</v>
      </c>
      <c r="I3167" t="b">
        <v>1</v>
      </c>
      <c r="K3167">
        <v>53</v>
      </c>
    </row>
    <row r="3168" spans="1:11" x14ac:dyDescent="0.35">
      <c r="A3168" t="s">
        <v>3287</v>
      </c>
      <c r="B3168" s="2">
        <v>45213.231249999997</v>
      </c>
      <c r="C3168" t="s">
        <v>76</v>
      </c>
      <c r="D3168" t="s">
        <v>58</v>
      </c>
      <c r="E3168" t="s">
        <v>43</v>
      </c>
      <c r="F3168">
        <v>50</v>
      </c>
      <c r="G3168" t="s">
        <v>15</v>
      </c>
      <c r="H3168" t="s">
        <v>16</v>
      </c>
      <c r="I3168" t="b">
        <v>1</v>
      </c>
      <c r="J3168">
        <v>1</v>
      </c>
      <c r="K3168">
        <v>44</v>
      </c>
    </row>
    <row r="3169" spans="1:11" x14ac:dyDescent="0.35">
      <c r="A3169" t="s">
        <v>3288</v>
      </c>
      <c r="B3169" s="2">
        <v>45213.34652777778</v>
      </c>
      <c r="C3169" t="s">
        <v>78</v>
      </c>
      <c r="D3169" t="s">
        <v>229</v>
      </c>
      <c r="E3169" t="s">
        <v>33</v>
      </c>
      <c r="F3169">
        <v>1</v>
      </c>
      <c r="G3169" t="s">
        <v>15</v>
      </c>
      <c r="H3169" t="s">
        <v>68</v>
      </c>
      <c r="I3169" t="b">
        <v>1</v>
      </c>
      <c r="J3169">
        <v>8</v>
      </c>
      <c r="K3169">
        <v>32</v>
      </c>
    </row>
    <row r="3170" spans="1:11" x14ac:dyDescent="0.35">
      <c r="A3170" t="s">
        <v>3289</v>
      </c>
      <c r="B3170" s="2">
        <v>45213.426388888889</v>
      </c>
      <c r="C3170" t="s">
        <v>55</v>
      </c>
      <c r="D3170" t="s">
        <v>79</v>
      </c>
      <c r="E3170" t="s">
        <v>14</v>
      </c>
      <c r="F3170">
        <v>55</v>
      </c>
      <c r="G3170" t="s">
        <v>15</v>
      </c>
      <c r="H3170" t="s">
        <v>29</v>
      </c>
      <c r="I3170" t="b">
        <v>0</v>
      </c>
      <c r="K3170">
        <v>40</v>
      </c>
    </row>
    <row r="3171" spans="1:11" x14ac:dyDescent="0.35">
      <c r="A3171" t="s">
        <v>3290</v>
      </c>
      <c r="B3171" s="2">
        <v>45213.57916666667</v>
      </c>
      <c r="C3171" t="s">
        <v>296</v>
      </c>
      <c r="D3171" t="s">
        <v>186</v>
      </c>
      <c r="E3171" t="s">
        <v>33</v>
      </c>
      <c r="F3171">
        <v>77</v>
      </c>
      <c r="G3171" t="s">
        <v>38</v>
      </c>
      <c r="H3171" t="s">
        <v>16</v>
      </c>
      <c r="I3171" t="b">
        <v>0</v>
      </c>
      <c r="K3171">
        <v>22</v>
      </c>
    </row>
    <row r="3172" spans="1:11" x14ac:dyDescent="0.35">
      <c r="A3172" t="s">
        <v>3291</v>
      </c>
      <c r="B3172" s="2">
        <v>45213.59097222222</v>
      </c>
      <c r="C3172" t="s">
        <v>184</v>
      </c>
      <c r="D3172" t="s">
        <v>95</v>
      </c>
      <c r="E3172" t="s">
        <v>43</v>
      </c>
      <c r="F3172">
        <v>14</v>
      </c>
      <c r="G3172" t="s">
        <v>38</v>
      </c>
      <c r="H3172" t="s">
        <v>34</v>
      </c>
      <c r="I3172" t="b">
        <v>1</v>
      </c>
      <c r="K3172">
        <v>41</v>
      </c>
    </row>
    <row r="3173" spans="1:11" x14ac:dyDescent="0.35">
      <c r="A3173" t="s">
        <v>3292</v>
      </c>
      <c r="B3173" s="2">
        <v>45213.724999999999</v>
      </c>
      <c r="C3173" t="s">
        <v>108</v>
      </c>
      <c r="D3173" t="s">
        <v>214</v>
      </c>
      <c r="E3173" t="s">
        <v>43</v>
      </c>
      <c r="F3173">
        <v>76</v>
      </c>
      <c r="G3173" t="s">
        <v>15</v>
      </c>
      <c r="H3173" t="s">
        <v>34</v>
      </c>
      <c r="I3173" t="b">
        <v>0</v>
      </c>
      <c r="K3173">
        <v>56</v>
      </c>
    </row>
    <row r="3174" spans="1:11" x14ac:dyDescent="0.35">
      <c r="A3174" t="s">
        <v>3293</v>
      </c>
      <c r="B3174" s="2">
        <v>45213.761111111111</v>
      </c>
      <c r="C3174" t="s">
        <v>51</v>
      </c>
      <c r="D3174" t="s">
        <v>19</v>
      </c>
      <c r="E3174" t="s">
        <v>33</v>
      </c>
      <c r="F3174">
        <v>17</v>
      </c>
      <c r="G3174" t="s">
        <v>25</v>
      </c>
      <c r="H3174" t="s">
        <v>34</v>
      </c>
      <c r="I3174" t="b">
        <v>1</v>
      </c>
      <c r="J3174">
        <v>0</v>
      </c>
      <c r="K3174">
        <v>56</v>
      </c>
    </row>
    <row r="3175" spans="1:11" x14ac:dyDescent="0.35">
      <c r="A3175" t="s">
        <v>3294</v>
      </c>
      <c r="B3175" s="2">
        <v>45213.800694444442</v>
      </c>
      <c r="C3175" t="s">
        <v>296</v>
      </c>
      <c r="D3175" t="s">
        <v>79</v>
      </c>
      <c r="E3175" t="s">
        <v>14</v>
      </c>
      <c r="F3175">
        <v>12</v>
      </c>
      <c r="G3175" t="s">
        <v>25</v>
      </c>
      <c r="H3175" t="s">
        <v>16</v>
      </c>
      <c r="I3175" t="b">
        <v>0</v>
      </c>
      <c r="J3175">
        <v>8</v>
      </c>
      <c r="K3175">
        <v>27</v>
      </c>
    </row>
    <row r="3176" spans="1:11" x14ac:dyDescent="0.35">
      <c r="A3176" t="s">
        <v>3295</v>
      </c>
      <c r="B3176" s="2">
        <v>45213.861111111109</v>
      </c>
      <c r="C3176" t="s">
        <v>27</v>
      </c>
      <c r="D3176" t="s">
        <v>101</v>
      </c>
      <c r="E3176" t="s">
        <v>33</v>
      </c>
      <c r="F3176">
        <v>45</v>
      </c>
      <c r="G3176" t="s">
        <v>15</v>
      </c>
      <c r="H3176" t="s">
        <v>16</v>
      </c>
      <c r="I3176" t="b">
        <v>1</v>
      </c>
      <c r="K3176">
        <v>17</v>
      </c>
    </row>
    <row r="3177" spans="1:11" x14ac:dyDescent="0.35">
      <c r="A3177" t="s">
        <v>3296</v>
      </c>
      <c r="B3177" s="2">
        <v>45213.949305555558</v>
      </c>
      <c r="C3177" t="s">
        <v>106</v>
      </c>
      <c r="D3177" t="s">
        <v>52</v>
      </c>
      <c r="E3177" t="s">
        <v>142</v>
      </c>
      <c r="F3177">
        <v>55</v>
      </c>
      <c r="G3177" t="s">
        <v>15</v>
      </c>
      <c r="H3177" t="s">
        <v>16</v>
      </c>
      <c r="I3177" t="b">
        <v>0</v>
      </c>
      <c r="K3177">
        <v>17</v>
      </c>
    </row>
    <row r="3178" spans="1:11" x14ac:dyDescent="0.35">
      <c r="A3178" t="s">
        <v>3297</v>
      </c>
      <c r="B3178" s="2">
        <v>45214.015277777777</v>
      </c>
      <c r="C3178" t="s">
        <v>51</v>
      </c>
      <c r="D3178" t="s">
        <v>32</v>
      </c>
      <c r="E3178" t="s">
        <v>43</v>
      </c>
      <c r="F3178">
        <v>14</v>
      </c>
      <c r="G3178" t="s">
        <v>61</v>
      </c>
      <c r="H3178" t="s">
        <v>16</v>
      </c>
      <c r="I3178" t="b">
        <v>0</v>
      </c>
      <c r="K3178">
        <v>22</v>
      </c>
    </row>
    <row r="3179" spans="1:11" x14ac:dyDescent="0.35">
      <c r="A3179" t="s">
        <v>3298</v>
      </c>
      <c r="B3179" s="2">
        <v>45214.057638888888</v>
      </c>
      <c r="C3179" t="s">
        <v>27</v>
      </c>
      <c r="D3179" t="s">
        <v>120</v>
      </c>
      <c r="E3179" t="s">
        <v>20</v>
      </c>
      <c r="F3179">
        <v>39</v>
      </c>
      <c r="G3179" t="s">
        <v>61</v>
      </c>
      <c r="H3179" t="s">
        <v>16</v>
      </c>
      <c r="I3179" t="b">
        <v>0</v>
      </c>
      <c r="K3179">
        <v>39</v>
      </c>
    </row>
    <row r="3180" spans="1:11" x14ac:dyDescent="0.35">
      <c r="A3180" t="s">
        <v>3299</v>
      </c>
      <c r="B3180" s="2">
        <v>45214.118055555547</v>
      </c>
      <c r="C3180" t="s">
        <v>99</v>
      </c>
      <c r="D3180" t="s">
        <v>112</v>
      </c>
      <c r="E3180" t="s">
        <v>43</v>
      </c>
      <c r="F3180">
        <v>32</v>
      </c>
      <c r="G3180" t="s">
        <v>15</v>
      </c>
      <c r="H3180" t="s">
        <v>34</v>
      </c>
      <c r="I3180" t="b">
        <v>0</v>
      </c>
      <c r="J3180">
        <v>2</v>
      </c>
      <c r="K3180">
        <v>43</v>
      </c>
    </row>
    <row r="3181" spans="1:11" x14ac:dyDescent="0.35">
      <c r="A3181" t="s">
        <v>3300</v>
      </c>
      <c r="B3181" s="2">
        <v>45214.275000000001</v>
      </c>
      <c r="C3181" t="s">
        <v>57</v>
      </c>
      <c r="D3181" t="s">
        <v>32</v>
      </c>
      <c r="E3181" t="s">
        <v>20</v>
      </c>
      <c r="F3181">
        <v>25</v>
      </c>
      <c r="G3181" t="s">
        <v>25</v>
      </c>
      <c r="H3181" t="s">
        <v>34</v>
      </c>
      <c r="I3181" t="b">
        <v>0</v>
      </c>
      <c r="K3181">
        <v>22</v>
      </c>
    </row>
    <row r="3182" spans="1:11" x14ac:dyDescent="0.35">
      <c r="A3182" t="s">
        <v>3301</v>
      </c>
      <c r="B3182" s="2">
        <v>45214.295138888891</v>
      </c>
      <c r="C3182" t="s">
        <v>57</v>
      </c>
      <c r="D3182" t="s">
        <v>144</v>
      </c>
      <c r="E3182" t="s">
        <v>20</v>
      </c>
      <c r="F3182">
        <v>60</v>
      </c>
      <c r="G3182" t="s">
        <v>53</v>
      </c>
      <c r="H3182" t="s">
        <v>29</v>
      </c>
      <c r="I3182" t="b">
        <v>0</v>
      </c>
      <c r="K3182">
        <v>38</v>
      </c>
    </row>
    <row r="3183" spans="1:11" x14ac:dyDescent="0.35">
      <c r="A3183" t="s">
        <v>3302</v>
      </c>
      <c r="B3183" s="2">
        <v>45214.452777777777</v>
      </c>
      <c r="C3183" t="s">
        <v>296</v>
      </c>
      <c r="D3183" t="s">
        <v>24</v>
      </c>
      <c r="E3183" t="s">
        <v>43</v>
      </c>
      <c r="F3183">
        <v>37</v>
      </c>
      <c r="G3183" t="s">
        <v>21</v>
      </c>
      <c r="H3183" t="s">
        <v>34</v>
      </c>
      <c r="I3183" t="b">
        <v>1</v>
      </c>
      <c r="K3183">
        <v>14</v>
      </c>
    </row>
    <row r="3184" spans="1:11" x14ac:dyDescent="0.35">
      <c r="A3184" t="s">
        <v>3303</v>
      </c>
      <c r="B3184" s="2">
        <v>45214.493055555547</v>
      </c>
      <c r="C3184" t="s">
        <v>12</v>
      </c>
      <c r="D3184" t="s">
        <v>244</v>
      </c>
      <c r="E3184" t="s">
        <v>43</v>
      </c>
      <c r="F3184">
        <v>13</v>
      </c>
      <c r="G3184" t="s">
        <v>89</v>
      </c>
      <c r="H3184" t="s">
        <v>16</v>
      </c>
      <c r="I3184" t="b">
        <v>0</v>
      </c>
      <c r="K3184">
        <v>46</v>
      </c>
    </row>
    <row r="3185" spans="1:11" x14ac:dyDescent="0.35">
      <c r="A3185" t="s">
        <v>3304</v>
      </c>
      <c r="B3185" s="2">
        <v>45214.506249999999</v>
      </c>
      <c r="C3185" t="s">
        <v>20</v>
      </c>
      <c r="D3185" t="s">
        <v>148</v>
      </c>
      <c r="E3185" t="s">
        <v>43</v>
      </c>
      <c r="F3185">
        <v>9</v>
      </c>
      <c r="G3185" t="s">
        <v>61</v>
      </c>
      <c r="H3185" t="s">
        <v>34</v>
      </c>
      <c r="I3185" t="b">
        <v>0</v>
      </c>
      <c r="K3185">
        <v>22</v>
      </c>
    </row>
    <row r="3186" spans="1:11" x14ac:dyDescent="0.35">
      <c r="A3186" t="s">
        <v>3305</v>
      </c>
      <c r="B3186" s="2">
        <v>45214.51666666667</v>
      </c>
      <c r="C3186" t="s">
        <v>129</v>
      </c>
      <c r="D3186" t="s">
        <v>63</v>
      </c>
      <c r="E3186" t="s">
        <v>33</v>
      </c>
      <c r="F3186">
        <v>32</v>
      </c>
      <c r="G3186" t="s">
        <v>53</v>
      </c>
      <c r="H3186" t="s">
        <v>16</v>
      </c>
      <c r="I3186" t="b">
        <v>1</v>
      </c>
      <c r="K3186">
        <v>40</v>
      </c>
    </row>
    <row r="3187" spans="1:11" x14ac:dyDescent="0.35">
      <c r="A3187" t="s">
        <v>3306</v>
      </c>
      <c r="B3187" s="2">
        <v>45214.61041666667</v>
      </c>
      <c r="C3187" t="s">
        <v>78</v>
      </c>
      <c r="D3187" t="s">
        <v>144</v>
      </c>
      <c r="E3187" t="s">
        <v>20</v>
      </c>
      <c r="F3187">
        <v>7</v>
      </c>
      <c r="G3187" t="s">
        <v>21</v>
      </c>
      <c r="H3187" t="s">
        <v>34</v>
      </c>
      <c r="I3187" t="b">
        <v>1</v>
      </c>
      <c r="K3187">
        <v>38</v>
      </c>
    </row>
    <row r="3188" spans="1:11" x14ac:dyDescent="0.35">
      <c r="A3188" t="s">
        <v>3307</v>
      </c>
      <c r="B3188" s="2">
        <v>45214.674305555563</v>
      </c>
      <c r="C3188" t="s">
        <v>70</v>
      </c>
      <c r="D3188" t="s">
        <v>112</v>
      </c>
      <c r="E3188" t="s">
        <v>33</v>
      </c>
      <c r="F3188">
        <v>42</v>
      </c>
      <c r="G3188" t="s">
        <v>15</v>
      </c>
      <c r="H3188" t="s">
        <v>16</v>
      </c>
      <c r="I3188" t="b">
        <v>0</v>
      </c>
      <c r="J3188">
        <v>3</v>
      </c>
      <c r="K3188">
        <v>16</v>
      </c>
    </row>
    <row r="3189" spans="1:11" x14ac:dyDescent="0.35">
      <c r="A3189" t="s">
        <v>3308</v>
      </c>
      <c r="B3189" s="2">
        <v>45214.728472222218</v>
      </c>
      <c r="C3189" t="s">
        <v>20</v>
      </c>
      <c r="D3189" t="s">
        <v>237</v>
      </c>
      <c r="E3189" t="s">
        <v>20</v>
      </c>
      <c r="F3189">
        <v>74</v>
      </c>
      <c r="G3189" t="s">
        <v>89</v>
      </c>
      <c r="H3189" t="s">
        <v>16</v>
      </c>
      <c r="I3189" t="b">
        <v>1</v>
      </c>
      <c r="K3189">
        <v>31</v>
      </c>
    </row>
    <row r="3190" spans="1:11" x14ac:dyDescent="0.35">
      <c r="A3190" t="s">
        <v>3309</v>
      </c>
      <c r="B3190" s="2">
        <v>45214.734027777777</v>
      </c>
      <c r="C3190" t="s">
        <v>33</v>
      </c>
      <c r="D3190" t="s">
        <v>156</v>
      </c>
      <c r="E3190" t="s">
        <v>20</v>
      </c>
      <c r="F3190">
        <v>68</v>
      </c>
      <c r="G3190" t="s">
        <v>47</v>
      </c>
      <c r="H3190" t="s">
        <v>16</v>
      </c>
      <c r="I3190" t="b">
        <v>0</v>
      </c>
      <c r="K3190">
        <v>37</v>
      </c>
    </row>
    <row r="3191" spans="1:11" x14ac:dyDescent="0.35">
      <c r="A3191" t="s">
        <v>3310</v>
      </c>
      <c r="B3191" s="2">
        <v>45214.77847222222</v>
      </c>
      <c r="C3191" t="s">
        <v>55</v>
      </c>
      <c r="D3191" t="s">
        <v>32</v>
      </c>
      <c r="E3191" t="s">
        <v>14</v>
      </c>
      <c r="F3191">
        <v>9</v>
      </c>
      <c r="G3191" t="s">
        <v>15</v>
      </c>
      <c r="H3191" t="s">
        <v>151</v>
      </c>
      <c r="I3191" t="b">
        <v>1</v>
      </c>
      <c r="J3191">
        <v>1</v>
      </c>
      <c r="K3191">
        <v>48</v>
      </c>
    </row>
    <row r="3192" spans="1:11" x14ac:dyDescent="0.35">
      <c r="A3192" t="s">
        <v>3311</v>
      </c>
      <c r="B3192" s="2">
        <v>45214.856944444437</v>
      </c>
      <c r="C3192" t="s">
        <v>296</v>
      </c>
      <c r="D3192" t="s">
        <v>79</v>
      </c>
      <c r="E3192" t="s">
        <v>33</v>
      </c>
      <c r="F3192">
        <v>55</v>
      </c>
      <c r="G3192" t="s">
        <v>61</v>
      </c>
      <c r="H3192" t="s">
        <v>34</v>
      </c>
      <c r="I3192" t="b">
        <v>1</v>
      </c>
      <c r="K3192">
        <v>22</v>
      </c>
    </row>
    <row r="3193" spans="1:11" x14ac:dyDescent="0.35">
      <c r="A3193" t="s">
        <v>3312</v>
      </c>
      <c r="B3193" s="2">
        <v>45214.893750000003</v>
      </c>
      <c r="C3193" t="s">
        <v>122</v>
      </c>
      <c r="D3193" t="s">
        <v>137</v>
      </c>
      <c r="E3193" t="s">
        <v>20</v>
      </c>
      <c r="F3193">
        <v>20</v>
      </c>
      <c r="G3193" t="s">
        <v>38</v>
      </c>
      <c r="H3193" t="s">
        <v>34</v>
      </c>
      <c r="I3193" t="b">
        <v>1</v>
      </c>
      <c r="K3193">
        <v>13</v>
      </c>
    </row>
    <row r="3194" spans="1:11" x14ac:dyDescent="0.35">
      <c r="A3194" t="s">
        <v>3313</v>
      </c>
      <c r="B3194" s="2">
        <v>45214.927083333343</v>
      </c>
      <c r="C3194" t="s">
        <v>23</v>
      </c>
      <c r="D3194" t="s">
        <v>191</v>
      </c>
      <c r="E3194" t="s">
        <v>33</v>
      </c>
      <c r="F3194">
        <v>3</v>
      </c>
      <c r="G3194" t="s">
        <v>15</v>
      </c>
      <c r="H3194" t="s">
        <v>118</v>
      </c>
      <c r="I3194" t="b">
        <v>1</v>
      </c>
      <c r="K3194">
        <v>26</v>
      </c>
    </row>
    <row r="3195" spans="1:11" x14ac:dyDescent="0.35">
      <c r="A3195" t="s">
        <v>3314</v>
      </c>
      <c r="B3195" s="2">
        <v>45214.992361111108</v>
      </c>
      <c r="C3195" t="s">
        <v>78</v>
      </c>
      <c r="D3195" t="s">
        <v>79</v>
      </c>
      <c r="E3195" t="s">
        <v>14</v>
      </c>
      <c r="F3195">
        <v>22</v>
      </c>
      <c r="G3195" t="s">
        <v>38</v>
      </c>
      <c r="H3195" t="s">
        <v>16</v>
      </c>
      <c r="I3195" t="b">
        <v>1</v>
      </c>
      <c r="K3195">
        <v>37</v>
      </c>
    </row>
    <row r="3196" spans="1:11" x14ac:dyDescent="0.35">
      <c r="A3196" t="s">
        <v>3315</v>
      </c>
      <c r="B3196" s="2">
        <v>45215.061805555553</v>
      </c>
      <c r="C3196" t="s">
        <v>33</v>
      </c>
      <c r="D3196" t="s">
        <v>206</v>
      </c>
      <c r="E3196" t="s">
        <v>20</v>
      </c>
      <c r="F3196">
        <v>77</v>
      </c>
      <c r="G3196" t="s">
        <v>38</v>
      </c>
      <c r="H3196" t="s">
        <v>16</v>
      </c>
      <c r="I3196" t="b">
        <v>0</v>
      </c>
      <c r="K3196">
        <v>12</v>
      </c>
    </row>
    <row r="3197" spans="1:11" x14ac:dyDescent="0.35">
      <c r="A3197" t="s">
        <v>3316</v>
      </c>
      <c r="B3197" s="2">
        <v>45215.19027777778</v>
      </c>
      <c r="C3197" t="s">
        <v>55</v>
      </c>
      <c r="D3197" t="s">
        <v>112</v>
      </c>
      <c r="E3197" t="s">
        <v>33</v>
      </c>
      <c r="F3197">
        <v>13</v>
      </c>
      <c r="G3197" t="s">
        <v>89</v>
      </c>
      <c r="H3197" t="s">
        <v>34</v>
      </c>
      <c r="I3197" t="b">
        <v>1</v>
      </c>
      <c r="J3197">
        <v>8</v>
      </c>
      <c r="K3197">
        <v>36</v>
      </c>
    </row>
    <row r="3198" spans="1:11" x14ac:dyDescent="0.35">
      <c r="A3198" t="s">
        <v>3317</v>
      </c>
      <c r="B3198" s="2">
        <v>45215.324999999997</v>
      </c>
      <c r="C3198" t="s">
        <v>27</v>
      </c>
      <c r="D3198" t="s">
        <v>120</v>
      </c>
      <c r="E3198" t="s">
        <v>43</v>
      </c>
      <c r="F3198">
        <v>58</v>
      </c>
      <c r="G3198" t="s">
        <v>38</v>
      </c>
      <c r="H3198" t="s">
        <v>16</v>
      </c>
      <c r="I3198" t="b">
        <v>0</v>
      </c>
      <c r="K3198">
        <v>54</v>
      </c>
    </row>
    <row r="3199" spans="1:11" x14ac:dyDescent="0.35">
      <c r="A3199" t="s">
        <v>3318</v>
      </c>
      <c r="B3199" s="2">
        <v>45215.540972222218</v>
      </c>
      <c r="C3199" t="s">
        <v>88</v>
      </c>
      <c r="D3199" t="s">
        <v>67</v>
      </c>
      <c r="E3199" t="s">
        <v>20</v>
      </c>
      <c r="F3199">
        <v>38</v>
      </c>
      <c r="G3199" t="s">
        <v>15</v>
      </c>
      <c r="H3199" t="s">
        <v>34</v>
      </c>
      <c r="I3199" t="b">
        <v>0</v>
      </c>
      <c r="K3199">
        <v>45</v>
      </c>
    </row>
    <row r="3200" spans="1:11" x14ac:dyDescent="0.35">
      <c r="A3200" t="s">
        <v>3319</v>
      </c>
      <c r="B3200" s="2">
        <v>45215.57708333333</v>
      </c>
      <c r="C3200" t="s">
        <v>73</v>
      </c>
      <c r="D3200" t="s">
        <v>120</v>
      </c>
      <c r="E3200" t="s">
        <v>43</v>
      </c>
      <c r="F3200">
        <v>3</v>
      </c>
      <c r="G3200" t="s">
        <v>38</v>
      </c>
      <c r="H3200" t="s">
        <v>34</v>
      </c>
      <c r="I3200" t="b">
        <v>0</v>
      </c>
      <c r="J3200">
        <v>7</v>
      </c>
      <c r="K3200">
        <v>15</v>
      </c>
    </row>
    <row r="3201" spans="1:11" x14ac:dyDescent="0.35">
      <c r="A3201" t="s">
        <v>3320</v>
      </c>
      <c r="B3201" s="2">
        <v>45215.6</v>
      </c>
      <c r="C3201" t="s">
        <v>122</v>
      </c>
      <c r="D3201" t="s">
        <v>219</v>
      </c>
      <c r="E3201" t="s">
        <v>33</v>
      </c>
      <c r="F3201">
        <v>15</v>
      </c>
      <c r="G3201" t="s">
        <v>15</v>
      </c>
      <c r="H3201" t="s">
        <v>16</v>
      </c>
      <c r="I3201" t="b">
        <v>1</v>
      </c>
      <c r="J3201">
        <v>5</v>
      </c>
      <c r="K3201">
        <v>12</v>
      </c>
    </row>
    <row r="3202" spans="1:11" x14ac:dyDescent="0.35">
      <c r="A3202" t="s">
        <v>3321</v>
      </c>
      <c r="B3202" s="2">
        <v>45215.673611111109</v>
      </c>
      <c r="C3202" t="s">
        <v>106</v>
      </c>
      <c r="D3202" t="s">
        <v>40</v>
      </c>
      <c r="E3202" t="s">
        <v>43</v>
      </c>
      <c r="F3202">
        <v>59</v>
      </c>
      <c r="G3202" t="s">
        <v>53</v>
      </c>
      <c r="H3202" t="s">
        <v>34</v>
      </c>
      <c r="I3202" t="b">
        <v>1</v>
      </c>
      <c r="K3202">
        <v>28</v>
      </c>
    </row>
    <row r="3203" spans="1:11" x14ac:dyDescent="0.35">
      <c r="A3203" t="s">
        <v>3322</v>
      </c>
      <c r="B3203" s="2">
        <v>45216.070833333331</v>
      </c>
      <c r="C3203" t="s">
        <v>296</v>
      </c>
      <c r="D3203" t="s">
        <v>219</v>
      </c>
      <c r="E3203" t="s">
        <v>14</v>
      </c>
      <c r="F3203">
        <v>39</v>
      </c>
      <c r="G3203" t="s">
        <v>89</v>
      </c>
      <c r="H3203" t="s">
        <v>16</v>
      </c>
      <c r="I3203" t="b">
        <v>1</v>
      </c>
      <c r="K3203">
        <v>20</v>
      </c>
    </row>
    <row r="3204" spans="1:11" x14ac:dyDescent="0.35">
      <c r="A3204" t="s">
        <v>3323</v>
      </c>
      <c r="B3204" s="2">
        <v>45216.099305555559</v>
      </c>
      <c r="C3204" t="s">
        <v>296</v>
      </c>
      <c r="D3204" t="s">
        <v>214</v>
      </c>
      <c r="E3204" t="s">
        <v>20</v>
      </c>
      <c r="F3204">
        <v>38</v>
      </c>
      <c r="G3204" t="s">
        <v>25</v>
      </c>
      <c r="H3204" t="s">
        <v>68</v>
      </c>
      <c r="I3204" t="b">
        <v>1</v>
      </c>
      <c r="K3204">
        <v>46</v>
      </c>
    </row>
    <row r="3205" spans="1:11" x14ac:dyDescent="0.35">
      <c r="A3205" t="s">
        <v>3324</v>
      </c>
      <c r="B3205" s="2">
        <v>45216.173611111109</v>
      </c>
      <c r="C3205" t="s">
        <v>23</v>
      </c>
      <c r="D3205" t="s">
        <v>67</v>
      </c>
      <c r="E3205" t="s">
        <v>20</v>
      </c>
      <c r="F3205">
        <v>52</v>
      </c>
      <c r="G3205" t="s">
        <v>15</v>
      </c>
      <c r="H3205" t="s">
        <v>151</v>
      </c>
      <c r="I3205" t="b">
        <v>1</v>
      </c>
      <c r="J3205">
        <v>7</v>
      </c>
      <c r="K3205">
        <v>22</v>
      </c>
    </row>
    <row r="3206" spans="1:11" x14ac:dyDescent="0.35">
      <c r="A3206" t="s">
        <v>3325</v>
      </c>
      <c r="B3206" s="2">
        <v>45216.2</v>
      </c>
      <c r="C3206" t="s">
        <v>91</v>
      </c>
      <c r="D3206" t="s">
        <v>263</v>
      </c>
      <c r="E3206" t="s">
        <v>33</v>
      </c>
      <c r="F3206">
        <v>75</v>
      </c>
      <c r="G3206" t="s">
        <v>25</v>
      </c>
      <c r="H3206" t="s">
        <v>151</v>
      </c>
      <c r="I3206" t="b">
        <v>0</v>
      </c>
      <c r="K3206">
        <v>14</v>
      </c>
    </row>
    <row r="3207" spans="1:11" x14ac:dyDescent="0.35">
      <c r="A3207" t="s">
        <v>3326</v>
      </c>
      <c r="B3207" s="2">
        <v>45216.286805555559</v>
      </c>
      <c r="C3207" t="s">
        <v>18</v>
      </c>
      <c r="D3207" t="s">
        <v>32</v>
      </c>
      <c r="E3207" t="s">
        <v>33</v>
      </c>
      <c r="F3207">
        <v>49</v>
      </c>
      <c r="G3207" t="s">
        <v>25</v>
      </c>
      <c r="H3207" t="s">
        <v>16</v>
      </c>
      <c r="I3207" t="b">
        <v>1</v>
      </c>
      <c r="K3207">
        <v>34</v>
      </c>
    </row>
    <row r="3208" spans="1:11" x14ac:dyDescent="0.35">
      <c r="A3208" t="s">
        <v>3327</v>
      </c>
      <c r="B3208" s="2">
        <v>45216.388194444437</v>
      </c>
      <c r="C3208" t="s">
        <v>83</v>
      </c>
      <c r="D3208" t="s">
        <v>290</v>
      </c>
      <c r="E3208" t="s">
        <v>43</v>
      </c>
      <c r="F3208">
        <v>28</v>
      </c>
      <c r="G3208" t="s">
        <v>15</v>
      </c>
      <c r="H3208" t="s">
        <v>16</v>
      </c>
      <c r="I3208" t="b">
        <v>0</v>
      </c>
      <c r="K3208">
        <v>35</v>
      </c>
    </row>
    <row r="3209" spans="1:11" x14ac:dyDescent="0.35">
      <c r="A3209" t="s">
        <v>3328</v>
      </c>
      <c r="B3209" s="2">
        <v>45216.445833333331</v>
      </c>
      <c r="C3209" t="s">
        <v>88</v>
      </c>
      <c r="D3209" t="s">
        <v>412</v>
      </c>
      <c r="E3209" t="s">
        <v>20</v>
      </c>
      <c r="F3209">
        <v>56</v>
      </c>
      <c r="G3209" t="s">
        <v>38</v>
      </c>
      <c r="H3209" t="s">
        <v>16</v>
      </c>
      <c r="I3209" t="b">
        <v>0</v>
      </c>
      <c r="J3209">
        <v>7</v>
      </c>
      <c r="K3209">
        <v>43</v>
      </c>
    </row>
    <row r="3210" spans="1:11" x14ac:dyDescent="0.35">
      <c r="A3210" t="s">
        <v>3329</v>
      </c>
      <c r="B3210" s="2">
        <v>45216.600694444453</v>
      </c>
      <c r="C3210" t="s">
        <v>122</v>
      </c>
      <c r="D3210" t="s">
        <v>146</v>
      </c>
      <c r="E3210" t="s">
        <v>14</v>
      </c>
      <c r="F3210">
        <v>38</v>
      </c>
      <c r="G3210" t="s">
        <v>25</v>
      </c>
      <c r="H3210" t="s">
        <v>16</v>
      </c>
      <c r="I3210" t="b">
        <v>1</v>
      </c>
      <c r="K3210">
        <v>17</v>
      </c>
    </row>
    <row r="3211" spans="1:11" x14ac:dyDescent="0.35">
      <c r="A3211" t="s">
        <v>3330</v>
      </c>
      <c r="B3211" s="2">
        <v>45216.616666666669</v>
      </c>
      <c r="C3211" t="s">
        <v>184</v>
      </c>
      <c r="D3211" t="s">
        <v>49</v>
      </c>
      <c r="E3211" t="s">
        <v>20</v>
      </c>
      <c r="F3211">
        <v>56</v>
      </c>
      <c r="G3211" t="s">
        <v>15</v>
      </c>
      <c r="H3211" t="s">
        <v>16</v>
      </c>
      <c r="I3211" t="b">
        <v>0</v>
      </c>
      <c r="K3211">
        <v>58</v>
      </c>
    </row>
    <row r="3212" spans="1:11" x14ac:dyDescent="0.35">
      <c r="A3212" t="s">
        <v>3331</v>
      </c>
      <c r="B3212" s="2">
        <v>45216.709027777782</v>
      </c>
      <c r="C3212" t="s">
        <v>73</v>
      </c>
      <c r="D3212" t="s">
        <v>65</v>
      </c>
      <c r="E3212" t="s">
        <v>14</v>
      </c>
      <c r="F3212">
        <v>17</v>
      </c>
      <c r="G3212" t="s">
        <v>89</v>
      </c>
      <c r="H3212" t="s">
        <v>16</v>
      </c>
      <c r="I3212" t="b">
        <v>0</v>
      </c>
      <c r="K3212">
        <v>32</v>
      </c>
    </row>
    <row r="3213" spans="1:11" x14ac:dyDescent="0.35">
      <c r="A3213" t="s">
        <v>3332</v>
      </c>
      <c r="B3213" s="2">
        <v>45216.832638888889</v>
      </c>
      <c r="C3213" t="s">
        <v>27</v>
      </c>
      <c r="D3213" t="s">
        <v>148</v>
      </c>
      <c r="E3213" t="s">
        <v>14</v>
      </c>
      <c r="F3213">
        <v>9</v>
      </c>
      <c r="G3213" t="s">
        <v>38</v>
      </c>
      <c r="H3213" t="s">
        <v>16</v>
      </c>
      <c r="I3213" t="b">
        <v>0</v>
      </c>
      <c r="K3213">
        <v>36</v>
      </c>
    </row>
    <row r="3214" spans="1:11" x14ac:dyDescent="0.35">
      <c r="A3214" t="s">
        <v>3333</v>
      </c>
      <c r="B3214" s="2">
        <v>45216.84097222222</v>
      </c>
      <c r="C3214" t="s">
        <v>45</v>
      </c>
      <c r="D3214" t="s">
        <v>139</v>
      </c>
      <c r="E3214" t="s">
        <v>43</v>
      </c>
      <c r="F3214">
        <v>59</v>
      </c>
      <c r="G3214" t="s">
        <v>25</v>
      </c>
      <c r="H3214" t="s">
        <v>16</v>
      </c>
      <c r="I3214" t="b">
        <v>1</v>
      </c>
      <c r="K3214">
        <v>10</v>
      </c>
    </row>
    <row r="3215" spans="1:11" x14ac:dyDescent="0.35">
      <c r="A3215" t="s">
        <v>3334</v>
      </c>
      <c r="B3215" s="2">
        <v>45216.870138888888</v>
      </c>
      <c r="C3215" t="s">
        <v>83</v>
      </c>
      <c r="D3215" t="s">
        <v>412</v>
      </c>
      <c r="E3215" t="s">
        <v>14</v>
      </c>
      <c r="F3215">
        <v>64</v>
      </c>
      <c r="G3215" t="s">
        <v>47</v>
      </c>
      <c r="H3215" t="s">
        <v>151</v>
      </c>
      <c r="I3215" t="b">
        <v>0</v>
      </c>
      <c r="J3215">
        <v>5</v>
      </c>
      <c r="K3215">
        <v>24</v>
      </c>
    </row>
    <row r="3216" spans="1:11" x14ac:dyDescent="0.35">
      <c r="A3216" t="s">
        <v>3335</v>
      </c>
      <c r="B3216" s="2">
        <v>45216.92291666667</v>
      </c>
      <c r="C3216" t="s">
        <v>296</v>
      </c>
      <c r="D3216" t="s">
        <v>126</v>
      </c>
      <c r="E3216" t="s">
        <v>14</v>
      </c>
      <c r="F3216">
        <v>71</v>
      </c>
      <c r="G3216" t="s">
        <v>25</v>
      </c>
      <c r="H3216" t="s">
        <v>269</v>
      </c>
      <c r="I3216" t="b">
        <v>1</v>
      </c>
      <c r="J3216">
        <v>6</v>
      </c>
      <c r="K3216">
        <v>43</v>
      </c>
    </row>
    <row r="3217" spans="1:11" x14ac:dyDescent="0.35">
      <c r="A3217" t="s">
        <v>3336</v>
      </c>
      <c r="B3217" s="2">
        <v>45216.925000000003</v>
      </c>
      <c r="C3217" t="s">
        <v>78</v>
      </c>
      <c r="D3217" t="s">
        <v>67</v>
      </c>
      <c r="E3217" t="s">
        <v>20</v>
      </c>
      <c r="F3217">
        <v>52</v>
      </c>
      <c r="G3217" t="s">
        <v>25</v>
      </c>
      <c r="H3217" t="s">
        <v>29</v>
      </c>
      <c r="I3217" t="b">
        <v>0</v>
      </c>
      <c r="K3217">
        <v>19</v>
      </c>
    </row>
    <row r="3218" spans="1:11" x14ac:dyDescent="0.35">
      <c r="A3218" t="s">
        <v>3337</v>
      </c>
      <c r="B3218" s="2">
        <v>45216.955555555563</v>
      </c>
      <c r="C3218" t="s">
        <v>55</v>
      </c>
      <c r="D3218" t="s">
        <v>74</v>
      </c>
      <c r="E3218" t="s">
        <v>33</v>
      </c>
      <c r="F3218">
        <v>31</v>
      </c>
      <c r="G3218" t="s">
        <v>25</v>
      </c>
      <c r="H3218" t="s">
        <v>16</v>
      </c>
      <c r="I3218" t="b">
        <v>0</v>
      </c>
      <c r="J3218">
        <v>3</v>
      </c>
      <c r="K3218">
        <v>34</v>
      </c>
    </row>
    <row r="3219" spans="1:11" x14ac:dyDescent="0.35">
      <c r="A3219" t="s">
        <v>3338</v>
      </c>
      <c r="B3219" s="2">
        <v>45216.96875</v>
      </c>
      <c r="C3219" t="s">
        <v>117</v>
      </c>
      <c r="D3219" t="s">
        <v>24</v>
      </c>
      <c r="E3219" t="s">
        <v>33</v>
      </c>
      <c r="F3219">
        <v>41</v>
      </c>
      <c r="G3219" t="s">
        <v>15</v>
      </c>
      <c r="H3219" t="s">
        <v>34</v>
      </c>
      <c r="I3219" t="b">
        <v>0</v>
      </c>
      <c r="J3219">
        <v>8</v>
      </c>
      <c r="K3219">
        <v>33</v>
      </c>
    </row>
    <row r="3220" spans="1:11" x14ac:dyDescent="0.35">
      <c r="A3220" t="s">
        <v>3339</v>
      </c>
      <c r="B3220" s="2">
        <v>45216.977083333331</v>
      </c>
      <c r="C3220" t="s">
        <v>12</v>
      </c>
      <c r="D3220" t="s">
        <v>101</v>
      </c>
      <c r="E3220" t="s">
        <v>33</v>
      </c>
      <c r="F3220">
        <v>68</v>
      </c>
      <c r="G3220" t="s">
        <v>53</v>
      </c>
      <c r="H3220" t="s">
        <v>34</v>
      </c>
      <c r="I3220" t="b">
        <v>1</v>
      </c>
      <c r="J3220">
        <v>0</v>
      </c>
      <c r="K3220">
        <v>24</v>
      </c>
    </row>
    <row r="3221" spans="1:11" x14ac:dyDescent="0.35">
      <c r="A3221" t="s">
        <v>3340</v>
      </c>
      <c r="B3221" s="2">
        <v>45216.984722222223</v>
      </c>
      <c r="C3221" t="s">
        <v>20</v>
      </c>
      <c r="D3221" t="s">
        <v>242</v>
      </c>
      <c r="E3221" t="s">
        <v>14</v>
      </c>
      <c r="F3221">
        <v>69</v>
      </c>
      <c r="G3221" t="s">
        <v>15</v>
      </c>
      <c r="H3221" t="s">
        <v>16</v>
      </c>
      <c r="I3221" t="b">
        <v>0</v>
      </c>
      <c r="J3221">
        <v>1</v>
      </c>
      <c r="K3221">
        <v>58</v>
      </c>
    </row>
    <row r="3222" spans="1:11" x14ac:dyDescent="0.35">
      <c r="A3222" t="s">
        <v>3341</v>
      </c>
      <c r="B3222" s="2">
        <v>45217.002083333333</v>
      </c>
      <c r="C3222" t="s">
        <v>73</v>
      </c>
      <c r="D3222" t="s">
        <v>244</v>
      </c>
      <c r="E3222" t="s">
        <v>14</v>
      </c>
      <c r="F3222">
        <v>62</v>
      </c>
      <c r="G3222" t="s">
        <v>15</v>
      </c>
      <c r="H3222" t="s">
        <v>16</v>
      </c>
      <c r="I3222" t="b">
        <v>1</v>
      </c>
      <c r="K3222">
        <v>56</v>
      </c>
    </row>
    <row r="3223" spans="1:11" x14ac:dyDescent="0.35">
      <c r="A3223" t="s">
        <v>3342</v>
      </c>
      <c r="B3223" s="2">
        <v>45217.113194444442</v>
      </c>
      <c r="C3223" t="s">
        <v>83</v>
      </c>
      <c r="D3223" t="s">
        <v>32</v>
      </c>
      <c r="E3223" t="s">
        <v>43</v>
      </c>
      <c r="F3223">
        <v>72</v>
      </c>
      <c r="G3223" t="s">
        <v>15</v>
      </c>
      <c r="H3223" t="s">
        <v>34</v>
      </c>
      <c r="I3223" t="b">
        <v>1</v>
      </c>
      <c r="K3223">
        <v>37</v>
      </c>
    </row>
    <row r="3224" spans="1:11" x14ac:dyDescent="0.35">
      <c r="A3224" t="s">
        <v>3343</v>
      </c>
      <c r="B3224" s="2">
        <v>45217.131249999999</v>
      </c>
      <c r="C3224" t="s">
        <v>122</v>
      </c>
      <c r="D3224" t="s">
        <v>263</v>
      </c>
      <c r="E3224" t="s">
        <v>14</v>
      </c>
      <c r="F3224">
        <v>11</v>
      </c>
      <c r="G3224" t="s">
        <v>61</v>
      </c>
      <c r="H3224" t="s">
        <v>16</v>
      </c>
      <c r="I3224" t="b">
        <v>0</v>
      </c>
      <c r="J3224">
        <v>10</v>
      </c>
      <c r="K3224">
        <v>20</v>
      </c>
    </row>
    <row r="3225" spans="1:11" x14ac:dyDescent="0.35">
      <c r="A3225" t="s">
        <v>3344</v>
      </c>
      <c r="B3225" s="2">
        <v>45217.158333333333</v>
      </c>
      <c r="C3225" t="s">
        <v>76</v>
      </c>
      <c r="D3225" t="s">
        <v>188</v>
      </c>
      <c r="E3225" t="s">
        <v>20</v>
      </c>
      <c r="F3225">
        <v>78</v>
      </c>
      <c r="G3225" t="s">
        <v>53</v>
      </c>
      <c r="H3225" t="s">
        <v>68</v>
      </c>
      <c r="I3225" t="b">
        <v>0</v>
      </c>
      <c r="K3225">
        <v>33</v>
      </c>
    </row>
    <row r="3226" spans="1:11" x14ac:dyDescent="0.35">
      <c r="A3226" t="s">
        <v>3345</v>
      </c>
      <c r="B3226" s="2">
        <v>45217.175694444442</v>
      </c>
      <c r="C3226" t="s">
        <v>20</v>
      </c>
      <c r="D3226" t="s">
        <v>74</v>
      </c>
      <c r="E3226" t="s">
        <v>14</v>
      </c>
      <c r="F3226">
        <v>9</v>
      </c>
      <c r="G3226" t="s">
        <v>21</v>
      </c>
      <c r="H3226" t="s">
        <v>34</v>
      </c>
      <c r="I3226" t="b">
        <v>1</v>
      </c>
      <c r="K3226">
        <v>41</v>
      </c>
    </row>
    <row r="3227" spans="1:11" x14ac:dyDescent="0.35">
      <c r="A3227" t="s">
        <v>3346</v>
      </c>
      <c r="B3227" s="2">
        <v>45217.317361111112</v>
      </c>
      <c r="C3227" t="s">
        <v>45</v>
      </c>
      <c r="D3227" t="s">
        <v>32</v>
      </c>
      <c r="E3227" t="s">
        <v>33</v>
      </c>
      <c r="F3227">
        <v>25</v>
      </c>
      <c r="G3227" t="s">
        <v>89</v>
      </c>
      <c r="H3227" t="s">
        <v>118</v>
      </c>
      <c r="I3227" t="b">
        <v>0</v>
      </c>
      <c r="J3227">
        <v>6</v>
      </c>
      <c r="K3227">
        <v>21</v>
      </c>
    </row>
    <row r="3228" spans="1:11" x14ac:dyDescent="0.35">
      <c r="A3228" t="s">
        <v>3347</v>
      </c>
      <c r="B3228" s="2">
        <v>45217.379861111112</v>
      </c>
      <c r="C3228" t="s">
        <v>18</v>
      </c>
      <c r="D3228" t="s">
        <v>112</v>
      </c>
      <c r="E3228" t="s">
        <v>20</v>
      </c>
      <c r="F3228">
        <v>36</v>
      </c>
      <c r="G3228" t="s">
        <v>89</v>
      </c>
      <c r="H3228" t="s">
        <v>16</v>
      </c>
      <c r="I3228" t="b">
        <v>0</v>
      </c>
      <c r="K3228">
        <v>51</v>
      </c>
    </row>
    <row r="3229" spans="1:11" x14ac:dyDescent="0.35">
      <c r="A3229" t="s">
        <v>3348</v>
      </c>
      <c r="B3229" s="2">
        <v>45217.406944444447</v>
      </c>
      <c r="C3229" t="s">
        <v>51</v>
      </c>
      <c r="D3229" t="s">
        <v>112</v>
      </c>
      <c r="E3229" t="s">
        <v>20</v>
      </c>
      <c r="F3229">
        <v>74</v>
      </c>
      <c r="G3229" t="s">
        <v>89</v>
      </c>
      <c r="H3229" t="s">
        <v>29</v>
      </c>
      <c r="I3229" t="b">
        <v>1</v>
      </c>
      <c r="K3229">
        <v>54</v>
      </c>
    </row>
    <row r="3230" spans="1:11" x14ac:dyDescent="0.35">
      <c r="A3230" t="s">
        <v>3349</v>
      </c>
      <c r="B3230" s="2">
        <v>45217.44027777778</v>
      </c>
      <c r="C3230" t="s">
        <v>31</v>
      </c>
      <c r="D3230" t="s">
        <v>37</v>
      </c>
      <c r="E3230" t="s">
        <v>14</v>
      </c>
      <c r="F3230">
        <v>66</v>
      </c>
      <c r="G3230" t="s">
        <v>38</v>
      </c>
      <c r="H3230" t="s">
        <v>16</v>
      </c>
      <c r="I3230" t="b">
        <v>0</v>
      </c>
      <c r="K3230">
        <v>40</v>
      </c>
    </row>
    <row r="3231" spans="1:11" x14ac:dyDescent="0.35">
      <c r="A3231" t="s">
        <v>3350</v>
      </c>
      <c r="B3231" s="2">
        <v>45217.759722222218</v>
      </c>
      <c r="C3231" t="s">
        <v>129</v>
      </c>
      <c r="D3231" t="s">
        <v>28</v>
      </c>
      <c r="E3231" t="s">
        <v>33</v>
      </c>
      <c r="F3231">
        <v>48</v>
      </c>
      <c r="G3231" t="s">
        <v>89</v>
      </c>
      <c r="H3231" t="s">
        <v>16</v>
      </c>
      <c r="I3231" t="b">
        <v>0</v>
      </c>
      <c r="K3231">
        <v>24</v>
      </c>
    </row>
    <row r="3232" spans="1:11" x14ac:dyDescent="0.35">
      <c r="A3232" t="s">
        <v>3351</v>
      </c>
      <c r="B3232" s="2">
        <v>45217.8125</v>
      </c>
      <c r="C3232" t="s">
        <v>33</v>
      </c>
      <c r="D3232" t="s">
        <v>412</v>
      </c>
      <c r="E3232" t="s">
        <v>20</v>
      </c>
      <c r="F3232">
        <v>51</v>
      </c>
      <c r="G3232" t="s">
        <v>15</v>
      </c>
      <c r="H3232" t="s">
        <v>16</v>
      </c>
      <c r="I3232" t="b">
        <v>0</v>
      </c>
      <c r="K3232">
        <v>44</v>
      </c>
    </row>
    <row r="3233" spans="1:11" x14ac:dyDescent="0.35">
      <c r="A3233" t="s">
        <v>3352</v>
      </c>
      <c r="B3233" s="2">
        <v>45217.815972222219</v>
      </c>
      <c r="C3233" t="s">
        <v>57</v>
      </c>
      <c r="D3233" t="s">
        <v>79</v>
      </c>
      <c r="E3233" t="s">
        <v>14</v>
      </c>
      <c r="F3233">
        <v>60</v>
      </c>
      <c r="G3233" t="s">
        <v>89</v>
      </c>
      <c r="H3233" t="s">
        <v>16</v>
      </c>
      <c r="I3233" t="b">
        <v>0</v>
      </c>
      <c r="K3233">
        <v>28</v>
      </c>
    </row>
    <row r="3234" spans="1:11" x14ac:dyDescent="0.35">
      <c r="A3234" t="s">
        <v>3353</v>
      </c>
      <c r="B3234" s="2">
        <v>45217.87777777778</v>
      </c>
      <c r="C3234" t="s">
        <v>18</v>
      </c>
      <c r="D3234" t="s">
        <v>186</v>
      </c>
      <c r="E3234" t="s">
        <v>20</v>
      </c>
      <c r="F3234">
        <v>35</v>
      </c>
      <c r="G3234" t="s">
        <v>15</v>
      </c>
      <c r="H3234" t="s">
        <v>16</v>
      </c>
      <c r="I3234" t="b">
        <v>1</v>
      </c>
      <c r="J3234">
        <v>5</v>
      </c>
      <c r="K3234">
        <v>46</v>
      </c>
    </row>
    <row r="3235" spans="1:11" x14ac:dyDescent="0.35">
      <c r="A3235" t="s">
        <v>3354</v>
      </c>
      <c r="B3235" s="2">
        <v>45217.930555555547</v>
      </c>
      <c r="C3235" t="s">
        <v>70</v>
      </c>
      <c r="D3235" t="s">
        <v>13</v>
      </c>
      <c r="E3235" t="s">
        <v>43</v>
      </c>
      <c r="F3235">
        <v>51</v>
      </c>
      <c r="G3235" t="s">
        <v>25</v>
      </c>
      <c r="H3235" t="s">
        <v>16</v>
      </c>
      <c r="I3235" t="b">
        <v>1</v>
      </c>
      <c r="K3235">
        <v>15</v>
      </c>
    </row>
    <row r="3236" spans="1:11" x14ac:dyDescent="0.35">
      <c r="A3236" t="s">
        <v>3355</v>
      </c>
      <c r="B3236" s="2">
        <v>45218</v>
      </c>
      <c r="C3236" t="s">
        <v>129</v>
      </c>
      <c r="D3236" t="s">
        <v>49</v>
      </c>
      <c r="E3236" t="s">
        <v>33</v>
      </c>
      <c r="F3236">
        <v>54</v>
      </c>
      <c r="G3236" t="s">
        <v>25</v>
      </c>
      <c r="H3236" t="s">
        <v>16</v>
      </c>
      <c r="I3236" t="b">
        <v>1</v>
      </c>
      <c r="K3236">
        <v>16</v>
      </c>
    </row>
    <row r="3237" spans="1:11" x14ac:dyDescent="0.35">
      <c r="A3237" t="s">
        <v>3356</v>
      </c>
      <c r="B3237" s="2">
        <v>45218.109027777777</v>
      </c>
      <c r="C3237" t="s">
        <v>57</v>
      </c>
      <c r="D3237" t="s">
        <v>65</v>
      </c>
      <c r="E3237" t="s">
        <v>43</v>
      </c>
      <c r="F3237">
        <v>27</v>
      </c>
      <c r="G3237" t="s">
        <v>25</v>
      </c>
      <c r="H3237" t="s">
        <v>16</v>
      </c>
      <c r="I3237" t="b">
        <v>1</v>
      </c>
      <c r="K3237">
        <v>58</v>
      </c>
    </row>
    <row r="3238" spans="1:11" x14ac:dyDescent="0.35">
      <c r="A3238" t="s">
        <v>3357</v>
      </c>
      <c r="B3238" s="2">
        <v>45218.147222222222</v>
      </c>
      <c r="C3238" t="s">
        <v>23</v>
      </c>
      <c r="D3238" t="s">
        <v>219</v>
      </c>
      <c r="E3238" t="s">
        <v>33</v>
      </c>
      <c r="F3238">
        <v>69</v>
      </c>
      <c r="G3238" t="s">
        <v>25</v>
      </c>
      <c r="H3238" t="s">
        <v>16</v>
      </c>
      <c r="I3238" t="b">
        <v>0</v>
      </c>
      <c r="K3238">
        <v>21</v>
      </c>
    </row>
    <row r="3239" spans="1:11" x14ac:dyDescent="0.35">
      <c r="A3239" t="s">
        <v>3358</v>
      </c>
      <c r="B3239" s="2">
        <v>45218.185416666667</v>
      </c>
      <c r="C3239" t="s">
        <v>51</v>
      </c>
      <c r="D3239" t="s">
        <v>19</v>
      </c>
      <c r="E3239" t="s">
        <v>20</v>
      </c>
      <c r="F3239">
        <v>2</v>
      </c>
      <c r="G3239" t="s">
        <v>15</v>
      </c>
      <c r="H3239" t="s">
        <v>34</v>
      </c>
      <c r="I3239" t="b">
        <v>0</v>
      </c>
      <c r="K3239">
        <v>59</v>
      </c>
    </row>
    <row r="3240" spans="1:11" x14ac:dyDescent="0.35">
      <c r="A3240" t="s">
        <v>3359</v>
      </c>
      <c r="B3240" s="2">
        <v>45218.232638888891</v>
      </c>
      <c r="C3240" t="s">
        <v>51</v>
      </c>
      <c r="D3240" t="s">
        <v>263</v>
      </c>
      <c r="E3240" t="s">
        <v>43</v>
      </c>
      <c r="F3240">
        <v>43</v>
      </c>
      <c r="G3240" t="s">
        <v>53</v>
      </c>
      <c r="H3240" t="s">
        <v>16</v>
      </c>
      <c r="I3240" t="b">
        <v>1</v>
      </c>
      <c r="J3240">
        <v>9</v>
      </c>
      <c r="K3240">
        <v>38</v>
      </c>
    </row>
    <row r="3241" spans="1:11" x14ac:dyDescent="0.35">
      <c r="A3241" t="s">
        <v>3360</v>
      </c>
      <c r="B3241" s="2">
        <v>45218.300694444442</v>
      </c>
      <c r="C3241" t="s">
        <v>129</v>
      </c>
      <c r="D3241" t="s">
        <v>13</v>
      </c>
      <c r="E3241" t="s">
        <v>43</v>
      </c>
      <c r="F3241">
        <v>26</v>
      </c>
      <c r="G3241" t="s">
        <v>89</v>
      </c>
      <c r="H3241" t="s">
        <v>16</v>
      </c>
      <c r="I3241" t="b">
        <v>1</v>
      </c>
      <c r="K3241">
        <v>39</v>
      </c>
    </row>
    <row r="3242" spans="1:11" x14ac:dyDescent="0.35">
      <c r="A3242" t="s">
        <v>3361</v>
      </c>
      <c r="B3242" s="2">
        <v>45218.356249999997</v>
      </c>
      <c r="C3242" t="s">
        <v>45</v>
      </c>
      <c r="D3242" t="s">
        <v>13</v>
      </c>
      <c r="E3242" t="s">
        <v>20</v>
      </c>
      <c r="F3242">
        <v>55</v>
      </c>
      <c r="G3242" t="s">
        <v>25</v>
      </c>
      <c r="H3242" t="s">
        <v>16</v>
      </c>
      <c r="I3242" t="b">
        <v>1</v>
      </c>
      <c r="K3242">
        <v>22</v>
      </c>
    </row>
    <row r="3243" spans="1:11" x14ac:dyDescent="0.35">
      <c r="A3243" t="s">
        <v>3362</v>
      </c>
      <c r="B3243" s="2">
        <v>45218.357638888891</v>
      </c>
      <c r="C3243" t="s">
        <v>99</v>
      </c>
      <c r="D3243" t="s">
        <v>282</v>
      </c>
      <c r="E3243" t="s">
        <v>43</v>
      </c>
      <c r="F3243">
        <v>55</v>
      </c>
      <c r="G3243" t="s">
        <v>15</v>
      </c>
      <c r="H3243" t="s">
        <v>16</v>
      </c>
      <c r="I3243" t="b">
        <v>1</v>
      </c>
      <c r="K3243">
        <v>24</v>
      </c>
    </row>
    <row r="3244" spans="1:11" x14ac:dyDescent="0.35">
      <c r="A3244" t="s">
        <v>3363</v>
      </c>
      <c r="B3244" s="2">
        <v>45218.368055555547</v>
      </c>
      <c r="C3244" t="s">
        <v>99</v>
      </c>
      <c r="D3244" t="s">
        <v>144</v>
      </c>
      <c r="E3244" t="s">
        <v>43</v>
      </c>
      <c r="F3244">
        <v>72</v>
      </c>
      <c r="G3244" t="s">
        <v>15</v>
      </c>
      <c r="H3244" t="s">
        <v>16</v>
      </c>
      <c r="I3244" t="b">
        <v>1</v>
      </c>
      <c r="K3244">
        <v>45</v>
      </c>
    </row>
    <row r="3245" spans="1:11" x14ac:dyDescent="0.35">
      <c r="A3245" t="s">
        <v>3364</v>
      </c>
      <c r="B3245" s="2">
        <v>45218.489583333343</v>
      </c>
      <c r="C3245" t="s">
        <v>122</v>
      </c>
      <c r="D3245" t="s">
        <v>97</v>
      </c>
      <c r="E3245" t="s">
        <v>20</v>
      </c>
      <c r="F3245">
        <v>33</v>
      </c>
      <c r="G3245" t="s">
        <v>61</v>
      </c>
      <c r="H3245" t="s">
        <v>34</v>
      </c>
      <c r="I3245" t="b">
        <v>0</v>
      </c>
      <c r="K3245">
        <v>15</v>
      </c>
    </row>
    <row r="3246" spans="1:11" x14ac:dyDescent="0.35">
      <c r="A3246" t="s">
        <v>3365</v>
      </c>
      <c r="B3246" s="2">
        <v>45218.527777777781</v>
      </c>
      <c r="C3246" t="s">
        <v>129</v>
      </c>
      <c r="D3246" t="s">
        <v>13</v>
      </c>
      <c r="E3246" t="s">
        <v>43</v>
      </c>
      <c r="F3246">
        <v>61</v>
      </c>
      <c r="G3246" t="s">
        <v>25</v>
      </c>
      <c r="H3246" t="s">
        <v>34</v>
      </c>
      <c r="I3246" t="b">
        <v>0</v>
      </c>
      <c r="K3246">
        <v>18</v>
      </c>
    </row>
    <row r="3247" spans="1:11" x14ac:dyDescent="0.35">
      <c r="A3247" t="s">
        <v>3366</v>
      </c>
      <c r="B3247" s="2">
        <v>45218.634722222218</v>
      </c>
      <c r="C3247" t="s">
        <v>83</v>
      </c>
      <c r="D3247" t="s">
        <v>153</v>
      </c>
      <c r="E3247" t="s">
        <v>43</v>
      </c>
      <c r="F3247">
        <v>65</v>
      </c>
      <c r="G3247" t="s">
        <v>15</v>
      </c>
      <c r="H3247" t="s">
        <v>151</v>
      </c>
      <c r="I3247" t="b">
        <v>0</v>
      </c>
      <c r="K3247">
        <v>21</v>
      </c>
    </row>
    <row r="3248" spans="1:11" x14ac:dyDescent="0.35">
      <c r="A3248" t="s">
        <v>3367</v>
      </c>
      <c r="B3248" s="2">
        <v>45218.722222222219</v>
      </c>
      <c r="C3248" t="s">
        <v>83</v>
      </c>
      <c r="D3248" t="s">
        <v>153</v>
      </c>
      <c r="E3248" t="s">
        <v>14</v>
      </c>
      <c r="F3248">
        <v>24</v>
      </c>
      <c r="G3248" t="s">
        <v>89</v>
      </c>
      <c r="H3248" t="s">
        <v>34</v>
      </c>
      <c r="I3248" t="b">
        <v>1</v>
      </c>
      <c r="K3248">
        <v>51</v>
      </c>
    </row>
    <row r="3249" spans="1:11" x14ac:dyDescent="0.35">
      <c r="A3249" t="s">
        <v>3368</v>
      </c>
      <c r="B3249" s="2">
        <v>45218.734027777777</v>
      </c>
      <c r="C3249" t="s">
        <v>296</v>
      </c>
      <c r="D3249" t="s">
        <v>164</v>
      </c>
      <c r="E3249" t="s">
        <v>33</v>
      </c>
      <c r="F3249">
        <v>69</v>
      </c>
      <c r="G3249" t="s">
        <v>21</v>
      </c>
      <c r="H3249" t="s">
        <v>29</v>
      </c>
      <c r="I3249" t="b">
        <v>0</v>
      </c>
      <c r="K3249">
        <v>13</v>
      </c>
    </row>
    <row r="3250" spans="1:11" x14ac:dyDescent="0.35">
      <c r="A3250" t="s">
        <v>3369</v>
      </c>
      <c r="B3250" s="2">
        <v>45218.913888888892</v>
      </c>
      <c r="C3250" t="s">
        <v>18</v>
      </c>
      <c r="D3250" t="s">
        <v>42</v>
      </c>
      <c r="E3250" t="s">
        <v>14</v>
      </c>
      <c r="F3250">
        <v>77</v>
      </c>
      <c r="G3250" t="s">
        <v>15</v>
      </c>
      <c r="H3250" t="s">
        <v>34</v>
      </c>
      <c r="I3250" t="b">
        <v>0</v>
      </c>
      <c r="K3250">
        <v>16</v>
      </c>
    </row>
    <row r="3251" spans="1:11" x14ac:dyDescent="0.35">
      <c r="A3251" t="s">
        <v>3370</v>
      </c>
      <c r="B3251" s="2">
        <v>45219.038194444453</v>
      </c>
      <c r="C3251" t="s">
        <v>117</v>
      </c>
      <c r="D3251" t="s">
        <v>37</v>
      </c>
      <c r="E3251" t="s">
        <v>20</v>
      </c>
      <c r="F3251">
        <v>2</v>
      </c>
      <c r="G3251" t="s">
        <v>53</v>
      </c>
      <c r="H3251" t="s">
        <v>34</v>
      </c>
      <c r="I3251" t="b">
        <v>0</v>
      </c>
      <c r="K3251">
        <v>60</v>
      </c>
    </row>
    <row r="3252" spans="1:11" x14ac:dyDescent="0.35">
      <c r="A3252" t="s">
        <v>3371</v>
      </c>
      <c r="B3252" s="2">
        <v>45219.112500000003</v>
      </c>
      <c r="C3252" t="s">
        <v>45</v>
      </c>
      <c r="D3252" t="s">
        <v>74</v>
      </c>
      <c r="E3252" t="s">
        <v>33</v>
      </c>
      <c r="F3252">
        <v>44</v>
      </c>
      <c r="G3252" t="s">
        <v>38</v>
      </c>
      <c r="H3252" t="s">
        <v>16</v>
      </c>
      <c r="I3252" t="b">
        <v>0</v>
      </c>
      <c r="J3252">
        <v>7</v>
      </c>
      <c r="K3252">
        <v>11</v>
      </c>
    </row>
    <row r="3253" spans="1:11" x14ac:dyDescent="0.35">
      <c r="A3253" t="s">
        <v>3372</v>
      </c>
      <c r="B3253" s="2">
        <v>45219.226388888892</v>
      </c>
      <c r="C3253" t="s">
        <v>33</v>
      </c>
      <c r="D3253" t="s">
        <v>40</v>
      </c>
      <c r="E3253" t="s">
        <v>33</v>
      </c>
      <c r="F3253">
        <v>53</v>
      </c>
      <c r="G3253" t="s">
        <v>89</v>
      </c>
      <c r="H3253" t="s">
        <v>16</v>
      </c>
      <c r="I3253" t="b">
        <v>1</v>
      </c>
      <c r="K3253">
        <v>42</v>
      </c>
    </row>
    <row r="3254" spans="1:11" x14ac:dyDescent="0.35">
      <c r="A3254" t="s">
        <v>3373</v>
      </c>
      <c r="B3254" s="2">
        <v>45219.255555555559</v>
      </c>
      <c r="C3254" t="s">
        <v>296</v>
      </c>
      <c r="D3254" t="s">
        <v>156</v>
      </c>
      <c r="E3254" t="s">
        <v>14</v>
      </c>
      <c r="F3254">
        <v>7</v>
      </c>
      <c r="G3254" t="s">
        <v>53</v>
      </c>
      <c r="H3254" t="s">
        <v>16</v>
      </c>
      <c r="I3254" t="b">
        <v>0</v>
      </c>
      <c r="K3254">
        <v>10</v>
      </c>
    </row>
    <row r="3255" spans="1:11" x14ac:dyDescent="0.35">
      <c r="A3255" t="s">
        <v>3374</v>
      </c>
      <c r="B3255" s="2">
        <v>45219.255555555559</v>
      </c>
      <c r="C3255" t="s">
        <v>27</v>
      </c>
      <c r="D3255" t="s">
        <v>237</v>
      </c>
      <c r="E3255" t="s">
        <v>14</v>
      </c>
      <c r="F3255">
        <v>53</v>
      </c>
      <c r="G3255" t="s">
        <v>21</v>
      </c>
      <c r="H3255" t="s">
        <v>16</v>
      </c>
      <c r="I3255" t="b">
        <v>0</v>
      </c>
      <c r="K3255">
        <v>51</v>
      </c>
    </row>
    <row r="3256" spans="1:11" x14ac:dyDescent="0.35">
      <c r="A3256" t="s">
        <v>3375</v>
      </c>
      <c r="B3256" s="2">
        <v>45219.30972222222</v>
      </c>
      <c r="C3256" t="s">
        <v>73</v>
      </c>
      <c r="D3256" t="s">
        <v>97</v>
      </c>
      <c r="E3256" t="s">
        <v>20</v>
      </c>
      <c r="F3256">
        <v>55</v>
      </c>
      <c r="G3256" t="s">
        <v>15</v>
      </c>
      <c r="H3256" t="s">
        <v>16</v>
      </c>
      <c r="I3256" t="b">
        <v>1</v>
      </c>
      <c r="K3256">
        <v>56</v>
      </c>
    </row>
    <row r="3257" spans="1:11" x14ac:dyDescent="0.35">
      <c r="A3257" t="s">
        <v>3376</v>
      </c>
      <c r="B3257" s="2">
        <v>45219.402777777781</v>
      </c>
      <c r="C3257" t="s">
        <v>33</v>
      </c>
      <c r="D3257" t="s">
        <v>93</v>
      </c>
      <c r="E3257" t="s">
        <v>14</v>
      </c>
      <c r="F3257">
        <v>41</v>
      </c>
      <c r="G3257" t="s">
        <v>25</v>
      </c>
      <c r="H3257" t="s">
        <v>16</v>
      </c>
      <c r="I3257" t="b">
        <v>1</v>
      </c>
      <c r="K3257">
        <v>60</v>
      </c>
    </row>
    <row r="3258" spans="1:11" x14ac:dyDescent="0.35">
      <c r="A3258" t="s">
        <v>3377</v>
      </c>
      <c r="B3258" s="2">
        <v>45219.40347222222</v>
      </c>
      <c r="C3258" t="s">
        <v>91</v>
      </c>
      <c r="D3258" t="s">
        <v>97</v>
      </c>
      <c r="E3258" t="s">
        <v>14</v>
      </c>
      <c r="F3258">
        <v>31</v>
      </c>
      <c r="G3258" t="s">
        <v>15</v>
      </c>
      <c r="H3258" t="s">
        <v>118</v>
      </c>
      <c r="I3258" t="b">
        <v>0</v>
      </c>
      <c r="K3258">
        <v>26</v>
      </c>
    </row>
    <row r="3259" spans="1:11" x14ac:dyDescent="0.35">
      <c r="A3259" t="s">
        <v>3378</v>
      </c>
      <c r="B3259" s="2">
        <v>45219.404861111107</v>
      </c>
      <c r="C3259" t="s">
        <v>76</v>
      </c>
      <c r="D3259" t="s">
        <v>259</v>
      </c>
      <c r="E3259" t="s">
        <v>33</v>
      </c>
      <c r="F3259">
        <v>76</v>
      </c>
      <c r="G3259" t="s">
        <v>61</v>
      </c>
      <c r="H3259" t="s">
        <v>29</v>
      </c>
      <c r="I3259" t="b">
        <v>1</v>
      </c>
      <c r="J3259">
        <v>8</v>
      </c>
      <c r="K3259">
        <v>52</v>
      </c>
    </row>
    <row r="3260" spans="1:11" x14ac:dyDescent="0.35">
      <c r="A3260" t="s">
        <v>3379</v>
      </c>
      <c r="B3260" s="2">
        <v>45219.413888888892</v>
      </c>
      <c r="C3260" t="s">
        <v>78</v>
      </c>
      <c r="D3260" t="s">
        <v>79</v>
      </c>
      <c r="E3260" t="s">
        <v>20</v>
      </c>
      <c r="F3260">
        <v>64</v>
      </c>
      <c r="G3260" t="s">
        <v>15</v>
      </c>
      <c r="H3260" t="s">
        <v>34</v>
      </c>
      <c r="I3260" t="b">
        <v>1</v>
      </c>
      <c r="K3260">
        <v>56</v>
      </c>
    </row>
    <row r="3261" spans="1:11" x14ac:dyDescent="0.35">
      <c r="A3261" t="s">
        <v>3380</v>
      </c>
      <c r="B3261" s="2">
        <v>45219.428472222222</v>
      </c>
      <c r="C3261" t="s">
        <v>78</v>
      </c>
      <c r="D3261" t="s">
        <v>282</v>
      </c>
      <c r="E3261" t="s">
        <v>20</v>
      </c>
      <c r="F3261">
        <v>11</v>
      </c>
      <c r="G3261" t="s">
        <v>89</v>
      </c>
      <c r="H3261" t="s">
        <v>16</v>
      </c>
      <c r="I3261" t="b">
        <v>1</v>
      </c>
      <c r="K3261">
        <v>59</v>
      </c>
    </row>
    <row r="3262" spans="1:11" x14ac:dyDescent="0.35">
      <c r="A3262" t="s">
        <v>3381</v>
      </c>
      <c r="B3262" s="2">
        <v>45219.43472222222</v>
      </c>
      <c r="C3262" t="s">
        <v>184</v>
      </c>
      <c r="D3262" t="s">
        <v>74</v>
      </c>
      <c r="E3262" t="s">
        <v>14</v>
      </c>
      <c r="F3262">
        <v>52</v>
      </c>
      <c r="G3262" t="s">
        <v>21</v>
      </c>
      <c r="H3262" t="s">
        <v>29</v>
      </c>
      <c r="I3262" t="b">
        <v>0</v>
      </c>
      <c r="K3262">
        <v>57</v>
      </c>
    </row>
    <row r="3263" spans="1:11" x14ac:dyDescent="0.35">
      <c r="A3263" t="s">
        <v>3382</v>
      </c>
      <c r="B3263" s="2">
        <v>45219.497916666667</v>
      </c>
      <c r="C3263" t="s">
        <v>83</v>
      </c>
      <c r="D3263" t="s">
        <v>40</v>
      </c>
      <c r="E3263" t="s">
        <v>20</v>
      </c>
      <c r="F3263">
        <v>58</v>
      </c>
      <c r="G3263" t="s">
        <v>15</v>
      </c>
      <c r="H3263" t="s">
        <v>16</v>
      </c>
      <c r="I3263" t="b">
        <v>1</v>
      </c>
      <c r="K3263">
        <v>16</v>
      </c>
    </row>
    <row r="3264" spans="1:11" x14ac:dyDescent="0.35">
      <c r="A3264" t="s">
        <v>3383</v>
      </c>
      <c r="B3264" s="2">
        <v>45219.518750000003</v>
      </c>
      <c r="C3264" t="s">
        <v>51</v>
      </c>
      <c r="D3264" t="s">
        <v>186</v>
      </c>
      <c r="E3264" t="s">
        <v>142</v>
      </c>
      <c r="F3264">
        <v>73</v>
      </c>
      <c r="G3264" t="s">
        <v>15</v>
      </c>
      <c r="H3264" t="s">
        <v>16</v>
      </c>
      <c r="I3264" t="b">
        <v>1</v>
      </c>
      <c r="K3264">
        <v>27</v>
      </c>
    </row>
    <row r="3265" spans="1:11" x14ac:dyDescent="0.35">
      <c r="A3265" t="s">
        <v>3384</v>
      </c>
      <c r="B3265" s="2">
        <v>45219.525000000001</v>
      </c>
      <c r="C3265" t="s">
        <v>122</v>
      </c>
      <c r="D3265" t="s">
        <v>79</v>
      </c>
      <c r="E3265" t="s">
        <v>33</v>
      </c>
      <c r="F3265">
        <v>54</v>
      </c>
      <c r="G3265" t="s">
        <v>53</v>
      </c>
      <c r="H3265" t="s">
        <v>16</v>
      </c>
      <c r="I3265" t="b">
        <v>1</v>
      </c>
      <c r="K3265">
        <v>31</v>
      </c>
    </row>
    <row r="3266" spans="1:11" x14ac:dyDescent="0.35">
      <c r="A3266" t="s">
        <v>3385</v>
      </c>
      <c r="B3266" s="2">
        <v>45219.539583333331</v>
      </c>
      <c r="C3266" t="s">
        <v>122</v>
      </c>
      <c r="D3266" t="s">
        <v>40</v>
      </c>
      <c r="E3266" t="s">
        <v>33</v>
      </c>
      <c r="F3266">
        <v>49</v>
      </c>
      <c r="G3266" t="s">
        <v>25</v>
      </c>
      <c r="H3266" t="s">
        <v>16</v>
      </c>
      <c r="I3266" t="b">
        <v>1</v>
      </c>
      <c r="K3266">
        <v>34</v>
      </c>
    </row>
    <row r="3267" spans="1:11" x14ac:dyDescent="0.35">
      <c r="A3267" t="s">
        <v>3386</v>
      </c>
      <c r="B3267" s="2">
        <v>45219.561111111107</v>
      </c>
      <c r="C3267" t="s">
        <v>73</v>
      </c>
      <c r="D3267" t="s">
        <v>159</v>
      </c>
      <c r="E3267" t="s">
        <v>43</v>
      </c>
      <c r="F3267">
        <v>65</v>
      </c>
      <c r="G3267" t="s">
        <v>15</v>
      </c>
      <c r="H3267" t="s">
        <v>16</v>
      </c>
      <c r="I3267" t="b">
        <v>1</v>
      </c>
      <c r="J3267">
        <v>6</v>
      </c>
      <c r="K3267">
        <v>31</v>
      </c>
    </row>
    <row r="3268" spans="1:11" x14ac:dyDescent="0.35">
      <c r="A3268" t="s">
        <v>3387</v>
      </c>
      <c r="B3268" s="2">
        <v>45219.59097222222</v>
      </c>
      <c r="C3268" t="s">
        <v>20</v>
      </c>
      <c r="D3268" t="s">
        <v>86</v>
      </c>
      <c r="E3268" t="s">
        <v>43</v>
      </c>
      <c r="F3268">
        <v>41</v>
      </c>
      <c r="G3268" t="s">
        <v>15</v>
      </c>
      <c r="H3268" t="s">
        <v>16</v>
      </c>
      <c r="I3268" t="b">
        <v>0</v>
      </c>
      <c r="K3268">
        <v>28</v>
      </c>
    </row>
    <row r="3269" spans="1:11" x14ac:dyDescent="0.35">
      <c r="A3269" t="s">
        <v>3388</v>
      </c>
      <c r="B3269" s="2">
        <v>45219.59097222222</v>
      </c>
      <c r="C3269" t="s">
        <v>27</v>
      </c>
      <c r="D3269" t="s">
        <v>81</v>
      </c>
      <c r="E3269" t="s">
        <v>20</v>
      </c>
      <c r="F3269">
        <v>72</v>
      </c>
      <c r="G3269" t="s">
        <v>15</v>
      </c>
      <c r="H3269" t="s">
        <v>151</v>
      </c>
      <c r="I3269" t="b">
        <v>0</v>
      </c>
      <c r="K3269">
        <v>47</v>
      </c>
    </row>
    <row r="3270" spans="1:11" x14ac:dyDescent="0.35">
      <c r="A3270" t="s">
        <v>3389</v>
      </c>
      <c r="B3270" s="2">
        <v>45219.693749999999</v>
      </c>
      <c r="C3270" t="s">
        <v>296</v>
      </c>
      <c r="D3270" t="s">
        <v>49</v>
      </c>
      <c r="E3270" t="s">
        <v>14</v>
      </c>
      <c r="F3270">
        <v>71</v>
      </c>
      <c r="G3270" t="s">
        <v>53</v>
      </c>
      <c r="H3270" t="s">
        <v>16</v>
      </c>
      <c r="I3270" t="b">
        <v>1</v>
      </c>
      <c r="J3270">
        <v>3</v>
      </c>
      <c r="K3270">
        <v>46</v>
      </c>
    </row>
    <row r="3271" spans="1:11" x14ac:dyDescent="0.35">
      <c r="A3271" t="s">
        <v>3390</v>
      </c>
      <c r="B3271" s="2">
        <v>45219.757638888892</v>
      </c>
      <c r="C3271" t="s">
        <v>91</v>
      </c>
      <c r="D3271" t="s">
        <v>97</v>
      </c>
      <c r="E3271" t="s">
        <v>43</v>
      </c>
      <c r="F3271">
        <v>72</v>
      </c>
      <c r="G3271" t="s">
        <v>53</v>
      </c>
      <c r="H3271" t="s">
        <v>151</v>
      </c>
      <c r="I3271" t="b">
        <v>0</v>
      </c>
      <c r="K3271">
        <v>13</v>
      </c>
    </row>
    <row r="3272" spans="1:11" x14ac:dyDescent="0.35">
      <c r="A3272" t="s">
        <v>3391</v>
      </c>
      <c r="B3272" s="2">
        <v>45219.763194444437</v>
      </c>
      <c r="C3272" t="s">
        <v>12</v>
      </c>
      <c r="D3272" t="s">
        <v>40</v>
      </c>
      <c r="E3272" t="s">
        <v>14</v>
      </c>
      <c r="F3272">
        <v>11</v>
      </c>
      <c r="G3272" t="s">
        <v>21</v>
      </c>
      <c r="H3272" t="s">
        <v>16</v>
      </c>
      <c r="I3272" t="b">
        <v>1</v>
      </c>
      <c r="J3272">
        <v>5</v>
      </c>
      <c r="K3272">
        <v>27</v>
      </c>
    </row>
    <row r="3273" spans="1:11" x14ac:dyDescent="0.35">
      <c r="A3273" t="s">
        <v>3392</v>
      </c>
      <c r="B3273" s="2">
        <v>45219.85</v>
      </c>
      <c r="C3273" t="s">
        <v>129</v>
      </c>
      <c r="D3273" t="s">
        <v>214</v>
      </c>
      <c r="E3273" t="s">
        <v>33</v>
      </c>
      <c r="F3273">
        <v>48</v>
      </c>
      <c r="G3273" t="s">
        <v>25</v>
      </c>
      <c r="H3273" t="s">
        <v>29</v>
      </c>
      <c r="I3273" t="b">
        <v>0</v>
      </c>
      <c r="K3273">
        <v>43</v>
      </c>
    </row>
    <row r="3274" spans="1:11" x14ac:dyDescent="0.35">
      <c r="A3274" t="s">
        <v>3393</v>
      </c>
      <c r="B3274" s="2">
        <v>45219.944444444453</v>
      </c>
      <c r="C3274" t="s">
        <v>106</v>
      </c>
      <c r="D3274" t="s">
        <v>13</v>
      </c>
      <c r="E3274" t="s">
        <v>33</v>
      </c>
      <c r="F3274">
        <v>18</v>
      </c>
      <c r="G3274" t="s">
        <v>53</v>
      </c>
      <c r="H3274" t="s">
        <v>269</v>
      </c>
      <c r="I3274" t="b">
        <v>0</v>
      </c>
      <c r="K3274">
        <v>53</v>
      </c>
    </row>
    <row r="3275" spans="1:11" x14ac:dyDescent="0.35">
      <c r="A3275" t="s">
        <v>3394</v>
      </c>
      <c r="B3275" s="2">
        <v>45220.104166666657</v>
      </c>
      <c r="C3275" t="s">
        <v>108</v>
      </c>
      <c r="D3275" t="s">
        <v>60</v>
      </c>
      <c r="E3275" t="s">
        <v>20</v>
      </c>
      <c r="F3275">
        <v>40</v>
      </c>
      <c r="G3275" t="s">
        <v>25</v>
      </c>
      <c r="H3275" t="s">
        <v>16</v>
      </c>
      <c r="I3275" t="b">
        <v>0</v>
      </c>
      <c r="K3275">
        <v>21</v>
      </c>
    </row>
    <row r="3276" spans="1:11" x14ac:dyDescent="0.35">
      <c r="A3276" t="s">
        <v>3395</v>
      </c>
      <c r="B3276" s="2">
        <v>45220.201388888891</v>
      </c>
      <c r="C3276" t="s">
        <v>20</v>
      </c>
      <c r="D3276" t="s">
        <v>49</v>
      </c>
      <c r="E3276" t="s">
        <v>43</v>
      </c>
      <c r="F3276">
        <v>57</v>
      </c>
      <c r="G3276" t="s">
        <v>47</v>
      </c>
      <c r="H3276" t="s">
        <v>16</v>
      </c>
      <c r="I3276" t="b">
        <v>0</v>
      </c>
      <c r="K3276">
        <v>59</v>
      </c>
    </row>
    <row r="3277" spans="1:11" x14ac:dyDescent="0.35">
      <c r="A3277" t="s">
        <v>3396</v>
      </c>
      <c r="B3277" s="2">
        <v>45220.217361111107</v>
      </c>
      <c r="C3277" t="s">
        <v>106</v>
      </c>
      <c r="D3277" t="s">
        <v>237</v>
      </c>
      <c r="E3277" t="s">
        <v>43</v>
      </c>
      <c r="F3277">
        <v>26</v>
      </c>
      <c r="G3277" t="s">
        <v>21</v>
      </c>
      <c r="H3277" t="s">
        <v>16</v>
      </c>
      <c r="I3277" t="b">
        <v>0</v>
      </c>
      <c r="K3277">
        <v>52</v>
      </c>
    </row>
    <row r="3278" spans="1:11" x14ac:dyDescent="0.35">
      <c r="A3278" t="s">
        <v>3397</v>
      </c>
      <c r="B3278" s="2">
        <v>45220.243055555547</v>
      </c>
      <c r="C3278" t="s">
        <v>51</v>
      </c>
      <c r="D3278" t="s">
        <v>263</v>
      </c>
      <c r="E3278" t="s">
        <v>20</v>
      </c>
      <c r="F3278">
        <v>75</v>
      </c>
      <c r="G3278" t="s">
        <v>47</v>
      </c>
      <c r="H3278" t="s">
        <v>16</v>
      </c>
      <c r="I3278" t="b">
        <v>1</v>
      </c>
      <c r="K3278">
        <v>12</v>
      </c>
    </row>
    <row r="3279" spans="1:11" x14ac:dyDescent="0.35">
      <c r="A3279" t="s">
        <v>3398</v>
      </c>
      <c r="B3279" s="2">
        <v>45220.243055555547</v>
      </c>
      <c r="C3279" t="s">
        <v>108</v>
      </c>
      <c r="D3279" t="s">
        <v>137</v>
      </c>
      <c r="E3279" t="s">
        <v>33</v>
      </c>
      <c r="F3279">
        <v>12</v>
      </c>
      <c r="G3279" t="s">
        <v>15</v>
      </c>
      <c r="H3279" t="s">
        <v>16</v>
      </c>
      <c r="I3279" t="b">
        <v>1</v>
      </c>
      <c r="K3279">
        <v>47</v>
      </c>
    </row>
    <row r="3280" spans="1:11" x14ac:dyDescent="0.35">
      <c r="A3280" t="s">
        <v>3399</v>
      </c>
      <c r="B3280" s="2">
        <v>45220.256249999999</v>
      </c>
      <c r="C3280" t="s">
        <v>55</v>
      </c>
      <c r="D3280" t="s">
        <v>120</v>
      </c>
      <c r="E3280" t="s">
        <v>14</v>
      </c>
      <c r="F3280">
        <v>63</v>
      </c>
      <c r="G3280" t="s">
        <v>15</v>
      </c>
      <c r="H3280" t="s">
        <v>29</v>
      </c>
      <c r="I3280" t="b">
        <v>1</v>
      </c>
      <c r="J3280">
        <v>6</v>
      </c>
      <c r="K3280">
        <v>24</v>
      </c>
    </row>
    <row r="3281" spans="1:11" x14ac:dyDescent="0.35">
      <c r="A3281" t="s">
        <v>3400</v>
      </c>
      <c r="B3281" s="2">
        <v>45220.285416666673</v>
      </c>
      <c r="C3281" t="s">
        <v>83</v>
      </c>
      <c r="D3281" t="s">
        <v>170</v>
      </c>
      <c r="E3281" t="s">
        <v>33</v>
      </c>
      <c r="F3281">
        <v>32</v>
      </c>
      <c r="G3281" t="s">
        <v>15</v>
      </c>
      <c r="H3281" t="s">
        <v>16</v>
      </c>
      <c r="I3281" t="b">
        <v>1</v>
      </c>
      <c r="K3281">
        <v>19</v>
      </c>
    </row>
    <row r="3282" spans="1:11" x14ac:dyDescent="0.35">
      <c r="A3282" t="s">
        <v>3401</v>
      </c>
      <c r="B3282" s="2">
        <v>45220.373611111107</v>
      </c>
      <c r="C3282" t="s">
        <v>45</v>
      </c>
      <c r="D3282" t="s">
        <v>115</v>
      </c>
      <c r="E3282" t="s">
        <v>33</v>
      </c>
      <c r="F3282">
        <v>29</v>
      </c>
      <c r="G3282" t="s">
        <v>61</v>
      </c>
      <c r="H3282" t="s">
        <v>151</v>
      </c>
      <c r="I3282" t="b">
        <v>0</v>
      </c>
      <c r="K3282">
        <v>23</v>
      </c>
    </row>
    <row r="3283" spans="1:11" x14ac:dyDescent="0.35">
      <c r="A3283" t="s">
        <v>3402</v>
      </c>
      <c r="B3283" s="2">
        <v>45220.379166666673</v>
      </c>
      <c r="C3283" t="s">
        <v>129</v>
      </c>
      <c r="D3283" t="s">
        <v>176</v>
      </c>
      <c r="E3283" t="s">
        <v>14</v>
      </c>
      <c r="F3283">
        <v>41</v>
      </c>
      <c r="G3283" t="s">
        <v>89</v>
      </c>
      <c r="H3283" t="s">
        <v>151</v>
      </c>
      <c r="I3283" t="b">
        <v>0</v>
      </c>
      <c r="K3283">
        <v>49</v>
      </c>
    </row>
    <row r="3284" spans="1:11" x14ac:dyDescent="0.35">
      <c r="A3284" t="s">
        <v>3403</v>
      </c>
      <c r="B3284" s="2">
        <v>45220.55</v>
      </c>
      <c r="C3284" t="s">
        <v>83</v>
      </c>
      <c r="D3284" t="s">
        <v>95</v>
      </c>
      <c r="E3284" t="s">
        <v>33</v>
      </c>
      <c r="F3284">
        <v>51</v>
      </c>
      <c r="G3284" t="s">
        <v>15</v>
      </c>
      <c r="H3284" t="s">
        <v>151</v>
      </c>
      <c r="I3284" t="b">
        <v>0</v>
      </c>
      <c r="J3284">
        <v>2</v>
      </c>
      <c r="K3284">
        <v>16</v>
      </c>
    </row>
    <row r="3285" spans="1:11" x14ac:dyDescent="0.35">
      <c r="A3285" t="s">
        <v>3404</v>
      </c>
      <c r="B3285" s="2">
        <v>45220.619444444441</v>
      </c>
      <c r="C3285" t="s">
        <v>55</v>
      </c>
      <c r="D3285" t="s">
        <v>206</v>
      </c>
      <c r="E3285" t="s">
        <v>33</v>
      </c>
      <c r="F3285">
        <v>74</v>
      </c>
      <c r="G3285" t="s">
        <v>21</v>
      </c>
      <c r="H3285" t="s">
        <v>29</v>
      </c>
      <c r="I3285" t="b">
        <v>0</v>
      </c>
      <c r="K3285">
        <v>45</v>
      </c>
    </row>
    <row r="3286" spans="1:11" x14ac:dyDescent="0.35">
      <c r="A3286" t="s">
        <v>3405</v>
      </c>
      <c r="B3286" s="2">
        <v>45220.631944444453</v>
      </c>
      <c r="C3286" t="s">
        <v>91</v>
      </c>
      <c r="D3286" t="s">
        <v>93</v>
      </c>
      <c r="E3286" t="s">
        <v>43</v>
      </c>
      <c r="F3286">
        <v>41</v>
      </c>
      <c r="G3286" t="s">
        <v>25</v>
      </c>
      <c r="H3286" t="s">
        <v>16</v>
      </c>
      <c r="I3286" t="b">
        <v>0</v>
      </c>
      <c r="J3286">
        <v>8</v>
      </c>
      <c r="K3286">
        <v>56</v>
      </c>
    </row>
    <row r="3287" spans="1:11" x14ac:dyDescent="0.35">
      <c r="A3287" t="s">
        <v>3406</v>
      </c>
      <c r="B3287" s="2">
        <v>45220.67083333333</v>
      </c>
      <c r="C3287" t="s">
        <v>122</v>
      </c>
      <c r="D3287" t="s">
        <v>188</v>
      </c>
      <c r="E3287" t="s">
        <v>33</v>
      </c>
      <c r="F3287">
        <v>31</v>
      </c>
      <c r="G3287" t="s">
        <v>21</v>
      </c>
      <c r="H3287" t="s">
        <v>16</v>
      </c>
      <c r="I3287" t="b">
        <v>0</v>
      </c>
      <c r="J3287">
        <v>2</v>
      </c>
      <c r="K3287">
        <v>15</v>
      </c>
    </row>
    <row r="3288" spans="1:11" x14ac:dyDescent="0.35">
      <c r="A3288" t="s">
        <v>3407</v>
      </c>
      <c r="B3288" s="2">
        <v>45220.731944444437</v>
      </c>
      <c r="C3288" t="s">
        <v>31</v>
      </c>
      <c r="D3288" t="s">
        <v>134</v>
      </c>
      <c r="E3288" t="s">
        <v>14</v>
      </c>
      <c r="F3288">
        <v>67</v>
      </c>
      <c r="G3288" t="s">
        <v>15</v>
      </c>
      <c r="H3288" t="s">
        <v>34</v>
      </c>
      <c r="I3288" t="b">
        <v>1</v>
      </c>
      <c r="K3288">
        <v>60</v>
      </c>
    </row>
    <row r="3289" spans="1:11" x14ac:dyDescent="0.35">
      <c r="A3289" t="s">
        <v>3408</v>
      </c>
      <c r="B3289" s="2">
        <v>45220.793749999997</v>
      </c>
      <c r="C3289" t="s">
        <v>27</v>
      </c>
      <c r="D3289" t="s">
        <v>63</v>
      </c>
      <c r="E3289" t="s">
        <v>20</v>
      </c>
      <c r="F3289">
        <v>59</v>
      </c>
      <c r="G3289" t="s">
        <v>47</v>
      </c>
      <c r="H3289" t="s">
        <v>34</v>
      </c>
      <c r="I3289" t="b">
        <v>1</v>
      </c>
      <c r="K3289">
        <v>37</v>
      </c>
    </row>
    <row r="3290" spans="1:11" x14ac:dyDescent="0.35">
      <c r="A3290" t="s">
        <v>3409</v>
      </c>
      <c r="B3290" s="2">
        <v>45220.910416666673</v>
      </c>
      <c r="C3290" t="s">
        <v>122</v>
      </c>
      <c r="D3290" t="s">
        <v>134</v>
      </c>
      <c r="E3290" t="s">
        <v>20</v>
      </c>
      <c r="F3290">
        <v>79</v>
      </c>
      <c r="G3290" t="s">
        <v>53</v>
      </c>
      <c r="H3290" t="s">
        <v>16</v>
      </c>
      <c r="I3290" t="b">
        <v>1</v>
      </c>
      <c r="K3290">
        <v>40</v>
      </c>
    </row>
    <row r="3291" spans="1:11" x14ac:dyDescent="0.35">
      <c r="A3291" t="s">
        <v>3410</v>
      </c>
      <c r="B3291" s="2">
        <v>45220.926388888889</v>
      </c>
      <c r="C3291" t="s">
        <v>122</v>
      </c>
      <c r="D3291" t="s">
        <v>84</v>
      </c>
      <c r="E3291" t="s">
        <v>20</v>
      </c>
      <c r="F3291">
        <v>75</v>
      </c>
      <c r="G3291" t="s">
        <v>53</v>
      </c>
      <c r="H3291" t="s">
        <v>16</v>
      </c>
      <c r="I3291" t="b">
        <v>1</v>
      </c>
      <c r="K3291">
        <v>31</v>
      </c>
    </row>
    <row r="3292" spans="1:11" x14ac:dyDescent="0.35">
      <c r="A3292" t="s">
        <v>3411</v>
      </c>
      <c r="B3292" s="2">
        <v>45220.984722222223</v>
      </c>
      <c r="C3292" t="s">
        <v>23</v>
      </c>
      <c r="D3292" t="s">
        <v>161</v>
      </c>
      <c r="E3292" t="s">
        <v>20</v>
      </c>
      <c r="F3292">
        <v>62</v>
      </c>
      <c r="G3292" t="s">
        <v>38</v>
      </c>
      <c r="H3292" t="s">
        <v>34</v>
      </c>
      <c r="I3292" t="b">
        <v>0</v>
      </c>
      <c r="K3292">
        <v>40</v>
      </c>
    </row>
    <row r="3293" spans="1:11" x14ac:dyDescent="0.35">
      <c r="A3293" t="s">
        <v>3412</v>
      </c>
      <c r="B3293" s="2">
        <v>45221.083333333343</v>
      </c>
      <c r="C3293" t="s">
        <v>20</v>
      </c>
      <c r="D3293" t="s">
        <v>120</v>
      </c>
      <c r="E3293" t="s">
        <v>33</v>
      </c>
      <c r="F3293">
        <v>17</v>
      </c>
      <c r="G3293" t="s">
        <v>15</v>
      </c>
      <c r="H3293" t="s">
        <v>29</v>
      </c>
      <c r="I3293" t="b">
        <v>1</v>
      </c>
      <c r="K3293">
        <v>42</v>
      </c>
    </row>
    <row r="3294" spans="1:11" x14ac:dyDescent="0.35">
      <c r="A3294" t="s">
        <v>3413</v>
      </c>
      <c r="B3294" s="2">
        <v>45221.194444444453</v>
      </c>
      <c r="C3294" t="s">
        <v>20</v>
      </c>
      <c r="D3294" t="s">
        <v>37</v>
      </c>
      <c r="E3294" t="s">
        <v>20</v>
      </c>
      <c r="F3294">
        <v>29</v>
      </c>
      <c r="G3294" t="s">
        <v>25</v>
      </c>
      <c r="H3294" t="s">
        <v>151</v>
      </c>
      <c r="I3294" t="b">
        <v>1</v>
      </c>
      <c r="K3294">
        <v>48</v>
      </c>
    </row>
    <row r="3295" spans="1:11" x14ac:dyDescent="0.35">
      <c r="A3295" t="s">
        <v>3414</v>
      </c>
      <c r="B3295" s="2">
        <v>45221.224305555559</v>
      </c>
      <c r="C3295" t="s">
        <v>83</v>
      </c>
      <c r="D3295" t="s">
        <v>28</v>
      </c>
      <c r="E3295" t="s">
        <v>14</v>
      </c>
      <c r="F3295">
        <v>69</v>
      </c>
      <c r="G3295" t="s">
        <v>47</v>
      </c>
      <c r="H3295" t="s">
        <v>16</v>
      </c>
      <c r="I3295" t="b">
        <v>1</v>
      </c>
      <c r="K3295">
        <v>60</v>
      </c>
    </row>
    <row r="3296" spans="1:11" x14ac:dyDescent="0.35">
      <c r="A3296" t="s">
        <v>3415</v>
      </c>
      <c r="B3296" s="2">
        <v>45221.349305555559</v>
      </c>
      <c r="C3296" t="s">
        <v>57</v>
      </c>
      <c r="D3296" t="s">
        <v>40</v>
      </c>
      <c r="E3296" t="s">
        <v>43</v>
      </c>
      <c r="F3296">
        <v>49</v>
      </c>
      <c r="G3296" t="s">
        <v>15</v>
      </c>
      <c r="H3296" t="s">
        <v>16</v>
      </c>
      <c r="I3296" t="b">
        <v>0</v>
      </c>
      <c r="J3296">
        <v>10</v>
      </c>
      <c r="K3296">
        <v>27</v>
      </c>
    </row>
    <row r="3297" spans="1:11" x14ac:dyDescent="0.35">
      <c r="A3297" t="s">
        <v>3416</v>
      </c>
      <c r="B3297" s="2">
        <v>45221.372916666667</v>
      </c>
      <c r="C3297" t="s">
        <v>12</v>
      </c>
      <c r="D3297" t="s">
        <v>49</v>
      </c>
      <c r="E3297" t="s">
        <v>33</v>
      </c>
      <c r="F3297">
        <v>53</v>
      </c>
      <c r="G3297" t="s">
        <v>25</v>
      </c>
      <c r="H3297" t="s">
        <v>34</v>
      </c>
      <c r="I3297" t="b">
        <v>0</v>
      </c>
      <c r="K3297">
        <v>19</v>
      </c>
    </row>
    <row r="3298" spans="1:11" x14ac:dyDescent="0.35">
      <c r="A3298" t="s">
        <v>3417</v>
      </c>
      <c r="B3298" s="2">
        <v>45221.454861111109</v>
      </c>
      <c r="C3298" t="s">
        <v>51</v>
      </c>
      <c r="D3298" t="s">
        <v>176</v>
      </c>
      <c r="E3298" t="s">
        <v>20</v>
      </c>
      <c r="F3298">
        <v>35</v>
      </c>
      <c r="G3298" t="s">
        <v>53</v>
      </c>
      <c r="H3298" t="s">
        <v>29</v>
      </c>
      <c r="I3298" t="b">
        <v>0</v>
      </c>
      <c r="K3298">
        <v>55</v>
      </c>
    </row>
    <row r="3299" spans="1:11" x14ac:dyDescent="0.35">
      <c r="A3299" t="s">
        <v>3418</v>
      </c>
      <c r="B3299" s="2">
        <v>45221.49722222222</v>
      </c>
      <c r="C3299" t="s">
        <v>99</v>
      </c>
      <c r="D3299" t="s">
        <v>123</v>
      </c>
      <c r="E3299" t="s">
        <v>20</v>
      </c>
      <c r="F3299">
        <v>34</v>
      </c>
      <c r="G3299" t="s">
        <v>21</v>
      </c>
      <c r="H3299" t="s">
        <v>16</v>
      </c>
      <c r="I3299" t="b">
        <v>1</v>
      </c>
      <c r="K3299">
        <v>32</v>
      </c>
    </row>
    <row r="3300" spans="1:11" x14ac:dyDescent="0.35">
      <c r="A3300" t="s">
        <v>3419</v>
      </c>
      <c r="B3300" s="2">
        <v>45221.501388888893</v>
      </c>
      <c r="C3300" t="s">
        <v>31</v>
      </c>
      <c r="D3300" t="s">
        <v>101</v>
      </c>
      <c r="E3300" t="s">
        <v>33</v>
      </c>
      <c r="F3300">
        <v>12</v>
      </c>
      <c r="G3300" t="s">
        <v>47</v>
      </c>
      <c r="H3300" t="s">
        <v>34</v>
      </c>
      <c r="I3300" t="b">
        <v>1</v>
      </c>
      <c r="K3300">
        <v>36</v>
      </c>
    </row>
    <row r="3301" spans="1:11" x14ac:dyDescent="0.35">
      <c r="A3301" t="s">
        <v>3420</v>
      </c>
      <c r="B3301" s="2">
        <v>45221.52847222222</v>
      </c>
      <c r="C3301" t="s">
        <v>184</v>
      </c>
      <c r="D3301" t="s">
        <v>101</v>
      </c>
      <c r="E3301" t="s">
        <v>43</v>
      </c>
      <c r="F3301">
        <v>38</v>
      </c>
      <c r="G3301" t="s">
        <v>38</v>
      </c>
      <c r="H3301" t="s">
        <v>16</v>
      </c>
      <c r="I3301" t="b">
        <v>1</v>
      </c>
      <c r="K3301">
        <v>37</v>
      </c>
    </row>
    <row r="3302" spans="1:11" x14ac:dyDescent="0.35">
      <c r="A3302" t="s">
        <v>3421</v>
      </c>
      <c r="B3302" s="2">
        <v>45221.537499999999</v>
      </c>
      <c r="C3302" t="s">
        <v>18</v>
      </c>
      <c r="D3302" t="s">
        <v>219</v>
      </c>
      <c r="E3302" t="s">
        <v>43</v>
      </c>
      <c r="F3302">
        <v>59</v>
      </c>
      <c r="G3302" t="s">
        <v>38</v>
      </c>
      <c r="H3302" t="s">
        <v>16</v>
      </c>
      <c r="I3302" t="b">
        <v>0</v>
      </c>
      <c r="K3302">
        <v>10</v>
      </c>
    </row>
    <row r="3303" spans="1:11" x14ac:dyDescent="0.35">
      <c r="A3303" t="s">
        <v>3422</v>
      </c>
      <c r="B3303" s="2">
        <v>45221.604861111111</v>
      </c>
      <c r="C3303" t="s">
        <v>57</v>
      </c>
      <c r="D3303" t="s">
        <v>58</v>
      </c>
      <c r="E3303" t="s">
        <v>20</v>
      </c>
      <c r="F3303">
        <v>5</v>
      </c>
      <c r="G3303" t="s">
        <v>25</v>
      </c>
      <c r="H3303" t="s">
        <v>16</v>
      </c>
      <c r="I3303" t="b">
        <v>0</v>
      </c>
      <c r="J3303">
        <v>2</v>
      </c>
      <c r="K3303">
        <v>44</v>
      </c>
    </row>
    <row r="3304" spans="1:11" x14ac:dyDescent="0.35">
      <c r="A3304" t="s">
        <v>3423</v>
      </c>
      <c r="B3304" s="2">
        <v>45221.618055555547</v>
      </c>
      <c r="C3304" t="s">
        <v>12</v>
      </c>
      <c r="D3304" t="s">
        <v>58</v>
      </c>
      <c r="E3304" t="s">
        <v>14</v>
      </c>
      <c r="F3304">
        <v>37</v>
      </c>
      <c r="G3304" t="s">
        <v>89</v>
      </c>
      <c r="H3304" t="s">
        <v>16</v>
      </c>
      <c r="I3304" t="b">
        <v>0</v>
      </c>
      <c r="K3304">
        <v>43</v>
      </c>
    </row>
    <row r="3305" spans="1:11" x14ac:dyDescent="0.35">
      <c r="A3305" t="s">
        <v>3424</v>
      </c>
      <c r="B3305" s="2">
        <v>45221.654166666667</v>
      </c>
      <c r="C3305" t="s">
        <v>20</v>
      </c>
      <c r="D3305" t="s">
        <v>110</v>
      </c>
      <c r="E3305" t="s">
        <v>20</v>
      </c>
      <c r="F3305">
        <v>35</v>
      </c>
      <c r="G3305" t="s">
        <v>47</v>
      </c>
      <c r="H3305" t="s">
        <v>16</v>
      </c>
      <c r="I3305" t="b">
        <v>0</v>
      </c>
      <c r="K3305">
        <v>48</v>
      </c>
    </row>
    <row r="3306" spans="1:11" x14ac:dyDescent="0.35">
      <c r="A3306" t="s">
        <v>3425</v>
      </c>
      <c r="B3306" s="2">
        <v>45221.664583333331</v>
      </c>
      <c r="C3306" t="s">
        <v>45</v>
      </c>
      <c r="D3306" t="s">
        <v>188</v>
      </c>
      <c r="E3306" t="s">
        <v>33</v>
      </c>
      <c r="F3306">
        <v>59</v>
      </c>
      <c r="G3306" t="s">
        <v>15</v>
      </c>
      <c r="H3306" t="s">
        <v>29</v>
      </c>
      <c r="I3306" t="b">
        <v>1</v>
      </c>
      <c r="J3306">
        <v>5</v>
      </c>
      <c r="K3306">
        <v>40</v>
      </c>
    </row>
    <row r="3307" spans="1:11" x14ac:dyDescent="0.35">
      <c r="A3307" t="s">
        <v>3426</v>
      </c>
      <c r="B3307" s="2">
        <v>45221.679861111108</v>
      </c>
      <c r="C3307" t="s">
        <v>184</v>
      </c>
      <c r="D3307" t="s">
        <v>37</v>
      </c>
      <c r="E3307" t="s">
        <v>43</v>
      </c>
      <c r="F3307">
        <v>38</v>
      </c>
      <c r="G3307" t="s">
        <v>25</v>
      </c>
      <c r="H3307" t="s">
        <v>16</v>
      </c>
      <c r="I3307" t="b">
        <v>0</v>
      </c>
      <c r="K3307">
        <v>53</v>
      </c>
    </row>
    <row r="3308" spans="1:11" x14ac:dyDescent="0.35">
      <c r="A3308" t="s">
        <v>3427</v>
      </c>
      <c r="B3308" s="2">
        <v>45221.71875</v>
      </c>
      <c r="C3308" t="s">
        <v>70</v>
      </c>
      <c r="D3308" t="s">
        <v>40</v>
      </c>
      <c r="E3308" t="s">
        <v>14</v>
      </c>
      <c r="F3308">
        <v>32</v>
      </c>
      <c r="G3308" t="s">
        <v>21</v>
      </c>
      <c r="H3308" t="s">
        <v>16</v>
      </c>
      <c r="I3308" t="b">
        <v>1</v>
      </c>
      <c r="K3308">
        <v>16</v>
      </c>
    </row>
    <row r="3309" spans="1:11" x14ac:dyDescent="0.35">
      <c r="A3309" t="s">
        <v>3428</v>
      </c>
      <c r="B3309" s="2">
        <v>45221.760416666657</v>
      </c>
      <c r="C3309" t="s">
        <v>33</v>
      </c>
      <c r="D3309" t="s">
        <v>120</v>
      </c>
      <c r="E3309" t="s">
        <v>20</v>
      </c>
      <c r="F3309">
        <v>33</v>
      </c>
      <c r="G3309" t="s">
        <v>15</v>
      </c>
      <c r="H3309" t="s">
        <v>16</v>
      </c>
      <c r="I3309" t="b">
        <v>0</v>
      </c>
      <c r="K3309">
        <v>33</v>
      </c>
    </row>
    <row r="3310" spans="1:11" x14ac:dyDescent="0.35">
      <c r="A3310" t="s">
        <v>3429</v>
      </c>
      <c r="B3310" s="2">
        <v>45222.017361111109</v>
      </c>
      <c r="C3310" t="s">
        <v>108</v>
      </c>
      <c r="D3310" t="s">
        <v>275</v>
      </c>
      <c r="E3310" t="s">
        <v>14</v>
      </c>
      <c r="F3310">
        <v>2</v>
      </c>
      <c r="G3310" t="s">
        <v>15</v>
      </c>
      <c r="H3310" t="s">
        <v>16</v>
      </c>
      <c r="I3310" t="b">
        <v>1</v>
      </c>
      <c r="J3310">
        <v>4</v>
      </c>
      <c r="K3310">
        <v>52</v>
      </c>
    </row>
    <row r="3311" spans="1:11" x14ac:dyDescent="0.35">
      <c r="A3311" t="s">
        <v>3430</v>
      </c>
      <c r="B3311" s="2">
        <v>45222.079861111109</v>
      </c>
      <c r="C3311" t="s">
        <v>57</v>
      </c>
      <c r="D3311" t="s">
        <v>86</v>
      </c>
      <c r="E3311" t="s">
        <v>43</v>
      </c>
      <c r="F3311">
        <v>7</v>
      </c>
      <c r="G3311" t="s">
        <v>21</v>
      </c>
      <c r="H3311" t="s">
        <v>16</v>
      </c>
      <c r="I3311" t="b">
        <v>0</v>
      </c>
      <c r="K3311">
        <v>43</v>
      </c>
    </row>
    <row r="3312" spans="1:11" x14ac:dyDescent="0.35">
      <c r="A3312" t="s">
        <v>3431</v>
      </c>
      <c r="B3312" s="2">
        <v>45222.177777777782</v>
      </c>
      <c r="C3312" t="s">
        <v>20</v>
      </c>
      <c r="D3312" t="s">
        <v>191</v>
      </c>
      <c r="E3312" t="s">
        <v>33</v>
      </c>
      <c r="F3312">
        <v>16</v>
      </c>
      <c r="G3312" t="s">
        <v>53</v>
      </c>
      <c r="H3312" t="s">
        <v>34</v>
      </c>
      <c r="I3312" t="b">
        <v>1</v>
      </c>
      <c r="K3312">
        <v>17</v>
      </c>
    </row>
    <row r="3313" spans="1:11" x14ac:dyDescent="0.35">
      <c r="A3313" t="s">
        <v>3432</v>
      </c>
      <c r="B3313" s="2">
        <v>45222.413194444453</v>
      </c>
      <c r="C3313" t="s">
        <v>78</v>
      </c>
      <c r="D3313" t="s">
        <v>139</v>
      </c>
      <c r="E3313" t="s">
        <v>43</v>
      </c>
      <c r="F3313">
        <v>40</v>
      </c>
      <c r="G3313" t="s">
        <v>15</v>
      </c>
      <c r="H3313" t="s">
        <v>68</v>
      </c>
      <c r="I3313" t="b">
        <v>0</v>
      </c>
      <c r="K3313">
        <v>59</v>
      </c>
    </row>
    <row r="3314" spans="1:11" x14ac:dyDescent="0.35">
      <c r="A3314" t="s">
        <v>3433</v>
      </c>
      <c r="B3314" s="2">
        <v>45222.556250000001</v>
      </c>
      <c r="C3314" t="s">
        <v>33</v>
      </c>
      <c r="D3314" t="s">
        <v>24</v>
      </c>
      <c r="E3314" t="s">
        <v>43</v>
      </c>
      <c r="F3314">
        <v>19</v>
      </c>
      <c r="G3314" t="s">
        <v>15</v>
      </c>
      <c r="H3314" t="s">
        <v>151</v>
      </c>
      <c r="I3314" t="b">
        <v>0</v>
      </c>
      <c r="K3314">
        <v>12</v>
      </c>
    </row>
    <row r="3315" spans="1:11" x14ac:dyDescent="0.35">
      <c r="A3315" t="s">
        <v>3434</v>
      </c>
      <c r="B3315" s="2">
        <v>45222.569444444453</v>
      </c>
      <c r="C3315" t="s">
        <v>31</v>
      </c>
      <c r="D3315" t="s">
        <v>161</v>
      </c>
      <c r="E3315" t="s">
        <v>20</v>
      </c>
      <c r="F3315">
        <v>17</v>
      </c>
      <c r="G3315" t="s">
        <v>15</v>
      </c>
      <c r="H3315" t="s">
        <v>16</v>
      </c>
      <c r="I3315" t="b">
        <v>0</v>
      </c>
      <c r="K3315">
        <v>37</v>
      </c>
    </row>
    <row r="3316" spans="1:11" x14ac:dyDescent="0.35">
      <c r="A3316" t="s">
        <v>3435</v>
      </c>
      <c r="B3316" s="2">
        <v>45222.604166666657</v>
      </c>
      <c r="C3316" t="s">
        <v>51</v>
      </c>
      <c r="D3316" t="s">
        <v>13</v>
      </c>
      <c r="E3316" t="s">
        <v>43</v>
      </c>
      <c r="F3316">
        <v>28</v>
      </c>
      <c r="G3316" t="s">
        <v>61</v>
      </c>
      <c r="H3316" t="s">
        <v>16</v>
      </c>
      <c r="I3316" t="b">
        <v>1</v>
      </c>
      <c r="K3316">
        <v>22</v>
      </c>
    </row>
    <row r="3317" spans="1:11" x14ac:dyDescent="0.35">
      <c r="A3317" t="s">
        <v>3436</v>
      </c>
      <c r="B3317" s="2">
        <v>45222.65347222222</v>
      </c>
      <c r="C3317" t="s">
        <v>184</v>
      </c>
      <c r="D3317" t="s">
        <v>37</v>
      </c>
      <c r="E3317" t="s">
        <v>14</v>
      </c>
      <c r="F3317">
        <v>60</v>
      </c>
      <c r="G3317" t="s">
        <v>25</v>
      </c>
      <c r="H3317" t="s">
        <v>68</v>
      </c>
      <c r="I3317" t="b">
        <v>1</v>
      </c>
      <c r="K3317">
        <v>60</v>
      </c>
    </row>
    <row r="3318" spans="1:11" x14ac:dyDescent="0.35">
      <c r="A3318" t="s">
        <v>3437</v>
      </c>
      <c r="B3318" s="2">
        <v>45222.682638888888</v>
      </c>
      <c r="C3318" t="s">
        <v>117</v>
      </c>
      <c r="D3318" t="s">
        <v>206</v>
      </c>
      <c r="E3318" t="s">
        <v>20</v>
      </c>
      <c r="F3318">
        <v>64</v>
      </c>
      <c r="G3318" t="s">
        <v>47</v>
      </c>
      <c r="H3318" t="s">
        <v>151</v>
      </c>
      <c r="I3318" t="b">
        <v>1</v>
      </c>
      <c r="J3318">
        <v>0</v>
      </c>
      <c r="K3318">
        <v>36</v>
      </c>
    </row>
    <row r="3319" spans="1:11" x14ac:dyDescent="0.35">
      <c r="A3319" t="s">
        <v>3438</v>
      </c>
      <c r="B3319" s="2">
        <v>45222.72152777778</v>
      </c>
      <c r="C3319" t="s">
        <v>55</v>
      </c>
      <c r="D3319" t="s">
        <v>290</v>
      </c>
      <c r="E3319" t="s">
        <v>14</v>
      </c>
      <c r="F3319">
        <v>20</v>
      </c>
      <c r="G3319" t="s">
        <v>15</v>
      </c>
      <c r="H3319" t="s">
        <v>16</v>
      </c>
      <c r="I3319" t="b">
        <v>0</v>
      </c>
      <c r="K3319">
        <v>25</v>
      </c>
    </row>
    <row r="3320" spans="1:11" x14ac:dyDescent="0.35">
      <c r="A3320" t="s">
        <v>3439</v>
      </c>
      <c r="B3320" s="2">
        <v>45222.746527777781</v>
      </c>
      <c r="C3320" t="s">
        <v>20</v>
      </c>
      <c r="D3320" t="s">
        <v>237</v>
      </c>
      <c r="E3320" t="s">
        <v>33</v>
      </c>
      <c r="F3320">
        <v>20</v>
      </c>
      <c r="G3320" t="s">
        <v>25</v>
      </c>
      <c r="H3320" t="s">
        <v>16</v>
      </c>
      <c r="I3320" t="b">
        <v>0</v>
      </c>
      <c r="K3320">
        <v>56</v>
      </c>
    </row>
    <row r="3321" spans="1:11" x14ac:dyDescent="0.35">
      <c r="A3321" t="s">
        <v>3440</v>
      </c>
      <c r="B3321" s="2">
        <v>45222.782638888893</v>
      </c>
      <c r="C3321" t="s">
        <v>296</v>
      </c>
      <c r="D3321" t="s">
        <v>144</v>
      </c>
      <c r="E3321" t="s">
        <v>33</v>
      </c>
      <c r="F3321">
        <v>12</v>
      </c>
      <c r="G3321" t="s">
        <v>89</v>
      </c>
      <c r="H3321" t="s">
        <v>29</v>
      </c>
      <c r="I3321" t="b">
        <v>0</v>
      </c>
      <c r="J3321">
        <v>1</v>
      </c>
      <c r="K3321">
        <v>41</v>
      </c>
    </row>
    <row r="3322" spans="1:11" x14ac:dyDescent="0.35">
      <c r="A3322" t="s">
        <v>3441</v>
      </c>
      <c r="B3322" s="2">
        <v>45223.135416666657</v>
      </c>
      <c r="C3322" t="s">
        <v>296</v>
      </c>
      <c r="D3322" t="s">
        <v>174</v>
      </c>
      <c r="E3322" t="s">
        <v>43</v>
      </c>
      <c r="F3322">
        <v>47</v>
      </c>
      <c r="G3322" t="s">
        <v>25</v>
      </c>
      <c r="H3322" t="s">
        <v>16</v>
      </c>
      <c r="I3322" t="b">
        <v>0</v>
      </c>
      <c r="K3322">
        <v>28</v>
      </c>
    </row>
    <row r="3323" spans="1:11" x14ac:dyDescent="0.35">
      <c r="A3323" t="s">
        <v>3442</v>
      </c>
      <c r="B3323" s="2">
        <v>45223.240972222222</v>
      </c>
      <c r="C3323" t="s">
        <v>108</v>
      </c>
      <c r="D3323" t="s">
        <v>134</v>
      </c>
      <c r="E3323" t="s">
        <v>20</v>
      </c>
      <c r="F3323">
        <v>54</v>
      </c>
      <c r="G3323" t="s">
        <v>25</v>
      </c>
      <c r="H3323" t="s">
        <v>151</v>
      </c>
      <c r="I3323" t="b">
        <v>1</v>
      </c>
      <c r="J3323">
        <v>7</v>
      </c>
      <c r="K3323">
        <v>12</v>
      </c>
    </row>
    <row r="3324" spans="1:11" x14ac:dyDescent="0.35">
      <c r="A3324" t="s">
        <v>3443</v>
      </c>
      <c r="B3324" s="2">
        <v>45223.311805555553</v>
      </c>
      <c r="C3324" t="s">
        <v>55</v>
      </c>
      <c r="D3324" t="s">
        <v>86</v>
      </c>
      <c r="E3324" t="s">
        <v>33</v>
      </c>
      <c r="F3324">
        <v>53</v>
      </c>
      <c r="G3324" t="s">
        <v>61</v>
      </c>
      <c r="H3324" t="s">
        <v>16</v>
      </c>
      <c r="I3324" t="b">
        <v>1</v>
      </c>
      <c r="K3324">
        <v>18</v>
      </c>
    </row>
    <row r="3325" spans="1:11" x14ac:dyDescent="0.35">
      <c r="A3325" t="s">
        <v>3444</v>
      </c>
      <c r="B3325" s="2">
        <v>45223.313194444447</v>
      </c>
      <c r="C3325" t="s">
        <v>108</v>
      </c>
      <c r="D3325" t="s">
        <v>46</v>
      </c>
      <c r="E3325" t="s">
        <v>14</v>
      </c>
      <c r="F3325">
        <v>9</v>
      </c>
      <c r="G3325" t="s">
        <v>38</v>
      </c>
      <c r="H3325" t="s">
        <v>16</v>
      </c>
      <c r="I3325" t="b">
        <v>1</v>
      </c>
      <c r="J3325">
        <v>9</v>
      </c>
      <c r="K3325">
        <v>11</v>
      </c>
    </row>
    <row r="3326" spans="1:11" x14ac:dyDescent="0.35">
      <c r="A3326" t="s">
        <v>3445</v>
      </c>
      <c r="B3326" s="2">
        <v>45223.314583333333</v>
      </c>
      <c r="C3326" t="s">
        <v>57</v>
      </c>
      <c r="D3326" t="s">
        <v>263</v>
      </c>
      <c r="E3326" t="s">
        <v>43</v>
      </c>
      <c r="F3326">
        <v>29</v>
      </c>
      <c r="G3326" t="s">
        <v>15</v>
      </c>
      <c r="H3326" t="s">
        <v>16</v>
      </c>
      <c r="I3326" t="b">
        <v>1</v>
      </c>
      <c r="K3326">
        <v>51</v>
      </c>
    </row>
    <row r="3327" spans="1:11" x14ac:dyDescent="0.35">
      <c r="A3327" t="s">
        <v>3446</v>
      </c>
      <c r="B3327" s="2">
        <v>45223.365972222222</v>
      </c>
      <c r="C3327" t="s">
        <v>27</v>
      </c>
      <c r="D3327" t="s">
        <v>13</v>
      </c>
      <c r="E3327" t="s">
        <v>20</v>
      </c>
      <c r="F3327">
        <v>60</v>
      </c>
      <c r="G3327" t="s">
        <v>15</v>
      </c>
      <c r="H3327" t="s">
        <v>34</v>
      </c>
      <c r="I3327" t="b">
        <v>1</v>
      </c>
      <c r="J3327">
        <v>7</v>
      </c>
      <c r="K3327">
        <v>32</v>
      </c>
    </row>
    <row r="3328" spans="1:11" x14ac:dyDescent="0.35">
      <c r="A3328" t="s">
        <v>3447</v>
      </c>
      <c r="B3328" s="2">
        <v>45223.388888888891</v>
      </c>
      <c r="C3328" t="s">
        <v>76</v>
      </c>
      <c r="D3328" t="s">
        <v>275</v>
      </c>
      <c r="E3328" t="s">
        <v>20</v>
      </c>
      <c r="F3328">
        <v>2</v>
      </c>
      <c r="G3328" t="s">
        <v>25</v>
      </c>
      <c r="H3328" t="s">
        <v>16</v>
      </c>
      <c r="I3328" t="b">
        <v>1</v>
      </c>
      <c r="K3328">
        <v>45</v>
      </c>
    </row>
    <row r="3329" spans="1:11" x14ac:dyDescent="0.35">
      <c r="A3329" t="s">
        <v>3448</v>
      </c>
      <c r="B3329" s="2">
        <v>45223.42291666667</v>
      </c>
      <c r="C3329" t="s">
        <v>70</v>
      </c>
      <c r="D3329" t="s">
        <v>93</v>
      </c>
      <c r="E3329" t="s">
        <v>20</v>
      </c>
      <c r="F3329">
        <v>46</v>
      </c>
      <c r="G3329" t="s">
        <v>15</v>
      </c>
      <c r="H3329" t="s">
        <v>16</v>
      </c>
      <c r="I3329" t="b">
        <v>0</v>
      </c>
      <c r="K3329">
        <v>54</v>
      </c>
    </row>
    <row r="3330" spans="1:11" x14ac:dyDescent="0.35">
      <c r="A3330" t="s">
        <v>3449</v>
      </c>
      <c r="B3330" s="2">
        <v>45223.468055555553</v>
      </c>
      <c r="C3330" t="s">
        <v>18</v>
      </c>
      <c r="D3330" t="s">
        <v>67</v>
      </c>
      <c r="E3330" t="s">
        <v>14</v>
      </c>
      <c r="F3330">
        <v>38</v>
      </c>
      <c r="G3330" t="s">
        <v>25</v>
      </c>
      <c r="H3330" t="s">
        <v>151</v>
      </c>
      <c r="I3330" t="b">
        <v>1</v>
      </c>
      <c r="K3330">
        <v>37</v>
      </c>
    </row>
    <row r="3331" spans="1:11" x14ac:dyDescent="0.35">
      <c r="A3331" t="s">
        <v>3450</v>
      </c>
      <c r="B3331" s="2">
        <v>45223.550694444442</v>
      </c>
      <c r="C3331" t="s">
        <v>27</v>
      </c>
      <c r="D3331" t="s">
        <v>58</v>
      </c>
      <c r="E3331" t="s">
        <v>20</v>
      </c>
      <c r="F3331">
        <v>53</v>
      </c>
      <c r="G3331" t="s">
        <v>53</v>
      </c>
      <c r="H3331" t="s">
        <v>16</v>
      </c>
      <c r="I3331" t="b">
        <v>0</v>
      </c>
      <c r="K3331">
        <v>20</v>
      </c>
    </row>
    <row r="3332" spans="1:11" x14ac:dyDescent="0.35">
      <c r="A3332" t="s">
        <v>3451</v>
      </c>
      <c r="B3332" s="2">
        <v>45223.602083333331</v>
      </c>
      <c r="C3332" t="s">
        <v>129</v>
      </c>
      <c r="D3332" t="s">
        <v>81</v>
      </c>
      <c r="E3332" t="s">
        <v>14</v>
      </c>
      <c r="F3332">
        <v>10</v>
      </c>
      <c r="G3332" t="s">
        <v>15</v>
      </c>
      <c r="H3332" t="s">
        <v>34</v>
      </c>
      <c r="I3332" t="b">
        <v>0</v>
      </c>
      <c r="K3332">
        <v>27</v>
      </c>
    </row>
    <row r="3333" spans="1:11" x14ac:dyDescent="0.35">
      <c r="A3333" t="s">
        <v>3452</v>
      </c>
      <c r="B3333" s="2">
        <v>45223.62222222222</v>
      </c>
      <c r="C3333" t="s">
        <v>106</v>
      </c>
      <c r="D3333" t="s">
        <v>242</v>
      </c>
      <c r="E3333" t="s">
        <v>33</v>
      </c>
      <c r="F3333">
        <v>5</v>
      </c>
      <c r="G3333" t="s">
        <v>21</v>
      </c>
      <c r="H3333" t="s">
        <v>151</v>
      </c>
      <c r="I3333" t="b">
        <v>1</v>
      </c>
      <c r="J3333">
        <v>0</v>
      </c>
      <c r="K3333">
        <v>55</v>
      </c>
    </row>
    <row r="3334" spans="1:11" x14ac:dyDescent="0.35">
      <c r="A3334" t="s">
        <v>3453</v>
      </c>
      <c r="B3334" s="2">
        <v>45223.65902777778</v>
      </c>
      <c r="C3334" t="s">
        <v>33</v>
      </c>
      <c r="D3334" t="s">
        <v>203</v>
      </c>
      <c r="E3334" t="s">
        <v>14</v>
      </c>
      <c r="F3334">
        <v>49</v>
      </c>
      <c r="G3334" t="s">
        <v>53</v>
      </c>
      <c r="H3334" t="s">
        <v>16</v>
      </c>
      <c r="I3334" t="b">
        <v>1</v>
      </c>
      <c r="J3334">
        <v>0</v>
      </c>
      <c r="K3334">
        <v>57</v>
      </c>
    </row>
    <row r="3335" spans="1:11" x14ac:dyDescent="0.35">
      <c r="A3335" t="s">
        <v>3454</v>
      </c>
      <c r="B3335" s="2">
        <v>45223.671527777777</v>
      </c>
      <c r="C3335" t="s">
        <v>51</v>
      </c>
      <c r="D3335" t="s">
        <v>146</v>
      </c>
      <c r="E3335" t="s">
        <v>14</v>
      </c>
      <c r="F3335">
        <v>77</v>
      </c>
      <c r="G3335" t="s">
        <v>21</v>
      </c>
      <c r="H3335" t="s">
        <v>16</v>
      </c>
      <c r="I3335" t="b">
        <v>1</v>
      </c>
      <c r="K3335">
        <v>45</v>
      </c>
    </row>
    <row r="3336" spans="1:11" x14ac:dyDescent="0.35">
      <c r="A3336" t="s">
        <v>3455</v>
      </c>
      <c r="B3336" s="2">
        <v>45223.811805555553</v>
      </c>
      <c r="C3336" t="s">
        <v>88</v>
      </c>
      <c r="D3336" t="s">
        <v>79</v>
      </c>
      <c r="E3336" t="s">
        <v>43</v>
      </c>
      <c r="F3336">
        <v>4</v>
      </c>
      <c r="G3336" t="s">
        <v>25</v>
      </c>
      <c r="H3336" t="s">
        <v>16</v>
      </c>
      <c r="I3336" t="b">
        <v>1</v>
      </c>
      <c r="K3336">
        <v>41</v>
      </c>
    </row>
    <row r="3337" spans="1:11" x14ac:dyDescent="0.35">
      <c r="A3337" t="s">
        <v>3456</v>
      </c>
      <c r="B3337" s="2">
        <v>45223.869444444441</v>
      </c>
      <c r="C3337" t="s">
        <v>91</v>
      </c>
      <c r="D3337" t="s">
        <v>123</v>
      </c>
      <c r="E3337" t="s">
        <v>33</v>
      </c>
      <c r="F3337">
        <v>1</v>
      </c>
      <c r="G3337" t="s">
        <v>15</v>
      </c>
      <c r="H3337" t="s">
        <v>118</v>
      </c>
      <c r="I3337" t="b">
        <v>1</v>
      </c>
      <c r="K3337">
        <v>44</v>
      </c>
    </row>
    <row r="3338" spans="1:11" x14ac:dyDescent="0.35">
      <c r="A3338" t="s">
        <v>3457</v>
      </c>
      <c r="B3338" s="2">
        <v>45223.884722222218</v>
      </c>
      <c r="C3338" t="s">
        <v>117</v>
      </c>
      <c r="D3338" t="s">
        <v>191</v>
      </c>
      <c r="E3338" t="s">
        <v>20</v>
      </c>
      <c r="F3338">
        <v>77</v>
      </c>
      <c r="G3338" t="s">
        <v>89</v>
      </c>
      <c r="H3338" t="s">
        <v>16</v>
      </c>
      <c r="I3338" t="b">
        <v>1</v>
      </c>
      <c r="J3338">
        <v>8</v>
      </c>
      <c r="K3338">
        <v>22</v>
      </c>
    </row>
    <row r="3339" spans="1:11" x14ac:dyDescent="0.35">
      <c r="A3339" t="s">
        <v>3458</v>
      </c>
      <c r="B3339" s="2">
        <v>45223.984027777777</v>
      </c>
      <c r="C3339" t="s">
        <v>184</v>
      </c>
      <c r="D3339" t="s">
        <v>290</v>
      </c>
      <c r="E3339" t="s">
        <v>43</v>
      </c>
      <c r="F3339">
        <v>14</v>
      </c>
      <c r="G3339" t="s">
        <v>53</v>
      </c>
      <c r="H3339" t="s">
        <v>16</v>
      </c>
      <c r="I3339" t="b">
        <v>1</v>
      </c>
      <c r="K3339">
        <v>26</v>
      </c>
    </row>
    <row r="3340" spans="1:11" x14ac:dyDescent="0.35">
      <c r="A3340" t="s">
        <v>3459</v>
      </c>
      <c r="B3340" s="2">
        <v>45224.128472222219</v>
      </c>
      <c r="C3340" t="s">
        <v>91</v>
      </c>
      <c r="D3340" t="s">
        <v>244</v>
      </c>
      <c r="E3340" t="s">
        <v>33</v>
      </c>
      <c r="F3340">
        <v>34</v>
      </c>
      <c r="G3340" t="s">
        <v>15</v>
      </c>
      <c r="H3340" t="s">
        <v>149</v>
      </c>
      <c r="I3340" t="b">
        <v>1</v>
      </c>
      <c r="K3340">
        <v>54</v>
      </c>
    </row>
    <row r="3341" spans="1:11" x14ac:dyDescent="0.35">
      <c r="A3341" t="s">
        <v>3460</v>
      </c>
      <c r="B3341" s="2">
        <v>45224.192361111112</v>
      </c>
      <c r="C3341" t="s">
        <v>23</v>
      </c>
      <c r="D3341" t="s">
        <v>95</v>
      </c>
      <c r="E3341" t="s">
        <v>33</v>
      </c>
      <c r="F3341">
        <v>67</v>
      </c>
      <c r="G3341" t="s">
        <v>21</v>
      </c>
      <c r="H3341" t="s">
        <v>16</v>
      </c>
      <c r="I3341" t="b">
        <v>0</v>
      </c>
      <c r="J3341">
        <v>5</v>
      </c>
      <c r="K3341">
        <v>39</v>
      </c>
    </row>
    <row r="3342" spans="1:11" x14ac:dyDescent="0.35">
      <c r="A3342" t="s">
        <v>3461</v>
      </c>
      <c r="B3342" s="2">
        <v>45224.359722222223</v>
      </c>
      <c r="C3342" t="s">
        <v>51</v>
      </c>
      <c r="D3342" t="s">
        <v>115</v>
      </c>
      <c r="E3342" t="s">
        <v>20</v>
      </c>
      <c r="F3342">
        <v>33</v>
      </c>
      <c r="G3342" t="s">
        <v>25</v>
      </c>
      <c r="H3342" t="s">
        <v>151</v>
      </c>
      <c r="I3342" t="b">
        <v>1</v>
      </c>
      <c r="K3342">
        <v>38</v>
      </c>
    </row>
    <row r="3343" spans="1:11" x14ac:dyDescent="0.35">
      <c r="A3343" t="s">
        <v>3462</v>
      </c>
      <c r="B3343" s="2">
        <v>45224.427777777782</v>
      </c>
      <c r="C3343" t="s">
        <v>108</v>
      </c>
      <c r="D3343" t="s">
        <v>110</v>
      </c>
      <c r="E3343" t="s">
        <v>33</v>
      </c>
      <c r="F3343">
        <v>8</v>
      </c>
      <c r="G3343" t="s">
        <v>25</v>
      </c>
      <c r="H3343" t="s">
        <v>68</v>
      </c>
      <c r="I3343" t="b">
        <v>1</v>
      </c>
      <c r="K3343">
        <v>17</v>
      </c>
    </row>
    <row r="3344" spans="1:11" x14ac:dyDescent="0.35">
      <c r="A3344" t="s">
        <v>3463</v>
      </c>
      <c r="B3344" s="2">
        <v>45224.459722222222</v>
      </c>
      <c r="C3344" t="s">
        <v>117</v>
      </c>
      <c r="D3344" t="s">
        <v>412</v>
      </c>
      <c r="E3344" t="s">
        <v>43</v>
      </c>
      <c r="F3344">
        <v>58</v>
      </c>
      <c r="G3344" t="s">
        <v>89</v>
      </c>
      <c r="H3344" t="s">
        <v>16</v>
      </c>
      <c r="I3344" t="b">
        <v>0</v>
      </c>
      <c r="K3344">
        <v>50</v>
      </c>
    </row>
    <row r="3345" spans="1:11" x14ac:dyDescent="0.35">
      <c r="A3345" t="s">
        <v>3464</v>
      </c>
      <c r="B3345" s="2">
        <v>45224.462500000001</v>
      </c>
      <c r="C3345" t="s">
        <v>108</v>
      </c>
      <c r="D3345" t="s">
        <v>144</v>
      </c>
      <c r="E3345" t="s">
        <v>20</v>
      </c>
      <c r="F3345">
        <v>37</v>
      </c>
      <c r="G3345" t="s">
        <v>15</v>
      </c>
      <c r="H3345" t="s">
        <v>16</v>
      </c>
      <c r="I3345" t="b">
        <v>0</v>
      </c>
      <c r="K3345">
        <v>39</v>
      </c>
    </row>
    <row r="3346" spans="1:11" x14ac:dyDescent="0.35">
      <c r="A3346" t="s">
        <v>3465</v>
      </c>
      <c r="B3346" s="2">
        <v>45224.506944444453</v>
      </c>
      <c r="C3346" t="s">
        <v>51</v>
      </c>
      <c r="D3346" t="s">
        <v>110</v>
      </c>
      <c r="E3346" t="s">
        <v>43</v>
      </c>
      <c r="F3346">
        <v>43</v>
      </c>
      <c r="G3346" t="s">
        <v>25</v>
      </c>
      <c r="H3346" t="s">
        <v>16</v>
      </c>
      <c r="I3346" t="b">
        <v>1</v>
      </c>
      <c r="K3346">
        <v>45</v>
      </c>
    </row>
    <row r="3347" spans="1:11" x14ac:dyDescent="0.35">
      <c r="A3347" t="s">
        <v>3466</v>
      </c>
      <c r="B3347" s="2">
        <v>45224.556250000001</v>
      </c>
      <c r="C3347" t="s">
        <v>18</v>
      </c>
      <c r="D3347" t="s">
        <v>132</v>
      </c>
      <c r="E3347" t="s">
        <v>33</v>
      </c>
      <c r="F3347">
        <v>25</v>
      </c>
      <c r="G3347" t="s">
        <v>21</v>
      </c>
      <c r="H3347" t="s">
        <v>34</v>
      </c>
      <c r="I3347" t="b">
        <v>0</v>
      </c>
      <c r="K3347">
        <v>37</v>
      </c>
    </row>
    <row r="3348" spans="1:11" x14ac:dyDescent="0.35">
      <c r="A3348" t="s">
        <v>3467</v>
      </c>
      <c r="B3348" s="2">
        <v>45224.574305555558</v>
      </c>
      <c r="C3348" t="s">
        <v>27</v>
      </c>
      <c r="D3348" t="s">
        <v>67</v>
      </c>
      <c r="E3348" t="s">
        <v>43</v>
      </c>
      <c r="F3348">
        <v>64</v>
      </c>
      <c r="G3348" t="s">
        <v>15</v>
      </c>
      <c r="H3348" t="s">
        <v>269</v>
      </c>
      <c r="I3348" t="b">
        <v>0</v>
      </c>
      <c r="K3348">
        <v>56</v>
      </c>
    </row>
    <row r="3349" spans="1:11" x14ac:dyDescent="0.35">
      <c r="A3349" t="s">
        <v>3468</v>
      </c>
      <c r="B3349" s="2">
        <v>45224.580555555563</v>
      </c>
      <c r="C3349" t="s">
        <v>83</v>
      </c>
      <c r="D3349" t="s">
        <v>24</v>
      </c>
      <c r="E3349" t="s">
        <v>20</v>
      </c>
      <c r="F3349">
        <v>74</v>
      </c>
      <c r="G3349" t="s">
        <v>61</v>
      </c>
      <c r="H3349" t="s">
        <v>16</v>
      </c>
      <c r="I3349" t="b">
        <v>1</v>
      </c>
      <c r="J3349">
        <v>3</v>
      </c>
      <c r="K3349">
        <v>27</v>
      </c>
    </row>
    <row r="3350" spans="1:11" x14ac:dyDescent="0.35">
      <c r="A3350" t="s">
        <v>3469</v>
      </c>
      <c r="B3350" s="2">
        <v>45224.595833333333</v>
      </c>
      <c r="C3350" t="s">
        <v>108</v>
      </c>
      <c r="D3350" t="s">
        <v>58</v>
      </c>
      <c r="E3350" t="s">
        <v>20</v>
      </c>
      <c r="F3350">
        <v>22</v>
      </c>
      <c r="G3350" t="s">
        <v>53</v>
      </c>
      <c r="H3350" t="s">
        <v>16</v>
      </c>
      <c r="I3350" t="b">
        <v>1</v>
      </c>
      <c r="J3350">
        <v>1</v>
      </c>
      <c r="K3350">
        <v>29</v>
      </c>
    </row>
    <row r="3351" spans="1:11" x14ac:dyDescent="0.35">
      <c r="A3351" t="s">
        <v>3470</v>
      </c>
      <c r="B3351" s="2">
        <v>45224.698611111111</v>
      </c>
      <c r="C3351" t="s">
        <v>88</v>
      </c>
      <c r="D3351" t="s">
        <v>28</v>
      </c>
      <c r="E3351" t="s">
        <v>33</v>
      </c>
      <c r="F3351">
        <v>6</v>
      </c>
      <c r="G3351" t="s">
        <v>89</v>
      </c>
      <c r="H3351" t="s">
        <v>34</v>
      </c>
      <c r="I3351" t="b">
        <v>0</v>
      </c>
      <c r="J3351">
        <v>5</v>
      </c>
      <c r="K3351">
        <v>58</v>
      </c>
    </row>
    <row r="3352" spans="1:11" x14ac:dyDescent="0.35">
      <c r="A3352" t="s">
        <v>3471</v>
      </c>
      <c r="B3352" s="2">
        <v>45224.719444444447</v>
      </c>
      <c r="C3352" t="s">
        <v>45</v>
      </c>
      <c r="D3352" t="s">
        <v>212</v>
      </c>
      <c r="E3352" t="s">
        <v>20</v>
      </c>
      <c r="F3352">
        <v>46</v>
      </c>
      <c r="G3352" t="s">
        <v>47</v>
      </c>
      <c r="H3352" t="s">
        <v>16</v>
      </c>
      <c r="I3352" t="b">
        <v>1</v>
      </c>
      <c r="K3352">
        <v>11</v>
      </c>
    </row>
    <row r="3353" spans="1:11" x14ac:dyDescent="0.35">
      <c r="A3353" t="s">
        <v>3472</v>
      </c>
      <c r="B3353" s="2">
        <v>45224.729861111111</v>
      </c>
      <c r="C3353" t="s">
        <v>70</v>
      </c>
      <c r="D3353" t="s">
        <v>115</v>
      </c>
      <c r="E3353" t="s">
        <v>33</v>
      </c>
      <c r="F3353">
        <v>34</v>
      </c>
      <c r="G3353" t="s">
        <v>61</v>
      </c>
      <c r="H3353" t="s">
        <v>16</v>
      </c>
      <c r="I3353" t="b">
        <v>1</v>
      </c>
      <c r="K3353">
        <v>13</v>
      </c>
    </row>
    <row r="3354" spans="1:11" x14ac:dyDescent="0.35">
      <c r="A3354" t="s">
        <v>3473</v>
      </c>
      <c r="B3354" s="2">
        <v>45224.759027777778</v>
      </c>
      <c r="C3354" t="s">
        <v>129</v>
      </c>
      <c r="D3354" t="s">
        <v>148</v>
      </c>
      <c r="E3354" t="s">
        <v>33</v>
      </c>
      <c r="F3354">
        <v>22</v>
      </c>
      <c r="G3354" t="s">
        <v>15</v>
      </c>
      <c r="H3354" t="s">
        <v>16</v>
      </c>
      <c r="I3354" t="b">
        <v>0</v>
      </c>
      <c r="K3354">
        <v>41</v>
      </c>
    </row>
    <row r="3355" spans="1:11" x14ac:dyDescent="0.35">
      <c r="A3355" t="s">
        <v>3474</v>
      </c>
      <c r="B3355" s="2">
        <v>45224.969444444447</v>
      </c>
      <c r="C3355" t="s">
        <v>12</v>
      </c>
      <c r="D3355" t="s">
        <v>275</v>
      </c>
      <c r="E3355" t="s">
        <v>33</v>
      </c>
      <c r="F3355">
        <v>10</v>
      </c>
      <c r="G3355" t="s">
        <v>15</v>
      </c>
      <c r="H3355" t="s">
        <v>16</v>
      </c>
      <c r="I3355" t="b">
        <v>1</v>
      </c>
      <c r="J3355">
        <v>10</v>
      </c>
      <c r="K3355">
        <v>18</v>
      </c>
    </row>
    <row r="3356" spans="1:11" x14ac:dyDescent="0.35">
      <c r="A3356" t="s">
        <v>3475</v>
      </c>
      <c r="B3356" s="2">
        <v>45225.086805555547</v>
      </c>
      <c r="C3356" t="s">
        <v>108</v>
      </c>
      <c r="D3356" t="s">
        <v>206</v>
      </c>
      <c r="E3356" t="s">
        <v>14</v>
      </c>
      <c r="F3356">
        <v>58</v>
      </c>
      <c r="G3356" t="s">
        <v>89</v>
      </c>
      <c r="H3356" t="s">
        <v>34</v>
      </c>
      <c r="I3356" t="b">
        <v>1</v>
      </c>
      <c r="K3356">
        <v>55</v>
      </c>
    </row>
    <row r="3357" spans="1:11" x14ac:dyDescent="0.35">
      <c r="A3357" t="s">
        <v>3476</v>
      </c>
      <c r="B3357" s="2">
        <v>45225.136111111111</v>
      </c>
      <c r="C3357" t="s">
        <v>78</v>
      </c>
      <c r="D3357" t="s">
        <v>176</v>
      </c>
      <c r="E3357" t="s">
        <v>33</v>
      </c>
      <c r="F3357">
        <v>25</v>
      </c>
      <c r="G3357" t="s">
        <v>61</v>
      </c>
      <c r="H3357" t="s">
        <v>16</v>
      </c>
      <c r="I3357" t="b">
        <v>0</v>
      </c>
      <c r="K3357">
        <v>58</v>
      </c>
    </row>
    <row r="3358" spans="1:11" x14ac:dyDescent="0.35">
      <c r="A3358" t="s">
        <v>3477</v>
      </c>
      <c r="B3358" s="2">
        <v>45225.198611111111</v>
      </c>
      <c r="C3358" t="s">
        <v>31</v>
      </c>
      <c r="D3358" t="s">
        <v>115</v>
      </c>
      <c r="E3358" t="s">
        <v>14</v>
      </c>
      <c r="F3358">
        <v>18</v>
      </c>
      <c r="G3358" t="s">
        <v>15</v>
      </c>
      <c r="H3358" t="s">
        <v>16</v>
      </c>
      <c r="I3358" t="b">
        <v>1</v>
      </c>
      <c r="K3358">
        <v>20</v>
      </c>
    </row>
    <row r="3359" spans="1:11" x14ac:dyDescent="0.35">
      <c r="A3359" t="s">
        <v>3478</v>
      </c>
      <c r="B3359" s="2">
        <v>45225.263194444437</v>
      </c>
      <c r="C3359" t="s">
        <v>106</v>
      </c>
      <c r="D3359" t="s">
        <v>132</v>
      </c>
      <c r="E3359" t="s">
        <v>33</v>
      </c>
      <c r="F3359">
        <v>66</v>
      </c>
      <c r="G3359" t="s">
        <v>38</v>
      </c>
      <c r="H3359" t="s">
        <v>16</v>
      </c>
      <c r="I3359" t="b">
        <v>1</v>
      </c>
      <c r="J3359">
        <v>3</v>
      </c>
      <c r="K3359">
        <v>51</v>
      </c>
    </row>
    <row r="3360" spans="1:11" x14ac:dyDescent="0.35">
      <c r="A3360" t="s">
        <v>3479</v>
      </c>
      <c r="B3360" s="2">
        <v>45225.269444444442</v>
      </c>
      <c r="C3360" t="s">
        <v>33</v>
      </c>
      <c r="D3360" t="s">
        <v>148</v>
      </c>
      <c r="E3360" t="s">
        <v>33</v>
      </c>
      <c r="F3360">
        <v>33</v>
      </c>
      <c r="G3360" t="s">
        <v>38</v>
      </c>
      <c r="H3360" t="s">
        <v>269</v>
      </c>
      <c r="I3360" t="b">
        <v>1</v>
      </c>
      <c r="J3360">
        <v>9</v>
      </c>
      <c r="K3360">
        <v>10</v>
      </c>
    </row>
    <row r="3361" spans="1:11" x14ac:dyDescent="0.35">
      <c r="A3361" t="s">
        <v>3480</v>
      </c>
      <c r="B3361" s="2">
        <v>45225.339583333327</v>
      </c>
      <c r="C3361" t="s">
        <v>27</v>
      </c>
      <c r="D3361" t="s">
        <v>412</v>
      </c>
      <c r="E3361" t="s">
        <v>14</v>
      </c>
      <c r="F3361">
        <v>43</v>
      </c>
      <c r="G3361" t="s">
        <v>25</v>
      </c>
      <c r="H3361" t="s">
        <v>29</v>
      </c>
      <c r="I3361" t="b">
        <v>1</v>
      </c>
      <c r="K3361">
        <v>38</v>
      </c>
    </row>
    <row r="3362" spans="1:11" x14ac:dyDescent="0.35">
      <c r="A3362" t="s">
        <v>3481</v>
      </c>
      <c r="B3362" s="2">
        <v>45225.57708333333</v>
      </c>
      <c r="C3362" t="s">
        <v>70</v>
      </c>
      <c r="D3362" t="s">
        <v>67</v>
      </c>
      <c r="E3362" t="s">
        <v>33</v>
      </c>
      <c r="F3362">
        <v>69</v>
      </c>
      <c r="G3362" t="s">
        <v>15</v>
      </c>
      <c r="H3362" t="s">
        <v>34</v>
      </c>
      <c r="I3362" t="b">
        <v>0</v>
      </c>
      <c r="K3362">
        <v>50</v>
      </c>
    </row>
    <row r="3363" spans="1:11" x14ac:dyDescent="0.35">
      <c r="A3363" t="s">
        <v>3482</v>
      </c>
      <c r="B3363" s="2">
        <v>45225.727777777778</v>
      </c>
      <c r="C3363" t="s">
        <v>99</v>
      </c>
      <c r="D3363" t="s">
        <v>191</v>
      </c>
      <c r="E3363" t="s">
        <v>43</v>
      </c>
      <c r="F3363">
        <v>43</v>
      </c>
      <c r="G3363" t="s">
        <v>21</v>
      </c>
      <c r="H3363" t="s">
        <v>16</v>
      </c>
      <c r="I3363" t="b">
        <v>0</v>
      </c>
      <c r="K3363">
        <v>37</v>
      </c>
    </row>
    <row r="3364" spans="1:11" x14ac:dyDescent="0.35">
      <c r="A3364" t="s">
        <v>3483</v>
      </c>
      <c r="B3364" s="2">
        <v>45225.807638888888</v>
      </c>
      <c r="C3364" t="s">
        <v>33</v>
      </c>
      <c r="D3364" t="s">
        <v>65</v>
      </c>
      <c r="E3364" t="s">
        <v>20</v>
      </c>
      <c r="F3364">
        <v>27</v>
      </c>
      <c r="G3364" t="s">
        <v>15</v>
      </c>
      <c r="H3364" t="s">
        <v>68</v>
      </c>
      <c r="I3364" t="b">
        <v>1</v>
      </c>
      <c r="K3364">
        <v>54</v>
      </c>
    </row>
    <row r="3365" spans="1:11" x14ac:dyDescent="0.35">
      <c r="A3365" t="s">
        <v>3484</v>
      </c>
      <c r="B3365" s="2">
        <v>45225.813888888893</v>
      </c>
      <c r="C3365" t="s">
        <v>91</v>
      </c>
      <c r="D3365" t="s">
        <v>161</v>
      </c>
      <c r="E3365" t="s">
        <v>33</v>
      </c>
      <c r="F3365">
        <v>63</v>
      </c>
      <c r="G3365" t="s">
        <v>89</v>
      </c>
      <c r="H3365" t="s">
        <v>16</v>
      </c>
      <c r="I3365" t="b">
        <v>1</v>
      </c>
      <c r="K3365">
        <v>28</v>
      </c>
    </row>
    <row r="3366" spans="1:11" x14ac:dyDescent="0.35">
      <c r="A3366" t="s">
        <v>3485</v>
      </c>
      <c r="B3366" s="2">
        <v>45225.838888888888</v>
      </c>
      <c r="C3366" t="s">
        <v>23</v>
      </c>
      <c r="D3366" t="s">
        <v>13</v>
      </c>
      <c r="E3366" t="s">
        <v>33</v>
      </c>
      <c r="F3366">
        <v>36</v>
      </c>
      <c r="G3366" t="s">
        <v>25</v>
      </c>
      <c r="H3366" t="s">
        <v>16</v>
      </c>
      <c r="I3366" t="b">
        <v>0</v>
      </c>
      <c r="K3366">
        <v>22</v>
      </c>
    </row>
    <row r="3367" spans="1:11" x14ac:dyDescent="0.35">
      <c r="A3367" t="s">
        <v>3486</v>
      </c>
      <c r="B3367" s="2">
        <v>45225.855555555558</v>
      </c>
      <c r="C3367" t="s">
        <v>117</v>
      </c>
      <c r="D3367" t="s">
        <v>170</v>
      </c>
      <c r="E3367" t="s">
        <v>33</v>
      </c>
      <c r="F3367">
        <v>30</v>
      </c>
      <c r="G3367" t="s">
        <v>25</v>
      </c>
      <c r="H3367" t="s">
        <v>29</v>
      </c>
      <c r="I3367" t="b">
        <v>0</v>
      </c>
      <c r="K3367">
        <v>30</v>
      </c>
    </row>
    <row r="3368" spans="1:11" x14ac:dyDescent="0.35">
      <c r="A3368" t="s">
        <v>3487</v>
      </c>
      <c r="B3368" s="2">
        <v>45225.871527777781</v>
      </c>
      <c r="C3368" t="s">
        <v>78</v>
      </c>
      <c r="D3368" t="s">
        <v>93</v>
      </c>
      <c r="E3368" t="s">
        <v>43</v>
      </c>
      <c r="F3368">
        <v>71</v>
      </c>
      <c r="G3368" t="s">
        <v>89</v>
      </c>
      <c r="H3368" t="s">
        <v>34</v>
      </c>
      <c r="I3368" t="b">
        <v>0</v>
      </c>
      <c r="K3368">
        <v>33</v>
      </c>
    </row>
    <row r="3369" spans="1:11" x14ac:dyDescent="0.35">
      <c r="A3369" t="s">
        <v>3488</v>
      </c>
      <c r="B3369" s="2">
        <v>45225.888194444437</v>
      </c>
      <c r="C3369" t="s">
        <v>23</v>
      </c>
      <c r="D3369" t="s">
        <v>63</v>
      </c>
      <c r="E3369" t="s">
        <v>20</v>
      </c>
      <c r="F3369">
        <v>5</v>
      </c>
      <c r="G3369" t="s">
        <v>15</v>
      </c>
      <c r="H3369" t="s">
        <v>34</v>
      </c>
      <c r="I3369" t="b">
        <v>1</v>
      </c>
      <c r="K3369">
        <v>36</v>
      </c>
    </row>
    <row r="3370" spans="1:11" x14ac:dyDescent="0.35">
      <c r="A3370" t="s">
        <v>3489</v>
      </c>
      <c r="B3370" s="2">
        <v>45225.895138888889</v>
      </c>
      <c r="C3370" t="s">
        <v>27</v>
      </c>
      <c r="D3370" t="s">
        <v>237</v>
      </c>
      <c r="E3370" t="s">
        <v>33</v>
      </c>
      <c r="F3370">
        <v>60</v>
      </c>
      <c r="G3370" t="s">
        <v>89</v>
      </c>
      <c r="H3370" t="s">
        <v>16</v>
      </c>
      <c r="I3370" t="b">
        <v>1</v>
      </c>
      <c r="K3370">
        <v>54</v>
      </c>
    </row>
    <row r="3371" spans="1:11" x14ac:dyDescent="0.35">
      <c r="A3371" t="s">
        <v>3490</v>
      </c>
      <c r="B3371" s="2">
        <v>45226.009027777778</v>
      </c>
      <c r="C3371" t="s">
        <v>51</v>
      </c>
      <c r="D3371" t="s">
        <v>120</v>
      </c>
      <c r="E3371" t="s">
        <v>43</v>
      </c>
      <c r="F3371">
        <v>35</v>
      </c>
      <c r="G3371" t="s">
        <v>61</v>
      </c>
      <c r="H3371" t="s">
        <v>16</v>
      </c>
      <c r="I3371" t="b">
        <v>1</v>
      </c>
      <c r="J3371">
        <v>5</v>
      </c>
      <c r="K3371">
        <v>37</v>
      </c>
    </row>
    <row r="3372" spans="1:11" x14ac:dyDescent="0.35">
      <c r="A3372" t="s">
        <v>3491</v>
      </c>
      <c r="B3372" s="2">
        <v>45226.086111111108</v>
      </c>
      <c r="C3372" t="s">
        <v>296</v>
      </c>
      <c r="D3372" t="s">
        <v>412</v>
      </c>
      <c r="E3372" t="s">
        <v>33</v>
      </c>
      <c r="F3372">
        <v>63</v>
      </c>
      <c r="G3372" t="s">
        <v>15</v>
      </c>
      <c r="H3372" t="s">
        <v>16</v>
      </c>
      <c r="I3372" t="b">
        <v>1</v>
      </c>
      <c r="K3372">
        <v>52</v>
      </c>
    </row>
    <row r="3373" spans="1:11" x14ac:dyDescent="0.35">
      <c r="A3373" t="s">
        <v>3492</v>
      </c>
      <c r="B3373" s="2">
        <v>45226.165277777778</v>
      </c>
      <c r="C3373" t="s">
        <v>296</v>
      </c>
      <c r="D3373" t="s">
        <v>144</v>
      </c>
      <c r="E3373" t="s">
        <v>43</v>
      </c>
      <c r="F3373">
        <v>65</v>
      </c>
      <c r="G3373" t="s">
        <v>25</v>
      </c>
      <c r="H3373" t="s">
        <v>16</v>
      </c>
      <c r="I3373" t="b">
        <v>0</v>
      </c>
      <c r="J3373">
        <v>10</v>
      </c>
      <c r="K3373">
        <v>29</v>
      </c>
    </row>
    <row r="3374" spans="1:11" x14ac:dyDescent="0.35">
      <c r="A3374" t="s">
        <v>3493</v>
      </c>
      <c r="B3374" s="2">
        <v>45226.181944444441</v>
      </c>
      <c r="C3374" t="s">
        <v>51</v>
      </c>
      <c r="D3374" t="s">
        <v>275</v>
      </c>
      <c r="E3374" t="s">
        <v>33</v>
      </c>
      <c r="F3374">
        <v>44</v>
      </c>
      <c r="G3374" t="s">
        <v>15</v>
      </c>
      <c r="H3374" t="s">
        <v>16</v>
      </c>
      <c r="I3374" t="b">
        <v>0</v>
      </c>
      <c r="K3374">
        <v>43</v>
      </c>
    </row>
    <row r="3375" spans="1:11" x14ac:dyDescent="0.35">
      <c r="A3375" t="s">
        <v>3494</v>
      </c>
      <c r="B3375" s="2">
        <v>45226.245833333327</v>
      </c>
      <c r="C3375" t="s">
        <v>117</v>
      </c>
      <c r="D3375" t="s">
        <v>412</v>
      </c>
      <c r="E3375" t="s">
        <v>20</v>
      </c>
      <c r="F3375">
        <v>74</v>
      </c>
      <c r="G3375" t="s">
        <v>25</v>
      </c>
      <c r="H3375" t="s">
        <v>16</v>
      </c>
      <c r="I3375" t="b">
        <v>0</v>
      </c>
      <c r="J3375">
        <v>9</v>
      </c>
      <c r="K3375">
        <v>16</v>
      </c>
    </row>
    <row r="3376" spans="1:11" x14ac:dyDescent="0.35">
      <c r="A3376" t="s">
        <v>3495</v>
      </c>
      <c r="B3376" s="2">
        <v>45226.353472222218</v>
      </c>
      <c r="C3376" t="s">
        <v>78</v>
      </c>
      <c r="D3376" t="s">
        <v>74</v>
      </c>
      <c r="E3376" t="s">
        <v>20</v>
      </c>
      <c r="F3376">
        <v>34</v>
      </c>
      <c r="G3376" t="s">
        <v>47</v>
      </c>
      <c r="H3376" t="s">
        <v>16</v>
      </c>
      <c r="I3376" t="b">
        <v>0</v>
      </c>
      <c r="K3376">
        <v>44</v>
      </c>
    </row>
    <row r="3377" spans="1:11" x14ac:dyDescent="0.35">
      <c r="A3377" t="s">
        <v>3496</v>
      </c>
      <c r="B3377" s="2">
        <v>45226.561805555553</v>
      </c>
      <c r="C3377" t="s">
        <v>57</v>
      </c>
      <c r="D3377" t="s">
        <v>97</v>
      </c>
      <c r="E3377" t="s">
        <v>43</v>
      </c>
      <c r="F3377">
        <v>7</v>
      </c>
      <c r="G3377" t="s">
        <v>38</v>
      </c>
      <c r="H3377" t="s">
        <v>16</v>
      </c>
      <c r="I3377" t="b">
        <v>1</v>
      </c>
      <c r="J3377">
        <v>6</v>
      </c>
      <c r="K3377">
        <v>17</v>
      </c>
    </row>
    <row r="3378" spans="1:11" x14ac:dyDescent="0.35">
      <c r="A3378" t="s">
        <v>3497</v>
      </c>
      <c r="B3378" s="2">
        <v>45226.729166666657</v>
      </c>
      <c r="C3378" t="s">
        <v>31</v>
      </c>
      <c r="D3378" t="s">
        <v>170</v>
      </c>
      <c r="E3378" t="s">
        <v>14</v>
      </c>
      <c r="F3378">
        <v>13</v>
      </c>
      <c r="G3378" t="s">
        <v>15</v>
      </c>
      <c r="H3378" t="s">
        <v>16</v>
      </c>
      <c r="I3378" t="b">
        <v>1</v>
      </c>
      <c r="K3378">
        <v>56</v>
      </c>
    </row>
    <row r="3379" spans="1:11" x14ac:dyDescent="0.35">
      <c r="A3379" t="s">
        <v>3498</v>
      </c>
      <c r="B3379" s="2">
        <v>45226.730555555558</v>
      </c>
      <c r="C3379" t="s">
        <v>76</v>
      </c>
      <c r="D3379" t="s">
        <v>110</v>
      </c>
      <c r="E3379" t="s">
        <v>43</v>
      </c>
      <c r="F3379">
        <v>28</v>
      </c>
      <c r="G3379" t="s">
        <v>21</v>
      </c>
      <c r="H3379" t="s">
        <v>29</v>
      </c>
      <c r="I3379" t="b">
        <v>1</v>
      </c>
      <c r="J3379">
        <v>9</v>
      </c>
      <c r="K3379">
        <v>12</v>
      </c>
    </row>
    <row r="3380" spans="1:11" x14ac:dyDescent="0.35">
      <c r="A3380" t="s">
        <v>3499</v>
      </c>
      <c r="B3380" s="2">
        <v>45226.746527777781</v>
      </c>
      <c r="C3380" t="s">
        <v>83</v>
      </c>
      <c r="D3380" t="s">
        <v>110</v>
      </c>
      <c r="E3380" t="s">
        <v>33</v>
      </c>
      <c r="F3380">
        <v>25</v>
      </c>
      <c r="G3380" t="s">
        <v>61</v>
      </c>
      <c r="H3380" t="s">
        <v>16</v>
      </c>
      <c r="I3380" t="b">
        <v>0</v>
      </c>
      <c r="K3380">
        <v>42</v>
      </c>
    </row>
    <row r="3381" spans="1:11" x14ac:dyDescent="0.35">
      <c r="A3381" t="s">
        <v>3500</v>
      </c>
      <c r="B3381" s="2">
        <v>45226.837500000001</v>
      </c>
      <c r="C3381" t="s">
        <v>78</v>
      </c>
      <c r="D3381" t="s">
        <v>24</v>
      </c>
      <c r="E3381" t="s">
        <v>33</v>
      </c>
      <c r="F3381">
        <v>14</v>
      </c>
      <c r="G3381" t="s">
        <v>89</v>
      </c>
      <c r="H3381" t="s">
        <v>34</v>
      </c>
      <c r="I3381" t="b">
        <v>1</v>
      </c>
      <c r="J3381">
        <v>0</v>
      </c>
      <c r="K3381">
        <v>37</v>
      </c>
    </row>
    <row r="3382" spans="1:11" x14ac:dyDescent="0.35">
      <c r="A3382" t="s">
        <v>3501</v>
      </c>
      <c r="B3382" s="2">
        <v>45226.913888888892</v>
      </c>
      <c r="C3382" t="s">
        <v>33</v>
      </c>
      <c r="D3382" t="s">
        <v>159</v>
      </c>
      <c r="E3382" t="s">
        <v>142</v>
      </c>
      <c r="F3382">
        <v>23</v>
      </c>
      <c r="G3382" t="s">
        <v>15</v>
      </c>
      <c r="H3382" t="s">
        <v>34</v>
      </c>
      <c r="I3382" t="b">
        <v>1</v>
      </c>
      <c r="K3382">
        <v>49</v>
      </c>
    </row>
    <row r="3383" spans="1:11" x14ac:dyDescent="0.35">
      <c r="A3383" t="s">
        <v>3502</v>
      </c>
      <c r="B3383" s="2">
        <v>45227.095138888893</v>
      </c>
      <c r="C3383" t="s">
        <v>23</v>
      </c>
      <c r="D3383" t="s">
        <v>212</v>
      </c>
      <c r="E3383" t="s">
        <v>33</v>
      </c>
      <c r="F3383">
        <v>59</v>
      </c>
      <c r="G3383" t="s">
        <v>25</v>
      </c>
      <c r="H3383" t="s">
        <v>16</v>
      </c>
      <c r="I3383" t="b">
        <v>0</v>
      </c>
      <c r="J3383">
        <v>6</v>
      </c>
      <c r="K3383">
        <v>43</v>
      </c>
    </row>
    <row r="3384" spans="1:11" x14ac:dyDescent="0.35">
      <c r="A3384" t="s">
        <v>3503</v>
      </c>
      <c r="B3384" s="2">
        <v>45227.115277777782</v>
      </c>
      <c r="C3384" t="s">
        <v>83</v>
      </c>
      <c r="D3384" t="s">
        <v>259</v>
      </c>
      <c r="E3384" t="s">
        <v>20</v>
      </c>
      <c r="F3384">
        <v>39</v>
      </c>
      <c r="G3384" t="s">
        <v>15</v>
      </c>
      <c r="H3384" t="s">
        <v>118</v>
      </c>
      <c r="I3384" t="b">
        <v>0</v>
      </c>
      <c r="K3384">
        <v>36</v>
      </c>
    </row>
    <row r="3385" spans="1:11" x14ac:dyDescent="0.35">
      <c r="A3385" t="s">
        <v>3504</v>
      </c>
      <c r="B3385" s="2">
        <v>45227.227083333331</v>
      </c>
      <c r="C3385" t="s">
        <v>106</v>
      </c>
      <c r="D3385" t="s">
        <v>214</v>
      </c>
      <c r="E3385" t="s">
        <v>20</v>
      </c>
      <c r="F3385">
        <v>35</v>
      </c>
      <c r="G3385" t="s">
        <v>38</v>
      </c>
      <c r="H3385" t="s">
        <v>29</v>
      </c>
      <c r="I3385" t="b">
        <v>1</v>
      </c>
      <c r="K3385">
        <v>55</v>
      </c>
    </row>
    <row r="3386" spans="1:11" x14ac:dyDescent="0.35">
      <c r="A3386" t="s">
        <v>3505</v>
      </c>
      <c r="B3386" s="2">
        <v>45227.565972222219</v>
      </c>
      <c r="C3386" t="s">
        <v>23</v>
      </c>
      <c r="D3386" t="s">
        <v>79</v>
      </c>
      <c r="E3386" t="s">
        <v>33</v>
      </c>
      <c r="F3386">
        <v>53</v>
      </c>
      <c r="G3386" t="s">
        <v>89</v>
      </c>
      <c r="H3386" t="s">
        <v>16</v>
      </c>
      <c r="I3386" t="b">
        <v>1</v>
      </c>
      <c r="K3386">
        <v>11</v>
      </c>
    </row>
    <row r="3387" spans="1:11" x14ac:dyDescent="0.35">
      <c r="A3387" t="s">
        <v>3506</v>
      </c>
      <c r="B3387" s="2">
        <v>45227.615277777782</v>
      </c>
      <c r="C3387" t="s">
        <v>296</v>
      </c>
      <c r="D3387" t="s">
        <v>32</v>
      </c>
      <c r="E3387" t="s">
        <v>20</v>
      </c>
      <c r="F3387">
        <v>11</v>
      </c>
      <c r="G3387" t="s">
        <v>38</v>
      </c>
      <c r="H3387" t="s">
        <v>34</v>
      </c>
      <c r="I3387" t="b">
        <v>1</v>
      </c>
      <c r="K3387">
        <v>25</v>
      </c>
    </row>
    <row r="3388" spans="1:11" x14ac:dyDescent="0.35">
      <c r="A3388" t="s">
        <v>3507</v>
      </c>
      <c r="B3388" s="2">
        <v>45227.642361111109</v>
      </c>
      <c r="C3388" t="s">
        <v>106</v>
      </c>
      <c r="D3388" t="s">
        <v>86</v>
      </c>
      <c r="E3388" t="s">
        <v>43</v>
      </c>
      <c r="F3388">
        <v>69</v>
      </c>
      <c r="G3388" t="s">
        <v>15</v>
      </c>
      <c r="H3388" t="s">
        <v>16</v>
      </c>
      <c r="I3388" t="b">
        <v>1</v>
      </c>
      <c r="K3388">
        <v>15</v>
      </c>
    </row>
    <row r="3389" spans="1:11" x14ac:dyDescent="0.35">
      <c r="A3389" t="s">
        <v>3508</v>
      </c>
      <c r="B3389" s="2">
        <v>45227.681944444441</v>
      </c>
      <c r="C3389" t="s">
        <v>31</v>
      </c>
      <c r="D3389" t="s">
        <v>52</v>
      </c>
      <c r="E3389" t="s">
        <v>20</v>
      </c>
      <c r="F3389">
        <v>69</v>
      </c>
      <c r="G3389" t="s">
        <v>38</v>
      </c>
      <c r="H3389" t="s">
        <v>34</v>
      </c>
      <c r="I3389" t="b">
        <v>1</v>
      </c>
      <c r="K3389">
        <v>54</v>
      </c>
    </row>
    <row r="3390" spans="1:11" x14ac:dyDescent="0.35">
      <c r="A3390" t="s">
        <v>3509</v>
      </c>
      <c r="B3390" s="2">
        <v>45227.729166666657</v>
      </c>
      <c r="C3390" t="s">
        <v>99</v>
      </c>
      <c r="D3390" t="s">
        <v>282</v>
      </c>
      <c r="E3390" t="s">
        <v>14</v>
      </c>
      <c r="F3390">
        <v>66</v>
      </c>
      <c r="G3390" t="s">
        <v>89</v>
      </c>
      <c r="H3390" t="s">
        <v>16</v>
      </c>
      <c r="I3390" t="b">
        <v>0</v>
      </c>
      <c r="J3390">
        <v>6</v>
      </c>
      <c r="K3390">
        <v>59</v>
      </c>
    </row>
    <row r="3391" spans="1:11" x14ac:dyDescent="0.35">
      <c r="A3391" t="s">
        <v>3510</v>
      </c>
      <c r="B3391" s="2">
        <v>45227.92083333333</v>
      </c>
      <c r="C3391" t="s">
        <v>18</v>
      </c>
      <c r="D3391" t="s">
        <v>67</v>
      </c>
      <c r="E3391" t="s">
        <v>14</v>
      </c>
      <c r="F3391">
        <v>25</v>
      </c>
      <c r="G3391" t="s">
        <v>21</v>
      </c>
      <c r="H3391" t="s">
        <v>16</v>
      </c>
      <c r="I3391" t="b">
        <v>0</v>
      </c>
      <c r="K3391">
        <v>14</v>
      </c>
    </row>
    <row r="3392" spans="1:11" x14ac:dyDescent="0.35">
      <c r="A3392" t="s">
        <v>3511</v>
      </c>
      <c r="B3392" s="2">
        <v>45227.921527777777</v>
      </c>
      <c r="C3392" t="s">
        <v>27</v>
      </c>
      <c r="D3392" t="s">
        <v>79</v>
      </c>
      <c r="E3392" t="s">
        <v>14</v>
      </c>
      <c r="F3392">
        <v>40</v>
      </c>
      <c r="G3392" t="s">
        <v>53</v>
      </c>
      <c r="H3392" t="s">
        <v>16</v>
      </c>
      <c r="I3392" t="b">
        <v>0</v>
      </c>
      <c r="K3392">
        <v>13</v>
      </c>
    </row>
    <row r="3393" spans="1:11" x14ac:dyDescent="0.35">
      <c r="A3393" t="s">
        <v>3512</v>
      </c>
      <c r="B3393" s="2">
        <v>45227.931944444441</v>
      </c>
      <c r="C3393" t="s">
        <v>78</v>
      </c>
      <c r="D3393" t="s">
        <v>176</v>
      </c>
      <c r="E3393" t="s">
        <v>43</v>
      </c>
      <c r="F3393">
        <v>52</v>
      </c>
      <c r="G3393" t="s">
        <v>25</v>
      </c>
      <c r="H3393" t="s">
        <v>16</v>
      </c>
      <c r="I3393" t="b">
        <v>1</v>
      </c>
      <c r="K3393">
        <v>40</v>
      </c>
    </row>
    <row r="3394" spans="1:11" x14ac:dyDescent="0.35">
      <c r="A3394" t="s">
        <v>3513</v>
      </c>
      <c r="B3394" s="2">
        <v>45228.140972222223</v>
      </c>
      <c r="C3394" t="s">
        <v>88</v>
      </c>
      <c r="D3394" t="s">
        <v>244</v>
      </c>
      <c r="E3394" t="s">
        <v>14</v>
      </c>
      <c r="F3394">
        <v>49</v>
      </c>
      <c r="G3394" t="s">
        <v>25</v>
      </c>
      <c r="H3394" t="s">
        <v>29</v>
      </c>
      <c r="I3394" t="b">
        <v>1</v>
      </c>
      <c r="K3394">
        <v>44</v>
      </c>
    </row>
    <row r="3395" spans="1:11" x14ac:dyDescent="0.35">
      <c r="A3395" t="s">
        <v>3514</v>
      </c>
      <c r="B3395" s="2">
        <v>45228.208333333343</v>
      </c>
      <c r="C3395" t="s">
        <v>70</v>
      </c>
      <c r="D3395" t="s">
        <v>244</v>
      </c>
      <c r="E3395" t="s">
        <v>14</v>
      </c>
      <c r="F3395">
        <v>29</v>
      </c>
      <c r="G3395" t="s">
        <v>15</v>
      </c>
      <c r="H3395" t="s">
        <v>16</v>
      </c>
      <c r="I3395" t="b">
        <v>1</v>
      </c>
      <c r="K3395">
        <v>31</v>
      </c>
    </row>
    <row r="3396" spans="1:11" x14ac:dyDescent="0.35">
      <c r="A3396" t="s">
        <v>3515</v>
      </c>
      <c r="B3396" s="2">
        <v>45228.218055555553</v>
      </c>
      <c r="C3396" t="s">
        <v>57</v>
      </c>
      <c r="D3396" t="s">
        <v>275</v>
      </c>
      <c r="E3396" t="s">
        <v>20</v>
      </c>
      <c r="F3396">
        <v>28</v>
      </c>
      <c r="G3396" t="s">
        <v>15</v>
      </c>
      <c r="H3396" t="s">
        <v>34</v>
      </c>
      <c r="I3396" t="b">
        <v>1</v>
      </c>
      <c r="K3396">
        <v>51</v>
      </c>
    </row>
    <row r="3397" spans="1:11" x14ac:dyDescent="0.35">
      <c r="A3397" t="s">
        <v>3516</v>
      </c>
      <c r="B3397" s="2">
        <v>45228.246527777781</v>
      </c>
      <c r="C3397" t="s">
        <v>78</v>
      </c>
      <c r="D3397" t="s">
        <v>290</v>
      </c>
      <c r="E3397" t="s">
        <v>43</v>
      </c>
      <c r="F3397">
        <v>21</v>
      </c>
      <c r="G3397" t="s">
        <v>89</v>
      </c>
      <c r="H3397" t="s">
        <v>16</v>
      </c>
      <c r="I3397" t="b">
        <v>0</v>
      </c>
      <c r="K3397">
        <v>32</v>
      </c>
    </row>
    <row r="3398" spans="1:11" x14ac:dyDescent="0.35">
      <c r="A3398" t="s">
        <v>3517</v>
      </c>
      <c r="B3398" s="2">
        <v>45228.258333333331</v>
      </c>
      <c r="C3398" t="s">
        <v>33</v>
      </c>
      <c r="D3398" t="s">
        <v>219</v>
      </c>
      <c r="E3398" t="s">
        <v>33</v>
      </c>
      <c r="F3398">
        <v>11</v>
      </c>
      <c r="G3398" t="s">
        <v>89</v>
      </c>
      <c r="H3398" t="s">
        <v>16</v>
      </c>
      <c r="I3398" t="b">
        <v>0</v>
      </c>
      <c r="K3398">
        <v>53</v>
      </c>
    </row>
    <row r="3399" spans="1:11" x14ac:dyDescent="0.35">
      <c r="A3399" t="s">
        <v>3518</v>
      </c>
      <c r="B3399" s="2">
        <v>45228.384722222218</v>
      </c>
      <c r="C3399" t="s">
        <v>33</v>
      </c>
      <c r="D3399" t="s">
        <v>156</v>
      </c>
      <c r="E3399" t="s">
        <v>14</v>
      </c>
      <c r="F3399">
        <v>42</v>
      </c>
      <c r="G3399" t="s">
        <v>89</v>
      </c>
      <c r="H3399" t="s">
        <v>16</v>
      </c>
      <c r="I3399" t="b">
        <v>1</v>
      </c>
      <c r="K3399">
        <v>47</v>
      </c>
    </row>
    <row r="3400" spans="1:11" x14ac:dyDescent="0.35">
      <c r="A3400" t="s">
        <v>3519</v>
      </c>
      <c r="B3400" s="2">
        <v>45228.431250000001</v>
      </c>
      <c r="C3400" t="s">
        <v>91</v>
      </c>
      <c r="D3400" t="s">
        <v>60</v>
      </c>
      <c r="E3400" t="s">
        <v>33</v>
      </c>
      <c r="F3400">
        <v>41</v>
      </c>
      <c r="G3400" t="s">
        <v>89</v>
      </c>
      <c r="H3400" t="s">
        <v>29</v>
      </c>
      <c r="I3400" t="b">
        <v>1</v>
      </c>
      <c r="K3400">
        <v>19</v>
      </c>
    </row>
    <row r="3401" spans="1:11" x14ac:dyDescent="0.35">
      <c r="A3401" t="s">
        <v>3520</v>
      </c>
      <c r="B3401" s="2">
        <v>45228.439583333333</v>
      </c>
      <c r="C3401" t="s">
        <v>129</v>
      </c>
      <c r="D3401" t="s">
        <v>79</v>
      </c>
      <c r="E3401" t="s">
        <v>20</v>
      </c>
      <c r="F3401">
        <v>22</v>
      </c>
      <c r="G3401" t="s">
        <v>61</v>
      </c>
      <c r="H3401" t="s">
        <v>16</v>
      </c>
      <c r="I3401" t="b">
        <v>1</v>
      </c>
      <c r="K3401">
        <v>37</v>
      </c>
    </row>
    <row r="3402" spans="1:11" x14ac:dyDescent="0.35">
      <c r="A3402" t="s">
        <v>3521</v>
      </c>
      <c r="B3402" s="2">
        <v>45228.53125</v>
      </c>
      <c r="C3402" t="s">
        <v>76</v>
      </c>
      <c r="D3402" t="s">
        <v>259</v>
      </c>
      <c r="E3402" t="s">
        <v>33</v>
      </c>
      <c r="F3402">
        <v>31</v>
      </c>
      <c r="G3402" t="s">
        <v>61</v>
      </c>
      <c r="H3402" t="s">
        <v>34</v>
      </c>
      <c r="I3402" t="b">
        <v>1</v>
      </c>
      <c r="K3402">
        <v>41</v>
      </c>
    </row>
    <row r="3403" spans="1:11" x14ac:dyDescent="0.35">
      <c r="A3403" t="s">
        <v>3522</v>
      </c>
      <c r="B3403" s="2">
        <v>45228.615972222222</v>
      </c>
      <c r="C3403" t="s">
        <v>99</v>
      </c>
      <c r="D3403" t="s">
        <v>123</v>
      </c>
      <c r="E3403" t="s">
        <v>43</v>
      </c>
      <c r="F3403">
        <v>57</v>
      </c>
      <c r="G3403" t="s">
        <v>38</v>
      </c>
      <c r="H3403" t="s">
        <v>34</v>
      </c>
      <c r="I3403" t="b">
        <v>1</v>
      </c>
      <c r="J3403">
        <v>0</v>
      </c>
      <c r="K3403">
        <v>21</v>
      </c>
    </row>
    <row r="3404" spans="1:11" x14ac:dyDescent="0.35">
      <c r="A3404" t="s">
        <v>3523</v>
      </c>
      <c r="B3404" s="2">
        <v>45228.65</v>
      </c>
      <c r="C3404" t="s">
        <v>99</v>
      </c>
      <c r="D3404" t="s">
        <v>244</v>
      </c>
      <c r="E3404" t="s">
        <v>33</v>
      </c>
      <c r="F3404">
        <v>25</v>
      </c>
      <c r="G3404" t="s">
        <v>15</v>
      </c>
      <c r="H3404" t="s">
        <v>34</v>
      </c>
      <c r="I3404" t="b">
        <v>0</v>
      </c>
      <c r="K3404">
        <v>55</v>
      </c>
    </row>
    <row r="3405" spans="1:11" x14ac:dyDescent="0.35">
      <c r="A3405" t="s">
        <v>3524</v>
      </c>
      <c r="B3405" s="2">
        <v>45228.731944444437</v>
      </c>
      <c r="C3405" t="s">
        <v>108</v>
      </c>
      <c r="D3405" t="s">
        <v>81</v>
      </c>
      <c r="E3405" t="s">
        <v>20</v>
      </c>
      <c r="F3405">
        <v>27</v>
      </c>
      <c r="G3405" t="s">
        <v>38</v>
      </c>
      <c r="H3405" t="s">
        <v>29</v>
      </c>
      <c r="I3405" t="b">
        <v>0</v>
      </c>
      <c r="K3405">
        <v>27</v>
      </c>
    </row>
    <row r="3406" spans="1:11" x14ac:dyDescent="0.35">
      <c r="A3406" t="s">
        <v>3525</v>
      </c>
      <c r="B3406" s="2">
        <v>45228.771527777782</v>
      </c>
      <c r="C3406" t="s">
        <v>91</v>
      </c>
      <c r="D3406" t="s">
        <v>290</v>
      </c>
      <c r="E3406" t="s">
        <v>43</v>
      </c>
      <c r="F3406">
        <v>78</v>
      </c>
      <c r="G3406" t="s">
        <v>47</v>
      </c>
      <c r="H3406" t="s">
        <v>16</v>
      </c>
      <c r="I3406" t="b">
        <v>0</v>
      </c>
      <c r="J3406">
        <v>7</v>
      </c>
      <c r="K3406">
        <v>28</v>
      </c>
    </row>
    <row r="3407" spans="1:11" x14ac:dyDescent="0.35">
      <c r="A3407" t="s">
        <v>3526</v>
      </c>
      <c r="B3407" s="2">
        <v>45228.785416666673</v>
      </c>
      <c r="C3407" t="s">
        <v>12</v>
      </c>
      <c r="D3407" t="s">
        <v>46</v>
      </c>
      <c r="E3407" t="s">
        <v>20</v>
      </c>
      <c r="F3407">
        <v>10</v>
      </c>
      <c r="G3407" t="s">
        <v>21</v>
      </c>
      <c r="H3407" t="s">
        <v>29</v>
      </c>
      <c r="I3407" t="b">
        <v>1</v>
      </c>
      <c r="K3407">
        <v>55</v>
      </c>
    </row>
    <row r="3408" spans="1:11" x14ac:dyDescent="0.35">
      <c r="A3408" t="s">
        <v>3527</v>
      </c>
      <c r="B3408" s="2">
        <v>45228.809027777781</v>
      </c>
      <c r="C3408" t="s">
        <v>184</v>
      </c>
      <c r="D3408" t="s">
        <v>19</v>
      </c>
      <c r="E3408" t="s">
        <v>14</v>
      </c>
      <c r="F3408">
        <v>61</v>
      </c>
      <c r="G3408" t="s">
        <v>53</v>
      </c>
      <c r="H3408" t="s">
        <v>16</v>
      </c>
      <c r="I3408" t="b">
        <v>0</v>
      </c>
      <c r="J3408">
        <v>7</v>
      </c>
      <c r="K3408">
        <v>25</v>
      </c>
    </row>
    <row r="3409" spans="1:11" x14ac:dyDescent="0.35">
      <c r="A3409" t="s">
        <v>3528</v>
      </c>
      <c r="B3409" s="2">
        <v>45228.809027777781</v>
      </c>
      <c r="C3409" t="s">
        <v>51</v>
      </c>
      <c r="D3409" t="s">
        <v>52</v>
      </c>
      <c r="E3409" t="s">
        <v>20</v>
      </c>
      <c r="F3409">
        <v>49</v>
      </c>
      <c r="G3409" t="s">
        <v>15</v>
      </c>
      <c r="H3409" t="s">
        <v>16</v>
      </c>
      <c r="I3409" t="b">
        <v>1</v>
      </c>
      <c r="K3409">
        <v>28</v>
      </c>
    </row>
    <row r="3410" spans="1:11" x14ac:dyDescent="0.35">
      <c r="A3410" t="s">
        <v>3529</v>
      </c>
      <c r="B3410" s="2">
        <v>45228.90625</v>
      </c>
      <c r="C3410" t="s">
        <v>99</v>
      </c>
      <c r="D3410" t="s">
        <v>126</v>
      </c>
      <c r="E3410" t="s">
        <v>14</v>
      </c>
      <c r="F3410">
        <v>45</v>
      </c>
      <c r="G3410" t="s">
        <v>89</v>
      </c>
      <c r="H3410" t="s">
        <v>16</v>
      </c>
      <c r="I3410" t="b">
        <v>1</v>
      </c>
      <c r="J3410">
        <v>2</v>
      </c>
      <c r="K3410">
        <v>33</v>
      </c>
    </row>
    <row r="3411" spans="1:11" x14ac:dyDescent="0.35">
      <c r="A3411" t="s">
        <v>3530</v>
      </c>
      <c r="B3411" s="2">
        <v>45228.938888888893</v>
      </c>
      <c r="C3411" t="s">
        <v>117</v>
      </c>
      <c r="D3411" t="s">
        <v>112</v>
      </c>
      <c r="E3411" t="s">
        <v>43</v>
      </c>
      <c r="F3411">
        <v>66</v>
      </c>
      <c r="G3411" t="s">
        <v>15</v>
      </c>
      <c r="H3411" t="s">
        <v>16</v>
      </c>
      <c r="I3411" t="b">
        <v>1</v>
      </c>
      <c r="K3411">
        <v>42</v>
      </c>
    </row>
    <row r="3412" spans="1:11" x14ac:dyDescent="0.35">
      <c r="A3412" t="s">
        <v>3531</v>
      </c>
      <c r="B3412" s="2">
        <v>45228.998611111107</v>
      </c>
      <c r="C3412" t="s">
        <v>117</v>
      </c>
      <c r="D3412" t="s">
        <v>60</v>
      </c>
      <c r="E3412" t="s">
        <v>33</v>
      </c>
      <c r="F3412">
        <v>47</v>
      </c>
      <c r="G3412" t="s">
        <v>38</v>
      </c>
      <c r="H3412" t="s">
        <v>16</v>
      </c>
      <c r="I3412" t="b">
        <v>0</v>
      </c>
      <c r="K3412">
        <v>36</v>
      </c>
    </row>
    <row r="3413" spans="1:11" x14ac:dyDescent="0.35">
      <c r="A3413" t="s">
        <v>3532</v>
      </c>
      <c r="B3413" s="2">
        <v>45228.999305555553</v>
      </c>
      <c r="C3413" t="s">
        <v>51</v>
      </c>
      <c r="D3413" t="s">
        <v>170</v>
      </c>
      <c r="E3413" t="s">
        <v>43</v>
      </c>
      <c r="F3413">
        <v>47</v>
      </c>
      <c r="G3413" t="s">
        <v>89</v>
      </c>
      <c r="H3413" t="s">
        <v>16</v>
      </c>
      <c r="I3413" t="b">
        <v>1</v>
      </c>
      <c r="J3413">
        <v>5</v>
      </c>
      <c r="K3413">
        <v>14</v>
      </c>
    </row>
    <row r="3414" spans="1:11" x14ac:dyDescent="0.35">
      <c r="A3414" t="s">
        <v>3533</v>
      </c>
      <c r="B3414" s="2">
        <v>45229.125</v>
      </c>
      <c r="C3414" t="s">
        <v>31</v>
      </c>
      <c r="D3414" t="s">
        <v>60</v>
      </c>
      <c r="E3414" t="s">
        <v>20</v>
      </c>
      <c r="F3414">
        <v>74</v>
      </c>
      <c r="G3414" t="s">
        <v>15</v>
      </c>
      <c r="H3414" t="s">
        <v>16</v>
      </c>
      <c r="I3414" t="b">
        <v>0</v>
      </c>
      <c r="J3414">
        <v>6</v>
      </c>
      <c r="K3414">
        <v>58</v>
      </c>
    </row>
    <row r="3415" spans="1:11" x14ac:dyDescent="0.35">
      <c r="A3415" t="s">
        <v>3534</v>
      </c>
      <c r="B3415" s="2">
        <v>45229.170138888891</v>
      </c>
      <c r="C3415" t="s">
        <v>106</v>
      </c>
      <c r="D3415" t="s">
        <v>237</v>
      </c>
      <c r="E3415" t="s">
        <v>33</v>
      </c>
      <c r="F3415">
        <v>68</v>
      </c>
      <c r="G3415" t="s">
        <v>21</v>
      </c>
      <c r="H3415" t="s">
        <v>151</v>
      </c>
      <c r="I3415" t="b">
        <v>0</v>
      </c>
      <c r="K3415">
        <v>28</v>
      </c>
    </row>
    <row r="3416" spans="1:11" x14ac:dyDescent="0.35">
      <c r="A3416" t="s">
        <v>3535</v>
      </c>
      <c r="B3416" s="2">
        <v>45229.205555555563</v>
      </c>
      <c r="C3416" t="s">
        <v>88</v>
      </c>
      <c r="D3416" t="s">
        <v>212</v>
      </c>
      <c r="E3416" t="s">
        <v>14</v>
      </c>
      <c r="F3416">
        <v>66</v>
      </c>
      <c r="G3416" t="s">
        <v>89</v>
      </c>
      <c r="H3416" t="s">
        <v>34</v>
      </c>
      <c r="I3416" t="b">
        <v>0</v>
      </c>
      <c r="K3416">
        <v>44</v>
      </c>
    </row>
    <row r="3417" spans="1:11" x14ac:dyDescent="0.35">
      <c r="A3417" t="s">
        <v>3536</v>
      </c>
      <c r="B3417" s="2">
        <v>45229.259722222218</v>
      </c>
      <c r="C3417" t="s">
        <v>129</v>
      </c>
      <c r="D3417" t="s">
        <v>42</v>
      </c>
      <c r="E3417" t="s">
        <v>20</v>
      </c>
      <c r="F3417">
        <v>43</v>
      </c>
      <c r="G3417" t="s">
        <v>15</v>
      </c>
      <c r="H3417" t="s">
        <v>34</v>
      </c>
      <c r="I3417" t="b">
        <v>0</v>
      </c>
      <c r="K3417">
        <v>24</v>
      </c>
    </row>
    <row r="3418" spans="1:11" x14ac:dyDescent="0.35">
      <c r="A3418" t="s">
        <v>3537</v>
      </c>
      <c r="B3418" s="2">
        <v>45229.265972222223</v>
      </c>
      <c r="C3418" t="s">
        <v>20</v>
      </c>
      <c r="D3418" t="s">
        <v>110</v>
      </c>
      <c r="E3418" t="s">
        <v>20</v>
      </c>
      <c r="F3418">
        <v>41</v>
      </c>
      <c r="G3418" t="s">
        <v>25</v>
      </c>
      <c r="H3418" t="s">
        <v>29</v>
      </c>
      <c r="I3418" t="b">
        <v>0</v>
      </c>
      <c r="K3418">
        <v>37</v>
      </c>
    </row>
    <row r="3419" spans="1:11" x14ac:dyDescent="0.35">
      <c r="A3419" t="s">
        <v>3538</v>
      </c>
      <c r="B3419" s="2">
        <v>45229.354166666657</v>
      </c>
      <c r="C3419" t="s">
        <v>106</v>
      </c>
      <c r="D3419" t="s">
        <v>93</v>
      </c>
      <c r="E3419" t="s">
        <v>20</v>
      </c>
      <c r="F3419">
        <v>30</v>
      </c>
      <c r="G3419" t="s">
        <v>15</v>
      </c>
      <c r="H3419" t="s">
        <v>269</v>
      </c>
      <c r="I3419" t="b">
        <v>0</v>
      </c>
      <c r="K3419">
        <v>60</v>
      </c>
    </row>
    <row r="3420" spans="1:11" x14ac:dyDescent="0.35">
      <c r="A3420" t="s">
        <v>3539</v>
      </c>
      <c r="B3420" s="2">
        <v>45229.39166666667</v>
      </c>
      <c r="C3420" t="s">
        <v>117</v>
      </c>
      <c r="D3420" t="s">
        <v>259</v>
      </c>
      <c r="E3420" t="s">
        <v>14</v>
      </c>
      <c r="F3420">
        <v>51</v>
      </c>
      <c r="G3420" t="s">
        <v>21</v>
      </c>
      <c r="H3420" t="s">
        <v>34</v>
      </c>
      <c r="I3420" t="b">
        <v>1</v>
      </c>
      <c r="K3420">
        <v>14</v>
      </c>
    </row>
    <row r="3421" spans="1:11" x14ac:dyDescent="0.35">
      <c r="A3421" t="s">
        <v>3540</v>
      </c>
      <c r="B3421" s="2">
        <v>45229.595138888893</v>
      </c>
      <c r="C3421" t="s">
        <v>70</v>
      </c>
      <c r="D3421" t="s">
        <v>49</v>
      </c>
      <c r="E3421" t="s">
        <v>33</v>
      </c>
      <c r="F3421">
        <v>37</v>
      </c>
      <c r="G3421" t="s">
        <v>25</v>
      </c>
      <c r="H3421" t="s">
        <v>29</v>
      </c>
      <c r="I3421" t="b">
        <v>0</v>
      </c>
      <c r="K3421">
        <v>13</v>
      </c>
    </row>
    <row r="3422" spans="1:11" x14ac:dyDescent="0.35">
      <c r="A3422" t="s">
        <v>3541</v>
      </c>
      <c r="B3422" s="2">
        <v>45229.668749999997</v>
      </c>
      <c r="C3422" t="s">
        <v>18</v>
      </c>
      <c r="D3422" t="s">
        <v>123</v>
      </c>
      <c r="E3422" t="s">
        <v>33</v>
      </c>
      <c r="F3422">
        <v>60</v>
      </c>
      <c r="G3422" t="s">
        <v>15</v>
      </c>
      <c r="H3422" t="s">
        <v>16</v>
      </c>
      <c r="I3422" t="b">
        <v>1</v>
      </c>
      <c r="K3422">
        <v>54</v>
      </c>
    </row>
    <row r="3423" spans="1:11" x14ac:dyDescent="0.35">
      <c r="A3423" t="s">
        <v>3542</v>
      </c>
      <c r="B3423" s="2">
        <v>45229.70208333333</v>
      </c>
      <c r="C3423" t="s">
        <v>184</v>
      </c>
      <c r="D3423" t="s">
        <v>84</v>
      </c>
      <c r="E3423" t="s">
        <v>43</v>
      </c>
      <c r="F3423">
        <v>38</v>
      </c>
      <c r="G3423" t="s">
        <v>21</v>
      </c>
      <c r="H3423" t="s">
        <v>16</v>
      </c>
      <c r="I3423" t="b">
        <v>0</v>
      </c>
      <c r="K3423">
        <v>21</v>
      </c>
    </row>
    <row r="3424" spans="1:11" x14ac:dyDescent="0.35">
      <c r="A3424" t="s">
        <v>3543</v>
      </c>
      <c r="B3424" s="2">
        <v>45229.775694444441</v>
      </c>
      <c r="C3424" t="s">
        <v>99</v>
      </c>
      <c r="D3424" t="s">
        <v>229</v>
      </c>
      <c r="E3424" t="s">
        <v>33</v>
      </c>
      <c r="F3424">
        <v>72</v>
      </c>
      <c r="G3424" t="s">
        <v>61</v>
      </c>
      <c r="H3424" t="s">
        <v>151</v>
      </c>
      <c r="I3424" t="b">
        <v>1</v>
      </c>
      <c r="K3424">
        <v>13</v>
      </c>
    </row>
    <row r="3425" spans="1:11" x14ac:dyDescent="0.35">
      <c r="A3425" t="s">
        <v>3544</v>
      </c>
      <c r="B3425" s="2">
        <v>45229.849305555559</v>
      </c>
      <c r="C3425" t="s">
        <v>55</v>
      </c>
      <c r="D3425" t="s">
        <v>123</v>
      </c>
      <c r="E3425" t="s">
        <v>14</v>
      </c>
      <c r="F3425">
        <v>74</v>
      </c>
      <c r="G3425" t="s">
        <v>53</v>
      </c>
      <c r="H3425" t="s">
        <v>16</v>
      </c>
      <c r="I3425" t="b">
        <v>0</v>
      </c>
      <c r="J3425">
        <v>10</v>
      </c>
      <c r="K3425">
        <v>11</v>
      </c>
    </row>
    <row r="3426" spans="1:11" x14ac:dyDescent="0.35">
      <c r="A3426" t="s">
        <v>3545</v>
      </c>
      <c r="B3426" s="2">
        <v>45229.856249999997</v>
      </c>
      <c r="C3426" t="s">
        <v>70</v>
      </c>
      <c r="D3426" t="s">
        <v>84</v>
      </c>
      <c r="E3426" t="s">
        <v>20</v>
      </c>
      <c r="F3426">
        <v>57</v>
      </c>
      <c r="G3426" t="s">
        <v>15</v>
      </c>
      <c r="H3426" t="s">
        <v>16</v>
      </c>
      <c r="I3426" t="b">
        <v>1</v>
      </c>
      <c r="K3426">
        <v>58</v>
      </c>
    </row>
    <row r="3427" spans="1:11" x14ac:dyDescent="0.35">
      <c r="A3427" t="s">
        <v>3546</v>
      </c>
      <c r="B3427" s="2">
        <v>45230.007638888892</v>
      </c>
      <c r="C3427" t="s">
        <v>57</v>
      </c>
      <c r="D3427" t="s">
        <v>24</v>
      </c>
      <c r="E3427" t="s">
        <v>33</v>
      </c>
      <c r="F3427">
        <v>39</v>
      </c>
      <c r="G3427" t="s">
        <v>38</v>
      </c>
      <c r="H3427" t="s">
        <v>16</v>
      </c>
      <c r="I3427" t="b">
        <v>1</v>
      </c>
      <c r="K3427">
        <v>41</v>
      </c>
    </row>
    <row r="3428" spans="1:11" x14ac:dyDescent="0.35">
      <c r="A3428" t="s">
        <v>3547</v>
      </c>
      <c r="B3428" s="2">
        <v>45230.182638888888</v>
      </c>
      <c r="C3428" t="s">
        <v>129</v>
      </c>
      <c r="D3428" t="s">
        <v>159</v>
      </c>
      <c r="E3428" t="s">
        <v>43</v>
      </c>
      <c r="F3428">
        <v>47</v>
      </c>
      <c r="G3428" t="s">
        <v>89</v>
      </c>
      <c r="H3428" t="s">
        <v>118</v>
      </c>
      <c r="I3428" t="b">
        <v>1</v>
      </c>
      <c r="J3428">
        <v>10</v>
      </c>
      <c r="K3428">
        <v>23</v>
      </c>
    </row>
    <row r="3429" spans="1:11" x14ac:dyDescent="0.35">
      <c r="A3429" t="s">
        <v>3548</v>
      </c>
      <c r="B3429" s="2">
        <v>45230.21597222222</v>
      </c>
      <c r="C3429" t="s">
        <v>91</v>
      </c>
      <c r="D3429" t="s">
        <v>24</v>
      </c>
      <c r="E3429" t="s">
        <v>33</v>
      </c>
      <c r="F3429">
        <v>56</v>
      </c>
      <c r="G3429" t="s">
        <v>15</v>
      </c>
      <c r="H3429" t="s">
        <v>16</v>
      </c>
      <c r="I3429" t="b">
        <v>1</v>
      </c>
      <c r="K3429">
        <v>18</v>
      </c>
    </row>
    <row r="3430" spans="1:11" x14ac:dyDescent="0.35">
      <c r="A3430" t="s">
        <v>3549</v>
      </c>
      <c r="B3430" s="2">
        <v>45230.234027777777</v>
      </c>
      <c r="C3430" t="s">
        <v>91</v>
      </c>
      <c r="D3430" t="s">
        <v>95</v>
      </c>
      <c r="E3430" t="s">
        <v>20</v>
      </c>
      <c r="F3430">
        <v>36</v>
      </c>
      <c r="G3430" t="s">
        <v>25</v>
      </c>
      <c r="H3430" t="s">
        <v>16</v>
      </c>
      <c r="I3430" t="b">
        <v>1</v>
      </c>
      <c r="J3430">
        <v>0</v>
      </c>
      <c r="K3430">
        <v>16</v>
      </c>
    </row>
    <row r="3431" spans="1:11" x14ac:dyDescent="0.35">
      <c r="A3431" t="s">
        <v>3550</v>
      </c>
      <c r="B3431" s="2">
        <v>45230.263194444437</v>
      </c>
      <c r="C3431" t="s">
        <v>45</v>
      </c>
      <c r="D3431" t="s">
        <v>209</v>
      </c>
      <c r="E3431" t="s">
        <v>142</v>
      </c>
      <c r="F3431">
        <v>31</v>
      </c>
      <c r="G3431" t="s">
        <v>89</v>
      </c>
      <c r="H3431" t="s">
        <v>34</v>
      </c>
      <c r="I3431" t="b">
        <v>0</v>
      </c>
      <c r="J3431">
        <v>0</v>
      </c>
      <c r="K3431">
        <v>58</v>
      </c>
    </row>
    <row r="3432" spans="1:11" x14ac:dyDescent="0.35">
      <c r="A3432" t="s">
        <v>3551</v>
      </c>
      <c r="B3432" s="2">
        <v>45230.32916666667</v>
      </c>
      <c r="C3432" t="s">
        <v>76</v>
      </c>
      <c r="D3432" t="s">
        <v>63</v>
      </c>
      <c r="E3432" t="s">
        <v>14</v>
      </c>
      <c r="F3432">
        <v>6</v>
      </c>
      <c r="G3432" t="s">
        <v>25</v>
      </c>
      <c r="H3432" t="s">
        <v>34</v>
      </c>
      <c r="I3432" t="b">
        <v>0</v>
      </c>
      <c r="K3432">
        <v>37</v>
      </c>
    </row>
    <row r="3433" spans="1:11" x14ac:dyDescent="0.35">
      <c r="A3433" t="s">
        <v>3552</v>
      </c>
      <c r="B3433" s="2">
        <v>45230.342361111107</v>
      </c>
      <c r="C3433" t="s">
        <v>31</v>
      </c>
      <c r="D3433" t="s">
        <v>174</v>
      </c>
      <c r="E3433" t="s">
        <v>20</v>
      </c>
      <c r="F3433">
        <v>60</v>
      </c>
      <c r="G3433" t="s">
        <v>38</v>
      </c>
      <c r="H3433" t="s">
        <v>34</v>
      </c>
      <c r="I3433" t="b">
        <v>1</v>
      </c>
      <c r="J3433">
        <v>2</v>
      </c>
      <c r="K3433">
        <v>39</v>
      </c>
    </row>
    <row r="3434" spans="1:11" x14ac:dyDescent="0.35">
      <c r="A3434" t="s">
        <v>3553</v>
      </c>
      <c r="B3434" s="2">
        <v>45230.433333333327</v>
      </c>
      <c r="C3434" t="s">
        <v>99</v>
      </c>
      <c r="D3434" t="s">
        <v>203</v>
      </c>
      <c r="E3434" t="s">
        <v>33</v>
      </c>
      <c r="F3434">
        <v>24</v>
      </c>
      <c r="G3434" t="s">
        <v>89</v>
      </c>
      <c r="H3434" t="s">
        <v>16</v>
      </c>
      <c r="I3434" t="b">
        <v>1</v>
      </c>
      <c r="K3434">
        <v>16</v>
      </c>
    </row>
    <row r="3435" spans="1:11" x14ac:dyDescent="0.35">
      <c r="A3435" t="s">
        <v>3554</v>
      </c>
      <c r="B3435" s="2">
        <v>45230.480555555558</v>
      </c>
      <c r="C3435" t="s">
        <v>99</v>
      </c>
      <c r="D3435" t="s">
        <v>188</v>
      </c>
      <c r="E3435" t="s">
        <v>43</v>
      </c>
      <c r="F3435">
        <v>72</v>
      </c>
      <c r="G3435" t="s">
        <v>38</v>
      </c>
      <c r="H3435" t="s">
        <v>118</v>
      </c>
      <c r="I3435" t="b">
        <v>1</v>
      </c>
      <c r="K3435">
        <v>50</v>
      </c>
    </row>
    <row r="3436" spans="1:11" x14ac:dyDescent="0.35">
      <c r="A3436" t="s">
        <v>3555</v>
      </c>
      <c r="B3436" s="2">
        <v>45230.581250000003</v>
      </c>
      <c r="C3436" t="s">
        <v>45</v>
      </c>
      <c r="D3436" t="s">
        <v>237</v>
      </c>
      <c r="E3436" t="s">
        <v>33</v>
      </c>
      <c r="F3436">
        <v>27</v>
      </c>
      <c r="G3436" t="s">
        <v>89</v>
      </c>
      <c r="H3436" t="s">
        <v>16</v>
      </c>
      <c r="I3436" t="b">
        <v>0</v>
      </c>
      <c r="K3436">
        <v>51</v>
      </c>
    </row>
    <row r="3437" spans="1:11" x14ac:dyDescent="0.35">
      <c r="A3437" t="s">
        <v>3556</v>
      </c>
      <c r="B3437" s="2">
        <v>45230.613888888889</v>
      </c>
      <c r="C3437" t="s">
        <v>55</v>
      </c>
      <c r="D3437" t="s">
        <v>86</v>
      </c>
      <c r="E3437" t="s">
        <v>33</v>
      </c>
      <c r="F3437">
        <v>21</v>
      </c>
      <c r="G3437" t="s">
        <v>38</v>
      </c>
      <c r="H3437" t="s">
        <v>34</v>
      </c>
      <c r="I3437" t="b">
        <v>0</v>
      </c>
      <c r="J3437">
        <v>10</v>
      </c>
      <c r="K3437">
        <v>60</v>
      </c>
    </row>
    <row r="3438" spans="1:11" x14ac:dyDescent="0.35">
      <c r="A3438" t="s">
        <v>3557</v>
      </c>
      <c r="B3438" s="2">
        <v>45230.651388888888</v>
      </c>
      <c r="C3438" t="s">
        <v>45</v>
      </c>
      <c r="D3438" t="s">
        <v>259</v>
      </c>
      <c r="E3438" t="s">
        <v>33</v>
      </c>
      <c r="F3438">
        <v>25</v>
      </c>
      <c r="G3438" t="s">
        <v>89</v>
      </c>
      <c r="H3438" t="s">
        <v>16</v>
      </c>
      <c r="I3438" t="b">
        <v>1</v>
      </c>
      <c r="K3438">
        <v>22</v>
      </c>
    </row>
    <row r="3439" spans="1:11" x14ac:dyDescent="0.35">
      <c r="A3439" t="s">
        <v>3558</v>
      </c>
      <c r="B3439" s="2">
        <v>45230.693055555559</v>
      </c>
      <c r="C3439" t="s">
        <v>129</v>
      </c>
      <c r="D3439" t="s">
        <v>126</v>
      </c>
      <c r="E3439" t="s">
        <v>33</v>
      </c>
      <c r="F3439">
        <v>24</v>
      </c>
      <c r="G3439" t="s">
        <v>53</v>
      </c>
      <c r="H3439" t="s">
        <v>34</v>
      </c>
      <c r="I3439" t="b">
        <v>0</v>
      </c>
      <c r="J3439">
        <v>5</v>
      </c>
      <c r="K3439">
        <v>22</v>
      </c>
    </row>
    <row r="3440" spans="1:11" x14ac:dyDescent="0.35">
      <c r="A3440" t="s">
        <v>3559</v>
      </c>
      <c r="B3440" s="2">
        <v>45230.700694444437</v>
      </c>
      <c r="C3440" t="s">
        <v>184</v>
      </c>
      <c r="D3440" t="s">
        <v>101</v>
      </c>
      <c r="E3440" t="s">
        <v>43</v>
      </c>
      <c r="F3440">
        <v>15</v>
      </c>
      <c r="G3440" t="s">
        <v>15</v>
      </c>
      <c r="H3440" t="s">
        <v>16</v>
      </c>
      <c r="I3440" t="b">
        <v>0</v>
      </c>
      <c r="K3440">
        <v>14</v>
      </c>
    </row>
    <row r="3441" spans="1:11" x14ac:dyDescent="0.35">
      <c r="A3441" t="s">
        <v>3560</v>
      </c>
      <c r="B3441" s="2">
        <v>45230.831250000003</v>
      </c>
      <c r="C3441" t="s">
        <v>78</v>
      </c>
      <c r="D3441" t="s">
        <v>13</v>
      </c>
      <c r="E3441" t="s">
        <v>43</v>
      </c>
      <c r="F3441">
        <v>31</v>
      </c>
      <c r="G3441" t="s">
        <v>61</v>
      </c>
      <c r="H3441" t="s">
        <v>29</v>
      </c>
      <c r="I3441" t="b">
        <v>0</v>
      </c>
      <c r="J3441">
        <v>7</v>
      </c>
      <c r="K3441">
        <v>19</v>
      </c>
    </row>
    <row r="3442" spans="1:11" x14ac:dyDescent="0.35">
      <c r="A3442" t="s">
        <v>3561</v>
      </c>
      <c r="B3442" s="2">
        <v>45230.947222222218</v>
      </c>
      <c r="C3442" t="s">
        <v>23</v>
      </c>
      <c r="D3442" t="s">
        <v>144</v>
      </c>
      <c r="E3442" t="s">
        <v>33</v>
      </c>
      <c r="F3442">
        <v>21</v>
      </c>
      <c r="G3442" t="s">
        <v>53</v>
      </c>
      <c r="H3442" t="s">
        <v>16</v>
      </c>
      <c r="I3442" t="b">
        <v>0</v>
      </c>
      <c r="K3442">
        <v>23</v>
      </c>
    </row>
    <row r="3443" spans="1:11" x14ac:dyDescent="0.35">
      <c r="A3443" t="s">
        <v>3562</v>
      </c>
      <c r="B3443" s="2">
        <v>45231.162499999999</v>
      </c>
      <c r="C3443" t="s">
        <v>106</v>
      </c>
      <c r="D3443" t="s">
        <v>212</v>
      </c>
      <c r="E3443" t="s">
        <v>43</v>
      </c>
      <c r="F3443">
        <v>31</v>
      </c>
      <c r="G3443" t="s">
        <v>15</v>
      </c>
      <c r="H3443" t="s">
        <v>16</v>
      </c>
      <c r="I3443" t="b">
        <v>1</v>
      </c>
      <c r="J3443">
        <v>9</v>
      </c>
      <c r="K3443">
        <v>31</v>
      </c>
    </row>
    <row r="3444" spans="1:11" x14ac:dyDescent="0.35">
      <c r="A3444" t="s">
        <v>3563</v>
      </c>
      <c r="B3444" s="2">
        <v>45231.267361111109</v>
      </c>
      <c r="C3444" t="s">
        <v>122</v>
      </c>
      <c r="D3444" t="s">
        <v>40</v>
      </c>
      <c r="E3444" t="s">
        <v>14</v>
      </c>
      <c r="F3444">
        <v>33</v>
      </c>
      <c r="G3444" t="s">
        <v>89</v>
      </c>
      <c r="H3444" t="s">
        <v>29</v>
      </c>
      <c r="I3444" t="b">
        <v>0</v>
      </c>
      <c r="K3444">
        <v>34</v>
      </c>
    </row>
    <row r="3445" spans="1:11" x14ac:dyDescent="0.35">
      <c r="A3445" t="s">
        <v>3564</v>
      </c>
      <c r="B3445" s="2">
        <v>45231.291666666657</v>
      </c>
      <c r="C3445" t="s">
        <v>122</v>
      </c>
      <c r="D3445" t="s">
        <v>81</v>
      </c>
      <c r="E3445" t="s">
        <v>33</v>
      </c>
      <c r="F3445">
        <v>75</v>
      </c>
      <c r="G3445" t="s">
        <v>15</v>
      </c>
      <c r="H3445" t="s">
        <v>16</v>
      </c>
      <c r="I3445" t="b">
        <v>1</v>
      </c>
      <c r="K3445">
        <v>54</v>
      </c>
    </row>
    <row r="3446" spans="1:11" x14ac:dyDescent="0.35">
      <c r="A3446" t="s">
        <v>3565</v>
      </c>
      <c r="B3446" s="2">
        <v>45231.296527777777</v>
      </c>
      <c r="C3446" t="s">
        <v>106</v>
      </c>
      <c r="D3446" t="s">
        <v>214</v>
      </c>
      <c r="E3446" t="s">
        <v>14</v>
      </c>
      <c r="F3446">
        <v>63</v>
      </c>
      <c r="G3446" t="s">
        <v>25</v>
      </c>
      <c r="H3446" t="s">
        <v>68</v>
      </c>
      <c r="I3446" t="b">
        <v>0</v>
      </c>
      <c r="J3446">
        <v>6</v>
      </c>
      <c r="K3446">
        <v>36</v>
      </c>
    </row>
    <row r="3447" spans="1:11" x14ac:dyDescent="0.35">
      <c r="A3447" t="s">
        <v>3566</v>
      </c>
      <c r="B3447" s="2">
        <v>45231.468055555553</v>
      </c>
      <c r="C3447" t="s">
        <v>23</v>
      </c>
      <c r="D3447" t="s">
        <v>176</v>
      </c>
      <c r="E3447" t="s">
        <v>33</v>
      </c>
      <c r="F3447">
        <v>78</v>
      </c>
      <c r="G3447" t="s">
        <v>25</v>
      </c>
      <c r="H3447" t="s">
        <v>16</v>
      </c>
      <c r="I3447" t="b">
        <v>1</v>
      </c>
      <c r="K3447">
        <v>54</v>
      </c>
    </row>
    <row r="3448" spans="1:11" x14ac:dyDescent="0.35">
      <c r="A3448" t="s">
        <v>3567</v>
      </c>
      <c r="B3448" s="2">
        <v>45231.513888888891</v>
      </c>
      <c r="C3448" t="s">
        <v>108</v>
      </c>
      <c r="D3448" t="s">
        <v>144</v>
      </c>
      <c r="E3448" t="s">
        <v>33</v>
      </c>
      <c r="F3448">
        <v>34</v>
      </c>
      <c r="G3448" t="s">
        <v>89</v>
      </c>
      <c r="H3448" t="s">
        <v>16</v>
      </c>
      <c r="I3448" t="b">
        <v>0</v>
      </c>
      <c r="K3448">
        <v>19</v>
      </c>
    </row>
    <row r="3449" spans="1:11" x14ac:dyDescent="0.35">
      <c r="A3449" t="s">
        <v>3568</v>
      </c>
      <c r="B3449" s="2">
        <v>45231.5625</v>
      </c>
      <c r="C3449" t="s">
        <v>45</v>
      </c>
      <c r="D3449" t="s">
        <v>74</v>
      </c>
      <c r="E3449" t="s">
        <v>33</v>
      </c>
      <c r="F3449">
        <v>51</v>
      </c>
      <c r="G3449" t="s">
        <v>15</v>
      </c>
      <c r="H3449" t="s">
        <v>34</v>
      </c>
      <c r="I3449" t="b">
        <v>0</v>
      </c>
      <c r="J3449">
        <v>7</v>
      </c>
      <c r="K3449">
        <v>29</v>
      </c>
    </row>
    <row r="3450" spans="1:11" x14ac:dyDescent="0.35">
      <c r="A3450" t="s">
        <v>3569</v>
      </c>
      <c r="B3450" s="2">
        <v>45231.674305555563</v>
      </c>
      <c r="C3450" t="s">
        <v>117</v>
      </c>
      <c r="D3450" t="s">
        <v>153</v>
      </c>
      <c r="E3450" t="s">
        <v>43</v>
      </c>
      <c r="F3450">
        <v>9</v>
      </c>
      <c r="G3450" t="s">
        <v>15</v>
      </c>
      <c r="H3450" t="s">
        <v>16</v>
      </c>
      <c r="I3450" t="b">
        <v>1</v>
      </c>
      <c r="K3450">
        <v>43</v>
      </c>
    </row>
    <row r="3451" spans="1:11" x14ac:dyDescent="0.35">
      <c r="A3451" t="s">
        <v>3570</v>
      </c>
      <c r="B3451" s="2">
        <v>45231.739583333343</v>
      </c>
      <c r="C3451" t="s">
        <v>73</v>
      </c>
      <c r="D3451" t="s">
        <v>161</v>
      </c>
      <c r="E3451" t="s">
        <v>20</v>
      </c>
      <c r="F3451">
        <v>59</v>
      </c>
      <c r="G3451" t="s">
        <v>38</v>
      </c>
      <c r="H3451" t="s">
        <v>16</v>
      </c>
      <c r="I3451" t="b">
        <v>1</v>
      </c>
      <c r="K3451">
        <v>35</v>
      </c>
    </row>
    <row r="3452" spans="1:11" x14ac:dyDescent="0.35">
      <c r="A3452" t="s">
        <v>3571</v>
      </c>
      <c r="B3452" s="2">
        <v>45231.779861111107</v>
      </c>
      <c r="C3452" t="s">
        <v>18</v>
      </c>
      <c r="D3452" t="s">
        <v>13</v>
      </c>
      <c r="E3452" t="s">
        <v>33</v>
      </c>
      <c r="F3452">
        <v>48</v>
      </c>
      <c r="G3452" t="s">
        <v>15</v>
      </c>
      <c r="H3452" t="s">
        <v>16</v>
      </c>
      <c r="I3452" t="b">
        <v>1</v>
      </c>
      <c r="K3452">
        <v>21</v>
      </c>
    </row>
    <row r="3453" spans="1:11" x14ac:dyDescent="0.35">
      <c r="A3453" t="s">
        <v>3572</v>
      </c>
      <c r="B3453" s="2">
        <v>45231.962500000001</v>
      </c>
      <c r="C3453" t="s">
        <v>31</v>
      </c>
      <c r="D3453" t="s">
        <v>24</v>
      </c>
      <c r="E3453" t="s">
        <v>14</v>
      </c>
      <c r="F3453">
        <v>35</v>
      </c>
      <c r="G3453" t="s">
        <v>15</v>
      </c>
      <c r="H3453" t="s">
        <v>16</v>
      </c>
      <c r="I3453" t="b">
        <v>1</v>
      </c>
      <c r="K3453">
        <v>19</v>
      </c>
    </row>
    <row r="3454" spans="1:11" x14ac:dyDescent="0.35">
      <c r="A3454" t="s">
        <v>3573</v>
      </c>
      <c r="B3454" s="2">
        <v>45232.128472222219</v>
      </c>
      <c r="C3454" t="s">
        <v>122</v>
      </c>
      <c r="D3454" t="s">
        <v>139</v>
      </c>
      <c r="E3454" t="s">
        <v>20</v>
      </c>
      <c r="F3454">
        <v>38</v>
      </c>
      <c r="G3454" t="s">
        <v>25</v>
      </c>
      <c r="H3454" t="s">
        <v>16</v>
      </c>
      <c r="I3454" t="b">
        <v>1</v>
      </c>
      <c r="K3454">
        <v>13</v>
      </c>
    </row>
    <row r="3455" spans="1:11" x14ac:dyDescent="0.35">
      <c r="A3455" t="s">
        <v>3574</v>
      </c>
      <c r="B3455" s="2">
        <v>45232.302083333343</v>
      </c>
      <c r="C3455" t="s">
        <v>117</v>
      </c>
      <c r="D3455" t="s">
        <v>58</v>
      </c>
      <c r="E3455" t="s">
        <v>43</v>
      </c>
      <c r="F3455">
        <v>65</v>
      </c>
      <c r="G3455" t="s">
        <v>25</v>
      </c>
      <c r="H3455" t="s">
        <v>16</v>
      </c>
      <c r="I3455" t="b">
        <v>1</v>
      </c>
      <c r="K3455">
        <v>59</v>
      </c>
    </row>
    <row r="3456" spans="1:11" x14ac:dyDescent="0.35">
      <c r="A3456" t="s">
        <v>3575</v>
      </c>
      <c r="B3456" s="2">
        <v>45232.365972222222</v>
      </c>
      <c r="C3456" t="s">
        <v>117</v>
      </c>
      <c r="D3456" t="s">
        <v>176</v>
      </c>
      <c r="E3456" t="s">
        <v>43</v>
      </c>
      <c r="F3456">
        <v>64</v>
      </c>
      <c r="G3456" t="s">
        <v>89</v>
      </c>
      <c r="H3456" t="s">
        <v>16</v>
      </c>
      <c r="I3456" t="b">
        <v>0</v>
      </c>
      <c r="K3456">
        <v>44</v>
      </c>
    </row>
    <row r="3457" spans="1:11" x14ac:dyDescent="0.35">
      <c r="A3457" t="s">
        <v>3576</v>
      </c>
      <c r="B3457" s="2">
        <v>45232.40347222222</v>
      </c>
      <c r="C3457" t="s">
        <v>18</v>
      </c>
      <c r="D3457" t="s">
        <v>37</v>
      </c>
      <c r="E3457" t="s">
        <v>33</v>
      </c>
      <c r="F3457">
        <v>24</v>
      </c>
      <c r="G3457" t="s">
        <v>25</v>
      </c>
      <c r="H3457" t="s">
        <v>16</v>
      </c>
      <c r="I3457" t="b">
        <v>0</v>
      </c>
      <c r="J3457">
        <v>6</v>
      </c>
      <c r="K3457">
        <v>38</v>
      </c>
    </row>
    <row r="3458" spans="1:11" x14ac:dyDescent="0.35">
      <c r="A3458" t="s">
        <v>3577</v>
      </c>
      <c r="B3458" s="2">
        <v>45232.406944444447</v>
      </c>
      <c r="C3458" t="s">
        <v>78</v>
      </c>
      <c r="D3458" t="s">
        <v>46</v>
      </c>
      <c r="E3458" t="s">
        <v>20</v>
      </c>
      <c r="F3458">
        <v>50</v>
      </c>
      <c r="G3458" t="s">
        <v>89</v>
      </c>
      <c r="H3458" t="s">
        <v>16</v>
      </c>
      <c r="I3458" t="b">
        <v>0</v>
      </c>
      <c r="K3458">
        <v>45</v>
      </c>
    </row>
    <row r="3459" spans="1:11" x14ac:dyDescent="0.35">
      <c r="A3459" t="s">
        <v>3578</v>
      </c>
      <c r="B3459" s="2">
        <v>45232.478472222218</v>
      </c>
      <c r="C3459" t="s">
        <v>184</v>
      </c>
      <c r="D3459" t="s">
        <v>24</v>
      </c>
      <c r="E3459" t="s">
        <v>33</v>
      </c>
      <c r="F3459">
        <v>14</v>
      </c>
      <c r="G3459" t="s">
        <v>38</v>
      </c>
      <c r="H3459" t="s">
        <v>29</v>
      </c>
      <c r="I3459" t="b">
        <v>0</v>
      </c>
      <c r="J3459">
        <v>7</v>
      </c>
      <c r="K3459">
        <v>46</v>
      </c>
    </row>
    <row r="3460" spans="1:11" x14ac:dyDescent="0.35">
      <c r="A3460" t="s">
        <v>3579</v>
      </c>
      <c r="B3460" s="2">
        <v>45232.504166666673</v>
      </c>
      <c r="C3460" t="s">
        <v>108</v>
      </c>
      <c r="D3460" t="s">
        <v>126</v>
      </c>
      <c r="E3460" t="s">
        <v>20</v>
      </c>
      <c r="F3460">
        <v>10</v>
      </c>
      <c r="G3460" t="s">
        <v>15</v>
      </c>
      <c r="H3460" t="s">
        <v>34</v>
      </c>
      <c r="I3460" t="b">
        <v>1</v>
      </c>
      <c r="K3460">
        <v>26</v>
      </c>
    </row>
    <row r="3461" spans="1:11" x14ac:dyDescent="0.35">
      <c r="A3461" t="s">
        <v>3580</v>
      </c>
      <c r="B3461" s="2">
        <v>45232.565972222219</v>
      </c>
      <c r="C3461" t="s">
        <v>117</v>
      </c>
      <c r="D3461" t="s">
        <v>52</v>
      </c>
      <c r="E3461" t="s">
        <v>14</v>
      </c>
      <c r="F3461">
        <v>17</v>
      </c>
      <c r="G3461" t="s">
        <v>25</v>
      </c>
      <c r="H3461" t="s">
        <v>16</v>
      </c>
      <c r="I3461" t="b">
        <v>0</v>
      </c>
      <c r="K3461">
        <v>24</v>
      </c>
    </row>
    <row r="3462" spans="1:11" x14ac:dyDescent="0.35">
      <c r="A3462" t="s">
        <v>3581</v>
      </c>
      <c r="B3462" s="2">
        <v>45232.573611111111</v>
      </c>
      <c r="C3462" t="s">
        <v>108</v>
      </c>
      <c r="D3462" t="s">
        <v>81</v>
      </c>
      <c r="E3462" t="s">
        <v>43</v>
      </c>
      <c r="F3462">
        <v>43</v>
      </c>
      <c r="G3462" t="s">
        <v>47</v>
      </c>
      <c r="H3462" t="s">
        <v>34</v>
      </c>
      <c r="I3462" t="b">
        <v>0</v>
      </c>
      <c r="J3462">
        <v>8</v>
      </c>
      <c r="K3462">
        <v>24</v>
      </c>
    </row>
    <row r="3463" spans="1:11" x14ac:dyDescent="0.35">
      <c r="A3463" t="s">
        <v>3582</v>
      </c>
      <c r="B3463" s="2">
        <v>45232.677777777782</v>
      </c>
      <c r="C3463" t="s">
        <v>70</v>
      </c>
      <c r="D3463" t="s">
        <v>132</v>
      </c>
      <c r="E3463" t="s">
        <v>43</v>
      </c>
      <c r="F3463">
        <v>10</v>
      </c>
      <c r="G3463" t="s">
        <v>21</v>
      </c>
      <c r="H3463" t="s">
        <v>118</v>
      </c>
      <c r="I3463" t="b">
        <v>1</v>
      </c>
      <c r="J3463">
        <v>4</v>
      </c>
      <c r="K3463">
        <v>38</v>
      </c>
    </row>
    <row r="3464" spans="1:11" x14ac:dyDescent="0.35">
      <c r="A3464" t="s">
        <v>3583</v>
      </c>
      <c r="B3464" s="2">
        <v>45232.756944444453</v>
      </c>
      <c r="C3464" t="s">
        <v>78</v>
      </c>
      <c r="D3464" t="s">
        <v>237</v>
      </c>
      <c r="E3464" t="s">
        <v>14</v>
      </c>
      <c r="F3464">
        <v>31</v>
      </c>
      <c r="G3464" t="s">
        <v>25</v>
      </c>
      <c r="H3464" t="s">
        <v>16</v>
      </c>
      <c r="I3464" t="b">
        <v>1</v>
      </c>
      <c r="K3464">
        <v>29</v>
      </c>
    </row>
    <row r="3465" spans="1:11" x14ac:dyDescent="0.35">
      <c r="A3465" t="s">
        <v>3584</v>
      </c>
      <c r="B3465" s="2">
        <v>45232.856249999997</v>
      </c>
      <c r="C3465" t="s">
        <v>78</v>
      </c>
      <c r="D3465" t="s">
        <v>148</v>
      </c>
      <c r="E3465" t="s">
        <v>43</v>
      </c>
      <c r="F3465">
        <v>11</v>
      </c>
      <c r="G3465" t="s">
        <v>89</v>
      </c>
      <c r="H3465" t="s">
        <v>16</v>
      </c>
      <c r="I3465" t="b">
        <v>0</v>
      </c>
      <c r="K3465">
        <v>10</v>
      </c>
    </row>
    <row r="3466" spans="1:11" x14ac:dyDescent="0.35">
      <c r="A3466" t="s">
        <v>3585</v>
      </c>
      <c r="B3466" s="2">
        <v>45232.861805555563</v>
      </c>
      <c r="C3466" t="s">
        <v>88</v>
      </c>
      <c r="D3466" t="s">
        <v>282</v>
      </c>
      <c r="E3466" t="s">
        <v>43</v>
      </c>
      <c r="F3466">
        <v>15</v>
      </c>
      <c r="G3466" t="s">
        <v>61</v>
      </c>
      <c r="H3466" t="s">
        <v>16</v>
      </c>
      <c r="I3466" t="b">
        <v>1</v>
      </c>
      <c r="K3466">
        <v>52</v>
      </c>
    </row>
    <row r="3467" spans="1:11" x14ac:dyDescent="0.35">
      <c r="A3467" t="s">
        <v>3586</v>
      </c>
      <c r="B3467" s="2">
        <v>45233.032638888893</v>
      </c>
      <c r="C3467" t="s">
        <v>184</v>
      </c>
      <c r="D3467" t="s">
        <v>164</v>
      </c>
      <c r="E3467" t="s">
        <v>20</v>
      </c>
      <c r="F3467">
        <v>32</v>
      </c>
      <c r="G3467" t="s">
        <v>25</v>
      </c>
      <c r="H3467" t="s">
        <v>34</v>
      </c>
      <c r="I3467" t="b">
        <v>0</v>
      </c>
      <c r="J3467">
        <v>2</v>
      </c>
      <c r="K3467">
        <v>42</v>
      </c>
    </row>
    <row r="3468" spans="1:11" x14ac:dyDescent="0.35">
      <c r="A3468" t="s">
        <v>3587</v>
      </c>
      <c r="B3468" s="2">
        <v>45233.061111111107</v>
      </c>
      <c r="C3468" t="s">
        <v>122</v>
      </c>
      <c r="D3468" t="s">
        <v>46</v>
      </c>
      <c r="E3468" t="s">
        <v>33</v>
      </c>
      <c r="F3468">
        <v>6</v>
      </c>
      <c r="G3468" t="s">
        <v>38</v>
      </c>
      <c r="H3468" t="s">
        <v>29</v>
      </c>
      <c r="I3468" t="b">
        <v>0</v>
      </c>
      <c r="K3468">
        <v>53</v>
      </c>
    </row>
    <row r="3469" spans="1:11" x14ac:dyDescent="0.35">
      <c r="A3469" t="s">
        <v>3588</v>
      </c>
      <c r="B3469" s="2">
        <v>45233.192361111112</v>
      </c>
      <c r="C3469" t="s">
        <v>73</v>
      </c>
      <c r="D3469" t="s">
        <v>174</v>
      </c>
      <c r="E3469" t="s">
        <v>14</v>
      </c>
      <c r="F3469">
        <v>4</v>
      </c>
      <c r="G3469" t="s">
        <v>25</v>
      </c>
      <c r="H3469" t="s">
        <v>16</v>
      </c>
      <c r="I3469" t="b">
        <v>0</v>
      </c>
      <c r="K3469">
        <v>54</v>
      </c>
    </row>
    <row r="3470" spans="1:11" x14ac:dyDescent="0.35">
      <c r="A3470" t="s">
        <v>3589</v>
      </c>
      <c r="B3470" s="2">
        <v>45233.332638888889</v>
      </c>
      <c r="C3470" t="s">
        <v>45</v>
      </c>
      <c r="D3470" t="s">
        <v>24</v>
      </c>
      <c r="E3470" t="s">
        <v>33</v>
      </c>
      <c r="F3470">
        <v>6</v>
      </c>
      <c r="G3470" t="s">
        <v>15</v>
      </c>
      <c r="H3470" t="s">
        <v>16</v>
      </c>
      <c r="I3470" t="b">
        <v>1</v>
      </c>
      <c r="K3470">
        <v>23</v>
      </c>
    </row>
    <row r="3471" spans="1:11" x14ac:dyDescent="0.35">
      <c r="A3471" t="s">
        <v>3590</v>
      </c>
      <c r="B3471" s="2">
        <v>45233.500694444447</v>
      </c>
      <c r="C3471" t="s">
        <v>296</v>
      </c>
      <c r="D3471" t="s">
        <v>156</v>
      </c>
      <c r="E3471" t="s">
        <v>20</v>
      </c>
      <c r="F3471">
        <v>19</v>
      </c>
      <c r="G3471" t="s">
        <v>21</v>
      </c>
      <c r="H3471" t="s">
        <v>16</v>
      </c>
      <c r="I3471" t="b">
        <v>1</v>
      </c>
      <c r="K3471">
        <v>35</v>
      </c>
    </row>
    <row r="3472" spans="1:11" x14ac:dyDescent="0.35">
      <c r="A3472" t="s">
        <v>3591</v>
      </c>
      <c r="B3472" s="2">
        <v>45233.61041666667</v>
      </c>
      <c r="C3472" t="s">
        <v>70</v>
      </c>
      <c r="D3472" t="s">
        <v>132</v>
      </c>
      <c r="E3472" t="s">
        <v>14</v>
      </c>
      <c r="F3472">
        <v>39</v>
      </c>
      <c r="G3472" t="s">
        <v>15</v>
      </c>
      <c r="H3472" t="s">
        <v>16</v>
      </c>
      <c r="I3472" t="b">
        <v>0</v>
      </c>
      <c r="K3472">
        <v>23</v>
      </c>
    </row>
    <row r="3473" spans="1:11" x14ac:dyDescent="0.35">
      <c r="A3473" t="s">
        <v>3592</v>
      </c>
      <c r="B3473" s="2">
        <v>45233.662499999999</v>
      </c>
      <c r="C3473" t="s">
        <v>184</v>
      </c>
      <c r="D3473" t="s">
        <v>81</v>
      </c>
      <c r="E3473" t="s">
        <v>33</v>
      </c>
      <c r="F3473">
        <v>57</v>
      </c>
      <c r="G3473" t="s">
        <v>15</v>
      </c>
      <c r="H3473" t="s">
        <v>151</v>
      </c>
      <c r="I3473" t="b">
        <v>1</v>
      </c>
      <c r="K3473">
        <v>41</v>
      </c>
    </row>
    <row r="3474" spans="1:11" x14ac:dyDescent="0.35">
      <c r="A3474" t="s">
        <v>3593</v>
      </c>
      <c r="B3474" s="2">
        <v>45233.67083333333</v>
      </c>
      <c r="C3474" t="s">
        <v>45</v>
      </c>
      <c r="D3474" t="s">
        <v>86</v>
      </c>
      <c r="E3474" t="s">
        <v>20</v>
      </c>
      <c r="F3474">
        <v>40</v>
      </c>
      <c r="G3474" t="s">
        <v>15</v>
      </c>
      <c r="H3474" t="s">
        <v>34</v>
      </c>
      <c r="I3474" t="b">
        <v>1</v>
      </c>
      <c r="K3474">
        <v>20</v>
      </c>
    </row>
    <row r="3475" spans="1:11" x14ac:dyDescent="0.35">
      <c r="A3475" t="s">
        <v>3594</v>
      </c>
      <c r="B3475" s="2">
        <v>45233.737500000003</v>
      </c>
      <c r="C3475" t="s">
        <v>18</v>
      </c>
      <c r="D3475" t="s">
        <v>259</v>
      </c>
      <c r="E3475" t="s">
        <v>14</v>
      </c>
      <c r="F3475">
        <v>78</v>
      </c>
      <c r="G3475" t="s">
        <v>89</v>
      </c>
      <c r="H3475" t="s">
        <v>16</v>
      </c>
      <c r="I3475" t="b">
        <v>0</v>
      </c>
      <c r="J3475">
        <v>0</v>
      </c>
      <c r="K3475">
        <v>43</v>
      </c>
    </row>
    <row r="3476" spans="1:11" x14ac:dyDescent="0.35">
      <c r="A3476" t="s">
        <v>3595</v>
      </c>
      <c r="B3476" s="2">
        <v>45233.876388888893</v>
      </c>
      <c r="C3476" t="s">
        <v>23</v>
      </c>
      <c r="D3476" t="s">
        <v>42</v>
      </c>
      <c r="E3476" t="s">
        <v>20</v>
      </c>
      <c r="F3476">
        <v>50</v>
      </c>
      <c r="G3476" t="s">
        <v>53</v>
      </c>
      <c r="H3476" t="s">
        <v>34</v>
      </c>
      <c r="I3476" t="b">
        <v>1</v>
      </c>
      <c r="K3476">
        <v>34</v>
      </c>
    </row>
    <row r="3477" spans="1:11" x14ac:dyDescent="0.35">
      <c r="A3477" t="s">
        <v>3596</v>
      </c>
      <c r="B3477" s="2">
        <v>45233.979861111111</v>
      </c>
      <c r="C3477" t="s">
        <v>20</v>
      </c>
      <c r="D3477" t="s">
        <v>81</v>
      </c>
      <c r="E3477" t="s">
        <v>20</v>
      </c>
      <c r="F3477">
        <v>45</v>
      </c>
      <c r="G3477" t="s">
        <v>15</v>
      </c>
      <c r="H3477" t="s">
        <v>34</v>
      </c>
      <c r="I3477" t="b">
        <v>1</v>
      </c>
      <c r="J3477">
        <v>5</v>
      </c>
      <c r="K3477">
        <v>51</v>
      </c>
    </row>
    <row r="3478" spans="1:11" x14ac:dyDescent="0.35">
      <c r="A3478" t="s">
        <v>3597</v>
      </c>
      <c r="B3478" s="2">
        <v>45234.027777777781</v>
      </c>
      <c r="C3478" t="s">
        <v>106</v>
      </c>
      <c r="D3478" t="s">
        <v>203</v>
      </c>
      <c r="E3478" t="s">
        <v>20</v>
      </c>
      <c r="F3478">
        <v>47</v>
      </c>
      <c r="G3478" t="s">
        <v>25</v>
      </c>
      <c r="H3478" t="s">
        <v>151</v>
      </c>
      <c r="I3478" t="b">
        <v>1</v>
      </c>
      <c r="J3478">
        <v>4</v>
      </c>
      <c r="K3478">
        <v>31</v>
      </c>
    </row>
    <row r="3479" spans="1:11" x14ac:dyDescent="0.35">
      <c r="A3479" t="s">
        <v>3598</v>
      </c>
      <c r="B3479" s="2">
        <v>45234.071527777778</v>
      </c>
      <c r="C3479" t="s">
        <v>91</v>
      </c>
      <c r="D3479" t="s">
        <v>65</v>
      </c>
      <c r="E3479" t="s">
        <v>20</v>
      </c>
      <c r="F3479">
        <v>66</v>
      </c>
      <c r="G3479" t="s">
        <v>15</v>
      </c>
      <c r="H3479" t="s">
        <v>29</v>
      </c>
      <c r="I3479" t="b">
        <v>0</v>
      </c>
      <c r="K3479">
        <v>50</v>
      </c>
    </row>
    <row r="3480" spans="1:11" x14ac:dyDescent="0.35">
      <c r="A3480" t="s">
        <v>3599</v>
      </c>
      <c r="B3480" s="2">
        <v>45234.107638888891</v>
      </c>
      <c r="C3480" t="s">
        <v>296</v>
      </c>
      <c r="D3480" t="s">
        <v>101</v>
      </c>
      <c r="E3480" t="s">
        <v>33</v>
      </c>
      <c r="F3480">
        <v>9</v>
      </c>
      <c r="G3480" t="s">
        <v>38</v>
      </c>
      <c r="H3480" t="s">
        <v>16</v>
      </c>
      <c r="I3480" t="b">
        <v>0</v>
      </c>
      <c r="K3480">
        <v>44</v>
      </c>
    </row>
    <row r="3481" spans="1:11" x14ac:dyDescent="0.35">
      <c r="A3481" t="s">
        <v>3600</v>
      </c>
      <c r="B3481" s="2">
        <v>45234.125694444447</v>
      </c>
      <c r="C3481" t="s">
        <v>117</v>
      </c>
      <c r="D3481" t="s">
        <v>134</v>
      </c>
      <c r="E3481" t="s">
        <v>20</v>
      </c>
      <c r="F3481">
        <v>4</v>
      </c>
      <c r="G3481" t="s">
        <v>15</v>
      </c>
      <c r="H3481" t="s">
        <v>34</v>
      </c>
      <c r="I3481" t="b">
        <v>1</v>
      </c>
      <c r="K3481">
        <v>59</v>
      </c>
    </row>
    <row r="3482" spans="1:11" x14ac:dyDescent="0.35">
      <c r="A3482" t="s">
        <v>3601</v>
      </c>
      <c r="B3482" s="2">
        <v>45234.145138888889</v>
      </c>
      <c r="C3482" t="s">
        <v>73</v>
      </c>
      <c r="D3482" t="s">
        <v>159</v>
      </c>
      <c r="E3482" t="s">
        <v>33</v>
      </c>
      <c r="F3482">
        <v>45</v>
      </c>
      <c r="G3482" t="s">
        <v>15</v>
      </c>
      <c r="H3482" t="s">
        <v>16</v>
      </c>
      <c r="I3482" t="b">
        <v>1</v>
      </c>
      <c r="K3482">
        <v>34</v>
      </c>
    </row>
    <row r="3483" spans="1:11" x14ac:dyDescent="0.35">
      <c r="A3483" t="s">
        <v>3602</v>
      </c>
      <c r="B3483" s="2">
        <v>45234.26458333333</v>
      </c>
      <c r="C3483" t="s">
        <v>33</v>
      </c>
      <c r="D3483" t="s">
        <v>93</v>
      </c>
      <c r="E3483" t="s">
        <v>20</v>
      </c>
      <c r="F3483">
        <v>37</v>
      </c>
      <c r="G3483" t="s">
        <v>25</v>
      </c>
      <c r="H3483" t="s">
        <v>16</v>
      </c>
      <c r="I3483" t="b">
        <v>1</v>
      </c>
      <c r="K3483">
        <v>41</v>
      </c>
    </row>
    <row r="3484" spans="1:11" x14ac:dyDescent="0.35">
      <c r="A3484" t="s">
        <v>3603</v>
      </c>
      <c r="B3484" s="2">
        <v>45234.281944444447</v>
      </c>
      <c r="C3484" t="s">
        <v>108</v>
      </c>
      <c r="D3484" t="s">
        <v>188</v>
      </c>
      <c r="E3484" t="s">
        <v>14</v>
      </c>
      <c r="F3484">
        <v>43</v>
      </c>
      <c r="G3484" t="s">
        <v>25</v>
      </c>
      <c r="H3484" t="s">
        <v>269</v>
      </c>
      <c r="I3484" t="b">
        <v>0</v>
      </c>
      <c r="K3484">
        <v>18</v>
      </c>
    </row>
    <row r="3485" spans="1:11" x14ac:dyDescent="0.35">
      <c r="A3485" t="s">
        <v>3604</v>
      </c>
      <c r="B3485" s="2">
        <v>45234.293749999997</v>
      </c>
      <c r="C3485" t="s">
        <v>33</v>
      </c>
      <c r="D3485" t="s">
        <v>123</v>
      </c>
      <c r="E3485" t="s">
        <v>43</v>
      </c>
      <c r="F3485">
        <v>8</v>
      </c>
      <c r="G3485" t="s">
        <v>38</v>
      </c>
      <c r="H3485" t="s">
        <v>151</v>
      </c>
      <c r="I3485" t="b">
        <v>0</v>
      </c>
      <c r="J3485">
        <v>10</v>
      </c>
      <c r="K3485">
        <v>19</v>
      </c>
    </row>
    <row r="3486" spans="1:11" x14ac:dyDescent="0.35">
      <c r="A3486" t="s">
        <v>3605</v>
      </c>
      <c r="B3486" s="2">
        <v>45234.455555555563</v>
      </c>
      <c r="C3486" t="s">
        <v>184</v>
      </c>
      <c r="D3486" t="s">
        <v>79</v>
      </c>
      <c r="E3486" t="s">
        <v>20</v>
      </c>
      <c r="F3486">
        <v>71</v>
      </c>
      <c r="G3486" t="s">
        <v>25</v>
      </c>
      <c r="H3486" t="s">
        <v>269</v>
      </c>
      <c r="I3486" t="b">
        <v>0</v>
      </c>
      <c r="K3486">
        <v>14</v>
      </c>
    </row>
    <row r="3487" spans="1:11" x14ac:dyDescent="0.35">
      <c r="A3487" t="s">
        <v>3606</v>
      </c>
      <c r="B3487" s="2">
        <v>45234.609027777777</v>
      </c>
      <c r="C3487" t="s">
        <v>108</v>
      </c>
      <c r="D3487" t="s">
        <v>67</v>
      </c>
      <c r="E3487" t="s">
        <v>20</v>
      </c>
      <c r="F3487">
        <v>29</v>
      </c>
      <c r="G3487" t="s">
        <v>53</v>
      </c>
      <c r="H3487" t="s">
        <v>16</v>
      </c>
      <c r="I3487" t="b">
        <v>1</v>
      </c>
      <c r="K3487">
        <v>49</v>
      </c>
    </row>
    <row r="3488" spans="1:11" x14ac:dyDescent="0.35">
      <c r="A3488" t="s">
        <v>3607</v>
      </c>
      <c r="B3488" s="2">
        <v>45234.625694444447</v>
      </c>
      <c r="C3488" t="s">
        <v>70</v>
      </c>
      <c r="D3488" t="s">
        <v>81</v>
      </c>
      <c r="E3488" t="s">
        <v>43</v>
      </c>
      <c r="F3488">
        <v>1</v>
      </c>
      <c r="G3488" t="s">
        <v>25</v>
      </c>
      <c r="H3488" t="s">
        <v>16</v>
      </c>
      <c r="I3488" t="b">
        <v>1</v>
      </c>
      <c r="K3488">
        <v>28</v>
      </c>
    </row>
    <row r="3489" spans="1:11" x14ac:dyDescent="0.35">
      <c r="A3489" t="s">
        <v>3608</v>
      </c>
      <c r="B3489" s="2">
        <v>45234.70208333333</v>
      </c>
      <c r="C3489" t="s">
        <v>12</v>
      </c>
      <c r="D3489" t="s">
        <v>49</v>
      </c>
      <c r="E3489" t="s">
        <v>20</v>
      </c>
      <c r="F3489">
        <v>2</v>
      </c>
      <c r="G3489" t="s">
        <v>38</v>
      </c>
      <c r="H3489" t="s">
        <v>16</v>
      </c>
      <c r="I3489" t="b">
        <v>1</v>
      </c>
      <c r="K3489">
        <v>24</v>
      </c>
    </row>
    <row r="3490" spans="1:11" x14ac:dyDescent="0.35">
      <c r="A3490" t="s">
        <v>3609</v>
      </c>
      <c r="B3490" s="2">
        <v>45234.746527777781</v>
      </c>
      <c r="C3490" t="s">
        <v>45</v>
      </c>
      <c r="D3490" t="s">
        <v>263</v>
      </c>
      <c r="E3490" t="s">
        <v>33</v>
      </c>
      <c r="F3490">
        <v>60</v>
      </c>
      <c r="G3490" t="s">
        <v>38</v>
      </c>
      <c r="H3490" t="s">
        <v>34</v>
      </c>
      <c r="I3490" t="b">
        <v>1</v>
      </c>
      <c r="J3490">
        <v>3</v>
      </c>
      <c r="K3490">
        <v>11</v>
      </c>
    </row>
    <row r="3491" spans="1:11" x14ac:dyDescent="0.35">
      <c r="A3491" t="s">
        <v>3610</v>
      </c>
      <c r="B3491" s="2">
        <v>45234.898611111108</v>
      </c>
      <c r="C3491" t="s">
        <v>12</v>
      </c>
      <c r="D3491" t="s">
        <v>58</v>
      </c>
      <c r="E3491" t="s">
        <v>33</v>
      </c>
      <c r="F3491">
        <v>13</v>
      </c>
      <c r="G3491" t="s">
        <v>21</v>
      </c>
      <c r="H3491" t="s">
        <v>16</v>
      </c>
      <c r="I3491" t="b">
        <v>1</v>
      </c>
      <c r="K3491">
        <v>36</v>
      </c>
    </row>
    <row r="3492" spans="1:11" x14ac:dyDescent="0.35">
      <c r="A3492" t="s">
        <v>3611</v>
      </c>
      <c r="B3492" s="2">
        <v>45234.912499999999</v>
      </c>
      <c r="C3492" t="s">
        <v>129</v>
      </c>
      <c r="D3492" t="s">
        <v>263</v>
      </c>
      <c r="E3492" t="s">
        <v>20</v>
      </c>
      <c r="F3492">
        <v>67</v>
      </c>
      <c r="G3492" t="s">
        <v>25</v>
      </c>
      <c r="H3492" t="s">
        <v>16</v>
      </c>
      <c r="I3492" t="b">
        <v>1</v>
      </c>
      <c r="K3492">
        <v>53</v>
      </c>
    </row>
    <row r="3493" spans="1:11" x14ac:dyDescent="0.35">
      <c r="A3493" t="s">
        <v>3612</v>
      </c>
      <c r="B3493" s="2">
        <v>45234.951388888891</v>
      </c>
      <c r="C3493" t="s">
        <v>296</v>
      </c>
      <c r="D3493" t="s">
        <v>58</v>
      </c>
      <c r="E3493" t="s">
        <v>20</v>
      </c>
      <c r="F3493">
        <v>66</v>
      </c>
      <c r="G3493" t="s">
        <v>25</v>
      </c>
      <c r="H3493" t="s">
        <v>16</v>
      </c>
      <c r="I3493" t="b">
        <v>1</v>
      </c>
      <c r="K3493">
        <v>32</v>
      </c>
    </row>
    <row r="3494" spans="1:11" x14ac:dyDescent="0.35">
      <c r="A3494" t="s">
        <v>3613</v>
      </c>
      <c r="B3494" s="2">
        <v>45235.011111111111</v>
      </c>
      <c r="C3494" t="s">
        <v>106</v>
      </c>
      <c r="D3494" t="s">
        <v>32</v>
      </c>
      <c r="E3494" t="s">
        <v>14</v>
      </c>
      <c r="F3494">
        <v>25</v>
      </c>
      <c r="G3494" t="s">
        <v>15</v>
      </c>
      <c r="H3494" t="s">
        <v>16</v>
      </c>
      <c r="I3494" t="b">
        <v>0</v>
      </c>
      <c r="J3494">
        <v>1</v>
      </c>
      <c r="K3494">
        <v>20</v>
      </c>
    </row>
    <row r="3495" spans="1:11" x14ac:dyDescent="0.35">
      <c r="A3495" t="s">
        <v>3614</v>
      </c>
      <c r="B3495" s="2">
        <v>45235.102083333331</v>
      </c>
      <c r="C3495" t="s">
        <v>27</v>
      </c>
      <c r="D3495" t="s">
        <v>174</v>
      </c>
      <c r="E3495" t="s">
        <v>43</v>
      </c>
      <c r="F3495">
        <v>26</v>
      </c>
      <c r="G3495" t="s">
        <v>21</v>
      </c>
      <c r="H3495" t="s">
        <v>16</v>
      </c>
      <c r="I3495" t="b">
        <v>0</v>
      </c>
      <c r="K3495">
        <v>38</v>
      </c>
    </row>
    <row r="3496" spans="1:11" x14ac:dyDescent="0.35">
      <c r="A3496" t="s">
        <v>3615</v>
      </c>
      <c r="B3496" s="2">
        <v>45235.143750000003</v>
      </c>
      <c r="C3496" t="s">
        <v>51</v>
      </c>
      <c r="D3496" t="s">
        <v>159</v>
      </c>
      <c r="E3496" t="s">
        <v>20</v>
      </c>
      <c r="F3496">
        <v>39</v>
      </c>
      <c r="G3496" t="s">
        <v>89</v>
      </c>
      <c r="H3496" t="s">
        <v>16</v>
      </c>
      <c r="I3496" t="b">
        <v>1</v>
      </c>
      <c r="K3496">
        <v>50</v>
      </c>
    </row>
    <row r="3497" spans="1:11" x14ac:dyDescent="0.35">
      <c r="A3497" t="s">
        <v>3616</v>
      </c>
      <c r="B3497" s="2">
        <v>45235.190972222219</v>
      </c>
      <c r="C3497" t="s">
        <v>106</v>
      </c>
      <c r="D3497" t="s">
        <v>84</v>
      </c>
      <c r="E3497" t="s">
        <v>14</v>
      </c>
      <c r="F3497">
        <v>72</v>
      </c>
      <c r="G3497" t="s">
        <v>61</v>
      </c>
      <c r="H3497" t="s">
        <v>68</v>
      </c>
      <c r="I3497" t="b">
        <v>1</v>
      </c>
      <c r="K3497">
        <v>20</v>
      </c>
    </row>
    <row r="3498" spans="1:11" x14ac:dyDescent="0.35">
      <c r="A3498" t="s">
        <v>3617</v>
      </c>
      <c r="B3498" s="2">
        <v>45235.238194444442</v>
      </c>
      <c r="C3498" t="s">
        <v>12</v>
      </c>
      <c r="D3498" t="s">
        <v>79</v>
      </c>
      <c r="E3498" t="s">
        <v>33</v>
      </c>
      <c r="F3498">
        <v>64</v>
      </c>
      <c r="G3498" t="s">
        <v>47</v>
      </c>
      <c r="H3498" t="s">
        <v>16</v>
      </c>
      <c r="I3498" t="b">
        <v>0</v>
      </c>
      <c r="K3498">
        <v>52</v>
      </c>
    </row>
    <row r="3499" spans="1:11" x14ac:dyDescent="0.35">
      <c r="A3499" t="s">
        <v>3618</v>
      </c>
      <c r="B3499" s="2">
        <v>45235.338194444441</v>
      </c>
      <c r="C3499" t="s">
        <v>296</v>
      </c>
      <c r="D3499" t="s">
        <v>244</v>
      </c>
      <c r="E3499" t="s">
        <v>33</v>
      </c>
      <c r="F3499">
        <v>76</v>
      </c>
      <c r="G3499" t="s">
        <v>38</v>
      </c>
      <c r="H3499" t="s">
        <v>34</v>
      </c>
      <c r="I3499" t="b">
        <v>1</v>
      </c>
      <c r="K3499">
        <v>19</v>
      </c>
    </row>
    <row r="3500" spans="1:11" x14ac:dyDescent="0.35">
      <c r="A3500" t="s">
        <v>3619</v>
      </c>
      <c r="B3500" s="2">
        <v>45235.397222222222</v>
      </c>
      <c r="C3500" t="s">
        <v>20</v>
      </c>
      <c r="D3500" t="s">
        <v>275</v>
      </c>
      <c r="E3500" t="s">
        <v>14</v>
      </c>
      <c r="F3500">
        <v>31</v>
      </c>
      <c r="G3500" t="s">
        <v>47</v>
      </c>
      <c r="H3500" t="s">
        <v>16</v>
      </c>
      <c r="I3500" t="b">
        <v>0</v>
      </c>
      <c r="K3500">
        <v>52</v>
      </c>
    </row>
    <row r="3501" spans="1:11" x14ac:dyDescent="0.35">
      <c r="A3501" t="s">
        <v>3620</v>
      </c>
      <c r="B3501" s="2">
        <v>45235.424305555563</v>
      </c>
      <c r="C3501" t="s">
        <v>108</v>
      </c>
      <c r="D3501" t="s">
        <v>161</v>
      </c>
      <c r="E3501" t="s">
        <v>33</v>
      </c>
      <c r="F3501">
        <v>15</v>
      </c>
      <c r="G3501" t="s">
        <v>21</v>
      </c>
      <c r="H3501" t="s">
        <v>16</v>
      </c>
      <c r="I3501" t="b">
        <v>0</v>
      </c>
      <c r="K3501">
        <v>50</v>
      </c>
    </row>
    <row r="3502" spans="1:11" x14ac:dyDescent="0.35">
      <c r="A3502" t="s">
        <v>3621</v>
      </c>
      <c r="B3502" s="2">
        <v>45235.477777777778</v>
      </c>
      <c r="C3502" t="s">
        <v>117</v>
      </c>
      <c r="D3502" t="s">
        <v>412</v>
      </c>
      <c r="E3502" t="s">
        <v>43</v>
      </c>
      <c r="F3502">
        <v>21</v>
      </c>
      <c r="G3502" t="s">
        <v>15</v>
      </c>
      <c r="H3502" t="s">
        <v>29</v>
      </c>
      <c r="I3502" t="b">
        <v>1</v>
      </c>
      <c r="K3502">
        <v>38</v>
      </c>
    </row>
    <row r="3503" spans="1:11" x14ac:dyDescent="0.35">
      <c r="A3503" t="s">
        <v>3622</v>
      </c>
      <c r="B3503" s="2">
        <v>45235.547222222223</v>
      </c>
      <c r="C3503" t="s">
        <v>117</v>
      </c>
      <c r="D3503" t="s">
        <v>28</v>
      </c>
      <c r="E3503" t="s">
        <v>43</v>
      </c>
      <c r="F3503">
        <v>61</v>
      </c>
      <c r="G3503" t="s">
        <v>25</v>
      </c>
      <c r="H3503" t="s">
        <v>34</v>
      </c>
      <c r="I3503" t="b">
        <v>1</v>
      </c>
      <c r="J3503">
        <v>1</v>
      </c>
      <c r="K3503">
        <v>33</v>
      </c>
    </row>
    <row r="3504" spans="1:11" x14ac:dyDescent="0.35">
      <c r="A3504" t="s">
        <v>3623</v>
      </c>
      <c r="B3504" s="2">
        <v>45235.729166666657</v>
      </c>
      <c r="C3504" t="s">
        <v>78</v>
      </c>
      <c r="D3504" t="s">
        <v>137</v>
      </c>
      <c r="E3504" t="s">
        <v>33</v>
      </c>
      <c r="F3504">
        <v>31</v>
      </c>
      <c r="G3504" t="s">
        <v>21</v>
      </c>
      <c r="H3504" t="s">
        <v>34</v>
      </c>
      <c r="I3504" t="b">
        <v>0</v>
      </c>
      <c r="K3504">
        <v>20</v>
      </c>
    </row>
    <row r="3505" spans="1:11" x14ac:dyDescent="0.35">
      <c r="A3505" t="s">
        <v>3624</v>
      </c>
      <c r="B3505" s="2">
        <v>45235.831250000003</v>
      </c>
      <c r="C3505" t="s">
        <v>99</v>
      </c>
      <c r="D3505" t="s">
        <v>19</v>
      </c>
      <c r="E3505" t="s">
        <v>20</v>
      </c>
      <c r="F3505">
        <v>74</v>
      </c>
      <c r="G3505" t="s">
        <v>38</v>
      </c>
      <c r="H3505" t="s">
        <v>16</v>
      </c>
      <c r="I3505" t="b">
        <v>0</v>
      </c>
      <c r="K3505">
        <v>18</v>
      </c>
    </row>
    <row r="3506" spans="1:11" x14ac:dyDescent="0.35">
      <c r="A3506" t="s">
        <v>3625</v>
      </c>
      <c r="B3506" s="2">
        <v>45235.87777777778</v>
      </c>
      <c r="C3506" t="s">
        <v>83</v>
      </c>
      <c r="D3506" t="s">
        <v>49</v>
      </c>
      <c r="E3506" t="s">
        <v>20</v>
      </c>
      <c r="F3506">
        <v>52</v>
      </c>
      <c r="G3506" t="s">
        <v>61</v>
      </c>
      <c r="H3506" t="s">
        <v>149</v>
      </c>
      <c r="I3506" t="b">
        <v>1</v>
      </c>
      <c r="K3506">
        <v>26</v>
      </c>
    </row>
    <row r="3507" spans="1:11" x14ac:dyDescent="0.35">
      <c r="A3507" t="s">
        <v>3626</v>
      </c>
      <c r="B3507" s="2">
        <v>45235.9</v>
      </c>
      <c r="C3507" t="s">
        <v>55</v>
      </c>
      <c r="D3507" t="s">
        <v>146</v>
      </c>
      <c r="E3507" t="s">
        <v>20</v>
      </c>
      <c r="F3507">
        <v>40</v>
      </c>
      <c r="G3507" t="s">
        <v>25</v>
      </c>
      <c r="H3507" t="s">
        <v>16</v>
      </c>
      <c r="I3507" t="b">
        <v>1</v>
      </c>
      <c r="K3507">
        <v>55</v>
      </c>
    </row>
    <row r="3508" spans="1:11" x14ac:dyDescent="0.35">
      <c r="A3508" t="s">
        <v>3627</v>
      </c>
      <c r="B3508" s="2">
        <v>45236.09652777778</v>
      </c>
      <c r="C3508" t="s">
        <v>18</v>
      </c>
      <c r="D3508" t="s">
        <v>275</v>
      </c>
      <c r="E3508" t="s">
        <v>20</v>
      </c>
      <c r="F3508">
        <v>15</v>
      </c>
      <c r="G3508" t="s">
        <v>38</v>
      </c>
      <c r="H3508" t="s">
        <v>16</v>
      </c>
      <c r="I3508" t="b">
        <v>0</v>
      </c>
      <c r="K3508">
        <v>10</v>
      </c>
    </row>
    <row r="3509" spans="1:11" x14ac:dyDescent="0.35">
      <c r="A3509" t="s">
        <v>3628</v>
      </c>
      <c r="B3509" s="2">
        <v>45236.259722222218</v>
      </c>
      <c r="C3509" t="s">
        <v>99</v>
      </c>
      <c r="D3509" t="s">
        <v>186</v>
      </c>
      <c r="E3509" t="s">
        <v>20</v>
      </c>
      <c r="F3509">
        <v>23</v>
      </c>
      <c r="G3509" t="s">
        <v>15</v>
      </c>
      <c r="H3509" t="s">
        <v>68</v>
      </c>
      <c r="I3509" t="b">
        <v>0</v>
      </c>
      <c r="K3509">
        <v>25</v>
      </c>
    </row>
    <row r="3510" spans="1:11" x14ac:dyDescent="0.35">
      <c r="A3510" t="s">
        <v>3629</v>
      </c>
      <c r="B3510" s="2">
        <v>45236.26458333333</v>
      </c>
      <c r="C3510" t="s">
        <v>184</v>
      </c>
      <c r="D3510" t="s">
        <v>49</v>
      </c>
      <c r="E3510" t="s">
        <v>33</v>
      </c>
      <c r="F3510">
        <v>62</v>
      </c>
      <c r="G3510" t="s">
        <v>15</v>
      </c>
      <c r="H3510" t="s">
        <v>16</v>
      </c>
      <c r="I3510" t="b">
        <v>1</v>
      </c>
      <c r="K3510">
        <v>30</v>
      </c>
    </row>
    <row r="3511" spans="1:11" x14ac:dyDescent="0.35">
      <c r="A3511" t="s">
        <v>3630</v>
      </c>
      <c r="B3511" s="2">
        <v>45236.299305555563</v>
      </c>
      <c r="C3511" t="s">
        <v>88</v>
      </c>
      <c r="D3511" t="s">
        <v>282</v>
      </c>
      <c r="E3511" t="s">
        <v>14</v>
      </c>
      <c r="F3511">
        <v>24</v>
      </c>
      <c r="G3511" t="s">
        <v>15</v>
      </c>
      <c r="H3511" t="s">
        <v>16</v>
      </c>
      <c r="I3511" t="b">
        <v>0</v>
      </c>
      <c r="K3511">
        <v>54</v>
      </c>
    </row>
    <row r="3512" spans="1:11" x14ac:dyDescent="0.35">
      <c r="A3512" t="s">
        <v>3631</v>
      </c>
      <c r="B3512" s="2">
        <v>45236.413888888892</v>
      </c>
      <c r="C3512" t="s">
        <v>18</v>
      </c>
      <c r="D3512" t="s">
        <v>97</v>
      </c>
      <c r="E3512" t="s">
        <v>20</v>
      </c>
      <c r="F3512">
        <v>57</v>
      </c>
      <c r="G3512" t="s">
        <v>21</v>
      </c>
      <c r="H3512" t="s">
        <v>269</v>
      </c>
      <c r="I3512" t="b">
        <v>0</v>
      </c>
      <c r="J3512">
        <v>8</v>
      </c>
      <c r="K3512">
        <v>13</v>
      </c>
    </row>
    <row r="3513" spans="1:11" x14ac:dyDescent="0.35">
      <c r="A3513" t="s">
        <v>3632</v>
      </c>
      <c r="B3513" s="2">
        <v>45236.43472222222</v>
      </c>
      <c r="C3513" t="s">
        <v>23</v>
      </c>
      <c r="D3513" t="s">
        <v>49</v>
      </c>
      <c r="E3513" t="s">
        <v>20</v>
      </c>
      <c r="F3513">
        <v>58</v>
      </c>
      <c r="G3513" t="s">
        <v>89</v>
      </c>
      <c r="H3513" t="s">
        <v>16</v>
      </c>
      <c r="I3513" t="b">
        <v>0</v>
      </c>
      <c r="J3513">
        <v>2</v>
      </c>
      <c r="K3513">
        <v>58</v>
      </c>
    </row>
    <row r="3514" spans="1:11" x14ac:dyDescent="0.35">
      <c r="A3514" t="s">
        <v>3633</v>
      </c>
      <c r="B3514" s="2">
        <v>45236.511111111111</v>
      </c>
      <c r="C3514" t="s">
        <v>117</v>
      </c>
      <c r="D3514" t="s">
        <v>101</v>
      </c>
      <c r="E3514" t="s">
        <v>43</v>
      </c>
      <c r="F3514">
        <v>55</v>
      </c>
      <c r="G3514" t="s">
        <v>15</v>
      </c>
      <c r="H3514" t="s">
        <v>16</v>
      </c>
      <c r="I3514" t="b">
        <v>1</v>
      </c>
      <c r="J3514">
        <v>6</v>
      </c>
      <c r="K3514">
        <v>38</v>
      </c>
    </row>
    <row r="3515" spans="1:11" x14ac:dyDescent="0.35">
      <c r="A3515" t="s">
        <v>3634</v>
      </c>
      <c r="B3515" s="2">
        <v>45236.524305555547</v>
      </c>
      <c r="C3515" t="s">
        <v>184</v>
      </c>
      <c r="D3515" t="s">
        <v>214</v>
      </c>
      <c r="E3515" t="s">
        <v>20</v>
      </c>
      <c r="F3515">
        <v>8</v>
      </c>
      <c r="G3515" t="s">
        <v>38</v>
      </c>
      <c r="H3515" t="s">
        <v>16</v>
      </c>
      <c r="I3515" t="b">
        <v>1</v>
      </c>
      <c r="J3515">
        <v>6</v>
      </c>
      <c r="K3515">
        <v>24</v>
      </c>
    </row>
    <row r="3516" spans="1:11" x14ac:dyDescent="0.35">
      <c r="A3516" t="s">
        <v>3635</v>
      </c>
      <c r="B3516" s="2">
        <v>45236.531944444447</v>
      </c>
      <c r="C3516" t="s">
        <v>18</v>
      </c>
      <c r="D3516" t="s">
        <v>58</v>
      </c>
      <c r="E3516" t="s">
        <v>33</v>
      </c>
      <c r="F3516">
        <v>26</v>
      </c>
      <c r="G3516" t="s">
        <v>21</v>
      </c>
      <c r="H3516" t="s">
        <v>16</v>
      </c>
      <c r="I3516" t="b">
        <v>0</v>
      </c>
      <c r="K3516">
        <v>16</v>
      </c>
    </row>
    <row r="3517" spans="1:11" x14ac:dyDescent="0.35">
      <c r="A3517" t="s">
        <v>3636</v>
      </c>
      <c r="B3517" s="2">
        <v>45236.57708333333</v>
      </c>
      <c r="C3517" t="s">
        <v>129</v>
      </c>
      <c r="D3517" t="s">
        <v>170</v>
      </c>
      <c r="E3517" t="s">
        <v>33</v>
      </c>
      <c r="F3517">
        <v>50</v>
      </c>
      <c r="G3517" t="s">
        <v>21</v>
      </c>
      <c r="H3517" t="s">
        <v>151</v>
      </c>
      <c r="I3517" t="b">
        <v>0</v>
      </c>
      <c r="K3517">
        <v>50</v>
      </c>
    </row>
    <row r="3518" spans="1:11" x14ac:dyDescent="0.35">
      <c r="A3518" t="s">
        <v>3637</v>
      </c>
      <c r="B3518" s="2">
        <v>45236.665972222218</v>
      </c>
      <c r="C3518" t="s">
        <v>184</v>
      </c>
      <c r="D3518" t="s">
        <v>40</v>
      </c>
      <c r="E3518" t="s">
        <v>33</v>
      </c>
      <c r="F3518">
        <v>49</v>
      </c>
      <c r="G3518" t="s">
        <v>15</v>
      </c>
      <c r="H3518" t="s">
        <v>16</v>
      </c>
      <c r="I3518" t="b">
        <v>1</v>
      </c>
      <c r="J3518">
        <v>2</v>
      </c>
      <c r="K3518">
        <v>17</v>
      </c>
    </row>
    <row r="3519" spans="1:11" x14ac:dyDescent="0.35">
      <c r="A3519" t="s">
        <v>3638</v>
      </c>
      <c r="B3519" s="2">
        <v>45236.827777777777</v>
      </c>
      <c r="C3519" t="s">
        <v>122</v>
      </c>
      <c r="D3519" t="s">
        <v>46</v>
      </c>
      <c r="E3519" t="s">
        <v>20</v>
      </c>
      <c r="F3519">
        <v>21</v>
      </c>
      <c r="G3519" t="s">
        <v>15</v>
      </c>
      <c r="H3519" t="s">
        <v>16</v>
      </c>
      <c r="I3519" t="b">
        <v>1</v>
      </c>
      <c r="J3519">
        <v>4</v>
      </c>
      <c r="K3519">
        <v>60</v>
      </c>
    </row>
    <row r="3520" spans="1:11" x14ac:dyDescent="0.35">
      <c r="A3520" t="s">
        <v>3639</v>
      </c>
      <c r="B3520" s="2">
        <v>45236.939583333333</v>
      </c>
      <c r="C3520" t="s">
        <v>55</v>
      </c>
      <c r="D3520" t="s">
        <v>19</v>
      </c>
      <c r="E3520" t="s">
        <v>43</v>
      </c>
      <c r="F3520">
        <v>67</v>
      </c>
      <c r="G3520" t="s">
        <v>38</v>
      </c>
      <c r="H3520" t="s">
        <v>34</v>
      </c>
      <c r="I3520" t="b">
        <v>0</v>
      </c>
      <c r="J3520">
        <v>7</v>
      </c>
      <c r="K3520">
        <v>11</v>
      </c>
    </row>
    <row r="3521" spans="1:11" x14ac:dyDescent="0.35">
      <c r="A3521" t="s">
        <v>3640</v>
      </c>
      <c r="B3521" s="2">
        <v>45236.94027777778</v>
      </c>
      <c r="C3521" t="s">
        <v>70</v>
      </c>
      <c r="D3521" t="s">
        <v>24</v>
      </c>
      <c r="E3521" t="s">
        <v>33</v>
      </c>
      <c r="F3521">
        <v>32</v>
      </c>
      <c r="G3521" t="s">
        <v>15</v>
      </c>
      <c r="H3521" t="s">
        <v>16</v>
      </c>
      <c r="I3521" t="b">
        <v>1</v>
      </c>
      <c r="J3521">
        <v>1</v>
      </c>
      <c r="K3521">
        <v>18</v>
      </c>
    </row>
    <row r="3522" spans="1:11" x14ac:dyDescent="0.35">
      <c r="A3522" t="s">
        <v>3641</v>
      </c>
      <c r="B3522" s="2">
        <v>45237.021527777782</v>
      </c>
      <c r="C3522" t="s">
        <v>117</v>
      </c>
      <c r="D3522" t="s">
        <v>81</v>
      </c>
      <c r="E3522" t="s">
        <v>20</v>
      </c>
      <c r="F3522">
        <v>34</v>
      </c>
      <c r="G3522" t="s">
        <v>89</v>
      </c>
      <c r="H3522" t="s">
        <v>16</v>
      </c>
      <c r="I3522" t="b">
        <v>1</v>
      </c>
      <c r="K3522">
        <v>24</v>
      </c>
    </row>
    <row r="3523" spans="1:11" x14ac:dyDescent="0.35">
      <c r="A3523" t="s">
        <v>3642</v>
      </c>
      <c r="B3523" s="2">
        <v>45237.063194444447</v>
      </c>
      <c r="C3523" t="s">
        <v>117</v>
      </c>
      <c r="D3523" t="s">
        <v>28</v>
      </c>
      <c r="E3523" t="s">
        <v>14</v>
      </c>
      <c r="F3523">
        <v>53</v>
      </c>
      <c r="G3523" t="s">
        <v>25</v>
      </c>
      <c r="H3523" t="s">
        <v>16</v>
      </c>
      <c r="I3523" t="b">
        <v>1</v>
      </c>
      <c r="K3523">
        <v>52</v>
      </c>
    </row>
    <row r="3524" spans="1:11" x14ac:dyDescent="0.35">
      <c r="A3524" t="s">
        <v>3643</v>
      </c>
      <c r="B3524" s="2">
        <v>45237.111111111109</v>
      </c>
      <c r="C3524" t="s">
        <v>33</v>
      </c>
      <c r="D3524" t="s">
        <v>120</v>
      </c>
      <c r="E3524" t="s">
        <v>43</v>
      </c>
      <c r="F3524">
        <v>75</v>
      </c>
      <c r="G3524" t="s">
        <v>47</v>
      </c>
      <c r="H3524" t="s">
        <v>16</v>
      </c>
      <c r="I3524" t="b">
        <v>1</v>
      </c>
      <c r="K3524">
        <v>17</v>
      </c>
    </row>
    <row r="3525" spans="1:11" x14ac:dyDescent="0.35">
      <c r="A3525" t="s">
        <v>3644</v>
      </c>
      <c r="B3525" s="2">
        <v>45237.128472222219</v>
      </c>
      <c r="C3525" t="s">
        <v>78</v>
      </c>
      <c r="D3525" t="s">
        <v>42</v>
      </c>
      <c r="E3525" t="s">
        <v>20</v>
      </c>
      <c r="F3525">
        <v>25</v>
      </c>
      <c r="G3525" t="s">
        <v>15</v>
      </c>
      <c r="H3525" t="s">
        <v>16</v>
      </c>
      <c r="I3525" t="b">
        <v>1</v>
      </c>
      <c r="K3525">
        <v>17</v>
      </c>
    </row>
    <row r="3526" spans="1:11" x14ac:dyDescent="0.35">
      <c r="A3526" t="s">
        <v>3645</v>
      </c>
      <c r="B3526" s="2">
        <v>45237.169444444437</v>
      </c>
      <c r="C3526" t="s">
        <v>45</v>
      </c>
      <c r="D3526" t="s">
        <v>46</v>
      </c>
      <c r="E3526" t="s">
        <v>20</v>
      </c>
      <c r="F3526">
        <v>66</v>
      </c>
      <c r="G3526" t="s">
        <v>25</v>
      </c>
      <c r="H3526" t="s">
        <v>16</v>
      </c>
      <c r="I3526" t="b">
        <v>1</v>
      </c>
      <c r="K3526">
        <v>20</v>
      </c>
    </row>
    <row r="3527" spans="1:11" x14ac:dyDescent="0.35">
      <c r="A3527" t="s">
        <v>3646</v>
      </c>
      <c r="B3527" s="2">
        <v>45237.174305555563</v>
      </c>
      <c r="C3527" t="s">
        <v>51</v>
      </c>
      <c r="D3527" t="s">
        <v>214</v>
      </c>
      <c r="E3527" t="s">
        <v>43</v>
      </c>
      <c r="F3527">
        <v>3</v>
      </c>
      <c r="G3527" t="s">
        <v>21</v>
      </c>
      <c r="H3527" t="s">
        <v>16</v>
      </c>
      <c r="I3527" t="b">
        <v>0</v>
      </c>
      <c r="J3527">
        <v>4</v>
      </c>
      <c r="K3527">
        <v>29</v>
      </c>
    </row>
    <row r="3528" spans="1:11" x14ac:dyDescent="0.35">
      <c r="A3528" t="s">
        <v>3647</v>
      </c>
      <c r="B3528" s="2">
        <v>45237.234027777777</v>
      </c>
      <c r="C3528" t="s">
        <v>99</v>
      </c>
      <c r="D3528" t="s">
        <v>134</v>
      </c>
      <c r="E3528" t="s">
        <v>20</v>
      </c>
      <c r="F3528">
        <v>27</v>
      </c>
      <c r="G3528" t="s">
        <v>89</v>
      </c>
      <c r="H3528" t="s">
        <v>16</v>
      </c>
      <c r="I3528" t="b">
        <v>0</v>
      </c>
      <c r="J3528">
        <v>5</v>
      </c>
      <c r="K3528">
        <v>42</v>
      </c>
    </row>
    <row r="3529" spans="1:11" x14ac:dyDescent="0.35">
      <c r="A3529" t="s">
        <v>3648</v>
      </c>
      <c r="B3529" s="2">
        <v>45237.242361111108</v>
      </c>
      <c r="C3529" t="s">
        <v>83</v>
      </c>
      <c r="D3529" t="s">
        <v>186</v>
      </c>
      <c r="E3529" t="s">
        <v>20</v>
      </c>
      <c r="F3529">
        <v>35</v>
      </c>
      <c r="G3529" t="s">
        <v>53</v>
      </c>
      <c r="H3529" t="s">
        <v>34</v>
      </c>
      <c r="I3529" t="b">
        <v>0</v>
      </c>
      <c r="K3529">
        <v>11</v>
      </c>
    </row>
    <row r="3530" spans="1:11" x14ac:dyDescent="0.35">
      <c r="A3530" t="s">
        <v>3649</v>
      </c>
      <c r="B3530" s="2">
        <v>45237.279166666667</v>
      </c>
      <c r="C3530" t="s">
        <v>73</v>
      </c>
      <c r="D3530" t="s">
        <v>170</v>
      </c>
      <c r="E3530" t="s">
        <v>20</v>
      </c>
      <c r="F3530">
        <v>24</v>
      </c>
      <c r="G3530" t="s">
        <v>89</v>
      </c>
      <c r="H3530" t="s">
        <v>16</v>
      </c>
      <c r="I3530" t="b">
        <v>1</v>
      </c>
      <c r="J3530">
        <v>7</v>
      </c>
      <c r="K3530">
        <v>13</v>
      </c>
    </row>
    <row r="3531" spans="1:11" x14ac:dyDescent="0.35">
      <c r="A3531" t="s">
        <v>3650</v>
      </c>
      <c r="B3531" s="2">
        <v>45237.315972222219</v>
      </c>
      <c r="C3531" t="s">
        <v>45</v>
      </c>
      <c r="D3531" t="s">
        <v>52</v>
      </c>
      <c r="E3531" t="s">
        <v>20</v>
      </c>
      <c r="F3531">
        <v>51</v>
      </c>
      <c r="G3531" t="s">
        <v>25</v>
      </c>
      <c r="H3531" t="s">
        <v>16</v>
      </c>
      <c r="I3531" t="b">
        <v>1</v>
      </c>
      <c r="K3531">
        <v>43</v>
      </c>
    </row>
    <row r="3532" spans="1:11" x14ac:dyDescent="0.35">
      <c r="A3532" t="s">
        <v>3651</v>
      </c>
      <c r="B3532" s="2">
        <v>45237.414583333331</v>
      </c>
      <c r="C3532" t="s">
        <v>99</v>
      </c>
      <c r="D3532" t="s">
        <v>244</v>
      </c>
      <c r="E3532" t="s">
        <v>14</v>
      </c>
      <c r="F3532">
        <v>70</v>
      </c>
      <c r="G3532" t="s">
        <v>53</v>
      </c>
      <c r="H3532" t="s">
        <v>16</v>
      </c>
      <c r="I3532" t="b">
        <v>0</v>
      </c>
      <c r="J3532">
        <v>8</v>
      </c>
      <c r="K3532">
        <v>18</v>
      </c>
    </row>
    <row r="3533" spans="1:11" x14ac:dyDescent="0.35">
      <c r="A3533" t="s">
        <v>3652</v>
      </c>
      <c r="B3533" s="2">
        <v>45237.445833333331</v>
      </c>
      <c r="C3533" t="s">
        <v>70</v>
      </c>
      <c r="D3533" t="s">
        <v>191</v>
      </c>
      <c r="E3533" t="s">
        <v>33</v>
      </c>
      <c r="F3533">
        <v>40</v>
      </c>
      <c r="G3533" t="s">
        <v>38</v>
      </c>
      <c r="H3533" t="s">
        <v>16</v>
      </c>
      <c r="I3533" t="b">
        <v>1</v>
      </c>
      <c r="J3533">
        <v>1</v>
      </c>
      <c r="K3533">
        <v>56</v>
      </c>
    </row>
    <row r="3534" spans="1:11" x14ac:dyDescent="0.35">
      <c r="A3534" t="s">
        <v>3653</v>
      </c>
      <c r="B3534" s="2">
        <v>45237.515972222223</v>
      </c>
      <c r="C3534" t="s">
        <v>122</v>
      </c>
      <c r="D3534" t="s">
        <v>412</v>
      </c>
      <c r="E3534" t="s">
        <v>20</v>
      </c>
      <c r="F3534">
        <v>41</v>
      </c>
      <c r="G3534" t="s">
        <v>21</v>
      </c>
      <c r="H3534" t="s">
        <v>68</v>
      </c>
      <c r="I3534" t="b">
        <v>0</v>
      </c>
      <c r="K3534">
        <v>30</v>
      </c>
    </row>
    <row r="3535" spans="1:11" x14ac:dyDescent="0.35">
      <c r="A3535" t="s">
        <v>3654</v>
      </c>
      <c r="B3535" s="2">
        <v>45237.59652777778</v>
      </c>
      <c r="C3535" t="s">
        <v>12</v>
      </c>
      <c r="D3535" t="s">
        <v>79</v>
      </c>
      <c r="E3535" t="s">
        <v>33</v>
      </c>
      <c r="F3535">
        <v>36</v>
      </c>
      <c r="G3535" t="s">
        <v>61</v>
      </c>
      <c r="H3535" t="s">
        <v>16</v>
      </c>
      <c r="I3535" t="b">
        <v>1</v>
      </c>
      <c r="J3535">
        <v>4</v>
      </c>
      <c r="K3535">
        <v>15</v>
      </c>
    </row>
    <row r="3536" spans="1:11" x14ac:dyDescent="0.35">
      <c r="A3536" t="s">
        <v>3655</v>
      </c>
      <c r="B3536" s="2">
        <v>45238.024305555547</v>
      </c>
      <c r="C3536" t="s">
        <v>76</v>
      </c>
      <c r="D3536" t="s">
        <v>290</v>
      </c>
      <c r="E3536" t="s">
        <v>33</v>
      </c>
      <c r="F3536">
        <v>72</v>
      </c>
      <c r="G3536" t="s">
        <v>15</v>
      </c>
      <c r="H3536" t="s">
        <v>118</v>
      </c>
      <c r="I3536" t="b">
        <v>1</v>
      </c>
      <c r="J3536">
        <v>0</v>
      </c>
      <c r="K3536">
        <v>17</v>
      </c>
    </row>
    <row r="3537" spans="1:11" x14ac:dyDescent="0.35">
      <c r="A3537" t="s">
        <v>3656</v>
      </c>
      <c r="B3537" s="2">
        <v>45238.118750000001</v>
      </c>
      <c r="C3537" t="s">
        <v>117</v>
      </c>
      <c r="D3537" t="s">
        <v>120</v>
      </c>
      <c r="E3537" t="s">
        <v>33</v>
      </c>
      <c r="F3537">
        <v>29</v>
      </c>
      <c r="G3537" t="s">
        <v>21</v>
      </c>
      <c r="H3537" t="s">
        <v>34</v>
      </c>
      <c r="I3537" t="b">
        <v>0</v>
      </c>
      <c r="K3537">
        <v>51</v>
      </c>
    </row>
    <row r="3538" spans="1:11" x14ac:dyDescent="0.35">
      <c r="A3538" t="s">
        <v>3657</v>
      </c>
      <c r="B3538" s="2">
        <v>45238.137499999997</v>
      </c>
      <c r="C3538" t="s">
        <v>70</v>
      </c>
      <c r="D3538" t="s">
        <v>212</v>
      </c>
      <c r="E3538" t="s">
        <v>33</v>
      </c>
      <c r="F3538">
        <v>63</v>
      </c>
      <c r="G3538" t="s">
        <v>25</v>
      </c>
      <c r="H3538" t="s">
        <v>29</v>
      </c>
      <c r="I3538" t="b">
        <v>0</v>
      </c>
      <c r="J3538">
        <v>6</v>
      </c>
      <c r="K3538">
        <v>40</v>
      </c>
    </row>
    <row r="3539" spans="1:11" x14ac:dyDescent="0.35">
      <c r="A3539" t="s">
        <v>3658</v>
      </c>
      <c r="B3539" s="2">
        <v>45238.152083333327</v>
      </c>
      <c r="C3539" t="s">
        <v>117</v>
      </c>
      <c r="D3539" t="s">
        <v>174</v>
      </c>
      <c r="E3539" t="s">
        <v>33</v>
      </c>
      <c r="F3539">
        <v>24</v>
      </c>
      <c r="G3539" t="s">
        <v>53</v>
      </c>
      <c r="H3539" t="s">
        <v>151</v>
      </c>
      <c r="I3539" t="b">
        <v>0</v>
      </c>
      <c r="K3539">
        <v>11</v>
      </c>
    </row>
    <row r="3540" spans="1:11" x14ac:dyDescent="0.35">
      <c r="A3540" t="s">
        <v>3659</v>
      </c>
      <c r="B3540" s="2">
        <v>45238.200694444437</v>
      </c>
      <c r="C3540" t="s">
        <v>12</v>
      </c>
      <c r="D3540" t="s">
        <v>244</v>
      </c>
      <c r="E3540" t="s">
        <v>43</v>
      </c>
      <c r="F3540">
        <v>71</v>
      </c>
      <c r="G3540" t="s">
        <v>21</v>
      </c>
      <c r="H3540" t="s">
        <v>16</v>
      </c>
      <c r="I3540" t="b">
        <v>1</v>
      </c>
      <c r="J3540">
        <v>4</v>
      </c>
      <c r="K3540">
        <v>15</v>
      </c>
    </row>
    <row r="3541" spans="1:11" x14ac:dyDescent="0.35">
      <c r="A3541" t="s">
        <v>3660</v>
      </c>
      <c r="B3541" s="2">
        <v>45238.204861111109</v>
      </c>
      <c r="C3541" t="s">
        <v>76</v>
      </c>
      <c r="D3541" t="s">
        <v>120</v>
      </c>
      <c r="E3541" t="s">
        <v>33</v>
      </c>
      <c r="F3541">
        <v>13</v>
      </c>
      <c r="G3541" t="s">
        <v>89</v>
      </c>
      <c r="H3541" t="s">
        <v>29</v>
      </c>
      <c r="I3541" t="b">
        <v>0</v>
      </c>
      <c r="K3541">
        <v>53</v>
      </c>
    </row>
    <row r="3542" spans="1:11" x14ac:dyDescent="0.35">
      <c r="A3542" t="s">
        <v>3661</v>
      </c>
      <c r="B3542" s="2">
        <v>45238.24722222222</v>
      </c>
      <c r="C3542" t="s">
        <v>129</v>
      </c>
      <c r="D3542" t="s">
        <v>120</v>
      </c>
      <c r="E3542" t="s">
        <v>33</v>
      </c>
      <c r="F3542">
        <v>74</v>
      </c>
      <c r="G3542" t="s">
        <v>15</v>
      </c>
      <c r="H3542" t="s">
        <v>29</v>
      </c>
      <c r="I3542" t="b">
        <v>0</v>
      </c>
      <c r="K3542">
        <v>60</v>
      </c>
    </row>
    <row r="3543" spans="1:11" x14ac:dyDescent="0.35">
      <c r="A3543" t="s">
        <v>3662</v>
      </c>
      <c r="B3543" s="2">
        <v>45238.356944444437</v>
      </c>
      <c r="C3543" t="s">
        <v>117</v>
      </c>
      <c r="D3543" t="s">
        <v>203</v>
      </c>
      <c r="E3543" t="s">
        <v>43</v>
      </c>
      <c r="F3543">
        <v>24</v>
      </c>
      <c r="G3543" t="s">
        <v>61</v>
      </c>
      <c r="H3543" t="s">
        <v>16</v>
      </c>
      <c r="I3543" t="b">
        <v>0</v>
      </c>
      <c r="K3543">
        <v>18</v>
      </c>
    </row>
    <row r="3544" spans="1:11" x14ac:dyDescent="0.35">
      <c r="A3544" t="s">
        <v>3663</v>
      </c>
      <c r="B3544" s="2">
        <v>45238.38958333333</v>
      </c>
      <c r="C3544" t="s">
        <v>57</v>
      </c>
      <c r="D3544" t="s">
        <v>259</v>
      </c>
      <c r="E3544" t="s">
        <v>43</v>
      </c>
      <c r="F3544">
        <v>60</v>
      </c>
      <c r="G3544" t="s">
        <v>15</v>
      </c>
      <c r="H3544" t="s">
        <v>34</v>
      </c>
      <c r="I3544" t="b">
        <v>1</v>
      </c>
      <c r="K3544">
        <v>37</v>
      </c>
    </row>
    <row r="3545" spans="1:11" x14ac:dyDescent="0.35">
      <c r="A3545" t="s">
        <v>3664</v>
      </c>
      <c r="B3545" s="2">
        <v>45238.486111111109</v>
      </c>
      <c r="C3545" t="s">
        <v>55</v>
      </c>
      <c r="D3545" t="s">
        <v>275</v>
      </c>
      <c r="E3545" t="s">
        <v>20</v>
      </c>
      <c r="F3545">
        <v>40</v>
      </c>
      <c r="G3545" t="s">
        <v>38</v>
      </c>
      <c r="H3545" t="s">
        <v>34</v>
      </c>
      <c r="I3545" t="b">
        <v>0</v>
      </c>
      <c r="K3545">
        <v>18</v>
      </c>
    </row>
    <row r="3546" spans="1:11" x14ac:dyDescent="0.35">
      <c r="A3546" t="s">
        <v>3665</v>
      </c>
      <c r="B3546" s="2">
        <v>45238.665277777778</v>
      </c>
      <c r="C3546" t="s">
        <v>99</v>
      </c>
      <c r="D3546" t="s">
        <v>123</v>
      </c>
      <c r="E3546" t="s">
        <v>20</v>
      </c>
      <c r="F3546">
        <v>7</v>
      </c>
      <c r="G3546" t="s">
        <v>25</v>
      </c>
      <c r="H3546" t="s">
        <v>16</v>
      </c>
      <c r="I3546" t="b">
        <v>0</v>
      </c>
      <c r="K3546">
        <v>50</v>
      </c>
    </row>
    <row r="3547" spans="1:11" x14ac:dyDescent="0.35">
      <c r="A3547" t="s">
        <v>3666</v>
      </c>
      <c r="B3547" s="2">
        <v>45238.690972222219</v>
      </c>
      <c r="C3547" t="s">
        <v>51</v>
      </c>
      <c r="D3547" t="s">
        <v>229</v>
      </c>
      <c r="E3547" t="s">
        <v>142</v>
      </c>
      <c r="F3547">
        <v>14</v>
      </c>
      <c r="G3547" t="s">
        <v>38</v>
      </c>
      <c r="H3547" t="s">
        <v>16</v>
      </c>
      <c r="I3547" t="b">
        <v>0</v>
      </c>
      <c r="K3547">
        <v>60</v>
      </c>
    </row>
    <row r="3548" spans="1:11" x14ac:dyDescent="0.35">
      <c r="A3548" t="s">
        <v>3667</v>
      </c>
      <c r="B3548" s="2">
        <v>45238.885416666657</v>
      </c>
      <c r="C3548" t="s">
        <v>99</v>
      </c>
      <c r="D3548" t="s">
        <v>81</v>
      </c>
      <c r="E3548" t="s">
        <v>33</v>
      </c>
      <c r="F3548">
        <v>14</v>
      </c>
      <c r="G3548" t="s">
        <v>53</v>
      </c>
      <c r="H3548" t="s">
        <v>16</v>
      </c>
      <c r="I3548" t="b">
        <v>0</v>
      </c>
      <c r="K3548">
        <v>15</v>
      </c>
    </row>
    <row r="3549" spans="1:11" x14ac:dyDescent="0.35">
      <c r="A3549" t="s">
        <v>3668</v>
      </c>
      <c r="B3549" s="2">
        <v>45239.160416666673</v>
      </c>
      <c r="C3549" t="s">
        <v>12</v>
      </c>
      <c r="D3549" t="s">
        <v>110</v>
      </c>
      <c r="E3549" t="s">
        <v>14</v>
      </c>
      <c r="F3549">
        <v>61</v>
      </c>
      <c r="G3549" t="s">
        <v>89</v>
      </c>
      <c r="H3549" t="s">
        <v>16</v>
      </c>
      <c r="I3549" t="b">
        <v>1</v>
      </c>
      <c r="K3549">
        <v>36</v>
      </c>
    </row>
    <row r="3550" spans="1:11" x14ac:dyDescent="0.35">
      <c r="A3550" t="s">
        <v>3669</v>
      </c>
      <c r="B3550" s="2">
        <v>45239.179861111108</v>
      </c>
      <c r="C3550" t="s">
        <v>55</v>
      </c>
      <c r="D3550" t="s">
        <v>137</v>
      </c>
      <c r="E3550" t="s">
        <v>20</v>
      </c>
      <c r="F3550">
        <v>27</v>
      </c>
      <c r="G3550" t="s">
        <v>21</v>
      </c>
      <c r="H3550" t="s">
        <v>16</v>
      </c>
      <c r="I3550" t="b">
        <v>0</v>
      </c>
      <c r="K3550">
        <v>45</v>
      </c>
    </row>
    <row r="3551" spans="1:11" x14ac:dyDescent="0.35">
      <c r="A3551" t="s">
        <v>3670</v>
      </c>
      <c r="B3551" s="2">
        <v>45239.434027777781</v>
      </c>
      <c r="C3551" t="s">
        <v>83</v>
      </c>
      <c r="D3551" t="s">
        <v>37</v>
      </c>
      <c r="E3551" t="s">
        <v>20</v>
      </c>
      <c r="F3551">
        <v>25</v>
      </c>
      <c r="G3551" t="s">
        <v>25</v>
      </c>
      <c r="H3551" t="s">
        <v>16</v>
      </c>
      <c r="I3551" t="b">
        <v>0</v>
      </c>
      <c r="J3551">
        <v>4</v>
      </c>
      <c r="K3551">
        <v>45</v>
      </c>
    </row>
    <row r="3552" spans="1:11" x14ac:dyDescent="0.35">
      <c r="A3552" t="s">
        <v>3671</v>
      </c>
      <c r="B3552" s="2">
        <v>45239.461111111108</v>
      </c>
      <c r="C3552" t="s">
        <v>55</v>
      </c>
      <c r="D3552" t="s">
        <v>263</v>
      </c>
      <c r="E3552" t="s">
        <v>33</v>
      </c>
      <c r="F3552">
        <v>12</v>
      </c>
      <c r="G3552" t="s">
        <v>89</v>
      </c>
      <c r="H3552" t="s">
        <v>34</v>
      </c>
      <c r="I3552" t="b">
        <v>0</v>
      </c>
      <c r="J3552">
        <v>9</v>
      </c>
      <c r="K3552">
        <v>27</v>
      </c>
    </row>
    <row r="3553" spans="1:11" x14ac:dyDescent="0.35">
      <c r="A3553" t="s">
        <v>3672</v>
      </c>
      <c r="B3553" s="2">
        <v>45239.670138888891</v>
      </c>
      <c r="C3553" t="s">
        <v>78</v>
      </c>
      <c r="D3553" t="s">
        <v>40</v>
      </c>
      <c r="E3553" t="s">
        <v>20</v>
      </c>
      <c r="F3553">
        <v>18</v>
      </c>
      <c r="G3553" t="s">
        <v>53</v>
      </c>
      <c r="H3553" t="s">
        <v>16</v>
      </c>
      <c r="I3553" t="b">
        <v>0</v>
      </c>
      <c r="J3553">
        <v>4</v>
      </c>
      <c r="K3553">
        <v>19</v>
      </c>
    </row>
    <row r="3554" spans="1:11" x14ac:dyDescent="0.35">
      <c r="A3554" t="s">
        <v>3673</v>
      </c>
      <c r="B3554" s="2">
        <v>45239.70208333333</v>
      </c>
      <c r="C3554" t="s">
        <v>99</v>
      </c>
      <c r="D3554" t="s">
        <v>93</v>
      </c>
      <c r="E3554" t="s">
        <v>33</v>
      </c>
      <c r="F3554">
        <v>41</v>
      </c>
      <c r="G3554" t="s">
        <v>53</v>
      </c>
      <c r="H3554" t="s">
        <v>34</v>
      </c>
      <c r="I3554" t="b">
        <v>0</v>
      </c>
      <c r="J3554">
        <v>7</v>
      </c>
      <c r="K3554">
        <v>32</v>
      </c>
    </row>
    <row r="3555" spans="1:11" x14ac:dyDescent="0.35">
      <c r="A3555" t="s">
        <v>3674</v>
      </c>
      <c r="B3555" s="2">
        <v>45239.752083333333</v>
      </c>
      <c r="C3555" t="s">
        <v>12</v>
      </c>
      <c r="D3555" t="s">
        <v>74</v>
      </c>
      <c r="E3555" t="s">
        <v>43</v>
      </c>
      <c r="F3555">
        <v>76</v>
      </c>
      <c r="G3555" t="s">
        <v>89</v>
      </c>
      <c r="H3555" t="s">
        <v>16</v>
      </c>
      <c r="I3555" t="b">
        <v>1</v>
      </c>
      <c r="K3555">
        <v>50</v>
      </c>
    </row>
    <row r="3556" spans="1:11" x14ac:dyDescent="0.35">
      <c r="A3556" t="s">
        <v>3675</v>
      </c>
      <c r="B3556" s="2">
        <v>45239.754861111112</v>
      </c>
      <c r="C3556" t="s">
        <v>23</v>
      </c>
      <c r="D3556" t="s">
        <v>170</v>
      </c>
      <c r="E3556" t="s">
        <v>43</v>
      </c>
      <c r="F3556">
        <v>67</v>
      </c>
      <c r="G3556" t="s">
        <v>21</v>
      </c>
      <c r="H3556" t="s">
        <v>68</v>
      </c>
      <c r="I3556" t="b">
        <v>1</v>
      </c>
      <c r="K3556">
        <v>55</v>
      </c>
    </row>
    <row r="3557" spans="1:11" x14ac:dyDescent="0.35">
      <c r="A3557" t="s">
        <v>3676</v>
      </c>
      <c r="B3557" s="2">
        <v>45239.883333333331</v>
      </c>
      <c r="C3557" t="s">
        <v>122</v>
      </c>
      <c r="D3557" t="s">
        <v>206</v>
      </c>
      <c r="E3557" t="s">
        <v>43</v>
      </c>
      <c r="F3557">
        <v>38</v>
      </c>
      <c r="G3557" t="s">
        <v>89</v>
      </c>
      <c r="H3557" t="s">
        <v>16</v>
      </c>
      <c r="I3557" t="b">
        <v>0</v>
      </c>
      <c r="J3557">
        <v>8</v>
      </c>
      <c r="K3557">
        <v>41</v>
      </c>
    </row>
    <row r="3558" spans="1:11" x14ac:dyDescent="0.35">
      <c r="A3558" t="s">
        <v>3677</v>
      </c>
      <c r="B3558" s="2">
        <v>45239.890277777777</v>
      </c>
      <c r="C3558" t="s">
        <v>57</v>
      </c>
      <c r="D3558" t="s">
        <v>24</v>
      </c>
      <c r="E3558" t="s">
        <v>14</v>
      </c>
      <c r="F3558">
        <v>38</v>
      </c>
      <c r="G3558" t="s">
        <v>25</v>
      </c>
      <c r="H3558" t="s">
        <v>16</v>
      </c>
      <c r="I3558" t="b">
        <v>0</v>
      </c>
      <c r="K3558">
        <v>46</v>
      </c>
    </row>
    <row r="3559" spans="1:11" x14ac:dyDescent="0.35">
      <c r="A3559" t="s">
        <v>3678</v>
      </c>
      <c r="B3559" s="2">
        <v>45239.988888888889</v>
      </c>
      <c r="C3559" t="s">
        <v>83</v>
      </c>
      <c r="D3559" t="s">
        <v>148</v>
      </c>
      <c r="E3559" t="s">
        <v>20</v>
      </c>
      <c r="F3559">
        <v>49</v>
      </c>
      <c r="G3559" t="s">
        <v>21</v>
      </c>
      <c r="H3559" t="s">
        <v>34</v>
      </c>
      <c r="I3559" t="b">
        <v>0</v>
      </c>
      <c r="K3559">
        <v>16</v>
      </c>
    </row>
    <row r="3560" spans="1:11" x14ac:dyDescent="0.35">
      <c r="A3560" t="s">
        <v>3679</v>
      </c>
      <c r="B3560" s="2">
        <v>45240.004166666673</v>
      </c>
      <c r="C3560" t="s">
        <v>45</v>
      </c>
      <c r="D3560" t="s">
        <v>219</v>
      </c>
      <c r="E3560" t="s">
        <v>33</v>
      </c>
      <c r="F3560">
        <v>70</v>
      </c>
      <c r="G3560" t="s">
        <v>38</v>
      </c>
      <c r="H3560" t="s">
        <v>151</v>
      </c>
      <c r="I3560" t="b">
        <v>0</v>
      </c>
      <c r="J3560">
        <v>10</v>
      </c>
      <c r="K3560">
        <v>53</v>
      </c>
    </row>
    <row r="3561" spans="1:11" x14ac:dyDescent="0.35">
      <c r="A3561" t="s">
        <v>3680</v>
      </c>
      <c r="B3561" s="2">
        <v>45240.051388888889</v>
      </c>
      <c r="C3561" t="s">
        <v>296</v>
      </c>
      <c r="D3561" t="s">
        <v>13</v>
      </c>
      <c r="E3561" t="s">
        <v>33</v>
      </c>
      <c r="F3561">
        <v>77</v>
      </c>
      <c r="G3561" t="s">
        <v>15</v>
      </c>
      <c r="H3561" t="s">
        <v>29</v>
      </c>
      <c r="I3561" t="b">
        <v>1</v>
      </c>
      <c r="K3561">
        <v>56</v>
      </c>
    </row>
    <row r="3562" spans="1:11" x14ac:dyDescent="0.35">
      <c r="A3562" t="s">
        <v>3681</v>
      </c>
      <c r="B3562" s="2">
        <v>45240.084722222222</v>
      </c>
      <c r="C3562" t="s">
        <v>184</v>
      </c>
      <c r="D3562" t="s">
        <v>244</v>
      </c>
      <c r="E3562" t="s">
        <v>20</v>
      </c>
      <c r="F3562">
        <v>27</v>
      </c>
      <c r="G3562" t="s">
        <v>21</v>
      </c>
      <c r="H3562" t="s">
        <v>16</v>
      </c>
      <c r="I3562" t="b">
        <v>1</v>
      </c>
      <c r="K3562">
        <v>39</v>
      </c>
    </row>
    <row r="3563" spans="1:11" x14ac:dyDescent="0.35">
      <c r="A3563" t="s">
        <v>3682</v>
      </c>
      <c r="B3563" s="2">
        <v>45240.142361111109</v>
      </c>
      <c r="C3563" t="s">
        <v>78</v>
      </c>
      <c r="D3563" t="s">
        <v>120</v>
      </c>
      <c r="E3563" t="s">
        <v>14</v>
      </c>
      <c r="F3563">
        <v>6</v>
      </c>
      <c r="G3563" t="s">
        <v>25</v>
      </c>
      <c r="H3563" t="s">
        <v>16</v>
      </c>
      <c r="I3563" t="b">
        <v>0</v>
      </c>
      <c r="K3563">
        <v>18</v>
      </c>
    </row>
    <row r="3564" spans="1:11" x14ac:dyDescent="0.35">
      <c r="A3564" t="s">
        <v>3683</v>
      </c>
      <c r="B3564" s="2">
        <v>45240.240277777782</v>
      </c>
      <c r="C3564" t="s">
        <v>83</v>
      </c>
      <c r="D3564" t="s">
        <v>67</v>
      </c>
      <c r="E3564" t="s">
        <v>20</v>
      </c>
      <c r="F3564">
        <v>76</v>
      </c>
      <c r="G3564" t="s">
        <v>15</v>
      </c>
      <c r="H3564" t="s">
        <v>16</v>
      </c>
      <c r="I3564" t="b">
        <v>0</v>
      </c>
      <c r="J3564">
        <v>10</v>
      </c>
      <c r="K3564">
        <v>31</v>
      </c>
    </row>
    <row r="3565" spans="1:11" x14ac:dyDescent="0.35">
      <c r="A3565" t="s">
        <v>3684</v>
      </c>
      <c r="B3565" s="2">
        <v>45240.344444444447</v>
      </c>
      <c r="C3565" t="s">
        <v>55</v>
      </c>
      <c r="D3565" t="s">
        <v>148</v>
      </c>
      <c r="E3565" t="s">
        <v>43</v>
      </c>
      <c r="F3565">
        <v>23</v>
      </c>
      <c r="G3565" t="s">
        <v>15</v>
      </c>
      <c r="H3565" t="s">
        <v>34</v>
      </c>
      <c r="I3565" t="b">
        <v>0</v>
      </c>
      <c r="J3565">
        <v>6</v>
      </c>
      <c r="K3565">
        <v>14</v>
      </c>
    </row>
    <row r="3566" spans="1:11" x14ac:dyDescent="0.35">
      <c r="A3566" t="s">
        <v>3685</v>
      </c>
      <c r="B3566" s="2">
        <v>45240.379166666673</v>
      </c>
      <c r="C3566" t="s">
        <v>76</v>
      </c>
      <c r="D3566" t="s">
        <v>120</v>
      </c>
      <c r="E3566" t="s">
        <v>142</v>
      </c>
      <c r="F3566">
        <v>20</v>
      </c>
      <c r="G3566" t="s">
        <v>89</v>
      </c>
      <c r="H3566" t="s">
        <v>34</v>
      </c>
      <c r="I3566" t="b">
        <v>0</v>
      </c>
      <c r="K3566">
        <v>35</v>
      </c>
    </row>
    <row r="3567" spans="1:11" x14ac:dyDescent="0.35">
      <c r="A3567" t="s">
        <v>3686</v>
      </c>
      <c r="B3567" s="2">
        <v>45240.44027777778</v>
      </c>
      <c r="C3567" t="s">
        <v>70</v>
      </c>
      <c r="D3567" t="s">
        <v>203</v>
      </c>
      <c r="E3567" t="s">
        <v>33</v>
      </c>
      <c r="F3567">
        <v>73</v>
      </c>
      <c r="G3567" t="s">
        <v>89</v>
      </c>
      <c r="H3567" t="s">
        <v>16</v>
      </c>
      <c r="I3567" t="b">
        <v>0</v>
      </c>
      <c r="K3567">
        <v>20</v>
      </c>
    </row>
    <row r="3568" spans="1:11" x14ac:dyDescent="0.35">
      <c r="A3568" t="s">
        <v>3687</v>
      </c>
      <c r="B3568" s="2">
        <v>45240.462500000001</v>
      </c>
      <c r="C3568" t="s">
        <v>106</v>
      </c>
      <c r="D3568" t="s">
        <v>115</v>
      </c>
      <c r="E3568" t="s">
        <v>20</v>
      </c>
      <c r="F3568">
        <v>67</v>
      </c>
      <c r="G3568" t="s">
        <v>38</v>
      </c>
      <c r="H3568" t="s">
        <v>34</v>
      </c>
      <c r="I3568" t="b">
        <v>0</v>
      </c>
      <c r="K3568">
        <v>15</v>
      </c>
    </row>
    <row r="3569" spans="1:11" x14ac:dyDescent="0.35">
      <c r="A3569" t="s">
        <v>3688</v>
      </c>
      <c r="B3569" s="2">
        <v>45240.486111111109</v>
      </c>
      <c r="C3569" t="s">
        <v>184</v>
      </c>
      <c r="D3569" t="s">
        <v>110</v>
      </c>
      <c r="E3569" t="s">
        <v>33</v>
      </c>
      <c r="F3569">
        <v>28</v>
      </c>
      <c r="G3569" t="s">
        <v>53</v>
      </c>
      <c r="H3569" t="s">
        <v>16</v>
      </c>
      <c r="I3569" t="b">
        <v>0</v>
      </c>
      <c r="K3569">
        <v>49</v>
      </c>
    </row>
    <row r="3570" spans="1:11" x14ac:dyDescent="0.35">
      <c r="A3570" t="s">
        <v>3689</v>
      </c>
      <c r="B3570" s="2">
        <v>45240.79583333333</v>
      </c>
      <c r="C3570" t="s">
        <v>76</v>
      </c>
      <c r="D3570" t="s">
        <v>86</v>
      </c>
      <c r="E3570" t="s">
        <v>43</v>
      </c>
      <c r="F3570">
        <v>22</v>
      </c>
      <c r="G3570" t="s">
        <v>47</v>
      </c>
      <c r="H3570" t="s">
        <v>16</v>
      </c>
      <c r="I3570" t="b">
        <v>0</v>
      </c>
      <c r="J3570">
        <v>9</v>
      </c>
      <c r="K3570">
        <v>49</v>
      </c>
    </row>
    <row r="3571" spans="1:11" x14ac:dyDescent="0.35">
      <c r="A3571" t="s">
        <v>3690</v>
      </c>
      <c r="B3571" s="2">
        <v>45240.822222222218</v>
      </c>
      <c r="C3571" t="s">
        <v>296</v>
      </c>
      <c r="D3571" t="s">
        <v>259</v>
      </c>
      <c r="E3571" t="s">
        <v>43</v>
      </c>
      <c r="F3571">
        <v>32</v>
      </c>
      <c r="G3571" t="s">
        <v>21</v>
      </c>
      <c r="H3571" t="s">
        <v>16</v>
      </c>
      <c r="I3571" t="b">
        <v>1</v>
      </c>
      <c r="K3571">
        <v>44</v>
      </c>
    </row>
    <row r="3572" spans="1:11" x14ac:dyDescent="0.35">
      <c r="A3572" t="s">
        <v>3691</v>
      </c>
      <c r="B3572" s="2">
        <v>45240.852083333331</v>
      </c>
      <c r="C3572" t="s">
        <v>296</v>
      </c>
      <c r="D3572" t="s">
        <v>259</v>
      </c>
      <c r="E3572" t="s">
        <v>14</v>
      </c>
      <c r="F3572">
        <v>65</v>
      </c>
      <c r="G3572" t="s">
        <v>15</v>
      </c>
      <c r="H3572" t="s">
        <v>34</v>
      </c>
      <c r="I3572" t="b">
        <v>1</v>
      </c>
      <c r="J3572">
        <v>0</v>
      </c>
      <c r="K3572">
        <v>59</v>
      </c>
    </row>
    <row r="3573" spans="1:11" x14ac:dyDescent="0.35">
      <c r="A3573" t="s">
        <v>3692</v>
      </c>
      <c r="B3573" s="2">
        <v>45240.9</v>
      </c>
      <c r="C3573" t="s">
        <v>45</v>
      </c>
      <c r="D3573" t="s">
        <v>275</v>
      </c>
      <c r="E3573" t="s">
        <v>43</v>
      </c>
      <c r="F3573">
        <v>27</v>
      </c>
      <c r="G3573" t="s">
        <v>53</v>
      </c>
      <c r="H3573" t="s">
        <v>269</v>
      </c>
      <c r="I3573" t="b">
        <v>1</v>
      </c>
      <c r="K3573">
        <v>57</v>
      </c>
    </row>
    <row r="3574" spans="1:11" x14ac:dyDescent="0.35">
      <c r="A3574" t="s">
        <v>3693</v>
      </c>
      <c r="B3574" s="2">
        <v>45240.900694444441</v>
      </c>
      <c r="C3574" t="s">
        <v>27</v>
      </c>
      <c r="D3574" t="s">
        <v>159</v>
      </c>
      <c r="E3574" t="s">
        <v>33</v>
      </c>
      <c r="F3574">
        <v>52</v>
      </c>
      <c r="G3574" t="s">
        <v>15</v>
      </c>
      <c r="H3574" t="s">
        <v>16</v>
      </c>
      <c r="I3574" t="b">
        <v>1</v>
      </c>
      <c r="K3574">
        <v>38</v>
      </c>
    </row>
    <row r="3575" spans="1:11" x14ac:dyDescent="0.35">
      <c r="A3575" t="s">
        <v>3694</v>
      </c>
      <c r="B3575" s="2">
        <v>45240.924305555563</v>
      </c>
      <c r="C3575" t="s">
        <v>73</v>
      </c>
      <c r="D3575" t="s">
        <v>67</v>
      </c>
      <c r="E3575" t="s">
        <v>20</v>
      </c>
      <c r="F3575">
        <v>73</v>
      </c>
      <c r="G3575" t="s">
        <v>89</v>
      </c>
      <c r="H3575" t="s">
        <v>16</v>
      </c>
      <c r="I3575" t="b">
        <v>1</v>
      </c>
      <c r="J3575">
        <v>8</v>
      </c>
      <c r="K3575">
        <v>59</v>
      </c>
    </row>
    <row r="3576" spans="1:11" x14ac:dyDescent="0.35">
      <c r="A3576" t="s">
        <v>3695</v>
      </c>
      <c r="B3576" s="2">
        <v>45240.956944444442</v>
      </c>
      <c r="C3576" t="s">
        <v>108</v>
      </c>
      <c r="D3576" t="s">
        <v>79</v>
      </c>
      <c r="E3576" t="s">
        <v>33</v>
      </c>
      <c r="F3576">
        <v>57</v>
      </c>
      <c r="G3576" t="s">
        <v>38</v>
      </c>
      <c r="H3576" t="s">
        <v>16</v>
      </c>
      <c r="I3576" t="b">
        <v>0</v>
      </c>
      <c r="J3576">
        <v>7</v>
      </c>
      <c r="K3576">
        <v>53</v>
      </c>
    </row>
    <row r="3577" spans="1:11" x14ac:dyDescent="0.35">
      <c r="A3577" t="s">
        <v>3696</v>
      </c>
      <c r="B3577" s="2">
        <v>45240.959027777782</v>
      </c>
      <c r="C3577" t="s">
        <v>31</v>
      </c>
      <c r="D3577" t="s">
        <v>58</v>
      </c>
      <c r="E3577" t="s">
        <v>33</v>
      </c>
      <c r="F3577">
        <v>41</v>
      </c>
      <c r="G3577" t="s">
        <v>53</v>
      </c>
      <c r="H3577" t="s">
        <v>29</v>
      </c>
      <c r="I3577" t="b">
        <v>1</v>
      </c>
      <c r="K3577">
        <v>28</v>
      </c>
    </row>
    <row r="3578" spans="1:11" x14ac:dyDescent="0.35">
      <c r="A3578" t="s">
        <v>3697</v>
      </c>
      <c r="B3578" s="2">
        <v>45241.054166666669</v>
      </c>
      <c r="C3578" t="s">
        <v>23</v>
      </c>
      <c r="D3578" t="s">
        <v>101</v>
      </c>
      <c r="E3578" t="s">
        <v>14</v>
      </c>
      <c r="F3578">
        <v>67</v>
      </c>
      <c r="G3578" t="s">
        <v>21</v>
      </c>
      <c r="H3578" t="s">
        <v>34</v>
      </c>
      <c r="I3578" t="b">
        <v>0</v>
      </c>
      <c r="J3578">
        <v>0</v>
      </c>
      <c r="K3578">
        <v>32</v>
      </c>
    </row>
    <row r="3579" spans="1:11" x14ac:dyDescent="0.35">
      <c r="A3579" t="s">
        <v>3698</v>
      </c>
      <c r="B3579" s="2">
        <v>45241.112500000003</v>
      </c>
      <c r="C3579" t="s">
        <v>57</v>
      </c>
      <c r="D3579" t="s">
        <v>159</v>
      </c>
      <c r="E3579" t="s">
        <v>33</v>
      </c>
      <c r="F3579">
        <v>1</v>
      </c>
      <c r="G3579" t="s">
        <v>15</v>
      </c>
      <c r="H3579" t="s">
        <v>16</v>
      </c>
      <c r="I3579" t="b">
        <v>1</v>
      </c>
      <c r="K3579">
        <v>11</v>
      </c>
    </row>
    <row r="3580" spans="1:11" x14ac:dyDescent="0.35">
      <c r="A3580" t="s">
        <v>3699</v>
      </c>
      <c r="B3580" s="2">
        <v>45241.290972222218</v>
      </c>
      <c r="C3580" t="s">
        <v>88</v>
      </c>
      <c r="D3580" t="s">
        <v>63</v>
      </c>
      <c r="E3580" t="s">
        <v>33</v>
      </c>
      <c r="F3580">
        <v>1</v>
      </c>
      <c r="G3580" t="s">
        <v>61</v>
      </c>
      <c r="H3580" t="s">
        <v>16</v>
      </c>
      <c r="I3580" t="b">
        <v>0</v>
      </c>
      <c r="K3580">
        <v>18</v>
      </c>
    </row>
    <row r="3581" spans="1:11" x14ac:dyDescent="0.35">
      <c r="A3581" t="s">
        <v>3700</v>
      </c>
      <c r="B3581" s="2">
        <v>45241.323611111111</v>
      </c>
      <c r="C3581" t="s">
        <v>57</v>
      </c>
      <c r="D3581" t="s">
        <v>110</v>
      </c>
      <c r="E3581" t="s">
        <v>20</v>
      </c>
      <c r="F3581">
        <v>24</v>
      </c>
      <c r="G3581" t="s">
        <v>15</v>
      </c>
      <c r="H3581" t="s">
        <v>16</v>
      </c>
      <c r="I3581" t="b">
        <v>1</v>
      </c>
      <c r="K3581">
        <v>26</v>
      </c>
    </row>
    <row r="3582" spans="1:11" x14ac:dyDescent="0.35">
      <c r="A3582" t="s">
        <v>3701</v>
      </c>
      <c r="B3582" s="2">
        <v>45241.341666666667</v>
      </c>
      <c r="C3582" t="s">
        <v>296</v>
      </c>
      <c r="D3582" t="s">
        <v>101</v>
      </c>
      <c r="E3582" t="s">
        <v>33</v>
      </c>
      <c r="F3582">
        <v>43</v>
      </c>
      <c r="G3582" t="s">
        <v>89</v>
      </c>
      <c r="H3582" t="s">
        <v>34</v>
      </c>
      <c r="I3582" t="b">
        <v>1</v>
      </c>
      <c r="J3582">
        <v>7</v>
      </c>
      <c r="K3582">
        <v>26</v>
      </c>
    </row>
    <row r="3583" spans="1:11" x14ac:dyDescent="0.35">
      <c r="A3583" t="s">
        <v>3702</v>
      </c>
      <c r="B3583" s="2">
        <v>45241.369444444441</v>
      </c>
      <c r="C3583" t="s">
        <v>184</v>
      </c>
      <c r="D3583" t="s">
        <v>164</v>
      </c>
      <c r="E3583" t="s">
        <v>43</v>
      </c>
      <c r="F3583">
        <v>39</v>
      </c>
      <c r="G3583" t="s">
        <v>15</v>
      </c>
      <c r="H3583" t="s">
        <v>16</v>
      </c>
      <c r="I3583" t="b">
        <v>1</v>
      </c>
      <c r="J3583">
        <v>3</v>
      </c>
      <c r="K3583">
        <v>13</v>
      </c>
    </row>
    <row r="3584" spans="1:11" x14ac:dyDescent="0.35">
      <c r="A3584" t="s">
        <v>3703</v>
      </c>
      <c r="B3584" s="2">
        <v>45241.462500000001</v>
      </c>
      <c r="C3584" t="s">
        <v>55</v>
      </c>
      <c r="D3584" t="s">
        <v>46</v>
      </c>
      <c r="E3584" t="s">
        <v>33</v>
      </c>
      <c r="F3584">
        <v>12</v>
      </c>
      <c r="G3584" t="s">
        <v>38</v>
      </c>
      <c r="H3584" t="s">
        <v>16</v>
      </c>
      <c r="I3584" t="b">
        <v>0</v>
      </c>
      <c r="J3584">
        <v>0</v>
      </c>
      <c r="K3584">
        <v>58</v>
      </c>
    </row>
    <row r="3585" spans="1:11" x14ac:dyDescent="0.35">
      <c r="A3585" t="s">
        <v>3704</v>
      </c>
      <c r="B3585" s="2">
        <v>45241.51666666667</v>
      </c>
      <c r="C3585" t="s">
        <v>91</v>
      </c>
      <c r="D3585" t="s">
        <v>191</v>
      </c>
      <c r="E3585" t="s">
        <v>43</v>
      </c>
      <c r="F3585">
        <v>32</v>
      </c>
      <c r="G3585" t="s">
        <v>15</v>
      </c>
      <c r="H3585" t="s">
        <v>34</v>
      </c>
      <c r="I3585" t="b">
        <v>1</v>
      </c>
      <c r="K3585">
        <v>57</v>
      </c>
    </row>
    <row r="3586" spans="1:11" x14ac:dyDescent="0.35">
      <c r="A3586" t="s">
        <v>3705</v>
      </c>
      <c r="B3586" s="2">
        <v>45241.522222222222</v>
      </c>
      <c r="C3586" t="s">
        <v>70</v>
      </c>
      <c r="D3586" t="s">
        <v>24</v>
      </c>
      <c r="E3586" t="s">
        <v>20</v>
      </c>
      <c r="F3586">
        <v>37</v>
      </c>
      <c r="G3586" t="s">
        <v>25</v>
      </c>
      <c r="H3586" t="s">
        <v>34</v>
      </c>
      <c r="I3586" t="b">
        <v>1</v>
      </c>
      <c r="K3586">
        <v>30</v>
      </c>
    </row>
    <row r="3587" spans="1:11" x14ac:dyDescent="0.35">
      <c r="A3587" t="s">
        <v>3706</v>
      </c>
      <c r="B3587" s="2">
        <v>45241.559027777781</v>
      </c>
      <c r="C3587" t="s">
        <v>12</v>
      </c>
      <c r="D3587" t="s">
        <v>176</v>
      </c>
      <c r="E3587" t="s">
        <v>43</v>
      </c>
      <c r="F3587">
        <v>4</v>
      </c>
      <c r="G3587" t="s">
        <v>89</v>
      </c>
      <c r="H3587" t="s">
        <v>16</v>
      </c>
      <c r="I3587" t="b">
        <v>0</v>
      </c>
      <c r="K3587">
        <v>43</v>
      </c>
    </row>
    <row r="3588" spans="1:11" x14ac:dyDescent="0.35">
      <c r="A3588" t="s">
        <v>3707</v>
      </c>
      <c r="B3588" s="2">
        <v>45241.854166666657</v>
      </c>
      <c r="C3588" t="s">
        <v>83</v>
      </c>
      <c r="D3588" t="s">
        <v>146</v>
      </c>
      <c r="E3588" t="s">
        <v>20</v>
      </c>
      <c r="F3588">
        <v>19</v>
      </c>
      <c r="G3588" t="s">
        <v>53</v>
      </c>
      <c r="H3588" t="s">
        <v>16</v>
      </c>
      <c r="I3588" t="b">
        <v>0</v>
      </c>
      <c r="K3588">
        <v>33</v>
      </c>
    </row>
    <row r="3589" spans="1:11" x14ac:dyDescent="0.35">
      <c r="A3589" t="s">
        <v>3708</v>
      </c>
      <c r="B3589" s="2">
        <v>45241.913194444453</v>
      </c>
      <c r="C3589" t="s">
        <v>57</v>
      </c>
      <c r="D3589" t="s">
        <v>144</v>
      </c>
      <c r="E3589" t="s">
        <v>43</v>
      </c>
      <c r="F3589">
        <v>57</v>
      </c>
      <c r="G3589" t="s">
        <v>15</v>
      </c>
      <c r="H3589" t="s">
        <v>34</v>
      </c>
      <c r="I3589" t="b">
        <v>0</v>
      </c>
      <c r="K3589">
        <v>25</v>
      </c>
    </row>
    <row r="3590" spans="1:11" x14ac:dyDescent="0.35">
      <c r="A3590" t="s">
        <v>3709</v>
      </c>
      <c r="B3590" s="2">
        <v>45241.946527777778</v>
      </c>
      <c r="C3590" t="s">
        <v>51</v>
      </c>
      <c r="D3590" t="s">
        <v>203</v>
      </c>
      <c r="E3590" t="s">
        <v>33</v>
      </c>
      <c r="F3590">
        <v>16</v>
      </c>
      <c r="G3590" t="s">
        <v>15</v>
      </c>
      <c r="H3590" t="s">
        <v>29</v>
      </c>
      <c r="I3590" t="b">
        <v>1</v>
      </c>
      <c r="K3590">
        <v>42</v>
      </c>
    </row>
    <row r="3591" spans="1:11" x14ac:dyDescent="0.35">
      <c r="A3591" t="s">
        <v>3710</v>
      </c>
      <c r="B3591" s="2">
        <v>45242.021527777782</v>
      </c>
      <c r="C3591" t="s">
        <v>99</v>
      </c>
      <c r="D3591" t="s">
        <v>63</v>
      </c>
      <c r="E3591" t="s">
        <v>33</v>
      </c>
      <c r="F3591">
        <v>48</v>
      </c>
      <c r="G3591" t="s">
        <v>38</v>
      </c>
      <c r="H3591" t="s">
        <v>34</v>
      </c>
      <c r="I3591" t="b">
        <v>1</v>
      </c>
      <c r="J3591">
        <v>2</v>
      </c>
      <c r="K3591">
        <v>44</v>
      </c>
    </row>
    <row r="3592" spans="1:11" x14ac:dyDescent="0.35">
      <c r="A3592" t="s">
        <v>3711</v>
      </c>
      <c r="B3592" s="2">
        <v>45242.129861111112</v>
      </c>
      <c r="C3592" t="s">
        <v>20</v>
      </c>
      <c r="D3592" t="s">
        <v>123</v>
      </c>
      <c r="E3592" t="s">
        <v>20</v>
      </c>
      <c r="F3592">
        <v>17</v>
      </c>
      <c r="G3592" t="s">
        <v>21</v>
      </c>
      <c r="H3592" t="s">
        <v>16</v>
      </c>
      <c r="I3592" t="b">
        <v>1</v>
      </c>
      <c r="K3592">
        <v>38</v>
      </c>
    </row>
    <row r="3593" spans="1:11" x14ac:dyDescent="0.35">
      <c r="A3593" t="s">
        <v>3712</v>
      </c>
      <c r="B3593" s="2">
        <v>45242.218055555553</v>
      </c>
      <c r="C3593" t="s">
        <v>23</v>
      </c>
      <c r="D3593" t="s">
        <v>97</v>
      </c>
      <c r="E3593" t="s">
        <v>20</v>
      </c>
      <c r="F3593">
        <v>18</v>
      </c>
      <c r="G3593" t="s">
        <v>21</v>
      </c>
      <c r="H3593" t="s">
        <v>16</v>
      </c>
      <c r="I3593" t="b">
        <v>0</v>
      </c>
      <c r="K3593">
        <v>60</v>
      </c>
    </row>
    <row r="3594" spans="1:11" x14ac:dyDescent="0.35">
      <c r="A3594" t="s">
        <v>3713</v>
      </c>
      <c r="B3594" s="2">
        <v>45242.438888888893</v>
      </c>
      <c r="C3594" t="s">
        <v>108</v>
      </c>
      <c r="D3594" t="s">
        <v>148</v>
      </c>
      <c r="E3594" t="s">
        <v>14</v>
      </c>
      <c r="F3594">
        <v>25</v>
      </c>
      <c r="G3594" t="s">
        <v>15</v>
      </c>
      <c r="H3594" t="s">
        <v>29</v>
      </c>
      <c r="I3594" t="b">
        <v>0</v>
      </c>
      <c r="J3594">
        <v>2</v>
      </c>
      <c r="K3594">
        <v>59</v>
      </c>
    </row>
    <row r="3595" spans="1:11" x14ac:dyDescent="0.35">
      <c r="A3595" t="s">
        <v>3714</v>
      </c>
      <c r="B3595" s="2">
        <v>45242.440972222219</v>
      </c>
      <c r="C3595" t="s">
        <v>51</v>
      </c>
      <c r="D3595" t="s">
        <v>170</v>
      </c>
      <c r="E3595" t="s">
        <v>20</v>
      </c>
      <c r="F3595">
        <v>2</v>
      </c>
      <c r="G3595" t="s">
        <v>25</v>
      </c>
      <c r="H3595" t="s">
        <v>29</v>
      </c>
      <c r="I3595" t="b">
        <v>1</v>
      </c>
      <c r="K3595">
        <v>35</v>
      </c>
    </row>
    <row r="3596" spans="1:11" x14ac:dyDescent="0.35">
      <c r="A3596" t="s">
        <v>3715</v>
      </c>
      <c r="B3596" s="2">
        <v>45242.484722222223</v>
      </c>
      <c r="C3596" t="s">
        <v>106</v>
      </c>
      <c r="D3596" t="s">
        <v>97</v>
      </c>
      <c r="E3596" t="s">
        <v>33</v>
      </c>
      <c r="F3596">
        <v>10</v>
      </c>
      <c r="G3596" t="s">
        <v>89</v>
      </c>
      <c r="H3596" t="s">
        <v>16</v>
      </c>
      <c r="I3596" t="b">
        <v>1</v>
      </c>
      <c r="J3596">
        <v>7</v>
      </c>
      <c r="K3596">
        <v>44</v>
      </c>
    </row>
    <row r="3597" spans="1:11" x14ac:dyDescent="0.35">
      <c r="A3597" t="s">
        <v>3716</v>
      </c>
      <c r="B3597" s="2">
        <v>45242.532638888893</v>
      </c>
      <c r="C3597" t="s">
        <v>51</v>
      </c>
      <c r="D3597" t="s">
        <v>79</v>
      </c>
      <c r="E3597" t="s">
        <v>20</v>
      </c>
      <c r="F3597">
        <v>30</v>
      </c>
      <c r="G3597" t="s">
        <v>25</v>
      </c>
      <c r="H3597" t="s">
        <v>118</v>
      </c>
      <c r="I3597" t="b">
        <v>1</v>
      </c>
      <c r="K3597">
        <v>48</v>
      </c>
    </row>
    <row r="3598" spans="1:11" x14ac:dyDescent="0.35">
      <c r="A3598" t="s">
        <v>3717</v>
      </c>
      <c r="B3598" s="2">
        <v>45242.561111111107</v>
      </c>
      <c r="C3598" t="s">
        <v>73</v>
      </c>
      <c r="D3598" t="s">
        <v>159</v>
      </c>
      <c r="E3598" t="s">
        <v>14</v>
      </c>
      <c r="F3598">
        <v>40</v>
      </c>
      <c r="G3598" t="s">
        <v>25</v>
      </c>
      <c r="H3598" t="s">
        <v>16</v>
      </c>
      <c r="I3598" t="b">
        <v>0</v>
      </c>
      <c r="K3598">
        <v>15</v>
      </c>
    </row>
    <row r="3599" spans="1:11" x14ac:dyDescent="0.35">
      <c r="A3599" t="s">
        <v>3718</v>
      </c>
      <c r="B3599" s="2">
        <v>45242.634722222218</v>
      </c>
      <c r="C3599" t="s">
        <v>296</v>
      </c>
      <c r="D3599" t="s">
        <v>37</v>
      </c>
      <c r="E3599" t="s">
        <v>33</v>
      </c>
      <c r="F3599">
        <v>74</v>
      </c>
      <c r="G3599" t="s">
        <v>25</v>
      </c>
      <c r="H3599" t="s">
        <v>68</v>
      </c>
      <c r="I3599" t="b">
        <v>0</v>
      </c>
      <c r="K3599">
        <v>28</v>
      </c>
    </row>
    <row r="3600" spans="1:11" x14ac:dyDescent="0.35">
      <c r="A3600" t="s">
        <v>3719</v>
      </c>
      <c r="B3600" s="2">
        <v>45242.661111111112</v>
      </c>
      <c r="C3600" t="s">
        <v>184</v>
      </c>
      <c r="D3600" t="s">
        <v>52</v>
      </c>
      <c r="E3600" t="s">
        <v>43</v>
      </c>
      <c r="F3600">
        <v>7</v>
      </c>
      <c r="G3600" t="s">
        <v>25</v>
      </c>
      <c r="H3600" t="s">
        <v>16</v>
      </c>
      <c r="I3600" t="b">
        <v>1</v>
      </c>
      <c r="J3600">
        <v>9</v>
      </c>
      <c r="K3600">
        <v>12</v>
      </c>
    </row>
    <row r="3601" spans="1:11" x14ac:dyDescent="0.35">
      <c r="A3601" t="s">
        <v>3720</v>
      </c>
      <c r="B3601" s="2">
        <v>45242.836805555547</v>
      </c>
      <c r="C3601" t="s">
        <v>57</v>
      </c>
      <c r="D3601" t="s">
        <v>67</v>
      </c>
      <c r="E3601" t="s">
        <v>33</v>
      </c>
      <c r="F3601">
        <v>19</v>
      </c>
      <c r="G3601" t="s">
        <v>15</v>
      </c>
      <c r="H3601" t="s">
        <v>16</v>
      </c>
      <c r="I3601" t="b">
        <v>0</v>
      </c>
      <c r="J3601">
        <v>9</v>
      </c>
      <c r="K3601">
        <v>47</v>
      </c>
    </row>
    <row r="3602" spans="1:11" x14ac:dyDescent="0.35">
      <c r="A3602" t="s">
        <v>3721</v>
      </c>
      <c r="B3602" s="2">
        <v>45242.879861111112</v>
      </c>
      <c r="C3602" t="s">
        <v>296</v>
      </c>
      <c r="D3602" t="s">
        <v>237</v>
      </c>
      <c r="E3602" t="s">
        <v>20</v>
      </c>
      <c r="F3602">
        <v>78</v>
      </c>
      <c r="G3602" t="s">
        <v>25</v>
      </c>
      <c r="H3602" t="s">
        <v>16</v>
      </c>
      <c r="I3602" t="b">
        <v>1</v>
      </c>
      <c r="J3602">
        <v>8</v>
      </c>
      <c r="K3602">
        <v>60</v>
      </c>
    </row>
    <row r="3603" spans="1:11" x14ac:dyDescent="0.35">
      <c r="A3603" t="s">
        <v>3722</v>
      </c>
      <c r="B3603" s="2">
        <v>45242.899305555547</v>
      </c>
      <c r="C3603" t="s">
        <v>99</v>
      </c>
      <c r="D3603" t="s">
        <v>97</v>
      </c>
      <c r="E3603" t="s">
        <v>20</v>
      </c>
      <c r="F3603">
        <v>61</v>
      </c>
      <c r="G3603" t="s">
        <v>89</v>
      </c>
      <c r="H3603" t="s">
        <v>16</v>
      </c>
      <c r="I3603" t="b">
        <v>0</v>
      </c>
      <c r="K3603">
        <v>55</v>
      </c>
    </row>
    <row r="3604" spans="1:11" x14ac:dyDescent="0.35">
      <c r="A3604" t="s">
        <v>3723</v>
      </c>
      <c r="B3604" s="2">
        <v>45242.929166666669</v>
      </c>
      <c r="C3604" t="s">
        <v>31</v>
      </c>
      <c r="D3604" t="s">
        <v>174</v>
      </c>
      <c r="E3604" t="s">
        <v>33</v>
      </c>
      <c r="F3604">
        <v>20</v>
      </c>
      <c r="G3604" t="s">
        <v>89</v>
      </c>
      <c r="H3604" t="s">
        <v>16</v>
      </c>
      <c r="I3604" t="b">
        <v>1</v>
      </c>
      <c r="K3604">
        <v>53</v>
      </c>
    </row>
    <row r="3605" spans="1:11" x14ac:dyDescent="0.35">
      <c r="A3605" t="s">
        <v>3724</v>
      </c>
      <c r="B3605" s="2">
        <v>45242.995833333327</v>
      </c>
      <c r="C3605" t="s">
        <v>70</v>
      </c>
      <c r="D3605" t="s">
        <v>46</v>
      </c>
      <c r="E3605" t="s">
        <v>20</v>
      </c>
      <c r="F3605">
        <v>13</v>
      </c>
      <c r="G3605" t="s">
        <v>47</v>
      </c>
      <c r="H3605" t="s">
        <v>68</v>
      </c>
      <c r="I3605" t="b">
        <v>0</v>
      </c>
      <c r="J3605">
        <v>0</v>
      </c>
      <c r="K3605">
        <v>39</v>
      </c>
    </row>
    <row r="3606" spans="1:11" x14ac:dyDescent="0.35">
      <c r="A3606" t="s">
        <v>3725</v>
      </c>
      <c r="B3606" s="2">
        <v>45243.020138888889</v>
      </c>
      <c r="C3606" t="s">
        <v>73</v>
      </c>
      <c r="D3606" t="s">
        <v>134</v>
      </c>
      <c r="E3606" t="s">
        <v>14</v>
      </c>
      <c r="F3606">
        <v>18</v>
      </c>
      <c r="G3606" t="s">
        <v>53</v>
      </c>
      <c r="H3606" t="s">
        <v>16</v>
      </c>
      <c r="I3606" t="b">
        <v>0</v>
      </c>
      <c r="K3606">
        <v>37</v>
      </c>
    </row>
    <row r="3607" spans="1:11" x14ac:dyDescent="0.35">
      <c r="A3607" t="s">
        <v>3726</v>
      </c>
      <c r="B3607" s="2">
        <v>45243.097222222219</v>
      </c>
      <c r="C3607" t="s">
        <v>18</v>
      </c>
      <c r="D3607" t="s">
        <v>40</v>
      </c>
      <c r="E3607" t="s">
        <v>14</v>
      </c>
      <c r="F3607">
        <v>58</v>
      </c>
      <c r="G3607" t="s">
        <v>61</v>
      </c>
      <c r="H3607" t="s">
        <v>16</v>
      </c>
      <c r="I3607" t="b">
        <v>1</v>
      </c>
      <c r="J3607">
        <v>10</v>
      </c>
      <c r="K3607">
        <v>47</v>
      </c>
    </row>
    <row r="3608" spans="1:11" x14ac:dyDescent="0.35">
      <c r="A3608" t="s">
        <v>3727</v>
      </c>
      <c r="B3608" s="2">
        <v>45243.291666666657</v>
      </c>
      <c r="C3608" t="s">
        <v>83</v>
      </c>
      <c r="D3608" t="s">
        <v>212</v>
      </c>
      <c r="E3608" t="s">
        <v>20</v>
      </c>
      <c r="F3608">
        <v>20</v>
      </c>
      <c r="G3608" t="s">
        <v>25</v>
      </c>
      <c r="H3608" t="s">
        <v>151</v>
      </c>
      <c r="I3608" t="b">
        <v>1</v>
      </c>
      <c r="J3608">
        <v>3</v>
      </c>
      <c r="K3608">
        <v>60</v>
      </c>
    </row>
    <row r="3609" spans="1:11" x14ac:dyDescent="0.35">
      <c r="A3609" t="s">
        <v>3728</v>
      </c>
      <c r="B3609" s="2">
        <v>45243.441666666673</v>
      </c>
      <c r="C3609" t="s">
        <v>88</v>
      </c>
      <c r="D3609" t="s">
        <v>186</v>
      </c>
      <c r="E3609" t="s">
        <v>14</v>
      </c>
      <c r="F3609">
        <v>70</v>
      </c>
      <c r="G3609" t="s">
        <v>15</v>
      </c>
      <c r="H3609" t="s">
        <v>29</v>
      </c>
      <c r="I3609" t="b">
        <v>1</v>
      </c>
      <c r="K3609">
        <v>14</v>
      </c>
    </row>
    <row r="3610" spans="1:11" x14ac:dyDescent="0.35">
      <c r="A3610" t="s">
        <v>3729</v>
      </c>
      <c r="B3610" s="2">
        <v>45243.529861111107</v>
      </c>
      <c r="C3610" t="s">
        <v>20</v>
      </c>
      <c r="D3610" t="s">
        <v>275</v>
      </c>
      <c r="E3610" t="s">
        <v>20</v>
      </c>
      <c r="F3610">
        <v>54</v>
      </c>
      <c r="G3610" t="s">
        <v>15</v>
      </c>
      <c r="H3610" t="s">
        <v>16</v>
      </c>
      <c r="I3610" t="b">
        <v>0</v>
      </c>
      <c r="J3610">
        <v>1</v>
      </c>
      <c r="K3610">
        <v>32</v>
      </c>
    </row>
    <row r="3611" spans="1:11" x14ac:dyDescent="0.35">
      <c r="A3611" t="s">
        <v>3730</v>
      </c>
      <c r="B3611" s="2">
        <v>45243.582638888889</v>
      </c>
      <c r="C3611" t="s">
        <v>117</v>
      </c>
      <c r="D3611" t="s">
        <v>229</v>
      </c>
      <c r="E3611" t="s">
        <v>20</v>
      </c>
      <c r="F3611">
        <v>60</v>
      </c>
      <c r="G3611" t="s">
        <v>53</v>
      </c>
      <c r="H3611" t="s">
        <v>34</v>
      </c>
      <c r="I3611" t="b">
        <v>0</v>
      </c>
      <c r="K3611">
        <v>17</v>
      </c>
    </row>
    <row r="3612" spans="1:11" x14ac:dyDescent="0.35">
      <c r="A3612" t="s">
        <v>3731</v>
      </c>
      <c r="B3612" s="2">
        <v>45243.738194444442</v>
      </c>
      <c r="C3612" t="s">
        <v>184</v>
      </c>
      <c r="D3612" t="s">
        <v>28</v>
      </c>
      <c r="E3612" t="s">
        <v>33</v>
      </c>
      <c r="F3612">
        <v>7</v>
      </c>
      <c r="G3612" t="s">
        <v>15</v>
      </c>
      <c r="H3612" t="s">
        <v>16</v>
      </c>
      <c r="I3612" t="b">
        <v>0</v>
      </c>
      <c r="J3612">
        <v>0</v>
      </c>
      <c r="K3612">
        <v>15</v>
      </c>
    </row>
    <row r="3613" spans="1:11" x14ac:dyDescent="0.35">
      <c r="A3613" t="s">
        <v>3732</v>
      </c>
      <c r="B3613" s="2">
        <v>45243.776388888888</v>
      </c>
      <c r="C3613" t="s">
        <v>91</v>
      </c>
      <c r="D3613" t="s">
        <v>137</v>
      </c>
      <c r="E3613" t="s">
        <v>14</v>
      </c>
      <c r="F3613">
        <v>33</v>
      </c>
      <c r="G3613" t="s">
        <v>15</v>
      </c>
      <c r="H3613" t="s">
        <v>34</v>
      </c>
      <c r="I3613" t="b">
        <v>1</v>
      </c>
      <c r="K3613">
        <v>55</v>
      </c>
    </row>
    <row r="3614" spans="1:11" x14ac:dyDescent="0.35">
      <c r="A3614" t="s">
        <v>3733</v>
      </c>
      <c r="B3614" s="2">
        <v>45243.818749999999</v>
      </c>
      <c r="C3614" t="s">
        <v>70</v>
      </c>
      <c r="D3614" t="s">
        <v>203</v>
      </c>
      <c r="E3614" t="s">
        <v>14</v>
      </c>
      <c r="F3614">
        <v>71</v>
      </c>
      <c r="G3614" t="s">
        <v>89</v>
      </c>
      <c r="H3614" t="s">
        <v>151</v>
      </c>
      <c r="I3614" t="b">
        <v>0</v>
      </c>
      <c r="K3614">
        <v>52</v>
      </c>
    </row>
    <row r="3615" spans="1:11" x14ac:dyDescent="0.35">
      <c r="A3615" t="s">
        <v>3734</v>
      </c>
      <c r="B3615" s="2">
        <v>45244.199305555558</v>
      </c>
      <c r="C3615" t="s">
        <v>73</v>
      </c>
      <c r="D3615" t="s">
        <v>74</v>
      </c>
      <c r="E3615" t="s">
        <v>43</v>
      </c>
      <c r="F3615">
        <v>30</v>
      </c>
      <c r="G3615" t="s">
        <v>53</v>
      </c>
      <c r="H3615" t="s">
        <v>16</v>
      </c>
      <c r="I3615" t="b">
        <v>1</v>
      </c>
      <c r="K3615">
        <v>40</v>
      </c>
    </row>
    <row r="3616" spans="1:11" x14ac:dyDescent="0.35">
      <c r="A3616" t="s">
        <v>3735</v>
      </c>
      <c r="B3616" s="2">
        <v>45244.319444444453</v>
      </c>
      <c r="C3616" t="s">
        <v>83</v>
      </c>
      <c r="D3616" t="s">
        <v>37</v>
      </c>
      <c r="E3616" t="s">
        <v>43</v>
      </c>
      <c r="F3616">
        <v>17</v>
      </c>
      <c r="G3616" t="s">
        <v>15</v>
      </c>
      <c r="H3616" t="s">
        <v>16</v>
      </c>
      <c r="I3616" t="b">
        <v>0</v>
      </c>
      <c r="K3616">
        <v>10</v>
      </c>
    </row>
    <row r="3617" spans="1:11" x14ac:dyDescent="0.35">
      <c r="A3617" t="s">
        <v>3736</v>
      </c>
      <c r="B3617" s="2">
        <v>45244.477777777778</v>
      </c>
      <c r="C3617" t="s">
        <v>296</v>
      </c>
      <c r="D3617" t="s">
        <v>84</v>
      </c>
      <c r="E3617" t="s">
        <v>43</v>
      </c>
      <c r="F3617">
        <v>20</v>
      </c>
      <c r="G3617" t="s">
        <v>53</v>
      </c>
      <c r="H3617" t="s">
        <v>16</v>
      </c>
      <c r="I3617" t="b">
        <v>1</v>
      </c>
      <c r="K3617">
        <v>32</v>
      </c>
    </row>
    <row r="3618" spans="1:11" x14ac:dyDescent="0.35">
      <c r="A3618" t="s">
        <v>3737</v>
      </c>
      <c r="B3618" s="2">
        <v>45244.486805555563</v>
      </c>
      <c r="C3618" t="s">
        <v>184</v>
      </c>
      <c r="D3618" t="s">
        <v>112</v>
      </c>
      <c r="E3618" t="s">
        <v>14</v>
      </c>
      <c r="F3618">
        <v>2</v>
      </c>
      <c r="G3618" t="s">
        <v>38</v>
      </c>
      <c r="H3618" t="s">
        <v>16</v>
      </c>
      <c r="I3618" t="b">
        <v>0</v>
      </c>
      <c r="K3618">
        <v>28</v>
      </c>
    </row>
    <row r="3619" spans="1:11" x14ac:dyDescent="0.35">
      <c r="A3619" t="s">
        <v>3738</v>
      </c>
      <c r="B3619" s="2">
        <v>45244.688888888893</v>
      </c>
      <c r="C3619" t="s">
        <v>57</v>
      </c>
      <c r="D3619" t="s">
        <v>153</v>
      </c>
      <c r="E3619" t="s">
        <v>33</v>
      </c>
      <c r="F3619">
        <v>29</v>
      </c>
      <c r="G3619" t="s">
        <v>15</v>
      </c>
      <c r="H3619" t="s">
        <v>16</v>
      </c>
      <c r="I3619" t="b">
        <v>1</v>
      </c>
      <c r="J3619">
        <v>10</v>
      </c>
      <c r="K3619">
        <v>10</v>
      </c>
    </row>
    <row r="3620" spans="1:11" x14ac:dyDescent="0.35">
      <c r="A3620" t="s">
        <v>3739</v>
      </c>
      <c r="B3620" s="2">
        <v>45244.697916666657</v>
      </c>
      <c r="C3620" t="s">
        <v>73</v>
      </c>
      <c r="D3620" t="s">
        <v>49</v>
      </c>
      <c r="E3620" t="s">
        <v>14</v>
      </c>
      <c r="F3620">
        <v>63</v>
      </c>
      <c r="G3620" t="s">
        <v>15</v>
      </c>
      <c r="H3620" t="s">
        <v>16</v>
      </c>
      <c r="I3620" t="b">
        <v>0</v>
      </c>
      <c r="J3620">
        <v>6</v>
      </c>
      <c r="K3620">
        <v>23</v>
      </c>
    </row>
    <row r="3621" spans="1:11" x14ac:dyDescent="0.35">
      <c r="A3621" t="s">
        <v>3740</v>
      </c>
      <c r="B3621" s="2">
        <v>45244.711111111108</v>
      </c>
      <c r="C3621" t="s">
        <v>73</v>
      </c>
      <c r="D3621" t="s">
        <v>144</v>
      </c>
      <c r="E3621" t="s">
        <v>20</v>
      </c>
      <c r="F3621">
        <v>38</v>
      </c>
      <c r="G3621" t="s">
        <v>15</v>
      </c>
      <c r="H3621" t="s">
        <v>16</v>
      </c>
      <c r="I3621" t="b">
        <v>1</v>
      </c>
      <c r="J3621">
        <v>5</v>
      </c>
      <c r="K3621">
        <v>25</v>
      </c>
    </row>
    <row r="3622" spans="1:11" x14ac:dyDescent="0.35">
      <c r="A3622" t="s">
        <v>3741</v>
      </c>
      <c r="B3622" s="2">
        <v>45244.717361111107</v>
      </c>
      <c r="C3622" t="s">
        <v>122</v>
      </c>
      <c r="D3622" t="s">
        <v>126</v>
      </c>
      <c r="E3622" t="s">
        <v>33</v>
      </c>
      <c r="F3622">
        <v>16</v>
      </c>
      <c r="G3622" t="s">
        <v>25</v>
      </c>
      <c r="H3622" t="s">
        <v>29</v>
      </c>
      <c r="I3622" t="b">
        <v>1</v>
      </c>
      <c r="J3622">
        <v>3</v>
      </c>
      <c r="K3622">
        <v>12</v>
      </c>
    </row>
    <row r="3623" spans="1:11" x14ac:dyDescent="0.35">
      <c r="A3623" t="s">
        <v>3742</v>
      </c>
      <c r="B3623" s="2">
        <v>45244.790277777778</v>
      </c>
      <c r="C3623" t="s">
        <v>88</v>
      </c>
      <c r="D3623" t="s">
        <v>176</v>
      </c>
      <c r="E3623" t="s">
        <v>33</v>
      </c>
      <c r="F3623">
        <v>11</v>
      </c>
      <c r="G3623" t="s">
        <v>21</v>
      </c>
      <c r="H3623" t="s">
        <v>16</v>
      </c>
      <c r="I3623" t="b">
        <v>1</v>
      </c>
      <c r="K3623">
        <v>40</v>
      </c>
    </row>
    <row r="3624" spans="1:11" x14ac:dyDescent="0.35">
      <c r="A3624" t="s">
        <v>3743</v>
      </c>
      <c r="B3624" s="2">
        <v>45245.075694444437</v>
      </c>
      <c r="C3624" t="s">
        <v>78</v>
      </c>
      <c r="D3624" t="s">
        <v>290</v>
      </c>
      <c r="E3624" t="s">
        <v>20</v>
      </c>
      <c r="F3624">
        <v>62</v>
      </c>
      <c r="G3624" t="s">
        <v>15</v>
      </c>
      <c r="H3624" t="s">
        <v>149</v>
      </c>
      <c r="I3624" t="b">
        <v>1</v>
      </c>
      <c r="K3624">
        <v>35</v>
      </c>
    </row>
    <row r="3625" spans="1:11" x14ac:dyDescent="0.35">
      <c r="A3625" t="s">
        <v>3744</v>
      </c>
      <c r="B3625" s="2">
        <v>45245.143750000003</v>
      </c>
      <c r="C3625" t="s">
        <v>20</v>
      </c>
      <c r="D3625" t="s">
        <v>209</v>
      </c>
      <c r="E3625" t="s">
        <v>20</v>
      </c>
      <c r="F3625">
        <v>49</v>
      </c>
      <c r="G3625" t="s">
        <v>15</v>
      </c>
      <c r="H3625" t="s">
        <v>16</v>
      </c>
      <c r="I3625" t="b">
        <v>0</v>
      </c>
      <c r="K3625">
        <v>50</v>
      </c>
    </row>
    <row r="3626" spans="1:11" x14ac:dyDescent="0.35">
      <c r="A3626" t="s">
        <v>3745</v>
      </c>
      <c r="B3626" s="2">
        <v>45245.145833333343</v>
      </c>
      <c r="C3626" t="s">
        <v>18</v>
      </c>
      <c r="D3626" t="s">
        <v>37</v>
      </c>
      <c r="E3626" t="s">
        <v>14</v>
      </c>
      <c r="F3626">
        <v>4</v>
      </c>
      <c r="G3626" t="s">
        <v>15</v>
      </c>
      <c r="H3626" t="s">
        <v>34</v>
      </c>
      <c r="I3626" t="b">
        <v>0</v>
      </c>
      <c r="K3626">
        <v>35</v>
      </c>
    </row>
    <row r="3627" spans="1:11" x14ac:dyDescent="0.35">
      <c r="A3627" t="s">
        <v>3746</v>
      </c>
      <c r="B3627" s="2">
        <v>45245.332638888889</v>
      </c>
      <c r="C3627" t="s">
        <v>20</v>
      </c>
      <c r="D3627" t="s">
        <v>126</v>
      </c>
      <c r="E3627" t="s">
        <v>142</v>
      </c>
      <c r="F3627">
        <v>56</v>
      </c>
      <c r="G3627" t="s">
        <v>15</v>
      </c>
      <c r="H3627" t="s">
        <v>16</v>
      </c>
      <c r="I3627" t="b">
        <v>1</v>
      </c>
      <c r="K3627">
        <v>11</v>
      </c>
    </row>
    <row r="3628" spans="1:11" x14ac:dyDescent="0.35">
      <c r="A3628" t="s">
        <v>3747</v>
      </c>
      <c r="B3628" s="2">
        <v>45245.34375</v>
      </c>
      <c r="C3628" t="s">
        <v>83</v>
      </c>
      <c r="D3628" t="s">
        <v>209</v>
      </c>
      <c r="E3628" t="s">
        <v>33</v>
      </c>
      <c r="F3628">
        <v>27</v>
      </c>
      <c r="G3628" t="s">
        <v>15</v>
      </c>
      <c r="H3628" t="s">
        <v>16</v>
      </c>
      <c r="I3628" t="b">
        <v>0</v>
      </c>
      <c r="K3628">
        <v>18</v>
      </c>
    </row>
    <row r="3629" spans="1:11" x14ac:dyDescent="0.35">
      <c r="A3629" t="s">
        <v>3748</v>
      </c>
      <c r="B3629" s="2">
        <v>45245.420138888891</v>
      </c>
      <c r="C3629" t="s">
        <v>106</v>
      </c>
      <c r="D3629" t="s">
        <v>186</v>
      </c>
      <c r="E3629" t="s">
        <v>33</v>
      </c>
      <c r="F3629">
        <v>75</v>
      </c>
      <c r="G3629" t="s">
        <v>89</v>
      </c>
      <c r="H3629" t="s">
        <v>16</v>
      </c>
      <c r="I3629" t="b">
        <v>0</v>
      </c>
      <c r="K3629">
        <v>48</v>
      </c>
    </row>
    <row r="3630" spans="1:11" x14ac:dyDescent="0.35">
      <c r="A3630" t="s">
        <v>3749</v>
      </c>
      <c r="B3630" s="2">
        <v>45245.425000000003</v>
      </c>
      <c r="C3630" t="s">
        <v>108</v>
      </c>
      <c r="D3630" t="s">
        <v>28</v>
      </c>
      <c r="E3630" t="s">
        <v>14</v>
      </c>
      <c r="F3630">
        <v>16</v>
      </c>
      <c r="G3630" t="s">
        <v>15</v>
      </c>
      <c r="H3630" t="s">
        <v>16</v>
      </c>
      <c r="I3630" t="b">
        <v>1</v>
      </c>
      <c r="K3630">
        <v>25</v>
      </c>
    </row>
    <row r="3631" spans="1:11" x14ac:dyDescent="0.35">
      <c r="A3631" t="s">
        <v>3750</v>
      </c>
      <c r="B3631" s="2">
        <v>45245.498611111107</v>
      </c>
      <c r="C3631" t="s">
        <v>122</v>
      </c>
      <c r="D3631" t="s">
        <v>123</v>
      </c>
      <c r="E3631" t="s">
        <v>33</v>
      </c>
      <c r="F3631">
        <v>4</v>
      </c>
      <c r="G3631" t="s">
        <v>15</v>
      </c>
      <c r="H3631" t="s">
        <v>16</v>
      </c>
      <c r="I3631" t="b">
        <v>0</v>
      </c>
      <c r="J3631">
        <v>8</v>
      </c>
      <c r="K3631">
        <v>10</v>
      </c>
    </row>
    <row r="3632" spans="1:11" x14ac:dyDescent="0.35">
      <c r="A3632" t="s">
        <v>3751</v>
      </c>
      <c r="B3632" s="2">
        <v>45245.60833333333</v>
      </c>
      <c r="C3632" t="s">
        <v>108</v>
      </c>
      <c r="D3632" t="s">
        <v>81</v>
      </c>
      <c r="E3632" t="s">
        <v>33</v>
      </c>
      <c r="F3632">
        <v>58</v>
      </c>
      <c r="G3632" t="s">
        <v>53</v>
      </c>
      <c r="H3632" t="s">
        <v>16</v>
      </c>
      <c r="I3632" t="b">
        <v>0</v>
      </c>
      <c r="K3632">
        <v>21</v>
      </c>
    </row>
    <row r="3633" spans="1:11" x14ac:dyDescent="0.35">
      <c r="A3633" t="s">
        <v>3752</v>
      </c>
      <c r="B3633" s="2">
        <v>45245.658333333333</v>
      </c>
      <c r="C3633" t="s">
        <v>70</v>
      </c>
      <c r="D3633" t="s">
        <v>24</v>
      </c>
      <c r="E3633" t="s">
        <v>33</v>
      </c>
      <c r="F3633">
        <v>53</v>
      </c>
      <c r="G3633" t="s">
        <v>25</v>
      </c>
      <c r="H3633" t="s">
        <v>16</v>
      </c>
      <c r="I3633" t="b">
        <v>1</v>
      </c>
      <c r="K3633">
        <v>20</v>
      </c>
    </row>
    <row r="3634" spans="1:11" x14ac:dyDescent="0.35">
      <c r="A3634" t="s">
        <v>3753</v>
      </c>
      <c r="B3634" s="2">
        <v>45245.663888888892</v>
      </c>
      <c r="C3634" t="s">
        <v>20</v>
      </c>
      <c r="D3634" t="s">
        <v>123</v>
      </c>
      <c r="E3634" t="s">
        <v>14</v>
      </c>
      <c r="F3634">
        <v>76</v>
      </c>
      <c r="G3634" t="s">
        <v>21</v>
      </c>
      <c r="H3634" t="s">
        <v>16</v>
      </c>
      <c r="I3634" t="b">
        <v>0</v>
      </c>
      <c r="K3634">
        <v>18</v>
      </c>
    </row>
    <row r="3635" spans="1:11" x14ac:dyDescent="0.35">
      <c r="A3635" t="s">
        <v>3754</v>
      </c>
      <c r="B3635" s="2">
        <v>45245.857638888891</v>
      </c>
      <c r="C3635" t="s">
        <v>122</v>
      </c>
      <c r="D3635" t="s">
        <v>188</v>
      </c>
      <c r="E3635" t="s">
        <v>43</v>
      </c>
      <c r="F3635">
        <v>25</v>
      </c>
      <c r="G3635" t="s">
        <v>38</v>
      </c>
      <c r="H3635" t="s">
        <v>16</v>
      </c>
      <c r="I3635" t="b">
        <v>0</v>
      </c>
      <c r="K3635">
        <v>10</v>
      </c>
    </row>
    <row r="3636" spans="1:11" x14ac:dyDescent="0.35">
      <c r="A3636" t="s">
        <v>3755</v>
      </c>
      <c r="B3636" s="2">
        <v>45245.932638888888</v>
      </c>
      <c r="C3636" t="s">
        <v>83</v>
      </c>
      <c r="D3636" t="s">
        <v>191</v>
      </c>
      <c r="E3636" t="s">
        <v>20</v>
      </c>
      <c r="F3636">
        <v>68</v>
      </c>
      <c r="G3636" t="s">
        <v>61</v>
      </c>
      <c r="H3636" t="s">
        <v>29</v>
      </c>
      <c r="I3636" t="b">
        <v>0</v>
      </c>
      <c r="J3636">
        <v>10</v>
      </c>
      <c r="K3636">
        <v>45</v>
      </c>
    </row>
    <row r="3637" spans="1:11" x14ac:dyDescent="0.35">
      <c r="A3637" t="s">
        <v>3756</v>
      </c>
      <c r="B3637" s="2">
        <v>45246.01666666667</v>
      </c>
      <c r="C3637" t="s">
        <v>88</v>
      </c>
      <c r="D3637" t="s">
        <v>186</v>
      </c>
      <c r="E3637" t="s">
        <v>20</v>
      </c>
      <c r="F3637">
        <v>27</v>
      </c>
      <c r="G3637" t="s">
        <v>15</v>
      </c>
      <c r="H3637" t="s">
        <v>16</v>
      </c>
      <c r="I3637" t="b">
        <v>1</v>
      </c>
      <c r="J3637">
        <v>2</v>
      </c>
      <c r="K3637">
        <v>52</v>
      </c>
    </row>
    <row r="3638" spans="1:11" x14ac:dyDescent="0.35">
      <c r="A3638" t="s">
        <v>3757</v>
      </c>
      <c r="B3638" s="2">
        <v>45246.070138888892</v>
      </c>
      <c r="C3638" t="s">
        <v>55</v>
      </c>
      <c r="D3638" t="s">
        <v>412</v>
      </c>
      <c r="E3638" t="s">
        <v>14</v>
      </c>
      <c r="F3638">
        <v>2</v>
      </c>
      <c r="G3638" t="s">
        <v>38</v>
      </c>
      <c r="H3638" t="s">
        <v>16</v>
      </c>
      <c r="I3638" t="b">
        <v>1</v>
      </c>
      <c r="K3638">
        <v>51</v>
      </c>
    </row>
    <row r="3639" spans="1:11" x14ac:dyDescent="0.35">
      <c r="A3639" t="s">
        <v>3758</v>
      </c>
      <c r="B3639" s="2">
        <v>45246.11041666667</v>
      </c>
      <c r="C3639" t="s">
        <v>83</v>
      </c>
      <c r="D3639" t="s">
        <v>212</v>
      </c>
      <c r="E3639" t="s">
        <v>43</v>
      </c>
      <c r="F3639">
        <v>51</v>
      </c>
      <c r="G3639" t="s">
        <v>25</v>
      </c>
      <c r="H3639" t="s">
        <v>16</v>
      </c>
      <c r="I3639" t="b">
        <v>0</v>
      </c>
      <c r="K3639">
        <v>57</v>
      </c>
    </row>
    <row r="3640" spans="1:11" x14ac:dyDescent="0.35">
      <c r="A3640" t="s">
        <v>3759</v>
      </c>
      <c r="B3640" s="2">
        <v>45246.149305555547</v>
      </c>
      <c r="C3640" t="s">
        <v>45</v>
      </c>
      <c r="D3640" t="s">
        <v>206</v>
      </c>
      <c r="E3640" t="s">
        <v>14</v>
      </c>
      <c r="F3640">
        <v>9</v>
      </c>
      <c r="G3640" t="s">
        <v>38</v>
      </c>
      <c r="H3640" t="s">
        <v>29</v>
      </c>
      <c r="I3640" t="b">
        <v>1</v>
      </c>
      <c r="K3640">
        <v>60</v>
      </c>
    </row>
    <row r="3641" spans="1:11" x14ac:dyDescent="0.35">
      <c r="A3641" t="s">
        <v>3760</v>
      </c>
      <c r="B3641" s="2">
        <v>45246.245138888888</v>
      </c>
      <c r="C3641" t="s">
        <v>73</v>
      </c>
      <c r="D3641" t="s">
        <v>263</v>
      </c>
      <c r="E3641" t="s">
        <v>43</v>
      </c>
      <c r="F3641">
        <v>4</v>
      </c>
      <c r="G3641" t="s">
        <v>15</v>
      </c>
      <c r="H3641" t="s">
        <v>29</v>
      </c>
      <c r="I3641" t="b">
        <v>1</v>
      </c>
      <c r="K3641">
        <v>12</v>
      </c>
    </row>
    <row r="3642" spans="1:11" x14ac:dyDescent="0.35">
      <c r="A3642" t="s">
        <v>3761</v>
      </c>
      <c r="B3642" s="2">
        <v>45246.275694444441</v>
      </c>
      <c r="C3642" t="s">
        <v>78</v>
      </c>
      <c r="D3642" t="s">
        <v>40</v>
      </c>
      <c r="E3642" t="s">
        <v>43</v>
      </c>
      <c r="F3642">
        <v>76</v>
      </c>
      <c r="G3642" t="s">
        <v>21</v>
      </c>
      <c r="H3642" t="s">
        <v>16</v>
      </c>
      <c r="I3642" t="b">
        <v>1</v>
      </c>
      <c r="K3642">
        <v>36</v>
      </c>
    </row>
    <row r="3643" spans="1:11" x14ac:dyDescent="0.35">
      <c r="A3643" t="s">
        <v>3762</v>
      </c>
      <c r="B3643" s="2">
        <v>45246.341666666667</v>
      </c>
      <c r="C3643" t="s">
        <v>99</v>
      </c>
      <c r="D3643" t="s">
        <v>112</v>
      </c>
      <c r="E3643" t="s">
        <v>14</v>
      </c>
      <c r="F3643">
        <v>60</v>
      </c>
      <c r="G3643" t="s">
        <v>38</v>
      </c>
      <c r="H3643" t="s">
        <v>16</v>
      </c>
      <c r="I3643" t="b">
        <v>0</v>
      </c>
      <c r="K3643">
        <v>28</v>
      </c>
    </row>
    <row r="3644" spans="1:11" x14ac:dyDescent="0.35">
      <c r="A3644" t="s">
        <v>3763</v>
      </c>
      <c r="B3644" s="2">
        <v>45246.660416666673</v>
      </c>
      <c r="C3644" t="s">
        <v>18</v>
      </c>
      <c r="D3644" t="s">
        <v>81</v>
      </c>
      <c r="E3644" t="s">
        <v>33</v>
      </c>
      <c r="F3644">
        <v>74</v>
      </c>
      <c r="G3644" t="s">
        <v>38</v>
      </c>
      <c r="H3644" t="s">
        <v>29</v>
      </c>
      <c r="I3644" t="b">
        <v>0</v>
      </c>
      <c r="J3644">
        <v>1</v>
      </c>
      <c r="K3644">
        <v>39</v>
      </c>
    </row>
    <row r="3645" spans="1:11" x14ac:dyDescent="0.35">
      <c r="A3645" t="s">
        <v>3764</v>
      </c>
      <c r="B3645" s="2">
        <v>45246.684027777781</v>
      </c>
      <c r="C3645" t="s">
        <v>122</v>
      </c>
      <c r="D3645" t="s">
        <v>19</v>
      </c>
      <c r="E3645" t="s">
        <v>43</v>
      </c>
      <c r="F3645">
        <v>35</v>
      </c>
      <c r="G3645" t="s">
        <v>15</v>
      </c>
      <c r="H3645" t="s">
        <v>68</v>
      </c>
      <c r="I3645" t="b">
        <v>0</v>
      </c>
      <c r="K3645">
        <v>16</v>
      </c>
    </row>
    <row r="3646" spans="1:11" x14ac:dyDescent="0.35">
      <c r="A3646" t="s">
        <v>3765</v>
      </c>
      <c r="B3646" s="2">
        <v>45246.708333333343</v>
      </c>
      <c r="C3646" t="s">
        <v>70</v>
      </c>
      <c r="D3646" t="s">
        <v>164</v>
      </c>
      <c r="E3646" t="s">
        <v>14</v>
      </c>
      <c r="F3646">
        <v>4</v>
      </c>
      <c r="G3646" t="s">
        <v>89</v>
      </c>
      <c r="H3646" t="s">
        <v>34</v>
      </c>
      <c r="I3646" t="b">
        <v>0</v>
      </c>
      <c r="K3646">
        <v>59</v>
      </c>
    </row>
    <row r="3647" spans="1:11" x14ac:dyDescent="0.35">
      <c r="A3647" t="s">
        <v>3766</v>
      </c>
      <c r="B3647" s="2">
        <v>45246.770833333343</v>
      </c>
      <c r="C3647" t="s">
        <v>12</v>
      </c>
      <c r="D3647" t="s">
        <v>244</v>
      </c>
      <c r="E3647" t="s">
        <v>33</v>
      </c>
      <c r="F3647">
        <v>20</v>
      </c>
      <c r="G3647" t="s">
        <v>38</v>
      </c>
      <c r="H3647" t="s">
        <v>68</v>
      </c>
      <c r="I3647" t="b">
        <v>0</v>
      </c>
      <c r="K3647">
        <v>22</v>
      </c>
    </row>
    <row r="3648" spans="1:11" x14ac:dyDescent="0.35">
      <c r="A3648" t="s">
        <v>3767</v>
      </c>
      <c r="B3648" s="2">
        <v>45246.907638888893</v>
      </c>
      <c r="C3648" t="s">
        <v>88</v>
      </c>
      <c r="D3648" t="s">
        <v>101</v>
      </c>
      <c r="E3648" t="s">
        <v>33</v>
      </c>
      <c r="F3648">
        <v>2</v>
      </c>
      <c r="G3648" t="s">
        <v>21</v>
      </c>
      <c r="H3648" t="s">
        <v>16</v>
      </c>
      <c r="I3648" t="b">
        <v>1</v>
      </c>
      <c r="K3648">
        <v>57</v>
      </c>
    </row>
    <row r="3649" spans="1:11" x14ac:dyDescent="0.35">
      <c r="A3649" t="s">
        <v>3768</v>
      </c>
      <c r="B3649" s="2">
        <v>45246.960416666669</v>
      </c>
      <c r="C3649" t="s">
        <v>33</v>
      </c>
      <c r="D3649" t="s">
        <v>65</v>
      </c>
      <c r="E3649" t="s">
        <v>43</v>
      </c>
      <c r="F3649">
        <v>23</v>
      </c>
      <c r="G3649" t="s">
        <v>25</v>
      </c>
      <c r="H3649" t="s">
        <v>16</v>
      </c>
      <c r="I3649" t="b">
        <v>1</v>
      </c>
      <c r="K3649">
        <v>38</v>
      </c>
    </row>
    <row r="3650" spans="1:11" x14ac:dyDescent="0.35">
      <c r="A3650" t="s">
        <v>3769</v>
      </c>
      <c r="B3650" s="2">
        <v>45246.962500000001</v>
      </c>
      <c r="C3650" t="s">
        <v>99</v>
      </c>
      <c r="D3650" t="s">
        <v>120</v>
      </c>
      <c r="E3650" t="s">
        <v>14</v>
      </c>
      <c r="F3650">
        <v>61</v>
      </c>
      <c r="G3650" t="s">
        <v>25</v>
      </c>
      <c r="H3650" t="s">
        <v>34</v>
      </c>
      <c r="I3650" t="b">
        <v>0</v>
      </c>
      <c r="K3650">
        <v>45</v>
      </c>
    </row>
    <row r="3651" spans="1:11" x14ac:dyDescent="0.35">
      <c r="A3651" t="s">
        <v>3770</v>
      </c>
      <c r="B3651" s="2">
        <v>45247.07708333333</v>
      </c>
      <c r="C3651" t="s">
        <v>70</v>
      </c>
      <c r="D3651" t="s">
        <v>170</v>
      </c>
      <c r="E3651" t="s">
        <v>20</v>
      </c>
      <c r="F3651">
        <v>53</v>
      </c>
      <c r="G3651" t="s">
        <v>15</v>
      </c>
      <c r="H3651" t="s">
        <v>34</v>
      </c>
      <c r="I3651" t="b">
        <v>0</v>
      </c>
      <c r="K3651">
        <v>55</v>
      </c>
    </row>
    <row r="3652" spans="1:11" x14ac:dyDescent="0.35">
      <c r="A3652" t="s">
        <v>3771</v>
      </c>
      <c r="B3652" s="2">
        <v>45247.209722222222</v>
      </c>
      <c r="C3652" t="s">
        <v>122</v>
      </c>
      <c r="D3652" t="s">
        <v>132</v>
      </c>
      <c r="E3652" t="s">
        <v>14</v>
      </c>
      <c r="F3652">
        <v>36</v>
      </c>
      <c r="G3652" t="s">
        <v>89</v>
      </c>
      <c r="H3652" t="s">
        <v>16</v>
      </c>
      <c r="I3652" t="b">
        <v>0</v>
      </c>
      <c r="K3652">
        <v>52</v>
      </c>
    </row>
    <row r="3653" spans="1:11" x14ac:dyDescent="0.35">
      <c r="A3653" t="s">
        <v>3772</v>
      </c>
      <c r="B3653" s="2">
        <v>45247.220833333333</v>
      </c>
      <c r="C3653" t="s">
        <v>88</v>
      </c>
      <c r="D3653" t="s">
        <v>206</v>
      </c>
      <c r="E3653" t="s">
        <v>14</v>
      </c>
      <c r="F3653">
        <v>71</v>
      </c>
      <c r="G3653" t="s">
        <v>15</v>
      </c>
      <c r="H3653" t="s">
        <v>16</v>
      </c>
      <c r="I3653" t="b">
        <v>1</v>
      </c>
      <c r="K3653">
        <v>45</v>
      </c>
    </row>
    <row r="3654" spans="1:11" x14ac:dyDescent="0.35">
      <c r="A3654" t="s">
        <v>3773</v>
      </c>
      <c r="B3654" s="2">
        <v>45247.316666666673</v>
      </c>
      <c r="C3654" t="s">
        <v>99</v>
      </c>
      <c r="D3654" t="s">
        <v>93</v>
      </c>
      <c r="E3654" t="s">
        <v>43</v>
      </c>
      <c r="F3654">
        <v>56</v>
      </c>
      <c r="G3654" t="s">
        <v>21</v>
      </c>
      <c r="H3654" t="s">
        <v>269</v>
      </c>
      <c r="I3654" t="b">
        <v>1</v>
      </c>
      <c r="K3654">
        <v>22</v>
      </c>
    </row>
    <row r="3655" spans="1:11" x14ac:dyDescent="0.35">
      <c r="A3655" t="s">
        <v>3774</v>
      </c>
      <c r="B3655" s="2">
        <v>45247.34652777778</v>
      </c>
      <c r="C3655" t="s">
        <v>88</v>
      </c>
      <c r="D3655" t="s">
        <v>37</v>
      </c>
      <c r="E3655" t="s">
        <v>20</v>
      </c>
      <c r="F3655">
        <v>32</v>
      </c>
      <c r="G3655" t="s">
        <v>61</v>
      </c>
      <c r="H3655" t="s">
        <v>34</v>
      </c>
      <c r="I3655" t="b">
        <v>0</v>
      </c>
      <c r="K3655">
        <v>33</v>
      </c>
    </row>
    <row r="3656" spans="1:11" x14ac:dyDescent="0.35">
      <c r="A3656" t="s">
        <v>3775</v>
      </c>
      <c r="B3656" s="2">
        <v>45247.353472222218</v>
      </c>
      <c r="C3656" t="s">
        <v>88</v>
      </c>
      <c r="D3656" t="s">
        <v>209</v>
      </c>
      <c r="E3656" t="s">
        <v>14</v>
      </c>
      <c r="F3656">
        <v>47</v>
      </c>
      <c r="G3656" t="s">
        <v>21</v>
      </c>
      <c r="H3656" t="s">
        <v>29</v>
      </c>
      <c r="I3656" t="b">
        <v>0</v>
      </c>
      <c r="J3656">
        <v>4</v>
      </c>
      <c r="K3656">
        <v>11</v>
      </c>
    </row>
    <row r="3657" spans="1:11" x14ac:dyDescent="0.35">
      <c r="A3657" t="s">
        <v>3776</v>
      </c>
      <c r="B3657" s="2">
        <v>45247.42083333333</v>
      </c>
      <c r="C3657" t="s">
        <v>55</v>
      </c>
      <c r="D3657" t="s">
        <v>32</v>
      </c>
      <c r="E3657" t="s">
        <v>20</v>
      </c>
      <c r="F3657">
        <v>15</v>
      </c>
      <c r="G3657" t="s">
        <v>53</v>
      </c>
      <c r="H3657" t="s">
        <v>34</v>
      </c>
      <c r="I3657" t="b">
        <v>1</v>
      </c>
      <c r="K3657">
        <v>48</v>
      </c>
    </row>
    <row r="3658" spans="1:11" x14ac:dyDescent="0.35">
      <c r="A3658" t="s">
        <v>3777</v>
      </c>
      <c r="B3658" s="2">
        <v>45247.489583333343</v>
      </c>
      <c r="C3658" t="s">
        <v>45</v>
      </c>
      <c r="D3658" t="s">
        <v>148</v>
      </c>
      <c r="E3658" t="s">
        <v>20</v>
      </c>
      <c r="F3658">
        <v>1</v>
      </c>
      <c r="G3658" t="s">
        <v>53</v>
      </c>
      <c r="H3658" t="s">
        <v>16</v>
      </c>
      <c r="I3658" t="b">
        <v>0</v>
      </c>
      <c r="K3658">
        <v>17</v>
      </c>
    </row>
    <row r="3659" spans="1:11" x14ac:dyDescent="0.35">
      <c r="A3659" t="s">
        <v>3778</v>
      </c>
      <c r="B3659" s="2">
        <v>45247.640972222223</v>
      </c>
      <c r="C3659" t="s">
        <v>12</v>
      </c>
      <c r="D3659" t="s">
        <v>237</v>
      </c>
      <c r="E3659" t="s">
        <v>14</v>
      </c>
      <c r="F3659">
        <v>57</v>
      </c>
      <c r="G3659" t="s">
        <v>25</v>
      </c>
      <c r="H3659" t="s">
        <v>151</v>
      </c>
      <c r="I3659" t="b">
        <v>1</v>
      </c>
      <c r="K3659">
        <v>50</v>
      </c>
    </row>
    <row r="3660" spans="1:11" x14ac:dyDescent="0.35">
      <c r="A3660" t="s">
        <v>3779</v>
      </c>
      <c r="B3660" s="2">
        <v>45247.732638888891</v>
      </c>
      <c r="C3660" t="s">
        <v>55</v>
      </c>
      <c r="D3660" t="s">
        <v>148</v>
      </c>
      <c r="E3660" t="s">
        <v>43</v>
      </c>
      <c r="F3660">
        <v>50</v>
      </c>
      <c r="G3660" t="s">
        <v>25</v>
      </c>
      <c r="H3660" t="s">
        <v>29</v>
      </c>
      <c r="I3660" t="b">
        <v>1</v>
      </c>
      <c r="K3660">
        <v>29</v>
      </c>
    </row>
    <row r="3661" spans="1:11" x14ac:dyDescent="0.35">
      <c r="A3661" t="s">
        <v>3780</v>
      </c>
      <c r="B3661" s="2">
        <v>45247.777777777781</v>
      </c>
      <c r="C3661" t="s">
        <v>83</v>
      </c>
      <c r="D3661" t="s">
        <v>134</v>
      </c>
      <c r="E3661" t="s">
        <v>14</v>
      </c>
      <c r="F3661">
        <v>4</v>
      </c>
      <c r="G3661" t="s">
        <v>21</v>
      </c>
      <c r="H3661" t="s">
        <v>151</v>
      </c>
      <c r="I3661" t="b">
        <v>1</v>
      </c>
      <c r="J3661">
        <v>1</v>
      </c>
      <c r="K3661">
        <v>31</v>
      </c>
    </row>
    <row r="3662" spans="1:11" x14ac:dyDescent="0.35">
      <c r="A3662" t="s">
        <v>3781</v>
      </c>
      <c r="B3662" s="2">
        <v>45247.806944444441</v>
      </c>
      <c r="C3662" t="s">
        <v>99</v>
      </c>
      <c r="D3662" t="s">
        <v>176</v>
      </c>
      <c r="E3662" t="s">
        <v>33</v>
      </c>
      <c r="F3662">
        <v>38</v>
      </c>
      <c r="G3662" t="s">
        <v>15</v>
      </c>
      <c r="H3662" t="s">
        <v>29</v>
      </c>
      <c r="I3662" t="b">
        <v>0</v>
      </c>
      <c r="J3662">
        <v>1</v>
      </c>
      <c r="K3662">
        <v>55</v>
      </c>
    </row>
    <row r="3663" spans="1:11" x14ac:dyDescent="0.35">
      <c r="A3663" t="s">
        <v>3782</v>
      </c>
      <c r="B3663" s="2">
        <v>45247.895833333343</v>
      </c>
      <c r="C3663" t="s">
        <v>83</v>
      </c>
      <c r="D3663" t="s">
        <v>74</v>
      </c>
      <c r="E3663" t="s">
        <v>14</v>
      </c>
      <c r="F3663">
        <v>38</v>
      </c>
      <c r="G3663" t="s">
        <v>15</v>
      </c>
      <c r="H3663" t="s">
        <v>16</v>
      </c>
      <c r="I3663" t="b">
        <v>0</v>
      </c>
      <c r="K3663">
        <v>31</v>
      </c>
    </row>
    <row r="3664" spans="1:11" x14ac:dyDescent="0.35">
      <c r="A3664" t="s">
        <v>3783</v>
      </c>
      <c r="B3664" s="2">
        <v>45248.039583333331</v>
      </c>
      <c r="C3664" t="s">
        <v>122</v>
      </c>
      <c r="D3664" t="s">
        <v>244</v>
      </c>
      <c r="E3664" t="s">
        <v>20</v>
      </c>
      <c r="F3664">
        <v>61</v>
      </c>
      <c r="G3664" t="s">
        <v>15</v>
      </c>
      <c r="H3664" t="s">
        <v>16</v>
      </c>
      <c r="I3664" t="b">
        <v>0</v>
      </c>
      <c r="K3664">
        <v>19</v>
      </c>
    </row>
    <row r="3665" spans="1:11" x14ac:dyDescent="0.35">
      <c r="A3665" t="s">
        <v>3784</v>
      </c>
      <c r="B3665" s="2">
        <v>45248.081250000003</v>
      </c>
      <c r="C3665" t="s">
        <v>117</v>
      </c>
      <c r="D3665" t="s">
        <v>137</v>
      </c>
      <c r="E3665" t="s">
        <v>14</v>
      </c>
      <c r="F3665">
        <v>60</v>
      </c>
      <c r="G3665" t="s">
        <v>25</v>
      </c>
      <c r="H3665" t="s">
        <v>16</v>
      </c>
      <c r="I3665" t="b">
        <v>1</v>
      </c>
      <c r="K3665">
        <v>60</v>
      </c>
    </row>
    <row r="3666" spans="1:11" x14ac:dyDescent="0.35">
      <c r="A3666" t="s">
        <v>3785</v>
      </c>
      <c r="B3666" s="2">
        <v>45248.083333333343</v>
      </c>
      <c r="C3666" t="s">
        <v>31</v>
      </c>
      <c r="D3666" t="s">
        <v>153</v>
      </c>
      <c r="E3666" t="s">
        <v>20</v>
      </c>
      <c r="F3666">
        <v>55</v>
      </c>
      <c r="G3666" t="s">
        <v>38</v>
      </c>
      <c r="H3666" t="s">
        <v>34</v>
      </c>
      <c r="I3666" t="b">
        <v>0</v>
      </c>
      <c r="K3666">
        <v>36</v>
      </c>
    </row>
    <row r="3667" spans="1:11" x14ac:dyDescent="0.35">
      <c r="A3667" t="s">
        <v>3786</v>
      </c>
      <c r="B3667" s="2">
        <v>45248.134027777778</v>
      </c>
      <c r="C3667" t="s">
        <v>12</v>
      </c>
      <c r="D3667" t="s">
        <v>46</v>
      </c>
      <c r="E3667" t="s">
        <v>33</v>
      </c>
      <c r="F3667">
        <v>13</v>
      </c>
      <c r="G3667" t="s">
        <v>25</v>
      </c>
      <c r="H3667" t="s">
        <v>16</v>
      </c>
      <c r="I3667" t="b">
        <v>0</v>
      </c>
      <c r="K3667">
        <v>48</v>
      </c>
    </row>
    <row r="3668" spans="1:11" x14ac:dyDescent="0.35">
      <c r="A3668" t="s">
        <v>3787</v>
      </c>
      <c r="B3668" s="2">
        <v>45248.193055555559</v>
      </c>
      <c r="C3668" t="s">
        <v>31</v>
      </c>
      <c r="D3668" t="s">
        <v>52</v>
      </c>
      <c r="E3668" t="s">
        <v>20</v>
      </c>
      <c r="F3668">
        <v>19</v>
      </c>
      <c r="G3668" t="s">
        <v>21</v>
      </c>
      <c r="H3668" t="s">
        <v>34</v>
      </c>
      <c r="I3668" t="b">
        <v>0</v>
      </c>
      <c r="K3668">
        <v>36</v>
      </c>
    </row>
    <row r="3669" spans="1:11" x14ac:dyDescent="0.35">
      <c r="A3669" t="s">
        <v>3788</v>
      </c>
      <c r="B3669" s="2">
        <v>45248.20208333333</v>
      </c>
      <c r="C3669" t="s">
        <v>55</v>
      </c>
      <c r="D3669" t="s">
        <v>164</v>
      </c>
      <c r="E3669" t="s">
        <v>14</v>
      </c>
      <c r="F3669">
        <v>69</v>
      </c>
      <c r="G3669" t="s">
        <v>53</v>
      </c>
      <c r="H3669" t="s">
        <v>16</v>
      </c>
      <c r="I3669" t="b">
        <v>0</v>
      </c>
      <c r="K3669">
        <v>58</v>
      </c>
    </row>
    <row r="3670" spans="1:11" x14ac:dyDescent="0.35">
      <c r="A3670" t="s">
        <v>3789</v>
      </c>
      <c r="B3670" s="2">
        <v>45248.209027777782</v>
      </c>
      <c r="C3670" t="s">
        <v>88</v>
      </c>
      <c r="D3670" t="s">
        <v>24</v>
      </c>
      <c r="E3670" t="s">
        <v>20</v>
      </c>
      <c r="F3670">
        <v>50</v>
      </c>
      <c r="G3670" t="s">
        <v>21</v>
      </c>
      <c r="H3670" t="s">
        <v>16</v>
      </c>
      <c r="I3670" t="b">
        <v>1</v>
      </c>
      <c r="K3670">
        <v>52</v>
      </c>
    </row>
    <row r="3671" spans="1:11" x14ac:dyDescent="0.35">
      <c r="A3671" t="s">
        <v>3790</v>
      </c>
      <c r="B3671" s="2">
        <v>45248.386111111111</v>
      </c>
      <c r="C3671" t="s">
        <v>20</v>
      </c>
      <c r="D3671" t="s">
        <v>209</v>
      </c>
      <c r="E3671" t="s">
        <v>43</v>
      </c>
      <c r="F3671">
        <v>63</v>
      </c>
      <c r="G3671" t="s">
        <v>47</v>
      </c>
      <c r="H3671" t="s">
        <v>16</v>
      </c>
      <c r="I3671" t="b">
        <v>1</v>
      </c>
      <c r="J3671">
        <v>9</v>
      </c>
      <c r="K3671">
        <v>12</v>
      </c>
    </row>
    <row r="3672" spans="1:11" x14ac:dyDescent="0.35">
      <c r="A3672" t="s">
        <v>3791</v>
      </c>
      <c r="B3672" s="2">
        <v>45248.412499999999</v>
      </c>
      <c r="C3672" t="s">
        <v>27</v>
      </c>
      <c r="D3672" t="s">
        <v>412</v>
      </c>
      <c r="E3672" t="s">
        <v>43</v>
      </c>
      <c r="F3672">
        <v>46</v>
      </c>
      <c r="G3672" t="s">
        <v>53</v>
      </c>
      <c r="H3672" t="s">
        <v>16</v>
      </c>
      <c r="I3672" t="b">
        <v>0</v>
      </c>
      <c r="K3672">
        <v>43</v>
      </c>
    </row>
    <row r="3673" spans="1:11" x14ac:dyDescent="0.35">
      <c r="A3673" t="s">
        <v>3792</v>
      </c>
      <c r="B3673" s="2">
        <v>45248.479861111111</v>
      </c>
      <c r="C3673" t="s">
        <v>83</v>
      </c>
      <c r="D3673" t="s">
        <v>156</v>
      </c>
      <c r="E3673" t="s">
        <v>14</v>
      </c>
      <c r="F3673">
        <v>70</v>
      </c>
      <c r="G3673" t="s">
        <v>15</v>
      </c>
      <c r="H3673" t="s">
        <v>16</v>
      </c>
      <c r="I3673" t="b">
        <v>1</v>
      </c>
      <c r="K3673">
        <v>39</v>
      </c>
    </row>
    <row r="3674" spans="1:11" x14ac:dyDescent="0.35">
      <c r="A3674" t="s">
        <v>3793</v>
      </c>
      <c r="B3674" s="2">
        <v>45248.502083333333</v>
      </c>
      <c r="C3674" t="s">
        <v>57</v>
      </c>
      <c r="D3674" t="s">
        <v>156</v>
      </c>
      <c r="E3674" t="s">
        <v>14</v>
      </c>
      <c r="F3674">
        <v>23</v>
      </c>
      <c r="G3674" t="s">
        <v>61</v>
      </c>
      <c r="H3674" t="s">
        <v>16</v>
      </c>
      <c r="I3674" t="b">
        <v>0</v>
      </c>
      <c r="K3674">
        <v>26</v>
      </c>
    </row>
    <row r="3675" spans="1:11" x14ac:dyDescent="0.35">
      <c r="A3675" t="s">
        <v>3794</v>
      </c>
      <c r="B3675" s="2">
        <v>45248.553472222222</v>
      </c>
      <c r="C3675" t="s">
        <v>70</v>
      </c>
      <c r="D3675" t="s">
        <v>40</v>
      </c>
      <c r="E3675" t="s">
        <v>43</v>
      </c>
      <c r="F3675">
        <v>11</v>
      </c>
      <c r="G3675" t="s">
        <v>15</v>
      </c>
      <c r="H3675" t="s">
        <v>16</v>
      </c>
      <c r="I3675" t="b">
        <v>1</v>
      </c>
      <c r="K3675">
        <v>55</v>
      </c>
    </row>
    <row r="3676" spans="1:11" x14ac:dyDescent="0.35">
      <c r="A3676" t="s">
        <v>3795</v>
      </c>
      <c r="B3676" s="2">
        <v>45248.651388888888</v>
      </c>
      <c r="C3676" t="s">
        <v>45</v>
      </c>
      <c r="D3676" t="s">
        <v>153</v>
      </c>
      <c r="E3676" t="s">
        <v>43</v>
      </c>
      <c r="F3676">
        <v>13</v>
      </c>
      <c r="G3676" t="s">
        <v>21</v>
      </c>
      <c r="H3676" t="s">
        <v>16</v>
      </c>
      <c r="I3676" t="b">
        <v>1</v>
      </c>
      <c r="K3676">
        <v>35</v>
      </c>
    </row>
    <row r="3677" spans="1:11" x14ac:dyDescent="0.35">
      <c r="A3677" t="s">
        <v>3796</v>
      </c>
      <c r="B3677" s="2">
        <v>45248.734722222223</v>
      </c>
      <c r="C3677" t="s">
        <v>117</v>
      </c>
      <c r="D3677" t="s">
        <v>95</v>
      </c>
      <c r="E3677" t="s">
        <v>43</v>
      </c>
      <c r="F3677">
        <v>19</v>
      </c>
      <c r="G3677" t="s">
        <v>21</v>
      </c>
      <c r="H3677" t="s">
        <v>16</v>
      </c>
      <c r="I3677" t="b">
        <v>0</v>
      </c>
      <c r="J3677">
        <v>3</v>
      </c>
      <c r="K3677">
        <v>58</v>
      </c>
    </row>
    <row r="3678" spans="1:11" x14ac:dyDescent="0.35">
      <c r="A3678" t="s">
        <v>3797</v>
      </c>
      <c r="B3678" s="2">
        <v>45248.866666666669</v>
      </c>
      <c r="C3678" t="s">
        <v>83</v>
      </c>
      <c r="D3678" t="s">
        <v>95</v>
      </c>
      <c r="E3678" t="s">
        <v>33</v>
      </c>
      <c r="F3678">
        <v>25</v>
      </c>
      <c r="G3678" t="s">
        <v>15</v>
      </c>
      <c r="H3678" t="s">
        <v>16</v>
      </c>
      <c r="I3678" t="b">
        <v>0</v>
      </c>
      <c r="K3678">
        <v>21</v>
      </c>
    </row>
    <row r="3679" spans="1:11" x14ac:dyDescent="0.35">
      <c r="A3679" t="s">
        <v>3798</v>
      </c>
      <c r="B3679" s="2">
        <v>45248.923611111109</v>
      </c>
      <c r="C3679" t="s">
        <v>55</v>
      </c>
      <c r="D3679" t="s">
        <v>186</v>
      </c>
      <c r="E3679" t="s">
        <v>43</v>
      </c>
      <c r="F3679">
        <v>37</v>
      </c>
      <c r="G3679" t="s">
        <v>15</v>
      </c>
      <c r="H3679" t="s">
        <v>16</v>
      </c>
      <c r="I3679" t="b">
        <v>1</v>
      </c>
      <c r="J3679">
        <v>0</v>
      </c>
      <c r="K3679">
        <v>16</v>
      </c>
    </row>
    <row r="3680" spans="1:11" x14ac:dyDescent="0.35">
      <c r="A3680" t="s">
        <v>3799</v>
      </c>
      <c r="B3680" s="2">
        <v>45248.964583333327</v>
      </c>
      <c r="C3680" t="s">
        <v>129</v>
      </c>
      <c r="D3680" t="s">
        <v>244</v>
      </c>
      <c r="E3680" t="s">
        <v>20</v>
      </c>
      <c r="F3680">
        <v>18</v>
      </c>
      <c r="G3680" t="s">
        <v>89</v>
      </c>
      <c r="H3680" t="s">
        <v>149</v>
      </c>
      <c r="I3680" t="b">
        <v>0</v>
      </c>
      <c r="K3680">
        <v>31</v>
      </c>
    </row>
    <row r="3681" spans="1:11" x14ac:dyDescent="0.35">
      <c r="A3681" t="s">
        <v>3800</v>
      </c>
      <c r="B3681" s="2">
        <v>45248.967361111107</v>
      </c>
      <c r="C3681" t="s">
        <v>23</v>
      </c>
      <c r="D3681" t="s">
        <v>49</v>
      </c>
      <c r="E3681" t="s">
        <v>14</v>
      </c>
      <c r="F3681">
        <v>17</v>
      </c>
      <c r="G3681" t="s">
        <v>15</v>
      </c>
      <c r="H3681" t="s">
        <v>16</v>
      </c>
      <c r="I3681" t="b">
        <v>1</v>
      </c>
      <c r="K3681">
        <v>16</v>
      </c>
    </row>
    <row r="3682" spans="1:11" x14ac:dyDescent="0.35">
      <c r="A3682" t="s">
        <v>3801</v>
      </c>
      <c r="B3682" s="2">
        <v>45249.105555555558</v>
      </c>
      <c r="C3682" t="s">
        <v>73</v>
      </c>
      <c r="D3682" t="s">
        <v>191</v>
      </c>
      <c r="E3682" t="s">
        <v>33</v>
      </c>
      <c r="F3682">
        <v>8</v>
      </c>
      <c r="G3682" t="s">
        <v>25</v>
      </c>
      <c r="H3682" t="s">
        <v>29</v>
      </c>
      <c r="I3682" t="b">
        <v>0</v>
      </c>
      <c r="K3682">
        <v>10</v>
      </c>
    </row>
    <row r="3683" spans="1:11" x14ac:dyDescent="0.35">
      <c r="A3683" t="s">
        <v>3802</v>
      </c>
      <c r="B3683" s="2">
        <v>45249.120833333327</v>
      </c>
      <c r="C3683" t="s">
        <v>78</v>
      </c>
      <c r="D3683" t="s">
        <v>67</v>
      </c>
      <c r="E3683" t="s">
        <v>33</v>
      </c>
      <c r="F3683">
        <v>26</v>
      </c>
      <c r="G3683" t="s">
        <v>89</v>
      </c>
      <c r="H3683" t="s">
        <v>16</v>
      </c>
      <c r="I3683" t="b">
        <v>1</v>
      </c>
      <c r="K3683">
        <v>53</v>
      </c>
    </row>
    <row r="3684" spans="1:11" x14ac:dyDescent="0.35">
      <c r="A3684" t="s">
        <v>3803</v>
      </c>
      <c r="B3684" s="2">
        <v>45249.243055555547</v>
      </c>
      <c r="C3684" t="s">
        <v>45</v>
      </c>
      <c r="D3684" t="s">
        <v>93</v>
      </c>
      <c r="E3684" t="s">
        <v>43</v>
      </c>
      <c r="F3684">
        <v>78</v>
      </c>
      <c r="G3684" t="s">
        <v>38</v>
      </c>
      <c r="H3684" t="s">
        <v>16</v>
      </c>
      <c r="I3684" t="b">
        <v>0</v>
      </c>
      <c r="K3684">
        <v>42</v>
      </c>
    </row>
    <row r="3685" spans="1:11" x14ac:dyDescent="0.35">
      <c r="A3685" t="s">
        <v>3804</v>
      </c>
      <c r="B3685" s="2">
        <v>45249.304861111108</v>
      </c>
      <c r="C3685" t="s">
        <v>57</v>
      </c>
      <c r="D3685" t="s">
        <v>209</v>
      </c>
      <c r="E3685" t="s">
        <v>33</v>
      </c>
      <c r="F3685">
        <v>43</v>
      </c>
      <c r="G3685" t="s">
        <v>15</v>
      </c>
      <c r="H3685" t="s">
        <v>16</v>
      </c>
      <c r="I3685" t="b">
        <v>0</v>
      </c>
      <c r="K3685">
        <v>17</v>
      </c>
    </row>
    <row r="3686" spans="1:11" x14ac:dyDescent="0.35">
      <c r="A3686" t="s">
        <v>3805</v>
      </c>
      <c r="B3686" s="2">
        <v>45249.396527777782</v>
      </c>
      <c r="C3686" t="s">
        <v>106</v>
      </c>
      <c r="D3686" t="s">
        <v>137</v>
      </c>
      <c r="E3686" t="s">
        <v>43</v>
      </c>
      <c r="F3686">
        <v>38</v>
      </c>
      <c r="G3686" t="s">
        <v>61</v>
      </c>
      <c r="H3686" t="s">
        <v>16</v>
      </c>
      <c r="I3686" t="b">
        <v>1</v>
      </c>
      <c r="K3686">
        <v>34</v>
      </c>
    </row>
    <row r="3687" spans="1:11" x14ac:dyDescent="0.35">
      <c r="A3687" t="s">
        <v>3806</v>
      </c>
      <c r="B3687" s="2">
        <v>45249.412499999999</v>
      </c>
      <c r="C3687" t="s">
        <v>99</v>
      </c>
      <c r="D3687" t="s">
        <v>49</v>
      </c>
      <c r="E3687" t="s">
        <v>20</v>
      </c>
      <c r="F3687">
        <v>71</v>
      </c>
      <c r="G3687" t="s">
        <v>38</v>
      </c>
      <c r="H3687" t="s">
        <v>16</v>
      </c>
      <c r="I3687" t="b">
        <v>1</v>
      </c>
      <c r="K3687">
        <v>17</v>
      </c>
    </row>
    <row r="3688" spans="1:11" x14ac:dyDescent="0.35">
      <c r="A3688" t="s">
        <v>3807</v>
      </c>
      <c r="B3688" s="2">
        <v>45249.435416666667</v>
      </c>
      <c r="C3688" t="s">
        <v>78</v>
      </c>
      <c r="D3688" t="s">
        <v>13</v>
      </c>
      <c r="E3688" t="s">
        <v>43</v>
      </c>
      <c r="F3688">
        <v>15</v>
      </c>
      <c r="G3688" t="s">
        <v>21</v>
      </c>
      <c r="H3688" t="s">
        <v>34</v>
      </c>
      <c r="I3688" t="b">
        <v>1</v>
      </c>
      <c r="K3688">
        <v>10</v>
      </c>
    </row>
    <row r="3689" spans="1:11" x14ac:dyDescent="0.35">
      <c r="A3689" t="s">
        <v>3808</v>
      </c>
      <c r="B3689" s="2">
        <v>45249.523611111108</v>
      </c>
      <c r="C3689" t="s">
        <v>76</v>
      </c>
      <c r="D3689" t="s">
        <v>19</v>
      </c>
      <c r="E3689" t="s">
        <v>43</v>
      </c>
      <c r="F3689">
        <v>8</v>
      </c>
      <c r="G3689" t="s">
        <v>21</v>
      </c>
      <c r="H3689" t="s">
        <v>16</v>
      </c>
      <c r="I3689" t="b">
        <v>0</v>
      </c>
      <c r="K3689">
        <v>52</v>
      </c>
    </row>
    <row r="3690" spans="1:11" x14ac:dyDescent="0.35">
      <c r="A3690" t="s">
        <v>3809</v>
      </c>
      <c r="B3690" s="2">
        <v>45249.525000000001</v>
      </c>
      <c r="C3690" t="s">
        <v>78</v>
      </c>
      <c r="D3690" t="s">
        <v>186</v>
      </c>
      <c r="E3690" t="s">
        <v>33</v>
      </c>
      <c r="F3690">
        <v>11</v>
      </c>
      <c r="G3690" t="s">
        <v>53</v>
      </c>
      <c r="H3690" t="s">
        <v>34</v>
      </c>
      <c r="I3690" t="b">
        <v>0</v>
      </c>
      <c r="K3690">
        <v>60</v>
      </c>
    </row>
    <row r="3691" spans="1:11" x14ac:dyDescent="0.35">
      <c r="A3691" t="s">
        <v>3810</v>
      </c>
      <c r="B3691" s="2">
        <v>45249.539583333331</v>
      </c>
      <c r="C3691" t="s">
        <v>70</v>
      </c>
      <c r="D3691" t="s">
        <v>412</v>
      </c>
      <c r="E3691" t="s">
        <v>14</v>
      </c>
      <c r="F3691">
        <v>29</v>
      </c>
      <c r="G3691" t="s">
        <v>89</v>
      </c>
      <c r="H3691" t="s">
        <v>118</v>
      </c>
      <c r="I3691" t="b">
        <v>0</v>
      </c>
      <c r="K3691">
        <v>43</v>
      </c>
    </row>
    <row r="3692" spans="1:11" x14ac:dyDescent="0.35">
      <c r="A3692" t="s">
        <v>3811</v>
      </c>
      <c r="B3692" s="2">
        <v>45249.793749999997</v>
      </c>
      <c r="C3692" t="s">
        <v>23</v>
      </c>
      <c r="D3692" t="s">
        <v>67</v>
      </c>
      <c r="E3692" t="s">
        <v>20</v>
      </c>
      <c r="F3692">
        <v>56</v>
      </c>
      <c r="G3692" t="s">
        <v>21</v>
      </c>
      <c r="H3692" t="s">
        <v>16</v>
      </c>
      <c r="I3692" t="b">
        <v>1</v>
      </c>
      <c r="K3692">
        <v>43</v>
      </c>
    </row>
    <row r="3693" spans="1:11" x14ac:dyDescent="0.35">
      <c r="A3693" t="s">
        <v>3812</v>
      </c>
      <c r="B3693" s="2">
        <v>45249.831250000003</v>
      </c>
      <c r="C3693" t="s">
        <v>108</v>
      </c>
      <c r="D3693" t="s">
        <v>79</v>
      </c>
      <c r="E3693" t="s">
        <v>20</v>
      </c>
      <c r="F3693">
        <v>51</v>
      </c>
      <c r="G3693" t="s">
        <v>47</v>
      </c>
      <c r="H3693" t="s">
        <v>16</v>
      </c>
      <c r="I3693" t="b">
        <v>0</v>
      </c>
      <c r="K3693">
        <v>58</v>
      </c>
    </row>
    <row r="3694" spans="1:11" x14ac:dyDescent="0.35">
      <c r="A3694" t="s">
        <v>3813</v>
      </c>
      <c r="B3694" s="2">
        <v>45249.849305555559</v>
      </c>
      <c r="C3694" t="s">
        <v>18</v>
      </c>
      <c r="D3694" t="s">
        <v>32</v>
      </c>
      <c r="E3694" t="s">
        <v>14</v>
      </c>
      <c r="F3694">
        <v>73</v>
      </c>
      <c r="G3694" t="s">
        <v>15</v>
      </c>
      <c r="H3694" t="s">
        <v>16</v>
      </c>
      <c r="I3694" t="b">
        <v>0</v>
      </c>
      <c r="J3694">
        <v>5</v>
      </c>
      <c r="K3694">
        <v>49</v>
      </c>
    </row>
    <row r="3695" spans="1:11" x14ac:dyDescent="0.35">
      <c r="A3695" t="s">
        <v>3814</v>
      </c>
      <c r="B3695" s="2">
        <v>45249.85833333333</v>
      </c>
      <c r="C3695" t="s">
        <v>27</v>
      </c>
      <c r="D3695" t="s">
        <v>95</v>
      </c>
      <c r="E3695" t="s">
        <v>33</v>
      </c>
      <c r="F3695">
        <v>46</v>
      </c>
      <c r="G3695" t="s">
        <v>15</v>
      </c>
      <c r="H3695" t="s">
        <v>16</v>
      </c>
      <c r="I3695" t="b">
        <v>1</v>
      </c>
      <c r="K3695">
        <v>36</v>
      </c>
    </row>
    <row r="3696" spans="1:11" x14ac:dyDescent="0.35">
      <c r="A3696" t="s">
        <v>3815</v>
      </c>
      <c r="B3696" s="2">
        <v>45249.936111111107</v>
      </c>
      <c r="C3696" t="s">
        <v>31</v>
      </c>
      <c r="D3696" t="s">
        <v>63</v>
      </c>
      <c r="E3696" t="s">
        <v>14</v>
      </c>
      <c r="F3696">
        <v>20</v>
      </c>
      <c r="G3696" t="s">
        <v>38</v>
      </c>
      <c r="H3696" t="s">
        <v>16</v>
      </c>
      <c r="I3696" t="b">
        <v>1</v>
      </c>
      <c r="J3696">
        <v>4</v>
      </c>
      <c r="K3696">
        <v>54</v>
      </c>
    </row>
    <row r="3697" spans="1:11" x14ac:dyDescent="0.35">
      <c r="A3697" t="s">
        <v>3816</v>
      </c>
      <c r="B3697" s="2">
        <v>45250.039583333331</v>
      </c>
      <c r="C3697" t="s">
        <v>129</v>
      </c>
      <c r="D3697" t="s">
        <v>229</v>
      </c>
      <c r="E3697" t="s">
        <v>33</v>
      </c>
      <c r="F3697">
        <v>68</v>
      </c>
      <c r="G3697" t="s">
        <v>15</v>
      </c>
      <c r="H3697" t="s">
        <v>16</v>
      </c>
      <c r="I3697" t="b">
        <v>1</v>
      </c>
      <c r="K3697">
        <v>31</v>
      </c>
    </row>
    <row r="3698" spans="1:11" x14ac:dyDescent="0.35">
      <c r="A3698" t="s">
        <v>3817</v>
      </c>
      <c r="B3698" s="2">
        <v>45250.043749999997</v>
      </c>
      <c r="C3698" t="s">
        <v>296</v>
      </c>
      <c r="D3698" t="s">
        <v>46</v>
      </c>
      <c r="E3698" t="s">
        <v>14</v>
      </c>
      <c r="F3698">
        <v>54</v>
      </c>
      <c r="G3698" t="s">
        <v>15</v>
      </c>
      <c r="H3698" t="s">
        <v>16</v>
      </c>
      <c r="I3698" t="b">
        <v>0</v>
      </c>
      <c r="K3698">
        <v>16</v>
      </c>
    </row>
    <row r="3699" spans="1:11" x14ac:dyDescent="0.35">
      <c r="A3699" t="s">
        <v>3818</v>
      </c>
      <c r="B3699" s="2">
        <v>45250.064583333333</v>
      </c>
      <c r="C3699" t="s">
        <v>99</v>
      </c>
      <c r="D3699" t="s">
        <v>161</v>
      </c>
      <c r="E3699" t="s">
        <v>43</v>
      </c>
      <c r="F3699">
        <v>23</v>
      </c>
      <c r="G3699" t="s">
        <v>89</v>
      </c>
      <c r="H3699" t="s">
        <v>29</v>
      </c>
      <c r="I3699" t="b">
        <v>0</v>
      </c>
      <c r="J3699">
        <v>0</v>
      </c>
      <c r="K3699">
        <v>35</v>
      </c>
    </row>
    <row r="3700" spans="1:11" x14ac:dyDescent="0.35">
      <c r="A3700" t="s">
        <v>3819</v>
      </c>
      <c r="B3700" s="2">
        <v>45250.175000000003</v>
      </c>
      <c r="C3700" t="s">
        <v>296</v>
      </c>
      <c r="D3700" t="s">
        <v>123</v>
      </c>
      <c r="E3700" t="s">
        <v>14</v>
      </c>
      <c r="F3700">
        <v>70</v>
      </c>
      <c r="G3700" t="s">
        <v>89</v>
      </c>
      <c r="H3700" t="s">
        <v>16</v>
      </c>
      <c r="I3700" t="b">
        <v>0</v>
      </c>
      <c r="K3700">
        <v>28</v>
      </c>
    </row>
    <row r="3701" spans="1:11" x14ac:dyDescent="0.35">
      <c r="A3701" t="s">
        <v>3820</v>
      </c>
      <c r="B3701" s="2">
        <v>45250.181250000001</v>
      </c>
      <c r="C3701" t="s">
        <v>117</v>
      </c>
      <c r="D3701" t="s">
        <v>63</v>
      </c>
      <c r="E3701" t="s">
        <v>43</v>
      </c>
      <c r="F3701">
        <v>30</v>
      </c>
      <c r="G3701" t="s">
        <v>53</v>
      </c>
      <c r="H3701" t="s">
        <v>34</v>
      </c>
      <c r="I3701" t="b">
        <v>1</v>
      </c>
      <c r="K3701">
        <v>58</v>
      </c>
    </row>
    <row r="3702" spans="1:11" x14ac:dyDescent="0.35">
      <c r="A3702" t="s">
        <v>3821</v>
      </c>
      <c r="B3702" s="2">
        <v>45250.211111111108</v>
      </c>
      <c r="C3702" t="s">
        <v>73</v>
      </c>
      <c r="D3702" t="s">
        <v>153</v>
      </c>
      <c r="E3702" t="s">
        <v>20</v>
      </c>
      <c r="F3702">
        <v>71</v>
      </c>
      <c r="G3702" t="s">
        <v>47</v>
      </c>
      <c r="H3702" t="s">
        <v>151</v>
      </c>
      <c r="I3702" t="b">
        <v>1</v>
      </c>
      <c r="J3702">
        <v>6</v>
      </c>
      <c r="K3702">
        <v>48</v>
      </c>
    </row>
    <row r="3703" spans="1:11" x14ac:dyDescent="0.35">
      <c r="A3703" t="s">
        <v>3822</v>
      </c>
      <c r="B3703" s="2">
        <v>45250.215277777781</v>
      </c>
      <c r="C3703" t="s">
        <v>129</v>
      </c>
      <c r="D3703" t="s">
        <v>229</v>
      </c>
      <c r="E3703" t="s">
        <v>20</v>
      </c>
      <c r="F3703">
        <v>24</v>
      </c>
      <c r="G3703" t="s">
        <v>25</v>
      </c>
      <c r="H3703" t="s">
        <v>16</v>
      </c>
      <c r="I3703" t="b">
        <v>1</v>
      </c>
      <c r="K3703">
        <v>40</v>
      </c>
    </row>
    <row r="3704" spans="1:11" x14ac:dyDescent="0.35">
      <c r="A3704" t="s">
        <v>3823</v>
      </c>
      <c r="B3704" s="2">
        <v>45250.324305555558</v>
      </c>
      <c r="C3704" t="s">
        <v>106</v>
      </c>
      <c r="D3704" t="s">
        <v>81</v>
      </c>
      <c r="E3704" t="s">
        <v>20</v>
      </c>
      <c r="F3704">
        <v>30</v>
      </c>
      <c r="G3704" t="s">
        <v>53</v>
      </c>
      <c r="H3704" t="s">
        <v>34</v>
      </c>
      <c r="I3704" t="b">
        <v>0</v>
      </c>
      <c r="J3704">
        <v>10</v>
      </c>
      <c r="K3704">
        <v>39</v>
      </c>
    </row>
    <row r="3705" spans="1:11" x14ac:dyDescent="0.35">
      <c r="A3705" t="s">
        <v>3824</v>
      </c>
      <c r="B3705" s="2">
        <v>45250.368055555547</v>
      </c>
      <c r="C3705" t="s">
        <v>18</v>
      </c>
      <c r="D3705" t="s">
        <v>174</v>
      </c>
      <c r="E3705" t="s">
        <v>33</v>
      </c>
      <c r="F3705">
        <v>17</v>
      </c>
      <c r="G3705" t="s">
        <v>47</v>
      </c>
      <c r="H3705" t="s">
        <v>16</v>
      </c>
      <c r="I3705" t="b">
        <v>0</v>
      </c>
      <c r="J3705">
        <v>10</v>
      </c>
      <c r="K3705">
        <v>31</v>
      </c>
    </row>
    <row r="3706" spans="1:11" x14ac:dyDescent="0.35">
      <c r="A3706" t="s">
        <v>3825</v>
      </c>
      <c r="B3706" s="2">
        <v>45250.481944444437</v>
      </c>
      <c r="C3706" t="s">
        <v>23</v>
      </c>
      <c r="D3706" t="s">
        <v>259</v>
      </c>
      <c r="E3706" t="s">
        <v>43</v>
      </c>
      <c r="F3706">
        <v>32</v>
      </c>
      <c r="G3706" t="s">
        <v>15</v>
      </c>
      <c r="H3706" t="s">
        <v>34</v>
      </c>
      <c r="I3706" t="b">
        <v>1</v>
      </c>
      <c r="K3706">
        <v>27</v>
      </c>
    </row>
    <row r="3707" spans="1:11" x14ac:dyDescent="0.35">
      <c r="A3707" t="s">
        <v>3826</v>
      </c>
      <c r="B3707" s="2">
        <v>45250.484027777777</v>
      </c>
      <c r="C3707" t="s">
        <v>78</v>
      </c>
      <c r="D3707" t="s">
        <v>412</v>
      </c>
      <c r="E3707" t="s">
        <v>14</v>
      </c>
      <c r="F3707">
        <v>16</v>
      </c>
      <c r="G3707" t="s">
        <v>89</v>
      </c>
      <c r="H3707" t="s">
        <v>16</v>
      </c>
      <c r="I3707" t="b">
        <v>0</v>
      </c>
      <c r="K3707">
        <v>31</v>
      </c>
    </row>
    <row r="3708" spans="1:11" x14ac:dyDescent="0.35">
      <c r="A3708" t="s">
        <v>3827</v>
      </c>
      <c r="B3708" s="2">
        <v>45250.495138888888</v>
      </c>
      <c r="C3708" t="s">
        <v>70</v>
      </c>
      <c r="D3708" t="s">
        <v>28</v>
      </c>
      <c r="E3708" t="s">
        <v>14</v>
      </c>
      <c r="F3708">
        <v>65</v>
      </c>
      <c r="G3708" t="s">
        <v>25</v>
      </c>
      <c r="H3708" t="s">
        <v>29</v>
      </c>
      <c r="I3708" t="b">
        <v>1</v>
      </c>
      <c r="J3708">
        <v>0</v>
      </c>
      <c r="K3708">
        <v>60</v>
      </c>
    </row>
    <row r="3709" spans="1:11" x14ac:dyDescent="0.35">
      <c r="A3709" t="s">
        <v>3828</v>
      </c>
      <c r="B3709" s="2">
        <v>45250.554166666669</v>
      </c>
      <c r="C3709" t="s">
        <v>27</v>
      </c>
      <c r="D3709" t="s">
        <v>174</v>
      </c>
      <c r="E3709" t="s">
        <v>33</v>
      </c>
      <c r="F3709">
        <v>22</v>
      </c>
      <c r="G3709" t="s">
        <v>89</v>
      </c>
      <c r="H3709" t="s">
        <v>34</v>
      </c>
      <c r="I3709" t="b">
        <v>0</v>
      </c>
      <c r="K3709">
        <v>19</v>
      </c>
    </row>
    <row r="3710" spans="1:11" x14ac:dyDescent="0.35">
      <c r="A3710" t="s">
        <v>3829</v>
      </c>
      <c r="B3710" s="2">
        <v>45250.752083333333</v>
      </c>
      <c r="C3710" t="s">
        <v>27</v>
      </c>
      <c r="D3710" t="s">
        <v>282</v>
      </c>
      <c r="E3710" t="s">
        <v>43</v>
      </c>
      <c r="F3710">
        <v>2</v>
      </c>
      <c r="G3710" t="s">
        <v>25</v>
      </c>
      <c r="H3710" t="s">
        <v>34</v>
      </c>
      <c r="I3710" t="b">
        <v>1</v>
      </c>
      <c r="K3710">
        <v>31</v>
      </c>
    </row>
    <row r="3711" spans="1:11" x14ac:dyDescent="0.35">
      <c r="A3711" t="s">
        <v>3830</v>
      </c>
      <c r="B3711" s="2">
        <v>45250.786805555559</v>
      </c>
      <c r="C3711" t="s">
        <v>23</v>
      </c>
      <c r="D3711" t="s">
        <v>188</v>
      </c>
      <c r="E3711" t="s">
        <v>14</v>
      </c>
      <c r="F3711">
        <v>43</v>
      </c>
      <c r="G3711" t="s">
        <v>25</v>
      </c>
      <c r="H3711" t="s">
        <v>16</v>
      </c>
      <c r="I3711" t="b">
        <v>0</v>
      </c>
      <c r="K3711">
        <v>58</v>
      </c>
    </row>
    <row r="3712" spans="1:11" x14ac:dyDescent="0.35">
      <c r="A3712" t="s">
        <v>3831</v>
      </c>
      <c r="B3712" s="2">
        <v>45250.837500000001</v>
      </c>
      <c r="C3712" t="s">
        <v>76</v>
      </c>
      <c r="D3712" t="s">
        <v>290</v>
      </c>
      <c r="E3712" t="s">
        <v>20</v>
      </c>
      <c r="F3712">
        <v>5</v>
      </c>
      <c r="G3712" t="s">
        <v>25</v>
      </c>
      <c r="H3712" t="s">
        <v>16</v>
      </c>
      <c r="I3712" t="b">
        <v>1</v>
      </c>
      <c r="K3712">
        <v>41</v>
      </c>
    </row>
    <row r="3713" spans="1:11" x14ac:dyDescent="0.35">
      <c r="A3713" t="s">
        <v>3832</v>
      </c>
      <c r="B3713" s="2">
        <v>45250.956944444442</v>
      </c>
      <c r="C3713" t="s">
        <v>184</v>
      </c>
      <c r="D3713" t="s">
        <v>110</v>
      </c>
      <c r="E3713" t="s">
        <v>33</v>
      </c>
      <c r="F3713">
        <v>33</v>
      </c>
      <c r="G3713" t="s">
        <v>47</v>
      </c>
      <c r="H3713" t="s">
        <v>16</v>
      </c>
      <c r="I3713" t="b">
        <v>1</v>
      </c>
      <c r="K3713">
        <v>53</v>
      </c>
    </row>
    <row r="3714" spans="1:11" x14ac:dyDescent="0.35">
      <c r="A3714" t="s">
        <v>3833</v>
      </c>
      <c r="B3714" s="2">
        <v>45250.958333333343</v>
      </c>
      <c r="C3714" t="s">
        <v>12</v>
      </c>
      <c r="D3714" t="s">
        <v>176</v>
      </c>
      <c r="E3714" t="s">
        <v>14</v>
      </c>
      <c r="F3714">
        <v>16</v>
      </c>
      <c r="G3714" t="s">
        <v>89</v>
      </c>
      <c r="H3714" t="s">
        <v>16</v>
      </c>
      <c r="I3714" t="b">
        <v>0</v>
      </c>
      <c r="K3714">
        <v>15</v>
      </c>
    </row>
    <row r="3715" spans="1:11" x14ac:dyDescent="0.35">
      <c r="A3715" t="s">
        <v>3834</v>
      </c>
      <c r="B3715" s="2">
        <v>45251.194444444453</v>
      </c>
      <c r="C3715" t="s">
        <v>23</v>
      </c>
      <c r="D3715" t="s">
        <v>275</v>
      </c>
      <c r="E3715" t="s">
        <v>20</v>
      </c>
      <c r="F3715">
        <v>68</v>
      </c>
      <c r="G3715" t="s">
        <v>53</v>
      </c>
      <c r="H3715" t="s">
        <v>68</v>
      </c>
      <c r="I3715" t="b">
        <v>1</v>
      </c>
      <c r="K3715">
        <v>41</v>
      </c>
    </row>
    <row r="3716" spans="1:11" x14ac:dyDescent="0.35">
      <c r="A3716" t="s">
        <v>3835</v>
      </c>
      <c r="B3716" s="2">
        <v>45251.218055555553</v>
      </c>
      <c r="C3716" t="s">
        <v>20</v>
      </c>
      <c r="D3716" t="s">
        <v>282</v>
      </c>
      <c r="E3716" t="s">
        <v>20</v>
      </c>
      <c r="F3716">
        <v>21</v>
      </c>
      <c r="G3716" t="s">
        <v>61</v>
      </c>
      <c r="H3716" t="s">
        <v>34</v>
      </c>
      <c r="I3716" t="b">
        <v>1</v>
      </c>
      <c r="K3716">
        <v>56</v>
      </c>
    </row>
    <row r="3717" spans="1:11" x14ac:dyDescent="0.35">
      <c r="A3717" t="s">
        <v>3836</v>
      </c>
      <c r="B3717" s="2">
        <v>45251.335416666669</v>
      </c>
      <c r="C3717" t="s">
        <v>91</v>
      </c>
      <c r="D3717" t="s">
        <v>46</v>
      </c>
      <c r="E3717" t="s">
        <v>33</v>
      </c>
      <c r="F3717">
        <v>14</v>
      </c>
      <c r="G3717" t="s">
        <v>15</v>
      </c>
      <c r="H3717" t="s">
        <v>34</v>
      </c>
      <c r="I3717" t="b">
        <v>0</v>
      </c>
      <c r="J3717">
        <v>6</v>
      </c>
      <c r="K3717">
        <v>38</v>
      </c>
    </row>
    <row r="3718" spans="1:11" x14ac:dyDescent="0.35">
      <c r="A3718" t="s">
        <v>3837</v>
      </c>
      <c r="B3718" s="2">
        <v>45251.432638888888</v>
      </c>
      <c r="C3718" t="s">
        <v>51</v>
      </c>
      <c r="D3718" t="s">
        <v>19</v>
      </c>
      <c r="E3718" t="s">
        <v>43</v>
      </c>
      <c r="F3718">
        <v>52</v>
      </c>
      <c r="G3718" t="s">
        <v>61</v>
      </c>
      <c r="H3718" t="s">
        <v>34</v>
      </c>
      <c r="I3718" t="b">
        <v>1</v>
      </c>
      <c r="K3718">
        <v>31</v>
      </c>
    </row>
    <row r="3719" spans="1:11" x14ac:dyDescent="0.35">
      <c r="A3719" t="s">
        <v>3838</v>
      </c>
      <c r="B3719" s="2">
        <v>45251.474305555559</v>
      </c>
      <c r="C3719" t="s">
        <v>296</v>
      </c>
      <c r="D3719" t="s">
        <v>290</v>
      </c>
      <c r="E3719" t="s">
        <v>43</v>
      </c>
      <c r="F3719">
        <v>25</v>
      </c>
      <c r="G3719" t="s">
        <v>21</v>
      </c>
      <c r="H3719" t="s">
        <v>16</v>
      </c>
      <c r="I3719" t="b">
        <v>0</v>
      </c>
      <c r="K3719">
        <v>32</v>
      </c>
    </row>
    <row r="3720" spans="1:11" x14ac:dyDescent="0.35">
      <c r="A3720" t="s">
        <v>3839</v>
      </c>
      <c r="B3720" s="2">
        <v>45251.53125</v>
      </c>
      <c r="C3720" t="s">
        <v>83</v>
      </c>
      <c r="D3720" t="s">
        <v>237</v>
      </c>
      <c r="E3720" t="s">
        <v>43</v>
      </c>
      <c r="F3720">
        <v>50</v>
      </c>
      <c r="G3720" t="s">
        <v>47</v>
      </c>
      <c r="H3720" t="s">
        <v>34</v>
      </c>
      <c r="I3720" t="b">
        <v>1</v>
      </c>
      <c r="K3720">
        <v>48</v>
      </c>
    </row>
    <row r="3721" spans="1:11" x14ac:dyDescent="0.35">
      <c r="A3721" t="s">
        <v>3840</v>
      </c>
      <c r="B3721" s="2">
        <v>45251.531944444447</v>
      </c>
      <c r="C3721" t="s">
        <v>33</v>
      </c>
      <c r="D3721" t="s">
        <v>156</v>
      </c>
      <c r="E3721" t="s">
        <v>33</v>
      </c>
      <c r="F3721">
        <v>59</v>
      </c>
      <c r="G3721" t="s">
        <v>25</v>
      </c>
      <c r="H3721" t="s">
        <v>16</v>
      </c>
      <c r="I3721" t="b">
        <v>1</v>
      </c>
      <c r="K3721">
        <v>59</v>
      </c>
    </row>
    <row r="3722" spans="1:11" x14ac:dyDescent="0.35">
      <c r="A3722" t="s">
        <v>3841</v>
      </c>
      <c r="B3722" s="2">
        <v>45251.582638888889</v>
      </c>
      <c r="C3722" t="s">
        <v>91</v>
      </c>
      <c r="D3722" t="s">
        <v>97</v>
      </c>
      <c r="E3722" t="s">
        <v>33</v>
      </c>
      <c r="F3722">
        <v>41</v>
      </c>
      <c r="G3722" t="s">
        <v>38</v>
      </c>
      <c r="H3722" t="s">
        <v>151</v>
      </c>
      <c r="I3722" t="b">
        <v>1</v>
      </c>
      <c r="K3722">
        <v>10</v>
      </c>
    </row>
    <row r="3723" spans="1:11" x14ac:dyDescent="0.35">
      <c r="A3723" t="s">
        <v>3842</v>
      </c>
      <c r="B3723" s="2">
        <v>45251.589583333327</v>
      </c>
      <c r="C3723" t="s">
        <v>73</v>
      </c>
      <c r="D3723" t="s">
        <v>153</v>
      </c>
      <c r="E3723" t="s">
        <v>14</v>
      </c>
      <c r="F3723">
        <v>59</v>
      </c>
      <c r="G3723" t="s">
        <v>25</v>
      </c>
      <c r="H3723" t="s">
        <v>29</v>
      </c>
      <c r="I3723" t="b">
        <v>0</v>
      </c>
      <c r="K3723">
        <v>38</v>
      </c>
    </row>
    <row r="3724" spans="1:11" x14ac:dyDescent="0.35">
      <c r="A3724" t="s">
        <v>3843</v>
      </c>
      <c r="B3724" s="2">
        <v>45251.694444444453</v>
      </c>
      <c r="C3724" t="s">
        <v>73</v>
      </c>
      <c r="D3724" t="s">
        <v>93</v>
      </c>
      <c r="E3724" t="s">
        <v>20</v>
      </c>
      <c r="F3724">
        <v>58</v>
      </c>
      <c r="G3724" t="s">
        <v>15</v>
      </c>
      <c r="H3724" t="s">
        <v>16</v>
      </c>
      <c r="I3724" t="b">
        <v>0</v>
      </c>
      <c r="K3724">
        <v>11</v>
      </c>
    </row>
    <row r="3725" spans="1:11" x14ac:dyDescent="0.35">
      <c r="A3725" t="s">
        <v>3844</v>
      </c>
      <c r="B3725" s="2">
        <v>45251.697916666657</v>
      </c>
      <c r="C3725" t="s">
        <v>20</v>
      </c>
      <c r="D3725" t="s">
        <v>110</v>
      </c>
      <c r="E3725" t="s">
        <v>14</v>
      </c>
      <c r="F3725">
        <v>62</v>
      </c>
      <c r="G3725" t="s">
        <v>21</v>
      </c>
      <c r="H3725" t="s">
        <v>16</v>
      </c>
      <c r="I3725" t="b">
        <v>0</v>
      </c>
      <c r="K3725">
        <v>25</v>
      </c>
    </row>
    <row r="3726" spans="1:11" x14ac:dyDescent="0.35">
      <c r="A3726" t="s">
        <v>3845</v>
      </c>
      <c r="B3726" s="2">
        <v>45251.90625</v>
      </c>
      <c r="C3726" t="s">
        <v>106</v>
      </c>
      <c r="D3726" t="s">
        <v>219</v>
      </c>
      <c r="E3726" t="s">
        <v>20</v>
      </c>
      <c r="F3726">
        <v>46</v>
      </c>
      <c r="G3726" t="s">
        <v>53</v>
      </c>
      <c r="H3726" t="s">
        <v>34</v>
      </c>
      <c r="I3726" t="b">
        <v>1</v>
      </c>
      <c r="K3726">
        <v>46</v>
      </c>
    </row>
    <row r="3727" spans="1:11" x14ac:dyDescent="0.35">
      <c r="A3727" t="s">
        <v>3846</v>
      </c>
      <c r="B3727" s="2">
        <v>45251.970138888893</v>
      </c>
      <c r="C3727" t="s">
        <v>55</v>
      </c>
      <c r="D3727" t="s">
        <v>170</v>
      </c>
      <c r="E3727" t="s">
        <v>33</v>
      </c>
      <c r="F3727">
        <v>71</v>
      </c>
      <c r="G3727" t="s">
        <v>25</v>
      </c>
      <c r="H3727" t="s">
        <v>29</v>
      </c>
      <c r="I3727" t="b">
        <v>0</v>
      </c>
      <c r="K3727">
        <v>20</v>
      </c>
    </row>
    <row r="3728" spans="1:11" x14ac:dyDescent="0.35">
      <c r="A3728" t="s">
        <v>3847</v>
      </c>
      <c r="B3728" s="2">
        <v>45252.056944444441</v>
      </c>
      <c r="C3728" t="s">
        <v>18</v>
      </c>
      <c r="D3728" t="s">
        <v>161</v>
      </c>
      <c r="E3728" t="s">
        <v>43</v>
      </c>
      <c r="F3728">
        <v>71</v>
      </c>
      <c r="G3728" t="s">
        <v>89</v>
      </c>
      <c r="H3728" t="s">
        <v>34</v>
      </c>
      <c r="I3728" t="b">
        <v>0</v>
      </c>
      <c r="K3728">
        <v>55</v>
      </c>
    </row>
    <row r="3729" spans="1:11" x14ac:dyDescent="0.35">
      <c r="A3729" t="s">
        <v>3848</v>
      </c>
      <c r="B3729" s="2">
        <v>45252.058333333327</v>
      </c>
      <c r="C3729" t="s">
        <v>83</v>
      </c>
      <c r="D3729" t="s">
        <v>52</v>
      </c>
      <c r="E3729" t="s">
        <v>20</v>
      </c>
      <c r="F3729">
        <v>42</v>
      </c>
      <c r="G3729" t="s">
        <v>38</v>
      </c>
      <c r="H3729" t="s">
        <v>16</v>
      </c>
      <c r="I3729" t="b">
        <v>1</v>
      </c>
      <c r="K3729">
        <v>45</v>
      </c>
    </row>
    <row r="3730" spans="1:11" x14ac:dyDescent="0.35">
      <c r="A3730" t="s">
        <v>3849</v>
      </c>
      <c r="B3730" s="2">
        <v>45252.088888888888</v>
      </c>
      <c r="C3730" t="s">
        <v>129</v>
      </c>
      <c r="D3730" t="s">
        <v>115</v>
      </c>
      <c r="E3730" t="s">
        <v>43</v>
      </c>
      <c r="F3730">
        <v>53</v>
      </c>
      <c r="G3730" t="s">
        <v>89</v>
      </c>
      <c r="H3730" t="s">
        <v>16</v>
      </c>
      <c r="I3730" t="b">
        <v>1</v>
      </c>
      <c r="J3730">
        <v>7</v>
      </c>
      <c r="K3730">
        <v>22</v>
      </c>
    </row>
    <row r="3731" spans="1:11" x14ac:dyDescent="0.35">
      <c r="A3731" t="s">
        <v>3850</v>
      </c>
      <c r="B3731" s="2">
        <v>45252.118750000001</v>
      </c>
      <c r="C3731" t="s">
        <v>70</v>
      </c>
      <c r="D3731" t="s">
        <v>126</v>
      </c>
      <c r="E3731" t="s">
        <v>33</v>
      </c>
      <c r="F3731">
        <v>22</v>
      </c>
      <c r="G3731" t="s">
        <v>21</v>
      </c>
      <c r="H3731" t="s">
        <v>34</v>
      </c>
      <c r="I3731" t="b">
        <v>0</v>
      </c>
      <c r="K3731">
        <v>45</v>
      </c>
    </row>
    <row r="3732" spans="1:11" x14ac:dyDescent="0.35">
      <c r="A3732" t="s">
        <v>3851</v>
      </c>
      <c r="B3732" s="2">
        <v>45252.134027777778</v>
      </c>
      <c r="C3732" t="s">
        <v>27</v>
      </c>
      <c r="D3732" t="s">
        <v>244</v>
      </c>
      <c r="E3732" t="s">
        <v>33</v>
      </c>
      <c r="F3732">
        <v>36</v>
      </c>
      <c r="G3732" t="s">
        <v>89</v>
      </c>
      <c r="H3732" t="s">
        <v>16</v>
      </c>
      <c r="I3732" t="b">
        <v>1</v>
      </c>
      <c r="J3732">
        <v>2</v>
      </c>
      <c r="K3732">
        <v>24</v>
      </c>
    </row>
    <row r="3733" spans="1:11" x14ac:dyDescent="0.35">
      <c r="A3733" t="s">
        <v>3852</v>
      </c>
      <c r="B3733" s="2">
        <v>45252.231944444437</v>
      </c>
      <c r="C3733" t="s">
        <v>296</v>
      </c>
      <c r="D3733" t="s">
        <v>84</v>
      </c>
      <c r="E3733" t="s">
        <v>14</v>
      </c>
      <c r="F3733">
        <v>29</v>
      </c>
      <c r="G3733" t="s">
        <v>15</v>
      </c>
      <c r="H3733" t="s">
        <v>34</v>
      </c>
      <c r="I3733" t="b">
        <v>1</v>
      </c>
      <c r="K3733">
        <v>24</v>
      </c>
    </row>
    <row r="3734" spans="1:11" x14ac:dyDescent="0.35">
      <c r="A3734" t="s">
        <v>3853</v>
      </c>
      <c r="B3734" s="2">
        <v>45252.255555555559</v>
      </c>
      <c r="C3734" t="s">
        <v>51</v>
      </c>
      <c r="D3734" t="s">
        <v>63</v>
      </c>
      <c r="E3734" t="s">
        <v>14</v>
      </c>
      <c r="F3734">
        <v>64</v>
      </c>
      <c r="G3734" t="s">
        <v>89</v>
      </c>
      <c r="H3734" t="s">
        <v>34</v>
      </c>
      <c r="I3734" t="b">
        <v>0</v>
      </c>
      <c r="J3734">
        <v>2</v>
      </c>
      <c r="K3734">
        <v>28</v>
      </c>
    </row>
    <row r="3735" spans="1:11" x14ac:dyDescent="0.35">
      <c r="A3735" t="s">
        <v>3854</v>
      </c>
      <c r="B3735" s="2">
        <v>45252.320138888892</v>
      </c>
      <c r="C3735" t="s">
        <v>51</v>
      </c>
      <c r="D3735" t="s">
        <v>244</v>
      </c>
      <c r="E3735" t="s">
        <v>33</v>
      </c>
      <c r="F3735">
        <v>56</v>
      </c>
      <c r="G3735" t="s">
        <v>15</v>
      </c>
      <c r="H3735" t="s">
        <v>29</v>
      </c>
      <c r="I3735" t="b">
        <v>1</v>
      </c>
      <c r="J3735">
        <v>2</v>
      </c>
      <c r="K3735">
        <v>48</v>
      </c>
    </row>
    <row r="3736" spans="1:11" x14ac:dyDescent="0.35">
      <c r="A3736" t="s">
        <v>3855</v>
      </c>
      <c r="B3736" s="2">
        <v>45252.673611111109</v>
      </c>
      <c r="C3736" t="s">
        <v>23</v>
      </c>
      <c r="D3736" t="s">
        <v>290</v>
      </c>
      <c r="E3736" t="s">
        <v>43</v>
      </c>
      <c r="F3736">
        <v>33</v>
      </c>
      <c r="G3736" t="s">
        <v>25</v>
      </c>
      <c r="H3736" t="s">
        <v>29</v>
      </c>
      <c r="I3736" t="b">
        <v>0</v>
      </c>
      <c r="J3736">
        <v>8</v>
      </c>
      <c r="K3736">
        <v>59</v>
      </c>
    </row>
    <row r="3737" spans="1:11" x14ac:dyDescent="0.35">
      <c r="A3737" t="s">
        <v>3856</v>
      </c>
      <c r="B3737" s="2">
        <v>45252.701388888891</v>
      </c>
      <c r="C3737" t="s">
        <v>108</v>
      </c>
      <c r="D3737" t="s">
        <v>161</v>
      </c>
      <c r="E3737" t="s">
        <v>43</v>
      </c>
      <c r="F3737">
        <v>45</v>
      </c>
      <c r="G3737" t="s">
        <v>21</v>
      </c>
      <c r="H3737" t="s">
        <v>16</v>
      </c>
      <c r="I3737" t="b">
        <v>1</v>
      </c>
      <c r="K3737">
        <v>28</v>
      </c>
    </row>
    <row r="3738" spans="1:11" x14ac:dyDescent="0.35">
      <c r="A3738" t="s">
        <v>3857</v>
      </c>
      <c r="B3738" s="2">
        <v>45252.734722222223</v>
      </c>
      <c r="C3738" t="s">
        <v>23</v>
      </c>
      <c r="D3738" t="s">
        <v>259</v>
      </c>
      <c r="E3738" t="s">
        <v>20</v>
      </c>
      <c r="F3738">
        <v>59</v>
      </c>
      <c r="G3738" t="s">
        <v>89</v>
      </c>
      <c r="H3738" t="s">
        <v>16</v>
      </c>
      <c r="I3738" t="b">
        <v>1</v>
      </c>
      <c r="K3738">
        <v>53</v>
      </c>
    </row>
    <row r="3739" spans="1:11" x14ac:dyDescent="0.35">
      <c r="A3739" t="s">
        <v>3858</v>
      </c>
      <c r="B3739" s="2">
        <v>45252.758333333331</v>
      </c>
      <c r="C3739" t="s">
        <v>33</v>
      </c>
      <c r="D3739" t="s">
        <v>148</v>
      </c>
      <c r="E3739" t="s">
        <v>33</v>
      </c>
      <c r="F3739">
        <v>22</v>
      </c>
      <c r="G3739" t="s">
        <v>89</v>
      </c>
      <c r="H3739" t="s">
        <v>34</v>
      </c>
      <c r="I3739" t="b">
        <v>1</v>
      </c>
      <c r="K3739">
        <v>40</v>
      </c>
    </row>
    <row r="3740" spans="1:11" x14ac:dyDescent="0.35">
      <c r="A3740" t="s">
        <v>3859</v>
      </c>
      <c r="B3740" s="2">
        <v>45252.79583333333</v>
      </c>
      <c r="C3740" t="s">
        <v>78</v>
      </c>
      <c r="D3740" t="s">
        <v>65</v>
      </c>
      <c r="E3740" t="s">
        <v>33</v>
      </c>
      <c r="F3740">
        <v>74</v>
      </c>
      <c r="G3740" t="s">
        <v>15</v>
      </c>
      <c r="H3740" t="s">
        <v>16</v>
      </c>
      <c r="I3740" t="b">
        <v>0</v>
      </c>
      <c r="K3740">
        <v>20</v>
      </c>
    </row>
    <row r="3741" spans="1:11" x14ac:dyDescent="0.35">
      <c r="A3741" t="s">
        <v>3860</v>
      </c>
      <c r="B3741" s="2">
        <v>45252.879166666673</v>
      </c>
      <c r="C3741" t="s">
        <v>99</v>
      </c>
      <c r="D3741" t="s">
        <v>13</v>
      </c>
      <c r="E3741" t="s">
        <v>33</v>
      </c>
      <c r="F3741">
        <v>76</v>
      </c>
      <c r="G3741" t="s">
        <v>25</v>
      </c>
      <c r="H3741" t="s">
        <v>34</v>
      </c>
      <c r="I3741" t="b">
        <v>1</v>
      </c>
      <c r="K3741">
        <v>33</v>
      </c>
    </row>
    <row r="3742" spans="1:11" x14ac:dyDescent="0.35">
      <c r="A3742" t="s">
        <v>3861</v>
      </c>
      <c r="B3742" s="2">
        <v>45252.953472222223</v>
      </c>
      <c r="C3742" t="s">
        <v>55</v>
      </c>
      <c r="D3742" t="s">
        <v>144</v>
      </c>
      <c r="E3742" t="s">
        <v>14</v>
      </c>
      <c r="F3742">
        <v>28</v>
      </c>
      <c r="G3742" t="s">
        <v>15</v>
      </c>
      <c r="H3742" t="s">
        <v>16</v>
      </c>
      <c r="I3742" t="b">
        <v>0</v>
      </c>
      <c r="K3742">
        <v>38</v>
      </c>
    </row>
    <row r="3743" spans="1:11" x14ac:dyDescent="0.35">
      <c r="A3743" t="s">
        <v>3862</v>
      </c>
      <c r="B3743" s="2">
        <v>45252.989583333343</v>
      </c>
      <c r="C3743" t="s">
        <v>184</v>
      </c>
      <c r="D3743" t="s">
        <v>79</v>
      </c>
      <c r="E3743" t="s">
        <v>20</v>
      </c>
      <c r="F3743">
        <v>48</v>
      </c>
      <c r="G3743" t="s">
        <v>25</v>
      </c>
      <c r="H3743" t="s">
        <v>29</v>
      </c>
      <c r="I3743" t="b">
        <v>1</v>
      </c>
      <c r="J3743">
        <v>1</v>
      </c>
      <c r="K3743">
        <v>24</v>
      </c>
    </row>
    <row r="3744" spans="1:11" x14ac:dyDescent="0.35">
      <c r="A3744" t="s">
        <v>3863</v>
      </c>
      <c r="B3744" s="2">
        <v>45253.05972222222</v>
      </c>
      <c r="C3744" t="s">
        <v>99</v>
      </c>
      <c r="D3744" t="s">
        <v>203</v>
      </c>
      <c r="E3744" t="s">
        <v>43</v>
      </c>
      <c r="F3744">
        <v>39</v>
      </c>
      <c r="G3744" t="s">
        <v>25</v>
      </c>
      <c r="H3744" t="s">
        <v>16</v>
      </c>
      <c r="I3744" t="b">
        <v>0</v>
      </c>
      <c r="J3744">
        <v>7</v>
      </c>
      <c r="K3744">
        <v>54</v>
      </c>
    </row>
    <row r="3745" spans="1:11" x14ac:dyDescent="0.35">
      <c r="A3745" t="s">
        <v>3864</v>
      </c>
      <c r="B3745" s="2">
        <v>45253.151388888888</v>
      </c>
      <c r="C3745" t="s">
        <v>23</v>
      </c>
      <c r="D3745" t="s">
        <v>19</v>
      </c>
      <c r="E3745" t="s">
        <v>33</v>
      </c>
      <c r="F3745">
        <v>6</v>
      </c>
      <c r="G3745" t="s">
        <v>25</v>
      </c>
      <c r="H3745" t="s">
        <v>16</v>
      </c>
      <c r="I3745" t="b">
        <v>1</v>
      </c>
      <c r="K3745">
        <v>11</v>
      </c>
    </row>
    <row r="3746" spans="1:11" x14ac:dyDescent="0.35">
      <c r="A3746" t="s">
        <v>3865</v>
      </c>
      <c r="B3746" s="2">
        <v>45253.213194444441</v>
      </c>
      <c r="C3746" t="s">
        <v>296</v>
      </c>
      <c r="D3746" t="s">
        <v>24</v>
      </c>
      <c r="E3746" t="s">
        <v>43</v>
      </c>
      <c r="F3746">
        <v>54</v>
      </c>
      <c r="G3746" t="s">
        <v>53</v>
      </c>
      <c r="H3746" t="s">
        <v>16</v>
      </c>
      <c r="I3746" t="b">
        <v>0</v>
      </c>
      <c r="K3746">
        <v>48</v>
      </c>
    </row>
    <row r="3747" spans="1:11" x14ac:dyDescent="0.35">
      <c r="A3747" t="s">
        <v>3866</v>
      </c>
      <c r="B3747" s="2">
        <v>45253.22152777778</v>
      </c>
      <c r="C3747" t="s">
        <v>91</v>
      </c>
      <c r="D3747" t="s">
        <v>209</v>
      </c>
      <c r="E3747" t="s">
        <v>33</v>
      </c>
      <c r="F3747">
        <v>44</v>
      </c>
      <c r="G3747" t="s">
        <v>38</v>
      </c>
      <c r="H3747" t="s">
        <v>16</v>
      </c>
      <c r="I3747" t="b">
        <v>0</v>
      </c>
      <c r="K3747">
        <v>24</v>
      </c>
    </row>
    <row r="3748" spans="1:11" x14ac:dyDescent="0.35">
      <c r="A3748" t="s">
        <v>3867</v>
      </c>
      <c r="B3748" s="2">
        <v>45253.281944444447</v>
      </c>
      <c r="C3748" t="s">
        <v>12</v>
      </c>
      <c r="D3748" t="s">
        <v>212</v>
      </c>
      <c r="E3748" t="s">
        <v>43</v>
      </c>
      <c r="F3748">
        <v>34</v>
      </c>
      <c r="G3748" t="s">
        <v>15</v>
      </c>
      <c r="H3748" t="s">
        <v>34</v>
      </c>
      <c r="I3748" t="b">
        <v>1</v>
      </c>
      <c r="J3748">
        <v>5</v>
      </c>
      <c r="K3748">
        <v>49</v>
      </c>
    </row>
    <row r="3749" spans="1:11" x14ac:dyDescent="0.35">
      <c r="A3749" t="s">
        <v>3868</v>
      </c>
      <c r="B3749" s="2">
        <v>45253.338194444441</v>
      </c>
      <c r="C3749" t="s">
        <v>31</v>
      </c>
      <c r="D3749" t="s">
        <v>263</v>
      </c>
      <c r="E3749" t="s">
        <v>33</v>
      </c>
      <c r="F3749">
        <v>53</v>
      </c>
      <c r="G3749" t="s">
        <v>89</v>
      </c>
      <c r="H3749" t="s">
        <v>16</v>
      </c>
      <c r="I3749" t="b">
        <v>0</v>
      </c>
      <c r="K3749">
        <v>10</v>
      </c>
    </row>
    <row r="3750" spans="1:11" x14ac:dyDescent="0.35">
      <c r="A3750" t="s">
        <v>3869</v>
      </c>
      <c r="B3750" s="2">
        <v>45253.347916666673</v>
      </c>
      <c r="C3750" t="s">
        <v>73</v>
      </c>
      <c r="D3750" t="s">
        <v>259</v>
      </c>
      <c r="E3750" t="s">
        <v>33</v>
      </c>
      <c r="F3750">
        <v>71</v>
      </c>
      <c r="G3750" t="s">
        <v>21</v>
      </c>
      <c r="H3750" t="s">
        <v>34</v>
      </c>
      <c r="I3750" t="b">
        <v>0</v>
      </c>
      <c r="K3750">
        <v>44</v>
      </c>
    </row>
    <row r="3751" spans="1:11" x14ac:dyDescent="0.35">
      <c r="A3751" t="s">
        <v>3870</v>
      </c>
      <c r="B3751" s="2">
        <v>45253.35</v>
      </c>
      <c r="C3751" t="s">
        <v>70</v>
      </c>
      <c r="D3751" t="s">
        <v>74</v>
      </c>
      <c r="E3751" t="s">
        <v>20</v>
      </c>
      <c r="F3751">
        <v>45</v>
      </c>
      <c r="G3751" t="s">
        <v>61</v>
      </c>
      <c r="H3751" t="s">
        <v>34</v>
      </c>
      <c r="I3751" t="b">
        <v>1</v>
      </c>
      <c r="K3751">
        <v>49</v>
      </c>
    </row>
    <row r="3752" spans="1:11" x14ac:dyDescent="0.35">
      <c r="A3752" t="s">
        <v>3871</v>
      </c>
      <c r="B3752" s="2">
        <v>45253.588194444441</v>
      </c>
      <c r="C3752" t="s">
        <v>70</v>
      </c>
      <c r="D3752" t="s">
        <v>95</v>
      </c>
      <c r="E3752" t="s">
        <v>14</v>
      </c>
      <c r="F3752">
        <v>31</v>
      </c>
      <c r="G3752" t="s">
        <v>25</v>
      </c>
      <c r="H3752" t="s">
        <v>34</v>
      </c>
      <c r="I3752" t="b">
        <v>1</v>
      </c>
      <c r="K3752">
        <v>34</v>
      </c>
    </row>
    <row r="3753" spans="1:11" x14ac:dyDescent="0.35">
      <c r="A3753" t="s">
        <v>3872</v>
      </c>
      <c r="B3753" s="2">
        <v>45253.597222222219</v>
      </c>
      <c r="C3753" t="s">
        <v>27</v>
      </c>
      <c r="D3753" t="s">
        <v>132</v>
      </c>
      <c r="E3753" t="s">
        <v>14</v>
      </c>
      <c r="F3753">
        <v>42</v>
      </c>
      <c r="G3753" t="s">
        <v>15</v>
      </c>
      <c r="H3753" t="s">
        <v>16</v>
      </c>
      <c r="I3753" t="b">
        <v>0</v>
      </c>
      <c r="J3753">
        <v>8</v>
      </c>
      <c r="K3753">
        <v>16</v>
      </c>
    </row>
    <row r="3754" spans="1:11" x14ac:dyDescent="0.35">
      <c r="A3754" t="s">
        <v>3873</v>
      </c>
      <c r="B3754" s="2">
        <v>45253.673611111109</v>
      </c>
      <c r="C3754" t="s">
        <v>51</v>
      </c>
      <c r="D3754" t="s">
        <v>242</v>
      </c>
      <c r="E3754" t="s">
        <v>33</v>
      </c>
      <c r="F3754">
        <v>71</v>
      </c>
      <c r="G3754" t="s">
        <v>89</v>
      </c>
      <c r="H3754" t="s">
        <v>34</v>
      </c>
      <c r="I3754" t="b">
        <v>1</v>
      </c>
      <c r="K3754">
        <v>17</v>
      </c>
    </row>
    <row r="3755" spans="1:11" x14ac:dyDescent="0.35">
      <c r="A3755" t="s">
        <v>3874</v>
      </c>
      <c r="B3755" s="2">
        <v>45253.727083333331</v>
      </c>
      <c r="C3755" t="s">
        <v>99</v>
      </c>
      <c r="D3755" t="s">
        <v>219</v>
      </c>
      <c r="E3755" t="s">
        <v>20</v>
      </c>
      <c r="F3755">
        <v>33</v>
      </c>
      <c r="G3755" t="s">
        <v>89</v>
      </c>
      <c r="H3755" t="s">
        <v>16</v>
      </c>
      <c r="I3755" t="b">
        <v>0</v>
      </c>
      <c r="K3755">
        <v>40</v>
      </c>
    </row>
    <row r="3756" spans="1:11" x14ac:dyDescent="0.35">
      <c r="A3756" t="s">
        <v>3875</v>
      </c>
      <c r="B3756" s="2">
        <v>45253.743750000001</v>
      </c>
      <c r="C3756" t="s">
        <v>12</v>
      </c>
      <c r="D3756" t="s">
        <v>120</v>
      </c>
      <c r="E3756" t="s">
        <v>20</v>
      </c>
      <c r="F3756">
        <v>55</v>
      </c>
      <c r="G3756" t="s">
        <v>61</v>
      </c>
      <c r="H3756" t="s">
        <v>151</v>
      </c>
      <c r="I3756" t="b">
        <v>0</v>
      </c>
      <c r="J3756">
        <v>3</v>
      </c>
      <c r="K3756">
        <v>56</v>
      </c>
    </row>
    <row r="3757" spans="1:11" x14ac:dyDescent="0.35">
      <c r="A3757" t="s">
        <v>3876</v>
      </c>
      <c r="B3757" s="2">
        <v>45253.796527777777</v>
      </c>
      <c r="C3757" t="s">
        <v>70</v>
      </c>
      <c r="D3757" t="s">
        <v>132</v>
      </c>
      <c r="E3757" t="s">
        <v>33</v>
      </c>
      <c r="F3757">
        <v>61</v>
      </c>
      <c r="G3757" t="s">
        <v>38</v>
      </c>
      <c r="H3757" t="s">
        <v>34</v>
      </c>
      <c r="I3757" t="b">
        <v>0</v>
      </c>
      <c r="K3757">
        <v>56</v>
      </c>
    </row>
    <row r="3758" spans="1:11" x14ac:dyDescent="0.35">
      <c r="A3758" t="s">
        <v>3877</v>
      </c>
      <c r="B3758" s="2">
        <v>45253.932638888888</v>
      </c>
      <c r="C3758" t="s">
        <v>51</v>
      </c>
      <c r="D3758" t="s">
        <v>86</v>
      </c>
      <c r="E3758" t="s">
        <v>14</v>
      </c>
      <c r="F3758">
        <v>23</v>
      </c>
      <c r="G3758" t="s">
        <v>25</v>
      </c>
      <c r="H3758" t="s">
        <v>16</v>
      </c>
      <c r="I3758" t="b">
        <v>0</v>
      </c>
      <c r="K3758">
        <v>48</v>
      </c>
    </row>
    <row r="3759" spans="1:11" x14ac:dyDescent="0.35">
      <c r="A3759" t="s">
        <v>3878</v>
      </c>
      <c r="B3759" s="2">
        <v>45254.076388888891</v>
      </c>
      <c r="C3759" t="s">
        <v>76</v>
      </c>
      <c r="D3759" t="s">
        <v>81</v>
      </c>
      <c r="E3759" t="s">
        <v>20</v>
      </c>
      <c r="F3759">
        <v>66</v>
      </c>
      <c r="G3759" t="s">
        <v>25</v>
      </c>
      <c r="H3759" t="s">
        <v>16</v>
      </c>
      <c r="I3759" t="b">
        <v>0</v>
      </c>
      <c r="K3759">
        <v>18</v>
      </c>
    </row>
    <row r="3760" spans="1:11" x14ac:dyDescent="0.35">
      <c r="A3760" t="s">
        <v>3879</v>
      </c>
      <c r="B3760" s="2">
        <v>45254.085416666669</v>
      </c>
      <c r="C3760" t="s">
        <v>73</v>
      </c>
      <c r="D3760" t="s">
        <v>412</v>
      </c>
      <c r="E3760" t="s">
        <v>14</v>
      </c>
      <c r="F3760">
        <v>54</v>
      </c>
      <c r="G3760" t="s">
        <v>15</v>
      </c>
      <c r="H3760" t="s">
        <v>34</v>
      </c>
      <c r="I3760" t="b">
        <v>1</v>
      </c>
      <c r="K3760">
        <v>41</v>
      </c>
    </row>
    <row r="3761" spans="1:11" x14ac:dyDescent="0.35">
      <c r="A3761" t="s">
        <v>3880</v>
      </c>
      <c r="B3761" s="2">
        <v>45254.196527777778</v>
      </c>
      <c r="C3761" t="s">
        <v>31</v>
      </c>
      <c r="D3761" t="s">
        <v>110</v>
      </c>
      <c r="E3761" t="s">
        <v>33</v>
      </c>
      <c r="F3761">
        <v>45</v>
      </c>
      <c r="G3761" t="s">
        <v>25</v>
      </c>
      <c r="H3761" t="s">
        <v>16</v>
      </c>
      <c r="I3761" t="b">
        <v>0</v>
      </c>
      <c r="K3761">
        <v>12</v>
      </c>
    </row>
    <row r="3762" spans="1:11" x14ac:dyDescent="0.35">
      <c r="A3762" t="s">
        <v>3881</v>
      </c>
      <c r="B3762" s="2">
        <v>45254.229166666657</v>
      </c>
      <c r="C3762" t="s">
        <v>129</v>
      </c>
      <c r="D3762" t="s">
        <v>139</v>
      </c>
      <c r="E3762" t="s">
        <v>14</v>
      </c>
      <c r="F3762">
        <v>47</v>
      </c>
      <c r="G3762" t="s">
        <v>61</v>
      </c>
      <c r="H3762" t="s">
        <v>34</v>
      </c>
      <c r="I3762" t="b">
        <v>0</v>
      </c>
      <c r="K3762">
        <v>46</v>
      </c>
    </row>
    <row r="3763" spans="1:11" x14ac:dyDescent="0.35">
      <c r="A3763" t="s">
        <v>3882</v>
      </c>
      <c r="B3763" s="2">
        <v>45254.348611111112</v>
      </c>
      <c r="C3763" t="s">
        <v>117</v>
      </c>
      <c r="D3763" t="s">
        <v>84</v>
      </c>
      <c r="E3763" t="s">
        <v>33</v>
      </c>
      <c r="F3763">
        <v>35</v>
      </c>
      <c r="G3763" t="s">
        <v>25</v>
      </c>
      <c r="H3763" t="s">
        <v>16</v>
      </c>
      <c r="I3763" t="b">
        <v>0</v>
      </c>
      <c r="K3763">
        <v>37</v>
      </c>
    </row>
    <row r="3764" spans="1:11" x14ac:dyDescent="0.35">
      <c r="A3764" t="s">
        <v>3883</v>
      </c>
      <c r="B3764" s="2">
        <v>45254.362500000003</v>
      </c>
      <c r="C3764" t="s">
        <v>33</v>
      </c>
      <c r="D3764" t="s">
        <v>275</v>
      </c>
      <c r="E3764" t="s">
        <v>43</v>
      </c>
      <c r="F3764">
        <v>78</v>
      </c>
      <c r="G3764" t="s">
        <v>21</v>
      </c>
      <c r="H3764" t="s">
        <v>151</v>
      </c>
      <c r="I3764" t="b">
        <v>0</v>
      </c>
      <c r="K3764">
        <v>21</v>
      </c>
    </row>
    <row r="3765" spans="1:11" x14ac:dyDescent="0.35">
      <c r="A3765" t="s">
        <v>3884</v>
      </c>
      <c r="B3765" s="2">
        <v>45254.518750000003</v>
      </c>
      <c r="C3765" t="s">
        <v>20</v>
      </c>
      <c r="D3765" t="s">
        <v>126</v>
      </c>
      <c r="E3765" t="s">
        <v>33</v>
      </c>
      <c r="F3765">
        <v>25</v>
      </c>
      <c r="G3765" t="s">
        <v>25</v>
      </c>
      <c r="H3765" t="s">
        <v>68</v>
      </c>
      <c r="I3765" t="b">
        <v>0</v>
      </c>
      <c r="K3765">
        <v>49</v>
      </c>
    </row>
    <row r="3766" spans="1:11" x14ac:dyDescent="0.35">
      <c r="A3766" t="s">
        <v>3885</v>
      </c>
      <c r="B3766" s="2">
        <v>45254.632638888892</v>
      </c>
      <c r="C3766" t="s">
        <v>31</v>
      </c>
      <c r="D3766" t="s">
        <v>219</v>
      </c>
      <c r="E3766" t="s">
        <v>20</v>
      </c>
      <c r="F3766">
        <v>35</v>
      </c>
      <c r="G3766" t="s">
        <v>89</v>
      </c>
      <c r="H3766" t="s">
        <v>34</v>
      </c>
      <c r="I3766" t="b">
        <v>1</v>
      </c>
      <c r="K3766">
        <v>31</v>
      </c>
    </row>
    <row r="3767" spans="1:11" x14ac:dyDescent="0.35">
      <c r="A3767" t="s">
        <v>3886</v>
      </c>
      <c r="B3767" s="2">
        <v>45254.64166666667</v>
      </c>
      <c r="C3767" t="s">
        <v>108</v>
      </c>
      <c r="D3767" t="s">
        <v>97</v>
      </c>
      <c r="E3767" t="s">
        <v>20</v>
      </c>
      <c r="F3767">
        <v>65</v>
      </c>
      <c r="G3767" t="s">
        <v>53</v>
      </c>
      <c r="H3767" t="s">
        <v>16</v>
      </c>
      <c r="I3767" t="b">
        <v>0</v>
      </c>
      <c r="K3767">
        <v>40</v>
      </c>
    </row>
    <row r="3768" spans="1:11" x14ac:dyDescent="0.35">
      <c r="A3768" t="s">
        <v>3887</v>
      </c>
      <c r="B3768" s="2">
        <v>45254.646527777782</v>
      </c>
      <c r="C3768" t="s">
        <v>70</v>
      </c>
      <c r="D3768" t="s">
        <v>126</v>
      </c>
      <c r="E3768" t="s">
        <v>43</v>
      </c>
      <c r="F3768">
        <v>26</v>
      </c>
      <c r="G3768" t="s">
        <v>38</v>
      </c>
      <c r="H3768" t="s">
        <v>16</v>
      </c>
      <c r="I3768" t="b">
        <v>0</v>
      </c>
      <c r="J3768">
        <v>3</v>
      </c>
      <c r="K3768">
        <v>29</v>
      </c>
    </row>
    <row r="3769" spans="1:11" x14ac:dyDescent="0.35">
      <c r="A3769" t="s">
        <v>3888</v>
      </c>
      <c r="B3769" s="2">
        <v>45254.677083333343</v>
      </c>
      <c r="C3769" t="s">
        <v>27</v>
      </c>
      <c r="D3769" t="s">
        <v>19</v>
      </c>
      <c r="E3769" t="s">
        <v>33</v>
      </c>
      <c r="F3769">
        <v>1</v>
      </c>
      <c r="G3769" t="s">
        <v>89</v>
      </c>
      <c r="H3769" t="s">
        <v>16</v>
      </c>
      <c r="I3769" t="b">
        <v>1</v>
      </c>
      <c r="K3769">
        <v>27</v>
      </c>
    </row>
    <row r="3770" spans="1:11" x14ac:dyDescent="0.35">
      <c r="A3770" t="s">
        <v>3889</v>
      </c>
      <c r="B3770" s="2">
        <v>45254.711805555547</v>
      </c>
      <c r="C3770" t="s">
        <v>184</v>
      </c>
      <c r="D3770" t="s">
        <v>206</v>
      </c>
      <c r="E3770" t="s">
        <v>14</v>
      </c>
      <c r="F3770">
        <v>49</v>
      </c>
      <c r="G3770" t="s">
        <v>89</v>
      </c>
      <c r="H3770" t="s">
        <v>16</v>
      </c>
      <c r="I3770" t="b">
        <v>0</v>
      </c>
      <c r="K3770">
        <v>25</v>
      </c>
    </row>
    <row r="3771" spans="1:11" x14ac:dyDescent="0.35">
      <c r="A3771" t="s">
        <v>3890</v>
      </c>
      <c r="B3771" s="2">
        <v>45254.724305555559</v>
      </c>
      <c r="C3771" t="s">
        <v>88</v>
      </c>
      <c r="D3771" t="s">
        <v>13</v>
      </c>
      <c r="E3771" t="s">
        <v>33</v>
      </c>
      <c r="F3771">
        <v>14</v>
      </c>
      <c r="G3771" t="s">
        <v>89</v>
      </c>
      <c r="H3771" t="s">
        <v>16</v>
      </c>
      <c r="I3771" t="b">
        <v>0</v>
      </c>
      <c r="K3771">
        <v>11</v>
      </c>
    </row>
    <row r="3772" spans="1:11" x14ac:dyDescent="0.35">
      <c r="A3772" t="s">
        <v>3891</v>
      </c>
      <c r="B3772" s="2">
        <v>45254.781944444447</v>
      </c>
      <c r="C3772" t="s">
        <v>18</v>
      </c>
      <c r="D3772" t="s">
        <v>282</v>
      </c>
      <c r="E3772" t="s">
        <v>43</v>
      </c>
      <c r="F3772">
        <v>20</v>
      </c>
      <c r="G3772" t="s">
        <v>53</v>
      </c>
      <c r="H3772" t="s">
        <v>118</v>
      </c>
      <c r="I3772" t="b">
        <v>1</v>
      </c>
      <c r="J3772">
        <v>3</v>
      </c>
      <c r="K3772">
        <v>45</v>
      </c>
    </row>
    <row r="3773" spans="1:11" x14ac:dyDescent="0.35">
      <c r="A3773" t="s">
        <v>3892</v>
      </c>
      <c r="B3773" s="2">
        <v>45254.797222222223</v>
      </c>
      <c r="C3773" t="s">
        <v>99</v>
      </c>
      <c r="D3773" t="s">
        <v>101</v>
      </c>
      <c r="E3773" t="s">
        <v>20</v>
      </c>
      <c r="F3773">
        <v>24</v>
      </c>
      <c r="G3773" t="s">
        <v>15</v>
      </c>
      <c r="H3773" t="s">
        <v>29</v>
      </c>
      <c r="I3773" t="b">
        <v>1</v>
      </c>
      <c r="K3773">
        <v>12</v>
      </c>
    </row>
    <row r="3774" spans="1:11" x14ac:dyDescent="0.35">
      <c r="A3774" t="s">
        <v>3893</v>
      </c>
      <c r="B3774" s="2">
        <v>45254.824999999997</v>
      </c>
      <c r="C3774" t="s">
        <v>20</v>
      </c>
      <c r="D3774" t="s">
        <v>144</v>
      </c>
      <c r="E3774" t="s">
        <v>14</v>
      </c>
      <c r="F3774">
        <v>10</v>
      </c>
      <c r="G3774" t="s">
        <v>21</v>
      </c>
      <c r="H3774" t="s">
        <v>16</v>
      </c>
      <c r="I3774" t="b">
        <v>0</v>
      </c>
      <c r="K3774">
        <v>16</v>
      </c>
    </row>
    <row r="3775" spans="1:11" x14ac:dyDescent="0.35">
      <c r="A3775" t="s">
        <v>3894</v>
      </c>
      <c r="B3775" s="2">
        <v>45254.834722222222</v>
      </c>
      <c r="C3775" t="s">
        <v>20</v>
      </c>
      <c r="D3775" t="s">
        <v>32</v>
      </c>
      <c r="E3775" t="s">
        <v>33</v>
      </c>
      <c r="F3775">
        <v>64</v>
      </c>
      <c r="G3775" t="s">
        <v>89</v>
      </c>
      <c r="H3775" t="s">
        <v>16</v>
      </c>
      <c r="I3775" t="b">
        <v>1</v>
      </c>
      <c r="K3775">
        <v>38</v>
      </c>
    </row>
    <row r="3776" spans="1:11" x14ac:dyDescent="0.35">
      <c r="A3776" t="s">
        <v>3895</v>
      </c>
      <c r="B3776" s="2">
        <v>45254.85</v>
      </c>
      <c r="C3776" t="s">
        <v>76</v>
      </c>
      <c r="D3776" t="s">
        <v>97</v>
      </c>
      <c r="E3776" t="s">
        <v>20</v>
      </c>
      <c r="F3776">
        <v>68</v>
      </c>
      <c r="G3776" t="s">
        <v>89</v>
      </c>
      <c r="H3776" t="s">
        <v>16</v>
      </c>
      <c r="I3776" t="b">
        <v>1</v>
      </c>
      <c r="K3776">
        <v>54</v>
      </c>
    </row>
    <row r="3777" spans="1:11" x14ac:dyDescent="0.35">
      <c r="A3777" t="s">
        <v>3896</v>
      </c>
      <c r="B3777" s="2">
        <v>45254.897222222222</v>
      </c>
      <c r="C3777" t="s">
        <v>88</v>
      </c>
      <c r="D3777" t="s">
        <v>74</v>
      </c>
      <c r="E3777" t="s">
        <v>43</v>
      </c>
      <c r="F3777">
        <v>75</v>
      </c>
      <c r="G3777" t="s">
        <v>38</v>
      </c>
      <c r="H3777" t="s">
        <v>16</v>
      </c>
      <c r="I3777" t="b">
        <v>0</v>
      </c>
      <c r="K3777">
        <v>57</v>
      </c>
    </row>
    <row r="3778" spans="1:11" x14ac:dyDescent="0.35">
      <c r="A3778" t="s">
        <v>3897</v>
      </c>
      <c r="B3778" s="2">
        <v>45254.9</v>
      </c>
      <c r="C3778" t="s">
        <v>83</v>
      </c>
      <c r="D3778" t="s">
        <v>237</v>
      </c>
      <c r="E3778" t="s">
        <v>33</v>
      </c>
      <c r="F3778">
        <v>15</v>
      </c>
      <c r="G3778" t="s">
        <v>15</v>
      </c>
      <c r="H3778" t="s">
        <v>34</v>
      </c>
      <c r="I3778" t="b">
        <v>1</v>
      </c>
      <c r="J3778">
        <v>6</v>
      </c>
      <c r="K3778">
        <v>36</v>
      </c>
    </row>
    <row r="3779" spans="1:11" x14ac:dyDescent="0.35">
      <c r="A3779" t="s">
        <v>3898</v>
      </c>
      <c r="B3779" s="2">
        <v>45254.938194444447</v>
      </c>
      <c r="C3779" t="s">
        <v>106</v>
      </c>
      <c r="D3779" t="s">
        <v>46</v>
      </c>
      <c r="E3779" t="s">
        <v>33</v>
      </c>
      <c r="F3779">
        <v>61</v>
      </c>
      <c r="G3779" t="s">
        <v>25</v>
      </c>
      <c r="H3779" t="s">
        <v>16</v>
      </c>
      <c r="I3779" t="b">
        <v>1</v>
      </c>
      <c r="K3779">
        <v>43</v>
      </c>
    </row>
    <row r="3780" spans="1:11" x14ac:dyDescent="0.35">
      <c r="A3780" t="s">
        <v>3899</v>
      </c>
      <c r="B3780" s="2">
        <v>45254.947916666657</v>
      </c>
      <c r="C3780" t="s">
        <v>88</v>
      </c>
      <c r="D3780" t="s">
        <v>63</v>
      </c>
      <c r="E3780" t="s">
        <v>20</v>
      </c>
      <c r="F3780">
        <v>15</v>
      </c>
      <c r="G3780" t="s">
        <v>15</v>
      </c>
      <c r="H3780" t="s">
        <v>16</v>
      </c>
      <c r="I3780" t="b">
        <v>0</v>
      </c>
      <c r="K3780">
        <v>23</v>
      </c>
    </row>
    <row r="3781" spans="1:11" x14ac:dyDescent="0.35">
      <c r="A3781" t="s">
        <v>3900</v>
      </c>
      <c r="B3781" s="2">
        <v>45255.019444444442</v>
      </c>
      <c r="C3781" t="s">
        <v>45</v>
      </c>
      <c r="D3781" t="s">
        <v>63</v>
      </c>
      <c r="E3781" t="s">
        <v>14</v>
      </c>
      <c r="F3781">
        <v>58</v>
      </c>
      <c r="G3781" t="s">
        <v>15</v>
      </c>
      <c r="H3781" t="s">
        <v>16</v>
      </c>
      <c r="I3781" t="b">
        <v>1</v>
      </c>
      <c r="K3781">
        <v>18</v>
      </c>
    </row>
    <row r="3782" spans="1:11" x14ac:dyDescent="0.35">
      <c r="A3782" t="s">
        <v>3901</v>
      </c>
      <c r="B3782" s="2">
        <v>45255.034722222219</v>
      </c>
      <c r="C3782" t="s">
        <v>122</v>
      </c>
      <c r="D3782" t="s">
        <v>214</v>
      </c>
      <c r="E3782" t="s">
        <v>20</v>
      </c>
      <c r="F3782">
        <v>78</v>
      </c>
      <c r="G3782" t="s">
        <v>25</v>
      </c>
      <c r="H3782" t="s">
        <v>34</v>
      </c>
      <c r="I3782" t="b">
        <v>0</v>
      </c>
      <c r="K3782">
        <v>51</v>
      </c>
    </row>
    <row r="3783" spans="1:11" x14ac:dyDescent="0.35">
      <c r="A3783" t="s">
        <v>3902</v>
      </c>
      <c r="B3783" s="2">
        <v>45255.066666666673</v>
      </c>
      <c r="C3783" t="s">
        <v>99</v>
      </c>
      <c r="D3783" t="s">
        <v>84</v>
      </c>
      <c r="E3783" t="s">
        <v>14</v>
      </c>
      <c r="F3783">
        <v>68</v>
      </c>
      <c r="G3783" t="s">
        <v>21</v>
      </c>
      <c r="H3783" t="s">
        <v>34</v>
      </c>
      <c r="I3783" t="b">
        <v>0</v>
      </c>
      <c r="K3783">
        <v>25</v>
      </c>
    </row>
    <row r="3784" spans="1:11" x14ac:dyDescent="0.35">
      <c r="A3784" t="s">
        <v>3903</v>
      </c>
      <c r="B3784" s="2">
        <v>45255.140277777777</v>
      </c>
      <c r="C3784" t="s">
        <v>122</v>
      </c>
      <c r="D3784" t="s">
        <v>214</v>
      </c>
      <c r="E3784" t="s">
        <v>43</v>
      </c>
      <c r="F3784">
        <v>19</v>
      </c>
      <c r="G3784" t="s">
        <v>15</v>
      </c>
      <c r="H3784" t="s">
        <v>16</v>
      </c>
      <c r="I3784" t="b">
        <v>0</v>
      </c>
      <c r="K3784">
        <v>60</v>
      </c>
    </row>
    <row r="3785" spans="1:11" x14ac:dyDescent="0.35">
      <c r="A3785" t="s">
        <v>3904</v>
      </c>
      <c r="B3785" s="2">
        <v>45255.270138888889</v>
      </c>
      <c r="C3785" t="s">
        <v>27</v>
      </c>
      <c r="D3785" t="s">
        <v>275</v>
      </c>
      <c r="E3785" t="s">
        <v>33</v>
      </c>
      <c r="F3785">
        <v>35</v>
      </c>
      <c r="G3785" t="s">
        <v>89</v>
      </c>
      <c r="H3785" t="s">
        <v>16</v>
      </c>
      <c r="I3785" t="b">
        <v>1</v>
      </c>
      <c r="K3785">
        <v>22</v>
      </c>
    </row>
    <row r="3786" spans="1:11" x14ac:dyDescent="0.35">
      <c r="A3786" t="s">
        <v>3905</v>
      </c>
      <c r="B3786" s="2">
        <v>45255.331944444442</v>
      </c>
      <c r="C3786" t="s">
        <v>18</v>
      </c>
      <c r="D3786" t="s">
        <v>115</v>
      </c>
      <c r="E3786" t="s">
        <v>20</v>
      </c>
      <c r="F3786">
        <v>27</v>
      </c>
      <c r="G3786" t="s">
        <v>53</v>
      </c>
      <c r="H3786" t="s">
        <v>16</v>
      </c>
      <c r="I3786" t="b">
        <v>1</v>
      </c>
      <c r="K3786">
        <v>12</v>
      </c>
    </row>
    <row r="3787" spans="1:11" x14ac:dyDescent="0.35">
      <c r="A3787" t="s">
        <v>3906</v>
      </c>
      <c r="B3787" s="2">
        <v>45255.417361111111</v>
      </c>
      <c r="C3787" t="s">
        <v>76</v>
      </c>
      <c r="D3787" t="s">
        <v>67</v>
      </c>
      <c r="E3787" t="s">
        <v>14</v>
      </c>
      <c r="F3787">
        <v>71</v>
      </c>
      <c r="G3787" t="s">
        <v>53</v>
      </c>
      <c r="H3787" t="s">
        <v>16</v>
      </c>
      <c r="I3787" t="b">
        <v>0</v>
      </c>
      <c r="K3787">
        <v>14</v>
      </c>
    </row>
    <row r="3788" spans="1:11" x14ac:dyDescent="0.35">
      <c r="A3788" t="s">
        <v>3907</v>
      </c>
      <c r="B3788" s="2">
        <v>45255.570138888892</v>
      </c>
      <c r="C3788" t="s">
        <v>91</v>
      </c>
      <c r="D3788" t="s">
        <v>282</v>
      </c>
      <c r="E3788" t="s">
        <v>14</v>
      </c>
      <c r="F3788">
        <v>7</v>
      </c>
      <c r="G3788" t="s">
        <v>89</v>
      </c>
      <c r="H3788" t="s">
        <v>29</v>
      </c>
      <c r="I3788" t="b">
        <v>1</v>
      </c>
      <c r="K3788">
        <v>54</v>
      </c>
    </row>
    <row r="3789" spans="1:11" x14ac:dyDescent="0.35">
      <c r="A3789" t="s">
        <v>3908</v>
      </c>
      <c r="B3789" s="2">
        <v>45255.621527777781</v>
      </c>
      <c r="C3789" t="s">
        <v>108</v>
      </c>
      <c r="D3789" t="s">
        <v>153</v>
      </c>
      <c r="E3789" t="s">
        <v>14</v>
      </c>
      <c r="F3789">
        <v>10</v>
      </c>
      <c r="G3789" t="s">
        <v>89</v>
      </c>
      <c r="H3789" t="s">
        <v>16</v>
      </c>
      <c r="I3789" t="b">
        <v>1</v>
      </c>
      <c r="K3789">
        <v>17</v>
      </c>
    </row>
    <row r="3790" spans="1:11" x14ac:dyDescent="0.35">
      <c r="A3790" t="s">
        <v>3909</v>
      </c>
      <c r="B3790" s="2">
        <v>45255.663888888892</v>
      </c>
      <c r="C3790" t="s">
        <v>33</v>
      </c>
      <c r="D3790" t="s">
        <v>134</v>
      </c>
      <c r="E3790" t="s">
        <v>33</v>
      </c>
      <c r="F3790">
        <v>51</v>
      </c>
      <c r="G3790" t="s">
        <v>38</v>
      </c>
      <c r="H3790" t="s">
        <v>34</v>
      </c>
      <c r="I3790" t="b">
        <v>0</v>
      </c>
      <c r="K3790">
        <v>49</v>
      </c>
    </row>
    <row r="3791" spans="1:11" x14ac:dyDescent="0.35">
      <c r="A3791" t="s">
        <v>3910</v>
      </c>
      <c r="B3791" s="2">
        <v>45255.711805555547</v>
      </c>
      <c r="C3791" t="s">
        <v>108</v>
      </c>
      <c r="D3791" t="s">
        <v>24</v>
      </c>
      <c r="E3791" t="s">
        <v>20</v>
      </c>
      <c r="F3791">
        <v>74</v>
      </c>
      <c r="G3791" t="s">
        <v>61</v>
      </c>
      <c r="H3791" t="s">
        <v>149</v>
      </c>
      <c r="I3791" t="b">
        <v>0</v>
      </c>
      <c r="K3791">
        <v>41</v>
      </c>
    </row>
    <row r="3792" spans="1:11" x14ac:dyDescent="0.35">
      <c r="A3792" t="s">
        <v>3911</v>
      </c>
      <c r="B3792" s="2">
        <v>45255.719444444447</v>
      </c>
      <c r="C3792" t="s">
        <v>27</v>
      </c>
      <c r="D3792" t="s">
        <v>81</v>
      </c>
      <c r="E3792" t="s">
        <v>20</v>
      </c>
      <c r="F3792">
        <v>77</v>
      </c>
      <c r="G3792" t="s">
        <v>53</v>
      </c>
      <c r="H3792" t="s">
        <v>34</v>
      </c>
      <c r="I3792" t="b">
        <v>0</v>
      </c>
      <c r="K3792">
        <v>48</v>
      </c>
    </row>
    <row r="3793" spans="1:11" x14ac:dyDescent="0.35">
      <c r="A3793" t="s">
        <v>3912</v>
      </c>
      <c r="B3793" s="2">
        <v>45255.800694444442</v>
      </c>
      <c r="C3793" t="s">
        <v>78</v>
      </c>
      <c r="D3793" t="s">
        <v>97</v>
      </c>
      <c r="E3793" t="s">
        <v>43</v>
      </c>
      <c r="F3793">
        <v>69</v>
      </c>
      <c r="G3793" t="s">
        <v>15</v>
      </c>
      <c r="H3793" t="s">
        <v>118</v>
      </c>
      <c r="I3793" t="b">
        <v>0</v>
      </c>
      <c r="K3793">
        <v>60</v>
      </c>
    </row>
    <row r="3794" spans="1:11" x14ac:dyDescent="0.35">
      <c r="A3794" t="s">
        <v>3913</v>
      </c>
      <c r="B3794" s="2">
        <v>45255.872916666667</v>
      </c>
      <c r="C3794" t="s">
        <v>122</v>
      </c>
      <c r="D3794" t="s">
        <v>132</v>
      </c>
      <c r="E3794" t="s">
        <v>20</v>
      </c>
      <c r="F3794">
        <v>9</v>
      </c>
      <c r="G3794" t="s">
        <v>21</v>
      </c>
      <c r="H3794" t="s">
        <v>29</v>
      </c>
      <c r="I3794" t="b">
        <v>0</v>
      </c>
      <c r="J3794">
        <v>6</v>
      </c>
      <c r="K3794">
        <v>22</v>
      </c>
    </row>
    <row r="3795" spans="1:11" x14ac:dyDescent="0.35">
      <c r="A3795" t="s">
        <v>3914</v>
      </c>
      <c r="B3795" s="2">
        <v>45255.968055555553</v>
      </c>
      <c r="C3795" t="s">
        <v>106</v>
      </c>
      <c r="D3795" t="s">
        <v>282</v>
      </c>
      <c r="E3795" t="s">
        <v>14</v>
      </c>
      <c r="F3795">
        <v>6</v>
      </c>
      <c r="G3795" t="s">
        <v>15</v>
      </c>
      <c r="H3795" t="s">
        <v>16</v>
      </c>
      <c r="I3795" t="b">
        <v>0</v>
      </c>
      <c r="K3795">
        <v>43</v>
      </c>
    </row>
    <row r="3796" spans="1:11" x14ac:dyDescent="0.35">
      <c r="A3796" t="s">
        <v>3915</v>
      </c>
      <c r="B3796" s="2">
        <v>45255.972222222219</v>
      </c>
      <c r="C3796" t="s">
        <v>27</v>
      </c>
      <c r="D3796" t="s">
        <v>63</v>
      </c>
      <c r="E3796" t="s">
        <v>14</v>
      </c>
      <c r="F3796">
        <v>56</v>
      </c>
      <c r="G3796" t="s">
        <v>89</v>
      </c>
      <c r="H3796" t="s">
        <v>16</v>
      </c>
      <c r="I3796" t="b">
        <v>0</v>
      </c>
      <c r="K3796">
        <v>44</v>
      </c>
    </row>
    <row r="3797" spans="1:11" x14ac:dyDescent="0.35">
      <c r="A3797" t="s">
        <v>3916</v>
      </c>
      <c r="B3797" s="2">
        <v>45256.109027777777</v>
      </c>
      <c r="C3797" t="s">
        <v>20</v>
      </c>
      <c r="D3797" t="s">
        <v>84</v>
      </c>
      <c r="E3797" t="s">
        <v>20</v>
      </c>
      <c r="F3797">
        <v>9</v>
      </c>
      <c r="G3797" t="s">
        <v>89</v>
      </c>
      <c r="H3797" t="s">
        <v>16</v>
      </c>
      <c r="I3797" t="b">
        <v>0</v>
      </c>
      <c r="J3797">
        <v>7</v>
      </c>
      <c r="K3797">
        <v>34</v>
      </c>
    </row>
    <row r="3798" spans="1:11" x14ac:dyDescent="0.35">
      <c r="A3798" t="s">
        <v>3917</v>
      </c>
      <c r="B3798" s="2">
        <v>45256.256944444453</v>
      </c>
      <c r="C3798" t="s">
        <v>31</v>
      </c>
      <c r="D3798" t="s">
        <v>263</v>
      </c>
      <c r="E3798" t="s">
        <v>20</v>
      </c>
      <c r="F3798">
        <v>48</v>
      </c>
      <c r="G3798" t="s">
        <v>38</v>
      </c>
      <c r="H3798" t="s">
        <v>34</v>
      </c>
      <c r="I3798" t="b">
        <v>0</v>
      </c>
      <c r="K3798">
        <v>34</v>
      </c>
    </row>
    <row r="3799" spans="1:11" x14ac:dyDescent="0.35">
      <c r="A3799" t="s">
        <v>3918</v>
      </c>
      <c r="B3799" s="2">
        <v>45256.411805555559</v>
      </c>
      <c r="C3799" t="s">
        <v>73</v>
      </c>
      <c r="D3799" t="s">
        <v>13</v>
      </c>
      <c r="E3799" t="s">
        <v>20</v>
      </c>
      <c r="F3799">
        <v>57</v>
      </c>
      <c r="G3799" t="s">
        <v>38</v>
      </c>
      <c r="H3799" t="s">
        <v>16</v>
      </c>
      <c r="I3799" t="b">
        <v>0</v>
      </c>
      <c r="J3799">
        <v>1</v>
      </c>
      <c r="K3799">
        <v>43</v>
      </c>
    </row>
    <row r="3800" spans="1:11" x14ac:dyDescent="0.35">
      <c r="A3800" t="s">
        <v>3919</v>
      </c>
      <c r="B3800" s="2">
        <v>45256.713888888888</v>
      </c>
      <c r="C3800" t="s">
        <v>12</v>
      </c>
      <c r="D3800" t="s">
        <v>86</v>
      </c>
      <c r="E3800" t="s">
        <v>43</v>
      </c>
      <c r="F3800">
        <v>39</v>
      </c>
      <c r="G3800" t="s">
        <v>15</v>
      </c>
      <c r="H3800" t="s">
        <v>68</v>
      </c>
      <c r="I3800" t="b">
        <v>0</v>
      </c>
      <c r="J3800">
        <v>0</v>
      </c>
      <c r="K3800">
        <v>47</v>
      </c>
    </row>
    <row r="3801" spans="1:11" x14ac:dyDescent="0.35">
      <c r="A3801" t="s">
        <v>3920</v>
      </c>
      <c r="B3801" s="2">
        <v>45256.734027777777</v>
      </c>
      <c r="C3801" t="s">
        <v>57</v>
      </c>
      <c r="D3801" t="s">
        <v>84</v>
      </c>
      <c r="E3801" t="s">
        <v>33</v>
      </c>
      <c r="F3801">
        <v>13</v>
      </c>
      <c r="G3801" t="s">
        <v>15</v>
      </c>
      <c r="H3801" t="s">
        <v>16</v>
      </c>
      <c r="I3801" t="b">
        <v>1</v>
      </c>
      <c r="K3801">
        <v>31</v>
      </c>
    </row>
    <row r="3802" spans="1:11" x14ac:dyDescent="0.35">
      <c r="A3802" t="s">
        <v>3921</v>
      </c>
      <c r="B3802" s="2">
        <v>45256.748611111107</v>
      </c>
      <c r="C3802" t="s">
        <v>76</v>
      </c>
      <c r="D3802" t="s">
        <v>206</v>
      </c>
      <c r="E3802" t="s">
        <v>14</v>
      </c>
      <c r="F3802">
        <v>45</v>
      </c>
      <c r="G3802" t="s">
        <v>89</v>
      </c>
      <c r="H3802" t="s">
        <v>34</v>
      </c>
      <c r="I3802" t="b">
        <v>1</v>
      </c>
      <c r="J3802">
        <v>6</v>
      </c>
      <c r="K3802">
        <v>18</v>
      </c>
    </row>
    <row r="3803" spans="1:11" x14ac:dyDescent="0.35">
      <c r="A3803" t="s">
        <v>3922</v>
      </c>
      <c r="B3803" s="2">
        <v>45256.876388888893</v>
      </c>
      <c r="C3803" t="s">
        <v>106</v>
      </c>
      <c r="D3803" t="s">
        <v>60</v>
      </c>
      <c r="E3803" t="s">
        <v>14</v>
      </c>
      <c r="F3803">
        <v>48</v>
      </c>
      <c r="G3803" t="s">
        <v>15</v>
      </c>
      <c r="H3803" t="s">
        <v>16</v>
      </c>
      <c r="I3803" t="b">
        <v>1</v>
      </c>
      <c r="K3803">
        <v>46</v>
      </c>
    </row>
    <row r="3804" spans="1:11" x14ac:dyDescent="0.35">
      <c r="A3804" t="s">
        <v>3923</v>
      </c>
      <c r="B3804" s="2">
        <v>45256.87777777778</v>
      </c>
      <c r="C3804" t="s">
        <v>117</v>
      </c>
      <c r="D3804" t="s">
        <v>132</v>
      </c>
      <c r="E3804" t="s">
        <v>33</v>
      </c>
      <c r="F3804">
        <v>6</v>
      </c>
      <c r="G3804" t="s">
        <v>25</v>
      </c>
      <c r="H3804" t="s">
        <v>34</v>
      </c>
      <c r="I3804" t="b">
        <v>1</v>
      </c>
      <c r="K3804">
        <v>20</v>
      </c>
    </row>
    <row r="3805" spans="1:11" x14ac:dyDescent="0.35">
      <c r="A3805" t="s">
        <v>3924</v>
      </c>
      <c r="B3805" s="2">
        <v>45256.881249999999</v>
      </c>
      <c r="C3805" t="s">
        <v>18</v>
      </c>
      <c r="D3805" t="s">
        <v>110</v>
      </c>
      <c r="E3805" t="s">
        <v>43</v>
      </c>
      <c r="F3805">
        <v>73</v>
      </c>
      <c r="G3805" t="s">
        <v>15</v>
      </c>
      <c r="H3805" t="s">
        <v>29</v>
      </c>
      <c r="I3805" t="b">
        <v>0</v>
      </c>
      <c r="K3805">
        <v>13</v>
      </c>
    </row>
    <row r="3806" spans="1:11" x14ac:dyDescent="0.35">
      <c r="A3806" t="s">
        <v>3925</v>
      </c>
      <c r="B3806" s="2">
        <v>45256.916666666657</v>
      </c>
      <c r="C3806" t="s">
        <v>33</v>
      </c>
      <c r="D3806" t="s">
        <v>32</v>
      </c>
      <c r="E3806" t="s">
        <v>43</v>
      </c>
      <c r="F3806">
        <v>12</v>
      </c>
      <c r="G3806" t="s">
        <v>61</v>
      </c>
      <c r="H3806" t="s">
        <v>16</v>
      </c>
      <c r="I3806" t="b">
        <v>1</v>
      </c>
      <c r="K3806">
        <v>59</v>
      </c>
    </row>
    <row r="3807" spans="1:11" x14ac:dyDescent="0.35">
      <c r="A3807" t="s">
        <v>3926</v>
      </c>
      <c r="B3807" s="2">
        <v>45256.957638888889</v>
      </c>
      <c r="C3807" t="s">
        <v>122</v>
      </c>
      <c r="D3807" t="s">
        <v>206</v>
      </c>
      <c r="E3807" t="s">
        <v>20</v>
      </c>
      <c r="F3807">
        <v>47</v>
      </c>
      <c r="G3807" t="s">
        <v>15</v>
      </c>
      <c r="H3807" t="s">
        <v>16</v>
      </c>
      <c r="I3807" t="b">
        <v>0</v>
      </c>
      <c r="K3807">
        <v>18</v>
      </c>
    </row>
    <row r="3808" spans="1:11" x14ac:dyDescent="0.35">
      <c r="A3808" t="s">
        <v>3927</v>
      </c>
      <c r="B3808" s="2">
        <v>45257.02847222222</v>
      </c>
      <c r="C3808" t="s">
        <v>23</v>
      </c>
      <c r="D3808" t="s">
        <v>137</v>
      </c>
      <c r="E3808" t="s">
        <v>33</v>
      </c>
      <c r="F3808">
        <v>21</v>
      </c>
      <c r="G3808" t="s">
        <v>15</v>
      </c>
      <c r="H3808" t="s">
        <v>34</v>
      </c>
      <c r="I3808" t="b">
        <v>1</v>
      </c>
      <c r="J3808">
        <v>6</v>
      </c>
      <c r="K3808">
        <v>45</v>
      </c>
    </row>
    <row r="3809" spans="1:11" x14ac:dyDescent="0.35">
      <c r="A3809" t="s">
        <v>3928</v>
      </c>
      <c r="B3809" s="2">
        <v>45257.101388888892</v>
      </c>
      <c r="C3809" t="s">
        <v>129</v>
      </c>
      <c r="D3809" t="s">
        <v>209</v>
      </c>
      <c r="E3809" t="s">
        <v>14</v>
      </c>
      <c r="F3809">
        <v>18</v>
      </c>
      <c r="G3809" t="s">
        <v>89</v>
      </c>
      <c r="H3809" t="s">
        <v>34</v>
      </c>
      <c r="I3809" t="b">
        <v>1</v>
      </c>
      <c r="K3809">
        <v>56</v>
      </c>
    </row>
    <row r="3810" spans="1:11" x14ac:dyDescent="0.35">
      <c r="A3810" t="s">
        <v>3929</v>
      </c>
      <c r="B3810" s="2">
        <v>45257.175000000003</v>
      </c>
      <c r="C3810" t="s">
        <v>184</v>
      </c>
      <c r="D3810" t="s">
        <v>120</v>
      </c>
      <c r="E3810" t="s">
        <v>20</v>
      </c>
      <c r="F3810">
        <v>6</v>
      </c>
      <c r="G3810" t="s">
        <v>89</v>
      </c>
      <c r="H3810" t="s">
        <v>16</v>
      </c>
      <c r="I3810" t="b">
        <v>0</v>
      </c>
      <c r="K3810">
        <v>47</v>
      </c>
    </row>
    <row r="3811" spans="1:11" x14ac:dyDescent="0.35">
      <c r="A3811" t="s">
        <v>3930</v>
      </c>
      <c r="B3811" s="2">
        <v>45257.194444444453</v>
      </c>
      <c r="C3811" t="s">
        <v>23</v>
      </c>
      <c r="D3811" t="s">
        <v>132</v>
      </c>
      <c r="E3811" t="s">
        <v>33</v>
      </c>
      <c r="F3811">
        <v>20</v>
      </c>
      <c r="G3811" t="s">
        <v>38</v>
      </c>
      <c r="H3811" t="s">
        <v>16</v>
      </c>
      <c r="I3811" t="b">
        <v>1</v>
      </c>
      <c r="J3811">
        <v>3</v>
      </c>
      <c r="K3811">
        <v>38</v>
      </c>
    </row>
    <row r="3812" spans="1:11" x14ac:dyDescent="0.35">
      <c r="A3812" t="s">
        <v>3931</v>
      </c>
      <c r="B3812" s="2">
        <v>45257.211111111108</v>
      </c>
      <c r="C3812" t="s">
        <v>91</v>
      </c>
      <c r="D3812" t="s">
        <v>191</v>
      </c>
      <c r="E3812" t="s">
        <v>33</v>
      </c>
      <c r="F3812">
        <v>70</v>
      </c>
      <c r="G3812" t="s">
        <v>38</v>
      </c>
      <c r="H3812" t="s">
        <v>34</v>
      </c>
      <c r="I3812" t="b">
        <v>0</v>
      </c>
      <c r="K3812">
        <v>57</v>
      </c>
    </row>
    <row r="3813" spans="1:11" x14ac:dyDescent="0.35">
      <c r="A3813" t="s">
        <v>3932</v>
      </c>
      <c r="B3813" s="2">
        <v>45257.240972222222</v>
      </c>
      <c r="C3813" t="s">
        <v>70</v>
      </c>
      <c r="D3813" t="s">
        <v>19</v>
      </c>
      <c r="E3813" t="s">
        <v>14</v>
      </c>
      <c r="F3813">
        <v>55</v>
      </c>
      <c r="G3813" t="s">
        <v>89</v>
      </c>
      <c r="H3813" t="s">
        <v>16</v>
      </c>
      <c r="I3813" t="b">
        <v>0</v>
      </c>
      <c r="K3813">
        <v>28</v>
      </c>
    </row>
    <row r="3814" spans="1:11" x14ac:dyDescent="0.35">
      <c r="A3814" t="s">
        <v>3933</v>
      </c>
      <c r="B3814" s="2">
        <v>45257.35</v>
      </c>
      <c r="C3814" t="s">
        <v>117</v>
      </c>
      <c r="D3814" t="s">
        <v>97</v>
      </c>
      <c r="E3814" t="s">
        <v>33</v>
      </c>
      <c r="F3814">
        <v>60</v>
      </c>
      <c r="G3814" t="s">
        <v>15</v>
      </c>
      <c r="H3814" t="s">
        <v>16</v>
      </c>
      <c r="I3814" t="b">
        <v>0</v>
      </c>
      <c r="J3814">
        <v>5</v>
      </c>
      <c r="K3814">
        <v>60</v>
      </c>
    </row>
    <row r="3815" spans="1:11" x14ac:dyDescent="0.35">
      <c r="A3815" t="s">
        <v>3934</v>
      </c>
      <c r="B3815" s="2">
        <v>45257.401388888888</v>
      </c>
      <c r="C3815" t="s">
        <v>99</v>
      </c>
      <c r="D3815" t="s">
        <v>132</v>
      </c>
      <c r="E3815" t="s">
        <v>142</v>
      </c>
      <c r="F3815">
        <v>11</v>
      </c>
      <c r="G3815" t="s">
        <v>89</v>
      </c>
      <c r="H3815" t="s">
        <v>34</v>
      </c>
      <c r="I3815" t="b">
        <v>0</v>
      </c>
      <c r="J3815">
        <v>2</v>
      </c>
      <c r="K3815">
        <v>35</v>
      </c>
    </row>
    <row r="3816" spans="1:11" x14ac:dyDescent="0.35">
      <c r="A3816" t="s">
        <v>3935</v>
      </c>
      <c r="B3816" s="2">
        <v>45257.426388888889</v>
      </c>
      <c r="C3816" t="s">
        <v>27</v>
      </c>
      <c r="D3816" t="s">
        <v>282</v>
      </c>
      <c r="E3816" t="s">
        <v>14</v>
      </c>
      <c r="F3816">
        <v>54</v>
      </c>
      <c r="G3816" t="s">
        <v>38</v>
      </c>
      <c r="H3816" t="s">
        <v>34</v>
      </c>
      <c r="I3816" t="b">
        <v>0</v>
      </c>
      <c r="K3816">
        <v>48</v>
      </c>
    </row>
    <row r="3817" spans="1:11" x14ac:dyDescent="0.35">
      <c r="A3817" t="s">
        <v>3936</v>
      </c>
      <c r="B3817" s="2">
        <v>45257.461805555547</v>
      </c>
      <c r="C3817" t="s">
        <v>12</v>
      </c>
      <c r="D3817" t="s">
        <v>40</v>
      </c>
      <c r="E3817" t="s">
        <v>43</v>
      </c>
      <c r="F3817">
        <v>62</v>
      </c>
      <c r="G3817" t="s">
        <v>38</v>
      </c>
      <c r="H3817" t="s">
        <v>34</v>
      </c>
      <c r="I3817" t="b">
        <v>0</v>
      </c>
      <c r="K3817">
        <v>25</v>
      </c>
    </row>
    <row r="3818" spans="1:11" x14ac:dyDescent="0.35">
      <c r="A3818" t="s">
        <v>3937</v>
      </c>
      <c r="B3818" s="2">
        <v>45257.484027777777</v>
      </c>
      <c r="C3818" t="s">
        <v>76</v>
      </c>
      <c r="D3818" t="s">
        <v>86</v>
      </c>
      <c r="E3818" t="s">
        <v>20</v>
      </c>
      <c r="F3818">
        <v>52</v>
      </c>
      <c r="G3818" t="s">
        <v>21</v>
      </c>
      <c r="H3818" t="s">
        <v>151</v>
      </c>
      <c r="I3818" t="b">
        <v>1</v>
      </c>
      <c r="K3818">
        <v>43</v>
      </c>
    </row>
    <row r="3819" spans="1:11" x14ac:dyDescent="0.35">
      <c r="A3819" t="s">
        <v>3938</v>
      </c>
      <c r="B3819" s="2">
        <v>45257.486111111109</v>
      </c>
      <c r="C3819" t="s">
        <v>31</v>
      </c>
      <c r="D3819" t="s">
        <v>37</v>
      </c>
      <c r="E3819" t="s">
        <v>20</v>
      </c>
      <c r="F3819">
        <v>43</v>
      </c>
      <c r="G3819" t="s">
        <v>89</v>
      </c>
      <c r="H3819" t="s">
        <v>34</v>
      </c>
      <c r="I3819" t="b">
        <v>0</v>
      </c>
      <c r="K3819">
        <v>60</v>
      </c>
    </row>
    <row r="3820" spans="1:11" x14ac:dyDescent="0.35">
      <c r="A3820" t="s">
        <v>3939</v>
      </c>
      <c r="B3820" s="2">
        <v>45257.511111111111</v>
      </c>
      <c r="C3820" t="s">
        <v>27</v>
      </c>
      <c r="D3820" t="s">
        <v>40</v>
      </c>
      <c r="E3820" t="s">
        <v>43</v>
      </c>
      <c r="F3820">
        <v>45</v>
      </c>
      <c r="G3820" t="s">
        <v>21</v>
      </c>
      <c r="H3820" t="s">
        <v>16</v>
      </c>
      <c r="I3820" t="b">
        <v>0</v>
      </c>
      <c r="K3820">
        <v>16</v>
      </c>
    </row>
    <row r="3821" spans="1:11" x14ac:dyDescent="0.35">
      <c r="A3821" t="s">
        <v>3940</v>
      </c>
      <c r="B3821" s="2">
        <v>45257.549305555563</v>
      </c>
      <c r="C3821" t="s">
        <v>184</v>
      </c>
      <c r="D3821" t="s">
        <v>153</v>
      </c>
      <c r="E3821" t="s">
        <v>20</v>
      </c>
      <c r="F3821">
        <v>63</v>
      </c>
      <c r="G3821" t="s">
        <v>89</v>
      </c>
      <c r="H3821" t="s">
        <v>68</v>
      </c>
      <c r="I3821" t="b">
        <v>0</v>
      </c>
      <c r="J3821">
        <v>4</v>
      </c>
      <c r="K3821">
        <v>46</v>
      </c>
    </row>
    <row r="3822" spans="1:11" x14ac:dyDescent="0.35">
      <c r="A3822" t="s">
        <v>3941</v>
      </c>
      <c r="B3822" s="2">
        <v>45257.578472222223</v>
      </c>
      <c r="C3822" t="s">
        <v>33</v>
      </c>
      <c r="D3822" t="s">
        <v>123</v>
      </c>
      <c r="E3822" t="s">
        <v>43</v>
      </c>
      <c r="F3822">
        <v>4</v>
      </c>
      <c r="G3822" t="s">
        <v>89</v>
      </c>
      <c r="H3822" t="s">
        <v>269</v>
      </c>
      <c r="I3822" t="b">
        <v>0</v>
      </c>
      <c r="K3822">
        <v>15</v>
      </c>
    </row>
    <row r="3823" spans="1:11" x14ac:dyDescent="0.35">
      <c r="A3823" t="s">
        <v>3942</v>
      </c>
      <c r="B3823" s="2">
        <v>45257.626388888893</v>
      </c>
      <c r="C3823" t="s">
        <v>73</v>
      </c>
      <c r="D3823" t="s">
        <v>156</v>
      </c>
      <c r="E3823" t="s">
        <v>14</v>
      </c>
      <c r="F3823">
        <v>36</v>
      </c>
      <c r="G3823" t="s">
        <v>89</v>
      </c>
      <c r="H3823" t="s">
        <v>16</v>
      </c>
      <c r="I3823" t="b">
        <v>1</v>
      </c>
      <c r="K3823">
        <v>18</v>
      </c>
    </row>
    <row r="3824" spans="1:11" x14ac:dyDescent="0.35">
      <c r="A3824" t="s">
        <v>3943</v>
      </c>
      <c r="B3824" s="2">
        <v>45257.67291666667</v>
      </c>
      <c r="C3824" t="s">
        <v>122</v>
      </c>
      <c r="D3824" t="s">
        <v>275</v>
      </c>
      <c r="E3824" t="s">
        <v>14</v>
      </c>
      <c r="F3824">
        <v>5</v>
      </c>
      <c r="G3824" t="s">
        <v>53</v>
      </c>
      <c r="H3824" t="s">
        <v>16</v>
      </c>
      <c r="I3824" t="b">
        <v>0</v>
      </c>
      <c r="K3824">
        <v>44</v>
      </c>
    </row>
    <row r="3825" spans="1:11" x14ac:dyDescent="0.35">
      <c r="A3825" t="s">
        <v>3944</v>
      </c>
      <c r="B3825" s="2">
        <v>45257.688888888893</v>
      </c>
      <c r="C3825" t="s">
        <v>108</v>
      </c>
      <c r="D3825" t="s">
        <v>60</v>
      </c>
      <c r="E3825" t="s">
        <v>20</v>
      </c>
      <c r="F3825">
        <v>70</v>
      </c>
      <c r="G3825" t="s">
        <v>89</v>
      </c>
      <c r="H3825" t="s">
        <v>34</v>
      </c>
      <c r="I3825" t="b">
        <v>0</v>
      </c>
      <c r="K3825">
        <v>48</v>
      </c>
    </row>
    <row r="3826" spans="1:11" x14ac:dyDescent="0.35">
      <c r="A3826" t="s">
        <v>3945</v>
      </c>
      <c r="B3826" s="2">
        <v>45257.724999999999</v>
      </c>
      <c r="C3826" t="s">
        <v>45</v>
      </c>
      <c r="D3826" t="s">
        <v>74</v>
      </c>
      <c r="E3826" t="s">
        <v>20</v>
      </c>
      <c r="F3826">
        <v>48</v>
      </c>
      <c r="G3826" t="s">
        <v>25</v>
      </c>
      <c r="H3826" t="s">
        <v>16</v>
      </c>
      <c r="I3826" t="b">
        <v>1</v>
      </c>
      <c r="J3826">
        <v>7</v>
      </c>
      <c r="K3826">
        <v>33</v>
      </c>
    </row>
    <row r="3827" spans="1:11" x14ac:dyDescent="0.35">
      <c r="A3827" t="s">
        <v>3946</v>
      </c>
      <c r="B3827" s="2">
        <v>45257.732638888891</v>
      </c>
      <c r="C3827" t="s">
        <v>73</v>
      </c>
      <c r="D3827" t="s">
        <v>52</v>
      </c>
      <c r="E3827" t="s">
        <v>33</v>
      </c>
      <c r="F3827">
        <v>56</v>
      </c>
      <c r="G3827" t="s">
        <v>38</v>
      </c>
      <c r="H3827" t="s">
        <v>16</v>
      </c>
      <c r="I3827" t="b">
        <v>1</v>
      </c>
      <c r="K3827">
        <v>15</v>
      </c>
    </row>
    <row r="3828" spans="1:11" x14ac:dyDescent="0.35">
      <c r="A3828" t="s">
        <v>3947</v>
      </c>
      <c r="B3828" s="2">
        <v>45257.761805555558</v>
      </c>
      <c r="C3828" t="s">
        <v>106</v>
      </c>
      <c r="D3828" t="s">
        <v>86</v>
      </c>
      <c r="E3828" t="s">
        <v>33</v>
      </c>
      <c r="F3828">
        <v>41</v>
      </c>
      <c r="G3828" t="s">
        <v>15</v>
      </c>
      <c r="H3828" t="s">
        <v>16</v>
      </c>
      <c r="I3828" t="b">
        <v>1</v>
      </c>
      <c r="K3828">
        <v>45</v>
      </c>
    </row>
    <row r="3829" spans="1:11" x14ac:dyDescent="0.35">
      <c r="A3829" t="s">
        <v>3948</v>
      </c>
      <c r="B3829" s="2">
        <v>45257.763888888891</v>
      </c>
      <c r="C3829" t="s">
        <v>76</v>
      </c>
      <c r="D3829" t="s">
        <v>174</v>
      </c>
      <c r="E3829" t="s">
        <v>43</v>
      </c>
      <c r="F3829">
        <v>60</v>
      </c>
      <c r="G3829" t="s">
        <v>25</v>
      </c>
      <c r="H3829" t="s">
        <v>16</v>
      </c>
      <c r="I3829" t="b">
        <v>0</v>
      </c>
      <c r="K3829">
        <v>40</v>
      </c>
    </row>
    <row r="3830" spans="1:11" x14ac:dyDescent="0.35">
      <c r="A3830" t="s">
        <v>3949</v>
      </c>
      <c r="B3830" s="2">
        <v>45257.84097222222</v>
      </c>
      <c r="C3830" t="s">
        <v>23</v>
      </c>
      <c r="D3830" t="s">
        <v>219</v>
      </c>
      <c r="E3830" t="s">
        <v>14</v>
      </c>
      <c r="F3830">
        <v>28</v>
      </c>
      <c r="G3830" t="s">
        <v>38</v>
      </c>
      <c r="H3830" t="s">
        <v>16</v>
      </c>
      <c r="I3830" t="b">
        <v>1</v>
      </c>
      <c r="K3830">
        <v>47</v>
      </c>
    </row>
    <row r="3831" spans="1:11" x14ac:dyDescent="0.35">
      <c r="A3831" t="s">
        <v>3950</v>
      </c>
      <c r="B3831" s="2">
        <v>45257.899305555547</v>
      </c>
      <c r="C3831" t="s">
        <v>76</v>
      </c>
      <c r="D3831" t="s">
        <v>81</v>
      </c>
      <c r="E3831" t="s">
        <v>43</v>
      </c>
      <c r="F3831">
        <v>35</v>
      </c>
      <c r="G3831" t="s">
        <v>21</v>
      </c>
      <c r="H3831" t="s">
        <v>68</v>
      </c>
      <c r="I3831" t="b">
        <v>0</v>
      </c>
      <c r="K3831">
        <v>22</v>
      </c>
    </row>
    <row r="3832" spans="1:11" x14ac:dyDescent="0.35">
      <c r="A3832" t="s">
        <v>3951</v>
      </c>
      <c r="B3832" s="2">
        <v>45258.075694444437</v>
      </c>
      <c r="C3832" t="s">
        <v>122</v>
      </c>
      <c r="D3832" t="s">
        <v>28</v>
      </c>
      <c r="E3832" t="s">
        <v>20</v>
      </c>
      <c r="F3832">
        <v>53</v>
      </c>
      <c r="G3832" t="s">
        <v>38</v>
      </c>
      <c r="H3832" t="s">
        <v>34</v>
      </c>
      <c r="I3832" t="b">
        <v>0</v>
      </c>
      <c r="J3832">
        <v>9</v>
      </c>
      <c r="K3832">
        <v>60</v>
      </c>
    </row>
    <row r="3833" spans="1:11" x14ac:dyDescent="0.35">
      <c r="A3833" t="s">
        <v>3952</v>
      </c>
      <c r="B3833" s="2">
        <v>45258.107638888891</v>
      </c>
      <c r="C3833" t="s">
        <v>31</v>
      </c>
      <c r="D3833" t="s">
        <v>412</v>
      </c>
      <c r="E3833" t="s">
        <v>20</v>
      </c>
      <c r="F3833">
        <v>23</v>
      </c>
      <c r="G3833" t="s">
        <v>15</v>
      </c>
      <c r="H3833" t="s">
        <v>16</v>
      </c>
      <c r="I3833" t="b">
        <v>0</v>
      </c>
      <c r="K3833">
        <v>46</v>
      </c>
    </row>
    <row r="3834" spans="1:11" x14ac:dyDescent="0.35">
      <c r="A3834" t="s">
        <v>3953</v>
      </c>
      <c r="B3834" s="2">
        <v>45258.123611111107</v>
      </c>
      <c r="C3834" t="s">
        <v>76</v>
      </c>
      <c r="D3834" t="s">
        <v>110</v>
      </c>
      <c r="E3834" t="s">
        <v>20</v>
      </c>
      <c r="F3834">
        <v>5</v>
      </c>
      <c r="G3834" t="s">
        <v>47</v>
      </c>
      <c r="H3834" t="s">
        <v>16</v>
      </c>
      <c r="I3834" t="b">
        <v>0</v>
      </c>
      <c r="K3834">
        <v>25</v>
      </c>
    </row>
    <row r="3835" spans="1:11" x14ac:dyDescent="0.35">
      <c r="A3835" t="s">
        <v>3954</v>
      </c>
      <c r="B3835" s="2">
        <v>45258.190972222219</v>
      </c>
      <c r="C3835" t="s">
        <v>70</v>
      </c>
      <c r="D3835" t="s">
        <v>229</v>
      </c>
      <c r="E3835" t="s">
        <v>14</v>
      </c>
      <c r="F3835">
        <v>22</v>
      </c>
      <c r="G3835" t="s">
        <v>53</v>
      </c>
      <c r="H3835" t="s">
        <v>16</v>
      </c>
      <c r="I3835" t="b">
        <v>1</v>
      </c>
      <c r="K3835">
        <v>11</v>
      </c>
    </row>
    <row r="3836" spans="1:11" x14ac:dyDescent="0.35">
      <c r="A3836" t="s">
        <v>3955</v>
      </c>
      <c r="B3836" s="2">
        <v>45258.286111111112</v>
      </c>
      <c r="C3836" t="s">
        <v>91</v>
      </c>
      <c r="D3836" t="s">
        <v>37</v>
      </c>
      <c r="E3836" t="s">
        <v>33</v>
      </c>
      <c r="F3836">
        <v>25</v>
      </c>
      <c r="G3836" t="s">
        <v>25</v>
      </c>
      <c r="H3836" t="s">
        <v>34</v>
      </c>
      <c r="I3836" t="b">
        <v>0</v>
      </c>
      <c r="K3836">
        <v>14</v>
      </c>
    </row>
    <row r="3837" spans="1:11" x14ac:dyDescent="0.35">
      <c r="A3837" t="s">
        <v>3956</v>
      </c>
      <c r="B3837" s="2">
        <v>45258.332638888889</v>
      </c>
      <c r="C3837" t="s">
        <v>51</v>
      </c>
      <c r="D3837" t="s">
        <v>282</v>
      </c>
      <c r="E3837" t="s">
        <v>20</v>
      </c>
      <c r="F3837">
        <v>9</v>
      </c>
      <c r="G3837" t="s">
        <v>89</v>
      </c>
      <c r="H3837" t="s">
        <v>16</v>
      </c>
      <c r="I3837" t="b">
        <v>0</v>
      </c>
      <c r="K3837">
        <v>28</v>
      </c>
    </row>
    <row r="3838" spans="1:11" x14ac:dyDescent="0.35">
      <c r="A3838" t="s">
        <v>3957</v>
      </c>
      <c r="B3838" s="2">
        <v>45258.356249999997</v>
      </c>
      <c r="C3838" t="s">
        <v>57</v>
      </c>
      <c r="D3838" t="s">
        <v>148</v>
      </c>
      <c r="E3838" t="s">
        <v>20</v>
      </c>
      <c r="F3838">
        <v>53</v>
      </c>
      <c r="G3838" t="s">
        <v>38</v>
      </c>
      <c r="H3838" t="s">
        <v>16</v>
      </c>
      <c r="I3838" t="b">
        <v>0</v>
      </c>
      <c r="K3838">
        <v>42</v>
      </c>
    </row>
    <row r="3839" spans="1:11" x14ac:dyDescent="0.35">
      <c r="A3839" t="s">
        <v>3958</v>
      </c>
      <c r="B3839" s="2">
        <v>45258.37777777778</v>
      </c>
      <c r="C3839" t="s">
        <v>33</v>
      </c>
      <c r="D3839" t="s">
        <v>170</v>
      </c>
      <c r="E3839" t="s">
        <v>33</v>
      </c>
      <c r="F3839">
        <v>7</v>
      </c>
      <c r="G3839" t="s">
        <v>15</v>
      </c>
      <c r="H3839" t="s">
        <v>34</v>
      </c>
      <c r="I3839" t="b">
        <v>0</v>
      </c>
      <c r="K3839">
        <v>26</v>
      </c>
    </row>
    <row r="3840" spans="1:11" x14ac:dyDescent="0.35">
      <c r="A3840" t="s">
        <v>3959</v>
      </c>
      <c r="B3840" s="2">
        <v>45258.401388888888</v>
      </c>
      <c r="C3840" t="s">
        <v>27</v>
      </c>
      <c r="D3840" t="s">
        <v>86</v>
      </c>
      <c r="E3840" t="s">
        <v>33</v>
      </c>
      <c r="F3840">
        <v>19</v>
      </c>
      <c r="G3840" t="s">
        <v>25</v>
      </c>
      <c r="H3840" t="s">
        <v>16</v>
      </c>
      <c r="I3840" t="b">
        <v>1</v>
      </c>
      <c r="K3840">
        <v>33</v>
      </c>
    </row>
    <row r="3841" spans="1:11" x14ac:dyDescent="0.35">
      <c r="A3841" t="s">
        <v>3960</v>
      </c>
      <c r="B3841" s="2">
        <v>45258.42291666667</v>
      </c>
      <c r="C3841" t="s">
        <v>33</v>
      </c>
      <c r="D3841" t="s">
        <v>79</v>
      </c>
      <c r="E3841" t="s">
        <v>43</v>
      </c>
      <c r="F3841">
        <v>44</v>
      </c>
      <c r="G3841" t="s">
        <v>47</v>
      </c>
      <c r="H3841" t="s">
        <v>151</v>
      </c>
      <c r="I3841" t="b">
        <v>0</v>
      </c>
      <c r="K3841">
        <v>32</v>
      </c>
    </row>
    <row r="3842" spans="1:11" x14ac:dyDescent="0.35">
      <c r="A3842" t="s">
        <v>3961</v>
      </c>
      <c r="B3842" s="2">
        <v>45258.59375</v>
      </c>
      <c r="C3842" t="s">
        <v>31</v>
      </c>
      <c r="D3842" t="s">
        <v>282</v>
      </c>
      <c r="E3842" t="s">
        <v>20</v>
      </c>
      <c r="F3842">
        <v>46</v>
      </c>
      <c r="G3842" t="s">
        <v>89</v>
      </c>
      <c r="H3842" t="s">
        <v>34</v>
      </c>
      <c r="I3842" t="b">
        <v>1</v>
      </c>
      <c r="J3842">
        <v>10</v>
      </c>
      <c r="K3842">
        <v>24</v>
      </c>
    </row>
    <row r="3843" spans="1:11" x14ac:dyDescent="0.35">
      <c r="A3843" t="s">
        <v>3962</v>
      </c>
      <c r="B3843" s="2">
        <v>45258.602083333331</v>
      </c>
      <c r="C3843" t="s">
        <v>31</v>
      </c>
      <c r="D3843" t="s">
        <v>86</v>
      </c>
      <c r="E3843" t="s">
        <v>14</v>
      </c>
      <c r="F3843">
        <v>74</v>
      </c>
      <c r="G3843" t="s">
        <v>21</v>
      </c>
      <c r="H3843" t="s">
        <v>34</v>
      </c>
      <c r="I3843" t="b">
        <v>0</v>
      </c>
      <c r="K3843">
        <v>40</v>
      </c>
    </row>
    <row r="3844" spans="1:11" x14ac:dyDescent="0.35">
      <c r="A3844" t="s">
        <v>3963</v>
      </c>
      <c r="B3844" s="2">
        <v>45258.625694444447</v>
      </c>
      <c r="C3844" t="s">
        <v>51</v>
      </c>
      <c r="D3844" t="s">
        <v>191</v>
      </c>
      <c r="E3844" t="s">
        <v>14</v>
      </c>
      <c r="F3844">
        <v>73</v>
      </c>
      <c r="G3844" t="s">
        <v>53</v>
      </c>
      <c r="H3844" t="s">
        <v>34</v>
      </c>
      <c r="I3844" t="b">
        <v>0</v>
      </c>
      <c r="K3844">
        <v>26</v>
      </c>
    </row>
    <row r="3845" spans="1:11" x14ac:dyDescent="0.35">
      <c r="A3845" t="s">
        <v>3964</v>
      </c>
      <c r="B3845" s="2">
        <v>45258.644444444442</v>
      </c>
      <c r="C3845" t="s">
        <v>27</v>
      </c>
      <c r="D3845" t="s">
        <v>86</v>
      </c>
      <c r="E3845" t="s">
        <v>43</v>
      </c>
      <c r="F3845">
        <v>23</v>
      </c>
      <c r="G3845" t="s">
        <v>15</v>
      </c>
      <c r="H3845" t="s">
        <v>16</v>
      </c>
      <c r="I3845" t="b">
        <v>1</v>
      </c>
      <c r="K3845">
        <v>23</v>
      </c>
    </row>
    <row r="3846" spans="1:11" x14ac:dyDescent="0.35">
      <c r="A3846" t="s">
        <v>3965</v>
      </c>
      <c r="B3846" s="2">
        <v>45258.668749999997</v>
      </c>
      <c r="C3846" t="s">
        <v>83</v>
      </c>
      <c r="D3846" t="s">
        <v>290</v>
      </c>
      <c r="E3846" t="s">
        <v>14</v>
      </c>
      <c r="F3846">
        <v>26</v>
      </c>
      <c r="G3846" t="s">
        <v>89</v>
      </c>
      <c r="H3846" t="s">
        <v>16</v>
      </c>
      <c r="I3846" t="b">
        <v>1</v>
      </c>
      <c r="J3846">
        <v>8</v>
      </c>
      <c r="K3846">
        <v>14</v>
      </c>
    </row>
    <row r="3847" spans="1:11" x14ac:dyDescent="0.35">
      <c r="A3847" t="s">
        <v>3966</v>
      </c>
      <c r="B3847" s="2">
        <v>45258.76666666667</v>
      </c>
      <c r="C3847" t="s">
        <v>31</v>
      </c>
      <c r="D3847" t="s">
        <v>19</v>
      </c>
      <c r="E3847" t="s">
        <v>20</v>
      </c>
      <c r="F3847">
        <v>47</v>
      </c>
      <c r="G3847" t="s">
        <v>89</v>
      </c>
      <c r="H3847" t="s">
        <v>16</v>
      </c>
      <c r="I3847" t="b">
        <v>1</v>
      </c>
      <c r="K3847">
        <v>44</v>
      </c>
    </row>
    <row r="3848" spans="1:11" x14ac:dyDescent="0.35">
      <c r="A3848" t="s">
        <v>3967</v>
      </c>
      <c r="B3848" s="2">
        <v>45258.834722222222</v>
      </c>
      <c r="C3848" t="s">
        <v>27</v>
      </c>
      <c r="D3848" t="s">
        <v>237</v>
      </c>
      <c r="E3848" t="s">
        <v>33</v>
      </c>
      <c r="F3848">
        <v>69</v>
      </c>
      <c r="G3848" t="s">
        <v>47</v>
      </c>
      <c r="H3848" t="s">
        <v>16</v>
      </c>
      <c r="I3848" t="b">
        <v>0</v>
      </c>
      <c r="K3848">
        <v>12</v>
      </c>
    </row>
    <row r="3849" spans="1:11" x14ac:dyDescent="0.35">
      <c r="A3849" t="s">
        <v>3968</v>
      </c>
      <c r="B3849" s="2">
        <v>45258.969444444447</v>
      </c>
      <c r="C3849" t="s">
        <v>83</v>
      </c>
      <c r="D3849" t="s">
        <v>95</v>
      </c>
      <c r="E3849" t="s">
        <v>14</v>
      </c>
      <c r="F3849">
        <v>1</v>
      </c>
      <c r="G3849" t="s">
        <v>89</v>
      </c>
      <c r="H3849" t="s">
        <v>16</v>
      </c>
      <c r="I3849" t="b">
        <v>0</v>
      </c>
      <c r="K3849">
        <v>24</v>
      </c>
    </row>
    <row r="3850" spans="1:11" x14ac:dyDescent="0.35">
      <c r="A3850" t="s">
        <v>3969</v>
      </c>
      <c r="B3850" s="2">
        <v>45259.036111111112</v>
      </c>
      <c r="C3850" t="s">
        <v>88</v>
      </c>
      <c r="D3850" t="s">
        <v>126</v>
      </c>
      <c r="E3850" t="s">
        <v>20</v>
      </c>
      <c r="F3850">
        <v>73</v>
      </c>
      <c r="G3850" t="s">
        <v>15</v>
      </c>
      <c r="H3850" t="s">
        <v>16</v>
      </c>
      <c r="I3850" t="b">
        <v>0</v>
      </c>
      <c r="K3850">
        <v>28</v>
      </c>
    </row>
    <row r="3851" spans="1:11" x14ac:dyDescent="0.35">
      <c r="A3851" t="s">
        <v>3970</v>
      </c>
      <c r="B3851" s="2">
        <v>45259.04583333333</v>
      </c>
      <c r="C3851" t="s">
        <v>76</v>
      </c>
      <c r="D3851" t="s">
        <v>58</v>
      </c>
      <c r="E3851" t="s">
        <v>20</v>
      </c>
      <c r="F3851">
        <v>3</v>
      </c>
      <c r="G3851" t="s">
        <v>25</v>
      </c>
      <c r="H3851" t="s">
        <v>16</v>
      </c>
      <c r="I3851" t="b">
        <v>0</v>
      </c>
      <c r="J3851">
        <v>0</v>
      </c>
      <c r="K3851">
        <v>33</v>
      </c>
    </row>
    <row r="3852" spans="1:11" x14ac:dyDescent="0.35">
      <c r="A3852" t="s">
        <v>3971</v>
      </c>
      <c r="B3852" s="2">
        <v>45259.104166666657</v>
      </c>
      <c r="C3852" t="s">
        <v>33</v>
      </c>
      <c r="D3852" t="s">
        <v>32</v>
      </c>
      <c r="E3852" t="s">
        <v>33</v>
      </c>
      <c r="F3852">
        <v>6</v>
      </c>
      <c r="G3852" t="s">
        <v>38</v>
      </c>
      <c r="H3852" t="s">
        <v>16</v>
      </c>
      <c r="I3852" t="b">
        <v>0</v>
      </c>
      <c r="K3852">
        <v>24</v>
      </c>
    </row>
    <row r="3853" spans="1:11" x14ac:dyDescent="0.35">
      <c r="A3853" t="s">
        <v>3972</v>
      </c>
      <c r="B3853" s="2">
        <v>45259.131944444453</v>
      </c>
      <c r="C3853" t="s">
        <v>23</v>
      </c>
      <c r="D3853" t="s">
        <v>159</v>
      </c>
      <c r="E3853" t="s">
        <v>20</v>
      </c>
      <c r="F3853">
        <v>51</v>
      </c>
      <c r="G3853" t="s">
        <v>89</v>
      </c>
      <c r="H3853" t="s">
        <v>149</v>
      </c>
      <c r="I3853" t="b">
        <v>0</v>
      </c>
      <c r="K3853">
        <v>37</v>
      </c>
    </row>
    <row r="3854" spans="1:11" x14ac:dyDescent="0.35">
      <c r="A3854" t="s">
        <v>3973</v>
      </c>
      <c r="B3854" s="2">
        <v>45259.136111111111</v>
      </c>
      <c r="C3854" t="s">
        <v>129</v>
      </c>
      <c r="D3854" t="s">
        <v>164</v>
      </c>
      <c r="E3854" t="s">
        <v>14</v>
      </c>
      <c r="F3854">
        <v>57</v>
      </c>
      <c r="G3854" t="s">
        <v>25</v>
      </c>
      <c r="H3854" t="s">
        <v>34</v>
      </c>
      <c r="I3854" t="b">
        <v>1</v>
      </c>
      <c r="J3854">
        <v>0</v>
      </c>
      <c r="K3854">
        <v>12</v>
      </c>
    </row>
    <row r="3855" spans="1:11" x14ac:dyDescent="0.35">
      <c r="A3855" t="s">
        <v>3974</v>
      </c>
      <c r="B3855" s="2">
        <v>45259.179861111108</v>
      </c>
      <c r="C3855" t="s">
        <v>33</v>
      </c>
      <c r="D3855" t="s">
        <v>412</v>
      </c>
      <c r="E3855" t="s">
        <v>33</v>
      </c>
      <c r="F3855">
        <v>7</v>
      </c>
      <c r="G3855" t="s">
        <v>15</v>
      </c>
      <c r="H3855" t="s">
        <v>151</v>
      </c>
      <c r="I3855" t="b">
        <v>1</v>
      </c>
      <c r="K3855">
        <v>56</v>
      </c>
    </row>
    <row r="3856" spans="1:11" x14ac:dyDescent="0.35">
      <c r="A3856" t="s">
        <v>3975</v>
      </c>
      <c r="B3856" s="2">
        <v>45259.206944444442</v>
      </c>
      <c r="C3856" t="s">
        <v>18</v>
      </c>
      <c r="D3856" t="s">
        <v>244</v>
      </c>
      <c r="E3856" t="s">
        <v>14</v>
      </c>
      <c r="F3856">
        <v>78</v>
      </c>
      <c r="G3856" t="s">
        <v>47</v>
      </c>
      <c r="H3856" t="s">
        <v>34</v>
      </c>
      <c r="I3856" t="b">
        <v>1</v>
      </c>
      <c r="K3856">
        <v>41</v>
      </c>
    </row>
    <row r="3857" spans="1:11" x14ac:dyDescent="0.35">
      <c r="A3857" t="s">
        <v>3976</v>
      </c>
      <c r="B3857" s="2">
        <v>45259.225694444453</v>
      </c>
      <c r="C3857" t="s">
        <v>70</v>
      </c>
      <c r="D3857" t="s">
        <v>13</v>
      </c>
      <c r="E3857" t="s">
        <v>33</v>
      </c>
      <c r="F3857">
        <v>29</v>
      </c>
      <c r="G3857" t="s">
        <v>89</v>
      </c>
      <c r="H3857" t="s">
        <v>16</v>
      </c>
      <c r="I3857" t="b">
        <v>0</v>
      </c>
      <c r="K3857">
        <v>54</v>
      </c>
    </row>
    <row r="3858" spans="1:11" x14ac:dyDescent="0.35">
      <c r="A3858" t="s">
        <v>3977</v>
      </c>
      <c r="B3858" s="2">
        <v>45259.238888888889</v>
      </c>
      <c r="C3858" t="s">
        <v>23</v>
      </c>
      <c r="D3858" t="s">
        <v>259</v>
      </c>
      <c r="E3858" t="s">
        <v>14</v>
      </c>
      <c r="F3858">
        <v>22</v>
      </c>
      <c r="G3858" t="s">
        <v>89</v>
      </c>
      <c r="H3858" t="s">
        <v>34</v>
      </c>
      <c r="I3858" t="b">
        <v>0</v>
      </c>
      <c r="K3858">
        <v>52</v>
      </c>
    </row>
    <row r="3859" spans="1:11" x14ac:dyDescent="0.35">
      <c r="A3859" t="s">
        <v>3978</v>
      </c>
      <c r="B3859" s="2">
        <v>45259.242361111108</v>
      </c>
      <c r="C3859" t="s">
        <v>76</v>
      </c>
      <c r="D3859" t="s">
        <v>112</v>
      </c>
      <c r="E3859" t="s">
        <v>33</v>
      </c>
      <c r="F3859">
        <v>22</v>
      </c>
      <c r="G3859" t="s">
        <v>38</v>
      </c>
      <c r="H3859" t="s">
        <v>16</v>
      </c>
      <c r="I3859" t="b">
        <v>0</v>
      </c>
      <c r="K3859">
        <v>41</v>
      </c>
    </row>
    <row r="3860" spans="1:11" x14ac:dyDescent="0.35">
      <c r="A3860" t="s">
        <v>3979</v>
      </c>
      <c r="B3860" s="2">
        <v>45259.293749999997</v>
      </c>
      <c r="C3860" t="s">
        <v>20</v>
      </c>
      <c r="D3860" t="s">
        <v>95</v>
      </c>
      <c r="E3860" t="s">
        <v>14</v>
      </c>
      <c r="F3860">
        <v>8</v>
      </c>
      <c r="G3860" t="s">
        <v>61</v>
      </c>
      <c r="H3860" t="s">
        <v>16</v>
      </c>
      <c r="I3860" t="b">
        <v>0</v>
      </c>
      <c r="K3860">
        <v>49</v>
      </c>
    </row>
    <row r="3861" spans="1:11" x14ac:dyDescent="0.35">
      <c r="A3861" t="s">
        <v>3980</v>
      </c>
      <c r="B3861" s="2">
        <v>45259.385416666657</v>
      </c>
      <c r="C3861" t="s">
        <v>27</v>
      </c>
      <c r="D3861" t="s">
        <v>110</v>
      </c>
      <c r="E3861" t="s">
        <v>33</v>
      </c>
      <c r="F3861">
        <v>32</v>
      </c>
      <c r="G3861" t="s">
        <v>25</v>
      </c>
      <c r="H3861" t="s">
        <v>34</v>
      </c>
      <c r="I3861" t="b">
        <v>1</v>
      </c>
      <c r="J3861">
        <v>9</v>
      </c>
      <c r="K3861">
        <v>14</v>
      </c>
    </row>
    <row r="3862" spans="1:11" x14ac:dyDescent="0.35">
      <c r="A3862" t="s">
        <v>3981</v>
      </c>
      <c r="B3862" s="2">
        <v>45259.390972222223</v>
      </c>
      <c r="C3862" t="s">
        <v>23</v>
      </c>
      <c r="D3862" t="s">
        <v>19</v>
      </c>
      <c r="E3862" t="s">
        <v>43</v>
      </c>
      <c r="F3862">
        <v>46</v>
      </c>
      <c r="G3862" t="s">
        <v>38</v>
      </c>
      <c r="H3862" t="s">
        <v>16</v>
      </c>
      <c r="I3862" t="b">
        <v>1</v>
      </c>
      <c r="K3862">
        <v>16</v>
      </c>
    </row>
    <row r="3863" spans="1:11" x14ac:dyDescent="0.35">
      <c r="A3863" t="s">
        <v>3982</v>
      </c>
      <c r="B3863" s="2">
        <v>45259.418055555558</v>
      </c>
      <c r="C3863" t="s">
        <v>18</v>
      </c>
      <c r="D3863" t="s">
        <v>244</v>
      </c>
      <c r="E3863" t="s">
        <v>33</v>
      </c>
      <c r="F3863">
        <v>30</v>
      </c>
      <c r="G3863" t="s">
        <v>25</v>
      </c>
      <c r="H3863" t="s">
        <v>34</v>
      </c>
      <c r="I3863" t="b">
        <v>0</v>
      </c>
      <c r="K3863">
        <v>17</v>
      </c>
    </row>
    <row r="3864" spans="1:11" x14ac:dyDescent="0.35">
      <c r="A3864" t="s">
        <v>3983</v>
      </c>
      <c r="B3864" s="2">
        <v>45259.423611111109</v>
      </c>
      <c r="C3864" t="s">
        <v>51</v>
      </c>
      <c r="D3864" t="s">
        <v>132</v>
      </c>
      <c r="E3864" t="s">
        <v>20</v>
      </c>
      <c r="F3864">
        <v>2</v>
      </c>
      <c r="G3864" t="s">
        <v>21</v>
      </c>
      <c r="H3864" t="s">
        <v>16</v>
      </c>
      <c r="I3864" t="b">
        <v>1</v>
      </c>
      <c r="K3864">
        <v>34</v>
      </c>
    </row>
    <row r="3865" spans="1:11" x14ac:dyDescent="0.35">
      <c r="A3865" t="s">
        <v>3984</v>
      </c>
      <c r="B3865" s="2">
        <v>45259.498611111107</v>
      </c>
      <c r="C3865" t="s">
        <v>76</v>
      </c>
      <c r="D3865" t="s">
        <v>174</v>
      </c>
      <c r="E3865" t="s">
        <v>43</v>
      </c>
      <c r="F3865">
        <v>55</v>
      </c>
      <c r="G3865" t="s">
        <v>38</v>
      </c>
      <c r="H3865" t="s">
        <v>34</v>
      </c>
      <c r="I3865" t="b">
        <v>1</v>
      </c>
      <c r="K3865">
        <v>53</v>
      </c>
    </row>
    <row r="3866" spans="1:11" x14ac:dyDescent="0.35">
      <c r="A3866" t="s">
        <v>3985</v>
      </c>
      <c r="B3866" s="2">
        <v>45259.501388888893</v>
      </c>
      <c r="C3866" t="s">
        <v>78</v>
      </c>
      <c r="D3866" t="s">
        <v>32</v>
      </c>
      <c r="E3866" t="s">
        <v>43</v>
      </c>
      <c r="F3866">
        <v>30</v>
      </c>
      <c r="G3866" t="s">
        <v>61</v>
      </c>
      <c r="H3866" t="s">
        <v>34</v>
      </c>
      <c r="I3866" t="b">
        <v>1</v>
      </c>
      <c r="K3866">
        <v>52</v>
      </c>
    </row>
    <row r="3867" spans="1:11" x14ac:dyDescent="0.35">
      <c r="A3867" t="s">
        <v>3986</v>
      </c>
      <c r="B3867" s="2">
        <v>45259.550694444442</v>
      </c>
      <c r="C3867" t="s">
        <v>106</v>
      </c>
      <c r="D3867" t="s">
        <v>159</v>
      </c>
      <c r="E3867" t="s">
        <v>43</v>
      </c>
      <c r="F3867">
        <v>33</v>
      </c>
      <c r="G3867" t="s">
        <v>21</v>
      </c>
      <c r="H3867" t="s">
        <v>16</v>
      </c>
      <c r="I3867" t="b">
        <v>1</v>
      </c>
      <c r="J3867">
        <v>2</v>
      </c>
      <c r="K3867">
        <v>12</v>
      </c>
    </row>
    <row r="3868" spans="1:11" x14ac:dyDescent="0.35">
      <c r="A3868" t="s">
        <v>3987</v>
      </c>
      <c r="B3868" s="2">
        <v>45259.59375</v>
      </c>
      <c r="C3868" t="s">
        <v>296</v>
      </c>
      <c r="D3868" t="s">
        <v>161</v>
      </c>
      <c r="E3868" t="s">
        <v>20</v>
      </c>
      <c r="F3868">
        <v>19</v>
      </c>
      <c r="G3868" t="s">
        <v>25</v>
      </c>
      <c r="H3868" t="s">
        <v>34</v>
      </c>
      <c r="I3868" t="b">
        <v>1</v>
      </c>
      <c r="J3868">
        <v>10</v>
      </c>
      <c r="K3868">
        <v>41</v>
      </c>
    </row>
    <row r="3869" spans="1:11" x14ac:dyDescent="0.35">
      <c r="A3869" t="s">
        <v>3988</v>
      </c>
      <c r="B3869" s="2">
        <v>45259.647916666669</v>
      </c>
      <c r="C3869" t="s">
        <v>184</v>
      </c>
      <c r="D3869" t="s">
        <v>242</v>
      </c>
      <c r="E3869" t="s">
        <v>20</v>
      </c>
      <c r="F3869">
        <v>54</v>
      </c>
      <c r="G3869" t="s">
        <v>61</v>
      </c>
      <c r="H3869" t="s">
        <v>68</v>
      </c>
      <c r="I3869" t="b">
        <v>0</v>
      </c>
      <c r="K3869">
        <v>37</v>
      </c>
    </row>
    <row r="3870" spans="1:11" x14ac:dyDescent="0.35">
      <c r="A3870" t="s">
        <v>3989</v>
      </c>
      <c r="B3870" s="2">
        <v>45259.706250000003</v>
      </c>
      <c r="C3870" t="s">
        <v>12</v>
      </c>
      <c r="D3870" t="s">
        <v>42</v>
      </c>
      <c r="E3870" t="s">
        <v>43</v>
      </c>
      <c r="F3870">
        <v>59</v>
      </c>
      <c r="G3870" t="s">
        <v>53</v>
      </c>
      <c r="H3870" t="s">
        <v>29</v>
      </c>
      <c r="I3870" t="b">
        <v>0</v>
      </c>
      <c r="K3870">
        <v>21</v>
      </c>
    </row>
    <row r="3871" spans="1:11" x14ac:dyDescent="0.35">
      <c r="A3871" t="s">
        <v>3990</v>
      </c>
      <c r="B3871" s="2">
        <v>45259.746527777781</v>
      </c>
      <c r="C3871" t="s">
        <v>31</v>
      </c>
      <c r="D3871" t="s">
        <v>242</v>
      </c>
      <c r="E3871" t="s">
        <v>14</v>
      </c>
      <c r="F3871">
        <v>40</v>
      </c>
      <c r="G3871" t="s">
        <v>89</v>
      </c>
      <c r="H3871" t="s">
        <v>34</v>
      </c>
      <c r="I3871" t="b">
        <v>1</v>
      </c>
      <c r="K3871">
        <v>15</v>
      </c>
    </row>
    <row r="3872" spans="1:11" x14ac:dyDescent="0.35">
      <c r="A3872" t="s">
        <v>3991</v>
      </c>
      <c r="B3872" s="2">
        <v>45259.834722222222</v>
      </c>
      <c r="C3872" t="s">
        <v>184</v>
      </c>
      <c r="D3872" t="s">
        <v>86</v>
      </c>
      <c r="E3872" t="s">
        <v>14</v>
      </c>
      <c r="F3872">
        <v>73</v>
      </c>
      <c r="G3872" t="s">
        <v>38</v>
      </c>
      <c r="H3872" t="s">
        <v>16</v>
      </c>
      <c r="I3872" t="b">
        <v>1</v>
      </c>
      <c r="K3872">
        <v>53</v>
      </c>
    </row>
    <row r="3873" spans="1:11" x14ac:dyDescent="0.35">
      <c r="A3873" t="s">
        <v>3992</v>
      </c>
      <c r="B3873" s="2">
        <v>45259.842361111107</v>
      </c>
      <c r="C3873" t="s">
        <v>55</v>
      </c>
      <c r="D3873" t="s">
        <v>263</v>
      </c>
      <c r="E3873" t="s">
        <v>33</v>
      </c>
      <c r="F3873">
        <v>16</v>
      </c>
      <c r="G3873" t="s">
        <v>25</v>
      </c>
      <c r="H3873" t="s">
        <v>16</v>
      </c>
      <c r="I3873" t="b">
        <v>1</v>
      </c>
      <c r="K3873">
        <v>40</v>
      </c>
    </row>
    <row r="3874" spans="1:11" x14ac:dyDescent="0.35">
      <c r="A3874" t="s">
        <v>3993</v>
      </c>
      <c r="B3874" s="2">
        <v>45259.878472222219</v>
      </c>
      <c r="C3874" t="s">
        <v>78</v>
      </c>
      <c r="D3874" t="s">
        <v>159</v>
      </c>
      <c r="E3874" t="s">
        <v>33</v>
      </c>
      <c r="F3874">
        <v>46</v>
      </c>
      <c r="G3874" t="s">
        <v>21</v>
      </c>
      <c r="H3874" t="s">
        <v>16</v>
      </c>
      <c r="I3874" t="b">
        <v>0</v>
      </c>
      <c r="K3874">
        <v>59</v>
      </c>
    </row>
    <row r="3875" spans="1:11" x14ac:dyDescent="0.35">
      <c r="A3875" t="s">
        <v>3994</v>
      </c>
      <c r="B3875" s="2">
        <v>45260.161805555559</v>
      </c>
      <c r="C3875" t="s">
        <v>106</v>
      </c>
      <c r="D3875" t="s">
        <v>237</v>
      </c>
      <c r="E3875" t="s">
        <v>14</v>
      </c>
      <c r="F3875">
        <v>50</v>
      </c>
      <c r="G3875" t="s">
        <v>21</v>
      </c>
      <c r="H3875" t="s">
        <v>16</v>
      </c>
      <c r="I3875" t="b">
        <v>1</v>
      </c>
      <c r="K3875">
        <v>41</v>
      </c>
    </row>
    <row r="3876" spans="1:11" x14ac:dyDescent="0.35">
      <c r="A3876" t="s">
        <v>3995</v>
      </c>
      <c r="B3876" s="2">
        <v>45260.284722222219</v>
      </c>
      <c r="C3876" t="s">
        <v>91</v>
      </c>
      <c r="D3876" t="s">
        <v>97</v>
      </c>
      <c r="E3876" t="s">
        <v>43</v>
      </c>
      <c r="F3876">
        <v>42</v>
      </c>
      <c r="G3876" t="s">
        <v>15</v>
      </c>
      <c r="H3876" t="s">
        <v>29</v>
      </c>
      <c r="I3876" t="b">
        <v>0</v>
      </c>
      <c r="K3876">
        <v>36</v>
      </c>
    </row>
    <row r="3877" spans="1:11" x14ac:dyDescent="0.35">
      <c r="A3877" t="s">
        <v>3996</v>
      </c>
      <c r="B3877" s="2">
        <v>45260.405555555553</v>
      </c>
      <c r="C3877" t="s">
        <v>45</v>
      </c>
      <c r="D3877" t="s">
        <v>74</v>
      </c>
      <c r="E3877" t="s">
        <v>43</v>
      </c>
      <c r="F3877">
        <v>34</v>
      </c>
      <c r="G3877" t="s">
        <v>21</v>
      </c>
      <c r="H3877" t="s">
        <v>16</v>
      </c>
      <c r="I3877" t="b">
        <v>0</v>
      </c>
      <c r="J3877">
        <v>8</v>
      </c>
      <c r="K3877">
        <v>32</v>
      </c>
    </row>
    <row r="3878" spans="1:11" x14ac:dyDescent="0.35">
      <c r="A3878" t="s">
        <v>3997</v>
      </c>
      <c r="B3878" s="2">
        <v>45260.461805555547</v>
      </c>
      <c r="C3878" t="s">
        <v>88</v>
      </c>
      <c r="D3878" t="s">
        <v>95</v>
      </c>
      <c r="E3878" t="s">
        <v>20</v>
      </c>
      <c r="F3878">
        <v>9</v>
      </c>
      <c r="G3878" t="s">
        <v>38</v>
      </c>
      <c r="H3878" t="s">
        <v>16</v>
      </c>
      <c r="I3878" t="b">
        <v>0</v>
      </c>
      <c r="K3878">
        <v>10</v>
      </c>
    </row>
    <row r="3879" spans="1:11" x14ac:dyDescent="0.35">
      <c r="A3879" t="s">
        <v>3998</v>
      </c>
      <c r="B3879" s="2">
        <v>45260.515972222223</v>
      </c>
      <c r="C3879" t="s">
        <v>70</v>
      </c>
      <c r="D3879" t="s">
        <v>148</v>
      </c>
      <c r="E3879" t="s">
        <v>14</v>
      </c>
      <c r="F3879">
        <v>74</v>
      </c>
      <c r="G3879" t="s">
        <v>21</v>
      </c>
      <c r="H3879" t="s">
        <v>34</v>
      </c>
      <c r="I3879" t="b">
        <v>1</v>
      </c>
      <c r="K3879">
        <v>33</v>
      </c>
    </row>
    <row r="3880" spans="1:11" x14ac:dyDescent="0.35">
      <c r="A3880" t="s">
        <v>3999</v>
      </c>
      <c r="B3880" s="2">
        <v>45260.680555555547</v>
      </c>
      <c r="C3880" t="s">
        <v>73</v>
      </c>
      <c r="D3880" t="s">
        <v>156</v>
      </c>
      <c r="E3880" t="s">
        <v>33</v>
      </c>
      <c r="F3880">
        <v>46</v>
      </c>
      <c r="G3880" t="s">
        <v>61</v>
      </c>
      <c r="H3880" t="s">
        <v>16</v>
      </c>
      <c r="I3880" t="b">
        <v>1</v>
      </c>
      <c r="K3880">
        <v>29</v>
      </c>
    </row>
    <row r="3881" spans="1:11" x14ac:dyDescent="0.35">
      <c r="A3881" t="s">
        <v>4000</v>
      </c>
      <c r="B3881" s="2">
        <v>45260.729861111111</v>
      </c>
      <c r="C3881" t="s">
        <v>122</v>
      </c>
      <c r="D3881" t="s">
        <v>86</v>
      </c>
      <c r="E3881" t="s">
        <v>20</v>
      </c>
      <c r="F3881">
        <v>46</v>
      </c>
      <c r="G3881" t="s">
        <v>25</v>
      </c>
      <c r="H3881" t="s">
        <v>16</v>
      </c>
      <c r="I3881" t="b">
        <v>1</v>
      </c>
      <c r="J3881">
        <v>9</v>
      </c>
      <c r="K3881">
        <v>39</v>
      </c>
    </row>
    <row r="3882" spans="1:11" x14ac:dyDescent="0.35">
      <c r="A3882" t="s">
        <v>4001</v>
      </c>
      <c r="B3882" s="2">
        <v>45260.742361111108</v>
      </c>
      <c r="C3882" t="s">
        <v>57</v>
      </c>
      <c r="D3882" t="s">
        <v>176</v>
      </c>
      <c r="E3882" t="s">
        <v>43</v>
      </c>
      <c r="F3882">
        <v>74</v>
      </c>
      <c r="G3882" t="s">
        <v>25</v>
      </c>
      <c r="H3882" t="s">
        <v>34</v>
      </c>
      <c r="I3882" t="b">
        <v>0</v>
      </c>
      <c r="J3882">
        <v>1</v>
      </c>
      <c r="K3882">
        <v>36</v>
      </c>
    </row>
    <row r="3883" spans="1:11" x14ac:dyDescent="0.35">
      <c r="A3883" t="s">
        <v>4002</v>
      </c>
      <c r="B3883" s="2">
        <v>45260.74722222222</v>
      </c>
      <c r="C3883" t="s">
        <v>88</v>
      </c>
      <c r="D3883" t="s">
        <v>95</v>
      </c>
      <c r="E3883" t="s">
        <v>43</v>
      </c>
      <c r="F3883">
        <v>78</v>
      </c>
      <c r="G3883" t="s">
        <v>89</v>
      </c>
      <c r="H3883" t="s">
        <v>16</v>
      </c>
      <c r="I3883" t="b">
        <v>1</v>
      </c>
      <c r="K3883">
        <v>30</v>
      </c>
    </row>
    <row r="3884" spans="1:11" x14ac:dyDescent="0.35">
      <c r="A3884" t="s">
        <v>4003</v>
      </c>
      <c r="B3884" s="2">
        <v>45260.828472222223</v>
      </c>
      <c r="C3884" t="s">
        <v>106</v>
      </c>
      <c r="D3884" t="s">
        <v>174</v>
      </c>
      <c r="E3884" t="s">
        <v>33</v>
      </c>
      <c r="F3884">
        <v>2</v>
      </c>
      <c r="G3884" t="s">
        <v>89</v>
      </c>
      <c r="H3884" t="s">
        <v>151</v>
      </c>
      <c r="I3884" t="b">
        <v>0</v>
      </c>
      <c r="K3884">
        <v>40</v>
      </c>
    </row>
    <row r="3885" spans="1:11" x14ac:dyDescent="0.35">
      <c r="A3885" t="s">
        <v>4004</v>
      </c>
      <c r="B3885" s="2">
        <v>45260.847916666673</v>
      </c>
      <c r="C3885" t="s">
        <v>122</v>
      </c>
      <c r="D3885" t="s">
        <v>123</v>
      </c>
      <c r="E3885" t="s">
        <v>20</v>
      </c>
      <c r="F3885">
        <v>14</v>
      </c>
      <c r="G3885" t="s">
        <v>25</v>
      </c>
      <c r="H3885" t="s">
        <v>16</v>
      </c>
      <c r="I3885" t="b">
        <v>1</v>
      </c>
      <c r="K3885">
        <v>27</v>
      </c>
    </row>
    <row r="3886" spans="1:11" x14ac:dyDescent="0.35">
      <c r="A3886" t="s">
        <v>4005</v>
      </c>
      <c r="B3886" s="2">
        <v>45260.911805555559</v>
      </c>
      <c r="C3886" t="s">
        <v>106</v>
      </c>
      <c r="D3886" t="s">
        <v>275</v>
      </c>
      <c r="E3886" t="s">
        <v>33</v>
      </c>
      <c r="F3886">
        <v>32</v>
      </c>
      <c r="G3886" t="s">
        <v>38</v>
      </c>
      <c r="H3886" t="s">
        <v>34</v>
      </c>
      <c r="I3886" t="b">
        <v>0</v>
      </c>
      <c r="K3886">
        <v>54</v>
      </c>
    </row>
    <row r="3887" spans="1:11" x14ac:dyDescent="0.35">
      <c r="A3887" t="s">
        <v>4006</v>
      </c>
      <c r="B3887" s="2">
        <v>45260.947222222218</v>
      </c>
      <c r="C3887" t="s">
        <v>31</v>
      </c>
      <c r="D3887" t="s">
        <v>214</v>
      </c>
      <c r="E3887" t="s">
        <v>33</v>
      </c>
      <c r="F3887">
        <v>19</v>
      </c>
      <c r="G3887" t="s">
        <v>53</v>
      </c>
      <c r="H3887" t="s">
        <v>16</v>
      </c>
      <c r="I3887" t="b">
        <v>1</v>
      </c>
      <c r="K3887">
        <v>17</v>
      </c>
    </row>
    <row r="3888" spans="1:11" x14ac:dyDescent="0.35">
      <c r="A3888" t="s">
        <v>4007</v>
      </c>
      <c r="B3888" s="2">
        <v>45261.066666666673</v>
      </c>
      <c r="C3888" t="s">
        <v>12</v>
      </c>
      <c r="D3888" t="s">
        <v>174</v>
      </c>
      <c r="E3888" t="s">
        <v>20</v>
      </c>
      <c r="F3888">
        <v>63</v>
      </c>
      <c r="G3888" t="s">
        <v>15</v>
      </c>
      <c r="H3888" t="s">
        <v>151</v>
      </c>
      <c r="I3888" t="b">
        <v>0</v>
      </c>
      <c r="J3888">
        <v>4</v>
      </c>
      <c r="K3888">
        <v>18</v>
      </c>
    </row>
    <row r="3889" spans="1:11" x14ac:dyDescent="0.35">
      <c r="A3889" t="s">
        <v>4008</v>
      </c>
      <c r="B3889" s="2">
        <v>45261.143750000003</v>
      </c>
      <c r="C3889" t="s">
        <v>27</v>
      </c>
      <c r="D3889" t="s">
        <v>32</v>
      </c>
      <c r="E3889" t="s">
        <v>33</v>
      </c>
      <c r="F3889">
        <v>60</v>
      </c>
      <c r="G3889" t="s">
        <v>89</v>
      </c>
      <c r="H3889" t="s">
        <v>34</v>
      </c>
      <c r="I3889" t="b">
        <v>0</v>
      </c>
      <c r="J3889">
        <v>4</v>
      </c>
      <c r="K3889">
        <v>14</v>
      </c>
    </row>
    <row r="3890" spans="1:11" x14ac:dyDescent="0.35">
      <c r="A3890" t="s">
        <v>4009</v>
      </c>
      <c r="B3890" s="2">
        <v>45261.158333333333</v>
      </c>
      <c r="C3890" t="s">
        <v>55</v>
      </c>
      <c r="D3890" t="s">
        <v>161</v>
      </c>
      <c r="E3890" t="s">
        <v>20</v>
      </c>
      <c r="F3890">
        <v>3</v>
      </c>
      <c r="G3890" t="s">
        <v>89</v>
      </c>
      <c r="H3890" t="s">
        <v>16</v>
      </c>
      <c r="I3890" t="b">
        <v>1</v>
      </c>
      <c r="J3890">
        <v>5</v>
      </c>
      <c r="K3890">
        <v>47</v>
      </c>
    </row>
    <row r="3891" spans="1:11" x14ac:dyDescent="0.35">
      <c r="A3891" t="s">
        <v>4010</v>
      </c>
      <c r="B3891" s="2">
        <v>45261.275694444441</v>
      </c>
      <c r="C3891" t="s">
        <v>129</v>
      </c>
      <c r="D3891" t="s">
        <v>176</v>
      </c>
      <c r="E3891" t="s">
        <v>43</v>
      </c>
      <c r="F3891">
        <v>46</v>
      </c>
      <c r="G3891" t="s">
        <v>15</v>
      </c>
      <c r="H3891" t="s">
        <v>16</v>
      </c>
      <c r="I3891" t="b">
        <v>1</v>
      </c>
      <c r="J3891">
        <v>9</v>
      </c>
      <c r="K3891">
        <v>12</v>
      </c>
    </row>
    <row r="3892" spans="1:11" x14ac:dyDescent="0.35">
      <c r="A3892" t="s">
        <v>4011</v>
      </c>
      <c r="B3892" s="2">
        <v>45261.338194444441</v>
      </c>
      <c r="C3892" t="s">
        <v>51</v>
      </c>
      <c r="D3892" t="s">
        <v>65</v>
      </c>
      <c r="E3892" t="s">
        <v>33</v>
      </c>
      <c r="F3892">
        <v>6</v>
      </c>
      <c r="G3892" t="s">
        <v>38</v>
      </c>
      <c r="H3892" t="s">
        <v>16</v>
      </c>
      <c r="I3892" t="b">
        <v>1</v>
      </c>
      <c r="J3892">
        <v>0</v>
      </c>
      <c r="K3892">
        <v>42</v>
      </c>
    </row>
    <row r="3893" spans="1:11" x14ac:dyDescent="0.35">
      <c r="A3893" t="s">
        <v>4012</v>
      </c>
      <c r="B3893" s="2">
        <v>45261.359722222223</v>
      </c>
      <c r="C3893" t="s">
        <v>27</v>
      </c>
      <c r="D3893" t="s">
        <v>81</v>
      </c>
      <c r="E3893" t="s">
        <v>20</v>
      </c>
      <c r="F3893">
        <v>45</v>
      </c>
      <c r="G3893" t="s">
        <v>25</v>
      </c>
      <c r="H3893" t="s">
        <v>16</v>
      </c>
      <c r="I3893" t="b">
        <v>1</v>
      </c>
      <c r="J3893">
        <v>2</v>
      </c>
      <c r="K3893">
        <v>57</v>
      </c>
    </row>
    <row r="3894" spans="1:11" x14ac:dyDescent="0.35">
      <c r="A3894" t="s">
        <v>4013</v>
      </c>
      <c r="B3894" s="2">
        <v>45261.381944444453</v>
      </c>
      <c r="C3894" t="s">
        <v>296</v>
      </c>
      <c r="D3894" t="s">
        <v>84</v>
      </c>
      <c r="E3894" t="s">
        <v>43</v>
      </c>
      <c r="F3894">
        <v>22</v>
      </c>
      <c r="G3894" t="s">
        <v>89</v>
      </c>
      <c r="H3894" t="s">
        <v>16</v>
      </c>
      <c r="I3894" t="b">
        <v>1</v>
      </c>
      <c r="K3894">
        <v>38</v>
      </c>
    </row>
    <row r="3895" spans="1:11" x14ac:dyDescent="0.35">
      <c r="A3895" t="s">
        <v>4014</v>
      </c>
      <c r="B3895" s="2">
        <v>45261.482638888891</v>
      </c>
      <c r="C3895" t="s">
        <v>18</v>
      </c>
      <c r="D3895" t="s">
        <v>244</v>
      </c>
      <c r="E3895" t="s">
        <v>43</v>
      </c>
      <c r="F3895">
        <v>43</v>
      </c>
      <c r="G3895" t="s">
        <v>38</v>
      </c>
      <c r="H3895" t="s">
        <v>16</v>
      </c>
      <c r="I3895" t="b">
        <v>0</v>
      </c>
      <c r="K3895">
        <v>52</v>
      </c>
    </row>
    <row r="3896" spans="1:11" x14ac:dyDescent="0.35">
      <c r="A3896" t="s">
        <v>4015</v>
      </c>
      <c r="B3896" s="2">
        <v>45261.570833333331</v>
      </c>
      <c r="C3896" t="s">
        <v>184</v>
      </c>
      <c r="D3896" t="s">
        <v>63</v>
      </c>
      <c r="E3896" t="s">
        <v>43</v>
      </c>
      <c r="F3896">
        <v>66</v>
      </c>
      <c r="G3896" t="s">
        <v>25</v>
      </c>
      <c r="H3896" t="s">
        <v>34</v>
      </c>
      <c r="I3896" t="b">
        <v>0</v>
      </c>
      <c r="J3896">
        <v>0</v>
      </c>
      <c r="K3896">
        <v>59</v>
      </c>
    </row>
    <row r="3897" spans="1:11" x14ac:dyDescent="0.35">
      <c r="A3897" t="s">
        <v>4016</v>
      </c>
      <c r="B3897" s="2">
        <v>45261.588194444441</v>
      </c>
      <c r="C3897" t="s">
        <v>296</v>
      </c>
      <c r="D3897" t="s">
        <v>132</v>
      </c>
      <c r="E3897" t="s">
        <v>33</v>
      </c>
      <c r="F3897">
        <v>8</v>
      </c>
      <c r="G3897" t="s">
        <v>25</v>
      </c>
      <c r="H3897" t="s">
        <v>16</v>
      </c>
      <c r="I3897" t="b">
        <v>1</v>
      </c>
      <c r="K3897">
        <v>58</v>
      </c>
    </row>
    <row r="3898" spans="1:11" x14ac:dyDescent="0.35">
      <c r="A3898" t="s">
        <v>4017</v>
      </c>
      <c r="B3898" s="2">
        <v>45261.630555555559</v>
      </c>
      <c r="C3898" t="s">
        <v>51</v>
      </c>
      <c r="D3898" t="s">
        <v>412</v>
      </c>
      <c r="E3898" t="s">
        <v>14</v>
      </c>
      <c r="F3898">
        <v>45</v>
      </c>
      <c r="G3898" t="s">
        <v>61</v>
      </c>
      <c r="H3898" t="s">
        <v>34</v>
      </c>
      <c r="I3898" t="b">
        <v>0</v>
      </c>
      <c r="K3898">
        <v>37</v>
      </c>
    </row>
    <row r="3899" spans="1:11" x14ac:dyDescent="0.35">
      <c r="A3899" t="s">
        <v>4018</v>
      </c>
      <c r="B3899" s="2">
        <v>45261.723611111112</v>
      </c>
      <c r="C3899" t="s">
        <v>31</v>
      </c>
      <c r="D3899" t="s">
        <v>263</v>
      </c>
      <c r="E3899" t="s">
        <v>43</v>
      </c>
      <c r="F3899">
        <v>47</v>
      </c>
      <c r="G3899" t="s">
        <v>53</v>
      </c>
      <c r="H3899" t="s">
        <v>16</v>
      </c>
      <c r="I3899" t="b">
        <v>1</v>
      </c>
      <c r="J3899">
        <v>0</v>
      </c>
      <c r="K3899">
        <v>48</v>
      </c>
    </row>
    <row r="3900" spans="1:11" x14ac:dyDescent="0.35">
      <c r="A3900" t="s">
        <v>4019</v>
      </c>
      <c r="B3900" s="2">
        <v>45261.803472222222</v>
      </c>
      <c r="C3900" t="s">
        <v>184</v>
      </c>
      <c r="D3900" t="s">
        <v>132</v>
      </c>
      <c r="E3900" t="s">
        <v>20</v>
      </c>
      <c r="F3900">
        <v>24</v>
      </c>
      <c r="G3900" t="s">
        <v>21</v>
      </c>
      <c r="H3900" t="s">
        <v>34</v>
      </c>
      <c r="I3900" t="b">
        <v>0</v>
      </c>
      <c r="K3900">
        <v>51</v>
      </c>
    </row>
    <row r="3901" spans="1:11" x14ac:dyDescent="0.35">
      <c r="A3901" t="s">
        <v>4020</v>
      </c>
      <c r="B3901" s="2">
        <v>45261.82916666667</v>
      </c>
      <c r="C3901" t="s">
        <v>78</v>
      </c>
      <c r="D3901" t="s">
        <v>40</v>
      </c>
      <c r="E3901" t="s">
        <v>14</v>
      </c>
      <c r="F3901">
        <v>70</v>
      </c>
      <c r="G3901" t="s">
        <v>89</v>
      </c>
      <c r="H3901" t="s">
        <v>34</v>
      </c>
      <c r="I3901" t="b">
        <v>0</v>
      </c>
      <c r="J3901">
        <v>7</v>
      </c>
      <c r="K3901">
        <v>16</v>
      </c>
    </row>
    <row r="3902" spans="1:11" x14ac:dyDescent="0.35">
      <c r="A3902" t="s">
        <v>4021</v>
      </c>
      <c r="B3902" s="2">
        <v>45261.874305555553</v>
      </c>
      <c r="C3902" t="s">
        <v>31</v>
      </c>
      <c r="D3902" t="s">
        <v>214</v>
      </c>
      <c r="E3902" t="s">
        <v>43</v>
      </c>
      <c r="F3902">
        <v>2</v>
      </c>
      <c r="G3902" t="s">
        <v>25</v>
      </c>
      <c r="H3902" t="s">
        <v>34</v>
      </c>
      <c r="I3902" t="b">
        <v>0</v>
      </c>
      <c r="K3902">
        <v>26</v>
      </c>
    </row>
    <row r="3903" spans="1:11" x14ac:dyDescent="0.35">
      <c r="A3903" t="s">
        <v>4022</v>
      </c>
      <c r="B3903" s="2">
        <v>45261.880555555559</v>
      </c>
      <c r="C3903" t="s">
        <v>23</v>
      </c>
      <c r="D3903" t="s">
        <v>40</v>
      </c>
      <c r="E3903" t="s">
        <v>33</v>
      </c>
      <c r="F3903">
        <v>77</v>
      </c>
      <c r="G3903" t="s">
        <v>38</v>
      </c>
      <c r="H3903" t="s">
        <v>16</v>
      </c>
      <c r="I3903" t="b">
        <v>0</v>
      </c>
      <c r="K3903">
        <v>33</v>
      </c>
    </row>
    <row r="3904" spans="1:11" x14ac:dyDescent="0.35">
      <c r="A3904" t="s">
        <v>4023</v>
      </c>
      <c r="B3904" s="2">
        <v>45262.204861111109</v>
      </c>
      <c r="C3904" t="s">
        <v>27</v>
      </c>
      <c r="D3904" t="s">
        <v>79</v>
      </c>
      <c r="E3904" t="s">
        <v>33</v>
      </c>
      <c r="F3904">
        <v>76</v>
      </c>
      <c r="G3904" t="s">
        <v>53</v>
      </c>
      <c r="H3904" t="s">
        <v>34</v>
      </c>
      <c r="I3904" t="b">
        <v>0</v>
      </c>
      <c r="J3904">
        <v>6</v>
      </c>
      <c r="K3904">
        <v>45</v>
      </c>
    </row>
    <row r="3905" spans="1:11" x14ac:dyDescent="0.35">
      <c r="A3905" t="s">
        <v>4024</v>
      </c>
      <c r="B3905" s="2">
        <v>45262.229166666657</v>
      </c>
      <c r="C3905" t="s">
        <v>31</v>
      </c>
      <c r="D3905" t="s">
        <v>170</v>
      </c>
      <c r="E3905" t="s">
        <v>33</v>
      </c>
      <c r="F3905">
        <v>46</v>
      </c>
      <c r="G3905" t="s">
        <v>15</v>
      </c>
      <c r="H3905" t="s">
        <v>16</v>
      </c>
      <c r="I3905" t="b">
        <v>1</v>
      </c>
      <c r="J3905">
        <v>9</v>
      </c>
      <c r="K3905">
        <v>27</v>
      </c>
    </row>
    <row r="3906" spans="1:11" x14ac:dyDescent="0.35">
      <c r="A3906" t="s">
        <v>4025</v>
      </c>
      <c r="B3906" s="2">
        <v>45262.238888888889</v>
      </c>
      <c r="C3906" t="s">
        <v>99</v>
      </c>
      <c r="D3906" t="s">
        <v>206</v>
      </c>
      <c r="E3906" t="s">
        <v>43</v>
      </c>
      <c r="F3906">
        <v>22</v>
      </c>
      <c r="G3906" t="s">
        <v>21</v>
      </c>
      <c r="H3906" t="s">
        <v>16</v>
      </c>
      <c r="I3906" t="b">
        <v>0</v>
      </c>
      <c r="J3906">
        <v>9</v>
      </c>
      <c r="K3906">
        <v>28</v>
      </c>
    </row>
    <row r="3907" spans="1:11" x14ac:dyDescent="0.35">
      <c r="A3907" t="s">
        <v>4026</v>
      </c>
      <c r="B3907" s="2">
        <v>45262.243055555547</v>
      </c>
      <c r="C3907" t="s">
        <v>76</v>
      </c>
      <c r="D3907" t="s">
        <v>153</v>
      </c>
      <c r="E3907" t="s">
        <v>33</v>
      </c>
      <c r="F3907">
        <v>27</v>
      </c>
      <c r="G3907" t="s">
        <v>15</v>
      </c>
      <c r="H3907" t="s">
        <v>16</v>
      </c>
      <c r="I3907" t="b">
        <v>1</v>
      </c>
      <c r="K3907">
        <v>30</v>
      </c>
    </row>
    <row r="3908" spans="1:11" x14ac:dyDescent="0.35">
      <c r="A3908" t="s">
        <v>4027</v>
      </c>
      <c r="B3908" s="2">
        <v>45262.444444444453</v>
      </c>
      <c r="C3908" t="s">
        <v>106</v>
      </c>
      <c r="D3908" t="s">
        <v>67</v>
      </c>
      <c r="E3908" t="s">
        <v>33</v>
      </c>
      <c r="F3908">
        <v>63</v>
      </c>
      <c r="G3908" t="s">
        <v>21</v>
      </c>
      <c r="H3908" t="s">
        <v>34</v>
      </c>
      <c r="I3908" t="b">
        <v>1</v>
      </c>
      <c r="K3908">
        <v>11</v>
      </c>
    </row>
    <row r="3909" spans="1:11" x14ac:dyDescent="0.35">
      <c r="A3909" t="s">
        <v>4028</v>
      </c>
      <c r="B3909" s="2">
        <v>45262.569444444453</v>
      </c>
      <c r="C3909" t="s">
        <v>76</v>
      </c>
      <c r="D3909" t="s">
        <v>174</v>
      </c>
      <c r="E3909" t="s">
        <v>20</v>
      </c>
      <c r="F3909">
        <v>26</v>
      </c>
      <c r="G3909" t="s">
        <v>15</v>
      </c>
      <c r="H3909" t="s">
        <v>29</v>
      </c>
      <c r="I3909" t="b">
        <v>0</v>
      </c>
      <c r="K3909">
        <v>24</v>
      </c>
    </row>
    <row r="3910" spans="1:11" x14ac:dyDescent="0.35">
      <c r="A3910" t="s">
        <v>4029</v>
      </c>
      <c r="B3910" s="2">
        <v>45262.572916666657</v>
      </c>
      <c r="C3910" t="s">
        <v>106</v>
      </c>
      <c r="D3910" t="s">
        <v>95</v>
      </c>
      <c r="E3910" t="s">
        <v>20</v>
      </c>
      <c r="F3910">
        <v>51</v>
      </c>
      <c r="G3910" t="s">
        <v>15</v>
      </c>
      <c r="H3910" t="s">
        <v>34</v>
      </c>
      <c r="I3910" t="b">
        <v>1</v>
      </c>
      <c r="K3910">
        <v>56</v>
      </c>
    </row>
    <row r="3911" spans="1:11" x14ac:dyDescent="0.35">
      <c r="A3911" t="s">
        <v>4030</v>
      </c>
      <c r="B3911" s="2">
        <v>45262.600694444453</v>
      </c>
      <c r="C3911" t="s">
        <v>23</v>
      </c>
      <c r="D3911" t="s">
        <v>188</v>
      </c>
      <c r="E3911" t="s">
        <v>43</v>
      </c>
      <c r="F3911">
        <v>78</v>
      </c>
      <c r="G3911" t="s">
        <v>15</v>
      </c>
      <c r="H3911" t="s">
        <v>16</v>
      </c>
      <c r="I3911" t="b">
        <v>1</v>
      </c>
      <c r="K3911">
        <v>12</v>
      </c>
    </row>
    <row r="3912" spans="1:11" x14ac:dyDescent="0.35">
      <c r="A3912" t="s">
        <v>4031</v>
      </c>
      <c r="B3912" s="2">
        <v>45262.614583333343</v>
      </c>
      <c r="C3912" t="s">
        <v>18</v>
      </c>
      <c r="D3912" t="s">
        <v>170</v>
      </c>
      <c r="E3912" t="s">
        <v>14</v>
      </c>
      <c r="F3912">
        <v>27</v>
      </c>
      <c r="G3912" t="s">
        <v>25</v>
      </c>
      <c r="H3912" t="s">
        <v>16</v>
      </c>
      <c r="I3912" t="b">
        <v>1</v>
      </c>
      <c r="K3912">
        <v>57</v>
      </c>
    </row>
    <row r="3913" spans="1:11" x14ac:dyDescent="0.35">
      <c r="A3913" t="s">
        <v>4032</v>
      </c>
      <c r="B3913" s="2">
        <v>45262.625694444447</v>
      </c>
      <c r="C3913" t="s">
        <v>117</v>
      </c>
      <c r="D3913" t="s">
        <v>229</v>
      </c>
      <c r="E3913" t="s">
        <v>20</v>
      </c>
      <c r="F3913">
        <v>24</v>
      </c>
      <c r="G3913" t="s">
        <v>15</v>
      </c>
      <c r="H3913" t="s">
        <v>16</v>
      </c>
      <c r="I3913" t="b">
        <v>1</v>
      </c>
      <c r="K3913">
        <v>59</v>
      </c>
    </row>
    <row r="3914" spans="1:11" x14ac:dyDescent="0.35">
      <c r="A3914" t="s">
        <v>4033</v>
      </c>
      <c r="B3914" s="2">
        <v>45262.690972222219</v>
      </c>
      <c r="C3914" t="s">
        <v>45</v>
      </c>
      <c r="D3914" t="s">
        <v>206</v>
      </c>
      <c r="E3914" t="s">
        <v>20</v>
      </c>
      <c r="F3914">
        <v>74</v>
      </c>
      <c r="G3914" t="s">
        <v>15</v>
      </c>
      <c r="H3914" t="s">
        <v>16</v>
      </c>
      <c r="I3914" t="b">
        <v>1</v>
      </c>
      <c r="K3914">
        <v>32</v>
      </c>
    </row>
    <row r="3915" spans="1:11" x14ac:dyDescent="0.35">
      <c r="A3915" t="s">
        <v>4034</v>
      </c>
      <c r="B3915" s="2">
        <v>45262.76666666667</v>
      </c>
      <c r="C3915" t="s">
        <v>117</v>
      </c>
      <c r="D3915" t="s">
        <v>188</v>
      </c>
      <c r="E3915" t="s">
        <v>33</v>
      </c>
      <c r="F3915">
        <v>21</v>
      </c>
      <c r="G3915" t="s">
        <v>38</v>
      </c>
      <c r="H3915" t="s">
        <v>16</v>
      </c>
      <c r="I3915" t="b">
        <v>0</v>
      </c>
      <c r="K3915">
        <v>45</v>
      </c>
    </row>
    <row r="3916" spans="1:11" x14ac:dyDescent="0.35">
      <c r="A3916" t="s">
        <v>4035</v>
      </c>
      <c r="B3916" s="2">
        <v>45262.783333333333</v>
      </c>
      <c r="C3916" t="s">
        <v>108</v>
      </c>
      <c r="D3916" t="s">
        <v>63</v>
      </c>
      <c r="E3916" t="s">
        <v>20</v>
      </c>
      <c r="F3916">
        <v>36</v>
      </c>
      <c r="G3916" t="s">
        <v>25</v>
      </c>
      <c r="H3916" t="s">
        <v>34</v>
      </c>
      <c r="I3916" t="b">
        <v>0</v>
      </c>
      <c r="K3916">
        <v>48</v>
      </c>
    </row>
    <row r="3917" spans="1:11" x14ac:dyDescent="0.35">
      <c r="A3917" t="s">
        <v>4036</v>
      </c>
      <c r="B3917" s="2">
        <v>45262.828472222223</v>
      </c>
      <c r="C3917" t="s">
        <v>33</v>
      </c>
      <c r="D3917" t="s">
        <v>19</v>
      </c>
      <c r="E3917" t="s">
        <v>33</v>
      </c>
      <c r="F3917">
        <v>5</v>
      </c>
      <c r="G3917" t="s">
        <v>38</v>
      </c>
      <c r="H3917" t="s">
        <v>29</v>
      </c>
      <c r="I3917" t="b">
        <v>0</v>
      </c>
      <c r="K3917">
        <v>27</v>
      </c>
    </row>
    <row r="3918" spans="1:11" x14ac:dyDescent="0.35">
      <c r="A3918" t="s">
        <v>4037</v>
      </c>
      <c r="B3918" s="2">
        <v>45262.918749999997</v>
      </c>
      <c r="C3918" t="s">
        <v>76</v>
      </c>
      <c r="D3918" t="s">
        <v>79</v>
      </c>
      <c r="E3918" t="s">
        <v>43</v>
      </c>
      <c r="F3918">
        <v>28</v>
      </c>
      <c r="G3918" t="s">
        <v>61</v>
      </c>
      <c r="H3918" t="s">
        <v>34</v>
      </c>
      <c r="I3918" t="b">
        <v>1</v>
      </c>
      <c r="K3918">
        <v>44</v>
      </c>
    </row>
    <row r="3919" spans="1:11" x14ac:dyDescent="0.35">
      <c r="A3919" t="s">
        <v>4038</v>
      </c>
      <c r="B3919" s="2">
        <v>45262.958333333343</v>
      </c>
      <c r="C3919" t="s">
        <v>78</v>
      </c>
      <c r="D3919" t="s">
        <v>176</v>
      </c>
      <c r="E3919" t="s">
        <v>43</v>
      </c>
      <c r="F3919">
        <v>3</v>
      </c>
      <c r="G3919" t="s">
        <v>15</v>
      </c>
      <c r="H3919" t="s">
        <v>34</v>
      </c>
      <c r="I3919" t="b">
        <v>0</v>
      </c>
      <c r="K3919">
        <v>15</v>
      </c>
    </row>
    <row r="3920" spans="1:11" x14ac:dyDescent="0.35">
      <c r="A3920" t="s">
        <v>4039</v>
      </c>
      <c r="B3920" s="2">
        <v>45262.994444444441</v>
      </c>
      <c r="C3920" t="s">
        <v>76</v>
      </c>
      <c r="D3920" t="s">
        <v>153</v>
      </c>
      <c r="E3920" t="s">
        <v>20</v>
      </c>
      <c r="F3920">
        <v>74</v>
      </c>
      <c r="G3920" t="s">
        <v>89</v>
      </c>
      <c r="H3920" t="s">
        <v>16</v>
      </c>
      <c r="I3920" t="b">
        <v>1</v>
      </c>
      <c r="J3920">
        <v>10</v>
      </c>
      <c r="K3920">
        <v>47</v>
      </c>
    </row>
    <row r="3921" spans="1:11" x14ac:dyDescent="0.35">
      <c r="A3921" t="s">
        <v>4040</v>
      </c>
      <c r="B3921" s="2">
        <v>45263.081944444442</v>
      </c>
      <c r="C3921" t="s">
        <v>129</v>
      </c>
      <c r="D3921" t="s">
        <v>290</v>
      </c>
      <c r="E3921" t="s">
        <v>14</v>
      </c>
      <c r="F3921">
        <v>30</v>
      </c>
      <c r="G3921" t="s">
        <v>25</v>
      </c>
      <c r="H3921" t="s">
        <v>16</v>
      </c>
      <c r="I3921" t="b">
        <v>1</v>
      </c>
      <c r="J3921">
        <v>5</v>
      </c>
      <c r="K3921">
        <v>58</v>
      </c>
    </row>
    <row r="3922" spans="1:11" x14ac:dyDescent="0.35">
      <c r="A3922" t="s">
        <v>4041</v>
      </c>
      <c r="B3922" s="2">
        <v>45263.1</v>
      </c>
      <c r="C3922" t="s">
        <v>108</v>
      </c>
      <c r="D3922" t="s">
        <v>60</v>
      </c>
      <c r="E3922" t="s">
        <v>43</v>
      </c>
      <c r="F3922">
        <v>31</v>
      </c>
      <c r="G3922" t="s">
        <v>15</v>
      </c>
      <c r="H3922" t="s">
        <v>16</v>
      </c>
      <c r="I3922" t="b">
        <v>0</v>
      </c>
      <c r="J3922">
        <v>8</v>
      </c>
      <c r="K3922">
        <v>33</v>
      </c>
    </row>
    <row r="3923" spans="1:11" x14ac:dyDescent="0.35">
      <c r="A3923" t="s">
        <v>4042</v>
      </c>
      <c r="B3923" s="2">
        <v>45263.1</v>
      </c>
      <c r="C3923" t="s">
        <v>18</v>
      </c>
      <c r="D3923" t="s">
        <v>46</v>
      </c>
      <c r="E3923" t="s">
        <v>43</v>
      </c>
      <c r="F3923">
        <v>34</v>
      </c>
      <c r="G3923" t="s">
        <v>25</v>
      </c>
      <c r="H3923" t="s">
        <v>29</v>
      </c>
      <c r="I3923" t="b">
        <v>1</v>
      </c>
      <c r="K3923">
        <v>57</v>
      </c>
    </row>
    <row r="3924" spans="1:11" x14ac:dyDescent="0.35">
      <c r="A3924" t="s">
        <v>4043</v>
      </c>
      <c r="B3924" s="2">
        <v>45263.10833333333</v>
      </c>
      <c r="C3924" t="s">
        <v>108</v>
      </c>
      <c r="D3924" t="s">
        <v>191</v>
      </c>
      <c r="E3924" t="s">
        <v>43</v>
      </c>
      <c r="F3924">
        <v>4</v>
      </c>
      <c r="G3924" t="s">
        <v>38</v>
      </c>
      <c r="H3924" t="s">
        <v>16</v>
      </c>
      <c r="I3924" t="b">
        <v>0</v>
      </c>
      <c r="K3924">
        <v>54</v>
      </c>
    </row>
    <row r="3925" spans="1:11" x14ac:dyDescent="0.35">
      <c r="A3925" t="s">
        <v>4044</v>
      </c>
      <c r="B3925" s="2">
        <v>45263.238888888889</v>
      </c>
      <c r="C3925" t="s">
        <v>31</v>
      </c>
      <c r="D3925" t="s">
        <v>146</v>
      </c>
      <c r="E3925" t="s">
        <v>43</v>
      </c>
      <c r="F3925">
        <v>9</v>
      </c>
      <c r="G3925" t="s">
        <v>38</v>
      </c>
      <c r="H3925" t="s">
        <v>16</v>
      </c>
      <c r="I3925" t="b">
        <v>0</v>
      </c>
      <c r="K3925">
        <v>35</v>
      </c>
    </row>
    <row r="3926" spans="1:11" x14ac:dyDescent="0.35">
      <c r="A3926" t="s">
        <v>4045</v>
      </c>
      <c r="B3926" s="2">
        <v>45263.268055555563</v>
      </c>
      <c r="C3926" t="s">
        <v>83</v>
      </c>
      <c r="D3926" t="s">
        <v>164</v>
      </c>
      <c r="E3926" t="s">
        <v>14</v>
      </c>
      <c r="F3926">
        <v>10</v>
      </c>
      <c r="G3926" t="s">
        <v>61</v>
      </c>
      <c r="H3926" t="s">
        <v>16</v>
      </c>
      <c r="I3926" t="b">
        <v>0</v>
      </c>
      <c r="K3926">
        <v>40</v>
      </c>
    </row>
    <row r="3927" spans="1:11" x14ac:dyDescent="0.35">
      <c r="A3927" t="s">
        <v>4046</v>
      </c>
      <c r="B3927" s="2">
        <v>45263.279861111107</v>
      </c>
      <c r="C3927" t="s">
        <v>184</v>
      </c>
      <c r="D3927" t="s">
        <v>115</v>
      </c>
      <c r="E3927" t="s">
        <v>43</v>
      </c>
      <c r="F3927">
        <v>52</v>
      </c>
      <c r="G3927" t="s">
        <v>15</v>
      </c>
      <c r="H3927" t="s">
        <v>34</v>
      </c>
      <c r="I3927" t="b">
        <v>1</v>
      </c>
      <c r="K3927">
        <v>11</v>
      </c>
    </row>
    <row r="3928" spans="1:11" x14ac:dyDescent="0.35">
      <c r="A3928" t="s">
        <v>4047</v>
      </c>
      <c r="B3928" s="2">
        <v>45263.365277777782</v>
      </c>
      <c r="C3928" t="s">
        <v>70</v>
      </c>
      <c r="D3928" t="s">
        <v>28</v>
      </c>
      <c r="E3928" t="s">
        <v>33</v>
      </c>
      <c r="F3928">
        <v>31</v>
      </c>
      <c r="G3928" t="s">
        <v>15</v>
      </c>
      <c r="H3928" t="s">
        <v>16</v>
      </c>
      <c r="I3928" t="b">
        <v>0</v>
      </c>
      <c r="K3928">
        <v>52</v>
      </c>
    </row>
    <row r="3929" spans="1:11" x14ac:dyDescent="0.35">
      <c r="A3929" t="s">
        <v>4048</v>
      </c>
      <c r="B3929" s="2">
        <v>45263.399305555547</v>
      </c>
      <c r="C3929" t="s">
        <v>106</v>
      </c>
      <c r="D3929" t="s">
        <v>156</v>
      </c>
      <c r="E3929" t="s">
        <v>20</v>
      </c>
      <c r="F3929">
        <v>28</v>
      </c>
      <c r="G3929" t="s">
        <v>15</v>
      </c>
      <c r="H3929" t="s">
        <v>34</v>
      </c>
      <c r="I3929" t="b">
        <v>1</v>
      </c>
      <c r="K3929">
        <v>42</v>
      </c>
    </row>
    <row r="3930" spans="1:11" x14ac:dyDescent="0.35">
      <c r="A3930" t="s">
        <v>4049</v>
      </c>
      <c r="B3930" s="2">
        <v>45263.421527777777</v>
      </c>
      <c r="C3930" t="s">
        <v>70</v>
      </c>
      <c r="D3930" t="s">
        <v>93</v>
      </c>
      <c r="E3930" t="s">
        <v>43</v>
      </c>
      <c r="F3930">
        <v>69</v>
      </c>
      <c r="G3930" t="s">
        <v>89</v>
      </c>
      <c r="H3930" t="s">
        <v>68</v>
      </c>
      <c r="I3930" t="b">
        <v>0</v>
      </c>
      <c r="K3930">
        <v>25</v>
      </c>
    </row>
    <row r="3931" spans="1:11" x14ac:dyDescent="0.35">
      <c r="A3931" t="s">
        <v>4050</v>
      </c>
      <c r="B3931" s="2">
        <v>45263.439583333333</v>
      </c>
      <c r="C3931" t="s">
        <v>45</v>
      </c>
      <c r="D3931" t="s">
        <v>28</v>
      </c>
      <c r="E3931" t="s">
        <v>33</v>
      </c>
      <c r="F3931">
        <v>13</v>
      </c>
      <c r="G3931" t="s">
        <v>38</v>
      </c>
      <c r="H3931" t="s">
        <v>16</v>
      </c>
      <c r="I3931" t="b">
        <v>0</v>
      </c>
      <c r="K3931">
        <v>13</v>
      </c>
    </row>
    <row r="3932" spans="1:11" x14ac:dyDescent="0.35">
      <c r="A3932" t="s">
        <v>4051</v>
      </c>
      <c r="B3932" s="2">
        <v>45263.509027777778</v>
      </c>
      <c r="C3932" t="s">
        <v>108</v>
      </c>
      <c r="D3932" t="s">
        <v>139</v>
      </c>
      <c r="E3932" t="s">
        <v>20</v>
      </c>
      <c r="F3932">
        <v>56</v>
      </c>
      <c r="G3932" t="s">
        <v>21</v>
      </c>
      <c r="H3932" t="s">
        <v>29</v>
      </c>
      <c r="I3932" t="b">
        <v>1</v>
      </c>
      <c r="K3932">
        <v>19</v>
      </c>
    </row>
    <row r="3933" spans="1:11" x14ac:dyDescent="0.35">
      <c r="A3933" t="s">
        <v>4052</v>
      </c>
      <c r="B3933" s="2">
        <v>45263.532638888893</v>
      </c>
      <c r="C3933" t="s">
        <v>184</v>
      </c>
      <c r="D3933" t="s">
        <v>63</v>
      </c>
      <c r="E3933" t="s">
        <v>33</v>
      </c>
      <c r="F3933">
        <v>43</v>
      </c>
      <c r="G3933" t="s">
        <v>89</v>
      </c>
      <c r="H3933" t="s">
        <v>29</v>
      </c>
      <c r="I3933" t="b">
        <v>1</v>
      </c>
      <c r="K3933">
        <v>55</v>
      </c>
    </row>
    <row r="3934" spans="1:11" x14ac:dyDescent="0.35">
      <c r="A3934" t="s">
        <v>4053</v>
      </c>
      <c r="B3934" s="2">
        <v>45263.609027777777</v>
      </c>
      <c r="C3934" t="s">
        <v>88</v>
      </c>
      <c r="D3934" t="s">
        <v>148</v>
      </c>
      <c r="E3934" t="s">
        <v>14</v>
      </c>
      <c r="F3934">
        <v>62</v>
      </c>
      <c r="G3934" t="s">
        <v>25</v>
      </c>
      <c r="H3934" t="s">
        <v>16</v>
      </c>
      <c r="I3934" t="b">
        <v>1</v>
      </c>
      <c r="K3934">
        <v>55</v>
      </c>
    </row>
    <row r="3935" spans="1:11" x14ac:dyDescent="0.35">
      <c r="A3935" t="s">
        <v>4054</v>
      </c>
      <c r="B3935" s="2">
        <v>45263.62777777778</v>
      </c>
      <c r="C3935" t="s">
        <v>184</v>
      </c>
      <c r="D3935" t="s">
        <v>212</v>
      </c>
      <c r="E3935" t="s">
        <v>20</v>
      </c>
      <c r="F3935">
        <v>37</v>
      </c>
      <c r="G3935" t="s">
        <v>89</v>
      </c>
      <c r="H3935" t="s">
        <v>16</v>
      </c>
      <c r="I3935" t="b">
        <v>0</v>
      </c>
      <c r="K3935">
        <v>10</v>
      </c>
    </row>
    <row r="3936" spans="1:11" x14ac:dyDescent="0.35">
      <c r="A3936" t="s">
        <v>4055</v>
      </c>
      <c r="B3936" s="2">
        <v>45263.974999999999</v>
      </c>
      <c r="C3936" t="s">
        <v>117</v>
      </c>
      <c r="D3936" t="s">
        <v>40</v>
      </c>
      <c r="E3936" t="s">
        <v>43</v>
      </c>
      <c r="F3936">
        <v>23</v>
      </c>
      <c r="G3936" t="s">
        <v>25</v>
      </c>
      <c r="H3936" t="s">
        <v>29</v>
      </c>
      <c r="I3936" t="b">
        <v>1</v>
      </c>
      <c r="K3936">
        <v>53</v>
      </c>
    </row>
    <row r="3937" spans="1:11" x14ac:dyDescent="0.35">
      <c r="A3937" t="s">
        <v>4056</v>
      </c>
      <c r="B3937" s="2">
        <v>45264.008333333331</v>
      </c>
      <c r="C3937" t="s">
        <v>78</v>
      </c>
      <c r="D3937" t="s">
        <v>137</v>
      </c>
      <c r="E3937" t="s">
        <v>14</v>
      </c>
      <c r="F3937">
        <v>5</v>
      </c>
      <c r="G3937" t="s">
        <v>15</v>
      </c>
      <c r="H3937" t="s">
        <v>118</v>
      </c>
      <c r="I3937" t="b">
        <v>0</v>
      </c>
      <c r="K3937">
        <v>18</v>
      </c>
    </row>
    <row r="3938" spans="1:11" x14ac:dyDescent="0.35">
      <c r="A3938" t="s">
        <v>4057</v>
      </c>
      <c r="B3938" s="2">
        <v>45264.047222222223</v>
      </c>
      <c r="C3938" t="s">
        <v>83</v>
      </c>
      <c r="D3938" t="s">
        <v>282</v>
      </c>
      <c r="E3938" t="s">
        <v>43</v>
      </c>
      <c r="F3938">
        <v>70</v>
      </c>
      <c r="G3938" t="s">
        <v>38</v>
      </c>
      <c r="H3938" t="s">
        <v>16</v>
      </c>
      <c r="I3938" t="b">
        <v>0</v>
      </c>
      <c r="K3938">
        <v>43</v>
      </c>
    </row>
    <row r="3939" spans="1:11" x14ac:dyDescent="0.35">
      <c r="A3939" t="s">
        <v>4058</v>
      </c>
      <c r="B3939" s="2">
        <v>45264.144444444442</v>
      </c>
      <c r="C3939" t="s">
        <v>106</v>
      </c>
      <c r="D3939" t="s">
        <v>191</v>
      </c>
      <c r="E3939" t="s">
        <v>20</v>
      </c>
      <c r="F3939">
        <v>37</v>
      </c>
      <c r="G3939" t="s">
        <v>53</v>
      </c>
      <c r="H3939" t="s">
        <v>16</v>
      </c>
      <c r="I3939" t="b">
        <v>1</v>
      </c>
      <c r="K3939">
        <v>18</v>
      </c>
    </row>
    <row r="3940" spans="1:11" x14ac:dyDescent="0.35">
      <c r="A3940" t="s">
        <v>4059</v>
      </c>
      <c r="B3940" s="2">
        <v>45264.213888888888</v>
      </c>
      <c r="C3940" t="s">
        <v>18</v>
      </c>
      <c r="D3940" t="s">
        <v>95</v>
      </c>
      <c r="E3940" t="s">
        <v>33</v>
      </c>
      <c r="F3940">
        <v>62</v>
      </c>
      <c r="G3940" t="s">
        <v>15</v>
      </c>
      <c r="H3940" t="s">
        <v>16</v>
      </c>
      <c r="I3940" t="b">
        <v>1</v>
      </c>
      <c r="K3940">
        <v>40</v>
      </c>
    </row>
    <row r="3941" spans="1:11" x14ac:dyDescent="0.35">
      <c r="A3941" t="s">
        <v>4060</v>
      </c>
      <c r="B3941" s="2">
        <v>45264.219444444447</v>
      </c>
      <c r="C3941" t="s">
        <v>91</v>
      </c>
      <c r="D3941" t="s">
        <v>282</v>
      </c>
      <c r="E3941" t="s">
        <v>20</v>
      </c>
      <c r="F3941">
        <v>5</v>
      </c>
      <c r="G3941" t="s">
        <v>15</v>
      </c>
      <c r="H3941" t="s">
        <v>16</v>
      </c>
      <c r="I3941" t="b">
        <v>1</v>
      </c>
      <c r="K3941">
        <v>40</v>
      </c>
    </row>
    <row r="3942" spans="1:11" x14ac:dyDescent="0.35">
      <c r="A3942" t="s">
        <v>4061</v>
      </c>
      <c r="B3942" s="2">
        <v>45264.376388888893</v>
      </c>
      <c r="C3942" t="s">
        <v>55</v>
      </c>
      <c r="D3942" t="s">
        <v>86</v>
      </c>
      <c r="E3942" t="s">
        <v>33</v>
      </c>
      <c r="F3942">
        <v>3</v>
      </c>
      <c r="G3942" t="s">
        <v>89</v>
      </c>
      <c r="H3942" t="s">
        <v>16</v>
      </c>
      <c r="I3942" t="b">
        <v>0</v>
      </c>
      <c r="K3942">
        <v>16</v>
      </c>
    </row>
    <row r="3943" spans="1:11" x14ac:dyDescent="0.35">
      <c r="A3943" t="s">
        <v>4062</v>
      </c>
      <c r="B3943" s="2">
        <v>45264.659722222219</v>
      </c>
      <c r="C3943" t="s">
        <v>108</v>
      </c>
      <c r="D3943" t="s">
        <v>212</v>
      </c>
      <c r="E3943" t="s">
        <v>20</v>
      </c>
      <c r="F3943">
        <v>53</v>
      </c>
      <c r="G3943" t="s">
        <v>15</v>
      </c>
      <c r="H3943" t="s">
        <v>16</v>
      </c>
      <c r="I3943" t="b">
        <v>1</v>
      </c>
      <c r="K3943">
        <v>59</v>
      </c>
    </row>
    <row r="3944" spans="1:11" x14ac:dyDescent="0.35">
      <c r="A3944" t="s">
        <v>4063</v>
      </c>
      <c r="B3944" s="2">
        <v>45264.762499999997</v>
      </c>
      <c r="C3944" t="s">
        <v>117</v>
      </c>
      <c r="D3944" t="s">
        <v>219</v>
      </c>
      <c r="E3944" t="s">
        <v>20</v>
      </c>
      <c r="F3944">
        <v>44</v>
      </c>
      <c r="G3944" t="s">
        <v>15</v>
      </c>
      <c r="H3944" t="s">
        <v>16</v>
      </c>
      <c r="I3944" t="b">
        <v>1</v>
      </c>
      <c r="K3944">
        <v>26</v>
      </c>
    </row>
    <row r="3945" spans="1:11" x14ac:dyDescent="0.35">
      <c r="A3945" t="s">
        <v>4064</v>
      </c>
      <c r="B3945" s="2">
        <v>45264.777083333327</v>
      </c>
      <c r="C3945" t="s">
        <v>83</v>
      </c>
      <c r="D3945" t="s">
        <v>63</v>
      </c>
      <c r="E3945" t="s">
        <v>14</v>
      </c>
      <c r="F3945">
        <v>26</v>
      </c>
      <c r="G3945" t="s">
        <v>15</v>
      </c>
      <c r="H3945" t="s">
        <v>16</v>
      </c>
      <c r="I3945" t="b">
        <v>0</v>
      </c>
      <c r="J3945">
        <v>10</v>
      </c>
      <c r="K3945">
        <v>32</v>
      </c>
    </row>
    <row r="3946" spans="1:11" x14ac:dyDescent="0.35">
      <c r="A3946" t="s">
        <v>4065</v>
      </c>
      <c r="B3946" s="2">
        <v>45264.818749999999</v>
      </c>
      <c r="C3946" t="s">
        <v>23</v>
      </c>
      <c r="D3946" t="s">
        <v>139</v>
      </c>
      <c r="E3946" t="s">
        <v>142</v>
      </c>
      <c r="F3946">
        <v>54</v>
      </c>
      <c r="G3946" t="s">
        <v>15</v>
      </c>
      <c r="H3946" t="s">
        <v>16</v>
      </c>
      <c r="I3946" t="b">
        <v>1</v>
      </c>
      <c r="K3946">
        <v>50</v>
      </c>
    </row>
    <row r="3947" spans="1:11" x14ac:dyDescent="0.35">
      <c r="A3947" t="s">
        <v>4066</v>
      </c>
      <c r="B3947" s="2">
        <v>45264.831944444442</v>
      </c>
      <c r="C3947" t="s">
        <v>73</v>
      </c>
      <c r="D3947" t="s">
        <v>132</v>
      </c>
      <c r="E3947" t="s">
        <v>33</v>
      </c>
      <c r="F3947">
        <v>35</v>
      </c>
      <c r="G3947" t="s">
        <v>25</v>
      </c>
      <c r="H3947" t="s">
        <v>16</v>
      </c>
      <c r="I3947" t="b">
        <v>0</v>
      </c>
      <c r="J3947">
        <v>2</v>
      </c>
      <c r="K3947">
        <v>32</v>
      </c>
    </row>
    <row r="3948" spans="1:11" x14ac:dyDescent="0.35">
      <c r="A3948" t="s">
        <v>4067</v>
      </c>
      <c r="B3948" s="2">
        <v>45264.844444444447</v>
      </c>
      <c r="C3948" t="s">
        <v>31</v>
      </c>
      <c r="D3948" t="s">
        <v>153</v>
      </c>
      <c r="E3948" t="s">
        <v>14</v>
      </c>
      <c r="F3948">
        <v>44</v>
      </c>
      <c r="G3948" t="s">
        <v>21</v>
      </c>
      <c r="H3948" t="s">
        <v>16</v>
      </c>
      <c r="I3948" t="b">
        <v>1</v>
      </c>
      <c r="K3948">
        <v>42</v>
      </c>
    </row>
    <row r="3949" spans="1:11" x14ac:dyDescent="0.35">
      <c r="A3949" t="s">
        <v>4068</v>
      </c>
      <c r="B3949" s="2">
        <v>45264.86041666667</v>
      </c>
      <c r="C3949" t="s">
        <v>83</v>
      </c>
      <c r="D3949" t="s">
        <v>290</v>
      </c>
      <c r="E3949" t="s">
        <v>20</v>
      </c>
      <c r="F3949">
        <v>1</v>
      </c>
      <c r="G3949" t="s">
        <v>25</v>
      </c>
      <c r="H3949" t="s">
        <v>16</v>
      </c>
      <c r="I3949" t="b">
        <v>1</v>
      </c>
      <c r="K3949">
        <v>53</v>
      </c>
    </row>
    <row r="3950" spans="1:11" x14ac:dyDescent="0.35">
      <c r="A3950" t="s">
        <v>4069</v>
      </c>
      <c r="B3950" s="2">
        <v>45264.981944444437</v>
      </c>
      <c r="C3950" t="s">
        <v>73</v>
      </c>
      <c r="D3950" t="s">
        <v>146</v>
      </c>
      <c r="E3950" t="s">
        <v>20</v>
      </c>
      <c r="F3950">
        <v>8</v>
      </c>
      <c r="G3950" t="s">
        <v>15</v>
      </c>
      <c r="H3950" t="s">
        <v>16</v>
      </c>
      <c r="I3950" t="b">
        <v>0</v>
      </c>
      <c r="J3950">
        <v>4</v>
      </c>
      <c r="K3950">
        <v>29</v>
      </c>
    </row>
    <row r="3951" spans="1:11" x14ac:dyDescent="0.35">
      <c r="A3951" t="s">
        <v>4070</v>
      </c>
      <c r="B3951" s="2">
        <v>45264.996527777781</v>
      </c>
      <c r="C3951" t="s">
        <v>73</v>
      </c>
      <c r="D3951" t="s">
        <v>290</v>
      </c>
      <c r="E3951" t="s">
        <v>20</v>
      </c>
      <c r="F3951">
        <v>66</v>
      </c>
      <c r="G3951" t="s">
        <v>25</v>
      </c>
      <c r="H3951" t="s">
        <v>34</v>
      </c>
      <c r="I3951" t="b">
        <v>0</v>
      </c>
      <c r="K3951">
        <v>28</v>
      </c>
    </row>
    <row r="3952" spans="1:11" x14ac:dyDescent="0.35">
      <c r="A3952" t="s">
        <v>4071</v>
      </c>
      <c r="B3952" s="2">
        <v>45265.275000000001</v>
      </c>
      <c r="C3952" t="s">
        <v>33</v>
      </c>
      <c r="D3952" t="s">
        <v>86</v>
      </c>
      <c r="E3952" t="s">
        <v>20</v>
      </c>
      <c r="F3952">
        <v>52</v>
      </c>
      <c r="G3952" t="s">
        <v>15</v>
      </c>
      <c r="H3952" t="s">
        <v>34</v>
      </c>
      <c r="I3952" t="b">
        <v>1</v>
      </c>
      <c r="K3952">
        <v>37</v>
      </c>
    </row>
    <row r="3953" spans="1:11" x14ac:dyDescent="0.35">
      <c r="A3953" t="s">
        <v>4072</v>
      </c>
      <c r="B3953" s="2">
        <v>45265.302083333343</v>
      </c>
      <c r="C3953" t="s">
        <v>70</v>
      </c>
      <c r="D3953" t="s">
        <v>79</v>
      </c>
      <c r="E3953" t="s">
        <v>20</v>
      </c>
      <c r="F3953">
        <v>66</v>
      </c>
      <c r="G3953" t="s">
        <v>89</v>
      </c>
      <c r="H3953" t="s">
        <v>16</v>
      </c>
      <c r="I3953" t="b">
        <v>1</v>
      </c>
      <c r="K3953">
        <v>46</v>
      </c>
    </row>
    <row r="3954" spans="1:11" x14ac:dyDescent="0.35">
      <c r="A3954" t="s">
        <v>4073</v>
      </c>
      <c r="B3954" s="2">
        <v>45265.425694444442</v>
      </c>
      <c r="C3954" t="s">
        <v>296</v>
      </c>
      <c r="D3954" t="s">
        <v>244</v>
      </c>
      <c r="E3954" t="s">
        <v>20</v>
      </c>
      <c r="F3954">
        <v>77</v>
      </c>
      <c r="G3954" t="s">
        <v>53</v>
      </c>
      <c r="H3954" t="s">
        <v>16</v>
      </c>
      <c r="I3954" t="b">
        <v>1</v>
      </c>
      <c r="K3954">
        <v>12</v>
      </c>
    </row>
    <row r="3955" spans="1:11" x14ac:dyDescent="0.35">
      <c r="A3955" t="s">
        <v>4074</v>
      </c>
      <c r="B3955" s="2">
        <v>45265.515277777777</v>
      </c>
      <c r="C3955" t="s">
        <v>55</v>
      </c>
      <c r="D3955" t="s">
        <v>28</v>
      </c>
      <c r="E3955" t="s">
        <v>33</v>
      </c>
      <c r="F3955">
        <v>76</v>
      </c>
      <c r="G3955" t="s">
        <v>89</v>
      </c>
      <c r="H3955" t="s">
        <v>16</v>
      </c>
      <c r="I3955" t="b">
        <v>1</v>
      </c>
      <c r="J3955">
        <v>2</v>
      </c>
      <c r="K3955">
        <v>10</v>
      </c>
    </row>
    <row r="3956" spans="1:11" x14ac:dyDescent="0.35">
      <c r="A3956" t="s">
        <v>4075</v>
      </c>
      <c r="B3956" s="2">
        <v>45265.555555555547</v>
      </c>
      <c r="C3956" t="s">
        <v>83</v>
      </c>
      <c r="D3956" t="s">
        <v>242</v>
      </c>
      <c r="E3956" t="s">
        <v>43</v>
      </c>
      <c r="F3956">
        <v>46</v>
      </c>
      <c r="G3956" t="s">
        <v>38</v>
      </c>
      <c r="H3956" t="s">
        <v>16</v>
      </c>
      <c r="I3956" t="b">
        <v>0</v>
      </c>
      <c r="J3956">
        <v>8</v>
      </c>
      <c r="K3956">
        <v>34</v>
      </c>
    </row>
    <row r="3957" spans="1:11" x14ac:dyDescent="0.35">
      <c r="A3957" t="s">
        <v>4076</v>
      </c>
      <c r="B3957" s="2">
        <v>45265.555555555547</v>
      </c>
      <c r="C3957" t="s">
        <v>33</v>
      </c>
      <c r="D3957" t="s">
        <v>37</v>
      </c>
      <c r="E3957" t="s">
        <v>43</v>
      </c>
      <c r="F3957">
        <v>8</v>
      </c>
      <c r="G3957" t="s">
        <v>25</v>
      </c>
      <c r="H3957" t="s">
        <v>269</v>
      </c>
      <c r="I3957" t="b">
        <v>0</v>
      </c>
      <c r="J3957">
        <v>4</v>
      </c>
      <c r="K3957">
        <v>15</v>
      </c>
    </row>
    <row r="3958" spans="1:11" x14ac:dyDescent="0.35">
      <c r="A3958" t="s">
        <v>4077</v>
      </c>
      <c r="B3958" s="2">
        <v>45265.574999999997</v>
      </c>
      <c r="C3958" t="s">
        <v>108</v>
      </c>
      <c r="D3958" t="s">
        <v>191</v>
      </c>
      <c r="E3958" t="s">
        <v>33</v>
      </c>
      <c r="F3958">
        <v>31</v>
      </c>
      <c r="G3958" t="s">
        <v>89</v>
      </c>
      <c r="H3958" t="s">
        <v>16</v>
      </c>
      <c r="I3958" t="b">
        <v>0</v>
      </c>
      <c r="K3958">
        <v>13</v>
      </c>
    </row>
    <row r="3959" spans="1:11" x14ac:dyDescent="0.35">
      <c r="A3959" t="s">
        <v>4078</v>
      </c>
      <c r="B3959" s="2">
        <v>45265.693749999999</v>
      </c>
      <c r="C3959" t="s">
        <v>18</v>
      </c>
      <c r="D3959" t="s">
        <v>174</v>
      </c>
      <c r="E3959" t="s">
        <v>14</v>
      </c>
      <c r="F3959">
        <v>57</v>
      </c>
      <c r="G3959" t="s">
        <v>25</v>
      </c>
      <c r="H3959" t="s">
        <v>16</v>
      </c>
      <c r="I3959" t="b">
        <v>1</v>
      </c>
      <c r="K3959">
        <v>30</v>
      </c>
    </row>
    <row r="3960" spans="1:11" x14ac:dyDescent="0.35">
      <c r="A3960" t="s">
        <v>4079</v>
      </c>
      <c r="B3960" s="2">
        <v>45265.732638888891</v>
      </c>
      <c r="C3960" t="s">
        <v>12</v>
      </c>
      <c r="D3960" t="s">
        <v>159</v>
      </c>
      <c r="E3960" t="s">
        <v>43</v>
      </c>
      <c r="F3960">
        <v>66</v>
      </c>
      <c r="G3960" t="s">
        <v>61</v>
      </c>
      <c r="H3960" t="s">
        <v>16</v>
      </c>
      <c r="I3960" t="b">
        <v>0</v>
      </c>
      <c r="K3960">
        <v>56</v>
      </c>
    </row>
    <row r="3961" spans="1:11" x14ac:dyDescent="0.35">
      <c r="A3961" t="s">
        <v>4080</v>
      </c>
      <c r="B3961" s="2">
        <v>45265.755555555559</v>
      </c>
      <c r="C3961" t="s">
        <v>78</v>
      </c>
      <c r="D3961" t="s">
        <v>93</v>
      </c>
      <c r="E3961" t="s">
        <v>43</v>
      </c>
      <c r="F3961">
        <v>61</v>
      </c>
      <c r="G3961" t="s">
        <v>47</v>
      </c>
      <c r="H3961" t="s">
        <v>34</v>
      </c>
      <c r="I3961" t="b">
        <v>1</v>
      </c>
      <c r="K3961">
        <v>10</v>
      </c>
    </row>
    <row r="3962" spans="1:11" x14ac:dyDescent="0.35">
      <c r="A3962" t="s">
        <v>4081</v>
      </c>
      <c r="B3962" s="2">
        <v>45265.811111111107</v>
      </c>
      <c r="C3962" t="s">
        <v>33</v>
      </c>
      <c r="D3962" t="s">
        <v>13</v>
      </c>
      <c r="E3962" t="s">
        <v>33</v>
      </c>
      <c r="F3962">
        <v>42</v>
      </c>
      <c r="G3962" t="s">
        <v>61</v>
      </c>
      <c r="H3962" t="s">
        <v>16</v>
      </c>
      <c r="I3962" t="b">
        <v>1</v>
      </c>
      <c r="K3962">
        <v>38</v>
      </c>
    </row>
    <row r="3963" spans="1:11" x14ac:dyDescent="0.35">
      <c r="A3963" t="s">
        <v>4082</v>
      </c>
      <c r="B3963" s="2">
        <v>45265.836805555547</v>
      </c>
      <c r="C3963" t="s">
        <v>27</v>
      </c>
      <c r="D3963" t="s">
        <v>115</v>
      </c>
      <c r="E3963" t="s">
        <v>20</v>
      </c>
      <c r="F3963">
        <v>70</v>
      </c>
      <c r="G3963" t="s">
        <v>53</v>
      </c>
      <c r="H3963" t="s">
        <v>16</v>
      </c>
      <c r="I3963" t="b">
        <v>0</v>
      </c>
      <c r="K3963">
        <v>25</v>
      </c>
    </row>
    <row r="3964" spans="1:11" x14ac:dyDescent="0.35">
      <c r="A3964" t="s">
        <v>4083</v>
      </c>
      <c r="B3964" s="2">
        <v>45265.915972222218</v>
      </c>
      <c r="C3964" t="s">
        <v>33</v>
      </c>
      <c r="D3964" t="s">
        <v>120</v>
      </c>
      <c r="E3964" t="s">
        <v>14</v>
      </c>
      <c r="F3964">
        <v>49</v>
      </c>
      <c r="G3964" t="s">
        <v>38</v>
      </c>
      <c r="H3964" t="s">
        <v>16</v>
      </c>
      <c r="I3964" t="b">
        <v>1</v>
      </c>
      <c r="K3964">
        <v>31</v>
      </c>
    </row>
    <row r="3965" spans="1:11" x14ac:dyDescent="0.35">
      <c r="A3965" t="s">
        <v>4084</v>
      </c>
      <c r="B3965" s="2">
        <v>45265.980555555558</v>
      </c>
      <c r="C3965" t="s">
        <v>12</v>
      </c>
      <c r="D3965" t="s">
        <v>164</v>
      </c>
      <c r="E3965" t="s">
        <v>14</v>
      </c>
      <c r="F3965">
        <v>26</v>
      </c>
      <c r="G3965" t="s">
        <v>53</v>
      </c>
      <c r="H3965" t="s">
        <v>118</v>
      </c>
      <c r="I3965" t="b">
        <v>0</v>
      </c>
      <c r="K3965">
        <v>18</v>
      </c>
    </row>
    <row r="3966" spans="1:11" x14ac:dyDescent="0.35">
      <c r="A3966" t="s">
        <v>4085</v>
      </c>
      <c r="B3966" s="2">
        <v>45265.98541666667</v>
      </c>
      <c r="C3966" t="s">
        <v>76</v>
      </c>
      <c r="D3966" t="s">
        <v>153</v>
      </c>
      <c r="E3966" t="s">
        <v>43</v>
      </c>
      <c r="F3966">
        <v>14</v>
      </c>
      <c r="G3966" t="s">
        <v>38</v>
      </c>
      <c r="H3966" t="s">
        <v>16</v>
      </c>
      <c r="I3966" t="b">
        <v>0</v>
      </c>
      <c r="K3966">
        <v>19</v>
      </c>
    </row>
    <row r="3967" spans="1:11" x14ac:dyDescent="0.35">
      <c r="A3967" t="s">
        <v>4086</v>
      </c>
      <c r="B3967" s="2">
        <v>45266.075694444437</v>
      </c>
      <c r="C3967" t="s">
        <v>91</v>
      </c>
      <c r="D3967" t="s">
        <v>63</v>
      </c>
      <c r="E3967" t="s">
        <v>20</v>
      </c>
      <c r="F3967">
        <v>16</v>
      </c>
      <c r="G3967" t="s">
        <v>21</v>
      </c>
      <c r="H3967" t="s">
        <v>16</v>
      </c>
      <c r="I3967" t="b">
        <v>1</v>
      </c>
      <c r="J3967">
        <v>6</v>
      </c>
      <c r="K3967">
        <v>27</v>
      </c>
    </row>
    <row r="3968" spans="1:11" x14ac:dyDescent="0.35">
      <c r="A3968" t="s">
        <v>4087</v>
      </c>
      <c r="B3968" s="2">
        <v>45266.09375</v>
      </c>
      <c r="C3968" t="s">
        <v>78</v>
      </c>
      <c r="D3968" t="s">
        <v>290</v>
      </c>
      <c r="E3968" t="s">
        <v>14</v>
      </c>
      <c r="F3968">
        <v>19</v>
      </c>
      <c r="G3968" t="s">
        <v>15</v>
      </c>
      <c r="H3968" t="s">
        <v>16</v>
      </c>
      <c r="I3968" t="b">
        <v>0</v>
      </c>
      <c r="K3968">
        <v>58</v>
      </c>
    </row>
    <row r="3969" spans="1:11" x14ac:dyDescent="0.35">
      <c r="A3969" t="s">
        <v>4088</v>
      </c>
      <c r="B3969" s="2">
        <v>45266.113888888889</v>
      </c>
      <c r="C3969" t="s">
        <v>45</v>
      </c>
      <c r="D3969" t="s">
        <v>170</v>
      </c>
      <c r="E3969" t="s">
        <v>33</v>
      </c>
      <c r="F3969">
        <v>61</v>
      </c>
      <c r="G3969" t="s">
        <v>89</v>
      </c>
      <c r="H3969" t="s">
        <v>151</v>
      </c>
      <c r="I3969" t="b">
        <v>1</v>
      </c>
      <c r="K3969">
        <v>36</v>
      </c>
    </row>
    <row r="3970" spans="1:11" x14ac:dyDescent="0.35">
      <c r="A3970" t="s">
        <v>4089</v>
      </c>
      <c r="B3970" s="2">
        <v>45266.160416666673</v>
      </c>
      <c r="C3970" t="s">
        <v>296</v>
      </c>
      <c r="D3970" t="s">
        <v>188</v>
      </c>
      <c r="E3970" t="s">
        <v>33</v>
      </c>
      <c r="F3970">
        <v>75</v>
      </c>
      <c r="G3970" t="s">
        <v>89</v>
      </c>
      <c r="H3970" t="s">
        <v>16</v>
      </c>
      <c r="I3970" t="b">
        <v>1</v>
      </c>
      <c r="K3970">
        <v>25</v>
      </c>
    </row>
    <row r="3971" spans="1:11" x14ac:dyDescent="0.35">
      <c r="A3971" t="s">
        <v>4090</v>
      </c>
      <c r="B3971" s="2">
        <v>45266.186805555553</v>
      </c>
      <c r="C3971" t="s">
        <v>88</v>
      </c>
      <c r="D3971" t="s">
        <v>244</v>
      </c>
      <c r="E3971" t="s">
        <v>20</v>
      </c>
      <c r="F3971">
        <v>39</v>
      </c>
      <c r="G3971" t="s">
        <v>15</v>
      </c>
      <c r="H3971" t="s">
        <v>149</v>
      </c>
      <c r="I3971" t="b">
        <v>1</v>
      </c>
      <c r="J3971">
        <v>0</v>
      </c>
      <c r="K3971">
        <v>36</v>
      </c>
    </row>
    <row r="3972" spans="1:11" x14ac:dyDescent="0.35">
      <c r="A3972" t="s">
        <v>4091</v>
      </c>
      <c r="B3972" s="2">
        <v>45266.211805555547</v>
      </c>
      <c r="C3972" t="s">
        <v>45</v>
      </c>
      <c r="D3972" t="s">
        <v>86</v>
      </c>
      <c r="E3972" t="s">
        <v>33</v>
      </c>
      <c r="F3972">
        <v>59</v>
      </c>
      <c r="G3972" t="s">
        <v>15</v>
      </c>
      <c r="H3972" t="s">
        <v>16</v>
      </c>
      <c r="I3972" t="b">
        <v>0</v>
      </c>
      <c r="K3972">
        <v>41</v>
      </c>
    </row>
    <row r="3973" spans="1:11" x14ac:dyDescent="0.35">
      <c r="A3973" t="s">
        <v>4092</v>
      </c>
      <c r="B3973" s="2">
        <v>45266.274305555547</v>
      </c>
      <c r="C3973" t="s">
        <v>51</v>
      </c>
      <c r="D3973" t="s">
        <v>101</v>
      </c>
      <c r="E3973" t="s">
        <v>33</v>
      </c>
      <c r="F3973">
        <v>34</v>
      </c>
      <c r="G3973" t="s">
        <v>53</v>
      </c>
      <c r="H3973" t="s">
        <v>16</v>
      </c>
      <c r="I3973" t="b">
        <v>1</v>
      </c>
      <c r="K3973">
        <v>24</v>
      </c>
    </row>
    <row r="3974" spans="1:11" x14ac:dyDescent="0.35">
      <c r="A3974" t="s">
        <v>4093</v>
      </c>
      <c r="B3974" s="2">
        <v>45266.302083333343</v>
      </c>
      <c r="C3974" t="s">
        <v>83</v>
      </c>
      <c r="D3974" t="s">
        <v>110</v>
      </c>
      <c r="E3974" t="s">
        <v>14</v>
      </c>
      <c r="F3974">
        <v>12</v>
      </c>
      <c r="G3974" t="s">
        <v>21</v>
      </c>
      <c r="H3974" t="s">
        <v>16</v>
      </c>
      <c r="I3974" t="b">
        <v>0</v>
      </c>
      <c r="J3974">
        <v>10</v>
      </c>
      <c r="K3974">
        <v>51</v>
      </c>
    </row>
    <row r="3975" spans="1:11" x14ac:dyDescent="0.35">
      <c r="A3975" t="s">
        <v>4094</v>
      </c>
      <c r="B3975" s="2">
        <v>45266.504861111112</v>
      </c>
      <c r="C3975" t="s">
        <v>83</v>
      </c>
      <c r="D3975" t="s">
        <v>134</v>
      </c>
      <c r="E3975" t="s">
        <v>33</v>
      </c>
      <c r="F3975">
        <v>35</v>
      </c>
      <c r="G3975" t="s">
        <v>89</v>
      </c>
      <c r="H3975" t="s">
        <v>16</v>
      </c>
      <c r="I3975" t="b">
        <v>1</v>
      </c>
      <c r="K3975">
        <v>31</v>
      </c>
    </row>
    <row r="3976" spans="1:11" x14ac:dyDescent="0.35">
      <c r="A3976" t="s">
        <v>4095</v>
      </c>
      <c r="B3976" s="2">
        <v>45266.5625</v>
      </c>
      <c r="C3976" t="s">
        <v>33</v>
      </c>
      <c r="D3976" t="s">
        <v>40</v>
      </c>
      <c r="E3976" t="s">
        <v>43</v>
      </c>
      <c r="F3976">
        <v>59</v>
      </c>
      <c r="G3976" t="s">
        <v>25</v>
      </c>
      <c r="H3976" t="s">
        <v>16</v>
      </c>
      <c r="I3976" t="b">
        <v>0</v>
      </c>
      <c r="K3976">
        <v>51</v>
      </c>
    </row>
    <row r="3977" spans="1:11" x14ac:dyDescent="0.35">
      <c r="A3977" t="s">
        <v>4096</v>
      </c>
      <c r="B3977" s="2">
        <v>45266.574305555558</v>
      </c>
      <c r="C3977" t="s">
        <v>12</v>
      </c>
      <c r="D3977" t="s">
        <v>282</v>
      </c>
      <c r="E3977" t="s">
        <v>20</v>
      </c>
      <c r="F3977">
        <v>35</v>
      </c>
      <c r="G3977" t="s">
        <v>15</v>
      </c>
      <c r="H3977" t="s">
        <v>34</v>
      </c>
      <c r="I3977" t="b">
        <v>1</v>
      </c>
      <c r="J3977">
        <v>2</v>
      </c>
      <c r="K3977">
        <v>31</v>
      </c>
    </row>
    <row r="3978" spans="1:11" x14ac:dyDescent="0.35">
      <c r="A3978" t="s">
        <v>4097</v>
      </c>
      <c r="B3978" s="2">
        <v>45266.638888888891</v>
      </c>
      <c r="C3978" t="s">
        <v>31</v>
      </c>
      <c r="D3978" t="s">
        <v>97</v>
      </c>
      <c r="E3978" t="s">
        <v>43</v>
      </c>
      <c r="F3978">
        <v>55</v>
      </c>
      <c r="G3978" t="s">
        <v>25</v>
      </c>
      <c r="H3978" t="s">
        <v>16</v>
      </c>
      <c r="I3978" t="b">
        <v>1</v>
      </c>
      <c r="K3978">
        <v>17</v>
      </c>
    </row>
    <row r="3979" spans="1:11" x14ac:dyDescent="0.35">
      <c r="A3979" t="s">
        <v>4098</v>
      </c>
      <c r="B3979" s="2">
        <v>45266.678472222222</v>
      </c>
      <c r="C3979" t="s">
        <v>76</v>
      </c>
      <c r="D3979" t="s">
        <v>219</v>
      </c>
      <c r="E3979" t="s">
        <v>43</v>
      </c>
      <c r="F3979">
        <v>72</v>
      </c>
      <c r="G3979" t="s">
        <v>38</v>
      </c>
      <c r="H3979" t="s">
        <v>16</v>
      </c>
      <c r="I3979" t="b">
        <v>0</v>
      </c>
      <c r="K3979">
        <v>32</v>
      </c>
    </row>
    <row r="3980" spans="1:11" x14ac:dyDescent="0.35">
      <c r="A3980" t="s">
        <v>4099</v>
      </c>
      <c r="B3980" s="2">
        <v>45266.699305555558</v>
      </c>
      <c r="C3980" t="s">
        <v>33</v>
      </c>
      <c r="D3980" t="s">
        <v>13</v>
      </c>
      <c r="E3980" t="s">
        <v>20</v>
      </c>
      <c r="F3980">
        <v>16</v>
      </c>
      <c r="G3980" t="s">
        <v>15</v>
      </c>
      <c r="H3980" t="s">
        <v>34</v>
      </c>
      <c r="I3980" t="b">
        <v>1</v>
      </c>
      <c r="K3980">
        <v>53</v>
      </c>
    </row>
    <row r="3981" spans="1:11" x14ac:dyDescent="0.35">
      <c r="A3981" t="s">
        <v>4100</v>
      </c>
      <c r="B3981" s="2">
        <v>45266.730555555558</v>
      </c>
      <c r="C3981" t="s">
        <v>106</v>
      </c>
      <c r="D3981" t="s">
        <v>132</v>
      </c>
      <c r="E3981" t="s">
        <v>20</v>
      </c>
      <c r="F3981">
        <v>34</v>
      </c>
      <c r="G3981" t="s">
        <v>25</v>
      </c>
      <c r="H3981" t="s">
        <v>16</v>
      </c>
      <c r="I3981" t="b">
        <v>0</v>
      </c>
      <c r="K3981">
        <v>28</v>
      </c>
    </row>
    <row r="3982" spans="1:11" x14ac:dyDescent="0.35">
      <c r="A3982" t="s">
        <v>4101</v>
      </c>
      <c r="B3982" s="2">
        <v>45266.745833333327</v>
      </c>
      <c r="C3982" t="s">
        <v>129</v>
      </c>
      <c r="D3982" t="s">
        <v>153</v>
      </c>
      <c r="E3982" t="s">
        <v>43</v>
      </c>
      <c r="F3982">
        <v>61</v>
      </c>
      <c r="G3982" t="s">
        <v>25</v>
      </c>
      <c r="H3982" t="s">
        <v>16</v>
      </c>
      <c r="I3982" t="b">
        <v>1</v>
      </c>
      <c r="K3982">
        <v>44</v>
      </c>
    </row>
    <row r="3983" spans="1:11" x14ac:dyDescent="0.35">
      <c r="A3983" t="s">
        <v>4102</v>
      </c>
      <c r="B3983" s="2">
        <v>45266.759027777778</v>
      </c>
      <c r="C3983" t="s">
        <v>18</v>
      </c>
      <c r="D3983" t="s">
        <v>156</v>
      </c>
      <c r="E3983" t="s">
        <v>33</v>
      </c>
      <c r="F3983">
        <v>13</v>
      </c>
      <c r="G3983" t="s">
        <v>15</v>
      </c>
      <c r="H3983" t="s">
        <v>16</v>
      </c>
      <c r="I3983" t="b">
        <v>0</v>
      </c>
      <c r="K3983">
        <v>14</v>
      </c>
    </row>
    <row r="3984" spans="1:11" x14ac:dyDescent="0.35">
      <c r="A3984" t="s">
        <v>4103</v>
      </c>
      <c r="B3984" s="2">
        <v>45266.96597222222</v>
      </c>
      <c r="C3984" t="s">
        <v>78</v>
      </c>
      <c r="D3984" t="s">
        <v>58</v>
      </c>
      <c r="E3984" t="s">
        <v>33</v>
      </c>
      <c r="F3984">
        <v>56</v>
      </c>
      <c r="G3984" t="s">
        <v>15</v>
      </c>
      <c r="H3984" t="s">
        <v>34</v>
      </c>
      <c r="I3984" t="b">
        <v>1</v>
      </c>
      <c r="K3984">
        <v>52</v>
      </c>
    </row>
    <row r="3985" spans="1:11" x14ac:dyDescent="0.35">
      <c r="A3985" t="s">
        <v>4104</v>
      </c>
      <c r="B3985" s="2">
        <v>45267.051388888889</v>
      </c>
      <c r="C3985" t="s">
        <v>31</v>
      </c>
      <c r="D3985" t="s">
        <v>86</v>
      </c>
      <c r="E3985" t="s">
        <v>33</v>
      </c>
      <c r="F3985">
        <v>9</v>
      </c>
      <c r="G3985" t="s">
        <v>38</v>
      </c>
      <c r="H3985" t="s">
        <v>16</v>
      </c>
      <c r="I3985" t="b">
        <v>1</v>
      </c>
      <c r="K3985">
        <v>54</v>
      </c>
    </row>
    <row r="3986" spans="1:11" x14ac:dyDescent="0.35">
      <c r="A3986" t="s">
        <v>4105</v>
      </c>
      <c r="B3986" s="2">
        <v>45267.12777777778</v>
      </c>
      <c r="C3986" t="s">
        <v>88</v>
      </c>
      <c r="D3986" t="s">
        <v>63</v>
      </c>
      <c r="E3986" t="s">
        <v>43</v>
      </c>
      <c r="F3986">
        <v>26</v>
      </c>
      <c r="G3986" t="s">
        <v>15</v>
      </c>
      <c r="H3986" t="s">
        <v>118</v>
      </c>
      <c r="I3986" t="b">
        <v>1</v>
      </c>
      <c r="K3986">
        <v>26</v>
      </c>
    </row>
    <row r="3987" spans="1:11" x14ac:dyDescent="0.35">
      <c r="A3987" t="s">
        <v>4106</v>
      </c>
      <c r="B3987" s="2">
        <v>45267.143750000003</v>
      </c>
      <c r="C3987" t="s">
        <v>23</v>
      </c>
      <c r="D3987" t="s">
        <v>164</v>
      </c>
      <c r="E3987" t="s">
        <v>33</v>
      </c>
      <c r="F3987">
        <v>4</v>
      </c>
      <c r="G3987" t="s">
        <v>21</v>
      </c>
      <c r="H3987" t="s">
        <v>34</v>
      </c>
      <c r="I3987" t="b">
        <v>0</v>
      </c>
      <c r="K3987">
        <v>38</v>
      </c>
    </row>
    <row r="3988" spans="1:11" x14ac:dyDescent="0.35">
      <c r="A3988" t="s">
        <v>4107</v>
      </c>
      <c r="B3988" s="2">
        <v>45267.213194444441</v>
      </c>
      <c r="C3988" t="s">
        <v>76</v>
      </c>
      <c r="D3988" t="s">
        <v>19</v>
      </c>
      <c r="E3988" t="s">
        <v>14</v>
      </c>
      <c r="F3988">
        <v>5</v>
      </c>
      <c r="G3988" t="s">
        <v>89</v>
      </c>
      <c r="H3988" t="s">
        <v>151</v>
      </c>
      <c r="I3988" t="b">
        <v>1</v>
      </c>
      <c r="K3988">
        <v>34</v>
      </c>
    </row>
    <row r="3989" spans="1:11" x14ac:dyDescent="0.35">
      <c r="A3989" t="s">
        <v>4108</v>
      </c>
      <c r="B3989" s="2">
        <v>45267.241666666669</v>
      </c>
      <c r="C3989" t="s">
        <v>108</v>
      </c>
      <c r="D3989" t="s">
        <v>81</v>
      </c>
      <c r="E3989" t="s">
        <v>20</v>
      </c>
      <c r="F3989">
        <v>68</v>
      </c>
      <c r="G3989" t="s">
        <v>61</v>
      </c>
      <c r="H3989" t="s">
        <v>16</v>
      </c>
      <c r="I3989" t="b">
        <v>0</v>
      </c>
      <c r="K3989">
        <v>52</v>
      </c>
    </row>
    <row r="3990" spans="1:11" x14ac:dyDescent="0.35">
      <c r="A3990" t="s">
        <v>4109</v>
      </c>
      <c r="B3990" s="2">
        <v>45267.439583333333</v>
      </c>
      <c r="C3990" t="s">
        <v>78</v>
      </c>
      <c r="D3990" t="s">
        <v>209</v>
      </c>
      <c r="E3990" t="s">
        <v>14</v>
      </c>
      <c r="F3990">
        <v>59</v>
      </c>
      <c r="G3990" t="s">
        <v>21</v>
      </c>
      <c r="H3990" t="s">
        <v>34</v>
      </c>
      <c r="I3990" t="b">
        <v>0</v>
      </c>
      <c r="J3990">
        <v>1</v>
      </c>
      <c r="K3990">
        <v>29</v>
      </c>
    </row>
    <row r="3991" spans="1:11" x14ac:dyDescent="0.35">
      <c r="A3991" t="s">
        <v>4110</v>
      </c>
      <c r="B3991" s="2">
        <v>45267.54583333333</v>
      </c>
      <c r="C3991" t="s">
        <v>296</v>
      </c>
      <c r="D3991" t="s">
        <v>86</v>
      </c>
      <c r="E3991" t="s">
        <v>43</v>
      </c>
      <c r="F3991">
        <v>7</v>
      </c>
      <c r="G3991" t="s">
        <v>15</v>
      </c>
      <c r="H3991" t="s">
        <v>34</v>
      </c>
      <c r="I3991" t="b">
        <v>0</v>
      </c>
      <c r="K3991">
        <v>60</v>
      </c>
    </row>
    <row r="3992" spans="1:11" x14ac:dyDescent="0.35">
      <c r="A3992" t="s">
        <v>4111</v>
      </c>
      <c r="B3992" s="2">
        <v>45267.606944444437</v>
      </c>
      <c r="C3992" t="s">
        <v>31</v>
      </c>
      <c r="D3992" t="s">
        <v>126</v>
      </c>
      <c r="E3992" t="s">
        <v>33</v>
      </c>
      <c r="F3992">
        <v>8</v>
      </c>
      <c r="G3992" t="s">
        <v>15</v>
      </c>
      <c r="H3992" t="s">
        <v>34</v>
      </c>
      <c r="I3992" t="b">
        <v>1</v>
      </c>
      <c r="K3992">
        <v>12</v>
      </c>
    </row>
    <row r="3993" spans="1:11" x14ac:dyDescent="0.35">
      <c r="A3993" t="s">
        <v>4112</v>
      </c>
      <c r="B3993" s="2">
        <v>45267.688194444447</v>
      </c>
      <c r="C3993" t="s">
        <v>296</v>
      </c>
      <c r="D3993" t="s">
        <v>13</v>
      </c>
      <c r="E3993" t="s">
        <v>14</v>
      </c>
      <c r="F3993">
        <v>53</v>
      </c>
      <c r="G3993" t="s">
        <v>89</v>
      </c>
      <c r="H3993" t="s">
        <v>16</v>
      </c>
      <c r="I3993" t="b">
        <v>1</v>
      </c>
      <c r="K3993">
        <v>17</v>
      </c>
    </row>
    <row r="3994" spans="1:11" x14ac:dyDescent="0.35">
      <c r="A3994" t="s">
        <v>4113</v>
      </c>
      <c r="B3994" s="2">
        <v>45267.809027777781</v>
      </c>
      <c r="C3994" t="s">
        <v>129</v>
      </c>
      <c r="D3994" t="s">
        <v>65</v>
      </c>
      <c r="E3994" t="s">
        <v>14</v>
      </c>
      <c r="F3994">
        <v>57</v>
      </c>
      <c r="G3994" t="s">
        <v>38</v>
      </c>
      <c r="H3994" t="s">
        <v>16</v>
      </c>
      <c r="I3994" t="b">
        <v>0</v>
      </c>
      <c r="J3994">
        <v>8</v>
      </c>
      <c r="K3994">
        <v>24</v>
      </c>
    </row>
    <row r="3995" spans="1:11" x14ac:dyDescent="0.35">
      <c r="A3995" t="s">
        <v>4114</v>
      </c>
      <c r="B3995" s="2">
        <v>45267.826388888891</v>
      </c>
      <c r="C3995" t="s">
        <v>23</v>
      </c>
      <c r="D3995" t="s">
        <v>275</v>
      </c>
      <c r="E3995" t="s">
        <v>33</v>
      </c>
      <c r="F3995">
        <v>56</v>
      </c>
      <c r="G3995" t="s">
        <v>21</v>
      </c>
      <c r="H3995" t="s">
        <v>16</v>
      </c>
      <c r="I3995" t="b">
        <v>1</v>
      </c>
      <c r="J3995">
        <v>4</v>
      </c>
      <c r="K3995">
        <v>39</v>
      </c>
    </row>
    <row r="3996" spans="1:11" x14ac:dyDescent="0.35">
      <c r="A3996" t="s">
        <v>4115</v>
      </c>
      <c r="B3996" s="2">
        <v>45267.836805555547</v>
      </c>
      <c r="C3996" t="s">
        <v>70</v>
      </c>
      <c r="D3996" t="s">
        <v>13</v>
      </c>
      <c r="E3996" t="s">
        <v>20</v>
      </c>
      <c r="F3996">
        <v>25</v>
      </c>
      <c r="G3996" t="s">
        <v>53</v>
      </c>
      <c r="H3996" t="s">
        <v>16</v>
      </c>
      <c r="I3996" t="b">
        <v>0</v>
      </c>
      <c r="K3996">
        <v>47</v>
      </c>
    </row>
    <row r="3997" spans="1:11" x14ac:dyDescent="0.35">
      <c r="A3997" t="s">
        <v>4116</v>
      </c>
      <c r="B3997" s="2">
        <v>45267.838194444441</v>
      </c>
      <c r="C3997" t="s">
        <v>122</v>
      </c>
      <c r="D3997" t="s">
        <v>120</v>
      </c>
      <c r="E3997" t="s">
        <v>20</v>
      </c>
      <c r="F3997">
        <v>48</v>
      </c>
      <c r="G3997" t="s">
        <v>21</v>
      </c>
      <c r="H3997" t="s">
        <v>118</v>
      </c>
      <c r="I3997" t="b">
        <v>1</v>
      </c>
      <c r="K3997">
        <v>33</v>
      </c>
    </row>
    <row r="3998" spans="1:11" x14ac:dyDescent="0.35">
      <c r="A3998" t="s">
        <v>4117</v>
      </c>
      <c r="B3998" s="2">
        <v>45267.84375</v>
      </c>
      <c r="C3998" t="s">
        <v>51</v>
      </c>
      <c r="D3998" t="s">
        <v>81</v>
      </c>
      <c r="E3998" t="s">
        <v>33</v>
      </c>
      <c r="F3998">
        <v>41</v>
      </c>
      <c r="G3998" t="s">
        <v>38</v>
      </c>
      <c r="H3998" t="s">
        <v>16</v>
      </c>
      <c r="I3998" t="b">
        <v>1</v>
      </c>
      <c r="K3998">
        <v>24</v>
      </c>
    </row>
    <row r="3999" spans="1:11" x14ac:dyDescent="0.35">
      <c r="A3999" t="s">
        <v>4118</v>
      </c>
      <c r="B3999" s="2">
        <v>45267.845138888893</v>
      </c>
      <c r="C3999" t="s">
        <v>57</v>
      </c>
      <c r="D3999" t="s">
        <v>191</v>
      </c>
      <c r="E3999" t="s">
        <v>33</v>
      </c>
      <c r="F3999">
        <v>5</v>
      </c>
      <c r="G3999" t="s">
        <v>25</v>
      </c>
      <c r="H3999" t="s">
        <v>34</v>
      </c>
      <c r="I3999" t="b">
        <v>0</v>
      </c>
      <c r="K3999">
        <v>26</v>
      </c>
    </row>
    <row r="4000" spans="1:11" x14ac:dyDescent="0.35">
      <c r="A4000" t="s">
        <v>4119</v>
      </c>
      <c r="B4000" s="2">
        <v>45267.893750000003</v>
      </c>
      <c r="C4000" t="s">
        <v>99</v>
      </c>
      <c r="D4000" t="s">
        <v>148</v>
      </c>
      <c r="E4000" t="s">
        <v>43</v>
      </c>
      <c r="F4000">
        <v>1</v>
      </c>
      <c r="G4000" t="s">
        <v>61</v>
      </c>
      <c r="H4000" t="s">
        <v>16</v>
      </c>
      <c r="I4000" t="b">
        <v>0</v>
      </c>
      <c r="K4000">
        <v>32</v>
      </c>
    </row>
    <row r="4001" spans="1:11" x14ac:dyDescent="0.35">
      <c r="A4001" t="s">
        <v>4120</v>
      </c>
      <c r="B4001" s="2">
        <v>45267.98541666667</v>
      </c>
      <c r="C4001" t="s">
        <v>129</v>
      </c>
      <c r="D4001" t="s">
        <v>110</v>
      </c>
      <c r="E4001" t="s">
        <v>14</v>
      </c>
      <c r="F4001">
        <v>6</v>
      </c>
      <c r="G4001" t="s">
        <v>89</v>
      </c>
      <c r="H4001" t="s">
        <v>16</v>
      </c>
      <c r="I4001" t="b">
        <v>1</v>
      </c>
      <c r="J4001">
        <v>4</v>
      </c>
      <c r="K4001">
        <v>14</v>
      </c>
    </row>
    <row r="4002" spans="1:11" x14ac:dyDescent="0.35">
      <c r="A4002" t="s">
        <v>4121</v>
      </c>
      <c r="B4002" s="2">
        <v>45267.999305555553</v>
      </c>
      <c r="C4002" t="s">
        <v>51</v>
      </c>
      <c r="D4002" t="s">
        <v>191</v>
      </c>
      <c r="E4002" t="s">
        <v>14</v>
      </c>
      <c r="F4002">
        <v>73</v>
      </c>
      <c r="G4002" t="s">
        <v>21</v>
      </c>
      <c r="H4002" t="s">
        <v>16</v>
      </c>
      <c r="I4002" t="b">
        <v>0</v>
      </c>
      <c r="J4002">
        <v>5</v>
      </c>
      <c r="K4002">
        <v>37</v>
      </c>
    </row>
    <row r="4003" spans="1:11" x14ac:dyDescent="0.35">
      <c r="A4003" t="s">
        <v>4122</v>
      </c>
      <c r="B4003" s="2">
        <v>45268.111111111109</v>
      </c>
      <c r="C4003" t="s">
        <v>23</v>
      </c>
      <c r="D4003" t="s">
        <v>42</v>
      </c>
      <c r="E4003" t="s">
        <v>43</v>
      </c>
      <c r="F4003">
        <v>44</v>
      </c>
      <c r="G4003" t="s">
        <v>15</v>
      </c>
      <c r="H4003" t="s">
        <v>16</v>
      </c>
      <c r="I4003" t="b">
        <v>1</v>
      </c>
      <c r="K4003">
        <v>55</v>
      </c>
    </row>
    <row r="4004" spans="1:11" x14ac:dyDescent="0.35">
      <c r="A4004" t="s">
        <v>4123</v>
      </c>
      <c r="B4004" s="2">
        <v>45268.168749999997</v>
      </c>
      <c r="C4004" t="s">
        <v>83</v>
      </c>
      <c r="D4004" t="s">
        <v>206</v>
      </c>
      <c r="E4004" t="s">
        <v>20</v>
      </c>
      <c r="F4004">
        <v>38</v>
      </c>
      <c r="G4004" t="s">
        <v>15</v>
      </c>
      <c r="H4004" t="s">
        <v>151</v>
      </c>
      <c r="I4004" t="b">
        <v>1</v>
      </c>
      <c r="K4004">
        <v>30</v>
      </c>
    </row>
    <row r="4005" spans="1:11" x14ac:dyDescent="0.35">
      <c r="A4005" t="s">
        <v>4124</v>
      </c>
      <c r="B4005" s="2">
        <v>45268.321527777778</v>
      </c>
      <c r="C4005" t="s">
        <v>31</v>
      </c>
      <c r="D4005" t="s">
        <v>65</v>
      </c>
      <c r="E4005" t="s">
        <v>20</v>
      </c>
      <c r="F4005">
        <v>2</v>
      </c>
      <c r="G4005" t="s">
        <v>38</v>
      </c>
      <c r="H4005" t="s">
        <v>29</v>
      </c>
      <c r="I4005" t="b">
        <v>1</v>
      </c>
      <c r="K4005">
        <v>35</v>
      </c>
    </row>
    <row r="4006" spans="1:11" x14ac:dyDescent="0.35">
      <c r="A4006" t="s">
        <v>4125</v>
      </c>
      <c r="B4006" s="2">
        <v>45268.324999999997</v>
      </c>
      <c r="C4006" t="s">
        <v>27</v>
      </c>
      <c r="D4006" t="s">
        <v>146</v>
      </c>
      <c r="E4006" t="s">
        <v>43</v>
      </c>
      <c r="F4006">
        <v>32</v>
      </c>
      <c r="G4006" t="s">
        <v>15</v>
      </c>
      <c r="H4006" t="s">
        <v>34</v>
      </c>
      <c r="I4006" t="b">
        <v>0</v>
      </c>
      <c r="K4006">
        <v>14</v>
      </c>
    </row>
    <row r="4007" spans="1:11" x14ac:dyDescent="0.35">
      <c r="A4007" t="s">
        <v>4126</v>
      </c>
      <c r="B4007" s="2">
        <v>45268.367361111108</v>
      </c>
      <c r="C4007" t="s">
        <v>18</v>
      </c>
      <c r="D4007" t="s">
        <v>176</v>
      </c>
      <c r="E4007" t="s">
        <v>33</v>
      </c>
      <c r="F4007">
        <v>29</v>
      </c>
      <c r="G4007" t="s">
        <v>15</v>
      </c>
      <c r="H4007" t="s">
        <v>34</v>
      </c>
      <c r="I4007" t="b">
        <v>0</v>
      </c>
      <c r="K4007">
        <v>45</v>
      </c>
    </row>
    <row r="4008" spans="1:11" x14ac:dyDescent="0.35">
      <c r="A4008" t="s">
        <v>4127</v>
      </c>
      <c r="B4008" s="2">
        <v>45268.545138888891</v>
      </c>
      <c r="C4008" t="s">
        <v>76</v>
      </c>
      <c r="D4008" t="s">
        <v>58</v>
      </c>
      <c r="E4008" t="s">
        <v>33</v>
      </c>
      <c r="F4008">
        <v>4</v>
      </c>
      <c r="G4008" t="s">
        <v>15</v>
      </c>
      <c r="H4008" t="s">
        <v>16</v>
      </c>
      <c r="I4008" t="b">
        <v>1</v>
      </c>
      <c r="K4008">
        <v>57</v>
      </c>
    </row>
    <row r="4009" spans="1:11" x14ac:dyDescent="0.35">
      <c r="A4009" t="s">
        <v>4128</v>
      </c>
      <c r="B4009" s="2">
        <v>45268.749305555553</v>
      </c>
      <c r="C4009" t="s">
        <v>106</v>
      </c>
      <c r="D4009" t="s">
        <v>206</v>
      </c>
      <c r="E4009" t="s">
        <v>33</v>
      </c>
      <c r="F4009">
        <v>72</v>
      </c>
      <c r="G4009" t="s">
        <v>47</v>
      </c>
      <c r="H4009" t="s">
        <v>151</v>
      </c>
      <c r="I4009" t="b">
        <v>1</v>
      </c>
      <c r="K4009">
        <v>15</v>
      </c>
    </row>
    <row r="4010" spans="1:11" x14ac:dyDescent="0.35">
      <c r="A4010" t="s">
        <v>4129</v>
      </c>
      <c r="B4010" s="2">
        <v>45268.821527777778</v>
      </c>
      <c r="C4010" t="s">
        <v>45</v>
      </c>
      <c r="D4010" t="s">
        <v>32</v>
      </c>
      <c r="E4010" t="s">
        <v>33</v>
      </c>
      <c r="F4010">
        <v>7</v>
      </c>
      <c r="G4010" t="s">
        <v>61</v>
      </c>
      <c r="H4010" t="s">
        <v>16</v>
      </c>
      <c r="I4010" t="b">
        <v>1</v>
      </c>
      <c r="K4010">
        <v>33</v>
      </c>
    </row>
    <row r="4011" spans="1:11" x14ac:dyDescent="0.35">
      <c r="A4011" t="s">
        <v>4130</v>
      </c>
      <c r="B4011" s="2">
        <v>45268.852777777778</v>
      </c>
      <c r="C4011" t="s">
        <v>31</v>
      </c>
      <c r="D4011" t="s">
        <v>259</v>
      </c>
      <c r="E4011" t="s">
        <v>33</v>
      </c>
      <c r="F4011">
        <v>28</v>
      </c>
      <c r="G4011" t="s">
        <v>38</v>
      </c>
      <c r="H4011" t="s">
        <v>68</v>
      </c>
      <c r="I4011" t="b">
        <v>1</v>
      </c>
      <c r="K4011">
        <v>49</v>
      </c>
    </row>
    <row r="4012" spans="1:11" x14ac:dyDescent="0.35">
      <c r="A4012" t="s">
        <v>4131</v>
      </c>
      <c r="B4012" s="2">
        <v>45269.073611111111</v>
      </c>
      <c r="C4012" t="s">
        <v>23</v>
      </c>
      <c r="D4012" t="s">
        <v>263</v>
      </c>
      <c r="E4012" t="s">
        <v>14</v>
      </c>
      <c r="F4012">
        <v>26</v>
      </c>
      <c r="G4012" t="s">
        <v>53</v>
      </c>
      <c r="H4012" t="s">
        <v>16</v>
      </c>
      <c r="I4012" t="b">
        <v>1</v>
      </c>
      <c r="K4012">
        <v>21</v>
      </c>
    </row>
    <row r="4013" spans="1:11" x14ac:dyDescent="0.35">
      <c r="A4013" t="s">
        <v>4132</v>
      </c>
      <c r="B4013" s="2">
        <v>45269.270833333343</v>
      </c>
      <c r="C4013" t="s">
        <v>55</v>
      </c>
      <c r="D4013" t="s">
        <v>139</v>
      </c>
      <c r="E4013" t="s">
        <v>43</v>
      </c>
      <c r="F4013">
        <v>58</v>
      </c>
      <c r="G4013" t="s">
        <v>89</v>
      </c>
      <c r="H4013" t="s">
        <v>151</v>
      </c>
      <c r="I4013" t="b">
        <v>1</v>
      </c>
      <c r="K4013">
        <v>55</v>
      </c>
    </row>
    <row r="4014" spans="1:11" x14ac:dyDescent="0.35">
      <c r="A4014" t="s">
        <v>4133</v>
      </c>
      <c r="B4014" s="2">
        <v>45269.362500000003</v>
      </c>
      <c r="C4014" t="s">
        <v>33</v>
      </c>
      <c r="D4014" t="s">
        <v>164</v>
      </c>
      <c r="E4014" t="s">
        <v>43</v>
      </c>
      <c r="F4014">
        <v>47</v>
      </c>
      <c r="G4014" t="s">
        <v>15</v>
      </c>
      <c r="H4014" t="s">
        <v>34</v>
      </c>
      <c r="I4014" t="b">
        <v>1</v>
      </c>
      <c r="J4014">
        <v>10</v>
      </c>
      <c r="K4014">
        <v>58</v>
      </c>
    </row>
    <row r="4015" spans="1:11" x14ac:dyDescent="0.35">
      <c r="A4015" t="s">
        <v>4134</v>
      </c>
      <c r="B4015" s="2">
        <v>45269.409722222219</v>
      </c>
      <c r="C4015" t="s">
        <v>76</v>
      </c>
      <c r="D4015" t="s">
        <v>13</v>
      </c>
      <c r="E4015" t="s">
        <v>14</v>
      </c>
      <c r="F4015">
        <v>75</v>
      </c>
      <c r="G4015" t="s">
        <v>21</v>
      </c>
      <c r="H4015" t="s">
        <v>16</v>
      </c>
      <c r="I4015" t="b">
        <v>0</v>
      </c>
      <c r="K4015">
        <v>19</v>
      </c>
    </row>
    <row r="4016" spans="1:11" x14ac:dyDescent="0.35">
      <c r="A4016" t="s">
        <v>4135</v>
      </c>
      <c r="B4016" s="2">
        <v>45269.459027777782</v>
      </c>
      <c r="C4016" t="s">
        <v>88</v>
      </c>
      <c r="D4016" t="s">
        <v>164</v>
      </c>
      <c r="E4016" t="s">
        <v>33</v>
      </c>
      <c r="F4016">
        <v>3</v>
      </c>
      <c r="G4016" t="s">
        <v>25</v>
      </c>
      <c r="H4016" t="s">
        <v>16</v>
      </c>
      <c r="I4016" t="b">
        <v>0</v>
      </c>
      <c r="J4016">
        <v>8</v>
      </c>
      <c r="K4016">
        <v>51</v>
      </c>
    </row>
    <row r="4017" spans="1:11" x14ac:dyDescent="0.35">
      <c r="A4017" t="s">
        <v>4136</v>
      </c>
      <c r="B4017" s="2">
        <v>45269.470833333333</v>
      </c>
      <c r="C4017" t="s">
        <v>184</v>
      </c>
      <c r="D4017" t="s">
        <v>212</v>
      </c>
      <c r="E4017" t="s">
        <v>33</v>
      </c>
      <c r="F4017">
        <v>49</v>
      </c>
      <c r="G4017" t="s">
        <v>15</v>
      </c>
      <c r="H4017" t="s">
        <v>16</v>
      </c>
      <c r="I4017" t="b">
        <v>0</v>
      </c>
      <c r="K4017">
        <v>43</v>
      </c>
    </row>
    <row r="4018" spans="1:11" x14ac:dyDescent="0.35">
      <c r="A4018" t="s">
        <v>4137</v>
      </c>
      <c r="B4018" s="2">
        <v>45269.472916666673</v>
      </c>
      <c r="C4018" t="s">
        <v>57</v>
      </c>
      <c r="D4018" t="s">
        <v>275</v>
      </c>
      <c r="E4018" t="s">
        <v>20</v>
      </c>
      <c r="F4018">
        <v>41</v>
      </c>
      <c r="G4018" t="s">
        <v>38</v>
      </c>
      <c r="H4018" t="s">
        <v>16</v>
      </c>
      <c r="I4018" t="b">
        <v>0</v>
      </c>
      <c r="J4018">
        <v>7</v>
      </c>
      <c r="K4018">
        <v>16</v>
      </c>
    </row>
    <row r="4019" spans="1:11" x14ac:dyDescent="0.35">
      <c r="A4019" t="s">
        <v>4138</v>
      </c>
      <c r="B4019" s="2">
        <v>45269.558333333327</v>
      </c>
      <c r="C4019" t="s">
        <v>57</v>
      </c>
      <c r="D4019" t="s">
        <v>170</v>
      </c>
      <c r="E4019" t="s">
        <v>14</v>
      </c>
      <c r="F4019">
        <v>28</v>
      </c>
      <c r="G4019" t="s">
        <v>25</v>
      </c>
      <c r="H4019" t="s">
        <v>16</v>
      </c>
      <c r="I4019" t="b">
        <v>0</v>
      </c>
      <c r="K4019">
        <v>15</v>
      </c>
    </row>
    <row r="4020" spans="1:11" x14ac:dyDescent="0.35">
      <c r="A4020" t="s">
        <v>4139</v>
      </c>
      <c r="B4020" s="2">
        <v>45269.667361111111</v>
      </c>
      <c r="C4020" t="s">
        <v>20</v>
      </c>
      <c r="D4020" t="s">
        <v>93</v>
      </c>
      <c r="E4020" t="s">
        <v>33</v>
      </c>
      <c r="F4020">
        <v>38</v>
      </c>
      <c r="G4020" t="s">
        <v>89</v>
      </c>
      <c r="H4020" t="s">
        <v>16</v>
      </c>
      <c r="I4020" t="b">
        <v>1</v>
      </c>
      <c r="K4020">
        <v>19</v>
      </c>
    </row>
    <row r="4021" spans="1:11" x14ac:dyDescent="0.35">
      <c r="A4021" t="s">
        <v>4140</v>
      </c>
      <c r="B4021" s="2">
        <v>45269.825694444437</v>
      </c>
      <c r="C4021" t="s">
        <v>51</v>
      </c>
      <c r="D4021" t="s">
        <v>170</v>
      </c>
      <c r="E4021" t="s">
        <v>33</v>
      </c>
      <c r="F4021">
        <v>9</v>
      </c>
      <c r="G4021" t="s">
        <v>38</v>
      </c>
      <c r="H4021" t="s">
        <v>16</v>
      </c>
      <c r="I4021" t="b">
        <v>0</v>
      </c>
      <c r="K4021">
        <v>16</v>
      </c>
    </row>
    <row r="4022" spans="1:11" x14ac:dyDescent="0.35">
      <c r="A4022" t="s">
        <v>4141</v>
      </c>
      <c r="B4022" s="2">
        <v>45269.834027777782</v>
      </c>
      <c r="C4022" t="s">
        <v>33</v>
      </c>
      <c r="D4022" t="s">
        <v>191</v>
      </c>
      <c r="E4022" t="s">
        <v>20</v>
      </c>
      <c r="F4022">
        <v>2</v>
      </c>
      <c r="G4022" t="s">
        <v>15</v>
      </c>
      <c r="H4022" t="s">
        <v>16</v>
      </c>
      <c r="I4022" t="b">
        <v>1</v>
      </c>
      <c r="K4022">
        <v>25</v>
      </c>
    </row>
    <row r="4023" spans="1:11" x14ac:dyDescent="0.35">
      <c r="A4023" t="s">
        <v>4142</v>
      </c>
      <c r="B4023" s="2">
        <v>45269.864583333343</v>
      </c>
      <c r="C4023" t="s">
        <v>33</v>
      </c>
      <c r="D4023" t="s">
        <v>212</v>
      </c>
      <c r="E4023" t="s">
        <v>14</v>
      </c>
      <c r="F4023">
        <v>7</v>
      </c>
      <c r="G4023" t="s">
        <v>15</v>
      </c>
      <c r="H4023" t="s">
        <v>16</v>
      </c>
      <c r="I4023" t="b">
        <v>1</v>
      </c>
      <c r="K4023">
        <v>35</v>
      </c>
    </row>
    <row r="4024" spans="1:11" x14ac:dyDescent="0.35">
      <c r="A4024" t="s">
        <v>4143</v>
      </c>
      <c r="B4024" s="2">
        <v>45270.023611111108</v>
      </c>
      <c r="C4024" t="s">
        <v>117</v>
      </c>
      <c r="D4024" t="s">
        <v>120</v>
      </c>
      <c r="E4024" t="s">
        <v>33</v>
      </c>
      <c r="F4024">
        <v>25</v>
      </c>
      <c r="G4024" t="s">
        <v>38</v>
      </c>
      <c r="H4024" t="s">
        <v>16</v>
      </c>
      <c r="I4024" t="b">
        <v>1</v>
      </c>
      <c r="J4024">
        <v>8</v>
      </c>
      <c r="K4024">
        <v>16</v>
      </c>
    </row>
    <row r="4025" spans="1:11" x14ac:dyDescent="0.35">
      <c r="A4025" t="s">
        <v>4144</v>
      </c>
      <c r="B4025" s="2">
        <v>45270.11041666667</v>
      </c>
      <c r="C4025" t="s">
        <v>88</v>
      </c>
      <c r="D4025" t="s">
        <v>290</v>
      </c>
      <c r="E4025" t="s">
        <v>20</v>
      </c>
      <c r="F4025">
        <v>50</v>
      </c>
      <c r="G4025" t="s">
        <v>53</v>
      </c>
      <c r="H4025" t="s">
        <v>16</v>
      </c>
      <c r="I4025" t="b">
        <v>0</v>
      </c>
      <c r="K4025">
        <v>18</v>
      </c>
    </row>
    <row r="4026" spans="1:11" x14ac:dyDescent="0.35">
      <c r="A4026" t="s">
        <v>4145</v>
      </c>
      <c r="B4026" s="2">
        <v>45270.21597222222</v>
      </c>
      <c r="C4026" t="s">
        <v>99</v>
      </c>
      <c r="D4026" t="s">
        <v>37</v>
      </c>
      <c r="E4026" t="s">
        <v>20</v>
      </c>
      <c r="F4026">
        <v>65</v>
      </c>
      <c r="G4026" t="s">
        <v>53</v>
      </c>
      <c r="H4026" t="s">
        <v>151</v>
      </c>
      <c r="I4026" t="b">
        <v>1</v>
      </c>
      <c r="J4026">
        <v>1</v>
      </c>
      <c r="K4026">
        <v>15</v>
      </c>
    </row>
    <row r="4027" spans="1:11" x14ac:dyDescent="0.35">
      <c r="A4027" t="s">
        <v>4146</v>
      </c>
      <c r="B4027" s="2">
        <v>45270.304166666669</v>
      </c>
      <c r="C4027" t="s">
        <v>78</v>
      </c>
      <c r="D4027" t="s">
        <v>229</v>
      </c>
      <c r="E4027" t="s">
        <v>33</v>
      </c>
      <c r="F4027">
        <v>37</v>
      </c>
      <c r="G4027" t="s">
        <v>89</v>
      </c>
      <c r="H4027" t="s">
        <v>29</v>
      </c>
      <c r="I4027" t="b">
        <v>0</v>
      </c>
      <c r="K4027">
        <v>35</v>
      </c>
    </row>
    <row r="4028" spans="1:11" x14ac:dyDescent="0.35">
      <c r="A4028" t="s">
        <v>4147</v>
      </c>
      <c r="B4028" s="2">
        <v>45270.306250000001</v>
      </c>
      <c r="C4028" t="s">
        <v>70</v>
      </c>
      <c r="D4028" t="s">
        <v>40</v>
      </c>
      <c r="E4028" t="s">
        <v>33</v>
      </c>
      <c r="F4028">
        <v>69</v>
      </c>
      <c r="G4028" t="s">
        <v>89</v>
      </c>
      <c r="H4028" t="s">
        <v>16</v>
      </c>
      <c r="I4028" t="b">
        <v>1</v>
      </c>
      <c r="K4028">
        <v>26</v>
      </c>
    </row>
    <row r="4029" spans="1:11" x14ac:dyDescent="0.35">
      <c r="A4029" t="s">
        <v>4148</v>
      </c>
      <c r="B4029" s="2">
        <v>45270.319444444453</v>
      </c>
      <c r="C4029" t="s">
        <v>18</v>
      </c>
      <c r="D4029" t="s">
        <v>144</v>
      </c>
      <c r="E4029" t="s">
        <v>14</v>
      </c>
      <c r="F4029">
        <v>58</v>
      </c>
      <c r="G4029" t="s">
        <v>61</v>
      </c>
      <c r="H4029" t="s">
        <v>16</v>
      </c>
      <c r="I4029" t="b">
        <v>0</v>
      </c>
      <c r="K4029">
        <v>51</v>
      </c>
    </row>
    <row r="4030" spans="1:11" x14ac:dyDescent="0.35">
      <c r="A4030" t="s">
        <v>4149</v>
      </c>
      <c r="B4030" s="2">
        <v>45270.397222222222</v>
      </c>
      <c r="C4030" t="s">
        <v>23</v>
      </c>
      <c r="D4030" t="s">
        <v>120</v>
      </c>
      <c r="E4030" t="s">
        <v>20</v>
      </c>
      <c r="F4030">
        <v>43</v>
      </c>
      <c r="G4030" t="s">
        <v>15</v>
      </c>
      <c r="H4030" t="s">
        <v>34</v>
      </c>
      <c r="I4030" t="b">
        <v>1</v>
      </c>
      <c r="K4030">
        <v>11</v>
      </c>
    </row>
    <row r="4031" spans="1:11" x14ac:dyDescent="0.35">
      <c r="A4031" t="s">
        <v>4150</v>
      </c>
      <c r="B4031" s="2">
        <v>45270.427083333343</v>
      </c>
      <c r="C4031" t="s">
        <v>18</v>
      </c>
      <c r="D4031" t="s">
        <v>259</v>
      </c>
      <c r="E4031" t="s">
        <v>20</v>
      </c>
      <c r="F4031">
        <v>52</v>
      </c>
      <c r="G4031" t="s">
        <v>21</v>
      </c>
      <c r="H4031" t="s">
        <v>16</v>
      </c>
      <c r="I4031" t="b">
        <v>0</v>
      </c>
      <c r="K4031">
        <v>36</v>
      </c>
    </row>
    <row r="4032" spans="1:11" x14ac:dyDescent="0.35">
      <c r="A4032" t="s">
        <v>4151</v>
      </c>
      <c r="B4032" s="2">
        <v>45270.448611111111</v>
      </c>
      <c r="C4032" t="s">
        <v>106</v>
      </c>
      <c r="D4032" t="s">
        <v>37</v>
      </c>
      <c r="E4032" t="s">
        <v>20</v>
      </c>
      <c r="F4032">
        <v>29</v>
      </c>
      <c r="G4032" t="s">
        <v>61</v>
      </c>
      <c r="H4032" t="s">
        <v>34</v>
      </c>
      <c r="I4032" t="b">
        <v>1</v>
      </c>
      <c r="J4032">
        <v>3</v>
      </c>
      <c r="K4032">
        <v>14</v>
      </c>
    </row>
    <row r="4033" spans="1:11" x14ac:dyDescent="0.35">
      <c r="A4033" t="s">
        <v>4152</v>
      </c>
      <c r="B4033" s="2">
        <v>45270.518055555563</v>
      </c>
      <c r="C4033" t="s">
        <v>117</v>
      </c>
      <c r="D4033" t="s">
        <v>110</v>
      </c>
      <c r="E4033" t="s">
        <v>14</v>
      </c>
      <c r="F4033">
        <v>5</v>
      </c>
      <c r="G4033" t="s">
        <v>15</v>
      </c>
      <c r="H4033" t="s">
        <v>16</v>
      </c>
      <c r="I4033" t="b">
        <v>1</v>
      </c>
      <c r="K4033">
        <v>54</v>
      </c>
    </row>
    <row r="4034" spans="1:11" x14ac:dyDescent="0.35">
      <c r="A4034" t="s">
        <v>4153</v>
      </c>
      <c r="B4034" s="2">
        <v>45270.524305555547</v>
      </c>
      <c r="C4034" t="s">
        <v>57</v>
      </c>
      <c r="D4034" t="s">
        <v>214</v>
      </c>
      <c r="E4034" t="s">
        <v>33</v>
      </c>
      <c r="F4034">
        <v>25</v>
      </c>
      <c r="G4034" t="s">
        <v>38</v>
      </c>
      <c r="H4034" t="s">
        <v>16</v>
      </c>
      <c r="I4034" t="b">
        <v>1</v>
      </c>
      <c r="K4034">
        <v>23</v>
      </c>
    </row>
    <row r="4035" spans="1:11" x14ac:dyDescent="0.35">
      <c r="A4035" t="s">
        <v>4154</v>
      </c>
      <c r="B4035" s="2">
        <v>45270.629166666673</v>
      </c>
      <c r="C4035" t="s">
        <v>73</v>
      </c>
      <c r="D4035" t="s">
        <v>242</v>
      </c>
      <c r="E4035" t="s">
        <v>43</v>
      </c>
      <c r="F4035">
        <v>13</v>
      </c>
      <c r="G4035" t="s">
        <v>25</v>
      </c>
      <c r="H4035" t="s">
        <v>29</v>
      </c>
      <c r="I4035" t="b">
        <v>1</v>
      </c>
      <c r="K4035">
        <v>46</v>
      </c>
    </row>
    <row r="4036" spans="1:11" x14ac:dyDescent="0.35">
      <c r="A4036" t="s">
        <v>4155</v>
      </c>
      <c r="B4036" s="2">
        <v>45270.814583333333</v>
      </c>
      <c r="C4036" t="s">
        <v>57</v>
      </c>
      <c r="D4036" t="s">
        <v>28</v>
      </c>
      <c r="E4036" t="s">
        <v>14</v>
      </c>
      <c r="F4036">
        <v>34</v>
      </c>
      <c r="G4036" t="s">
        <v>53</v>
      </c>
      <c r="H4036" t="s">
        <v>16</v>
      </c>
      <c r="I4036" t="b">
        <v>1</v>
      </c>
      <c r="K4036">
        <v>50</v>
      </c>
    </row>
    <row r="4037" spans="1:11" x14ac:dyDescent="0.35">
      <c r="A4037" t="s">
        <v>4156</v>
      </c>
      <c r="B4037" s="2">
        <v>45270.856249999997</v>
      </c>
      <c r="C4037" t="s">
        <v>31</v>
      </c>
      <c r="D4037" t="s">
        <v>242</v>
      </c>
      <c r="E4037" t="s">
        <v>33</v>
      </c>
      <c r="F4037">
        <v>42</v>
      </c>
      <c r="G4037" t="s">
        <v>47</v>
      </c>
      <c r="H4037" t="s">
        <v>34</v>
      </c>
      <c r="I4037" t="b">
        <v>1</v>
      </c>
      <c r="K4037">
        <v>37</v>
      </c>
    </row>
    <row r="4038" spans="1:11" x14ac:dyDescent="0.35">
      <c r="A4038" t="s">
        <v>4157</v>
      </c>
      <c r="B4038" s="2">
        <v>45270.900694444441</v>
      </c>
      <c r="C4038" t="s">
        <v>57</v>
      </c>
      <c r="D4038" t="s">
        <v>110</v>
      </c>
      <c r="E4038" t="s">
        <v>33</v>
      </c>
      <c r="F4038">
        <v>67</v>
      </c>
      <c r="G4038" t="s">
        <v>25</v>
      </c>
      <c r="H4038" t="s">
        <v>34</v>
      </c>
      <c r="I4038" t="b">
        <v>0</v>
      </c>
      <c r="K4038">
        <v>29</v>
      </c>
    </row>
    <row r="4039" spans="1:11" x14ac:dyDescent="0.35">
      <c r="A4039" t="s">
        <v>4158</v>
      </c>
      <c r="B4039" s="2">
        <v>45270.912499999999</v>
      </c>
      <c r="C4039" t="s">
        <v>106</v>
      </c>
      <c r="D4039" t="s">
        <v>170</v>
      </c>
      <c r="E4039" t="s">
        <v>43</v>
      </c>
      <c r="F4039">
        <v>41</v>
      </c>
      <c r="G4039" t="s">
        <v>15</v>
      </c>
      <c r="H4039" t="s">
        <v>16</v>
      </c>
      <c r="I4039" t="b">
        <v>1</v>
      </c>
      <c r="K4039">
        <v>43</v>
      </c>
    </row>
    <row r="4040" spans="1:11" x14ac:dyDescent="0.35">
      <c r="A4040" t="s">
        <v>4159</v>
      </c>
      <c r="B4040" s="2">
        <v>45271.09097222222</v>
      </c>
      <c r="C4040" t="s">
        <v>78</v>
      </c>
      <c r="D4040" t="s">
        <v>146</v>
      </c>
      <c r="E4040" t="s">
        <v>43</v>
      </c>
      <c r="F4040">
        <v>4</v>
      </c>
      <c r="G4040" t="s">
        <v>21</v>
      </c>
      <c r="H4040" t="s">
        <v>16</v>
      </c>
      <c r="I4040" t="b">
        <v>1</v>
      </c>
      <c r="K4040">
        <v>29</v>
      </c>
    </row>
    <row r="4041" spans="1:11" x14ac:dyDescent="0.35">
      <c r="A4041" t="s">
        <v>4160</v>
      </c>
      <c r="B4041" s="2">
        <v>45271.140277777777</v>
      </c>
      <c r="C4041" t="s">
        <v>31</v>
      </c>
      <c r="D4041" t="s">
        <v>186</v>
      </c>
      <c r="E4041" t="s">
        <v>43</v>
      </c>
      <c r="F4041">
        <v>21</v>
      </c>
      <c r="G4041" t="s">
        <v>25</v>
      </c>
      <c r="H4041" t="s">
        <v>16</v>
      </c>
      <c r="I4041" t="b">
        <v>1</v>
      </c>
      <c r="K4041">
        <v>51</v>
      </c>
    </row>
    <row r="4042" spans="1:11" x14ac:dyDescent="0.35">
      <c r="A4042" t="s">
        <v>4161</v>
      </c>
      <c r="B4042" s="2">
        <v>45271.216666666667</v>
      </c>
      <c r="C4042" t="s">
        <v>20</v>
      </c>
      <c r="D4042" t="s">
        <v>137</v>
      </c>
      <c r="E4042" t="s">
        <v>20</v>
      </c>
      <c r="F4042">
        <v>9</v>
      </c>
      <c r="G4042" t="s">
        <v>53</v>
      </c>
      <c r="H4042" t="s">
        <v>29</v>
      </c>
      <c r="I4042" t="b">
        <v>1</v>
      </c>
      <c r="K4042">
        <v>10</v>
      </c>
    </row>
    <row r="4043" spans="1:11" x14ac:dyDescent="0.35">
      <c r="A4043" t="s">
        <v>4162</v>
      </c>
      <c r="B4043" s="2">
        <v>45271.347222222219</v>
      </c>
      <c r="C4043" t="s">
        <v>106</v>
      </c>
      <c r="D4043" t="s">
        <v>191</v>
      </c>
      <c r="E4043" t="s">
        <v>20</v>
      </c>
      <c r="F4043">
        <v>29</v>
      </c>
      <c r="G4043" t="s">
        <v>25</v>
      </c>
      <c r="H4043" t="s">
        <v>29</v>
      </c>
      <c r="I4043" t="b">
        <v>0</v>
      </c>
      <c r="K4043">
        <v>50</v>
      </c>
    </row>
    <row r="4044" spans="1:11" x14ac:dyDescent="0.35">
      <c r="A4044" t="s">
        <v>4163</v>
      </c>
      <c r="B4044" s="2">
        <v>45271.364583333343</v>
      </c>
      <c r="C4044" t="s">
        <v>76</v>
      </c>
      <c r="D4044" t="s">
        <v>134</v>
      </c>
      <c r="E4044" t="s">
        <v>20</v>
      </c>
      <c r="F4044">
        <v>56</v>
      </c>
      <c r="G4044" t="s">
        <v>53</v>
      </c>
      <c r="H4044" t="s">
        <v>34</v>
      </c>
      <c r="I4044" t="b">
        <v>0</v>
      </c>
      <c r="K4044">
        <v>16</v>
      </c>
    </row>
    <row r="4045" spans="1:11" x14ac:dyDescent="0.35">
      <c r="A4045" t="s">
        <v>4164</v>
      </c>
      <c r="B4045" s="2">
        <v>45271.386805555558</v>
      </c>
      <c r="C4045" t="s">
        <v>27</v>
      </c>
      <c r="D4045" t="s">
        <v>95</v>
      </c>
      <c r="E4045" t="s">
        <v>20</v>
      </c>
      <c r="F4045">
        <v>19</v>
      </c>
      <c r="G4045" t="s">
        <v>47</v>
      </c>
      <c r="H4045" t="s">
        <v>16</v>
      </c>
      <c r="I4045" t="b">
        <v>0</v>
      </c>
      <c r="K4045">
        <v>23</v>
      </c>
    </row>
    <row r="4046" spans="1:11" x14ac:dyDescent="0.35">
      <c r="A4046" t="s">
        <v>4165</v>
      </c>
      <c r="B4046" s="2">
        <v>45271.396527777782</v>
      </c>
      <c r="C4046" t="s">
        <v>296</v>
      </c>
      <c r="D4046" t="s">
        <v>79</v>
      </c>
      <c r="E4046" t="s">
        <v>20</v>
      </c>
      <c r="F4046">
        <v>17</v>
      </c>
      <c r="G4046" t="s">
        <v>61</v>
      </c>
      <c r="H4046" t="s">
        <v>16</v>
      </c>
      <c r="I4046" t="b">
        <v>0</v>
      </c>
      <c r="K4046">
        <v>11</v>
      </c>
    </row>
    <row r="4047" spans="1:11" x14ac:dyDescent="0.35">
      <c r="A4047" t="s">
        <v>4166</v>
      </c>
      <c r="B4047" s="2">
        <v>45271.428472222222</v>
      </c>
      <c r="C4047" t="s">
        <v>76</v>
      </c>
      <c r="D4047" t="s">
        <v>188</v>
      </c>
      <c r="E4047" t="s">
        <v>43</v>
      </c>
      <c r="F4047">
        <v>48</v>
      </c>
      <c r="G4047" t="s">
        <v>61</v>
      </c>
      <c r="H4047" t="s">
        <v>269</v>
      </c>
      <c r="I4047" t="b">
        <v>1</v>
      </c>
      <c r="K4047">
        <v>57</v>
      </c>
    </row>
    <row r="4048" spans="1:11" x14ac:dyDescent="0.35">
      <c r="A4048" t="s">
        <v>4167</v>
      </c>
      <c r="B4048" s="2">
        <v>45271.488888888889</v>
      </c>
      <c r="C4048" t="s">
        <v>27</v>
      </c>
      <c r="D4048" t="s">
        <v>19</v>
      </c>
      <c r="E4048" t="s">
        <v>33</v>
      </c>
      <c r="F4048">
        <v>56</v>
      </c>
      <c r="G4048" t="s">
        <v>15</v>
      </c>
      <c r="H4048" t="s">
        <v>29</v>
      </c>
      <c r="I4048" t="b">
        <v>1</v>
      </c>
      <c r="K4048">
        <v>12</v>
      </c>
    </row>
    <row r="4049" spans="1:11" x14ac:dyDescent="0.35">
      <c r="A4049" t="s">
        <v>4168</v>
      </c>
      <c r="B4049" s="2">
        <v>45271.490277777782</v>
      </c>
      <c r="C4049" t="s">
        <v>45</v>
      </c>
      <c r="D4049" t="s">
        <v>229</v>
      </c>
      <c r="E4049" t="s">
        <v>43</v>
      </c>
      <c r="F4049">
        <v>28</v>
      </c>
      <c r="G4049" t="s">
        <v>15</v>
      </c>
      <c r="H4049" t="s">
        <v>16</v>
      </c>
      <c r="I4049" t="b">
        <v>1</v>
      </c>
      <c r="K4049">
        <v>11</v>
      </c>
    </row>
    <row r="4050" spans="1:11" x14ac:dyDescent="0.35">
      <c r="A4050" t="s">
        <v>4169</v>
      </c>
      <c r="B4050" s="2">
        <v>45271.665277777778</v>
      </c>
      <c r="C4050" t="s">
        <v>99</v>
      </c>
      <c r="D4050" t="s">
        <v>74</v>
      </c>
      <c r="E4050" t="s">
        <v>43</v>
      </c>
      <c r="F4050">
        <v>15</v>
      </c>
      <c r="G4050" t="s">
        <v>38</v>
      </c>
      <c r="H4050" t="s">
        <v>16</v>
      </c>
      <c r="I4050" t="b">
        <v>1</v>
      </c>
      <c r="K4050">
        <v>53</v>
      </c>
    </row>
    <row r="4051" spans="1:11" x14ac:dyDescent="0.35">
      <c r="A4051" t="s">
        <v>4170</v>
      </c>
      <c r="B4051" s="2">
        <v>45271.677083333343</v>
      </c>
      <c r="C4051" t="s">
        <v>57</v>
      </c>
      <c r="D4051" t="s">
        <v>49</v>
      </c>
      <c r="E4051" t="s">
        <v>20</v>
      </c>
      <c r="F4051">
        <v>41</v>
      </c>
      <c r="G4051" t="s">
        <v>89</v>
      </c>
      <c r="H4051" t="s">
        <v>16</v>
      </c>
      <c r="I4051" t="b">
        <v>1</v>
      </c>
      <c r="J4051">
        <v>2</v>
      </c>
      <c r="K4051">
        <v>30</v>
      </c>
    </row>
    <row r="4052" spans="1:11" x14ac:dyDescent="0.35">
      <c r="A4052" t="s">
        <v>4171</v>
      </c>
      <c r="B4052" s="2">
        <v>45271.970138888893</v>
      </c>
      <c r="C4052" t="s">
        <v>31</v>
      </c>
      <c r="D4052" t="s">
        <v>214</v>
      </c>
      <c r="E4052" t="s">
        <v>14</v>
      </c>
      <c r="F4052">
        <v>75</v>
      </c>
      <c r="G4052" t="s">
        <v>15</v>
      </c>
      <c r="H4052" t="s">
        <v>16</v>
      </c>
      <c r="I4052" t="b">
        <v>1</v>
      </c>
      <c r="K4052">
        <v>30</v>
      </c>
    </row>
    <row r="4053" spans="1:11" x14ac:dyDescent="0.35">
      <c r="A4053" t="s">
        <v>4172</v>
      </c>
      <c r="B4053" s="2">
        <v>45271.974305555559</v>
      </c>
      <c r="C4053" t="s">
        <v>70</v>
      </c>
      <c r="D4053" t="s">
        <v>60</v>
      </c>
      <c r="E4053" t="s">
        <v>33</v>
      </c>
      <c r="F4053">
        <v>29</v>
      </c>
      <c r="G4053" t="s">
        <v>15</v>
      </c>
      <c r="H4053" t="s">
        <v>29</v>
      </c>
      <c r="I4053" t="b">
        <v>1</v>
      </c>
      <c r="K4053">
        <v>32</v>
      </c>
    </row>
    <row r="4054" spans="1:11" x14ac:dyDescent="0.35">
      <c r="A4054" t="s">
        <v>4173</v>
      </c>
      <c r="B4054" s="2">
        <v>45271.98541666667</v>
      </c>
      <c r="C4054" t="s">
        <v>184</v>
      </c>
      <c r="D4054" t="s">
        <v>134</v>
      </c>
      <c r="E4054" t="s">
        <v>33</v>
      </c>
      <c r="F4054">
        <v>6</v>
      </c>
      <c r="G4054" t="s">
        <v>21</v>
      </c>
      <c r="H4054" t="s">
        <v>16</v>
      </c>
      <c r="I4054" t="b">
        <v>1</v>
      </c>
      <c r="K4054">
        <v>35</v>
      </c>
    </row>
    <row r="4055" spans="1:11" x14ac:dyDescent="0.35">
      <c r="A4055" t="s">
        <v>4174</v>
      </c>
      <c r="B4055" s="2">
        <v>45271.986805555563</v>
      </c>
      <c r="C4055" t="s">
        <v>51</v>
      </c>
      <c r="D4055" t="s">
        <v>282</v>
      </c>
      <c r="E4055" t="s">
        <v>20</v>
      </c>
      <c r="F4055">
        <v>78</v>
      </c>
      <c r="G4055" t="s">
        <v>53</v>
      </c>
      <c r="H4055" t="s">
        <v>16</v>
      </c>
      <c r="I4055" t="b">
        <v>1</v>
      </c>
      <c r="J4055">
        <v>10</v>
      </c>
      <c r="K4055">
        <v>48</v>
      </c>
    </row>
    <row r="4056" spans="1:11" x14ac:dyDescent="0.35">
      <c r="A4056" t="s">
        <v>4175</v>
      </c>
      <c r="B4056" s="2">
        <v>45271.995833333327</v>
      </c>
      <c r="C4056" t="s">
        <v>99</v>
      </c>
      <c r="D4056" t="s">
        <v>115</v>
      </c>
      <c r="E4056" t="s">
        <v>33</v>
      </c>
      <c r="F4056">
        <v>15</v>
      </c>
      <c r="G4056" t="s">
        <v>53</v>
      </c>
      <c r="H4056" t="s">
        <v>29</v>
      </c>
      <c r="I4056" t="b">
        <v>0</v>
      </c>
      <c r="J4056">
        <v>2</v>
      </c>
      <c r="K4056">
        <v>47</v>
      </c>
    </row>
    <row r="4057" spans="1:11" x14ac:dyDescent="0.35">
      <c r="A4057" t="s">
        <v>4176</v>
      </c>
      <c r="B4057" s="2">
        <v>45272.052083333343</v>
      </c>
      <c r="C4057" t="s">
        <v>91</v>
      </c>
      <c r="D4057" t="s">
        <v>93</v>
      </c>
      <c r="E4057" t="s">
        <v>14</v>
      </c>
      <c r="F4057">
        <v>35</v>
      </c>
      <c r="G4057" t="s">
        <v>15</v>
      </c>
      <c r="H4057" t="s">
        <v>34</v>
      </c>
      <c r="I4057" t="b">
        <v>0</v>
      </c>
      <c r="K4057">
        <v>41</v>
      </c>
    </row>
    <row r="4058" spans="1:11" x14ac:dyDescent="0.35">
      <c r="A4058" t="s">
        <v>4177</v>
      </c>
      <c r="B4058" s="2">
        <v>45272.215277777781</v>
      </c>
      <c r="C4058" t="s">
        <v>70</v>
      </c>
      <c r="D4058" t="s">
        <v>42</v>
      </c>
      <c r="E4058" t="s">
        <v>20</v>
      </c>
      <c r="F4058">
        <v>77</v>
      </c>
      <c r="G4058" t="s">
        <v>21</v>
      </c>
      <c r="H4058" t="s">
        <v>16</v>
      </c>
      <c r="I4058" t="b">
        <v>1</v>
      </c>
      <c r="K4058">
        <v>25</v>
      </c>
    </row>
    <row r="4059" spans="1:11" x14ac:dyDescent="0.35">
      <c r="A4059" t="s">
        <v>4178</v>
      </c>
      <c r="B4059" s="2">
        <v>45272.238888888889</v>
      </c>
      <c r="C4059" t="s">
        <v>78</v>
      </c>
      <c r="D4059" t="s">
        <v>132</v>
      </c>
      <c r="E4059" t="s">
        <v>33</v>
      </c>
      <c r="F4059">
        <v>49</v>
      </c>
      <c r="G4059" t="s">
        <v>25</v>
      </c>
      <c r="H4059" t="s">
        <v>16</v>
      </c>
      <c r="I4059" t="b">
        <v>0</v>
      </c>
      <c r="K4059">
        <v>34</v>
      </c>
    </row>
    <row r="4060" spans="1:11" x14ac:dyDescent="0.35">
      <c r="A4060" t="s">
        <v>4179</v>
      </c>
      <c r="B4060" s="2">
        <v>45272.347916666673</v>
      </c>
      <c r="C4060" t="s">
        <v>296</v>
      </c>
      <c r="D4060" t="s">
        <v>132</v>
      </c>
      <c r="E4060" t="s">
        <v>14</v>
      </c>
      <c r="F4060">
        <v>79</v>
      </c>
      <c r="G4060" t="s">
        <v>15</v>
      </c>
      <c r="H4060" t="s">
        <v>34</v>
      </c>
      <c r="I4060" t="b">
        <v>0</v>
      </c>
      <c r="K4060">
        <v>46</v>
      </c>
    </row>
    <row r="4061" spans="1:11" x14ac:dyDescent="0.35">
      <c r="A4061" t="s">
        <v>4180</v>
      </c>
      <c r="B4061" s="2">
        <v>45272.479861111111</v>
      </c>
      <c r="C4061" t="s">
        <v>20</v>
      </c>
      <c r="D4061" t="s">
        <v>46</v>
      </c>
      <c r="E4061" t="s">
        <v>14</v>
      </c>
      <c r="F4061">
        <v>50</v>
      </c>
      <c r="G4061" t="s">
        <v>38</v>
      </c>
      <c r="H4061" t="s">
        <v>16</v>
      </c>
      <c r="I4061" t="b">
        <v>0</v>
      </c>
      <c r="K4061">
        <v>48</v>
      </c>
    </row>
    <row r="4062" spans="1:11" x14ac:dyDescent="0.35">
      <c r="A4062" t="s">
        <v>4181</v>
      </c>
      <c r="B4062" s="2">
        <v>45272.603472222218</v>
      </c>
      <c r="C4062" t="s">
        <v>57</v>
      </c>
      <c r="D4062" t="s">
        <v>86</v>
      </c>
      <c r="E4062" t="s">
        <v>33</v>
      </c>
      <c r="F4062">
        <v>27</v>
      </c>
      <c r="G4062" t="s">
        <v>53</v>
      </c>
      <c r="H4062" t="s">
        <v>16</v>
      </c>
      <c r="I4062" t="b">
        <v>0</v>
      </c>
      <c r="K4062">
        <v>16</v>
      </c>
    </row>
    <row r="4063" spans="1:11" x14ac:dyDescent="0.35">
      <c r="A4063" t="s">
        <v>4182</v>
      </c>
      <c r="B4063" s="2">
        <v>45272.647222222222</v>
      </c>
      <c r="C4063" t="s">
        <v>73</v>
      </c>
      <c r="D4063" t="s">
        <v>186</v>
      </c>
      <c r="E4063" t="s">
        <v>33</v>
      </c>
      <c r="F4063">
        <v>64</v>
      </c>
      <c r="G4063" t="s">
        <v>53</v>
      </c>
      <c r="H4063" t="s">
        <v>16</v>
      </c>
      <c r="I4063" t="b">
        <v>0</v>
      </c>
      <c r="K4063">
        <v>25</v>
      </c>
    </row>
    <row r="4064" spans="1:11" x14ac:dyDescent="0.35">
      <c r="A4064" t="s">
        <v>4183</v>
      </c>
      <c r="B4064" s="2">
        <v>45272.740277777782</v>
      </c>
      <c r="C4064" t="s">
        <v>91</v>
      </c>
      <c r="D4064" t="s">
        <v>275</v>
      </c>
      <c r="E4064" t="s">
        <v>14</v>
      </c>
      <c r="F4064">
        <v>19</v>
      </c>
      <c r="G4064" t="s">
        <v>89</v>
      </c>
      <c r="H4064" t="s">
        <v>16</v>
      </c>
      <c r="I4064" t="b">
        <v>1</v>
      </c>
      <c r="J4064">
        <v>10</v>
      </c>
      <c r="K4064">
        <v>31</v>
      </c>
    </row>
    <row r="4065" spans="1:11" x14ac:dyDescent="0.35">
      <c r="A4065" t="s">
        <v>4184</v>
      </c>
      <c r="B4065" s="2">
        <v>45272.758333333331</v>
      </c>
      <c r="C4065" t="s">
        <v>51</v>
      </c>
      <c r="D4065" t="s">
        <v>42</v>
      </c>
      <c r="E4065" t="s">
        <v>20</v>
      </c>
      <c r="F4065">
        <v>62</v>
      </c>
      <c r="G4065" t="s">
        <v>61</v>
      </c>
      <c r="H4065" t="s">
        <v>16</v>
      </c>
      <c r="I4065" t="b">
        <v>0</v>
      </c>
      <c r="J4065">
        <v>7</v>
      </c>
      <c r="K4065">
        <v>14</v>
      </c>
    </row>
    <row r="4066" spans="1:11" x14ac:dyDescent="0.35">
      <c r="A4066" t="s">
        <v>4185</v>
      </c>
      <c r="B4066" s="2">
        <v>45272.779861111107</v>
      </c>
      <c r="C4066" t="s">
        <v>99</v>
      </c>
      <c r="D4066" t="s">
        <v>74</v>
      </c>
      <c r="E4066" t="s">
        <v>43</v>
      </c>
      <c r="F4066">
        <v>55</v>
      </c>
      <c r="G4066" t="s">
        <v>21</v>
      </c>
      <c r="H4066" t="s">
        <v>16</v>
      </c>
      <c r="I4066" t="b">
        <v>0</v>
      </c>
      <c r="K4066">
        <v>59</v>
      </c>
    </row>
    <row r="4067" spans="1:11" x14ac:dyDescent="0.35">
      <c r="A4067" t="s">
        <v>4186</v>
      </c>
      <c r="B4067" s="2">
        <v>45272.786805555559</v>
      </c>
      <c r="C4067" t="s">
        <v>31</v>
      </c>
      <c r="D4067" t="s">
        <v>146</v>
      </c>
      <c r="E4067" t="s">
        <v>20</v>
      </c>
      <c r="F4067">
        <v>75</v>
      </c>
      <c r="G4067" t="s">
        <v>47</v>
      </c>
      <c r="H4067" t="s">
        <v>16</v>
      </c>
      <c r="I4067" t="b">
        <v>1</v>
      </c>
      <c r="J4067">
        <v>9</v>
      </c>
      <c r="K4067">
        <v>55</v>
      </c>
    </row>
    <row r="4068" spans="1:11" x14ac:dyDescent="0.35">
      <c r="A4068" t="s">
        <v>4187</v>
      </c>
      <c r="B4068" s="2">
        <v>45272.911805555559</v>
      </c>
      <c r="C4068" t="s">
        <v>108</v>
      </c>
      <c r="D4068" t="s">
        <v>97</v>
      </c>
      <c r="E4068" t="s">
        <v>20</v>
      </c>
      <c r="F4068">
        <v>24</v>
      </c>
      <c r="G4068" t="s">
        <v>53</v>
      </c>
      <c r="H4068" t="s">
        <v>16</v>
      </c>
      <c r="I4068" t="b">
        <v>1</v>
      </c>
      <c r="K4068">
        <v>26</v>
      </c>
    </row>
    <row r="4069" spans="1:11" x14ac:dyDescent="0.35">
      <c r="A4069" t="s">
        <v>4188</v>
      </c>
      <c r="B4069" s="2">
        <v>45272.943055555559</v>
      </c>
      <c r="C4069" t="s">
        <v>27</v>
      </c>
      <c r="D4069" t="s">
        <v>214</v>
      </c>
      <c r="E4069" t="s">
        <v>14</v>
      </c>
      <c r="F4069">
        <v>40</v>
      </c>
      <c r="G4069" t="s">
        <v>61</v>
      </c>
      <c r="H4069" t="s">
        <v>34</v>
      </c>
      <c r="I4069" t="b">
        <v>0</v>
      </c>
      <c r="K4069">
        <v>18</v>
      </c>
    </row>
    <row r="4070" spans="1:11" x14ac:dyDescent="0.35">
      <c r="A4070" t="s">
        <v>4189</v>
      </c>
      <c r="B4070" s="2">
        <v>45273.029861111107</v>
      </c>
      <c r="C4070" t="s">
        <v>23</v>
      </c>
      <c r="D4070" t="s">
        <v>219</v>
      </c>
      <c r="E4070" t="s">
        <v>33</v>
      </c>
      <c r="F4070">
        <v>17</v>
      </c>
      <c r="G4070" t="s">
        <v>38</v>
      </c>
      <c r="H4070" t="s">
        <v>16</v>
      </c>
      <c r="I4070" t="b">
        <v>0</v>
      </c>
      <c r="J4070">
        <v>8</v>
      </c>
      <c r="K4070">
        <v>45</v>
      </c>
    </row>
    <row r="4071" spans="1:11" x14ac:dyDescent="0.35">
      <c r="A4071" t="s">
        <v>4190</v>
      </c>
      <c r="B4071" s="2">
        <v>45273.106944444437</v>
      </c>
      <c r="C4071" t="s">
        <v>18</v>
      </c>
      <c r="D4071" t="s">
        <v>24</v>
      </c>
      <c r="E4071" t="s">
        <v>20</v>
      </c>
      <c r="F4071">
        <v>73</v>
      </c>
      <c r="G4071" t="s">
        <v>89</v>
      </c>
      <c r="H4071" t="s">
        <v>16</v>
      </c>
      <c r="I4071" t="b">
        <v>0</v>
      </c>
      <c r="K4071">
        <v>24</v>
      </c>
    </row>
    <row r="4072" spans="1:11" x14ac:dyDescent="0.35">
      <c r="A4072" t="s">
        <v>4191</v>
      </c>
      <c r="B4072" s="2">
        <v>45273.152777777781</v>
      </c>
      <c r="C4072" t="s">
        <v>184</v>
      </c>
      <c r="D4072" t="s">
        <v>191</v>
      </c>
      <c r="E4072" t="s">
        <v>33</v>
      </c>
      <c r="F4072">
        <v>65</v>
      </c>
      <c r="G4072" t="s">
        <v>15</v>
      </c>
      <c r="H4072" t="s">
        <v>34</v>
      </c>
      <c r="I4072" t="b">
        <v>0</v>
      </c>
      <c r="J4072">
        <v>1</v>
      </c>
      <c r="K4072">
        <v>12</v>
      </c>
    </row>
    <row r="4073" spans="1:11" x14ac:dyDescent="0.35">
      <c r="A4073" t="s">
        <v>4192</v>
      </c>
      <c r="B4073" s="2">
        <v>45273.23333333333</v>
      </c>
      <c r="C4073" t="s">
        <v>91</v>
      </c>
      <c r="D4073" t="s">
        <v>123</v>
      </c>
      <c r="E4073" t="s">
        <v>20</v>
      </c>
      <c r="F4073">
        <v>1</v>
      </c>
      <c r="G4073" t="s">
        <v>89</v>
      </c>
      <c r="H4073" t="s">
        <v>34</v>
      </c>
      <c r="I4073" t="b">
        <v>0</v>
      </c>
      <c r="K4073">
        <v>35</v>
      </c>
    </row>
    <row r="4074" spans="1:11" x14ac:dyDescent="0.35">
      <c r="A4074" t="s">
        <v>4193</v>
      </c>
      <c r="B4074" s="2">
        <v>45273.27847222222</v>
      </c>
      <c r="C4074" t="s">
        <v>55</v>
      </c>
      <c r="D4074" t="s">
        <v>244</v>
      </c>
      <c r="E4074" t="s">
        <v>20</v>
      </c>
      <c r="F4074">
        <v>77</v>
      </c>
      <c r="G4074" t="s">
        <v>15</v>
      </c>
      <c r="H4074" t="s">
        <v>16</v>
      </c>
      <c r="I4074" t="b">
        <v>1</v>
      </c>
      <c r="K4074">
        <v>39</v>
      </c>
    </row>
    <row r="4075" spans="1:11" x14ac:dyDescent="0.35">
      <c r="A4075" t="s">
        <v>4194</v>
      </c>
      <c r="B4075" s="2">
        <v>45273.29791666667</v>
      </c>
      <c r="C4075" t="s">
        <v>31</v>
      </c>
      <c r="D4075" t="s">
        <v>244</v>
      </c>
      <c r="E4075" t="s">
        <v>20</v>
      </c>
      <c r="F4075">
        <v>37</v>
      </c>
      <c r="G4075" t="s">
        <v>61</v>
      </c>
      <c r="H4075" t="s">
        <v>16</v>
      </c>
      <c r="I4075" t="b">
        <v>0</v>
      </c>
      <c r="K4075">
        <v>37</v>
      </c>
    </row>
    <row r="4076" spans="1:11" x14ac:dyDescent="0.35">
      <c r="A4076" t="s">
        <v>4195</v>
      </c>
      <c r="B4076" s="2">
        <v>45273.407638888893</v>
      </c>
      <c r="C4076" t="s">
        <v>296</v>
      </c>
      <c r="D4076" t="s">
        <v>275</v>
      </c>
      <c r="E4076" t="s">
        <v>33</v>
      </c>
      <c r="F4076">
        <v>1</v>
      </c>
      <c r="G4076" t="s">
        <v>25</v>
      </c>
      <c r="H4076" t="s">
        <v>149</v>
      </c>
      <c r="I4076" t="b">
        <v>0</v>
      </c>
      <c r="K4076">
        <v>55</v>
      </c>
    </row>
    <row r="4077" spans="1:11" x14ac:dyDescent="0.35">
      <c r="A4077" t="s">
        <v>4196</v>
      </c>
      <c r="B4077" s="2">
        <v>45273.568055555559</v>
      </c>
      <c r="C4077" t="s">
        <v>108</v>
      </c>
      <c r="D4077" t="s">
        <v>60</v>
      </c>
      <c r="E4077" t="s">
        <v>33</v>
      </c>
      <c r="F4077">
        <v>69</v>
      </c>
      <c r="G4077" t="s">
        <v>53</v>
      </c>
      <c r="H4077" t="s">
        <v>16</v>
      </c>
      <c r="I4077" t="b">
        <v>1</v>
      </c>
      <c r="K4077">
        <v>21</v>
      </c>
    </row>
    <row r="4078" spans="1:11" x14ac:dyDescent="0.35">
      <c r="A4078" t="s">
        <v>4197</v>
      </c>
      <c r="B4078" s="2">
        <v>45273.613194444442</v>
      </c>
      <c r="C4078" t="s">
        <v>55</v>
      </c>
      <c r="D4078" t="s">
        <v>206</v>
      </c>
      <c r="E4078" t="s">
        <v>20</v>
      </c>
      <c r="F4078">
        <v>58</v>
      </c>
      <c r="G4078" t="s">
        <v>61</v>
      </c>
      <c r="H4078" t="s">
        <v>151</v>
      </c>
      <c r="I4078" t="b">
        <v>1</v>
      </c>
      <c r="K4078">
        <v>59</v>
      </c>
    </row>
    <row r="4079" spans="1:11" x14ac:dyDescent="0.35">
      <c r="A4079" t="s">
        <v>4198</v>
      </c>
      <c r="B4079" s="2">
        <v>45273.652777777781</v>
      </c>
      <c r="C4079" t="s">
        <v>184</v>
      </c>
      <c r="D4079" t="s">
        <v>58</v>
      </c>
      <c r="E4079" t="s">
        <v>20</v>
      </c>
      <c r="F4079">
        <v>11</v>
      </c>
      <c r="G4079" t="s">
        <v>53</v>
      </c>
      <c r="H4079" t="s">
        <v>16</v>
      </c>
      <c r="I4079" t="b">
        <v>0</v>
      </c>
      <c r="K4079">
        <v>33</v>
      </c>
    </row>
    <row r="4080" spans="1:11" x14ac:dyDescent="0.35">
      <c r="A4080" t="s">
        <v>4199</v>
      </c>
      <c r="B4080" s="2">
        <v>45273.710416666669</v>
      </c>
      <c r="C4080" t="s">
        <v>99</v>
      </c>
      <c r="D4080" t="s">
        <v>32</v>
      </c>
      <c r="E4080" t="s">
        <v>43</v>
      </c>
      <c r="F4080">
        <v>7</v>
      </c>
      <c r="G4080" t="s">
        <v>89</v>
      </c>
      <c r="H4080" t="s">
        <v>16</v>
      </c>
      <c r="I4080" t="b">
        <v>1</v>
      </c>
      <c r="K4080">
        <v>33</v>
      </c>
    </row>
    <row r="4081" spans="1:11" x14ac:dyDescent="0.35">
      <c r="A4081" t="s">
        <v>4200</v>
      </c>
      <c r="B4081" s="2">
        <v>45273.779861111107</v>
      </c>
      <c r="C4081" t="s">
        <v>129</v>
      </c>
      <c r="D4081" t="s">
        <v>137</v>
      </c>
      <c r="E4081" t="s">
        <v>33</v>
      </c>
      <c r="F4081">
        <v>54</v>
      </c>
      <c r="G4081" t="s">
        <v>15</v>
      </c>
      <c r="H4081" t="s">
        <v>151</v>
      </c>
      <c r="I4081" t="b">
        <v>1</v>
      </c>
      <c r="J4081">
        <v>10</v>
      </c>
      <c r="K4081">
        <v>57</v>
      </c>
    </row>
    <row r="4082" spans="1:11" x14ac:dyDescent="0.35">
      <c r="A4082" t="s">
        <v>4201</v>
      </c>
      <c r="B4082" s="2">
        <v>45273.785416666673</v>
      </c>
      <c r="C4082" t="s">
        <v>45</v>
      </c>
      <c r="D4082" t="s">
        <v>134</v>
      </c>
      <c r="E4082" t="s">
        <v>33</v>
      </c>
      <c r="F4082">
        <v>7</v>
      </c>
      <c r="G4082" t="s">
        <v>38</v>
      </c>
      <c r="H4082" t="s">
        <v>16</v>
      </c>
      <c r="I4082" t="b">
        <v>0</v>
      </c>
      <c r="K4082">
        <v>47</v>
      </c>
    </row>
    <row r="4083" spans="1:11" x14ac:dyDescent="0.35">
      <c r="A4083" t="s">
        <v>4202</v>
      </c>
      <c r="B4083" s="2">
        <v>45274.075694444437</v>
      </c>
      <c r="C4083" t="s">
        <v>184</v>
      </c>
      <c r="D4083" t="s">
        <v>67</v>
      </c>
      <c r="E4083" t="s">
        <v>14</v>
      </c>
      <c r="F4083">
        <v>9</v>
      </c>
      <c r="G4083" t="s">
        <v>53</v>
      </c>
      <c r="H4083" t="s">
        <v>34</v>
      </c>
      <c r="I4083" t="b">
        <v>1</v>
      </c>
      <c r="J4083">
        <v>4</v>
      </c>
      <c r="K4083">
        <v>20</v>
      </c>
    </row>
    <row r="4084" spans="1:11" x14ac:dyDescent="0.35">
      <c r="A4084" t="s">
        <v>4203</v>
      </c>
      <c r="B4084" s="2">
        <v>45274.279166666667</v>
      </c>
      <c r="C4084" t="s">
        <v>76</v>
      </c>
      <c r="D4084" t="s">
        <v>84</v>
      </c>
      <c r="E4084" t="s">
        <v>43</v>
      </c>
      <c r="F4084">
        <v>47</v>
      </c>
      <c r="G4084" t="s">
        <v>15</v>
      </c>
      <c r="H4084" t="s">
        <v>16</v>
      </c>
      <c r="I4084" t="b">
        <v>1</v>
      </c>
      <c r="J4084">
        <v>7</v>
      </c>
      <c r="K4084">
        <v>24</v>
      </c>
    </row>
    <row r="4085" spans="1:11" x14ac:dyDescent="0.35">
      <c r="A4085" t="s">
        <v>4204</v>
      </c>
      <c r="B4085" s="2">
        <v>45274.461111111108</v>
      </c>
      <c r="C4085" t="s">
        <v>31</v>
      </c>
      <c r="D4085" t="s">
        <v>97</v>
      </c>
      <c r="E4085" t="s">
        <v>20</v>
      </c>
      <c r="F4085">
        <v>36</v>
      </c>
      <c r="G4085" t="s">
        <v>89</v>
      </c>
      <c r="H4085" t="s">
        <v>16</v>
      </c>
      <c r="I4085" t="b">
        <v>0</v>
      </c>
      <c r="K4085">
        <v>21</v>
      </c>
    </row>
    <row r="4086" spans="1:11" x14ac:dyDescent="0.35">
      <c r="A4086" t="s">
        <v>4205</v>
      </c>
      <c r="B4086" s="2">
        <v>45274.470138888893</v>
      </c>
      <c r="C4086" t="s">
        <v>91</v>
      </c>
      <c r="D4086" t="s">
        <v>259</v>
      </c>
      <c r="E4086" t="s">
        <v>33</v>
      </c>
      <c r="F4086">
        <v>8</v>
      </c>
      <c r="G4086" t="s">
        <v>21</v>
      </c>
      <c r="H4086" t="s">
        <v>16</v>
      </c>
      <c r="I4086" t="b">
        <v>0</v>
      </c>
      <c r="K4086">
        <v>26</v>
      </c>
    </row>
    <row r="4087" spans="1:11" x14ac:dyDescent="0.35">
      <c r="A4087" t="s">
        <v>4206</v>
      </c>
      <c r="B4087" s="2">
        <v>45274.472916666673</v>
      </c>
      <c r="C4087" t="s">
        <v>184</v>
      </c>
      <c r="D4087" t="s">
        <v>263</v>
      </c>
      <c r="E4087" t="s">
        <v>14</v>
      </c>
      <c r="F4087">
        <v>40</v>
      </c>
      <c r="G4087" t="s">
        <v>25</v>
      </c>
      <c r="H4087" t="s">
        <v>16</v>
      </c>
      <c r="I4087" t="b">
        <v>0</v>
      </c>
      <c r="K4087">
        <v>59</v>
      </c>
    </row>
    <row r="4088" spans="1:11" x14ac:dyDescent="0.35">
      <c r="A4088" t="s">
        <v>4207</v>
      </c>
      <c r="B4088" s="2">
        <v>45274.51666666667</v>
      </c>
      <c r="C4088" t="s">
        <v>73</v>
      </c>
      <c r="D4088" t="s">
        <v>203</v>
      </c>
      <c r="E4088" t="s">
        <v>14</v>
      </c>
      <c r="F4088">
        <v>28</v>
      </c>
      <c r="G4088" t="s">
        <v>25</v>
      </c>
      <c r="H4088" t="s">
        <v>16</v>
      </c>
      <c r="I4088" t="b">
        <v>1</v>
      </c>
      <c r="K4088">
        <v>28</v>
      </c>
    </row>
    <row r="4089" spans="1:11" x14ac:dyDescent="0.35">
      <c r="A4089" t="s">
        <v>4208</v>
      </c>
      <c r="B4089" s="2">
        <v>45274.598611111112</v>
      </c>
      <c r="C4089" t="s">
        <v>78</v>
      </c>
      <c r="D4089" t="s">
        <v>244</v>
      </c>
      <c r="E4089" t="s">
        <v>33</v>
      </c>
      <c r="F4089">
        <v>33</v>
      </c>
      <c r="G4089" t="s">
        <v>89</v>
      </c>
      <c r="H4089" t="s">
        <v>16</v>
      </c>
      <c r="I4089" t="b">
        <v>0</v>
      </c>
      <c r="K4089">
        <v>38</v>
      </c>
    </row>
    <row r="4090" spans="1:11" x14ac:dyDescent="0.35">
      <c r="A4090" t="s">
        <v>4209</v>
      </c>
      <c r="B4090" s="2">
        <v>45274.626388888893</v>
      </c>
      <c r="C4090" t="s">
        <v>23</v>
      </c>
      <c r="D4090" t="s">
        <v>81</v>
      </c>
      <c r="E4090" t="s">
        <v>20</v>
      </c>
      <c r="F4090">
        <v>13</v>
      </c>
      <c r="G4090" t="s">
        <v>89</v>
      </c>
      <c r="H4090" t="s">
        <v>29</v>
      </c>
      <c r="I4090" t="b">
        <v>0</v>
      </c>
      <c r="K4090">
        <v>39</v>
      </c>
    </row>
    <row r="4091" spans="1:11" x14ac:dyDescent="0.35">
      <c r="A4091" t="s">
        <v>4210</v>
      </c>
      <c r="B4091" s="2">
        <v>45274.628472222219</v>
      </c>
      <c r="C4091" t="s">
        <v>20</v>
      </c>
      <c r="D4091" t="s">
        <v>95</v>
      </c>
      <c r="E4091" t="s">
        <v>14</v>
      </c>
      <c r="F4091">
        <v>14</v>
      </c>
      <c r="G4091" t="s">
        <v>47</v>
      </c>
      <c r="H4091" t="s">
        <v>34</v>
      </c>
      <c r="I4091" t="b">
        <v>0</v>
      </c>
      <c r="K4091">
        <v>49</v>
      </c>
    </row>
    <row r="4092" spans="1:11" x14ac:dyDescent="0.35">
      <c r="A4092" t="s">
        <v>4211</v>
      </c>
      <c r="B4092" s="2">
        <v>45274.986111111109</v>
      </c>
      <c r="C4092" t="s">
        <v>99</v>
      </c>
      <c r="D4092" t="s">
        <v>101</v>
      </c>
      <c r="E4092" t="s">
        <v>14</v>
      </c>
      <c r="F4092">
        <v>8</v>
      </c>
      <c r="G4092" t="s">
        <v>15</v>
      </c>
      <c r="H4092" t="s">
        <v>16</v>
      </c>
      <c r="I4092" t="b">
        <v>0</v>
      </c>
      <c r="K4092">
        <v>37</v>
      </c>
    </row>
    <row r="4093" spans="1:11" x14ac:dyDescent="0.35">
      <c r="A4093" t="s">
        <v>4212</v>
      </c>
      <c r="B4093" s="2">
        <v>45275.085416666669</v>
      </c>
      <c r="C4093" t="s">
        <v>88</v>
      </c>
      <c r="D4093" t="s">
        <v>139</v>
      </c>
      <c r="E4093" t="s">
        <v>20</v>
      </c>
      <c r="F4093">
        <v>65</v>
      </c>
      <c r="G4093" t="s">
        <v>25</v>
      </c>
      <c r="H4093" t="s">
        <v>16</v>
      </c>
      <c r="I4093" t="b">
        <v>1</v>
      </c>
      <c r="K4093">
        <v>13</v>
      </c>
    </row>
    <row r="4094" spans="1:11" x14ac:dyDescent="0.35">
      <c r="A4094" t="s">
        <v>4213</v>
      </c>
      <c r="B4094" s="2">
        <v>45275.15902777778</v>
      </c>
      <c r="C4094" t="s">
        <v>78</v>
      </c>
      <c r="D4094" t="s">
        <v>24</v>
      </c>
      <c r="E4094" t="s">
        <v>43</v>
      </c>
      <c r="F4094">
        <v>37</v>
      </c>
      <c r="G4094" t="s">
        <v>21</v>
      </c>
      <c r="H4094" t="s">
        <v>151</v>
      </c>
      <c r="I4094" t="b">
        <v>1</v>
      </c>
      <c r="K4094">
        <v>17</v>
      </c>
    </row>
    <row r="4095" spans="1:11" x14ac:dyDescent="0.35">
      <c r="A4095" t="s">
        <v>4214</v>
      </c>
      <c r="B4095" s="2">
        <v>45275.227083333331</v>
      </c>
      <c r="C4095" t="s">
        <v>122</v>
      </c>
      <c r="D4095" t="s">
        <v>37</v>
      </c>
      <c r="E4095" t="s">
        <v>20</v>
      </c>
      <c r="F4095">
        <v>33</v>
      </c>
      <c r="G4095" t="s">
        <v>21</v>
      </c>
      <c r="H4095" t="s">
        <v>29</v>
      </c>
      <c r="I4095" t="b">
        <v>0</v>
      </c>
      <c r="K4095">
        <v>47</v>
      </c>
    </row>
    <row r="4096" spans="1:11" x14ac:dyDescent="0.35">
      <c r="A4096" t="s">
        <v>4215</v>
      </c>
      <c r="B4096" s="2">
        <v>45275.478472222218</v>
      </c>
      <c r="C4096" t="s">
        <v>33</v>
      </c>
      <c r="D4096" t="s">
        <v>219</v>
      </c>
      <c r="E4096" t="s">
        <v>14</v>
      </c>
      <c r="F4096">
        <v>45</v>
      </c>
      <c r="G4096" t="s">
        <v>25</v>
      </c>
      <c r="H4096" t="s">
        <v>151</v>
      </c>
      <c r="I4096" t="b">
        <v>0</v>
      </c>
      <c r="J4096">
        <v>5</v>
      </c>
      <c r="K4096">
        <v>59</v>
      </c>
    </row>
    <row r="4097" spans="1:11" x14ac:dyDescent="0.35">
      <c r="A4097" t="s">
        <v>4216</v>
      </c>
      <c r="B4097" s="2">
        <v>45275.481944444437</v>
      </c>
      <c r="C4097" t="s">
        <v>23</v>
      </c>
      <c r="D4097" t="s">
        <v>188</v>
      </c>
      <c r="E4097" t="s">
        <v>20</v>
      </c>
      <c r="F4097">
        <v>14</v>
      </c>
      <c r="G4097" t="s">
        <v>15</v>
      </c>
      <c r="H4097" t="s">
        <v>29</v>
      </c>
      <c r="I4097" t="b">
        <v>1</v>
      </c>
      <c r="K4097">
        <v>14</v>
      </c>
    </row>
    <row r="4098" spans="1:11" x14ac:dyDescent="0.35">
      <c r="A4098" t="s">
        <v>4217</v>
      </c>
      <c r="B4098" s="2">
        <v>45275.510416666657</v>
      </c>
      <c r="C4098" t="s">
        <v>88</v>
      </c>
      <c r="D4098" t="s">
        <v>95</v>
      </c>
      <c r="E4098" t="s">
        <v>14</v>
      </c>
      <c r="F4098">
        <v>34</v>
      </c>
      <c r="G4098" t="s">
        <v>15</v>
      </c>
      <c r="H4098" t="s">
        <v>34</v>
      </c>
      <c r="I4098" t="b">
        <v>1</v>
      </c>
      <c r="K4098">
        <v>45</v>
      </c>
    </row>
    <row r="4099" spans="1:11" x14ac:dyDescent="0.35">
      <c r="A4099" t="s">
        <v>4218</v>
      </c>
      <c r="B4099" s="2">
        <v>45275.595833333333</v>
      </c>
      <c r="C4099" t="s">
        <v>108</v>
      </c>
      <c r="D4099" t="s">
        <v>188</v>
      </c>
      <c r="E4099" t="s">
        <v>20</v>
      </c>
      <c r="F4099">
        <v>48</v>
      </c>
      <c r="G4099" t="s">
        <v>25</v>
      </c>
      <c r="H4099" t="s">
        <v>118</v>
      </c>
      <c r="I4099" t="b">
        <v>1</v>
      </c>
      <c r="K4099">
        <v>35</v>
      </c>
    </row>
    <row r="4100" spans="1:11" x14ac:dyDescent="0.35">
      <c r="A4100" t="s">
        <v>4219</v>
      </c>
      <c r="B4100" s="2">
        <v>45275.59652777778</v>
      </c>
      <c r="C4100" t="s">
        <v>33</v>
      </c>
      <c r="D4100" t="s">
        <v>28</v>
      </c>
      <c r="E4100" t="s">
        <v>14</v>
      </c>
      <c r="F4100">
        <v>79</v>
      </c>
      <c r="G4100" t="s">
        <v>21</v>
      </c>
      <c r="H4100" t="s">
        <v>151</v>
      </c>
      <c r="I4100" t="b">
        <v>1</v>
      </c>
      <c r="K4100">
        <v>30</v>
      </c>
    </row>
    <row r="4101" spans="1:11" x14ac:dyDescent="0.35">
      <c r="A4101" t="s">
        <v>4220</v>
      </c>
      <c r="B4101" s="2">
        <v>45275.600694444453</v>
      </c>
      <c r="C4101" t="s">
        <v>51</v>
      </c>
      <c r="D4101" t="s">
        <v>259</v>
      </c>
      <c r="E4101" t="s">
        <v>14</v>
      </c>
      <c r="F4101">
        <v>37</v>
      </c>
      <c r="G4101" t="s">
        <v>15</v>
      </c>
      <c r="H4101" t="s">
        <v>29</v>
      </c>
      <c r="I4101" t="b">
        <v>1</v>
      </c>
      <c r="K4101">
        <v>42</v>
      </c>
    </row>
    <row r="4102" spans="1:11" x14ac:dyDescent="0.35">
      <c r="A4102" t="s">
        <v>4221</v>
      </c>
      <c r="B4102" s="2">
        <v>45275.669444444437</v>
      </c>
      <c r="C4102" t="s">
        <v>78</v>
      </c>
      <c r="D4102" t="s">
        <v>81</v>
      </c>
      <c r="E4102" t="s">
        <v>33</v>
      </c>
      <c r="F4102">
        <v>27</v>
      </c>
      <c r="G4102" t="s">
        <v>21</v>
      </c>
      <c r="H4102" t="s">
        <v>34</v>
      </c>
      <c r="I4102" t="b">
        <v>1</v>
      </c>
      <c r="J4102">
        <v>5</v>
      </c>
      <c r="K4102">
        <v>41</v>
      </c>
    </row>
    <row r="4103" spans="1:11" x14ac:dyDescent="0.35">
      <c r="A4103" t="s">
        <v>4222</v>
      </c>
      <c r="B4103" s="2">
        <v>45275.754861111112</v>
      </c>
      <c r="C4103" t="s">
        <v>27</v>
      </c>
      <c r="D4103" t="s">
        <v>112</v>
      </c>
      <c r="E4103" t="s">
        <v>14</v>
      </c>
      <c r="F4103">
        <v>30</v>
      </c>
      <c r="G4103" t="s">
        <v>53</v>
      </c>
      <c r="H4103" t="s">
        <v>16</v>
      </c>
      <c r="I4103" t="b">
        <v>1</v>
      </c>
      <c r="K4103">
        <v>32</v>
      </c>
    </row>
    <row r="4104" spans="1:11" x14ac:dyDescent="0.35">
      <c r="A4104" t="s">
        <v>4223</v>
      </c>
      <c r="B4104" s="2">
        <v>45275.913888888892</v>
      </c>
      <c r="C4104" t="s">
        <v>70</v>
      </c>
      <c r="D4104" t="s">
        <v>146</v>
      </c>
      <c r="E4104" t="s">
        <v>33</v>
      </c>
      <c r="F4104">
        <v>50</v>
      </c>
      <c r="G4104" t="s">
        <v>25</v>
      </c>
      <c r="H4104" t="s">
        <v>16</v>
      </c>
      <c r="I4104" t="b">
        <v>0</v>
      </c>
      <c r="J4104">
        <v>4</v>
      </c>
      <c r="K4104">
        <v>53</v>
      </c>
    </row>
    <row r="4105" spans="1:11" x14ac:dyDescent="0.35">
      <c r="A4105" t="s">
        <v>4224</v>
      </c>
      <c r="B4105" s="2">
        <v>45275.918055555558</v>
      </c>
      <c r="C4105" t="s">
        <v>55</v>
      </c>
      <c r="D4105" t="s">
        <v>32</v>
      </c>
      <c r="E4105" t="s">
        <v>20</v>
      </c>
      <c r="F4105">
        <v>10</v>
      </c>
      <c r="G4105" t="s">
        <v>15</v>
      </c>
      <c r="H4105" t="s">
        <v>34</v>
      </c>
      <c r="I4105" t="b">
        <v>1</v>
      </c>
      <c r="K4105">
        <v>31</v>
      </c>
    </row>
    <row r="4106" spans="1:11" x14ac:dyDescent="0.35">
      <c r="A4106" t="s">
        <v>4225</v>
      </c>
      <c r="B4106" s="2">
        <v>45276.09375</v>
      </c>
      <c r="C4106" t="s">
        <v>51</v>
      </c>
      <c r="D4106" t="s">
        <v>42</v>
      </c>
      <c r="E4106" t="s">
        <v>43</v>
      </c>
      <c r="F4106">
        <v>75</v>
      </c>
      <c r="G4106" t="s">
        <v>21</v>
      </c>
      <c r="H4106" t="s">
        <v>16</v>
      </c>
      <c r="I4106" t="b">
        <v>0</v>
      </c>
      <c r="K4106">
        <v>55</v>
      </c>
    </row>
    <row r="4107" spans="1:11" x14ac:dyDescent="0.35">
      <c r="A4107" t="s">
        <v>4226</v>
      </c>
      <c r="B4107" s="2">
        <v>45276.113888888889</v>
      </c>
      <c r="C4107" t="s">
        <v>78</v>
      </c>
      <c r="D4107" t="s">
        <v>13</v>
      </c>
      <c r="E4107" t="s">
        <v>20</v>
      </c>
      <c r="F4107">
        <v>49</v>
      </c>
      <c r="G4107" t="s">
        <v>47</v>
      </c>
      <c r="H4107" t="s">
        <v>16</v>
      </c>
      <c r="I4107" t="b">
        <v>1</v>
      </c>
      <c r="J4107">
        <v>8</v>
      </c>
      <c r="K4107">
        <v>22</v>
      </c>
    </row>
    <row r="4108" spans="1:11" x14ac:dyDescent="0.35">
      <c r="A4108" t="s">
        <v>4227</v>
      </c>
      <c r="B4108" s="2">
        <v>45276.124305555553</v>
      </c>
      <c r="C4108" t="s">
        <v>88</v>
      </c>
      <c r="D4108" t="s">
        <v>412</v>
      </c>
      <c r="E4108" t="s">
        <v>43</v>
      </c>
      <c r="F4108">
        <v>71</v>
      </c>
      <c r="G4108" t="s">
        <v>61</v>
      </c>
      <c r="H4108" t="s">
        <v>16</v>
      </c>
      <c r="I4108" t="b">
        <v>0</v>
      </c>
      <c r="J4108">
        <v>1</v>
      </c>
      <c r="K4108">
        <v>33</v>
      </c>
    </row>
    <row r="4109" spans="1:11" x14ac:dyDescent="0.35">
      <c r="A4109" t="s">
        <v>4228</v>
      </c>
      <c r="B4109" s="2">
        <v>45276.253472222219</v>
      </c>
      <c r="C4109" t="s">
        <v>83</v>
      </c>
      <c r="D4109" t="s">
        <v>191</v>
      </c>
      <c r="E4109" t="s">
        <v>43</v>
      </c>
      <c r="F4109">
        <v>8</v>
      </c>
      <c r="G4109" t="s">
        <v>25</v>
      </c>
      <c r="H4109" t="s">
        <v>34</v>
      </c>
      <c r="I4109" t="b">
        <v>0</v>
      </c>
      <c r="K4109">
        <v>35</v>
      </c>
    </row>
    <row r="4110" spans="1:11" x14ac:dyDescent="0.35">
      <c r="A4110" t="s">
        <v>4229</v>
      </c>
      <c r="B4110" s="2">
        <v>45276.267361111109</v>
      </c>
      <c r="C4110" t="s">
        <v>12</v>
      </c>
      <c r="D4110" t="s">
        <v>60</v>
      </c>
      <c r="E4110" t="s">
        <v>20</v>
      </c>
      <c r="F4110">
        <v>49</v>
      </c>
      <c r="G4110" t="s">
        <v>89</v>
      </c>
      <c r="H4110" t="s">
        <v>16</v>
      </c>
      <c r="I4110" t="b">
        <v>1</v>
      </c>
      <c r="K4110">
        <v>50</v>
      </c>
    </row>
    <row r="4111" spans="1:11" x14ac:dyDescent="0.35">
      <c r="A4111" t="s">
        <v>4230</v>
      </c>
      <c r="B4111" s="2">
        <v>45276.268055555563</v>
      </c>
      <c r="C4111" t="s">
        <v>45</v>
      </c>
      <c r="D4111" t="s">
        <v>65</v>
      </c>
      <c r="E4111" t="s">
        <v>33</v>
      </c>
      <c r="F4111">
        <v>57</v>
      </c>
      <c r="G4111" t="s">
        <v>89</v>
      </c>
      <c r="H4111" t="s">
        <v>16</v>
      </c>
      <c r="I4111" t="b">
        <v>0</v>
      </c>
      <c r="K4111">
        <v>13</v>
      </c>
    </row>
    <row r="4112" spans="1:11" x14ac:dyDescent="0.35">
      <c r="A4112" t="s">
        <v>4231</v>
      </c>
      <c r="B4112" s="2">
        <v>45276.276388888888</v>
      </c>
      <c r="C4112" t="s">
        <v>88</v>
      </c>
      <c r="D4112" t="s">
        <v>156</v>
      </c>
      <c r="E4112" t="s">
        <v>14</v>
      </c>
      <c r="F4112">
        <v>52</v>
      </c>
      <c r="G4112" t="s">
        <v>25</v>
      </c>
      <c r="H4112" t="s">
        <v>16</v>
      </c>
      <c r="I4112" t="b">
        <v>0</v>
      </c>
      <c r="K4112">
        <v>55</v>
      </c>
    </row>
    <row r="4113" spans="1:11" x14ac:dyDescent="0.35">
      <c r="A4113" t="s">
        <v>4232</v>
      </c>
      <c r="B4113" s="2">
        <v>45276.595833333333</v>
      </c>
      <c r="C4113" t="s">
        <v>91</v>
      </c>
      <c r="D4113" t="s">
        <v>81</v>
      </c>
      <c r="E4113" t="s">
        <v>33</v>
      </c>
      <c r="F4113">
        <v>2</v>
      </c>
      <c r="G4113" t="s">
        <v>47</v>
      </c>
      <c r="H4113" t="s">
        <v>29</v>
      </c>
      <c r="I4113" t="b">
        <v>0</v>
      </c>
      <c r="K4113">
        <v>24</v>
      </c>
    </row>
    <row r="4114" spans="1:11" x14ac:dyDescent="0.35">
      <c r="A4114" t="s">
        <v>4233</v>
      </c>
      <c r="B4114" s="2">
        <v>45276.712500000001</v>
      </c>
      <c r="C4114" t="s">
        <v>31</v>
      </c>
      <c r="D4114" t="s">
        <v>161</v>
      </c>
      <c r="E4114" t="s">
        <v>20</v>
      </c>
      <c r="F4114">
        <v>63</v>
      </c>
      <c r="G4114" t="s">
        <v>15</v>
      </c>
      <c r="H4114" t="s">
        <v>16</v>
      </c>
      <c r="I4114" t="b">
        <v>0</v>
      </c>
      <c r="K4114">
        <v>16</v>
      </c>
    </row>
    <row r="4115" spans="1:11" x14ac:dyDescent="0.35">
      <c r="A4115" t="s">
        <v>4234</v>
      </c>
      <c r="B4115" s="2">
        <v>45276.836805555547</v>
      </c>
      <c r="C4115" t="s">
        <v>117</v>
      </c>
      <c r="D4115" t="s">
        <v>84</v>
      </c>
      <c r="E4115" t="s">
        <v>20</v>
      </c>
      <c r="F4115">
        <v>71</v>
      </c>
      <c r="G4115" t="s">
        <v>21</v>
      </c>
      <c r="H4115" t="s">
        <v>16</v>
      </c>
      <c r="I4115" t="b">
        <v>0</v>
      </c>
      <c r="J4115">
        <v>0</v>
      </c>
      <c r="K4115">
        <v>60</v>
      </c>
    </row>
    <row r="4116" spans="1:11" x14ac:dyDescent="0.35">
      <c r="A4116" t="s">
        <v>4235</v>
      </c>
      <c r="B4116" s="2">
        <v>45276.997916666667</v>
      </c>
      <c r="C4116" t="s">
        <v>76</v>
      </c>
      <c r="D4116" t="s">
        <v>186</v>
      </c>
      <c r="E4116" t="s">
        <v>33</v>
      </c>
      <c r="F4116">
        <v>69</v>
      </c>
      <c r="G4116" t="s">
        <v>25</v>
      </c>
      <c r="H4116" t="s">
        <v>269</v>
      </c>
      <c r="I4116" t="b">
        <v>1</v>
      </c>
      <c r="K4116">
        <v>22</v>
      </c>
    </row>
    <row r="4117" spans="1:11" x14ac:dyDescent="0.35">
      <c r="A4117" t="s">
        <v>4236</v>
      </c>
      <c r="B4117" s="2">
        <v>45277.302777777782</v>
      </c>
      <c r="C4117" t="s">
        <v>57</v>
      </c>
      <c r="D4117" t="s">
        <v>101</v>
      </c>
      <c r="E4117" t="s">
        <v>142</v>
      </c>
      <c r="F4117">
        <v>48</v>
      </c>
      <c r="G4117" t="s">
        <v>89</v>
      </c>
      <c r="H4117" t="s">
        <v>16</v>
      </c>
      <c r="I4117" t="b">
        <v>0</v>
      </c>
      <c r="J4117">
        <v>6</v>
      </c>
      <c r="K4117">
        <v>56</v>
      </c>
    </row>
    <row r="4118" spans="1:11" x14ac:dyDescent="0.35">
      <c r="A4118" t="s">
        <v>4237</v>
      </c>
      <c r="B4118" s="2">
        <v>45277.338194444441</v>
      </c>
      <c r="C4118" t="s">
        <v>91</v>
      </c>
      <c r="D4118" t="s">
        <v>28</v>
      </c>
      <c r="E4118" t="s">
        <v>14</v>
      </c>
      <c r="F4118">
        <v>8</v>
      </c>
      <c r="G4118" t="s">
        <v>21</v>
      </c>
      <c r="H4118" t="s">
        <v>34</v>
      </c>
      <c r="I4118" t="b">
        <v>1</v>
      </c>
      <c r="K4118">
        <v>23</v>
      </c>
    </row>
    <row r="4119" spans="1:11" x14ac:dyDescent="0.35">
      <c r="A4119" t="s">
        <v>4238</v>
      </c>
      <c r="B4119" s="2">
        <v>45277.455555555563</v>
      </c>
      <c r="C4119" t="s">
        <v>55</v>
      </c>
      <c r="D4119" t="s">
        <v>148</v>
      </c>
      <c r="E4119" t="s">
        <v>43</v>
      </c>
      <c r="F4119">
        <v>40</v>
      </c>
      <c r="G4119" t="s">
        <v>21</v>
      </c>
      <c r="H4119" t="s">
        <v>34</v>
      </c>
      <c r="I4119" t="b">
        <v>0</v>
      </c>
      <c r="K4119">
        <v>10</v>
      </c>
    </row>
    <row r="4120" spans="1:11" x14ac:dyDescent="0.35">
      <c r="A4120" t="s">
        <v>4239</v>
      </c>
      <c r="B4120" s="2">
        <v>45277.479166666657</v>
      </c>
      <c r="C4120" t="s">
        <v>55</v>
      </c>
      <c r="D4120" t="s">
        <v>206</v>
      </c>
      <c r="E4120" t="s">
        <v>20</v>
      </c>
      <c r="F4120">
        <v>21</v>
      </c>
      <c r="G4120" t="s">
        <v>38</v>
      </c>
      <c r="H4120" t="s">
        <v>16</v>
      </c>
      <c r="I4120" t="b">
        <v>1</v>
      </c>
      <c r="K4120">
        <v>10</v>
      </c>
    </row>
    <row r="4121" spans="1:11" x14ac:dyDescent="0.35">
      <c r="A4121" t="s">
        <v>4240</v>
      </c>
      <c r="B4121" s="2">
        <v>45277.487500000003</v>
      </c>
      <c r="C4121" t="s">
        <v>73</v>
      </c>
      <c r="D4121" t="s">
        <v>290</v>
      </c>
      <c r="E4121" t="s">
        <v>14</v>
      </c>
      <c r="F4121">
        <v>45</v>
      </c>
      <c r="G4121" t="s">
        <v>53</v>
      </c>
      <c r="H4121" t="s">
        <v>151</v>
      </c>
      <c r="I4121" t="b">
        <v>0</v>
      </c>
      <c r="K4121">
        <v>25</v>
      </c>
    </row>
    <row r="4122" spans="1:11" x14ac:dyDescent="0.35">
      <c r="A4122" t="s">
        <v>4241</v>
      </c>
      <c r="B4122" s="2">
        <v>45277.546527777777</v>
      </c>
      <c r="C4122" t="s">
        <v>108</v>
      </c>
      <c r="D4122" t="s">
        <v>206</v>
      </c>
      <c r="E4122" t="s">
        <v>14</v>
      </c>
      <c r="F4122">
        <v>8</v>
      </c>
      <c r="G4122" t="s">
        <v>89</v>
      </c>
      <c r="H4122" t="s">
        <v>269</v>
      </c>
      <c r="I4122" t="b">
        <v>0</v>
      </c>
      <c r="J4122">
        <v>6</v>
      </c>
      <c r="K4122">
        <v>55</v>
      </c>
    </row>
    <row r="4123" spans="1:11" x14ac:dyDescent="0.35">
      <c r="A4123" t="s">
        <v>4242</v>
      </c>
      <c r="B4123" s="2">
        <v>45277.565972222219</v>
      </c>
      <c r="C4123" t="s">
        <v>106</v>
      </c>
      <c r="D4123" t="s">
        <v>237</v>
      </c>
      <c r="E4123" t="s">
        <v>43</v>
      </c>
      <c r="F4123">
        <v>73</v>
      </c>
      <c r="G4123" t="s">
        <v>38</v>
      </c>
      <c r="H4123" t="s">
        <v>16</v>
      </c>
      <c r="I4123" t="b">
        <v>1</v>
      </c>
      <c r="K4123">
        <v>26</v>
      </c>
    </row>
    <row r="4124" spans="1:11" x14ac:dyDescent="0.35">
      <c r="A4124" t="s">
        <v>4243</v>
      </c>
      <c r="B4124" s="2">
        <v>45277.599305555559</v>
      </c>
      <c r="C4124" t="s">
        <v>129</v>
      </c>
      <c r="D4124" t="s">
        <v>37</v>
      </c>
      <c r="E4124" t="s">
        <v>20</v>
      </c>
      <c r="F4124">
        <v>52</v>
      </c>
      <c r="G4124" t="s">
        <v>15</v>
      </c>
      <c r="H4124" t="s">
        <v>16</v>
      </c>
      <c r="I4124" t="b">
        <v>1</v>
      </c>
      <c r="J4124">
        <v>2</v>
      </c>
      <c r="K4124">
        <v>53</v>
      </c>
    </row>
    <row r="4125" spans="1:11" x14ac:dyDescent="0.35">
      <c r="A4125" t="s">
        <v>4244</v>
      </c>
      <c r="B4125" s="2">
        <v>45277.664583333331</v>
      </c>
      <c r="C4125" t="s">
        <v>18</v>
      </c>
      <c r="D4125" t="s">
        <v>174</v>
      </c>
      <c r="E4125" t="s">
        <v>14</v>
      </c>
      <c r="F4125">
        <v>77</v>
      </c>
      <c r="G4125" t="s">
        <v>61</v>
      </c>
      <c r="H4125" t="s">
        <v>16</v>
      </c>
      <c r="I4125" t="b">
        <v>1</v>
      </c>
      <c r="K4125">
        <v>37</v>
      </c>
    </row>
    <row r="4126" spans="1:11" x14ac:dyDescent="0.35">
      <c r="A4126" t="s">
        <v>4245</v>
      </c>
      <c r="B4126" s="2">
        <v>45277.77847222222</v>
      </c>
      <c r="C4126" t="s">
        <v>33</v>
      </c>
      <c r="D4126" t="s">
        <v>60</v>
      </c>
      <c r="E4126" t="s">
        <v>20</v>
      </c>
      <c r="F4126">
        <v>60</v>
      </c>
      <c r="G4126" t="s">
        <v>89</v>
      </c>
      <c r="H4126" t="s">
        <v>118</v>
      </c>
      <c r="I4126" t="b">
        <v>1</v>
      </c>
      <c r="K4126">
        <v>31</v>
      </c>
    </row>
    <row r="4127" spans="1:11" x14ac:dyDescent="0.35">
      <c r="A4127" t="s">
        <v>4246</v>
      </c>
      <c r="B4127" s="2">
        <v>45277.804861111108</v>
      </c>
      <c r="C4127" t="s">
        <v>83</v>
      </c>
      <c r="D4127" t="s">
        <v>156</v>
      </c>
      <c r="E4127" t="s">
        <v>43</v>
      </c>
      <c r="F4127">
        <v>7</v>
      </c>
      <c r="G4127" t="s">
        <v>21</v>
      </c>
      <c r="H4127" t="s">
        <v>29</v>
      </c>
      <c r="I4127" t="b">
        <v>1</v>
      </c>
      <c r="J4127">
        <v>6</v>
      </c>
      <c r="K4127">
        <v>32</v>
      </c>
    </row>
    <row r="4128" spans="1:11" x14ac:dyDescent="0.35">
      <c r="A4128" t="s">
        <v>4247</v>
      </c>
      <c r="B4128" s="2">
        <v>45277.921527777777</v>
      </c>
      <c r="C4128" t="s">
        <v>18</v>
      </c>
      <c r="D4128" t="s">
        <v>275</v>
      </c>
      <c r="E4128" t="s">
        <v>14</v>
      </c>
      <c r="F4128">
        <v>76</v>
      </c>
      <c r="G4128" t="s">
        <v>15</v>
      </c>
      <c r="H4128" t="s">
        <v>16</v>
      </c>
      <c r="I4128" t="b">
        <v>0</v>
      </c>
      <c r="K4128">
        <v>43</v>
      </c>
    </row>
    <row r="4129" spans="1:11" x14ac:dyDescent="0.35">
      <c r="A4129" t="s">
        <v>4248</v>
      </c>
      <c r="B4129" s="2">
        <v>45277.998611111107</v>
      </c>
      <c r="C4129" t="s">
        <v>76</v>
      </c>
      <c r="D4129" t="s">
        <v>37</v>
      </c>
      <c r="E4129" t="s">
        <v>43</v>
      </c>
      <c r="F4129">
        <v>41</v>
      </c>
      <c r="G4129" t="s">
        <v>89</v>
      </c>
      <c r="H4129" t="s">
        <v>16</v>
      </c>
      <c r="I4129" t="b">
        <v>1</v>
      </c>
      <c r="K4129">
        <v>58</v>
      </c>
    </row>
    <row r="4130" spans="1:11" x14ac:dyDescent="0.35">
      <c r="A4130" t="s">
        <v>4249</v>
      </c>
      <c r="B4130" s="2">
        <v>45278.034722222219</v>
      </c>
      <c r="C4130" t="s">
        <v>45</v>
      </c>
      <c r="D4130" t="s">
        <v>24</v>
      </c>
      <c r="E4130" t="s">
        <v>20</v>
      </c>
      <c r="F4130">
        <v>4</v>
      </c>
      <c r="G4130" t="s">
        <v>89</v>
      </c>
      <c r="H4130" t="s">
        <v>16</v>
      </c>
      <c r="I4130" t="b">
        <v>1</v>
      </c>
      <c r="K4130">
        <v>34</v>
      </c>
    </row>
    <row r="4131" spans="1:11" x14ac:dyDescent="0.35">
      <c r="A4131" t="s">
        <v>4250</v>
      </c>
      <c r="B4131" s="2">
        <v>45278.104861111111</v>
      </c>
      <c r="C4131" t="s">
        <v>12</v>
      </c>
      <c r="D4131" t="s">
        <v>49</v>
      </c>
      <c r="E4131" t="s">
        <v>20</v>
      </c>
      <c r="F4131">
        <v>42</v>
      </c>
      <c r="G4131" t="s">
        <v>25</v>
      </c>
      <c r="H4131" t="s">
        <v>16</v>
      </c>
      <c r="I4131" t="b">
        <v>1</v>
      </c>
      <c r="K4131">
        <v>36</v>
      </c>
    </row>
    <row r="4132" spans="1:11" x14ac:dyDescent="0.35">
      <c r="A4132" t="s">
        <v>4251</v>
      </c>
      <c r="B4132" s="2">
        <v>45278.115972222222</v>
      </c>
      <c r="C4132" t="s">
        <v>23</v>
      </c>
      <c r="D4132" t="s">
        <v>229</v>
      </c>
      <c r="E4132" t="s">
        <v>43</v>
      </c>
      <c r="F4132">
        <v>32</v>
      </c>
      <c r="G4132" t="s">
        <v>25</v>
      </c>
      <c r="H4132" t="s">
        <v>29</v>
      </c>
      <c r="I4132" t="b">
        <v>1</v>
      </c>
      <c r="K4132">
        <v>50</v>
      </c>
    </row>
    <row r="4133" spans="1:11" x14ac:dyDescent="0.35">
      <c r="A4133" t="s">
        <v>4252</v>
      </c>
      <c r="B4133" s="2">
        <v>45278.120138888888</v>
      </c>
      <c r="C4133" t="s">
        <v>117</v>
      </c>
      <c r="D4133" t="s">
        <v>19</v>
      </c>
      <c r="E4133" t="s">
        <v>43</v>
      </c>
      <c r="F4133">
        <v>15</v>
      </c>
      <c r="G4133" t="s">
        <v>25</v>
      </c>
      <c r="H4133" t="s">
        <v>34</v>
      </c>
      <c r="I4133" t="b">
        <v>0</v>
      </c>
      <c r="K4133">
        <v>53</v>
      </c>
    </row>
    <row r="4134" spans="1:11" x14ac:dyDescent="0.35">
      <c r="A4134" t="s">
        <v>4253</v>
      </c>
      <c r="B4134" s="2">
        <v>45278.260416666657</v>
      </c>
      <c r="C4134" t="s">
        <v>117</v>
      </c>
      <c r="D4134" t="s">
        <v>101</v>
      </c>
      <c r="E4134" t="s">
        <v>33</v>
      </c>
      <c r="F4134">
        <v>23</v>
      </c>
      <c r="G4134" t="s">
        <v>47</v>
      </c>
      <c r="H4134" t="s">
        <v>151</v>
      </c>
      <c r="I4134" t="b">
        <v>1</v>
      </c>
      <c r="J4134">
        <v>6</v>
      </c>
      <c r="K4134">
        <v>17</v>
      </c>
    </row>
    <row r="4135" spans="1:11" x14ac:dyDescent="0.35">
      <c r="A4135" t="s">
        <v>4254</v>
      </c>
      <c r="B4135" s="2">
        <v>45278.27847222222</v>
      </c>
      <c r="C4135" t="s">
        <v>73</v>
      </c>
      <c r="D4135" t="s">
        <v>97</v>
      </c>
      <c r="E4135" t="s">
        <v>14</v>
      </c>
      <c r="F4135">
        <v>45</v>
      </c>
      <c r="G4135" t="s">
        <v>89</v>
      </c>
      <c r="H4135" t="s">
        <v>34</v>
      </c>
      <c r="I4135" t="b">
        <v>0</v>
      </c>
      <c r="K4135">
        <v>45</v>
      </c>
    </row>
    <row r="4136" spans="1:11" x14ac:dyDescent="0.35">
      <c r="A4136" t="s">
        <v>4255</v>
      </c>
      <c r="B4136" s="2">
        <v>45278.390277777777</v>
      </c>
      <c r="C4136" t="s">
        <v>18</v>
      </c>
      <c r="D4136" t="s">
        <v>84</v>
      </c>
      <c r="E4136" t="s">
        <v>14</v>
      </c>
      <c r="F4136">
        <v>52</v>
      </c>
      <c r="G4136" t="s">
        <v>25</v>
      </c>
      <c r="H4136" t="s">
        <v>16</v>
      </c>
      <c r="I4136" t="b">
        <v>1</v>
      </c>
      <c r="K4136">
        <v>34</v>
      </c>
    </row>
    <row r="4137" spans="1:11" x14ac:dyDescent="0.35">
      <c r="A4137" t="s">
        <v>4256</v>
      </c>
      <c r="B4137" s="2">
        <v>45278.401388888888</v>
      </c>
      <c r="C4137" t="s">
        <v>129</v>
      </c>
      <c r="D4137" t="s">
        <v>95</v>
      </c>
      <c r="E4137" t="s">
        <v>33</v>
      </c>
      <c r="F4137">
        <v>31</v>
      </c>
      <c r="G4137" t="s">
        <v>89</v>
      </c>
      <c r="H4137" t="s">
        <v>16</v>
      </c>
      <c r="I4137" t="b">
        <v>1</v>
      </c>
      <c r="K4137">
        <v>29</v>
      </c>
    </row>
    <row r="4138" spans="1:11" x14ac:dyDescent="0.35">
      <c r="A4138" t="s">
        <v>4257</v>
      </c>
      <c r="B4138" s="2">
        <v>45278.444444444453</v>
      </c>
      <c r="C4138" t="s">
        <v>20</v>
      </c>
      <c r="D4138" t="s">
        <v>188</v>
      </c>
      <c r="E4138" t="s">
        <v>33</v>
      </c>
      <c r="F4138">
        <v>16</v>
      </c>
      <c r="G4138" t="s">
        <v>89</v>
      </c>
      <c r="H4138" t="s">
        <v>16</v>
      </c>
      <c r="I4138" t="b">
        <v>1</v>
      </c>
      <c r="K4138">
        <v>14</v>
      </c>
    </row>
    <row r="4139" spans="1:11" x14ac:dyDescent="0.35">
      <c r="A4139" t="s">
        <v>4258</v>
      </c>
      <c r="B4139" s="2">
        <v>45278.645138888889</v>
      </c>
      <c r="C4139" t="s">
        <v>122</v>
      </c>
      <c r="D4139" t="s">
        <v>95</v>
      </c>
      <c r="E4139" t="s">
        <v>43</v>
      </c>
      <c r="F4139">
        <v>33</v>
      </c>
      <c r="G4139" t="s">
        <v>15</v>
      </c>
      <c r="H4139" t="s">
        <v>29</v>
      </c>
      <c r="I4139" t="b">
        <v>1</v>
      </c>
      <c r="K4139">
        <v>47</v>
      </c>
    </row>
    <row r="4140" spans="1:11" x14ac:dyDescent="0.35">
      <c r="A4140" t="s">
        <v>4259</v>
      </c>
      <c r="B4140" s="2">
        <v>45278.690972222219</v>
      </c>
      <c r="C4140" t="s">
        <v>73</v>
      </c>
      <c r="D4140" t="s">
        <v>275</v>
      </c>
      <c r="E4140" t="s">
        <v>14</v>
      </c>
      <c r="F4140">
        <v>37</v>
      </c>
      <c r="G4140" t="s">
        <v>15</v>
      </c>
      <c r="H4140" t="s">
        <v>16</v>
      </c>
      <c r="I4140" t="b">
        <v>0</v>
      </c>
      <c r="J4140">
        <v>3</v>
      </c>
      <c r="K4140">
        <v>37</v>
      </c>
    </row>
    <row r="4141" spans="1:11" x14ac:dyDescent="0.35">
      <c r="A4141" t="s">
        <v>4260</v>
      </c>
      <c r="B4141" s="2">
        <v>45278.696527777778</v>
      </c>
      <c r="C4141" t="s">
        <v>73</v>
      </c>
      <c r="D4141" t="s">
        <v>161</v>
      </c>
      <c r="E4141" t="s">
        <v>43</v>
      </c>
      <c r="F4141">
        <v>38</v>
      </c>
      <c r="G4141" t="s">
        <v>21</v>
      </c>
      <c r="H4141" t="s">
        <v>16</v>
      </c>
      <c r="I4141" t="b">
        <v>1</v>
      </c>
      <c r="K4141">
        <v>22</v>
      </c>
    </row>
    <row r="4142" spans="1:11" x14ac:dyDescent="0.35">
      <c r="A4142" t="s">
        <v>4261</v>
      </c>
      <c r="B4142" s="2">
        <v>45278.707638888889</v>
      </c>
      <c r="C4142" t="s">
        <v>23</v>
      </c>
      <c r="D4142" t="s">
        <v>148</v>
      </c>
      <c r="E4142" t="s">
        <v>43</v>
      </c>
      <c r="F4142">
        <v>11</v>
      </c>
      <c r="G4142" t="s">
        <v>25</v>
      </c>
      <c r="H4142" t="s">
        <v>16</v>
      </c>
      <c r="I4142" t="b">
        <v>1</v>
      </c>
      <c r="K4142">
        <v>49</v>
      </c>
    </row>
    <row r="4143" spans="1:11" x14ac:dyDescent="0.35">
      <c r="A4143" t="s">
        <v>4262</v>
      </c>
      <c r="B4143" s="2">
        <v>45278.738194444442</v>
      </c>
      <c r="C4143" t="s">
        <v>88</v>
      </c>
      <c r="D4143" t="s">
        <v>40</v>
      </c>
      <c r="E4143" t="s">
        <v>14</v>
      </c>
      <c r="F4143">
        <v>12</v>
      </c>
      <c r="G4143" t="s">
        <v>61</v>
      </c>
      <c r="H4143" t="s">
        <v>29</v>
      </c>
      <c r="I4143" t="b">
        <v>0</v>
      </c>
      <c r="K4143">
        <v>45</v>
      </c>
    </row>
    <row r="4144" spans="1:11" x14ac:dyDescent="0.35">
      <c r="A4144" t="s">
        <v>4263</v>
      </c>
      <c r="B4144" s="2">
        <v>45278.76458333333</v>
      </c>
      <c r="C4144" t="s">
        <v>91</v>
      </c>
      <c r="D4144" t="s">
        <v>186</v>
      </c>
      <c r="E4144" t="s">
        <v>20</v>
      </c>
      <c r="F4144">
        <v>12</v>
      </c>
      <c r="G4144" t="s">
        <v>89</v>
      </c>
      <c r="H4144" t="s">
        <v>16</v>
      </c>
      <c r="I4144" t="b">
        <v>1</v>
      </c>
      <c r="K4144">
        <v>59</v>
      </c>
    </row>
    <row r="4145" spans="1:11" x14ac:dyDescent="0.35">
      <c r="A4145" t="s">
        <v>4264</v>
      </c>
      <c r="B4145" s="2">
        <v>45278.981249999997</v>
      </c>
      <c r="C4145" t="s">
        <v>18</v>
      </c>
      <c r="D4145" t="s">
        <v>110</v>
      </c>
      <c r="E4145" t="s">
        <v>14</v>
      </c>
      <c r="F4145">
        <v>45</v>
      </c>
      <c r="G4145" t="s">
        <v>89</v>
      </c>
      <c r="H4145" t="s">
        <v>16</v>
      </c>
      <c r="I4145" t="b">
        <v>0</v>
      </c>
      <c r="K4145">
        <v>18</v>
      </c>
    </row>
    <row r="4146" spans="1:11" x14ac:dyDescent="0.35">
      <c r="A4146" t="s">
        <v>4265</v>
      </c>
      <c r="B4146" s="2">
        <v>45279.009722222218</v>
      </c>
      <c r="C4146" t="s">
        <v>18</v>
      </c>
      <c r="D4146" t="s">
        <v>156</v>
      </c>
      <c r="E4146" t="s">
        <v>14</v>
      </c>
      <c r="F4146">
        <v>61</v>
      </c>
      <c r="G4146" t="s">
        <v>38</v>
      </c>
      <c r="H4146" t="s">
        <v>16</v>
      </c>
      <c r="I4146" t="b">
        <v>1</v>
      </c>
      <c r="K4146">
        <v>36</v>
      </c>
    </row>
    <row r="4147" spans="1:11" x14ac:dyDescent="0.35">
      <c r="A4147" t="s">
        <v>4266</v>
      </c>
      <c r="B4147" s="2">
        <v>45279.013888888891</v>
      </c>
      <c r="C4147" t="s">
        <v>108</v>
      </c>
      <c r="D4147" t="s">
        <v>176</v>
      </c>
      <c r="E4147" t="s">
        <v>33</v>
      </c>
      <c r="F4147">
        <v>18</v>
      </c>
      <c r="G4147" t="s">
        <v>21</v>
      </c>
      <c r="H4147" t="s">
        <v>16</v>
      </c>
      <c r="I4147" t="b">
        <v>1</v>
      </c>
      <c r="K4147">
        <v>43</v>
      </c>
    </row>
    <row r="4148" spans="1:11" x14ac:dyDescent="0.35">
      <c r="A4148" t="s">
        <v>4267</v>
      </c>
      <c r="B4148" s="2">
        <v>45279.025000000001</v>
      </c>
      <c r="C4148" t="s">
        <v>129</v>
      </c>
      <c r="D4148" t="s">
        <v>115</v>
      </c>
      <c r="E4148" t="s">
        <v>43</v>
      </c>
      <c r="F4148">
        <v>60</v>
      </c>
      <c r="G4148" t="s">
        <v>53</v>
      </c>
      <c r="H4148" t="s">
        <v>16</v>
      </c>
      <c r="I4148" t="b">
        <v>0</v>
      </c>
      <c r="K4148">
        <v>39</v>
      </c>
    </row>
    <row r="4149" spans="1:11" x14ac:dyDescent="0.35">
      <c r="A4149" t="s">
        <v>4268</v>
      </c>
      <c r="B4149" s="2">
        <v>45279.111111111109</v>
      </c>
      <c r="C4149" t="s">
        <v>55</v>
      </c>
      <c r="D4149" t="s">
        <v>209</v>
      </c>
      <c r="E4149" t="s">
        <v>20</v>
      </c>
      <c r="F4149">
        <v>62</v>
      </c>
      <c r="G4149" t="s">
        <v>89</v>
      </c>
      <c r="H4149" t="s">
        <v>16</v>
      </c>
      <c r="I4149" t="b">
        <v>0</v>
      </c>
      <c r="K4149">
        <v>21</v>
      </c>
    </row>
    <row r="4150" spans="1:11" x14ac:dyDescent="0.35">
      <c r="A4150" t="s">
        <v>4269</v>
      </c>
      <c r="B4150" s="2">
        <v>45279.125694444447</v>
      </c>
      <c r="C4150" t="s">
        <v>27</v>
      </c>
      <c r="D4150" t="s">
        <v>209</v>
      </c>
      <c r="E4150" t="s">
        <v>20</v>
      </c>
      <c r="F4150">
        <v>37</v>
      </c>
      <c r="G4150" t="s">
        <v>15</v>
      </c>
      <c r="H4150" t="s">
        <v>29</v>
      </c>
      <c r="I4150" t="b">
        <v>0</v>
      </c>
      <c r="K4150">
        <v>44</v>
      </c>
    </row>
    <row r="4151" spans="1:11" x14ac:dyDescent="0.35">
      <c r="A4151" t="s">
        <v>4270</v>
      </c>
      <c r="B4151" s="2">
        <v>45279.178472222222</v>
      </c>
      <c r="C4151" t="s">
        <v>78</v>
      </c>
      <c r="D4151" t="s">
        <v>244</v>
      </c>
      <c r="E4151" t="s">
        <v>14</v>
      </c>
      <c r="F4151">
        <v>2</v>
      </c>
      <c r="G4151" t="s">
        <v>25</v>
      </c>
      <c r="H4151" t="s">
        <v>16</v>
      </c>
      <c r="I4151" t="b">
        <v>1</v>
      </c>
      <c r="K4151">
        <v>55</v>
      </c>
    </row>
    <row r="4152" spans="1:11" x14ac:dyDescent="0.35">
      <c r="A4152" t="s">
        <v>4271</v>
      </c>
      <c r="B4152" s="2">
        <v>45279.181250000001</v>
      </c>
      <c r="C4152" t="s">
        <v>73</v>
      </c>
      <c r="D4152" t="s">
        <v>188</v>
      </c>
      <c r="E4152" t="s">
        <v>20</v>
      </c>
      <c r="F4152">
        <v>73</v>
      </c>
      <c r="G4152" t="s">
        <v>38</v>
      </c>
      <c r="H4152" t="s">
        <v>34</v>
      </c>
      <c r="I4152" t="b">
        <v>0</v>
      </c>
      <c r="K4152">
        <v>54</v>
      </c>
    </row>
    <row r="4153" spans="1:11" x14ac:dyDescent="0.35">
      <c r="A4153" t="s">
        <v>4272</v>
      </c>
      <c r="B4153" s="2">
        <v>45279.209027777782</v>
      </c>
      <c r="C4153" t="s">
        <v>91</v>
      </c>
      <c r="D4153" t="s">
        <v>74</v>
      </c>
      <c r="E4153" t="s">
        <v>33</v>
      </c>
      <c r="F4153">
        <v>66</v>
      </c>
      <c r="G4153" t="s">
        <v>61</v>
      </c>
      <c r="H4153" t="s">
        <v>16</v>
      </c>
      <c r="I4153" t="b">
        <v>1</v>
      </c>
      <c r="J4153">
        <v>5</v>
      </c>
      <c r="K4153">
        <v>45</v>
      </c>
    </row>
    <row r="4154" spans="1:11" x14ac:dyDescent="0.35">
      <c r="A4154" t="s">
        <v>4273</v>
      </c>
      <c r="B4154" s="2">
        <v>45279.228472222218</v>
      </c>
      <c r="C4154" t="s">
        <v>31</v>
      </c>
      <c r="D4154" t="s">
        <v>120</v>
      </c>
      <c r="E4154" t="s">
        <v>43</v>
      </c>
      <c r="F4154">
        <v>23</v>
      </c>
      <c r="G4154" t="s">
        <v>38</v>
      </c>
      <c r="H4154" t="s">
        <v>34</v>
      </c>
      <c r="I4154" t="b">
        <v>1</v>
      </c>
      <c r="J4154">
        <v>9</v>
      </c>
      <c r="K4154">
        <v>47</v>
      </c>
    </row>
    <row r="4155" spans="1:11" x14ac:dyDescent="0.35">
      <c r="A4155" t="s">
        <v>4274</v>
      </c>
      <c r="B4155" s="2">
        <v>45279.302777777782</v>
      </c>
      <c r="C4155" t="s">
        <v>45</v>
      </c>
      <c r="D4155" t="s">
        <v>32</v>
      </c>
      <c r="E4155" t="s">
        <v>33</v>
      </c>
      <c r="F4155">
        <v>7</v>
      </c>
      <c r="G4155" t="s">
        <v>15</v>
      </c>
      <c r="H4155" t="s">
        <v>34</v>
      </c>
      <c r="I4155" t="b">
        <v>1</v>
      </c>
      <c r="K4155">
        <v>23</v>
      </c>
    </row>
    <row r="4156" spans="1:11" x14ac:dyDescent="0.35">
      <c r="A4156" t="s">
        <v>4275</v>
      </c>
      <c r="B4156" s="2">
        <v>45279.422222222223</v>
      </c>
      <c r="C4156" t="s">
        <v>57</v>
      </c>
      <c r="D4156" t="s">
        <v>101</v>
      </c>
      <c r="E4156" t="s">
        <v>33</v>
      </c>
      <c r="F4156">
        <v>57</v>
      </c>
      <c r="G4156" t="s">
        <v>21</v>
      </c>
      <c r="H4156" t="s">
        <v>16</v>
      </c>
      <c r="I4156" t="b">
        <v>0</v>
      </c>
      <c r="K4156">
        <v>50</v>
      </c>
    </row>
    <row r="4157" spans="1:11" x14ac:dyDescent="0.35">
      <c r="A4157" t="s">
        <v>4276</v>
      </c>
      <c r="B4157" s="2">
        <v>45279.429166666669</v>
      </c>
      <c r="C4157" t="s">
        <v>57</v>
      </c>
      <c r="D4157" t="s">
        <v>84</v>
      </c>
      <c r="E4157" t="s">
        <v>43</v>
      </c>
      <c r="F4157">
        <v>39</v>
      </c>
      <c r="G4157" t="s">
        <v>15</v>
      </c>
      <c r="H4157" t="s">
        <v>34</v>
      </c>
      <c r="I4157" t="b">
        <v>0</v>
      </c>
      <c r="K4157">
        <v>40</v>
      </c>
    </row>
    <row r="4158" spans="1:11" x14ac:dyDescent="0.35">
      <c r="A4158" t="s">
        <v>4277</v>
      </c>
      <c r="B4158" s="2">
        <v>45279.557638888888</v>
      </c>
      <c r="C4158" t="s">
        <v>12</v>
      </c>
      <c r="D4158" t="s">
        <v>58</v>
      </c>
      <c r="E4158" t="s">
        <v>33</v>
      </c>
      <c r="F4158">
        <v>76</v>
      </c>
      <c r="G4158" t="s">
        <v>38</v>
      </c>
      <c r="H4158" t="s">
        <v>16</v>
      </c>
      <c r="I4158" t="b">
        <v>0</v>
      </c>
      <c r="J4158">
        <v>6</v>
      </c>
      <c r="K4158">
        <v>15</v>
      </c>
    </row>
    <row r="4159" spans="1:11" x14ac:dyDescent="0.35">
      <c r="A4159" t="s">
        <v>4278</v>
      </c>
      <c r="B4159" s="2">
        <v>45279.583333333343</v>
      </c>
      <c r="C4159" t="s">
        <v>31</v>
      </c>
      <c r="D4159" t="s">
        <v>159</v>
      </c>
      <c r="E4159" t="s">
        <v>33</v>
      </c>
      <c r="F4159">
        <v>65</v>
      </c>
      <c r="G4159" t="s">
        <v>38</v>
      </c>
      <c r="H4159" t="s">
        <v>16</v>
      </c>
      <c r="I4159" t="b">
        <v>1</v>
      </c>
      <c r="K4159">
        <v>33</v>
      </c>
    </row>
    <row r="4160" spans="1:11" x14ac:dyDescent="0.35">
      <c r="A4160" t="s">
        <v>4279</v>
      </c>
      <c r="B4160" s="2">
        <v>45279.606944444437</v>
      </c>
      <c r="C4160" t="s">
        <v>296</v>
      </c>
      <c r="D4160" t="s">
        <v>58</v>
      </c>
      <c r="E4160" t="s">
        <v>33</v>
      </c>
      <c r="F4160">
        <v>34</v>
      </c>
      <c r="G4160" t="s">
        <v>15</v>
      </c>
      <c r="H4160" t="s">
        <v>16</v>
      </c>
      <c r="I4160" t="b">
        <v>0</v>
      </c>
      <c r="K4160">
        <v>59</v>
      </c>
    </row>
    <row r="4161" spans="1:11" x14ac:dyDescent="0.35">
      <c r="A4161" t="s">
        <v>4280</v>
      </c>
      <c r="B4161" s="2">
        <v>45279.64166666667</v>
      </c>
      <c r="C4161" t="s">
        <v>83</v>
      </c>
      <c r="D4161" t="s">
        <v>134</v>
      </c>
      <c r="E4161" t="s">
        <v>20</v>
      </c>
      <c r="F4161">
        <v>2</v>
      </c>
      <c r="G4161" t="s">
        <v>89</v>
      </c>
      <c r="H4161" t="s">
        <v>16</v>
      </c>
      <c r="I4161" t="b">
        <v>1</v>
      </c>
      <c r="J4161">
        <v>0</v>
      </c>
      <c r="K4161">
        <v>59</v>
      </c>
    </row>
    <row r="4162" spans="1:11" x14ac:dyDescent="0.35">
      <c r="A4162" t="s">
        <v>4281</v>
      </c>
      <c r="B4162" s="2">
        <v>45279.697916666657</v>
      </c>
      <c r="C4162" t="s">
        <v>129</v>
      </c>
      <c r="D4162" t="s">
        <v>159</v>
      </c>
      <c r="E4162" t="s">
        <v>43</v>
      </c>
      <c r="F4162">
        <v>59</v>
      </c>
      <c r="G4162" t="s">
        <v>89</v>
      </c>
      <c r="H4162" t="s">
        <v>34</v>
      </c>
      <c r="I4162" t="b">
        <v>0</v>
      </c>
      <c r="J4162">
        <v>10</v>
      </c>
      <c r="K4162">
        <v>56</v>
      </c>
    </row>
    <row r="4163" spans="1:11" x14ac:dyDescent="0.35">
      <c r="A4163" t="s">
        <v>4282</v>
      </c>
      <c r="B4163" s="2">
        <v>45279.738194444442</v>
      </c>
      <c r="C4163" t="s">
        <v>18</v>
      </c>
      <c r="D4163" t="s">
        <v>161</v>
      </c>
      <c r="E4163" t="s">
        <v>20</v>
      </c>
      <c r="F4163">
        <v>68</v>
      </c>
      <c r="G4163" t="s">
        <v>15</v>
      </c>
      <c r="H4163" t="s">
        <v>16</v>
      </c>
      <c r="I4163" t="b">
        <v>0</v>
      </c>
      <c r="K4163">
        <v>50</v>
      </c>
    </row>
    <row r="4164" spans="1:11" x14ac:dyDescent="0.35">
      <c r="A4164" t="s">
        <v>4283</v>
      </c>
      <c r="B4164" s="2">
        <v>45279.76458333333</v>
      </c>
      <c r="C4164" t="s">
        <v>57</v>
      </c>
      <c r="D4164" t="s">
        <v>58</v>
      </c>
      <c r="E4164" t="s">
        <v>14</v>
      </c>
      <c r="F4164">
        <v>9</v>
      </c>
      <c r="G4164" t="s">
        <v>25</v>
      </c>
      <c r="H4164" t="s">
        <v>16</v>
      </c>
      <c r="I4164" t="b">
        <v>0</v>
      </c>
      <c r="K4164">
        <v>54</v>
      </c>
    </row>
    <row r="4165" spans="1:11" x14ac:dyDescent="0.35">
      <c r="A4165" t="s">
        <v>4284</v>
      </c>
      <c r="B4165" s="2">
        <v>45279.818055555559</v>
      </c>
      <c r="C4165" t="s">
        <v>51</v>
      </c>
      <c r="D4165" t="s">
        <v>60</v>
      </c>
      <c r="E4165" t="s">
        <v>14</v>
      </c>
      <c r="F4165">
        <v>8</v>
      </c>
      <c r="G4165" t="s">
        <v>47</v>
      </c>
      <c r="H4165" t="s">
        <v>16</v>
      </c>
      <c r="I4165" t="b">
        <v>1</v>
      </c>
      <c r="J4165">
        <v>4</v>
      </c>
      <c r="K4165">
        <v>14</v>
      </c>
    </row>
    <row r="4166" spans="1:11" x14ac:dyDescent="0.35">
      <c r="A4166" t="s">
        <v>4285</v>
      </c>
      <c r="B4166" s="2">
        <v>45279.844444444447</v>
      </c>
      <c r="C4166" t="s">
        <v>27</v>
      </c>
      <c r="D4166" t="s">
        <v>32</v>
      </c>
      <c r="E4166" t="s">
        <v>43</v>
      </c>
      <c r="F4166">
        <v>53</v>
      </c>
      <c r="G4166" t="s">
        <v>15</v>
      </c>
      <c r="H4166" t="s">
        <v>29</v>
      </c>
      <c r="I4166" t="b">
        <v>0</v>
      </c>
      <c r="J4166">
        <v>9</v>
      </c>
      <c r="K4166">
        <v>51</v>
      </c>
    </row>
    <row r="4167" spans="1:11" x14ac:dyDescent="0.35">
      <c r="A4167" t="s">
        <v>4286</v>
      </c>
      <c r="B4167" s="2">
        <v>45280.026388888888</v>
      </c>
      <c r="C4167" t="s">
        <v>18</v>
      </c>
      <c r="D4167" t="s">
        <v>209</v>
      </c>
      <c r="E4167" t="s">
        <v>33</v>
      </c>
      <c r="F4167">
        <v>26</v>
      </c>
      <c r="G4167" t="s">
        <v>53</v>
      </c>
      <c r="H4167" t="s">
        <v>34</v>
      </c>
      <c r="I4167" t="b">
        <v>1</v>
      </c>
      <c r="K4167">
        <v>29</v>
      </c>
    </row>
    <row r="4168" spans="1:11" x14ac:dyDescent="0.35">
      <c r="A4168" t="s">
        <v>4287</v>
      </c>
      <c r="B4168" s="2">
        <v>45280.089583333327</v>
      </c>
      <c r="C4168" t="s">
        <v>83</v>
      </c>
      <c r="D4168" t="s">
        <v>115</v>
      </c>
      <c r="E4168" t="s">
        <v>33</v>
      </c>
      <c r="F4168">
        <v>54</v>
      </c>
      <c r="G4168" t="s">
        <v>21</v>
      </c>
      <c r="H4168" t="s">
        <v>16</v>
      </c>
      <c r="I4168" t="b">
        <v>1</v>
      </c>
      <c r="J4168">
        <v>5</v>
      </c>
      <c r="K4168">
        <v>30</v>
      </c>
    </row>
    <row r="4169" spans="1:11" x14ac:dyDescent="0.35">
      <c r="A4169" t="s">
        <v>4288</v>
      </c>
      <c r="B4169" s="2">
        <v>45280.135416666657</v>
      </c>
      <c r="C4169" t="s">
        <v>51</v>
      </c>
      <c r="D4169" t="s">
        <v>290</v>
      </c>
      <c r="E4169" t="s">
        <v>14</v>
      </c>
      <c r="F4169">
        <v>49</v>
      </c>
      <c r="G4169" t="s">
        <v>61</v>
      </c>
      <c r="H4169" t="s">
        <v>68</v>
      </c>
      <c r="I4169" t="b">
        <v>1</v>
      </c>
      <c r="K4169">
        <v>34</v>
      </c>
    </row>
    <row r="4170" spans="1:11" x14ac:dyDescent="0.35">
      <c r="A4170" t="s">
        <v>4289</v>
      </c>
      <c r="B4170" s="2">
        <v>45280.145833333343</v>
      </c>
      <c r="C4170" t="s">
        <v>106</v>
      </c>
      <c r="D4170" t="s">
        <v>203</v>
      </c>
      <c r="E4170" t="s">
        <v>14</v>
      </c>
      <c r="F4170">
        <v>32</v>
      </c>
      <c r="G4170" t="s">
        <v>25</v>
      </c>
      <c r="H4170" t="s">
        <v>16</v>
      </c>
      <c r="I4170" t="b">
        <v>0</v>
      </c>
      <c r="K4170">
        <v>56</v>
      </c>
    </row>
    <row r="4171" spans="1:11" x14ac:dyDescent="0.35">
      <c r="A4171" t="s">
        <v>4290</v>
      </c>
      <c r="B4171" s="2">
        <v>45280.18472222222</v>
      </c>
      <c r="C4171" t="s">
        <v>12</v>
      </c>
      <c r="D4171" t="s">
        <v>282</v>
      </c>
      <c r="E4171" t="s">
        <v>33</v>
      </c>
      <c r="F4171">
        <v>34</v>
      </c>
      <c r="G4171" t="s">
        <v>15</v>
      </c>
      <c r="H4171" t="s">
        <v>34</v>
      </c>
      <c r="I4171" t="b">
        <v>1</v>
      </c>
      <c r="K4171">
        <v>16</v>
      </c>
    </row>
    <row r="4172" spans="1:11" x14ac:dyDescent="0.35">
      <c r="A4172" t="s">
        <v>4291</v>
      </c>
      <c r="B4172" s="2">
        <v>45280.234027777777</v>
      </c>
      <c r="C4172" t="s">
        <v>27</v>
      </c>
      <c r="D4172" t="s">
        <v>161</v>
      </c>
      <c r="E4172" t="s">
        <v>14</v>
      </c>
      <c r="F4172">
        <v>37</v>
      </c>
      <c r="G4172" t="s">
        <v>53</v>
      </c>
      <c r="H4172" t="s">
        <v>16</v>
      </c>
      <c r="I4172" t="b">
        <v>1</v>
      </c>
      <c r="K4172">
        <v>29</v>
      </c>
    </row>
    <row r="4173" spans="1:11" x14ac:dyDescent="0.35">
      <c r="A4173" t="s">
        <v>4292</v>
      </c>
      <c r="B4173" s="2">
        <v>45280.236111111109</v>
      </c>
      <c r="C4173" t="s">
        <v>51</v>
      </c>
      <c r="D4173" t="s">
        <v>164</v>
      </c>
      <c r="E4173" t="s">
        <v>20</v>
      </c>
      <c r="F4173">
        <v>77</v>
      </c>
      <c r="G4173" t="s">
        <v>61</v>
      </c>
      <c r="H4173" t="s">
        <v>34</v>
      </c>
      <c r="I4173" t="b">
        <v>1</v>
      </c>
      <c r="K4173">
        <v>52</v>
      </c>
    </row>
    <row r="4174" spans="1:11" x14ac:dyDescent="0.35">
      <c r="A4174" t="s">
        <v>4293</v>
      </c>
      <c r="B4174" s="2">
        <v>45280.250694444447</v>
      </c>
      <c r="C4174" t="s">
        <v>91</v>
      </c>
      <c r="D4174" t="s">
        <v>46</v>
      </c>
      <c r="E4174" t="s">
        <v>20</v>
      </c>
      <c r="F4174">
        <v>59</v>
      </c>
      <c r="G4174" t="s">
        <v>15</v>
      </c>
      <c r="H4174" t="s">
        <v>16</v>
      </c>
      <c r="I4174" t="b">
        <v>0</v>
      </c>
      <c r="K4174">
        <v>28</v>
      </c>
    </row>
    <row r="4175" spans="1:11" x14ac:dyDescent="0.35">
      <c r="A4175" t="s">
        <v>4294</v>
      </c>
      <c r="B4175" s="2">
        <v>45280.306250000001</v>
      </c>
      <c r="C4175" t="s">
        <v>55</v>
      </c>
      <c r="D4175" t="s">
        <v>19</v>
      </c>
      <c r="E4175" t="s">
        <v>20</v>
      </c>
      <c r="F4175">
        <v>61</v>
      </c>
      <c r="G4175" t="s">
        <v>25</v>
      </c>
      <c r="H4175" t="s">
        <v>34</v>
      </c>
      <c r="I4175" t="b">
        <v>1</v>
      </c>
      <c r="K4175">
        <v>15</v>
      </c>
    </row>
    <row r="4176" spans="1:11" x14ac:dyDescent="0.35">
      <c r="A4176" t="s">
        <v>4295</v>
      </c>
      <c r="B4176" s="2">
        <v>45280.341666666667</v>
      </c>
      <c r="C4176" t="s">
        <v>122</v>
      </c>
      <c r="D4176" t="s">
        <v>176</v>
      </c>
      <c r="E4176" t="s">
        <v>33</v>
      </c>
      <c r="F4176">
        <v>34</v>
      </c>
      <c r="G4176" t="s">
        <v>53</v>
      </c>
      <c r="H4176" t="s">
        <v>34</v>
      </c>
      <c r="I4176" t="b">
        <v>0</v>
      </c>
      <c r="K4176">
        <v>59</v>
      </c>
    </row>
    <row r="4177" spans="1:11" x14ac:dyDescent="0.35">
      <c r="A4177" t="s">
        <v>4296</v>
      </c>
      <c r="B4177" s="2">
        <v>45280.459722222222</v>
      </c>
      <c r="C4177" t="s">
        <v>117</v>
      </c>
      <c r="D4177" t="s">
        <v>58</v>
      </c>
      <c r="E4177" t="s">
        <v>43</v>
      </c>
      <c r="F4177">
        <v>61</v>
      </c>
      <c r="G4177" t="s">
        <v>15</v>
      </c>
      <c r="H4177" t="s">
        <v>16</v>
      </c>
      <c r="I4177" t="b">
        <v>1</v>
      </c>
      <c r="K4177">
        <v>48</v>
      </c>
    </row>
    <row r="4178" spans="1:11" x14ac:dyDescent="0.35">
      <c r="A4178" t="s">
        <v>4297</v>
      </c>
      <c r="B4178" s="2">
        <v>45280.464583333327</v>
      </c>
      <c r="C4178" t="s">
        <v>122</v>
      </c>
      <c r="D4178" t="s">
        <v>191</v>
      </c>
      <c r="E4178" t="s">
        <v>43</v>
      </c>
      <c r="F4178">
        <v>71</v>
      </c>
      <c r="G4178" t="s">
        <v>53</v>
      </c>
      <c r="H4178" t="s">
        <v>16</v>
      </c>
      <c r="I4178" t="b">
        <v>1</v>
      </c>
      <c r="J4178">
        <v>2</v>
      </c>
      <c r="K4178">
        <v>39</v>
      </c>
    </row>
    <row r="4179" spans="1:11" x14ac:dyDescent="0.35">
      <c r="A4179" t="s">
        <v>4298</v>
      </c>
      <c r="B4179" s="2">
        <v>45280.470833333333</v>
      </c>
      <c r="C4179" t="s">
        <v>184</v>
      </c>
      <c r="D4179" t="s">
        <v>153</v>
      </c>
      <c r="E4179" t="s">
        <v>43</v>
      </c>
      <c r="F4179">
        <v>72</v>
      </c>
      <c r="G4179" t="s">
        <v>38</v>
      </c>
      <c r="H4179" t="s">
        <v>16</v>
      </c>
      <c r="I4179" t="b">
        <v>0</v>
      </c>
      <c r="J4179">
        <v>1</v>
      </c>
      <c r="K4179">
        <v>37</v>
      </c>
    </row>
    <row r="4180" spans="1:11" x14ac:dyDescent="0.35">
      <c r="A4180" t="s">
        <v>4299</v>
      </c>
      <c r="B4180" s="2">
        <v>45280.559027777781</v>
      </c>
      <c r="C4180" t="s">
        <v>122</v>
      </c>
      <c r="D4180" t="s">
        <v>139</v>
      </c>
      <c r="E4180" t="s">
        <v>33</v>
      </c>
      <c r="F4180">
        <v>59</v>
      </c>
      <c r="G4180" t="s">
        <v>47</v>
      </c>
      <c r="H4180" t="s">
        <v>16</v>
      </c>
      <c r="I4180" t="b">
        <v>0</v>
      </c>
      <c r="J4180">
        <v>6</v>
      </c>
      <c r="K4180">
        <v>58</v>
      </c>
    </row>
    <row r="4181" spans="1:11" x14ac:dyDescent="0.35">
      <c r="A4181" t="s">
        <v>4300</v>
      </c>
      <c r="B4181" s="2">
        <v>45280.597222222219</v>
      </c>
      <c r="C4181" t="s">
        <v>73</v>
      </c>
      <c r="D4181" t="s">
        <v>95</v>
      </c>
      <c r="E4181" t="s">
        <v>43</v>
      </c>
      <c r="F4181">
        <v>12</v>
      </c>
      <c r="G4181" t="s">
        <v>21</v>
      </c>
      <c r="H4181" t="s">
        <v>29</v>
      </c>
      <c r="I4181" t="b">
        <v>1</v>
      </c>
      <c r="J4181">
        <v>10</v>
      </c>
      <c r="K4181">
        <v>37</v>
      </c>
    </row>
    <row r="4182" spans="1:11" x14ac:dyDescent="0.35">
      <c r="A4182" t="s">
        <v>4301</v>
      </c>
      <c r="B4182" s="2">
        <v>45280.612500000003</v>
      </c>
      <c r="C4182" t="s">
        <v>296</v>
      </c>
      <c r="D4182" t="s">
        <v>282</v>
      </c>
      <c r="E4182" t="s">
        <v>14</v>
      </c>
      <c r="F4182">
        <v>28</v>
      </c>
      <c r="G4182" t="s">
        <v>15</v>
      </c>
      <c r="H4182" t="s">
        <v>29</v>
      </c>
      <c r="I4182" t="b">
        <v>0</v>
      </c>
      <c r="K4182">
        <v>58</v>
      </c>
    </row>
    <row r="4183" spans="1:11" x14ac:dyDescent="0.35">
      <c r="A4183" t="s">
        <v>4302</v>
      </c>
      <c r="B4183" s="2">
        <v>45280.621527777781</v>
      </c>
      <c r="C4183" t="s">
        <v>76</v>
      </c>
      <c r="D4183" t="s">
        <v>156</v>
      </c>
      <c r="E4183" t="s">
        <v>20</v>
      </c>
      <c r="F4183">
        <v>55</v>
      </c>
      <c r="G4183" t="s">
        <v>15</v>
      </c>
      <c r="H4183" t="s">
        <v>34</v>
      </c>
      <c r="I4183" t="b">
        <v>1</v>
      </c>
      <c r="K4183">
        <v>57</v>
      </c>
    </row>
    <row r="4184" spans="1:11" x14ac:dyDescent="0.35">
      <c r="A4184" t="s">
        <v>4303</v>
      </c>
      <c r="B4184" s="2">
        <v>45280.643750000003</v>
      </c>
      <c r="C4184" t="s">
        <v>296</v>
      </c>
      <c r="D4184" t="s">
        <v>46</v>
      </c>
      <c r="E4184" t="s">
        <v>33</v>
      </c>
      <c r="F4184">
        <v>19</v>
      </c>
      <c r="G4184" t="s">
        <v>53</v>
      </c>
      <c r="H4184" t="s">
        <v>16</v>
      </c>
      <c r="I4184" t="b">
        <v>0</v>
      </c>
      <c r="J4184">
        <v>10</v>
      </c>
      <c r="K4184">
        <v>16</v>
      </c>
    </row>
    <row r="4185" spans="1:11" x14ac:dyDescent="0.35">
      <c r="A4185" t="s">
        <v>4304</v>
      </c>
      <c r="B4185" s="2">
        <v>45280.754166666673</v>
      </c>
      <c r="C4185" t="s">
        <v>108</v>
      </c>
      <c r="D4185" t="s">
        <v>139</v>
      </c>
      <c r="E4185" t="s">
        <v>20</v>
      </c>
      <c r="F4185">
        <v>50</v>
      </c>
      <c r="G4185" t="s">
        <v>89</v>
      </c>
      <c r="H4185" t="s">
        <v>34</v>
      </c>
      <c r="I4185" t="b">
        <v>1</v>
      </c>
      <c r="K4185">
        <v>13</v>
      </c>
    </row>
    <row r="4186" spans="1:11" x14ac:dyDescent="0.35">
      <c r="A4186" t="s">
        <v>4305</v>
      </c>
      <c r="B4186" s="2">
        <v>45280.761111111111</v>
      </c>
      <c r="C4186" t="s">
        <v>57</v>
      </c>
      <c r="D4186" t="s">
        <v>42</v>
      </c>
      <c r="E4186" t="s">
        <v>20</v>
      </c>
      <c r="F4186">
        <v>66</v>
      </c>
      <c r="G4186" t="s">
        <v>15</v>
      </c>
      <c r="H4186" t="s">
        <v>16</v>
      </c>
      <c r="I4186" t="b">
        <v>1</v>
      </c>
      <c r="K4186">
        <v>33</v>
      </c>
    </row>
    <row r="4187" spans="1:11" x14ac:dyDescent="0.35">
      <c r="A4187" t="s">
        <v>4306</v>
      </c>
      <c r="B4187" s="2">
        <v>45280.834722222222</v>
      </c>
      <c r="C4187" t="s">
        <v>55</v>
      </c>
      <c r="D4187" t="s">
        <v>219</v>
      </c>
      <c r="E4187" t="s">
        <v>33</v>
      </c>
      <c r="F4187">
        <v>52</v>
      </c>
      <c r="G4187" t="s">
        <v>61</v>
      </c>
      <c r="H4187" t="s">
        <v>34</v>
      </c>
      <c r="I4187" t="b">
        <v>1</v>
      </c>
      <c r="K4187">
        <v>32</v>
      </c>
    </row>
    <row r="4188" spans="1:11" x14ac:dyDescent="0.35">
      <c r="A4188" t="s">
        <v>4307</v>
      </c>
      <c r="B4188" s="2">
        <v>45280.94027777778</v>
      </c>
      <c r="C4188" t="s">
        <v>78</v>
      </c>
      <c r="D4188" t="s">
        <v>139</v>
      </c>
      <c r="E4188" t="s">
        <v>43</v>
      </c>
      <c r="F4188">
        <v>45</v>
      </c>
      <c r="G4188" t="s">
        <v>25</v>
      </c>
      <c r="H4188" t="s">
        <v>16</v>
      </c>
      <c r="I4188" t="b">
        <v>1</v>
      </c>
      <c r="K4188">
        <v>47</v>
      </c>
    </row>
    <row r="4189" spans="1:11" x14ac:dyDescent="0.35">
      <c r="A4189" t="s">
        <v>4308</v>
      </c>
      <c r="B4189" s="2">
        <v>45280.987500000003</v>
      </c>
      <c r="C4189" t="s">
        <v>99</v>
      </c>
      <c r="D4189" t="s">
        <v>86</v>
      </c>
      <c r="E4189" t="s">
        <v>14</v>
      </c>
      <c r="F4189">
        <v>43</v>
      </c>
      <c r="G4189" t="s">
        <v>25</v>
      </c>
      <c r="H4189" t="s">
        <v>16</v>
      </c>
      <c r="I4189" t="b">
        <v>0</v>
      </c>
      <c r="K4189">
        <v>15</v>
      </c>
    </row>
    <row r="4190" spans="1:11" x14ac:dyDescent="0.35">
      <c r="A4190" t="s">
        <v>4309</v>
      </c>
      <c r="B4190" s="2">
        <v>45281.020138888889</v>
      </c>
      <c r="C4190" t="s">
        <v>99</v>
      </c>
      <c r="D4190" t="s">
        <v>49</v>
      </c>
      <c r="E4190" t="s">
        <v>43</v>
      </c>
      <c r="F4190">
        <v>78</v>
      </c>
      <c r="G4190" t="s">
        <v>25</v>
      </c>
      <c r="H4190" t="s">
        <v>34</v>
      </c>
      <c r="I4190" t="b">
        <v>1</v>
      </c>
      <c r="K4190">
        <v>11</v>
      </c>
    </row>
    <row r="4191" spans="1:11" x14ac:dyDescent="0.35">
      <c r="A4191" t="s">
        <v>4310</v>
      </c>
      <c r="B4191" s="2">
        <v>45281.080555555563</v>
      </c>
      <c r="C4191" t="s">
        <v>184</v>
      </c>
      <c r="D4191" t="s">
        <v>134</v>
      </c>
      <c r="E4191" t="s">
        <v>20</v>
      </c>
      <c r="F4191">
        <v>17</v>
      </c>
      <c r="G4191" t="s">
        <v>38</v>
      </c>
      <c r="H4191" t="s">
        <v>16</v>
      </c>
      <c r="I4191" t="b">
        <v>0</v>
      </c>
      <c r="K4191">
        <v>24</v>
      </c>
    </row>
    <row r="4192" spans="1:11" x14ac:dyDescent="0.35">
      <c r="A4192" t="s">
        <v>4311</v>
      </c>
      <c r="B4192" s="2">
        <v>45281.157638888893</v>
      </c>
      <c r="C4192" t="s">
        <v>33</v>
      </c>
      <c r="D4192" t="s">
        <v>275</v>
      </c>
      <c r="E4192" t="s">
        <v>33</v>
      </c>
      <c r="F4192">
        <v>51</v>
      </c>
      <c r="G4192" t="s">
        <v>89</v>
      </c>
      <c r="H4192" t="s">
        <v>16</v>
      </c>
      <c r="I4192" t="b">
        <v>1</v>
      </c>
      <c r="K4192">
        <v>53</v>
      </c>
    </row>
    <row r="4193" spans="1:11" x14ac:dyDescent="0.35">
      <c r="A4193" t="s">
        <v>4312</v>
      </c>
      <c r="B4193" s="2">
        <v>45281.163194444453</v>
      </c>
      <c r="C4193" t="s">
        <v>83</v>
      </c>
      <c r="D4193" t="s">
        <v>42</v>
      </c>
      <c r="E4193" t="s">
        <v>33</v>
      </c>
      <c r="F4193">
        <v>24</v>
      </c>
      <c r="G4193" t="s">
        <v>15</v>
      </c>
      <c r="H4193" t="s">
        <v>118</v>
      </c>
      <c r="I4193" t="b">
        <v>1</v>
      </c>
      <c r="K4193">
        <v>33</v>
      </c>
    </row>
    <row r="4194" spans="1:11" x14ac:dyDescent="0.35">
      <c r="A4194" t="s">
        <v>4313</v>
      </c>
      <c r="B4194" s="2">
        <v>45281.196527777778</v>
      </c>
      <c r="C4194" t="s">
        <v>122</v>
      </c>
      <c r="D4194" t="s">
        <v>156</v>
      </c>
      <c r="E4194" t="s">
        <v>20</v>
      </c>
      <c r="F4194">
        <v>29</v>
      </c>
      <c r="G4194" t="s">
        <v>25</v>
      </c>
      <c r="H4194" t="s">
        <v>16</v>
      </c>
      <c r="I4194" t="b">
        <v>0</v>
      </c>
      <c r="J4194">
        <v>1</v>
      </c>
      <c r="K4194">
        <v>60</v>
      </c>
    </row>
    <row r="4195" spans="1:11" x14ac:dyDescent="0.35">
      <c r="A4195" t="s">
        <v>4314</v>
      </c>
      <c r="B4195" s="2">
        <v>45281.253472222219</v>
      </c>
      <c r="C4195" t="s">
        <v>70</v>
      </c>
      <c r="D4195" t="s">
        <v>42</v>
      </c>
      <c r="E4195" t="s">
        <v>20</v>
      </c>
      <c r="F4195">
        <v>48</v>
      </c>
      <c r="G4195" t="s">
        <v>15</v>
      </c>
      <c r="H4195" t="s">
        <v>16</v>
      </c>
      <c r="I4195" t="b">
        <v>0</v>
      </c>
      <c r="K4195">
        <v>14</v>
      </c>
    </row>
    <row r="4196" spans="1:11" x14ac:dyDescent="0.35">
      <c r="A4196" t="s">
        <v>4315</v>
      </c>
      <c r="B4196" s="2">
        <v>45281.390972222223</v>
      </c>
      <c r="C4196" t="s">
        <v>106</v>
      </c>
      <c r="D4196" t="s">
        <v>84</v>
      </c>
      <c r="E4196" t="s">
        <v>33</v>
      </c>
      <c r="F4196">
        <v>64</v>
      </c>
      <c r="G4196" t="s">
        <v>89</v>
      </c>
      <c r="H4196" t="s">
        <v>16</v>
      </c>
      <c r="I4196" t="b">
        <v>0</v>
      </c>
      <c r="K4196">
        <v>36</v>
      </c>
    </row>
    <row r="4197" spans="1:11" x14ac:dyDescent="0.35">
      <c r="A4197" t="s">
        <v>4316</v>
      </c>
      <c r="B4197" s="2">
        <v>45281.416666666657</v>
      </c>
      <c r="C4197" t="s">
        <v>88</v>
      </c>
      <c r="D4197" t="s">
        <v>237</v>
      </c>
      <c r="E4197" t="s">
        <v>14</v>
      </c>
      <c r="F4197">
        <v>21</v>
      </c>
      <c r="G4197" t="s">
        <v>47</v>
      </c>
      <c r="H4197" t="s">
        <v>34</v>
      </c>
      <c r="I4197" t="b">
        <v>1</v>
      </c>
      <c r="K4197">
        <v>38</v>
      </c>
    </row>
    <row r="4198" spans="1:11" x14ac:dyDescent="0.35">
      <c r="A4198" t="s">
        <v>4317</v>
      </c>
      <c r="B4198" s="2">
        <v>45281.45208333333</v>
      </c>
      <c r="C4198" t="s">
        <v>45</v>
      </c>
      <c r="D4198" t="s">
        <v>176</v>
      </c>
      <c r="E4198" t="s">
        <v>33</v>
      </c>
      <c r="F4198">
        <v>51</v>
      </c>
      <c r="G4198" t="s">
        <v>38</v>
      </c>
      <c r="H4198" t="s">
        <v>16</v>
      </c>
      <c r="I4198" t="b">
        <v>1</v>
      </c>
      <c r="K4198">
        <v>42</v>
      </c>
    </row>
    <row r="4199" spans="1:11" x14ac:dyDescent="0.35">
      <c r="A4199" t="s">
        <v>4318</v>
      </c>
      <c r="B4199" s="2">
        <v>45281.507638888892</v>
      </c>
      <c r="C4199" t="s">
        <v>122</v>
      </c>
      <c r="D4199" t="s">
        <v>134</v>
      </c>
      <c r="E4199" t="s">
        <v>43</v>
      </c>
      <c r="F4199">
        <v>65</v>
      </c>
      <c r="G4199" t="s">
        <v>25</v>
      </c>
      <c r="H4199" t="s">
        <v>16</v>
      </c>
      <c r="I4199" t="b">
        <v>1</v>
      </c>
      <c r="J4199">
        <v>3</v>
      </c>
      <c r="K4199">
        <v>29</v>
      </c>
    </row>
    <row r="4200" spans="1:11" x14ac:dyDescent="0.35">
      <c r="A4200" t="s">
        <v>4319</v>
      </c>
      <c r="B4200" s="2">
        <v>45281.515277777777</v>
      </c>
      <c r="C4200" t="s">
        <v>27</v>
      </c>
      <c r="D4200" t="s">
        <v>229</v>
      </c>
      <c r="E4200" t="s">
        <v>33</v>
      </c>
      <c r="F4200">
        <v>44</v>
      </c>
      <c r="G4200" t="s">
        <v>89</v>
      </c>
      <c r="H4200" t="s">
        <v>34</v>
      </c>
      <c r="I4200" t="b">
        <v>0</v>
      </c>
      <c r="K4200">
        <v>43</v>
      </c>
    </row>
    <row r="4201" spans="1:11" x14ac:dyDescent="0.35">
      <c r="A4201" t="s">
        <v>4320</v>
      </c>
      <c r="B4201" s="2">
        <v>45281.577777777777</v>
      </c>
      <c r="C4201" t="s">
        <v>18</v>
      </c>
      <c r="D4201" t="s">
        <v>120</v>
      </c>
      <c r="E4201" t="s">
        <v>14</v>
      </c>
      <c r="F4201">
        <v>43</v>
      </c>
      <c r="G4201" t="s">
        <v>53</v>
      </c>
      <c r="H4201" t="s">
        <v>34</v>
      </c>
      <c r="I4201" t="b">
        <v>1</v>
      </c>
      <c r="K4201">
        <v>55</v>
      </c>
    </row>
    <row r="4202" spans="1:11" x14ac:dyDescent="0.35">
      <c r="A4202" t="s">
        <v>4321</v>
      </c>
      <c r="B4202" s="2">
        <v>45281.62222222222</v>
      </c>
      <c r="C4202" t="s">
        <v>106</v>
      </c>
      <c r="D4202" t="s">
        <v>24</v>
      </c>
      <c r="E4202" t="s">
        <v>142</v>
      </c>
      <c r="F4202">
        <v>33</v>
      </c>
      <c r="G4202" t="s">
        <v>25</v>
      </c>
      <c r="H4202" t="s">
        <v>16</v>
      </c>
      <c r="I4202" t="b">
        <v>0</v>
      </c>
      <c r="K4202">
        <v>44</v>
      </c>
    </row>
    <row r="4203" spans="1:11" x14ac:dyDescent="0.35">
      <c r="A4203" t="s">
        <v>4322</v>
      </c>
      <c r="B4203" s="2">
        <v>45281.655555555553</v>
      </c>
      <c r="C4203" t="s">
        <v>20</v>
      </c>
      <c r="D4203" t="s">
        <v>206</v>
      </c>
      <c r="E4203" t="s">
        <v>33</v>
      </c>
      <c r="F4203">
        <v>43</v>
      </c>
      <c r="G4203" t="s">
        <v>61</v>
      </c>
      <c r="H4203" t="s">
        <v>151</v>
      </c>
      <c r="I4203" t="b">
        <v>1</v>
      </c>
      <c r="J4203">
        <v>7</v>
      </c>
      <c r="K4203">
        <v>17</v>
      </c>
    </row>
    <row r="4204" spans="1:11" x14ac:dyDescent="0.35">
      <c r="A4204" t="s">
        <v>4323</v>
      </c>
      <c r="B4204" s="2">
        <v>45281.747916666667</v>
      </c>
      <c r="C4204" t="s">
        <v>117</v>
      </c>
      <c r="D4204" t="s">
        <v>229</v>
      </c>
      <c r="E4204" t="s">
        <v>33</v>
      </c>
      <c r="F4204">
        <v>32</v>
      </c>
      <c r="G4204" t="s">
        <v>25</v>
      </c>
      <c r="H4204" t="s">
        <v>16</v>
      </c>
      <c r="I4204" t="b">
        <v>1</v>
      </c>
      <c r="J4204">
        <v>5</v>
      </c>
      <c r="K4204">
        <v>23</v>
      </c>
    </row>
    <row r="4205" spans="1:11" x14ac:dyDescent="0.35">
      <c r="A4205" t="s">
        <v>4324</v>
      </c>
      <c r="B4205" s="2">
        <v>45281.749305555553</v>
      </c>
      <c r="C4205" t="s">
        <v>33</v>
      </c>
      <c r="D4205" t="s">
        <v>110</v>
      </c>
      <c r="E4205" t="s">
        <v>33</v>
      </c>
      <c r="F4205">
        <v>78</v>
      </c>
      <c r="G4205" t="s">
        <v>53</v>
      </c>
      <c r="H4205" t="s">
        <v>16</v>
      </c>
      <c r="I4205" t="b">
        <v>0</v>
      </c>
      <c r="K4205">
        <v>40</v>
      </c>
    </row>
    <row r="4206" spans="1:11" x14ac:dyDescent="0.35">
      <c r="A4206" t="s">
        <v>4325</v>
      </c>
      <c r="B4206" s="2">
        <v>45281.82708333333</v>
      </c>
      <c r="C4206" t="s">
        <v>76</v>
      </c>
      <c r="D4206" t="s">
        <v>156</v>
      </c>
      <c r="E4206" t="s">
        <v>14</v>
      </c>
      <c r="F4206">
        <v>29</v>
      </c>
      <c r="G4206" t="s">
        <v>53</v>
      </c>
      <c r="H4206" t="s">
        <v>16</v>
      </c>
      <c r="I4206" t="b">
        <v>1</v>
      </c>
      <c r="K4206">
        <v>47</v>
      </c>
    </row>
    <row r="4207" spans="1:11" x14ac:dyDescent="0.35">
      <c r="A4207" t="s">
        <v>4326</v>
      </c>
      <c r="B4207" s="2">
        <v>45281.845138888893</v>
      </c>
      <c r="C4207" t="s">
        <v>76</v>
      </c>
      <c r="D4207" t="s">
        <v>259</v>
      </c>
      <c r="E4207" t="s">
        <v>33</v>
      </c>
      <c r="F4207">
        <v>79</v>
      </c>
      <c r="G4207" t="s">
        <v>25</v>
      </c>
      <c r="H4207" t="s">
        <v>16</v>
      </c>
      <c r="I4207" t="b">
        <v>1</v>
      </c>
      <c r="K4207">
        <v>17</v>
      </c>
    </row>
    <row r="4208" spans="1:11" x14ac:dyDescent="0.35">
      <c r="A4208" t="s">
        <v>4327</v>
      </c>
      <c r="B4208" s="2">
        <v>45281.884722222218</v>
      </c>
      <c r="C4208" t="s">
        <v>122</v>
      </c>
      <c r="D4208" t="s">
        <v>60</v>
      </c>
      <c r="E4208" t="s">
        <v>43</v>
      </c>
      <c r="F4208">
        <v>36</v>
      </c>
      <c r="G4208" t="s">
        <v>47</v>
      </c>
      <c r="H4208" t="s">
        <v>16</v>
      </c>
      <c r="I4208" t="b">
        <v>0</v>
      </c>
      <c r="J4208">
        <v>0</v>
      </c>
      <c r="K4208">
        <v>45</v>
      </c>
    </row>
    <row r="4209" spans="1:11" x14ac:dyDescent="0.35">
      <c r="A4209" t="s">
        <v>4328</v>
      </c>
      <c r="B4209" s="2">
        <v>45281.910416666673</v>
      </c>
      <c r="C4209" t="s">
        <v>23</v>
      </c>
      <c r="D4209" t="s">
        <v>79</v>
      </c>
      <c r="E4209" t="s">
        <v>43</v>
      </c>
      <c r="F4209">
        <v>18</v>
      </c>
      <c r="G4209" t="s">
        <v>53</v>
      </c>
      <c r="H4209" t="s">
        <v>16</v>
      </c>
      <c r="I4209" t="b">
        <v>0</v>
      </c>
      <c r="K4209">
        <v>59</v>
      </c>
    </row>
    <row r="4210" spans="1:11" x14ac:dyDescent="0.35">
      <c r="A4210" t="s">
        <v>4329</v>
      </c>
      <c r="B4210" s="2">
        <v>45281.966666666667</v>
      </c>
      <c r="C4210" t="s">
        <v>83</v>
      </c>
      <c r="D4210" t="s">
        <v>97</v>
      </c>
      <c r="E4210" t="s">
        <v>43</v>
      </c>
      <c r="F4210">
        <v>52</v>
      </c>
      <c r="G4210" t="s">
        <v>25</v>
      </c>
      <c r="H4210" t="s">
        <v>16</v>
      </c>
      <c r="I4210" t="b">
        <v>1</v>
      </c>
      <c r="K4210">
        <v>27</v>
      </c>
    </row>
    <row r="4211" spans="1:11" x14ac:dyDescent="0.35">
      <c r="A4211" t="s">
        <v>4330</v>
      </c>
      <c r="B4211" s="2">
        <v>45282</v>
      </c>
      <c r="C4211" t="s">
        <v>91</v>
      </c>
      <c r="D4211" t="s">
        <v>112</v>
      </c>
      <c r="E4211" t="s">
        <v>20</v>
      </c>
      <c r="F4211">
        <v>19</v>
      </c>
      <c r="G4211" t="s">
        <v>25</v>
      </c>
      <c r="H4211" t="s">
        <v>16</v>
      </c>
      <c r="I4211" t="b">
        <v>0</v>
      </c>
      <c r="K4211">
        <v>31</v>
      </c>
    </row>
    <row r="4212" spans="1:11" x14ac:dyDescent="0.35">
      <c r="A4212" t="s">
        <v>4331</v>
      </c>
      <c r="B4212" s="2">
        <v>45282.118055555547</v>
      </c>
      <c r="C4212" t="s">
        <v>83</v>
      </c>
      <c r="D4212" t="s">
        <v>282</v>
      </c>
      <c r="E4212" t="s">
        <v>14</v>
      </c>
      <c r="F4212">
        <v>55</v>
      </c>
      <c r="G4212" t="s">
        <v>15</v>
      </c>
      <c r="H4212" t="s">
        <v>16</v>
      </c>
      <c r="I4212" t="b">
        <v>1</v>
      </c>
      <c r="K4212">
        <v>34</v>
      </c>
    </row>
    <row r="4213" spans="1:11" x14ac:dyDescent="0.35">
      <c r="A4213" t="s">
        <v>4332</v>
      </c>
      <c r="B4213" s="2">
        <v>45282.132638888892</v>
      </c>
      <c r="C4213" t="s">
        <v>45</v>
      </c>
      <c r="D4213" t="s">
        <v>412</v>
      </c>
      <c r="E4213" t="s">
        <v>33</v>
      </c>
      <c r="F4213">
        <v>17</v>
      </c>
      <c r="G4213" t="s">
        <v>89</v>
      </c>
      <c r="H4213" t="s">
        <v>34</v>
      </c>
      <c r="I4213" t="b">
        <v>1</v>
      </c>
      <c r="J4213">
        <v>6</v>
      </c>
      <c r="K4213">
        <v>57</v>
      </c>
    </row>
    <row r="4214" spans="1:11" x14ac:dyDescent="0.35">
      <c r="A4214" t="s">
        <v>4333</v>
      </c>
      <c r="B4214" s="2">
        <v>45282.217361111107</v>
      </c>
      <c r="C4214" t="s">
        <v>88</v>
      </c>
      <c r="D4214" t="s">
        <v>84</v>
      </c>
      <c r="E4214" t="s">
        <v>14</v>
      </c>
      <c r="F4214">
        <v>43</v>
      </c>
      <c r="G4214" t="s">
        <v>53</v>
      </c>
      <c r="H4214" t="s">
        <v>34</v>
      </c>
      <c r="I4214" t="b">
        <v>1</v>
      </c>
      <c r="K4214">
        <v>42</v>
      </c>
    </row>
    <row r="4215" spans="1:11" x14ac:dyDescent="0.35">
      <c r="A4215" t="s">
        <v>4334</v>
      </c>
      <c r="B4215" s="2">
        <v>45282.23333333333</v>
      </c>
      <c r="C4215" t="s">
        <v>78</v>
      </c>
      <c r="D4215" t="s">
        <v>46</v>
      </c>
      <c r="E4215" t="s">
        <v>20</v>
      </c>
      <c r="F4215">
        <v>10</v>
      </c>
      <c r="G4215" t="s">
        <v>53</v>
      </c>
      <c r="H4215" t="s">
        <v>16</v>
      </c>
      <c r="I4215" t="b">
        <v>0</v>
      </c>
      <c r="K4215">
        <v>19</v>
      </c>
    </row>
    <row r="4216" spans="1:11" x14ac:dyDescent="0.35">
      <c r="A4216" t="s">
        <v>4335</v>
      </c>
      <c r="B4216" s="2">
        <v>45282.356944444437</v>
      </c>
      <c r="C4216" t="s">
        <v>55</v>
      </c>
      <c r="D4216" t="s">
        <v>86</v>
      </c>
      <c r="E4216" t="s">
        <v>20</v>
      </c>
      <c r="F4216">
        <v>51</v>
      </c>
      <c r="G4216" t="s">
        <v>15</v>
      </c>
      <c r="H4216" t="s">
        <v>16</v>
      </c>
      <c r="I4216" t="b">
        <v>1</v>
      </c>
      <c r="K4216">
        <v>33</v>
      </c>
    </row>
    <row r="4217" spans="1:11" x14ac:dyDescent="0.35">
      <c r="A4217" t="s">
        <v>4336</v>
      </c>
      <c r="B4217" s="2">
        <v>45282.395138888889</v>
      </c>
      <c r="C4217" t="s">
        <v>23</v>
      </c>
      <c r="D4217" t="s">
        <v>81</v>
      </c>
      <c r="E4217" t="s">
        <v>43</v>
      </c>
      <c r="F4217">
        <v>10</v>
      </c>
      <c r="G4217" t="s">
        <v>53</v>
      </c>
      <c r="H4217" t="s">
        <v>68</v>
      </c>
      <c r="I4217" t="b">
        <v>1</v>
      </c>
      <c r="K4217">
        <v>54</v>
      </c>
    </row>
    <row r="4218" spans="1:11" x14ac:dyDescent="0.35">
      <c r="A4218" t="s">
        <v>4337</v>
      </c>
      <c r="B4218" s="2">
        <v>45282.447222222218</v>
      </c>
      <c r="C4218" t="s">
        <v>122</v>
      </c>
      <c r="D4218" t="s">
        <v>290</v>
      </c>
      <c r="E4218" t="s">
        <v>14</v>
      </c>
      <c r="F4218">
        <v>46</v>
      </c>
      <c r="G4218" t="s">
        <v>25</v>
      </c>
      <c r="H4218" t="s">
        <v>118</v>
      </c>
      <c r="I4218" t="b">
        <v>0</v>
      </c>
      <c r="K4218">
        <v>37</v>
      </c>
    </row>
    <row r="4219" spans="1:11" x14ac:dyDescent="0.35">
      <c r="A4219" t="s">
        <v>4338</v>
      </c>
      <c r="B4219" s="2">
        <v>45282.456944444442</v>
      </c>
      <c r="C4219" t="s">
        <v>57</v>
      </c>
      <c r="D4219" t="s">
        <v>74</v>
      </c>
      <c r="E4219" t="s">
        <v>33</v>
      </c>
      <c r="F4219">
        <v>45</v>
      </c>
      <c r="G4219" t="s">
        <v>89</v>
      </c>
      <c r="H4219" t="s">
        <v>34</v>
      </c>
      <c r="I4219" t="b">
        <v>1</v>
      </c>
      <c r="K4219">
        <v>33</v>
      </c>
    </row>
    <row r="4220" spans="1:11" x14ac:dyDescent="0.35">
      <c r="A4220" t="s">
        <v>4339</v>
      </c>
      <c r="B4220" s="2">
        <v>45282.568749999999</v>
      </c>
      <c r="C4220" t="s">
        <v>31</v>
      </c>
      <c r="D4220" t="s">
        <v>229</v>
      </c>
      <c r="E4220" t="s">
        <v>33</v>
      </c>
      <c r="F4220">
        <v>72</v>
      </c>
      <c r="G4220" t="s">
        <v>25</v>
      </c>
      <c r="H4220" t="s">
        <v>16</v>
      </c>
      <c r="I4220" t="b">
        <v>0</v>
      </c>
      <c r="J4220">
        <v>1</v>
      </c>
      <c r="K4220">
        <v>39</v>
      </c>
    </row>
    <row r="4221" spans="1:11" x14ac:dyDescent="0.35">
      <c r="A4221" t="s">
        <v>4340</v>
      </c>
      <c r="B4221" s="2">
        <v>45282.636805555558</v>
      </c>
      <c r="C4221" t="s">
        <v>78</v>
      </c>
      <c r="D4221" t="s">
        <v>112</v>
      </c>
      <c r="E4221" t="s">
        <v>33</v>
      </c>
      <c r="F4221">
        <v>31</v>
      </c>
      <c r="G4221" t="s">
        <v>89</v>
      </c>
      <c r="H4221" t="s">
        <v>151</v>
      </c>
      <c r="I4221" t="b">
        <v>0</v>
      </c>
      <c r="K4221">
        <v>27</v>
      </c>
    </row>
    <row r="4222" spans="1:11" x14ac:dyDescent="0.35">
      <c r="A4222" t="s">
        <v>4341</v>
      </c>
      <c r="B4222" s="2">
        <v>45282.847222222219</v>
      </c>
      <c r="C4222" t="s">
        <v>70</v>
      </c>
      <c r="D4222" t="s">
        <v>123</v>
      </c>
      <c r="E4222" t="s">
        <v>43</v>
      </c>
      <c r="F4222">
        <v>19</v>
      </c>
      <c r="G4222" t="s">
        <v>15</v>
      </c>
      <c r="H4222" t="s">
        <v>29</v>
      </c>
      <c r="I4222" t="b">
        <v>1</v>
      </c>
      <c r="K4222">
        <v>30</v>
      </c>
    </row>
    <row r="4223" spans="1:11" x14ac:dyDescent="0.35">
      <c r="A4223" t="s">
        <v>4342</v>
      </c>
      <c r="B4223" s="2">
        <v>45282.930555555547</v>
      </c>
      <c r="C4223" t="s">
        <v>83</v>
      </c>
      <c r="D4223" t="s">
        <v>164</v>
      </c>
      <c r="E4223" t="s">
        <v>14</v>
      </c>
      <c r="F4223">
        <v>19</v>
      </c>
      <c r="G4223" t="s">
        <v>61</v>
      </c>
      <c r="H4223" t="s">
        <v>34</v>
      </c>
      <c r="I4223" t="b">
        <v>1</v>
      </c>
      <c r="K4223">
        <v>25</v>
      </c>
    </row>
    <row r="4224" spans="1:11" x14ac:dyDescent="0.35">
      <c r="A4224" t="s">
        <v>4343</v>
      </c>
      <c r="B4224" s="2">
        <v>45282.952777777777</v>
      </c>
      <c r="C4224" t="s">
        <v>129</v>
      </c>
      <c r="D4224" t="s">
        <v>32</v>
      </c>
      <c r="E4224" t="s">
        <v>14</v>
      </c>
      <c r="F4224">
        <v>25</v>
      </c>
      <c r="G4224" t="s">
        <v>15</v>
      </c>
      <c r="H4224" t="s">
        <v>16</v>
      </c>
      <c r="I4224" t="b">
        <v>1</v>
      </c>
      <c r="K4224">
        <v>30</v>
      </c>
    </row>
    <row r="4225" spans="1:11" x14ac:dyDescent="0.35">
      <c r="A4225" t="s">
        <v>4344</v>
      </c>
      <c r="B4225" s="2">
        <v>45283.043055555558</v>
      </c>
      <c r="C4225" t="s">
        <v>51</v>
      </c>
      <c r="D4225" t="s">
        <v>28</v>
      </c>
      <c r="E4225" t="s">
        <v>20</v>
      </c>
      <c r="F4225">
        <v>59</v>
      </c>
      <c r="G4225" t="s">
        <v>61</v>
      </c>
      <c r="H4225" t="s">
        <v>16</v>
      </c>
      <c r="I4225" t="b">
        <v>1</v>
      </c>
      <c r="K4225">
        <v>34</v>
      </c>
    </row>
    <row r="4226" spans="1:11" x14ac:dyDescent="0.35">
      <c r="A4226" t="s">
        <v>4345</v>
      </c>
      <c r="B4226" s="2">
        <v>45283.097916666673</v>
      </c>
      <c r="C4226" t="s">
        <v>91</v>
      </c>
      <c r="D4226" t="s">
        <v>134</v>
      </c>
      <c r="E4226" t="s">
        <v>14</v>
      </c>
      <c r="F4226">
        <v>14</v>
      </c>
      <c r="G4226" t="s">
        <v>89</v>
      </c>
      <c r="H4226" t="s">
        <v>29</v>
      </c>
      <c r="I4226" t="b">
        <v>0</v>
      </c>
      <c r="J4226">
        <v>0</v>
      </c>
      <c r="K4226">
        <v>41</v>
      </c>
    </row>
    <row r="4227" spans="1:11" x14ac:dyDescent="0.35">
      <c r="A4227" t="s">
        <v>4346</v>
      </c>
      <c r="B4227" s="2">
        <v>45283.104861111111</v>
      </c>
      <c r="C4227" t="s">
        <v>108</v>
      </c>
      <c r="D4227" t="s">
        <v>24</v>
      </c>
      <c r="E4227" t="s">
        <v>33</v>
      </c>
      <c r="F4227">
        <v>43</v>
      </c>
      <c r="G4227" t="s">
        <v>89</v>
      </c>
      <c r="H4227" t="s">
        <v>16</v>
      </c>
      <c r="I4227" t="b">
        <v>0</v>
      </c>
      <c r="K4227">
        <v>22</v>
      </c>
    </row>
    <row r="4228" spans="1:11" x14ac:dyDescent="0.35">
      <c r="A4228" t="s">
        <v>4347</v>
      </c>
      <c r="B4228" s="2">
        <v>45283.145138888889</v>
      </c>
      <c r="C4228" t="s">
        <v>12</v>
      </c>
      <c r="D4228" t="s">
        <v>63</v>
      </c>
      <c r="E4228" t="s">
        <v>33</v>
      </c>
      <c r="F4228">
        <v>14</v>
      </c>
      <c r="G4228" t="s">
        <v>38</v>
      </c>
      <c r="H4228" t="s">
        <v>34</v>
      </c>
      <c r="I4228" t="b">
        <v>0</v>
      </c>
      <c r="K4228">
        <v>39</v>
      </c>
    </row>
    <row r="4229" spans="1:11" x14ac:dyDescent="0.35">
      <c r="A4229" t="s">
        <v>4348</v>
      </c>
      <c r="B4229" s="2">
        <v>45283.211805555547</v>
      </c>
      <c r="C4229" t="s">
        <v>78</v>
      </c>
      <c r="D4229" t="s">
        <v>206</v>
      </c>
      <c r="E4229" t="s">
        <v>43</v>
      </c>
      <c r="F4229">
        <v>49</v>
      </c>
      <c r="G4229" t="s">
        <v>25</v>
      </c>
      <c r="H4229" t="s">
        <v>34</v>
      </c>
      <c r="I4229" t="b">
        <v>0</v>
      </c>
      <c r="K4229">
        <v>33</v>
      </c>
    </row>
    <row r="4230" spans="1:11" x14ac:dyDescent="0.35">
      <c r="A4230" t="s">
        <v>4349</v>
      </c>
      <c r="B4230" s="2">
        <v>45283.21597222222</v>
      </c>
      <c r="C4230" t="s">
        <v>117</v>
      </c>
      <c r="D4230" t="s">
        <v>214</v>
      </c>
      <c r="E4230" t="s">
        <v>33</v>
      </c>
      <c r="F4230">
        <v>61</v>
      </c>
      <c r="G4230" t="s">
        <v>15</v>
      </c>
      <c r="H4230" t="s">
        <v>16</v>
      </c>
      <c r="I4230" t="b">
        <v>1</v>
      </c>
      <c r="K4230">
        <v>56</v>
      </c>
    </row>
    <row r="4231" spans="1:11" x14ac:dyDescent="0.35">
      <c r="A4231" t="s">
        <v>4350</v>
      </c>
      <c r="B4231" s="2">
        <v>45283.228472222218</v>
      </c>
      <c r="C4231" t="s">
        <v>20</v>
      </c>
      <c r="D4231" t="s">
        <v>275</v>
      </c>
      <c r="E4231" t="s">
        <v>14</v>
      </c>
      <c r="F4231">
        <v>69</v>
      </c>
      <c r="G4231" t="s">
        <v>89</v>
      </c>
      <c r="H4231" t="s">
        <v>16</v>
      </c>
      <c r="I4231" t="b">
        <v>1</v>
      </c>
      <c r="K4231">
        <v>15</v>
      </c>
    </row>
    <row r="4232" spans="1:11" x14ac:dyDescent="0.35">
      <c r="A4232" t="s">
        <v>4351</v>
      </c>
      <c r="B4232" s="2">
        <v>45283.370138888888</v>
      </c>
      <c r="C4232" t="s">
        <v>83</v>
      </c>
      <c r="D4232" t="s">
        <v>244</v>
      </c>
      <c r="E4232" t="s">
        <v>33</v>
      </c>
      <c r="F4232">
        <v>50</v>
      </c>
      <c r="G4232" t="s">
        <v>89</v>
      </c>
      <c r="H4232" t="s">
        <v>16</v>
      </c>
      <c r="I4232" t="b">
        <v>1</v>
      </c>
      <c r="K4232">
        <v>41</v>
      </c>
    </row>
    <row r="4233" spans="1:11" x14ac:dyDescent="0.35">
      <c r="A4233" t="s">
        <v>4352</v>
      </c>
      <c r="B4233" s="2">
        <v>45283.500694444447</v>
      </c>
      <c r="C4233" t="s">
        <v>27</v>
      </c>
      <c r="D4233" t="s">
        <v>13</v>
      </c>
      <c r="E4233" t="s">
        <v>20</v>
      </c>
      <c r="F4233">
        <v>48</v>
      </c>
      <c r="G4233" t="s">
        <v>53</v>
      </c>
      <c r="H4233" t="s">
        <v>16</v>
      </c>
      <c r="I4233" t="b">
        <v>0</v>
      </c>
      <c r="K4233">
        <v>23</v>
      </c>
    </row>
    <row r="4234" spans="1:11" x14ac:dyDescent="0.35">
      <c r="A4234" t="s">
        <v>4353</v>
      </c>
      <c r="B4234" s="2">
        <v>45283.62222222222</v>
      </c>
      <c r="C4234" t="s">
        <v>108</v>
      </c>
      <c r="D4234" t="s">
        <v>60</v>
      </c>
      <c r="E4234" t="s">
        <v>43</v>
      </c>
      <c r="F4234">
        <v>16</v>
      </c>
      <c r="G4234" t="s">
        <v>15</v>
      </c>
      <c r="H4234" t="s">
        <v>16</v>
      </c>
      <c r="I4234" t="b">
        <v>1</v>
      </c>
      <c r="K4234">
        <v>45</v>
      </c>
    </row>
    <row r="4235" spans="1:11" x14ac:dyDescent="0.35">
      <c r="A4235" t="s">
        <v>4354</v>
      </c>
      <c r="B4235" s="2">
        <v>45283.693749999999</v>
      </c>
      <c r="C4235" t="s">
        <v>70</v>
      </c>
      <c r="D4235" t="s">
        <v>63</v>
      </c>
      <c r="E4235" t="s">
        <v>20</v>
      </c>
      <c r="F4235">
        <v>38</v>
      </c>
      <c r="G4235" t="s">
        <v>89</v>
      </c>
      <c r="H4235" t="s">
        <v>269</v>
      </c>
      <c r="I4235" t="b">
        <v>0</v>
      </c>
      <c r="K4235">
        <v>42</v>
      </c>
    </row>
    <row r="4236" spans="1:11" x14ac:dyDescent="0.35">
      <c r="A4236" t="s">
        <v>4355</v>
      </c>
      <c r="B4236" s="2">
        <v>45283.772222222222</v>
      </c>
      <c r="C4236" t="s">
        <v>108</v>
      </c>
      <c r="D4236" t="s">
        <v>219</v>
      </c>
      <c r="E4236" t="s">
        <v>43</v>
      </c>
      <c r="F4236">
        <v>33</v>
      </c>
      <c r="G4236" t="s">
        <v>15</v>
      </c>
      <c r="H4236" t="s">
        <v>16</v>
      </c>
      <c r="I4236" t="b">
        <v>0</v>
      </c>
      <c r="K4236">
        <v>41</v>
      </c>
    </row>
    <row r="4237" spans="1:11" x14ac:dyDescent="0.35">
      <c r="A4237" t="s">
        <v>4356</v>
      </c>
      <c r="B4237" s="2">
        <v>45283.78402777778</v>
      </c>
      <c r="C4237" t="s">
        <v>27</v>
      </c>
      <c r="D4237" t="s">
        <v>19</v>
      </c>
      <c r="E4237" t="s">
        <v>20</v>
      </c>
      <c r="F4237">
        <v>9</v>
      </c>
      <c r="G4237" t="s">
        <v>53</v>
      </c>
      <c r="H4237" t="s">
        <v>34</v>
      </c>
      <c r="I4237" t="b">
        <v>0</v>
      </c>
      <c r="J4237">
        <v>10</v>
      </c>
      <c r="K4237">
        <v>47</v>
      </c>
    </row>
    <row r="4238" spans="1:11" x14ac:dyDescent="0.35">
      <c r="A4238" t="s">
        <v>4357</v>
      </c>
      <c r="B4238" s="2">
        <v>45283.820833333331</v>
      </c>
      <c r="C4238" t="s">
        <v>27</v>
      </c>
      <c r="D4238" t="s">
        <v>110</v>
      </c>
      <c r="E4238" t="s">
        <v>20</v>
      </c>
      <c r="F4238">
        <v>22</v>
      </c>
      <c r="G4238" t="s">
        <v>15</v>
      </c>
      <c r="H4238" t="s">
        <v>16</v>
      </c>
      <c r="I4238" t="b">
        <v>0</v>
      </c>
      <c r="K4238">
        <v>58</v>
      </c>
    </row>
    <row r="4239" spans="1:11" x14ac:dyDescent="0.35">
      <c r="A4239" t="s">
        <v>4358</v>
      </c>
      <c r="B4239" s="2">
        <v>45283.879861111112</v>
      </c>
      <c r="C4239" t="s">
        <v>106</v>
      </c>
      <c r="D4239" t="s">
        <v>120</v>
      </c>
      <c r="E4239" t="s">
        <v>43</v>
      </c>
      <c r="F4239">
        <v>29</v>
      </c>
      <c r="G4239" t="s">
        <v>89</v>
      </c>
      <c r="H4239" t="s">
        <v>34</v>
      </c>
      <c r="I4239" t="b">
        <v>1</v>
      </c>
      <c r="K4239">
        <v>21</v>
      </c>
    </row>
    <row r="4240" spans="1:11" x14ac:dyDescent="0.35">
      <c r="A4240" t="s">
        <v>4359</v>
      </c>
      <c r="B4240" s="2">
        <v>45284.011111111111</v>
      </c>
      <c r="C4240" t="s">
        <v>88</v>
      </c>
      <c r="D4240" t="s">
        <v>153</v>
      </c>
      <c r="E4240" t="s">
        <v>14</v>
      </c>
      <c r="F4240">
        <v>6</v>
      </c>
      <c r="G4240" t="s">
        <v>89</v>
      </c>
      <c r="H4240" t="s">
        <v>29</v>
      </c>
      <c r="I4240" t="b">
        <v>0</v>
      </c>
      <c r="K4240">
        <v>48</v>
      </c>
    </row>
    <row r="4241" spans="1:11" x14ac:dyDescent="0.35">
      <c r="A4241" t="s">
        <v>4360</v>
      </c>
      <c r="B4241" s="2">
        <v>45284.042361111111</v>
      </c>
      <c r="C4241" t="s">
        <v>23</v>
      </c>
      <c r="D4241" t="s">
        <v>229</v>
      </c>
      <c r="E4241" t="s">
        <v>33</v>
      </c>
      <c r="F4241">
        <v>48</v>
      </c>
      <c r="G4241" t="s">
        <v>38</v>
      </c>
      <c r="H4241" t="s">
        <v>16</v>
      </c>
      <c r="I4241" t="b">
        <v>0</v>
      </c>
      <c r="J4241">
        <v>9</v>
      </c>
      <c r="K4241">
        <v>34</v>
      </c>
    </row>
    <row r="4242" spans="1:11" x14ac:dyDescent="0.35">
      <c r="A4242" t="s">
        <v>4361</v>
      </c>
      <c r="B4242" s="2">
        <v>45284.362500000003</v>
      </c>
      <c r="C4242" t="s">
        <v>23</v>
      </c>
      <c r="D4242" t="s">
        <v>42</v>
      </c>
      <c r="E4242" t="s">
        <v>33</v>
      </c>
      <c r="F4242">
        <v>42</v>
      </c>
      <c r="G4242" t="s">
        <v>15</v>
      </c>
      <c r="H4242" t="s">
        <v>16</v>
      </c>
      <c r="I4242" t="b">
        <v>1</v>
      </c>
      <c r="K4242">
        <v>35</v>
      </c>
    </row>
    <row r="4243" spans="1:11" x14ac:dyDescent="0.35">
      <c r="A4243" t="s">
        <v>4362</v>
      </c>
      <c r="B4243" s="2">
        <v>45284.375694444447</v>
      </c>
      <c r="C4243" t="s">
        <v>184</v>
      </c>
      <c r="D4243" t="s">
        <v>32</v>
      </c>
      <c r="E4243" t="s">
        <v>33</v>
      </c>
      <c r="F4243">
        <v>77</v>
      </c>
      <c r="G4243" t="s">
        <v>15</v>
      </c>
      <c r="H4243" t="s">
        <v>269</v>
      </c>
      <c r="I4243" t="b">
        <v>1</v>
      </c>
      <c r="K4243">
        <v>43</v>
      </c>
    </row>
    <row r="4244" spans="1:11" x14ac:dyDescent="0.35">
      <c r="A4244" t="s">
        <v>4363</v>
      </c>
      <c r="B4244" s="2">
        <v>45284.573611111111</v>
      </c>
      <c r="C4244" t="s">
        <v>45</v>
      </c>
      <c r="D4244" t="s">
        <v>144</v>
      </c>
      <c r="E4244" t="s">
        <v>43</v>
      </c>
      <c r="F4244">
        <v>50</v>
      </c>
      <c r="G4244" t="s">
        <v>38</v>
      </c>
      <c r="H4244" t="s">
        <v>16</v>
      </c>
      <c r="I4244" t="b">
        <v>1</v>
      </c>
      <c r="K4244">
        <v>33</v>
      </c>
    </row>
    <row r="4245" spans="1:11" x14ac:dyDescent="0.35">
      <c r="A4245" t="s">
        <v>4364</v>
      </c>
      <c r="B4245" s="2">
        <v>45284.613888888889</v>
      </c>
      <c r="C4245" t="s">
        <v>76</v>
      </c>
      <c r="D4245" t="s">
        <v>237</v>
      </c>
      <c r="E4245" t="s">
        <v>43</v>
      </c>
      <c r="F4245">
        <v>49</v>
      </c>
      <c r="G4245" t="s">
        <v>15</v>
      </c>
      <c r="H4245" t="s">
        <v>16</v>
      </c>
      <c r="I4245" t="b">
        <v>1</v>
      </c>
      <c r="J4245">
        <v>1</v>
      </c>
      <c r="K4245">
        <v>28</v>
      </c>
    </row>
    <row r="4246" spans="1:11" x14ac:dyDescent="0.35">
      <c r="A4246" t="s">
        <v>4365</v>
      </c>
      <c r="B4246" s="2">
        <v>45284.620138888888</v>
      </c>
      <c r="C4246" t="s">
        <v>51</v>
      </c>
      <c r="D4246" t="s">
        <v>242</v>
      </c>
      <c r="E4246" t="s">
        <v>43</v>
      </c>
      <c r="F4246">
        <v>42</v>
      </c>
      <c r="G4246" t="s">
        <v>25</v>
      </c>
      <c r="H4246" t="s">
        <v>34</v>
      </c>
      <c r="I4246" t="b">
        <v>0</v>
      </c>
      <c r="K4246">
        <v>34</v>
      </c>
    </row>
    <row r="4247" spans="1:11" x14ac:dyDescent="0.35">
      <c r="A4247" t="s">
        <v>4366</v>
      </c>
      <c r="B4247" s="2">
        <v>45284.636805555558</v>
      </c>
      <c r="C4247" t="s">
        <v>184</v>
      </c>
      <c r="D4247" t="s">
        <v>120</v>
      </c>
      <c r="E4247" t="s">
        <v>20</v>
      </c>
      <c r="F4247">
        <v>18</v>
      </c>
      <c r="G4247" t="s">
        <v>38</v>
      </c>
      <c r="H4247" t="s">
        <v>16</v>
      </c>
      <c r="I4247" t="b">
        <v>0</v>
      </c>
      <c r="K4247">
        <v>54</v>
      </c>
    </row>
    <row r="4248" spans="1:11" x14ac:dyDescent="0.35">
      <c r="A4248" t="s">
        <v>4367</v>
      </c>
      <c r="B4248" s="2">
        <v>45284.688888888893</v>
      </c>
      <c r="C4248" t="s">
        <v>57</v>
      </c>
      <c r="D4248" t="s">
        <v>126</v>
      </c>
      <c r="E4248" t="s">
        <v>43</v>
      </c>
      <c r="F4248">
        <v>74</v>
      </c>
      <c r="G4248" t="s">
        <v>25</v>
      </c>
      <c r="H4248" t="s">
        <v>16</v>
      </c>
      <c r="I4248" t="b">
        <v>0</v>
      </c>
      <c r="K4248">
        <v>54</v>
      </c>
    </row>
    <row r="4249" spans="1:11" x14ac:dyDescent="0.35">
      <c r="A4249" t="s">
        <v>4368</v>
      </c>
      <c r="B4249" s="2">
        <v>45284.710416666669</v>
      </c>
      <c r="C4249" t="s">
        <v>88</v>
      </c>
      <c r="D4249" t="s">
        <v>188</v>
      </c>
      <c r="E4249" t="s">
        <v>20</v>
      </c>
      <c r="F4249">
        <v>56</v>
      </c>
      <c r="G4249" t="s">
        <v>25</v>
      </c>
      <c r="H4249" t="s">
        <v>151</v>
      </c>
      <c r="I4249" t="b">
        <v>0</v>
      </c>
      <c r="J4249">
        <v>0</v>
      </c>
      <c r="K4249">
        <v>28</v>
      </c>
    </row>
    <row r="4250" spans="1:11" x14ac:dyDescent="0.35">
      <c r="A4250" t="s">
        <v>4369</v>
      </c>
      <c r="B4250" s="2">
        <v>45284.755555555559</v>
      </c>
      <c r="C4250" t="s">
        <v>23</v>
      </c>
      <c r="D4250" t="s">
        <v>148</v>
      </c>
      <c r="E4250" t="s">
        <v>43</v>
      </c>
      <c r="F4250">
        <v>37</v>
      </c>
      <c r="G4250" t="s">
        <v>53</v>
      </c>
      <c r="H4250" t="s">
        <v>29</v>
      </c>
      <c r="I4250" t="b">
        <v>0</v>
      </c>
      <c r="K4250">
        <v>35</v>
      </c>
    </row>
    <row r="4251" spans="1:11" x14ac:dyDescent="0.35">
      <c r="A4251" t="s">
        <v>4370</v>
      </c>
      <c r="B4251" s="2">
        <v>45284.767361111109</v>
      </c>
      <c r="C4251" t="s">
        <v>27</v>
      </c>
      <c r="D4251" t="s">
        <v>81</v>
      </c>
      <c r="E4251" t="s">
        <v>43</v>
      </c>
      <c r="F4251">
        <v>68</v>
      </c>
      <c r="G4251" t="s">
        <v>53</v>
      </c>
      <c r="H4251" t="s">
        <v>68</v>
      </c>
      <c r="I4251" t="b">
        <v>1</v>
      </c>
      <c r="J4251">
        <v>6</v>
      </c>
      <c r="K4251">
        <v>41</v>
      </c>
    </row>
    <row r="4252" spans="1:11" x14ac:dyDescent="0.35">
      <c r="A4252" t="s">
        <v>4371</v>
      </c>
      <c r="B4252" s="2">
        <v>45284.816666666673</v>
      </c>
      <c r="C4252" t="s">
        <v>106</v>
      </c>
      <c r="D4252" t="s">
        <v>65</v>
      </c>
      <c r="E4252" t="s">
        <v>14</v>
      </c>
      <c r="F4252">
        <v>63</v>
      </c>
      <c r="G4252" t="s">
        <v>25</v>
      </c>
      <c r="H4252" t="s">
        <v>34</v>
      </c>
      <c r="I4252" t="b">
        <v>0</v>
      </c>
      <c r="J4252">
        <v>9</v>
      </c>
      <c r="K4252">
        <v>31</v>
      </c>
    </row>
    <row r="4253" spans="1:11" x14ac:dyDescent="0.35">
      <c r="A4253" t="s">
        <v>4372</v>
      </c>
      <c r="B4253" s="2">
        <v>45284.853472222218</v>
      </c>
      <c r="C4253" t="s">
        <v>23</v>
      </c>
      <c r="D4253" t="s">
        <v>164</v>
      </c>
      <c r="E4253" t="s">
        <v>43</v>
      </c>
      <c r="F4253">
        <v>37</v>
      </c>
      <c r="G4253" t="s">
        <v>61</v>
      </c>
      <c r="H4253" t="s">
        <v>16</v>
      </c>
      <c r="I4253" t="b">
        <v>1</v>
      </c>
      <c r="J4253">
        <v>3</v>
      </c>
      <c r="K4253">
        <v>48</v>
      </c>
    </row>
    <row r="4254" spans="1:11" x14ac:dyDescent="0.35">
      <c r="A4254" t="s">
        <v>4373</v>
      </c>
      <c r="B4254" s="2">
        <v>45284.855555555558</v>
      </c>
      <c r="C4254" t="s">
        <v>83</v>
      </c>
      <c r="D4254" t="s">
        <v>28</v>
      </c>
      <c r="E4254" t="s">
        <v>43</v>
      </c>
      <c r="F4254">
        <v>31</v>
      </c>
      <c r="G4254" t="s">
        <v>21</v>
      </c>
      <c r="H4254" t="s">
        <v>16</v>
      </c>
      <c r="I4254" t="b">
        <v>0</v>
      </c>
      <c r="K4254">
        <v>38</v>
      </c>
    </row>
    <row r="4255" spans="1:11" x14ac:dyDescent="0.35">
      <c r="A4255" t="s">
        <v>4374</v>
      </c>
      <c r="B4255" s="2">
        <v>45285.143055555563</v>
      </c>
      <c r="C4255" t="s">
        <v>20</v>
      </c>
      <c r="D4255" t="s">
        <v>186</v>
      </c>
      <c r="E4255" t="s">
        <v>20</v>
      </c>
      <c r="F4255">
        <v>38</v>
      </c>
      <c r="G4255" t="s">
        <v>53</v>
      </c>
      <c r="H4255" t="s">
        <v>34</v>
      </c>
      <c r="I4255" t="b">
        <v>0</v>
      </c>
      <c r="K4255">
        <v>32</v>
      </c>
    </row>
    <row r="4256" spans="1:11" x14ac:dyDescent="0.35">
      <c r="A4256" t="s">
        <v>4375</v>
      </c>
      <c r="B4256" s="2">
        <v>45285.186805555553</v>
      </c>
      <c r="C4256" t="s">
        <v>73</v>
      </c>
      <c r="D4256" t="s">
        <v>275</v>
      </c>
      <c r="E4256" t="s">
        <v>20</v>
      </c>
      <c r="F4256">
        <v>62</v>
      </c>
      <c r="G4256" t="s">
        <v>89</v>
      </c>
      <c r="H4256" t="s">
        <v>16</v>
      </c>
      <c r="I4256" t="b">
        <v>0</v>
      </c>
      <c r="J4256">
        <v>2</v>
      </c>
      <c r="K4256">
        <v>55</v>
      </c>
    </row>
    <row r="4257" spans="1:11" x14ac:dyDescent="0.35">
      <c r="A4257" t="s">
        <v>4376</v>
      </c>
      <c r="B4257" s="2">
        <v>45285.188888888893</v>
      </c>
      <c r="C4257" t="s">
        <v>18</v>
      </c>
      <c r="D4257" t="s">
        <v>126</v>
      </c>
      <c r="E4257" t="s">
        <v>14</v>
      </c>
      <c r="F4257">
        <v>76</v>
      </c>
      <c r="G4257" t="s">
        <v>15</v>
      </c>
      <c r="H4257" t="s">
        <v>34</v>
      </c>
      <c r="I4257" t="b">
        <v>0</v>
      </c>
      <c r="K4257">
        <v>59</v>
      </c>
    </row>
    <row r="4258" spans="1:11" x14ac:dyDescent="0.35">
      <c r="A4258" t="s">
        <v>4377</v>
      </c>
      <c r="B4258" s="2">
        <v>45285.239583333343</v>
      </c>
      <c r="C4258" t="s">
        <v>73</v>
      </c>
      <c r="D4258" t="s">
        <v>159</v>
      </c>
      <c r="E4258" t="s">
        <v>33</v>
      </c>
      <c r="F4258">
        <v>36</v>
      </c>
      <c r="G4258" t="s">
        <v>25</v>
      </c>
      <c r="H4258" t="s">
        <v>269</v>
      </c>
      <c r="I4258" t="b">
        <v>1</v>
      </c>
      <c r="K4258">
        <v>13</v>
      </c>
    </row>
    <row r="4259" spans="1:11" x14ac:dyDescent="0.35">
      <c r="A4259" t="s">
        <v>4378</v>
      </c>
      <c r="B4259" s="2">
        <v>45285.281944444447</v>
      </c>
      <c r="C4259" t="s">
        <v>55</v>
      </c>
      <c r="D4259" t="s">
        <v>137</v>
      </c>
      <c r="E4259" t="s">
        <v>33</v>
      </c>
      <c r="F4259">
        <v>25</v>
      </c>
      <c r="G4259" t="s">
        <v>15</v>
      </c>
      <c r="H4259" t="s">
        <v>34</v>
      </c>
      <c r="I4259" t="b">
        <v>0</v>
      </c>
      <c r="K4259">
        <v>50</v>
      </c>
    </row>
    <row r="4260" spans="1:11" x14ac:dyDescent="0.35">
      <c r="A4260" t="s">
        <v>4379</v>
      </c>
      <c r="B4260" s="2">
        <v>45285.381249999999</v>
      </c>
      <c r="C4260" t="s">
        <v>88</v>
      </c>
      <c r="D4260" t="s">
        <v>191</v>
      </c>
      <c r="E4260" t="s">
        <v>33</v>
      </c>
      <c r="F4260">
        <v>48</v>
      </c>
      <c r="G4260" t="s">
        <v>25</v>
      </c>
      <c r="H4260" t="s">
        <v>34</v>
      </c>
      <c r="I4260" t="b">
        <v>0</v>
      </c>
      <c r="K4260">
        <v>37</v>
      </c>
    </row>
    <row r="4261" spans="1:11" x14ac:dyDescent="0.35">
      <c r="A4261" t="s">
        <v>4380</v>
      </c>
      <c r="B4261" s="2">
        <v>45285.392361111109</v>
      </c>
      <c r="C4261" t="s">
        <v>108</v>
      </c>
      <c r="D4261" t="s">
        <v>170</v>
      </c>
      <c r="E4261" t="s">
        <v>20</v>
      </c>
      <c r="F4261">
        <v>27</v>
      </c>
      <c r="G4261" t="s">
        <v>21</v>
      </c>
      <c r="H4261" t="s">
        <v>29</v>
      </c>
      <c r="I4261" t="b">
        <v>0</v>
      </c>
      <c r="K4261">
        <v>59</v>
      </c>
    </row>
    <row r="4262" spans="1:11" x14ac:dyDescent="0.35">
      <c r="A4262" t="s">
        <v>4381</v>
      </c>
      <c r="B4262" s="2">
        <v>45285.407638888893</v>
      </c>
      <c r="C4262" t="s">
        <v>296</v>
      </c>
      <c r="D4262" t="s">
        <v>139</v>
      </c>
      <c r="E4262" t="s">
        <v>20</v>
      </c>
      <c r="F4262">
        <v>55</v>
      </c>
      <c r="G4262" t="s">
        <v>25</v>
      </c>
      <c r="H4262" t="s">
        <v>151</v>
      </c>
      <c r="I4262" t="b">
        <v>1</v>
      </c>
      <c r="K4262">
        <v>14</v>
      </c>
    </row>
    <row r="4263" spans="1:11" x14ac:dyDescent="0.35">
      <c r="A4263" t="s">
        <v>4382</v>
      </c>
      <c r="B4263" s="2">
        <v>45285.408333333333</v>
      </c>
      <c r="C4263" t="s">
        <v>33</v>
      </c>
      <c r="D4263" t="s">
        <v>164</v>
      </c>
      <c r="E4263" t="s">
        <v>33</v>
      </c>
      <c r="F4263">
        <v>56</v>
      </c>
      <c r="G4263" t="s">
        <v>15</v>
      </c>
      <c r="H4263" t="s">
        <v>16</v>
      </c>
      <c r="I4263" t="b">
        <v>0</v>
      </c>
      <c r="K4263">
        <v>19</v>
      </c>
    </row>
    <row r="4264" spans="1:11" x14ac:dyDescent="0.35">
      <c r="A4264" t="s">
        <v>4383</v>
      </c>
      <c r="B4264" s="2">
        <v>45285.527777777781</v>
      </c>
      <c r="C4264" t="s">
        <v>51</v>
      </c>
      <c r="D4264" t="s">
        <v>86</v>
      </c>
      <c r="E4264" t="s">
        <v>33</v>
      </c>
      <c r="F4264">
        <v>64</v>
      </c>
      <c r="G4264" t="s">
        <v>25</v>
      </c>
      <c r="H4264" t="s">
        <v>16</v>
      </c>
      <c r="I4264" t="b">
        <v>0</v>
      </c>
      <c r="K4264">
        <v>51</v>
      </c>
    </row>
    <row r="4265" spans="1:11" x14ac:dyDescent="0.35">
      <c r="A4265" t="s">
        <v>4384</v>
      </c>
      <c r="B4265" s="2">
        <v>45285.576388888891</v>
      </c>
      <c r="C4265" t="s">
        <v>57</v>
      </c>
      <c r="D4265" t="s">
        <v>134</v>
      </c>
      <c r="E4265" t="s">
        <v>14</v>
      </c>
      <c r="F4265">
        <v>9</v>
      </c>
      <c r="G4265" t="s">
        <v>38</v>
      </c>
      <c r="H4265" t="s">
        <v>29</v>
      </c>
      <c r="I4265" t="b">
        <v>1</v>
      </c>
      <c r="K4265">
        <v>16</v>
      </c>
    </row>
    <row r="4266" spans="1:11" x14ac:dyDescent="0.35">
      <c r="A4266" t="s">
        <v>4385</v>
      </c>
      <c r="B4266" s="2">
        <v>45285.581250000003</v>
      </c>
      <c r="C4266" t="s">
        <v>20</v>
      </c>
      <c r="D4266" t="s">
        <v>120</v>
      </c>
      <c r="E4266" t="s">
        <v>14</v>
      </c>
      <c r="F4266">
        <v>55</v>
      </c>
      <c r="G4266" t="s">
        <v>89</v>
      </c>
      <c r="H4266" t="s">
        <v>16</v>
      </c>
      <c r="I4266" t="b">
        <v>0</v>
      </c>
      <c r="K4266">
        <v>53</v>
      </c>
    </row>
    <row r="4267" spans="1:11" x14ac:dyDescent="0.35">
      <c r="A4267" t="s">
        <v>4386</v>
      </c>
      <c r="B4267" s="2">
        <v>45285.59375</v>
      </c>
      <c r="C4267" t="s">
        <v>20</v>
      </c>
      <c r="D4267" t="s">
        <v>112</v>
      </c>
      <c r="E4267" t="s">
        <v>14</v>
      </c>
      <c r="F4267">
        <v>52</v>
      </c>
      <c r="G4267" t="s">
        <v>21</v>
      </c>
      <c r="H4267" t="s">
        <v>16</v>
      </c>
      <c r="I4267" t="b">
        <v>1</v>
      </c>
      <c r="K4267">
        <v>55</v>
      </c>
    </row>
    <row r="4268" spans="1:11" x14ac:dyDescent="0.35">
      <c r="A4268" t="s">
        <v>4387</v>
      </c>
      <c r="B4268" s="2">
        <v>45285.617361111108</v>
      </c>
      <c r="C4268" t="s">
        <v>108</v>
      </c>
      <c r="D4268" t="s">
        <v>176</v>
      </c>
      <c r="E4268" t="s">
        <v>14</v>
      </c>
      <c r="F4268">
        <v>58</v>
      </c>
      <c r="G4268" t="s">
        <v>53</v>
      </c>
      <c r="H4268" t="s">
        <v>29</v>
      </c>
      <c r="I4268" t="b">
        <v>1</v>
      </c>
      <c r="K4268">
        <v>13</v>
      </c>
    </row>
    <row r="4269" spans="1:11" x14ac:dyDescent="0.35">
      <c r="A4269" t="s">
        <v>4388</v>
      </c>
      <c r="B4269" s="2">
        <v>45285.734027777777</v>
      </c>
      <c r="C4269" t="s">
        <v>12</v>
      </c>
      <c r="D4269" t="s">
        <v>206</v>
      </c>
      <c r="E4269" t="s">
        <v>33</v>
      </c>
      <c r="F4269">
        <v>18</v>
      </c>
      <c r="G4269" t="s">
        <v>15</v>
      </c>
      <c r="H4269" t="s">
        <v>16</v>
      </c>
      <c r="I4269" t="b">
        <v>1</v>
      </c>
      <c r="K4269">
        <v>34</v>
      </c>
    </row>
    <row r="4270" spans="1:11" x14ac:dyDescent="0.35">
      <c r="A4270" t="s">
        <v>4389</v>
      </c>
      <c r="B4270" s="2">
        <v>45285.787499999999</v>
      </c>
      <c r="C4270" t="s">
        <v>55</v>
      </c>
      <c r="D4270" t="s">
        <v>95</v>
      </c>
      <c r="E4270" t="s">
        <v>20</v>
      </c>
      <c r="F4270">
        <v>48</v>
      </c>
      <c r="G4270" t="s">
        <v>15</v>
      </c>
      <c r="H4270" t="s">
        <v>34</v>
      </c>
      <c r="I4270" t="b">
        <v>0</v>
      </c>
      <c r="K4270">
        <v>13</v>
      </c>
    </row>
    <row r="4271" spans="1:11" x14ac:dyDescent="0.35">
      <c r="A4271" t="s">
        <v>4390</v>
      </c>
      <c r="B4271" s="2">
        <v>45285.809027777781</v>
      </c>
      <c r="C4271" t="s">
        <v>20</v>
      </c>
      <c r="D4271" t="s">
        <v>159</v>
      </c>
      <c r="E4271" t="s">
        <v>43</v>
      </c>
      <c r="F4271">
        <v>8</v>
      </c>
      <c r="G4271" t="s">
        <v>38</v>
      </c>
      <c r="H4271" t="s">
        <v>16</v>
      </c>
      <c r="I4271" t="b">
        <v>0</v>
      </c>
      <c r="K4271">
        <v>31</v>
      </c>
    </row>
    <row r="4272" spans="1:11" x14ac:dyDescent="0.35">
      <c r="A4272" t="s">
        <v>4391</v>
      </c>
      <c r="B4272" s="2">
        <v>45285.917361111111</v>
      </c>
      <c r="C4272" t="s">
        <v>76</v>
      </c>
      <c r="D4272" t="s">
        <v>412</v>
      </c>
      <c r="E4272" t="s">
        <v>43</v>
      </c>
      <c r="F4272">
        <v>73</v>
      </c>
      <c r="G4272" t="s">
        <v>38</v>
      </c>
      <c r="H4272" t="s">
        <v>16</v>
      </c>
      <c r="I4272" t="b">
        <v>0</v>
      </c>
      <c r="J4272">
        <v>4</v>
      </c>
      <c r="K4272">
        <v>44</v>
      </c>
    </row>
    <row r="4273" spans="1:11" x14ac:dyDescent="0.35">
      <c r="A4273" t="s">
        <v>4392</v>
      </c>
      <c r="B4273" s="2">
        <v>45286.007638888892</v>
      </c>
      <c r="C4273" t="s">
        <v>88</v>
      </c>
      <c r="D4273" t="s">
        <v>186</v>
      </c>
      <c r="E4273" t="s">
        <v>43</v>
      </c>
      <c r="F4273">
        <v>25</v>
      </c>
      <c r="G4273" t="s">
        <v>61</v>
      </c>
      <c r="H4273" t="s">
        <v>16</v>
      </c>
      <c r="I4273" t="b">
        <v>0</v>
      </c>
      <c r="K4273">
        <v>55</v>
      </c>
    </row>
    <row r="4274" spans="1:11" x14ac:dyDescent="0.35">
      <c r="A4274" t="s">
        <v>4393</v>
      </c>
      <c r="B4274" s="2">
        <v>45286.020833333343</v>
      </c>
      <c r="C4274" t="s">
        <v>88</v>
      </c>
      <c r="D4274" t="s">
        <v>101</v>
      </c>
      <c r="E4274" t="s">
        <v>43</v>
      </c>
      <c r="F4274">
        <v>16</v>
      </c>
      <c r="G4274" t="s">
        <v>21</v>
      </c>
      <c r="H4274" t="s">
        <v>16</v>
      </c>
      <c r="I4274" t="b">
        <v>1</v>
      </c>
      <c r="K4274">
        <v>42</v>
      </c>
    </row>
    <row r="4275" spans="1:11" x14ac:dyDescent="0.35">
      <c r="A4275" t="s">
        <v>4394</v>
      </c>
      <c r="B4275" s="2">
        <v>45286.024305555547</v>
      </c>
      <c r="C4275" t="s">
        <v>55</v>
      </c>
      <c r="D4275" t="s">
        <v>209</v>
      </c>
      <c r="E4275" t="s">
        <v>20</v>
      </c>
      <c r="F4275">
        <v>18</v>
      </c>
      <c r="G4275" t="s">
        <v>89</v>
      </c>
      <c r="H4275" t="s">
        <v>16</v>
      </c>
      <c r="I4275" t="b">
        <v>0</v>
      </c>
      <c r="K4275">
        <v>19</v>
      </c>
    </row>
    <row r="4276" spans="1:11" x14ac:dyDescent="0.35">
      <c r="A4276" t="s">
        <v>4395</v>
      </c>
      <c r="B4276" s="2">
        <v>45286.026388888888</v>
      </c>
      <c r="C4276" t="s">
        <v>73</v>
      </c>
      <c r="D4276" t="s">
        <v>101</v>
      </c>
      <c r="E4276" t="s">
        <v>14</v>
      </c>
      <c r="F4276">
        <v>28</v>
      </c>
      <c r="G4276" t="s">
        <v>53</v>
      </c>
      <c r="H4276" t="s">
        <v>68</v>
      </c>
      <c r="I4276" t="b">
        <v>0</v>
      </c>
      <c r="K4276">
        <v>18</v>
      </c>
    </row>
    <row r="4277" spans="1:11" x14ac:dyDescent="0.35">
      <c r="A4277" t="s">
        <v>4396</v>
      </c>
      <c r="B4277" s="2">
        <v>45286.11041666667</v>
      </c>
      <c r="C4277" t="s">
        <v>108</v>
      </c>
      <c r="D4277" t="s">
        <v>137</v>
      </c>
      <c r="E4277" t="s">
        <v>20</v>
      </c>
      <c r="F4277">
        <v>58</v>
      </c>
      <c r="G4277" t="s">
        <v>25</v>
      </c>
      <c r="H4277" t="s">
        <v>16</v>
      </c>
      <c r="I4277" t="b">
        <v>0</v>
      </c>
      <c r="K4277">
        <v>30</v>
      </c>
    </row>
    <row r="4278" spans="1:11" x14ac:dyDescent="0.35">
      <c r="A4278" t="s">
        <v>4397</v>
      </c>
      <c r="B4278" s="2">
        <v>45286.129861111112</v>
      </c>
      <c r="C4278" t="s">
        <v>45</v>
      </c>
      <c r="D4278" t="s">
        <v>24</v>
      </c>
      <c r="E4278" t="s">
        <v>20</v>
      </c>
      <c r="F4278">
        <v>71</v>
      </c>
      <c r="G4278" t="s">
        <v>15</v>
      </c>
      <c r="H4278" t="s">
        <v>16</v>
      </c>
      <c r="I4278" t="b">
        <v>0</v>
      </c>
      <c r="K4278">
        <v>43</v>
      </c>
    </row>
    <row r="4279" spans="1:11" x14ac:dyDescent="0.35">
      <c r="A4279" t="s">
        <v>4398</v>
      </c>
      <c r="B4279" s="2">
        <v>45286.166666666657</v>
      </c>
      <c r="C4279" t="s">
        <v>76</v>
      </c>
      <c r="D4279" t="s">
        <v>101</v>
      </c>
      <c r="E4279" t="s">
        <v>20</v>
      </c>
      <c r="F4279">
        <v>56</v>
      </c>
      <c r="G4279" t="s">
        <v>15</v>
      </c>
      <c r="H4279" t="s">
        <v>16</v>
      </c>
      <c r="I4279" t="b">
        <v>0</v>
      </c>
      <c r="K4279">
        <v>51</v>
      </c>
    </row>
    <row r="4280" spans="1:11" x14ac:dyDescent="0.35">
      <c r="A4280" t="s">
        <v>4399</v>
      </c>
      <c r="B4280" s="2">
        <v>45286.215277777781</v>
      </c>
      <c r="C4280" t="s">
        <v>55</v>
      </c>
      <c r="D4280" t="s">
        <v>46</v>
      </c>
      <c r="E4280" t="s">
        <v>20</v>
      </c>
      <c r="F4280">
        <v>40</v>
      </c>
      <c r="G4280" t="s">
        <v>61</v>
      </c>
      <c r="H4280" t="s">
        <v>151</v>
      </c>
      <c r="I4280" t="b">
        <v>1</v>
      </c>
      <c r="J4280">
        <v>7</v>
      </c>
      <c r="K4280">
        <v>12</v>
      </c>
    </row>
    <row r="4281" spans="1:11" x14ac:dyDescent="0.35">
      <c r="A4281" t="s">
        <v>4400</v>
      </c>
      <c r="B4281" s="2">
        <v>45286.322222222218</v>
      </c>
      <c r="C4281" t="s">
        <v>78</v>
      </c>
      <c r="D4281" t="s">
        <v>156</v>
      </c>
      <c r="E4281" t="s">
        <v>20</v>
      </c>
      <c r="F4281">
        <v>13</v>
      </c>
      <c r="G4281" t="s">
        <v>47</v>
      </c>
      <c r="H4281" t="s">
        <v>29</v>
      </c>
      <c r="I4281" t="b">
        <v>0</v>
      </c>
      <c r="K4281">
        <v>45</v>
      </c>
    </row>
    <row r="4282" spans="1:11" x14ac:dyDescent="0.35">
      <c r="A4282" t="s">
        <v>4401</v>
      </c>
      <c r="B4282" s="2">
        <v>45286.328472222223</v>
      </c>
      <c r="C4282" t="s">
        <v>31</v>
      </c>
      <c r="D4282" t="s">
        <v>46</v>
      </c>
      <c r="E4282" t="s">
        <v>33</v>
      </c>
      <c r="F4282">
        <v>37</v>
      </c>
      <c r="G4282" t="s">
        <v>89</v>
      </c>
      <c r="H4282" t="s">
        <v>16</v>
      </c>
      <c r="I4282" t="b">
        <v>0</v>
      </c>
      <c r="K4282">
        <v>38</v>
      </c>
    </row>
    <row r="4283" spans="1:11" x14ac:dyDescent="0.35">
      <c r="A4283" t="s">
        <v>4402</v>
      </c>
      <c r="B4283" s="2">
        <v>45286.421527777777</v>
      </c>
      <c r="C4283" t="s">
        <v>33</v>
      </c>
      <c r="D4283" t="s">
        <v>186</v>
      </c>
      <c r="E4283" t="s">
        <v>43</v>
      </c>
      <c r="F4283">
        <v>2</v>
      </c>
      <c r="G4283" t="s">
        <v>15</v>
      </c>
      <c r="H4283" t="s">
        <v>16</v>
      </c>
      <c r="I4283" t="b">
        <v>0</v>
      </c>
      <c r="K4283">
        <v>21</v>
      </c>
    </row>
    <row r="4284" spans="1:11" x14ac:dyDescent="0.35">
      <c r="A4284" t="s">
        <v>4403</v>
      </c>
      <c r="B4284" s="2">
        <v>45286.478472222218</v>
      </c>
      <c r="C4284" t="s">
        <v>91</v>
      </c>
      <c r="D4284" t="s">
        <v>81</v>
      </c>
      <c r="E4284" t="s">
        <v>20</v>
      </c>
      <c r="F4284">
        <v>75</v>
      </c>
      <c r="G4284" t="s">
        <v>15</v>
      </c>
      <c r="H4284" t="s">
        <v>16</v>
      </c>
      <c r="I4284" t="b">
        <v>1</v>
      </c>
      <c r="K4284">
        <v>43</v>
      </c>
    </row>
    <row r="4285" spans="1:11" x14ac:dyDescent="0.35">
      <c r="A4285" t="s">
        <v>4404</v>
      </c>
      <c r="B4285" s="2">
        <v>45286.580555555563</v>
      </c>
      <c r="C4285" t="s">
        <v>51</v>
      </c>
      <c r="D4285" t="s">
        <v>275</v>
      </c>
      <c r="E4285" t="s">
        <v>20</v>
      </c>
      <c r="F4285">
        <v>40</v>
      </c>
      <c r="G4285" t="s">
        <v>53</v>
      </c>
      <c r="H4285" t="s">
        <v>29</v>
      </c>
      <c r="I4285" t="b">
        <v>1</v>
      </c>
      <c r="J4285">
        <v>10</v>
      </c>
      <c r="K4285">
        <v>17</v>
      </c>
    </row>
    <row r="4286" spans="1:11" x14ac:dyDescent="0.35">
      <c r="A4286" t="s">
        <v>4405</v>
      </c>
      <c r="B4286" s="2">
        <v>45286.787499999999</v>
      </c>
      <c r="C4286" t="s">
        <v>122</v>
      </c>
      <c r="D4286" t="s">
        <v>161</v>
      </c>
      <c r="E4286" t="s">
        <v>14</v>
      </c>
      <c r="F4286">
        <v>55</v>
      </c>
      <c r="G4286" t="s">
        <v>47</v>
      </c>
      <c r="H4286" t="s">
        <v>16</v>
      </c>
      <c r="I4286" t="b">
        <v>0</v>
      </c>
      <c r="J4286">
        <v>3</v>
      </c>
      <c r="K4286">
        <v>14</v>
      </c>
    </row>
    <row r="4287" spans="1:11" x14ac:dyDescent="0.35">
      <c r="A4287" t="s">
        <v>4406</v>
      </c>
      <c r="B4287" s="2">
        <v>45286.790972222218</v>
      </c>
      <c r="C4287" t="s">
        <v>33</v>
      </c>
      <c r="D4287" t="s">
        <v>95</v>
      </c>
      <c r="E4287" t="s">
        <v>33</v>
      </c>
      <c r="F4287">
        <v>66</v>
      </c>
      <c r="G4287" t="s">
        <v>15</v>
      </c>
      <c r="H4287" t="s">
        <v>16</v>
      </c>
      <c r="I4287" t="b">
        <v>0</v>
      </c>
      <c r="K4287">
        <v>59</v>
      </c>
    </row>
    <row r="4288" spans="1:11" x14ac:dyDescent="0.35">
      <c r="A4288" t="s">
        <v>4407</v>
      </c>
      <c r="B4288" s="2">
        <v>45286.842361111107</v>
      </c>
      <c r="C4288" t="s">
        <v>91</v>
      </c>
      <c r="D4288" t="s">
        <v>412</v>
      </c>
      <c r="E4288" t="s">
        <v>33</v>
      </c>
      <c r="F4288">
        <v>14</v>
      </c>
      <c r="G4288" t="s">
        <v>89</v>
      </c>
      <c r="H4288" t="s">
        <v>16</v>
      </c>
      <c r="I4288" t="b">
        <v>0</v>
      </c>
      <c r="J4288">
        <v>3</v>
      </c>
      <c r="K4288">
        <v>24</v>
      </c>
    </row>
    <row r="4289" spans="1:11" x14ac:dyDescent="0.35">
      <c r="A4289" t="s">
        <v>4408</v>
      </c>
      <c r="B4289" s="2">
        <v>45286.85</v>
      </c>
      <c r="C4289" t="s">
        <v>55</v>
      </c>
      <c r="D4289" t="s">
        <v>13</v>
      </c>
      <c r="E4289" t="s">
        <v>43</v>
      </c>
      <c r="F4289">
        <v>58</v>
      </c>
      <c r="G4289" t="s">
        <v>21</v>
      </c>
      <c r="H4289" t="s">
        <v>16</v>
      </c>
      <c r="I4289" t="b">
        <v>1</v>
      </c>
      <c r="K4289">
        <v>37</v>
      </c>
    </row>
    <row r="4290" spans="1:11" x14ac:dyDescent="0.35">
      <c r="A4290" t="s">
        <v>4409</v>
      </c>
      <c r="B4290" s="2">
        <v>45286.938888888893</v>
      </c>
      <c r="C4290" t="s">
        <v>122</v>
      </c>
      <c r="D4290" t="s">
        <v>146</v>
      </c>
      <c r="E4290" t="s">
        <v>20</v>
      </c>
      <c r="F4290">
        <v>29</v>
      </c>
      <c r="G4290" t="s">
        <v>21</v>
      </c>
      <c r="H4290" t="s">
        <v>16</v>
      </c>
      <c r="I4290" t="b">
        <v>0</v>
      </c>
      <c r="K4290">
        <v>56</v>
      </c>
    </row>
    <row r="4291" spans="1:11" x14ac:dyDescent="0.35">
      <c r="A4291" t="s">
        <v>4410</v>
      </c>
      <c r="B4291" s="2">
        <v>45286.948611111111</v>
      </c>
      <c r="C4291" t="s">
        <v>108</v>
      </c>
      <c r="D4291" t="s">
        <v>137</v>
      </c>
      <c r="E4291" t="s">
        <v>142</v>
      </c>
      <c r="F4291">
        <v>35</v>
      </c>
      <c r="G4291" t="s">
        <v>25</v>
      </c>
      <c r="H4291" t="s">
        <v>68</v>
      </c>
      <c r="I4291" t="b">
        <v>0</v>
      </c>
      <c r="K4291">
        <v>14</v>
      </c>
    </row>
    <row r="4292" spans="1:11" x14ac:dyDescent="0.35">
      <c r="A4292" t="s">
        <v>4411</v>
      </c>
      <c r="B4292" s="2">
        <v>45287.024305555547</v>
      </c>
      <c r="C4292" t="s">
        <v>45</v>
      </c>
      <c r="D4292" t="s">
        <v>84</v>
      </c>
      <c r="E4292" t="s">
        <v>20</v>
      </c>
      <c r="F4292">
        <v>58</v>
      </c>
      <c r="G4292" t="s">
        <v>89</v>
      </c>
      <c r="H4292" t="s">
        <v>16</v>
      </c>
      <c r="I4292" t="b">
        <v>1</v>
      </c>
      <c r="J4292">
        <v>1</v>
      </c>
      <c r="K4292">
        <v>40</v>
      </c>
    </row>
    <row r="4293" spans="1:11" x14ac:dyDescent="0.35">
      <c r="A4293" t="s">
        <v>4412</v>
      </c>
      <c r="B4293" s="2">
        <v>45287.025694444441</v>
      </c>
      <c r="C4293" t="s">
        <v>23</v>
      </c>
      <c r="D4293" t="s">
        <v>79</v>
      </c>
      <c r="E4293" t="s">
        <v>14</v>
      </c>
      <c r="F4293">
        <v>13</v>
      </c>
      <c r="G4293" t="s">
        <v>38</v>
      </c>
      <c r="H4293" t="s">
        <v>16</v>
      </c>
      <c r="I4293" t="b">
        <v>1</v>
      </c>
      <c r="K4293">
        <v>55</v>
      </c>
    </row>
    <row r="4294" spans="1:11" x14ac:dyDescent="0.35">
      <c r="A4294" t="s">
        <v>4413</v>
      </c>
      <c r="B4294" s="2">
        <v>45287.02847222222</v>
      </c>
      <c r="C4294" t="s">
        <v>27</v>
      </c>
      <c r="D4294" t="s">
        <v>237</v>
      </c>
      <c r="E4294" t="s">
        <v>33</v>
      </c>
      <c r="F4294">
        <v>76</v>
      </c>
      <c r="G4294" t="s">
        <v>89</v>
      </c>
      <c r="H4294" t="s">
        <v>16</v>
      </c>
      <c r="I4294" t="b">
        <v>0</v>
      </c>
      <c r="K4294">
        <v>10</v>
      </c>
    </row>
    <row r="4295" spans="1:11" x14ac:dyDescent="0.35">
      <c r="A4295" t="s">
        <v>4414</v>
      </c>
      <c r="B4295" s="2">
        <v>45287.095833333333</v>
      </c>
      <c r="C4295" t="s">
        <v>51</v>
      </c>
      <c r="D4295" t="s">
        <v>120</v>
      </c>
      <c r="E4295" t="s">
        <v>43</v>
      </c>
      <c r="F4295">
        <v>10</v>
      </c>
      <c r="G4295" t="s">
        <v>15</v>
      </c>
      <c r="H4295" t="s">
        <v>16</v>
      </c>
      <c r="I4295" t="b">
        <v>0</v>
      </c>
      <c r="K4295">
        <v>45</v>
      </c>
    </row>
    <row r="4296" spans="1:11" x14ac:dyDescent="0.35">
      <c r="A4296" t="s">
        <v>4415</v>
      </c>
      <c r="B4296" s="2">
        <v>45287.100694444453</v>
      </c>
      <c r="C4296" t="s">
        <v>99</v>
      </c>
      <c r="D4296" t="s">
        <v>42</v>
      </c>
      <c r="E4296" t="s">
        <v>43</v>
      </c>
      <c r="F4296">
        <v>79</v>
      </c>
      <c r="G4296" t="s">
        <v>15</v>
      </c>
      <c r="H4296" t="s">
        <v>16</v>
      </c>
      <c r="I4296" t="b">
        <v>1</v>
      </c>
      <c r="K4296">
        <v>28</v>
      </c>
    </row>
    <row r="4297" spans="1:11" x14ac:dyDescent="0.35">
      <c r="A4297" t="s">
        <v>4416</v>
      </c>
      <c r="B4297" s="2">
        <v>45287.148611111108</v>
      </c>
      <c r="C4297" t="s">
        <v>83</v>
      </c>
      <c r="D4297" t="s">
        <v>46</v>
      </c>
      <c r="E4297" t="s">
        <v>43</v>
      </c>
      <c r="F4297">
        <v>77</v>
      </c>
      <c r="G4297" t="s">
        <v>61</v>
      </c>
      <c r="H4297" t="s">
        <v>16</v>
      </c>
      <c r="I4297" t="b">
        <v>1</v>
      </c>
      <c r="J4297">
        <v>9</v>
      </c>
      <c r="K4297">
        <v>20</v>
      </c>
    </row>
    <row r="4298" spans="1:11" x14ac:dyDescent="0.35">
      <c r="A4298" t="s">
        <v>4417</v>
      </c>
      <c r="B4298" s="2">
        <v>45287.167361111111</v>
      </c>
      <c r="C4298" t="s">
        <v>129</v>
      </c>
      <c r="D4298" t="s">
        <v>74</v>
      </c>
      <c r="E4298" t="s">
        <v>43</v>
      </c>
      <c r="F4298">
        <v>60</v>
      </c>
      <c r="G4298" t="s">
        <v>15</v>
      </c>
      <c r="H4298" t="s">
        <v>16</v>
      </c>
      <c r="I4298" t="b">
        <v>0</v>
      </c>
      <c r="J4298">
        <v>3</v>
      </c>
      <c r="K4298">
        <v>17</v>
      </c>
    </row>
    <row r="4299" spans="1:11" x14ac:dyDescent="0.35">
      <c r="A4299" t="s">
        <v>4418</v>
      </c>
      <c r="B4299" s="2">
        <v>45287.20208333333</v>
      </c>
      <c r="C4299" t="s">
        <v>70</v>
      </c>
      <c r="D4299" t="s">
        <v>132</v>
      </c>
      <c r="E4299" t="s">
        <v>20</v>
      </c>
      <c r="F4299">
        <v>78</v>
      </c>
      <c r="G4299" t="s">
        <v>15</v>
      </c>
      <c r="H4299" t="s">
        <v>16</v>
      </c>
      <c r="I4299" t="b">
        <v>0</v>
      </c>
      <c r="K4299">
        <v>37</v>
      </c>
    </row>
    <row r="4300" spans="1:11" x14ac:dyDescent="0.35">
      <c r="A4300" t="s">
        <v>4419</v>
      </c>
      <c r="B4300" s="2">
        <v>45287.378472222219</v>
      </c>
      <c r="C4300" t="s">
        <v>122</v>
      </c>
      <c r="D4300" t="s">
        <v>95</v>
      </c>
      <c r="E4300" t="s">
        <v>33</v>
      </c>
      <c r="F4300">
        <v>62</v>
      </c>
      <c r="G4300" t="s">
        <v>89</v>
      </c>
      <c r="H4300" t="s">
        <v>16</v>
      </c>
      <c r="I4300" t="b">
        <v>0</v>
      </c>
      <c r="K4300">
        <v>57</v>
      </c>
    </row>
    <row r="4301" spans="1:11" x14ac:dyDescent="0.35">
      <c r="A4301" t="s">
        <v>4420</v>
      </c>
      <c r="B4301" s="2">
        <v>45287.443055555559</v>
      </c>
      <c r="C4301" t="s">
        <v>55</v>
      </c>
      <c r="D4301" t="s">
        <v>132</v>
      </c>
      <c r="E4301" t="s">
        <v>43</v>
      </c>
      <c r="F4301">
        <v>19</v>
      </c>
      <c r="G4301" t="s">
        <v>15</v>
      </c>
      <c r="H4301" t="s">
        <v>29</v>
      </c>
      <c r="I4301" t="b">
        <v>1</v>
      </c>
      <c r="K4301">
        <v>22</v>
      </c>
    </row>
    <row r="4302" spans="1:11" x14ac:dyDescent="0.35">
      <c r="A4302" t="s">
        <v>4421</v>
      </c>
      <c r="B4302" s="2">
        <v>45287.569444444453</v>
      </c>
      <c r="C4302" t="s">
        <v>45</v>
      </c>
      <c r="D4302" t="s">
        <v>212</v>
      </c>
      <c r="E4302" t="s">
        <v>43</v>
      </c>
      <c r="F4302">
        <v>44</v>
      </c>
      <c r="G4302" t="s">
        <v>21</v>
      </c>
      <c r="H4302" t="s">
        <v>151</v>
      </c>
      <c r="I4302" t="b">
        <v>0</v>
      </c>
      <c r="J4302">
        <v>9</v>
      </c>
      <c r="K4302">
        <v>47</v>
      </c>
    </row>
    <row r="4303" spans="1:11" x14ac:dyDescent="0.35">
      <c r="A4303" t="s">
        <v>4422</v>
      </c>
      <c r="B4303" s="2">
        <v>45287.665972222218</v>
      </c>
      <c r="C4303" t="s">
        <v>184</v>
      </c>
      <c r="D4303" t="s">
        <v>60</v>
      </c>
      <c r="E4303" t="s">
        <v>14</v>
      </c>
      <c r="F4303">
        <v>54</v>
      </c>
      <c r="G4303" t="s">
        <v>15</v>
      </c>
      <c r="H4303" t="s">
        <v>68</v>
      </c>
      <c r="I4303" t="b">
        <v>0</v>
      </c>
      <c r="K4303">
        <v>52</v>
      </c>
    </row>
    <row r="4304" spans="1:11" x14ac:dyDescent="0.35">
      <c r="A4304" t="s">
        <v>4423</v>
      </c>
      <c r="B4304" s="2">
        <v>45287.712500000001</v>
      </c>
      <c r="C4304" t="s">
        <v>33</v>
      </c>
      <c r="D4304" t="s">
        <v>144</v>
      </c>
      <c r="E4304" t="s">
        <v>33</v>
      </c>
      <c r="F4304">
        <v>25</v>
      </c>
      <c r="G4304" t="s">
        <v>15</v>
      </c>
      <c r="H4304" t="s">
        <v>29</v>
      </c>
      <c r="I4304" t="b">
        <v>1</v>
      </c>
      <c r="K4304">
        <v>38</v>
      </c>
    </row>
    <row r="4305" spans="1:11" x14ac:dyDescent="0.35">
      <c r="A4305" t="s">
        <v>4424</v>
      </c>
      <c r="B4305" s="2">
        <v>45287.786805555559</v>
      </c>
      <c r="C4305" t="s">
        <v>296</v>
      </c>
      <c r="D4305" t="s">
        <v>156</v>
      </c>
      <c r="E4305" t="s">
        <v>33</v>
      </c>
      <c r="F4305">
        <v>16</v>
      </c>
      <c r="G4305" t="s">
        <v>61</v>
      </c>
      <c r="H4305" t="s">
        <v>16</v>
      </c>
      <c r="I4305" t="b">
        <v>0</v>
      </c>
      <c r="K4305">
        <v>14</v>
      </c>
    </row>
    <row r="4306" spans="1:11" x14ac:dyDescent="0.35">
      <c r="A4306" t="s">
        <v>4425</v>
      </c>
      <c r="B4306" s="2">
        <v>45287.841666666667</v>
      </c>
      <c r="C4306" t="s">
        <v>76</v>
      </c>
      <c r="D4306" t="s">
        <v>74</v>
      </c>
      <c r="E4306" t="s">
        <v>14</v>
      </c>
      <c r="F4306">
        <v>33</v>
      </c>
      <c r="G4306" t="s">
        <v>25</v>
      </c>
      <c r="H4306" t="s">
        <v>16</v>
      </c>
      <c r="I4306" t="b">
        <v>0</v>
      </c>
      <c r="K4306">
        <v>56</v>
      </c>
    </row>
    <row r="4307" spans="1:11" x14ac:dyDescent="0.35">
      <c r="A4307" t="s">
        <v>4426</v>
      </c>
      <c r="B4307" s="2">
        <v>45287.855555555558</v>
      </c>
      <c r="C4307" t="s">
        <v>296</v>
      </c>
      <c r="D4307" t="s">
        <v>259</v>
      </c>
      <c r="E4307" t="s">
        <v>20</v>
      </c>
      <c r="F4307">
        <v>41</v>
      </c>
      <c r="G4307" t="s">
        <v>21</v>
      </c>
      <c r="H4307" t="s">
        <v>34</v>
      </c>
      <c r="I4307" t="b">
        <v>1</v>
      </c>
      <c r="K4307">
        <v>30</v>
      </c>
    </row>
    <row r="4308" spans="1:11" x14ac:dyDescent="0.35">
      <c r="A4308" t="s">
        <v>4427</v>
      </c>
      <c r="B4308" s="2">
        <v>45287.892361111109</v>
      </c>
      <c r="C4308" t="s">
        <v>12</v>
      </c>
      <c r="D4308" t="s">
        <v>24</v>
      </c>
      <c r="E4308" t="s">
        <v>33</v>
      </c>
      <c r="F4308">
        <v>37</v>
      </c>
      <c r="G4308" t="s">
        <v>61</v>
      </c>
      <c r="H4308" t="s">
        <v>16</v>
      </c>
      <c r="I4308" t="b">
        <v>1</v>
      </c>
      <c r="K4308">
        <v>45</v>
      </c>
    </row>
    <row r="4309" spans="1:11" x14ac:dyDescent="0.35">
      <c r="A4309" t="s">
        <v>4428</v>
      </c>
      <c r="B4309" s="2">
        <v>45288.018750000003</v>
      </c>
      <c r="C4309" t="s">
        <v>78</v>
      </c>
      <c r="D4309" t="s">
        <v>42</v>
      </c>
      <c r="E4309" t="s">
        <v>20</v>
      </c>
      <c r="F4309">
        <v>8</v>
      </c>
      <c r="G4309" t="s">
        <v>15</v>
      </c>
      <c r="H4309" t="s">
        <v>16</v>
      </c>
      <c r="I4309" t="b">
        <v>1</v>
      </c>
      <c r="J4309">
        <v>1</v>
      </c>
      <c r="K4309">
        <v>32</v>
      </c>
    </row>
    <row r="4310" spans="1:11" x14ac:dyDescent="0.35">
      <c r="A4310" t="s">
        <v>4429</v>
      </c>
      <c r="B4310" s="2">
        <v>45288.101388888892</v>
      </c>
      <c r="C4310" t="s">
        <v>129</v>
      </c>
      <c r="D4310" t="s">
        <v>139</v>
      </c>
      <c r="E4310" t="s">
        <v>20</v>
      </c>
      <c r="F4310">
        <v>41</v>
      </c>
      <c r="G4310" t="s">
        <v>25</v>
      </c>
      <c r="H4310" t="s">
        <v>68</v>
      </c>
      <c r="I4310" t="b">
        <v>1</v>
      </c>
      <c r="J4310">
        <v>8</v>
      </c>
      <c r="K4310">
        <v>52</v>
      </c>
    </row>
    <row r="4311" spans="1:11" x14ac:dyDescent="0.35">
      <c r="A4311" t="s">
        <v>4430</v>
      </c>
      <c r="B4311" s="2">
        <v>45288.126388888893</v>
      </c>
      <c r="C4311" t="s">
        <v>99</v>
      </c>
      <c r="D4311" t="s">
        <v>46</v>
      </c>
      <c r="E4311" t="s">
        <v>33</v>
      </c>
      <c r="F4311">
        <v>5</v>
      </c>
      <c r="G4311" t="s">
        <v>21</v>
      </c>
      <c r="H4311" t="s">
        <v>151</v>
      </c>
      <c r="I4311" t="b">
        <v>0</v>
      </c>
      <c r="J4311">
        <v>2</v>
      </c>
      <c r="K4311">
        <v>23</v>
      </c>
    </row>
    <row r="4312" spans="1:11" x14ac:dyDescent="0.35">
      <c r="A4312" t="s">
        <v>4431</v>
      </c>
      <c r="B4312" s="2">
        <v>45288.136805555558</v>
      </c>
      <c r="C4312" t="s">
        <v>23</v>
      </c>
      <c r="D4312" t="s">
        <v>37</v>
      </c>
      <c r="E4312" t="s">
        <v>14</v>
      </c>
      <c r="F4312">
        <v>56</v>
      </c>
      <c r="G4312" t="s">
        <v>89</v>
      </c>
      <c r="H4312" t="s">
        <v>16</v>
      </c>
      <c r="I4312" t="b">
        <v>1</v>
      </c>
      <c r="K4312">
        <v>60</v>
      </c>
    </row>
    <row r="4313" spans="1:11" x14ac:dyDescent="0.35">
      <c r="A4313" t="s">
        <v>4432</v>
      </c>
      <c r="B4313" s="2">
        <v>45288.197916666657</v>
      </c>
      <c r="C4313" t="s">
        <v>117</v>
      </c>
      <c r="D4313" t="s">
        <v>126</v>
      </c>
      <c r="E4313" t="s">
        <v>14</v>
      </c>
      <c r="F4313">
        <v>19</v>
      </c>
      <c r="G4313" t="s">
        <v>38</v>
      </c>
      <c r="H4313" t="s">
        <v>16</v>
      </c>
      <c r="I4313" t="b">
        <v>1</v>
      </c>
      <c r="K4313">
        <v>24</v>
      </c>
    </row>
    <row r="4314" spans="1:11" x14ac:dyDescent="0.35">
      <c r="A4314" t="s">
        <v>4433</v>
      </c>
      <c r="B4314" s="2">
        <v>45288.426388888889</v>
      </c>
      <c r="C4314" t="s">
        <v>45</v>
      </c>
      <c r="D4314" t="s">
        <v>24</v>
      </c>
      <c r="E4314" t="s">
        <v>43</v>
      </c>
      <c r="F4314">
        <v>41</v>
      </c>
      <c r="G4314" t="s">
        <v>21</v>
      </c>
      <c r="H4314" t="s">
        <v>16</v>
      </c>
      <c r="I4314" t="b">
        <v>1</v>
      </c>
      <c r="K4314">
        <v>54</v>
      </c>
    </row>
    <row r="4315" spans="1:11" x14ac:dyDescent="0.35">
      <c r="A4315" t="s">
        <v>4434</v>
      </c>
      <c r="B4315" s="2">
        <v>45288.55972222222</v>
      </c>
      <c r="C4315" t="s">
        <v>129</v>
      </c>
      <c r="D4315" t="s">
        <v>148</v>
      </c>
      <c r="E4315" t="s">
        <v>20</v>
      </c>
      <c r="F4315">
        <v>17</v>
      </c>
      <c r="G4315" t="s">
        <v>38</v>
      </c>
      <c r="H4315" t="s">
        <v>16</v>
      </c>
      <c r="I4315" t="b">
        <v>0</v>
      </c>
      <c r="K4315">
        <v>35</v>
      </c>
    </row>
    <row r="4316" spans="1:11" x14ac:dyDescent="0.35">
      <c r="A4316" t="s">
        <v>4435</v>
      </c>
      <c r="B4316" s="2">
        <v>45288.706250000003</v>
      </c>
      <c r="C4316" t="s">
        <v>99</v>
      </c>
      <c r="D4316" t="s">
        <v>188</v>
      </c>
      <c r="E4316" t="s">
        <v>14</v>
      </c>
      <c r="F4316">
        <v>78</v>
      </c>
      <c r="G4316" t="s">
        <v>89</v>
      </c>
      <c r="H4316" t="s">
        <v>34</v>
      </c>
      <c r="I4316" t="b">
        <v>0</v>
      </c>
      <c r="K4316">
        <v>36</v>
      </c>
    </row>
    <row r="4317" spans="1:11" x14ac:dyDescent="0.35">
      <c r="A4317" t="s">
        <v>4436</v>
      </c>
      <c r="B4317" s="2">
        <v>45288.726388888892</v>
      </c>
      <c r="C4317" t="s">
        <v>106</v>
      </c>
      <c r="D4317" t="s">
        <v>67</v>
      </c>
      <c r="E4317" t="s">
        <v>20</v>
      </c>
      <c r="F4317">
        <v>41</v>
      </c>
      <c r="G4317" t="s">
        <v>15</v>
      </c>
      <c r="H4317" t="s">
        <v>29</v>
      </c>
      <c r="I4317" t="b">
        <v>1</v>
      </c>
      <c r="J4317">
        <v>10</v>
      </c>
      <c r="K4317">
        <v>34</v>
      </c>
    </row>
    <row r="4318" spans="1:11" x14ac:dyDescent="0.35">
      <c r="A4318" t="s">
        <v>4437</v>
      </c>
      <c r="B4318" s="2">
        <v>45288.990277777782</v>
      </c>
      <c r="C4318" t="s">
        <v>51</v>
      </c>
      <c r="D4318" t="s">
        <v>86</v>
      </c>
      <c r="E4318" t="s">
        <v>43</v>
      </c>
      <c r="F4318">
        <v>39</v>
      </c>
      <c r="G4318" t="s">
        <v>15</v>
      </c>
      <c r="H4318" t="s">
        <v>29</v>
      </c>
      <c r="I4318" t="b">
        <v>1</v>
      </c>
      <c r="K4318">
        <v>29</v>
      </c>
    </row>
    <row r="4319" spans="1:11" x14ac:dyDescent="0.35">
      <c r="A4319" t="s">
        <v>4438</v>
      </c>
      <c r="B4319" s="2">
        <v>45289.001388888893</v>
      </c>
      <c r="C4319" t="s">
        <v>122</v>
      </c>
      <c r="D4319" t="s">
        <v>176</v>
      </c>
      <c r="E4319" t="s">
        <v>20</v>
      </c>
      <c r="F4319">
        <v>45</v>
      </c>
      <c r="G4319" t="s">
        <v>15</v>
      </c>
      <c r="H4319" t="s">
        <v>16</v>
      </c>
      <c r="I4319" t="b">
        <v>1</v>
      </c>
      <c r="K4319">
        <v>31</v>
      </c>
    </row>
    <row r="4320" spans="1:11" x14ac:dyDescent="0.35">
      <c r="A4320" t="s">
        <v>4439</v>
      </c>
      <c r="B4320" s="2">
        <v>45289.040277777778</v>
      </c>
      <c r="C4320" t="s">
        <v>129</v>
      </c>
      <c r="D4320" t="s">
        <v>63</v>
      </c>
      <c r="E4320" t="s">
        <v>33</v>
      </c>
      <c r="F4320">
        <v>44</v>
      </c>
      <c r="G4320" t="s">
        <v>25</v>
      </c>
      <c r="H4320" t="s">
        <v>16</v>
      </c>
      <c r="I4320" t="b">
        <v>1</v>
      </c>
      <c r="K4320">
        <v>60</v>
      </c>
    </row>
    <row r="4321" spans="1:11" x14ac:dyDescent="0.35">
      <c r="A4321" t="s">
        <v>4440</v>
      </c>
      <c r="B4321" s="2">
        <v>45289.1875</v>
      </c>
      <c r="C4321" t="s">
        <v>33</v>
      </c>
      <c r="D4321" t="s">
        <v>110</v>
      </c>
      <c r="E4321" t="s">
        <v>33</v>
      </c>
      <c r="F4321">
        <v>78</v>
      </c>
      <c r="G4321" t="s">
        <v>61</v>
      </c>
      <c r="H4321" t="s">
        <v>16</v>
      </c>
      <c r="I4321" t="b">
        <v>1</v>
      </c>
      <c r="K4321">
        <v>51</v>
      </c>
    </row>
    <row r="4322" spans="1:11" x14ac:dyDescent="0.35">
      <c r="A4322" t="s">
        <v>4441</v>
      </c>
      <c r="B4322" s="2">
        <v>45289.20416666667</v>
      </c>
      <c r="C4322" t="s">
        <v>184</v>
      </c>
      <c r="D4322" t="s">
        <v>212</v>
      </c>
      <c r="E4322" t="s">
        <v>33</v>
      </c>
      <c r="F4322">
        <v>40</v>
      </c>
      <c r="G4322" t="s">
        <v>15</v>
      </c>
      <c r="H4322" t="s">
        <v>16</v>
      </c>
      <c r="I4322" t="b">
        <v>1</v>
      </c>
      <c r="K4322">
        <v>40</v>
      </c>
    </row>
    <row r="4323" spans="1:11" x14ac:dyDescent="0.35">
      <c r="A4323" t="s">
        <v>4442</v>
      </c>
      <c r="B4323" s="2">
        <v>45289.237500000003</v>
      </c>
      <c r="C4323" t="s">
        <v>55</v>
      </c>
      <c r="D4323" t="s">
        <v>101</v>
      </c>
      <c r="E4323" t="s">
        <v>142</v>
      </c>
      <c r="F4323">
        <v>59</v>
      </c>
      <c r="G4323" t="s">
        <v>15</v>
      </c>
      <c r="H4323" t="s">
        <v>29</v>
      </c>
      <c r="I4323" t="b">
        <v>1</v>
      </c>
      <c r="K4323">
        <v>38</v>
      </c>
    </row>
    <row r="4324" spans="1:11" x14ac:dyDescent="0.35">
      <c r="A4324" t="s">
        <v>4443</v>
      </c>
      <c r="B4324" s="2">
        <v>45289.34097222222</v>
      </c>
      <c r="C4324" t="s">
        <v>106</v>
      </c>
      <c r="D4324" t="s">
        <v>81</v>
      </c>
      <c r="E4324" t="s">
        <v>43</v>
      </c>
      <c r="F4324">
        <v>64</v>
      </c>
      <c r="G4324" t="s">
        <v>89</v>
      </c>
      <c r="H4324" t="s">
        <v>16</v>
      </c>
      <c r="I4324" t="b">
        <v>1</v>
      </c>
      <c r="K4324">
        <v>58</v>
      </c>
    </row>
    <row r="4325" spans="1:11" x14ac:dyDescent="0.35">
      <c r="A4325" t="s">
        <v>4444</v>
      </c>
      <c r="B4325" s="2">
        <v>45289.452777777777</v>
      </c>
      <c r="C4325" t="s">
        <v>31</v>
      </c>
      <c r="D4325" t="s">
        <v>174</v>
      </c>
      <c r="E4325" t="s">
        <v>20</v>
      </c>
      <c r="F4325">
        <v>21</v>
      </c>
      <c r="G4325" t="s">
        <v>15</v>
      </c>
      <c r="H4325" t="s">
        <v>149</v>
      </c>
      <c r="I4325" t="b">
        <v>1</v>
      </c>
      <c r="K4325">
        <v>28</v>
      </c>
    </row>
    <row r="4326" spans="1:11" x14ac:dyDescent="0.35">
      <c r="A4326" t="s">
        <v>4445</v>
      </c>
      <c r="B4326" s="2">
        <v>45289.472222222219</v>
      </c>
      <c r="C4326" t="s">
        <v>55</v>
      </c>
      <c r="D4326" t="s">
        <v>84</v>
      </c>
      <c r="E4326" t="s">
        <v>33</v>
      </c>
      <c r="F4326">
        <v>12</v>
      </c>
      <c r="G4326" t="s">
        <v>15</v>
      </c>
      <c r="H4326" t="s">
        <v>34</v>
      </c>
      <c r="I4326" t="b">
        <v>0</v>
      </c>
      <c r="K4326">
        <v>46</v>
      </c>
    </row>
    <row r="4327" spans="1:11" x14ac:dyDescent="0.35">
      <c r="A4327" t="s">
        <v>4446</v>
      </c>
      <c r="B4327" s="2">
        <v>45289.477083333331</v>
      </c>
      <c r="C4327" t="s">
        <v>184</v>
      </c>
      <c r="D4327" t="s">
        <v>42</v>
      </c>
      <c r="E4327" t="s">
        <v>33</v>
      </c>
      <c r="F4327">
        <v>45</v>
      </c>
      <c r="G4327" t="s">
        <v>15</v>
      </c>
      <c r="H4327" t="s">
        <v>34</v>
      </c>
      <c r="I4327" t="b">
        <v>1</v>
      </c>
      <c r="K4327">
        <v>38</v>
      </c>
    </row>
    <row r="4328" spans="1:11" x14ac:dyDescent="0.35">
      <c r="A4328" t="s">
        <v>4447</v>
      </c>
      <c r="B4328" s="2">
        <v>45289.484027777777</v>
      </c>
      <c r="C4328" t="s">
        <v>18</v>
      </c>
      <c r="D4328" t="s">
        <v>123</v>
      </c>
      <c r="E4328" t="s">
        <v>20</v>
      </c>
      <c r="F4328">
        <v>43</v>
      </c>
      <c r="G4328" t="s">
        <v>25</v>
      </c>
      <c r="H4328" t="s">
        <v>16</v>
      </c>
      <c r="I4328" t="b">
        <v>1</v>
      </c>
      <c r="K4328">
        <v>55</v>
      </c>
    </row>
    <row r="4329" spans="1:11" x14ac:dyDescent="0.35">
      <c r="A4329" t="s">
        <v>4448</v>
      </c>
      <c r="B4329" s="2">
        <v>45289.488194444442</v>
      </c>
      <c r="C4329" t="s">
        <v>33</v>
      </c>
      <c r="D4329" t="s">
        <v>161</v>
      </c>
      <c r="E4329" t="s">
        <v>20</v>
      </c>
      <c r="F4329">
        <v>47</v>
      </c>
      <c r="G4329" t="s">
        <v>38</v>
      </c>
      <c r="H4329" t="s">
        <v>16</v>
      </c>
      <c r="I4329" t="b">
        <v>1</v>
      </c>
      <c r="J4329">
        <v>5</v>
      </c>
      <c r="K4329">
        <v>26</v>
      </c>
    </row>
    <row r="4330" spans="1:11" x14ac:dyDescent="0.35">
      <c r="A4330" t="s">
        <v>4449</v>
      </c>
      <c r="B4330" s="2">
        <v>45289.495138888888</v>
      </c>
      <c r="C4330" t="s">
        <v>76</v>
      </c>
      <c r="D4330" t="s">
        <v>132</v>
      </c>
      <c r="E4330" t="s">
        <v>33</v>
      </c>
      <c r="F4330">
        <v>12</v>
      </c>
      <c r="G4330" t="s">
        <v>25</v>
      </c>
      <c r="H4330" t="s">
        <v>16</v>
      </c>
      <c r="I4330" t="b">
        <v>1</v>
      </c>
      <c r="K4330">
        <v>22</v>
      </c>
    </row>
    <row r="4331" spans="1:11" x14ac:dyDescent="0.35">
      <c r="A4331" t="s">
        <v>4450</v>
      </c>
      <c r="B4331" s="2">
        <v>45289.509027777778</v>
      </c>
      <c r="C4331" t="s">
        <v>73</v>
      </c>
      <c r="D4331" t="s">
        <v>132</v>
      </c>
      <c r="E4331" t="s">
        <v>14</v>
      </c>
      <c r="F4331">
        <v>51</v>
      </c>
      <c r="G4331" t="s">
        <v>15</v>
      </c>
      <c r="H4331" t="s">
        <v>29</v>
      </c>
      <c r="I4331" t="b">
        <v>0</v>
      </c>
      <c r="K4331">
        <v>50</v>
      </c>
    </row>
    <row r="4332" spans="1:11" x14ac:dyDescent="0.35">
      <c r="A4332" t="s">
        <v>4451</v>
      </c>
      <c r="B4332" s="2">
        <v>45289.527777777781</v>
      </c>
      <c r="C4332" t="s">
        <v>91</v>
      </c>
      <c r="D4332" t="s">
        <v>126</v>
      </c>
      <c r="E4332" t="s">
        <v>33</v>
      </c>
      <c r="F4332">
        <v>41</v>
      </c>
      <c r="G4332" t="s">
        <v>15</v>
      </c>
      <c r="H4332" t="s">
        <v>29</v>
      </c>
      <c r="I4332" t="b">
        <v>1</v>
      </c>
      <c r="K4332">
        <v>18</v>
      </c>
    </row>
    <row r="4333" spans="1:11" x14ac:dyDescent="0.35">
      <c r="A4333" t="s">
        <v>4452</v>
      </c>
      <c r="B4333" s="2">
        <v>45289.575694444437</v>
      </c>
      <c r="C4333" t="s">
        <v>296</v>
      </c>
      <c r="D4333" t="s">
        <v>263</v>
      </c>
      <c r="E4333" t="s">
        <v>20</v>
      </c>
      <c r="F4333">
        <v>47</v>
      </c>
      <c r="G4333" t="s">
        <v>38</v>
      </c>
      <c r="H4333" t="s">
        <v>16</v>
      </c>
      <c r="I4333" t="b">
        <v>1</v>
      </c>
      <c r="K4333">
        <v>48</v>
      </c>
    </row>
    <row r="4334" spans="1:11" x14ac:dyDescent="0.35">
      <c r="A4334" t="s">
        <v>4453</v>
      </c>
      <c r="B4334" s="2">
        <v>45289.584027777782</v>
      </c>
      <c r="C4334" t="s">
        <v>45</v>
      </c>
      <c r="D4334" t="s">
        <v>259</v>
      </c>
      <c r="E4334" t="s">
        <v>20</v>
      </c>
      <c r="F4334">
        <v>45</v>
      </c>
      <c r="G4334" t="s">
        <v>38</v>
      </c>
      <c r="H4334" t="s">
        <v>16</v>
      </c>
      <c r="I4334" t="b">
        <v>0</v>
      </c>
      <c r="J4334">
        <v>5</v>
      </c>
      <c r="K4334">
        <v>46</v>
      </c>
    </row>
    <row r="4335" spans="1:11" x14ac:dyDescent="0.35">
      <c r="A4335" t="s">
        <v>4454</v>
      </c>
      <c r="B4335" s="2">
        <v>45289.605555555558</v>
      </c>
      <c r="C4335" t="s">
        <v>23</v>
      </c>
      <c r="D4335" t="s">
        <v>244</v>
      </c>
      <c r="E4335" t="s">
        <v>20</v>
      </c>
      <c r="F4335">
        <v>34</v>
      </c>
      <c r="G4335" t="s">
        <v>89</v>
      </c>
      <c r="H4335" t="s">
        <v>68</v>
      </c>
      <c r="I4335" t="b">
        <v>0</v>
      </c>
      <c r="K4335">
        <v>43</v>
      </c>
    </row>
    <row r="4336" spans="1:11" x14ac:dyDescent="0.35">
      <c r="A4336" t="s">
        <v>4455</v>
      </c>
      <c r="B4336" s="2">
        <v>45289.740277777782</v>
      </c>
      <c r="C4336" t="s">
        <v>88</v>
      </c>
      <c r="D4336" t="s">
        <v>37</v>
      </c>
      <c r="E4336" t="s">
        <v>33</v>
      </c>
      <c r="F4336">
        <v>33</v>
      </c>
      <c r="G4336" t="s">
        <v>89</v>
      </c>
      <c r="H4336" t="s">
        <v>16</v>
      </c>
      <c r="I4336" t="b">
        <v>1</v>
      </c>
      <c r="K4336">
        <v>43</v>
      </c>
    </row>
    <row r="4337" spans="1:11" x14ac:dyDescent="0.35">
      <c r="A4337" t="s">
        <v>4456</v>
      </c>
      <c r="B4337" s="2">
        <v>45289.816666666673</v>
      </c>
      <c r="C4337" t="s">
        <v>70</v>
      </c>
      <c r="D4337" t="s">
        <v>52</v>
      </c>
      <c r="E4337" t="s">
        <v>43</v>
      </c>
      <c r="F4337">
        <v>1</v>
      </c>
      <c r="G4337" t="s">
        <v>15</v>
      </c>
      <c r="H4337" t="s">
        <v>16</v>
      </c>
      <c r="I4337" t="b">
        <v>1</v>
      </c>
      <c r="K4337">
        <v>51</v>
      </c>
    </row>
    <row r="4338" spans="1:11" x14ac:dyDescent="0.35">
      <c r="A4338" t="s">
        <v>4457</v>
      </c>
      <c r="B4338" s="2">
        <v>45289.919444444437</v>
      </c>
      <c r="C4338" t="s">
        <v>296</v>
      </c>
      <c r="D4338" t="s">
        <v>49</v>
      </c>
      <c r="E4338" t="s">
        <v>20</v>
      </c>
      <c r="F4338">
        <v>17</v>
      </c>
      <c r="G4338" t="s">
        <v>38</v>
      </c>
      <c r="H4338" t="s">
        <v>16</v>
      </c>
      <c r="I4338" t="b">
        <v>1</v>
      </c>
      <c r="K4338">
        <v>12</v>
      </c>
    </row>
    <row r="4339" spans="1:11" x14ac:dyDescent="0.35">
      <c r="A4339" t="s">
        <v>4458</v>
      </c>
      <c r="B4339" s="2">
        <v>45289.986111111109</v>
      </c>
      <c r="C4339" t="s">
        <v>106</v>
      </c>
      <c r="D4339" t="s">
        <v>32</v>
      </c>
      <c r="E4339" t="s">
        <v>43</v>
      </c>
      <c r="F4339">
        <v>27</v>
      </c>
      <c r="G4339" t="s">
        <v>25</v>
      </c>
      <c r="H4339" t="s">
        <v>34</v>
      </c>
      <c r="I4339" t="b">
        <v>0</v>
      </c>
      <c r="K4339">
        <v>24</v>
      </c>
    </row>
    <row r="4340" spans="1:11" x14ac:dyDescent="0.35">
      <c r="A4340" t="s">
        <v>4459</v>
      </c>
      <c r="B4340" s="2">
        <v>45290.125694444447</v>
      </c>
      <c r="C4340" t="s">
        <v>12</v>
      </c>
      <c r="D4340" t="s">
        <v>186</v>
      </c>
      <c r="E4340" t="s">
        <v>14</v>
      </c>
      <c r="F4340">
        <v>26</v>
      </c>
      <c r="G4340" t="s">
        <v>21</v>
      </c>
      <c r="H4340" t="s">
        <v>34</v>
      </c>
      <c r="I4340" t="b">
        <v>0</v>
      </c>
      <c r="J4340">
        <v>1</v>
      </c>
      <c r="K4340">
        <v>11</v>
      </c>
    </row>
    <row r="4341" spans="1:11" x14ac:dyDescent="0.35">
      <c r="A4341" t="s">
        <v>4460</v>
      </c>
      <c r="B4341" s="2">
        <v>45290.149305555547</v>
      </c>
      <c r="C4341" t="s">
        <v>83</v>
      </c>
      <c r="D4341" t="s">
        <v>164</v>
      </c>
      <c r="E4341" t="s">
        <v>14</v>
      </c>
      <c r="F4341">
        <v>27</v>
      </c>
      <c r="G4341" t="s">
        <v>25</v>
      </c>
      <c r="H4341" t="s">
        <v>16</v>
      </c>
      <c r="I4341" t="b">
        <v>1</v>
      </c>
      <c r="J4341">
        <v>6</v>
      </c>
      <c r="K4341">
        <v>47</v>
      </c>
    </row>
    <row r="4342" spans="1:11" x14ac:dyDescent="0.35">
      <c r="A4342" t="s">
        <v>4461</v>
      </c>
      <c r="B4342" s="2">
        <v>45290.150694444441</v>
      </c>
      <c r="C4342" t="s">
        <v>129</v>
      </c>
      <c r="D4342" t="s">
        <v>186</v>
      </c>
      <c r="E4342" t="s">
        <v>43</v>
      </c>
      <c r="F4342">
        <v>79</v>
      </c>
      <c r="G4342" t="s">
        <v>25</v>
      </c>
      <c r="H4342" t="s">
        <v>16</v>
      </c>
      <c r="I4342" t="b">
        <v>1</v>
      </c>
      <c r="K4342">
        <v>20</v>
      </c>
    </row>
    <row r="4343" spans="1:11" x14ac:dyDescent="0.35">
      <c r="A4343" t="s">
        <v>4462</v>
      </c>
      <c r="B4343" s="2">
        <v>45290.206250000003</v>
      </c>
      <c r="C4343" t="s">
        <v>78</v>
      </c>
      <c r="D4343" t="s">
        <v>32</v>
      </c>
      <c r="E4343" t="s">
        <v>33</v>
      </c>
      <c r="F4343">
        <v>7</v>
      </c>
      <c r="G4343" t="s">
        <v>53</v>
      </c>
      <c r="H4343" t="s">
        <v>16</v>
      </c>
      <c r="I4343" t="b">
        <v>1</v>
      </c>
      <c r="K4343">
        <v>13</v>
      </c>
    </row>
    <row r="4344" spans="1:11" x14ac:dyDescent="0.35">
      <c r="A4344" t="s">
        <v>4463</v>
      </c>
      <c r="B4344" s="2">
        <v>45290.217361111107</v>
      </c>
      <c r="C4344" t="s">
        <v>122</v>
      </c>
      <c r="D4344" t="s">
        <v>120</v>
      </c>
      <c r="E4344" t="s">
        <v>14</v>
      </c>
      <c r="F4344">
        <v>60</v>
      </c>
      <c r="G4344" t="s">
        <v>15</v>
      </c>
      <c r="H4344" t="s">
        <v>29</v>
      </c>
      <c r="I4344" t="b">
        <v>1</v>
      </c>
      <c r="J4344">
        <v>4</v>
      </c>
      <c r="K4344">
        <v>20</v>
      </c>
    </row>
    <row r="4345" spans="1:11" x14ac:dyDescent="0.35">
      <c r="A4345" t="s">
        <v>4464</v>
      </c>
      <c r="B4345" s="2">
        <v>45290.29791666667</v>
      </c>
      <c r="C4345" t="s">
        <v>55</v>
      </c>
      <c r="D4345" t="s">
        <v>32</v>
      </c>
      <c r="E4345" t="s">
        <v>43</v>
      </c>
      <c r="F4345">
        <v>31</v>
      </c>
      <c r="G4345" t="s">
        <v>89</v>
      </c>
      <c r="H4345" t="s">
        <v>149</v>
      </c>
      <c r="I4345" t="b">
        <v>1</v>
      </c>
      <c r="K4345">
        <v>20</v>
      </c>
    </row>
    <row r="4346" spans="1:11" x14ac:dyDescent="0.35">
      <c r="A4346" t="s">
        <v>4465</v>
      </c>
      <c r="B4346" s="2">
        <v>45290.390277777777</v>
      </c>
      <c r="C4346" t="s">
        <v>12</v>
      </c>
      <c r="D4346" t="s">
        <v>84</v>
      </c>
      <c r="E4346" t="s">
        <v>20</v>
      </c>
      <c r="F4346">
        <v>70</v>
      </c>
      <c r="G4346" t="s">
        <v>89</v>
      </c>
      <c r="H4346" t="s">
        <v>16</v>
      </c>
      <c r="I4346" t="b">
        <v>1</v>
      </c>
      <c r="J4346">
        <v>5</v>
      </c>
      <c r="K4346">
        <v>48</v>
      </c>
    </row>
    <row r="4347" spans="1:11" x14ac:dyDescent="0.35">
      <c r="A4347" t="s">
        <v>4466</v>
      </c>
      <c r="B4347" s="2">
        <v>45290.397222222222</v>
      </c>
      <c r="C4347" t="s">
        <v>117</v>
      </c>
      <c r="D4347" t="s">
        <v>81</v>
      </c>
      <c r="E4347" t="s">
        <v>20</v>
      </c>
      <c r="F4347">
        <v>35</v>
      </c>
      <c r="G4347" t="s">
        <v>21</v>
      </c>
      <c r="H4347" t="s">
        <v>16</v>
      </c>
      <c r="I4347" t="b">
        <v>0</v>
      </c>
      <c r="K4347">
        <v>55</v>
      </c>
    </row>
    <row r="4348" spans="1:11" x14ac:dyDescent="0.35">
      <c r="A4348" t="s">
        <v>4467</v>
      </c>
      <c r="B4348" s="2">
        <v>45290.484722222223</v>
      </c>
      <c r="C4348" t="s">
        <v>108</v>
      </c>
      <c r="D4348" t="s">
        <v>97</v>
      </c>
      <c r="E4348" t="s">
        <v>14</v>
      </c>
      <c r="F4348">
        <v>74</v>
      </c>
      <c r="G4348" t="s">
        <v>61</v>
      </c>
      <c r="H4348" t="s">
        <v>16</v>
      </c>
      <c r="I4348" t="b">
        <v>0</v>
      </c>
      <c r="K4348">
        <v>56</v>
      </c>
    </row>
    <row r="4349" spans="1:11" x14ac:dyDescent="0.35">
      <c r="A4349" t="s">
        <v>4468</v>
      </c>
      <c r="B4349" s="2">
        <v>45290.672222222223</v>
      </c>
      <c r="C4349" t="s">
        <v>106</v>
      </c>
      <c r="D4349" t="s">
        <v>37</v>
      </c>
      <c r="E4349" t="s">
        <v>14</v>
      </c>
      <c r="F4349">
        <v>17</v>
      </c>
      <c r="G4349" t="s">
        <v>38</v>
      </c>
      <c r="H4349" t="s">
        <v>16</v>
      </c>
      <c r="I4349" t="b">
        <v>1</v>
      </c>
      <c r="K4349">
        <v>49</v>
      </c>
    </row>
    <row r="4350" spans="1:11" x14ac:dyDescent="0.35">
      <c r="A4350" t="s">
        <v>4469</v>
      </c>
      <c r="B4350" s="2">
        <v>45290.731249999997</v>
      </c>
      <c r="C4350" t="s">
        <v>31</v>
      </c>
      <c r="D4350" t="s">
        <v>412</v>
      </c>
      <c r="E4350" t="s">
        <v>43</v>
      </c>
      <c r="F4350">
        <v>18</v>
      </c>
      <c r="G4350" t="s">
        <v>61</v>
      </c>
      <c r="H4350" t="s">
        <v>16</v>
      </c>
      <c r="I4350" t="b">
        <v>0</v>
      </c>
      <c r="K4350">
        <v>54</v>
      </c>
    </row>
    <row r="4351" spans="1:11" x14ac:dyDescent="0.35">
      <c r="A4351" t="s">
        <v>4470</v>
      </c>
      <c r="B4351" s="2">
        <v>45290.739583333343</v>
      </c>
      <c r="C4351" t="s">
        <v>108</v>
      </c>
      <c r="D4351" t="s">
        <v>19</v>
      </c>
      <c r="E4351" t="s">
        <v>43</v>
      </c>
      <c r="F4351">
        <v>40</v>
      </c>
      <c r="G4351" t="s">
        <v>25</v>
      </c>
      <c r="H4351" t="s">
        <v>16</v>
      </c>
      <c r="I4351" t="b">
        <v>1</v>
      </c>
      <c r="J4351">
        <v>6</v>
      </c>
      <c r="K4351">
        <v>54</v>
      </c>
    </row>
    <row r="4352" spans="1:11" x14ac:dyDescent="0.35">
      <c r="A4352" t="s">
        <v>4471</v>
      </c>
      <c r="B4352" s="2">
        <v>45290.867361111108</v>
      </c>
      <c r="C4352" t="s">
        <v>83</v>
      </c>
      <c r="D4352" t="s">
        <v>139</v>
      </c>
      <c r="E4352" t="s">
        <v>14</v>
      </c>
      <c r="F4352">
        <v>50</v>
      </c>
      <c r="G4352" t="s">
        <v>47</v>
      </c>
      <c r="H4352" t="s">
        <v>29</v>
      </c>
      <c r="I4352" t="b">
        <v>0</v>
      </c>
      <c r="J4352">
        <v>5</v>
      </c>
      <c r="K4352">
        <v>56</v>
      </c>
    </row>
    <row r="4353" spans="1:11" x14ac:dyDescent="0.35">
      <c r="A4353" t="s">
        <v>4472</v>
      </c>
      <c r="B4353" s="2">
        <v>45290.880555555559</v>
      </c>
      <c r="C4353" t="s">
        <v>73</v>
      </c>
      <c r="D4353" t="s">
        <v>242</v>
      </c>
      <c r="E4353" t="s">
        <v>14</v>
      </c>
      <c r="F4353">
        <v>44</v>
      </c>
      <c r="G4353" t="s">
        <v>15</v>
      </c>
      <c r="H4353" t="s">
        <v>29</v>
      </c>
      <c r="I4353" t="b">
        <v>0</v>
      </c>
      <c r="K4353">
        <v>33</v>
      </c>
    </row>
    <row r="4354" spans="1:11" x14ac:dyDescent="0.35">
      <c r="A4354" t="s">
        <v>4473</v>
      </c>
      <c r="B4354" s="2">
        <v>45291.170138888891</v>
      </c>
      <c r="C4354" t="s">
        <v>117</v>
      </c>
      <c r="D4354" t="s">
        <v>19</v>
      </c>
      <c r="E4354" t="s">
        <v>43</v>
      </c>
      <c r="F4354">
        <v>55</v>
      </c>
      <c r="G4354" t="s">
        <v>15</v>
      </c>
      <c r="H4354" t="s">
        <v>16</v>
      </c>
      <c r="I4354" t="b">
        <v>0</v>
      </c>
      <c r="K4354">
        <v>17</v>
      </c>
    </row>
    <row r="4355" spans="1:11" x14ac:dyDescent="0.35">
      <c r="A4355" t="s">
        <v>4474</v>
      </c>
      <c r="B4355" s="2">
        <v>45291.180555555547</v>
      </c>
      <c r="C4355" t="s">
        <v>57</v>
      </c>
      <c r="D4355" t="s">
        <v>275</v>
      </c>
      <c r="E4355" t="s">
        <v>20</v>
      </c>
      <c r="F4355">
        <v>64</v>
      </c>
      <c r="G4355" t="s">
        <v>53</v>
      </c>
      <c r="H4355" t="s">
        <v>16</v>
      </c>
      <c r="I4355" t="b">
        <v>1</v>
      </c>
      <c r="K4355">
        <v>39</v>
      </c>
    </row>
    <row r="4356" spans="1:11" x14ac:dyDescent="0.35">
      <c r="A4356" t="s">
        <v>4475</v>
      </c>
      <c r="B4356" s="2">
        <v>45291.227777777778</v>
      </c>
      <c r="C4356" t="s">
        <v>70</v>
      </c>
      <c r="D4356" t="s">
        <v>126</v>
      </c>
      <c r="E4356" t="s">
        <v>20</v>
      </c>
      <c r="F4356">
        <v>38</v>
      </c>
      <c r="G4356" t="s">
        <v>61</v>
      </c>
      <c r="H4356" t="s">
        <v>34</v>
      </c>
      <c r="I4356" t="b">
        <v>0</v>
      </c>
      <c r="K4356">
        <v>17</v>
      </c>
    </row>
    <row r="4357" spans="1:11" x14ac:dyDescent="0.35">
      <c r="A4357" t="s">
        <v>4476</v>
      </c>
      <c r="B4357" s="2">
        <v>45291.286805555559</v>
      </c>
      <c r="C4357" t="s">
        <v>70</v>
      </c>
      <c r="D4357" t="s">
        <v>174</v>
      </c>
      <c r="E4357" t="s">
        <v>43</v>
      </c>
      <c r="F4357">
        <v>45</v>
      </c>
      <c r="G4357" t="s">
        <v>53</v>
      </c>
      <c r="H4357" t="s">
        <v>34</v>
      </c>
      <c r="I4357" t="b">
        <v>0</v>
      </c>
      <c r="K4357">
        <v>38</v>
      </c>
    </row>
    <row r="4358" spans="1:11" x14ac:dyDescent="0.35">
      <c r="A4358" t="s">
        <v>4477</v>
      </c>
      <c r="B4358" s="2">
        <v>45291.30972222222</v>
      </c>
      <c r="C4358" t="s">
        <v>122</v>
      </c>
      <c r="D4358" t="s">
        <v>212</v>
      </c>
      <c r="E4358" t="s">
        <v>33</v>
      </c>
      <c r="F4358">
        <v>22</v>
      </c>
      <c r="G4358" t="s">
        <v>89</v>
      </c>
      <c r="H4358" t="s">
        <v>34</v>
      </c>
      <c r="I4358" t="b">
        <v>1</v>
      </c>
      <c r="K4358">
        <v>17</v>
      </c>
    </row>
    <row r="4359" spans="1:11" x14ac:dyDescent="0.35">
      <c r="A4359" t="s">
        <v>4478</v>
      </c>
      <c r="B4359" s="2">
        <v>45291.320833333331</v>
      </c>
      <c r="C4359" t="s">
        <v>88</v>
      </c>
      <c r="D4359" t="s">
        <v>206</v>
      </c>
      <c r="E4359" t="s">
        <v>20</v>
      </c>
      <c r="F4359">
        <v>35</v>
      </c>
      <c r="G4359" t="s">
        <v>89</v>
      </c>
      <c r="H4359" t="s">
        <v>16</v>
      </c>
      <c r="I4359" t="b">
        <v>0</v>
      </c>
      <c r="K4359">
        <v>17</v>
      </c>
    </row>
    <row r="4360" spans="1:11" x14ac:dyDescent="0.35">
      <c r="A4360" t="s">
        <v>4479</v>
      </c>
      <c r="B4360" s="2">
        <v>45291.322222222218</v>
      </c>
      <c r="C4360" t="s">
        <v>12</v>
      </c>
      <c r="D4360" t="s">
        <v>139</v>
      </c>
      <c r="E4360" t="s">
        <v>20</v>
      </c>
      <c r="F4360">
        <v>65</v>
      </c>
      <c r="G4360" t="s">
        <v>38</v>
      </c>
      <c r="H4360" t="s">
        <v>16</v>
      </c>
      <c r="I4360" t="b">
        <v>0</v>
      </c>
      <c r="K4360">
        <v>19</v>
      </c>
    </row>
    <row r="4361" spans="1:11" x14ac:dyDescent="0.35">
      <c r="A4361" t="s">
        <v>4480</v>
      </c>
      <c r="B4361" s="2">
        <v>45291.470138888893</v>
      </c>
      <c r="C4361" t="s">
        <v>106</v>
      </c>
      <c r="D4361" t="s">
        <v>24</v>
      </c>
      <c r="E4361" t="s">
        <v>33</v>
      </c>
      <c r="F4361">
        <v>38</v>
      </c>
      <c r="G4361" t="s">
        <v>25</v>
      </c>
      <c r="H4361" t="s">
        <v>16</v>
      </c>
      <c r="I4361" t="b">
        <v>0</v>
      </c>
      <c r="J4361">
        <v>7</v>
      </c>
      <c r="K4361">
        <v>38</v>
      </c>
    </row>
    <row r="4362" spans="1:11" x14ac:dyDescent="0.35">
      <c r="A4362" t="s">
        <v>4481</v>
      </c>
      <c r="B4362" s="2">
        <v>45291.490972222222</v>
      </c>
      <c r="C4362" t="s">
        <v>76</v>
      </c>
      <c r="D4362" t="s">
        <v>219</v>
      </c>
      <c r="E4362" t="s">
        <v>33</v>
      </c>
      <c r="F4362">
        <v>30</v>
      </c>
      <c r="G4362" t="s">
        <v>61</v>
      </c>
      <c r="H4362" t="s">
        <v>16</v>
      </c>
      <c r="I4362" t="b">
        <v>0</v>
      </c>
      <c r="J4362">
        <v>7</v>
      </c>
      <c r="K4362">
        <v>47</v>
      </c>
    </row>
    <row r="4363" spans="1:11" x14ac:dyDescent="0.35">
      <c r="A4363" t="s">
        <v>4482</v>
      </c>
      <c r="B4363" s="2">
        <v>45291.527777777781</v>
      </c>
      <c r="C4363" t="s">
        <v>129</v>
      </c>
      <c r="D4363" t="s">
        <v>19</v>
      </c>
      <c r="E4363" t="s">
        <v>20</v>
      </c>
      <c r="F4363">
        <v>75</v>
      </c>
      <c r="G4363" t="s">
        <v>25</v>
      </c>
      <c r="H4363" t="s">
        <v>34</v>
      </c>
      <c r="I4363" t="b">
        <v>0</v>
      </c>
      <c r="K4363">
        <v>15</v>
      </c>
    </row>
    <row r="4364" spans="1:11" x14ac:dyDescent="0.35">
      <c r="A4364" t="s">
        <v>4483</v>
      </c>
      <c r="B4364" s="2">
        <v>45291.611805555563</v>
      </c>
      <c r="C4364" t="s">
        <v>296</v>
      </c>
      <c r="D4364" t="s">
        <v>101</v>
      </c>
      <c r="E4364" t="s">
        <v>33</v>
      </c>
      <c r="F4364">
        <v>35</v>
      </c>
      <c r="G4364" t="s">
        <v>89</v>
      </c>
      <c r="H4364" t="s">
        <v>118</v>
      </c>
      <c r="I4364" t="b">
        <v>0</v>
      </c>
      <c r="K4364">
        <v>35</v>
      </c>
    </row>
    <row r="4365" spans="1:11" x14ac:dyDescent="0.35">
      <c r="A4365" t="s">
        <v>4484</v>
      </c>
      <c r="B4365" s="2">
        <v>45291.618055555547</v>
      </c>
      <c r="C4365" t="s">
        <v>20</v>
      </c>
      <c r="D4365" t="s">
        <v>164</v>
      </c>
      <c r="E4365" t="s">
        <v>14</v>
      </c>
      <c r="F4365">
        <v>74</v>
      </c>
      <c r="G4365" t="s">
        <v>21</v>
      </c>
      <c r="H4365" t="s">
        <v>16</v>
      </c>
      <c r="I4365" t="b">
        <v>0</v>
      </c>
      <c r="J4365">
        <v>9</v>
      </c>
      <c r="K4365">
        <v>58</v>
      </c>
    </row>
    <row r="4366" spans="1:11" x14ac:dyDescent="0.35">
      <c r="A4366" t="s">
        <v>4485</v>
      </c>
      <c r="B4366" s="2">
        <v>45291.663194444453</v>
      </c>
      <c r="C4366" t="s">
        <v>83</v>
      </c>
      <c r="D4366" t="s">
        <v>32</v>
      </c>
      <c r="E4366" t="s">
        <v>43</v>
      </c>
      <c r="F4366">
        <v>21</v>
      </c>
      <c r="G4366" t="s">
        <v>15</v>
      </c>
      <c r="H4366" t="s">
        <v>16</v>
      </c>
      <c r="I4366" t="b">
        <v>0</v>
      </c>
      <c r="K4366">
        <v>53</v>
      </c>
    </row>
    <row r="4367" spans="1:11" x14ac:dyDescent="0.35">
      <c r="A4367" t="s">
        <v>4486</v>
      </c>
      <c r="B4367" s="2">
        <v>45291.75277777778</v>
      </c>
      <c r="C4367" t="s">
        <v>33</v>
      </c>
      <c r="D4367" t="s">
        <v>188</v>
      </c>
      <c r="E4367" t="s">
        <v>14</v>
      </c>
      <c r="F4367">
        <v>37</v>
      </c>
      <c r="G4367" t="s">
        <v>15</v>
      </c>
      <c r="H4367" t="s">
        <v>16</v>
      </c>
      <c r="I4367" t="b">
        <v>0</v>
      </c>
      <c r="K4367">
        <v>38</v>
      </c>
    </row>
    <row r="4368" spans="1:11" x14ac:dyDescent="0.35">
      <c r="A4368" t="s">
        <v>4487</v>
      </c>
      <c r="B4368" s="2">
        <v>45291.817361111112</v>
      </c>
      <c r="C4368" t="s">
        <v>51</v>
      </c>
      <c r="D4368" t="s">
        <v>65</v>
      </c>
      <c r="E4368" t="s">
        <v>20</v>
      </c>
      <c r="F4368">
        <v>36</v>
      </c>
      <c r="G4368" t="s">
        <v>38</v>
      </c>
      <c r="H4368" t="s">
        <v>16</v>
      </c>
      <c r="I4368" t="b">
        <v>0</v>
      </c>
      <c r="K4368">
        <v>35</v>
      </c>
    </row>
    <row r="4369" spans="1:11" x14ac:dyDescent="0.35">
      <c r="A4369" t="s">
        <v>4488</v>
      </c>
      <c r="B4369" s="2">
        <v>45291.82708333333</v>
      </c>
      <c r="C4369" t="s">
        <v>31</v>
      </c>
      <c r="D4369" t="s">
        <v>191</v>
      </c>
      <c r="E4369" t="s">
        <v>43</v>
      </c>
      <c r="F4369">
        <v>74</v>
      </c>
      <c r="G4369" t="s">
        <v>89</v>
      </c>
      <c r="H4369" t="s">
        <v>16</v>
      </c>
      <c r="I4369" t="b">
        <v>0</v>
      </c>
      <c r="K4369">
        <v>22</v>
      </c>
    </row>
    <row r="4370" spans="1:11" x14ac:dyDescent="0.35">
      <c r="A4370" t="s">
        <v>4489</v>
      </c>
      <c r="B4370" s="2">
        <v>45292.085416666669</v>
      </c>
      <c r="C4370" t="s">
        <v>76</v>
      </c>
      <c r="D4370" t="s">
        <v>74</v>
      </c>
      <c r="E4370" t="s">
        <v>33</v>
      </c>
      <c r="F4370">
        <v>77</v>
      </c>
      <c r="G4370" t="s">
        <v>89</v>
      </c>
      <c r="H4370" t="s">
        <v>16</v>
      </c>
      <c r="I4370" t="b">
        <v>0</v>
      </c>
      <c r="K4370">
        <v>45</v>
      </c>
    </row>
    <row r="4371" spans="1:11" x14ac:dyDescent="0.35">
      <c r="A4371" t="s">
        <v>4490</v>
      </c>
      <c r="B4371" s="2">
        <v>45292.15347222222</v>
      </c>
      <c r="C4371" t="s">
        <v>99</v>
      </c>
      <c r="D4371" t="s">
        <v>244</v>
      </c>
      <c r="E4371" t="s">
        <v>20</v>
      </c>
      <c r="F4371">
        <v>47</v>
      </c>
      <c r="G4371" t="s">
        <v>21</v>
      </c>
      <c r="H4371" t="s">
        <v>29</v>
      </c>
      <c r="I4371" t="b">
        <v>0</v>
      </c>
      <c r="J4371">
        <v>3</v>
      </c>
      <c r="K4371">
        <v>52</v>
      </c>
    </row>
    <row r="4372" spans="1:11" x14ac:dyDescent="0.35">
      <c r="A4372" t="s">
        <v>4491</v>
      </c>
      <c r="B4372" s="2">
        <v>45292.175000000003</v>
      </c>
      <c r="C4372" t="s">
        <v>27</v>
      </c>
      <c r="D4372" t="s">
        <v>28</v>
      </c>
      <c r="E4372" t="s">
        <v>20</v>
      </c>
      <c r="F4372">
        <v>67</v>
      </c>
      <c r="G4372" t="s">
        <v>25</v>
      </c>
      <c r="H4372" t="s">
        <v>16</v>
      </c>
      <c r="I4372" t="b">
        <v>1</v>
      </c>
      <c r="J4372">
        <v>6</v>
      </c>
      <c r="K4372">
        <v>19</v>
      </c>
    </row>
    <row r="4373" spans="1:11" x14ac:dyDescent="0.35">
      <c r="A4373" t="s">
        <v>4492</v>
      </c>
      <c r="B4373" s="2">
        <v>45292.313194444447</v>
      </c>
      <c r="C4373" t="s">
        <v>91</v>
      </c>
      <c r="D4373" t="s">
        <v>203</v>
      </c>
      <c r="E4373" t="s">
        <v>20</v>
      </c>
      <c r="F4373">
        <v>68</v>
      </c>
      <c r="G4373" t="s">
        <v>21</v>
      </c>
      <c r="H4373" t="s">
        <v>16</v>
      </c>
      <c r="I4373" t="b">
        <v>1</v>
      </c>
      <c r="K4373">
        <v>23</v>
      </c>
    </row>
    <row r="4374" spans="1:11" x14ac:dyDescent="0.35">
      <c r="A4374" t="s">
        <v>4493</v>
      </c>
      <c r="B4374" s="2">
        <v>45292.319444444453</v>
      </c>
      <c r="C4374" t="s">
        <v>88</v>
      </c>
      <c r="D4374" t="s">
        <v>259</v>
      </c>
      <c r="E4374" t="s">
        <v>43</v>
      </c>
      <c r="F4374">
        <v>58</v>
      </c>
      <c r="G4374" t="s">
        <v>38</v>
      </c>
      <c r="H4374" t="s">
        <v>16</v>
      </c>
      <c r="I4374" t="b">
        <v>1</v>
      </c>
      <c r="K4374">
        <v>36</v>
      </c>
    </row>
    <row r="4375" spans="1:11" x14ac:dyDescent="0.35">
      <c r="A4375" t="s">
        <v>4494</v>
      </c>
      <c r="B4375" s="2">
        <v>45292.370138888888</v>
      </c>
      <c r="C4375" t="s">
        <v>70</v>
      </c>
      <c r="D4375" t="s">
        <v>164</v>
      </c>
      <c r="E4375" t="s">
        <v>14</v>
      </c>
      <c r="F4375">
        <v>72</v>
      </c>
      <c r="G4375" t="s">
        <v>25</v>
      </c>
      <c r="H4375" t="s">
        <v>16</v>
      </c>
      <c r="I4375" t="b">
        <v>0</v>
      </c>
      <c r="J4375">
        <v>1</v>
      </c>
      <c r="K4375">
        <v>30</v>
      </c>
    </row>
    <row r="4376" spans="1:11" x14ac:dyDescent="0.35">
      <c r="A4376" t="s">
        <v>4495</v>
      </c>
      <c r="B4376" s="2">
        <v>45292.393055555563</v>
      </c>
      <c r="C4376" t="s">
        <v>129</v>
      </c>
      <c r="D4376" t="s">
        <v>282</v>
      </c>
      <c r="E4376" t="s">
        <v>43</v>
      </c>
      <c r="F4376">
        <v>55</v>
      </c>
      <c r="G4376" t="s">
        <v>89</v>
      </c>
      <c r="H4376" t="s">
        <v>16</v>
      </c>
      <c r="I4376" t="b">
        <v>1</v>
      </c>
      <c r="K4376">
        <v>22</v>
      </c>
    </row>
    <row r="4377" spans="1:11" x14ac:dyDescent="0.35">
      <c r="A4377" t="s">
        <v>4496</v>
      </c>
      <c r="B4377" s="2">
        <v>45292.530555555553</v>
      </c>
      <c r="C4377" t="s">
        <v>33</v>
      </c>
      <c r="D4377" t="s">
        <v>46</v>
      </c>
      <c r="E4377" t="s">
        <v>14</v>
      </c>
      <c r="F4377">
        <v>54</v>
      </c>
      <c r="G4377" t="s">
        <v>61</v>
      </c>
      <c r="H4377" t="s">
        <v>16</v>
      </c>
      <c r="I4377" t="b">
        <v>1</v>
      </c>
      <c r="K4377">
        <v>43</v>
      </c>
    </row>
    <row r="4378" spans="1:11" x14ac:dyDescent="0.35">
      <c r="A4378" t="s">
        <v>4497</v>
      </c>
      <c r="B4378" s="2">
        <v>45292.554166666669</v>
      </c>
      <c r="C4378" t="s">
        <v>91</v>
      </c>
      <c r="D4378" t="s">
        <v>191</v>
      </c>
      <c r="E4378" t="s">
        <v>142</v>
      </c>
      <c r="F4378">
        <v>28</v>
      </c>
      <c r="G4378" t="s">
        <v>89</v>
      </c>
      <c r="H4378" t="s">
        <v>34</v>
      </c>
      <c r="I4378" t="b">
        <v>1</v>
      </c>
      <c r="K4378">
        <v>23</v>
      </c>
    </row>
    <row r="4379" spans="1:11" x14ac:dyDescent="0.35">
      <c r="A4379" t="s">
        <v>4498</v>
      </c>
      <c r="B4379" s="2">
        <v>45292.620138888888</v>
      </c>
      <c r="C4379" t="s">
        <v>33</v>
      </c>
      <c r="D4379" t="s">
        <v>120</v>
      </c>
      <c r="E4379" t="s">
        <v>33</v>
      </c>
      <c r="F4379">
        <v>24</v>
      </c>
      <c r="G4379" t="s">
        <v>25</v>
      </c>
      <c r="H4379" t="s">
        <v>68</v>
      </c>
      <c r="I4379" t="b">
        <v>1</v>
      </c>
      <c r="K4379">
        <v>52</v>
      </c>
    </row>
    <row r="4380" spans="1:11" x14ac:dyDescent="0.35">
      <c r="A4380" t="s">
        <v>4499</v>
      </c>
      <c r="B4380" s="2">
        <v>45292.635416666657</v>
      </c>
      <c r="C4380" t="s">
        <v>91</v>
      </c>
      <c r="D4380" t="s">
        <v>275</v>
      </c>
      <c r="E4380" t="s">
        <v>20</v>
      </c>
      <c r="F4380">
        <v>21</v>
      </c>
      <c r="G4380" t="s">
        <v>47</v>
      </c>
      <c r="H4380" t="s">
        <v>16</v>
      </c>
      <c r="I4380" t="b">
        <v>1</v>
      </c>
      <c r="K4380">
        <v>19</v>
      </c>
    </row>
    <row r="4381" spans="1:11" x14ac:dyDescent="0.35">
      <c r="A4381" t="s">
        <v>4500</v>
      </c>
      <c r="B4381" s="2">
        <v>45292.635416666657</v>
      </c>
      <c r="C4381" t="s">
        <v>70</v>
      </c>
      <c r="D4381" t="s">
        <v>275</v>
      </c>
      <c r="E4381" t="s">
        <v>33</v>
      </c>
      <c r="F4381">
        <v>78</v>
      </c>
      <c r="G4381" t="s">
        <v>15</v>
      </c>
      <c r="H4381" t="s">
        <v>16</v>
      </c>
      <c r="I4381" t="b">
        <v>1</v>
      </c>
      <c r="K4381">
        <v>47</v>
      </c>
    </row>
    <row r="4382" spans="1:11" x14ac:dyDescent="0.35">
      <c r="A4382" t="s">
        <v>4501</v>
      </c>
      <c r="B4382" s="2">
        <v>45292.752083333333</v>
      </c>
      <c r="C4382" t="s">
        <v>20</v>
      </c>
      <c r="D4382" t="s">
        <v>153</v>
      </c>
      <c r="E4382" t="s">
        <v>43</v>
      </c>
      <c r="F4382">
        <v>7</v>
      </c>
      <c r="G4382" t="s">
        <v>89</v>
      </c>
      <c r="H4382" t="s">
        <v>16</v>
      </c>
      <c r="I4382" t="b">
        <v>0</v>
      </c>
      <c r="K4382">
        <v>25</v>
      </c>
    </row>
    <row r="4383" spans="1:11" x14ac:dyDescent="0.35">
      <c r="A4383" t="s">
        <v>4502</v>
      </c>
      <c r="B4383" s="2">
        <v>45292.947222222218</v>
      </c>
      <c r="C4383" t="s">
        <v>12</v>
      </c>
      <c r="D4383" t="s">
        <v>206</v>
      </c>
      <c r="E4383" t="s">
        <v>14</v>
      </c>
      <c r="F4383">
        <v>53</v>
      </c>
      <c r="G4383" t="s">
        <v>15</v>
      </c>
      <c r="H4383" t="s">
        <v>16</v>
      </c>
      <c r="I4383" t="b">
        <v>0</v>
      </c>
      <c r="K4383">
        <v>40</v>
      </c>
    </row>
    <row r="4384" spans="1:11" x14ac:dyDescent="0.35">
      <c r="A4384" t="s">
        <v>4503</v>
      </c>
      <c r="B4384" s="2">
        <v>45293.040277777778</v>
      </c>
      <c r="C4384" t="s">
        <v>27</v>
      </c>
      <c r="D4384" t="s">
        <v>263</v>
      </c>
      <c r="E4384" t="s">
        <v>20</v>
      </c>
      <c r="F4384">
        <v>51</v>
      </c>
      <c r="G4384" t="s">
        <v>38</v>
      </c>
      <c r="H4384" t="s">
        <v>16</v>
      </c>
      <c r="I4384" t="b">
        <v>0</v>
      </c>
      <c r="K4384">
        <v>59</v>
      </c>
    </row>
    <row r="4385" spans="1:11" x14ac:dyDescent="0.35">
      <c r="A4385" t="s">
        <v>4504</v>
      </c>
      <c r="B4385" s="2">
        <v>45293.09652777778</v>
      </c>
      <c r="C4385" t="s">
        <v>73</v>
      </c>
      <c r="D4385" t="s">
        <v>146</v>
      </c>
      <c r="E4385" t="s">
        <v>33</v>
      </c>
      <c r="F4385">
        <v>9</v>
      </c>
      <c r="G4385" t="s">
        <v>89</v>
      </c>
      <c r="H4385" t="s">
        <v>34</v>
      </c>
      <c r="I4385" t="b">
        <v>0</v>
      </c>
      <c r="J4385">
        <v>4</v>
      </c>
      <c r="K4385">
        <v>37</v>
      </c>
    </row>
    <row r="4386" spans="1:11" x14ac:dyDescent="0.35">
      <c r="A4386" t="s">
        <v>4505</v>
      </c>
      <c r="B4386" s="2">
        <v>45293.145833333343</v>
      </c>
      <c r="C4386" t="s">
        <v>88</v>
      </c>
      <c r="D4386" t="s">
        <v>188</v>
      </c>
      <c r="E4386" t="s">
        <v>33</v>
      </c>
      <c r="F4386">
        <v>50</v>
      </c>
      <c r="G4386" t="s">
        <v>89</v>
      </c>
      <c r="H4386" t="s">
        <v>16</v>
      </c>
      <c r="I4386" t="b">
        <v>0</v>
      </c>
      <c r="J4386">
        <v>4</v>
      </c>
      <c r="K4386">
        <v>15</v>
      </c>
    </row>
    <row r="4387" spans="1:11" x14ac:dyDescent="0.35">
      <c r="A4387" t="s">
        <v>4506</v>
      </c>
      <c r="B4387" s="2">
        <v>45293.236805555563</v>
      </c>
      <c r="C4387" t="s">
        <v>106</v>
      </c>
      <c r="D4387" t="s">
        <v>60</v>
      </c>
      <c r="E4387" t="s">
        <v>43</v>
      </c>
      <c r="F4387">
        <v>29</v>
      </c>
      <c r="G4387" t="s">
        <v>53</v>
      </c>
      <c r="H4387" t="s">
        <v>16</v>
      </c>
      <c r="I4387" t="b">
        <v>0</v>
      </c>
      <c r="K4387">
        <v>21</v>
      </c>
    </row>
    <row r="4388" spans="1:11" x14ac:dyDescent="0.35">
      <c r="A4388" t="s">
        <v>4507</v>
      </c>
      <c r="B4388" s="2">
        <v>45293.347916666673</v>
      </c>
      <c r="C4388" t="s">
        <v>23</v>
      </c>
      <c r="D4388" t="s">
        <v>37</v>
      </c>
      <c r="E4388" t="s">
        <v>14</v>
      </c>
      <c r="F4388">
        <v>61</v>
      </c>
      <c r="G4388" t="s">
        <v>25</v>
      </c>
      <c r="H4388" t="s">
        <v>16</v>
      </c>
      <c r="I4388" t="b">
        <v>0</v>
      </c>
      <c r="K4388">
        <v>14</v>
      </c>
    </row>
    <row r="4389" spans="1:11" x14ac:dyDescent="0.35">
      <c r="A4389" t="s">
        <v>4508</v>
      </c>
      <c r="B4389" s="2">
        <v>45293.394444444442</v>
      </c>
      <c r="C4389" t="s">
        <v>117</v>
      </c>
      <c r="D4389" t="s">
        <v>412</v>
      </c>
      <c r="E4389" t="s">
        <v>20</v>
      </c>
      <c r="F4389">
        <v>30</v>
      </c>
      <c r="G4389" t="s">
        <v>15</v>
      </c>
      <c r="H4389" t="s">
        <v>34</v>
      </c>
      <c r="I4389" t="b">
        <v>1</v>
      </c>
      <c r="K4389">
        <v>60</v>
      </c>
    </row>
    <row r="4390" spans="1:11" x14ac:dyDescent="0.35">
      <c r="A4390" t="s">
        <v>4509</v>
      </c>
      <c r="B4390" s="2">
        <v>45293.408333333333</v>
      </c>
      <c r="C4390" t="s">
        <v>117</v>
      </c>
      <c r="D4390" t="s">
        <v>79</v>
      </c>
      <c r="E4390" t="s">
        <v>43</v>
      </c>
      <c r="F4390">
        <v>42</v>
      </c>
      <c r="G4390" t="s">
        <v>38</v>
      </c>
      <c r="H4390" t="s">
        <v>151</v>
      </c>
      <c r="I4390" t="b">
        <v>0</v>
      </c>
      <c r="K4390">
        <v>54</v>
      </c>
    </row>
    <row r="4391" spans="1:11" x14ac:dyDescent="0.35">
      <c r="A4391" t="s">
        <v>4510</v>
      </c>
      <c r="B4391" s="2">
        <v>45293.42083333333</v>
      </c>
      <c r="C4391" t="s">
        <v>117</v>
      </c>
      <c r="D4391" t="s">
        <v>52</v>
      </c>
      <c r="E4391" t="s">
        <v>20</v>
      </c>
      <c r="F4391">
        <v>4</v>
      </c>
      <c r="G4391" t="s">
        <v>53</v>
      </c>
      <c r="H4391" t="s">
        <v>34</v>
      </c>
      <c r="I4391" t="b">
        <v>1</v>
      </c>
      <c r="K4391">
        <v>50</v>
      </c>
    </row>
    <row r="4392" spans="1:11" x14ac:dyDescent="0.35">
      <c r="A4392" t="s">
        <v>4511</v>
      </c>
      <c r="B4392" s="2">
        <v>45293.477083333331</v>
      </c>
      <c r="C4392" t="s">
        <v>12</v>
      </c>
      <c r="D4392" t="s">
        <v>275</v>
      </c>
      <c r="E4392" t="s">
        <v>20</v>
      </c>
      <c r="F4392">
        <v>63</v>
      </c>
      <c r="G4392" t="s">
        <v>53</v>
      </c>
      <c r="H4392" t="s">
        <v>16</v>
      </c>
      <c r="I4392" t="b">
        <v>1</v>
      </c>
      <c r="K4392">
        <v>37</v>
      </c>
    </row>
    <row r="4393" spans="1:11" x14ac:dyDescent="0.35">
      <c r="A4393" t="s">
        <v>4512</v>
      </c>
      <c r="B4393" s="2">
        <v>45293.537499999999</v>
      </c>
      <c r="C4393" t="s">
        <v>91</v>
      </c>
      <c r="D4393" t="s">
        <v>259</v>
      </c>
      <c r="E4393" t="s">
        <v>14</v>
      </c>
      <c r="F4393">
        <v>5</v>
      </c>
      <c r="G4393" t="s">
        <v>21</v>
      </c>
      <c r="H4393" t="s">
        <v>151</v>
      </c>
      <c r="I4393" t="b">
        <v>0</v>
      </c>
      <c r="K4393">
        <v>39</v>
      </c>
    </row>
    <row r="4394" spans="1:11" x14ac:dyDescent="0.35">
      <c r="A4394" t="s">
        <v>4513</v>
      </c>
      <c r="B4394" s="2">
        <v>45293.598611111112</v>
      </c>
      <c r="C4394" t="s">
        <v>12</v>
      </c>
      <c r="D4394" t="s">
        <v>28</v>
      </c>
      <c r="E4394" t="s">
        <v>20</v>
      </c>
      <c r="F4394">
        <v>61</v>
      </c>
      <c r="G4394" t="s">
        <v>15</v>
      </c>
      <c r="H4394" t="s">
        <v>16</v>
      </c>
      <c r="I4394" t="b">
        <v>0</v>
      </c>
      <c r="K4394">
        <v>23</v>
      </c>
    </row>
    <row r="4395" spans="1:11" x14ac:dyDescent="0.35">
      <c r="A4395" t="s">
        <v>4514</v>
      </c>
      <c r="B4395" s="2">
        <v>45293.618055555547</v>
      </c>
      <c r="C4395" t="s">
        <v>184</v>
      </c>
      <c r="D4395" t="s">
        <v>259</v>
      </c>
      <c r="E4395" t="s">
        <v>14</v>
      </c>
      <c r="F4395">
        <v>47</v>
      </c>
      <c r="G4395" t="s">
        <v>53</v>
      </c>
      <c r="H4395" t="s">
        <v>16</v>
      </c>
      <c r="I4395" t="b">
        <v>0</v>
      </c>
      <c r="K4395">
        <v>57</v>
      </c>
    </row>
    <row r="4396" spans="1:11" x14ac:dyDescent="0.35">
      <c r="A4396" t="s">
        <v>4515</v>
      </c>
      <c r="B4396" s="2">
        <v>45293.665277777778</v>
      </c>
      <c r="C4396" t="s">
        <v>296</v>
      </c>
      <c r="D4396" t="s">
        <v>259</v>
      </c>
      <c r="E4396" t="s">
        <v>20</v>
      </c>
      <c r="F4396">
        <v>20</v>
      </c>
      <c r="G4396" t="s">
        <v>15</v>
      </c>
      <c r="H4396" t="s">
        <v>16</v>
      </c>
      <c r="I4396" t="b">
        <v>1</v>
      </c>
      <c r="J4396">
        <v>1</v>
      </c>
      <c r="K4396">
        <v>17</v>
      </c>
    </row>
    <row r="4397" spans="1:11" x14ac:dyDescent="0.35">
      <c r="A4397" t="s">
        <v>4516</v>
      </c>
      <c r="B4397" s="2">
        <v>45293.683333333327</v>
      </c>
      <c r="C4397" t="s">
        <v>18</v>
      </c>
      <c r="D4397" t="s">
        <v>244</v>
      </c>
      <c r="E4397" t="s">
        <v>33</v>
      </c>
      <c r="F4397">
        <v>12</v>
      </c>
      <c r="G4397" t="s">
        <v>38</v>
      </c>
      <c r="H4397" t="s">
        <v>16</v>
      </c>
      <c r="I4397" t="b">
        <v>1</v>
      </c>
      <c r="K4397">
        <v>55</v>
      </c>
    </row>
    <row r="4398" spans="1:11" x14ac:dyDescent="0.35">
      <c r="A4398" t="s">
        <v>4517</v>
      </c>
      <c r="B4398" s="2">
        <v>45293.705555555563</v>
      </c>
      <c r="C4398" t="s">
        <v>129</v>
      </c>
      <c r="D4398" t="s">
        <v>219</v>
      </c>
      <c r="E4398" t="s">
        <v>33</v>
      </c>
      <c r="F4398">
        <v>22</v>
      </c>
      <c r="G4398" t="s">
        <v>25</v>
      </c>
      <c r="H4398" t="s">
        <v>34</v>
      </c>
      <c r="I4398" t="b">
        <v>0</v>
      </c>
      <c r="K4398">
        <v>20</v>
      </c>
    </row>
    <row r="4399" spans="1:11" x14ac:dyDescent="0.35">
      <c r="A4399" t="s">
        <v>4518</v>
      </c>
      <c r="B4399" s="2">
        <v>45293.722222222219</v>
      </c>
      <c r="C4399" t="s">
        <v>20</v>
      </c>
      <c r="D4399" t="s">
        <v>174</v>
      </c>
      <c r="E4399" t="s">
        <v>14</v>
      </c>
      <c r="F4399">
        <v>25</v>
      </c>
      <c r="G4399" t="s">
        <v>38</v>
      </c>
      <c r="H4399" t="s">
        <v>16</v>
      </c>
      <c r="I4399" t="b">
        <v>0</v>
      </c>
      <c r="K4399">
        <v>45</v>
      </c>
    </row>
    <row r="4400" spans="1:11" x14ac:dyDescent="0.35">
      <c r="A4400" t="s">
        <v>4519</v>
      </c>
      <c r="B4400" s="2">
        <v>45293.825694444437</v>
      </c>
      <c r="C4400" t="s">
        <v>57</v>
      </c>
      <c r="D4400" t="s">
        <v>40</v>
      </c>
      <c r="E4400" t="s">
        <v>14</v>
      </c>
      <c r="F4400">
        <v>44</v>
      </c>
      <c r="G4400" t="s">
        <v>15</v>
      </c>
      <c r="H4400" t="s">
        <v>34</v>
      </c>
      <c r="I4400" t="b">
        <v>1</v>
      </c>
      <c r="K4400">
        <v>52</v>
      </c>
    </row>
    <row r="4401" spans="1:11" x14ac:dyDescent="0.35">
      <c r="A4401" t="s">
        <v>4520</v>
      </c>
      <c r="B4401" s="2">
        <v>45293.886111111111</v>
      </c>
      <c r="C4401" t="s">
        <v>184</v>
      </c>
      <c r="D4401" t="s">
        <v>112</v>
      </c>
      <c r="E4401" t="s">
        <v>20</v>
      </c>
      <c r="F4401">
        <v>9</v>
      </c>
      <c r="G4401" t="s">
        <v>15</v>
      </c>
      <c r="H4401" t="s">
        <v>34</v>
      </c>
      <c r="I4401" t="b">
        <v>0</v>
      </c>
      <c r="K4401">
        <v>25</v>
      </c>
    </row>
    <row r="4402" spans="1:11" x14ac:dyDescent="0.35">
      <c r="A4402" t="s">
        <v>4521</v>
      </c>
      <c r="B4402" s="2">
        <v>45293.95416666667</v>
      </c>
      <c r="C4402" t="s">
        <v>83</v>
      </c>
      <c r="D4402" t="s">
        <v>244</v>
      </c>
      <c r="E4402" t="s">
        <v>43</v>
      </c>
      <c r="F4402">
        <v>38</v>
      </c>
      <c r="G4402" t="s">
        <v>25</v>
      </c>
      <c r="H4402" t="s">
        <v>16</v>
      </c>
      <c r="I4402" t="b">
        <v>0</v>
      </c>
      <c r="J4402">
        <v>10</v>
      </c>
      <c r="K4402">
        <v>57</v>
      </c>
    </row>
    <row r="4403" spans="1:11" x14ac:dyDescent="0.35">
      <c r="A4403" t="s">
        <v>4522</v>
      </c>
      <c r="B4403" s="2">
        <v>45293.963888888888</v>
      </c>
      <c r="C4403" t="s">
        <v>88</v>
      </c>
      <c r="D4403" t="s">
        <v>191</v>
      </c>
      <c r="E4403" t="s">
        <v>33</v>
      </c>
      <c r="F4403">
        <v>30</v>
      </c>
      <c r="G4403" t="s">
        <v>15</v>
      </c>
      <c r="H4403" t="s">
        <v>16</v>
      </c>
      <c r="I4403" t="b">
        <v>1</v>
      </c>
      <c r="K4403">
        <v>13</v>
      </c>
    </row>
    <row r="4404" spans="1:11" x14ac:dyDescent="0.35">
      <c r="A4404" t="s">
        <v>4523</v>
      </c>
      <c r="B4404" s="2">
        <v>45294.094444444447</v>
      </c>
      <c r="C4404" t="s">
        <v>88</v>
      </c>
      <c r="D4404" t="s">
        <v>146</v>
      </c>
      <c r="E4404" t="s">
        <v>43</v>
      </c>
      <c r="F4404">
        <v>10</v>
      </c>
      <c r="G4404" t="s">
        <v>25</v>
      </c>
      <c r="H4404" t="s">
        <v>16</v>
      </c>
      <c r="I4404" t="b">
        <v>1</v>
      </c>
      <c r="K4404">
        <v>19</v>
      </c>
    </row>
    <row r="4405" spans="1:11" x14ac:dyDescent="0.35">
      <c r="A4405" t="s">
        <v>4524</v>
      </c>
      <c r="B4405" s="2">
        <v>45294.102777777778</v>
      </c>
      <c r="C4405" t="s">
        <v>108</v>
      </c>
      <c r="D4405" t="s">
        <v>134</v>
      </c>
      <c r="E4405" t="s">
        <v>142</v>
      </c>
      <c r="F4405">
        <v>62</v>
      </c>
      <c r="G4405" t="s">
        <v>21</v>
      </c>
      <c r="H4405" t="s">
        <v>16</v>
      </c>
      <c r="I4405" t="b">
        <v>0</v>
      </c>
      <c r="K4405">
        <v>54</v>
      </c>
    </row>
    <row r="4406" spans="1:11" x14ac:dyDescent="0.35">
      <c r="A4406" t="s">
        <v>4525</v>
      </c>
      <c r="B4406" s="2">
        <v>45294.117361111108</v>
      </c>
      <c r="C4406" t="s">
        <v>296</v>
      </c>
      <c r="D4406" t="s">
        <v>120</v>
      </c>
      <c r="E4406" t="s">
        <v>20</v>
      </c>
      <c r="F4406">
        <v>7</v>
      </c>
      <c r="G4406" t="s">
        <v>47</v>
      </c>
      <c r="H4406" t="s">
        <v>16</v>
      </c>
      <c r="I4406" t="b">
        <v>1</v>
      </c>
      <c r="K4406">
        <v>29</v>
      </c>
    </row>
    <row r="4407" spans="1:11" x14ac:dyDescent="0.35">
      <c r="A4407" t="s">
        <v>4526</v>
      </c>
      <c r="B4407" s="2">
        <v>45294.156944444447</v>
      </c>
      <c r="C4407" t="s">
        <v>129</v>
      </c>
      <c r="D4407" t="s">
        <v>170</v>
      </c>
      <c r="E4407" t="s">
        <v>20</v>
      </c>
      <c r="F4407">
        <v>24</v>
      </c>
      <c r="G4407" t="s">
        <v>47</v>
      </c>
      <c r="H4407" t="s">
        <v>16</v>
      </c>
      <c r="I4407" t="b">
        <v>0</v>
      </c>
      <c r="K4407">
        <v>50</v>
      </c>
    </row>
    <row r="4408" spans="1:11" x14ac:dyDescent="0.35">
      <c r="A4408" t="s">
        <v>4527</v>
      </c>
      <c r="B4408" s="2">
        <v>45294.168055555558</v>
      </c>
      <c r="C4408" t="s">
        <v>129</v>
      </c>
      <c r="D4408" t="s">
        <v>144</v>
      </c>
      <c r="E4408" t="s">
        <v>43</v>
      </c>
      <c r="F4408">
        <v>53</v>
      </c>
      <c r="G4408" t="s">
        <v>21</v>
      </c>
      <c r="H4408" t="s">
        <v>29</v>
      </c>
      <c r="I4408" t="b">
        <v>0</v>
      </c>
      <c r="K4408">
        <v>51</v>
      </c>
    </row>
    <row r="4409" spans="1:11" x14ac:dyDescent="0.35">
      <c r="A4409" t="s">
        <v>4528</v>
      </c>
      <c r="B4409" s="2">
        <v>45294.188888888893</v>
      </c>
      <c r="C4409" t="s">
        <v>55</v>
      </c>
      <c r="D4409" t="s">
        <v>101</v>
      </c>
      <c r="E4409" t="s">
        <v>43</v>
      </c>
      <c r="F4409">
        <v>47</v>
      </c>
      <c r="G4409" t="s">
        <v>38</v>
      </c>
      <c r="H4409" t="s">
        <v>16</v>
      </c>
      <c r="I4409" t="b">
        <v>1</v>
      </c>
      <c r="K4409">
        <v>40</v>
      </c>
    </row>
    <row r="4410" spans="1:11" x14ac:dyDescent="0.35">
      <c r="A4410" t="s">
        <v>4529</v>
      </c>
      <c r="B4410" s="2">
        <v>45294.217361111107</v>
      </c>
      <c r="C4410" t="s">
        <v>33</v>
      </c>
      <c r="D4410" t="s">
        <v>139</v>
      </c>
      <c r="E4410" t="s">
        <v>43</v>
      </c>
      <c r="F4410">
        <v>31</v>
      </c>
      <c r="G4410" t="s">
        <v>53</v>
      </c>
      <c r="H4410" t="s">
        <v>16</v>
      </c>
      <c r="I4410" t="b">
        <v>1</v>
      </c>
      <c r="J4410">
        <v>5</v>
      </c>
      <c r="K4410">
        <v>10</v>
      </c>
    </row>
    <row r="4411" spans="1:11" x14ac:dyDescent="0.35">
      <c r="A4411" t="s">
        <v>4530</v>
      </c>
      <c r="B4411" s="2">
        <v>45294.275000000001</v>
      </c>
      <c r="C4411" t="s">
        <v>18</v>
      </c>
      <c r="D4411" t="s">
        <v>63</v>
      </c>
      <c r="E4411" t="s">
        <v>20</v>
      </c>
      <c r="F4411">
        <v>59</v>
      </c>
      <c r="G4411" t="s">
        <v>89</v>
      </c>
      <c r="H4411" t="s">
        <v>16</v>
      </c>
      <c r="I4411" t="b">
        <v>0</v>
      </c>
      <c r="K4411">
        <v>49</v>
      </c>
    </row>
    <row r="4412" spans="1:11" x14ac:dyDescent="0.35">
      <c r="A4412" t="s">
        <v>4531</v>
      </c>
      <c r="B4412" s="2">
        <v>45294.304861111108</v>
      </c>
      <c r="C4412" t="s">
        <v>57</v>
      </c>
      <c r="D4412" t="s">
        <v>174</v>
      </c>
      <c r="E4412" t="s">
        <v>20</v>
      </c>
      <c r="F4412">
        <v>41</v>
      </c>
      <c r="G4412" t="s">
        <v>15</v>
      </c>
      <c r="H4412" t="s">
        <v>34</v>
      </c>
      <c r="I4412" t="b">
        <v>0</v>
      </c>
      <c r="K4412">
        <v>35</v>
      </c>
    </row>
    <row r="4413" spans="1:11" x14ac:dyDescent="0.35">
      <c r="A4413" t="s">
        <v>4532</v>
      </c>
      <c r="B4413" s="2">
        <v>45294.356249999997</v>
      </c>
      <c r="C4413" t="s">
        <v>129</v>
      </c>
      <c r="D4413" t="s">
        <v>74</v>
      </c>
      <c r="E4413" t="s">
        <v>14</v>
      </c>
      <c r="F4413">
        <v>53</v>
      </c>
      <c r="G4413" t="s">
        <v>15</v>
      </c>
      <c r="H4413" t="s">
        <v>16</v>
      </c>
      <c r="I4413" t="b">
        <v>0</v>
      </c>
      <c r="K4413">
        <v>36</v>
      </c>
    </row>
    <row r="4414" spans="1:11" x14ac:dyDescent="0.35">
      <c r="A4414" t="s">
        <v>4533</v>
      </c>
      <c r="B4414" s="2">
        <v>45294.390972222223</v>
      </c>
      <c r="C4414" t="s">
        <v>12</v>
      </c>
      <c r="D4414" t="s">
        <v>212</v>
      </c>
      <c r="E4414" t="s">
        <v>33</v>
      </c>
      <c r="F4414">
        <v>73</v>
      </c>
      <c r="G4414" t="s">
        <v>15</v>
      </c>
      <c r="H4414" t="s">
        <v>34</v>
      </c>
      <c r="I4414" t="b">
        <v>1</v>
      </c>
      <c r="K4414">
        <v>21</v>
      </c>
    </row>
    <row r="4415" spans="1:11" x14ac:dyDescent="0.35">
      <c r="A4415" t="s">
        <v>4534</v>
      </c>
      <c r="B4415" s="2">
        <v>45294.439583333333</v>
      </c>
      <c r="C4415" t="s">
        <v>99</v>
      </c>
      <c r="D4415" t="s">
        <v>112</v>
      </c>
      <c r="E4415" t="s">
        <v>20</v>
      </c>
      <c r="F4415">
        <v>71</v>
      </c>
      <c r="G4415" t="s">
        <v>53</v>
      </c>
      <c r="H4415" t="s">
        <v>68</v>
      </c>
      <c r="I4415" t="b">
        <v>0</v>
      </c>
      <c r="K4415">
        <v>52</v>
      </c>
    </row>
    <row r="4416" spans="1:11" x14ac:dyDescent="0.35">
      <c r="A4416" t="s">
        <v>4535</v>
      </c>
      <c r="B4416" s="2">
        <v>45294.474999999999</v>
      </c>
      <c r="C4416" t="s">
        <v>108</v>
      </c>
      <c r="D4416" t="s">
        <v>259</v>
      </c>
      <c r="E4416" t="s">
        <v>43</v>
      </c>
      <c r="F4416">
        <v>70</v>
      </c>
      <c r="G4416" t="s">
        <v>15</v>
      </c>
      <c r="H4416" t="s">
        <v>16</v>
      </c>
      <c r="I4416" t="b">
        <v>0</v>
      </c>
      <c r="K4416">
        <v>38</v>
      </c>
    </row>
    <row r="4417" spans="1:11" x14ac:dyDescent="0.35">
      <c r="A4417" t="s">
        <v>4536</v>
      </c>
      <c r="B4417" s="2">
        <v>45294.48333333333</v>
      </c>
      <c r="C4417" t="s">
        <v>296</v>
      </c>
      <c r="D4417" t="s">
        <v>13</v>
      </c>
      <c r="E4417" t="s">
        <v>20</v>
      </c>
      <c r="F4417">
        <v>70</v>
      </c>
      <c r="G4417" t="s">
        <v>15</v>
      </c>
      <c r="H4417" t="s">
        <v>68</v>
      </c>
      <c r="I4417" t="b">
        <v>1</v>
      </c>
      <c r="K4417">
        <v>21</v>
      </c>
    </row>
    <row r="4418" spans="1:11" x14ac:dyDescent="0.35">
      <c r="A4418" t="s">
        <v>4537</v>
      </c>
      <c r="B4418" s="2">
        <v>45294.506249999999</v>
      </c>
      <c r="C4418" t="s">
        <v>106</v>
      </c>
      <c r="D4418" t="s">
        <v>120</v>
      </c>
      <c r="E4418" t="s">
        <v>20</v>
      </c>
      <c r="F4418">
        <v>77</v>
      </c>
      <c r="G4418" t="s">
        <v>47</v>
      </c>
      <c r="H4418" t="s">
        <v>16</v>
      </c>
      <c r="I4418" t="b">
        <v>1</v>
      </c>
      <c r="K4418">
        <v>35</v>
      </c>
    </row>
    <row r="4419" spans="1:11" x14ac:dyDescent="0.35">
      <c r="A4419" t="s">
        <v>4538</v>
      </c>
      <c r="B4419" s="2">
        <v>45294.532638888893</v>
      </c>
      <c r="C4419" t="s">
        <v>33</v>
      </c>
      <c r="D4419" t="s">
        <v>219</v>
      </c>
      <c r="E4419" t="s">
        <v>20</v>
      </c>
      <c r="F4419">
        <v>46</v>
      </c>
      <c r="G4419" t="s">
        <v>53</v>
      </c>
      <c r="H4419" t="s">
        <v>16</v>
      </c>
      <c r="I4419" t="b">
        <v>0</v>
      </c>
      <c r="K4419">
        <v>23</v>
      </c>
    </row>
    <row r="4420" spans="1:11" x14ac:dyDescent="0.35">
      <c r="A4420" t="s">
        <v>4539</v>
      </c>
      <c r="B4420" s="2">
        <v>45294.532638888893</v>
      </c>
      <c r="C4420" t="s">
        <v>296</v>
      </c>
      <c r="D4420" t="s">
        <v>42</v>
      </c>
      <c r="E4420" t="s">
        <v>20</v>
      </c>
      <c r="F4420">
        <v>24</v>
      </c>
      <c r="G4420" t="s">
        <v>38</v>
      </c>
      <c r="H4420" t="s">
        <v>16</v>
      </c>
      <c r="I4420" t="b">
        <v>1</v>
      </c>
      <c r="K4420">
        <v>58</v>
      </c>
    </row>
    <row r="4421" spans="1:11" x14ac:dyDescent="0.35">
      <c r="A4421" t="s">
        <v>4540</v>
      </c>
      <c r="B4421" s="2">
        <v>45294.617361111108</v>
      </c>
      <c r="C4421" t="s">
        <v>33</v>
      </c>
      <c r="D4421" t="s">
        <v>120</v>
      </c>
      <c r="E4421" t="s">
        <v>20</v>
      </c>
      <c r="F4421">
        <v>4</v>
      </c>
      <c r="G4421" t="s">
        <v>47</v>
      </c>
      <c r="H4421" t="s">
        <v>16</v>
      </c>
      <c r="I4421" t="b">
        <v>1</v>
      </c>
      <c r="K4421">
        <v>51</v>
      </c>
    </row>
    <row r="4422" spans="1:11" x14ac:dyDescent="0.35">
      <c r="A4422" t="s">
        <v>4541</v>
      </c>
      <c r="B4422" s="2">
        <v>45294.640972222223</v>
      </c>
      <c r="C4422" t="s">
        <v>12</v>
      </c>
      <c r="D4422" t="s">
        <v>290</v>
      </c>
      <c r="E4422" t="s">
        <v>33</v>
      </c>
      <c r="F4422">
        <v>65</v>
      </c>
      <c r="G4422" t="s">
        <v>89</v>
      </c>
      <c r="H4422" t="s">
        <v>16</v>
      </c>
      <c r="I4422" t="b">
        <v>0</v>
      </c>
      <c r="J4422">
        <v>5</v>
      </c>
      <c r="K4422">
        <v>56</v>
      </c>
    </row>
    <row r="4423" spans="1:11" x14ac:dyDescent="0.35">
      <c r="A4423" t="s">
        <v>4542</v>
      </c>
      <c r="B4423" s="2">
        <v>45294.741666666669</v>
      </c>
      <c r="C4423" t="s">
        <v>12</v>
      </c>
      <c r="D4423" t="s">
        <v>153</v>
      </c>
      <c r="E4423" t="s">
        <v>20</v>
      </c>
      <c r="F4423">
        <v>48</v>
      </c>
      <c r="G4423" t="s">
        <v>15</v>
      </c>
      <c r="H4423" t="s">
        <v>16</v>
      </c>
      <c r="I4423" t="b">
        <v>1</v>
      </c>
      <c r="K4423">
        <v>14</v>
      </c>
    </row>
    <row r="4424" spans="1:11" x14ac:dyDescent="0.35">
      <c r="A4424" t="s">
        <v>4543</v>
      </c>
      <c r="B4424" s="2">
        <v>45294.81527777778</v>
      </c>
      <c r="C4424" t="s">
        <v>70</v>
      </c>
      <c r="D4424" t="s">
        <v>242</v>
      </c>
      <c r="E4424" t="s">
        <v>43</v>
      </c>
      <c r="F4424">
        <v>59</v>
      </c>
      <c r="G4424" t="s">
        <v>21</v>
      </c>
      <c r="H4424" t="s">
        <v>16</v>
      </c>
      <c r="I4424" t="b">
        <v>0</v>
      </c>
      <c r="J4424">
        <v>6</v>
      </c>
      <c r="K4424">
        <v>12</v>
      </c>
    </row>
    <row r="4425" spans="1:11" x14ac:dyDescent="0.35">
      <c r="A4425" t="s">
        <v>4544</v>
      </c>
      <c r="B4425" s="2">
        <v>45294.837500000001</v>
      </c>
      <c r="C4425" t="s">
        <v>78</v>
      </c>
      <c r="D4425" t="s">
        <v>115</v>
      </c>
      <c r="E4425" t="s">
        <v>20</v>
      </c>
      <c r="F4425">
        <v>27</v>
      </c>
      <c r="G4425" t="s">
        <v>21</v>
      </c>
      <c r="H4425" t="s">
        <v>16</v>
      </c>
      <c r="I4425" t="b">
        <v>0</v>
      </c>
      <c r="J4425">
        <v>0</v>
      </c>
      <c r="K4425">
        <v>52</v>
      </c>
    </row>
    <row r="4426" spans="1:11" x14ac:dyDescent="0.35">
      <c r="A4426" t="s">
        <v>4545</v>
      </c>
      <c r="B4426" s="2">
        <v>45294.886111111111</v>
      </c>
      <c r="C4426" t="s">
        <v>184</v>
      </c>
      <c r="D4426" t="s">
        <v>49</v>
      </c>
      <c r="E4426" t="s">
        <v>33</v>
      </c>
      <c r="F4426">
        <v>71</v>
      </c>
      <c r="G4426" t="s">
        <v>89</v>
      </c>
      <c r="H4426" t="s">
        <v>16</v>
      </c>
      <c r="I4426" t="b">
        <v>0</v>
      </c>
      <c r="K4426">
        <v>44</v>
      </c>
    </row>
    <row r="4427" spans="1:11" x14ac:dyDescent="0.35">
      <c r="A4427" t="s">
        <v>4546</v>
      </c>
      <c r="B4427" s="2">
        <v>45294.989583333343</v>
      </c>
      <c r="C4427" t="s">
        <v>88</v>
      </c>
      <c r="D4427" t="s">
        <v>123</v>
      </c>
      <c r="E4427" t="s">
        <v>14</v>
      </c>
      <c r="F4427">
        <v>76</v>
      </c>
      <c r="G4427" t="s">
        <v>61</v>
      </c>
      <c r="H4427" t="s">
        <v>16</v>
      </c>
      <c r="I4427" t="b">
        <v>1</v>
      </c>
      <c r="K4427">
        <v>39</v>
      </c>
    </row>
    <row r="4428" spans="1:11" x14ac:dyDescent="0.35">
      <c r="A4428" t="s">
        <v>4547</v>
      </c>
      <c r="B4428" s="2">
        <v>45295.018750000003</v>
      </c>
      <c r="C4428" t="s">
        <v>70</v>
      </c>
      <c r="D4428" t="s">
        <v>290</v>
      </c>
      <c r="E4428" t="s">
        <v>43</v>
      </c>
      <c r="F4428">
        <v>11</v>
      </c>
      <c r="G4428" t="s">
        <v>61</v>
      </c>
      <c r="H4428" t="s">
        <v>29</v>
      </c>
      <c r="I4428" t="b">
        <v>1</v>
      </c>
      <c r="K4428">
        <v>55</v>
      </c>
    </row>
    <row r="4429" spans="1:11" x14ac:dyDescent="0.35">
      <c r="A4429" t="s">
        <v>4548</v>
      </c>
      <c r="B4429" s="2">
        <v>45295.220138888893</v>
      </c>
      <c r="C4429" t="s">
        <v>57</v>
      </c>
      <c r="D4429" t="s">
        <v>237</v>
      </c>
      <c r="E4429" t="s">
        <v>43</v>
      </c>
      <c r="F4429">
        <v>67</v>
      </c>
      <c r="G4429" t="s">
        <v>21</v>
      </c>
      <c r="H4429" t="s">
        <v>16</v>
      </c>
      <c r="I4429" t="b">
        <v>1</v>
      </c>
      <c r="K4429">
        <v>37</v>
      </c>
    </row>
    <row r="4430" spans="1:11" x14ac:dyDescent="0.35">
      <c r="A4430" t="s">
        <v>4549</v>
      </c>
      <c r="B4430" s="2">
        <v>45295.282638888893</v>
      </c>
      <c r="C4430" t="s">
        <v>88</v>
      </c>
      <c r="D4430" t="s">
        <v>188</v>
      </c>
      <c r="E4430" t="s">
        <v>43</v>
      </c>
      <c r="F4430">
        <v>23</v>
      </c>
      <c r="G4430" t="s">
        <v>15</v>
      </c>
      <c r="H4430" t="s">
        <v>34</v>
      </c>
      <c r="I4430" t="b">
        <v>1</v>
      </c>
      <c r="K4430">
        <v>17</v>
      </c>
    </row>
    <row r="4431" spans="1:11" x14ac:dyDescent="0.35">
      <c r="A4431" t="s">
        <v>4550</v>
      </c>
      <c r="B4431" s="2">
        <v>45295.511805555558</v>
      </c>
      <c r="C4431" t="s">
        <v>296</v>
      </c>
      <c r="D4431" t="s">
        <v>24</v>
      </c>
      <c r="E4431" t="s">
        <v>43</v>
      </c>
      <c r="F4431">
        <v>55</v>
      </c>
      <c r="G4431" t="s">
        <v>25</v>
      </c>
      <c r="H4431" t="s">
        <v>29</v>
      </c>
      <c r="I4431" t="b">
        <v>0</v>
      </c>
      <c r="K4431">
        <v>23</v>
      </c>
    </row>
    <row r="4432" spans="1:11" x14ac:dyDescent="0.35">
      <c r="A4432" t="s">
        <v>4551</v>
      </c>
      <c r="B4432" s="2">
        <v>45295.746527777781</v>
      </c>
      <c r="C4432" t="s">
        <v>73</v>
      </c>
      <c r="D4432" t="s">
        <v>134</v>
      </c>
      <c r="E4432" t="s">
        <v>33</v>
      </c>
      <c r="F4432">
        <v>20</v>
      </c>
      <c r="G4432" t="s">
        <v>15</v>
      </c>
      <c r="H4432" t="s">
        <v>16</v>
      </c>
      <c r="I4432" t="b">
        <v>0</v>
      </c>
      <c r="K4432">
        <v>32</v>
      </c>
    </row>
    <row r="4433" spans="1:11" x14ac:dyDescent="0.35">
      <c r="A4433" t="s">
        <v>4552</v>
      </c>
      <c r="B4433" s="2">
        <v>45295.760416666657</v>
      </c>
      <c r="C4433" t="s">
        <v>83</v>
      </c>
      <c r="D4433" t="s">
        <v>188</v>
      </c>
      <c r="E4433" t="s">
        <v>33</v>
      </c>
      <c r="F4433">
        <v>43</v>
      </c>
      <c r="G4433" t="s">
        <v>15</v>
      </c>
      <c r="H4433" t="s">
        <v>16</v>
      </c>
      <c r="I4433" t="b">
        <v>0</v>
      </c>
      <c r="K4433">
        <v>23</v>
      </c>
    </row>
    <row r="4434" spans="1:11" x14ac:dyDescent="0.35">
      <c r="A4434" t="s">
        <v>4553</v>
      </c>
      <c r="B4434" s="2">
        <v>45295.786805555559</v>
      </c>
      <c r="C4434" t="s">
        <v>76</v>
      </c>
      <c r="D4434" t="s">
        <v>206</v>
      </c>
      <c r="E4434" t="s">
        <v>43</v>
      </c>
      <c r="F4434">
        <v>54</v>
      </c>
      <c r="G4434" t="s">
        <v>53</v>
      </c>
      <c r="H4434" t="s">
        <v>16</v>
      </c>
      <c r="I4434" t="b">
        <v>1</v>
      </c>
      <c r="K4434">
        <v>39</v>
      </c>
    </row>
    <row r="4435" spans="1:11" x14ac:dyDescent="0.35">
      <c r="A4435" t="s">
        <v>4554</v>
      </c>
      <c r="B4435" s="2">
        <v>45295.791666666657</v>
      </c>
      <c r="C4435" t="s">
        <v>78</v>
      </c>
      <c r="D4435" t="s">
        <v>32</v>
      </c>
      <c r="E4435" t="s">
        <v>43</v>
      </c>
      <c r="F4435">
        <v>44</v>
      </c>
      <c r="G4435" t="s">
        <v>89</v>
      </c>
      <c r="H4435" t="s">
        <v>34</v>
      </c>
      <c r="I4435" t="b">
        <v>0</v>
      </c>
      <c r="K4435">
        <v>26</v>
      </c>
    </row>
    <row r="4436" spans="1:11" x14ac:dyDescent="0.35">
      <c r="A4436" t="s">
        <v>4555</v>
      </c>
      <c r="B4436" s="2">
        <v>45295.859027777777</v>
      </c>
      <c r="C4436" t="s">
        <v>27</v>
      </c>
      <c r="D4436" t="s">
        <v>49</v>
      </c>
      <c r="E4436" t="s">
        <v>33</v>
      </c>
      <c r="F4436">
        <v>47</v>
      </c>
      <c r="G4436" t="s">
        <v>25</v>
      </c>
      <c r="H4436" t="s">
        <v>34</v>
      </c>
      <c r="I4436" t="b">
        <v>0</v>
      </c>
      <c r="K4436">
        <v>59</v>
      </c>
    </row>
    <row r="4437" spans="1:11" x14ac:dyDescent="0.35">
      <c r="A4437" t="s">
        <v>4556</v>
      </c>
      <c r="B4437" s="2">
        <v>45295.957638888889</v>
      </c>
      <c r="C4437" t="s">
        <v>78</v>
      </c>
      <c r="D4437" t="s">
        <v>275</v>
      </c>
      <c r="E4437" t="s">
        <v>43</v>
      </c>
      <c r="F4437">
        <v>43</v>
      </c>
      <c r="G4437" t="s">
        <v>21</v>
      </c>
      <c r="H4437" t="s">
        <v>16</v>
      </c>
      <c r="I4437" t="b">
        <v>1</v>
      </c>
      <c r="K4437">
        <v>60</v>
      </c>
    </row>
    <row r="4438" spans="1:11" x14ac:dyDescent="0.35">
      <c r="A4438" t="s">
        <v>4557</v>
      </c>
      <c r="B4438" s="2">
        <v>45295.963888888888</v>
      </c>
      <c r="C4438" t="s">
        <v>23</v>
      </c>
      <c r="D4438" t="s">
        <v>79</v>
      </c>
      <c r="E4438" t="s">
        <v>20</v>
      </c>
      <c r="F4438">
        <v>21</v>
      </c>
      <c r="G4438" t="s">
        <v>15</v>
      </c>
      <c r="H4438" t="s">
        <v>34</v>
      </c>
      <c r="I4438" t="b">
        <v>1</v>
      </c>
      <c r="K4438">
        <v>29</v>
      </c>
    </row>
    <row r="4439" spans="1:11" x14ac:dyDescent="0.35">
      <c r="A4439" t="s">
        <v>4558</v>
      </c>
      <c r="B4439" s="2">
        <v>45296.345833333333</v>
      </c>
      <c r="C4439" t="s">
        <v>76</v>
      </c>
      <c r="D4439" t="s">
        <v>161</v>
      </c>
      <c r="E4439" t="s">
        <v>14</v>
      </c>
      <c r="F4439">
        <v>75</v>
      </c>
      <c r="G4439" t="s">
        <v>61</v>
      </c>
      <c r="H4439" t="s">
        <v>16</v>
      </c>
      <c r="I4439" t="b">
        <v>0</v>
      </c>
      <c r="J4439">
        <v>6</v>
      </c>
      <c r="K4439">
        <v>16</v>
      </c>
    </row>
    <row r="4440" spans="1:11" x14ac:dyDescent="0.35">
      <c r="A4440" t="s">
        <v>4559</v>
      </c>
      <c r="B4440" s="2">
        <v>45296.369444444441</v>
      </c>
      <c r="C4440" t="s">
        <v>122</v>
      </c>
      <c r="D4440" t="s">
        <v>290</v>
      </c>
      <c r="E4440" t="s">
        <v>20</v>
      </c>
      <c r="F4440">
        <v>11</v>
      </c>
      <c r="G4440" t="s">
        <v>15</v>
      </c>
      <c r="H4440" t="s">
        <v>29</v>
      </c>
      <c r="I4440" t="b">
        <v>0</v>
      </c>
      <c r="J4440">
        <v>10</v>
      </c>
      <c r="K4440">
        <v>32</v>
      </c>
    </row>
    <row r="4441" spans="1:11" x14ac:dyDescent="0.35">
      <c r="A4441" t="s">
        <v>4560</v>
      </c>
      <c r="B4441" s="2">
        <v>45296.399305555547</v>
      </c>
      <c r="C4441" t="s">
        <v>88</v>
      </c>
      <c r="D4441" t="s">
        <v>144</v>
      </c>
      <c r="E4441" t="s">
        <v>20</v>
      </c>
      <c r="F4441">
        <v>6</v>
      </c>
      <c r="G4441" t="s">
        <v>25</v>
      </c>
      <c r="H4441" t="s">
        <v>16</v>
      </c>
      <c r="I4441" t="b">
        <v>0</v>
      </c>
      <c r="K4441">
        <v>28</v>
      </c>
    </row>
    <row r="4442" spans="1:11" x14ac:dyDescent="0.35">
      <c r="A4442" t="s">
        <v>4561</v>
      </c>
      <c r="B4442" s="2">
        <v>45296.494444444441</v>
      </c>
      <c r="C4442" t="s">
        <v>20</v>
      </c>
      <c r="D4442" t="s">
        <v>188</v>
      </c>
      <c r="E4442" t="s">
        <v>33</v>
      </c>
      <c r="F4442">
        <v>17</v>
      </c>
      <c r="G4442" t="s">
        <v>89</v>
      </c>
      <c r="H4442" t="s">
        <v>16</v>
      </c>
      <c r="I4442" t="b">
        <v>0</v>
      </c>
      <c r="K4442">
        <v>43</v>
      </c>
    </row>
    <row r="4443" spans="1:11" x14ac:dyDescent="0.35">
      <c r="A4443" t="s">
        <v>4562</v>
      </c>
      <c r="B4443" s="2">
        <v>45296.538888888892</v>
      </c>
      <c r="C4443" t="s">
        <v>76</v>
      </c>
      <c r="D4443" t="s">
        <v>191</v>
      </c>
      <c r="E4443" t="s">
        <v>20</v>
      </c>
      <c r="F4443">
        <v>73</v>
      </c>
      <c r="G4443" t="s">
        <v>15</v>
      </c>
      <c r="H4443" t="s">
        <v>29</v>
      </c>
      <c r="I4443" t="b">
        <v>1</v>
      </c>
      <c r="K4443">
        <v>17</v>
      </c>
    </row>
    <row r="4444" spans="1:11" x14ac:dyDescent="0.35">
      <c r="A4444" t="s">
        <v>4563</v>
      </c>
      <c r="B4444" s="2">
        <v>45296.59097222222</v>
      </c>
      <c r="C4444" t="s">
        <v>91</v>
      </c>
      <c r="D4444" t="s">
        <v>214</v>
      </c>
      <c r="E4444" t="s">
        <v>20</v>
      </c>
      <c r="F4444">
        <v>17</v>
      </c>
      <c r="G4444" t="s">
        <v>15</v>
      </c>
      <c r="H4444" t="s">
        <v>16</v>
      </c>
      <c r="I4444" t="b">
        <v>0</v>
      </c>
      <c r="K4444">
        <v>21</v>
      </c>
    </row>
    <row r="4445" spans="1:11" x14ac:dyDescent="0.35">
      <c r="A4445" t="s">
        <v>4564</v>
      </c>
      <c r="B4445" s="2">
        <v>45296.729166666657</v>
      </c>
      <c r="C4445" t="s">
        <v>51</v>
      </c>
      <c r="D4445" t="s">
        <v>24</v>
      </c>
      <c r="E4445" t="s">
        <v>43</v>
      </c>
      <c r="F4445">
        <v>35</v>
      </c>
      <c r="G4445" t="s">
        <v>15</v>
      </c>
      <c r="H4445" t="s">
        <v>16</v>
      </c>
      <c r="I4445" t="b">
        <v>0</v>
      </c>
      <c r="K4445">
        <v>10</v>
      </c>
    </row>
    <row r="4446" spans="1:11" x14ac:dyDescent="0.35">
      <c r="A4446" t="s">
        <v>4565</v>
      </c>
      <c r="B4446" s="2">
        <v>45296.750694444447</v>
      </c>
      <c r="C4446" t="s">
        <v>296</v>
      </c>
      <c r="D4446" t="s">
        <v>134</v>
      </c>
      <c r="E4446" t="s">
        <v>20</v>
      </c>
      <c r="F4446">
        <v>77</v>
      </c>
      <c r="G4446" t="s">
        <v>15</v>
      </c>
      <c r="H4446" t="s">
        <v>16</v>
      </c>
      <c r="I4446" t="b">
        <v>0</v>
      </c>
      <c r="K4446">
        <v>53</v>
      </c>
    </row>
    <row r="4447" spans="1:11" x14ac:dyDescent="0.35">
      <c r="A4447" t="s">
        <v>4566</v>
      </c>
      <c r="B4447" s="2">
        <v>45296.782638888893</v>
      </c>
      <c r="C4447" t="s">
        <v>122</v>
      </c>
      <c r="D4447" t="s">
        <v>161</v>
      </c>
      <c r="E4447" t="s">
        <v>33</v>
      </c>
      <c r="F4447">
        <v>37</v>
      </c>
      <c r="G4447" t="s">
        <v>21</v>
      </c>
      <c r="H4447" t="s">
        <v>16</v>
      </c>
      <c r="I4447" t="b">
        <v>0</v>
      </c>
      <c r="K4447">
        <v>59</v>
      </c>
    </row>
    <row r="4448" spans="1:11" x14ac:dyDescent="0.35">
      <c r="A4448" t="s">
        <v>4567</v>
      </c>
      <c r="B4448" s="2">
        <v>45296.953472222223</v>
      </c>
      <c r="C4448" t="s">
        <v>27</v>
      </c>
      <c r="D4448" t="s">
        <v>97</v>
      </c>
      <c r="E4448" t="s">
        <v>33</v>
      </c>
      <c r="F4448">
        <v>71</v>
      </c>
      <c r="G4448" t="s">
        <v>25</v>
      </c>
      <c r="H4448" t="s">
        <v>29</v>
      </c>
      <c r="I4448" t="b">
        <v>1</v>
      </c>
      <c r="K4448">
        <v>31</v>
      </c>
    </row>
    <row r="4449" spans="1:11" x14ac:dyDescent="0.35">
      <c r="A4449" t="s">
        <v>4568</v>
      </c>
      <c r="B4449" s="2">
        <v>45296.975694444453</v>
      </c>
      <c r="C4449" t="s">
        <v>122</v>
      </c>
      <c r="D4449" t="s">
        <v>32</v>
      </c>
      <c r="E4449" t="s">
        <v>14</v>
      </c>
      <c r="F4449">
        <v>31</v>
      </c>
      <c r="G4449" t="s">
        <v>89</v>
      </c>
      <c r="H4449" t="s">
        <v>29</v>
      </c>
      <c r="I4449" t="b">
        <v>1</v>
      </c>
      <c r="K4449">
        <v>45</v>
      </c>
    </row>
    <row r="4450" spans="1:11" x14ac:dyDescent="0.35">
      <c r="A4450" t="s">
        <v>4569</v>
      </c>
      <c r="B4450" s="2">
        <v>45297.04791666667</v>
      </c>
      <c r="C4450" t="s">
        <v>108</v>
      </c>
      <c r="D4450" t="s">
        <v>139</v>
      </c>
      <c r="E4450" t="s">
        <v>14</v>
      </c>
      <c r="F4450">
        <v>17</v>
      </c>
      <c r="G4450" t="s">
        <v>38</v>
      </c>
      <c r="H4450" t="s">
        <v>16</v>
      </c>
      <c r="I4450" t="b">
        <v>0</v>
      </c>
      <c r="K4450">
        <v>54</v>
      </c>
    </row>
    <row r="4451" spans="1:11" x14ac:dyDescent="0.35">
      <c r="A4451" t="s">
        <v>4570</v>
      </c>
      <c r="B4451" s="2">
        <v>45297.049305555563</v>
      </c>
      <c r="C4451" t="s">
        <v>76</v>
      </c>
      <c r="D4451" t="s">
        <v>164</v>
      </c>
      <c r="E4451" t="s">
        <v>33</v>
      </c>
      <c r="F4451">
        <v>16</v>
      </c>
      <c r="G4451" t="s">
        <v>15</v>
      </c>
      <c r="H4451" t="s">
        <v>29</v>
      </c>
      <c r="I4451" t="b">
        <v>0</v>
      </c>
      <c r="K4451">
        <v>57</v>
      </c>
    </row>
    <row r="4452" spans="1:11" x14ac:dyDescent="0.35">
      <c r="A4452" t="s">
        <v>4571</v>
      </c>
      <c r="B4452" s="2">
        <v>45297.056250000001</v>
      </c>
      <c r="C4452" t="s">
        <v>117</v>
      </c>
      <c r="D4452" t="s">
        <v>203</v>
      </c>
      <c r="E4452" t="s">
        <v>20</v>
      </c>
      <c r="F4452">
        <v>44</v>
      </c>
      <c r="G4452" t="s">
        <v>38</v>
      </c>
      <c r="H4452" t="s">
        <v>269</v>
      </c>
      <c r="I4452" t="b">
        <v>1</v>
      </c>
      <c r="K4452">
        <v>60</v>
      </c>
    </row>
    <row r="4453" spans="1:11" x14ac:dyDescent="0.35">
      <c r="A4453" t="s">
        <v>4572</v>
      </c>
      <c r="B4453" s="2">
        <v>45297.104166666657</v>
      </c>
      <c r="C4453" t="s">
        <v>23</v>
      </c>
      <c r="D4453" t="s">
        <v>206</v>
      </c>
      <c r="E4453" t="s">
        <v>33</v>
      </c>
      <c r="F4453">
        <v>13</v>
      </c>
      <c r="G4453" t="s">
        <v>25</v>
      </c>
      <c r="H4453" t="s">
        <v>68</v>
      </c>
      <c r="I4453" t="b">
        <v>1</v>
      </c>
      <c r="K4453">
        <v>27</v>
      </c>
    </row>
    <row r="4454" spans="1:11" x14ac:dyDescent="0.35">
      <c r="A4454" t="s">
        <v>4573</v>
      </c>
      <c r="B4454" s="2">
        <v>45297.152777777781</v>
      </c>
      <c r="C4454" t="s">
        <v>57</v>
      </c>
      <c r="D4454" t="s">
        <v>229</v>
      </c>
      <c r="E4454" t="s">
        <v>33</v>
      </c>
      <c r="F4454">
        <v>33</v>
      </c>
      <c r="G4454" t="s">
        <v>25</v>
      </c>
      <c r="H4454" t="s">
        <v>16</v>
      </c>
      <c r="I4454" t="b">
        <v>1</v>
      </c>
      <c r="K4454">
        <v>54</v>
      </c>
    </row>
    <row r="4455" spans="1:11" x14ac:dyDescent="0.35">
      <c r="A4455" t="s">
        <v>4574</v>
      </c>
      <c r="B4455" s="2">
        <v>45297.238194444442</v>
      </c>
      <c r="C4455" t="s">
        <v>78</v>
      </c>
      <c r="D4455" t="s">
        <v>259</v>
      </c>
      <c r="E4455" t="s">
        <v>33</v>
      </c>
      <c r="F4455">
        <v>1</v>
      </c>
      <c r="G4455" t="s">
        <v>89</v>
      </c>
      <c r="H4455" t="s">
        <v>16</v>
      </c>
      <c r="I4455" t="b">
        <v>1</v>
      </c>
      <c r="K4455">
        <v>14</v>
      </c>
    </row>
    <row r="4456" spans="1:11" x14ac:dyDescent="0.35">
      <c r="A4456" t="s">
        <v>4575</v>
      </c>
      <c r="B4456" s="2">
        <v>45297.282638888893</v>
      </c>
      <c r="C4456" t="s">
        <v>70</v>
      </c>
      <c r="D4456" t="s">
        <v>40</v>
      </c>
      <c r="E4456" t="s">
        <v>20</v>
      </c>
      <c r="F4456">
        <v>3</v>
      </c>
      <c r="G4456" t="s">
        <v>21</v>
      </c>
      <c r="H4456" t="s">
        <v>16</v>
      </c>
      <c r="I4456" t="b">
        <v>0</v>
      </c>
      <c r="K4456">
        <v>13</v>
      </c>
    </row>
    <row r="4457" spans="1:11" x14ac:dyDescent="0.35">
      <c r="A4457" t="s">
        <v>4576</v>
      </c>
      <c r="B4457" s="2">
        <v>45297.379166666673</v>
      </c>
      <c r="C4457" t="s">
        <v>108</v>
      </c>
      <c r="D4457" t="s">
        <v>161</v>
      </c>
      <c r="E4457" t="s">
        <v>14</v>
      </c>
      <c r="F4457">
        <v>41</v>
      </c>
      <c r="G4457" t="s">
        <v>61</v>
      </c>
      <c r="H4457" t="s">
        <v>34</v>
      </c>
      <c r="I4457" t="b">
        <v>0</v>
      </c>
      <c r="K4457">
        <v>18</v>
      </c>
    </row>
    <row r="4458" spans="1:11" x14ac:dyDescent="0.35">
      <c r="A4458" t="s">
        <v>4577</v>
      </c>
      <c r="B4458" s="2">
        <v>45297.384722222218</v>
      </c>
      <c r="C4458" t="s">
        <v>18</v>
      </c>
      <c r="D4458" t="s">
        <v>67</v>
      </c>
      <c r="E4458" t="s">
        <v>20</v>
      </c>
      <c r="F4458">
        <v>8</v>
      </c>
      <c r="G4458" t="s">
        <v>89</v>
      </c>
      <c r="H4458" t="s">
        <v>16</v>
      </c>
      <c r="I4458" t="b">
        <v>0</v>
      </c>
      <c r="K4458">
        <v>47</v>
      </c>
    </row>
    <row r="4459" spans="1:11" x14ac:dyDescent="0.35">
      <c r="A4459" t="s">
        <v>4578</v>
      </c>
      <c r="B4459" s="2">
        <v>45297.413888888892</v>
      </c>
      <c r="C4459" t="s">
        <v>70</v>
      </c>
      <c r="D4459" t="s">
        <v>37</v>
      </c>
      <c r="E4459" t="s">
        <v>14</v>
      </c>
      <c r="F4459">
        <v>8</v>
      </c>
      <c r="G4459" t="s">
        <v>25</v>
      </c>
      <c r="H4459" t="s">
        <v>16</v>
      </c>
      <c r="I4459" t="b">
        <v>0</v>
      </c>
      <c r="K4459">
        <v>19</v>
      </c>
    </row>
    <row r="4460" spans="1:11" x14ac:dyDescent="0.35">
      <c r="A4460" t="s">
        <v>4579</v>
      </c>
      <c r="B4460" s="2">
        <v>45297.431944444441</v>
      </c>
      <c r="C4460" t="s">
        <v>57</v>
      </c>
      <c r="D4460" t="s">
        <v>37</v>
      </c>
      <c r="E4460" t="s">
        <v>20</v>
      </c>
      <c r="F4460">
        <v>68</v>
      </c>
      <c r="G4460" t="s">
        <v>15</v>
      </c>
      <c r="H4460" t="s">
        <v>16</v>
      </c>
      <c r="I4460" t="b">
        <v>0</v>
      </c>
      <c r="K4460">
        <v>16</v>
      </c>
    </row>
    <row r="4461" spans="1:11" x14ac:dyDescent="0.35">
      <c r="A4461" t="s">
        <v>4580</v>
      </c>
      <c r="B4461" s="2">
        <v>45297.482638888891</v>
      </c>
      <c r="C4461" t="s">
        <v>51</v>
      </c>
      <c r="D4461" t="s">
        <v>263</v>
      </c>
      <c r="E4461" t="s">
        <v>20</v>
      </c>
      <c r="F4461">
        <v>72</v>
      </c>
      <c r="G4461" t="s">
        <v>38</v>
      </c>
      <c r="H4461" t="s">
        <v>29</v>
      </c>
      <c r="I4461" t="b">
        <v>1</v>
      </c>
      <c r="K4461">
        <v>37</v>
      </c>
    </row>
    <row r="4462" spans="1:11" x14ac:dyDescent="0.35">
      <c r="A4462" t="s">
        <v>4581</v>
      </c>
      <c r="B4462" s="2">
        <v>45297.490277777782</v>
      </c>
      <c r="C4462" t="s">
        <v>108</v>
      </c>
      <c r="D4462" t="s">
        <v>148</v>
      </c>
      <c r="E4462" t="s">
        <v>20</v>
      </c>
      <c r="F4462">
        <v>56</v>
      </c>
      <c r="G4462" t="s">
        <v>15</v>
      </c>
      <c r="H4462" t="s">
        <v>68</v>
      </c>
      <c r="I4462" t="b">
        <v>0</v>
      </c>
      <c r="K4462">
        <v>57</v>
      </c>
    </row>
    <row r="4463" spans="1:11" x14ac:dyDescent="0.35">
      <c r="A4463" t="s">
        <v>4582</v>
      </c>
      <c r="B4463" s="2">
        <v>45297.538194444453</v>
      </c>
      <c r="C4463" t="s">
        <v>117</v>
      </c>
      <c r="D4463" t="s">
        <v>176</v>
      </c>
      <c r="E4463" t="s">
        <v>33</v>
      </c>
      <c r="F4463">
        <v>25</v>
      </c>
      <c r="G4463" t="s">
        <v>89</v>
      </c>
      <c r="H4463" t="s">
        <v>68</v>
      </c>
      <c r="I4463" t="b">
        <v>0</v>
      </c>
      <c r="K4463">
        <v>26</v>
      </c>
    </row>
    <row r="4464" spans="1:11" x14ac:dyDescent="0.35">
      <c r="A4464" t="s">
        <v>4583</v>
      </c>
      <c r="B4464" s="2">
        <v>45297.75277777778</v>
      </c>
      <c r="C4464" t="s">
        <v>106</v>
      </c>
      <c r="D4464" t="s">
        <v>86</v>
      </c>
      <c r="E4464" t="s">
        <v>43</v>
      </c>
      <c r="F4464">
        <v>47</v>
      </c>
      <c r="G4464" t="s">
        <v>15</v>
      </c>
      <c r="H4464" t="s">
        <v>16</v>
      </c>
      <c r="I4464" t="b">
        <v>1</v>
      </c>
      <c r="K4464">
        <v>33</v>
      </c>
    </row>
    <row r="4465" spans="1:11" x14ac:dyDescent="0.35">
      <c r="A4465" t="s">
        <v>4584</v>
      </c>
      <c r="B4465" s="2">
        <v>45297.77847222222</v>
      </c>
      <c r="C4465" t="s">
        <v>57</v>
      </c>
      <c r="D4465" t="s">
        <v>139</v>
      </c>
      <c r="E4465" t="s">
        <v>33</v>
      </c>
      <c r="F4465">
        <v>14</v>
      </c>
      <c r="G4465" t="s">
        <v>53</v>
      </c>
      <c r="H4465" t="s">
        <v>34</v>
      </c>
      <c r="I4465" t="b">
        <v>0</v>
      </c>
      <c r="K4465">
        <v>52</v>
      </c>
    </row>
    <row r="4466" spans="1:11" x14ac:dyDescent="0.35">
      <c r="A4466" t="s">
        <v>4585</v>
      </c>
      <c r="B4466" s="2">
        <v>45297.85</v>
      </c>
      <c r="C4466" t="s">
        <v>31</v>
      </c>
      <c r="D4466" t="s">
        <v>209</v>
      </c>
      <c r="E4466" t="s">
        <v>20</v>
      </c>
      <c r="F4466">
        <v>9</v>
      </c>
      <c r="G4466" t="s">
        <v>53</v>
      </c>
      <c r="H4466" t="s">
        <v>34</v>
      </c>
      <c r="I4466" t="b">
        <v>1</v>
      </c>
      <c r="K4466">
        <v>34</v>
      </c>
    </row>
    <row r="4467" spans="1:11" x14ac:dyDescent="0.35">
      <c r="A4467" t="s">
        <v>4586</v>
      </c>
      <c r="B4467" s="2">
        <v>45298.006944444453</v>
      </c>
      <c r="C4467" t="s">
        <v>91</v>
      </c>
      <c r="D4467" t="s">
        <v>188</v>
      </c>
      <c r="E4467" t="s">
        <v>33</v>
      </c>
      <c r="F4467">
        <v>71</v>
      </c>
      <c r="G4467" t="s">
        <v>21</v>
      </c>
      <c r="H4467" t="s">
        <v>16</v>
      </c>
      <c r="I4467" t="b">
        <v>0</v>
      </c>
      <c r="K4467">
        <v>13</v>
      </c>
    </row>
    <row r="4468" spans="1:11" x14ac:dyDescent="0.35">
      <c r="A4468" t="s">
        <v>4587</v>
      </c>
      <c r="B4468" s="2">
        <v>45298.145138888889</v>
      </c>
      <c r="C4468" t="s">
        <v>33</v>
      </c>
      <c r="D4468" t="s">
        <v>146</v>
      </c>
      <c r="E4468" t="s">
        <v>20</v>
      </c>
      <c r="F4468">
        <v>4</v>
      </c>
      <c r="G4468" t="s">
        <v>38</v>
      </c>
      <c r="H4468" t="s">
        <v>16</v>
      </c>
      <c r="I4468" t="b">
        <v>1</v>
      </c>
      <c r="J4468">
        <v>2</v>
      </c>
      <c r="K4468">
        <v>17</v>
      </c>
    </row>
    <row r="4469" spans="1:11" x14ac:dyDescent="0.35">
      <c r="A4469" t="s">
        <v>4588</v>
      </c>
      <c r="B4469" s="2">
        <v>45298.157638888893</v>
      </c>
      <c r="C4469" t="s">
        <v>23</v>
      </c>
      <c r="D4469" t="s">
        <v>137</v>
      </c>
      <c r="E4469" t="s">
        <v>20</v>
      </c>
      <c r="F4469">
        <v>63</v>
      </c>
      <c r="G4469" t="s">
        <v>38</v>
      </c>
      <c r="H4469" t="s">
        <v>16</v>
      </c>
      <c r="I4469" t="b">
        <v>1</v>
      </c>
      <c r="K4469">
        <v>21</v>
      </c>
    </row>
    <row r="4470" spans="1:11" x14ac:dyDescent="0.35">
      <c r="A4470" t="s">
        <v>4589</v>
      </c>
      <c r="B4470" s="2">
        <v>45298.161111111112</v>
      </c>
      <c r="C4470" t="s">
        <v>31</v>
      </c>
      <c r="D4470" t="s">
        <v>259</v>
      </c>
      <c r="E4470" t="s">
        <v>33</v>
      </c>
      <c r="F4470">
        <v>61</v>
      </c>
      <c r="G4470" t="s">
        <v>15</v>
      </c>
      <c r="H4470" t="s">
        <v>16</v>
      </c>
      <c r="I4470" t="b">
        <v>0</v>
      </c>
      <c r="K4470">
        <v>50</v>
      </c>
    </row>
    <row r="4471" spans="1:11" x14ac:dyDescent="0.35">
      <c r="A4471" t="s">
        <v>4590</v>
      </c>
      <c r="B4471" s="2">
        <v>45298.334722222222</v>
      </c>
      <c r="C4471" t="s">
        <v>129</v>
      </c>
      <c r="D4471" t="s">
        <v>46</v>
      </c>
      <c r="E4471" t="s">
        <v>43</v>
      </c>
      <c r="F4471">
        <v>47</v>
      </c>
      <c r="G4471" t="s">
        <v>38</v>
      </c>
      <c r="H4471" t="s">
        <v>34</v>
      </c>
      <c r="I4471" t="b">
        <v>0</v>
      </c>
      <c r="J4471">
        <v>2</v>
      </c>
      <c r="K4471">
        <v>31</v>
      </c>
    </row>
    <row r="4472" spans="1:11" x14ac:dyDescent="0.35">
      <c r="A4472" t="s">
        <v>4591</v>
      </c>
      <c r="B4472" s="2">
        <v>45298.463888888888</v>
      </c>
      <c r="C4472" t="s">
        <v>108</v>
      </c>
      <c r="D4472" t="s">
        <v>95</v>
      </c>
      <c r="E4472" t="s">
        <v>43</v>
      </c>
      <c r="F4472">
        <v>70</v>
      </c>
      <c r="G4472" t="s">
        <v>25</v>
      </c>
      <c r="H4472" t="s">
        <v>118</v>
      </c>
      <c r="I4472" t="b">
        <v>0</v>
      </c>
      <c r="K4472">
        <v>33</v>
      </c>
    </row>
    <row r="4473" spans="1:11" x14ac:dyDescent="0.35">
      <c r="A4473" t="s">
        <v>4592</v>
      </c>
      <c r="B4473" s="2">
        <v>45298.598611111112</v>
      </c>
      <c r="C4473" t="s">
        <v>20</v>
      </c>
      <c r="D4473" t="s">
        <v>275</v>
      </c>
      <c r="E4473" t="s">
        <v>43</v>
      </c>
      <c r="F4473">
        <v>52</v>
      </c>
      <c r="G4473" t="s">
        <v>38</v>
      </c>
      <c r="H4473" t="s">
        <v>34</v>
      </c>
      <c r="I4473" t="b">
        <v>1</v>
      </c>
      <c r="J4473">
        <v>7</v>
      </c>
      <c r="K4473">
        <v>23</v>
      </c>
    </row>
    <row r="4474" spans="1:11" x14ac:dyDescent="0.35">
      <c r="A4474" t="s">
        <v>4593</v>
      </c>
      <c r="B4474" s="2">
        <v>45298.700694444437</v>
      </c>
      <c r="C4474" t="s">
        <v>108</v>
      </c>
      <c r="D4474" t="s">
        <v>282</v>
      </c>
      <c r="E4474" t="s">
        <v>33</v>
      </c>
      <c r="F4474">
        <v>47</v>
      </c>
      <c r="G4474" t="s">
        <v>25</v>
      </c>
      <c r="H4474" t="s">
        <v>16</v>
      </c>
      <c r="I4474" t="b">
        <v>0</v>
      </c>
      <c r="K4474">
        <v>23</v>
      </c>
    </row>
    <row r="4475" spans="1:11" x14ac:dyDescent="0.35">
      <c r="A4475" t="s">
        <v>4594</v>
      </c>
      <c r="B4475" s="2">
        <v>45298.732638888891</v>
      </c>
      <c r="C4475" t="s">
        <v>83</v>
      </c>
      <c r="D4475" t="s">
        <v>148</v>
      </c>
      <c r="E4475" t="s">
        <v>14</v>
      </c>
      <c r="F4475">
        <v>32</v>
      </c>
      <c r="G4475" t="s">
        <v>25</v>
      </c>
      <c r="H4475" t="s">
        <v>16</v>
      </c>
      <c r="I4475" t="b">
        <v>0</v>
      </c>
      <c r="K4475">
        <v>36</v>
      </c>
    </row>
    <row r="4476" spans="1:11" x14ac:dyDescent="0.35">
      <c r="A4476" t="s">
        <v>4595</v>
      </c>
      <c r="B4476" s="2">
        <v>45298.734027777777</v>
      </c>
      <c r="C4476" t="s">
        <v>76</v>
      </c>
      <c r="D4476" t="s">
        <v>32</v>
      </c>
      <c r="E4476" t="s">
        <v>14</v>
      </c>
      <c r="F4476">
        <v>73</v>
      </c>
      <c r="G4476" t="s">
        <v>15</v>
      </c>
      <c r="H4476" t="s">
        <v>16</v>
      </c>
      <c r="I4476" t="b">
        <v>0</v>
      </c>
      <c r="K4476">
        <v>10</v>
      </c>
    </row>
    <row r="4477" spans="1:11" x14ac:dyDescent="0.35">
      <c r="A4477" t="s">
        <v>4596</v>
      </c>
      <c r="B4477" s="2">
        <v>45298.770138888889</v>
      </c>
      <c r="C4477" t="s">
        <v>99</v>
      </c>
      <c r="D4477" t="s">
        <v>134</v>
      </c>
      <c r="E4477" t="s">
        <v>33</v>
      </c>
      <c r="F4477">
        <v>5</v>
      </c>
      <c r="G4477" t="s">
        <v>15</v>
      </c>
      <c r="H4477" t="s">
        <v>34</v>
      </c>
      <c r="I4477" t="b">
        <v>1</v>
      </c>
      <c r="K4477">
        <v>15</v>
      </c>
    </row>
    <row r="4478" spans="1:11" x14ac:dyDescent="0.35">
      <c r="A4478" t="s">
        <v>4597</v>
      </c>
      <c r="B4478" s="2">
        <v>45298.79583333333</v>
      </c>
      <c r="C4478" t="s">
        <v>73</v>
      </c>
      <c r="D4478" t="s">
        <v>229</v>
      </c>
      <c r="E4478" t="s">
        <v>33</v>
      </c>
      <c r="F4478">
        <v>32</v>
      </c>
      <c r="G4478" t="s">
        <v>15</v>
      </c>
      <c r="H4478" t="s">
        <v>34</v>
      </c>
      <c r="I4478" t="b">
        <v>0</v>
      </c>
      <c r="K4478">
        <v>44</v>
      </c>
    </row>
    <row r="4479" spans="1:11" x14ac:dyDescent="0.35">
      <c r="A4479" t="s">
        <v>4598</v>
      </c>
      <c r="B4479" s="2">
        <v>45298.836805555547</v>
      </c>
      <c r="C4479" t="s">
        <v>108</v>
      </c>
      <c r="D4479" t="s">
        <v>126</v>
      </c>
      <c r="E4479" t="s">
        <v>33</v>
      </c>
      <c r="F4479">
        <v>30</v>
      </c>
      <c r="G4479" t="s">
        <v>89</v>
      </c>
      <c r="H4479" t="s">
        <v>16</v>
      </c>
      <c r="I4479" t="b">
        <v>1</v>
      </c>
      <c r="J4479">
        <v>6</v>
      </c>
      <c r="K4479">
        <v>18</v>
      </c>
    </row>
    <row r="4480" spans="1:11" x14ac:dyDescent="0.35">
      <c r="A4480" t="s">
        <v>4599</v>
      </c>
      <c r="B4480" s="2">
        <v>45298.87222222222</v>
      </c>
      <c r="C4480" t="s">
        <v>129</v>
      </c>
      <c r="D4480" t="s">
        <v>188</v>
      </c>
      <c r="E4480" t="s">
        <v>43</v>
      </c>
      <c r="F4480">
        <v>52</v>
      </c>
      <c r="G4480" t="s">
        <v>38</v>
      </c>
      <c r="H4480" t="s">
        <v>16</v>
      </c>
      <c r="I4480" t="b">
        <v>1</v>
      </c>
      <c r="K4480">
        <v>44</v>
      </c>
    </row>
    <row r="4481" spans="1:11" x14ac:dyDescent="0.35">
      <c r="A4481" t="s">
        <v>4600</v>
      </c>
      <c r="B4481" s="2">
        <v>45298.881944444453</v>
      </c>
      <c r="C4481" t="s">
        <v>45</v>
      </c>
      <c r="D4481" t="s">
        <v>60</v>
      </c>
      <c r="E4481" t="s">
        <v>14</v>
      </c>
      <c r="F4481">
        <v>61</v>
      </c>
      <c r="G4481" t="s">
        <v>53</v>
      </c>
      <c r="H4481" t="s">
        <v>16</v>
      </c>
      <c r="I4481" t="b">
        <v>1</v>
      </c>
      <c r="K4481">
        <v>55</v>
      </c>
    </row>
    <row r="4482" spans="1:11" x14ac:dyDescent="0.35">
      <c r="A4482" t="s">
        <v>4601</v>
      </c>
      <c r="B4482" s="2">
        <v>45298.95416666667</v>
      </c>
      <c r="C4482" t="s">
        <v>122</v>
      </c>
      <c r="D4482" t="s">
        <v>159</v>
      </c>
      <c r="E4482" t="s">
        <v>43</v>
      </c>
      <c r="F4482">
        <v>30</v>
      </c>
      <c r="G4482" t="s">
        <v>25</v>
      </c>
      <c r="H4482" t="s">
        <v>16</v>
      </c>
      <c r="I4482" t="b">
        <v>1</v>
      </c>
      <c r="J4482">
        <v>8</v>
      </c>
      <c r="K4482">
        <v>31</v>
      </c>
    </row>
    <row r="4483" spans="1:11" x14ac:dyDescent="0.35">
      <c r="A4483" t="s">
        <v>4602</v>
      </c>
      <c r="B4483" s="2">
        <v>45299.072916666657</v>
      </c>
      <c r="C4483" t="s">
        <v>57</v>
      </c>
      <c r="D4483" t="s">
        <v>112</v>
      </c>
      <c r="E4483" t="s">
        <v>20</v>
      </c>
      <c r="F4483">
        <v>4</v>
      </c>
      <c r="G4483" t="s">
        <v>15</v>
      </c>
      <c r="H4483" t="s">
        <v>16</v>
      </c>
      <c r="I4483" t="b">
        <v>0</v>
      </c>
      <c r="J4483">
        <v>2</v>
      </c>
      <c r="K4483">
        <v>40</v>
      </c>
    </row>
    <row r="4484" spans="1:11" x14ac:dyDescent="0.35">
      <c r="A4484" t="s">
        <v>4603</v>
      </c>
      <c r="B4484" s="2">
        <v>45299.095138888893</v>
      </c>
      <c r="C4484" t="s">
        <v>23</v>
      </c>
      <c r="D4484" t="s">
        <v>212</v>
      </c>
      <c r="E4484" t="s">
        <v>20</v>
      </c>
      <c r="F4484">
        <v>9</v>
      </c>
      <c r="G4484" t="s">
        <v>15</v>
      </c>
      <c r="H4484" t="s">
        <v>149</v>
      </c>
      <c r="I4484" t="b">
        <v>1</v>
      </c>
      <c r="J4484">
        <v>6</v>
      </c>
      <c r="K4484">
        <v>13</v>
      </c>
    </row>
    <row r="4485" spans="1:11" x14ac:dyDescent="0.35">
      <c r="A4485" t="s">
        <v>4604</v>
      </c>
      <c r="B4485" s="2">
        <v>45299.283333333333</v>
      </c>
      <c r="C4485" t="s">
        <v>57</v>
      </c>
      <c r="D4485" t="s">
        <v>74</v>
      </c>
      <c r="E4485" t="s">
        <v>33</v>
      </c>
      <c r="F4485">
        <v>34</v>
      </c>
      <c r="G4485" t="s">
        <v>89</v>
      </c>
      <c r="H4485" t="s">
        <v>118</v>
      </c>
      <c r="I4485" t="b">
        <v>1</v>
      </c>
      <c r="J4485">
        <v>10</v>
      </c>
      <c r="K4485">
        <v>57</v>
      </c>
    </row>
    <row r="4486" spans="1:11" x14ac:dyDescent="0.35">
      <c r="A4486" t="s">
        <v>4605</v>
      </c>
      <c r="B4486" s="2">
        <v>45299.3125</v>
      </c>
      <c r="C4486" t="s">
        <v>296</v>
      </c>
      <c r="D4486" t="s">
        <v>156</v>
      </c>
      <c r="E4486" t="s">
        <v>43</v>
      </c>
      <c r="F4486">
        <v>78</v>
      </c>
      <c r="G4486" t="s">
        <v>25</v>
      </c>
      <c r="H4486" t="s">
        <v>34</v>
      </c>
      <c r="I4486" t="b">
        <v>1</v>
      </c>
      <c r="K4486">
        <v>41</v>
      </c>
    </row>
    <row r="4487" spans="1:11" x14ac:dyDescent="0.35">
      <c r="A4487" t="s">
        <v>4606</v>
      </c>
      <c r="B4487" s="2">
        <v>45299.348611111112</v>
      </c>
      <c r="C4487" t="s">
        <v>27</v>
      </c>
      <c r="D4487" t="s">
        <v>134</v>
      </c>
      <c r="E4487" t="s">
        <v>43</v>
      </c>
      <c r="F4487">
        <v>76</v>
      </c>
      <c r="G4487" t="s">
        <v>89</v>
      </c>
      <c r="H4487" t="s">
        <v>34</v>
      </c>
      <c r="I4487" t="b">
        <v>0</v>
      </c>
      <c r="K4487">
        <v>12</v>
      </c>
    </row>
    <row r="4488" spans="1:11" x14ac:dyDescent="0.35">
      <c r="A4488" t="s">
        <v>4607</v>
      </c>
      <c r="B4488" s="2">
        <v>45299.368055555547</v>
      </c>
      <c r="C4488" t="s">
        <v>117</v>
      </c>
      <c r="D4488" t="s">
        <v>120</v>
      </c>
      <c r="E4488" t="s">
        <v>43</v>
      </c>
      <c r="F4488">
        <v>76</v>
      </c>
      <c r="G4488" t="s">
        <v>61</v>
      </c>
      <c r="H4488" t="s">
        <v>16</v>
      </c>
      <c r="I4488" t="b">
        <v>0</v>
      </c>
      <c r="K4488">
        <v>15</v>
      </c>
    </row>
    <row r="4489" spans="1:11" x14ac:dyDescent="0.35">
      <c r="A4489" t="s">
        <v>4608</v>
      </c>
      <c r="B4489" s="2">
        <v>45299.447222222218</v>
      </c>
      <c r="C4489" t="s">
        <v>51</v>
      </c>
      <c r="D4489" t="s">
        <v>95</v>
      </c>
      <c r="E4489" t="s">
        <v>33</v>
      </c>
      <c r="F4489">
        <v>76</v>
      </c>
      <c r="G4489" t="s">
        <v>61</v>
      </c>
      <c r="H4489" t="s">
        <v>269</v>
      </c>
      <c r="I4489" t="b">
        <v>0</v>
      </c>
      <c r="K4489">
        <v>49</v>
      </c>
    </row>
    <row r="4490" spans="1:11" x14ac:dyDescent="0.35">
      <c r="A4490" t="s">
        <v>4609</v>
      </c>
      <c r="B4490" s="2">
        <v>45299.456250000003</v>
      </c>
      <c r="C4490" t="s">
        <v>57</v>
      </c>
      <c r="D4490" t="s">
        <v>110</v>
      </c>
      <c r="E4490" t="s">
        <v>20</v>
      </c>
      <c r="F4490">
        <v>78</v>
      </c>
      <c r="G4490" t="s">
        <v>21</v>
      </c>
      <c r="H4490" t="s">
        <v>34</v>
      </c>
      <c r="I4490" t="b">
        <v>1</v>
      </c>
      <c r="K4490">
        <v>57</v>
      </c>
    </row>
    <row r="4491" spans="1:11" x14ac:dyDescent="0.35">
      <c r="A4491" t="s">
        <v>4610</v>
      </c>
      <c r="B4491" s="2">
        <v>45299.504166666673</v>
      </c>
      <c r="C4491" t="s">
        <v>70</v>
      </c>
      <c r="D4491" t="s">
        <v>153</v>
      </c>
      <c r="E4491" t="s">
        <v>43</v>
      </c>
      <c r="F4491">
        <v>57</v>
      </c>
      <c r="G4491" t="s">
        <v>38</v>
      </c>
      <c r="H4491" t="s">
        <v>16</v>
      </c>
      <c r="I4491" t="b">
        <v>0</v>
      </c>
      <c r="J4491">
        <v>10</v>
      </c>
      <c r="K4491">
        <v>50</v>
      </c>
    </row>
    <row r="4492" spans="1:11" x14ac:dyDescent="0.35">
      <c r="A4492" t="s">
        <v>4611</v>
      </c>
      <c r="B4492" s="2">
        <v>45299.676388888889</v>
      </c>
      <c r="C4492" t="s">
        <v>184</v>
      </c>
      <c r="D4492" t="s">
        <v>74</v>
      </c>
      <c r="E4492" t="s">
        <v>43</v>
      </c>
      <c r="F4492">
        <v>79</v>
      </c>
      <c r="G4492" t="s">
        <v>38</v>
      </c>
      <c r="H4492" t="s">
        <v>16</v>
      </c>
      <c r="I4492" t="b">
        <v>0</v>
      </c>
      <c r="J4492">
        <v>0</v>
      </c>
      <c r="K4492">
        <v>40</v>
      </c>
    </row>
    <row r="4493" spans="1:11" x14ac:dyDescent="0.35">
      <c r="A4493" t="s">
        <v>4612</v>
      </c>
      <c r="B4493" s="2">
        <v>45299.732638888891</v>
      </c>
      <c r="C4493" t="s">
        <v>12</v>
      </c>
      <c r="D4493" t="s">
        <v>132</v>
      </c>
      <c r="E4493" t="s">
        <v>33</v>
      </c>
      <c r="F4493">
        <v>74</v>
      </c>
      <c r="G4493" t="s">
        <v>61</v>
      </c>
      <c r="H4493" t="s">
        <v>16</v>
      </c>
      <c r="I4493" t="b">
        <v>0</v>
      </c>
      <c r="K4493">
        <v>50</v>
      </c>
    </row>
    <row r="4494" spans="1:11" x14ac:dyDescent="0.35">
      <c r="A4494" t="s">
        <v>4613</v>
      </c>
      <c r="B4494" s="2">
        <v>45299.875694444447</v>
      </c>
      <c r="C4494" t="s">
        <v>83</v>
      </c>
      <c r="D4494" t="s">
        <v>63</v>
      </c>
      <c r="E4494" t="s">
        <v>14</v>
      </c>
      <c r="F4494">
        <v>33</v>
      </c>
      <c r="G4494" t="s">
        <v>25</v>
      </c>
      <c r="H4494" t="s">
        <v>68</v>
      </c>
      <c r="I4494" t="b">
        <v>0</v>
      </c>
      <c r="K4494">
        <v>20</v>
      </c>
    </row>
    <row r="4495" spans="1:11" x14ac:dyDescent="0.35">
      <c r="A4495" t="s">
        <v>4614</v>
      </c>
      <c r="B4495" s="2">
        <v>45299.956250000003</v>
      </c>
      <c r="C4495" t="s">
        <v>76</v>
      </c>
      <c r="D4495" t="s">
        <v>74</v>
      </c>
      <c r="E4495" t="s">
        <v>33</v>
      </c>
      <c r="F4495">
        <v>9</v>
      </c>
      <c r="G4495" t="s">
        <v>15</v>
      </c>
      <c r="H4495" t="s">
        <v>29</v>
      </c>
      <c r="I4495" t="b">
        <v>0</v>
      </c>
      <c r="K4495">
        <v>27</v>
      </c>
    </row>
    <row r="4496" spans="1:11" x14ac:dyDescent="0.35">
      <c r="A4496" t="s">
        <v>4615</v>
      </c>
      <c r="B4496" s="2">
        <v>45300.004861111112</v>
      </c>
      <c r="C4496" t="s">
        <v>106</v>
      </c>
      <c r="D4496" t="s">
        <v>120</v>
      </c>
      <c r="E4496" t="s">
        <v>33</v>
      </c>
      <c r="F4496">
        <v>35</v>
      </c>
      <c r="G4496" t="s">
        <v>25</v>
      </c>
      <c r="H4496" t="s">
        <v>34</v>
      </c>
      <c r="I4496" t="b">
        <v>0</v>
      </c>
      <c r="K4496">
        <v>11</v>
      </c>
    </row>
    <row r="4497" spans="1:11" x14ac:dyDescent="0.35">
      <c r="A4497" t="s">
        <v>4616</v>
      </c>
      <c r="B4497" s="2">
        <v>45300.113194444442</v>
      </c>
      <c r="C4497" t="s">
        <v>57</v>
      </c>
      <c r="D4497" t="s">
        <v>209</v>
      </c>
      <c r="E4497" t="s">
        <v>33</v>
      </c>
      <c r="F4497">
        <v>42</v>
      </c>
      <c r="G4497" t="s">
        <v>25</v>
      </c>
      <c r="H4497" t="s">
        <v>16</v>
      </c>
      <c r="I4497" t="b">
        <v>1</v>
      </c>
      <c r="J4497">
        <v>3</v>
      </c>
      <c r="K4497">
        <v>44</v>
      </c>
    </row>
    <row r="4498" spans="1:11" x14ac:dyDescent="0.35">
      <c r="A4498" t="s">
        <v>4617</v>
      </c>
      <c r="B4498" s="2">
        <v>45300.136805555558</v>
      </c>
      <c r="C4498" t="s">
        <v>18</v>
      </c>
      <c r="D4498" t="s">
        <v>275</v>
      </c>
      <c r="E4498" t="s">
        <v>33</v>
      </c>
      <c r="F4498">
        <v>67</v>
      </c>
      <c r="G4498" t="s">
        <v>38</v>
      </c>
      <c r="H4498" t="s">
        <v>16</v>
      </c>
      <c r="I4498" t="b">
        <v>0</v>
      </c>
      <c r="K4498">
        <v>56</v>
      </c>
    </row>
    <row r="4499" spans="1:11" x14ac:dyDescent="0.35">
      <c r="A4499" t="s">
        <v>4618</v>
      </c>
      <c r="B4499" s="2">
        <v>45300.140972222223</v>
      </c>
      <c r="C4499" t="s">
        <v>83</v>
      </c>
      <c r="D4499" t="s">
        <v>139</v>
      </c>
      <c r="E4499" t="s">
        <v>20</v>
      </c>
      <c r="F4499">
        <v>9</v>
      </c>
      <c r="G4499" t="s">
        <v>53</v>
      </c>
      <c r="H4499" t="s">
        <v>29</v>
      </c>
      <c r="I4499" t="b">
        <v>0</v>
      </c>
      <c r="K4499">
        <v>22</v>
      </c>
    </row>
    <row r="4500" spans="1:11" x14ac:dyDescent="0.35">
      <c r="A4500" t="s">
        <v>4619</v>
      </c>
      <c r="B4500" s="2">
        <v>45300.165277777778</v>
      </c>
      <c r="C4500" t="s">
        <v>57</v>
      </c>
      <c r="D4500" t="s">
        <v>206</v>
      </c>
      <c r="E4500" t="s">
        <v>20</v>
      </c>
      <c r="F4500">
        <v>1</v>
      </c>
      <c r="G4500" t="s">
        <v>15</v>
      </c>
      <c r="H4500" t="s">
        <v>16</v>
      </c>
      <c r="I4500" t="b">
        <v>1</v>
      </c>
      <c r="J4500">
        <v>8</v>
      </c>
      <c r="K4500">
        <v>45</v>
      </c>
    </row>
    <row r="4501" spans="1:11" x14ac:dyDescent="0.35">
      <c r="A4501" t="s">
        <v>4620</v>
      </c>
      <c r="B4501" s="2">
        <v>45300.168055555558</v>
      </c>
      <c r="C4501" t="s">
        <v>51</v>
      </c>
      <c r="D4501" t="s">
        <v>93</v>
      </c>
      <c r="E4501" t="s">
        <v>14</v>
      </c>
      <c r="F4501">
        <v>64</v>
      </c>
      <c r="G4501" t="s">
        <v>15</v>
      </c>
      <c r="H4501" t="s">
        <v>151</v>
      </c>
      <c r="I4501" t="b">
        <v>1</v>
      </c>
      <c r="K4501">
        <v>57</v>
      </c>
    </row>
    <row r="4502" spans="1:11" x14ac:dyDescent="0.35">
      <c r="A4502" t="s">
        <v>4621</v>
      </c>
      <c r="B4502" s="2">
        <v>45300.314583333333</v>
      </c>
      <c r="C4502" t="s">
        <v>108</v>
      </c>
      <c r="D4502" t="s">
        <v>46</v>
      </c>
      <c r="E4502" t="s">
        <v>33</v>
      </c>
      <c r="F4502">
        <v>72</v>
      </c>
      <c r="G4502" t="s">
        <v>38</v>
      </c>
      <c r="H4502" t="s">
        <v>68</v>
      </c>
      <c r="I4502" t="b">
        <v>0</v>
      </c>
      <c r="K4502">
        <v>20</v>
      </c>
    </row>
    <row r="4503" spans="1:11" x14ac:dyDescent="0.35">
      <c r="A4503" t="s">
        <v>4622</v>
      </c>
      <c r="B4503" s="2">
        <v>45300.372916666667</v>
      </c>
      <c r="C4503" t="s">
        <v>129</v>
      </c>
      <c r="D4503" t="s">
        <v>19</v>
      </c>
      <c r="E4503" t="s">
        <v>14</v>
      </c>
      <c r="F4503">
        <v>11</v>
      </c>
      <c r="G4503" t="s">
        <v>21</v>
      </c>
      <c r="H4503" t="s">
        <v>34</v>
      </c>
      <c r="I4503" t="b">
        <v>1</v>
      </c>
      <c r="J4503">
        <v>3</v>
      </c>
      <c r="K4503">
        <v>52</v>
      </c>
    </row>
    <row r="4504" spans="1:11" x14ac:dyDescent="0.35">
      <c r="A4504" t="s">
        <v>4623</v>
      </c>
      <c r="B4504" s="2">
        <v>45300.425000000003</v>
      </c>
      <c r="C4504" t="s">
        <v>20</v>
      </c>
      <c r="D4504" t="s">
        <v>63</v>
      </c>
      <c r="E4504" t="s">
        <v>33</v>
      </c>
      <c r="F4504">
        <v>28</v>
      </c>
      <c r="G4504" t="s">
        <v>15</v>
      </c>
      <c r="H4504" t="s">
        <v>16</v>
      </c>
      <c r="I4504" t="b">
        <v>0</v>
      </c>
      <c r="K4504">
        <v>42</v>
      </c>
    </row>
    <row r="4505" spans="1:11" x14ac:dyDescent="0.35">
      <c r="A4505" t="s">
        <v>4624</v>
      </c>
      <c r="B4505" s="2">
        <v>45300.474305555559</v>
      </c>
      <c r="C4505" t="s">
        <v>55</v>
      </c>
      <c r="D4505" t="s">
        <v>60</v>
      </c>
      <c r="E4505" t="s">
        <v>33</v>
      </c>
      <c r="F4505">
        <v>37</v>
      </c>
      <c r="G4505" t="s">
        <v>15</v>
      </c>
      <c r="H4505" t="s">
        <v>151</v>
      </c>
      <c r="I4505" t="b">
        <v>1</v>
      </c>
      <c r="K4505">
        <v>36</v>
      </c>
    </row>
    <row r="4506" spans="1:11" x14ac:dyDescent="0.35">
      <c r="A4506" t="s">
        <v>4625</v>
      </c>
      <c r="B4506" s="2">
        <v>45300.520833333343</v>
      </c>
      <c r="C4506" t="s">
        <v>76</v>
      </c>
      <c r="D4506" t="s">
        <v>24</v>
      </c>
      <c r="E4506" t="s">
        <v>20</v>
      </c>
      <c r="F4506">
        <v>31</v>
      </c>
      <c r="G4506" t="s">
        <v>21</v>
      </c>
      <c r="H4506" t="s">
        <v>16</v>
      </c>
      <c r="I4506" t="b">
        <v>1</v>
      </c>
      <c r="K4506">
        <v>46</v>
      </c>
    </row>
    <row r="4507" spans="1:11" x14ac:dyDescent="0.35">
      <c r="A4507" t="s">
        <v>4626</v>
      </c>
      <c r="B4507" s="2">
        <v>45300.534722222219</v>
      </c>
      <c r="C4507" t="s">
        <v>296</v>
      </c>
      <c r="D4507" t="s">
        <v>191</v>
      </c>
      <c r="E4507" t="s">
        <v>14</v>
      </c>
      <c r="F4507">
        <v>71</v>
      </c>
      <c r="G4507" t="s">
        <v>89</v>
      </c>
      <c r="H4507" t="s">
        <v>16</v>
      </c>
      <c r="I4507" t="b">
        <v>1</v>
      </c>
      <c r="K4507">
        <v>59</v>
      </c>
    </row>
    <row r="4508" spans="1:11" x14ac:dyDescent="0.35">
      <c r="A4508" t="s">
        <v>4627</v>
      </c>
      <c r="B4508" s="2">
        <v>45300.716666666667</v>
      </c>
      <c r="C4508" t="s">
        <v>51</v>
      </c>
      <c r="D4508" t="s">
        <v>191</v>
      </c>
      <c r="E4508" t="s">
        <v>33</v>
      </c>
      <c r="F4508">
        <v>63</v>
      </c>
      <c r="G4508" t="s">
        <v>15</v>
      </c>
      <c r="H4508" t="s">
        <v>34</v>
      </c>
      <c r="I4508" t="b">
        <v>1</v>
      </c>
      <c r="J4508">
        <v>3</v>
      </c>
      <c r="K4508">
        <v>52</v>
      </c>
    </row>
    <row r="4509" spans="1:11" x14ac:dyDescent="0.35">
      <c r="A4509" t="s">
        <v>4628</v>
      </c>
      <c r="B4509" s="2">
        <v>45300.719444444447</v>
      </c>
      <c r="C4509" t="s">
        <v>99</v>
      </c>
      <c r="D4509" t="s">
        <v>37</v>
      </c>
      <c r="E4509" t="s">
        <v>43</v>
      </c>
      <c r="F4509">
        <v>74</v>
      </c>
      <c r="G4509" t="s">
        <v>15</v>
      </c>
      <c r="H4509" t="s">
        <v>16</v>
      </c>
      <c r="I4509" t="b">
        <v>0</v>
      </c>
      <c r="K4509">
        <v>27</v>
      </c>
    </row>
    <row r="4510" spans="1:11" x14ac:dyDescent="0.35">
      <c r="A4510" t="s">
        <v>4629</v>
      </c>
      <c r="B4510" s="2">
        <v>45300.78402777778</v>
      </c>
      <c r="C4510" t="s">
        <v>23</v>
      </c>
      <c r="D4510" t="s">
        <v>290</v>
      </c>
      <c r="E4510" t="s">
        <v>43</v>
      </c>
      <c r="F4510">
        <v>43</v>
      </c>
      <c r="G4510" t="s">
        <v>15</v>
      </c>
      <c r="H4510" t="s">
        <v>269</v>
      </c>
      <c r="I4510" t="b">
        <v>1</v>
      </c>
      <c r="K4510">
        <v>53</v>
      </c>
    </row>
    <row r="4511" spans="1:11" x14ac:dyDescent="0.35">
      <c r="A4511" t="s">
        <v>4630</v>
      </c>
      <c r="B4511" s="2">
        <v>45300.787499999999</v>
      </c>
      <c r="C4511" t="s">
        <v>12</v>
      </c>
      <c r="D4511" t="s">
        <v>148</v>
      </c>
      <c r="E4511" t="s">
        <v>33</v>
      </c>
      <c r="F4511">
        <v>8</v>
      </c>
      <c r="G4511" t="s">
        <v>25</v>
      </c>
      <c r="H4511" t="s">
        <v>16</v>
      </c>
      <c r="I4511" t="b">
        <v>0</v>
      </c>
      <c r="J4511">
        <v>9</v>
      </c>
      <c r="K4511">
        <v>34</v>
      </c>
    </row>
    <row r="4512" spans="1:11" x14ac:dyDescent="0.35">
      <c r="A4512" t="s">
        <v>4631</v>
      </c>
      <c r="B4512" s="2">
        <v>45300.824999999997</v>
      </c>
      <c r="C4512" t="s">
        <v>122</v>
      </c>
      <c r="D4512" t="s">
        <v>65</v>
      </c>
      <c r="E4512" t="s">
        <v>43</v>
      </c>
      <c r="F4512">
        <v>29</v>
      </c>
      <c r="G4512" t="s">
        <v>47</v>
      </c>
      <c r="H4512" t="s">
        <v>16</v>
      </c>
      <c r="I4512" t="b">
        <v>0</v>
      </c>
      <c r="K4512">
        <v>53</v>
      </c>
    </row>
    <row r="4513" spans="1:11" x14ac:dyDescent="0.35">
      <c r="A4513" t="s">
        <v>4632</v>
      </c>
      <c r="B4513" s="2">
        <v>45300.90347222222</v>
      </c>
      <c r="C4513" t="s">
        <v>55</v>
      </c>
      <c r="D4513" t="s">
        <v>137</v>
      </c>
      <c r="E4513" t="s">
        <v>33</v>
      </c>
      <c r="F4513">
        <v>3</v>
      </c>
      <c r="G4513" t="s">
        <v>25</v>
      </c>
      <c r="H4513" t="s">
        <v>16</v>
      </c>
      <c r="I4513" t="b">
        <v>1</v>
      </c>
      <c r="J4513">
        <v>2</v>
      </c>
      <c r="K4513">
        <v>53</v>
      </c>
    </row>
    <row r="4514" spans="1:11" x14ac:dyDescent="0.35">
      <c r="A4514" t="s">
        <v>4633</v>
      </c>
      <c r="B4514" s="2">
        <v>45300.927777777782</v>
      </c>
      <c r="C4514" t="s">
        <v>73</v>
      </c>
      <c r="D4514" t="s">
        <v>282</v>
      </c>
      <c r="E4514" t="s">
        <v>14</v>
      </c>
      <c r="F4514">
        <v>52</v>
      </c>
      <c r="G4514" t="s">
        <v>15</v>
      </c>
      <c r="H4514" t="s">
        <v>16</v>
      </c>
      <c r="I4514" t="b">
        <v>1</v>
      </c>
      <c r="K4514">
        <v>37</v>
      </c>
    </row>
    <row r="4515" spans="1:11" x14ac:dyDescent="0.35">
      <c r="A4515" t="s">
        <v>4634</v>
      </c>
      <c r="B4515" s="2">
        <v>45301.004861111112</v>
      </c>
      <c r="C4515" t="s">
        <v>55</v>
      </c>
      <c r="D4515" t="s">
        <v>153</v>
      </c>
      <c r="E4515" t="s">
        <v>20</v>
      </c>
      <c r="F4515">
        <v>1</v>
      </c>
      <c r="G4515" t="s">
        <v>53</v>
      </c>
      <c r="H4515" t="s">
        <v>34</v>
      </c>
      <c r="I4515" t="b">
        <v>1</v>
      </c>
      <c r="K4515">
        <v>34</v>
      </c>
    </row>
    <row r="4516" spans="1:11" x14ac:dyDescent="0.35">
      <c r="A4516" t="s">
        <v>4635</v>
      </c>
      <c r="B4516" s="2">
        <v>45301.071527777778</v>
      </c>
      <c r="C4516" t="s">
        <v>108</v>
      </c>
      <c r="D4516" t="s">
        <v>191</v>
      </c>
      <c r="E4516" t="s">
        <v>20</v>
      </c>
      <c r="F4516">
        <v>65</v>
      </c>
      <c r="G4516" t="s">
        <v>89</v>
      </c>
      <c r="H4516" t="s">
        <v>149</v>
      </c>
      <c r="I4516" t="b">
        <v>0</v>
      </c>
      <c r="K4516">
        <v>38</v>
      </c>
    </row>
    <row r="4517" spans="1:11" x14ac:dyDescent="0.35">
      <c r="A4517" t="s">
        <v>4636</v>
      </c>
      <c r="B4517" s="2">
        <v>45301.09375</v>
      </c>
      <c r="C4517" t="s">
        <v>83</v>
      </c>
      <c r="D4517" t="s">
        <v>188</v>
      </c>
      <c r="E4517" t="s">
        <v>20</v>
      </c>
      <c r="F4517">
        <v>36</v>
      </c>
      <c r="G4517" t="s">
        <v>21</v>
      </c>
      <c r="H4517" t="s">
        <v>16</v>
      </c>
      <c r="I4517" t="b">
        <v>1</v>
      </c>
      <c r="K4517">
        <v>42</v>
      </c>
    </row>
    <row r="4518" spans="1:11" x14ac:dyDescent="0.35">
      <c r="A4518" t="s">
        <v>4637</v>
      </c>
      <c r="B4518" s="2">
        <v>45301.09375</v>
      </c>
      <c r="C4518" t="s">
        <v>73</v>
      </c>
      <c r="D4518" t="s">
        <v>42</v>
      </c>
      <c r="E4518" t="s">
        <v>33</v>
      </c>
      <c r="F4518">
        <v>18</v>
      </c>
      <c r="G4518" t="s">
        <v>25</v>
      </c>
      <c r="H4518" t="s">
        <v>16</v>
      </c>
      <c r="I4518" t="b">
        <v>0</v>
      </c>
      <c r="K4518">
        <v>21</v>
      </c>
    </row>
    <row r="4519" spans="1:11" x14ac:dyDescent="0.35">
      <c r="A4519" t="s">
        <v>4638</v>
      </c>
      <c r="B4519" s="2">
        <v>45301.132638888892</v>
      </c>
      <c r="C4519" t="s">
        <v>91</v>
      </c>
      <c r="D4519" t="s">
        <v>191</v>
      </c>
      <c r="E4519" t="s">
        <v>14</v>
      </c>
      <c r="F4519">
        <v>23</v>
      </c>
      <c r="G4519" t="s">
        <v>15</v>
      </c>
      <c r="H4519" t="s">
        <v>16</v>
      </c>
      <c r="I4519" t="b">
        <v>0</v>
      </c>
      <c r="J4519">
        <v>5</v>
      </c>
      <c r="K4519">
        <v>47</v>
      </c>
    </row>
    <row r="4520" spans="1:11" x14ac:dyDescent="0.35">
      <c r="A4520" t="s">
        <v>4639</v>
      </c>
      <c r="B4520" s="2">
        <v>45301.349305555559</v>
      </c>
      <c r="C4520" t="s">
        <v>33</v>
      </c>
      <c r="D4520" t="s">
        <v>101</v>
      </c>
      <c r="E4520" t="s">
        <v>43</v>
      </c>
      <c r="F4520">
        <v>14</v>
      </c>
      <c r="G4520" t="s">
        <v>89</v>
      </c>
      <c r="H4520" t="s">
        <v>16</v>
      </c>
      <c r="I4520" t="b">
        <v>0</v>
      </c>
      <c r="J4520">
        <v>8</v>
      </c>
      <c r="K4520">
        <v>49</v>
      </c>
    </row>
    <row r="4521" spans="1:11" x14ac:dyDescent="0.35">
      <c r="A4521" t="s">
        <v>4640</v>
      </c>
      <c r="B4521" s="2">
        <v>45301.379861111112</v>
      </c>
      <c r="C4521" t="s">
        <v>57</v>
      </c>
      <c r="D4521" t="s">
        <v>37</v>
      </c>
      <c r="E4521" t="s">
        <v>33</v>
      </c>
      <c r="F4521">
        <v>12</v>
      </c>
      <c r="G4521" t="s">
        <v>15</v>
      </c>
      <c r="H4521" t="s">
        <v>16</v>
      </c>
      <c r="I4521" t="b">
        <v>0</v>
      </c>
      <c r="K4521">
        <v>51</v>
      </c>
    </row>
    <row r="4522" spans="1:11" x14ac:dyDescent="0.35">
      <c r="A4522" t="s">
        <v>4641</v>
      </c>
      <c r="B4522" s="2">
        <v>45301.385416666657</v>
      </c>
      <c r="C4522" t="s">
        <v>18</v>
      </c>
      <c r="D4522" t="s">
        <v>60</v>
      </c>
      <c r="E4522" t="s">
        <v>33</v>
      </c>
      <c r="F4522">
        <v>37</v>
      </c>
      <c r="G4522" t="s">
        <v>21</v>
      </c>
      <c r="H4522" t="s">
        <v>16</v>
      </c>
      <c r="I4522" t="b">
        <v>0</v>
      </c>
      <c r="K4522">
        <v>28</v>
      </c>
    </row>
    <row r="4523" spans="1:11" x14ac:dyDescent="0.35">
      <c r="A4523" t="s">
        <v>4642</v>
      </c>
      <c r="B4523" s="2">
        <v>45301.410416666673</v>
      </c>
      <c r="C4523" t="s">
        <v>76</v>
      </c>
      <c r="D4523" t="s">
        <v>65</v>
      </c>
      <c r="E4523" t="s">
        <v>33</v>
      </c>
      <c r="F4523">
        <v>8</v>
      </c>
      <c r="G4523" t="s">
        <v>89</v>
      </c>
      <c r="H4523" t="s">
        <v>16</v>
      </c>
      <c r="I4523" t="b">
        <v>0</v>
      </c>
      <c r="K4523">
        <v>60</v>
      </c>
    </row>
    <row r="4524" spans="1:11" x14ac:dyDescent="0.35">
      <c r="A4524" t="s">
        <v>4643</v>
      </c>
      <c r="B4524" s="2">
        <v>45301.439583333333</v>
      </c>
      <c r="C4524" t="s">
        <v>129</v>
      </c>
      <c r="D4524" t="s">
        <v>191</v>
      </c>
      <c r="E4524" t="s">
        <v>43</v>
      </c>
      <c r="F4524">
        <v>77</v>
      </c>
      <c r="G4524" t="s">
        <v>15</v>
      </c>
      <c r="H4524" t="s">
        <v>29</v>
      </c>
      <c r="I4524" t="b">
        <v>0</v>
      </c>
      <c r="K4524">
        <v>33</v>
      </c>
    </row>
    <row r="4525" spans="1:11" x14ac:dyDescent="0.35">
      <c r="A4525" t="s">
        <v>4644</v>
      </c>
      <c r="B4525" s="2">
        <v>45301.506249999999</v>
      </c>
      <c r="C4525" t="s">
        <v>33</v>
      </c>
      <c r="D4525" t="s">
        <v>153</v>
      </c>
      <c r="E4525" t="s">
        <v>33</v>
      </c>
      <c r="F4525">
        <v>4</v>
      </c>
      <c r="G4525" t="s">
        <v>53</v>
      </c>
      <c r="H4525" t="s">
        <v>34</v>
      </c>
      <c r="I4525" t="b">
        <v>0</v>
      </c>
      <c r="K4525">
        <v>60</v>
      </c>
    </row>
    <row r="4526" spans="1:11" x14ac:dyDescent="0.35">
      <c r="A4526" t="s">
        <v>4645</v>
      </c>
      <c r="B4526" s="2">
        <v>45301.531944444447</v>
      </c>
      <c r="C4526" t="s">
        <v>57</v>
      </c>
      <c r="D4526" t="s">
        <v>237</v>
      </c>
      <c r="E4526" t="s">
        <v>20</v>
      </c>
      <c r="F4526">
        <v>52</v>
      </c>
      <c r="G4526" t="s">
        <v>15</v>
      </c>
      <c r="H4526" t="s">
        <v>269</v>
      </c>
      <c r="I4526" t="b">
        <v>0</v>
      </c>
      <c r="K4526">
        <v>43</v>
      </c>
    </row>
    <row r="4527" spans="1:11" x14ac:dyDescent="0.35">
      <c r="A4527" t="s">
        <v>4646</v>
      </c>
      <c r="B4527" s="2">
        <v>45301.563888888893</v>
      </c>
      <c r="C4527" t="s">
        <v>18</v>
      </c>
      <c r="D4527" t="s">
        <v>32</v>
      </c>
      <c r="E4527" t="s">
        <v>14</v>
      </c>
      <c r="F4527">
        <v>69</v>
      </c>
      <c r="G4527" t="s">
        <v>53</v>
      </c>
      <c r="H4527" t="s">
        <v>16</v>
      </c>
      <c r="I4527" t="b">
        <v>1</v>
      </c>
      <c r="K4527">
        <v>37</v>
      </c>
    </row>
    <row r="4528" spans="1:11" x14ac:dyDescent="0.35">
      <c r="A4528" t="s">
        <v>4647</v>
      </c>
      <c r="B4528" s="2">
        <v>45301.567361111112</v>
      </c>
      <c r="C4528" t="s">
        <v>106</v>
      </c>
      <c r="D4528" t="s">
        <v>229</v>
      </c>
      <c r="E4528" t="s">
        <v>20</v>
      </c>
      <c r="F4528">
        <v>5</v>
      </c>
      <c r="G4528" t="s">
        <v>47</v>
      </c>
      <c r="H4528" t="s">
        <v>29</v>
      </c>
      <c r="I4528" t="b">
        <v>1</v>
      </c>
      <c r="K4528">
        <v>39</v>
      </c>
    </row>
    <row r="4529" spans="1:11" x14ac:dyDescent="0.35">
      <c r="A4529" t="s">
        <v>4648</v>
      </c>
      <c r="B4529" s="2">
        <v>45301.756249999999</v>
      </c>
      <c r="C4529" t="s">
        <v>83</v>
      </c>
      <c r="D4529" t="s">
        <v>203</v>
      </c>
      <c r="E4529" t="s">
        <v>33</v>
      </c>
      <c r="F4529">
        <v>3</v>
      </c>
      <c r="G4529" t="s">
        <v>53</v>
      </c>
      <c r="H4529" t="s">
        <v>16</v>
      </c>
      <c r="I4529" t="b">
        <v>1</v>
      </c>
      <c r="K4529">
        <v>33</v>
      </c>
    </row>
    <row r="4530" spans="1:11" x14ac:dyDescent="0.35">
      <c r="A4530" t="s">
        <v>4649</v>
      </c>
      <c r="B4530" s="2">
        <v>45301.775694444441</v>
      </c>
      <c r="C4530" t="s">
        <v>91</v>
      </c>
      <c r="D4530" t="s">
        <v>139</v>
      </c>
      <c r="E4530" t="s">
        <v>33</v>
      </c>
      <c r="F4530">
        <v>3</v>
      </c>
      <c r="G4530" t="s">
        <v>61</v>
      </c>
      <c r="H4530" t="s">
        <v>16</v>
      </c>
      <c r="I4530" t="b">
        <v>0</v>
      </c>
      <c r="J4530">
        <v>9</v>
      </c>
      <c r="K4530">
        <v>48</v>
      </c>
    </row>
    <row r="4531" spans="1:11" x14ac:dyDescent="0.35">
      <c r="A4531" t="s">
        <v>4650</v>
      </c>
      <c r="B4531" s="2">
        <v>45301.810416666667</v>
      </c>
      <c r="C4531" t="s">
        <v>20</v>
      </c>
      <c r="D4531" t="s">
        <v>13</v>
      </c>
      <c r="E4531" t="s">
        <v>33</v>
      </c>
      <c r="F4531">
        <v>64</v>
      </c>
      <c r="G4531" t="s">
        <v>25</v>
      </c>
      <c r="H4531" t="s">
        <v>29</v>
      </c>
      <c r="I4531" t="b">
        <v>1</v>
      </c>
      <c r="J4531">
        <v>10</v>
      </c>
      <c r="K4531">
        <v>11</v>
      </c>
    </row>
    <row r="4532" spans="1:11" x14ac:dyDescent="0.35">
      <c r="A4532" t="s">
        <v>4651</v>
      </c>
      <c r="B4532" s="2">
        <v>45301.87777777778</v>
      </c>
      <c r="C4532" t="s">
        <v>99</v>
      </c>
      <c r="D4532" t="s">
        <v>412</v>
      </c>
      <c r="E4532" t="s">
        <v>20</v>
      </c>
      <c r="F4532">
        <v>67</v>
      </c>
      <c r="G4532" t="s">
        <v>47</v>
      </c>
      <c r="H4532" t="s">
        <v>118</v>
      </c>
      <c r="I4532" t="b">
        <v>1</v>
      </c>
      <c r="J4532">
        <v>2</v>
      </c>
      <c r="K4532">
        <v>23</v>
      </c>
    </row>
    <row r="4533" spans="1:11" x14ac:dyDescent="0.35">
      <c r="A4533" t="s">
        <v>4652</v>
      </c>
      <c r="B4533" s="2">
        <v>45302.066666666673</v>
      </c>
      <c r="C4533" t="s">
        <v>78</v>
      </c>
      <c r="D4533" t="s">
        <v>153</v>
      </c>
      <c r="E4533" t="s">
        <v>20</v>
      </c>
      <c r="F4533">
        <v>44</v>
      </c>
      <c r="G4533" t="s">
        <v>38</v>
      </c>
      <c r="H4533" t="s">
        <v>16</v>
      </c>
      <c r="I4533" t="b">
        <v>1</v>
      </c>
      <c r="K4533">
        <v>30</v>
      </c>
    </row>
    <row r="4534" spans="1:11" x14ac:dyDescent="0.35">
      <c r="A4534" t="s">
        <v>4653</v>
      </c>
      <c r="B4534" s="2">
        <v>45302.127083333333</v>
      </c>
      <c r="C4534" t="s">
        <v>88</v>
      </c>
      <c r="D4534" t="s">
        <v>412</v>
      </c>
      <c r="E4534" t="s">
        <v>14</v>
      </c>
      <c r="F4534">
        <v>20</v>
      </c>
      <c r="G4534" t="s">
        <v>21</v>
      </c>
      <c r="H4534" t="s">
        <v>16</v>
      </c>
      <c r="I4534" t="b">
        <v>0</v>
      </c>
      <c r="K4534">
        <v>11</v>
      </c>
    </row>
    <row r="4535" spans="1:11" x14ac:dyDescent="0.35">
      <c r="A4535" t="s">
        <v>4654</v>
      </c>
      <c r="B4535" s="2">
        <v>45302.247916666667</v>
      </c>
      <c r="C4535" t="s">
        <v>184</v>
      </c>
      <c r="D4535" t="s">
        <v>176</v>
      </c>
      <c r="E4535" t="s">
        <v>14</v>
      </c>
      <c r="F4535">
        <v>14</v>
      </c>
      <c r="G4535" t="s">
        <v>15</v>
      </c>
      <c r="H4535" t="s">
        <v>16</v>
      </c>
      <c r="I4535" t="b">
        <v>1</v>
      </c>
      <c r="K4535">
        <v>11</v>
      </c>
    </row>
    <row r="4536" spans="1:11" x14ac:dyDescent="0.35">
      <c r="A4536" t="s">
        <v>4655</v>
      </c>
      <c r="B4536" s="2">
        <v>45302.39166666667</v>
      </c>
      <c r="C4536" t="s">
        <v>31</v>
      </c>
      <c r="D4536" t="s">
        <v>74</v>
      </c>
      <c r="E4536" t="s">
        <v>43</v>
      </c>
      <c r="F4536">
        <v>10</v>
      </c>
      <c r="G4536" t="s">
        <v>25</v>
      </c>
      <c r="H4536" t="s">
        <v>16</v>
      </c>
      <c r="I4536" t="b">
        <v>1</v>
      </c>
      <c r="K4536">
        <v>53</v>
      </c>
    </row>
    <row r="4537" spans="1:11" x14ac:dyDescent="0.35">
      <c r="A4537" t="s">
        <v>4656</v>
      </c>
      <c r="B4537" s="2">
        <v>45302.398611111108</v>
      </c>
      <c r="C4537" t="s">
        <v>51</v>
      </c>
      <c r="D4537" t="s">
        <v>24</v>
      </c>
      <c r="E4537" t="s">
        <v>43</v>
      </c>
      <c r="F4537">
        <v>74</v>
      </c>
      <c r="G4537" t="s">
        <v>21</v>
      </c>
      <c r="H4537" t="s">
        <v>16</v>
      </c>
      <c r="I4537" t="b">
        <v>1</v>
      </c>
      <c r="K4537">
        <v>17</v>
      </c>
    </row>
    <row r="4538" spans="1:11" x14ac:dyDescent="0.35">
      <c r="A4538" t="s">
        <v>4657</v>
      </c>
      <c r="B4538" s="2">
        <v>45302.631249999999</v>
      </c>
      <c r="C4538" t="s">
        <v>33</v>
      </c>
      <c r="D4538" t="s">
        <v>161</v>
      </c>
      <c r="E4538" t="s">
        <v>33</v>
      </c>
      <c r="F4538">
        <v>8</v>
      </c>
      <c r="G4538" t="s">
        <v>25</v>
      </c>
      <c r="H4538" t="s">
        <v>16</v>
      </c>
      <c r="I4538" t="b">
        <v>0</v>
      </c>
      <c r="K4538">
        <v>11</v>
      </c>
    </row>
    <row r="4539" spans="1:11" x14ac:dyDescent="0.35">
      <c r="A4539" t="s">
        <v>4658</v>
      </c>
      <c r="B4539" s="2">
        <v>45302.806250000001</v>
      </c>
      <c r="C4539" t="s">
        <v>18</v>
      </c>
      <c r="D4539" t="s">
        <v>206</v>
      </c>
      <c r="E4539" t="s">
        <v>33</v>
      </c>
      <c r="F4539">
        <v>16</v>
      </c>
      <c r="G4539" t="s">
        <v>53</v>
      </c>
      <c r="H4539" t="s">
        <v>16</v>
      </c>
      <c r="I4539" t="b">
        <v>1</v>
      </c>
      <c r="J4539">
        <v>7</v>
      </c>
      <c r="K4539">
        <v>60</v>
      </c>
    </row>
    <row r="4540" spans="1:11" x14ac:dyDescent="0.35">
      <c r="A4540" t="s">
        <v>4659</v>
      </c>
      <c r="B4540" s="2">
        <v>45302.957638888889</v>
      </c>
      <c r="C4540" t="s">
        <v>117</v>
      </c>
      <c r="D4540" t="s">
        <v>126</v>
      </c>
      <c r="E4540" t="s">
        <v>14</v>
      </c>
      <c r="F4540">
        <v>44</v>
      </c>
      <c r="G4540" t="s">
        <v>89</v>
      </c>
      <c r="H4540" t="s">
        <v>16</v>
      </c>
      <c r="I4540" t="b">
        <v>1</v>
      </c>
      <c r="K4540">
        <v>15</v>
      </c>
    </row>
    <row r="4541" spans="1:11" x14ac:dyDescent="0.35">
      <c r="A4541" t="s">
        <v>4660</v>
      </c>
      <c r="B4541" s="2">
        <v>45303.056250000001</v>
      </c>
      <c r="C4541" t="s">
        <v>184</v>
      </c>
      <c r="D4541" t="s">
        <v>139</v>
      </c>
      <c r="E4541" t="s">
        <v>20</v>
      </c>
      <c r="F4541">
        <v>56</v>
      </c>
      <c r="G4541" t="s">
        <v>15</v>
      </c>
      <c r="H4541" t="s">
        <v>34</v>
      </c>
      <c r="I4541" t="b">
        <v>1</v>
      </c>
      <c r="K4541">
        <v>17</v>
      </c>
    </row>
    <row r="4542" spans="1:11" x14ac:dyDescent="0.35">
      <c r="A4542" t="s">
        <v>4661</v>
      </c>
      <c r="B4542" s="2">
        <v>45303.097222222219</v>
      </c>
      <c r="C4542" t="s">
        <v>73</v>
      </c>
      <c r="D4542" t="s">
        <v>244</v>
      </c>
      <c r="E4542" t="s">
        <v>33</v>
      </c>
      <c r="F4542">
        <v>17</v>
      </c>
      <c r="G4542" t="s">
        <v>15</v>
      </c>
      <c r="H4542" t="s">
        <v>16</v>
      </c>
      <c r="I4542" t="b">
        <v>1</v>
      </c>
      <c r="K4542">
        <v>20</v>
      </c>
    </row>
    <row r="4543" spans="1:11" x14ac:dyDescent="0.35">
      <c r="A4543" t="s">
        <v>4662</v>
      </c>
      <c r="B4543" s="2">
        <v>45303.248611111107</v>
      </c>
      <c r="C4543" t="s">
        <v>106</v>
      </c>
      <c r="D4543" t="s">
        <v>282</v>
      </c>
      <c r="E4543" t="s">
        <v>33</v>
      </c>
      <c r="F4543">
        <v>36</v>
      </c>
      <c r="G4543" t="s">
        <v>15</v>
      </c>
      <c r="H4543" t="s">
        <v>16</v>
      </c>
      <c r="I4543" t="b">
        <v>0</v>
      </c>
      <c r="K4543">
        <v>38</v>
      </c>
    </row>
    <row r="4544" spans="1:11" x14ac:dyDescent="0.35">
      <c r="A4544" t="s">
        <v>4663</v>
      </c>
      <c r="B4544" s="2">
        <v>45303.263194444437</v>
      </c>
      <c r="C4544" t="s">
        <v>73</v>
      </c>
      <c r="D4544" t="s">
        <v>58</v>
      </c>
      <c r="E4544" t="s">
        <v>33</v>
      </c>
      <c r="F4544">
        <v>7</v>
      </c>
      <c r="G4544" t="s">
        <v>38</v>
      </c>
      <c r="H4544" t="s">
        <v>16</v>
      </c>
      <c r="I4544" t="b">
        <v>1</v>
      </c>
      <c r="K4544">
        <v>28</v>
      </c>
    </row>
    <row r="4545" spans="1:11" x14ac:dyDescent="0.35">
      <c r="A4545" t="s">
        <v>4664</v>
      </c>
      <c r="B4545" s="2">
        <v>45303.416666666657</v>
      </c>
      <c r="C4545" t="s">
        <v>76</v>
      </c>
      <c r="D4545" t="s">
        <v>209</v>
      </c>
      <c r="E4545" t="s">
        <v>20</v>
      </c>
      <c r="F4545">
        <v>68</v>
      </c>
      <c r="G4545" t="s">
        <v>89</v>
      </c>
      <c r="H4545" t="s">
        <v>29</v>
      </c>
      <c r="I4545" t="b">
        <v>1</v>
      </c>
      <c r="K4545">
        <v>22</v>
      </c>
    </row>
    <row r="4546" spans="1:11" x14ac:dyDescent="0.35">
      <c r="A4546" t="s">
        <v>4665</v>
      </c>
      <c r="B4546" s="2">
        <v>45303.433333333327</v>
      </c>
      <c r="C4546" t="s">
        <v>23</v>
      </c>
      <c r="D4546" t="s">
        <v>58</v>
      </c>
      <c r="E4546" t="s">
        <v>20</v>
      </c>
      <c r="F4546">
        <v>43</v>
      </c>
      <c r="G4546" t="s">
        <v>38</v>
      </c>
      <c r="H4546" t="s">
        <v>16</v>
      </c>
      <c r="I4546" t="b">
        <v>1</v>
      </c>
      <c r="K4546">
        <v>46</v>
      </c>
    </row>
    <row r="4547" spans="1:11" x14ac:dyDescent="0.35">
      <c r="A4547" t="s">
        <v>4666</v>
      </c>
      <c r="B4547" s="2">
        <v>45303.461111111108</v>
      </c>
      <c r="C4547" t="s">
        <v>91</v>
      </c>
      <c r="D4547" t="s">
        <v>115</v>
      </c>
      <c r="E4547" t="s">
        <v>33</v>
      </c>
      <c r="F4547">
        <v>55</v>
      </c>
      <c r="G4547" t="s">
        <v>38</v>
      </c>
      <c r="H4547" t="s">
        <v>68</v>
      </c>
      <c r="I4547" t="b">
        <v>0</v>
      </c>
      <c r="K4547">
        <v>29</v>
      </c>
    </row>
    <row r="4548" spans="1:11" x14ac:dyDescent="0.35">
      <c r="A4548" t="s">
        <v>4667</v>
      </c>
      <c r="B4548" s="2">
        <v>45303.525000000001</v>
      </c>
      <c r="C4548" t="s">
        <v>27</v>
      </c>
      <c r="D4548" t="s">
        <v>63</v>
      </c>
      <c r="E4548" t="s">
        <v>20</v>
      </c>
      <c r="F4548">
        <v>75</v>
      </c>
      <c r="G4548" t="s">
        <v>25</v>
      </c>
      <c r="H4548" t="s">
        <v>34</v>
      </c>
      <c r="I4548" t="b">
        <v>1</v>
      </c>
      <c r="J4548">
        <v>6</v>
      </c>
      <c r="K4548">
        <v>15</v>
      </c>
    </row>
    <row r="4549" spans="1:11" x14ac:dyDescent="0.35">
      <c r="A4549" t="s">
        <v>4668</v>
      </c>
      <c r="B4549" s="2">
        <v>45303.647222222222</v>
      </c>
      <c r="C4549" t="s">
        <v>31</v>
      </c>
      <c r="D4549" t="s">
        <v>67</v>
      </c>
      <c r="E4549" t="s">
        <v>33</v>
      </c>
      <c r="F4549">
        <v>2</v>
      </c>
      <c r="G4549" t="s">
        <v>89</v>
      </c>
      <c r="H4549" t="s">
        <v>149</v>
      </c>
      <c r="I4549" t="b">
        <v>1</v>
      </c>
      <c r="K4549">
        <v>25</v>
      </c>
    </row>
    <row r="4550" spans="1:11" x14ac:dyDescent="0.35">
      <c r="A4550" t="s">
        <v>4669</v>
      </c>
      <c r="B4550" s="2">
        <v>45303.711111111108</v>
      </c>
      <c r="C4550" t="s">
        <v>20</v>
      </c>
      <c r="D4550" t="s">
        <v>203</v>
      </c>
      <c r="E4550" t="s">
        <v>43</v>
      </c>
      <c r="F4550">
        <v>23</v>
      </c>
      <c r="G4550" t="s">
        <v>89</v>
      </c>
      <c r="H4550" t="s">
        <v>29</v>
      </c>
      <c r="I4550" t="b">
        <v>0</v>
      </c>
      <c r="K4550">
        <v>13</v>
      </c>
    </row>
    <row r="4551" spans="1:11" x14ac:dyDescent="0.35">
      <c r="A4551" t="s">
        <v>4670</v>
      </c>
      <c r="B4551" s="2">
        <v>45303.753472222219</v>
      </c>
      <c r="C4551" t="s">
        <v>51</v>
      </c>
      <c r="D4551" t="s">
        <v>244</v>
      </c>
      <c r="E4551" t="s">
        <v>20</v>
      </c>
      <c r="F4551">
        <v>75</v>
      </c>
      <c r="G4551" t="s">
        <v>38</v>
      </c>
      <c r="H4551" t="s">
        <v>29</v>
      </c>
      <c r="I4551" t="b">
        <v>0</v>
      </c>
      <c r="K4551">
        <v>23</v>
      </c>
    </row>
    <row r="4552" spans="1:11" x14ac:dyDescent="0.35">
      <c r="A4552" t="s">
        <v>4671</v>
      </c>
      <c r="B4552" s="2">
        <v>45303.80972222222</v>
      </c>
      <c r="C4552" t="s">
        <v>184</v>
      </c>
      <c r="D4552" t="s">
        <v>188</v>
      </c>
      <c r="E4552" t="s">
        <v>20</v>
      </c>
      <c r="F4552">
        <v>40</v>
      </c>
      <c r="G4552" t="s">
        <v>53</v>
      </c>
      <c r="H4552" t="s">
        <v>16</v>
      </c>
      <c r="I4552" t="b">
        <v>0</v>
      </c>
      <c r="K4552">
        <v>45</v>
      </c>
    </row>
    <row r="4553" spans="1:11" x14ac:dyDescent="0.35">
      <c r="A4553" t="s">
        <v>4672</v>
      </c>
      <c r="B4553" s="2">
        <v>45303.837500000001</v>
      </c>
      <c r="C4553" t="s">
        <v>76</v>
      </c>
      <c r="D4553" t="s">
        <v>97</v>
      </c>
      <c r="E4553" t="s">
        <v>14</v>
      </c>
      <c r="F4553">
        <v>76</v>
      </c>
      <c r="G4553" t="s">
        <v>15</v>
      </c>
      <c r="H4553" t="s">
        <v>16</v>
      </c>
      <c r="I4553" t="b">
        <v>0</v>
      </c>
      <c r="K4553">
        <v>24</v>
      </c>
    </row>
    <row r="4554" spans="1:11" x14ac:dyDescent="0.35">
      <c r="A4554" t="s">
        <v>4673</v>
      </c>
      <c r="B4554" s="2">
        <v>45303.89166666667</v>
      </c>
      <c r="C4554" t="s">
        <v>108</v>
      </c>
      <c r="D4554" t="s">
        <v>137</v>
      </c>
      <c r="E4554" t="s">
        <v>20</v>
      </c>
      <c r="F4554">
        <v>61</v>
      </c>
      <c r="G4554" t="s">
        <v>21</v>
      </c>
      <c r="H4554" t="s">
        <v>118</v>
      </c>
      <c r="I4554" t="b">
        <v>1</v>
      </c>
      <c r="K4554">
        <v>45</v>
      </c>
    </row>
    <row r="4555" spans="1:11" x14ac:dyDescent="0.35">
      <c r="A4555" t="s">
        <v>4674</v>
      </c>
      <c r="B4555" s="2">
        <v>45304.025000000001</v>
      </c>
      <c r="C4555" t="s">
        <v>27</v>
      </c>
      <c r="D4555" t="s">
        <v>188</v>
      </c>
      <c r="E4555" t="s">
        <v>14</v>
      </c>
      <c r="F4555">
        <v>20</v>
      </c>
      <c r="G4555" t="s">
        <v>15</v>
      </c>
      <c r="H4555" t="s">
        <v>16</v>
      </c>
      <c r="I4555" t="b">
        <v>0</v>
      </c>
      <c r="K4555">
        <v>50</v>
      </c>
    </row>
    <row r="4556" spans="1:11" x14ac:dyDescent="0.35">
      <c r="A4556" t="s">
        <v>4675</v>
      </c>
      <c r="B4556" s="2">
        <v>45304.15347222222</v>
      </c>
      <c r="C4556" t="s">
        <v>18</v>
      </c>
      <c r="D4556" t="s">
        <v>79</v>
      </c>
      <c r="E4556" t="s">
        <v>20</v>
      </c>
      <c r="F4556">
        <v>36</v>
      </c>
      <c r="G4556" t="s">
        <v>89</v>
      </c>
      <c r="H4556" t="s">
        <v>16</v>
      </c>
      <c r="I4556" t="b">
        <v>1</v>
      </c>
      <c r="J4556">
        <v>9</v>
      </c>
      <c r="K4556">
        <v>60</v>
      </c>
    </row>
    <row r="4557" spans="1:11" x14ac:dyDescent="0.35">
      <c r="A4557" t="s">
        <v>4676</v>
      </c>
      <c r="B4557" s="2">
        <v>45304.206944444442</v>
      </c>
      <c r="C4557" t="s">
        <v>33</v>
      </c>
      <c r="D4557" t="s">
        <v>164</v>
      </c>
      <c r="E4557" t="s">
        <v>20</v>
      </c>
      <c r="F4557">
        <v>53</v>
      </c>
      <c r="G4557" t="s">
        <v>25</v>
      </c>
      <c r="H4557" t="s">
        <v>16</v>
      </c>
      <c r="I4557" t="b">
        <v>0</v>
      </c>
      <c r="K4557">
        <v>13</v>
      </c>
    </row>
    <row r="4558" spans="1:11" x14ac:dyDescent="0.35">
      <c r="A4558" t="s">
        <v>4677</v>
      </c>
      <c r="B4558" s="2">
        <v>45304.289583333331</v>
      </c>
      <c r="C4558" t="s">
        <v>27</v>
      </c>
      <c r="D4558" t="s">
        <v>242</v>
      </c>
      <c r="E4558" t="s">
        <v>20</v>
      </c>
      <c r="F4558">
        <v>37</v>
      </c>
      <c r="G4558" t="s">
        <v>89</v>
      </c>
      <c r="H4558" t="s">
        <v>16</v>
      </c>
      <c r="I4558" t="b">
        <v>0</v>
      </c>
      <c r="K4558">
        <v>57</v>
      </c>
    </row>
    <row r="4559" spans="1:11" x14ac:dyDescent="0.35">
      <c r="A4559" t="s">
        <v>4678</v>
      </c>
      <c r="B4559" s="2">
        <v>45304.321527777778</v>
      </c>
      <c r="C4559" t="s">
        <v>27</v>
      </c>
      <c r="D4559" t="s">
        <v>209</v>
      </c>
      <c r="E4559" t="s">
        <v>14</v>
      </c>
      <c r="F4559">
        <v>47</v>
      </c>
      <c r="G4559" t="s">
        <v>89</v>
      </c>
      <c r="H4559" t="s">
        <v>16</v>
      </c>
      <c r="I4559" t="b">
        <v>0</v>
      </c>
      <c r="K4559">
        <v>53</v>
      </c>
    </row>
    <row r="4560" spans="1:11" x14ac:dyDescent="0.35">
      <c r="A4560" t="s">
        <v>4679</v>
      </c>
      <c r="B4560" s="2">
        <v>45304.381944444453</v>
      </c>
      <c r="C4560" t="s">
        <v>20</v>
      </c>
      <c r="D4560" t="s">
        <v>290</v>
      </c>
      <c r="E4560" t="s">
        <v>33</v>
      </c>
      <c r="F4560">
        <v>19</v>
      </c>
      <c r="G4560" t="s">
        <v>89</v>
      </c>
      <c r="H4560" t="s">
        <v>16</v>
      </c>
      <c r="I4560" t="b">
        <v>0</v>
      </c>
      <c r="K4560">
        <v>15</v>
      </c>
    </row>
    <row r="4561" spans="1:11" x14ac:dyDescent="0.35">
      <c r="A4561" t="s">
        <v>4680</v>
      </c>
      <c r="B4561" s="2">
        <v>45304.399305555547</v>
      </c>
      <c r="C4561" t="s">
        <v>296</v>
      </c>
      <c r="D4561" t="s">
        <v>84</v>
      </c>
      <c r="E4561" t="s">
        <v>20</v>
      </c>
      <c r="F4561">
        <v>79</v>
      </c>
      <c r="G4561" t="s">
        <v>38</v>
      </c>
      <c r="H4561" t="s">
        <v>16</v>
      </c>
      <c r="I4561" t="b">
        <v>0</v>
      </c>
      <c r="K4561">
        <v>35</v>
      </c>
    </row>
    <row r="4562" spans="1:11" x14ac:dyDescent="0.35">
      <c r="A4562" t="s">
        <v>4681</v>
      </c>
      <c r="B4562" s="2">
        <v>45304.420138888891</v>
      </c>
      <c r="C4562" t="s">
        <v>51</v>
      </c>
      <c r="D4562" t="s">
        <v>93</v>
      </c>
      <c r="E4562" t="s">
        <v>43</v>
      </c>
      <c r="F4562">
        <v>44</v>
      </c>
      <c r="G4562" t="s">
        <v>47</v>
      </c>
      <c r="H4562" t="s">
        <v>29</v>
      </c>
      <c r="I4562" t="b">
        <v>1</v>
      </c>
      <c r="K4562">
        <v>45</v>
      </c>
    </row>
    <row r="4563" spans="1:11" x14ac:dyDescent="0.35">
      <c r="A4563" t="s">
        <v>4682</v>
      </c>
      <c r="B4563" s="2">
        <v>45304.493055555547</v>
      </c>
      <c r="C4563" t="s">
        <v>117</v>
      </c>
      <c r="D4563" t="s">
        <v>123</v>
      </c>
      <c r="E4563" t="s">
        <v>33</v>
      </c>
      <c r="F4563">
        <v>6</v>
      </c>
      <c r="G4563" t="s">
        <v>15</v>
      </c>
      <c r="H4563" t="s">
        <v>29</v>
      </c>
      <c r="I4563" t="b">
        <v>1</v>
      </c>
      <c r="J4563">
        <v>0</v>
      </c>
      <c r="K4563">
        <v>14</v>
      </c>
    </row>
    <row r="4564" spans="1:11" x14ac:dyDescent="0.35">
      <c r="A4564" t="s">
        <v>4683</v>
      </c>
      <c r="B4564" s="2">
        <v>45304.497916666667</v>
      </c>
      <c r="C4564" t="s">
        <v>108</v>
      </c>
      <c r="D4564" t="s">
        <v>259</v>
      </c>
      <c r="E4564" t="s">
        <v>14</v>
      </c>
      <c r="F4564">
        <v>61</v>
      </c>
      <c r="G4564" t="s">
        <v>89</v>
      </c>
      <c r="H4564" t="s">
        <v>269</v>
      </c>
      <c r="I4564" t="b">
        <v>1</v>
      </c>
      <c r="J4564">
        <v>6</v>
      </c>
      <c r="K4564">
        <v>37</v>
      </c>
    </row>
    <row r="4565" spans="1:11" x14ac:dyDescent="0.35">
      <c r="A4565" t="s">
        <v>4684</v>
      </c>
      <c r="B4565" s="2">
        <v>45304.576388888891</v>
      </c>
      <c r="C4565" t="s">
        <v>184</v>
      </c>
      <c r="D4565" t="s">
        <v>13</v>
      </c>
      <c r="E4565" t="s">
        <v>20</v>
      </c>
      <c r="F4565">
        <v>17</v>
      </c>
      <c r="G4565" t="s">
        <v>15</v>
      </c>
      <c r="H4565" t="s">
        <v>16</v>
      </c>
      <c r="I4565" t="b">
        <v>0</v>
      </c>
      <c r="K4565">
        <v>38</v>
      </c>
    </row>
    <row r="4566" spans="1:11" x14ac:dyDescent="0.35">
      <c r="A4566" t="s">
        <v>4685</v>
      </c>
      <c r="B4566" s="2">
        <v>45304.606249999997</v>
      </c>
      <c r="C4566" t="s">
        <v>122</v>
      </c>
      <c r="D4566" t="s">
        <v>164</v>
      </c>
      <c r="E4566" t="s">
        <v>20</v>
      </c>
      <c r="F4566">
        <v>61</v>
      </c>
      <c r="G4566" t="s">
        <v>25</v>
      </c>
      <c r="H4566" t="s">
        <v>34</v>
      </c>
      <c r="I4566" t="b">
        <v>1</v>
      </c>
      <c r="K4566">
        <v>20</v>
      </c>
    </row>
    <row r="4567" spans="1:11" x14ac:dyDescent="0.35">
      <c r="A4567" t="s">
        <v>4686</v>
      </c>
      <c r="B4567" s="2">
        <v>45304.646527777782</v>
      </c>
      <c r="C4567" t="s">
        <v>73</v>
      </c>
      <c r="D4567" t="s">
        <v>203</v>
      </c>
      <c r="E4567" t="s">
        <v>33</v>
      </c>
      <c r="F4567">
        <v>57</v>
      </c>
      <c r="G4567" t="s">
        <v>25</v>
      </c>
      <c r="H4567" t="s">
        <v>151</v>
      </c>
      <c r="I4567" t="b">
        <v>1</v>
      </c>
      <c r="J4567">
        <v>8</v>
      </c>
      <c r="K4567">
        <v>24</v>
      </c>
    </row>
    <row r="4568" spans="1:11" x14ac:dyDescent="0.35">
      <c r="A4568" t="s">
        <v>4687</v>
      </c>
      <c r="B4568" s="2">
        <v>45304.693749999999</v>
      </c>
      <c r="C4568" t="s">
        <v>31</v>
      </c>
      <c r="D4568" t="s">
        <v>290</v>
      </c>
      <c r="E4568" t="s">
        <v>14</v>
      </c>
      <c r="F4568">
        <v>69</v>
      </c>
      <c r="G4568" t="s">
        <v>47</v>
      </c>
      <c r="H4568" t="s">
        <v>16</v>
      </c>
      <c r="I4568" t="b">
        <v>1</v>
      </c>
      <c r="K4568">
        <v>12</v>
      </c>
    </row>
    <row r="4569" spans="1:11" x14ac:dyDescent="0.35">
      <c r="A4569" t="s">
        <v>4688</v>
      </c>
      <c r="B4569" s="2">
        <v>45304.70416666667</v>
      </c>
      <c r="C4569" t="s">
        <v>106</v>
      </c>
      <c r="D4569" t="s">
        <v>84</v>
      </c>
      <c r="E4569" t="s">
        <v>14</v>
      </c>
      <c r="F4569">
        <v>68</v>
      </c>
      <c r="G4569" t="s">
        <v>21</v>
      </c>
      <c r="H4569" t="s">
        <v>34</v>
      </c>
      <c r="I4569" t="b">
        <v>0</v>
      </c>
      <c r="K4569">
        <v>51</v>
      </c>
    </row>
    <row r="4570" spans="1:11" x14ac:dyDescent="0.35">
      <c r="A4570" t="s">
        <v>4689</v>
      </c>
      <c r="B4570" s="2">
        <v>45304.708333333343</v>
      </c>
      <c r="C4570" t="s">
        <v>129</v>
      </c>
      <c r="D4570" t="s">
        <v>203</v>
      </c>
      <c r="E4570" t="s">
        <v>43</v>
      </c>
      <c r="F4570">
        <v>51</v>
      </c>
      <c r="G4570" t="s">
        <v>25</v>
      </c>
      <c r="H4570" t="s">
        <v>16</v>
      </c>
      <c r="I4570" t="b">
        <v>1</v>
      </c>
      <c r="J4570">
        <v>1</v>
      </c>
      <c r="K4570">
        <v>10</v>
      </c>
    </row>
    <row r="4571" spans="1:11" x14ac:dyDescent="0.35">
      <c r="A4571" t="s">
        <v>4690</v>
      </c>
      <c r="B4571" s="2">
        <v>45304.713888888888</v>
      </c>
      <c r="C4571" t="s">
        <v>12</v>
      </c>
      <c r="D4571" t="s">
        <v>191</v>
      </c>
      <c r="E4571" t="s">
        <v>14</v>
      </c>
      <c r="F4571">
        <v>62</v>
      </c>
      <c r="G4571" t="s">
        <v>15</v>
      </c>
      <c r="H4571" t="s">
        <v>34</v>
      </c>
      <c r="I4571" t="b">
        <v>0</v>
      </c>
      <c r="J4571">
        <v>2</v>
      </c>
      <c r="K4571">
        <v>52</v>
      </c>
    </row>
    <row r="4572" spans="1:11" x14ac:dyDescent="0.35">
      <c r="A4572" t="s">
        <v>4691</v>
      </c>
      <c r="B4572" s="2">
        <v>45304.78402777778</v>
      </c>
      <c r="C4572" t="s">
        <v>18</v>
      </c>
      <c r="D4572" t="s">
        <v>242</v>
      </c>
      <c r="E4572" t="s">
        <v>43</v>
      </c>
      <c r="F4572">
        <v>51</v>
      </c>
      <c r="G4572" t="s">
        <v>53</v>
      </c>
      <c r="H4572" t="s">
        <v>16</v>
      </c>
      <c r="I4572" t="b">
        <v>0</v>
      </c>
      <c r="K4572">
        <v>45</v>
      </c>
    </row>
    <row r="4573" spans="1:11" x14ac:dyDescent="0.35">
      <c r="A4573" t="s">
        <v>4692</v>
      </c>
      <c r="B4573" s="2">
        <v>45304.791666666657</v>
      </c>
      <c r="C4573" t="s">
        <v>45</v>
      </c>
      <c r="D4573" t="s">
        <v>137</v>
      </c>
      <c r="E4573" t="s">
        <v>43</v>
      </c>
      <c r="F4573">
        <v>12</v>
      </c>
      <c r="G4573" t="s">
        <v>15</v>
      </c>
      <c r="H4573" t="s">
        <v>151</v>
      </c>
      <c r="I4573" t="b">
        <v>1</v>
      </c>
      <c r="K4573">
        <v>60</v>
      </c>
    </row>
    <row r="4574" spans="1:11" x14ac:dyDescent="0.35">
      <c r="A4574" t="s">
        <v>4693</v>
      </c>
      <c r="B4574" s="2">
        <v>45304.804861111108</v>
      </c>
      <c r="C4574" t="s">
        <v>27</v>
      </c>
      <c r="D4574" t="s">
        <v>159</v>
      </c>
      <c r="E4574" t="s">
        <v>20</v>
      </c>
      <c r="F4574">
        <v>56</v>
      </c>
      <c r="G4574" t="s">
        <v>38</v>
      </c>
      <c r="H4574" t="s">
        <v>16</v>
      </c>
      <c r="I4574" t="b">
        <v>0</v>
      </c>
      <c r="J4574">
        <v>5</v>
      </c>
      <c r="K4574">
        <v>20</v>
      </c>
    </row>
    <row r="4575" spans="1:11" x14ac:dyDescent="0.35">
      <c r="A4575" t="s">
        <v>4694</v>
      </c>
      <c r="B4575" s="2">
        <v>45304.824999999997</v>
      </c>
      <c r="C4575" t="s">
        <v>27</v>
      </c>
      <c r="D4575" t="s">
        <v>219</v>
      </c>
      <c r="E4575" t="s">
        <v>20</v>
      </c>
      <c r="F4575">
        <v>38</v>
      </c>
      <c r="G4575" t="s">
        <v>89</v>
      </c>
      <c r="H4575" t="s">
        <v>34</v>
      </c>
      <c r="I4575" t="b">
        <v>1</v>
      </c>
      <c r="K4575">
        <v>54</v>
      </c>
    </row>
    <row r="4576" spans="1:11" x14ac:dyDescent="0.35">
      <c r="A4576" t="s">
        <v>4695</v>
      </c>
      <c r="B4576" s="2">
        <v>45304.924305555563</v>
      </c>
      <c r="C4576" t="s">
        <v>55</v>
      </c>
      <c r="D4576" t="s">
        <v>219</v>
      </c>
      <c r="E4576" t="s">
        <v>33</v>
      </c>
      <c r="F4576">
        <v>16</v>
      </c>
      <c r="G4576" t="s">
        <v>89</v>
      </c>
      <c r="H4576" t="s">
        <v>16</v>
      </c>
      <c r="I4576" t="b">
        <v>0</v>
      </c>
      <c r="K4576">
        <v>40</v>
      </c>
    </row>
    <row r="4577" spans="1:11" x14ac:dyDescent="0.35">
      <c r="A4577" t="s">
        <v>4696</v>
      </c>
      <c r="B4577" s="2">
        <v>45304.938888888893</v>
      </c>
      <c r="C4577" t="s">
        <v>106</v>
      </c>
      <c r="D4577" t="s">
        <v>146</v>
      </c>
      <c r="E4577" t="s">
        <v>33</v>
      </c>
      <c r="F4577">
        <v>18</v>
      </c>
      <c r="G4577" t="s">
        <v>47</v>
      </c>
      <c r="H4577" t="s">
        <v>29</v>
      </c>
      <c r="I4577" t="b">
        <v>0</v>
      </c>
      <c r="K4577">
        <v>10</v>
      </c>
    </row>
    <row r="4578" spans="1:11" x14ac:dyDescent="0.35">
      <c r="A4578" t="s">
        <v>4697</v>
      </c>
      <c r="B4578" s="2">
        <v>45305.041666666657</v>
      </c>
      <c r="C4578" t="s">
        <v>20</v>
      </c>
      <c r="D4578" t="s">
        <v>282</v>
      </c>
      <c r="E4578" t="s">
        <v>20</v>
      </c>
      <c r="F4578">
        <v>68</v>
      </c>
      <c r="G4578" t="s">
        <v>15</v>
      </c>
      <c r="H4578" t="s">
        <v>269</v>
      </c>
      <c r="I4578" t="b">
        <v>1</v>
      </c>
      <c r="K4578">
        <v>59</v>
      </c>
    </row>
    <row r="4579" spans="1:11" x14ac:dyDescent="0.35">
      <c r="A4579" t="s">
        <v>4698</v>
      </c>
      <c r="B4579" s="2">
        <v>45305.058333333327</v>
      </c>
      <c r="C4579" t="s">
        <v>57</v>
      </c>
      <c r="D4579" t="s">
        <v>79</v>
      </c>
      <c r="E4579" t="s">
        <v>14</v>
      </c>
      <c r="F4579">
        <v>13</v>
      </c>
      <c r="G4579" t="s">
        <v>25</v>
      </c>
      <c r="H4579" t="s">
        <v>16</v>
      </c>
      <c r="I4579" t="b">
        <v>1</v>
      </c>
      <c r="K4579">
        <v>53</v>
      </c>
    </row>
    <row r="4580" spans="1:11" x14ac:dyDescent="0.35">
      <c r="A4580" t="s">
        <v>4699</v>
      </c>
      <c r="B4580" s="2">
        <v>45305.11041666667</v>
      </c>
      <c r="C4580" t="s">
        <v>184</v>
      </c>
      <c r="D4580" t="s">
        <v>188</v>
      </c>
      <c r="E4580" t="s">
        <v>43</v>
      </c>
      <c r="F4580">
        <v>6</v>
      </c>
      <c r="G4580" t="s">
        <v>15</v>
      </c>
      <c r="H4580" t="s">
        <v>151</v>
      </c>
      <c r="I4580" t="b">
        <v>1</v>
      </c>
      <c r="J4580">
        <v>4</v>
      </c>
      <c r="K4580">
        <v>14</v>
      </c>
    </row>
    <row r="4581" spans="1:11" x14ac:dyDescent="0.35">
      <c r="A4581" t="s">
        <v>4700</v>
      </c>
      <c r="B4581" s="2">
        <v>45305.161111111112</v>
      </c>
      <c r="C4581" t="s">
        <v>88</v>
      </c>
      <c r="D4581" t="s">
        <v>84</v>
      </c>
      <c r="E4581" t="s">
        <v>20</v>
      </c>
      <c r="F4581">
        <v>43</v>
      </c>
      <c r="G4581" t="s">
        <v>89</v>
      </c>
      <c r="H4581" t="s">
        <v>16</v>
      </c>
      <c r="I4581" t="b">
        <v>0</v>
      </c>
      <c r="K4581">
        <v>10</v>
      </c>
    </row>
    <row r="4582" spans="1:11" x14ac:dyDescent="0.35">
      <c r="A4582" t="s">
        <v>4701</v>
      </c>
      <c r="B4582" s="2">
        <v>45305.219444444447</v>
      </c>
      <c r="C4582" t="s">
        <v>20</v>
      </c>
      <c r="D4582" t="s">
        <v>244</v>
      </c>
      <c r="E4582" t="s">
        <v>20</v>
      </c>
      <c r="F4582">
        <v>19</v>
      </c>
      <c r="G4582" t="s">
        <v>15</v>
      </c>
      <c r="H4582" t="s">
        <v>16</v>
      </c>
      <c r="I4582" t="b">
        <v>1</v>
      </c>
      <c r="J4582">
        <v>8</v>
      </c>
      <c r="K4582">
        <v>47</v>
      </c>
    </row>
    <row r="4583" spans="1:11" x14ac:dyDescent="0.35">
      <c r="A4583" t="s">
        <v>4702</v>
      </c>
      <c r="B4583" s="2">
        <v>45305.223611111112</v>
      </c>
      <c r="C4583" t="s">
        <v>83</v>
      </c>
      <c r="D4583" t="s">
        <v>63</v>
      </c>
      <c r="E4583" t="s">
        <v>20</v>
      </c>
      <c r="F4583">
        <v>41</v>
      </c>
      <c r="G4583" t="s">
        <v>21</v>
      </c>
      <c r="H4583" t="s">
        <v>269</v>
      </c>
      <c r="I4583" t="b">
        <v>1</v>
      </c>
      <c r="K4583">
        <v>21</v>
      </c>
    </row>
    <row r="4584" spans="1:11" x14ac:dyDescent="0.35">
      <c r="A4584" t="s">
        <v>4703</v>
      </c>
      <c r="B4584" s="2">
        <v>45305.353472222218</v>
      </c>
      <c r="C4584" t="s">
        <v>33</v>
      </c>
      <c r="D4584" t="s">
        <v>81</v>
      </c>
      <c r="E4584" t="s">
        <v>20</v>
      </c>
      <c r="F4584">
        <v>19</v>
      </c>
      <c r="G4584" t="s">
        <v>15</v>
      </c>
      <c r="H4584" t="s">
        <v>16</v>
      </c>
      <c r="I4584" t="b">
        <v>1</v>
      </c>
      <c r="J4584">
        <v>3</v>
      </c>
      <c r="K4584">
        <v>37</v>
      </c>
    </row>
    <row r="4585" spans="1:11" x14ac:dyDescent="0.35">
      <c r="A4585" t="s">
        <v>4704</v>
      </c>
      <c r="B4585" s="2">
        <v>45305.354166666657</v>
      </c>
      <c r="C4585" t="s">
        <v>51</v>
      </c>
      <c r="D4585" t="s">
        <v>186</v>
      </c>
      <c r="E4585" t="s">
        <v>43</v>
      </c>
      <c r="F4585">
        <v>43</v>
      </c>
      <c r="G4585" t="s">
        <v>25</v>
      </c>
      <c r="H4585" t="s">
        <v>34</v>
      </c>
      <c r="I4585" t="b">
        <v>0</v>
      </c>
      <c r="J4585">
        <v>1</v>
      </c>
      <c r="K4585">
        <v>31</v>
      </c>
    </row>
    <row r="4586" spans="1:11" x14ac:dyDescent="0.35">
      <c r="A4586" t="s">
        <v>4705</v>
      </c>
      <c r="B4586" s="2">
        <v>45305.357638888891</v>
      </c>
      <c r="C4586" t="s">
        <v>184</v>
      </c>
      <c r="D4586" t="s">
        <v>93</v>
      </c>
      <c r="E4586" t="s">
        <v>43</v>
      </c>
      <c r="F4586">
        <v>38</v>
      </c>
      <c r="G4586" t="s">
        <v>89</v>
      </c>
      <c r="H4586" t="s">
        <v>16</v>
      </c>
      <c r="I4586" t="b">
        <v>1</v>
      </c>
      <c r="K4586">
        <v>58</v>
      </c>
    </row>
    <row r="4587" spans="1:11" x14ac:dyDescent="0.35">
      <c r="A4587" t="s">
        <v>4706</v>
      </c>
      <c r="B4587" s="2">
        <v>45305.370138888888</v>
      </c>
      <c r="C4587" t="s">
        <v>12</v>
      </c>
      <c r="D4587" t="s">
        <v>58</v>
      </c>
      <c r="E4587" t="s">
        <v>43</v>
      </c>
      <c r="F4587">
        <v>40</v>
      </c>
      <c r="G4587" t="s">
        <v>15</v>
      </c>
      <c r="H4587" t="s">
        <v>34</v>
      </c>
      <c r="I4587" t="b">
        <v>1</v>
      </c>
      <c r="K4587">
        <v>40</v>
      </c>
    </row>
    <row r="4588" spans="1:11" x14ac:dyDescent="0.35">
      <c r="A4588" t="s">
        <v>4707</v>
      </c>
      <c r="B4588" s="2">
        <v>45305.43472222222</v>
      </c>
      <c r="C4588" t="s">
        <v>106</v>
      </c>
      <c r="D4588" t="s">
        <v>86</v>
      </c>
      <c r="E4588" t="s">
        <v>33</v>
      </c>
      <c r="F4588">
        <v>54</v>
      </c>
      <c r="G4588" t="s">
        <v>15</v>
      </c>
      <c r="H4588" t="s">
        <v>16</v>
      </c>
      <c r="I4588" t="b">
        <v>1</v>
      </c>
      <c r="K4588">
        <v>36</v>
      </c>
    </row>
    <row r="4589" spans="1:11" x14ac:dyDescent="0.35">
      <c r="A4589" t="s">
        <v>4708</v>
      </c>
      <c r="B4589" s="2">
        <v>45305.684027777781</v>
      </c>
      <c r="C4589" t="s">
        <v>83</v>
      </c>
      <c r="D4589" t="s">
        <v>214</v>
      </c>
      <c r="E4589" t="s">
        <v>33</v>
      </c>
      <c r="F4589">
        <v>59</v>
      </c>
      <c r="G4589" t="s">
        <v>15</v>
      </c>
      <c r="H4589" t="s">
        <v>16</v>
      </c>
      <c r="I4589" t="b">
        <v>0</v>
      </c>
      <c r="K4589">
        <v>15</v>
      </c>
    </row>
    <row r="4590" spans="1:11" x14ac:dyDescent="0.35">
      <c r="A4590" t="s">
        <v>4709</v>
      </c>
      <c r="B4590" s="2">
        <v>45305.697916666657</v>
      </c>
      <c r="C4590" t="s">
        <v>117</v>
      </c>
      <c r="D4590" t="s">
        <v>134</v>
      </c>
      <c r="E4590" t="s">
        <v>14</v>
      </c>
      <c r="F4590">
        <v>79</v>
      </c>
      <c r="G4590" t="s">
        <v>53</v>
      </c>
      <c r="H4590" t="s">
        <v>16</v>
      </c>
      <c r="I4590" t="b">
        <v>1</v>
      </c>
      <c r="K4590">
        <v>30</v>
      </c>
    </row>
    <row r="4591" spans="1:11" x14ac:dyDescent="0.35">
      <c r="A4591" t="s">
        <v>4710</v>
      </c>
      <c r="B4591" s="2">
        <v>45305.768055555563</v>
      </c>
      <c r="C4591" t="s">
        <v>20</v>
      </c>
      <c r="D4591" t="s">
        <v>203</v>
      </c>
      <c r="E4591" t="s">
        <v>33</v>
      </c>
      <c r="F4591">
        <v>18</v>
      </c>
      <c r="G4591" t="s">
        <v>89</v>
      </c>
      <c r="H4591" t="s">
        <v>16</v>
      </c>
      <c r="I4591" t="b">
        <v>1</v>
      </c>
      <c r="J4591">
        <v>2</v>
      </c>
      <c r="K4591">
        <v>13</v>
      </c>
    </row>
    <row r="4592" spans="1:11" x14ac:dyDescent="0.35">
      <c r="A4592" t="s">
        <v>4711</v>
      </c>
      <c r="B4592" s="2">
        <v>45305.849305555559</v>
      </c>
      <c r="C4592" t="s">
        <v>18</v>
      </c>
      <c r="D4592" t="s">
        <v>161</v>
      </c>
      <c r="E4592" t="s">
        <v>20</v>
      </c>
      <c r="F4592">
        <v>18</v>
      </c>
      <c r="G4592" t="s">
        <v>25</v>
      </c>
      <c r="H4592" t="s">
        <v>34</v>
      </c>
      <c r="I4592" t="b">
        <v>1</v>
      </c>
      <c r="J4592">
        <v>8</v>
      </c>
      <c r="K4592">
        <v>52</v>
      </c>
    </row>
    <row r="4593" spans="1:11" x14ac:dyDescent="0.35">
      <c r="A4593" t="s">
        <v>4712</v>
      </c>
      <c r="B4593" s="2">
        <v>45305.957638888889</v>
      </c>
      <c r="C4593" t="s">
        <v>27</v>
      </c>
      <c r="D4593" t="s">
        <v>42</v>
      </c>
      <c r="E4593" t="s">
        <v>33</v>
      </c>
      <c r="F4593">
        <v>24</v>
      </c>
      <c r="G4593" t="s">
        <v>15</v>
      </c>
      <c r="H4593" t="s">
        <v>16</v>
      </c>
      <c r="I4593" t="b">
        <v>0</v>
      </c>
      <c r="K4593">
        <v>26</v>
      </c>
    </row>
    <row r="4594" spans="1:11" x14ac:dyDescent="0.35">
      <c r="A4594" t="s">
        <v>4713</v>
      </c>
      <c r="B4594" s="2">
        <v>45306.009722222218</v>
      </c>
      <c r="C4594" t="s">
        <v>12</v>
      </c>
      <c r="D4594" t="s">
        <v>95</v>
      </c>
      <c r="E4594" t="s">
        <v>20</v>
      </c>
      <c r="F4594">
        <v>74</v>
      </c>
      <c r="G4594" t="s">
        <v>21</v>
      </c>
      <c r="H4594" t="s">
        <v>68</v>
      </c>
      <c r="I4594" t="b">
        <v>0</v>
      </c>
      <c r="K4594">
        <v>59</v>
      </c>
    </row>
    <row r="4595" spans="1:11" x14ac:dyDescent="0.35">
      <c r="A4595" t="s">
        <v>4714</v>
      </c>
      <c r="B4595" s="2">
        <v>45306.017361111109</v>
      </c>
      <c r="C4595" t="s">
        <v>108</v>
      </c>
      <c r="D4595" t="s">
        <v>19</v>
      </c>
      <c r="E4595" t="s">
        <v>20</v>
      </c>
      <c r="F4595">
        <v>70</v>
      </c>
      <c r="G4595" t="s">
        <v>38</v>
      </c>
      <c r="H4595" t="s">
        <v>29</v>
      </c>
      <c r="I4595" t="b">
        <v>1</v>
      </c>
      <c r="K4595">
        <v>44</v>
      </c>
    </row>
    <row r="4596" spans="1:11" x14ac:dyDescent="0.35">
      <c r="A4596" t="s">
        <v>4715</v>
      </c>
      <c r="B4596" s="2">
        <v>45306.181944444441</v>
      </c>
      <c r="C4596" t="s">
        <v>12</v>
      </c>
      <c r="D4596" t="s">
        <v>412</v>
      </c>
      <c r="E4596" t="s">
        <v>33</v>
      </c>
      <c r="F4596">
        <v>23</v>
      </c>
      <c r="G4596" t="s">
        <v>15</v>
      </c>
      <c r="H4596" t="s">
        <v>16</v>
      </c>
      <c r="I4596" t="b">
        <v>0</v>
      </c>
      <c r="K4596">
        <v>53</v>
      </c>
    </row>
    <row r="4597" spans="1:11" x14ac:dyDescent="0.35">
      <c r="A4597" t="s">
        <v>4716</v>
      </c>
      <c r="B4597" s="2">
        <v>45306.263888888891</v>
      </c>
      <c r="C4597" t="s">
        <v>76</v>
      </c>
      <c r="D4597" t="s">
        <v>58</v>
      </c>
      <c r="E4597" t="s">
        <v>33</v>
      </c>
      <c r="F4597">
        <v>70</v>
      </c>
      <c r="G4597" t="s">
        <v>15</v>
      </c>
      <c r="H4597" t="s">
        <v>34</v>
      </c>
      <c r="I4597" t="b">
        <v>0</v>
      </c>
      <c r="J4597">
        <v>10</v>
      </c>
      <c r="K4597">
        <v>36</v>
      </c>
    </row>
    <row r="4598" spans="1:11" x14ac:dyDescent="0.35">
      <c r="A4598" t="s">
        <v>4717</v>
      </c>
      <c r="B4598" s="2">
        <v>45306.275000000001</v>
      </c>
      <c r="C4598" t="s">
        <v>70</v>
      </c>
      <c r="D4598" t="s">
        <v>156</v>
      </c>
      <c r="E4598" t="s">
        <v>43</v>
      </c>
      <c r="F4598">
        <v>1</v>
      </c>
      <c r="G4598" t="s">
        <v>21</v>
      </c>
      <c r="H4598" t="s">
        <v>16</v>
      </c>
      <c r="I4598" t="b">
        <v>1</v>
      </c>
      <c r="K4598">
        <v>10</v>
      </c>
    </row>
    <row r="4599" spans="1:11" x14ac:dyDescent="0.35">
      <c r="A4599" t="s">
        <v>4718</v>
      </c>
      <c r="B4599" s="2">
        <v>45306.276388888888</v>
      </c>
      <c r="C4599" t="s">
        <v>88</v>
      </c>
      <c r="D4599" t="s">
        <v>134</v>
      </c>
      <c r="E4599" t="s">
        <v>20</v>
      </c>
      <c r="F4599">
        <v>77</v>
      </c>
      <c r="G4599" t="s">
        <v>21</v>
      </c>
      <c r="H4599" t="s">
        <v>16</v>
      </c>
      <c r="I4599" t="b">
        <v>1</v>
      </c>
      <c r="K4599">
        <v>41</v>
      </c>
    </row>
    <row r="4600" spans="1:11" x14ac:dyDescent="0.35">
      <c r="A4600" t="s">
        <v>4719</v>
      </c>
      <c r="B4600" s="2">
        <v>45306.492361111108</v>
      </c>
      <c r="C4600" t="s">
        <v>45</v>
      </c>
      <c r="D4600" t="s">
        <v>148</v>
      </c>
      <c r="E4600" t="s">
        <v>20</v>
      </c>
      <c r="F4600">
        <v>29</v>
      </c>
      <c r="G4600" t="s">
        <v>61</v>
      </c>
      <c r="H4600" t="s">
        <v>16</v>
      </c>
      <c r="I4600" t="b">
        <v>0</v>
      </c>
      <c r="K4600">
        <v>59</v>
      </c>
    </row>
    <row r="4601" spans="1:11" x14ac:dyDescent="0.35">
      <c r="A4601" t="s">
        <v>4720</v>
      </c>
      <c r="B4601" s="2">
        <v>45306.61041666667</v>
      </c>
      <c r="C4601" t="s">
        <v>27</v>
      </c>
      <c r="D4601" t="s">
        <v>159</v>
      </c>
      <c r="E4601" t="s">
        <v>14</v>
      </c>
      <c r="F4601">
        <v>26</v>
      </c>
      <c r="G4601" t="s">
        <v>53</v>
      </c>
      <c r="H4601" t="s">
        <v>269</v>
      </c>
      <c r="I4601" t="b">
        <v>0</v>
      </c>
      <c r="K4601">
        <v>14</v>
      </c>
    </row>
    <row r="4602" spans="1:11" x14ac:dyDescent="0.35">
      <c r="A4602" t="s">
        <v>4721</v>
      </c>
      <c r="B4602" s="2">
        <v>45306.670138888891</v>
      </c>
      <c r="C4602" t="s">
        <v>88</v>
      </c>
      <c r="D4602" t="s">
        <v>60</v>
      </c>
      <c r="E4602" t="s">
        <v>14</v>
      </c>
      <c r="F4602">
        <v>16</v>
      </c>
      <c r="G4602" t="s">
        <v>25</v>
      </c>
      <c r="H4602" t="s">
        <v>16</v>
      </c>
      <c r="I4602" t="b">
        <v>0</v>
      </c>
      <c r="K4602">
        <v>56</v>
      </c>
    </row>
    <row r="4603" spans="1:11" x14ac:dyDescent="0.35">
      <c r="A4603" t="s">
        <v>4722</v>
      </c>
      <c r="B4603" s="2">
        <v>45306.692361111112</v>
      </c>
      <c r="C4603" t="s">
        <v>27</v>
      </c>
      <c r="D4603" t="s">
        <v>19</v>
      </c>
      <c r="E4603" t="s">
        <v>14</v>
      </c>
      <c r="F4603">
        <v>64</v>
      </c>
      <c r="G4603" t="s">
        <v>53</v>
      </c>
      <c r="H4603" t="s">
        <v>269</v>
      </c>
      <c r="I4603" t="b">
        <v>0</v>
      </c>
      <c r="K4603">
        <v>52</v>
      </c>
    </row>
    <row r="4604" spans="1:11" x14ac:dyDescent="0.35">
      <c r="A4604" t="s">
        <v>4723</v>
      </c>
      <c r="B4604" s="2">
        <v>45306.712500000001</v>
      </c>
      <c r="C4604" t="s">
        <v>88</v>
      </c>
      <c r="D4604" t="s">
        <v>176</v>
      </c>
      <c r="E4604" t="s">
        <v>14</v>
      </c>
      <c r="F4604">
        <v>52</v>
      </c>
      <c r="G4604" t="s">
        <v>53</v>
      </c>
      <c r="H4604" t="s">
        <v>16</v>
      </c>
      <c r="I4604" t="b">
        <v>1</v>
      </c>
      <c r="J4604">
        <v>3</v>
      </c>
      <c r="K4604">
        <v>22</v>
      </c>
    </row>
    <row r="4605" spans="1:11" x14ac:dyDescent="0.35">
      <c r="A4605" t="s">
        <v>4724</v>
      </c>
      <c r="B4605" s="2">
        <v>45306.715277777781</v>
      </c>
      <c r="C4605" t="s">
        <v>20</v>
      </c>
      <c r="D4605" t="s">
        <v>67</v>
      </c>
      <c r="E4605" t="s">
        <v>20</v>
      </c>
      <c r="F4605">
        <v>48</v>
      </c>
      <c r="G4605" t="s">
        <v>38</v>
      </c>
      <c r="H4605" t="s">
        <v>16</v>
      </c>
      <c r="I4605" t="b">
        <v>1</v>
      </c>
      <c r="J4605">
        <v>4</v>
      </c>
      <c r="K4605">
        <v>56</v>
      </c>
    </row>
    <row r="4606" spans="1:11" x14ac:dyDescent="0.35">
      <c r="A4606" t="s">
        <v>4725</v>
      </c>
      <c r="B4606" s="2">
        <v>45307.072916666657</v>
      </c>
      <c r="C4606" t="s">
        <v>88</v>
      </c>
      <c r="D4606" t="s">
        <v>65</v>
      </c>
      <c r="E4606" t="s">
        <v>43</v>
      </c>
      <c r="F4606">
        <v>66</v>
      </c>
      <c r="G4606" t="s">
        <v>53</v>
      </c>
      <c r="H4606" t="s">
        <v>34</v>
      </c>
      <c r="I4606" t="b">
        <v>1</v>
      </c>
      <c r="J4606">
        <v>1</v>
      </c>
      <c r="K4606">
        <v>17</v>
      </c>
    </row>
    <row r="4607" spans="1:11" x14ac:dyDescent="0.35">
      <c r="A4607" t="s">
        <v>4726</v>
      </c>
      <c r="B4607" s="2">
        <v>45307.119444444441</v>
      </c>
      <c r="C4607" t="s">
        <v>31</v>
      </c>
      <c r="D4607" t="s">
        <v>40</v>
      </c>
      <c r="E4607" t="s">
        <v>33</v>
      </c>
      <c r="F4607">
        <v>22</v>
      </c>
      <c r="G4607" t="s">
        <v>38</v>
      </c>
      <c r="H4607" t="s">
        <v>34</v>
      </c>
      <c r="I4607" t="b">
        <v>0</v>
      </c>
      <c r="J4607">
        <v>3</v>
      </c>
      <c r="K4607">
        <v>16</v>
      </c>
    </row>
    <row r="4608" spans="1:11" x14ac:dyDescent="0.35">
      <c r="A4608" t="s">
        <v>4727</v>
      </c>
      <c r="B4608" s="2">
        <v>45307.124305555553</v>
      </c>
      <c r="C4608" t="s">
        <v>20</v>
      </c>
      <c r="D4608" t="s">
        <v>176</v>
      </c>
      <c r="E4608" t="s">
        <v>33</v>
      </c>
      <c r="F4608">
        <v>4</v>
      </c>
      <c r="G4608" t="s">
        <v>89</v>
      </c>
      <c r="H4608" t="s">
        <v>16</v>
      </c>
      <c r="I4608" t="b">
        <v>1</v>
      </c>
      <c r="K4608">
        <v>25</v>
      </c>
    </row>
    <row r="4609" spans="1:11" x14ac:dyDescent="0.35">
      <c r="A4609" t="s">
        <v>4728</v>
      </c>
      <c r="B4609" s="2">
        <v>45307.158333333333</v>
      </c>
      <c r="C4609" t="s">
        <v>73</v>
      </c>
      <c r="D4609" t="s">
        <v>134</v>
      </c>
      <c r="E4609" t="s">
        <v>33</v>
      </c>
      <c r="F4609">
        <v>15</v>
      </c>
      <c r="G4609" t="s">
        <v>15</v>
      </c>
      <c r="H4609" t="s">
        <v>151</v>
      </c>
      <c r="I4609" t="b">
        <v>0</v>
      </c>
      <c r="K4609">
        <v>22</v>
      </c>
    </row>
    <row r="4610" spans="1:11" x14ac:dyDescent="0.35">
      <c r="A4610" t="s">
        <v>4729</v>
      </c>
      <c r="B4610" s="2">
        <v>45307.249305555553</v>
      </c>
      <c r="C4610" t="s">
        <v>122</v>
      </c>
      <c r="D4610" t="s">
        <v>46</v>
      </c>
      <c r="E4610" t="s">
        <v>33</v>
      </c>
      <c r="F4610">
        <v>46</v>
      </c>
      <c r="G4610" t="s">
        <v>89</v>
      </c>
      <c r="H4610" t="s">
        <v>16</v>
      </c>
      <c r="I4610" t="b">
        <v>0</v>
      </c>
      <c r="J4610">
        <v>7</v>
      </c>
      <c r="K4610">
        <v>37</v>
      </c>
    </row>
    <row r="4611" spans="1:11" x14ac:dyDescent="0.35">
      <c r="A4611" t="s">
        <v>4730</v>
      </c>
      <c r="B4611" s="2">
        <v>45307.254166666673</v>
      </c>
      <c r="C4611" t="s">
        <v>117</v>
      </c>
      <c r="D4611" t="s">
        <v>24</v>
      </c>
      <c r="E4611" t="s">
        <v>33</v>
      </c>
      <c r="F4611">
        <v>44</v>
      </c>
      <c r="G4611" t="s">
        <v>53</v>
      </c>
      <c r="H4611" t="s">
        <v>16</v>
      </c>
      <c r="I4611" t="b">
        <v>1</v>
      </c>
      <c r="K4611">
        <v>10</v>
      </c>
    </row>
    <row r="4612" spans="1:11" x14ac:dyDescent="0.35">
      <c r="A4612" t="s">
        <v>4731</v>
      </c>
      <c r="B4612" s="2">
        <v>45307.309027777781</v>
      </c>
      <c r="C4612" t="s">
        <v>117</v>
      </c>
      <c r="D4612" t="s">
        <v>412</v>
      </c>
      <c r="E4612" t="s">
        <v>20</v>
      </c>
      <c r="F4612">
        <v>29</v>
      </c>
      <c r="G4612" t="s">
        <v>25</v>
      </c>
      <c r="H4612" t="s">
        <v>29</v>
      </c>
      <c r="I4612" t="b">
        <v>1</v>
      </c>
      <c r="K4612">
        <v>46</v>
      </c>
    </row>
    <row r="4613" spans="1:11" x14ac:dyDescent="0.35">
      <c r="A4613" t="s">
        <v>4732</v>
      </c>
      <c r="B4613" s="2">
        <v>45307.387499999997</v>
      </c>
      <c r="C4613" t="s">
        <v>27</v>
      </c>
      <c r="D4613" t="s">
        <v>86</v>
      </c>
      <c r="E4613" t="s">
        <v>20</v>
      </c>
      <c r="F4613">
        <v>4</v>
      </c>
      <c r="G4613" t="s">
        <v>15</v>
      </c>
      <c r="H4613" t="s">
        <v>16</v>
      </c>
      <c r="I4613" t="b">
        <v>0</v>
      </c>
      <c r="K4613">
        <v>44</v>
      </c>
    </row>
    <row r="4614" spans="1:11" x14ac:dyDescent="0.35">
      <c r="A4614" t="s">
        <v>4733</v>
      </c>
      <c r="B4614" s="2">
        <v>45307.395833333343</v>
      </c>
      <c r="C4614" t="s">
        <v>184</v>
      </c>
      <c r="D4614" t="s">
        <v>219</v>
      </c>
      <c r="E4614" t="s">
        <v>43</v>
      </c>
      <c r="F4614">
        <v>37</v>
      </c>
      <c r="G4614" t="s">
        <v>15</v>
      </c>
      <c r="H4614" t="s">
        <v>34</v>
      </c>
      <c r="I4614" t="b">
        <v>0</v>
      </c>
      <c r="J4614">
        <v>9</v>
      </c>
      <c r="K4614">
        <v>17</v>
      </c>
    </row>
    <row r="4615" spans="1:11" x14ac:dyDescent="0.35">
      <c r="A4615" t="s">
        <v>4734</v>
      </c>
      <c r="B4615" s="2">
        <v>45307.466666666667</v>
      </c>
      <c r="C4615" t="s">
        <v>296</v>
      </c>
      <c r="D4615" t="s">
        <v>84</v>
      </c>
      <c r="E4615" t="s">
        <v>14</v>
      </c>
      <c r="F4615">
        <v>40</v>
      </c>
      <c r="G4615" t="s">
        <v>21</v>
      </c>
      <c r="H4615" t="s">
        <v>34</v>
      </c>
      <c r="I4615" t="b">
        <v>0</v>
      </c>
      <c r="K4615">
        <v>56</v>
      </c>
    </row>
    <row r="4616" spans="1:11" x14ac:dyDescent="0.35">
      <c r="A4616" t="s">
        <v>4735</v>
      </c>
      <c r="B4616" s="2">
        <v>45307.49722222222</v>
      </c>
      <c r="C4616" t="s">
        <v>55</v>
      </c>
      <c r="D4616" t="s">
        <v>19</v>
      </c>
      <c r="E4616" t="s">
        <v>20</v>
      </c>
      <c r="F4616">
        <v>77</v>
      </c>
      <c r="G4616" t="s">
        <v>53</v>
      </c>
      <c r="H4616" t="s">
        <v>16</v>
      </c>
      <c r="I4616" t="b">
        <v>0</v>
      </c>
      <c r="K4616">
        <v>35</v>
      </c>
    </row>
    <row r="4617" spans="1:11" x14ac:dyDescent="0.35">
      <c r="A4617" t="s">
        <v>4736</v>
      </c>
      <c r="B4617" s="2">
        <v>45307.716666666667</v>
      </c>
      <c r="C4617" t="s">
        <v>88</v>
      </c>
      <c r="D4617" t="s">
        <v>63</v>
      </c>
      <c r="E4617" t="s">
        <v>43</v>
      </c>
      <c r="F4617">
        <v>40</v>
      </c>
      <c r="G4617" t="s">
        <v>21</v>
      </c>
      <c r="H4617" t="s">
        <v>16</v>
      </c>
      <c r="I4617" t="b">
        <v>0</v>
      </c>
      <c r="K4617">
        <v>53</v>
      </c>
    </row>
    <row r="4618" spans="1:11" x14ac:dyDescent="0.35">
      <c r="A4618" t="s">
        <v>4737</v>
      </c>
      <c r="B4618" s="2">
        <v>45307.747916666667</v>
      </c>
      <c r="C4618" t="s">
        <v>129</v>
      </c>
      <c r="D4618" t="s">
        <v>24</v>
      </c>
      <c r="E4618" t="s">
        <v>33</v>
      </c>
      <c r="F4618">
        <v>43</v>
      </c>
      <c r="G4618" t="s">
        <v>25</v>
      </c>
      <c r="H4618" t="s">
        <v>16</v>
      </c>
      <c r="I4618" t="b">
        <v>1</v>
      </c>
      <c r="J4618">
        <v>6</v>
      </c>
      <c r="K4618">
        <v>51</v>
      </c>
    </row>
    <row r="4619" spans="1:11" x14ac:dyDescent="0.35">
      <c r="A4619" t="s">
        <v>4738</v>
      </c>
      <c r="B4619" s="2">
        <v>45307.768750000003</v>
      </c>
      <c r="C4619" t="s">
        <v>23</v>
      </c>
      <c r="D4619" t="s">
        <v>176</v>
      </c>
      <c r="E4619" t="s">
        <v>33</v>
      </c>
      <c r="F4619">
        <v>22</v>
      </c>
      <c r="G4619" t="s">
        <v>15</v>
      </c>
      <c r="H4619" t="s">
        <v>16</v>
      </c>
      <c r="I4619" t="b">
        <v>0</v>
      </c>
      <c r="K4619">
        <v>31</v>
      </c>
    </row>
    <row r="4620" spans="1:11" x14ac:dyDescent="0.35">
      <c r="A4620" t="s">
        <v>4739</v>
      </c>
      <c r="B4620" s="2">
        <v>45307.876388888893</v>
      </c>
      <c r="C4620" t="s">
        <v>108</v>
      </c>
      <c r="D4620" t="s">
        <v>263</v>
      </c>
      <c r="E4620" t="s">
        <v>14</v>
      </c>
      <c r="F4620">
        <v>22</v>
      </c>
      <c r="G4620" t="s">
        <v>38</v>
      </c>
      <c r="H4620" t="s">
        <v>34</v>
      </c>
      <c r="I4620" t="b">
        <v>1</v>
      </c>
      <c r="K4620">
        <v>33</v>
      </c>
    </row>
    <row r="4621" spans="1:11" x14ac:dyDescent="0.35">
      <c r="A4621" t="s">
        <v>4740</v>
      </c>
      <c r="B4621" s="2">
        <v>45307.907638888893</v>
      </c>
      <c r="C4621" t="s">
        <v>184</v>
      </c>
      <c r="D4621" t="s">
        <v>137</v>
      </c>
      <c r="E4621" t="s">
        <v>33</v>
      </c>
      <c r="F4621">
        <v>67</v>
      </c>
      <c r="G4621" t="s">
        <v>89</v>
      </c>
      <c r="H4621" t="s">
        <v>34</v>
      </c>
      <c r="I4621" t="b">
        <v>1</v>
      </c>
      <c r="K4621">
        <v>37</v>
      </c>
    </row>
    <row r="4622" spans="1:11" x14ac:dyDescent="0.35">
      <c r="A4622" t="s">
        <v>4741</v>
      </c>
      <c r="B4622" s="2">
        <v>45307.970138888893</v>
      </c>
      <c r="C4622" t="s">
        <v>99</v>
      </c>
      <c r="D4622" t="s">
        <v>259</v>
      </c>
      <c r="E4622" t="s">
        <v>43</v>
      </c>
      <c r="F4622">
        <v>38</v>
      </c>
      <c r="G4622" t="s">
        <v>15</v>
      </c>
      <c r="H4622" t="s">
        <v>151</v>
      </c>
      <c r="I4622" t="b">
        <v>1</v>
      </c>
      <c r="J4622">
        <v>0</v>
      </c>
      <c r="K4622">
        <v>20</v>
      </c>
    </row>
    <row r="4623" spans="1:11" x14ac:dyDescent="0.35">
      <c r="A4623" t="s">
        <v>4742</v>
      </c>
      <c r="B4623" s="2">
        <v>45308.005555555559</v>
      </c>
      <c r="C4623" t="s">
        <v>18</v>
      </c>
      <c r="D4623" t="s">
        <v>52</v>
      </c>
      <c r="E4623" t="s">
        <v>20</v>
      </c>
      <c r="F4623">
        <v>66</v>
      </c>
      <c r="G4623" t="s">
        <v>25</v>
      </c>
      <c r="H4623" t="s">
        <v>16</v>
      </c>
      <c r="I4623" t="b">
        <v>1</v>
      </c>
      <c r="K4623">
        <v>26</v>
      </c>
    </row>
    <row r="4624" spans="1:11" x14ac:dyDescent="0.35">
      <c r="A4624" t="s">
        <v>4743</v>
      </c>
      <c r="B4624" s="2">
        <v>45308.128472222219</v>
      </c>
      <c r="C4624" t="s">
        <v>83</v>
      </c>
      <c r="D4624" t="s">
        <v>259</v>
      </c>
      <c r="E4624" t="s">
        <v>14</v>
      </c>
      <c r="F4624">
        <v>42</v>
      </c>
      <c r="G4624" t="s">
        <v>47</v>
      </c>
      <c r="H4624" t="s">
        <v>29</v>
      </c>
      <c r="I4624" t="b">
        <v>0</v>
      </c>
      <c r="K4624">
        <v>18</v>
      </c>
    </row>
    <row r="4625" spans="1:11" x14ac:dyDescent="0.35">
      <c r="A4625" t="s">
        <v>4744</v>
      </c>
      <c r="B4625" s="2">
        <v>45308.26458333333</v>
      </c>
      <c r="C4625" t="s">
        <v>73</v>
      </c>
      <c r="D4625" t="s">
        <v>93</v>
      </c>
      <c r="E4625" t="s">
        <v>14</v>
      </c>
      <c r="F4625">
        <v>76</v>
      </c>
      <c r="G4625" t="s">
        <v>89</v>
      </c>
      <c r="H4625" t="s">
        <v>34</v>
      </c>
      <c r="I4625" t="b">
        <v>1</v>
      </c>
      <c r="K4625">
        <v>28</v>
      </c>
    </row>
    <row r="4626" spans="1:11" x14ac:dyDescent="0.35">
      <c r="A4626" t="s">
        <v>4745</v>
      </c>
      <c r="B4626" s="2">
        <v>45308.349305555559</v>
      </c>
      <c r="C4626" t="s">
        <v>129</v>
      </c>
      <c r="D4626" t="s">
        <v>156</v>
      </c>
      <c r="E4626" t="s">
        <v>14</v>
      </c>
      <c r="F4626">
        <v>66</v>
      </c>
      <c r="G4626" t="s">
        <v>38</v>
      </c>
      <c r="H4626" t="s">
        <v>16</v>
      </c>
      <c r="I4626" t="b">
        <v>0</v>
      </c>
      <c r="K4626">
        <v>41</v>
      </c>
    </row>
    <row r="4627" spans="1:11" x14ac:dyDescent="0.35">
      <c r="A4627" t="s">
        <v>4746</v>
      </c>
      <c r="B4627" s="2">
        <v>45308.39166666667</v>
      </c>
      <c r="C4627" t="s">
        <v>129</v>
      </c>
      <c r="D4627" t="s">
        <v>191</v>
      </c>
      <c r="E4627" t="s">
        <v>33</v>
      </c>
      <c r="F4627">
        <v>78</v>
      </c>
      <c r="G4627" t="s">
        <v>89</v>
      </c>
      <c r="H4627" t="s">
        <v>16</v>
      </c>
      <c r="I4627" t="b">
        <v>0</v>
      </c>
      <c r="K4627">
        <v>42</v>
      </c>
    </row>
    <row r="4628" spans="1:11" x14ac:dyDescent="0.35">
      <c r="A4628" t="s">
        <v>4747</v>
      </c>
      <c r="B4628" s="2">
        <v>45308.4375</v>
      </c>
      <c r="C4628" t="s">
        <v>106</v>
      </c>
      <c r="D4628" t="s">
        <v>219</v>
      </c>
      <c r="E4628" t="s">
        <v>20</v>
      </c>
      <c r="F4628">
        <v>67</v>
      </c>
      <c r="G4628" t="s">
        <v>47</v>
      </c>
      <c r="H4628" t="s">
        <v>34</v>
      </c>
      <c r="I4628" t="b">
        <v>1</v>
      </c>
      <c r="J4628">
        <v>2</v>
      </c>
      <c r="K4628">
        <v>36</v>
      </c>
    </row>
    <row r="4629" spans="1:11" x14ac:dyDescent="0.35">
      <c r="A4629" t="s">
        <v>4748</v>
      </c>
      <c r="B4629" s="2">
        <v>45308.49722222222</v>
      </c>
      <c r="C4629" t="s">
        <v>129</v>
      </c>
      <c r="D4629" t="s">
        <v>134</v>
      </c>
      <c r="E4629" t="s">
        <v>43</v>
      </c>
      <c r="F4629">
        <v>63</v>
      </c>
      <c r="G4629" t="s">
        <v>21</v>
      </c>
      <c r="H4629" t="s">
        <v>16</v>
      </c>
      <c r="I4629" t="b">
        <v>1</v>
      </c>
      <c r="K4629">
        <v>29</v>
      </c>
    </row>
    <row r="4630" spans="1:11" x14ac:dyDescent="0.35">
      <c r="A4630" t="s">
        <v>4749</v>
      </c>
      <c r="B4630" s="2">
        <v>45308.498611111107</v>
      </c>
      <c r="C4630" t="s">
        <v>33</v>
      </c>
      <c r="D4630" t="s">
        <v>123</v>
      </c>
      <c r="E4630" t="s">
        <v>43</v>
      </c>
      <c r="F4630">
        <v>10</v>
      </c>
      <c r="G4630" t="s">
        <v>25</v>
      </c>
      <c r="H4630" t="s">
        <v>16</v>
      </c>
      <c r="I4630" t="b">
        <v>1</v>
      </c>
      <c r="K4630">
        <v>50</v>
      </c>
    </row>
    <row r="4631" spans="1:11" x14ac:dyDescent="0.35">
      <c r="A4631" t="s">
        <v>4750</v>
      </c>
      <c r="B4631" s="2">
        <v>45308.711805555547</v>
      </c>
      <c r="C4631" t="s">
        <v>117</v>
      </c>
      <c r="D4631" t="s">
        <v>170</v>
      </c>
      <c r="E4631" t="s">
        <v>43</v>
      </c>
      <c r="F4631">
        <v>14</v>
      </c>
      <c r="G4631" t="s">
        <v>53</v>
      </c>
      <c r="H4631" t="s">
        <v>16</v>
      </c>
      <c r="I4631" t="b">
        <v>1</v>
      </c>
      <c r="K4631">
        <v>53</v>
      </c>
    </row>
    <row r="4632" spans="1:11" x14ac:dyDescent="0.35">
      <c r="A4632" t="s">
        <v>4751</v>
      </c>
      <c r="B4632" s="2">
        <v>45308.836111111108</v>
      </c>
      <c r="C4632" t="s">
        <v>296</v>
      </c>
      <c r="D4632" t="s">
        <v>123</v>
      </c>
      <c r="E4632" t="s">
        <v>20</v>
      </c>
      <c r="F4632">
        <v>42</v>
      </c>
      <c r="G4632" t="s">
        <v>25</v>
      </c>
      <c r="H4632" t="s">
        <v>16</v>
      </c>
      <c r="I4632" t="b">
        <v>1</v>
      </c>
      <c r="K4632">
        <v>27</v>
      </c>
    </row>
    <row r="4633" spans="1:11" x14ac:dyDescent="0.35">
      <c r="A4633" t="s">
        <v>4752</v>
      </c>
      <c r="B4633" s="2">
        <v>45308.847222222219</v>
      </c>
      <c r="C4633" t="s">
        <v>99</v>
      </c>
      <c r="D4633" t="s">
        <v>95</v>
      </c>
      <c r="E4633" t="s">
        <v>33</v>
      </c>
      <c r="F4633">
        <v>49</v>
      </c>
      <c r="G4633" t="s">
        <v>89</v>
      </c>
      <c r="H4633" t="s">
        <v>16</v>
      </c>
      <c r="I4633" t="b">
        <v>1</v>
      </c>
      <c r="J4633">
        <v>5</v>
      </c>
      <c r="K4633">
        <v>41</v>
      </c>
    </row>
    <row r="4634" spans="1:11" x14ac:dyDescent="0.35">
      <c r="A4634" t="s">
        <v>4753</v>
      </c>
      <c r="B4634" s="2">
        <v>45308.851388888892</v>
      </c>
      <c r="C4634" t="s">
        <v>78</v>
      </c>
      <c r="D4634" t="s">
        <v>19</v>
      </c>
      <c r="E4634" t="s">
        <v>14</v>
      </c>
      <c r="F4634">
        <v>56</v>
      </c>
      <c r="G4634" t="s">
        <v>15</v>
      </c>
      <c r="H4634" t="s">
        <v>16</v>
      </c>
      <c r="I4634" t="b">
        <v>0</v>
      </c>
      <c r="J4634">
        <v>10</v>
      </c>
      <c r="K4634">
        <v>43</v>
      </c>
    </row>
    <row r="4635" spans="1:11" x14ac:dyDescent="0.35">
      <c r="A4635" t="s">
        <v>4754</v>
      </c>
      <c r="B4635" s="2">
        <v>45308.936111111107</v>
      </c>
      <c r="C4635" t="s">
        <v>57</v>
      </c>
      <c r="D4635" t="s">
        <v>110</v>
      </c>
      <c r="E4635" t="s">
        <v>33</v>
      </c>
      <c r="F4635">
        <v>40</v>
      </c>
      <c r="G4635" t="s">
        <v>89</v>
      </c>
      <c r="H4635" t="s">
        <v>16</v>
      </c>
      <c r="I4635" t="b">
        <v>0</v>
      </c>
      <c r="K4635">
        <v>32</v>
      </c>
    </row>
    <row r="4636" spans="1:11" x14ac:dyDescent="0.35">
      <c r="A4636" t="s">
        <v>4755</v>
      </c>
      <c r="B4636" s="2">
        <v>45308.972916666673</v>
      </c>
      <c r="C4636" t="s">
        <v>45</v>
      </c>
      <c r="D4636" t="s">
        <v>19</v>
      </c>
      <c r="E4636" t="s">
        <v>20</v>
      </c>
      <c r="F4636">
        <v>5</v>
      </c>
      <c r="G4636" t="s">
        <v>53</v>
      </c>
      <c r="H4636" t="s">
        <v>151</v>
      </c>
      <c r="I4636" t="b">
        <v>0</v>
      </c>
      <c r="K4636">
        <v>32</v>
      </c>
    </row>
    <row r="4637" spans="1:11" x14ac:dyDescent="0.35">
      <c r="A4637" t="s">
        <v>4756</v>
      </c>
      <c r="B4637" s="2">
        <v>45309.011805555558</v>
      </c>
      <c r="C4637" t="s">
        <v>78</v>
      </c>
      <c r="D4637" t="s">
        <v>188</v>
      </c>
      <c r="E4637" t="s">
        <v>43</v>
      </c>
      <c r="F4637">
        <v>53</v>
      </c>
      <c r="G4637" t="s">
        <v>61</v>
      </c>
      <c r="H4637" t="s">
        <v>16</v>
      </c>
      <c r="I4637" t="b">
        <v>1</v>
      </c>
      <c r="J4637">
        <v>0</v>
      </c>
      <c r="K4637">
        <v>15</v>
      </c>
    </row>
    <row r="4638" spans="1:11" x14ac:dyDescent="0.35">
      <c r="A4638" t="s">
        <v>4757</v>
      </c>
      <c r="B4638" s="2">
        <v>45309.021527777782</v>
      </c>
      <c r="C4638" t="s">
        <v>33</v>
      </c>
      <c r="D4638" t="s">
        <v>101</v>
      </c>
      <c r="E4638" t="s">
        <v>20</v>
      </c>
      <c r="F4638">
        <v>43</v>
      </c>
      <c r="G4638" t="s">
        <v>25</v>
      </c>
      <c r="H4638" t="s">
        <v>16</v>
      </c>
      <c r="I4638" t="b">
        <v>1</v>
      </c>
      <c r="K4638">
        <v>27</v>
      </c>
    </row>
    <row r="4639" spans="1:11" x14ac:dyDescent="0.35">
      <c r="A4639" t="s">
        <v>4758</v>
      </c>
      <c r="B4639" s="2">
        <v>45309.138888888891</v>
      </c>
      <c r="C4639" t="s">
        <v>108</v>
      </c>
      <c r="D4639" t="s">
        <v>209</v>
      </c>
      <c r="E4639" t="s">
        <v>14</v>
      </c>
      <c r="F4639">
        <v>79</v>
      </c>
      <c r="G4639" t="s">
        <v>25</v>
      </c>
      <c r="H4639" t="s">
        <v>16</v>
      </c>
      <c r="I4639" t="b">
        <v>0</v>
      </c>
      <c r="K4639">
        <v>43</v>
      </c>
    </row>
    <row r="4640" spans="1:11" x14ac:dyDescent="0.35">
      <c r="A4640" t="s">
        <v>4759</v>
      </c>
      <c r="B4640" s="2">
        <v>45309.254861111112</v>
      </c>
      <c r="C4640" t="s">
        <v>55</v>
      </c>
      <c r="D4640" t="s">
        <v>79</v>
      </c>
      <c r="E4640" t="s">
        <v>33</v>
      </c>
      <c r="F4640">
        <v>55</v>
      </c>
      <c r="G4640" t="s">
        <v>15</v>
      </c>
      <c r="H4640" t="s">
        <v>16</v>
      </c>
      <c r="I4640" t="b">
        <v>1</v>
      </c>
      <c r="K4640">
        <v>41</v>
      </c>
    </row>
    <row r="4641" spans="1:11" x14ac:dyDescent="0.35">
      <c r="A4641" t="s">
        <v>4760</v>
      </c>
      <c r="B4641" s="2">
        <v>45309.273611111108</v>
      </c>
      <c r="C4641" t="s">
        <v>129</v>
      </c>
      <c r="D4641" t="s">
        <v>186</v>
      </c>
      <c r="E4641" t="s">
        <v>33</v>
      </c>
      <c r="F4641">
        <v>5</v>
      </c>
      <c r="G4641" t="s">
        <v>61</v>
      </c>
      <c r="H4641" t="s">
        <v>34</v>
      </c>
      <c r="I4641" t="b">
        <v>1</v>
      </c>
      <c r="J4641">
        <v>8</v>
      </c>
      <c r="K4641">
        <v>11</v>
      </c>
    </row>
    <row r="4642" spans="1:11" x14ac:dyDescent="0.35">
      <c r="A4642" t="s">
        <v>4761</v>
      </c>
      <c r="B4642" s="2">
        <v>45309.319444444453</v>
      </c>
      <c r="C4642" t="s">
        <v>99</v>
      </c>
      <c r="D4642" t="s">
        <v>219</v>
      </c>
      <c r="E4642" t="s">
        <v>20</v>
      </c>
      <c r="F4642">
        <v>19</v>
      </c>
      <c r="G4642" t="s">
        <v>21</v>
      </c>
      <c r="H4642" t="s">
        <v>34</v>
      </c>
      <c r="I4642" t="b">
        <v>1</v>
      </c>
      <c r="J4642">
        <v>4</v>
      </c>
      <c r="K4642">
        <v>43</v>
      </c>
    </row>
    <row r="4643" spans="1:11" x14ac:dyDescent="0.35">
      <c r="A4643" t="s">
        <v>4762</v>
      </c>
      <c r="B4643" s="2">
        <v>45309.338194444441</v>
      </c>
      <c r="C4643" t="s">
        <v>73</v>
      </c>
      <c r="D4643" t="s">
        <v>229</v>
      </c>
      <c r="E4643" t="s">
        <v>14</v>
      </c>
      <c r="F4643">
        <v>70</v>
      </c>
      <c r="G4643" t="s">
        <v>89</v>
      </c>
      <c r="H4643" t="s">
        <v>16</v>
      </c>
      <c r="I4643" t="b">
        <v>1</v>
      </c>
      <c r="K4643">
        <v>54</v>
      </c>
    </row>
    <row r="4644" spans="1:11" x14ac:dyDescent="0.35">
      <c r="A4644" t="s">
        <v>4763</v>
      </c>
      <c r="B4644" s="2">
        <v>45309.448611111111</v>
      </c>
      <c r="C4644" t="s">
        <v>88</v>
      </c>
      <c r="D4644" t="s">
        <v>188</v>
      </c>
      <c r="E4644" t="s">
        <v>43</v>
      </c>
      <c r="F4644">
        <v>57</v>
      </c>
      <c r="G4644" t="s">
        <v>15</v>
      </c>
      <c r="H4644" t="s">
        <v>16</v>
      </c>
      <c r="I4644" t="b">
        <v>0</v>
      </c>
      <c r="J4644">
        <v>4</v>
      </c>
      <c r="K4644">
        <v>49</v>
      </c>
    </row>
    <row r="4645" spans="1:11" x14ac:dyDescent="0.35">
      <c r="A4645" t="s">
        <v>4764</v>
      </c>
      <c r="B4645" s="2">
        <v>45309.654861111107</v>
      </c>
      <c r="C4645" t="s">
        <v>55</v>
      </c>
      <c r="D4645" t="s">
        <v>97</v>
      </c>
      <c r="E4645" t="s">
        <v>33</v>
      </c>
      <c r="F4645">
        <v>74</v>
      </c>
      <c r="G4645" t="s">
        <v>53</v>
      </c>
      <c r="H4645" t="s">
        <v>149</v>
      </c>
      <c r="I4645" t="b">
        <v>1</v>
      </c>
      <c r="K4645">
        <v>36</v>
      </c>
    </row>
    <row r="4646" spans="1:11" x14ac:dyDescent="0.35">
      <c r="A4646" t="s">
        <v>4765</v>
      </c>
      <c r="B4646" s="2">
        <v>45309.773611111108</v>
      </c>
      <c r="C4646" t="s">
        <v>184</v>
      </c>
      <c r="D4646" t="s">
        <v>74</v>
      </c>
      <c r="E4646" t="s">
        <v>43</v>
      </c>
      <c r="F4646">
        <v>33</v>
      </c>
      <c r="G4646" t="s">
        <v>53</v>
      </c>
      <c r="H4646" t="s">
        <v>16</v>
      </c>
      <c r="I4646" t="b">
        <v>0</v>
      </c>
      <c r="K4646">
        <v>51</v>
      </c>
    </row>
    <row r="4647" spans="1:11" x14ac:dyDescent="0.35">
      <c r="A4647" t="s">
        <v>4766</v>
      </c>
      <c r="B4647" s="2">
        <v>45309.834722222222</v>
      </c>
      <c r="C4647" t="s">
        <v>76</v>
      </c>
      <c r="D4647" t="s">
        <v>174</v>
      </c>
      <c r="E4647" t="s">
        <v>43</v>
      </c>
      <c r="F4647">
        <v>52</v>
      </c>
      <c r="G4647" t="s">
        <v>15</v>
      </c>
      <c r="H4647" t="s">
        <v>151</v>
      </c>
      <c r="I4647" t="b">
        <v>1</v>
      </c>
      <c r="K4647">
        <v>56</v>
      </c>
    </row>
    <row r="4648" spans="1:11" x14ac:dyDescent="0.35">
      <c r="A4648" t="s">
        <v>4767</v>
      </c>
      <c r="B4648" s="2">
        <v>45309.851388888892</v>
      </c>
      <c r="C4648" t="s">
        <v>106</v>
      </c>
      <c r="D4648" t="s">
        <v>176</v>
      </c>
      <c r="E4648" t="s">
        <v>20</v>
      </c>
      <c r="F4648">
        <v>12</v>
      </c>
      <c r="G4648" t="s">
        <v>38</v>
      </c>
      <c r="H4648" t="s">
        <v>151</v>
      </c>
      <c r="I4648" t="b">
        <v>0</v>
      </c>
      <c r="J4648">
        <v>2</v>
      </c>
      <c r="K4648">
        <v>11</v>
      </c>
    </row>
    <row r="4649" spans="1:11" x14ac:dyDescent="0.35">
      <c r="A4649" t="s">
        <v>4768</v>
      </c>
      <c r="B4649" s="2">
        <v>45309.886805555558</v>
      </c>
      <c r="C4649" t="s">
        <v>70</v>
      </c>
      <c r="D4649" t="s">
        <v>153</v>
      </c>
      <c r="E4649" t="s">
        <v>33</v>
      </c>
      <c r="F4649">
        <v>2</v>
      </c>
      <c r="G4649" t="s">
        <v>38</v>
      </c>
      <c r="H4649" t="s">
        <v>68</v>
      </c>
      <c r="I4649" t="b">
        <v>0</v>
      </c>
      <c r="J4649">
        <v>8</v>
      </c>
      <c r="K4649">
        <v>49</v>
      </c>
    </row>
    <row r="4650" spans="1:11" x14ac:dyDescent="0.35">
      <c r="A4650" t="s">
        <v>4769</v>
      </c>
      <c r="B4650" s="2">
        <v>45309.977083333331</v>
      </c>
      <c r="C4650" t="s">
        <v>57</v>
      </c>
      <c r="D4650" t="s">
        <v>112</v>
      </c>
      <c r="E4650" t="s">
        <v>20</v>
      </c>
      <c r="F4650">
        <v>23</v>
      </c>
      <c r="G4650" t="s">
        <v>21</v>
      </c>
      <c r="H4650" t="s">
        <v>16</v>
      </c>
      <c r="I4650" t="b">
        <v>0</v>
      </c>
      <c r="K4650">
        <v>28</v>
      </c>
    </row>
    <row r="4651" spans="1:11" x14ac:dyDescent="0.35">
      <c r="A4651" t="s">
        <v>4770</v>
      </c>
      <c r="B4651" s="2">
        <v>45310.031944444447</v>
      </c>
      <c r="C4651" t="s">
        <v>20</v>
      </c>
      <c r="D4651" t="s">
        <v>191</v>
      </c>
      <c r="E4651" t="s">
        <v>20</v>
      </c>
      <c r="F4651">
        <v>28</v>
      </c>
      <c r="G4651" t="s">
        <v>21</v>
      </c>
      <c r="H4651" t="s">
        <v>16</v>
      </c>
      <c r="I4651" t="b">
        <v>0</v>
      </c>
      <c r="K4651">
        <v>32</v>
      </c>
    </row>
    <row r="4652" spans="1:11" x14ac:dyDescent="0.35">
      <c r="A4652" t="s">
        <v>4771</v>
      </c>
      <c r="B4652" s="2">
        <v>45310.240972222222</v>
      </c>
      <c r="C4652" t="s">
        <v>106</v>
      </c>
      <c r="D4652" t="s">
        <v>93</v>
      </c>
      <c r="E4652" t="s">
        <v>43</v>
      </c>
      <c r="F4652">
        <v>37</v>
      </c>
      <c r="G4652" t="s">
        <v>61</v>
      </c>
      <c r="H4652" t="s">
        <v>16</v>
      </c>
      <c r="I4652" t="b">
        <v>0</v>
      </c>
      <c r="K4652">
        <v>38</v>
      </c>
    </row>
    <row r="4653" spans="1:11" x14ac:dyDescent="0.35">
      <c r="A4653" t="s">
        <v>4772</v>
      </c>
      <c r="B4653" s="2">
        <v>45310.302083333343</v>
      </c>
      <c r="C4653" t="s">
        <v>108</v>
      </c>
      <c r="D4653" t="s">
        <v>146</v>
      </c>
      <c r="E4653" t="s">
        <v>14</v>
      </c>
      <c r="F4653">
        <v>67</v>
      </c>
      <c r="G4653" t="s">
        <v>53</v>
      </c>
      <c r="H4653" t="s">
        <v>16</v>
      </c>
      <c r="I4653" t="b">
        <v>0</v>
      </c>
      <c r="K4653">
        <v>47</v>
      </c>
    </row>
    <row r="4654" spans="1:11" x14ac:dyDescent="0.35">
      <c r="A4654" t="s">
        <v>4773</v>
      </c>
      <c r="B4654" s="2">
        <v>45310.317361111112</v>
      </c>
      <c r="C4654" t="s">
        <v>18</v>
      </c>
      <c r="D4654" t="s">
        <v>79</v>
      </c>
      <c r="E4654" t="s">
        <v>43</v>
      </c>
      <c r="F4654">
        <v>3</v>
      </c>
      <c r="G4654" t="s">
        <v>15</v>
      </c>
      <c r="H4654" t="s">
        <v>16</v>
      </c>
      <c r="I4654" t="b">
        <v>0</v>
      </c>
      <c r="K4654">
        <v>27</v>
      </c>
    </row>
    <row r="4655" spans="1:11" x14ac:dyDescent="0.35">
      <c r="A4655" t="s">
        <v>4774</v>
      </c>
      <c r="B4655" s="2">
        <v>45310.344444444447</v>
      </c>
      <c r="C4655" t="s">
        <v>57</v>
      </c>
      <c r="D4655" t="s">
        <v>191</v>
      </c>
      <c r="E4655" t="s">
        <v>20</v>
      </c>
      <c r="F4655">
        <v>33</v>
      </c>
      <c r="G4655" t="s">
        <v>15</v>
      </c>
      <c r="H4655" t="s">
        <v>269</v>
      </c>
      <c r="I4655" t="b">
        <v>0</v>
      </c>
      <c r="K4655">
        <v>19</v>
      </c>
    </row>
    <row r="4656" spans="1:11" x14ac:dyDescent="0.35">
      <c r="A4656" t="s">
        <v>4775</v>
      </c>
      <c r="B4656" s="2">
        <v>45310.400694444441</v>
      </c>
      <c r="C4656" t="s">
        <v>20</v>
      </c>
      <c r="D4656" t="s">
        <v>214</v>
      </c>
      <c r="E4656" t="s">
        <v>20</v>
      </c>
      <c r="F4656">
        <v>66</v>
      </c>
      <c r="G4656" t="s">
        <v>15</v>
      </c>
      <c r="H4656" t="s">
        <v>29</v>
      </c>
      <c r="I4656" t="b">
        <v>1</v>
      </c>
      <c r="K4656">
        <v>32</v>
      </c>
    </row>
    <row r="4657" spans="1:11" x14ac:dyDescent="0.35">
      <c r="A4657" t="s">
        <v>4776</v>
      </c>
      <c r="B4657" s="2">
        <v>45310.515972222223</v>
      </c>
      <c r="C4657" t="s">
        <v>83</v>
      </c>
      <c r="D4657" t="s">
        <v>290</v>
      </c>
      <c r="E4657" t="s">
        <v>43</v>
      </c>
      <c r="F4657">
        <v>55</v>
      </c>
      <c r="G4657" t="s">
        <v>61</v>
      </c>
      <c r="H4657" t="s">
        <v>16</v>
      </c>
      <c r="I4657" t="b">
        <v>0</v>
      </c>
      <c r="J4657">
        <v>7</v>
      </c>
      <c r="K4657">
        <v>37</v>
      </c>
    </row>
    <row r="4658" spans="1:11" x14ac:dyDescent="0.35">
      <c r="A4658" t="s">
        <v>4777</v>
      </c>
      <c r="B4658" s="2">
        <v>45310.543749999997</v>
      </c>
      <c r="C4658" t="s">
        <v>12</v>
      </c>
      <c r="D4658" t="s">
        <v>191</v>
      </c>
      <c r="E4658" t="s">
        <v>14</v>
      </c>
      <c r="F4658">
        <v>45</v>
      </c>
      <c r="G4658" t="s">
        <v>21</v>
      </c>
      <c r="H4658" t="s">
        <v>34</v>
      </c>
      <c r="I4658" t="b">
        <v>1</v>
      </c>
      <c r="J4658">
        <v>0</v>
      </c>
      <c r="K4658">
        <v>30</v>
      </c>
    </row>
    <row r="4659" spans="1:11" x14ac:dyDescent="0.35">
      <c r="A4659" t="s">
        <v>4778</v>
      </c>
      <c r="B4659" s="2">
        <v>45310.620833333327</v>
      </c>
      <c r="C4659" t="s">
        <v>108</v>
      </c>
      <c r="D4659" t="s">
        <v>86</v>
      </c>
      <c r="E4659" t="s">
        <v>20</v>
      </c>
      <c r="F4659">
        <v>18</v>
      </c>
      <c r="G4659" t="s">
        <v>25</v>
      </c>
      <c r="H4659" t="s">
        <v>151</v>
      </c>
      <c r="I4659" t="b">
        <v>1</v>
      </c>
      <c r="K4659">
        <v>60</v>
      </c>
    </row>
    <row r="4660" spans="1:11" x14ac:dyDescent="0.35">
      <c r="A4660" t="s">
        <v>4779</v>
      </c>
      <c r="B4660" s="2">
        <v>45310.741666666669</v>
      </c>
      <c r="C4660" t="s">
        <v>88</v>
      </c>
      <c r="D4660" t="s">
        <v>275</v>
      </c>
      <c r="E4660" t="s">
        <v>43</v>
      </c>
      <c r="F4660">
        <v>5</v>
      </c>
      <c r="G4660" t="s">
        <v>38</v>
      </c>
      <c r="H4660" t="s">
        <v>34</v>
      </c>
      <c r="I4660" t="b">
        <v>0</v>
      </c>
      <c r="K4660">
        <v>58</v>
      </c>
    </row>
    <row r="4661" spans="1:11" x14ac:dyDescent="0.35">
      <c r="A4661" t="s">
        <v>4780</v>
      </c>
      <c r="B4661" s="2">
        <v>45310.800694444442</v>
      </c>
      <c r="C4661" t="s">
        <v>91</v>
      </c>
      <c r="D4661" t="s">
        <v>95</v>
      </c>
      <c r="E4661" t="s">
        <v>20</v>
      </c>
      <c r="F4661">
        <v>3</v>
      </c>
      <c r="G4661" t="s">
        <v>53</v>
      </c>
      <c r="H4661" t="s">
        <v>16</v>
      </c>
      <c r="I4661" t="b">
        <v>0</v>
      </c>
      <c r="K4661">
        <v>43</v>
      </c>
    </row>
    <row r="4662" spans="1:11" x14ac:dyDescent="0.35">
      <c r="A4662" t="s">
        <v>4781</v>
      </c>
      <c r="B4662" s="2">
        <v>45310.929861111108</v>
      </c>
      <c r="C4662" t="s">
        <v>108</v>
      </c>
      <c r="D4662" t="s">
        <v>120</v>
      </c>
      <c r="E4662" t="s">
        <v>14</v>
      </c>
      <c r="F4662">
        <v>29</v>
      </c>
      <c r="G4662" t="s">
        <v>25</v>
      </c>
      <c r="H4662" t="s">
        <v>34</v>
      </c>
      <c r="I4662" t="b">
        <v>0</v>
      </c>
      <c r="J4662">
        <v>8</v>
      </c>
      <c r="K4662">
        <v>16</v>
      </c>
    </row>
    <row r="4663" spans="1:11" x14ac:dyDescent="0.35">
      <c r="A4663" t="s">
        <v>4782</v>
      </c>
      <c r="B4663" s="2">
        <v>45310.938888888893</v>
      </c>
      <c r="C4663" t="s">
        <v>83</v>
      </c>
      <c r="D4663" t="s">
        <v>219</v>
      </c>
      <c r="E4663" t="s">
        <v>33</v>
      </c>
      <c r="F4663">
        <v>40</v>
      </c>
      <c r="G4663" t="s">
        <v>53</v>
      </c>
      <c r="H4663" t="s">
        <v>16</v>
      </c>
      <c r="I4663" t="b">
        <v>1</v>
      </c>
      <c r="K4663">
        <v>53</v>
      </c>
    </row>
    <row r="4664" spans="1:11" x14ac:dyDescent="0.35">
      <c r="A4664" t="s">
        <v>4783</v>
      </c>
      <c r="B4664" s="2">
        <v>45310.96875</v>
      </c>
      <c r="C4664" t="s">
        <v>31</v>
      </c>
      <c r="D4664" t="s">
        <v>229</v>
      </c>
      <c r="E4664" t="s">
        <v>20</v>
      </c>
      <c r="F4664">
        <v>78</v>
      </c>
      <c r="G4664" t="s">
        <v>15</v>
      </c>
      <c r="H4664" t="s">
        <v>16</v>
      </c>
      <c r="I4664" t="b">
        <v>1</v>
      </c>
      <c r="K4664">
        <v>45</v>
      </c>
    </row>
    <row r="4665" spans="1:11" x14ac:dyDescent="0.35">
      <c r="A4665" t="s">
        <v>4784</v>
      </c>
      <c r="B4665" s="2">
        <v>45311.023611111108</v>
      </c>
      <c r="C4665" t="s">
        <v>184</v>
      </c>
      <c r="D4665" t="s">
        <v>275</v>
      </c>
      <c r="E4665" t="s">
        <v>43</v>
      </c>
      <c r="F4665">
        <v>2</v>
      </c>
      <c r="G4665" t="s">
        <v>25</v>
      </c>
      <c r="H4665" t="s">
        <v>16</v>
      </c>
      <c r="I4665" t="b">
        <v>0</v>
      </c>
      <c r="K4665">
        <v>45</v>
      </c>
    </row>
    <row r="4666" spans="1:11" x14ac:dyDescent="0.35">
      <c r="A4666" t="s">
        <v>4785</v>
      </c>
      <c r="B4666" s="2">
        <v>45311.116666666669</v>
      </c>
      <c r="C4666" t="s">
        <v>106</v>
      </c>
      <c r="D4666" t="s">
        <v>219</v>
      </c>
      <c r="E4666" t="s">
        <v>33</v>
      </c>
      <c r="F4666">
        <v>45</v>
      </c>
      <c r="G4666" t="s">
        <v>15</v>
      </c>
      <c r="H4666" t="s">
        <v>16</v>
      </c>
      <c r="I4666" t="b">
        <v>1</v>
      </c>
      <c r="K4666">
        <v>13</v>
      </c>
    </row>
    <row r="4667" spans="1:11" x14ac:dyDescent="0.35">
      <c r="A4667" t="s">
        <v>4786</v>
      </c>
      <c r="B4667" s="2">
        <v>45311.21597222222</v>
      </c>
      <c r="C4667" t="s">
        <v>33</v>
      </c>
      <c r="D4667" t="s">
        <v>203</v>
      </c>
      <c r="E4667" t="s">
        <v>20</v>
      </c>
      <c r="F4667">
        <v>58</v>
      </c>
      <c r="G4667" t="s">
        <v>15</v>
      </c>
      <c r="H4667" t="s">
        <v>16</v>
      </c>
      <c r="I4667" t="b">
        <v>1</v>
      </c>
      <c r="K4667">
        <v>16</v>
      </c>
    </row>
    <row r="4668" spans="1:11" x14ac:dyDescent="0.35">
      <c r="A4668" t="s">
        <v>4787</v>
      </c>
      <c r="B4668" s="2">
        <v>45311.324305555558</v>
      </c>
      <c r="C4668" t="s">
        <v>78</v>
      </c>
      <c r="D4668" t="s">
        <v>209</v>
      </c>
      <c r="E4668" t="s">
        <v>142</v>
      </c>
      <c r="F4668">
        <v>59</v>
      </c>
      <c r="G4668" t="s">
        <v>53</v>
      </c>
      <c r="H4668" t="s">
        <v>16</v>
      </c>
      <c r="I4668" t="b">
        <v>0</v>
      </c>
      <c r="J4668">
        <v>8</v>
      </c>
      <c r="K4668">
        <v>48</v>
      </c>
    </row>
    <row r="4669" spans="1:11" x14ac:dyDescent="0.35">
      <c r="A4669" t="s">
        <v>4788</v>
      </c>
      <c r="B4669" s="2">
        <v>45311.327777777777</v>
      </c>
      <c r="C4669" t="s">
        <v>51</v>
      </c>
      <c r="D4669" t="s">
        <v>132</v>
      </c>
      <c r="E4669" t="s">
        <v>33</v>
      </c>
      <c r="F4669">
        <v>10</v>
      </c>
      <c r="G4669" t="s">
        <v>89</v>
      </c>
      <c r="H4669" t="s">
        <v>34</v>
      </c>
      <c r="I4669" t="b">
        <v>1</v>
      </c>
      <c r="J4669">
        <v>3</v>
      </c>
      <c r="K4669">
        <v>26</v>
      </c>
    </row>
    <row r="4670" spans="1:11" x14ac:dyDescent="0.35">
      <c r="A4670" t="s">
        <v>4789</v>
      </c>
      <c r="B4670" s="2">
        <v>45311.327777777777</v>
      </c>
      <c r="C4670" t="s">
        <v>83</v>
      </c>
      <c r="D4670" t="s">
        <v>101</v>
      </c>
      <c r="E4670" t="s">
        <v>43</v>
      </c>
      <c r="F4670">
        <v>20</v>
      </c>
      <c r="G4670" t="s">
        <v>89</v>
      </c>
      <c r="H4670" t="s">
        <v>16</v>
      </c>
      <c r="I4670" t="b">
        <v>1</v>
      </c>
      <c r="K4670">
        <v>56</v>
      </c>
    </row>
    <row r="4671" spans="1:11" x14ac:dyDescent="0.35">
      <c r="A4671" t="s">
        <v>4790</v>
      </c>
      <c r="B4671" s="2">
        <v>45311.387499999997</v>
      </c>
      <c r="C4671" t="s">
        <v>129</v>
      </c>
      <c r="D4671" t="s">
        <v>186</v>
      </c>
      <c r="E4671" t="s">
        <v>20</v>
      </c>
      <c r="F4671">
        <v>79</v>
      </c>
      <c r="G4671" t="s">
        <v>89</v>
      </c>
      <c r="H4671" t="s">
        <v>16</v>
      </c>
      <c r="I4671" t="b">
        <v>0</v>
      </c>
      <c r="J4671">
        <v>5</v>
      </c>
      <c r="K4671">
        <v>11</v>
      </c>
    </row>
    <row r="4672" spans="1:11" x14ac:dyDescent="0.35">
      <c r="A4672" t="s">
        <v>4791</v>
      </c>
      <c r="B4672" s="2">
        <v>45311.490972222222</v>
      </c>
      <c r="C4672" t="s">
        <v>88</v>
      </c>
      <c r="D4672" t="s">
        <v>164</v>
      </c>
      <c r="E4672" t="s">
        <v>20</v>
      </c>
      <c r="F4672">
        <v>7</v>
      </c>
      <c r="G4672" t="s">
        <v>15</v>
      </c>
      <c r="H4672" t="s">
        <v>16</v>
      </c>
      <c r="I4672" t="b">
        <v>1</v>
      </c>
      <c r="K4672">
        <v>11</v>
      </c>
    </row>
    <row r="4673" spans="1:11" x14ac:dyDescent="0.35">
      <c r="A4673" t="s">
        <v>4792</v>
      </c>
      <c r="B4673" s="2">
        <v>45311.513194444437</v>
      </c>
      <c r="C4673" t="s">
        <v>129</v>
      </c>
      <c r="D4673" t="s">
        <v>32</v>
      </c>
      <c r="E4673" t="s">
        <v>20</v>
      </c>
      <c r="F4673">
        <v>32</v>
      </c>
      <c r="G4673" t="s">
        <v>61</v>
      </c>
      <c r="H4673" t="s">
        <v>34</v>
      </c>
      <c r="I4673" t="b">
        <v>1</v>
      </c>
      <c r="J4673">
        <v>10</v>
      </c>
      <c r="K4673">
        <v>19</v>
      </c>
    </row>
    <row r="4674" spans="1:11" x14ac:dyDescent="0.35">
      <c r="A4674" t="s">
        <v>4793</v>
      </c>
      <c r="B4674" s="2">
        <v>45311.620138888888</v>
      </c>
      <c r="C4674" t="s">
        <v>122</v>
      </c>
      <c r="D4674" t="s">
        <v>63</v>
      </c>
      <c r="E4674" t="s">
        <v>33</v>
      </c>
      <c r="F4674">
        <v>23</v>
      </c>
      <c r="G4674" t="s">
        <v>89</v>
      </c>
      <c r="H4674" t="s">
        <v>34</v>
      </c>
      <c r="I4674" t="b">
        <v>1</v>
      </c>
      <c r="J4674">
        <v>1</v>
      </c>
      <c r="K4674">
        <v>14</v>
      </c>
    </row>
    <row r="4675" spans="1:11" x14ac:dyDescent="0.35">
      <c r="A4675" t="s">
        <v>4794</v>
      </c>
      <c r="B4675" s="2">
        <v>45311.691666666673</v>
      </c>
      <c r="C4675" t="s">
        <v>31</v>
      </c>
      <c r="D4675" t="s">
        <v>110</v>
      </c>
      <c r="E4675" t="s">
        <v>20</v>
      </c>
      <c r="F4675">
        <v>26</v>
      </c>
      <c r="G4675" t="s">
        <v>53</v>
      </c>
      <c r="H4675" t="s">
        <v>16</v>
      </c>
      <c r="I4675" t="b">
        <v>0</v>
      </c>
      <c r="K4675">
        <v>54</v>
      </c>
    </row>
    <row r="4676" spans="1:11" x14ac:dyDescent="0.35">
      <c r="A4676" t="s">
        <v>4795</v>
      </c>
      <c r="B4676" s="2">
        <v>45311.696527777778</v>
      </c>
      <c r="C4676" t="s">
        <v>99</v>
      </c>
      <c r="D4676" t="s">
        <v>161</v>
      </c>
      <c r="E4676" t="s">
        <v>20</v>
      </c>
      <c r="F4676">
        <v>63</v>
      </c>
      <c r="G4676" t="s">
        <v>38</v>
      </c>
      <c r="H4676" t="s">
        <v>34</v>
      </c>
      <c r="I4676" t="b">
        <v>1</v>
      </c>
      <c r="K4676">
        <v>32</v>
      </c>
    </row>
    <row r="4677" spans="1:11" x14ac:dyDescent="0.35">
      <c r="A4677" t="s">
        <v>4796</v>
      </c>
      <c r="B4677" s="2">
        <v>45311.711805555547</v>
      </c>
      <c r="C4677" t="s">
        <v>106</v>
      </c>
      <c r="D4677" t="s">
        <v>93</v>
      </c>
      <c r="E4677" t="s">
        <v>43</v>
      </c>
      <c r="F4677">
        <v>50</v>
      </c>
      <c r="G4677" t="s">
        <v>61</v>
      </c>
      <c r="H4677" t="s">
        <v>16</v>
      </c>
      <c r="I4677" t="b">
        <v>1</v>
      </c>
      <c r="J4677">
        <v>0</v>
      </c>
      <c r="K4677">
        <v>24</v>
      </c>
    </row>
    <row r="4678" spans="1:11" x14ac:dyDescent="0.35">
      <c r="A4678" t="s">
        <v>4797</v>
      </c>
      <c r="B4678" s="2">
        <v>45311.76458333333</v>
      </c>
      <c r="C4678" t="s">
        <v>184</v>
      </c>
      <c r="D4678" t="s">
        <v>134</v>
      </c>
      <c r="E4678" t="s">
        <v>43</v>
      </c>
      <c r="F4678">
        <v>14</v>
      </c>
      <c r="G4678" t="s">
        <v>25</v>
      </c>
      <c r="H4678" t="s">
        <v>16</v>
      </c>
      <c r="I4678" t="b">
        <v>0</v>
      </c>
      <c r="K4678">
        <v>43</v>
      </c>
    </row>
    <row r="4679" spans="1:11" x14ac:dyDescent="0.35">
      <c r="A4679" t="s">
        <v>4798</v>
      </c>
      <c r="B4679" s="2">
        <v>45311.904166666667</v>
      </c>
      <c r="C4679" t="s">
        <v>108</v>
      </c>
      <c r="D4679" t="s">
        <v>214</v>
      </c>
      <c r="E4679" t="s">
        <v>20</v>
      </c>
      <c r="F4679">
        <v>13</v>
      </c>
      <c r="G4679" t="s">
        <v>15</v>
      </c>
      <c r="H4679" t="s">
        <v>29</v>
      </c>
      <c r="I4679" t="b">
        <v>0</v>
      </c>
      <c r="K4679">
        <v>15</v>
      </c>
    </row>
    <row r="4680" spans="1:11" x14ac:dyDescent="0.35">
      <c r="A4680" t="s">
        <v>4799</v>
      </c>
      <c r="B4680" s="2">
        <v>45312.049305555563</v>
      </c>
      <c r="C4680" t="s">
        <v>23</v>
      </c>
      <c r="D4680" t="s">
        <v>120</v>
      </c>
      <c r="E4680" t="s">
        <v>43</v>
      </c>
      <c r="F4680">
        <v>73</v>
      </c>
      <c r="G4680" t="s">
        <v>25</v>
      </c>
      <c r="H4680" t="s">
        <v>34</v>
      </c>
      <c r="I4680" t="b">
        <v>0</v>
      </c>
      <c r="K4680">
        <v>27</v>
      </c>
    </row>
    <row r="4681" spans="1:11" x14ac:dyDescent="0.35">
      <c r="A4681" t="s">
        <v>4800</v>
      </c>
      <c r="B4681" s="2">
        <v>45312.061805555553</v>
      </c>
      <c r="C4681" t="s">
        <v>23</v>
      </c>
      <c r="D4681" t="s">
        <v>148</v>
      </c>
      <c r="E4681" t="s">
        <v>20</v>
      </c>
      <c r="F4681">
        <v>36</v>
      </c>
      <c r="G4681" t="s">
        <v>53</v>
      </c>
      <c r="H4681" t="s">
        <v>34</v>
      </c>
      <c r="I4681" t="b">
        <v>1</v>
      </c>
      <c r="K4681">
        <v>42</v>
      </c>
    </row>
    <row r="4682" spans="1:11" x14ac:dyDescent="0.35">
      <c r="A4682" t="s">
        <v>4801</v>
      </c>
      <c r="B4682" s="2">
        <v>45312.114583333343</v>
      </c>
      <c r="C4682" t="s">
        <v>20</v>
      </c>
      <c r="D4682" t="s">
        <v>42</v>
      </c>
      <c r="E4682" t="s">
        <v>33</v>
      </c>
      <c r="F4682">
        <v>8</v>
      </c>
      <c r="G4682" t="s">
        <v>53</v>
      </c>
      <c r="H4682" t="s">
        <v>34</v>
      </c>
      <c r="I4682" t="b">
        <v>1</v>
      </c>
      <c r="K4682">
        <v>51</v>
      </c>
    </row>
    <row r="4683" spans="1:11" x14ac:dyDescent="0.35">
      <c r="A4683" t="s">
        <v>4802</v>
      </c>
      <c r="B4683" s="2">
        <v>45312.127083333333</v>
      </c>
      <c r="C4683" t="s">
        <v>122</v>
      </c>
      <c r="D4683" t="s">
        <v>28</v>
      </c>
      <c r="E4683" t="s">
        <v>20</v>
      </c>
      <c r="F4683">
        <v>57</v>
      </c>
      <c r="G4683" t="s">
        <v>89</v>
      </c>
      <c r="H4683" t="s">
        <v>29</v>
      </c>
      <c r="I4683" t="b">
        <v>0</v>
      </c>
      <c r="K4683">
        <v>25</v>
      </c>
    </row>
    <row r="4684" spans="1:11" x14ac:dyDescent="0.35">
      <c r="A4684" t="s">
        <v>4803</v>
      </c>
      <c r="B4684" s="2">
        <v>45312.143055555563</v>
      </c>
      <c r="C4684" t="s">
        <v>88</v>
      </c>
      <c r="D4684" t="s">
        <v>290</v>
      </c>
      <c r="E4684" t="s">
        <v>20</v>
      </c>
      <c r="F4684">
        <v>79</v>
      </c>
      <c r="G4684" t="s">
        <v>61</v>
      </c>
      <c r="H4684" t="s">
        <v>16</v>
      </c>
      <c r="I4684" t="b">
        <v>0</v>
      </c>
      <c r="K4684">
        <v>15</v>
      </c>
    </row>
    <row r="4685" spans="1:11" x14ac:dyDescent="0.35">
      <c r="A4685" t="s">
        <v>4804</v>
      </c>
      <c r="B4685" s="2">
        <v>45312.152083333327</v>
      </c>
      <c r="C4685" t="s">
        <v>78</v>
      </c>
      <c r="D4685" t="s">
        <v>49</v>
      </c>
      <c r="E4685" t="s">
        <v>20</v>
      </c>
      <c r="F4685">
        <v>28</v>
      </c>
      <c r="G4685" t="s">
        <v>25</v>
      </c>
      <c r="H4685" t="s">
        <v>16</v>
      </c>
      <c r="I4685" t="b">
        <v>1</v>
      </c>
      <c r="K4685">
        <v>39</v>
      </c>
    </row>
    <row r="4686" spans="1:11" x14ac:dyDescent="0.35">
      <c r="A4686" t="s">
        <v>4805</v>
      </c>
      <c r="B4686" s="2">
        <v>45312.263194444437</v>
      </c>
      <c r="C4686" t="s">
        <v>12</v>
      </c>
      <c r="D4686" t="s">
        <v>212</v>
      </c>
      <c r="E4686" t="s">
        <v>43</v>
      </c>
      <c r="F4686">
        <v>69</v>
      </c>
      <c r="G4686" t="s">
        <v>89</v>
      </c>
      <c r="H4686" t="s">
        <v>34</v>
      </c>
      <c r="I4686" t="b">
        <v>1</v>
      </c>
      <c r="K4686">
        <v>27</v>
      </c>
    </row>
    <row r="4687" spans="1:11" x14ac:dyDescent="0.35">
      <c r="A4687" t="s">
        <v>4806</v>
      </c>
      <c r="B4687" s="2">
        <v>45312.279861111107</v>
      </c>
      <c r="C4687" t="s">
        <v>184</v>
      </c>
      <c r="D4687" t="s">
        <v>101</v>
      </c>
      <c r="E4687" t="s">
        <v>20</v>
      </c>
      <c r="F4687">
        <v>78</v>
      </c>
      <c r="G4687" t="s">
        <v>15</v>
      </c>
      <c r="H4687" t="s">
        <v>29</v>
      </c>
      <c r="I4687" t="b">
        <v>1</v>
      </c>
      <c r="K4687">
        <v>29</v>
      </c>
    </row>
    <row r="4688" spans="1:11" x14ac:dyDescent="0.35">
      <c r="A4688" t="s">
        <v>4807</v>
      </c>
      <c r="B4688" s="2">
        <v>45312.336805555547</v>
      </c>
      <c r="C4688" t="s">
        <v>55</v>
      </c>
      <c r="D4688" t="s">
        <v>244</v>
      </c>
      <c r="E4688" t="s">
        <v>20</v>
      </c>
      <c r="F4688">
        <v>19</v>
      </c>
      <c r="G4688" t="s">
        <v>15</v>
      </c>
      <c r="H4688" t="s">
        <v>29</v>
      </c>
      <c r="I4688" t="b">
        <v>0</v>
      </c>
      <c r="K4688">
        <v>22</v>
      </c>
    </row>
    <row r="4689" spans="1:11" x14ac:dyDescent="0.35">
      <c r="A4689" t="s">
        <v>4808</v>
      </c>
      <c r="B4689" s="2">
        <v>45312.414583333331</v>
      </c>
      <c r="C4689" t="s">
        <v>88</v>
      </c>
      <c r="D4689" t="s">
        <v>112</v>
      </c>
      <c r="E4689" t="s">
        <v>14</v>
      </c>
      <c r="F4689">
        <v>1</v>
      </c>
      <c r="G4689" t="s">
        <v>38</v>
      </c>
      <c r="H4689" t="s">
        <v>34</v>
      </c>
      <c r="I4689" t="b">
        <v>0</v>
      </c>
      <c r="J4689">
        <v>3</v>
      </c>
      <c r="K4689">
        <v>54</v>
      </c>
    </row>
    <row r="4690" spans="1:11" x14ac:dyDescent="0.35">
      <c r="A4690" t="s">
        <v>4809</v>
      </c>
      <c r="B4690" s="2">
        <v>45312.487500000003</v>
      </c>
      <c r="C4690" t="s">
        <v>88</v>
      </c>
      <c r="D4690" t="s">
        <v>112</v>
      </c>
      <c r="E4690" t="s">
        <v>14</v>
      </c>
      <c r="F4690">
        <v>41</v>
      </c>
      <c r="G4690" t="s">
        <v>53</v>
      </c>
      <c r="H4690" t="s">
        <v>16</v>
      </c>
      <c r="I4690" t="b">
        <v>1</v>
      </c>
      <c r="J4690">
        <v>10</v>
      </c>
      <c r="K4690">
        <v>53</v>
      </c>
    </row>
    <row r="4691" spans="1:11" x14ac:dyDescent="0.35">
      <c r="A4691" t="s">
        <v>4810</v>
      </c>
      <c r="B4691" s="2">
        <v>45312.488194444442</v>
      </c>
      <c r="C4691" t="s">
        <v>83</v>
      </c>
      <c r="D4691" t="s">
        <v>32</v>
      </c>
      <c r="E4691" t="s">
        <v>20</v>
      </c>
      <c r="F4691">
        <v>58</v>
      </c>
      <c r="G4691" t="s">
        <v>15</v>
      </c>
      <c r="H4691" t="s">
        <v>29</v>
      </c>
      <c r="I4691" t="b">
        <v>0</v>
      </c>
      <c r="K4691">
        <v>60</v>
      </c>
    </row>
    <row r="4692" spans="1:11" x14ac:dyDescent="0.35">
      <c r="A4692" t="s">
        <v>4811</v>
      </c>
      <c r="B4692" s="2">
        <v>45312.506249999999</v>
      </c>
      <c r="C4692" t="s">
        <v>57</v>
      </c>
      <c r="D4692" t="s">
        <v>42</v>
      </c>
      <c r="E4692" t="s">
        <v>33</v>
      </c>
      <c r="F4692">
        <v>60</v>
      </c>
      <c r="G4692" t="s">
        <v>89</v>
      </c>
      <c r="H4692" t="s">
        <v>151</v>
      </c>
      <c r="I4692" t="b">
        <v>1</v>
      </c>
      <c r="K4692">
        <v>13</v>
      </c>
    </row>
    <row r="4693" spans="1:11" x14ac:dyDescent="0.35">
      <c r="A4693" t="s">
        <v>4812</v>
      </c>
      <c r="B4693" s="2">
        <v>45312.598611111112</v>
      </c>
      <c r="C4693" t="s">
        <v>51</v>
      </c>
      <c r="D4693" t="s">
        <v>161</v>
      </c>
      <c r="E4693" t="s">
        <v>20</v>
      </c>
      <c r="F4693">
        <v>40</v>
      </c>
      <c r="G4693" t="s">
        <v>25</v>
      </c>
      <c r="H4693" t="s">
        <v>34</v>
      </c>
      <c r="I4693" t="b">
        <v>0</v>
      </c>
      <c r="K4693">
        <v>33</v>
      </c>
    </row>
    <row r="4694" spans="1:11" x14ac:dyDescent="0.35">
      <c r="A4694" t="s">
        <v>4813</v>
      </c>
      <c r="B4694" s="2">
        <v>45312.684027777781</v>
      </c>
      <c r="C4694" t="s">
        <v>91</v>
      </c>
      <c r="D4694" t="s">
        <v>237</v>
      </c>
      <c r="E4694" t="s">
        <v>43</v>
      </c>
      <c r="F4694">
        <v>6</v>
      </c>
      <c r="G4694" t="s">
        <v>25</v>
      </c>
      <c r="H4694" t="s">
        <v>34</v>
      </c>
      <c r="I4694" t="b">
        <v>1</v>
      </c>
      <c r="K4694">
        <v>10</v>
      </c>
    </row>
    <row r="4695" spans="1:11" x14ac:dyDescent="0.35">
      <c r="A4695" t="s">
        <v>4814</v>
      </c>
      <c r="B4695" s="2">
        <v>45312.727083333331</v>
      </c>
      <c r="C4695" t="s">
        <v>20</v>
      </c>
      <c r="D4695" t="s">
        <v>134</v>
      </c>
      <c r="E4695" t="s">
        <v>43</v>
      </c>
      <c r="F4695">
        <v>1</v>
      </c>
      <c r="G4695" t="s">
        <v>25</v>
      </c>
      <c r="H4695" t="s">
        <v>269</v>
      </c>
      <c r="I4695" t="b">
        <v>0</v>
      </c>
      <c r="K4695">
        <v>23</v>
      </c>
    </row>
    <row r="4696" spans="1:11" x14ac:dyDescent="0.35">
      <c r="A4696" t="s">
        <v>4815</v>
      </c>
      <c r="B4696" s="2">
        <v>45312.729166666657</v>
      </c>
      <c r="C4696" t="s">
        <v>129</v>
      </c>
      <c r="D4696" t="s">
        <v>282</v>
      </c>
      <c r="E4696" t="s">
        <v>14</v>
      </c>
      <c r="F4696">
        <v>41</v>
      </c>
      <c r="G4696" t="s">
        <v>61</v>
      </c>
      <c r="H4696" t="s">
        <v>68</v>
      </c>
      <c r="I4696" t="b">
        <v>0</v>
      </c>
      <c r="J4696">
        <v>2</v>
      </c>
      <c r="K4696">
        <v>10</v>
      </c>
    </row>
    <row r="4697" spans="1:11" x14ac:dyDescent="0.35">
      <c r="A4697" t="s">
        <v>4816</v>
      </c>
      <c r="B4697" s="2">
        <v>45312.792361111111</v>
      </c>
      <c r="C4697" t="s">
        <v>18</v>
      </c>
      <c r="D4697" t="s">
        <v>263</v>
      </c>
      <c r="E4697" t="s">
        <v>33</v>
      </c>
      <c r="F4697">
        <v>60</v>
      </c>
      <c r="G4697" t="s">
        <v>38</v>
      </c>
      <c r="H4697" t="s">
        <v>68</v>
      </c>
      <c r="I4697" t="b">
        <v>0</v>
      </c>
      <c r="J4697">
        <v>3</v>
      </c>
      <c r="K4697">
        <v>51</v>
      </c>
    </row>
    <row r="4698" spans="1:11" x14ac:dyDescent="0.35">
      <c r="A4698" t="s">
        <v>4817</v>
      </c>
      <c r="B4698" s="2">
        <v>45312.922222222223</v>
      </c>
      <c r="C4698" t="s">
        <v>70</v>
      </c>
      <c r="D4698" t="s">
        <v>186</v>
      </c>
      <c r="E4698" t="s">
        <v>14</v>
      </c>
      <c r="F4698">
        <v>32</v>
      </c>
      <c r="G4698" t="s">
        <v>15</v>
      </c>
      <c r="H4698" t="s">
        <v>34</v>
      </c>
      <c r="I4698" t="b">
        <v>0</v>
      </c>
      <c r="K4698">
        <v>19</v>
      </c>
    </row>
    <row r="4699" spans="1:11" x14ac:dyDescent="0.35">
      <c r="A4699" t="s">
        <v>4818</v>
      </c>
      <c r="B4699" s="2">
        <v>45312.958333333343</v>
      </c>
      <c r="C4699" t="s">
        <v>23</v>
      </c>
      <c r="D4699" t="s">
        <v>174</v>
      </c>
      <c r="E4699" t="s">
        <v>14</v>
      </c>
      <c r="F4699">
        <v>67</v>
      </c>
      <c r="G4699" t="s">
        <v>89</v>
      </c>
      <c r="H4699" t="s">
        <v>16</v>
      </c>
      <c r="I4699" t="b">
        <v>1</v>
      </c>
      <c r="K4699">
        <v>21</v>
      </c>
    </row>
    <row r="4700" spans="1:11" x14ac:dyDescent="0.35">
      <c r="A4700" t="s">
        <v>4819</v>
      </c>
      <c r="B4700" s="2">
        <v>45313.018750000003</v>
      </c>
      <c r="C4700" t="s">
        <v>51</v>
      </c>
      <c r="D4700" t="s">
        <v>32</v>
      </c>
      <c r="E4700" t="s">
        <v>14</v>
      </c>
      <c r="F4700">
        <v>44</v>
      </c>
      <c r="G4700" t="s">
        <v>15</v>
      </c>
      <c r="H4700" t="s">
        <v>16</v>
      </c>
      <c r="I4700" t="b">
        <v>0</v>
      </c>
      <c r="K4700">
        <v>29</v>
      </c>
    </row>
    <row r="4701" spans="1:11" x14ac:dyDescent="0.35">
      <c r="A4701" t="s">
        <v>4820</v>
      </c>
      <c r="B4701" s="2">
        <v>45313.138194444437</v>
      </c>
      <c r="C4701" t="s">
        <v>33</v>
      </c>
      <c r="D4701" t="s">
        <v>153</v>
      </c>
      <c r="E4701" t="s">
        <v>20</v>
      </c>
      <c r="F4701">
        <v>10</v>
      </c>
      <c r="G4701" t="s">
        <v>15</v>
      </c>
      <c r="H4701" t="s">
        <v>16</v>
      </c>
      <c r="I4701" t="b">
        <v>0</v>
      </c>
      <c r="J4701">
        <v>10</v>
      </c>
      <c r="K4701">
        <v>26</v>
      </c>
    </row>
    <row r="4702" spans="1:11" x14ac:dyDescent="0.35">
      <c r="A4702" t="s">
        <v>4821</v>
      </c>
      <c r="B4702" s="2">
        <v>45313.313194444447</v>
      </c>
      <c r="C4702" t="s">
        <v>78</v>
      </c>
      <c r="D4702" t="s">
        <v>74</v>
      </c>
      <c r="E4702" t="s">
        <v>14</v>
      </c>
      <c r="F4702">
        <v>28</v>
      </c>
      <c r="G4702" t="s">
        <v>15</v>
      </c>
      <c r="H4702" t="s">
        <v>16</v>
      </c>
      <c r="I4702" t="b">
        <v>1</v>
      </c>
      <c r="K4702">
        <v>53</v>
      </c>
    </row>
    <row r="4703" spans="1:11" x14ac:dyDescent="0.35">
      <c r="A4703" t="s">
        <v>4822</v>
      </c>
      <c r="B4703" s="2">
        <v>45313.369444444441</v>
      </c>
      <c r="C4703" t="s">
        <v>33</v>
      </c>
      <c r="D4703" t="s">
        <v>13</v>
      </c>
      <c r="E4703" t="s">
        <v>43</v>
      </c>
      <c r="F4703">
        <v>45</v>
      </c>
      <c r="G4703" t="s">
        <v>61</v>
      </c>
      <c r="H4703" t="s">
        <v>16</v>
      </c>
      <c r="I4703" t="b">
        <v>0</v>
      </c>
      <c r="K4703">
        <v>53</v>
      </c>
    </row>
    <row r="4704" spans="1:11" x14ac:dyDescent="0.35">
      <c r="A4704" t="s">
        <v>4823</v>
      </c>
      <c r="B4704" s="2">
        <v>45313.413194444453</v>
      </c>
      <c r="C4704" t="s">
        <v>18</v>
      </c>
      <c r="D4704" t="s">
        <v>242</v>
      </c>
      <c r="E4704" t="s">
        <v>14</v>
      </c>
      <c r="F4704">
        <v>39</v>
      </c>
      <c r="G4704" t="s">
        <v>25</v>
      </c>
      <c r="H4704" t="s">
        <v>29</v>
      </c>
      <c r="I4704" t="b">
        <v>0</v>
      </c>
      <c r="J4704">
        <v>2</v>
      </c>
      <c r="K4704">
        <v>15</v>
      </c>
    </row>
    <row r="4705" spans="1:11" x14ac:dyDescent="0.35">
      <c r="A4705" t="s">
        <v>4824</v>
      </c>
      <c r="B4705" s="2">
        <v>45313.440972222219</v>
      </c>
      <c r="C4705" t="s">
        <v>31</v>
      </c>
      <c r="D4705" t="s">
        <v>115</v>
      </c>
      <c r="E4705" t="s">
        <v>14</v>
      </c>
      <c r="F4705">
        <v>69</v>
      </c>
      <c r="G4705" t="s">
        <v>15</v>
      </c>
      <c r="H4705" t="s">
        <v>16</v>
      </c>
      <c r="I4705" t="b">
        <v>0</v>
      </c>
      <c r="K4705">
        <v>26</v>
      </c>
    </row>
    <row r="4706" spans="1:11" x14ac:dyDescent="0.35">
      <c r="A4706" t="s">
        <v>4825</v>
      </c>
      <c r="B4706" s="2">
        <v>45313.488888888889</v>
      </c>
      <c r="C4706" t="s">
        <v>129</v>
      </c>
      <c r="D4706" t="s">
        <v>242</v>
      </c>
      <c r="E4706" t="s">
        <v>33</v>
      </c>
      <c r="F4706">
        <v>49</v>
      </c>
      <c r="G4706" t="s">
        <v>53</v>
      </c>
      <c r="H4706" t="s">
        <v>151</v>
      </c>
      <c r="I4706" t="b">
        <v>0</v>
      </c>
      <c r="K4706">
        <v>42</v>
      </c>
    </row>
    <row r="4707" spans="1:11" x14ac:dyDescent="0.35">
      <c r="A4707" t="s">
        <v>4826</v>
      </c>
      <c r="B4707" s="2">
        <v>45313.490277777782</v>
      </c>
      <c r="C4707" t="s">
        <v>76</v>
      </c>
      <c r="D4707" t="s">
        <v>282</v>
      </c>
      <c r="E4707" t="s">
        <v>33</v>
      </c>
      <c r="F4707">
        <v>29</v>
      </c>
      <c r="G4707" t="s">
        <v>25</v>
      </c>
      <c r="H4707" t="s">
        <v>29</v>
      </c>
      <c r="I4707" t="b">
        <v>0</v>
      </c>
      <c r="K4707">
        <v>11</v>
      </c>
    </row>
    <row r="4708" spans="1:11" x14ac:dyDescent="0.35">
      <c r="A4708" t="s">
        <v>4827</v>
      </c>
      <c r="B4708" s="2">
        <v>45313.501388888893</v>
      </c>
      <c r="C4708" t="s">
        <v>106</v>
      </c>
      <c r="D4708" t="s">
        <v>19</v>
      </c>
      <c r="E4708" t="s">
        <v>33</v>
      </c>
      <c r="F4708">
        <v>17</v>
      </c>
      <c r="G4708" t="s">
        <v>25</v>
      </c>
      <c r="H4708" t="s">
        <v>16</v>
      </c>
      <c r="I4708" t="b">
        <v>0</v>
      </c>
      <c r="K4708">
        <v>16</v>
      </c>
    </row>
    <row r="4709" spans="1:11" x14ac:dyDescent="0.35">
      <c r="A4709" t="s">
        <v>4828</v>
      </c>
      <c r="B4709" s="2">
        <v>45313.503472222219</v>
      </c>
      <c r="C4709" t="s">
        <v>122</v>
      </c>
      <c r="D4709" t="s">
        <v>95</v>
      </c>
      <c r="E4709" t="s">
        <v>43</v>
      </c>
      <c r="F4709">
        <v>68</v>
      </c>
      <c r="G4709" t="s">
        <v>38</v>
      </c>
      <c r="H4709" t="s">
        <v>16</v>
      </c>
      <c r="I4709" t="b">
        <v>1</v>
      </c>
      <c r="K4709">
        <v>13</v>
      </c>
    </row>
    <row r="4710" spans="1:11" x14ac:dyDescent="0.35">
      <c r="A4710" t="s">
        <v>4829</v>
      </c>
      <c r="B4710" s="2">
        <v>45313.536805555559</v>
      </c>
      <c r="C4710" t="s">
        <v>83</v>
      </c>
      <c r="D4710" t="s">
        <v>24</v>
      </c>
      <c r="E4710" t="s">
        <v>20</v>
      </c>
      <c r="F4710">
        <v>24</v>
      </c>
      <c r="G4710" t="s">
        <v>38</v>
      </c>
      <c r="H4710" t="s">
        <v>16</v>
      </c>
      <c r="I4710" t="b">
        <v>1</v>
      </c>
      <c r="K4710">
        <v>58</v>
      </c>
    </row>
    <row r="4711" spans="1:11" x14ac:dyDescent="0.35">
      <c r="A4711" t="s">
        <v>4830</v>
      </c>
      <c r="B4711" s="2">
        <v>45313.711805555547</v>
      </c>
      <c r="C4711" t="s">
        <v>83</v>
      </c>
      <c r="D4711" t="s">
        <v>126</v>
      </c>
      <c r="E4711" t="s">
        <v>43</v>
      </c>
      <c r="F4711">
        <v>79</v>
      </c>
      <c r="G4711" t="s">
        <v>38</v>
      </c>
      <c r="H4711" t="s">
        <v>34</v>
      </c>
      <c r="I4711" t="b">
        <v>0</v>
      </c>
      <c r="K4711">
        <v>40</v>
      </c>
    </row>
    <row r="4712" spans="1:11" x14ac:dyDescent="0.35">
      <c r="A4712" t="s">
        <v>4831</v>
      </c>
      <c r="B4712" s="2">
        <v>45313.718055555553</v>
      </c>
      <c r="C4712" t="s">
        <v>31</v>
      </c>
      <c r="D4712" t="s">
        <v>120</v>
      </c>
      <c r="E4712" t="s">
        <v>43</v>
      </c>
      <c r="F4712">
        <v>69</v>
      </c>
      <c r="G4712" t="s">
        <v>38</v>
      </c>
      <c r="H4712" t="s">
        <v>34</v>
      </c>
      <c r="I4712" t="b">
        <v>1</v>
      </c>
      <c r="J4712">
        <v>1</v>
      </c>
      <c r="K4712">
        <v>11</v>
      </c>
    </row>
    <row r="4713" spans="1:11" x14ac:dyDescent="0.35">
      <c r="A4713" t="s">
        <v>4832</v>
      </c>
      <c r="B4713" s="2">
        <v>45313.828472222223</v>
      </c>
      <c r="C4713" t="s">
        <v>20</v>
      </c>
      <c r="D4713" t="s">
        <v>110</v>
      </c>
      <c r="E4713" t="s">
        <v>33</v>
      </c>
      <c r="F4713">
        <v>56</v>
      </c>
      <c r="G4713" t="s">
        <v>25</v>
      </c>
      <c r="H4713" t="s">
        <v>16</v>
      </c>
      <c r="I4713" t="b">
        <v>1</v>
      </c>
      <c r="J4713">
        <v>9</v>
      </c>
      <c r="K4713">
        <v>14</v>
      </c>
    </row>
    <row r="4714" spans="1:11" x14ac:dyDescent="0.35">
      <c r="A4714" t="s">
        <v>4833</v>
      </c>
      <c r="B4714" s="2">
        <v>45313.834722222222</v>
      </c>
      <c r="C4714" t="s">
        <v>57</v>
      </c>
      <c r="D4714" t="s">
        <v>153</v>
      </c>
      <c r="E4714" t="s">
        <v>20</v>
      </c>
      <c r="F4714">
        <v>54</v>
      </c>
      <c r="G4714" t="s">
        <v>21</v>
      </c>
      <c r="H4714" t="s">
        <v>16</v>
      </c>
      <c r="I4714" t="b">
        <v>0</v>
      </c>
      <c r="K4714">
        <v>37</v>
      </c>
    </row>
    <row r="4715" spans="1:11" x14ac:dyDescent="0.35">
      <c r="A4715" t="s">
        <v>4834</v>
      </c>
      <c r="B4715" s="2">
        <v>45313.861111111109</v>
      </c>
      <c r="C4715" t="s">
        <v>51</v>
      </c>
      <c r="D4715" t="s">
        <v>126</v>
      </c>
      <c r="E4715" t="s">
        <v>33</v>
      </c>
      <c r="F4715">
        <v>73</v>
      </c>
      <c r="G4715" t="s">
        <v>15</v>
      </c>
      <c r="H4715" t="s">
        <v>16</v>
      </c>
      <c r="I4715" t="b">
        <v>0</v>
      </c>
      <c r="J4715">
        <v>6</v>
      </c>
      <c r="K4715">
        <v>10</v>
      </c>
    </row>
    <row r="4716" spans="1:11" x14ac:dyDescent="0.35">
      <c r="A4716" t="s">
        <v>4835</v>
      </c>
      <c r="B4716" s="2">
        <v>45313.90625</v>
      </c>
      <c r="C4716" t="s">
        <v>99</v>
      </c>
      <c r="D4716" t="s">
        <v>112</v>
      </c>
      <c r="E4716" t="s">
        <v>33</v>
      </c>
      <c r="F4716">
        <v>66</v>
      </c>
      <c r="G4716" t="s">
        <v>61</v>
      </c>
      <c r="H4716" t="s">
        <v>151</v>
      </c>
      <c r="I4716" t="b">
        <v>1</v>
      </c>
      <c r="J4716">
        <v>4</v>
      </c>
      <c r="K4716">
        <v>49</v>
      </c>
    </row>
    <row r="4717" spans="1:11" x14ac:dyDescent="0.35">
      <c r="A4717" t="s">
        <v>4836</v>
      </c>
      <c r="B4717" s="2">
        <v>45313.915972222218</v>
      </c>
      <c r="C4717" t="s">
        <v>57</v>
      </c>
      <c r="D4717" t="s">
        <v>74</v>
      </c>
      <c r="E4717" t="s">
        <v>20</v>
      </c>
      <c r="F4717">
        <v>75</v>
      </c>
      <c r="G4717" t="s">
        <v>25</v>
      </c>
      <c r="H4717" t="s">
        <v>29</v>
      </c>
      <c r="I4717" t="b">
        <v>0</v>
      </c>
      <c r="K4717">
        <v>52</v>
      </c>
    </row>
    <row r="4718" spans="1:11" x14ac:dyDescent="0.35">
      <c r="A4718" t="s">
        <v>4837</v>
      </c>
      <c r="B4718" s="2">
        <v>45313.930555555547</v>
      </c>
      <c r="C4718" t="s">
        <v>23</v>
      </c>
      <c r="D4718" t="s">
        <v>214</v>
      </c>
      <c r="E4718" t="s">
        <v>33</v>
      </c>
      <c r="F4718">
        <v>25</v>
      </c>
      <c r="G4718" t="s">
        <v>15</v>
      </c>
      <c r="H4718" t="s">
        <v>16</v>
      </c>
      <c r="I4718" t="b">
        <v>1</v>
      </c>
      <c r="K4718">
        <v>60</v>
      </c>
    </row>
    <row r="4719" spans="1:11" x14ac:dyDescent="0.35">
      <c r="A4719" t="s">
        <v>4838</v>
      </c>
      <c r="B4719" s="2">
        <v>45313.964583333327</v>
      </c>
      <c r="C4719" t="s">
        <v>184</v>
      </c>
      <c r="D4719" t="s">
        <v>19</v>
      </c>
      <c r="E4719" t="s">
        <v>142</v>
      </c>
      <c r="F4719">
        <v>61</v>
      </c>
      <c r="G4719" t="s">
        <v>15</v>
      </c>
      <c r="H4719" t="s">
        <v>34</v>
      </c>
      <c r="I4719" t="b">
        <v>1</v>
      </c>
      <c r="K4719">
        <v>11</v>
      </c>
    </row>
    <row r="4720" spans="1:11" x14ac:dyDescent="0.35">
      <c r="A4720" t="s">
        <v>4839</v>
      </c>
      <c r="B4720" s="2">
        <v>45314.011111111111</v>
      </c>
      <c r="C4720" t="s">
        <v>83</v>
      </c>
      <c r="D4720" t="s">
        <v>146</v>
      </c>
      <c r="E4720" t="s">
        <v>14</v>
      </c>
      <c r="F4720">
        <v>79</v>
      </c>
      <c r="G4720" t="s">
        <v>25</v>
      </c>
      <c r="H4720" t="s">
        <v>34</v>
      </c>
      <c r="I4720" t="b">
        <v>0</v>
      </c>
      <c r="K4720">
        <v>38</v>
      </c>
    </row>
    <row r="4721" spans="1:11" x14ac:dyDescent="0.35">
      <c r="A4721" t="s">
        <v>4840</v>
      </c>
      <c r="B4721" s="2">
        <v>45314.03125</v>
      </c>
      <c r="C4721" t="s">
        <v>33</v>
      </c>
      <c r="D4721" t="s">
        <v>115</v>
      </c>
      <c r="E4721" t="s">
        <v>14</v>
      </c>
      <c r="F4721">
        <v>71</v>
      </c>
      <c r="G4721" t="s">
        <v>15</v>
      </c>
      <c r="H4721" t="s">
        <v>269</v>
      </c>
      <c r="I4721" t="b">
        <v>0</v>
      </c>
      <c r="K4721">
        <v>31</v>
      </c>
    </row>
    <row r="4722" spans="1:11" x14ac:dyDescent="0.35">
      <c r="A4722" t="s">
        <v>4841</v>
      </c>
      <c r="B4722" s="2">
        <v>45314.262499999997</v>
      </c>
      <c r="C4722" t="s">
        <v>296</v>
      </c>
      <c r="D4722" t="s">
        <v>110</v>
      </c>
      <c r="E4722" t="s">
        <v>20</v>
      </c>
      <c r="F4722">
        <v>5</v>
      </c>
      <c r="G4722" t="s">
        <v>38</v>
      </c>
      <c r="H4722" t="s">
        <v>34</v>
      </c>
      <c r="I4722" t="b">
        <v>0</v>
      </c>
      <c r="K4722">
        <v>59</v>
      </c>
    </row>
    <row r="4723" spans="1:11" x14ac:dyDescent="0.35">
      <c r="A4723" t="s">
        <v>4842</v>
      </c>
      <c r="B4723" s="2">
        <v>45314.274305555547</v>
      </c>
      <c r="C4723" t="s">
        <v>83</v>
      </c>
      <c r="D4723" t="s">
        <v>159</v>
      </c>
      <c r="E4723" t="s">
        <v>43</v>
      </c>
      <c r="F4723">
        <v>20</v>
      </c>
      <c r="G4723" t="s">
        <v>25</v>
      </c>
      <c r="H4723" t="s">
        <v>16</v>
      </c>
      <c r="I4723" t="b">
        <v>0</v>
      </c>
      <c r="K4723">
        <v>46</v>
      </c>
    </row>
    <row r="4724" spans="1:11" x14ac:dyDescent="0.35">
      <c r="A4724" t="s">
        <v>4843</v>
      </c>
      <c r="B4724" s="2">
        <v>45314.317361111112</v>
      </c>
      <c r="C4724" t="s">
        <v>117</v>
      </c>
      <c r="D4724" t="s">
        <v>212</v>
      </c>
      <c r="E4724" t="s">
        <v>43</v>
      </c>
      <c r="F4724">
        <v>7</v>
      </c>
      <c r="G4724" t="s">
        <v>15</v>
      </c>
      <c r="H4724" t="s">
        <v>16</v>
      </c>
      <c r="I4724" t="b">
        <v>1</v>
      </c>
      <c r="K4724">
        <v>33</v>
      </c>
    </row>
    <row r="4725" spans="1:11" x14ac:dyDescent="0.35">
      <c r="A4725" t="s">
        <v>4844</v>
      </c>
      <c r="B4725" s="2">
        <v>45314.388194444437</v>
      </c>
      <c r="C4725" t="s">
        <v>88</v>
      </c>
      <c r="D4725" t="s">
        <v>159</v>
      </c>
      <c r="E4725" t="s">
        <v>43</v>
      </c>
      <c r="F4725">
        <v>69</v>
      </c>
      <c r="G4725" t="s">
        <v>25</v>
      </c>
      <c r="H4725" t="s">
        <v>16</v>
      </c>
      <c r="I4725" t="b">
        <v>0</v>
      </c>
      <c r="J4725">
        <v>1</v>
      </c>
      <c r="K4725">
        <v>34</v>
      </c>
    </row>
    <row r="4726" spans="1:11" x14ac:dyDescent="0.35">
      <c r="A4726" t="s">
        <v>4845</v>
      </c>
      <c r="B4726" s="2">
        <v>45314.405555555553</v>
      </c>
      <c r="C4726" t="s">
        <v>83</v>
      </c>
      <c r="D4726" t="s">
        <v>28</v>
      </c>
      <c r="E4726" t="s">
        <v>20</v>
      </c>
      <c r="F4726">
        <v>58</v>
      </c>
      <c r="G4726" t="s">
        <v>89</v>
      </c>
      <c r="H4726" t="s">
        <v>16</v>
      </c>
      <c r="I4726" t="b">
        <v>0</v>
      </c>
      <c r="K4726">
        <v>56</v>
      </c>
    </row>
    <row r="4727" spans="1:11" x14ac:dyDescent="0.35">
      <c r="A4727" t="s">
        <v>4846</v>
      </c>
      <c r="B4727" s="2">
        <v>45314.525694444441</v>
      </c>
      <c r="C4727" t="s">
        <v>88</v>
      </c>
      <c r="D4727" t="s">
        <v>139</v>
      </c>
      <c r="E4727" t="s">
        <v>20</v>
      </c>
      <c r="F4727">
        <v>71</v>
      </c>
      <c r="G4727" t="s">
        <v>61</v>
      </c>
      <c r="H4727" t="s">
        <v>16</v>
      </c>
      <c r="I4727" t="b">
        <v>1</v>
      </c>
      <c r="K4727">
        <v>52</v>
      </c>
    </row>
    <row r="4728" spans="1:11" x14ac:dyDescent="0.35">
      <c r="A4728" t="s">
        <v>4847</v>
      </c>
      <c r="B4728" s="2">
        <v>45314.540972222218</v>
      </c>
      <c r="C4728" t="s">
        <v>18</v>
      </c>
      <c r="D4728" t="s">
        <v>203</v>
      </c>
      <c r="E4728" t="s">
        <v>20</v>
      </c>
      <c r="F4728">
        <v>79</v>
      </c>
      <c r="G4728" t="s">
        <v>38</v>
      </c>
      <c r="H4728" t="s">
        <v>118</v>
      </c>
      <c r="I4728" t="b">
        <v>1</v>
      </c>
      <c r="K4728">
        <v>60</v>
      </c>
    </row>
    <row r="4729" spans="1:11" x14ac:dyDescent="0.35">
      <c r="A4729" t="s">
        <v>4848</v>
      </c>
      <c r="B4729" s="2">
        <v>45314.636111111111</v>
      </c>
      <c r="C4729" t="s">
        <v>45</v>
      </c>
      <c r="D4729" t="s">
        <v>40</v>
      </c>
      <c r="E4729" t="s">
        <v>14</v>
      </c>
      <c r="F4729">
        <v>3</v>
      </c>
      <c r="G4729" t="s">
        <v>21</v>
      </c>
      <c r="H4729" t="s">
        <v>16</v>
      </c>
      <c r="I4729" t="b">
        <v>0</v>
      </c>
      <c r="K4729">
        <v>24</v>
      </c>
    </row>
    <row r="4730" spans="1:11" x14ac:dyDescent="0.35">
      <c r="A4730" t="s">
        <v>4849</v>
      </c>
      <c r="B4730" s="2">
        <v>45314.655555555553</v>
      </c>
      <c r="C4730" t="s">
        <v>55</v>
      </c>
      <c r="D4730" t="s">
        <v>282</v>
      </c>
      <c r="E4730" t="s">
        <v>14</v>
      </c>
      <c r="F4730">
        <v>9</v>
      </c>
      <c r="G4730" t="s">
        <v>15</v>
      </c>
      <c r="H4730" t="s">
        <v>16</v>
      </c>
      <c r="I4730" t="b">
        <v>1</v>
      </c>
      <c r="K4730">
        <v>57</v>
      </c>
    </row>
    <row r="4731" spans="1:11" x14ac:dyDescent="0.35">
      <c r="A4731" t="s">
        <v>4850</v>
      </c>
      <c r="B4731" s="2">
        <v>45314.678472222222</v>
      </c>
      <c r="C4731" t="s">
        <v>23</v>
      </c>
      <c r="D4731" t="s">
        <v>58</v>
      </c>
      <c r="E4731" t="s">
        <v>14</v>
      </c>
      <c r="F4731">
        <v>21</v>
      </c>
      <c r="G4731" t="s">
        <v>15</v>
      </c>
      <c r="H4731" t="s">
        <v>34</v>
      </c>
      <c r="I4731" t="b">
        <v>1</v>
      </c>
      <c r="K4731">
        <v>34</v>
      </c>
    </row>
    <row r="4732" spans="1:11" x14ac:dyDescent="0.35">
      <c r="A4732" t="s">
        <v>4851</v>
      </c>
      <c r="B4732" s="2">
        <v>45314.713194444441</v>
      </c>
      <c r="C4732" t="s">
        <v>184</v>
      </c>
      <c r="D4732" t="s">
        <v>126</v>
      </c>
      <c r="E4732" t="s">
        <v>20</v>
      </c>
      <c r="F4732">
        <v>51</v>
      </c>
      <c r="G4732" t="s">
        <v>53</v>
      </c>
      <c r="H4732" t="s">
        <v>16</v>
      </c>
      <c r="I4732" t="b">
        <v>0</v>
      </c>
      <c r="K4732">
        <v>16</v>
      </c>
    </row>
    <row r="4733" spans="1:11" x14ac:dyDescent="0.35">
      <c r="A4733" t="s">
        <v>4852</v>
      </c>
      <c r="B4733" s="2">
        <v>45314.851388888892</v>
      </c>
      <c r="C4733" t="s">
        <v>51</v>
      </c>
      <c r="D4733" t="s">
        <v>40</v>
      </c>
      <c r="E4733" t="s">
        <v>20</v>
      </c>
      <c r="F4733">
        <v>38</v>
      </c>
      <c r="G4733" t="s">
        <v>89</v>
      </c>
      <c r="H4733" t="s">
        <v>151</v>
      </c>
      <c r="I4733" t="b">
        <v>0</v>
      </c>
      <c r="K4733">
        <v>28</v>
      </c>
    </row>
    <row r="4734" spans="1:11" x14ac:dyDescent="0.35">
      <c r="A4734" t="s">
        <v>4853</v>
      </c>
      <c r="B4734" s="2">
        <v>45314.905555555553</v>
      </c>
      <c r="C4734" t="s">
        <v>91</v>
      </c>
      <c r="D4734" t="s">
        <v>93</v>
      </c>
      <c r="E4734" t="s">
        <v>33</v>
      </c>
      <c r="F4734">
        <v>18</v>
      </c>
      <c r="G4734" t="s">
        <v>89</v>
      </c>
      <c r="H4734" t="s">
        <v>16</v>
      </c>
      <c r="I4734" t="b">
        <v>1</v>
      </c>
      <c r="K4734">
        <v>29</v>
      </c>
    </row>
    <row r="4735" spans="1:11" x14ac:dyDescent="0.35">
      <c r="A4735" t="s">
        <v>4854</v>
      </c>
      <c r="B4735" s="2">
        <v>45315.031944444447</v>
      </c>
      <c r="C4735" t="s">
        <v>108</v>
      </c>
      <c r="D4735" t="s">
        <v>214</v>
      </c>
      <c r="E4735" t="s">
        <v>20</v>
      </c>
      <c r="F4735">
        <v>65</v>
      </c>
      <c r="G4735" t="s">
        <v>25</v>
      </c>
      <c r="H4735" t="s">
        <v>16</v>
      </c>
      <c r="I4735" t="b">
        <v>0</v>
      </c>
      <c r="K4735">
        <v>51</v>
      </c>
    </row>
    <row r="4736" spans="1:11" x14ac:dyDescent="0.35">
      <c r="A4736" t="s">
        <v>4855</v>
      </c>
      <c r="B4736" s="2">
        <v>45315.051388888889</v>
      </c>
      <c r="C4736" t="s">
        <v>108</v>
      </c>
      <c r="D4736" t="s">
        <v>123</v>
      </c>
      <c r="E4736" t="s">
        <v>43</v>
      </c>
      <c r="F4736">
        <v>63</v>
      </c>
      <c r="G4736" t="s">
        <v>15</v>
      </c>
      <c r="H4736" t="s">
        <v>16</v>
      </c>
      <c r="I4736" t="b">
        <v>0</v>
      </c>
      <c r="J4736">
        <v>4</v>
      </c>
      <c r="K4736">
        <v>38</v>
      </c>
    </row>
    <row r="4737" spans="1:11" x14ac:dyDescent="0.35">
      <c r="A4737" t="s">
        <v>4856</v>
      </c>
      <c r="B4737" s="2">
        <v>45315.134027777778</v>
      </c>
      <c r="C4737" t="s">
        <v>78</v>
      </c>
      <c r="D4737" t="s">
        <v>219</v>
      </c>
      <c r="E4737" t="s">
        <v>43</v>
      </c>
      <c r="F4737">
        <v>34</v>
      </c>
      <c r="G4737" t="s">
        <v>89</v>
      </c>
      <c r="H4737" t="s">
        <v>16</v>
      </c>
      <c r="I4737" t="b">
        <v>0</v>
      </c>
      <c r="K4737">
        <v>47</v>
      </c>
    </row>
    <row r="4738" spans="1:11" x14ac:dyDescent="0.35">
      <c r="A4738" t="s">
        <v>4857</v>
      </c>
      <c r="B4738" s="2">
        <v>45315.140277777777</v>
      </c>
      <c r="C4738" t="s">
        <v>83</v>
      </c>
      <c r="D4738" t="s">
        <v>214</v>
      </c>
      <c r="E4738" t="s">
        <v>43</v>
      </c>
      <c r="F4738">
        <v>68</v>
      </c>
      <c r="G4738" t="s">
        <v>25</v>
      </c>
      <c r="H4738" t="s">
        <v>34</v>
      </c>
      <c r="I4738" t="b">
        <v>1</v>
      </c>
      <c r="J4738">
        <v>3</v>
      </c>
      <c r="K4738">
        <v>33</v>
      </c>
    </row>
    <row r="4739" spans="1:11" x14ac:dyDescent="0.35">
      <c r="A4739" t="s">
        <v>4858</v>
      </c>
      <c r="B4739" s="2">
        <v>45315.156944444447</v>
      </c>
      <c r="C4739" t="s">
        <v>91</v>
      </c>
      <c r="D4739" t="s">
        <v>164</v>
      </c>
      <c r="E4739" t="s">
        <v>14</v>
      </c>
      <c r="F4739">
        <v>65</v>
      </c>
      <c r="G4739" t="s">
        <v>15</v>
      </c>
      <c r="H4739" t="s">
        <v>16</v>
      </c>
      <c r="I4739" t="b">
        <v>1</v>
      </c>
      <c r="K4739">
        <v>14</v>
      </c>
    </row>
    <row r="4740" spans="1:11" x14ac:dyDescent="0.35">
      <c r="A4740" t="s">
        <v>4859</v>
      </c>
      <c r="B4740" s="2">
        <v>45315.246527777781</v>
      </c>
      <c r="C4740" t="s">
        <v>73</v>
      </c>
      <c r="D4740" t="s">
        <v>19</v>
      </c>
      <c r="E4740" t="s">
        <v>14</v>
      </c>
      <c r="F4740">
        <v>56</v>
      </c>
      <c r="G4740" t="s">
        <v>15</v>
      </c>
      <c r="H4740" t="s">
        <v>16</v>
      </c>
      <c r="I4740" t="b">
        <v>0</v>
      </c>
      <c r="J4740">
        <v>10</v>
      </c>
      <c r="K4740">
        <v>44</v>
      </c>
    </row>
    <row r="4741" spans="1:11" x14ac:dyDescent="0.35">
      <c r="A4741" t="s">
        <v>4860</v>
      </c>
      <c r="B4741" s="2">
        <v>45315.257638888892</v>
      </c>
      <c r="C4741" t="s">
        <v>117</v>
      </c>
      <c r="D4741" t="s">
        <v>79</v>
      </c>
      <c r="E4741" t="s">
        <v>14</v>
      </c>
      <c r="F4741">
        <v>16</v>
      </c>
      <c r="G4741" t="s">
        <v>15</v>
      </c>
      <c r="H4741" t="s">
        <v>34</v>
      </c>
      <c r="I4741" t="b">
        <v>0</v>
      </c>
      <c r="J4741">
        <v>3</v>
      </c>
      <c r="K4741">
        <v>10</v>
      </c>
    </row>
    <row r="4742" spans="1:11" x14ac:dyDescent="0.35">
      <c r="A4742" t="s">
        <v>4861</v>
      </c>
      <c r="B4742" s="2">
        <v>45315.274305555547</v>
      </c>
      <c r="C4742" t="s">
        <v>108</v>
      </c>
      <c r="D4742" t="s">
        <v>237</v>
      </c>
      <c r="E4742" t="s">
        <v>14</v>
      </c>
      <c r="F4742">
        <v>25</v>
      </c>
      <c r="G4742" t="s">
        <v>53</v>
      </c>
      <c r="H4742" t="s">
        <v>16</v>
      </c>
      <c r="I4742" t="b">
        <v>0</v>
      </c>
      <c r="K4742">
        <v>49</v>
      </c>
    </row>
    <row r="4743" spans="1:11" x14ac:dyDescent="0.35">
      <c r="A4743" t="s">
        <v>4862</v>
      </c>
      <c r="B4743" s="2">
        <v>45315.29791666667</v>
      </c>
      <c r="C4743" t="s">
        <v>31</v>
      </c>
      <c r="D4743" t="s">
        <v>206</v>
      </c>
      <c r="E4743" t="s">
        <v>20</v>
      </c>
      <c r="F4743">
        <v>25</v>
      </c>
      <c r="G4743" t="s">
        <v>15</v>
      </c>
      <c r="H4743" t="s">
        <v>16</v>
      </c>
      <c r="I4743" t="b">
        <v>1</v>
      </c>
      <c r="K4743">
        <v>32</v>
      </c>
    </row>
    <row r="4744" spans="1:11" x14ac:dyDescent="0.35">
      <c r="A4744" t="s">
        <v>4863</v>
      </c>
      <c r="B4744" s="2">
        <v>45315.379861111112</v>
      </c>
      <c r="C4744" t="s">
        <v>18</v>
      </c>
      <c r="D4744" t="s">
        <v>237</v>
      </c>
      <c r="E4744" t="s">
        <v>33</v>
      </c>
      <c r="F4744">
        <v>57</v>
      </c>
      <c r="G4744" t="s">
        <v>15</v>
      </c>
      <c r="H4744" t="s">
        <v>34</v>
      </c>
      <c r="I4744" t="b">
        <v>1</v>
      </c>
      <c r="K4744">
        <v>24</v>
      </c>
    </row>
    <row r="4745" spans="1:11" x14ac:dyDescent="0.35">
      <c r="A4745" t="s">
        <v>4864</v>
      </c>
      <c r="B4745" s="2">
        <v>45315.400694444441</v>
      </c>
      <c r="C4745" t="s">
        <v>184</v>
      </c>
      <c r="D4745" t="s">
        <v>13</v>
      </c>
      <c r="E4745" t="s">
        <v>20</v>
      </c>
      <c r="F4745">
        <v>11</v>
      </c>
      <c r="G4745" t="s">
        <v>21</v>
      </c>
      <c r="H4745" t="s">
        <v>16</v>
      </c>
      <c r="I4745" t="b">
        <v>0</v>
      </c>
      <c r="J4745">
        <v>4</v>
      </c>
      <c r="K4745">
        <v>10</v>
      </c>
    </row>
    <row r="4746" spans="1:11" x14ac:dyDescent="0.35">
      <c r="A4746" t="s">
        <v>4865</v>
      </c>
      <c r="B4746" s="2">
        <v>45315.475694444453</v>
      </c>
      <c r="C4746" t="s">
        <v>18</v>
      </c>
      <c r="D4746" t="s">
        <v>206</v>
      </c>
      <c r="E4746" t="s">
        <v>33</v>
      </c>
      <c r="F4746">
        <v>4</v>
      </c>
      <c r="G4746" t="s">
        <v>21</v>
      </c>
      <c r="H4746" t="s">
        <v>29</v>
      </c>
      <c r="I4746" t="b">
        <v>1</v>
      </c>
      <c r="K4746">
        <v>40</v>
      </c>
    </row>
    <row r="4747" spans="1:11" x14ac:dyDescent="0.35">
      <c r="A4747" t="s">
        <v>4866</v>
      </c>
      <c r="B4747" s="2">
        <v>45315.671527777777</v>
      </c>
      <c r="C4747" t="s">
        <v>296</v>
      </c>
      <c r="D4747" t="s">
        <v>159</v>
      </c>
      <c r="E4747" t="s">
        <v>43</v>
      </c>
      <c r="F4747">
        <v>36</v>
      </c>
      <c r="G4747" t="s">
        <v>25</v>
      </c>
      <c r="H4747" t="s">
        <v>16</v>
      </c>
      <c r="I4747" t="b">
        <v>1</v>
      </c>
      <c r="J4747">
        <v>7</v>
      </c>
      <c r="K4747">
        <v>53</v>
      </c>
    </row>
    <row r="4748" spans="1:11" x14ac:dyDescent="0.35">
      <c r="A4748" t="s">
        <v>4867</v>
      </c>
      <c r="B4748" s="2">
        <v>45315.720138888893</v>
      </c>
      <c r="C4748" t="s">
        <v>129</v>
      </c>
      <c r="D4748" t="s">
        <v>263</v>
      </c>
      <c r="E4748" t="s">
        <v>14</v>
      </c>
      <c r="F4748">
        <v>8</v>
      </c>
      <c r="G4748" t="s">
        <v>21</v>
      </c>
      <c r="H4748" t="s">
        <v>16</v>
      </c>
      <c r="I4748" t="b">
        <v>1</v>
      </c>
      <c r="K4748">
        <v>33</v>
      </c>
    </row>
    <row r="4749" spans="1:11" x14ac:dyDescent="0.35">
      <c r="A4749" t="s">
        <v>4868</v>
      </c>
      <c r="B4749" s="2">
        <v>45315.779861111107</v>
      </c>
      <c r="C4749" t="s">
        <v>91</v>
      </c>
      <c r="D4749" t="s">
        <v>115</v>
      </c>
      <c r="E4749" t="s">
        <v>33</v>
      </c>
      <c r="F4749">
        <v>79</v>
      </c>
      <c r="G4749" t="s">
        <v>15</v>
      </c>
      <c r="H4749" t="s">
        <v>16</v>
      </c>
      <c r="I4749" t="b">
        <v>0</v>
      </c>
      <c r="K4749">
        <v>31</v>
      </c>
    </row>
    <row r="4750" spans="1:11" x14ac:dyDescent="0.35">
      <c r="A4750" t="s">
        <v>4869</v>
      </c>
      <c r="B4750" s="2">
        <v>45315.899305555547</v>
      </c>
      <c r="C4750" t="s">
        <v>129</v>
      </c>
      <c r="D4750" t="s">
        <v>42</v>
      </c>
      <c r="E4750" t="s">
        <v>20</v>
      </c>
      <c r="F4750">
        <v>34</v>
      </c>
      <c r="G4750" t="s">
        <v>25</v>
      </c>
      <c r="H4750" t="s">
        <v>16</v>
      </c>
      <c r="I4750" t="b">
        <v>1</v>
      </c>
      <c r="K4750">
        <v>32</v>
      </c>
    </row>
    <row r="4751" spans="1:11" x14ac:dyDescent="0.35">
      <c r="A4751" t="s">
        <v>4870</v>
      </c>
      <c r="B4751" s="2">
        <v>45315.947222222218</v>
      </c>
      <c r="C4751" t="s">
        <v>45</v>
      </c>
      <c r="D4751" t="s">
        <v>115</v>
      </c>
      <c r="E4751" t="s">
        <v>14</v>
      </c>
      <c r="F4751">
        <v>14</v>
      </c>
      <c r="G4751" t="s">
        <v>47</v>
      </c>
      <c r="H4751" t="s">
        <v>16</v>
      </c>
      <c r="I4751" t="b">
        <v>0</v>
      </c>
      <c r="J4751">
        <v>1</v>
      </c>
      <c r="K4751">
        <v>59</v>
      </c>
    </row>
    <row r="4752" spans="1:11" x14ac:dyDescent="0.35">
      <c r="A4752" t="s">
        <v>4871</v>
      </c>
      <c r="B4752" s="2">
        <v>45315.981249999997</v>
      </c>
      <c r="C4752" t="s">
        <v>184</v>
      </c>
      <c r="D4752" t="s">
        <v>115</v>
      </c>
      <c r="E4752" t="s">
        <v>142</v>
      </c>
      <c r="F4752">
        <v>70</v>
      </c>
      <c r="G4752" t="s">
        <v>15</v>
      </c>
      <c r="H4752" t="s">
        <v>34</v>
      </c>
      <c r="I4752" t="b">
        <v>0</v>
      </c>
      <c r="K4752">
        <v>25</v>
      </c>
    </row>
    <row r="4753" spans="1:11" x14ac:dyDescent="0.35">
      <c r="A4753" t="s">
        <v>4872</v>
      </c>
      <c r="B4753" s="2">
        <v>45316.040277777778</v>
      </c>
      <c r="C4753" t="s">
        <v>78</v>
      </c>
      <c r="D4753" t="s">
        <v>275</v>
      </c>
      <c r="E4753" t="s">
        <v>33</v>
      </c>
      <c r="F4753">
        <v>54</v>
      </c>
      <c r="G4753" t="s">
        <v>25</v>
      </c>
      <c r="H4753" t="s">
        <v>16</v>
      </c>
      <c r="I4753" t="b">
        <v>0</v>
      </c>
      <c r="J4753">
        <v>1</v>
      </c>
      <c r="K4753">
        <v>16</v>
      </c>
    </row>
    <row r="4754" spans="1:11" x14ac:dyDescent="0.35">
      <c r="A4754" t="s">
        <v>4873</v>
      </c>
      <c r="B4754" s="2">
        <v>45316.14166666667</v>
      </c>
      <c r="C4754" t="s">
        <v>27</v>
      </c>
      <c r="D4754" t="s">
        <v>170</v>
      </c>
      <c r="E4754" t="s">
        <v>14</v>
      </c>
      <c r="F4754">
        <v>7</v>
      </c>
      <c r="G4754" t="s">
        <v>89</v>
      </c>
      <c r="H4754" t="s">
        <v>34</v>
      </c>
      <c r="I4754" t="b">
        <v>1</v>
      </c>
      <c r="K4754">
        <v>23</v>
      </c>
    </row>
    <row r="4755" spans="1:11" x14ac:dyDescent="0.35">
      <c r="A4755" t="s">
        <v>4874</v>
      </c>
      <c r="B4755" s="2">
        <v>45316.172222222223</v>
      </c>
      <c r="C4755" t="s">
        <v>70</v>
      </c>
      <c r="D4755" t="s">
        <v>65</v>
      </c>
      <c r="E4755" t="s">
        <v>20</v>
      </c>
      <c r="F4755">
        <v>6</v>
      </c>
      <c r="G4755" t="s">
        <v>15</v>
      </c>
      <c r="H4755" t="s">
        <v>16</v>
      </c>
      <c r="I4755" t="b">
        <v>1</v>
      </c>
      <c r="K4755">
        <v>25</v>
      </c>
    </row>
    <row r="4756" spans="1:11" x14ac:dyDescent="0.35">
      <c r="A4756" t="s">
        <v>4875</v>
      </c>
      <c r="B4756" s="2">
        <v>45316.177777777782</v>
      </c>
      <c r="C4756" t="s">
        <v>27</v>
      </c>
      <c r="D4756" t="s">
        <v>290</v>
      </c>
      <c r="E4756" t="s">
        <v>14</v>
      </c>
      <c r="F4756">
        <v>79</v>
      </c>
      <c r="G4756" t="s">
        <v>25</v>
      </c>
      <c r="H4756" t="s">
        <v>34</v>
      </c>
      <c r="I4756" t="b">
        <v>1</v>
      </c>
      <c r="K4756">
        <v>29</v>
      </c>
    </row>
    <row r="4757" spans="1:11" x14ac:dyDescent="0.35">
      <c r="A4757" t="s">
        <v>4876</v>
      </c>
      <c r="B4757" s="2">
        <v>45316.246527777781</v>
      </c>
      <c r="C4757" t="s">
        <v>55</v>
      </c>
      <c r="D4757" t="s">
        <v>186</v>
      </c>
      <c r="E4757" t="s">
        <v>20</v>
      </c>
      <c r="F4757">
        <v>59</v>
      </c>
      <c r="G4757" t="s">
        <v>38</v>
      </c>
      <c r="H4757" t="s">
        <v>34</v>
      </c>
      <c r="I4757" t="b">
        <v>1</v>
      </c>
      <c r="K4757">
        <v>44</v>
      </c>
    </row>
    <row r="4758" spans="1:11" x14ac:dyDescent="0.35">
      <c r="A4758" t="s">
        <v>4877</v>
      </c>
      <c r="B4758" s="2">
        <v>45316.263194444437</v>
      </c>
      <c r="C4758" t="s">
        <v>55</v>
      </c>
      <c r="D4758" t="s">
        <v>188</v>
      </c>
      <c r="E4758" t="s">
        <v>20</v>
      </c>
      <c r="F4758">
        <v>16</v>
      </c>
      <c r="G4758" t="s">
        <v>21</v>
      </c>
      <c r="H4758" t="s">
        <v>16</v>
      </c>
      <c r="I4758" t="b">
        <v>1</v>
      </c>
      <c r="K4758">
        <v>40</v>
      </c>
    </row>
    <row r="4759" spans="1:11" x14ac:dyDescent="0.35">
      <c r="A4759" t="s">
        <v>4878</v>
      </c>
      <c r="B4759" s="2">
        <v>45316.31527777778</v>
      </c>
      <c r="C4759" t="s">
        <v>88</v>
      </c>
      <c r="D4759" t="s">
        <v>46</v>
      </c>
      <c r="E4759" t="s">
        <v>142</v>
      </c>
      <c r="F4759">
        <v>58</v>
      </c>
      <c r="G4759" t="s">
        <v>21</v>
      </c>
      <c r="H4759" t="s">
        <v>16</v>
      </c>
      <c r="I4759" t="b">
        <v>0</v>
      </c>
      <c r="K4759">
        <v>45</v>
      </c>
    </row>
    <row r="4760" spans="1:11" x14ac:dyDescent="0.35">
      <c r="A4760" t="s">
        <v>4879</v>
      </c>
      <c r="B4760" s="2">
        <v>45316.344444444447</v>
      </c>
      <c r="C4760" t="s">
        <v>78</v>
      </c>
      <c r="D4760" t="s">
        <v>164</v>
      </c>
      <c r="E4760" t="s">
        <v>14</v>
      </c>
      <c r="F4760">
        <v>18</v>
      </c>
      <c r="G4760" t="s">
        <v>61</v>
      </c>
      <c r="H4760" t="s">
        <v>16</v>
      </c>
      <c r="I4760" t="b">
        <v>1</v>
      </c>
      <c r="K4760">
        <v>44</v>
      </c>
    </row>
    <row r="4761" spans="1:11" x14ac:dyDescent="0.35">
      <c r="A4761" t="s">
        <v>4880</v>
      </c>
      <c r="B4761" s="2">
        <v>45316.372916666667</v>
      </c>
      <c r="C4761" t="s">
        <v>20</v>
      </c>
      <c r="D4761" t="s">
        <v>115</v>
      </c>
      <c r="E4761" t="s">
        <v>43</v>
      </c>
      <c r="F4761">
        <v>26</v>
      </c>
      <c r="G4761" t="s">
        <v>89</v>
      </c>
      <c r="H4761" t="s">
        <v>16</v>
      </c>
      <c r="I4761" t="b">
        <v>1</v>
      </c>
      <c r="J4761">
        <v>10</v>
      </c>
      <c r="K4761">
        <v>52</v>
      </c>
    </row>
    <row r="4762" spans="1:11" x14ac:dyDescent="0.35">
      <c r="A4762" t="s">
        <v>4881</v>
      </c>
      <c r="B4762" s="2">
        <v>45316.40902777778</v>
      </c>
      <c r="C4762" t="s">
        <v>91</v>
      </c>
      <c r="D4762" t="s">
        <v>42</v>
      </c>
      <c r="E4762" t="s">
        <v>20</v>
      </c>
      <c r="F4762">
        <v>26</v>
      </c>
      <c r="G4762" t="s">
        <v>25</v>
      </c>
      <c r="H4762" t="s">
        <v>34</v>
      </c>
      <c r="I4762" t="b">
        <v>1</v>
      </c>
      <c r="J4762">
        <v>4</v>
      </c>
      <c r="K4762">
        <v>56</v>
      </c>
    </row>
    <row r="4763" spans="1:11" x14ac:dyDescent="0.35">
      <c r="A4763" t="s">
        <v>4882</v>
      </c>
      <c r="B4763" s="2">
        <v>45316.422222222223</v>
      </c>
      <c r="C4763" t="s">
        <v>117</v>
      </c>
      <c r="D4763" t="s">
        <v>164</v>
      </c>
      <c r="E4763" t="s">
        <v>43</v>
      </c>
      <c r="F4763">
        <v>40</v>
      </c>
      <c r="G4763" t="s">
        <v>25</v>
      </c>
      <c r="H4763" t="s">
        <v>151</v>
      </c>
      <c r="I4763" t="b">
        <v>1</v>
      </c>
      <c r="K4763">
        <v>40</v>
      </c>
    </row>
    <row r="4764" spans="1:11" x14ac:dyDescent="0.35">
      <c r="A4764" t="s">
        <v>4883</v>
      </c>
      <c r="B4764" s="2">
        <v>45316.481944444437</v>
      </c>
      <c r="C4764" t="s">
        <v>108</v>
      </c>
      <c r="D4764" t="s">
        <v>209</v>
      </c>
      <c r="E4764" t="s">
        <v>14</v>
      </c>
      <c r="F4764">
        <v>49</v>
      </c>
      <c r="G4764" t="s">
        <v>89</v>
      </c>
      <c r="H4764" t="s">
        <v>16</v>
      </c>
      <c r="I4764" t="b">
        <v>1</v>
      </c>
      <c r="K4764">
        <v>35</v>
      </c>
    </row>
    <row r="4765" spans="1:11" x14ac:dyDescent="0.35">
      <c r="A4765" t="s">
        <v>4884</v>
      </c>
      <c r="B4765" s="2">
        <v>45316.491666666669</v>
      </c>
      <c r="C4765" t="s">
        <v>122</v>
      </c>
      <c r="D4765" t="s">
        <v>49</v>
      </c>
      <c r="E4765" t="s">
        <v>20</v>
      </c>
      <c r="F4765">
        <v>17</v>
      </c>
      <c r="G4765" t="s">
        <v>61</v>
      </c>
      <c r="H4765" t="s">
        <v>16</v>
      </c>
      <c r="I4765" t="b">
        <v>0</v>
      </c>
      <c r="K4765">
        <v>43</v>
      </c>
    </row>
    <row r="4766" spans="1:11" x14ac:dyDescent="0.35">
      <c r="A4766" t="s">
        <v>4885</v>
      </c>
      <c r="B4766" s="2">
        <v>45316.494444444441</v>
      </c>
      <c r="C4766" t="s">
        <v>122</v>
      </c>
      <c r="D4766" t="s">
        <v>237</v>
      </c>
      <c r="E4766" t="s">
        <v>20</v>
      </c>
      <c r="F4766">
        <v>44</v>
      </c>
      <c r="G4766" t="s">
        <v>15</v>
      </c>
      <c r="H4766" t="s">
        <v>151</v>
      </c>
      <c r="I4766" t="b">
        <v>0</v>
      </c>
      <c r="K4766">
        <v>38</v>
      </c>
    </row>
    <row r="4767" spans="1:11" x14ac:dyDescent="0.35">
      <c r="A4767" t="s">
        <v>4886</v>
      </c>
      <c r="B4767" s="2">
        <v>45316.563888888893</v>
      </c>
      <c r="C4767" t="s">
        <v>45</v>
      </c>
      <c r="D4767" t="s">
        <v>24</v>
      </c>
      <c r="E4767" t="s">
        <v>43</v>
      </c>
      <c r="F4767">
        <v>24</v>
      </c>
      <c r="G4767" t="s">
        <v>38</v>
      </c>
      <c r="H4767" t="s">
        <v>29</v>
      </c>
      <c r="I4767" t="b">
        <v>0</v>
      </c>
      <c r="K4767">
        <v>17</v>
      </c>
    </row>
    <row r="4768" spans="1:11" x14ac:dyDescent="0.35">
      <c r="A4768" t="s">
        <v>4887</v>
      </c>
      <c r="B4768" s="2">
        <v>45316.707638888889</v>
      </c>
      <c r="C4768" t="s">
        <v>57</v>
      </c>
      <c r="D4768" t="s">
        <v>153</v>
      </c>
      <c r="E4768" t="s">
        <v>14</v>
      </c>
      <c r="F4768">
        <v>29</v>
      </c>
      <c r="G4768" t="s">
        <v>25</v>
      </c>
      <c r="H4768" t="s">
        <v>16</v>
      </c>
      <c r="I4768" t="b">
        <v>1</v>
      </c>
      <c r="J4768">
        <v>9</v>
      </c>
      <c r="K4768">
        <v>16</v>
      </c>
    </row>
    <row r="4769" spans="1:11" x14ac:dyDescent="0.35">
      <c r="A4769" t="s">
        <v>4888</v>
      </c>
      <c r="B4769" s="2">
        <v>45316.730555555558</v>
      </c>
      <c r="C4769" t="s">
        <v>88</v>
      </c>
      <c r="D4769" t="s">
        <v>132</v>
      </c>
      <c r="E4769" t="s">
        <v>33</v>
      </c>
      <c r="F4769">
        <v>2</v>
      </c>
      <c r="G4769" t="s">
        <v>89</v>
      </c>
      <c r="H4769" t="s">
        <v>16</v>
      </c>
      <c r="I4769" t="b">
        <v>1</v>
      </c>
      <c r="K4769">
        <v>46</v>
      </c>
    </row>
    <row r="4770" spans="1:11" x14ac:dyDescent="0.35">
      <c r="A4770" t="s">
        <v>4889</v>
      </c>
      <c r="B4770" s="2">
        <v>45316.734722222223</v>
      </c>
      <c r="C4770" t="s">
        <v>12</v>
      </c>
      <c r="D4770" t="s">
        <v>74</v>
      </c>
      <c r="E4770" t="s">
        <v>20</v>
      </c>
      <c r="F4770">
        <v>58</v>
      </c>
      <c r="G4770" t="s">
        <v>25</v>
      </c>
      <c r="H4770" t="s">
        <v>34</v>
      </c>
      <c r="I4770" t="b">
        <v>0</v>
      </c>
      <c r="J4770">
        <v>8</v>
      </c>
      <c r="K4770">
        <v>23</v>
      </c>
    </row>
    <row r="4771" spans="1:11" x14ac:dyDescent="0.35">
      <c r="A4771" t="s">
        <v>4890</v>
      </c>
      <c r="B4771" s="2">
        <v>45316.815972222219</v>
      </c>
      <c r="C4771" t="s">
        <v>184</v>
      </c>
      <c r="D4771" t="s">
        <v>52</v>
      </c>
      <c r="E4771" t="s">
        <v>20</v>
      </c>
      <c r="F4771">
        <v>65</v>
      </c>
      <c r="G4771" t="s">
        <v>25</v>
      </c>
      <c r="H4771" t="s">
        <v>16</v>
      </c>
      <c r="I4771" t="b">
        <v>0</v>
      </c>
      <c r="K4771">
        <v>54</v>
      </c>
    </row>
    <row r="4772" spans="1:11" x14ac:dyDescent="0.35">
      <c r="A4772" t="s">
        <v>4891</v>
      </c>
      <c r="B4772" s="2">
        <v>45316.90625</v>
      </c>
      <c r="C4772" t="s">
        <v>57</v>
      </c>
      <c r="D4772" t="s">
        <v>28</v>
      </c>
      <c r="E4772" t="s">
        <v>14</v>
      </c>
      <c r="F4772">
        <v>5</v>
      </c>
      <c r="G4772" t="s">
        <v>25</v>
      </c>
      <c r="H4772" t="s">
        <v>16</v>
      </c>
      <c r="I4772" t="b">
        <v>1</v>
      </c>
      <c r="J4772">
        <v>3</v>
      </c>
      <c r="K4772">
        <v>58</v>
      </c>
    </row>
    <row r="4773" spans="1:11" x14ac:dyDescent="0.35">
      <c r="A4773" t="s">
        <v>4892</v>
      </c>
      <c r="B4773" s="2">
        <v>45316.90625</v>
      </c>
      <c r="C4773" t="s">
        <v>99</v>
      </c>
      <c r="D4773" t="s">
        <v>156</v>
      </c>
      <c r="E4773" t="s">
        <v>43</v>
      </c>
      <c r="F4773">
        <v>79</v>
      </c>
      <c r="G4773" t="s">
        <v>25</v>
      </c>
      <c r="H4773" t="s">
        <v>16</v>
      </c>
      <c r="I4773" t="b">
        <v>0</v>
      </c>
      <c r="K4773">
        <v>50</v>
      </c>
    </row>
    <row r="4774" spans="1:11" x14ac:dyDescent="0.35">
      <c r="A4774" t="s">
        <v>4893</v>
      </c>
      <c r="B4774" s="2">
        <v>45317.045138888891</v>
      </c>
      <c r="C4774" t="s">
        <v>88</v>
      </c>
      <c r="D4774" t="s">
        <v>67</v>
      </c>
      <c r="E4774" t="s">
        <v>20</v>
      </c>
      <c r="F4774">
        <v>77</v>
      </c>
      <c r="G4774" t="s">
        <v>21</v>
      </c>
      <c r="H4774" t="s">
        <v>16</v>
      </c>
      <c r="I4774" t="b">
        <v>1</v>
      </c>
      <c r="K4774">
        <v>22</v>
      </c>
    </row>
    <row r="4775" spans="1:11" x14ac:dyDescent="0.35">
      <c r="A4775" t="s">
        <v>4894</v>
      </c>
      <c r="B4775" s="2">
        <v>45317.047222222223</v>
      </c>
      <c r="C4775" t="s">
        <v>31</v>
      </c>
      <c r="D4775" t="s">
        <v>93</v>
      </c>
      <c r="E4775" t="s">
        <v>20</v>
      </c>
      <c r="F4775">
        <v>17</v>
      </c>
      <c r="G4775" t="s">
        <v>38</v>
      </c>
      <c r="H4775" t="s">
        <v>16</v>
      </c>
      <c r="I4775" t="b">
        <v>1</v>
      </c>
      <c r="K4775">
        <v>47</v>
      </c>
    </row>
    <row r="4776" spans="1:11" x14ac:dyDescent="0.35">
      <c r="A4776" t="s">
        <v>4895</v>
      </c>
      <c r="B4776" s="2">
        <v>45317.047222222223</v>
      </c>
      <c r="C4776" t="s">
        <v>106</v>
      </c>
      <c r="D4776" t="s">
        <v>65</v>
      </c>
      <c r="E4776" t="s">
        <v>20</v>
      </c>
      <c r="F4776">
        <v>12</v>
      </c>
      <c r="G4776" t="s">
        <v>61</v>
      </c>
      <c r="H4776" t="s">
        <v>16</v>
      </c>
      <c r="I4776" t="b">
        <v>1</v>
      </c>
      <c r="J4776">
        <v>4</v>
      </c>
      <c r="K4776">
        <v>26</v>
      </c>
    </row>
    <row r="4777" spans="1:11" x14ac:dyDescent="0.35">
      <c r="A4777" t="s">
        <v>4896</v>
      </c>
      <c r="B4777" s="2">
        <v>45317.07916666667</v>
      </c>
      <c r="C4777" t="s">
        <v>70</v>
      </c>
      <c r="D4777" t="s">
        <v>137</v>
      </c>
      <c r="E4777" t="s">
        <v>20</v>
      </c>
      <c r="F4777">
        <v>9</v>
      </c>
      <c r="G4777" t="s">
        <v>89</v>
      </c>
      <c r="H4777" t="s">
        <v>16</v>
      </c>
      <c r="I4777" t="b">
        <v>0</v>
      </c>
      <c r="K4777">
        <v>54</v>
      </c>
    </row>
    <row r="4778" spans="1:11" x14ac:dyDescent="0.35">
      <c r="A4778" t="s">
        <v>4897</v>
      </c>
      <c r="B4778" s="2">
        <v>45317.1</v>
      </c>
      <c r="C4778" t="s">
        <v>27</v>
      </c>
      <c r="D4778" t="s">
        <v>112</v>
      </c>
      <c r="E4778" t="s">
        <v>33</v>
      </c>
      <c r="F4778">
        <v>36</v>
      </c>
      <c r="G4778" t="s">
        <v>89</v>
      </c>
      <c r="H4778" t="s">
        <v>34</v>
      </c>
      <c r="I4778" t="b">
        <v>1</v>
      </c>
      <c r="K4778">
        <v>49</v>
      </c>
    </row>
    <row r="4779" spans="1:11" x14ac:dyDescent="0.35">
      <c r="A4779" t="s">
        <v>4898</v>
      </c>
      <c r="B4779" s="2">
        <v>45317.202777777777</v>
      </c>
      <c r="C4779" t="s">
        <v>78</v>
      </c>
      <c r="D4779" t="s">
        <v>176</v>
      </c>
      <c r="E4779" t="s">
        <v>20</v>
      </c>
      <c r="F4779">
        <v>7</v>
      </c>
      <c r="G4779" t="s">
        <v>15</v>
      </c>
      <c r="H4779" t="s">
        <v>16</v>
      </c>
      <c r="I4779" t="b">
        <v>0</v>
      </c>
      <c r="K4779">
        <v>14</v>
      </c>
    </row>
    <row r="4780" spans="1:11" x14ac:dyDescent="0.35">
      <c r="A4780" t="s">
        <v>4899</v>
      </c>
      <c r="B4780" s="2">
        <v>45317.244444444441</v>
      </c>
      <c r="C4780" t="s">
        <v>33</v>
      </c>
      <c r="D4780" t="s">
        <v>13</v>
      </c>
      <c r="E4780" t="s">
        <v>33</v>
      </c>
      <c r="F4780">
        <v>50</v>
      </c>
      <c r="G4780" t="s">
        <v>21</v>
      </c>
      <c r="H4780" t="s">
        <v>34</v>
      </c>
      <c r="I4780" t="b">
        <v>0</v>
      </c>
      <c r="K4780">
        <v>26</v>
      </c>
    </row>
    <row r="4781" spans="1:11" x14ac:dyDescent="0.35">
      <c r="A4781" t="s">
        <v>4900</v>
      </c>
      <c r="B4781" s="2">
        <v>45317.257638888892</v>
      </c>
      <c r="C4781" t="s">
        <v>73</v>
      </c>
      <c r="D4781" t="s">
        <v>112</v>
      </c>
      <c r="E4781" t="s">
        <v>20</v>
      </c>
      <c r="F4781">
        <v>37</v>
      </c>
      <c r="G4781" t="s">
        <v>38</v>
      </c>
      <c r="H4781" t="s">
        <v>68</v>
      </c>
      <c r="I4781" t="b">
        <v>1</v>
      </c>
      <c r="K4781">
        <v>20</v>
      </c>
    </row>
    <row r="4782" spans="1:11" x14ac:dyDescent="0.35">
      <c r="A4782" t="s">
        <v>4901</v>
      </c>
      <c r="B4782" s="2">
        <v>45317.306250000001</v>
      </c>
      <c r="C4782" t="s">
        <v>55</v>
      </c>
      <c r="D4782" t="s">
        <v>132</v>
      </c>
      <c r="E4782" t="s">
        <v>33</v>
      </c>
      <c r="F4782">
        <v>50</v>
      </c>
      <c r="G4782" t="s">
        <v>21</v>
      </c>
      <c r="H4782" t="s">
        <v>16</v>
      </c>
      <c r="I4782" t="b">
        <v>1</v>
      </c>
      <c r="K4782">
        <v>14</v>
      </c>
    </row>
    <row r="4783" spans="1:11" x14ac:dyDescent="0.35">
      <c r="A4783" t="s">
        <v>4902</v>
      </c>
      <c r="B4783" s="2">
        <v>45317.478472222218</v>
      </c>
      <c r="C4783" t="s">
        <v>12</v>
      </c>
      <c r="D4783" t="s">
        <v>13</v>
      </c>
      <c r="E4783" t="s">
        <v>43</v>
      </c>
      <c r="F4783">
        <v>43</v>
      </c>
      <c r="G4783" t="s">
        <v>25</v>
      </c>
      <c r="H4783" t="s">
        <v>16</v>
      </c>
      <c r="I4783" t="b">
        <v>0</v>
      </c>
      <c r="K4783">
        <v>52</v>
      </c>
    </row>
    <row r="4784" spans="1:11" x14ac:dyDescent="0.35">
      <c r="A4784" t="s">
        <v>4903</v>
      </c>
      <c r="B4784" s="2">
        <v>45317.48541666667</v>
      </c>
      <c r="C4784" t="s">
        <v>78</v>
      </c>
      <c r="D4784" t="s">
        <v>242</v>
      </c>
      <c r="E4784" t="s">
        <v>20</v>
      </c>
      <c r="F4784">
        <v>29</v>
      </c>
      <c r="G4784" t="s">
        <v>53</v>
      </c>
      <c r="H4784" t="s">
        <v>16</v>
      </c>
      <c r="I4784" t="b">
        <v>1</v>
      </c>
      <c r="K4784">
        <v>46</v>
      </c>
    </row>
    <row r="4785" spans="1:11" x14ac:dyDescent="0.35">
      <c r="A4785" t="s">
        <v>4904</v>
      </c>
      <c r="B4785" s="2">
        <v>45317.546527777777</v>
      </c>
      <c r="C4785" t="s">
        <v>27</v>
      </c>
      <c r="D4785" t="s">
        <v>134</v>
      </c>
      <c r="E4785" t="s">
        <v>33</v>
      </c>
      <c r="F4785">
        <v>74</v>
      </c>
      <c r="G4785" t="s">
        <v>21</v>
      </c>
      <c r="H4785" t="s">
        <v>16</v>
      </c>
      <c r="I4785" t="b">
        <v>1</v>
      </c>
      <c r="K4785">
        <v>58</v>
      </c>
    </row>
    <row r="4786" spans="1:11" x14ac:dyDescent="0.35">
      <c r="A4786" t="s">
        <v>4905</v>
      </c>
      <c r="B4786" s="2">
        <v>45317.888888888891</v>
      </c>
      <c r="C4786" t="s">
        <v>45</v>
      </c>
      <c r="D4786" t="s">
        <v>86</v>
      </c>
      <c r="E4786" t="s">
        <v>33</v>
      </c>
      <c r="F4786">
        <v>25</v>
      </c>
      <c r="G4786" t="s">
        <v>89</v>
      </c>
      <c r="H4786" t="s">
        <v>29</v>
      </c>
      <c r="I4786" t="b">
        <v>1</v>
      </c>
      <c r="K4786">
        <v>27</v>
      </c>
    </row>
    <row r="4787" spans="1:11" x14ac:dyDescent="0.35">
      <c r="A4787" t="s">
        <v>4906</v>
      </c>
      <c r="B4787" s="2">
        <v>45317.897916666669</v>
      </c>
      <c r="C4787" t="s">
        <v>27</v>
      </c>
      <c r="D4787" t="s">
        <v>65</v>
      </c>
      <c r="E4787" t="s">
        <v>43</v>
      </c>
      <c r="F4787">
        <v>60</v>
      </c>
      <c r="G4787" t="s">
        <v>15</v>
      </c>
      <c r="H4787" t="s">
        <v>16</v>
      </c>
      <c r="I4787" t="b">
        <v>1</v>
      </c>
      <c r="K4787">
        <v>50</v>
      </c>
    </row>
    <row r="4788" spans="1:11" x14ac:dyDescent="0.35">
      <c r="A4788" t="s">
        <v>4907</v>
      </c>
      <c r="B4788" s="2">
        <v>45317.968055555553</v>
      </c>
      <c r="C4788" t="s">
        <v>108</v>
      </c>
      <c r="D4788" t="s">
        <v>244</v>
      </c>
      <c r="E4788" t="s">
        <v>20</v>
      </c>
      <c r="F4788">
        <v>15</v>
      </c>
      <c r="G4788" t="s">
        <v>15</v>
      </c>
      <c r="H4788" t="s">
        <v>149</v>
      </c>
      <c r="I4788" t="b">
        <v>0</v>
      </c>
      <c r="K4788">
        <v>14</v>
      </c>
    </row>
    <row r="4789" spans="1:11" x14ac:dyDescent="0.35">
      <c r="A4789" t="s">
        <v>4908</v>
      </c>
      <c r="B4789" s="2">
        <v>45317.974305555559</v>
      </c>
      <c r="C4789" t="s">
        <v>45</v>
      </c>
      <c r="D4789" t="s">
        <v>174</v>
      </c>
      <c r="E4789" t="s">
        <v>43</v>
      </c>
      <c r="F4789">
        <v>63</v>
      </c>
      <c r="G4789" t="s">
        <v>15</v>
      </c>
      <c r="H4789" t="s">
        <v>16</v>
      </c>
      <c r="I4789" t="b">
        <v>0</v>
      </c>
      <c r="K4789">
        <v>19</v>
      </c>
    </row>
    <row r="4790" spans="1:11" x14ac:dyDescent="0.35">
      <c r="A4790" t="s">
        <v>4909</v>
      </c>
      <c r="B4790" s="2">
        <v>45318.03402777778</v>
      </c>
      <c r="C4790" t="s">
        <v>33</v>
      </c>
      <c r="D4790" t="s">
        <v>93</v>
      </c>
      <c r="E4790" t="s">
        <v>14</v>
      </c>
      <c r="F4790">
        <v>25</v>
      </c>
      <c r="G4790" t="s">
        <v>25</v>
      </c>
      <c r="H4790" t="s">
        <v>16</v>
      </c>
      <c r="I4790" t="b">
        <v>1</v>
      </c>
      <c r="J4790">
        <v>4</v>
      </c>
      <c r="K4790">
        <v>35</v>
      </c>
    </row>
    <row r="4791" spans="1:11" x14ac:dyDescent="0.35">
      <c r="A4791" t="s">
        <v>4910</v>
      </c>
      <c r="B4791" s="2">
        <v>45318.144444444442</v>
      </c>
      <c r="C4791" t="s">
        <v>122</v>
      </c>
      <c r="D4791" t="s">
        <v>110</v>
      </c>
      <c r="E4791" t="s">
        <v>20</v>
      </c>
      <c r="F4791">
        <v>59</v>
      </c>
      <c r="G4791" t="s">
        <v>53</v>
      </c>
      <c r="H4791" t="s">
        <v>34</v>
      </c>
      <c r="I4791" t="b">
        <v>1</v>
      </c>
      <c r="K4791">
        <v>26</v>
      </c>
    </row>
    <row r="4792" spans="1:11" x14ac:dyDescent="0.35">
      <c r="A4792" t="s">
        <v>4911</v>
      </c>
      <c r="B4792" s="2">
        <v>45318.145833333343</v>
      </c>
      <c r="C4792" t="s">
        <v>83</v>
      </c>
      <c r="D4792" t="s">
        <v>161</v>
      </c>
      <c r="E4792" t="s">
        <v>20</v>
      </c>
      <c r="F4792">
        <v>42</v>
      </c>
      <c r="G4792" t="s">
        <v>15</v>
      </c>
      <c r="H4792" t="s">
        <v>16</v>
      </c>
      <c r="I4792" t="b">
        <v>1</v>
      </c>
      <c r="K4792">
        <v>16</v>
      </c>
    </row>
    <row r="4793" spans="1:11" x14ac:dyDescent="0.35">
      <c r="A4793" t="s">
        <v>4912</v>
      </c>
      <c r="B4793" s="2">
        <v>45318.177777777782</v>
      </c>
      <c r="C4793" t="s">
        <v>99</v>
      </c>
      <c r="D4793" t="s">
        <v>120</v>
      </c>
      <c r="E4793" t="s">
        <v>33</v>
      </c>
      <c r="F4793">
        <v>2</v>
      </c>
      <c r="G4793" t="s">
        <v>21</v>
      </c>
      <c r="H4793" t="s">
        <v>34</v>
      </c>
      <c r="I4793" t="b">
        <v>1</v>
      </c>
      <c r="K4793">
        <v>15</v>
      </c>
    </row>
    <row r="4794" spans="1:11" x14ac:dyDescent="0.35">
      <c r="A4794" t="s">
        <v>4913</v>
      </c>
      <c r="B4794" s="2">
        <v>45318.229166666657</v>
      </c>
      <c r="C4794" t="s">
        <v>70</v>
      </c>
      <c r="D4794" t="s">
        <v>203</v>
      </c>
      <c r="E4794" t="s">
        <v>43</v>
      </c>
      <c r="F4794">
        <v>47</v>
      </c>
      <c r="G4794" t="s">
        <v>25</v>
      </c>
      <c r="H4794" t="s">
        <v>34</v>
      </c>
      <c r="I4794" t="b">
        <v>1</v>
      </c>
      <c r="K4794">
        <v>33</v>
      </c>
    </row>
    <row r="4795" spans="1:11" x14ac:dyDescent="0.35">
      <c r="A4795" t="s">
        <v>4914</v>
      </c>
      <c r="B4795" s="2">
        <v>45318.254861111112</v>
      </c>
      <c r="C4795" t="s">
        <v>12</v>
      </c>
      <c r="D4795" t="s">
        <v>153</v>
      </c>
      <c r="E4795" t="s">
        <v>33</v>
      </c>
      <c r="F4795">
        <v>32</v>
      </c>
      <c r="G4795" t="s">
        <v>89</v>
      </c>
      <c r="H4795" t="s">
        <v>29</v>
      </c>
      <c r="I4795" t="b">
        <v>0</v>
      </c>
      <c r="K4795">
        <v>11</v>
      </c>
    </row>
    <row r="4796" spans="1:11" x14ac:dyDescent="0.35">
      <c r="A4796" t="s">
        <v>4915</v>
      </c>
      <c r="B4796" s="2">
        <v>45318.29583333333</v>
      </c>
      <c r="C4796" t="s">
        <v>88</v>
      </c>
      <c r="D4796" t="s">
        <v>146</v>
      </c>
      <c r="E4796" t="s">
        <v>43</v>
      </c>
      <c r="F4796">
        <v>6</v>
      </c>
      <c r="G4796" t="s">
        <v>15</v>
      </c>
      <c r="H4796" t="s">
        <v>16</v>
      </c>
      <c r="I4796" t="b">
        <v>1</v>
      </c>
      <c r="K4796">
        <v>32</v>
      </c>
    </row>
    <row r="4797" spans="1:11" x14ac:dyDescent="0.35">
      <c r="A4797" t="s">
        <v>4916</v>
      </c>
      <c r="B4797" s="2">
        <v>45318.433333333327</v>
      </c>
      <c r="C4797" t="s">
        <v>296</v>
      </c>
      <c r="D4797" t="s">
        <v>159</v>
      </c>
      <c r="E4797" t="s">
        <v>33</v>
      </c>
      <c r="F4797">
        <v>68</v>
      </c>
      <c r="G4797" t="s">
        <v>15</v>
      </c>
      <c r="H4797" t="s">
        <v>16</v>
      </c>
      <c r="I4797" t="b">
        <v>0</v>
      </c>
      <c r="K4797">
        <v>27</v>
      </c>
    </row>
    <row r="4798" spans="1:11" x14ac:dyDescent="0.35">
      <c r="A4798" t="s">
        <v>4917</v>
      </c>
      <c r="B4798" s="2">
        <v>45318.511111111111</v>
      </c>
      <c r="C4798" t="s">
        <v>70</v>
      </c>
      <c r="D4798" t="s">
        <v>139</v>
      </c>
      <c r="E4798" t="s">
        <v>33</v>
      </c>
      <c r="F4798">
        <v>45</v>
      </c>
      <c r="G4798" t="s">
        <v>15</v>
      </c>
      <c r="H4798" t="s">
        <v>118</v>
      </c>
      <c r="I4798" t="b">
        <v>0</v>
      </c>
      <c r="K4798">
        <v>24</v>
      </c>
    </row>
    <row r="4799" spans="1:11" x14ac:dyDescent="0.35">
      <c r="A4799" t="s">
        <v>4918</v>
      </c>
      <c r="B4799" s="2">
        <v>45318.541666666657</v>
      </c>
      <c r="C4799" t="s">
        <v>12</v>
      </c>
      <c r="D4799" t="s">
        <v>95</v>
      </c>
      <c r="E4799" t="s">
        <v>20</v>
      </c>
      <c r="F4799">
        <v>47</v>
      </c>
      <c r="G4799" t="s">
        <v>15</v>
      </c>
      <c r="H4799" t="s">
        <v>118</v>
      </c>
      <c r="I4799" t="b">
        <v>0</v>
      </c>
      <c r="J4799">
        <v>7</v>
      </c>
      <c r="K4799">
        <v>40</v>
      </c>
    </row>
    <row r="4800" spans="1:11" x14ac:dyDescent="0.35">
      <c r="A4800" t="s">
        <v>4919</v>
      </c>
      <c r="B4800" s="2">
        <v>45318.779166666667</v>
      </c>
      <c r="C4800" t="s">
        <v>129</v>
      </c>
      <c r="D4800" t="s">
        <v>120</v>
      </c>
      <c r="E4800" t="s">
        <v>14</v>
      </c>
      <c r="F4800">
        <v>62</v>
      </c>
      <c r="G4800" t="s">
        <v>25</v>
      </c>
      <c r="H4800" t="s">
        <v>16</v>
      </c>
      <c r="I4800" t="b">
        <v>1</v>
      </c>
      <c r="J4800">
        <v>7</v>
      </c>
      <c r="K4800">
        <v>36</v>
      </c>
    </row>
    <row r="4801" spans="1:11" x14ac:dyDescent="0.35">
      <c r="A4801" t="s">
        <v>4920</v>
      </c>
      <c r="B4801" s="2">
        <v>45318.884027777778</v>
      </c>
      <c r="C4801" t="s">
        <v>78</v>
      </c>
      <c r="D4801" t="s">
        <v>67</v>
      </c>
      <c r="E4801" t="s">
        <v>14</v>
      </c>
      <c r="F4801">
        <v>30</v>
      </c>
      <c r="G4801" t="s">
        <v>15</v>
      </c>
      <c r="H4801" t="s">
        <v>16</v>
      </c>
      <c r="I4801" t="b">
        <v>0</v>
      </c>
      <c r="J4801">
        <v>0</v>
      </c>
      <c r="K4801">
        <v>11</v>
      </c>
    </row>
    <row r="4802" spans="1:11" x14ac:dyDescent="0.35">
      <c r="A4802" t="s">
        <v>4921</v>
      </c>
      <c r="B4802" s="2">
        <v>45318.979166666657</v>
      </c>
      <c r="C4802" t="s">
        <v>106</v>
      </c>
      <c r="D4802" t="s">
        <v>112</v>
      </c>
      <c r="E4802" t="s">
        <v>33</v>
      </c>
      <c r="F4802">
        <v>61</v>
      </c>
      <c r="G4802" t="s">
        <v>53</v>
      </c>
      <c r="H4802" t="s">
        <v>29</v>
      </c>
      <c r="I4802" t="b">
        <v>1</v>
      </c>
      <c r="K4802">
        <v>41</v>
      </c>
    </row>
    <row r="4803" spans="1:11" x14ac:dyDescent="0.35">
      <c r="A4803" t="s">
        <v>4922</v>
      </c>
      <c r="B4803" s="2">
        <v>45318.988194444442</v>
      </c>
      <c r="C4803" t="s">
        <v>33</v>
      </c>
      <c r="D4803" t="s">
        <v>81</v>
      </c>
      <c r="E4803" t="s">
        <v>43</v>
      </c>
      <c r="F4803">
        <v>14</v>
      </c>
      <c r="G4803" t="s">
        <v>61</v>
      </c>
      <c r="H4803" t="s">
        <v>16</v>
      </c>
      <c r="I4803" t="b">
        <v>0</v>
      </c>
      <c r="K4803">
        <v>25</v>
      </c>
    </row>
    <row r="4804" spans="1:11" x14ac:dyDescent="0.35">
      <c r="A4804" t="s">
        <v>4923</v>
      </c>
      <c r="B4804" s="2">
        <v>45319.308333333327</v>
      </c>
      <c r="C4804" t="s">
        <v>73</v>
      </c>
      <c r="D4804" t="s">
        <v>259</v>
      </c>
      <c r="E4804" t="s">
        <v>20</v>
      </c>
      <c r="F4804">
        <v>62</v>
      </c>
      <c r="G4804" t="s">
        <v>15</v>
      </c>
      <c r="H4804" t="s">
        <v>16</v>
      </c>
      <c r="I4804" t="b">
        <v>1</v>
      </c>
      <c r="K4804">
        <v>40</v>
      </c>
    </row>
    <row r="4805" spans="1:11" x14ac:dyDescent="0.35">
      <c r="A4805" t="s">
        <v>4924</v>
      </c>
      <c r="B4805" s="2">
        <v>45319.428472222222</v>
      </c>
      <c r="C4805" t="s">
        <v>88</v>
      </c>
      <c r="D4805" t="s">
        <v>159</v>
      </c>
      <c r="E4805" t="s">
        <v>20</v>
      </c>
      <c r="F4805">
        <v>78</v>
      </c>
      <c r="G4805" t="s">
        <v>25</v>
      </c>
      <c r="H4805" t="s">
        <v>16</v>
      </c>
      <c r="I4805" t="b">
        <v>0</v>
      </c>
      <c r="K4805">
        <v>46</v>
      </c>
    </row>
    <row r="4806" spans="1:11" x14ac:dyDescent="0.35">
      <c r="A4806" t="s">
        <v>4925</v>
      </c>
      <c r="B4806" s="2">
        <v>45319.488194444442</v>
      </c>
      <c r="C4806" t="s">
        <v>129</v>
      </c>
      <c r="D4806" t="s">
        <v>188</v>
      </c>
      <c r="E4806" t="s">
        <v>14</v>
      </c>
      <c r="F4806">
        <v>49</v>
      </c>
      <c r="G4806" t="s">
        <v>15</v>
      </c>
      <c r="H4806" t="s">
        <v>34</v>
      </c>
      <c r="I4806" t="b">
        <v>1</v>
      </c>
      <c r="K4806">
        <v>47</v>
      </c>
    </row>
    <row r="4807" spans="1:11" x14ac:dyDescent="0.35">
      <c r="A4807" t="s">
        <v>4926</v>
      </c>
      <c r="B4807" s="2">
        <v>45319.574999999997</v>
      </c>
      <c r="C4807" t="s">
        <v>184</v>
      </c>
      <c r="D4807" t="s">
        <v>186</v>
      </c>
      <c r="E4807" t="s">
        <v>14</v>
      </c>
      <c r="F4807">
        <v>6</v>
      </c>
      <c r="G4807" t="s">
        <v>25</v>
      </c>
      <c r="H4807" t="s">
        <v>16</v>
      </c>
      <c r="I4807" t="b">
        <v>0</v>
      </c>
      <c r="K4807">
        <v>52</v>
      </c>
    </row>
    <row r="4808" spans="1:11" x14ac:dyDescent="0.35">
      <c r="A4808" t="s">
        <v>4927</v>
      </c>
      <c r="B4808" s="2">
        <v>45319.581944444442</v>
      </c>
      <c r="C4808" t="s">
        <v>12</v>
      </c>
      <c r="D4808" t="s">
        <v>123</v>
      </c>
      <c r="E4808" t="s">
        <v>14</v>
      </c>
      <c r="F4808">
        <v>60</v>
      </c>
      <c r="G4808" t="s">
        <v>15</v>
      </c>
      <c r="H4808" t="s">
        <v>29</v>
      </c>
      <c r="I4808" t="b">
        <v>0</v>
      </c>
      <c r="K4808">
        <v>17</v>
      </c>
    </row>
    <row r="4809" spans="1:11" x14ac:dyDescent="0.35">
      <c r="A4809" t="s">
        <v>4928</v>
      </c>
      <c r="B4809" s="2">
        <v>45319.647916666669</v>
      </c>
      <c r="C4809" t="s">
        <v>76</v>
      </c>
      <c r="D4809" t="s">
        <v>65</v>
      </c>
      <c r="E4809" t="s">
        <v>33</v>
      </c>
      <c r="F4809">
        <v>15</v>
      </c>
      <c r="G4809" t="s">
        <v>89</v>
      </c>
      <c r="H4809" t="s">
        <v>16</v>
      </c>
      <c r="I4809" t="b">
        <v>1</v>
      </c>
      <c r="J4809">
        <v>9</v>
      </c>
      <c r="K4809">
        <v>45</v>
      </c>
    </row>
    <row r="4810" spans="1:11" x14ac:dyDescent="0.35">
      <c r="A4810" t="s">
        <v>4929</v>
      </c>
      <c r="B4810" s="2">
        <v>45319.652777777781</v>
      </c>
      <c r="C4810" t="s">
        <v>129</v>
      </c>
      <c r="D4810" t="s">
        <v>164</v>
      </c>
      <c r="E4810" t="s">
        <v>43</v>
      </c>
      <c r="F4810">
        <v>11</v>
      </c>
      <c r="G4810" t="s">
        <v>53</v>
      </c>
      <c r="H4810" t="s">
        <v>29</v>
      </c>
      <c r="I4810" t="b">
        <v>1</v>
      </c>
      <c r="J4810">
        <v>3</v>
      </c>
      <c r="K4810">
        <v>44</v>
      </c>
    </row>
    <row r="4811" spans="1:11" x14ac:dyDescent="0.35">
      <c r="A4811" t="s">
        <v>4930</v>
      </c>
      <c r="B4811" s="2">
        <v>45319.657638888893</v>
      </c>
      <c r="C4811" t="s">
        <v>117</v>
      </c>
      <c r="D4811" t="s">
        <v>60</v>
      </c>
      <c r="E4811" t="s">
        <v>14</v>
      </c>
      <c r="F4811">
        <v>17</v>
      </c>
      <c r="G4811" t="s">
        <v>21</v>
      </c>
      <c r="H4811" t="s">
        <v>16</v>
      </c>
      <c r="I4811" t="b">
        <v>1</v>
      </c>
      <c r="K4811">
        <v>60</v>
      </c>
    </row>
    <row r="4812" spans="1:11" x14ac:dyDescent="0.35">
      <c r="A4812" t="s">
        <v>4931</v>
      </c>
      <c r="B4812" s="2">
        <v>45319.67291666667</v>
      </c>
      <c r="C4812" t="s">
        <v>117</v>
      </c>
      <c r="D4812" t="s">
        <v>275</v>
      </c>
      <c r="E4812" t="s">
        <v>20</v>
      </c>
      <c r="F4812">
        <v>33</v>
      </c>
      <c r="G4812" t="s">
        <v>25</v>
      </c>
      <c r="H4812" t="s">
        <v>16</v>
      </c>
      <c r="I4812" t="b">
        <v>0</v>
      </c>
      <c r="K4812">
        <v>42</v>
      </c>
    </row>
    <row r="4813" spans="1:11" x14ac:dyDescent="0.35">
      <c r="A4813" t="s">
        <v>4932</v>
      </c>
      <c r="B4813" s="2">
        <v>45319.743750000001</v>
      </c>
      <c r="C4813" t="s">
        <v>12</v>
      </c>
      <c r="D4813" t="s">
        <v>42</v>
      </c>
      <c r="E4813" t="s">
        <v>14</v>
      </c>
      <c r="F4813">
        <v>43</v>
      </c>
      <c r="G4813" t="s">
        <v>47</v>
      </c>
      <c r="H4813" t="s">
        <v>16</v>
      </c>
      <c r="I4813" t="b">
        <v>0</v>
      </c>
      <c r="K4813">
        <v>14</v>
      </c>
    </row>
    <row r="4814" spans="1:11" x14ac:dyDescent="0.35">
      <c r="A4814" t="s">
        <v>4933</v>
      </c>
      <c r="B4814" s="2">
        <v>45319.776388888888</v>
      </c>
      <c r="C4814" t="s">
        <v>31</v>
      </c>
      <c r="D4814" t="s">
        <v>244</v>
      </c>
      <c r="E4814" t="s">
        <v>14</v>
      </c>
      <c r="F4814">
        <v>43</v>
      </c>
      <c r="G4814" t="s">
        <v>15</v>
      </c>
      <c r="H4814" t="s">
        <v>151</v>
      </c>
      <c r="I4814" t="b">
        <v>1</v>
      </c>
      <c r="K4814">
        <v>27</v>
      </c>
    </row>
    <row r="4815" spans="1:11" x14ac:dyDescent="0.35">
      <c r="A4815" t="s">
        <v>4934</v>
      </c>
      <c r="B4815" s="2">
        <v>45319.917361111111</v>
      </c>
      <c r="C4815" t="s">
        <v>73</v>
      </c>
      <c r="D4815" t="s">
        <v>161</v>
      </c>
      <c r="E4815" t="s">
        <v>20</v>
      </c>
      <c r="F4815">
        <v>58</v>
      </c>
      <c r="G4815" t="s">
        <v>61</v>
      </c>
      <c r="H4815" t="s">
        <v>151</v>
      </c>
      <c r="I4815" t="b">
        <v>1</v>
      </c>
      <c r="J4815">
        <v>10</v>
      </c>
      <c r="K4815">
        <v>32</v>
      </c>
    </row>
    <row r="4816" spans="1:11" x14ac:dyDescent="0.35">
      <c r="A4816" t="s">
        <v>4935</v>
      </c>
      <c r="B4816" s="2">
        <v>45319.922222222223</v>
      </c>
      <c r="C4816" t="s">
        <v>20</v>
      </c>
      <c r="D4816" t="s">
        <v>174</v>
      </c>
      <c r="E4816" t="s">
        <v>43</v>
      </c>
      <c r="F4816">
        <v>62</v>
      </c>
      <c r="G4816" t="s">
        <v>38</v>
      </c>
      <c r="H4816" t="s">
        <v>29</v>
      </c>
      <c r="I4816" t="b">
        <v>0</v>
      </c>
      <c r="J4816">
        <v>6</v>
      </c>
      <c r="K4816">
        <v>11</v>
      </c>
    </row>
    <row r="4817" spans="1:11" x14ac:dyDescent="0.35">
      <c r="A4817" t="s">
        <v>4936</v>
      </c>
      <c r="B4817" s="2">
        <v>45319.951388888891</v>
      </c>
      <c r="C4817" t="s">
        <v>108</v>
      </c>
      <c r="D4817" t="s">
        <v>139</v>
      </c>
      <c r="E4817" t="s">
        <v>20</v>
      </c>
      <c r="F4817">
        <v>26</v>
      </c>
      <c r="G4817" t="s">
        <v>15</v>
      </c>
      <c r="H4817" t="s">
        <v>16</v>
      </c>
      <c r="I4817" t="b">
        <v>1</v>
      </c>
      <c r="K4817">
        <v>44</v>
      </c>
    </row>
    <row r="4818" spans="1:11" x14ac:dyDescent="0.35">
      <c r="A4818" t="s">
        <v>4937</v>
      </c>
      <c r="B4818" s="2">
        <v>45320.088194444441</v>
      </c>
      <c r="C4818" t="s">
        <v>73</v>
      </c>
      <c r="D4818" t="s">
        <v>139</v>
      </c>
      <c r="E4818" t="s">
        <v>14</v>
      </c>
      <c r="F4818">
        <v>34</v>
      </c>
      <c r="G4818" t="s">
        <v>25</v>
      </c>
      <c r="H4818" t="s">
        <v>34</v>
      </c>
      <c r="I4818" t="b">
        <v>1</v>
      </c>
      <c r="K4818">
        <v>11</v>
      </c>
    </row>
    <row r="4819" spans="1:11" x14ac:dyDescent="0.35">
      <c r="A4819" t="s">
        <v>4938</v>
      </c>
      <c r="B4819" s="2">
        <v>45320.192361111112</v>
      </c>
      <c r="C4819" t="s">
        <v>108</v>
      </c>
      <c r="D4819" t="s">
        <v>112</v>
      </c>
      <c r="E4819" t="s">
        <v>20</v>
      </c>
      <c r="F4819">
        <v>42</v>
      </c>
      <c r="G4819" t="s">
        <v>38</v>
      </c>
      <c r="H4819" t="s">
        <v>16</v>
      </c>
      <c r="I4819" t="b">
        <v>1</v>
      </c>
      <c r="K4819">
        <v>36</v>
      </c>
    </row>
    <row r="4820" spans="1:11" x14ac:dyDescent="0.35">
      <c r="A4820" t="s">
        <v>4939</v>
      </c>
      <c r="B4820" s="2">
        <v>45320.291666666657</v>
      </c>
      <c r="C4820" t="s">
        <v>78</v>
      </c>
      <c r="D4820" t="s">
        <v>97</v>
      </c>
      <c r="E4820" t="s">
        <v>20</v>
      </c>
      <c r="F4820">
        <v>42</v>
      </c>
      <c r="G4820" t="s">
        <v>25</v>
      </c>
      <c r="H4820" t="s">
        <v>16</v>
      </c>
      <c r="I4820" t="b">
        <v>0</v>
      </c>
      <c r="K4820">
        <v>16</v>
      </c>
    </row>
    <row r="4821" spans="1:11" x14ac:dyDescent="0.35">
      <c r="A4821" t="s">
        <v>4940</v>
      </c>
      <c r="B4821" s="2">
        <v>45320.339583333327</v>
      </c>
      <c r="C4821" t="s">
        <v>122</v>
      </c>
      <c r="D4821" t="s">
        <v>275</v>
      </c>
      <c r="E4821" t="s">
        <v>43</v>
      </c>
      <c r="F4821">
        <v>7</v>
      </c>
      <c r="G4821" t="s">
        <v>89</v>
      </c>
      <c r="H4821" t="s">
        <v>16</v>
      </c>
      <c r="I4821" t="b">
        <v>0</v>
      </c>
      <c r="K4821">
        <v>48</v>
      </c>
    </row>
    <row r="4822" spans="1:11" x14ac:dyDescent="0.35">
      <c r="A4822" t="s">
        <v>4941</v>
      </c>
      <c r="B4822" s="2">
        <v>45320.522222222222</v>
      </c>
      <c r="C4822" t="s">
        <v>108</v>
      </c>
      <c r="D4822" t="s">
        <v>263</v>
      </c>
      <c r="E4822" t="s">
        <v>43</v>
      </c>
      <c r="F4822">
        <v>32</v>
      </c>
      <c r="G4822" t="s">
        <v>15</v>
      </c>
      <c r="H4822" t="s">
        <v>34</v>
      </c>
      <c r="I4822" t="b">
        <v>0</v>
      </c>
      <c r="J4822">
        <v>1</v>
      </c>
      <c r="K4822">
        <v>14</v>
      </c>
    </row>
    <row r="4823" spans="1:11" x14ac:dyDescent="0.35">
      <c r="A4823" t="s">
        <v>4942</v>
      </c>
      <c r="B4823" s="2">
        <v>45320.706944444442</v>
      </c>
      <c r="C4823" t="s">
        <v>45</v>
      </c>
      <c r="D4823" t="s">
        <v>209</v>
      </c>
      <c r="E4823" t="s">
        <v>14</v>
      </c>
      <c r="F4823">
        <v>22</v>
      </c>
      <c r="G4823" t="s">
        <v>25</v>
      </c>
      <c r="H4823" t="s">
        <v>16</v>
      </c>
      <c r="I4823" t="b">
        <v>1</v>
      </c>
      <c r="K4823">
        <v>20</v>
      </c>
    </row>
    <row r="4824" spans="1:11" x14ac:dyDescent="0.35">
      <c r="A4824" t="s">
        <v>4943</v>
      </c>
      <c r="B4824" s="2">
        <v>45320.748611111107</v>
      </c>
      <c r="C4824" t="s">
        <v>99</v>
      </c>
      <c r="D4824" t="s">
        <v>42</v>
      </c>
      <c r="E4824" t="s">
        <v>20</v>
      </c>
      <c r="F4824">
        <v>31</v>
      </c>
      <c r="G4824" t="s">
        <v>25</v>
      </c>
      <c r="H4824" t="s">
        <v>16</v>
      </c>
      <c r="I4824" t="b">
        <v>1</v>
      </c>
      <c r="K4824">
        <v>52</v>
      </c>
    </row>
    <row r="4825" spans="1:11" x14ac:dyDescent="0.35">
      <c r="A4825" t="s">
        <v>4944</v>
      </c>
      <c r="B4825" s="2">
        <v>45320.751388888893</v>
      </c>
      <c r="C4825" t="s">
        <v>18</v>
      </c>
      <c r="D4825" t="s">
        <v>46</v>
      </c>
      <c r="E4825" t="s">
        <v>20</v>
      </c>
      <c r="F4825">
        <v>65</v>
      </c>
      <c r="G4825" t="s">
        <v>47</v>
      </c>
      <c r="H4825" t="s">
        <v>16</v>
      </c>
      <c r="I4825" t="b">
        <v>1</v>
      </c>
      <c r="K4825">
        <v>10</v>
      </c>
    </row>
    <row r="4826" spans="1:11" x14ac:dyDescent="0.35">
      <c r="A4826" t="s">
        <v>4945</v>
      </c>
      <c r="B4826" s="2">
        <v>45320.781944444447</v>
      </c>
      <c r="C4826" t="s">
        <v>12</v>
      </c>
      <c r="D4826" t="s">
        <v>120</v>
      </c>
      <c r="E4826" t="s">
        <v>33</v>
      </c>
      <c r="F4826">
        <v>13</v>
      </c>
      <c r="G4826" t="s">
        <v>15</v>
      </c>
      <c r="H4826" t="s">
        <v>16</v>
      </c>
      <c r="I4826" t="b">
        <v>0</v>
      </c>
      <c r="K4826">
        <v>24</v>
      </c>
    </row>
    <row r="4827" spans="1:11" x14ac:dyDescent="0.35">
      <c r="A4827" t="s">
        <v>4946</v>
      </c>
      <c r="B4827" s="2">
        <v>45320.821527777778</v>
      </c>
      <c r="C4827" t="s">
        <v>296</v>
      </c>
      <c r="D4827" t="s">
        <v>209</v>
      </c>
      <c r="E4827" t="s">
        <v>142</v>
      </c>
      <c r="F4827">
        <v>17</v>
      </c>
      <c r="G4827" t="s">
        <v>15</v>
      </c>
      <c r="H4827" t="s">
        <v>16</v>
      </c>
      <c r="I4827" t="b">
        <v>1</v>
      </c>
      <c r="K4827">
        <v>41</v>
      </c>
    </row>
    <row r="4828" spans="1:11" x14ac:dyDescent="0.35">
      <c r="A4828" t="s">
        <v>4947</v>
      </c>
      <c r="B4828" s="2">
        <v>45320.861805555563</v>
      </c>
      <c r="C4828" t="s">
        <v>184</v>
      </c>
      <c r="D4828" t="s">
        <v>93</v>
      </c>
      <c r="E4828" t="s">
        <v>14</v>
      </c>
      <c r="F4828">
        <v>62</v>
      </c>
      <c r="G4828" t="s">
        <v>61</v>
      </c>
      <c r="H4828" t="s">
        <v>16</v>
      </c>
      <c r="I4828" t="b">
        <v>0</v>
      </c>
      <c r="K4828">
        <v>32</v>
      </c>
    </row>
    <row r="4829" spans="1:11" x14ac:dyDescent="0.35">
      <c r="A4829" t="s">
        <v>4948</v>
      </c>
      <c r="B4829" s="2">
        <v>45320.902083333327</v>
      </c>
      <c r="C4829" t="s">
        <v>55</v>
      </c>
      <c r="D4829" t="s">
        <v>74</v>
      </c>
      <c r="E4829" t="s">
        <v>20</v>
      </c>
      <c r="F4829">
        <v>17</v>
      </c>
      <c r="G4829" t="s">
        <v>89</v>
      </c>
      <c r="H4829" t="s">
        <v>16</v>
      </c>
      <c r="I4829" t="b">
        <v>1</v>
      </c>
      <c r="K4829">
        <v>38</v>
      </c>
    </row>
    <row r="4830" spans="1:11" x14ac:dyDescent="0.35">
      <c r="A4830" t="s">
        <v>4949</v>
      </c>
      <c r="B4830" s="2">
        <v>45321.004166666673</v>
      </c>
      <c r="C4830" t="s">
        <v>108</v>
      </c>
      <c r="D4830" t="s">
        <v>126</v>
      </c>
      <c r="E4830" t="s">
        <v>33</v>
      </c>
      <c r="F4830">
        <v>5</v>
      </c>
      <c r="G4830" t="s">
        <v>25</v>
      </c>
      <c r="H4830" t="s">
        <v>16</v>
      </c>
      <c r="I4830" t="b">
        <v>0</v>
      </c>
      <c r="K4830">
        <v>41</v>
      </c>
    </row>
    <row r="4831" spans="1:11" x14ac:dyDescent="0.35">
      <c r="A4831" t="s">
        <v>4950</v>
      </c>
      <c r="B4831" s="2">
        <v>45321.163194444453</v>
      </c>
      <c r="C4831" t="s">
        <v>33</v>
      </c>
      <c r="D4831" t="s">
        <v>32</v>
      </c>
      <c r="E4831" t="s">
        <v>20</v>
      </c>
      <c r="F4831">
        <v>74</v>
      </c>
      <c r="G4831" t="s">
        <v>15</v>
      </c>
      <c r="H4831" t="s">
        <v>16</v>
      </c>
      <c r="I4831" t="b">
        <v>0</v>
      </c>
      <c r="K4831">
        <v>10</v>
      </c>
    </row>
    <row r="4832" spans="1:11" x14ac:dyDescent="0.35">
      <c r="A4832" t="s">
        <v>4951</v>
      </c>
      <c r="B4832" s="2">
        <v>45321.190972222219</v>
      </c>
      <c r="C4832" t="s">
        <v>55</v>
      </c>
      <c r="D4832" t="s">
        <v>79</v>
      </c>
      <c r="E4832" t="s">
        <v>20</v>
      </c>
      <c r="F4832">
        <v>14</v>
      </c>
      <c r="G4832" t="s">
        <v>21</v>
      </c>
      <c r="H4832" t="s">
        <v>68</v>
      </c>
      <c r="I4832" t="b">
        <v>1</v>
      </c>
      <c r="J4832">
        <v>3</v>
      </c>
      <c r="K4832">
        <v>30</v>
      </c>
    </row>
    <row r="4833" spans="1:11" x14ac:dyDescent="0.35">
      <c r="A4833" t="s">
        <v>4952</v>
      </c>
      <c r="B4833" s="2">
        <v>45321.287499999999</v>
      </c>
      <c r="C4833" t="s">
        <v>27</v>
      </c>
      <c r="D4833" t="s">
        <v>81</v>
      </c>
      <c r="E4833" t="s">
        <v>20</v>
      </c>
      <c r="F4833">
        <v>13</v>
      </c>
      <c r="G4833" t="s">
        <v>38</v>
      </c>
      <c r="H4833" t="s">
        <v>29</v>
      </c>
      <c r="I4833" t="b">
        <v>1</v>
      </c>
      <c r="K4833">
        <v>44</v>
      </c>
    </row>
    <row r="4834" spans="1:11" x14ac:dyDescent="0.35">
      <c r="A4834" t="s">
        <v>4953</v>
      </c>
      <c r="B4834" s="2">
        <v>45321.294444444437</v>
      </c>
      <c r="C4834" t="s">
        <v>33</v>
      </c>
      <c r="D4834" t="s">
        <v>132</v>
      </c>
      <c r="E4834" t="s">
        <v>142</v>
      </c>
      <c r="F4834">
        <v>51</v>
      </c>
      <c r="G4834" t="s">
        <v>61</v>
      </c>
      <c r="H4834" t="s">
        <v>16</v>
      </c>
      <c r="I4834" t="b">
        <v>0</v>
      </c>
      <c r="K4834">
        <v>28</v>
      </c>
    </row>
    <row r="4835" spans="1:11" x14ac:dyDescent="0.35">
      <c r="A4835" t="s">
        <v>4954</v>
      </c>
      <c r="B4835" s="2">
        <v>45321.298611111109</v>
      </c>
      <c r="C4835" t="s">
        <v>296</v>
      </c>
      <c r="D4835" t="s">
        <v>110</v>
      </c>
      <c r="E4835" t="s">
        <v>14</v>
      </c>
      <c r="F4835">
        <v>18</v>
      </c>
      <c r="G4835" t="s">
        <v>25</v>
      </c>
      <c r="H4835" t="s">
        <v>16</v>
      </c>
      <c r="I4835" t="b">
        <v>1</v>
      </c>
      <c r="J4835">
        <v>0</v>
      </c>
      <c r="K4835">
        <v>10</v>
      </c>
    </row>
    <row r="4836" spans="1:11" x14ac:dyDescent="0.35">
      <c r="A4836" t="s">
        <v>4955</v>
      </c>
      <c r="B4836" s="2">
        <v>45321.319444444453</v>
      </c>
      <c r="C4836" t="s">
        <v>70</v>
      </c>
      <c r="D4836" t="s">
        <v>203</v>
      </c>
      <c r="E4836" t="s">
        <v>20</v>
      </c>
      <c r="F4836">
        <v>67</v>
      </c>
      <c r="G4836" t="s">
        <v>61</v>
      </c>
      <c r="H4836" t="s">
        <v>16</v>
      </c>
      <c r="I4836" t="b">
        <v>0</v>
      </c>
      <c r="J4836">
        <v>4</v>
      </c>
      <c r="K4836">
        <v>46</v>
      </c>
    </row>
    <row r="4837" spans="1:11" x14ac:dyDescent="0.35">
      <c r="A4837" t="s">
        <v>4956</v>
      </c>
      <c r="B4837" s="2">
        <v>45321.336805555547</v>
      </c>
      <c r="C4837" t="s">
        <v>78</v>
      </c>
      <c r="D4837" t="s">
        <v>42</v>
      </c>
      <c r="E4837" t="s">
        <v>14</v>
      </c>
      <c r="F4837">
        <v>31</v>
      </c>
      <c r="G4837" t="s">
        <v>25</v>
      </c>
      <c r="H4837" t="s">
        <v>34</v>
      </c>
      <c r="I4837" t="b">
        <v>1</v>
      </c>
      <c r="K4837">
        <v>22</v>
      </c>
    </row>
    <row r="4838" spans="1:11" x14ac:dyDescent="0.35">
      <c r="A4838" t="s">
        <v>4957</v>
      </c>
      <c r="B4838" s="2">
        <v>45321.42291666667</v>
      </c>
      <c r="C4838" t="s">
        <v>31</v>
      </c>
      <c r="D4838" t="s">
        <v>191</v>
      </c>
      <c r="E4838" t="s">
        <v>43</v>
      </c>
      <c r="F4838">
        <v>78</v>
      </c>
      <c r="G4838" t="s">
        <v>25</v>
      </c>
      <c r="H4838" t="s">
        <v>16</v>
      </c>
      <c r="I4838" t="b">
        <v>0</v>
      </c>
      <c r="J4838">
        <v>5</v>
      </c>
      <c r="K4838">
        <v>59</v>
      </c>
    </row>
    <row r="4839" spans="1:11" x14ac:dyDescent="0.35">
      <c r="A4839" t="s">
        <v>4958</v>
      </c>
      <c r="B4839" s="2">
        <v>45321.616666666669</v>
      </c>
      <c r="C4839" t="s">
        <v>122</v>
      </c>
      <c r="D4839" t="s">
        <v>49</v>
      </c>
      <c r="E4839" t="s">
        <v>20</v>
      </c>
      <c r="F4839">
        <v>73</v>
      </c>
      <c r="G4839" t="s">
        <v>61</v>
      </c>
      <c r="H4839" t="s">
        <v>16</v>
      </c>
      <c r="I4839" t="b">
        <v>1</v>
      </c>
      <c r="K4839">
        <v>28</v>
      </c>
    </row>
    <row r="4840" spans="1:11" x14ac:dyDescent="0.35">
      <c r="A4840" t="s">
        <v>4959</v>
      </c>
      <c r="B4840" s="2">
        <v>45321.661111111112</v>
      </c>
      <c r="C4840" t="s">
        <v>57</v>
      </c>
      <c r="D4840" t="s">
        <v>13</v>
      </c>
      <c r="E4840" t="s">
        <v>20</v>
      </c>
      <c r="F4840">
        <v>21</v>
      </c>
      <c r="G4840" t="s">
        <v>25</v>
      </c>
      <c r="H4840" t="s">
        <v>16</v>
      </c>
      <c r="I4840" t="b">
        <v>1</v>
      </c>
      <c r="K4840">
        <v>53</v>
      </c>
    </row>
    <row r="4841" spans="1:11" x14ac:dyDescent="0.35">
      <c r="A4841" t="s">
        <v>4960</v>
      </c>
      <c r="B4841" s="2">
        <v>45321.675000000003</v>
      </c>
      <c r="C4841" t="s">
        <v>70</v>
      </c>
      <c r="D4841" t="s">
        <v>259</v>
      </c>
      <c r="E4841" t="s">
        <v>33</v>
      </c>
      <c r="F4841">
        <v>11</v>
      </c>
      <c r="G4841" t="s">
        <v>25</v>
      </c>
      <c r="H4841" t="s">
        <v>118</v>
      </c>
      <c r="I4841" t="b">
        <v>0</v>
      </c>
      <c r="K4841">
        <v>33</v>
      </c>
    </row>
    <row r="4842" spans="1:11" x14ac:dyDescent="0.35">
      <c r="A4842" t="s">
        <v>4961</v>
      </c>
      <c r="B4842" s="2">
        <v>45321.718055555553</v>
      </c>
      <c r="C4842" t="s">
        <v>88</v>
      </c>
      <c r="D4842" t="s">
        <v>176</v>
      </c>
      <c r="E4842" t="s">
        <v>20</v>
      </c>
      <c r="F4842">
        <v>64</v>
      </c>
      <c r="G4842" t="s">
        <v>61</v>
      </c>
      <c r="H4842" t="s">
        <v>34</v>
      </c>
      <c r="I4842" t="b">
        <v>0</v>
      </c>
      <c r="K4842">
        <v>59</v>
      </c>
    </row>
    <row r="4843" spans="1:11" x14ac:dyDescent="0.35">
      <c r="A4843" t="s">
        <v>4962</v>
      </c>
      <c r="B4843" s="2">
        <v>45321.756249999999</v>
      </c>
      <c r="C4843" t="s">
        <v>70</v>
      </c>
      <c r="D4843" t="s">
        <v>242</v>
      </c>
      <c r="E4843" t="s">
        <v>20</v>
      </c>
      <c r="F4843">
        <v>42</v>
      </c>
      <c r="G4843" t="s">
        <v>25</v>
      </c>
      <c r="H4843" t="s">
        <v>16</v>
      </c>
      <c r="I4843" t="b">
        <v>1</v>
      </c>
      <c r="J4843">
        <v>0</v>
      </c>
      <c r="K4843">
        <v>53</v>
      </c>
    </row>
    <row r="4844" spans="1:11" x14ac:dyDescent="0.35">
      <c r="A4844" t="s">
        <v>4963</v>
      </c>
      <c r="B4844" s="2">
        <v>45321.832638888889</v>
      </c>
      <c r="C4844" t="s">
        <v>91</v>
      </c>
      <c r="D4844" t="s">
        <v>132</v>
      </c>
      <c r="E4844" t="s">
        <v>20</v>
      </c>
      <c r="F4844">
        <v>72</v>
      </c>
      <c r="G4844" t="s">
        <v>21</v>
      </c>
      <c r="H4844" t="s">
        <v>16</v>
      </c>
      <c r="I4844" t="b">
        <v>1</v>
      </c>
      <c r="K4844">
        <v>52</v>
      </c>
    </row>
    <row r="4845" spans="1:11" x14ac:dyDescent="0.35">
      <c r="A4845" t="s">
        <v>4964</v>
      </c>
      <c r="B4845" s="2">
        <v>45322.040277777778</v>
      </c>
      <c r="C4845" t="s">
        <v>108</v>
      </c>
      <c r="D4845" t="s">
        <v>174</v>
      </c>
      <c r="E4845" t="s">
        <v>43</v>
      </c>
      <c r="F4845">
        <v>6</v>
      </c>
      <c r="G4845" t="s">
        <v>38</v>
      </c>
      <c r="H4845" t="s">
        <v>34</v>
      </c>
      <c r="I4845" t="b">
        <v>0</v>
      </c>
      <c r="K4845">
        <v>15</v>
      </c>
    </row>
    <row r="4846" spans="1:11" x14ac:dyDescent="0.35">
      <c r="A4846" t="s">
        <v>4965</v>
      </c>
      <c r="B4846" s="2">
        <v>45322.042361111111</v>
      </c>
      <c r="C4846" t="s">
        <v>23</v>
      </c>
      <c r="D4846" t="s">
        <v>60</v>
      </c>
      <c r="E4846" t="s">
        <v>33</v>
      </c>
      <c r="F4846">
        <v>72</v>
      </c>
      <c r="G4846" t="s">
        <v>89</v>
      </c>
      <c r="H4846" t="s">
        <v>16</v>
      </c>
      <c r="I4846" t="b">
        <v>1</v>
      </c>
      <c r="K4846">
        <v>15</v>
      </c>
    </row>
    <row r="4847" spans="1:11" x14ac:dyDescent="0.35">
      <c r="A4847" t="s">
        <v>4966</v>
      </c>
      <c r="B4847" s="2">
        <v>45322.055555555547</v>
      </c>
      <c r="C4847" t="s">
        <v>106</v>
      </c>
      <c r="D4847" t="s">
        <v>186</v>
      </c>
      <c r="E4847" t="s">
        <v>14</v>
      </c>
      <c r="F4847">
        <v>23</v>
      </c>
      <c r="G4847" t="s">
        <v>15</v>
      </c>
      <c r="H4847" t="s">
        <v>34</v>
      </c>
      <c r="I4847" t="b">
        <v>0</v>
      </c>
      <c r="K4847">
        <v>38</v>
      </c>
    </row>
    <row r="4848" spans="1:11" x14ac:dyDescent="0.35">
      <c r="A4848" t="s">
        <v>4967</v>
      </c>
      <c r="B4848" s="2">
        <v>45322.474999999999</v>
      </c>
      <c r="C4848" t="s">
        <v>57</v>
      </c>
      <c r="D4848" t="s">
        <v>81</v>
      </c>
      <c r="E4848" t="s">
        <v>33</v>
      </c>
      <c r="F4848">
        <v>15</v>
      </c>
      <c r="G4848" t="s">
        <v>15</v>
      </c>
      <c r="H4848" t="s">
        <v>34</v>
      </c>
      <c r="I4848" t="b">
        <v>1</v>
      </c>
      <c r="K4848">
        <v>12</v>
      </c>
    </row>
    <row r="4849" spans="1:11" x14ac:dyDescent="0.35">
      <c r="A4849" t="s">
        <v>4968</v>
      </c>
      <c r="B4849" s="2">
        <v>45322.548611111109</v>
      </c>
      <c r="C4849" t="s">
        <v>78</v>
      </c>
      <c r="D4849" t="s">
        <v>93</v>
      </c>
      <c r="E4849" t="s">
        <v>33</v>
      </c>
      <c r="F4849">
        <v>39</v>
      </c>
      <c r="G4849" t="s">
        <v>15</v>
      </c>
      <c r="H4849" t="s">
        <v>16</v>
      </c>
      <c r="I4849" t="b">
        <v>1</v>
      </c>
      <c r="K4849">
        <v>59</v>
      </c>
    </row>
    <row r="4850" spans="1:11" x14ac:dyDescent="0.35">
      <c r="A4850" t="s">
        <v>4969</v>
      </c>
      <c r="B4850" s="2">
        <v>45322.614583333343</v>
      </c>
      <c r="C4850" t="s">
        <v>106</v>
      </c>
      <c r="D4850" t="s">
        <v>170</v>
      </c>
      <c r="E4850" t="s">
        <v>20</v>
      </c>
      <c r="F4850">
        <v>66</v>
      </c>
      <c r="G4850" t="s">
        <v>89</v>
      </c>
      <c r="H4850" t="s">
        <v>16</v>
      </c>
      <c r="I4850" t="b">
        <v>1</v>
      </c>
      <c r="K4850">
        <v>17</v>
      </c>
    </row>
    <row r="4851" spans="1:11" x14ac:dyDescent="0.35">
      <c r="A4851" t="s">
        <v>4970</v>
      </c>
      <c r="B4851" s="2">
        <v>45322.688194444447</v>
      </c>
      <c r="C4851" t="s">
        <v>91</v>
      </c>
      <c r="D4851" t="s">
        <v>161</v>
      </c>
      <c r="E4851" t="s">
        <v>43</v>
      </c>
      <c r="F4851">
        <v>47</v>
      </c>
      <c r="G4851" t="s">
        <v>25</v>
      </c>
      <c r="H4851" t="s">
        <v>151</v>
      </c>
      <c r="I4851" t="b">
        <v>0</v>
      </c>
      <c r="K4851">
        <v>35</v>
      </c>
    </row>
    <row r="4852" spans="1:11" x14ac:dyDescent="0.35">
      <c r="A4852" t="s">
        <v>4971</v>
      </c>
      <c r="B4852" s="2">
        <v>45322.708333333343</v>
      </c>
      <c r="C4852" t="s">
        <v>91</v>
      </c>
      <c r="D4852" t="s">
        <v>115</v>
      </c>
      <c r="E4852" t="s">
        <v>20</v>
      </c>
      <c r="F4852">
        <v>23</v>
      </c>
      <c r="G4852" t="s">
        <v>15</v>
      </c>
      <c r="H4852" t="s">
        <v>34</v>
      </c>
      <c r="I4852" t="b">
        <v>0</v>
      </c>
      <c r="K4852">
        <v>48</v>
      </c>
    </row>
    <row r="4853" spans="1:11" x14ac:dyDescent="0.35">
      <c r="A4853" t="s">
        <v>4972</v>
      </c>
      <c r="B4853" s="2">
        <v>45322.805555555547</v>
      </c>
      <c r="C4853" t="s">
        <v>83</v>
      </c>
      <c r="D4853" t="s">
        <v>86</v>
      </c>
      <c r="E4853" t="s">
        <v>43</v>
      </c>
      <c r="F4853">
        <v>79</v>
      </c>
      <c r="G4853" t="s">
        <v>53</v>
      </c>
      <c r="H4853" t="s">
        <v>34</v>
      </c>
      <c r="I4853" t="b">
        <v>1</v>
      </c>
      <c r="K4853">
        <v>20</v>
      </c>
    </row>
    <row r="4854" spans="1:11" x14ac:dyDescent="0.35">
      <c r="A4854" t="s">
        <v>4973</v>
      </c>
      <c r="B4854" s="2">
        <v>45322.866666666669</v>
      </c>
      <c r="C4854" t="s">
        <v>76</v>
      </c>
      <c r="D4854" t="s">
        <v>209</v>
      </c>
      <c r="E4854" t="s">
        <v>43</v>
      </c>
      <c r="F4854">
        <v>44</v>
      </c>
      <c r="G4854" t="s">
        <v>47</v>
      </c>
      <c r="H4854" t="s">
        <v>16</v>
      </c>
      <c r="I4854" t="b">
        <v>0</v>
      </c>
      <c r="K4854">
        <v>44</v>
      </c>
    </row>
    <row r="4855" spans="1:11" x14ac:dyDescent="0.35">
      <c r="A4855" t="s">
        <v>4974</v>
      </c>
      <c r="B4855" s="2">
        <v>45322.868750000001</v>
      </c>
      <c r="C4855" t="s">
        <v>78</v>
      </c>
      <c r="D4855" t="s">
        <v>170</v>
      </c>
      <c r="E4855" t="s">
        <v>43</v>
      </c>
      <c r="F4855">
        <v>79</v>
      </c>
      <c r="G4855" t="s">
        <v>89</v>
      </c>
      <c r="H4855" t="s">
        <v>16</v>
      </c>
      <c r="I4855" t="b">
        <v>0</v>
      </c>
      <c r="K4855">
        <v>29</v>
      </c>
    </row>
    <row r="4856" spans="1:11" x14ac:dyDescent="0.35">
      <c r="A4856" t="s">
        <v>4975</v>
      </c>
      <c r="B4856" s="2">
        <v>45322.942361111112</v>
      </c>
      <c r="C4856" t="s">
        <v>106</v>
      </c>
      <c r="D4856" t="s">
        <v>126</v>
      </c>
      <c r="E4856" t="s">
        <v>33</v>
      </c>
      <c r="F4856">
        <v>51</v>
      </c>
      <c r="G4856" t="s">
        <v>25</v>
      </c>
      <c r="H4856" t="s">
        <v>16</v>
      </c>
      <c r="I4856" t="b">
        <v>0</v>
      </c>
      <c r="K4856">
        <v>18</v>
      </c>
    </row>
    <row r="4857" spans="1:11" x14ac:dyDescent="0.35">
      <c r="A4857" t="s">
        <v>4976</v>
      </c>
      <c r="B4857" s="2">
        <v>45323.008333333331</v>
      </c>
      <c r="C4857" t="s">
        <v>33</v>
      </c>
      <c r="D4857" t="s">
        <v>290</v>
      </c>
      <c r="E4857" t="s">
        <v>33</v>
      </c>
      <c r="F4857">
        <v>46</v>
      </c>
      <c r="G4857" t="s">
        <v>15</v>
      </c>
      <c r="H4857" t="s">
        <v>16</v>
      </c>
      <c r="I4857" t="b">
        <v>0</v>
      </c>
      <c r="K4857">
        <v>51</v>
      </c>
    </row>
    <row r="4858" spans="1:11" x14ac:dyDescent="0.35">
      <c r="A4858" t="s">
        <v>4977</v>
      </c>
      <c r="B4858" s="2">
        <v>45323.052777777782</v>
      </c>
      <c r="C4858" t="s">
        <v>18</v>
      </c>
      <c r="D4858" t="s">
        <v>161</v>
      </c>
      <c r="E4858" t="s">
        <v>33</v>
      </c>
      <c r="F4858">
        <v>75</v>
      </c>
      <c r="G4858" t="s">
        <v>38</v>
      </c>
      <c r="H4858" t="s">
        <v>16</v>
      </c>
      <c r="I4858" t="b">
        <v>0</v>
      </c>
      <c r="K4858">
        <v>60</v>
      </c>
    </row>
    <row r="4859" spans="1:11" x14ac:dyDescent="0.35">
      <c r="A4859" t="s">
        <v>4978</v>
      </c>
      <c r="B4859" s="2">
        <v>45323.250694444447</v>
      </c>
      <c r="C4859" t="s">
        <v>117</v>
      </c>
      <c r="D4859" t="s">
        <v>153</v>
      </c>
      <c r="E4859" t="s">
        <v>20</v>
      </c>
      <c r="F4859">
        <v>9</v>
      </c>
      <c r="G4859" t="s">
        <v>15</v>
      </c>
      <c r="H4859" t="s">
        <v>34</v>
      </c>
      <c r="I4859" t="b">
        <v>0</v>
      </c>
      <c r="K4859">
        <v>10</v>
      </c>
    </row>
    <row r="4860" spans="1:11" x14ac:dyDescent="0.35">
      <c r="A4860" t="s">
        <v>4979</v>
      </c>
      <c r="B4860" s="2">
        <v>45323.34652777778</v>
      </c>
      <c r="C4860" t="s">
        <v>20</v>
      </c>
      <c r="D4860" t="s">
        <v>101</v>
      </c>
      <c r="E4860" t="s">
        <v>43</v>
      </c>
      <c r="F4860">
        <v>12</v>
      </c>
      <c r="G4860" t="s">
        <v>61</v>
      </c>
      <c r="H4860" t="s">
        <v>16</v>
      </c>
      <c r="I4860" t="b">
        <v>0</v>
      </c>
      <c r="K4860">
        <v>14</v>
      </c>
    </row>
    <row r="4861" spans="1:11" x14ac:dyDescent="0.35">
      <c r="A4861" t="s">
        <v>4980</v>
      </c>
      <c r="B4861" s="2">
        <v>45323.509027777778</v>
      </c>
      <c r="C4861" t="s">
        <v>99</v>
      </c>
      <c r="D4861" t="s">
        <v>123</v>
      </c>
      <c r="E4861" t="s">
        <v>20</v>
      </c>
      <c r="F4861">
        <v>31</v>
      </c>
      <c r="G4861" t="s">
        <v>25</v>
      </c>
      <c r="H4861" t="s">
        <v>16</v>
      </c>
      <c r="I4861" t="b">
        <v>1</v>
      </c>
      <c r="K4861">
        <v>52</v>
      </c>
    </row>
    <row r="4862" spans="1:11" x14ac:dyDescent="0.35">
      <c r="A4862" t="s">
        <v>4981</v>
      </c>
      <c r="B4862" s="2">
        <v>45323.53402777778</v>
      </c>
      <c r="C4862" t="s">
        <v>83</v>
      </c>
      <c r="D4862" t="s">
        <v>229</v>
      </c>
      <c r="E4862" t="s">
        <v>14</v>
      </c>
      <c r="F4862">
        <v>17</v>
      </c>
      <c r="G4862" t="s">
        <v>38</v>
      </c>
      <c r="H4862" t="s">
        <v>16</v>
      </c>
      <c r="I4862" t="b">
        <v>0</v>
      </c>
      <c r="K4862">
        <v>34</v>
      </c>
    </row>
    <row r="4863" spans="1:11" x14ac:dyDescent="0.35">
      <c r="A4863" t="s">
        <v>4982</v>
      </c>
      <c r="B4863" s="2">
        <v>45323.696527777778</v>
      </c>
      <c r="C4863" t="s">
        <v>83</v>
      </c>
      <c r="D4863" t="s">
        <v>13</v>
      </c>
      <c r="E4863" t="s">
        <v>20</v>
      </c>
      <c r="F4863">
        <v>20</v>
      </c>
      <c r="G4863" t="s">
        <v>25</v>
      </c>
      <c r="H4863" t="s">
        <v>16</v>
      </c>
      <c r="I4863" t="b">
        <v>1</v>
      </c>
      <c r="K4863">
        <v>17</v>
      </c>
    </row>
    <row r="4864" spans="1:11" x14ac:dyDescent="0.35">
      <c r="A4864" t="s">
        <v>4983</v>
      </c>
      <c r="B4864" s="2">
        <v>45323.743750000001</v>
      </c>
      <c r="C4864" t="s">
        <v>122</v>
      </c>
      <c r="D4864" t="s">
        <v>186</v>
      </c>
      <c r="E4864" t="s">
        <v>43</v>
      </c>
      <c r="F4864">
        <v>17</v>
      </c>
      <c r="G4864" t="s">
        <v>15</v>
      </c>
      <c r="H4864" t="s">
        <v>16</v>
      </c>
      <c r="I4864" t="b">
        <v>1</v>
      </c>
      <c r="K4864">
        <v>34</v>
      </c>
    </row>
    <row r="4865" spans="1:11" x14ac:dyDescent="0.35">
      <c r="A4865" t="s">
        <v>4984</v>
      </c>
      <c r="B4865" s="2">
        <v>45323.76666666667</v>
      </c>
      <c r="C4865" t="s">
        <v>91</v>
      </c>
      <c r="D4865" t="s">
        <v>42</v>
      </c>
      <c r="E4865" t="s">
        <v>43</v>
      </c>
      <c r="F4865">
        <v>30</v>
      </c>
      <c r="G4865" t="s">
        <v>15</v>
      </c>
      <c r="H4865" t="s">
        <v>34</v>
      </c>
      <c r="I4865" t="b">
        <v>0</v>
      </c>
      <c r="K4865">
        <v>20</v>
      </c>
    </row>
    <row r="4866" spans="1:11" x14ac:dyDescent="0.35">
      <c r="A4866" t="s">
        <v>4985</v>
      </c>
      <c r="B4866" s="2">
        <v>45323.815972222219</v>
      </c>
      <c r="C4866" t="s">
        <v>108</v>
      </c>
      <c r="D4866" t="s">
        <v>123</v>
      </c>
      <c r="E4866" t="s">
        <v>20</v>
      </c>
      <c r="F4866">
        <v>25</v>
      </c>
      <c r="G4866" t="s">
        <v>25</v>
      </c>
      <c r="H4866" t="s">
        <v>16</v>
      </c>
      <c r="I4866" t="b">
        <v>1</v>
      </c>
      <c r="J4866">
        <v>5</v>
      </c>
      <c r="K4866">
        <v>40</v>
      </c>
    </row>
    <row r="4867" spans="1:11" x14ac:dyDescent="0.35">
      <c r="A4867" t="s">
        <v>4986</v>
      </c>
      <c r="B4867" s="2">
        <v>45323.864583333343</v>
      </c>
      <c r="C4867" t="s">
        <v>18</v>
      </c>
      <c r="D4867" t="s">
        <v>148</v>
      </c>
      <c r="E4867" t="s">
        <v>43</v>
      </c>
      <c r="F4867">
        <v>15</v>
      </c>
      <c r="G4867" t="s">
        <v>15</v>
      </c>
      <c r="H4867" t="s">
        <v>16</v>
      </c>
      <c r="I4867" t="b">
        <v>1</v>
      </c>
      <c r="K4867">
        <v>37</v>
      </c>
    </row>
    <row r="4868" spans="1:11" x14ac:dyDescent="0.35">
      <c r="A4868" t="s">
        <v>4987</v>
      </c>
      <c r="B4868" s="2">
        <v>45324.053472222222</v>
      </c>
      <c r="C4868" t="s">
        <v>18</v>
      </c>
      <c r="D4868" t="s">
        <v>188</v>
      </c>
      <c r="E4868" t="s">
        <v>14</v>
      </c>
      <c r="F4868">
        <v>36</v>
      </c>
      <c r="G4868" t="s">
        <v>47</v>
      </c>
      <c r="H4868" t="s">
        <v>34</v>
      </c>
      <c r="I4868" t="b">
        <v>0</v>
      </c>
      <c r="K4868">
        <v>31</v>
      </c>
    </row>
    <row r="4869" spans="1:11" x14ac:dyDescent="0.35">
      <c r="A4869" t="s">
        <v>4988</v>
      </c>
      <c r="B4869" s="2">
        <v>45324.155555555553</v>
      </c>
      <c r="C4869" t="s">
        <v>57</v>
      </c>
      <c r="D4869" t="s">
        <v>46</v>
      </c>
      <c r="E4869" t="s">
        <v>20</v>
      </c>
      <c r="F4869">
        <v>77</v>
      </c>
      <c r="G4869" t="s">
        <v>53</v>
      </c>
      <c r="H4869" t="s">
        <v>16</v>
      </c>
      <c r="I4869" t="b">
        <v>1</v>
      </c>
      <c r="K4869">
        <v>40</v>
      </c>
    </row>
    <row r="4870" spans="1:11" x14ac:dyDescent="0.35">
      <c r="A4870" t="s">
        <v>4989</v>
      </c>
      <c r="B4870" s="2">
        <v>45324.208333333343</v>
      </c>
      <c r="C4870" t="s">
        <v>33</v>
      </c>
      <c r="D4870" t="s">
        <v>242</v>
      </c>
      <c r="E4870" t="s">
        <v>14</v>
      </c>
      <c r="F4870">
        <v>33</v>
      </c>
      <c r="G4870" t="s">
        <v>38</v>
      </c>
      <c r="H4870" t="s">
        <v>16</v>
      </c>
      <c r="I4870" t="b">
        <v>1</v>
      </c>
      <c r="K4870">
        <v>53</v>
      </c>
    </row>
    <row r="4871" spans="1:11" x14ac:dyDescent="0.35">
      <c r="A4871" t="s">
        <v>4990</v>
      </c>
      <c r="B4871" s="2">
        <v>45324.259027777778</v>
      </c>
      <c r="C4871" t="s">
        <v>117</v>
      </c>
      <c r="D4871" t="s">
        <v>95</v>
      </c>
      <c r="E4871" t="s">
        <v>20</v>
      </c>
      <c r="F4871">
        <v>16</v>
      </c>
      <c r="G4871" t="s">
        <v>15</v>
      </c>
      <c r="H4871" t="s">
        <v>16</v>
      </c>
      <c r="I4871" t="b">
        <v>0</v>
      </c>
      <c r="K4871">
        <v>10</v>
      </c>
    </row>
    <row r="4872" spans="1:11" x14ac:dyDescent="0.35">
      <c r="A4872" t="s">
        <v>4991</v>
      </c>
      <c r="B4872" s="2">
        <v>45324.277777777781</v>
      </c>
      <c r="C4872" t="s">
        <v>122</v>
      </c>
      <c r="D4872" t="s">
        <v>164</v>
      </c>
      <c r="E4872" t="s">
        <v>33</v>
      </c>
      <c r="F4872">
        <v>70</v>
      </c>
      <c r="G4872" t="s">
        <v>25</v>
      </c>
      <c r="H4872" t="s">
        <v>16</v>
      </c>
      <c r="I4872" t="b">
        <v>1</v>
      </c>
      <c r="J4872">
        <v>10</v>
      </c>
      <c r="K4872">
        <v>47</v>
      </c>
    </row>
    <row r="4873" spans="1:11" x14ac:dyDescent="0.35">
      <c r="A4873" t="s">
        <v>4992</v>
      </c>
      <c r="B4873" s="2">
        <v>45324.284722222219</v>
      </c>
      <c r="C4873" t="s">
        <v>108</v>
      </c>
      <c r="D4873" t="s">
        <v>93</v>
      </c>
      <c r="E4873" t="s">
        <v>33</v>
      </c>
      <c r="F4873">
        <v>60</v>
      </c>
      <c r="G4873" t="s">
        <v>61</v>
      </c>
      <c r="H4873" t="s">
        <v>16</v>
      </c>
      <c r="I4873" t="b">
        <v>1</v>
      </c>
      <c r="K4873">
        <v>44</v>
      </c>
    </row>
    <row r="4874" spans="1:11" x14ac:dyDescent="0.35">
      <c r="A4874" t="s">
        <v>4993</v>
      </c>
      <c r="B4874" s="2">
        <v>45324.304861111108</v>
      </c>
      <c r="C4874" t="s">
        <v>78</v>
      </c>
      <c r="D4874" t="s">
        <v>132</v>
      </c>
      <c r="E4874" t="s">
        <v>20</v>
      </c>
      <c r="F4874">
        <v>35</v>
      </c>
      <c r="G4874" t="s">
        <v>15</v>
      </c>
      <c r="H4874" t="s">
        <v>16</v>
      </c>
      <c r="I4874" t="b">
        <v>0</v>
      </c>
      <c r="K4874">
        <v>21</v>
      </c>
    </row>
    <row r="4875" spans="1:11" x14ac:dyDescent="0.35">
      <c r="A4875" t="s">
        <v>4994</v>
      </c>
      <c r="B4875" s="2">
        <v>45324.306250000001</v>
      </c>
      <c r="C4875" t="s">
        <v>27</v>
      </c>
      <c r="D4875" t="s">
        <v>242</v>
      </c>
      <c r="E4875" t="s">
        <v>33</v>
      </c>
      <c r="F4875">
        <v>5</v>
      </c>
      <c r="G4875" t="s">
        <v>21</v>
      </c>
      <c r="H4875" t="s">
        <v>29</v>
      </c>
      <c r="I4875" t="b">
        <v>0</v>
      </c>
      <c r="K4875">
        <v>21</v>
      </c>
    </row>
    <row r="4876" spans="1:11" x14ac:dyDescent="0.35">
      <c r="A4876" t="s">
        <v>4995</v>
      </c>
      <c r="B4876" s="2">
        <v>45324.324305555558</v>
      </c>
      <c r="C4876" t="s">
        <v>91</v>
      </c>
      <c r="D4876" t="s">
        <v>203</v>
      </c>
      <c r="E4876" t="s">
        <v>33</v>
      </c>
      <c r="F4876">
        <v>56</v>
      </c>
      <c r="G4876" t="s">
        <v>15</v>
      </c>
      <c r="H4876" t="s">
        <v>16</v>
      </c>
      <c r="I4876" t="b">
        <v>1</v>
      </c>
      <c r="K4876">
        <v>55</v>
      </c>
    </row>
    <row r="4877" spans="1:11" x14ac:dyDescent="0.35">
      <c r="A4877" t="s">
        <v>4996</v>
      </c>
      <c r="B4877" s="2">
        <v>45324.35</v>
      </c>
      <c r="C4877" t="s">
        <v>117</v>
      </c>
      <c r="D4877" t="s">
        <v>93</v>
      </c>
      <c r="E4877" t="s">
        <v>20</v>
      </c>
      <c r="F4877">
        <v>51</v>
      </c>
      <c r="G4877" t="s">
        <v>89</v>
      </c>
      <c r="H4877" t="s">
        <v>16</v>
      </c>
      <c r="I4877" t="b">
        <v>1</v>
      </c>
      <c r="J4877">
        <v>3</v>
      </c>
      <c r="K4877">
        <v>28</v>
      </c>
    </row>
    <row r="4878" spans="1:11" x14ac:dyDescent="0.35">
      <c r="A4878" t="s">
        <v>4997</v>
      </c>
      <c r="B4878" s="2">
        <v>45324.395138888889</v>
      </c>
      <c r="C4878" t="s">
        <v>45</v>
      </c>
      <c r="D4878" t="s">
        <v>219</v>
      </c>
      <c r="E4878" t="s">
        <v>20</v>
      </c>
      <c r="F4878">
        <v>79</v>
      </c>
      <c r="G4878" t="s">
        <v>21</v>
      </c>
      <c r="H4878" t="s">
        <v>16</v>
      </c>
      <c r="I4878" t="b">
        <v>0</v>
      </c>
      <c r="K4878">
        <v>60</v>
      </c>
    </row>
    <row r="4879" spans="1:11" x14ac:dyDescent="0.35">
      <c r="A4879" t="s">
        <v>4998</v>
      </c>
      <c r="B4879" s="2">
        <v>45324.406944444447</v>
      </c>
      <c r="C4879" t="s">
        <v>27</v>
      </c>
      <c r="D4879" t="s">
        <v>63</v>
      </c>
      <c r="E4879" t="s">
        <v>20</v>
      </c>
      <c r="F4879">
        <v>66</v>
      </c>
      <c r="G4879" t="s">
        <v>53</v>
      </c>
      <c r="H4879" t="s">
        <v>16</v>
      </c>
      <c r="I4879" t="b">
        <v>0</v>
      </c>
      <c r="J4879">
        <v>7</v>
      </c>
      <c r="K4879">
        <v>54</v>
      </c>
    </row>
    <row r="4880" spans="1:11" x14ac:dyDescent="0.35">
      <c r="A4880" t="s">
        <v>4999</v>
      </c>
      <c r="B4880" s="2">
        <v>45324.464583333327</v>
      </c>
      <c r="C4880" t="s">
        <v>12</v>
      </c>
      <c r="D4880" t="s">
        <v>244</v>
      </c>
      <c r="E4880" t="s">
        <v>43</v>
      </c>
      <c r="F4880">
        <v>78</v>
      </c>
      <c r="G4880" t="s">
        <v>21</v>
      </c>
      <c r="H4880" t="s">
        <v>34</v>
      </c>
      <c r="I4880" t="b">
        <v>1</v>
      </c>
      <c r="J4880">
        <v>8</v>
      </c>
      <c r="K4880">
        <v>39</v>
      </c>
    </row>
    <row r="4881" spans="1:11" x14ac:dyDescent="0.35">
      <c r="A4881" t="s">
        <v>5000</v>
      </c>
      <c r="B4881" s="2">
        <v>45324.465277777781</v>
      </c>
      <c r="C4881" t="s">
        <v>78</v>
      </c>
      <c r="D4881" t="s">
        <v>290</v>
      </c>
      <c r="E4881" t="s">
        <v>33</v>
      </c>
      <c r="F4881">
        <v>79</v>
      </c>
      <c r="G4881" t="s">
        <v>61</v>
      </c>
      <c r="H4881" t="s">
        <v>34</v>
      </c>
      <c r="I4881" t="b">
        <v>1</v>
      </c>
      <c r="K4881">
        <v>27</v>
      </c>
    </row>
    <row r="4882" spans="1:11" x14ac:dyDescent="0.35">
      <c r="A4882" t="s">
        <v>5001</v>
      </c>
      <c r="B4882" s="2">
        <v>45324.501388888893</v>
      </c>
      <c r="C4882" t="s">
        <v>51</v>
      </c>
      <c r="D4882" t="s">
        <v>74</v>
      </c>
      <c r="E4882" t="s">
        <v>33</v>
      </c>
      <c r="F4882">
        <v>77</v>
      </c>
      <c r="G4882" t="s">
        <v>15</v>
      </c>
      <c r="H4882" t="s">
        <v>34</v>
      </c>
      <c r="I4882" t="b">
        <v>1</v>
      </c>
      <c r="K4882">
        <v>60</v>
      </c>
    </row>
    <row r="4883" spans="1:11" x14ac:dyDescent="0.35">
      <c r="A4883" t="s">
        <v>5002</v>
      </c>
      <c r="B4883" s="2">
        <v>45324.51666666667</v>
      </c>
      <c r="C4883" t="s">
        <v>33</v>
      </c>
      <c r="D4883" t="s">
        <v>209</v>
      </c>
      <c r="E4883" t="s">
        <v>14</v>
      </c>
      <c r="F4883">
        <v>19</v>
      </c>
      <c r="G4883" t="s">
        <v>38</v>
      </c>
      <c r="H4883" t="s">
        <v>16</v>
      </c>
      <c r="I4883" t="b">
        <v>1</v>
      </c>
      <c r="J4883">
        <v>8</v>
      </c>
      <c r="K4883">
        <v>17</v>
      </c>
    </row>
    <row r="4884" spans="1:11" x14ac:dyDescent="0.35">
      <c r="A4884" t="s">
        <v>5003</v>
      </c>
      <c r="B4884" s="2">
        <v>45324.519444444442</v>
      </c>
      <c r="C4884" t="s">
        <v>129</v>
      </c>
      <c r="D4884" t="s">
        <v>112</v>
      </c>
      <c r="E4884" t="s">
        <v>43</v>
      </c>
      <c r="F4884">
        <v>30</v>
      </c>
      <c r="G4884" t="s">
        <v>25</v>
      </c>
      <c r="H4884" t="s">
        <v>34</v>
      </c>
      <c r="I4884" t="b">
        <v>1</v>
      </c>
      <c r="K4884">
        <v>29</v>
      </c>
    </row>
    <row r="4885" spans="1:11" x14ac:dyDescent="0.35">
      <c r="A4885" t="s">
        <v>5004</v>
      </c>
      <c r="B4885" s="2">
        <v>45324.572222222218</v>
      </c>
      <c r="C4885" t="s">
        <v>76</v>
      </c>
      <c r="D4885" t="s">
        <v>161</v>
      </c>
      <c r="E4885" t="s">
        <v>33</v>
      </c>
      <c r="F4885">
        <v>4</v>
      </c>
      <c r="G4885" t="s">
        <v>25</v>
      </c>
      <c r="H4885" t="s">
        <v>16</v>
      </c>
      <c r="I4885" t="b">
        <v>1</v>
      </c>
      <c r="K4885">
        <v>60</v>
      </c>
    </row>
    <row r="4886" spans="1:11" x14ac:dyDescent="0.35">
      <c r="A4886" t="s">
        <v>5005</v>
      </c>
      <c r="B4886" s="2">
        <v>45324.700694444437</v>
      </c>
      <c r="C4886" t="s">
        <v>20</v>
      </c>
      <c r="D4886" t="s">
        <v>86</v>
      </c>
      <c r="E4886" t="s">
        <v>14</v>
      </c>
      <c r="F4886">
        <v>39</v>
      </c>
      <c r="G4886" t="s">
        <v>53</v>
      </c>
      <c r="H4886" t="s">
        <v>16</v>
      </c>
      <c r="I4886" t="b">
        <v>1</v>
      </c>
      <c r="K4886">
        <v>47</v>
      </c>
    </row>
    <row r="4887" spans="1:11" x14ac:dyDescent="0.35">
      <c r="A4887" t="s">
        <v>5006</v>
      </c>
      <c r="B4887" s="2">
        <v>45324.793055555558</v>
      </c>
      <c r="C4887" t="s">
        <v>88</v>
      </c>
      <c r="D4887" t="s">
        <v>229</v>
      </c>
      <c r="E4887" t="s">
        <v>20</v>
      </c>
      <c r="F4887">
        <v>72</v>
      </c>
      <c r="G4887" t="s">
        <v>15</v>
      </c>
      <c r="H4887" t="s">
        <v>29</v>
      </c>
      <c r="I4887" t="b">
        <v>0</v>
      </c>
      <c r="K4887">
        <v>39</v>
      </c>
    </row>
    <row r="4888" spans="1:11" x14ac:dyDescent="0.35">
      <c r="A4888" t="s">
        <v>5007</v>
      </c>
      <c r="B4888" s="2">
        <v>45324.970833333333</v>
      </c>
      <c r="C4888" t="s">
        <v>33</v>
      </c>
      <c r="D4888" t="s">
        <v>67</v>
      </c>
      <c r="E4888" t="s">
        <v>33</v>
      </c>
      <c r="F4888">
        <v>21</v>
      </c>
      <c r="G4888" t="s">
        <v>53</v>
      </c>
      <c r="H4888" t="s">
        <v>16</v>
      </c>
      <c r="I4888" t="b">
        <v>1</v>
      </c>
      <c r="K4888">
        <v>45</v>
      </c>
    </row>
    <row r="4889" spans="1:11" x14ac:dyDescent="0.35">
      <c r="A4889" t="s">
        <v>5008</v>
      </c>
      <c r="B4889" s="2">
        <v>45325.026388888888</v>
      </c>
      <c r="C4889" t="s">
        <v>23</v>
      </c>
      <c r="D4889" t="s">
        <v>174</v>
      </c>
      <c r="E4889" t="s">
        <v>43</v>
      </c>
      <c r="F4889">
        <v>77</v>
      </c>
      <c r="G4889" t="s">
        <v>47</v>
      </c>
      <c r="H4889" t="s">
        <v>151</v>
      </c>
      <c r="I4889" t="b">
        <v>0</v>
      </c>
      <c r="K4889">
        <v>51</v>
      </c>
    </row>
    <row r="4890" spans="1:11" x14ac:dyDescent="0.35">
      <c r="A4890" t="s">
        <v>5009</v>
      </c>
      <c r="B4890" s="2">
        <v>45325.056250000001</v>
      </c>
      <c r="C4890" t="s">
        <v>108</v>
      </c>
      <c r="D4890" t="s">
        <v>176</v>
      </c>
      <c r="E4890" t="s">
        <v>20</v>
      </c>
      <c r="F4890">
        <v>57</v>
      </c>
      <c r="G4890" t="s">
        <v>53</v>
      </c>
      <c r="H4890" t="s">
        <v>16</v>
      </c>
      <c r="I4890" t="b">
        <v>1</v>
      </c>
      <c r="J4890">
        <v>9</v>
      </c>
      <c r="K4890">
        <v>39</v>
      </c>
    </row>
    <row r="4891" spans="1:11" x14ac:dyDescent="0.35">
      <c r="A4891" t="s">
        <v>5010</v>
      </c>
      <c r="B4891" s="2">
        <v>45325.097916666673</v>
      </c>
      <c r="C4891" t="s">
        <v>78</v>
      </c>
      <c r="D4891" t="s">
        <v>275</v>
      </c>
      <c r="E4891" t="s">
        <v>20</v>
      </c>
      <c r="F4891">
        <v>18</v>
      </c>
      <c r="G4891" t="s">
        <v>21</v>
      </c>
      <c r="H4891" t="s">
        <v>16</v>
      </c>
      <c r="I4891" t="b">
        <v>1</v>
      </c>
      <c r="K4891">
        <v>57</v>
      </c>
    </row>
    <row r="4892" spans="1:11" x14ac:dyDescent="0.35">
      <c r="A4892" t="s">
        <v>5011</v>
      </c>
      <c r="B4892" s="2">
        <v>45325.135416666657</v>
      </c>
      <c r="C4892" t="s">
        <v>91</v>
      </c>
      <c r="D4892" t="s">
        <v>86</v>
      </c>
      <c r="E4892" t="s">
        <v>43</v>
      </c>
      <c r="F4892">
        <v>7</v>
      </c>
      <c r="G4892" t="s">
        <v>25</v>
      </c>
      <c r="H4892" t="s">
        <v>16</v>
      </c>
      <c r="I4892" t="b">
        <v>1</v>
      </c>
      <c r="J4892">
        <v>4</v>
      </c>
      <c r="K4892">
        <v>29</v>
      </c>
    </row>
    <row r="4893" spans="1:11" x14ac:dyDescent="0.35">
      <c r="A4893" t="s">
        <v>5012</v>
      </c>
      <c r="B4893" s="2">
        <v>45325.168749999997</v>
      </c>
      <c r="C4893" t="s">
        <v>78</v>
      </c>
      <c r="D4893" t="s">
        <v>159</v>
      </c>
      <c r="E4893" t="s">
        <v>33</v>
      </c>
      <c r="F4893">
        <v>24</v>
      </c>
      <c r="G4893" t="s">
        <v>53</v>
      </c>
      <c r="H4893" t="s">
        <v>151</v>
      </c>
      <c r="I4893" t="b">
        <v>0</v>
      </c>
      <c r="J4893">
        <v>5</v>
      </c>
      <c r="K4893">
        <v>35</v>
      </c>
    </row>
    <row r="4894" spans="1:11" x14ac:dyDescent="0.35">
      <c r="A4894" t="s">
        <v>5013</v>
      </c>
      <c r="B4894" s="2">
        <v>45325.255555555559</v>
      </c>
      <c r="C4894" t="s">
        <v>184</v>
      </c>
      <c r="D4894" t="s">
        <v>412</v>
      </c>
      <c r="E4894" t="s">
        <v>20</v>
      </c>
      <c r="F4894">
        <v>47</v>
      </c>
      <c r="G4894" t="s">
        <v>15</v>
      </c>
      <c r="H4894" t="s">
        <v>29</v>
      </c>
      <c r="I4894" t="b">
        <v>0</v>
      </c>
      <c r="K4894">
        <v>48</v>
      </c>
    </row>
    <row r="4895" spans="1:11" x14ac:dyDescent="0.35">
      <c r="A4895" t="s">
        <v>5014</v>
      </c>
      <c r="B4895" s="2">
        <v>45325.396527777782</v>
      </c>
      <c r="C4895" t="s">
        <v>91</v>
      </c>
      <c r="D4895" t="s">
        <v>242</v>
      </c>
      <c r="E4895" t="s">
        <v>33</v>
      </c>
      <c r="F4895">
        <v>44</v>
      </c>
      <c r="G4895" t="s">
        <v>89</v>
      </c>
      <c r="H4895" t="s">
        <v>34</v>
      </c>
      <c r="I4895" t="b">
        <v>0</v>
      </c>
      <c r="K4895">
        <v>13</v>
      </c>
    </row>
    <row r="4896" spans="1:11" x14ac:dyDescent="0.35">
      <c r="A4896" t="s">
        <v>5015</v>
      </c>
      <c r="B4896" s="2">
        <v>45325.397222222222</v>
      </c>
      <c r="C4896" t="s">
        <v>91</v>
      </c>
      <c r="D4896" t="s">
        <v>164</v>
      </c>
      <c r="E4896" t="s">
        <v>14</v>
      </c>
      <c r="F4896">
        <v>9</v>
      </c>
      <c r="G4896" t="s">
        <v>15</v>
      </c>
      <c r="H4896" t="s">
        <v>16</v>
      </c>
      <c r="I4896" t="b">
        <v>0</v>
      </c>
      <c r="J4896">
        <v>3</v>
      </c>
      <c r="K4896">
        <v>48</v>
      </c>
    </row>
    <row r="4897" spans="1:11" x14ac:dyDescent="0.35">
      <c r="A4897" t="s">
        <v>5016</v>
      </c>
      <c r="B4897" s="2">
        <v>45325.427083333343</v>
      </c>
      <c r="C4897" t="s">
        <v>45</v>
      </c>
      <c r="D4897" t="s">
        <v>148</v>
      </c>
      <c r="E4897" t="s">
        <v>43</v>
      </c>
      <c r="F4897">
        <v>79</v>
      </c>
      <c r="G4897" t="s">
        <v>53</v>
      </c>
      <c r="H4897" t="s">
        <v>16</v>
      </c>
      <c r="I4897" t="b">
        <v>1</v>
      </c>
      <c r="K4897">
        <v>25</v>
      </c>
    </row>
    <row r="4898" spans="1:11" x14ac:dyDescent="0.35">
      <c r="A4898" t="s">
        <v>5017</v>
      </c>
      <c r="B4898" s="2">
        <v>45325.4375</v>
      </c>
      <c r="C4898" t="s">
        <v>129</v>
      </c>
      <c r="D4898" t="s">
        <v>13</v>
      </c>
      <c r="E4898" t="s">
        <v>20</v>
      </c>
      <c r="F4898">
        <v>69</v>
      </c>
      <c r="G4898" t="s">
        <v>38</v>
      </c>
      <c r="H4898" t="s">
        <v>16</v>
      </c>
      <c r="I4898" t="b">
        <v>1</v>
      </c>
      <c r="J4898">
        <v>3</v>
      </c>
      <c r="K4898">
        <v>19</v>
      </c>
    </row>
    <row r="4899" spans="1:11" x14ac:dyDescent="0.35">
      <c r="A4899" t="s">
        <v>5018</v>
      </c>
      <c r="B4899" s="2">
        <v>45325.461111111108</v>
      </c>
      <c r="C4899" t="s">
        <v>70</v>
      </c>
      <c r="D4899" t="s">
        <v>174</v>
      </c>
      <c r="E4899" t="s">
        <v>142</v>
      </c>
      <c r="F4899">
        <v>14</v>
      </c>
      <c r="G4899" t="s">
        <v>15</v>
      </c>
      <c r="H4899" t="s">
        <v>16</v>
      </c>
      <c r="I4899" t="b">
        <v>1</v>
      </c>
      <c r="K4899">
        <v>25</v>
      </c>
    </row>
    <row r="4900" spans="1:11" x14ac:dyDescent="0.35">
      <c r="A4900" t="s">
        <v>5019</v>
      </c>
      <c r="B4900" s="2">
        <v>45325.498611111107</v>
      </c>
      <c r="C4900" t="s">
        <v>31</v>
      </c>
      <c r="D4900" t="s">
        <v>164</v>
      </c>
      <c r="E4900" t="s">
        <v>14</v>
      </c>
      <c r="F4900">
        <v>19</v>
      </c>
      <c r="G4900" t="s">
        <v>89</v>
      </c>
      <c r="H4900" t="s">
        <v>34</v>
      </c>
      <c r="I4900" t="b">
        <v>1</v>
      </c>
      <c r="K4900">
        <v>22</v>
      </c>
    </row>
    <row r="4901" spans="1:11" x14ac:dyDescent="0.35">
      <c r="A4901" t="s">
        <v>5020</v>
      </c>
      <c r="B4901" s="2">
        <v>45325.506944444453</v>
      </c>
      <c r="C4901" t="s">
        <v>33</v>
      </c>
      <c r="D4901" t="s">
        <v>156</v>
      </c>
      <c r="E4901" t="s">
        <v>14</v>
      </c>
      <c r="F4901">
        <v>67</v>
      </c>
      <c r="G4901" t="s">
        <v>25</v>
      </c>
      <c r="H4901" t="s">
        <v>118</v>
      </c>
      <c r="I4901" t="b">
        <v>0</v>
      </c>
      <c r="K4901">
        <v>13</v>
      </c>
    </row>
    <row r="4902" spans="1:11" x14ac:dyDescent="0.35">
      <c r="A4902" t="s">
        <v>5021</v>
      </c>
      <c r="B4902" s="2">
        <v>45325.54791666667</v>
      </c>
      <c r="C4902" t="s">
        <v>83</v>
      </c>
      <c r="D4902" t="s">
        <v>40</v>
      </c>
      <c r="E4902" t="s">
        <v>14</v>
      </c>
      <c r="F4902">
        <v>63</v>
      </c>
      <c r="G4902" t="s">
        <v>25</v>
      </c>
      <c r="H4902" t="s">
        <v>16</v>
      </c>
      <c r="I4902" t="b">
        <v>1</v>
      </c>
      <c r="K4902">
        <v>44</v>
      </c>
    </row>
    <row r="4903" spans="1:11" x14ac:dyDescent="0.35">
      <c r="A4903" t="s">
        <v>5022</v>
      </c>
      <c r="B4903" s="2">
        <v>45325.587500000001</v>
      </c>
      <c r="C4903" t="s">
        <v>91</v>
      </c>
      <c r="D4903" t="s">
        <v>186</v>
      </c>
      <c r="E4903" t="s">
        <v>14</v>
      </c>
      <c r="F4903">
        <v>19</v>
      </c>
      <c r="G4903" t="s">
        <v>25</v>
      </c>
      <c r="H4903" t="s">
        <v>34</v>
      </c>
      <c r="I4903" t="b">
        <v>0</v>
      </c>
      <c r="J4903">
        <v>9</v>
      </c>
      <c r="K4903">
        <v>12</v>
      </c>
    </row>
    <row r="4904" spans="1:11" x14ac:dyDescent="0.35">
      <c r="A4904" t="s">
        <v>5023</v>
      </c>
      <c r="B4904" s="2">
        <v>45325.606249999997</v>
      </c>
      <c r="C4904" t="s">
        <v>20</v>
      </c>
      <c r="D4904" t="s">
        <v>229</v>
      </c>
      <c r="E4904" t="s">
        <v>43</v>
      </c>
      <c r="F4904">
        <v>28</v>
      </c>
      <c r="G4904" t="s">
        <v>38</v>
      </c>
      <c r="H4904" t="s">
        <v>34</v>
      </c>
      <c r="I4904" t="b">
        <v>0</v>
      </c>
      <c r="K4904">
        <v>16</v>
      </c>
    </row>
    <row r="4905" spans="1:11" x14ac:dyDescent="0.35">
      <c r="A4905" t="s">
        <v>5024</v>
      </c>
      <c r="B4905" s="2">
        <v>45325.643750000003</v>
      </c>
      <c r="C4905" t="s">
        <v>23</v>
      </c>
      <c r="D4905" t="s">
        <v>259</v>
      </c>
      <c r="E4905" t="s">
        <v>20</v>
      </c>
      <c r="F4905">
        <v>56</v>
      </c>
      <c r="G4905" t="s">
        <v>38</v>
      </c>
      <c r="H4905" t="s">
        <v>34</v>
      </c>
      <c r="I4905" t="b">
        <v>1</v>
      </c>
      <c r="K4905">
        <v>43</v>
      </c>
    </row>
    <row r="4906" spans="1:11" x14ac:dyDescent="0.35">
      <c r="A4906" t="s">
        <v>5025</v>
      </c>
      <c r="B4906" s="2">
        <v>45325.707638888889</v>
      </c>
      <c r="C4906" t="s">
        <v>51</v>
      </c>
      <c r="D4906" t="s">
        <v>81</v>
      </c>
      <c r="E4906" t="s">
        <v>20</v>
      </c>
      <c r="F4906">
        <v>36</v>
      </c>
      <c r="G4906" t="s">
        <v>53</v>
      </c>
      <c r="H4906" t="s">
        <v>34</v>
      </c>
      <c r="I4906" t="b">
        <v>0</v>
      </c>
      <c r="K4906">
        <v>20</v>
      </c>
    </row>
    <row r="4907" spans="1:11" x14ac:dyDescent="0.35">
      <c r="A4907" t="s">
        <v>5026</v>
      </c>
      <c r="B4907" s="2">
        <v>45325.720138888893</v>
      </c>
      <c r="C4907" t="s">
        <v>51</v>
      </c>
      <c r="D4907" t="s">
        <v>139</v>
      </c>
      <c r="E4907" t="s">
        <v>20</v>
      </c>
      <c r="F4907">
        <v>62</v>
      </c>
      <c r="G4907" t="s">
        <v>21</v>
      </c>
      <c r="H4907" t="s">
        <v>29</v>
      </c>
      <c r="I4907" t="b">
        <v>1</v>
      </c>
      <c r="K4907">
        <v>45</v>
      </c>
    </row>
    <row r="4908" spans="1:11" x14ac:dyDescent="0.35">
      <c r="A4908" t="s">
        <v>5027</v>
      </c>
      <c r="B4908" s="2">
        <v>45325.767361111109</v>
      </c>
      <c r="C4908" t="s">
        <v>117</v>
      </c>
      <c r="D4908" t="s">
        <v>19</v>
      </c>
      <c r="E4908" t="s">
        <v>43</v>
      </c>
      <c r="F4908">
        <v>10</v>
      </c>
      <c r="G4908" t="s">
        <v>38</v>
      </c>
      <c r="H4908" t="s">
        <v>16</v>
      </c>
      <c r="I4908" t="b">
        <v>0</v>
      </c>
      <c r="J4908">
        <v>1</v>
      </c>
      <c r="K4908">
        <v>50</v>
      </c>
    </row>
    <row r="4909" spans="1:11" x14ac:dyDescent="0.35">
      <c r="A4909" t="s">
        <v>5028</v>
      </c>
      <c r="B4909" s="2">
        <v>45325.830555555563</v>
      </c>
      <c r="C4909" t="s">
        <v>33</v>
      </c>
      <c r="D4909" t="s">
        <v>65</v>
      </c>
      <c r="E4909" t="s">
        <v>33</v>
      </c>
      <c r="F4909">
        <v>49</v>
      </c>
      <c r="G4909" t="s">
        <v>25</v>
      </c>
      <c r="H4909" t="s">
        <v>16</v>
      </c>
      <c r="I4909" t="b">
        <v>0</v>
      </c>
      <c r="K4909">
        <v>56</v>
      </c>
    </row>
    <row r="4910" spans="1:11" x14ac:dyDescent="0.35">
      <c r="A4910" t="s">
        <v>5029</v>
      </c>
      <c r="B4910" s="2">
        <v>45326.081944444442</v>
      </c>
      <c r="C4910" t="s">
        <v>23</v>
      </c>
      <c r="D4910" t="s">
        <v>112</v>
      </c>
      <c r="E4910" t="s">
        <v>20</v>
      </c>
      <c r="F4910">
        <v>64</v>
      </c>
      <c r="G4910" t="s">
        <v>15</v>
      </c>
      <c r="H4910" t="s">
        <v>29</v>
      </c>
      <c r="I4910" t="b">
        <v>1</v>
      </c>
      <c r="K4910">
        <v>12</v>
      </c>
    </row>
    <row r="4911" spans="1:11" x14ac:dyDescent="0.35">
      <c r="A4911" t="s">
        <v>5030</v>
      </c>
      <c r="B4911" s="2">
        <v>45326.091666666667</v>
      </c>
      <c r="C4911" t="s">
        <v>70</v>
      </c>
      <c r="D4911" t="s">
        <v>242</v>
      </c>
      <c r="E4911" t="s">
        <v>33</v>
      </c>
      <c r="F4911">
        <v>68</v>
      </c>
      <c r="G4911" t="s">
        <v>47</v>
      </c>
      <c r="H4911" t="s">
        <v>16</v>
      </c>
      <c r="I4911" t="b">
        <v>0</v>
      </c>
      <c r="J4911">
        <v>4</v>
      </c>
      <c r="K4911">
        <v>45</v>
      </c>
    </row>
    <row r="4912" spans="1:11" x14ac:dyDescent="0.35">
      <c r="A4912" t="s">
        <v>5031</v>
      </c>
      <c r="B4912" s="2">
        <v>45326.147916666669</v>
      </c>
      <c r="C4912" t="s">
        <v>88</v>
      </c>
      <c r="D4912" t="s">
        <v>244</v>
      </c>
      <c r="E4912" t="s">
        <v>14</v>
      </c>
      <c r="F4912">
        <v>33</v>
      </c>
      <c r="G4912" t="s">
        <v>38</v>
      </c>
      <c r="H4912" t="s">
        <v>34</v>
      </c>
      <c r="I4912" t="b">
        <v>1</v>
      </c>
      <c r="J4912">
        <v>1</v>
      </c>
      <c r="K4912">
        <v>15</v>
      </c>
    </row>
    <row r="4913" spans="1:11" x14ac:dyDescent="0.35">
      <c r="A4913" t="s">
        <v>5032</v>
      </c>
      <c r="B4913" s="2">
        <v>45326.429861111108</v>
      </c>
      <c r="C4913" t="s">
        <v>55</v>
      </c>
      <c r="D4913" t="s">
        <v>84</v>
      </c>
      <c r="E4913" t="s">
        <v>33</v>
      </c>
      <c r="F4913">
        <v>51</v>
      </c>
      <c r="G4913" t="s">
        <v>15</v>
      </c>
      <c r="H4913" t="s">
        <v>34</v>
      </c>
      <c r="I4913" t="b">
        <v>0</v>
      </c>
      <c r="K4913">
        <v>35</v>
      </c>
    </row>
    <row r="4914" spans="1:11" x14ac:dyDescent="0.35">
      <c r="A4914" t="s">
        <v>5033</v>
      </c>
      <c r="B4914" s="2">
        <v>45326.461805555547</v>
      </c>
      <c r="C4914" t="s">
        <v>117</v>
      </c>
      <c r="D4914" t="s">
        <v>40</v>
      </c>
      <c r="E4914" t="s">
        <v>33</v>
      </c>
      <c r="F4914">
        <v>58</v>
      </c>
      <c r="G4914" t="s">
        <v>38</v>
      </c>
      <c r="H4914" t="s">
        <v>29</v>
      </c>
      <c r="I4914" t="b">
        <v>0</v>
      </c>
      <c r="K4914">
        <v>33</v>
      </c>
    </row>
    <row r="4915" spans="1:11" x14ac:dyDescent="0.35">
      <c r="A4915" t="s">
        <v>5034</v>
      </c>
      <c r="B4915" s="2">
        <v>45326.475694444453</v>
      </c>
      <c r="C4915" t="s">
        <v>91</v>
      </c>
      <c r="D4915" t="s">
        <v>24</v>
      </c>
      <c r="E4915" t="s">
        <v>33</v>
      </c>
      <c r="F4915">
        <v>6</v>
      </c>
      <c r="G4915" t="s">
        <v>25</v>
      </c>
      <c r="H4915" t="s">
        <v>16</v>
      </c>
      <c r="I4915" t="b">
        <v>0</v>
      </c>
      <c r="J4915">
        <v>5</v>
      </c>
      <c r="K4915">
        <v>45</v>
      </c>
    </row>
    <row r="4916" spans="1:11" x14ac:dyDescent="0.35">
      <c r="A4916" t="s">
        <v>5035</v>
      </c>
      <c r="B4916" s="2">
        <v>45326.558333333327</v>
      </c>
      <c r="C4916" t="s">
        <v>88</v>
      </c>
      <c r="D4916" t="s">
        <v>214</v>
      </c>
      <c r="E4916" t="s">
        <v>43</v>
      </c>
      <c r="F4916">
        <v>66</v>
      </c>
      <c r="G4916" t="s">
        <v>15</v>
      </c>
      <c r="H4916" t="s">
        <v>34</v>
      </c>
      <c r="I4916" t="b">
        <v>1</v>
      </c>
      <c r="K4916">
        <v>15</v>
      </c>
    </row>
    <row r="4917" spans="1:11" x14ac:dyDescent="0.35">
      <c r="A4917" t="s">
        <v>5036</v>
      </c>
      <c r="B4917" s="2">
        <v>45326.576388888891</v>
      </c>
      <c r="C4917" t="s">
        <v>99</v>
      </c>
      <c r="D4917" t="s">
        <v>120</v>
      </c>
      <c r="E4917" t="s">
        <v>33</v>
      </c>
      <c r="F4917">
        <v>35</v>
      </c>
      <c r="G4917" t="s">
        <v>47</v>
      </c>
      <c r="H4917" t="s">
        <v>16</v>
      </c>
      <c r="I4917" t="b">
        <v>1</v>
      </c>
      <c r="K4917">
        <v>57</v>
      </c>
    </row>
    <row r="4918" spans="1:11" x14ac:dyDescent="0.35">
      <c r="A4918" t="s">
        <v>5037</v>
      </c>
      <c r="B4918" s="2">
        <v>45326.579861111109</v>
      </c>
      <c r="C4918" t="s">
        <v>106</v>
      </c>
      <c r="D4918" t="s">
        <v>126</v>
      </c>
      <c r="E4918" t="s">
        <v>33</v>
      </c>
      <c r="F4918">
        <v>57</v>
      </c>
      <c r="G4918" t="s">
        <v>61</v>
      </c>
      <c r="H4918" t="s">
        <v>29</v>
      </c>
      <c r="I4918" t="b">
        <v>1</v>
      </c>
      <c r="K4918">
        <v>57</v>
      </c>
    </row>
    <row r="4919" spans="1:11" x14ac:dyDescent="0.35">
      <c r="A4919" t="s">
        <v>5038</v>
      </c>
      <c r="B4919" s="2">
        <v>45326.585416666669</v>
      </c>
      <c r="C4919" t="s">
        <v>296</v>
      </c>
      <c r="D4919" t="s">
        <v>186</v>
      </c>
      <c r="E4919" t="s">
        <v>14</v>
      </c>
      <c r="F4919">
        <v>48</v>
      </c>
      <c r="G4919" t="s">
        <v>15</v>
      </c>
      <c r="H4919" t="s">
        <v>16</v>
      </c>
      <c r="I4919" t="b">
        <v>1</v>
      </c>
      <c r="J4919">
        <v>10</v>
      </c>
      <c r="K4919">
        <v>21</v>
      </c>
    </row>
    <row r="4920" spans="1:11" x14ac:dyDescent="0.35">
      <c r="A4920" t="s">
        <v>5039</v>
      </c>
      <c r="B4920" s="2">
        <v>45326.70208333333</v>
      </c>
      <c r="C4920" t="s">
        <v>12</v>
      </c>
      <c r="D4920" t="s">
        <v>49</v>
      </c>
      <c r="E4920" t="s">
        <v>20</v>
      </c>
      <c r="F4920">
        <v>67</v>
      </c>
      <c r="G4920" t="s">
        <v>89</v>
      </c>
      <c r="H4920" t="s">
        <v>16</v>
      </c>
      <c r="I4920" t="b">
        <v>0</v>
      </c>
      <c r="K4920">
        <v>41</v>
      </c>
    </row>
    <row r="4921" spans="1:11" x14ac:dyDescent="0.35">
      <c r="A4921" t="s">
        <v>5040</v>
      </c>
      <c r="B4921" s="2">
        <v>45326.712500000001</v>
      </c>
      <c r="C4921" t="s">
        <v>122</v>
      </c>
      <c r="D4921" t="s">
        <v>206</v>
      </c>
      <c r="E4921" t="s">
        <v>14</v>
      </c>
      <c r="F4921">
        <v>17</v>
      </c>
      <c r="G4921" t="s">
        <v>25</v>
      </c>
      <c r="H4921" t="s">
        <v>29</v>
      </c>
      <c r="I4921" t="b">
        <v>1</v>
      </c>
      <c r="K4921">
        <v>58</v>
      </c>
    </row>
    <row r="4922" spans="1:11" x14ac:dyDescent="0.35">
      <c r="A4922" t="s">
        <v>5041</v>
      </c>
      <c r="B4922" s="2">
        <v>45326.747916666667</v>
      </c>
      <c r="C4922" t="s">
        <v>99</v>
      </c>
      <c r="D4922" t="s">
        <v>115</v>
      </c>
      <c r="E4922" t="s">
        <v>43</v>
      </c>
      <c r="F4922">
        <v>38</v>
      </c>
      <c r="G4922" t="s">
        <v>25</v>
      </c>
      <c r="H4922" t="s">
        <v>34</v>
      </c>
      <c r="I4922" t="b">
        <v>1</v>
      </c>
      <c r="K4922">
        <v>31</v>
      </c>
    </row>
    <row r="4923" spans="1:11" x14ac:dyDescent="0.35">
      <c r="A4923" t="s">
        <v>5042</v>
      </c>
      <c r="B4923" s="2">
        <v>45326.750694444447</v>
      </c>
      <c r="C4923" t="s">
        <v>296</v>
      </c>
      <c r="D4923" t="s">
        <v>206</v>
      </c>
      <c r="E4923" t="s">
        <v>43</v>
      </c>
      <c r="F4923">
        <v>75</v>
      </c>
      <c r="G4923" t="s">
        <v>21</v>
      </c>
      <c r="H4923" t="s">
        <v>16</v>
      </c>
      <c r="I4923" t="b">
        <v>1</v>
      </c>
      <c r="J4923">
        <v>10</v>
      </c>
      <c r="K4923">
        <v>52</v>
      </c>
    </row>
    <row r="4924" spans="1:11" x14ac:dyDescent="0.35">
      <c r="A4924" t="s">
        <v>5043</v>
      </c>
      <c r="B4924" s="2">
        <v>45326.831250000003</v>
      </c>
      <c r="C4924" t="s">
        <v>296</v>
      </c>
      <c r="D4924" t="s">
        <v>32</v>
      </c>
      <c r="E4924" t="s">
        <v>43</v>
      </c>
      <c r="F4924">
        <v>30</v>
      </c>
      <c r="G4924" t="s">
        <v>89</v>
      </c>
      <c r="H4924" t="s">
        <v>16</v>
      </c>
      <c r="I4924" t="b">
        <v>0</v>
      </c>
      <c r="K4924">
        <v>26</v>
      </c>
    </row>
    <row r="4925" spans="1:11" x14ac:dyDescent="0.35">
      <c r="A4925" t="s">
        <v>5044</v>
      </c>
      <c r="B4925" s="2">
        <v>45326.853472222218</v>
      </c>
      <c r="C4925" t="s">
        <v>51</v>
      </c>
      <c r="D4925" t="s">
        <v>32</v>
      </c>
      <c r="E4925" t="s">
        <v>33</v>
      </c>
      <c r="F4925">
        <v>43</v>
      </c>
      <c r="G4925" t="s">
        <v>15</v>
      </c>
      <c r="H4925" t="s">
        <v>16</v>
      </c>
      <c r="I4925" t="b">
        <v>1</v>
      </c>
      <c r="K4925">
        <v>11</v>
      </c>
    </row>
    <row r="4926" spans="1:11" x14ac:dyDescent="0.35">
      <c r="A4926" t="s">
        <v>5045</v>
      </c>
      <c r="B4926" s="2">
        <v>45326.888194444437</v>
      </c>
      <c r="C4926" t="s">
        <v>122</v>
      </c>
      <c r="D4926" t="s">
        <v>146</v>
      </c>
      <c r="E4926" t="s">
        <v>20</v>
      </c>
      <c r="F4926">
        <v>52</v>
      </c>
      <c r="G4926" t="s">
        <v>38</v>
      </c>
      <c r="H4926" t="s">
        <v>16</v>
      </c>
      <c r="I4926" t="b">
        <v>0</v>
      </c>
      <c r="K4926">
        <v>38</v>
      </c>
    </row>
    <row r="4927" spans="1:11" x14ac:dyDescent="0.35">
      <c r="A4927" t="s">
        <v>5046</v>
      </c>
      <c r="B4927" s="2">
        <v>45326.890277777777</v>
      </c>
      <c r="C4927" t="s">
        <v>51</v>
      </c>
      <c r="D4927" t="s">
        <v>84</v>
      </c>
      <c r="E4927" t="s">
        <v>20</v>
      </c>
      <c r="F4927">
        <v>50</v>
      </c>
      <c r="G4927" t="s">
        <v>15</v>
      </c>
      <c r="H4927" t="s">
        <v>34</v>
      </c>
      <c r="I4927" t="b">
        <v>1</v>
      </c>
      <c r="J4927">
        <v>4</v>
      </c>
      <c r="K4927">
        <v>53</v>
      </c>
    </row>
    <row r="4928" spans="1:11" x14ac:dyDescent="0.35">
      <c r="A4928" t="s">
        <v>5047</v>
      </c>
      <c r="B4928" s="2">
        <v>45326.973611111112</v>
      </c>
      <c r="C4928" t="s">
        <v>27</v>
      </c>
      <c r="D4928" t="s">
        <v>282</v>
      </c>
      <c r="E4928" t="s">
        <v>20</v>
      </c>
      <c r="F4928">
        <v>3</v>
      </c>
      <c r="G4928" t="s">
        <v>15</v>
      </c>
      <c r="H4928" t="s">
        <v>16</v>
      </c>
      <c r="I4928" t="b">
        <v>0</v>
      </c>
      <c r="K4928">
        <v>36</v>
      </c>
    </row>
    <row r="4929" spans="1:11" x14ac:dyDescent="0.35">
      <c r="A4929" t="s">
        <v>5048</v>
      </c>
      <c r="B4929" s="2">
        <v>45327.040277777778</v>
      </c>
      <c r="C4929" t="s">
        <v>106</v>
      </c>
      <c r="D4929" t="s">
        <v>63</v>
      </c>
      <c r="E4929" t="s">
        <v>20</v>
      </c>
      <c r="F4929">
        <v>70</v>
      </c>
      <c r="G4929" t="s">
        <v>25</v>
      </c>
      <c r="H4929" t="s">
        <v>16</v>
      </c>
      <c r="I4929" t="b">
        <v>1</v>
      </c>
      <c r="K4929">
        <v>43</v>
      </c>
    </row>
    <row r="4930" spans="1:11" x14ac:dyDescent="0.35">
      <c r="A4930" t="s">
        <v>5049</v>
      </c>
      <c r="B4930" s="2">
        <v>45327.055555555547</v>
      </c>
      <c r="C4930" t="s">
        <v>23</v>
      </c>
      <c r="D4930" t="s">
        <v>84</v>
      </c>
      <c r="E4930" t="s">
        <v>14</v>
      </c>
      <c r="F4930">
        <v>54</v>
      </c>
      <c r="G4930" t="s">
        <v>89</v>
      </c>
      <c r="H4930" t="s">
        <v>16</v>
      </c>
      <c r="I4930" t="b">
        <v>0</v>
      </c>
      <c r="K4930">
        <v>29</v>
      </c>
    </row>
    <row r="4931" spans="1:11" x14ac:dyDescent="0.35">
      <c r="A4931" t="s">
        <v>5050</v>
      </c>
      <c r="B4931" s="2">
        <v>45327.138194444437</v>
      </c>
      <c r="C4931" t="s">
        <v>99</v>
      </c>
      <c r="D4931" t="s">
        <v>97</v>
      </c>
      <c r="E4931" t="s">
        <v>14</v>
      </c>
      <c r="F4931">
        <v>78</v>
      </c>
      <c r="G4931" t="s">
        <v>15</v>
      </c>
      <c r="H4931" t="s">
        <v>16</v>
      </c>
      <c r="I4931" t="b">
        <v>1</v>
      </c>
      <c r="K4931">
        <v>15</v>
      </c>
    </row>
    <row r="4932" spans="1:11" x14ac:dyDescent="0.35">
      <c r="A4932" t="s">
        <v>5051</v>
      </c>
      <c r="B4932" s="2">
        <v>45327.144444444442</v>
      </c>
      <c r="C4932" t="s">
        <v>20</v>
      </c>
      <c r="D4932" t="s">
        <v>209</v>
      </c>
      <c r="E4932" t="s">
        <v>43</v>
      </c>
      <c r="F4932">
        <v>77</v>
      </c>
      <c r="G4932" t="s">
        <v>15</v>
      </c>
      <c r="H4932" t="s">
        <v>16</v>
      </c>
      <c r="I4932" t="b">
        <v>1</v>
      </c>
      <c r="K4932">
        <v>50</v>
      </c>
    </row>
    <row r="4933" spans="1:11" x14ac:dyDescent="0.35">
      <c r="A4933" t="s">
        <v>5052</v>
      </c>
      <c r="B4933" s="2">
        <v>45327.213194444441</v>
      </c>
      <c r="C4933" t="s">
        <v>296</v>
      </c>
      <c r="D4933" t="s">
        <v>229</v>
      </c>
      <c r="E4933" t="s">
        <v>33</v>
      </c>
      <c r="F4933">
        <v>79</v>
      </c>
      <c r="G4933" t="s">
        <v>47</v>
      </c>
      <c r="H4933" t="s">
        <v>29</v>
      </c>
      <c r="I4933" t="b">
        <v>1</v>
      </c>
      <c r="J4933">
        <v>5</v>
      </c>
      <c r="K4933">
        <v>14</v>
      </c>
    </row>
    <row r="4934" spans="1:11" x14ac:dyDescent="0.35">
      <c r="A4934" t="s">
        <v>5053</v>
      </c>
      <c r="B4934" s="2">
        <v>45327.286805555559</v>
      </c>
      <c r="C4934" t="s">
        <v>73</v>
      </c>
      <c r="D4934" t="s">
        <v>28</v>
      </c>
      <c r="E4934" t="s">
        <v>43</v>
      </c>
      <c r="F4934">
        <v>42</v>
      </c>
      <c r="G4934" t="s">
        <v>25</v>
      </c>
      <c r="H4934" t="s">
        <v>16</v>
      </c>
      <c r="I4934" t="b">
        <v>1</v>
      </c>
      <c r="J4934">
        <v>0</v>
      </c>
      <c r="K4934">
        <v>32</v>
      </c>
    </row>
    <row r="4935" spans="1:11" x14ac:dyDescent="0.35">
      <c r="A4935" t="s">
        <v>5054</v>
      </c>
      <c r="B4935" s="2">
        <v>45327.352083333331</v>
      </c>
      <c r="C4935" t="s">
        <v>45</v>
      </c>
      <c r="D4935" t="s">
        <v>186</v>
      </c>
      <c r="E4935" t="s">
        <v>33</v>
      </c>
      <c r="F4935">
        <v>56</v>
      </c>
      <c r="G4935" t="s">
        <v>15</v>
      </c>
      <c r="H4935" t="s">
        <v>151</v>
      </c>
      <c r="I4935" t="b">
        <v>0</v>
      </c>
      <c r="K4935">
        <v>20</v>
      </c>
    </row>
    <row r="4936" spans="1:11" x14ac:dyDescent="0.35">
      <c r="A4936" t="s">
        <v>5055</v>
      </c>
      <c r="B4936" s="2">
        <v>45327.357638888891</v>
      </c>
      <c r="C4936" t="s">
        <v>122</v>
      </c>
      <c r="D4936" t="s">
        <v>13</v>
      </c>
      <c r="E4936" t="s">
        <v>43</v>
      </c>
      <c r="F4936">
        <v>74</v>
      </c>
      <c r="G4936" t="s">
        <v>38</v>
      </c>
      <c r="H4936" t="s">
        <v>16</v>
      </c>
      <c r="I4936" t="b">
        <v>0</v>
      </c>
      <c r="J4936">
        <v>0</v>
      </c>
      <c r="K4936">
        <v>47</v>
      </c>
    </row>
    <row r="4937" spans="1:11" x14ac:dyDescent="0.35">
      <c r="A4937" t="s">
        <v>5056</v>
      </c>
      <c r="B4937" s="2">
        <v>45327.386805555558</v>
      </c>
      <c r="C4937" t="s">
        <v>78</v>
      </c>
      <c r="D4937" t="s">
        <v>164</v>
      </c>
      <c r="E4937" t="s">
        <v>33</v>
      </c>
      <c r="F4937">
        <v>12</v>
      </c>
      <c r="G4937" t="s">
        <v>25</v>
      </c>
      <c r="H4937" t="s">
        <v>151</v>
      </c>
      <c r="I4937" t="b">
        <v>0</v>
      </c>
      <c r="K4937">
        <v>13</v>
      </c>
    </row>
    <row r="4938" spans="1:11" x14ac:dyDescent="0.35">
      <c r="A4938" t="s">
        <v>5057</v>
      </c>
      <c r="B4938" s="2">
        <v>45327.45208333333</v>
      </c>
      <c r="C4938" t="s">
        <v>31</v>
      </c>
      <c r="D4938" t="s">
        <v>123</v>
      </c>
      <c r="E4938" t="s">
        <v>14</v>
      </c>
      <c r="F4938">
        <v>6</v>
      </c>
      <c r="G4938" t="s">
        <v>15</v>
      </c>
      <c r="H4938" t="s">
        <v>34</v>
      </c>
      <c r="I4938" t="b">
        <v>1</v>
      </c>
      <c r="J4938">
        <v>8</v>
      </c>
      <c r="K4938">
        <v>51</v>
      </c>
    </row>
    <row r="4939" spans="1:11" x14ac:dyDescent="0.35">
      <c r="A4939" t="s">
        <v>5058</v>
      </c>
      <c r="B4939" s="2">
        <v>45327.484027777777</v>
      </c>
      <c r="C4939" t="s">
        <v>31</v>
      </c>
      <c r="D4939" t="s">
        <v>191</v>
      </c>
      <c r="E4939" t="s">
        <v>33</v>
      </c>
      <c r="F4939">
        <v>61</v>
      </c>
      <c r="G4939" t="s">
        <v>25</v>
      </c>
      <c r="H4939" t="s">
        <v>68</v>
      </c>
      <c r="I4939" t="b">
        <v>0</v>
      </c>
      <c r="K4939">
        <v>36</v>
      </c>
    </row>
    <row r="4940" spans="1:11" x14ac:dyDescent="0.35">
      <c r="A4940" t="s">
        <v>5059</v>
      </c>
      <c r="B4940" s="2">
        <v>45327.588888888888</v>
      </c>
      <c r="C4940" t="s">
        <v>12</v>
      </c>
      <c r="D4940" t="s">
        <v>229</v>
      </c>
      <c r="E4940" t="s">
        <v>43</v>
      </c>
      <c r="F4940">
        <v>26</v>
      </c>
      <c r="G4940" t="s">
        <v>89</v>
      </c>
      <c r="H4940" t="s">
        <v>16</v>
      </c>
      <c r="I4940" t="b">
        <v>0</v>
      </c>
      <c r="J4940">
        <v>7</v>
      </c>
      <c r="K4940">
        <v>54</v>
      </c>
    </row>
    <row r="4941" spans="1:11" x14ac:dyDescent="0.35">
      <c r="A4941" t="s">
        <v>5060</v>
      </c>
      <c r="B4941" s="2">
        <v>45327.711111111108</v>
      </c>
      <c r="C4941" t="s">
        <v>70</v>
      </c>
      <c r="D4941" t="s">
        <v>282</v>
      </c>
      <c r="E4941" t="s">
        <v>20</v>
      </c>
      <c r="F4941">
        <v>9</v>
      </c>
      <c r="G4941" t="s">
        <v>53</v>
      </c>
      <c r="H4941" t="s">
        <v>29</v>
      </c>
      <c r="I4941" t="b">
        <v>0</v>
      </c>
      <c r="K4941">
        <v>19</v>
      </c>
    </row>
    <row r="4942" spans="1:11" x14ac:dyDescent="0.35">
      <c r="A4942" t="s">
        <v>5061</v>
      </c>
      <c r="B4942" s="2">
        <v>45327.73541666667</v>
      </c>
      <c r="C4942" t="s">
        <v>23</v>
      </c>
      <c r="D4942" t="s">
        <v>290</v>
      </c>
      <c r="E4942" t="s">
        <v>20</v>
      </c>
      <c r="F4942">
        <v>5</v>
      </c>
      <c r="G4942" t="s">
        <v>15</v>
      </c>
      <c r="H4942" t="s">
        <v>118</v>
      </c>
      <c r="I4942" t="b">
        <v>1</v>
      </c>
      <c r="J4942">
        <v>10</v>
      </c>
      <c r="K4942">
        <v>27</v>
      </c>
    </row>
    <row r="4943" spans="1:11" x14ac:dyDescent="0.35">
      <c r="A4943" t="s">
        <v>5062</v>
      </c>
      <c r="B4943" s="2">
        <v>45327.736111111109</v>
      </c>
      <c r="C4943" t="s">
        <v>99</v>
      </c>
      <c r="D4943" t="s">
        <v>219</v>
      </c>
      <c r="E4943" t="s">
        <v>14</v>
      </c>
      <c r="F4943">
        <v>10</v>
      </c>
      <c r="G4943" t="s">
        <v>15</v>
      </c>
      <c r="H4943" t="s">
        <v>16</v>
      </c>
      <c r="I4943" t="b">
        <v>1</v>
      </c>
      <c r="K4943">
        <v>51</v>
      </c>
    </row>
    <row r="4944" spans="1:11" x14ac:dyDescent="0.35">
      <c r="A4944" t="s">
        <v>5063</v>
      </c>
      <c r="B4944" s="2">
        <v>45327.743055555547</v>
      </c>
      <c r="C4944" t="s">
        <v>51</v>
      </c>
      <c r="D4944" t="s">
        <v>110</v>
      </c>
      <c r="E4944" t="s">
        <v>14</v>
      </c>
      <c r="F4944">
        <v>61</v>
      </c>
      <c r="G4944" t="s">
        <v>38</v>
      </c>
      <c r="H4944" t="s">
        <v>34</v>
      </c>
      <c r="I4944" t="b">
        <v>0</v>
      </c>
      <c r="K4944">
        <v>59</v>
      </c>
    </row>
    <row r="4945" spans="1:11" x14ac:dyDescent="0.35">
      <c r="A4945" t="s">
        <v>5064</v>
      </c>
      <c r="B4945" s="2">
        <v>45327.8</v>
      </c>
      <c r="C4945" t="s">
        <v>184</v>
      </c>
      <c r="D4945" t="s">
        <v>242</v>
      </c>
      <c r="E4945" t="s">
        <v>20</v>
      </c>
      <c r="F4945">
        <v>72</v>
      </c>
      <c r="G4945" t="s">
        <v>15</v>
      </c>
      <c r="H4945" t="s">
        <v>34</v>
      </c>
      <c r="I4945" t="b">
        <v>1</v>
      </c>
      <c r="K4945">
        <v>36</v>
      </c>
    </row>
    <row r="4946" spans="1:11" x14ac:dyDescent="0.35">
      <c r="A4946" t="s">
        <v>5065</v>
      </c>
      <c r="B4946" s="2">
        <v>45327.970138888893</v>
      </c>
      <c r="C4946" t="s">
        <v>108</v>
      </c>
      <c r="D4946" t="s">
        <v>40</v>
      </c>
      <c r="E4946" t="s">
        <v>20</v>
      </c>
      <c r="F4946">
        <v>45</v>
      </c>
      <c r="G4946" t="s">
        <v>21</v>
      </c>
      <c r="H4946" t="s">
        <v>16</v>
      </c>
      <c r="I4946" t="b">
        <v>1</v>
      </c>
      <c r="J4946">
        <v>10</v>
      </c>
      <c r="K4946">
        <v>22</v>
      </c>
    </row>
    <row r="4947" spans="1:11" x14ac:dyDescent="0.35">
      <c r="A4947" t="s">
        <v>5066</v>
      </c>
      <c r="B4947" s="2">
        <v>45328.231944444437</v>
      </c>
      <c r="C4947" t="s">
        <v>122</v>
      </c>
      <c r="D4947" t="s">
        <v>110</v>
      </c>
      <c r="E4947" t="s">
        <v>20</v>
      </c>
      <c r="F4947">
        <v>64</v>
      </c>
      <c r="G4947" t="s">
        <v>53</v>
      </c>
      <c r="H4947" t="s">
        <v>16</v>
      </c>
      <c r="I4947" t="b">
        <v>0</v>
      </c>
      <c r="J4947">
        <v>8</v>
      </c>
      <c r="K4947">
        <v>49</v>
      </c>
    </row>
    <row r="4948" spans="1:11" x14ac:dyDescent="0.35">
      <c r="A4948" t="s">
        <v>5067</v>
      </c>
      <c r="B4948" s="2">
        <v>45328.317361111112</v>
      </c>
      <c r="C4948" t="s">
        <v>108</v>
      </c>
      <c r="D4948" t="s">
        <v>84</v>
      </c>
      <c r="E4948" t="s">
        <v>14</v>
      </c>
      <c r="F4948">
        <v>23</v>
      </c>
      <c r="G4948" t="s">
        <v>15</v>
      </c>
      <c r="H4948" t="s">
        <v>16</v>
      </c>
      <c r="I4948" t="b">
        <v>1</v>
      </c>
      <c r="J4948">
        <v>2</v>
      </c>
      <c r="K4948">
        <v>19</v>
      </c>
    </row>
    <row r="4949" spans="1:11" x14ac:dyDescent="0.35">
      <c r="A4949" t="s">
        <v>5068</v>
      </c>
      <c r="B4949" s="2">
        <v>45328.331250000003</v>
      </c>
      <c r="C4949" t="s">
        <v>76</v>
      </c>
      <c r="D4949" t="s">
        <v>67</v>
      </c>
      <c r="E4949" t="s">
        <v>14</v>
      </c>
      <c r="F4949">
        <v>71</v>
      </c>
      <c r="G4949" t="s">
        <v>25</v>
      </c>
      <c r="H4949" t="s">
        <v>34</v>
      </c>
      <c r="I4949" t="b">
        <v>0</v>
      </c>
      <c r="K4949">
        <v>44</v>
      </c>
    </row>
    <row r="4950" spans="1:11" x14ac:dyDescent="0.35">
      <c r="A4950" t="s">
        <v>5069</v>
      </c>
      <c r="B4950" s="2">
        <v>45328.423611111109</v>
      </c>
      <c r="C4950" t="s">
        <v>73</v>
      </c>
      <c r="D4950" t="s">
        <v>42</v>
      </c>
      <c r="E4950" t="s">
        <v>43</v>
      </c>
      <c r="F4950">
        <v>48</v>
      </c>
      <c r="G4950" t="s">
        <v>15</v>
      </c>
      <c r="H4950" t="s">
        <v>16</v>
      </c>
      <c r="I4950" t="b">
        <v>1</v>
      </c>
      <c r="K4950">
        <v>38</v>
      </c>
    </row>
    <row r="4951" spans="1:11" x14ac:dyDescent="0.35">
      <c r="A4951" t="s">
        <v>5070</v>
      </c>
      <c r="B4951" s="2">
        <v>45328.456250000003</v>
      </c>
      <c r="C4951" t="s">
        <v>91</v>
      </c>
      <c r="D4951" t="s">
        <v>134</v>
      </c>
      <c r="E4951" t="s">
        <v>20</v>
      </c>
      <c r="F4951">
        <v>29</v>
      </c>
      <c r="G4951" t="s">
        <v>21</v>
      </c>
      <c r="H4951" t="s">
        <v>16</v>
      </c>
      <c r="I4951" t="b">
        <v>1</v>
      </c>
      <c r="K4951">
        <v>37</v>
      </c>
    </row>
    <row r="4952" spans="1:11" x14ac:dyDescent="0.35">
      <c r="A4952" t="s">
        <v>5071</v>
      </c>
      <c r="B4952" s="2">
        <v>45328.466666666667</v>
      </c>
      <c r="C4952" t="s">
        <v>296</v>
      </c>
      <c r="D4952" t="s">
        <v>263</v>
      </c>
      <c r="E4952" t="s">
        <v>43</v>
      </c>
      <c r="F4952">
        <v>11</v>
      </c>
      <c r="G4952" t="s">
        <v>89</v>
      </c>
      <c r="H4952" t="s">
        <v>151</v>
      </c>
      <c r="I4952" t="b">
        <v>0</v>
      </c>
      <c r="J4952">
        <v>2</v>
      </c>
      <c r="K4952">
        <v>59</v>
      </c>
    </row>
    <row r="4953" spans="1:11" x14ac:dyDescent="0.35">
      <c r="A4953" t="s">
        <v>5072</v>
      </c>
      <c r="B4953" s="2">
        <v>45328.537499999999</v>
      </c>
      <c r="C4953" t="s">
        <v>12</v>
      </c>
      <c r="D4953" t="s">
        <v>97</v>
      </c>
      <c r="E4953" t="s">
        <v>33</v>
      </c>
      <c r="F4953">
        <v>39</v>
      </c>
      <c r="G4953" t="s">
        <v>38</v>
      </c>
      <c r="H4953" t="s">
        <v>29</v>
      </c>
      <c r="I4953" t="b">
        <v>0</v>
      </c>
      <c r="K4953">
        <v>25</v>
      </c>
    </row>
    <row r="4954" spans="1:11" x14ac:dyDescent="0.35">
      <c r="A4954" t="s">
        <v>5073</v>
      </c>
      <c r="B4954" s="2">
        <v>45328.561805555553</v>
      </c>
      <c r="C4954" t="s">
        <v>129</v>
      </c>
      <c r="D4954" t="s">
        <v>49</v>
      </c>
      <c r="E4954" t="s">
        <v>20</v>
      </c>
      <c r="F4954">
        <v>21</v>
      </c>
      <c r="G4954" t="s">
        <v>25</v>
      </c>
      <c r="H4954" t="s">
        <v>29</v>
      </c>
      <c r="I4954" t="b">
        <v>1</v>
      </c>
      <c r="K4954">
        <v>37</v>
      </c>
    </row>
    <row r="4955" spans="1:11" x14ac:dyDescent="0.35">
      <c r="A4955" t="s">
        <v>5074</v>
      </c>
      <c r="B4955" s="2">
        <v>45328.572222222218</v>
      </c>
      <c r="C4955" t="s">
        <v>33</v>
      </c>
      <c r="D4955" t="s">
        <v>206</v>
      </c>
      <c r="E4955" t="s">
        <v>43</v>
      </c>
      <c r="F4955">
        <v>35</v>
      </c>
      <c r="G4955" t="s">
        <v>38</v>
      </c>
      <c r="H4955" t="s">
        <v>16</v>
      </c>
      <c r="I4955" t="b">
        <v>0</v>
      </c>
      <c r="K4955">
        <v>35</v>
      </c>
    </row>
    <row r="4956" spans="1:11" x14ac:dyDescent="0.35">
      <c r="A4956" t="s">
        <v>5075</v>
      </c>
      <c r="B4956" s="2">
        <v>45328.603472222218</v>
      </c>
      <c r="C4956" t="s">
        <v>122</v>
      </c>
      <c r="D4956" t="s">
        <v>19</v>
      </c>
      <c r="E4956" t="s">
        <v>20</v>
      </c>
      <c r="F4956">
        <v>34</v>
      </c>
      <c r="G4956" t="s">
        <v>89</v>
      </c>
      <c r="H4956" t="s">
        <v>16</v>
      </c>
      <c r="I4956" t="b">
        <v>0</v>
      </c>
      <c r="J4956">
        <v>5</v>
      </c>
      <c r="K4956">
        <v>40</v>
      </c>
    </row>
    <row r="4957" spans="1:11" x14ac:dyDescent="0.35">
      <c r="A4957" t="s">
        <v>5076</v>
      </c>
      <c r="B4957" s="2">
        <v>45328.686111111107</v>
      </c>
      <c r="C4957" t="s">
        <v>12</v>
      </c>
      <c r="D4957" t="s">
        <v>219</v>
      </c>
      <c r="E4957" t="s">
        <v>33</v>
      </c>
      <c r="F4957">
        <v>17</v>
      </c>
      <c r="G4957" t="s">
        <v>21</v>
      </c>
      <c r="H4957" t="s">
        <v>34</v>
      </c>
      <c r="I4957" t="b">
        <v>0</v>
      </c>
      <c r="K4957">
        <v>14</v>
      </c>
    </row>
    <row r="4958" spans="1:11" x14ac:dyDescent="0.35">
      <c r="A4958" t="s">
        <v>5077</v>
      </c>
      <c r="B4958" s="2">
        <v>45328.802777777782</v>
      </c>
      <c r="C4958" t="s">
        <v>76</v>
      </c>
      <c r="D4958" t="s">
        <v>123</v>
      </c>
      <c r="E4958" t="s">
        <v>20</v>
      </c>
      <c r="F4958">
        <v>75</v>
      </c>
      <c r="G4958" t="s">
        <v>38</v>
      </c>
      <c r="H4958" t="s">
        <v>16</v>
      </c>
      <c r="I4958" t="b">
        <v>1</v>
      </c>
      <c r="K4958">
        <v>56</v>
      </c>
    </row>
    <row r="4959" spans="1:11" x14ac:dyDescent="0.35">
      <c r="A4959" t="s">
        <v>5078</v>
      </c>
      <c r="B4959" s="2">
        <v>45328.808333333327</v>
      </c>
      <c r="C4959" t="s">
        <v>23</v>
      </c>
      <c r="D4959" t="s">
        <v>58</v>
      </c>
      <c r="E4959" t="s">
        <v>14</v>
      </c>
      <c r="F4959">
        <v>79</v>
      </c>
      <c r="G4959" t="s">
        <v>21</v>
      </c>
      <c r="H4959" t="s">
        <v>16</v>
      </c>
      <c r="I4959" t="b">
        <v>0</v>
      </c>
      <c r="J4959">
        <v>10</v>
      </c>
      <c r="K4959">
        <v>35</v>
      </c>
    </row>
    <row r="4960" spans="1:11" x14ac:dyDescent="0.35">
      <c r="A4960" t="s">
        <v>5079</v>
      </c>
      <c r="B4960" s="2">
        <v>45329.068749999999</v>
      </c>
      <c r="C4960" t="s">
        <v>73</v>
      </c>
      <c r="D4960" t="s">
        <v>242</v>
      </c>
      <c r="E4960" t="s">
        <v>33</v>
      </c>
      <c r="F4960">
        <v>46</v>
      </c>
      <c r="G4960" t="s">
        <v>21</v>
      </c>
      <c r="H4960" t="s">
        <v>16</v>
      </c>
      <c r="I4960" t="b">
        <v>0</v>
      </c>
      <c r="J4960">
        <v>5</v>
      </c>
      <c r="K4960">
        <v>21</v>
      </c>
    </row>
    <row r="4961" spans="1:11" x14ac:dyDescent="0.35">
      <c r="A4961" t="s">
        <v>5080</v>
      </c>
      <c r="B4961" s="2">
        <v>45329.234722222223</v>
      </c>
      <c r="C4961" t="s">
        <v>108</v>
      </c>
      <c r="D4961" t="s">
        <v>81</v>
      </c>
      <c r="E4961" t="s">
        <v>14</v>
      </c>
      <c r="F4961">
        <v>26</v>
      </c>
      <c r="G4961" t="s">
        <v>38</v>
      </c>
      <c r="H4961" t="s">
        <v>149</v>
      </c>
      <c r="I4961" t="b">
        <v>1</v>
      </c>
      <c r="K4961">
        <v>50</v>
      </c>
    </row>
    <row r="4962" spans="1:11" x14ac:dyDescent="0.35">
      <c r="A4962" t="s">
        <v>5081</v>
      </c>
      <c r="B4962" s="2">
        <v>45329.236111111109</v>
      </c>
      <c r="C4962" t="s">
        <v>57</v>
      </c>
      <c r="D4962" t="s">
        <v>93</v>
      </c>
      <c r="E4962" t="s">
        <v>43</v>
      </c>
      <c r="F4962">
        <v>31</v>
      </c>
      <c r="G4962" t="s">
        <v>53</v>
      </c>
      <c r="H4962" t="s">
        <v>16</v>
      </c>
      <c r="I4962" t="b">
        <v>0</v>
      </c>
      <c r="K4962">
        <v>39</v>
      </c>
    </row>
    <row r="4963" spans="1:11" x14ac:dyDescent="0.35">
      <c r="A4963" t="s">
        <v>5082</v>
      </c>
      <c r="B4963" s="2">
        <v>45329.255555555559</v>
      </c>
      <c r="C4963" t="s">
        <v>122</v>
      </c>
      <c r="D4963" t="s">
        <v>58</v>
      </c>
      <c r="E4963" t="s">
        <v>43</v>
      </c>
      <c r="F4963">
        <v>47</v>
      </c>
      <c r="G4963" t="s">
        <v>21</v>
      </c>
      <c r="H4963" t="s">
        <v>34</v>
      </c>
      <c r="I4963" t="b">
        <v>1</v>
      </c>
      <c r="K4963">
        <v>24</v>
      </c>
    </row>
    <row r="4964" spans="1:11" x14ac:dyDescent="0.35">
      <c r="A4964" t="s">
        <v>5083</v>
      </c>
      <c r="B4964" s="2">
        <v>45329.447916666657</v>
      </c>
      <c r="C4964" t="s">
        <v>99</v>
      </c>
      <c r="D4964" t="s">
        <v>219</v>
      </c>
      <c r="E4964" t="s">
        <v>20</v>
      </c>
      <c r="F4964">
        <v>70</v>
      </c>
      <c r="G4964" t="s">
        <v>21</v>
      </c>
      <c r="H4964" t="s">
        <v>16</v>
      </c>
      <c r="I4964" t="b">
        <v>1</v>
      </c>
      <c r="K4964">
        <v>33</v>
      </c>
    </row>
    <row r="4965" spans="1:11" x14ac:dyDescent="0.35">
      <c r="A4965" t="s">
        <v>5084</v>
      </c>
      <c r="B4965" s="2">
        <v>45329.625694444447</v>
      </c>
      <c r="C4965" t="s">
        <v>122</v>
      </c>
      <c r="D4965" t="s">
        <v>244</v>
      </c>
      <c r="E4965" t="s">
        <v>33</v>
      </c>
      <c r="F4965">
        <v>22</v>
      </c>
      <c r="G4965" t="s">
        <v>15</v>
      </c>
      <c r="H4965" t="s">
        <v>16</v>
      </c>
      <c r="I4965" t="b">
        <v>1</v>
      </c>
      <c r="K4965">
        <v>44</v>
      </c>
    </row>
    <row r="4966" spans="1:11" x14ac:dyDescent="0.35">
      <c r="A4966" t="s">
        <v>5085</v>
      </c>
      <c r="B4966" s="2">
        <v>45329.660416666673</v>
      </c>
      <c r="C4966" t="s">
        <v>296</v>
      </c>
      <c r="D4966" t="s">
        <v>139</v>
      </c>
      <c r="E4966" t="s">
        <v>20</v>
      </c>
      <c r="F4966">
        <v>19</v>
      </c>
      <c r="G4966" t="s">
        <v>53</v>
      </c>
      <c r="H4966" t="s">
        <v>16</v>
      </c>
      <c r="I4966" t="b">
        <v>1</v>
      </c>
      <c r="K4966">
        <v>19</v>
      </c>
    </row>
    <row r="4967" spans="1:11" x14ac:dyDescent="0.35">
      <c r="A4967" t="s">
        <v>5086</v>
      </c>
      <c r="B4967" s="2">
        <v>45329.777083333327</v>
      </c>
      <c r="C4967" t="s">
        <v>108</v>
      </c>
      <c r="D4967" t="s">
        <v>120</v>
      </c>
      <c r="E4967" t="s">
        <v>43</v>
      </c>
      <c r="F4967">
        <v>55</v>
      </c>
      <c r="G4967" t="s">
        <v>38</v>
      </c>
      <c r="H4967" t="s">
        <v>16</v>
      </c>
      <c r="I4967" t="b">
        <v>1</v>
      </c>
      <c r="K4967">
        <v>23</v>
      </c>
    </row>
    <row r="4968" spans="1:11" x14ac:dyDescent="0.35">
      <c r="A4968" t="s">
        <v>5087</v>
      </c>
      <c r="B4968" s="2">
        <v>45329.823611111111</v>
      </c>
      <c r="C4968" t="s">
        <v>99</v>
      </c>
      <c r="D4968" t="s">
        <v>123</v>
      </c>
      <c r="E4968" t="s">
        <v>33</v>
      </c>
      <c r="F4968">
        <v>26</v>
      </c>
      <c r="G4968" t="s">
        <v>61</v>
      </c>
      <c r="H4968" t="s">
        <v>29</v>
      </c>
      <c r="I4968" t="b">
        <v>1</v>
      </c>
      <c r="K4968">
        <v>17</v>
      </c>
    </row>
    <row r="4969" spans="1:11" x14ac:dyDescent="0.35">
      <c r="A4969" t="s">
        <v>5088</v>
      </c>
      <c r="B4969" s="2">
        <v>45329.851388888892</v>
      </c>
      <c r="C4969" t="s">
        <v>88</v>
      </c>
      <c r="D4969" t="s">
        <v>46</v>
      </c>
      <c r="E4969" t="s">
        <v>20</v>
      </c>
      <c r="F4969">
        <v>64</v>
      </c>
      <c r="G4969" t="s">
        <v>53</v>
      </c>
      <c r="H4969" t="s">
        <v>151</v>
      </c>
      <c r="I4969" t="b">
        <v>0</v>
      </c>
      <c r="J4969">
        <v>0</v>
      </c>
      <c r="K4969">
        <v>11</v>
      </c>
    </row>
    <row r="4970" spans="1:11" x14ac:dyDescent="0.35">
      <c r="A4970" t="s">
        <v>5089</v>
      </c>
      <c r="B4970" s="2">
        <v>45329.87222222222</v>
      </c>
      <c r="C4970" t="s">
        <v>184</v>
      </c>
      <c r="D4970" t="s">
        <v>161</v>
      </c>
      <c r="E4970" t="s">
        <v>43</v>
      </c>
      <c r="F4970">
        <v>38</v>
      </c>
      <c r="G4970" t="s">
        <v>25</v>
      </c>
      <c r="H4970" t="s">
        <v>16</v>
      </c>
      <c r="I4970" t="b">
        <v>1</v>
      </c>
      <c r="K4970">
        <v>56</v>
      </c>
    </row>
    <row r="4971" spans="1:11" x14ac:dyDescent="0.35">
      <c r="A4971" t="s">
        <v>5090</v>
      </c>
      <c r="B4971" s="2">
        <v>45329.886111111111</v>
      </c>
      <c r="C4971" t="s">
        <v>91</v>
      </c>
      <c r="D4971" t="s">
        <v>219</v>
      </c>
      <c r="E4971" t="s">
        <v>20</v>
      </c>
      <c r="F4971">
        <v>24</v>
      </c>
      <c r="G4971" t="s">
        <v>25</v>
      </c>
      <c r="H4971" t="s">
        <v>16</v>
      </c>
      <c r="I4971" t="b">
        <v>1</v>
      </c>
      <c r="K4971">
        <v>32</v>
      </c>
    </row>
    <row r="4972" spans="1:11" x14ac:dyDescent="0.35">
      <c r="A4972" t="s">
        <v>5091</v>
      </c>
      <c r="B4972" s="2">
        <v>45329.897916666669</v>
      </c>
      <c r="C4972" t="s">
        <v>33</v>
      </c>
      <c r="D4972" t="s">
        <v>161</v>
      </c>
      <c r="E4972" t="s">
        <v>14</v>
      </c>
      <c r="F4972">
        <v>32</v>
      </c>
      <c r="G4972" t="s">
        <v>21</v>
      </c>
      <c r="H4972" t="s">
        <v>16</v>
      </c>
      <c r="I4972" t="b">
        <v>0</v>
      </c>
      <c r="K4972">
        <v>50</v>
      </c>
    </row>
    <row r="4973" spans="1:11" x14ac:dyDescent="0.35">
      <c r="A4973" t="s">
        <v>5092</v>
      </c>
      <c r="B4973" s="2">
        <v>45329.961111111108</v>
      </c>
      <c r="C4973" t="s">
        <v>296</v>
      </c>
      <c r="D4973" t="s">
        <v>79</v>
      </c>
      <c r="E4973" t="s">
        <v>43</v>
      </c>
      <c r="F4973">
        <v>6</v>
      </c>
      <c r="G4973" t="s">
        <v>89</v>
      </c>
      <c r="H4973" t="s">
        <v>16</v>
      </c>
      <c r="I4973" t="b">
        <v>1</v>
      </c>
      <c r="J4973">
        <v>8</v>
      </c>
      <c r="K4973">
        <v>36</v>
      </c>
    </row>
    <row r="4974" spans="1:11" x14ac:dyDescent="0.35">
      <c r="A4974" t="s">
        <v>5093</v>
      </c>
      <c r="B4974" s="2">
        <v>45329.975694444453</v>
      </c>
      <c r="C4974" t="s">
        <v>117</v>
      </c>
      <c r="D4974" t="s">
        <v>132</v>
      </c>
      <c r="E4974" t="s">
        <v>20</v>
      </c>
      <c r="F4974">
        <v>78</v>
      </c>
      <c r="G4974" t="s">
        <v>89</v>
      </c>
      <c r="H4974" t="s">
        <v>16</v>
      </c>
      <c r="I4974" t="b">
        <v>0</v>
      </c>
      <c r="K4974">
        <v>12</v>
      </c>
    </row>
    <row r="4975" spans="1:11" x14ac:dyDescent="0.35">
      <c r="A4975" t="s">
        <v>5094</v>
      </c>
      <c r="B4975" s="2">
        <v>45330.023611111108</v>
      </c>
      <c r="C4975" t="s">
        <v>296</v>
      </c>
      <c r="D4975" t="s">
        <v>46</v>
      </c>
      <c r="E4975" t="s">
        <v>33</v>
      </c>
      <c r="F4975">
        <v>11</v>
      </c>
      <c r="G4975" t="s">
        <v>89</v>
      </c>
      <c r="H4975" t="s">
        <v>149</v>
      </c>
      <c r="I4975" t="b">
        <v>1</v>
      </c>
      <c r="K4975">
        <v>19</v>
      </c>
    </row>
    <row r="4976" spans="1:11" x14ac:dyDescent="0.35">
      <c r="A4976" t="s">
        <v>5095</v>
      </c>
      <c r="B4976" s="2">
        <v>45330.040972222218</v>
      </c>
      <c r="C4976" t="s">
        <v>88</v>
      </c>
      <c r="D4976" t="s">
        <v>144</v>
      </c>
      <c r="E4976" t="s">
        <v>20</v>
      </c>
      <c r="F4976">
        <v>19</v>
      </c>
      <c r="G4976" t="s">
        <v>25</v>
      </c>
      <c r="H4976" t="s">
        <v>34</v>
      </c>
      <c r="I4976" t="b">
        <v>0</v>
      </c>
      <c r="K4976">
        <v>34</v>
      </c>
    </row>
    <row r="4977" spans="1:11" x14ac:dyDescent="0.35">
      <c r="A4977" t="s">
        <v>5096</v>
      </c>
      <c r="B4977" s="2">
        <v>45330.167361111111</v>
      </c>
      <c r="C4977" t="s">
        <v>55</v>
      </c>
      <c r="D4977" t="s">
        <v>65</v>
      </c>
      <c r="E4977" t="s">
        <v>43</v>
      </c>
      <c r="F4977">
        <v>59</v>
      </c>
      <c r="G4977" t="s">
        <v>25</v>
      </c>
      <c r="H4977" t="s">
        <v>34</v>
      </c>
      <c r="I4977" t="b">
        <v>1</v>
      </c>
      <c r="K4977">
        <v>26</v>
      </c>
    </row>
    <row r="4978" spans="1:11" x14ac:dyDescent="0.35">
      <c r="A4978" t="s">
        <v>5097</v>
      </c>
      <c r="B4978" s="2">
        <v>45330.23541666667</v>
      </c>
      <c r="C4978" t="s">
        <v>88</v>
      </c>
      <c r="D4978" t="s">
        <v>237</v>
      </c>
      <c r="E4978" t="s">
        <v>14</v>
      </c>
      <c r="F4978">
        <v>70</v>
      </c>
      <c r="G4978" t="s">
        <v>38</v>
      </c>
      <c r="H4978" t="s">
        <v>16</v>
      </c>
      <c r="I4978" t="b">
        <v>1</v>
      </c>
      <c r="J4978">
        <v>3</v>
      </c>
      <c r="K4978">
        <v>45</v>
      </c>
    </row>
    <row r="4979" spans="1:11" x14ac:dyDescent="0.35">
      <c r="A4979" t="s">
        <v>5098</v>
      </c>
      <c r="B4979" s="2">
        <v>45330.324999999997</v>
      </c>
      <c r="C4979" t="s">
        <v>99</v>
      </c>
      <c r="D4979" t="s">
        <v>42</v>
      </c>
      <c r="E4979" t="s">
        <v>20</v>
      </c>
      <c r="F4979">
        <v>44</v>
      </c>
      <c r="G4979" t="s">
        <v>25</v>
      </c>
      <c r="H4979" t="s">
        <v>34</v>
      </c>
      <c r="I4979" t="b">
        <v>1</v>
      </c>
      <c r="K4979">
        <v>42</v>
      </c>
    </row>
    <row r="4980" spans="1:11" x14ac:dyDescent="0.35">
      <c r="A4980" t="s">
        <v>5099</v>
      </c>
      <c r="B4980" s="2">
        <v>45330.390972222223</v>
      </c>
      <c r="C4980" t="s">
        <v>27</v>
      </c>
      <c r="D4980" t="s">
        <v>134</v>
      </c>
      <c r="E4980" t="s">
        <v>33</v>
      </c>
      <c r="F4980">
        <v>28</v>
      </c>
      <c r="G4980" t="s">
        <v>47</v>
      </c>
      <c r="H4980" t="s">
        <v>34</v>
      </c>
      <c r="I4980" t="b">
        <v>1</v>
      </c>
      <c r="J4980">
        <v>4</v>
      </c>
      <c r="K4980">
        <v>35</v>
      </c>
    </row>
    <row r="4981" spans="1:11" x14ac:dyDescent="0.35">
      <c r="A4981" t="s">
        <v>5100</v>
      </c>
      <c r="B4981" s="2">
        <v>45330.42291666667</v>
      </c>
      <c r="C4981" t="s">
        <v>83</v>
      </c>
      <c r="D4981" t="s">
        <v>58</v>
      </c>
      <c r="E4981" t="s">
        <v>43</v>
      </c>
      <c r="F4981">
        <v>13</v>
      </c>
      <c r="G4981" t="s">
        <v>38</v>
      </c>
      <c r="H4981" t="s">
        <v>16</v>
      </c>
      <c r="I4981" t="b">
        <v>1</v>
      </c>
      <c r="K4981">
        <v>17</v>
      </c>
    </row>
    <row r="4982" spans="1:11" x14ac:dyDescent="0.35">
      <c r="A4982" t="s">
        <v>5101</v>
      </c>
      <c r="B4982" s="2">
        <v>45330.45208333333</v>
      </c>
      <c r="C4982" t="s">
        <v>31</v>
      </c>
      <c r="D4982" t="s">
        <v>219</v>
      </c>
      <c r="E4982" t="s">
        <v>20</v>
      </c>
      <c r="F4982">
        <v>77</v>
      </c>
      <c r="G4982" t="s">
        <v>53</v>
      </c>
      <c r="H4982" t="s">
        <v>68</v>
      </c>
      <c r="I4982" t="b">
        <v>1</v>
      </c>
      <c r="K4982">
        <v>56</v>
      </c>
    </row>
    <row r="4983" spans="1:11" x14ac:dyDescent="0.35">
      <c r="A4983" t="s">
        <v>5102</v>
      </c>
      <c r="B4983" s="2">
        <v>45330.484722222223</v>
      </c>
      <c r="C4983" t="s">
        <v>106</v>
      </c>
      <c r="D4983" t="s">
        <v>209</v>
      </c>
      <c r="E4983" t="s">
        <v>33</v>
      </c>
      <c r="F4983">
        <v>28</v>
      </c>
      <c r="G4983" t="s">
        <v>61</v>
      </c>
      <c r="H4983" t="s">
        <v>34</v>
      </c>
      <c r="I4983" t="b">
        <v>0</v>
      </c>
      <c r="J4983">
        <v>4</v>
      </c>
      <c r="K4983">
        <v>48</v>
      </c>
    </row>
    <row r="4984" spans="1:11" x14ac:dyDescent="0.35">
      <c r="A4984" t="s">
        <v>5103</v>
      </c>
      <c r="B4984" s="2">
        <v>45330.539583333331</v>
      </c>
      <c r="C4984" t="s">
        <v>55</v>
      </c>
      <c r="D4984" t="s">
        <v>242</v>
      </c>
      <c r="E4984" t="s">
        <v>20</v>
      </c>
      <c r="F4984">
        <v>75</v>
      </c>
      <c r="G4984" t="s">
        <v>25</v>
      </c>
      <c r="H4984" t="s">
        <v>16</v>
      </c>
      <c r="I4984" t="b">
        <v>0</v>
      </c>
      <c r="K4984">
        <v>33</v>
      </c>
    </row>
    <row r="4985" spans="1:11" x14ac:dyDescent="0.35">
      <c r="A4985" t="s">
        <v>5104</v>
      </c>
      <c r="B4985" s="2">
        <v>45330.654861111107</v>
      </c>
      <c r="C4985" t="s">
        <v>108</v>
      </c>
      <c r="D4985" t="s">
        <v>13</v>
      </c>
      <c r="E4985" t="s">
        <v>20</v>
      </c>
      <c r="F4985">
        <v>10</v>
      </c>
      <c r="G4985" t="s">
        <v>53</v>
      </c>
      <c r="H4985" t="s">
        <v>34</v>
      </c>
      <c r="I4985" t="b">
        <v>1</v>
      </c>
      <c r="K4985">
        <v>58</v>
      </c>
    </row>
    <row r="4986" spans="1:11" x14ac:dyDescent="0.35">
      <c r="A4986" t="s">
        <v>5105</v>
      </c>
      <c r="B4986" s="2">
        <v>45330.715277777781</v>
      </c>
      <c r="C4986" t="s">
        <v>51</v>
      </c>
      <c r="D4986" t="s">
        <v>19</v>
      </c>
      <c r="E4986" t="s">
        <v>33</v>
      </c>
      <c r="F4986">
        <v>14</v>
      </c>
      <c r="G4986" t="s">
        <v>53</v>
      </c>
      <c r="H4986" t="s">
        <v>16</v>
      </c>
      <c r="I4986" t="b">
        <v>1</v>
      </c>
      <c r="J4986">
        <v>7</v>
      </c>
      <c r="K4986">
        <v>36</v>
      </c>
    </row>
    <row r="4987" spans="1:11" x14ac:dyDescent="0.35">
      <c r="A4987" t="s">
        <v>5106</v>
      </c>
      <c r="B4987" s="2">
        <v>45330.720833333333</v>
      </c>
      <c r="C4987" t="s">
        <v>129</v>
      </c>
      <c r="D4987" t="s">
        <v>95</v>
      </c>
      <c r="E4987" t="s">
        <v>14</v>
      </c>
      <c r="F4987">
        <v>28</v>
      </c>
      <c r="G4987" t="s">
        <v>21</v>
      </c>
      <c r="H4987" t="s">
        <v>16</v>
      </c>
      <c r="I4987" t="b">
        <v>0</v>
      </c>
      <c r="K4987">
        <v>24</v>
      </c>
    </row>
    <row r="4988" spans="1:11" x14ac:dyDescent="0.35">
      <c r="A4988" t="s">
        <v>5107</v>
      </c>
      <c r="B4988" s="2">
        <v>45330.790972222218</v>
      </c>
      <c r="C4988" t="s">
        <v>296</v>
      </c>
      <c r="D4988" t="s">
        <v>148</v>
      </c>
      <c r="E4988" t="s">
        <v>33</v>
      </c>
      <c r="F4988">
        <v>2</v>
      </c>
      <c r="G4988" t="s">
        <v>15</v>
      </c>
      <c r="H4988" t="s">
        <v>29</v>
      </c>
      <c r="I4988" t="b">
        <v>1</v>
      </c>
      <c r="K4988">
        <v>59</v>
      </c>
    </row>
    <row r="4989" spans="1:11" x14ac:dyDescent="0.35">
      <c r="A4989" t="s">
        <v>5108</v>
      </c>
      <c r="B4989" s="2">
        <v>45330.901388888888</v>
      </c>
      <c r="C4989" t="s">
        <v>33</v>
      </c>
      <c r="D4989" t="s">
        <v>259</v>
      </c>
      <c r="E4989" t="s">
        <v>14</v>
      </c>
      <c r="F4989">
        <v>69</v>
      </c>
      <c r="G4989" t="s">
        <v>25</v>
      </c>
      <c r="H4989" t="s">
        <v>16</v>
      </c>
      <c r="I4989" t="b">
        <v>1</v>
      </c>
      <c r="J4989">
        <v>9</v>
      </c>
      <c r="K4989">
        <v>32</v>
      </c>
    </row>
    <row r="4990" spans="1:11" x14ac:dyDescent="0.35">
      <c r="A4990" t="s">
        <v>5109</v>
      </c>
      <c r="B4990" s="2">
        <v>45331.058333333327</v>
      </c>
      <c r="C4990" t="s">
        <v>55</v>
      </c>
      <c r="D4990" t="s">
        <v>32</v>
      </c>
      <c r="E4990" t="s">
        <v>43</v>
      </c>
      <c r="F4990">
        <v>13</v>
      </c>
      <c r="G4990" t="s">
        <v>89</v>
      </c>
      <c r="H4990" t="s">
        <v>16</v>
      </c>
      <c r="I4990" t="b">
        <v>1</v>
      </c>
      <c r="J4990">
        <v>9</v>
      </c>
      <c r="K4990">
        <v>15</v>
      </c>
    </row>
    <row r="4991" spans="1:11" x14ac:dyDescent="0.35">
      <c r="A4991" t="s">
        <v>5110</v>
      </c>
      <c r="B4991" s="2">
        <v>45331.082638888889</v>
      </c>
      <c r="C4991" t="s">
        <v>91</v>
      </c>
      <c r="D4991" t="s">
        <v>60</v>
      </c>
      <c r="E4991" t="s">
        <v>33</v>
      </c>
      <c r="F4991">
        <v>58</v>
      </c>
      <c r="G4991" t="s">
        <v>38</v>
      </c>
      <c r="H4991" t="s">
        <v>16</v>
      </c>
      <c r="I4991" t="b">
        <v>1</v>
      </c>
      <c r="K4991">
        <v>51</v>
      </c>
    </row>
    <row r="4992" spans="1:11" x14ac:dyDescent="0.35">
      <c r="A4992" t="s">
        <v>5111</v>
      </c>
      <c r="B4992" s="2">
        <v>45331.143750000003</v>
      </c>
      <c r="C4992" t="s">
        <v>184</v>
      </c>
      <c r="D4992" t="s">
        <v>101</v>
      </c>
      <c r="E4992" t="s">
        <v>43</v>
      </c>
      <c r="F4992">
        <v>37</v>
      </c>
      <c r="G4992" t="s">
        <v>89</v>
      </c>
      <c r="H4992" t="s">
        <v>16</v>
      </c>
      <c r="I4992" t="b">
        <v>1</v>
      </c>
      <c r="K4992">
        <v>40</v>
      </c>
    </row>
    <row r="4993" spans="1:11" x14ac:dyDescent="0.35">
      <c r="A4993" t="s">
        <v>5112</v>
      </c>
      <c r="B4993" s="2">
        <v>45331.231944444437</v>
      </c>
      <c r="C4993" t="s">
        <v>33</v>
      </c>
      <c r="D4993" t="s">
        <v>242</v>
      </c>
      <c r="E4993" t="s">
        <v>33</v>
      </c>
      <c r="F4993">
        <v>47</v>
      </c>
      <c r="G4993" t="s">
        <v>47</v>
      </c>
      <c r="H4993" t="s">
        <v>16</v>
      </c>
      <c r="I4993" t="b">
        <v>1</v>
      </c>
      <c r="J4993">
        <v>10</v>
      </c>
      <c r="K4993">
        <v>31</v>
      </c>
    </row>
    <row r="4994" spans="1:11" x14ac:dyDescent="0.35">
      <c r="A4994" t="s">
        <v>5113</v>
      </c>
      <c r="B4994" s="2">
        <v>45331.286805555559</v>
      </c>
      <c r="C4994" t="s">
        <v>55</v>
      </c>
      <c r="D4994" t="s">
        <v>176</v>
      </c>
      <c r="E4994" t="s">
        <v>20</v>
      </c>
      <c r="F4994">
        <v>5</v>
      </c>
      <c r="G4994" t="s">
        <v>21</v>
      </c>
      <c r="H4994" t="s">
        <v>16</v>
      </c>
      <c r="I4994" t="b">
        <v>0</v>
      </c>
      <c r="K4994">
        <v>16</v>
      </c>
    </row>
    <row r="4995" spans="1:11" x14ac:dyDescent="0.35">
      <c r="A4995" t="s">
        <v>5114</v>
      </c>
      <c r="B4995" s="2">
        <v>45331.32916666667</v>
      </c>
      <c r="C4995" t="s">
        <v>78</v>
      </c>
      <c r="D4995" t="s">
        <v>49</v>
      </c>
      <c r="E4995" t="s">
        <v>20</v>
      </c>
      <c r="F4995">
        <v>9</v>
      </c>
      <c r="G4995" t="s">
        <v>89</v>
      </c>
      <c r="H4995" t="s">
        <v>34</v>
      </c>
      <c r="I4995" t="b">
        <v>1</v>
      </c>
      <c r="J4995">
        <v>9</v>
      </c>
      <c r="K4995">
        <v>23</v>
      </c>
    </row>
    <row r="4996" spans="1:11" x14ac:dyDescent="0.35">
      <c r="A4996" t="s">
        <v>5115</v>
      </c>
      <c r="B4996" s="2">
        <v>45331.362500000003</v>
      </c>
      <c r="C4996" t="s">
        <v>31</v>
      </c>
      <c r="D4996" t="s">
        <v>32</v>
      </c>
      <c r="E4996" t="s">
        <v>14</v>
      </c>
      <c r="F4996">
        <v>43</v>
      </c>
      <c r="G4996" t="s">
        <v>89</v>
      </c>
      <c r="H4996" t="s">
        <v>34</v>
      </c>
      <c r="I4996" t="b">
        <v>1</v>
      </c>
      <c r="K4996">
        <v>53</v>
      </c>
    </row>
    <row r="4997" spans="1:11" x14ac:dyDescent="0.35">
      <c r="A4997" t="s">
        <v>5116</v>
      </c>
      <c r="B4997" s="2">
        <v>45331.421527777777</v>
      </c>
      <c r="C4997" t="s">
        <v>106</v>
      </c>
      <c r="D4997" t="s">
        <v>132</v>
      </c>
      <c r="E4997" t="s">
        <v>20</v>
      </c>
      <c r="F4997">
        <v>12</v>
      </c>
      <c r="G4997" t="s">
        <v>15</v>
      </c>
      <c r="H4997" t="s">
        <v>16</v>
      </c>
      <c r="I4997" t="b">
        <v>1</v>
      </c>
      <c r="K4997">
        <v>46</v>
      </c>
    </row>
    <row r="4998" spans="1:11" x14ac:dyDescent="0.35">
      <c r="A4998" t="s">
        <v>5117</v>
      </c>
      <c r="B4998" s="2">
        <v>45331.715277777781</v>
      </c>
      <c r="C4998" t="s">
        <v>108</v>
      </c>
      <c r="D4998" t="s">
        <v>97</v>
      </c>
      <c r="E4998" t="s">
        <v>33</v>
      </c>
      <c r="F4998">
        <v>36</v>
      </c>
      <c r="G4998" t="s">
        <v>53</v>
      </c>
      <c r="H4998" t="s">
        <v>16</v>
      </c>
      <c r="I4998" t="b">
        <v>1</v>
      </c>
      <c r="K4998">
        <v>53</v>
      </c>
    </row>
    <row r="4999" spans="1:11" x14ac:dyDescent="0.35">
      <c r="A4999" t="s">
        <v>5118</v>
      </c>
      <c r="B4999" s="2">
        <v>45331.71875</v>
      </c>
      <c r="C4999" t="s">
        <v>129</v>
      </c>
      <c r="D4999" t="s">
        <v>137</v>
      </c>
      <c r="E4999" t="s">
        <v>20</v>
      </c>
      <c r="F4999">
        <v>74</v>
      </c>
      <c r="G4999" t="s">
        <v>89</v>
      </c>
      <c r="H4999" t="s">
        <v>34</v>
      </c>
      <c r="I4999" t="b">
        <v>0</v>
      </c>
      <c r="K4999">
        <v>27</v>
      </c>
    </row>
    <row r="5000" spans="1:11" x14ac:dyDescent="0.35">
      <c r="A5000" t="s">
        <v>5119</v>
      </c>
      <c r="B5000" s="2">
        <v>45331.854861111111</v>
      </c>
      <c r="C5000" t="s">
        <v>122</v>
      </c>
      <c r="D5000" t="s">
        <v>93</v>
      </c>
      <c r="E5000" t="s">
        <v>43</v>
      </c>
      <c r="F5000">
        <v>56</v>
      </c>
      <c r="G5000" t="s">
        <v>89</v>
      </c>
      <c r="H5000" t="s">
        <v>16</v>
      </c>
      <c r="I5000" t="b">
        <v>0</v>
      </c>
      <c r="K5000">
        <v>28</v>
      </c>
    </row>
    <row r="5001" spans="1:11" x14ac:dyDescent="0.35">
      <c r="A5001" t="s">
        <v>5120</v>
      </c>
      <c r="B5001" s="2">
        <v>45331.929861111108</v>
      </c>
      <c r="C5001" t="s">
        <v>20</v>
      </c>
      <c r="D5001" t="s">
        <v>49</v>
      </c>
      <c r="E5001" t="s">
        <v>43</v>
      </c>
      <c r="F5001">
        <v>36</v>
      </c>
      <c r="G5001" t="s">
        <v>89</v>
      </c>
      <c r="H5001" t="s">
        <v>34</v>
      </c>
      <c r="I5001" t="b">
        <v>1</v>
      </c>
      <c r="K5001">
        <v>23</v>
      </c>
    </row>
    <row r="5002" spans="1:11" x14ac:dyDescent="0.35">
      <c r="A5002" t="s">
        <v>5121</v>
      </c>
      <c r="B5002" s="2">
        <v>45332.031944444447</v>
      </c>
      <c r="C5002" t="s">
        <v>108</v>
      </c>
      <c r="D5002" t="s">
        <v>28</v>
      </c>
      <c r="E5002" t="s">
        <v>142</v>
      </c>
      <c r="F5002">
        <v>9</v>
      </c>
      <c r="G5002" t="s">
        <v>89</v>
      </c>
      <c r="H5002" t="s">
        <v>16</v>
      </c>
      <c r="I5002" t="b">
        <v>0</v>
      </c>
      <c r="K5002">
        <v>33</v>
      </c>
    </row>
    <row r="5003" spans="1:11" x14ac:dyDescent="0.35">
      <c r="A5003" t="s">
        <v>5122</v>
      </c>
      <c r="B5003" s="2">
        <v>45332.070833333331</v>
      </c>
      <c r="C5003" t="s">
        <v>73</v>
      </c>
      <c r="D5003" t="s">
        <v>164</v>
      </c>
      <c r="E5003" t="s">
        <v>20</v>
      </c>
      <c r="F5003">
        <v>3</v>
      </c>
      <c r="G5003" t="s">
        <v>25</v>
      </c>
      <c r="H5003" t="s">
        <v>29</v>
      </c>
      <c r="I5003" t="b">
        <v>0</v>
      </c>
      <c r="K5003">
        <v>26</v>
      </c>
    </row>
    <row r="5004" spans="1:11" x14ac:dyDescent="0.35">
      <c r="A5004" t="s">
        <v>5123</v>
      </c>
      <c r="B5004" s="2">
        <v>45332.112500000003</v>
      </c>
      <c r="C5004" t="s">
        <v>184</v>
      </c>
      <c r="D5004" t="s">
        <v>174</v>
      </c>
      <c r="E5004" t="s">
        <v>43</v>
      </c>
      <c r="F5004">
        <v>72</v>
      </c>
      <c r="G5004" t="s">
        <v>15</v>
      </c>
      <c r="H5004" t="s">
        <v>151</v>
      </c>
      <c r="I5004" t="b">
        <v>1</v>
      </c>
      <c r="K5004">
        <v>33</v>
      </c>
    </row>
    <row r="5005" spans="1:11" x14ac:dyDescent="0.35">
      <c r="A5005" t="s">
        <v>5124</v>
      </c>
      <c r="B5005" s="2">
        <v>45332.220138888893</v>
      </c>
      <c r="C5005" t="s">
        <v>83</v>
      </c>
      <c r="D5005" t="s">
        <v>237</v>
      </c>
      <c r="E5005" t="s">
        <v>33</v>
      </c>
      <c r="F5005">
        <v>28</v>
      </c>
      <c r="G5005" t="s">
        <v>15</v>
      </c>
      <c r="H5005" t="s">
        <v>34</v>
      </c>
      <c r="I5005" t="b">
        <v>1</v>
      </c>
      <c r="J5005">
        <v>3</v>
      </c>
      <c r="K5005">
        <v>40</v>
      </c>
    </row>
    <row r="5006" spans="1:11" x14ac:dyDescent="0.35">
      <c r="A5006" t="s">
        <v>5125</v>
      </c>
      <c r="B5006" s="2">
        <v>45332.378472222219</v>
      </c>
      <c r="C5006" t="s">
        <v>76</v>
      </c>
      <c r="D5006" t="s">
        <v>290</v>
      </c>
      <c r="E5006" t="s">
        <v>20</v>
      </c>
      <c r="F5006">
        <v>29</v>
      </c>
      <c r="G5006" t="s">
        <v>89</v>
      </c>
      <c r="H5006" t="s">
        <v>34</v>
      </c>
      <c r="I5006" t="b">
        <v>1</v>
      </c>
      <c r="J5006">
        <v>1</v>
      </c>
      <c r="K5006">
        <v>34</v>
      </c>
    </row>
    <row r="5007" spans="1:11" x14ac:dyDescent="0.35">
      <c r="A5007" t="s">
        <v>5126</v>
      </c>
      <c r="B5007" s="2">
        <v>45332.395138888889</v>
      </c>
      <c r="C5007" t="s">
        <v>296</v>
      </c>
      <c r="D5007" t="s">
        <v>259</v>
      </c>
      <c r="E5007" t="s">
        <v>14</v>
      </c>
      <c r="F5007">
        <v>73</v>
      </c>
      <c r="G5007" t="s">
        <v>15</v>
      </c>
      <c r="H5007" t="s">
        <v>16</v>
      </c>
      <c r="I5007" t="b">
        <v>1</v>
      </c>
      <c r="K5007">
        <v>19</v>
      </c>
    </row>
    <row r="5008" spans="1:11" x14ac:dyDescent="0.35">
      <c r="A5008" t="s">
        <v>5127</v>
      </c>
      <c r="B5008" s="2">
        <v>45332.439583333333</v>
      </c>
      <c r="C5008" t="s">
        <v>184</v>
      </c>
      <c r="D5008" t="s">
        <v>132</v>
      </c>
      <c r="E5008" t="s">
        <v>14</v>
      </c>
      <c r="F5008">
        <v>16</v>
      </c>
      <c r="G5008" t="s">
        <v>61</v>
      </c>
      <c r="H5008" t="s">
        <v>16</v>
      </c>
      <c r="I5008" t="b">
        <v>0</v>
      </c>
      <c r="K5008">
        <v>28</v>
      </c>
    </row>
    <row r="5009" spans="1:11" x14ac:dyDescent="0.35">
      <c r="A5009" t="s">
        <v>5128</v>
      </c>
      <c r="B5009" s="2">
        <v>45332.468055555553</v>
      </c>
      <c r="C5009" t="s">
        <v>108</v>
      </c>
      <c r="D5009" t="s">
        <v>412</v>
      </c>
      <c r="E5009" t="s">
        <v>20</v>
      </c>
      <c r="F5009">
        <v>34</v>
      </c>
      <c r="G5009" t="s">
        <v>53</v>
      </c>
      <c r="H5009" t="s">
        <v>151</v>
      </c>
      <c r="I5009" t="b">
        <v>1</v>
      </c>
      <c r="K5009">
        <v>23</v>
      </c>
    </row>
    <row r="5010" spans="1:11" x14ac:dyDescent="0.35">
      <c r="A5010" t="s">
        <v>5129</v>
      </c>
      <c r="B5010" s="2">
        <v>45332.488194444442</v>
      </c>
      <c r="C5010" t="s">
        <v>108</v>
      </c>
      <c r="D5010" t="s">
        <v>229</v>
      </c>
      <c r="E5010" t="s">
        <v>20</v>
      </c>
      <c r="F5010">
        <v>45</v>
      </c>
      <c r="G5010" t="s">
        <v>89</v>
      </c>
      <c r="H5010" t="s">
        <v>34</v>
      </c>
      <c r="I5010" t="b">
        <v>0</v>
      </c>
      <c r="K5010">
        <v>18</v>
      </c>
    </row>
    <row r="5011" spans="1:11" x14ac:dyDescent="0.35">
      <c r="A5011" t="s">
        <v>5130</v>
      </c>
      <c r="B5011" s="2">
        <v>45332.497916666667</v>
      </c>
      <c r="C5011" t="s">
        <v>184</v>
      </c>
      <c r="D5011" t="s">
        <v>110</v>
      </c>
      <c r="E5011" t="s">
        <v>20</v>
      </c>
      <c r="F5011">
        <v>3</v>
      </c>
      <c r="G5011" t="s">
        <v>61</v>
      </c>
      <c r="H5011" t="s">
        <v>16</v>
      </c>
      <c r="I5011" t="b">
        <v>0</v>
      </c>
      <c r="J5011">
        <v>5</v>
      </c>
      <c r="K5011">
        <v>60</v>
      </c>
    </row>
    <row r="5012" spans="1:11" x14ac:dyDescent="0.35">
      <c r="A5012" t="s">
        <v>5131</v>
      </c>
      <c r="B5012" s="2">
        <v>45332.597916666673</v>
      </c>
      <c r="C5012" t="s">
        <v>70</v>
      </c>
      <c r="D5012" t="s">
        <v>132</v>
      </c>
      <c r="E5012" t="s">
        <v>33</v>
      </c>
      <c r="F5012">
        <v>71</v>
      </c>
      <c r="G5012" t="s">
        <v>21</v>
      </c>
      <c r="H5012" t="s">
        <v>16</v>
      </c>
      <c r="I5012" t="b">
        <v>1</v>
      </c>
      <c r="K5012">
        <v>34</v>
      </c>
    </row>
    <row r="5013" spans="1:11" x14ac:dyDescent="0.35">
      <c r="A5013" t="s">
        <v>5132</v>
      </c>
      <c r="B5013" s="2">
        <v>45332.652083333327</v>
      </c>
      <c r="C5013" t="s">
        <v>99</v>
      </c>
      <c r="D5013" t="s">
        <v>282</v>
      </c>
      <c r="E5013" t="s">
        <v>20</v>
      </c>
      <c r="F5013">
        <v>66</v>
      </c>
      <c r="G5013" t="s">
        <v>38</v>
      </c>
      <c r="H5013" t="s">
        <v>29</v>
      </c>
      <c r="I5013" t="b">
        <v>1</v>
      </c>
      <c r="K5013">
        <v>50</v>
      </c>
    </row>
    <row r="5014" spans="1:11" x14ac:dyDescent="0.35">
      <c r="A5014" t="s">
        <v>5133</v>
      </c>
      <c r="B5014" s="2">
        <v>45332.6875</v>
      </c>
      <c r="C5014" t="s">
        <v>122</v>
      </c>
      <c r="D5014" t="s">
        <v>67</v>
      </c>
      <c r="E5014" t="s">
        <v>14</v>
      </c>
      <c r="F5014">
        <v>47</v>
      </c>
      <c r="G5014" t="s">
        <v>25</v>
      </c>
      <c r="H5014" t="s">
        <v>16</v>
      </c>
      <c r="I5014" t="b">
        <v>1</v>
      </c>
      <c r="K5014">
        <v>22</v>
      </c>
    </row>
    <row r="5015" spans="1:11" x14ac:dyDescent="0.35">
      <c r="A5015" t="s">
        <v>5134</v>
      </c>
      <c r="B5015" s="2">
        <v>45332.772222222222</v>
      </c>
      <c r="C5015" t="s">
        <v>45</v>
      </c>
      <c r="D5015" t="s">
        <v>153</v>
      </c>
      <c r="E5015" t="s">
        <v>33</v>
      </c>
      <c r="F5015">
        <v>77</v>
      </c>
      <c r="G5015" t="s">
        <v>61</v>
      </c>
      <c r="H5015" t="s">
        <v>16</v>
      </c>
      <c r="I5015" t="b">
        <v>0</v>
      </c>
      <c r="K5015">
        <v>29</v>
      </c>
    </row>
    <row r="5016" spans="1:11" x14ac:dyDescent="0.35">
      <c r="A5016" t="s">
        <v>5135</v>
      </c>
      <c r="B5016" s="2">
        <v>45332.825694444437</v>
      </c>
      <c r="C5016" t="s">
        <v>55</v>
      </c>
      <c r="D5016" t="s">
        <v>86</v>
      </c>
      <c r="E5016" t="s">
        <v>20</v>
      </c>
      <c r="F5016">
        <v>44</v>
      </c>
      <c r="G5016" t="s">
        <v>15</v>
      </c>
      <c r="H5016" t="s">
        <v>16</v>
      </c>
      <c r="I5016" t="b">
        <v>1</v>
      </c>
      <c r="J5016">
        <v>1</v>
      </c>
      <c r="K5016">
        <v>26</v>
      </c>
    </row>
    <row r="5017" spans="1:11" x14ac:dyDescent="0.35">
      <c r="A5017" t="s">
        <v>5136</v>
      </c>
      <c r="B5017" s="2">
        <v>45332.835416666669</v>
      </c>
      <c r="C5017" t="s">
        <v>99</v>
      </c>
      <c r="D5017" t="s">
        <v>40</v>
      </c>
      <c r="E5017" t="s">
        <v>43</v>
      </c>
      <c r="F5017">
        <v>28</v>
      </c>
      <c r="G5017" t="s">
        <v>38</v>
      </c>
      <c r="H5017" t="s">
        <v>16</v>
      </c>
      <c r="I5017" t="b">
        <v>0</v>
      </c>
      <c r="K5017">
        <v>30</v>
      </c>
    </row>
    <row r="5018" spans="1:11" x14ac:dyDescent="0.35">
      <c r="A5018" t="s">
        <v>5137</v>
      </c>
      <c r="B5018" s="2">
        <v>45332.947916666657</v>
      </c>
      <c r="C5018" t="s">
        <v>78</v>
      </c>
      <c r="D5018" t="s">
        <v>67</v>
      </c>
      <c r="E5018" t="s">
        <v>33</v>
      </c>
      <c r="F5018">
        <v>4</v>
      </c>
      <c r="G5018" t="s">
        <v>21</v>
      </c>
      <c r="H5018" t="s">
        <v>16</v>
      </c>
      <c r="I5018" t="b">
        <v>1</v>
      </c>
      <c r="K5018">
        <v>10</v>
      </c>
    </row>
    <row r="5019" spans="1:11" x14ac:dyDescent="0.35">
      <c r="A5019" t="s">
        <v>5138</v>
      </c>
      <c r="B5019" s="2">
        <v>45332.95416666667</v>
      </c>
      <c r="C5019" t="s">
        <v>76</v>
      </c>
      <c r="D5019" t="s">
        <v>67</v>
      </c>
      <c r="E5019" t="s">
        <v>14</v>
      </c>
      <c r="F5019">
        <v>2</v>
      </c>
      <c r="G5019" t="s">
        <v>89</v>
      </c>
      <c r="H5019" t="s">
        <v>29</v>
      </c>
      <c r="I5019" t="b">
        <v>0</v>
      </c>
      <c r="J5019">
        <v>9</v>
      </c>
      <c r="K5019">
        <v>45</v>
      </c>
    </row>
    <row r="5020" spans="1:11" x14ac:dyDescent="0.35">
      <c r="A5020" t="s">
        <v>5139</v>
      </c>
      <c r="B5020" s="2">
        <v>45333.025000000001</v>
      </c>
      <c r="C5020" t="s">
        <v>122</v>
      </c>
      <c r="D5020" t="s">
        <v>144</v>
      </c>
      <c r="E5020" t="s">
        <v>43</v>
      </c>
      <c r="F5020">
        <v>32</v>
      </c>
      <c r="G5020" t="s">
        <v>38</v>
      </c>
      <c r="H5020" t="s">
        <v>16</v>
      </c>
      <c r="I5020" t="b">
        <v>1</v>
      </c>
      <c r="J5020">
        <v>10</v>
      </c>
      <c r="K5020">
        <v>19</v>
      </c>
    </row>
    <row r="5021" spans="1:11" x14ac:dyDescent="0.35">
      <c r="A5021" t="s">
        <v>5140</v>
      </c>
      <c r="B5021" s="2">
        <v>45333.040972222218</v>
      </c>
      <c r="C5021" t="s">
        <v>57</v>
      </c>
      <c r="D5021" t="s">
        <v>115</v>
      </c>
      <c r="E5021" t="s">
        <v>33</v>
      </c>
      <c r="F5021">
        <v>3</v>
      </c>
      <c r="G5021" t="s">
        <v>89</v>
      </c>
      <c r="H5021" t="s">
        <v>16</v>
      </c>
      <c r="I5021" t="b">
        <v>0</v>
      </c>
      <c r="J5021">
        <v>3</v>
      </c>
      <c r="K5021">
        <v>21</v>
      </c>
    </row>
    <row r="5022" spans="1:11" x14ac:dyDescent="0.35">
      <c r="A5022" t="s">
        <v>5141</v>
      </c>
      <c r="B5022" s="2">
        <v>45333.306250000001</v>
      </c>
      <c r="C5022" t="s">
        <v>76</v>
      </c>
      <c r="D5022" t="s">
        <v>97</v>
      </c>
      <c r="E5022" t="s">
        <v>20</v>
      </c>
      <c r="F5022">
        <v>24</v>
      </c>
      <c r="G5022" t="s">
        <v>15</v>
      </c>
      <c r="H5022" t="s">
        <v>16</v>
      </c>
      <c r="I5022" t="b">
        <v>1</v>
      </c>
      <c r="K5022">
        <v>22</v>
      </c>
    </row>
    <row r="5023" spans="1:11" x14ac:dyDescent="0.35">
      <c r="A5023" t="s">
        <v>5142</v>
      </c>
      <c r="B5023" s="2">
        <v>45333.326388888891</v>
      </c>
      <c r="C5023" t="s">
        <v>33</v>
      </c>
      <c r="D5023" t="s">
        <v>93</v>
      </c>
      <c r="E5023" t="s">
        <v>43</v>
      </c>
      <c r="F5023">
        <v>53</v>
      </c>
      <c r="G5023" t="s">
        <v>25</v>
      </c>
      <c r="H5023" t="s">
        <v>34</v>
      </c>
      <c r="I5023" t="b">
        <v>0</v>
      </c>
      <c r="J5023">
        <v>9</v>
      </c>
      <c r="K5023">
        <v>44</v>
      </c>
    </row>
    <row r="5024" spans="1:11" x14ac:dyDescent="0.35">
      <c r="A5024" t="s">
        <v>5143</v>
      </c>
      <c r="B5024" s="2">
        <v>45333.438194444447</v>
      </c>
      <c r="C5024" t="s">
        <v>99</v>
      </c>
      <c r="D5024" t="s">
        <v>86</v>
      </c>
      <c r="E5024" t="s">
        <v>33</v>
      </c>
      <c r="F5024">
        <v>32</v>
      </c>
      <c r="G5024" t="s">
        <v>89</v>
      </c>
      <c r="H5024" t="s">
        <v>16</v>
      </c>
      <c r="I5024" t="b">
        <v>1</v>
      </c>
      <c r="K5024">
        <v>30</v>
      </c>
    </row>
    <row r="5025" spans="1:11" x14ac:dyDescent="0.35">
      <c r="A5025" t="s">
        <v>5144</v>
      </c>
      <c r="B5025" s="2">
        <v>45333.458333333343</v>
      </c>
      <c r="C5025" t="s">
        <v>91</v>
      </c>
      <c r="D5025" t="s">
        <v>74</v>
      </c>
      <c r="E5025" t="s">
        <v>43</v>
      </c>
      <c r="F5025">
        <v>41</v>
      </c>
      <c r="G5025" t="s">
        <v>15</v>
      </c>
      <c r="H5025" t="s">
        <v>16</v>
      </c>
      <c r="I5025" t="b">
        <v>1</v>
      </c>
      <c r="J5025">
        <v>2</v>
      </c>
      <c r="K5025">
        <v>51</v>
      </c>
    </row>
    <row r="5026" spans="1:11" x14ac:dyDescent="0.35">
      <c r="A5026" t="s">
        <v>5145</v>
      </c>
      <c r="B5026" s="2">
        <v>45333.520833333343</v>
      </c>
      <c r="C5026" t="s">
        <v>31</v>
      </c>
      <c r="D5026" t="s">
        <v>174</v>
      </c>
      <c r="E5026" t="s">
        <v>43</v>
      </c>
      <c r="F5026">
        <v>72</v>
      </c>
      <c r="G5026" t="s">
        <v>38</v>
      </c>
      <c r="H5026" t="s">
        <v>16</v>
      </c>
      <c r="I5026" t="b">
        <v>0</v>
      </c>
      <c r="J5026">
        <v>6</v>
      </c>
      <c r="K5026">
        <v>15</v>
      </c>
    </row>
    <row r="5027" spans="1:11" x14ac:dyDescent="0.35">
      <c r="A5027" t="s">
        <v>5146</v>
      </c>
      <c r="B5027" s="2">
        <v>45333.527083333327</v>
      </c>
      <c r="C5027" t="s">
        <v>83</v>
      </c>
      <c r="D5027" t="s">
        <v>144</v>
      </c>
      <c r="E5027" t="s">
        <v>20</v>
      </c>
      <c r="F5027">
        <v>9</v>
      </c>
      <c r="G5027" t="s">
        <v>61</v>
      </c>
      <c r="H5027" t="s">
        <v>149</v>
      </c>
      <c r="I5027" t="b">
        <v>1</v>
      </c>
      <c r="J5027">
        <v>3</v>
      </c>
      <c r="K5027">
        <v>44</v>
      </c>
    </row>
    <row r="5028" spans="1:11" x14ac:dyDescent="0.35">
      <c r="A5028" t="s">
        <v>5147</v>
      </c>
      <c r="B5028" s="2">
        <v>45333.537499999999</v>
      </c>
      <c r="C5028" t="s">
        <v>88</v>
      </c>
      <c r="D5028" t="s">
        <v>191</v>
      </c>
      <c r="E5028" t="s">
        <v>33</v>
      </c>
      <c r="F5028">
        <v>64</v>
      </c>
      <c r="G5028" t="s">
        <v>15</v>
      </c>
      <c r="H5028" t="s">
        <v>34</v>
      </c>
      <c r="I5028" t="b">
        <v>0</v>
      </c>
      <c r="K5028">
        <v>49</v>
      </c>
    </row>
    <row r="5029" spans="1:11" x14ac:dyDescent="0.35">
      <c r="A5029" t="s">
        <v>5148</v>
      </c>
      <c r="B5029" s="2">
        <v>45333.595833333333</v>
      </c>
      <c r="C5029" t="s">
        <v>78</v>
      </c>
      <c r="D5029" t="s">
        <v>46</v>
      </c>
      <c r="E5029" t="s">
        <v>14</v>
      </c>
      <c r="F5029">
        <v>50</v>
      </c>
      <c r="G5029" t="s">
        <v>25</v>
      </c>
      <c r="H5029" t="s">
        <v>34</v>
      </c>
      <c r="I5029" t="b">
        <v>0</v>
      </c>
      <c r="K5029">
        <v>28</v>
      </c>
    </row>
    <row r="5030" spans="1:11" x14ac:dyDescent="0.35">
      <c r="A5030" t="s">
        <v>5149</v>
      </c>
      <c r="B5030" s="2">
        <v>45333.605555555558</v>
      </c>
      <c r="C5030" t="s">
        <v>45</v>
      </c>
      <c r="D5030" t="s">
        <v>60</v>
      </c>
      <c r="E5030" t="s">
        <v>20</v>
      </c>
      <c r="F5030">
        <v>70</v>
      </c>
      <c r="G5030" t="s">
        <v>25</v>
      </c>
      <c r="H5030" t="s">
        <v>16</v>
      </c>
      <c r="I5030" t="b">
        <v>0</v>
      </c>
      <c r="J5030">
        <v>8</v>
      </c>
      <c r="K5030">
        <v>24</v>
      </c>
    </row>
    <row r="5031" spans="1:11" x14ac:dyDescent="0.35">
      <c r="A5031" t="s">
        <v>5150</v>
      </c>
      <c r="B5031" s="2">
        <v>45333.675694444442</v>
      </c>
      <c r="C5031" t="s">
        <v>18</v>
      </c>
      <c r="D5031" t="s">
        <v>49</v>
      </c>
      <c r="E5031" t="s">
        <v>20</v>
      </c>
      <c r="F5031">
        <v>16</v>
      </c>
      <c r="G5031" t="s">
        <v>89</v>
      </c>
      <c r="H5031" t="s">
        <v>16</v>
      </c>
      <c r="I5031" t="b">
        <v>1</v>
      </c>
      <c r="K5031">
        <v>33</v>
      </c>
    </row>
    <row r="5032" spans="1:11" x14ac:dyDescent="0.35">
      <c r="A5032" t="s">
        <v>5151</v>
      </c>
      <c r="B5032" s="2">
        <v>45333.729166666657</v>
      </c>
      <c r="C5032" t="s">
        <v>83</v>
      </c>
      <c r="D5032" t="s">
        <v>97</v>
      </c>
      <c r="E5032" t="s">
        <v>43</v>
      </c>
      <c r="F5032">
        <v>16</v>
      </c>
      <c r="G5032" t="s">
        <v>15</v>
      </c>
      <c r="H5032" t="s">
        <v>16</v>
      </c>
      <c r="I5032" t="b">
        <v>1</v>
      </c>
      <c r="K5032">
        <v>52</v>
      </c>
    </row>
    <row r="5033" spans="1:11" x14ac:dyDescent="0.35">
      <c r="A5033" t="s">
        <v>5152</v>
      </c>
      <c r="B5033" s="2">
        <v>45333.751388888893</v>
      </c>
      <c r="C5033" t="s">
        <v>129</v>
      </c>
      <c r="D5033" t="s">
        <v>86</v>
      </c>
      <c r="E5033" t="s">
        <v>43</v>
      </c>
      <c r="F5033">
        <v>17</v>
      </c>
      <c r="G5033" t="s">
        <v>15</v>
      </c>
      <c r="H5033" t="s">
        <v>16</v>
      </c>
      <c r="I5033" t="b">
        <v>0</v>
      </c>
      <c r="J5033">
        <v>2</v>
      </c>
      <c r="K5033">
        <v>35</v>
      </c>
    </row>
    <row r="5034" spans="1:11" x14ac:dyDescent="0.35">
      <c r="A5034" t="s">
        <v>5153</v>
      </c>
      <c r="B5034" s="2">
        <v>45333.8125</v>
      </c>
      <c r="C5034" t="s">
        <v>57</v>
      </c>
      <c r="D5034" t="s">
        <v>174</v>
      </c>
      <c r="E5034" t="s">
        <v>43</v>
      </c>
      <c r="F5034">
        <v>19</v>
      </c>
      <c r="G5034" t="s">
        <v>53</v>
      </c>
      <c r="H5034" t="s">
        <v>16</v>
      </c>
      <c r="I5034" t="b">
        <v>0</v>
      </c>
      <c r="K5034">
        <v>48</v>
      </c>
    </row>
    <row r="5035" spans="1:11" x14ac:dyDescent="0.35">
      <c r="A5035" t="s">
        <v>5154</v>
      </c>
      <c r="B5035" s="2">
        <v>45333.869444444441</v>
      </c>
      <c r="C5035" t="s">
        <v>51</v>
      </c>
      <c r="D5035" t="s">
        <v>161</v>
      </c>
      <c r="E5035" t="s">
        <v>20</v>
      </c>
      <c r="F5035">
        <v>30</v>
      </c>
      <c r="G5035" t="s">
        <v>25</v>
      </c>
      <c r="H5035" t="s">
        <v>118</v>
      </c>
      <c r="I5035" t="b">
        <v>1</v>
      </c>
      <c r="K5035">
        <v>19</v>
      </c>
    </row>
    <row r="5036" spans="1:11" x14ac:dyDescent="0.35">
      <c r="A5036" t="s">
        <v>5155</v>
      </c>
      <c r="B5036" s="2">
        <v>45333.923611111109</v>
      </c>
      <c r="C5036" t="s">
        <v>108</v>
      </c>
      <c r="D5036" t="s">
        <v>237</v>
      </c>
      <c r="E5036" t="s">
        <v>14</v>
      </c>
      <c r="F5036">
        <v>2</v>
      </c>
      <c r="G5036" t="s">
        <v>38</v>
      </c>
      <c r="H5036" t="s">
        <v>16</v>
      </c>
      <c r="I5036" t="b">
        <v>0</v>
      </c>
      <c r="K5036">
        <v>46</v>
      </c>
    </row>
    <row r="5037" spans="1:11" x14ac:dyDescent="0.35">
      <c r="A5037" t="s">
        <v>5156</v>
      </c>
      <c r="B5037" s="2">
        <v>45333.956944444442</v>
      </c>
      <c r="C5037" t="s">
        <v>129</v>
      </c>
      <c r="D5037" t="s">
        <v>209</v>
      </c>
      <c r="E5037" t="s">
        <v>14</v>
      </c>
      <c r="F5037">
        <v>74</v>
      </c>
      <c r="G5037" t="s">
        <v>89</v>
      </c>
      <c r="H5037" t="s">
        <v>16</v>
      </c>
      <c r="I5037" t="b">
        <v>0</v>
      </c>
      <c r="J5037">
        <v>0</v>
      </c>
      <c r="K5037">
        <v>39</v>
      </c>
    </row>
    <row r="5038" spans="1:11" x14ac:dyDescent="0.35">
      <c r="A5038" t="s">
        <v>5157</v>
      </c>
      <c r="B5038" s="2">
        <v>45334.000694444447</v>
      </c>
      <c r="C5038" t="s">
        <v>88</v>
      </c>
      <c r="D5038" t="s">
        <v>52</v>
      </c>
      <c r="E5038" t="s">
        <v>14</v>
      </c>
      <c r="F5038">
        <v>71</v>
      </c>
      <c r="G5038" t="s">
        <v>21</v>
      </c>
      <c r="H5038" t="s">
        <v>16</v>
      </c>
      <c r="I5038" t="b">
        <v>0</v>
      </c>
      <c r="K5038">
        <v>51</v>
      </c>
    </row>
    <row r="5039" spans="1:11" x14ac:dyDescent="0.35">
      <c r="A5039" t="s">
        <v>5158</v>
      </c>
      <c r="B5039" s="2">
        <v>45334.038194444453</v>
      </c>
      <c r="C5039" t="s">
        <v>83</v>
      </c>
      <c r="D5039" t="s">
        <v>148</v>
      </c>
      <c r="E5039" t="s">
        <v>43</v>
      </c>
      <c r="F5039">
        <v>67</v>
      </c>
      <c r="G5039" t="s">
        <v>15</v>
      </c>
      <c r="H5039" t="s">
        <v>29</v>
      </c>
      <c r="I5039" t="b">
        <v>1</v>
      </c>
      <c r="K5039">
        <v>50</v>
      </c>
    </row>
    <row r="5040" spans="1:11" x14ac:dyDescent="0.35">
      <c r="A5040" t="s">
        <v>5159</v>
      </c>
      <c r="B5040" s="2">
        <v>45334.106249999997</v>
      </c>
      <c r="C5040" t="s">
        <v>70</v>
      </c>
      <c r="D5040" t="s">
        <v>282</v>
      </c>
      <c r="E5040" t="s">
        <v>20</v>
      </c>
      <c r="F5040">
        <v>61</v>
      </c>
      <c r="G5040" t="s">
        <v>15</v>
      </c>
      <c r="H5040" t="s">
        <v>16</v>
      </c>
      <c r="I5040" t="b">
        <v>1</v>
      </c>
      <c r="J5040">
        <v>1</v>
      </c>
      <c r="K5040">
        <v>11</v>
      </c>
    </row>
    <row r="5041" spans="1:11" x14ac:dyDescent="0.35">
      <c r="A5041" t="s">
        <v>5160</v>
      </c>
      <c r="B5041" s="2">
        <v>45334.111805555563</v>
      </c>
      <c r="C5041" t="s">
        <v>27</v>
      </c>
      <c r="D5041" t="s">
        <v>153</v>
      </c>
      <c r="E5041" t="s">
        <v>33</v>
      </c>
      <c r="F5041">
        <v>27</v>
      </c>
      <c r="G5041" t="s">
        <v>53</v>
      </c>
      <c r="H5041" t="s">
        <v>151</v>
      </c>
      <c r="I5041" t="b">
        <v>1</v>
      </c>
      <c r="K5041">
        <v>31</v>
      </c>
    </row>
    <row r="5042" spans="1:11" x14ac:dyDescent="0.35">
      <c r="A5042" t="s">
        <v>5161</v>
      </c>
      <c r="B5042" s="2">
        <v>45334.188888888893</v>
      </c>
      <c r="C5042" t="s">
        <v>129</v>
      </c>
      <c r="D5042" t="s">
        <v>146</v>
      </c>
      <c r="E5042" t="s">
        <v>20</v>
      </c>
      <c r="F5042">
        <v>74</v>
      </c>
      <c r="G5042" t="s">
        <v>25</v>
      </c>
      <c r="H5042" t="s">
        <v>29</v>
      </c>
      <c r="I5042" t="b">
        <v>1</v>
      </c>
      <c r="K5042">
        <v>57</v>
      </c>
    </row>
    <row r="5043" spans="1:11" x14ac:dyDescent="0.35">
      <c r="A5043" t="s">
        <v>5162</v>
      </c>
      <c r="B5043" s="2">
        <v>45334.211111111108</v>
      </c>
      <c r="C5043" t="s">
        <v>20</v>
      </c>
      <c r="D5043" t="s">
        <v>214</v>
      </c>
      <c r="E5043" t="s">
        <v>20</v>
      </c>
      <c r="F5043">
        <v>61</v>
      </c>
      <c r="G5043" t="s">
        <v>89</v>
      </c>
      <c r="H5043" t="s">
        <v>16</v>
      </c>
      <c r="I5043" t="b">
        <v>1</v>
      </c>
      <c r="K5043">
        <v>41</v>
      </c>
    </row>
    <row r="5044" spans="1:11" x14ac:dyDescent="0.35">
      <c r="A5044" t="s">
        <v>5163</v>
      </c>
      <c r="B5044" s="2">
        <v>45334.222916666673</v>
      </c>
      <c r="C5044" t="s">
        <v>106</v>
      </c>
      <c r="D5044" t="s">
        <v>148</v>
      </c>
      <c r="E5044" t="s">
        <v>43</v>
      </c>
      <c r="F5044">
        <v>53</v>
      </c>
      <c r="G5044" t="s">
        <v>25</v>
      </c>
      <c r="H5044" t="s">
        <v>29</v>
      </c>
      <c r="I5044" t="b">
        <v>1</v>
      </c>
      <c r="J5044">
        <v>0</v>
      </c>
      <c r="K5044">
        <v>15</v>
      </c>
    </row>
    <row r="5045" spans="1:11" x14ac:dyDescent="0.35">
      <c r="A5045" t="s">
        <v>5164</v>
      </c>
      <c r="B5045" s="2">
        <v>45334.418055555558</v>
      </c>
      <c r="C5045" t="s">
        <v>296</v>
      </c>
      <c r="D5045" t="s">
        <v>263</v>
      </c>
      <c r="E5045" t="s">
        <v>43</v>
      </c>
      <c r="F5045">
        <v>20</v>
      </c>
      <c r="G5045" t="s">
        <v>89</v>
      </c>
      <c r="H5045" t="s">
        <v>34</v>
      </c>
      <c r="I5045" t="b">
        <v>1</v>
      </c>
      <c r="K5045">
        <v>37</v>
      </c>
    </row>
    <row r="5046" spans="1:11" x14ac:dyDescent="0.35">
      <c r="A5046" t="s">
        <v>5165</v>
      </c>
      <c r="B5046" s="2">
        <v>45334.431250000001</v>
      </c>
      <c r="C5046" t="s">
        <v>20</v>
      </c>
      <c r="D5046" t="s">
        <v>112</v>
      </c>
      <c r="E5046" t="s">
        <v>43</v>
      </c>
      <c r="F5046">
        <v>23</v>
      </c>
      <c r="G5046" t="s">
        <v>61</v>
      </c>
      <c r="H5046" t="s">
        <v>269</v>
      </c>
      <c r="I5046" t="b">
        <v>1</v>
      </c>
      <c r="J5046">
        <v>9</v>
      </c>
      <c r="K5046">
        <v>54</v>
      </c>
    </row>
    <row r="5047" spans="1:11" x14ac:dyDescent="0.35">
      <c r="A5047" t="s">
        <v>5166</v>
      </c>
      <c r="B5047" s="2">
        <v>45334.431944444441</v>
      </c>
      <c r="C5047" t="s">
        <v>296</v>
      </c>
      <c r="D5047" t="s">
        <v>63</v>
      </c>
      <c r="E5047" t="s">
        <v>20</v>
      </c>
      <c r="F5047">
        <v>68</v>
      </c>
      <c r="G5047" t="s">
        <v>21</v>
      </c>
      <c r="H5047" t="s">
        <v>16</v>
      </c>
      <c r="I5047" t="b">
        <v>1</v>
      </c>
      <c r="K5047">
        <v>39</v>
      </c>
    </row>
    <row r="5048" spans="1:11" x14ac:dyDescent="0.35">
      <c r="A5048" t="s">
        <v>5167</v>
      </c>
      <c r="B5048" s="2">
        <v>45334.586805555547</v>
      </c>
      <c r="C5048" t="s">
        <v>91</v>
      </c>
      <c r="D5048" t="s">
        <v>282</v>
      </c>
      <c r="E5048" t="s">
        <v>43</v>
      </c>
      <c r="F5048">
        <v>38</v>
      </c>
      <c r="G5048" t="s">
        <v>89</v>
      </c>
      <c r="H5048" t="s">
        <v>16</v>
      </c>
      <c r="I5048" t="b">
        <v>1</v>
      </c>
      <c r="K5048">
        <v>15</v>
      </c>
    </row>
    <row r="5049" spans="1:11" x14ac:dyDescent="0.35">
      <c r="A5049" t="s">
        <v>5168</v>
      </c>
      <c r="B5049" s="2">
        <v>45334.662499999999</v>
      </c>
      <c r="C5049" t="s">
        <v>184</v>
      </c>
      <c r="D5049" t="s">
        <v>120</v>
      </c>
      <c r="E5049" t="s">
        <v>43</v>
      </c>
      <c r="F5049">
        <v>19</v>
      </c>
      <c r="G5049" t="s">
        <v>38</v>
      </c>
      <c r="H5049" t="s">
        <v>118</v>
      </c>
      <c r="I5049" t="b">
        <v>1</v>
      </c>
      <c r="J5049">
        <v>6</v>
      </c>
      <c r="K5049">
        <v>43</v>
      </c>
    </row>
    <row r="5050" spans="1:11" x14ac:dyDescent="0.35">
      <c r="A5050" t="s">
        <v>5169</v>
      </c>
      <c r="B5050" s="2">
        <v>45334.844444444447</v>
      </c>
      <c r="C5050" t="s">
        <v>108</v>
      </c>
      <c r="D5050" t="s">
        <v>40</v>
      </c>
      <c r="E5050" t="s">
        <v>14</v>
      </c>
      <c r="F5050">
        <v>32</v>
      </c>
      <c r="G5050" t="s">
        <v>38</v>
      </c>
      <c r="H5050" t="s">
        <v>29</v>
      </c>
      <c r="I5050" t="b">
        <v>1</v>
      </c>
      <c r="K5050">
        <v>29</v>
      </c>
    </row>
    <row r="5051" spans="1:11" x14ac:dyDescent="0.35">
      <c r="A5051" t="s">
        <v>5170</v>
      </c>
      <c r="B5051" s="2">
        <v>45334.968055555553</v>
      </c>
      <c r="C5051" t="s">
        <v>33</v>
      </c>
      <c r="D5051" t="s">
        <v>203</v>
      </c>
      <c r="E5051" t="s">
        <v>14</v>
      </c>
      <c r="F5051">
        <v>62</v>
      </c>
      <c r="G5051" t="s">
        <v>21</v>
      </c>
      <c r="H5051" t="s">
        <v>29</v>
      </c>
      <c r="I5051" t="b">
        <v>0</v>
      </c>
      <c r="K5051">
        <v>26</v>
      </c>
    </row>
    <row r="5052" spans="1:11" x14ac:dyDescent="0.35">
      <c r="A5052" t="s">
        <v>5171</v>
      </c>
      <c r="B5052" s="2">
        <v>45335.03402777778</v>
      </c>
      <c r="C5052" t="s">
        <v>31</v>
      </c>
      <c r="D5052" t="s">
        <v>237</v>
      </c>
      <c r="E5052" t="s">
        <v>43</v>
      </c>
      <c r="F5052">
        <v>59</v>
      </c>
      <c r="G5052" t="s">
        <v>21</v>
      </c>
      <c r="H5052" t="s">
        <v>16</v>
      </c>
      <c r="I5052" t="b">
        <v>1</v>
      </c>
      <c r="K5052">
        <v>42</v>
      </c>
    </row>
    <row r="5053" spans="1:11" x14ac:dyDescent="0.35">
      <c r="A5053" t="s">
        <v>5172</v>
      </c>
      <c r="B5053" s="2">
        <v>45335.03402777778</v>
      </c>
      <c r="C5053" t="s">
        <v>33</v>
      </c>
      <c r="D5053" t="s">
        <v>244</v>
      </c>
      <c r="E5053" t="s">
        <v>33</v>
      </c>
      <c r="F5053">
        <v>28</v>
      </c>
      <c r="G5053" t="s">
        <v>38</v>
      </c>
      <c r="H5053" t="s">
        <v>16</v>
      </c>
      <c r="I5053" t="b">
        <v>1</v>
      </c>
      <c r="K5053">
        <v>19</v>
      </c>
    </row>
    <row r="5054" spans="1:11" x14ac:dyDescent="0.35">
      <c r="A5054" t="s">
        <v>5173</v>
      </c>
      <c r="B5054" s="2">
        <v>45335.104166666657</v>
      </c>
      <c r="C5054" t="s">
        <v>99</v>
      </c>
      <c r="D5054" t="s">
        <v>219</v>
      </c>
      <c r="E5054" t="s">
        <v>20</v>
      </c>
      <c r="F5054">
        <v>58</v>
      </c>
      <c r="G5054" t="s">
        <v>38</v>
      </c>
      <c r="H5054" t="s">
        <v>34</v>
      </c>
      <c r="I5054" t="b">
        <v>1</v>
      </c>
      <c r="K5054">
        <v>29</v>
      </c>
    </row>
    <row r="5055" spans="1:11" x14ac:dyDescent="0.35">
      <c r="A5055" t="s">
        <v>5174</v>
      </c>
      <c r="B5055" s="2">
        <v>45335.106944444437</v>
      </c>
      <c r="C5055" t="s">
        <v>23</v>
      </c>
      <c r="D5055" t="s">
        <v>153</v>
      </c>
      <c r="E5055" t="s">
        <v>43</v>
      </c>
      <c r="F5055">
        <v>56</v>
      </c>
      <c r="G5055" t="s">
        <v>61</v>
      </c>
      <c r="H5055" t="s">
        <v>16</v>
      </c>
      <c r="I5055" t="b">
        <v>1</v>
      </c>
      <c r="J5055">
        <v>9</v>
      </c>
      <c r="K5055">
        <v>56</v>
      </c>
    </row>
    <row r="5056" spans="1:11" x14ac:dyDescent="0.35">
      <c r="A5056" t="s">
        <v>5175</v>
      </c>
      <c r="B5056" s="2">
        <v>45335.195138888892</v>
      </c>
      <c r="C5056" t="s">
        <v>83</v>
      </c>
      <c r="D5056" t="s">
        <v>203</v>
      </c>
      <c r="E5056" t="s">
        <v>33</v>
      </c>
      <c r="F5056">
        <v>17</v>
      </c>
      <c r="G5056" t="s">
        <v>25</v>
      </c>
      <c r="H5056" t="s">
        <v>118</v>
      </c>
      <c r="I5056" t="b">
        <v>1</v>
      </c>
      <c r="J5056">
        <v>0</v>
      </c>
      <c r="K5056">
        <v>22</v>
      </c>
    </row>
    <row r="5057" spans="1:11" x14ac:dyDescent="0.35">
      <c r="A5057" t="s">
        <v>5176</v>
      </c>
      <c r="B5057" s="2">
        <v>45335.311805555553</v>
      </c>
      <c r="C5057" t="s">
        <v>12</v>
      </c>
      <c r="D5057" t="s">
        <v>186</v>
      </c>
      <c r="E5057" t="s">
        <v>20</v>
      </c>
      <c r="F5057">
        <v>13</v>
      </c>
      <c r="G5057" t="s">
        <v>21</v>
      </c>
      <c r="H5057" t="s">
        <v>16</v>
      </c>
      <c r="I5057" t="b">
        <v>0</v>
      </c>
      <c r="J5057">
        <v>6</v>
      </c>
      <c r="K5057">
        <v>33</v>
      </c>
    </row>
    <row r="5058" spans="1:11" x14ac:dyDescent="0.35">
      <c r="A5058" t="s">
        <v>5177</v>
      </c>
      <c r="B5058" s="2">
        <v>45335.317361111112</v>
      </c>
      <c r="C5058" t="s">
        <v>20</v>
      </c>
      <c r="D5058" t="s">
        <v>63</v>
      </c>
      <c r="E5058" t="s">
        <v>20</v>
      </c>
      <c r="F5058">
        <v>56</v>
      </c>
      <c r="G5058" t="s">
        <v>21</v>
      </c>
      <c r="H5058" t="s">
        <v>16</v>
      </c>
      <c r="I5058" t="b">
        <v>0</v>
      </c>
      <c r="K5058">
        <v>40</v>
      </c>
    </row>
    <row r="5059" spans="1:11" x14ac:dyDescent="0.35">
      <c r="A5059" t="s">
        <v>5178</v>
      </c>
      <c r="B5059" s="2">
        <v>45335.390277777777</v>
      </c>
      <c r="C5059" t="s">
        <v>18</v>
      </c>
      <c r="D5059" t="s">
        <v>186</v>
      </c>
      <c r="E5059" t="s">
        <v>33</v>
      </c>
      <c r="F5059">
        <v>73</v>
      </c>
      <c r="G5059" t="s">
        <v>25</v>
      </c>
      <c r="H5059" t="s">
        <v>34</v>
      </c>
      <c r="I5059" t="b">
        <v>0</v>
      </c>
      <c r="K5059">
        <v>60</v>
      </c>
    </row>
    <row r="5060" spans="1:11" x14ac:dyDescent="0.35">
      <c r="A5060" t="s">
        <v>5179</v>
      </c>
      <c r="B5060" s="2">
        <v>45335.470833333333</v>
      </c>
      <c r="C5060" t="s">
        <v>27</v>
      </c>
      <c r="D5060" t="s">
        <v>159</v>
      </c>
      <c r="E5060" t="s">
        <v>14</v>
      </c>
      <c r="F5060">
        <v>49</v>
      </c>
      <c r="G5060" t="s">
        <v>53</v>
      </c>
      <c r="H5060" t="s">
        <v>16</v>
      </c>
      <c r="I5060" t="b">
        <v>1</v>
      </c>
      <c r="K5060">
        <v>55</v>
      </c>
    </row>
    <row r="5061" spans="1:11" x14ac:dyDescent="0.35">
      <c r="A5061" t="s">
        <v>5180</v>
      </c>
      <c r="B5061" s="2">
        <v>45335.556250000001</v>
      </c>
      <c r="C5061" t="s">
        <v>23</v>
      </c>
      <c r="D5061" t="s">
        <v>229</v>
      </c>
      <c r="E5061" t="s">
        <v>14</v>
      </c>
      <c r="F5061">
        <v>35</v>
      </c>
      <c r="G5061" t="s">
        <v>53</v>
      </c>
      <c r="H5061" t="s">
        <v>68</v>
      </c>
      <c r="I5061" t="b">
        <v>1</v>
      </c>
      <c r="J5061">
        <v>8</v>
      </c>
      <c r="K5061">
        <v>31</v>
      </c>
    </row>
    <row r="5062" spans="1:11" x14ac:dyDescent="0.35">
      <c r="A5062" t="s">
        <v>5181</v>
      </c>
      <c r="B5062" s="2">
        <v>45335.557638888888</v>
      </c>
      <c r="C5062" t="s">
        <v>31</v>
      </c>
      <c r="D5062" t="s">
        <v>120</v>
      </c>
      <c r="E5062" t="s">
        <v>14</v>
      </c>
      <c r="F5062">
        <v>45</v>
      </c>
      <c r="G5062" t="s">
        <v>89</v>
      </c>
      <c r="H5062" t="s">
        <v>16</v>
      </c>
      <c r="I5062" t="b">
        <v>1</v>
      </c>
      <c r="K5062">
        <v>34</v>
      </c>
    </row>
    <row r="5063" spans="1:11" x14ac:dyDescent="0.35">
      <c r="A5063" t="s">
        <v>5182</v>
      </c>
      <c r="B5063" s="2">
        <v>45335.710416666669</v>
      </c>
      <c r="C5063" t="s">
        <v>108</v>
      </c>
      <c r="D5063" t="s">
        <v>146</v>
      </c>
      <c r="E5063" t="s">
        <v>43</v>
      </c>
      <c r="F5063">
        <v>35</v>
      </c>
      <c r="G5063" t="s">
        <v>25</v>
      </c>
      <c r="H5063" t="s">
        <v>16</v>
      </c>
      <c r="I5063" t="b">
        <v>0</v>
      </c>
      <c r="K5063">
        <v>22</v>
      </c>
    </row>
    <row r="5064" spans="1:11" x14ac:dyDescent="0.35">
      <c r="A5064" t="s">
        <v>5183</v>
      </c>
      <c r="B5064" s="2">
        <v>45335.73333333333</v>
      </c>
      <c r="C5064" t="s">
        <v>55</v>
      </c>
      <c r="D5064" t="s">
        <v>13</v>
      </c>
      <c r="E5064" t="s">
        <v>14</v>
      </c>
      <c r="F5064">
        <v>64</v>
      </c>
      <c r="G5064" t="s">
        <v>15</v>
      </c>
      <c r="H5064" t="s">
        <v>16</v>
      </c>
      <c r="I5064" t="b">
        <v>0</v>
      </c>
      <c r="K5064">
        <v>52</v>
      </c>
    </row>
    <row r="5065" spans="1:11" x14ac:dyDescent="0.35">
      <c r="A5065" t="s">
        <v>5184</v>
      </c>
      <c r="B5065" s="2">
        <v>45335.926388888889</v>
      </c>
      <c r="C5065" t="s">
        <v>83</v>
      </c>
      <c r="D5065" t="s">
        <v>275</v>
      </c>
      <c r="E5065" t="s">
        <v>43</v>
      </c>
      <c r="F5065">
        <v>9</v>
      </c>
      <c r="G5065" t="s">
        <v>21</v>
      </c>
      <c r="H5065" t="s">
        <v>151</v>
      </c>
      <c r="I5065" t="b">
        <v>1</v>
      </c>
      <c r="K5065">
        <v>13</v>
      </c>
    </row>
    <row r="5066" spans="1:11" x14ac:dyDescent="0.35">
      <c r="A5066" t="s">
        <v>5185</v>
      </c>
      <c r="B5066" s="2">
        <v>45335.961805555547</v>
      </c>
      <c r="C5066" t="s">
        <v>51</v>
      </c>
      <c r="D5066" t="s">
        <v>49</v>
      </c>
      <c r="E5066" t="s">
        <v>20</v>
      </c>
      <c r="F5066">
        <v>57</v>
      </c>
      <c r="G5066" t="s">
        <v>53</v>
      </c>
      <c r="H5066" t="s">
        <v>34</v>
      </c>
      <c r="I5066" t="b">
        <v>1</v>
      </c>
      <c r="J5066">
        <v>6</v>
      </c>
      <c r="K5066">
        <v>50</v>
      </c>
    </row>
    <row r="5067" spans="1:11" x14ac:dyDescent="0.35">
      <c r="A5067" t="s">
        <v>5186</v>
      </c>
      <c r="B5067" s="2">
        <v>45335.97152777778</v>
      </c>
      <c r="C5067" t="s">
        <v>129</v>
      </c>
      <c r="D5067" t="s">
        <v>282</v>
      </c>
      <c r="E5067" t="s">
        <v>33</v>
      </c>
      <c r="F5067">
        <v>34</v>
      </c>
      <c r="G5067" t="s">
        <v>25</v>
      </c>
      <c r="H5067" t="s">
        <v>16</v>
      </c>
      <c r="I5067" t="b">
        <v>1</v>
      </c>
      <c r="J5067">
        <v>6</v>
      </c>
      <c r="K5067">
        <v>60</v>
      </c>
    </row>
    <row r="5068" spans="1:11" x14ac:dyDescent="0.35">
      <c r="A5068" t="s">
        <v>5187</v>
      </c>
      <c r="B5068" s="2">
        <v>45336.054166666669</v>
      </c>
      <c r="C5068" t="s">
        <v>45</v>
      </c>
      <c r="D5068" t="s">
        <v>126</v>
      </c>
      <c r="E5068" t="s">
        <v>43</v>
      </c>
      <c r="F5068">
        <v>17</v>
      </c>
      <c r="G5068" t="s">
        <v>38</v>
      </c>
      <c r="H5068" t="s">
        <v>16</v>
      </c>
      <c r="I5068" t="b">
        <v>0</v>
      </c>
      <c r="K5068">
        <v>50</v>
      </c>
    </row>
    <row r="5069" spans="1:11" x14ac:dyDescent="0.35">
      <c r="A5069" t="s">
        <v>5188</v>
      </c>
      <c r="B5069" s="2">
        <v>45336.11041666667</v>
      </c>
      <c r="C5069" t="s">
        <v>23</v>
      </c>
      <c r="D5069" t="s">
        <v>24</v>
      </c>
      <c r="E5069" t="s">
        <v>14</v>
      </c>
      <c r="F5069">
        <v>45</v>
      </c>
      <c r="G5069" t="s">
        <v>47</v>
      </c>
      <c r="H5069" t="s">
        <v>29</v>
      </c>
      <c r="I5069" t="b">
        <v>0</v>
      </c>
      <c r="K5069">
        <v>18</v>
      </c>
    </row>
    <row r="5070" spans="1:11" x14ac:dyDescent="0.35">
      <c r="A5070" t="s">
        <v>5189</v>
      </c>
      <c r="B5070" s="2">
        <v>45336.203472222223</v>
      </c>
      <c r="C5070" t="s">
        <v>51</v>
      </c>
      <c r="D5070" t="s">
        <v>191</v>
      </c>
      <c r="E5070" t="s">
        <v>20</v>
      </c>
      <c r="F5070">
        <v>45</v>
      </c>
      <c r="G5070" t="s">
        <v>61</v>
      </c>
      <c r="H5070" t="s">
        <v>16</v>
      </c>
      <c r="I5070" t="b">
        <v>1</v>
      </c>
      <c r="K5070">
        <v>18</v>
      </c>
    </row>
    <row r="5071" spans="1:11" x14ac:dyDescent="0.35">
      <c r="A5071" t="s">
        <v>5190</v>
      </c>
      <c r="B5071" s="2">
        <v>45336.31527777778</v>
      </c>
      <c r="C5071" t="s">
        <v>31</v>
      </c>
      <c r="D5071" t="s">
        <v>13</v>
      </c>
      <c r="E5071" t="s">
        <v>14</v>
      </c>
      <c r="F5071">
        <v>30</v>
      </c>
      <c r="G5071" t="s">
        <v>15</v>
      </c>
      <c r="H5071" t="s">
        <v>16</v>
      </c>
      <c r="I5071" t="b">
        <v>1</v>
      </c>
      <c r="K5071">
        <v>45</v>
      </c>
    </row>
    <row r="5072" spans="1:11" x14ac:dyDescent="0.35">
      <c r="A5072" t="s">
        <v>5191</v>
      </c>
      <c r="B5072" s="2">
        <v>45336.379861111112</v>
      </c>
      <c r="C5072" t="s">
        <v>33</v>
      </c>
      <c r="D5072" t="s">
        <v>137</v>
      </c>
      <c r="E5072" t="s">
        <v>20</v>
      </c>
      <c r="F5072">
        <v>51</v>
      </c>
      <c r="G5072" t="s">
        <v>15</v>
      </c>
      <c r="H5072" t="s">
        <v>16</v>
      </c>
      <c r="I5072" t="b">
        <v>0</v>
      </c>
      <c r="J5072">
        <v>9</v>
      </c>
      <c r="K5072">
        <v>23</v>
      </c>
    </row>
    <row r="5073" spans="1:11" x14ac:dyDescent="0.35">
      <c r="A5073" t="s">
        <v>5192</v>
      </c>
      <c r="B5073" s="2">
        <v>45336.446527777778</v>
      </c>
      <c r="C5073" t="s">
        <v>51</v>
      </c>
      <c r="D5073" t="s">
        <v>67</v>
      </c>
      <c r="E5073" t="s">
        <v>33</v>
      </c>
      <c r="F5073">
        <v>11</v>
      </c>
      <c r="G5073" t="s">
        <v>15</v>
      </c>
      <c r="H5073" t="s">
        <v>16</v>
      </c>
      <c r="I5073" t="b">
        <v>0</v>
      </c>
      <c r="K5073">
        <v>55</v>
      </c>
    </row>
    <row r="5074" spans="1:11" x14ac:dyDescent="0.35">
      <c r="A5074" t="s">
        <v>5193</v>
      </c>
      <c r="B5074" s="2">
        <v>45336.46875</v>
      </c>
      <c r="C5074" t="s">
        <v>122</v>
      </c>
      <c r="D5074" t="s">
        <v>156</v>
      </c>
      <c r="E5074" t="s">
        <v>20</v>
      </c>
      <c r="F5074">
        <v>2</v>
      </c>
      <c r="G5074" t="s">
        <v>15</v>
      </c>
      <c r="H5074" t="s">
        <v>16</v>
      </c>
      <c r="I5074" t="b">
        <v>0</v>
      </c>
      <c r="K5074">
        <v>19</v>
      </c>
    </row>
    <row r="5075" spans="1:11" x14ac:dyDescent="0.35">
      <c r="A5075" t="s">
        <v>5194</v>
      </c>
      <c r="B5075" s="2">
        <v>45336.609027777777</v>
      </c>
      <c r="C5075" t="s">
        <v>73</v>
      </c>
      <c r="D5075" t="s">
        <v>37</v>
      </c>
      <c r="E5075" t="s">
        <v>20</v>
      </c>
      <c r="F5075">
        <v>34</v>
      </c>
      <c r="G5075" t="s">
        <v>89</v>
      </c>
      <c r="H5075" t="s">
        <v>34</v>
      </c>
      <c r="I5075" t="b">
        <v>0</v>
      </c>
      <c r="K5075">
        <v>19</v>
      </c>
    </row>
    <row r="5076" spans="1:11" x14ac:dyDescent="0.35">
      <c r="A5076" t="s">
        <v>5195</v>
      </c>
      <c r="B5076" s="2">
        <v>45336.642361111109</v>
      </c>
      <c r="C5076" t="s">
        <v>73</v>
      </c>
      <c r="D5076" t="s">
        <v>139</v>
      </c>
      <c r="E5076" t="s">
        <v>33</v>
      </c>
      <c r="F5076">
        <v>8</v>
      </c>
      <c r="G5076" t="s">
        <v>15</v>
      </c>
      <c r="H5076" t="s">
        <v>149</v>
      </c>
      <c r="I5076" t="b">
        <v>1</v>
      </c>
      <c r="K5076">
        <v>46</v>
      </c>
    </row>
    <row r="5077" spans="1:11" x14ac:dyDescent="0.35">
      <c r="A5077" t="s">
        <v>5196</v>
      </c>
      <c r="B5077" s="2">
        <v>45336.645833333343</v>
      </c>
      <c r="C5077" t="s">
        <v>99</v>
      </c>
      <c r="D5077" t="s">
        <v>97</v>
      </c>
      <c r="E5077" t="s">
        <v>14</v>
      </c>
      <c r="F5077">
        <v>31</v>
      </c>
      <c r="G5077" t="s">
        <v>15</v>
      </c>
      <c r="H5077" t="s">
        <v>29</v>
      </c>
      <c r="I5077" t="b">
        <v>1</v>
      </c>
      <c r="J5077">
        <v>0</v>
      </c>
      <c r="K5077">
        <v>40</v>
      </c>
    </row>
    <row r="5078" spans="1:11" x14ac:dyDescent="0.35">
      <c r="A5078" t="s">
        <v>5197</v>
      </c>
      <c r="B5078" s="2">
        <v>45336.771527777782</v>
      </c>
      <c r="C5078" t="s">
        <v>78</v>
      </c>
      <c r="D5078" t="s">
        <v>159</v>
      </c>
      <c r="E5078" t="s">
        <v>20</v>
      </c>
      <c r="F5078">
        <v>24</v>
      </c>
      <c r="G5078" t="s">
        <v>15</v>
      </c>
      <c r="H5078" t="s">
        <v>16</v>
      </c>
      <c r="I5078" t="b">
        <v>1</v>
      </c>
      <c r="K5078">
        <v>59</v>
      </c>
    </row>
    <row r="5079" spans="1:11" x14ac:dyDescent="0.35">
      <c r="A5079" t="s">
        <v>5198</v>
      </c>
      <c r="B5079" s="2">
        <v>45336.78125</v>
      </c>
      <c r="C5079" t="s">
        <v>99</v>
      </c>
      <c r="D5079" t="s">
        <v>49</v>
      </c>
      <c r="E5079" t="s">
        <v>33</v>
      </c>
      <c r="F5079">
        <v>52</v>
      </c>
      <c r="G5079" t="s">
        <v>89</v>
      </c>
      <c r="H5079" t="s">
        <v>16</v>
      </c>
      <c r="I5079" t="b">
        <v>1</v>
      </c>
      <c r="J5079">
        <v>0</v>
      </c>
      <c r="K5079">
        <v>37</v>
      </c>
    </row>
    <row r="5080" spans="1:11" x14ac:dyDescent="0.35">
      <c r="A5080" t="s">
        <v>5199</v>
      </c>
      <c r="B5080" s="2">
        <v>45336.807638888888</v>
      </c>
      <c r="C5080" t="s">
        <v>106</v>
      </c>
      <c r="D5080" t="s">
        <v>123</v>
      </c>
      <c r="E5080" t="s">
        <v>43</v>
      </c>
      <c r="F5080">
        <v>78</v>
      </c>
      <c r="G5080" t="s">
        <v>38</v>
      </c>
      <c r="H5080" t="s">
        <v>118</v>
      </c>
      <c r="I5080" t="b">
        <v>1</v>
      </c>
      <c r="K5080">
        <v>42</v>
      </c>
    </row>
    <row r="5081" spans="1:11" x14ac:dyDescent="0.35">
      <c r="A5081" t="s">
        <v>5200</v>
      </c>
      <c r="B5081" s="2">
        <v>45336.852777777778</v>
      </c>
      <c r="C5081" t="s">
        <v>184</v>
      </c>
      <c r="D5081" t="s">
        <v>42</v>
      </c>
      <c r="E5081" t="s">
        <v>43</v>
      </c>
      <c r="F5081">
        <v>49</v>
      </c>
      <c r="G5081" t="s">
        <v>25</v>
      </c>
      <c r="H5081" t="s">
        <v>34</v>
      </c>
      <c r="I5081" t="b">
        <v>1</v>
      </c>
      <c r="K5081">
        <v>38</v>
      </c>
    </row>
    <row r="5082" spans="1:11" x14ac:dyDescent="0.35">
      <c r="A5082" t="s">
        <v>5201</v>
      </c>
      <c r="B5082" s="2">
        <v>45336.865972222222</v>
      </c>
      <c r="C5082" t="s">
        <v>51</v>
      </c>
      <c r="D5082" t="s">
        <v>206</v>
      </c>
      <c r="E5082" t="s">
        <v>20</v>
      </c>
      <c r="F5082">
        <v>47</v>
      </c>
      <c r="G5082" t="s">
        <v>38</v>
      </c>
      <c r="H5082" t="s">
        <v>16</v>
      </c>
      <c r="I5082" t="b">
        <v>0</v>
      </c>
      <c r="K5082">
        <v>51</v>
      </c>
    </row>
    <row r="5083" spans="1:11" x14ac:dyDescent="0.35">
      <c r="A5083" t="s">
        <v>5202</v>
      </c>
      <c r="B5083" s="2">
        <v>45336.870138888888</v>
      </c>
      <c r="C5083" t="s">
        <v>51</v>
      </c>
      <c r="D5083" t="s">
        <v>42</v>
      </c>
      <c r="E5083" t="s">
        <v>33</v>
      </c>
      <c r="F5083">
        <v>11</v>
      </c>
      <c r="G5083" t="s">
        <v>89</v>
      </c>
      <c r="H5083" t="s">
        <v>34</v>
      </c>
      <c r="I5083" t="b">
        <v>1</v>
      </c>
      <c r="K5083">
        <v>51</v>
      </c>
    </row>
    <row r="5084" spans="1:11" x14ac:dyDescent="0.35">
      <c r="A5084" t="s">
        <v>5203</v>
      </c>
      <c r="B5084" s="2">
        <v>45336.970138888893</v>
      </c>
      <c r="C5084" t="s">
        <v>33</v>
      </c>
      <c r="D5084" t="s">
        <v>40</v>
      </c>
      <c r="E5084" t="s">
        <v>33</v>
      </c>
      <c r="F5084">
        <v>28</v>
      </c>
      <c r="G5084" t="s">
        <v>21</v>
      </c>
      <c r="H5084" t="s">
        <v>151</v>
      </c>
      <c r="I5084" t="b">
        <v>1</v>
      </c>
      <c r="K5084">
        <v>17</v>
      </c>
    </row>
    <row r="5085" spans="1:11" x14ac:dyDescent="0.35">
      <c r="A5085" t="s">
        <v>5204</v>
      </c>
      <c r="B5085" s="2">
        <v>45337.140972222223</v>
      </c>
      <c r="C5085" t="s">
        <v>20</v>
      </c>
      <c r="D5085" t="s">
        <v>206</v>
      </c>
      <c r="E5085" t="s">
        <v>20</v>
      </c>
      <c r="F5085">
        <v>52</v>
      </c>
      <c r="G5085" t="s">
        <v>25</v>
      </c>
      <c r="H5085" t="s">
        <v>16</v>
      </c>
      <c r="I5085" t="b">
        <v>0</v>
      </c>
      <c r="K5085">
        <v>16</v>
      </c>
    </row>
    <row r="5086" spans="1:11" x14ac:dyDescent="0.35">
      <c r="A5086" t="s">
        <v>5205</v>
      </c>
      <c r="B5086" s="2">
        <v>45337.62222222222</v>
      </c>
      <c r="C5086" t="s">
        <v>296</v>
      </c>
      <c r="D5086" t="s">
        <v>290</v>
      </c>
      <c r="E5086" t="s">
        <v>33</v>
      </c>
      <c r="F5086">
        <v>57</v>
      </c>
      <c r="G5086" t="s">
        <v>21</v>
      </c>
      <c r="H5086" t="s">
        <v>16</v>
      </c>
      <c r="I5086" t="b">
        <v>0</v>
      </c>
      <c r="K5086">
        <v>30</v>
      </c>
    </row>
    <row r="5087" spans="1:11" x14ac:dyDescent="0.35">
      <c r="A5087" t="s">
        <v>5206</v>
      </c>
      <c r="B5087" s="2">
        <v>45337.697222222218</v>
      </c>
      <c r="C5087" t="s">
        <v>55</v>
      </c>
      <c r="D5087" t="s">
        <v>134</v>
      </c>
      <c r="E5087" t="s">
        <v>43</v>
      </c>
      <c r="F5087">
        <v>48</v>
      </c>
      <c r="G5087" t="s">
        <v>15</v>
      </c>
      <c r="H5087" t="s">
        <v>16</v>
      </c>
      <c r="I5087" t="b">
        <v>1</v>
      </c>
      <c r="K5087">
        <v>29</v>
      </c>
    </row>
    <row r="5088" spans="1:11" x14ac:dyDescent="0.35">
      <c r="A5088" t="s">
        <v>5207</v>
      </c>
      <c r="B5088" s="2">
        <v>45337.761805555558</v>
      </c>
      <c r="C5088" t="s">
        <v>296</v>
      </c>
      <c r="D5088" t="s">
        <v>290</v>
      </c>
      <c r="E5088" t="s">
        <v>33</v>
      </c>
      <c r="F5088">
        <v>12</v>
      </c>
      <c r="G5088" t="s">
        <v>89</v>
      </c>
      <c r="H5088" t="s">
        <v>16</v>
      </c>
      <c r="I5088" t="b">
        <v>1</v>
      </c>
      <c r="J5088">
        <v>9</v>
      </c>
      <c r="K5088">
        <v>31</v>
      </c>
    </row>
    <row r="5089" spans="1:11" x14ac:dyDescent="0.35">
      <c r="A5089" t="s">
        <v>5208</v>
      </c>
      <c r="B5089" s="2">
        <v>45337.834722222222</v>
      </c>
      <c r="C5089" t="s">
        <v>45</v>
      </c>
      <c r="D5089" t="s">
        <v>170</v>
      </c>
      <c r="E5089" t="s">
        <v>20</v>
      </c>
      <c r="F5089">
        <v>2</v>
      </c>
      <c r="G5089" t="s">
        <v>89</v>
      </c>
      <c r="H5089" t="s">
        <v>16</v>
      </c>
      <c r="I5089" t="b">
        <v>0</v>
      </c>
      <c r="K5089">
        <v>42</v>
      </c>
    </row>
    <row r="5090" spans="1:11" x14ac:dyDescent="0.35">
      <c r="A5090" t="s">
        <v>5209</v>
      </c>
      <c r="B5090" s="2">
        <v>45337.834722222222</v>
      </c>
      <c r="C5090" t="s">
        <v>23</v>
      </c>
      <c r="D5090" t="s">
        <v>244</v>
      </c>
      <c r="E5090" t="s">
        <v>43</v>
      </c>
      <c r="F5090">
        <v>40</v>
      </c>
      <c r="G5090" t="s">
        <v>47</v>
      </c>
      <c r="H5090" t="s">
        <v>16</v>
      </c>
      <c r="I5090" t="b">
        <v>0</v>
      </c>
      <c r="K5090">
        <v>45</v>
      </c>
    </row>
    <row r="5091" spans="1:11" x14ac:dyDescent="0.35">
      <c r="A5091" t="s">
        <v>5210</v>
      </c>
      <c r="B5091" s="2">
        <v>45337.883333333331</v>
      </c>
      <c r="C5091" t="s">
        <v>55</v>
      </c>
      <c r="D5091" t="s">
        <v>137</v>
      </c>
      <c r="E5091" t="s">
        <v>33</v>
      </c>
      <c r="F5091">
        <v>43</v>
      </c>
      <c r="G5091" t="s">
        <v>25</v>
      </c>
      <c r="H5091" t="s">
        <v>16</v>
      </c>
      <c r="I5091" t="b">
        <v>0</v>
      </c>
      <c r="K5091">
        <v>40</v>
      </c>
    </row>
    <row r="5092" spans="1:11" x14ac:dyDescent="0.35">
      <c r="A5092" t="s">
        <v>5211</v>
      </c>
      <c r="B5092" s="2">
        <v>45337.913194444453</v>
      </c>
      <c r="C5092" t="s">
        <v>55</v>
      </c>
      <c r="D5092" t="s">
        <v>164</v>
      </c>
      <c r="E5092" t="s">
        <v>33</v>
      </c>
      <c r="F5092">
        <v>60</v>
      </c>
      <c r="G5092" t="s">
        <v>15</v>
      </c>
      <c r="H5092" t="s">
        <v>34</v>
      </c>
      <c r="I5092" t="b">
        <v>0</v>
      </c>
      <c r="K5092">
        <v>36</v>
      </c>
    </row>
    <row r="5093" spans="1:11" x14ac:dyDescent="0.35">
      <c r="A5093" t="s">
        <v>5212</v>
      </c>
      <c r="B5093" s="2">
        <v>45337.917361111111</v>
      </c>
      <c r="C5093" t="s">
        <v>73</v>
      </c>
      <c r="D5093" t="s">
        <v>86</v>
      </c>
      <c r="E5093" t="s">
        <v>14</v>
      </c>
      <c r="F5093">
        <v>28</v>
      </c>
      <c r="G5093" t="s">
        <v>25</v>
      </c>
      <c r="H5093" t="s">
        <v>16</v>
      </c>
      <c r="I5093" t="b">
        <v>0</v>
      </c>
      <c r="K5093">
        <v>43</v>
      </c>
    </row>
    <row r="5094" spans="1:11" x14ac:dyDescent="0.35">
      <c r="A5094" t="s">
        <v>5213</v>
      </c>
      <c r="B5094" s="2">
        <v>45337.922222222223</v>
      </c>
      <c r="C5094" t="s">
        <v>27</v>
      </c>
      <c r="D5094" t="s">
        <v>37</v>
      </c>
      <c r="E5094" t="s">
        <v>43</v>
      </c>
      <c r="F5094">
        <v>3</v>
      </c>
      <c r="G5094" t="s">
        <v>25</v>
      </c>
      <c r="H5094" t="s">
        <v>151</v>
      </c>
      <c r="I5094" t="b">
        <v>0</v>
      </c>
      <c r="J5094">
        <v>4</v>
      </c>
      <c r="K5094">
        <v>35</v>
      </c>
    </row>
    <row r="5095" spans="1:11" x14ac:dyDescent="0.35">
      <c r="A5095" t="s">
        <v>5214</v>
      </c>
      <c r="B5095" s="2">
        <v>45337.989583333343</v>
      </c>
      <c r="C5095" t="s">
        <v>91</v>
      </c>
      <c r="D5095" t="s">
        <v>214</v>
      </c>
      <c r="E5095" t="s">
        <v>43</v>
      </c>
      <c r="F5095">
        <v>66</v>
      </c>
      <c r="G5095" t="s">
        <v>15</v>
      </c>
      <c r="H5095" t="s">
        <v>34</v>
      </c>
      <c r="I5095" t="b">
        <v>0</v>
      </c>
      <c r="K5095">
        <v>13</v>
      </c>
    </row>
    <row r="5096" spans="1:11" x14ac:dyDescent="0.35">
      <c r="A5096" t="s">
        <v>5215</v>
      </c>
      <c r="B5096" s="2">
        <v>45338.000694444447</v>
      </c>
      <c r="C5096" t="s">
        <v>27</v>
      </c>
      <c r="D5096" t="s">
        <v>259</v>
      </c>
      <c r="E5096" t="s">
        <v>43</v>
      </c>
      <c r="F5096">
        <v>53</v>
      </c>
      <c r="G5096" t="s">
        <v>38</v>
      </c>
      <c r="H5096" t="s">
        <v>16</v>
      </c>
      <c r="I5096" t="b">
        <v>0</v>
      </c>
      <c r="K5096">
        <v>49</v>
      </c>
    </row>
    <row r="5097" spans="1:11" x14ac:dyDescent="0.35">
      <c r="A5097" t="s">
        <v>5216</v>
      </c>
      <c r="B5097" s="2">
        <v>45338.036805555559</v>
      </c>
      <c r="C5097" t="s">
        <v>73</v>
      </c>
      <c r="D5097" t="s">
        <v>67</v>
      </c>
      <c r="E5097" t="s">
        <v>20</v>
      </c>
      <c r="F5097">
        <v>72</v>
      </c>
      <c r="G5097" t="s">
        <v>21</v>
      </c>
      <c r="H5097" t="s">
        <v>16</v>
      </c>
      <c r="I5097" t="b">
        <v>0</v>
      </c>
      <c r="J5097">
        <v>9</v>
      </c>
      <c r="K5097">
        <v>12</v>
      </c>
    </row>
    <row r="5098" spans="1:11" x14ac:dyDescent="0.35">
      <c r="A5098" t="s">
        <v>5217</v>
      </c>
      <c r="B5098" s="2">
        <v>45338.074305555558</v>
      </c>
      <c r="C5098" t="s">
        <v>184</v>
      </c>
      <c r="D5098" t="s">
        <v>237</v>
      </c>
      <c r="E5098" t="s">
        <v>43</v>
      </c>
      <c r="F5098">
        <v>43</v>
      </c>
      <c r="G5098" t="s">
        <v>15</v>
      </c>
      <c r="H5098" t="s">
        <v>269</v>
      </c>
      <c r="I5098" t="b">
        <v>1</v>
      </c>
      <c r="K5098">
        <v>37</v>
      </c>
    </row>
    <row r="5099" spans="1:11" x14ac:dyDescent="0.35">
      <c r="A5099" t="s">
        <v>5218</v>
      </c>
      <c r="B5099" s="2">
        <v>45338.124305555553</v>
      </c>
      <c r="C5099" t="s">
        <v>12</v>
      </c>
      <c r="D5099" t="s">
        <v>153</v>
      </c>
      <c r="E5099" t="s">
        <v>14</v>
      </c>
      <c r="F5099">
        <v>74</v>
      </c>
      <c r="G5099" t="s">
        <v>15</v>
      </c>
      <c r="H5099" t="s">
        <v>16</v>
      </c>
      <c r="I5099" t="b">
        <v>1</v>
      </c>
      <c r="K5099">
        <v>57</v>
      </c>
    </row>
    <row r="5100" spans="1:11" x14ac:dyDescent="0.35">
      <c r="A5100" t="s">
        <v>5219</v>
      </c>
      <c r="B5100" s="2">
        <v>45338.158333333333</v>
      </c>
      <c r="C5100" t="s">
        <v>73</v>
      </c>
      <c r="D5100" t="s">
        <v>126</v>
      </c>
      <c r="E5100" t="s">
        <v>20</v>
      </c>
      <c r="F5100">
        <v>4</v>
      </c>
      <c r="G5100" t="s">
        <v>89</v>
      </c>
      <c r="H5100" t="s">
        <v>16</v>
      </c>
      <c r="I5100" t="b">
        <v>0</v>
      </c>
      <c r="J5100">
        <v>4</v>
      </c>
      <c r="K5100">
        <v>60</v>
      </c>
    </row>
    <row r="5101" spans="1:11" x14ac:dyDescent="0.35">
      <c r="A5101" t="s">
        <v>5220</v>
      </c>
      <c r="B5101" s="2">
        <v>45338.202777777777</v>
      </c>
      <c r="C5101" t="s">
        <v>20</v>
      </c>
      <c r="D5101" t="s">
        <v>79</v>
      </c>
      <c r="E5101" t="s">
        <v>43</v>
      </c>
      <c r="F5101">
        <v>1</v>
      </c>
      <c r="G5101" t="s">
        <v>15</v>
      </c>
      <c r="H5101" t="s">
        <v>34</v>
      </c>
      <c r="I5101" t="b">
        <v>1</v>
      </c>
      <c r="K5101">
        <v>45</v>
      </c>
    </row>
    <row r="5102" spans="1:11" x14ac:dyDescent="0.35">
      <c r="A5102" t="s">
        <v>5221</v>
      </c>
      <c r="B5102" s="2">
        <v>45338.26458333333</v>
      </c>
      <c r="C5102" t="s">
        <v>27</v>
      </c>
      <c r="D5102" t="s">
        <v>110</v>
      </c>
      <c r="E5102" t="s">
        <v>14</v>
      </c>
      <c r="F5102">
        <v>20</v>
      </c>
      <c r="G5102" t="s">
        <v>38</v>
      </c>
      <c r="H5102" t="s">
        <v>16</v>
      </c>
      <c r="I5102" t="b">
        <v>0</v>
      </c>
      <c r="K5102">
        <v>57</v>
      </c>
    </row>
    <row r="5103" spans="1:11" x14ac:dyDescent="0.35">
      <c r="A5103" t="s">
        <v>5222</v>
      </c>
      <c r="B5103" s="2">
        <v>45338.285416666673</v>
      </c>
      <c r="C5103" t="s">
        <v>88</v>
      </c>
      <c r="D5103" t="s">
        <v>52</v>
      </c>
      <c r="E5103" t="s">
        <v>14</v>
      </c>
      <c r="F5103">
        <v>60</v>
      </c>
      <c r="G5103" t="s">
        <v>25</v>
      </c>
      <c r="H5103" t="s">
        <v>34</v>
      </c>
      <c r="I5103" t="b">
        <v>1</v>
      </c>
      <c r="K5103">
        <v>42</v>
      </c>
    </row>
    <row r="5104" spans="1:11" x14ac:dyDescent="0.35">
      <c r="A5104" t="s">
        <v>5223</v>
      </c>
      <c r="B5104" s="2">
        <v>45338.399305555547</v>
      </c>
      <c r="C5104" t="s">
        <v>20</v>
      </c>
      <c r="D5104" t="s">
        <v>159</v>
      </c>
      <c r="E5104" t="s">
        <v>43</v>
      </c>
      <c r="F5104">
        <v>23</v>
      </c>
      <c r="G5104" t="s">
        <v>61</v>
      </c>
      <c r="H5104" t="s">
        <v>16</v>
      </c>
      <c r="I5104" t="b">
        <v>0</v>
      </c>
      <c r="K5104">
        <v>32</v>
      </c>
    </row>
    <row r="5105" spans="1:11" x14ac:dyDescent="0.35">
      <c r="A5105" t="s">
        <v>5224</v>
      </c>
      <c r="B5105" s="2">
        <v>45338.532638888893</v>
      </c>
      <c r="C5105" t="s">
        <v>55</v>
      </c>
      <c r="D5105" t="s">
        <v>52</v>
      </c>
      <c r="E5105" t="s">
        <v>43</v>
      </c>
      <c r="F5105">
        <v>15</v>
      </c>
      <c r="G5105" t="s">
        <v>21</v>
      </c>
      <c r="H5105" t="s">
        <v>34</v>
      </c>
      <c r="I5105" t="b">
        <v>1</v>
      </c>
      <c r="J5105">
        <v>6</v>
      </c>
      <c r="K5105">
        <v>19</v>
      </c>
    </row>
    <row r="5106" spans="1:11" x14ac:dyDescent="0.35">
      <c r="A5106" t="s">
        <v>5225</v>
      </c>
      <c r="B5106" s="2">
        <v>45338.632638888892</v>
      </c>
      <c r="C5106" t="s">
        <v>51</v>
      </c>
      <c r="D5106" t="s">
        <v>170</v>
      </c>
      <c r="E5106" t="s">
        <v>33</v>
      </c>
      <c r="F5106">
        <v>52</v>
      </c>
      <c r="G5106" t="s">
        <v>25</v>
      </c>
      <c r="H5106" t="s">
        <v>34</v>
      </c>
      <c r="I5106" t="b">
        <v>0</v>
      </c>
      <c r="K5106">
        <v>49</v>
      </c>
    </row>
    <row r="5107" spans="1:11" x14ac:dyDescent="0.35">
      <c r="A5107" t="s">
        <v>5226</v>
      </c>
      <c r="B5107" s="2">
        <v>45338.739583333343</v>
      </c>
      <c r="C5107" t="s">
        <v>106</v>
      </c>
      <c r="D5107" t="s">
        <v>123</v>
      </c>
      <c r="E5107" t="s">
        <v>14</v>
      </c>
      <c r="F5107">
        <v>75</v>
      </c>
      <c r="G5107" t="s">
        <v>15</v>
      </c>
      <c r="H5107" t="s">
        <v>29</v>
      </c>
      <c r="I5107" t="b">
        <v>1</v>
      </c>
      <c r="K5107">
        <v>41</v>
      </c>
    </row>
    <row r="5108" spans="1:11" x14ac:dyDescent="0.35">
      <c r="A5108" t="s">
        <v>5227</v>
      </c>
      <c r="B5108" s="2">
        <v>45338.863888888889</v>
      </c>
      <c r="C5108" t="s">
        <v>117</v>
      </c>
      <c r="D5108" t="s">
        <v>237</v>
      </c>
      <c r="E5108" t="s">
        <v>43</v>
      </c>
      <c r="F5108">
        <v>23</v>
      </c>
      <c r="G5108" t="s">
        <v>47</v>
      </c>
      <c r="H5108" t="s">
        <v>34</v>
      </c>
      <c r="I5108" t="b">
        <v>1</v>
      </c>
      <c r="J5108">
        <v>4</v>
      </c>
      <c r="K5108">
        <v>59</v>
      </c>
    </row>
    <row r="5109" spans="1:11" x14ac:dyDescent="0.35">
      <c r="A5109" t="s">
        <v>5228</v>
      </c>
      <c r="B5109" s="2">
        <v>45338.9375</v>
      </c>
      <c r="C5109" t="s">
        <v>122</v>
      </c>
      <c r="D5109" t="s">
        <v>81</v>
      </c>
      <c r="E5109" t="s">
        <v>33</v>
      </c>
      <c r="F5109">
        <v>2</v>
      </c>
      <c r="G5109" t="s">
        <v>25</v>
      </c>
      <c r="H5109" t="s">
        <v>29</v>
      </c>
      <c r="I5109" t="b">
        <v>0</v>
      </c>
      <c r="K5109">
        <v>14</v>
      </c>
    </row>
    <row r="5110" spans="1:11" x14ac:dyDescent="0.35">
      <c r="A5110" t="s">
        <v>5229</v>
      </c>
      <c r="B5110" s="2">
        <v>45338.988194444442</v>
      </c>
      <c r="C5110" t="s">
        <v>76</v>
      </c>
      <c r="D5110" t="s">
        <v>290</v>
      </c>
      <c r="E5110" t="s">
        <v>33</v>
      </c>
      <c r="F5110">
        <v>2</v>
      </c>
      <c r="G5110" t="s">
        <v>89</v>
      </c>
      <c r="H5110" t="s">
        <v>16</v>
      </c>
      <c r="I5110" t="b">
        <v>0</v>
      </c>
      <c r="K5110">
        <v>30</v>
      </c>
    </row>
    <row r="5111" spans="1:11" x14ac:dyDescent="0.35">
      <c r="A5111" t="s">
        <v>5230</v>
      </c>
      <c r="B5111" s="2">
        <v>45339.029166666667</v>
      </c>
      <c r="C5111" t="s">
        <v>51</v>
      </c>
      <c r="D5111" t="s">
        <v>212</v>
      </c>
      <c r="E5111" t="s">
        <v>33</v>
      </c>
      <c r="F5111">
        <v>61</v>
      </c>
      <c r="G5111" t="s">
        <v>15</v>
      </c>
      <c r="H5111" t="s">
        <v>16</v>
      </c>
      <c r="I5111" t="b">
        <v>0</v>
      </c>
      <c r="K5111">
        <v>56</v>
      </c>
    </row>
    <row r="5112" spans="1:11" x14ac:dyDescent="0.35">
      <c r="A5112" t="s">
        <v>5231</v>
      </c>
      <c r="B5112" s="2">
        <v>45339.091666666667</v>
      </c>
      <c r="C5112" t="s">
        <v>20</v>
      </c>
      <c r="D5112" t="s">
        <v>146</v>
      </c>
      <c r="E5112" t="s">
        <v>20</v>
      </c>
      <c r="F5112">
        <v>5</v>
      </c>
      <c r="G5112" t="s">
        <v>15</v>
      </c>
      <c r="H5112" t="s">
        <v>34</v>
      </c>
      <c r="I5112" t="b">
        <v>0</v>
      </c>
      <c r="J5112">
        <v>10</v>
      </c>
      <c r="K5112">
        <v>44</v>
      </c>
    </row>
    <row r="5113" spans="1:11" x14ac:dyDescent="0.35">
      <c r="A5113" t="s">
        <v>5232</v>
      </c>
      <c r="B5113" s="2">
        <v>45339.115277777782</v>
      </c>
      <c r="C5113" t="s">
        <v>83</v>
      </c>
      <c r="D5113" t="s">
        <v>259</v>
      </c>
      <c r="E5113" t="s">
        <v>20</v>
      </c>
      <c r="F5113">
        <v>51</v>
      </c>
      <c r="G5113" t="s">
        <v>38</v>
      </c>
      <c r="H5113" t="s">
        <v>16</v>
      </c>
      <c r="I5113" t="b">
        <v>0</v>
      </c>
      <c r="K5113">
        <v>26</v>
      </c>
    </row>
    <row r="5114" spans="1:11" x14ac:dyDescent="0.35">
      <c r="A5114" t="s">
        <v>5233</v>
      </c>
      <c r="B5114" s="2">
        <v>45339.129861111112</v>
      </c>
      <c r="C5114" t="s">
        <v>108</v>
      </c>
      <c r="D5114" t="s">
        <v>290</v>
      </c>
      <c r="E5114" t="s">
        <v>33</v>
      </c>
      <c r="F5114">
        <v>70</v>
      </c>
      <c r="G5114" t="s">
        <v>15</v>
      </c>
      <c r="H5114" t="s">
        <v>29</v>
      </c>
      <c r="I5114" t="b">
        <v>1</v>
      </c>
      <c r="K5114">
        <v>12</v>
      </c>
    </row>
    <row r="5115" spans="1:11" x14ac:dyDescent="0.35">
      <c r="A5115" t="s">
        <v>5234</v>
      </c>
      <c r="B5115" s="2">
        <v>45339.154166666667</v>
      </c>
      <c r="C5115" t="s">
        <v>73</v>
      </c>
      <c r="D5115" t="s">
        <v>159</v>
      </c>
      <c r="E5115" t="s">
        <v>43</v>
      </c>
      <c r="F5115">
        <v>42</v>
      </c>
      <c r="G5115" t="s">
        <v>25</v>
      </c>
      <c r="H5115" t="s">
        <v>16</v>
      </c>
      <c r="I5115" t="b">
        <v>1</v>
      </c>
      <c r="J5115">
        <v>1</v>
      </c>
      <c r="K5115">
        <v>53</v>
      </c>
    </row>
    <row r="5116" spans="1:11" x14ac:dyDescent="0.35">
      <c r="A5116" t="s">
        <v>5235</v>
      </c>
      <c r="B5116" s="2">
        <v>45339.22152777778</v>
      </c>
      <c r="C5116" t="s">
        <v>57</v>
      </c>
      <c r="D5116" t="s">
        <v>153</v>
      </c>
      <c r="E5116" t="s">
        <v>14</v>
      </c>
      <c r="F5116">
        <v>55</v>
      </c>
      <c r="G5116" t="s">
        <v>21</v>
      </c>
      <c r="H5116" t="s">
        <v>16</v>
      </c>
      <c r="I5116" t="b">
        <v>0</v>
      </c>
      <c r="K5116">
        <v>19</v>
      </c>
    </row>
    <row r="5117" spans="1:11" x14ac:dyDescent="0.35">
      <c r="A5117" t="s">
        <v>5236</v>
      </c>
      <c r="B5117" s="2">
        <v>45339.234722222223</v>
      </c>
      <c r="C5117" t="s">
        <v>18</v>
      </c>
      <c r="D5117" t="s">
        <v>60</v>
      </c>
      <c r="E5117" t="s">
        <v>20</v>
      </c>
      <c r="F5117">
        <v>62</v>
      </c>
      <c r="G5117" t="s">
        <v>53</v>
      </c>
      <c r="H5117" t="s">
        <v>34</v>
      </c>
      <c r="I5117" t="b">
        <v>1</v>
      </c>
      <c r="K5117">
        <v>35</v>
      </c>
    </row>
    <row r="5118" spans="1:11" x14ac:dyDescent="0.35">
      <c r="A5118" t="s">
        <v>5237</v>
      </c>
      <c r="B5118" s="2">
        <v>45339.302777777782</v>
      </c>
      <c r="C5118" t="s">
        <v>70</v>
      </c>
      <c r="D5118" t="s">
        <v>263</v>
      </c>
      <c r="E5118" t="s">
        <v>20</v>
      </c>
      <c r="F5118">
        <v>27</v>
      </c>
      <c r="G5118" t="s">
        <v>89</v>
      </c>
      <c r="H5118" t="s">
        <v>118</v>
      </c>
      <c r="I5118" t="b">
        <v>0</v>
      </c>
      <c r="K5118">
        <v>19</v>
      </c>
    </row>
    <row r="5119" spans="1:11" x14ac:dyDescent="0.35">
      <c r="A5119" t="s">
        <v>5238</v>
      </c>
      <c r="B5119" s="2">
        <v>45339.304861111108</v>
      </c>
      <c r="C5119" t="s">
        <v>12</v>
      </c>
      <c r="D5119" t="s">
        <v>203</v>
      </c>
      <c r="E5119" t="s">
        <v>43</v>
      </c>
      <c r="F5119">
        <v>31</v>
      </c>
      <c r="G5119" t="s">
        <v>25</v>
      </c>
      <c r="H5119" t="s">
        <v>16</v>
      </c>
      <c r="I5119" t="b">
        <v>1</v>
      </c>
      <c r="K5119">
        <v>12</v>
      </c>
    </row>
    <row r="5120" spans="1:11" x14ac:dyDescent="0.35">
      <c r="A5120" t="s">
        <v>5239</v>
      </c>
      <c r="B5120" s="2">
        <v>45339.310416666667</v>
      </c>
      <c r="C5120" t="s">
        <v>106</v>
      </c>
      <c r="D5120" t="s">
        <v>174</v>
      </c>
      <c r="E5120" t="s">
        <v>20</v>
      </c>
      <c r="F5120">
        <v>18</v>
      </c>
      <c r="G5120" t="s">
        <v>47</v>
      </c>
      <c r="H5120" t="s">
        <v>16</v>
      </c>
      <c r="I5120" t="b">
        <v>1</v>
      </c>
      <c r="K5120">
        <v>53</v>
      </c>
    </row>
    <row r="5121" spans="1:11" x14ac:dyDescent="0.35">
      <c r="A5121" t="s">
        <v>5240</v>
      </c>
      <c r="B5121" s="2">
        <v>45339.517361111109</v>
      </c>
      <c r="C5121" t="s">
        <v>117</v>
      </c>
      <c r="D5121" t="s">
        <v>97</v>
      </c>
      <c r="E5121" t="s">
        <v>20</v>
      </c>
      <c r="F5121">
        <v>72</v>
      </c>
      <c r="G5121" t="s">
        <v>25</v>
      </c>
      <c r="H5121" t="s">
        <v>16</v>
      </c>
      <c r="I5121" t="b">
        <v>1</v>
      </c>
      <c r="K5121">
        <v>19</v>
      </c>
    </row>
    <row r="5122" spans="1:11" x14ac:dyDescent="0.35">
      <c r="A5122" t="s">
        <v>5241</v>
      </c>
      <c r="B5122" s="2">
        <v>45339.519444444442</v>
      </c>
      <c r="C5122" t="s">
        <v>57</v>
      </c>
      <c r="D5122" t="s">
        <v>209</v>
      </c>
      <c r="E5122" t="s">
        <v>33</v>
      </c>
      <c r="F5122">
        <v>61</v>
      </c>
      <c r="G5122" t="s">
        <v>15</v>
      </c>
      <c r="H5122" t="s">
        <v>34</v>
      </c>
      <c r="I5122" t="b">
        <v>0</v>
      </c>
      <c r="K5122">
        <v>22</v>
      </c>
    </row>
    <row r="5123" spans="1:11" x14ac:dyDescent="0.35">
      <c r="A5123" t="s">
        <v>5242</v>
      </c>
      <c r="B5123" s="2">
        <v>45339.520833333343</v>
      </c>
      <c r="C5123" t="s">
        <v>33</v>
      </c>
      <c r="D5123" t="s">
        <v>134</v>
      </c>
      <c r="E5123" t="s">
        <v>14</v>
      </c>
      <c r="F5123">
        <v>2</v>
      </c>
      <c r="G5123" t="s">
        <v>15</v>
      </c>
      <c r="H5123" t="s">
        <v>16</v>
      </c>
      <c r="I5123" t="b">
        <v>0</v>
      </c>
      <c r="K5123">
        <v>28</v>
      </c>
    </row>
    <row r="5124" spans="1:11" x14ac:dyDescent="0.35">
      <c r="A5124" t="s">
        <v>5243</v>
      </c>
      <c r="B5124" s="2">
        <v>45339.677083333343</v>
      </c>
      <c r="C5124" t="s">
        <v>106</v>
      </c>
      <c r="D5124" t="s">
        <v>67</v>
      </c>
      <c r="E5124" t="s">
        <v>14</v>
      </c>
      <c r="F5124">
        <v>76</v>
      </c>
      <c r="G5124" t="s">
        <v>47</v>
      </c>
      <c r="H5124" t="s">
        <v>29</v>
      </c>
      <c r="I5124" t="b">
        <v>1</v>
      </c>
      <c r="K5124">
        <v>40</v>
      </c>
    </row>
    <row r="5125" spans="1:11" x14ac:dyDescent="0.35">
      <c r="A5125" t="s">
        <v>5244</v>
      </c>
      <c r="B5125" s="2">
        <v>45339.677777777782</v>
      </c>
      <c r="C5125" t="s">
        <v>76</v>
      </c>
      <c r="D5125" t="s">
        <v>86</v>
      </c>
      <c r="E5125" t="s">
        <v>20</v>
      </c>
      <c r="F5125">
        <v>70</v>
      </c>
      <c r="G5125" t="s">
        <v>47</v>
      </c>
      <c r="H5125" t="s">
        <v>118</v>
      </c>
      <c r="I5125" t="b">
        <v>0</v>
      </c>
      <c r="K5125">
        <v>20</v>
      </c>
    </row>
    <row r="5126" spans="1:11" x14ac:dyDescent="0.35">
      <c r="A5126" t="s">
        <v>5245</v>
      </c>
      <c r="B5126" s="2">
        <v>45339.690972222219</v>
      </c>
      <c r="C5126" t="s">
        <v>91</v>
      </c>
      <c r="D5126" t="s">
        <v>84</v>
      </c>
      <c r="E5126" t="s">
        <v>20</v>
      </c>
      <c r="F5126">
        <v>30</v>
      </c>
      <c r="G5126" t="s">
        <v>25</v>
      </c>
      <c r="H5126" t="s">
        <v>149</v>
      </c>
      <c r="I5126" t="b">
        <v>1</v>
      </c>
      <c r="K5126">
        <v>23</v>
      </c>
    </row>
    <row r="5127" spans="1:11" x14ac:dyDescent="0.35">
      <c r="A5127" t="s">
        <v>5246</v>
      </c>
      <c r="B5127" s="2">
        <v>45339.802083333343</v>
      </c>
      <c r="C5127" t="s">
        <v>73</v>
      </c>
      <c r="D5127" t="s">
        <v>290</v>
      </c>
      <c r="E5127" t="s">
        <v>20</v>
      </c>
      <c r="F5127">
        <v>5</v>
      </c>
      <c r="G5127" t="s">
        <v>89</v>
      </c>
      <c r="H5127" t="s">
        <v>16</v>
      </c>
      <c r="I5127" t="b">
        <v>0</v>
      </c>
      <c r="K5127">
        <v>58</v>
      </c>
    </row>
    <row r="5128" spans="1:11" x14ac:dyDescent="0.35">
      <c r="A5128" t="s">
        <v>5247</v>
      </c>
      <c r="B5128" s="2">
        <v>45339.840277777781</v>
      </c>
      <c r="C5128" t="s">
        <v>108</v>
      </c>
      <c r="D5128" t="s">
        <v>188</v>
      </c>
      <c r="E5128" t="s">
        <v>20</v>
      </c>
      <c r="F5128">
        <v>67</v>
      </c>
      <c r="G5128" t="s">
        <v>15</v>
      </c>
      <c r="H5128" t="s">
        <v>34</v>
      </c>
      <c r="I5128" t="b">
        <v>0</v>
      </c>
      <c r="K5128">
        <v>16</v>
      </c>
    </row>
    <row r="5129" spans="1:11" x14ac:dyDescent="0.35">
      <c r="A5129" t="s">
        <v>5248</v>
      </c>
      <c r="B5129" s="2">
        <v>45339.934027777781</v>
      </c>
      <c r="C5129" t="s">
        <v>88</v>
      </c>
      <c r="D5129" t="s">
        <v>67</v>
      </c>
      <c r="E5129" t="s">
        <v>20</v>
      </c>
      <c r="F5129">
        <v>25</v>
      </c>
      <c r="G5129" t="s">
        <v>38</v>
      </c>
      <c r="H5129" t="s">
        <v>34</v>
      </c>
      <c r="I5129" t="b">
        <v>0</v>
      </c>
      <c r="K5129">
        <v>15</v>
      </c>
    </row>
    <row r="5130" spans="1:11" x14ac:dyDescent="0.35">
      <c r="A5130" t="s">
        <v>5249</v>
      </c>
      <c r="B5130" s="2">
        <v>45340.05</v>
      </c>
      <c r="C5130" t="s">
        <v>184</v>
      </c>
      <c r="D5130" t="s">
        <v>214</v>
      </c>
      <c r="E5130" t="s">
        <v>20</v>
      </c>
      <c r="F5130">
        <v>63</v>
      </c>
      <c r="G5130" t="s">
        <v>38</v>
      </c>
      <c r="H5130" t="s">
        <v>34</v>
      </c>
      <c r="I5130" t="b">
        <v>1</v>
      </c>
      <c r="K5130">
        <v>44</v>
      </c>
    </row>
    <row r="5131" spans="1:11" x14ac:dyDescent="0.35">
      <c r="A5131" t="s">
        <v>5250</v>
      </c>
      <c r="B5131" s="2">
        <v>45340.261805555558</v>
      </c>
      <c r="C5131" t="s">
        <v>78</v>
      </c>
      <c r="D5131" t="s">
        <v>112</v>
      </c>
      <c r="E5131" t="s">
        <v>20</v>
      </c>
      <c r="F5131">
        <v>36</v>
      </c>
      <c r="G5131" t="s">
        <v>61</v>
      </c>
      <c r="H5131" t="s">
        <v>68</v>
      </c>
      <c r="I5131" t="b">
        <v>0</v>
      </c>
      <c r="K5131">
        <v>59</v>
      </c>
    </row>
    <row r="5132" spans="1:11" x14ac:dyDescent="0.35">
      <c r="A5132" t="s">
        <v>5251</v>
      </c>
      <c r="B5132" s="2">
        <v>45340.326388888891</v>
      </c>
      <c r="C5132" t="s">
        <v>70</v>
      </c>
      <c r="D5132" t="s">
        <v>52</v>
      </c>
      <c r="E5132" t="s">
        <v>33</v>
      </c>
      <c r="F5132">
        <v>24</v>
      </c>
      <c r="G5132" t="s">
        <v>89</v>
      </c>
      <c r="H5132" t="s">
        <v>151</v>
      </c>
      <c r="I5132" t="b">
        <v>1</v>
      </c>
      <c r="J5132">
        <v>1</v>
      </c>
      <c r="K5132">
        <v>34</v>
      </c>
    </row>
    <row r="5133" spans="1:11" x14ac:dyDescent="0.35">
      <c r="A5133" t="s">
        <v>5252</v>
      </c>
      <c r="B5133" s="2">
        <v>45340.40347222222</v>
      </c>
      <c r="C5133" t="s">
        <v>83</v>
      </c>
      <c r="D5133" t="s">
        <v>212</v>
      </c>
      <c r="E5133" t="s">
        <v>20</v>
      </c>
      <c r="F5133">
        <v>7</v>
      </c>
      <c r="G5133" t="s">
        <v>15</v>
      </c>
      <c r="H5133" t="s">
        <v>16</v>
      </c>
      <c r="I5133" t="b">
        <v>0</v>
      </c>
      <c r="J5133">
        <v>3</v>
      </c>
      <c r="K5133">
        <v>18</v>
      </c>
    </row>
    <row r="5134" spans="1:11" x14ac:dyDescent="0.35">
      <c r="A5134" t="s">
        <v>5253</v>
      </c>
      <c r="B5134" s="2">
        <v>45340.539583333331</v>
      </c>
      <c r="C5134" t="s">
        <v>20</v>
      </c>
      <c r="D5134" t="s">
        <v>52</v>
      </c>
      <c r="E5134" t="s">
        <v>33</v>
      </c>
      <c r="F5134">
        <v>61</v>
      </c>
      <c r="G5134" t="s">
        <v>21</v>
      </c>
      <c r="H5134" t="s">
        <v>16</v>
      </c>
      <c r="I5134" t="b">
        <v>0</v>
      </c>
      <c r="J5134">
        <v>6</v>
      </c>
      <c r="K5134">
        <v>52</v>
      </c>
    </row>
    <row r="5135" spans="1:11" x14ac:dyDescent="0.35">
      <c r="A5135" t="s">
        <v>5254</v>
      </c>
      <c r="B5135" s="2">
        <v>45340.584027777782</v>
      </c>
      <c r="C5135" t="s">
        <v>27</v>
      </c>
      <c r="D5135" t="s">
        <v>24</v>
      </c>
      <c r="E5135" t="s">
        <v>14</v>
      </c>
      <c r="F5135">
        <v>10</v>
      </c>
      <c r="G5135" t="s">
        <v>61</v>
      </c>
      <c r="H5135" t="s">
        <v>151</v>
      </c>
      <c r="I5135" t="b">
        <v>1</v>
      </c>
      <c r="K5135">
        <v>46</v>
      </c>
    </row>
    <row r="5136" spans="1:11" x14ac:dyDescent="0.35">
      <c r="A5136" t="s">
        <v>5255</v>
      </c>
      <c r="B5136" s="2">
        <v>45340.586805555547</v>
      </c>
      <c r="C5136" t="s">
        <v>129</v>
      </c>
      <c r="D5136" t="s">
        <v>24</v>
      </c>
      <c r="E5136" t="s">
        <v>20</v>
      </c>
      <c r="F5136">
        <v>19</v>
      </c>
      <c r="G5136" t="s">
        <v>25</v>
      </c>
      <c r="H5136" t="s">
        <v>16</v>
      </c>
      <c r="I5136" t="b">
        <v>1</v>
      </c>
      <c r="K5136">
        <v>44</v>
      </c>
    </row>
    <row r="5137" spans="1:11" x14ac:dyDescent="0.35">
      <c r="A5137" t="s">
        <v>5256</v>
      </c>
      <c r="B5137" s="2">
        <v>45340.810416666667</v>
      </c>
      <c r="C5137" t="s">
        <v>31</v>
      </c>
      <c r="D5137" t="s">
        <v>46</v>
      </c>
      <c r="E5137" t="s">
        <v>33</v>
      </c>
      <c r="F5137">
        <v>11</v>
      </c>
      <c r="G5137" t="s">
        <v>61</v>
      </c>
      <c r="H5137" t="s">
        <v>16</v>
      </c>
      <c r="I5137" t="b">
        <v>0</v>
      </c>
      <c r="K5137">
        <v>28</v>
      </c>
    </row>
    <row r="5138" spans="1:11" x14ac:dyDescent="0.35">
      <c r="A5138" t="s">
        <v>5257</v>
      </c>
      <c r="B5138" s="2">
        <v>45340.825694444437</v>
      </c>
      <c r="C5138" t="s">
        <v>78</v>
      </c>
      <c r="D5138" t="s">
        <v>219</v>
      </c>
      <c r="E5138" t="s">
        <v>33</v>
      </c>
      <c r="F5138">
        <v>73</v>
      </c>
      <c r="G5138" t="s">
        <v>21</v>
      </c>
      <c r="H5138" t="s">
        <v>16</v>
      </c>
      <c r="I5138" t="b">
        <v>1</v>
      </c>
      <c r="K5138">
        <v>41</v>
      </c>
    </row>
    <row r="5139" spans="1:11" x14ac:dyDescent="0.35">
      <c r="A5139" t="s">
        <v>5258</v>
      </c>
      <c r="B5139" s="2">
        <v>45340.880555555559</v>
      </c>
      <c r="C5139" t="s">
        <v>70</v>
      </c>
      <c r="D5139" t="s">
        <v>132</v>
      </c>
      <c r="E5139" t="s">
        <v>33</v>
      </c>
      <c r="F5139">
        <v>74</v>
      </c>
      <c r="G5139" t="s">
        <v>25</v>
      </c>
      <c r="H5139" t="s">
        <v>149</v>
      </c>
      <c r="I5139" t="b">
        <v>1</v>
      </c>
      <c r="J5139">
        <v>9</v>
      </c>
      <c r="K5139">
        <v>58</v>
      </c>
    </row>
    <row r="5140" spans="1:11" x14ac:dyDescent="0.35">
      <c r="A5140" t="s">
        <v>5259</v>
      </c>
      <c r="B5140" s="2">
        <v>45340.899305555547</v>
      </c>
      <c r="C5140" t="s">
        <v>296</v>
      </c>
      <c r="D5140" t="s">
        <v>146</v>
      </c>
      <c r="E5140" t="s">
        <v>33</v>
      </c>
      <c r="F5140">
        <v>57</v>
      </c>
      <c r="G5140" t="s">
        <v>21</v>
      </c>
      <c r="H5140" t="s">
        <v>16</v>
      </c>
      <c r="I5140" t="b">
        <v>1</v>
      </c>
      <c r="K5140">
        <v>24</v>
      </c>
    </row>
    <row r="5141" spans="1:11" x14ac:dyDescent="0.35">
      <c r="A5141" t="s">
        <v>5260</v>
      </c>
      <c r="B5141" s="2">
        <v>45340.980555555558</v>
      </c>
      <c r="C5141" t="s">
        <v>296</v>
      </c>
      <c r="D5141" t="s">
        <v>244</v>
      </c>
      <c r="E5141" t="s">
        <v>33</v>
      </c>
      <c r="F5141">
        <v>67</v>
      </c>
      <c r="G5141" t="s">
        <v>89</v>
      </c>
      <c r="H5141" t="s">
        <v>149</v>
      </c>
      <c r="I5141" t="b">
        <v>0</v>
      </c>
      <c r="K5141">
        <v>54</v>
      </c>
    </row>
    <row r="5142" spans="1:11" x14ac:dyDescent="0.35">
      <c r="A5142" t="s">
        <v>5261</v>
      </c>
      <c r="B5142" s="2">
        <v>45341.039583333331</v>
      </c>
      <c r="C5142" t="s">
        <v>76</v>
      </c>
      <c r="D5142" t="s">
        <v>49</v>
      </c>
      <c r="E5142" t="s">
        <v>20</v>
      </c>
      <c r="F5142">
        <v>20</v>
      </c>
      <c r="G5142" t="s">
        <v>15</v>
      </c>
      <c r="H5142" t="s">
        <v>16</v>
      </c>
      <c r="I5142" t="b">
        <v>1</v>
      </c>
      <c r="K5142">
        <v>46</v>
      </c>
    </row>
    <row r="5143" spans="1:11" x14ac:dyDescent="0.35">
      <c r="A5143" t="s">
        <v>5262</v>
      </c>
      <c r="B5143" s="2">
        <v>45341.09652777778</v>
      </c>
      <c r="C5143" t="s">
        <v>70</v>
      </c>
      <c r="D5143" t="s">
        <v>188</v>
      </c>
      <c r="E5143" t="s">
        <v>14</v>
      </c>
      <c r="F5143">
        <v>1</v>
      </c>
      <c r="G5143" t="s">
        <v>89</v>
      </c>
      <c r="H5143" t="s">
        <v>269</v>
      </c>
      <c r="I5143" t="b">
        <v>1</v>
      </c>
      <c r="K5143">
        <v>13</v>
      </c>
    </row>
    <row r="5144" spans="1:11" x14ac:dyDescent="0.35">
      <c r="A5144" t="s">
        <v>5263</v>
      </c>
      <c r="B5144" s="2">
        <v>45341.129166666673</v>
      </c>
      <c r="C5144" t="s">
        <v>73</v>
      </c>
      <c r="D5144" t="s">
        <v>84</v>
      </c>
      <c r="E5144" t="s">
        <v>20</v>
      </c>
      <c r="F5144">
        <v>52</v>
      </c>
      <c r="G5144" t="s">
        <v>89</v>
      </c>
      <c r="H5144" t="s">
        <v>16</v>
      </c>
      <c r="I5144" t="b">
        <v>0</v>
      </c>
      <c r="K5144">
        <v>40</v>
      </c>
    </row>
    <row r="5145" spans="1:11" x14ac:dyDescent="0.35">
      <c r="A5145" t="s">
        <v>5264</v>
      </c>
      <c r="B5145" s="2">
        <v>45341.162499999999</v>
      </c>
      <c r="C5145" t="s">
        <v>20</v>
      </c>
      <c r="D5145" t="s">
        <v>186</v>
      </c>
      <c r="E5145" t="s">
        <v>43</v>
      </c>
      <c r="F5145">
        <v>26</v>
      </c>
      <c r="G5145" t="s">
        <v>61</v>
      </c>
      <c r="H5145" t="s">
        <v>16</v>
      </c>
      <c r="I5145" t="b">
        <v>1</v>
      </c>
      <c r="K5145">
        <v>60</v>
      </c>
    </row>
    <row r="5146" spans="1:11" x14ac:dyDescent="0.35">
      <c r="A5146" t="s">
        <v>5265</v>
      </c>
      <c r="B5146" s="2">
        <v>45341.179861111108</v>
      </c>
      <c r="C5146" t="s">
        <v>70</v>
      </c>
      <c r="D5146" t="s">
        <v>186</v>
      </c>
      <c r="E5146" t="s">
        <v>20</v>
      </c>
      <c r="F5146">
        <v>30</v>
      </c>
      <c r="G5146" t="s">
        <v>15</v>
      </c>
      <c r="H5146" t="s">
        <v>29</v>
      </c>
      <c r="I5146" t="b">
        <v>0</v>
      </c>
      <c r="K5146">
        <v>13</v>
      </c>
    </row>
    <row r="5147" spans="1:11" x14ac:dyDescent="0.35">
      <c r="A5147" t="s">
        <v>5266</v>
      </c>
      <c r="B5147" s="2">
        <v>45341.209027777782</v>
      </c>
      <c r="C5147" t="s">
        <v>106</v>
      </c>
      <c r="D5147" t="s">
        <v>32</v>
      </c>
      <c r="E5147" t="s">
        <v>43</v>
      </c>
      <c r="F5147">
        <v>62</v>
      </c>
      <c r="G5147" t="s">
        <v>89</v>
      </c>
      <c r="H5147" t="s">
        <v>34</v>
      </c>
      <c r="I5147" t="b">
        <v>0</v>
      </c>
      <c r="K5147">
        <v>27</v>
      </c>
    </row>
    <row r="5148" spans="1:11" x14ac:dyDescent="0.35">
      <c r="A5148" t="s">
        <v>5267</v>
      </c>
      <c r="B5148" s="2">
        <v>45341.286805555559</v>
      </c>
      <c r="C5148" t="s">
        <v>83</v>
      </c>
      <c r="D5148" t="s">
        <v>112</v>
      </c>
      <c r="E5148" t="s">
        <v>43</v>
      </c>
      <c r="F5148">
        <v>18</v>
      </c>
      <c r="G5148" t="s">
        <v>53</v>
      </c>
      <c r="H5148" t="s">
        <v>16</v>
      </c>
      <c r="I5148" t="b">
        <v>0</v>
      </c>
      <c r="K5148">
        <v>19</v>
      </c>
    </row>
    <row r="5149" spans="1:11" x14ac:dyDescent="0.35">
      <c r="A5149" t="s">
        <v>5268</v>
      </c>
      <c r="B5149" s="2">
        <v>45341.352777777778</v>
      </c>
      <c r="C5149" t="s">
        <v>51</v>
      </c>
      <c r="D5149" t="s">
        <v>81</v>
      </c>
      <c r="E5149" t="s">
        <v>20</v>
      </c>
      <c r="F5149">
        <v>69</v>
      </c>
      <c r="G5149" t="s">
        <v>15</v>
      </c>
      <c r="H5149" t="s">
        <v>151</v>
      </c>
      <c r="I5149" t="b">
        <v>1</v>
      </c>
      <c r="K5149">
        <v>20</v>
      </c>
    </row>
    <row r="5150" spans="1:11" x14ac:dyDescent="0.35">
      <c r="A5150" t="s">
        <v>5269</v>
      </c>
      <c r="B5150" s="2">
        <v>45341.487500000003</v>
      </c>
      <c r="C5150" t="s">
        <v>70</v>
      </c>
      <c r="D5150" t="s">
        <v>159</v>
      </c>
      <c r="E5150" t="s">
        <v>20</v>
      </c>
      <c r="F5150">
        <v>56</v>
      </c>
      <c r="G5150" t="s">
        <v>25</v>
      </c>
      <c r="H5150" t="s">
        <v>16</v>
      </c>
      <c r="I5150" t="b">
        <v>1</v>
      </c>
      <c r="J5150">
        <v>9</v>
      </c>
      <c r="K5150">
        <v>57</v>
      </c>
    </row>
    <row r="5151" spans="1:11" x14ac:dyDescent="0.35">
      <c r="A5151" t="s">
        <v>5270</v>
      </c>
      <c r="B5151" s="2">
        <v>45341.571527777778</v>
      </c>
      <c r="C5151" t="s">
        <v>31</v>
      </c>
      <c r="D5151" t="s">
        <v>13</v>
      </c>
      <c r="E5151" t="s">
        <v>33</v>
      </c>
      <c r="F5151">
        <v>32</v>
      </c>
      <c r="G5151" t="s">
        <v>38</v>
      </c>
      <c r="H5151" t="s">
        <v>151</v>
      </c>
      <c r="I5151" t="b">
        <v>0</v>
      </c>
      <c r="K5151">
        <v>46</v>
      </c>
    </row>
    <row r="5152" spans="1:11" x14ac:dyDescent="0.35">
      <c r="A5152" t="s">
        <v>5271</v>
      </c>
      <c r="B5152" s="2">
        <v>45341.574999999997</v>
      </c>
      <c r="C5152" t="s">
        <v>33</v>
      </c>
      <c r="D5152" t="s">
        <v>97</v>
      </c>
      <c r="E5152" t="s">
        <v>33</v>
      </c>
      <c r="F5152">
        <v>59</v>
      </c>
      <c r="G5152" t="s">
        <v>25</v>
      </c>
      <c r="H5152" t="s">
        <v>16</v>
      </c>
      <c r="I5152" t="b">
        <v>0</v>
      </c>
      <c r="J5152">
        <v>3</v>
      </c>
      <c r="K5152">
        <v>35</v>
      </c>
    </row>
    <row r="5153" spans="1:11" x14ac:dyDescent="0.35">
      <c r="A5153" t="s">
        <v>5272</v>
      </c>
      <c r="B5153" s="2">
        <v>45341.582638888889</v>
      </c>
      <c r="C5153" t="s">
        <v>27</v>
      </c>
      <c r="D5153" t="s">
        <v>170</v>
      </c>
      <c r="E5153" t="s">
        <v>33</v>
      </c>
      <c r="F5153">
        <v>57</v>
      </c>
      <c r="G5153" t="s">
        <v>38</v>
      </c>
      <c r="H5153" t="s">
        <v>16</v>
      </c>
      <c r="I5153" t="b">
        <v>0</v>
      </c>
      <c r="K5153">
        <v>55</v>
      </c>
    </row>
    <row r="5154" spans="1:11" x14ac:dyDescent="0.35">
      <c r="A5154" t="s">
        <v>5273</v>
      </c>
      <c r="B5154" s="2">
        <v>45341.598611111112</v>
      </c>
      <c r="C5154" t="s">
        <v>33</v>
      </c>
      <c r="D5154" t="s">
        <v>153</v>
      </c>
      <c r="E5154" t="s">
        <v>14</v>
      </c>
      <c r="F5154">
        <v>22</v>
      </c>
      <c r="G5154" t="s">
        <v>47</v>
      </c>
      <c r="H5154" t="s">
        <v>29</v>
      </c>
      <c r="I5154" t="b">
        <v>0</v>
      </c>
      <c r="J5154">
        <v>3</v>
      </c>
      <c r="K5154">
        <v>25</v>
      </c>
    </row>
    <row r="5155" spans="1:11" x14ac:dyDescent="0.35">
      <c r="A5155" t="s">
        <v>5274</v>
      </c>
      <c r="B5155" s="2">
        <v>45341.605555555558</v>
      </c>
      <c r="C5155" t="s">
        <v>27</v>
      </c>
      <c r="D5155" t="s">
        <v>63</v>
      </c>
      <c r="E5155" t="s">
        <v>43</v>
      </c>
      <c r="F5155">
        <v>76</v>
      </c>
      <c r="G5155" t="s">
        <v>21</v>
      </c>
      <c r="H5155" t="s">
        <v>16</v>
      </c>
      <c r="I5155" t="b">
        <v>0</v>
      </c>
      <c r="K5155">
        <v>28</v>
      </c>
    </row>
    <row r="5156" spans="1:11" x14ac:dyDescent="0.35">
      <c r="A5156" t="s">
        <v>5275</v>
      </c>
      <c r="B5156" s="2">
        <v>45341.668055555558</v>
      </c>
      <c r="C5156" t="s">
        <v>23</v>
      </c>
      <c r="D5156" t="s">
        <v>93</v>
      </c>
      <c r="E5156" t="s">
        <v>43</v>
      </c>
      <c r="F5156">
        <v>33</v>
      </c>
      <c r="G5156" t="s">
        <v>25</v>
      </c>
      <c r="H5156" t="s">
        <v>34</v>
      </c>
      <c r="I5156" t="b">
        <v>0</v>
      </c>
      <c r="K5156">
        <v>55</v>
      </c>
    </row>
    <row r="5157" spans="1:11" x14ac:dyDescent="0.35">
      <c r="A5157" t="s">
        <v>5276</v>
      </c>
      <c r="B5157" s="2">
        <v>45341.697916666657</v>
      </c>
      <c r="C5157" t="s">
        <v>18</v>
      </c>
      <c r="D5157" t="s">
        <v>159</v>
      </c>
      <c r="E5157" t="s">
        <v>14</v>
      </c>
      <c r="F5157">
        <v>73</v>
      </c>
      <c r="G5157" t="s">
        <v>25</v>
      </c>
      <c r="H5157" t="s">
        <v>151</v>
      </c>
      <c r="I5157" t="b">
        <v>0</v>
      </c>
      <c r="K5157">
        <v>23</v>
      </c>
    </row>
    <row r="5158" spans="1:11" x14ac:dyDescent="0.35">
      <c r="A5158" t="s">
        <v>5277</v>
      </c>
      <c r="B5158" s="2">
        <v>45341.74722222222</v>
      </c>
      <c r="C5158" t="s">
        <v>27</v>
      </c>
      <c r="D5158" t="s">
        <v>93</v>
      </c>
      <c r="E5158" t="s">
        <v>43</v>
      </c>
      <c r="F5158">
        <v>78</v>
      </c>
      <c r="G5158" t="s">
        <v>53</v>
      </c>
      <c r="H5158" t="s">
        <v>34</v>
      </c>
      <c r="I5158" t="b">
        <v>1</v>
      </c>
      <c r="K5158">
        <v>27</v>
      </c>
    </row>
    <row r="5159" spans="1:11" x14ac:dyDescent="0.35">
      <c r="A5159" t="s">
        <v>5278</v>
      </c>
      <c r="B5159" s="2">
        <v>45341.752083333333</v>
      </c>
      <c r="C5159" t="s">
        <v>31</v>
      </c>
      <c r="D5159" t="s">
        <v>115</v>
      </c>
      <c r="E5159" t="s">
        <v>43</v>
      </c>
      <c r="F5159">
        <v>71</v>
      </c>
      <c r="G5159" t="s">
        <v>38</v>
      </c>
      <c r="H5159" t="s">
        <v>29</v>
      </c>
      <c r="I5159" t="b">
        <v>0</v>
      </c>
      <c r="J5159">
        <v>10</v>
      </c>
      <c r="K5159">
        <v>54</v>
      </c>
    </row>
    <row r="5160" spans="1:11" x14ac:dyDescent="0.35">
      <c r="A5160" t="s">
        <v>5279</v>
      </c>
      <c r="B5160" s="2">
        <v>45341.761805555558</v>
      </c>
      <c r="C5160" t="s">
        <v>20</v>
      </c>
      <c r="D5160" t="s">
        <v>101</v>
      </c>
      <c r="E5160" t="s">
        <v>14</v>
      </c>
      <c r="F5160">
        <v>74</v>
      </c>
      <c r="G5160" t="s">
        <v>25</v>
      </c>
      <c r="H5160" t="s">
        <v>16</v>
      </c>
      <c r="I5160" t="b">
        <v>1</v>
      </c>
      <c r="K5160">
        <v>54</v>
      </c>
    </row>
    <row r="5161" spans="1:11" x14ac:dyDescent="0.35">
      <c r="A5161" t="s">
        <v>5280</v>
      </c>
      <c r="B5161" s="2">
        <v>45341.927777777782</v>
      </c>
      <c r="C5161" t="s">
        <v>33</v>
      </c>
      <c r="D5161" t="s">
        <v>97</v>
      </c>
      <c r="E5161" t="s">
        <v>33</v>
      </c>
      <c r="F5161">
        <v>73</v>
      </c>
      <c r="G5161" t="s">
        <v>53</v>
      </c>
      <c r="H5161" t="s">
        <v>118</v>
      </c>
      <c r="I5161" t="b">
        <v>0</v>
      </c>
      <c r="K5161">
        <v>32</v>
      </c>
    </row>
    <row r="5162" spans="1:11" x14ac:dyDescent="0.35">
      <c r="A5162" t="s">
        <v>5281</v>
      </c>
      <c r="B5162" s="2">
        <v>45341.991666666669</v>
      </c>
      <c r="C5162" t="s">
        <v>45</v>
      </c>
      <c r="D5162" t="s">
        <v>212</v>
      </c>
      <c r="E5162" t="s">
        <v>33</v>
      </c>
      <c r="F5162">
        <v>38</v>
      </c>
      <c r="G5162" t="s">
        <v>15</v>
      </c>
      <c r="H5162" t="s">
        <v>16</v>
      </c>
      <c r="I5162" t="b">
        <v>0</v>
      </c>
      <c r="K5162">
        <v>40</v>
      </c>
    </row>
    <row r="5163" spans="1:11" x14ac:dyDescent="0.35">
      <c r="A5163" t="s">
        <v>5282</v>
      </c>
      <c r="B5163" s="2">
        <v>45342.04583333333</v>
      </c>
      <c r="C5163" t="s">
        <v>296</v>
      </c>
      <c r="D5163" t="s">
        <v>153</v>
      </c>
      <c r="E5163" t="s">
        <v>33</v>
      </c>
      <c r="F5163">
        <v>79</v>
      </c>
      <c r="G5163" t="s">
        <v>38</v>
      </c>
      <c r="H5163" t="s">
        <v>16</v>
      </c>
      <c r="I5163" t="b">
        <v>1</v>
      </c>
      <c r="K5163">
        <v>33</v>
      </c>
    </row>
    <row r="5164" spans="1:11" x14ac:dyDescent="0.35">
      <c r="A5164" t="s">
        <v>5283</v>
      </c>
      <c r="B5164" s="2">
        <v>45342.10833333333</v>
      </c>
      <c r="C5164" t="s">
        <v>78</v>
      </c>
      <c r="D5164" t="s">
        <v>146</v>
      </c>
      <c r="E5164" t="s">
        <v>33</v>
      </c>
      <c r="F5164">
        <v>71</v>
      </c>
      <c r="G5164" t="s">
        <v>15</v>
      </c>
      <c r="H5164" t="s">
        <v>34</v>
      </c>
      <c r="I5164" t="b">
        <v>1</v>
      </c>
      <c r="K5164">
        <v>20</v>
      </c>
    </row>
    <row r="5165" spans="1:11" x14ac:dyDescent="0.35">
      <c r="A5165" t="s">
        <v>5284</v>
      </c>
      <c r="B5165" s="2">
        <v>45342.224305555559</v>
      </c>
      <c r="C5165" t="s">
        <v>108</v>
      </c>
      <c r="D5165" t="s">
        <v>46</v>
      </c>
      <c r="E5165" t="s">
        <v>33</v>
      </c>
      <c r="F5165">
        <v>10</v>
      </c>
      <c r="G5165" t="s">
        <v>53</v>
      </c>
      <c r="H5165" t="s">
        <v>16</v>
      </c>
      <c r="I5165" t="b">
        <v>1</v>
      </c>
      <c r="K5165">
        <v>47</v>
      </c>
    </row>
    <row r="5166" spans="1:11" x14ac:dyDescent="0.35">
      <c r="A5166" t="s">
        <v>5285</v>
      </c>
      <c r="B5166" s="2">
        <v>45342.227777777778</v>
      </c>
      <c r="C5166" t="s">
        <v>108</v>
      </c>
      <c r="D5166" t="s">
        <v>186</v>
      </c>
      <c r="E5166" t="s">
        <v>20</v>
      </c>
      <c r="F5166">
        <v>24</v>
      </c>
      <c r="G5166" t="s">
        <v>21</v>
      </c>
      <c r="H5166" t="s">
        <v>34</v>
      </c>
      <c r="I5166" t="b">
        <v>1</v>
      </c>
      <c r="K5166">
        <v>39</v>
      </c>
    </row>
    <row r="5167" spans="1:11" x14ac:dyDescent="0.35">
      <c r="A5167" t="s">
        <v>5286</v>
      </c>
      <c r="B5167" s="2">
        <v>45342.255555555559</v>
      </c>
      <c r="C5167" t="s">
        <v>27</v>
      </c>
      <c r="D5167" t="s">
        <v>144</v>
      </c>
      <c r="E5167" t="s">
        <v>14</v>
      </c>
      <c r="F5167">
        <v>79</v>
      </c>
      <c r="G5167" t="s">
        <v>25</v>
      </c>
      <c r="H5167" t="s">
        <v>16</v>
      </c>
      <c r="I5167" t="b">
        <v>0</v>
      </c>
      <c r="K5167">
        <v>23</v>
      </c>
    </row>
    <row r="5168" spans="1:11" x14ac:dyDescent="0.35">
      <c r="A5168" t="s">
        <v>5287</v>
      </c>
      <c r="B5168" s="2">
        <v>45342.363888888889</v>
      </c>
      <c r="C5168" t="s">
        <v>88</v>
      </c>
      <c r="D5168" t="s">
        <v>170</v>
      </c>
      <c r="E5168" t="s">
        <v>33</v>
      </c>
      <c r="F5168">
        <v>64</v>
      </c>
      <c r="G5168" t="s">
        <v>15</v>
      </c>
      <c r="H5168" t="s">
        <v>16</v>
      </c>
      <c r="I5168" t="b">
        <v>1</v>
      </c>
      <c r="J5168">
        <v>10</v>
      </c>
      <c r="K5168">
        <v>59</v>
      </c>
    </row>
    <row r="5169" spans="1:11" x14ac:dyDescent="0.35">
      <c r="A5169" t="s">
        <v>5288</v>
      </c>
      <c r="B5169" s="2">
        <v>45342.388888888891</v>
      </c>
      <c r="C5169" t="s">
        <v>76</v>
      </c>
      <c r="D5169" t="s">
        <v>263</v>
      </c>
      <c r="E5169" t="s">
        <v>43</v>
      </c>
      <c r="F5169">
        <v>15</v>
      </c>
      <c r="G5169" t="s">
        <v>25</v>
      </c>
      <c r="H5169" t="s">
        <v>34</v>
      </c>
      <c r="I5169" t="b">
        <v>1</v>
      </c>
      <c r="K5169">
        <v>10</v>
      </c>
    </row>
    <row r="5170" spans="1:11" x14ac:dyDescent="0.35">
      <c r="A5170" t="s">
        <v>5289</v>
      </c>
      <c r="B5170" s="2">
        <v>45342.421527777777</v>
      </c>
      <c r="C5170" t="s">
        <v>117</v>
      </c>
      <c r="D5170" t="s">
        <v>139</v>
      </c>
      <c r="E5170" t="s">
        <v>33</v>
      </c>
      <c r="F5170">
        <v>44</v>
      </c>
      <c r="G5170" t="s">
        <v>15</v>
      </c>
      <c r="H5170" t="s">
        <v>34</v>
      </c>
      <c r="I5170" t="b">
        <v>1</v>
      </c>
      <c r="K5170">
        <v>13</v>
      </c>
    </row>
    <row r="5171" spans="1:11" x14ac:dyDescent="0.35">
      <c r="A5171" t="s">
        <v>5290</v>
      </c>
      <c r="B5171" s="2">
        <v>45342.484027777777</v>
      </c>
      <c r="C5171" t="s">
        <v>99</v>
      </c>
      <c r="D5171" t="s">
        <v>161</v>
      </c>
      <c r="E5171" t="s">
        <v>14</v>
      </c>
      <c r="F5171">
        <v>37</v>
      </c>
      <c r="G5171" t="s">
        <v>38</v>
      </c>
      <c r="H5171" t="s">
        <v>16</v>
      </c>
      <c r="I5171" t="b">
        <v>1</v>
      </c>
      <c r="K5171">
        <v>32</v>
      </c>
    </row>
    <row r="5172" spans="1:11" x14ac:dyDescent="0.35">
      <c r="A5172" t="s">
        <v>5291</v>
      </c>
      <c r="B5172" s="2">
        <v>45342.665972222218</v>
      </c>
      <c r="C5172" t="s">
        <v>88</v>
      </c>
      <c r="D5172" t="s">
        <v>110</v>
      </c>
      <c r="E5172" t="s">
        <v>20</v>
      </c>
      <c r="F5172">
        <v>30</v>
      </c>
      <c r="G5172" t="s">
        <v>53</v>
      </c>
      <c r="H5172" t="s">
        <v>16</v>
      </c>
      <c r="I5172" t="b">
        <v>0</v>
      </c>
      <c r="K5172">
        <v>28</v>
      </c>
    </row>
    <row r="5173" spans="1:11" x14ac:dyDescent="0.35">
      <c r="A5173" t="s">
        <v>5292</v>
      </c>
      <c r="B5173" s="2">
        <v>45342.686111111107</v>
      </c>
      <c r="C5173" t="s">
        <v>12</v>
      </c>
      <c r="D5173" t="s">
        <v>60</v>
      </c>
      <c r="E5173" t="s">
        <v>14</v>
      </c>
      <c r="F5173">
        <v>47</v>
      </c>
      <c r="G5173" t="s">
        <v>61</v>
      </c>
      <c r="H5173" t="s">
        <v>16</v>
      </c>
      <c r="I5173" t="b">
        <v>0</v>
      </c>
      <c r="K5173">
        <v>26</v>
      </c>
    </row>
    <row r="5174" spans="1:11" x14ac:dyDescent="0.35">
      <c r="A5174" t="s">
        <v>5293</v>
      </c>
      <c r="B5174" s="2">
        <v>45342.806944444441</v>
      </c>
      <c r="C5174" t="s">
        <v>33</v>
      </c>
      <c r="D5174" t="s">
        <v>144</v>
      </c>
      <c r="E5174" t="s">
        <v>33</v>
      </c>
      <c r="F5174">
        <v>16</v>
      </c>
      <c r="G5174" t="s">
        <v>25</v>
      </c>
      <c r="H5174" t="s">
        <v>16</v>
      </c>
      <c r="I5174" t="b">
        <v>0</v>
      </c>
      <c r="K5174">
        <v>47</v>
      </c>
    </row>
    <row r="5175" spans="1:11" x14ac:dyDescent="0.35">
      <c r="A5175" t="s">
        <v>5294</v>
      </c>
      <c r="B5175" s="2">
        <v>45342.809027777781</v>
      </c>
      <c r="C5175" t="s">
        <v>27</v>
      </c>
      <c r="D5175" t="s">
        <v>37</v>
      </c>
      <c r="E5175" t="s">
        <v>43</v>
      </c>
      <c r="F5175">
        <v>53</v>
      </c>
      <c r="G5175" t="s">
        <v>89</v>
      </c>
      <c r="H5175" t="s">
        <v>16</v>
      </c>
      <c r="I5175" t="b">
        <v>1</v>
      </c>
      <c r="K5175">
        <v>48</v>
      </c>
    </row>
    <row r="5176" spans="1:11" x14ac:dyDescent="0.35">
      <c r="A5176" t="s">
        <v>5295</v>
      </c>
      <c r="B5176" s="2">
        <v>45343</v>
      </c>
      <c r="C5176" t="s">
        <v>51</v>
      </c>
      <c r="D5176" t="s">
        <v>97</v>
      </c>
      <c r="E5176" t="s">
        <v>43</v>
      </c>
      <c r="F5176">
        <v>25</v>
      </c>
      <c r="G5176" t="s">
        <v>25</v>
      </c>
      <c r="H5176" t="s">
        <v>29</v>
      </c>
      <c r="I5176" t="b">
        <v>0</v>
      </c>
      <c r="J5176">
        <v>6</v>
      </c>
      <c r="K5176">
        <v>57</v>
      </c>
    </row>
    <row r="5177" spans="1:11" x14ac:dyDescent="0.35">
      <c r="A5177" t="s">
        <v>5296</v>
      </c>
      <c r="B5177" s="2">
        <v>45343.002083333333</v>
      </c>
      <c r="C5177" t="s">
        <v>27</v>
      </c>
      <c r="D5177" t="s">
        <v>259</v>
      </c>
      <c r="E5177" t="s">
        <v>20</v>
      </c>
      <c r="F5177">
        <v>68</v>
      </c>
      <c r="G5177" t="s">
        <v>15</v>
      </c>
      <c r="H5177" t="s">
        <v>16</v>
      </c>
      <c r="I5177" t="b">
        <v>0</v>
      </c>
      <c r="K5177">
        <v>26</v>
      </c>
    </row>
    <row r="5178" spans="1:11" x14ac:dyDescent="0.35">
      <c r="A5178" t="s">
        <v>5297</v>
      </c>
      <c r="B5178" s="2">
        <v>45343.090277777781</v>
      </c>
      <c r="C5178" t="s">
        <v>106</v>
      </c>
      <c r="D5178" t="s">
        <v>74</v>
      </c>
      <c r="E5178" t="s">
        <v>43</v>
      </c>
      <c r="F5178">
        <v>2</v>
      </c>
      <c r="G5178" t="s">
        <v>89</v>
      </c>
      <c r="H5178" t="s">
        <v>16</v>
      </c>
      <c r="I5178" t="b">
        <v>1</v>
      </c>
      <c r="K5178">
        <v>36</v>
      </c>
    </row>
    <row r="5179" spans="1:11" x14ac:dyDescent="0.35">
      <c r="A5179" t="s">
        <v>5298</v>
      </c>
      <c r="B5179" s="2">
        <v>45343.383333333331</v>
      </c>
      <c r="C5179" t="s">
        <v>27</v>
      </c>
      <c r="D5179" t="s">
        <v>120</v>
      </c>
      <c r="E5179" t="s">
        <v>20</v>
      </c>
      <c r="F5179">
        <v>6</v>
      </c>
      <c r="G5179" t="s">
        <v>89</v>
      </c>
      <c r="H5179" t="s">
        <v>149</v>
      </c>
      <c r="I5179" t="b">
        <v>0</v>
      </c>
      <c r="K5179">
        <v>48</v>
      </c>
    </row>
    <row r="5180" spans="1:11" x14ac:dyDescent="0.35">
      <c r="A5180" t="s">
        <v>5299</v>
      </c>
      <c r="B5180" s="2">
        <v>45343.4375</v>
      </c>
      <c r="C5180" t="s">
        <v>184</v>
      </c>
      <c r="D5180" t="s">
        <v>209</v>
      </c>
      <c r="E5180" t="s">
        <v>33</v>
      </c>
      <c r="F5180">
        <v>65</v>
      </c>
      <c r="G5180" t="s">
        <v>15</v>
      </c>
      <c r="H5180" t="s">
        <v>16</v>
      </c>
      <c r="I5180" t="b">
        <v>0</v>
      </c>
      <c r="K5180">
        <v>45</v>
      </c>
    </row>
    <row r="5181" spans="1:11" x14ac:dyDescent="0.35">
      <c r="A5181" t="s">
        <v>5300</v>
      </c>
      <c r="B5181" s="2">
        <v>45343.484722222223</v>
      </c>
      <c r="C5181" t="s">
        <v>20</v>
      </c>
      <c r="D5181" t="s">
        <v>212</v>
      </c>
      <c r="E5181" t="s">
        <v>14</v>
      </c>
      <c r="F5181">
        <v>59</v>
      </c>
      <c r="G5181" t="s">
        <v>25</v>
      </c>
      <c r="H5181" t="s">
        <v>16</v>
      </c>
      <c r="I5181" t="b">
        <v>1</v>
      </c>
      <c r="K5181">
        <v>47</v>
      </c>
    </row>
    <row r="5182" spans="1:11" x14ac:dyDescent="0.35">
      <c r="A5182" t="s">
        <v>5301</v>
      </c>
      <c r="B5182" s="2">
        <v>45343.539583333331</v>
      </c>
      <c r="C5182" t="s">
        <v>33</v>
      </c>
      <c r="D5182" t="s">
        <v>84</v>
      </c>
      <c r="E5182" t="s">
        <v>33</v>
      </c>
      <c r="F5182">
        <v>69</v>
      </c>
      <c r="G5182" t="s">
        <v>15</v>
      </c>
      <c r="H5182" t="s">
        <v>16</v>
      </c>
      <c r="I5182" t="b">
        <v>1</v>
      </c>
      <c r="K5182">
        <v>11</v>
      </c>
    </row>
    <row r="5183" spans="1:11" x14ac:dyDescent="0.35">
      <c r="A5183" t="s">
        <v>5302</v>
      </c>
      <c r="B5183" s="2">
        <v>45343.638194444437</v>
      </c>
      <c r="C5183" t="s">
        <v>184</v>
      </c>
      <c r="D5183" t="s">
        <v>146</v>
      </c>
      <c r="E5183" t="s">
        <v>43</v>
      </c>
      <c r="F5183">
        <v>68</v>
      </c>
      <c r="G5183" t="s">
        <v>25</v>
      </c>
      <c r="H5183" t="s">
        <v>16</v>
      </c>
      <c r="I5183" t="b">
        <v>1</v>
      </c>
      <c r="K5183">
        <v>51</v>
      </c>
    </row>
    <row r="5184" spans="1:11" x14ac:dyDescent="0.35">
      <c r="A5184" t="s">
        <v>5303</v>
      </c>
      <c r="B5184" s="2">
        <v>45343.661111111112</v>
      </c>
      <c r="C5184" t="s">
        <v>184</v>
      </c>
      <c r="D5184" t="s">
        <v>123</v>
      </c>
      <c r="E5184" t="s">
        <v>14</v>
      </c>
      <c r="F5184">
        <v>3</v>
      </c>
      <c r="G5184" t="s">
        <v>15</v>
      </c>
      <c r="H5184" t="s">
        <v>29</v>
      </c>
      <c r="I5184" t="b">
        <v>0</v>
      </c>
      <c r="K5184">
        <v>43</v>
      </c>
    </row>
    <row r="5185" spans="1:11" x14ac:dyDescent="0.35">
      <c r="A5185" t="s">
        <v>5304</v>
      </c>
      <c r="B5185" s="2">
        <v>45343.679861111108</v>
      </c>
      <c r="C5185" t="s">
        <v>31</v>
      </c>
      <c r="D5185" t="s">
        <v>67</v>
      </c>
      <c r="E5185" t="s">
        <v>43</v>
      </c>
      <c r="F5185">
        <v>7</v>
      </c>
      <c r="G5185" t="s">
        <v>38</v>
      </c>
      <c r="H5185" t="s">
        <v>34</v>
      </c>
      <c r="I5185" t="b">
        <v>1</v>
      </c>
      <c r="K5185">
        <v>26</v>
      </c>
    </row>
    <row r="5186" spans="1:11" x14ac:dyDescent="0.35">
      <c r="A5186" t="s">
        <v>5305</v>
      </c>
      <c r="B5186" s="2">
        <v>45343.729166666657</v>
      </c>
      <c r="C5186" t="s">
        <v>88</v>
      </c>
      <c r="D5186" t="s">
        <v>170</v>
      </c>
      <c r="E5186" t="s">
        <v>20</v>
      </c>
      <c r="F5186">
        <v>2</v>
      </c>
      <c r="G5186" t="s">
        <v>25</v>
      </c>
      <c r="H5186" t="s">
        <v>151</v>
      </c>
      <c r="I5186" t="b">
        <v>0</v>
      </c>
      <c r="J5186">
        <v>1</v>
      </c>
      <c r="K5186">
        <v>55</v>
      </c>
    </row>
    <row r="5187" spans="1:11" x14ac:dyDescent="0.35">
      <c r="A5187" t="s">
        <v>5306</v>
      </c>
      <c r="B5187" s="2">
        <v>45343.804166666669</v>
      </c>
      <c r="C5187" t="s">
        <v>18</v>
      </c>
      <c r="D5187" t="s">
        <v>110</v>
      </c>
      <c r="E5187" t="s">
        <v>20</v>
      </c>
      <c r="F5187">
        <v>70</v>
      </c>
      <c r="G5187" t="s">
        <v>89</v>
      </c>
      <c r="H5187" t="s">
        <v>16</v>
      </c>
      <c r="I5187" t="b">
        <v>0</v>
      </c>
      <c r="J5187">
        <v>5</v>
      </c>
      <c r="K5187">
        <v>19</v>
      </c>
    </row>
    <row r="5188" spans="1:11" x14ac:dyDescent="0.35">
      <c r="A5188" t="s">
        <v>5307</v>
      </c>
      <c r="B5188" s="2">
        <v>45343.822916666657</v>
      </c>
      <c r="C5188" t="s">
        <v>296</v>
      </c>
      <c r="D5188" t="s">
        <v>97</v>
      </c>
      <c r="E5188" t="s">
        <v>33</v>
      </c>
      <c r="F5188">
        <v>45</v>
      </c>
      <c r="G5188" t="s">
        <v>89</v>
      </c>
      <c r="H5188" t="s">
        <v>151</v>
      </c>
      <c r="I5188" t="b">
        <v>1</v>
      </c>
      <c r="J5188">
        <v>8</v>
      </c>
      <c r="K5188">
        <v>12</v>
      </c>
    </row>
    <row r="5189" spans="1:11" x14ac:dyDescent="0.35">
      <c r="A5189" t="s">
        <v>5308</v>
      </c>
      <c r="B5189" s="2">
        <v>45343.830555555563</v>
      </c>
      <c r="C5189" t="s">
        <v>51</v>
      </c>
      <c r="D5189" t="s">
        <v>37</v>
      </c>
      <c r="E5189" t="s">
        <v>14</v>
      </c>
      <c r="F5189">
        <v>4</v>
      </c>
      <c r="G5189" t="s">
        <v>15</v>
      </c>
      <c r="H5189" t="s">
        <v>16</v>
      </c>
      <c r="I5189" t="b">
        <v>0</v>
      </c>
      <c r="K5189">
        <v>17</v>
      </c>
    </row>
    <row r="5190" spans="1:11" x14ac:dyDescent="0.35">
      <c r="A5190" t="s">
        <v>5309</v>
      </c>
      <c r="B5190" s="2">
        <v>45343.831944444442</v>
      </c>
      <c r="C5190" t="s">
        <v>51</v>
      </c>
      <c r="D5190" t="s">
        <v>120</v>
      </c>
      <c r="E5190" t="s">
        <v>14</v>
      </c>
      <c r="F5190">
        <v>57</v>
      </c>
      <c r="G5190" t="s">
        <v>89</v>
      </c>
      <c r="H5190" t="s">
        <v>118</v>
      </c>
      <c r="I5190" t="b">
        <v>1</v>
      </c>
      <c r="J5190">
        <v>8</v>
      </c>
      <c r="K5190">
        <v>24</v>
      </c>
    </row>
    <row r="5191" spans="1:11" x14ac:dyDescent="0.35">
      <c r="A5191" t="s">
        <v>5310</v>
      </c>
      <c r="B5191" s="2">
        <v>45344.099305555559</v>
      </c>
      <c r="C5191" t="s">
        <v>99</v>
      </c>
      <c r="D5191" t="s">
        <v>60</v>
      </c>
      <c r="E5191" t="s">
        <v>33</v>
      </c>
      <c r="F5191">
        <v>17</v>
      </c>
      <c r="G5191" t="s">
        <v>89</v>
      </c>
      <c r="H5191" t="s">
        <v>16</v>
      </c>
      <c r="I5191" t="b">
        <v>0</v>
      </c>
      <c r="K5191">
        <v>17</v>
      </c>
    </row>
    <row r="5192" spans="1:11" x14ac:dyDescent="0.35">
      <c r="A5192" t="s">
        <v>5311</v>
      </c>
      <c r="B5192" s="2">
        <v>45344.128472222219</v>
      </c>
      <c r="C5192" t="s">
        <v>55</v>
      </c>
      <c r="D5192" t="s">
        <v>42</v>
      </c>
      <c r="E5192" t="s">
        <v>14</v>
      </c>
      <c r="F5192">
        <v>50</v>
      </c>
      <c r="G5192" t="s">
        <v>89</v>
      </c>
      <c r="H5192" t="s">
        <v>149</v>
      </c>
      <c r="I5192" t="b">
        <v>1</v>
      </c>
      <c r="K5192">
        <v>33</v>
      </c>
    </row>
    <row r="5193" spans="1:11" x14ac:dyDescent="0.35">
      <c r="A5193" t="s">
        <v>5312</v>
      </c>
      <c r="B5193" s="2">
        <v>45344.136111111111</v>
      </c>
      <c r="C5193" t="s">
        <v>99</v>
      </c>
      <c r="D5193" t="s">
        <v>242</v>
      </c>
      <c r="E5193" t="s">
        <v>43</v>
      </c>
      <c r="F5193">
        <v>62</v>
      </c>
      <c r="G5193" t="s">
        <v>21</v>
      </c>
      <c r="H5193" t="s">
        <v>16</v>
      </c>
      <c r="I5193" t="b">
        <v>1</v>
      </c>
      <c r="K5193">
        <v>59</v>
      </c>
    </row>
    <row r="5194" spans="1:11" x14ac:dyDescent="0.35">
      <c r="A5194" t="s">
        <v>5313</v>
      </c>
      <c r="B5194" s="2">
        <v>45344.228472222218</v>
      </c>
      <c r="C5194" t="s">
        <v>31</v>
      </c>
      <c r="D5194" t="s">
        <v>60</v>
      </c>
      <c r="E5194" t="s">
        <v>14</v>
      </c>
      <c r="F5194">
        <v>8</v>
      </c>
      <c r="G5194" t="s">
        <v>53</v>
      </c>
      <c r="H5194" t="s">
        <v>34</v>
      </c>
      <c r="I5194" t="b">
        <v>1</v>
      </c>
      <c r="K5194">
        <v>23</v>
      </c>
    </row>
    <row r="5195" spans="1:11" x14ac:dyDescent="0.35">
      <c r="A5195" t="s">
        <v>5314</v>
      </c>
      <c r="B5195" s="2">
        <v>45344.272222222222</v>
      </c>
      <c r="C5195" t="s">
        <v>27</v>
      </c>
      <c r="D5195" t="s">
        <v>84</v>
      </c>
      <c r="E5195" t="s">
        <v>14</v>
      </c>
      <c r="F5195">
        <v>44</v>
      </c>
      <c r="G5195" t="s">
        <v>61</v>
      </c>
      <c r="H5195" t="s">
        <v>151</v>
      </c>
      <c r="I5195" t="b">
        <v>1</v>
      </c>
      <c r="K5195">
        <v>37</v>
      </c>
    </row>
    <row r="5196" spans="1:11" x14ac:dyDescent="0.35">
      <c r="A5196" t="s">
        <v>5315</v>
      </c>
      <c r="B5196" s="2">
        <v>45344.320833333331</v>
      </c>
      <c r="C5196" t="s">
        <v>83</v>
      </c>
      <c r="D5196" t="s">
        <v>32</v>
      </c>
      <c r="E5196" t="s">
        <v>20</v>
      </c>
      <c r="F5196">
        <v>2</v>
      </c>
      <c r="G5196" t="s">
        <v>53</v>
      </c>
      <c r="H5196" t="s">
        <v>34</v>
      </c>
      <c r="I5196" t="b">
        <v>1</v>
      </c>
      <c r="K5196">
        <v>22</v>
      </c>
    </row>
    <row r="5197" spans="1:11" x14ac:dyDescent="0.35">
      <c r="A5197" t="s">
        <v>5316</v>
      </c>
      <c r="B5197" s="2">
        <v>45344.37222222222</v>
      </c>
      <c r="C5197" t="s">
        <v>88</v>
      </c>
      <c r="D5197" t="s">
        <v>32</v>
      </c>
      <c r="E5197" t="s">
        <v>33</v>
      </c>
      <c r="F5197">
        <v>62</v>
      </c>
      <c r="G5197" t="s">
        <v>15</v>
      </c>
      <c r="H5197" t="s">
        <v>16</v>
      </c>
      <c r="I5197" t="b">
        <v>0</v>
      </c>
      <c r="K5197">
        <v>50</v>
      </c>
    </row>
    <row r="5198" spans="1:11" x14ac:dyDescent="0.35">
      <c r="A5198" t="s">
        <v>5317</v>
      </c>
      <c r="B5198" s="2">
        <v>45344.395138888889</v>
      </c>
      <c r="C5198" t="s">
        <v>76</v>
      </c>
      <c r="D5198" t="s">
        <v>212</v>
      </c>
      <c r="E5198" t="s">
        <v>20</v>
      </c>
      <c r="F5198">
        <v>26</v>
      </c>
      <c r="G5198" t="s">
        <v>21</v>
      </c>
      <c r="H5198" t="s">
        <v>16</v>
      </c>
      <c r="I5198" t="b">
        <v>0</v>
      </c>
      <c r="K5198">
        <v>33</v>
      </c>
    </row>
    <row r="5199" spans="1:11" x14ac:dyDescent="0.35">
      <c r="A5199" t="s">
        <v>5318</v>
      </c>
      <c r="B5199" s="2">
        <v>45344.397222222222</v>
      </c>
      <c r="C5199" t="s">
        <v>296</v>
      </c>
      <c r="D5199" t="s">
        <v>46</v>
      </c>
      <c r="E5199" t="s">
        <v>33</v>
      </c>
      <c r="F5199">
        <v>55</v>
      </c>
      <c r="G5199" t="s">
        <v>53</v>
      </c>
      <c r="H5199" t="s">
        <v>118</v>
      </c>
      <c r="I5199" t="b">
        <v>0</v>
      </c>
      <c r="K5199">
        <v>21</v>
      </c>
    </row>
    <row r="5200" spans="1:11" x14ac:dyDescent="0.35">
      <c r="A5200" t="s">
        <v>5319</v>
      </c>
      <c r="B5200" s="2">
        <v>45344.40902777778</v>
      </c>
      <c r="C5200" t="s">
        <v>31</v>
      </c>
      <c r="D5200" t="s">
        <v>244</v>
      </c>
      <c r="E5200" t="s">
        <v>14</v>
      </c>
      <c r="F5200">
        <v>55</v>
      </c>
      <c r="G5200" t="s">
        <v>21</v>
      </c>
      <c r="H5200" t="s">
        <v>16</v>
      </c>
      <c r="I5200" t="b">
        <v>1</v>
      </c>
      <c r="K5200">
        <v>47</v>
      </c>
    </row>
    <row r="5201" spans="1:11" x14ac:dyDescent="0.35">
      <c r="A5201" t="s">
        <v>5320</v>
      </c>
      <c r="B5201" s="2">
        <v>45344.44027777778</v>
      </c>
      <c r="C5201" t="s">
        <v>12</v>
      </c>
      <c r="D5201" t="s">
        <v>290</v>
      </c>
      <c r="E5201" t="s">
        <v>33</v>
      </c>
      <c r="F5201">
        <v>79</v>
      </c>
      <c r="G5201" t="s">
        <v>15</v>
      </c>
      <c r="H5201" t="s">
        <v>269</v>
      </c>
      <c r="I5201" t="b">
        <v>0</v>
      </c>
      <c r="K5201">
        <v>19</v>
      </c>
    </row>
    <row r="5202" spans="1:11" x14ac:dyDescent="0.35">
      <c r="A5202" t="s">
        <v>5321</v>
      </c>
      <c r="B5202" s="2">
        <v>45344.465277777781</v>
      </c>
      <c r="C5202" t="s">
        <v>45</v>
      </c>
      <c r="D5202" t="s">
        <v>159</v>
      </c>
      <c r="E5202" t="s">
        <v>43</v>
      </c>
      <c r="F5202">
        <v>57</v>
      </c>
      <c r="G5202" t="s">
        <v>25</v>
      </c>
      <c r="H5202" t="s">
        <v>16</v>
      </c>
      <c r="I5202" t="b">
        <v>1</v>
      </c>
      <c r="J5202">
        <v>8</v>
      </c>
      <c r="K5202">
        <v>42</v>
      </c>
    </row>
    <row r="5203" spans="1:11" x14ac:dyDescent="0.35">
      <c r="A5203" t="s">
        <v>5322</v>
      </c>
      <c r="B5203" s="2">
        <v>45344.48541666667</v>
      </c>
      <c r="C5203" t="s">
        <v>76</v>
      </c>
      <c r="D5203" t="s">
        <v>148</v>
      </c>
      <c r="E5203" t="s">
        <v>43</v>
      </c>
      <c r="F5203">
        <v>61</v>
      </c>
      <c r="G5203" t="s">
        <v>38</v>
      </c>
      <c r="H5203" t="s">
        <v>118</v>
      </c>
      <c r="I5203" t="b">
        <v>1</v>
      </c>
      <c r="K5203">
        <v>31</v>
      </c>
    </row>
    <row r="5204" spans="1:11" x14ac:dyDescent="0.35">
      <c r="A5204" t="s">
        <v>5323</v>
      </c>
      <c r="B5204" s="2">
        <v>45344.518750000003</v>
      </c>
      <c r="C5204" t="s">
        <v>78</v>
      </c>
      <c r="D5204" t="s">
        <v>259</v>
      </c>
      <c r="E5204" t="s">
        <v>20</v>
      </c>
      <c r="F5204">
        <v>39</v>
      </c>
      <c r="G5204" t="s">
        <v>25</v>
      </c>
      <c r="H5204" t="s">
        <v>118</v>
      </c>
      <c r="I5204" t="b">
        <v>0</v>
      </c>
      <c r="K5204">
        <v>38</v>
      </c>
    </row>
    <row r="5205" spans="1:11" x14ac:dyDescent="0.35">
      <c r="A5205" t="s">
        <v>5324</v>
      </c>
      <c r="B5205" s="2">
        <v>45344.523611111108</v>
      </c>
      <c r="C5205" t="s">
        <v>73</v>
      </c>
      <c r="D5205" t="s">
        <v>65</v>
      </c>
      <c r="E5205" t="s">
        <v>33</v>
      </c>
      <c r="F5205">
        <v>60</v>
      </c>
      <c r="G5205" t="s">
        <v>89</v>
      </c>
      <c r="H5205" t="s">
        <v>16</v>
      </c>
      <c r="I5205" t="b">
        <v>1</v>
      </c>
      <c r="K5205">
        <v>25</v>
      </c>
    </row>
    <row r="5206" spans="1:11" x14ac:dyDescent="0.35">
      <c r="A5206" t="s">
        <v>5325</v>
      </c>
      <c r="B5206" s="2">
        <v>45344.602083333331</v>
      </c>
      <c r="C5206" t="s">
        <v>108</v>
      </c>
      <c r="D5206" t="s">
        <v>86</v>
      </c>
      <c r="E5206" t="s">
        <v>14</v>
      </c>
      <c r="F5206">
        <v>21</v>
      </c>
      <c r="G5206" t="s">
        <v>21</v>
      </c>
      <c r="H5206" t="s">
        <v>34</v>
      </c>
      <c r="I5206" t="b">
        <v>0</v>
      </c>
      <c r="K5206">
        <v>52</v>
      </c>
    </row>
    <row r="5207" spans="1:11" x14ac:dyDescent="0.35">
      <c r="A5207" t="s">
        <v>5326</v>
      </c>
      <c r="B5207" s="2">
        <v>45344.614583333343</v>
      </c>
      <c r="C5207" t="s">
        <v>184</v>
      </c>
      <c r="D5207" t="s">
        <v>282</v>
      </c>
      <c r="E5207" t="s">
        <v>20</v>
      </c>
      <c r="F5207">
        <v>24</v>
      </c>
      <c r="G5207" t="s">
        <v>89</v>
      </c>
      <c r="H5207" t="s">
        <v>34</v>
      </c>
      <c r="I5207" t="b">
        <v>1</v>
      </c>
      <c r="J5207">
        <v>3</v>
      </c>
      <c r="K5207">
        <v>53</v>
      </c>
    </row>
    <row r="5208" spans="1:11" x14ac:dyDescent="0.35">
      <c r="A5208" t="s">
        <v>5327</v>
      </c>
      <c r="B5208" s="2">
        <v>45344.65902777778</v>
      </c>
      <c r="C5208" t="s">
        <v>129</v>
      </c>
      <c r="D5208" t="s">
        <v>67</v>
      </c>
      <c r="E5208" t="s">
        <v>20</v>
      </c>
      <c r="F5208">
        <v>19</v>
      </c>
      <c r="G5208" t="s">
        <v>61</v>
      </c>
      <c r="H5208" t="s">
        <v>34</v>
      </c>
      <c r="I5208" t="b">
        <v>1</v>
      </c>
      <c r="K5208">
        <v>33</v>
      </c>
    </row>
    <row r="5209" spans="1:11" x14ac:dyDescent="0.35">
      <c r="A5209" t="s">
        <v>5328</v>
      </c>
      <c r="B5209" s="2">
        <v>45344.813888888893</v>
      </c>
      <c r="C5209" t="s">
        <v>184</v>
      </c>
      <c r="D5209" t="s">
        <v>161</v>
      </c>
      <c r="E5209" t="s">
        <v>43</v>
      </c>
      <c r="F5209">
        <v>39</v>
      </c>
      <c r="G5209" t="s">
        <v>15</v>
      </c>
      <c r="H5209" t="s">
        <v>16</v>
      </c>
      <c r="I5209" t="b">
        <v>0</v>
      </c>
      <c r="J5209">
        <v>3</v>
      </c>
      <c r="K5209">
        <v>16</v>
      </c>
    </row>
    <row r="5210" spans="1:11" x14ac:dyDescent="0.35">
      <c r="A5210" t="s">
        <v>5329</v>
      </c>
      <c r="B5210" s="2">
        <v>45344.838194444441</v>
      </c>
      <c r="C5210" t="s">
        <v>106</v>
      </c>
      <c r="D5210" t="s">
        <v>159</v>
      </c>
      <c r="E5210" t="s">
        <v>33</v>
      </c>
      <c r="F5210">
        <v>67</v>
      </c>
      <c r="G5210" t="s">
        <v>15</v>
      </c>
      <c r="H5210" t="s">
        <v>16</v>
      </c>
      <c r="I5210" t="b">
        <v>0</v>
      </c>
      <c r="J5210">
        <v>5</v>
      </c>
      <c r="K5210">
        <v>21</v>
      </c>
    </row>
    <row r="5211" spans="1:11" x14ac:dyDescent="0.35">
      <c r="A5211" t="s">
        <v>5330</v>
      </c>
      <c r="B5211" s="2">
        <v>45344.943749999999</v>
      </c>
      <c r="C5211" t="s">
        <v>23</v>
      </c>
      <c r="D5211" t="s">
        <v>186</v>
      </c>
      <c r="E5211" t="s">
        <v>20</v>
      </c>
      <c r="F5211">
        <v>43</v>
      </c>
      <c r="G5211" t="s">
        <v>89</v>
      </c>
      <c r="H5211" t="s">
        <v>29</v>
      </c>
      <c r="I5211" t="b">
        <v>1</v>
      </c>
      <c r="K5211">
        <v>21</v>
      </c>
    </row>
    <row r="5212" spans="1:11" x14ac:dyDescent="0.35">
      <c r="A5212" t="s">
        <v>5331</v>
      </c>
      <c r="B5212" s="2">
        <v>45344.988888888889</v>
      </c>
      <c r="C5212" t="s">
        <v>55</v>
      </c>
      <c r="D5212" t="s">
        <v>74</v>
      </c>
      <c r="E5212" t="s">
        <v>20</v>
      </c>
      <c r="F5212">
        <v>6</v>
      </c>
      <c r="G5212" t="s">
        <v>25</v>
      </c>
      <c r="H5212" t="s">
        <v>29</v>
      </c>
      <c r="I5212" t="b">
        <v>0</v>
      </c>
      <c r="K5212">
        <v>42</v>
      </c>
    </row>
    <row r="5213" spans="1:11" x14ac:dyDescent="0.35">
      <c r="A5213" t="s">
        <v>5332</v>
      </c>
      <c r="B5213" s="2">
        <v>45345.046527777777</v>
      </c>
      <c r="C5213" t="s">
        <v>129</v>
      </c>
      <c r="D5213" t="s">
        <v>137</v>
      </c>
      <c r="E5213" t="s">
        <v>20</v>
      </c>
      <c r="F5213">
        <v>30</v>
      </c>
      <c r="G5213" t="s">
        <v>25</v>
      </c>
      <c r="H5213" t="s">
        <v>16</v>
      </c>
      <c r="I5213" t="b">
        <v>0</v>
      </c>
      <c r="J5213">
        <v>3</v>
      </c>
      <c r="K5213">
        <v>26</v>
      </c>
    </row>
    <row r="5214" spans="1:11" x14ac:dyDescent="0.35">
      <c r="A5214" t="s">
        <v>5333</v>
      </c>
      <c r="B5214" s="2">
        <v>45345.225694444453</v>
      </c>
      <c r="C5214" t="s">
        <v>55</v>
      </c>
      <c r="D5214" t="s">
        <v>63</v>
      </c>
      <c r="E5214" t="s">
        <v>33</v>
      </c>
      <c r="F5214">
        <v>32</v>
      </c>
      <c r="G5214" t="s">
        <v>21</v>
      </c>
      <c r="H5214" t="s">
        <v>34</v>
      </c>
      <c r="I5214" t="b">
        <v>0</v>
      </c>
      <c r="J5214">
        <v>2</v>
      </c>
      <c r="K5214">
        <v>11</v>
      </c>
    </row>
    <row r="5215" spans="1:11" x14ac:dyDescent="0.35">
      <c r="A5215" t="s">
        <v>5334</v>
      </c>
      <c r="B5215" s="2">
        <v>45345.247916666667</v>
      </c>
      <c r="C5215" t="s">
        <v>51</v>
      </c>
      <c r="D5215" t="s">
        <v>60</v>
      </c>
      <c r="E5215" t="s">
        <v>43</v>
      </c>
      <c r="F5215">
        <v>58</v>
      </c>
      <c r="G5215" t="s">
        <v>89</v>
      </c>
      <c r="H5215" t="s">
        <v>16</v>
      </c>
      <c r="I5215" t="b">
        <v>1</v>
      </c>
      <c r="K5215">
        <v>58</v>
      </c>
    </row>
    <row r="5216" spans="1:11" x14ac:dyDescent="0.35">
      <c r="A5216" t="s">
        <v>5335</v>
      </c>
      <c r="B5216" s="2">
        <v>45345.327777777777</v>
      </c>
      <c r="C5216" t="s">
        <v>33</v>
      </c>
      <c r="D5216" t="s">
        <v>112</v>
      </c>
      <c r="E5216" t="s">
        <v>43</v>
      </c>
      <c r="F5216">
        <v>29</v>
      </c>
      <c r="G5216" t="s">
        <v>15</v>
      </c>
      <c r="H5216" t="s">
        <v>16</v>
      </c>
      <c r="I5216" t="b">
        <v>0</v>
      </c>
      <c r="K5216">
        <v>48</v>
      </c>
    </row>
    <row r="5217" spans="1:11" x14ac:dyDescent="0.35">
      <c r="A5217" t="s">
        <v>5336</v>
      </c>
      <c r="B5217" s="2">
        <v>45345.334027777782</v>
      </c>
      <c r="C5217" t="s">
        <v>18</v>
      </c>
      <c r="D5217" t="s">
        <v>112</v>
      </c>
      <c r="E5217" t="s">
        <v>33</v>
      </c>
      <c r="F5217">
        <v>23</v>
      </c>
      <c r="G5217" t="s">
        <v>21</v>
      </c>
      <c r="H5217" t="s">
        <v>16</v>
      </c>
      <c r="I5217" t="b">
        <v>0</v>
      </c>
      <c r="J5217">
        <v>3</v>
      </c>
      <c r="K5217">
        <v>18</v>
      </c>
    </row>
    <row r="5218" spans="1:11" x14ac:dyDescent="0.35">
      <c r="A5218" t="s">
        <v>5337</v>
      </c>
      <c r="B5218" s="2">
        <v>45345.361111111109</v>
      </c>
      <c r="C5218" t="s">
        <v>33</v>
      </c>
      <c r="D5218" t="s">
        <v>32</v>
      </c>
      <c r="E5218" t="s">
        <v>20</v>
      </c>
      <c r="F5218">
        <v>6</v>
      </c>
      <c r="G5218" t="s">
        <v>38</v>
      </c>
      <c r="H5218" t="s">
        <v>16</v>
      </c>
      <c r="I5218" t="b">
        <v>0</v>
      </c>
      <c r="K5218">
        <v>34</v>
      </c>
    </row>
    <row r="5219" spans="1:11" x14ac:dyDescent="0.35">
      <c r="A5219" t="s">
        <v>5338</v>
      </c>
      <c r="B5219" s="2">
        <v>45345.369444444441</v>
      </c>
      <c r="C5219" t="s">
        <v>51</v>
      </c>
      <c r="D5219" t="s">
        <v>123</v>
      </c>
      <c r="E5219" t="s">
        <v>33</v>
      </c>
      <c r="F5219">
        <v>4</v>
      </c>
      <c r="G5219" t="s">
        <v>89</v>
      </c>
      <c r="H5219" t="s">
        <v>29</v>
      </c>
      <c r="I5219" t="b">
        <v>1</v>
      </c>
      <c r="J5219">
        <v>4</v>
      </c>
      <c r="K5219">
        <v>59</v>
      </c>
    </row>
    <row r="5220" spans="1:11" x14ac:dyDescent="0.35">
      <c r="A5220" t="s">
        <v>5339</v>
      </c>
      <c r="B5220" s="2">
        <v>45345.42083333333</v>
      </c>
      <c r="C5220" t="s">
        <v>296</v>
      </c>
      <c r="D5220" t="s">
        <v>32</v>
      </c>
      <c r="E5220" t="s">
        <v>43</v>
      </c>
      <c r="F5220">
        <v>73</v>
      </c>
      <c r="G5220" t="s">
        <v>89</v>
      </c>
      <c r="H5220" t="s">
        <v>34</v>
      </c>
      <c r="I5220" t="b">
        <v>1</v>
      </c>
      <c r="K5220">
        <v>34</v>
      </c>
    </row>
    <row r="5221" spans="1:11" x14ac:dyDescent="0.35">
      <c r="A5221" t="s">
        <v>5340</v>
      </c>
      <c r="B5221" s="2">
        <v>45345.515277777777</v>
      </c>
      <c r="C5221" t="s">
        <v>122</v>
      </c>
      <c r="D5221" t="s">
        <v>206</v>
      </c>
      <c r="E5221" t="s">
        <v>20</v>
      </c>
      <c r="F5221">
        <v>76</v>
      </c>
      <c r="G5221" t="s">
        <v>21</v>
      </c>
      <c r="H5221" t="s">
        <v>29</v>
      </c>
      <c r="I5221" t="b">
        <v>1</v>
      </c>
      <c r="K5221">
        <v>24</v>
      </c>
    </row>
    <row r="5222" spans="1:11" x14ac:dyDescent="0.35">
      <c r="A5222" t="s">
        <v>5341</v>
      </c>
      <c r="B5222" s="2">
        <v>45345.581944444442</v>
      </c>
      <c r="C5222" t="s">
        <v>73</v>
      </c>
      <c r="D5222" t="s">
        <v>263</v>
      </c>
      <c r="E5222" t="s">
        <v>33</v>
      </c>
      <c r="F5222">
        <v>43</v>
      </c>
      <c r="G5222" t="s">
        <v>25</v>
      </c>
      <c r="H5222" t="s">
        <v>16</v>
      </c>
      <c r="I5222" t="b">
        <v>0</v>
      </c>
      <c r="J5222">
        <v>6</v>
      </c>
      <c r="K5222">
        <v>14</v>
      </c>
    </row>
    <row r="5223" spans="1:11" x14ac:dyDescent="0.35">
      <c r="A5223" t="s">
        <v>5342</v>
      </c>
      <c r="B5223" s="2">
        <v>45345.597916666673</v>
      </c>
      <c r="C5223" t="s">
        <v>99</v>
      </c>
      <c r="D5223" t="s">
        <v>81</v>
      </c>
      <c r="E5223" t="s">
        <v>14</v>
      </c>
      <c r="F5223">
        <v>25</v>
      </c>
      <c r="G5223" t="s">
        <v>15</v>
      </c>
      <c r="H5223" t="s">
        <v>34</v>
      </c>
      <c r="I5223" t="b">
        <v>1</v>
      </c>
      <c r="K5223">
        <v>60</v>
      </c>
    </row>
    <row r="5224" spans="1:11" x14ac:dyDescent="0.35">
      <c r="A5224" t="s">
        <v>5343</v>
      </c>
      <c r="B5224" s="2">
        <v>45345.602777777778</v>
      </c>
      <c r="C5224" t="s">
        <v>45</v>
      </c>
      <c r="D5224" t="s">
        <v>40</v>
      </c>
      <c r="E5224" t="s">
        <v>33</v>
      </c>
      <c r="F5224">
        <v>3</v>
      </c>
      <c r="G5224" t="s">
        <v>15</v>
      </c>
      <c r="H5224" t="s">
        <v>16</v>
      </c>
      <c r="I5224" t="b">
        <v>0</v>
      </c>
      <c r="J5224">
        <v>0</v>
      </c>
      <c r="K5224">
        <v>26</v>
      </c>
    </row>
    <row r="5225" spans="1:11" x14ac:dyDescent="0.35">
      <c r="A5225" t="s">
        <v>5344</v>
      </c>
      <c r="B5225" s="2">
        <v>45345.711805555547</v>
      </c>
      <c r="C5225" t="s">
        <v>27</v>
      </c>
      <c r="D5225" t="s">
        <v>13</v>
      </c>
      <c r="E5225" t="s">
        <v>20</v>
      </c>
      <c r="F5225">
        <v>47</v>
      </c>
      <c r="G5225" t="s">
        <v>61</v>
      </c>
      <c r="H5225" t="s">
        <v>16</v>
      </c>
      <c r="I5225" t="b">
        <v>1</v>
      </c>
      <c r="K5225">
        <v>38</v>
      </c>
    </row>
    <row r="5226" spans="1:11" x14ac:dyDescent="0.35">
      <c r="A5226" t="s">
        <v>5345</v>
      </c>
      <c r="B5226" s="2">
        <v>45345.75</v>
      </c>
      <c r="C5226" t="s">
        <v>55</v>
      </c>
      <c r="D5226" t="s">
        <v>32</v>
      </c>
      <c r="E5226" t="s">
        <v>33</v>
      </c>
      <c r="F5226">
        <v>61</v>
      </c>
      <c r="G5226" t="s">
        <v>25</v>
      </c>
      <c r="H5226" t="s">
        <v>29</v>
      </c>
      <c r="I5226" t="b">
        <v>1</v>
      </c>
      <c r="K5226">
        <v>49</v>
      </c>
    </row>
    <row r="5227" spans="1:11" x14ac:dyDescent="0.35">
      <c r="A5227" t="s">
        <v>5346</v>
      </c>
      <c r="B5227" s="2">
        <v>45345.890277777777</v>
      </c>
      <c r="C5227" t="s">
        <v>33</v>
      </c>
      <c r="D5227" t="s">
        <v>112</v>
      </c>
      <c r="E5227" t="s">
        <v>33</v>
      </c>
      <c r="F5227">
        <v>36</v>
      </c>
      <c r="G5227" t="s">
        <v>38</v>
      </c>
      <c r="H5227" t="s">
        <v>16</v>
      </c>
      <c r="I5227" t="b">
        <v>1</v>
      </c>
      <c r="K5227">
        <v>38</v>
      </c>
    </row>
    <row r="5228" spans="1:11" x14ac:dyDescent="0.35">
      <c r="A5228" t="s">
        <v>5347</v>
      </c>
      <c r="B5228" s="2">
        <v>45346.076388888891</v>
      </c>
      <c r="C5228" t="s">
        <v>73</v>
      </c>
      <c r="D5228" t="s">
        <v>282</v>
      </c>
      <c r="E5228" t="s">
        <v>14</v>
      </c>
      <c r="F5228">
        <v>67</v>
      </c>
      <c r="G5228" t="s">
        <v>53</v>
      </c>
      <c r="H5228" t="s">
        <v>16</v>
      </c>
      <c r="I5228" t="b">
        <v>0</v>
      </c>
      <c r="K5228">
        <v>34</v>
      </c>
    </row>
    <row r="5229" spans="1:11" x14ac:dyDescent="0.35">
      <c r="A5229" t="s">
        <v>5348</v>
      </c>
      <c r="B5229" s="2">
        <v>45346.120138888888</v>
      </c>
      <c r="C5229" t="s">
        <v>184</v>
      </c>
      <c r="D5229" t="s">
        <v>282</v>
      </c>
      <c r="E5229" t="s">
        <v>14</v>
      </c>
      <c r="F5229">
        <v>9</v>
      </c>
      <c r="G5229" t="s">
        <v>15</v>
      </c>
      <c r="H5229" t="s">
        <v>151</v>
      </c>
      <c r="I5229" t="b">
        <v>1</v>
      </c>
      <c r="K5229">
        <v>21</v>
      </c>
    </row>
    <row r="5230" spans="1:11" x14ac:dyDescent="0.35">
      <c r="A5230" t="s">
        <v>5349</v>
      </c>
      <c r="B5230" s="2">
        <v>45346.140277777777</v>
      </c>
      <c r="C5230" t="s">
        <v>45</v>
      </c>
      <c r="D5230" t="s">
        <v>120</v>
      </c>
      <c r="E5230" t="s">
        <v>14</v>
      </c>
      <c r="F5230">
        <v>6</v>
      </c>
      <c r="G5230" t="s">
        <v>21</v>
      </c>
      <c r="H5230" t="s">
        <v>151</v>
      </c>
      <c r="I5230" t="b">
        <v>0</v>
      </c>
      <c r="K5230">
        <v>51</v>
      </c>
    </row>
    <row r="5231" spans="1:11" x14ac:dyDescent="0.35">
      <c r="A5231" t="s">
        <v>5350</v>
      </c>
      <c r="B5231" s="2">
        <v>45346.1875</v>
      </c>
      <c r="C5231" t="s">
        <v>18</v>
      </c>
      <c r="D5231" t="s">
        <v>28</v>
      </c>
      <c r="E5231" t="s">
        <v>20</v>
      </c>
      <c r="F5231">
        <v>44</v>
      </c>
      <c r="G5231" t="s">
        <v>21</v>
      </c>
      <c r="H5231" t="s">
        <v>29</v>
      </c>
      <c r="I5231" t="b">
        <v>0</v>
      </c>
      <c r="K5231">
        <v>35</v>
      </c>
    </row>
    <row r="5232" spans="1:11" x14ac:dyDescent="0.35">
      <c r="A5232" t="s">
        <v>5351</v>
      </c>
      <c r="B5232" s="2">
        <v>45346.192361111112</v>
      </c>
      <c r="C5232" t="s">
        <v>31</v>
      </c>
      <c r="D5232" t="s">
        <v>156</v>
      </c>
      <c r="E5232" t="s">
        <v>14</v>
      </c>
      <c r="F5232">
        <v>26</v>
      </c>
      <c r="G5232" t="s">
        <v>25</v>
      </c>
      <c r="H5232" t="s">
        <v>29</v>
      </c>
      <c r="I5232" t="b">
        <v>1</v>
      </c>
      <c r="K5232">
        <v>27</v>
      </c>
    </row>
    <row r="5233" spans="1:11" x14ac:dyDescent="0.35">
      <c r="A5233" t="s">
        <v>5352</v>
      </c>
      <c r="B5233" s="2">
        <v>45346.222916666673</v>
      </c>
      <c r="C5233" t="s">
        <v>99</v>
      </c>
      <c r="D5233" t="s">
        <v>219</v>
      </c>
      <c r="E5233" t="s">
        <v>43</v>
      </c>
      <c r="F5233">
        <v>39</v>
      </c>
      <c r="G5233" t="s">
        <v>15</v>
      </c>
      <c r="H5233" t="s">
        <v>29</v>
      </c>
      <c r="I5233" t="b">
        <v>0</v>
      </c>
      <c r="K5233">
        <v>22</v>
      </c>
    </row>
    <row r="5234" spans="1:11" x14ac:dyDescent="0.35">
      <c r="A5234" t="s">
        <v>5353</v>
      </c>
      <c r="B5234" s="2">
        <v>45346.29791666667</v>
      </c>
      <c r="C5234" t="s">
        <v>88</v>
      </c>
      <c r="D5234" t="s">
        <v>126</v>
      </c>
      <c r="E5234" t="s">
        <v>20</v>
      </c>
      <c r="F5234">
        <v>9</v>
      </c>
      <c r="G5234" t="s">
        <v>25</v>
      </c>
      <c r="H5234" t="s">
        <v>68</v>
      </c>
      <c r="I5234" t="b">
        <v>1</v>
      </c>
      <c r="K5234">
        <v>34</v>
      </c>
    </row>
    <row r="5235" spans="1:11" x14ac:dyDescent="0.35">
      <c r="A5235" t="s">
        <v>5354</v>
      </c>
      <c r="B5235" s="2">
        <v>45346.306944444441</v>
      </c>
      <c r="C5235" t="s">
        <v>296</v>
      </c>
      <c r="D5235" t="s">
        <v>259</v>
      </c>
      <c r="E5235" t="s">
        <v>33</v>
      </c>
      <c r="F5235">
        <v>29</v>
      </c>
      <c r="G5235" t="s">
        <v>21</v>
      </c>
      <c r="H5235" t="s">
        <v>34</v>
      </c>
      <c r="I5235" t="b">
        <v>1</v>
      </c>
      <c r="K5235">
        <v>48</v>
      </c>
    </row>
    <row r="5236" spans="1:11" x14ac:dyDescent="0.35">
      <c r="A5236" t="s">
        <v>5355</v>
      </c>
      <c r="B5236" s="2">
        <v>45346.350694444453</v>
      </c>
      <c r="C5236" t="s">
        <v>296</v>
      </c>
      <c r="D5236" t="s">
        <v>191</v>
      </c>
      <c r="E5236" t="s">
        <v>33</v>
      </c>
      <c r="F5236">
        <v>8</v>
      </c>
      <c r="G5236" t="s">
        <v>21</v>
      </c>
      <c r="H5236" t="s">
        <v>34</v>
      </c>
      <c r="I5236" t="b">
        <v>1</v>
      </c>
      <c r="K5236">
        <v>32</v>
      </c>
    </row>
    <row r="5237" spans="1:11" x14ac:dyDescent="0.35">
      <c r="A5237" t="s">
        <v>5356</v>
      </c>
      <c r="B5237" s="2">
        <v>45346.493750000001</v>
      </c>
      <c r="C5237" t="s">
        <v>88</v>
      </c>
      <c r="D5237" t="s">
        <v>112</v>
      </c>
      <c r="E5237" t="s">
        <v>33</v>
      </c>
      <c r="F5237">
        <v>11</v>
      </c>
      <c r="G5237" t="s">
        <v>38</v>
      </c>
      <c r="H5237" t="s">
        <v>151</v>
      </c>
      <c r="I5237" t="b">
        <v>1</v>
      </c>
      <c r="K5237">
        <v>18</v>
      </c>
    </row>
    <row r="5238" spans="1:11" x14ac:dyDescent="0.35">
      <c r="A5238" t="s">
        <v>5357</v>
      </c>
      <c r="B5238" s="2">
        <v>45346.529861111107</v>
      </c>
      <c r="C5238" t="s">
        <v>99</v>
      </c>
      <c r="D5238" t="s">
        <v>244</v>
      </c>
      <c r="E5238" t="s">
        <v>43</v>
      </c>
      <c r="F5238">
        <v>56</v>
      </c>
      <c r="G5238" t="s">
        <v>25</v>
      </c>
      <c r="H5238" t="s">
        <v>34</v>
      </c>
      <c r="I5238" t="b">
        <v>1</v>
      </c>
      <c r="K5238">
        <v>22</v>
      </c>
    </row>
    <row r="5239" spans="1:11" x14ac:dyDescent="0.35">
      <c r="A5239" t="s">
        <v>5358</v>
      </c>
      <c r="B5239" s="2">
        <v>45346.580555555563</v>
      </c>
      <c r="C5239" t="s">
        <v>129</v>
      </c>
      <c r="D5239" t="s">
        <v>282</v>
      </c>
      <c r="E5239" t="s">
        <v>14</v>
      </c>
      <c r="F5239">
        <v>79</v>
      </c>
      <c r="G5239" t="s">
        <v>15</v>
      </c>
      <c r="H5239" t="s">
        <v>16</v>
      </c>
      <c r="I5239" t="b">
        <v>1</v>
      </c>
      <c r="K5239">
        <v>46</v>
      </c>
    </row>
    <row r="5240" spans="1:11" x14ac:dyDescent="0.35">
      <c r="A5240" t="s">
        <v>5359</v>
      </c>
      <c r="B5240" s="2">
        <v>45346.668749999997</v>
      </c>
      <c r="C5240" t="s">
        <v>296</v>
      </c>
      <c r="D5240" t="s">
        <v>58</v>
      </c>
      <c r="E5240" t="s">
        <v>43</v>
      </c>
      <c r="F5240">
        <v>44</v>
      </c>
      <c r="G5240" t="s">
        <v>21</v>
      </c>
      <c r="H5240" t="s">
        <v>16</v>
      </c>
      <c r="I5240" t="b">
        <v>1</v>
      </c>
      <c r="J5240">
        <v>5</v>
      </c>
      <c r="K5240">
        <v>26</v>
      </c>
    </row>
    <row r="5241" spans="1:11" x14ac:dyDescent="0.35">
      <c r="A5241" t="s">
        <v>5360</v>
      </c>
      <c r="B5241" s="2">
        <v>45346.742361111108</v>
      </c>
      <c r="C5241" t="s">
        <v>106</v>
      </c>
      <c r="D5241" t="s">
        <v>134</v>
      </c>
      <c r="E5241" t="s">
        <v>33</v>
      </c>
      <c r="F5241">
        <v>19</v>
      </c>
      <c r="G5241" t="s">
        <v>25</v>
      </c>
      <c r="H5241" t="s">
        <v>151</v>
      </c>
      <c r="I5241" t="b">
        <v>0</v>
      </c>
      <c r="J5241">
        <v>2</v>
      </c>
      <c r="K5241">
        <v>13</v>
      </c>
    </row>
    <row r="5242" spans="1:11" x14ac:dyDescent="0.35">
      <c r="A5242" t="s">
        <v>5361</v>
      </c>
      <c r="B5242" s="2">
        <v>45346.768750000003</v>
      </c>
      <c r="C5242" t="s">
        <v>12</v>
      </c>
      <c r="D5242" t="s">
        <v>42</v>
      </c>
      <c r="E5242" t="s">
        <v>20</v>
      </c>
      <c r="F5242">
        <v>72</v>
      </c>
      <c r="G5242" t="s">
        <v>61</v>
      </c>
      <c r="H5242" t="s">
        <v>16</v>
      </c>
      <c r="I5242" t="b">
        <v>0</v>
      </c>
      <c r="K5242">
        <v>54</v>
      </c>
    </row>
    <row r="5243" spans="1:11" x14ac:dyDescent="0.35">
      <c r="A5243" t="s">
        <v>5362</v>
      </c>
      <c r="B5243" s="2">
        <v>45346.904166666667</v>
      </c>
      <c r="C5243" t="s">
        <v>33</v>
      </c>
      <c r="D5243" t="s">
        <v>139</v>
      </c>
      <c r="E5243" t="s">
        <v>14</v>
      </c>
      <c r="F5243">
        <v>55</v>
      </c>
      <c r="G5243" t="s">
        <v>15</v>
      </c>
      <c r="H5243" t="s">
        <v>29</v>
      </c>
      <c r="I5243" t="b">
        <v>1</v>
      </c>
      <c r="K5243">
        <v>48</v>
      </c>
    </row>
    <row r="5244" spans="1:11" x14ac:dyDescent="0.35">
      <c r="A5244" t="s">
        <v>5363</v>
      </c>
      <c r="B5244" s="2">
        <v>45346.97152777778</v>
      </c>
      <c r="C5244" t="s">
        <v>122</v>
      </c>
      <c r="D5244" t="s">
        <v>290</v>
      </c>
      <c r="E5244" t="s">
        <v>14</v>
      </c>
      <c r="F5244">
        <v>75</v>
      </c>
      <c r="G5244" t="s">
        <v>53</v>
      </c>
      <c r="H5244" t="s">
        <v>151</v>
      </c>
      <c r="I5244" t="b">
        <v>0</v>
      </c>
      <c r="K5244">
        <v>48</v>
      </c>
    </row>
    <row r="5245" spans="1:11" x14ac:dyDescent="0.35">
      <c r="A5245" t="s">
        <v>5364</v>
      </c>
      <c r="B5245" s="2">
        <v>45346.979861111111</v>
      </c>
      <c r="C5245" t="s">
        <v>78</v>
      </c>
      <c r="D5245" t="s">
        <v>112</v>
      </c>
      <c r="E5245" t="s">
        <v>20</v>
      </c>
      <c r="F5245">
        <v>51</v>
      </c>
      <c r="G5245" t="s">
        <v>25</v>
      </c>
      <c r="H5245" t="s">
        <v>16</v>
      </c>
      <c r="I5245" t="b">
        <v>1</v>
      </c>
      <c r="K5245">
        <v>29</v>
      </c>
    </row>
    <row r="5246" spans="1:11" x14ac:dyDescent="0.35">
      <c r="A5246" t="s">
        <v>5365</v>
      </c>
      <c r="B5246" s="2">
        <v>45347.004861111112</v>
      </c>
      <c r="C5246" t="s">
        <v>184</v>
      </c>
      <c r="D5246" t="s">
        <v>263</v>
      </c>
      <c r="E5246" t="s">
        <v>33</v>
      </c>
      <c r="F5246">
        <v>16</v>
      </c>
      <c r="G5246" t="s">
        <v>21</v>
      </c>
      <c r="H5246" t="s">
        <v>34</v>
      </c>
      <c r="I5246" t="b">
        <v>0</v>
      </c>
      <c r="K5246">
        <v>21</v>
      </c>
    </row>
    <row r="5247" spans="1:11" x14ac:dyDescent="0.35">
      <c r="A5247" t="s">
        <v>5366</v>
      </c>
      <c r="B5247" s="2">
        <v>45347.163888888892</v>
      </c>
      <c r="C5247" t="s">
        <v>20</v>
      </c>
      <c r="D5247" t="s">
        <v>49</v>
      </c>
      <c r="E5247" t="s">
        <v>14</v>
      </c>
      <c r="F5247">
        <v>13</v>
      </c>
      <c r="G5247" t="s">
        <v>25</v>
      </c>
      <c r="H5247" t="s">
        <v>68</v>
      </c>
      <c r="I5247" t="b">
        <v>0</v>
      </c>
      <c r="K5247">
        <v>31</v>
      </c>
    </row>
    <row r="5248" spans="1:11" x14ac:dyDescent="0.35">
      <c r="A5248" t="s">
        <v>5367</v>
      </c>
      <c r="B5248" s="2">
        <v>45347.182638888888</v>
      </c>
      <c r="C5248" t="s">
        <v>73</v>
      </c>
      <c r="D5248" t="s">
        <v>40</v>
      </c>
      <c r="E5248" t="s">
        <v>33</v>
      </c>
      <c r="F5248">
        <v>1</v>
      </c>
      <c r="G5248" t="s">
        <v>38</v>
      </c>
      <c r="H5248" t="s">
        <v>16</v>
      </c>
      <c r="I5248" t="b">
        <v>0</v>
      </c>
      <c r="K5248">
        <v>17</v>
      </c>
    </row>
    <row r="5249" spans="1:11" x14ac:dyDescent="0.35">
      <c r="A5249" t="s">
        <v>5368</v>
      </c>
      <c r="B5249" s="2">
        <v>45347.213888888888</v>
      </c>
      <c r="C5249" t="s">
        <v>122</v>
      </c>
      <c r="D5249" t="s">
        <v>282</v>
      </c>
      <c r="E5249" t="s">
        <v>33</v>
      </c>
      <c r="F5249">
        <v>12</v>
      </c>
      <c r="G5249" t="s">
        <v>15</v>
      </c>
      <c r="H5249" t="s">
        <v>16</v>
      </c>
      <c r="I5249" t="b">
        <v>1</v>
      </c>
      <c r="K5249">
        <v>14</v>
      </c>
    </row>
    <row r="5250" spans="1:11" x14ac:dyDescent="0.35">
      <c r="A5250" t="s">
        <v>5369</v>
      </c>
      <c r="B5250" s="2">
        <v>45347.268750000003</v>
      </c>
      <c r="C5250" t="s">
        <v>122</v>
      </c>
      <c r="D5250" t="s">
        <v>186</v>
      </c>
      <c r="E5250" t="s">
        <v>33</v>
      </c>
      <c r="F5250">
        <v>69</v>
      </c>
      <c r="G5250" t="s">
        <v>53</v>
      </c>
      <c r="H5250" t="s">
        <v>34</v>
      </c>
      <c r="I5250" t="b">
        <v>0</v>
      </c>
      <c r="K5250">
        <v>14</v>
      </c>
    </row>
    <row r="5251" spans="1:11" x14ac:dyDescent="0.35">
      <c r="A5251" t="s">
        <v>5370</v>
      </c>
      <c r="B5251" s="2">
        <v>45347.302083333343</v>
      </c>
      <c r="C5251" t="s">
        <v>57</v>
      </c>
      <c r="D5251" t="s">
        <v>146</v>
      </c>
      <c r="E5251" t="s">
        <v>20</v>
      </c>
      <c r="F5251">
        <v>57</v>
      </c>
      <c r="G5251" t="s">
        <v>38</v>
      </c>
      <c r="H5251" t="s">
        <v>151</v>
      </c>
      <c r="I5251" t="b">
        <v>0</v>
      </c>
      <c r="K5251">
        <v>12</v>
      </c>
    </row>
    <row r="5252" spans="1:11" x14ac:dyDescent="0.35">
      <c r="A5252" t="s">
        <v>5371</v>
      </c>
      <c r="B5252" s="2">
        <v>45347.302777777782</v>
      </c>
      <c r="C5252" t="s">
        <v>20</v>
      </c>
      <c r="D5252" t="s">
        <v>176</v>
      </c>
      <c r="E5252" t="s">
        <v>43</v>
      </c>
      <c r="F5252">
        <v>54</v>
      </c>
      <c r="G5252" t="s">
        <v>47</v>
      </c>
      <c r="H5252" t="s">
        <v>29</v>
      </c>
      <c r="I5252" t="b">
        <v>0</v>
      </c>
      <c r="K5252">
        <v>57</v>
      </c>
    </row>
    <row r="5253" spans="1:11" x14ac:dyDescent="0.35">
      <c r="A5253" t="s">
        <v>5372</v>
      </c>
      <c r="B5253" s="2">
        <v>45347.303472222222</v>
      </c>
      <c r="C5253" t="s">
        <v>57</v>
      </c>
      <c r="D5253" t="s">
        <v>42</v>
      </c>
      <c r="E5253" t="s">
        <v>33</v>
      </c>
      <c r="F5253">
        <v>62</v>
      </c>
      <c r="G5253" t="s">
        <v>15</v>
      </c>
      <c r="H5253" t="s">
        <v>16</v>
      </c>
      <c r="I5253" t="b">
        <v>1</v>
      </c>
      <c r="J5253">
        <v>3</v>
      </c>
      <c r="K5253">
        <v>10</v>
      </c>
    </row>
    <row r="5254" spans="1:11" x14ac:dyDescent="0.35">
      <c r="A5254" t="s">
        <v>5373</v>
      </c>
      <c r="B5254" s="2">
        <v>45347.613888888889</v>
      </c>
      <c r="C5254" t="s">
        <v>70</v>
      </c>
      <c r="D5254" t="s">
        <v>412</v>
      </c>
      <c r="E5254" t="s">
        <v>43</v>
      </c>
      <c r="F5254">
        <v>72</v>
      </c>
      <c r="G5254" t="s">
        <v>25</v>
      </c>
      <c r="H5254" t="s">
        <v>34</v>
      </c>
      <c r="I5254" t="b">
        <v>0</v>
      </c>
      <c r="K5254">
        <v>20</v>
      </c>
    </row>
    <row r="5255" spans="1:11" x14ac:dyDescent="0.35">
      <c r="A5255" t="s">
        <v>5374</v>
      </c>
      <c r="B5255" s="2">
        <v>45347.617361111108</v>
      </c>
      <c r="C5255" t="s">
        <v>45</v>
      </c>
      <c r="D5255" t="s">
        <v>137</v>
      </c>
      <c r="E5255" t="s">
        <v>33</v>
      </c>
      <c r="F5255">
        <v>43</v>
      </c>
      <c r="G5255" t="s">
        <v>25</v>
      </c>
      <c r="H5255" t="s">
        <v>118</v>
      </c>
      <c r="I5255" t="b">
        <v>0</v>
      </c>
      <c r="K5255">
        <v>12</v>
      </c>
    </row>
    <row r="5256" spans="1:11" x14ac:dyDescent="0.35">
      <c r="A5256" t="s">
        <v>5375</v>
      </c>
      <c r="B5256" s="2">
        <v>45347.626388888893</v>
      </c>
      <c r="C5256" t="s">
        <v>45</v>
      </c>
      <c r="D5256" t="s">
        <v>214</v>
      </c>
      <c r="E5256" t="s">
        <v>14</v>
      </c>
      <c r="F5256">
        <v>52</v>
      </c>
      <c r="G5256" t="s">
        <v>53</v>
      </c>
      <c r="H5256" t="s">
        <v>16</v>
      </c>
      <c r="I5256" t="b">
        <v>0</v>
      </c>
      <c r="J5256">
        <v>3</v>
      </c>
      <c r="K5256">
        <v>30</v>
      </c>
    </row>
    <row r="5257" spans="1:11" x14ac:dyDescent="0.35">
      <c r="A5257" t="s">
        <v>5376</v>
      </c>
      <c r="B5257" s="2">
        <v>45347.628472222219</v>
      </c>
      <c r="C5257" t="s">
        <v>117</v>
      </c>
      <c r="D5257" t="s">
        <v>132</v>
      </c>
      <c r="E5257" t="s">
        <v>14</v>
      </c>
      <c r="F5257">
        <v>33</v>
      </c>
      <c r="G5257" t="s">
        <v>53</v>
      </c>
      <c r="H5257" t="s">
        <v>34</v>
      </c>
      <c r="I5257" t="b">
        <v>1</v>
      </c>
      <c r="J5257">
        <v>5</v>
      </c>
      <c r="K5257">
        <v>52</v>
      </c>
    </row>
    <row r="5258" spans="1:11" x14ac:dyDescent="0.35">
      <c r="A5258" t="s">
        <v>5377</v>
      </c>
      <c r="B5258" s="2">
        <v>45347.688888888893</v>
      </c>
      <c r="C5258" t="s">
        <v>57</v>
      </c>
      <c r="D5258" t="s">
        <v>112</v>
      </c>
      <c r="E5258" t="s">
        <v>33</v>
      </c>
      <c r="F5258">
        <v>23</v>
      </c>
      <c r="G5258" t="s">
        <v>15</v>
      </c>
      <c r="H5258" t="s">
        <v>16</v>
      </c>
      <c r="I5258" t="b">
        <v>0</v>
      </c>
      <c r="K5258">
        <v>11</v>
      </c>
    </row>
    <row r="5259" spans="1:11" x14ac:dyDescent="0.35">
      <c r="A5259" t="s">
        <v>5378</v>
      </c>
      <c r="B5259" s="2">
        <v>45347.705555555563</v>
      </c>
      <c r="C5259" t="s">
        <v>78</v>
      </c>
      <c r="D5259" t="s">
        <v>229</v>
      </c>
      <c r="E5259" t="s">
        <v>20</v>
      </c>
      <c r="F5259">
        <v>23</v>
      </c>
      <c r="G5259" t="s">
        <v>21</v>
      </c>
      <c r="H5259" t="s">
        <v>16</v>
      </c>
      <c r="I5259" t="b">
        <v>1</v>
      </c>
      <c r="K5259">
        <v>47</v>
      </c>
    </row>
    <row r="5260" spans="1:11" x14ac:dyDescent="0.35">
      <c r="A5260" t="s">
        <v>5379</v>
      </c>
      <c r="B5260" s="2">
        <v>45347.752083333333</v>
      </c>
      <c r="C5260" t="s">
        <v>129</v>
      </c>
      <c r="D5260" t="s">
        <v>153</v>
      </c>
      <c r="E5260" t="s">
        <v>14</v>
      </c>
      <c r="F5260">
        <v>17</v>
      </c>
      <c r="G5260" t="s">
        <v>25</v>
      </c>
      <c r="H5260" t="s">
        <v>151</v>
      </c>
      <c r="I5260" t="b">
        <v>1</v>
      </c>
      <c r="K5260">
        <v>56</v>
      </c>
    </row>
    <row r="5261" spans="1:11" x14ac:dyDescent="0.35">
      <c r="A5261" t="s">
        <v>5380</v>
      </c>
      <c r="B5261" s="2">
        <v>45347.847222222219</v>
      </c>
      <c r="C5261" t="s">
        <v>91</v>
      </c>
      <c r="D5261" t="s">
        <v>203</v>
      </c>
      <c r="E5261" t="s">
        <v>33</v>
      </c>
      <c r="F5261">
        <v>4</v>
      </c>
      <c r="G5261" t="s">
        <v>25</v>
      </c>
      <c r="H5261" t="s">
        <v>16</v>
      </c>
      <c r="I5261" t="b">
        <v>1</v>
      </c>
      <c r="K5261">
        <v>18</v>
      </c>
    </row>
    <row r="5262" spans="1:11" x14ac:dyDescent="0.35">
      <c r="A5262" t="s">
        <v>5381</v>
      </c>
      <c r="B5262" s="2">
        <v>45347.887499999997</v>
      </c>
      <c r="C5262" t="s">
        <v>108</v>
      </c>
      <c r="D5262" t="s">
        <v>97</v>
      </c>
      <c r="E5262" t="s">
        <v>20</v>
      </c>
      <c r="F5262">
        <v>24</v>
      </c>
      <c r="G5262" t="s">
        <v>21</v>
      </c>
      <c r="H5262" t="s">
        <v>29</v>
      </c>
      <c r="I5262" t="b">
        <v>1</v>
      </c>
      <c r="K5262">
        <v>34</v>
      </c>
    </row>
    <row r="5263" spans="1:11" x14ac:dyDescent="0.35">
      <c r="A5263" t="s">
        <v>5382</v>
      </c>
      <c r="B5263" s="2">
        <v>45347.968055555553</v>
      </c>
      <c r="C5263" t="s">
        <v>106</v>
      </c>
      <c r="D5263" t="s">
        <v>242</v>
      </c>
      <c r="E5263" t="s">
        <v>14</v>
      </c>
      <c r="F5263">
        <v>56</v>
      </c>
      <c r="G5263" t="s">
        <v>15</v>
      </c>
      <c r="H5263" t="s">
        <v>151</v>
      </c>
      <c r="I5263" t="b">
        <v>1</v>
      </c>
      <c r="J5263">
        <v>10</v>
      </c>
      <c r="K5263">
        <v>55</v>
      </c>
    </row>
    <row r="5264" spans="1:11" x14ac:dyDescent="0.35">
      <c r="A5264" t="s">
        <v>5383</v>
      </c>
      <c r="B5264" s="2">
        <v>45347.972222222219</v>
      </c>
      <c r="C5264" t="s">
        <v>51</v>
      </c>
      <c r="D5264" t="s">
        <v>412</v>
      </c>
      <c r="E5264" t="s">
        <v>20</v>
      </c>
      <c r="F5264">
        <v>74</v>
      </c>
      <c r="G5264" t="s">
        <v>15</v>
      </c>
      <c r="H5264" t="s">
        <v>269</v>
      </c>
      <c r="I5264" t="b">
        <v>0</v>
      </c>
      <c r="J5264">
        <v>6</v>
      </c>
      <c r="K5264">
        <v>48</v>
      </c>
    </row>
    <row r="5265" spans="1:11" x14ac:dyDescent="0.35">
      <c r="A5265" t="s">
        <v>5384</v>
      </c>
      <c r="B5265" s="2">
        <v>45347.987500000003</v>
      </c>
      <c r="C5265" t="s">
        <v>70</v>
      </c>
      <c r="D5265" t="s">
        <v>58</v>
      </c>
      <c r="E5265" t="s">
        <v>43</v>
      </c>
      <c r="F5265">
        <v>3</v>
      </c>
      <c r="G5265" t="s">
        <v>89</v>
      </c>
      <c r="H5265" t="s">
        <v>29</v>
      </c>
      <c r="I5265" t="b">
        <v>1</v>
      </c>
      <c r="K5265">
        <v>56</v>
      </c>
    </row>
    <row r="5266" spans="1:11" x14ac:dyDescent="0.35">
      <c r="A5266" t="s">
        <v>5385</v>
      </c>
      <c r="B5266" s="2">
        <v>45348.009027777778</v>
      </c>
      <c r="C5266" t="s">
        <v>70</v>
      </c>
      <c r="D5266" t="s">
        <v>115</v>
      </c>
      <c r="E5266" t="s">
        <v>33</v>
      </c>
      <c r="F5266">
        <v>44</v>
      </c>
      <c r="G5266" t="s">
        <v>15</v>
      </c>
      <c r="H5266" t="s">
        <v>16</v>
      </c>
      <c r="I5266" t="b">
        <v>1</v>
      </c>
      <c r="K5266">
        <v>38</v>
      </c>
    </row>
    <row r="5267" spans="1:11" x14ac:dyDescent="0.35">
      <c r="A5267" t="s">
        <v>5386</v>
      </c>
      <c r="B5267" s="2">
        <v>45348.013194444437</v>
      </c>
      <c r="C5267" t="s">
        <v>73</v>
      </c>
      <c r="D5267" t="s">
        <v>126</v>
      </c>
      <c r="E5267" t="s">
        <v>33</v>
      </c>
      <c r="F5267">
        <v>41</v>
      </c>
      <c r="G5267" t="s">
        <v>89</v>
      </c>
      <c r="H5267" t="s">
        <v>34</v>
      </c>
      <c r="I5267" t="b">
        <v>1</v>
      </c>
      <c r="K5267">
        <v>54</v>
      </c>
    </row>
    <row r="5268" spans="1:11" x14ac:dyDescent="0.35">
      <c r="A5268" t="s">
        <v>5387</v>
      </c>
      <c r="B5268" s="2">
        <v>45348.04583333333</v>
      </c>
      <c r="C5268" t="s">
        <v>91</v>
      </c>
      <c r="D5268" t="s">
        <v>219</v>
      </c>
      <c r="E5268" t="s">
        <v>20</v>
      </c>
      <c r="F5268">
        <v>72</v>
      </c>
      <c r="G5268" t="s">
        <v>53</v>
      </c>
      <c r="H5268" t="s">
        <v>16</v>
      </c>
      <c r="I5268" t="b">
        <v>1</v>
      </c>
      <c r="K5268">
        <v>51</v>
      </c>
    </row>
    <row r="5269" spans="1:11" x14ac:dyDescent="0.35">
      <c r="A5269" t="s">
        <v>5388</v>
      </c>
      <c r="B5269" s="2">
        <v>45348.098611111112</v>
      </c>
      <c r="C5269" t="s">
        <v>91</v>
      </c>
      <c r="D5269" t="s">
        <v>46</v>
      </c>
      <c r="E5269" t="s">
        <v>33</v>
      </c>
      <c r="F5269">
        <v>12</v>
      </c>
      <c r="G5269" t="s">
        <v>21</v>
      </c>
      <c r="H5269" t="s">
        <v>16</v>
      </c>
      <c r="I5269" t="b">
        <v>0</v>
      </c>
      <c r="K5269">
        <v>14</v>
      </c>
    </row>
    <row r="5270" spans="1:11" x14ac:dyDescent="0.35">
      <c r="A5270" t="s">
        <v>5389</v>
      </c>
      <c r="B5270" s="2">
        <v>45348.105555555558</v>
      </c>
      <c r="C5270" t="s">
        <v>70</v>
      </c>
      <c r="D5270" t="s">
        <v>244</v>
      </c>
      <c r="E5270" t="s">
        <v>43</v>
      </c>
      <c r="F5270">
        <v>47</v>
      </c>
      <c r="G5270" t="s">
        <v>61</v>
      </c>
      <c r="H5270" t="s">
        <v>16</v>
      </c>
      <c r="I5270" t="b">
        <v>0</v>
      </c>
      <c r="K5270">
        <v>55</v>
      </c>
    </row>
    <row r="5271" spans="1:11" x14ac:dyDescent="0.35">
      <c r="A5271" t="s">
        <v>5390</v>
      </c>
      <c r="B5271" s="2">
        <v>45348.155555555553</v>
      </c>
      <c r="C5271" t="s">
        <v>27</v>
      </c>
      <c r="D5271" t="s">
        <v>63</v>
      </c>
      <c r="E5271" t="s">
        <v>33</v>
      </c>
      <c r="F5271">
        <v>38</v>
      </c>
      <c r="G5271" t="s">
        <v>15</v>
      </c>
      <c r="H5271" t="s">
        <v>34</v>
      </c>
      <c r="I5271" t="b">
        <v>1</v>
      </c>
      <c r="J5271">
        <v>4</v>
      </c>
      <c r="K5271">
        <v>10</v>
      </c>
    </row>
    <row r="5272" spans="1:11" x14ac:dyDescent="0.35">
      <c r="A5272" t="s">
        <v>5391</v>
      </c>
      <c r="B5272" s="2">
        <v>45348.156944444447</v>
      </c>
      <c r="C5272" t="s">
        <v>70</v>
      </c>
      <c r="D5272" t="s">
        <v>191</v>
      </c>
      <c r="E5272" t="s">
        <v>14</v>
      </c>
      <c r="F5272">
        <v>60</v>
      </c>
      <c r="G5272" t="s">
        <v>25</v>
      </c>
      <c r="H5272" t="s">
        <v>16</v>
      </c>
      <c r="I5272" t="b">
        <v>1</v>
      </c>
      <c r="K5272">
        <v>47</v>
      </c>
    </row>
    <row r="5273" spans="1:11" x14ac:dyDescent="0.35">
      <c r="A5273" t="s">
        <v>5392</v>
      </c>
      <c r="B5273" s="2">
        <v>45348.262499999997</v>
      </c>
      <c r="C5273" t="s">
        <v>70</v>
      </c>
      <c r="D5273" t="s">
        <v>37</v>
      </c>
      <c r="E5273" t="s">
        <v>20</v>
      </c>
      <c r="F5273">
        <v>29</v>
      </c>
      <c r="G5273" t="s">
        <v>15</v>
      </c>
      <c r="H5273" t="s">
        <v>34</v>
      </c>
      <c r="I5273" t="b">
        <v>0</v>
      </c>
      <c r="K5273">
        <v>27</v>
      </c>
    </row>
    <row r="5274" spans="1:11" x14ac:dyDescent="0.35">
      <c r="A5274" t="s">
        <v>5393</v>
      </c>
      <c r="B5274" s="2">
        <v>45348.376388888893</v>
      </c>
      <c r="C5274" t="s">
        <v>33</v>
      </c>
      <c r="D5274" t="s">
        <v>174</v>
      </c>
      <c r="E5274" t="s">
        <v>14</v>
      </c>
      <c r="F5274">
        <v>41</v>
      </c>
      <c r="G5274" t="s">
        <v>38</v>
      </c>
      <c r="H5274" t="s">
        <v>16</v>
      </c>
      <c r="I5274" t="b">
        <v>0</v>
      </c>
      <c r="K5274">
        <v>10</v>
      </c>
    </row>
    <row r="5275" spans="1:11" x14ac:dyDescent="0.35">
      <c r="A5275" t="s">
        <v>5394</v>
      </c>
      <c r="B5275" s="2">
        <v>45348.566666666673</v>
      </c>
      <c r="C5275" t="s">
        <v>12</v>
      </c>
      <c r="D5275" t="s">
        <v>58</v>
      </c>
      <c r="E5275" t="s">
        <v>14</v>
      </c>
      <c r="F5275">
        <v>12</v>
      </c>
      <c r="G5275" t="s">
        <v>61</v>
      </c>
      <c r="H5275" t="s">
        <v>16</v>
      </c>
      <c r="I5275" t="b">
        <v>0</v>
      </c>
      <c r="K5275">
        <v>58</v>
      </c>
    </row>
    <row r="5276" spans="1:11" x14ac:dyDescent="0.35">
      <c r="A5276" t="s">
        <v>5395</v>
      </c>
      <c r="B5276" s="2">
        <v>45348.570833333331</v>
      </c>
      <c r="C5276" t="s">
        <v>78</v>
      </c>
      <c r="D5276" t="s">
        <v>176</v>
      </c>
      <c r="E5276" t="s">
        <v>33</v>
      </c>
      <c r="F5276">
        <v>14</v>
      </c>
      <c r="G5276" t="s">
        <v>15</v>
      </c>
      <c r="H5276" t="s">
        <v>29</v>
      </c>
      <c r="I5276" t="b">
        <v>1</v>
      </c>
      <c r="J5276">
        <v>0</v>
      </c>
      <c r="K5276">
        <v>60</v>
      </c>
    </row>
    <row r="5277" spans="1:11" x14ac:dyDescent="0.35">
      <c r="A5277" t="s">
        <v>5396</v>
      </c>
      <c r="B5277" s="2">
        <v>45348.634027777778</v>
      </c>
      <c r="C5277" t="s">
        <v>55</v>
      </c>
      <c r="D5277" t="s">
        <v>37</v>
      </c>
      <c r="E5277" t="s">
        <v>20</v>
      </c>
      <c r="F5277">
        <v>72</v>
      </c>
      <c r="G5277" t="s">
        <v>38</v>
      </c>
      <c r="H5277" t="s">
        <v>34</v>
      </c>
      <c r="I5277" t="b">
        <v>0</v>
      </c>
      <c r="K5277">
        <v>42</v>
      </c>
    </row>
    <row r="5278" spans="1:11" x14ac:dyDescent="0.35">
      <c r="A5278" t="s">
        <v>5397</v>
      </c>
      <c r="B5278" s="2">
        <v>45348.681250000001</v>
      </c>
      <c r="C5278" t="s">
        <v>27</v>
      </c>
      <c r="D5278" t="s">
        <v>115</v>
      </c>
      <c r="E5278" t="s">
        <v>33</v>
      </c>
      <c r="F5278">
        <v>19</v>
      </c>
      <c r="G5278" t="s">
        <v>89</v>
      </c>
      <c r="H5278" t="s">
        <v>68</v>
      </c>
      <c r="I5278" t="b">
        <v>1</v>
      </c>
      <c r="K5278">
        <v>33</v>
      </c>
    </row>
    <row r="5279" spans="1:11" x14ac:dyDescent="0.35">
      <c r="A5279" t="s">
        <v>5398</v>
      </c>
      <c r="B5279" s="2">
        <v>45348.777777777781</v>
      </c>
      <c r="C5279" t="s">
        <v>122</v>
      </c>
      <c r="D5279" t="s">
        <v>214</v>
      </c>
      <c r="E5279" t="s">
        <v>20</v>
      </c>
      <c r="F5279">
        <v>15</v>
      </c>
      <c r="G5279" t="s">
        <v>25</v>
      </c>
      <c r="H5279" t="s">
        <v>34</v>
      </c>
      <c r="I5279" t="b">
        <v>0</v>
      </c>
      <c r="K5279">
        <v>39</v>
      </c>
    </row>
    <row r="5280" spans="1:11" x14ac:dyDescent="0.35">
      <c r="A5280" t="s">
        <v>5399</v>
      </c>
      <c r="B5280" s="2">
        <v>45348.806250000001</v>
      </c>
      <c r="C5280" t="s">
        <v>99</v>
      </c>
      <c r="D5280" t="s">
        <v>275</v>
      </c>
      <c r="E5280" t="s">
        <v>33</v>
      </c>
      <c r="F5280">
        <v>33</v>
      </c>
      <c r="G5280" t="s">
        <v>21</v>
      </c>
      <c r="H5280" t="s">
        <v>269</v>
      </c>
      <c r="I5280" t="b">
        <v>0</v>
      </c>
      <c r="J5280">
        <v>6</v>
      </c>
      <c r="K5280">
        <v>15</v>
      </c>
    </row>
    <row r="5281" spans="1:11" x14ac:dyDescent="0.35">
      <c r="A5281" t="s">
        <v>5400</v>
      </c>
      <c r="B5281" s="2">
        <v>45348.837500000001</v>
      </c>
      <c r="C5281" t="s">
        <v>45</v>
      </c>
      <c r="D5281" t="s">
        <v>282</v>
      </c>
      <c r="E5281" t="s">
        <v>20</v>
      </c>
      <c r="F5281">
        <v>35</v>
      </c>
      <c r="G5281" t="s">
        <v>15</v>
      </c>
      <c r="H5281" t="s">
        <v>16</v>
      </c>
      <c r="I5281" t="b">
        <v>1</v>
      </c>
      <c r="K5281">
        <v>43</v>
      </c>
    </row>
    <row r="5282" spans="1:11" x14ac:dyDescent="0.35">
      <c r="A5282" t="s">
        <v>5401</v>
      </c>
      <c r="B5282" s="2">
        <v>45348.854166666657</v>
      </c>
      <c r="C5282" t="s">
        <v>88</v>
      </c>
      <c r="D5282" t="s">
        <v>134</v>
      </c>
      <c r="E5282" t="s">
        <v>20</v>
      </c>
      <c r="F5282">
        <v>42</v>
      </c>
      <c r="G5282" t="s">
        <v>25</v>
      </c>
      <c r="H5282" t="s">
        <v>16</v>
      </c>
      <c r="I5282" t="b">
        <v>1</v>
      </c>
      <c r="K5282">
        <v>17</v>
      </c>
    </row>
    <row r="5283" spans="1:11" x14ac:dyDescent="0.35">
      <c r="A5283" t="s">
        <v>5402</v>
      </c>
      <c r="B5283" s="2">
        <v>45348.875694444447</v>
      </c>
      <c r="C5283" t="s">
        <v>31</v>
      </c>
      <c r="D5283" t="s">
        <v>412</v>
      </c>
      <c r="E5283" t="s">
        <v>20</v>
      </c>
      <c r="F5283">
        <v>75</v>
      </c>
      <c r="G5283" t="s">
        <v>15</v>
      </c>
      <c r="H5283" t="s">
        <v>16</v>
      </c>
      <c r="I5283" t="b">
        <v>0</v>
      </c>
      <c r="K5283">
        <v>59</v>
      </c>
    </row>
    <row r="5284" spans="1:11" x14ac:dyDescent="0.35">
      <c r="A5284" t="s">
        <v>5403</v>
      </c>
      <c r="B5284" s="2">
        <v>45348.890277777777</v>
      </c>
      <c r="C5284" t="s">
        <v>73</v>
      </c>
      <c r="D5284" t="s">
        <v>134</v>
      </c>
      <c r="E5284" t="s">
        <v>20</v>
      </c>
      <c r="F5284">
        <v>57</v>
      </c>
      <c r="G5284" t="s">
        <v>47</v>
      </c>
      <c r="H5284" t="s">
        <v>29</v>
      </c>
      <c r="I5284" t="b">
        <v>1</v>
      </c>
      <c r="J5284">
        <v>3</v>
      </c>
      <c r="K5284">
        <v>15</v>
      </c>
    </row>
    <row r="5285" spans="1:11" x14ac:dyDescent="0.35">
      <c r="A5285" t="s">
        <v>5404</v>
      </c>
      <c r="B5285" s="2">
        <v>45348.961805555547</v>
      </c>
      <c r="C5285" t="s">
        <v>12</v>
      </c>
      <c r="D5285" t="s">
        <v>40</v>
      </c>
      <c r="E5285" t="s">
        <v>20</v>
      </c>
      <c r="F5285">
        <v>65</v>
      </c>
      <c r="G5285" t="s">
        <v>25</v>
      </c>
      <c r="H5285" t="s">
        <v>16</v>
      </c>
      <c r="I5285" t="b">
        <v>0</v>
      </c>
      <c r="K5285">
        <v>42</v>
      </c>
    </row>
    <row r="5286" spans="1:11" x14ac:dyDescent="0.35">
      <c r="A5286" t="s">
        <v>5405</v>
      </c>
      <c r="B5286" s="2">
        <v>45348.970833333333</v>
      </c>
      <c r="C5286" t="s">
        <v>117</v>
      </c>
      <c r="D5286" t="s">
        <v>63</v>
      </c>
      <c r="E5286" t="s">
        <v>33</v>
      </c>
      <c r="F5286">
        <v>3</v>
      </c>
      <c r="G5286" t="s">
        <v>25</v>
      </c>
      <c r="H5286" t="s">
        <v>16</v>
      </c>
      <c r="I5286" t="b">
        <v>0</v>
      </c>
      <c r="J5286">
        <v>9</v>
      </c>
      <c r="K5286">
        <v>54</v>
      </c>
    </row>
    <row r="5287" spans="1:11" x14ac:dyDescent="0.35">
      <c r="A5287" t="s">
        <v>5406</v>
      </c>
      <c r="B5287" s="2">
        <v>45348.988194444442</v>
      </c>
      <c r="C5287" t="s">
        <v>129</v>
      </c>
      <c r="D5287" t="s">
        <v>65</v>
      </c>
      <c r="E5287" t="s">
        <v>43</v>
      </c>
      <c r="F5287">
        <v>6</v>
      </c>
      <c r="G5287" t="s">
        <v>15</v>
      </c>
      <c r="H5287" t="s">
        <v>16</v>
      </c>
      <c r="I5287" t="b">
        <v>1</v>
      </c>
      <c r="K5287">
        <v>57</v>
      </c>
    </row>
    <row r="5288" spans="1:11" x14ac:dyDescent="0.35">
      <c r="A5288" t="s">
        <v>5407</v>
      </c>
      <c r="B5288" s="2">
        <v>45349.006944444453</v>
      </c>
      <c r="C5288" t="s">
        <v>18</v>
      </c>
      <c r="D5288" t="s">
        <v>120</v>
      </c>
      <c r="E5288" t="s">
        <v>33</v>
      </c>
      <c r="F5288">
        <v>69</v>
      </c>
      <c r="G5288" t="s">
        <v>25</v>
      </c>
      <c r="H5288" t="s">
        <v>16</v>
      </c>
      <c r="I5288" t="b">
        <v>0</v>
      </c>
      <c r="K5288">
        <v>59</v>
      </c>
    </row>
    <row r="5289" spans="1:11" x14ac:dyDescent="0.35">
      <c r="A5289" t="s">
        <v>5408</v>
      </c>
      <c r="B5289" s="2">
        <v>45349.011805555558</v>
      </c>
      <c r="C5289" t="s">
        <v>83</v>
      </c>
      <c r="D5289" t="s">
        <v>170</v>
      </c>
      <c r="E5289" t="s">
        <v>33</v>
      </c>
      <c r="F5289">
        <v>19</v>
      </c>
      <c r="G5289" t="s">
        <v>15</v>
      </c>
      <c r="H5289" t="s">
        <v>16</v>
      </c>
      <c r="I5289" t="b">
        <v>1</v>
      </c>
      <c r="J5289">
        <v>5</v>
      </c>
      <c r="K5289">
        <v>32</v>
      </c>
    </row>
    <row r="5290" spans="1:11" x14ac:dyDescent="0.35">
      <c r="A5290" t="s">
        <v>5409</v>
      </c>
      <c r="B5290" s="2">
        <v>45349.053472222222</v>
      </c>
      <c r="C5290" t="s">
        <v>73</v>
      </c>
      <c r="D5290" t="s">
        <v>137</v>
      </c>
      <c r="E5290" t="s">
        <v>43</v>
      </c>
      <c r="F5290">
        <v>39</v>
      </c>
      <c r="G5290" t="s">
        <v>15</v>
      </c>
      <c r="H5290" t="s">
        <v>34</v>
      </c>
      <c r="I5290" t="b">
        <v>1</v>
      </c>
      <c r="J5290">
        <v>5</v>
      </c>
      <c r="K5290">
        <v>37</v>
      </c>
    </row>
    <row r="5291" spans="1:11" x14ac:dyDescent="0.35">
      <c r="A5291" t="s">
        <v>5410</v>
      </c>
      <c r="B5291" s="2">
        <v>45349.077777777777</v>
      </c>
      <c r="C5291" t="s">
        <v>91</v>
      </c>
      <c r="D5291" t="s">
        <v>290</v>
      </c>
      <c r="E5291" t="s">
        <v>20</v>
      </c>
      <c r="F5291">
        <v>40</v>
      </c>
      <c r="G5291" t="s">
        <v>89</v>
      </c>
      <c r="H5291" t="s">
        <v>16</v>
      </c>
      <c r="I5291" t="b">
        <v>0</v>
      </c>
      <c r="K5291">
        <v>38</v>
      </c>
    </row>
    <row r="5292" spans="1:11" x14ac:dyDescent="0.35">
      <c r="A5292" t="s">
        <v>5411</v>
      </c>
      <c r="B5292" s="2">
        <v>45349.083333333343</v>
      </c>
      <c r="C5292" t="s">
        <v>106</v>
      </c>
      <c r="D5292" t="s">
        <v>120</v>
      </c>
      <c r="E5292" t="s">
        <v>14</v>
      </c>
      <c r="F5292">
        <v>21</v>
      </c>
      <c r="G5292" t="s">
        <v>15</v>
      </c>
      <c r="H5292" t="s">
        <v>16</v>
      </c>
      <c r="I5292" t="b">
        <v>1</v>
      </c>
      <c r="K5292">
        <v>50</v>
      </c>
    </row>
    <row r="5293" spans="1:11" x14ac:dyDescent="0.35">
      <c r="A5293" t="s">
        <v>5412</v>
      </c>
      <c r="B5293" s="2">
        <v>45349.124305555553</v>
      </c>
      <c r="C5293" t="s">
        <v>78</v>
      </c>
      <c r="D5293" t="s">
        <v>132</v>
      </c>
      <c r="E5293" t="s">
        <v>33</v>
      </c>
      <c r="F5293">
        <v>51</v>
      </c>
      <c r="G5293" t="s">
        <v>38</v>
      </c>
      <c r="H5293" t="s">
        <v>16</v>
      </c>
      <c r="I5293" t="b">
        <v>1</v>
      </c>
      <c r="K5293">
        <v>35</v>
      </c>
    </row>
    <row r="5294" spans="1:11" x14ac:dyDescent="0.35">
      <c r="A5294" t="s">
        <v>5413</v>
      </c>
      <c r="B5294" s="2">
        <v>45349.201388888891</v>
      </c>
      <c r="C5294" t="s">
        <v>70</v>
      </c>
      <c r="D5294" t="s">
        <v>120</v>
      </c>
      <c r="E5294" t="s">
        <v>43</v>
      </c>
      <c r="F5294">
        <v>47</v>
      </c>
      <c r="G5294" t="s">
        <v>15</v>
      </c>
      <c r="H5294" t="s">
        <v>16</v>
      </c>
      <c r="I5294" t="b">
        <v>0</v>
      </c>
      <c r="K5294">
        <v>23</v>
      </c>
    </row>
    <row r="5295" spans="1:11" x14ac:dyDescent="0.35">
      <c r="A5295" t="s">
        <v>5414</v>
      </c>
      <c r="B5295" s="2">
        <v>45349.251388888893</v>
      </c>
      <c r="C5295" t="s">
        <v>99</v>
      </c>
      <c r="D5295" t="s">
        <v>67</v>
      </c>
      <c r="E5295" t="s">
        <v>14</v>
      </c>
      <c r="F5295">
        <v>41</v>
      </c>
      <c r="G5295" t="s">
        <v>53</v>
      </c>
      <c r="H5295" t="s">
        <v>16</v>
      </c>
      <c r="I5295" t="b">
        <v>1</v>
      </c>
      <c r="K5295">
        <v>12</v>
      </c>
    </row>
    <row r="5296" spans="1:11" x14ac:dyDescent="0.35">
      <c r="A5296" t="s">
        <v>5415</v>
      </c>
      <c r="B5296" s="2">
        <v>45349.334027777782</v>
      </c>
      <c r="C5296" t="s">
        <v>184</v>
      </c>
      <c r="D5296" t="s">
        <v>237</v>
      </c>
      <c r="E5296" t="s">
        <v>33</v>
      </c>
      <c r="F5296">
        <v>18</v>
      </c>
      <c r="G5296" t="s">
        <v>89</v>
      </c>
      <c r="H5296" t="s">
        <v>151</v>
      </c>
      <c r="I5296" t="b">
        <v>1</v>
      </c>
      <c r="J5296">
        <v>9</v>
      </c>
      <c r="K5296">
        <v>49</v>
      </c>
    </row>
    <row r="5297" spans="1:11" x14ac:dyDescent="0.35">
      <c r="A5297" t="s">
        <v>5416</v>
      </c>
      <c r="B5297" s="2">
        <v>45349.396527777782</v>
      </c>
      <c r="C5297" t="s">
        <v>20</v>
      </c>
      <c r="D5297" t="s">
        <v>148</v>
      </c>
      <c r="E5297" t="s">
        <v>14</v>
      </c>
      <c r="F5297">
        <v>26</v>
      </c>
      <c r="G5297" t="s">
        <v>15</v>
      </c>
      <c r="H5297" t="s">
        <v>16</v>
      </c>
      <c r="I5297" t="b">
        <v>0</v>
      </c>
      <c r="K5297">
        <v>29</v>
      </c>
    </row>
    <row r="5298" spans="1:11" x14ac:dyDescent="0.35">
      <c r="A5298" t="s">
        <v>5417</v>
      </c>
      <c r="B5298" s="2">
        <v>45349.443055555559</v>
      </c>
      <c r="C5298" t="s">
        <v>91</v>
      </c>
      <c r="D5298" t="s">
        <v>110</v>
      </c>
      <c r="E5298" t="s">
        <v>33</v>
      </c>
      <c r="F5298">
        <v>16</v>
      </c>
      <c r="G5298" t="s">
        <v>15</v>
      </c>
      <c r="H5298" t="s">
        <v>16</v>
      </c>
      <c r="I5298" t="b">
        <v>0</v>
      </c>
      <c r="K5298">
        <v>55</v>
      </c>
    </row>
    <row r="5299" spans="1:11" x14ac:dyDescent="0.35">
      <c r="A5299" t="s">
        <v>5418</v>
      </c>
      <c r="B5299" s="2">
        <v>45349.499305555553</v>
      </c>
      <c r="C5299" t="s">
        <v>88</v>
      </c>
      <c r="D5299" t="s">
        <v>214</v>
      </c>
      <c r="E5299" t="s">
        <v>20</v>
      </c>
      <c r="F5299">
        <v>40</v>
      </c>
      <c r="G5299" t="s">
        <v>25</v>
      </c>
      <c r="H5299" t="s">
        <v>151</v>
      </c>
      <c r="I5299" t="b">
        <v>1</v>
      </c>
      <c r="K5299">
        <v>21</v>
      </c>
    </row>
    <row r="5300" spans="1:11" x14ac:dyDescent="0.35">
      <c r="A5300" t="s">
        <v>5419</v>
      </c>
      <c r="B5300" s="2">
        <v>45349.504861111112</v>
      </c>
      <c r="C5300" t="s">
        <v>70</v>
      </c>
      <c r="D5300" t="s">
        <v>153</v>
      </c>
      <c r="E5300" t="s">
        <v>33</v>
      </c>
      <c r="F5300">
        <v>52</v>
      </c>
      <c r="G5300" t="s">
        <v>61</v>
      </c>
      <c r="H5300" t="s">
        <v>68</v>
      </c>
      <c r="I5300" t="b">
        <v>0</v>
      </c>
      <c r="K5300">
        <v>36</v>
      </c>
    </row>
    <row r="5301" spans="1:11" x14ac:dyDescent="0.35">
      <c r="A5301" t="s">
        <v>5420</v>
      </c>
      <c r="B5301" s="2">
        <v>45349.595833333333</v>
      </c>
      <c r="C5301" t="s">
        <v>57</v>
      </c>
      <c r="D5301" t="s">
        <v>263</v>
      </c>
      <c r="E5301" t="s">
        <v>43</v>
      </c>
      <c r="F5301">
        <v>13</v>
      </c>
      <c r="G5301" t="s">
        <v>61</v>
      </c>
      <c r="H5301" t="s">
        <v>151</v>
      </c>
      <c r="I5301" t="b">
        <v>0</v>
      </c>
      <c r="K5301">
        <v>53</v>
      </c>
    </row>
    <row r="5302" spans="1:11" x14ac:dyDescent="0.35">
      <c r="A5302" t="s">
        <v>5421</v>
      </c>
      <c r="B5302" s="2">
        <v>45349.615277777782</v>
      </c>
      <c r="C5302" t="s">
        <v>73</v>
      </c>
      <c r="D5302" t="s">
        <v>146</v>
      </c>
      <c r="E5302" t="s">
        <v>43</v>
      </c>
      <c r="F5302">
        <v>44</v>
      </c>
      <c r="G5302" t="s">
        <v>89</v>
      </c>
      <c r="H5302" t="s">
        <v>16</v>
      </c>
      <c r="I5302" t="b">
        <v>1</v>
      </c>
      <c r="K5302">
        <v>34</v>
      </c>
    </row>
    <row r="5303" spans="1:11" x14ac:dyDescent="0.35">
      <c r="A5303" t="s">
        <v>5422</v>
      </c>
      <c r="B5303" s="2">
        <v>45349.657638888893</v>
      </c>
      <c r="C5303" t="s">
        <v>57</v>
      </c>
      <c r="D5303" t="s">
        <v>144</v>
      </c>
      <c r="E5303" t="s">
        <v>142</v>
      </c>
      <c r="F5303">
        <v>62</v>
      </c>
      <c r="G5303" t="s">
        <v>15</v>
      </c>
      <c r="H5303" t="s">
        <v>16</v>
      </c>
      <c r="I5303" t="b">
        <v>1</v>
      </c>
      <c r="K5303">
        <v>54</v>
      </c>
    </row>
    <row r="5304" spans="1:11" x14ac:dyDescent="0.35">
      <c r="A5304" t="s">
        <v>5423</v>
      </c>
      <c r="B5304" s="2">
        <v>45349.783333333333</v>
      </c>
      <c r="C5304" t="s">
        <v>88</v>
      </c>
      <c r="D5304" t="s">
        <v>164</v>
      </c>
      <c r="E5304" t="s">
        <v>20</v>
      </c>
      <c r="F5304">
        <v>56</v>
      </c>
      <c r="G5304" t="s">
        <v>15</v>
      </c>
      <c r="H5304" t="s">
        <v>16</v>
      </c>
      <c r="I5304" t="b">
        <v>1</v>
      </c>
      <c r="K5304">
        <v>45</v>
      </c>
    </row>
    <row r="5305" spans="1:11" x14ac:dyDescent="0.35">
      <c r="A5305" t="s">
        <v>5424</v>
      </c>
      <c r="B5305" s="2">
        <v>45349.802083333343</v>
      </c>
      <c r="C5305" t="s">
        <v>117</v>
      </c>
      <c r="D5305" t="s">
        <v>144</v>
      </c>
      <c r="E5305" t="s">
        <v>43</v>
      </c>
      <c r="F5305">
        <v>59</v>
      </c>
      <c r="G5305" t="s">
        <v>15</v>
      </c>
      <c r="H5305" t="s">
        <v>34</v>
      </c>
      <c r="I5305" t="b">
        <v>1</v>
      </c>
      <c r="J5305">
        <v>7</v>
      </c>
      <c r="K5305">
        <v>14</v>
      </c>
    </row>
    <row r="5306" spans="1:11" x14ac:dyDescent="0.35">
      <c r="A5306" t="s">
        <v>5425</v>
      </c>
      <c r="B5306" s="2">
        <v>45349.802777777782</v>
      </c>
      <c r="C5306" t="s">
        <v>12</v>
      </c>
      <c r="D5306" t="s">
        <v>74</v>
      </c>
      <c r="E5306" t="s">
        <v>20</v>
      </c>
      <c r="F5306">
        <v>4</v>
      </c>
      <c r="G5306" t="s">
        <v>89</v>
      </c>
      <c r="H5306" t="s">
        <v>34</v>
      </c>
      <c r="I5306" t="b">
        <v>0</v>
      </c>
      <c r="K5306">
        <v>13</v>
      </c>
    </row>
    <row r="5307" spans="1:11" x14ac:dyDescent="0.35">
      <c r="A5307" t="s">
        <v>5426</v>
      </c>
      <c r="B5307" s="2">
        <v>45349.822222222218</v>
      </c>
      <c r="C5307" t="s">
        <v>23</v>
      </c>
      <c r="D5307" t="s">
        <v>46</v>
      </c>
      <c r="E5307" t="s">
        <v>14</v>
      </c>
      <c r="F5307">
        <v>14</v>
      </c>
      <c r="G5307" t="s">
        <v>89</v>
      </c>
      <c r="H5307" t="s">
        <v>16</v>
      </c>
      <c r="I5307" t="b">
        <v>1</v>
      </c>
      <c r="K5307">
        <v>17</v>
      </c>
    </row>
    <row r="5308" spans="1:11" x14ac:dyDescent="0.35">
      <c r="A5308" t="s">
        <v>5427</v>
      </c>
      <c r="B5308" s="2">
        <v>45349.84652777778</v>
      </c>
      <c r="C5308" t="s">
        <v>88</v>
      </c>
      <c r="D5308" t="s">
        <v>137</v>
      </c>
      <c r="E5308" t="s">
        <v>14</v>
      </c>
      <c r="F5308">
        <v>15</v>
      </c>
      <c r="G5308" t="s">
        <v>25</v>
      </c>
      <c r="H5308" t="s">
        <v>34</v>
      </c>
      <c r="I5308" t="b">
        <v>0</v>
      </c>
      <c r="J5308">
        <v>3</v>
      </c>
      <c r="K5308">
        <v>58</v>
      </c>
    </row>
    <row r="5309" spans="1:11" x14ac:dyDescent="0.35">
      <c r="A5309" t="s">
        <v>5428</v>
      </c>
      <c r="B5309" s="2">
        <v>45349.919444444437</v>
      </c>
      <c r="C5309" t="s">
        <v>99</v>
      </c>
      <c r="D5309" t="s">
        <v>81</v>
      </c>
      <c r="E5309" t="s">
        <v>43</v>
      </c>
      <c r="F5309">
        <v>2</v>
      </c>
      <c r="G5309" t="s">
        <v>15</v>
      </c>
      <c r="H5309" t="s">
        <v>16</v>
      </c>
      <c r="I5309" t="b">
        <v>0</v>
      </c>
      <c r="K5309">
        <v>49</v>
      </c>
    </row>
    <row r="5310" spans="1:11" x14ac:dyDescent="0.35">
      <c r="A5310" t="s">
        <v>5429</v>
      </c>
      <c r="B5310" s="2">
        <v>45349.945138888892</v>
      </c>
      <c r="C5310" t="s">
        <v>73</v>
      </c>
      <c r="D5310" t="s">
        <v>139</v>
      </c>
      <c r="E5310" t="s">
        <v>33</v>
      </c>
      <c r="F5310">
        <v>7</v>
      </c>
      <c r="G5310" t="s">
        <v>15</v>
      </c>
      <c r="H5310" t="s">
        <v>16</v>
      </c>
      <c r="I5310" t="b">
        <v>0</v>
      </c>
      <c r="K5310">
        <v>40</v>
      </c>
    </row>
    <row r="5311" spans="1:11" x14ac:dyDescent="0.35">
      <c r="A5311" t="s">
        <v>5430</v>
      </c>
      <c r="B5311" s="2">
        <v>45350.03402777778</v>
      </c>
      <c r="C5311" t="s">
        <v>55</v>
      </c>
      <c r="D5311" t="s">
        <v>259</v>
      </c>
      <c r="E5311" t="s">
        <v>20</v>
      </c>
      <c r="F5311">
        <v>79</v>
      </c>
      <c r="G5311" t="s">
        <v>89</v>
      </c>
      <c r="H5311" t="s">
        <v>68</v>
      </c>
      <c r="I5311" t="b">
        <v>1</v>
      </c>
      <c r="J5311">
        <v>1</v>
      </c>
      <c r="K5311">
        <v>54</v>
      </c>
    </row>
    <row r="5312" spans="1:11" x14ac:dyDescent="0.35">
      <c r="A5312" t="s">
        <v>5431</v>
      </c>
      <c r="B5312" s="2">
        <v>45350.164583333331</v>
      </c>
      <c r="C5312" t="s">
        <v>78</v>
      </c>
      <c r="D5312" t="s">
        <v>153</v>
      </c>
      <c r="E5312" t="s">
        <v>33</v>
      </c>
      <c r="F5312">
        <v>57</v>
      </c>
      <c r="G5312" t="s">
        <v>21</v>
      </c>
      <c r="H5312" t="s">
        <v>16</v>
      </c>
      <c r="I5312" t="b">
        <v>1</v>
      </c>
      <c r="J5312">
        <v>3</v>
      </c>
      <c r="K5312">
        <v>57</v>
      </c>
    </row>
    <row r="5313" spans="1:11" x14ac:dyDescent="0.35">
      <c r="A5313" t="s">
        <v>5432</v>
      </c>
      <c r="B5313" s="2">
        <v>45350.171527777777</v>
      </c>
      <c r="C5313" t="s">
        <v>18</v>
      </c>
      <c r="D5313" t="s">
        <v>42</v>
      </c>
      <c r="E5313" t="s">
        <v>33</v>
      </c>
      <c r="F5313">
        <v>11</v>
      </c>
      <c r="G5313" t="s">
        <v>25</v>
      </c>
      <c r="H5313" t="s">
        <v>16</v>
      </c>
      <c r="I5313" t="b">
        <v>0</v>
      </c>
      <c r="K5313">
        <v>59</v>
      </c>
    </row>
    <row r="5314" spans="1:11" x14ac:dyDescent="0.35">
      <c r="A5314" t="s">
        <v>5433</v>
      </c>
      <c r="B5314" s="2">
        <v>45350.177777777782</v>
      </c>
      <c r="C5314" t="s">
        <v>99</v>
      </c>
      <c r="D5314" t="s">
        <v>212</v>
      </c>
      <c r="E5314" t="s">
        <v>43</v>
      </c>
      <c r="F5314">
        <v>15</v>
      </c>
      <c r="G5314" t="s">
        <v>89</v>
      </c>
      <c r="H5314" t="s">
        <v>29</v>
      </c>
      <c r="I5314" t="b">
        <v>1</v>
      </c>
      <c r="K5314">
        <v>11</v>
      </c>
    </row>
    <row r="5315" spans="1:11" x14ac:dyDescent="0.35">
      <c r="A5315" t="s">
        <v>5434</v>
      </c>
      <c r="B5315" s="2">
        <v>45350.1875</v>
      </c>
      <c r="C5315" t="s">
        <v>99</v>
      </c>
      <c r="D5315" t="s">
        <v>164</v>
      </c>
      <c r="E5315" t="s">
        <v>33</v>
      </c>
      <c r="F5315">
        <v>56</v>
      </c>
      <c r="G5315" t="s">
        <v>61</v>
      </c>
      <c r="H5315" t="s">
        <v>34</v>
      </c>
      <c r="I5315" t="b">
        <v>0</v>
      </c>
      <c r="K5315">
        <v>35</v>
      </c>
    </row>
    <row r="5316" spans="1:11" x14ac:dyDescent="0.35">
      <c r="A5316" t="s">
        <v>5435</v>
      </c>
      <c r="B5316" s="2">
        <v>45350.245138888888</v>
      </c>
      <c r="C5316" t="s">
        <v>296</v>
      </c>
      <c r="D5316" t="s">
        <v>159</v>
      </c>
      <c r="E5316" t="s">
        <v>33</v>
      </c>
      <c r="F5316">
        <v>44</v>
      </c>
      <c r="G5316" t="s">
        <v>89</v>
      </c>
      <c r="H5316" t="s">
        <v>16</v>
      </c>
      <c r="I5316" t="b">
        <v>0</v>
      </c>
      <c r="K5316">
        <v>15</v>
      </c>
    </row>
    <row r="5317" spans="1:11" x14ac:dyDescent="0.35">
      <c r="A5317" t="s">
        <v>5436</v>
      </c>
      <c r="B5317" s="2">
        <v>45350.271527777782</v>
      </c>
      <c r="C5317" t="s">
        <v>18</v>
      </c>
      <c r="D5317" t="s">
        <v>120</v>
      </c>
      <c r="E5317" t="s">
        <v>14</v>
      </c>
      <c r="F5317">
        <v>44</v>
      </c>
      <c r="G5317" t="s">
        <v>53</v>
      </c>
      <c r="H5317" t="s">
        <v>151</v>
      </c>
      <c r="I5317" t="b">
        <v>0</v>
      </c>
      <c r="K5317">
        <v>35</v>
      </c>
    </row>
    <row r="5318" spans="1:11" x14ac:dyDescent="0.35">
      <c r="A5318" t="s">
        <v>5437</v>
      </c>
      <c r="B5318" s="2">
        <v>45350.322222222218</v>
      </c>
      <c r="C5318" t="s">
        <v>23</v>
      </c>
      <c r="D5318" t="s">
        <v>144</v>
      </c>
      <c r="E5318" t="s">
        <v>20</v>
      </c>
      <c r="F5318">
        <v>26</v>
      </c>
      <c r="G5318" t="s">
        <v>15</v>
      </c>
      <c r="H5318" t="s">
        <v>16</v>
      </c>
      <c r="I5318" t="b">
        <v>1</v>
      </c>
      <c r="K5318">
        <v>35</v>
      </c>
    </row>
    <row r="5319" spans="1:11" x14ac:dyDescent="0.35">
      <c r="A5319" t="s">
        <v>5438</v>
      </c>
      <c r="B5319" s="2">
        <v>45350.382638888892</v>
      </c>
      <c r="C5319" t="s">
        <v>106</v>
      </c>
      <c r="D5319" t="s">
        <v>282</v>
      </c>
      <c r="E5319" t="s">
        <v>20</v>
      </c>
      <c r="F5319">
        <v>74</v>
      </c>
      <c r="G5319" t="s">
        <v>25</v>
      </c>
      <c r="H5319" t="s">
        <v>16</v>
      </c>
      <c r="I5319" t="b">
        <v>0</v>
      </c>
      <c r="J5319">
        <v>7</v>
      </c>
      <c r="K5319">
        <v>60</v>
      </c>
    </row>
    <row r="5320" spans="1:11" x14ac:dyDescent="0.35">
      <c r="A5320" t="s">
        <v>5439</v>
      </c>
      <c r="B5320" s="2">
        <v>45350.384722222218</v>
      </c>
      <c r="C5320" t="s">
        <v>23</v>
      </c>
      <c r="D5320" t="s">
        <v>159</v>
      </c>
      <c r="E5320" t="s">
        <v>14</v>
      </c>
      <c r="F5320">
        <v>45</v>
      </c>
      <c r="G5320" t="s">
        <v>61</v>
      </c>
      <c r="H5320" t="s">
        <v>16</v>
      </c>
      <c r="I5320" t="b">
        <v>1</v>
      </c>
      <c r="K5320">
        <v>21</v>
      </c>
    </row>
    <row r="5321" spans="1:11" x14ac:dyDescent="0.35">
      <c r="A5321" t="s">
        <v>5440</v>
      </c>
      <c r="B5321" s="2">
        <v>45350.510416666657</v>
      </c>
      <c r="C5321" t="s">
        <v>27</v>
      </c>
      <c r="D5321" t="s">
        <v>110</v>
      </c>
      <c r="E5321" t="s">
        <v>33</v>
      </c>
      <c r="F5321">
        <v>1</v>
      </c>
      <c r="G5321" t="s">
        <v>89</v>
      </c>
      <c r="H5321" t="s">
        <v>29</v>
      </c>
      <c r="I5321" t="b">
        <v>0</v>
      </c>
      <c r="K5321">
        <v>34</v>
      </c>
    </row>
    <row r="5322" spans="1:11" x14ac:dyDescent="0.35">
      <c r="A5322" t="s">
        <v>5441</v>
      </c>
      <c r="B5322" s="2">
        <v>45350.54583333333</v>
      </c>
      <c r="C5322" t="s">
        <v>27</v>
      </c>
      <c r="D5322" t="s">
        <v>63</v>
      </c>
      <c r="E5322" t="s">
        <v>20</v>
      </c>
      <c r="F5322">
        <v>12</v>
      </c>
      <c r="G5322" t="s">
        <v>89</v>
      </c>
      <c r="H5322" t="s">
        <v>29</v>
      </c>
      <c r="I5322" t="b">
        <v>1</v>
      </c>
      <c r="K5322">
        <v>53</v>
      </c>
    </row>
    <row r="5323" spans="1:11" x14ac:dyDescent="0.35">
      <c r="A5323" t="s">
        <v>5442</v>
      </c>
      <c r="B5323" s="2">
        <v>45350.5625</v>
      </c>
      <c r="C5323" t="s">
        <v>20</v>
      </c>
      <c r="D5323" t="s">
        <v>186</v>
      </c>
      <c r="E5323" t="s">
        <v>14</v>
      </c>
      <c r="F5323">
        <v>7</v>
      </c>
      <c r="G5323" t="s">
        <v>89</v>
      </c>
      <c r="H5323" t="s">
        <v>16</v>
      </c>
      <c r="I5323" t="b">
        <v>1</v>
      </c>
      <c r="J5323">
        <v>8</v>
      </c>
      <c r="K5323">
        <v>48</v>
      </c>
    </row>
    <row r="5324" spans="1:11" x14ac:dyDescent="0.35">
      <c r="A5324" t="s">
        <v>5443</v>
      </c>
      <c r="B5324" s="2">
        <v>45350.775694444441</v>
      </c>
      <c r="C5324" t="s">
        <v>108</v>
      </c>
      <c r="D5324" t="s">
        <v>58</v>
      </c>
      <c r="E5324" t="s">
        <v>20</v>
      </c>
      <c r="F5324">
        <v>9</v>
      </c>
      <c r="G5324" t="s">
        <v>89</v>
      </c>
      <c r="H5324" t="s">
        <v>16</v>
      </c>
      <c r="I5324" t="b">
        <v>1</v>
      </c>
      <c r="K5324">
        <v>12</v>
      </c>
    </row>
    <row r="5325" spans="1:11" x14ac:dyDescent="0.35">
      <c r="A5325" t="s">
        <v>5444</v>
      </c>
      <c r="B5325" s="2">
        <v>45350.79791666667</v>
      </c>
      <c r="C5325" t="s">
        <v>18</v>
      </c>
      <c r="D5325" t="s">
        <v>212</v>
      </c>
      <c r="E5325" t="s">
        <v>20</v>
      </c>
      <c r="F5325">
        <v>42</v>
      </c>
      <c r="G5325" t="s">
        <v>25</v>
      </c>
      <c r="H5325" t="s">
        <v>29</v>
      </c>
      <c r="I5325" t="b">
        <v>1</v>
      </c>
      <c r="K5325">
        <v>21</v>
      </c>
    </row>
    <row r="5326" spans="1:11" x14ac:dyDescent="0.35">
      <c r="A5326" t="s">
        <v>5445</v>
      </c>
      <c r="B5326" s="2">
        <v>45350.838194444441</v>
      </c>
      <c r="C5326" t="s">
        <v>108</v>
      </c>
      <c r="D5326" t="s">
        <v>65</v>
      </c>
      <c r="E5326" t="s">
        <v>43</v>
      </c>
      <c r="F5326">
        <v>37</v>
      </c>
      <c r="G5326" t="s">
        <v>21</v>
      </c>
      <c r="H5326" t="s">
        <v>29</v>
      </c>
      <c r="I5326" t="b">
        <v>0</v>
      </c>
      <c r="K5326">
        <v>44</v>
      </c>
    </row>
    <row r="5327" spans="1:11" x14ac:dyDescent="0.35">
      <c r="A5327" t="s">
        <v>5446</v>
      </c>
      <c r="B5327" s="2">
        <v>45350.838888888888</v>
      </c>
      <c r="C5327" t="s">
        <v>12</v>
      </c>
      <c r="D5327" t="s">
        <v>203</v>
      </c>
      <c r="E5327" t="s">
        <v>33</v>
      </c>
      <c r="F5327">
        <v>65</v>
      </c>
      <c r="G5327" t="s">
        <v>15</v>
      </c>
      <c r="H5327" t="s">
        <v>29</v>
      </c>
      <c r="I5327" t="b">
        <v>1</v>
      </c>
      <c r="K5327">
        <v>37</v>
      </c>
    </row>
    <row r="5328" spans="1:11" x14ac:dyDescent="0.35">
      <c r="A5328" t="s">
        <v>5447</v>
      </c>
      <c r="B5328" s="2">
        <v>45350.931944444441</v>
      </c>
      <c r="C5328" t="s">
        <v>70</v>
      </c>
      <c r="D5328" t="s">
        <v>65</v>
      </c>
      <c r="E5328" t="s">
        <v>14</v>
      </c>
      <c r="F5328">
        <v>55</v>
      </c>
      <c r="G5328" t="s">
        <v>61</v>
      </c>
      <c r="H5328" t="s">
        <v>16</v>
      </c>
      <c r="I5328" t="b">
        <v>0</v>
      </c>
      <c r="K5328">
        <v>48</v>
      </c>
    </row>
    <row r="5329" spans="1:11" x14ac:dyDescent="0.35">
      <c r="A5329" t="s">
        <v>5448</v>
      </c>
      <c r="B5329" s="2">
        <v>45350.96875</v>
      </c>
      <c r="C5329" t="s">
        <v>51</v>
      </c>
      <c r="D5329" t="s">
        <v>115</v>
      </c>
      <c r="E5329" t="s">
        <v>20</v>
      </c>
      <c r="F5329">
        <v>45</v>
      </c>
      <c r="G5329" t="s">
        <v>25</v>
      </c>
      <c r="H5329" t="s">
        <v>34</v>
      </c>
      <c r="I5329" t="b">
        <v>0</v>
      </c>
      <c r="K5329">
        <v>53</v>
      </c>
    </row>
    <row r="5330" spans="1:11" x14ac:dyDescent="0.35">
      <c r="A5330" t="s">
        <v>5449</v>
      </c>
      <c r="B5330" s="2">
        <v>45351.104861111111</v>
      </c>
      <c r="C5330" t="s">
        <v>88</v>
      </c>
      <c r="D5330" t="s">
        <v>282</v>
      </c>
      <c r="E5330" t="s">
        <v>20</v>
      </c>
      <c r="F5330">
        <v>77</v>
      </c>
      <c r="G5330" t="s">
        <v>15</v>
      </c>
      <c r="H5330" t="s">
        <v>16</v>
      </c>
      <c r="I5330" t="b">
        <v>1</v>
      </c>
      <c r="K5330">
        <v>53</v>
      </c>
    </row>
    <row r="5331" spans="1:11" x14ac:dyDescent="0.35">
      <c r="A5331" t="s">
        <v>5450</v>
      </c>
      <c r="B5331" s="2">
        <v>45351.12222222222</v>
      </c>
      <c r="C5331" t="s">
        <v>23</v>
      </c>
      <c r="D5331" t="s">
        <v>206</v>
      </c>
      <c r="E5331" t="s">
        <v>43</v>
      </c>
      <c r="F5331">
        <v>1</v>
      </c>
      <c r="G5331" t="s">
        <v>38</v>
      </c>
      <c r="H5331" t="s">
        <v>29</v>
      </c>
      <c r="I5331" t="b">
        <v>0</v>
      </c>
      <c r="K5331">
        <v>32</v>
      </c>
    </row>
    <row r="5332" spans="1:11" x14ac:dyDescent="0.35">
      <c r="A5332" t="s">
        <v>5451</v>
      </c>
      <c r="B5332" s="2">
        <v>45351.231944444437</v>
      </c>
      <c r="C5332" t="s">
        <v>108</v>
      </c>
      <c r="D5332" t="s">
        <v>186</v>
      </c>
      <c r="E5332" t="s">
        <v>142</v>
      </c>
      <c r="F5332">
        <v>29</v>
      </c>
      <c r="G5332" t="s">
        <v>25</v>
      </c>
      <c r="H5332" t="s">
        <v>29</v>
      </c>
      <c r="I5332" t="b">
        <v>1</v>
      </c>
      <c r="K5332">
        <v>51</v>
      </c>
    </row>
    <row r="5333" spans="1:11" x14ac:dyDescent="0.35">
      <c r="A5333" t="s">
        <v>5452</v>
      </c>
      <c r="B5333" s="2">
        <v>45351.302083333343</v>
      </c>
      <c r="C5333" t="s">
        <v>55</v>
      </c>
      <c r="D5333" t="s">
        <v>110</v>
      </c>
      <c r="E5333" t="s">
        <v>20</v>
      </c>
      <c r="F5333">
        <v>64</v>
      </c>
      <c r="G5333" t="s">
        <v>25</v>
      </c>
      <c r="H5333" t="s">
        <v>16</v>
      </c>
      <c r="I5333" t="b">
        <v>1</v>
      </c>
      <c r="K5333">
        <v>16</v>
      </c>
    </row>
    <row r="5334" spans="1:11" x14ac:dyDescent="0.35">
      <c r="A5334" t="s">
        <v>5453</v>
      </c>
      <c r="B5334" s="2">
        <v>45351.316666666673</v>
      </c>
      <c r="C5334" t="s">
        <v>83</v>
      </c>
      <c r="D5334" t="s">
        <v>275</v>
      </c>
      <c r="E5334" t="s">
        <v>33</v>
      </c>
      <c r="F5334">
        <v>30</v>
      </c>
      <c r="G5334" t="s">
        <v>21</v>
      </c>
      <c r="H5334" t="s">
        <v>16</v>
      </c>
      <c r="I5334" t="b">
        <v>0</v>
      </c>
      <c r="J5334">
        <v>8</v>
      </c>
      <c r="K5334">
        <v>56</v>
      </c>
    </row>
    <row r="5335" spans="1:11" x14ac:dyDescent="0.35">
      <c r="A5335" t="s">
        <v>5454</v>
      </c>
      <c r="B5335" s="2">
        <v>45351.412499999999</v>
      </c>
      <c r="C5335" t="s">
        <v>88</v>
      </c>
      <c r="D5335" t="s">
        <v>275</v>
      </c>
      <c r="E5335" t="s">
        <v>20</v>
      </c>
      <c r="F5335">
        <v>67</v>
      </c>
      <c r="G5335" t="s">
        <v>15</v>
      </c>
      <c r="H5335" t="s">
        <v>29</v>
      </c>
      <c r="I5335" t="b">
        <v>1</v>
      </c>
      <c r="K5335">
        <v>34</v>
      </c>
    </row>
    <row r="5336" spans="1:11" x14ac:dyDescent="0.35">
      <c r="A5336" t="s">
        <v>5455</v>
      </c>
      <c r="B5336" s="2">
        <v>45351.443055555559</v>
      </c>
      <c r="C5336" t="s">
        <v>108</v>
      </c>
      <c r="D5336" t="s">
        <v>110</v>
      </c>
      <c r="E5336" t="s">
        <v>20</v>
      </c>
      <c r="F5336">
        <v>11</v>
      </c>
      <c r="G5336" t="s">
        <v>61</v>
      </c>
      <c r="H5336" t="s">
        <v>16</v>
      </c>
      <c r="I5336" t="b">
        <v>1</v>
      </c>
      <c r="K5336">
        <v>38</v>
      </c>
    </row>
    <row r="5337" spans="1:11" x14ac:dyDescent="0.35">
      <c r="A5337" t="s">
        <v>5456</v>
      </c>
      <c r="B5337" s="2">
        <v>45351.544444444437</v>
      </c>
      <c r="C5337" t="s">
        <v>33</v>
      </c>
      <c r="D5337" t="s">
        <v>412</v>
      </c>
      <c r="E5337" t="s">
        <v>33</v>
      </c>
      <c r="F5337">
        <v>66</v>
      </c>
      <c r="G5337" t="s">
        <v>15</v>
      </c>
      <c r="H5337" t="s">
        <v>29</v>
      </c>
      <c r="I5337" t="b">
        <v>1</v>
      </c>
      <c r="K5337">
        <v>33</v>
      </c>
    </row>
    <row r="5338" spans="1:11" x14ac:dyDescent="0.35">
      <c r="A5338" t="s">
        <v>5457</v>
      </c>
      <c r="B5338" s="2">
        <v>45351.772222222222</v>
      </c>
      <c r="C5338" t="s">
        <v>106</v>
      </c>
      <c r="D5338" t="s">
        <v>63</v>
      </c>
      <c r="E5338" t="s">
        <v>33</v>
      </c>
      <c r="F5338">
        <v>78</v>
      </c>
      <c r="G5338" t="s">
        <v>25</v>
      </c>
      <c r="H5338" t="s">
        <v>16</v>
      </c>
      <c r="I5338" t="b">
        <v>0</v>
      </c>
      <c r="K5338">
        <v>14</v>
      </c>
    </row>
    <row r="5339" spans="1:11" x14ac:dyDescent="0.35">
      <c r="A5339" t="s">
        <v>5458</v>
      </c>
      <c r="B5339" s="2">
        <v>45351.950694444437</v>
      </c>
      <c r="C5339" t="s">
        <v>122</v>
      </c>
      <c r="D5339" t="s">
        <v>174</v>
      </c>
      <c r="E5339" t="s">
        <v>43</v>
      </c>
      <c r="F5339">
        <v>11</v>
      </c>
      <c r="G5339" t="s">
        <v>15</v>
      </c>
      <c r="H5339" t="s">
        <v>34</v>
      </c>
      <c r="I5339" t="b">
        <v>0</v>
      </c>
      <c r="K5339">
        <v>16</v>
      </c>
    </row>
    <row r="5340" spans="1:11" x14ac:dyDescent="0.35">
      <c r="A5340" t="s">
        <v>5459</v>
      </c>
      <c r="B5340" s="2">
        <v>45351.980555555558</v>
      </c>
      <c r="C5340" t="s">
        <v>51</v>
      </c>
      <c r="D5340" t="s">
        <v>174</v>
      </c>
      <c r="E5340" t="s">
        <v>33</v>
      </c>
      <c r="F5340">
        <v>2</v>
      </c>
      <c r="G5340" t="s">
        <v>15</v>
      </c>
      <c r="H5340" t="s">
        <v>151</v>
      </c>
      <c r="I5340" t="b">
        <v>1</v>
      </c>
      <c r="K5340">
        <v>16</v>
      </c>
    </row>
    <row r="5341" spans="1:11" x14ac:dyDescent="0.35">
      <c r="A5341" t="s">
        <v>5460</v>
      </c>
      <c r="B5341" s="2">
        <v>45351.990972222222</v>
      </c>
      <c r="C5341" t="s">
        <v>99</v>
      </c>
      <c r="D5341" t="s">
        <v>74</v>
      </c>
      <c r="E5341" t="s">
        <v>14</v>
      </c>
      <c r="F5341">
        <v>10</v>
      </c>
      <c r="G5341" t="s">
        <v>25</v>
      </c>
      <c r="H5341" t="s">
        <v>34</v>
      </c>
      <c r="I5341" t="b">
        <v>1</v>
      </c>
      <c r="K5341">
        <v>45</v>
      </c>
    </row>
    <row r="5342" spans="1:11" x14ac:dyDescent="0.35">
      <c r="A5342" t="s">
        <v>5461</v>
      </c>
      <c r="B5342" s="2">
        <v>45352.101388888892</v>
      </c>
      <c r="C5342" t="s">
        <v>76</v>
      </c>
      <c r="D5342" t="s">
        <v>188</v>
      </c>
      <c r="E5342" t="s">
        <v>33</v>
      </c>
      <c r="F5342">
        <v>18</v>
      </c>
      <c r="G5342" t="s">
        <v>53</v>
      </c>
      <c r="H5342" t="s">
        <v>29</v>
      </c>
      <c r="I5342" t="b">
        <v>1</v>
      </c>
      <c r="K5342">
        <v>39</v>
      </c>
    </row>
    <row r="5343" spans="1:11" x14ac:dyDescent="0.35">
      <c r="A5343" t="s">
        <v>5462</v>
      </c>
      <c r="B5343" s="2">
        <v>45352.118055555547</v>
      </c>
      <c r="C5343" t="s">
        <v>31</v>
      </c>
      <c r="D5343" t="s">
        <v>229</v>
      </c>
      <c r="E5343" t="s">
        <v>14</v>
      </c>
      <c r="F5343">
        <v>21</v>
      </c>
      <c r="G5343" t="s">
        <v>89</v>
      </c>
      <c r="H5343" t="s">
        <v>151</v>
      </c>
      <c r="I5343" t="b">
        <v>0</v>
      </c>
      <c r="K5343">
        <v>15</v>
      </c>
    </row>
    <row r="5344" spans="1:11" x14ac:dyDescent="0.35">
      <c r="A5344" t="s">
        <v>5463</v>
      </c>
      <c r="B5344" s="2">
        <v>45352.129861111112</v>
      </c>
      <c r="C5344" t="s">
        <v>106</v>
      </c>
      <c r="D5344" t="s">
        <v>170</v>
      </c>
      <c r="E5344" t="s">
        <v>14</v>
      </c>
      <c r="F5344">
        <v>4</v>
      </c>
      <c r="G5344" t="s">
        <v>15</v>
      </c>
      <c r="H5344" t="s">
        <v>16</v>
      </c>
      <c r="I5344" t="b">
        <v>1</v>
      </c>
      <c r="K5344">
        <v>55</v>
      </c>
    </row>
    <row r="5345" spans="1:11" x14ac:dyDescent="0.35">
      <c r="A5345" t="s">
        <v>5464</v>
      </c>
      <c r="B5345" s="2">
        <v>45352.135416666657</v>
      </c>
      <c r="C5345" t="s">
        <v>184</v>
      </c>
      <c r="D5345" t="s">
        <v>164</v>
      </c>
      <c r="E5345" t="s">
        <v>43</v>
      </c>
      <c r="F5345">
        <v>56</v>
      </c>
      <c r="G5345" t="s">
        <v>15</v>
      </c>
      <c r="H5345" t="s">
        <v>149</v>
      </c>
      <c r="I5345" t="b">
        <v>1</v>
      </c>
      <c r="K5345">
        <v>51</v>
      </c>
    </row>
    <row r="5346" spans="1:11" x14ac:dyDescent="0.35">
      <c r="A5346" t="s">
        <v>5465</v>
      </c>
      <c r="B5346" s="2">
        <v>45352.248611111107</v>
      </c>
      <c r="C5346" t="s">
        <v>45</v>
      </c>
      <c r="D5346" t="s">
        <v>97</v>
      </c>
      <c r="E5346" t="s">
        <v>43</v>
      </c>
      <c r="F5346">
        <v>9</v>
      </c>
      <c r="G5346" t="s">
        <v>89</v>
      </c>
      <c r="H5346" t="s">
        <v>16</v>
      </c>
      <c r="I5346" t="b">
        <v>0</v>
      </c>
      <c r="J5346">
        <v>6</v>
      </c>
      <c r="K5346">
        <v>59</v>
      </c>
    </row>
    <row r="5347" spans="1:11" x14ac:dyDescent="0.35">
      <c r="A5347" t="s">
        <v>5466</v>
      </c>
      <c r="B5347" s="2">
        <v>45352.265277777777</v>
      </c>
      <c r="C5347" t="s">
        <v>106</v>
      </c>
      <c r="D5347" t="s">
        <v>263</v>
      </c>
      <c r="E5347" t="s">
        <v>14</v>
      </c>
      <c r="F5347">
        <v>52</v>
      </c>
      <c r="G5347" t="s">
        <v>15</v>
      </c>
      <c r="H5347" t="s">
        <v>16</v>
      </c>
      <c r="I5347" t="b">
        <v>0</v>
      </c>
      <c r="K5347">
        <v>16</v>
      </c>
    </row>
    <row r="5348" spans="1:11" x14ac:dyDescent="0.35">
      <c r="A5348" t="s">
        <v>5467</v>
      </c>
      <c r="B5348" s="2">
        <v>45352.377083333333</v>
      </c>
      <c r="C5348" t="s">
        <v>91</v>
      </c>
      <c r="D5348" t="s">
        <v>81</v>
      </c>
      <c r="E5348" t="s">
        <v>20</v>
      </c>
      <c r="F5348">
        <v>12</v>
      </c>
      <c r="G5348" t="s">
        <v>21</v>
      </c>
      <c r="H5348" t="s">
        <v>16</v>
      </c>
      <c r="I5348" t="b">
        <v>1</v>
      </c>
      <c r="K5348">
        <v>60</v>
      </c>
    </row>
    <row r="5349" spans="1:11" x14ac:dyDescent="0.35">
      <c r="A5349" t="s">
        <v>5468</v>
      </c>
      <c r="B5349" s="2">
        <v>45352.384722222218</v>
      </c>
      <c r="C5349" t="s">
        <v>12</v>
      </c>
      <c r="D5349" t="s">
        <v>110</v>
      </c>
      <c r="E5349" t="s">
        <v>43</v>
      </c>
      <c r="F5349">
        <v>50</v>
      </c>
      <c r="G5349" t="s">
        <v>38</v>
      </c>
      <c r="H5349" t="s">
        <v>16</v>
      </c>
      <c r="I5349" t="b">
        <v>0</v>
      </c>
      <c r="J5349">
        <v>8</v>
      </c>
      <c r="K5349">
        <v>23</v>
      </c>
    </row>
    <row r="5350" spans="1:11" x14ac:dyDescent="0.35">
      <c r="A5350" t="s">
        <v>5469</v>
      </c>
      <c r="B5350" s="2">
        <v>45352.417361111111</v>
      </c>
      <c r="C5350" t="s">
        <v>106</v>
      </c>
      <c r="D5350" t="s">
        <v>237</v>
      </c>
      <c r="E5350" t="s">
        <v>43</v>
      </c>
      <c r="F5350">
        <v>55</v>
      </c>
      <c r="G5350" t="s">
        <v>15</v>
      </c>
      <c r="H5350" t="s">
        <v>34</v>
      </c>
      <c r="I5350" t="b">
        <v>0</v>
      </c>
      <c r="K5350">
        <v>34</v>
      </c>
    </row>
    <row r="5351" spans="1:11" x14ac:dyDescent="0.35">
      <c r="A5351" t="s">
        <v>5470</v>
      </c>
      <c r="B5351" s="2">
        <v>45352.56527777778</v>
      </c>
      <c r="C5351" t="s">
        <v>33</v>
      </c>
      <c r="D5351" t="s">
        <v>101</v>
      </c>
      <c r="E5351" t="s">
        <v>20</v>
      </c>
      <c r="F5351">
        <v>70</v>
      </c>
      <c r="G5351" t="s">
        <v>38</v>
      </c>
      <c r="H5351" t="s">
        <v>151</v>
      </c>
      <c r="I5351" t="b">
        <v>0</v>
      </c>
      <c r="K5351">
        <v>13</v>
      </c>
    </row>
    <row r="5352" spans="1:11" x14ac:dyDescent="0.35">
      <c r="A5352" t="s">
        <v>5471</v>
      </c>
      <c r="B5352" s="2">
        <v>45352.65625</v>
      </c>
      <c r="C5352" t="s">
        <v>99</v>
      </c>
      <c r="D5352" t="s">
        <v>40</v>
      </c>
      <c r="E5352" t="s">
        <v>20</v>
      </c>
      <c r="F5352">
        <v>59</v>
      </c>
      <c r="G5352" t="s">
        <v>15</v>
      </c>
      <c r="H5352" t="s">
        <v>16</v>
      </c>
      <c r="I5352" t="b">
        <v>0</v>
      </c>
      <c r="K5352">
        <v>26</v>
      </c>
    </row>
    <row r="5353" spans="1:11" x14ac:dyDescent="0.35">
      <c r="A5353" t="s">
        <v>5472</v>
      </c>
      <c r="B5353" s="2">
        <v>45352.665277777778</v>
      </c>
      <c r="C5353" t="s">
        <v>70</v>
      </c>
      <c r="D5353" t="s">
        <v>126</v>
      </c>
      <c r="E5353" t="s">
        <v>43</v>
      </c>
      <c r="F5353">
        <v>3</v>
      </c>
      <c r="G5353" t="s">
        <v>38</v>
      </c>
      <c r="H5353" t="s">
        <v>16</v>
      </c>
      <c r="I5353" t="b">
        <v>0</v>
      </c>
      <c r="K5353">
        <v>46</v>
      </c>
    </row>
    <row r="5354" spans="1:11" x14ac:dyDescent="0.35">
      <c r="A5354" t="s">
        <v>5473</v>
      </c>
      <c r="B5354" s="2">
        <v>45352.671527777777</v>
      </c>
      <c r="C5354" t="s">
        <v>20</v>
      </c>
      <c r="D5354" t="s">
        <v>146</v>
      </c>
      <c r="E5354" t="s">
        <v>20</v>
      </c>
      <c r="F5354">
        <v>32</v>
      </c>
      <c r="G5354" t="s">
        <v>38</v>
      </c>
      <c r="H5354" t="s">
        <v>269</v>
      </c>
      <c r="I5354" t="b">
        <v>1</v>
      </c>
      <c r="K5354">
        <v>54</v>
      </c>
    </row>
    <row r="5355" spans="1:11" x14ac:dyDescent="0.35">
      <c r="A5355" t="s">
        <v>5474</v>
      </c>
      <c r="B5355" s="2">
        <v>45352.679861111108</v>
      </c>
      <c r="C5355" t="s">
        <v>108</v>
      </c>
      <c r="D5355" t="s">
        <v>110</v>
      </c>
      <c r="E5355" t="s">
        <v>33</v>
      </c>
      <c r="F5355">
        <v>39</v>
      </c>
      <c r="G5355" t="s">
        <v>25</v>
      </c>
      <c r="H5355" t="s">
        <v>16</v>
      </c>
      <c r="I5355" t="b">
        <v>0</v>
      </c>
      <c r="K5355">
        <v>41</v>
      </c>
    </row>
    <row r="5356" spans="1:11" x14ac:dyDescent="0.35">
      <c r="A5356" t="s">
        <v>5475</v>
      </c>
      <c r="B5356" s="2">
        <v>45352.72152777778</v>
      </c>
      <c r="C5356" t="s">
        <v>129</v>
      </c>
      <c r="D5356" t="s">
        <v>95</v>
      </c>
      <c r="E5356" t="s">
        <v>43</v>
      </c>
      <c r="F5356">
        <v>7</v>
      </c>
      <c r="G5356" t="s">
        <v>25</v>
      </c>
      <c r="H5356" t="s">
        <v>16</v>
      </c>
      <c r="I5356" t="b">
        <v>0</v>
      </c>
      <c r="K5356">
        <v>28</v>
      </c>
    </row>
    <row r="5357" spans="1:11" x14ac:dyDescent="0.35">
      <c r="A5357" t="s">
        <v>5476</v>
      </c>
      <c r="B5357" s="2">
        <v>45352.740277777782</v>
      </c>
      <c r="C5357" t="s">
        <v>73</v>
      </c>
      <c r="D5357" t="s">
        <v>49</v>
      </c>
      <c r="E5357" t="s">
        <v>33</v>
      </c>
      <c r="F5357">
        <v>60</v>
      </c>
      <c r="G5357" t="s">
        <v>25</v>
      </c>
      <c r="H5357" t="s">
        <v>68</v>
      </c>
      <c r="I5357" t="b">
        <v>0</v>
      </c>
      <c r="K5357">
        <v>28</v>
      </c>
    </row>
    <row r="5358" spans="1:11" x14ac:dyDescent="0.35">
      <c r="A5358" t="s">
        <v>5477</v>
      </c>
      <c r="B5358" s="2">
        <v>45352.740972222222</v>
      </c>
      <c r="C5358" t="s">
        <v>122</v>
      </c>
      <c r="D5358" t="s">
        <v>214</v>
      </c>
      <c r="E5358" t="s">
        <v>33</v>
      </c>
      <c r="F5358">
        <v>72</v>
      </c>
      <c r="G5358" t="s">
        <v>61</v>
      </c>
      <c r="H5358" t="s">
        <v>34</v>
      </c>
      <c r="I5358" t="b">
        <v>0</v>
      </c>
      <c r="K5358">
        <v>40</v>
      </c>
    </row>
    <row r="5359" spans="1:11" x14ac:dyDescent="0.35">
      <c r="A5359" t="s">
        <v>5478</v>
      </c>
      <c r="B5359" s="2">
        <v>45352.743055555547</v>
      </c>
      <c r="C5359" t="s">
        <v>108</v>
      </c>
      <c r="D5359" t="s">
        <v>144</v>
      </c>
      <c r="E5359" t="s">
        <v>33</v>
      </c>
      <c r="F5359">
        <v>50</v>
      </c>
      <c r="G5359" t="s">
        <v>89</v>
      </c>
      <c r="H5359" t="s">
        <v>269</v>
      </c>
      <c r="I5359" t="b">
        <v>0</v>
      </c>
      <c r="J5359">
        <v>6</v>
      </c>
      <c r="K5359">
        <v>54</v>
      </c>
    </row>
    <row r="5360" spans="1:11" x14ac:dyDescent="0.35">
      <c r="A5360" t="s">
        <v>5479</v>
      </c>
      <c r="B5360" s="2">
        <v>45352.768750000003</v>
      </c>
      <c r="C5360" t="s">
        <v>70</v>
      </c>
      <c r="D5360" t="s">
        <v>290</v>
      </c>
      <c r="E5360" t="s">
        <v>33</v>
      </c>
      <c r="F5360">
        <v>76</v>
      </c>
      <c r="G5360" t="s">
        <v>61</v>
      </c>
      <c r="H5360" t="s">
        <v>16</v>
      </c>
      <c r="I5360" t="b">
        <v>0</v>
      </c>
      <c r="K5360">
        <v>30</v>
      </c>
    </row>
    <row r="5361" spans="1:11" x14ac:dyDescent="0.35">
      <c r="A5361" t="s">
        <v>5480</v>
      </c>
      <c r="B5361" s="2">
        <v>45352.770138888889</v>
      </c>
      <c r="C5361" t="s">
        <v>88</v>
      </c>
      <c r="D5361" t="s">
        <v>219</v>
      </c>
      <c r="E5361" t="s">
        <v>14</v>
      </c>
      <c r="F5361">
        <v>20</v>
      </c>
      <c r="G5361" t="s">
        <v>21</v>
      </c>
      <c r="H5361" t="s">
        <v>151</v>
      </c>
      <c r="I5361" t="b">
        <v>1</v>
      </c>
      <c r="K5361">
        <v>26</v>
      </c>
    </row>
    <row r="5362" spans="1:11" x14ac:dyDescent="0.35">
      <c r="A5362" t="s">
        <v>5481</v>
      </c>
      <c r="B5362" s="2">
        <v>45352.882638888892</v>
      </c>
      <c r="C5362" t="s">
        <v>78</v>
      </c>
      <c r="D5362" t="s">
        <v>74</v>
      </c>
      <c r="E5362" t="s">
        <v>20</v>
      </c>
      <c r="F5362">
        <v>9</v>
      </c>
      <c r="G5362" t="s">
        <v>15</v>
      </c>
      <c r="H5362" t="s">
        <v>16</v>
      </c>
      <c r="I5362" t="b">
        <v>0</v>
      </c>
      <c r="K5362">
        <v>32</v>
      </c>
    </row>
    <row r="5363" spans="1:11" x14ac:dyDescent="0.35">
      <c r="A5363" t="s">
        <v>5482</v>
      </c>
      <c r="B5363" s="2">
        <v>45352.90902777778</v>
      </c>
      <c r="C5363" t="s">
        <v>18</v>
      </c>
      <c r="D5363" t="s">
        <v>164</v>
      </c>
      <c r="E5363" t="s">
        <v>14</v>
      </c>
      <c r="F5363">
        <v>11</v>
      </c>
      <c r="G5363" t="s">
        <v>25</v>
      </c>
      <c r="H5363" t="s">
        <v>16</v>
      </c>
      <c r="I5363" t="b">
        <v>1</v>
      </c>
      <c r="K5363">
        <v>49</v>
      </c>
    </row>
    <row r="5364" spans="1:11" x14ac:dyDescent="0.35">
      <c r="A5364" t="s">
        <v>5483</v>
      </c>
      <c r="B5364" s="2">
        <v>45352.928472222222</v>
      </c>
      <c r="C5364" t="s">
        <v>88</v>
      </c>
      <c r="D5364" t="s">
        <v>412</v>
      </c>
      <c r="E5364" t="s">
        <v>33</v>
      </c>
      <c r="F5364">
        <v>58</v>
      </c>
      <c r="G5364" t="s">
        <v>89</v>
      </c>
      <c r="H5364" t="s">
        <v>16</v>
      </c>
      <c r="I5364" t="b">
        <v>1</v>
      </c>
      <c r="J5364">
        <v>3</v>
      </c>
      <c r="K5364">
        <v>20</v>
      </c>
    </row>
    <row r="5365" spans="1:11" x14ac:dyDescent="0.35">
      <c r="A5365" t="s">
        <v>5484</v>
      </c>
      <c r="B5365" s="2">
        <v>45352.959027777782</v>
      </c>
      <c r="C5365" t="s">
        <v>99</v>
      </c>
      <c r="D5365" t="s">
        <v>153</v>
      </c>
      <c r="E5365" t="s">
        <v>14</v>
      </c>
      <c r="F5365">
        <v>58</v>
      </c>
      <c r="G5365" t="s">
        <v>15</v>
      </c>
      <c r="H5365" t="s">
        <v>16</v>
      </c>
      <c r="I5365" t="b">
        <v>1</v>
      </c>
      <c r="K5365">
        <v>55</v>
      </c>
    </row>
    <row r="5366" spans="1:11" x14ac:dyDescent="0.35">
      <c r="A5366" t="s">
        <v>5485</v>
      </c>
      <c r="B5366" s="2">
        <v>45352.964583333327</v>
      </c>
      <c r="C5366" t="s">
        <v>57</v>
      </c>
      <c r="D5366" t="s">
        <v>275</v>
      </c>
      <c r="E5366" t="s">
        <v>14</v>
      </c>
      <c r="F5366">
        <v>60</v>
      </c>
      <c r="G5366" t="s">
        <v>15</v>
      </c>
      <c r="H5366" t="s">
        <v>16</v>
      </c>
      <c r="I5366" t="b">
        <v>0</v>
      </c>
      <c r="K5366">
        <v>57</v>
      </c>
    </row>
    <row r="5367" spans="1:11" x14ac:dyDescent="0.35">
      <c r="A5367" t="s">
        <v>5486</v>
      </c>
      <c r="B5367" s="2">
        <v>45353.023611111108</v>
      </c>
      <c r="C5367" t="s">
        <v>76</v>
      </c>
      <c r="D5367" t="s">
        <v>40</v>
      </c>
      <c r="E5367" t="s">
        <v>14</v>
      </c>
      <c r="F5367">
        <v>56</v>
      </c>
      <c r="G5367" t="s">
        <v>25</v>
      </c>
      <c r="H5367" t="s">
        <v>16</v>
      </c>
      <c r="I5367" t="b">
        <v>0</v>
      </c>
      <c r="K5367">
        <v>31</v>
      </c>
    </row>
    <row r="5368" spans="1:11" x14ac:dyDescent="0.35">
      <c r="A5368" t="s">
        <v>5487</v>
      </c>
      <c r="B5368" s="2">
        <v>45353.172222222223</v>
      </c>
      <c r="C5368" t="s">
        <v>117</v>
      </c>
      <c r="D5368" t="s">
        <v>242</v>
      </c>
      <c r="E5368" t="s">
        <v>33</v>
      </c>
      <c r="F5368">
        <v>18</v>
      </c>
      <c r="G5368" t="s">
        <v>15</v>
      </c>
      <c r="H5368" t="s">
        <v>29</v>
      </c>
      <c r="I5368" t="b">
        <v>0</v>
      </c>
      <c r="K5368">
        <v>54</v>
      </c>
    </row>
    <row r="5369" spans="1:11" x14ac:dyDescent="0.35">
      <c r="A5369" t="s">
        <v>5488</v>
      </c>
      <c r="B5369" s="2">
        <v>45353.177083333343</v>
      </c>
      <c r="C5369" t="s">
        <v>88</v>
      </c>
      <c r="D5369" t="s">
        <v>156</v>
      </c>
      <c r="E5369" t="s">
        <v>33</v>
      </c>
      <c r="F5369">
        <v>36</v>
      </c>
      <c r="G5369" t="s">
        <v>89</v>
      </c>
      <c r="H5369" t="s">
        <v>16</v>
      </c>
      <c r="I5369" t="b">
        <v>0</v>
      </c>
      <c r="K5369">
        <v>33</v>
      </c>
    </row>
    <row r="5370" spans="1:11" x14ac:dyDescent="0.35">
      <c r="A5370" t="s">
        <v>5489</v>
      </c>
      <c r="B5370" s="2">
        <v>45353.43472222222</v>
      </c>
      <c r="C5370" t="s">
        <v>31</v>
      </c>
      <c r="D5370" t="s">
        <v>176</v>
      </c>
      <c r="E5370" t="s">
        <v>43</v>
      </c>
      <c r="F5370">
        <v>29</v>
      </c>
      <c r="G5370" t="s">
        <v>89</v>
      </c>
      <c r="H5370" t="s">
        <v>29</v>
      </c>
      <c r="I5370" t="b">
        <v>0</v>
      </c>
      <c r="K5370">
        <v>12</v>
      </c>
    </row>
    <row r="5371" spans="1:11" x14ac:dyDescent="0.35">
      <c r="A5371" t="s">
        <v>5490</v>
      </c>
      <c r="B5371" s="2">
        <v>45353.452777777777</v>
      </c>
      <c r="C5371" t="s">
        <v>129</v>
      </c>
      <c r="D5371" t="s">
        <v>170</v>
      </c>
      <c r="E5371" t="s">
        <v>33</v>
      </c>
      <c r="F5371">
        <v>24</v>
      </c>
      <c r="G5371" t="s">
        <v>38</v>
      </c>
      <c r="H5371" t="s">
        <v>151</v>
      </c>
      <c r="I5371" t="b">
        <v>1</v>
      </c>
      <c r="J5371">
        <v>5</v>
      </c>
      <c r="K5371">
        <v>13</v>
      </c>
    </row>
    <row r="5372" spans="1:11" x14ac:dyDescent="0.35">
      <c r="A5372" t="s">
        <v>5491</v>
      </c>
      <c r="B5372" s="2">
        <v>45353.456944444442</v>
      </c>
      <c r="C5372" t="s">
        <v>73</v>
      </c>
      <c r="D5372" t="s">
        <v>13</v>
      </c>
      <c r="E5372" t="s">
        <v>33</v>
      </c>
      <c r="F5372">
        <v>24</v>
      </c>
      <c r="G5372" t="s">
        <v>53</v>
      </c>
      <c r="H5372" t="s">
        <v>16</v>
      </c>
      <c r="I5372" t="b">
        <v>1</v>
      </c>
      <c r="K5372">
        <v>22</v>
      </c>
    </row>
    <row r="5373" spans="1:11" x14ac:dyDescent="0.35">
      <c r="A5373" t="s">
        <v>5492</v>
      </c>
      <c r="B5373" s="2">
        <v>45353.462500000001</v>
      </c>
      <c r="C5373" t="s">
        <v>76</v>
      </c>
      <c r="D5373" t="s">
        <v>170</v>
      </c>
      <c r="E5373" t="s">
        <v>43</v>
      </c>
      <c r="F5373">
        <v>41</v>
      </c>
      <c r="G5373" t="s">
        <v>38</v>
      </c>
      <c r="H5373" t="s">
        <v>34</v>
      </c>
      <c r="I5373" t="b">
        <v>0</v>
      </c>
      <c r="K5373">
        <v>36</v>
      </c>
    </row>
    <row r="5374" spans="1:11" x14ac:dyDescent="0.35">
      <c r="A5374" t="s">
        <v>5493</v>
      </c>
      <c r="B5374" s="2">
        <v>45353.465277777781</v>
      </c>
      <c r="C5374" t="s">
        <v>184</v>
      </c>
      <c r="D5374" t="s">
        <v>219</v>
      </c>
      <c r="E5374" t="s">
        <v>43</v>
      </c>
      <c r="F5374">
        <v>12</v>
      </c>
      <c r="G5374" t="s">
        <v>25</v>
      </c>
      <c r="H5374" t="s">
        <v>29</v>
      </c>
      <c r="I5374" t="b">
        <v>1</v>
      </c>
      <c r="J5374">
        <v>9</v>
      </c>
      <c r="K5374">
        <v>42</v>
      </c>
    </row>
    <row r="5375" spans="1:11" x14ac:dyDescent="0.35">
      <c r="A5375" t="s">
        <v>5494</v>
      </c>
      <c r="B5375" s="2">
        <v>45353.506249999999</v>
      </c>
      <c r="C5375" t="s">
        <v>122</v>
      </c>
      <c r="D5375" t="s">
        <v>186</v>
      </c>
      <c r="E5375" t="s">
        <v>43</v>
      </c>
      <c r="F5375">
        <v>65</v>
      </c>
      <c r="G5375" t="s">
        <v>61</v>
      </c>
      <c r="H5375" t="s">
        <v>16</v>
      </c>
      <c r="I5375" t="b">
        <v>0</v>
      </c>
      <c r="J5375">
        <v>6</v>
      </c>
      <c r="K5375">
        <v>46</v>
      </c>
    </row>
    <row r="5376" spans="1:11" x14ac:dyDescent="0.35">
      <c r="A5376" t="s">
        <v>5495</v>
      </c>
      <c r="B5376" s="2">
        <v>45353.821527777778</v>
      </c>
      <c r="C5376" t="s">
        <v>106</v>
      </c>
      <c r="D5376" t="s">
        <v>81</v>
      </c>
      <c r="E5376" t="s">
        <v>43</v>
      </c>
      <c r="F5376">
        <v>43</v>
      </c>
      <c r="G5376" t="s">
        <v>61</v>
      </c>
      <c r="H5376" t="s">
        <v>16</v>
      </c>
      <c r="I5376" t="b">
        <v>1</v>
      </c>
      <c r="K5376">
        <v>19</v>
      </c>
    </row>
    <row r="5377" spans="1:11" x14ac:dyDescent="0.35">
      <c r="A5377" t="s">
        <v>5496</v>
      </c>
      <c r="B5377" s="2">
        <v>45353.832638888889</v>
      </c>
      <c r="C5377" t="s">
        <v>12</v>
      </c>
      <c r="D5377" t="s">
        <v>188</v>
      </c>
      <c r="E5377" t="s">
        <v>14</v>
      </c>
      <c r="F5377">
        <v>61</v>
      </c>
      <c r="G5377" t="s">
        <v>53</v>
      </c>
      <c r="H5377" t="s">
        <v>34</v>
      </c>
      <c r="I5377" t="b">
        <v>1</v>
      </c>
      <c r="K5377">
        <v>16</v>
      </c>
    </row>
    <row r="5378" spans="1:11" x14ac:dyDescent="0.35">
      <c r="A5378" t="s">
        <v>5497</v>
      </c>
      <c r="B5378" s="2">
        <v>45353.834027777782</v>
      </c>
      <c r="C5378" t="s">
        <v>122</v>
      </c>
      <c r="D5378" t="s">
        <v>156</v>
      </c>
      <c r="E5378" t="s">
        <v>14</v>
      </c>
      <c r="F5378">
        <v>43</v>
      </c>
      <c r="G5378" t="s">
        <v>25</v>
      </c>
      <c r="H5378" t="s">
        <v>151</v>
      </c>
      <c r="I5378" t="b">
        <v>0</v>
      </c>
      <c r="K5378">
        <v>22</v>
      </c>
    </row>
    <row r="5379" spans="1:11" x14ac:dyDescent="0.35">
      <c r="A5379" t="s">
        <v>5498</v>
      </c>
      <c r="B5379" s="2">
        <v>45353.881944444453</v>
      </c>
      <c r="C5379" t="s">
        <v>108</v>
      </c>
      <c r="D5379" t="s">
        <v>65</v>
      </c>
      <c r="E5379" t="s">
        <v>33</v>
      </c>
      <c r="F5379">
        <v>72</v>
      </c>
      <c r="G5379" t="s">
        <v>25</v>
      </c>
      <c r="H5379" t="s">
        <v>34</v>
      </c>
      <c r="I5379" t="b">
        <v>1</v>
      </c>
      <c r="K5379">
        <v>11</v>
      </c>
    </row>
    <row r="5380" spans="1:11" x14ac:dyDescent="0.35">
      <c r="A5380" t="s">
        <v>5499</v>
      </c>
      <c r="B5380" s="2">
        <v>45353.89166666667</v>
      </c>
      <c r="C5380" t="s">
        <v>91</v>
      </c>
      <c r="D5380" t="s">
        <v>13</v>
      </c>
      <c r="E5380" t="s">
        <v>43</v>
      </c>
      <c r="F5380">
        <v>28</v>
      </c>
      <c r="G5380" t="s">
        <v>53</v>
      </c>
      <c r="H5380" t="s">
        <v>118</v>
      </c>
      <c r="I5380" t="b">
        <v>0</v>
      </c>
      <c r="K5380">
        <v>16</v>
      </c>
    </row>
    <row r="5381" spans="1:11" x14ac:dyDescent="0.35">
      <c r="A5381" t="s">
        <v>5500</v>
      </c>
      <c r="B5381" s="2">
        <v>45354.033333333333</v>
      </c>
      <c r="C5381" t="s">
        <v>122</v>
      </c>
      <c r="D5381" t="s">
        <v>37</v>
      </c>
      <c r="E5381" t="s">
        <v>14</v>
      </c>
      <c r="F5381">
        <v>20</v>
      </c>
      <c r="G5381" t="s">
        <v>21</v>
      </c>
      <c r="H5381" t="s">
        <v>34</v>
      </c>
      <c r="I5381" t="b">
        <v>1</v>
      </c>
      <c r="J5381">
        <v>2</v>
      </c>
      <c r="K5381">
        <v>16</v>
      </c>
    </row>
    <row r="5382" spans="1:11" x14ac:dyDescent="0.35">
      <c r="A5382" t="s">
        <v>5501</v>
      </c>
      <c r="B5382" s="2">
        <v>45354.058333333327</v>
      </c>
      <c r="C5382" t="s">
        <v>184</v>
      </c>
      <c r="D5382" t="s">
        <v>191</v>
      </c>
      <c r="E5382" t="s">
        <v>20</v>
      </c>
      <c r="F5382">
        <v>2</v>
      </c>
      <c r="G5382" t="s">
        <v>25</v>
      </c>
      <c r="H5382" t="s">
        <v>16</v>
      </c>
      <c r="I5382" t="b">
        <v>0</v>
      </c>
      <c r="K5382">
        <v>60</v>
      </c>
    </row>
    <row r="5383" spans="1:11" x14ac:dyDescent="0.35">
      <c r="A5383" t="s">
        <v>5502</v>
      </c>
      <c r="B5383" s="2">
        <v>45354.083333333343</v>
      </c>
      <c r="C5383" t="s">
        <v>20</v>
      </c>
      <c r="D5383" t="s">
        <v>28</v>
      </c>
      <c r="E5383" t="s">
        <v>14</v>
      </c>
      <c r="F5383">
        <v>28</v>
      </c>
      <c r="G5383" t="s">
        <v>47</v>
      </c>
      <c r="H5383" t="s">
        <v>16</v>
      </c>
      <c r="I5383" t="b">
        <v>1</v>
      </c>
      <c r="K5383">
        <v>25</v>
      </c>
    </row>
    <row r="5384" spans="1:11" x14ac:dyDescent="0.35">
      <c r="A5384" t="s">
        <v>5503</v>
      </c>
      <c r="B5384" s="2">
        <v>45354.298611111109</v>
      </c>
      <c r="C5384" t="s">
        <v>18</v>
      </c>
      <c r="D5384" t="s">
        <v>115</v>
      </c>
      <c r="E5384" t="s">
        <v>14</v>
      </c>
      <c r="F5384">
        <v>62</v>
      </c>
      <c r="G5384" t="s">
        <v>15</v>
      </c>
      <c r="H5384" t="s">
        <v>29</v>
      </c>
      <c r="I5384" t="b">
        <v>0</v>
      </c>
      <c r="K5384">
        <v>27</v>
      </c>
    </row>
    <row r="5385" spans="1:11" x14ac:dyDescent="0.35">
      <c r="A5385" t="s">
        <v>5504</v>
      </c>
      <c r="B5385" s="2">
        <v>45354.345833333333</v>
      </c>
      <c r="C5385" t="s">
        <v>88</v>
      </c>
      <c r="D5385" t="s">
        <v>242</v>
      </c>
      <c r="E5385" t="s">
        <v>33</v>
      </c>
      <c r="F5385">
        <v>61</v>
      </c>
      <c r="G5385" t="s">
        <v>25</v>
      </c>
      <c r="H5385" t="s">
        <v>151</v>
      </c>
      <c r="I5385" t="b">
        <v>1</v>
      </c>
      <c r="J5385">
        <v>0</v>
      </c>
      <c r="K5385">
        <v>54</v>
      </c>
    </row>
    <row r="5386" spans="1:11" x14ac:dyDescent="0.35">
      <c r="A5386" t="s">
        <v>5505</v>
      </c>
      <c r="B5386" s="2">
        <v>45354.370138888888</v>
      </c>
      <c r="C5386" t="s">
        <v>18</v>
      </c>
      <c r="D5386" t="s">
        <v>67</v>
      </c>
      <c r="E5386" t="s">
        <v>43</v>
      </c>
      <c r="F5386">
        <v>78</v>
      </c>
      <c r="G5386" t="s">
        <v>25</v>
      </c>
      <c r="H5386" t="s">
        <v>68</v>
      </c>
      <c r="I5386" t="b">
        <v>0</v>
      </c>
      <c r="J5386">
        <v>0</v>
      </c>
      <c r="K5386">
        <v>60</v>
      </c>
    </row>
    <row r="5387" spans="1:11" x14ac:dyDescent="0.35">
      <c r="A5387" t="s">
        <v>5506</v>
      </c>
      <c r="B5387" s="2">
        <v>45354.38958333333</v>
      </c>
      <c r="C5387" t="s">
        <v>12</v>
      </c>
      <c r="D5387" t="s">
        <v>52</v>
      </c>
      <c r="E5387" t="s">
        <v>20</v>
      </c>
      <c r="F5387">
        <v>6</v>
      </c>
      <c r="G5387" t="s">
        <v>38</v>
      </c>
      <c r="H5387" t="s">
        <v>34</v>
      </c>
      <c r="I5387" t="b">
        <v>1</v>
      </c>
      <c r="K5387">
        <v>46</v>
      </c>
    </row>
    <row r="5388" spans="1:11" x14ac:dyDescent="0.35">
      <c r="A5388" t="s">
        <v>5507</v>
      </c>
      <c r="B5388" s="2">
        <v>45354.541666666657</v>
      </c>
      <c r="C5388" t="s">
        <v>184</v>
      </c>
      <c r="D5388" t="s">
        <v>65</v>
      </c>
      <c r="E5388" t="s">
        <v>14</v>
      </c>
      <c r="F5388">
        <v>76</v>
      </c>
      <c r="G5388" t="s">
        <v>15</v>
      </c>
      <c r="H5388" t="s">
        <v>16</v>
      </c>
      <c r="I5388" t="b">
        <v>0</v>
      </c>
      <c r="K5388">
        <v>24</v>
      </c>
    </row>
    <row r="5389" spans="1:11" x14ac:dyDescent="0.35">
      <c r="A5389" t="s">
        <v>5508</v>
      </c>
      <c r="B5389" s="2">
        <v>45354.813888888893</v>
      </c>
      <c r="C5389" t="s">
        <v>76</v>
      </c>
      <c r="D5389" t="s">
        <v>191</v>
      </c>
      <c r="E5389" t="s">
        <v>14</v>
      </c>
      <c r="F5389">
        <v>3</v>
      </c>
      <c r="G5389" t="s">
        <v>15</v>
      </c>
      <c r="H5389" t="s">
        <v>16</v>
      </c>
      <c r="I5389" t="b">
        <v>0</v>
      </c>
      <c r="K5389">
        <v>30</v>
      </c>
    </row>
    <row r="5390" spans="1:11" x14ac:dyDescent="0.35">
      <c r="A5390" t="s">
        <v>5509</v>
      </c>
      <c r="B5390" s="2">
        <v>45354.868750000001</v>
      </c>
      <c r="C5390" t="s">
        <v>91</v>
      </c>
      <c r="D5390" t="s">
        <v>275</v>
      </c>
      <c r="E5390" t="s">
        <v>14</v>
      </c>
      <c r="F5390">
        <v>52</v>
      </c>
      <c r="G5390" t="s">
        <v>38</v>
      </c>
      <c r="H5390" t="s">
        <v>29</v>
      </c>
      <c r="I5390" t="b">
        <v>0</v>
      </c>
      <c r="K5390">
        <v>41</v>
      </c>
    </row>
    <row r="5391" spans="1:11" x14ac:dyDescent="0.35">
      <c r="A5391" t="s">
        <v>5510</v>
      </c>
      <c r="B5391" s="2">
        <v>45354.870833333327</v>
      </c>
      <c r="C5391" t="s">
        <v>184</v>
      </c>
      <c r="D5391" t="s">
        <v>263</v>
      </c>
      <c r="E5391" t="s">
        <v>33</v>
      </c>
      <c r="F5391">
        <v>30</v>
      </c>
      <c r="G5391" t="s">
        <v>47</v>
      </c>
      <c r="H5391" t="s">
        <v>34</v>
      </c>
      <c r="I5391" t="b">
        <v>0</v>
      </c>
      <c r="K5391">
        <v>31</v>
      </c>
    </row>
    <row r="5392" spans="1:11" x14ac:dyDescent="0.35">
      <c r="A5392" t="s">
        <v>5511</v>
      </c>
      <c r="B5392" s="2">
        <v>45354.902777777781</v>
      </c>
      <c r="C5392" t="s">
        <v>99</v>
      </c>
      <c r="D5392" t="s">
        <v>139</v>
      </c>
      <c r="E5392" t="s">
        <v>20</v>
      </c>
      <c r="F5392">
        <v>38</v>
      </c>
      <c r="G5392" t="s">
        <v>47</v>
      </c>
      <c r="H5392" t="s">
        <v>16</v>
      </c>
      <c r="I5392" t="b">
        <v>1</v>
      </c>
      <c r="K5392">
        <v>59</v>
      </c>
    </row>
    <row r="5393" spans="1:11" x14ac:dyDescent="0.35">
      <c r="A5393" t="s">
        <v>5512</v>
      </c>
      <c r="B5393" s="2">
        <v>45354.990972222222</v>
      </c>
      <c r="C5393" t="s">
        <v>122</v>
      </c>
      <c r="D5393" t="s">
        <v>37</v>
      </c>
      <c r="E5393" t="s">
        <v>20</v>
      </c>
      <c r="F5393">
        <v>14</v>
      </c>
      <c r="G5393" t="s">
        <v>15</v>
      </c>
      <c r="H5393" t="s">
        <v>16</v>
      </c>
      <c r="I5393" t="b">
        <v>1</v>
      </c>
      <c r="K5393">
        <v>60</v>
      </c>
    </row>
    <row r="5394" spans="1:11" x14ac:dyDescent="0.35">
      <c r="A5394" t="s">
        <v>5513</v>
      </c>
      <c r="B5394" s="2">
        <v>45355.030555555553</v>
      </c>
      <c r="C5394" t="s">
        <v>76</v>
      </c>
      <c r="D5394" t="s">
        <v>170</v>
      </c>
      <c r="E5394" t="s">
        <v>14</v>
      </c>
      <c r="F5394">
        <v>75</v>
      </c>
      <c r="G5394" t="s">
        <v>53</v>
      </c>
      <c r="H5394" t="s">
        <v>34</v>
      </c>
      <c r="I5394" t="b">
        <v>1</v>
      </c>
      <c r="K5394">
        <v>11</v>
      </c>
    </row>
    <row r="5395" spans="1:11" x14ac:dyDescent="0.35">
      <c r="A5395" t="s">
        <v>5514</v>
      </c>
      <c r="B5395" s="2">
        <v>45355.071527777778</v>
      </c>
      <c r="C5395" t="s">
        <v>99</v>
      </c>
      <c r="D5395" t="s">
        <v>412</v>
      </c>
      <c r="E5395" t="s">
        <v>43</v>
      </c>
      <c r="F5395">
        <v>10</v>
      </c>
      <c r="G5395" t="s">
        <v>15</v>
      </c>
      <c r="H5395" t="s">
        <v>16</v>
      </c>
      <c r="I5395" t="b">
        <v>1</v>
      </c>
      <c r="J5395">
        <v>8</v>
      </c>
      <c r="K5395">
        <v>47</v>
      </c>
    </row>
    <row r="5396" spans="1:11" x14ac:dyDescent="0.35">
      <c r="A5396" t="s">
        <v>5515</v>
      </c>
      <c r="B5396" s="2">
        <v>45355.167361111111</v>
      </c>
      <c r="C5396" t="s">
        <v>55</v>
      </c>
      <c r="D5396" t="s">
        <v>203</v>
      </c>
      <c r="E5396" t="s">
        <v>20</v>
      </c>
      <c r="F5396">
        <v>73</v>
      </c>
      <c r="G5396" t="s">
        <v>53</v>
      </c>
      <c r="H5396" t="s">
        <v>16</v>
      </c>
      <c r="I5396" t="b">
        <v>0</v>
      </c>
      <c r="J5396">
        <v>3</v>
      </c>
      <c r="K5396">
        <v>13</v>
      </c>
    </row>
    <row r="5397" spans="1:11" x14ac:dyDescent="0.35">
      <c r="A5397" t="s">
        <v>5516</v>
      </c>
      <c r="B5397" s="2">
        <v>45355.198611111111</v>
      </c>
      <c r="C5397" t="s">
        <v>122</v>
      </c>
      <c r="D5397" t="s">
        <v>134</v>
      </c>
      <c r="E5397" t="s">
        <v>14</v>
      </c>
      <c r="F5397">
        <v>12</v>
      </c>
      <c r="G5397" t="s">
        <v>89</v>
      </c>
      <c r="H5397" t="s">
        <v>29</v>
      </c>
      <c r="I5397" t="b">
        <v>1</v>
      </c>
      <c r="K5397">
        <v>57</v>
      </c>
    </row>
    <row r="5398" spans="1:11" x14ac:dyDescent="0.35">
      <c r="A5398" t="s">
        <v>5517</v>
      </c>
      <c r="B5398" s="2">
        <v>45355.20416666667</v>
      </c>
      <c r="C5398" t="s">
        <v>117</v>
      </c>
      <c r="D5398" t="s">
        <v>81</v>
      </c>
      <c r="E5398" t="s">
        <v>20</v>
      </c>
      <c r="F5398">
        <v>35</v>
      </c>
      <c r="G5398" t="s">
        <v>15</v>
      </c>
      <c r="H5398" t="s">
        <v>16</v>
      </c>
      <c r="I5398" t="b">
        <v>1</v>
      </c>
      <c r="K5398">
        <v>44</v>
      </c>
    </row>
    <row r="5399" spans="1:11" x14ac:dyDescent="0.35">
      <c r="A5399" t="s">
        <v>5518</v>
      </c>
      <c r="B5399" s="2">
        <v>45355.229861111111</v>
      </c>
      <c r="C5399" t="s">
        <v>106</v>
      </c>
      <c r="D5399" t="s">
        <v>134</v>
      </c>
      <c r="E5399" t="s">
        <v>20</v>
      </c>
      <c r="F5399">
        <v>17</v>
      </c>
      <c r="G5399" t="s">
        <v>15</v>
      </c>
      <c r="H5399" t="s">
        <v>16</v>
      </c>
      <c r="I5399" t="b">
        <v>0</v>
      </c>
      <c r="K5399">
        <v>46</v>
      </c>
    </row>
    <row r="5400" spans="1:11" x14ac:dyDescent="0.35">
      <c r="A5400" t="s">
        <v>5519</v>
      </c>
      <c r="B5400" s="2">
        <v>45355.243055555547</v>
      </c>
      <c r="C5400" t="s">
        <v>78</v>
      </c>
      <c r="D5400" t="s">
        <v>28</v>
      </c>
      <c r="E5400" t="s">
        <v>43</v>
      </c>
      <c r="F5400">
        <v>69</v>
      </c>
      <c r="G5400" t="s">
        <v>53</v>
      </c>
      <c r="H5400" t="s">
        <v>151</v>
      </c>
      <c r="I5400" t="b">
        <v>0</v>
      </c>
      <c r="K5400">
        <v>41</v>
      </c>
    </row>
    <row r="5401" spans="1:11" x14ac:dyDescent="0.35">
      <c r="A5401" t="s">
        <v>5520</v>
      </c>
      <c r="B5401" s="2">
        <v>45355.274305555547</v>
      </c>
      <c r="C5401" t="s">
        <v>18</v>
      </c>
      <c r="D5401" t="s">
        <v>186</v>
      </c>
      <c r="E5401" t="s">
        <v>14</v>
      </c>
      <c r="F5401">
        <v>16</v>
      </c>
      <c r="G5401" t="s">
        <v>38</v>
      </c>
      <c r="H5401" t="s">
        <v>29</v>
      </c>
      <c r="I5401" t="b">
        <v>0</v>
      </c>
      <c r="K5401">
        <v>48</v>
      </c>
    </row>
    <row r="5402" spans="1:11" x14ac:dyDescent="0.35">
      <c r="A5402" t="s">
        <v>5521</v>
      </c>
      <c r="B5402" s="2">
        <v>45355.277083333327</v>
      </c>
      <c r="C5402" t="s">
        <v>70</v>
      </c>
      <c r="D5402" t="s">
        <v>19</v>
      </c>
      <c r="E5402" t="s">
        <v>14</v>
      </c>
      <c r="F5402">
        <v>11</v>
      </c>
      <c r="G5402" t="s">
        <v>25</v>
      </c>
      <c r="H5402" t="s">
        <v>16</v>
      </c>
      <c r="I5402" t="b">
        <v>0</v>
      </c>
      <c r="J5402">
        <v>5</v>
      </c>
      <c r="K5402">
        <v>53</v>
      </c>
    </row>
    <row r="5403" spans="1:11" x14ac:dyDescent="0.35">
      <c r="A5403" t="s">
        <v>5522</v>
      </c>
      <c r="B5403" s="2">
        <v>45355.277777777781</v>
      </c>
      <c r="C5403" t="s">
        <v>296</v>
      </c>
      <c r="D5403" t="s">
        <v>60</v>
      </c>
      <c r="E5403" t="s">
        <v>33</v>
      </c>
      <c r="F5403">
        <v>29</v>
      </c>
      <c r="G5403" t="s">
        <v>61</v>
      </c>
      <c r="H5403" t="s">
        <v>16</v>
      </c>
      <c r="I5403" t="b">
        <v>1</v>
      </c>
      <c r="J5403">
        <v>3</v>
      </c>
      <c r="K5403">
        <v>27</v>
      </c>
    </row>
    <row r="5404" spans="1:11" x14ac:dyDescent="0.35">
      <c r="A5404" t="s">
        <v>5523</v>
      </c>
      <c r="B5404" s="2">
        <v>45355.305555555547</v>
      </c>
      <c r="C5404" t="s">
        <v>184</v>
      </c>
      <c r="D5404" t="s">
        <v>67</v>
      </c>
      <c r="E5404" t="s">
        <v>20</v>
      </c>
      <c r="F5404">
        <v>67</v>
      </c>
      <c r="G5404" t="s">
        <v>89</v>
      </c>
      <c r="H5404" t="s">
        <v>16</v>
      </c>
      <c r="I5404" t="b">
        <v>1</v>
      </c>
      <c r="J5404">
        <v>4</v>
      </c>
      <c r="K5404">
        <v>39</v>
      </c>
    </row>
    <row r="5405" spans="1:11" x14ac:dyDescent="0.35">
      <c r="A5405" t="s">
        <v>5524</v>
      </c>
      <c r="B5405" s="2">
        <v>45355.372916666667</v>
      </c>
      <c r="C5405" t="s">
        <v>20</v>
      </c>
      <c r="D5405" t="s">
        <v>132</v>
      </c>
      <c r="E5405" t="s">
        <v>43</v>
      </c>
      <c r="F5405">
        <v>12</v>
      </c>
      <c r="G5405" t="s">
        <v>21</v>
      </c>
      <c r="H5405" t="s">
        <v>34</v>
      </c>
      <c r="I5405" t="b">
        <v>0</v>
      </c>
      <c r="K5405">
        <v>18</v>
      </c>
    </row>
    <row r="5406" spans="1:11" x14ac:dyDescent="0.35">
      <c r="A5406" t="s">
        <v>5525</v>
      </c>
      <c r="B5406" s="2">
        <v>45355.495138888888</v>
      </c>
      <c r="C5406" t="s">
        <v>296</v>
      </c>
      <c r="D5406" t="s">
        <v>214</v>
      </c>
      <c r="E5406" t="s">
        <v>43</v>
      </c>
      <c r="F5406">
        <v>78</v>
      </c>
      <c r="G5406" t="s">
        <v>47</v>
      </c>
      <c r="H5406" t="s">
        <v>16</v>
      </c>
      <c r="I5406" t="b">
        <v>1</v>
      </c>
      <c r="K5406">
        <v>45</v>
      </c>
    </row>
    <row r="5407" spans="1:11" x14ac:dyDescent="0.35">
      <c r="A5407" t="s">
        <v>5526</v>
      </c>
      <c r="B5407" s="2">
        <v>45355.555555555547</v>
      </c>
      <c r="C5407" t="s">
        <v>55</v>
      </c>
      <c r="D5407" t="s">
        <v>67</v>
      </c>
      <c r="E5407" t="s">
        <v>43</v>
      </c>
      <c r="F5407">
        <v>73</v>
      </c>
      <c r="G5407" t="s">
        <v>38</v>
      </c>
      <c r="H5407" t="s">
        <v>16</v>
      </c>
      <c r="I5407" t="b">
        <v>1</v>
      </c>
      <c r="K5407">
        <v>55</v>
      </c>
    </row>
    <row r="5408" spans="1:11" x14ac:dyDescent="0.35">
      <c r="A5408" t="s">
        <v>5527</v>
      </c>
      <c r="B5408" s="2">
        <v>45355.582638888889</v>
      </c>
      <c r="C5408" t="s">
        <v>12</v>
      </c>
      <c r="D5408" t="s">
        <v>290</v>
      </c>
      <c r="E5408" t="s">
        <v>43</v>
      </c>
      <c r="F5408">
        <v>2</v>
      </c>
      <c r="G5408" t="s">
        <v>15</v>
      </c>
      <c r="H5408" t="s">
        <v>16</v>
      </c>
      <c r="I5408" t="b">
        <v>0</v>
      </c>
      <c r="J5408">
        <v>0</v>
      </c>
      <c r="K5408">
        <v>55</v>
      </c>
    </row>
    <row r="5409" spans="1:11" x14ac:dyDescent="0.35">
      <c r="A5409" t="s">
        <v>5528</v>
      </c>
      <c r="B5409" s="2">
        <v>45355.693055555559</v>
      </c>
      <c r="C5409" t="s">
        <v>55</v>
      </c>
      <c r="D5409" t="s">
        <v>186</v>
      </c>
      <c r="E5409" t="s">
        <v>33</v>
      </c>
      <c r="F5409">
        <v>57</v>
      </c>
      <c r="G5409" t="s">
        <v>89</v>
      </c>
      <c r="H5409" t="s">
        <v>118</v>
      </c>
      <c r="I5409" t="b">
        <v>1</v>
      </c>
      <c r="K5409">
        <v>21</v>
      </c>
    </row>
    <row r="5410" spans="1:11" x14ac:dyDescent="0.35">
      <c r="A5410" t="s">
        <v>5529</v>
      </c>
      <c r="B5410" s="2">
        <v>45355.715277777781</v>
      </c>
      <c r="C5410" t="s">
        <v>55</v>
      </c>
      <c r="D5410" t="s">
        <v>115</v>
      </c>
      <c r="E5410" t="s">
        <v>43</v>
      </c>
      <c r="F5410">
        <v>33</v>
      </c>
      <c r="G5410" t="s">
        <v>15</v>
      </c>
      <c r="H5410" t="s">
        <v>16</v>
      </c>
      <c r="I5410" t="b">
        <v>1</v>
      </c>
      <c r="K5410">
        <v>39</v>
      </c>
    </row>
    <row r="5411" spans="1:11" x14ac:dyDescent="0.35">
      <c r="A5411" t="s">
        <v>5530</v>
      </c>
      <c r="B5411" s="2">
        <v>45355.758333333331</v>
      </c>
      <c r="C5411" t="s">
        <v>51</v>
      </c>
      <c r="D5411" t="s">
        <v>164</v>
      </c>
      <c r="E5411" t="s">
        <v>20</v>
      </c>
      <c r="F5411">
        <v>43</v>
      </c>
      <c r="G5411" t="s">
        <v>15</v>
      </c>
      <c r="H5411" t="s">
        <v>16</v>
      </c>
      <c r="I5411" t="b">
        <v>1</v>
      </c>
      <c r="K5411">
        <v>17</v>
      </c>
    </row>
    <row r="5412" spans="1:11" x14ac:dyDescent="0.35">
      <c r="A5412" t="s">
        <v>5531</v>
      </c>
      <c r="B5412" s="2">
        <v>45355.780555555553</v>
      </c>
      <c r="C5412" t="s">
        <v>129</v>
      </c>
      <c r="D5412" t="s">
        <v>164</v>
      </c>
      <c r="E5412" t="s">
        <v>20</v>
      </c>
      <c r="F5412">
        <v>55</v>
      </c>
      <c r="G5412" t="s">
        <v>89</v>
      </c>
      <c r="H5412" t="s">
        <v>16</v>
      </c>
      <c r="I5412" t="b">
        <v>0</v>
      </c>
      <c r="K5412">
        <v>47</v>
      </c>
    </row>
    <row r="5413" spans="1:11" x14ac:dyDescent="0.35">
      <c r="A5413" t="s">
        <v>5532</v>
      </c>
      <c r="B5413" s="2">
        <v>45355.859722222223</v>
      </c>
      <c r="C5413" t="s">
        <v>296</v>
      </c>
      <c r="D5413" t="s">
        <v>120</v>
      </c>
      <c r="E5413" t="s">
        <v>43</v>
      </c>
      <c r="F5413">
        <v>23</v>
      </c>
      <c r="G5413" t="s">
        <v>15</v>
      </c>
      <c r="H5413" t="s">
        <v>34</v>
      </c>
      <c r="I5413" t="b">
        <v>1</v>
      </c>
      <c r="J5413">
        <v>3</v>
      </c>
      <c r="K5413">
        <v>55</v>
      </c>
    </row>
    <row r="5414" spans="1:11" x14ac:dyDescent="0.35">
      <c r="A5414" t="s">
        <v>5533</v>
      </c>
      <c r="B5414" s="2">
        <v>45355.877083333333</v>
      </c>
      <c r="C5414" t="s">
        <v>99</v>
      </c>
      <c r="D5414" t="s">
        <v>203</v>
      </c>
      <c r="E5414" t="s">
        <v>14</v>
      </c>
      <c r="F5414">
        <v>37</v>
      </c>
      <c r="G5414" t="s">
        <v>89</v>
      </c>
      <c r="H5414" t="s">
        <v>16</v>
      </c>
      <c r="I5414" t="b">
        <v>0</v>
      </c>
      <c r="K5414">
        <v>48</v>
      </c>
    </row>
    <row r="5415" spans="1:11" x14ac:dyDescent="0.35">
      <c r="A5415" t="s">
        <v>5534</v>
      </c>
      <c r="B5415" s="2">
        <v>45355.927777777782</v>
      </c>
      <c r="C5415" t="s">
        <v>73</v>
      </c>
      <c r="D5415" t="s">
        <v>93</v>
      </c>
      <c r="E5415" t="s">
        <v>20</v>
      </c>
      <c r="F5415">
        <v>14</v>
      </c>
      <c r="G5415" t="s">
        <v>21</v>
      </c>
      <c r="H5415" t="s">
        <v>16</v>
      </c>
      <c r="I5415" t="b">
        <v>0</v>
      </c>
      <c r="K5415">
        <v>36</v>
      </c>
    </row>
    <row r="5416" spans="1:11" x14ac:dyDescent="0.35">
      <c r="A5416" t="s">
        <v>5535</v>
      </c>
      <c r="B5416" s="2">
        <v>45355.982638888891</v>
      </c>
      <c r="C5416" t="s">
        <v>70</v>
      </c>
      <c r="D5416" t="s">
        <v>101</v>
      </c>
      <c r="E5416" t="s">
        <v>14</v>
      </c>
      <c r="F5416">
        <v>28</v>
      </c>
      <c r="G5416" t="s">
        <v>15</v>
      </c>
      <c r="H5416" t="s">
        <v>118</v>
      </c>
      <c r="I5416" t="b">
        <v>0</v>
      </c>
      <c r="K5416">
        <v>49</v>
      </c>
    </row>
    <row r="5417" spans="1:11" x14ac:dyDescent="0.35">
      <c r="A5417" t="s">
        <v>5536</v>
      </c>
      <c r="B5417" s="2">
        <v>45356.036111111112</v>
      </c>
      <c r="C5417" t="s">
        <v>88</v>
      </c>
      <c r="D5417" t="s">
        <v>112</v>
      </c>
      <c r="E5417" t="s">
        <v>43</v>
      </c>
      <c r="F5417">
        <v>74</v>
      </c>
      <c r="G5417" t="s">
        <v>53</v>
      </c>
      <c r="H5417" t="s">
        <v>16</v>
      </c>
      <c r="I5417" t="b">
        <v>0</v>
      </c>
      <c r="J5417">
        <v>4</v>
      </c>
      <c r="K5417">
        <v>34</v>
      </c>
    </row>
    <row r="5418" spans="1:11" x14ac:dyDescent="0.35">
      <c r="A5418" t="s">
        <v>5537</v>
      </c>
      <c r="B5418" s="2">
        <v>45356.179166666669</v>
      </c>
      <c r="C5418" t="s">
        <v>122</v>
      </c>
      <c r="D5418" t="s">
        <v>191</v>
      </c>
      <c r="E5418" t="s">
        <v>20</v>
      </c>
      <c r="F5418">
        <v>79</v>
      </c>
      <c r="G5418" t="s">
        <v>25</v>
      </c>
      <c r="H5418" t="s">
        <v>16</v>
      </c>
      <c r="I5418" t="b">
        <v>0</v>
      </c>
      <c r="K5418">
        <v>24</v>
      </c>
    </row>
    <row r="5419" spans="1:11" x14ac:dyDescent="0.35">
      <c r="A5419" t="s">
        <v>5538</v>
      </c>
      <c r="B5419" s="2">
        <v>45356.209722222222</v>
      </c>
      <c r="C5419" t="s">
        <v>20</v>
      </c>
      <c r="D5419" t="s">
        <v>58</v>
      </c>
      <c r="E5419" t="s">
        <v>20</v>
      </c>
      <c r="F5419">
        <v>19</v>
      </c>
      <c r="G5419" t="s">
        <v>15</v>
      </c>
      <c r="H5419" t="s">
        <v>29</v>
      </c>
      <c r="I5419" t="b">
        <v>1</v>
      </c>
      <c r="K5419">
        <v>24</v>
      </c>
    </row>
    <row r="5420" spans="1:11" x14ac:dyDescent="0.35">
      <c r="A5420" t="s">
        <v>5539</v>
      </c>
      <c r="B5420" s="2">
        <v>45356.226388888892</v>
      </c>
      <c r="C5420" t="s">
        <v>12</v>
      </c>
      <c r="D5420" t="s">
        <v>191</v>
      </c>
      <c r="E5420" t="s">
        <v>33</v>
      </c>
      <c r="F5420">
        <v>55</v>
      </c>
      <c r="G5420" t="s">
        <v>38</v>
      </c>
      <c r="H5420" t="s">
        <v>16</v>
      </c>
      <c r="I5420" t="b">
        <v>1</v>
      </c>
      <c r="J5420">
        <v>4</v>
      </c>
      <c r="K5420">
        <v>54</v>
      </c>
    </row>
    <row r="5421" spans="1:11" x14ac:dyDescent="0.35">
      <c r="A5421" t="s">
        <v>5540</v>
      </c>
      <c r="B5421" s="2">
        <v>45356.241666666669</v>
      </c>
      <c r="C5421" t="s">
        <v>55</v>
      </c>
      <c r="D5421" t="s">
        <v>49</v>
      </c>
      <c r="E5421" t="s">
        <v>20</v>
      </c>
      <c r="F5421">
        <v>24</v>
      </c>
      <c r="G5421" t="s">
        <v>21</v>
      </c>
      <c r="H5421" t="s">
        <v>151</v>
      </c>
      <c r="I5421" t="b">
        <v>0</v>
      </c>
      <c r="K5421">
        <v>22</v>
      </c>
    </row>
    <row r="5422" spans="1:11" x14ac:dyDescent="0.35">
      <c r="A5422" t="s">
        <v>5541</v>
      </c>
      <c r="B5422" s="2">
        <v>45356.259027777778</v>
      </c>
      <c r="C5422" t="s">
        <v>99</v>
      </c>
      <c r="D5422" t="s">
        <v>95</v>
      </c>
      <c r="E5422" t="s">
        <v>43</v>
      </c>
      <c r="F5422">
        <v>47</v>
      </c>
      <c r="G5422" t="s">
        <v>21</v>
      </c>
      <c r="H5422" t="s">
        <v>16</v>
      </c>
      <c r="I5422" t="b">
        <v>1</v>
      </c>
      <c r="K5422">
        <v>17</v>
      </c>
    </row>
    <row r="5423" spans="1:11" x14ac:dyDescent="0.35">
      <c r="A5423" t="s">
        <v>5542</v>
      </c>
      <c r="B5423" s="2">
        <v>45356.477777777778</v>
      </c>
      <c r="C5423" t="s">
        <v>33</v>
      </c>
      <c r="D5423" t="s">
        <v>186</v>
      </c>
      <c r="E5423" t="s">
        <v>43</v>
      </c>
      <c r="F5423">
        <v>13</v>
      </c>
      <c r="G5423" t="s">
        <v>15</v>
      </c>
      <c r="H5423" t="s">
        <v>151</v>
      </c>
      <c r="I5423" t="b">
        <v>1</v>
      </c>
      <c r="J5423">
        <v>7</v>
      </c>
      <c r="K5423">
        <v>30</v>
      </c>
    </row>
    <row r="5424" spans="1:11" x14ac:dyDescent="0.35">
      <c r="A5424" t="s">
        <v>5543</v>
      </c>
      <c r="B5424" s="2">
        <v>45356.486111111109</v>
      </c>
      <c r="C5424" t="s">
        <v>129</v>
      </c>
      <c r="D5424" t="s">
        <v>110</v>
      </c>
      <c r="E5424" t="s">
        <v>14</v>
      </c>
      <c r="F5424">
        <v>22</v>
      </c>
      <c r="G5424" t="s">
        <v>53</v>
      </c>
      <c r="H5424" t="s">
        <v>34</v>
      </c>
      <c r="I5424" t="b">
        <v>0</v>
      </c>
      <c r="K5424">
        <v>17</v>
      </c>
    </row>
    <row r="5425" spans="1:11" x14ac:dyDescent="0.35">
      <c r="A5425" t="s">
        <v>5544</v>
      </c>
      <c r="B5425" s="2">
        <v>45356.586111111108</v>
      </c>
      <c r="C5425" t="s">
        <v>27</v>
      </c>
      <c r="D5425" t="s">
        <v>13</v>
      </c>
      <c r="E5425" t="s">
        <v>14</v>
      </c>
      <c r="F5425">
        <v>14</v>
      </c>
      <c r="G5425" t="s">
        <v>53</v>
      </c>
      <c r="H5425" t="s">
        <v>16</v>
      </c>
      <c r="I5425" t="b">
        <v>1</v>
      </c>
      <c r="K5425">
        <v>50</v>
      </c>
    </row>
    <row r="5426" spans="1:11" x14ac:dyDescent="0.35">
      <c r="A5426" t="s">
        <v>5545</v>
      </c>
      <c r="B5426" s="2">
        <v>45356.59375</v>
      </c>
      <c r="C5426" t="s">
        <v>51</v>
      </c>
      <c r="D5426" t="s">
        <v>161</v>
      </c>
      <c r="E5426" t="s">
        <v>43</v>
      </c>
      <c r="F5426">
        <v>9</v>
      </c>
      <c r="G5426" t="s">
        <v>15</v>
      </c>
      <c r="H5426" t="s">
        <v>118</v>
      </c>
      <c r="I5426" t="b">
        <v>1</v>
      </c>
      <c r="K5426">
        <v>24</v>
      </c>
    </row>
    <row r="5427" spans="1:11" x14ac:dyDescent="0.35">
      <c r="A5427" t="s">
        <v>5546</v>
      </c>
      <c r="B5427" s="2">
        <v>45356.740972222222</v>
      </c>
      <c r="C5427" t="s">
        <v>106</v>
      </c>
      <c r="D5427" t="s">
        <v>176</v>
      </c>
      <c r="E5427" t="s">
        <v>20</v>
      </c>
      <c r="F5427">
        <v>50</v>
      </c>
      <c r="G5427" t="s">
        <v>47</v>
      </c>
      <c r="H5427" t="s">
        <v>34</v>
      </c>
      <c r="I5427" t="b">
        <v>1</v>
      </c>
      <c r="K5427">
        <v>32</v>
      </c>
    </row>
    <row r="5428" spans="1:11" x14ac:dyDescent="0.35">
      <c r="A5428" t="s">
        <v>5547</v>
      </c>
      <c r="B5428" s="2">
        <v>45356.763194444437</v>
      </c>
      <c r="C5428" t="s">
        <v>117</v>
      </c>
      <c r="D5428" t="s">
        <v>84</v>
      </c>
      <c r="E5428" t="s">
        <v>14</v>
      </c>
      <c r="F5428">
        <v>48</v>
      </c>
      <c r="G5428" t="s">
        <v>53</v>
      </c>
      <c r="H5428" t="s">
        <v>16</v>
      </c>
      <c r="I5428" t="b">
        <v>1</v>
      </c>
      <c r="J5428">
        <v>4</v>
      </c>
      <c r="K5428">
        <v>39</v>
      </c>
    </row>
    <row r="5429" spans="1:11" x14ac:dyDescent="0.35">
      <c r="A5429" t="s">
        <v>5548</v>
      </c>
      <c r="B5429" s="2">
        <v>45356.825694444437</v>
      </c>
      <c r="C5429" t="s">
        <v>23</v>
      </c>
      <c r="D5429" t="s">
        <v>174</v>
      </c>
      <c r="E5429" t="s">
        <v>43</v>
      </c>
      <c r="F5429">
        <v>11</v>
      </c>
      <c r="G5429" t="s">
        <v>21</v>
      </c>
      <c r="H5429" t="s">
        <v>34</v>
      </c>
      <c r="I5429" t="b">
        <v>0</v>
      </c>
      <c r="J5429">
        <v>4</v>
      </c>
      <c r="K5429">
        <v>28</v>
      </c>
    </row>
    <row r="5430" spans="1:11" x14ac:dyDescent="0.35">
      <c r="A5430" t="s">
        <v>5549</v>
      </c>
      <c r="B5430" s="2">
        <v>45356.867361111108</v>
      </c>
      <c r="C5430" t="s">
        <v>27</v>
      </c>
      <c r="D5430" t="s">
        <v>19</v>
      </c>
      <c r="E5430" t="s">
        <v>33</v>
      </c>
      <c r="F5430">
        <v>47</v>
      </c>
      <c r="G5430" t="s">
        <v>61</v>
      </c>
      <c r="H5430" t="s">
        <v>16</v>
      </c>
      <c r="I5430" t="b">
        <v>1</v>
      </c>
      <c r="K5430">
        <v>37</v>
      </c>
    </row>
    <row r="5431" spans="1:11" x14ac:dyDescent="0.35">
      <c r="A5431" t="s">
        <v>5550</v>
      </c>
      <c r="B5431" s="2">
        <v>45356.975694444453</v>
      </c>
      <c r="C5431" t="s">
        <v>88</v>
      </c>
      <c r="D5431" t="s">
        <v>120</v>
      </c>
      <c r="E5431" t="s">
        <v>20</v>
      </c>
      <c r="F5431">
        <v>77</v>
      </c>
      <c r="G5431" t="s">
        <v>25</v>
      </c>
      <c r="H5431" t="s">
        <v>16</v>
      </c>
      <c r="I5431" t="b">
        <v>1</v>
      </c>
      <c r="J5431">
        <v>8</v>
      </c>
      <c r="K5431">
        <v>35</v>
      </c>
    </row>
    <row r="5432" spans="1:11" x14ac:dyDescent="0.35">
      <c r="A5432" t="s">
        <v>5551</v>
      </c>
      <c r="B5432" s="2">
        <v>45357.018055555563</v>
      </c>
      <c r="C5432" t="s">
        <v>55</v>
      </c>
      <c r="D5432" t="s">
        <v>174</v>
      </c>
      <c r="E5432" t="s">
        <v>14</v>
      </c>
      <c r="F5432">
        <v>7</v>
      </c>
      <c r="G5432" t="s">
        <v>21</v>
      </c>
      <c r="H5432" t="s">
        <v>16</v>
      </c>
      <c r="I5432" t="b">
        <v>1</v>
      </c>
      <c r="J5432">
        <v>0</v>
      </c>
      <c r="K5432">
        <v>53</v>
      </c>
    </row>
    <row r="5433" spans="1:11" x14ac:dyDescent="0.35">
      <c r="A5433" t="s">
        <v>5552</v>
      </c>
      <c r="B5433" s="2">
        <v>45357.09652777778</v>
      </c>
      <c r="C5433" t="s">
        <v>117</v>
      </c>
      <c r="D5433" t="s">
        <v>161</v>
      </c>
      <c r="E5433" t="s">
        <v>33</v>
      </c>
      <c r="F5433">
        <v>12</v>
      </c>
      <c r="G5433" t="s">
        <v>15</v>
      </c>
      <c r="H5433" t="s">
        <v>34</v>
      </c>
      <c r="I5433" t="b">
        <v>1</v>
      </c>
      <c r="K5433">
        <v>28</v>
      </c>
    </row>
    <row r="5434" spans="1:11" x14ac:dyDescent="0.35">
      <c r="A5434" t="s">
        <v>5553</v>
      </c>
      <c r="B5434" s="2">
        <v>45357.118750000001</v>
      </c>
      <c r="C5434" t="s">
        <v>108</v>
      </c>
      <c r="D5434" t="s">
        <v>229</v>
      </c>
      <c r="E5434" t="s">
        <v>33</v>
      </c>
      <c r="F5434">
        <v>1</v>
      </c>
      <c r="G5434" t="s">
        <v>89</v>
      </c>
      <c r="H5434" t="s">
        <v>16</v>
      </c>
      <c r="I5434" t="b">
        <v>0</v>
      </c>
      <c r="K5434">
        <v>52</v>
      </c>
    </row>
    <row r="5435" spans="1:11" x14ac:dyDescent="0.35">
      <c r="A5435" t="s">
        <v>5554</v>
      </c>
      <c r="B5435" s="2">
        <v>45357.120138888888</v>
      </c>
      <c r="C5435" t="s">
        <v>83</v>
      </c>
      <c r="D5435" t="s">
        <v>237</v>
      </c>
      <c r="E5435" t="s">
        <v>14</v>
      </c>
      <c r="F5435">
        <v>49</v>
      </c>
      <c r="G5435" t="s">
        <v>89</v>
      </c>
      <c r="H5435" t="s">
        <v>16</v>
      </c>
      <c r="I5435" t="b">
        <v>1</v>
      </c>
      <c r="J5435">
        <v>0</v>
      </c>
      <c r="K5435">
        <v>40</v>
      </c>
    </row>
    <row r="5436" spans="1:11" x14ac:dyDescent="0.35">
      <c r="A5436" t="s">
        <v>5555</v>
      </c>
      <c r="B5436" s="2">
        <v>45357.131249999999</v>
      </c>
      <c r="C5436" t="s">
        <v>88</v>
      </c>
      <c r="D5436" t="s">
        <v>161</v>
      </c>
      <c r="E5436" t="s">
        <v>14</v>
      </c>
      <c r="F5436">
        <v>10</v>
      </c>
      <c r="G5436" t="s">
        <v>53</v>
      </c>
      <c r="H5436" t="s">
        <v>118</v>
      </c>
      <c r="I5436" t="b">
        <v>0</v>
      </c>
      <c r="K5436">
        <v>44</v>
      </c>
    </row>
    <row r="5437" spans="1:11" x14ac:dyDescent="0.35">
      <c r="A5437" t="s">
        <v>5556</v>
      </c>
      <c r="B5437" s="2">
        <v>45357.234027777777</v>
      </c>
      <c r="C5437" t="s">
        <v>117</v>
      </c>
      <c r="D5437" t="s">
        <v>219</v>
      </c>
      <c r="E5437" t="s">
        <v>43</v>
      </c>
      <c r="F5437">
        <v>45</v>
      </c>
      <c r="G5437" t="s">
        <v>53</v>
      </c>
      <c r="H5437" t="s">
        <v>16</v>
      </c>
      <c r="I5437" t="b">
        <v>1</v>
      </c>
      <c r="J5437">
        <v>6</v>
      </c>
      <c r="K5437">
        <v>18</v>
      </c>
    </row>
    <row r="5438" spans="1:11" x14ac:dyDescent="0.35">
      <c r="A5438" t="s">
        <v>5557</v>
      </c>
      <c r="B5438" s="2">
        <v>45357.238194444442</v>
      </c>
      <c r="C5438" t="s">
        <v>108</v>
      </c>
      <c r="D5438" t="s">
        <v>46</v>
      </c>
      <c r="E5438" t="s">
        <v>43</v>
      </c>
      <c r="F5438">
        <v>49</v>
      </c>
      <c r="G5438" t="s">
        <v>53</v>
      </c>
      <c r="H5438" t="s">
        <v>151</v>
      </c>
      <c r="I5438" t="b">
        <v>1</v>
      </c>
      <c r="J5438">
        <v>5</v>
      </c>
      <c r="K5438">
        <v>10</v>
      </c>
    </row>
    <row r="5439" spans="1:11" x14ac:dyDescent="0.35">
      <c r="A5439" t="s">
        <v>5558</v>
      </c>
      <c r="B5439" s="2">
        <v>45357.326388888891</v>
      </c>
      <c r="C5439" t="s">
        <v>45</v>
      </c>
      <c r="D5439" t="s">
        <v>148</v>
      </c>
      <c r="E5439" t="s">
        <v>20</v>
      </c>
      <c r="F5439">
        <v>13</v>
      </c>
      <c r="G5439" t="s">
        <v>15</v>
      </c>
      <c r="H5439" t="s">
        <v>16</v>
      </c>
      <c r="I5439" t="b">
        <v>1</v>
      </c>
      <c r="K5439">
        <v>18</v>
      </c>
    </row>
    <row r="5440" spans="1:11" x14ac:dyDescent="0.35">
      <c r="A5440" t="s">
        <v>5559</v>
      </c>
      <c r="B5440" s="2">
        <v>45357.65625</v>
      </c>
      <c r="C5440" t="s">
        <v>20</v>
      </c>
      <c r="D5440" t="s">
        <v>290</v>
      </c>
      <c r="E5440" t="s">
        <v>14</v>
      </c>
      <c r="F5440">
        <v>43</v>
      </c>
      <c r="G5440" t="s">
        <v>21</v>
      </c>
      <c r="H5440" t="s">
        <v>16</v>
      </c>
      <c r="I5440" t="b">
        <v>1</v>
      </c>
      <c r="K5440">
        <v>59</v>
      </c>
    </row>
    <row r="5441" spans="1:11" x14ac:dyDescent="0.35">
      <c r="A5441" t="s">
        <v>5560</v>
      </c>
      <c r="B5441" s="2">
        <v>45358.002083333333</v>
      </c>
      <c r="C5441" t="s">
        <v>99</v>
      </c>
      <c r="D5441" t="s">
        <v>123</v>
      </c>
      <c r="E5441" t="s">
        <v>43</v>
      </c>
      <c r="F5441">
        <v>78</v>
      </c>
      <c r="G5441" t="s">
        <v>21</v>
      </c>
      <c r="H5441" t="s">
        <v>29</v>
      </c>
      <c r="I5441" t="b">
        <v>0</v>
      </c>
      <c r="K5441">
        <v>32</v>
      </c>
    </row>
    <row r="5442" spans="1:11" x14ac:dyDescent="0.35">
      <c r="A5442" t="s">
        <v>5561</v>
      </c>
      <c r="B5442" s="2">
        <v>45358.009722222218</v>
      </c>
      <c r="C5442" t="s">
        <v>88</v>
      </c>
      <c r="D5442" t="s">
        <v>137</v>
      </c>
      <c r="E5442" t="s">
        <v>14</v>
      </c>
      <c r="F5442">
        <v>74</v>
      </c>
      <c r="G5442" t="s">
        <v>89</v>
      </c>
      <c r="H5442" t="s">
        <v>16</v>
      </c>
      <c r="I5442" t="b">
        <v>0</v>
      </c>
      <c r="K5442">
        <v>43</v>
      </c>
    </row>
    <row r="5443" spans="1:11" x14ac:dyDescent="0.35">
      <c r="A5443" t="s">
        <v>5562</v>
      </c>
      <c r="B5443" s="2">
        <v>45358.02847222222</v>
      </c>
      <c r="C5443" t="s">
        <v>27</v>
      </c>
      <c r="D5443" t="s">
        <v>164</v>
      </c>
      <c r="E5443" t="s">
        <v>43</v>
      </c>
      <c r="F5443">
        <v>58</v>
      </c>
      <c r="G5443" t="s">
        <v>21</v>
      </c>
      <c r="H5443" t="s">
        <v>16</v>
      </c>
      <c r="I5443" t="b">
        <v>0</v>
      </c>
      <c r="J5443">
        <v>10</v>
      </c>
      <c r="K5443">
        <v>57</v>
      </c>
    </row>
    <row r="5444" spans="1:11" x14ac:dyDescent="0.35">
      <c r="A5444" t="s">
        <v>5563</v>
      </c>
      <c r="B5444" s="2">
        <v>45358.106944444437</v>
      </c>
      <c r="C5444" t="s">
        <v>70</v>
      </c>
      <c r="D5444" t="s">
        <v>42</v>
      </c>
      <c r="E5444" t="s">
        <v>43</v>
      </c>
      <c r="F5444">
        <v>42</v>
      </c>
      <c r="G5444" t="s">
        <v>15</v>
      </c>
      <c r="H5444" t="s">
        <v>34</v>
      </c>
      <c r="I5444" t="b">
        <v>0</v>
      </c>
      <c r="J5444">
        <v>4</v>
      </c>
      <c r="K5444">
        <v>59</v>
      </c>
    </row>
    <row r="5445" spans="1:11" x14ac:dyDescent="0.35">
      <c r="A5445" t="s">
        <v>5564</v>
      </c>
      <c r="B5445" s="2">
        <v>45358.129861111112</v>
      </c>
      <c r="C5445" t="s">
        <v>108</v>
      </c>
      <c r="D5445" t="s">
        <v>275</v>
      </c>
      <c r="E5445" t="s">
        <v>43</v>
      </c>
      <c r="F5445">
        <v>38</v>
      </c>
      <c r="G5445" t="s">
        <v>53</v>
      </c>
      <c r="H5445" t="s">
        <v>16</v>
      </c>
      <c r="I5445" t="b">
        <v>1</v>
      </c>
      <c r="J5445">
        <v>9</v>
      </c>
      <c r="K5445">
        <v>49</v>
      </c>
    </row>
    <row r="5446" spans="1:11" x14ac:dyDescent="0.35">
      <c r="A5446" t="s">
        <v>5565</v>
      </c>
      <c r="B5446" s="2">
        <v>45358.197222222218</v>
      </c>
      <c r="C5446" t="s">
        <v>296</v>
      </c>
      <c r="D5446" t="s">
        <v>132</v>
      </c>
      <c r="E5446" t="s">
        <v>43</v>
      </c>
      <c r="F5446">
        <v>57</v>
      </c>
      <c r="G5446" t="s">
        <v>15</v>
      </c>
      <c r="H5446" t="s">
        <v>16</v>
      </c>
      <c r="I5446" t="b">
        <v>1</v>
      </c>
      <c r="K5446">
        <v>17</v>
      </c>
    </row>
    <row r="5447" spans="1:11" x14ac:dyDescent="0.35">
      <c r="A5447" t="s">
        <v>5566</v>
      </c>
      <c r="B5447" s="2">
        <v>45358.352777777778</v>
      </c>
      <c r="C5447" t="s">
        <v>106</v>
      </c>
      <c r="D5447" t="s">
        <v>65</v>
      </c>
      <c r="E5447" t="s">
        <v>33</v>
      </c>
      <c r="F5447">
        <v>20</v>
      </c>
      <c r="G5447" t="s">
        <v>38</v>
      </c>
      <c r="H5447" t="s">
        <v>34</v>
      </c>
      <c r="I5447" t="b">
        <v>1</v>
      </c>
      <c r="K5447">
        <v>11</v>
      </c>
    </row>
    <row r="5448" spans="1:11" x14ac:dyDescent="0.35">
      <c r="A5448" t="s">
        <v>5567</v>
      </c>
      <c r="B5448" s="2">
        <v>45358.486111111109</v>
      </c>
      <c r="C5448" t="s">
        <v>18</v>
      </c>
      <c r="D5448" t="s">
        <v>191</v>
      </c>
      <c r="E5448" t="s">
        <v>43</v>
      </c>
      <c r="F5448">
        <v>37</v>
      </c>
      <c r="G5448" t="s">
        <v>15</v>
      </c>
      <c r="H5448" t="s">
        <v>16</v>
      </c>
      <c r="I5448" t="b">
        <v>0</v>
      </c>
      <c r="J5448">
        <v>0</v>
      </c>
      <c r="K5448">
        <v>34</v>
      </c>
    </row>
    <row r="5449" spans="1:11" x14ac:dyDescent="0.35">
      <c r="A5449" t="s">
        <v>5568</v>
      </c>
      <c r="B5449" s="2">
        <v>45358.754166666673</v>
      </c>
      <c r="C5449" t="s">
        <v>122</v>
      </c>
      <c r="D5449" t="s">
        <v>93</v>
      </c>
      <c r="E5449" t="s">
        <v>33</v>
      </c>
      <c r="F5449">
        <v>44</v>
      </c>
      <c r="G5449" t="s">
        <v>38</v>
      </c>
      <c r="H5449" t="s">
        <v>34</v>
      </c>
      <c r="I5449" t="b">
        <v>1</v>
      </c>
      <c r="K5449">
        <v>27</v>
      </c>
    </row>
    <row r="5450" spans="1:11" x14ac:dyDescent="0.35">
      <c r="A5450" t="s">
        <v>5569</v>
      </c>
      <c r="B5450" s="2">
        <v>45358.811805555553</v>
      </c>
      <c r="C5450" t="s">
        <v>99</v>
      </c>
      <c r="D5450" t="s">
        <v>37</v>
      </c>
      <c r="E5450" t="s">
        <v>20</v>
      </c>
      <c r="F5450">
        <v>57</v>
      </c>
      <c r="G5450" t="s">
        <v>15</v>
      </c>
      <c r="H5450" t="s">
        <v>118</v>
      </c>
      <c r="I5450" t="b">
        <v>1</v>
      </c>
      <c r="J5450">
        <v>0</v>
      </c>
      <c r="K5450">
        <v>34</v>
      </c>
    </row>
    <row r="5451" spans="1:11" x14ac:dyDescent="0.35">
      <c r="A5451" t="s">
        <v>5570</v>
      </c>
      <c r="B5451" s="2">
        <v>45358.845833333333</v>
      </c>
      <c r="C5451" t="s">
        <v>184</v>
      </c>
      <c r="D5451" t="s">
        <v>412</v>
      </c>
      <c r="E5451" t="s">
        <v>14</v>
      </c>
      <c r="F5451">
        <v>4</v>
      </c>
      <c r="G5451" t="s">
        <v>38</v>
      </c>
      <c r="H5451" t="s">
        <v>34</v>
      </c>
      <c r="I5451" t="b">
        <v>1</v>
      </c>
      <c r="J5451">
        <v>7</v>
      </c>
      <c r="K5451">
        <v>21</v>
      </c>
    </row>
    <row r="5452" spans="1:11" x14ac:dyDescent="0.35">
      <c r="A5452" t="s">
        <v>5571</v>
      </c>
      <c r="B5452" s="2">
        <v>45359.120833333327</v>
      </c>
      <c r="C5452" t="s">
        <v>20</v>
      </c>
      <c r="D5452" t="s">
        <v>191</v>
      </c>
      <c r="E5452" t="s">
        <v>43</v>
      </c>
      <c r="F5452">
        <v>36</v>
      </c>
      <c r="G5452" t="s">
        <v>89</v>
      </c>
      <c r="H5452" t="s">
        <v>16</v>
      </c>
      <c r="I5452" t="b">
        <v>0</v>
      </c>
      <c r="K5452">
        <v>11</v>
      </c>
    </row>
    <row r="5453" spans="1:11" x14ac:dyDescent="0.35">
      <c r="A5453" t="s">
        <v>5572</v>
      </c>
      <c r="B5453" s="2">
        <v>45359.147916666669</v>
      </c>
      <c r="C5453" t="s">
        <v>184</v>
      </c>
      <c r="D5453" t="s">
        <v>282</v>
      </c>
      <c r="E5453" t="s">
        <v>33</v>
      </c>
      <c r="F5453">
        <v>52</v>
      </c>
      <c r="G5453" t="s">
        <v>53</v>
      </c>
      <c r="H5453" t="s">
        <v>16</v>
      </c>
      <c r="I5453" t="b">
        <v>1</v>
      </c>
      <c r="K5453">
        <v>54</v>
      </c>
    </row>
    <row r="5454" spans="1:11" x14ac:dyDescent="0.35">
      <c r="A5454" t="s">
        <v>5573</v>
      </c>
      <c r="B5454" s="2">
        <v>45359.447222222218</v>
      </c>
      <c r="C5454" t="s">
        <v>83</v>
      </c>
      <c r="D5454" t="s">
        <v>203</v>
      </c>
      <c r="E5454" t="s">
        <v>14</v>
      </c>
      <c r="F5454">
        <v>60</v>
      </c>
      <c r="G5454" t="s">
        <v>15</v>
      </c>
      <c r="H5454" t="s">
        <v>16</v>
      </c>
      <c r="I5454" t="b">
        <v>1</v>
      </c>
      <c r="K5454">
        <v>46</v>
      </c>
    </row>
    <row r="5455" spans="1:11" x14ac:dyDescent="0.35">
      <c r="A5455" t="s">
        <v>5574</v>
      </c>
      <c r="B5455" s="2">
        <v>45359.470833333333</v>
      </c>
      <c r="C5455" t="s">
        <v>91</v>
      </c>
      <c r="D5455" t="s">
        <v>74</v>
      </c>
      <c r="E5455" t="s">
        <v>33</v>
      </c>
      <c r="F5455">
        <v>24</v>
      </c>
      <c r="G5455" t="s">
        <v>89</v>
      </c>
      <c r="H5455" t="s">
        <v>16</v>
      </c>
      <c r="I5455" t="b">
        <v>0</v>
      </c>
      <c r="J5455">
        <v>10</v>
      </c>
      <c r="K5455">
        <v>46</v>
      </c>
    </row>
    <row r="5456" spans="1:11" x14ac:dyDescent="0.35">
      <c r="A5456" t="s">
        <v>5575</v>
      </c>
      <c r="B5456" s="2">
        <v>45359.525694444441</v>
      </c>
      <c r="C5456" t="s">
        <v>45</v>
      </c>
      <c r="D5456" t="s">
        <v>137</v>
      </c>
      <c r="E5456" t="s">
        <v>20</v>
      </c>
      <c r="F5456">
        <v>26</v>
      </c>
      <c r="G5456" t="s">
        <v>89</v>
      </c>
      <c r="H5456" t="s">
        <v>16</v>
      </c>
      <c r="I5456" t="b">
        <v>0</v>
      </c>
      <c r="J5456">
        <v>10</v>
      </c>
      <c r="K5456">
        <v>31</v>
      </c>
    </row>
    <row r="5457" spans="1:11" x14ac:dyDescent="0.35">
      <c r="A5457" t="s">
        <v>5576</v>
      </c>
      <c r="B5457" s="2">
        <v>45359.533333333333</v>
      </c>
      <c r="C5457" t="s">
        <v>51</v>
      </c>
      <c r="D5457" t="s">
        <v>188</v>
      </c>
      <c r="E5457" t="s">
        <v>14</v>
      </c>
      <c r="F5457">
        <v>60</v>
      </c>
      <c r="G5457" t="s">
        <v>21</v>
      </c>
      <c r="H5457" t="s">
        <v>16</v>
      </c>
      <c r="I5457" t="b">
        <v>0</v>
      </c>
      <c r="K5457">
        <v>14</v>
      </c>
    </row>
    <row r="5458" spans="1:11" x14ac:dyDescent="0.35">
      <c r="A5458" t="s">
        <v>5577</v>
      </c>
      <c r="B5458" s="2">
        <v>45359.541666666657</v>
      </c>
      <c r="C5458" t="s">
        <v>129</v>
      </c>
      <c r="D5458" t="s">
        <v>86</v>
      </c>
      <c r="E5458" t="s">
        <v>43</v>
      </c>
      <c r="F5458">
        <v>43</v>
      </c>
      <c r="G5458" t="s">
        <v>15</v>
      </c>
      <c r="H5458" t="s">
        <v>34</v>
      </c>
      <c r="I5458" t="b">
        <v>1</v>
      </c>
      <c r="K5458">
        <v>43</v>
      </c>
    </row>
    <row r="5459" spans="1:11" x14ac:dyDescent="0.35">
      <c r="A5459" t="s">
        <v>5578</v>
      </c>
      <c r="B5459" s="2">
        <v>45359.611805555563</v>
      </c>
      <c r="C5459" t="s">
        <v>91</v>
      </c>
      <c r="D5459" t="s">
        <v>153</v>
      </c>
      <c r="E5459" t="s">
        <v>20</v>
      </c>
      <c r="F5459">
        <v>56</v>
      </c>
      <c r="G5459" t="s">
        <v>21</v>
      </c>
      <c r="H5459" t="s">
        <v>16</v>
      </c>
      <c r="I5459" t="b">
        <v>0</v>
      </c>
      <c r="K5459">
        <v>53</v>
      </c>
    </row>
    <row r="5460" spans="1:11" x14ac:dyDescent="0.35">
      <c r="A5460" t="s">
        <v>5579</v>
      </c>
      <c r="B5460" s="2">
        <v>45359.790277777778</v>
      </c>
      <c r="C5460" t="s">
        <v>91</v>
      </c>
      <c r="D5460" t="s">
        <v>275</v>
      </c>
      <c r="E5460" t="s">
        <v>14</v>
      </c>
      <c r="F5460">
        <v>11</v>
      </c>
      <c r="G5460" t="s">
        <v>15</v>
      </c>
      <c r="H5460" t="s">
        <v>34</v>
      </c>
      <c r="I5460" t="b">
        <v>0</v>
      </c>
      <c r="J5460">
        <v>8</v>
      </c>
      <c r="K5460">
        <v>30</v>
      </c>
    </row>
    <row r="5461" spans="1:11" x14ac:dyDescent="0.35">
      <c r="A5461" t="s">
        <v>5580</v>
      </c>
      <c r="B5461" s="2">
        <v>45359.816666666673</v>
      </c>
      <c r="C5461" t="s">
        <v>117</v>
      </c>
      <c r="D5461" t="s">
        <v>153</v>
      </c>
      <c r="E5461" t="s">
        <v>20</v>
      </c>
      <c r="F5461">
        <v>3</v>
      </c>
      <c r="G5461" t="s">
        <v>53</v>
      </c>
      <c r="H5461" t="s">
        <v>16</v>
      </c>
      <c r="I5461" t="b">
        <v>1</v>
      </c>
      <c r="K5461">
        <v>20</v>
      </c>
    </row>
    <row r="5462" spans="1:11" x14ac:dyDescent="0.35">
      <c r="A5462" t="s">
        <v>5581</v>
      </c>
      <c r="B5462" s="2">
        <v>45359.856249999997</v>
      </c>
      <c r="C5462" t="s">
        <v>18</v>
      </c>
      <c r="D5462" t="s">
        <v>126</v>
      </c>
      <c r="E5462" t="s">
        <v>43</v>
      </c>
      <c r="F5462">
        <v>74</v>
      </c>
      <c r="G5462" t="s">
        <v>21</v>
      </c>
      <c r="H5462" t="s">
        <v>16</v>
      </c>
      <c r="I5462" t="b">
        <v>1</v>
      </c>
      <c r="J5462">
        <v>2</v>
      </c>
      <c r="K5462">
        <v>56</v>
      </c>
    </row>
    <row r="5463" spans="1:11" x14ac:dyDescent="0.35">
      <c r="A5463" t="s">
        <v>5582</v>
      </c>
      <c r="B5463" s="2">
        <v>45359.857638888891</v>
      </c>
      <c r="C5463" t="s">
        <v>296</v>
      </c>
      <c r="D5463" t="s">
        <v>275</v>
      </c>
      <c r="E5463" t="s">
        <v>14</v>
      </c>
      <c r="F5463">
        <v>67</v>
      </c>
      <c r="G5463" t="s">
        <v>15</v>
      </c>
      <c r="H5463" t="s">
        <v>16</v>
      </c>
      <c r="I5463" t="b">
        <v>1</v>
      </c>
      <c r="K5463">
        <v>33</v>
      </c>
    </row>
    <row r="5464" spans="1:11" x14ac:dyDescent="0.35">
      <c r="A5464" t="s">
        <v>5583</v>
      </c>
      <c r="B5464" s="2">
        <v>45359.949305555558</v>
      </c>
      <c r="C5464" t="s">
        <v>57</v>
      </c>
      <c r="D5464" t="s">
        <v>244</v>
      </c>
      <c r="E5464" t="s">
        <v>20</v>
      </c>
      <c r="F5464">
        <v>31</v>
      </c>
      <c r="G5464" t="s">
        <v>21</v>
      </c>
      <c r="H5464" t="s">
        <v>29</v>
      </c>
      <c r="I5464" t="b">
        <v>0</v>
      </c>
      <c r="K5464">
        <v>42</v>
      </c>
    </row>
    <row r="5465" spans="1:11" x14ac:dyDescent="0.35">
      <c r="A5465" t="s">
        <v>5584</v>
      </c>
      <c r="B5465" s="2">
        <v>45359.963194444441</v>
      </c>
      <c r="C5465" t="s">
        <v>23</v>
      </c>
      <c r="D5465" t="s">
        <v>81</v>
      </c>
      <c r="E5465" t="s">
        <v>20</v>
      </c>
      <c r="F5465">
        <v>48</v>
      </c>
      <c r="G5465" t="s">
        <v>38</v>
      </c>
      <c r="H5465" t="s">
        <v>34</v>
      </c>
      <c r="I5465" t="b">
        <v>0</v>
      </c>
      <c r="K5465">
        <v>35</v>
      </c>
    </row>
    <row r="5466" spans="1:11" x14ac:dyDescent="0.35">
      <c r="A5466" t="s">
        <v>5585</v>
      </c>
      <c r="B5466" s="2">
        <v>45359.981249999997</v>
      </c>
      <c r="C5466" t="s">
        <v>91</v>
      </c>
      <c r="D5466" t="s">
        <v>40</v>
      </c>
      <c r="E5466" t="s">
        <v>33</v>
      </c>
      <c r="F5466">
        <v>8</v>
      </c>
      <c r="G5466" t="s">
        <v>15</v>
      </c>
      <c r="H5466" t="s">
        <v>16</v>
      </c>
      <c r="I5466" t="b">
        <v>1</v>
      </c>
      <c r="K5466">
        <v>57</v>
      </c>
    </row>
    <row r="5467" spans="1:11" x14ac:dyDescent="0.35">
      <c r="A5467" t="s">
        <v>5586</v>
      </c>
      <c r="B5467" s="2">
        <v>45360.024305555547</v>
      </c>
      <c r="C5467" t="s">
        <v>117</v>
      </c>
      <c r="D5467" t="s">
        <v>79</v>
      </c>
      <c r="E5467" t="s">
        <v>14</v>
      </c>
      <c r="F5467">
        <v>45</v>
      </c>
      <c r="G5467" t="s">
        <v>15</v>
      </c>
      <c r="H5467" t="s">
        <v>34</v>
      </c>
      <c r="I5467" t="b">
        <v>1</v>
      </c>
      <c r="J5467">
        <v>10</v>
      </c>
      <c r="K5467">
        <v>34</v>
      </c>
    </row>
    <row r="5468" spans="1:11" x14ac:dyDescent="0.35">
      <c r="A5468" t="s">
        <v>5587</v>
      </c>
      <c r="B5468" s="2">
        <v>45360.195833333331</v>
      </c>
      <c r="C5468" t="s">
        <v>117</v>
      </c>
      <c r="D5468" t="s">
        <v>153</v>
      </c>
      <c r="E5468" t="s">
        <v>43</v>
      </c>
      <c r="F5468">
        <v>71</v>
      </c>
      <c r="G5468" t="s">
        <v>61</v>
      </c>
      <c r="H5468" t="s">
        <v>151</v>
      </c>
      <c r="I5468" t="b">
        <v>1</v>
      </c>
      <c r="K5468">
        <v>44</v>
      </c>
    </row>
    <row r="5469" spans="1:11" x14ac:dyDescent="0.35">
      <c r="A5469" t="s">
        <v>5588</v>
      </c>
      <c r="B5469" s="2">
        <v>45360.299305555563</v>
      </c>
      <c r="C5469" t="s">
        <v>78</v>
      </c>
      <c r="D5469" t="s">
        <v>115</v>
      </c>
      <c r="E5469" t="s">
        <v>14</v>
      </c>
      <c r="F5469">
        <v>32</v>
      </c>
      <c r="G5469" t="s">
        <v>15</v>
      </c>
      <c r="H5469" t="s">
        <v>16</v>
      </c>
      <c r="I5469" t="b">
        <v>1</v>
      </c>
      <c r="K5469">
        <v>21</v>
      </c>
    </row>
    <row r="5470" spans="1:11" x14ac:dyDescent="0.35">
      <c r="A5470" t="s">
        <v>5589</v>
      </c>
      <c r="B5470" s="2">
        <v>45360.425000000003</v>
      </c>
      <c r="C5470" t="s">
        <v>117</v>
      </c>
      <c r="D5470" t="s">
        <v>60</v>
      </c>
      <c r="E5470" t="s">
        <v>14</v>
      </c>
      <c r="F5470">
        <v>77</v>
      </c>
      <c r="G5470" t="s">
        <v>38</v>
      </c>
      <c r="H5470" t="s">
        <v>16</v>
      </c>
      <c r="I5470" t="b">
        <v>1</v>
      </c>
      <c r="K5470">
        <v>22</v>
      </c>
    </row>
    <row r="5471" spans="1:11" x14ac:dyDescent="0.35">
      <c r="A5471" t="s">
        <v>5590</v>
      </c>
      <c r="B5471" s="2">
        <v>45360.458333333343</v>
      </c>
      <c r="C5471" t="s">
        <v>184</v>
      </c>
      <c r="D5471" t="s">
        <v>101</v>
      </c>
      <c r="E5471" t="s">
        <v>43</v>
      </c>
      <c r="F5471">
        <v>9</v>
      </c>
      <c r="G5471" t="s">
        <v>89</v>
      </c>
      <c r="H5471" t="s">
        <v>149</v>
      </c>
      <c r="I5471" t="b">
        <v>1</v>
      </c>
      <c r="K5471">
        <v>21</v>
      </c>
    </row>
    <row r="5472" spans="1:11" x14ac:dyDescent="0.35">
      <c r="A5472" t="s">
        <v>5591</v>
      </c>
      <c r="B5472" s="2">
        <v>45360.540277777778</v>
      </c>
      <c r="C5472" t="s">
        <v>78</v>
      </c>
      <c r="D5472" t="s">
        <v>242</v>
      </c>
      <c r="E5472" t="s">
        <v>43</v>
      </c>
      <c r="F5472">
        <v>70</v>
      </c>
      <c r="G5472" t="s">
        <v>15</v>
      </c>
      <c r="H5472" t="s">
        <v>34</v>
      </c>
      <c r="I5472" t="b">
        <v>1</v>
      </c>
      <c r="K5472">
        <v>56</v>
      </c>
    </row>
    <row r="5473" spans="1:11" x14ac:dyDescent="0.35">
      <c r="A5473" t="s">
        <v>5592</v>
      </c>
      <c r="B5473" s="2">
        <v>45360.768055555563</v>
      </c>
      <c r="C5473" t="s">
        <v>12</v>
      </c>
      <c r="D5473" t="s">
        <v>123</v>
      </c>
      <c r="E5473" t="s">
        <v>20</v>
      </c>
      <c r="F5473">
        <v>27</v>
      </c>
      <c r="G5473" t="s">
        <v>21</v>
      </c>
      <c r="H5473" t="s">
        <v>16</v>
      </c>
      <c r="I5473" t="b">
        <v>0</v>
      </c>
      <c r="K5473">
        <v>27</v>
      </c>
    </row>
    <row r="5474" spans="1:11" x14ac:dyDescent="0.35">
      <c r="A5474" t="s">
        <v>5593</v>
      </c>
      <c r="B5474" s="2">
        <v>45360.825694444437</v>
      </c>
      <c r="C5474" t="s">
        <v>51</v>
      </c>
      <c r="D5474" t="s">
        <v>237</v>
      </c>
      <c r="E5474" t="s">
        <v>20</v>
      </c>
      <c r="F5474">
        <v>44</v>
      </c>
      <c r="G5474" t="s">
        <v>21</v>
      </c>
      <c r="H5474" t="s">
        <v>34</v>
      </c>
      <c r="I5474" t="b">
        <v>0</v>
      </c>
      <c r="J5474">
        <v>4</v>
      </c>
      <c r="K5474">
        <v>50</v>
      </c>
    </row>
    <row r="5475" spans="1:11" x14ac:dyDescent="0.35">
      <c r="A5475" t="s">
        <v>5594</v>
      </c>
      <c r="B5475" s="2">
        <v>45360.859722222223</v>
      </c>
      <c r="C5475" t="s">
        <v>45</v>
      </c>
      <c r="D5475" t="s">
        <v>60</v>
      </c>
      <c r="E5475" t="s">
        <v>33</v>
      </c>
      <c r="F5475">
        <v>45</v>
      </c>
      <c r="G5475" t="s">
        <v>89</v>
      </c>
      <c r="H5475" t="s">
        <v>269</v>
      </c>
      <c r="I5475" t="b">
        <v>0</v>
      </c>
      <c r="J5475">
        <v>6</v>
      </c>
      <c r="K5475">
        <v>25</v>
      </c>
    </row>
    <row r="5476" spans="1:11" x14ac:dyDescent="0.35">
      <c r="A5476" t="s">
        <v>5595</v>
      </c>
      <c r="B5476" s="2">
        <v>45360.951388888891</v>
      </c>
      <c r="C5476" t="s">
        <v>57</v>
      </c>
      <c r="D5476" t="s">
        <v>176</v>
      </c>
      <c r="E5476" t="s">
        <v>20</v>
      </c>
      <c r="F5476">
        <v>17</v>
      </c>
      <c r="G5476" t="s">
        <v>21</v>
      </c>
      <c r="H5476" t="s">
        <v>16</v>
      </c>
      <c r="I5476" t="b">
        <v>1</v>
      </c>
      <c r="J5476">
        <v>2</v>
      </c>
      <c r="K5476">
        <v>60</v>
      </c>
    </row>
    <row r="5477" spans="1:11" x14ac:dyDescent="0.35">
      <c r="A5477" t="s">
        <v>5596</v>
      </c>
      <c r="B5477" s="2">
        <v>45361.147222222222</v>
      </c>
      <c r="C5477" t="s">
        <v>51</v>
      </c>
      <c r="D5477" t="s">
        <v>214</v>
      </c>
      <c r="E5477" t="s">
        <v>14</v>
      </c>
      <c r="F5477">
        <v>74</v>
      </c>
      <c r="G5477" t="s">
        <v>15</v>
      </c>
      <c r="H5477" t="s">
        <v>68</v>
      </c>
      <c r="I5477" t="b">
        <v>1</v>
      </c>
      <c r="K5477">
        <v>18</v>
      </c>
    </row>
    <row r="5478" spans="1:11" x14ac:dyDescent="0.35">
      <c r="A5478" t="s">
        <v>5597</v>
      </c>
      <c r="B5478" s="2">
        <v>45361.149305555547</v>
      </c>
      <c r="C5478" t="s">
        <v>76</v>
      </c>
      <c r="D5478" t="s">
        <v>112</v>
      </c>
      <c r="E5478" t="s">
        <v>14</v>
      </c>
      <c r="F5478">
        <v>17</v>
      </c>
      <c r="G5478" t="s">
        <v>15</v>
      </c>
      <c r="H5478" t="s">
        <v>16</v>
      </c>
      <c r="I5478" t="b">
        <v>1</v>
      </c>
      <c r="K5478">
        <v>29</v>
      </c>
    </row>
    <row r="5479" spans="1:11" x14ac:dyDescent="0.35">
      <c r="A5479" t="s">
        <v>5598</v>
      </c>
      <c r="B5479" s="2">
        <v>45361.300694444442</v>
      </c>
      <c r="C5479" t="s">
        <v>20</v>
      </c>
      <c r="D5479" t="s">
        <v>191</v>
      </c>
      <c r="E5479" t="s">
        <v>14</v>
      </c>
      <c r="F5479">
        <v>21</v>
      </c>
      <c r="G5479" t="s">
        <v>53</v>
      </c>
      <c r="H5479" t="s">
        <v>16</v>
      </c>
      <c r="I5479" t="b">
        <v>0</v>
      </c>
      <c r="K5479">
        <v>26</v>
      </c>
    </row>
    <row r="5480" spans="1:11" x14ac:dyDescent="0.35">
      <c r="A5480" t="s">
        <v>5599</v>
      </c>
      <c r="B5480" s="2">
        <v>45361.361111111109</v>
      </c>
      <c r="C5480" t="s">
        <v>184</v>
      </c>
      <c r="D5480" t="s">
        <v>97</v>
      </c>
      <c r="E5480" t="s">
        <v>20</v>
      </c>
      <c r="F5480">
        <v>45</v>
      </c>
      <c r="G5480" t="s">
        <v>15</v>
      </c>
      <c r="H5480" t="s">
        <v>16</v>
      </c>
      <c r="I5480" t="b">
        <v>0</v>
      </c>
      <c r="K5480">
        <v>33</v>
      </c>
    </row>
    <row r="5481" spans="1:11" x14ac:dyDescent="0.35">
      <c r="A5481" t="s">
        <v>5600</v>
      </c>
      <c r="B5481" s="2">
        <v>45361.447222222218</v>
      </c>
      <c r="C5481" t="s">
        <v>122</v>
      </c>
      <c r="D5481" t="s">
        <v>126</v>
      </c>
      <c r="E5481" t="s">
        <v>33</v>
      </c>
      <c r="F5481">
        <v>56</v>
      </c>
      <c r="G5481" t="s">
        <v>15</v>
      </c>
      <c r="H5481" t="s">
        <v>151</v>
      </c>
      <c r="I5481" t="b">
        <v>0</v>
      </c>
      <c r="J5481">
        <v>0</v>
      </c>
      <c r="K5481">
        <v>51</v>
      </c>
    </row>
    <row r="5482" spans="1:11" x14ac:dyDescent="0.35">
      <c r="A5482" t="s">
        <v>5601</v>
      </c>
      <c r="B5482" s="2">
        <v>45361.525000000001</v>
      </c>
      <c r="C5482" t="s">
        <v>99</v>
      </c>
      <c r="D5482" t="s">
        <v>275</v>
      </c>
      <c r="E5482" t="s">
        <v>20</v>
      </c>
      <c r="F5482">
        <v>55</v>
      </c>
      <c r="G5482" t="s">
        <v>21</v>
      </c>
      <c r="H5482" t="s">
        <v>16</v>
      </c>
      <c r="I5482" t="b">
        <v>0</v>
      </c>
      <c r="K5482">
        <v>43</v>
      </c>
    </row>
    <row r="5483" spans="1:11" x14ac:dyDescent="0.35">
      <c r="A5483" t="s">
        <v>5602</v>
      </c>
      <c r="B5483" s="2">
        <v>45361.618055555547</v>
      </c>
      <c r="C5483" t="s">
        <v>117</v>
      </c>
      <c r="D5483" t="s">
        <v>164</v>
      </c>
      <c r="E5483" t="s">
        <v>33</v>
      </c>
      <c r="F5483">
        <v>18</v>
      </c>
      <c r="G5483" t="s">
        <v>89</v>
      </c>
      <c r="H5483" t="s">
        <v>269</v>
      </c>
      <c r="I5483" t="b">
        <v>1</v>
      </c>
      <c r="K5483">
        <v>28</v>
      </c>
    </row>
    <row r="5484" spans="1:11" x14ac:dyDescent="0.35">
      <c r="A5484" t="s">
        <v>5603</v>
      </c>
      <c r="B5484" s="2">
        <v>45361.65</v>
      </c>
      <c r="C5484" t="s">
        <v>55</v>
      </c>
      <c r="D5484" t="s">
        <v>203</v>
      </c>
      <c r="E5484" t="s">
        <v>33</v>
      </c>
      <c r="F5484">
        <v>75</v>
      </c>
      <c r="G5484" t="s">
        <v>15</v>
      </c>
      <c r="H5484" t="s">
        <v>16</v>
      </c>
      <c r="I5484" t="b">
        <v>1</v>
      </c>
      <c r="K5484">
        <v>16</v>
      </c>
    </row>
    <row r="5485" spans="1:11" x14ac:dyDescent="0.35">
      <c r="A5485" t="s">
        <v>5604</v>
      </c>
      <c r="B5485" s="2">
        <v>45361.748611111107</v>
      </c>
      <c r="C5485" t="s">
        <v>184</v>
      </c>
      <c r="D5485" t="s">
        <v>63</v>
      </c>
      <c r="E5485" t="s">
        <v>20</v>
      </c>
      <c r="F5485">
        <v>34</v>
      </c>
      <c r="G5485" t="s">
        <v>25</v>
      </c>
      <c r="H5485" t="s">
        <v>16</v>
      </c>
      <c r="I5485" t="b">
        <v>1</v>
      </c>
      <c r="K5485">
        <v>48</v>
      </c>
    </row>
    <row r="5486" spans="1:11" x14ac:dyDescent="0.35">
      <c r="A5486" t="s">
        <v>5605</v>
      </c>
      <c r="B5486" s="2">
        <v>45361.879861111112</v>
      </c>
      <c r="C5486" t="s">
        <v>33</v>
      </c>
      <c r="D5486" t="s">
        <v>153</v>
      </c>
      <c r="E5486" t="s">
        <v>43</v>
      </c>
      <c r="F5486">
        <v>52</v>
      </c>
      <c r="G5486" t="s">
        <v>89</v>
      </c>
      <c r="H5486" t="s">
        <v>16</v>
      </c>
      <c r="I5486" t="b">
        <v>1</v>
      </c>
      <c r="K5486">
        <v>46</v>
      </c>
    </row>
    <row r="5487" spans="1:11" x14ac:dyDescent="0.35">
      <c r="A5487" t="s">
        <v>5606</v>
      </c>
      <c r="B5487" s="2">
        <v>45361.905555555553</v>
      </c>
      <c r="C5487" t="s">
        <v>129</v>
      </c>
      <c r="D5487" t="s">
        <v>206</v>
      </c>
      <c r="E5487" t="s">
        <v>33</v>
      </c>
      <c r="F5487">
        <v>59</v>
      </c>
      <c r="G5487" t="s">
        <v>53</v>
      </c>
      <c r="H5487" t="s">
        <v>16</v>
      </c>
      <c r="I5487" t="b">
        <v>1</v>
      </c>
      <c r="K5487">
        <v>55</v>
      </c>
    </row>
    <row r="5488" spans="1:11" x14ac:dyDescent="0.35">
      <c r="A5488" t="s">
        <v>5607</v>
      </c>
      <c r="B5488" s="2">
        <v>45361.911111111112</v>
      </c>
      <c r="C5488" t="s">
        <v>122</v>
      </c>
      <c r="D5488" t="s">
        <v>209</v>
      </c>
      <c r="E5488" t="s">
        <v>43</v>
      </c>
      <c r="F5488">
        <v>11</v>
      </c>
      <c r="G5488" t="s">
        <v>25</v>
      </c>
      <c r="H5488" t="s">
        <v>34</v>
      </c>
      <c r="I5488" t="b">
        <v>1</v>
      </c>
      <c r="K5488">
        <v>25</v>
      </c>
    </row>
    <row r="5489" spans="1:11" x14ac:dyDescent="0.35">
      <c r="A5489" t="s">
        <v>5608</v>
      </c>
      <c r="B5489" s="2">
        <v>45361.92083333333</v>
      </c>
      <c r="C5489" t="s">
        <v>76</v>
      </c>
      <c r="D5489" t="s">
        <v>244</v>
      </c>
      <c r="E5489" t="s">
        <v>43</v>
      </c>
      <c r="F5489">
        <v>38</v>
      </c>
      <c r="G5489" t="s">
        <v>25</v>
      </c>
      <c r="H5489" t="s">
        <v>34</v>
      </c>
      <c r="I5489" t="b">
        <v>1</v>
      </c>
      <c r="K5489">
        <v>24</v>
      </c>
    </row>
    <row r="5490" spans="1:11" x14ac:dyDescent="0.35">
      <c r="A5490" t="s">
        <v>5609</v>
      </c>
      <c r="B5490" s="2">
        <v>45361.924305555563</v>
      </c>
      <c r="C5490" t="s">
        <v>73</v>
      </c>
      <c r="D5490" t="s">
        <v>126</v>
      </c>
      <c r="E5490" t="s">
        <v>20</v>
      </c>
      <c r="F5490">
        <v>62</v>
      </c>
      <c r="G5490" t="s">
        <v>89</v>
      </c>
      <c r="H5490" t="s">
        <v>16</v>
      </c>
      <c r="I5490" t="b">
        <v>1</v>
      </c>
      <c r="K5490">
        <v>32</v>
      </c>
    </row>
    <row r="5491" spans="1:11" x14ac:dyDescent="0.35">
      <c r="A5491" t="s">
        <v>5610</v>
      </c>
      <c r="B5491" s="2">
        <v>45362.011111111111</v>
      </c>
      <c r="C5491" t="s">
        <v>129</v>
      </c>
      <c r="D5491" t="s">
        <v>153</v>
      </c>
      <c r="E5491" t="s">
        <v>14</v>
      </c>
      <c r="F5491">
        <v>65</v>
      </c>
      <c r="G5491" t="s">
        <v>21</v>
      </c>
      <c r="H5491" t="s">
        <v>16</v>
      </c>
      <c r="I5491" t="b">
        <v>0</v>
      </c>
      <c r="K5491">
        <v>53</v>
      </c>
    </row>
    <row r="5492" spans="1:11" x14ac:dyDescent="0.35">
      <c r="A5492" t="s">
        <v>5611</v>
      </c>
      <c r="B5492" s="2">
        <v>45362.020138888889</v>
      </c>
      <c r="C5492" t="s">
        <v>184</v>
      </c>
      <c r="D5492" t="s">
        <v>137</v>
      </c>
      <c r="E5492" t="s">
        <v>43</v>
      </c>
      <c r="F5492">
        <v>49</v>
      </c>
      <c r="G5492" t="s">
        <v>15</v>
      </c>
      <c r="H5492" t="s">
        <v>34</v>
      </c>
      <c r="I5492" t="b">
        <v>1</v>
      </c>
      <c r="J5492">
        <v>9</v>
      </c>
      <c r="K5492">
        <v>41</v>
      </c>
    </row>
    <row r="5493" spans="1:11" x14ac:dyDescent="0.35">
      <c r="A5493" t="s">
        <v>5612</v>
      </c>
      <c r="B5493" s="2">
        <v>45362.027777777781</v>
      </c>
      <c r="C5493" t="s">
        <v>108</v>
      </c>
      <c r="D5493" t="s">
        <v>60</v>
      </c>
      <c r="E5493" t="s">
        <v>33</v>
      </c>
      <c r="F5493">
        <v>4</v>
      </c>
      <c r="G5493" t="s">
        <v>89</v>
      </c>
      <c r="H5493" t="s">
        <v>16</v>
      </c>
      <c r="I5493" t="b">
        <v>1</v>
      </c>
      <c r="K5493">
        <v>18</v>
      </c>
    </row>
    <row r="5494" spans="1:11" x14ac:dyDescent="0.35">
      <c r="A5494" t="s">
        <v>5613</v>
      </c>
      <c r="B5494" s="2">
        <v>45362.038888888892</v>
      </c>
      <c r="C5494" t="s">
        <v>70</v>
      </c>
      <c r="D5494" t="s">
        <v>19</v>
      </c>
      <c r="E5494" t="s">
        <v>43</v>
      </c>
      <c r="F5494">
        <v>29</v>
      </c>
      <c r="G5494" t="s">
        <v>61</v>
      </c>
      <c r="H5494" t="s">
        <v>16</v>
      </c>
      <c r="I5494" t="b">
        <v>0</v>
      </c>
      <c r="J5494">
        <v>6</v>
      </c>
      <c r="K5494">
        <v>56</v>
      </c>
    </row>
    <row r="5495" spans="1:11" x14ac:dyDescent="0.35">
      <c r="A5495" t="s">
        <v>5614</v>
      </c>
      <c r="B5495" s="2">
        <v>45362.044444444437</v>
      </c>
      <c r="C5495" t="s">
        <v>296</v>
      </c>
      <c r="D5495" t="s">
        <v>153</v>
      </c>
      <c r="E5495" t="s">
        <v>20</v>
      </c>
      <c r="F5495">
        <v>5</v>
      </c>
      <c r="G5495" t="s">
        <v>25</v>
      </c>
      <c r="H5495" t="s">
        <v>118</v>
      </c>
      <c r="I5495" t="b">
        <v>0</v>
      </c>
      <c r="K5495">
        <v>24</v>
      </c>
    </row>
    <row r="5496" spans="1:11" x14ac:dyDescent="0.35">
      <c r="A5496" t="s">
        <v>5615</v>
      </c>
      <c r="B5496" s="2">
        <v>45362.074999999997</v>
      </c>
      <c r="C5496" t="s">
        <v>83</v>
      </c>
      <c r="D5496" t="s">
        <v>81</v>
      </c>
      <c r="E5496" t="s">
        <v>20</v>
      </c>
      <c r="F5496">
        <v>31</v>
      </c>
      <c r="G5496" t="s">
        <v>25</v>
      </c>
      <c r="H5496" t="s">
        <v>16</v>
      </c>
      <c r="I5496" t="b">
        <v>0</v>
      </c>
      <c r="K5496">
        <v>52</v>
      </c>
    </row>
    <row r="5497" spans="1:11" x14ac:dyDescent="0.35">
      <c r="A5497" t="s">
        <v>5616</v>
      </c>
      <c r="B5497" s="2">
        <v>45362.087500000001</v>
      </c>
      <c r="C5497" t="s">
        <v>33</v>
      </c>
      <c r="D5497" t="s">
        <v>188</v>
      </c>
      <c r="E5497" t="s">
        <v>43</v>
      </c>
      <c r="F5497">
        <v>26</v>
      </c>
      <c r="G5497" t="s">
        <v>15</v>
      </c>
      <c r="H5497" t="s">
        <v>16</v>
      </c>
      <c r="I5497" t="b">
        <v>1</v>
      </c>
      <c r="K5497">
        <v>15</v>
      </c>
    </row>
    <row r="5498" spans="1:11" x14ac:dyDescent="0.35">
      <c r="A5498" t="s">
        <v>5617</v>
      </c>
      <c r="B5498" s="2">
        <v>45362.129861111112</v>
      </c>
      <c r="C5498" t="s">
        <v>88</v>
      </c>
      <c r="D5498" t="s">
        <v>263</v>
      </c>
      <c r="E5498" t="s">
        <v>20</v>
      </c>
      <c r="F5498">
        <v>9</v>
      </c>
      <c r="G5498" t="s">
        <v>15</v>
      </c>
      <c r="H5498" t="s">
        <v>16</v>
      </c>
      <c r="I5498" t="b">
        <v>0</v>
      </c>
      <c r="K5498">
        <v>38</v>
      </c>
    </row>
    <row r="5499" spans="1:11" x14ac:dyDescent="0.35">
      <c r="A5499" t="s">
        <v>5618</v>
      </c>
      <c r="B5499" s="2">
        <v>45362.147222222222</v>
      </c>
      <c r="C5499" t="s">
        <v>33</v>
      </c>
      <c r="D5499" t="s">
        <v>120</v>
      </c>
      <c r="E5499" t="s">
        <v>20</v>
      </c>
      <c r="F5499">
        <v>51</v>
      </c>
      <c r="G5499" t="s">
        <v>61</v>
      </c>
      <c r="H5499" t="s">
        <v>29</v>
      </c>
      <c r="I5499" t="b">
        <v>1</v>
      </c>
      <c r="K5499">
        <v>29</v>
      </c>
    </row>
    <row r="5500" spans="1:11" x14ac:dyDescent="0.35">
      <c r="A5500" t="s">
        <v>5619</v>
      </c>
      <c r="B5500" s="2">
        <v>45362.213194444441</v>
      </c>
      <c r="C5500" t="s">
        <v>184</v>
      </c>
      <c r="D5500" t="s">
        <v>412</v>
      </c>
      <c r="E5500" t="s">
        <v>20</v>
      </c>
      <c r="F5500">
        <v>56</v>
      </c>
      <c r="G5500" t="s">
        <v>47</v>
      </c>
      <c r="H5500" t="s">
        <v>151</v>
      </c>
      <c r="I5500" t="b">
        <v>0</v>
      </c>
      <c r="K5500">
        <v>18</v>
      </c>
    </row>
    <row r="5501" spans="1:11" x14ac:dyDescent="0.35">
      <c r="A5501" t="s">
        <v>5620</v>
      </c>
      <c r="B5501" s="2">
        <v>45362.254166666673</v>
      </c>
      <c r="C5501" t="s">
        <v>106</v>
      </c>
      <c r="D5501" t="s">
        <v>191</v>
      </c>
      <c r="E5501" t="s">
        <v>14</v>
      </c>
      <c r="F5501">
        <v>11</v>
      </c>
      <c r="G5501" t="s">
        <v>15</v>
      </c>
      <c r="H5501" t="s">
        <v>29</v>
      </c>
      <c r="I5501" t="b">
        <v>0</v>
      </c>
      <c r="J5501">
        <v>5</v>
      </c>
      <c r="K5501">
        <v>12</v>
      </c>
    </row>
    <row r="5502" spans="1:11" x14ac:dyDescent="0.35">
      <c r="A5502" t="s">
        <v>5621</v>
      </c>
      <c r="B5502" s="2">
        <v>45362.265972222223</v>
      </c>
      <c r="C5502" t="s">
        <v>91</v>
      </c>
      <c r="D5502" t="s">
        <v>52</v>
      </c>
      <c r="E5502" t="s">
        <v>43</v>
      </c>
      <c r="F5502">
        <v>25</v>
      </c>
      <c r="G5502" t="s">
        <v>25</v>
      </c>
      <c r="H5502" t="s">
        <v>16</v>
      </c>
      <c r="I5502" t="b">
        <v>1</v>
      </c>
      <c r="K5502">
        <v>28</v>
      </c>
    </row>
    <row r="5503" spans="1:11" x14ac:dyDescent="0.35">
      <c r="A5503" t="s">
        <v>5622</v>
      </c>
      <c r="B5503" s="2">
        <v>45362.321527777778</v>
      </c>
      <c r="C5503" t="s">
        <v>88</v>
      </c>
      <c r="D5503" t="s">
        <v>159</v>
      </c>
      <c r="E5503" t="s">
        <v>33</v>
      </c>
      <c r="F5503">
        <v>45</v>
      </c>
      <c r="G5503" t="s">
        <v>15</v>
      </c>
      <c r="H5503" t="s">
        <v>34</v>
      </c>
      <c r="I5503" t="b">
        <v>0</v>
      </c>
      <c r="K5503">
        <v>13</v>
      </c>
    </row>
    <row r="5504" spans="1:11" x14ac:dyDescent="0.35">
      <c r="A5504" t="s">
        <v>5623</v>
      </c>
      <c r="B5504" s="2">
        <v>45362.585416666669</v>
      </c>
      <c r="C5504" t="s">
        <v>117</v>
      </c>
      <c r="D5504" t="s">
        <v>242</v>
      </c>
      <c r="E5504" t="s">
        <v>33</v>
      </c>
      <c r="F5504">
        <v>56</v>
      </c>
      <c r="G5504" t="s">
        <v>15</v>
      </c>
      <c r="H5504" t="s">
        <v>68</v>
      </c>
      <c r="I5504" t="b">
        <v>1</v>
      </c>
      <c r="K5504">
        <v>43</v>
      </c>
    </row>
    <row r="5505" spans="1:11" x14ac:dyDescent="0.35">
      <c r="A5505" t="s">
        <v>5624</v>
      </c>
      <c r="B5505" s="2">
        <v>45362.629861111112</v>
      </c>
      <c r="C5505" t="s">
        <v>122</v>
      </c>
      <c r="D5505" t="s">
        <v>37</v>
      </c>
      <c r="E5505" t="s">
        <v>43</v>
      </c>
      <c r="F5505">
        <v>2</v>
      </c>
      <c r="G5505" t="s">
        <v>15</v>
      </c>
      <c r="H5505" t="s">
        <v>118</v>
      </c>
      <c r="I5505" t="b">
        <v>0</v>
      </c>
      <c r="K5505">
        <v>55</v>
      </c>
    </row>
    <row r="5506" spans="1:11" x14ac:dyDescent="0.35">
      <c r="A5506" t="s">
        <v>5625</v>
      </c>
      <c r="B5506" s="2">
        <v>45362.665972222218</v>
      </c>
      <c r="C5506" t="s">
        <v>76</v>
      </c>
      <c r="D5506" t="s">
        <v>97</v>
      </c>
      <c r="E5506" t="s">
        <v>14</v>
      </c>
      <c r="F5506">
        <v>29</v>
      </c>
      <c r="G5506" t="s">
        <v>21</v>
      </c>
      <c r="H5506" t="s">
        <v>29</v>
      </c>
      <c r="I5506" t="b">
        <v>0</v>
      </c>
      <c r="K5506">
        <v>60</v>
      </c>
    </row>
    <row r="5507" spans="1:11" x14ac:dyDescent="0.35">
      <c r="A5507" t="s">
        <v>5626</v>
      </c>
      <c r="B5507" s="2">
        <v>45362.701388888891</v>
      </c>
      <c r="C5507" t="s">
        <v>70</v>
      </c>
      <c r="D5507" t="s">
        <v>63</v>
      </c>
      <c r="E5507" t="s">
        <v>43</v>
      </c>
      <c r="F5507">
        <v>64</v>
      </c>
      <c r="G5507" t="s">
        <v>38</v>
      </c>
      <c r="H5507" t="s">
        <v>34</v>
      </c>
      <c r="I5507" t="b">
        <v>1</v>
      </c>
      <c r="K5507">
        <v>51</v>
      </c>
    </row>
    <row r="5508" spans="1:11" x14ac:dyDescent="0.35">
      <c r="A5508" t="s">
        <v>5627</v>
      </c>
      <c r="B5508" s="2">
        <v>45362.717361111107</v>
      </c>
      <c r="C5508" t="s">
        <v>106</v>
      </c>
      <c r="D5508" t="s">
        <v>170</v>
      </c>
      <c r="E5508" t="s">
        <v>33</v>
      </c>
      <c r="F5508">
        <v>2</v>
      </c>
      <c r="G5508" t="s">
        <v>25</v>
      </c>
      <c r="H5508" t="s">
        <v>16</v>
      </c>
      <c r="I5508" t="b">
        <v>0</v>
      </c>
      <c r="J5508">
        <v>7</v>
      </c>
      <c r="K5508">
        <v>53</v>
      </c>
    </row>
    <row r="5509" spans="1:11" x14ac:dyDescent="0.35">
      <c r="A5509" t="s">
        <v>5628</v>
      </c>
      <c r="B5509" s="2">
        <v>45362.757638888892</v>
      </c>
      <c r="C5509" t="s">
        <v>31</v>
      </c>
      <c r="D5509" t="s">
        <v>95</v>
      </c>
      <c r="E5509" t="s">
        <v>14</v>
      </c>
      <c r="F5509">
        <v>63</v>
      </c>
      <c r="G5509" t="s">
        <v>21</v>
      </c>
      <c r="H5509" t="s">
        <v>151</v>
      </c>
      <c r="I5509" t="b">
        <v>1</v>
      </c>
      <c r="K5509">
        <v>31</v>
      </c>
    </row>
    <row r="5510" spans="1:11" x14ac:dyDescent="0.35">
      <c r="A5510" t="s">
        <v>5629</v>
      </c>
      <c r="B5510" s="2">
        <v>45362.770138888889</v>
      </c>
      <c r="C5510" t="s">
        <v>83</v>
      </c>
      <c r="D5510" t="s">
        <v>120</v>
      </c>
      <c r="E5510" t="s">
        <v>20</v>
      </c>
      <c r="F5510">
        <v>65</v>
      </c>
      <c r="G5510" t="s">
        <v>61</v>
      </c>
      <c r="H5510" t="s">
        <v>16</v>
      </c>
      <c r="I5510" t="b">
        <v>1</v>
      </c>
      <c r="K5510">
        <v>24</v>
      </c>
    </row>
    <row r="5511" spans="1:11" x14ac:dyDescent="0.35">
      <c r="A5511" t="s">
        <v>5630</v>
      </c>
      <c r="B5511" s="2">
        <v>45362.938194444447</v>
      </c>
      <c r="C5511" t="s">
        <v>45</v>
      </c>
      <c r="D5511" t="s">
        <v>93</v>
      </c>
      <c r="E5511" t="s">
        <v>20</v>
      </c>
      <c r="F5511">
        <v>50</v>
      </c>
      <c r="G5511" t="s">
        <v>89</v>
      </c>
      <c r="H5511" t="s">
        <v>16</v>
      </c>
      <c r="I5511" t="b">
        <v>0</v>
      </c>
      <c r="J5511">
        <v>7</v>
      </c>
      <c r="K5511">
        <v>25</v>
      </c>
    </row>
    <row r="5512" spans="1:11" x14ac:dyDescent="0.35">
      <c r="A5512" t="s">
        <v>5631</v>
      </c>
      <c r="B5512" s="2">
        <v>45362.938888888893</v>
      </c>
      <c r="C5512" t="s">
        <v>83</v>
      </c>
      <c r="D5512" t="s">
        <v>134</v>
      </c>
      <c r="E5512" t="s">
        <v>33</v>
      </c>
      <c r="F5512">
        <v>12</v>
      </c>
      <c r="G5512" t="s">
        <v>15</v>
      </c>
      <c r="H5512" t="s">
        <v>16</v>
      </c>
      <c r="I5512" t="b">
        <v>0</v>
      </c>
      <c r="K5512">
        <v>47</v>
      </c>
    </row>
    <row r="5513" spans="1:11" x14ac:dyDescent="0.35">
      <c r="A5513" t="s">
        <v>5632</v>
      </c>
      <c r="B5513" s="2">
        <v>45363.07708333333</v>
      </c>
      <c r="C5513" t="s">
        <v>91</v>
      </c>
      <c r="D5513" t="s">
        <v>112</v>
      </c>
      <c r="E5513" t="s">
        <v>14</v>
      </c>
      <c r="F5513">
        <v>10</v>
      </c>
      <c r="G5513" t="s">
        <v>38</v>
      </c>
      <c r="H5513" t="s">
        <v>34</v>
      </c>
      <c r="I5513" t="b">
        <v>0</v>
      </c>
      <c r="K5513">
        <v>54</v>
      </c>
    </row>
    <row r="5514" spans="1:11" x14ac:dyDescent="0.35">
      <c r="A5514" t="s">
        <v>5633</v>
      </c>
      <c r="B5514" s="2">
        <v>45363.229861111111</v>
      </c>
      <c r="C5514" t="s">
        <v>117</v>
      </c>
      <c r="D5514" t="s">
        <v>212</v>
      </c>
      <c r="E5514" t="s">
        <v>14</v>
      </c>
      <c r="F5514">
        <v>73</v>
      </c>
      <c r="G5514" t="s">
        <v>38</v>
      </c>
      <c r="H5514" t="s">
        <v>16</v>
      </c>
      <c r="I5514" t="b">
        <v>1</v>
      </c>
      <c r="K5514">
        <v>20</v>
      </c>
    </row>
    <row r="5515" spans="1:11" x14ac:dyDescent="0.35">
      <c r="A5515" t="s">
        <v>5634</v>
      </c>
      <c r="B5515" s="2">
        <v>45363.322916666657</v>
      </c>
      <c r="C5515" t="s">
        <v>51</v>
      </c>
      <c r="D5515" t="s">
        <v>161</v>
      </c>
      <c r="E5515" t="s">
        <v>43</v>
      </c>
      <c r="F5515">
        <v>41</v>
      </c>
      <c r="G5515" t="s">
        <v>25</v>
      </c>
      <c r="H5515" t="s">
        <v>16</v>
      </c>
      <c r="I5515" t="b">
        <v>1</v>
      </c>
      <c r="K5515">
        <v>23</v>
      </c>
    </row>
    <row r="5516" spans="1:11" x14ac:dyDescent="0.35">
      <c r="A5516" t="s">
        <v>5635</v>
      </c>
      <c r="B5516" s="2">
        <v>45363.336111111108</v>
      </c>
      <c r="C5516" t="s">
        <v>55</v>
      </c>
      <c r="D5516" t="s">
        <v>153</v>
      </c>
      <c r="E5516" t="s">
        <v>20</v>
      </c>
      <c r="F5516">
        <v>7</v>
      </c>
      <c r="G5516" t="s">
        <v>21</v>
      </c>
      <c r="H5516" t="s">
        <v>34</v>
      </c>
      <c r="I5516" t="b">
        <v>1</v>
      </c>
      <c r="K5516">
        <v>43</v>
      </c>
    </row>
    <row r="5517" spans="1:11" x14ac:dyDescent="0.35">
      <c r="A5517" t="s">
        <v>5636</v>
      </c>
      <c r="B5517" s="2">
        <v>45363.422222222223</v>
      </c>
      <c r="C5517" t="s">
        <v>31</v>
      </c>
      <c r="D5517" t="s">
        <v>115</v>
      </c>
      <c r="E5517" t="s">
        <v>20</v>
      </c>
      <c r="F5517">
        <v>24</v>
      </c>
      <c r="G5517" t="s">
        <v>25</v>
      </c>
      <c r="H5517" t="s">
        <v>151</v>
      </c>
      <c r="I5517" t="b">
        <v>1</v>
      </c>
      <c r="J5517">
        <v>6</v>
      </c>
      <c r="K5517">
        <v>52</v>
      </c>
    </row>
    <row r="5518" spans="1:11" x14ac:dyDescent="0.35">
      <c r="A5518" t="s">
        <v>5637</v>
      </c>
      <c r="B5518" s="2">
        <v>45363.423611111109</v>
      </c>
      <c r="C5518" t="s">
        <v>184</v>
      </c>
      <c r="D5518" t="s">
        <v>58</v>
      </c>
      <c r="E5518" t="s">
        <v>33</v>
      </c>
      <c r="F5518">
        <v>49</v>
      </c>
      <c r="G5518" t="s">
        <v>15</v>
      </c>
      <c r="H5518" t="s">
        <v>34</v>
      </c>
      <c r="I5518" t="b">
        <v>1</v>
      </c>
      <c r="K5518">
        <v>27</v>
      </c>
    </row>
    <row r="5519" spans="1:11" x14ac:dyDescent="0.35">
      <c r="A5519" t="s">
        <v>5638</v>
      </c>
      <c r="B5519" s="2">
        <v>45363.505555555559</v>
      </c>
      <c r="C5519" t="s">
        <v>184</v>
      </c>
      <c r="D5519" t="s">
        <v>156</v>
      </c>
      <c r="E5519" t="s">
        <v>14</v>
      </c>
      <c r="F5519">
        <v>50</v>
      </c>
      <c r="G5519" t="s">
        <v>89</v>
      </c>
      <c r="H5519" t="s">
        <v>16</v>
      </c>
      <c r="I5519" t="b">
        <v>0</v>
      </c>
      <c r="K5519">
        <v>58</v>
      </c>
    </row>
    <row r="5520" spans="1:11" x14ac:dyDescent="0.35">
      <c r="A5520" t="s">
        <v>5639</v>
      </c>
      <c r="B5520" s="2">
        <v>45363.565972222219</v>
      </c>
      <c r="C5520" t="s">
        <v>184</v>
      </c>
      <c r="D5520" t="s">
        <v>146</v>
      </c>
      <c r="E5520" t="s">
        <v>14</v>
      </c>
      <c r="F5520">
        <v>53</v>
      </c>
      <c r="G5520" t="s">
        <v>15</v>
      </c>
      <c r="H5520" t="s">
        <v>16</v>
      </c>
      <c r="I5520" t="b">
        <v>0</v>
      </c>
      <c r="K5520">
        <v>36</v>
      </c>
    </row>
    <row r="5521" spans="1:11" x14ac:dyDescent="0.35">
      <c r="A5521" t="s">
        <v>5640</v>
      </c>
      <c r="B5521" s="2">
        <v>45363.604166666657</v>
      </c>
      <c r="C5521" t="s">
        <v>51</v>
      </c>
      <c r="D5521" t="s">
        <v>42</v>
      </c>
      <c r="E5521" t="s">
        <v>33</v>
      </c>
      <c r="F5521">
        <v>67</v>
      </c>
      <c r="G5521" t="s">
        <v>15</v>
      </c>
      <c r="H5521" t="s">
        <v>16</v>
      </c>
      <c r="I5521" t="b">
        <v>0</v>
      </c>
      <c r="K5521">
        <v>42</v>
      </c>
    </row>
    <row r="5522" spans="1:11" x14ac:dyDescent="0.35">
      <c r="A5522" t="s">
        <v>5641</v>
      </c>
      <c r="B5522" s="2">
        <v>45363.68472222222</v>
      </c>
      <c r="C5522" t="s">
        <v>33</v>
      </c>
      <c r="D5522" t="s">
        <v>46</v>
      </c>
      <c r="E5522" t="s">
        <v>33</v>
      </c>
      <c r="F5522">
        <v>52</v>
      </c>
      <c r="G5522" t="s">
        <v>15</v>
      </c>
      <c r="H5522" t="s">
        <v>16</v>
      </c>
      <c r="I5522" t="b">
        <v>1</v>
      </c>
      <c r="K5522">
        <v>55</v>
      </c>
    </row>
    <row r="5523" spans="1:11" x14ac:dyDescent="0.35">
      <c r="A5523" t="s">
        <v>5642</v>
      </c>
      <c r="B5523" s="2">
        <v>45363.693055555559</v>
      </c>
      <c r="C5523" t="s">
        <v>57</v>
      </c>
      <c r="D5523" t="s">
        <v>191</v>
      </c>
      <c r="E5523" t="s">
        <v>20</v>
      </c>
      <c r="F5523">
        <v>69</v>
      </c>
      <c r="G5523" t="s">
        <v>61</v>
      </c>
      <c r="H5523" t="s">
        <v>34</v>
      </c>
      <c r="I5523" t="b">
        <v>1</v>
      </c>
      <c r="K5523">
        <v>26</v>
      </c>
    </row>
    <row r="5524" spans="1:11" x14ac:dyDescent="0.35">
      <c r="A5524" t="s">
        <v>5643</v>
      </c>
      <c r="B5524" s="2">
        <v>45363.748611111107</v>
      </c>
      <c r="C5524" t="s">
        <v>78</v>
      </c>
      <c r="D5524" t="s">
        <v>263</v>
      </c>
      <c r="E5524" t="s">
        <v>20</v>
      </c>
      <c r="F5524">
        <v>36</v>
      </c>
      <c r="G5524" t="s">
        <v>15</v>
      </c>
      <c r="H5524" t="s">
        <v>29</v>
      </c>
      <c r="I5524" t="b">
        <v>1</v>
      </c>
      <c r="K5524">
        <v>12</v>
      </c>
    </row>
    <row r="5525" spans="1:11" x14ac:dyDescent="0.35">
      <c r="A5525" t="s">
        <v>5644</v>
      </c>
      <c r="B5525" s="2">
        <v>45363.884722222218</v>
      </c>
      <c r="C5525" t="s">
        <v>129</v>
      </c>
      <c r="D5525" t="s">
        <v>65</v>
      </c>
      <c r="E5525" t="s">
        <v>14</v>
      </c>
      <c r="F5525">
        <v>17</v>
      </c>
      <c r="G5525" t="s">
        <v>25</v>
      </c>
      <c r="H5525" t="s">
        <v>16</v>
      </c>
      <c r="I5525" t="b">
        <v>0</v>
      </c>
      <c r="J5525">
        <v>4</v>
      </c>
      <c r="K5525">
        <v>54</v>
      </c>
    </row>
    <row r="5526" spans="1:11" x14ac:dyDescent="0.35">
      <c r="A5526" t="s">
        <v>5645</v>
      </c>
      <c r="B5526" s="2">
        <v>45363.913194444453</v>
      </c>
      <c r="C5526" t="s">
        <v>122</v>
      </c>
      <c r="D5526" t="s">
        <v>126</v>
      </c>
      <c r="E5526" t="s">
        <v>33</v>
      </c>
      <c r="F5526">
        <v>28</v>
      </c>
      <c r="G5526" t="s">
        <v>89</v>
      </c>
      <c r="H5526" t="s">
        <v>118</v>
      </c>
      <c r="I5526" t="b">
        <v>0</v>
      </c>
      <c r="J5526">
        <v>10</v>
      </c>
      <c r="K5526">
        <v>15</v>
      </c>
    </row>
    <row r="5527" spans="1:11" x14ac:dyDescent="0.35">
      <c r="A5527" t="s">
        <v>5646</v>
      </c>
      <c r="B5527" s="2">
        <v>45363.979861111111</v>
      </c>
      <c r="C5527" t="s">
        <v>33</v>
      </c>
      <c r="D5527" t="s">
        <v>161</v>
      </c>
      <c r="E5527" t="s">
        <v>20</v>
      </c>
      <c r="F5527">
        <v>31</v>
      </c>
      <c r="G5527" t="s">
        <v>38</v>
      </c>
      <c r="H5527" t="s">
        <v>151</v>
      </c>
      <c r="I5527" t="b">
        <v>0</v>
      </c>
      <c r="K5527">
        <v>11</v>
      </c>
    </row>
    <row r="5528" spans="1:11" x14ac:dyDescent="0.35">
      <c r="A5528" t="s">
        <v>5647</v>
      </c>
      <c r="B5528" s="2">
        <v>45363.988888888889</v>
      </c>
      <c r="C5528" t="s">
        <v>88</v>
      </c>
      <c r="D5528" t="s">
        <v>60</v>
      </c>
      <c r="E5528" t="s">
        <v>43</v>
      </c>
      <c r="F5528">
        <v>5</v>
      </c>
      <c r="G5528" t="s">
        <v>15</v>
      </c>
      <c r="H5528" t="s">
        <v>16</v>
      </c>
      <c r="I5528" t="b">
        <v>1</v>
      </c>
      <c r="J5528">
        <v>2</v>
      </c>
      <c r="K5528">
        <v>31</v>
      </c>
    </row>
    <row r="5529" spans="1:11" x14ac:dyDescent="0.35">
      <c r="A5529" t="s">
        <v>5648</v>
      </c>
      <c r="B5529" s="2">
        <v>45364.01458333333</v>
      </c>
      <c r="C5529" t="s">
        <v>99</v>
      </c>
      <c r="D5529" t="s">
        <v>28</v>
      </c>
      <c r="E5529" t="s">
        <v>14</v>
      </c>
      <c r="F5529">
        <v>40</v>
      </c>
      <c r="G5529" t="s">
        <v>15</v>
      </c>
      <c r="H5529" t="s">
        <v>16</v>
      </c>
      <c r="I5529" t="b">
        <v>0</v>
      </c>
      <c r="J5529">
        <v>2</v>
      </c>
      <c r="K5529">
        <v>49</v>
      </c>
    </row>
    <row r="5530" spans="1:11" x14ac:dyDescent="0.35">
      <c r="A5530" t="s">
        <v>5649</v>
      </c>
      <c r="B5530" s="2">
        <v>45364.059027777781</v>
      </c>
      <c r="C5530" t="s">
        <v>31</v>
      </c>
      <c r="D5530" t="s">
        <v>186</v>
      </c>
      <c r="E5530" t="s">
        <v>142</v>
      </c>
      <c r="F5530">
        <v>21</v>
      </c>
      <c r="G5530" t="s">
        <v>15</v>
      </c>
      <c r="H5530" t="s">
        <v>16</v>
      </c>
      <c r="I5530" t="b">
        <v>1</v>
      </c>
      <c r="K5530">
        <v>58</v>
      </c>
    </row>
    <row r="5531" spans="1:11" x14ac:dyDescent="0.35">
      <c r="A5531" t="s">
        <v>5650</v>
      </c>
      <c r="B5531" s="2">
        <v>45364.111805555563</v>
      </c>
      <c r="C5531" t="s">
        <v>51</v>
      </c>
      <c r="D5531" t="s">
        <v>19</v>
      </c>
      <c r="E5531" t="s">
        <v>14</v>
      </c>
      <c r="F5531">
        <v>41</v>
      </c>
      <c r="G5531" t="s">
        <v>21</v>
      </c>
      <c r="H5531" t="s">
        <v>34</v>
      </c>
      <c r="I5531" t="b">
        <v>1</v>
      </c>
      <c r="K5531">
        <v>16</v>
      </c>
    </row>
    <row r="5532" spans="1:11" x14ac:dyDescent="0.35">
      <c r="A5532" t="s">
        <v>5651</v>
      </c>
      <c r="B5532" s="2">
        <v>45364.213888888888</v>
      </c>
      <c r="C5532" t="s">
        <v>184</v>
      </c>
      <c r="D5532" t="s">
        <v>153</v>
      </c>
      <c r="E5532" t="s">
        <v>20</v>
      </c>
      <c r="F5532">
        <v>47</v>
      </c>
      <c r="G5532" t="s">
        <v>15</v>
      </c>
      <c r="H5532" t="s">
        <v>16</v>
      </c>
      <c r="I5532" t="b">
        <v>1</v>
      </c>
      <c r="K5532">
        <v>36</v>
      </c>
    </row>
    <row r="5533" spans="1:11" x14ac:dyDescent="0.35">
      <c r="A5533" t="s">
        <v>5652</v>
      </c>
      <c r="B5533" s="2">
        <v>45364.304861111108</v>
      </c>
      <c r="C5533" t="s">
        <v>20</v>
      </c>
      <c r="D5533" t="s">
        <v>237</v>
      </c>
      <c r="E5533" t="s">
        <v>43</v>
      </c>
      <c r="F5533">
        <v>23</v>
      </c>
      <c r="G5533" t="s">
        <v>61</v>
      </c>
      <c r="H5533" t="s">
        <v>29</v>
      </c>
      <c r="I5533" t="b">
        <v>1</v>
      </c>
      <c r="K5533">
        <v>14</v>
      </c>
    </row>
    <row r="5534" spans="1:11" x14ac:dyDescent="0.35">
      <c r="A5534" t="s">
        <v>5653</v>
      </c>
      <c r="B5534" s="2">
        <v>45364.321527777778</v>
      </c>
      <c r="C5534" t="s">
        <v>184</v>
      </c>
      <c r="D5534" t="s">
        <v>37</v>
      </c>
      <c r="E5534" t="s">
        <v>14</v>
      </c>
      <c r="F5534">
        <v>20</v>
      </c>
      <c r="G5534" t="s">
        <v>53</v>
      </c>
      <c r="H5534" t="s">
        <v>16</v>
      </c>
      <c r="I5534" t="b">
        <v>0</v>
      </c>
      <c r="K5534">
        <v>41</v>
      </c>
    </row>
    <row r="5535" spans="1:11" x14ac:dyDescent="0.35">
      <c r="A5535" t="s">
        <v>5654</v>
      </c>
      <c r="B5535" s="2">
        <v>45364.325694444437</v>
      </c>
      <c r="C5535" t="s">
        <v>83</v>
      </c>
      <c r="D5535" t="s">
        <v>101</v>
      </c>
      <c r="E5535" t="s">
        <v>20</v>
      </c>
      <c r="F5535">
        <v>50</v>
      </c>
      <c r="G5535" t="s">
        <v>89</v>
      </c>
      <c r="H5535" t="s">
        <v>118</v>
      </c>
      <c r="I5535" t="b">
        <v>1</v>
      </c>
      <c r="K5535">
        <v>44</v>
      </c>
    </row>
    <row r="5536" spans="1:11" x14ac:dyDescent="0.35">
      <c r="A5536" t="s">
        <v>5655</v>
      </c>
      <c r="B5536" s="2">
        <v>45364.386805555558</v>
      </c>
      <c r="C5536" t="s">
        <v>83</v>
      </c>
      <c r="D5536" t="s">
        <v>86</v>
      </c>
      <c r="E5536" t="s">
        <v>14</v>
      </c>
      <c r="F5536">
        <v>40</v>
      </c>
      <c r="G5536" t="s">
        <v>15</v>
      </c>
      <c r="H5536" t="s">
        <v>34</v>
      </c>
      <c r="I5536" t="b">
        <v>0</v>
      </c>
      <c r="K5536">
        <v>44</v>
      </c>
    </row>
    <row r="5537" spans="1:11" x14ac:dyDescent="0.35">
      <c r="A5537" t="s">
        <v>5656</v>
      </c>
      <c r="B5537" s="2">
        <v>45364.469444444447</v>
      </c>
      <c r="C5537" t="s">
        <v>27</v>
      </c>
      <c r="D5537" t="s">
        <v>24</v>
      </c>
      <c r="E5537" t="s">
        <v>20</v>
      </c>
      <c r="F5537">
        <v>79</v>
      </c>
      <c r="G5537" t="s">
        <v>15</v>
      </c>
      <c r="H5537" t="s">
        <v>16</v>
      </c>
      <c r="I5537" t="b">
        <v>0</v>
      </c>
      <c r="K5537">
        <v>11</v>
      </c>
    </row>
    <row r="5538" spans="1:11" x14ac:dyDescent="0.35">
      <c r="A5538" t="s">
        <v>5657</v>
      </c>
      <c r="B5538" s="2">
        <v>45364.572916666657</v>
      </c>
      <c r="C5538" t="s">
        <v>88</v>
      </c>
      <c r="D5538" t="s">
        <v>52</v>
      </c>
      <c r="E5538" t="s">
        <v>20</v>
      </c>
      <c r="F5538">
        <v>7</v>
      </c>
      <c r="G5538" t="s">
        <v>38</v>
      </c>
      <c r="H5538" t="s">
        <v>149</v>
      </c>
      <c r="I5538" t="b">
        <v>1</v>
      </c>
      <c r="K5538">
        <v>38</v>
      </c>
    </row>
    <row r="5539" spans="1:11" x14ac:dyDescent="0.35">
      <c r="A5539" t="s">
        <v>5658</v>
      </c>
      <c r="B5539" s="2">
        <v>45364.667361111111</v>
      </c>
      <c r="C5539" t="s">
        <v>78</v>
      </c>
      <c r="D5539" t="s">
        <v>144</v>
      </c>
      <c r="E5539" t="s">
        <v>33</v>
      </c>
      <c r="F5539">
        <v>37</v>
      </c>
      <c r="G5539" t="s">
        <v>25</v>
      </c>
      <c r="H5539" t="s">
        <v>34</v>
      </c>
      <c r="I5539" t="b">
        <v>0</v>
      </c>
      <c r="J5539">
        <v>9</v>
      </c>
      <c r="K5539">
        <v>24</v>
      </c>
    </row>
    <row r="5540" spans="1:11" x14ac:dyDescent="0.35">
      <c r="A5540" t="s">
        <v>5659</v>
      </c>
      <c r="B5540" s="2">
        <v>45364.772222222222</v>
      </c>
      <c r="C5540" t="s">
        <v>57</v>
      </c>
      <c r="D5540" t="s">
        <v>65</v>
      </c>
      <c r="E5540" t="s">
        <v>20</v>
      </c>
      <c r="F5540">
        <v>8</v>
      </c>
      <c r="G5540" t="s">
        <v>15</v>
      </c>
      <c r="H5540" t="s">
        <v>29</v>
      </c>
      <c r="I5540" t="b">
        <v>1</v>
      </c>
      <c r="K5540">
        <v>34</v>
      </c>
    </row>
    <row r="5541" spans="1:11" x14ac:dyDescent="0.35">
      <c r="A5541" t="s">
        <v>5660</v>
      </c>
      <c r="B5541" s="2">
        <v>45364.796527777777</v>
      </c>
      <c r="C5541" t="s">
        <v>83</v>
      </c>
      <c r="D5541" t="s">
        <v>161</v>
      </c>
      <c r="E5541" t="s">
        <v>33</v>
      </c>
      <c r="F5541">
        <v>74</v>
      </c>
      <c r="G5541" t="s">
        <v>25</v>
      </c>
      <c r="H5541" t="s">
        <v>16</v>
      </c>
      <c r="I5541" t="b">
        <v>1</v>
      </c>
      <c r="K5541">
        <v>24</v>
      </c>
    </row>
    <row r="5542" spans="1:11" x14ac:dyDescent="0.35">
      <c r="A5542" t="s">
        <v>5661</v>
      </c>
      <c r="B5542" s="2">
        <v>45364.819444444453</v>
      </c>
      <c r="C5542" t="s">
        <v>45</v>
      </c>
      <c r="D5542" t="s">
        <v>74</v>
      </c>
      <c r="E5542" t="s">
        <v>20</v>
      </c>
      <c r="F5542">
        <v>9</v>
      </c>
      <c r="G5542" t="s">
        <v>21</v>
      </c>
      <c r="H5542" t="s">
        <v>16</v>
      </c>
      <c r="I5542" t="b">
        <v>1</v>
      </c>
      <c r="K5542">
        <v>27</v>
      </c>
    </row>
    <row r="5543" spans="1:11" x14ac:dyDescent="0.35">
      <c r="A5543" t="s">
        <v>5662</v>
      </c>
      <c r="B5543" s="2">
        <v>45364.871527777781</v>
      </c>
      <c r="C5543" t="s">
        <v>99</v>
      </c>
      <c r="D5543" t="s">
        <v>84</v>
      </c>
      <c r="E5543" t="s">
        <v>43</v>
      </c>
      <c r="F5543">
        <v>10</v>
      </c>
      <c r="G5543" t="s">
        <v>53</v>
      </c>
      <c r="H5543" t="s">
        <v>34</v>
      </c>
      <c r="I5543" t="b">
        <v>1</v>
      </c>
      <c r="K5543">
        <v>29</v>
      </c>
    </row>
    <row r="5544" spans="1:11" x14ac:dyDescent="0.35">
      <c r="A5544" t="s">
        <v>5663</v>
      </c>
      <c r="B5544" s="2">
        <v>45364.977777777778</v>
      </c>
      <c r="C5544" t="s">
        <v>83</v>
      </c>
      <c r="D5544" t="s">
        <v>170</v>
      </c>
      <c r="E5544" t="s">
        <v>33</v>
      </c>
      <c r="F5544">
        <v>29</v>
      </c>
      <c r="G5544" t="s">
        <v>53</v>
      </c>
      <c r="H5544" t="s">
        <v>68</v>
      </c>
      <c r="I5544" t="b">
        <v>1</v>
      </c>
      <c r="K5544">
        <v>15</v>
      </c>
    </row>
    <row r="5545" spans="1:11" x14ac:dyDescent="0.35">
      <c r="A5545" t="s">
        <v>5664</v>
      </c>
      <c r="B5545" s="2">
        <v>45364.981249999997</v>
      </c>
      <c r="C5545" t="s">
        <v>31</v>
      </c>
      <c r="D5545" t="s">
        <v>206</v>
      </c>
      <c r="E5545" t="s">
        <v>33</v>
      </c>
      <c r="F5545">
        <v>15</v>
      </c>
      <c r="G5545" t="s">
        <v>38</v>
      </c>
      <c r="H5545" t="s">
        <v>16</v>
      </c>
      <c r="I5545" t="b">
        <v>1</v>
      </c>
      <c r="J5545">
        <v>6</v>
      </c>
      <c r="K5545">
        <v>10</v>
      </c>
    </row>
    <row r="5546" spans="1:11" x14ac:dyDescent="0.35">
      <c r="A5546" t="s">
        <v>5665</v>
      </c>
      <c r="B5546" s="2">
        <v>45365.098611111112</v>
      </c>
      <c r="C5546" t="s">
        <v>27</v>
      </c>
      <c r="D5546" t="s">
        <v>58</v>
      </c>
      <c r="E5546" t="s">
        <v>14</v>
      </c>
      <c r="F5546">
        <v>47</v>
      </c>
      <c r="G5546" t="s">
        <v>53</v>
      </c>
      <c r="H5546" t="s">
        <v>16</v>
      </c>
      <c r="I5546" t="b">
        <v>0</v>
      </c>
      <c r="K5546">
        <v>44</v>
      </c>
    </row>
    <row r="5547" spans="1:11" x14ac:dyDescent="0.35">
      <c r="A5547" t="s">
        <v>5666</v>
      </c>
      <c r="B5547" s="2">
        <v>45365.176388888889</v>
      </c>
      <c r="C5547" t="s">
        <v>296</v>
      </c>
      <c r="D5547" t="s">
        <v>28</v>
      </c>
      <c r="E5547" t="s">
        <v>20</v>
      </c>
      <c r="F5547">
        <v>70</v>
      </c>
      <c r="G5547" t="s">
        <v>89</v>
      </c>
      <c r="H5547" t="s">
        <v>16</v>
      </c>
      <c r="I5547" t="b">
        <v>0</v>
      </c>
      <c r="K5547">
        <v>31</v>
      </c>
    </row>
    <row r="5548" spans="1:11" x14ac:dyDescent="0.35">
      <c r="A5548" t="s">
        <v>5667</v>
      </c>
      <c r="B5548" s="2">
        <v>45365.182638888888</v>
      </c>
      <c r="C5548" t="s">
        <v>91</v>
      </c>
      <c r="D5548" t="s">
        <v>40</v>
      </c>
      <c r="E5548" t="s">
        <v>43</v>
      </c>
      <c r="F5548">
        <v>50</v>
      </c>
      <c r="G5548" t="s">
        <v>89</v>
      </c>
      <c r="H5548" t="s">
        <v>34</v>
      </c>
      <c r="I5548" t="b">
        <v>0</v>
      </c>
      <c r="K5548">
        <v>29</v>
      </c>
    </row>
    <row r="5549" spans="1:11" x14ac:dyDescent="0.35">
      <c r="A5549" t="s">
        <v>5668</v>
      </c>
      <c r="B5549" s="2">
        <v>45365.200694444437</v>
      </c>
      <c r="C5549" t="s">
        <v>73</v>
      </c>
      <c r="D5549" t="s">
        <v>242</v>
      </c>
      <c r="E5549" t="s">
        <v>43</v>
      </c>
      <c r="F5549">
        <v>42</v>
      </c>
      <c r="G5549" t="s">
        <v>15</v>
      </c>
      <c r="H5549" t="s">
        <v>16</v>
      </c>
      <c r="I5549" t="b">
        <v>1</v>
      </c>
      <c r="J5549">
        <v>10</v>
      </c>
      <c r="K5549">
        <v>48</v>
      </c>
    </row>
    <row r="5550" spans="1:11" x14ac:dyDescent="0.35">
      <c r="A5550" t="s">
        <v>5669</v>
      </c>
      <c r="B5550" s="2">
        <v>45365.213194444441</v>
      </c>
      <c r="C5550" t="s">
        <v>91</v>
      </c>
      <c r="D5550" t="s">
        <v>49</v>
      </c>
      <c r="E5550" t="s">
        <v>33</v>
      </c>
      <c r="F5550">
        <v>33</v>
      </c>
      <c r="G5550" t="s">
        <v>15</v>
      </c>
      <c r="H5550" t="s">
        <v>16</v>
      </c>
      <c r="I5550" t="b">
        <v>1</v>
      </c>
      <c r="K5550">
        <v>14</v>
      </c>
    </row>
    <row r="5551" spans="1:11" x14ac:dyDescent="0.35">
      <c r="A5551" t="s">
        <v>5670</v>
      </c>
      <c r="B5551" s="2">
        <v>45365.34097222222</v>
      </c>
      <c r="C5551" t="s">
        <v>51</v>
      </c>
      <c r="D5551" t="s">
        <v>212</v>
      </c>
      <c r="E5551" t="s">
        <v>20</v>
      </c>
      <c r="F5551">
        <v>14</v>
      </c>
      <c r="G5551" t="s">
        <v>25</v>
      </c>
      <c r="H5551" t="s">
        <v>16</v>
      </c>
      <c r="I5551" t="b">
        <v>1</v>
      </c>
      <c r="J5551">
        <v>4</v>
      </c>
      <c r="K5551">
        <v>15</v>
      </c>
    </row>
    <row r="5552" spans="1:11" x14ac:dyDescent="0.35">
      <c r="A5552" t="s">
        <v>5671</v>
      </c>
      <c r="B5552" s="2">
        <v>45365.35</v>
      </c>
      <c r="C5552" t="s">
        <v>91</v>
      </c>
      <c r="D5552" t="s">
        <v>164</v>
      </c>
      <c r="E5552" t="s">
        <v>20</v>
      </c>
      <c r="F5552">
        <v>15</v>
      </c>
      <c r="G5552" t="s">
        <v>25</v>
      </c>
      <c r="H5552" t="s">
        <v>269</v>
      </c>
      <c r="I5552" t="b">
        <v>1</v>
      </c>
      <c r="K5552">
        <v>34</v>
      </c>
    </row>
    <row r="5553" spans="1:11" x14ac:dyDescent="0.35">
      <c r="A5553" t="s">
        <v>5672</v>
      </c>
      <c r="B5553" s="2">
        <v>45365.400694444441</v>
      </c>
      <c r="C5553" t="s">
        <v>31</v>
      </c>
      <c r="D5553" t="s">
        <v>229</v>
      </c>
      <c r="E5553" t="s">
        <v>20</v>
      </c>
      <c r="F5553">
        <v>35</v>
      </c>
      <c r="G5553" t="s">
        <v>15</v>
      </c>
      <c r="H5553" t="s">
        <v>16</v>
      </c>
      <c r="I5553" t="b">
        <v>0</v>
      </c>
      <c r="K5553">
        <v>36</v>
      </c>
    </row>
    <row r="5554" spans="1:11" x14ac:dyDescent="0.35">
      <c r="A5554" t="s">
        <v>5673</v>
      </c>
      <c r="B5554" s="2">
        <v>45365.436805555553</v>
      </c>
      <c r="C5554" t="s">
        <v>76</v>
      </c>
      <c r="D5554" t="s">
        <v>67</v>
      </c>
      <c r="E5554" t="s">
        <v>20</v>
      </c>
      <c r="F5554">
        <v>70</v>
      </c>
      <c r="G5554" t="s">
        <v>21</v>
      </c>
      <c r="H5554" t="s">
        <v>34</v>
      </c>
      <c r="I5554" t="b">
        <v>0</v>
      </c>
      <c r="K5554">
        <v>46</v>
      </c>
    </row>
    <row r="5555" spans="1:11" x14ac:dyDescent="0.35">
      <c r="A5555" t="s">
        <v>5674</v>
      </c>
      <c r="B5555" s="2">
        <v>45365.488194444442</v>
      </c>
      <c r="C5555" t="s">
        <v>78</v>
      </c>
      <c r="D5555" t="s">
        <v>134</v>
      </c>
      <c r="E5555" t="s">
        <v>33</v>
      </c>
      <c r="F5555">
        <v>48</v>
      </c>
      <c r="G5555" t="s">
        <v>89</v>
      </c>
      <c r="H5555" t="s">
        <v>29</v>
      </c>
      <c r="I5555" t="b">
        <v>1</v>
      </c>
      <c r="J5555">
        <v>0</v>
      </c>
      <c r="K5555">
        <v>18</v>
      </c>
    </row>
    <row r="5556" spans="1:11" x14ac:dyDescent="0.35">
      <c r="A5556" t="s">
        <v>5675</v>
      </c>
      <c r="B5556" s="2">
        <v>45365.605555555558</v>
      </c>
      <c r="C5556" t="s">
        <v>70</v>
      </c>
      <c r="D5556" t="s">
        <v>79</v>
      </c>
      <c r="E5556" t="s">
        <v>43</v>
      </c>
      <c r="F5556">
        <v>39</v>
      </c>
      <c r="G5556" t="s">
        <v>89</v>
      </c>
      <c r="H5556" t="s">
        <v>16</v>
      </c>
      <c r="I5556" t="b">
        <v>1</v>
      </c>
      <c r="K5556">
        <v>60</v>
      </c>
    </row>
    <row r="5557" spans="1:11" x14ac:dyDescent="0.35">
      <c r="A5557" t="s">
        <v>5676</v>
      </c>
      <c r="B5557" s="2">
        <v>45365.626388888893</v>
      </c>
      <c r="C5557" t="s">
        <v>20</v>
      </c>
      <c r="D5557" t="s">
        <v>60</v>
      </c>
      <c r="E5557" t="s">
        <v>43</v>
      </c>
      <c r="F5557">
        <v>7</v>
      </c>
      <c r="G5557" t="s">
        <v>89</v>
      </c>
      <c r="H5557" t="s">
        <v>16</v>
      </c>
      <c r="I5557" t="b">
        <v>0</v>
      </c>
      <c r="K5557">
        <v>38</v>
      </c>
    </row>
    <row r="5558" spans="1:11" x14ac:dyDescent="0.35">
      <c r="A5558" t="s">
        <v>5677</v>
      </c>
      <c r="B5558" s="2">
        <v>45365.667361111111</v>
      </c>
      <c r="C5558" t="s">
        <v>23</v>
      </c>
      <c r="D5558" t="s">
        <v>120</v>
      </c>
      <c r="E5558" t="s">
        <v>33</v>
      </c>
      <c r="F5558">
        <v>2</v>
      </c>
      <c r="G5558" t="s">
        <v>21</v>
      </c>
      <c r="H5558" t="s">
        <v>16</v>
      </c>
      <c r="I5558" t="b">
        <v>1</v>
      </c>
      <c r="J5558">
        <v>2</v>
      </c>
      <c r="K5558">
        <v>57</v>
      </c>
    </row>
    <row r="5559" spans="1:11" x14ac:dyDescent="0.35">
      <c r="A5559" t="s">
        <v>5678</v>
      </c>
      <c r="B5559" s="2">
        <v>45365.725694444453</v>
      </c>
      <c r="C5559" t="s">
        <v>31</v>
      </c>
      <c r="D5559" t="s">
        <v>212</v>
      </c>
      <c r="E5559" t="s">
        <v>43</v>
      </c>
      <c r="F5559">
        <v>45</v>
      </c>
      <c r="G5559" t="s">
        <v>53</v>
      </c>
      <c r="H5559" t="s">
        <v>34</v>
      </c>
      <c r="I5559" t="b">
        <v>0</v>
      </c>
      <c r="K5559">
        <v>34</v>
      </c>
    </row>
    <row r="5560" spans="1:11" x14ac:dyDescent="0.35">
      <c r="A5560" t="s">
        <v>5679</v>
      </c>
      <c r="B5560" s="2">
        <v>45365.770833333343</v>
      </c>
      <c r="C5560" t="s">
        <v>129</v>
      </c>
      <c r="D5560" t="s">
        <v>58</v>
      </c>
      <c r="E5560" t="s">
        <v>43</v>
      </c>
      <c r="F5560">
        <v>5</v>
      </c>
      <c r="G5560" t="s">
        <v>61</v>
      </c>
      <c r="H5560" t="s">
        <v>16</v>
      </c>
      <c r="I5560" t="b">
        <v>0</v>
      </c>
      <c r="K5560">
        <v>41</v>
      </c>
    </row>
    <row r="5561" spans="1:11" x14ac:dyDescent="0.35">
      <c r="A5561" t="s">
        <v>5680</v>
      </c>
      <c r="B5561" s="2">
        <v>45365.78402777778</v>
      </c>
      <c r="C5561" t="s">
        <v>45</v>
      </c>
      <c r="D5561" t="s">
        <v>156</v>
      </c>
      <c r="E5561" t="s">
        <v>33</v>
      </c>
      <c r="F5561">
        <v>17</v>
      </c>
      <c r="G5561" t="s">
        <v>21</v>
      </c>
      <c r="H5561" t="s">
        <v>118</v>
      </c>
      <c r="I5561" t="b">
        <v>0</v>
      </c>
      <c r="K5561">
        <v>28</v>
      </c>
    </row>
    <row r="5562" spans="1:11" x14ac:dyDescent="0.35">
      <c r="A5562" t="s">
        <v>5681</v>
      </c>
      <c r="B5562" s="2">
        <v>45365.798611111109</v>
      </c>
      <c r="C5562" t="s">
        <v>99</v>
      </c>
      <c r="D5562" t="s">
        <v>412</v>
      </c>
      <c r="E5562" t="s">
        <v>43</v>
      </c>
      <c r="F5562">
        <v>16</v>
      </c>
      <c r="G5562" t="s">
        <v>25</v>
      </c>
      <c r="H5562" t="s">
        <v>16</v>
      </c>
      <c r="I5562" t="b">
        <v>1</v>
      </c>
      <c r="K5562">
        <v>13</v>
      </c>
    </row>
    <row r="5563" spans="1:11" x14ac:dyDescent="0.35">
      <c r="A5563" t="s">
        <v>5682</v>
      </c>
      <c r="B5563" s="2">
        <v>45365.941666666673</v>
      </c>
      <c r="C5563" t="s">
        <v>78</v>
      </c>
      <c r="D5563" t="s">
        <v>156</v>
      </c>
      <c r="E5563" t="s">
        <v>33</v>
      </c>
      <c r="F5563">
        <v>77</v>
      </c>
      <c r="G5563" t="s">
        <v>21</v>
      </c>
      <c r="H5563" t="s">
        <v>151</v>
      </c>
      <c r="I5563" t="b">
        <v>0</v>
      </c>
      <c r="K5563">
        <v>21</v>
      </c>
    </row>
    <row r="5564" spans="1:11" x14ac:dyDescent="0.35">
      <c r="A5564" t="s">
        <v>5683</v>
      </c>
      <c r="B5564" s="2">
        <v>45366.011805555558</v>
      </c>
      <c r="C5564" t="s">
        <v>23</v>
      </c>
      <c r="D5564" t="s">
        <v>156</v>
      </c>
      <c r="E5564" t="s">
        <v>20</v>
      </c>
      <c r="F5564">
        <v>63</v>
      </c>
      <c r="G5564" t="s">
        <v>38</v>
      </c>
      <c r="H5564" t="s">
        <v>29</v>
      </c>
      <c r="I5564" t="b">
        <v>0</v>
      </c>
      <c r="K5564">
        <v>58</v>
      </c>
    </row>
    <row r="5565" spans="1:11" x14ac:dyDescent="0.35">
      <c r="A5565" t="s">
        <v>5684</v>
      </c>
      <c r="B5565" s="2">
        <v>45366.061111111107</v>
      </c>
      <c r="C5565" t="s">
        <v>106</v>
      </c>
      <c r="D5565" t="s">
        <v>170</v>
      </c>
      <c r="E5565" t="s">
        <v>43</v>
      </c>
      <c r="F5565">
        <v>59</v>
      </c>
      <c r="G5565" t="s">
        <v>15</v>
      </c>
      <c r="H5565" t="s">
        <v>16</v>
      </c>
      <c r="I5565" t="b">
        <v>0</v>
      </c>
      <c r="K5565">
        <v>55</v>
      </c>
    </row>
    <row r="5566" spans="1:11" x14ac:dyDescent="0.35">
      <c r="A5566" t="s">
        <v>5685</v>
      </c>
      <c r="B5566" s="2">
        <v>45366.174305555563</v>
      </c>
      <c r="C5566" t="s">
        <v>20</v>
      </c>
      <c r="D5566" t="s">
        <v>97</v>
      </c>
      <c r="E5566" t="s">
        <v>14</v>
      </c>
      <c r="F5566">
        <v>10</v>
      </c>
      <c r="G5566" t="s">
        <v>38</v>
      </c>
      <c r="H5566" t="s">
        <v>16</v>
      </c>
      <c r="I5566" t="b">
        <v>1</v>
      </c>
      <c r="K5566">
        <v>50</v>
      </c>
    </row>
    <row r="5567" spans="1:11" x14ac:dyDescent="0.35">
      <c r="A5567" t="s">
        <v>5686</v>
      </c>
      <c r="B5567" s="2">
        <v>45366.228472222218</v>
      </c>
      <c r="C5567" t="s">
        <v>91</v>
      </c>
      <c r="D5567" t="s">
        <v>132</v>
      </c>
      <c r="E5567" t="s">
        <v>20</v>
      </c>
      <c r="F5567">
        <v>74</v>
      </c>
      <c r="G5567" t="s">
        <v>25</v>
      </c>
      <c r="H5567" t="s">
        <v>16</v>
      </c>
      <c r="I5567" t="b">
        <v>1</v>
      </c>
      <c r="K5567">
        <v>36</v>
      </c>
    </row>
    <row r="5568" spans="1:11" x14ac:dyDescent="0.35">
      <c r="A5568" t="s">
        <v>5687</v>
      </c>
      <c r="B5568" s="2">
        <v>45366.268055555563</v>
      </c>
      <c r="C5568" t="s">
        <v>73</v>
      </c>
      <c r="D5568" t="s">
        <v>112</v>
      </c>
      <c r="E5568" t="s">
        <v>14</v>
      </c>
      <c r="F5568">
        <v>59</v>
      </c>
      <c r="G5568" t="s">
        <v>89</v>
      </c>
      <c r="H5568" t="s">
        <v>16</v>
      </c>
      <c r="I5568" t="b">
        <v>1</v>
      </c>
      <c r="K5568">
        <v>49</v>
      </c>
    </row>
    <row r="5569" spans="1:11" x14ac:dyDescent="0.35">
      <c r="A5569" t="s">
        <v>5688</v>
      </c>
      <c r="B5569" s="2">
        <v>45366.424305555563</v>
      </c>
      <c r="C5569" t="s">
        <v>57</v>
      </c>
      <c r="D5569" t="s">
        <v>176</v>
      </c>
      <c r="E5569" t="s">
        <v>20</v>
      </c>
      <c r="F5569">
        <v>32</v>
      </c>
      <c r="G5569" t="s">
        <v>15</v>
      </c>
      <c r="H5569" t="s">
        <v>16</v>
      </c>
      <c r="I5569" t="b">
        <v>1</v>
      </c>
      <c r="K5569">
        <v>41</v>
      </c>
    </row>
    <row r="5570" spans="1:11" x14ac:dyDescent="0.35">
      <c r="A5570" t="s">
        <v>5689</v>
      </c>
      <c r="B5570" s="2">
        <v>45366.426388888889</v>
      </c>
      <c r="C5570" t="s">
        <v>83</v>
      </c>
      <c r="D5570" t="s">
        <v>86</v>
      </c>
      <c r="E5570" t="s">
        <v>20</v>
      </c>
      <c r="F5570">
        <v>34</v>
      </c>
      <c r="G5570" t="s">
        <v>15</v>
      </c>
      <c r="H5570" t="s">
        <v>16</v>
      </c>
      <c r="I5570" t="b">
        <v>1</v>
      </c>
      <c r="J5570">
        <v>6</v>
      </c>
      <c r="K5570">
        <v>23</v>
      </c>
    </row>
    <row r="5571" spans="1:11" x14ac:dyDescent="0.35">
      <c r="A5571" t="s">
        <v>5690</v>
      </c>
      <c r="B5571" s="2">
        <v>45366.4375</v>
      </c>
      <c r="C5571" t="s">
        <v>99</v>
      </c>
      <c r="D5571" t="s">
        <v>214</v>
      </c>
      <c r="E5571" t="s">
        <v>20</v>
      </c>
      <c r="F5571">
        <v>54</v>
      </c>
      <c r="G5571" t="s">
        <v>38</v>
      </c>
      <c r="H5571" t="s">
        <v>16</v>
      </c>
      <c r="I5571" t="b">
        <v>0</v>
      </c>
      <c r="K5571">
        <v>50</v>
      </c>
    </row>
    <row r="5572" spans="1:11" x14ac:dyDescent="0.35">
      <c r="A5572" t="s">
        <v>5691</v>
      </c>
      <c r="B5572" s="2">
        <v>45366.491666666669</v>
      </c>
      <c r="C5572" t="s">
        <v>55</v>
      </c>
      <c r="D5572" t="s">
        <v>110</v>
      </c>
      <c r="E5572" t="s">
        <v>43</v>
      </c>
      <c r="F5572">
        <v>40</v>
      </c>
      <c r="G5572" t="s">
        <v>38</v>
      </c>
      <c r="H5572" t="s">
        <v>16</v>
      </c>
      <c r="I5572" t="b">
        <v>0</v>
      </c>
      <c r="J5572">
        <v>4</v>
      </c>
      <c r="K5572">
        <v>18</v>
      </c>
    </row>
    <row r="5573" spans="1:11" x14ac:dyDescent="0.35">
      <c r="A5573" t="s">
        <v>5692</v>
      </c>
      <c r="B5573" s="2">
        <v>45366.54583333333</v>
      </c>
      <c r="C5573" t="s">
        <v>117</v>
      </c>
      <c r="D5573" t="s">
        <v>24</v>
      </c>
      <c r="E5573" t="s">
        <v>20</v>
      </c>
      <c r="F5573">
        <v>7</v>
      </c>
      <c r="G5573" t="s">
        <v>15</v>
      </c>
      <c r="H5573" t="s">
        <v>34</v>
      </c>
      <c r="I5573" t="b">
        <v>0</v>
      </c>
      <c r="K5573">
        <v>27</v>
      </c>
    </row>
    <row r="5574" spans="1:11" x14ac:dyDescent="0.35">
      <c r="A5574" t="s">
        <v>5693</v>
      </c>
      <c r="B5574" s="2">
        <v>45366.629861111112</v>
      </c>
      <c r="C5574" t="s">
        <v>70</v>
      </c>
      <c r="D5574" t="s">
        <v>28</v>
      </c>
      <c r="E5574" t="s">
        <v>14</v>
      </c>
      <c r="F5574">
        <v>63</v>
      </c>
      <c r="G5574" t="s">
        <v>21</v>
      </c>
      <c r="H5574" t="s">
        <v>16</v>
      </c>
      <c r="I5574" t="b">
        <v>1</v>
      </c>
      <c r="J5574">
        <v>10</v>
      </c>
      <c r="K5574">
        <v>13</v>
      </c>
    </row>
    <row r="5575" spans="1:11" x14ac:dyDescent="0.35">
      <c r="A5575" t="s">
        <v>5694</v>
      </c>
      <c r="B5575" s="2">
        <v>45366.697222222218</v>
      </c>
      <c r="C5575" t="s">
        <v>70</v>
      </c>
      <c r="D5575" t="s">
        <v>412</v>
      </c>
      <c r="E5575" t="s">
        <v>33</v>
      </c>
      <c r="F5575">
        <v>14</v>
      </c>
      <c r="G5575" t="s">
        <v>38</v>
      </c>
      <c r="H5575" t="s">
        <v>16</v>
      </c>
      <c r="I5575" t="b">
        <v>1</v>
      </c>
      <c r="K5575">
        <v>24</v>
      </c>
    </row>
    <row r="5576" spans="1:11" x14ac:dyDescent="0.35">
      <c r="A5576" t="s">
        <v>5695</v>
      </c>
      <c r="B5576" s="2">
        <v>45366.726388888892</v>
      </c>
      <c r="C5576" t="s">
        <v>55</v>
      </c>
      <c r="D5576" t="s">
        <v>290</v>
      </c>
      <c r="E5576" t="s">
        <v>20</v>
      </c>
      <c r="F5576">
        <v>65</v>
      </c>
      <c r="G5576" t="s">
        <v>53</v>
      </c>
      <c r="H5576" t="s">
        <v>269</v>
      </c>
      <c r="I5576" t="b">
        <v>1</v>
      </c>
      <c r="J5576">
        <v>3</v>
      </c>
      <c r="K5576">
        <v>12</v>
      </c>
    </row>
    <row r="5577" spans="1:11" x14ac:dyDescent="0.35">
      <c r="A5577" t="s">
        <v>5696</v>
      </c>
      <c r="B5577" s="2">
        <v>45366.727083333331</v>
      </c>
      <c r="C5577" t="s">
        <v>20</v>
      </c>
      <c r="D5577" t="s">
        <v>263</v>
      </c>
      <c r="E5577" t="s">
        <v>43</v>
      </c>
      <c r="F5577">
        <v>38</v>
      </c>
      <c r="G5577" t="s">
        <v>15</v>
      </c>
      <c r="H5577" t="s">
        <v>16</v>
      </c>
      <c r="I5577" t="b">
        <v>1</v>
      </c>
      <c r="K5577">
        <v>43</v>
      </c>
    </row>
    <row r="5578" spans="1:11" x14ac:dyDescent="0.35">
      <c r="A5578" t="s">
        <v>5697</v>
      </c>
      <c r="B5578" s="2">
        <v>45366.825694444437</v>
      </c>
      <c r="C5578" t="s">
        <v>57</v>
      </c>
      <c r="D5578" t="s">
        <v>191</v>
      </c>
      <c r="E5578" t="s">
        <v>20</v>
      </c>
      <c r="F5578">
        <v>54</v>
      </c>
      <c r="G5578" t="s">
        <v>89</v>
      </c>
      <c r="H5578" t="s">
        <v>16</v>
      </c>
      <c r="I5578" t="b">
        <v>1</v>
      </c>
      <c r="K5578">
        <v>56</v>
      </c>
    </row>
    <row r="5579" spans="1:11" x14ac:dyDescent="0.35">
      <c r="A5579" t="s">
        <v>5698</v>
      </c>
      <c r="B5579" s="2">
        <v>45366.833333333343</v>
      </c>
      <c r="C5579" t="s">
        <v>73</v>
      </c>
      <c r="D5579" t="s">
        <v>203</v>
      </c>
      <c r="E5579" t="s">
        <v>43</v>
      </c>
      <c r="F5579">
        <v>75</v>
      </c>
      <c r="G5579" t="s">
        <v>15</v>
      </c>
      <c r="H5579" t="s">
        <v>16</v>
      </c>
      <c r="I5579" t="b">
        <v>1</v>
      </c>
      <c r="J5579">
        <v>7</v>
      </c>
      <c r="K5579">
        <v>44</v>
      </c>
    </row>
    <row r="5580" spans="1:11" x14ac:dyDescent="0.35">
      <c r="A5580" t="s">
        <v>5699</v>
      </c>
      <c r="B5580" s="2">
        <v>45366.834722222222</v>
      </c>
      <c r="C5580" t="s">
        <v>70</v>
      </c>
      <c r="D5580" t="s">
        <v>164</v>
      </c>
      <c r="E5580" t="s">
        <v>14</v>
      </c>
      <c r="F5580">
        <v>40</v>
      </c>
      <c r="G5580" t="s">
        <v>25</v>
      </c>
      <c r="H5580" t="s">
        <v>16</v>
      </c>
      <c r="I5580" t="b">
        <v>1</v>
      </c>
      <c r="K5580">
        <v>50</v>
      </c>
    </row>
    <row r="5581" spans="1:11" x14ac:dyDescent="0.35">
      <c r="A5581" t="s">
        <v>5700</v>
      </c>
      <c r="B5581" s="2">
        <v>45366.920138888891</v>
      </c>
      <c r="C5581" t="s">
        <v>45</v>
      </c>
      <c r="D5581" t="s">
        <v>63</v>
      </c>
      <c r="E5581" t="s">
        <v>20</v>
      </c>
      <c r="F5581">
        <v>9</v>
      </c>
      <c r="G5581" t="s">
        <v>25</v>
      </c>
      <c r="H5581" t="s">
        <v>16</v>
      </c>
      <c r="I5581" t="b">
        <v>1</v>
      </c>
      <c r="K5581">
        <v>29</v>
      </c>
    </row>
    <row r="5582" spans="1:11" x14ac:dyDescent="0.35">
      <c r="A5582" t="s">
        <v>5701</v>
      </c>
      <c r="B5582" s="2">
        <v>45367.004166666673</v>
      </c>
      <c r="C5582" t="s">
        <v>20</v>
      </c>
      <c r="D5582" t="s">
        <v>79</v>
      </c>
      <c r="E5582" t="s">
        <v>33</v>
      </c>
      <c r="F5582">
        <v>17</v>
      </c>
      <c r="G5582" t="s">
        <v>15</v>
      </c>
      <c r="H5582" t="s">
        <v>34</v>
      </c>
      <c r="I5582" t="b">
        <v>0</v>
      </c>
      <c r="K5582">
        <v>18</v>
      </c>
    </row>
    <row r="5583" spans="1:11" x14ac:dyDescent="0.35">
      <c r="A5583" t="s">
        <v>5702</v>
      </c>
      <c r="B5583" s="2">
        <v>45367.11041666667</v>
      </c>
      <c r="C5583" t="s">
        <v>83</v>
      </c>
      <c r="D5583" t="s">
        <v>137</v>
      </c>
      <c r="E5583" t="s">
        <v>33</v>
      </c>
      <c r="F5583">
        <v>68</v>
      </c>
      <c r="G5583" t="s">
        <v>61</v>
      </c>
      <c r="H5583" t="s">
        <v>151</v>
      </c>
      <c r="I5583" t="b">
        <v>0</v>
      </c>
      <c r="K5583">
        <v>16</v>
      </c>
    </row>
    <row r="5584" spans="1:11" x14ac:dyDescent="0.35">
      <c r="A5584" t="s">
        <v>5703</v>
      </c>
      <c r="B5584" s="2">
        <v>45367.144444444442</v>
      </c>
      <c r="C5584" t="s">
        <v>78</v>
      </c>
      <c r="D5584" t="s">
        <v>120</v>
      </c>
      <c r="E5584" t="s">
        <v>14</v>
      </c>
      <c r="F5584">
        <v>11</v>
      </c>
      <c r="G5584" t="s">
        <v>38</v>
      </c>
      <c r="H5584" t="s">
        <v>34</v>
      </c>
      <c r="I5584" t="b">
        <v>0</v>
      </c>
      <c r="K5584">
        <v>36</v>
      </c>
    </row>
    <row r="5585" spans="1:11" x14ac:dyDescent="0.35">
      <c r="A5585" t="s">
        <v>5704</v>
      </c>
      <c r="B5585" s="2">
        <v>45367.226388888892</v>
      </c>
      <c r="C5585" t="s">
        <v>31</v>
      </c>
      <c r="D5585" t="s">
        <v>24</v>
      </c>
      <c r="E5585" t="s">
        <v>20</v>
      </c>
      <c r="F5585">
        <v>32</v>
      </c>
      <c r="G5585" t="s">
        <v>15</v>
      </c>
      <c r="H5585" t="s">
        <v>29</v>
      </c>
      <c r="I5585" t="b">
        <v>0</v>
      </c>
      <c r="J5585">
        <v>8</v>
      </c>
      <c r="K5585">
        <v>33</v>
      </c>
    </row>
    <row r="5586" spans="1:11" x14ac:dyDescent="0.35">
      <c r="A5586" t="s">
        <v>5705</v>
      </c>
      <c r="B5586" s="2">
        <v>45367.23333333333</v>
      </c>
      <c r="C5586" t="s">
        <v>57</v>
      </c>
      <c r="D5586" t="s">
        <v>203</v>
      </c>
      <c r="E5586" t="s">
        <v>20</v>
      </c>
      <c r="F5586">
        <v>70</v>
      </c>
      <c r="G5586" t="s">
        <v>15</v>
      </c>
      <c r="H5586" t="s">
        <v>118</v>
      </c>
      <c r="I5586" t="b">
        <v>0</v>
      </c>
      <c r="K5586">
        <v>31</v>
      </c>
    </row>
    <row r="5587" spans="1:11" x14ac:dyDescent="0.35">
      <c r="A5587" t="s">
        <v>5706</v>
      </c>
      <c r="B5587" s="2">
        <v>45367.267361111109</v>
      </c>
      <c r="C5587" t="s">
        <v>106</v>
      </c>
      <c r="D5587" t="s">
        <v>206</v>
      </c>
      <c r="E5587" t="s">
        <v>20</v>
      </c>
      <c r="F5587">
        <v>40</v>
      </c>
      <c r="G5587" t="s">
        <v>21</v>
      </c>
      <c r="H5587" t="s">
        <v>16</v>
      </c>
      <c r="I5587" t="b">
        <v>0</v>
      </c>
      <c r="K5587">
        <v>22</v>
      </c>
    </row>
    <row r="5588" spans="1:11" x14ac:dyDescent="0.35">
      <c r="A5588" t="s">
        <v>5707</v>
      </c>
      <c r="B5588" s="2">
        <v>45367.288888888892</v>
      </c>
      <c r="C5588" t="s">
        <v>27</v>
      </c>
      <c r="D5588" t="s">
        <v>263</v>
      </c>
      <c r="E5588" t="s">
        <v>33</v>
      </c>
      <c r="F5588">
        <v>52</v>
      </c>
      <c r="G5588" t="s">
        <v>15</v>
      </c>
      <c r="H5588" t="s">
        <v>16</v>
      </c>
      <c r="I5588" t="b">
        <v>0</v>
      </c>
      <c r="J5588">
        <v>3</v>
      </c>
      <c r="K5588">
        <v>60</v>
      </c>
    </row>
    <row r="5589" spans="1:11" x14ac:dyDescent="0.35">
      <c r="A5589" t="s">
        <v>5708</v>
      </c>
      <c r="B5589" s="2">
        <v>45367.404861111107</v>
      </c>
      <c r="C5589" t="s">
        <v>33</v>
      </c>
      <c r="D5589" t="s">
        <v>259</v>
      </c>
      <c r="E5589" t="s">
        <v>20</v>
      </c>
      <c r="F5589">
        <v>66</v>
      </c>
      <c r="G5589" t="s">
        <v>15</v>
      </c>
      <c r="H5589" t="s">
        <v>16</v>
      </c>
      <c r="I5589" t="b">
        <v>0</v>
      </c>
      <c r="K5589">
        <v>38</v>
      </c>
    </row>
    <row r="5590" spans="1:11" x14ac:dyDescent="0.35">
      <c r="A5590" t="s">
        <v>5709</v>
      </c>
      <c r="B5590" s="2">
        <v>45367.484722222223</v>
      </c>
      <c r="C5590" t="s">
        <v>99</v>
      </c>
      <c r="D5590" t="s">
        <v>156</v>
      </c>
      <c r="E5590" t="s">
        <v>20</v>
      </c>
      <c r="F5590">
        <v>58</v>
      </c>
      <c r="G5590" t="s">
        <v>47</v>
      </c>
      <c r="H5590" t="s">
        <v>16</v>
      </c>
      <c r="I5590" t="b">
        <v>0</v>
      </c>
      <c r="J5590">
        <v>5</v>
      </c>
      <c r="K5590">
        <v>57</v>
      </c>
    </row>
    <row r="5591" spans="1:11" x14ac:dyDescent="0.35">
      <c r="A5591" t="s">
        <v>5710</v>
      </c>
      <c r="B5591" s="2">
        <v>45367.493055555547</v>
      </c>
      <c r="C5591" t="s">
        <v>108</v>
      </c>
      <c r="D5591" t="s">
        <v>282</v>
      </c>
      <c r="E5591" t="s">
        <v>43</v>
      </c>
      <c r="F5591">
        <v>31</v>
      </c>
      <c r="G5591" t="s">
        <v>15</v>
      </c>
      <c r="H5591" t="s">
        <v>16</v>
      </c>
      <c r="I5591" t="b">
        <v>0</v>
      </c>
      <c r="K5591">
        <v>33</v>
      </c>
    </row>
    <row r="5592" spans="1:11" x14ac:dyDescent="0.35">
      <c r="A5592" t="s">
        <v>5711</v>
      </c>
      <c r="B5592" s="2">
        <v>45367.52847222222</v>
      </c>
      <c r="C5592" t="s">
        <v>108</v>
      </c>
      <c r="D5592" t="s">
        <v>63</v>
      </c>
      <c r="E5592" t="s">
        <v>14</v>
      </c>
      <c r="F5592">
        <v>72</v>
      </c>
      <c r="G5592" t="s">
        <v>25</v>
      </c>
      <c r="H5592" t="s">
        <v>16</v>
      </c>
      <c r="I5592" t="b">
        <v>0</v>
      </c>
      <c r="K5592">
        <v>33</v>
      </c>
    </row>
    <row r="5593" spans="1:11" x14ac:dyDescent="0.35">
      <c r="A5593" t="s">
        <v>5712</v>
      </c>
      <c r="B5593" s="2">
        <v>45367.567361111112</v>
      </c>
      <c r="C5593" t="s">
        <v>122</v>
      </c>
      <c r="D5593" t="s">
        <v>97</v>
      </c>
      <c r="E5593" t="s">
        <v>43</v>
      </c>
      <c r="F5593">
        <v>37</v>
      </c>
      <c r="G5593" t="s">
        <v>53</v>
      </c>
      <c r="H5593" t="s">
        <v>34</v>
      </c>
      <c r="I5593" t="b">
        <v>0</v>
      </c>
      <c r="K5593">
        <v>22</v>
      </c>
    </row>
    <row r="5594" spans="1:11" x14ac:dyDescent="0.35">
      <c r="A5594" t="s">
        <v>5713</v>
      </c>
      <c r="B5594" s="2">
        <v>45367.584722222222</v>
      </c>
      <c r="C5594" t="s">
        <v>18</v>
      </c>
      <c r="D5594" t="s">
        <v>191</v>
      </c>
      <c r="E5594" t="s">
        <v>33</v>
      </c>
      <c r="F5594">
        <v>31</v>
      </c>
      <c r="G5594" t="s">
        <v>89</v>
      </c>
      <c r="H5594" t="s">
        <v>16</v>
      </c>
      <c r="I5594" t="b">
        <v>0</v>
      </c>
      <c r="K5594">
        <v>20</v>
      </c>
    </row>
    <row r="5595" spans="1:11" x14ac:dyDescent="0.35">
      <c r="A5595" t="s">
        <v>5714</v>
      </c>
      <c r="B5595" s="2">
        <v>45367.595833333333</v>
      </c>
      <c r="C5595" t="s">
        <v>31</v>
      </c>
      <c r="D5595" t="s">
        <v>67</v>
      </c>
      <c r="E5595" t="s">
        <v>33</v>
      </c>
      <c r="F5595">
        <v>72</v>
      </c>
      <c r="G5595" t="s">
        <v>53</v>
      </c>
      <c r="H5595" t="s">
        <v>34</v>
      </c>
      <c r="I5595" t="b">
        <v>1</v>
      </c>
      <c r="J5595">
        <v>5</v>
      </c>
      <c r="K5595">
        <v>10</v>
      </c>
    </row>
    <row r="5596" spans="1:11" x14ac:dyDescent="0.35">
      <c r="A5596" t="s">
        <v>5715</v>
      </c>
      <c r="B5596" s="2">
        <v>45367.667361111111</v>
      </c>
      <c r="C5596" t="s">
        <v>45</v>
      </c>
      <c r="D5596" t="s">
        <v>32</v>
      </c>
      <c r="E5596" t="s">
        <v>20</v>
      </c>
      <c r="F5596">
        <v>17</v>
      </c>
      <c r="G5596" t="s">
        <v>25</v>
      </c>
      <c r="H5596" t="s">
        <v>16</v>
      </c>
      <c r="I5596" t="b">
        <v>0</v>
      </c>
      <c r="K5596">
        <v>58</v>
      </c>
    </row>
    <row r="5597" spans="1:11" x14ac:dyDescent="0.35">
      <c r="A5597" t="s">
        <v>5716</v>
      </c>
      <c r="B5597" s="2">
        <v>45367.702777777777</v>
      </c>
      <c r="C5597" t="s">
        <v>27</v>
      </c>
      <c r="D5597" t="s">
        <v>65</v>
      </c>
      <c r="E5597" t="s">
        <v>33</v>
      </c>
      <c r="F5597">
        <v>17</v>
      </c>
      <c r="G5597" t="s">
        <v>89</v>
      </c>
      <c r="H5597" t="s">
        <v>29</v>
      </c>
      <c r="I5597" t="b">
        <v>1</v>
      </c>
      <c r="K5597">
        <v>52</v>
      </c>
    </row>
    <row r="5598" spans="1:11" x14ac:dyDescent="0.35">
      <c r="A5598" t="s">
        <v>5717</v>
      </c>
      <c r="B5598" s="2">
        <v>45367.727777777778</v>
      </c>
      <c r="C5598" t="s">
        <v>51</v>
      </c>
      <c r="D5598" t="s">
        <v>65</v>
      </c>
      <c r="E5598" t="s">
        <v>14</v>
      </c>
      <c r="F5598">
        <v>57</v>
      </c>
      <c r="G5598" t="s">
        <v>25</v>
      </c>
      <c r="H5598" t="s">
        <v>16</v>
      </c>
      <c r="I5598" t="b">
        <v>1</v>
      </c>
      <c r="J5598">
        <v>8</v>
      </c>
      <c r="K5598">
        <v>58</v>
      </c>
    </row>
    <row r="5599" spans="1:11" x14ac:dyDescent="0.35">
      <c r="A5599" t="s">
        <v>5718</v>
      </c>
      <c r="B5599" s="2">
        <v>45367.816666666673</v>
      </c>
      <c r="C5599" t="s">
        <v>70</v>
      </c>
      <c r="D5599" t="s">
        <v>176</v>
      </c>
      <c r="E5599" t="s">
        <v>20</v>
      </c>
      <c r="F5599">
        <v>70</v>
      </c>
      <c r="G5599" t="s">
        <v>21</v>
      </c>
      <c r="H5599" t="s">
        <v>16</v>
      </c>
      <c r="I5599" t="b">
        <v>1</v>
      </c>
      <c r="K5599">
        <v>19</v>
      </c>
    </row>
    <row r="5600" spans="1:11" x14ac:dyDescent="0.35">
      <c r="A5600" t="s">
        <v>5719</v>
      </c>
      <c r="B5600" s="2">
        <v>45367.856944444437</v>
      </c>
      <c r="C5600" t="s">
        <v>117</v>
      </c>
      <c r="D5600" t="s">
        <v>139</v>
      </c>
      <c r="E5600" t="s">
        <v>33</v>
      </c>
      <c r="F5600">
        <v>20</v>
      </c>
      <c r="G5600" t="s">
        <v>15</v>
      </c>
      <c r="H5600" t="s">
        <v>16</v>
      </c>
      <c r="I5600" t="b">
        <v>0</v>
      </c>
      <c r="K5600">
        <v>38</v>
      </c>
    </row>
    <row r="5601" spans="1:11" x14ac:dyDescent="0.35">
      <c r="A5601" t="s">
        <v>5720</v>
      </c>
      <c r="B5601" s="2">
        <v>45367.961805555547</v>
      </c>
      <c r="C5601" t="s">
        <v>51</v>
      </c>
      <c r="D5601" t="s">
        <v>19</v>
      </c>
      <c r="E5601" t="s">
        <v>33</v>
      </c>
      <c r="F5601">
        <v>18</v>
      </c>
      <c r="G5601" t="s">
        <v>25</v>
      </c>
      <c r="H5601" t="s">
        <v>16</v>
      </c>
      <c r="I5601" t="b">
        <v>1</v>
      </c>
      <c r="J5601">
        <v>1</v>
      </c>
      <c r="K5601">
        <v>28</v>
      </c>
    </row>
    <row r="5602" spans="1:11" x14ac:dyDescent="0.35">
      <c r="A5602" t="s">
        <v>5721</v>
      </c>
      <c r="B5602" s="2">
        <v>45367.995833333327</v>
      </c>
      <c r="C5602" t="s">
        <v>129</v>
      </c>
      <c r="D5602" t="s">
        <v>148</v>
      </c>
      <c r="E5602" t="s">
        <v>14</v>
      </c>
      <c r="F5602">
        <v>20</v>
      </c>
      <c r="G5602" t="s">
        <v>38</v>
      </c>
      <c r="H5602" t="s">
        <v>151</v>
      </c>
      <c r="I5602" t="b">
        <v>0</v>
      </c>
      <c r="K5602">
        <v>26</v>
      </c>
    </row>
    <row r="5603" spans="1:11" x14ac:dyDescent="0.35">
      <c r="A5603" t="s">
        <v>5722</v>
      </c>
      <c r="B5603" s="2">
        <v>45368.019444444442</v>
      </c>
      <c r="C5603" t="s">
        <v>33</v>
      </c>
      <c r="D5603" t="s">
        <v>275</v>
      </c>
      <c r="E5603" t="s">
        <v>14</v>
      </c>
      <c r="F5603">
        <v>2</v>
      </c>
      <c r="G5603" t="s">
        <v>21</v>
      </c>
      <c r="H5603" t="s">
        <v>16</v>
      </c>
      <c r="I5603" t="b">
        <v>1</v>
      </c>
      <c r="J5603">
        <v>2</v>
      </c>
      <c r="K5603">
        <v>27</v>
      </c>
    </row>
    <row r="5604" spans="1:11" x14ac:dyDescent="0.35">
      <c r="A5604" t="s">
        <v>5723</v>
      </c>
      <c r="B5604" s="2">
        <v>45368.118055555547</v>
      </c>
      <c r="C5604" t="s">
        <v>70</v>
      </c>
      <c r="D5604" t="s">
        <v>174</v>
      </c>
      <c r="E5604" t="s">
        <v>20</v>
      </c>
      <c r="F5604">
        <v>46</v>
      </c>
      <c r="G5604" t="s">
        <v>47</v>
      </c>
      <c r="H5604" t="s">
        <v>151</v>
      </c>
      <c r="I5604" t="b">
        <v>1</v>
      </c>
      <c r="K5604">
        <v>36</v>
      </c>
    </row>
    <row r="5605" spans="1:11" x14ac:dyDescent="0.35">
      <c r="A5605" t="s">
        <v>5724</v>
      </c>
      <c r="B5605" s="2">
        <v>45368.156944444447</v>
      </c>
      <c r="C5605" t="s">
        <v>23</v>
      </c>
      <c r="D5605" t="s">
        <v>112</v>
      </c>
      <c r="E5605" t="s">
        <v>14</v>
      </c>
      <c r="F5605">
        <v>70</v>
      </c>
      <c r="G5605" t="s">
        <v>47</v>
      </c>
      <c r="H5605" t="s">
        <v>151</v>
      </c>
      <c r="I5605" t="b">
        <v>0</v>
      </c>
      <c r="K5605">
        <v>43</v>
      </c>
    </row>
    <row r="5606" spans="1:11" x14ac:dyDescent="0.35">
      <c r="A5606" t="s">
        <v>5725</v>
      </c>
      <c r="B5606" s="2">
        <v>45368.416666666657</v>
      </c>
      <c r="C5606" t="s">
        <v>106</v>
      </c>
      <c r="D5606" t="s">
        <v>115</v>
      </c>
      <c r="E5606" t="s">
        <v>33</v>
      </c>
      <c r="F5606">
        <v>16</v>
      </c>
      <c r="G5606" t="s">
        <v>89</v>
      </c>
      <c r="H5606" t="s">
        <v>34</v>
      </c>
      <c r="I5606" t="b">
        <v>0</v>
      </c>
      <c r="K5606">
        <v>15</v>
      </c>
    </row>
    <row r="5607" spans="1:11" x14ac:dyDescent="0.35">
      <c r="A5607" t="s">
        <v>5726</v>
      </c>
      <c r="B5607" s="2">
        <v>45368.422222222223</v>
      </c>
      <c r="C5607" t="s">
        <v>57</v>
      </c>
      <c r="D5607" t="s">
        <v>137</v>
      </c>
      <c r="E5607" t="s">
        <v>14</v>
      </c>
      <c r="F5607">
        <v>57</v>
      </c>
      <c r="G5607" t="s">
        <v>25</v>
      </c>
      <c r="H5607" t="s">
        <v>16</v>
      </c>
      <c r="I5607" t="b">
        <v>1</v>
      </c>
      <c r="J5607">
        <v>5</v>
      </c>
      <c r="K5607">
        <v>17</v>
      </c>
    </row>
    <row r="5608" spans="1:11" x14ac:dyDescent="0.35">
      <c r="A5608" t="s">
        <v>5727</v>
      </c>
      <c r="B5608" s="2">
        <v>45368.436111111107</v>
      </c>
      <c r="C5608" t="s">
        <v>55</v>
      </c>
      <c r="D5608" t="s">
        <v>58</v>
      </c>
      <c r="E5608" t="s">
        <v>20</v>
      </c>
      <c r="F5608">
        <v>18</v>
      </c>
      <c r="G5608" t="s">
        <v>89</v>
      </c>
      <c r="H5608" t="s">
        <v>34</v>
      </c>
      <c r="I5608" t="b">
        <v>1</v>
      </c>
      <c r="K5608">
        <v>24</v>
      </c>
    </row>
    <row r="5609" spans="1:11" x14ac:dyDescent="0.35">
      <c r="A5609" t="s">
        <v>5728</v>
      </c>
      <c r="B5609" s="2">
        <v>45368.579861111109</v>
      </c>
      <c r="C5609" t="s">
        <v>122</v>
      </c>
      <c r="D5609" t="s">
        <v>263</v>
      </c>
      <c r="E5609" t="s">
        <v>43</v>
      </c>
      <c r="F5609">
        <v>70</v>
      </c>
      <c r="G5609" t="s">
        <v>61</v>
      </c>
      <c r="H5609" t="s">
        <v>34</v>
      </c>
      <c r="I5609" t="b">
        <v>0</v>
      </c>
      <c r="J5609">
        <v>6</v>
      </c>
      <c r="K5609">
        <v>37</v>
      </c>
    </row>
    <row r="5610" spans="1:11" x14ac:dyDescent="0.35">
      <c r="A5610" t="s">
        <v>5729</v>
      </c>
      <c r="B5610" s="2">
        <v>45368.589583333327</v>
      </c>
      <c r="C5610" t="s">
        <v>23</v>
      </c>
      <c r="D5610" t="s">
        <v>186</v>
      </c>
      <c r="E5610" t="s">
        <v>33</v>
      </c>
      <c r="F5610">
        <v>1</v>
      </c>
      <c r="G5610" t="s">
        <v>89</v>
      </c>
      <c r="H5610" t="s">
        <v>16</v>
      </c>
      <c r="I5610" t="b">
        <v>1</v>
      </c>
      <c r="K5610">
        <v>19</v>
      </c>
    </row>
    <row r="5611" spans="1:11" x14ac:dyDescent="0.35">
      <c r="A5611" t="s">
        <v>5730</v>
      </c>
      <c r="B5611" s="2">
        <v>45368.722916666673</v>
      </c>
      <c r="C5611" t="s">
        <v>83</v>
      </c>
      <c r="D5611" t="s">
        <v>97</v>
      </c>
      <c r="E5611" t="s">
        <v>33</v>
      </c>
      <c r="F5611">
        <v>43</v>
      </c>
      <c r="G5611" t="s">
        <v>15</v>
      </c>
      <c r="H5611" t="s">
        <v>34</v>
      </c>
      <c r="I5611" t="b">
        <v>0</v>
      </c>
      <c r="K5611">
        <v>45</v>
      </c>
    </row>
    <row r="5612" spans="1:11" x14ac:dyDescent="0.35">
      <c r="A5612" t="s">
        <v>5731</v>
      </c>
      <c r="B5612" s="2">
        <v>45368.777083333327</v>
      </c>
      <c r="C5612" t="s">
        <v>108</v>
      </c>
      <c r="D5612" t="s">
        <v>219</v>
      </c>
      <c r="E5612" t="s">
        <v>43</v>
      </c>
      <c r="F5612">
        <v>68</v>
      </c>
      <c r="G5612" t="s">
        <v>25</v>
      </c>
      <c r="H5612" t="s">
        <v>34</v>
      </c>
      <c r="I5612" t="b">
        <v>1</v>
      </c>
      <c r="K5612">
        <v>35</v>
      </c>
    </row>
    <row r="5613" spans="1:11" x14ac:dyDescent="0.35">
      <c r="A5613" t="s">
        <v>5732</v>
      </c>
      <c r="B5613" s="2">
        <v>45368.794444444437</v>
      </c>
      <c r="C5613" t="s">
        <v>78</v>
      </c>
      <c r="D5613" t="s">
        <v>79</v>
      </c>
      <c r="E5613" t="s">
        <v>20</v>
      </c>
      <c r="F5613">
        <v>48</v>
      </c>
      <c r="G5613" t="s">
        <v>25</v>
      </c>
      <c r="H5613" t="s">
        <v>29</v>
      </c>
      <c r="I5613" t="b">
        <v>0</v>
      </c>
      <c r="K5613">
        <v>28</v>
      </c>
    </row>
    <row r="5614" spans="1:11" x14ac:dyDescent="0.35">
      <c r="A5614" t="s">
        <v>5733</v>
      </c>
      <c r="B5614" s="2">
        <v>45368.796527777777</v>
      </c>
      <c r="C5614" t="s">
        <v>99</v>
      </c>
      <c r="D5614" t="s">
        <v>60</v>
      </c>
      <c r="E5614" t="s">
        <v>43</v>
      </c>
      <c r="F5614">
        <v>75</v>
      </c>
      <c r="G5614" t="s">
        <v>25</v>
      </c>
      <c r="H5614" t="s">
        <v>16</v>
      </c>
      <c r="I5614" t="b">
        <v>0</v>
      </c>
      <c r="K5614">
        <v>40</v>
      </c>
    </row>
    <row r="5615" spans="1:11" x14ac:dyDescent="0.35">
      <c r="A5615" t="s">
        <v>5734</v>
      </c>
      <c r="B5615" s="2">
        <v>45368.81527777778</v>
      </c>
      <c r="C5615" t="s">
        <v>108</v>
      </c>
      <c r="D5615" t="s">
        <v>112</v>
      </c>
      <c r="E5615" t="s">
        <v>33</v>
      </c>
      <c r="F5615">
        <v>2</v>
      </c>
      <c r="G5615" t="s">
        <v>89</v>
      </c>
      <c r="H5615" t="s">
        <v>151</v>
      </c>
      <c r="I5615" t="b">
        <v>0</v>
      </c>
      <c r="K5615">
        <v>25</v>
      </c>
    </row>
    <row r="5616" spans="1:11" x14ac:dyDescent="0.35">
      <c r="A5616" t="s">
        <v>5735</v>
      </c>
      <c r="B5616" s="2">
        <v>45368.943749999999</v>
      </c>
      <c r="C5616" t="s">
        <v>129</v>
      </c>
      <c r="D5616" t="s">
        <v>290</v>
      </c>
      <c r="E5616" t="s">
        <v>14</v>
      </c>
      <c r="F5616">
        <v>22</v>
      </c>
      <c r="G5616" t="s">
        <v>89</v>
      </c>
      <c r="H5616" t="s">
        <v>34</v>
      </c>
      <c r="I5616" t="b">
        <v>1</v>
      </c>
      <c r="K5616">
        <v>22</v>
      </c>
    </row>
    <row r="5617" spans="1:11" x14ac:dyDescent="0.35">
      <c r="A5617" t="s">
        <v>5736</v>
      </c>
      <c r="B5617" s="2">
        <v>45368.963888888888</v>
      </c>
      <c r="C5617" t="s">
        <v>57</v>
      </c>
      <c r="D5617" t="s">
        <v>159</v>
      </c>
      <c r="E5617" t="s">
        <v>20</v>
      </c>
      <c r="F5617">
        <v>3</v>
      </c>
      <c r="G5617" t="s">
        <v>89</v>
      </c>
      <c r="H5617" t="s">
        <v>34</v>
      </c>
      <c r="I5617" t="b">
        <v>0</v>
      </c>
      <c r="K5617">
        <v>55</v>
      </c>
    </row>
    <row r="5618" spans="1:11" x14ac:dyDescent="0.35">
      <c r="A5618" t="s">
        <v>5737</v>
      </c>
      <c r="B5618" s="2">
        <v>45369.242361111108</v>
      </c>
      <c r="C5618" t="s">
        <v>27</v>
      </c>
      <c r="D5618" t="s">
        <v>24</v>
      </c>
      <c r="E5618" t="s">
        <v>14</v>
      </c>
      <c r="F5618">
        <v>54</v>
      </c>
      <c r="G5618" t="s">
        <v>15</v>
      </c>
      <c r="H5618" t="s">
        <v>16</v>
      </c>
      <c r="I5618" t="b">
        <v>1</v>
      </c>
      <c r="J5618">
        <v>8</v>
      </c>
      <c r="K5618">
        <v>27</v>
      </c>
    </row>
    <row r="5619" spans="1:11" x14ac:dyDescent="0.35">
      <c r="A5619" t="s">
        <v>5738</v>
      </c>
      <c r="B5619" s="2">
        <v>45369.260416666657</v>
      </c>
      <c r="C5619" t="s">
        <v>296</v>
      </c>
      <c r="D5619" t="s">
        <v>97</v>
      </c>
      <c r="E5619" t="s">
        <v>43</v>
      </c>
      <c r="F5619">
        <v>47</v>
      </c>
      <c r="G5619" t="s">
        <v>38</v>
      </c>
      <c r="H5619" t="s">
        <v>16</v>
      </c>
      <c r="I5619" t="b">
        <v>1</v>
      </c>
      <c r="J5619">
        <v>5</v>
      </c>
      <c r="K5619">
        <v>27</v>
      </c>
    </row>
    <row r="5620" spans="1:11" x14ac:dyDescent="0.35">
      <c r="A5620" t="s">
        <v>5739</v>
      </c>
      <c r="B5620" s="2">
        <v>45369.265277777777</v>
      </c>
      <c r="C5620" t="s">
        <v>31</v>
      </c>
      <c r="D5620" t="s">
        <v>137</v>
      </c>
      <c r="E5620" t="s">
        <v>33</v>
      </c>
      <c r="F5620">
        <v>41</v>
      </c>
      <c r="G5620" t="s">
        <v>61</v>
      </c>
      <c r="H5620" t="s">
        <v>16</v>
      </c>
      <c r="I5620" t="b">
        <v>0</v>
      </c>
      <c r="K5620">
        <v>48</v>
      </c>
    </row>
    <row r="5621" spans="1:11" x14ac:dyDescent="0.35">
      <c r="A5621" t="s">
        <v>5740</v>
      </c>
      <c r="B5621" s="2">
        <v>45369.270833333343</v>
      </c>
      <c r="C5621" t="s">
        <v>23</v>
      </c>
      <c r="D5621" t="s">
        <v>126</v>
      </c>
      <c r="E5621" t="s">
        <v>14</v>
      </c>
      <c r="F5621">
        <v>76</v>
      </c>
      <c r="G5621" t="s">
        <v>89</v>
      </c>
      <c r="H5621" t="s">
        <v>16</v>
      </c>
      <c r="I5621" t="b">
        <v>0</v>
      </c>
      <c r="J5621">
        <v>4</v>
      </c>
      <c r="K5621">
        <v>43</v>
      </c>
    </row>
    <row r="5622" spans="1:11" x14ac:dyDescent="0.35">
      <c r="A5622" t="s">
        <v>5741</v>
      </c>
      <c r="B5622" s="2">
        <v>45369.352083333331</v>
      </c>
      <c r="C5622" t="s">
        <v>83</v>
      </c>
      <c r="D5622" t="s">
        <v>60</v>
      </c>
      <c r="E5622" t="s">
        <v>33</v>
      </c>
      <c r="F5622">
        <v>48</v>
      </c>
      <c r="G5622" t="s">
        <v>89</v>
      </c>
      <c r="H5622" t="s">
        <v>29</v>
      </c>
      <c r="I5622" t="b">
        <v>1</v>
      </c>
      <c r="K5622">
        <v>43</v>
      </c>
    </row>
    <row r="5623" spans="1:11" x14ac:dyDescent="0.35">
      <c r="A5623" t="s">
        <v>5742</v>
      </c>
      <c r="B5623" s="2">
        <v>45369.466666666667</v>
      </c>
      <c r="C5623" t="s">
        <v>99</v>
      </c>
      <c r="D5623" t="s">
        <v>58</v>
      </c>
      <c r="E5623" t="s">
        <v>33</v>
      </c>
      <c r="F5623">
        <v>78</v>
      </c>
      <c r="G5623" t="s">
        <v>21</v>
      </c>
      <c r="H5623" t="s">
        <v>16</v>
      </c>
      <c r="I5623" t="b">
        <v>0</v>
      </c>
      <c r="K5623">
        <v>41</v>
      </c>
    </row>
    <row r="5624" spans="1:11" x14ac:dyDescent="0.35">
      <c r="A5624" t="s">
        <v>5743</v>
      </c>
      <c r="B5624" s="2">
        <v>45369.518750000003</v>
      </c>
      <c r="C5624" t="s">
        <v>129</v>
      </c>
      <c r="D5624" t="s">
        <v>24</v>
      </c>
      <c r="E5624" t="s">
        <v>14</v>
      </c>
      <c r="F5624">
        <v>28</v>
      </c>
      <c r="G5624" t="s">
        <v>15</v>
      </c>
      <c r="H5624" t="s">
        <v>16</v>
      </c>
      <c r="I5624" t="b">
        <v>0</v>
      </c>
      <c r="K5624">
        <v>23</v>
      </c>
    </row>
    <row r="5625" spans="1:11" x14ac:dyDescent="0.35">
      <c r="A5625" t="s">
        <v>5744</v>
      </c>
      <c r="B5625" s="2">
        <v>45369.614583333343</v>
      </c>
      <c r="C5625" t="s">
        <v>27</v>
      </c>
      <c r="D5625" t="s">
        <v>209</v>
      </c>
      <c r="E5625" t="s">
        <v>33</v>
      </c>
      <c r="F5625">
        <v>7</v>
      </c>
      <c r="G5625" t="s">
        <v>15</v>
      </c>
      <c r="H5625" t="s">
        <v>16</v>
      </c>
      <c r="I5625" t="b">
        <v>0</v>
      </c>
      <c r="K5625">
        <v>20</v>
      </c>
    </row>
    <row r="5626" spans="1:11" x14ac:dyDescent="0.35">
      <c r="A5626" t="s">
        <v>5745</v>
      </c>
      <c r="B5626" s="2">
        <v>45369.712500000001</v>
      </c>
      <c r="C5626" t="s">
        <v>106</v>
      </c>
      <c r="D5626" t="s">
        <v>81</v>
      </c>
      <c r="E5626" t="s">
        <v>20</v>
      </c>
      <c r="F5626">
        <v>24</v>
      </c>
      <c r="G5626" t="s">
        <v>15</v>
      </c>
      <c r="H5626" t="s">
        <v>34</v>
      </c>
      <c r="I5626" t="b">
        <v>1</v>
      </c>
      <c r="J5626">
        <v>4</v>
      </c>
      <c r="K5626">
        <v>22</v>
      </c>
    </row>
    <row r="5627" spans="1:11" x14ac:dyDescent="0.35">
      <c r="A5627" t="s">
        <v>5746</v>
      </c>
      <c r="B5627" s="2">
        <v>45369.746527777781</v>
      </c>
      <c r="C5627" t="s">
        <v>33</v>
      </c>
      <c r="D5627" t="s">
        <v>146</v>
      </c>
      <c r="E5627" t="s">
        <v>33</v>
      </c>
      <c r="F5627">
        <v>40</v>
      </c>
      <c r="G5627" t="s">
        <v>89</v>
      </c>
      <c r="H5627" t="s">
        <v>16</v>
      </c>
      <c r="I5627" t="b">
        <v>1</v>
      </c>
      <c r="K5627">
        <v>30</v>
      </c>
    </row>
    <row r="5628" spans="1:11" x14ac:dyDescent="0.35">
      <c r="A5628" t="s">
        <v>5747</v>
      </c>
      <c r="B5628" s="2">
        <v>45369.772916666669</v>
      </c>
      <c r="C5628" t="s">
        <v>76</v>
      </c>
      <c r="D5628" t="s">
        <v>259</v>
      </c>
      <c r="E5628" t="s">
        <v>43</v>
      </c>
      <c r="F5628">
        <v>25</v>
      </c>
      <c r="G5628" t="s">
        <v>89</v>
      </c>
      <c r="H5628" t="s">
        <v>16</v>
      </c>
      <c r="I5628" t="b">
        <v>0</v>
      </c>
      <c r="K5628">
        <v>25</v>
      </c>
    </row>
    <row r="5629" spans="1:11" x14ac:dyDescent="0.35">
      <c r="A5629" t="s">
        <v>5748</v>
      </c>
      <c r="B5629" s="2">
        <v>45369.781944444447</v>
      </c>
      <c r="C5629" t="s">
        <v>122</v>
      </c>
      <c r="D5629" t="s">
        <v>191</v>
      </c>
      <c r="E5629" t="s">
        <v>20</v>
      </c>
      <c r="F5629">
        <v>34</v>
      </c>
      <c r="G5629" t="s">
        <v>89</v>
      </c>
      <c r="H5629" t="s">
        <v>29</v>
      </c>
      <c r="I5629" t="b">
        <v>1</v>
      </c>
      <c r="K5629">
        <v>54</v>
      </c>
    </row>
    <row r="5630" spans="1:11" x14ac:dyDescent="0.35">
      <c r="A5630" t="s">
        <v>5749</v>
      </c>
      <c r="B5630" s="2">
        <v>45369.811805555553</v>
      </c>
      <c r="C5630" t="s">
        <v>18</v>
      </c>
      <c r="D5630" t="s">
        <v>120</v>
      </c>
      <c r="E5630" t="s">
        <v>20</v>
      </c>
      <c r="F5630">
        <v>9</v>
      </c>
      <c r="G5630" t="s">
        <v>61</v>
      </c>
      <c r="H5630" t="s">
        <v>29</v>
      </c>
      <c r="I5630" t="b">
        <v>0</v>
      </c>
      <c r="K5630">
        <v>26</v>
      </c>
    </row>
    <row r="5631" spans="1:11" x14ac:dyDescent="0.35">
      <c r="A5631" t="s">
        <v>5750</v>
      </c>
      <c r="B5631" s="2">
        <v>45369.924305555563</v>
      </c>
      <c r="C5631" t="s">
        <v>23</v>
      </c>
      <c r="D5631" t="s">
        <v>412</v>
      </c>
      <c r="E5631" t="s">
        <v>20</v>
      </c>
      <c r="F5631">
        <v>24</v>
      </c>
      <c r="G5631" t="s">
        <v>15</v>
      </c>
      <c r="H5631" t="s">
        <v>16</v>
      </c>
      <c r="I5631" t="b">
        <v>0</v>
      </c>
      <c r="K5631">
        <v>24</v>
      </c>
    </row>
    <row r="5632" spans="1:11" x14ac:dyDescent="0.35">
      <c r="A5632" t="s">
        <v>5751</v>
      </c>
      <c r="B5632" s="2">
        <v>45369.990972222222</v>
      </c>
      <c r="C5632" t="s">
        <v>31</v>
      </c>
      <c r="D5632" t="s">
        <v>112</v>
      </c>
      <c r="E5632" t="s">
        <v>43</v>
      </c>
      <c r="F5632">
        <v>36</v>
      </c>
      <c r="G5632" t="s">
        <v>15</v>
      </c>
      <c r="H5632" t="s">
        <v>34</v>
      </c>
      <c r="I5632" t="b">
        <v>1</v>
      </c>
      <c r="K5632">
        <v>57</v>
      </c>
    </row>
    <row r="5633" spans="1:11" x14ac:dyDescent="0.35">
      <c r="A5633" t="s">
        <v>5752</v>
      </c>
      <c r="B5633" s="2">
        <v>45369.994444444441</v>
      </c>
      <c r="C5633" t="s">
        <v>129</v>
      </c>
      <c r="D5633" t="s">
        <v>81</v>
      </c>
      <c r="E5633" t="s">
        <v>20</v>
      </c>
      <c r="F5633">
        <v>66</v>
      </c>
      <c r="G5633" t="s">
        <v>89</v>
      </c>
      <c r="H5633" t="s">
        <v>16</v>
      </c>
      <c r="I5633" t="b">
        <v>1</v>
      </c>
      <c r="K5633">
        <v>57</v>
      </c>
    </row>
    <row r="5634" spans="1:11" x14ac:dyDescent="0.35">
      <c r="A5634" t="s">
        <v>5753</v>
      </c>
      <c r="B5634" s="2">
        <v>45370.003472222219</v>
      </c>
      <c r="C5634" t="s">
        <v>296</v>
      </c>
      <c r="D5634" t="s">
        <v>203</v>
      </c>
      <c r="E5634" t="s">
        <v>14</v>
      </c>
      <c r="F5634">
        <v>41</v>
      </c>
      <c r="G5634" t="s">
        <v>61</v>
      </c>
      <c r="H5634" t="s">
        <v>34</v>
      </c>
      <c r="I5634" t="b">
        <v>0</v>
      </c>
      <c r="J5634">
        <v>6</v>
      </c>
      <c r="K5634">
        <v>10</v>
      </c>
    </row>
    <row r="5635" spans="1:11" x14ac:dyDescent="0.35">
      <c r="A5635" t="s">
        <v>5754</v>
      </c>
      <c r="B5635" s="2">
        <v>45370.023611111108</v>
      </c>
      <c r="C5635" t="s">
        <v>83</v>
      </c>
      <c r="D5635" t="s">
        <v>49</v>
      </c>
      <c r="E5635" t="s">
        <v>14</v>
      </c>
      <c r="F5635">
        <v>3</v>
      </c>
      <c r="G5635" t="s">
        <v>25</v>
      </c>
      <c r="H5635" t="s">
        <v>16</v>
      </c>
      <c r="I5635" t="b">
        <v>1</v>
      </c>
      <c r="K5635">
        <v>30</v>
      </c>
    </row>
    <row r="5636" spans="1:11" x14ac:dyDescent="0.35">
      <c r="A5636" t="s">
        <v>5755</v>
      </c>
      <c r="B5636" s="2">
        <v>45370.026388888888</v>
      </c>
      <c r="C5636" t="s">
        <v>18</v>
      </c>
      <c r="D5636" t="s">
        <v>206</v>
      </c>
      <c r="E5636" t="s">
        <v>20</v>
      </c>
      <c r="F5636">
        <v>45</v>
      </c>
      <c r="G5636" t="s">
        <v>89</v>
      </c>
      <c r="H5636" t="s">
        <v>68</v>
      </c>
      <c r="I5636" t="b">
        <v>1</v>
      </c>
      <c r="K5636">
        <v>16</v>
      </c>
    </row>
    <row r="5637" spans="1:11" x14ac:dyDescent="0.35">
      <c r="A5637" t="s">
        <v>5756</v>
      </c>
      <c r="B5637" s="2">
        <v>45370.043749999997</v>
      </c>
      <c r="C5637" t="s">
        <v>31</v>
      </c>
      <c r="D5637" t="s">
        <v>123</v>
      </c>
      <c r="E5637" t="s">
        <v>20</v>
      </c>
      <c r="F5637">
        <v>49</v>
      </c>
      <c r="G5637" t="s">
        <v>38</v>
      </c>
      <c r="H5637" t="s">
        <v>29</v>
      </c>
      <c r="I5637" t="b">
        <v>0</v>
      </c>
      <c r="J5637">
        <v>3</v>
      </c>
      <c r="K5637">
        <v>29</v>
      </c>
    </row>
    <row r="5638" spans="1:11" x14ac:dyDescent="0.35">
      <c r="A5638" t="s">
        <v>5757</v>
      </c>
      <c r="B5638" s="2">
        <v>45370.059027777781</v>
      </c>
      <c r="C5638" t="s">
        <v>122</v>
      </c>
      <c r="D5638" t="s">
        <v>212</v>
      </c>
      <c r="E5638" t="s">
        <v>33</v>
      </c>
      <c r="F5638">
        <v>69</v>
      </c>
      <c r="G5638" t="s">
        <v>15</v>
      </c>
      <c r="H5638" t="s">
        <v>16</v>
      </c>
      <c r="I5638" t="b">
        <v>0</v>
      </c>
      <c r="J5638">
        <v>10</v>
      </c>
      <c r="K5638">
        <v>15</v>
      </c>
    </row>
    <row r="5639" spans="1:11" x14ac:dyDescent="0.35">
      <c r="A5639" t="s">
        <v>5758</v>
      </c>
      <c r="B5639" s="2">
        <v>45370.095138888893</v>
      </c>
      <c r="C5639" t="s">
        <v>31</v>
      </c>
      <c r="D5639" t="s">
        <v>176</v>
      </c>
      <c r="E5639" t="s">
        <v>43</v>
      </c>
      <c r="F5639">
        <v>64</v>
      </c>
      <c r="G5639" t="s">
        <v>15</v>
      </c>
      <c r="H5639" t="s">
        <v>16</v>
      </c>
      <c r="I5639" t="b">
        <v>1</v>
      </c>
      <c r="K5639">
        <v>57</v>
      </c>
    </row>
    <row r="5640" spans="1:11" x14ac:dyDescent="0.35">
      <c r="A5640" t="s">
        <v>5759</v>
      </c>
      <c r="B5640" s="2">
        <v>45370.133333333331</v>
      </c>
      <c r="C5640" t="s">
        <v>57</v>
      </c>
      <c r="D5640" t="s">
        <v>412</v>
      </c>
      <c r="E5640" t="s">
        <v>43</v>
      </c>
      <c r="F5640">
        <v>74</v>
      </c>
      <c r="G5640" t="s">
        <v>25</v>
      </c>
      <c r="H5640" t="s">
        <v>16</v>
      </c>
      <c r="I5640" t="b">
        <v>1</v>
      </c>
      <c r="K5640">
        <v>21</v>
      </c>
    </row>
    <row r="5641" spans="1:11" x14ac:dyDescent="0.35">
      <c r="A5641" t="s">
        <v>5760</v>
      </c>
      <c r="B5641" s="2">
        <v>45370.316666666673</v>
      </c>
      <c r="C5641" t="s">
        <v>55</v>
      </c>
      <c r="D5641" t="s">
        <v>60</v>
      </c>
      <c r="E5641" t="s">
        <v>43</v>
      </c>
      <c r="F5641">
        <v>70</v>
      </c>
      <c r="G5641" t="s">
        <v>15</v>
      </c>
      <c r="H5641" t="s">
        <v>16</v>
      </c>
      <c r="I5641" t="b">
        <v>0</v>
      </c>
      <c r="K5641">
        <v>41</v>
      </c>
    </row>
    <row r="5642" spans="1:11" x14ac:dyDescent="0.35">
      <c r="A5642" t="s">
        <v>5761</v>
      </c>
      <c r="B5642" s="2">
        <v>45370.341666666667</v>
      </c>
      <c r="C5642" t="s">
        <v>31</v>
      </c>
      <c r="D5642" t="s">
        <v>176</v>
      </c>
      <c r="E5642" t="s">
        <v>20</v>
      </c>
      <c r="F5642">
        <v>77</v>
      </c>
      <c r="G5642" t="s">
        <v>89</v>
      </c>
      <c r="H5642" t="s">
        <v>16</v>
      </c>
      <c r="I5642" t="b">
        <v>1</v>
      </c>
      <c r="K5642">
        <v>27</v>
      </c>
    </row>
    <row r="5643" spans="1:11" x14ac:dyDescent="0.35">
      <c r="A5643" t="s">
        <v>5762</v>
      </c>
      <c r="B5643" s="2">
        <v>45370.489583333343</v>
      </c>
      <c r="C5643" t="s">
        <v>45</v>
      </c>
      <c r="D5643" t="s">
        <v>86</v>
      </c>
      <c r="E5643" t="s">
        <v>14</v>
      </c>
      <c r="F5643">
        <v>27</v>
      </c>
      <c r="G5643" t="s">
        <v>25</v>
      </c>
      <c r="H5643" t="s">
        <v>16</v>
      </c>
      <c r="I5643" t="b">
        <v>1</v>
      </c>
      <c r="K5643">
        <v>27</v>
      </c>
    </row>
    <row r="5644" spans="1:11" x14ac:dyDescent="0.35">
      <c r="A5644" t="s">
        <v>5763</v>
      </c>
      <c r="B5644" s="2">
        <v>45370.538888888892</v>
      </c>
      <c r="C5644" t="s">
        <v>88</v>
      </c>
      <c r="D5644" t="s">
        <v>290</v>
      </c>
      <c r="E5644" t="s">
        <v>20</v>
      </c>
      <c r="F5644">
        <v>14</v>
      </c>
      <c r="G5644" t="s">
        <v>53</v>
      </c>
      <c r="H5644" t="s">
        <v>34</v>
      </c>
      <c r="I5644" t="b">
        <v>0</v>
      </c>
      <c r="K5644">
        <v>16</v>
      </c>
    </row>
    <row r="5645" spans="1:11" x14ac:dyDescent="0.35">
      <c r="A5645" t="s">
        <v>5764</v>
      </c>
      <c r="B5645" s="2">
        <v>45370.597222222219</v>
      </c>
      <c r="C5645" t="s">
        <v>45</v>
      </c>
      <c r="D5645" t="s">
        <v>159</v>
      </c>
      <c r="E5645" t="s">
        <v>33</v>
      </c>
      <c r="F5645">
        <v>69</v>
      </c>
      <c r="G5645" t="s">
        <v>53</v>
      </c>
      <c r="H5645" t="s">
        <v>16</v>
      </c>
      <c r="I5645" t="b">
        <v>0</v>
      </c>
      <c r="K5645">
        <v>52</v>
      </c>
    </row>
    <row r="5646" spans="1:11" x14ac:dyDescent="0.35">
      <c r="A5646" t="s">
        <v>5765</v>
      </c>
      <c r="B5646" s="2">
        <v>45370.65347222222</v>
      </c>
      <c r="C5646" t="s">
        <v>70</v>
      </c>
      <c r="D5646" t="s">
        <v>176</v>
      </c>
      <c r="E5646" t="s">
        <v>142</v>
      </c>
      <c r="F5646">
        <v>75</v>
      </c>
      <c r="G5646" t="s">
        <v>53</v>
      </c>
      <c r="H5646" t="s">
        <v>34</v>
      </c>
      <c r="I5646" t="b">
        <v>0</v>
      </c>
      <c r="K5646">
        <v>16</v>
      </c>
    </row>
    <row r="5647" spans="1:11" x14ac:dyDescent="0.35">
      <c r="A5647" t="s">
        <v>5766</v>
      </c>
      <c r="B5647" s="2">
        <v>45370.734722222223</v>
      </c>
      <c r="C5647" t="s">
        <v>70</v>
      </c>
      <c r="D5647" t="s">
        <v>263</v>
      </c>
      <c r="E5647" t="s">
        <v>33</v>
      </c>
      <c r="F5647">
        <v>12</v>
      </c>
      <c r="G5647" t="s">
        <v>15</v>
      </c>
      <c r="H5647" t="s">
        <v>16</v>
      </c>
      <c r="I5647" t="b">
        <v>1</v>
      </c>
      <c r="K5647">
        <v>24</v>
      </c>
    </row>
    <row r="5648" spans="1:11" x14ac:dyDescent="0.35">
      <c r="A5648" t="s">
        <v>5767</v>
      </c>
      <c r="B5648" s="2">
        <v>45370.76458333333</v>
      </c>
      <c r="C5648" t="s">
        <v>88</v>
      </c>
      <c r="D5648" t="s">
        <v>275</v>
      </c>
      <c r="E5648" t="s">
        <v>33</v>
      </c>
      <c r="F5648">
        <v>13</v>
      </c>
      <c r="G5648" t="s">
        <v>38</v>
      </c>
      <c r="H5648" t="s">
        <v>16</v>
      </c>
      <c r="I5648" t="b">
        <v>0</v>
      </c>
      <c r="J5648">
        <v>8</v>
      </c>
      <c r="K5648">
        <v>44</v>
      </c>
    </row>
    <row r="5649" spans="1:11" x14ac:dyDescent="0.35">
      <c r="A5649" t="s">
        <v>5768</v>
      </c>
      <c r="B5649" s="2">
        <v>45370.793055555558</v>
      </c>
      <c r="C5649" t="s">
        <v>296</v>
      </c>
      <c r="D5649" t="s">
        <v>242</v>
      </c>
      <c r="E5649" t="s">
        <v>20</v>
      </c>
      <c r="F5649">
        <v>53</v>
      </c>
      <c r="G5649" t="s">
        <v>15</v>
      </c>
      <c r="H5649" t="s">
        <v>16</v>
      </c>
      <c r="I5649" t="b">
        <v>1</v>
      </c>
      <c r="K5649">
        <v>60</v>
      </c>
    </row>
    <row r="5650" spans="1:11" x14ac:dyDescent="0.35">
      <c r="A5650" t="s">
        <v>5769</v>
      </c>
      <c r="B5650" s="2">
        <v>45370.87222222222</v>
      </c>
      <c r="C5650" t="s">
        <v>129</v>
      </c>
      <c r="D5650" t="s">
        <v>156</v>
      </c>
      <c r="E5650" t="s">
        <v>20</v>
      </c>
      <c r="F5650">
        <v>50</v>
      </c>
      <c r="G5650" t="s">
        <v>21</v>
      </c>
      <c r="H5650" t="s">
        <v>16</v>
      </c>
      <c r="I5650" t="b">
        <v>0</v>
      </c>
      <c r="K5650">
        <v>29</v>
      </c>
    </row>
    <row r="5651" spans="1:11" x14ac:dyDescent="0.35">
      <c r="A5651" t="s">
        <v>5770</v>
      </c>
      <c r="B5651" s="2">
        <v>45370.87777777778</v>
      </c>
      <c r="C5651" t="s">
        <v>23</v>
      </c>
      <c r="D5651" t="s">
        <v>214</v>
      </c>
      <c r="E5651" t="s">
        <v>43</v>
      </c>
      <c r="F5651">
        <v>59</v>
      </c>
      <c r="G5651" t="s">
        <v>25</v>
      </c>
      <c r="H5651" t="s">
        <v>16</v>
      </c>
      <c r="I5651" t="b">
        <v>1</v>
      </c>
      <c r="K5651">
        <v>36</v>
      </c>
    </row>
    <row r="5652" spans="1:11" x14ac:dyDescent="0.35">
      <c r="A5652" t="s">
        <v>5771</v>
      </c>
      <c r="B5652" s="2">
        <v>45370.97152777778</v>
      </c>
      <c r="C5652" t="s">
        <v>18</v>
      </c>
      <c r="D5652" t="s">
        <v>259</v>
      </c>
      <c r="E5652" t="s">
        <v>43</v>
      </c>
      <c r="F5652">
        <v>65</v>
      </c>
      <c r="G5652" t="s">
        <v>15</v>
      </c>
      <c r="H5652" t="s">
        <v>29</v>
      </c>
      <c r="I5652" t="b">
        <v>1</v>
      </c>
      <c r="K5652">
        <v>33</v>
      </c>
    </row>
    <row r="5653" spans="1:11" x14ac:dyDescent="0.35">
      <c r="A5653" t="s">
        <v>5772</v>
      </c>
      <c r="B5653" s="2">
        <v>45371.017361111109</v>
      </c>
      <c r="C5653" t="s">
        <v>122</v>
      </c>
      <c r="D5653" t="s">
        <v>203</v>
      </c>
      <c r="E5653" t="s">
        <v>14</v>
      </c>
      <c r="F5653">
        <v>12</v>
      </c>
      <c r="G5653" t="s">
        <v>15</v>
      </c>
      <c r="H5653" t="s">
        <v>16</v>
      </c>
      <c r="I5653" t="b">
        <v>1</v>
      </c>
      <c r="J5653">
        <v>2</v>
      </c>
      <c r="K5653">
        <v>34</v>
      </c>
    </row>
    <row r="5654" spans="1:11" x14ac:dyDescent="0.35">
      <c r="A5654" t="s">
        <v>5773</v>
      </c>
      <c r="B5654" s="2">
        <v>45371.277083333327</v>
      </c>
      <c r="C5654" t="s">
        <v>31</v>
      </c>
      <c r="D5654" t="s">
        <v>259</v>
      </c>
      <c r="E5654" t="s">
        <v>43</v>
      </c>
      <c r="F5654">
        <v>30</v>
      </c>
      <c r="G5654" t="s">
        <v>15</v>
      </c>
      <c r="H5654" t="s">
        <v>16</v>
      </c>
      <c r="I5654" t="b">
        <v>1</v>
      </c>
      <c r="J5654">
        <v>9</v>
      </c>
      <c r="K5654">
        <v>12</v>
      </c>
    </row>
    <row r="5655" spans="1:11" x14ac:dyDescent="0.35">
      <c r="A5655" t="s">
        <v>5774</v>
      </c>
      <c r="B5655" s="2">
        <v>45371.359027777777</v>
      </c>
      <c r="C5655" t="s">
        <v>57</v>
      </c>
      <c r="D5655" t="s">
        <v>37</v>
      </c>
      <c r="E5655" t="s">
        <v>33</v>
      </c>
      <c r="F5655">
        <v>51</v>
      </c>
      <c r="G5655" t="s">
        <v>15</v>
      </c>
      <c r="H5655" t="s">
        <v>16</v>
      </c>
      <c r="I5655" t="b">
        <v>1</v>
      </c>
      <c r="K5655">
        <v>51</v>
      </c>
    </row>
    <row r="5656" spans="1:11" x14ac:dyDescent="0.35">
      <c r="A5656" t="s">
        <v>5775</v>
      </c>
      <c r="B5656" s="2">
        <v>45371.466666666667</v>
      </c>
      <c r="C5656" t="s">
        <v>31</v>
      </c>
      <c r="D5656" t="s">
        <v>263</v>
      </c>
      <c r="E5656" t="s">
        <v>43</v>
      </c>
      <c r="F5656">
        <v>57</v>
      </c>
      <c r="G5656" t="s">
        <v>89</v>
      </c>
      <c r="H5656" t="s">
        <v>16</v>
      </c>
      <c r="I5656" t="b">
        <v>1</v>
      </c>
      <c r="K5656">
        <v>49</v>
      </c>
    </row>
    <row r="5657" spans="1:11" x14ac:dyDescent="0.35">
      <c r="A5657" t="s">
        <v>5776</v>
      </c>
      <c r="B5657" s="2">
        <v>45371.519444444442</v>
      </c>
      <c r="C5657" t="s">
        <v>88</v>
      </c>
      <c r="D5657" t="s">
        <v>263</v>
      </c>
      <c r="E5657" t="s">
        <v>33</v>
      </c>
      <c r="F5657">
        <v>39</v>
      </c>
      <c r="G5657" t="s">
        <v>21</v>
      </c>
      <c r="H5657" t="s">
        <v>16</v>
      </c>
      <c r="I5657" t="b">
        <v>0</v>
      </c>
      <c r="K5657">
        <v>46</v>
      </c>
    </row>
    <row r="5658" spans="1:11" x14ac:dyDescent="0.35">
      <c r="A5658" t="s">
        <v>5777</v>
      </c>
      <c r="B5658" s="2">
        <v>45371.532638888893</v>
      </c>
      <c r="C5658" t="s">
        <v>20</v>
      </c>
      <c r="D5658" t="s">
        <v>290</v>
      </c>
      <c r="E5658" t="s">
        <v>20</v>
      </c>
      <c r="F5658">
        <v>15</v>
      </c>
      <c r="G5658" t="s">
        <v>25</v>
      </c>
      <c r="H5658" t="s">
        <v>16</v>
      </c>
      <c r="I5658" t="b">
        <v>1</v>
      </c>
      <c r="J5658">
        <v>0</v>
      </c>
      <c r="K5658">
        <v>52</v>
      </c>
    </row>
    <row r="5659" spans="1:11" x14ac:dyDescent="0.35">
      <c r="A5659" t="s">
        <v>5778</v>
      </c>
      <c r="B5659" s="2">
        <v>45371.577777777777</v>
      </c>
      <c r="C5659" t="s">
        <v>20</v>
      </c>
      <c r="D5659" t="s">
        <v>132</v>
      </c>
      <c r="E5659" t="s">
        <v>43</v>
      </c>
      <c r="F5659">
        <v>55</v>
      </c>
      <c r="G5659" t="s">
        <v>25</v>
      </c>
      <c r="H5659" t="s">
        <v>269</v>
      </c>
      <c r="I5659" t="b">
        <v>0</v>
      </c>
      <c r="K5659">
        <v>37</v>
      </c>
    </row>
    <row r="5660" spans="1:11" x14ac:dyDescent="0.35">
      <c r="A5660" t="s">
        <v>5779</v>
      </c>
      <c r="B5660" s="2">
        <v>45371.580555555563</v>
      </c>
      <c r="C5660" t="s">
        <v>88</v>
      </c>
      <c r="D5660" t="s">
        <v>13</v>
      </c>
      <c r="E5660" t="s">
        <v>20</v>
      </c>
      <c r="F5660">
        <v>48</v>
      </c>
      <c r="G5660" t="s">
        <v>21</v>
      </c>
      <c r="H5660" t="s">
        <v>68</v>
      </c>
      <c r="I5660" t="b">
        <v>1</v>
      </c>
      <c r="K5660">
        <v>43</v>
      </c>
    </row>
    <row r="5661" spans="1:11" x14ac:dyDescent="0.35">
      <c r="A5661" t="s">
        <v>5780</v>
      </c>
      <c r="B5661" s="2">
        <v>45371.664583333331</v>
      </c>
      <c r="C5661" t="s">
        <v>33</v>
      </c>
      <c r="D5661" t="s">
        <v>290</v>
      </c>
      <c r="E5661" t="s">
        <v>33</v>
      </c>
      <c r="F5661">
        <v>11</v>
      </c>
      <c r="G5661" t="s">
        <v>38</v>
      </c>
      <c r="H5661" t="s">
        <v>16</v>
      </c>
      <c r="I5661" t="b">
        <v>0</v>
      </c>
      <c r="K5661">
        <v>27</v>
      </c>
    </row>
    <row r="5662" spans="1:11" x14ac:dyDescent="0.35">
      <c r="A5662" t="s">
        <v>5781</v>
      </c>
      <c r="B5662" s="2">
        <v>45371.666666666657</v>
      </c>
      <c r="C5662" t="s">
        <v>18</v>
      </c>
      <c r="D5662" t="s">
        <v>24</v>
      </c>
      <c r="E5662" t="s">
        <v>33</v>
      </c>
      <c r="F5662">
        <v>59</v>
      </c>
      <c r="G5662" t="s">
        <v>53</v>
      </c>
      <c r="H5662" t="s">
        <v>16</v>
      </c>
      <c r="I5662" t="b">
        <v>1</v>
      </c>
      <c r="K5662">
        <v>30</v>
      </c>
    </row>
    <row r="5663" spans="1:11" x14ac:dyDescent="0.35">
      <c r="A5663" t="s">
        <v>5782</v>
      </c>
      <c r="B5663" s="2">
        <v>45371.703472222223</v>
      </c>
      <c r="C5663" t="s">
        <v>117</v>
      </c>
      <c r="D5663" t="s">
        <v>242</v>
      </c>
      <c r="E5663" t="s">
        <v>33</v>
      </c>
      <c r="F5663">
        <v>36</v>
      </c>
      <c r="G5663" t="s">
        <v>15</v>
      </c>
      <c r="H5663" t="s">
        <v>16</v>
      </c>
      <c r="I5663" t="b">
        <v>0</v>
      </c>
      <c r="J5663">
        <v>9</v>
      </c>
      <c r="K5663">
        <v>32</v>
      </c>
    </row>
    <row r="5664" spans="1:11" x14ac:dyDescent="0.35">
      <c r="A5664" t="s">
        <v>5783</v>
      </c>
      <c r="B5664" s="2">
        <v>45371.740277777782</v>
      </c>
      <c r="C5664" t="s">
        <v>73</v>
      </c>
      <c r="D5664" t="s">
        <v>65</v>
      </c>
      <c r="E5664" t="s">
        <v>14</v>
      </c>
      <c r="F5664">
        <v>10</v>
      </c>
      <c r="G5664" t="s">
        <v>89</v>
      </c>
      <c r="H5664" t="s">
        <v>34</v>
      </c>
      <c r="I5664" t="b">
        <v>1</v>
      </c>
      <c r="K5664">
        <v>50</v>
      </c>
    </row>
    <row r="5665" spans="1:11" x14ac:dyDescent="0.35">
      <c r="A5665" t="s">
        <v>5784</v>
      </c>
      <c r="B5665" s="2">
        <v>45371.763194444437</v>
      </c>
      <c r="C5665" t="s">
        <v>296</v>
      </c>
      <c r="D5665" t="s">
        <v>60</v>
      </c>
      <c r="E5665" t="s">
        <v>43</v>
      </c>
      <c r="F5665">
        <v>38</v>
      </c>
      <c r="G5665" t="s">
        <v>15</v>
      </c>
      <c r="H5665" t="s">
        <v>149</v>
      </c>
      <c r="I5665" t="b">
        <v>0</v>
      </c>
      <c r="K5665">
        <v>27</v>
      </c>
    </row>
    <row r="5666" spans="1:11" x14ac:dyDescent="0.35">
      <c r="A5666" t="s">
        <v>5785</v>
      </c>
      <c r="B5666" s="2">
        <v>45371.894444444442</v>
      </c>
      <c r="C5666" t="s">
        <v>55</v>
      </c>
      <c r="D5666" t="s">
        <v>244</v>
      </c>
      <c r="E5666" t="s">
        <v>33</v>
      </c>
      <c r="F5666">
        <v>22</v>
      </c>
      <c r="G5666" t="s">
        <v>15</v>
      </c>
      <c r="H5666" t="s">
        <v>34</v>
      </c>
      <c r="I5666" t="b">
        <v>0</v>
      </c>
      <c r="K5666">
        <v>51</v>
      </c>
    </row>
    <row r="5667" spans="1:11" x14ac:dyDescent="0.35">
      <c r="A5667" t="s">
        <v>5786</v>
      </c>
      <c r="B5667" s="2">
        <v>45371.989583333343</v>
      </c>
      <c r="C5667" t="s">
        <v>12</v>
      </c>
      <c r="D5667" t="s">
        <v>63</v>
      </c>
      <c r="E5667" t="s">
        <v>20</v>
      </c>
      <c r="F5667">
        <v>21</v>
      </c>
      <c r="G5667" t="s">
        <v>89</v>
      </c>
      <c r="H5667" t="s">
        <v>16</v>
      </c>
      <c r="I5667" t="b">
        <v>1</v>
      </c>
      <c r="K5667">
        <v>32</v>
      </c>
    </row>
    <row r="5668" spans="1:11" x14ac:dyDescent="0.35">
      <c r="A5668" t="s">
        <v>5787</v>
      </c>
      <c r="B5668" s="2">
        <v>45372.022916666669</v>
      </c>
      <c r="C5668" t="s">
        <v>106</v>
      </c>
      <c r="D5668" t="s">
        <v>101</v>
      </c>
      <c r="E5668" t="s">
        <v>14</v>
      </c>
      <c r="F5668">
        <v>44</v>
      </c>
      <c r="G5668" t="s">
        <v>25</v>
      </c>
      <c r="H5668" t="s">
        <v>34</v>
      </c>
      <c r="I5668" t="b">
        <v>0</v>
      </c>
      <c r="K5668">
        <v>43</v>
      </c>
    </row>
    <row r="5669" spans="1:11" x14ac:dyDescent="0.35">
      <c r="A5669" t="s">
        <v>5788</v>
      </c>
      <c r="B5669" s="2">
        <v>45372.042361111111</v>
      </c>
      <c r="C5669" t="s">
        <v>122</v>
      </c>
      <c r="D5669" t="s">
        <v>137</v>
      </c>
      <c r="E5669" t="s">
        <v>14</v>
      </c>
      <c r="F5669">
        <v>66</v>
      </c>
      <c r="G5669" t="s">
        <v>47</v>
      </c>
      <c r="H5669" t="s">
        <v>16</v>
      </c>
      <c r="I5669" t="b">
        <v>1</v>
      </c>
      <c r="K5669">
        <v>51</v>
      </c>
    </row>
    <row r="5670" spans="1:11" x14ac:dyDescent="0.35">
      <c r="A5670" t="s">
        <v>5789</v>
      </c>
      <c r="B5670" s="2">
        <v>45372.064583333333</v>
      </c>
      <c r="C5670" t="s">
        <v>31</v>
      </c>
      <c r="D5670" t="s">
        <v>244</v>
      </c>
      <c r="E5670" t="s">
        <v>43</v>
      </c>
      <c r="F5670">
        <v>41</v>
      </c>
      <c r="G5670" t="s">
        <v>25</v>
      </c>
      <c r="H5670" t="s">
        <v>16</v>
      </c>
      <c r="I5670" t="b">
        <v>0</v>
      </c>
      <c r="K5670">
        <v>25</v>
      </c>
    </row>
    <row r="5671" spans="1:11" x14ac:dyDescent="0.35">
      <c r="A5671" t="s">
        <v>5790</v>
      </c>
      <c r="B5671" s="2">
        <v>45372.095833333333</v>
      </c>
      <c r="C5671" t="s">
        <v>296</v>
      </c>
      <c r="D5671" t="s">
        <v>49</v>
      </c>
      <c r="E5671" t="s">
        <v>43</v>
      </c>
      <c r="F5671">
        <v>36</v>
      </c>
      <c r="G5671" t="s">
        <v>15</v>
      </c>
      <c r="H5671" t="s">
        <v>16</v>
      </c>
      <c r="I5671" t="b">
        <v>1</v>
      </c>
      <c r="K5671">
        <v>33</v>
      </c>
    </row>
    <row r="5672" spans="1:11" x14ac:dyDescent="0.35">
      <c r="A5672" t="s">
        <v>5791</v>
      </c>
      <c r="B5672" s="2">
        <v>45372.106944444437</v>
      </c>
      <c r="C5672" t="s">
        <v>33</v>
      </c>
      <c r="D5672" t="s">
        <v>65</v>
      </c>
      <c r="E5672" t="s">
        <v>20</v>
      </c>
      <c r="F5672">
        <v>53</v>
      </c>
      <c r="G5672" t="s">
        <v>15</v>
      </c>
      <c r="H5672" t="s">
        <v>34</v>
      </c>
      <c r="I5672" t="b">
        <v>1</v>
      </c>
      <c r="K5672">
        <v>14</v>
      </c>
    </row>
    <row r="5673" spans="1:11" x14ac:dyDescent="0.35">
      <c r="A5673" t="s">
        <v>5792</v>
      </c>
      <c r="B5673" s="2">
        <v>45372.109027777777</v>
      </c>
      <c r="C5673" t="s">
        <v>57</v>
      </c>
      <c r="D5673" t="s">
        <v>28</v>
      </c>
      <c r="E5673" t="s">
        <v>33</v>
      </c>
      <c r="F5673">
        <v>20</v>
      </c>
      <c r="G5673" t="s">
        <v>89</v>
      </c>
      <c r="H5673" t="s">
        <v>16</v>
      </c>
      <c r="I5673" t="b">
        <v>1</v>
      </c>
      <c r="K5673">
        <v>58</v>
      </c>
    </row>
    <row r="5674" spans="1:11" x14ac:dyDescent="0.35">
      <c r="A5674" t="s">
        <v>5793</v>
      </c>
      <c r="B5674" s="2">
        <v>45372.160416666673</v>
      </c>
      <c r="C5674" t="s">
        <v>73</v>
      </c>
      <c r="D5674" t="s">
        <v>46</v>
      </c>
      <c r="E5674" t="s">
        <v>33</v>
      </c>
      <c r="F5674">
        <v>38</v>
      </c>
      <c r="G5674" t="s">
        <v>53</v>
      </c>
      <c r="H5674" t="s">
        <v>16</v>
      </c>
      <c r="I5674" t="b">
        <v>1</v>
      </c>
      <c r="K5674">
        <v>32</v>
      </c>
    </row>
    <row r="5675" spans="1:11" x14ac:dyDescent="0.35">
      <c r="A5675" t="s">
        <v>5794</v>
      </c>
      <c r="B5675" s="2">
        <v>45372.322222222218</v>
      </c>
      <c r="C5675" t="s">
        <v>108</v>
      </c>
      <c r="D5675" t="s">
        <v>229</v>
      </c>
      <c r="E5675" t="s">
        <v>14</v>
      </c>
      <c r="F5675">
        <v>10</v>
      </c>
      <c r="G5675" t="s">
        <v>25</v>
      </c>
      <c r="H5675" t="s">
        <v>68</v>
      </c>
      <c r="I5675" t="b">
        <v>0</v>
      </c>
      <c r="K5675">
        <v>18</v>
      </c>
    </row>
    <row r="5676" spans="1:11" x14ac:dyDescent="0.35">
      <c r="A5676" t="s">
        <v>5795</v>
      </c>
      <c r="B5676" s="2">
        <v>45372.331944444442</v>
      </c>
      <c r="C5676" t="s">
        <v>296</v>
      </c>
      <c r="D5676" t="s">
        <v>40</v>
      </c>
      <c r="E5676" t="s">
        <v>14</v>
      </c>
      <c r="F5676">
        <v>23</v>
      </c>
      <c r="G5676" t="s">
        <v>25</v>
      </c>
      <c r="H5676" t="s">
        <v>29</v>
      </c>
      <c r="I5676" t="b">
        <v>0</v>
      </c>
      <c r="K5676">
        <v>36</v>
      </c>
    </row>
    <row r="5677" spans="1:11" x14ac:dyDescent="0.35">
      <c r="A5677" t="s">
        <v>5796</v>
      </c>
      <c r="B5677" s="2">
        <v>45372.431944444441</v>
      </c>
      <c r="C5677" t="s">
        <v>70</v>
      </c>
      <c r="D5677" t="s">
        <v>123</v>
      </c>
      <c r="E5677" t="s">
        <v>14</v>
      </c>
      <c r="F5677">
        <v>44</v>
      </c>
      <c r="G5677" t="s">
        <v>15</v>
      </c>
      <c r="H5677" t="s">
        <v>16</v>
      </c>
      <c r="I5677" t="b">
        <v>1</v>
      </c>
      <c r="J5677">
        <v>4</v>
      </c>
      <c r="K5677">
        <v>56</v>
      </c>
    </row>
    <row r="5678" spans="1:11" x14ac:dyDescent="0.35">
      <c r="A5678" t="s">
        <v>5797</v>
      </c>
      <c r="B5678" s="2">
        <v>45372.433333333327</v>
      </c>
      <c r="C5678" t="s">
        <v>296</v>
      </c>
      <c r="D5678" t="s">
        <v>176</v>
      </c>
      <c r="E5678" t="s">
        <v>20</v>
      </c>
      <c r="F5678">
        <v>11</v>
      </c>
      <c r="G5678" t="s">
        <v>89</v>
      </c>
      <c r="H5678" t="s">
        <v>68</v>
      </c>
      <c r="I5678" t="b">
        <v>1</v>
      </c>
      <c r="K5678">
        <v>23</v>
      </c>
    </row>
    <row r="5679" spans="1:11" x14ac:dyDescent="0.35">
      <c r="A5679" t="s">
        <v>5798</v>
      </c>
      <c r="B5679" s="2">
        <v>45372.45416666667</v>
      </c>
      <c r="C5679" t="s">
        <v>27</v>
      </c>
      <c r="D5679" t="s">
        <v>79</v>
      </c>
      <c r="E5679" t="s">
        <v>20</v>
      </c>
      <c r="F5679">
        <v>40</v>
      </c>
      <c r="G5679" t="s">
        <v>25</v>
      </c>
      <c r="H5679" t="s">
        <v>16</v>
      </c>
      <c r="I5679" t="b">
        <v>1</v>
      </c>
      <c r="K5679">
        <v>10</v>
      </c>
    </row>
    <row r="5680" spans="1:11" x14ac:dyDescent="0.35">
      <c r="A5680" t="s">
        <v>5799</v>
      </c>
      <c r="B5680" s="2">
        <v>45372.469444444447</v>
      </c>
      <c r="C5680" t="s">
        <v>51</v>
      </c>
      <c r="D5680" t="s">
        <v>237</v>
      </c>
      <c r="E5680" t="s">
        <v>20</v>
      </c>
      <c r="F5680">
        <v>29</v>
      </c>
      <c r="G5680" t="s">
        <v>25</v>
      </c>
      <c r="H5680" t="s">
        <v>16</v>
      </c>
      <c r="I5680" t="b">
        <v>1</v>
      </c>
      <c r="K5680">
        <v>25</v>
      </c>
    </row>
    <row r="5681" spans="1:11" x14ac:dyDescent="0.35">
      <c r="A5681" t="s">
        <v>5800</v>
      </c>
      <c r="B5681" s="2">
        <v>45372.517361111109</v>
      </c>
      <c r="C5681" t="s">
        <v>73</v>
      </c>
      <c r="D5681" t="s">
        <v>156</v>
      </c>
      <c r="E5681" t="s">
        <v>43</v>
      </c>
      <c r="F5681">
        <v>4</v>
      </c>
      <c r="G5681" t="s">
        <v>25</v>
      </c>
      <c r="H5681" t="s">
        <v>34</v>
      </c>
      <c r="I5681" t="b">
        <v>0</v>
      </c>
      <c r="K5681">
        <v>39</v>
      </c>
    </row>
    <row r="5682" spans="1:11" x14ac:dyDescent="0.35">
      <c r="A5682" t="s">
        <v>5801</v>
      </c>
      <c r="B5682" s="2">
        <v>45372.556250000001</v>
      </c>
      <c r="C5682" t="s">
        <v>117</v>
      </c>
      <c r="D5682" t="s">
        <v>58</v>
      </c>
      <c r="E5682" t="s">
        <v>20</v>
      </c>
      <c r="F5682">
        <v>8</v>
      </c>
      <c r="G5682" t="s">
        <v>53</v>
      </c>
      <c r="H5682" t="s">
        <v>34</v>
      </c>
      <c r="I5682" t="b">
        <v>0</v>
      </c>
      <c r="K5682">
        <v>39</v>
      </c>
    </row>
    <row r="5683" spans="1:11" x14ac:dyDescent="0.35">
      <c r="A5683" t="s">
        <v>5802</v>
      </c>
      <c r="B5683" s="2">
        <v>45372.600694444453</v>
      </c>
      <c r="C5683" t="s">
        <v>88</v>
      </c>
      <c r="D5683" t="s">
        <v>13</v>
      </c>
      <c r="E5683" t="s">
        <v>20</v>
      </c>
      <c r="F5683">
        <v>66</v>
      </c>
      <c r="G5683" t="s">
        <v>38</v>
      </c>
      <c r="H5683" t="s">
        <v>16</v>
      </c>
      <c r="I5683" t="b">
        <v>1</v>
      </c>
      <c r="K5683">
        <v>37</v>
      </c>
    </row>
    <row r="5684" spans="1:11" x14ac:dyDescent="0.35">
      <c r="A5684" t="s">
        <v>5803</v>
      </c>
      <c r="B5684" s="2">
        <v>45372.678472222222</v>
      </c>
      <c r="C5684" t="s">
        <v>57</v>
      </c>
      <c r="D5684" t="s">
        <v>46</v>
      </c>
      <c r="E5684" t="s">
        <v>43</v>
      </c>
      <c r="F5684">
        <v>77</v>
      </c>
      <c r="G5684" t="s">
        <v>15</v>
      </c>
      <c r="H5684" t="s">
        <v>16</v>
      </c>
      <c r="I5684" t="b">
        <v>1</v>
      </c>
      <c r="K5684">
        <v>50</v>
      </c>
    </row>
    <row r="5685" spans="1:11" x14ac:dyDescent="0.35">
      <c r="A5685" t="s">
        <v>5804</v>
      </c>
      <c r="B5685" s="2">
        <v>45372.711111111108</v>
      </c>
      <c r="C5685" t="s">
        <v>99</v>
      </c>
      <c r="D5685" t="s">
        <v>229</v>
      </c>
      <c r="E5685" t="s">
        <v>14</v>
      </c>
      <c r="F5685">
        <v>46</v>
      </c>
      <c r="G5685" t="s">
        <v>15</v>
      </c>
      <c r="H5685" t="s">
        <v>29</v>
      </c>
      <c r="I5685" t="b">
        <v>1</v>
      </c>
      <c r="K5685">
        <v>55</v>
      </c>
    </row>
    <row r="5686" spans="1:11" x14ac:dyDescent="0.35">
      <c r="A5686" t="s">
        <v>5805</v>
      </c>
      <c r="B5686" s="2">
        <v>45372.760416666657</v>
      </c>
      <c r="C5686" t="s">
        <v>106</v>
      </c>
      <c r="D5686" t="s">
        <v>81</v>
      </c>
      <c r="E5686" t="s">
        <v>33</v>
      </c>
      <c r="F5686">
        <v>59</v>
      </c>
      <c r="G5686" t="s">
        <v>15</v>
      </c>
      <c r="H5686" t="s">
        <v>16</v>
      </c>
      <c r="I5686" t="b">
        <v>0</v>
      </c>
      <c r="K5686">
        <v>53</v>
      </c>
    </row>
    <row r="5687" spans="1:11" x14ac:dyDescent="0.35">
      <c r="A5687" t="s">
        <v>5806</v>
      </c>
      <c r="B5687" s="2">
        <v>45372.777777777781</v>
      </c>
      <c r="C5687" t="s">
        <v>184</v>
      </c>
      <c r="D5687" t="s">
        <v>24</v>
      </c>
      <c r="E5687" t="s">
        <v>33</v>
      </c>
      <c r="F5687">
        <v>47</v>
      </c>
      <c r="G5687" t="s">
        <v>15</v>
      </c>
      <c r="H5687" t="s">
        <v>16</v>
      </c>
      <c r="I5687" t="b">
        <v>0</v>
      </c>
      <c r="K5687">
        <v>45</v>
      </c>
    </row>
    <row r="5688" spans="1:11" x14ac:dyDescent="0.35">
      <c r="A5688" t="s">
        <v>5807</v>
      </c>
      <c r="B5688" s="2">
        <v>45372.954861111109</v>
      </c>
      <c r="C5688" t="s">
        <v>57</v>
      </c>
      <c r="D5688" t="s">
        <v>156</v>
      </c>
      <c r="E5688" t="s">
        <v>20</v>
      </c>
      <c r="F5688">
        <v>58</v>
      </c>
      <c r="G5688" t="s">
        <v>89</v>
      </c>
      <c r="H5688" t="s">
        <v>16</v>
      </c>
      <c r="I5688" t="b">
        <v>0</v>
      </c>
      <c r="K5688">
        <v>42</v>
      </c>
    </row>
    <row r="5689" spans="1:11" x14ac:dyDescent="0.35">
      <c r="A5689" t="s">
        <v>5808</v>
      </c>
      <c r="B5689" s="2">
        <v>45372.976388888892</v>
      </c>
      <c r="C5689" t="s">
        <v>106</v>
      </c>
      <c r="D5689" t="s">
        <v>412</v>
      </c>
      <c r="E5689" t="s">
        <v>43</v>
      </c>
      <c r="F5689">
        <v>62</v>
      </c>
      <c r="G5689" t="s">
        <v>47</v>
      </c>
      <c r="H5689" t="s">
        <v>34</v>
      </c>
      <c r="I5689" t="b">
        <v>1</v>
      </c>
      <c r="K5689">
        <v>58</v>
      </c>
    </row>
    <row r="5690" spans="1:11" x14ac:dyDescent="0.35">
      <c r="A5690" t="s">
        <v>5809</v>
      </c>
      <c r="B5690" s="2">
        <v>45372.979861111111</v>
      </c>
      <c r="C5690" t="s">
        <v>108</v>
      </c>
      <c r="D5690" t="s">
        <v>259</v>
      </c>
      <c r="E5690" t="s">
        <v>33</v>
      </c>
      <c r="F5690">
        <v>9</v>
      </c>
      <c r="G5690" t="s">
        <v>53</v>
      </c>
      <c r="H5690" t="s">
        <v>34</v>
      </c>
      <c r="I5690" t="b">
        <v>1</v>
      </c>
      <c r="K5690">
        <v>27</v>
      </c>
    </row>
    <row r="5691" spans="1:11" x14ac:dyDescent="0.35">
      <c r="A5691" t="s">
        <v>5810</v>
      </c>
      <c r="B5691" s="2">
        <v>45373.037499999999</v>
      </c>
      <c r="C5691" t="s">
        <v>184</v>
      </c>
      <c r="D5691" t="s">
        <v>24</v>
      </c>
      <c r="E5691" t="s">
        <v>20</v>
      </c>
      <c r="F5691">
        <v>11</v>
      </c>
      <c r="G5691" t="s">
        <v>89</v>
      </c>
      <c r="H5691" t="s">
        <v>16</v>
      </c>
      <c r="I5691" t="b">
        <v>1</v>
      </c>
      <c r="J5691">
        <v>6</v>
      </c>
      <c r="K5691">
        <v>54</v>
      </c>
    </row>
    <row r="5692" spans="1:11" x14ac:dyDescent="0.35">
      <c r="A5692" t="s">
        <v>5811</v>
      </c>
      <c r="B5692" s="2">
        <v>45373.049305555563</v>
      </c>
      <c r="C5692" t="s">
        <v>51</v>
      </c>
      <c r="D5692" t="s">
        <v>46</v>
      </c>
      <c r="E5692" t="s">
        <v>43</v>
      </c>
      <c r="F5692">
        <v>8</v>
      </c>
      <c r="G5692" t="s">
        <v>61</v>
      </c>
      <c r="H5692" t="s">
        <v>16</v>
      </c>
      <c r="I5692" t="b">
        <v>0</v>
      </c>
      <c r="K5692">
        <v>14</v>
      </c>
    </row>
    <row r="5693" spans="1:11" x14ac:dyDescent="0.35">
      <c r="A5693" t="s">
        <v>5812</v>
      </c>
      <c r="B5693" s="2">
        <v>45373.093055555553</v>
      </c>
      <c r="C5693" t="s">
        <v>45</v>
      </c>
      <c r="D5693" t="s">
        <v>95</v>
      </c>
      <c r="E5693" t="s">
        <v>33</v>
      </c>
      <c r="F5693">
        <v>76</v>
      </c>
      <c r="G5693" t="s">
        <v>47</v>
      </c>
      <c r="H5693" t="s">
        <v>16</v>
      </c>
      <c r="I5693" t="b">
        <v>1</v>
      </c>
      <c r="K5693">
        <v>25</v>
      </c>
    </row>
    <row r="5694" spans="1:11" x14ac:dyDescent="0.35">
      <c r="A5694" t="s">
        <v>5813</v>
      </c>
      <c r="B5694" s="2">
        <v>45373.12777777778</v>
      </c>
      <c r="C5694" t="s">
        <v>88</v>
      </c>
      <c r="D5694" t="s">
        <v>110</v>
      </c>
      <c r="E5694" t="s">
        <v>33</v>
      </c>
      <c r="F5694">
        <v>21</v>
      </c>
      <c r="G5694" t="s">
        <v>89</v>
      </c>
      <c r="H5694" t="s">
        <v>16</v>
      </c>
      <c r="I5694" t="b">
        <v>0</v>
      </c>
      <c r="K5694">
        <v>56</v>
      </c>
    </row>
    <row r="5695" spans="1:11" x14ac:dyDescent="0.35">
      <c r="A5695" t="s">
        <v>5814</v>
      </c>
      <c r="B5695" s="2">
        <v>45373.149305555547</v>
      </c>
      <c r="C5695" t="s">
        <v>23</v>
      </c>
      <c r="D5695" t="s">
        <v>263</v>
      </c>
      <c r="E5695" t="s">
        <v>20</v>
      </c>
      <c r="F5695">
        <v>70</v>
      </c>
      <c r="G5695" t="s">
        <v>25</v>
      </c>
      <c r="H5695" t="s">
        <v>16</v>
      </c>
      <c r="I5695" t="b">
        <v>1</v>
      </c>
      <c r="J5695">
        <v>0</v>
      </c>
      <c r="K5695">
        <v>26</v>
      </c>
    </row>
    <row r="5696" spans="1:11" x14ac:dyDescent="0.35">
      <c r="A5696" t="s">
        <v>5815</v>
      </c>
      <c r="B5696" s="2">
        <v>45373.150694444441</v>
      </c>
      <c r="C5696" t="s">
        <v>31</v>
      </c>
      <c r="D5696" t="s">
        <v>95</v>
      </c>
      <c r="E5696" t="s">
        <v>20</v>
      </c>
      <c r="F5696">
        <v>45</v>
      </c>
      <c r="G5696" t="s">
        <v>15</v>
      </c>
      <c r="H5696" t="s">
        <v>16</v>
      </c>
      <c r="I5696" t="b">
        <v>0</v>
      </c>
      <c r="K5696">
        <v>13</v>
      </c>
    </row>
    <row r="5697" spans="1:11" x14ac:dyDescent="0.35">
      <c r="A5697" t="s">
        <v>5816</v>
      </c>
      <c r="B5697" s="2">
        <v>45373.209722222222</v>
      </c>
      <c r="C5697" t="s">
        <v>99</v>
      </c>
      <c r="D5697" t="s">
        <v>46</v>
      </c>
      <c r="E5697" t="s">
        <v>33</v>
      </c>
      <c r="F5697">
        <v>48</v>
      </c>
      <c r="G5697" t="s">
        <v>38</v>
      </c>
      <c r="H5697" t="s">
        <v>16</v>
      </c>
      <c r="I5697" t="b">
        <v>0</v>
      </c>
      <c r="K5697">
        <v>46</v>
      </c>
    </row>
    <row r="5698" spans="1:11" x14ac:dyDescent="0.35">
      <c r="A5698" t="s">
        <v>5817</v>
      </c>
      <c r="B5698" s="2">
        <v>45373.247916666667</v>
      </c>
      <c r="C5698" t="s">
        <v>20</v>
      </c>
      <c r="D5698" t="s">
        <v>84</v>
      </c>
      <c r="E5698" t="s">
        <v>14</v>
      </c>
      <c r="F5698">
        <v>40</v>
      </c>
      <c r="G5698" t="s">
        <v>38</v>
      </c>
      <c r="H5698" t="s">
        <v>118</v>
      </c>
      <c r="I5698" t="b">
        <v>0</v>
      </c>
      <c r="K5698">
        <v>11</v>
      </c>
    </row>
    <row r="5699" spans="1:11" x14ac:dyDescent="0.35">
      <c r="A5699" t="s">
        <v>5818</v>
      </c>
      <c r="B5699" s="2">
        <v>45373.261805555558</v>
      </c>
      <c r="C5699" t="s">
        <v>23</v>
      </c>
      <c r="D5699" t="s">
        <v>112</v>
      </c>
      <c r="E5699" t="s">
        <v>14</v>
      </c>
      <c r="F5699">
        <v>4</v>
      </c>
      <c r="G5699" t="s">
        <v>21</v>
      </c>
      <c r="H5699" t="s">
        <v>16</v>
      </c>
      <c r="I5699" t="b">
        <v>1</v>
      </c>
      <c r="K5699">
        <v>53</v>
      </c>
    </row>
    <row r="5700" spans="1:11" x14ac:dyDescent="0.35">
      <c r="A5700" t="s">
        <v>5819</v>
      </c>
      <c r="B5700" s="2">
        <v>45373.335416666669</v>
      </c>
      <c r="C5700" t="s">
        <v>33</v>
      </c>
      <c r="D5700" t="s">
        <v>40</v>
      </c>
      <c r="E5700" t="s">
        <v>33</v>
      </c>
      <c r="F5700">
        <v>73</v>
      </c>
      <c r="G5700" t="s">
        <v>38</v>
      </c>
      <c r="H5700" t="s">
        <v>16</v>
      </c>
      <c r="I5700" t="b">
        <v>1</v>
      </c>
      <c r="J5700">
        <v>0</v>
      </c>
      <c r="K5700">
        <v>32</v>
      </c>
    </row>
    <row r="5701" spans="1:11" x14ac:dyDescent="0.35">
      <c r="A5701" t="s">
        <v>5820</v>
      </c>
      <c r="B5701" s="2">
        <v>45373.412499999999</v>
      </c>
      <c r="C5701" t="s">
        <v>296</v>
      </c>
      <c r="D5701" t="s">
        <v>156</v>
      </c>
      <c r="E5701" t="s">
        <v>33</v>
      </c>
      <c r="F5701">
        <v>49</v>
      </c>
      <c r="G5701" t="s">
        <v>38</v>
      </c>
      <c r="H5701" t="s">
        <v>34</v>
      </c>
      <c r="I5701" t="b">
        <v>0</v>
      </c>
      <c r="J5701">
        <v>8</v>
      </c>
      <c r="K5701">
        <v>57</v>
      </c>
    </row>
    <row r="5702" spans="1:11" x14ac:dyDescent="0.35">
      <c r="A5702" t="s">
        <v>5821</v>
      </c>
      <c r="B5702" s="2">
        <v>45373.456250000003</v>
      </c>
      <c r="C5702" t="s">
        <v>88</v>
      </c>
      <c r="D5702" t="s">
        <v>101</v>
      </c>
      <c r="E5702" t="s">
        <v>43</v>
      </c>
      <c r="F5702">
        <v>57</v>
      </c>
      <c r="G5702" t="s">
        <v>25</v>
      </c>
      <c r="H5702" t="s">
        <v>16</v>
      </c>
      <c r="I5702" t="b">
        <v>1</v>
      </c>
      <c r="K5702">
        <v>24</v>
      </c>
    </row>
    <row r="5703" spans="1:11" x14ac:dyDescent="0.35">
      <c r="A5703" t="s">
        <v>5822</v>
      </c>
      <c r="B5703" s="2">
        <v>45373.490277777782</v>
      </c>
      <c r="C5703" t="s">
        <v>55</v>
      </c>
      <c r="D5703" t="s">
        <v>110</v>
      </c>
      <c r="E5703" t="s">
        <v>33</v>
      </c>
      <c r="F5703">
        <v>79</v>
      </c>
      <c r="G5703" t="s">
        <v>61</v>
      </c>
      <c r="H5703" t="s">
        <v>16</v>
      </c>
      <c r="I5703" t="b">
        <v>0</v>
      </c>
      <c r="K5703">
        <v>49</v>
      </c>
    </row>
    <row r="5704" spans="1:11" x14ac:dyDescent="0.35">
      <c r="A5704" t="s">
        <v>5823</v>
      </c>
      <c r="B5704" s="2">
        <v>45373.505555555559</v>
      </c>
      <c r="C5704" t="s">
        <v>106</v>
      </c>
      <c r="D5704" t="s">
        <v>170</v>
      </c>
      <c r="E5704" t="s">
        <v>14</v>
      </c>
      <c r="F5704">
        <v>59</v>
      </c>
      <c r="G5704" t="s">
        <v>53</v>
      </c>
      <c r="H5704" t="s">
        <v>68</v>
      </c>
      <c r="I5704" t="b">
        <v>1</v>
      </c>
      <c r="K5704">
        <v>58</v>
      </c>
    </row>
    <row r="5705" spans="1:11" x14ac:dyDescent="0.35">
      <c r="A5705" t="s">
        <v>5824</v>
      </c>
      <c r="B5705" s="2">
        <v>45373.558333333327</v>
      </c>
      <c r="C5705" t="s">
        <v>184</v>
      </c>
      <c r="D5705" t="s">
        <v>97</v>
      </c>
      <c r="E5705" t="s">
        <v>43</v>
      </c>
      <c r="F5705">
        <v>71</v>
      </c>
      <c r="G5705" t="s">
        <v>38</v>
      </c>
      <c r="H5705" t="s">
        <v>16</v>
      </c>
      <c r="I5705" t="b">
        <v>1</v>
      </c>
      <c r="K5705">
        <v>10</v>
      </c>
    </row>
    <row r="5706" spans="1:11" x14ac:dyDescent="0.35">
      <c r="A5706" t="s">
        <v>5825</v>
      </c>
      <c r="B5706" s="2">
        <v>45373.719444444447</v>
      </c>
      <c r="C5706" t="s">
        <v>122</v>
      </c>
      <c r="D5706" t="s">
        <v>176</v>
      </c>
      <c r="E5706" t="s">
        <v>43</v>
      </c>
      <c r="F5706">
        <v>49</v>
      </c>
      <c r="G5706" t="s">
        <v>15</v>
      </c>
      <c r="H5706" t="s">
        <v>34</v>
      </c>
      <c r="I5706" t="b">
        <v>1</v>
      </c>
      <c r="J5706">
        <v>9</v>
      </c>
      <c r="K5706">
        <v>25</v>
      </c>
    </row>
    <row r="5707" spans="1:11" x14ac:dyDescent="0.35">
      <c r="A5707" t="s">
        <v>5826</v>
      </c>
      <c r="B5707" s="2">
        <v>45373.723611111112</v>
      </c>
      <c r="C5707" t="s">
        <v>23</v>
      </c>
      <c r="D5707" t="s">
        <v>159</v>
      </c>
      <c r="E5707" t="s">
        <v>43</v>
      </c>
      <c r="F5707">
        <v>12</v>
      </c>
      <c r="G5707" t="s">
        <v>89</v>
      </c>
      <c r="H5707" t="s">
        <v>34</v>
      </c>
      <c r="I5707" t="b">
        <v>1</v>
      </c>
      <c r="K5707">
        <v>43</v>
      </c>
    </row>
    <row r="5708" spans="1:11" x14ac:dyDescent="0.35">
      <c r="A5708" t="s">
        <v>5827</v>
      </c>
      <c r="B5708" s="2">
        <v>45373.78402777778</v>
      </c>
      <c r="C5708" t="s">
        <v>23</v>
      </c>
      <c r="D5708" t="s">
        <v>412</v>
      </c>
      <c r="E5708" t="s">
        <v>33</v>
      </c>
      <c r="F5708">
        <v>17</v>
      </c>
      <c r="G5708" t="s">
        <v>15</v>
      </c>
      <c r="H5708" t="s">
        <v>16</v>
      </c>
      <c r="I5708" t="b">
        <v>1</v>
      </c>
      <c r="J5708">
        <v>8</v>
      </c>
      <c r="K5708">
        <v>49</v>
      </c>
    </row>
    <row r="5709" spans="1:11" x14ac:dyDescent="0.35">
      <c r="A5709" t="s">
        <v>5828</v>
      </c>
      <c r="B5709" s="2">
        <v>45373.829861111109</v>
      </c>
      <c r="C5709" t="s">
        <v>73</v>
      </c>
      <c r="D5709" t="s">
        <v>170</v>
      </c>
      <c r="E5709" t="s">
        <v>43</v>
      </c>
      <c r="F5709">
        <v>45</v>
      </c>
      <c r="G5709" t="s">
        <v>15</v>
      </c>
      <c r="H5709" t="s">
        <v>16</v>
      </c>
      <c r="I5709" t="b">
        <v>1</v>
      </c>
      <c r="K5709">
        <v>39</v>
      </c>
    </row>
    <row r="5710" spans="1:11" x14ac:dyDescent="0.35">
      <c r="A5710" t="s">
        <v>5829</v>
      </c>
      <c r="B5710" s="2">
        <v>45373.899305555547</v>
      </c>
      <c r="C5710" t="s">
        <v>106</v>
      </c>
      <c r="D5710" t="s">
        <v>275</v>
      </c>
      <c r="E5710" t="s">
        <v>33</v>
      </c>
      <c r="F5710">
        <v>17</v>
      </c>
      <c r="G5710" t="s">
        <v>38</v>
      </c>
      <c r="H5710" t="s">
        <v>269</v>
      </c>
      <c r="I5710" t="b">
        <v>0</v>
      </c>
      <c r="J5710">
        <v>5</v>
      </c>
      <c r="K5710">
        <v>20</v>
      </c>
    </row>
    <row r="5711" spans="1:11" x14ac:dyDescent="0.35">
      <c r="A5711" t="s">
        <v>5830</v>
      </c>
      <c r="B5711" s="2">
        <v>45373.920138888891</v>
      </c>
      <c r="C5711" t="s">
        <v>12</v>
      </c>
      <c r="D5711" t="s">
        <v>81</v>
      </c>
      <c r="E5711" t="s">
        <v>43</v>
      </c>
      <c r="F5711">
        <v>14</v>
      </c>
      <c r="G5711" t="s">
        <v>15</v>
      </c>
      <c r="H5711" t="s">
        <v>16</v>
      </c>
      <c r="I5711" t="b">
        <v>1</v>
      </c>
      <c r="K5711">
        <v>24</v>
      </c>
    </row>
    <row r="5712" spans="1:11" x14ac:dyDescent="0.35">
      <c r="A5712" t="s">
        <v>5831</v>
      </c>
      <c r="B5712" s="2">
        <v>45373.974999999999</v>
      </c>
      <c r="C5712" t="s">
        <v>55</v>
      </c>
      <c r="D5712" t="s">
        <v>188</v>
      </c>
      <c r="E5712" t="s">
        <v>20</v>
      </c>
      <c r="F5712">
        <v>21</v>
      </c>
      <c r="G5712" t="s">
        <v>38</v>
      </c>
      <c r="H5712" t="s">
        <v>34</v>
      </c>
      <c r="I5712" t="b">
        <v>1</v>
      </c>
      <c r="K5712">
        <v>23</v>
      </c>
    </row>
    <row r="5713" spans="1:11" x14ac:dyDescent="0.35">
      <c r="A5713" t="s">
        <v>5832</v>
      </c>
      <c r="B5713" s="2">
        <v>45373.992361111108</v>
      </c>
      <c r="C5713" t="s">
        <v>88</v>
      </c>
      <c r="D5713" t="s">
        <v>132</v>
      </c>
      <c r="E5713" t="s">
        <v>33</v>
      </c>
      <c r="F5713">
        <v>18</v>
      </c>
      <c r="G5713" t="s">
        <v>25</v>
      </c>
      <c r="H5713" t="s">
        <v>16</v>
      </c>
      <c r="I5713" t="b">
        <v>1</v>
      </c>
      <c r="K5713">
        <v>46</v>
      </c>
    </row>
    <row r="5714" spans="1:11" x14ac:dyDescent="0.35">
      <c r="A5714" t="s">
        <v>5833</v>
      </c>
      <c r="B5714" s="2">
        <v>45374.045138888891</v>
      </c>
      <c r="C5714" t="s">
        <v>129</v>
      </c>
      <c r="D5714" t="s">
        <v>46</v>
      </c>
      <c r="E5714" t="s">
        <v>20</v>
      </c>
      <c r="F5714">
        <v>72</v>
      </c>
      <c r="G5714" t="s">
        <v>89</v>
      </c>
      <c r="H5714" t="s">
        <v>16</v>
      </c>
      <c r="I5714" t="b">
        <v>1</v>
      </c>
      <c r="J5714">
        <v>10</v>
      </c>
      <c r="K5714">
        <v>58</v>
      </c>
    </row>
    <row r="5715" spans="1:11" x14ac:dyDescent="0.35">
      <c r="A5715" t="s">
        <v>5834</v>
      </c>
      <c r="B5715" s="2">
        <v>45374.074999999997</v>
      </c>
      <c r="C5715" t="s">
        <v>91</v>
      </c>
      <c r="D5715" t="s">
        <v>156</v>
      </c>
      <c r="E5715" t="s">
        <v>20</v>
      </c>
      <c r="F5715">
        <v>27</v>
      </c>
      <c r="G5715" t="s">
        <v>25</v>
      </c>
      <c r="H5715" t="s">
        <v>16</v>
      </c>
      <c r="I5715" t="b">
        <v>0</v>
      </c>
      <c r="J5715">
        <v>10</v>
      </c>
      <c r="K5715">
        <v>39</v>
      </c>
    </row>
    <row r="5716" spans="1:11" x14ac:dyDescent="0.35">
      <c r="A5716" t="s">
        <v>5835</v>
      </c>
      <c r="B5716" s="2">
        <v>45374.079861111109</v>
      </c>
      <c r="C5716" t="s">
        <v>99</v>
      </c>
      <c r="D5716" t="s">
        <v>134</v>
      </c>
      <c r="E5716" t="s">
        <v>14</v>
      </c>
      <c r="F5716">
        <v>28</v>
      </c>
      <c r="G5716" t="s">
        <v>53</v>
      </c>
      <c r="H5716" t="s">
        <v>16</v>
      </c>
      <c r="I5716" t="b">
        <v>1</v>
      </c>
      <c r="K5716">
        <v>46</v>
      </c>
    </row>
    <row r="5717" spans="1:11" x14ac:dyDescent="0.35">
      <c r="A5717" t="s">
        <v>5836</v>
      </c>
      <c r="B5717" s="2">
        <v>45374.105555555558</v>
      </c>
      <c r="C5717" t="s">
        <v>70</v>
      </c>
      <c r="D5717" t="s">
        <v>52</v>
      </c>
      <c r="E5717" t="s">
        <v>33</v>
      </c>
      <c r="F5717">
        <v>63</v>
      </c>
      <c r="G5717" t="s">
        <v>25</v>
      </c>
      <c r="H5717" t="s">
        <v>16</v>
      </c>
      <c r="I5717" t="b">
        <v>1</v>
      </c>
      <c r="K5717">
        <v>16</v>
      </c>
    </row>
    <row r="5718" spans="1:11" x14ac:dyDescent="0.35">
      <c r="A5718" t="s">
        <v>5837</v>
      </c>
      <c r="B5718" s="2">
        <v>45374.202777777777</v>
      </c>
      <c r="C5718" t="s">
        <v>70</v>
      </c>
      <c r="D5718" t="s">
        <v>58</v>
      </c>
      <c r="E5718" t="s">
        <v>14</v>
      </c>
      <c r="F5718">
        <v>22</v>
      </c>
      <c r="G5718" t="s">
        <v>15</v>
      </c>
      <c r="H5718" t="s">
        <v>118</v>
      </c>
      <c r="I5718" t="b">
        <v>0</v>
      </c>
      <c r="K5718">
        <v>35</v>
      </c>
    </row>
    <row r="5719" spans="1:11" x14ac:dyDescent="0.35">
      <c r="A5719" t="s">
        <v>5838</v>
      </c>
      <c r="B5719" s="2">
        <v>45374.217361111107</v>
      </c>
      <c r="C5719" t="s">
        <v>76</v>
      </c>
      <c r="D5719" t="s">
        <v>81</v>
      </c>
      <c r="E5719" t="s">
        <v>14</v>
      </c>
      <c r="F5719">
        <v>61</v>
      </c>
      <c r="G5719" t="s">
        <v>25</v>
      </c>
      <c r="H5719" t="s">
        <v>16</v>
      </c>
      <c r="I5719" t="b">
        <v>1</v>
      </c>
      <c r="K5719">
        <v>54</v>
      </c>
    </row>
    <row r="5720" spans="1:11" x14ac:dyDescent="0.35">
      <c r="A5720" t="s">
        <v>5839</v>
      </c>
      <c r="B5720" s="2">
        <v>45374.26666666667</v>
      </c>
      <c r="C5720" t="s">
        <v>23</v>
      </c>
      <c r="D5720" t="s">
        <v>219</v>
      </c>
      <c r="E5720" t="s">
        <v>20</v>
      </c>
      <c r="F5720">
        <v>5</v>
      </c>
      <c r="G5720" t="s">
        <v>61</v>
      </c>
      <c r="H5720" t="s">
        <v>34</v>
      </c>
      <c r="I5720" t="b">
        <v>0</v>
      </c>
      <c r="K5720">
        <v>39</v>
      </c>
    </row>
    <row r="5721" spans="1:11" x14ac:dyDescent="0.35">
      <c r="A5721" t="s">
        <v>5840</v>
      </c>
      <c r="B5721" s="2">
        <v>45374.303472222222</v>
      </c>
      <c r="C5721" t="s">
        <v>76</v>
      </c>
      <c r="D5721" t="s">
        <v>161</v>
      </c>
      <c r="E5721" t="s">
        <v>20</v>
      </c>
      <c r="F5721">
        <v>20</v>
      </c>
      <c r="G5721" t="s">
        <v>25</v>
      </c>
      <c r="H5721" t="s">
        <v>151</v>
      </c>
      <c r="I5721" t="b">
        <v>1</v>
      </c>
      <c r="K5721">
        <v>57</v>
      </c>
    </row>
    <row r="5722" spans="1:11" x14ac:dyDescent="0.35">
      <c r="A5722" t="s">
        <v>5841</v>
      </c>
      <c r="B5722" s="2">
        <v>45374.34652777778</v>
      </c>
      <c r="C5722" t="s">
        <v>129</v>
      </c>
      <c r="D5722" t="s">
        <v>84</v>
      </c>
      <c r="E5722" t="s">
        <v>33</v>
      </c>
      <c r="F5722">
        <v>54</v>
      </c>
      <c r="G5722" t="s">
        <v>15</v>
      </c>
      <c r="H5722" t="s">
        <v>16</v>
      </c>
      <c r="I5722" t="b">
        <v>0</v>
      </c>
      <c r="K5722">
        <v>34</v>
      </c>
    </row>
    <row r="5723" spans="1:11" x14ac:dyDescent="0.35">
      <c r="A5723" t="s">
        <v>5842</v>
      </c>
      <c r="B5723" s="2">
        <v>45374.369444444441</v>
      </c>
      <c r="C5723" t="s">
        <v>12</v>
      </c>
      <c r="D5723" t="s">
        <v>126</v>
      </c>
      <c r="E5723" t="s">
        <v>20</v>
      </c>
      <c r="F5723">
        <v>53</v>
      </c>
      <c r="G5723" t="s">
        <v>25</v>
      </c>
      <c r="H5723" t="s">
        <v>16</v>
      </c>
      <c r="I5723" t="b">
        <v>0</v>
      </c>
      <c r="J5723">
        <v>6</v>
      </c>
      <c r="K5723">
        <v>43</v>
      </c>
    </row>
    <row r="5724" spans="1:11" x14ac:dyDescent="0.35">
      <c r="A5724" t="s">
        <v>5843</v>
      </c>
      <c r="B5724" s="2">
        <v>45374.423611111109</v>
      </c>
      <c r="C5724" t="s">
        <v>117</v>
      </c>
      <c r="D5724" t="s">
        <v>93</v>
      </c>
      <c r="E5724" t="s">
        <v>33</v>
      </c>
      <c r="F5724">
        <v>56</v>
      </c>
      <c r="G5724" t="s">
        <v>53</v>
      </c>
      <c r="H5724" t="s">
        <v>29</v>
      </c>
      <c r="I5724" t="b">
        <v>0</v>
      </c>
      <c r="K5724">
        <v>34</v>
      </c>
    </row>
    <row r="5725" spans="1:11" x14ac:dyDescent="0.35">
      <c r="A5725" t="s">
        <v>5844</v>
      </c>
      <c r="B5725" s="2">
        <v>45374.463888888888</v>
      </c>
      <c r="C5725" t="s">
        <v>99</v>
      </c>
      <c r="D5725" t="s">
        <v>93</v>
      </c>
      <c r="E5725" t="s">
        <v>33</v>
      </c>
      <c r="F5725">
        <v>75</v>
      </c>
      <c r="G5725" t="s">
        <v>53</v>
      </c>
      <c r="H5725" t="s">
        <v>16</v>
      </c>
      <c r="I5725" t="b">
        <v>1</v>
      </c>
      <c r="J5725">
        <v>10</v>
      </c>
      <c r="K5725">
        <v>14</v>
      </c>
    </row>
    <row r="5726" spans="1:11" x14ac:dyDescent="0.35">
      <c r="A5726" t="s">
        <v>5845</v>
      </c>
      <c r="B5726" s="2">
        <v>45374.481944444437</v>
      </c>
      <c r="C5726" t="s">
        <v>33</v>
      </c>
      <c r="D5726" t="s">
        <v>132</v>
      </c>
      <c r="E5726" t="s">
        <v>33</v>
      </c>
      <c r="F5726">
        <v>37</v>
      </c>
      <c r="G5726" t="s">
        <v>25</v>
      </c>
      <c r="H5726" t="s">
        <v>34</v>
      </c>
      <c r="I5726" t="b">
        <v>0</v>
      </c>
      <c r="K5726">
        <v>37</v>
      </c>
    </row>
    <row r="5727" spans="1:11" x14ac:dyDescent="0.35">
      <c r="A5727" t="s">
        <v>5846</v>
      </c>
      <c r="B5727" s="2">
        <v>45374.603472222218</v>
      </c>
      <c r="C5727" t="s">
        <v>296</v>
      </c>
      <c r="D5727" t="s">
        <v>229</v>
      </c>
      <c r="E5727" t="s">
        <v>33</v>
      </c>
      <c r="F5727">
        <v>65</v>
      </c>
      <c r="G5727" t="s">
        <v>25</v>
      </c>
      <c r="H5727" t="s">
        <v>16</v>
      </c>
      <c r="I5727" t="b">
        <v>1</v>
      </c>
      <c r="K5727">
        <v>32</v>
      </c>
    </row>
    <row r="5728" spans="1:11" x14ac:dyDescent="0.35">
      <c r="A5728" t="s">
        <v>5847</v>
      </c>
      <c r="B5728" s="2">
        <v>45374.750694444447</v>
      </c>
      <c r="C5728" t="s">
        <v>122</v>
      </c>
      <c r="D5728" t="s">
        <v>148</v>
      </c>
      <c r="E5728" t="s">
        <v>14</v>
      </c>
      <c r="F5728">
        <v>34</v>
      </c>
      <c r="G5728" t="s">
        <v>38</v>
      </c>
      <c r="H5728" t="s">
        <v>16</v>
      </c>
      <c r="I5728" t="b">
        <v>0</v>
      </c>
      <c r="K5728">
        <v>52</v>
      </c>
    </row>
    <row r="5729" spans="1:11" x14ac:dyDescent="0.35">
      <c r="A5729" t="s">
        <v>5848</v>
      </c>
      <c r="B5729" s="2">
        <v>45374.78402777778</v>
      </c>
      <c r="C5729" t="s">
        <v>122</v>
      </c>
      <c r="D5729" t="s">
        <v>60</v>
      </c>
      <c r="E5729" t="s">
        <v>33</v>
      </c>
      <c r="F5729">
        <v>2</v>
      </c>
      <c r="G5729" t="s">
        <v>89</v>
      </c>
      <c r="H5729" t="s">
        <v>34</v>
      </c>
      <c r="I5729" t="b">
        <v>0</v>
      </c>
      <c r="J5729">
        <v>9</v>
      </c>
      <c r="K5729">
        <v>24</v>
      </c>
    </row>
    <row r="5730" spans="1:11" x14ac:dyDescent="0.35">
      <c r="A5730" t="s">
        <v>5849</v>
      </c>
      <c r="B5730" s="2">
        <v>45374.820833333331</v>
      </c>
      <c r="C5730" t="s">
        <v>99</v>
      </c>
      <c r="D5730" t="s">
        <v>219</v>
      </c>
      <c r="E5730" t="s">
        <v>43</v>
      </c>
      <c r="F5730">
        <v>46</v>
      </c>
      <c r="G5730" t="s">
        <v>53</v>
      </c>
      <c r="H5730" t="s">
        <v>118</v>
      </c>
      <c r="I5730" t="b">
        <v>0</v>
      </c>
      <c r="J5730">
        <v>8</v>
      </c>
      <c r="K5730">
        <v>53</v>
      </c>
    </row>
    <row r="5731" spans="1:11" x14ac:dyDescent="0.35">
      <c r="A5731" t="s">
        <v>5850</v>
      </c>
      <c r="B5731" s="2">
        <v>45374.865277777782</v>
      </c>
      <c r="C5731" t="s">
        <v>20</v>
      </c>
      <c r="D5731" t="s">
        <v>60</v>
      </c>
      <c r="E5731" t="s">
        <v>14</v>
      </c>
      <c r="F5731">
        <v>48</v>
      </c>
      <c r="G5731" t="s">
        <v>25</v>
      </c>
      <c r="H5731" t="s">
        <v>16</v>
      </c>
      <c r="I5731" t="b">
        <v>0</v>
      </c>
      <c r="J5731">
        <v>0</v>
      </c>
      <c r="K5731">
        <v>17</v>
      </c>
    </row>
    <row r="5732" spans="1:11" x14ac:dyDescent="0.35">
      <c r="A5732" t="s">
        <v>5851</v>
      </c>
      <c r="B5732" s="2">
        <v>45374.879166666673</v>
      </c>
      <c r="C5732" t="s">
        <v>83</v>
      </c>
      <c r="D5732" t="s">
        <v>28</v>
      </c>
      <c r="E5732" t="s">
        <v>43</v>
      </c>
      <c r="F5732">
        <v>54</v>
      </c>
      <c r="G5732" t="s">
        <v>15</v>
      </c>
      <c r="H5732" t="s">
        <v>16</v>
      </c>
      <c r="I5732" t="b">
        <v>1</v>
      </c>
      <c r="J5732">
        <v>1</v>
      </c>
      <c r="K5732">
        <v>44</v>
      </c>
    </row>
    <row r="5733" spans="1:11" x14ac:dyDescent="0.35">
      <c r="A5733" t="s">
        <v>5852</v>
      </c>
      <c r="B5733" s="2">
        <v>45374.95416666667</v>
      </c>
      <c r="C5733" t="s">
        <v>108</v>
      </c>
      <c r="D5733" t="s">
        <v>206</v>
      </c>
      <c r="E5733" t="s">
        <v>20</v>
      </c>
      <c r="F5733">
        <v>25</v>
      </c>
      <c r="G5733" t="s">
        <v>25</v>
      </c>
      <c r="H5733" t="s">
        <v>68</v>
      </c>
      <c r="I5733" t="b">
        <v>1</v>
      </c>
      <c r="K5733">
        <v>31</v>
      </c>
    </row>
    <row r="5734" spans="1:11" x14ac:dyDescent="0.35">
      <c r="A5734" t="s">
        <v>5853</v>
      </c>
      <c r="B5734" s="2">
        <v>45375.050694444442</v>
      </c>
      <c r="C5734" t="s">
        <v>12</v>
      </c>
      <c r="D5734" t="s">
        <v>176</v>
      </c>
      <c r="E5734" t="s">
        <v>33</v>
      </c>
      <c r="F5734">
        <v>53</v>
      </c>
      <c r="G5734" t="s">
        <v>89</v>
      </c>
      <c r="H5734" t="s">
        <v>16</v>
      </c>
      <c r="I5734" t="b">
        <v>1</v>
      </c>
      <c r="J5734">
        <v>7</v>
      </c>
      <c r="K5734">
        <v>28</v>
      </c>
    </row>
    <row r="5735" spans="1:11" x14ac:dyDescent="0.35">
      <c r="A5735" t="s">
        <v>5854</v>
      </c>
      <c r="B5735" s="2">
        <v>45375.060416666667</v>
      </c>
      <c r="C5735" t="s">
        <v>106</v>
      </c>
      <c r="D5735" t="s">
        <v>63</v>
      </c>
      <c r="E5735" t="s">
        <v>20</v>
      </c>
      <c r="F5735">
        <v>63</v>
      </c>
      <c r="G5735" t="s">
        <v>15</v>
      </c>
      <c r="H5735" t="s">
        <v>16</v>
      </c>
      <c r="I5735" t="b">
        <v>1</v>
      </c>
      <c r="K5735">
        <v>16</v>
      </c>
    </row>
    <row r="5736" spans="1:11" x14ac:dyDescent="0.35">
      <c r="A5736" t="s">
        <v>5855</v>
      </c>
      <c r="B5736" s="2">
        <v>45375.161111111112</v>
      </c>
      <c r="C5736" t="s">
        <v>129</v>
      </c>
      <c r="D5736" t="s">
        <v>203</v>
      </c>
      <c r="E5736" t="s">
        <v>43</v>
      </c>
      <c r="F5736">
        <v>59</v>
      </c>
      <c r="G5736" t="s">
        <v>15</v>
      </c>
      <c r="H5736" t="s">
        <v>16</v>
      </c>
      <c r="I5736" t="b">
        <v>1</v>
      </c>
      <c r="K5736">
        <v>35</v>
      </c>
    </row>
    <row r="5737" spans="1:11" x14ac:dyDescent="0.35">
      <c r="A5737" t="s">
        <v>5856</v>
      </c>
      <c r="B5737" s="2">
        <v>45375.193749999999</v>
      </c>
      <c r="C5737" t="s">
        <v>12</v>
      </c>
      <c r="D5737" t="s">
        <v>42</v>
      </c>
      <c r="E5737" t="s">
        <v>14</v>
      </c>
      <c r="F5737">
        <v>42</v>
      </c>
      <c r="G5737" t="s">
        <v>89</v>
      </c>
      <c r="H5737" t="s">
        <v>16</v>
      </c>
      <c r="I5737" t="b">
        <v>0</v>
      </c>
      <c r="J5737">
        <v>4</v>
      </c>
      <c r="K5737">
        <v>27</v>
      </c>
    </row>
    <row r="5738" spans="1:11" x14ac:dyDescent="0.35">
      <c r="A5738" t="s">
        <v>5857</v>
      </c>
      <c r="B5738" s="2">
        <v>45375.211805555547</v>
      </c>
      <c r="C5738" t="s">
        <v>45</v>
      </c>
      <c r="D5738" t="s">
        <v>139</v>
      </c>
      <c r="E5738" t="s">
        <v>43</v>
      </c>
      <c r="F5738">
        <v>21</v>
      </c>
      <c r="G5738" t="s">
        <v>15</v>
      </c>
      <c r="H5738" t="s">
        <v>16</v>
      </c>
      <c r="I5738" t="b">
        <v>0</v>
      </c>
      <c r="K5738">
        <v>10</v>
      </c>
    </row>
    <row r="5739" spans="1:11" x14ac:dyDescent="0.35">
      <c r="A5739" t="s">
        <v>5858</v>
      </c>
      <c r="B5739" s="2">
        <v>45375.232638888891</v>
      </c>
      <c r="C5739" t="s">
        <v>31</v>
      </c>
      <c r="D5739" t="s">
        <v>65</v>
      </c>
      <c r="E5739" t="s">
        <v>43</v>
      </c>
      <c r="F5739">
        <v>22</v>
      </c>
      <c r="G5739" t="s">
        <v>25</v>
      </c>
      <c r="H5739" t="s">
        <v>16</v>
      </c>
      <c r="I5739" t="b">
        <v>0</v>
      </c>
      <c r="K5739">
        <v>59</v>
      </c>
    </row>
    <row r="5740" spans="1:11" x14ac:dyDescent="0.35">
      <c r="A5740" t="s">
        <v>5859</v>
      </c>
      <c r="B5740" s="2">
        <v>45375.251388888893</v>
      </c>
      <c r="C5740" t="s">
        <v>55</v>
      </c>
      <c r="D5740" t="s">
        <v>32</v>
      </c>
      <c r="E5740" t="s">
        <v>43</v>
      </c>
      <c r="F5740">
        <v>76</v>
      </c>
      <c r="G5740" t="s">
        <v>38</v>
      </c>
      <c r="H5740" t="s">
        <v>16</v>
      </c>
      <c r="I5740" t="b">
        <v>0</v>
      </c>
      <c r="K5740">
        <v>23</v>
      </c>
    </row>
    <row r="5741" spans="1:11" x14ac:dyDescent="0.35">
      <c r="A5741" t="s">
        <v>5860</v>
      </c>
      <c r="B5741" s="2">
        <v>45375.287499999999</v>
      </c>
      <c r="C5741" t="s">
        <v>57</v>
      </c>
      <c r="D5741" t="s">
        <v>144</v>
      </c>
      <c r="E5741" t="s">
        <v>14</v>
      </c>
      <c r="F5741">
        <v>23</v>
      </c>
      <c r="G5741" t="s">
        <v>15</v>
      </c>
      <c r="H5741" t="s">
        <v>16</v>
      </c>
      <c r="I5741" t="b">
        <v>1</v>
      </c>
      <c r="K5741">
        <v>32</v>
      </c>
    </row>
    <row r="5742" spans="1:11" x14ac:dyDescent="0.35">
      <c r="A5742" t="s">
        <v>5861</v>
      </c>
      <c r="B5742" s="2">
        <v>45375.319444444453</v>
      </c>
      <c r="C5742" t="s">
        <v>23</v>
      </c>
      <c r="D5742" t="s">
        <v>134</v>
      </c>
      <c r="E5742" t="s">
        <v>20</v>
      </c>
      <c r="F5742">
        <v>72</v>
      </c>
      <c r="G5742" t="s">
        <v>53</v>
      </c>
      <c r="H5742" t="s">
        <v>16</v>
      </c>
      <c r="I5742" t="b">
        <v>0</v>
      </c>
      <c r="K5742">
        <v>34</v>
      </c>
    </row>
    <row r="5743" spans="1:11" x14ac:dyDescent="0.35">
      <c r="A5743" t="s">
        <v>5862</v>
      </c>
      <c r="B5743" s="2">
        <v>45375.370138888888</v>
      </c>
      <c r="C5743" t="s">
        <v>12</v>
      </c>
      <c r="D5743" t="s">
        <v>19</v>
      </c>
      <c r="E5743" t="s">
        <v>14</v>
      </c>
      <c r="F5743">
        <v>33</v>
      </c>
      <c r="G5743" t="s">
        <v>53</v>
      </c>
      <c r="H5743" t="s">
        <v>34</v>
      </c>
      <c r="I5743" t="b">
        <v>1</v>
      </c>
      <c r="K5743">
        <v>49</v>
      </c>
    </row>
    <row r="5744" spans="1:11" x14ac:dyDescent="0.35">
      <c r="A5744" t="s">
        <v>5863</v>
      </c>
      <c r="B5744" s="2">
        <v>45375.375694444447</v>
      </c>
      <c r="C5744" t="s">
        <v>91</v>
      </c>
      <c r="D5744" t="s">
        <v>37</v>
      </c>
      <c r="E5744" t="s">
        <v>14</v>
      </c>
      <c r="F5744">
        <v>66</v>
      </c>
      <c r="G5744" t="s">
        <v>38</v>
      </c>
      <c r="H5744" t="s">
        <v>16</v>
      </c>
      <c r="I5744" t="b">
        <v>1</v>
      </c>
      <c r="K5744">
        <v>37</v>
      </c>
    </row>
    <row r="5745" spans="1:11" x14ac:dyDescent="0.35">
      <c r="A5745" t="s">
        <v>5864</v>
      </c>
      <c r="B5745" s="2">
        <v>45375.38958333333</v>
      </c>
      <c r="C5745" t="s">
        <v>99</v>
      </c>
      <c r="D5745" t="s">
        <v>156</v>
      </c>
      <c r="E5745" t="s">
        <v>14</v>
      </c>
      <c r="F5745">
        <v>35</v>
      </c>
      <c r="G5745" t="s">
        <v>15</v>
      </c>
      <c r="H5745" t="s">
        <v>34</v>
      </c>
      <c r="I5745" t="b">
        <v>0</v>
      </c>
      <c r="K5745">
        <v>18</v>
      </c>
    </row>
    <row r="5746" spans="1:11" x14ac:dyDescent="0.35">
      <c r="A5746" t="s">
        <v>5865</v>
      </c>
      <c r="B5746" s="2">
        <v>45375.428472222222</v>
      </c>
      <c r="C5746" t="s">
        <v>51</v>
      </c>
      <c r="D5746" t="s">
        <v>191</v>
      </c>
      <c r="E5746" t="s">
        <v>20</v>
      </c>
      <c r="F5746">
        <v>5</v>
      </c>
      <c r="G5746" t="s">
        <v>15</v>
      </c>
      <c r="H5746" t="s">
        <v>16</v>
      </c>
      <c r="I5746" t="b">
        <v>1</v>
      </c>
      <c r="K5746">
        <v>10</v>
      </c>
    </row>
    <row r="5747" spans="1:11" x14ac:dyDescent="0.35">
      <c r="A5747" t="s">
        <v>5866</v>
      </c>
      <c r="B5747" s="2">
        <v>45375.536805555559</v>
      </c>
      <c r="C5747" t="s">
        <v>20</v>
      </c>
      <c r="D5747" t="s">
        <v>170</v>
      </c>
      <c r="E5747" t="s">
        <v>43</v>
      </c>
      <c r="F5747">
        <v>6</v>
      </c>
      <c r="G5747" t="s">
        <v>38</v>
      </c>
      <c r="H5747" t="s">
        <v>16</v>
      </c>
      <c r="I5747" t="b">
        <v>0</v>
      </c>
      <c r="K5747">
        <v>11</v>
      </c>
    </row>
    <row r="5748" spans="1:11" x14ac:dyDescent="0.35">
      <c r="A5748" t="s">
        <v>5867</v>
      </c>
      <c r="B5748" s="2">
        <v>45375.558333333327</v>
      </c>
      <c r="C5748" t="s">
        <v>12</v>
      </c>
      <c r="D5748" t="s">
        <v>263</v>
      </c>
      <c r="E5748" t="s">
        <v>43</v>
      </c>
      <c r="F5748">
        <v>13</v>
      </c>
      <c r="G5748" t="s">
        <v>25</v>
      </c>
      <c r="H5748" t="s">
        <v>16</v>
      </c>
      <c r="I5748" t="b">
        <v>1</v>
      </c>
      <c r="K5748">
        <v>55</v>
      </c>
    </row>
    <row r="5749" spans="1:11" x14ac:dyDescent="0.35">
      <c r="A5749" t="s">
        <v>5868</v>
      </c>
      <c r="B5749" s="2">
        <v>45375.570833333331</v>
      </c>
      <c r="C5749" t="s">
        <v>296</v>
      </c>
      <c r="D5749" t="s">
        <v>146</v>
      </c>
      <c r="E5749" t="s">
        <v>20</v>
      </c>
      <c r="F5749">
        <v>79</v>
      </c>
      <c r="G5749" t="s">
        <v>15</v>
      </c>
      <c r="H5749" t="s">
        <v>16</v>
      </c>
      <c r="I5749" t="b">
        <v>0</v>
      </c>
      <c r="J5749">
        <v>3</v>
      </c>
      <c r="K5749">
        <v>55</v>
      </c>
    </row>
    <row r="5750" spans="1:11" x14ac:dyDescent="0.35">
      <c r="A5750" t="s">
        <v>5869</v>
      </c>
      <c r="B5750" s="2">
        <v>45375.654166666667</v>
      </c>
      <c r="C5750" t="s">
        <v>27</v>
      </c>
      <c r="D5750" t="s">
        <v>242</v>
      </c>
      <c r="E5750" t="s">
        <v>14</v>
      </c>
      <c r="F5750">
        <v>8</v>
      </c>
      <c r="G5750" t="s">
        <v>21</v>
      </c>
      <c r="H5750" t="s">
        <v>34</v>
      </c>
      <c r="I5750" t="b">
        <v>0</v>
      </c>
      <c r="K5750">
        <v>58</v>
      </c>
    </row>
    <row r="5751" spans="1:11" x14ac:dyDescent="0.35">
      <c r="A5751" t="s">
        <v>5870</v>
      </c>
      <c r="B5751" s="2">
        <v>45375.68472222222</v>
      </c>
      <c r="C5751" t="s">
        <v>51</v>
      </c>
      <c r="D5751" t="s">
        <v>93</v>
      </c>
      <c r="E5751" t="s">
        <v>14</v>
      </c>
      <c r="F5751">
        <v>15</v>
      </c>
      <c r="G5751" t="s">
        <v>15</v>
      </c>
      <c r="H5751" t="s">
        <v>34</v>
      </c>
      <c r="I5751" t="b">
        <v>0</v>
      </c>
      <c r="J5751">
        <v>2</v>
      </c>
      <c r="K5751">
        <v>25</v>
      </c>
    </row>
    <row r="5752" spans="1:11" x14ac:dyDescent="0.35">
      <c r="A5752" t="s">
        <v>5871</v>
      </c>
      <c r="B5752" s="2">
        <v>45375.709722222222</v>
      </c>
      <c r="C5752" t="s">
        <v>117</v>
      </c>
      <c r="D5752" t="s">
        <v>79</v>
      </c>
      <c r="E5752" t="s">
        <v>14</v>
      </c>
      <c r="F5752">
        <v>48</v>
      </c>
      <c r="G5752" t="s">
        <v>15</v>
      </c>
      <c r="H5752" t="s">
        <v>16</v>
      </c>
      <c r="I5752" t="b">
        <v>0</v>
      </c>
      <c r="K5752">
        <v>23</v>
      </c>
    </row>
    <row r="5753" spans="1:11" x14ac:dyDescent="0.35">
      <c r="A5753" t="s">
        <v>5872</v>
      </c>
      <c r="B5753" s="2">
        <v>45375.727777777778</v>
      </c>
      <c r="C5753" t="s">
        <v>18</v>
      </c>
      <c r="D5753" t="s">
        <v>214</v>
      </c>
      <c r="E5753" t="s">
        <v>43</v>
      </c>
      <c r="F5753">
        <v>49</v>
      </c>
      <c r="G5753" t="s">
        <v>47</v>
      </c>
      <c r="H5753" t="s">
        <v>16</v>
      </c>
      <c r="I5753" t="b">
        <v>1</v>
      </c>
      <c r="J5753">
        <v>2</v>
      </c>
      <c r="K5753">
        <v>47</v>
      </c>
    </row>
    <row r="5754" spans="1:11" x14ac:dyDescent="0.35">
      <c r="A5754" t="s">
        <v>5873</v>
      </c>
      <c r="B5754" s="2">
        <v>45375.78125</v>
      </c>
      <c r="C5754" t="s">
        <v>76</v>
      </c>
      <c r="D5754" t="s">
        <v>156</v>
      </c>
      <c r="E5754" t="s">
        <v>20</v>
      </c>
      <c r="F5754">
        <v>17</v>
      </c>
      <c r="G5754" t="s">
        <v>61</v>
      </c>
      <c r="H5754" t="s">
        <v>16</v>
      </c>
      <c r="I5754" t="b">
        <v>0</v>
      </c>
      <c r="K5754">
        <v>54</v>
      </c>
    </row>
    <row r="5755" spans="1:11" x14ac:dyDescent="0.35">
      <c r="A5755" t="s">
        <v>5874</v>
      </c>
      <c r="B5755" s="2">
        <v>45375.876388888893</v>
      </c>
      <c r="C5755" t="s">
        <v>76</v>
      </c>
      <c r="D5755" t="s">
        <v>40</v>
      </c>
      <c r="E5755" t="s">
        <v>20</v>
      </c>
      <c r="F5755">
        <v>43</v>
      </c>
      <c r="G5755" t="s">
        <v>15</v>
      </c>
      <c r="H5755" t="s">
        <v>34</v>
      </c>
      <c r="I5755" t="b">
        <v>1</v>
      </c>
      <c r="K5755">
        <v>19</v>
      </c>
    </row>
    <row r="5756" spans="1:11" x14ac:dyDescent="0.35">
      <c r="A5756" t="s">
        <v>5875</v>
      </c>
      <c r="B5756" s="2">
        <v>45375.952777777777</v>
      </c>
      <c r="C5756" t="s">
        <v>76</v>
      </c>
      <c r="D5756" t="s">
        <v>134</v>
      </c>
      <c r="E5756" t="s">
        <v>43</v>
      </c>
      <c r="F5756">
        <v>39</v>
      </c>
      <c r="G5756" t="s">
        <v>15</v>
      </c>
      <c r="H5756" t="s">
        <v>16</v>
      </c>
      <c r="I5756" t="b">
        <v>1</v>
      </c>
      <c r="K5756">
        <v>27</v>
      </c>
    </row>
    <row r="5757" spans="1:11" x14ac:dyDescent="0.35">
      <c r="A5757" t="s">
        <v>5876</v>
      </c>
      <c r="B5757" s="2">
        <v>45375.982638888891</v>
      </c>
      <c r="C5757" t="s">
        <v>99</v>
      </c>
      <c r="D5757" t="s">
        <v>242</v>
      </c>
      <c r="E5757" t="s">
        <v>20</v>
      </c>
      <c r="F5757">
        <v>12</v>
      </c>
      <c r="G5757" t="s">
        <v>15</v>
      </c>
      <c r="H5757" t="s">
        <v>16</v>
      </c>
      <c r="I5757" t="b">
        <v>0</v>
      </c>
      <c r="K5757">
        <v>27</v>
      </c>
    </row>
    <row r="5758" spans="1:11" x14ac:dyDescent="0.35">
      <c r="A5758" t="s">
        <v>5877</v>
      </c>
      <c r="B5758" s="2">
        <v>45375.986805555563</v>
      </c>
      <c r="C5758" t="s">
        <v>76</v>
      </c>
      <c r="D5758" t="s">
        <v>40</v>
      </c>
      <c r="E5758" t="s">
        <v>14</v>
      </c>
      <c r="F5758">
        <v>77</v>
      </c>
      <c r="G5758" t="s">
        <v>61</v>
      </c>
      <c r="H5758" t="s">
        <v>16</v>
      </c>
      <c r="I5758" t="b">
        <v>1</v>
      </c>
      <c r="K5758">
        <v>18</v>
      </c>
    </row>
    <row r="5759" spans="1:11" x14ac:dyDescent="0.35">
      <c r="A5759" t="s">
        <v>5878</v>
      </c>
      <c r="B5759" s="2">
        <v>45376.031944444447</v>
      </c>
      <c r="C5759" t="s">
        <v>117</v>
      </c>
      <c r="D5759" t="s">
        <v>139</v>
      </c>
      <c r="E5759" t="s">
        <v>43</v>
      </c>
      <c r="F5759">
        <v>39</v>
      </c>
      <c r="G5759" t="s">
        <v>21</v>
      </c>
      <c r="H5759" t="s">
        <v>16</v>
      </c>
      <c r="I5759" t="b">
        <v>0</v>
      </c>
      <c r="K5759">
        <v>11</v>
      </c>
    </row>
    <row r="5760" spans="1:11" x14ac:dyDescent="0.35">
      <c r="A5760" t="s">
        <v>5879</v>
      </c>
      <c r="B5760" s="2">
        <v>45376.086111111108</v>
      </c>
      <c r="C5760" t="s">
        <v>55</v>
      </c>
      <c r="D5760" t="s">
        <v>412</v>
      </c>
      <c r="E5760" t="s">
        <v>20</v>
      </c>
      <c r="F5760">
        <v>24</v>
      </c>
      <c r="G5760" t="s">
        <v>25</v>
      </c>
      <c r="H5760" t="s">
        <v>151</v>
      </c>
      <c r="I5760" t="b">
        <v>0</v>
      </c>
      <c r="K5760">
        <v>31</v>
      </c>
    </row>
    <row r="5761" spans="1:11" x14ac:dyDescent="0.35">
      <c r="A5761" t="s">
        <v>5880</v>
      </c>
      <c r="B5761" s="2">
        <v>45376.204861111109</v>
      </c>
      <c r="C5761" t="s">
        <v>122</v>
      </c>
      <c r="D5761" t="s">
        <v>412</v>
      </c>
      <c r="E5761" t="s">
        <v>33</v>
      </c>
      <c r="F5761">
        <v>68</v>
      </c>
      <c r="G5761" t="s">
        <v>53</v>
      </c>
      <c r="H5761" t="s">
        <v>29</v>
      </c>
      <c r="I5761" t="b">
        <v>1</v>
      </c>
      <c r="K5761">
        <v>30</v>
      </c>
    </row>
    <row r="5762" spans="1:11" x14ac:dyDescent="0.35">
      <c r="A5762" t="s">
        <v>5881</v>
      </c>
      <c r="B5762" s="2">
        <v>45376.350694444453</v>
      </c>
      <c r="C5762" t="s">
        <v>78</v>
      </c>
      <c r="D5762" t="s">
        <v>170</v>
      </c>
      <c r="E5762" t="s">
        <v>33</v>
      </c>
      <c r="F5762">
        <v>61</v>
      </c>
      <c r="G5762" t="s">
        <v>25</v>
      </c>
      <c r="H5762" t="s">
        <v>269</v>
      </c>
      <c r="I5762" t="b">
        <v>0</v>
      </c>
      <c r="K5762">
        <v>41</v>
      </c>
    </row>
    <row r="5763" spans="1:11" x14ac:dyDescent="0.35">
      <c r="A5763" t="s">
        <v>5882</v>
      </c>
      <c r="B5763" s="2">
        <v>45376.388888888891</v>
      </c>
      <c r="C5763" t="s">
        <v>20</v>
      </c>
      <c r="D5763" t="s">
        <v>229</v>
      </c>
      <c r="E5763" t="s">
        <v>20</v>
      </c>
      <c r="F5763">
        <v>39</v>
      </c>
      <c r="G5763" t="s">
        <v>15</v>
      </c>
      <c r="H5763" t="s">
        <v>16</v>
      </c>
      <c r="I5763" t="b">
        <v>1</v>
      </c>
      <c r="J5763">
        <v>1</v>
      </c>
      <c r="K5763">
        <v>37</v>
      </c>
    </row>
    <row r="5764" spans="1:11" x14ac:dyDescent="0.35">
      <c r="A5764" t="s">
        <v>5883</v>
      </c>
      <c r="B5764" s="2">
        <v>45376.413888888892</v>
      </c>
      <c r="C5764" t="s">
        <v>12</v>
      </c>
      <c r="D5764" t="s">
        <v>290</v>
      </c>
      <c r="E5764" t="s">
        <v>14</v>
      </c>
      <c r="F5764">
        <v>73</v>
      </c>
      <c r="G5764" t="s">
        <v>15</v>
      </c>
      <c r="H5764" t="s">
        <v>34</v>
      </c>
      <c r="I5764" t="b">
        <v>1</v>
      </c>
      <c r="J5764">
        <v>5</v>
      </c>
      <c r="K5764">
        <v>56</v>
      </c>
    </row>
    <row r="5765" spans="1:11" x14ac:dyDescent="0.35">
      <c r="A5765" t="s">
        <v>5884</v>
      </c>
      <c r="B5765" s="2">
        <v>45376.522916666669</v>
      </c>
      <c r="C5765" t="s">
        <v>91</v>
      </c>
      <c r="D5765" t="s">
        <v>188</v>
      </c>
      <c r="E5765" t="s">
        <v>20</v>
      </c>
      <c r="F5765">
        <v>48</v>
      </c>
      <c r="G5765" t="s">
        <v>21</v>
      </c>
      <c r="H5765" t="s">
        <v>34</v>
      </c>
      <c r="I5765" t="b">
        <v>0</v>
      </c>
      <c r="K5765">
        <v>15</v>
      </c>
    </row>
    <row r="5766" spans="1:11" x14ac:dyDescent="0.35">
      <c r="A5766" t="s">
        <v>5885</v>
      </c>
      <c r="B5766" s="2">
        <v>45376.531944444447</v>
      </c>
      <c r="C5766" t="s">
        <v>51</v>
      </c>
      <c r="D5766" t="s">
        <v>159</v>
      </c>
      <c r="E5766" t="s">
        <v>14</v>
      </c>
      <c r="F5766">
        <v>11</v>
      </c>
      <c r="G5766" t="s">
        <v>21</v>
      </c>
      <c r="H5766" t="s">
        <v>34</v>
      </c>
      <c r="I5766" t="b">
        <v>0</v>
      </c>
      <c r="J5766">
        <v>2</v>
      </c>
      <c r="K5766">
        <v>37</v>
      </c>
    </row>
    <row r="5767" spans="1:11" x14ac:dyDescent="0.35">
      <c r="A5767" t="s">
        <v>5886</v>
      </c>
      <c r="B5767" s="2">
        <v>45376.665277777778</v>
      </c>
      <c r="C5767" t="s">
        <v>55</v>
      </c>
      <c r="D5767" t="s">
        <v>95</v>
      </c>
      <c r="E5767" t="s">
        <v>33</v>
      </c>
      <c r="F5767">
        <v>11</v>
      </c>
      <c r="G5767" t="s">
        <v>15</v>
      </c>
      <c r="H5767" t="s">
        <v>16</v>
      </c>
      <c r="I5767" t="b">
        <v>0</v>
      </c>
      <c r="J5767">
        <v>7</v>
      </c>
      <c r="K5767">
        <v>29</v>
      </c>
    </row>
    <row r="5768" spans="1:11" x14ac:dyDescent="0.35">
      <c r="A5768" t="s">
        <v>5887</v>
      </c>
      <c r="B5768" s="2">
        <v>45376.69027777778</v>
      </c>
      <c r="C5768" t="s">
        <v>91</v>
      </c>
      <c r="D5768" t="s">
        <v>186</v>
      </c>
      <c r="E5768" t="s">
        <v>33</v>
      </c>
      <c r="F5768">
        <v>79</v>
      </c>
      <c r="G5768" t="s">
        <v>38</v>
      </c>
      <c r="H5768" t="s">
        <v>16</v>
      </c>
      <c r="I5768" t="b">
        <v>0</v>
      </c>
      <c r="K5768">
        <v>20</v>
      </c>
    </row>
    <row r="5769" spans="1:11" x14ac:dyDescent="0.35">
      <c r="A5769" t="s">
        <v>5888</v>
      </c>
      <c r="B5769" s="2">
        <v>45376.745138888888</v>
      </c>
      <c r="C5769" t="s">
        <v>20</v>
      </c>
      <c r="D5769" t="s">
        <v>170</v>
      </c>
      <c r="E5769" t="s">
        <v>43</v>
      </c>
      <c r="F5769">
        <v>59</v>
      </c>
      <c r="G5769" t="s">
        <v>15</v>
      </c>
      <c r="H5769" t="s">
        <v>29</v>
      </c>
      <c r="I5769" t="b">
        <v>1</v>
      </c>
      <c r="K5769">
        <v>52</v>
      </c>
    </row>
    <row r="5770" spans="1:11" x14ac:dyDescent="0.35">
      <c r="A5770" t="s">
        <v>5889</v>
      </c>
      <c r="B5770" s="2">
        <v>45376.93472222222</v>
      </c>
      <c r="C5770" t="s">
        <v>78</v>
      </c>
      <c r="D5770" t="s">
        <v>67</v>
      </c>
      <c r="E5770" t="s">
        <v>20</v>
      </c>
      <c r="F5770">
        <v>18</v>
      </c>
      <c r="G5770" t="s">
        <v>89</v>
      </c>
      <c r="H5770" t="s">
        <v>151</v>
      </c>
      <c r="I5770" t="b">
        <v>0</v>
      </c>
      <c r="J5770">
        <v>2</v>
      </c>
      <c r="K5770">
        <v>52</v>
      </c>
    </row>
    <row r="5771" spans="1:11" x14ac:dyDescent="0.35">
      <c r="A5771" t="s">
        <v>5890</v>
      </c>
      <c r="B5771" s="2">
        <v>45376.970833333333</v>
      </c>
      <c r="C5771" t="s">
        <v>51</v>
      </c>
      <c r="D5771" t="s">
        <v>28</v>
      </c>
      <c r="E5771" t="s">
        <v>20</v>
      </c>
      <c r="F5771">
        <v>5</v>
      </c>
      <c r="G5771" t="s">
        <v>61</v>
      </c>
      <c r="H5771" t="s">
        <v>34</v>
      </c>
      <c r="I5771" t="b">
        <v>1</v>
      </c>
      <c r="K5771">
        <v>37</v>
      </c>
    </row>
    <row r="5772" spans="1:11" x14ac:dyDescent="0.35">
      <c r="A5772" t="s">
        <v>5891</v>
      </c>
      <c r="B5772" s="2">
        <v>45376.994444444441</v>
      </c>
      <c r="C5772" t="s">
        <v>20</v>
      </c>
      <c r="D5772" t="s">
        <v>186</v>
      </c>
      <c r="E5772" t="s">
        <v>20</v>
      </c>
      <c r="F5772">
        <v>1</v>
      </c>
      <c r="G5772" t="s">
        <v>89</v>
      </c>
      <c r="H5772" t="s">
        <v>29</v>
      </c>
      <c r="I5772" t="b">
        <v>0</v>
      </c>
      <c r="K5772">
        <v>24</v>
      </c>
    </row>
    <row r="5773" spans="1:11" x14ac:dyDescent="0.35">
      <c r="A5773" t="s">
        <v>5892</v>
      </c>
      <c r="B5773" s="2">
        <v>45377.052083333343</v>
      </c>
      <c r="C5773" t="s">
        <v>51</v>
      </c>
      <c r="D5773" t="s">
        <v>112</v>
      </c>
      <c r="E5773" t="s">
        <v>20</v>
      </c>
      <c r="F5773">
        <v>44</v>
      </c>
      <c r="G5773" t="s">
        <v>15</v>
      </c>
      <c r="H5773" t="s">
        <v>29</v>
      </c>
      <c r="I5773" t="b">
        <v>0</v>
      </c>
      <c r="J5773">
        <v>6</v>
      </c>
      <c r="K5773">
        <v>51</v>
      </c>
    </row>
    <row r="5774" spans="1:11" x14ac:dyDescent="0.35">
      <c r="A5774" t="s">
        <v>5893</v>
      </c>
      <c r="B5774" s="2">
        <v>45377.070833333331</v>
      </c>
      <c r="C5774" t="s">
        <v>296</v>
      </c>
      <c r="D5774" t="s">
        <v>275</v>
      </c>
      <c r="E5774" t="s">
        <v>43</v>
      </c>
      <c r="F5774">
        <v>39</v>
      </c>
      <c r="G5774" t="s">
        <v>53</v>
      </c>
      <c r="H5774" t="s">
        <v>16</v>
      </c>
      <c r="I5774" t="b">
        <v>0</v>
      </c>
      <c r="K5774">
        <v>56</v>
      </c>
    </row>
    <row r="5775" spans="1:11" x14ac:dyDescent="0.35">
      <c r="A5775" t="s">
        <v>5894</v>
      </c>
      <c r="B5775" s="2">
        <v>45377.140972222223</v>
      </c>
      <c r="C5775" t="s">
        <v>51</v>
      </c>
      <c r="D5775" t="s">
        <v>134</v>
      </c>
      <c r="E5775" t="s">
        <v>43</v>
      </c>
      <c r="F5775">
        <v>62</v>
      </c>
      <c r="G5775" t="s">
        <v>25</v>
      </c>
      <c r="H5775" t="s">
        <v>16</v>
      </c>
      <c r="I5775" t="b">
        <v>1</v>
      </c>
      <c r="K5775">
        <v>38</v>
      </c>
    </row>
    <row r="5776" spans="1:11" x14ac:dyDescent="0.35">
      <c r="A5776" t="s">
        <v>5895</v>
      </c>
      <c r="B5776" s="2">
        <v>45377.161111111112</v>
      </c>
      <c r="C5776" t="s">
        <v>31</v>
      </c>
      <c r="D5776" t="s">
        <v>93</v>
      </c>
      <c r="E5776" t="s">
        <v>43</v>
      </c>
      <c r="F5776">
        <v>76</v>
      </c>
      <c r="G5776" t="s">
        <v>25</v>
      </c>
      <c r="H5776" t="s">
        <v>16</v>
      </c>
      <c r="I5776" t="b">
        <v>1</v>
      </c>
      <c r="J5776">
        <v>3</v>
      </c>
      <c r="K5776">
        <v>23</v>
      </c>
    </row>
    <row r="5777" spans="1:11" x14ac:dyDescent="0.35">
      <c r="A5777" t="s">
        <v>5896</v>
      </c>
      <c r="B5777" s="2">
        <v>45377.334027777782</v>
      </c>
      <c r="C5777" t="s">
        <v>122</v>
      </c>
      <c r="D5777" t="s">
        <v>259</v>
      </c>
      <c r="E5777" t="s">
        <v>33</v>
      </c>
      <c r="F5777">
        <v>71</v>
      </c>
      <c r="G5777" t="s">
        <v>61</v>
      </c>
      <c r="H5777" t="s">
        <v>16</v>
      </c>
      <c r="I5777" t="b">
        <v>0</v>
      </c>
      <c r="K5777">
        <v>50</v>
      </c>
    </row>
    <row r="5778" spans="1:11" x14ac:dyDescent="0.35">
      <c r="A5778" t="s">
        <v>5897</v>
      </c>
      <c r="B5778" s="2">
        <v>45377.36041666667</v>
      </c>
      <c r="C5778" t="s">
        <v>117</v>
      </c>
      <c r="D5778" t="s">
        <v>214</v>
      </c>
      <c r="E5778" t="s">
        <v>14</v>
      </c>
      <c r="F5778">
        <v>61</v>
      </c>
      <c r="G5778" t="s">
        <v>15</v>
      </c>
      <c r="H5778" t="s">
        <v>34</v>
      </c>
      <c r="I5778" t="b">
        <v>0</v>
      </c>
      <c r="K5778">
        <v>43</v>
      </c>
    </row>
    <row r="5779" spans="1:11" x14ac:dyDescent="0.35">
      <c r="A5779" t="s">
        <v>5898</v>
      </c>
      <c r="B5779" s="2">
        <v>45377.400694444441</v>
      </c>
      <c r="C5779" t="s">
        <v>51</v>
      </c>
      <c r="D5779" t="s">
        <v>134</v>
      </c>
      <c r="E5779" t="s">
        <v>43</v>
      </c>
      <c r="F5779">
        <v>41</v>
      </c>
      <c r="G5779" t="s">
        <v>25</v>
      </c>
      <c r="H5779" t="s">
        <v>16</v>
      </c>
      <c r="I5779" t="b">
        <v>0</v>
      </c>
      <c r="J5779">
        <v>1</v>
      </c>
      <c r="K5779">
        <v>24</v>
      </c>
    </row>
    <row r="5780" spans="1:11" x14ac:dyDescent="0.35">
      <c r="A5780" t="s">
        <v>5899</v>
      </c>
      <c r="B5780" s="2">
        <v>45377.410416666673</v>
      </c>
      <c r="C5780" t="s">
        <v>296</v>
      </c>
      <c r="D5780" t="s">
        <v>46</v>
      </c>
      <c r="E5780" t="s">
        <v>33</v>
      </c>
      <c r="F5780">
        <v>55</v>
      </c>
      <c r="G5780" t="s">
        <v>15</v>
      </c>
      <c r="H5780" t="s">
        <v>34</v>
      </c>
      <c r="I5780" t="b">
        <v>0</v>
      </c>
      <c r="K5780">
        <v>22</v>
      </c>
    </row>
    <row r="5781" spans="1:11" x14ac:dyDescent="0.35">
      <c r="A5781" t="s">
        <v>5900</v>
      </c>
      <c r="B5781" s="2">
        <v>45377.478472222218</v>
      </c>
      <c r="C5781" t="s">
        <v>12</v>
      </c>
      <c r="D5781" t="s">
        <v>126</v>
      </c>
      <c r="E5781" t="s">
        <v>20</v>
      </c>
      <c r="F5781">
        <v>50</v>
      </c>
      <c r="G5781" t="s">
        <v>25</v>
      </c>
      <c r="H5781" t="s">
        <v>29</v>
      </c>
      <c r="I5781" t="b">
        <v>0</v>
      </c>
      <c r="K5781">
        <v>41</v>
      </c>
    </row>
    <row r="5782" spans="1:11" x14ac:dyDescent="0.35">
      <c r="A5782" t="s">
        <v>5901</v>
      </c>
      <c r="B5782" s="2">
        <v>45377.593055555553</v>
      </c>
      <c r="C5782" t="s">
        <v>31</v>
      </c>
      <c r="D5782" t="s">
        <v>191</v>
      </c>
      <c r="E5782" t="s">
        <v>33</v>
      </c>
      <c r="F5782">
        <v>44</v>
      </c>
      <c r="G5782" t="s">
        <v>89</v>
      </c>
      <c r="H5782" t="s">
        <v>34</v>
      </c>
      <c r="I5782" t="b">
        <v>1</v>
      </c>
      <c r="J5782">
        <v>0</v>
      </c>
      <c r="K5782">
        <v>46</v>
      </c>
    </row>
    <row r="5783" spans="1:11" x14ac:dyDescent="0.35">
      <c r="A5783" t="s">
        <v>5902</v>
      </c>
      <c r="B5783" s="2">
        <v>45377.643055555563</v>
      </c>
      <c r="C5783" t="s">
        <v>55</v>
      </c>
      <c r="D5783" t="s">
        <v>164</v>
      </c>
      <c r="E5783" t="s">
        <v>33</v>
      </c>
      <c r="F5783">
        <v>51</v>
      </c>
      <c r="G5783" t="s">
        <v>15</v>
      </c>
      <c r="H5783" t="s">
        <v>34</v>
      </c>
      <c r="I5783" t="b">
        <v>1</v>
      </c>
      <c r="J5783">
        <v>6</v>
      </c>
      <c r="K5783">
        <v>58</v>
      </c>
    </row>
    <row r="5784" spans="1:11" x14ac:dyDescent="0.35">
      <c r="A5784" t="s">
        <v>5903</v>
      </c>
      <c r="B5784" s="2">
        <v>45377.707638888889</v>
      </c>
      <c r="C5784" t="s">
        <v>83</v>
      </c>
      <c r="D5784" t="s">
        <v>42</v>
      </c>
      <c r="E5784" t="s">
        <v>43</v>
      </c>
      <c r="F5784">
        <v>6</v>
      </c>
      <c r="G5784" t="s">
        <v>15</v>
      </c>
      <c r="H5784" t="s">
        <v>16</v>
      </c>
      <c r="I5784" t="b">
        <v>0</v>
      </c>
      <c r="K5784">
        <v>52</v>
      </c>
    </row>
    <row r="5785" spans="1:11" x14ac:dyDescent="0.35">
      <c r="A5785" t="s">
        <v>5904</v>
      </c>
      <c r="B5785" s="2">
        <v>45377.72152777778</v>
      </c>
      <c r="C5785" t="s">
        <v>117</v>
      </c>
      <c r="D5785" t="s">
        <v>112</v>
      </c>
      <c r="E5785" t="s">
        <v>20</v>
      </c>
      <c r="F5785">
        <v>23</v>
      </c>
      <c r="G5785" t="s">
        <v>25</v>
      </c>
      <c r="H5785" t="s">
        <v>34</v>
      </c>
      <c r="I5785" t="b">
        <v>0</v>
      </c>
      <c r="K5785">
        <v>39</v>
      </c>
    </row>
    <row r="5786" spans="1:11" x14ac:dyDescent="0.35">
      <c r="A5786" t="s">
        <v>5905</v>
      </c>
      <c r="B5786" s="2">
        <v>45377.84652777778</v>
      </c>
      <c r="C5786" t="s">
        <v>78</v>
      </c>
      <c r="D5786" t="s">
        <v>212</v>
      </c>
      <c r="E5786" t="s">
        <v>33</v>
      </c>
      <c r="F5786">
        <v>36</v>
      </c>
      <c r="G5786" t="s">
        <v>15</v>
      </c>
      <c r="H5786" t="s">
        <v>16</v>
      </c>
      <c r="I5786" t="b">
        <v>1</v>
      </c>
      <c r="K5786">
        <v>43</v>
      </c>
    </row>
    <row r="5787" spans="1:11" x14ac:dyDescent="0.35">
      <c r="A5787" t="s">
        <v>5906</v>
      </c>
      <c r="B5787" s="2">
        <v>45377.867361111108</v>
      </c>
      <c r="C5787" t="s">
        <v>108</v>
      </c>
      <c r="D5787" t="s">
        <v>37</v>
      </c>
      <c r="E5787" t="s">
        <v>20</v>
      </c>
      <c r="F5787">
        <v>9</v>
      </c>
      <c r="G5787" t="s">
        <v>61</v>
      </c>
      <c r="H5787" t="s">
        <v>16</v>
      </c>
      <c r="I5787" t="b">
        <v>1</v>
      </c>
      <c r="K5787">
        <v>44</v>
      </c>
    </row>
    <row r="5788" spans="1:11" x14ac:dyDescent="0.35">
      <c r="A5788" t="s">
        <v>5907</v>
      </c>
      <c r="B5788" s="2">
        <v>45377.920138888891</v>
      </c>
      <c r="C5788" t="s">
        <v>99</v>
      </c>
      <c r="D5788" t="s">
        <v>60</v>
      </c>
      <c r="E5788" t="s">
        <v>20</v>
      </c>
      <c r="F5788">
        <v>47</v>
      </c>
      <c r="G5788" t="s">
        <v>53</v>
      </c>
      <c r="H5788" t="s">
        <v>16</v>
      </c>
      <c r="I5788" t="b">
        <v>1</v>
      </c>
      <c r="K5788">
        <v>41</v>
      </c>
    </row>
    <row r="5789" spans="1:11" x14ac:dyDescent="0.35">
      <c r="A5789" t="s">
        <v>5908</v>
      </c>
      <c r="B5789" s="2">
        <v>45377.928472222222</v>
      </c>
      <c r="C5789" t="s">
        <v>31</v>
      </c>
      <c r="D5789" t="s">
        <v>219</v>
      </c>
      <c r="E5789" t="s">
        <v>20</v>
      </c>
      <c r="F5789">
        <v>22</v>
      </c>
      <c r="G5789" t="s">
        <v>89</v>
      </c>
      <c r="H5789" t="s">
        <v>34</v>
      </c>
      <c r="I5789" t="b">
        <v>1</v>
      </c>
      <c r="K5789">
        <v>60</v>
      </c>
    </row>
    <row r="5790" spans="1:11" x14ac:dyDescent="0.35">
      <c r="A5790" t="s">
        <v>5909</v>
      </c>
      <c r="B5790" s="2">
        <v>45378</v>
      </c>
      <c r="C5790" t="s">
        <v>184</v>
      </c>
      <c r="D5790" t="s">
        <v>214</v>
      </c>
      <c r="E5790" t="s">
        <v>14</v>
      </c>
      <c r="F5790">
        <v>10</v>
      </c>
      <c r="G5790" t="s">
        <v>15</v>
      </c>
      <c r="H5790" t="s">
        <v>16</v>
      </c>
      <c r="I5790" t="b">
        <v>1</v>
      </c>
      <c r="K5790">
        <v>52</v>
      </c>
    </row>
    <row r="5791" spans="1:11" x14ac:dyDescent="0.35">
      <c r="A5791" t="s">
        <v>5910</v>
      </c>
      <c r="B5791" s="2">
        <v>45378.010416666657</v>
      </c>
      <c r="C5791" t="s">
        <v>296</v>
      </c>
      <c r="D5791" t="s">
        <v>412</v>
      </c>
      <c r="E5791" t="s">
        <v>33</v>
      </c>
      <c r="F5791">
        <v>27</v>
      </c>
      <c r="G5791" t="s">
        <v>25</v>
      </c>
      <c r="H5791" t="s">
        <v>34</v>
      </c>
      <c r="I5791" t="b">
        <v>0</v>
      </c>
      <c r="K5791">
        <v>14</v>
      </c>
    </row>
    <row r="5792" spans="1:11" x14ac:dyDescent="0.35">
      <c r="A5792" t="s">
        <v>5911</v>
      </c>
      <c r="B5792" s="2">
        <v>45378.010416666657</v>
      </c>
      <c r="C5792" t="s">
        <v>45</v>
      </c>
      <c r="D5792" t="s">
        <v>186</v>
      </c>
      <c r="E5792" t="s">
        <v>20</v>
      </c>
      <c r="F5792">
        <v>34</v>
      </c>
      <c r="G5792" t="s">
        <v>61</v>
      </c>
      <c r="H5792" t="s">
        <v>16</v>
      </c>
      <c r="I5792" t="b">
        <v>1</v>
      </c>
      <c r="K5792">
        <v>30</v>
      </c>
    </row>
    <row r="5793" spans="1:11" x14ac:dyDescent="0.35">
      <c r="A5793" t="s">
        <v>5912</v>
      </c>
      <c r="B5793" s="2">
        <v>45378.136805555558</v>
      </c>
      <c r="C5793" t="s">
        <v>129</v>
      </c>
      <c r="D5793" t="s">
        <v>212</v>
      </c>
      <c r="E5793" t="s">
        <v>20</v>
      </c>
      <c r="F5793">
        <v>67</v>
      </c>
      <c r="G5793" t="s">
        <v>15</v>
      </c>
      <c r="H5793" t="s">
        <v>16</v>
      </c>
      <c r="I5793" t="b">
        <v>0</v>
      </c>
      <c r="J5793">
        <v>5</v>
      </c>
      <c r="K5793">
        <v>50</v>
      </c>
    </row>
    <row r="5794" spans="1:11" x14ac:dyDescent="0.35">
      <c r="A5794" t="s">
        <v>5913</v>
      </c>
      <c r="B5794" s="2">
        <v>45378.283333333333</v>
      </c>
      <c r="C5794" t="s">
        <v>55</v>
      </c>
      <c r="D5794" t="s">
        <v>58</v>
      </c>
      <c r="E5794" t="s">
        <v>20</v>
      </c>
      <c r="F5794">
        <v>73</v>
      </c>
      <c r="G5794" t="s">
        <v>15</v>
      </c>
      <c r="H5794" t="s">
        <v>16</v>
      </c>
      <c r="I5794" t="b">
        <v>0</v>
      </c>
      <c r="K5794">
        <v>53</v>
      </c>
    </row>
    <row r="5795" spans="1:11" x14ac:dyDescent="0.35">
      <c r="A5795" t="s">
        <v>5914</v>
      </c>
      <c r="B5795" s="2">
        <v>45378.323611111111</v>
      </c>
      <c r="C5795" t="s">
        <v>129</v>
      </c>
      <c r="D5795" t="s">
        <v>237</v>
      </c>
      <c r="E5795" t="s">
        <v>43</v>
      </c>
      <c r="F5795">
        <v>67</v>
      </c>
      <c r="G5795" t="s">
        <v>25</v>
      </c>
      <c r="H5795" t="s">
        <v>16</v>
      </c>
      <c r="I5795" t="b">
        <v>1</v>
      </c>
      <c r="K5795">
        <v>21</v>
      </c>
    </row>
    <row r="5796" spans="1:11" x14ac:dyDescent="0.35">
      <c r="A5796" t="s">
        <v>5915</v>
      </c>
      <c r="B5796" s="2">
        <v>45378.463194444441</v>
      </c>
      <c r="C5796" t="s">
        <v>184</v>
      </c>
      <c r="D5796" t="s">
        <v>49</v>
      </c>
      <c r="E5796" t="s">
        <v>33</v>
      </c>
      <c r="F5796">
        <v>26</v>
      </c>
      <c r="G5796" t="s">
        <v>53</v>
      </c>
      <c r="H5796" t="s">
        <v>16</v>
      </c>
      <c r="I5796" t="b">
        <v>0</v>
      </c>
      <c r="K5796">
        <v>35</v>
      </c>
    </row>
    <row r="5797" spans="1:11" x14ac:dyDescent="0.35">
      <c r="A5797" t="s">
        <v>5916</v>
      </c>
      <c r="B5797" s="2">
        <v>45378.638888888891</v>
      </c>
      <c r="C5797" t="s">
        <v>184</v>
      </c>
      <c r="D5797" t="s">
        <v>209</v>
      </c>
      <c r="E5797" t="s">
        <v>43</v>
      </c>
      <c r="F5797">
        <v>38</v>
      </c>
      <c r="G5797" t="s">
        <v>15</v>
      </c>
      <c r="H5797" t="s">
        <v>34</v>
      </c>
      <c r="I5797" t="b">
        <v>1</v>
      </c>
      <c r="J5797">
        <v>0</v>
      </c>
      <c r="K5797">
        <v>17</v>
      </c>
    </row>
    <row r="5798" spans="1:11" x14ac:dyDescent="0.35">
      <c r="A5798" t="s">
        <v>5917</v>
      </c>
      <c r="B5798" s="2">
        <v>45378.742361111108</v>
      </c>
      <c r="C5798" t="s">
        <v>106</v>
      </c>
      <c r="D5798" t="s">
        <v>237</v>
      </c>
      <c r="E5798" t="s">
        <v>14</v>
      </c>
      <c r="F5798">
        <v>24</v>
      </c>
      <c r="G5798" t="s">
        <v>15</v>
      </c>
      <c r="H5798" t="s">
        <v>16</v>
      </c>
      <c r="I5798" t="b">
        <v>1</v>
      </c>
      <c r="J5798">
        <v>10</v>
      </c>
      <c r="K5798">
        <v>29</v>
      </c>
    </row>
    <row r="5799" spans="1:11" x14ac:dyDescent="0.35">
      <c r="A5799" t="s">
        <v>5918</v>
      </c>
      <c r="B5799" s="2">
        <v>45378.759027777778</v>
      </c>
      <c r="C5799" t="s">
        <v>18</v>
      </c>
      <c r="D5799" t="s">
        <v>161</v>
      </c>
      <c r="E5799" t="s">
        <v>14</v>
      </c>
      <c r="F5799">
        <v>6</v>
      </c>
      <c r="G5799" t="s">
        <v>38</v>
      </c>
      <c r="H5799" t="s">
        <v>16</v>
      </c>
      <c r="I5799" t="b">
        <v>0</v>
      </c>
      <c r="J5799">
        <v>6</v>
      </c>
      <c r="K5799">
        <v>49</v>
      </c>
    </row>
    <row r="5800" spans="1:11" x14ac:dyDescent="0.35">
      <c r="A5800" t="s">
        <v>5919</v>
      </c>
      <c r="B5800" s="2">
        <v>45378.905555555553</v>
      </c>
      <c r="C5800" t="s">
        <v>55</v>
      </c>
      <c r="D5800" t="s">
        <v>206</v>
      </c>
      <c r="E5800" t="s">
        <v>14</v>
      </c>
      <c r="F5800">
        <v>57</v>
      </c>
      <c r="G5800" t="s">
        <v>15</v>
      </c>
      <c r="H5800" t="s">
        <v>29</v>
      </c>
      <c r="I5800" t="b">
        <v>1</v>
      </c>
      <c r="K5800">
        <v>25</v>
      </c>
    </row>
    <row r="5801" spans="1:11" x14ac:dyDescent="0.35">
      <c r="A5801" t="s">
        <v>5920</v>
      </c>
      <c r="B5801" s="2">
        <v>45378.986111111109</v>
      </c>
      <c r="C5801" t="s">
        <v>45</v>
      </c>
      <c r="D5801" t="s">
        <v>219</v>
      </c>
      <c r="E5801" t="s">
        <v>33</v>
      </c>
      <c r="F5801">
        <v>57</v>
      </c>
      <c r="G5801" t="s">
        <v>25</v>
      </c>
      <c r="H5801" t="s">
        <v>149</v>
      </c>
      <c r="I5801" t="b">
        <v>0</v>
      </c>
      <c r="K5801">
        <v>12</v>
      </c>
    </row>
    <row r="5802" spans="1:11" x14ac:dyDescent="0.35">
      <c r="A5802" t="s">
        <v>5921</v>
      </c>
      <c r="B5802" s="2">
        <v>45379.080555555563</v>
      </c>
      <c r="C5802" t="s">
        <v>184</v>
      </c>
      <c r="D5802" t="s">
        <v>242</v>
      </c>
      <c r="E5802" t="s">
        <v>20</v>
      </c>
      <c r="F5802">
        <v>68</v>
      </c>
      <c r="G5802" t="s">
        <v>21</v>
      </c>
      <c r="H5802" t="s">
        <v>34</v>
      </c>
      <c r="I5802" t="b">
        <v>0</v>
      </c>
      <c r="K5802">
        <v>59</v>
      </c>
    </row>
    <row r="5803" spans="1:11" x14ac:dyDescent="0.35">
      <c r="A5803" t="s">
        <v>5922</v>
      </c>
      <c r="B5803" s="2">
        <v>45379.103472222218</v>
      </c>
      <c r="C5803" t="s">
        <v>73</v>
      </c>
      <c r="D5803" t="s">
        <v>95</v>
      </c>
      <c r="E5803" t="s">
        <v>20</v>
      </c>
      <c r="F5803">
        <v>7</v>
      </c>
      <c r="G5803" t="s">
        <v>47</v>
      </c>
      <c r="H5803" t="s">
        <v>16</v>
      </c>
      <c r="I5803" t="b">
        <v>1</v>
      </c>
      <c r="J5803">
        <v>9</v>
      </c>
      <c r="K5803">
        <v>53</v>
      </c>
    </row>
    <row r="5804" spans="1:11" x14ac:dyDescent="0.35">
      <c r="A5804" t="s">
        <v>5923</v>
      </c>
      <c r="B5804" s="2">
        <v>45379.350694444453</v>
      </c>
      <c r="C5804" t="s">
        <v>55</v>
      </c>
      <c r="D5804" t="s">
        <v>174</v>
      </c>
      <c r="E5804" t="s">
        <v>33</v>
      </c>
      <c r="F5804">
        <v>47</v>
      </c>
      <c r="G5804" t="s">
        <v>15</v>
      </c>
      <c r="H5804" t="s">
        <v>269</v>
      </c>
      <c r="I5804" t="b">
        <v>0</v>
      </c>
      <c r="K5804">
        <v>42</v>
      </c>
    </row>
    <row r="5805" spans="1:11" x14ac:dyDescent="0.35">
      <c r="A5805" t="s">
        <v>5924</v>
      </c>
      <c r="B5805" s="2">
        <v>45379.429861111108</v>
      </c>
      <c r="C5805" t="s">
        <v>51</v>
      </c>
      <c r="D5805" t="s">
        <v>174</v>
      </c>
      <c r="E5805" t="s">
        <v>33</v>
      </c>
      <c r="F5805">
        <v>30</v>
      </c>
      <c r="G5805" t="s">
        <v>38</v>
      </c>
      <c r="H5805" t="s">
        <v>34</v>
      </c>
      <c r="I5805" t="b">
        <v>1</v>
      </c>
      <c r="J5805">
        <v>3</v>
      </c>
      <c r="K5805">
        <v>52</v>
      </c>
    </row>
    <row r="5806" spans="1:11" x14ac:dyDescent="0.35">
      <c r="A5806" t="s">
        <v>5925</v>
      </c>
      <c r="B5806" s="2">
        <v>45379.493055555547</v>
      </c>
      <c r="C5806" t="s">
        <v>76</v>
      </c>
      <c r="D5806" t="s">
        <v>13</v>
      </c>
      <c r="E5806" t="s">
        <v>14</v>
      </c>
      <c r="F5806">
        <v>65</v>
      </c>
      <c r="G5806" t="s">
        <v>15</v>
      </c>
      <c r="H5806" t="s">
        <v>29</v>
      </c>
      <c r="I5806" t="b">
        <v>0</v>
      </c>
      <c r="K5806">
        <v>47</v>
      </c>
    </row>
    <row r="5807" spans="1:11" x14ac:dyDescent="0.35">
      <c r="A5807" t="s">
        <v>5926</v>
      </c>
      <c r="B5807" s="2">
        <v>45379.53402777778</v>
      </c>
      <c r="C5807" t="s">
        <v>27</v>
      </c>
      <c r="D5807" t="s">
        <v>242</v>
      </c>
      <c r="E5807" t="s">
        <v>20</v>
      </c>
      <c r="F5807">
        <v>73</v>
      </c>
      <c r="G5807" t="s">
        <v>38</v>
      </c>
      <c r="H5807" t="s">
        <v>16</v>
      </c>
      <c r="I5807" t="b">
        <v>1</v>
      </c>
      <c r="K5807">
        <v>13</v>
      </c>
    </row>
    <row r="5808" spans="1:11" x14ac:dyDescent="0.35">
      <c r="A5808" t="s">
        <v>5927</v>
      </c>
      <c r="B5808" s="2">
        <v>45379.54791666667</v>
      </c>
      <c r="C5808" t="s">
        <v>57</v>
      </c>
      <c r="D5808" t="s">
        <v>28</v>
      </c>
      <c r="E5808" t="s">
        <v>20</v>
      </c>
      <c r="F5808">
        <v>30</v>
      </c>
      <c r="G5808" t="s">
        <v>89</v>
      </c>
      <c r="H5808" t="s">
        <v>29</v>
      </c>
      <c r="I5808" t="b">
        <v>1</v>
      </c>
      <c r="K5808">
        <v>32</v>
      </c>
    </row>
    <row r="5809" spans="1:11" x14ac:dyDescent="0.35">
      <c r="A5809" t="s">
        <v>5928</v>
      </c>
      <c r="B5809" s="2">
        <v>45379.643750000003</v>
      </c>
      <c r="C5809" t="s">
        <v>184</v>
      </c>
      <c r="D5809" t="s">
        <v>112</v>
      </c>
      <c r="E5809" t="s">
        <v>33</v>
      </c>
      <c r="F5809">
        <v>43</v>
      </c>
      <c r="G5809" t="s">
        <v>38</v>
      </c>
      <c r="H5809" t="s">
        <v>16</v>
      </c>
      <c r="I5809" t="b">
        <v>1</v>
      </c>
      <c r="K5809">
        <v>39</v>
      </c>
    </row>
    <row r="5810" spans="1:11" x14ac:dyDescent="0.35">
      <c r="A5810" t="s">
        <v>5929</v>
      </c>
      <c r="B5810" s="2">
        <v>45379.730555555558</v>
      </c>
      <c r="C5810" t="s">
        <v>184</v>
      </c>
      <c r="D5810" t="s">
        <v>24</v>
      </c>
      <c r="E5810" t="s">
        <v>20</v>
      </c>
      <c r="F5810">
        <v>40</v>
      </c>
      <c r="G5810" t="s">
        <v>61</v>
      </c>
      <c r="H5810" t="s">
        <v>16</v>
      </c>
      <c r="I5810" t="b">
        <v>1</v>
      </c>
      <c r="J5810">
        <v>1</v>
      </c>
      <c r="K5810">
        <v>36</v>
      </c>
    </row>
    <row r="5811" spans="1:11" x14ac:dyDescent="0.35">
      <c r="A5811" t="s">
        <v>5930</v>
      </c>
      <c r="B5811" s="2">
        <v>45379.761805555558</v>
      </c>
      <c r="C5811" t="s">
        <v>27</v>
      </c>
      <c r="D5811" t="s">
        <v>93</v>
      </c>
      <c r="E5811" t="s">
        <v>33</v>
      </c>
      <c r="F5811">
        <v>71</v>
      </c>
      <c r="G5811" t="s">
        <v>25</v>
      </c>
      <c r="H5811" t="s">
        <v>16</v>
      </c>
      <c r="I5811" t="b">
        <v>0</v>
      </c>
      <c r="K5811">
        <v>39</v>
      </c>
    </row>
    <row r="5812" spans="1:11" x14ac:dyDescent="0.35">
      <c r="A5812" t="s">
        <v>5931</v>
      </c>
      <c r="B5812" s="2">
        <v>45379.896527777782</v>
      </c>
      <c r="C5812" t="s">
        <v>51</v>
      </c>
      <c r="D5812" t="s">
        <v>40</v>
      </c>
      <c r="E5812" t="s">
        <v>33</v>
      </c>
      <c r="F5812">
        <v>28</v>
      </c>
      <c r="G5812" t="s">
        <v>53</v>
      </c>
      <c r="H5812" t="s">
        <v>29</v>
      </c>
      <c r="I5812" t="b">
        <v>1</v>
      </c>
      <c r="K5812">
        <v>45</v>
      </c>
    </row>
    <row r="5813" spans="1:11" x14ac:dyDescent="0.35">
      <c r="A5813" t="s">
        <v>5932</v>
      </c>
      <c r="B5813" s="2">
        <v>45379.905555555553</v>
      </c>
      <c r="C5813" t="s">
        <v>129</v>
      </c>
      <c r="D5813" t="s">
        <v>126</v>
      </c>
      <c r="E5813" t="s">
        <v>43</v>
      </c>
      <c r="F5813">
        <v>35</v>
      </c>
      <c r="G5813" t="s">
        <v>25</v>
      </c>
      <c r="H5813" t="s">
        <v>16</v>
      </c>
      <c r="I5813" t="b">
        <v>1</v>
      </c>
      <c r="K5813">
        <v>19</v>
      </c>
    </row>
    <row r="5814" spans="1:11" x14ac:dyDescent="0.35">
      <c r="A5814" t="s">
        <v>5933</v>
      </c>
      <c r="B5814" s="2">
        <v>45380.008333333331</v>
      </c>
      <c r="C5814" t="s">
        <v>31</v>
      </c>
      <c r="D5814" t="s">
        <v>290</v>
      </c>
      <c r="E5814" t="s">
        <v>43</v>
      </c>
      <c r="F5814">
        <v>15</v>
      </c>
      <c r="G5814" t="s">
        <v>21</v>
      </c>
      <c r="H5814" t="s">
        <v>34</v>
      </c>
      <c r="I5814" t="b">
        <v>0</v>
      </c>
      <c r="K5814">
        <v>37</v>
      </c>
    </row>
    <row r="5815" spans="1:11" x14ac:dyDescent="0.35">
      <c r="A5815" t="s">
        <v>5934</v>
      </c>
      <c r="B5815" s="2">
        <v>45380.022222222222</v>
      </c>
      <c r="C5815" t="s">
        <v>91</v>
      </c>
      <c r="D5815" t="s">
        <v>148</v>
      </c>
      <c r="E5815" t="s">
        <v>14</v>
      </c>
      <c r="F5815">
        <v>74</v>
      </c>
      <c r="G5815" t="s">
        <v>89</v>
      </c>
      <c r="H5815" t="s">
        <v>16</v>
      </c>
      <c r="I5815" t="b">
        <v>0</v>
      </c>
      <c r="K5815">
        <v>52</v>
      </c>
    </row>
    <row r="5816" spans="1:11" x14ac:dyDescent="0.35">
      <c r="A5816" t="s">
        <v>5935</v>
      </c>
      <c r="B5816" s="2">
        <v>45380.1</v>
      </c>
      <c r="C5816" t="s">
        <v>51</v>
      </c>
      <c r="D5816" t="s">
        <v>123</v>
      </c>
      <c r="E5816" t="s">
        <v>33</v>
      </c>
      <c r="F5816">
        <v>64</v>
      </c>
      <c r="G5816" t="s">
        <v>15</v>
      </c>
      <c r="H5816" t="s">
        <v>34</v>
      </c>
      <c r="I5816" t="b">
        <v>1</v>
      </c>
      <c r="K5816">
        <v>15</v>
      </c>
    </row>
    <row r="5817" spans="1:11" x14ac:dyDescent="0.35">
      <c r="A5817" t="s">
        <v>5936</v>
      </c>
      <c r="B5817" s="2">
        <v>45380.119444444441</v>
      </c>
      <c r="C5817" t="s">
        <v>88</v>
      </c>
      <c r="D5817" t="s">
        <v>263</v>
      </c>
      <c r="E5817" t="s">
        <v>33</v>
      </c>
      <c r="F5817">
        <v>20</v>
      </c>
      <c r="G5817" t="s">
        <v>38</v>
      </c>
      <c r="H5817" t="s">
        <v>29</v>
      </c>
      <c r="I5817" t="b">
        <v>0</v>
      </c>
      <c r="K5817">
        <v>17</v>
      </c>
    </row>
    <row r="5818" spans="1:11" x14ac:dyDescent="0.35">
      <c r="A5818" t="s">
        <v>5937</v>
      </c>
      <c r="B5818" s="2">
        <v>45380.129166666673</v>
      </c>
      <c r="C5818" t="s">
        <v>20</v>
      </c>
      <c r="D5818" t="s">
        <v>263</v>
      </c>
      <c r="E5818" t="s">
        <v>43</v>
      </c>
      <c r="F5818">
        <v>77</v>
      </c>
      <c r="G5818" t="s">
        <v>15</v>
      </c>
      <c r="H5818" t="s">
        <v>16</v>
      </c>
      <c r="I5818" t="b">
        <v>0</v>
      </c>
      <c r="K5818">
        <v>55</v>
      </c>
    </row>
    <row r="5819" spans="1:11" x14ac:dyDescent="0.35">
      <c r="A5819" t="s">
        <v>5938</v>
      </c>
      <c r="B5819" s="2">
        <v>45380.189583333333</v>
      </c>
      <c r="C5819" t="s">
        <v>12</v>
      </c>
      <c r="D5819" t="s">
        <v>203</v>
      </c>
      <c r="E5819" t="s">
        <v>33</v>
      </c>
      <c r="F5819">
        <v>49</v>
      </c>
      <c r="G5819" t="s">
        <v>15</v>
      </c>
      <c r="H5819" t="s">
        <v>16</v>
      </c>
      <c r="I5819" t="b">
        <v>0</v>
      </c>
      <c r="K5819">
        <v>28</v>
      </c>
    </row>
    <row r="5820" spans="1:11" x14ac:dyDescent="0.35">
      <c r="A5820" t="s">
        <v>5939</v>
      </c>
      <c r="B5820" s="2">
        <v>45380.191666666673</v>
      </c>
      <c r="C5820" t="s">
        <v>106</v>
      </c>
      <c r="D5820" t="s">
        <v>412</v>
      </c>
      <c r="E5820" t="s">
        <v>33</v>
      </c>
      <c r="F5820">
        <v>65</v>
      </c>
      <c r="G5820" t="s">
        <v>89</v>
      </c>
      <c r="H5820" t="s">
        <v>16</v>
      </c>
      <c r="I5820" t="b">
        <v>1</v>
      </c>
      <c r="K5820">
        <v>24</v>
      </c>
    </row>
    <row r="5821" spans="1:11" x14ac:dyDescent="0.35">
      <c r="A5821" t="s">
        <v>5940</v>
      </c>
      <c r="B5821" s="2">
        <v>45380.195833333331</v>
      </c>
      <c r="C5821" t="s">
        <v>55</v>
      </c>
      <c r="D5821" t="s">
        <v>186</v>
      </c>
      <c r="E5821" t="s">
        <v>20</v>
      </c>
      <c r="F5821">
        <v>19</v>
      </c>
      <c r="G5821" t="s">
        <v>25</v>
      </c>
      <c r="H5821" t="s">
        <v>34</v>
      </c>
      <c r="I5821" t="b">
        <v>1</v>
      </c>
      <c r="K5821">
        <v>34</v>
      </c>
    </row>
    <row r="5822" spans="1:11" x14ac:dyDescent="0.35">
      <c r="A5822" t="s">
        <v>5941</v>
      </c>
      <c r="B5822" s="2">
        <v>45380.21597222222</v>
      </c>
      <c r="C5822" t="s">
        <v>129</v>
      </c>
      <c r="D5822" t="s">
        <v>13</v>
      </c>
      <c r="E5822" t="s">
        <v>33</v>
      </c>
      <c r="F5822">
        <v>50</v>
      </c>
      <c r="G5822" t="s">
        <v>89</v>
      </c>
      <c r="H5822" t="s">
        <v>16</v>
      </c>
      <c r="I5822" t="b">
        <v>1</v>
      </c>
      <c r="K5822">
        <v>17</v>
      </c>
    </row>
    <row r="5823" spans="1:11" x14ac:dyDescent="0.35">
      <c r="A5823" t="s">
        <v>5942</v>
      </c>
      <c r="B5823" s="2">
        <v>45380.269444444442</v>
      </c>
      <c r="C5823" t="s">
        <v>78</v>
      </c>
      <c r="D5823" t="s">
        <v>97</v>
      </c>
      <c r="E5823" t="s">
        <v>20</v>
      </c>
      <c r="F5823">
        <v>62</v>
      </c>
      <c r="G5823" t="s">
        <v>89</v>
      </c>
      <c r="H5823" t="s">
        <v>34</v>
      </c>
      <c r="I5823" t="b">
        <v>1</v>
      </c>
      <c r="K5823">
        <v>53</v>
      </c>
    </row>
    <row r="5824" spans="1:11" x14ac:dyDescent="0.35">
      <c r="A5824" t="s">
        <v>5943</v>
      </c>
      <c r="B5824" s="2">
        <v>45380.326388888891</v>
      </c>
      <c r="C5824" t="s">
        <v>88</v>
      </c>
      <c r="D5824" t="s">
        <v>60</v>
      </c>
      <c r="E5824" t="s">
        <v>33</v>
      </c>
      <c r="F5824">
        <v>44</v>
      </c>
      <c r="G5824" t="s">
        <v>15</v>
      </c>
      <c r="H5824" t="s">
        <v>16</v>
      </c>
      <c r="I5824" t="b">
        <v>1</v>
      </c>
      <c r="K5824">
        <v>36</v>
      </c>
    </row>
    <row r="5825" spans="1:11" x14ac:dyDescent="0.35">
      <c r="A5825" t="s">
        <v>5944</v>
      </c>
      <c r="B5825" s="2">
        <v>45380.351388888892</v>
      </c>
      <c r="C5825" t="s">
        <v>108</v>
      </c>
      <c r="D5825" t="s">
        <v>42</v>
      </c>
      <c r="E5825" t="s">
        <v>20</v>
      </c>
      <c r="F5825">
        <v>36</v>
      </c>
      <c r="G5825" t="s">
        <v>15</v>
      </c>
      <c r="H5825" t="s">
        <v>16</v>
      </c>
      <c r="I5825" t="b">
        <v>1</v>
      </c>
      <c r="K5825">
        <v>24</v>
      </c>
    </row>
    <row r="5826" spans="1:11" x14ac:dyDescent="0.35">
      <c r="A5826" t="s">
        <v>5945</v>
      </c>
      <c r="B5826" s="2">
        <v>45380.695833333331</v>
      </c>
      <c r="C5826" t="s">
        <v>12</v>
      </c>
      <c r="D5826" t="s">
        <v>65</v>
      </c>
      <c r="E5826" t="s">
        <v>20</v>
      </c>
      <c r="F5826">
        <v>23</v>
      </c>
      <c r="G5826" t="s">
        <v>53</v>
      </c>
      <c r="H5826" t="s">
        <v>16</v>
      </c>
      <c r="I5826" t="b">
        <v>0</v>
      </c>
      <c r="K5826">
        <v>48</v>
      </c>
    </row>
    <row r="5827" spans="1:11" x14ac:dyDescent="0.35">
      <c r="A5827" t="s">
        <v>5946</v>
      </c>
      <c r="B5827" s="2">
        <v>45380.730555555558</v>
      </c>
      <c r="C5827" t="s">
        <v>20</v>
      </c>
      <c r="D5827" t="s">
        <v>174</v>
      </c>
      <c r="E5827" t="s">
        <v>43</v>
      </c>
      <c r="F5827">
        <v>35</v>
      </c>
      <c r="G5827" t="s">
        <v>25</v>
      </c>
      <c r="H5827" t="s">
        <v>16</v>
      </c>
      <c r="I5827" t="b">
        <v>0</v>
      </c>
      <c r="K5827">
        <v>46</v>
      </c>
    </row>
    <row r="5828" spans="1:11" x14ac:dyDescent="0.35">
      <c r="A5828" t="s">
        <v>5947</v>
      </c>
      <c r="B5828" s="2">
        <v>45380.840277777781</v>
      </c>
      <c r="C5828" t="s">
        <v>33</v>
      </c>
      <c r="D5828" t="s">
        <v>188</v>
      </c>
      <c r="E5828" t="s">
        <v>33</v>
      </c>
      <c r="F5828">
        <v>62</v>
      </c>
      <c r="G5828" t="s">
        <v>47</v>
      </c>
      <c r="H5828" t="s">
        <v>16</v>
      </c>
      <c r="I5828" t="b">
        <v>1</v>
      </c>
      <c r="K5828">
        <v>53</v>
      </c>
    </row>
    <row r="5829" spans="1:11" x14ac:dyDescent="0.35">
      <c r="A5829" t="s">
        <v>5948</v>
      </c>
      <c r="B5829" s="2">
        <v>45380.95416666667</v>
      </c>
      <c r="C5829" t="s">
        <v>122</v>
      </c>
      <c r="D5829" t="s">
        <v>290</v>
      </c>
      <c r="E5829" t="s">
        <v>43</v>
      </c>
      <c r="F5829">
        <v>62</v>
      </c>
      <c r="G5829" t="s">
        <v>38</v>
      </c>
      <c r="H5829" t="s">
        <v>29</v>
      </c>
      <c r="I5829" t="b">
        <v>0</v>
      </c>
      <c r="J5829">
        <v>1</v>
      </c>
      <c r="K5829">
        <v>37</v>
      </c>
    </row>
    <row r="5830" spans="1:11" x14ac:dyDescent="0.35">
      <c r="A5830" t="s">
        <v>5949</v>
      </c>
      <c r="B5830" s="2">
        <v>45380.974999999999</v>
      </c>
      <c r="C5830" t="s">
        <v>12</v>
      </c>
      <c r="D5830" t="s">
        <v>40</v>
      </c>
      <c r="E5830" t="s">
        <v>14</v>
      </c>
      <c r="F5830">
        <v>56</v>
      </c>
      <c r="G5830" t="s">
        <v>15</v>
      </c>
      <c r="H5830" t="s">
        <v>16</v>
      </c>
      <c r="I5830" t="b">
        <v>0</v>
      </c>
      <c r="J5830">
        <v>1</v>
      </c>
      <c r="K5830">
        <v>51</v>
      </c>
    </row>
    <row r="5831" spans="1:11" x14ac:dyDescent="0.35">
      <c r="A5831" t="s">
        <v>5950</v>
      </c>
      <c r="B5831" s="2">
        <v>45381.170138888891</v>
      </c>
      <c r="C5831" t="s">
        <v>18</v>
      </c>
      <c r="D5831" t="s">
        <v>176</v>
      </c>
      <c r="E5831" t="s">
        <v>33</v>
      </c>
      <c r="F5831">
        <v>46</v>
      </c>
      <c r="G5831" t="s">
        <v>15</v>
      </c>
      <c r="H5831" t="s">
        <v>16</v>
      </c>
      <c r="I5831" t="b">
        <v>1</v>
      </c>
      <c r="K5831">
        <v>13</v>
      </c>
    </row>
    <row r="5832" spans="1:11" x14ac:dyDescent="0.35">
      <c r="A5832" t="s">
        <v>5951</v>
      </c>
      <c r="B5832" s="2">
        <v>45381.192361111112</v>
      </c>
      <c r="C5832" t="s">
        <v>122</v>
      </c>
      <c r="D5832" t="s">
        <v>203</v>
      </c>
      <c r="E5832" t="s">
        <v>33</v>
      </c>
      <c r="F5832">
        <v>19</v>
      </c>
      <c r="G5832" t="s">
        <v>53</v>
      </c>
      <c r="H5832" t="s">
        <v>29</v>
      </c>
      <c r="I5832" t="b">
        <v>1</v>
      </c>
      <c r="J5832">
        <v>3</v>
      </c>
      <c r="K5832">
        <v>14</v>
      </c>
    </row>
    <row r="5833" spans="1:11" x14ac:dyDescent="0.35">
      <c r="A5833" t="s">
        <v>5952</v>
      </c>
      <c r="B5833" s="2">
        <v>45381.279861111107</v>
      </c>
      <c r="C5833" t="s">
        <v>12</v>
      </c>
      <c r="D5833" t="s">
        <v>176</v>
      </c>
      <c r="E5833" t="s">
        <v>14</v>
      </c>
      <c r="F5833">
        <v>72</v>
      </c>
      <c r="G5833" t="s">
        <v>21</v>
      </c>
      <c r="H5833" t="s">
        <v>16</v>
      </c>
      <c r="I5833" t="b">
        <v>0</v>
      </c>
      <c r="K5833">
        <v>51</v>
      </c>
    </row>
    <row r="5834" spans="1:11" x14ac:dyDescent="0.35">
      <c r="A5834" t="s">
        <v>5953</v>
      </c>
      <c r="B5834" s="2">
        <v>45381.411111111112</v>
      </c>
      <c r="C5834" t="s">
        <v>45</v>
      </c>
      <c r="D5834" t="s">
        <v>97</v>
      </c>
      <c r="E5834" t="s">
        <v>33</v>
      </c>
      <c r="F5834">
        <v>68</v>
      </c>
      <c r="G5834" t="s">
        <v>38</v>
      </c>
      <c r="H5834" t="s">
        <v>34</v>
      </c>
      <c r="I5834" t="b">
        <v>1</v>
      </c>
      <c r="J5834">
        <v>6</v>
      </c>
      <c r="K5834">
        <v>35</v>
      </c>
    </row>
    <row r="5835" spans="1:11" x14ac:dyDescent="0.35">
      <c r="A5835" t="s">
        <v>5954</v>
      </c>
      <c r="B5835" s="2">
        <v>45381.449305555558</v>
      </c>
      <c r="C5835" t="s">
        <v>20</v>
      </c>
      <c r="D5835" t="s">
        <v>206</v>
      </c>
      <c r="E5835" t="s">
        <v>33</v>
      </c>
      <c r="F5835">
        <v>59</v>
      </c>
      <c r="G5835" t="s">
        <v>25</v>
      </c>
      <c r="H5835" t="s">
        <v>16</v>
      </c>
      <c r="I5835" t="b">
        <v>0</v>
      </c>
      <c r="K5835">
        <v>45</v>
      </c>
    </row>
    <row r="5836" spans="1:11" x14ac:dyDescent="0.35">
      <c r="A5836" t="s">
        <v>5955</v>
      </c>
      <c r="B5836" s="2">
        <v>45381.477777777778</v>
      </c>
      <c r="C5836" t="s">
        <v>45</v>
      </c>
      <c r="D5836" t="s">
        <v>275</v>
      </c>
      <c r="E5836" t="s">
        <v>33</v>
      </c>
      <c r="F5836">
        <v>2</v>
      </c>
      <c r="G5836" t="s">
        <v>15</v>
      </c>
      <c r="H5836" t="s">
        <v>16</v>
      </c>
      <c r="I5836" t="b">
        <v>1</v>
      </c>
      <c r="K5836">
        <v>20</v>
      </c>
    </row>
    <row r="5837" spans="1:11" x14ac:dyDescent="0.35">
      <c r="A5837" t="s">
        <v>5956</v>
      </c>
      <c r="B5837" s="2">
        <v>45381.488194444442</v>
      </c>
      <c r="C5837" t="s">
        <v>55</v>
      </c>
      <c r="D5837" t="s">
        <v>161</v>
      </c>
      <c r="E5837" t="s">
        <v>43</v>
      </c>
      <c r="F5837">
        <v>65</v>
      </c>
      <c r="G5837" t="s">
        <v>61</v>
      </c>
      <c r="H5837" t="s">
        <v>16</v>
      </c>
      <c r="I5837" t="b">
        <v>0</v>
      </c>
      <c r="K5837">
        <v>50</v>
      </c>
    </row>
    <row r="5838" spans="1:11" x14ac:dyDescent="0.35">
      <c r="A5838" t="s">
        <v>5957</v>
      </c>
      <c r="B5838" s="2">
        <v>45381.490277777782</v>
      </c>
      <c r="C5838" t="s">
        <v>23</v>
      </c>
      <c r="D5838" t="s">
        <v>37</v>
      </c>
      <c r="E5838" t="s">
        <v>33</v>
      </c>
      <c r="F5838">
        <v>4</v>
      </c>
      <c r="G5838" t="s">
        <v>15</v>
      </c>
      <c r="H5838" t="s">
        <v>29</v>
      </c>
      <c r="I5838" t="b">
        <v>0</v>
      </c>
      <c r="K5838">
        <v>20</v>
      </c>
    </row>
    <row r="5839" spans="1:11" x14ac:dyDescent="0.35">
      <c r="A5839" t="s">
        <v>5958</v>
      </c>
      <c r="B5839" s="2">
        <v>45381.524305555547</v>
      </c>
      <c r="C5839" t="s">
        <v>108</v>
      </c>
      <c r="D5839" t="s">
        <v>275</v>
      </c>
      <c r="E5839" t="s">
        <v>142</v>
      </c>
      <c r="F5839">
        <v>19</v>
      </c>
      <c r="G5839" t="s">
        <v>15</v>
      </c>
      <c r="H5839" t="s">
        <v>16</v>
      </c>
      <c r="I5839" t="b">
        <v>1</v>
      </c>
      <c r="J5839">
        <v>0</v>
      </c>
      <c r="K5839">
        <v>29</v>
      </c>
    </row>
    <row r="5840" spans="1:11" x14ac:dyDescent="0.35">
      <c r="A5840" t="s">
        <v>5959</v>
      </c>
      <c r="B5840" s="2">
        <v>45381.62222222222</v>
      </c>
      <c r="C5840" t="s">
        <v>45</v>
      </c>
      <c r="D5840" t="s">
        <v>58</v>
      </c>
      <c r="E5840" t="s">
        <v>14</v>
      </c>
      <c r="F5840">
        <v>10</v>
      </c>
      <c r="G5840" t="s">
        <v>15</v>
      </c>
      <c r="H5840" t="s">
        <v>16</v>
      </c>
      <c r="I5840" t="b">
        <v>0</v>
      </c>
      <c r="K5840">
        <v>46</v>
      </c>
    </row>
    <row r="5841" spans="1:11" x14ac:dyDescent="0.35">
      <c r="A5841" t="s">
        <v>5960</v>
      </c>
      <c r="B5841" s="2">
        <v>45381.663888888892</v>
      </c>
      <c r="C5841" t="s">
        <v>99</v>
      </c>
      <c r="D5841" t="s">
        <v>203</v>
      </c>
      <c r="E5841" t="s">
        <v>20</v>
      </c>
      <c r="F5841">
        <v>44</v>
      </c>
      <c r="G5841" t="s">
        <v>15</v>
      </c>
      <c r="H5841" t="s">
        <v>29</v>
      </c>
      <c r="I5841" t="b">
        <v>0</v>
      </c>
      <c r="K5841">
        <v>31</v>
      </c>
    </row>
    <row r="5842" spans="1:11" x14ac:dyDescent="0.35">
      <c r="A5842" t="s">
        <v>5961</v>
      </c>
      <c r="B5842" s="2">
        <v>45381.707638888889</v>
      </c>
      <c r="C5842" t="s">
        <v>20</v>
      </c>
      <c r="D5842" t="s">
        <v>24</v>
      </c>
      <c r="E5842" t="s">
        <v>20</v>
      </c>
      <c r="F5842">
        <v>56</v>
      </c>
      <c r="G5842" t="s">
        <v>21</v>
      </c>
      <c r="H5842" t="s">
        <v>16</v>
      </c>
      <c r="I5842" t="b">
        <v>0</v>
      </c>
      <c r="K5842">
        <v>52</v>
      </c>
    </row>
    <row r="5843" spans="1:11" x14ac:dyDescent="0.35">
      <c r="A5843" t="s">
        <v>5962</v>
      </c>
      <c r="B5843" s="2">
        <v>45381.708333333343</v>
      </c>
      <c r="C5843" t="s">
        <v>51</v>
      </c>
      <c r="D5843" t="s">
        <v>161</v>
      </c>
      <c r="E5843" t="s">
        <v>33</v>
      </c>
      <c r="F5843">
        <v>48</v>
      </c>
      <c r="G5843" t="s">
        <v>53</v>
      </c>
      <c r="H5843" t="s">
        <v>16</v>
      </c>
      <c r="I5843" t="b">
        <v>1</v>
      </c>
      <c r="J5843">
        <v>2</v>
      </c>
      <c r="K5843">
        <v>44</v>
      </c>
    </row>
    <row r="5844" spans="1:11" x14ac:dyDescent="0.35">
      <c r="A5844" t="s">
        <v>5963</v>
      </c>
      <c r="B5844" s="2">
        <v>45381.730555555558</v>
      </c>
      <c r="C5844" t="s">
        <v>99</v>
      </c>
      <c r="D5844" t="s">
        <v>58</v>
      </c>
      <c r="E5844" t="s">
        <v>33</v>
      </c>
      <c r="F5844">
        <v>45</v>
      </c>
      <c r="G5844" t="s">
        <v>15</v>
      </c>
      <c r="H5844" t="s">
        <v>16</v>
      </c>
      <c r="I5844" t="b">
        <v>0</v>
      </c>
      <c r="J5844">
        <v>2</v>
      </c>
      <c r="K5844">
        <v>33</v>
      </c>
    </row>
    <row r="5845" spans="1:11" x14ac:dyDescent="0.35">
      <c r="A5845" t="s">
        <v>5964</v>
      </c>
      <c r="B5845" s="2">
        <v>45381.798611111109</v>
      </c>
      <c r="C5845" t="s">
        <v>76</v>
      </c>
      <c r="D5845" t="s">
        <v>101</v>
      </c>
      <c r="E5845" t="s">
        <v>33</v>
      </c>
      <c r="F5845">
        <v>54</v>
      </c>
      <c r="G5845" t="s">
        <v>53</v>
      </c>
      <c r="H5845" t="s">
        <v>16</v>
      </c>
      <c r="I5845" t="b">
        <v>1</v>
      </c>
      <c r="J5845">
        <v>3</v>
      </c>
      <c r="K5845">
        <v>54</v>
      </c>
    </row>
    <row r="5846" spans="1:11" x14ac:dyDescent="0.35">
      <c r="A5846" t="s">
        <v>5965</v>
      </c>
      <c r="B5846" s="2">
        <v>45381.804166666669</v>
      </c>
      <c r="C5846" t="s">
        <v>20</v>
      </c>
      <c r="D5846" t="s">
        <v>32</v>
      </c>
      <c r="E5846" t="s">
        <v>43</v>
      </c>
      <c r="F5846">
        <v>2</v>
      </c>
      <c r="G5846" t="s">
        <v>15</v>
      </c>
      <c r="H5846" t="s">
        <v>151</v>
      </c>
      <c r="I5846" t="b">
        <v>0</v>
      </c>
      <c r="K5846">
        <v>24</v>
      </c>
    </row>
    <row r="5847" spans="1:11" x14ac:dyDescent="0.35">
      <c r="A5847" t="s">
        <v>5966</v>
      </c>
      <c r="B5847" s="2">
        <v>45381.94027777778</v>
      </c>
      <c r="C5847" t="s">
        <v>122</v>
      </c>
      <c r="D5847" t="s">
        <v>263</v>
      </c>
      <c r="E5847" t="s">
        <v>43</v>
      </c>
      <c r="F5847">
        <v>64</v>
      </c>
      <c r="G5847" t="s">
        <v>15</v>
      </c>
      <c r="H5847" t="s">
        <v>16</v>
      </c>
      <c r="I5847" t="b">
        <v>1</v>
      </c>
      <c r="K5847">
        <v>22</v>
      </c>
    </row>
    <row r="5848" spans="1:11" x14ac:dyDescent="0.35">
      <c r="A5848" t="s">
        <v>5967</v>
      </c>
      <c r="B5848" s="2">
        <v>45381.967361111107</v>
      </c>
      <c r="C5848" t="s">
        <v>91</v>
      </c>
      <c r="D5848" t="s">
        <v>174</v>
      </c>
      <c r="E5848" t="s">
        <v>33</v>
      </c>
      <c r="F5848">
        <v>27</v>
      </c>
      <c r="G5848" t="s">
        <v>38</v>
      </c>
      <c r="H5848" t="s">
        <v>16</v>
      </c>
      <c r="I5848" t="b">
        <v>0</v>
      </c>
      <c r="K5848">
        <v>44</v>
      </c>
    </row>
    <row r="5849" spans="1:11" x14ac:dyDescent="0.35">
      <c r="A5849" t="s">
        <v>5968</v>
      </c>
      <c r="B5849" s="2">
        <v>45382.07916666667</v>
      </c>
      <c r="C5849" t="s">
        <v>108</v>
      </c>
      <c r="D5849" t="s">
        <v>52</v>
      </c>
      <c r="E5849" t="s">
        <v>14</v>
      </c>
      <c r="F5849">
        <v>75</v>
      </c>
      <c r="G5849" t="s">
        <v>61</v>
      </c>
      <c r="H5849" t="s">
        <v>34</v>
      </c>
      <c r="I5849" t="b">
        <v>0</v>
      </c>
      <c r="K5849">
        <v>34</v>
      </c>
    </row>
    <row r="5850" spans="1:11" x14ac:dyDescent="0.35">
      <c r="A5850" t="s">
        <v>5969</v>
      </c>
      <c r="B5850" s="2">
        <v>45382.080555555563</v>
      </c>
      <c r="C5850" t="s">
        <v>12</v>
      </c>
      <c r="D5850" t="s">
        <v>13</v>
      </c>
      <c r="E5850" t="s">
        <v>43</v>
      </c>
      <c r="F5850">
        <v>6</v>
      </c>
      <c r="G5850" t="s">
        <v>25</v>
      </c>
      <c r="H5850" t="s">
        <v>16</v>
      </c>
      <c r="I5850" t="b">
        <v>1</v>
      </c>
      <c r="K5850">
        <v>20</v>
      </c>
    </row>
    <row r="5851" spans="1:11" x14ac:dyDescent="0.35">
      <c r="A5851" t="s">
        <v>5970</v>
      </c>
      <c r="B5851" s="2">
        <v>45382.093055555553</v>
      </c>
      <c r="C5851" t="s">
        <v>70</v>
      </c>
      <c r="D5851" t="s">
        <v>186</v>
      </c>
      <c r="E5851" t="s">
        <v>43</v>
      </c>
      <c r="F5851">
        <v>3</v>
      </c>
      <c r="G5851" t="s">
        <v>25</v>
      </c>
      <c r="H5851" t="s">
        <v>16</v>
      </c>
      <c r="I5851" t="b">
        <v>0</v>
      </c>
      <c r="K5851">
        <v>32</v>
      </c>
    </row>
    <row r="5852" spans="1:11" x14ac:dyDescent="0.35">
      <c r="A5852" t="s">
        <v>5971</v>
      </c>
      <c r="B5852" s="2">
        <v>45382.114583333343</v>
      </c>
      <c r="C5852" t="s">
        <v>45</v>
      </c>
      <c r="D5852" t="s">
        <v>144</v>
      </c>
      <c r="E5852" t="s">
        <v>33</v>
      </c>
      <c r="F5852">
        <v>22</v>
      </c>
      <c r="G5852" t="s">
        <v>21</v>
      </c>
      <c r="H5852" t="s">
        <v>16</v>
      </c>
      <c r="I5852" t="b">
        <v>0</v>
      </c>
      <c r="K5852">
        <v>18</v>
      </c>
    </row>
    <row r="5853" spans="1:11" x14ac:dyDescent="0.35">
      <c r="A5853" t="s">
        <v>5972</v>
      </c>
      <c r="B5853" s="2">
        <v>45382.182638888888</v>
      </c>
      <c r="C5853" t="s">
        <v>18</v>
      </c>
      <c r="D5853" t="s">
        <v>146</v>
      </c>
      <c r="E5853" t="s">
        <v>14</v>
      </c>
      <c r="F5853">
        <v>59</v>
      </c>
      <c r="G5853" t="s">
        <v>25</v>
      </c>
      <c r="H5853" t="s">
        <v>16</v>
      </c>
      <c r="I5853" t="b">
        <v>0</v>
      </c>
      <c r="J5853">
        <v>9</v>
      </c>
      <c r="K5853">
        <v>50</v>
      </c>
    </row>
    <row r="5854" spans="1:11" x14ac:dyDescent="0.35">
      <c r="A5854" t="s">
        <v>5973</v>
      </c>
      <c r="B5854" s="2">
        <v>45382.2</v>
      </c>
      <c r="C5854" t="s">
        <v>51</v>
      </c>
      <c r="D5854" t="s">
        <v>137</v>
      </c>
      <c r="E5854" t="s">
        <v>14</v>
      </c>
      <c r="F5854">
        <v>24</v>
      </c>
      <c r="G5854" t="s">
        <v>89</v>
      </c>
      <c r="H5854" t="s">
        <v>34</v>
      </c>
      <c r="I5854" t="b">
        <v>1</v>
      </c>
      <c r="K5854">
        <v>18</v>
      </c>
    </row>
    <row r="5855" spans="1:11" x14ac:dyDescent="0.35">
      <c r="A5855" t="s">
        <v>5974</v>
      </c>
      <c r="B5855" s="2">
        <v>45382.214583333327</v>
      </c>
      <c r="C5855" t="s">
        <v>117</v>
      </c>
      <c r="D5855" t="s">
        <v>263</v>
      </c>
      <c r="E5855" t="s">
        <v>33</v>
      </c>
      <c r="F5855">
        <v>32</v>
      </c>
      <c r="G5855" t="s">
        <v>15</v>
      </c>
      <c r="H5855" t="s">
        <v>68</v>
      </c>
      <c r="I5855" t="b">
        <v>0</v>
      </c>
      <c r="K5855">
        <v>45</v>
      </c>
    </row>
    <row r="5856" spans="1:11" x14ac:dyDescent="0.35">
      <c r="A5856" t="s">
        <v>5975</v>
      </c>
      <c r="B5856" s="2">
        <v>45382.268055555563</v>
      </c>
      <c r="C5856" t="s">
        <v>45</v>
      </c>
      <c r="D5856" t="s">
        <v>28</v>
      </c>
      <c r="E5856" t="s">
        <v>43</v>
      </c>
      <c r="F5856">
        <v>17</v>
      </c>
      <c r="G5856" t="s">
        <v>25</v>
      </c>
      <c r="H5856" t="s">
        <v>16</v>
      </c>
      <c r="I5856" t="b">
        <v>0</v>
      </c>
      <c r="K5856">
        <v>55</v>
      </c>
    </row>
    <row r="5857" spans="1:11" x14ac:dyDescent="0.35">
      <c r="A5857" t="s">
        <v>5976</v>
      </c>
      <c r="B5857" s="2">
        <v>45382.290972222218</v>
      </c>
      <c r="C5857" t="s">
        <v>83</v>
      </c>
      <c r="D5857" t="s">
        <v>126</v>
      </c>
      <c r="E5857" t="s">
        <v>20</v>
      </c>
      <c r="F5857">
        <v>40</v>
      </c>
      <c r="G5857" t="s">
        <v>25</v>
      </c>
      <c r="H5857" t="s">
        <v>16</v>
      </c>
      <c r="I5857" t="b">
        <v>1</v>
      </c>
      <c r="J5857">
        <v>5</v>
      </c>
      <c r="K5857">
        <v>27</v>
      </c>
    </row>
    <row r="5858" spans="1:11" x14ac:dyDescent="0.35">
      <c r="A5858" t="s">
        <v>5977</v>
      </c>
      <c r="B5858" s="2">
        <v>45382.350694444453</v>
      </c>
      <c r="C5858" t="s">
        <v>70</v>
      </c>
      <c r="D5858" t="s">
        <v>32</v>
      </c>
      <c r="E5858" t="s">
        <v>33</v>
      </c>
      <c r="F5858">
        <v>76</v>
      </c>
      <c r="G5858" t="s">
        <v>89</v>
      </c>
      <c r="H5858" t="s">
        <v>16</v>
      </c>
      <c r="I5858" t="b">
        <v>0</v>
      </c>
      <c r="K5858">
        <v>40</v>
      </c>
    </row>
    <row r="5859" spans="1:11" x14ac:dyDescent="0.35">
      <c r="A5859" t="s">
        <v>5978</v>
      </c>
      <c r="B5859" s="2">
        <v>45382.654166666667</v>
      </c>
      <c r="C5859" t="s">
        <v>12</v>
      </c>
      <c r="D5859" t="s">
        <v>159</v>
      </c>
      <c r="E5859" t="s">
        <v>20</v>
      </c>
      <c r="F5859">
        <v>75</v>
      </c>
      <c r="G5859" t="s">
        <v>89</v>
      </c>
      <c r="H5859" t="s">
        <v>118</v>
      </c>
      <c r="I5859" t="b">
        <v>0</v>
      </c>
      <c r="K5859">
        <v>20</v>
      </c>
    </row>
    <row r="5860" spans="1:11" x14ac:dyDescent="0.35">
      <c r="A5860" t="s">
        <v>5979</v>
      </c>
      <c r="B5860" s="2">
        <v>45382.697222222218</v>
      </c>
      <c r="C5860" t="s">
        <v>99</v>
      </c>
      <c r="D5860" t="s">
        <v>148</v>
      </c>
      <c r="E5860" t="s">
        <v>43</v>
      </c>
      <c r="F5860">
        <v>10</v>
      </c>
      <c r="G5860" t="s">
        <v>61</v>
      </c>
      <c r="H5860" t="s">
        <v>16</v>
      </c>
      <c r="I5860" t="b">
        <v>1</v>
      </c>
      <c r="K5860">
        <v>15</v>
      </c>
    </row>
    <row r="5861" spans="1:11" x14ac:dyDescent="0.35">
      <c r="A5861" t="s">
        <v>5980</v>
      </c>
      <c r="B5861" s="2">
        <v>45382.740277777782</v>
      </c>
      <c r="C5861" t="s">
        <v>45</v>
      </c>
      <c r="D5861" t="s">
        <v>242</v>
      </c>
      <c r="E5861" t="s">
        <v>20</v>
      </c>
      <c r="F5861">
        <v>64</v>
      </c>
      <c r="G5861" t="s">
        <v>47</v>
      </c>
      <c r="H5861" t="s">
        <v>16</v>
      </c>
      <c r="I5861" t="b">
        <v>1</v>
      </c>
      <c r="K5861">
        <v>18</v>
      </c>
    </row>
    <row r="5862" spans="1:11" x14ac:dyDescent="0.35">
      <c r="A5862" t="s">
        <v>5981</v>
      </c>
      <c r="B5862" s="2">
        <v>45382.767361111109</v>
      </c>
      <c r="C5862" t="s">
        <v>117</v>
      </c>
      <c r="D5862" t="s">
        <v>112</v>
      </c>
      <c r="E5862" t="s">
        <v>14</v>
      </c>
      <c r="F5862">
        <v>55</v>
      </c>
      <c r="G5862" t="s">
        <v>89</v>
      </c>
      <c r="H5862" t="s">
        <v>149</v>
      </c>
      <c r="I5862" t="b">
        <v>0</v>
      </c>
      <c r="K5862">
        <v>45</v>
      </c>
    </row>
    <row r="5863" spans="1:11" x14ac:dyDescent="0.35">
      <c r="A5863" t="s">
        <v>5982</v>
      </c>
      <c r="B5863" s="2">
        <v>45382.78402777778</v>
      </c>
      <c r="C5863" t="s">
        <v>76</v>
      </c>
      <c r="D5863" t="s">
        <v>49</v>
      </c>
      <c r="E5863" t="s">
        <v>14</v>
      </c>
      <c r="F5863">
        <v>6</v>
      </c>
      <c r="G5863" t="s">
        <v>89</v>
      </c>
      <c r="H5863" t="s">
        <v>16</v>
      </c>
      <c r="I5863" t="b">
        <v>0</v>
      </c>
      <c r="K5863">
        <v>23</v>
      </c>
    </row>
    <row r="5864" spans="1:11" x14ac:dyDescent="0.35">
      <c r="A5864" t="s">
        <v>5983</v>
      </c>
      <c r="B5864" s="2">
        <v>45382.8</v>
      </c>
      <c r="C5864" t="s">
        <v>31</v>
      </c>
      <c r="D5864" t="s">
        <v>242</v>
      </c>
      <c r="E5864" t="s">
        <v>43</v>
      </c>
      <c r="F5864">
        <v>65</v>
      </c>
      <c r="G5864" t="s">
        <v>38</v>
      </c>
      <c r="H5864" t="s">
        <v>34</v>
      </c>
      <c r="I5864" t="b">
        <v>0</v>
      </c>
      <c r="K5864">
        <v>14</v>
      </c>
    </row>
    <row r="5865" spans="1:11" x14ac:dyDescent="0.35">
      <c r="A5865" t="s">
        <v>5984</v>
      </c>
      <c r="B5865" s="2">
        <v>45382.909722222219</v>
      </c>
      <c r="C5865" t="s">
        <v>31</v>
      </c>
      <c r="D5865" t="s">
        <v>120</v>
      </c>
      <c r="E5865" t="s">
        <v>20</v>
      </c>
      <c r="F5865">
        <v>38</v>
      </c>
      <c r="G5865" t="s">
        <v>53</v>
      </c>
      <c r="H5865" t="s">
        <v>16</v>
      </c>
      <c r="I5865" t="b">
        <v>1</v>
      </c>
      <c r="K5865">
        <v>48</v>
      </c>
    </row>
    <row r="5866" spans="1:11" x14ac:dyDescent="0.35">
      <c r="A5866" t="s">
        <v>5985</v>
      </c>
      <c r="B5866" s="2">
        <v>45382.999305555553</v>
      </c>
      <c r="C5866" t="s">
        <v>33</v>
      </c>
      <c r="D5866" t="s">
        <v>275</v>
      </c>
      <c r="E5866" t="s">
        <v>33</v>
      </c>
      <c r="F5866">
        <v>18</v>
      </c>
      <c r="G5866" t="s">
        <v>53</v>
      </c>
      <c r="H5866" t="s">
        <v>29</v>
      </c>
      <c r="I5866" t="b">
        <v>0</v>
      </c>
      <c r="K5866">
        <v>14</v>
      </c>
    </row>
    <row r="5867" spans="1:11" x14ac:dyDescent="0.35">
      <c r="A5867" t="s">
        <v>5986</v>
      </c>
      <c r="B5867" s="2">
        <v>45383.010416666657</v>
      </c>
      <c r="C5867" t="s">
        <v>91</v>
      </c>
      <c r="D5867" t="s">
        <v>95</v>
      </c>
      <c r="E5867" t="s">
        <v>14</v>
      </c>
      <c r="F5867">
        <v>13</v>
      </c>
      <c r="G5867" t="s">
        <v>15</v>
      </c>
      <c r="H5867" t="s">
        <v>16</v>
      </c>
      <c r="I5867" t="b">
        <v>0</v>
      </c>
      <c r="K5867">
        <v>49</v>
      </c>
    </row>
    <row r="5868" spans="1:11" x14ac:dyDescent="0.35">
      <c r="A5868" t="s">
        <v>5987</v>
      </c>
      <c r="B5868" s="2">
        <v>45383.022222222222</v>
      </c>
      <c r="C5868" t="s">
        <v>78</v>
      </c>
      <c r="D5868" t="s">
        <v>120</v>
      </c>
      <c r="E5868" t="s">
        <v>43</v>
      </c>
      <c r="F5868">
        <v>42</v>
      </c>
      <c r="G5868" t="s">
        <v>25</v>
      </c>
      <c r="H5868" t="s">
        <v>16</v>
      </c>
      <c r="I5868" t="b">
        <v>1</v>
      </c>
      <c r="K5868">
        <v>46</v>
      </c>
    </row>
    <row r="5869" spans="1:11" x14ac:dyDescent="0.35">
      <c r="A5869" t="s">
        <v>5988</v>
      </c>
      <c r="B5869" s="2">
        <v>45383.175000000003</v>
      </c>
      <c r="C5869" t="s">
        <v>117</v>
      </c>
      <c r="D5869" t="s">
        <v>191</v>
      </c>
      <c r="E5869" t="s">
        <v>20</v>
      </c>
      <c r="F5869">
        <v>50</v>
      </c>
      <c r="G5869" t="s">
        <v>38</v>
      </c>
      <c r="H5869" t="s">
        <v>29</v>
      </c>
      <c r="I5869" t="b">
        <v>0</v>
      </c>
      <c r="J5869">
        <v>4</v>
      </c>
      <c r="K5869">
        <v>52</v>
      </c>
    </row>
    <row r="5870" spans="1:11" x14ac:dyDescent="0.35">
      <c r="A5870" t="s">
        <v>5989</v>
      </c>
      <c r="B5870" s="2">
        <v>45383.376388888893</v>
      </c>
      <c r="C5870" t="s">
        <v>296</v>
      </c>
      <c r="D5870" t="s">
        <v>229</v>
      </c>
      <c r="E5870" t="s">
        <v>33</v>
      </c>
      <c r="F5870">
        <v>67</v>
      </c>
      <c r="G5870" t="s">
        <v>15</v>
      </c>
      <c r="H5870" t="s">
        <v>16</v>
      </c>
      <c r="I5870" t="b">
        <v>1</v>
      </c>
      <c r="K5870">
        <v>37</v>
      </c>
    </row>
    <row r="5871" spans="1:11" x14ac:dyDescent="0.35">
      <c r="A5871" t="s">
        <v>5990</v>
      </c>
      <c r="B5871" s="2">
        <v>45383.390277777777</v>
      </c>
      <c r="C5871" t="s">
        <v>57</v>
      </c>
      <c r="D5871" t="s">
        <v>97</v>
      </c>
      <c r="E5871" t="s">
        <v>14</v>
      </c>
      <c r="F5871">
        <v>3</v>
      </c>
      <c r="G5871" t="s">
        <v>15</v>
      </c>
      <c r="H5871" t="s">
        <v>34</v>
      </c>
      <c r="I5871" t="b">
        <v>1</v>
      </c>
      <c r="K5871">
        <v>21</v>
      </c>
    </row>
    <row r="5872" spans="1:11" x14ac:dyDescent="0.35">
      <c r="A5872" t="s">
        <v>5991</v>
      </c>
      <c r="B5872" s="2">
        <v>45383.436111111107</v>
      </c>
      <c r="C5872" t="s">
        <v>91</v>
      </c>
      <c r="D5872" t="s">
        <v>60</v>
      </c>
      <c r="E5872" t="s">
        <v>20</v>
      </c>
      <c r="F5872">
        <v>66</v>
      </c>
      <c r="G5872" t="s">
        <v>38</v>
      </c>
      <c r="H5872" t="s">
        <v>29</v>
      </c>
      <c r="I5872" t="b">
        <v>0</v>
      </c>
      <c r="K5872">
        <v>56</v>
      </c>
    </row>
    <row r="5873" spans="1:11" x14ac:dyDescent="0.35">
      <c r="A5873" t="s">
        <v>5992</v>
      </c>
      <c r="B5873" s="2">
        <v>45383.447916666657</v>
      </c>
      <c r="C5873" t="s">
        <v>129</v>
      </c>
      <c r="D5873" t="s">
        <v>275</v>
      </c>
      <c r="E5873" t="s">
        <v>33</v>
      </c>
      <c r="F5873">
        <v>31</v>
      </c>
      <c r="G5873" t="s">
        <v>15</v>
      </c>
      <c r="H5873" t="s">
        <v>34</v>
      </c>
      <c r="I5873" t="b">
        <v>1</v>
      </c>
      <c r="K5873">
        <v>39</v>
      </c>
    </row>
    <row r="5874" spans="1:11" x14ac:dyDescent="0.35">
      <c r="A5874" t="s">
        <v>5993</v>
      </c>
      <c r="B5874" s="2">
        <v>45383.488194444442</v>
      </c>
      <c r="C5874" t="s">
        <v>33</v>
      </c>
      <c r="D5874" t="s">
        <v>161</v>
      </c>
      <c r="E5874" t="s">
        <v>43</v>
      </c>
      <c r="F5874">
        <v>55</v>
      </c>
      <c r="G5874" t="s">
        <v>21</v>
      </c>
      <c r="H5874" t="s">
        <v>151</v>
      </c>
      <c r="I5874" t="b">
        <v>0</v>
      </c>
      <c r="K5874">
        <v>46</v>
      </c>
    </row>
    <row r="5875" spans="1:11" x14ac:dyDescent="0.35">
      <c r="A5875" t="s">
        <v>5994</v>
      </c>
      <c r="B5875" s="2">
        <v>45383.500694444447</v>
      </c>
      <c r="C5875" t="s">
        <v>117</v>
      </c>
      <c r="D5875" t="s">
        <v>74</v>
      </c>
      <c r="E5875" t="s">
        <v>20</v>
      </c>
      <c r="F5875">
        <v>21</v>
      </c>
      <c r="G5875" t="s">
        <v>25</v>
      </c>
      <c r="H5875" t="s">
        <v>16</v>
      </c>
      <c r="I5875" t="b">
        <v>0</v>
      </c>
      <c r="K5875">
        <v>35</v>
      </c>
    </row>
    <row r="5876" spans="1:11" x14ac:dyDescent="0.35">
      <c r="A5876" t="s">
        <v>5995</v>
      </c>
      <c r="B5876" s="2">
        <v>45383.50277777778</v>
      </c>
      <c r="C5876" t="s">
        <v>20</v>
      </c>
      <c r="D5876" t="s">
        <v>37</v>
      </c>
      <c r="E5876" t="s">
        <v>20</v>
      </c>
      <c r="F5876">
        <v>6</v>
      </c>
      <c r="G5876" t="s">
        <v>21</v>
      </c>
      <c r="H5876" t="s">
        <v>16</v>
      </c>
      <c r="I5876" t="b">
        <v>1</v>
      </c>
      <c r="J5876">
        <v>9</v>
      </c>
      <c r="K5876">
        <v>46</v>
      </c>
    </row>
    <row r="5877" spans="1:11" x14ac:dyDescent="0.35">
      <c r="A5877" t="s">
        <v>5996</v>
      </c>
      <c r="B5877" s="2">
        <v>45383.536111111112</v>
      </c>
      <c r="C5877" t="s">
        <v>108</v>
      </c>
      <c r="D5877" t="s">
        <v>132</v>
      </c>
      <c r="E5877" t="s">
        <v>33</v>
      </c>
      <c r="F5877">
        <v>54</v>
      </c>
      <c r="G5877" t="s">
        <v>15</v>
      </c>
      <c r="H5877" t="s">
        <v>29</v>
      </c>
      <c r="I5877" t="b">
        <v>0</v>
      </c>
      <c r="J5877">
        <v>7</v>
      </c>
      <c r="K5877">
        <v>17</v>
      </c>
    </row>
    <row r="5878" spans="1:11" x14ac:dyDescent="0.35">
      <c r="A5878" t="s">
        <v>5997</v>
      </c>
      <c r="B5878" s="2">
        <v>45383.538194444453</v>
      </c>
      <c r="C5878" t="s">
        <v>18</v>
      </c>
      <c r="D5878" t="s">
        <v>63</v>
      </c>
      <c r="E5878" t="s">
        <v>20</v>
      </c>
      <c r="F5878">
        <v>42</v>
      </c>
      <c r="G5878" t="s">
        <v>15</v>
      </c>
      <c r="H5878" t="s">
        <v>16</v>
      </c>
      <c r="I5878" t="b">
        <v>0</v>
      </c>
      <c r="K5878">
        <v>47</v>
      </c>
    </row>
    <row r="5879" spans="1:11" x14ac:dyDescent="0.35">
      <c r="A5879" t="s">
        <v>5998</v>
      </c>
      <c r="B5879" s="2">
        <v>45383.548611111109</v>
      </c>
      <c r="C5879" t="s">
        <v>106</v>
      </c>
      <c r="D5879" t="s">
        <v>144</v>
      </c>
      <c r="E5879" t="s">
        <v>142</v>
      </c>
      <c r="F5879">
        <v>49</v>
      </c>
      <c r="G5879" t="s">
        <v>21</v>
      </c>
      <c r="H5879" t="s">
        <v>34</v>
      </c>
      <c r="I5879" t="b">
        <v>0</v>
      </c>
      <c r="K5879">
        <v>54</v>
      </c>
    </row>
    <row r="5880" spans="1:11" x14ac:dyDescent="0.35">
      <c r="A5880" t="s">
        <v>5999</v>
      </c>
      <c r="B5880" s="2">
        <v>45383.582638888889</v>
      </c>
      <c r="C5880" t="s">
        <v>129</v>
      </c>
      <c r="D5880" t="s">
        <v>137</v>
      </c>
      <c r="E5880" t="s">
        <v>20</v>
      </c>
      <c r="F5880">
        <v>25</v>
      </c>
      <c r="G5880" t="s">
        <v>21</v>
      </c>
      <c r="H5880" t="s">
        <v>34</v>
      </c>
      <c r="I5880" t="b">
        <v>1</v>
      </c>
      <c r="J5880">
        <v>2</v>
      </c>
      <c r="K5880">
        <v>41</v>
      </c>
    </row>
    <row r="5881" spans="1:11" x14ac:dyDescent="0.35">
      <c r="A5881" t="s">
        <v>6000</v>
      </c>
      <c r="B5881" s="2">
        <v>45383.589583333327</v>
      </c>
      <c r="C5881" t="s">
        <v>78</v>
      </c>
      <c r="D5881" t="s">
        <v>81</v>
      </c>
      <c r="E5881" t="s">
        <v>43</v>
      </c>
      <c r="F5881">
        <v>20</v>
      </c>
      <c r="G5881" t="s">
        <v>25</v>
      </c>
      <c r="H5881" t="s">
        <v>16</v>
      </c>
      <c r="I5881" t="b">
        <v>1</v>
      </c>
      <c r="K5881">
        <v>15</v>
      </c>
    </row>
    <row r="5882" spans="1:11" x14ac:dyDescent="0.35">
      <c r="A5882" t="s">
        <v>6001</v>
      </c>
      <c r="B5882" s="2">
        <v>45383.605555555558</v>
      </c>
      <c r="C5882" t="s">
        <v>78</v>
      </c>
      <c r="D5882" t="s">
        <v>49</v>
      </c>
      <c r="E5882" t="s">
        <v>20</v>
      </c>
      <c r="F5882">
        <v>47</v>
      </c>
      <c r="G5882" t="s">
        <v>38</v>
      </c>
      <c r="H5882" t="s">
        <v>16</v>
      </c>
      <c r="I5882" t="b">
        <v>1</v>
      </c>
      <c r="K5882">
        <v>21</v>
      </c>
    </row>
    <row r="5883" spans="1:11" x14ac:dyDescent="0.35">
      <c r="A5883" t="s">
        <v>6002</v>
      </c>
      <c r="B5883" s="2">
        <v>45383.62222222222</v>
      </c>
      <c r="C5883" t="s">
        <v>78</v>
      </c>
      <c r="D5883" t="s">
        <v>63</v>
      </c>
      <c r="E5883" t="s">
        <v>20</v>
      </c>
      <c r="F5883">
        <v>54</v>
      </c>
      <c r="G5883" t="s">
        <v>25</v>
      </c>
      <c r="H5883" t="s">
        <v>16</v>
      </c>
      <c r="I5883" t="b">
        <v>1</v>
      </c>
      <c r="K5883">
        <v>12</v>
      </c>
    </row>
    <row r="5884" spans="1:11" x14ac:dyDescent="0.35">
      <c r="A5884" t="s">
        <v>6003</v>
      </c>
      <c r="B5884" s="2">
        <v>45383.686805555553</v>
      </c>
      <c r="C5884" t="s">
        <v>184</v>
      </c>
      <c r="D5884" t="s">
        <v>412</v>
      </c>
      <c r="E5884" t="s">
        <v>33</v>
      </c>
      <c r="F5884">
        <v>42</v>
      </c>
      <c r="G5884" t="s">
        <v>25</v>
      </c>
      <c r="H5884" t="s">
        <v>34</v>
      </c>
      <c r="I5884" t="b">
        <v>0</v>
      </c>
      <c r="J5884">
        <v>3</v>
      </c>
      <c r="K5884">
        <v>23</v>
      </c>
    </row>
    <row r="5885" spans="1:11" x14ac:dyDescent="0.35">
      <c r="A5885" t="s">
        <v>6004</v>
      </c>
      <c r="B5885" s="2">
        <v>45383.701388888891</v>
      </c>
      <c r="C5885" t="s">
        <v>12</v>
      </c>
      <c r="D5885" t="s">
        <v>120</v>
      </c>
      <c r="E5885" t="s">
        <v>20</v>
      </c>
      <c r="F5885">
        <v>14</v>
      </c>
      <c r="G5885" t="s">
        <v>89</v>
      </c>
      <c r="H5885" t="s">
        <v>34</v>
      </c>
      <c r="I5885" t="b">
        <v>1</v>
      </c>
      <c r="J5885">
        <v>6</v>
      </c>
      <c r="K5885">
        <v>27</v>
      </c>
    </row>
    <row r="5886" spans="1:11" x14ac:dyDescent="0.35">
      <c r="A5886" t="s">
        <v>6005</v>
      </c>
      <c r="B5886" s="2">
        <v>45383.713888888888</v>
      </c>
      <c r="C5886" t="s">
        <v>27</v>
      </c>
      <c r="D5886" t="s">
        <v>37</v>
      </c>
      <c r="E5886" t="s">
        <v>33</v>
      </c>
      <c r="F5886">
        <v>49</v>
      </c>
      <c r="G5886" t="s">
        <v>61</v>
      </c>
      <c r="H5886" t="s">
        <v>34</v>
      </c>
      <c r="I5886" t="b">
        <v>0</v>
      </c>
      <c r="J5886">
        <v>6</v>
      </c>
      <c r="K5886">
        <v>31</v>
      </c>
    </row>
    <row r="5887" spans="1:11" x14ac:dyDescent="0.35">
      <c r="A5887" t="s">
        <v>6006</v>
      </c>
      <c r="B5887" s="2">
        <v>45383.765972222223</v>
      </c>
      <c r="C5887" t="s">
        <v>129</v>
      </c>
      <c r="D5887" t="s">
        <v>63</v>
      </c>
      <c r="E5887" t="s">
        <v>20</v>
      </c>
      <c r="F5887">
        <v>24</v>
      </c>
      <c r="G5887" t="s">
        <v>15</v>
      </c>
      <c r="H5887" t="s">
        <v>149</v>
      </c>
      <c r="I5887" t="b">
        <v>1</v>
      </c>
      <c r="J5887">
        <v>5</v>
      </c>
      <c r="K5887">
        <v>35</v>
      </c>
    </row>
    <row r="5888" spans="1:11" x14ac:dyDescent="0.35">
      <c r="A5888" t="s">
        <v>6007</v>
      </c>
      <c r="B5888" s="2">
        <v>45383.836805555547</v>
      </c>
      <c r="C5888" t="s">
        <v>45</v>
      </c>
      <c r="D5888" t="s">
        <v>156</v>
      </c>
      <c r="E5888" t="s">
        <v>14</v>
      </c>
      <c r="F5888">
        <v>37</v>
      </c>
      <c r="G5888" t="s">
        <v>25</v>
      </c>
      <c r="H5888" t="s">
        <v>29</v>
      </c>
      <c r="I5888" t="b">
        <v>0</v>
      </c>
      <c r="K5888">
        <v>28</v>
      </c>
    </row>
    <row r="5889" spans="1:11" x14ac:dyDescent="0.35">
      <c r="A5889" t="s">
        <v>6008</v>
      </c>
      <c r="B5889" s="2">
        <v>45383.868750000001</v>
      </c>
      <c r="C5889" t="s">
        <v>129</v>
      </c>
      <c r="D5889" t="s">
        <v>263</v>
      </c>
      <c r="E5889" t="s">
        <v>43</v>
      </c>
      <c r="F5889">
        <v>29</v>
      </c>
      <c r="G5889" t="s">
        <v>25</v>
      </c>
      <c r="H5889" t="s">
        <v>16</v>
      </c>
      <c r="I5889" t="b">
        <v>1</v>
      </c>
      <c r="J5889">
        <v>8</v>
      </c>
      <c r="K5889">
        <v>25</v>
      </c>
    </row>
    <row r="5890" spans="1:11" x14ac:dyDescent="0.35">
      <c r="A5890" t="s">
        <v>6009</v>
      </c>
      <c r="B5890" s="2">
        <v>45383.886805555558</v>
      </c>
      <c r="C5890" t="s">
        <v>18</v>
      </c>
      <c r="D5890" t="s">
        <v>137</v>
      </c>
      <c r="E5890" t="s">
        <v>14</v>
      </c>
      <c r="F5890">
        <v>60</v>
      </c>
      <c r="G5890" t="s">
        <v>38</v>
      </c>
      <c r="H5890" t="s">
        <v>16</v>
      </c>
      <c r="I5890" t="b">
        <v>1</v>
      </c>
      <c r="K5890">
        <v>52</v>
      </c>
    </row>
    <row r="5891" spans="1:11" x14ac:dyDescent="0.35">
      <c r="A5891" t="s">
        <v>6010</v>
      </c>
      <c r="B5891" s="2">
        <v>45383.892361111109</v>
      </c>
      <c r="C5891" t="s">
        <v>57</v>
      </c>
      <c r="D5891" t="s">
        <v>58</v>
      </c>
      <c r="E5891" t="s">
        <v>33</v>
      </c>
      <c r="F5891">
        <v>20</v>
      </c>
      <c r="G5891" t="s">
        <v>15</v>
      </c>
      <c r="H5891" t="s">
        <v>16</v>
      </c>
      <c r="I5891" t="b">
        <v>1</v>
      </c>
      <c r="J5891">
        <v>4</v>
      </c>
      <c r="K5891">
        <v>15</v>
      </c>
    </row>
    <row r="5892" spans="1:11" x14ac:dyDescent="0.35">
      <c r="A5892" t="s">
        <v>6011</v>
      </c>
      <c r="B5892" s="2">
        <v>45383.910416666673</v>
      </c>
      <c r="C5892" t="s">
        <v>51</v>
      </c>
      <c r="D5892" t="s">
        <v>79</v>
      </c>
      <c r="E5892" t="s">
        <v>33</v>
      </c>
      <c r="F5892">
        <v>59</v>
      </c>
      <c r="G5892" t="s">
        <v>15</v>
      </c>
      <c r="H5892" t="s">
        <v>16</v>
      </c>
      <c r="I5892" t="b">
        <v>1</v>
      </c>
      <c r="K5892">
        <v>44</v>
      </c>
    </row>
    <row r="5893" spans="1:11" x14ac:dyDescent="0.35">
      <c r="A5893" t="s">
        <v>6012</v>
      </c>
      <c r="B5893" s="2">
        <v>45383.923611111109</v>
      </c>
      <c r="C5893" t="s">
        <v>51</v>
      </c>
      <c r="D5893" t="s">
        <v>46</v>
      </c>
      <c r="E5893" t="s">
        <v>33</v>
      </c>
      <c r="F5893">
        <v>46</v>
      </c>
      <c r="G5893" t="s">
        <v>53</v>
      </c>
      <c r="H5893" t="s">
        <v>34</v>
      </c>
      <c r="I5893" t="b">
        <v>0</v>
      </c>
      <c r="K5893">
        <v>53</v>
      </c>
    </row>
    <row r="5894" spans="1:11" x14ac:dyDescent="0.35">
      <c r="A5894" t="s">
        <v>6013</v>
      </c>
      <c r="B5894" s="2">
        <v>45383.942361111112</v>
      </c>
      <c r="C5894" t="s">
        <v>18</v>
      </c>
      <c r="D5894" t="s">
        <v>95</v>
      </c>
      <c r="E5894" t="s">
        <v>43</v>
      </c>
      <c r="F5894">
        <v>72</v>
      </c>
      <c r="G5894" t="s">
        <v>53</v>
      </c>
      <c r="H5894" t="s">
        <v>16</v>
      </c>
      <c r="I5894" t="b">
        <v>1</v>
      </c>
      <c r="K5894">
        <v>31</v>
      </c>
    </row>
    <row r="5895" spans="1:11" x14ac:dyDescent="0.35">
      <c r="A5895" t="s">
        <v>6014</v>
      </c>
      <c r="B5895" s="2">
        <v>45384.009027777778</v>
      </c>
      <c r="C5895" t="s">
        <v>88</v>
      </c>
      <c r="D5895" t="s">
        <v>19</v>
      </c>
      <c r="E5895" t="s">
        <v>142</v>
      </c>
      <c r="F5895">
        <v>47</v>
      </c>
      <c r="G5895" t="s">
        <v>15</v>
      </c>
      <c r="H5895" t="s">
        <v>16</v>
      </c>
      <c r="I5895" t="b">
        <v>1</v>
      </c>
      <c r="K5895">
        <v>25</v>
      </c>
    </row>
    <row r="5896" spans="1:11" x14ac:dyDescent="0.35">
      <c r="A5896" t="s">
        <v>6015</v>
      </c>
      <c r="B5896" s="2">
        <v>45384.126388888893</v>
      </c>
      <c r="C5896" t="s">
        <v>18</v>
      </c>
      <c r="D5896" t="s">
        <v>97</v>
      </c>
      <c r="E5896" t="s">
        <v>43</v>
      </c>
      <c r="F5896">
        <v>9</v>
      </c>
      <c r="G5896" t="s">
        <v>89</v>
      </c>
      <c r="H5896" t="s">
        <v>118</v>
      </c>
      <c r="I5896" t="b">
        <v>1</v>
      </c>
      <c r="K5896">
        <v>30</v>
      </c>
    </row>
    <row r="5897" spans="1:11" x14ac:dyDescent="0.35">
      <c r="A5897" t="s">
        <v>6016</v>
      </c>
      <c r="B5897" s="2">
        <v>45384.132638888892</v>
      </c>
      <c r="C5897" t="s">
        <v>108</v>
      </c>
      <c r="D5897" t="s">
        <v>191</v>
      </c>
      <c r="E5897" t="s">
        <v>33</v>
      </c>
      <c r="F5897">
        <v>42</v>
      </c>
      <c r="G5897" t="s">
        <v>21</v>
      </c>
      <c r="H5897" t="s">
        <v>16</v>
      </c>
      <c r="I5897" t="b">
        <v>0</v>
      </c>
      <c r="K5897">
        <v>43</v>
      </c>
    </row>
    <row r="5898" spans="1:11" x14ac:dyDescent="0.35">
      <c r="A5898" t="s">
        <v>6017</v>
      </c>
      <c r="B5898" s="2">
        <v>45384.310416666667</v>
      </c>
      <c r="C5898" t="s">
        <v>91</v>
      </c>
      <c r="D5898" t="s">
        <v>161</v>
      </c>
      <c r="E5898" t="s">
        <v>33</v>
      </c>
      <c r="F5898">
        <v>45</v>
      </c>
      <c r="G5898" t="s">
        <v>21</v>
      </c>
      <c r="H5898" t="s">
        <v>34</v>
      </c>
      <c r="I5898" t="b">
        <v>0</v>
      </c>
      <c r="K5898">
        <v>14</v>
      </c>
    </row>
    <row r="5899" spans="1:11" x14ac:dyDescent="0.35">
      <c r="A5899" t="s">
        <v>6018</v>
      </c>
      <c r="B5899" s="2">
        <v>45384.327777777777</v>
      </c>
      <c r="C5899" t="s">
        <v>83</v>
      </c>
      <c r="D5899" t="s">
        <v>282</v>
      </c>
      <c r="E5899" t="s">
        <v>33</v>
      </c>
      <c r="F5899">
        <v>11</v>
      </c>
      <c r="G5899" t="s">
        <v>89</v>
      </c>
      <c r="H5899" t="s">
        <v>16</v>
      </c>
      <c r="I5899" t="b">
        <v>0</v>
      </c>
      <c r="K5899">
        <v>30</v>
      </c>
    </row>
    <row r="5900" spans="1:11" x14ac:dyDescent="0.35">
      <c r="A5900" t="s">
        <v>6019</v>
      </c>
      <c r="B5900" s="2">
        <v>45384.334722222222</v>
      </c>
      <c r="C5900" t="s">
        <v>117</v>
      </c>
      <c r="D5900" t="s">
        <v>132</v>
      </c>
      <c r="E5900" t="s">
        <v>20</v>
      </c>
      <c r="F5900">
        <v>50</v>
      </c>
      <c r="G5900" t="s">
        <v>89</v>
      </c>
      <c r="H5900" t="s">
        <v>16</v>
      </c>
      <c r="I5900" t="b">
        <v>1</v>
      </c>
      <c r="K5900">
        <v>55</v>
      </c>
    </row>
    <row r="5901" spans="1:11" x14ac:dyDescent="0.35">
      <c r="A5901" t="s">
        <v>6020</v>
      </c>
      <c r="B5901" s="2">
        <v>45384.44027777778</v>
      </c>
      <c r="C5901" t="s">
        <v>31</v>
      </c>
      <c r="D5901" t="s">
        <v>101</v>
      </c>
      <c r="E5901" t="s">
        <v>33</v>
      </c>
      <c r="F5901">
        <v>18</v>
      </c>
      <c r="G5901" t="s">
        <v>25</v>
      </c>
      <c r="H5901" t="s">
        <v>29</v>
      </c>
      <c r="I5901" t="b">
        <v>1</v>
      </c>
      <c r="K5901">
        <v>12</v>
      </c>
    </row>
    <row r="5902" spans="1:11" x14ac:dyDescent="0.35">
      <c r="A5902" t="s">
        <v>6021</v>
      </c>
      <c r="B5902" s="2">
        <v>45384.722222222219</v>
      </c>
      <c r="C5902" t="s">
        <v>57</v>
      </c>
      <c r="D5902" t="s">
        <v>237</v>
      </c>
      <c r="E5902" t="s">
        <v>43</v>
      </c>
      <c r="F5902">
        <v>45</v>
      </c>
      <c r="G5902" t="s">
        <v>21</v>
      </c>
      <c r="H5902" t="s">
        <v>16</v>
      </c>
      <c r="I5902" t="b">
        <v>0</v>
      </c>
      <c r="K5902">
        <v>24</v>
      </c>
    </row>
    <row r="5903" spans="1:11" x14ac:dyDescent="0.35">
      <c r="A5903" t="s">
        <v>6022</v>
      </c>
      <c r="B5903" s="2">
        <v>45384.723611111112</v>
      </c>
      <c r="C5903" t="s">
        <v>55</v>
      </c>
      <c r="D5903" t="s">
        <v>156</v>
      </c>
      <c r="E5903" t="s">
        <v>33</v>
      </c>
      <c r="F5903">
        <v>77</v>
      </c>
      <c r="G5903" t="s">
        <v>89</v>
      </c>
      <c r="H5903" t="s">
        <v>16</v>
      </c>
      <c r="I5903" t="b">
        <v>1</v>
      </c>
      <c r="K5903">
        <v>47</v>
      </c>
    </row>
    <row r="5904" spans="1:11" x14ac:dyDescent="0.35">
      <c r="A5904" t="s">
        <v>6023</v>
      </c>
      <c r="B5904" s="2">
        <v>45384.779166666667</v>
      </c>
      <c r="C5904" t="s">
        <v>55</v>
      </c>
      <c r="D5904" t="s">
        <v>237</v>
      </c>
      <c r="E5904" t="s">
        <v>20</v>
      </c>
      <c r="F5904">
        <v>56</v>
      </c>
      <c r="G5904" t="s">
        <v>47</v>
      </c>
      <c r="H5904" t="s">
        <v>16</v>
      </c>
      <c r="I5904" t="b">
        <v>0</v>
      </c>
      <c r="K5904">
        <v>43</v>
      </c>
    </row>
    <row r="5905" spans="1:11" x14ac:dyDescent="0.35">
      <c r="A5905" t="s">
        <v>6024</v>
      </c>
      <c r="B5905" s="2">
        <v>45384.793749999997</v>
      </c>
      <c r="C5905" t="s">
        <v>78</v>
      </c>
      <c r="D5905" t="s">
        <v>242</v>
      </c>
      <c r="E5905" t="s">
        <v>33</v>
      </c>
      <c r="F5905">
        <v>40</v>
      </c>
      <c r="G5905" t="s">
        <v>53</v>
      </c>
      <c r="H5905" t="s">
        <v>16</v>
      </c>
      <c r="I5905" t="b">
        <v>1</v>
      </c>
      <c r="K5905">
        <v>19</v>
      </c>
    </row>
    <row r="5906" spans="1:11" x14ac:dyDescent="0.35">
      <c r="A5906" t="s">
        <v>6025</v>
      </c>
      <c r="B5906" s="2">
        <v>45384.803472222222</v>
      </c>
      <c r="C5906" t="s">
        <v>73</v>
      </c>
      <c r="D5906" t="s">
        <v>146</v>
      </c>
      <c r="E5906" t="s">
        <v>20</v>
      </c>
      <c r="F5906">
        <v>66</v>
      </c>
      <c r="G5906" t="s">
        <v>89</v>
      </c>
      <c r="H5906" t="s">
        <v>16</v>
      </c>
      <c r="I5906" t="b">
        <v>1</v>
      </c>
      <c r="K5906">
        <v>46</v>
      </c>
    </row>
    <row r="5907" spans="1:11" x14ac:dyDescent="0.35">
      <c r="A5907" t="s">
        <v>6026</v>
      </c>
      <c r="B5907" s="2">
        <v>45384.957638888889</v>
      </c>
      <c r="C5907" t="s">
        <v>108</v>
      </c>
      <c r="D5907" t="s">
        <v>290</v>
      </c>
      <c r="E5907" t="s">
        <v>20</v>
      </c>
      <c r="F5907">
        <v>24</v>
      </c>
      <c r="G5907" t="s">
        <v>38</v>
      </c>
      <c r="H5907" t="s">
        <v>16</v>
      </c>
      <c r="I5907" t="b">
        <v>1</v>
      </c>
      <c r="K5907">
        <v>13</v>
      </c>
    </row>
    <row r="5908" spans="1:11" x14ac:dyDescent="0.35">
      <c r="A5908" t="s">
        <v>6027</v>
      </c>
      <c r="B5908" s="2">
        <v>45384.988194444442</v>
      </c>
      <c r="C5908" t="s">
        <v>184</v>
      </c>
      <c r="D5908" t="s">
        <v>174</v>
      </c>
      <c r="E5908" t="s">
        <v>33</v>
      </c>
      <c r="F5908">
        <v>70</v>
      </c>
      <c r="G5908" t="s">
        <v>25</v>
      </c>
      <c r="H5908" t="s">
        <v>16</v>
      </c>
      <c r="I5908" t="b">
        <v>1</v>
      </c>
      <c r="K5908">
        <v>58</v>
      </c>
    </row>
    <row r="5909" spans="1:11" x14ac:dyDescent="0.35">
      <c r="A5909" t="s">
        <v>6028</v>
      </c>
      <c r="B5909" s="2">
        <v>45385.027083333327</v>
      </c>
      <c r="C5909" t="s">
        <v>91</v>
      </c>
      <c r="D5909" t="s">
        <v>32</v>
      </c>
      <c r="E5909" t="s">
        <v>14</v>
      </c>
      <c r="F5909">
        <v>7</v>
      </c>
      <c r="G5909" t="s">
        <v>15</v>
      </c>
      <c r="H5909" t="s">
        <v>16</v>
      </c>
      <c r="I5909" t="b">
        <v>1</v>
      </c>
      <c r="J5909">
        <v>2</v>
      </c>
      <c r="K5909">
        <v>50</v>
      </c>
    </row>
    <row r="5910" spans="1:11" x14ac:dyDescent="0.35">
      <c r="A5910" t="s">
        <v>6029</v>
      </c>
      <c r="B5910" s="2">
        <v>45385.109027777777</v>
      </c>
      <c r="C5910" t="s">
        <v>33</v>
      </c>
      <c r="D5910" t="s">
        <v>188</v>
      </c>
      <c r="E5910" t="s">
        <v>43</v>
      </c>
      <c r="F5910">
        <v>48</v>
      </c>
      <c r="G5910" t="s">
        <v>89</v>
      </c>
      <c r="H5910" t="s">
        <v>29</v>
      </c>
      <c r="I5910" t="b">
        <v>1</v>
      </c>
      <c r="K5910">
        <v>48</v>
      </c>
    </row>
    <row r="5911" spans="1:11" x14ac:dyDescent="0.35">
      <c r="A5911" t="s">
        <v>6030</v>
      </c>
      <c r="B5911" s="2">
        <v>45385.177777777782</v>
      </c>
      <c r="C5911" t="s">
        <v>122</v>
      </c>
      <c r="D5911" t="s">
        <v>67</v>
      </c>
      <c r="E5911" t="s">
        <v>33</v>
      </c>
      <c r="F5911">
        <v>67</v>
      </c>
      <c r="G5911" t="s">
        <v>53</v>
      </c>
      <c r="H5911" t="s">
        <v>16</v>
      </c>
      <c r="I5911" t="b">
        <v>1</v>
      </c>
      <c r="K5911">
        <v>27</v>
      </c>
    </row>
    <row r="5912" spans="1:11" x14ac:dyDescent="0.35">
      <c r="A5912" t="s">
        <v>6031</v>
      </c>
      <c r="B5912" s="2">
        <v>45385.215277777781</v>
      </c>
      <c r="C5912" t="s">
        <v>99</v>
      </c>
      <c r="D5912" t="s">
        <v>58</v>
      </c>
      <c r="E5912" t="s">
        <v>20</v>
      </c>
      <c r="F5912">
        <v>15</v>
      </c>
      <c r="G5912" t="s">
        <v>15</v>
      </c>
      <c r="H5912" t="s">
        <v>151</v>
      </c>
      <c r="I5912" t="b">
        <v>1</v>
      </c>
      <c r="K5912">
        <v>49</v>
      </c>
    </row>
    <row r="5913" spans="1:11" x14ac:dyDescent="0.35">
      <c r="A5913" t="s">
        <v>6032</v>
      </c>
      <c r="B5913" s="2">
        <v>45385.289583333331</v>
      </c>
      <c r="C5913" t="s">
        <v>122</v>
      </c>
      <c r="D5913" t="s">
        <v>74</v>
      </c>
      <c r="E5913" t="s">
        <v>20</v>
      </c>
      <c r="F5913">
        <v>9</v>
      </c>
      <c r="G5913" t="s">
        <v>61</v>
      </c>
      <c r="H5913" t="s">
        <v>16</v>
      </c>
      <c r="I5913" t="b">
        <v>1</v>
      </c>
      <c r="K5913">
        <v>16</v>
      </c>
    </row>
    <row r="5914" spans="1:11" x14ac:dyDescent="0.35">
      <c r="A5914" t="s">
        <v>6033</v>
      </c>
      <c r="B5914" s="2">
        <v>45385.304166666669</v>
      </c>
      <c r="C5914" t="s">
        <v>31</v>
      </c>
      <c r="D5914" t="s">
        <v>206</v>
      </c>
      <c r="E5914" t="s">
        <v>20</v>
      </c>
      <c r="F5914">
        <v>77</v>
      </c>
      <c r="G5914" t="s">
        <v>15</v>
      </c>
      <c r="H5914" t="s">
        <v>118</v>
      </c>
      <c r="I5914" t="b">
        <v>0</v>
      </c>
      <c r="K5914">
        <v>35</v>
      </c>
    </row>
    <row r="5915" spans="1:11" x14ac:dyDescent="0.35">
      <c r="A5915" t="s">
        <v>6034</v>
      </c>
      <c r="B5915" s="2">
        <v>45385.35</v>
      </c>
      <c r="C5915" t="s">
        <v>91</v>
      </c>
      <c r="D5915" t="s">
        <v>86</v>
      </c>
      <c r="E5915" t="s">
        <v>14</v>
      </c>
      <c r="F5915">
        <v>4</v>
      </c>
      <c r="G5915" t="s">
        <v>15</v>
      </c>
      <c r="H5915" t="s">
        <v>16</v>
      </c>
      <c r="I5915" t="b">
        <v>0</v>
      </c>
      <c r="K5915">
        <v>38</v>
      </c>
    </row>
    <row r="5916" spans="1:11" x14ac:dyDescent="0.35">
      <c r="A5916" t="s">
        <v>6035</v>
      </c>
      <c r="B5916" s="2">
        <v>45385.368055555547</v>
      </c>
      <c r="C5916" t="s">
        <v>33</v>
      </c>
      <c r="D5916" t="s">
        <v>74</v>
      </c>
      <c r="E5916" t="s">
        <v>14</v>
      </c>
      <c r="F5916">
        <v>20</v>
      </c>
      <c r="G5916" t="s">
        <v>53</v>
      </c>
      <c r="H5916" t="s">
        <v>29</v>
      </c>
      <c r="I5916" t="b">
        <v>0</v>
      </c>
      <c r="K5916">
        <v>34</v>
      </c>
    </row>
    <row r="5917" spans="1:11" x14ac:dyDescent="0.35">
      <c r="A5917" t="s">
        <v>6036</v>
      </c>
      <c r="B5917" s="2">
        <v>45385.395833333343</v>
      </c>
      <c r="C5917" t="s">
        <v>108</v>
      </c>
      <c r="D5917" t="s">
        <v>164</v>
      </c>
      <c r="E5917" t="s">
        <v>43</v>
      </c>
      <c r="F5917">
        <v>27</v>
      </c>
      <c r="G5917" t="s">
        <v>21</v>
      </c>
      <c r="H5917" t="s">
        <v>34</v>
      </c>
      <c r="I5917" t="b">
        <v>0</v>
      </c>
      <c r="K5917">
        <v>32</v>
      </c>
    </row>
    <row r="5918" spans="1:11" x14ac:dyDescent="0.35">
      <c r="A5918" t="s">
        <v>6037</v>
      </c>
      <c r="B5918" s="2">
        <v>45385.445833333331</v>
      </c>
      <c r="C5918" t="s">
        <v>83</v>
      </c>
      <c r="D5918" t="s">
        <v>275</v>
      </c>
      <c r="E5918" t="s">
        <v>20</v>
      </c>
      <c r="F5918">
        <v>13</v>
      </c>
      <c r="G5918" t="s">
        <v>15</v>
      </c>
      <c r="H5918" t="s">
        <v>16</v>
      </c>
      <c r="I5918" t="b">
        <v>1</v>
      </c>
      <c r="J5918">
        <v>3</v>
      </c>
      <c r="K5918">
        <v>60</v>
      </c>
    </row>
    <row r="5919" spans="1:11" x14ac:dyDescent="0.35">
      <c r="A5919" t="s">
        <v>6038</v>
      </c>
      <c r="B5919" s="2">
        <v>45385.497916666667</v>
      </c>
      <c r="C5919" t="s">
        <v>106</v>
      </c>
      <c r="D5919" t="s">
        <v>206</v>
      </c>
      <c r="E5919" t="s">
        <v>142</v>
      </c>
      <c r="F5919">
        <v>10</v>
      </c>
      <c r="G5919" t="s">
        <v>53</v>
      </c>
      <c r="H5919" t="s">
        <v>16</v>
      </c>
      <c r="I5919" t="b">
        <v>1</v>
      </c>
      <c r="K5919">
        <v>35</v>
      </c>
    </row>
    <row r="5920" spans="1:11" x14ac:dyDescent="0.35">
      <c r="A5920" t="s">
        <v>6039</v>
      </c>
      <c r="B5920" s="2">
        <v>45385.55972222222</v>
      </c>
      <c r="C5920" t="s">
        <v>117</v>
      </c>
      <c r="D5920" t="s">
        <v>134</v>
      </c>
      <c r="E5920" t="s">
        <v>20</v>
      </c>
      <c r="F5920">
        <v>30</v>
      </c>
      <c r="G5920" t="s">
        <v>21</v>
      </c>
      <c r="H5920" t="s">
        <v>269</v>
      </c>
      <c r="I5920" t="b">
        <v>0</v>
      </c>
      <c r="K5920">
        <v>44</v>
      </c>
    </row>
    <row r="5921" spans="1:11" x14ac:dyDescent="0.35">
      <c r="A5921" t="s">
        <v>6040</v>
      </c>
      <c r="B5921" s="2">
        <v>45385.609027777777</v>
      </c>
      <c r="C5921" t="s">
        <v>184</v>
      </c>
      <c r="D5921" t="s">
        <v>63</v>
      </c>
      <c r="E5921" t="s">
        <v>33</v>
      </c>
      <c r="F5921">
        <v>2</v>
      </c>
      <c r="G5921" t="s">
        <v>38</v>
      </c>
      <c r="H5921" t="s">
        <v>16</v>
      </c>
      <c r="I5921" t="b">
        <v>1</v>
      </c>
      <c r="K5921">
        <v>15</v>
      </c>
    </row>
    <row r="5922" spans="1:11" x14ac:dyDescent="0.35">
      <c r="A5922" t="s">
        <v>6041</v>
      </c>
      <c r="B5922" s="2">
        <v>45385.675000000003</v>
      </c>
      <c r="C5922" t="s">
        <v>83</v>
      </c>
      <c r="D5922" t="s">
        <v>58</v>
      </c>
      <c r="E5922" t="s">
        <v>20</v>
      </c>
      <c r="F5922">
        <v>75</v>
      </c>
      <c r="G5922" t="s">
        <v>25</v>
      </c>
      <c r="H5922" t="s">
        <v>16</v>
      </c>
      <c r="I5922" t="b">
        <v>0</v>
      </c>
      <c r="K5922">
        <v>28</v>
      </c>
    </row>
    <row r="5923" spans="1:11" x14ac:dyDescent="0.35">
      <c r="A5923" t="s">
        <v>6042</v>
      </c>
      <c r="B5923" s="2">
        <v>45385.714583333327</v>
      </c>
      <c r="C5923" t="s">
        <v>78</v>
      </c>
      <c r="D5923" t="s">
        <v>242</v>
      </c>
      <c r="E5923" t="s">
        <v>33</v>
      </c>
      <c r="F5923">
        <v>70</v>
      </c>
      <c r="G5923" t="s">
        <v>53</v>
      </c>
      <c r="H5923" t="s">
        <v>34</v>
      </c>
      <c r="I5923" t="b">
        <v>0</v>
      </c>
      <c r="K5923">
        <v>60</v>
      </c>
    </row>
    <row r="5924" spans="1:11" x14ac:dyDescent="0.35">
      <c r="A5924" t="s">
        <v>6043</v>
      </c>
      <c r="B5924" s="2">
        <v>45385.714583333327</v>
      </c>
      <c r="C5924" t="s">
        <v>108</v>
      </c>
      <c r="D5924" t="s">
        <v>126</v>
      </c>
      <c r="E5924" t="s">
        <v>20</v>
      </c>
      <c r="F5924">
        <v>56</v>
      </c>
      <c r="G5924" t="s">
        <v>89</v>
      </c>
      <c r="H5924" t="s">
        <v>16</v>
      </c>
      <c r="I5924" t="b">
        <v>1</v>
      </c>
      <c r="K5924">
        <v>12</v>
      </c>
    </row>
    <row r="5925" spans="1:11" x14ac:dyDescent="0.35">
      <c r="A5925" t="s">
        <v>6044</v>
      </c>
      <c r="B5925" s="2">
        <v>45385.801388888889</v>
      </c>
      <c r="C5925" t="s">
        <v>51</v>
      </c>
      <c r="D5925" t="s">
        <v>242</v>
      </c>
      <c r="E5925" t="s">
        <v>20</v>
      </c>
      <c r="F5925">
        <v>57</v>
      </c>
      <c r="G5925" t="s">
        <v>89</v>
      </c>
      <c r="H5925" t="s">
        <v>34</v>
      </c>
      <c r="I5925" t="b">
        <v>0</v>
      </c>
      <c r="K5925">
        <v>26</v>
      </c>
    </row>
    <row r="5926" spans="1:11" x14ac:dyDescent="0.35">
      <c r="A5926" t="s">
        <v>6045</v>
      </c>
      <c r="B5926" s="2">
        <v>45385.923611111109</v>
      </c>
      <c r="C5926" t="s">
        <v>55</v>
      </c>
      <c r="D5926" t="s">
        <v>139</v>
      </c>
      <c r="E5926" t="s">
        <v>43</v>
      </c>
      <c r="F5926">
        <v>68</v>
      </c>
      <c r="G5926" t="s">
        <v>15</v>
      </c>
      <c r="H5926" t="s">
        <v>16</v>
      </c>
      <c r="I5926" t="b">
        <v>1</v>
      </c>
      <c r="K5926">
        <v>36</v>
      </c>
    </row>
    <row r="5927" spans="1:11" x14ac:dyDescent="0.35">
      <c r="A5927" t="s">
        <v>6046</v>
      </c>
      <c r="B5927" s="2">
        <v>45385.929861111108</v>
      </c>
      <c r="C5927" t="s">
        <v>122</v>
      </c>
      <c r="D5927" t="s">
        <v>46</v>
      </c>
      <c r="E5927" t="s">
        <v>20</v>
      </c>
      <c r="F5927">
        <v>38</v>
      </c>
      <c r="G5927" t="s">
        <v>15</v>
      </c>
      <c r="H5927" t="s">
        <v>16</v>
      </c>
      <c r="I5927" t="b">
        <v>0</v>
      </c>
      <c r="K5927">
        <v>47</v>
      </c>
    </row>
    <row r="5928" spans="1:11" x14ac:dyDescent="0.35">
      <c r="A5928" t="s">
        <v>6047</v>
      </c>
      <c r="B5928" s="2">
        <v>45385.936805555553</v>
      </c>
      <c r="C5928" t="s">
        <v>51</v>
      </c>
      <c r="D5928" t="s">
        <v>282</v>
      </c>
      <c r="E5928" t="s">
        <v>20</v>
      </c>
      <c r="F5928">
        <v>45</v>
      </c>
      <c r="G5928" t="s">
        <v>53</v>
      </c>
      <c r="H5928" t="s">
        <v>34</v>
      </c>
      <c r="I5928" t="b">
        <v>1</v>
      </c>
      <c r="K5928">
        <v>58</v>
      </c>
    </row>
    <row r="5929" spans="1:11" x14ac:dyDescent="0.35">
      <c r="A5929" t="s">
        <v>6048</v>
      </c>
      <c r="B5929" s="2">
        <v>45386.09097222222</v>
      </c>
      <c r="C5929" t="s">
        <v>78</v>
      </c>
      <c r="D5929" t="s">
        <v>24</v>
      </c>
      <c r="E5929" t="s">
        <v>20</v>
      </c>
      <c r="F5929">
        <v>58</v>
      </c>
      <c r="G5929" t="s">
        <v>15</v>
      </c>
      <c r="H5929" t="s">
        <v>16</v>
      </c>
      <c r="I5929" t="b">
        <v>0</v>
      </c>
      <c r="J5929">
        <v>2</v>
      </c>
      <c r="K5929">
        <v>30</v>
      </c>
    </row>
    <row r="5930" spans="1:11" x14ac:dyDescent="0.35">
      <c r="A5930" t="s">
        <v>6049</v>
      </c>
      <c r="B5930" s="2">
        <v>45386.21875</v>
      </c>
      <c r="C5930" t="s">
        <v>91</v>
      </c>
      <c r="D5930" t="s">
        <v>214</v>
      </c>
      <c r="E5930" t="s">
        <v>20</v>
      </c>
      <c r="F5930">
        <v>54</v>
      </c>
      <c r="G5930" t="s">
        <v>89</v>
      </c>
      <c r="H5930" t="s">
        <v>16</v>
      </c>
      <c r="I5930" t="b">
        <v>1</v>
      </c>
      <c r="K5930">
        <v>52</v>
      </c>
    </row>
    <row r="5931" spans="1:11" x14ac:dyDescent="0.35">
      <c r="A5931" t="s">
        <v>6050</v>
      </c>
      <c r="B5931" s="2">
        <v>45386.260416666657</v>
      </c>
      <c r="C5931" t="s">
        <v>12</v>
      </c>
      <c r="D5931" t="s">
        <v>188</v>
      </c>
      <c r="E5931" t="s">
        <v>43</v>
      </c>
      <c r="F5931">
        <v>56</v>
      </c>
      <c r="G5931" t="s">
        <v>15</v>
      </c>
      <c r="H5931" t="s">
        <v>16</v>
      </c>
      <c r="I5931" t="b">
        <v>1</v>
      </c>
      <c r="K5931">
        <v>26</v>
      </c>
    </row>
    <row r="5932" spans="1:11" x14ac:dyDescent="0.35">
      <c r="A5932" t="s">
        <v>6051</v>
      </c>
      <c r="B5932" s="2">
        <v>45386.26458333333</v>
      </c>
      <c r="C5932" t="s">
        <v>51</v>
      </c>
      <c r="D5932" t="s">
        <v>412</v>
      </c>
      <c r="E5932" t="s">
        <v>43</v>
      </c>
      <c r="F5932">
        <v>26</v>
      </c>
      <c r="G5932" t="s">
        <v>89</v>
      </c>
      <c r="H5932" t="s">
        <v>34</v>
      </c>
      <c r="I5932" t="b">
        <v>1</v>
      </c>
      <c r="J5932">
        <v>3</v>
      </c>
      <c r="K5932">
        <v>52</v>
      </c>
    </row>
    <row r="5933" spans="1:11" x14ac:dyDescent="0.35">
      <c r="A5933" t="s">
        <v>6052</v>
      </c>
      <c r="B5933" s="2">
        <v>45386.268750000003</v>
      </c>
      <c r="C5933" t="s">
        <v>73</v>
      </c>
      <c r="D5933" t="s">
        <v>95</v>
      </c>
      <c r="E5933" t="s">
        <v>20</v>
      </c>
      <c r="F5933">
        <v>21</v>
      </c>
      <c r="G5933" t="s">
        <v>15</v>
      </c>
      <c r="H5933" t="s">
        <v>16</v>
      </c>
      <c r="I5933" t="b">
        <v>1</v>
      </c>
      <c r="K5933">
        <v>44</v>
      </c>
    </row>
    <row r="5934" spans="1:11" x14ac:dyDescent="0.35">
      <c r="A5934" t="s">
        <v>6053</v>
      </c>
      <c r="B5934" s="2">
        <v>45386.370138888888</v>
      </c>
      <c r="C5934" t="s">
        <v>57</v>
      </c>
      <c r="D5934" t="s">
        <v>161</v>
      </c>
      <c r="E5934" t="s">
        <v>20</v>
      </c>
      <c r="F5934">
        <v>15</v>
      </c>
      <c r="G5934" t="s">
        <v>15</v>
      </c>
      <c r="H5934" t="s">
        <v>16</v>
      </c>
      <c r="I5934" t="b">
        <v>0</v>
      </c>
      <c r="J5934">
        <v>4</v>
      </c>
      <c r="K5934">
        <v>11</v>
      </c>
    </row>
    <row r="5935" spans="1:11" x14ac:dyDescent="0.35">
      <c r="A5935" t="s">
        <v>6054</v>
      </c>
      <c r="B5935" s="2">
        <v>45386.375694444447</v>
      </c>
      <c r="C5935" t="s">
        <v>27</v>
      </c>
      <c r="D5935" t="s">
        <v>275</v>
      </c>
      <c r="E5935" t="s">
        <v>14</v>
      </c>
      <c r="F5935">
        <v>31</v>
      </c>
      <c r="G5935" t="s">
        <v>25</v>
      </c>
      <c r="H5935" t="s">
        <v>68</v>
      </c>
      <c r="I5935" t="b">
        <v>0</v>
      </c>
      <c r="K5935">
        <v>52</v>
      </c>
    </row>
    <row r="5936" spans="1:11" x14ac:dyDescent="0.35">
      <c r="A5936" t="s">
        <v>6055</v>
      </c>
      <c r="B5936" s="2">
        <v>45386.390277777777</v>
      </c>
      <c r="C5936" t="s">
        <v>12</v>
      </c>
      <c r="D5936" t="s">
        <v>132</v>
      </c>
      <c r="E5936" t="s">
        <v>33</v>
      </c>
      <c r="F5936">
        <v>76</v>
      </c>
      <c r="G5936" t="s">
        <v>89</v>
      </c>
      <c r="H5936" t="s">
        <v>29</v>
      </c>
      <c r="I5936" t="b">
        <v>0</v>
      </c>
      <c r="K5936">
        <v>50</v>
      </c>
    </row>
    <row r="5937" spans="1:11" x14ac:dyDescent="0.35">
      <c r="A5937" t="s">
        <v>6056</v>
      </c>
      <c r="B5937" s="2">
        <v>45386.397222222222</v>
      </c>
      <c r="C5937" t="s">
        <v>20</v>
      </c>
      <c r="D5937" t="s">
        <v>134</v>
      </c>
      <c r="E5937" t="s">
        <v>43</v>
      </c>
      <c r="F5937">
        <v>75</v>
      </c>
      <c r="G5937" t="s">
        <v>53</v>
      </c>
      <c r="H5937" t="s">
        <v>151</v>
      </c>
      <c r="I5937" t="b">
        <v>1</v>
      </c>
      <c r="K5937">
        <v>15</v>
      </c>
    </row>
    <row r="5938" spans="1:11" x14ac:dyDescent="0.35">
      <c r="A5938" t="s">
        <v>6057</v>
      </c>
      <c r="B5938" s="2">
        <v>45386.401388888888</v>
      </c>
      <c r="C5938" t="s">
        <v>99</v>
      </c>
      <c r="D5938" t="s">
        <v>40</v>
      </c>
      <c r="E5938" t="s">
        <v>20</v>
      </c>
      <c r="F5938">
        <v>29</v>
      </c>
      <c r="G5938" t="s">
        <v>15</v>
      </c>
      <c r="H5938" t="s">
        <v>16</v>
      </c>
      <c r="I5938" t="b">
        <v>1</v>
      </c>
      <c r="K5938">
        <v>11</v>
      </c>
    </row>
    <row r="5939" spans="1:11" x14ac:dyDescent="0.35">
      <c r="A5939" t="s">
        <v>6058</v>
      </c>
      <c r="B5939" s="2">
        <v>45386.415277777778</v>
      </c>
      <c r="C5939" t="s">
        <v>57</v>
      </c>
      <c r="D5939" t="s">
        <v>37</v>
      </c>
      <c r="E5939" t="s">
        <v>14</v>
      </c>
      <c r="F5939">
        <v>72</v>
      </c>
      <c r="G5939" t="s">
        <v>15</v>
      </c>
      <c r="H5939" t="s">
        <v>16</v>
      </c>
      <c r="I5939" t="b">
        <v>1</v>
      </c>
      <c r="K5939">
        <v>45</v>
      </c>
    </row>
    <row r="5940" spans="1:11" x14ac:dyDescent="0.35">
      <c r="A5940" t="s">
        <v>6059</v>
      </c>
      <c r="B5940" s="2">
        <v>45386.560416666667</v>
      </c>
      <c r="C5940" t="s">
        <v>99</v>
      </c>
      <c r="D5940" t="s">
        <v>112</v>
      </c>
      <c r="E5940" t="s">
        <v>43</v>
      </c>
      <c r="F5940">
        <v>45</v>
      </c>
      <c r="G5940" t="s">
        <v>38</v>
      </c>
      <c r="H5940" t="s">
        <v>16</v>
      </c>
      <c r="I5940" t="b">
        <v>0</v>
      </c>
      <c r="K5940">
        <v>21</v>
      </c>
    </row>
    <row r="5941" spans="1:11" x14ac:dyDescent="0.35">
      <c r="A5941" t="s">
        <v>6060</v>
      </c>
      <c r="B5941" s="2">
        <v>45386.902083333327</v>
      </c>
      <c r="C5941" t="s">
        <v>45</v>
      </c>
      <c r="D5941" t="s">
        <v>174</v>
      </c>
      <c r="E5941" t="s">
        <v>43</v>
      </c>
      <c r="F5941">
        <v>64</v>
      </c>
      <c r="G5941" t="s">
        <v>25</v>
      </c>
      <c r="H5941" t="s">
        <v>151</v>
      </c>
      <c r="I5941" t="b">
        <v>0</v>
      </c>
      <c r="K5941">
        <v>47</v>
      </c>
    </row>
    <row r="5942" spans="1:11" x14ac:dyDescent="0.35">
      <c r="A5942" t="s">
        <v>6061</v>
      </c>
      <c r="B5942" s="2">
        <v>45386.908333333333</v>
      </c>
      <c r="C5942" t="s">
        <v>51</v>
      </c>
      <c r="D5942" t="s">
        <v>49</v>
      </c>
      <c r="E5942" t="s">
        <v>43</v>
      </c>
      <c r="F5942">
        <v>31</v>
      </c>
      <c r="G5942" t="s">
        <v>25</v>
      </c>
      <c r="H5942" t="s">
        <v>16</v>
      </c>
      <c r="I5942" t="b">
        <v>0</v>
      </c>
      <c r="K5942">
        <v>37</v>
      </c>
    </row>
    <row r="5943" spans="1:11" x14ac:dyDescent="0.35">
      <c r="A5943" t="s">
        <v>6062</v>
      </c>
      <c r="B5943" s="2">
        <v>45387.018750000003</v>
      </c>
      <c r="C5943" t="s">
        <v>33</v>
      </c>
      <c r="D5943" t="s">
        <v>95</v>
      </c>
      <c r="E5943" t="s">
        <v>33</v>
      </c>
      <c r="F5943">
        <v>50</v>
      </c>
      <c r="G5943" t="s">
        <v>15</v>
      </c>
      <c r="H5943" t="s">
        <v>16</v>
      </c>
      <c r="I5943" t="b">
        <v>1</v>
      </c>
      <c r="K5943">
        <v>46</v>
      </c>
    </row>
    <row r="5944" spans="1:11" x14ac:dyDescent="0.35">
      <c r="A5944" t="s">
        <v>6063</v>
      </c>
      <c r="B5944" s="2">
        <v>45387.075694444437</v>
      </c>
      <c r="C5944" t="s">
        <v>31</v>
      </c>
      <c r="D5944" t="s">
        <v>84</v>
      </c>
      <c r="E5944" t="s">
        <v>14</v>
      </c>
      <c r="F5944">
        <v>28</v>
      </c>
      <c r="G5944" t="s">
        <v>89</v>
      </c>
      <c r="H5944" t="s">
        <v>16</v>
      </c>
      <c r="I5944" t="b">
        <v>0</v>
      </c>
      <c r="K5944">
        <v>40</v>
      </c>
    </row>
    <row r="5945" spans="1:11" x14ac:dyDescent="0.35">
      <c r="A5945" t="s">
        <v>6064</v>
      </c>
      <c r="B5945" s="2">
        <v>45387.094444444447</v>
      </c>
      <c r="C5945" t="s">
        <v>106</v>
      </c>
      <c r="D5945" t="s">
        <v>112</v>
      </c>
      <c r="E5945" t="s">
        <v>33</v>
      </c>
      <c r="F5945">
        <v>37</v>
      </c>
      <c r="G5945" t="s">
        <v>25</v>
      </c>
      <c r="H5945" t="s">
        <v>16</v>
      </c>
      <c r="I5945" t="b">
        <v>0</v>
      </c>
      <c r="K5945">
        <v>57</v>
      </c>
    </row>
    <row r="5946" spans="1:11" x14ac:dyDescent="0.35">
      <c r="A5946" t="s">
        <v>6065</v>
      </c>
      <c r="B5946" s="2">
        <v>45387.131944444453</v>
      </c>
      <c r="C5946" t="s">
        <v>108</v>
      </c>
      <c r="D5946" t="s">
        <v>275</v>
      </c>
      <c r="E5946" t="s">
        <v>14</v>
      </c>
      <c r="F5946">
        <v>21</v>
      </c>
      <c r="G5946" t="s">
        <v>53</v>
      </c>
      <c r="H5946" t="s">
        <v>16</v>
      </c>
      <c r="I5946" t="b">
        <v>0</v>
      </c>
      <c r="K5946">
        <v>45</v>
      </c>
    </row>
    <row r="5947" spans="1:11" x14ac:dyDescent="0.35">
      <c r="A5947" t="s">
        <v>6066</v>
      </c>
      <c r="B5947" s="2">
        <v>45387.134722222218</v>
      </c>
      <c r="C5947" t="s">
        <v>45</v>
      </c>
      <c r="D5947" t="s">
        <v>74</v>
      </c>
      <c r="E5947" t="s">
        <v>14</v>
      </c>
      <c r="F5947">
        <v>65</v>
      </c>
      <c r="G5947" t="s">
        <v>21</v>
      </c>
      <c r="H5947" t="s">
        <v>16</v>
      </c>
      <c r="I5947" t="b">
        <v>1</v>
      </c>
      <c r="K5947">
        <v>31</v>
      </c>
    </row>
    <row r="5948" spans="1:11" x14ac:dyDescent="0.35">
      <c r="A5948" t="s">
        <v>6067</v>
      </c>
      <c r="B5948" s="2">
        <v>45387.135416666657</v>
      </c>
      <c r="C5948" t="s">
        <v>70</v>
      </c>
      <c r="D5948" t="s">
        <v>153</v>
      </c>
      <c r="E5948" t="s">
        <v>14</v>
      </c>
      <c r="F5948">
        <v>34</v>
      </c>
      <c r="G5948" t="s">
        <v>53</v>
      </c>
      <c r="H5948" t="s">
        <v>16</v>
      </c>
      <c r="I5948" t="b">
        <v>0</v>
      </c>
      <c r="J5948">
        <v>8</v>
      </c>
      <c r="K5948">
        <v>20</v>
      </c>
    </row>
    <row r="5949" spans="1:11" x14ac:dyDescent="0.35">
      <c r="A5949" t="s">
        <v>6068</v>
      </c>
      <c r="B5949" s="2">
        <v>45387.3</v>
      </c>
      <c r="C5949" t="s">
        <v>99</v>
      </c>
      <c r="D5949" t="s">
        <v>176</v>
      </c>
      <c r="E5949" t="s">
        <v>14</v>
      </c>
      <c r="F5949">
        <v>13</v>
      </c>
      <c r="G5949" t="s">
        <v>25</v>
      </c>
      <c r="H5949" t="s">
        <v>16</v>
      </c>
      <c r="I5949" t="b">
        <v>1</v>
      </c>
      <c r="J5949">
        <v>1</v>
      </c>
      <c r="K5949">
        <v>31</v>
      </c>
    </row>
    <row r="5950" spans="1:11" x14ac:dyDescent="0.35">
      <c r="A5950" t="s">
        <v>6069</v>
      </c>
      <c r="B5950" s="2">
        <v>45387.307638888888</v>
      </c>
      <c r="C5950" t="s">
        <v>129</v>
      </c>
      <c r="D5950" t="s">
        <v>86</v>
      </c>
      <c r="E5950" t="s">
        <v>14</v>
      </c>
      <c r="F5950">
        <v>63</v>
      </c>
      <c r="G5950" t="s">
        <v>89</v>
      </c>
      <c r="H5950" t="s">
        <v>16</v>
      </c>
      <c r="I5950" t="b">
        <v>1</v>
      </c>
      <c r="K5950">
        <v>39</v>
      </c>
    </row>
    <row r="5951" spans="1:11" x14ac:dyDescent="0.35">
      <c r="A5951" t="s">
        <v>6070</v>
      </c>
      <c r="B5951" s="2">
        <v>45387.329861111109</v>
      </c>
      <c r="C5951" t="s">
        <v>33</v>
      </c>
      <c r="D5951" t="s">
        <v>24</v>
      </c>
      <c r="E5951" t="s">
        <v>14</v>
      </c>
      <c r="F5951">
        <v>10</v>
      </c>
      <c r="G5951" t="s">
        <v>15</v>
      </c>
      <c r="H5951" t="s">
        <v>16</v>
      </c>
      <c r="I5951" t="b">
        <v>1</v>
      </c>
      <c r="K5951">
        <v>21</v>
      </c>
    </row>
    <row r="5952" spans="1:11" x14ac:dyDescent="0.35">
      <c r="A5952" t="s">
        <v>6071</v>
      </c>
      <c r="B5952" s="2">
        <v>45387.464583333327</v>
      </c>
      <c r="C5952" t="s">
        <v>73</v>
      </c>
      <c r="D5952" t="s">
        <v>52</v>
      </c>
      <c r="E5952" t="s">
        <v>14</v>
      </c>
      <c r="F5952">
        <v>18</v>
      </c>
      <c r="G5952" t="s">
        <v>15</v>
      </c>
      <c r="H5952" t="s">
        <v>16</v>
      </c>
      <c r="I5952" t="b">
        <v>1</v>
      </c>
      <c r="K5952">
        <v>39</v>
      </c>
    </row>
    <row r="5953" spans="1:11" x14ac:dyDescent="0.35">
      <c r="A5953" t="s">
        <v>6072</v>
      </c>
      <c r="B5953" s="2">
        <v>45387.478472222218</v>
      </c>
      <c r="C5953" t="s">
        <v>91</v>
      </c>
      <c r="D5953" t="s">
        <v>123</v>
      </c>
      <c r="E5953" t="s">
        <v>33</v>
      </c>
      <c r="F5953">
        <v>1</v>
      </c>
      <c r="G5953" t="s">
        <v>15</v>
      </c>
      <c r="H5953" t="s">
        <v>151</v>
      </c>
      <c r="I5953" t="b">
        <v>1</v>
      </c>
      <c r="K5953">
        <v>32</v>
      </c>
    </row>
    <row r="5954" spans="1:11" x14ac:dyDescent="0.35">
      <c r="A5954" t="s">
        <v>6073</v>
      </c>
      <c r="B5954" s="2">
        <v>45387.750694444447</v>
      </c>
      <c r="C5954" t="s">
        <v>33</v>
      </c>
      <c r="D5954" t="s">
        <v>63</v>
      </c>
      <c r="E5954" t="s">
        <v>20</v>
      </c>
      <c r="F5954">
        <v>69</v>
      </c>
      <c r="G5954" t="s">
        <v>15</v>
      </c>
      <c r="H5954" t="s">
        <v>34</v>
      </c>
      <c r="I5954" t="b">
        <v>0</v>
      </c>
      <c r="K5954">
        <v>33</v>
      </c>
    </row>
    <row r="5955" spans="1:11" x14ac:dyDescent="0.35">
      <c r="A5955" t="s">
        <v>6074</v>
      </c>
      <c r="B5955" s="2">
        <v>45387.75277777778</v>
      </c>
      <c r="C5955" t="s">
        <v>51</v>
      </c>
      <c r="D5955" t="s">
        <v>412</v>
      </c>
      <c r="E5955" t="s">
        <v>33</v>
      </c>
      <c r="F5955">
        <v>53</v>
      </c>
      <c r="G5955" t="s">
        <v>15</v>
      </c>
      <c r="H5955" t="s">
        <v>34</v>
      </c>
      <c r="I5955" t="b">
        <v>0</v>
      </c>
      <c r="K5955">
        <v>20</v>
      </c>
    </row>
    <row r="5956" spans="1:11" x14ac:dyDescent="0.35">
      <c r="A5956" t="s">
        <v>6075</v>
      </c>
      <c r="B5956" s="2">
        <v>45387.918749999997</v>
      </c>
      <c r="C5956" t="s">
        <v>57</v>
      </c>
      <c r="D5956" t="s">
        <v>112</v>
      </c>
      <c r="E5956" t="s">
        <v>43</v>
      </c>
      <c r="F5956">
        <v>6</v>
      </c>
      <c r="G5956" t="s">
        <v>21</v>
      </c>
      <c r="H5956" t="s">
        <v>16</v>
      </c>
      <c r="I5956" t="b">
        <v>1</v>
      </c>
      <c r="K5956">
        <v>40</v>
      </c>
    </row>
    <row r="5957" spans="1:11" x14ac:dyDescent="0.35">
      <c r="A5957" t="s">
        <v>6076</v>
      </c>
      <c r="B5957" s="2">
        <v>45387.962500000001</v>
      </c>
      <c r="C5957" t="s">
        <v>184</v>
      </c>
      <c r="D5957" t="s">
        <v>244</v>
      </c>
      <c r="E5957" t="s">
        <v>14</v>
      </c>
      <c r="F5957">
        <v>34</v>
      </c>
      <c r="G5957" t="s">
        <v>61</v>
      </c>
      <c r="H5957" t="s">
        <v>118</v>
      </c>
      <c r="I5957" t="b">
        <v>0</v>
      </c>
      <c r="K5957">
        <v>53</v>
      </c>
    </row>
    <row r="5958" spans="1:11" x14ac:dyDescent="0.35">
      <c r="A5958" t="s">
        <v>6077</v>
      </c>
      <c r="B5958" s="2">
        <v>45387.970138888893</v>
      </c>
      <c r="C5958" t="s">
        <v>91</v>
      </c>
      <c r="D5958" t="s">
        <v>93</v>
      </c>
      <c r="E5958" t="s">
        <v>14</v>
      </c>
      <c r="F5958">
        <v>24</v>
      </c>
      <c r="G5958" t="s">
        <v>21</v>
      </c>
      <c r="H5958" t="s">
        <v>68</v>
      </c>
      <c r="I5958" t="b">
        <v>1</v>
      </c>
      <c r="K5958">
        <v>34</v>
      </c>
    </row>
    <row r="5959" spans="1:11" x14ac:dyDescent="0.35">
      <c r="A5959" t="s">
        <v>6078</v>
      </c>
      <c r="B5959" s="2">
        <v>45388.072222222218</v>
      </c>
      <c r="C5959" t="s">
        <v>184</v>
      </c>
      <c r="D5959" t="s">
        <v>13</v>
      </c>
      <c r="E5959" t="s">
        <v>43</v>
      </c>
      <c r="F5959">
        <v>1</v>
      </c>
      <c r="G5959" t="s">
        <v>38</v>
      </c>
      <c r="H5959" t="s">
        <v>16</v>
      </c>
      <c r="I5959" t="b">
        <v>1</v>
      </c>
      <c r="K5959">
        <v>48</v>
      </c>
    </row>
    <row r="5960" spans="1:11" x14ac:dyDescent="0.35">
      <c r="A5960" t="s">
        <v>6079</v>
      </c>
      <c r="B5960" s="2">
        <v>45388.166666666657</v>
      </c>
      <c r="C5960" t="s">
        <v>108</v>
      </c>
      <c r="D5960" t="s">
        <v>242</v>
      </c>
      <c r="E5960" t="s">
        <v>33</v>
      </c>
      <c r="F5960">
        <v>43</v>
      </c>
      <c r="G5960" t="s">
        <v>21</v>
      </c>
      <c r="H5960" t="s">
        <v>16</v>
      </c>
      <c r="I5960" t="b">
        <v>0</v>
      </c>
      <c r="K5960">
        <v>27</v>
      </c>
    </row>
    <row r="5961" spans="1:11" x14ac:dyDescent="0.35">
      <c r="A5961" t="s">
        <v>6080</v>
      </c>
      <c r="B5961" s="2">
        <v>45388.262499999997</v>
      </c>
      <c r="C5961" t="s">
        <v>57</v>
      </c>
      <c r="D5961" t="s">
        <v>13</v>
      </c>
      <c r="E5961" t="s">
        <v>14</v>
      </c>
      <c r="F5961">
        <v>24</v>
      </c>
      <c r="G5961" t="s">
        <v>53</v>
      </c>
      <c r="H5961" t="s">
        <v>34</v>
      </c>
      <c r="I5961" t="b">
        <v>0</v>
      </c>
      <c r="J5961">
        <v>0</v>
      </c>
      <c r="K5961">
        <v>41</v>
      </c>
    </row>
    <row r="5962" spans="1:11" x14ac:dyDescent="0.35">
      <c r="A5962" t="s">
        <v>6081</v>
      </c>
      <c r="B5962" s="2">
        <v>45388.273611111108</v>
      </c>
      <c r="C5962" t="s">
        <v>91</v>
      </c>
      <c r="D5962" t="s">
        <v>115</v>
      </c>
      <c r="E5962" t="s">
        <v>43</v>
      </c>
      <c r="F5962">
        <v>4</v>
      </c>
      <c r="G5962" t="s">
        <v>15</v>
      </c>
      <c r="H5962" t="s">
        <v>16</v>
      </c>
      <c r="I5962" t="b">
        <v>1</v>
      </c>
      <c r="J5962">
        <v>7</v>
      </c>
      <c r="K5962">
        <v>37</v>
      </c>
    </row>
    <row r="5963" spans="1:11" x14ac:dyDescent="0.35">
      <c r="A5963" t="s">
        <v>6082</v>
      </c>
      <c r="B5963" s="2">
        <v>45388.274305555547</v>
      </c>
      <c r="C5963" t="s">
        <v>296</v>
      </c>
      <c r="D5963" t="s">
        <v>84</v>
      </c>
      <c r="E5963" t="s">
        <v>43</v>
      </c>
      <c r="F5963">
        <v>10</v>
      </c>
      <c r="G5963" t="s">
        <v>53</v>
      </c>
      <c r="H5963" t="s">
        <v>16</v>
      </c>
      <c r="I5963" t="b">
        <v>0</v>
      </c>
      <c r="K5963">
        <v>33</v>
      </c>
    </row>
    <row r="5964" spans="1:11" x14ac:dyDescent="0.35">
      <c r="A5964" t="s">
        <v>6083</v>
      </c>
      <c r="B5964" s="2">
        <v>45388.296527777777</v>
      </c>
      <c r="C5964" t="s">
        <v>51</v>
      </c>
      <c r="D5964" t="s">
        <v>263</v>
      </c>
      <c r="E5964" t="s">
        <v>20</v>
      </c>
      <c r="F5964">
        <v>74</v>
      </c>
      <c r="G5964" t="s">
        <v>89</v>
      </c>
      <c r="H5964" t="s">
        <v>16</v>
      </c>
      <c r="I5964" t="b">
        <v>0</v>
      </c>
      <c r="J5964">
        <v>9</v>
      </c>
      <c r="K5964">
        <v>16</v>
      </c>
    </row>
    <row r="5965" spans="1:11" x14ac:dyDescent="0.35">
      <c r="A5965" t="s">
        <v>6084</v>
      </c>
      <c r="B5965" s="2">
        <v>45388.371527777781</v>
      </c>
      <c r="C5965" t="s">
        <v>91</v>
      </c>
      <c r="D5965" t="s">
        <v>95</v>
      </c>
      <c r="E5965" t="s">
        <v>43</v>
      </c>
      <c r="F5965">
        <v>13</v>
      </c>
      <c r="G5965" t="s">
        <v>25</v>
      </c>
      <c r="H5965" t="s">
        <v>16</v>
      </c>
      <c r="I5965" t="b">
        <v>0</v>
      </c>
      <c r="K5965">
        <v>25</v>
      </c>
    </row>
    <row r="5966" spans="1:11" x14ac:dyDescent="0.35">
      <c r="A5966" t="s">
        <v>6085</v>
      </c>
      <c r="B5966" s="2">
        <v>45388.446527777778</v>
      </c>
      <c r="C5966" t="s">
        <v>76</v>
      </c>
      <c r="D5966" t="s">
        <v>52</v>
      </c>
      <c r="E5966" t="s">
        <v>20</v>
      </c>
      <c r="F5966">
        <v>48</v>
      </c>
      <c r="G5966" t="s">
        <v>53</v>
      </c>
      <c r="H5966" t="s">
        <v>151</v>
      </c>
      <c r="I5966" t="b">
        <v>1</v>
      </c>
      <c r="J5966">
        <v>4</v>
      </c>
      <c r="K5966">
        <v>25</v>
      </c>
    </row>
    <row r="5967" spans="1:11" x14ac:dyDescent="0.35">
      <c r="A5967" t="s">
        <v>6086</v>
      </c>
      <c r="B5967" s="2">
        <v>45388.48541666667</v>
      </c>
      <c r="C5967" t="s">
        <v>76</v>
      </c>
      <c r="D5967" t="s">
        <v>203</v>
      </c>
      <c r="E5967" t="s">
        <v>33</v>
      </c>
      <c r="F5967">
        <v>32</v>
      </c>
      <c r="G5967" t="s">
        <v>25</v>
      </c>
      <c r="H5967" t="s">
        <v>34</v>
      </c>
      <c r="I5967" t="b">
        <v>0</v>
      </c>
      <c r="K5967">
        <v>25</v>
      </c>
    </row>
    <row r="5968" spans="1:11" x14ac:dyDescent="0.35">
      <c r="A5968" t="s">
        <v>6087</v>
      </c>
      <c r="B5968" s="2">
        <v>45388.570138888892</v>
      </c>
      <c r="C5968" t="s">
        <v>129</v>
      </c>
      <c r="D5968" t="s">
        <v>123</v>
      </c>
      <c r="E5968" t="s">
        <v>43</v>
      </c>
      <c r="F5968">
        <v>46</v>
      </c>
      <c r="G5968" t="s">
        <v>25</v>
      </c>
      <c r="H5968" t="s">
        <v>16</v>
      </c>
      <c r="I5968" t="b">
        <v>0</v>
      </c>
      <c r="J5968">
        <v>10</v>
      </c>
      <c r="K5968">
        <v>59</v>
      </c>
    </row>
    <row r="5969" spans="1:11" x14ac:dyDescent="0.35">
      <c r="A5969" t="s">
        <v>6088</v>
      </c>
      <c r="B5969" s="2">
        <v>45388.59652777778</v>
      </c>
      <c r="C5969" t="s">
        <v>83</v>
      </c>
      <c r="D5969" t="s">
        <v>32</v>
      </c>
      <c r="E5969" t="s">
        <v>33</v>
      </c>
      <c r="F5969">
        <v>6</v>
      </c>
      <c r="G5969" t="s">
        <v>15</v>
      </c>
      <c r="H5969" t="s">
        <v>29</v>
      </c>
      <c r="I5969" t="b">
        <v>1</v>
      </c>
      <c r="K5969">
        <v>10</v>
      </c>
    </row>
    <row r="5970" spans="1:11" x14ac:dyDescent="0.35">
      <c r="A5970" t="s">
        <v>6089</v>
      </c>
      <c r="B5970" s="2">
        <v>45388.643750000003</v>
      </c>
      <c r="C5970" t="s">
        <v>55</v>
      </c>
      <c r="D5970" t="s">
        <v>67</v>
      </c>
      <c r="E5970" t="s">
        <v>43</v>
      </c>
      <c r="F5970">
        <v>66</v>
      </c>
      <c r="G5970" t="s">
        <v>25</v>
      </c>
      <c r="H5970" t="s">
        <v>16</v>
      </c>
      <c r="I5970" t="b">
        <v>0</v>
      </c>
      <c r="K5970">
        <v>29</v>
      </c>
    </row>
    <row r="5971" spans="1:11" x14ac:dyDescent="0.35">
      <c r="A5971" t="s">
        <v>6090</v>
      </c>
      <c r="B5971" s="2">
        <v>45388.670138888891</v>
      </c>
      <c r="C5971" t="s">
        <v>31</v>
      </c>
      <c r="D5971" t="s">
        <v>63</v>
      </c>
      <c r="E5971" t="s">
        <v>43</v>
      </c>
      <c r="F5971">
        <v>2</v>
      </c>
      <c r="G5971" t="s">
        <v>21</v>
      </c>
      <c r="H5971" t="s">
        <v>29</v>
      </c>
      <c r="I5971" t="b">
        <v>0</v>
      </c>
      <c r="K5971">
        <v>20</v>
      </c>
    </row>
    <row r="5972" spans="1:11" x14ac:dyDescent="0.35">
      <c r="A5972" t="s">
        <v>6091</v>
      </c>
      <c r="B5972" s="2">
        <v>45388.686111111107</v>
      </c>
      <c r="C5972" t="s">
        <v>117</v>
      </c>
      <c r="D5972" t="s">
        <v>144</v>
      </c>
      <c r="E5972" t="s">
        <v>20</v>
      </c>
      <c r="F5972">
        <v>57</v>
      </c>
      <c r="G5972" t="s">
        <v>25</v>
      </c>
      <c r="H5972" t="s">
        <v>151</v>
      </c>
      <c r="I5972" t="b">
        <v>1</v>
      </c>
      <c r="K5972">
        <v>38</v>
      </c>
    </row>
    <row r="5973" spans="1:11" x14ac:dyDescent="0.35">
      <c r="A5973" t="s">
        <v>6092</v>
      </c>
      <c r="B5973" s="2">
        <v>45388.715277777781</v>
      </c>
      <c r="C5973" t="s">
        <v>55</v>
      </c>
      <c r="D5973" t="s">
        <v>110</v>
      </c>
      <c r="E5973" t="s">
        <v>142</v>
      </c>
      <c r="F5973">
        <v>32</v>
      </c>
      <c r="G5973" t="s">
        <v>15</v>
      </c>
      <c r="H5973" t="s">
        <v>16</v>
      </c>
      <c r="I5973" t="b">
        <v>0</v>
      </c>
      <c r="K5973">
        <v>14</v>
      </c>
    </row>
    <row r="5974" spans="1:11" x14ac:dyDescent="0.35">
      <c r="A5974" t="s">
        <v>6093</v>
      </c>
      <c r="B5974" s="2">
        <v>45388.813888888893</v>
      </c>
      <c r="C5974" t="s">
        <v>83</v>
      </c>
      <c r="D5974" t="s">
        <v>126</v>
      </c>
      <c r="E5974" t="s">
        <v>14</v>
      </c>
      <c r="F5974">
        <v>72</v>
      </c>
      <c r="G5974" t="s">
        <v>21</v>
      </c>
      <c r="H5974" t="s">
        <v>29</v>
      </c>
      <c r="I5974" t="b">
        <v>0</v>
      </c>
      <c r="K5974">
        <v>60</v>
      </c>
    </row>
    <row r="5975" spans="1:11" x14ac:dyDescent="0.35">
      <c r="A5975" t="s">
        <v>6094</v>
      </c>
      <c r="B5975" s="2">
        <v>45388.865972222222</v>
      </c>
      <c r="C5975" t="s">
        <v>129</v>
      </c>
      <c r="D5975" t="s">
        <v>95</v>
      </c>
      <c r="E5975" t="s">
        <v>20</v>
      </c>
      <c r="F5975">
        <v>7</v>
      </c>
      <c r="G5975" t="s">
        <v>38</v>
      </c>
      <c r="H5975" t="s">
        <v>29</v>
      </c>
      <c r="I5975" t="b">
        <v>0</v>
      </c>
      <c r="J5975">
        <v>3</v>
      </c>
      <c r="K5975">
        <v>22</v>
      </c>
    </row>
    <row r="5976" spans="1:11" x14ac:dyDescent="0.35">
      <c r="A5976" t="s">
        <v>6095</v>
      </c>
      <c r="B5976" s="2">
        <v>45388.911805555559</v>
      </c>
      <c r="C5976" t="s">
        <v>70</v>
      </c>
      <c r="D5976" t="s">
        <v>95</v>
      </c>
      <c r="E5976" t="s">
        <v>14</v>
      </c>
      <c r="F5976">
        <v>4</v>
      </c>
      <c r="G5976" t="s">
        <v>53</v>
      </c>
      <c r="H5976" t="s">
        <v>16</v>
      </c>
      <c r="I5976" t="b">
        <v>0</v>
      </c>
      <c r="K5976">
        <v>58</v>
      </c>
    </row>
    <row r="5977" spans="1:11" x14ac:dyDescent="0.35">
      <c r="A5977" t="s">
        <v>6096</v>
      </c>
      <c r="B5977" s="2">
        <v>45389.097222222219</v>
      </c>
      <c r="C5977" t="s">
        <v>23</v>
      </c>
      <c r="D5977" t="s">
        <v>259</v>
      </c>
      <c r="E5977" t="s">
        <v>14</v>
      </c>
      <c r="F5977">
        <v>44</v>
      </c>
      <c r="G5977" t="s">
        <v>53</v>
      </c>
      <c r="H5977" t="s">
        <v>16</v>
      </c>
      <c r="I5977" t="b">
        <v>1</v>
      </c>
      <c r="K5977">
        <v>19</v>
      </c>
    </row>
    <row r="5978" spans="1:11" x14ac:dyDescent="0.35">
      <c r="A5978" t="s">
        <v>6097</v>
      </c>
      <c r="B5978" s="2">
        <v>45389.107638888891</v>
      </c>
      <c r="C5978" t="s">
        <v>18</v>
      </c>
      <c r="D5978" t="s">
        <v>67</v>
      </c>
      <c r="E5978" t="s">
        <v>20</v>
      </c>
      <c r="F5978">
        <v>1</v>
      </c>
      <c r="G5978" t="s">
        <v>61</v>
      </c>
      <c r="H5978" t="s">
        <v>16</v>
      </c>
      <c r="I5978" t="b">
        <v>0</v>
      </c>
      <c r="K5978">
        <v>51</v>
      </c>
    </row>
    <row r="5979" spans="1:11" x14ac:dyDescent="0.35">
      <c r="A5979" t="s">
        <v>6098</v>
      </c>
      <c r="B5979" s="2">
        <v>45389.12222222222</v>
      </c>
      <c r="C5979" t="s">
        <v>184</v>
      </c>
      <c r="D5979" t="s">
        <v>146</v>
      </c>
      <c r="E5979" t="s">
        <v>14</v>
      </c>
      <c r="F5979">
        <v>29</v>
      </c>
      <c r="G5979" t="s">
        <v>89</v>
      </c>
      <c r="H5979" t="s">
        <v>16</v>
      </c>
      <c r="I5979" t="b">
        <v>1</v>
      </c>
      <c r="K5979">
        <v>41</v>
      </c>
    </row>
    <row r="5980" spans="1:11" x14ac:dyDescent="0.35">
      <c r="A5980" t="s">
        <v>6099</v>
      </c>
      <c r="B5980" s="2">
        <v>45389.127083333333</v>
      </c>
      <c r="C5980" t="s">
        <v>88</v>
      </c>
      <c r="D5980" t="s">
        <v>203</v>
      </c>
      <c r="E5980" t="s">
        <v>33</v>
      </c>
      <c r="F5980">
        <v>19</v>
      </c>
      <c r="G5980" t="s">
        <v>15</v>
      </c>
      <c r="H5980" t="s">
        <v>68</v>
      </c>
      <c r="I5980" t="b">
        <v>0</v>
      </c>
      <c r="K5980">
        <v>32</v>
      </c>
    </row>
    <row r="5981" spans="1:11" x14ac:dyDescent="0.35">
      <c r="A5981" t="s">
        <v>6100</v>
      </c>
      <c r="B5981" s="2">
        <v>45389.132638888892</v>
      </c>
      <c r="C5981" t="s">
        <v>296</v>
      </c>
      <c r="D5981" t="s">
        <v>120</v>
      </c>
      <c r="E5981" t="s">
        <v>43</v>
      </c>
      <c r="F5981">
        <v>4</v>
      </c>
      <c r="G5981" t="s">
        <v>25</v>
      </c>
      <c r="H5981" t="s">
        <v>16</v>
      </c>
      <c r="I5981" t="b">
        <v>0</v>
      </c>
      <c r="J5981">
        <v>9</v>
      </c>
      <c r="K5981">
        <v>42</v>
      </c>
    </row>
    <row r="5982" spans="1:11" x14ac:dyDescent="0.35">
      <c r="A5982" t="s">
        <v>6101</v>
      </c>
      <c r="B5982" s="2">
        <v>45389.18472222222</v>
      </c>
      <c r="C5982" t="s">
        <v>108</v>
      </c>
      <c r="D5982" t="s">
        <v>60</v>
      </c>
      <c r="E5982" t="s">
        <v>20</v>
      </c>
      <c r="F5982">
        <v>7</v>
      </c>
      <c r="G5982" t="s">
        <v>89</v>
      </c>
      <c r="H5982" t="s">
        <v>34</v>
      </c>
      <c r="I5982" t="b">
        <v>1</v>
      </c>
      <c r="J5982">
        <v>6</v>
      </c>
      <c r="K5982">
        <v>34</v>
      </c>
    </row>
    <row r="5983" spans="1:11" x14ac:dyDescent="0.35">
      <c r="A5983" t="s">
        <v>6102</v>
      </c>
      <c r="B5983" s="2">
        <v>45389.1875</v>
      </c>
      <c r="C5983" t="s">
        <v>27</v>
      </c>
      <c r="D5983" t="s">
        <v>242</v>
      </c>
      <c r="E5983" t="s">
        <v>20</v>
      </c>
      <c r="F5983">
        <v>32</v>
      </c>
      <c r="G5983" t="s">
        <v>15</v>
      </c>
      <c r="H5983" t="s">
        <v>151</v>
      </c>
      <c r="I5983" t="b">
        <v>1</v>
      </c>
      <c r="K5983">
        <v>41</v>
      </c>
    </row>
    <row r="5984" spans="1:11" x14ac:dyDescent="0.35">
      <c r="A5984" t="s">
        <v>6103</v>
      </c>
      <c r="B5984" s="2">
        <v>45389.223611111112</v>
      </c>
      <c r="C5984" t="s">
        <v>12</v>
      </c>
      <c r="D5984" t="s">
        <v>65</v>
      </c>
      <c r="E5984" t="s">
        <v>43</v>
      </c>
      <c r="F5984">
        <v>72</v>
      </c>
      <c r="G5984" t="s">
        <v>89</v>
      </c>
      <c r="H5984" t="s">
        <v>269</v>
      </c>
      <c r="I5984" t="b">
        <v>1</v>
      </c>
      <c r="J5984">
        <v>4</v>
      </c>
      <c r="K5984">
        <v>49</v>
      </c>
    </row>
    <row r="5985" spans="1:11" x14ac:dyDescent="0.35">
      <c r="A5985" t="s">
        <v>6104</v>
      </c>
      <c r="B5985" s="2">
        <v>45389.338194444441</v>
      </c>
      <c r="C5985" t="s">
        <v>184</v>
      </c>
      <c r="D5985" t="s">
        <v>153</v>
      </c>
      <c r="E5985" t="s">
        <v>14</v>
      </c>
      <c r="F5985">
        <v>57</v>
      </c>
      <c r="G5985" t="s">
        <v>89</v>
      </c>
      <c r="H5985" t="s">
        <v>16</v>
      </c>
      <c r="I5985" t="b">
        <v>1</v>
      </c>
      <c r="K5985">
        <v>46</v>
      </c>
    </row>
    <row r="5986" spans="1:11" x14ac:dyDescent="0.35">
      <c r="A5986" t="s">
        <v>6105</v>
      </c>
      <c r="B5986" s="2">
        <v>45389.401388888888</v>
      </c>
      <c r="C5986" t="s">
        <v>18</v>
      </c>
      <c r="D5986" t="s">
        <v>214</v>
      </c>
      <c r="E5986" t="s">
        <v>33</v>
      </c>
      <c r="F5986">
        <v>41</v>
      </c>
      <c r="G5986" t="s">
        <v>21</v>
      </c>
      <c r="H5986" t="s">
        <v>16</v>
      </c>
      <c r="I5986" t="b">
        <v>1</v>
      </c>
      <c r="K5986">
        <v>15</v>
      </c>
    </row>
    <row r="5987" spans="1:11" x14ac:dyDescent="0.35">
      <c r="A5987" t="s">
        <v>6106</v>
      </c>
      <c r="B5987" s="2">
        <v>45389.459027777782</v>
      </c>
      <c r="C5987" t="s">
        <v>55</v>
      </c>
      <c r="D5987" t="s">
        <v>263</v>
      </c>
      <c r="E5987" t="s">
        <v>33</v>
      </c>
      <c r="F5987">
        <v>61</v>
      </c>
      <c r="G5987" t="s">
        <v>53</v>
      </c>
      <c r="H5987" t="s">
        <v>16</v>
      </c>
      <c r="I5987" t="b">
        <v>1</v>
      </c>
      <c r="K5987">
        <v>31</v>
      </c>
    </row>
    <row r="5988" spans="1:11" x14ac:dyDescent="0.35">
      <c r="A5988" t="s">
        <v>6107</v>
      </c>
      <c r="B5988" s="2">
        <v>45389.554166666669</v>
      </c>
      <c r="C5988" t="s">
        <v>31</v>
      </c>
      <c r="D5988" t="s">
        <v>275</v>
      </c>
      <c r="E5988" t="s">
        <v>20</v>
      </c>
      <c r="F5988">
        <v>7</v>
      </c>
      <c r="G5988" t="s">
        <v>15</v>
      </c>
      <c r="H5988" t="s">
        <v>16</v>
      </c>
      <c r="I5988" t="b">
        <v>0</v>
      </c>
      <c r="J5988">
        <v>2</v>
      </c>
      <c r="K5988">
        <v>39</v>
      </c>
    </row>
    <row r="5989" spans="1:11" x14ac:dyDescent="0.35">
      <c r="A5989" t="s">
        <v>6108</v>
      </c>
      <c r="B5989" s="2">
        <v>45389.554166666669</v>
      </c>
      <c r="C5989" t="s">
        <v>33</v>
      </c>
      <c r="D5989" t="s">
        <v>95</v>
      </c>
      <c r="E5989" t="s">
        <v>20</v>
      </c>
      <c r="F5989">
        <v>41</v>
      </c>
      <c r="G5989" t="s">
        <v>15</v>
      </c>
      <c r="H5989" t="s">
        <v>16</v>
      </c>
      <c r="I5989" t="b">
        <v>1</v>
      </c>
      <c r="J5989">
        <v>4</v>
      </c>
      <c r="K5989">
        <v>31</v>
      </c>
    </row>
    <row r="5990" spans="1:11" x14ac:dyDescent="0.35">
      <c r="A5990" t="s">
        <v>6109</v>
      </c>
      <c r="B5990" s="2">
        <v>45389.70416666667</v>
      </c>
      <c r="C5990" t="s">
        <v>33</v>
      </c>
      <c r="D5990" t="s">
        <v>86</v>
      </c>
      <c r="E5990" t="s">
        <v>20</v>
      </c>
      <c r="F5990">
        <v>41</v>
      </c>
      <c r="G5990" t="s">
        <v>53</v>
      </c>
      <c r="H5990" t="s">
        <v>16</v>
      </c>
      <c r="I5990" t="b">
        <v>0</v>
      </c>
      <c r="K5990">
        <v>56</v>
      </c>
    </row>
    <row r="5991" spans="1:11" x14ac:dyDescent="0.35">
      <c r="A5991" t="s">
        <v>6110</v>
      </c>
      <c r="B5991" s="2">
        <v>45389.713888888888</v>
      </c>
      <c r="C5991" t="s">
        <v>76</v>
      </c>
      <c r="D5991" t="s">
        <v>203</v>
      </c>
      <c r="E5991" t="s">
        <v>20</v>
      </c>
      <c r="F5991">
        <v>18</v>
      </c>
      <c r="G5991" t="s">
        <v>21</v>
      </c>
      <c r="H5991" t="s">
        <v>16</v>
      </c>
      <c r="I5991" t="b">
        <v>1</v>
      </c>
      <c r="K5991">
        <v>58</v>
      </c>
    </row>
    <row r="5992" spans="1:11" x14ac:dyDescent="0.35">
      <c r="A5992" t="s">
        <v>6111</v>
      </c>
      <c r="B5992" s="2">
        <v>45389.751388888893</v>
      </c>
      <c r="C5992" t="s">
        <v>296</v>
      </c>
      <c r="D5992" t="s">
        <v>203</v>
      </c>
      <c r="E5992" t="s">
        <v>14</v>
      </c>
      <c r="F5992">
        <v>43</v>
      </c>
      <c r="G5992" t="s">
        <v>25</v>
      </c>
      <c r="H5992" t="s">
        <v>16</v>
      </c>
      <c r="I5992" t="b">
        <v>0</v>
      </c>
      <c r="K5992">
        <v>18</v>
      </c>
    </row>
    <row r="5993" spans="1:11" x14ac:dyDescent="0.35">
      <c r="A5993" t="s">
        <v>6112</v>
      </c>
      <c r="B5993" s="2">
        <v>45389.892361111109</v>
      </c>
      <c r="C5993" t="s">
        <v>122</v>
      </c>
      <c r="D5993" t="s">
        <v>164</v>
      </c>
      <c r="E5993" t="s">
        <v>43</v>
      </c>
      <c r="F5993">
        <v>60</v>
      </c>
      <c r="G5993" t="s">
        <v>53</v>
      </c>
      <c r="H5993" t="s">
        <v>16</v>
      </c>
      <c r="I5993" t="b">
        <v>0</v>
      </c>
      <c r="J5993">
        <v>3</v>
      </c>
      <c r="K5993">
        <v>51</v>
      </c>
    </row>
    <row r="5994" spans="1:11" x14ac:dyDescent="0.35">
      <c r="A5994" t="s">
        <v>6113</v>
      </c>
      <c r="B5994" s="2">
        <v>45389.893055555563</v>
      </c>
      <c r="C5994" t="s">
        <v>83</v>
      </c>
      <c r="D5994" t="s">
        <v>188</v>
      </c>
      <c r="E5994" t="s">
        <v>43</v>
      </c>
      <c r="F5994">
        <v>36</v>
      </c>
      <c r="G5994" t="s">
        <v>38</v>
      </c>
      <c r="H5994" t="s">
        <v>16</v>
      </c>
      <c r="I5994" t="b">
        <v>1</v>
      </c>
      <c r="J5994">
        <v>0</v>
      </c>
      <c r="K5994">
        <v>17</v>
      </c>
    </row>
    <row r="5995" spans="1:11" x14ac:dyDescent="0.35">
      <c r="A5995" t="s">
        <v>6114</v>
      </c>
      <c r="B5995" s="2">
        <v>45389.907638888893</v>
      </c>
      <c r="C5995" t="s">
        <v>108</v>
      </c>
      <c r="D5995" t="s">
        <v>86</v>
      </c>
      <c r="E5995" t="s">
        <v>14</v>
      </c>
      <c r="F5995">
        <v>48</v>
      </c>
      <c r="G5995" t="s">
        <v>53</v>
      </c>
      <c r="H5995" t="s">
        <v>34</v>
      </c>
      <c r="I5995" t="b">
        <v>0</v>
      </c>
      <c r="K5995">
        <v>33</v>
      </c>
    </row>
    <row r="5996" spans="1:11" x14ac:dyDescent="0.35">
      <c r="A5996" t="s">
        <v>6115</v>
      </c>
      <c r="B5996" s="2">
        <v>45389.912499999999</v>
      </c>
      <c r="C5996" t="s">
        <v>184</v>
      </c>
      <c r="D5996" t="s">
        <v>244</v>
      </c>
      <c r="E5996" t="s">
        <v>142</v>
      </c>
      <c r="F5996">
        <v>37</v>
      </c>
      <c r="G5996" t="s">
        <v>61</v>
      </c>
      <c r="H5996" t="s">
        <v>16</v>
      </c>
      <c r="I5996" t="b">
        <v>0</v>
      </c>
      <c r="K5996">
        <v>38</v>
      </c>
    </row>
    <row r="5997" spans="1:11" x14ac:dyDescent="0.35">
      <c r="A5997" t="s">
        <v>6116</v>
      </c>
      <c r="B5997" s="2">
        <v>45390.082638888889</v>
      </c>
      <c r="C5997" t="s">
        <v>184</v>
      </c>
      <c r="D5997" t="s">
        <v>176</v>
      </c>
      <c r="E5997" t="s">
        <v>43</v>
      </c>
      <c r="F5997">
        <v>45</v>
      </c>
      <c r="G5997" t="s">
        <v>61</v>
      </c>
      <c r="H5997" t="s">
        <v>16</v>
      </c>
      <c r="I5997" t="b">
        <v>0</v>
      </c>
      <c r="J5997">
        <v>9</v>
      </c>
      <c r="K5997">
        <v>58</v>
      </c>
    </row>
    <row r="5998" spans="1:11" x14ac:dyDescent="0.35">
      <c r="A5998" t="s">
        <v>6117</v>
      </c>
      <c r="B5998" s="2">
        <v>45390.109027777777</v>
      </c>
      <c r="C5998" t="s">
        <v>12</v>
      </c>
      <c r="D5998" t="s">
        <v>148</v>
      </c>
      <c r="E5998" t="s">
        <v>20</v>
      </c>
      <c r="F5998">
        <v>25</v>
      </c>
      <c r="G5998" t="s">
        <v>15</v>
      </c>
      <c r="H5998" t="s">
        <v>16</v>
      </c>
      <c r="I5998" t="b">
        <v>0</v>
      </c>
      <c r="K5998">
        <v>25</v>
      </c>
    </row>
    <row r="5999" spans="1:11" x14ac:dyDescent="0.35">
      <c r="A5999" t="s">
        <v>6118</v>
      </c>
      <c r="B5999" s="2">
        <v>45390.238194444442</v>
      </c>
      <c r="C5999" t="s">
        <v>106</v>
      </c>
      <c r="D5999" t="s">
        <v>203</v>
      </c>
      <c r="E5999" t="s">
        <v>142</v>
      </c>
      <c r="F5999">
        <v>43</v>
      </c>
      <c r="G5999" t="s">
        <v>47</v>
      </c>
      <c r="H5999" t="s">
        <v>16</v>
      </c>
      <c r="I5999" t="b">
        <v>0</v>
      </c>
      <c r="K5999">
        <v>22</v>
      </c>
    </row>
    <row r="6000" spans="1:11" x14ac:dyDescent="0.35">
      <c r="A6000" t="s">
        <v>6119</v>
      </c>
      <c r="B6000" s="2">
        <v>45390.296527777777</v>
      </c>
      <c r="C6000" t="s">
        <v>108</v>
      </c>
      <c r="D6000" t="s">
        <v>148</v>
      </c>
      <c r="E6000" t="s">
        <v>33</v>
      </c>
      <c r="F6000">
        <v>62</v>
      </c>
      <c r="G6000" t="s">
        <v>15</v>
      </c>
      <c r="H6000" t="s">
        <v>16</v>
      </c>
      <c r="I6000" t="b">
        <v>1</v>
      </c>
      <c r="K6000">
        <v>37</v>
      </c>
    </row>
    <row r="6001" spans="1:11" x14ac:dyDescent="0.35">
      <c r="A6001" t="s">
        <v>6120</v>
      </c>
      <c r="B6001" s="2">
        <v>45390.361111111109</v>
      </c>
      <c r="C6001" t="s">
        <v>33</v>
      </c>
      <c r="D6001" t="s">
        <v>115</v>
      </c>
      <c r="E6001" t="s">
        <v>43</v>
      </c>
      <c r="F6001">
        <v>38</v>
      </c>
      <c r="G6001" t="s">
        <v>21</v>
      </c>
      <c r="H6001" t="s">
        <v>151</v>
      </c>
      <c r="I6001" t="b">
        <v>1</v>
      </c>
      <c r="K6001">
        <v>43</v>
      </c>
    </row>
    <row r="6002" spans="1:11" x14ac:dyDescent="0.35">
      <c r="A6002" t="s">
        <v>6121</v>
      </c>
      <c r="B6002" s="2">
        <v>45390.388888888891</v>
      </c>
      <c r="C6002" t="s">
        <v>184</v>
      </c>
      <c r="D6002" t="s">
        <v>93</v>
      </c>
      <c r="E6002" t="s">
        <v>33</v>
      </c>
      <c r="F6002">
        <v>39</v>
      </c>
      <c r="G6002" t="s">
        <v>25</v>
      </c>
      <c r="H6002" t="s">
        <v>118</v>
      </c>
      <c r="I6002" t="b">
        <v>1</v>
      </c>
      <c r="K6002">
        <v>59</v>
      </c>
    </row>
    <row r="6003" spans="1:11" x14ac:dyDescent="0.35">
      <c r="A6003" t="s">
        <v>6122</v>
      </c>
      <c r="B6003" s="2">
        <v>45390.451388888891</v>
      </c>
      <c r="C6003" t="s">
        <v>18</v>
      </c>
      <c r="D6003" t="s">
        <v>290</v>
      </c>
      <c r="E6003" t="s">
        <v>20</v>
      </c>
      <c r="F6003">
        <v>4</v>
      </c>
      <c r="G6003" t="s">
        <v>15</v>
      </c>
      <c r="H6003" t="s">
        <v>269</v>
      </c>
      <c r="I6003" t="b">
        <v>0</v>
      </c>
      <c r="K6003">
        <v>36</v>
      </c>
    </row>
    <row r="6004" spans="1:11" x14ac:dyDescent="0.35">
      <c r="A6004" t="s">
        <v>6123</v>
      </c>
      <c r="B6004" s="2">
        <v>45390.457638888889</v>
      </c>
      <c r="C6004" t="s">
        <v>51</v>
      </c>
      <c r="D6004" t="s">
        <v>79</v>
      </c>
      <c r="E6004" t="s">
        <v>33</v>
      </c>
      <c r="F6004">
        <v>28</v>
      </c>
      <c r="G6004" t="s">
        <v>15</v>
      </c>
      <c r="H6004" t="s">
        <v>16</v>
      </c>
      <c r="I6004" t="b">
        <v>1</v>
      </c>
      <c r="K6004">
        <v>40</v>
      </c>
    </row>
    <row r="6005" spans="1:11" x14ac:dyDescent="0.35">
      <c r="A6005" t="s">
        <v>6124</v>
      </c>
      <c r="B6005" s="2">
        <v>45390.49722222222</v>
      </c>
      <c r="C6005" t="s">
        <v>76</v>
      </c>
      <c r="D6005" t="s">
        <v>191</v>
      </c>
      <c r="E6005" t="s">
        <v>33</v>
      </c>
      <c r="F6005">
        <v>18</v>
      </c>
      <c r="G6005" t="s">
        <v>15</v>
      </c>
      <c r="H6005" t="s">
        <v>16</v>
      </c>
      <c r="I6005" t="b">
        <v>0</v>
      </c>
      <c r="K6005">
        <v>41</v>
      </c>
    </row>
    <row r="6006" spans="1:11" x14ac:dyDescent="0.35">
      <c r="A6006" t="s">
        <v>6125</v>
      </c>
      <c r="B6006" s="2">
        <v>45390.654861111107</v>
      </c>
      <c r="C6006" t="s">
        <v>296</v>
      </c>
      <c r="D6006" t="s">
        <v>84</v>
      </c>
      <c r="E6006" t="s">
        <v>33</v>
      </c>
      <c r="F6006">
        <v>25</v>
      </c>
      <c r="G6006" t="s">
        <v>25</v>
      </c>
      <c r="H6006" t="s">
        <v>118</v>
      </c>
      <c r="I6006" t="b">
        <v>0</v>
      </c>
      <c r="K6006">
        <v>16</v>
      </c>
    </row>
    <row r="6007" spans="1:11" x14ac:dyDescent="0.35">
      <c r="A6007" t="s">
        <v>6126</v>
      </c>
      <c r="B6007" s="2">
        <v>45390.734027777777</v>
      </c>
      <c r="C6007" t="s">
        <v>122</v>
      </c>
      <c r="D6007" t="s">
        <v>229</v>
      </c>
      <c r="E6007" t="s">
        <v>20</v>
      </c>
      <c r="F6007">
        <v>40</v>
      </c>
      <c r="G6007" t="s">
        <v>25</v>
      </c>
      <c r="H6007" t="s">
        <v>29</v>
      </c>
      <c r="I6007" t="b">
        <v>1</v>
      </c>
      <c r="K6007">
        <v>37</v>
      </c>
    </row>
    <row r="6008" spans="1:11" x14ac:dyDescent="0.35">
      <c r="A6008" t="s">
        <v>6127</v>
      </c>
      <c r="B6008" s="2">
        <v>45390.744444444441</v>
      </c>
      <c r="C6008" t="s">
        <v>117</v>
      </c>
      <c r="D6008" t="s">
        <v>282</v>
      </c>
      <c r="E6008" t="s">
        <v>20</v>
      </c>
      <c r="F6008">
        <v>78</v>
      </c>
      <c r="G6008" t="s">
        <v>25</v>
      </c>
      <c r="H6008" t="s">
        <v>29</v>
      </c>
      <c r="I6008" t="b">
        <v>0</v>
      </c>
      <c r="J6008">
        <v>2</v>
      </c>
      <c r="K6008">
        <v>20</v>
      </c>
    </row>
    <row r="6009" spans="1:11" x14ac:dyDescent="0.35">
      <c r="A6009" t="s">
        <v>6128</v>
      </c>
      <c r="B6009" s="2">
        <v>45390.911805555559</v>
      </c>
      <c r="C6009" t="s">
        <v>45</v>
      </c>
      <c r="D6009" t="s">
        <v>63</v>
      </c>
      <c r="E6009" t="s">
        <v>43</v>
      </c>
      <c r="F6009">
        <v>39</v>
      </c>
      <c r="G6009" t="s">
        <v>38</v>
      </c>
      <c r="H6009" t="s">
        <v>34</v>
      </c>
      <c r="I6009" t="b">
        <v>1</v>
      </c>
      <c r="J6009">
        <v>9</v>
      </c>
      <c r="K6009">
        <v>17</v>
      </c>
    </row>
    <row r="6010" spans="1:11" x14ac:dyDescent="0.35">
      <c r="A6010" t="s">
        <v>6129</v>
      </c>
      <c r="B6010" s="2">
        <v>45390.995833333327</v>
      </c>
      <c r="C6010" t="s">
        <v>122</v>
      </c>
      <c r="D6010" t="s">
        <v>203</v>
      </c>
      <c r="E6010" t="s">
        <v>43</v>
      </c>
      <c r="F6010">
        <v>57</v>
      </c>
      <c r="G6010" t="s">
        <v>25</v>
      </c>
      <c r="H6010" t="s">
        <v>16</v>
      </c>
      <c r="I6010" t="b">
        <v>0</v>
      </c>
      <c r="K6010">
        <v>11</v>
      </c>
    </row>
    <row r="6011" spans="1:11" x14ac:dyDescent="0.35">
      <c r="A6011" t="s">
        <v>6130</v>
      </c>
      <c r="B6011" s="2">
        <v>45391.01458333333</v>
      </c>
      <c r="C6011" t="s">
        <v>20</v>
      </c>
      <c r="D6011" t="s">
        <v>156</v>
      </c>
      <c r="E6011" t="s">
        <v>14</v>
      </c>
      <c r="F6011">
        <v>63</v>
      </c>
      <c r="G6011" t="s">
        <v>89</v>
      </c>
      <c r="H6011" t="s">
        <v>34</v>
      </c>
      <c r="I6011" t="b">
        <v>0</v>
      </c>
      <c r="K6011">
        <v>12</v>
      </c>
    </row>
    <row r="6012" spans="1:11" x14ac:dyDescent="0.35">
      <c r="A6012" t="s">
        <v>6131</v>
      </c>
      <c r="B6012" s="2">
        <v>45391.051388888889</v>
      </c>
      <c r="C6012" t="s">
        <v>78</v>
      </c>
      <c r="D6012" t="s">
        <v>110</v>
      </c>
      <c r="E6012" t="s">
        <v>33</v>
      </c>
      <c r="F6012">
        <v>66</v>
      </c>
      <c r="G6012" t="s">
        <v>38</v>
      </c>
      <c r="H6012" t="s">
        <v>34</v>
      </c>
      <c r="I6012" t="b">
        <v>0</v>
      </c>
      <c r="K6012">
        <v>51</v>
      </c>
    </row>
    <row r="6013" spans="1:11" x14ac:dyDescent="0.35">
      <c r="A6013" t="s">
        <v>6132</v>
      </c>
      <c r="B6013" s="2">
        <v>45391.105555555558</v>
      </c>
      <c r="C6013" t="s">
        <v>91</v>
      </c>
      <c r="D6013" t="s">
        <v>275</v>
      </c>
      <c r="E6013" t="s">
        <v>20</v>
      </c>
      <c r="F6013">
        <v>63</v>
      </c>
      <c r="G6013" t="s">
        <v>89</v>
      </c>
      <c r="H6013" t="s">
        <v>151</v>
      </c>
      <c r="I6013" t="b">
        <v>0</v>
      </c>
      <c r="K6013">
        <v>15</v>
      </c>
    </row>
    <row r="6014" spans="1:11" x14ac:dyDescent="0.35">
      <c r="A6014" t="s">
        <v>6133</v>
      </c>
      <c r="B6014" s="2">
        <v>45391.122916666667</v>
      </c>
      <c r="C6014" t="s">
        <v>12</v>
      </c>
      <c r="D6014" t="s">
        <v>137</v>
      </c>
      <c r="E6014" t="s">
        <v>20</v>
      </c>
      <c r="F6014">
        <v>62</v>
      </c>
      <c r="G6014" t="s">
        <v>89</v>
      </c>
      <c r="H6014" t="s">
        <v>34</v>
      </c>
      <c r="I6014" t="b">
        <v>1</v>
      </c>
      <c r="K6014">
        <v>55</v>
      </c>
    </row>
    <row r="6015" spans="1:11" x14ac:dyDescent="0.35">
      <c r="A6015" t="s">
        <v>6134</v>
      </c>
      <c r="B6015" s="2">
        <v>45391.186111111107</v>
      </c>
      <c r="C6015" t="s">
        <v>106</v>
      </c>
      <c r="D6015" t="s">
        <v>206</v>
      </c>
      <c r="E6015" t="s">
        <v>33</v>
      </c>
      <c r="F6015">
        <v>77</v>
      </c>
      <c r="G6015" t="s">
        <v>21</v>
      </c>
      <c r="H6015" t="s">
        <v>16</v>
      </c>
      <c r="I6015" t="b">
        <v>0</v>
      </c>
      <c r="K6015">
        <v>53</v>
      </c>
    </row>
    <row r="6016" spans="1:11" x14ac:dyDescent="0.35">
      <c r="A6016" t="s">
        <v>6135</v>
      </c>
      <c r="B6016" s="2">
        <v>45391.368055555547</v>
      </c>
      <c r="C6016" t="s">
        <v>91</v>
      </c>
      <c r="D6016" t="s">
        <v>126</v>
      </c>
      <c r="E6016" t="s">
        <v>33</v>
      </c>
      <c r="F6016">
        <v>25</v>
      </c>
      <c r="G6016" t="s">
        <v>15</v>
      </c>
      <c r="H6016" t="s">
        <v>16</v>
      </c>
      <c r="I6016" t="b">
        <v>1</v>
      </c>
      <c r="K6016">
        <v>42</v>
      </c>
    </row>
    <row r="6017" spans="1:11" x14ac:dyDescent="0.35">
      <c r="A6017" t="s">
        <v>6136</v>
      </c>
      <c r="B6017" s="2">
        <v>45391.420138888891</v>
      </c>
      <c r="C6017" t="s">
        <v>33</v>
      </c>
      <c r="D6017" t="s">
        <v>146</v>
      </c>
      <c r="E6017" t="s">
        <v>43</v>
      </c>
      <c r="F6017">
        <v>6</v>
      </c>
      <c r="G6017" t="s">
        <v>89</v>
      </c>
      <c r="H6017" t="s">
        <v>151</v>
      </c>
      <c r="I6017" t="b">
        <v>0</v>
      </c>
      <c r="K6017">
        <v>25</v>
      </c>
    </row>
    <row r="6018" spans="1:11" x14ac:dyDescent="0.35">
      <c r="A6018" t="s">
        <v>6137</v>
      </c>
      <c r="B6018" s="2">
        <v>45391.436805555553</v>
      </c>
      <c r="C6018" t="s">
        <v>108</v>
      </c>
      <c r="D6018" t="s">
        <v>60</v>
      </c>
      <c r="E6018" t="s">
        <v>43</v>
      </c>
      <c r="F6018">
        <v>46</v>
      </c>
      <c r="G6018" t="s">
        <v>21</v>
      </c>
      <c r="H6018" t="s">
        <v>34</v>
      </c>
      <c r="I6018" t="b">
        <v>0</v>
      </c>
      <c r="J6018">
        <v>5</v>
      </c>
      <c r="K6018">
        <v>58</v>
      </c>
    </row>
    <row r="6019" spans="1:11" x14ac:dyDescent="0.35">
      <c r="A6019" t="s">
        <v>6138</v>
      </c>
      <c r="B6019" s="2">
        <v>45391.436805555553</v>
      </c>
      <c r="C6019" t="s">
        <v>27</v>
      </c>
      <c r="D6019" t="s">
        <v>123</v>
      </c>
      <c r="E6019" t="s">
        <v>20</v>
      </c>
      <c r="F6019">
        <v>10</v>
      </c>
      <c r="G6019" t="s">
        <v>25</v>
      </c>
      <c r="H6019" t="s">
        <v>16</v>
      </c>
      <c r="I6019" t="b">
        <v>0</v>
      </c>
      <c r="K6019">
        <v>48</v>
      </c>
    </row>
    <row r="6020" spans="1:11" x14ac:dyDescent="0.35">
      <c r="A6020" t="s">
        <v>6139</v>
      </c>
      <c r="B6020" s="2">
        <v>45391.548611111109</v>
      </c>
      <c r="C6020" t="s">
        <v>117</v>
      </c>
      <c r="D6020" t="s">
        <v>229</v>
      </c>
      <c r="E6020" t="s">
        <v>14</v>
      </c>
      <c r="F6020">
        <v>10</v>
      </c>
      <c r="G6020" t="s">
        <v>89</v>
      </c>
      <c r="H6020" t="s">
        <v>29</v>
      </c>
      <c r="I6020" t="b">
        <v>0</v>
      </c>
      <c r="K6020">
        <v>44</v>
      </c>
    </row>
    <row r="6021" spans="1:11" x14ac:dyDescent="0.35">
      <c r="A6021" t="s">
        <v>6140</v>
      </c>
      <c r="B6021" s="2">
        <v>45391.588194444441</v>
      </c>
      <c r="C6021" t="s">
        <v>33</v>
      </c>
      <c r="D6021" t="s">
        <v>37</v>
      </c>
      <c r="E6021" t="s">
        <v>142</v>
      </c>
      <c r="F6021">
        <v>75</v>
      </c>
      <c r="G6021" t="s">
        <v>47</v>
      </c>
      <c r="H6021" t="s">
        <v>16</v>
      </c>
      <c r="I6021" t="b">
        <v>0</v>
      </c>
      <c r="J6021">
        <v>9</v>
      </c>
      <c r="K6021">
        <v>27</v>
      </c>
    </row>
    <row r="6022" spans="1:11" x14ac:dyDescent="0.35">
      <c r="A6022" t="s">
        <v>6141</v>
      </c>
      <c r="B6022" s="2">
        <v>45391.745138888888</v>
      </c>
      <c r="C6022" t="s">
        <v>51</v>
      </c>
      <c r="D6022" t="s">
        <v>174</v>
      </c>
      <c r="E6022" t="s">
        <v>20</v>
      </c>
      <c r="F6022">
        <v>5</v>
      </c>
      <c r="G6022" t="s">
        <v>25</v>
      </c>
      <c r="H6022" t="s">
        <v>68</v>
      </c>
      <c r="I6022" t="b">
        <v>0</v>
      </c>
      <c r="K6022">
        <v>40</v>
      </c>
    </row>
    <row r="6023" spans="1:11" x14ac:dyDescent="0.35">
      <c r="A6023" t="s">
        <v>6142</v>
      </c>
      <c r="B6023" s="2">
        <v>45391.823611111111</v>
      </c>
      <c r="C6023" t="s">
        <v>57</v>
      </c>
      <c r="D6023" t="s">
        <v>275</v>
      </c>
      <c r="E6023" t="s">
        <v>33</v>
      </c>
      <c r="F6023">
        <v>37</v>
      </c>
      <c r="G6023" t="s">
        <v>89</v>
      </c>
      <c r="H6023" t="s">
        <v>34</v>
      </c>
      <c r="I6023" t="b">
        <v>0</v>
      </c>
      <c r="K6023">
        <v>53</v>
      </c>
    </row>
    <row r="6024" spans="1:11" x14ac:dyDescent="0.35">
      <c r="A6024" t="s">
        <v>6143</v>
      </c>
      <c r="B6024" s="2">
        <v>45391.933333333327</v>
      </c>
      <c r="C6024" t="s">
        <v>27</v>
      </c>
      <c r="D6024" t="s">
        <v>79</v>
      </c>
      <c r="E6024" t="s">
        <v>43</v>
      </c>
      <c r="F6024">
        <v>14</v>
      </c>
      <c r="G6024" t="s">
        <v>53</v>
      </c>
      <c r="H6024" t="s">
        <v>16</v>
      </c>
      <c r="I6024" t="b">
        <v>1</v>
      </c>
      <c r="J6024">
        <v>3</v>
      </c>
      <c r="K6024">
        <v>35</v>
      </c>
    </row>
    <row r="6025" spans="1:11" x14ac:dyDescent="0.35">
      <c r="A6025" t="s">
        <v>6144</v>
      </c>
      <c r="B6025" s="2">
        <v>45391.93472222222</v>
      </c>
      <c r="C6025" t="s">
        <v>31</v>
      </c>
      <c r="D6025" t="s">
        <v>74</v>
      </c>
      <c r="E6025" t="s">
        <v>43</v>
      </c>
      <c r="F6025">
        <v>41</v>
      </c>
      <c r="G6025" t="s">
        <v>25</v>
      </c>
      <c r="H6025" t="s">
        <v>29</v>
      </c>
      <c r="I6025" t="b">
        <v>0</v>
      </c>
      <c r="K6025">
        <v>29</v>
      </c>
    </row>
    <row r="6026" spans="1:11" x14ac:dyDescent="0.35">
      <c r="A6026" t="s">
        <v>6145</v>
      </c>
      <c r="B6026" s="2">
        <v>45392.026388888888</v>
      </c>
      <c r="C6026" t="s">
        <v>33</v>
      </c>
      <c r="D6026" t="s">
        <v>206</v>
      </c>
      <c r="E6026" t="s">
        <v>20</v>
      </c>
      <c r="F6026">
        <v>34</v>
      </c>
      <c r="G6026" t="s">
        <v>89</v>
      </c>
      <c r="H6026" t="s">
        <v>16</v>
      </c>
      <c r="I6026" t="b">
        <v>0</v>
      </c>
      <c r="K6026">
        <v>21</v>
      </c>
    </row>
    <row r="6027" spans="1:11" x14ac:dyDescent="0.35">
      <c r="A6027" t="s">
        <v>6146</v>
      </c>
      <c r="B6027" s="2">
        <v>45392.088888888888</v>
      </c>
      <c r="C6027" t="s">
        <v>73</v>
      </c>
      <c r="D6027" t="s">
        <v>153</v>
      </c>
      <c r="E6027" t="s">
        <v>20</v>
      </c>
      <c r="F6027">
        <v>5</v>
      </c>
      <c r="G6027" t="s">
        <v>53</v>
      </c>
      <c r="H6027" t="s">
        <v>34</v>
      </c>
      <c r="I6027" t="b">
        <v>0</v>
      </c>
      <c r="J6027">
        <v>10</v>
      </c>
      <c r="K6027">
        <v>36</v>
      </c>
    </row>
    <row r="6028" spans="1:11" x14ac:dyDescent="0.35">
      <c r="A6028" t="s">
        <v>6147</v>
      </c>
      <c r="B6028" s="2">
        <v>45392.193055555559</v>
      </c>
      <c r="C6028" t="s">
        <v>45</v>
      </c>
      <c r="D6028" t="s">
        <v>28</v>
      </c>
      <c r="E6028" t="s">
        <v>33</v>
      </c>
      <c r="F6028">
        <v>26</v>
      </c>
      <c r="G6028" t="s">
        <v>25</v>
      </c>
      <c r="H6028" t="s">
        <v>34</v>
      </c>
      <c r="I6028" t="b">
        <v>0</v>
      </c>
      <c r="K6028">
        <v>30</v>
      </c>
    </row>
    <row r="6029" spans="1:11" x14ac:dyDescent="0.35">
      <c r="A6029" t="s">
        <v>6148</v>
      </c>
      <c r="B6029" s="2">
        <v>45392.276388888888</v>
      </c>
      <c r="C6029" t="s">
        <v>57</v>
      </c>
      <c r="D6029" t="s">
        <v>219</v>
      </c>
      <c r="E6029" t="s">
        <v>43</v>
      </c>
      <c r="F6029">
        <v>75</v>
      </c>
      <c r="G6029" t="s">
        <v>38</v>
      </c>
      <c r="H6029" t="s">
        <v>16</v>
      </c>
      <c r="I6029" t="b">
        <v>0</v>
      </c>
      <c r="J6029">
        <v>2</v>
      </c>
      <c r="K6029">
        <v>12</v>
      </c>
    </row>
    <row r="6030" spans="1:11" x14ac:dyDescent="0.35">
      <c r="A6030" t="s">
        <v>6149</v>
      </c>
      <c r="B6030" s="2">
        <v>45392.368750000001</v>
      </c>
      <c r="C6030" t="s">
        <v>18</v>
      </c>
      <c r="D6030" t="s">
        <v>49</v>
      </c>
      <c r="E6030" t="s">
        <v>20</v>
      </c>
      <c r="F6030">
        <v>34</v>
      </c>
      <c r="G6030" t="s">
        <v>25</v>
      </c>
      <c r="H6030" t="s">
        <v>16</v>
      </c>
      <c r="I6030" t="b">
        <v>0</v>
      </c>
      <c r="J6030">
        <v>9</v>
      </c>
      <c r="K6030">
        <v>10</v>
      </c>
    </row>
    <row r="6031" spans="1:11" x14ac:dyDescent="0.35">
      <c r="A6031" t="s">
        <v>6150</v>
      </c>
      <c r="B6031" s="2">
        <v>45392.444444444453</v>
      </c>
      <c r="C6031" t="s">
        <v>23</v>
      </c>
      <c r="D6031" t="s">
        <v>156</v>
      </c>
      <c r="E6031" t="s">
        <v>14</v>
      </c>
      <c r="F6031">
        <v>45</v>
      </c>
      <c r="G6031" t="s">
        <v>15</v>
      </c>
      <c r="H6031" t="s">
        <v>68</v>
      </c>
      <c r="I6031" t="b">
        <v>1</v>
      </c>
      <c r="J6031">
        <v>3</v>
      </c>
      <c r="K6031">
        <v>33</v>
      </c>
    </row>
    <row r="6032" spans="1:11" x14ac:dyDescent="0.35">
      <c r="A6032" t="s">
        <v>6151</v>
      </c>
      <c r="B6032" s="2">
        <v>45392.474305555559</v>
      </c>
      <c r="C6032" t="s">
        <v>91</v>
      </c>
      <c r="D6032" t="s">
        <v>148</v>
      </c>
      <c r="E6032" t="s">
        <v>20</v>
      </c>
      <c r="F6032">
        <v>6</v>
      </c>
      <c r="G6032" t="s">
        <v>15</v>
      </c>
      <c r="H6032" t="s">
        <v>34</v>
      </c>
      <c r="I6032" t="b">
        <v>0</v>
      </c>
      <c r="K6032">
        <v>29</v>
      </c>
    </row>
    <row r="6033" spans="1:11" x14ac:dyDescent="0.35">
      <c r="A6033" t="s">
        <v>6152</v>
      </c>
      <c r="B6033" s="2">
        <v>45392.518750000003</v>
      </c>
      <c r="C6033" t="s">
        <v>106</v>
      </c>
      <c r="D6033" t="s">
        <v>49</v>
      </c>
      <c r="E6033" t="s">
        <v>33</v>
      </c>
      <c r="F6033">
        <v>65</v>
      </c>
      <c r="G6033" t="s">
        <v>25</v>
      </c>
      <c r="H6033" t="s">
        <v>34</v>
      </c>
      <c r="I6033" t="b">
        <v>0</v>
      </c>
      <c r="K6033">
        <v>40</v>
      </c>
    </row>
    <row r="6034" spans="1:11" x14ac:dyDescent="0.35">
      <c r="A6034" t="s">
        <v>6153</v>
      </c>
      <c r="B6034" s="2">
        <v>45392.53402777778</v>
      </c>
      <c r="C6034" t="s">
        <v>108</v>
      </c>
      <c r="D6034" t="s">
        <v>74</v>
      </c>
      <c r="E6034" t="s">
        <v>20</v>
      </c>
      <c r="F6034">
        <v>47</v>
      </c>
      <c r="G6034" t="s">
        <v>38</v>
      </c>
      <c r="H6034" t="s">
        <v>16</v>
      </c>
      <c r="I6034" t="b">
        <v>1</v>
      </c>
      <c r="K6034">
        <v>43</v>
      </c>
    </row>
    <row r="6035" spans="1:11" x14ac:dyDescent="0.35">
      <c r="A6035" t="s">
        <v>6154</v>
      </c>
      <c r="B6035" s="2">
        <v>45392.931944444441</v>
      </c>
      <c r="C6035" t="s">
        <v>296</v>
      </c>
      <c r="D6035" t="s">
        <v>237</v>
      </c>
      <c r="E6035" t="s">
        <v>20</v>
      </c>
      <c r="F6035">
        <v>20</v>
      </c>
      <c r="G6035" t="s">
        <v>25</v>
      </c>
      <c r="H6035" t="s">
        <v>16</v>
      </c>
      <c r="I6035" t="b">
        <v>0</v>
      </c>
      <c r="J6035">
        <v>7</v>
      </c>
      <c r="K6035">
        <v>49</v>
      </c>
    </row>
    <row r="6036" spans="1:11" x14ac:dyDescent="0.35">
      <c r="A6036" t="s">
        <v>6155</v>
      </c>
      <c r="B6036" s="2">
        <v>45392.951388888891</v>
      </c>
      <c r="C6036" t="s">
        <v>18</v>
      </c>
      <c r="D6036" t="s">
        <v>97</v>
      </c>
      <c r="E6036" t="s">
        <v>33</v>
      </c>
      <c r="F6036">
        <v>76</v>
      </c>
      <c r="G6036" t="s">
        <v>15</v>
      </c>
      <c r="H6036" t="s">
        <v>29</v>
      </c>
      <c r="I6036" t="b">
        <v>0</v>
      </c>
      <c r="K6036">
        <v>18</v>
      </c>
    </row>
    <row r="6037" spans="1:11" x14ac:dyDescent="0.35">
      <c r="A6037" t="s">
        <v>6156</v>
      </c>
      <c r="B6037" s="2">
        <v>45392.978472222218</v>
      </c>
      <c r="C6037" t="s">
        <v>70</v>
      </c>
      <c r="D6037" t="s">
        <v>95</v>
      </c>
      <c r="E6037" t="s">
        <v>43</v>
      </c>
      <c r="F6037">
        <v>17</v>
      </c>
      <c r="G6037" t="s">
        <v>21</v>
      </c>
      <c r="H6037" t="s">
        <v>68</v>
      </c>
      <c r="I6037" t="b">
        <v>1</v>
      </c>
      <c r="K6037">
        <v>59</v>
      </c>
    </row>
    <row r="6038" spans="1:11" x14ac:dyDescent="0.35">
      <c r="A6038" t="s">
        <v>6157</v>
      </c>
      <c r="B6038" s="2">
        <v>45393.020138888889</v>
      </c>
      <c r="C6038" t="s">
        <v>88</v>
      </c>
      <c r="D6038" t="s">
        <v>19</v>
      </c>
      <c r="E6038" t="s">
        <v>20</v>
      </c>
      <c r="F6038">
        <v>8</v>
      </c>
      <c r="G6038" t="s">
        <v>38</v>
      </c>
      <c r="H6038" t="s">
        <v>34</v>
      </c>
      <c r="I6038" t="b">
        <v>0</v>
      </c>
      <c r="K6038">
        <v>25</v>
      </c>
    </row>
    <row r="6039" spans="1:11" x14ac:dyDescent="0.35">
      <c r="A6039" t="s">
        <v>6158</v>
      </c>
      <c r="B6039" s="2">
        <v>45393.37777777778</v>
      </c>
      <c r="C6039" t="s">
        <v>78</v>
      </c>
      <c r="D6039" t="s">
        <v>74</v>
      </c>
      <c r="E6039" t="s">
        <v>33</v>
      </c>
      <c r="F6039">
        <v>32</v>
      </c>
      <c r="G6039" t="s">
        <v>15</v>
      </c>
      <c r="H6039" t="s">
        <v>151</v>
      </c>
      <c r="I6039" t="b">
        <v>0</v>
      </c>
      <c r="K6039">
        <v>51</v>
      </c>
    </row>
    <row r="6040" spans="1:11" x14ac:dyDescent="0.35">
      <c r="A6040" t="s">
        <v>6159</v>
      </c>
      <c r="B6040" s="2">
        <v>45393.493750000001</v>
      </c>
      <c r="C6040" t="s">
        <v>33</v>
      </c>
      <c r="D6040" t="s">
        <v>212</v>
      </c>
      <c r="E6040" t="s">
        <v>33</v>
      </c>
      <c r="F6040">
        <v>76</v>
      </c>
      <c r="G6040" t="s">
        <v>38</v>
      </c>
      <c r="H6040" t="s">
        <v>151</v>
      </c>
      <c r="I6040" t="b">
        <v>0</v>
      </c>
      <c r="K6040">
        <v>56</v>
      </c>
    </row>
    <row r="6041" spans="1:11" x14ac:dyDescent="0.35">
      <c r="A6041" t="s">
        <v>6160</v>
      </c>
      <c r="B6041" s="2">
        <v>45393.518055555563</v>
      </c>
      <c r="C6041" t="s">
        <v>78</v>
      </c>
      <c r="D6041" t="s">
        <v>24</v>
      </c>
      <c r="E6041" t="s">
        <v>142</v>
      </c>
      <c r="F6041">
        <v>1</v>
      </c>
      <c r="G6041" t="s">
        <v>61</v>
      </c>
      <c r="H6041" t="s">
        <v>269</v>
      </c>
      <c r="I6041" t="b">
        <v>1</v>
      </c>
      <c r="K6041">
        <v>43</v>
      </c>
    </row>
    <row r="6042" spans="1:11" x14ac:dyDescent="0.35">
      <c r="A6042" t="s">
        <v>6161</v>
      </c>
      <c r="B6042" s="2">
        <v>45393.526388888888</v>
      </c>
      <c r="C6042" t="s">
        <v>45</v>
      </c>
      <c r="D6042" t="s">
        <v>412</v>
      </c>
      <c r="E6042" t="s">
        <v>33</v>
      </c>
      <c r="F6042">
        <v>72</v>
      </c>
      <c r="G6042" t="s">
        <v>89</v>
      </c>
      <c r="H6042" t="s">
        <v>16</v>
      </c>
      <c r="I6042" t="b">
        <v>1</v>
      </c>
      <c r="K6042">
        <v>10</v>
      </c>
    </row>
    <row r="6043" spans="1:11" x14ac:dyDescent="0.35">
      <c r="A6043" t="s">
        <v>6162</v>
      </c>
      <c r="B6043" s="2">
        <v>45393.620833333327</v>
      </c>
      <c r="C6043" t="s">
        <v>51</v>
      </c>
      <c r="D6043" t="s">
        <v>52</v>
      </c>
      <c r="E6043" t="s">
        <v>20</v>
      </c>
      <c r="F6043">
        <v>72</v>
      </c>
      <c r="G6043" t="s">
        <v>89</v>
      </c>
      <c r="H6043" t="s">
        <v>149</v>
      </c>
      <c r="I6043" t="b">
        <v>0</v>
      </c>
      <c r="K6043">
        <v>21</v>
      </c>
    </row>
    <row r="6044" spans="1:11" x14ac:dyDescent="0.35">
      <c r="A6044" t="s">
        <v>6163</v>
      </c>
      <c r="B6044" s="2">
        <v>45393.768750000003</v>
      </c>
      <c r="C6044" t="s">
        <v>27</v>
      </c>
      <c r="D6044" t="s">
        <v>174</v>
      </c>
      <c r="E6044" t="s">
        <v>14</v>
      </c>
      <c r="F6044">
        <v>51</v>
      </c>
      <c r="G6044" t="s">
        <v>15</v>
      </c>
      <c r="H6044" t="s">
        <v>16</v>
      </c>
      <c r="I6044" t="b">
        <v>0</v>
      </c>
      <c r="K6044">
        <v>36</v>
      </c>
    </row>
    <row r="6045" spans="1:11" x14ac:dyDescent="0.35">
      <c r="A6045" t="s">
        <v>6164</v>
      </c>
      <c r="B6045" s="2">
        <v>45393.777083333327</v>
      </c>
      <c r="C6045" t="s">
        <v>55</v>
      </c>
      <c r="D6045" t="s">
        <v>244</v>
      </c>
      <c r="E6045" t="s">
        <v>14</v>
      </c>
      <c r="F6045">
        <v>60</v>
      </c>
      <c r="G6045" t="s">
        <v>53</v>
      </c>
      <c r="H6045" t="s">
        <v>16</v>
      </c>
      <c r="I6045" t="b">
        <v>0</v>
      </c>
      <c r="J6045">
        <v>4</v>
      </c>
      <c r="K6045">
        <v>18</v>
      </c>
    </row>
    <row r="6046" spans="1:11" x14ac:dyDescent="0.35">
      <c r="A6046" t="s">
        <v>6165</v>
      </c>
      <c r="B6046" s="2">
        <v>45393.779166666667</v>
      </c>
      <c r="C6046" t="s">
        <v>122</v>
      </c>
      <c r="D6046" t="s">
        <v>101</v>
      </c>
      <c r="E6046" t="s">
        <v>20</v>
      </c>
      <c r="F6046">
        <v>22</v>
      </c>
      <c r="G6046" t="s">
        <v>53</v>
      </c>
      <c r="H6046" t="s">
        <v>34</v>
      </c>
      <c r="I6046" t="b">
        <v>1</v>
      </c>
      <c r="J6046">
        <v>5</v>
      </c>
      <c r="K6046">
        <v>50</v>
      </c>
    </row>
    <row r="6047" spans="1:11" x14ac:dyDescent="0.35">
      <c r="A6047" t="s">
        <v>6166</v>
      </c>
      <c r="B6047" s="2">
        <v>45393.852083333331</v>
      </c>
      <c r="C6047" t="s">
        <v>51</v>
      </c>
      <c r="D6047" t="s">
        <v>132</v>
      </c>
      <c r="E6047" t="s">
        <v>20</v>
      </c>
      <c r="F6047">
        <v>38</v>
      </c>
      <c r="G6047" t="s">
        <v>53</v>
      </c>
      <c r="H6047" t="s">
        <v>16</v>
      </c>
      <c r="I6047" t="b">
        <v>0</v>
      </c>
      <c r="K6047">
        <v>43</v>
      </c>
    </row>
    <row r="6048" spans="1:11" x14ac:dyDescent="0.35">
      <c r="A6048" t="s">
        <v>6167</v>
      </c>
      <c r="B6048" s="2">
        <v>45393.943055555559</v>
      </c>
      <c r="C6048" t="s">
        <v>51</v>
      </c>
      <c r="D6048" t="s">
        <v>112</v>
      </c>
      <c r="E6048" t="s">
        <v>14</v>
      </c>
      <c r="F6048">
        <v>9</v>
      </c>
      <c r="G6048" t="s">
        <v>47</v>
      </c>
      <c r="H6048" t="s">
        <v>29</v>
      </c>
      <c r="I6048" t="b">
        <v>0</v>
      </c>
      <c r="K6048">
        <v>53</v>
      </c>
    </row>
    <row r="6049" spans="1:11" x14ac:dyDescent="0.35">
      <c r="A6049" t="s">
        <v>6168</v>
      </c>
      <c r="B6049" s="2">
        <v>45393.961805555547</v>
      </c>
      <c r="C6049" t="s">
        <v>83</v>
      </c>
      <c r="D6049" t="s">
        <v>110</v>
      </c>
      <c r="E6049" t="s">
        <v>20</v>
      </c>
      <c r="F6049">
        <v>51</v>
      </c>
      <c r="G6049" t="s">
        <v>53</v>
      </c>
      <c r="H6049" t="s">
        <v>151</v>
      </c>
      <c r="I6049" t="b">
        <v>1</v>
      </c>
      <c r="K6049">
        <v>23</v>
      </c>
    </row>
    <row r="6050" spans="1:11" x14ac:dyDescent="0.35">
      <c r="A6050" t="s">
        <v>6169</v>
      </c>
      <c r="B6050" s="2">
        <v>45394.010416666657</v>
      </c>
      <c r="C6050" t="s">
        <v>23</v>
      </c>
      <c r="D6050" t="s">
        <v>37</v>
      </c>
      <c r="E6050" t="s">
        <v>14</v>
      </c>
      <c r="F6050">
        <v>46</v>
      </c>
      <c r="G6050" t="s">
        <v>15</v>
      </c>
      <c r="H6050" t="s">
        <v>16</v>
      </c>
      <c r="I6050" t="b">
        <v>1</v>
      </c>
      <c r="J6050">
        <v>6</v>
      </c>
      <c r="K6050">
        <v>23</v>
      </c>
    </row>
    <row r="6051" spans="1:11" x14ac:dyDescent="0.35">
      <c r="A6051" t="s">
        <v>6170</v>
      </c>
      <c r="B6051" s="2">
        <v>45394.013194444437</v>
      </c>
      <c r="C6051" t="s">
        <v>184</v>
      </c>
      <c r="D6051" t="s">
        <v>148</v>
      </c>
      <c r="E6051" t="s">
        <v>33</v>
      </c>
      <c r="F6051">
        <v>38</v>
      </c>
      <c r="G6051" t="s">
        <v>53</v>
      </c>
      <c r="H6051" t="s">
        <v>29</v>
      </c>
      <c r="I6051" t="b">
        <v>0</v>
      </c>
      <c r="J6051">
        <v>6</v>
      </c>
      <c r="K6051">
        <v>17</v>
      </c>
    </row>
    <row r="6052" spans="1:11" x14ac:dyDescent="0.35">
      <c r="A6052" t="s">
        <v>6171</v>
      </c>
      <c r="B6052" s="2">
        <v>45394.042361111111</v>
      </c>
      <c r="C6052" t="s">
        <v>70</v>
      </c>
      <c r="D6052" t="s">
        <v>237</v>
      </c>
      <c r="E6052" t="s">
        <v>33</v>
      </c>
      <c r="F6052">
        <v>77</v>
      </c>
      <c r="G6052" t="s">
        <v>15</v>
      </c>
      <c r="H6052" t="s">
        <v>16</v>
      </c>
      <c r="I6052" t="b">
        <v>1</v>
      </c>
      <c r="K6052">
        <v>20</v>
      </c>
    </row>
    <row r="6053" spans="1:11" x14ac:dyDescent="0.35">
      <c r="A6053" t="s">
        <v>6172</v>
      </c>
      <c r="B6053" s="2">
        <v>45394.061805555553</v>
      </c>
      <c r="C6053" t="s">
        <v>27</v>
      </c>
      <c r="D6053" t="s">
        <v>65</v>
      </c>
      <c r="E6053" t="s">
        <v>43</v>
      </c>
      <c r="F6053">
        <v>63</v>
      </c>
      <c r="G6053" t="s">
        <v>47</v>
      </c>
      <c r="H6053" t="s">
        <v>34</v>
      </c>
      <c r="I6053" t="b">
        <v>0</v>
      </c>
      <c r="K6053">
        <v>43</v>
      </c>
    </row>
    <row r="6054" spans="1:11" x14ac:dyDescent="0.35">
      <c r="A6054" t="s">
        <v>6173</v>
      </c>
      <c r="B6054" s="2">
        <v>45394.13958333333</v>
      </c>
      <c r="C6054" t="s">
        <v>27</v>
      </c>
      <c r="D6054" t="s">
        <v>282</v>
      </c>
      <c r="E6054" t="s">
        <v>142</v>
      </c>
      <c r="F6054">
        <v>18</v>
      </c>
      <c r="G6054" t="s">
        <v>25</v>
      </c>
      <c r="H6054" t="s">
        <v>151</v>
      </c>
      <c r="I6054" t="b">
        <v>1</v>
      </c>
      <c r="K6054">
        <v>29</v>
      </c>
    </row>
    <row r="6055" spans="1:11" x14ac:dyDescent="0.35">
      <c r="A6055" t="s">
        <v>6174</v>
      </c>
      <c r="B6055" s="2">
        <v>45394.508333333331</v>
      </c>
      <c r="C6055" t="s">
        <v>73</v>
      </c>
      <c r="D6055" t="s">
        <v>110</v>
      </c>
      <c r="E6055" t="s">
        <v>14</v>
      </c>
      <c r="F6055">
        <v>14</v>
      </c>
      <c r="G6055" t="s">
        <v>61</v>
      </c>
      <c r="H6055" t="s">
        <v>34</v>
      </c>
      <c r="I6055" t="b">
        <v>1</v>
      </c>
      <c r="K6055">
        <v>29</v>
      </c>
    </row>
    <row r="6056" spans="1:11" x14ac:dyDescent="0.35">
      <c r="A6056" t="s">
        <v>6175</v>
      </c>
      <c r="B6056" s="2">
        <v>45394.515972222223</v>
      </c>
      <c r="C6056" t="s">
        <v>27</v>
      </c>
      <c r="D6056" t="s">
        <v>237</v>
      </c>
      <c r="E6056" t="s">
        <v>33</v>
      </c>
      <c r="F6056">
        <v>7</v>
      </c>
      <c r="G6056" t="s">
        <v>15</v>
      </c>
      <c r="H6056" t="s">
        <v>16</v>
      </c>
      <c r="I6056" t="b">
        <v>0</v>
      </c>
      <c r="K6056">
        <v>54</v>
      </c>
    </row>
    <row r="6057" spans="1:11" x14ac:dyDescent="0.35">
      <c r="A6057" t="s">
        <v>6176</v>
      </c>
      <c r="B6057" s="2">
        <v>45394.532638888893</v>
      </c>
      <c r="C6057" t="s">
        <v>45</v>
      </c>
      <c r="D6057" t="s">
        <v>37</v>
      </c>
      <c r="E6057" t="s">
        <v>14</v>
      </c>
      <c r="F6057">
        <v>22</v>
      </c>
      <c r="G6057" t="s">
        <v>15</v>
      </c>
      <c r="H6057" t="s">
        <v>16</v>
      </c>
      <c r="I6057" t="b">
        <v>1</v>
      </c>
      <c r="K6057">
        <v>50</v>
      </c>
    </row>
    <row r="6058" spans="1:11" x14ac:dyDescent="0.35">
      <c r="A6058" t="s">
        <v>6177</v>
      </c>
      <c r="B6058" s="2">
        <v>45394.568749999999</v>
      </c>
      <c r="C6058" t="s">
        <v>55</v>
      </c>
      <c r="D6058" t="s">
        <v>37</v>
      </c>
      <c r="E6058" t="s">
        <v>33</v>
      </c>
      <c r="F6058">
        <v>40</v>
      </c>
      <c r="G6058" t="s">
        <v>21</v>
      </c>
      <c r="H6058" t="s">
        <v>34</v>
      </c>
      <c r="I6058" t="b">
        <v>0</v>
      </c>
      <c r="J6058">
        <v>5</v>
      </c>
      <c r="K6058">
        <v>45</v>
      </c>
    </row>
    <row r="6059" spans="1:11" x14ac:dyDescent="0.35">
      <c r="A6059" t="s">
        <v>6178</v>
      </c>
      <c r="B6059" s="2">
        <v>45394.701388888891</v>
      </c>
      <c r="C6059" t="s">
        <v>91</v>
      </c>
      <c r="D6059" t="s">
        <v>97</v>
      </c>
      <c r="E6059" t="s">
        <v>20</v>
      </c>
      <c r="F6059">
        <v>57</v>
      </c>
      <c r="G6059" t="s">
        <v>61</v>
      </c>
      <c r="H6059" t="s">
        <v>34</v>
      </c>
      <c r="I6059" t="b">
        <v>1</v>
      </c>
      <c r="K6059">
        <v>39</v>
      </c>
    </row>
    <row r="6060" spans="1:11" x14ac:dyDescent="0.35">
      <c r="A6060" t="s">
        <v>6179</v>
      </c>
      <c r="B6060" s="2">
        <v>45394.828472222223</v>
      </c>
      <c r="C6060" t="s">
        <v>122</v>
      </c>
      <c r="D6060" t="s">
        <v>81</v>
      </c>
      <c r="E6060" t="s">
        <v>43</v>
      </c>
      <c r="F6060">
        <v>39</v>
      </c>
      <c r="G6060" t="s">
        <v>38</v>
      </c>
      <c r="H6060" t="s">
        <v>16</v>
      </c>
      <c r="I6060" t="b">
        <v>0</v>
      </c>
      <c r="K6060">
        <v>54</v>
      </c>
    </row>
    <row r="6061" spans="1:11" x14ac:dyDescent="0.35">
      <c r="A6061" t="s">
        <v>6180</v>
      </c>
      <c r="B6061" s="2">
        <v>45394.831250000003</v>
      </c>
      <c r="C6061" t="s">
        <v>91</v>
      </c>
      <c r="D6061" t="s">
        <v>132</v>
      </c>
      <c r="E6061" t="s">
        <v>43</v>
      </c>
      <c r="F6061">
        <v>2</v>
      </c>
      <c r="G6061" t="s">
        <v>25</v>
      </c>
      <c r="H6061" t="s">
        <v>29</v>
      </c>
      <c r="I6061" t="b">
        <v>1</v>
      </c>
      <c r="J6061">
        <v>9</v>
      </c>
      <c r="K6061">
        <v>10</v>
      </c>
    </row>
    <row r="6062" spans="1:11" x14ac:dyDescent="0.35">
      <c r="A6062" t="s">
        <v>6181</v>
      </c>
      <c r="B6062" s="2">
        <v>45394.848611111112</v>
      </c>
      <c r="C6062" t="s">
        <v>31</v>
      </c>
      <c r="D6062" t="s">
        <v>209</v>
      </c>
      <c r="E6062" t="s">
        <v>14</v>
      </c>
      <c r="F6062">
        <v>71</v>
      </c>
      <c r="G6062" t="s">
        <v>15</v>
      </c>
      <c r="H6062" t="s">
        <v>16</v>
      </c>
      <c r="I6062" t="b">
        <v>1</v>
      </c>
      <c r="J6062">
        <v>4</v>
      </c>
      <c r="K6062">
        <v>59</v>
      </c>
    </row>
    <row r="6063" spans="1:11" x14ac:dyDescent="0.35">
      <c r="A6063" t="s">
        <v>6182</v>
      </c>
      <c r="B6063" s="2">
        <v>45394.897916666669</v>
      </c>
      <c r="C6063" t="s">
        <v>78</v>
      </c>
      <c r="D6063" t="s">
        <v>164</v>
      </c>
      <c r="E6063" t="s">
        <v>14</v>
      </c>
      <c r="F6063">
        <v>24</v>
      </c>
      <c r="G6063" t="s">
        <v>89</v>
      </c>
      <c r="H6063" t="s">
        <v>16</v>
      </c>
      <c r="I6063" t="b">
        <v>0</v>
      </c>
      <c r="K6063">
        <v>40</v>
      </c>
    </row>
    <row r="6064" spans="1:11" x14ac:dyDescent="0.35">
      <c r="A6064" t="s">
        <v>6183</v>
      </c>
      <c r="B6064" s="2">
        <v>45394.989583333343</v>
      </c>
      <c r="C6064" t="s">
        <v>51</v>
      </c>
      <c r="D6064" t="s">
        <v>95</v>
      </c>
      <c r="E6064" t="s">
        <v>14</v>
      </c>
      <c r="F6064">
        <v>65</v>
      </c>
      <c r="G6064" t="s">
        <v>15</v>
      </c>
      <c r="H6064" t="s">
        <v>34</v>
      </c>
      <c r="I6064" t="b">
        <v>1</v>
      </c>
      <c r="J6064">
        <v>4</v>
      </c>
      <c r="K6064">
        <v>22</v>
      </c>
    </row>
    <row r="6065" spans="1:11" x14ac:dyDescent="0.35">
      <c r="A6065" t="s">
        <v>6184</v>
      </c>
      <c r="B6065" s="2">
        <v>45395.049305555563</v>
      </c>
      <c r="C6065" t="s">
        <v>70</v>
      </c>
      <c r="D6065" t="s">
        <v>164</v>
      </c>
      <c r="E6065" t="s">
        <v>14</v>
      </c>
      <c r="F6065">
        <v>69</v>
      </c>
      <c r="G6065" t="s">
        <v>53</v>
      </c>
      <c r="H6065" t="s">
        <v>118</v>
      </c>
      <c r="I6065" t="b">
        <v>1</v>
      </c>
      <c r="K6065">
        <v>28</v>
      </c>
    </row>
    <row r="6066" spans="1:11" x14ac:dyDescent="0.35">
      <c r="A6066" t="s">
        <v>6185</v>
      </c>
      <c r="B6066" s="2">
        <v>45395.054861111108</v>
      </c>
      <c r="C6066" t="s">
        <v>106</v>
      </c>
      <c r="D6066" t="s">
        <v>275</v>
      </c>
      <c r="E6066" t="s">
        <v>33</v>
      </c>
      <c r="F6066">
        <v>16</v>
      </c>
      <c r="G6066" t="s">
        <v>15</v>
      </c>
      <c r="H6066" t="s">
        <v>269</v>
      </c>
      <c r="I6066" t="b">
        <v>1</v>
      </c>
      <c r="K6066">
        <v>45</v>
      </c>
    </row>
    <row r="6067" spans="1:11" x14ac:dyDescent="0.35">
      <c r="A6067" t="s">
        <v>6186</v>
      </c>
      <c r="B6067" s="2">
        <v>45395.081250000003</v>
      </c>
      <c r="C6067" t="s">
        <v>99</v>
      </c>
      <c r="D6067" t="s">
        <v>148</v>
      </c>
      <c r="E6067" t="s">
        <v>43</v>
      </c>
      <c r="F6067">
        <v>24</v>
      </c>
      <c r="G6067" t="s">
        <v>25</v>
      </c>
      <c r="H6067" t="s">
        <v>29</v>
      </c>
      <c r="I6067" t="b">
        <v>0</v>
      </c>
      <c r="K6067">
        <v>47</v>
      </c>
    </row>
    <row r="6068" spans="1:11" x14ac:dyDescent="0.35">
      <c r="A6068" t="s">
        <v>6187</v>
      </c>
      <c r="B6068" s="2">
        <v>45395.116666666669</v>
      </c>
      <c r="C6068" t="s">
        <v>70</v>
      </c>
      <c r="D6068" t="s">
        <v>156</v>
      </c>
      <c r="E6068" t="s">
        <v>14</v>
      </c>
      <c r="F6068">
        <v>1</v>
      </c>
      <c r="G6068" t="s">
        <v>61</v>
      </c>
      <c r="H6068" t="s">
        <v>34</v>
      </c>
      <c r="I6068" t="b">
        <v>0</v>
      </c>
      <c r="K6068">
        <v>41</v>
      </c>
    </row>
    <row r="6069" spans="1:11" x14ac:dyDescent="0.35">
      <c r="A6069" t="s">
        <v>6188</v>
      </c>
      <c r="B6069" s="2">
        <v>45395.1875</v>
      </c>
      <c r="C6069" t="s">
        <v>27</v>
      </c>
      <c r="D6069" t="s">
        <v>134</v>
      </c>
      <c r="E6069" t="s">
        <v>33</v>
      </c>
      <c r="F6069">
        <v>59</v>
      </c>
      <c r="G6069" t="s">
        <v>15</v>
      </c>
      <c r="H6069" t="s">
        <v>16</v>
      </c>
      <c r="I6069" t="b">
        <v>0</v>
      </c>
      <c r="K6069">
        <v>26</v>
      </c>
    </row>
    <row r="6070" spans="1:11" x14ac:dyDescent="0.35">
      <c r="A6070" t="s">
        <v>6189</v>
      </c>
      <c r="B6070" s="2">
        <v>45395.242361111108</v>
      </c>
      <c r="C6070" t="s">
        <v>33</v>
      </c>
      <c r="D6070" t="s">
        <v>67</v>
      </c>
      <c r="E6070" t="s">
        <v>20</v>
      </c>
      <c r="F6070">
        <v>5</v>
      </c>
      <c r="G6070" t="s">
        <v>15</v>
      </c>
      <c r="H6070" t="s">
        <v>16</v>
      </c>
      <c r="I6070" t="b">
        <v>1</v>
      </c>
      <c r="J6070">
        <v>0</v>
      </c>
      <c r="K6070">
        <v>13</v>
      </c>
    </row>
    <row r="6071" spans="1:11" x14ac:dyDescent="0.35">
      <c r="A6071" t="s">
        <v>6190</v>
      </c>
      <c r="B6071" s="2">
        <v>45395.373611111107</v>
      </c>
      <c r="C6071" t="s">
        <v>76</v>
      </c>
      <c r="D6071" t="s">
        <v>40</v>
      </c>
      <c r="E6071" t="s">
        <v>43</v>
      </c>
      <c r="F6071">
        <v>15</v>
      </c>
      <c r="G6071" t="s">
        <v>89</v>
      </c>
      <c r="H6071" t="s">
        <v>16</v>
      </c>
      <c r="I6071" t="b">
        <v>1</v>
      </c>
      <c r="K6071">
        <v>52</v>
      </c>
    </row>
    <row r="6072" spans="1:11" x14ac:dyDescent="0.35">
      <c r="A6072" t="s">
        <v>6191</v>
      </c>
      <c r="B6072" s="2">
        <v>45395.407638888893</v>
      </c>
      <c r="C6072" t="s">
        <v>108</v>
      </c>
      <c r="D6072" t="s">
        <v>28</v>
      </c>
      <c r="E6072" t="s">
        <v>20</v>
      </c>
      <c r="F6072">
        <v>15</v>
      </c>
      <c r="G6072" t="s">
        <v>21</v>
      </c>
      <c r="H6072" t="s">
        <v>16</v>
      </c>
      <c r="I6072" t="b">
        <v>0</v>
      </c>
      <c r="K6072">
        <v>40</v>
      </c>
    </row>
    <row r="6073" spans="1:11" x14ac:dyDescent="0.35">
      <c r="A6073" t="s">
        <v>6192</v>
      </c>
      <c r="B6073" s="2">
        <v>45395.470833333333</v>
      </c>
      <c r="C6073" t="s">
        <v>23</v>
      </c>
      <c r="D6073" t="s">
        <v>120</v>
      </c>
      <c r="E6073" t="s">
        <v>20</v>
      </c>
      <c r="F6073">
        <v>2</v>
      </c>
      <c r="G6073" t="s">
        <v>38</v>
      </c>
      <c r="H6073" t="s">
        <v>16</v>
      </c>
      <c r="I6073" t="b">
        <v>1</v>
      </c>
      <c r="K6073">
        <v>24</v>
      </c>
    </row>
    <row r="6074" spans="1:11" x14ac:dyDescent="0.35">
      <c r="A6074" t="s">
        <v>6193</v>
      </c>
      <c r="B6074" s="2">
        <v>45395.594444444447</v>
      </c>
      <c r="C6074" t="s">
        <v>73</v>
      </c>
      <c r="D6074" t="s">
        <v>188</v>
      </c>
      <c r="E6074" t="s">
        <v>33</v>
      </c>
      <c r="F6074">
        <v>16</v>
      </c>
      <c r="G6074" t="s">
        <v>89</v>
      </c>
      <c r="H6074" t="s">
        <v>68</v>
      </c>
      <c r="I6074" t="b">
        <v>0</v>
      </c>
      <c r="J6074">
        <v>8</v>
      </c>
      <c r="K6074">
        <v>13</v>
      </c>
    </row>
    <row r="6075" spans="1:11" x14ac:dyDescent="0.35">
      <c r="A6075" t="s">
        <v>6194</v>
      </c>
      <c r="B6075" s="2">
        <v>45395.630555555559</v>
      </c>
      <c r="C6075" t="s">
        <v>99</v>
      </c>
      <c r="D6075" t="s">
        <v>259</v>
      </c>
      <c r="E6075" t="s">
        <v>43</v>
      </c>
      <c r="F6075">
        <v>42</v>
      </c>
      <c r="G6075" t="s">
        <v>89</v>
      </c>
      <c r="H6075" t="s">
        <v>16</v>
      </c>
      <c r="I6075" t="b">
        <v>1</v>
      </c>
      <c r="K6075">
        <v>50</v>
      </c>
    </row>
    <row r="6076" spans="1:11" x14ac:dyDescent="0.35">
      <c r="A6076" t="s">
        <v>6195</v>
      </c>
      <c r="B6076" s="2">
        <v>45395.673611111109</v>
      </c>
      <c r="C6076" t="s">
        <v>106</v>
      </c>
      <c r="D6076" t="s">
        <v>60</v>
      </c>
      <c r="E6076" t="s">
        <v>33</v>
      </c>
      <c r="F6076">
        <v>75</v>
      </c>
      <c r="G6076" t="s">
        <v>15</v>
      </c>
      <c r="H6076" t="s">
        <v>29</v>
      </c>
      <c r="I6076" t="b">
        <v>1</v>
      </c>
      <c r="J6076">
        <v>2</v>
      </c>
      <c r="K6076">
        <v>34</v>
      </c>
    </row>
    <row r="6077" spans="1:11" x14ac:dyDescent="0.35">
      <c r="A6077" t="s">
        <v>6196</v>
      </c>
      <c r="B6077" s="2">
        <v>45395.838888888888</v>
      </c>
      <c r="C6077" t="s">
        <v>106</v>
      </c>
      <c r="D6077" t="s">
        <v>58</v>
      </c>
      <c r="E6077" t="s">
        <v>43</v>
      </c>
      <c r="F6077">
        <v>78</v>
      </c>
      <c r="G6077" t="s">
        <v>15</v>
      </c>
      <c r="H6077" t="s">
        <v>151</v>
      </c>
      <c r="I6077" t="b">
        <v>1</v>
      </c>
      <c r="J6077">
        <v>7</v>
      </c>
      <c r="K6077">
        <v>14</v>
      </c>
    </row>
    <row r="6078" spans="1:11" x14ac:dyDescent="0.35">
      <c r="A6078" t="s">
        <v>6197</v>
      </c>
      <c r="B6078" s="2">
        <v>45395.840277777781</v>
      </c>
      <c r="C6078" t="s">
        <v>88</v>
      </c>
      <c r="D6078" t="s">
        <v>93</v>
      </c>
      <c r="E6078" t="s">
        <v>14</v>
      </c>
      <c r="F6078">
        <v>31</v>
      </c>
      <c r="G6078" t="s">
        <v>15</v>
      </c>
      <c r="H6078" t="s">
        <v>29</v>
      </c>
      <c r="I6078" t="b">
        <v>1</v>
      </c>
      <c r="K6078">
        <v>43</v>
      </c>
    </row>
    <row r="6079" spans="1:11" x14ac:dyDescent="0.35">
      <c r="A6079" t="s">
        <v>6198</v>
      </c>
      <c r="B6079" s="2">
        <v>45395.856944444437</v>
      </c>
      <c r="C6079" t="s">
        <v>33</v>
      </c>
      <c r="D6079" t="s">
        <v>134</v>
      </c>
      <c r="E6079" t="s">
        <v>33</v>
      </c>
      <c r="F6079">
        <v>10</v>
      </c>
      <c r="G6079" t="s">
        <v>61</v>
      </c>
      <c r="H6079" t="s">
        <v>16</v>
      </c>
      <c r="I6079" t="b">
        <v>0</v>
      </c>
      <c r="K6079">
        <v>56</v>
      </c>
    </row>
    <row r="6080" spans="1:11" x14ac:dyDescent="0.35">
      <c r="A6080" t="s">
        <v>6199</v>
      </c>
      <c r="B6080" s="2">
        <v>45395.870138888888</v>
      </c>
      <c r="C6080" t="s">
        <v>73</v>
      </c>
      <c r="D6080" t="s">
        <v>176</v>
      </c>
      <c r="E6080" t="s">
        <v>33</v>
      </c>
      <c r="F6080">
        <v>11</v>
      </c>
      <c r="G6080" t="s">
        <v>15</v>
      </c>
      <c r="H6080" t="s">
        <v>16</v>
      </c>
      <c r="I6080" t="b">
        <v>1</v>
      </c>
      <c r="K6080">
        <v>30</v>
      </c>
    </row>
    <row r="6081" spans="1:11" x14ac:dyDescent="0.35">
      <c r="A6081" t="s">
        <v>6200</v>
      </c>
      <c r="B6081" s="2">
        <v>45396.036111111112</v>
      </c>
      <c r="C6081" t="s">
        <v>12</v>
      </c>
      <c r="D6081" t="s">
        <v>188</v>
      </c>
      <c r="E6081" t="s">
        <v>33</v>
      </c>
      <c r="F6081">
        <v>25</v>
      </c>
      <c r="G6081" t="s">
        <v>15</v>
      </c>
      <c r="H6081" t="s">
        <v>34</v>
      </c>
      <c r="I6081" t="b">
        <v>0</v>
      </c>
      <c r="K6081">
        <v>47</v>
      </c>
    </row>
    <row r="6082" spans="1:11" x14ac:dyDescent="0.35">
      <c r="A6082" t="s">
        <v>6201</v>
      </c>
      <c r="B6082" s="2">
        <v>45396.156944444447</v>
      </c>
      <c r="C6082" t="s">
        <v>122</v>
      </c>
      <c r="D6082" t="s">
        <v>120</v>
      </c>
      <c r="E6082" t="s">
        <v>43</v>
      </c>
      <c r="F6082">
        <v>72</v>
      </c>
      <c r="G6082" t="s">
        <v>61</v>
      </c>
      <c r="H6082" t="s">
        <v>16</v>
      </c>
      <c r="I6082" t="b">
        <v>0</v>
      </c>
      <c r="K6082">
        <v>20</v>
      </c>
    </row>
    <row r="6083" spans="1:11" x14ac:dyDescent="0.35">
      <c r="A6083" t="s">
        <v>6202</v>
      </c>
      <c r="B6083" s="2">
        <v>45396.222916666673</v>
      </c>
      <c r="C6083" t="s">
        <v>88</v>
      </c>
      <c r="D6083" t="s">
        <v>290</v>
      </c>
      <c r="E6083" t="s">
        <v>33</v>
      </c>
      <c r="F6083">
        <v>68</v>
      </c>
      <c r="G6083" t="s">
        <v>21</v>
      </c>
      <c r="H6083" t="s">
        <v>16</v>
      </c>
      <c r="I6083" t="b">
        <v>0</v>
      </c>
      <c r="K6083">
        <v>49</v>
      </c>
    </row>
    <row r="6084" spans="1:11" x14ac:dyDescent="0.35">
      <c r="A6084" t="s">
        <v>6203</v>
      </c>
      <c r="B6084" s="2">
        <v>45396.297222222223</v>
      </c>
      <c r="C6084" t="s">
        <v>70</v>
      </c>
      <c r="D6084" t="s">
        <v>81</v>
      </c>
      <c r="E6084" t="s">
        <v>20</v>
      </c>
      <c r="F6084">
        <v>72</v>
      </c>
      <c r="G6084" t="s">
        <v>25</v>
      </c>
      <c r="H6084" t="s">
        <v>16</v>
      </c>
      <c r="I6084" t="b">
        <v>1</v>
      </c>
      <c r="K6084">
        <v>47</v>
      </c>
    </row>
    <row r="6085" spans="1:11" x14ac:dyDescent="0.35">
      <c r="A6085" t="s">
        <v>6204</v>
      </c>
      <c r="B6085" s="2">
        <v>45396.384722222218</v>
      </c>
      <c r="C6085" t="s">
        <v>70</v>
      </c>
      <c r="D6085" t="s">
        <v>170</v>
      </c>
      <c r="E6085" t="s">
        <v>20</v>
      </c>
      <c r="F6085">
        <v>67</v>
      </c>
      <c r="G6085" t="s">
        <v>21</v>
      </c>
      <c r="H6085" t="s">
        <v>16</v>
      </c>
      <c r="I6085" t="b">
        <v>0</v>
      </c>
      <c r="K6085">
        <v>22</v>
      </c>
    </row>
    <row r="6086" spans="1:11" x14ac:dyDescent="0.35">
      <c r="A6086" t="s">
        <v>6205</v>
      </c>
      <c r="B6086" s="2">
        <v>45396.522916666669</v>
      </c>
      <c r="C6086" t="s">
        <v>83</v>
      </c>
      <c r="D6086" t="s">
        <v>46</v>
      </c>
      <c r="E6086" t="s">
        <v>33</v>
      </c>
      <c r="F6086">
        <v>76</v>
      </c>
      <c r="G6086" t="s">
        <v>53</v>
      </c>
      <c r="H6086" t="s">
        <v>16</v>
      </c>
      <c r="I6086" t="b">
        <v>0</v>
      </c>
      <c r="K6086">
        <v>42</v>
      </c>
    </row>
    <row r="6087" spans="1:11" x14ac:dyDescent="0.35">
      <c r="A6087" t="s">
        <v>6206</v>
      </c>
      <c r="B6087" s="2">
        <v>45396.595833333333</v>
      </c>
      <c r="C6087" t="s">
        <v>33</v>
      </c>
      <c r="D6087" t="s">
        <v>63</v>
      </c>
      <c r="E6087" t="s">
        <v>43</v>
      </c>
      <c r="F6087">
        <v>6</v>
      </c>
      <c r="G6087" t="s">
        <v>15</v>
      </c>
      <c r="H6087" t="s">
        <v>16</v>
      </c>
      <c r="I6087" t="b">
        <v>1</v>
      </c>
      <c r="K6087">
        <v>38</v>
      </c>
    </row>
    <row r="6088" spans="1:11" x14ac:dyDescent="0.35">
      <c r="A6088" t="s">
        <v>6207</v>
      </c>
      <c r="B6088" s="2">
        <v>45396.604861111111</v>
      </c>
      <c r="C6088" t="s">
        <v>55</v>
      </c>
      <c r="D6088" t="s">
        <v>112</v>
      </c>
      <c r="E6088" t="s">
        <v>33</v>
      </c>
      <c r="F6088">
        <v>9</v>
      </c>
      <c r="G6088" t="s">
        <v>15</v>
      </c>
      <c r="H6088" t="s">
        <v>29</v>
      </c>
      <c r="I6088" t="b">
        <v>0</v>
      </c>
      <c r="K6088">
        <v>50</v>
      </c>
    </row>
    <row r="6089" spans="1:11" x14ac:dyDescent="0.35">
      <c r="A6089" t="s">
        <v>6208</v>
      </c>
      <c r="B6089" s="2">
        <v>45396.628472222219</v>
      </c>
      <c r="C6089" t="s">
        <v>70</v>
      </c>
      <c r="D6089" t="s">
        <v>115</v>
      </c>
      <c r="E6089" t="s">
        <v>20</v>
      </c>
      <c r="F6089">
        <v>22</v>
      </c>
      <c r="G6089" t="s">
        <v>89</v>
      </c>
      <c r="H6089" t="s">
        <v>16</v>
      </c>
      <c r="I6089" t="b">
        <v>0</v>
      </c>
      <c r="K6089">
        <v>28</v>
      </c>
    </row>
    <row r="6090" spans="1:11" x14ac:dyDescent="0.35">
      <c r="A6090" t="s">
        <v>6209</v>
      </c>
      <c r="B6090" s="2">
        <v>45396.79791666667</v>
      </c>
      <c r="C6090" t="s">
        <v>106</v>
      </c>
      <c r="D6090" t="s">
        <v>282</v>
      </c>
      <c r="E6090" t="s">
        <v>20</v>
      </c>
      <c r="F6090">
        <v>59</v>
      </c>
      <c r="G6090" t="s">
        <v>21</v>
      </c>
      <c r="H6090" t="s">
        <v>269</v>
      </c>
      <c r="I6090" t="b">
        <v>1</v>
      </c>
      <c r="K6090">
        <v>12</v>
      </c>
    </row>
    <row r="6091" spans="1:11" x14ac:dyDescent="0.35">
      <c r="A6091" t="s">
        <v>6210</v>
      </c>
      <c r="B6091" s="2">
        <v>45396.870138888888</v>
      </c>
      <c r="C6091" t="s">
        <v>20</v>
      </c>
      <c r="D6091" t="s">
        <v>144</v>
      </c>
      <c r="E6091" t="s">
        <v>20</v>
      </c>
      <c r="F6091">
        <v>18</v>
      </c>
      <c r="G6091" t="s">
        <v>25</v>
      </c>
      <c r="H6091" t="s">
        <v>16</v>
      </c>
      <c r="I6091" t="b">
        <v>0</v>
      </c>
      <c r="K6091">
        <v>37</v>
      </c>
    </row>
    <row r="6092" spans="1:11" x14ac:dyDescent="0.35">
      <c r="A6092" t="s">
        <v>6211</v>
      </c>
      <c r="B6092" s="2">
        <v>45396.915972222218</v>
      </c>
      <c r="C6092" t="s">
        <v>88</v>
      </c>
      <c r="D6092" t="s">
        <v>174</v>
      </c>
      <c r="E6092" t="s">
        <v>33</v>
      </c>
      <c r="F6092">
        <v>50</v>
      </c>
      <c r="G6092" t="s">
        <v>15</v>
      </c>
      <c r="H6092" t="s">
        <v>269</v>
      </c>
      <c r="I6092" t="b">
        <v>1</v>
      </c>
      <c r="K6092">
        <v>35</v>
      </c>
    </row>
    <row r="6093" spans="1:11" x14ac:dyDescent="0.35">
      <c r="A6093" t="s">
        <v>6212</v>
      </c>
      <c r="B6093" s="2">
        <v>45396.936111111107</v>
      </c>
      <c r="C6093" t="s">
        <v>45</v>
      </c>
      <c r="D6093" t="s">
        <v>290</v>
      </c>
      <c r="E6093" t="s">
        <v>33</v>
      </c>
      <c r="F6093">
        <v>63</v>
      </c>
      <c r="G6093" t="s">
        <v>89</v>
      </c>
      <c r="H6093" t="s">
        <v>16</v>
      </c>
      <c r="I6093" t="b">
        <v>0</v>
      </c>
      <c r="J6093">
        <v>4</v>
      </c>
      <c r="K6093">
        <v>59</v>
      </c>
    </row>
    <row r="6094" spans="1:11" x14ac:dyDescent="0.35">
      <c r="A6094" t="s">
        <v>6213</v>
      </c>
      <c r="B6094" s="2">
        <v>45396.995833333327</v>
      </c>
      <c r="C6094" t="s">
        <v>12</v>
      </c>
      <c r="D6094" t="s">
        <v>209</v>
      </c>
      <c r="E6094" t="s">
        <v>43</v>
      </c>
      <c r="F6094">
        <v>15</v>
      </c>
      <c r="G6094" t="s">
        <v>89</v>
      </c>
      <c r="H6094" t="s">
        <v>16</v>
      </c>
      <c r="I6094" t="b">
        <v>1</v>
      </c>
      <c r="K6094">
        <v>19</v>
      </c>
    </row>
    <row r="6095" spans="1:11" x14ac:dyDescent="0.35">
      <c r="A6095" t="s">
        <v>6214</v>
      </c>
      <c r="B6095" s="2">
        <v>45397.184027777781</v>
      </c>
      <c r="C6095" t="s">
        <v>31</v>
      </c>
      <c r="D6095" t="s">
        <v>79</v>
      </c>
      <c r="E6095" t="s">
        <v>33</v>
      </c>
      <c r="F6095">
        <v>75</v>
      </c>
      <c r="G6095" t="s">
        <v>15</v>
      </c>
      <c r="H6095" t="s">
        <v>34</v>
      </c>
      <c r="I6095" t="b">
        <v>0</v>
      </c>
      <c r="K6095">
        <v>35</v>
      </c>
    </row>
    <row r="6096" spans="1:11" x14ac:dyDescent="0.35">
      <c r="A6096" t="s">
        <v>6215</v>
      </c>
      <c r="B6096" s="2">
        <v>45397.263194444437</v>
      </c>
      <c r="C6096" t="s">
        <v>57</v>
      </c>
      <c r="D6096" t="s">
        <v>242</v>
      </c>
      <c r="E6096" t="s">
        <v>33</v>
      </c>
      <c r="F6096">
        <v>47</v>
      </c>
      <c r="G6096" t="s">
        <v>53</v>
      </c>
      <c r="H6096" t="s">
        <v>34</v>
      </c>
      <c r="I6096" t="b">
        <v>0</v>
      </c>
      <c r="J6096">
        <v>9</v>
      </c>
      <c r="K6096">
        <v>16</v>
      </c>
    </row>
    <row r="6097" spans="1:11" x14ac:dyDescent="0.35">
      <c r="A6097" t="s">
        <v>6216</v>
      </c>
      <c r="B6097" s="2">
        <v>45397.326388888891</v>
      </c>
      <c r="C6097" t="s">
        <v>55</v>
      </c>
      <c r="D6097" t="s">
        <v>123</v>
      </c>
      <c r="E6097" t="s">
        <v>14</v>
      </c>
      <c r="F6097">
        <v>16</v>
      </c>
      <c r="G6097" t="s">
        <v>38</v>
      </c>
      <c r="H6097" t="s">
        <v>34</v>
      </c>
      <c r="I6097" t="b">
        <v>0</v>
      </c>
      <c r="K6097">
        <v>41</v>
      </c>
    </row>
    <row r="6098" spans="1:11" x14ac:dyDescent="0.35">
      <c r="A6098" t="s">
        <v>6217</v>
      </c>
      <c r="B6098" s="2">
        <v>45397.411805555559</v>
      </c>
      <c r="C6098" t="s">
        <v>117</v>
      </c>
      <c r="D6098" t="s">
        <v>74</v>
      </c>
      <c r="E6098" t="s">
        <v>33</v>
      </c>
      <c r="F6098">
        <v>10</v>
      </c>
      <c r="G6098" t="s">
        <v>61</v>
      </c>
      <c r="H6098" t="s">
        <v>16</v>
      </c>
      <c r="I6098" t="b">
        <v>0</v>
      </c>
      <c r="K6098">
        <v>57</v>
      </c>
    </row>
    <row r="6099" spans="1:11" x14ac:dyDescent="0.35">
      <c r="A6099" t="s">
        <v>6218</v>
      </c>
      <c r="B6099" s="2">
        <v>45397.420138888891</v>
      </c>
      <c r="C6099" t="s">
        <v>70</v>
      </c>
      <c r="D6099" t="s">
        <v>24</v>
      </c>
      <c r="E6099" t="s">
        <v>33</v>
      </c>
      <c r="F6099">
        <v>62</v>
      </c>
      <c r="G6099" t="s">
        <v>38</v>
      </c>
      <c r="H6099" t="s">
        <v>151</v>
      </c>
      <c r="I6099" t="b">
        <v>1</v>
      </c>
      <c r="J6099">
        <v>2</v>
      </c>
      <c r="K6099">
        <v>33</v>
      </c>
    </row>
    <row r="6100" spans="1:11" x14ac:dyDescent="0.35">
      <c r="A6100" t="s">
        <v>6219</v>
      </c>
      <c r="B6100" s="2">
        <v>45397.499305555553</v>
      </c>
      <c r="C6100" t="s">
        <v>57</v>
      </c>
      <c r="D6100" t="s">
        <v>203</v>
      </c>
      <c r="E6100" t="s">
        <v>33</v>
      </c>
      <c r="F6100">
        <v>56</v>
      </c>
      <c r="G6100" t="s">
        <v>89</v>
      </c>
      <c r="H6100" t="s">
        <v>149</v>
      </c>
      <c r="I6100" t="b">
        <v>1</v>
      </c>
      <c r="K6100">
        <v>12</v>
      </c>
    </row>
    <row r="6101" spans="1:11" x14ac:dyDescent="0.35">
      <c r="A6101" t="s">
        <v>6220</v>
      </c>
      <c r="B6101" s="2">
        <v>45397.535416666673</v>
      </c>
      <c r="C6101" t="s">
        <v>12</v>
      </c>
      <c r="D6101" t="s">
        <v>123</v>
      </c>
      <c r="E6101" t="s">
        <v>43</v>
      </c>
      <c r="F6101">
        <v>60</v>
      </c>
      <c r="G6101" t="s">
        <v>53</v>
      </c>
      <c r="H6101" t="s">
        <v>16</v>
      </c>
      <c r="I6101" t="b">
        <v>1</v>
      </c>
      <c r="J6101">
        <v>6</v>
      </c>
      <c r="K6101">
        <v>16</v>
      </c>
    </row>
    <row r="6102" spans="1:11" x14ac:dyDescent="0.35">
      <c r="A6102" t="s">
        <v>6221</v>
      </c>
      <c r="B6102" s="2">
        <v>45397.561805555553</v>
      </c>
      <c r="C6102" t="s">
        <v>51</v>
      </c>
      <c r="D6102" t="s">
        <v>139</v>
      </c>
      <c r="E6102" t="s">
        <v>43</v>
      </c>
      <c r="F6102">
        <v>5</v>
      </c>
      <c r="G6102" t="s">
        <v>25</v>
      </c>
      <c r="H6102" t="s">
        <v>34</v>
      </c>
      <c r="I6102" t="b">
        <v>0</v>
      </c>
      <c r="K6102">
        <v>53</v>
      </c>
    </row>
    <row r="6103" spans="1:11" x14ac:dyDescent="0.35">
      <c r="A6103" t="s">
        <v>6222</v>
      </c>
      <c r="B6103" s="2">
        <v>45397.571527777778</v>
      </c>
      <c r="C6103" t="s">
        <v>31</v>
      </c>
      <c r="D6103" t="s">
        <v>126</v>
      </c>
      <c r="E6103" t="s">
        <v>43</v>
      </c>
      <c r="F6103">
        <v>11</v>
      </c>
      <c r="G6103" t="s">
        <v>25</v>
      </c>
      <c r="H6103" t="s">
        <v>34</v>
      </c>
      <c r="I6103" t="b">
        <v>0</v>
      </c>
      <c r="K6103">
        <v>16</v>
      </c>
    </row>
    <row r="6104" spans="1:11" x14ac:dyDescent="0.35">
      <c r="A6104" t="s">
        <v>6223</v>
      </c>
      <c r="B6104" s="2">
        <v>45397.626388888893</v>
      </c>
      <c r="C6104" t="s">
        <v>45</v>
      </c>
      <c r="D6104" t="s">
        <v>60</v>
      </c>
      <c r="E6104" t="s">
        <v>14</v>
      </c>
      <c r="F6104">
        <v>78</v>
      </c>
      <c r="G6104" t="s">
        <v>15</v>
      </c>
      <c r="H6104" t="s">
        <v>16</v>
      </c>
      <c r="I6104" t="b">
        <v>0</v>
      </c>
      <c r="J6104">
        <v>8</v>
      </c>
      <c r="K6104">
        <v>42</v>
      </c>
    </row>
    <row r="6105" spans="1:11" x14ac:dyDescent="0.35">
      <c r="A6105" t="s">
        <v>6224</v>
      </c>
      <c r="B6105" s="2">
        <v>45397.62777777778</v>
      </c>
      <c r="C6105" t="s">
        <v>57</v>
      </c>
      <c r="D6105" t="s">
        <v>79</v>
      </c>
      <c r="E6105" t="s">
        <v>43</v>
      </c>
      <c r="F6105">
        <v>40</v>
      </c>
      <c r="G6105" t="s">
        <v>38</v>
      </c>
      <c r="H6105" t="s">
        <v>16</v>
      </c>
      <c r="I6105" t="b">
        <v>1</v>
      </c>
      <c r="K6105">
        <v>58</v>
      </c>
    </row>
    <row r="6106" spans="1:11" x14ac:dyDescent="0.35">
      <c r="A6106" t="s">
        <v>6225</v>
      </c>
      <c r="B6106" s="2">
        <v>45397.719444444447</v>
      </c>
      <c r="C6106" t="s">
        <v>99</v>
      </c>
      <c r="D6106" t="s">
        <v>93</v>
      </c>
      <c r="E6106" t="s">
        <v>142</v>
      </c>
      <c r="F6106">
        <v>78</v>
      </c>
      <c r="G6106" t="s">
        <v>89</v>
      </c>
      <c r="H6106" t="s">
        <v>29</v>
      </c>
      <c r="I6106" t="b">
        <v>1</v>
      </c>
      <c r="K6106">
        <v>41</v>
      </c>
    </row>
    <row r="6107" spans="1:11" x14ac:dyDescent="0.35">
      <c r="A6107" t="s">
        <v>6226</v>
      </c>
      <c r="B6107" s="2">
        <v>45397.729861111111</v>
      </c>
      <c r="C6107" t="s">
        <v>55</v>
      </c>
      <c r="D6107" t="s">
        <v>244</v>
      </c>
      <c r="E6107" t="s">
        <v>43</v>
      </c>
      <c r="F6107">
        <v>60</v>
      </c>
      <c r="G6107" t="s">
        <v>89</v>
      </c>
      <c r="H6107" t="s">
        <v>34</v>
      </c>
      <c r="I6107" t="b">
        <v>0</v>
      </c>
      <c r="K6107">
        <v>47</v>
      </c>
    </row>
    <row r="6108" spans="1:11" x14ac:dyDescent="0.35">
      <c r="A6108" t="s">
        <v>6227</v>
      </c>
      <c r="B6108" s="2">
        <v>45397.963888888888</v>
      </c>
      <c r="C6108" t="s">
        <v>99</v>
      </c>
      <c r="D6108" t="s">
        <v>32</v>
      </c>
      <c r="E6108" t="s">
        <v>20</v>
      </c>
      <c r="F6108">
        <v>68</v>
      </c>
      <c r="G6108" t="s">
        <v>25</v>
      </c>
      <c r="H6108" t="s">
        <v>16</v>
      </c>
      <c r="I6108" t="b">
        <v>0</v>
      </c>
      <c r="K6108">
        <v>31</v>
      </c>
    </row>
    <row r="6109" spans="1:11" x14ac:dyDescent="0.35">
      <c r="A6109" t="s">
        <v>6228</v>
      </c>
      <c r="B6109" s="2">
        <v>45398.011111111111</v>
      </c>
      <c r="C6109" t="s">
        <v>31</v>
      </c>
      <c r="D6109" t="s">
        <v>81</v>
      </c>
      <c r="E6109" t="s">
        <v>43</v>
      </c>
      <c r="F6109">
        <v>34</v>
      </c>
      <c r="G6109" t="s">
        <v>47</v>
      </c>
      <c r="H6109" t="s">
        <v>16</v>
      </c>
      <c r="I6109" t="b">
        <v>1</v>
      </c>
      <c r="J6109">
        <v>6</v>
      </c>
      <c r="K6109">
        <v>27</v>
      </c>
    </row>
    <row r="6110" spans="1:11" x14ac:dyDescent="0.35">
      <c r="A6110" t="s">
        <v>6229</v>
      </c>
      <c r="B6110" s="2">
        <v>45398.031944444447</v>
      </c>
      <c r="C6110" t="s">
        <v>12</v>
      </c>
      <c r="D6110" t="s">
        <v>156</v>
      </c>
      <c r="E6110" t="s">
        <v>33</v>
      </c>
      <c r="F6110">
        <v>60</v>
      </c>
      <c r="G6110" t="s">
        <v>89</v>
      </c>
      <c r="H6110" t="s">
        <v>16</v>
      </c>
      <c r="I6110" t="b">
        <v>0</v>
      </c>
      <c r="J6110">
        <v>0</v>
      </c>
      <c r="K6110">
        <v>49</v>
      </c>
    </row>
    <row r="6111" spans="1:11" x14ac:dyDescent="0.35">
      <c r="A6111" t="s">
        <v>6230</v>
      </c>
      <c r="B6111" s="2">
        <v>45398.106944444437</v>
      </c>
      <c r="C6111" t="s">
        <v>129</v>
      </c>
      <c r="D6111" t="s">
        <v>209</v>
      </c>
      <c r="E6111" t="s">
        <v>20</v>
      </c>
      <c r="F6111">
        <v>74</v>
      </c>
      <c r="G6111" t="s">
        <v>25</v>
      </c>
      <c r="H6111" t="s">
        <v>29</v>
      </c>
      <c r="I6111" t="b">
        <v>0</v>
      </c>
      <c r="K6111">
        <v>17</v>
      </c>
    </row>
    <row r="6112" spans="1:11" x14ac:dyDescent="0.35">
      <c r="A6112" t="s">
        <v>6231</v>
      </c>
      <c r="B6112" s="2">
        <v>45398.125694444447</v>
      </c>
      <c r="C6112" t="s">
        <v>129</v>
      </c>
      <c r="D6112" t="s">
        <v>191</v>
      </c>
      <c r="E6112" t="s">
        <v>14</v>
      </c>
      <c r="F6112">
        <v>55</v>
      </c>
      <c r="G6112" t="s">
        <v>25</v>
      </c>
      <c r="H6112" t="s">
        <v>16</v>
      </c>
      <c r="I6112" t="b">
        <v>0</v>
      </c>
      <c r="K6112">
        <v>20</v>
      </c>
    </row>
    <row r="6113" spans="1:11" x14ac:dyDescent="0.35">
      <c r="A6113" t="s">
        <v>6232</v>
      </c>
      <c r="B6113" s="2">
        <v>45398.305555555547</v>
      </c>
      <c r="C6113" t="s">
        <v>99</v>
      </c>
      <c r="D6113" t="s">
        <v>126</v>
      </c>
      <c r="E6113" t="s">
        <v>43</v>
      </c>
      <c r="F6113">
        <v>2</v>
      </c>
      <c r="G6113" t="s">
        <v>89</v>
      </c>
      <c r="H6113" t="s">
        <v>151</v>
      </c>
      <c r="I6113" t="b">
        <v>1</v>
      </c>
      <c r="K6113">
        <v>19</v>
      </c>
    </row>
    <row r="6114" spans="1:11" x14ac:dyDescent="0.35">
      <c r="A6114" t="s">
        <v>6233</v>
      </c>
      <c r="B6114" s="2">
        <v>45398.309027777781</v>
      </c>
      <c r="C6114" t="s">
        <v>33</v>
      </c>
      <c r="D6114" t="s">
        <v>148</v>
      </c>
      <c r="E6114" t="s">
        <v>20</v>
      </c>
      <c r="F6114">
        <v>71</v>
      </c>
      <c r="G6114" t="s">
        <v>38</v>
      </c>
      <c r="H6114" t="s">
        <v>151</v>
      </c>
      <c r="I6114" t="b">
        <v>1</v>
      </c>
      <c r="K6114">
        <v>32</v>
      </c>
    </row>
    <row r="6115" spans="1:11" x14ac:dyDescent="0.35">
      <c r="A6115" t="s">
        <v>6234</v>
      </c>
      <c r="B6115" s="2">
        <v>45398.350694444453</v>
      </c>
      <c r="C6115" t="s">
        <v>33</v>
      </c>
      <c r="D6115" t="s">
        <v>49</v>
      </c>
      <c r="E6115" t="s">
        <v>43</v>
      </c>
      <c r="F6115">
        <v>37</v>
      </c>
      <c r="G6115" t="s">
        <v>15</v>
      </c>
      <c r="H6115" t="s">
        <v>16</v>
      </c>
      <c r="I6115" t="b">
        <v>1</v>
      </c>
      <c r="K6115">
        <v>46</v>
      </c>
    </row>
    <row r="6116" spans="1:11" x14ac:dyDescent="0.35">
      <c r="A6116" t="s">
        <v>6235</v>
      </c>
      <c r="B6116" s="2">
        <v>45398.356249999997</v>
      </c>
      <c r="C6116" t="s">
        <v>55</v>
      </c>
      <c r="D6116" t="s">
        <v>115</v>
      </c>
      <c r="E6116" t="s">
        <v>20</v>
      </c>
      <c r="F6116">
        <v>28</v>
      </c>
      <c r="G6116" t="s">
        <v>21</v>
      </c>
      <c r="H6116" t="s">
        <v>16</v>
      </c>
      <c r="I6116" t="b">
        <v>0</v>
      </c>
      <c r="K6116">
        <v>41</v>
      </c>
    </row>
    <row r="6117" spans="1:11" x14ac:dyDescent="0.35">
      <c r="A6117" t="s">
        <v>6236</v>
      </c>
      <c r="B6117" s="2">
        <v>45398.475694444453</v>
      </c>
      <c r="C6117" t="s">
        <v>23</v>
      </c>
      <c r="D6117" t="s">
        <v>188</v>
      </c>
      <c r="E6117" t="s">
        <v>20</v>
      </c>
      <c r="F6117">
        <v>6</v>
      </c>
      <c r="G6117" t="s">
        <v>25</v>
      </c>
      <c r="H6117" t="s">
        <v>34</v>
      </c>
      <c r="I6117" t="b">
        <v>1</v>
      </c>
      <c r="K6117">
        <v>39</v>
      </c>
    </row>
    <row r="6118" spans="1:11" x14ac:dyDescent="0.35">
      <c r="A6118" t="s">
        <v>6237</v>
      </c>
      <c r="B6118" s="2">
        <v>45398.481944444437</v>
      </c>
      <c r="C6118" t="s">
        <v>31</v>
      </c>
      <c r="D6118" t="s">
        <v>144</v>
      </c>
      <c r="E6118" t="s">
        <v>20</v>
      </c>
      <c r="F6118">
        <v>40</v>
      </c>
      <c r="G6118" t="s">
        <v>47</v>
      </c>
      <c r="H6118" t="s">
        <v>16</v>
      </c>
      <c r="I6118" t="b">
        <v>1</v>
      </c>
      <c r="K6118">
        <v>40</v>
      </c>
    </row>
    <row r="6119" spans="1:11" x14ac:dyDescent="0.35">
      <c r="A6119" t="s">
        <v>6238</v>
      </c>
      <c r="B6119" s="2">
        <v>45398.54791666667</v>
      </c>
      <c r="C6119" t="s">
        <v>27</v>
      </c>
      <c r="D6119" t="s">
        <v>206</v>
      </c>
      <c r="E6119" t="s">
        <v>33</v>
      </c>
      <c r="F6119">
        <v>75</v>
      </c>
      <c r="G6119" t="s">
        <v>15</v>
      </c>
      <c r="H6119" t="s">
        <v>16</v>
      </c>
      <c r="I6119" t="b">
        <v>1</v>
      </c>
      <c r="J6119">
        <v>10</v>
      </c>
      <c r="K6119">
        <v>40</v>
      </c>
    </row>
    <row r="6120" spans="1:11" x14ac:dyDescent="0.35">
      <c r="A6120" t="s">
        <v>6239</v>
      </c>
      <c r="B6120" s="2">
        <v>45398.554861111108</v>
      </c>
      <c r="C6120" t="s">
        <v>31</v>
      </c>
      <c r="D6120" t="s">
        <v>176</v>
      </c>
      <c r="E6120" t="s">
        <v>33</v>
      </c>
      <c r="F6120">
        <v>33</v>
      </c>
      <c r="G6120" t="s">
        <v>15</v>
      </c>
      <c r="H6120" t="s">
        <v>16</v>
      </c>
      <c r="I6120" t="b">
        <v>1</v>
      </c>
      <c r="K6120">
        <v>23</v>
      </c>
    </row>
    <row r="6121" spans="1:11" x14ac:dyDescent="0.35">
      <c r="A6121" t="s">
        <v>6240</v>
      </c>
      <c r="B6121" s="2">
        <v>45398.556944444441</v>
      </c>
      <c r="C6121" t="s">
        <v>91</v>
      </c>
      <c r="D6121" t="s">
        <v>212</v>
      </c>
      <c r="E6121" t="s">
        <v>20</v>
      </c>
      <c r="F6121">
        <v>3</v>
      </c>
      <c r="G6121" t="s">
        <v>53</v>
      </c>
      <c r="H6121" t="s">
        <v>34</v>
      </c>
      <c r="I6121" t="b">
        <v>1</v>
      </c>
      <c r="K6121">
        <v>19</v>
      </c>
    </row>
    <row r="6122" spans="1:11" x14ac:dyDescent="0.35">
      <c r="A6122" t="s">
        <v>6241</v>
      </c>
      <c r="B6122" s="2">
        <v>45398.604861111111</v>
      </c>
      <c r="C6122" t="s">
        <v>12</v>
      </c>
      <c r="D6122" t="s">
        <v>153</v>
      </c>
      <c r="E6122" t="s">
        <v>20</v>
      </c>
      <c r="F6122">
        <v>72</v>
      </c>
      <c r="G6122" t="s">
        <v>38</v>
      </c>
      <c r="H6122" t="s">
        <v>151</v>
      </c>
      <c r="I6122" t="b">
        <v>0</v>
      </c>
      <c r="K6122">
        <v>39</v>
      </c>
    </row>
    <row r="6123" spans="1:11" x14ac:dyDescent="0.35">
      <c r="A6123" t="s">
        <v>6242</v>
      </c>
      <c r="B6123" s="2">
        <v>45398.69027777778</v>
      </c>
      <c r="C6123" t="s">
        <v>88</v>
      </c>
      <c r="D6123" t="s">
        <v>110</v>
      </c>
      <c r="E6123" t="s">
        <v>20</v>
      </c>
      <c r="F6123">
        <v>1</v>
      </c>
      <c r="G6123" t="s">
        <v>38</v>
      </c>
      <c r="H6123" t="s">
        <v>16</v>
      </c>
      <c r="I6123" t="b">
        <v>0</v>
      </c>
      <c r="K6123">
        <v>26</v>
      </c>
    </row>
    <row r="6124" spans="1:11" x14ac:dyDescent="0.35">
      <c r="A6124" t="s">
        <v>6243</v>
      </c>
      <c r="B6124" s="2">
        <v>45398.802083333343</v>
      </c>
      <c r="C6124" t="s">
        <v>117</v>
      </c>
      <c r="D6124" t="s">
        <v>139</v>
      </c>
      <c r="E6124" t="s">
        <v>43</v>
      </c>
      <c r="F6124">
        <v>77</v>
      </c>
      <c r="G6124" t="s">
        <v>15</v>
      </c>
      <c r="H6124" t="s">
        <v>16</v>
      </c>
      <c r="I6124" t="b">
        <v>0</v>
      </c>
      <c r="K6124">
        <v>43</v>
      </c>
    </row>
    <row r="6125" spans="1:11" x14ac:dyDescent="0.35">
      <c r="A6125" t="s">
        <v>6244</v>
      </c>
      <c r="B6125" s="2">
        <v>45398.909722222219</v>
      </c>
      <c r="C6125" t="s">
        <v>45</v>
      </c>
      <c r="D6125" t="s">
        <v>229</v>
      </c>
      <c r="E6125" t="s">
        <v>43</v>
      </c>
      <c r="F6125">
        <v>20</v>
      </c>
      <c r="G6125" t="s">
        <v>89</v>
      </c>
      <c r="H6125" t="s">
        <v>34</v>
      </c>
      <c r="I6125" t="b">
        <v>1</v>
      </c>
      <c r="K6125">
        <v>51</v>
      </c>
    </row>
    <row r="6126" spans="1:11" x14ac:dyDescent="0.35">
      <c r="A6126" t="s">
        <v>6245</v>
      </c>
      <c r="B6126" s="2">
        <v>45398.943749999999</v>
      </c>
      <c r="C6126" t="s">
        <v>184</v>
      </c>
      <c r="D6126" t="s">
        <v>212</v>
      </c>
      <c r="E6126" t="s">
        <v>33</v>
      </c>
      <c r="F6126">
        <v>45</v>
      </c>
      <c r="G6126" t="s">
        <v>89</v>
      </c>
      <c r="H6126" t="s">
        <v>16</v>
      </c>
      <c r="I6126" t="b">
        <v>1</v>
      </c>
      <c r="K6126">
        <v>31</v>
      </c>
    </row>
    <row r="6127" spans="1:11" x14ac:dyDescent="0.35">
      <c r="A6127" t="s">
        <v>6246</v>
      </c>
      <c r="B6127" s="2">
        <v>45398.981249999997</v>
      </c>
      <c r="C6127" t="s">
        <v>76</v>
      </c>
      <c r="D6127" t="s">
        <v>74</v>
      </c>
      <c r="E6127" t="s">
        <v>43</v>
      </c>
      <c r="F6127">
        <v>79</v>
      </c>
      <c r="G6127" t="s">
        <v>25</v>
      </c>
      <c r="H6127" t="s">
        <v>151</v>
      </c>
      <c r="I6127" t="b">
        <v>0</v>
      </c>
      <c r="J6127">
        <v>2</v>
      </c>
      <c r="K6127">
        <v>58</v>
      </c>
    </row>
    <row r="6128" spans="1:11" x14ac:dyDescent="0.35">
      <c r="A6128" t="s">
        <v>6247</v>
      </c>
      <c r="B6128" s="2">
        <v>45398.98541666667</v>
      </c>
      <c r="C6128" t="s">
        <v>296</v>
      </c>
      <c r="D6128" t="s">
        <v>275</v>
      </c>
      <c r="E6128" t="s">
        <v>14</v>
      </c>
      <c r="F6128">
        <v>65</v>
      </c>
      <c r="G6128" t="s">
        <v>25</v>
      </c>
      <c r="H6128" t="s">
        <v>34</v>
      </c>
      <c r="I6128" t="b">
        <v>1</v>
      </c>
      <c r="K6128">
        <v>52</v>
      </c>
    </row>
    <row r="6129" spans="1:11" x14ac:dyDescent="0.35">
      <c r="A6129" t="s">
        <v>6248</v>
      </c>
      <c r="B6129" s="2">
        <v>45399.041666666657</v>
      </c>
      <c r="C6129" t="s">
        <v>18</v>
      </c>
      <c r="D6129" t="s">
        <v>214</v>
      </c>
      <c r="E6129" t="s">
        <v>20</v>
      </c>
      <c r="F6129">
        <v>34</v>
      </c>
      <c r="G6129" t="s">
        <v>47</v>
      </c>
      <c r="H6129" t="s">
        <v>34</v>
      </c>
      <c r="I6129" t="b">
        <v>0</v>
      </c>
      <c r="J6129">
        <v>4</v>
      </c>
      <c r="K6129">
        <v>11</v>
      </c>
    </row>
    <row r="6130" spans="1:11" x14ac:dyDescent="0.35">
      <c r="A6130" t="s">
        <v>6249</v>
      </c>
      <c r="B6130" s="2">
        <v>45399.136805555558</v>
      </c>
      <c r="C6130" t="s">
        <v>45</v>
      </c>
      <c r="D6130" t="s">
        <v>242</v>
      </c>
      <c r="E6130" t="s">
        <v>20</v>
      </c>
      <c r="F6130">
        <v>7</v>
      </c>
      <c r="G6130" t="s">
        <v>25</v>
      </c>
      <c r="H6130" t="s">
        <v>29</v>
      </c>
      <c r="I6130" t="b">
        <v>0</v>
      </c>
      <c r="J6130">
        <v>10</v>
      </c>
      <c r="K6130">
        <v>59</v>
      </c>
    </row>
    <row r="6131" spans="1:11" x14ac:dyDescent="0.35">
      <c r="A6131" t="s">
        <v>6250</v>
      </c>
      <c r="B6131" s="2">
        <v>45399.186805555553</v>
      </c>
      <c r="C6131" t="s">
        <v>122</v>
      </c>
      <c r="D6131" t="s">
        <v>132</v>
      </c>
      <c r="E6131" t="s">
        <v>20</v>
      </c>
      <c r="F6131">
        <v>11</v>
      </c>
      <c r="G6131" t="s">
        <v>15</v>
      </c>
      <c r="H6131" t="s">
        <v>16</v>
      </c>
      <c r="I6131" t="b">
        <v>1</v>
      </c>
      <c r="K6131">
        <v>35</v>
      </c>
    </row>
    <row r="6132" spans="1:11" x14ac:dyDescent="0.35">
      <c r="A6132" t="s">
        <v>6251</v>
      </c>
      <c r="B6132" s="2">
        <v>45399.325694444437</v>
      </c>
      <c r="C6132" t="s">
        <v>18</v>
      </c>
      <c r="D6132" t="s">
        <v>58</v>
      </c>
      <c r="E6132" t="s">
        <v>33</v>
      </c>
      <c r="F6132">
        <v>68</v>
      </c>
      <c r="G6132" t="s">
        <v>15</v>
      </c>
      <c r="H6132" t="s">
        <v>16</v>
      </c>
      <c r="I6132" t="b">
        <v>0</v>
      </c>
      <c r="K6132">
        <v>49</v>
      </c>
    </row>
    <row r="6133" spans="1:11" x14ac:dyDescent="0.35">
      <c r="A6133" t="s">
        <v>6252</v>
      </c>
      <c r="B6133" s="2">
        <v>45399.367361111108</v>
      </c>
      <c r="C6133" t="s">
        <v>23</v>
      </c>
      <c r="D6133" t="s">
        <v>161</v>
      </c>
      <c r="E6133" t="s">
        <v>14</v>
      </c>
      <c r="F6133">
        <v>20</v>
      </c>
      <c r="G6133" t="s">
        <v>25</v>
      </c>
      <c r="H6133" t="s">
        <v>16</v>
      </c>
      <c r="I6133" t="b">
        <v>0</v>
      </c>
      <c r="J6133">
        <v>9</v>
      </c>
      <c r="K6133">
        <v>10</v>
      </c>
    </row>
    <row r="6134" spans="1:11" x14ac:dyDescent="0.35">
      <c r="A6134" t="s">
        <v>6253</v>
      </c>
      <c r="B6134" s="2">
        <v>45399.404861111107</v>
      </c>
      <c r="C6134" t="s">
        <v>78</v>
      </c>
      <c r="D6134" t="s">
        <v>290</v>
      </c>
      <c r="E6134" t="s">
        <v>20</v>
      </c>
      <c r="F6134">
        <v>73</v>
      </c>
      <c r="G6134" t="s">
        <v>25</v>
      </c>
      <c r="H6134" t="s">
        <v>34</v>
      </c>
      <c r="I6134" t="b">
        <v>1</v>
      </c>
      <c r="K6134">
        <v>55</v>
      </c>
    </row>
    <row r="6135" spans="1:11" x14ac:dyDescent="0.35">
      <c r="A6135" t="s">
        <v>6254</v>
      </c>
      <c r="B6135" s="2">
        <v>45399.461111111108</v>
      </c>
      <c r="C6135" t="s">
        <v>27</v>
      </c>
      <c r="D6135" t="s">
        <v>214</v>
      </c>
      <c r="E6135" t="s">
        <v>43</v>
      </c>
      <c r="F6135">
        <v>43</v>
      </c>
      <c r="G6135" t="s">
        <v>15</v>
      </c>
      <c r="H6135" t="s">
        <v>16</v>
      </c>
      <c r="I6135" t="b">
        <v>1</v>
      </c>
      <c r="K6135">
        <v>42</v>
      </c>
    </row>
    <row r="6136" spans="1:11" x14ac:dyDescent="0.35">
      <c r="A6136" t="s">
        <v>6255</v>
      </c>
      <c r="B6136" s="2">
        <v>45399.512499999997</v>
      </c>
      <c r="C6136" t="s">
        <v>122</v>
      </c>
      <c r="D6136" t="s">
        <v>84</v>
      </c>
      <c r="E6136" t="s">
        <v>14</v>
      </c>
      <c r="F6136">
        <v>76</v>
      </c>
      <c r="G6136" t="s">
        <v>21</v>
      </c>
      <c r="H6136" t="s">
        <v>16</v>
      </c>
      <c r="I6136" t="b">
        <v>1</v>
      </c>
      <c r="K6136">
        <v>36</v>
      </c>
    </row>
    <row r="6137" spans="1:11" x14ac:dyDescent="0.35">
      <c r="A6137" t="s">
        <v>6256</v>
      </c>
      <c r="B6137" s="2">
        <v>45399.531944444447</v>
      </c>
      <c r="C6137" t="s">
        <v>20</v>
      </c>
      <c r="D6137" t="s">
        <v>134</v>
      </c>
      <c r="E6137" t="s">
        <v>33</v>
      </c>
      <c r="F6137">
        <v>34</v>
      </c>
      <c r="G6137" t="s">
        <v>15</v>
      </c>
      <c r="H6137" t="s">
        <v>118</v>
      </c>
      <c r="I6137" t="b">
        <v>1</v>
      </c>
      <c r="K6137">
        <v>37</v>
      </c>
    </row>
    <row r="6138" spans="1:11" x14ac:dyDescent="0.35">
      <c r="A6138" t="s">
        <v>6257</v>
      </c>
      <c r="B6138" s="2">
        <v>45399.55972222222</v>
      </c>
      <c r="C6138" t="s">
        <v>51</v>
      </c>
      <c r="D6138" t="s">
        <v>79</v>
      </c>
      <c r="E6138" t="s">
        <v>43</v>
      </c>
      <c r="F6138">
        <v>27</v>
      </c>
      <c r="G6138" t="s">
        <v>25</v>
      </c>
      <c r="H6138" t="s">
        <v>29</v>
      </c>
      <c r="I6138" t="b">
        <v>1</v>
      </c>
      <c r="J6138">
        <v>9</v>
      </c>
      <c r="K6138">
        <v>42</v>
      </c>
    </row>
    <row r="6139" spans="1:11" x14ac:dyDescent="0.35">
      <c r="A6139" t="s">
        <v>6258</v>
      </c>
      <c r="B6139" s="2">
        <v>45399.597916666673</v>
      </c>
      <c r="C6139" t="s">
        <v>129</v>
      </c>
      <c r="D6139" t="s">
        <v>237</v>
      </c>
      <c r="E6139" t="s">
        <v>14</v>
      </c>
      <c r="F6139">
        <v>17</v>
      </c>
      <c r="G6139" t="s">
        <v>25</v>
      </c>
      <c r="H6139" t="s">
        <v>16</v>
      </c>
      <c r="I6139" t="b">
        <v>1</v>
      </c>
      <c r="J6139">
        <v>3</v>
      </c>
      <c r="K6139">
        <v>50</v>
      </c>
    </row>
    <row r="6140" spans="1:11" x14ac:dyDescent="0.35">
      <c r="A6140" t="s">
        <v>6259</v>
      </c>
      <c r="B6140" s="2">
        <v>45399.606249999997</v>
      </c>
      <c r="C6140" t="s">
        <v>73</v>
      </c>
      <c r="D6140" t="s">
        <v>212</v>
      </c>
      <c r="E6140" t="s">
        <v>33</v>
      </c>
      <c r="F6140">
        <v>33</v>
      </c>
      <c r="G6140" t="s">
        <v>89</v>
      </c>
      <c r="H6140" t="s">
        <v>16</v>
      </c>
      <c r="I6140" t="b">
        <v>0</v>
      </c>
      <c r="J6140">
        <v>2</v>
      </c>
      <c r="K6140">
        <v>29</v>
      </c>
    </row>
    <row r="6141" spans="1:11" x14ac:dyDescent="0.35">
      <c r="A6141" t="s">
        <v>6260</v>
      </c>
      <c r="B6141" s="2">
        <v>45399.636111111111</v>
      </c>
      <c r="C6141" t="s">
        <v>73</v>
      </c>
      <c r="D6141" t="s">
        <v>412</v>
      </c>
      <c r="E6141" t="s">
        <v>20</v>
      </c>
      <c r="F6141">
        <v>65</v>
      </c>
      <c r="G6141" t="s">
        <v>15</v>
      </c>
      <c r="H6141" t="s">
        <v>16</v>
      </c>
      <c r="I6141" t="b">
        <v>1</v>
      </c>
      <c r="J6141">
        <v>0</v>
      </c>
      <c r="K6141">
        <v>41</v>
      </c>
    </row>
    <row r="6142" spans="1:11" x14ac:dyDescent="0.35">
      <c r="A6142" t="s">
        <v>6261</v>
      </c>
      <c r="B6142" s="2">
        <v>45399.63958333333</v>
      </c>
      <c r="C6142" t="s">
        <v>129</v>
      </c>
      <c r="D6142" t="s">
        <v>275</v>
      </c>
      <c r="E6142" t="s">
        <v>33</v>
      </c>
      <c r="F6142">
        <v>64</v>
      </c>
      <c r="G6142" t="s">
        <v>38</v>
      </c>
      <c r="H6142" t="s">
        <v>34</v>
      </c>
      <c r="I6142" t="b">
        <v>0</v>
      </c>
      <c r="K6142">
        <v>51</v>
      </c>
    </row>
    <row r="6143" spans="1:11" x14ac:dyDescent="0.35">
      <c r="A6143" t="s">
        <v>6262</v>
      </c>
      <c r="B6143" s="2">
        <v>45399.644444444442</v>
      </c>
      <c r="C6143" t="s">
        <v>108</v>
      </c>
      <c r="D6143" t="s">
        <v>63</v>
      </c>
      <c r="E6143" t="s">
        <v>20</v>
      </c>
      <c r="F6143">
        <v>44</v>
      </c>
      <c r="G6143" t="s">
        <v>47</v>
      </c>
      <c r="H6143" t="s">
        <v>34</v>
      </c>
      <c r="I6143" t="b">
        <v>1</v>
      </c>
      <c r="J6143">
        <v>0</v>
      </c>
      <c r="K6143">
        <v>26</v>
      </c>
    </row>
    <row r="6144" spans="1:11" x14ac:dyDescent="0.35">
      <c r="A6144" t="s">
        <v>6263</v>
      </c>
      <c r="B6144" s="2">
        <v>45399.697916666657</v>
      </c>
      <c r="C6144" t="s">
        <v>129</v>
      </c>
      <c r="D6144" t="s">
        <v>412</v>
      </c>
      <c r="E6144" t="s">
        <v>43</v>
      </c>
      <c r="F6144">
        <v>22</v>
      </c>
      <c r="G6144" t="s">
        <v>21</v>
      </c>
      <c r="H6144" t="s">
        <v>16</v>
      </c>
      <c r="I6144" t="b">
        <v>1</v>
      </c>
      <c r="K6144">
        <v>41</v>
      </c>
    </row>
    <row r="6145" spans="1:11" x14ac:dyDescent="0.35">
      <c r="A6145" t="s">
        <v>6264</v>
      </c>
      <c r="B6145" s="2">
        <v>45399.716666666667</v>
      </c>
      <c r="C6145" t="s">
        <v>88</v>
      </c>
      <c r="D6145" t="s">
        <v>79</v>
      </c>
      <c r="E6145" t="s">
        <v>20</v>
      </c>
      <c r="F6145">
        <v>47</v>
      </c>
      <c r="G6145" t="s">
        <v>61</v>
      </c>
      <c r="H6145" t="s">
        <v>16</v>
      </c>
      <c r="I6145" t="b">
        <v>0</v>
      </c>
      <c r="K6145">
        <v>48</v>
      </c>
    </row>
    <row r="6146" spans="1:11" x14ac:dyDescent="0.35">
      <c r="A6146" t="s">
        <v>6265</v>
      </c>
      <c r="B6146" s="2">
        <v>45399.736805555563</v>
      </c>
      <c r="C6146" t="s">
        <v>12</v>
      </c>
      <c r="D6146" t="s">
        <v>137</v>
      </c>
      <c r="E6146" t="s">
        <v>20</v>
      </c>
      <c r="F6146">
        <v>22</v>
      </c>
      <c r="G6146" t="s">
        <v>53</v>
      </c>
      <c r="H6146" t="s">
        <v>34</v>
      </c>
      <c r="I6146" t="b">
        <v>0</v>
      </c>
      <c r="J6146">
        <v>1</v>
      </c>
      <c r="K6146">
        <v>20</v>
      </c>
    </row>
    <row r="6147" spans="1:11" x14ac:dyDescent="0.35">
      <c r="A6147" t="s">
        <v>6266</v>
      </c>
      <c r="B6147" s="2">
        <v>45399.740277777782</v>
      </c>
      <c r="C6147" t="s">
        <v>106</v>
      </c>
      <c r="D6147" t="s">
        <v>290</v>
      </c>
      <c r="E6147" t="s">
        <v>33</v>
      </c>
      <c r="F6147">
        <v>26</v>
      </c>
      <c r="G6147" t="s">
        <v>47</v>
      </c>
      <c r="H6147" t="s">
        <v>34</v>
      </c>
      <c r="I6147" t="b">
        <v>0</v>
      </c>
      <c r="K6147">
        <v>19</v>
      </c>
    </row>
    <row r="6148" spans="1:11" x14ac:dyDescent="0.35">
      <c r="A6148" t="s">
        <v>6267</v>
      </c>
      <c r="B6148" s="2">
        <v>45399.770138888889</v>
      </c>
      <c r="C6148" t="s">
        <v>76</v>
      </c>
      <c r="D6148" t="s">
        <v>42</v>
      </c>
      <c r="E6148" t="s">
        <v>43</v>
      </c>
      <c r="F6148">
        <v>61</v>
      </c>
      <c r="G6148" t="s">
        <v>38</v>
      </c>
      <c r="H6148" t="s">
        <v>16</v>
      </c>
      <c r="I6148" t="b">
        <v>0</v>
      </c>
      <c r="K6148">
        <v>53</v>
      </c>
    </row>
    <row r="6149" spans="1:11" x14ac:dyDescent="0.35">
      <c r="A6149" t="s">
        <v>6268</v>
      </c>
      <c r="B6149" s="2">
        <v>45399.788888888892</v>
      </c>
      <c r="C6149" t="s">
        <v>70</v>
      </c>
      <c r="D6149" t="s">
        <v>161</v>
      </c>
      <c r="E6149" t="s">
        <v>20</v>
      </c>
      <c r="F6149">
        <v>32</v>
      </c>
      <c r="G6149" t="s">
        <v>15</v>
      </c>
      <c r="H6149" t="s">
        <v>16</v>
      </c>
      <c r="I6149" t="b">
        <v>1</v>
      </c>
      <c r="K6149">
        <v>44</v>
      </c>
    </row>
    <row r="6150" spans="1:11" x14ac:dyDescent="0.35">
      <c r="A6150" t="s">
        <v>6269</v>
      </c>
      <c r="B6150" s="2">
        <v>45399.822916666657</v>
      </c>
      <c r="C6150" t="s">
        <v>70</v>
      </c>
      <c r="D6150" t="s">
        <v>203</v>
      </c>
      <c r="E6150" t="s">
        <v>43</v>
      </c>
      <c r="F6150">
        <v>3</v>
      </c>
      <c r="G6150" t="s">
        <v>15</v>
      </c>
      <c r="H6150" t="s">
        <v>16</v>
      </c>
      <c r="I6150" t="b">
        <v>1</v>
      </c>
      <c r="K6150">
        <v>55</v>
      </c>
    </row>
    <row r="6151" spans="1:11" x14ac:dyDescent="0.35">
      <c r="A6151" t="s">
        <v>6270</v>
      </c>
      <c r="B6151" s="2">
        <v>45399.890972222223</v>
      </c>
      <c r="C6151" t="s">
        <v>184</v>
      </c>
      <c r="D6151" t="s">
        <v>32</v>
      </c>
      <c r="E6151" t="s">
        <v>20</v>
      </c>
      <c r="F6151">
        <v>29</v>
      </c>
      <c r="G6151" t="s">
        <v>53</v>
      </c>
      <c r="H6151" t="s">
        <v>16</v>
      </c>
      <c r="I6151" t="b">
        <v>0</v>
      </c>
      <c r="J6151">
        <v>7</v>
      </c>
      <c r="K6151">
        <v>15</v>
      </c>
    </row>
    <row r="6152" spans="1:11" x14ac:dyDescent="0.35">
      <c r="A6152" t="s">
        <v>6271</v>
      </c>
      <c r="B6152" s="2">
        <v>45400.009027777778</v>
      </c>
      <c r="C6152" t="s">
        <v>45</v>
      </c>
      <c r="D6152" t="s">
        <v>49</v>
      </c>
      <c r="E6152" t="s">
        <v>33</v>
      </c>
      <c r="F6152">
        <v>41</v>
      </c>
      <c r="G6152" t="s">
        <v>15</v>
      </c>
      <c r="H6152" t="s">
        <v>16</v>
      </c>
      <c r="I6152" t="b">
        <v>0</v>
      </c>
      <c r="K6152">
        <v>47</v>
      </c>
    </row>
    <row r="6153" spans="1:11" x14ac:dyDescent="0.35">
      <c r="A6153" t="s">
        <v>6272</v>
      </c>
      <c r="B6153" s="2">
        <v>45400.033333333333</v>
      </c>
      <c r="C6153" t="s">
        <v>108</v>
      </c>
      <c r="D6153" t="s">
        <v>13</v>
      </c>
      <c r="E6153" t="s">
        <v>33</v>
      </c>
      <c r="F6153">
        <v>78</v>
      </c>
      <c r="G6153" t="s">
        <v>15</v>
      </c>
      <c r="H6153" t="s">
        <v>151</v>
      </c>
      <c r="I6153" t="b">
        <v>1</v>
      </c>
      <c r="K6153">
        <v>20</v>
      </c>
    </row>
    <row r="6154" spans="1:11" x14ac:dyDescent="0.35">
      <c r="A6154" t="s">
        <v>6273</v>
      </c>
      <c r="B6154" s="2">
        <v>45400.059027777781</v>
      </c>
      <c r="C6154" t="s">
        <v>20</v>
      </c>
      <c r="D6154" t="s">
        <v>212</v>
      </c>
      <c r="E6154" t="s">
        <v>14</v>
      </c>
      <c r="F6154">
        <v>32</v>
      </c>
      <c r="G6154" t="s">
        <v>47</v>
      </c>
      <c r="H6154" t="s">
        <v>16</v>
      </c>
      <c r="I6154" t="b">
        <v>1</v>
      </c>
      <c r="K6154">
        <v>45</v>
      </c>
    </row>
    <row r="6155" spans="1:11" x14ac:dyDescent="0.35">
      <c r="A6155" t="s">
        <v>6274</v>
      </c>
      <c r="B6155" s="2">
        <v>45400.11041666667</v>
      </c>
      <c r="C6155" t="s">
        <v>12</v>
      </c>
      <c r="D6155" t="s">
        <v>242</v>
      </c>
      <c r="E6155" t="s">
        <v>33</v>
      </c>
      <c r="F6155">
        <v>39</v>
      </c>
      <c r="G6155" t="s">
        <v>15</v>
      </c>
      <c r="H6155" t="s">
        <v>34</v>
      </c>
      <c r="I6155" t="b">
        <v>0</v>
      </c>
      <c r="K6155">
        <v>35</v>
      </c>
    </row>
    <row r="6156" spans="1:11" x14ac:dyDescent="0.35">
      <c r="A6156" t="s">
        <v>6275</v>
      </c>
      <c r="B6156" s="2">
        <v>45400.138194444437</v>
      </c>
      <c r="C6156" t="s">
        <v>78</v>
      </c>
      <c r="D6156" t="s">
        <v>132</v>
      </c>
      <c r="E6156" t="s">
        <v>14</v>
      </c>
      <c r="F6156">
        <v>34</v>
      </c>
      <c r="G6156" t="s">
        <v>21</v>
      </c>
      <c r="H6156" t="s">
        <v>16</v>
      </c>
      <c r="I6156" t="b">
        <v>0</v>
      </c>
      <c r="J6156">
        <v>3</v>
      </c>
      <c r="K6156">
        <v>55</v>
      </c>
    </row>
    <row r="6157" spans="1:11" x14ac:dyDescent="0.35">
      <c r="A6157" t="s">
        <v>6276</v>
      </c>
      <c r="B6157" s="2">
        <v>45400.176388888889</v>
      </c>
      <c r="C6157" t="s">
        <v>76</v>
      </c>
      <c r="D6157" t="s">
        <v>219</v>
      </c>
      <c r="E6157" t="s">
        <v>43</v>
      </c>
      <c r="F6157">
        <v>57</v>
      </c>
      <c r="G6157" t="s">
        <v>38</v>
      </c>
      <c r="H6157" t="s">
        <v>16</v>
      </c>
      <c r="I6157" t="b">
        <v>1</v>
      </c>
      <c r="K6157">
        <v>31</v>
      </c>
    </row>
    <row r="6158" spans="1:11" x14ac:dyDescent="0.35">
      <c r="A6158" t="s">
        <v>6277</v>
      </c>
      <c r="B6158" s="2">
        <v>45400.18472222222</v>
      </c>
      <c r="C6158" t="s">
        <v>122</v>
      </c>
      <c r="D6158" t="s">
        <v>290</v>
      </c>
      <c r="E6158" t="s">
        <v>20</v>
      </c>
      <c r="F6158">
        <v>7</v>
      </c>
      <c r="G6158" t="s">
        <v>15</v>
      </c>
      <c r="H6158" t="s">
        <v>269</v>
      </c>
      <c r="I6158" t="b">
        <v>1</v>
      </c>
      <c r="K6158">
        <v>36</v>
      </c>
    </row>
    <row r="6159" spans="1:11" x14ac:dyDescent="0.35">
      <c r="A6159" t="s">
        <v>6278</v>
      </c>
      <c r="B6159" s="2">
        <v>45400.213888888888</v>
      </c>
      <c r="C6159" t="s">
        <v>57</v>
      </c>
      <c r="D6159" t="s">
        <v>214</v>
      </c>
      <c r="E6159" t="s">
        <v>43</v>
      </c>
      <c r="F6159">
        <v>23</v>
      </c>
      <c r="G6159" t="s">
        <v>25</v>
      </c>
      <c r="H6159" t="s">
        <v>68</v>
      </c>
      <c r="I6159" t="b">
        <v>0</v>
      </c>
      <c r="K6159">
        <v>43</v>
      </c>
    </row>
    <row r="6160" spans="1:11" x14ac:dyDescent="0.35">
      <c r="A6160" t="s">
        <v>6279</v>
      </c>
      <c r="B6160" s="2">
        <v>45400.302777777782</v>
      </c>
      <c r="C6160" t="s">
        <v>27</v>
      </c>
      <c r="D6160" t="s">
        <v>203</v>
      </c>
      <c r="E6160" t="s">
        <v>14</v>
      </c>
      <c r="F6160">
        <v>30</v>
      </c>
      <c r="G6160" t="s">
        <v>25</v>
      </c>
      <c r="H6160" t="s">
        <v>16</v>
      </c>
      <c r="I6160" t="b">
        <v>0</v>
      </c>
      <c r="J6160">
        <v>4</v>
      </c>
      <c r="K6160">
        <v>60</v>
      </c>
    </row>
    <row r="6161" spans="1:11" x14ac:dyDescent="0.35">
      <c r="A6161" t="s">
        <v>6280</v>
      </c>
      <c r="B6161" s="2">
        <v>45400.332638888889</v>
      </c>
      <c r="C6161" t="s">
        <v>91</v>
      </c>
      <c r="D6161" t="s">
        <v>134</v>
      </c>
      <c r="E6161" t="s">
        <v>20</v>
      </c>
      <c r="F6161">
        <v>6</v>
      </c>
      <c r="G6161" t="s">
        <v>15</v>
      </c>
      <c r="H6161" t="s">
        <v>16</v>
      </c>
      <c r="I6161" t="b">
        <v>0</v>
      </c>
      <c r="K6161">
        <v>56</v>
      </c>
    </row>
    <row r="6162" spans="1:11" x14ac:dyDescent="0.35">
      <c r="A6162" t="s">
        <v>6281</v>
      </c>
      <c r="B6162" s="2">
        <v>45400.419444444437</v>
      </c>
      <c r="C6162" t="s">
        <v>122</v>
      </c>
      <c r="D6162" t="s">
        <v>229</v>
      </c>
      <c r="E6162" t="s">
        <v>20</v>
      </c>
      <c r="F6162">
        <v>5</v>
      </c>
      <c r="G6162" t="s">
        <v>61</v>
      </c>
      <c r="H6162" t="s">
        <v>16</v>
      </c>
      <c r="I6162" t="b">
        <v>0</v>
      </c>
      <c r="K6162">
        <v>49</v>
      </c>
    </row>
    <row r="6163" spans="1:11" x14ac:dyDescent="0.35">
      <c r="A6163" t="s">
        <v>6282</v>
      </c>
      <c r="B6163" s="2">
        <v>45400.431250000001</v>
      </c>
      <c r="C6163" t="s">
        <v>20</v>
      </c>
      <c r="D6163" t="s">
        <v>153</v>
      </c>
      <c r="E6163" t="s">
        <v>43</v>
      </c>
      <c r="F6163">
        <v>42</v>
      </c>
      <c r="G6163" t="s">
        <v>61</v>
      </c>
      <c r="H6163" t="s">
        <v>29</v>
      </c>
      <c r="I6163" t="b">
        <v>0</v>
      </c>
      <c r="K6163">
        <v>49</v>
      </c>
    </row>
    <row r="6164" spans="1:11" x14ac:dyDescent="0.35">
      <c r="A6164" t="s">
        <v>6283</v>
      </c>
      <c r="B6164" s="2">
        <v>45400.441666666673</v>
      </c>
      <c r="C6164" t="s">
        <v>122</v>
      </c>
      <c r="D6164" t="s">
        <v>144</v>
      </c>
      <c r="E6164" t="s">
        <v>20</v>
      </c>
      <c r="F6164">
        <v>18</v>
      </c>
      <c r="G6164" t="s">
        <v>25</v>
      </c>
      <c r="H6164" t="s">
        <v>16</v>
      </c>
      <c r="I6164" t="b">
        <v>0</v>
      </c>
      <c r="K6164">
        <v>58</v>
      </c>
    </row>
    <row r="6165" spans="1:11" x14ac:dyDescent="0.35">
      <c r="A6165" t="s">
        <v>6284</v>
      </c>
      <c r="B6165" s="2">
        <v>45400.561805555553</v>
      </c>
      <c r="C6165" t="s">
        <v>33</v>
      </c>
      <c r="D6165" t="s">
        <v>174</v>
      </c>
      <c r="E6165" t="s">
        <v>20</v>
      </c>
      <c r="F6165">
        <v>46</v>
      </c>
      <c r="G6165" t="s">
        <v>89</v>
      </c>
      <c r="H6165" t="s">
        <v>16</v>
      </c>
      <c r="I6165" t="b">
        <v>1</v>
      </c>
      <c r="K6165">
        <v>44</v>
      </c>
    </row>
    <row r="6166" spans="1:11" x14ac:dyDescent="0.35">
      <c r="A6166" t="s">
        <v>6285</v>
      </c>
      <c r="B6166" s="2">
        <v>45400.659722222219</v>
      </c>
      <c r="C6166" t="s">
        <v>31</v>
      </c>
      <c r="D6166" t="s">
        <v>74</v>
      </c>
      <c r="E6166" t="s">
        <v>33</v>
      </c>
      <c r="F6166">
        <v>33</v>
      </c>
      <c r="G6166" t="s">
        <v>15</v>
      </c>
      <c r="H6166" t="s">
        <v>16</v>
      </c>
      <c r="I6166" t="b">
        <v>0</v>
      </c>
      <c r="K6166">
        <v>16</v>
      </c>
    </row>
    <row r="6167" spans="1:11" x14ac:dyDescent="0.35">
      <c r="A6167" t="s">
        <v>6286</v>
      </c>
      <c r="B6167" s="2">
        <v>45400.681250000001</v>
      </c>
      <c r="C6167" t="s">
        <v>33</v>
      </c>
      <c r="D6167" t="s">
        <v>263</v>
      </c>
      <c r="E6167" t="s">
        <v>14</v>
      </c>
      <c r="F6167">
        <v>45</v>
      </c>
      <c r="G6167" t="s">
        <v>89</v>
      </c>
      <c r="H6167" t="s">
        <v>16</v>
      </c>
      <c r="I6167" t="b">
        <v>1</v>
      </c>
      <c r="K6167">
        <v>29</v>
      </c>
    </row>
    <row r="6168" spans="1:11" x14ac:dyDescent="0.35">
      <c r="A6168" t="s">
        <v>6287</v>
      </c>
      <c r="B6168" s="2">
        <v>45400.695138888892</v>
      </c>
      <c r="C6168" t="s">
        <v>91</v>
      </c>
      <c r="D6168" t="s">
        <v>112</v>
      </c>
      <c r="E6168" t="s">
        <v>14</v>
      </c>
      <c r="F6168">
        <v>11</v>
      </c>
      <c r="G6168" t="s">
        <v>38</v>
      </c>
      <c r="H6168" t="s">
        <v>16</v>
      </c>
      <c r="I6168" t="b">
        <v>1</v>
      </c>
      <c r="K6168">
        <v>23</v>
      </c>
    </row>
    <row r="6169" spans="1:11" x14ac:dyDescent="0.35">
      <c r="A6169" t="s">
        <v>6288</v>
      </c>
      <c r="B6169" s="2">
        <v>45400.696527777778</v>
      </c>
      <c r="C6169" t="s">
        <v>108</v>
      </c>
      <c r="D6169" t="s">
        <v>237</v>
      </c>
      <c r="E6169" t="s">
        <v>33</v>
      </c>
      <c r="F6169">
        <v>62</v>
      </c>
      <c r="G6169" t="s">
        <v>15</v>
      </c>
      <c r="H6169" t="s">
        <v>68</v>
      </c>
      <c r="I6169" t="b">
        <v>0</v>
      </c>
      <c r="J6169">
        <v>6</v>
      </c>
      <c r="K6169">
        <v>47</v>
      </c>
    </row>
    <row r="6170" spans="1:11" x14ac:dyDescent="0.35">
      <c r="A6170" t="s">
        <v>6289</v>
      </c>
      <c r="B6170" s="2">
        <v>45400.709722222222</v>
      </c>
      <c r="C6170" t="s">
        <v>108</v>
      </c>
      <c r="D6170" t="s">
        <v>120</v>
      </c>
      <c r="E6170" t="s">
        <v>33</v>
      </c>
      <c r="F6170">
        <v>31</v>
      </c>
      <c r="G6170" t="s">
        <v>25</v>
      </c>
      <c r="H6170" t="s">
        <v>16</v>
      </c>
      <c r="I6170" t="b">
        <v>0</v>
      </c>
      <c r="K6170">
        <v>40</v>
      </c>
    </row>
    <row r="6171" spans="1:11" x14ac:dyDescent="0.35">
      <c r="A6171" t="s">
        <v>6290</v>
      </c>
      <c r="B6171" s="2">
        <v>45400.782638888893</v>
      </c>
      <c r="C6171" t="s">
        <v>83</v>
      </c>
      <c r="D6171" t="s">
        <v>123</v>
      </c>
      <c r="E6171" t="s">
        <v>20</v>
      </c>
      <c r="F6171">
        <v>1</v>
      </c>
      <c r="G6171" t="s">
        <v>15</v>
      </c>
      <c r="H6171" t="s">
        <v>16</v>
      </c>
      <c r="I6171" t="b">
        <v>1</v>
      </c>
      <c r="J6171">
        <v>8</v>
      </c>
      <c r="K6171">
        <v>42</v>
      </c>
    </row>
    <row r="6172" spans="1:11" x14ac:dyDescent="0.35">
      <c r="A6172" t="s">
        <v>6291</v>
      </c>
      <c r="B6172" s="2">
        <v>45400.827777777777</v>
      </c>
      <c r="C6172" t="s">
        <v>12</v>
      </c>
      <c r="D6172" t="s">
        <v>219</v>
      </c>
      <c r="E6172" t="s">
        <v>43</v>
      </c>
      <c r="F6172">
        <v>76</v>
      </c>
      <c r="G6172" t="s">
        <v>53</v>
      </c>
      <c r="H6172" t="s">
        <v>16</v>
      </c>
      <c r="I6172" t="b">
        <v>1</v>
      </c>
      <c r="J6172">
        <v>7</v>
      </c>
      <c r="K6172">
        <v>36</v>
      </c>
    </row>
    <row r="6173" spans="1:11" x14ac:dyDescent="0.35">
      <c r="A6173" t="s">
        <v>6292</v>
      </c>
      <c r="B6173" s="2">
        <v>45400.861111111109</v>
      </c>
      <c r="C6173" t="s">
        <v>27</v>
      </c>
      <c r="D6173" t="s">
        <v>110</v>
      </c>
      <c r="E6173" t="s">
        <v>14</v>
      </c>
      <c r="F6173">
        <v>65</v>
      </c>
      <c r="G6173" t="s">
        <v>21</v>
      </c>
      <c r="H6173" t="s">
        <v>34</v>
      </c>
      <c r="I6173" t="b">
        <v>1</v>
      </c>
      <c r="K6173">
        <v>33</v>
      </c>
    </row>
    <row r="6174" spans="1:11" x14ac:dyDescent="0.35">
      <c r="A6174" t="s">
        <v>6293</v>
      </c>
      <c r="B6174" s="2">
        <v>45400.900694444441</v>
      </c>
      <c r="C6174" t="s">
        <v>78</v>
      </c>
      <c r="D6174" t="s">
        <v>60</v>
      </c>
      <c r="E6174" t="s">
        <v>33</v>
      </c>
      <c r="F6174">
        <v>30</v>
      </c>
      <c r="G6174" t="s">
        <v>15</v>
      </c>
      <c r="H6174" t="s">
        <v>151</v>
      </c>
      <c r="I6174" t="b">
        <v>0</v>
      </c>
      <c r="K6174">
        <v>31</v>
      </c>
    </row>
    <row r="6175" spans="1:11" x14ac:dyDescent="0.35">
      <c r="A6175" t="s">
        <v>6294</v>
      </c>
      <c r="B6175" s="2">
        <v>45400.90902777778</v>
      </c>
      <c r="C6175" t="s">
        <v>88</v>
      </c>
      <c r="D6175" t="s">
        <v>52</v>
      </c>
      <c r="E6175" t="s">
        <v>14</v>
      </c>
      <c r="F6175">
        <v>41</v>
      </c>
      <c r="G6175" t="s">
        <v>25</v>
      </c>
      <c r="H6175" t="s">
        <v>16</v>
      </c>
      <c r="I6175" t="b">
        <v>0</v>
      </c>
      <c r="J6175">
        <v>10</v>
      </c>
      <c r="K6175">
        <v>21</v>
      </c>
    </row>
    <row r="6176" spans="1:11" x14ac:dyDescent="0.35">
      <c r="A6176" t="s">
        <v>6295</v>
      </c>
      <c r="B6176" s="2">
        <v>45401.027083333327</v>
      </c>
      <c r="C6176" t="s">
        <v>83</v>
      </c>
      <c r="D6176" t="s">
        <v>229</v>
      </c>
      <c r="E6176" t="s">
        <v>14</v>
      </c>
      <c r="F6176">
        <v>68</v>
      </c>
      <c r="G6176" t="s">
        <v>38</v>
      </c>
      <c r="H6176" t="s">
        <v>29</v>
      </c>
      <c r="I6176" t="b">
        <v>0</v>
      </c>
      <c r="K6176">
        <v>15</v>
      </c>
    </row>
    <row r="6177" spans="1:11" x14ac:dyDescent="0.35">
      <c r="A6177" t="s">
        <v>6296</v>
      </c>
      <c r="B6177" s="2">
        <v>45401.083333333343</v>
      </c>
      <c r="C6177" t="s">
        <v>129</v>
      </c>
      <c r="D6177" t="s">
        <v>219</v>
      </c>
      <c r="E6177" t="s">
        <v>43</v>
      </c>
      <c r="F6177">
        <v>41</v>
      </c>
      <c r="G6177" t="s">
        <v>25</v>
      </c>
      <c r="H6177" t="s">
        <v>151</v>
      </c>
      <c r="I6177" t="b">
        <v>1</v>
      </c>
      <c r="K6177">
        <v>45</v>
      </c>
    </row>
    <row r="6178" spans="1:11" x14ac:dyDescent="0.35">
      <c r="A6178" t="s">
        <v>6297</v>
      </c>
      <c r="B6178" s="2">
        <v>45401.15</v>
      </c>
      <c r="C6178" t="s">
        <v>18</v>
      </c>
      <c r="D6178" t="s">
        <v>148</v>
      </c>
      <c r="E6178" t="s">
        <v>14</v>
      </c>
      <c r="F6178">
        <v>40</v>
      </c>
      <c r="G6178" t="s">
        <v>89</v>
      </c>
      <c r="H6178" t="s">
        <v>34</v>
      </c>
      <c r="I6178" t="b">
        <v>0</v>
      </c>
      <c r="J6178">
        <v>5</v>
      </c>
      <c r="K6178">
        <v>57</v>
      </c>
    </row>
    <row r="6179" spans="1:11" x14ac:dyDescent="0.35">
      <c r="A6179" t="s">
        <v>6298</v>
      </c>
      <c r="B6179" s="2">
        <v>45401.206250000003</v>
      </c>
      <c r="C6179" t="s">
        <v>55</v>
      </c>
      <c r="D6179" t="s">
        <v>42</v>
      </c>
      <c r="E6179" t="s">
        <v>20</v>
      </c>
      <c r="F6179">
        <v>19</v>
      </c>
      <c r="G6179" t="s">
        <v>89</v>
      </c>
      <c r="H6179" t="s">
        <v>34</v>
      </c>
      <c r="I6179" t="b">
        <v>1</v>
      </c>
      <c r="K6179">
        <v>56</v>
      </c>
    </row>
    <row r="6180" spans="1:11" x14ac:dyDescent="0.35">
      <c r="A6180" t="s">
        <v>6299</v>
      </c>
      <c r="B6180" s="2">
        <v>45401.224305555559</v>
      </c>
      <c r="C6180" t="s">
        <v>20</v>
      </c>
      <c r="D6180" t="s">
        <v>412</v>
      </c>
      <c r="E6180" t="s">
        <v>20</v>
      </c>
      <c r="F6180">
        <v>79</v>
      </c>
      <c r="G6180" t="s">
        <v>38</v>
      </c>
      <c r="H6180" t="s">
        <v>29</v>
      </c>
      <c r="I6180" t="b">
        <v>0</v>
      </c>
      <c r="J6180">
        <v>4</v>
      </c>
      <c r="K6180">
        <v>18</v>
      </c>
    </row>
    <row r="6181" spans="1:11" x14ac:dyDescent="0.35">
      <c r="A6181" t="s">
        <v>6300</v>
      </c>
      <c r="B6181" s="2">
        <v>45401.25277777778</v>
      </c>
      <c r="C6181" t="s">
        <v>45</v>
      </c>
      <c r="D6181" t="s">
        <v>244</v>
      </c>
      <c r="E6181" t="s">
        <v>20</v>
      </c>
      <c r="F6181">
        <v>29</v>
      </c>
      <c r="G6181" t="s">
        <v>15</v>
      </c>
      <c r="H6181" t="s">
        <v>16</v>
      </c>
      <c r="I6181" t="b">
        <v>1</v>
      </c>
      <c r="J6181">
        <v>5</v>
      </c>
      <c r="K6181">
        <v>32</v>
      </c>
    </row>
    <row r="6182" spans="1:11" x14ac:dyDescent="0.35">
      <c r="A6182" t="s">
        <v>6301</v>
      </c>
      <c r="B6182" s="2">
        <v>45401.335416666669</v>
      </c>
      <c r="C6182" t="s">
        <v>99</v>
      </c>
      <c r="D6182" t="s">
        <v>40</v>
      </c>
      <c r="E6182" t="s">
        <v>14</v>
      </c>
      <c r="F6182">
        <v>10</v>
      </c>
      <c r="G6182" t="s">
        <v>25</v>
      </c>
      <c r="H6182" t="s">
        <v>16</v>
      </c>
      <c r="I6182" t="b">
        <v>0</v>
      </c>
      <c r="K6182">
        <v>12</v>
      </c>
    </row>
    <row r="6183" spans="1:11" x14ac:dyDescent="0.35">
      <c r="A6183" t="s">
        <v>6302</v>
      </c>
      <c r="B6183" s="2">
        <v>45401.35833333333</v>
      </c>
      <c r="C6183" t="s">
        <v>31</v>
      </c>
      <c r="D6183" t="s">
        <v>191</v>
      </c>
      <c r="E6183" t="s">
        <v>33</v>
      </c>
      <c r="F6183">
        <v>72</v>
      </c>
      <c r="G6183" t="s">
        <v>53</v>
      </c>
      <c r="H6183" t="s">
        <v>29</v>
      </c>
      <c r="I6183" t="b">
        <v>0</v>
      </c>
      <c r="J6183">
        <v>8</v>
      </c>
      <c r="K6183">
        <v>54</v>
      </c>
    </row>
    <row r="6184" spans="1:11" x14ac:dyDescent="0.35">
      <c r="A6184" t="s">
        <v>6303</v>
      </c>
      <c r="B6184" s="2">
        <v>45401.42083333333</v>
      </c>
      <c r="C6184" t="s">
        <v>78</v>
      </c>
      <c r="D6184" t="s">
        <v>28</v>
      </c>
      <c r="E6184" t="s">
        <v>33</v>
      </c>
      <c r="F6184">
        <v>24</v>
      </c>
      <c r="G6184" t="s">
        <v>38</v>
      </c>
      <c r="H6184" t="s">
        <v>29</v>
      </c>
      <c r="I6184" t="b">
        <v>0</v>
      </c>
      <c r="K6184">
        <v>21</v>
      </c>
    </row>
    <row r="6185" spans="1:11" x14ac:dyDescent="0.35">
      <c r="A6185" t="s">
        <v>6304</v>
      </c>
      <c r="B6185" s="2">
        <v>45401.444444444453</v>
      </c>
      <c r="C6185" t="s">
        <v>73</v>
      </c>
      <c r="D6185" t="s">
        <v>214</v>
      </c>
      <c r="E6185" t="s">
        <v>33</v>
      </c>
      <c r="F6185">
        <v>67</v>
      </c>
      <c r="G6185" t="s">
        <v>89</v>
      </c>
      <c r="H6185" t="s">
        <v>16</v>
      </c>
      <c r="I6185" t="b">
        <v>1</v>
      </c>
      <c r="K6185">
        <v>52</v>
      </c>
    </row>
    <row r="6186" spans="1:11" x14ac:dyDescent="0.35">
      <c r="A6186" t="s">
        <v>6305</v>
      </c>
      <c r="B6186" s="2">
        <v>45401.537499999999</v>
      </c>
      <c r="C6186" t="s">
        <v>55</v>
      </c>
      <c r="D6186" t="s">
        <v>67</v>
      </c>
      <c r="E6186" t="s">
        <v>14</v>
      </c>
      <c r="F6186">
        <v>57</v>
      </c>
      <c r="G6186" t="s">
        <v>25</v>
      </c>
      <c r="H6186" t="s">
        <v>29</v>
      </c>
      <c r="I6186" t="b">
        <v>0</v>
      </c>
      <c r="K6186">
        <v>10</v>
      </c>
    </row>
    <row r="6187" spans="1:11" x14ac:dyDescent="0.35">
      <c r="A6187" t="s">
        <v>6306</v>
      </c>
      <c r="B6187" s="2">
        <v>45401.59375</v>
      </c>
      <c r="C6187" t="s">
        <v>18</v>
      </c>
      <c r="D6187" t="s">
        <v>65</v>
      </c>
      <c r="E6187" t="s">
        <v>20</v>
      </c>
      <c r="F6187">
        <v>73</v>
      </c>
      <c r="G6187" t="s">
        <v>38</v>
      </c>
      <c r="H6187" t="s">
        <v>16</v>
      </c>
      <c r="I6187" t="b">
        <v>1</v>
      </c>
      <c r="K6187">
        <v>44</v>
      </c>
    </row>
    <row r="6188" spans="1:11" x14ac:dyDescent="0.35">
      <c r="A6188" t="s">
        <v>6307</v>
      </c>
      <c r="B6188" s="2">
        <v>45401.686111111107</v>
      </c>
      <c r="C6188" t="s">
        <v>83</v>
      </c>
      <c r="D6188" t="s">
        <v>58</v>
      </c>
      <c r="E6188" t="s">
        <v>14</v>
      </c>
      <c r="F6188">
        <v>17</v>
      </c>
      <c r="G6188" t="s">
        <v>25</v>
      </c>
      <c r="H6188" t="s">
        <v>29</v>
      </c>
      <c r="I6188" t="b">
        <v>1</v>
      </c>
      <c r="K6188">
        <v>21</v>
      </c>
    </row>
    <row r="6189" spans="1:11" x14ac:dyDescent="0.35">
      <c r="A6189" t="s">
        <v>6308</v>
      </c>
      <c r="B6189" s="2">
        <v>45401.76458333333</v>
      </c>
      <c r="C6189" t="s">
        <v>76</v>
      </c>
      <c r="D6189" t="s">
        <v>37</v>
      </c>
      <c r="E6189" t="s">
        <v>20</v>
      </c>
      <c r="F6189">
        <v>13</v>
      </c>
      <c r="G6189" t="s">
        <v>53</v>
      </c>
      <c r="H6189" t="s">
        <v>16</v>
      </c>
      <c r="I6189" t="b">
        <v>1</v>
      </c>
      <c r="J6189">
        <v>4</v>
      </c>
      <c r="K6189">
        <v>12</v>
      </c>
    </row>
    <row r="6190" spans="1:11" x14ac:dyDescent="0.35">
      <c r="A6190" t="s">
        <v>6309</v>
      </c>
      <c r="B6190" s="2">
        <v>45401.76666666667</v>
      </c>
      <c r="C6190" t="s">
        <v>18</v>
      </c>
      <c r="D6190" t="s">
        <v>282</v>
      </c>
      <c r="E6190" t="s">
        <v>20</v>
      </c>
      <c r="F6190">
        <v>56</v>
      </c>
      <c r="G6190" t="s">
        <v>89</v>
      </c>
      <c r="H6190" t="s">
        <v>118</v>
      </c>
      <c r="I6190" t="b">
        <v>0</v>
      </c>
      <c r="K6190">
        <v>44</v>
      </c>
    </row>
    <row r="6191" spans="1:11" x14ac:dyDescent="0.35">
      <c r="A6191" t="s">
        <v>6310</v>
      </c>
      <c r="B6191" s="2">
        <v>45401.875694444447</v>
      </c>
      <c r="C6191" t="s">
        <v>108</v>
      </c>
      <c r="D6191" t="s">
        <v>126</v>
      </c>
      <c r="E6191" t="s">
        <v>43</v>
      </c>
      <c r="F6191">
        <v>77</v>
      </c>
      <c r="G6191" t="s">
        <v>53</v>
      </c>
      <c r="H6191" t="s">
        <v>29</v>
      </c>
      <c r="I6191" t="b">
        <v>1</v>
      </c>
      <c r="K6191">
        <v>56</v>
      </c>
    </row>
    <row r="6192" spans="1:11" x14ac:dyDescent="0.35">
      <c r="A6192" t="s">
        <v>6311</v>
      </c>
      <c r="B6192" s="2">
        <v>45401.89166666667</v>
      </c>
      <c r="C6192" t="s">
        <v>55</v>
      </c>
      <c r="D6192" t="s">
        <v>237</v>
      </c>
      <c r="E6192" t="s">
        <v>14</v>
      </c>
      <c r="F6192">
        <v>34</v>
      </c>
      <c r="G6192" t="s">
        <v>89</v>
      </c>
      <c r="H6192" t="s">
        <v>29</v>
      </c>
      <c r="I6192" t="b">
        <v>0</v>
      </c>
      <c r="J6192">
        <v>4</v>
      </c>
      <c r="K6192">
        <v>57</v>
      </c>
    </row>
    <row r="6193" spans="1:11" x14ac:dyDescent="0.35">
      <c r="A6193" t="s">
        <v>6312</v>
      </c>
      <c r="B6193" s="2">
        <v>45402.010416666657</v>
      </c>
      <c r="C6193" t="s">
        <v>31</v>
      </c>
      <c r="D6193" t="s">
        <v>97</v>
      </c>
      <c r="E6193" t="s">
        <v>33</v>
      </c>
      <c r="F6193">
        <v>17</v>
      </c>
      <c r="G6193" t="s">
        <v>47</v>
      </c>
      <c r="H6193" t="s">
        <v>34</v>
      </c>
      <c r="I6193" t="b">
        <v>1</v>
      </c>
      <c r="J6193">
        <v>1</v>
      </c>
      <c r="K6193">
        <v>15</v>
      </c>
    </row>
    <row r="6194" spans="1:11" x14ac:dyDescent="0.35">
      <c r="A6194" t="s">
        <v>6313</v>
      </c>
      <c r="B6194" s="2">
        <v>45402.046527777777</v>
      </c>
      <c r="C6194" t="s">
        <v>12</v>
      </c>
      <c r="D6194" t="s">
        <v>212</v>
      </c>
      <c r="E6194" t="s">
        <v>20</v>
      </c>
      <c r="F6194">
        <v>25</v>
      </c>
      <c r="G6194" t="s">
        <v>15</v>
      </c>
      <c r="H6194" t="s">
        <v>16</v>
      </c>
      <c r="I6194" t="b">
        <v>1</v>
      </c>
      <c r="K6194">
        <v>10</v>
      </c>
    </row>
    <row r="6195" spans="1:11" x14ac:dyDescent="0.35">
      <c r="A6195" t="s">
        <v>6314</v>
      </c>
      <c r="B6195" s="2">
        <v>45402.115972222222</v>
      </c>
      <c r="C6195" t="s">
        <v>296</v>
      </c>
      <c r="D6195" t="s">
        <v>49</v>
      </c>
      <c r="E6195" t="s">
        <v>43</v>
      </c>
      <c r="F6195">
        <v>5</v>
      </c>
      <c r="G6195" t="s">
        <v>25</v>
      </c>
      <c r="H6195" t="s">
        <v>16</v>
      </c>
      <c r="I6195" t="b">
        <v>1</v>
      </c>
      <c r="K6195">
        <v>36</v>
      </c>
    </row>
    <row r="6196" spans="1:11" x14ac:dyDescent="0.35">
      <c r="A6196" t="s">
        <v>6315</v>
      </c>
      <c r="B6196" s="2">
        <v>45402.127083333333</v>
      </c>
      <c r="C6196" t="s">
        <v>88</v>
      </c>
      <c r="D6196" t="s">
        <v>170</v>
      </c>
      <c r="E6196" t="s">
        <v>43</v>
      </c>
      <c r="F6196">
        <v>57</v>
      </c>
      <c r="G6196" t="s">
        <v>25</v>
      </c>
      <c r="H6196" t="s">
        <v>16</v>
      </c>
      <c r="I6196" t="b">
        <v>0</v>
      </c>
      <c r="K6196">
        <v>42</v>
      </c>
    </row>
    <row r="6197" spans="1:11" x14ac:dyDescent="0.35">
      <c r="A6197" t="s">
        <v>6316</v>
      </c>
      <c r="B6197" s="2">
        <v>45402.127083333333</v>
      </c>
      <c r="C6197" t="s">
        <v>78</v>
      </c>
      <c r="D6197" t="s">
        <v>93</v>
      </c>
      <c r="E6197" t="s">
        <v>20</v>
      </c>
      <c r="F6197">
        <v>69</v>
      </c>
      <c r="G6197" t="s">
        <v>47</v>
      </c>
      <c r="H6197" t="s">
        <v>29</v>
      </c>
      <c r="I6197" t="b">
        <v>0</v>
      </c>
      <c r="K6197">
        <v>25</v>
      </c>
    </row>
    <row r="6198" spans="1:11" x14ac:dyDescent="0.35">
      <c r="A6198" t="s">
        <v>6317</v>
      </c>
      <c r="B6198" s="2">
        <v>45402.169444444437</v>
      </c>
      <c r="C6198" t="s">
        <v>88</v>
      </c>
      <c r="D6198" t="s">
        <v>40</v>
      </c>
      <c r="E6198" t="s">
        <v>20</v>
      </c>
      <c r="F6198">
        <v>65</v>
      </c>
      <c r="G6198" t="s">
        <v>38</v>
      </c>
      <c r="H6198" t="s">
        <v>16</v>
      </c>
      <c r="I6198" t="b">
        <v>1</v>
      </c>
      <c r="K6198">
        <v>31</v>
      </c>
    </row>
    <row r="6199" spans="1:11" x14ac:dyDescent="0.35">
      <c r="A6199" t="s">
        <v>6318</v>
      </c>
      <c r="B6199" s="2">
        <v>45402.180555555547</v>
      </c>
      <c r="C6199" t="s">
        <v>78</v>
      </c>
      <c r="D6199" t="s">
        <v>120</v>
      </c>
      <c r="E6199" t="s">
        <v>20</v>
      </c>
      <c r="F6199">
        <v>21</v>
      </c>
      <c r="G6199" t="s">
        <v>53</v>
      </c>
      <c r="H6199" t="s">
        <v>16</v>
      </c>
      <c r="I6199" t="b">
        <v>0</v>
      </c>
      <c r="K6199">
        <v>20</v>
      </c>
    </row>
    <row r="6200" spans="1:11" x14ac:dyDescent="0.35">
      <c r="A6200" t="s">
        <v>6319</v>
      </c>
      <c r="B6200" s="2">
        <v>45402.204861111109</v>
      </c>
      <c r="C6200" t="s">
        <v>108</v>
      </c>
      <c r="D6200" t="s">
        <v>161</v>
      </c>
      <c r="E6200" t="s">
        <v>14</v>
      </c>
      <c r="F6200">
        <v>8</v>
      </c>
      <c r="G6200" t="s">
        <v>53</v>
      </c>
      <c r="H6200" t="s">
        <v>68</v>
      </c>
      <c r="I6200" t="b">
        <v>0</v>
      </c>
      <c r="K6200">
        <v>19</v>
      </c>
    </row>
    <row r="6201" spans="1:11" x14ac:dyDescent="0.35">
      <c r="A6201" t="s">
        <v>6320</v>
      </c>
      <c r="B6201" s="2">
        <v>45402.308333333327</v>
      </c>
      <c r="C6201" t="s">
        <v>78</v>
      </c>
      <c r="D6201" t="s">
        <v>176</v>
      </c>
      <c r="E6201" t="s">
        <v>20</v>
      </c>
      <c r="F6201">
        <v>56</v>
      </c>
      <c r="G6201" t="s">
        <v>15</v>
      </c>
      <c r="H6201" t="s">
        <v>16</v>
      </c>
      <c r="I6201" t="b">
        <v>1</v>
      </c>
      <c r="K6201">
        <v>22</v>
      </c>
    </row>
    <row r="6202" spans="1:11" x14ac:dyDescent="0.35">
      <c r="A6202" t="s">
        <v>6321</v>
      </c>
      <c r="B6202" s="2">
        <v>45402.365277777782</v>
      </c>
      <c r="C6202" t="s">
        <v>57</v>
      </c>
      <c r="D6202" t="s">
        <v>148</v>
      </c>
      <c r="E6202" t="s">
        <v>33</v>
      </c>
      <c r="F6202">
        <v>45</v>
      </c>
      <c r="G6202" t="s">
        <v>15</v>
      </c>
      <c r="H6202" t="s">
        <v>16</v>
      </c>
      <c r="I6202" t="b">
        <v>1</v>
      </c>
      <c r="K6202">
        <v>48</v>
      </c>
    </row>
    <row r="6203" spans="1:11" x14ac:dyDescent="0.35">
      <c r="A6203" t="s">
        <v>6322</v>
      </c>
      <c r="B6203" s="2">
        <v>45402.368750000001</v>
      </c>
      <c r="C6203" t="s">
        <v>122</v>
      </c>
      <c r="D6203" t="s">
        <v>101</v>
      </c>
      <c r="E6203" t="s">
        <v>14</v>
      </c>
      <c r="F6203">
        <v>24</v>
      </c>
      <c r="G6203" t="s">
        <v>38</v>
      </c>
      <c r="H6203" t="s">
        <v>29</v>
      </c>
      <c r="I6203" t="b">
        <v>1</v>
      </c>
      <c r="K6203">
        <v>26</v>
      </c>
    </row>
    <row r="6204" spans="1:11" x14ac:dyDescent="0.35">
      <c r="A6204" t="s">
        <v>6323</v>
      </c>
      <c r="B6204" s="2">
        <v>45402.369444444441</v>
      </c>
      <c r="C6204" t="s">
        <v>99</v>
      </c>
      <c r="D6204" t="s">
        <v>237</v>
      </c>
      <c r="E6204" t="s">
        <v>33</v>
      </c>
      <c r="F6204">
        <v>60</v>
      </c>
      <c r="G6204" t="s">
        <v>89</v>
      </c>
      <c r="H6204" t="s">
        <v>16</v>
      </c>
      <c r="I6204" t="b">
        <v>0</v>
      </c>
      <c r="K6204">
        <v>33</v>
      </c>
    </row>
    <row r="6205" spans="1:11" x14ac:dyDescent="0.35">
      <c r="A6205" t="s">
        <v>6324</v>
      </c>
      <c r="B6205" s="2">
        <v>45402.589583333327</v>
      </c>
      <c r="C6205" t="s">
        <v>57</v>
      </c>
      <c r="D6205" t="s">
        <v>115</v>
      </c>
      <c r="E6205" t="s">
        <v>14</v>
      </c>
      <c r="F6205">
        <v>22</v>
      </c>
      <c r="G6205" t="s">
        <v>15</v>
      </c>
      <c r="H6205" t="s">
        <v>16</v>
      </c>
      <c r="I6205" t="b">
        <v>0</v>
      </c>
      <c r="K6205">
        <v>12</v>
      </c>
    </row>
    <row r="6206" spans="1:11" x14ac:dyDescent="0.35">
      <c r="A6206" t="s">
        <v>6325</v>
      </c>
      <c r="B6206" s="2">
        <v>45402.65</v>
      </c>
      <c r="C6206" t="s">
        <v>18</v>
      </c>
      <c r="D6206" t="s">
        <v>212</v>
      </c>
      <c r="E6206" t="s">
        <v>43</v>
      </c>
      <c r="F6206">
        <v>6</v>
      </c>
      <c r="G6206" t="s">
        <v>15</v>
      </c>
      <c r="H6206" t="s">
        <v>68</v>
      </c>
      <c r="I6206" t="b">
        <v>1</v>
      </c>
      <c r="J6206">
        <v>1</v>
      </c>
      <c r="K6206">
        <v>14</v>
      </c>
    </row>
    <row r="6207" spans="1:11" x14ac:dyDescent="0.35">
      <c r="A6207" t="s">
        <v>6326</v>
      </c>
      <c r="B6207" s="2">
        <v>45402.841666666667</v>
      </c>
      <c r="C6207" t="s">
        <v>76</v>
      </c>
      <c r="D6207" t="s">
        <v>282</v>
      </c>
      <c r="E6207" t="s">
        <v>20</v>
      </c>
      <c r="F6207">
        <v>32</v>
      </c>
      <c r="G6207" t="s">
        <v>47</v>
      </c>
      <c r="H6207" t="s">
        <v>34</v>
      </c>
      <c r="I6207" t="b">
        <v>0</v>
      </c>
      <c r="J6207">
        <v>8</v>
      </c>
      <c r="K6207">
        <v>30</v>
      </c>
    </row>
    <row r="6208" spans="1:11" x14ac:dyDescent="0.35">
      <c r="A6208" t="s">
        <v>6327</v>
      </c>
      <c r="B6208" s="2">
        <v>45402.88958333333</v>
      </c>
      <c r="C6208" t="s">
        <v>12</v>
      </c>
      <c r="D6208" t="s">
        <v>74</v>
      </c>
      <c r="E6208" t="s">
        <v>14</v>
      </c>
      <c r="F6208">
        <v>54</v>
      </c>
      <c r="G6208" t="s">
        <v>89</v>
      </c>
      <c r="H6208" t="s">
        <v>16</v>
      </c>
      <c r="I6208" t="b">
        <v>1</v>
      </c>
      <c r="J6208">
        <v>8</v>
      </c>
      <c r="K6208">
        <v>15</v>
      </c>
    </row>
    <row r="6209" spans="1:11" x14ac:dyDescent="0.35">
      <c r="A6209" t="s">
        <v>6328</v>
      </c>
      <c r="B6209" s="2">
        <v>45403.163888888892</v>
      </c>
      <c r="C6209" t="s">
        <v>23</v>
      </c>
      <c r="D6209" t="s">
        <v>174</v>
      </c>
      <c r="E6209" t="s">
        <v>43</v>
      </c>
      <c r="F6209">
        <v>79</v>
      </c>
      <c r="G6209" t="s">
        <v>89</v>
      </c>
      <c r="H6209" t="s">
        <v>16</v>
      </c>
      <c r="I6209" t="b">
        <v>0</v>
      </c>
      <c r="K6209">
        <v>21</v>
      </c>
    </row>
    <row r="6210" spans="1:11" x14ac:dyDescent="0.35">
      <c r="A6210" t="s">
        <v>6329</v>
      </c>
      <c r="B6210" s="2">
        <v>45403.296527777777</v>
      </c>
      <c r="C6210" t="s">
        <v>106</v>
      </c>
      <c r="D6210" t="s">
        <v>153</v>
      </c>
      <c r="E6210" t="s">
        <v>33</v>
      </c>
      <c r="F6210">
        <v>49</v>
      </c>
      <c r="G6210" t="s">
        <v>21</v>
      </c>
      <c r="H6210" t="s">
        <v>16</v>
      </c>
      <c r="I6210" t="b">
        <v>1</v>
      </c>
      <c r="K6210">
        <v>52</v>
      </c>
    </row>
    <row r="6211" spans="1:11" x14ac:dyDescent="0.35">
      <c r="A6211" t="s">
        <v>6330</v>
      </c>
      <c r="B6211" s="2">
        <v>45403.374305555553</v>
      </c>
      <c r="C6211" t="s">
        <v>45</v>
      </c>
      <c r="D6211" t="s">
        <v>148</v>
      </c>
      <c r="E6211" t="s">
        <v>14</v>
      </c>
      <c r="F6211">
        <v>45</v>
      </c>
      <c r="G6211" t="s">
        <v>25</v>
      </c>
      <c r="H6211" t="s">
        <v>118</v>
      </c>
      <c r="I6211" t="b">
        <v>0</v>
      </c>
      <c r="J6211">
        <v>1</v>
      </c>
      <c r="K6211">
        <v>19</v>
      </c>
    </row>
    <row r="6212" spans="1:11" x14ac:dyDescent="0.35">
      <c r="A6212" t="s">
        <v>6331</v>
      </c>
      <c r="B6212" s="2">
        <v>45403.404861111107</v>
      </c>
      <c r="C6212" t="s">
        <v>91</v>
      </c>
      <c r="D6212" t="s">
        <v>412</v>
      </c>
      <c r="E6212" t="s">
        <v>20</v>
      </c>
      <c r="F6212">
        <v>46</v>
      </c>
      <c r="G6212" t="s">
        <v>53</v>
      </c>
      <c r="H6212" t="s">
        <v>34</v>
      </c>
      <c r="I6212" t="b">
        <v>1</v>
      </c>
      <c r="K6212">
        <v>34</v>
      </c>
    </row>
    <row r="6213" spans="1:11" x14ac:dyDescent="0.35">
      <c r="A6213" t="s">
        <v>6332</v>
      </c>
      <c r="B6213" s="2">
        <v>45403.449305555558</v>
      </c>
      <c r="C6213" t="s">
        <v>55</v>
      </c>
      <c r="D6213" t="s">
        <v>79</v>
      </c>
      <c r="E6213" t="s">
        <v>14</v>
      </c>
      <c r="F6213">
        <v>35</v>
      </c>
      <c r="G6213" t="s">
        <v>89</v>
      </c>
      <c r="H6213" t="s">
        <v>16</v>
      </c>
      <c r="I6213" t="b">
        <v>1</v>
      </c>
      <c r="K6213">
        <v>60</v>
      </c>
    </row>
    <row r="6214" spans="1:11" x14ac:dyDescent="0.35">
      <c r="A6214" t="s">
        <v>6333</v>
      </c>
      <c r="B6214" s="2">
        <v>45403.504861111112</v>
      </c>
      <c r="C6214" t="s">
        <v>117</v>
      </c>
      <c r="D6214" t="s">
        <v>139</v>
      </c>
      <c r="E6214" t="s">
        <v>43</v>
      </c>
      <c r="F6214">
        <v>10</v>
      </c>
      <c r="G6214" t="s">
        <v>21</v>
      </c>
      <c r="H6214" t="s">
        <v>16</v>
      </c>
      <c r="I6214" t="b">
        <v>1</v>
      </c>
      <c r="J6214">
        <v>9</v>
      </c>
      <c r="K6214">
        <v>26</v>
      </c>
    </row>
    <row r="6215" spans="1:11" x14ac:dyDescent="0.35">
      <c r="A6215" t="s">
        <v>6334</v>
      </c>
      <c r="B6215" s="2">
        <v>45403.521527777782</v>
      </c>
      <c r="C6215" t="s">
        <v>55</v>
      </c>
      <c r="D6215" t="s">
        <v>153</v>
      </c>
      <c r="E6215" t="s">
        <v>14</v>
      </c>
      <c r="F6215">
        <v>58</v>
      </c>
      <c r="G6215" t="s">
        <v>89</v>
      </c>
      <c r="H6215" t="s">
        <v>16</v>
      </c>
      <c r="I6215" t="b">
        <v>0</v>
      </c>
      <c r="K6215">
        <v>23</v>
      </c>
    </row>
    <row r="6216" spans="1:11" x14ac:dyDescent="0.35">
      <c r="A6216" t="s">
        <v>6335</v>
      </c>
      <c r="B6216" s="2">
        <v>45403.538194444453</v>
      </c>
      <c r="C6216" t="s">
        <v>27</v>
      </c>
      <c r="D6216" t="s">
        <v>37</v>
      </c>
      <c r="E6216" t="s">
        <v>20</v>
      </c>
      <c r="F6216">
        <v>16</v>
      </c>
      <c r="G6216" t="s">
        <v>15</v>
      </c>
      <c r="H6216" t="s">
        <v>34</v>
      </c>
      <c r="I6216" t="b">
        <v>1</v>
      </c>
      <c r="K6216">
        <v>45</v>
      </c>
    </row>
    <row r="6217" spans="1:11" x14ac:dyDescent="0.35">
      <c r="A6217" t="s">
        <v>6336</v>
      </c>
      <c r="B6217" s="2">
        <v>45403.544444444437</v>
      </c>
      <c r="C6217" t="s">
        <v>122</v>
      </c>
      <c r="D6217" t="s">
        <v>263</v>
      </c>
      <c r="E6217" t="s">
        <v>33</v>
      </c>
      <c r="F6217">
        <v>8</v>
      </c>
      <c r="G6217" t="s">
        <v>25</v>
      </c>
      <c r="H6217" t="s">
        <v>269</v>
      </c>
      <c r="I6217" t="b">
        <v>0</v>
      </c>
      <c r="K6217">
        <v>53</v>
      </c>
    </row>
    <row r="6218" spans="1:11" x14ac:dyDescent="0.35">
      <c r="A6218" t="s">
        <v>6337</v>
      </c>
      <c r="B6218" s="2">
        <v>45403.613888888889</v>
      </c>
      <c r="C6218" t="s">
        <v>70</v>
      </c>
      <c r="D6218" t="s">
        <v>214</v>
      </c>
      <c r="E6218" t="s">
        <v>33</v>
      </c>
      <c r="F6218">
        <v>41</v>
      </c>
      <c r="G6218" t="s">
        <v>53</v>
      </c>
      <c r="H6218" t="s">
        <v>29</v>
      </c>
      <c r="I6218" t="b">
        <v>1</v>
      </c>
      <c r="K6218">
        <v>23</v>
      </c>
    </row>
    <row r="6219" spans="1:11" x14ac:dyDescent="0.35">
      <c r="A6219" t="s">
        <v>6338</v>
      </c>
      <c r="B6219" s="2">
        <v>45403.682638888888</v>
      </c>
      <c r="C6219" t="s">
        <v>106</v>
      </c>
      <c r="D6219" t="s">
        <v>52</v>
      </c>
      <c r="E6219" t="s">
        <v>20</v>
      </c>
      <c r="F6219">
        <v>21</v>
      </c>
      <c r="G6219" t="s">
        <v>15</v>
      </c>
      <c r="H6219" t="s">
        <v>16</v>
      </c>
      <c r="I6219" t="b">
        <v>0</v>
      </c>
      <c r="K6219">
        <v>16</v>
      </c>
    </row>
    <row r="6220" spans="1:11" x14ac:dyDescent="0.35">
      <c r="A6220" t="s">
        <v>6339</v>
      </c>
      <c r="B6220" s="2">
        <v>45403.688888888893</v>
      </c>
      <c r="C6220" t="s">
        <v>184</v>
      </c>
      <c r="D6220" t="s">
        <v>186</v>
      </c>
      <c r="E6220" t="s">
        <v>14</v>
      </c>
      <c r="F6220">
        <v>65</v>
      </c>
      <c r="G6220" t="s">
        <v>15</v>
      </c>
      <c r="H6220" t="s">
        <v>16</v>
      </c>
      <c r="I6220" t="b">
        <v>1</v>
      </c>
      <c r="K6220">
        <v>20</v>
      </c>
    </row>
    <row r="6221" spans="1:11" x14ac:dyDescent="0.35">
      <c r="A6221" t="s">
        <v>6340</v>
      </c>
      <c r="B6221" s="2">
        <v>45403.78125</v>
      </c>
      <c r="C6221" t="s">
        <v>117</v>
      </c>
      <c r="D6221" t="s">
        <v>156</v>
      </c>
      <c r="E6221" t="s">
        <v>14</v>
      </c>
      <c r="F6221">
        <v>59</v>
      </c>
      <c r="G6221" t="s">
        <v>38</v>
      </c>
      <c r="H6221" t="s">
        <v>16</v>
      </c>
      <c r="I6221" t="b">
        <v>0</v>
      </c>
      <c r="J6221">
        <v>1</v>
      </c>
      <c r="K6221">
        <v>60</v>
      </c>
    </row>
    <row r="6222" spans="1:11" x14ac:dyDescent="0.35">
      <c r="A6222" t="s">
        <v>6341</v>
      </c>
      <c r="B6222" s="2">
        <v>45403.840277777781</v>
      </c>
      <c r="C6222" t="s">
        <v>73</v>
      </c>
      <c r="D6222" t="s">
        <v>63</v>
      </c>
      <c r="E6222" t="s">
        <v>33</v>
      </c>
      <c r="F6222">
        <v>69</v>
      </c>
      <c r="G6222" t="s">
        <v>38</v>
      </c>
      <c r="H6222" t="s">
        <v>29</v>
      </c>
      <c r="I6222" t="b">
        <v>0</v>
      </c>
      <c r="J6222">
        <v>0</v>
      </c>
      <c r="K6222">
        <v>58</v>
      </c>
    </row>
    <row r="6223" spans="1:11" x14ac:dyDescent="0.35">
      <c r="A6223" t="s">
        <v>6342</v>
      </c>
      <c r="B6223" s="2">
        <v>45403.85833333333</v>
      </c>
      <c r="C6223" t="s">
        <v>108</v>
      </c>
      <c r="D6223" t="s">
        <v>219</v>
      </c>
      <c r="E6223" t="s">
        <v>20</v>
      </c>
      <c r="F6223">
        <v>40</v>
      </c>
      <c r="G6223" t="s">
        <v>15</v>
      </c>
      <c r="H6223" t="s">
        <v>16</v>
      </c>
      <c r="I6223" t="b">
        <v>1</v>
      </c>
      <c r="K6223">
        <v>50</v>
      </c>
    </row>
    <row r="6224" spans="1:11" x14ac:dyDescent="0.35">
      <c r="A6224" t="s">
        <v>6343</v>
      </c>
      <c r="B6224" s="2">
        <v>45403.875694444447</v>
      </c>
      <c r="C6224" t="s">
        <v>78</v>
      </c>
      <c r="D6224" t="s">
        <v>101</v>
      </c>
      <c r="E6224" t="s">
        <v>14</v>
      </c>
      <c r="F6224">
        <v>56</v>
      </c>
      <c r="G6224" t="s">
        <v>53</v>
      </c>
      <c r="H6224" t="s">
        <v>34</v>
      </c>
      <c r="I6224" t="b">
        <v>1</v>
      </c>
      <c r="K6224">
        <v>16</v>
      </c>
    </row>
    <row r="6225" spans="1:11" x14ac:dyDescent="0.35">
      <c r="A6225" t="s">
        <v>6344</v>
      </c>
      <c r="B6225" s="2">
        <v>45403.884722222218</v>
      </c>
      <c r="C6225" t="s">
        <v>184</v>
      </c>
      <c r="D6225" t="s">
        <v>65</v>
      </c>
      <c r="E6225" t="s">
        <v>142</v>
      </c>
      <c r="F6225">
        <v>35</v>
      </c>
      <c r="G6225" t="s">
        <v>89</v>
      </c>
      <c r="H6225" t="s">
        <v>16</v>
      </c>
      <c r="I6225" t="b">
        <v>0</v>
      </c>
      <c r="K6225">
        <v>39</v>
      </c>
    </row>
    <row r="6226" spans="1:11" x14ac:dyDescent="0.35">
      <c r="A6226" t="s">
        <v>6345</v>
      </c>
      <c r="B6226" s="2">
        <v>45404.180555555547</v>
      </c>
      <c r="C6226" t="s">
        <v>70</v>
      </c>
      <c r="D6226" t="s">
        <v>24</v>
      </c>
      <c r="E6226" t="s">
        <v>14</v>
      </c>
      <c r="F6226">
        <v>11</v>
      </c>
      <c r="G6226" t="s">
        <v>15</v>
      </c>
      <c r="H6226" t="s">
        <v>16</v>
      </c>
      <c r="I6226" t="b">
        <v>0</v>
      </c>
      <c r="K6226">
        <v>22</v>
      </c>
    </row>
    <row r="6227" spans="1:11" x14ac:dyDescent="0.35">
      <c r="A6227" t="s">
        <v>6346</v>
      </c>
      <c r="B6227" s="2">
        <v>45404.261111111111</v>
      </c>
      <c r="C6227" t="s">
        <v>23</v>
      </c>
      <c r="D6227" t="s">
        <v>95</v>
      </c>
      <c r="E6227" t="s">
        <v>14</v>
      </c>
      <c r="F6227">
        <v>26</v>
      </c>
      <c r="G6227" t="s">
        <v>15</v>
      </c>
      <c r="H6227" t="s">
        <v>34</v>
      </c>
      <c r="I6227" t="b">
        <v>1</v>
      </c>
      <c r="K6227">
        <v>49</v>
      </c>
    </row>
    <row r="6228" spans="1:11" x14ac:dyDescent="0.35">
      <c r="A6228" t="s">
        <v>6347</v>
      </c>
      <c r="B6228" s="2">
        <v>45404.276388888888</v>
      </c>
      <c r="C6228" t="s">
        <v>296</v>
      </c>
      <c r="D6228" t="s">
        <v>46</v>
      </c>
      <c r="E6228" t="s">
        <v>20</v>
      </c>
      <c r="F6228">
        <v>54</v>
      </c>
      <c r="G6228" t="s">
        <v>53</v>
      </c>
      <c r="H6228" t="s">
        <v>68</v>
      </c>
      <c r="I6228" t="b">
        <v>0</v>
      </c>
      <c r="J6228">
        <v>1</v>
      </c>
      <c r="K6228">
        <v>43</v>
      </c>
    </row>
    <row r="6229" spans="1:11" x14ac:dyDescent="0.35">
      <c r="A6229" t="s">
        <v>6348</v>
      </c>
      <c r="B6229" s="2">
        <v>45404.287499999999</v>
      </c>
      <c r="C6229" t="s">
        <v>23</v>
      </c>
      <c r="D6229" t="s">
        <v>97</v>
      </c>
      <c r="E6229" t="s">
        <v>20</v>
      </c>
      <c r="F6229">
        <v>17</v>
      </c>
      <c r="G6229" t="s">
        <v>25</v>
      </c>
      <c r="H6229" t="s">
        <v>16</v>
      </c>
      <c r="I6229" t="b">
        <v>1</v>
      </c>
      <c r="K6229">
        <v>35</v>
      </c>
    </row>
    <row r="6230" spans="1:11" x14ac:dyDescent="0.35">
      <c r="A6230" t="s">
        <v>6349</v>
      </c>
      <c r="B6230" s="2">
        <v>45404.344444444447</v>
      </c>
      <c r="C6230" t="s">
        <v>57</v>
      </c>
      <c r="D6230" t="s">
        <v>170</v>
      </c>
      <c r="E6230" t="s">
        <v>20</v>
      </c>
      <c r="F6230">
        <v>29</v>
      </c>
      <c r="G6230" t="s">
        <v>15</v>
      </c>
      <c r="H6230" t="s">
        <v>16</v>
      </c>
      <c r="I6230" t="b">
        <v>0</v>
      </c>
      <c r="J6230">
        <v>3</v>
      </c>
      <c r="K6230">
        <v>24</v>
      </c>
    </row>
    <row r="6231" spans="1:11" x14ac:dyDescent="0.35">
      <c r="A6231" t="s">
        <v>6350</v>
      </c>
      <c r="B6231" s="2">
        <v>45404.363194444442</v>
      </c>
      <c r="C6231" t="s">
        <v>296</v>
      </c>
      <c r="D6231" t="s">
        <v>13</v>
      </c>
      <c r="E6231" t="s">
        <v>20</v>
      </c>
      <c r="F6231">
        <v>4</v>
      </c>
      <c r="G6231" t="s">
        <v>61</v>
      </c>
      <c r="H6231" t="s">
        <v>34</v>
      </c>
      <c r="I6231" t="b">
        <v>0</v>
      </c>
      <c r="K6231">
        <v>22</v>
      </c>
    </row>
    <row r="6232" spans="1:11" x14ac:dyDescent="0.35">
      <c r="A6232" t="s">
        <v>6351</v>
      </c>
      <c r="B6232" s="2">
        <v>45404.38958333333</v>
      </c>
      <c r="C6232" t="s">
        <v>33</v>
      </c>
      <c r="D6232" t="s">
        <v>13</v>
      </c>
      <c r="E6232" t="s">
        <v>14</v>
      </c>
      <c r="F6232">
        <v>66</v>
      </c>
      <c r="G6232" t="s">
        <v>15</v>
      </c>
      <c r="H6232" t="s">
        <v>29</v>
      </c>
      <c r="I6232" t="b">
        <v>1</v>
      </c>
      <c r="J6232">
        <v>2</v>
      </c>
      <c r="K6232">
        <v>47</v>
      </c>
    </row>
    <row r="6233" spans="1:11" x14ac:dyDescent="0.35">
      <c r="A6233" t="s">
        <v>6352</v>
      </c>
      <c r="B6233" s="2">
        <v>45404.575694444437</v>
      </c>
      <c r="C6233" t="s">
        <v>55</v>
      </c>
      <c r="D6233" t="s">
        <v>203</v>
      </c>
      <c r="E6233" t="s">
        <v>43</v>
      </c>
      <c r="F6233">
        <v>64</v>
      </c>
      <c r="G6233" t="s">
        <v>15</v>
      </c>
      <c r="H6233" t="s">
        <v>16</v>
      </c>
      <c r="I6233" t="b">
        <v>1</v>
      </c>
      <c r="K6233">
        <v>19</v>
      </c>
    </row>
    <row r="6234" spans="1:11" x14ac:dyDescent="0.35">
      <c r="A6234" t="s">
        <v>6353</v>
      </c>
      <c r="B6234" s="2">
        <v>45404.637499999997</v>
      </c>
      <c r="C6234" t="s">
        <v>91</v>
      </c>
      <c r="D6234" t="s">
        <v>176</v>
      </c>
      <c r="E6234" t="s">
        <v>43</v>
      </c>
      <c r="F6234">
        <v>3</v>
      </c>
      <c r="G6234" t="s">
        <v>25</v>
      </c>
      <c r="H6234" t="s">
        <v>34</v>
      </c>
      <c r="I6234" t="b">
        <v>0</v>
      </c>
      <c r="K6234">
        <v>60</v>
      </c>
    </row>
    <row r="6235" spans="1:11" x14ac:dyDescent="0.35">
      <c r="A6235" t="s">
        <v>6354</v>
      </c>
      <c r="B6235" s="2">
        <v>45404.749305555553</v>
      </c>
      <c r="C6235" t="s">
        <v>70</v>
      </c>
      <c r="D6235" t="s">
        <v>93</v>
      </c>
      <c r="E6235" t="s">
        <v>33</v>
      </c>
      <c r="F6235">
        <v>6</v>
      </c>
      <c r="G6235" t="s">
        <v>21</v>
      </c>
      <c r="H6235" t="s">
        <v>149</v>
      </c>
      <c r="I6235" t="b">
        <v>0</v>
      </c>
      <c r="J6235">
        <v>4</v>
      </c>
      <c r="K6235">
        <v>34</v>
      </c>
    </row>
    <row r="6236" spans="1:11" x14ac:dyDescent="0.35">
      <c r="A6236" t="s">
        <v>6355</v>
      </c>
      <c r="B6236" s="2">
        <v>45404.814583333333</v>
      </c>
      <c r="C6236" t="s">
        <v>129</v>
      </c>
      <c r="D6236" t="s">
        <v>65</v>
      </c>
      <c r="E6236" t="s">
        <v>43</v>
      </c>
      <c r="F6236">
        <v>46</v>
      </c>
      <c r="G6236" t="s">
        <v>15</v>
      </c>
      <c r="H6236" t="s">
        <v>29</v>
      </c>
      <c r="I6236" t="b">
        <v>1</v>
      </c>
      <c r="J6236">
        <v>1</v>
      </c>
      <c r="K6236">
        <v>30</v>
      </c>
    </row>
    <row r="6237" spans="1:11" x14ac:dyDescent="0.35">
      <c r="A6237" t="s">
        <v>6356</v>
      </c>
      <c r="B6237" s="2">
        <v>45404.990277777782</v>
      </c>
      <c r="C6237" t="s">
        <v>31</v>
      </c>
      <c r="D6237" t="s">
        <v>86</v>
      </c>
      <c r="E6237" t="s">
        <v>14</v>
      </c>
      <c r="F6237">
        <v>79</v>
      </c>
      <c r="G6237" t="s">
        <v>89</v>
      </c>
      <c r="H6237" t="s">
        <v>34</v>
      </c>
      <c r="I6237" t="b">
        <v>1</v>
      </c>
      <c r="K6237">
        <v>52</v>
      </c>
    </row>
    <row r="6238" spans="1:11" x14ac:dyDescent="0.35">
      <c r="A6238" t="s">
        <v>6357</v>
      </c>
      <c r="B6238" s="2">
        <v>45405.024305555547</v>
      </c>
      <c r="C6238" t="s">
        <v>45</v>
      </c>
      <c r="D6238" t="s">
        <v>188</v>
      </c>
      <c r="E6238" t="s">
        <v>33</v>
      </c>
      <c r="F6238">
        <v>6</v>
      </c>
      <c r="G6238" t="s">
        <v>25</v>
      </c>
      <c r="H6238" t="s">
        <v>16</v>
      </c>
      <c r="I6238" t="b">
        <v>0</v>
      </c>
      <c r="K6238">
        <v>32</v>
      </c>
    </row>
    <row r="6239" spans="1:11" x14ac:dyDescent="0.35">
      <c r="A6239" t="s">
        <v>6358</v>
      </c>
      <c r="B6239" s="2">
        <v>45405.044444444437</v>
      </c>
      <c r="C6239" t="s">
        <v>122</v>
      </c>
      <c r="D6239" t="s">
        <v>110</v>
      </c>
      <c r="E6239" t="s">
        <v>20</v>
      </c>
      <c r="F6239">
        <v>10</v>
      </c>
      <c r="G6239" t="s">
        <v>89</v>
      </c>
      <c r="H6239" t="s">
        <v>16</v>
      </c>
      <c r="I6239" t="b">
        <v>1</v>
      </c>
      <c r="K6239">
        <v>37</v>
      </c>
    </row>
    <row r="6240" spans="1:11" x14ac:dyDescent="0.35">
      <c r="A6240" t="s">
        <v>6359</v>
      </c>
      <c r="B6240" s="2">
        <v>45405.12777777778</v>
      </c>
      <c r="C6240" t="s">
        <v>31</v>
      </c>
      <c r="D6240" t="s">
        <v>49</v>
      </c>
      <c r="E6240" t="s">
        <v>20</v>
      </c>
      <c r="F6240">
        <v>47</v>
      </c>
      <c r="G6240" t="s">
        <v>38</v>
      </c>
      <c r="H6240" t="s">
        <v>29</v>
      </c>
      <c r="I6240" t="b">
        <v>0</v>
      </c>
      <c r="K6240">
        <v>18</v>
      </c>
    </row>
    <row r="6241" spans="1:11" x14ac:dyDescent="0.35">
      <c r="A6241" t="s">
        <v>6360</v>
      </c>
      <c r="B6241" s="2">
        <v>45405.211111111108</v>
      </c>
      <c r="C6241" t="s">
        <v>99</v>
      </c>
      <c r="D6241" t="s">
        <v>237</v>
      </c>
      <c r="E6241" t="s">
        <v>20</v>
      </c>
      <c r="F6241">
        <v>57</v>
      </c>
      <c r="G6241" t="s">
        <v>21</v>
      </c>
      <c r="H6241" t="s">
        <v>16</v>
      </c>
      <c r="I6241" t="b">
        <v>0</v>
      </c>
      <c r="J6241">
        <v>10</v>
      </c>
      <c r="K6241">
        <v>23</v>
      </c>
    </row>
    <row r="6242" spans="1:11" x14ac:dyDescent="0.35">
      <c r="A6242" t="s">
        <v>6361</v>
      </c>
      <c r="B6242" s="2">
        <v>45405.40902777778</v>
      </c>
      <c r="C6242" t="s">
        <v>106</v>
      </c>
      <c r="D6242" t="s">
        <v>60</v>
      </c>
      <c r="E6242" t="s">
        <v>33</v>
      </c>
      <c r="F6242">
        <v>51</v>
      </c>
      <c r="G6242" t="s">
        <v>38</v>
      </c>
      <c r="H6242" t="s">
        <v>29</v>
      </c>
      <c r="I6242" t="b">
        <v>0</v>
      </c>
      <c r="J6242">
        <v>0</v>
      </c>
      <c r="K6242">
        <v>38</v>
      </c>
    </row>
    <row r="6243" spans="1:11" x14ac:dyDescent="0.35">
      <c r="A6243" t="s">
        <v>6362</v>
      </c>
      <c r="B6243" s="2">
        <v>45405.467361111107</v>
      </c>
      <c r="C6243" t="s">
        <v>76</v>
      </c>
      <c r="D6243" t="s">
        <v>86</v>
      </c>
      <c r="E6243" t="s">
        <v>20</v>
      </c>
      <c r="F6243">
        <v>73</v>
      </c>
      <c r="G6243" t="s">
        <v>38</v>
      </c>
      <c r="H6243" t="s">
        <v>34</v>
      </c>
      <c r="I6243" t="b">
        <v>1</v>
      </c>
      <c r="J6243">
        <v>1</v>
      </c>
      <c r="K6243">
        <v>37</v>
      </c>
    </row>
    <row r="6244" spans="1:11" x14ac:dyDescent="0.35">
      <c r="A6244" t="s">
        <v>6363</v>
      </c>
      <c r="B6244" s="2">
        <v>45405.561805555553</v>
      </c>
      <c r="C6244" t="s">
        <v>184</v>
      </c>
      <c r="D6244" t="s">
        <v>42</v>
      </c>
      <c r="E6244" t="s">
        <v>33</v>
      </c>
      <c r="F6244">
        <v>55</v>
      </c>
      <c r="G6244" t="s">
        <v>89</v>
      </c>
      <c r="H6244" t="s">
        <v>16</v>
      </c>
      <c r="I6244" t="b">
        <v>1</v>
      </c>
      <c r="K6244">
        <v>20</v>
      </c>
    </row>
    <row r="6245" spans="1:11" x14ac:dyDescent="0.35">
      <c r="A6245" t="s">
        <v>6364</v>
      </c>
      <c r="B6245" s="2">
        <v>45405.724305555559</v>
      </c>
      <c r="C6245" t="s">
        <v>122</v>
      </c>
      <c r="D6245" t="s">
        <v>40</v>
      </c>
      <c r="E6245" t="s">
        <v>20</v>
      </c>
      <c r="F6245">
        <v>7</v>
      </c>
      <c r="G6245" t="s">
        <v>89</v>
      </c>
      <c r="H6245" t="s">
        <v>34</v>
      </c>
      <c r="I6245" t="b">
        <v>0</v>
      </c>
      <c r="K6245">
        <v>55</v>
      </c>
    </row>
    <row r="6246" spans="1:11" x14ac:dyDescent="0.35">
      <c r="A6246" t="s">
        <v>6365</v>
      </c>
      <c r="B6246" s="2">
        <v>45405.930555555547</v>
      </c>
      <c r="C6246" t="s">
        <v>31</v>
      </c>
      <c r="D6246" t="s">
        <v>229</v>
      </c>
      <c r="E6246" t="s">
        <v>43</v>
      </c>
      <c r="F6246">
        <v>76</v>
      </c>
      <c r="G6246" t="s">
        <v>15</v>
      </c>
      <c r="H6246" t="s">
        <v>151</v>
      </c>
      <c r="I6246" t="b">
        <v>1</v>
      </c>
      <c r="J6246">
        <v>5</v>
      </c>
      <c r="K6246">
        <v>31</v>
      </c>
    </row>
    <row r="6247" spans="1:11" x14ac:dyDescent="0.35">
      <c r="A6247" t="s">
        <v>6366</v>
      </c>
      <c r="B6247" s="2">
        <v>45405.97152777778</v>
      </c>
      <c r="C6247" t="s">
        <v>83</v>
      </c>
      <c r="D6247" t="s">
        <v>123</v>
      </c>
      <c r="E6247" t="s">
        <v>14</v>
      </c>
      <c r="F6247">
        <v>19</v>
      </c>
      <c r="G6247" t="s">
        <v>53</v>
      </c>
      <c r="H6247" t="s">
        <v>16</v>
      </c>
      <c r="I6247" t="b">
        <v>1</v>
      </c>
      <c r="K6247">
        <v>36</v>
      </c>
    </row>
    <row r="6248" spans="1:11" x14ac:dyDescent="0.35">
      <c r="A6248" t="s">
        <v>6367</v>
      </c>
      <c r="B6248" s="2">
        <v>45405.981249999997</v>
      </c>
      <c r="C6248" t="s">
        <v>57</v>
      </c>
      <c r="D6248" t="s">
        <v>134</v>
      </c>
      <c r="E6248" t="s">
        <v>20</v>
      </c>
      <c r="F6248">
        <v>13</v>
      </c>
      <c r="G6248" t="s">
        <v>15</v>
      </c>
      <c r="H6248" t="s">
        <v>34</v>
      </c>
      <c r="I6248" t="b">
        <v>1</v>
      </c>
      <c r="K6248">
        <v>17</v>
      </c>
    </row>
    <row r="6249" spans="1:11" x14ac:dyDescent="0.35">
      <c r="A6249" t="s">
        <v>6368</v>
      </c>
      <c r="B6249" s="2">
        <v>45406.012499999997</v>
      </c>
      <c r="C6249" t="s">
        <v>70</v>
      </c>
      <c r="D6249" t="s">
        <v>13</v>
      </c>
      <c r="E6249" t="s">
        <v>20</v>
      </c>
      <c r="F6249">
        <v>13</v>
      </c>
      <c r="G6249" t="s">
        <v>21</v>
      </c>
      <c r="H6249" t="s">
        <v>29</v>
      </c>
      <c r="I6249" t="b">
        <v>1</v>
      </c>
      <c r="K6249">
        <v>38</v>
      </c>
    </row>
    <row r="6250" spans="1:11" x14ac:dyDescent="0.35">
      <c r="A6250" t="s">
        <v>6369</v>
      </c>
      <c r="B6250" s="2">
        <v>45406.242361111108</v>
      </c>
      <c r="C6250" t="s">
        <v>78</v>
      </c>
      <c r="D6250" t="s">
        <v>244</v>
      </c>
      <c r="E6250" t="s">
        <v>20</v>
      </c>
      <c r="F6250">
        <v>43</v>
      </c>
      <c r="G6250" t="s">
        <v>89</v>
      </c>
      <c r="H6250" t="s">
        <v>68</v>
      </c>
      <c r="I6250" t="b">
        <v>0</v>
      </c>
      <c r="K6250">
        <v>51</v>
      </c>
    </row>
    <row r="6251" spans="1:11" x14ac:dyDescent="0.35">
      <c r="A6251" t="s">
        <v>6370</v>
      </c>
      <c r="B6251" s="2">
        <v>45406.26458333333</v>
      </c>
      <c r="C6251" t="s">
        <v>108</v>
      </c>
      <c r="D6251" t="s">
        <v>84</v>
      </c>
      <c r="E6251" t="s">
        <v>20</v>
      </c>
      <c r="F6251">
        <v>42</v>
      </c>
      <c r="G6251" t="s">
        <v>15</v>
      </c>
      <c r="H6251" t="s">
        <v>16</v>
      </c>
      <c r="I6251" t="b">
        <v>1</v>
      </c>
      <c r="J6251">
        <v>10</v>
      </c>
      <c r="K6251">
        <v>43</v>
      </c>
    </row>
    <row r="6252" spans="1:11" x14ac:dyDescent="0.35">
      <c r="A6252" t="s">
        <v>6371</v>
      </c>
      <c r="B6252" s="2">
        <v>45406.350694444453</v>
      </c>
      <c r="C6252" t="s">
        <v>78</v>
      </c>
      <c r="D6252" t="s">
        <v>42</v>
      </c>
      <c r="E6252" t="s">
        <v>33</v>
      </c>
      <c r="F6252">
        <v>10</v>
      </c>
      <c r="G6252" t="s">
        <v>15</v>
      </c>
      <c r="H6252" t="s">
        <v>16</v>
      </c>
      <c r="I6252" t="b">
        <v>0</v>
      </c>
      <c r="K6252">
        <v>34</v>
      </c>
    </row>
    <row r="6253" spans="1:11" x14ac:dyDescent="0.35">
      <c r="A6253" t="s">
        <v>6372</v>
      </c>
      <c r="B6253" s="2">
        <v>45406.53125</v>
      </c>
      <c r="C6253" t="s">
        <v>91</v>
      </c>
      <c r="D6253" t="s">
        <v>275</v>
      </c>
      <c r="E6253" t="s">
        <v>43</v>
      </c>
      <c r="F6253">
        <v>61</v>
      </c>
      <c r="G6253" t="s">
        <v>25</v>
      </c>
      <c r="H6253" t="s">
        <v>16</v>
      </c>
      <c r="I6253" t="b">
        <v>0</v>
      </c>
      <c r="K6253">
        <v>23</v>
      </c>
    </row>
    <row r="6254" spans="1:11" x14ac:dyDescent="0.35">
      <c r="A6254" t="s">
        <v>6373</v>
      </c>
      <c r="B6254" s="2">
        <v>45406.699305555558</v>
      </c>
      <c r="C6254" t="s">
        <v>108</v>
      </c>
      <c r="D6254" t="s">
        <v>137</v>
      </c>
      <c r="E6254" t="s">
        <v>20</v>
      </c>
      <c r="F6254">
        <v>2</v>
      </c>
      <c r="G6254" t="s">
        <v>53</v>
      </c>
      <c r="H6254" t="s">
        <v>34</v>
      </c>
      <c r="I6254" t="b">
        <v>1</v>
      </c>
      <c r="K6254">
        <v>20</v>
      </c>
    </row>
    <row r="6255" spans="1:11" x14ac:dyDescent="0.35">
      <c r="A6255" t="s">
        <v>6374</v>
      </c>
      <c r="B6255" s="2">
        <v>45406.768750000003</v>
      </c>
      <c r="C6255" t="s">
        <v>129</v>
      </c>
      <c r="D6255" t="s">
        <v>170</v>
      </c>
      <c r="E6255" t="s">
        <v>14</v>
      </c>
      <c r="F6255">
        <v>11</v>
      </c>
      <c r="G6255" t="s">
        <v>15</v>
      </c>
      <c r="H6255" t="s">
        <v>29</v>
      </c>
      <c r="I6255" t="b">
        <v>0</v>
      </c>
      <c r="K6255">
        <v>54</v>
      </c>
    </row>
    <row r="6256" spans="1:11" x14ac:dyDescent="0.35">
      <c r="A6256" t="s">
        <v>6375</v>
      </c>
      <c r="B6256" s="2">
        <v>45406.865277777782</v>
      </c>
      <c r="C6256" t="s">
        <v>23</v>
      </c>
      <c r="D6256" t="s">
        <v>49</v>
      </c>
      <c r="E6256" t="s">
        <v>142</v>
      </c>
      <c r="F6256">
        <v>6</v>
      </c>
      <c r="G6256" t="s">
        <v>15</v>
      </c>
      <c r="H6256" t="s">
        <v>16</v>
      </c>
      <c r="I6256" t="b">
        <v>0</v>
      </c>
      <c r="K6256">
        <v>36</v>
      </c>
    </row>
    <row r="6257" spans="1:11" x14ac:dyDescent="0.35">
      <c r="A6257" t="s">
        <v>6376</v>
      </c>
      <c r="B6257" s="2">
        <v>45406.904861111107</v>
      </c>
      <c r="C6257" t="s">
        <v>57</v>
      </c>
      <c r="D6257" t="s">
        <v>81</v>
      </c>
      <c r="E6257" t="s">
        <v>43</v>
      </c>
      <c r="F6257">
        <v>18</v>
      </c>
      <c r="G6257" t="s">
        <v>61</v>
      </c>
      <c r="H6257" t="s">
        <v>34</v>
      </c>
      <c r="I6257" t="b">
        <v>1</v>
      </c>
      <c r="K6257">
        <v>12</v>
      </c>
    </row>
    <row r="6258" spans="1:11" x14ac:dyDescent="0.35">
      <c r="A6258" t="s">
        <v>6377</v>
      </c>
      <c r="B6258" s="2">
        <v>45406.938194444447</v>
      </c>
      <c r="C6258" t="s">
        <v>106</v>
      </c>
      <c r="D6258" t="s">
        <v>144</v>
      </c>
      <c r="E6258" t="s">
        <v>20</v>
      </c>
      <c r="F6258">
        <v>34</v>
      </c>
      <c r="G6258" t="s">
        <v>15</v>
      </c>
      <c r="H6258" t="s">
        <v>34</v>
      </c>
      <c r="I6258" t="b">
        <v>0</v>
      </c>
      <c r="K6258">
        <v>51</v>
      </c>
    </row>
    <row r="6259" spans="1:11" x14ac:dyDescent="0.35">
      <c r="A6259" t="s">
        <v>6378</v>
      </c>
      <c r="B6259" s="2">
        <v>45407.068055555559</v>
      </c>
      <c r="C6259" t="s">
        <v>91</v>
      </c>
      <c r="D6259" t="s">
        <v>242</v>
      </c>
      <c r="E6259" t="s">
        <v>20</v>
      </c>
      <c r="F6259">
        <v>30</v>
      </c>
      <c r="G6259" t="s">
        <v>38</v>
      </c>
      <c r="H6259" t="s">
        <v>16</v>
      </c>
      <c r="I6259" t="b">
        <v>0</v>
      </c>
      <c r="K6259">
        <v>51</v>
      </c>
    </row>
    <row r="6260" spans="1:11" x14ac:dyDescent="0.35">
      <c r="A6260" t="s">
        <v>6379</v>
      </c>
      <c r="B6260" s="2">
        <v>45407.093055555553</v>
      </c>
      <c r="C6260" t="s">
        <v>45</v>
      </c>
      <c r="D6260" t="s">
        <v>203</v>
      </c>
      <c r="E6260" t="s">
        <v>33</v>
      </c>
      <c r="F6260">
        <v>30</v>
      </c>
      <c r="G6260" t="s">
        <v>61</v>
      </c>
      <c r="H6260" t="s">
        <v>269</v>
      </c>
      <c r="I6260" t="b">
        <v>0</v>
      </c>
      <c r="K6260">
        <v>49</v>
      </c>
    </row>
    <row r="6261" spans="1:11" x14ac:dyDescent="0.35">
      <c r="A6261" t="s">
        <v>6380</v>
      </c>
      <c r="B6261" s="2">
        <v>45407.269444444442</v>
      </c>
      <c r="C6261" t="s">
        <v>83</v>
      </c>
      <c r="D6261" t="s">
        <v>219</v>
      </c>
      <c r="E6261" t="s">
        <v>20</v>
      </c>
      <c r="F6261">
        <v>47</v>
      </c>
      <c r="G6261" t="s">
        <v>15</v>
      </c>
      <c r="H6261" t="s">
        <v>16</v>
      </c>
      <c r="I6261" t="b">
        <v>1</v>
      </c>
      <c r="J6261">
        <v>2</v>
      </c>
      <c r="K6261">
        <v>27</v>
      </c>
    </row>
    <row r="6262" spans="1:11" x14ac:dyDescent="0.35">
      <c r="A6262" t="s">
        <v>6381</v>
      </c>
      <c r="B6262" s="2">
        <v>45407.326388888891</v>
      </c>
      <c r="C6262" t="s">
        <v>51</v>
      </c>
      <c r="D6262" t="s">
        <v>282</v>
      </c>
      <c r="E6262" t="s">
        <v>43</v>
      </c>
      <c r="F6262">
        <v>43</v>
      </c>
      <c r="G6262" t="s">
        <v>25</v>
      </c>
      <c r="H6262" t="s">
        <v>16</v>
      </c>
      <c r="I6262" t="b">
        <v>0</v>
      </c>
      <c r="K6262">
        <v>18</v>
      </c>
    </row>
    <row r="6263" spans="1:11" x14ac:dyDescent="0.35">
      <c r="A6263" t="s">
        <v>6382</v>
      </c>
      <c r="B6263" s="2">
        <v>45407.46875</v>
      </c>
      <c r="C6263" t="s">
        <v>99</v>
      </c>
      <c r="D6263" t="s">
        <v>42</v>
      </c>
      <c r="E6263" t="s">
        <v>20</v>
      </c>
      <c r="F6263">
        <v>38</v>
      </c>
      <c r="G6263" t="s">
        <v>47</v>
      </c>
      <c r="H6263" t="s">
        <v>34</v>
      </c>
      <c r="I6263" t="b">
        <v>0</v>
      </c>
      <c r="K6263">
        <v>55</v>
      </c>
    </row>
    <row r="6264" spans="1:11" x14ac:dyDescent="0.35">
      <c r="A6264" t="s">
        <v>6383</v>
      </c>
      <c r="B6264" s="2">
        <v>45407.62777777778</v>
      </c>
      <c r="C6264" t="s">
        <v>76</v>
      </c>
      <c r="D6264" t="s">
        <v>13</v>
      </c>
      <c r="E6264" t="s">
        <v>14</v>
      </c>
      <c r="F6264">
        <v>64</v>
      </c>
      <c r="G6264" t="s">
        <v>15</v>
      </c>
      <c r="H6264" t="s">
        <v>16</v>
      </c>
      <c r="I6264" t="b">
        <v>1</v>
      </c>
      <c r="K6264">
        <v>43</v>
      </c>
    </row>
    <row r="6265" spans="1:11" x14ac:dyDescent="0.35">
      <c r="A6265" t="s">
        <v>6384</v>
      </c>
      <c r="B6265" s="2">
        <v>45407.711805555547</v>
      </c>
      <c r="C6265" t="s">
        <v>76</v>
      </c>
      <c r="D6265" t="s">
        <v>58</v>
      </c>
      <c r="E6265" t="s">
        <v>14</v>
      </c>
      <c r="F6265">
        <v>21</v>
      </c>
      <c r="G6265" t="s">
        <v>15</v>
      </c>
      <c r="H6265" t="s">
        <v>16</v>
      </c>
      <c r="I6265" t="b">
        <v>0</v>
      </c>
      <c r="K6265">
        <v>31</v>
      </c>
    </row>
    <row r="6266" spans="1:11" x14ac:dyDescent="0.35">
      <c r="A6266" t="s">
        <v>6385</v>
      </c>
      <c r="B6266" s="2">
        <v>45407.954861111109</v>
      </c>
      <c r="C6266" t="s">
        <v>88</v>
      </c>
      <c r="D6266" t="s">
        <v>153</v>
      </c>
      <c r="E6266" t="s">
        <v>20</v>
      </c>
      <c r="F6266">
        <v>59</v>
      </c>
      <c r="G6266" t="s">
        <v>89</v>
      </c>
      <c r="H6266" t="s">
        <v>16</v>
      </c>
      <c r="I6266" t="b">
        <v>1</v>
      </c>
      <c r="J6266">
        <v>1</v>
      </c>
      <c r="K6266">
        <v>18</v>
      </c>
    </row>
    <row r="6267" spans="1:11" x14ac:dyDescent="0.35">
      <c r="A6267" t="s">
        <v>6386</v>
      </c>
      <c r="B6267" s="2">
        <v>45407.955555555563</v>
      </c>
      <c r="C6267" t="s">
        <v>88</v>
      </c>
      <c r="D6267" t="s">
        <v>164</v>
      </c>
      <c r="E6267" t="s">
        <v>14</v>
      </c>
      <c r="F6267">
        <v>58</v>
      </c>
      <c r="G6267" t="s">
        <v>38</v>
      </c>
      <c r="H6267" t="s">
        <v>16</v>
      </c>
      <c r="I6267" t="b">
        <v>0</v>
      </c>
      <c r="K6267">
        <v>56</v>
      </c>
    </row>
    <row r="6268" spans="1:11" x14ac:dyDescent="0.35">
      <c r="A6268" t="s">
        <v>6387</v>
      </c>
      <c r="B6268" s="2">
        <v>45407.987500000003</v>
      </c>
      <c r="C6268" t="s">
        <v>122</v>
      </c>
      <c r="D6268" t="s">
        <v>37</v>
      </c>
      <c r="E6268" t="s">
        <v>14</v>
      </c>
      <c r="F6268">
        <v>33</v>
      </c>
      <c r="G6268" t="s">
        <v>89</v>
      </c>
      <c r="H6268" t="s">
        <v>34</v>
      </c>
      <c r="I6268" t="b">
        <v>0</v>
      </c>
      <c r="K6268">
        <v>28</v>
      </c>
    </row>
    <row r="6269" spans="1:11" x14ac:dyDescent="0.35">
      <c r="A6269" t="s">
        <v>6388</v>
      </c>
      <c r="B6269" s="2">
        <v>45408.186111111107</v>
      </c>
      <c r="C6269" t="s">
        <v>129</v>
      </c>
      <c r="D6269" t="s">
        <v>161</v>
      </c>
      <c r="E6269" t="s">
        <v>20</v>
      </c>
      <c r="F6269">
        <v>75</v>
      </c>
      <c r="G6269" t="s">
        <v>15</v>
      </c>
      <c r="H6269" t="s">
        <v>34</v>
      </c>
      <c r="I6269" t="b">
        <v>1</v>
      </c>
      <c r="K6269">
        <v>56</v>
      </c>
    </row>
    <row r="6270" spans="1:11" x14ac:dyDescent="0.35">
      <c r="A6270" t="s">
        <v>6389</v>
      </c>
      <c r="B6270" s="2">
        <v>45408.338888888888</v>
      </c>
      <c r="C6270" t="s">
        <v>20</v>
      </c>
      <c r="D6270" t="s">
        <v>97</v>
      </c>
      <c r="E6270" t="s">
        <v>20</v>
      </c>
      <c r="F6270">
        <v>49</v>
      </c>
      <c r="G6270" t="s">
        <v>25</v>
      </c>
      <c r="H6270" t="s">
        <v>29</v>
      </c>
      <c r="I6270" t="b">
        <v>1</v>
      </c>
      <c r="J6270">
        <v>0</v>
      </c>
      <c r="K6270">
        <v>10</v>
      </c>
    </row>
    <row r="6271" spans="1:11" x14ac:dyDescent="0.35">
      <c r="A6271" t="s">
        <v>6390</v>
      </c>
      <c r="B6271" s="2">
        <v>45408.4375</v>
      </c>
      <c r="C6271" t="s">
        <v>83</v>
      </c>
      <c r="D6271" t="s">
        <v>412</v>
      </c>
      <c r="E6271" t="s">
        <v>20</v>
      </c>
      <c r="F6271">
        <v>6</v>
      </c>
      <c r="G6271" t="s">
        <v>15</v>
      </c>
      <c r="H6271" t="s">
        <v>68</v>
      </c>
      <c r="I6271" t="b">
        <v>1</v>
      </c>
      <c r="K6271">
        <v>49</v>
      </c>
    </row>
    <row r="6272" spans="1:11" x14ac:dyDescent="0.35">
      <c r="A6272" t="s">
        <v>6391</v>
      </c>
      <c r="B6272" s="2">
        <v>45408.582638888889</v>
      </c>
      <c r="C6272" t="s">
        <v>129</v>
      </c>
      <c r="D6272" t="s">
        <v>237</v>
      </c>
      <c r="E6272" t="s">
        <v>43</v>
      </c>
      <c r="F6272">
        <v>1</v>
      </c>
      <c r="G6272" t="s">
        <v>21</v>
      </c>
      <c r="H6272" t="s">
        <v>16</v>
      </c>
      <c r="I6272" t="b">
        <v>1</v>
      </c>
      <c r="K6272">
        <v>59</v>
      </c>
    </row>
    <row r="6273" spans="1:11" x14ac:dyDescent="0.35">
      <c r="A6273" t="s">
        <v>6392</v>
      </c>
      <c r="B6273" s="2">
        <v>45408.638194444437</v>
      </c>
      <c r="C6273" t="s">
        <v>45</v>
      </c>
      <c r="D6273" t="s">
        <v>32</v>
      </c>
      <c r="E6273" t="s">
        <v>43</v>
      </c>
      <c r="F6273">
        <v>16</v>
      </c>
      <c r="G6273" t="s">
        <v>38</v>
      </c>
      <c r="H6273" t="s">
        <v>16</v>
      </c>
      <c r="I6273" t="b">
        <v>0</v>
      </c>
      <c r="K6273">
        <v>37</v>
      </c>
    </row>
    <row r="6274" spans="1:11" x14ac:dyDescent="0.35">
      <c r="A6274" t="s">
        <v>6393</v>
      </c>
      <c r="B6274" s="2">
        <v>45408.736805555563</v>
      </c>
      <c r="C6274" t="s">
        <v>296</v>
      </c>
      <c r="D6274" t="s">
        <v>137</v>
      </c>
      <c r="E6274" t="s">
        <v>14</v>
      </c>
      <c r="F6274">
        <v>54</v>
      </c>
      <c r="G6274" t="s">
        <v>53</v>
      </c>
      <c r="H6274" t="s">
        <v>16</v>
      </c>
      <c r="I6274" t="b">
        <v>0</v>
      </c>
      <c r="K6274">
        <v>23</v>
      </c>
    </row>
    <row r="6275" spans="1:11" x14ac:dyDescent="0.35">
      <c r="A6275" t="s">
        <v>6394</v>
      </c>
      <c r="B6275" s="2">
        <v>45408.772222222222</v>
      </c>
      <c r="C6275" t="s">
        <v>129</v>
      </c>
      <c r="D6275" t="s">
        <v>206</v>
      </c>
      <c r="E6275" t="s">
        <v>43</v>
      </c>
      <c r="F6275">
        <v>39</v>
      </c>
      <c r="G6275" t="s">
        <v>61</v>
      </c>
      <c r="H6275" t="s">
        <v>34</v>
      </c>
      <c r="I6275" t="b">
        <v>1</v>
      </c>
      <c r="K6275">
        <v>31</v>
      </c>
    </row>
    <row r="6276" spans="1:11" x14ac:dyDescent="0.35">
      <c r="A6276" t="s">
        <v>6395</v>
      </c>
      <c r="B6276" s="2">
        <v>45408.925694444442</v>
      </c>
      <c r="C6276" t="s">
        <v>108</v>
      </c>
      <c r="D6276" t="s">
        <v>110</v>
      </c>
      <c r="E6276" t="s">
        <v>43</v>
      </c>
      <c r="F6276">
        <v>56</v>
      </c>
      <c r="G6276" t="s">
        <v>61</v>
      </c>
      <c r="H6276" t="s">
        <v>16</v>
      </c>
      <c r="I6276" t="b">
        <v>0</v>
      </c>
      <c r="K6276">
        <v>13</v>
      </c>
    </row>
    <row r="6277" spans="1:11" x14ac:dyDescent="0.35">
      <c r="A6277" t="s">
        <v>6396</v>
      </c>
      <c r="B6277" s="2">
        <v>45409.05972222222</v>
      </c>
      <c r="C6277" t="s">
        <v>55</v>
      </c>
      <c r="D6277" t="s">
        <v>93</v>
      </c>
      <c r="E6277" t="s">
        <v>14</v>
      </c>
      <c r="F6277">
        <v>51</v>
      </c>
      <c r="G6277" t="s">
        <v>15</v>
      </c>
      <c r="H6277" t="s">
        <v>16</v>
      </c>
      <c r="I6277" t="b">
        <v>0</v>
      </c>
      <c r="K6277">
        <v>52</v>
      </c>
    </row>
    <row r="6278" spans="1:11" x14ac:dyDescent="0.35">
      <c r="A6278" t="s">
        <v>6397</v>
      </c>
      <c r="B6278" s="2">
        <v>45409.135416666657</v>
      </c>
      <c r="C6278" t="s">
        <v>70</v>
      </c>
      <c r="D6278" t="s">
        <v>97</v>
      </c>
      <c r="E6278" t="s">
        <v>43</v>
      </c>
      <c r="F6278">
        <v>21</v>
      </c>
      <c r="G6278" t="s">
        <v>21</v>
      </c>
      <c r="H6278" t="s">
        <v>16</v>
      </c>
      <c r="I6278" t="b">
        <v>0</v>
      </c>
      <c r="K6278">
        <v>22</v>
      </c>
    </row>
    <row r="6279" spans="1:11" x14ac:dyDescent="0.35">
      <c r="A6279" t="s">
        <v>6398</v>
      </c>
      <c r="B6279" s="2">
        <v>45409.160416666673</v>
      </c>
      <c r="C6279" t="s">
        <v>51</v>
      </c>
      <c r="D6279" t="s">
        <v>174</v>
      </c>
      <c r="E6279" t="s">
        <v>43</v>
      </c>
      <c r="F6279">
        <v>75</v>
      </c>
      <c r="G6279" t="s">
        <v>53</v>
      </c>
      <c r="H6279" t="s">
        <v>29</v>
      </c>
      <c r="I6279" t="b">
        <v>0</v>
      </c>
      <c r="J6279">
        <v>10</v>
      </c>
      <c r="K6279">
        <v>50</v>
      </c>
    </row>
    <row r="6280" spans="1:11" x14ac:dyDescent="0.35">
      <c r="A6280" t="s">
        <v>6399</v>
      </c>
      <c r="B6280" s="2">
        <v>45409.168749999997</v>
      </c>
      <c r="C6280" t="s">
        <v>88</v>
      </c>
      <c r="D6280" t="s">
        <v>186</v>
      </c>
      <c r="E6280" t="s">
        <v>33</v>
      </c>
      <c r="F6280">
        <v>35</v>
      </c>
      <c r="G6280" t="s">
        <v>25</v>
      </c>
      <c r="H6280" t="s">
        <v>16</v>
      </c>
      <c r="I6280" t="b">
        <v>1</v>
      </c>
      <c r="K6280">
        <v>32</v>
      </c>
    </row>
    <row r="6281" spans="1:11" x14ac:dyDescent="0.35">
      <c r="A6281" t="s">
        <v>6400</v>
      </c>
      <c r="B6281" s="2">
        <v>45409.179861111108</v>
      </c>
      <c r="C6281" t="s">
        <v>117</v>
      </c>
      <c r="D6281" t="s">
        <v>156</v>
      </c>
      <c r="E6281" t="s">
        <v>20</v>
      </c>
      <c r="F6281">
        <v>79</v>
      </c>
      <c r="G6281" t="s">
        <v>21</v>
      </c>
      <c r="H6281" t="s">
        <v>16</v>
      </c>
      <c r="I6281" t="b">
        <v>1</v>
      </c>
      <c r="K6281">
        <v>24</v>
      </c>
    </row>
    <row r="6282" spans="1:11" x14ac:dyDescent="0.35">
      <c r="A6282" t="s">
        <v>6401</v>
      </c>
      <c r="B6282" s="2">
        <v>45409.320138888892</v>
      </c>
      <c r="C6282" t="s">
        <v>31</v>
      </c>
      <c r="D6282" t="s">
        <v>115</v>
      </c>
      <c r="E6282" t="s">
        <v>14</v>
      </c>
      <c r="F6282">
        <v>44</v>
      </c>
      <c r="G6282" t="s">
        <v>53</v>
      </c>
      <c r="H6282" t="s">
        <v>151</v>
      </c>
      <c r="I6282" t="b">
        <v>1</v>
      </c>
      <c r="K6282">
        <v>52</v>
      </c>
    </row>
    <row r="6283" spans="1:11" x14ac:dyDescent="0.35">
      <c r="A6283" t="s">
        <v>6402</v>
      </c>
      <c r="B6283" s="2">
        <v>45409.382638888892</v>
      </c>
      <c r="C6283" t="s">
        <v>55</v>
      </c>
      <c r="D6283" t="s">
        <v>67</v>
      </c>
      <c r="E6283" t="s">
        <v>43</v>
      </c>
      <c r="F6283">
        <v>33</v>
      </c>
      <c r="G6283" t="s">
        <v>61</v>
      </c>
      <c r="H6283" t="s">
        <v>16</v>
      </c>
      <c r="I6283" t="b">
        <v>1</v>
      </c>
      <c r="K6283">
        <v>21</v>
      </c>
    </row>
    <row r="6284" spans="1:11" x14ac:dyDescent="0.35">
      <c r="A6284" t="s">
        <v>6403</v>
      </c>
      <c r="B6284" s="2">
        <v>45409.386111111111</v>
      </c>
      <c r="C6284" t="s">
        <v>45</v>
      </c>
      <c r="D6284" t="s">
        <v>156</v>
      </c>
      <c r="E6284" t="s">
        <v>33</v>
      </c>
      <c r="F6284">
        <v>70</v>
      </c>
      <c r="G6284" t="s">
        <v>38</v>
      </c>
      <c r="H6284" t="s">
        <v>16</v>
      </c>
      <c r="I6284" t="b">
        <v>1</v>
      </c>
      <c r="K6284">
        <v>22</v>
      </c>
    </row>
    <row r="6285" spans="1:11" x14ac:dyDescent="0.35">
      <c r="A6285" t="s">
        <v>6404</v>
      </c>
      <c r="B6285" s="2">
        <v>45409.438888888893</v>
      </c>
      <c r="C6285" t="s">
        <v>129</v>
      </c>
      <c r="D6285" t="s">
        <v>206</v>
      </c>
      <c r="E6285" t="s">
        <v>20</v>
      </c>
      <c r="F6285">
        <v>14</v>
      </c>
      <c r="G6285" t="s">
        <v>61</v>
      </c>
      <c r="H6285" t="s">
        <v>16</v>
      </c>
      <c r="I6285" t="b">
        <v>0</v>
      </c>
      <c r="K6285">
        <v>39</v>
      </c>
    </row>
    <row r="6286" spans="1:11" x14ac:dyDescent="0.35">
      <c r="A6286" t="s">
        <v>6405</v>
      </c>
      <c r="B6286" s="2">
        <v>45409.463194444441</v>
      </c>
      <c r="C6286" t="s">
        <v>88</v>
      </c>
      <c r="D6286" t="s">
        <v>144</v>
      </c>
      <c r="E6286" t="s">
        <v>20</v>
      </c>
      <c r="F6286">
        <v>2</v>
      </c>
      <c r="G6286" t="s">
        <v>38</v>
      </c>
      <c r="H6286" t="s">
        <v>34</v>
      </c>
      <c r="I6286" t="b">
        <v>0</v>
      </c>
      <c r="K6286">
        <v>31</v>
      </c>
    </row>
    <row r="6287" spans="1:11" x14ac:dyDescent="0.35">
      <c r="A6287" t="s">
        <v>6406</v>
      </c>
      <c r="B6287" s="2">
        <v>45409.507638888892</v>
      </c>
      <c r="C6287" t="s">
        <v>12</v>
      </c>
      <c r="D6287" t="s">
        <v>170</v>
      </c>
      <c r="E6287" t="s">
        <v>43</v>
      </c>
      <c r="F6287">
        <v>77</v>
      </c>
      <c r="G6287" t="s">
        <v>25</v>
      </c>
      <c r="H6287" t="s">
        <v>34</v>
      </c>
      <c r="I6287" t="b">
        <v>1</v>
      </c>
      <c r="K6287">
        <v>39</v>
      </c>
    </row>
    <row r="6288" spans="1:11" x14ac:dyDescent="0.35">
      <c r="A6288" t="s">
        <v>6407</v>
      </c>
      <c r="B6288" s="2">
        <v>45409.631944444453</v>
      </c>
      <c r="C6288" t="s">
        <v>20</v>
      </c>
      <c r="D6288" t="s">
        <v>65</v>
      </c>
      <c r="E6288" t="s">
        <v>14</v>
      </c>
      <c r="F6288">
        <v>19</v>
      </c>
      <c r="G6288" t="s">
        <v>38</v>
      </c>
      <c r="H6288" t="s">
        <v>34</v>
      </c>
      <c r="I6288" t="b">
        <v>0</v>
      </c>
      <c r="K6288">
        <v>45</v>
      </c>
    </row>
    <row r="6289" spans="1:11" x14ac:dyDescent="0.35">
      <c r="A6289" t="s">
        <v>6408</v>
      </c>
      <c r="B6289" s="2">
        <v>45409.714583333327</v>
      </c>
      <c r="C6289" t="s">
        <v>18</v>
      </c>
      <c r="D6289" t="s">
        <v>186</v>
      </c>
      <c r="E6289" t="s">
        <v>14</v>
      </c>
      <c r="F6289">
        <v>29</v>
      </c>
      <c r="G6289" t="s">
        <v>53</v>
      </c>
      <c r="H6289" t="s">
        <v>16</v>
      </c>
      <c r="I6289" t="b">
        <v>1</v>
      </c>
      <c r="K6289">
        <v>10</v>
      </c>
    </row>
    <row r="6290" spans="1:11" x14ac:dyDescent="0.35">
      <c r="A6290" t="s">
        <v>6409</v>
      </c>
      <c r="B6290" s="2">
        <v>45409.79791666667</v>
      </c>
      <c r="C6290" t="s">
        <v>117</v>
      </c>
      <c r="D6290" t="s">
        <v>170</v>
      </c>
      <c r="E6290" t="s">
        <v>43</v>
      </c>
      <c r="F6290">
        <v>63</v>
      </c>
      <c r="G6290" t="s">
        <v>53</v>
      </c>
      <c r="H6290" t="s">
        <v>16</v>
      </c>
      <c r="I6290" t="b">
        <v>0</v>
      </c>
      <c r="K6290">
        <v>10</v>
      </c>
    </row>
    <row r="6291" spans="1:11" x14ac:dyDescent="0.35">
      <c r="A6291" t="s">
        <v>6410</v>
      </c>
      <c r="B6291" s="2">
        <v>45409.818055555559</v>
      </c>
      <c r="C6291" t="s">
        <v>70</v>
      </c>
      <c r="D6291" t="s">
        <v>110</v>
      </c>
      <c r="E6291" t="s">
        <v>33</v>
      </c>
      <c r="F6291">
        <v>75</v>
      </c>
      <c r="G6291" t="s">
        <v>53</v>
      </c>
      <c r="H6291" t="s">
        <v>16</v>
      </c>
      <c r="I6291" t="b">
        <v>0</v>
      </c>
      <c r="K6291">
        <v>37</v>
      </c>
    </row>
    <row r="6292" spans="1:11" x14ac:dyDescent="0.35">
      <c r="A6292" t="s">
        <v>6411</v>
      </c>
      <c r="B6292" s="2">
        <v>45409.823611111111</v>
      </c>
      <c r="C6292" t="s">
        <v>33</v>
      </c>
      <c r="D6292" t="s">
        <v>101</v>
      </c>
      <c r="E6292" t="s">
        <v>33</v>
      </c>
      <c r="F6292">
        <v>59</v>
      </c>
      <c r="G6292" t="s">
        <v>89</v>
      </c>
      <c r="H6292" t="s">
        <v>16</v>
      </c>
      <c r="I6292" t="b">
        <v>1</v>
      </c>
      <c r="K6292">
        <v>11</v>
      </c>
    </row>
    <row r="6293" spans="1:11" x14ac:dyDescent="0.35">
      <c r="A6293" t="s">
        <v>6412</v>
      </c>
      <c r="B6293" s="2">
        <v>45409.851388888892</v>
      </c>
      <c r="C6293" t="s">
        <v>83</v>
      </c>
      <c r="D6293" t="s">
        <v>93</v>
      </c>
      <c r="E6293" t="s">
        <v>20</v>
      </c>
      <c r="F6293">
        <v>22</v>
      </c>
      <c r="G6293" t="s">
        <v>25</v>
      </c>
      <c r="H6293" t="s">
        <v>16</v>
      </c>
      <c r="I6293" t="b">
        <v>1</v>
      </c>
      <c r="K6293">
        <v>36</v>
      </c>
    </row>
    <row r="6294" spans="1:11" x14ac:dyDescent="0.35">
      <c r="A6294" t="s">
        <v>6413</v>
      </c>
      <c r="B6294" s="2">
        <v>45409.929166666669</v>
      </c>
      <c r="C6294" t="s">
        <v>76</v>
      </c>
      <c r="D6294" t="s">
        <v>263</v>
      </c>
      <c r="E6294" t="s">
        <v>20</v>
      </c>
      <c r="F6294">
        <v>56</v>
      </c>
      <c r="G6294" t="s">
        <v>25</v>
      </c>
      <c r="H6294" t="s">
        <v>34</v>
      </c>
      <c r="I6294" t="b">
        <v>0</v>
      </c>
      <c r="K6294">
        <v>56</v>
      </c>
    </row>
    <row r="6295" spans="1:11" x14ac:dyDescent="0.35">
      <c r="A6295" t="s">
        <v>6414</v>
      </c>
      <c r="B6295" s="2">
        <v>45410.125694444447</v>
      </c>
      <c r="C6295" t="s">
        <v>12</v>
      </c>
      <c r="D6295" t="s">
        <v>156</v>
      </c>
      <c r="E6295" t="s">
        <v>14</v>
      </c>
      <c r="F6295">
        <v>3</v>
      </c>
      <c r="G6295" t="s">
        <v>21</v>
      </c>
      <c r="H6295" t="s">
        <v>16</v>
      </c>
      <c r="I6295" t="b">
        <v>0</v>
      </c>
      <c r="K6295">
        <v>19</v>
      </c>
    </row>
    <row r="6296" spans="1:11" x14ac:dyDescent="0.35">
      <c r="A6296" t="s">
        <v>6415</v>
      </c>
      <c r="B6296" s="2">
        <v>45410.284722222219</v>
      </c>
      <c r="C6296" t="s">
        <v>18</v>
      </c>
      <c r="D6296" t="s">
        <v>60</v>
      </c>
      <c r="E6296" t="s">
        <v>43</v>
      </c>
      <c r="F6296">
        <v>61</v>
      </c>
      <c r="G6296" t="s">
        <v>21</v>
      </c>
      <c r="H6296" t="s">
        <v>29</v>
      </c>
      <c r="I6296" t="b">
        <v>1</v>
      </c>
      <c r="J6296">
        <v>9</v>
      </c>
      <c r="K6296">
        <v>15</v>
      </c>
    </row>
    <row r="6297" spans="1:11" x14ac:dyDescent="0.35">
      <c r="A6297" t="s">
        <v>6416</v>
      </c>
      <c r="B6297" s="2">
        <v>45410.344444444447</v>
      </c>
      <c r="C6297" t="s">
        <v>99</v>
      </c>
      <c r="D6297" t="s">
        <v>209</v>
      </c>
      <c r="E6297" t="s">
        <v>33</v>
      </c>
      <c r="F6297">
        <v>18</v>
      </c>
      <c r="G6297" t="s">
        <v>15</v>
      </c>
      <c r="H6297" t="s">
        <v>29</v>
      </c>
      <c r="I6297" t="b">
        <v>0</v>
      </c>
      <c r="K6297">
        <v>27</v>
      </c>
    </row>
    <row r="6298" spans="1:11" x14ac:dyDescent="0.35">
      <c r="A6298" t="s">
        <v>6417</v>
      </c>
      <c r="B6298" s="2">
        <v>45410.527083333327</v>
      </c>
      <c r="C6298" t="s">
        <v>73</v>
      </c>
      <c r="D6298" t="s">
        <v>40</v>
      </c>
      <c r="E6298" t="s">
        <v>142</v>
      </c>
      <c r="F6298">
        <v>67</v>
      </c>
      <c r="G6298" t="s">
        <v>47</v>
      </c>
      <c r="H6298" t="s">
        <v>16</v>
      </c>
      <c r="I6298" t="b">
        <v>1</v>
      </c>
      <c r="K6298">
        <v>26</v>
      </c>
    </row>
    <row r="6299" spans="1:11" x14ac:dyDescent="0.35">
      <c r="A6299" t="s">
        <v>6418</v>
      </c>
      <c r="B6299" s="2">
        <v>45410.529861111107</v>
      </c>
      <c r="C6299" t="s">
        <v>31</v>
      </c>
      <c r="D6299" t="s">
        <v>176</v>
      </c>
      <c r="E6299" t="s">
        <v>14</v>
      </c>
      <c r="F6299">
        <v>74</v>
      </c>
      <c r="G6299" t="s">
        <v>53</v>
      </c>
      <c r="H6299" t="s">
        <v>16</v>
      </c>
      <c r="I6299" t="b">
        <v>1</v>
      </c>
      <c r="K6299">
        <v>32</v>
      </c>
    </row>
    <row r="6300" spans="1:11" x14ac:dyDescent="0.35">
      <c r="A6300" t="s">
        <v>6419</v>
      </c>
      <c r="B6300" s="2">
        <v>45410.54791666667</v>
      </c>
      <c r="C6300" t="s">
        <v>99</v>
      </c>
      <c r="D6300" t="s">
        <v>412</v>
      </c>
      <c r="E6300" t="s">
        <v>14</v>
      </c>
      <c r="F6300">
        <v>59</v>
      </c>
      <c r="G6300" t="s">
        <v>53</v>
      </c>
      <c r="H6300" t="s">
        <v>151</v>
      </c>
      <c r="I6300" t="b">
        <v>0</v>
      </c>
      <c r="K6300">
        <v>56</v>
      </c>
    </row>
    <row r="6301" spans="1:11" x14ac:dyDescent="0.35">
      <c r="A6301" t="s">
        <v>6420</v>
      </c>
      <c r="B6301" s="2">
        <v>45410.61041666667</v>
      </c>
      <c r="C6301" t="s">
        <v>51</v>
      </c>
      <c r="D6301" t="s">
        <v>74</v>
      </c>
      <c r="E6301" t="s">
        <v>20</v>
      </c>
      <c r="F6301">
        <v>55</v>
      </c>
      <c r="G6301" t="s">
        <v>61</v>
      </c>
      <c r="H6301" t="s">
        <v>34</v>
      </c>
      <c r="I6301" t="b">
        <v>0</v>
      </c>
      <c r="K6301">
        <v>42</v>
      </c>
    </row>
    <row r="6302" spans="1:11" x14ac:dyDescent="0.35">
      <c r="A6302" t="s">
        <v>6421</v>
      </c>
      <c r="B6302" s="2">
        <v>45410.629861111112</v>
      </c>
      <c r="C6302" t="s">
        <v>45</v>
      </c>
      <c r="D6302" t="s">
        <v>126</v>
      </c>
      <c r="E6302" t="s">
        <v>33</v>
      </c>
      <c r="F6302">
        <v>52</v>
      </c>
      <c r="G6302" t="s">
        <v>21</v>
      </c>
      <c r="H6302" t="s">
        <v>16</v>
      </c>
      <c r="I6302" t="b">
        <v>1</v>
      </c>
      <c r="J6302">
        <v>4</v>
      </c>
      <c r="K6302">
        <v>29</v>
      </c>
    </row>
    <row r="6303" spans="1:11" x14ac:dyDescent="0.35">
      <c r="A6303" t="s">
        <v>6422</v>
      </c>
      <c r="B6303" s="2">
        <v>45410.645138888889</v>
      </c>
      <c r="C6303" t="s">
        <v>23</v>
      </c>
      <c r="D6303" t="s">
        <v>49</v>
      </c>
      <c r="E6303" t="s">
        <v>20</v>
      </c>
      <c r="F6303">
        <v>42</v>
      </c>
      <c r="G6303" t="s">
        <v>15</v>
      </c>
      <c r="H6303" t="s">
        <v>16</v>
      </c>
      <c r="I6303" t="b">
        <v>1</v>
      </c>
      <c r="K6303">
        <v>37</v>
      </c>
    </row>
    <row r="6304" spans="1:11" x14ac:dyDescent="0.35">
      <c r="A6304" t="s">
        <v>6423</v>
      </c>
      <c r="B6304" s="2">
        <v>45410.788888888892</v>
      </c>
      <c r="C6304" t="s">
        <v>184</v>
      </c>
      <c r="D6304" t="s">
        <v>79</v>
      </c>
      <c r="E6304" t="s">
        <v>14</v>
      </c>
      <c r="F6304">
        <v>27</v>
      </c>
      <c r="G6304" t="s">
        <v>38</v>
      </c>
      <c r="H6304" t="s">
        <v>16</v>
      </c>
      <c r="I6304" t="b">
        <v>0</v>
      </c>
      <c r="K6304">
        <v>48</v>
      </c>
    </row>
    <row r="6305" spans="1:11" x14ac:dyDescent="0.35">
      <c r="A6305" t="s">
        <v>6424</v>
      </c>
      <c r="B6305" s="2">
        <v>45410.790972222218</v>
      </c>
      <c r="C6305" t="s">
        <v>57</v>
      </c>
      <c r="D6305" t="s">
        <v>139</v>
      </c>
      <c r="E6305" t="s">
        <v>20</v>
      </c>
      <c r="F6305">
        <v>71</v>
      </c>
      <c r="G6305" t="s">
        <v>25</v>
      </c>
      <c r="H6305" t="s">
        <v>16</v>
      </c>
      <c r="I6305" t="b">
        <v>0</v>
      </c>
      <c r="J6305">
        <v>8</v>
      </c>
      <c r="K6305">
        <v>47</v>
      </c>
    </row>
    <row r="6306" spans="1:11" x14ac:dyDescent="0.35">
      <c r="A6306" t="s">
        <v>6425</v>
      </c>
      <c r="B6306" s="2">
        <v>45410.808333333327</v>
      </c>
      <c r="C6306" t="s">
        <v>76</v>
      </c>
      <c r="D6306" t="s">
        <v>28</v>
      </c>
      <c r="E6306" t="s">
        <v>33</v>
      </c>
      <c r="F6306">
        <v>12</v>
      </c>
      <c r="G6306" t="s">
        <v>15</v>
      </c>
      <c r="H6306" t="s">
        <v>16</v>
      </c>
      <c r="I6306" t="b">
        <v>0</v>
      </c>
      <c r="K6306">
        <v>51</v>
      </c>
    </row>
    <row r="6307" spans="1:11" x14ac:dyDescent="0.35">
      <c r="A6307" t="s">
        <v>6426</v>
      </c>
      <c r="B6307" s="2">
        <v>45410.818749999999</v>
      </c>
      <c r="C6307" t="s">
        <v>108</v>
      </c>
      <c r="D6307" t="s">
        <v>86</v>
      </c>
      <c r="E6307" t="s">
        <v>33</v>
      </c>
      <c r="F6307">
        <v>75</v>
      </c>
      <c r="G6307" t="s">
        <v>21</v>
      </c>
      <c r="H6307" t="s">
        <v>34</v>
      </c>
      <c r="I6307" t="b">
        <v>0</v>
      </c>
      <c r="K6307">
        <v>37</v>
      </c>
    </row>
    <row r="6308" spans="1:11" x14ac:dyDescent="0.35">
      <c r="A6308" t="s">
        <v>6427</v>
      </c>
      <c r="B6308" s="2">
        <v>45410.831250000003</v>
      </c>
      <c r="C6308" t="s">
        <v>73</v>
      </c>
      <c r="D6308" t="s">
        <v>139</v>
      </c>
      <c r="E6308" t="s">
        <v>33</v>
      </c>
      <c r="F6308">
        <v>68</v>
      </c>
      <c r="G6308" t="s">
        <v>15</v>
      </c>
      <c r="H6308" t="s">
        <v>16</v>
      </c>
      <c r="I6308" t="b">
        <v>0</v>
      </c>
      <c r="K6308">
        <v>35</v>
      </c>
    </row>
    <row r="6309" spans="1:11" x14ac:dyDescent="0.35">
      <c r="A6309" t="s">
        <v>6428</v>
      </c>
      <c r="B6309" s="2">
        <v>45410.838888888888</v>
      </c>
      <c r="C6309" t="s">
        <v>76</v>
      </c>
      <c r="D6309" t="s">
        <v>67</v>
      </c>
      <c r="E6309" t="s">
        <v>43</v>
      </c>
      <c r="F6309">
        <v>51</v>
      </c>
      <c r="G6309" t="s">
        <v>25</v>
      </c>
      <c r="H6309" t="s">
        <v>16</v>
      </c>
      <c r="I6309" t="b">
        <v>0</v>
      </c>
      <c r="K6309">
        <v>25</v>
      </c>
    </row>
    <row r="6310" spans="1:11" x14ac:dyDescent="0.35">
      <c r="A6310" t="s">
        <v>6429</v>
      </c>
      <c r="B6310" s="2">
        <v>45410.865972222222</v>
      </c>
      <c r="C6310" t="s">
        <v>18</v>
      </c>
      <c r="D6310" t="s">
        <v>139</v>
      </c>
      <c r="E6310" t="s">
        <v>14</v>
      </c>
      <c r="F6310">
        <v>66</v>
      </c>
      <c r="G6310" t="s">
        <v>53</v>
      </c>
      <c r="H6310" t="s">
        <v>34</v>
      </c>
      <c r="I6310" t="b">
        <v>0</v>
      </c>
      <c r="K6310">
        <v>50</v>
      </c>
    </row>
    <row r="6311" spans="1:11" x14ac:dyDescent="0.35">
      <c r="A6311" t="s">
        <v>6430</v>
      </c>
      <c r="B6311" s="2">
        <v>45410.912499999999</v>
      </c>
      <c r="C6311" t="s">
        <v>33</v>
      </c>
      <c r="D6311" t="s">
        <v>209</v>
      </c>
      <c r="E6311" t="s">
        <v>20</v>
      </c>
      <c r="F6311">
        <v>47</v>
      </c>
      <c r="G6311" t="s">
        <v>15</v>
      </c>
      <c r="H6311" t="s">
        <v>118</v>
      </c>
      <c r="I6311" t="b">
        <v>0</v>
      </c>
      <c r="K6311">
        <v>16</v>
      </c>
    </row>
    <row r="6312" spans="1:11" x14ac:dyDescent="0.35">
      <c r="A6312" t="s">
        <v>6431</v>
      </c>
      <c r="B6312" s="2">
        <v>45410.95</v>
      </c>
      <c r="C6312" t="s">
        <v>45</v>
      </c>
      <c r="D6312" t="s">
        <v>32</v>
      </c>
      <c r="E6312" t="s">
        <v>20</v>
      </c>
      <c r="F6312">
        <v>45</v>
      </c>
      <c r="G6312" t="s">
        <v>15</v>
      </c>
      <c r="H6312" t="s">
        <v>16</v>
      </c>
      <c r="I6312" t="b">
        <v>0</v>
      </c>
      <c r="K6312">
        <v>16</v>
      </c>
    </row>
    <row r="6313" spans="1:11" x14ac:dyDescent="0.35">
      <c r="A6313" t="s">
        <v>6432</v>
      </c>
      <c r="B6313" s="2">
        <v>45411.207638888889</v>
      </c>
      <c r="C6313" t="s">
        <v>23</v>
      </c>
      <c r="D6313" t="s">
        <v>126</v>
      </c>
      <c r="E6313" t="s">
        <v>43</v>
      </c>
      <c r="F6313">
        <v>73</v>
      </c>
      <c r="G6313" t="s">
        <v>15</v>
      </c>
      <c r="H6313" t="s">
        <v>34</v>
      </c>
      <c r="I6313" t="b">
        <v>0</v>
      </c>
      <c r="K6313">
        <v>51</v>
      </c>
    </row>
    <row r="6314" spans="1:11" x14ac:dyDescent="0.35">
      <c r="A6314" t="s">
        <v>6433</v>
      </c>
      <c r="B6314" s="2">
        <v>45411.236111111109</v>
      </c>
      <c r="C6314" t="s">
        <v>31</v>
      </c>
      <c r="D6314" t="s">
        <v>229</v>
      </c>
      <c r="E6314" t="s">
        <v>43</v>
      </c>
      <c r="F6314">
        <v>44</v>
      </c>
      <c r="G6314" t="s">
        <v>47</v>
      </c>
      <c r="H6314" t="s">
        <v>16</v>
      </c>
      <c r="I6314" t="b">
        <v>1</v>
      </c>
      <c r="K6314">
        <v>47</v>
      </c>
    </row>
    <row r="6315" spans="1:11" x14ac:dyDescent="0.35">
      <c r="A6315" t="s">
        <v>6434</v>
      </c>
      <c r="B6315" s="2">
        <v>45411.290972222218</v>
      </c>
      <c r="C6315" t="s">
        <v>27</v>
      </c>
      <c r="D6315" t="s">
        <v>28</v>
      </c>
      <c r="E6315" t="s">
        <v>43</v>
      </c>
      <c r="F6315">
        <v>43</v>
      </c>
      <c r="G6315" t="s">
        <v>21</v>
      </c>
      <c r="H6315" t="s">
        <v>16</v>
      </c>
      <c r="I6315" t="b">
        <v>0</v>
      </c>
      <c r="K6315">
        <v>33</v>
      </c>
    </row>
    <row r="6316" spans="1:11" x14ac:dyDescent="0.35">
      <c r="A6316" t="s">
        <v>6435</v>
      </c>
      <c r="B6316" s="2">
        <v>45411.407638888893</v>
      </c>
      <c r="C6316" t="s">
        <v>296</v>
      </c>
      <c r="D6316" t="s">
        <v>229</v>
      </c>
      <c r="E6316" t="s">
        <v>20</v>
      </c>
      <c r="F6316">
        <v>16</v>
      </c>
      <c r="G6316" t="s">
        <v>61</v>
      </c>
      <c r="H6316" t="s">
        <v>68</v>
      </c>
      <c r="I6316" t="b">
        <v>1</v>
      </c>
      <c r="K6316">
        <v>38</v>
      </c>
    </row>
    <row r="6317" spans="1:11" x14ac:dyDescent="0.35">
      <c r="A6317" t="s">
        <v>6436</v>
      </c>
      <c r="B6317" s="2">
        <v>45411.47152777778</v>
      </c>
      <c r="C6317" t="s">
        <v>129</v>
      </c>
      <c r="D6317" t="s">
        <v>58</v>
      </c>
      <c r="E6317" t="s">
        <v>14</v>
      </c>
      <c r="F6317">
        <v>42</v>
      </c>
      <c r="G6317" t="s">
        <v>15</v>
      </c>
      <c r="H6317" t="s">
        <v>16</v>
      </c>
      <c r="I6317" t="b">
        <v>0</v>
      </c>
      <c r="K6317">
        <v>12</v>
      </c>
    </row>
    <row r="6318" spans="1:11" x14ac:dyDescent="0.35">
      <c r="A6318" t="s">
        <v>6437</v>
      </c>
      <c r="B6318" s="2">
        <v>45411.479166666657</v>
      </c>
      <c r="C6318" t="s">
        <v>117</v>
      </c>
      <c r="D6318" t="s">
        <v>132</v>
      </c>
      <c r="E6318" t="s">
        <v>20</v>
      </c>
      <c r="F6318">
        <v>75</v>
      </c>
      <c r="G6318" t="s">
        <v>15</v>
      </c>
      <c r="H6318" t="s">
        <v>16</v>
      </c>
      <c r="I6318" t="b">
        <v>0</v>
      </c>
      <c r="K6318">
        <v>38</v>
      </c>
    </row>
    <row r="6319" spans="1:11" x14ac:dyDescent="0.35">
      <c r="A6319" t="s">
        <v>6438</v>
      </c>
      <c r="B6319" s="2">
        <v>45411.48541666667</v>
      </c>
      <c r="C6319" t="s">
        <v>108</v>
      </c>
      <c r="D6319" t="s">
        <v>67</v>
      </c>
      <c r="E6319" t="s">
        <v>33</v>
      </c>
      <c r="F6319">
        <v>25</v>
      </c>
      <c r="G6319" t="s">
        <v>15</v>
      </c>
      <c r="H6319" t="s">
        <v>16</v>
      </c>
      <c r="I6319" t="b">
        <v>1</v>
      </c>
      <c r="K6319">
        <v>43</v>
      </c>
    </row>
    <row r="6320" spans="1:11" x14ac:dyDescent="0.35">
      <c r="A6320" t="s">
        <v>6439</v>
      </c>
      <c r="B6320" s="2">
        <v>45411.53402777778</v>
      </c>
      <c r="C6320" t="s">
        <v>184</v>
      </c>
      <c r="D6320" t="s">
        <v>74</v>
      </c>
      <c r="E6320" t="s">
        <v>43</v>
      </c>
      <c r="F6320">
        <v>21</v>
      </c>
      <c r="G6320" t="s">
        <v>61</v>
      </c>
      <c r="H6320" t="s">
        <v>34</v>
      </c>
      <c r="I6320" t="b">
        <v>0</v>
      </c>
      <c r="K6320">
        <v>20</v>
      </c>
    </row>
    <row r="6321" spans="1:11" x14ac:dyDescent="0.35">
      <c r="A6321" t="s">
        <v>6440</v>
      </c>
      <c r="B6321" s="2">
        <v>45411.673611111109</v>
      </c>
      <c r="C6321" t="s">
        <v>12</v>
      </c>
      <c r="D6321" t="s">
        <v>110</v>
      </c>
      <c r="E6321" t="s">
        <v>20</v>
      </c>
      <c r="F6321">
        <v>61</v>
      </c>
      <c r="G6321" t="s">
        <v>15</v>
      </c>
      <c r="H6321" t="s">
        <v>118</v>
      </c>
      <c r="I6321" t="b">
        <v>0</v>
      </c>
      <c r="K6321">
        <v>26</v>
      </c>
    </row>
    <row r="6322" spans="1:11" x14ac:dyDescent="0.35">
      <c r="A6322" t="s">
        <v>6441</v>
      </c>
      <c r="B6322" s="2">
        <v>45411.693055555559</v>
      </c>
      <c r="C6322" t="s">
        <v>70</v>
      </c>
      <c r="D6322" t="s">
        <v>60</v>
      </c>
      <c r="E6322" t="s">
        <v>14</v>
      </c>
      <c r="F6322">
        <v>60</v>
      </c>
      <c r="G6322" t="s">
        <v>47</v>
      </c>
      <c r="H6322" t="s">
        <v>151</v>
      </c>
      <c r="I6322" t="b">
        <v>0</v>
      </c>
      <c r="K6322">
        <v>32</v>
      </c>
    </row>
    <row r="6323" spans="1:11" x14ac:dyDescent="0.35">
      <c r="A6323" t="s">
        <v>6442</v>
      </c>
      <c r="B6323" s="2">
        <v>45411.756249999999</v>
      </c>
      <c r="C6323" t="s">
        <v>45</v>
      </c>
      <c r="D6323" t="s">
        <v>123</v>
      </c>
      <c r="E6323" t="s">
        <v>33</v>
      </c>
      <c r="F6323">
        <v>24</v>
      </c>
      <c r="G6323" t="s">
        <v>38</v>
      </c>
      <c r="H6323" t="s">
        <v>16</v>
      </c>
      <c r="I6323" t="b">
        <v>1</v>
      </c>
      <c r="J6323">
        <v>5</v>
      </c>
      <c r="K6323">
        <v>60</v>
      </c>
    </row>
    <row r="6324" spans="1:11" x14ac:dyDescent="0.35">
      <c r="A6324" t="s">
        <v>6443</v>
      </c>
      <c r="B6324" s="2">
        <v>45411.786111111112</v>
      </c>
      <c r="C6324" t="s">
        <v>73</v>
      </c>
      <c r="D6324" t="s">
        <v>191</v>
      </c>
      <c r="E6324" t="s">
        <v>20</v>
      </c>
      <c r="F6324">
        <v>20</v>
      </c>
      <c r="G6324" t="s">
        <v>25</v>
      </c>
      <c r="H6324" t="s">
        <v>34</v>
      </c>
      <c r="I6324" t="b">
        <v>0</v>
      </c>
      <c r="K6324">
        <v>29</v>
      </c>
    </row>
    <row r="6325" spans="1:11" x14ac:dyDescent="0.35">
      <c r="A6325" t="s">
        <v>6444</v>
      </c>
      <c r="B6325" s="2">
        <v>45411.98333333333</v>
      </c>
      <c r="C6325" t="s">
        <v>117</v>
      </c>
      <c r="D6325" t="s">
        <v>132</v>
      </c>
      <c r="E6325" t="s">
        <v>14</v>
      </c>
      <c r="F6325">
        <v>69</v>
      </c>
      <c r="G6325" t="s">
        <v>25</v>
      </c>
      <c r="H6325" t="s">
        <v>16</v>
      </c>
      <c r="I6325" t="b">
        <v>1</v>
      </c>
      <c r="J6325">
        <v>5</v>
      </c>
      <c r="K6325">
        <v>49</v>
      </c>
    </row>
    <row r="6326" spans="1:11" x14ac:dyDescent="0.35">
      <c r="A6326" t="s">
        <v>6445</v>
      </c>
      <c r="B6326" s="2">
        <v>45412.113888888889</v>
      </c>
      <c r="C6326" t="s">
        <v>33</v>
      </c>
      <c r="D6326" t="s">
        <v>161</v>
      </c>
      <c r="E6326" t="s">
        <v>33</v>
      </c>
      <c r="F6326">
        <v>2</v>
      </c>
      <c r="G6326" t="s">
        <v>89</v>
      </c>
      <c r="H6326" t="s">
        <v>16</v>
      </c>
      <c r="I6326" t="b">
        <v>1</v>
      </c>
      <c r="K6326">
        <v>47</v>
      </c>
    </row>
    <row r="6327" spans="1:11" x14ac:dyDescent="0.35">
      <c r="A6327" t="s">
        <v>6446</v>
      </c>
      <c r="B6327" s="2">
        <v>45412.166666666657</v>
      </c>
      <c r="C6327" t="s">
        <v>76</v>
      </c>
      <c r="D6327" t="s">
        <v>203</v>
      </c>
      <c r="E6327" t="s">
        <v>20</v>
      </c>
      <c r="F6327">
        <v>5</v>
      </c>
      <c r="G6327" t="s">
        <v>25</v>
      </c>
      <c r="H6327" t="s">
        <v>34</v>
      </c>
      <c r="I6327" t="b">
        <v>0</v>
      </c>
      <c r="K6327">
        <v>19</v>
      </c>
    </row>
    <row r="6328" spans="1:11" x14ac:dyDescent="0.35">
      <c r="A6328" t="s">
        <v>6447</v>
      </c>
      <c r="B6328" s="2">
        <v>45412.169444444437</v>
      </c>
      <c r="C6328" t="s">
        <v>57</v>
      </c>
      <c r="D6328" t="s">
        <v>126</v>
      </c>
      <c r="E6328" t="s">
        <v>20</v>
      </c>
      <c r="F6328">
        <v>3</v>
      </c>
      <c r="G6328" t="s">
        <v>15</v>
      </c>
      <c r="H6328" t="s">
        <v>118</v>
      </c>
      <c r="I6328" t="b">
        <v>1</v>
      </c>
      <c r="K6328">
        <v>43</v>
      </c>
    </row>
    <row r="6329" spans="1:11" x14ac:dyDescent="0.35">
      <c r="A6329" t="s">
        <v>6448</v>
      </c>
      <c r="B6329" s="2">
        <v>45412.185416666667</v>
      </c>
      <c r="C6329" t="s">
        <v>18</v>
      </c>
      <c r="D6329" t="s">
        <v>81</v>
      </c>
      <c r="E6329" t="s">
        <v>20</v>
      </c>
      <c r="F6329">
        <v>68</v>
      </c>
      <c r="G6329" t="s">
        <v>89</v>
      </c>
      <c r="H6329" t="s">
        <v>34</v>
      </c>
      <c r="I6329" t="b">
        <v>0</v>
      </c>
      <c r="K6329">
        <v>48</v>
      </c>
    </row>
    <row r="6330" spans="1:11" x14ac:dyDescent="0.35">
      <c r="A6330" t="s">
        <v>6449</v>
      </c>
      <c r="B6330" s="2">
        <v>45412.217361111107</v>
      </c>
      <c r="C6330" t="s">
        <v>45</v>
      </c>
      <c r="D6330" t="s">
        <v>161</v>
      </c>
      <c r="E6330" t="s">
        <v>14</v>
      </c>
      <c r="F6330">
        <v>10</v>
      </c>
      <c r="G6330" t="s">
        <v>21</v>
      </c>
      <c r="H6330" t="s">
        <v>118</v>
      </c>
      <c r="I6330" t="b">
        <v>1</v>
      </c>
      <c r="K6330">
        <v>40</v>
      </c>
    </row>
    <row r="6331" spans="1:11" x14ac:dyDescent="0.35">
      <c r="A6331" t="s">
        <v>6450</v>
      </c>
      <c r="B6331" s="2">
        <v>45412.275694444441</v>
      </c>
      <c r="C6331" t="s">
        <v>78</v>
      </c>
      <c r="D6331" t="s">
        <v>110</v>
      </c>
      <c r="E6331" t="s">
        <v>43</v>
      </c>
      <c r="F6331">
        <v>53</v>
      </c>
      <c r="G6331" t="s">
        <v>15</v>
      </c>
      <c r="H6331" t="s">
        <v>16</v>
      </c>
      <c r="I6331" t="b">
        <v>0</v>
      </c>
      <c r="J6331">
        <v>6</v>
      </c>
      <c r="K6331">
        <v>43</v>
      </c>
    </row>
    <row r="6332" spans="1:11" x14ac:dyDescent="0.35">
      <c r="A6332" t="s">
        <v>6451</v>
      </c>
      <c r="B6332" s="2">
        <v>45412.286111111112</v>
      </c>
      <c r="C6332" t="s">
        <v>31</v>
      </c>
      <c r="D6332" t="s">
        <v>24</v>
      </c>
      <c r="E6332" t="s">
        <v>33</v>
      </c>
      <c r="F6332">
        <v>74</v>
      </c>
      <c r="G6332" t="s">
        <v>21</v>
      </c>
      <c r="H6332" t="s">
        <v>16</v>
      </c>
      <c r="I6332" t="b">
        <v>1</v>
      </c>
      <c r="K6332">
        <v>34</v>
      </c>
    </row>
    <row r="6333" spans="1:11" x14ac:dyDescent="0.35">
      <c r="A6333" t="s">
        <v>6452</v>
      </c>
      <c r="B6333" s="2">
        <v>45412.344444444447</v>
      </c>
      <c r="C6333" t="s">
        <v>18</v>
      </c>
      <c r="D6333" t="s">
        <v>237</v>
      </c>
      <c r="E6333" t="s">
        <v>43</v>
      </c>
      <c r="F6333">
        <v>76</v>
      </c>
      <c r="G6333" t="s">
        <v>25</v>
      </c>
      <c r="H6333" t="s">
        <v>34</v>
      </c>
      <c r="I6333" t="b">
        <v>0</v>
      </c>
      <c r="K6333">
        <v>27</v>
      </c>
    </row>
    <row r="6334" spans="1:11" x14ac:dyDescent="0.35">
      <c r="A6334" t="s">
        <v>6453</v>
      </c>
      <c r="B6334" s="2">
        <v>45412.474305555559</v>
      </c>
      <c r="C6334" t="s">
        <v>12</v>
      </c>
      <c r="D6334" t="s">
        <v>58</v>
      </c>
      <c r="E6334" t="s">
        <v>33</v>
      </c>
      <c r="F6334">
        <v>54</v>
      </c>
      <c r="G6334" t="s">
        <v>89</v>
      </c>
      <c r="H6334" t="s">
        <v>34</v>
      </c>
      <c r="I6334" t="b">
        <v>0</v>
      </c>
      <c r="J6334">
        <v>1</v>
      </c>
      <c r="K6334">
        <v>49</v>
      </c>
    </row>
    <row r="6335" spans="1:11" x14ac:dyDescent="0.35">
      <c r="A6335" t="s">
        <v>6454</v>
      </c>
      <c r="B6335" s="2">
        <v>45412.484027777777</v>
      </c>
      <c r="C6335" t="s">
        <v>129</v>
      </c>
      <c r="D6335" t="s">
        <v>229</v>
      </c>
      <c r="E6335" t="s">
        <v>20</v>
      </c>
      <c r="F6335">
        <v>35</v>
      </c>
      <c r="G6335" t="s">
        <v>15</v>
      </c>
      <c r="H6335" t="s">
        <v>16</v>
      </c>
      <c r="I6335" t="b">
        <v>1</v>
      </c>
      <c r="K6335">
        <v>60</v>
      </c>
    </row>
    <row r="6336" spans="1:11" x14ac:dyDescent="0.35">
      <c r="A6336" t="s">
        <v>6455</v>
      </c>
      <c r="B6336" s="2">
        <v>45412.54791666667</v>
      </c>
      <c r="C6336" t="s">
        <v>99</v>
      </c>
      <c r="D6336" t="s">
        <v>214</v>
      </c>
      <c r="E6336" t="s">
        <v>20</v>
      </c>
      <c r="F6336">
        <v>17</v>
      </c>
      <c r="G6336" t="s">
        <v>89</v>
      </c>
      <c r="H6336" t="s">
        <v>16</v>
      </c>
      <c r="I6336" t="b">
        <v>1</v>
      </c>
      <c r="K6336">
        <v>50</v>
      </c>
    </row>
    <row r="6337" spans="1:11" x14ac:dyDescent="0.35">
      <c r="A6337" t="s">
        <v>6456</v>
      </c>
      <c r="B6337" s="2">
        <v>45412.568749999999</v>
      </c>
      <c r="C6337" t="s">
        <v>83</v>
      </c>
      <c r="D6337" t="s">
        <v>148</v>
      </c>
      <c r="E6337" t="s">
        <v>43</v>
      </c>
      <c r="F6337">
        <v>77</v>
      </c>
      <c r="G6337" t="s">
        <v>15</v>
      </c>
      <c r="H6337" t="s">
        <v>34</v>
      </c>
      <c r="I6337" t="b">
        <v>1</v>
      </c>
      <c r="K6337">
        <v>60</v>
      </c>
    </row>
    <row r="6338" spans="1:11" x14ac:dyDescent="0.35">
      <c r="A6338" t="s">
        <v>6457</v>
      </c>
      <c r="B6338" s="2">
        <v>45412.62222222222</v>
      </c>
      <c r="C6338" t="s">
        <v>91</v>
      </c>
      <c r="D6338" t="s">
        <v>144</v>
      </c>
      <c r="E6338" t="s">
        <v>20</v>
      </c>
      <c r="F6338">
        <v>72</v>
      </c>
      <c r="G6338" t="s">
        <v>25</v>
      </c>
      <c r="H6338" t="s">
        <v>16</v>
      </c>
      <c r="I6338" t="b">
        <v>1</v>
      </c>
      <c r="J6338">
        <v>7</v>
      </c>
      <c r="K6338">
        <v>54</v>
      </c>
    </row>
    <row r="6339" spans="1:11" x14ac:dyDescent="0.35">
      <c r="A6339" t="s">
        <v>6458</v>
      </c>
      <c r="B6339" s="2">
        <v>45412.632638888892</v>
      </c>
      <c r="C6339" t="s">
        <v>129</v>
      </c>
      <c r="D6339" t="s">
        <v>37</v>
      </c>
      <c r="E6339" t="s">
        <v>20</v>
      </c>
      <c r="F6339">
        <v>59</v>
      </c>
      <c r="G6339" t="s">
        <v>53</v>
      </c>
      <c r="H6339" t="s">
        <v>16</v>
      </c>
      <c r="I6339" t="b">
        <v>1</v>
      </c>
      <c r="K6339">
        <v>32</v>
      </c>
    </row>
    <row r="6340" spans="1:11" x14ac:dyDescent="0.35">
      <c r="A6340" t="s">
        <v>6459</v>
      </c>
      <c r="B6340" s="2">
        <v>45412.681250000001</v>
      </c>
      <c r="C6340" t="s">
        <v>70</v>
      </c>
      <c r="D6340" t="s">
        <v>49</v>
      </c>
      <c r="E6340" t="s">
        <v>14</v>
      </c>
      <c r="F6340">
        <v>30</v>
      </c>
      <c r="G6340" t="s">
        <v>15</v>
      </c>
      <c r="H6340" t="s">
        <v>34</v>
      </c>
      <c r="I6340" t="b">
        <v>1</v>
      </c>
      <c r="K6340">
        <v>20</v>
      </c>
    </row>
    <row r="6341" spans="1:11" x14ac:dyDescent="0.35">
      <c r="A6341" t="s">
        <v>6460</v>
      </c>
      <c r="B6341" s="2">
        <v>45412.745138888888</v>
      </c>
      <c r="C6341" t="s">
        <v>83</v>
      </c>
      <c r="D6341" t="s">
        <v>13</v>
      </c>
      <c r="E6341" t="s">
        <v>43</v>
      </c>
      <c r="F6341">
        <v>52</v>
      </c>
      <c r="G6341" t="s">
        <v>21</v>
      </c>
      <c r="H6341" t="s">
        <v>34</v>
      </c>
      <c r="I6341" t="b">
        <v>1</v>
      </c>
      <c r="K6341">
        <v>47</v>
      </c>
    </row>
    <row r="6342" spans="1:11" x14ac:dyDescent="0.35">
      <c r="A6342" t="s">
        <v>6461</v>
      </c>
      <c r="B6342" s="2">
        <v>45412.841666666667</v>
      </c>
      <c r="C6342" t="s">
        <v>129</v>
      </c>
      <c r="D6342" t="s">
        <v>161</v>
      </c>
      <c r="E6342" t="s">
        <v>43</v>
      </c>
      <c r="F6342">
        <v>24</v>
      </c>
      <c r="G6342" t="s">
        <v>38</v>
      </c>
      <c r="H6342" t="s">
        <v>16</v>
      </c>
      <c r="I6342" t="b">
        <v>0</v>
      </c>
      <c r="J6342">
        <v>6</v>
      </c>
      <c r="K6342">
        <v>36</v>
      </c>
    </row>
    <row r="6343" spans="1:11" x14ac:dyDescent="0.35">
      <c r="A6343" t="s">
        <v>6462</v>
      </c>
      <c r="B6343" s="2">
        <v>45412.870138888888</v>
      </c>
      <c r="C6343" t="s">
        <v>18</v>
      </c>
      <c r="D6343" t="s">
        <v>58</v>
      </c>
      <c r="E6343" t="s">
        <v>33</v>
      </c>
      <c r="F6343">
        <v>69</v>
      </c>
      <c r="G6343" t="s">
        <v>53</v>
      </c>
      <c r="H6343" t="s">
        <v>151</v>
      </c>
      <c r="I6343" t="b">
        <v>1</v>
      </c>
      <c r="J6343">
        <v>10</v>
      </c>
      <c r="K6343">
        <v>32</v>
      </c>
    </row>
    <row r="6344" spans="1:11" x14ac:dyDescent="0.35">
      <c r="A6344" t="s">
        <v>6463</v>
      </c>
      <c r="B6344" s="2">
        <v>45412.902083333327</v>
      </c>
      <c r="C6344" t="s">
        <v>117</v>
      </c>
      <c r="D6344" t="s">
        <v>97</v>
      </c>
      <c r="E6344" t="s">
        <v>14</v>
      </c>
      <c r="F6344">
        <v>22</v>
      </c>
      <c r="G6344" t="s">
        <v>15</v>
      </c>
      <c r="H6344" t="s">
        <v>151</v>
      </c>
      <c r="I6344" t="b">
        <v>0</v>
      </c>
      <c r="K6344">
        <v>59</v>
      </c>
    </row>
    <row r="6345" spans="1:11" x14ac:dyDescent="0.35">
      <c r="A6345" t="s">
        <v>6464</v>
      </c>
      <c r="B6345" s="2">
        <v>45413.044444444437</v>
      </c>
      <c r="C6345" t="s">
        <v>106</v>
      </c>
      <c r="D6345" t="s">
        <v>65</v>
      </c>
      <c r="E6345" t="s">
        <v>33</v>
      </c>
      <c r="F6345">
        <v>72</v>
      </c>
      <c r="G6345" t="s">
        <v>15</v>
      </c>
      <c r="H6345" t="s">
        <v>16</v>
      </c>
      <c r="I6345" t="b">
        <v>0</v>
      </c>
      <c r="K6345">
        <v>21</v>
      </c>
    </row>
    <row r="6346" spans="1:11" x14ac:dyDescent="0.35">
      <c r="A6346" t="s">
        <v>6465</v>
      </c>
      <c r="B6346" s="2">
        <v>45413.326388888891</v>
      </c>
      <c r="C6346" t="s">
        <v>99</v>
      </c>
      <c r="D6346" t="s">
        <v>203</v>
      </c>
      <c r="E6346" t="s">
        <v>33</v>
      </c>
      <c r="F6346">
        <v>15</v>
      </c>
      <c r="G6346" t="s">
        <v>15</v>
      </c>
      <c r="H6346" t="s">
        <v>16</v>
      </c>
      <c r="I6346" t="b">
        <v>1</v>
      </c>
      <c r="K6346">
        <v>16</v>
      </c>
    </row>
    <row r="6347" spans="1:11" x14ac:dyDescent="0.35">
      <c r="A6347" t="s">
        <v>6466</v>
      </c>
      <c r="B6347" s="2">
        <v>45413.393055555563</v>
      </c>
      <c r="C6347" t="s">
        <v>117</v>
      </c>
      <c r="D6347" t="s">
        <v>79</v>
      </c>
      <c r="E6347" t="s">
        <v>14</v>
      </c>
      <c r="F6347">
        <v>60</v>
      </c>
      <c r="G6347" t="s">
        <v>38</v>
      </c>
      <c r="H6347" t="s">
        <v>16</v>
      </c>
      <c r="I6347" t="b">
        <v>0</v>
      </c>
      <c r="K6347">
        <v>23</v>
      </c>
    </row>
    <row r="6348" spans="1:11" x14ac:dyDescent="0.35">
      <c r="A6348" t="s">
        <v>6467</v>
      </c>
      <c r="B6348" s="2">
        <v>45413.40347222222</v>
      </c>
      <c r="C6348" t="s">
        <v>18</v>
      </c>
      <c r="D6348" t="s">
        <v>144</v>
      </c>
      <c r="E6348" t="s">
        <v>20</v>
      </c>
      <c r="F6348">
        <v>12</v>
      </c>
      <c r="G6348" t="s">
        <v>53</v>
      </c>
      <c r="H6348" t="s">
        <v>16</v>
      </c>
      <c r="I6348" t="b">
        <v>1</v>
      </c>
      <c r="K6348">
        <v>30</v>
      </c>
    </row>
    <row r="6349" spans="1:11" x14ac:dyDescent="0.35">
      <c r="A6349" t="s">
        <v>6468</v>
      </c>
      <c r="B6349" s="2">
        <v>45413.467361111107</v>
      </c>
      <c r="C6349" t="s">
        <v>78</v>
      </c>
      <c r="D6349" t="s">
        <v>101</v>
      </c>
      <c r="E6349" t="s">
        <v>20</v>
      </c>
      <c r="F6349">
        <v>36</v>
      </c>
      <c r="G6349" t="s">
        <v>15</v>
      </c>
      <c r="H6349" t="s">
        <v>16</v>
      </c>
      <c r="I6349" t="b">
        <v>0</v>
      </c>
      <c r="K6349">
        <v>52</v>
      </c>
    </row>
    <row r="6350" spans="1:11" x14ac:dyDescent="0.35">
      <c r="A6350" t="s">
        <v>6469</v>
      </c>
      <c r="B6350" s="2">
        <v>45413.583333333343</v>
      </c>
      <c r="C6350" t="s">
        <v>55</v>
      </c>
      <c r="D6350" t="s">
        <v>112</v>
      </c>
      <c r="E6350" t="s">
        <v>33</v>
      </c>
      <c r="F6350">
        <v>70</v>
      </c>
      <c r="G6350" t="s">
        <v>89</v>
      </c>
      <c r="H6350" t="s">
        <v>16</v>
      </c>
      <c r="I6350" t="b">
        <v>0</v>
      </c>
      <c r="K6350">
        <v>56</v>
      </c>
    </row>
    <row r="6351" spans="1:11" x14ac:dyDescent="0.35">
      <c r="A6351" t="s">
        <v>6470</v>
      </c>
      <c r="B6351" s="2">
        <v>45413.63958333333</v>
      </c>
      <c r="C6351" t="s">
        <v>184</v>
      </c>
      <c r="D6351" t="s">
        <v>60</v>
      </c>
      <c r="E6351" t="s">
        <v>142</v>
      </c>
      <c r="F6351">
        <v>49</v>
      </c>
      <c r="G6351" t="s">
        <v>25</v>
      </c>
      <c r="H6351" t="s">
        <v>16</v>
      </c>
      <c r="I6351" t="b">
        <v>1</v>
      </c>
      <c r="J6351">
        <v>1</v>
      </c>
      <c r="K6351">
        <v>34</v>
      </c>
    </row>
    <row r="6352" spans="1:11" x14ac:dyDescent="0.35">
      <c r="A6352" t="s">
        <v>6471</v>
      </c>
      <c r="B6352" s="2">
        <v>45413.688888888893</v>
      </c>
      <c r="C6352" t="s">
        <v>57</v>
      </c>
      <c r="D6352" t="s">
        <v>203</v>
      </c>
      <c r="E6352" t="s">
        <v>14</v>
      </c>
      <c r="F6352">
        <v>63</v>
      </c>
      <c r="G6352" t="s">
        <v>25</v>
      </c>
      <c r="H6352" t="s">
        <v>68</v>
      </c>
      <c r="I6352" t="b">
        <v>0</v>
      </c>
      <c r="J6352">
        <v>1</v>
      </c>
      <c r="K6352">
        <v>38</v>
      </c>
    </row>
    <row r="6353" spans="1:11" x14ac:dyDescent="0.35">
      <c r="A6353" t="s">
        <v>6472</v>
      </c>
      <c r="B6353" s="2">
        <v>45414</v>
      </c>
      <c r="C6353" t="s">
        <v>12</v>
      </c>
      <c r="D6353" t="s">
        <v>126</v>
      </c>
      <c r="E6353" t="s">
        <v>14</v>
      </c>
      <c r="F6353">
        <v>65</v>
      </c>
      <c r="G6353" t="s">
        <v>89</v>
      </c>
      <c r="H6353" t="s">
        <v>151</v>
      </c>
      <c r="I6353" t="b">
        <v>1</v>
      </c>
      <c r="J6353">
        <v>4</v>
      </c>
      <c r="K6353">
        <v>22</v>
      </c>
    </row>
    <row r="6354" spans="1:11" x14ac:dyDescent="0.35">
      <c r="A6354" t="s">
        <v>6473</v>
      </c>
      <c r="B6354" s="2">
        <v>45414.043055555558</v>
      </c>
      <c r="C6354" t="s">
        <v>73</v>
      </c>
      <c r="D6354" t="s">
        <v>32</v>
      </c>
      <c r="E6354" t="s">
        <v>33</v>
      </c>
      <c r="F6354">
        <v>42</v>
      </c>
      <c r="G6354" t="s">
        <v>21</v>
      </c>
      <c r="H6354" t="s">
        <v>16</v>
      </c>
      <c r="I6354" t="b">
        <v>1</v>
      </c>
      <c r="J6354">
        <v>0</v>
      </c>
      <c r="K6354">
        <v>29</v>
      </c>
    </row>
    <row r="6355" spans="1:11" x14ac:dyDescent="0.35">
      <c r="A6355" t="s">
        <v>6474</v>
      </c>
      <c r="B6355" s="2">
        <v>45414.253472222219</v>
      </c>
      <c r="C6355" t="s">
        <v>83</v>
      </c>
      <c r="D6355" t="s">
        <v>244</v>
      </c>
      <c r="E6355" t="s">
        <v>33</v>
      </c>
      <c r="F6355">
        <v>77</v>
      </c>
      <c r="G6355" t="s">
        <v>38</v>
      </c>
      <c r="H6355" t="s">
        <v>34</v>
      </c>
      <c r="I6355" t="b">
        <v>1</v>
      </c>
      <c r="K6355">
        <v>49</v>
      </c>
    </row>
    <row r="6356" spans="1:11" x14ac:dyDescent="0.35">
      <c r="A6356" t="s">
        <v>6475</v>
      </c>
      <c r="B6356" s="2">
        <v>45414.293055555558</v>
      </c>
      <c r="C6356" t="s">
        <v>78</v>
      </c>
      <c r="D6356" t="s">
        <v>156</v>
      </c>
      <c r="E6356" t="s">
        <v>20</v>
      </c>
      <c r="F6356">
        <v>50</v>
      </c>
      <c r="G6356" t="s">
        <v>38</v>
      </c>
      <c r="H6356" t="s">
        <v>16</v>
      </c>
      <c r="I6356" t="b">
        <v>0</v>
      </c>
      <c r="K6356">
        <v>42</v>
      </c>
    </row>
    <row r="6357" spans="1:11" x14ac:dyDescent="0.35">
      <c r="A6357" t="s">
        <v>6476</v>
      </c>
      <c r="B6357" s="2">
        <v>45414.35833333333</v>
      </c>
      <c r="C6357" t="s">
        <v>51</v>
      </c>
      <c r="D6357" t="s">
        <v>209</v>
      </c>
      <c r="E6357" t="s">
        <v>43</v>
      </c>
      <c r="F6357">
        <v>61</v>
      </c>
      <c r="G6357" t="s">
        <v>89</v>
      </c>
      <c r="H6357" t="s">
        <v>16</v>
      </c>
      <c r="I6357" t="b">
        <v>0</v>
      </c>
      <c r="K6357">
        <v>37</v>
      </c>
    </row>
    <row r="6358" spans="1:11" x14ac:dyDescent="0.35">
      <c r="A6358" t="s">
        <v>6477</v>
      </c>
      <c r="B6358" s="2">
        <v>45414.499305555553</v>
      </c>
      <c r="C6358" t="s">
        <v>31</v>
      </c>
      <c r="D6358" t="s">
        <v>188</v>
      </c>
      <c r="E6358" t="s">
        <v>33</v>
      </c>
      <c r="F6358">
        <v>1</v>
      </c>
      <c r="G6358" t="s">
        <v>15</v>
      </c>
      <c r="H6358" t="s">
        <v>16</v>
      </c>
      <c r="I6358" t="b">
        <v>0</v>
      </c>
      <c r="J6358">
        <v>5</v>
      </c>
      <c r="K6358">
        <v>22</v>
      </c>
    </row>
    <row r="6359" spans="1:11" x14ac:dyDescent="0.35">
      <c r="A6359" t="s">
        <v>6478</v>
      </c>
      <c r="B6359" s="2">
        <v>45414.6</v>
      </c>
      <c r="C6359" t="s">
        <v>83</v>
      </c>
      <c r="D6359" t="s">
        <v>282</v>
      </c>
      <c r="E6359" t="s">
        <v>20</v>
      </c>
      <c r="F6359">
        <v>55</v>
      </c>
      <c r="G6359" t="s">
        <v>89</v>
      </c>
      <c r="H6359" t="s">
        <v>16</v>
      </c>
      <c r="I6359" t="b">
        <v>1</v>
      </c>
      <c r="K6359">
        <v>26</v>
      </c>
    </row>
    <row r="6360" spans="1:11" x14ac:dyDescent="0.35">
      <c r="A6360" t="s">
        <v>6479</v>
      </c>
      <c r="B6360" s="2">
        <v>45414.841666666667</v>
      </c>
      <c r="C6360" t="s">
        <v>106</v>
      </c>
      <c r="D6360" t="s">
        <v>170</v>
      </c>
      <c r="E6360" t="s">
        <v>20</v>
      </c>
      <c r="F6360">
        <v>32</v>
      </c>
      <c r="G6360" t="s">
        <v>25</v>
      </c>
      <c r="H6360" t="s">
        <v>149</v>
      </c>
      <c r="I6360" t="b">
        <v>1</v>
      </c>
      <c r="K6360">
        <v>15</v>
      </c>
    </row>
    <row r="6361" spans="1:11" x14ac:dyDescent="0.35">
      <c r="A6361" t="s">
        <v>6480</v>
      </c>
      <c r="B6361" s="2">
        <v>45414.981944444437</v>
      </c>
      <c r="C6361" t="s">
        <v>88</v>
      </c>
      <c r="D6361" t="s">
        <v>19</v>
      </c>
      <c r="E6361" t="s">
        <v>43</v>
      </c>
      <c r="F6361">
        <v>40</v>
      </c>
      <c r="G6361" t="s">
        <v>61</v>
      </c>
      <c r="H6361" t="s">
        <v>34</v>
      </c>
      <c r="I6361" t="b">
        <v>1</v>
      </c>
      <c r="K6361">
        <v>44</v>
      </c>
    </row>
    <row r="6362" spans="1:11" x14ac:dyDescent="0.35">
      <c r="A6362" t="s">
        <v>6481</v>
      </c>
      <c r="B6362" s="2">
        <v>45414.98541666667</v>
      </c>
      <c r="C6362" t="s">
        <v>33</v>
      </c>
      <c r="D6362" t="s">
        <v>191</v>
      </c>
      <c r="E6362" t="s">
        <v>33</v>
      </c>
      <c r="F6362">
        <v>76</v>
      </c>
      <c r="G6362" t="s">
        <v>89</v>
      </c>
      <c r="H6362" t="s">
        <v>34</v>
      </c>
      <c r="I6362" t="b">
        <v>1</v>
      </c>
      <c r="J6362">
        <v>10</v>
      </c>
      <c r="K6362">
        <v>17</v>
      </c>
    </row>
    <row r="6363" spans="1:11" x14ac:dyDescent="0.35">
      <c r="A6363" t="s">
        <v>6482</v>
      </c>
      <c r="B6363" s="2">
        <v>45415.008333333331</v>
      </c>
      <c r="C6363" t="s">
        <v>83</v>
      </c>
      <c r="D6363" t="s">
        <v>156</v>
      </c>
      <c r="E6363" t="s">
        <v>43</v>
      </c>
      <c r="F6363">
        <v>38</v>
      </c>
      <c r="G6363" t="s">
        <v>15</v>
      </c>
      <c r="H6363" t="s">
        <v>34</v>
      </c>
      <c r="I6363" t="b">
        <v>1</v>
      </c>
      <c r="K6363">
        <v>42</v>
      </c>
    </row>
    <row r="6364" spans="1:11" x14ac:dyDescent="0.35">
      <c r="A6364" t="s">
        <v>6483</v>
      </c>
      <c r="B6364" s="2">
        <v>45415.05972222222</v>
      </c>
      <c r="C6364" t="s">
        <v>78</v>
      </c>
      <c r="D6364" t="s">
        <v>203</v>
      </c>
      <c r="E6364" t="s">
        <v>33</v>
      </c>
      <c r="F6364">
        <v>30</v>
      </c>
      <c r="G6364" t="s">
        <v>15</v>
      </c>
      <c r="H6364" t="s">
        <v>16</v>
      </c>
      <c r="I6364" t="b">
        <v>1</v>
      </c>
      <c r="J6364">
        <v>3</v>
      </c>
      <c r="K6364">
        <v>53</v>
      </c>
    </row>
    <row r="6365" spans="1:11" x14ac:dyDescent="0.35">
      <c r="A6365" t="s">
        <v>6484</v>
      </c>
      <c r="B6365" s="2">
        <v>45415.097916666673</v>
      </c>
      <c r="C6365" t="s">
        <v>51</v>
      </c>
      <c r="D6365" t="s">
        <v>123</v>
      </c>
      <c r="E6365" t="s">
        <v>14</v>
      </c>
      <c r="F6365">
        <v>60</v>
      </c>
      <c r="G6365" t="s">
        <v>47</v>
      </c>
      <c r="H6365" t="s">
        <v>16</v>
      </c>
      <c r="I6365" t="b">
        <v>1</v>
      </c>
      <c r="K6365">
        <v>36</v>
      </c>
    </row>
    <row r="6366" spans="1:11" x14ac:dyDescent="0.35">
      <c r="A6366" t="s">
        <v>6485</v>
      </c>
      <c r="B6366" s="2">
        <v>45415.145138888889</v>
      </c>
      <c r="C6366" t="s">
        <v>76</v>
      </c>
      <c r="D6366" t="s">
        <v>159</v>
      </c>
      <c r="E6366" t="s">
        <v>43</v>
      </c>
      <c r="F6366">
        <v>25</v>
      </c>
      <c r="G6366" t="s">
        <v>89</v>
      </c>
      <c r="H6366" t="s">
        <v>16</v>
      </c>
      <c r="I6366" t="b">
        <v>1</v>
      </c>
      <c r="K6366">
        <v>23</v>
      </c>
    </row>
    <row r="6367" spans="1:11" x14ac:dyDescent="0.35">
      <c r="A6367" t="s">
        <v>6486</v>
      </c>
      <c r="B6367" s="2">
        <v>45415.198611111111</v>
      </c>
      <c r="C6367" t="s">
        <v>76</v>
      </c>
      <c r="D6367" t="s">
        <v>144</v>
      </c>
      <c r="E6367" t="s">
        <v>43</v>
      </c>
      <c r="F6367">
        <v>48</v>
      </c>
      <c r="G6367" t="s">
        <v>15</v>
      </c>
      <c r="H6367" t="s">
        <v>16</v>
      </c>
      <c r="I6367" t="b">
        <v>1</v>
      </c>
      <c r="K6367">
        <v>35</v>
      </c>
    </row>
    <row r="6368" spans="1:11" x14ac:dyDescent="0.35">
      <c r="A6368" t="s">
        <v>6487</v>
      </c>
      <c r="B6368" s="2">
        <v>45415.214583333327</v>
      </c>
      <c r="C6368" t="s">
        <v>88</v>
      </c>
      <c r="D6368" t="s">
        <v>93</v>
      </c>
      <c r="E6368" t="s">
        <v>20</v>
      </c>
      <c r="F6368">
        <v>31</v>
      </c>
      <c r="G6368" t="s">
        <v>25</v>
      </c>
      <c r="H6368" t="s">
        <v>16</v>
      </c>
      <c r="I6368" t="b">
        <v>0</v>
      </c>
      <c r="J6368">
        <v>2</v>
      </c>
      <c r="K6368">
        <v>49</v>
      </c>
    </row>
    <row r="6369" spans="1:11" x14ac:dyDescent="0.35">
      <c r="A6369" t="s">
        <v>6488</v>
      </c>
      <c r="B6369" s="2">
        <v>45415.23541666667</v>
      </c>
      <c r="C6369" t="s">
        <v>129</v>
      </c>
      <c r="D6369" t="s">
        <v>259</v>
      </c>
      <c r="E6369" t="s">
        <v>14</v>
      </c>
      <c r="F6369">
        <v>44</v>
      </c>
      <c r="G6369" t="s">
        <v>25</v>
      </c>
      <c r="H6369" t="s">
        <v>16</v>
      </c>
      <c r="I6369" t="b">
        <v>1</v>
      </c>
      <c r="K6369">
        <v>40</v>
      </c>
    </row>
    <row r="6370" spans="1:11" x14ac:dyDescent="0.35">
      <c r="A6370" t="s">
        <v>6489</v>
      </c>
      <c r="B6370" s="2">
        <v>45415.334722222222</v>
      </c>
      <c r="C6370" t="s">
        <v>83</v>
      </c>
      <c r="D6370" t="s">
        <v>58</v>
      </c>
      <c r="E6370" t="s">
        <v>33</v>
      </c>
      <c r="F6370">
        <v>60</v>
      </c>
      <c r="G6370" t="s">
        <v>89</v>
      </c>
      <c r="H6370" t="s">
        <v>16</v>
      </c>
      <c r="I6370" t="b">
        <v>1</v>
      </c>
      <c r="K6370">
        <v>52</v>
      </c>
    </row>
    <row r="6371" spans="1:11" x14ac:dyDescent="0.35">
      <c r="A6371" t="s">
        <v>6490</v>
      </c>
      <c r="B6371" s="2">
        <v>45415.388888888891</v>
      </c>
      <c r="C6371" t="s">
        <v>88</v>
      </c>
      <c r="D6371" t="s">
        <v>139</v>
      </c>
      <c r="E6371" t="s">
        <v>33</v>
      </c>
      <c r="F6371">
        <v>5</v>
      </c>
      <c r="G6371" t="s">
        <v>61</v>
      </c>
      <c r="H6371" t="s">
        <v>151</v>
      </c>
      <c r="I6371" t="b">
        <v>0</v>
      </c>
      <c r="K6371">
        <v>26</v>
      </c>
    </row>
    <row r="6372" spans="1:11" x14ac:dyDescent="0.35">
      <c r="A6372" t="s">
        <v>6491</v>
      </c>
      <c r="B6372" s="2">
        <v>45415.415972222218</v>
      </c>
      <c r="C6372" t="s">
        <v>27</v>
      </c>
      <c r="D6372" t="s">
        <v>93</v>
      </c>
      <c r="E6372" t="s">
        <v>33</v>
      </c>
      <c r="F6372">
        <v>6</v>
      </c>
      <c r="G6372" t="s">
        <v>15</v>
      </c>
      <c r="H6372" t="s">
        <v>16</v>
      </c>
      <c r="I6372" t="b">
        <v>1</v>
      </c>
      <c r="K6372">
        <v>11</v>
      </c>
    </row>
    <row r="6373" spans="1:11" x14ac:dyDescent="0.35">
      <c r="A6373" t="s">
        <v>6492</v>
      </c>
      <c r="B6373" s="2">
        <v>45415.54583333333</v>
      </c>
      <c r="C6373" t="s">
        <v>23</v>
      </c>
      <c r="D6373" t="s">
        <v>156</v>
      </c>
      <c r="E6373" t="s">
        <v>43</v>
      </c>
      <c r="F6373">
        <v>27</v>
      </c>
      <c r="G6373" t="s">
        <v>89</v>
      </c>
      <c r="H6373" t="s">
        <v>16</v>
      </c>
      <c r="I6373" t="b">
        <v>0</v>
      </c>
      <c r="K6373">
        <v>50</v>
      </c>
    </row>
    <row r="6374" spans="1:11" x14ac:dyDescent="0.35">
      <c r="A6374" t="s">
        <v>6493</v>
      </c>
      <c r="B6374" s="2">
        <v>45415.618055555547</v>
      </c>
      <c r="C6374" t="s">
        <v>57</v>
      </c>
      <c r="D6374" t="s">
        <v>60</v>
      </c>
      <c r="E6374" t="s">
        <v>43</v>
      </c>
      <c r="F6374">
        <v>34</v>
      </c>
      <c r="G6374" t="s">
        <v>89</v>
      </c>
      <c r="H6374" t="s">
        <v>29</v>
      </c>
      <c r="I6374" t="b">
        <v>1</v>
      </c>
      <c r="K6374">
        <v>22</v>
      </c>
    </row>
    <row r="6375" spans="1:11" x14ac:dyDescent="0.35">
      <c r="A6375" t="s">
        <v>6494</v>
      </c>
      <c r="B6375" s="2">
        <v>45415.711111111108</v>
      </c>
      <c r="C6375" t="s">
        <v>184</v>
      </c>
      <c r="D6375" t="s">
        <v>123</v>
      </c>
      <c r="E6375" t="s">
        <v>43</v>
      </c>
      <c r="F6375">
        <v>3</v>
      </c>
      <c r="G6375" t="s">
        <v>47</v>
      </c>
      <c r="H6375" t="s">
        <v>16</v>
      </c>
      <c r="I6375" t="b">
        <v>1</v>
      </c>
      <c r="K6375">
        <v>39</v>
      </c>
    </row>
    <row r="6376" spans="1:11" x14ac:dyDescent="0.35">
      <c r="A6376" t="s">
        <v>6495</v>
      </c>
      <c r="B6376" s="2">
        <v>45415.722916666673</v>
      </c>
      <c r="C6376" t="s">
        <v>20</v>
      </c>
      <c r="D6376" t="s">
        <v>19</v>
      </c>
      <c r="E6376" t="s">
        <v>20</v>
      </c>
      <c r="F6376">
        <v>55</v>
      </c>
      <c r="G6376" t="s">
        <v>15</v>
      </c>
      <c r="H6376" t="s">
        <v>16</v>
      </c>
      <c r="I6376" t="b">
        <v>1</v>
      </c>
      <c r="K6376">
        <v>52</v>
      </c>
    </row>
    <row r="6377" spans="1:11" x14ac:dyDescent="0.35">
      <c r="A6377" t="s">
        <v>6496</v>
      </c>
      <c r="B6377" s="2">
        <v>45415.740277777782</v>
      </c>
      <c r="C6377" t="s">
        <v>20</v>
      </c>
      <c r="D6377" t="s">
        <v>188</v>
      </c>
      <c r="E6377" t="s">
        <v>20</v>
      </c>
      <c r="F6377">
        <v>19</v>
      </c>
      <c r="G6377" t="s">
        <v>15</v>
      </c>
      <c r="H6377" t="s">
        <v>16</v>
      </c>
      <c r="I6377" t="b">
        <v>0</v>
      </c>
      <c r="K6377">
        <v>58</v>
      </c>
    </row>
    <row r="6378" spans="1:11" x14ac:dyDescent="0.35">
      <c r="A6378" t="s">
        <v>6497</v>
      </c>
      <c r="B6378" s="2">
        <v>45415.785416666673</v>
      </c>
      <c r="C6378" t="s">
        <v>45</v>
      </c>
      <c r="D6378" t="s">
        <v>144</v>
      </c>
      <c r="E6378" t="s">
        <v>33</v>
      </c>
      <c r="F6378">
        <v>20</v>
      </c>
      <c r="G6378" t="s">
        <v>15</v>
      </c>
      <c r="H6378" t="s">
        <v>29</v>
      </c>
      <c r="I6378" t="b">
        <v>1</v>
      </c>
      <c r="K6378">
        <v>55</v>
      </c>
    </row>
    <row r="6379" spans="1:11" x14ac:dyDescent="0.35">
      <c r="A6379" t="s">
        <v>6498</v>
      </c>
      <c r="B6379" s="2">
        <v>45415.811111111107</v>
      </c>
      <c r="C6379" t="s">
        <v>296</v>
      </c>
      <c r="D6379" t="s">
        <v>40</v>
      </c>
      <c r="E6379" t="s">
        <v>20</v>
      </c>
      <c r="F6379">
        <v>44</v>
      </c>
      <c r="G6379" t="s">
        <v>61</v>
      </c>
      <c r="H6379" t="s">
        <v>16</v>
      </c>
      <c r="I6379" t="b">
        <v>1</v>
      </c>
      <c r="K6379">
        <v>32</v>
      </c>
    </row>
    <row r="6380" spans="1:11" x14ac:dyDescent="0.35">
      <c r="A6380" t="s">
        <v>6499</v>
      </c>
      <c r="B6380" s="2">
        <v>45415.841666666667</v>
      </c>
      <c r="C6380" t="s">
        <v>78</v>
      </c>
      <c r="D6380" t="s">
        <v>176</v>
      </c>
      <c r="E6380" t="s">
        <v>20</v>
      </c>
      <c r="F6380">
        <v>63</v>
      </c>
      <c r="G6380" t="s">
        <v>89</v>
      </c>
      <c r="H6380" t="s">
        <v>16</v>
      </c>
      <c r="I6380" t="b">
        <v>0</v>
      </c>
      <c r="J6380">
        <v>7</v>
      </c>
      <c r="K6380">
        <v>35</v>
      </c>
    </row>
    <row r="6381" spans="1:11" x14ac:dyDescent="0.35">
      <c r="A6381" t="s">
        <v>6500</v>
      </c>
      <c r="B6381" s="2">
        <v>45415.95416666667</v>
      </c>
      <c r="C6381" t="s">
        <v>296</v>
      </c>
      <c r="D6381" t="s">
        <v>412</v>
      </c>
      <c r="E6381" t="s">
        <v>33</v>
      </c>
      <c r="F6381">
        <v>10</v>
      </c>
      <c r="G6381" t="s">
        <v>15</v>
      </c>
      <c r="H6381" t="s">
        <v>34</v>
      </c>
      <c r="I6381" t="b">
        <v>0</v>
      </c>
      <c r="J6381">
        <v>0</v>
      </c>
      <c r="K6381">
        <v>36</v>
      </c>
    </row>
    <row r="6382" spans="1:11" x14ac:dyDescent="0.35">
      <c r="A6382" t="s">
        <v>6501</v>
      </c>
      <c r="B6382" s="2">
        <v>45415.995138888888</v>
      </c>
      <c r="C6382" t="s">
        <v>83</v>
      </c>
      <c r="D6382" t="s">
        <v>176</v>
      </c>
      <c r="E6382" t="s">
        <v>20</v>
      </c>
      <c r="F6382">
        <v>56</v>
      </c>
      <c r="G6382" t="s">
        <v>61</v>
      </c>
      <c r="H6382" t="s">
        <v>34</v>
      </c>
      <c r="I6382" t="b">
        <v>1</v>
      </c>
      <c r="K6382">
        <v>53</v>
      </c>
    </row>
    <row r="6383" spans="1:11" x14ac:dyDescent="0.35">
      <c r="A6383" t="s">
        <v>6502</v>
      </c>
      <c r="B6383" s="2">
        <v>45416</v>
      </c>
      <c r="C6383" t="s">
        <v>91</v>
      </c>
      <c r="D6383" t="s">
        <v>37</v>
      </c>
      <c r="E6383" t="s">
        <v>20</v>
      </c>
      <c r="F6383">
        <v>33</v>
      </c>
      <c r="G6383" t="s">
        <v>53</v>
      </c>
      <c r="H6383" t="s">
        <v>16</v>
      </c>
      <c r="I6383" t="b">
        <v>1</v>
      </c>
      <c r="J6383">
        <v>8</v>
      </c>
      <c r="K6383">
        <v>58</v>
      </c>
    </row>
    <row r="6384" spans="1:11" x14ac:dyDescent="0.35">
      <c r="A6384" t="s">
        <v>6503</v>
      </c>
      <c r="B6384" s="2">
        <v>45416.072916666657</v>
      </c>
      <c r="C6384" t="s">
        <v>122</v>
      </c>
      <c r="D6384" t="s">
        <v>176</v>
      </c>
      <c r="E6384" t="s">
        <v>20</v>
      </c>
      <c r="F6384">
        <v>10</v>
      </c>
      <c r="G6384" t="s">
        <v>21</v>
      </c>
      <c r="H6384" t="s">
        <v>34</v>
      </c>
      <c r="I6384" t="b">
        <v>1</v>
      </c>
      <c r="K6384">
        <v>19</v>
      </c>
    </row>
    <row r="6385" spans="1:11" x14ac:dyDescent="0.35">
      <c r="A6385" t="s">
        <v>6504</v>
      </c>
      <c r="B6385" s="2">
        <v>45416.097222222219</v>
      </c>
      <c r="C6385" t="s">
        <v>27</v>
      </c>
      <c r="D6385" t="s">
        <v>86</v>
      </c>
      <c r="E6385" t="s">
        <v>14</v>
      </c>
      <c r="F6385">
        <v>56</v>
      </c>
      <c r="G6385" t="s">
        <v>15</v>
      </c>
      <c r="H6385" t="s">
        <v>16</v>
      </c>
      <c r="I6385" t="b">
        <v>1</v>
      </c>
      <c r="K6385">
        <v>28</v>
      </c>
    </row>
    <row r="6386" spans="1:11" x14ac:dyDescent="0.35">
      <c r="A6386" t="s">
        <v>6505</v>
      </c>
      <c r="B6386" s="2">
        <v>45416.102083333331</v>
      </c>
      <c r="C6386" t="s">
        <v>78</v>
      </c>
      <c r="D6386" t="s">
        <v>188</v>
      </c>
      <c r="E6386" t="s">
        <v>20</v>
      </c>
      <c r="F6386">
        <v>40</v>
      </c>
      <c r="G6386" t="s">
        <v>61</v>
      </c>
      <c r="H6386" t="s">
        <v>34</v>
      </c>
      <c r="I6386" t="b">
        <v>1</v>
      </c>
      <c r="K6386">
        <v>20</v>
      </c>
    </row>
    <row r="6387" spans="1:11" x14ac:dyDescent="0.35">
      <c r="A6387" t="s">
        <v>6506</v>
      </c>
      <c r="B6387" s="2">
        <v>45416.114583333343</v>
      </c>
      <c r="C6387" t="s">
        <v>83</v>
      </c>
      <c r="D6387" t="s">
        <v>290</v>
      </c>
      <c r="E6387" t="s">
        <v>43</v>
      </c>
      <c r="F6387">
        <v>52</v>
      </c>
      <c r="G6387" t="s">
        <v>15</v>
      </c>
      <c r="H6387" t="s">
        <v>16</v>
      </c>
      <c r="I6387" t="b">
        <v>1</v>
      </c>
      <c r="K6387">
        <v>37</v>
      </c>
    </row>
    <row r="6388" spans="1:11" x14ac:dyDescent="0.35">
      <c r="A6388" t="s">
        <v>6507</v>
      </c>
      <c r="B6388" s="2">
        <v>45416.195833333331</v>
      </c>
      <c r="C6388" t="s">
        <v>27</v>
      </c>
      <c r="D6388" t="s">
        <v>148</v>
      </c>
      <c r="E6388" t="s">
        <v>43</v>
      </c>
      <c r="F6388">
        <v>72</v>
      </c>
      <c r="G6388" t="s">
        <v>25</v>
      </c>
      <c r="H6388" t="s">
        <v>16</v>
      </c>
      <c r="I6388" t="b">
        <v>0</v>
      </c>
      <c r="K6388">
        <v>34</v>
      </c>
    </row>
    <row r="6389" spans="1:11" x14ac:dyDescent="0.35">
      <c r="A6389" t="s">
        <v>6508</v>
      </c>
      <c r="B6389" s="2">
        <v>45416.22152777778</v>
      </c>
      <c r="C6389" t="s">
        <v>106</v>
      </c>
      <c r="D6389" t="s">
        <v>81</v>
      </c>
      <c r="E6389" t="s">
        <v>33</v>
      </c>
      <c r="F6389">
        <v>39</v>
      </c>
      <c r="G6389" t="s">
        <v>15</v>
      </c>
      <c r="H6389" t="s">
        <v>68</v>
      </c>
      <c r="I6389" t="b">
        <v>0</v>
      </c>
      <c r="K6389">
        <v>55</v>
      </c>
    </row>
    <row r="6390" spans="1:11" x14ac:dyDescent="0.35">
      <c r="A6390" t="s">
        <v>6509</v>
      </c>
      <c r="B6390" s="2">
        <v>45416.263888888891</v>
      </c>
      <c r="C6390" t="s">
        <v>51</v>
      </c>
      <c r="D6390" t="s">
        <v>93</v>
      </c>
      <c r="E6390" t="s">
        <v>43</v>
      </c>
      <c r="F6390">
        <v>15</v>
      </c>
      <c r="G6390" t="s">
        <v>25</v>
      </c>
      <c r="H6390" t="s">
        <v>16</v>
      </c>
      <c r="I6390" t="b">
        <v>0</v>
      </c>
      <c r="K6390">
        <v>37</v>
      </c>
    </row>
    <row r="6391" spans="1:11" x14ac:dyDescent="0.35">
      <c r="A6391" t="s">
        <v>6510</v>
      </c>
      <c r="B6391" s="2">
        <v>45416.265277777777</v>
      </c>
      <c r="C6391" t="s">
        <v>184</v>
      </c>
      <c r="D6391" t="s">
        <v>101</v>
      </c>
      <c r="E6391" t="s">
        <v>20</v>
      </c>
      <c r="F6391">
        <v>24</v>
      </c>
      <c r="G6391" t="s">
        <v>15</v>
      </c>
      <c r="H6391" t="s">
        <v>29</v>
      </c>
      <c r="I6391" t="b">
        <v>0</v>
      </c>
      <c r="J6391">
        <v>9</v>
      </c>
      <c r="K6391">
        <v>21</v>
      </c>
    </row>
    <row r="6392" spans="1:11" x14ac:dyDescent="0.35">
      <c r="A6392" t="s">
        <v>6511</v>
      </c>
      <c r="B6392" s="2">
        <v>45416.290277777778</v>
      </c>
      <c r="C6392" t="s">
        <v>55</v>
      </c>
      <c r="D6392" t="s">
        <v>19</v>
      </c>
      <c r="E6392" t="s">
        <v>20</v>
      </c>
      <c r="F6392">
        <v>62</v>
      </c>
      <c r="G6392" t="s">
        <v>25</v>
      </c>
      <c r="H6392" t="s">
        <v>16</v>
      </c>
      <c r="I6392" t="b">
        <v>0</v>
      </c>
      <c r="K6392">
        <v>21</v>
      </c>
    </row>
    <row r="6393" spans="1:11" x14ac:dyDescent="0.35">
      <c r="A6393" t="s">
        <v>6512</v>
      </c>
      <c r="B6393" s="2">
        <v>45416.451388888891</v>
      </c>
      <c r="C6393" t="s">
        <v>117</v>
      </c>
      <c r="D6393" t="s">
        <v>290</v>
      </c>
      <c r="E6393" t="s">
        <v>20</v>
      </c>
      <c r="F6393">
        <v>79</v>
      </c>
      <c r="G6393" t="s">
        <v>25</v>
      </c>
      <c r="H6393" t="s">
        <v>16</v>
      </c>
      <c r="I6393" t="b">
        <v>1</v>
      </c>
      <c r="K6393">
        <v>58</v>
      </c>
    </row>
    <row r="6394" spans="1:11" x14ac:dyDescent="0.35">
      <c r="A6394" t="s">
        <v>6513</v>
      </c>
      <c r="B6394" s="2">
        <v>45416.493055555547</v>
      </c>
      <c r="C6394" t="s">
        <v>83</v>
      </c>
      <c r="D6394" t="s">
        <v>126</v>
      </c>
      <c r="E6394" t="s">
        <v>33</v>
      </c>
      <c r="F6394">
        <v>64</v>
      </c>
      <c r="G6394" t="s">
        <v>89</v>
      </c>
      <c r="H6394" t="s">
        <v>269</v>
      </c>
      <c r="I6394" t="b">
        <v>0</v>
      </c>
      <c r="K6394">
        <v>13</v>
      </c>
    </row>
    <row r="6395" spans="1:11" x14ac:dyDescent="0.35">
      <c r="A6395" t="s">
        <v>6514</v>
      </c>
      <c r="B6395" s="2">
        <v>45416.520138888889</v>
      </c>
      <c r="C6395" t="s">
        <v>27</v>
      </c>
      <c r="D6395" t="s">
        <v>176</v>
      </c>
      <c r="E6395" t="s">
        <v>14</v>
      </c>
      <c r="F6395">
        <v>29</v>
      </c>
      <c r="G6395" t="s">
        <v>89</v>
      </c>
      <c r="H6395" t="s">
        <v>16</v>
      </c>
      <c r="I6395" t="b">
        <v>0</v>
      </c>
      <c r="J6395">
        <v>5</v>
      </c>
      <c r="K6395">
        <v>31</v>
      </c>
    </row>
    <row r="6396" spans="1:11" x14ac:dyDescent="0.35">
      <c r="A6396" t="s">
        <v>6515</v>
      </c>
      <c r="B6396" s="2">
        <v>45416.554166666669</v>
      </c>
      <c r="C6396" t="s">
        <v>31</v>
      </c>
      <c r="D6396" t="s">
        <v>203</v>
      </c>
      <c r="E6396" t="s">
        <v>20</v>
      </c>
      <c r="F6396">
        <v>9</v>
      </c>
      <c r="G6396" t="s">
        <v>89</v>
      </c>
      <c r="H6396" t="s">
        <v>16</v>
      </c>
      <c r="I6396" t="b">
        <v>0</v>
      </c>
      <c r="J6396">
        <v>7</v>
      </c>
      <c r="K6396">
        <v>19</v>
      </c>
    </row>
    <row r="6397" spans="1:11" x14ac:dyDescent="0.35">
      <c r="A6397" t="s">
        <v>6516</v>
      </c>
      <c r="B6397" s="2">
        <v>45416.694444444453</v>
      </c>
      <c r="C6397" t="s">
        <v>20</v>
      </c>
      <c r="D6397" t="s">
        <v>137</v>
      </c>
      <c r="E6397" t="s">
        <v>14</v>
      </c>
      <c r="F6397">
        <v>79</v>
      </c>
      <c r="G6397" t="s">
        <v>89</v>
      </c>
      <c r="H6397" t="s">
        <v>16</v>
      </c>
      <c r="I6397" t="b">
        <v>1</v>
      </c>
      <c r="K6397">
        <v>26</v>
      </c>
    </row>
    <row r="6398" spans="1:11" x14ac:dyDescent="0.35">
      <c r="A6398" t="s">
        <v>6517</v>
      </c>
      <c r="B6398" s="2">
        <v>45416.749305555553</v>
      </c>
      <c r="C6398" t="s">
        <v>51</v>
      </c>
      <c r="D6398" t="s">
        <v>60</v>
      </c>
      <c r="E6398" t="s">
        <v>43</v>
      </c>
      <c r="F6398">
        <v>66</v>
      </c>
      <c r="G6398" t="s">
        <v>15</v>
      </c>
      <c r="H6398" t="s">
        <v>34</v>
      </c>
      <c r="I6398" t="b">
        <v>1</v>
      </c>
      <c r="J6398">
        <v>4</v>
      </c>
      <c r="K6398">
        <v>45</v>
      </c>
    </row>
    <row r="6399" spans="1:11" x14ac:dyDescent="0.35">
      <c r="A6399" t="s">
        <v>6518</v>
      </c>
      <c r="B6399" s="2">
        <v>45416.810416666667</v>
      </c>
      <c r="C6399" t="s">
        <v>23</v>
      </c>
      <c r="D6399" t="s">
        <v>144</v>
      </c>
      <c r="E6399" t="s">
        <v>14</v>
      </c>
      <c r="F6399">
        <v>67</v>
      </c>
      <c r="G6399" t="s">
        <v>15</v>
      </c>
      <c r="H6399" t="s">
        <v>16</v>
      </c>
      <c r="I6399" t="b">
        <v>1</v>
      </c>
      <c r="K6399">
        <v>40</v>
      </c>
    </row>
    <row r="6400" spans="1:11" x14ac:dyDescent="0.35">
      <c r="A6400" t="s">
        <v>6519</v>
      </c>
      <c r="B6400" s="2">
        <v>45416.829861111109</v>
      </c>
      <c r="C6400" t="s">
        <v>70</v>
      </c>
      <c r="D6400" t="s">
        <v>95</v>
      </c>
      <c r="E6400" t="s">
        <v>33</v>
      </c>
      <c r="F6400">
        <v>31</v>
      </c>
      <c r="G6400" t="s">
        <v>15</v>
      </c>
      <c r="H6400" t="s">
        <v>16</v>
      </c>
      <c r="I6400" t="b">
        <v>1</v>
      </c>
      <c r="K6400">
        <v>55</v>
      </c>
    </row>
    <row r="6401" spans="1:11" x14ac:dyDescent="0.35">
      <c r="A6401" t="s">
        <v>6520</v>
      </c>
      <c r="B6401" s="2">
        <v>45416.874305555553</v>
      </c>
      <c r="C6401" t="s">
        <v>27</v>
      </c>
      <c r="D6401" t="s">
        <v>63</v>
      </c>
      <c r="E6401" t="s">
        <v>14</v>
      </c>
      <c r="F6401">
        <v>47</v>
      </c>
      <c r="G6401" t="s">
        <v>15</v>
      </c>
      <c r="H6401" t="s">
        <v>34</v>
      </c>
      <c r="I6401" t="b">
        <v>1</v>
      </c>
      <c r="J6401">
        <v>9</v>
      </c>
      <c r="K6401">
        <v>25</v>
      </c>
    </row>
    <row r="6402" spans="1:11" x14ac:dyDescent="0.35">
      <c r="A6402" t="s">
        <v>6521</v>
      </c>
      <c r="B6402" s="2">
        <v>45416.923611111109</v>
      </c>
      <c r="C6402" t="s">
        <v>51</v>
      </c>
      <c r="D6402" t="s">
        <v>110</v>
      </c>
      <c r="E6402" t="s">
        <v>33</v>
      </c>
      <c r="F6402">
        <v>27</v>
      </c>
      <c r="G6402" t="s">
        <v>25</v>
      </c>
      <c r="H6402" t="s">
        <v>16</v>
      </c>
      <c r="I6402" t="b">
        <v>1</v>
      </c>
      <c r="K6402">
        <v>27</v>
      </c>
    </row>
    <row r="6403" spans="1:11" x14ac:dyDescent="0.35">
      <c r="A6403" t="s">
        <v>6522</v>
      </c>
      <c r="B6403" s="2">
        <v>45417.029861111107</v>
      </c>
      <c r="C6403" t="s">
        <v>12</v>
      </c>
      <c r="D6403" t="s">
        <v>176</v>
      </c>
      <c r="E6403" t="s">
        <v>33</v>
      </c>
      <c r="F6403">
        <v>42</v>
      </c>
      <c r="G6403" t="s">
        <v>21</v>
      </c>
      <c r="H6403" t="s">
        <v>34</v>
      </c>
      <c r="I6403" t="b">
        <v>0</v>
      </c>
      <c r="J6403">
        <v>9</v>
      </c>
      <c r="K6403">
        <v>43</v>
      </c>
    </row>
    <row r="6404" spans="1:11" x14ac:dyDescent="0.35">
      <c r="A6404" t="s">
        <v>6523</v>
      </c>
      <c r="B6404" s="2">
        <v>45417.084027777782</v>
      </c>
      <c r="C6404" t="s">
        <v>23</v>
      </c>
      <c r="D6404" t="s">
        <v>86</v>
      </c>
      <c r="E6404" t="s">
        <v>43</v>
      </c>
      <c r="F6404">
        <v>13</v>
      </c>
      <c r="G6404" t="s">
        <v>25</v>
      </c>
      <c r="H6404" t="s">
        <v>16</v>
      </c>
      <c r="I6404" t="b">
        <v>1</v>
      </c>
      <c r="K6404">
        <v>11</v>
      </c>
    </row>
    <row r="6405" spans="1:11" x14ac:dyDescent="0.35">
      <c r="A6405" t="s">
        <v>6524</v>
      </c>
      <c r="B6405" s="2">
        <v>45417.211111111108</v>
      </c>
      <c r="C6405" t="s">
        <v>91</v>
      </c>
      <c r="D6405" t="s">
        <v>115</v>
      </c>
      <c r="E6405" t="s">
        <v>14</v>
      </c>
      <c r="F6405">
        <v>59</v>
      </c>
      <c r="G6405" t="s">
        <v>25</v>
      </c>
      <c r="H6405" t="s">
        <v>16</v>
      </c>
      <c r="I6405" t="b">
        <v>0</v>
      </c>
      <c r="K6405">
        <v>26</v>
      </c>
    </row>
    <row r="6406" spans="1:11" x14ac:dyDescent="0.35">
      <c r="A6406" t="s">
        <v>6525</v>
      </c>
      <c r="B6406" s="2">
        <v>45417.236111111109</v>
      </c>
      <c r="C6406" t="s">
        <v>122</v>
      </c>
      <c r="D6406" t="s">
        <v>206</v>
      </c>
      <c r="E6406" t="s">
        <v>20</v>
      </c>
      <c r="F6406">
        <v>72</v>
      </c>
      <c r="G6406" t="s">
        <v>89</v>
      </c>
      <c r="H6406" t="s">
        <v>16</v>
      </c>
      <c r="I6406" t="b">
        <v>0</v>
      </c>
      <c r="J6406">
        <v>0</v>
      </c>
      <c r="K6406">
        <v>42</v>
      </c>
    </row>
    <row r="6407" spans="1:11" x14ac:dyDescent="0.35">
      <c r="A6407" t="s">
        <v>6526</v>
      </c>
      <c r="B6407" s="2">
        <v>45417.260416666657</v>
      </c>
      <c r="C6407" t="s">
        <v>27</v>
      </c>
      <c r="D6407" t="s">
        <v>164</v>
      </c>
      <c r="E6407" t="s">
        <v>43</v>
      </c>
      <c r="F6407">
        <v>66</v>
      </c>
      <c r="G6407" t="s">
        <v>21</v>
      </c>
      <c r="H6407" t="s">
        <v>34</v>
      </c>
      <c r="I6407" t="b">
        <v>1</v>
      </c>
      <c r="J6407">
        <v>8</v>
      </c>
      <c r="K6407">
        <v>19</v>
      </c>
    </row>
    <row r="6408" spans="1:11" x14ac:dyDescent="0.35">
      <c r="A6408" t="s">
        <v>6527</v>
      </c>
      <c r="B6408" s="2">
        <v>45417.308333333327</v>
      </c>
      <c r="C6408" t="s">
        <v>296</v>
      </c>
      <c r="D6408" t="s">
        <v>161</v>
      </c>
      <c r="E6408" t="s">
        <v>20</v>
      </c>
      <c r="F6408">
        <v>49</v>
      </c>
      <c r="G6408" t="s">
        <v>25</v>
      </c>
      <c r="H6408" t="s">
        <v>34</v>
      </c>
      <c r="I6408" t="b">
        <v>1</v>
      </c>
      <c r="K6408">
        <v>48</v>
      </c>
    </row>
    <row r="6409" spans="1:11" x14ac:dyDescent="0.35">
      <c r="A6409" t="s">
        <v>6528</v>
      </c>
      <c r="B6409" s="2">
        <v>45417.316666666673</v>
      </c>
      <c r="C6409" t="s">
        <v>78</v>
      </c>
      <c r="D6409" t="s">
        <v>237</v>
      </c>
      <c r="E6409" t="s">
        <v>33</v>
      </c>
      <c r="F6409">
        <v>31</v>
      </c>
      <c r="G6409" t="s">
        <v>21</v>
      </c>
      <c r="H6409" t="s">
        <v>16</v>
      </c>
      <c r="I6409" t="b">
        <v>1</v>
      </c>
      <c r="K6409">
        <v>37</v>
      </c>
    </row>
    <row r="6410" spans="1:11" x14ac:dyDescent="0.35">
      <c r="A6410" t="s">
        <v>6529</v>
      </c>
      <c r="B6410" s="2">
        <v>45417.349305555559</v>
      </c>
      <c r="C6410" t="s">
        <v>76</v>
      </c>
      <c r="D6410" t="s">
        <v>290</v>
      </c>
      <c r="E6410" t="s">
        <v>43</v>
      </c>
      <c r="F6410">
        <v>75</v>
      </c>
      <c r="G6410" t="s">
        <v>61</v>
      </c>
      <c r="H6410" t="s">
        <v>149</v>
      </c>
      <c r="I6410" t="b">
        <v>0</v>
      </c>
      <c r="J6410">
        <v>9</v>
      </c>
      <c r="K6410">
        <v>42</v>
      </c>
    </row>
    <row r="6411" spans="1:11" x14ac:dyDescent="0.35">
      <c r="A6411" t="s">
        <v>6530</v>
      </c>
      <c r="B6411" s="2">
        <v>45417.354166666657</v>
      </c>
      <c r="C6411" t="s">
        <v>33</v>
      </c>
      <c r="D6411" t="s">
        <v>263</v>
      </c>
      <c r="E6411" t="s">
        <v>33</v>
      </c>
      <c r="F6411">
        <v>78</v>
      </c>
      <c r="G6411" t="s">
        <v>25</v>
      </c>
      <c r="H6411" t="s">
        <v>16</v>
      </c>
      <c r="I6411" t="b">
        <v>0</v>
      </c>
      <c r="K6411">
        <v>22</v>
      </c>
    </row>
    <row r="6412" spans="1:11" x14ac:dyDescent="0.35">
      <c r="A6412" t="s">
        <v>6531</v>
      </c>
      <c r="B6412" s="2">
        <v>45417.402083333327</v>
      </c>
      <c r="C6412" t="s">
        <v>12</v>
      </c>
      <c r="D6412" t="s">
        <v>139</v>
      </c>
      <c r="E6412" t="s">
        <v>20</v>
      </c>
      <c r="F6412">
        <v>42</v>
      </c>
      <c r="G6412" t="s">
        <v>89</v>
      </c>
      <c r="H6412" t="s">
        <v>34</v>
      </c>
      <c r="I6412" t="b">
        <v>1</v>
      </c>
      <c r="K6412">
        <v>50</v>
      </c>
    </row>
    <row r="6413" spans="1:11" x14ac:dyDescent="0.35">
      <c r="A6413" t="s">
        <v>6532</v>
      </c>
      <c r="B6413" s="2">
        <v>45417.461111111108</v>
      </c>
      <c r="C6413" t="s">
        <v>184</v>
      </c>
      <c r="D6413" t="s">
        <v>123</v>
      </c>
      <c r="E6413" t="s">
        <v>33</v>
      </c>
      <c r="F6413">
        <v>64</v>
      </c>
      <c r="G6413" t="s">
        <v>25</v>
      </c>
      <c r="H6413" t="s">
        <v>16</v>
      </c>
      <c r="I6413" t="b">
        <v>0</v>
      </c>
      <c r="K6413">
        <v>18</v>
      </c>
    </row>
    <row r="6414" spans="1:11" x14ac:dyDescent="0.35">
      <c r="A6414" t="s">
        <v>6533</v>
      </c>
      <c r="B6414" s="2">
        <v>45417.56527777778</v>
      </c>
      <c r="C6414" t="s">
        <v>108</v>
      </c>
      <c r="D6414" t="s">
        <v>191</v>
      </c>
      <c r="E6414" t="s">
        <v>43</v>
      </c>
      <c r="F6414">
        <v>5</v>
      </c>
      <c r="G6414" t="s">
        <v>38</v>
      </c>
      <c r="H6414" t="s">
        <v>118</v>
      </c>
      <c r="I6414" t="b">
        <v>1</v>
      </c>
      <c r="K6414">
        <v>57</v>
      </c>
    </row>
    <row r="6415" spans="1:11" x14ac:dyDescent="0.35">
      <c r="A6415" t="s">
        <v>6534</v>
      </c>
      <c r="B6415" s="2">
        <v>45417.749305555553</v>
      </c>
      <c r="C6415" t="s">
        <v>20</v>
      </c>
      <c r="D6415" t="s">
        <v>79</v>
      </c>
      <c r="E6415" t="s">
        <v>33</v>
      </c>
      <c r="F6415">
        <v>43</v>
      </c>
      <c r="G6415" t="s">
        <v>53</v>
      </c>
      <c r="H6415" t="s">
        <v>34</v>
      </c>
      <c r="I6415" t="b">
        <v>1</v>
      </c>
      <c r="K6415">
        <v>21</v>
      </c>
    </row>
    <row r="6416" spans="1:11" x14ac:dyDescent="0.35">
      <c r="A6416" t="s">
        <v>6535</v>
      </c>
      <c r="B6416" s="2">
        <v>45417.935416666667</v>
      </c>
      <c r="C6416" t="s">
        <v>33</v>
      </c>
      <c r="D6416" t="s">
        <v>37</v>
      </c>
      <c r="E6416" t="s">
        <v>43</v>
      </c>
      <c r="F6416">
        <v>74</v>
      </c>
      <c r="G6416" t="s">
        <v>89</v>
      </c>
      <c r="H6416" t="s">
        <v>16</v>
      </c>
      <c r="I6416" t="b">
        <v>1</v>
      </c>
      <c r="K6416">
        <v>56</v>
      </c>
    </row>
    <row r="6417" spans="1:11" x14ac:dyDescent="0.35">
      <c r="A6417" t="s">
        <v>6536</v>
      </c>
      <c r="B6417" s="2">
        <v>45417.958333333343</v>
      </c>
      <c r="C6417" t="s">
        <v>184</v>
      </c>
      <c r="D6417" t="s">
        <v>81</v>
      </c>
      <c r="E6417" t="s">
        <v>43</v>
      </c>
      <c r="F6417">
        <v>12</v>
      </c>
      <c r="G6417" t="s">
        <v>15</v>
      </c>
      <c r="H6417" t="s">
        <v>34</v>
      </c>
      <c r="I6417" t="b">
        <v>0</v>
      </c>
      <c r="K6417">
        <v>22</v>
      </c>
    </row>
    <row r="6418" spans="1:11" x14ac:dyDescent="0.35">
      <c r="A6418" t="s">
        <v>6537</v>
      </c>
      <c r="B6418" s="2">
        <v>45417.98333333333</v>
      </c>
      <c r="C6418" t="s">
        <v>23</v>
      </c>
      <c r="D6418" t="s">
        <v>126</v>
      </c>
      <c r="E6418" t="s">
        <v>43</v>
      </c>
      <c r="F6418">
        <v>48</v>
      </c>
      <c r="G6418" t="s">
        <v>25</v>
      </c>
      <c r="H6418" t="s">
        <v>34</v>
      </c>
      <c r="I6418" t="b">
        <v>0</v>
      </c>
      <c r="K6418">
        <v>29</v>
      </c>
    </row>
    <row r="6419" spans="1:11" x14ac:dyDescent="0.35">
      <c r="A6419" t="s">
        <v>6538</v>
      </c>
      <c r="B6419" s="2">
        <v>45418.081944444442</v>
      </c>
      <c r="C6419" t="s">
        <v>73</v>
      </c>
      <c r="D6419" t="s">
        <v>153</v>
      </c>
      <c r="E6419" t="s">
        <v>43</v>
      </c>
      <c r="F6419">
        <v>66</v>
      </c>
      <c r="G6419" t="s">
        <v>53</v>
      </c>
      <c r="H6419" t="s">
        <v>34</v>
      </c>
      <c r="I6419" t="b">
        <v>0</v>
      </c>
      <c r="K6419">
        <v>12</v>
      </c>
    </row>
    <row r="6420" spans="1:11" x14ac:dyDescent="0.35">
      <c r="A6420" t="s">
        <v>6539</v>
      </c>
      <c r="B6420" s="2">
        <v>45418.488194444442</v>
      </c>
      <c r="C6420" t="s">
        <v>88</v>
      </c>
      <c r="D6420" t="s">
        <v>42</v>
      </c>
      <c r="E6420" t="s">
        <v>14</v>
      </c>
      <c r="F6420">
        <v>45</v>
      </c>
      <c r="G6420" t="s">
        <v>15</v>
      </c>
      <c r="H6420" t="s">
        <v>16</v>
      </c>
      <c r="I6420" t="b">
        <v>1</v>
      </c>
      <c r="J6420">
        <v>3</v>
      </c>
      <c r="K6420">
        <v>45</v>
      </c>
    </row>
    <row r="6421" spans="1:11" x14ac:dyDescent="0.35">
      <c r="A6421" t="s">
        <v>6540</v>
      </c>
      <c r="B6421" s="2">
        <v>45418.558333333327</v>
      </c>
      <c r="C6421" t="s">
        <v>83</v>
      </c>
      <c r="D6421" t="s">
        <v>67</v>
      </c>
      <c r="E6421" t="s">
        <v>33</v>
      </c>
      <c r="F6421">
        <v>53</v>
      </c>
      <c r="G6421" t="s">
        <v>15</v>
      </c>
      <c r="H6421" t="s">
        <v>16</v>
      </c>
      <c r="I6421" t="b">
        <v>0</v>
      </c>
      <c r="K6421">
        <v>25</v>
      </c>
    </row>
    <row r="6422" spans="1:11" x14ac:dyDescent="0.35">
      <c r="A6422" t="s">
        <v>6541</v>
      </c>
      <c r="B6422" s="2">
        <v>45418.569444444453</v>
      </c>
      <c r="C6422" t="s">
        <v>78</v>
      </c>
      <c r="D6422" t="s">
        <v>112</v>
      </c>
      <c r="E6422" t="s">
        <v>20</v>
      </c>
      <c r="F6422">
        <v>65</v>
      </c>
      <c r="G6422" t="s">
        <v>15</v>
      </c>
      <c r="H6422" t="s">
        <v>34</v>
      </c>
      <c r="I6422" t="b">
        <v>1</v>
      </c>
      <c r="K6422">
        <v>23</v>
      </c>
    </row>
    <row r="6423" spans="1:11" x14ac:dyDescent="0.35">
      <c r="A6423" t="s">
        <v>6542</v>
      </c>
      <c r="B6423" s="2">
        <v>45418.625</v>
      </c>
      <c r="C6423" t="s">
        <v>129</v>
      </c>
      <c r="D6423" t="s">
        <v>146</v>
      </c>
      <c r="E6423" t="s">
        <v>33</v>
      </c>
      <c r="F6423">
        <v>68</v>
      </c>
      <c r="G6423" t="s">
        <v>38</v>
      </c>
      <c r="H6423" t="s">
        <v>16</v>
      </c>
      <c r="I6423" t="b">
        <v>0</v>
      </c>
      <c r="K6423">
        <v>13</v>
      </c>
    </row>
    <row r="6424" spans="1:11" x14ac:dyDescent="0.35">
      <c r="A6424" t="s">
        <v>6543</v>
      </c>
      <c r="B6424" s="2">
        <v>45418.658333333333</v>
      </c>
      <c r="C6424" t="s">
        <v>117</v>
      </c>
      <c r="D6424" t="s">
        <v>137</v>
      </c>
      <c r="E6424" t="s">
        <v>33</v>
      </c>
      <c r="F6424">
        <v>20</v>
      </c>
      <c r="G6424" t="s">
        <v>25</v>
      </c>
      <c r="H6424" t="s">
        <v>16</v>
      </c>
      <c r="I6424" t="b">
        <v>0</v>
      </c>
      <c r="K6424">
        <v>28</v>
      </c>
    </row>
    <row r="6425" spans="1:11" x14ac:dyDescent="0.35">
      <c r="A6425" t="s">
        <v>6544</v>
      </c>
      <c r="B6425" s="2">
        <v>45418.706250000003</v>
      </c>
      <c r="C6425" t="s">
        <v>129</v>
      </c>
      <c r="D6425" t="s">
        <v>212</v>
      </c>
      <c r="E6425" t="s">
        <v>20</v>
      </c>
      <c r="F6425">
        <v>15</v>
      </c>
      <c r="G6425" t="s">
        <v>21</v>
      </c>
      <c r="H6425" t="s">
        <v>68</v>
      </c>
      <c r="I6425" t="b">
        <v>0</v>
      </c>
      <c r="K6425">
        <v>30</v>
      </c>
    </row>
    <row r="6426" spans="1:11" x14ac:dyDescent="0.35">
      <c r="A6426" t="s">
        <v>6545</v>
      </c>
      <c r="B6426" s="2">
        <v>45418.720833333333</v>
      </c>
      <c r="C6426" t="s">
        <v>129</v>
      </c>
      <c r="D6426" t="s">
        <v>170</v>
      </c>
      <c r="E6426" t="s">
        <v>33</v>
      </c>
      <c r="F6426">
        <v>15</v>
      </c>
      <c r="G6426" t="s">
        <v>15</v>
      </c>
      <c r="H6426" t="s">
        <v>151</v>
      </c>
      <c r="I6426" t="b">
        <v>0</v>
      </c>
      <c r="K6426">
        <v>33</v>
      </c>
    </row>
    <row r="6427" spans="1:11" x14ac:dyDescent="0.35">
      <c r="A6427" t="s">
        <v>6546</v>
      </c>
      <c r="B6427" s="2">
        <v>45418.81527777778</v>
      </c>
      <c r="C6427" t="s">
        <v>122</v>
      </c>
      <c r="D6427" t="s">
        <v>46</v>
      </c>
      <c r="E6427" t="s">
        <v>33</v>
      </c>
      <c r="F6427">
        <v>15</v>
      </c>
      <c r="G6427" t="s">
        <v>15</v>
      </c>
      <c r="H6427" t="s">
        <v>29</v>
      </c>
      <c r="I6427" t="b">
        <v>0</v>
      </c>
      <c r="K6427">
        <v>31</v>
      </c>
    </row>
    <row r="6428" spans="1:11" x14ac:dyDescent="0.35">
      <c r="A6428" t="s">
        <v>6547</v>
      </c>
      <c r="B6428" s="2">
        <v>45418.850694444453</v>
      </c>
      <c r="C6428" t="s">
        <v>106</v>
      </c>
      <c r="D6428" t="s">
        <v>206</v>
      </c>
      <c r="E6428" t="s">
        <v>20</v>
      </c>
      <c r="F6428">
        <v>35</v>
      </c>
      <c r="G6428" t="s">
        <v>61</v>
      </c>
      <c r="H6428" t="s">
        <v>16</v>
      </c>
      <c r="I6428" t="b">
        <v>1</v>
      </c>
      <c r="K6428">
        <v>22</v>
      </c>
    </row>
    <row r="6429" spans="1:11" x14ac:dyDescent="0.35">
      <c r="A6429" t="s">
        <v>6548</v>
      </c>
      <c r="B6429" s="2">
        <v>45418.85833333333</v>
      </c>
      <c r="C6429" t="s">
        <v>55</v>
      </c>
      <c r="D6429" t="s">
        <v>134</v>
      </c>
      <c r="E6429" t="s">
        <v>20</v>
      </c>
      <c r="F6429">
        <v>55</v>
      </c>
      <c r="G6429" t="s">
        <v>61</v>
      </c>
      <c r="H6429" t="s">
        <v>16</v>
      </c>
      <c r="I6429" t="b">
        <v>1</v>
      </c>
      <c r="K6429">
        <v>33</v>
      </c>
    </row>
    <row r="6430" spans="1:11" x14ac:dyDescent="0.35">
      <c r="A6430" t="s">
        <v>6549</v>
      </c>
      <c r="B6430" s="2">
        <v>45418.864583333343</v>
      </c>
      <c r="C6430" t="s">
        <v>184</v>
      </c>
      <c r="D6430" t="s">
        <v>212</v>
      </c>
      <c r="E6430" t="s">
        <v>20</v>
      </c>
      <c r="F6430">
        <v>1</v>
      </c>
      <c r="G6430" t="s">
        <v>15</v>
      </c>
      <c r="H6430" t="s">
        <v>29</v>
      </c>
      <c r="I6430" t="b">
        <v>1</v>
      </c>
      <c r="K6430">
        <v>35</v>
      </c>
    </row>
    <row r="6431" spans="1:11" x14ac:dyDescent="0.35">
      <c r="A6431" t="s">
        <v>6550</v>
      </c>
      <c r="B6431" s="2">
        <v>45418.936111111107</v>
      </c>
      <c r="C6431" t="s">
        <v>117</v>
      </c>
      <c r="D6431" t="s">
        <v>93</v>
      </c>
      <c r="E6431" t="s">
        <v>33</v>
      </c>
      <c r="F6431">
        <v>9</v>
      </c>
      <c r="G6431" t="s">
        <v>89</v>
      </c>
      <c r="H6431" t="s">
        <v>16</v>
      </c>
      <c r="I6431" t="b">
        <v>1</v>
      </c>
      <c r="J6431">
        <v>3</v>
      </c>
      <c r="K6431">
        <v>47</v>
      </c>
    </row>
    <row r="6432" spans="1:11" x14ac:dyDescent="0.35">
      <c r="A6432" t="s">
        <v>6551</v>
      </c>
      <c r="B6432" s="2">
        <v>45418.954861111109</v>
      </c>
      <c r="C6432" t="s">
        <v>108</v>
      </c>
      <c r="D6432" t="s">
        <v>112</v>
      </c>
      <c r="E6432" t="s">
        <v>20</v>
      </c>
      <c r="F6432">
        <v>61</v>
      </c>
      <c r="G6432" t="s">
        <v>15</v>
      </c>
      <c r="H6432" t="s">
        <v>16</v>
      </c>
      <c r="I6432" t="b">
        <v>0</v>
      </c>
      <c r="K6432">
        <v>52</v>
      </c>
    </row>
    <row r="6433" spans="1:11" x14ac:dyDescent="0.35">
      <c r="A6433" t="s">
        <v>6552</v>
      </c>
      <c r="B6433" s="2">
        <v>45418.993055555547</v>
      </c>
      <c r="C6433" t="s">
        <v>122</v>
      </c>
      <c r="D6433" t="s">
        <v>115</v>
      </c>
      <c r="E6433" t="s">
        <v>33</v>
      </c>
      <c r="F6433">
        <v>2</v>
      </c>
      <c r="G6433" t="s">
        <v>61</v>
      </c>
      <c r="H6433" t="s">
        <v>34</v>
      </c>
      <c r="I6433" t="b">
        <v>0</v>
      </c>
      <c r="K6433">
        <v>36</v>
      </c>
    </row>
    <row r="6434" spans="1:11" x14ac:dyDescent="0.35">
      <c r="A6434" t="s">
        <v>6553</v>
      </c>
      <c r="B6434" s="2">
        <v>45418.993750000001</v>
      </c>
      <c r="C6434" t="s">
        <v>31</v>
      </c>
      <c r="D6434" t="s">
        <v>112</v>
      </c>
      <c r="E6434" t="s">
        <v>14</v>
      </c>
      <c r="F6434">
        <v>77</v>
      </c>
      <c r="G6434" t="s">
        <v>25</v>
      </c>
      <c r="H6434" t="s">
        <v>34</v>
      </c>
      <c r="I6434" t="b">
        <v>0</v>
      </c>
      <c r="K6434">
        <v>60</v>
      </c>
    </row>
    <row r="6435" spans="1:11" x14ac:dyDescent="0.35">
      <c r="A6435" t="s">
        <v>6554</v>
      </c>
      <c r="B6435" s="2">
        <v>45418.995833333327</v>
      </c>
      <c r="C6435" t="s">
        <v>45</v>
      </c>
      <c r="D6435" t="s">
        <v>148</v>
      </c>
      <c r="E6435" t="s">
        <v>14</v>
      </c>
      <c r="F6435">
        <v>21</v>
      </c>
      <c r="G6435" t="s">
        <v>38</v>
      </c>
      <c r="H6435" t="s">
        <v>34</v>
      </c>
      <c r="I6435" t="b">
        <v>1</v>
      </c>
      <c r="K6435">
        <v>55</v>
      </c>
    </row>
    <row r="6436" spans="1:11" x14ac:dyDescent="0.35">
      <c r="A6436" t="s">
        <v>6555</v>
      </c>
      <c r="B6436" s="2">
        <v>45419.249305555553</v>
      </c>
      <c r="C6436" t="s">
        <v>31</v>
      </c>
      <c r="D6436" t="s">
        <v>24</v>
      </c>
      <c r="E6436" t="s">
        <v>33</v>
      </c>
      <c r="F6436">
        <v>32</v>
      </c>
      <c r="G6436" t="s">
        <v>61</v>
      </c>
      <c r="H6436" t="s">
        <v>16</v>
      </c>
      <c r="I6436" t="b">
        <v>0</v>
      </c>
      <c r="J6436">
        <v>2</v>
      </c>
      <c r="K6436">
        <v>58</v>
      </c>
    </row>
    <row r="6437" spans="1:11" x14ac:dyDescent="0.35">
      <c r="A6437" t="s">
        <v>6556</v>
      </c>
      <c r="B6437" s="2">
        <v>45419.268055555563</v>
      </c>
      <c r="C6437" t="s">
        <v>20</v>
      </c>
      <c r="D6437" t="s">
        <v>65</v>
      </c>
      <c r="E6437" t="s">
        <v>43</v>
      </c>
      <c r="F6437">
        <v>16</v>
      </c>
      <c r="G6437" t="s">
        <v>89</v>
      </c>
      <c r="H6437" t="s">
        <v>16</v>
      </c>
      <c r="I6437" t="b">
        <v>0</v>
      </c>
      <c r="K6437">
        <v>18</v>
      </c>
    </row>
    <row r="6438" spans="1:11" x14ac:dyDescent="0.35">
      <c r="A6438" t="s">
        <v>6557</v>
      </c>
      <c r="B6438" s="2">
        <v>45419.31527777778</v>
      </c>
      <c r="C6438" t="s">
        <v>91</v>
      </c>
      <c r="D6438" t="s">
        <v>412</v>
      </c>
      <c r="E6438" t="s">
        <v>43</v>
      </c>
      <c r="F6438">
        <v>49</v>
      </c>
      <c r="G6438" t="s">
        <v>21</v>
      </c>
      <c r="H6438" t="s">
        <v>16</v>
      </c>
      <c r="I6438" t="b">
        <v>1</v>
      </c>
      <c r="J6438">
        <v>7</v>
      </c>
      <c r="K6438">
        <v>17</v>
      </c>
    </row>
    <row r="6439" spans="1:11" x14ac:dyDescent="0.35">
      <c r="A6439" t="s">
        <v>6558</v>
      </c>
      <c r="B6439" s="2">
        <v>45419.352083333331</v>
      </c>
      <c r="C6439" t="s">
        <v>83</v>
      </c>
      <c r="D6439" t="s">
        <v>176</v>
      </c>
      <c r="E6439" t="s">
        <v>20</v>
      </c>
      <c r="F6439">
        <v>3</v>
      </c>
      <c r="G6439" t="s">
        <v>89</v>
      </c>
      <c r="H6439" t="s">
        <v>34</v>
      </c>
      <c r="I6439" t="b">
        <v>0</v>
      </c>
      <c r="J6439">
        <v>1</v>
      </c>
      <c r="K6439">
        <v>41</v>
      </c>
    </row>
    <row r="6440" spans="1:11" x14ac:dyDescent="0.35">
      <c r="A6440" t="s">
        <v>6559</v>
      </c>
      <c r="B6440" s="2">
        <v>45419.402083333327</v>
      </c>
      <c r="C6440" t="s">
        <v>27</v>
      </c>
      <c r="D6440" t="s">
        <v>290</v>
      </c>
      <c r="E6440" t="s">
        <v>20</v>
      </c>
      <c r="F6440">
        <v>71</v>
      </c>
      <c r="G6440" t="s">
        <v>53</v>
      </c>
      <c r="H6440" t="s">
        <v>34</v>
      </c>
      <c r="I6440" t="b">
        <v>1</v>
      </c>
      <c r="K6440">
        <v>34</v>
      </c>
    </row>
    <row r="6441" spans="1:11" x14ac:dyDescent="0.35">
      <c r="A6441" t="s">
        <v>6560</v>
      </c>
      <c r="B6441" s="2">
        <v>45419.454861111109</v>
      </c>
      <c r="C6441" t="s">
        <v>83</v>
      </c>
      <c r="D6441" t="s">
        <v>229</v>
      </c>
      <c r="E6441" t="s">
        <v>43</v>
      </c>
      <c r="F6441">
        <v>77</v>
      </c>
      <c r="G6441" t="s">
        <v>25</v>
      </c>
      <c r="H6441" t="s">
        <v>16</v>
      </c>
      <c r="I6441" t="b">
        <v>0</v>
      </c>
      <c r="J6441">
        <v>6</v>
      </c>
      <c r="K6441">
        <v>35</v>
      </c>
    </row>
    <row r="6442" spans="1:11" x14ac:dyDescent="0.35">
      <c r="A6442" t="s">
        <v>6561</v>
      </c>
      <c r="B6442" s="2">
        <v>45419.492361111108</v>
      </c>
      <c r="C6442" t="s">
        <v>23</v>
      </c>
      <c r="D6442" t="s">
        <v>191</v>
      </c>
      <c r="E6442" t="s">
        <v>14</v>
      </c>
      <c r="F6442">
        <v>4</v>
      </c>
      <c r="G6442" t="s">
        <v>15</v>
      </c>
      <c r="H6442" t="s">
        <v>16</v>
      </c>
      <c r="I6442" t="b">
        <v>1</v>
      </c>
      <c r="J6442">
        <v>2</v>
      </c>
      <c r="K6442">
        <v>55</v>
      </c>
    </row>
    <row r="6443" spans="1:11" x14ac:dyDescent="0.35">
      <c r="A6443" t="s">
        <v>6562</v>
      </c>
      <c r="B6443" s="2">
        <v>45419.613194444442</v>
      </c>
      <c r="C6443" t="s">
        <v>33</v>
      </c>
      <c r="D6443" t="s">
        <v>46</v>
      </c>
      <c r="E6443" t="s">
        <v>20</v>
      </c>
      <c r="F6443">
        <v>12</v>
      </c>
      <c r="G6443" t="s">
        <v>15</v>
      </c>
      <c r="H6443" t="s">
        <v>16</v>
      </c>
      <c r="I6443" t="b">
        <v>0</v>
      </c>
      <c r="J6443">
        <v>9</v>
      </c>
      <c r="K6443">
        <v>55</v>
      </c>
    </row>
    <row r="6444" spans="1:11" x14ac:dyDescent="0.35">
      <c r="A6444" t="s">
        <v>6563</v>
      </c>
      <c r="B6444" s="2">
        <v>45419.665277777778</v>
      </c>
      <c r="C6444" t="s">
        <v>33</v>
      </c>
      <c r="D6444" t="s">
        <v>290</v>
      </c>
      <c r="E6444" t="s">
        <v>20</v>
      </c>
      <c r="F6444">
        <v>33</v>
      </c>
      <c r="G6444" t="s">
        <v>15</v>
      </c>
      <c r="H6444" t="s">
        <v>16</v>
      </c>
      <c r="I6444" t="b">
        <v>1</v>
      </c>
      <c r="K6444">
        <v>21</v>
      </c>
    </row>
    <row r="6445" spans="1:11" x14ac:dyDescent="0.35">
      <c r="A6445" t="s">
        <v>6564</v>
      </c>
      <c r="B6445" s="2">
        <v>45419.806250000001</v>
      </c>
      <c r="C6445" t="s">
        <v>33</v>
      </c>
      <c r="D6445" t="s">
        <v>13</v>
      </c>
      <c r="E6445" t="s">
        <v>33</v>
      </c>
      <c r="F6445">
        <v>9</v>
      </c>
      <c r="G6445" t="s">
        <v>89</v>
      </c>
      <c r="H6445" t="s">
        <v>16</v>
      </c>
      <c r="I6445" t="b">
        <v>1</v>
      </c>
      <c r="K6445">
        <v>52</v>
      </c>
    </row>
    <row r="6446" spans="1:11" x14ac:dyDescent="0.35">
      <c r="A6446" t="s">
        <v>6565</v>
      </c>
      <c r="B6446" s="2">
        <v>45419.918749999997</v>
      </c>
      <c r="C6446" t="s">
        <v>51</v>
      </c>
      <c r="D6446" t="s">
        <v>412</v>
      </c>
      <c r="E6446" t="s">
        <v>33</v>
      </c>
      <c r="F6446">
        <v>9</v>
      </c>
      <c r="G6446" t="s">
        <v>15</v>
      </c>
      <c r="H6446" t="s">
        <v>16</v>
      </c>
      <c r="I6446" t="b">
        <v>1</v>
      </c>
      <c r="K6446">
        <v>56</v>
      </c>
    </row>
    <row r="6447" spans="1:11" x14ac:dyDescent="0.35">
      <c r="A6447" t="s">
        <v>6566</v>
      </c>
      <c r="B6447" s="2">
        <v>45419.943055555559</v>
      </c>
      <c r="C6447" t="s">
        <v>57</v>
      </c>
      <c r="D6447" t="s">
        <v>112</v>
      </c>
      <c r="E6447" t="s">
        <v>33</v>
      </c>
      <c r="F6447">
        <v>63</v>
      </c>
      <c r="G6447" t="s">
        <v>15</v>
      </c>
      <c r="H6447" t="s">
        <v>16</v>
      </c>
      <c r="I6447" t="b">
        <v>1</v>
      </c>
      <c r="K6447">
        <v>31</v>
      </c>
    </row>
    <row r="6448" spans="1:11" x14ac:dyDescent="0.35">
      <c r="A6448" t="s">
        <v>6567</v>
      </c>
      <c r="B6448" s="2">
        <v>45419.979166666657</v>
      </c>
      <c r="C6448" t="s">
        <v>129</v>
      </c>
      <c r="D6448" t="s">
        <v>65</v>
      </c>
      <c r="E6448" t="s">
        <v>20</v>
      </c>
      <c r="F6448">
        <v>34</v>
      </c>
      <c r="G6448" t="s">
        <v>89</v>
      </c>
      <c r="H6448" t="s">
        <v>16</v>
      </c>
      <c r="I6448" t="b">
        <v>0</v>
      </c>
      <c r="K6448">
        <v>44</v>
      </c>
    </row>
    <row r="6449" spans="1:11" x14ac:dyDescent="0.35">
      <c r="A6449" t="s">
        <v>6568</v>
      </c>
      <c r="B6449" s="2">
        <v>45420.038888888892</v>
      </c>
      <c r="C6449" t="s">
        <v>106</v>
      </c>
      <c r="D6449" t="s">
        <v>170</v>
      </c>
      <c r="E6449" t="s">
        <v>33</v>
      </c>
      <c r="F6449">
        <v>17</v>
      </c>
      <c r="G6449" t="s">
        <v>15</v>
      </c>
      <c r="H6449" t="s">
        <v>34</v>
      </c>
      <c r="I6449" t="b">
        <v>1</v>
      </c>
      <c r="J6449">
        <v>3</v>
      </c>
      <c r="K6449">
        <v>58</v>
      </c>
    </row>
    <row r="6450" spans="1:11" x14ac:dyDescent="0.35">
      <c r="A6450" t="s">
        <v>6569</v>
      </c>
      <c r="B6450" s="2">
        <v>45420.058333333327</v>
      </c>
      <c r="C6450" t="s">
        <v>117</v>
      </c>
      <c r="D6450" t="s">
        <v>219</v>
      </c>
      <c r="E6450" t="s">
        <v>142</v>
      </c>
      <c r="F6450">
        <v>27</v>
      </c>
      <c r="G6450" t="s">
        <v>25</v>
      </c>
      <c r="H6450" t="s">
        <v>16</v>
      </c>
      <c r="I6450" t="b">
        <v>1</v>
      </c>
      <c r="K6450">
        <v>52</v>
      </c>
    </row>
    <row r="6451" spans="1:11" x14ac:dyDescent="0.35">
      <c r="A6451" t="s">
        <v>6570</v>
      </c>
      <c r="B6451" s="2">
        <v>45420.164583333331</v>
      </c>
      <c r="C6451" t="s">
        <v>45</v>
      </c>
      <c r="D6451" t="s">
        <v>219</v>
      </c>
      <c r="E6451" t="s">
        <v>20</v>
      </c>
      <c r="F6451">
        <v>59</v>
      </c>
      <c r="G6451" t="s">
        <v>25</v>
      </c>
      <c r="H6451" t="s">
        <v>16</v>
      </c>
      <c r="I6451" t="b">
        <v>1</v>
      </c>
      <c r="K6451">
        <v>24</v>
      </c>
    </row>
    <row r="6452" spans="1:11" x14ac:dyDescent="0.35">
      <c r="A6452" t="s">
        <v>6571</v>
      </c>
      <c r="B6452" s="2">
        <v>45420.178472222222</v>
      </c>
      <c r="C6452" t="s">
        <v>88</v>
      </c>
      <c r="D6452" t="s">
        <v>86</v>
      </c>
      <c r="E6452" t="s">
        <v>14</v>
      </c>
      <c r="F6452">
        <v>72</v>
      </c>
      <c r="G6452" t="s">
        <v>89</v>
      </c>
      <c r="H6452" t="s">
        <v>29</v>
      </c>
      <c r="I6452" t="b">
        <v>1</v>
      </c>
      <c r="K6452">
        <v>12</v>
      </c>
    </row>
    <row r="6453" spans="1:11" x14ac:dyDescent="0.35">
      <c r="A6453" t="s">
        <v>6572</v>
      </c>
      <c r="B6453" s="2">
        <v>45420.193055555559</v>
      </c>
      <c r="C6453" t="s">
        <v>184</v>
      </c>
      <c r="D6453" t="s">
        <v>229</v>
      </c>
      <c r="E6453" t="s">
        <v>14</v>
      </c>
      <c r="F6453">
        <v>79</v>
      </c>
      <c r="G6453" t="s">
        <v>21</v>
      </c>
      <c r="H6453" t="s">
        <v>29</v>
      </c>
      <c r="I6453" t="b">
        <v>0</v>
      </c>
      <c r="K6453">
        <v>59</v>
      </c>
    </row>
    <row r="6454" spans="1:11" x14ac:dyDescent="0.35">
      <c r="A6454" t="s">
        <v>6573</v>
      </c>
      <c r="B6454" s="2">
        <v>45420.211111111108</v>
      </c>
      <c r="C6454" t="s">
        <v>73</v>
      </c>
      <c r="D6454" t="s">
        <v>60</v>
      </c>
      <c r="E6454" t="s">
        <v>43</v>
      </c>
      <c r="F6454">
        <v>3</v>
      </c>
      <c r="G6454" t="s">
        <v>15</v>
      </c>
      <c r="H6454" t="s">
        <v>29</v>
      </c>
      <c r="I6454" t="b">
        <v>0</v>
      </c>
      <c r="K6454">
        <v>50</v>
      </c>
    </row>
    <row r="6455" spans="1:11" x14ac:dyDescent="0.35">
      <c r="A6455" t="s">
        <v>6574</v>
      </c>
      <c r="B6455" s="2">
        <v>45420.263194444437</v>
      </c>
      <c r="C6455" t="s">
        <v>18</v>
      </c>
      <c r="D6455" t="s">
        <v>132</v>
      </c>
      <c r="E6455" t="s">
        <v>20</v>
      </c>
      <c r="F6455">
        <v>47</v>
      </c>
      <c r="G6455" t="s">
        <v>89</v>
      </c>
      <c r="H6455" t="s">
        <v>16</v>
      </c>
      <c r="I6455" t="b">
        <v>1</v>
      </c>
      <c r="K6455">
        <v>58</v>
      </c>
    </row>
    <row r="6456" spans="1:11" x14ac:dyDescent="0.35">
      <c r="A6456" t="s">
        <v>6575</v>
      </c>
      <c r="B6456" s="2">
        <v>45420.336111111108</v>
      </c>
      <c r="C6456" t="s">
        <v>184</v>
      </c>
      <c r="D6456" t="s">
        <v>60</v>
      </c>
      <c r="E6456" t="s">
        <v>20</v>
      </c>
      <c r="F6456">
        <v>5</v>
      </c>
      <c r="G6456" t="s">
        <v>25</v>
      </c>
      <c r="H6456" t="s">
        <v>118</v>
      </c>
      <c r="I6456" t="b">
        <v>0</v>
      </c>
      <c r="J6456">
        <v>3</v>
      </c>
      <c r="K6456">
        <v>20</v>
      </c>
    </row>
    <row r="6457" spans="1:11" x14ac:dyDescent="0.35">
      <c r="A6457" t="s">
        <v>6576</v>
      </c>
      <c r="B6457" s="2">
        <v>45420.429166666669</v>
      </c>
      <c r="C6457" t="s">
        <v>108</v>
      </c>
      <c r="D6457" t="s">
        <v>214</v>
      </c>
      <c r="E6457" t="s">
        <v>20</v>
      </c>
      <c r="F6457">
        <v>41</v>
      </c>
      <c r="G6457" t="s">
        <v>89</v>
      </c>
      <c r="H6457" t="s">
        <v>34</v>
      </c>
      <c r="I6457" t="b">
        <v>1</v>
      </c>
      <c r="K6457">
        <v>12</v>
      </c>
    </row>
    <row r="6458" spans="1:11" x14ac:dyDescent="0.35">
      <c r="A6458" t="s">
        <v>6577</v>
      </c>
      <c r="B6458" s="2">
        <v>45420.456250000003</v>
      </c>
      <c r="C6458" t="s">
        <v>20</v>
      </c>
      <c r="D6458" t="s">
        <v>186</v>
      </c>
      <c r="E6458" t="s">
        <v>33</v>
      </c>
      <c r="F6458">
        <v>34</v>
      </c>
      <c r="G6458" t="s">
        <v>15</v>
      </c>
      <c r="H6458" t="s">
        <v>269</v>
      </c>
      <c r="I6458" t="b">
        <v>1</v>
      </c>
      <c r="K6458">
        <v>40</v>
      </c>
    </row>
    <row r="6459" spans="1:11" x14ac:dyDescent="0.35">
      <c r="A6459" t="s">
        <v>6578</v>
      </c>
      <c r="B6459" s="2">
        <v>45420.706250000003</v>
      </c>
      <c r="C6459" t="s">
        <v>57</v>
      </c>
      <c r="D6459" t="s">
        <v>40</v>
      </c>
      <c r="E6459" t="s">
        <v>14</v>
      </c>
      <c r="F6459">
        <v>42</v>
      </c>
      <c r="G6459" t="s">
        <v>21</v>
      </c>
      <c r="H6459" t="s">
        <v>16</v>
      </c>
      <c r="I6459" t="b">
        <v>1</v>
      </c>
      <c r="K6459">
        <v>36</v>
      </c>
    </row>
    <row r="6460" spans="1:11" x14ac:dyDescent="0.35">
      <c r="A6460" t="s">
        <v>6579</v>
      </c>
      <c r="B6460" s="2">
        <v>45420.71875</v>
      </c>
      <c r="C6460" t="s">
        <v>108</v>
      </c>
      <c r="D6460" t="s">
        <v>132</v>
      </c>
      <c r="E6460" t="s">
        <v>20</v>
      </c>
      <c r="F6460">
        <v>60</v>
      </c>
      <c r="G6460" t="s">
        <v>25</v>
      </c>
      <c r="H6460" t="s">
        <v>16</v>
      </c>
      <c r="I6460" t="b">
        <v>0</v>
      </c>
      <c r="K6460">
        <v>35</v>
      </c>
    </row>
    <row r="6461" spans="1:11" x14ac:dyDescent="0.35">
      <c r="A6461" t="s">
        <v>6580</v>
      </c>
      <c r="B6461" s="2">
        <v>45420.750694444447</v>
      </c>
      <c r="C6461" t="s">
        <v>33</v>
      </c>
      <c r="D6461" t="s">
        <v>40</v>
      </c>
      <c r="E6461" t="s">
        <v>43</v>
      </c>
      <c r="F6461">
        <v>79</v>
      </c>
      <c r="G6461" t="s">
        <v>15</v>
      </c>
      <c r="H6461" t="s">
        <v>34</v>
      </c>
      <c r="I6461" t="b">
        <v>0</v>
      </c>
      <c r="K6461">
        <v>50</v>
      </c>
    </row>
    <row r="6462" spans="1:11" x14ac:dyDescent="0.35">
      <c r="A6462" t="s">
        <v>6581</v>
      </c>
      <c r="B6462" s="2">
        <v>45420.754166666673</v>
      </c>
      <c r="C6462" t="s">
        <v>184</v>
      </c>
      <c r="D6462" t="s">
        <v>115</v>
      </c>
      <c r="E6462" t="s">
        <v>20</v>
      </c>
      <c r="F6462">
        <v>14</v>
      </c>
      <c r="G6462" t="s">
        <v>53</v>
      </c>
      <c r="H6462" t="s">
        <v>16</v>
      </c>
      <c r="I6462" t="b">
        <v>0</v>
      </c>
      <c r="K6462">
        <v>43</v>
      </c>
    </row>
    <row r="6463" spans="1:11" x14ac:dyDescent="0.35">
      <c r="A6463" t="s">
        <v>6582</v>
      </c>
      <c r="B6463" s="2">
        <v>45420.811111111107</v>
      </c>
      <c r="C6463" t="s">
        <v>129</v>
      </c>
      <c r="D6463" t="s">
        <v>97</v>
      </c>
      <c r="E6463" t="s">
        <v>33</v>
      </c>
      <c r="F6463">
        <v>28</v>
      </c>
      <c r="G6463" t="s">
        <v>21</v>
      </c>
      <c r="H6463" t="s">
        <v>16</v>
      </c>
      <c r="I6463" t="b">
        <v>0</v>
      </c>
      <c r="K6463">
        <v>34</v>
      </c>
    </row>
    <row r="6464" spans="1:11" x14ac:dyDescent="0.35">
      <c r="A6464" t="s">
        <v>6583</v>
      </c>
      <c r="B6464" s="2">
        <v>45420.811805555553</v>
      </c>
      <c r="C6464" t="s">
        <v>33</v>
      </c>
      <c r="D6464" t="s">
        <v>137</v>
      </c>
      <c r="E6464" t="s">
        <v>43</v>
      </c>
      <c r="F6464">
        <v>28</v>
      </c>
      <c r="G6464" t="s">
        <v>89</v>
      </c>
      <c r="H6464" t="s">
        <v>16</v>
      </c>
      <c r="I6464" t="b">
        <v>0</v>
      </c>
      <c r="K6464">
        <v>22</v>
      </c>
    </row>
    <row r="6465" spans="1:11" x14ac:dyDescent="0.35">
      <c r="A6465" t="s">
        <v>6584</v>
      </c>
      <c r="B6465" s="2">
        <v>45420.888888888891</v>
      </c>
      <c r="C6465" t="s">
        <v>31</v>
      </c>
      <c r="D6465" t="s">
        <v>290</v>
      </c>
      <c r="E6465" t="s">
        <v>14</v>
      </c>
      <c r="F6465">
        <v>35</v>
      </c>
      <c r="G6465" t="s">
        <v>15</v>
      </c>
      <c r="H6465" t="s">
        <v>16</v>
      </c>
      <c r="I6465" t="b">
        <v>1</v>
      </c>
      <c r="K6465">
        <v>49</v>
      </c>
    </row>
    <row r="6466" spans="1:11" x14ac:dyDescent="0.35">
      <c r="A6466" t="s">
        <v>6585</v>
      </c>
      <c r="B6466" s="2">
        <v>45420.907638888893</v>
      </c>
      <c r="C6466" t="s">
        <v>20</v>
      </c>
      <c r="D6466" t="s">
        <v>115</v>
      </c>
      <c r="E6466" t="s">
        <v>33</v>
      </c>
      <c r="F6466">
        <v>3</v>
      </c>
      <c r="G6466" t="s">
        <v>21</v>
      </c>
      <c r="H6466" t="s">
        <v>16</v>
      </c>
      <c r="I6466" t="b">
        <v>1</v>
      </c>
      <c r="K6466">
        <v>20</v>
      </c>
    </row>
    <row r="6467" spans="1:11" x14ac:dyDescent="0.35">
      <c r="A6467" t="s">
        <v>6586</v>
      </c>
      <c r="B6467" s="2">
        <v>45421.038194444453</v>
      </c>
      <c r="C6467" t="s">
        <v>45</v>
      </c>
      <c r="D6467" t="s">
        <v>40</v>
      </c>
      <c r="E6467" t="s">
        <v>43</v>
      </c>
      <c r="F6467">
        <v>66</v>
      </c>
      <c r="G6467" t="s">
        <v>38</v>
      </c>
      <c r="H6467" t="s">
        <v>16</v>
      </c>
      <c r="I6467" t="b">
        <v>1</v>
      </c>
      <c r="K6467">
        <v>53</v>
      </c>
    </row>
    <row r="6468" spans="1:11" x14ac:dyDescent="0.35">
      <c r="A6468" t="s">
        <v>6587</v>
      </c>
      <c r="B6468" s="2">
        <v>45421.053472222222</v>
      </c>
      <c r="C6468" t="s">
        <v>20</v>
      </c>
      <c r="D6468" t="s">
        <v>214</v>
      </c>
      <c r="E6468" t="s">
        <v>14</v>
      </c>
      <c r="F6468">
        <v>61</v>
      </c>
      <c r="G6468" t="s">
        <v>15</v>
      </c>
      <c r="H6468" t="s">
        <v>29</v>
      </c>
      <c r="I6468" t="b">
        <v>1</v>
      </c>
      <c r="K6468">
        <v>30</v>
      </c>
    </row>
    <row r="6469" spans="1:11" x14ac:dyDescent="0.35">
      <c r="A6469" t="s">
        <v>6588</v>
      </c>
      <c r="B6469" s="2">
        <v>45421.130555555559</v>
      </c>
      <c r="C6469" t="s">
        <v>70</v>
      </c>
      <c r="D6469" t="s">
        <v>32</v>
      </c>
      <c r="E6469" t="s">
        <v>20</v>
      </c>
      <c r="F6469">
        <v>6</v>
      </c>
      <c r="G6469" t="s">
        <v>15</v>
      </c>
      <c r="H6469" t="s">
        <v>151</v>
      </c>
      <c r="I6469" t="b">
        <v>1</v>
      </c>
      <c r="K6469">
        <v>40</v>
      </c>
    </row>
    <row r="6470" spans="1:11" x14ac:dyDescent="0.35">
      <c r="A6470" t="s">
        <v>6589</v>
      </c>
      <c r="B6470" s="2">
        <v>45421.135416666657</v>
      </c>
      <c r="C6470" t="s">
        <v>122</v>
      </c>
      <c r="D6470" t="s">
        <v>212</v>
      </c>
      <c r="E6470" t="s">
        <v>33</v>
      </c>
      <c r="F6470">
        <v>17</v>
      </c>
      <c r="G6470" t="s">
        <v>89</v>
      </c>
      <c r="H6470" t="s">
        <v>29</v>
      </c>
      <c r="I6470" t="b">
        <v>0</v>
      </c>
      <c r="K6470">
        <v>55</v>
      </c>
    </row>
    <row r="6471" spans="1:11" x14ac:dyDescent="0.35">
      <c r="A6471" t="s">
        <v>6590</v>
      </c>
      <c r="B6471" s="2">
        <v>45421.315972222219</v>
      </c>
      <c r="C6471" t="s">
        <v>31</v>
      </c>
      <c r="D6471" t="s">
        <v>161</v>
      </c>
      <c r="E6471" t="s">
        <v>33</v>
      </c>
      <c r="F6471">
        <v>64</v>
      </c>
      <c r="G6471" t="s">
        <v>21</v>
      </c>
      <c r="H6471" t="s">
        <v>34</v>
      </c>
      <c r="I6471" t="b">
        <v>0</v>
      </c>
      <c r="K6471">
        <v>31</v>
      </c>
    </row>
    <row r="6472" spans="1:11" x14ac:dyDescent="0.35">
      <c r="A6472" t="s">
        <v>6591</v>
      </c>
      <c r="B6472" s="2">
        <v>45421.330555555563</v>
      </c>
      <c r="C6472" t="s">
        <v>33</v>
      </c>
      <c r="D6472" t="s">
        <v>164</v>
      </c>
      <c r="E6472" t="s">
        <v>33</v>
      </c>
      <c r="F6472">
        <v>14</v>
      </c>
      <c r="G6472" t="s">
        <v>89</v>
      </c>
      <c r="H6472" t="s">
        <v>16</v>
      </c>
      <c r="I6472" t="b">
        <v>1</v>
      </c>
      <c r="K6472">
        <v>28</v>
      </c>
    </row>
    <row r="6473" spans="1:11" x14ac:dyDescent="0.35">
      <c r="A6473" t="s">
        <v>6592</v>
      </c>
      <c r="B6473" s="2">
        <v>45421.493055555547</v>
      </c>
      <c r="C6473" t="s">
        <v>117</v>
      </c>
      <c r="D6473" t="s">
        <v>164</v>
      </c>
      <c r="E6473" t="s">
        <v>33</v>
      </c>
      <c r="F6473">
        <v>11</v>
      </c>
      <c r="G6473" t="s">
        <v>15</v>
      </c>
      <c r="H6473" t="s">
        <v>16</v>
      </c>
      <c r="I6473" t="b">
        <v>0</v>
      </c>
      <c r="K6473">
        <v>41</v>
      </c>
    </row>
    <row r="6474" spans="1:11" x14ac:dyDescent="0.35">
      <c r="A6474" t="s">
        <v>6593</v>
      </c>
      <c r="B6474" s="2">
        <v>45421.51666666667</v>
      </c>
      <c r="C6474" t="s">
        <v>108</v>
      </c>
      <c r="D6474" t="s">
        <v>42</v>
      </c>
      <c r="E6474" t="s">
        <v>20</v>
      </c>
      <c r="F6474">
        <v>76</v>
      </c>
      <c r="G6474" t="s">
        <v>25</v>
      </c>
      <c r="H6474" t="s">
        <v>16</v>
      </c>
      <c r="I6474" t="b">
        <v>0</v>
      </c>
      <c r="K6474">
        <v>17</v>
      </c>
    </row>
    <row r="6475" spans="1:11" x14ac:dyDescent="0.35">
      <c r="A6475" t="s">
        <v>6594</v>
      </c>
      <c r="B6475" s="2">
        <v>45421.728472222218</v>
      </c>
      <c r="C6475" t="s">
        <v>106</v>
      </c>
      <c r="D6475" t="s">
        <v>159</v>
      </c>
      <c r="E6475" t="s">
        <v>33</v>
      </c>
      <c r="F6475">
        <v>50</v>
      </c>
      <c r="G6475" t="s">
        <v>21</v>
      </c>
      <c r="H6475" t="s">
        <v>151</v>
      </c>
      <c r="I6475" t="b">
        <v>1</v>
      </c>
      <c r="K6475">
        <v>36</v>
      </c>
    </row>
    <row r="6476" spans="1:11" x14ac:dyDescent="0.35">
      <c r="A6476" t="s">
        <v>6595</v>
      </c>
      <c r="B6476" s="2">
        <v>45421.729166666657</v>
      </c>
      <c r="C6476" t="s">
        <v>122</v>
      </c>
      <c r="D6476" t="s">
        <v>60</v>
      </c>
      <c r="E6476" t="s">
        <v>20</v>
      </c>
      <c r="F6476">
        <v>57</v>
      </c>
      <c r="G6476" t="s">
        <v>15</v>
      </c>
      <c r="H6476" t="s">
        <v>16</v>
      </c>
      <c r="I6476" t="b">
        <v>1</v>
      </c>
      <c r="K6476">
        <v>55</v>
      </c>
    </row>
    <row r="6477" spans="1:11" x14ac:dyDescent="0.35">
      <c r="A6477" t="s">
        <v>6596</v>
      </c>
      <c r="B6477" s="2">
        <v>45421.757638888892</v>
      </c>
      <c r="C6477" t="s">
        <v>91</v>
      </c>
      <c r="D6477" t="s">
        <v>412</v>
      </c>
      <c r="E6477" t="s">
        <v>14</v>
      </c>
      <c r="F6477">
        <v>49</v>
      </c>
      <c r="G6477" t="s">
        <v>61</v>
      </c>
      <c r="H6477" t="s">
        <v>16</v>
      </c>
      <c r="I6477" t="b">
        <v>1</v>
      </c>
      <c r="J6477">
        <v>6</v>
      </c>
      <c r="K6477">
        <v>21</v>
      </c>
    </row>
    <row r="6478" spans="1:11" x14ac:dyDescent="0.35">
      <c r="A6478" t="s">
        <v>6597</v>
      </c>
      <c r="B6478" s="2">
        <v>45421.865277777782</v>
      </c>
      <c r="C6478" t="s">
        <v>78</v>
      </c>
      <c r="D6478" t="s">
        <v>42</v>
      </c>
      <c r="E6478" t="s">
        <v>33</v>
      </c>
      <c r="F6478">
        <v>18</v>
      </c>
      <c r="G6478" t="s">
        <v>38</v>
      </c>
      <c r="H6478" t="s">
        <v>68</v>
      </c>
      <c r="I6478" t="b">
        <v>0</v>
      </c>
      <c r="J6478">
        <v>2</v>
      </c>
      <c r="K6478">
        <v>31</v>
      </c>
    </row>
    <row r="6479" spans="1:11" x14ac:dyDescent="0.35">
      <c r="A6479" t="s">
        <v>6598</v>
      </c>
      <c r="B6479" s="2">
        <v>45421.918055555558</v>
      </c>
      <c r="C6479" t="s">
        <v>99</v>
      </c>
      <c r="D6479" t="s">
        <v>49</v>
      </c>
      <c r="E6479" t="s">
        <v>43</v>
      </c>
      <c r="F6479">
        <v>34</v>
      </c>
      <c r="G6479" t="s">
        <v>15</v>
      </c>
      <c r="H6479" t="s">
        <v>34</v>
      </c>
      <c r="I6479" t="b">
        <v>0</v>
      </c>
      <c r="K6479">
        <v>38</v>
      </c>
    </row>
    <row r="6480" spans="1:11" x14ac:dyDescent="0.35">
      <c r="A6480" t="s">
        <v>6599</v>
      </c>
      <c r="B6480" s="2">
        <v>45421.949305555558</v>
      </c>
      <c r="C6480" t="s">
        <v>55</v>
      </c>
      <c r="D6480" t="s">
        <v>120</v>
      </c>
      <c r="E6480" t="s">
        <v>20</v>
      </c>
      <c r="F6480">
        <v>73</v>
      </c>
      <c r="G6480" t="s">
        <v>89</v>
      </c>
      <c r="H6480" t="s">
        <v>16</v>
      </c>
      <c r="I6480" t="b">
        <v>0</v>
      </c>
      <c r="K6480">
        <v>39</v>
      </c>
    </row>
    <row r="6481" spans="1:11" x14ac:dyDescent="0.35">
      <c r="A6481" t="s">
        <v>6600</v>
      </c>
      <c r="B6481" s="2">
        <v>45422.020833333343</v>
      </c>
      <c r="C6481" t="s">
        <v>106</v>
      </c>
      <c r="D6481" t="s">
        <v>58</v>
      </c>
      <c r="E6481" t="s">
        <v>14</v>
      </c>
      <c r="F6481">
        <v>1</v>
      </c>
      <c r="G6481" t="s">
        <v>15</v>
      </c>
      <c r="H6481" t="s">
        <v>16</v>
      </c>
      <c r="I6481" t="b">
        <v>0</v>
      </c>
      <c r="K6481">
        <v>57</v>
      </c>
    </row>
    <row r="6482" spans="1:11" x14ac:dyDescent="0.35">
      <c r="A6482" t="s">
        <v>6601</v>
      </c>
      <c r="B6482" s="2">
        <v>45422.175000000003</v>
      </c>
      <c r="C6482" t="s">
        <v>55</v>
      </c>
      <c r="D6482" t="s">
        <v>170</v>
      </c>
      <c r="E6482" t="s">
        <v>33</v>
      </c>
      <c r="F6482">
        <v>63</v>
      </c>
      <c r="G6482" t="s">
        <v>25</v>
      </c>
      <c r="H6482" t="s">
        <v>16</v>
      </c>
      <c r="I6482" t="b">
        <v>1</v>
      </c>
      <c r="K6482">
        <v>32</v>
      </c>
    </row>
    <row r="6483" spans="1:11" x14ac:dyDescent="0.35">
      <c r="A6483" t="s">
        <v>6602</v>
      </c>
      <c r="B6483" s="2">
        <v>45422.179166666669</v>
      </c>
      <c r="C6483" t="s">
        <v>129</v>
      </c>
      <c r="D6483" t="s">
        <v>206</v>
      </c>
      <c r="E6483" t="s">
        <v>14</v>
      </c>
      <c r="F6483">
        <v>7</v>
      </c>
      <c r="G6483" t="s">
        <v>15</v>
      </c>
      <c r="H6483" t="s">
        <v>34</v>
      </c>
      <c r="I6483" t="b">
        <v>1</v>
      </c>
      <c r="K6483">
        <v>49</v>
      </c>
    </row>
    <row r="6484" spans="1:11" x14ac:dyDescent="0.35">
      <c r="A6484" t="s">
        <v>6603</v>
      </c>
      <c r="B6484" s="2">
        <v>45422.186805555553</v>
      </c>
      <c r="C6484" t="s">
        <v>12</v>
      </c>
      <c r="D6484" t="s">
        <v>244</v>
      </c>
      <c r="E6484" t="s">
        <v>14</v>
      </c>
      <c r="F6484">
        <v>49</v>
      </c>
      <c r="G6484" t="s">
        <v>89</v>
      </c>
      <c r="H6484" t="s">
        <v>16</v>
      </c>
      <c r="I6484" t="b">
        <v>0</v>
      </c>
      <c r="K6484">
        <v>16</v>
      </c>
    </row>
    <row r="6485" spans="1:11" x14ac:dyDescent="0.35">
      <c r="A6485" t="s">
        <v>6604</v>
      </c>
      <c r="B6485" s="2">
        <v>45422.306944444441</v>
      </c>
      <c r="C6485" t="s">
        <v>88</v>
      </c>
      <c r="D6485" t="s">
        <v>206</v>
      </c>
      <c r="E6485" t="s">
        <v>14</v>
      </c>
      <c r="F6485">
        <v>25</v>
      </c>
      <c r="G6485" t="s">
        <v>25</v>
      </c>
      <c r="H6485" t="s">
        <v>16</v>
      </c>
      <c r="I6485" t="b">
        <v>1</v>
      </c>
      <c r="K6485">
        <v>55</v>
      </c>
    </row>
    <row r="6486" spans="1:11" x14ac:dyDescent="0.35">
      <c r="A6486" t="s">
        <v>6605</v>
      </c>
      <c r="B6486" s="2">
        <v>45422.370138888888</v>
      </c>
      <c r="C6486" t="s">
        <v>106</v>
      </c>
      <c r="D6486" t="s">
        <v>134</v>
      </c>
      <c r="E6486" t="s">
        <v>142</v>
      </c>
      <c r="F6486">
        <v>36</v>
      </c>
      <c r="G6486" t="s">
        <v>21</v>
      </c>
      <c r="H6486" t="s">
        <v>34</v>
      </c>
      <c r="I6486" t="b">
        <v>1</v>
      </c>
      <c r="J6486">
        <v>1</v>
      </c>
      <c r="K6486">
        <v>20</v>
      </c>
    </row>
    <row r="6487" spans="1:11" x14ac:dyDescent="0.35">
      <c r="A6487" t="s">
        <v>6606</v>
      </c>
      <c r="B6487" s="2">
        <v>45422.457638888889</v>
      </c>
      <c r="C6487" t="s">
        <v>106</v>
      </c>
      <c r="D6487" t="s">
        <v>79</v>
      </c>
      <c r="E6487" t="s">
        <v>43</v>
      </c>
      <c r="F6487">
        <v>51</v>
      </c>
      <c r="G6487" t="s">
        <v>38</v>
      </c>
      <c r="H6487" t="s">
        <v>16</v>
      </c>
      <c r="I6487" t="b">
        <v>0</v>
      </c>
      <c r="K6487">
        <v>33</v>
      </c>
    </row>
    <row r="6488" spans="1:11" x14ac:dyDescent="0.35">
      <c r="A6488" t="s">
        <v>6607</v>
      </c>
      <c r="B6488" s="2">
        <v>45422.539583333331</v>
      </c>
      <c r="C6488" t="s">
        <v>83</v>
      </c>
      <c r="D6488" t="s">
        <v>186</v>
      </c>
      <c r="E6488" t="s">
        <v>33</v>
      </c>
      <c r="F6488">
        <v>42</v>
      </c>
      <c r="G6488" t="s">
        <v>15</v>
      </c>
      <c r="H6488" t="s">
        <v>34</v>
      </c>
      <c r="I6488" t="b">
        <v>0</v>
      </c>
      <c r="J6488">
        <v>3</v>
      </c>
      <c r="K6488">
        <v>14</v>
      </c>
    </row>
    <row r="6489" spans="1:11" x14ac:dyDescent="0.35">
      <c r="A6489" t="s">
        <v>6608</v>
      </c>
      <c r="B6489" s="2">
        <v>45422.554166666669</v>
      </c>
      <c r="C6489" t="s">
        <v>20</v>
      </c>
      <c r="D6489" t="s">
        <v>137</v>
      </c>
      <c r="E6489" t="s">
        <v>14</v>
      </c>
      <c r="F6489">
        <v>19</v>
      </c>
      <c r="G6489" t="s">
        <v>89</v>
      </c>
      <c r="H6489" t="s">
        <v>16</v>
      </c>
      <c r="I6489" t="b">
        <v>0</v>
      </c>
      <c r="K6489">
        <v>17</v>
      </c>
    </row>
    <row r="6490" spans="1:11" x14ac:dyDescent="0.35">
      <c r="A6490" t="s">
        <v>6609</v>
      </c>
      <c r="B6490" s="2">
        <v>45422.654861111107</v>
      </c>
      <c r="C6490" t="s">
        <v>73</v>
      </c>
      <c r="D6490" t="s">
        <v>19</v>
      </c>
      <c r="E6490" t="s">
        <v>33</v>
      </c>
      <c r="F6490">
        <v>59</v>
      </c>
      <c r="G6490" t="s">
        <v>25</v>
      </c>
      <c r="H6490" t="s">
        <v>16</v>
      </c>
      <c r="I6490" t="b">
        <v>1</v>
      </c>
      <c r="K6490">
        <v>34</v>
      </c>
    </row>
    <row r="6491" spans="1:11" x14ac:dyDescent="0.35">
      <c r="A6491" t="s">
        <v>6610</v>
      </c>
      <c r="B6491" s="2">
        <v>45422.69027777778</v>
      </c>
      <c r="C6491" t="s">
        <v>51</v>
      </c>
      <c r="D6491" t="s">
        <v>123</v>
      </c>
      <c r="E6491" t="s">
        <v>14</v>
      </c>
      <c r="F6491">
        <v>78</v>
      </c>
      <c r="G6491" t="s">
        <v>89</v>
      </c>
      <c r="H6491" t="s">
        <v>34</v>
      </c>
      <c r="I6491" t="b">
        <v>0</v>
      </c>
      <c r="K6491">
        <v>51</v>
      </c>
    </row>
    <row r="6492" spans="1:11" x14ac:dyDescent="0.35">
      <c r="A6492" t="s">
        <v>6611</v>
      </c>
      <c r="B6492" s="2">
        <v>45422.897916666669</v>
      </c>
      <c r="C6492" t="s">
        <v>99</v>
      </c>
      <c r="D6492" t="s">
        <v>209</v>
      </c>
      <c r="E6492" t="s">
        <v>43</v>
      </c>
      <c r="F6492">
        <v>13</v>
      </c>
      <c r="G6492" t="s">
        <v>15</v>
      </c>
      <c r="H6492" t="s">
        <v>16</v>
      </c>
      <c r="I6492" t="b">
        <v>1</v>
      </c>
      <c r="K6492">
        <v>53</v>
      </c>
    </row>
    <row r="6493" spans="1:11" x14ac:dyDescent="0.35">
      <c r="A6493" t="s">
        <v>6612</v>
      </c>
      <c r="B6493" s="2">
        <v>45422.921527777777</v>
      </c>
      <c r="C6493" t="s">
        <v>122</v>
      </c>
      <c r="D6493" t="s">
        <v>24</v>
      </c>
      <c r="E6493" t="s">
        <v>14</v>
      </c>
      <c r="F6493">
        <v>47</v>
      </c>
      <c r="G6493" t="s">
        <v>15</v>
      </c>
      <c r="H6493" t="s">
        <v>118</v>
      </c>
      <c r="I6493" t="b">
        <v>0</v>
      </c>
      <c r="K6493">
        <v>42</v>
      </c>
    </row>
    <row r="6494" spans="1:11" x14ac:dyDescent="0.35">
      <c r="A6494" t="s">
        <v>6613</v>
      </c>
      <c r="B6494" s="2">
        <v>45422.927777777782</v>
      </c>
      <c r="C6494" t="s">
        <v>70</v>
      </c>
      <c r="D6494" t="s">
        <v>81</v>
      </c>
      <c r="E6494" t="s">
        <v>43</v>
      </c>
      <c r="F6494">
        <v>48</v>
      </c>
      <c r="G6494" t="s">
        <v>15</v>
      </c>
      <c r="H6494" t="s">
        <v>16</v>
      </c>
      <c r="I6494" t="b">
        <v>1</v>
      </c>
      <c r="J6494">
        <v>5</v>
      </c>
      <c r="K6494">
        <v>11</v>
      </c>
    </row>
    <row r="6495" spans="1:11" x14ac:dyDescent="0.35">
      <c r="A6495" t="s">
        <v>6614</v>
      </c>
      <c r="B6495" s="2">
        <v>45422.961805555547</v>
      </c>
      <c r="C6495" t="s">
        <v>12</v>
      </c>
      <c r="D6495" t="s">
        <v>42</v>
      </c>
      <c r="E6495" t="s">
        <v>20</v>
      </c>
      <c r="F6495">
        <v>37</v>
      </c>
      <c r="G6495" t="s">
        <v>61</v>
      </c>
      <c r="H6495" t="s">
        <v>16</v>
      </c>
      <c r="I6495" t="b">
        <v>0</v>
      </c>
      <c r="J6495">
        <v>6</v>
      </c>
      <c r="K6495">
        <v>25</v>
      </c>
    </row>
    <row r="6496" spans="1:11" x14ac:dyDescent="0.35">
      <c r="A6496" t="s">
        <v>6615</v>
      </c>
      <c r="B6496" s="2">
        <v>45422.976388888892</v>
      </c>
      <c r="C6496" t="s">
        <v>51</v>
      </c>
      <c r="D6496" t="s">
        <v>290</v>
      </c>
      <c r="E6496" t="s">
        <v>14</v>
      </c>
      <c r="F6496">
        <v>78</v>
      </c>
      <c r="G6496" t="s">
        <v>47</v>
      </c>
      <c r="H6496" t="s">
        <v>151</v>
      </c>
      <c r="I6496" t="b">
        <v>1</v>
      </c>
      <c r="K6496">
        <v>38</v>
      </c>
    </row>
    <row r="6497" spans="1:11" x14ac:dyDescent="0.35">
      <c r="A6497" t="s">
        <v>6616</v>
      </c>
      <c r="B6497" s="2">
        <v>45423.006249999999</v>
      </c>
      <c r="C6497" t="s">
        <v>33</v>
      </c>
      <c r="D6497" t="s">
        <v>37</v>
      </c>
      <c r="E6497" t="s">
        <v>43</v>
      </c>
      <c r="F6497">
        <v>70</v>
      </c>
      <c r="G6497" t="s">
        <v>25</v>
      </c>
      <c r="H6497" t="s">
        <v>68</v>
      </c>
      <c r="I6497" t="b">
        <v>0</v>
      </c>
      <c r="K6497">
        <v>27</v>
      </c>
    </row>
    <row r="6498" spans="1:11" x14ac:dyDescent="0.35">
      <c r="A6498" t="s">
        <v>6617</v>
      </c>
      <c r="B6498" s="2">
        <v>45423.088888888888</v>
      </c>
      <c r="C6498" t="s">
        <v>12</v>
      </c>
      <c r="D6498" t="s">
        <v>134</v>
      </c>
      <c r="E6498" t="s">
        <v>20</v>
      </c>
      <c r="F6498">
        <v>17</v>
      </c>
      <c r="G6498" t="s">
        <v>15</v>
      </c>
      <c r="H6498" t="s">
        <v>16</v>
      </c>
      <c r="I6498" t="b">
        <v>0</v>
      </c>
      <c r="K6498">
        <v>48</v>
      </c>
    </row>
    <row r="6499" spans="1:11" x14ac:dyDescent="0.35">
      <c r="A6499" t="s">
        <v>6618</v>
      </c>
      <c r="B6499" s="2">
        <v>45423.095138888893</v>
      </c>
      <c r="C6499" t="s">
        <v>51</v>
      </c>
      <c r="D6499" t="s">
        <v>219</v>
      </c>
      <c r="E6499" t="s">
        <v>20</v>
      </c>
      <c r="F6499">
        <v>44</v>
      </c>
      <c r="G6499" t="s">
        <v>89</v>
      </c>
      <c r="H6499" t="s">
        <v>16</v>
      </c>
      <c r="I6499" t="b">
        <v>1</v>
      </c>
      <c r="K6499">
        <v>51</v>
      </c>
    </row>
    <row r="6500" spans="1:11" x14ac:dyDescent="0.35">
      <c r="A6500" t="s">
        <v>6619</v>
      </c>
      <c r="B6500" s="2">
        <v>45423.248611111107</v>
      </c>
      <c r="C6500" t="s">
        <v>27</v>
      </c>
      <c r="D6500" t="s">
        <v>191</v>
      </c>
      <c r="E6500" t="s">
        <v>20</v>
      </c>
      <c r="F6500">
        <v>54</v>
      </c>
      <c r="G6500" t="s">
        <v>25</v>
      </c>
      <c r="H6500" t="s">
        <v>151</v>
      </c>
      <c r="I6500" t="b">
        <v>0</v>
      </c>
      <c r="J6500">
        <v>10</v>
      </c>
      <c r="K6500">
        <v>22</v>
      </c>
    </row>
    <row r="6501" spans="1:11" x14ac:dyDescent="0.35">
      <c r="A6501" t="s">
        <v>6620</v>
      </c>
      <c r="B6501" s="2">
        <v>45423.253472222219</v>
      </c>
      <c r="C6501" t="s">
        <v>88</v>
      </c>
      <c r="D6501" t="s">
        <v>229</v>
      </c>
      <c r="E6501" t="s">
        <v>20</v>
      </c>
      <c r="F6501">
        <v>47</v>
      </c>
      <c r="G6501" t="s">
        <v>89</v>
      </c>
      <c r="H6501" t="s">
        <v>29</v>
      </c>
      <c r="I6501" t="b">
        <v>1</v>
      </c>
      <c r="K6501">
        <v>49</v>
      </c>
    </row>
    <row r="6502" spans="1:11" x14ac:dyDescent="0.35">
      <c r="A6502" t="s">
        <v>6621</v>
      </c>
      <c r="B6502" s="2">
        <v>45423.324305555558</v>
      </c>
      <c r="C6502" t="s">
        <v>27</v>
      </c>
      <c r="D6502" t="s">
        <v>46</v>
      </c>
      <c r="E6502" t="s">
        <v>14</v>
      </c>
      <c r="F6502">
        <v>27</v>
      </c>
      <c r="G6502" t="s">
        <v>53</v>
      </c>
      <c r="H6502" t="s">
        <v>16</v>
      </c>
      <c r="I6502" t="b">
        <v>1</v>
      </c>
      <c r="J6502">
        <v>6</v>
      </c>
      <c r="K6502">
        <v>10</v>
      </c>
    </row>
    <row r="6503" spans="1:11" x14ac:dyDescent="0.35">
      <c r="A6503" t="s">
        <v>6622</v>
      </c>
      <c r="B6503" s="2">
        <v>45423.35833333333</v>
      </c>
      <c r="C6503" t="s">
        <v>88</v>
      </c>
      <c r="D6503" t="s">
        <v>237</v>
      </c>
      <c r="E6503" t="s">
        <v>33</v>
      </c>
      <c r="F6503">
        <v>15</v>
      </c>
      <c r="G6503" t="s">
        <v>15</v>
      </c>
      <c r="H6503" t="s">
        <v>16</v>
      </c>
      <c r="I6503" t="b">
        <v>0</v>
      </c>
      <c r="K6503">
        <v>45</v>
      </c>
    </row>
    <row r="6504" spans="1:11" x14ac:dyDescent="0.35">
      <c r="A6504" t="s">
        <v>6623</v>
      </c>
      <c r="B6504" s="2">
        <v>45423.375694444447</v>
      </c>
      <c r="C6504" t="s">
        <v>70</v>
      </c>
      <c r="D6504" t="s">
        <v>60</v>
      </c>
      <c r="E6504" t="s">
        <v>33</v>
      </c>
      <c r="F6504">
        <v>29</v>
      </c>
      <c r="G6504" t="s">
        <v>61</v>
      </c>
      <c r="H6504" t="s">
        <v>16</v>
      </c>
      <c r="I6504" t="b">
        <v>0</v>
      </c>
      <c r="K6504">
        <v>47</v>
      </c>
    </row>
    <row r="6505" spans="1:11" x14ac:dyDescent="0.35">
      <c r="A6505" t="s">
        <v>6624</v>
      </c>
      <c r="B6505" s="2">
        <v>45423.399305555547</v>
      </c>
      <c r="C6505" t="s">
        <v>57</v>
      </c>
      <c r="D6505" t="s">
        <v>219</v>
      </c>
      <c r="E6505" t="s">
        <v>20</v>
      </c>
      <c r="F6505">
        <v>77</v>
      </c>
      <c r="G6505" t="s">
        <v>15</v>
      </c>
      <c r="H6505" t="s">
        <v>29</v>
      </c>
      <c r="I6505" t="b">
        <v>0</v>
      </c>
      <c r="K6505">
        <v>41</v>
      </c>
    </row>
    <row r="6506" spans="1:11" x14ac:dyDescent="0.35">
      <c r="A6506" t="s">
        <v>6625</v>
      </c>
      <c r="B6506" s="2">
        <v>45423.433333333327</v>
      </c>
      <c r="C6506" t="s">
        <v>23</v>
      </c>
      <c r="D6506" t="s">
        <v>186</v>
      </c>
      <c r="E6506" t="s">
        <v>20</v>
      </c>
      <c r="F6506">
        <v>31</v>
      </c>
      <c r="G6506" t="s">
        <v>15</v>
      </c>
      <c r="H6506" t="s">
        <v>118</v>
      </c>
      <c r="I6506" t="b">
        <v>0</v>
      </c>
      <c r="K6506">
        <v>16</v>
      </c>
    </row>
    <row r="6507" spans="1:11" x14ac:dyDescent="0.35">
      <c r="A6507" t="s">
        <v>6626</v>
      </c>
      <c r="B6507" s="2">
        <v>45423.573611111111</v>
      </c>
      <c r="C6507" t="s">
        <v>76</v>
      </c>
      <c r="D6507" t="s">
        <v>101</v>
      </c>
      <c r="E6507" t="s">
        <v>43</v>
      </c>
      <c r="F6507">
        <v>45</v>
      </c>
      <c r="G6507" t="s">
        <v>25</v>
      </c>
      <c r="H6507" t="s">
        <v>34</v>
      </c>
      <c r="I6507" t="b">
        <v>0</v>
      </c>
      <c r="K6507">
        <v>30</v>
      </c>
    </row>
    <row r="6508" spans="1:11" x14ac:dyDescent="0.35">
      <c r="A6508" t="s">
        <v>6627</v>
      </c>
      <c r="B6508" s="2">
        <v>45423.67083333333</v>
      </c>
      <c r="C6508" t="s">
        <v>70</v>
      </c>
      <c r="D6508" t="s">
        <v>46</v>
      </c>
      <c r="E6508" t="s">
        <v>33</v>
      </c>
      <c r="F6508">
        <v>45</v>
      </c>
      <c r="G6508" t="s">
        <v>61</v>
      </c>
      <c r="H6508" t="s">
        <v>16</v>
      </c>
      <c r="I6508" t="b">
        <v>1</v>
      </c>
      <c r="J6508">
        <v>5</v>
      </c>
      <c r="K6508">
        <v>49</v>
      </c>
    </row>
    <row r="6509" spans="1:11" x14ac:dyDescent="0.35">
      <c r="A6509" t="s">
        <v>6628</v>
      </c>
      <c r="B6509" s="2">
        <v>45423.676388888889</v>
      </c>
      <c r="C6509" t="s">
        <v>296</v>
      </c>
      <c r="D6509" t="s">
        <v>110</v>
      </c>
      <c r="E6509" t="s">
        <v>20</v>
      </c>
      <c r="F6509">
        <v>53</v>
      </c>
      <c r="G6509" t="s">
        <v>15</v>
      </c>
      <c r="H6509" t="s">
        <v>16</v>
      </c>
      <c r="I6509" t="b">
        <v>1</v>
      </c>
      <c r="J6509">
        <v>7</v>
      </c>
      <c r="K6509">
        <v>12</v>
      </c>
    </row>
    <row r="6510" spans="1:11" x14ac:dyDescent="0.35">
      <c r="A6510" t="s">
        <v>6629</v>
      </c>
      <c r="B6510" s="2">
        <v>45423.695138888892</v>
      </c>
      <c r="C6510" t="s">
        <v>106</v>
      </c>
      <c r="D6510" t="s">
        <v>191</v>
      </c>
      <c r="E6510" t="s">
        <v>43</v>
      </c>
      <c r="F6510">
        <v>58</v>
      </c>
      <c r="G6510" t="s">
        <v>25</v>
      </c>
      <c r="H6510" t="s">
        <v>269</v>
      </c>
      <c r="I6510" t="b">
        <v>1</v>
      </c>
      <c r="K6510">
        <v>43</v>
      </c>
    </row>
    <row r="6511" spans="1:11" x14ac:dyDescent="0.35">
      <c r="A6511" t="s">
        <v>6630</v>
      </c>
      <c r="B6511" s="2">
        <v>45423.697916666657</v>
      </c>
      <c r="C6511" t="s">
        <v>73</v>
      </c>
      <c r="D6511" t="s">
        <v>134</v>
      </c>
      <c r="E6511" t="s">
        <v>33</v>
      </c>
      <c r="F6511">
        <v>10</v>
      </c>
      <c r="G6511" t="s">
        <v>89</v>
      </c>
      <c r="H6511" t="s">
        <v>16</v>
      </c>
      <c r="I6511" t="b">
        <v>1</v>
      </c>
      <c r="J6511">
        <v>6</v>
      </c>
      <c r="K6511">
        <v>22</v>
      </c>
    </row>
    <row r="6512" spans="1:11" x14ac:dyDescent="0.35">
      <c r="A6512" t="s">
        <v>6631</v>
      </c>
      <c r="B6512" s="2">
        <v>45423.927083333343</v>
      </c>
      <c r="C6512" t="s">
        <v>296</v>
      </c>
      <c r="D6512" t="s">
        <v>144</v>
      </c>
      <c r="E6512" t="s">
        <v>14</v>
      </c>
      <c r="F6512">
        <v>23</v>
      </c>
      <c r="G6512" t="s">
        <v>53</v>
      </c>
      <c r="H6512" t="s">
        <v>151</v>
      </c>
      <c r="I6512" t="b">
        <v>1</v>
      </c>
      <c r="K6512">
        <v>10</v>
      </c>
    </row>
    <row r="6513" spans="1:11" x14ac:dyDescent="0.35">
      <c r="A6513" t="s">
        <v>6632</v>
      </c>
      <c r="B6513" s="2">
        <v>45423.963194444441</v>
      </c>
      <c r="C6513" t="s">
        <v>33</v>
      </c>
      <c r="D6513" t="s">
        <v>237</v>
      </c>
      <c r="E6513" t="s">
        <v>43</v>
      </c>
      <c r="F6513">
        <v>50</v>
      </c>
      <c r="G6513" t="s">
        <v>25</v>
      </c>
      <c r="H6513" t="s">
        <v>34</v>
      </c>
      <c r="I6513" t="b">
        <v>1</v>
      </c>
      <c r="K6513">
        <v>50</v>
      </c>
    </row>
    <row r="6514" spans="1:11" x14ac:dyDescent="0.35">
      <c r="A6514" t="s">
        <v>6633</v>
      </c>
      <c r="B6514" s="2">
        <v>45423.984722222223</v>
      </c>
      <c r="C6514" t="s">
        <v>83</v>
      </c>
      <c r="D6514" t="s">
        <v>60</v>
      </c>
      <c r="E6514" t="s">
        <v>20</v>
      </c>
      <c r="F6514">
        <v>18</v>
      </c>
      <c r="G6514" t="s">
        <v>53</v>
      </c>
      <c r="H6514" t="s">
        <v>16</v>
      </c>
      <c r="I6514" t="b">
        <v>1</v>
      </c>
      <c r="K6514">
        <v>18</v>
      </c>
    </row>
    <row r="6515" spans="1:11" x14ac:dyDescent="0.35">
      <c r="A6515" t="s">
        <v>6634</v>
      </c>
      <c r="B6515" s="2">
        <v>45424.132638888892</v>
      </c>
      <c r="C6515" t="s">
        <v>76</v>
      </c>
      <c r="D6515" t="s">
        <v>186</v>
      </c>
      <c r="E6515" t="s">
        <v>33</v>
      </c>
      <c r="F6515">
        <v>26</v>
      </c>
      <c r="G6515" t="s">
        <v>25</v>
      </c>
      <c r="H6515" t="s">
        <v>16</v>
      </c>
      <c r="I6515" t="b">
        <v>0</v>
      </c>
      <c r="K6515">
        <v>24</v>
      </c>
    </row>
    <row r="6516" spans="1:11" x14ac:dyDescent="0.35">
      <c r="A6516" t="s">
        <v>6635</v>
      </c>
      <c r="B6516" s="2">
        <v>45424.186805555553</v>
      </c>
      <c r="C6516" t="s">
        <v>12</v>
      </c>
      <c r="D6516" t="s">
        <v>137</v>
      </c>
      <c r="E6516" t="s">
        <v>43</v>
      </c>
      <c r="F6516">
        <v>21</v>
      </c>
      <c r="G6516" t="s">
        <v>53</v>
      </c>
      <c r="H6516" t="s">
        <v>16</v>
      </c>
      <c r="I6516" t="b">
        <v>1</v>
      </c>
      <c r="J6516">
        <v>6</v>
      </c>
      <c r="K6516">
        <v>28</v>
      </c>
    </row>
    <row r="6517" spans="1:11" x14ac:dyDescent="0.35">
      <c r="A6517" t="s">
        <v>6636</v>
      </c>
      <c r="B6517" s="2">
        <v>45424.214583333327</v>
      </c>
      <c r="C6517" t="s">
        <v>70</v>
      </c>
      <c r="D6517" t="s">
        <v>148</v>
      </c>
      <c r="E6517" t="s">
        <v>20</v>
      </c>
      <c r="F6517">
        <v>15</v>
      </c>
      <c r="G6517" t="s">
        <v>15</v>
      </c>
      <c r="H6517" t="s">
        <v>34</v>
      </c>
      <c r="I6517" t="b">
        <v>0</v>
      </c>
      <c r="K6517">
        <v>10</v>
      </c>
    </row>
    <row r="6518" spans="1:11" x14ac:dyDescent="0.35">
      <c r="A6518" t="s">
        <v>6637</v>
      </c>
      <c r="B6518" s="2">
        <v>45424.245833333327</v>
      </c>
      <c r="C6518" t="s">
        <v>117</v>
      </c>
      <c r="D6518" t="s">
        <v>159</v>
      </c>
      <c r="E6518" t="s">
        <v>20</v>
      </c>
      <c r="F6518">
        <v>55</v>
      </c>
      <c r="G6518" t="s">
        <v>61</v>
      </c>
      <c r="H6518" t="s">
        <v>34</v>
      </c>
      <c r="I6518" t="b">
        <v>0</v>
      </c>
      <c r="K6518">
        <v>20</v>
      </c>
    </row>
    <row r="6519" spans="1:11" x14ac:dyDescent="0.35">
      <c r="A6519" t="s">
        <v>6638</v>
      </c>
      <c r="B6519" s="2">
        <v>45424.328472222223</v>
      </c>
      <c r="C6519" t="s">
        <v>51</v>
      </c>
      <c r="D6519" t="s">
        <v>282</v>
      </c>
      <c r="E6519" t="s">
        <v>43</v>
      </c>
      <c r="F6519">
        <v>19</v>
      </c>
      <c r="G6519" t="s">
        <v>53</v>
      </c>
      <c r="H6519" t="s">
        <v>34</v>
      </c>
      <c r="I6519" t="b">
        <v>0</v>
      </c>
      <c r="J6519">
        <v>2</v>
      </c>
      <c r="K6519">
        <v>60</v>
      </c>
    </row>
    <row r="6520" spans="1:11" x14ac:dyDescent="0.35">
      <c r="A6520" t="s">
        <v>6639</v>
      </c>
      <c r="B6520" s="2">
        <v>45424.350694444453</v>
      </c>
      <c r="C6520" t="s">
        <v>108</v>
      </c>
      <c r="D6520" t="s">
        <v>79</v>
      </c>
      <c r="E6520" t="s">
        <v>20</v>
      </c>
      <c r="F6520">
        <v>60</v>
      </c>
      <c r="G6520" t="s">
        <v>15</v>
      </c>
      <c r="H6520" t="s">
        <v>16</v>
      </c>
      <c r="I6520" t="b">
        <v>0</v>
      </c>
      <c r="K6520">
        <v>51</v>
      </c>
    </row>
    <row r="6521" spans="1:11" x14ac:dyDescent="0.35">
      <c r="A6521" t="s">
        <v>6640</v>
      </c>
      <c r="B6521" s="2">
        <v>45424.369444444441</v>
      </c>
      <c r="C6521" t="s">
        <v>57</v>
      </c>
      <c r="D6521" t="s">
        <v>93</v>
      </c>
      <c r="E6521" t="s">
        <v>33</v>
      </c>
      <c r="F6521">
        <v>37</v>
      </c>
      <c r="G6521" t="s">
        <v>15</v>
      </c>
      <c r="H6521" t="s">
        <v>34</v>
      </c>
      <c r="I6521" t="b">
        <v>0</v>
      </c>
      <c r="K6521">
        <v>25</v>
      </c>
    </row>
    <row r="6522" spans="1:11" x14ac:dyDescent="0.35">
      <c r="A6522" t="s">
        <v>6641</v>
      </c>
      <c r="B6522" s="2">
        <v>45424.479166666657</v>
      </c>
      <c r="C6522" t="s">
        <v>99</v>
      </c>
      <c r="D6522" t="s">
        <v>412</v>
      </c>
      <c r="E6522" t="s">
        <v>33</v>
      </c>
      <c r="F6522">
        <v>45</v>
      </c>
      <c r="G6522" t="s">
        <v>38</v>
      </c>
      <c r="H6522" t="s">
        <v>16</v>
      </c>
      <c r="I6522" t="b">
        <v>0</v>
      </c>
      <c r="K6522">
        <v>17</v>
      </c>
    </row>
    <row r="6523" spans="1:11" x14ac:dyDescent="0.35">
      <c r="A6523" t="s">
        <v>6642</v>
      </c>
      <c r="B6523" s="2">
        <v>45424.511805555558</v>
      </c>
      <c r="C6523" t="s">
        <v>106</v>
      </c>
      <c r="D6523" t="s">
        <v>188</v>
      </c>
      <c r="E6523" t="s">
        <v>33</v>
      </c>
      <c r="F6523">
        <v>20</v>
      </c>
      <c r="G6523" t="s">
        <v>53</v>
      </c>
      <c r="H6523" t="s">
        <v>16</v>
      </c>
      <c r="I6523" t="b">
        <v>0</v>
      </c>
      <c r="K6523">
        <v>57</v>
      </c>
    </row>
    <row r="6524" spans="1:11" x14ac:dyDescent="0.35">
      <c r="A6524" t="s">
        <v>6643</v>
      </c>
      <c r="B6524" s="2">
        <v>45424.736805555563</v>
      </c>
      <c r="C6524" t="s">
        <v>70</v>
      </c>
      <c r="D6524" t="s">
        <v>97</v>
      </c>
      <c r="E6524" t="s">
        <v>43</v>
      </c>
      <c r="F6524">
        <v>31</v>
      </c>
      <c r="G6524" t="s">
        <v>25</v>
      </c>
      <c r="H6524" t="s">
        <v>34</v>
      </c>
      <c r="I6524" t="b">
        <v>0</v>
      </c>
      <c r="K6524">
        <v>16</v>
      </c>
    </row>
    <row r="6525" spans="1:11" x14ac:dyDescent="0.35">
      <c r="A6525" t="s">
        <v>6644</v>
      </c>
      <c r="B6525" s="2">
        <v>45424.758333333331</v>
      </c>
      <c r="C6525" t="s">
        <v>117</v>
      </c>
      <c r="D6525" t="s">
        <v>259</v>
      </c>
      <c r="E6525" t="s">
        <v>43</v>
      </c>
      <c r="F6525">
        <v>13</v>
      </c>
      <c r="G6525" t="s">
        <v>89</v>
      </c>
      <c r="H6525" t="s">
        <v>16</v>
      </c>
      <c r="I6525" t="b">
        <v>1</v>
      </c>
      <c r="K6525">
        <v>13</v>
      </c>
    </row>
    <row r="6526" spans="1:11" x14ac:dyDescent="0.35">
      <c r="A6526" t="s">
        <v>6645</v>
      </c>
      <c r="B6526" s="2">
        <v>45424.788194444453</v>
      </c>
      <c r="C6526" t="s">
        <v>88</v>
      </c>
      <c r="D6526" t="s">
        <v>60</v>
      </c>
      <c r="E6526" t="s">
        <v>20</v>
      </c>
      <c r="F6526">
        <v>17</v>
      </c>
      <c r="G6526" t="s">
        <v>38</v>
      </c>
      <c r="H6526" t="s">
        <v>34</v>
      </c>
      <c r="I6526" t="b">
        <v>0</v>
      </c>
      <c r="K6526">
        <v>20</v>
      </c>
    </row>
    <row r="6527" spans="1:11" x14ac:dyDescent="0.35">
      <c r="A6527" t="s">
        <v>6646</v>
      </c>
      <c r="B6527" s="2">
        <v>45424.818055555559</v>
      </c>
      <c r="C6527" t="s">
        <v>76</v>
      </c>
      <c r="D6527" t="s">
        <v>58</v>
      </c>
      <c r="E6527" t="s">
        <v>33</v>
      </c>
      <c r="F6527">
        <v>70</v>
      </c>
      <c r="G6527" t="s">
        <v>38</v>
      </c>
      <c r="H6527" t="s">
        <v>16</v>
      </c>
      <c r="I6527" t="b">
        <v>0</v>
      </c>
      <c r="K6527">
        <v>25</v>
      </c>
    </row>
    <row r="6528" spans="1:11" x14ac:dyDescent="0.35">
      <c r="A6528" t="s">
        <v>6647</v>
      </c>
      <c r="B6528" s="2">
        <v>45424.888194444437</v>
      </c>
      <c r="C6528" t="s">
        <v>83</v>
      </c>
      <c r="D6528" t="s">
        <v>275</v>
      </c>
      <c r="E6528" t="s">
        <v>33</v>
      </c>
      <c r="F6528">
        <v>62</v>
      </c>
      <c r="G6528" t="s">
        <v>25</v>
      </c>
      <c r="H6528" t="s">
        <v>34</v>
      </c>
      <c r="I6528" t="b">
        <v>0</v>
      </c>
      <c r="K6528">
        <v>26</v>
      </c>
    </row>
    <row r="6529" spans="1:11" x14ac:dyDescent="0.35">
      <c r="A6529" t="s">
        <v>6648</v>
      </c>
      <c r="B6529" s="2">
        <v>45424.911805555559</v>
      </c>
      <c r="C6529" t="s">
        <v>106</v>
      </c>
      <c r="D6529" t="s">
        <v>42</v>
      </c>
      <c r="E6529" t="s">
        <v>33</v>
      </c>
      <c r="F6529">
        <v>45</v>
      </c>
      <c r="G6529" t="s">
        <v>38</v>
      </c>
      <c r="H6529" t="s">
        <v>118</v>
      </c>
      <c r="I6529" t="b">
        <v>0</v>
      </c>
      <c r="K6529">
        <v>49</v>
      </c>
    </row>
    <row r="6530" spans="1:11" x14ac:dyDescent="0.35">
      <c r="A6530" t="s">
        <v>6649</v>
      </c>
      <c r="B6530" s="2">
        <v>45424.951388888891</v>
      </c>
      <c r="C6530" t="s">
        <v>70</v>
      </c>
      <c r="D6530" t="s">
        <v>93</v>
      </c>
      <c r="E6530" t="s">
        <v>33</v>
      </c>
      <c r="F6530">
        <v>64</v>
      </c>
      <c r="G6530" t="s">
        <v>15</v>
      </c>
      <c r="H6530" t="s">
        <v>34</v>
      </c>
      <c r="I6530" t="b">
        <v>0</v>
      </c>
      <c r="K6530">
        <v>39</v>
      </c>
    </row>
    <row r="6531" spans="1:11" x14ac:dyDescent="0.35">
      <c r="A6531" t="s">
        <v>6650</v>
      </c>
      <c r="B6531" s="2">
        <v>45425.038194444453</v>
      </c>
      <c r="C6531" t="s">
        <v>122</v>
      </c>
      <c r="D6531" t="s">
        <v>159</v>
      </c>
      <c r="E6531" t="s">
        <v>20</v>
      </c>
      <c r="F6531">
        <v>12</v>
      </c>
      <c r="G6531" t="s">
        <v>89</v>
      </c>
      <c r="H6531" t="s">
        <v>34</v>
      </c>
      <c r="I6531" t="b">
        <v>1</v>
      </c>
      <c r="K6531">
        <v>41</v>
      </c>
    </row>
    <row r="6532" spans="1:11" x14ac:dyDescent="0.35">
      <c r="A6532" t="s">
        <v>6651</v>
      </c>
      <c r="B6532" s="2">
        <v>45425.115277777782</v>
      </c>
      <c r="C6532" t="s">
        <v>91</v>
      </c>
      <c r="D6532" t="s">
        <v>132</v>
      </c>
      <c r="E6532" t="s">
        <v>14</v>
      </c>
      <c r="F6532">
        <v>40</v>
      </c>
      <c r="G6532" t="s">
        <v>53</v>
      </c>
      <c r="H6532" t="s">
        <v>151</v>
      </c>
      <c r="I6532" t="b">
        <v>1</v>
      </c>
      <c r="K6532">
        <v>35</v>
      </c>
    </row>
    <row r="6533" spans="1:11" x14ac:dyDescent="0.35">
      <c r="A6533" t="s">
        <v>6652</v>
      </c>
      <c r="B6533" s="2">
        <v>45425.174305555563</v>
      </c>
      <c r="C6533" t="s">
        <v>91</v>
      </c>
      <c r="D6533" t="s">
        <v>176</v>
      </c>
      <c r="E6533" t="s">
        <v>43</v>
      </c>
      <c r="F6533">
        <v>32</v>
      </c>
      <c r="G6533" t="s">
        <v>25</v>
      </c>
      <c r="H6533" t="s">
        <v>34</v>
      </c>
      <c r="I6533" t="b">
        <v>0</v>
      </c>
      <c r="K6533">
        <v>57</v>
      </c>
    </row>
    <row r="6534" spans="1:11" x14ac:dyDescent="0.35">
      <c r="A6534" t="s">
        <v>6653</v>
      </c>
      <c r="B6534" s="2">
        <v>45425.253472222219</v>
      </c>
      <c r="C6534" t="s">
        <v>70</v>
      </c>
      <c r="D6534" t="s">
        <v>19</v>
      </c>
      <c r="E6534" t="s">
        <v>43</v>
      </c>
      <c r="F6534">
        <v>58</v>
      </c>
      <c r="G6534" t="s">
        <v>53</v>
      </c>
      <c r="H6534" t="s">
        <v>16</v>
      </c>
      <c r="I6534" t="b">
        <v>0</v>
      </c>
      <c r="K6534">
        <v>23</v>
      </c>
    </row>
    <row r="6535" spans="1:11" x14ac:dyDescent="0.35">
      <c r="A6535" t="s">
        <v>6654</v>
      </c>
      <c r="B6535" s="2">
        <v>45425.326388888891</v>
      </c>
      <c r="C6535" t="s">
        <v>18</v>
      </c>
      <c r="D6535" t="s">
        <v>132</v>
      </c>
      <c r="E6535" t="s">
        <v>14</v>
      </c>
      <c r="F6535">
        <v>3</v>
      </c>
      <c r="G6535" t="s">
        <v>15</v>
      </c>
      <c r="H6535" t="s">
        <v>16</v>
      </c>
      <c r="I6535" t="b">
        <v>0</v>
      </c>
      <c r="J6535">
        <v>7</v>
      </c>
      <c r="K6535">
        <v>18</v>
      </c>
    </row>
    <row r="6536" spans="1:11" x14ac:dyDescent="0.35">
      <c r="A6536" t="s">
        <v>6655</v>
      </c>
      <c r="B6536" s="2">
        <v>45425.40902777778</v>
      </c>
      <c r="C6536" t="s">
        <v>129</v>
      </c>
      <c r="D6536" t="s">
        <v>146</v>
      </c>
      <c r="E6536" t="s">
        <v>33</v>
      </c>
      <c r="F6536">
        <v>13</v>
      </c>
      <c r="G6536" t="s">
        <v>15</v>
      </c>
      <c r="H6536" t="s">
        <v>16</v>
      </c>
      <c r="I6536" t="b">
        <v>0</v>
      </c>
      <c r="K6536">
        <v>54</v>
      </c>
    </row>
    <row r="6537" spans="1:11" x14ac:dyDescent="0.35">
      <c r="A6537" t="s">
        <v>6656</v>
      </c>
      <c r="B6537" s="2">
        <v>45425.445138888892</v>
      </c>
      <c r="C6537" t="s">
        <v>18</v>
      </c>
      <c r="D6537" t="s">
        <v>176</v>
      </c>
      <c r="E6537" t="s">
        <v>20</v>
      </c>
      <c r="F6537">
        <v>50</v>
      </c>
      <c r="G6537" t="s">
        <v>61</v>
      </c>
      <c r="H6537" t="s">
        <v>16</v>
      </c>
      <c r="I6537" t="b">
        <v>1</v>
      </c>
      <c r="K6537">
        <v>20</v>
      </c>
    </row>
    <row r="6538" spans="1:11" x14ac:dyDescent="0.35">
      <c r="A6538" t="s">
        <v>6657</v>
      </c>
      <c r="B6538" s="2">
        <v>45425.463888888888</v>
      </c>
      <c r="C6538" t="s">
        <v>88</v>
      </c>
      <c r="D6538" t="s">
        <v>137</v>
      </c>
      <c r="E6538" t="s">
        <v>20</v>
      </c>
      <c r="F6538">
        <v>70</v>
      </c>
      <c r="G6538" t="s">
        <v>53</v>
      </c>
      <c r="H6538" t="s">
        <v>16</v>
      </c>
      <c r="I6538" t="b">
        <v>0</v>
      </c>
      <c r="K6538">
        <v>43</v>
      </c>
    </row>
    <row r="6539" spans="1:11" x14ac:dyDescent="0.35">
      <c r="A6539" t="s">
        <v>6658</v>
      </c>
      <c r="B6539" s="2">
        <v>45425.567361111112</v>
      </c>
      <c r="C6539" t="s">
        <v>108</v>
      </c>
      <c r="D6539" t="s">
        <v>176</v>
      </c>
      <c r="E6539" t="s">
        <v>33</v>
      </c>
      <c r="F6539">
        <v>51</v>
      </c>
      <c r="G6539" t="s">
        <v>21</v>
      </c>
      <c r="H6539" t="s">
        <v>34</v>
      </c>
      <c r="I6539" t="b">
        <v>1</v>
      </c>
      <c r="K6539">
        <v>53</v>
      </c>
    </row>
    <row r="6540" spans="1:11" x14ac:dyDescent="0.35">
      <c r="A6540" t="s">
        <v>6659</v>
      </c>
      <c r="B6540" s="2">
        <v>45425.589583333327</v>
      </c>
      <c r="C6540" t="s">
        <v>88</v>
      </c>
      <c r="D6540" t="s">
        <v>19</v>
      </c>
      <c r="E6540" t="s">
        <v>33</v>
      </c>
      <c r="F6540">
        <v>4</v>
      </c>
      <c r="G6540" t="s">
        <v>89</v>
      </c>
      <c r="H6540" t="s">
        <v>151</v>
      </c>
      <c r="I6540" t="b">
        <v>0</v>
      </c>
      <c r="K6540">
        <v>10</v>
      </c>
    </row>
    <row r="6541" spans="1:11" x14ac:dyDescent="0.35">
      <c r="A6541" t="s">
        <v>6660</v>
      </c>
      <c r="B6541" s="2">
        <v>45425.640972222223</v>
      </c>
      <c r="C6541" t="s">
        <v>51</v>
      </c>
      <c r="D6541" t="s">
        <v>170</v>
      </c>
      <c r="E6541" t="s">
        <v>20</v>
      </c>
      <c r="F6541">
        <v>7</v>
      </c>
      <c r="G6541" t="s">
        <v>89</v>
      </c>
      <c r="H6541" t="s">
        <v>151</v>
      </c>
      <c r="I6541" t="b">
        <v>1</v>
      </c>
      <c r="K6541">
        <v>47</v>
      </c>
    </row>
    <row r="6542" spans="1:11" x14ac:dyDescent="0.35">
      <c r="A6542" t="s">
        <v>6661</v>
      </c>
      <c r="B6542" s="2">
        <v>45425.678472222222</v>
      </c>
      <c r="C6542" t="s">
        <v>55</v>
      </c>
      <c r="D6542" t="s">
        <v>144</v>
      </c>
      <c r="E6542" t="s">
        <v>14</v>
      </c>
      <c r="F6542">
        <v>15</v>
      </c>
      <c r="G6542" t="s">
        <v>25</v>
      </c>
      <c r="H6542" t="s">
        <v>16</v>
      </c>
      <c r="I6542" t="b">
        <v>1</v>
      </c>
      <c r="K6542">
        <v>20</v>
      </c>
    </row>
    <row r="6543" spans="1:11" x14ac:dyDescent="0.35">
      <c r="A6543" t="s">
        <v>6662</v>
      </c>
      <c r="B6543" s="2">
        <v>45425.717361111107</v>
      </c>
      <c r="C6543" t="s">
        <v>76</v>
      </c>
      <c r="D6543" t="s">
        <v>49</v>
      </c>
      <c r="E6543" t="s">
        <v>14</v>
      </c>
      <c r="F6543">
        <v>75</v>
      </c>
      <c r="G6543" t="s">
        <v>25</v>
      </c>
      <c r="H6543" t="s">
        <v>16</v>
      </c>
      <c r="I6543" t="b">
        <v>1</v>
      </c>
      <c r="J6543">
        <v>8</v>
      </c>
      <c r="K6543">
        <v>25</v>
      </c>
    </row>
    <row r="6544" spans="1:11" x14ac:dyDescent="0.35">
      <c r="A6544" t="s">
        <v>6663</v>
      </c>
      <c r="B6544" s="2">
        <v>45425.751388888893</v>
      </c>
      <c r="C6544" t="s">
        <v>70</v>
      </c>
      <c r="D6544" t="s">
        <v>161</v>
      </c>
      <c r="E6544" t="s">
        <v>20</v>
      </c>
      <c r="F6544">
        <v>45</v>
      </c>
      <c r="G6544" t="s">
        <v>25</v>
      </c>
      <c r="H6544" t="s">
        <v>151</v>
      </c>
      <c r="I6544" t="b">
        <v>0</v>
      </c>
      <c r="K6544">
        <v>12</v>
      </c>
    </row>
    <row r="6545" spans="1:11" x14ac:dyDescent="0.35">
      <c r="A6545" t="s">
        <v>6664</v>
      </c>
      <c r="B6545" s="2">
        <v>45425.769444444442</v>
      </c>
      <c r="C6545" t="s">
        <v>83</v>
      </c>
      <c r="D6545" t="s">
        <v>32</v>
      </c>
      <c r="E6545" t="s">
        <v>20</v>
      </c>
      <c r="F6545">
        <v>14</v>
      </c>
      <c r="G6545" t="s">
        <v>89</v>
      </c>
      <c r="H6545" t="s">
        <v>151</v>
      </c>
      <c r="I6545" t="b">
        <v>1</v>
      </c>
      <c r="K6545">
        <v>22</v>
      </c>
    </row>
    <row r="6546" spans="1:11" x14ac:dyDescent="0.35">
      <c r="A6546" t="s">
        <v>6665</v>
      </c>
      <c r="B6546" s="2">
        <v>45425.840277777781</v>
      </c>
      <c r="C6546" t="s">
        <v>78</v>
      </c>
      <c r="D6546" t="s">
        <v>209</v>
      </c>
      <c r="E6546" t="s">
        <v>20</v>
      </c>
      <c r="F6546">
        <v>14</v>
      </c>
      <c r="G6546" t="s">
        <v>38</v>
      </c>
      <c r="H6546" t="s">
        <v>16</v>
      </c>
      <c r="I6546" t="b">
        <v>1</v>
      </c>
      <c r="K6546">
        <v>27</v>
      </c>
    </row>
    <row r="6547" spans="1:11" x14ac:dyDescent="0.35">
      <c r="A6547" t="s">
        <v>6666</v>
      </c>
      <c r="B6547" s="2">
        <v>45425.861111111109</v>
      </c>
      <c r="C6547" t="s">
        <v>18</v>
      </c>
      <c r="D6547" t="s">
        <v>112</v>
      </c>
      <c r="E6547" t="s">
        <v>33</v>
      </c>
      <c r="F6547">
        <v>1</v>
      </c>
      <c r="G6547" t="s">
        <v>25</v>
      </c>
      <c r="H6547" t="s">
        <v>16</v>
      </c>
      <c r="I6547" t="b">
        <v>0</v>
      </c>
      <c r="K6547">
        <v>59</v>
      </c>
    </row>
    <row r="6548" spans="1:11" x14ac:dyDescent="0.35">
      <c r="A6548" t="s">
        <v>6667</v>
      </c>
      <c r="B6548" s="2">
        <v>45425.867361111108</v>
      </c>
      <c r="C6548" t="s">
        <v>20</v>
      </c>
      <c r="D6548" t="s">
        <v>209</v>
      </c>
      <c r="E6548" t="s">
        <v>14</v>
      </c>
      <c r="F6548">
        <v>9</v>
      </c>
      <c r="G6548" t="s">
        <v>25</v>
      </c>
      <c r="H6548" t="s">
        <v>34</v>
      </c>
      <c r="I6548" t="b">
        <v>1</v>
      </c>
      <c r="K6548">
        <v>25</v>
      </c>
    </row>
    <row r="6549" spans="1:11" x14ac:dyDescent="0.35">
      <c r="A6549" t="s">
        <v>6668</v>
      </c>
      <c r="B6549" s="2">
        <v>45425.886111111111</v>
      </c>
      <c r="C6549" t="s">
        <v>31</v>
      </c>
      <c r="D6549" t="s">
        <v>153</v>
      </c>
      <c r="E6549" t="s">
        <v>14</v>
      </c>
      <c r="F6549">
        <v>39</v>
      </c>
      <c r="G6549" t="s">
        <v>89</v>
      </c>
      <c r="H6549" t="s">
        <v>34</v>
      </c>
      <c r="I6549" t="b">
        <v>1</v>
      </c>
      <c r="K6549">
        <v>30</v>
      </c>
    </row>
    <row r="6550" spans="1:11" x14ac:dyDescent="0.35">
      <c r="A6550" t="s">
        <v>6669</v>
      </c>
      <c r="B6550" s="2">
        <v>45425.888888888891</v>
      </c>
      <c r="C6550" t="s">
        <v>88</v>
      </c>
      <c r="D6550" t="s">
        <v>63</v>
      </c>
      <c r="E6550" t="s">
        <v>43</v>
      </c>
      <c r="F6550">
        <v>24</v>
      </c>
      <c r="G6550" t="s">
        <v>47</v>
      </c>
      <c r="H6550" t="s">
        <v>16</v>
      </c>
      <c r="I6550" t="b">
        <v>1</v>
      </c>
      <c r="J6550">
        <v>3</v>
      </c>
      <c r="K6550">
        <v>44</v>
      </c>
    </row>
    <row r="6551" spans="1:11" x14ac:dyDescent="0.35">
      <c r="A6551" t="s">
        <v>6670</v>
      </c>
      <c r="B6551" s="2">
        <v>45425.969444444447</v>
      </c>
      <c r="C6551" t="s">
        <v>88</v>
      </c>
      <c r="D6551" t="s">
        <v>275</v>
      </c>
      <c r="E6551" t="s">
        <v>33</v>
      </c>
      <c r="F6551">
        <v>26</v>
      </c>
      <c r="G6551" t="s">
        <v>21</v>
      </c>
      <c r="H6551" t="s">
        <v>16</v>
      </c>
      <c r="I6551" t="b">
        <v>1</v>
      </c>
      <c r="K6551">
        <v>46</v>
      </c>
    </row>
    <row r="6552" spans="1:11" x14ac:dyDescent="0.35">
      <c r="A6552" t="s">
        <v>6671</v>
      </c>
      <c r="B6552" s="2">
        <v>45425.97152777778</v>
      </c>
      <c r="C6552" t="s">
        <v>83</v>
      </c>
      <c r="D6552" t="s">
        <v>290</v>
      </c>
      <c r="E6552" t="s">
        <v>14</v>
      </c>
      <c r="F6552">
        <v>79</v>
      </c>
      <c r="G6552" t="s">
        <v>21</v>
      </c>
      <c r="H6552" t="s">
        <v>16</v>
      </c>
      <c r="I6552" t="b">
        <v>0</v>
      </c>
      <c r="J6552">
        <v>7</v>
      </c>
      <c r="K6552">
        <v>31</v>
      </c>
    </row>
    <row r="6553" spans="1:11" x14ac:dyDescent="0.35">
      <c r="A6553" t="s">
        <v>6672</v>
      </c>
      <c r="B6553" s="2">
        <v>45426.032638888893</v>
      </c>
      <c r="C6553" t="s">
        <v>88</v>
      </c>
      <c r="D6553" t="s">
        <v>203</v>
      </c>
      <c r="E6553" t="s">
        <v>43</v>
      </c>
      <c r="F6553">
        <v>36</v>
      </c>
      <c r="G6553" t="s">
        <v>38</v>
      </c>
      <c r="H6553" t="s">
        <v>16</v>
      </c>
      <c r="I6553" t="b">
        <v>0</v>
      </c>
      <c r="K6553">
        <v>26</v>
      </c>
    </row>
    <row r="6554" spans="1:11" x14ac:dyDescent="0.35">
      <c r="A6554" t="s">
        <v>6673</v>
      </c>
      <c r="B6554" s="2">
        <v>45426.222222222219</v>
      </c>
      <c r="C6554" t="s">
        <v>73</v>
      </c>
      <c r="D6554" t="s">
        <v>244</v>
      </c>
      <c r="E6554" t="s">
        <v>20</v>
      </c>
      <c r="F6554">
        <v>44</v>
      </c>
      <c r="G6554" t="s">
        <v>61</v>
      </c>
      <c r="H6554" t="s">
        <v>34</v>
      </c>
      <c r="I6554" t="b">
        <v>0</v>
      </c>
      <c r="K6554">
        <v>19</v>
      </c>
    </row>
    <row r="6555" spans="1:11" x14ac:dyDescent="0.35">
      <c r="A6555" t="s">
        <v>6674</v>
      </c>
      <c r="B6555" s="2">
        <v>45426.300694444442</v>
      </c>
      <c r="C6555" t="s">
        <v>76</v>
      </c>
      <c r="D6555" t="s">
        <v>290</v>
      </c>
      <c r="E6555" t="s">
        <v>20</v>
      </c>
      <c r="F6555">
        <v>64</v>
      </c>
      <c r="G6555" t="s">
        <v>25</v>
      </c>
      <c r="H6555" t="s">
        <v>269</v>
      </c>
      <c r="I6555" t="b">
        <v>0</v>
      </c>
      <c r="J6555">
        <v>4</v>
      </c>
      <c r="K6555">
        <v>47</v>
      </c>
    </row>
    <row r="6556" spans="1:11" x14ac:dyDescent="0.35">
      <c r="A6556" t="s">
        <v>6675</v>
      </c>
      <c r="B6556" s="2">
        <v>45426.368055555547</v>
      </c>
      <c r="C6556" t="s">
        <v>122</v>
      </c>
      <c r="D6556" t="s">
        <v>144</v>
      </c>
      <c r="E6556" t="s">
        <v>14</v>
      </c>
      <c r="F6556">
        <v>9</v>
      </c>
      <c r="G6556" t="s">
        <v>21</v>
      </c>
      <c r="H6556" t="s">
        <v>16</v>
      </c>
      <c r="I6556" t="b">
        <v>0</v>
      </c>
      <c r="K6556">
        <v>15</v>
      </c>
    </row>
    <row r="6557" spans="1:11" x14ac:dyDescent="0.35">
      <c r="A6557" t="s">
        <v>6676</v>
      </c>
      <c r="B6557" s="2">
        <v>45426.432638888888</v>
      </c>
      <c r="C6557" t="s">
        <v>27</v>
      </c>
      <c r="D6557" t="s">
        <v>120</v>
      </c>
      <c r="E6557" t="s">
        <v>20</v>
      </c>
      <c r="F6557">
        <v>37</v>
      </c>
      <c r="G6557" t="s">
        <v>25</v>
      </c>
      <c r="H6557" t="s">
        <v>29</v>
      </c>
      <c r="I6557" t="b">
        <v>0</v>
      </c>
      <c r="K6557">
        <v>11</v>
      </c>
    </row>
    <row r="6558" spans="1:11" x14ac:dyDescent="0.35">
      <c r="A6558" t="s">
        <v>6677</v>
      </c>
      <c r="B6558" s="2">
        <v>45426.511805555558</v>
      </c>
      <c r="C6558" t="s">
        <v>70</v>
      </c>
      <c r="D6558" t="s">
        <v>115</v>
      </c>
      <c r="E6558" t="s">
        <v>14</v>
      </c>
      <c r="F6558">
        <v>12</v>
      </c>
      <c r="G6558" t="s">
        <v>15</v>
      </c>
      <c r="H6558" t="s">
        <v>34</v>
      </c>
      <c r="I6558" t="b">
        <v>0</v>
      </c>
      <c r="K6558">
        <v>36</v>
      </c>
    </row>
    <row r="6559" spans="1:11" x14ac:dyDescent="0.35">
      <c r="A6559" t="s">
        <v>6678</v>
      </c>
      <c r="B6559" s="2">
        <v>45426.579861111109</v>
      </c>
      <c r="C6559" t="s">
        <v>18</v>
      </c>
      <c r="D6559" t="s">
        <v>159</v>
      </c>
      <c r="E6559" t="s">
        <v>20</v>
      </c>
      <c r="F6559">
        <v>16</v>
      </c>
      <c r="G6559" t="s">
        <v>89</v>
      </c>
      <c r="H6559" t="s">
        <v>151</v>
      </c>
      <c r="I6559" t="b">
        <v>1</v>
      </c>
      <c r="K6559">
        <v>38</v>
      </c>
    </row>
    <row r="6560" spans="1:11" x14ac:dyDescent="0.35">
      <c r="A6560" t="s">
        <v>6679</v>
      </c>
      <c r="B6560" s="2">
        <v>45426.688888888893</v>
      </c>
      <c r="C6560" t="s">
        <v>33</v>
      </c>
      <c r="D6560" t="s">
        <v>212</v>
      </c>
      <c r="E6560" t="s">
        <v>20</v>
      </c>
      <c r="F6560">
        <v>51</v>
      </c>
      <c r="G6560" t="s">
        <v>21</v>
      </c>
      <c r="H6560" t="s">
        <v>16</v>
      </c>
      <c r="I6560" t="b">
        <v>1</v>
      </c>
      <c r="K6560">
        <v>45</v>
      </c>
    </row>
    <row r="6561" spans="1:11" x14ac:dyDescent="0.35">
      <c r="A6561" t="s">
        <v>6680</v>
      </c>
      <c r="B6561" s="2">
        <v>45426.711111111108</v>
      </c>
      <c r="C6561" t="s">
        <v>70</v>
      </c>
      <c r="D6561" t="s">
        <v>58</v>
      </c>
      <c r="E6561" t="s">
        <v>33</v>
      </c>
      <c r="F6561">
        <v>27</v>
      </c>
      <c r="G6561" t="s">
        <v>89</v>
      </c>
      <c r="H6561" t="s">
        <v>16</v>
      </c>
      <c r="I6561" t="b">
        <v>1</v>
      </c>
      <c r="K6561">
        <v>40</v>
      </c>
    </row>
    <row r="6562" spans="1:11" x14ac:dyDescent="0.35">
      <c r="A6562" t="s">
        <v>6681</v>
      </c>
      <c r="B6562" s="2">
        <v>45426.762499999997</v>
      </c>
      <c r="C6562" t="s">
        <v>57</v>
      </c>
      <c r="D6562" t="s">
        <v>263</v>
      </c>
      <c r="E6562" t="s">
        <v>33</v>
      </c>
      <c r="F6562">
        <v>38</v>
      </c>
      <c r="G6562" t="s">
        <v>15</v>
      </c>
      <c r="H6562" t="s">
        <v>29</v>
      </c>
      <c r="I6562" t="b">
        <v>0</v>
      </c>
      <c r="K6562">
        <v>30</v>
      </c>
    </row>
    <row r="6563" spans="1:11" x14ac:dyDescent="0.35">
      <c r="A6563" t="s">
        <v>6682</v>
      </c>
      <c r="B6563" s="2">
        <v>45426.961111111108</v>
      </c>
      <c r="C6563" t="s">
        <v>184</v>
      </c>
      <c r="D6563" t="s">
        <v>203</v>
      </c>
      <c r="E6563" t="s">
        <v>14</v>
      </c>
      <c r="F6563">
        <v>11</v>
      </c>
      <c r="G6563" t="s">
        <v>15</v>
      </c>
      <c r="H6563" t="s">
        <v>16</v>
      </c>
      <c r="I6563" t="b">
        <v>0</v>
      </c>
      <c r="K6563">
        <v>58</v>
      </c>
    </row>
    <row r="6564" spans="1:11" x14ac:dyDescent="0.35">
      <c r="A6564" t="s">
        <v>6683</v>
      </c>
      <c r="B6564" s="2">
        <v>45427.022916666669</v>
      </c>
      <c r="C6564" t="s">
        <v>31</v>
      </c>
      <c r="D6564" t="s">
        <v>176</v>
      </c>
      <c r="E6564" t="s">
        <v>20</v>
      </c>
      <c r="F6564">
        <v>16</v>
      </c>
      <c r="G6564" t="s">
        <v>47</v>
      </c>
      <c r="H6564" t="s">
        <v>34</v>
      </c>
      <c r="I6564" t="b">
        <v>0</v>
      </c>
      <c r="K6564">
        <v>23</v>
      </c>
    </row>
    <row r="6565" spans="1:11" x14ac:dyDescent="0.35">
      <c r="A6565" t="s">
        <v>6684</v>
      </c>
      <c r="B6565" s="2">
        <v>45427.069444444453</v>
      </c>
      <c r="C6565" t="s">
        <v>51</v>
      </c>
      <c r="D6565" t="s">
        <v>139</v>
      </c>
      <c r="E6565" t="s">
        <v>43</v>
      </c>
      <c r="F6565">
        <v>71</v>
      </c>
      <c r="G6565" t="s">
        <v>89</v>
      </c>
      <c r="H6565" t="s">
        <v>16</v>
      </c>
      <c r="I6565" t="b">
        <v>0</v>
      </c>
      <c r="K6565">
        <v>35</v>
      </c>
    </row>
    <row r="6566" spans="1:11" x14ac:dyDescent="0.35">
      <c r="A6566" t="s">
        <v>6685</v>
      </c>
      <c r="B6566" s="2">
        <v>45427.109027777777</v>
      </c>
      <c r="C6566" t="s">
        <v>20</v>
      </c>
      <c r="D6566" t="s">
        <v>156</v>
      </c>
      <c r="E6566" t="s">
        <v>20</v>
      </c>
      <c r="F6566">
        <v>31</v>
      </c>
      <c r="G6566" t="s">
        <v>25</v>
      </c>
      <c r="H6566" t="s">
        <v>16</v>
      </c>
      <c r="I6566" t="b">
        <v>0</v>
      </c>
      <c r="K6566">
        <v>21</v>
      </c>
    </row>
    <row r="6567" spans="1:11" x14ac:dyDescent="0.35">
      <c r="A6567" t="s">
        <v>6686</v>
      </c>
      <c r="B6567" s="2">
        <v>45427.124305555553</v>
      </c>
      <c r="C6567" t="s">
        <v>78</v>
      </c>
      <c r="D6567" t="s">
        <v>13</v>
      </c>
      <c r="E6567" t="s">
        <v>14</v>
      </c>
      <c r="F6567">
        <v>43</v>
      </c>
      <c r="G6567" t="s">
        <v>89</v>
      </c>
      <c r="H6567" t="s">
        <v>16</v>
      </c>
      <c r="I6567" t="b">
        <v>1</v>
      </c>
      <c r="K6567">
        <v>42</v>
      </c>
    </row>
    <row r="6568" spans="1:11" x14ac:dyDescent="0.35">
      <c r="A6568" t="s">
        <v>6687</v>
      </c>
      <c r="B6568" s="2">
        <v>45427.22152777778</v>
      </c>
      <c r="C6568" t="s">
        <v>99</v>
      </c>
      <c r="D6568" t="s">
        <v>242</v>
      </c>
      <c r="E6568" t="s">
        <v>20</v>
      </c>
      <c r="F6568">
        <v>14</v>
      </c>
      <c r="G6568" t="s">
        <v>53</v>
      </c>
      <c r="H6568" t="s">
        <v>16</v>
      </c>
      <c r="I6568" t="b">
        <v>1</v>
      </c>
      <c r="J6568">
        <v>3</v>
      </c>
      <c r="K6568">
        <v>14</v>
      </c>
    </row>
    <row r="6569" spans="1:11" x14ac:dyDescent="0.35">
      <c r="A6569" t="s">
        <v>6688</v>
      </c>
      <c r="B6569" s="2">
        <v>45427.413888888892</v>
      </c>
      <c r="C6569" t="s">
        <v>18</v>
      </c>
      <c r="D6569" t="s">
        <v>174</v>
      </c>
      <c r="E6569" t="s">
        <v>20</v>
      </c>
      <c r="F6569">
        <v>74</v>
      </c>
      <c r="G6569" t="s">
        <v>25</v>
      </c>
      <c r="H6569" t="s">
        <v>16</v>
      </c>
      <c r="I6569" t="b">
        <v>0</v>
      </c>
      <c r="K6569">
        <v>11</v>
      </c>
    </row>
    <row r="6570" spans="1:11" x14ac:dyDescent="0.35">
      <c r="A6570" t="s">
        <v>6689</v>
      </c>
      <c r="B6570" s="2">
        <v>45427.448611111111</v>
      </c>
      <c r="C6570" t="s">
        <v>296</v>
      </c>
      <c r="D6570" t="s">
        <v>63</v>
      </c>
      <c r="E6570" t="s">
        <v>14</v>
      </c>
      <c r="F6570">
        <v>47</v>
      </c>
      <c r="G6570" t="s">
        <v>21</v>
      </c>
      <c r="H6570" t="s">
        <v>151</v>
      </c>
      <c r="I6570" t="b">
        <v>1</v>
      </c>
      <c r="K6570">
        <v>22</v>
      </c>
    </row>
    <row r="6571" spans="1:11" x14ac:dyDescent="0.35">
      <c r="A6571" t="s">
        <v>6690</v>
      </c>
      <c r="B6571" s="2">
        <v>45427.554166666669</v>
      </c>
      <c r="C6571" t="s">
        <v>78</v>
      </c>
      <c r="D6571" t="s">
        <v>37</v>
      </c>
      <c r="E6571" t="s">
        <v>20</v>
      </c>
      <c r="F6571">
        <v>67</v>
      </c>
      <c r="G6571" t="s">
        <v>21</v>
      </c>
      <c r="H6571" t="s">
        <v>29</v>
      </c>
      <c r="I6571" t="b">
        <v>0</v>
      </c>
      <c r="K6571">
        <v>48</v>
      </c>
    </row>
    <row r="6572" spans="1:11" x14ac:dyDescent="0.35">
      <c r="A6572" t="s">
        <v>6691</v>
      </c>
      <c r="B6572" s="2">
        <v>45427.658333333333</v>
      </c>
      <c r="C6572" t="s">
        <v>33</v>
      </c>
      <c r="D6572" t="s">
        <v>206</v>
      </c>
      <c r="E6572" t="s">
        <v>14</v>
      </c>
      <c r="F6572">
        <v>17</v>
      </c>
      <c r="G6572" t="s">
        <v>25</v>
      </c>
      <c r="H6572" t="s">
        <v>34</v>
      </c>
      <c r="I6572" t="b">
        <v>1</v>
      </c>
      <c r="K6572">
        <v>47</v>
      </c>
    </row>
    <row r="6573" spans="1:11" x14ac:dyDescent="0.35">
      <c r="A6573" t="s">
        <v>6692</v>
      </c>
      <c r="B6573" s="2">
        <v>45427.692361111112</v>
      </c>
      <c r="C6573" t="s">
        <v>51</v>
      </c>
      <c r="D6573" t="s">
        <v>63</v>
      </c>
      <c r="E6573" t="s">
        <v>14</v>
      </c>
      <c r="F6573">
        <v>74</v>
      </c>
      <c r="G6573" t="s">
        <v>38</v>
      </c>
      <c r="H6573" t="s">
        <v>68</v>
      </c>
      <c r="I6573" t="b">
        <v>1</v>
      </c>
      <c r="K6573">
        <v>23</v>
      </c>
    </row>
    <row r="6574" spans="1:11" x14ac:dyDescent="0.35">
      <c r="A6574" t="s">
        <v>6693</v>
      </c>
      <c r="B6574" s="2">
        <v>45427.866666666669</v>
      </c>
      <c r="C6574" t="s">
        <v>55</v>
      </c>
      <c r="D6574" t="s">
        <v>174</v>
      </c>
      <c r="E6574" t="s">
        <v>20</v>
      </c>
      <c r="F6574">
        <v>75</v>
      </c>
      <c r="G6574" t="s">
        <v>38</v>
      </c>
      <c r="H6574" t="s">
        <v>16</v>
      </c>
      <c r="I6574" t="b">
        <v>1</v>
      </c>
      <c r="K6574">
        <v>39</v>
      </c>
    </row>
    <row r="6575" spans="1:11" x14ac:dyDescent="0.35">
      <c r="A6575" t="s">
        <v>6694</v>
      </c>
      <c r="B6575" s="2">
        <v>45427.99722222222</v>
      </c>
      <c r="C6575" t="s">
        <v>99</v>
      </c>
      <c r="D6575" t="s">
        <v>52</v>
      </c>
      <c r="E6575" t="s">
        <v>14</v>
      </c>
      <c r="F6575">
        <v>73</v>
      </c>
      <c r="G6575" t="s">
        <v>61</v>
      </c>
      <c r="H6575" t="s">
        <v>16</v>
      </c>
      <c r="I6575" t="b">
        <v>0</v>
      </c>
      <c r="J6575">
        <v>3</v>
      </c>
      <c r="K6575">
        <v>48</v>
      </c>
    </row>
    <row r="6576" spans="1:11" x14ac:dyDescent="0.35">
      <c r="A6576" t="s">
        <v>6695</v>
      </c>
      <c r="B6576" s="2">
        <v>45428.102083333331</v>
      </c>
      <c r="C6576" t="s">
        <v>51</v>
      </c>
      <c r="D6576" t="s">
        <v>139</v>
      </c>
      <c r="E6576" t="s">
        <v>20</v>
      </c>
      <c r="F6576">
        <v>39</v>
      </c>
      <c r="G6576" t="s">
        <v>15</v>
      </c>
      <c r="H6576" t="s">
        <v>16</v>
      </c>
      <c r="I6576" t="b">
        <v>1</v>
      </c>
      <c r="K6576">
        <v>34</v>
      </c>
    </row>
    <row r="6577" spans="1:11" x14ac:dyDescent="0.35">
      <c r="A6577" t="s">
        <v>6696</v>
      </c>
      <c r="B6577" s="2">
        <v>45428.588888888888</v>
      </c>
      <c r="C6577" t="s">
        <v>12</v>
      </c>
      <c r="D6577" t="s">
        <v>164</v>
      </c>
      <c r="E6577" t="s">
        <v>43</v>
      </c>
      <c r="F6577">
        <v>15</v>
      </c>
      <c r="G6577" t="s">
        <v>21</v>
      </c>
      <c r="H6577" t="s">
        <v>151</v>
      </c>
      <c r="I6577" t="b">
        <v>1</v>
      </c>
      <c r="K6577">
        <v>29</v>
      </c>
    </row>
    <row r="6578" spans="1:11" x14ac:dyDescent="0.35">
      <c r="A6578" t="s">
        <v>6697</v>
      </c>
      <c r="B6578" s="2">
        <v>45428.589583333327</v>
      </c>
      <c r="C6578" t="s">
        <v>23</v>
      </c>
      <c r="D6578" t="s">
        <v>186</v>
      </c>
      <c r="E6578" t="s">
        <v>43</v>
      </c>
      <c r="F6578">
        <v>1</v>
      </c>
      <c r="G6578" t="s">
        <v>25</v>
      </c>
      <c r="H6578" t="s">
        <v>16</v>
      </c>
      <c r="I6578" t="b">
        <v>0</v>
      </c>
      <c r="J6578">
        <v>5</v>
      </c>
      <c r="K6578">
        <v>57</v>
      </c>
    </row>
    <row r="6579" spans="1:11" x14ac:dyDescent="0.35">
      <c r="A6579" t="s">
        <v>6698</v>
      </c>
      <c r="B6579" s="2">
        <v>45428.59097222222</v>
      </c>
      <c r="C6579" t="s">
        <v>99</v>
      </c>
      <c r="D6579" t="s">
        <v>159</v>
      </c>
      <c r="E6579" t="s">
        <v>20</v>
      </c>
      <c r="F6579">
        <v>29</v>
      </c>
      <c r="G6579" t="s">
        <v>61</v>
      </c>
      <c r="H6579" t="s">
        <v>16</v>
      </c>
      <c r="I6579" t="b">
        <v>1</v>
      </c>
      <c r="K6579">
        <v>48</v>
      </c>
    </row>
    <row r="6580" spans="1:11" x14ac:dyDescent="0.35">
      <c r="A6580" t="s">
        <v>6699</v>
      </c>
      <c r="B6580" s="2">
        <v>45428.609027777777</v>
      </c>
      <c r="C6580" t="s">
        <v>57</v>
      </c>
      <c r="D6580" t="s">
        <v>229</v>
      </c>
      <c r="E6580" t="s">
        <v>14</v>
      </c>
      <c r="F6580">
        <v>10</v>
      </c>
      <c r="G6580" t="s">
        <v>25</v>
      </c>
      <c r="H6580" t="s">
        <v>34</v>
      </c>
      <c r="I6580" t="b">
        <v>0</v>
      </c>
      <c r="K6580">
        <v>32</v>
      </c>
    </row>
    <row r="6581" spans="1:11" x14ac:dyDescent="0.35">
      <c r="A6581" t="s">
        <v>6700</v>
      </c>
      <c r="B6581" s="2">
        <v>45428.633333333331</v>
      </c>
      <c r="C6581" t="s">
        <v>122</v>
      </c>
      <c r="D6581" t="s">
        <v>139</v>
      </c>
      <c r="E6581" t="s">
        <v>33</v>
      </c>
      <c r="F6581">
        <v>58</v>
      </c>
      <c r="G6581" t="s">
        <v>15</v>
      </c>
      <c r="H6581" t="s">
        <v>68</v>
      </c>
      <c r="I6581" t="b">
        <v>1</v>
      </c>
      <c r="K6581">
        <v>55</v>
      </c>
    </row>
    <row r="6582" spans="1:11" x14ac:dyDescent="0.35">
      <c r="A6582" t="s">
        <v>6701</v>
      </c>
      <c r="B6582" s="2">
        <v>45428.672222222223</v>
      </c>
      <c r="C6582" t="s">
        <v>91</v>
      </c>
      <c r="D6582" t="s">
        <v>153</v>
      </c>
      <c r="E6582" t="s">
        <v>33</v>
      </c>
      <c r="F6582">
        <v>30</v>
      </c>
      <c r="G6582" t="s">
        <v>21</v>
      </c>
      <c r="H6582" t="s">
        <v>34</v>
      </c>
      <c r="I6582" t="b">
        <v>1</v>
      </c>
      <c r="J6582">
        <v>10</v>
      </c>
      <c r="K6582">
        <v>21</v>
      </c>
    </row>
    <row r="6583" spans="1:11" x14ac:dyDescent="0.35">
      <c r="A6583" t="s">
        <v>6702</v>
      </c>
      <c r="B6583" s="2">
        <v>45428.893750000003</v>
      </c>
      <c r="C6583" t="s">
        <v>12</v>
      </c>
      <c r="D6583" t="s">
        <v>237</v>
      </c>
      <c r="E6583" t="s">
        <v>33</v>
      </c>
      <c r="F6583">
        <v>15</v>
      </c>
      <c r="G6583" t="s">
        <v>53</v>
      </c>
      <c r="H6583" t="s">
        <v>16</v>
      </c>
      <c r="I6583" t="b">
        <v>0</v>
      </c>
      <c r="K6583">
        <v>44</v>
      </c>
    </row>
    <row r="6584" spans="1:11" x14ac:dyDescent="0.35">
      <c r="A6584" t="s">
        <v>6703</v>
      </c>
      <c r="B6584" s="2">
        <v>45428.938888888893</v>
      </c>
      <c r="C6584" t="s">
        <v>76</v>
      </c>
      <c r="D6584" t="s">
        <v>188</v>
      </c>
      <c r="E6584" t="s">
        <v>14</v>
      </c>
      <c r="F6584">
        <v>39</v>
      </c>
      <c r="G6584" t="s">
        <v>25</v>
      </c>
      <c r="H6584" t="s">
        <v>16</v>
      </c>
      <c r="I6584" t="b">
        <v>0</v>
      </c>
      <c r="K6584">
        <v>44</v>
      </c>
    </row>
    <row r="6585" spans="1:11" x14ac:dyDescent="0.35">
      <c r="A6585" t="s">
        <v>6704</v>
      </c>
      <c r="B6585" s="2">
        <v>45429.428472222222</v>
      </c>
      <c r="C6585" t="s">
        <v>12</v>
      </c>
      <c r="D6585" t="s">
        <v>259</v>
      </c>
      <c r="E6585" t="s">
        <v>20</v>
      </c>
      <c r="F6585">
        <v>32</v>
      </c>
      <c r="G6585" t="s">
        <v>21</v>
      </c>
      <c r="H6585" t="s">
        <v>29</v>
      </c>
      <c r="I6585" t="b">
        <v>1</v>
      </c>
      <c r="J6585">
        <v>10</v>
      </c>
      <c r="K6585">
        <v>10</v>
      </c>
    </row>
    <row r="6586" spans="1:11" x14ac:dyDescent="0.35">
      <c r="A6586" t="s">
        <v>6705</v>
      </c>
      <c r="B6586" s="2">
        <v>45429.530555555553</v>
      </c>
      <c r="C6586" t="s">
        <v>51</v>
      </c>
      <c r="D6586" t="s">
        <v>67</v>
      </c>
      <c r="E6586" t="s">
        <v>33</v>
      </c>
      <c r="F6586">
        <v>3</v>
      </c>
      <c r="G6586" t="s">
        <v>89</v>
      </c>
      <c r="H6586" t="s">
        <v>34</v>
      </c>
      <c r="I6586" t="b">
        <v>0</v>
      </c>
      <c r="K6586">
        <v>21</v>
      </c>
    </row>
    <row r="6587" spans="1:11" x14ac:dyDescent="0.35">
      <c r="A6587" t="s">
        <v>6706</v>
      </c>
      <c r="B6587" s="2">
        <v>45429.564583333333</v>
      </c>
      <c r="C6587" t="s">
        <v>88</v>
      </c>
      <c r="D6587" t="s">
        <v>120</v>
      </c>
      <c r="E6587" t="s">
        <v>33</v>
      </c>
      <c r="F6587">
        <v>59</v>
      </c>
      <c r="G6587" t="s">
        <v>15</v>
      </c>
      <c r="H6587" t="s">
        <v>118</v>
      </c>
      <c r="I6587" t="b">
        <v>0</v>
      </c>
      <c r="J6587">
        <v>8</v>
      </c>
      <c r="K6587">
        <v>51</v>
      </c>
    </row>
    <row r="6588" spans="1:11" x14ac:dyDescent="0.35">
      <c r="A6588" t="s">
        <v>6707</v>
      </c>
      <c r="B6588" s="2">
        <v>45429.568055555559</v>
      </c>
      <c r="C6588" t="s">
        <v>83</v>
      </c>
      <c r="D6588" t="s">
        <v>188</v>
      </c>
      <c r="E6588" t="s">
        <v>20</v>
      </c>
      <c r="F6588">
        <v>55</v>
      </c>
      <c r="G6588" t="s">
        <v>15</v>
      </c>
      <c r="H6588" t="s">
        <v>151</v>
      </c>
      <c r="I6588" t="b">
        <v>0</v>
      </c>
      <c r="K6588">
        <v>24</v>
      </c>
    </row>
    <row r="6589" spans="1:11" x14ac:dyDescent="0.35">
      <c r="A6589" t="s">
        <v>6708</v>
      </c>
      <c r="B6589" s="2">
        <v>45429.574999999997</v>
      </c>
      <c r="C6589" t="s">
        <v>73</v>
      </c>
      <c r="D6589" t="s">
        <v>412</v>
      </c>
      <c r="E6589" t="s">
        <v>14</v>
      </c>
      <c r="F6589">
        <v>38</v>
      </c>
      <c r="G6589" t="s">
        <v>21</v>
      </c>
      <c r="H6589" t="s">
        <v>16</v>
      </c>
      <c r="I6589" t="b">
        <v>1</v>
      </c>
      <c r="K6589">
        <v>27</v>
      </c>
    </row>
    <row r="6590" spans="1:11" x14ac:dyDescent="0.35">
      <c r="A6590" t="s">
        <v>6709</v>
      </c>
      <c r="B6590" s="2">
        <v>45429.59652777778</v>
      </c>
      <c r="C6590" t="s">
        <v>73</v>
      </c>
      <c r="D6590" t="s">
        <v>67</v>
      </c>
      <c r="E6590" t="s">
        <v>14</v>
      </c>
      <c r="F6590">
        <v>45</v>
      </c>
      <c r="G6590" t="s">
        <v>25</v>
      </c>
      <c r="H6590" t="s">
        <v>16</v>
      </c>
      <c r="I6590" t="b">
        <v>1</v>
      </c>
      <c r="K6590">
        <v>32</v>
      </c>
    </row>
    <row r="6591" spans="1:11" x14ac:dyDescent="0.35">
      <c r="A6591" t="s">
        <v>6710</v>
      </c>
      <c r="B6591" s="2">
        <v>45429.654861111107</v>
      </c>
      <c r="C6591" t="s">
        <v>20</v>
      </c>
      <c r="D6591" t="s">
        <v>212</v>
      </c>
      <c r="E6591" t="s">
        <v>43</v>
      </c>
      <c r="F6591">
        <v>18</v>
      </c>
      <c r="G6591" t="s">
        <v>61</v>
      </c>
      <c r="H6591" t="s">
        <v>34</v>
      </c>
      <c r="I6591" t="b">
        <v>1</v>
      </c>
      <c r="K6591">
        <v>32</v>
      </c>
    </row>
    <row r="6592" spans="1:11" x14ac:dyDescent="0.35">
      <c r="A6592" t="s">
        <v>6711</v>
      </c>
      <c r="B6592" s="2">
        <v>45429.65902777778</v>
      </c>
      <c r="C6592" t="s">
        <v>33</v>
      </c>
      <c r="D6592" t="s">
        <v>229</v>
      </c>
      <c r="E6592" t="s">
        <v>43</v>
      </c>
      <c r="F6592">
        <v>60</v>
      </c>
      <c r="G6592" t="s">
        <v>25</v>
      </c>
      <c r="H6592" t="s">
        <v>29</v>
      </c>
      <c r="I6592" t="b">
        <v>0</v>
      </c>
      <c r="K6592">
        <v>14</v>
      </c>
    </row>
    <row r="6593" spans="1:11" x14ac:dyDescent="0.35">
      <c r="A6593" t="s">
        <v>6712</v>
      </c>
      <c r="B6593" s="2">
        <v>45429.705555555563</v>
      </c>
      <c r="C6593" t="s">
        <v>33</v>
      </c>
      <c r="D6593" t="s">
        <v>191</v>
      </c>
      <c r="E6593" t="s">
        <v>43</v>
      </c>
      <c r="F6593">
        <v>24</v>
      </c>
      <c r="G6593" t="s">
        <v>89</v>
      </c>
      <c r="H6593" t="s">
        <v>34</v>
      </c>
      <c r="I6593" t="b">
        <v>0</v>
      </c>
      <c r="K6593">
        <v>15</v>
      </c>
    </row>
    <row r="6594" spans="1:11" x14ac:dyDescent="0.35">
      <c r="A6594" t="s">
        <v>6713</v>
      </c>
      <c r="B6594" s="2">
        <v>45429.746527777781</v>
      </c>
      <c r="C6594" t="s">
        <v>51</v>
      </c>
      <c r="D6594" t="s">
        <v>67</v>
      </c>
      <c r="E6594" t="s">
        <v>14</v>
      </c>
      <c r="F6594">
        <v>14</v>
      </c>
      <c r="G6594" t="s">
        <v>15</v>
      </c>
      <c r="H6594" t="s">
        <v>16</v>
      </c>
      <c r="I6594" t="b">
        <v>0</v>
      </c>
      <c r="J6594">
        <v>4</v>
      </c>
      <c r="K6594">
        <v>25</v>
      </c>
    </row>
    <row r="6595" spans="1:11" x14ac:dyDescent="0.35">
      <c r="A6595" t="s">
        <v>6714</v>
      </c>
      <c r="B6595" s="2">
        <v>45429.955555555563</v>
      </c>
      <c r="C6595" t="s">
        <v>99</v>
      </c>
      <c r="D6595" t="s">
        <v>212</v>
      </c>
      <c r="E6595" t="s">
        <v>20</v>
      </c>
      <c r="F6595">
        <v>78</v>
      </c>
      <c r="G6595" t="s">
        <v>89</v>
      </c>
      <c r="H6595" t="s">
        <v>16</v>
      </c>
      <c r="I6595" t="b">
        <v>1</v>
      </c>
      <c r="K6595">
        <v>15</v>
      </c>
    </row>
    <row r="6596" spans="1:11" x14ac:dyDescent="0.35">
      <c r="A6596" t="s">
        <v>6715</v>
      </c>
      <c r="B6596" s="2">
        <v>45429.970138888893</v>
      </c>
      <c r="C6596" t="s">
        <v>51</v>
      </c>
      <c r="D6596" t="s">
        <v>242</v>
      </c>
      <c r="E6596" t="s">
        <v>33</v>
      </c>
      <c r="F6596">
        <v>67</v>
      </c>
      <c r="G6596" t="s">
        <v>38</v>
      </c>
      <c r="H6596" t="s">
        <v>16</v>
      </c>
      <c r="I6596" t="b">
        <v>1</v>
      </c>
      <c r="K6596">
        <v>23</v>
      </c>
    </row>
    <row r="6597" spans="1:11" x14ac:dyDescent="0.35">
      <c r="A6597" t="s">
        <v>6716</v>
      </c>
      <c r="B6597" s="2">
        <v>45429.98541666667</v>
      </c>
      <c r="C6597" t="s">
        <v>12</v>
      </c>
      <c r="D6597" t="s">
        <v>161</v>
      </c>
      <c r="E6597" t="s">
        <v>43</v>
      </c>
      <c r="F6597">
        <v>60</v>
      </c>
      <c r="G6597" t="s">
        <v>53</v>
      </c>
      <c r="H6597" t="s">
        <v>34</v>
      </c>
      <c r="I6597" t="b">
        <v>0</v>
      </c>
      <c r="K6597">
        <v>55</v>
      </c>
    </row>
    <row r="6598" spans="1:11" x14ac:dyDescent="0.35">
      <c r="A6598" t="s">
        <v>6717</v>
      </c>
      <c r="B6598" s="2">
        <v>45430.030555555553</v>
      </c>
      <c r="C6598" t="s">
        <v>76</v>
      </c>
      <c r="D6598" t="s">
        <v>28</v>
      </c>
      <c r="E6598" t="s">
        <v>33</v>
      </c>
      <c r="F6598">
        <v>31</v>
      </c>
      <c r="G6598" t="s">
        <v>15</v>
      </c>
      <c r="H6598" t="s">
        <v>34</v>
      </c>
      <c r="I6598" t="b">
        <v>0</v>
      </c>
      <c r="K6598">
        <v>41</v>
      </c>
    </row>
    <row r="6599" spans="1:11" x14ac:dyDescent="0.35">
      <c r="A6599" t="s">
        <v>6718</v>
      </c>
      <c r="B6599" s="2">
        <v>45430.086805555547</v>
      </c>
      <c r="C6599" t="s">
        <v>99</v>
      </c>
      <c r="D6599" t="s">
        <v>212</v>
      </c>
      <c r="E6599" t="s">
        <v>20</v>
      </c>
      <c r="F6599">
        <v>10</v>
      </c>
      <c r="G6599" t="s">
        <v>15</v>
      </c>
      <c r="H6599" t="s">
        <v>16</v>
      </c>
      <c r="I6599" t="b">
        <v>1</v>
      </c>
      <c r="K6599">
        <v>47</v>
      </c>
    </row>
    <row r="6600" spans="1:11" x14ac:dyDescent="0.35">
      <c r="A6600" t="s">
        <v>6719</v>
      </c>
      <c r="B6600" s="2">
        <v>45430.089583333327</v>
      </c>
      <c r="C6600" t="s">
        <v>76</v>
      </c>
      <c r="D6600" t="s">
        <v>176</v>
      </c>
      <c r="E6600" t="s">
        <v>20</v>
      </c>
      <c r="F6600">
        <v>73</v>
      </c>
      <c r="G6600" t="s">
        <v>21</v>
      </c>
      <c r="H6600" t="s">
        <v>16</v>
      </c>
      <c r="I6600" t="b">
        <v>1</v>
      </c>
      <c r="K6600">
        <v>37</v>
      </c>
    </row>
    <row r="6601" spans="1:11" x14ac:dyDescent="0.35">
      <c r="A6601" t="s">
        <v>6720</v>
      </c>
      <c r="B6601" s="2">
        <v>45430.164583333331</v>
      </c>
      <c r="C6601" t="s">
        <v>106</v>
      </c>
      <c r="D6601" t="s">
        <v>40</v>
      </c>
      <c r="E6601" t="s">
        <v>33</v>
      </c>
      <c r="F6601">
        <v>60</v>
      </c>
      <c r="G6601" t="s">
        <v>15</v>
      </c>
      <c r="H6601" t="s">
        <v>16</v>
      </c>
      <c r="I6601" t="b">
        <v>1</v>
      </c>
      <c r="J6601">
        <v>5</v>
      </c>
      <c r="K6601">
        <v>13</v>
      </c>
    </row>
    <row r="6602" spans="1:11" x14ac:dyDescent="0.35">
      <c r="A6602" t="s">
        <v>6721</v>
      </c>
      <c r="B6602" s="2">
        <v>45430.319444444453</v>
      </c>
      <c r="C6602" t="s">
        <v>76</v>
      </c>
      <c r="D6602" t="s">
        <v>242</v>
      </c>
      <c r="E6602" t="s">
        <v>14</v>
      </c>
      <c r="F6602">
        <v>40</v>
      </c>
      <c r="G6602" t="s">
        <v>25</v>
      </c>
      <c r="H6602" t="s">
        <v>34</v>
      </c>
      <c r="I6602" t="b">
        <v>1</v>
      </c>
      <c r="K6602">
        <v>50</v>
      </c>
    </row>
    <row r="6603" spans="1:11" x14ac:dyDescent="0.35">
      <c r="A6603" t="s">
        <v>6722</v>
      </c>
      <c r="B6603" s="2">
        <v>45430.342361111107</v>
      </c>
      <c r="C6603" t="s">
        <v>78</v>
      </c>
      <c r="D6603" t="s">
        <v>191</v>
      </c>
      <c r="E6603" t="s">
        <v>43</v>
      </c>
      <c r="F6603">
        <v>57</v>
      </c>
      <c r="G6603" t="s">
        <v>21</v>
      </c>
      <c r="H6603" t="s">
        <v>16</v>
      </c>
      <c r="I6603" t="b">
        <v>0</v>
      </c>
      <c r="J6603">
        <v>9</v>
      </c>
      <c r="K6603">
        <v>28</v>
      </c>
    </row>
    <row r="6604" spans="1:11" x14ac:dyDescent="0.35">
      <c r="A6604" t="s">
        <v>6723</v>
      </c>
      <c r="B6604" s="2">
        <v>45430.384027777778</v>
      </c>
      <c r="C6604" t="s">
        <v>108</v>
      </c>
      <c r="D6604" t="s">
        <v>13</v>
      </c>
      <c r="E6604" t="s">
        <v>14</v>
      </c>
      <c r="F6604">
        <v>11</v>
      </c>
      <c r="G6604" t="s">
        <v>15</v>
      </c>
      <c r="H6604" t="s">
        <v>16</v>
      </c>
      <c r="I6604" t="b">
        <v>0</v>
      </c>
      <c r="K6604">
        <v>57</v>
      </c>
    </row>
    <row r="6605" spans="1:11" x14ac:dyDescent="0.35">
      <c r="A6605" t="s">
        <v>6724</v>
      </c>
      <c r="B6605" s="2">
        <v>45430.495138888888</v>
      </c>
      <c r="C6605" t="s">
        <v>106</v>
      </c>
      <c r="D6605" t="s">
        <v>219</v>
      </c>
      <c r="E6605" t="s">
        <v>43</v>
      </c>
      <c r="F6605">
        <v>16</v>
      </c>
      <c r="G6605" t="s">
        <v>89</v>
      </c>
      <c r="H6605" t="s">
        <v>16</v>
      </c>
      <c r="I6605" t="b">
        <v>0</v>
      </c>
      <c r="J6605">
        <v>7</v>
      </c>
      <c r="K6605">
        <v>12</v>
      </c>
    </row>
    <row r="6606" spans="1:11" x14ac:dyDescent="0.35">
      <c r="A6606" t="s">
        <v>6725</v>
      </c>
      <c r="B6606" s="2">
        <v>45430.560416666667</v>
      </c>
      <c r="C6606" t="s">
        <v>31</v>
      </c>
      <c r="D6606" t="s">
        <v>212</v>
      </c>
      <c r="E6606" t="s">
        <v>20</v>
      </c>
      <c r="F6606">
        <v>66</v>
      </c>
      <c r="G6606" t="s">
        <v>25</v>
      </c>
      <c r="H6606" t="s">
        <v>16</v>
      </c>
      <c r="I6606" t="b">
        <v>0</v>
      </c>
      <c r="K6606">
        <v>29</v>
      </c>
    </row>
    <row r="6607" spans="1:11" x14ac:dyDescent="0.35">
      <c r="A6607" t="s">
        <v>6726</v>
      </c>
      <c r="B6607" s="2">
        <v>45430.57708333333</v>
      </c>
      <c r="C6607" t="s">
        <v>70</v>
      </c>
      <c r="D6607" t="s">
        <v>164</v>
      </c>
      <c r="E6607" t="s">
        <v>33</v>
      </c>
      <c r="F6607">
        <v>22</v>
      </c>
      <c r="G6607" t="s">
        <v>21</v>
      </c>
      <c r="H6607" t="s">
        <v>68</v>
      </c>
      <c r="I6607" t="b">
        <v>0</v>
      </c>
      <c r="K6607">
        <v>15</v>
      </c>
    </row>
    <row r="6608" spans="1:11" x14ac:dyDescent="0.35">
      <c r="A6608" t="s">
        <v>6727</v>
      </c>
      <c r="B6608" s="2">
        <v>45430.595833333333</v>
      </c>
      <c r="C6608" t="s">
        <v>70</v>
      </c>
      <c r="D6608" t="s">
        <v>95</v>
      </c>
      <c r="E6608" t="s">
        <v>20</v>
      </c>
      <c r="F6608">
        <v>43</v>
      </c>
      <c r="G6608" t="s">
        <v>61</v>
      </c>
      <c r="H6608" t="s">
        <v>16</v>
      </c>
      <c r="I6608" t="b">
        <v>1</v>
      </c>
      <c r="K6608">
        <v>19</v>
      </c>
    </row>
    <row r="6609" spans="1:11" x14ac:dyDescent="0.35">
      <c r="A6609" t="s">
        <v>6728</v>
      </c>
      <c r="B6609" s="2">
        <v>45430.604861111111</v>
      </c>
      <c r="C6609" t="s">
        <v>99</v>
      </c>
      <c r="D6609" t="s">
        <v>74</v>
      </c>
      <c r="E6609" t="s">
        <v>43</v>
      </c>
      <c r="F6609">
        <v>63</v>
      </c>
      <c r="G6609" t="s">
        <v>89</v>
      </c>
      <c r="H6609" t="s">
        <v>29</v>
      </c>
      <c r="I6609" t="b">
        <v>1</v>
      </c>
      <c r="J6609">
        <v>4</v>
      </c>
      <c r="K6609">
        <v>32</v>
      </c>
    </row>
    <row r="6610" spans="1:11" x14ac:dyDescent="0.35">
      <c r="A6610" t="s">
        <v>6729</v>
      </c>
      <c r="B6610" s="2">
        <v>45430.613888888889</v>
      </c>
      <c r="C6610" t="s">
        <v>76</v>
      </c>
      <c r="D6610" t="s">
        <v>188</v>
      </c>
      <c r="E6610" t="s">
        <v>20</v>
      </c>
      <c r="F6610">
        <v>15</v>
      </c>
      <c r="G6610" t="s">
        <v>89</v>
      </c>
      <c r="H6610" t="s">
        <v>34</v>
      </c>
      <c r="I6610" t="b">
        <v>1</v>
      </c>
      <c r="K6610">
        <v>20</v>
      </c>
    </row>
    <row r="6611" spans="1:11" x14ac:dyDescent="0.35">
      <c r="A6611" t="s">
        <v>6730</v>
      </c>
      <c r="B6611" s="2">
        <v>45430.661111111112</v>
      </c>
      <c r="C6611" t="s">
        <v>108</v>
      </c>
      <c r="D6611" t="s">
        <v>137</v>
      </c>
      <c r="E6611" t="s">
        <v>20</v>
      </c>
      <c r="F6611">
        <v>28</v>
      </c>
      <c r="G6611" t="s">
        <v>25</v>
      </c>
      <c r="H6611" t="s">
        <v>16</v>
      </c>
      <c r="I6611" t="b">
        <v>0</v>
      </c>
      <c r="J6611">
        <v>4</v>
      </c>
      <c r="K6611">
        <v>36</v>
      </c>
    </row>
    <row r="6612" spans="1:11" x14ac:dyDescent="0.35">
      <c r="A6612" t="s">
        <v>6731</v>
      </c>
      <c r="B6612" s="2">
        <v>45430.754861111112</v>
      </c>
      <c r="C6612" t="s">
        <v>18</v>
      </c>
      <c r="D6612" t="s">
        <v>42</v>
      </c>
      <c r="E6612" t="s">
        <v>20</v>
      </c>
      <c r="F6612">
        <v>47</v>
      </c>
      <c r="G6612" t="s">
        <v>61</v>
      </c>
      <c r="H6612" t="s">
        <v>269</v>
      </c>
      <c r="I6612" t="b">
        <v>1</v>
      </c>
      <c r="J6612">
        <v>0</v>
      </c>
      <c r="K6612">
        <v>58</v>
      </c>
    </row>
    <row r="6613" spans="1:11" x14ac:dyDescent="0.35">
      <c r="A6613" t="s">
        <v>6732</v>
      </c>
      <c r="B6613" s="2">
        <v>45430.772916666669</v>
      </c>
      <c r="C6613" t="s">
        <v>117</v>
      </c>
      <c r="D6613" t="s">
        <v>132</v>
      </c>
      <c r="E6613" t="s">
        <v>33</v>
      </c>
      <c r="F6613">
        <v>19</v>
      </c>
      <c r="G6613" t="s">
        <v>38</v>
      </c>
      <c r="H6613" t="s">
        <v>16</v>
      </c>
      <c r="I6613" t="b">
        <v>0</v>
      </c>
      <c r="K6613">
        <v>55</v>
      </c>
    </row>
    <row r="6614" spans="1:11" x14ac:dyDescent="0.35">
      <c r="A6614" t="s">
        <v>6733</v>
      </c>
      <c r="B6614" s="2">
        <v>45430.782638888893</v>
      </c>
      <c r="C6614" t="s">
        <v>296</v>
      </c>
      <c r="D6614" t="s">
        <v>86</v>
      </c>
      <c r="E6614" t="s">
        <v>43</v>
      </c>
      <c r="F6614">
        <v>40</v>
      </c>
      <c r="G6614" t="s">
        <v>25</v>
      </c>
      <c r="H6614" t="s">
        <v>68</v>
      </c>
      <c r="I6614" t="b">
        <v>1</v>
      </c>
      <c r="K6614">
        <v>58</v>
      </c>
    </row>
    <row r="6615" spans="1:11" x14ac:dyDescent="0.35">
      <c r="A6615" t="s">
        <v>6734</v>
      </c>
      <c r="B6615" s="2">
        <v>45430.886111111111</v>
      </c>
      <c r="C6615" t="s">
        <v>106</v>
      </c>
      <c r="D6615" t="s">
        <v>58</v>
      </c>
      <c r="E6615" t="s">
        <v>14</v>
      </c>
      <c r="F6615">
        <v>71</v>
      </c>
      <c r="G6615" t="s">
        <v>89</v>
      </c>
      <c r="H6615" t="s">
        <v>29</v>
      </c>
      <c r="I6615" t="b">
        <v>1</v>
      </c>
      <c r="K6615">
        <v>35</v>
      </c>
    </row>
    <row r="6616" spans="1:11" x14ac:dyDescent="0.35">
      <c r="A6616" t="s">
        <v>6735</v>
      </c>
      <c r="B6616" s="2">
        <v>45430.89166666667</v>
      </c>
      <c r="C6616" t="s">
        <v>129</v>
      </c>
      <c r="D6616" t="s">
        <v>84</v>
      </c>
      <c r="E6616" t="s">
        <v>20</v>
      </c>
      <c r="F6616">
        <v>29</v>
      </c>
      <c r="G6616" t="s">
        <v>15</v>
      </c>
      <c r="H6616" t="s">
        <v>16</v>
      </c>
      <c r="I6616" t="b">
        <v>0</v>
      </c>
      <c r="K6616">
        <v>25</v>
      </c>
    </row>
    <row r="6617" spans="1:11" x14ac:dyDescent="0.35">
      <c r="A6617" t="s">
        <v>6736</v>
      </c>
      <c r="B6617" s="2">
        <v>45430.893055555563</v>
      </c>
      <c r="C6617" t="s">
        <v>57</v>
      </c>
      <c r="D6617" t="s">
        <v>60</v>
      </c>
      <c r="E6617" t="s">
        <v>20</v>
      </c>
      <c r="F6617">
        <v>18</v>
      </c>
      <c r="G6617" t="s">
        <v>89</v>
      </c>
      <c r="H6617" t="s">
        <v>16</v>
      </c>
      <c r="I6617" t="b">
        <v>0</v>
      </c>
      <c r="K6617">
        <v>37</v>
      </c>
    </row>
    <row r="6618" spans="1:11" x14ac:dyDescent="0.35">
      <c r="A6618" t="s">
        <v>6737</v>
      </c>
      <c r="B6618" s="2">
        <v>45430.90625</v>
      </c>
      <c r="C6618" t="s">
        <v>23</v>
      </c>
      <c r="D6618" t="s">
        <v>19</v>
      </c>
      <c r="E6618" t="s">
        <v>14</v>
      </c>
      <c r="F6618">
        <v>75</v>
      </c>
      <c r="G6618" t="s">
        <v>89</v>
      </c>
      <c r="H6618" t="s">
        <v>151</v>
      </c>
      <c r="I6618" t="b">
        <v>1</v>
      </c>
      <c r="J6618">
        <v>2</v>
      </c>
      <c r="K6618">
        <v>16</v>
      </c>
    </row>
    <row r="6619" spans="1:11" x14ac:dyDescent="0.35">
      <c r="A6619" t="s">
        <v>6738</v>
      </c>
      <c r="B6619" s="2">
        <v>45430.925694444442</v>
      </c>
      <c r="C6619" t="s">
        <v>23</v>
      </c>
      <c r="D6619" t="s">
        <v>46</v>
      </c>
      <c r="E6619" t="s">
        <v>14</v>
      </c>
      <c r="F6619">
        <v>23</v>
      </c>
      <c r="G6619" t="s">
        <v>25</v>
      </c>
      <c r="H6619" t="s">
        <v>16</v>
      </c>
      <c r="I6619" t="b">
        <v>1</v>
      </c>
      <c r="J6619">
        <v>5</v>
      </c>
      <c r="K6619">
        <v>40</v>
      </c>
    </row>
    <row r="6620" spans="1:11" x14ac:dyDescent="0.35">
      <c r="A6620" t="s">
        <v>6739</v>
      </c>
      <c r="B6620" s="2">
        <v>45430.994444444441</v>
      </c>
      <c r="C6620" t="s">
        <v>18</v>
      </c>
      <c r="D6620" t="s">
        <v>74</v>
      </c>
      <c r="E6620" t="s">
        <v>14</v>
      </c>
      <c r="F6620">
        <v>66</v>
      </c>
      <c r="G6620" t="s">
        <v>15</v>
      </c>
      <c r="H6620" t="s">
        <v>16</v>
      </c>
      <c r="I6620" t="b">
        <v>1</v>
      </c>
      <c r="K6620">
        <v>46</v>
      </c>
    </row>
    <row r="6621" spans="1:11" x14ac:dyDescent="0.35">
      <c r="A6621" t="s">
        <v>6740</v>
      </c>
      <c r="B6621" s="2">
        <v>45431.070138888892</v>
      </c>
      <c r="C6621" t="s">
        <v>76</v>
      </c>
      <c r="D6621" t="s">
        <v>161</v>
      </c>
      <c r="E6621" t="s">
        <v>20</v>
      </c>
      <c r="F6621">
        <v>35</v>
      </c>
      <c r="G6621" t="s">
        <v>15</v>
      </c>
      <c r="H6621" t="s">
        <v>16</v>
      </c>
      <c r="I6621" t="b">
        <v>1</v>
      </c>
      <c r="J6621">
        <v>6</v>
      </c>
      <c r="K6621">
        <v>44</v>
      </c>
    </row>
    <row r="6622" spans="1:11" x14ac:dyDescent="0.35">
      <c r="A6622" t="s">
        <v>6741</v>
      </c>
      <c r="B6622" s="2">
        <v>45431.09097222222</v>
      </c>
      <c r="C6622" t="s">
        <v>70</v>
      </c>
      <c r="D6622" t="s">
        <v>24</v>
      </c>
      <c r="E6622" t="s">
        <v>43</v>
      </c>
      <c r="F6622">
        <v>37</v>
      </c>
      <c r="G6622" t="s">
        <v>89</v>
      </c>
      <c r="H6622" t="s">
        <v>151</v>
      </c>
      <c r="I6622" t="b">
        <v>0</v>
      </c>
      <c r="K6622">
        <v>17</v>
      </c>
    </row>
    <row r="6623" spans="1:11" x14ac:dyDescent="0.35">
      <c r="A6623" t="s">
        <v>6742</v>
      </c>
      <c r="B6623" s="2">
        <v>45431.150694444441</v>
      </c>
      <c r="C6623" t="s">
        <v>108</v>
      </c>
      <c r="D6623" t="s">
        <v>137</v>
      </c>
      <c r="E6623" t="s">
        <v>14</v>
      </c>
      <c r="F6623">
        <v>50</v>
      </c>
      <c r="G6623" t="s">
        <v>25</v>
      </c>
      <c r="H6623" t="s">
        <v>16</v>
      </c>
      <c r="I6623" t="b">
        <v>0</v>
      </c>
      <c r="J6623">
        <v>3</v>
      </c>
      <c r="K6623">
        <v>20</v>
      </c>
    </row>
    <row r="6624" spans="1:11" x14ac:dyDescent="0.35">
      <c r="A6624" t="s">
        <v>6743</v>
      </c>
      <c r="B6624" s="2">
        <v>45431.188888888893</v>
      </c>
      <c r="C6624" t="s">
        <v>51</v>
      </c>
      <c r="D6624" t="s">
        <v>37</v>
      </c>
      <c r="E6624" t="s">
        <v>14</v>
      </c>
      <c r="F6624">
        <v>49</v>
      </c>
      <c r="G6624" t="s">
        <v>15</v>
      </c>
      <c r="H6624" t="s">
        <v>68</v>
      </c>
      <c r="I6624" t="b">
        <v>1</v>
      </c>
      <c r="K6624">
        <v>51</v>
      </c>
    </row>
    <row r="6625" spans="1:11" x14ac:dyDescent="0.35">
      <c r="A6625" t="s">
        <v>6744</v>
      </c>
      <c r="B6625" s="2">
        <v>45431.190972222219</v>
      </c>
      <c r="C6625" t="s">
        <v>51</v>
      </c>
      <c r="D6625" t="s">
        <v>161</v>
      </c>
      <c r="E6625" t="s">
        <v>20</v>
      </c>
      <c r="F6625">
        <v>18</v>
      </c>
      <c r="G6625" t="s">
        <v>15</v>
      </c>
      <c r="H6625" t="s">
        <v>34</v>
      </c>
      <c r="I6625" t="b">
        <v>0</v>
      </c>
      <c r="K6625">
        <v>33</v>
      </c>
    </row>
    <row r="6626" spans="1:11" x14ac:dyDescent="0.35">
      <c r="A6626" t="s">
        <v>6745</v>
      </c>
      <c r="B6626" s="2">
        <v>45431.246527777781</v>
      </c>
      <c r="C6626" t="s">
        <v>23</v>
      </c>
      <c r="D6626" t="s">
        <v>24</v>
      </c>
      <c r="E6626" t="s">
        <v>43</v>
      </c>
      <c r="F6626">
        <v>73</v>
      </c>
      <c r="G6626" t="s">
        <v>25</v>
      </c>
      <c r="H6626" t="s">
        <v>16</v>
      </c>
      <c r="I6626" t="b">
        <v>1</v>
      </c>
      <c r="K6626">
        <v>12</v>
      </c>
    </row>
    <row r="6627" spans="1:11" x14ac:dyDescent="0.35">
      <c r="A6627" t="s">
        <v>6746</v>
      </c>
      <c r="B6627" s="2">
        <v>45431.315972222219</v>
      </c>
      <c r="C6627" t="s">
        <v>33</v>
      </c>
      <c r="D6627" t="s">
        <v>120</v>
      </c>
      <c r="E6627" t="s">
        <v>20</v>
      </c>
      <c r="F6627">
        <v>49</v>
      </c>
      <c r="G6627" t="s">
        <v>38</v>
      </c>
      <c r="H6627" t="s">
        <v>34</v>
      </c>
      <c r="I6627" t="b">
        <v>0</v>
      </c>
      <c r="K6627">
        <v>52</v>
      </c>
    </row>
    <row r="6628" spans="1:11" x14ac:dyDescent="0.35">
      <c r="A6628" t="s">
        <v>6747</v>
      </c>
      <c r="B6628" s="2">
        <v>45431.397222222222</v>
      </c>
      <c r="C6628" t="s">
        <v>108</v>
      </c>
      <c r="D6628" t="s">
        <v>95</v>
      </c>
      <c r="E6628" t="s">
        <v>14</v>
      </c>
      <c r="F6628">
        <v>70</v>
      </c>
      <c r="G6628" t="s">
        <v>25</v>
      </c>
      <c r="H6628" t="s">
        <v>151</v>
      </c>
      <c r="I6628" t="b">
        <v>0</v>
      </c>
      <c r="J6628">
        <v>2</v>
      </c>
      <c r="K6628">
        <v>41</v>
      </c>
    </row>
    <row r="6629" spans="1:11" x14ac:dyDescent="0.35">
      <c r="A6629" t="s">
        <v>6748</v>
      </c>
      <c r="B6629" s="2">
        <v>45431.439583333333</v>
      </c>
      <c r="C6629" t="s">
        <v>91</v>
      </c>
      <c r="D6629" t="s">
        <v>19</v>
      </c>
      <c r="E6629" t="s">
        <v>33</v>
      </c>
      <c r="F6629">
        <v>25</v>
      </c>
      <c r="G6629" t="s">
        <v>15</v>
      </c>
      <c r="H6629" t="s">
        <v>16</v>
      </c>
      <c r="I6629" t="b">
        <v>0</v>
      </c>
      <c r="J6629">
        <v>8</v>
      </c>
      <c r="K6629">
        <v>28</v>
      </c>
    </row>
    <row r="6630" spans="1:11" x14ac:dyDescent="0.35">
      <c r="A6630" t="s">
        <v>6749</v>
      </c>
      <c r="B6630" s="2">
        <v>45431.547222222223</v>
      </c>
      <c r="C6630" t="s">
        <v>106</v>
      </c>
      <c r="D6630" t="s">
        <v>60</v>
      </c>
      <c r="E6630" t="s">
        <v>14</v>
      </c>
      <c r="F6630">
        <v>20</v>
      </c>
      <c r="G6630" t="s">
        <v>25</v>
      </c>
      <c r="H6630" t="s">
        <v>16</v>
      </c>
      <c r="I6630" t="b">
        <v>0</v>
      </c>
      <c r="J6630">
        <v>1</v>
      </c>
      <c r="K6630">
        <v>20</v>
      </c>
    </row>
    <row r="6631" spans="1:11" x14ac:dyDescent="0.35">
      <c r="A6631" t="s">
        <v>6750</v>
      </c>
      <c r="B6631" s="2">
        <v>45431.607638888891</v>
      </c>
      <c r="C6631" t="s">
        <v>91</v>
      </c>
      <c r="D6631" t="s">
        <v>46</v>
      </c>
      <c r="E6631" t="s">
        <v>20</v>
      </c>
      <c r="F6631">
        <v>70</v>
      </c>
      <c r="G6631" t="s">
        <v>89</v>
      </c>
      <c r="H6631" t="s">
        <v>16</v>
      </c>
      <c r="I6631" t="b">
        <v>1</v>
      </c>
      <c r="K6631">
        <v>48</v>
      </c>
    </row>
    <row r="6632" spans="1:11" x14ac:dyDescent="0.35">
      <c r="A6632" t="s">
        <v>6751</v>
      </c>
      <c r="B6632" s="2">
        <v>45431.620833333327</v>
      </c>
      <c r="C6632" t="s">
        <v>117</v>
      </c>
      <c r="D6632" t="s">
        <v>203</v>
      </c>
      <c r="E6632" t="s">
        <v>14</v>
      </c>
      <c r="F6632">
        <v>68</v>
      </c>
      <c r="G6632" t="s">
        <v>89</v>
      </c>
      <c r="H6632" t="s">
        <v>16</v>
      </c>
      <c r="I6632" t="b">
        <v>0</v>
      </c>
      <c r="K6632">
        <v>41</v>
      </c>
    </row>
    <row r="6633" spans="1:11" x14ac:dyDescent="0.35">
      <c r="A6633" t="s">
        <v>6752</v>
      </c>
      <c r="B6633" s="2">
        <v>45431.818749999999</v>
      </c>
      <c r="C6633" t="s">
        <v>33</v>
      </c>
      <c r="D6633" t="s">
        <v>97</v>
      </c>
      <c r="E6633" t="s">
        <v>43</v>
      </c>
      <c r="F6633">
        <v>36</v>
      </c>
      <c r="G6633" t="s">
        <v>89</v>
      </c>
      <c r="H6633" t="s">
        <v>16</v>
      </c>
      <c r="I6633" t="b">
        <v>0</v>
      </c>
      <c r="K6633">
        <v>58</v>
      </c>
    </row>
    <row r="6634" spans="1:11" x14ac:dyDescent="0.35">
      <c r="A6634" t="s">
        <v>6753</v>
      </c>
      <c r="B6634" s="2">
        <v>45431.911805555559</v>
      </c>
      <c r="C6634" t="s">
        <v>88</v>
      </c>
      <c r="D6634" t="s">
        <v>159</v>
      </c>
      <c r="E6634" t="s">
        <v>20</v>
      </c>
      <c r="F6634">
        <v>29</v>
      </c>
      <c r="G6634" t="s">
        <v>89</v>
      </c>
      <c r="H6634" t="s">
        <v>16</v>
      </c>
      <c r="I6634" t="b">
        <v>1</v>
      </c>
      <c r="J6634">
        <v>4</v>
      </c>
      <c r="K6634">
        <v>37</v>
      </c>
    </row>
    <row r="6635" spans="1:11" x14ac:dyDescent="0.35">
      <c r="A6635" t="s">
        <v>6754</v>
      </c>
      <c r="B6635" s="2">
        <v>45431.994444444441</v>
      </c>
      <c r="C6635" t="s">
        <v>88</v>
      </c>
      <c r="D6635" t="s">
        <v>263</v>
      </c>
      <c r="E6635" t="s">
        <v>43</v>
      </c>
      <c r="F6635">
        <v>40</v>
      </c>
      <c r="G6635" t="s">
        <v>53</v>
      </c>
      <c r="H6635" t="s">
        <v>34</v>
      </c>
      <c r="I6635" t="b">
        <v>1</v>
      </c>
      <c r="K6635">
        <v>39</v>
      </c>
    </row>
    <row r="6636" spans="1:11" x14ac:dyDescent="0.35">
      <c r="A6636" t="s">
        <v>6755</v>
      </c>
      <c r="B6636" s="2">
        <v>45432.056944444441</v>
      </c>
      <c r="C6636" t="s">
        <v>91</v>
      </c>
      <c r="D6636" t="s">
        <v>212</v>
      </c>
      <c r="E6636" t="s">
        <v>14</v>
      </c>
      <c r="F6636">
        <v>49</v>
      </c>
      <c r="G6636" t="s">
        <v>38</v>
      </c>
      <c r="H6636" t="s">
        <v>29</v>
      </c>
      <c r="I6636" t="b">
        <v>1</v>
      </c>
      <c r="K6636">
        <v>45</v>
      </c>
    </row>
    <row r="6637" spans="1:11" x14ac:dyDescent="0.35">
      <c r="A6637" t="s">
        <v>6756</v>
      </c>
      <c r="B6637" s="2">
        <v>45432.095833333333</v>
      </c>
      <c r="C6637" t="s">
        <v>76</v>
      </c>
      <c r="D6637" t="s">
        <v>259</v>
      </c>
      <c r="E6637" t="s">
        <v>142</v>
      </c>
      <c r="F6637">
        <v>32</v>
      </c>
      <c r="G6637" t="s">
        <v>89</v>
      </c>
      <c r="H6637" t="s">
        <v>29</v>
      </c>
      <c r="I6637" t="b">
        <v>0</v>
      </c>
      <c r="K6637">
        <v>53</v>
      </c>
    </row>
    <row r="6638" spans="1:11" x14ac:dyDescent="0.35">
      <c r="A6638" t="s">
        <v>6757</v>
      </c>
      <c r="B6638" s="2">
        <v>45432.104166666657</v>
      </c>
      <c r="C6638" t="s">
        <v>88</v>
      </c>
      <c r="D6638" t="s">
        <v>290</v>
      </c>
      <c r="E6638" t="s">
        <v>43</v>
      </c>
      <c r="F6638">
        <v>69</v>
      </c>
      <c r="G6638" t="s">
        <v>15</v>
      </c>
      <c r="H6638" t="s">
        <v>16</v>
      </c>
      <c r="I6638" t="b">
        <v>0</v>
      </c>
      <c r="K6638">
        <v>14</v>
      </c>
    </row>
    <row r="6639" spans="1:11" x14ac:dyDescent="0.35">
      <c r="A6639" t="s">
        <v>6758</v>
      </c>
      <c r="B6639" s="2">
        <v>45432.183333333327</v>
      </c>
      <c r="C6639" t="s">
        <v>55</v>
      </c>
      <c r="D6639" t="s">
        <v>146</v>
      </c>
      <c r="E6639" t="s">
        <v>33</v>
      </c>
      <c r="F6639">
        <v>79</v>
      </c>
      <c r="G6639" t="s">
        <v>61</v>
      </c>
      <c r="H6639" t="s">
        <v>29</v>
      </c>
      <c r="I6639" t="b">
        <v>1</v>
      </c>
      <c r="K6639">
        <v>21</v>
      </c>
    </row>
    <row r="6640" spans="1:11" x14ac:dyDescent="0.35">
      <c r="A6640" t="s">
        <v>6759</v>
      </c>
      <c r="B6640" s="2">
        <v>45432.185416666667</v>
      </c>
      <c r="C6640" t="s">
        <v>12</v>
      </c>
      <c r="D6640" t="s">
        <v>134</v>
      </c>
      <c r="E6640" t="s">
        <v>20</v>
      </c>
      <c r="F6640">
        <v>37</v>
      </c>
      <c r="G6640" t="s">
        <v>15</v>
      </c>
      <c r="H6640" t="s">
        <v>16</v>
      </c>
      <c r="I6640" t="b">
        <v>0</v>
      </c>
      <c r="K6640">
        <v>58</v>
      </c>
    </row>
    <row r="6641" spans="1:11" x14ac:dyDescent="0.35">
      <c r="A6641" t="s">
        <v>6760</v>
      </c>
      <c r="B6641" s="2">
        <v>45432.307638888888</v>
      </c>
      <c r="C6641" t="s">
        <v>76</v>
      </c>
      <c r="D6641" t="s">
        <v>244</v>
      </c>
      <c r="E6641" t="s">
        <v>43</v>
      </c>
      <c r="F6641">
        <v>1</v>
      </c>
      <c r="G6641" t="s">
        <v>53</v>
      </c>
      <c r="H6641" t="s">
        <v>16</v>
      </c>
      <c r="I6641" t="b">
        <v>0</v>
      </c>
      <c r="K6641">
        <v>16</v>
      </c>
    </row>
    <row r="6642" spans="1:11" x14ac:dyDescent="0.35">
      <c r="A6642" t="s">
        <v>6761</v>
      </c>
      <c r="B6642" s="2">
        <v>45432.338194444441</v>
      </c>
      <c r="C6642" t="s">
        <v>51</v>
      </c>
      <c r="D6642" t="s">
        <v>123</v>
      </c>
      <c r="E6642" t="s">
        <v>20</v>
      </c>
      <c r="F6642">
        <v>67</v>
      </c>
      <c r="G6642" t="s">
        <v>25</v>
      </c>
      <c r="H6642" t="s">
        <v>118</v>
      </c>
      <c r="I6642" t="b">
        <v>1</v>
      </c>
      <c r="K6642">
        <v>60</v>
      </c>
    </row>
    <row r="6643" spans="1:11" x14ac:dyDescent="0.35">
      <c r="A6643" t="s">
        <v>6762</v>
      </c>
      <c r="B6643" s="2">
        <v>45432.415972222218</v>
      </c>
      <c r="C6643" t="s">
        <v>20</v>
      </c>
      <c r="D6643" t="s">
        <v>139</v>
      </c>
      <c r="E6643" t="s">
        <v>33</v>
      </c>
      <c r="F6643">
        <v>42</v>
      </c>
      <c r="G6643" t="s">
        <v>61</v>
      </c>
      <c r="H6643" t="s">
        <v>16</v>
      </c>
      <c r="I6643" t="b">
        <v>0</v>
      </c>
      <c r="K6643">
        <v>46</v>
      </c>
    </row>
    <row r="6644" spans="1:11" x14ac:dyDescent="0.35">
      <c r="A6644" t="s">
        <v>6763</v>
      </c>
      <c r="B6644" s="2">
        <v>45432.43472222222</v>
      </c>
      <c r="C6644" t="s">
        <v>70</v>
      </c>
      <c r="D6644" t="s">
        <v>97</v>
      </c>
      <c r="E6644" t="s">
        <v>14</v>
      </c>
      <c r="F6644">
        <v>9</v>
      </c>
      <c r="G6644" t="s">
        <v>53</v>
      </c>
      <c r="H6644" t="s">
        <v>16</v>
      </c>
      <c r="I6644" t="b">
        <v>1</v>
      </c>
      <c r="K6644">
        <v>23</v>
      </c>
    </row>
    <row r="6645" spans="1:11" x14ac:dyDescent="0.35">
      <c r="A6645" t="s">
        <v>6764</v>
      </c>
      <c r="B6645" s="2">
        <v>45432.481944444437</v>
      </c>
      <c r="C6645" t="s">
        <v>122</v>
      </c>
      <c r="D6645" t="s">
        <v>263</v>
      </c>
      <c r="E6645" t="s">
        <v>20</v>
      </c>
      <c r="F6645">
        <v>54</v>
      </c>
      <c r="G6645" t="s">
        <v>21</v>
      </c>
      <c r="H6645" t="s">
        <v>16</v>
      </c>
      <c r="I6645" t="b">
        <v>1</v>
      </c>
      <c r="K6645">
        <v>25</v>
      </c>
    </row>
    <row r="6646" spans="1:11" x14ac:dyDescent="0.35">
      <c r="A6646" t="s">
        <v>6765</v>
      </c>
      <c r="B6646" s="2">
        <v>45432.540277777778</v>
      </c>
      <c r="C6646" t="s">
        <v>76</v>
      </c>
      <c r="D6646" t="s">
        <v>37</v>
      </c>
      <c r="E6646" t="s">
        <v>43</v>
      </c>
      <c r="F6646">
        <v>39</v>
      </c>
      <c r="G6646" t="s">
        <v>25</v>
      </c>
      <c r="H6646" t="s">
        <v>16</v>
      </c>
      <c r="I6646" t="b">
        <v>0</v>
      </c>
      <c r="K6646">
        <v>16</v>
      </c>
    </row>
    <row r="6647" spans="1:11" x14ac:dyDescent="0.35">
      <c r="A6647" t="s">
        <v>6766</v>
      </c>
      <c r="B6647" s="2">
        <v>45432.673611111109</v>
      </c>
      <c r="C6647" t="s">
        <v>70</v>
      </c>
      <c r="D6647" t="s">
        <v>110</v>
      </c>
      <c r="E6647" t="s">
        <v>43</v>
      </c>
      <c r="F6647">
        <v>30</v>
      </c>
      <c r="G6647" t="s">
        <v>15</v>
      </c>
      <c r="H6647" t="s">
        <v>29</v>
      </c>
      <c r="I6647" t="b">
        <v>1</v>
      </c>
      <c r="K6647">
        <v>52</v>
      </c>
    </row>
    <row r="6648" spans="1:11" x14ac:dyDescent="0.35">
      <c r="A6648" t="s">
        <v>6767</v>
      </c>
      <c r="B6648" s="2">
        <v>45432.742361111108</v>
      </c>
      <c r="C6648" t="s">
        <v>129</v>
      </c>
      <c r="D6648" t="s">
        <v>65</v>
      </c>
      <c r="E6648" t="s">
        <v>33</v>
      </c>
      <c r="F6648">
        <v>53</v>
      </c>
      <c r="G6648" t="s">
        <v>53</v>
      </c>
      <c r="H6648" t="s">
        <v>16</v>
      </c>
      <c r="I6648" t="b">
        <v>0</v>
      </c>
      <c r="J6648">
        <v>0</v>
      </c>
      <c r="K6648">
        <v>46</v>
      </c>
    </row>
    <row r="6649" spans="1:11" x14ac:dyDescent="0.35">
      <c r="A6649" t="s">
        <v>6768</v>
      </c>
      <c r="B6649" s="2">
        <v>45432.848611111112</v>
      </c>
      <c r="C6649" t="s">
        <v>108</v>
      </c>
      <c r="D6649" t="s">
        <v>153</v>
      </c>
      <c r="E6649" t="s">
        <v>33</v>
      </c>
      <c r="F6649">
        <v>69</v>
      </c>
      <c r="G6649" t="s">
        <v>89</v>
      </c>
      <c r="H6649" t="s">
        <v>16</v>
      </c>
      <c r="I6649" t="b">
        <v>1</v>
      </c>
      <c r="J6649">
        <v>2</v>
      </c>
      <c r="K6649">
        <v>55</v>
      </c>
    </row>
    <row r="6650" spans="1:11" x14ac:dyDescent="0.35">
      <c r="A6650" t="s">
        <v>6769</v>
      </c>
      <c r="B6650" s="2">
        <v>45432.864583333343</v>
      </c>
      <c r="C6650" t="s">
        <v>27</v>
      </c>
      <c r="D6650" t="s">
        <v>139</v>
      </c>
      <c r="E6650" t="s">
        <v>33</v>
      </c>
      <c r="F6650">
        <v>29</v>
      </c>
      <c r="G6650" t="s">
        <v>15</v>
      </c>
      <c r="H6650" t="s">
        <v>16</v>
      </c>
      <c r="I6650" t="b">
        <v>0</v>
      </c>
      <c r="K6650">
        <v>35</v>
      </c>
    </row>
    <row r="6651" spans="1:11" x14ac:dyDescent="0.35">
      <c r="A6651" t="s">
        <v>6770</v>
      </c>
      <c r="B6651" s="2">
        <v>45432.874305555553</v>
      </c>
      <c r="C6651" t="s">
        <v>55</v>
      </c>
      <c r="D6651" t="s">
        <v>263</v>
      </c>
      <c r="E6651" t="s">
        <v>33</v>
      </c>
      <c r="F6651">
        <v>20</v>
      </c>
      <c r="G6651" t="s">
        <v>25</v>
      </c>
      <c r="H6651" t="s">
        <v>16</v>
      </c>
      <c r="I6651" t="b">
        <v>0</v>
      </c>
      <c r="K6651">
        <v>32</v>
      </c>
    </row>
    <row r="6652" spans="1:11" x14ac:dyDescent="0.35">
      <c r="A6652" t="s">
        <v>6771</v>
      </c>
      <c r="B6652" s="2">
        <v>45432.895138888889</v>
      </c>
      <c r="C6652" t="s">
        <v>78</v>
      </c>
      <c r="D6652" t="s">
        <v>161</v>
      </c>
      <c r="E6652" t="s">
        <v>20</v>
      </c>
      <c r="F6652">
        <v>49</v>
      </c>
      <c r="G6652" t="s">
        <v>15</v>
      </c>
      <c r="H6652" t="s">
        <v>34</v>
      </c>
      <c r="I6652" t="b">
        <v>0</v>
      </c>
      <c r="J6652">
        <v>3</v>
      </c>
      <c r="K6652">
        <v>52</v>
      </c>
    </row>
    <row r="6653" spans="1:11" x14ac:dyDescent="0.35">
      <c r="A6653" t="s">
        <v>6772</v>
      </c>
      <c r="B6653" s="2">
        <v>45433.020833333343</v>
      </c>
      <c r="C6653" t="s">
        <v>18</v>
      </c>
      <c r="D6653" t="s">
        <v>60</v>
      </c>
      <c r="E6653" t="s">
        <v>14</v>
      </c>
      <c r="F6653">
        <v>6</v>
      </c>
      <c r="G6653" t="s">
        <v>25</v>
      </c>
      <c r="H6653" t="s">
        <v>16</v>
      </c>
      <c r="I6653" t="b">
        <v>0</v>
      </c>
      <c r="K6653">
        <v>36</v>
      </c>
    </row>
    <row r="6654" spans="1:11" x14ac:dyDescent="0.35">
      <c r="A6654" t="s">
        <v>6773</v>
      </c>
      <c r="B6654" s="2">
        <v>45433.142361111109</v>
      </c>
      <c r="C6654" t="s">
        <v>23</v>
      </c>
      <c r="D6654" t="s">
        <v>242</v>
      </c>
      <c r="E6654" t="s">
        <v>20</v>
      </c>
      <c r="F6654">
        <v>58</v>
      </c>
      <c r="G6654" t="s">
        <v>15</v>
      </c>
      <c r="H6654" t="s">
        <v>269</v>
      </c>
      <c r="I6654" t="b">
        <v>0</v>
      </c>
      <c r="K6654">
        <v>18</v>
      </c>
    </row>
    <row r="6655" spans="1:11" x14ac:dyDescent="0.35">
      <c r="A6655" t="s">
        <v>6774</v>
      </c>
      <c r="B6655" s="2">
        <v>45433.192361111112</v>
      </c>
      <c r="C6655" t="s">
        <v>129</v>
      </c>
      <c r="D6655" t="s">
        <v>115</v>
      </c>
      <c r="E6655" t="s">
        <v>14</v>
      </c>
      <c r="F6655">
        <v>8</v>
      </c>
      <c r="G6655" t="s">
        <v>61</v>
      </c>
      <c r="H6655" t="s">
        <v>34</v>
      </c>
      <c r="I6655" t="b">
        <v>0</v>
      </c>
      <c r="K6655">
        <v>43</v>
      </c>
    </row>
    <row r="6656" spans="1:11" x14ac:dyDescent="0.35">
      <c r="A6656" t="s">
        <v>6775</v>
      </c>
      <c r="B6656" s="2">
        <v>45433.214583333327</v>
      </c>
      <c r="C6656" t="s">
        <v>57</v>
      </c>
      <c r="D6656" t="s">
        <v>40</v>
      </c>
      <c r="E6656" t="s">
        <v>43</v>
      </c>
      <c r="F6656">
        <v>17</v>
      </c>
      <c r="G6656" t="s">
        <v>21</v>
      </c>
      <c r="H6656" t="s">
        <v>34</v>
      </c>
      <c r="I6656" t="b">
        <v>1</v>
      </c>
      <c r="K6656">
        <v>12</v>
      </c>
    </row>
    <row r="6657" spans="1:11" x14ac:dyDescent="0.35">
      <c r="A6657" t="s">
        <v>6776</v>
      </c>
      <c r="B6657" s="2">
        <v>45433.26458333333</v>
      </c>
      <c r="C6657" t="s">
        <v>73</v>
      </c>
      <c r="D6657" t="s">
        <v>115</v>
      </c>
      <c r="E6657" t="s">
        <v>43</v>
      </c>
      <c r="F6657">
        <v>24</v>
      </c>
      <c r="G6657" t="s">
        <v>25</v>
      </c>
      <c r="H6657" t="s">
        <v>16</v>
      </c>
      <c r="I6657" t="b">
        <v>0</v>
      </c>
      <c r="K6657">
        <v>16</v>
      </c>
    </row>
    <row r="6658" spans="1:11" x14ac:dyDescent="0.35">
      <c r="A6658" t="s">
        <v>6777</v>
      </c>
      <c r="B6658" s="2">
        <v>45433.267361111109</v>
      </c>
      <c r="C6658" t="s">
        <v>31</v>
      </c>
      <c r="D6658" t="s">
        <v>95</v>
      </c>
      <c r="E6658" t="s">
        <v>33</v>
      </c>
      <c r="F6658">
        <v>46</v>
      </c>
      <c r="G6658" t="s">
        <v>89</v>
      </c>
      <c r="H6658" t="s">
        <v>16</v>
      </c>
      <c r="I6658" t="b">
        <v>1</v>
      </c>
      <c r="K6658">
        <v>15</v>
      </c>
    </row>
    <row r="6659" spans="1:11" x14ac:dyDescent="0.35">
      <c r="A6659" t="s">
        <v>6778</v>
      </c>
      <c r="B6659" s="2">
        <v>45433.411111111112</v>
      </c>
      <c r="C6659" t="s">
        <v>88</v>
      </c>
      <c r="D6659" t="s">
        <v>81</v>
      </c>
      <c r="E6659" t="s">
        <v>33</v>
      </c>
      <c r="F6659">
        <v>17</v>
      </c>
      <c r="G6659" t="s">
        <v>61</v>
      </c>
      <c r="H6659" t="s">
        <v>16</v>
      </c>
      <c r="I6659" t="b">
        <v>0</v>
      </c>
      <c r="K6659">
        <v>30</v>
      </c>
    </row>
    <row r="6660" spans="1:11" x14ac:dyDescent="0.35">
      <c r="A6660" t="s">
        <v>6779</v>
      </c>
      <c r="B6660" s="2">
        <v>45433.438194444447</v>
      </c>
      <c r="C6660" t="s">
        <v>117</v>
      </c>
      <c r="D6660" t="s">
        <v>170</v>
      </c>
      <c r="E6660" t="s">
        <v>33</v>
      </c>
      <c r="F6660">
        <v>48</v>
      </c>
      <c r="G6660" t="s">
        <v>38</v>
      </c>
      <c r="H6660" t="s">
        <v>34</v>
      </c>
      <c r="I6660" t="b">
        <v>0</v>
      </c>
      <c r="K6660">
        <v>10</v>
      </c>
    </row>
    <row r="6661" spans="1:11" x14ac:dyDescent="0.35">
      <c r="A6661" t="s">
        <v>6780</v>
      </c>
      <c r="B6661" s="2">
        <v>45433.588888888888</v>
      </c>
      <c r="C6661" t="s">
        <v>78</v>
      </c>
      <c r="D6661" t="s">
        <v>28</v>
      </c>
      <c r="E6661" t="s">
        <v>14</v>
      </c>
      <c r="F6661">
        <v>76</v>
      </c>
      <c r="G6661" t="s">
        <v>53</v>
      </c>
      <c r="H6661" t="s">
        <v>16</v>
      </c>
      <c r="I6661" t="b">
        <v>1</v>
      </c>
      <c r="K6661">
        <v>21</v>
      </c>
    </row>
    <row r="6662" spans="1:11" x14ac:dyDescent="0.35">
      <c r="A6662" t="s">
        <v>6781</v>
      </c>
      <c r="B6662" s="2">
        <v>45433.729166666657</v>
      </c>
      <c r="C6662" t="s">
        <v>27</v>
      </c>
      <c r="D6662" t="s">
        <v>159</v>
      </c>
      <c r="E6662" t="s">
        <v>14</v>
      </c>
      <c r="F6662">
        <v>21</v>
      </c>
      <c r="G6662" t="s">
        <v>89</v>
      </c>
      <c r="H6662" t="s">
        <v>16</v>
      </c>
      <c r="I6662" t="b">
        <v>1</v>
      </c>
      <c r="K6662">
        <v>16</v>
      </c>
    </row>
    <row r="6663" spans="1:11" x14ac:dyDescent="0.35">
      <c r="A6663" t="s">
        <v>6782</v>
      </c>
      <c r="B6663" s="2">
        <v>45433.770833333343</v>
      </c>
      <c r="C6663" t="s">
        <v>23</v>
      </c>
      <c r="D6663" t="s">
        <v>188</v>
      </c>
      <c r="E6663" t="s">
        <v>14</v>
      </c>
      <c r="F6663">
        <v>15</v>
      </c>
      <c r="G6663" t="s">
        <v>25</v>
      </c>
      <c r="H6663" t="s">
        <v>16</v>
      </c>
      <c r="I6663" t="b">
        <v>1</v>
      </c>
      <c r="K6663">
        <v>50</v>
      </c>
    </row>
    <row r="6664" spans="1:11" x14ac:dyDescent="0.35">
      <c r="A6664" t="s">
        <v>6783</v>
      </c>
      <c r="B6664" s="2">
        <v>45433.830555555563</v>
      </c>
      <c r="C6664" t="s">
        <v>296</v>
      </c>
      <c r="D6664" t="s">
        <v>32</v>
      </c>
      <c r="E6664" t="s">
        <v>14</v>
      </c>
      <c r="F6664">
        <v>52</v>
      </c>
      <c r="G6664" t="s">
        <v>89</v>
      </c>
      <c r="H6664" t="s">
        <v>16</v>
      </c>
      <c r="I6664" t="b">
        <v>1</v>
      </c>
      <c r="K6664">
        <v>55</v>
      </c>
    </row>
    <row r="6665" spans="1:11" x14ac:dyDescent="0.35">
      <c r="A6665" t="s">
        <v>6784</v>
      </c>
      <c r="B6665" s="2">
        <v>45433.90347222222</v>
      </c>
      <c r="C6665" t="s">
        <v>23</v>
      </c>
      <c r="D6665" t="s">
        <v>132</v>
      </c>
      <c r="E6665" t="s">
        <v>20</v>
      </c>
      <c r="F6665">
        <v>66</v>
      </c>
      <c r="G6665" t="s">
        <v>25</v>
      </c>
      <c r="H6665" t="s">
        <v>16</v>
      </c>
      <c r="I6665" t="b">
        <v>0</v>
      </c>
      <c r="J6665">
        <v>2</v>
      </c>
      <c r="K6665">
        <v>49</v>
      </c>
    </row>
    <row r="6666" spans="1:11" x14ac:dyDescent="0.35">
      <c r="A6666" t="s">
        <v>6785</v>
      </c>
      <c r="B6666" s="2">
        <v>45433.973611111112</v>
      </c>
      <c r="C6666" t="s">
        <v>184</v>
      </c>
      <c r="D6666" t="s">
        <v>123</v>
      </c>
      <c r="E6666" t="s">
        <v>33</v>
      </c>
      <c r="F6666">
        <v>53</v>
      </c>
      <c r="G6666" t="s">
        <v>38</v>
      </c>
      <c r="H6666" t="s">
        <v>151</v>
      </c>
      <c r="I6666" t="b">
        <v>0</v>
      </c>
      <c r="K6666">
        <v>42</v>
      </c>
    </row>
    <row r="6667" spans="1:11" x14ac:dyDescent="0.35">
      <c r="A6667" t="s">
        <v>6786</v>
      </c>
      <c r="B6667" s="2">
        <v>45433.981944444437</v>
      </c>
      <c r="C6667" t="s">
        <v>91</v>
      </c>
      <c r="D6667" t="s">
        <v>37</v>
      </c>
      <c r="E6667" t="s">
        <v>43</v>
      </c>
      <c r="F6667">
        <v>14</v>
      </c>
      <c r="G6667" t="s">
        <v>53</v>
      </c>
      <c r="H6667" t="s">
        <v>151</v>
      </c>
      <c r="I6667" t="b">
        <v>0</v>
      </c>
      <c r="K6667">
        <v>21</v>
      </c>
    </row>
    <row r="6668" spans="1:11" x14ac:dyDescent="0.35">
      <c r="A6668" t="s">
        <v>6787</v>
      </c>
      <c r="B6668" s="2">
        <v>45434.013194444437</v>
      </c>
      <c r="C6668" t="s">
        <v>78</v>
      </c>
      <c r="D6668" t="s">
        <v>110</v>
      </c>
      <c r="E6668" t="s">
        <v>43</v>
      </c>
      <c r="F6668">
        <v>31</v>
      </c>
      <c r="G6668" t="s">
        <v>38</v>
      </c>
      <c r="H6668" t="s">
        <v>16</v>
      </c>
      <c r="I6668" t="b">
        <v>1</v>
      </c>
      <c r="K6668">
        <v>46</v>
      </c>
    </row>
    <row r="6669" spans="1:11" x14ac:dyDescent="0.35">
      <c r="A6669" t="s">
        <v>6788</v>
      </c>
      <c r="B6669" s="2">
        <v>45434.030555555553</v>
      </c>
      <c r="C6669" t="s">
        <v>12</v>
      </c>
      <c r="D6669" t="s">
        <v>153</v>
      </c>
      <c r="E6669" t="s">
        <v>20</v>
      </c>
      <c r="F6669">
        <v>37</v>
      </c>
      <c r="G6669" t="s">
        <v>15</v>
      </c>
      <c r="H6669" t="s">
        <v>16</v>
      </c>
      <c r="I6669" t="b">
        <v>0</v>
      </c>
      <c r="K6669">
        <v>36</v>
      </c>
    </row>
    <row r="6670" spans="1:11" x14ac:dyDescent="0.35">
      <c r="A6670" t="s">
        <v>6789</v>
      </c>
      <c r="B6670" s="2">
        <v>45434.049305555563</v>
      </c>
      <c r="C6670" t="s">
        <v>108</v>
      </c>
      <c r="D6670" t="s">
        <v>19</v>
      </c>
      <c r="E6670" t="s">
        <v>20</v>
      </c>
      <c r="F6670">
        <v>1</v>
      </c>
      <c r="G6670" t="s">
        <v>15</v>
      </c>
      <c r="H6670" t="s">
        <v>68</v>
      </c>
      <c r="I6670" t="b">
        <v>0</v>
      </c>
      <c r="K6670">
        <v>56</v>
      </c>
    </row>
    <row r="6671" spans="1:11" x14ac:dyDescent="0.35">
      <c r="A6671" t="s">
        <v>6790</v>
      </c>
      <c r="B6671" s="2">
        <v>45434.198611111111</v>
      </c>
      <c r="C6671" t="s">
        <v>76</v>
      </c>
      <c r="D6671" t="s">
        <v>93</v>
      </c>
      <c r="E6671" t="s">
        <v>33</v>
      </c>
      <c r="F6671">
        <v>2</v>
      </c>
      <c r="G6671" t="s">
        <v>25</v>
      </c>
      <c r="H6671" t="s">
        <v>16</v>
      </c>
      <c r="I6671" t="b">
        <v>0</v>
      </c>
      <c r="K6671">
        <v>50</v>
      </c>
    </row>
    <row r="6672" spans="1:11" x14ac:dyDescent="0.35">
      <c r="A6672" t="s">
        <v>6791</v>
      </c>
      <c r="B6672" s="2">
        <v>45434.216666666667</v>
      </c>
      <c r="C6672" t="s">
        <v>184</v>
      </c>
      <c r="D6672" t="s">
        <v>412</v>
      </c>
      <c r="E6672" t="s">
        <v>33</v>
      </c>
      <c r="F6672">
        <v>72</v>
      </c>
      <c r="G6672" t="s">
        <v>89</v>
      </c>
      <c r="H6672" t="s">
        <v>16</v>
      </c>
      <c r="I6672" t="b">
        <v>1</v>
      </c>
      <c r="K6672">
        <v>14</v>
      </c>
    </row>
    <row r="6673" spans="1:11" x14ac:dyDescent="0.35">
      <c r="A6673" t="s">
        <v>6792</v>
      </c>
      <c r="B6673" s="2">
        <v>45434.223611111112</v>
      </c>
      <c r="C6673" t="s">
        <v>73</v>
      </c>
      <c r="D6673" t="s">
        <v>146</v>
      </c>
      <c r="E6673" t="s">
        <v>14</v>
      </c>
      <c r="F6673">
        <v>7</v>
      </c>
      <c r="G6673" t="s">
        <v>21</v>
      </c>
      <c r="H6673" t="s">
        <v>16</v>
      </c>
      <c r="I6673" t="b">
        <v>0</v>
      </c>
      <c r="J6673">
        <v>1</v>
      </c>
      <c r="K6673">
        <v>11</v>
      </c>
    </row>
    <row r="6674" spans="1:11" x14ac:dyDescent="0.35">
      <c r="A6674" t="s">
        <v>6793</v>
      </c>
      <c r="B6674" s="2">
        <v>45434.248611111107</v>
      </c>
      <c r="C6674" t="s">
        <v>20</v>
      </c>
      <c r="D6674" t="s">
        <v>206</v>
      </c>
      <c r="E6674" t="s">
        <v>14</v>
      </c>
      <c r="F6674">
        <v>25</v>
      </c>
      <c r="G6674" t="s">
        <v>61</v>
      </c>
      <c r="H6674" t="s">
        <v>16</v>
      </c>
      <c r="I6674" t="b">
        <v>1</v>
      </c>
      <c r="K6674">
        <v>48</v>
      </c>
    </row>
    <row r="6675" spans="1:11" x14ac:dyDescent="0.35">
      <c r="A6675" t="s">
        <v>6794</v>
      </c>
      <c r="B6675" s="2">
        <v>45434.272916666669</v>
      </c>
      <c r="C6675" t="s">
        <v>117</v>
      </c>
      <c r="D6675" t="s">
        <v>19</v>
      </c>
      <c r="E6675" t="s">
        <v>14</v>
      </c>
      <c r="F6675">
        <v>75</v>
      </c>
      <c r="G6675" t="s">
        <v>47</v>
      </c>
      <c r="H6675" t="s">
        <v>34</v>
      </c>
      <c r="I6675" t="b">
        <v>1</v>
      </c>
      <c r="K6675">
        <v>37</v>
      </c>
    </row>
    <row r="6676" spans="1:11" x14ac:dyDescent="0.35">
      <c r="A6676" t="s">
        <v>6795</v>
      </c>
      <c r="B6676" s="2">
        <v>45434.398611111108</v>
      </c>
      <c r="C6676" t="s">
        <v>27</v>
      </c>
      <c r="D6676" t="s">
        <v>237</v>
      </c>
      <c r="E6676" t="s">
        <v>43</v>
      </c>
      <c r="F6676">
        <v>40</v>
      </c>
      <c r="G6676" t="s">
        <v>38</v>
      </c>
      <c r="H6676" t="s">
        <v>16</v>
      </c>
      <c r="I6676" t="b">
        <v>1</v>
      </c>
      <c r="K6676">
        <v>37</v>
      </c>
    </row>
    <row r="6677" spans="1:11" x14ac:dyDescent="0.35">
      <c r="A6677" t="s">
        <v>6796</v>
      </c>
      <c r="B6677" s="2">
        <v>45434.524305555547</v>
      </c>
      <c r="C6677" t="s">
        <v>57</v>
      </c>
      <c r="D6677" t="s">
        <v>63</v>
      </c>
      <c r="E6677" t="s">
        <v>33</v>
      </c>
      <c r="F6677">
        <v>20</v>
      </c>
      <c r="G6677" t="s">
        <v>53</v>
      </c>
      <c r="H6677" t="s">
        <v>151</v>
      </c>
      <c r="I6677" t="b">
        <v>1</v>
      </c>
      <c r="K6677">
        <v>13</v>
      </c>
    </row>
    <row r="6678" spans="1:11" x14ac:dyDescent="0.35">
      <c r="A6678" t="s">
        <v>6797</v>
      </c>
      <c r="B6678" s="2">
        <v>45434.65</v>
      </c>
      <c r="C6678" t="s">
        <v>20</v>
      </c>
      <c r="D6678" t="s">
        <v>203</v>
      </c>
      <c r="E6678" t="s">
        <v>33</v>
      </c>
      <c r="F6678">
        <v>58</v>
      </c>
      <c r="G6678" t="s">
        <v>53</v>
      </c>
      <c r="H6678" t="s">
        <v>68</v>
      </c>
      <c r="I6678" t="b">
        <v>0</v>
      </c>
      <c r="K6678">
        <v>44</v>
      </c>
    </row>
    <row r="6679" spans="1:11" x14ac:dyDescent="0.35">
      <c r="A6679" t="s">
        <v>6798</v>
      </c>
      <c r="B6679" s="2">
        <v>45434.731944444437</v>
      </c>
      <c r="C6679" t="s">
        <v>51</v>
      </c>
      <c r="D6679" t="s">
        <v>86</v>
      </c>
      <c r="E6679" t="s">
        <v>20</v>
      </c>
      <c r="F6679">
        <v>67</v>
      </c>
      <c r="G6679" t="s">
        <v>38</v>
      </c>
      <c r="H6679" t="s">
        <v>269</v>
      </c>
      <c r="I6679" t="b">
        <v>0</v>
      </c>
      <c r="K6679">
        <v>55</v>
      </c>
    </row>
    <row r="6680" spans="1:11" x14ac:dyDescent="0.35">
      <c r="A6680" t="s">
        <v>6799</v>
      </c>
      <c r="B6680" s="2">
        <v>45434.799305555563</v>
      </c>
      <c r="C6680" t="s">
        <v>73</v>
      </c>
      <c r="D6680" t="s">
        <v>81</v>
      </c>
      <c r="E6680" t="s">
        <v>33</v>
      </c>
      <c r="F6680">
        <v>21</v>
      </c>
      <c r="G6680" t="s">
        <v>15</v>
      </c>
      <c r="H6680" t="s">
        <v>16</v>
      </c>
      <c r="I6680" t="b">
        <v>1</v>
      </c>
      <c r="K6680">
        <v>17</v>
      </c>
    </row>
    <row r="6681" spans="1:11" x14ac:dyDescent="0.35">
      <c r="A6681" t="s">
        <v>6800</v>
      </c>
      <c r="B6681" s="2">
        <v>45434.897916666669</v>
      </c>
      <c r="C6681" t="s">
        <v>129</v>
      </c>
      <c r="D6681" t="s">
        <v>79</v>
      </c>
      <c r="E6681" t="s">
        <v>33</v>
      </c>
      <c r="F6681">
        <v>70</v>
      </c>
      <c r="G6681" t="s">
        <v>15</v>
      </c>
      <c r="H6681" t="s">
        <v>16</v>
      </c>
      <c r="I6681" t="b">
        <v>1</v>
      </c>
      <c r="K6681">
        <v>10</v>
      </c>
    </row>
    <row r="6682" spans="1:11" x14ac:dyDescent="0.35">
      <c r="A6682" t="s">
        <v>6801</v>
      </c>
      <c r="B6682" s="2">
        <v>45434.916666666657</v>
      </c>
      <c r="C6682" t="s">
        <v>296</v>
      </c>
      <c r="D6682" t="s">
        <v>58</v>
      </c>
      <c r="E6682" t="s">
        <v>43</v>
      </c>
      <c r="F6682">
        <v>36</v>
      </c>
      <c r="G6682" t="s">
        <v>15</v>
      </c>
      <c r="H6682" t="s">
        <v>16</v>
      </c>
      <c r="I6682" t="b">
        <v>0</v>
      </c>
      <c r="K6682">
        <v>34</v>
      </c>
    </row>
    <row r="6683" spans="1:11" x14ac:dyDescent="0.35">
      <c r="A6683" t="s">
        <v>6802</v>
      </c>
      <c r="B6683" s="2">
        <v>45434.95416666667</v>
      </c>
      <c r="C6683" t="s">
        <v>33</v>
      </c>
      <c r="D6683" t="s">
        <v>212</v>
      </c>
      <c r="E6683" t="s">
        <v>33</v>
      </c>
      <c r="F6683">
        <v>12</v>
      </c>
      <c r="G6683" t="s">
        <v>38</v>
      </c>
      <c r="H6683" t="s">
        <v>16</v>
      </c>
      <c r="I6683" t="b">
        <v>0</v>
      </c>
      <c r="K6683">
        <v>24</v>
      </c>
    </row>
    <row r="6684" spans="1:11" x14ac:dyDescent="0.35">
      <c r="A6684" t="s">
        <v>6803</v>
      </c>
      <c r="B6684" s="2">
        <v>45435.038194444453</v>
      </c>
      <c r="C6684" t="s">
        <v>106</v>
      </c>
      <c r="D6684" t="s">
        <v>93</v>
      </c>
      <c r="E6684" t="s">
        <v>43</v>
      </c>
      <c r="F6684">
        <v>42</v>
      </c>
      <c r="G6684" t="s">
        <v>53</v>
      </c>
      <c r="H6684" t="s">
        <v>34</v>
      </c>
      <c r="I6684" t="b">
        <v>1</v>
      </c>
      <c r="K6684">
        <v>28</v>
      </c>
    </row>
    <row r="6685" spans="1:11" x14ac:dyDescent="0.35">
      <c r="A6685" t="s">
        <v>6804</v>
      </c>
      <c r="B6685" s="2">
        <v>45435.166666666657</v>
      </c>
      <c r="C6685" t="s">
        <v>78</v>
      </c>
      <c r="D6685" t="s">
        <v>32</v>
      </c>
      <c r="E6685" t="s">
        <v>43</v>
      </c>
      <c r="F6685">
        <v>30</v>
      </c>
      <c r="G6685" t="s">
        <v>15</v>
      </c>
      <c r="H6685" t="s">
        <v>16</v>
      </c>
      <c r="I6685" t="b">
        <v>0</v>
      </c>
      <c r="K6685">
        <v>60</v>
      </c>
    </row>
    <row r="6686" spans="1:11" x14ac:dyDescent="0.35">
      <c r="A6686" t="s">
        <v>6805</v>
      </c>
      <c r="B6686" s="2">
        <v>45435.21875</v>
      </c>
      <c r="C6686" t="s">
        <v>88</v>
      </c>
      <c r="D6686" t="s">
        <v>134</v>
      </c>
      <c r="E6686" t="s">
        <v>20</v>
      </c>
      <c r="F6686">
        <v>48</v>
      </c>
      <c r="G6686" t="s">
        <v>15</v>
      </c>
      <c r="H6686" t="s">
        <v>16</v>
      </c>
      <c r="I6686" t="b">
        <v>1</v>
      </c>
      <c r="J6686">
        <v>4</v>
      </c>
      <c r="K6686">
        <v>10</v>
      </c>
    </row>
    <row r="6687" spans="1:11" x14ac:dyDescent="0.35">
      <c r="A6687" t="s">
        <v>6806</v>
      </c>
      <c r="B6687" s="2">
        <v>45435.236805555563</v>
      </c>
      <c r="C6687" t="s">
        <v>122</v>
      </c>
      <c r="D6687" t="s">
        <v>159</v>
      </c>
      <c r="E6687" t="s">
        <v>14</v>
      </c>
      <c r="F6687">
        <v>78</v>
      </c>
      <c r="G6687" t="s">
        <v>61</v>
      </c>
      <c r="H6687" t="s">
        <v>16</v>
      </c>
      <c r="I6687" t="b">
        <v>1</v>
      </c>
      <c r="K6687">
        <v>52</v>
      </c>
    </row>
    <row r="6688" spans="1:11" x14ac:dyDescent="0.35">
      <c r="A6688" t="s">
        <v>6807</v>
      </c>
      <c r="B6688" s="2">
        <v>45435.36041666667</v>
      </c>
      <c r="C6688" t="s">
        <v>55</v>
      </c>
      <c r="D6688" t="s">
        <v>37</v>
      </c>
      <c r="E6688" t="s">
        <v>43</v>
      </c>
      <c r="F6688">
        <v>13</v>
      </c>
      <c r="G6688" t="s">
        <v>25</v>
      </c>
      <c r="H6688" t="s">
        <v>16</v>
      </c>
      <c r="I6688" t="b">
        <v>1</v>
      </c>
      <c r="J6688">
        <v>6</v>
      </c>
      <c r="K6688">
        <v>33</v>
      </c>
    </row>
    <row r="6689" spans="1:11" x14ac:dyDescent="0.35">
      <c r="A6689" t="s">
        <v>6808</v>
      </c>
      <c r="B6689" s="2">
        <v>45435.397222222222</v>
      </c>
      <c r="C6689" t="s">
        <v>27</v>
      </c>
      <c r="D6689" t="s">
        <v>32</v>
      </c>
      <c r="E6689" t="s">
        <v>33</v>
      </c>
      <c r="F6689">
        <v>16</v>
      </c>
      <c r="G6689" t="s">
        <v>15</v>
      </c>
      <c r="H6689" t="s">
        <v>16</v>
      </c>
      <c r="I6689" t="b">
        <v>1</v>
      </c>
      <c r="K6689">
        <v>32</v>
      </c>
    </row>
    <row r="6690" spans="1:11" x14ac:dyDescent="0.35">
      <c r="A6690" t="s">
        <v>6809</v>
      </c>
      <c r="B6690" s="2">
        <v>45435.478472222218</v>
      </c>
      <c r="C6690" t="s">
        <v>57</v>
      </c>
      <c r="D6690" t="s">
        <v>126</v>
      </c>
      <c r="E6690" t="s">
        <v>20</v>
      </c>
      <c r="F6690">
        <v>8</v>
      </c>
      <c r="G6690" t="s">
        <v>25</v>
      </c>
      <c r="H6690" t="s">
        <v>16</v>
      </c>
      <c r="I6690" t="b">
        <v>0</v>
      </c>
      <c r="K6690">
        <v>49</v>
      </c>
    </row>
    <row r="6691" spans="1:11" x14ac:dyDescent="0.35">
      <c r="A6691" t="s">
        <v>6810</v>
      </c>
      <c r="B6691" s="2">
        <v>45435.479861111111</v>
      </c>
      <c r="C6691" t="s">
        <v>31</v>
      </c>
      <c r="D6691" t="s">
        <v>156</v>
      </c>
      <c r="E6691" t="s">
        <v>14</v>
      </c>
      <c r="F6691">
        <v>39</v>
      </c>
      <c r="G6691" t="s">
        <v>89</v>
      </c>
      <c r="H6691" t="s">
        <v>151</v>
      </c>
      <c r="I6691" t="b">
        <v>0</v>
      </c>
      <c r="K6691">
        <v>10</v>
      </c>
    </row>
    <row r="6692" spans="1:11" x14ac:dyDescent="0.35">
      <c r="A6692" t="s">
        <v>6811</v>
      </c>
      <c r="B6692" s="2">
        <v>45435.560416666667</v>
      </c>
      <c r="C6692" t="s">
        <v>20</v>
      </c>
      <c r="D6692" t="s">
        <v>170</v>
      </c>
      <c r="E6692" t="s">
        <v>20</v>
      </c>
      <c r="F6692">
        <v>69</v>
      </c>
      <c r="G6692" t="s">
        <v>21</v>
      </c>
      <c r="H6692" t="s">
        <v>34</v>
      </c>
      <c r="I6692" t="b">
        <v>0</v>
      </c>
      <c r="K6692">
        <v>41</v>
      </c>
    </row>
    <row r="6693" spans="1:11" x14ac:dyDescent="0.35">
      <c r="A6693" t="s">
        <v>6812</v>
      </c>
      <c r="B6693" s="2">
        <v>45435.579861111109</v>
      </c>
      <c r="C6693" t="s">
        <v>76</v>
      </c>
      <c r="D6693" t="s">
        <v>97</v>
      </c>
      <c r="E6693" t="s">
        <v>20</v>
      </c>
      <c r="F6693">
        <v>52</v>
      </c>
      <c r="G6693" t="s">
        <v>53</v>
      </c>
      <c r="H6693" t="s">
        <v>16</v>
      </c>
      <c r="I6693" t="b">
        <v>1</v>
      </c>
      <c r="K6693">
        <v>59</v>
      </c>
    </row>
    <row r="6694" spans="1:11" x14ac:dyDescent="0.35">
      <c r="A6694" t="s">
        <v>6813</v>
      </c>
      <c r="B6694" s="2">
        <v>45435.838194444441</v>
      </c>
      <c r="C6694" t="s">
        <v>88</v>
      </c>
      <c r="D6694" t="s">
        <v>212</v>
      </c>
      <c r="E6694" t="s">
        <v>14</v>
      </c>
      <c r="F6694">
        <v>34</v>
      </c>
      <c r="G6694" t="s">
        <v>21</v>
      </c>
      <c r="H6694" t="s">
        <v>16</v>
      </c>
      <c r="I6694" t="b">
        <v>1</v>
      </c>
      <c r="K6694">
        <v>10</v>
      </c>
    </row>
    <row r="6695" spans="1:11" x14ac:dyDescent="0.35">
      <c r="A6695" t="s">
        <v>6814</v>
      </c>
      <c r="B6695" s="2">
        <v>45435.859027777777</v>
      </c>
      <c r="C6695" t="s">
        <v>23</v>
      </c>
      <c r="D6695" t="s">
        <v>209</v>
      </c>
      <c r="E6695" t="s">
        <v>43</v>
      </c>
      <c r="F6695">
        <v>40</v>
      </c>
      <c r="G6695" t="s">
        <v>89</v>
      </c>
      <c r="H6695" t="s">
        <v>29</v>
      </c>
      <c r="I6695" t="b">
        <v>0</v>
      </c>
      <c r="J6695">
        <v>4</v>
      </c>
      <c r="K6695">
        <v>31</v>
      </c>
    </row>
    <row r="6696" spans="1:11" x14ac:dyDescent="0.35">
      <c r="A6696" t="s">
        <v>6815</v>
      </c>
      <c r="B6696" s="2">
        <v>45435.868750000001</v>
      </c>
      <c r="C6696" t="s">
        <v>76</v>
      </c>
      <c r="D6696" t="s">
        <v>134</v>
      </c>
      <c r="E6696" t="s">
        <v>33</v>
      </c>
      <c r="F6696">
        <v>11</v>
      </c>
      <c r="G6696" t="s">
        <v>53</v>
      </c>
      <c r="H6696" t="s">
        <v>16</v>
      </c>
      <c r="I6696" t="b">
        <v>0</v>
      </c>
      <c r="K6696">
        <v>53</v>
      </c>
    </row>
    <row r="6697" spans="1:11" x14ac:dyDescent="0.35">
      <c r="A6697" t="s">
        <v>6816</v>
      </c>
      <c r="B6697" s="2">
        <v>45435.926388888889</v>
      </c>
      <c r="C6697" t="s">
        <v>78</v>
      </c>
      <c r="D6697" t="s">
        <v>191</v>
      </c>
      <c r="E6697" t="s">
        <v>33</v>
      </c>
      <c r="F6697">
        <v>53</v>
      </c>
      <c r="G6697" t="s">
        <v>25</v>
      </c>
      <c r="H6697" t="s">
        <v>151</v>
      </c>
      <c r="I6697" t="b">
        <v>0</v>
      </c>
      <c r="K6697">
        <v>13</v>
      </c>
    </row>
    <row r="6698" spans="1:11" x14ac:dyDescent="0.35">
      <c r="A6698" t="s">
        <v>6817</v>
      </c>
      <c r="B6698" s="2">
        <v>45436.054166666669</v>
      </c>
      <c r="C6698" t="s">
        <v>45</v>
      </c>
      <c r="D6698" t="s">
        <v>46</v>
      </c>
      <c r="E6698" t="s">
        <v>20</v>
      </c>
      <c r="F6698">
        <v>36</v>
      </c>
      <c r="G6698" t="s">
        <v>25</v>
      </c>
      <c r="H6698" t="s">
        <v>151</v>
      </c>
      <c r="I6698" t="b">
        <v>0</v>
      </c>
      <c r="K6698">
        <v>36</v>
      </c>
    </row>
    <row r="6699" spans="1:11" x14ac:dyDescent="0.35">
      <c r="A6699" t="s">
        <v>6818</v>
      </c>
      <c r="B6699" s="2">
        <v>45436.129166666673</v>
      </c>
      <c r="C6699" t="s">
        <v>76</v>
      </c>
      <c r="D6699" t="s">
        <v>144</v>
      </c>
      <c r="E6699" t="s">
        <v>33</v>
      </c>
      <c r="F6699">
        <v>28</v>
      </c>
      <c r="G6699" t="s">
        <v>89</v>
      </c>
      <c r="H6699" t="s">
        <v>16</v>
      </c>
      <c r="I6699" t="b">
        <v>0</v>
      </c>
      <c r="K6699">
        <v>17</v>
      </c>
    </row>
    <row r="6700" spans="1:11" x14ac:dyDescent="0.35">
      <c r="A6700" t="s">
        <v>6819</v>
      </c>
      <c r="B6700" s="2">
        <v>45436.179166666669</v>
      </c>
      <c r="C6700" t="s">
        <v>70</v>
      </c>
      <c r="D6700" t="s">
        <v>115</v>
      </c>
      <c r="E6700" t="s">
        <v>14</v>
      </c>
      <c r="F6700">
        <v>79</v>
      </c>
      <c r="G6700" t="s">
        <v>21</v>
      </c>
      <c r="H6700" t="s">
        <v>16</v>
      </c>
      <c r="I6700" t="b">
        <v>1</v>
      </c>
      <c r="K6700">
        <v>23</v>
      </c>
    </row>
    <row r="6701" spans="1:11" x14ac:dyDescent="0.35">
      <c r="A6701" t="s">
        <v>6820</v>
      </c>
      <c r="B6701" s="2">
        <v>45436.281944444447</v>
      </c>
      <c r="C6701" t="s">
        <v>23</v>
      </c>
      <c r="D6701" t="s">
        <v>42</v>
      </c>
      <c r="E6701" t="s">
        <v>43</v>
      </c>
      <c r="F6701">
        <v>26</v>
      </c>
      <c r="G6701" t="s">
        <v>15</v>
      </c>
      <c r="H6701" t="s">
        <v>34</v>
      </c>
      <c r="I6701" t="b">
        <v>0</v>
      </c>
      <c r="J6701">
        <v>4</v>
      </c>
      <c r="K6701">
        <v>53</v>
      </c>
    </row>
    <row r="6702" spans="1:11" x14ac:dyDescent="0.35">
      <c r="A6702" t="s">
        <v>6821</v>
      </c>
      <c r="B6702" s="2">
        <v>45436.286805555559</v>
      </c>
      <c r="C6702" t="s">
        <v>33</v>
      </c>
      <c r="D6702" t="s">
        <v>214</v>
      </c>
      <c r="E6702" t="s">
        <v>33</v>
      </c>
      <c r="F6702">
        <v>15</v>
      </c>
      <c r="G6702" t="s">
        <v>53</v>
      </c>
      <c r="H6702" t="s">
        <v>16</v>
      </c>
      <c r="I6702" t="b">
        <v>0</v>
      </c>
      <c r="K6702">
        <v>56</v>
      </c>
    </row>
    <row r="6703" spans="1:11" x14ac:dyDescent="0.35">
      <c r="A6703" t="s">
        <v>6822</v>
      </c>
      <c r="B6703" s="2">
        <v>45436.342361111107</v>
      </c>
      <c r="C6703" t="s">
        <v>76</v>
      </c>
      <c r="D6703" t="s">
        <v>186</v>
      </c>
      <c r="E6703" t="s">
        <v>43</v>
      </c>
      <c r="F6703">
        <v>36</v>
      </c>
      <c r="G6703" t="s">
        <v>61</v>
      </c>
      <c r="H6703" t="s">
        <v>16</v>
      </c>
      <c r="I6703" t="b">
        <v>1</v>
      </c>
      <c r="K6703">
        <v>47</v>
      </c>
    </row>
    <row r="6704" spans="1:11" x14ac:dyDescent="0.35">
      <c r="A6704" t="s">
        <v>6823</v>
      </c>
      <c r="B6704" s="2">
        <v>45436.37222222222</v>
      </c>
      <c r="C6704" t="s">
        <v>45</v>
      </c>
      <c r="D6704" t="s">
        <v>174</v>
      </c>
      <c r="E6704" t="s">
        <v>33</v>
      </c>
      <c r="F6704">
        <v>31</v>
      </c>
      <c r="G6704" t="s">
        <v>21</v>
      </c>
      <c r="H6704" t="s">
        <v>16</v>
      </c>
      <c r="I6704" t="b">
        <v>1</v>
      </c>
      <c r="K6704">
        <v>19</v>
      </c>
    </row>
    <row r="6705" spans="1:11" x14ac:dyDescent="0.35">
      <c r="A6705" t="s">
        <v>6824</v>
      </c>
      <c r="B6705" s="2">
        <v>45436.374305555553</v>
      </c>
      <c r="C6705" t="s">
        <v>88</v>
      </c>
      <c r="D6705" t="s">
        <v>81</v>
      </c>
      <c r="E6705" t="s">
        <v>33</v>
      </c>
      <c r="F6705">
        <v>78</v>
      </c>
      <c r="G6705" t="s">
        <v>25</v>
      </c>
      <c r="H6705" t="s">
        <v>29</v>
      </c>
      <c r="I6705" t="b">
        <v>1</v>
      </c>
      <c r="K6705">
        <v>46</v>
      </c>
    </row>
    <row r="6706" spans="1:11" x14ac:dyDescent="0.35">
      <c r="A6706" t="s">
        <v>6825</v>
      </c>
      <c r="B6706" s="2">
        <v>45436.428472222222</v>
      </c>
      <c r="C6706" t="s">
        <v>27</v>
      </c>
      <c r="D6706" t="s">
        <v>176</v>
      </c>
      <c r="E6706" t="s">
        <v>14</v>
      </c>
      <c r="F6706">
        <v>63</v>
      </c>
      <c r="G6706" t="s">
        <v>25</v>
      </c>
      <c r="H6706" t="s">
        <v>34</v>
      </c>
      <c r="I6706" t="b">
        <v>1</v>
      </c>
      <c r="J6706">
        <v>7</v>
      </c>
      <c r="K6706">
        <v>49</v>
      </c>
    </row>
    <row r="6707" spans="1:11" x14ac:dyDescent="0.35">
      <c r="A6707" t="s">
        <v>6826</v>
      </c>
      <c r="B6707" s="2">
        <v>45436.486805555563</v>
      </c>
      <c r="C6707" t="s">
        <v>122</v>
      </c>
      <c r="D6707" t="s">
        <v>126</v>
      </c>
      <c r="E6707" t="s">
        <v>20</v>
      </c>
      <c r="F6707">
        <v>11</v>
      </c>
      <c r="G6707" t="s">
        <v>89</v>
      </c>
      <c r="H6707" t="s">
        <v>34</v>
      </c>
      <c r="I6707" t="b">
        <v>1</v>
      </c>
      <c r="K6707">
        <v>32</v>
      </c>
    </row>
    <row r="6708" spans="1:11" x14ac:dyDescent="0.35">
      <c r="A6708" t="s">
        <v>6827</v>
      </c>
      <c r="B6708" s="2">
        <v>45436.509027777778</v>
      </c>
      <c r="C6708" t="s">
        <v>88</v>
      </c>
      <c r="D6708" t="s">
        <v>174</v>
      </c>
      <c r="E6708" t="s">
        <v>14</v>
      </c>
      <c r="F6708">
        <v>40</v>
      </c>
      <c r="G6708" t="s">
        <v>38</v>
      </c>
      <c r="H6708" t="s">
        <v>16</v>
      </c>
      <c r="I6708" t="b">
        <v>0</v>
      </c>
      <c r="K6708">
        <v>44</v>
      </c>
    </row>
    <row r="6709" spans="1:11" x14ac:dyDescent="0.35">
      <c r="A6709" t="s">
        <v>6828</v>
      </c>
      <c r="B6709" s="2">
        <v>45436.536111111112</v>
      </c>
      <c r="C6709" t="s">
        <v>51</v>
      </c>
      <c r="D6709" t="s">
        <v>126</v>
      </c>
      <c r="E6709" t="s">
        <v>20</v>
      </c>
      <c r="F6709">
        <v>69</v>
      </c>
      <c r="G6709" t="s">
        <v>53</v>
      </c>
      <c r="H6709" t="s">
        <v>68</v>
      </c>
      <c r="I6709" t="b">
        <v>0</v>
      </c>
      <c r="K6709">
        <v>41</v>
      </c>
    </row>
    <row r="6710" spans="1:11" x14ac:dyDescent="0.35">
      <c r="A6710" t="s">
        <v>6829</v>
      </c>
      <c r="B6710" s="2">
        <v>45436.582638888889</v>
      </c>
      <c r="C6710" t="s">
        <v>117</v>
      </c>
      <c r="D6710" t="s">
        <v>139</v>
      </c>
      <c r="E6710" t="s">
        <v>20</v>
      </c>
      <c r="F6710">
        <v>42</v>
      </c>
      <c r="G6710" t="s">
        <v>53</v>
      </c>
      <c r="H6710" t="s">
        <v>16</v>
      </c>
      <c r="I6710" t="b">
        <v>1</v>
      </c>
      <c r="J6710">
        <v>3</v>
      </c>
      <c r="K6710">
        <v>14</v>
      </c>
    </row>
    <row r="6711" spans="1:11" x14ac:dyDescent="0.35">
      <c r="A6711" t="s">
        <v>6830</v>
      </c>
      <c r="B6711" s="2">
        <v>45436.606249999997</v>
      </c>
      <c r="C6711" t="s">
        <v>108</v>
      </c>
      <c r="D6711" t="s">
        <v>153</v>
      </c>
      <c r="E6711" t="s">
        <v>20</v>
      </c>
      <c r="F6711">
        <v>73</v>
      </c>
      <c r="G6711" t="s">
        <v>61</v>
      </c>
      <c r="H6711" t="s">
        <v>16</v>
      </c>
      <c r="I6711" t="b">
        <v>0</v>
      </c>
      <c r="J6711">
        <v>2</v>
      </c>
      <c r="K6711">
        <v>52</v>
      </c>
    </row>
    <row r="6712" spans="1:11" x14ac:dyDescent="0.35">
      <c r="A6712" t="s">
        <v>6831</v>
      </c>
      <c r="B6712" s="2">
        <v>45436.632638888892</v>
      </c>
      <c r="C6712" t="s">
        <v>55</v>
      </c>
      <c r="D6712" t="s">
        <v>156</v>
      </c>
      <c r="E6712" t="s">
        <v>43</v>
      </c>
      <c r="F6712">
        <v>51</v>
      </c>
      <c r="G6712" t="s">
        <v>15</v>
      </c>
      <c r="H6712" t="s">
        <v>34</v>
      </c>
      <c r="I6712" t="b">
        <v>1</v>
      </c>
      <c r="K6712">
        <v>12</v>
      </c>
    </row>
    <row r="6713" spans="1:11" x14ac:dyDescent="0.35">
      <c r="A6713" t="s">
        <v>6832</v>
      </c>
      <c r="B6713" s="2">
        <v>45436.759027777778</v>
      </c>
      <c r="C6713" t="s">
        <v>88</v>
      </c>
      <c r="D6713" t="s">
        <v>101</v>
      </c>
      <c r="E6713" t="s">
        <v>20</v>
      </c>
      <c r="F6713">
        <v>21</v>
      </c>
      <c r="G6713" t="s">
        <v>15</v>
      </c>
      <c r="H6713" t="s">
        <v>16</v>
      </c>
      <c r="I6713" t="b">
        <v>0</v>
      </c>
      <c r="K6713">
        <v>29</v>
      </c>
    </row>
    <row r="6714" spans="1:11" x14ac:dyDescent="0.35">
      <c r="A6714" t="s">
        <v>6833</v>
      </c>
      <c r="B6714" s="2">
        <v>45436.768055555563</v>
      </c>
      <c r="C6714" t="s">
        <v>99</v>
      </c>
      <c r="D6714" t="s">
        <v>24</v>
      </c>
      <c r="E6714" t="s">
        <v>20</v>
      </c>
      <c r="F6714">
        <v>1</v>
      </c>
      <c r="G6714" t="s">
        <v>21</v>
      </c>
      <c r="H6714" t="s">
        <v>34</v>
      </c>
      <c r="I6714" t="b">
        <v>0</v>
      </c>
      <c r="K6714">
        <v>15</v>
      </c>
    </row>
    <row r="6715" spans="1:11" x14ac:dyDescent="0.35">
      <c r="A6715" t="s">
        <v>6834</v>
      </c>
      <c r="B6715" s="2">
        <v>45436.784722222219</v>
      </c>
      <c r="C6715" t="s">
        <v>27</v>
      </c>
      <c r="D6715" t="s">
        <v>153</v>
      </c>
      <c r="E6715" t="s">
        <v>14</v>
      </c>
      <c r="F6715">
        <v>6</v>
      </c>
      <c r="G6715" t="s">
        <v>53</v>
      </c>
      <c r="H6715" t="s">
        <v>68</v>
      </c>
      <c r="I6715" t="b">
        <v>0</v>
      </c>
      <c r="K6715">
        <v>52</v>
      </c>
    </row>
    <row r="6716" spans="1:11" x14ac:dyDescent="0.35">
      <c r="A6716" t="s">
        <v>6835</v>
      </c>
      <c r="B6716" s="2">
        <v>45436.851388888892</v>
      </c>
      <c r="C6716" t="s">
        <v>117</v>
      </c>
      <c r="D6716" t="s">
        <v>60</v>
      </c>
      <c r="E6716" t="s">
        <v>14</v>
      </c>
      <c r="F6716">
        <v>63</v>
      </c>
      <c r="G6716" t="s">
        <v>61</v>
      </c>
      <c r="H6716" t="s">
        <v>149</v>
      </c>
      <c r="I6716" t="b">
        <v>1</v>
      </c>
      <c r="K6716">
        <v>25</v>
      </c>
    </row>
    <row r="6717" spans="1:11" x14ac:dyDescent="0.35">
      <c r="A6717" t="s">
        <v>6836</v>
      </c>
      <c r="B6717" s="2">
        <v>45437.13958333333</v>
      </c>
      <c r="C6717" t="s">
        <v>45</v>
      </c>
      <c r="D6717" t="s">
        <v>290</v>
      </c>
      <c r="E6717" t="s">
        <v>14</v>
      </c>
      <c r="F6717">
        <v>41</v>
      </c>
      <c r="G6717" t="s">
        <v>38</v>
      </c>
      <c r="H6717" t="s">
        <v>16</v>
      </c>
      <c r="I6717" t="b">
        <v>0</v>
      </c>
      <c r="K6717">
        <v>53</v>
      </c>
    </row>
    <row r="6718" spans="1:11" x14ac:dyDescent="0.35">
      <c r="A6718" t="s">
        <v>6837</v>
      </c>
      <c r="B6718" s="2">
        <v>45437.402777777781</v>
      </c>
      <c r="C6718" t="s">
        <v>31</v>
      </c>
      <c r="D6718" t="s">
        <v>134</v>
      </c>
      <c r="E6718" t="s">
        <v>43</v>
      </c>
      <c r="F6718">
        <v>37</v>
      </c>
      <c r="G6718" t="s">
        <v>15</v>
      </c>
      <c r="H6718" t="s">
        <v>16</v>
      </c>
      <c r="I6718" t="b">
        <v>0</v>
      </c>
      <c r="K6718">
        <v>53</v>
      </c>
    </row>
    <row r="6719" spans="1:11" x14ac:dyDescent="0.35">
      <c r="A6719" t="s">
        <v>6838</v>
      </c>
      <c r="B6719" s="2">
        <v>45437.555555555547</v>
      </c>
      <c r="C6719" t="s">
        <v>117</v>
      </c>
      <c r="D6719" t="s">
        <v>282</v>
      </c>
      <c r="E6719" t="s">
        <v>14</v>
      </c>
      <c r="F6719">
        <v>47</v>
      </c>
      <c r="G6719" t="s">
        <v>38</v>
      </c>
      <c r="H6719" t="s">
        <v>34</v>
      </c>
      <c r="I6719" t="b">
        <v>0</v>
      </c>
      <c r="K6719">
        <v>57</v>
      </c>
    </row>
    <row r="6720" spans="1:11" x14ac:dyDescent="0.35">
      <c r="A6720" t="s">
        <v>6839</v>
      </c>
      <c r="B6720" s="2">
        <v>45437.618750000001</v>
      </c>
      <c r="C6720" t="s">
        <v>76</v>
      </c>
      <c r="D6720" t="s">
        <v>186</v>
      </c>
      <c r="E6720" t="s">
        <v>14</v>
      </c>
      <c r="F6720">
        <v>13</v>
      </c>
      <c r="G6720" t="s">
        <v>15</v>
      </c>
      <c r="H6720" t="s">
        <v>29</v>
      </c>
      <c r="I6720" t="b">
        <v>0</v>
      </c>
      <c r="K6720">
        <v>18</v>
      </c>
    </row>
    <row r="6721" spans="1:11" x14ac:dyDescent="0.35">
      <c r="A6721" t="s">
        <v>6840</v>
      </c>
      <c r="B6721" s="2">
        <v>45437.658333333333</v>
      </c>
      <c r="C6721" t="s">
        <v>12</v>
      </c>
      <c r="D6721" t="s">
        <v>259</v>
      </c>
      <c r="E6721" t="s">
        <v>20</v>
      </c>
      <c r="F6721">
        <v>21</v>
      </c>
      <c r="G6721" t="s">
        <v>38</v>
      </c>
      <c r="H6721" t="s">
        <v>16</v>
      </c>
      <c r="I6721" t="b">
        <v>1</v>
      </c>
      <c r="K6721">
        <v>11</v>
      </c>
    </row>
    <row r="6722" spans="1:11" x14ac:dyDescent="0.35">
      <c r="A6722" t="s">
        <v>6841</v>
      </c>
      <c r="B6722" s="2">
        <v>45437.798611111109</v>
      </c>
      <c r="C6722" t="s">
        <v>83</v>
      </c>
      <c r="D6722" t="s">
        <v>63</v>
      </c>
      <c r="E6722" t="s">
        <v>33</v>
      </c>
      <c r="F6722">
        <v>58</v>
      </c>
      <c r="G6722" t="s">
        <v>25</v>
      </c>
      <c r="H6722" t="s">
        <v>16</v>
      </c>
      <c r="I6722" t="b">
        <v>0</v>
      </c>
      <c r="K6722">
        <v>50</v>
      </c>
    </row>
    <row r="6723" spans="1:11" x14ac:dyDescent="0.35">
      <c r="A6723" t="s">
        <v>6842</v>
      </c>
      <c r="B6723" s="2">
        <v>45437.873611111107</v>
      </c>
      <c r="C6723" t="s">
        <v>83</v>
      </c>
      <c r="D6723" t="s">
        <v>74</v>
      </c>
      <c r="E6723" t="s">
        <v>20</v>
      </c>
      <c r="F6723">
        <v>43</v>
      </c>
      <c r="G6723" t="s">
        <v>53</v>
      </c>
      <c r="H6723" t="s">
        <v>29</v>
      </c>
      <c r="I6723" t="b">
        <v>1</v>
      </c>
      <c r="K6723">
        <v>58</v>
      </c>
    </row>
    <row r="6724" spans="1:11" x14ac:dyDescent="0.35">
      <c r="A6724" t="s">
        <v>6843</v>
      </c>
      <c r="B6724" s="2">
        <v>45437.877083333333</v>
      </c>
      <c r="C6724" t="s">
        <v>45</v>
      </c>
      <c r="D6724" t="s">
        <v>52</v>
      </c>
      <c r="E6724" t="s">
        <v>33</v>
      </c>
      <c r="F6724">
        <v>49</v>
      </c>
      <c r="G6724" t="s">
        <v>53</v>
      </c>
      <c r="H6724" t="s">
        <v>34</v>
      </c>
      <c r="I6724" t="b">
        <v>1</v>
      </c>
      <c r="K6724">
        <v>19</v>
      </c>
    </row>
    <row r="6725" spans="1:11" x14ac:dyDescent="0.35">
      <c r="A6725" t="s">
        <v>6844</v>
      </c>
      <c r="B6725" s="2">
        <v>45437.984027777777</v>
      </c>
      <c r="C6725" t="s">
        <v>70</v>
      </c>
      <c r="D6725" t="s">
        <v>161</v>
      </c>
      <c r="E6725" t="s">
        <v>33</v>
      </c>
      <c r="F6725">
        <v>25</v>
      </c>
      <c r="G6725" t="s">
        <v>89</v>
      </c>
      <c r="H6725" t="s">
        <v>16</v>
      </c>
      <c r="I6725" t="b">
        <v>0</v>
      </c>
      <c r="J6725">
        <v>1</v>
      </c>
      <c r="K6725">
        <v>23</v>
      </c>
    </row>
    <row r="6726" spans="1:11" x14ac:dyDescent="0.35">
      <c r="A6726" t="s">
        <v>6845</v>
      </c>
      <c r="B6726" s="2">
        <v>45438.075694444437</v>
      </c>
      <c r="C6726" t="s">
        <v>122</v>
      </c>
      <c r="D6726" t="s">
        <v>161</v>
      </c>
      <c r="E6726" t="s">
        <v>20</v>
      </c>
      <c r="F6726">
        <v>13</v>
      </c>
      <c r="G6726" t="s">
        <v>61</v>
      </c>
      <c r="H6726" t="s">
        <v>34</v>
      </c>
      <c r="I6726" t="b">
        <v>0</v>
      </c>
      <c r="K6726">
        <v>48</v>
      </c>
    </row>
    <row r="6727" spans="1:11" x14ac:dyDescent="0.35">
      <c r="A6727" t="s">
        <v>6846</v>
      </c>
      <c r="B6727" s="2">
        <v>45438.102777777778</v>
      </c>
      <c r="C6727" t="s">
        <v>55</v>
      </c>
      <c r="D6727" t="s">
        <v>244</v>
      </c>
      <c r="E6727" t="s">
        <v>20</v>
      </c>
      <c r="F6727">
        <v>72</v>
      </c>
      <c r="G6727" t="s">
        <v>89</v>
      </c>
      <c r="H6727" t="s">
        <v>16</v>
      </c>
      <c r="I6727" t="b">
        <v>1</v>
      </c>
      <c r="J6727">
        <v>10</v>
      </c>
      <c r="K6727">
        <v>20</v>
      </c>
    </row>
    <row r="6728" spans="1:11" x14ac:dyDescent="0.35">
      <c r="A6728" t="s">
        <v>6847</v>
      </c>
      <c r="B6728" s="2">
        <v>45438.197916666657</v>
      </c>
      <c r="C6728" t="s">
        <v>88</v>
      </c>
      <c r="D6728" t="s">
        <v>137</v>
      </c>
      <c r="E6728" t="s">
        <v>43</v>
      </c>
      <c r="F6728">
        <v>1</v>
      </c>
      <c r="G6728" t="s">
        <v>25</v>
      </c>
      <c r="H6728" t="s">
        <v>16</v>
      </c>
      <c r="I6728" t="b">
        <v>1</v>
      </c>
      <c r="K6728">
        <v>55</v>
      </c>
    </row>
    <row r="6729" spans="1:11" x14ac:dyDescent="0.35">
      <c r="A6729" t="s">
        <v>6848</v>
      </c>
      <c r="B6729" s="2">
        <v>45438.450694444437</v>
      </c>
      <c r="C6729" t="s">
        <v>129</v>
      </c>
      <c r="D6729" t="s">
        <v>95</v>
      </c>
      <c r="E6729" t="s">
        <v>14</v>
      </c>
      <c r="F6729">
        <v>14</v>
      </c>
      <c r="G6729" t="s">
        <v>25</v>
      </c>
      <c r="H6729" t="s">
        <v>16</v>
      </c>
      <c r="I6729" t="b">
        <v>1</v>
      </c>
      <c r="K6729">
        <v>12</v>
      </c>
    </row>
    <row r="6730" spans="1:11" x14ac:dyDescent="0.35">
      <c r="A6730" t="s">
        <v>6849</v>
      </c>
      <c r="B6730" s="2">
        <v>45438.459722222222</v>
      </c>
      <c r="C6730" t="s">
        <v>78</v>
      </c>
      <c r="D6730" t="s">
        <v>244</v>
      </c>
      <c r="E6730" t="s">
        <v>33</v>
      </c>
      <c r="F6730">
        <v>34</v>
      </c>
      <c r="G6730" t="s">
        <v>38</v>
      </c>
      <c r="H6730" t="s">
        <v>16</v>
      </c>
      <c r="I6730" t="b">
        <v>1</v>
      </c>
      <c r="K6730">
        <v>10</v>
      </c>
    </row>
    <row r="6731" spans="1:11" x14ac:dyDescent="0.35">
      <c r="A6731" t="s">
        <v>6850</v>
      </c>
      <c r="B6731" s="2">
        <v>45438.5625</v>
      </c>
      <c r="C6731" t="s">
        <v>51</v>
      </c>
      <c r="D6731" t="s">
        <v>28</v>
      </c>
      <c r="E6731" t="s">
        <v>20</v>
      </c>
      <c r="F6731">
        <v>76</v>
      </c>
      <c r="G6731" t="s">
        <v>25</v>
      </c>
      <c r="H6731" t="s">
        <v>34</v>
      </c>
      <c r="I6731" t="b">
        <v>0</v>
      </c>
      <c r="K6731">
        <v>59</v>
      </c>
    </row>
    <row r="6732" spans="1:11" x14ac:dyDescent="0.35">
      <c r="A6732" t="s">
        <v>6851</v>
      </c>
      <c r="B6732" s="2">
        <v>45438.566666666673</v>
      </c>
      <c r="C6732" t="s">
        <v>99</v>
      </c>
      <c r="D6732" t="s">
        <v>203</v>
      </c>
      <c r="E6732" t="s">
        <v>14</v>
      </c>
      <c r="F6732">
        <v>5</v>
      </c>
      <c r="G6732" t="s">
        <v>25</v>
      </c>
      <c r="H6732" t="s">
        <v>151</v>
      </c>
      <c r="I6732" t="b">
        <v>0</v>
      </c>
      <c r="K6732">
        <v>13</v>
      </c>
    </row>
    <row r="6733" spans="1:11" x14ac:dyDescent="0.35">
      <c r="A6733" t="s">
        <v>6852</v>
      </c>
      <c r="B6733" s="2">
        <v>45438.617361111108</v>
      </c>
      <c r="C6733" t="s">
        <v>55</v>
      </c>
      <c r="D6733" t="s">
        <v>153</v>
      </c>
      <c r="E6733" t="s">
        <v>43</v>
      </c>
      <c r="F6733">
        <v>45</v>
      </c>
      <c r="G6733" t="s">
        <v>53</v>
      </c>
      <c r="H6733" t="s">
        <v>16</v>
      </c>
      <c r="I6733" t="b">
        <v>1</v>
      </c>
      <c r="K6733">
        <v>55</v>
      </c>
    </row>
    <row r="6734" spans="1:11" x14ac:dyDescent="0.35">
      <c r="A6734" t="s">
        <v>6853</v>
      </c>
      <c r="B6734" s="2">
        <v>45438.761805555558</v>
      </c>
      <c r="C6734" t="s">
        <v>129</v>
      </c>
      <c r="D6734" t="s">
        <v>40</v>
      </c>
      <c r="E6734" t="s">
        <v>33</v>
      </c>
      <c r="F6734">
        <v>10</v>
      </c>
      <c r="G6734" t="s">
        <v>21</v>
      </c>
      <c r="H6734" t="s">
        <v>34</v>
      </c>
      <c r="I6734" t="b">
        <v>0</v>
      </c>
      <c r="J6734">
        <v>3</v>
      </c>
      <c r="K6734">
        <v>11</v>
      </c>
    </row>
    <row r="6735" spans="1:11" x14ac:dyDescent="0.35">
      <c r="A6735" t="s">
        <v>6854</v>
      </c>
      <c r="B6735" s="2">
        <v>45438.836805555547</v>
      </c>
      <c r="C6735" t="s">
        <v>78</v>
      </c>
      <c r="D6735" t="s">
        <v>123</v>
      </c>
      <c r="E6735" t="s">
        <v>43</v>
      </c>
      <c r="F6735">
        <v>42</v>
      </c>
      <c r="G6735" t="s">
        <v>38</v>
      </c>
      <c r="H6735" t="s">
        <v>16</v>
      </c>
      <c r="I6735" t="b">
        <v>0</v>
      </c>
      <c r="J6735">
        <v>6</v>
      </c>
      <c r="K6735">
        <v>41</v>
      </c>
    </row>
    <row r="6736" spans="1:11" x14ac:dyDescent="0.35">
      <c r="A6736" t="s">
        <v>6855</v>
      </c>
      <c r="B6736" s="2">
        <v>45439.005555555559</v>
      </c>
      <c r="C6736" t="s">
        <v>55</v>
      </c>
      <c r="D6736" t="s">
        <v>13</v>
      </c>
      <c r="E6736" t="s">
        <v>14</v>
      </c>
      <c r="F6736">
        <v>73</v>
      </c>
      <c r="G6736" t="s">
        <v>15</v>
      </c>
      <c r="H6736" t="s">
        <v>16</v>
      </c>
      <c r="I6736" t="b">
        <v>1</v>
      </c>
      <c r="K6736">
        <v>15</v>
      </c>
    </row>
    <row r="6737" spans="1:11" x14ac:dyDescent="0.35">
      <c r="A6737" t="s">
        <v>6856</v>
      </c>
      <c r="B6737" s="2">
        <v>45439.068055555559</v>
      </c>
      <c r="C6737" t="s">
        <v>20</v>
      </c>
      <c r="D6737" t="s">
        <v>28</v>
      </c>
      <c r="E6737" t="s">
        <v>43</v>
      </c>
      <c r="F6737">
        <v>34</v>
      </c>
      <c r="G6737" t="s">
        <v>25</v>
      </c>
      <c r="H6737" t="s">
        <v>16</v>
      </c>
      <c r="I6737" t="b">
        <v>0</v>
      </c>
      <c r="K6737">
        <v>42</v>
      </c>
    </row>
    <row r="6738" spans="1:11" x14ac:dyDescent="0.35">
      <c r="A6738" t="s">
        <v>6857</v>
      </c>
      <c r="B6738" s="2">
        <v>45439.149305555547</v>
      </c>
      <c r="C6738" t="s">
        <v>91</v>
      </c>
      <c r="D6738" t="s">
        <v>176</v>
      </c>
      <c r="E6738" t="s">
        <v>33</v>
      </c>
      <c r="F6738">
        <v>74</v>
      </c>
      <c r="G6738" t="s">
        <v>21</v>
      </c>
      <c r="H6738" t="s">
        <v>16</v>
      </c>
      <c r="I6738" t="b">
        <v>0</v>
      </c>
      <c r="K6738">
        <v>22</v>
      </c>
    </row>
    <row r="6739" spans="1:11" x14ac:dyDescent="0.35">
      <c r="A6739" t="s">
        <v>6858</v>
      </c>
      <c r="B6739" s="2">
        <v>45439.204861111109</v>
      </c>
      <c r="C6739" t="s">
        <v>117</v>
      </c>
      <c r="D6739" t="s">
        <v>191</v>
      </c>
      <c r="E6739" t="s">
        <v>33</v>
      </c>
      <c r="F6739">
        <v>62</v>
      </c>
      <c r="G6739" t="s">
        <v>89</v>
      </c>
      <c r="H6739" t="s">
        <v>34</v>
      </c>
      <c r="I6739" t="b">
        <v>0</v>
      </c>
      <c r="K6739">
        <v>55</v>
      </c>
    </row>
    <row r="6740" spans="1:11" x14ac:dyDescent="0.35">
      <c r="A6740" t="s">
        <v>6859</v>
      </c>
      <c r="B6740" s="2">
        <v>45439.366666666669</v>
      </c>
      <c r="C6740" t="s">
        <v>184</v>
      </c>
      <c r="D6740" t="s">
        <v>84</v>
      </c>
      <c r="E6740" t="s">
        <v>20</v>
      </c>
      <c r="F6740">
        <v>13</v>
      </c>
      <c r="G6740" t="s">
        <v>25</v>
      </c>
      <c r="H6740" t="s">
        <v>151</v>
      </c>
      <c r="I6740" t="b">
        <v>0</v>
      </c>
      <c r="K6740">
        <v>40</v>
      </c>
    </row>
    <row r="6741" spans="1:11" x14ac:dyDescent="0.35">
      <c r="A6741" t="s">
        <v>6860</v>
      </c>
      <c r="B6741" s="2">
        <v>45439.381944444453</v>
      </c>
      <c r="C6741" t="s">
        <v>33</v>
      </c>
      <c r="D6741" t="s">
        <v>46</v>
      </c>
      <c r="E6741" t="s">
        <v>14</v>
      </c>
      <c r="F6741">
        <v>5</v>
      </c>
      <c r="G6741" t="s">
        <v>53</v>
      </c>
      <c r="H6741" t="s">
        <v>34</v>
      </c>
      <c r="I6741" t="b">
        <v>1</v>
      </c>
      <c r="K6741">
        <v>58</v>
      </c>
    </row>
    <row r="6742" spans="1:11" x14ac:dyDescent="0.35">
      <c r="A6742" t="s">
        <v>6861</v>
      </c>
      <c r="B6742" s="2">
        <v>45439.431944444441</v>
      </c>
      <c r="C6742" t="s">
        <v>23</v>
      </c>
      <c r="D6742" t="s">
        <v>60</v>
      </c>
      <c r="E6742" t="s">
        <v>14</v>
      </c>
      <c r="F6742">
        <v>6</v>
      </c>
      <c r="G6742" t="s">
        <v>25</v>
      </c>
      <c r="H6742" t="s">
        <v>29</v>
      </c>
      <c r="I6742" t="b">
        <v>0</v>
      </c>
      <c r="K6742">
        <v>43</v>
      </c>
    </row>
    <row r="6743" spans="1:11" x14ac:dyDescent="0.35">
      <c r="A6743" t="s">
        <v>6862</v>
      </c>
      <c r="B6743" s="2">
        <v>45439.432638888888</v>
      </c>
      <c r="C6743" t="s">
        <v>108</v>
      </c>
      <c r="D6743" t="s">
        <v>37</v>
      </c>
      <c r="E6743" t="s">
        <v>33</v>
      </c>
      <c r="F6743">
        <v>16</v>
      </c>
      <c r="G6743" t="s">
        <v>15</v>
      </c>
      <c r="H6743" t="s">
        <v>16</v>
      </c>
      <c r="I6743" t="b">
        <v>0</v>
      </c>
      <c r="K6743">
        <v>16</v>
      </c>
    </row>
    <row r="6744" spans="1:11" x14ac:dyDescent="0.35">
      <c r="A6744" t="s">
        <v>6863</v>
      </c>
      <c r="B6744" s="2">
        <v>45439.727777777778</v>
      </c>
      <c r="C6744" t="s">
        <v>33</v>
      </c>
      <c r="D6744" t="s">
        <v>170</v>
      </c>
      <c r="E6744" t="s">
        <v>43</v>
      </c>
      <c r="F6744">
        <v>8</v>
      </c>
      <c r="G6744" t="s">
        <v>61</v>
      </c>
      <c r="H6744" t="s">
        <v>151</v>
      </c>
      <c r="I6744" t="b">
        <v>0</v>
      </c>
      <c r="J6744">
        <v>4</v>
      </c>
      <c r="K6744">
        <v>18</v>
      </c>
    </row>
    <row r="6745" spans="1:11" x14ac:dyDescent="0.35">
      <c r="A6745" t="s">
        <v>6864</v>
      </c>
      <c r="B6745" s="2">
        <v>45439.802083333343</v>
      </c>
      <c r="C6745" t="s">
        <v>70</v>
      </c>
      <c r="D6745" t="s">
        <v>79</v>
      </c>
      <c r="E6745" t="s">
        <v>43</v>
      </c>
      <c r="F6745">
        <v>48</v>
      </c>
      <c r="G6745" t="s">
        <v>38</v>
      </c>
      <c r="H6745" t="s">
        <v>16</v>
      </c>
      <c r="I6745" t="b">
        <v>0</v>
      </c>
      <c r="J6745">
        <v>5</v>
      </c>
      <c r="K6745">
        <v>42</v>
      </c>
    </row>
    <row r="6746" spans="1:11" x14ac:dyDescent="0.35">
      <c r="A6746" t="s">
        <v>6865</v>
      </c>
      <c r="B6746" s="2">
        <v>45439.931944444441</v>
      </c>
      <c r="C6746" t="s">
        <v>12</v>
      </c>
      <c r="D6746" t="s">
        <v>95</v>
      </c>
      <c r="E6746" t="s">
        <v>20</v>
      </c>
      <c r="F6746">
        <v>20</v>
      </c>
      <c r="G6746" t="s">
        <v>15</v>
      </c>
      <c r="H6746" t="s">
        <v>29</v>
      </c>
      <c r="I6746" t="b">
        <v>0</v>
      </c>
      <c r="K6746">
        <v>37</v>
      </c>
    </row>
    <row r="6747" spans="1:11" x14ac:dyDescent="0.35">
      <c r="A6747" t="s">
        <v>6866</v>
      </c>
      <c r="B6747" s="2">
        <v>45439.962500000001</v>
      </c>
      <c r="C6747" t="s">
        <v>23</v>
      </c>
      <c r="D6747" t="s">
        <v>209</v>
      </c>
      <c r="E6747" t="s">
        <v>20</v>
      </c>
      <c r="F6747">
        <v>49</v>
      </c>
      <c r="G6747" t="s">
        <v>89</v>
      </c>
      <c r="H6747" t="s">
        <v>151</v>
      </c>
      <c r="I6747" t="b">
        <v>1</v>
      </c>
      <c r="K6747">
        <v>25</v>
      </c>
    </row>
    <row r="6748" spans="1:11" x14ac:dyDescent="0.35">
      <c r="A6748" t="s">
        <v>6867</v>
      </c>
      <c r="B6748" s="2">
        <v>45440.091666666667</v>
      </c>
      <c r="C6748" t="s">
        <v>106</v>
      </c>
      <c r="D6748" t="s">
        <v>159</v>
      </c>
      <c r="E6748" t="s">
        <v>43</v>
      </c>
      <c r="F6748">
        <v>69</v>
      </c>
      <c r="G6748" t="s">
        <v>15</v>
      </c>
      <c r="H6748" t="s">
        <v>16</v>
      </c>
      <c r="I6748" t="b">
        <v>1</v>
      </c>
      <c r="K6748">
        <v>37</v>
      </c>
    </row>
    <row r="6749" spans="1:11" x14ac:dyDescent="0.35">
      <c r="A6749" t="s">
        <v>6868</v>
      </c>
      <c r="B6749" s="2">
        <v>45440.093055555553</v>
      </c>
      <c r="C6749" t="s">
        <v>51</v>
      </c>
      <c r="D6749" t="s">
        <v>144</v>
      </c>
      <c r="E6749" t="s">
        <v>14</v>
      </c>
      <c r="F6749">
        <v>40</v>
      </c>
      <c r="G6749" t="s">
        <v>21</v>
      </c>
      <c r="H6749" t="s">
        <v>151</v>
      </c>
      <c r="I6749" t="b">
        <v>0</v>
      </c>
      <c r="K6749">
        <v>59</v>
      </c>
    </row>
    <row r="6750" spans="1:11" x14ac:dyDescent="0.35">
      <c r="A6750" t="s">
        <v>6869</v>
      </c>
      <c r="B6750" s="2">
        <v>45440.229861111111</v>
      </c>
      <c r="C6750" t="s">
        <v>122</v>
      </c>
      <c r="D6750" t="s">
        <v>174</v>
      </c>
      <c r="E6750" t="s">
        <v>43</v>
      </c>
      <c r="F6750">
        <v>19</v>
      </c>
      <c r="G6750" t="s">
        <v>89</v>
      </c>
      <c r="H6750" t="s">
        <v>16</v>
      </c>
      <c r="I6750" t="b">
        <v>1</v>
      </c>
      <c r="K6750">
        <v>28</v>
      </c>
    </row>
    <row r="6751" spans="1:11" x14ac:dyDescent="0.35">
      <c r="A6751" t="s">
        <v>6870</v>
      </c>
      <c r="B6751" s="2">
        <v>45440.317361111112</v>
      </c>
      <c r="C6751" t="s">
        <v>122</v>
      </c>
      <c r="D6751" t="s">
        <v>159</v>
      </c>
      <c r="E6751" t="s">
        <v>43</v>
      </c>
      <c r="F6751">
        <v>24</v>
      </c>
      <c r="G6751" t="s">
        <v>15</v>
      </c>
      <c r="H6751" t="s">
        <v>16</v>
      </c>
      <c r="I6751" t="b">
        <v>1</v>
      </c>
      <c r="J6751">
        <v>0</v>
      </c>
      <c r="K6751">
        <v>54</v>
      </c>
    </row>
    <row r="6752" spans="1:11" x14ac:dyDescent="0.35">
      <c r="A6752" t="s">
        <v>6871</v>
      </c>
      <c r="B6752" s="2">
        <v>45440.34097222222</v>
      </c>
      <c r="C6752" t="s">
        <v>106</v>
      </c>
      <c r="D6752" t="s">
        <v>203</v>
      </c>
      <c r="E6752" t="s">
        <v>43</v>
      </c>
      <c r="F6752">
        <v>12</v>
      </c>
      <c r="G6752" t="s">
        <v>21</v>
      </c>
      <c r="H6752" t="s">
        <v>16</v>
      </c>
      <c r="I6752" t="b">
        <v>1</v>
      </c>
      <c r="K6752">
        <v>39</v>
      </c>
    </row>
    <row r="6753" spans="1:11" x14ac:dyDescent="0.35">
      <c r="A6753" t="s">
        <v>6872</v>
      </c>
      <c r="B6753" s="2">
        <v>45440.402083333327</v>
      </c>
      <c r="C6753" t="s">
        <v>108</v>
      </c>
      <c r="D6753" t="s">
        <v>206</v>
      </c>
      <c r="E6753" t="s">
        <v>43</v>
      </c>
      <c r="F6753">
        <v>69</v>
      </c>
      <c r="G6753" t="s">
        <v>21</v>
      </c>
      <c r="H6753" t="s">
        <v>16</v>
      </c>
      <c r="I6753" t="b">
        <v>0</v>
      </c>
      <c r="J6753">
        <v>7</v>
      </c>
      <c r="K6753">
        <v>47</v>
      </c>
    </row>
    <row r="6754" spans="1:11" x14ac:dyDescent="0.35">
      <c r="A6754" t="s">
        <v>6873</v>
      </c>
      <c r="B6754" s="2">
        <v>45440.495138888888</v>
      </c>
      <c r="C6754" t="s">
        <v>45</v>
      </c>
      <c r="D6754" t="s">
        <v>74</v>
      </c>
      <c r="E6754" t="s">
        <v>33</v>
      </c>
      <c r="F6754">
        <v>6</v>
      </c>
      <c r="G6754" t="s">
        <v>15</v>
      </c>
      <c r="H6754" t="s">
        <v>16</v>
      </c>
      <c r="I6754" t="b">
        <v>0</v>
      </c>
      <c r="K6754">
        <v>37</v>
      </c>
    </row>
    <row r="6755" spans="1:11" x14ac:dyDescent="0.35">
      <c r="A6755" t="s">
        <v>6874</v>
      </c>
      <c r="B6755" s="2">
        <v>45440.531944444447</v>
      </c>
      <c r="C6755" t="s">
        <v>78</v>
      </c>
      <c r="D6755" t="s">
        <v>63</v>
      </c>
      <c r="E6755" t="s">
        <v>43</v>
      </c>
      <c r="F6755">
        <v>63</v>
      </c>
      <c r="G6755" t="s">
        <v>38</v>
      </c>
      <c r="H6755" t="s">
        <v>16</v>
      </c>
      <c r="I6755" t="b">
        <v>1</v>
      </c>
      <c r="K6755">
        <v>42</v>
      </c>
    </row>
    <row r="6756" spans="1:11" x14ac:dyDescent="0.35">
      <c r="A6756" t="s">
        <v>6875</v>
      </c>
      <c r="B6756" s="2">
        <v>45440.538888888892</v>
      </c>
      <c r="C6756" t="s">
        <v>108</v>
      </c>
      <c r="D6756" t="s">
        <v>28</v>
      </c>
      <c r="E6756" t="s">
        <v>20</v>
      </c>
      <c r="F6756">
        <v>71</v>
      </c>
      <c r="G6756" t="s">
        <v>25</v>
      </c>
      <c r="H6756" t="s">
        <v>34</v>
      </c>
      <c r="I6756" t="b">
        <v>0</v>
      </c>
      <c r="J6756">
        <v>2</v>
      </c>
      <c r="K6756">
        <v>53</v>
      </c>
    </row>
    <row r="6757" spans="1:11" x14ac:dyDescent="0.35">
      <c r="A6757" t="s">
        <v>6876</v>
      </c>
      <c r="B6757" s="2">
        <v>45440.588888888888</v>
      </c>
      <c r="C6757" t="s">
        <v>106</v>
      </c>
      <c r="D6757" t="s">
        <v>146</v>
      </c>
      <c r="E6757" t="s">
        <v>20</v>
      </c>
      <c r="F6757">
        <v>16</v>
      </c>
      <c r="G6757" t="s">
        <v>21</v>
      </c>
      <c r="H6757" t="s">
        <v>29</v>
      </c>
      <c r="I6757" t="b">
        <v>0</v>
      </c>
      <c r="K6757">
        <v>13</v>
      </c>
    </row>
    <row r="6758" spans="1:11" x14ac:dyDescent="0.35">
      <c r="A6758" t="s">
        <v>6877</v>
      </c>
      <c r="B6758" s="2">
        <v>45440.69027777778</v>
      </c>
      <c r="C6758" t="s">
        <v>99</v>
      </c>
      <c r="D6758" t="s">
        <v>97</v>
      </c>
      <c r="E6758" t="s">
        <v>20</v>
      </c>
      <c r="F6758">
        <v>25</v>
      </c>
      <c r="G6758" t="s">
        <v>15</v>
      </c>
      <c r="H6758" t="s">
        <v>151</v>
      </c>
      <c r="I6758" t="b">
        <v>0</v>
      </c>
      <c r="K6758">
        <v>40</v>
      </c>
    </row>
    <row r="6759" spans="1:11" x14ac:dyDescent="0.35">
      <c r="A6759" t="s">
        <v>6878</v>
      </c>
      <c r="B6759" s="2">
        <v>45440.881249999999</v>
      </c>
      <c r="C6759" t="s">
        <v>18</v>
      </c>
      <c r="D6759" t="s">
        <v>206</v>
      </c>
      <c r="E6759" t="s">
        <v>33</v>
      </c>
      <c r="F6759">
        <v>74</v>
      </c>
      <c r="G6759" t="s">
        <v>21</v>
      </c>
      <c r="H6759" t="s">
        <v>16</v>
      </c>
      <c r="I6759" t="b">
        <v>0</v>
      </c>
      <c r="K6759">
        <v>16</v>
      </c>
    </row>
    <row r="6760" spans="1:11" x14ac:dyDescent="0.35">
      <c r="A6760" t="s">
        <v>6879</v>
      </c>
      <c r="B6760" s="2">
        <v>45440.898611111108</v>
      </c>
      <c r="C6760" t="s">
        <v>129</v>
      </c>
      <c r="D6760" t="s">
        <v>32</v>
      </c>
      <c r="E6760" t="s">
        <v>14</v>
      </c>
      <c r="F6760">
        <v>44</v>
      </c>
      <c r="G6760" t="s">
        <v>21</v>
      </c>
      <c r="H6760" t="s">
        <v>16</v>
      </c>
      <c r="I6760" t="b">
        <v>0</v>
      </c>
      <c r="K6760">
        <v>15</v>
      </c>
    </row>
    <row r="6761" spans="1:11" x14ac:dyDescent="0.35">
      <c r="A6761" t="s">
        <v>6880</v>
      </c>
      <c r="B6761" s="2">
        <v>45440.945138888892</v>
      </c>
      <c r="C6761" t="s">
        <v>122</v>
      </c>
      <c r="D6761" t="s">
        <v>209</v>
      </c>
      <c r="E6761" t="s">
        <v>14</v>
      </c>
      <c r="F6761">
        <v>3</v>
      </c>
      <c r="G6761" t="s">
        <v>15</v>
      </c>
      <c r="H6761" t="s">
        <v>34</v>
      </c>
      <c r="I6761" t="b">
        <v>0</v>
      </c>
      <c r="K6761">
        <v>55</v>
      </c>
    </row>
    <row r="6762" spans="1:11" x14ac:dyDescent="0.35">
      <c r="A6762" t="s">
        <v>6881</v>
      </c>
      <c r="B6762" s="2">
        <v>45441.011805555558</v>
      </c>
      <c r="C6762" t="s">
        <v>91</v>
      </c>
      <c r="D6762" t="s">
        <v>58</v>
      </c>
      <c r="E6762" t="s">
        <v>43</v>
      </c>
      <c r="F6762">
        <v>21</v>
      </c>
      <c r="G6762" t="s">
        <v>53</v>
      </c>
      <c r="H6762" t="s">
        <v>34</v>
      </c>
      <c r="I6762" t="b">
        <v>1</v>
      </c>
      <c r="K6762">
        <v>16</v>
      </c>
    </row>
    <row r="6763" spans="1:11" x14ac:dyDescent="0.35">
      <c r="A6763" t="s">
        <v>6882</v>
      </c>
      <c r="B6763" s="2">
        <v>45441.131249999999</v>
      </c>
      <c r="C6763" t="s">
        <v>18</v>
      </c>
      <c r="D6763" t="s">
        <v>191</v>
      </c>
      <c r="E6763" t="s">
        <v>20</v>
      </c>
      <c r="F6763">
        <v>20</v>
      </c>
      <c r="G6763" t="s">
        <v>89</v>
      </c>
      <c r="H6763" t="s">
        <v>34</v>
      </c>
      <c r="I6763" t="b">
        <v>0</v>
      </c>
      <c r="J6763">
        <v>4</v>
      </c>
      <c r="K6763">
        <v>32</v>
      </c>
    </row>
    <row r="6764" spans="1:11" x14ac:dyDescent="0.35">
      <c r="A6764" t="s">
        <v>6883</v>
      </c>
      <c r="B6764" s="2">
        <v>45441.210416666669</v>
      </c>
      <c r="C6764" t="s">
        <v>20</v>
      </c>
      <c r="D6764" t="s">
        <v>139</v>
      </c>
      <c r="E6764" t="s">
        <v>14</v>
      </c>
      <c r="F6764">
        <v>23</v>
      </c>
      <c r="G6764" t="s">
        <v>25</v>
      </c>
      <c r="H6764" t="s">
        <v>16</v>
      </c>
      <c r="I6764" t="b">
        <v>1</v>
      </c>
      <c r="J6764">
        <v>10</v>
      </c>
      <c r="K6764">
        <v>52</v>
      </c>
    </row>
    <row r="6765" spans="1:11" x14ac:dyDescent="0.35">
      <c r="A6765" t="s">
        <v>6884</v>
      </c>
      <c r="B6765" s="2">
        <v>45441.263194444437</v>
      </c>
      <c r="C6765" t="s">
        <v>117</v>
      </c>
      <c r="D6765" t="s">
        <v>86</v>
      </c>
      <c r="E6765" t="s">
        <v>20</v>
      </c>
      <c r="F6765">
        <v>14</v>
      </c>
      <c r="G6765" t="s">
        <v>89</v>
      </c>
      <c r="H6765" t="s">
        <v>149</v>
      </c>
      <c r="I6765" t="b">
        <v>0</v>
      </c>
      <c r="K6765">
        <v>13</v>
      </c>
    </row>
    <row r="6766" spans="1:11" x14ac:dyDescent="0.35">
      <c r="A6766" t="s">
        <v>6885</v>
      </c>
      <c r="B6766" s="2">
        <v>45441.274305555547</v>
      </c>
      <c r="C6766" t="s">
        <v>76</v>
      </c>
      <c r="D6766" t="s">
        <v>84</v>
      </c>
      <c r="E6766" t="s">
        <v>14</v>
      </c>
      <c r="F6766">
        <v>72</v>
      </c>
      <c r="G6766" t="s">
        <v>53</v>
      </c>
      <c r="H6766" t="s">
        <v>16</v>
      </c>
      <c r="I6766" t="b">
        <v>0</v>
      </c>
      <c r="J6766">
        <v>0</v>
      </c>
      <c r="K6766">
        <v>47</v>
      </c>
    </row>
    <row r="6767" spans="1:11" x14ac:dyDescent="0.35">
      <c r="A6767" t="s">
        <v>6886</v>
      </c>
      <c r="B6767" s="2">
        <v>45441.328472222223</v>
      </c>
      <c r="C6767" t="s">
        <v>83</v>
      </c>
      <c r="D6767" t="s">
        <v>13</v>
      </c>
      <c r="E6767" t="s">
        <v>14</v>
      </c>
      <c r="F6767">
        <v>38</v>
      </c>
      <c r="G6767" t="s">
        <v>15</v>
      </c>
      <c r="H6767" t="s">
        <v>151</v>
      </c>
      <c r="I6767" t="b">
        <v>0</v>
      </c>
      <c r="J6767">
        <v>8</v>
      </c>
      <c r="K6767">
        <v>32</v>
      </c>
    </row>
    <row r="6768" spans="1:11" x14ac:dyDescent="0.35">
      <c r="A6768" t="s">
        <v>6887</v>
      </c>
      <c r="B6768" s="2">
        <v>45441.359027777777</v>
      </c>
      <c r="C6768" t="s">
        <v>296</v>
      </c>
      <c r="D6768" t="s">
        <v>134</v>
      </c>
      <c r="E6768" t="s">
        <v>20</v>
      </c>
      <c r="F6768">
        <v>16</v>
      </c>
      <c r="G6768" t="s">
        <v>61</v>
      </c>
      <c r="H6768" t="s">
        <v>151</v>
      </c>
      <c r="I6768" t="b">
        <v>0</v>
      </c>
      <c r="K6768">
        <v>10</v>
      </c>
    </row>
    <row r="6769" spans="1:11" x14ac:dyDescent="0.35">
      <c r="A6769" t="s">
        <v>6888</v>
      </c>
      <c r="B6769" s="2">
        <v>45441.361805555563</v>
      </c>
      <c r="C6769" t="s">
        <v>91</v>
      </c>
      <c r="D6769" t="s">
        <v>263</v>
      </c>
      <c r="E6769" t="s">
        <v>33</v>
      </c>
      <c r="F6769">
        <v>5</v>
      </c>
      <c r="G6769" t="s">
        <v>25</v>
      </c>
      <c r="H6769" t="s">
        <v>16</v>
      </c>
      <c r="I6769" t="b">
        <v>1</v>
      </c>
      <c r="K6769">
        <v>18</v>
      </c>
    </row>
    <row r="6770" spans="1:11" x14ac:dyDescent="0.35">
      <c r="A6770" t="s">
        <v>6889</v>
      </c>
      <c r="B6770" s="2">
        <v>45441.379166666673</v>
      </c>
      <c r="C6770" t="s">
        <v>33</v>
      </c>
      <c r="D6770" t="s">
        <v>244</v>
      </c>
      <c r="E6770" t="s">
        <v>14</v>
      </c>
      <c r="F6770">
        <v>58</v>
      </c>
      <c r="G6770" t="s">
        <v>25</v>
      </c>
      <c r="H6770" t="s">
        <v>16</v>
      </c>
      <c r="I6770" t="b">
        <v>1</v>
      </c>
      <c r="K6770">
        <v>33</v>
      </c>
    </row>
    <row r="6771" spans="1:11" x14ac:dyDescent="0.35">
      <c r="A6771" t="s">
        <v>6890</v>
      </c>
      <c r="B6771" s="2">
        <v>45441.425000000003</v>
      </c>
      <c r="C6771" t="s">
        <v>27</v>
      </c>
      <c r="D6771" t="s">
        <v>259</v>
      </c>
      <c r="E6771" t="s">
        <v>33</v>
      </c>
      <c r="F6771">
        <v>55</v>
      </c>
      <c r="G6771" t="s">
        <v>89</v>
      </c>
      <c r="H6771" t="s">
        <v>16</v>
      </c>
      <c r="I6771" t="b">
        <v>1</v>
      </c>
      <c r="K6771">
        <v>45</v>
      </c>
    </row>
    <row r="6772" spans="1:11" x14ac:dyDescent="0.35">
      <c r="A6772" t="s">
        <v>6891</v>
      </c>
      <c r="B6772" s="2">
        <v>45441.439583333333</v>
      </c>
      <c r="C6772" t="s">
        <v>73</v>
      </c>
      <c r="D6772" t="s">
        <v>115</v>
      </c>
      <c r="E6772" t="s">
        <v>20</v>
      </c>
      <c r="F6772">
        <v>45</v>
      </c>
      <c r="G6772" t="s">
        <v>89</v>
      </c>
      <c r="H6772" t="s">
        <v>34</v>
      </c>
      <c r="I6772" t="b">
        <v>0</v>
      </c>
      <c r="J6772">
        <v>1</v>
      </c>
      <c r="K6772">
        <v>50</v>
      </c>
    </row>
    <row r="6773" spans="1:11" x14ac:dyDescent="0.35">
      <c r="A6773" t="s">
        <v>6892</v>
      </c>
      <c r="B6773" s="2">
        <v>45441.50277777778</v>
      </c>
      <c r="C6773" t="s">
        <v>23</v>
      </c>
      <c r="D6773" t="s">
        <v>191</v>
      </c>
      <c r="E6773" t="s">
        <v>14</v>
      </c>
      <c r="F6773">
        <v>3</v>
      </c>
      <c r="G6773" t="s">
        <v>89</v>
      </c>
      <c r="H6773" t="s">
        <v>16</v>
      </c>
      <c r="I6773" t="b">
        <v>1</v>
      </c>
      <c r="K6773">
        <v>20</v>
      </c>
    </row>
    <row r="6774" spans="1:11" x14ac:dyDescent="0.35">
      <c r="A6774" t="s">
        <v>6893</v>
      </c>
      <c r="B6774" s="2">
        <v>45441.523611111108</v>
      </c>
      <c r="C6774" t="s">
        <v>296</v>
      </c>
      <c r="D6774" t="s">
        <v>203</v>
      </c>
      <c r="E6774" t="s">
        <v>20</v>
      </c>
      <c r="F6774">
        <v>14</v>
      </c>
      <c r="G6774" t="s">
        <v>15</v>
      </c>
      <c r="H6774" t="s">
        <v>151</v>
      </c>
      <c r="I6774" t="b">
        <v>1</v>
      </c>
      <c r="K6774">
        <v>13</v>
      </c>
    </row>
    <row r="6775" spans="1:11" x14ac:dyDescent="0.35">
      <c r="A6775" t="s">
        <v>6894</v>
      </c>
      <c r="B6775" s="2">
        <v>45441.546527777777</v>
      </c>
      <c r="C6775" t="s">
        <v>184</v>
      </c>
      <c r="D6775" t="s">
        <v>112</v>
      </c>
      <c r="E6775" t="s">
        <v>14</v>
      </c>
      <c r="F6775">
        <v>54</v>
      </c>
      <c r="G6775" t="s">
        <v>53</v>
      </c>
      <c r="H6775" t="s">
        <v>34</v>
      </c>
      <c r="I6775" t="b">
        <v>0</v>
      </c>
      <c r="K6775">
        <v>53</v>
      </c>
    </row>
    <row r="6776" spans="1:11" x14ac:dyDescent="0.35">
      <c r="A6776" t="s">
        <v>6895</v>
      </c>
      <c r="B6776" s="2">
        <v>45441.588194444441</v>
      </c>
      <c r="C6776" t="s">
        <v>122</v>
      </c>
      <c r="D6776" t="s">
        <v>412</v>
      </c>
      <c r="E6776" t="s">
        <v>20</v>
      </c>
      <c r="F6776">
        <v>60</v>
      </c>
      <c r="G6776" t="s">
        <v>53</v>
      </c>
      <c r="H6776" t="s">
        <v>118</v>
      </c>
      <c r="I6776" t="b">
        <v>0</v>
      </c>
      <c r="K6776">
        <v>34</v>
      </c>
    </row>
    <row r="6777" spans="1:11" x14ac:dyDescent="0.35">
      <c r="A6777" t="s">
        <v>6896</v>
      </c>
      <c r="B6777" s="2">
        <v>45441.644444444442</v>
      </c>
      <c r="C6777" t="s">
        <v>122</v>
      </c>
      <c r="D6777" t="s">
        <v>219</v>
      </c>
      <c r="E6777" t="s">
        <v>43</v>
      </c>
      <c r="F6777">
        <v>54</v>
      </c>
      <c r="G6777" t="s">
        <v>38</v>
      </c>
      <c r="H6777" t="s">
        <v>16</v>
      </c>
      <c r="I6777" t="b">
        <v>1</v>
      </c>
      <c r="K6777">
        <v>46</v>
      </c>
    </row>
    <row r="6778" spans="1:11" x14ac:dyDescent="0.35">
      <c r="A6778" t="s">
        <v>6897</v>
      </c>
      <c r="B6778" s="2">
        <v>45441.736805555563</v>
      </c>
      <c r="C6778" t="s">
        <v>57</v>
      </c>
      <c r="D6778" t="s">
        <v>81</v>
      </c>
      <c r="E6778" t="s">
        <v>33</v>
      </c>
      <c r="F6778">
        <v>26</v>
      </c>
      <c r="G6778" t="s">
        <v>25</v>
      </c>
      <c r="H6778" t="s">
        <v>29</v>
      </c>
      <c r="I6778" t="b">
        <v>1</v>
      </c>
      <c r="K6778">
        <v>35</v>
      </c>
    </row>
    <row r="6779" spans="1:11" x14ac:dyDescent="0.35">
      <c r="A6779" t="s">
        <v>6898</v>
      </c>
      <c r="B6779" s="2">
        <v>45441.747916666667</v>
      </c>
      <c r="C6779" t="s">
        <v>106</v>
      </c>
      <c r="D6779" t="s">
        <v>134</v>
      </c>
      <c r="E6779" t="s">
        <v>20</v>
      </c>
      <c r="F6779">
        <v>59</v>
      </c>
      <c r="G6779" t="s">
        <v>15</v>
      </c>
      <c r="H6779" t="s">
        <v>151</v>
      </c>
      <c r="I6779" t="b">
        <v>1</v>
      </c>
      <c r="J6779">
        <v>1</v>
      </c>
      <c r="K6779">
        <v>38</v>
      </c>
    </row>
    <row r="6780" spans="1:11" x14ac:dyDescent="0.35">
      <c r="A6780" t="s">
        <v>6899</v>
      </c>
      <c r="B6780" s="2">
        <v>45441.925694444442</v>
      </c>
      <c r="C6780" t="s">
        <v>83</v>
      </c>
      <c r="D6780" t="s">
        <v>206</v>
      </c>
      <c r="E6780" t="s">
        <v>43</v>
      </c>
      <c r="F6780">
        <v>10</v>
      </c>
      <c r="G6780" t="s">
        <v>15</v>
      </c>
      <c r="H6780" t="s">
        <v>16</v>
      </c>
      <c r="I6780" t="b">
        <v>1</v>
      </c>
      <c r="K6780">
        <v>28</v>
      </c>
    </row>
    <row r="6781" spans="1:11" x14ac:dyDescent="0.35">
      <c r="A6781" t="s">
        <v>6900</v>
      </c>
      <c r="B6781" s="2">
        <v>45441.981944444437</v>
      </c>
      <c r="C6781" t="s">
        <v>106</v>
      </c>
      <c r="D6781" t="s">
        <v>49</v>
      </c>
      <c r="E6781" t="s">
        <v>33</v>
      </c>
      <c r="F6781">
        <v>59</v>
      </c>
      <c r="G6781" t="s">
        <v>15</v>
      </c>
      <c r="H6781" t="s">
        <v>16</v>
      </c>
      <c r="I6781" t="b">
        <v>0</v>
      </c>
      <c r="K6781">
        <v>49</v>
      </c>
    </row>
    <row r="6782" spans="1:11" x14ac:dyDescent="0.35">
      <c r="A6782" t="s">
        <v>6901</v>
      </c>
      <c r="B6782" s="2">
        <v>45442.169444444437</v>
      </c>
      <c r="C6782" t="s">
        <v>70</v>
      </c>
      <c r="D6782" t="s">
        <v>214</v>
      </c>
      <c r="E6782" t="s">
        <v>33</v>
      </c>
      <c r="F6782">
        <v>78</v>
      </c>
      <c r="G6782" t="s">
        <v>38</v>
      </c>
      <c r="H6782" t="s">
        <v>16</v>
      </c>
      <c r="I6782" t="b">
        <v>0</v>
      </c>
      <c r="K6782">
        <v>46</v>
      </c>
    </row>
    <row r="6783" spans="1:11" x14ac:dyDescent="0.35">
      <c r="A6783" t="s">
        <v>6902</v>
      </c>
      <c r="B6783" s="2">
        <v>45442.177083333343</v>
      </c>
      <c r="C6783" t="s">
        <v>33</v>
      </c>
      <c r="D6783" t="s">
        <v>161</v>
      </c>
      <c r="E6783" t="s">
        <v>20</v>
      </c>
      <c r="F6783">
        <v>14</v>
      </c>
      <c r="G6783" t="s">
        <v>15</v>
      </c>
      <c r="H6783" t="s">
        <v>151</v>
      </c>
      <c r="I6783" t="b">
        <v>1</v>
      </c>
      <c r="J6783">
        <v>6</v>
      </c>
      <c r="K6783">
        <v>23</v>
      </c>
    </row>
    <row r="6784" spans="1:11" x14ac:dyDescent="0.35">
      <c r="A6784" t="s">
        <v>6903</v>
      </c>
      <c r="B6784" s="2">
        <v>45442.20416666667</v>
      </c>
      <c r="C6784" t="s">
        <v>91</v>
      </c>
      <c r="D6784" t="s">
        <v>32</v>
      </c>
      <c r="E6784" t="s">
        <v>33</v>
      </c>
      <c r="F6784">
        <v>78</v>
      </c>
      <c r="G6784" t="s">
        <v>61</v>
      </c>
      <c r="H6784" t="s">
        <v>68</v>
      </c>
      <c r="I6784" t="b">
        <v>1</v>
      </c>
      <c r="K6784">
        <v>58</v>
      </c>
    </row>
    <row r="6785" spans="1:11" x14ac:dyDescent="0.35">
      <c r="A6785" t="s">
        <v>6904</v>
      </c>
      <c r="B6785" s="2">
        <v>45442.30972222222</v>
      </c>
      <c r="C6785" t="s">
        <v>184</v>
      </c>
      <c r="D6785" t="s">
        <v>164</v>
      </c>
      <c r="E6785" t="s">
        <v>43</v>
      </c>
      <c r="F6785">
        <v>76</v>
      </c>
      <c r="G6785" t="s">
        <v>25</v>
      </c>
      <c r="H6785" t="s">
        <v>34</v>
      </c>
      <c r="I6785" t="b">
        <v>1</v>
      </c>
      <c r="K6785">
        <v>42</v>
      </c>
    </row>
    <row r="6786" spans="1:11" x14ac:dyDescent="0.35">
      <c r="A6786" t="s">
        <v>6905</v>
      </c>
      <c r="B6786" s="2">
        <v>45442.334027777782</v>
      </c>
      <c r="C6786" t="s">
        <v>78</v>
      </c>
      <c r="D6786" t="s">
        <v>156</v>
      </c>
      <c r="E6786" t="s">
        <v>33</v>
      </c>
      <c r="F6786">
        <v>22</v>
      </c>
      <c r="G6786" t="s">
        <v>89</v>
      </c>
      <c r="H6786" t="s">
        <v>16</v>
      </c>
      <c r="I6786" t="b">
        <v>0</v>
      </c>
      <c r="J6786">
        <v>2</v>
      </c>
      <c r="K6786">
        <v>42</v>
      </c>
    </row>
    <row r="6787" spans="1:11" x14ac:dyDescent="0.35">
      <c r="A6787" t="s">
        <v>6906</v>
      </c>
      <c r="B6787" s="2">
        <v>45442.381249999999</v>
      </c>
      <c r="C6787" t="s">
        <v>31</v>
      </c>
      <c r="D6787" t="s">
        <v>412</v>
      </c>
      <c r="E6787" t="s">
        <v>33</v>
      </c>
      <c r="F6787">
        <v>8</v>
      </c>
      <c r="G6787" t="s">
        <v>25</v>
      </c>
      <c r="H6787" t="s">
        <v>34</v>
      </c>
      <c r="I6787" t="b">
        <v>0</v>
      </c>
      <c r="K6787">
        <v>28</v>
      </c>
    </row>
    <row r="6788" spans="1:11" x14ac:dyDescent="0.35">
      <c r="A6788" t="s">
        <v>6907</v>
      </c>
      <c r="B6788" s="2">
        <v>45442.394444444442</v>
      </c>
      <c r="C6788" t="s">
        <v>55</v>
      </c>
      <c r="D6788" t="s">
        <v>74</v>
      </c>
      <c r="E6788" t="s">
        <v>14</v>
      </c>
      <c r="F6788">
        <v>3</v>
      </c>
      <c r="G6788" t="s">
        <v>15</v>
      </c>
      <c r="H6788" t="s">
        <v>16</v>
      </c>
      <c r="I6788" t="b">
        <v>1</v>
      </c>
      <c r="K6788">
        <v>21</v>
      </c>
    </row>
    <row r="6789" spans="1:11" x14ac:dyDescent="0.35">
      <c r="A6789" t="s">
        <v>6908</v>
      </c>
      <c r="B6789" s="2">
        <v>45442.411111111112</v>
      </c>
      <c r="C6789" t="s">
        <v>23</v>
      </c>
      <c r="D6789" t="s">
        <v>126</v>
      </c>
      <c r="E6789" t="s">
        <v>14</v>
      </c>
      <c r="F6789">
        <v>62</v>
      </c>
      <c r="G6789" t="s">
        <v>21</v>
      </c>
      <c r="H6789" t="s">
        <v>16</v>
      </c>
      <c r="I6789" t="b">
        <v>1</v>
      </c>
      <c r="K6789">
        <v>11</v>
      </c>
    </row>
    <row r="6790" spans="1:11" x14ac:dyDescent="0.35">
      <c r="A6790" t="s">
        <v>6909</v>
      </c>
      <c r="B6790" s="2">
        <v>45442.715277777781</v>
      </c>
      <c r="C6790" t="s">
        <v>45</v>
      </c>
      <c r="D6790" t="s">
        <v>170</v>
      </c>
      <c r="E6790" t="s">
        <v>33</v>
      </c>
      <c r="F6790">
        <v>54</v>
      </c>
      <c r="G6790" t="s">
        <v>15</v>
      </c>
      <c r="H6790" t="s">
        <v>16</v>
      </c>
      <c r="I6790" t="b">
        <v>0</v>
      </c>
      <c r="K6790">
        <v>34</v>
      </c>
    </row>
    <row r="6791" spans="1:11" x14ac:dyDescent="0.35">
      <c r="A6791" t="s">
        <v>6910</v>
      </c>
      <c r="B6791" s="2">
        <v>45442.78125</v>
      </c>
      <c r="C6791" t="s">
        <v>33</v>
      </c>
      <c r="D6791" t="s">
        <v>74</v>
      </c>
      <c r="E6791" t="s">
        <v>14</v>
      </c>
      <c r="F6791">
        <v>40</v>
      </c>
      <c r="G6791" t="s">
        <v>61</v>
      </c>
      <c r="H6791" t="s">
        <v>34</v>
      </c>
      <c r="I6791" t="b">
        <v>1</v>
      </c>
      <c r="K6791">
        <v>38</v>
      </c>
    </row>
    <row r="6792" spans="1:11" x14ac:dyDescent="0.35">
      <c r="A6792" t="s">
        <v>6911</v>
      </c>
      <c r="B6792" s="2">
        <v>45442.82916666667</v>
      </c>
      <c r="C6792" t="s">
        <v>129</v>
      </c>
      <c r="D6792" t="s">
        <v>46</v>
      </c>
      <c r="E6792" t="s">
        <v>33</v>
      </c>
      <c r="F6792">
        <v>23</v>
      </c>
      <c r="G6792" t="s">
        <v>25</v>
      </c>
      <c r="H6792" t="s">
        <v>29</v>
      </c>
      <c r="I6792" t="b">
        <v>1</v>
      </c>
      <c r="J6792">
        <v>1</v>
      </c>
      <c r="K6792">
        <v>56</v>
      </c>
    </row>
    <row r="6793" spans="1:11" x14ac:dyDescent="0.35">
      <c r="A6793" t="s">
        <v>6912</v>
      </c>
      <c r="B6793" s="2">
        <v>45442.904166666667</v>
      </c>
      <c r="C6793" t="s">
        <v>108</v>
      </c>
      <c r="D6793" t="s">
        <v>206</v>
      </c>
      <c r="E6793" t="s">
        <v>43</v>
      </c>
      <c r="F6793">
        <v>3</v>
      </c>
      <c r="G6793" t="s">
        <v>89</v>
      </c>
      <c r="H6793" t="s">
        <v>68</v>
      </c>
      <c r="I6793" t="b">
        <v>0</v>
      </c>
      <c r="K6793">
        <v>15</v>
      </c>
    </row>
    <row r="6794" spans="1:11" x14ac:dyDescent="0.35">
      <c r="A6794" t="s">
        <v>6913</v>
      </c>
      <c r="B6794" s="2">
        <v>45442.959722222222</v>
      </c>
      <c r="C6794" t="s">
        <v>27</v>
      </c>
      <c r="D6794" t="s">
        <v>188</v>
      </c>
      <c r="E6794" t="s">
        <v>20</v>
      </c>
      <c r="F6794">
        <v>1</v>
      </c>
      <c r="G6794" t="s">
        <v>47</v>
      </c>
      <c r="H6794" t="s">
        <v>16</v>
      </c>
      <c r="I6794" t="b">
        <v>0</v>
      </c>
      <c r="K6794">
        <v>50</v>
      </c>
    </row>
    <row r="6795" spans="1:11" x14ac:dyDescent="0.35">
      <c r="A6795" t="s">
        <v>6914</v>
      </c>
      <c r="B6795" s="2">
        <v>45443.009722222218</v>
      </c>
      <c r="C6795" t="s">
        <v>106</v>
      </c>
      <c r="D6795" t="s">
        <v>203</v>
      </c>
      <c r="E6795" t="s">
        <v>33</v>
      </c>
      <c r="F6795">
        <v>66</v>
      </c>
      <c r="G6795" t="s">
        <v>15</v>
      </c>
      <c r="H6795" t="s">
        <v>34</v>
      </c>
      <c r="I6795" t="b">
        <v>1</v>
      </c>
      <c r="K6795">
        <v>46</v>
      </c>
    </row>
    <row r="6796" spans="1:11" x14ac:dyDescent="0.35">
      <c r="A6796" t="s">
        <v>6915</v>
      </c>
      <c r="B6796" s="2">
        <v>45443.071527777778</v>
      </c>
      <c r="C6796" t="s">
        <v>91</v>
      </c>
      <c r="D6796" t="s">
        <v>97</v>
      </c>
      <c r="E6796" t="s">
        <v>33</v>
      </c>
      <c r="F6796">
        <v>23</v>
      </c>
      <c r="G6796" t="s">
        <v>21</v>
      </c>
      <c r="H6796" t="s">
        <v>16</v>
      </c>
      <c r="I6796" t="b">
        <v>1</v>
      </c>
      <c r="K6796">
        <v>30</v>
      </c>
    </row>
    <row r="6797" spans="1:11" x14ac:dyDescent="0.35">
      <c r="A6797" t="s">
        <v>6916</v>
      </c>
      <c r="B6797" s="2">
        <v>45443.148611111108</v>
      </c>
      <c r="C6797" t="s">
        <v>73</v>
      </c>
      <c r="D6797" t="s">
        <v>144</v>
      </c>
      <c r="E6797" t="s">
        <v>20</v>
      </c>
      <c r="F6797">
        <v>51</v>
      </c>
      <c r="G6797" t="s">
        <v>15</v>
      </c>
      <c r="H6797" t="s">
        <v>16</v>
      </c>
      <c r="I6797" t="b">
        <v>0</v>
      </c>
      <c r="K6797">
        <v>36</v>
      </c>
    </row>
    <row r="6798" spans="1:11" x14ac:dyDescent="0.35">
      <c r="A6798" t="s">
        <v>6917</v>
      </c>
      <c r="B6798" s="2">
        <v>45443.288194444453</v>
      </c>
      <c r="C6798" t="s">
        <v>117</v>
      </c>
      <c r="D6798" t="s">
        <v>161</v>
      </c>
      <c r="E6798" t="s">
        <v>43</v>
      </c>
      <c r="F6798">
        <v>8</v>
      </c>
      <c r="G6798" t="s">
        <v>15</v>
      </c>
      <c r="H6798" t="s">
        <v>16</v>
      </c>
      <c r="I6798" t="b">
        <v>0</v>
      </c>
      <c r="K6798">
        <v>39</v>
      </c>
    </row>
    <row r="6799" spans="1:11" x14ac:dyDescent="0.35">
      <c r="A6799" t="s">
        <v>6918</v>
      </c>
      <c r="B6799" s="2">
        <v>45443.3125</v>
      </c>
      <c r="C6799" t="s">
        <v>33</v>
      </c>
      <c r="D6799" t="s">
        <v>186</v>
      </c>
      <c r="E6799" t="s">
        <v>33</v>
      </c>
      <c r="F6799">
        <v>50</v>
      </c>
      <c r="G6799" t="s">
        <v>61</v>
      </c>
      <c r="H6799" t="s">
        <v>151</v>
      </c>
      <c r="I6799" t="b">
        <v>1</v>
      </c>
      <c r="J6799">
        <v>9</v>
      </c>
      <c r="K6799">
        <v>57</v>
      </c>
    </row>
    <row r="6800" spans="1:11" x14ac:dyDescent="0.35">
      <c r="A6800" t="s">
        <v>6919</v>
      </c>
      <c r="B6800" s="2">
        <v>45443.353472222218</v>
      </c>
      <c r="C6800" t="s">
        <v>18</v>
      </c>
      <c r="D6800" t="s">
        <v>144</v>
      </c>
      <c r="E6800" t="s">
        <v>14</v>
      </c>
      <c r="F6800">
        <v>19</v>
      </c>
      <c r="G6800" t="s">
        <v>25</v>
      </c>
      <c r="H6800" t="s">
        <v>34</v>
      </c>
      <c r="I6800" t="b">
        <v>0</v>
      </c>
      <c r="K6800">
        <v>29</v>
      </c>
    </row>
    <row r="6801" spans="1:11" x14ac:dyDescent="0.35">
      <c r="A6801" t="s">
        <v>6920</v>
      </c>
      <c r="B6801" s="2">
        <v>45443.396527777782</v>
      </c>
      <c r="C6801" t="s">
        <v>31</v>
      </c>
      <c r="D6801" t="s">
        <v>219</v>
      </c>
      <c r="E6801" t="s">
        <v>14</v>
      </c>
      <c r="F6801">
        <v>59</v>
      </c>
      <c r="G6801" t="s">
        <v>25</v>
      </c>
      <c r="H6801" t="s">
        <v>16</v>
      </c>
      <c r="I6801" t="b">
        <v>0</v>
      </c>
      <c r="K6801">
        <v>38</v>
      </c>
    </row>
    <row r="6802" spans="1:11" x14ac:dyDescent="0.35">
      <c r="A6802" t="s">
        <v>6921</v>
      </c>
      <c r="B6802" s="2">
        <v>45443.410416666673</v>
      </c>
      <c r="C6802" t="s">
        <v>70</v>
      </c>
      <c r="D6802" t="s">
        <v>137</v>
      </c>
      <c r="E6802" t="s">
        <v>142</v>
      </c>
      <c r="F6802">
        <v>31</v>
      </c>
      <c r="G6802" t="s">
        <v>38</v>
      </c>
      <c r="H6802" t="s">
        <v>29</v>
      </c>
      <c r="I6802" t="b">
        <v>1</v>
      </c>
      <c r="K6802">
        <v>60</v>
      </c>
    </row>
    <row r="6803" spans="1:11" x14ac:dyDescent="0.35">
      <c r="A6803" t="s">
        <v>6922</v>
      </c>
      <c r="B6803" s="2">
        <v>45443.496527777781</v>
      </c>
      <c r="C6803" t="s">
        <v>122</v>
      </c>
      <c r="D6803" t="s">
        <v>123</v>
      </c>
      <c r="E6803" t="s">
        <v>14</v>
      </c>
      <c r="F6803">
        <v>13</v>
      </c>
      <c r="G6803" t="s">
        <v>15</v>
      </c>
      <c r="H6803" t="s">
        <v>34</v>
      </c>
      <c r="I6803" t="b">
        <v>0</v>
      </c>
      <c r="K6803">
        <v>46</v>
      </c>
    </row>
    <row r="6804" spans="1:11" x14ac:dyDescent="0.35">
      <c r="A6804" t="s">
        <v>6923</v>
      </c>
      <c r="B6804" s="2">
        <v>45443.525000000001</v>
      </c>
      <c r="C6804" t="s">
        <v>20</v>
      </c>
      <c r="D6804" t="s">
        <v>290</v>
      </c>
      <c r="E6804" t="s">
        <v>20</v>
      </c>
      <c r="F6804">
        <v>55</v>
      </c>
      <c r="G6804" t="s">
        <v>25</v>
      </c>
      <c r="H6804" t="s">
        <v>29</v>
      </c>
      <c r="I6804" t="b">
        <v>0</v>
      </c>
      <c r="J6804">
        <v>9</v>
      </c>
      <c r="K6804">
        <v>26</v>
      </c>
    </row>
    <row r="6805" spans="1:11" x14ac:dyDescent="0.35">
      <c r="A6805" t="s">
        <v>6924</v>
      </c>
      <c r="B6805" s="2">
        <v>45443.696527777778</v>
      </c>
      <c r="C6805" t="s">
        <v>117</v>
      </c>
      <c r="D6805" t="s">
        <v>237</v>
      </c>
      <c r="E6805" t="s">
        <v>43</v>
      </c>
      <c r="F6805">
        <v>45</v>
      </c>
      <c r="G6805" t="s">
        <v>15</v>
      </c>
      <c r="H6805" t="s">
        <v>151</v>
      </c>
      <c r="I6805" t="b">
        <v>1</v>
      </c>
      <c r="K6805">
        <v>58</v>
      </c>
    </row>
    <row r="6806" spans="1:11" x14ac:dyDescent="0.35">
      <c r="A6806" t="s">
        <v>6925</v>
      </c>
      <c r="B6806" s="2">
        <v>45443.87222222222</v>
      </c>
      <c r="C6806" t="s">
        <v>57</v>
      </c>
      <c r="D6806" t="s">
        <v>132</v>
      </c>
      <c r="E6806" t="s">
        <v>43</v>
      </c>
      <c r="F6806">
        <v>42</v>
      </c>
      <c r="G6806" t="s">
        <v>15</v>
      </c>
      <c r="H6806" t="s">
        <v>16</v>
      </c>
      <c r="I6806" t="b">
        <v>1</v>
      </c>
      <c r="J6806">
        <v>2</v>
      </c>
      <c r="K6806">
        <v>27</v>
      </c>
    </row>
    <row r="6807" spans="1:11" x14ac:dyDescent="0.35">
      <c r="A6807" t="s">
        <v>6926</v>
      </c>
      <c r="B6807" s="2">
        <v>45443.904166666667</v>
      </c>
      <c r="C6807" t="s">
        <v>99</v>
      </c>
      <c r="D6807" t="s">
        <v>237</v>
      </c>
      <c r="E6807" t="s">
        <v>33</v>
      </c>
      <c r="F6807">
        <v>60</v>
      </c>
      <c r="G6807" t="s">
        <v>15</v>
      </c>
      <c r="H6807" t="s">
        <v>16</v>
      </c>
      <c r="I6807" t="b">
        <v>0</v>
      </c>
      <c r="K6807">
        <v>38</v>
      </c>
    </row>
    <row r="6808" spans="1:11" x14ac:dyDescent="0.35">
      <c r="A6808" t="s">
        <v>6927</v>
      </c>
      <c r="B6808" s="2">
        <v>45443.914583333331</v>
      </c>
      <c r="C6808" t="s">
        <v>33</v>
      </c>
      <c r="D6808" t="s">
        <v>52</v>
      </c>
      <c r="E6808" t="s">
        <v>33</v>
      </c>
      <c r="F6808">
        <v>53</v>
      </c>
      <c r="G6808" t="s">
        <v>61</v>
      </c>
      <c r="H6808" t="s">
        <v>16</v>
      </c>
      <c r="I6808" t="b">
        <v>1</v>
      </c>
      <c r="K6808">
        <v>23</v>
      </c>
    </row>
    <row r="6809" spans="1:11" x14ac:dyDescent="0.35">
      <c r="A6809" t="s">
        <v>6928</v>
      </c>
      <c r="B6809" s="2">
        <v>45443.923611111109</v>
      </c>
      <c r="C6809" t="s">
        <v>108</v>
      </c>
      <c r="D6809" t="s">
        <v>263</v>
      </c>
      <c r="E6809" t="s">
        <v>33</v>
      </c>
      <c r="F6809">
        <v>64</v>
      </c>
      <c r="G6809" t="s">
        <v>89</v>
      </c>
      <c r="H6809" t="s">
        <v>16</v>
      </c>
      <c r="I6809" t="b">
        <v>0</v>
      </c>
      <c r="K6809">
        <v>14</v>
      </c>
    </row>
    <row r="6810" spans="1:11" x14ac:dyDescent="0.35">
      <c r="A6810" t="s">
        <v>6929</v>
      </c>
      <c r="B6810" s="2">
        <v>45443.970138888893</v>
      </c>
      <c r="C6810" t="s">
        <v>55</v>
      </c>
      <c r="D6810" t="s">
        <v>188</v>
      </c>
      <c r="E6810" t="s">
        <v>14</v>
      </c>
      <c r="F6810">
        <v>54</v>
      </c>
      <c r="G6810" t="s">
        <v>21</v>
      </c>
      <c r="H6810" t="s">
        <v>16</v>
      </c>
      <c r="I6810" t="b">
        <v>1</v>
      </c>
      <c r="J6810">
        <v>0</v>
      </c>
      <c r="K6810">
        <v>16</v>
      </c>
    </row>
    <row r="6811" spans="1:11" x14ac:dyDescent="0.35">
      <c r="A6811" t="s">
        <v>6930</v>
      </c>
      <c r="B6811" s="2">
        <v>45444.023611111108</v>
      </c>
      <c r="C6811" t="s">
        <v>88</v>
      </c>
      <c r="D6811" t="s">
        <v>40</v>
      </c>
      <c r="E6811" t="s">
        <v>14</v>
      </c>
      <c r="F6811">
        <v>3</v>
      </c>
      <c r="G6811" t="s">
        <v>38</v>
      </c>
      <c r="H6811" t="s">
        <v>16</v>
      </c>
      <c r="I6811" t="b">
        <v>1</v>
      </c>
      <c r="J6811">
        <v>9</v>
      </c>
      <c r="K6811">
        <v>21</v>
      </c>
    </row>
    <row r="6812" spans="1:11" x14ac:dyDescent="0.35">
      <c r="A6812" t="s">
        <v>6931</v>
      </c>
      <c r="B6812" s="2">
        <v>45444.029861111107</v>
      </c>
      <c r="C6812" t="s">
        <v>78</v>
      </c>
      <c r="D6812" t="s">
        <v>84</v>
      </c>
      <c r="E6812" t="s">
        <v>43</v>
      </c>
      <c r="F6812">
        <v>56</v>
      </c>
      <c r="G6812" t="s">
        <v>21</v>
      </c>
      <c r="H6812" t="s">
        <v>29</v>
      </c>
      <c r="I6812" t="b">
        <v>1</v>
      </c>
      <c r="J6812">
        <v>6</v>
      </c>
      <c r="K6812">
        <v>17</v>
      </c>
    </row>
    <row r="6813" spans="1:11" x14ac:dyDescent="0.35">
      <c r="A6813" t="s">
        <v>6932</v>
      </c>
      <c r="B6813" s="2">
        <v>45444.192361111112</v>
      </c>
      <c r="C6813" t="s">
        <v>31</v>
      </c>
      <c r="D6813" t="s">
        <v>60</v>
      </c>
      <c r="E6813" t="s">
        <v>20</v>
      </c>
      <c r="F6813">
        <v>6</v>
      </c>
      <c r="G6813" t="s">
        <v>89</v>
      </c>
      <c r="H6813" t="s">
        <v>29</v>
      </c>
      <c r="I6813" t="b">
        <v>0</v>
      </c>
      <c r="K6813">
        <v>57</v>
      </c>
    </row>
    <row r="6814" spans="1:11" x14ac:dyDescent="0.35">
      <c r="A6814" t="s">
        <v>6933</v>
      </c>
      <c r="B6814" s="2">
        <v>45444.418749999997</v>
      </c>
      <c r="C6814" t="s">
        <v>296</v>
      </c>
      <c r="D6814" t="s">
        <v>46</v>
      </c>
      <c r="E6814" t="s">
        <v>33</v>
      </c>
      <c r="F6814">
        <v>70</v>
      </c>
      <c r="G6814" t="s">
        <v>47</v>
      </c>
      <c r="H6814" t="s">
        <v>16</v>
      </c>
      <c r="I6814" t="b">
        <v>0</v>
      </c>
      <c r="J6814">
        <v>8</v>
      </c>
      <c r="K6814">
        <v>12</v>
      </c>
    </row>
    <row r="6815" spans="1:11" x14ac:dyDescent="0.35">
      <c r="A6815" t="s">
        <v>6934</v>
      </c>
      <c r="B6815" s="2">
        <v>45444.500694444447</v>
      </c>
      <c r="C6815" t="s">
        <v>296</v>
      </c>
      <c r="D6815" t="s">
        <v>282</v>
      </c>
      <c r="E6815" t="s">
        <v>33</v>
      </c>
      <c r="F6815">
        <v>79</v>
      </c>
      <c r="G6815" t="s">
        <v>15</v>
      </c>
      <c r="H6815" t="s">
        <v>16</v>
      </c>
      <c r="I6815" t="b">
        <v>0</v>
      </c>
      <c r="K6815">
        <v>23</v>
      </c>
    </row>
    <row r="6816" spans="1:11" x14ac:dyDescent="0.35">
      <c r="A6816" t="s">
        <v>6935</v>
      </c>
      <c r="B6816" s="2">
        <v>45444.52847222222</v>
      </c>
      <c r="C6816" t="s">
        <v>122</v>
      </c>
      <c r="D6816" t="s">
        <v>52</v>
      </c>
      <c r="E6816" t="s">
        <v>43</v>
      </c>
      <c r="F6816">
        <v>29</v>
      </c>
      <c r="G6816" t="s">
        <v>61</v>
      </c>
      <c r="H6816" t="s">
        <v>29</v>
      </c>
      <c r="I6816" t="b">
        <v>1</v>
      </c>
      <c r="K6816">
        <v>39</v>
      </c>
    </row>
    <row r="6817" spans="1:11" x14ac:dyDescent="0.35">
      <c r="A6817" t="s">
        <v>6936</v>
      </c>
      <c r="B6817" s="2">
        <v>45444.581250000003</v>
      </c>
      <c r="C6817" t="s">
        <v>88</v>
      </c>
      <c r="D6817" t="s">
        <v>81</v>
      </c>
      <c r="E6817" t="s">
        <v>33</v>
      </c>
      <c r="F6817">
        <v>33</v>
      </c>
      <c r="G6817" t="s">
        <v>89</v>
      </c>
      <c r="H6817" t="s">
        <v>16</v>
      </c>
      <c r="I6817" t="b">
        <v>0</v>
      </c>
      <c r="K6817">
        <v>54</v>
      </c>
    </row>
    <row r="6818" spans="1:11" x14ac:dyDescent="0.35">
      <c r="A6818" t="s">
        <v>6937</v>
      </c>
      <c r="B6818" s="2">
        <v>45444.614583333343</v>
      </c>
      <c r="C6818" t="s">
        <v>129</v>
      </c>
      <c r="D6818" t="s">
        <v>219</v>
      </c>
      <c r="E6818" t="s">
        <v>33</v>
      </c>
      <c r="F6818">
        <v>11</v>
      </c>
      <c r="G6818" t="s">
        <v>89</v>
      </c>
      <c r="H6818" t="s">
        <v>16</v>
      </c>
      <c r="I6818" t="b">
        <v>1</v>
      </c>
      <c r="K6818">
        <v>28</v>
      </c>
    </row>
    <row r="6819" spans="1:11" x14ac:dyDescent="0.35">
      <c r="A6819" t="s">
        <v>6938</v>
      </c>
      <c r="B6819" s="2">
        <v>45444.805555555547</v>
      </c>
      <c r="C6819" t="s">
        <v>20</v>
      </c>
      <c r="D6819" t="s">
        <v>290</v>
      </c>
      <c r="E6819" t="s">
        <v>33</v>
      </c>
      <c r="F6819">
        <v>33</v>
      </c>
      <c r="G6819" t="s">
        <v>38</v>
      </c>
      <c r="H6819" t="s">
        <v>16</v>
      </c>
      <c r="I6819" t="b">
        <v>0</v>
      </c>
      <c r="K6819">
        <v>28</v>
      </c>
    </row>
    <row r="6820" spans="1:11" x14ac:dyDescent="0.35">
      <c r="A6820" t="s">
        <v>6939</v>
      </c>
      <c r="B6820" s="2">
        <v>45444.865972222222</v>
      </c>
      <c r="C6820" t="s">
        <v>106</v>
      </c>
      <c r="D6820" t="s">
        <v>63</v>
      </c>
      <c r="E6820" t="s">
        <v>14</v>
      </c>
      <c r="F6820">
        <v>41</v>
      </c>
      <c r="G6820" t="s">
        <v>38</v>
      </c>
      <c r="H6820" t="s">
        <v>151</v>
      </c>
      <c r="I6820" t="b">
        <v>0</v>
      </c>
      <c r="K6820">
        <v>11</v>
      </c>
    </row>
    <row r="6821" spans="1:11" x14ac:dyDescent="0.35">
      <c r="A6821" t="s">
        <v>6940</v>
      </c>
      <c r="B6821" s="2">
        <v>45444.999305555553</v>
      </c>
      <c r="C6821" t="s">
        <v>57</v>
      </c>
      <c r="D6821" t="s">
        <v>275</v>
      </c>
      <c r="E6821" t="s">
        <v>20</v>
      </c>
      <c r="F6821">
        <v>34</v>
      </c>
      <c r="G6821" t="s">
        <v>89</v>
      </c>
      <c r="H6821" t="s">
        <v>16</v>
      </c>
      <c r="I6821" t="b">
        <v>0</v>
      </c>
      <c r="K6821">
        <v>43</v>
      </c>
    </row>
    <row r="6822" spans="1:11" x14ac:dyDescent="0.35">
      <c r="A6822" t="s">
        <v>6941</v>
      </c>
      <c r="B6822" s="2">
        <v>45445.035416666673</v>
      </c>
      <c r="C6822" t="s">
        <v>33</v>
      </c>
      <c r="D6822" t="s">
        <v>95</v>
      </c>
      <c r="E6822" t="s">
        <v>14</v>
      </c>
      <c r="F6822">
        <v>14</v>
      </c>
      <c r="G6822" t="s">
        <v>61</v>
      </c>
      <c r="H6822" t="s">
        <v>16</v>
      </c>
      <c r="I6822" t="b">
        <v>1</v>
      </c>
      <c r="K6822">
        <v>53</v>
      </c>
    </row>
    <row r="6823" spans="1:11" x14ac:dyDescent="0.35">
      <c r="A6823" t="s">
        <v>6942</v>
      </c>
      <c r="B6823" s="2">
        <v>45445.111805555563</v>
      </c>
      <c r="C6823" t="s">
        <v>91</v>
      </c>
      <c r="D6823" t="s">
        <v>244</v>
      </c>
      <c r="E6823" t="s">
        <v>33</v>
      </c>
      <c r="F6823">
        <v>45</v>
      </c>
      <c r="G6823" t="s">
        <v>61</v>
      </c>
      <c r="H6823" t="s">
        <v>16</v>
      </c>
      <c r="I6823" t="b">
        <v>0</v>
      </c>
      <c r="K6823">
        <v>12</v>
      </c>
    </row>
    <row r="6824" spans="1:11" x14ac:dyDescent="0.35">
      <c r="A6824" t="s">
        <v>6943</v>
      </c>
      <c r="B6824" s="2">
        <v>45445.123611111107</v>
      </c>
      <c r="C6824" t="s">
        <v>78</v>
      </c>
      <c r="D6824" t="s">
        <v>188</v>
      </c>
      <c r="E6824" t="s">
        <v>33</v>
      </c>
      <c r="F6824">
        <v>19</v>
      </c>
      <c r="G6824" t="s">
        <v>25</v>
      </c>
      <c r="H6824" t="s">
        <v>68</v>
      </c>
      <c r="I6824" t="b">
        <v>1</v>
      </c>
      <c r="K6824">
        <v>58</v>
      </c>
    </row>
    <row r="6825" spans="1:11" x14ac:dyDescent="0.35">
      <c r="A6825" t="s">
        <v>6944</v>
      </c>
      <c r="B6825" s="2">
        <v>45445.131249999999</v>
      </c>
      <c r="C6825" t="s">
        <v>78</v>
      </c>
      <c r="D6825" t="s">
        <v>275</v>
      </c>
      <c r="E6825" t="s">
        <v>43</v>
      </c>
      <c r="F6825">
        <v>39</v>
      </c>
      <c r="G6825" t="s">
        <v>15</v>
      </c>
      <c r="H6825" t="s">
        <v>16</v>
      </c>
      <c r="I6825" t="b">
        <v>1</v>
      </c>
      <c r="K6825">
        <v>49</v>
      </c>
    </row>
    <row r="6826" spans="1:11" x14ac:dyDescent="0.35">
      <c r="A6826" t="s">
        <v>6945</v>
      </c>
      <c r="B6826" s="2">
        <v>45445.140277777777</v>
      </c>
      <c r="C6826" t="s">
        <v>122</v>
      </c>
      <c r="D6826" t="s">
        <v>139</v>
      </c>
      <c r="E6826" t="s">
        <v>20</v>
      </c>
      <c r="F6826">
        <v>23</v>
      </c>
      <c r="G6826" t="s">
        <v>38</v>
      </c>
      <c r="H6826" t="s">
        <v>16</v>
      </c>
      <c r="I6826" t="b">
        <v>0</v>
      </c>
      <c r="K6826">
        <v>31</v>
      </c>
    </row>
    <row r="6827" spans="1:11" x14ac:dyDescent="0.35">
      <c r="A6827" t="s">
        <v>6946</v>
      </c>
      <c r="B6827" s="2">
        <v>45445.160416666673</v>
      </c>
      <c r="C6827" t="s">
        <v>83</v>
      </c>
      <c r="D6827" t="s">
        <v>259</v>
      </c>
      <c r="E6827" t="s">
        <v>43</v>
      </c>
      <c r="F6827">
        <v>50</v>
      </c>
      <c r="G6827" t="s">
        <v>25</v>
      </c>
      <c r="H6827" t="s">
        <v>16</v>
      </c>
      <c r="I6827" t="b">
        <v>1</v>
      </c>
      <c r="K6827">
        <v>23</v>
      </c>
    </row>
    <row r="6828" spans="1:11" x14ac:dyDescent="0.35">
      <c r="A6828" t="s">
        <v>6947</v>
      </c>
      <c r="B6828" s="2">
        <v>45445.406944444447</v>
      </c>
      <c r="C6828" t="s">
        <v>99</v>
      </c>
      <c r="D6828" t="s">
        <v>148</v>
      </c>
      <c r="E6828" t="s">
        <v>14</v>
      </c>
      <c r="F6828">
        <v>21</v>
      </c>
      <c r="G6828" t="s">
        <v>25</v>
      </c>
      <c r="H6828" t="s">
        <v>16</v>
      </c>
      <c r="I6828" t="b">
        <v>1</v>
      </c>
      <c r="K6828">
        <v>49</v>
      </c>
    </row>
    <row r="6829" spans="1:11" x14ac:dyDescent="0.35">
      <c r="A6829" t="s">
        <v>6948</v>
      </c>
      <c r="B6829" s="2">
        <v>45445.536805555559</v>
      </c>
      <c r="C6829" t="s">
        <v>99</v>
      </c>
      <c r="D6829" t="s">
        <v>95</v>
      </c>
      <c r="E6829" t="s">
        <v>20</v>
      </c>
      <c r="F6829">
        <v>63</v>
      </c>
      <c r="G6829" t="s">
        <v>25</v>
      </c>
      <c r="H6829" t="s">
        <v>16</v>
      </c>
      <c r="I6829" t="b">
        <v>0</v>
      </c>
      <c r="K6829">
        <v>41</v>
      </c>
    </row>
    <row r="6830" spans="1:11" x14ac:dyDescent="0.35">
      <c r="A6830" t="s">
        <v>6949</v>
      </c>
      <c r="B6830" s="2">
        <v>45445.637499999997</v>
      </c>
      <c r="C6830" t="s">
        <v>23</v>
      </c>
      <c r="D6830" t="s">
        <v>214</v>
      </c>
      <c r="E6830" t="s">
        <v>20</v>
      </c>
      <c r="F6830">
        <v>62</v>
      </c>
      <c r="G6830" t="s">
        <v>15</v>
      </c>
      <c r="H6830" t="s">
        <v>16</v>
      </c>
      <c r="I6830" t="b">
        <v>0</v>
      </c>
      <c r="J6830">
        <v>2</v>
      </c>
      <c r="K6830">
        <v>17</v>
      </c>
    </row>
    <row r="6831" spans="1:11" x14ac:dyDescent="0.35">
      <c r="A6831" t="s">
        <v>6950</v>
      </c>
      <c r="B6831" s="2">
        <v>45445.67083333333</v>
      </c>
      <c r="C6831" t="s">
        <v>129</v>
      </c>
      <c r="D6831" t="s">
        <v>244</v>
      </c>
      <c r="E6831" t="s">
        <v>33</v>
      </c>
      <c r="F6831">
        <v>77</v>
      </c>
      <c r="G6831" t="s">
        <v>15</v>
      </c>
      <c r="H6831" t="s">
        <v>29</v>
      </c>
      <c r="I6831" t="b">
        <v>1</v>
      </c>
      <c r="K6831">
        <v>48</v>
      </c>
    </row>
    <row r="6832" spans="1:11" x14ac:dyDescent="0.35">
      <c r="A6832" t="s">
        <v>6951</v>
      </c>
      <c r="B6832" s="2">
        <v>45445.724305555559</v>
      </c>
      <c r="C6832" t="s">
        <v>91</v>
      </c>
      <c r="D6832" t="s">
        <v>282</v>
      </c>
      <c r="E6832" t="s">
        <v>33</v>
      </c>
      <c r="F6832">
        <v>51</v>
      </c>
      <c r="G6832" t="s">
        <v>25</v>
      </c>
      <c r="H6832" t="s">
        <v>29</v>
      </c>
      <c r="I6832" t="b">
        <v>1</v>
      </c>
      <c r="K6832">
        <v>19</v>
      </c>
    </row>
    <row r="6833" spans="1:11" x14ac:dyDescent="0.35">
      <c r="A6833" t="s">
        <v>6952</v>
      </c>
      <c r="B6833" s="2">
        <v>45445.789583333331</v>
      </c>
      <c r="C6833" t="s">
        <v>122</v>
      </c>
      <c r="D6833" t="s">
        <v>19</v>
      </c>
      <c r="E6833" t="s">
        <v>20</v>
      </c>
      <c r="F6833">
        <v>7</v>
      </c>
      <c r="G6833" t="s">
        <v>15</v>
      </c>
      <c r="H6833" t="s">
        <v>16</v>
      </c>
      <c r="I6833" t="b">
        <v>1</v>
      </c>
      <c r="J6833">
        <v>7</v>
      </c>
      <c r="K6833">
        <v>59</v>
      </c>
    </row>
    <row r="6834" spans="1:11" x14ac:dyDescent="0.35">
      <c r="A6834" t="s">
        <v>6953</v>
      </c>
      <c r="B6834" s="2">
        <v>45445.883333333331</v>
      </c>
      <c r="C6834" t="s">
        <v>51</v>
      </c>
      <c r="D6834" t="s">
        <v>159</v>
      </c>
      <c r="E6834" t="s">
        <v>14</v>
      </c>
      <c r="F6834">
        <v>53</v>
      </c>
      <c r="G6834" t="s">
        <v>89</v>
      </c>
      <c r="H6834" t="s">
        <v>151</v>
      </c>
      <c r="I6834" t="b">
        <v>1</v>
      </c>
      <c r="J6834">
        <v>5</v>
      </c>
      <c r="K6834">
        <v>30</v>
      </c>
    </row>
    <row r="6835" spans="1:11" x14ac:dyDescent="0.35">
      <c r="A6835" t="s">
        <v>6954</v>
      </c>
      <c r="B6835" s="2">
        <v>45446.175000000003</v>
      </c>
      <c r="C6835" t="s">
        <v>73</v>
      </c>
      <c r="D6835" t="s">
        <v>186</v>
      </c>
      <c r="E6835" t="s">
        <v>20</v>
      </c>
      <c r="F6835">
        <v>36</v>
      </c>
      <c r="G6835" t="s">
        <v>89</v>
      </c>
      <c r="H6835" t="s">
        <v>16</v>
      </c>
      <c r="I6835" t="b">
        <v>0</v>
      </c>
      <c r="K6835">
        <v>23</v>
      </c>
    </row>
    <row r="6836" spans="1:11" x14ac:dyDescent="0.35">
      <c r="A6836" t="s">
        <v>6955</v>
      </c>
      <c r="B6836" s="2">
        <v>45446.216666666667</v>
      </c>
      <c r="C6836" t="s">
        <v>129</v>
      </c>
      <c r="D6836" t="s">
        <v>242</v>
      </c>
      <c r="E6836" t="s">
        <v>14</v>
      </c>
      <c r="F6836">
        <v>27</v>
      </c>
      <c r="G6836" t="s">
        <v>15</v>
      </c>
      <c r="H6836" t="s">
        <v>16</v>
      </c>
      <c r="I6836" t="b">
        <v>1</v>
      </c>
      <c r="K6836">
        <v>50</v>
      </c>
    </row>
    <row r="6837" spans="1:11" x14ac:dyDescent="0.35">
      <c r="A6837" t="s">
        <v>6956</v>
      </c>
      <c r="B6837" s="2">
        <v>45446.25</v>
      </c>
      <c r="C6837" t="s">
        <v>184</v>
      </c>
      <c r="D6837" t="s">
        <v>67</v>
      </c>
      <c r="E6837" t="s">
        <v>43</v>
      </c>
      <c r="F6837">
        <v>18</v>
      </c>
      <c r="G6837" t="s">
        <v>15</v>
      </c>
      <c r="H6837" t="s">
        <v>16</v>
      </c>
      <c r="I6837" t="b">
        <v>1</v>
      </c>
      <c r="K6837">
        <v>39</v>
      </c>
    </row>
    <row r="6838" spans="1:11" x14ac:dyDescent="0.35">
      <c r="A6838" t="s">
        <v>6957</v>
      </c>
      <c r="B6838" s="2">
        <v>45446.265972222223</v>
      </c>
      <c r="C6838" t="s">
        <v>45</v>
      </c>
      <c r="D6838" t="s">
        <v>97</v>
      </c>
      <c r="E6838" t="s">
        <v>20</v>
      </c>
      <c r="F6838">
        <v>28</v>
      </c>
      <c r="G6838" t="s">
        <v>53</v>
      </c>
      <c r="H6838" t="s">
        <v>29</v>
      </c>
      <c r="I6838" t="b">
        <v>0</v>
      </c>
      <c r="K6838">
        <v>40</v>
      </c>
    </row>
    <row r="6839" spans="1:11" x14ac:dyDescent="0.35">
      <c r="A6839" t="s">
        <v>6958</v>
      </c>
      <c r="B6839" s="2">
        <v>45446.30972222222</v>
      </c>
      <c r="C6839" t="s">
        <v>117</v>
      </c>
      <c r="D6839" t="s">
        <v>123</v>
      </c>
      <c r="E6839" t="s">
        <v>14</v>
      </c>
      <c r="F6839">
        <v>9</v>
      </c>
      <c r="G6839" t="s">
        <v>53</v>
      </c>
      <c r="H6839" t="s">
        <v>16</v>
      </c>
      <c r="I6839" t="b">
        <v>0</v>
      </c>
      <c r="K6839">
        <v>41</v>
      </c>
    </row>
    <row r="6840" spans="1:11" x14ac:dyDescent="0.35">
      <c r="A6840" t="s">
        <v>6959</v>
      </c>
      <c r="B6840" s="2">
        <v>45446.401388888888</v>
      </c>
      <c r="C6840" t="s">
        <v>55</v>
      </c>
      <c r="D6840" t="s">
        <v>60</v>
      </c>
      <c r="E6840" t="s">
        <v>20</v>
      </c>
      <c r="F6840">
        <v>14</v>
      </c>
      <c r="G6840" t="s">
        <v>89</v>
      </c>
      <c r="H6840" t="s">
        <v>34</v>
      </c>
      <c r="I6840" t="b">
        <v>0</v>
      </c>
      <c r="J6840">
        <v>5</v>
      </c>
      <c r="K6840">
        <v>53</v>
      </c>
    </row>
    <row r="6841" spans="1:11" x14ac:dyDescent="0.35">
      <c r="A6841" t="s">
        <v>6960</v>
      </c>
      <c r="B6841" s="2">
        <v>45446.452777777777</v>
      </c>
      <c r="C6841" t="s">
        <v>23</v>
      </c>
      <c r="D6841" t="s">
        <v>174</v>
      </c>
      <c r="E6841" t="s">
        <v>14</v>
      </c>
      <c r="F6841">
        <v>22</v>
      </c>
      <c r="G6841" t="s">
        <v>25</v>
      </c>
      <c r="H6841" t="s">
        <v>29</v>
      </c>
      <c r="I6841" t="b">
        <v>0</v>
      </c>
      <c r="K6841">
        <v>25</v>
      </c>
    </row>
    <row r="6842" spans="1:11" x14ac:dyDescent="0.35">
      <c r="A6842" t="s">
        <v>6961</v>
      </c>
      <c r="B6842" s="2">
        <v>45446.543749999997</v>
      </c>
      <c r="C6842" t="s">
        <v>108</v>
      </c>
      <c r="D6842" t="s">
        <v>242</v>
      </c>
      <c r="E6842" t="s">
        <v>20</v>
      </c>
      <c r="F6842">
        <v>74</v>
      </c>
      <c r="G6842" t="s">
        <v>15</v>
      </c>
      <c r="H6842" t="s">
        <v>16</v>
      </c>
      <c r="I6842" t="b">
        <v>1</v>
      </c>
      <c r="K6842">
        <v>16</v>
      </c>
    </row>
    <row r="6843" spans="1:11" x14ac:dyDescent="0.35">
      <c r="A6843" t="s">
        <v>6962</v>
      </c>
      <c r="B6843" s="2">
        <v>45446.613888888889</v>
      </c>
      <c r="C6843" t="s">
        <v>18</v>
      </c>
      <c r="D6843" t="s">
        <v>86</v>
      </c>
      <c r="E6843" t="s">
        <v>33</v>
      </c>
      <c r="F6843">
        <v>11</v>
      </c>
      <c r="G6843" t="s">
        <v>38</v>
      </c>
      <c r="H6843" t="s">
        <v>29</v>
      </c>
      <c r="I6843" t="b">
        <v>0</v>
      </c>
      <c r="J6843">
        <v>10</v>
      </c>
      <c r="K6843">
        <v>18</v>
      </c>
    </row>
    <row r="6844" spans="1:11" x14ac:dyDescent="0.35">
      <c r="A6844" t="s">
        <v>6963</v>
      </c>
      <c r="B6844" s="2">
        <v>45446.70208333333</v>
      </c>
      <c r="C6844" t="s">
        <v>45</v>
      </c>
      <c r="D6844" t="s">
        <v>37</v>
      </c>
      <c r="E6844" t="s">
        <v>14</v>
      </c>
      <c r="F6844">
        <v>64</v>
      </c>
      <c r="G6844" t="s">
        <v>15</v>
      </c>
      <c r="H6844" t="s">
        <v>16</v>
      </c>
      <c r="I6844" t="b">
        <v>0</v>
      </c>
      <c r="K6844">
        <v>39</v>
      </c>
    </row>
    <row r="6845" spans="1:11" x14ac:dyDescent="0.35">
      <c r="A6845" t="s">
        <v>6964</v>
      </c>
      <c r="B6845" s="2">
        <v>45447.093055555553</v>
      </c>
      <c r="C6845" t="s">
        <v>99</v>
      </c>
      <c r="D6845" t="s">
        <v>110</v>
      </c>
      <c r="E6845" t="s">
        <v>20</v>
      </c>
      <c r="F6845">
        <v>63</v>
      </c>
      <c r="G6845" t="s">
        <v>53</v>
      </c>
      <c r="H6845" t="s">
        <v>68</v>
      </c>
      <c r="I6845" t="b">
        <v>1</v>
      </c>
      <c r="K6845">
        <v>52</v>
      </c>
    </row>
    <row r="6846" spans="1:11" x14ac:dyDescent="0.35">
      <c r="A6846" t="s">
        <v>6965</v>
      </c>
      <c r="B6846" s="2">
        <v>45447.093055555553</v>
      </c>
      <c r="C6846" t="s">
        <v>129</v>
      </c>
      <c r="D6846" t="s">
        <v>212</v>
      </c>
      <c r="E6846" t="s">
        <v>43</v>
      </c>
      <c r="F6846">
        <v>1</v>
      </c>
      <c r="G6846" t="s">
        <v>15</v>
      </c>
      <c r="H6846" t="s">
        <v>16</v>
      </c>
      <c r="I6846" t="b">
        <v>0</v>
      </c>
      <c r="K6846">
        <v>34</v>
      </c>
    </row>
    <row r="6847" spans="1:11" x14ac:dyDescent="0.35">
      <c r="A6847" t="s">
        <v>6966</v>
      </c>
      <c r="B6847" s="2">
        <v>45447.15625</v>
      </c>
      <c r="C6847" t="s">
        <v>122</v>
      </c>
      <c r="D6847" t="s">
        <v>191</v>
      </c>
      <c r="E6847" t="s">
        <v>43</v>
      </c>
      <c r="F6847">
        <v>34</v>
      </c>
      <c r="G6847" t="s">
        <v>15</v>
      </c>
      <c r="H6847" t="s">
        <v>16</v>
      </c>
      <c r="I6847" t="b">
        <v>1</v>
      </c>
      <c r="K6847">
        <v>23</v>
      </c>
    </row>
    <row r="6848" spans="1:11" x14ac:dyDescent="0.35">
      <c r="A6848" t="s">
        <v>6967</v>
      </c>
      <c r="B6848" s="2">
        <v>45447.254861111112</v>
      </c>
      <c r="C6848" t="s">
        <v>23</v>
      </c>
      <c r="D6848" t="s">
        <v>79</v>
      </c>
      <c r="E6848" t="s">
        <v>20</v>
      </c>
      <c r="F6848">
        <v>61</v>
      </c>
      <c r="G6848" t="s">
        <v>38</v>
      </c>
      <c r="H6848" t="s">
        <v>16</v>
      </c>
      <c r="I6848" t="b">
        <v>1</v>
      </c>
      <c r="J6848">
        <v>5</v>
      </c>
      <c r="K6848">
        <v>54</v>
      </c>
    </row>
    <row r="6849" spans="1:11" x14ac:dyDescent="0.35">
      <c r="A6849" t="s">
        <v>6968</v>
      </c>
      <c r="B6849" s="2">
        <v>45447.303472222222</v>
      </c>
      <c r="C6849" t="s">
        <v>83</v>
      </c>
      <c r="D6849" t="s">
        <v>110</v>
      </c>
      <c r="E6849" t="s">
        <v>20</v>
      </c>
      <c r="F6849">
        <v>50</v>
      </c>
      <c r="G6849" t="s">
        <v>25</v>
      </c>
      <c r="H6849" t="s">
        <v>16</v>
      </c>
      <c r="I6849" t="b">
        <v>0</v>
      </c>
      <c r="K6849">
        <v>21</v>
      </c>
    </row>
    <row r="6850" spans="1:11" x14ac:dyDescent="0.35">
      <c r="A6850" t="s">
        <v>6969</v>
      </c>
      <c r="B6850" s="2">
        <v>45447.310416666667</v>
      </c>
      <c r="C6850" t="s">
        <v>117</v>
      </c>
      <c r="D6850" t="s">
        <v>32</v>
      </c>
      <c r="E6850" t="s">
        <v>33</v>
      </c>
      <c r="F6850">
        <v>60</v>
      </c>
      <c r="G6850" t="s">
        <v>15</v>
      </c>
      <c r="H6850" t="s">
        <v>34</v>
      </c>
      <c r="I6850" t="b">
        <v>1</v>
      </c>
      <c r="J6850">
        <v>0</v>
      </c>
      <c r="K6850">
        <v>39</v>
      </c>
    </row>
    <row r="6851" spans="1:11" x14ac:dyDescent="0.35">
      <c r="A6851" t="s">
        <v>6970</v>
      </c>
      <c r="B6851" s="2">
        <v>45447.377083333333</v>
      </c>
      <c r="C6851" t="s">
        <v>117</v>
      </c>
      <c r="D6851" t="s">
        <v>28</v>
      </c>
      <c r="E6851" t="s">
        <v>142</v>
      </c>
      <c r="F6851">
        <v>36</v>
      </c>
      <c r="G6851" t="s">
        <v>21</v>
      </c>
      <c r="H6851" t="s">
        <v>151</v>
      </c>
      <c r="I6851" t="b">
        <v>0</v>
      </c>
      <c r="K6851">
        <v>15</v>
      </c>
    </row>
    <row r="6852" spans="1:11" x14ac:dyDescent="0.35">
      <c r="A6852" t="s">
        <v>6971</v>
      </c>
      <c r="B6852" s="2">
        <v>45447.427777777782</v>
      </c>
      <c r="C6852" t="s">
        <v>78</v>
      </c>
      <c r="D6852" t="s">
        <v>42</v>
      </c>
      <c r="E6852" t="s">
        <v>14</v>
      </c>
      <c r="F6852">
        <v>25</v>
      </c>
      <c r="G6852" t="s">
        <v>89</v>
      </c>
      <c r="H6852" t="s">
        <v>34</v>
      </c>
      <c r="I6852" t="b">
        <v>1</v>
      </c>
      <c r="K6852">
        <v>22</v>
      </c>
    </row>
    <row r="6853" spans="1:11" x14ac:dyDescent="0.35">
      <c r="A6853" t="s">
        <v>6972</v>
      </c>
      <c r="B6853" s="2">
        <v>45447.62222222222</v>
      </c>
      <c r="C6853" t="s">
        <v>91</v>
      </c>
      <c r="D6853" t="s">
        <v>58</v>
      </c>
      <c r="E6853" t="s">
        <v>43</v>
      </c>
      <c r="F6853">
        <v>65</v>
      </c>
      <c r="G6853" t="s">
        <v>53</v>
      </c>
      <c r="H6853" t="s">
        <v>16</v>
      </c>
      <c r="I6853" t="b">
        <v>0</v>
      </c>
      <c r="K6853">
        <v>34</v>
      </c>
    </row>
    <row r="6854" spans="1:11" x14ac:dyDescent="0.35">
      <c r="A6854" t="s">
        <v>6973</v>
      </c>
      <c r="B6854" s="2">
        <v>45447.648611111108</v>
      </c>
      <c r="C6854" t="s">
        <v>51</v>
      </c>
      <c r="D6854" t="s">
        <v>74</v>
      </c>
      <c r="E6854" t="s">
        <v>33</v>
      </c>
      <c r="F6854">
        <v>36</v>
      </c>
      <c r="G6854" t="s">
        <v>53</v>
      </c>
      <c r="H6854" t="s">
        <v>34</v>
      </c>
      <c r="I6854" t="b">
        <v>1</v>
      </c>
      <c r="K6854">
        <v>33</v>
      </c>
    </row>
    <row r="6855" spans="1:11" x14ac:dyDescent="0.35">
      <c r="A6855" t="s">
        <v>6974</v>
      </c>
      <c r="B6855" s="2">
        <v>45447.652777777781</v>
      </c>
      <c r="C6855" t="s">
        <v>122</v>
      </c>
      <c r="D6855" t="s">
        <v>259</v>
      </c>
      <c r="E6855" t="s">
        <v>33</v>
      </c>
      <c r="F6855">
        <v>75</v>
      </c>
      <c r="G6855" t="s">
        <v>25</v>
      </c>
      <c r="H6855" t="s">
        <v>16</v>
      </c>
      <c r="I6855" t="b">
        <v>1</v>
      </c>
      <c r="K6855">
        <v>19</v>
      </c>
    </row>
    <row r="6856" spans="1:11" x14ac:dyDescent="0.35">
      <c r="A6856" t="s">
        <v>6975</v>
      </c>
      <c r="B6856" s="2">
        <v>45447.710416666669</v>
      </c>
      <c r="C6856" t="s">
        <v>76</v>
      </c>
      <c r="D6856" t="s">
        <v>112</v>
      </c>
      <c r="E6856" t="s">
        <v>33</v>
      </c>
      <c r="F6856">
        <v>37</v>
      </c>
      <c r="G6856" t="s">
        <v>21</v>
      </c>
      <c r="H6856" t="s">
        <v>149</v>
      </c>
      <c r="I6856" t="b">
        <v>0</v>
      </c>
      <c r="K6856">
        <v>11</v>
      </c>
    </row>
    <row r="6857" spans="1:11" x14ac:dyDescent="0.35">
      <c r="A6857" t="s">
        <v>6976</v>
      </c>
      <c r="B6857" s="2">
        <v>45447.892361111109</v>
      </c>
      <c r="C6857" t="s">
        <v>23</v>
      </c>
      <c r="D6857" t="s">
        <v>176</v>
      </c>
      <c r="E6857" t="s">
        <v>14</v>
      </c>
      <c r="F6857">
        <v>46</v>
      </c>
      <c r="G6857" t="s">
        <v>89</v>
      </c>
      <c r="H6857" t="s">
        <v>16</v>
      </c>
      <c r="I6857" t="b">
        <v>0</v>
      </c>
      <c r="K6857">
        <v>14</v>
      </c>
    </row>
    <row r="6858" spans="1:11" x14ac:dyDescent="0.35">
      <c r="A6858" t="s">
        <v>6977</v>
      </c>
      <c r="B6858" s="2">
        <v>45447.913194444453</v>
      </c>
      <c r="C6858" t="s">
        <v>12</v>
      </c>
      <c r="D6858" t="s">
        <v>219</v>
      </c>
      <c r="E6858" t="s">
        <v>33</v>
      </c>
      <c r="F6858">
        <v>48</v>
      </c>
      <c r="G6858" t="s">
        <v>61</v>
      </c>
      <c r="H6858" t="s">
        <v>16</v>
      </c>
      <c r="I6858" t="b">
        <v>0</v>
      </c>
      <c r="K6858">
        <v>43</v>
      </c>
    </row>
    <row r="6859" spans="1:11" x14ac:dyDescent="0.35">
      <c r="A6859" t="s">
        <v>6978</v>
      </c>
      <c r="B6859" s="2">
        <v>45448.013194444437</v>
      </c>
      <c r="C6859" t="s">
        <v>83</v>
      </c>
      <c r="D6859" t="s">
        <v>97</v>
      </c>
      <c r="E6859" t="s">
        <v>43</v>
      </c>
      <c r="F6859">
        <v>75</v>
      </c>
      <c r="G6859" t="s">
        <v>21</v>
      </c>
      <c r="H6859" t="s">
        <v>34</v>
      </c>
      <c r="I6859" t="b">
        <v>0</v>
      </c>
      <c r="K6859">
        <v>30</v>
      </c>
    </row>
    <row r="6860" spans="1:11" x14ac:dyDescent="0.35">
      <c r="A6860" t="s">
        <v>6979</v>
      </c>
      <c r="B6860" s="2">
        <v>45448.064583333333</v>
      </c>
      <c r="C6860" t="s">
        <v>122</v>
      </c>
      <c r="D6860" t="s">
        <v>139</v>
      </c>
      <c r="E6860" t="s">
        <v>14</v>
      </c>
      <c r="F6860">
        <v>74</v>
      </c>
      <c r="G6860" t="s">
        <v>25</v>
      </c>
      <c r="H6860" t="s">
        <v>29</v>
      </c>
      <c r="I6860" t="b">
        <v>1</v>
      </c>
      <c r="K6860">
        <v>54</v>
      </c>
    </row>
    <row r="6861" spans="1:11" x14ac:dyDescent="0.35">
      <c r="A6861" t="s">
        <v>6980</v>
      </c>
      <c r="B6861" s="2">
        <v>45448.119444444441</v>
      </c>
      <c r="C6861" t="s">
        <v>57</v>
      </c>
      <c r="D6861" t="s">
        <v>146</v>
      </c>
      <c r="E6861" t="s">
        <v>33</v>
      </c>
      <c r="F6861">
        <v>57</v>
      </c>
      <c r="G6861" t="s">
        <v>53</v>
      </c>
      <c r="H6861" t="s">
        <v>16</v>
      </c>
      <c r="I6861" t="b">
        <v>0</v>
      </c>
      <c r="K6861">
        <v>58</v>
      </c>
    </row>
    <row r="6862" spans="1:11" x14ac:dyDescent="0.35">
      <c r="A6862" t="s">
        <v>6981</v>
      </c>
      <c r="B6862" s="2">
        <v>45448.324999999997</v>
      </c>
      <c r="C6862" t="s">
        <v>45</v>
      </c>
      <c r="D6862" t="s">
        <v>244</v>
      </c>
      <c r="E6862" t="s">
        <v>14</v>
      </c>
      <c r="F6862">
        <v>35</v>
      </c>
      <c r="G6862" t="s">
        <v>53</v>
      </c>
      <c r="H6862" t="s">
        <v>16</v>
      </c>
      <c r="I6862" t="b">
        <v>1</v>
      </c>
      <c r="K6862">
        <v>32</v>
      </c>
    </row>
    <row r="6863" spans="1:11" x14ac:dyDescent="0.35">
      <c r="A6863" t="s">
        <v>6982</v>
      </c>
      <c r="B6863" s="2">
        <v>45448.34375</v>
      </c>
      <c r="C6863" t="s">
        <v>73</v>
      </c>
      <c r="D6863" t="s">
        <v>275</v>
      </c>
      <c r="E6863" t="s">
        <v>43</v>
      </c>
      <c r="F6863">
        <v>66</v>
      </c>
      <c r="G6863" t="s">
        <v>15</v>
      </c>
      <c r="H6863" t="s">
        <v>16</v>
      </c>
      <c r="I6863" t="b">
        <v>1</v>
      </c>
      <c r="J6863">
        <v>2</v>
      </c>
      <c r="K6863">
        <v>15</v>
      </c>
    </row>
    <row r="6864" spans="1:11" x14ac:dyDescent="0.35">
      <c r="A6864" t="s">
        <v>6983</v>
      </c>
      <c r="B6864" s="2">
        <v>45448.390277777777</v>
      </c>
      <c r="C6864" t="s">
        <v>106</v>
      </c>
      <c r="D6864" t="s">
        <v>46</v>
      </c>
      <c r="E6864" t="s">
        <v>43</v>
      </c>
      <c r="F6864">
        <v>64</v>
      </c>
      <c r="G6864" t="s">
        <v>25</v>
      </c>
      <c r="H6864" t="s">
        <v>16</v>
      </c>
      <c r="I6864" t="b">
        <v>1</v>
      </c>
      <c r="J6864">
        <v>2</v>
      </c>
      <c r="K6864">
        <v>11</v>
      </c>
    </row>
    <row r="6865" spans="1:11" x14ac:dyDescent="0.35">
      <c r="A6865" t="s">
        <v>6984</v>
      </c>
      <c r="B6865" s="2">
        <v>45448.397222222222</v>
      </c>
      <c r="C6865" t="s">
        <v>122</v>
      </c>
      <c r="D6865" t="s">
        <v>84</v>
      </c>
      <c r="E6865" t="s">
        <v>43</v>
      </c>
      <c r="F6865">
        <v>59</v>
      </c>
      <c r="G6865" t="s">
        <v>25</v>
      </c>
      <c r="H6865" t="s">
        <v>16</v>
      </c>
      <c r="I6865" t="b">
        <v>1</v>
      </c>
      <c r="K6865">
        <v>42</v>
      </c>
    </row>
    <row r="6866" spans="1:11" x14ac:dyDescent="0.35">
      <c r="A6866" t="s">
        <v>6985</v>
      </c>
      <c r="B6866" s="2">
        <v>45448.466666666667</v>
      </c>
      <c r="C6866" t="s">
        <v>51</v>
      </c>
      <c r="D6866" t="s">
        <v>110</v>
      </c>
      <c r="E6866" t="s">
        <v>20</v>
      </c>
      <c r="F6866">
        <v>38</v>
      </c>
      <c r="G6866" t="s">
        <v>21</v>
      </c>
      <c r="H6866" t="s">
        <v>34</v>
      </c>
      <c r="I6866" t="b">
        <v>1</v>
      </c>
      <c r="K6866">
        <v>24</v>
      </c>
    </row>
    <row r="6867" spans="1:11" x14ac:dyDescent="0.35">
      <c r="A6867" t="s">
        <v>6986</v>
      </c>
      <c r="B6867" s="2">
        <v>45448.493750000001</v>
      </c>
      <c r="C6867" t="s">
        <v>122</v>
      </c>
      <c r="D6867" t="s">
        <v>13</v>
      </c>
      <c r="E6867" t="s">
        <v>33</v>
      </c>
      <c r="F6867">
        <v>73</v>
      </c>
      <c r="G6867" t="s">
        <v>25</v>
      </c>
      <c r="H6867" t="s">
        <v>16</v>
      </c>
      <c r="I6867" t="b">
        <v>1</v>
      </c>
      <c r="J6867">
        <v>2</v>
      </c>
      <c r="K6867">
        <v>15</v>
      </c>
    </row>
    <row r="6868" spans="1:11" x14ac:dyDescent="0.35">
      <c r="A6868" t="s">
        <v>6987</v>
      </c>
      <c r="B6868" s="2">
        <v>45448.612500000003</v>
      </c>
      <c r="C6868" t="s">
        <v>108</v>
      </c>
      <c r="D6868" t="s">
        <v>137</v>
      </c>
      <c r="E6868" t="s">
        <v>20</v>
      </c>
      <c r="F6868">
        <v>54</v>
      </c>
      <c r="G6868" t="s">
        <v>21</v>
      </c>
      <c r="H6868" t="s">
        <v>16</v>
      </c>
      <c r="I6868" t="b">
        <v>0</v>
      </c>
      <c r="K6868">
        <v>35</v>
      </c>
    </row>
    <row r="6869" spans="1:11" x14ac:dyDescent="0.35">
      <c r="A6869" t="s">
        <v>6988</v>
      </c>
      <c r="B6869" s="2">
        <v>45448.631249999999</v>
      </c>
      <c r="C6869" t="s">
        <v>88</v>
      </c>
      <c r="D6869" t="s">
        <v>159</v>
      </c>
      <c r="E6869" t="s">
        <v>43</v>
      </c>
      <c r="F6869">
        <v>58</v>
      </c>
      <c r="G6869" t="s">
        <v>25</v>
      </c>
      <c r="H6869" t="s">
        <v>34</v>
      </c>
      <c r="I6869" t="b">
        <v>1</v>
      </c>
      <c r="K6869">
        <v>55</v>
      </c>
    </row>
    <row r="6870" spans="1:11" x14ac:dyDescent="0.35">
      <c r="A6870" t="s">
        <v>6989</v>
      </c>
      <c r="B6870" s="2">
        <v>45448.790277777778</v>
      </c>
      <c r="C6870" t="s">
        <v>57</v>
      </c>
      <c r="D6870" t="s">
        <v>161</v>
      </c>
      <c r="E6870" t="s">
        <v>33</v>
      </c>
      <c r="F6870">
        <v>14</v>
      </c>
      <c r="G6870" t="s">
        <v>15</v>
      </c>
      <c r="H6870" t="s">
        <v>34</v>
      </c>
      <c r="I6870" t="b">
        <v>1</v>
      </c>
      <c r="K6870">
        <v>56</v>
      </c>
    </row>
    <row r="6871" spans="1:11" x14ac:dyDescent="0.35">
      <c r="A6871" t="s">
        <v>6990</v>
      </c>
      <c r="B6871" s="2">
        <v>45448.921527777777</v>
      </c>
      <c r="C6871" t="s">
        <v>91</v>
      </c>
      <c r="D6871" t="s">
        <v>13</v>
      </c>
      <c r="E6871" t="s">
        <v>14</v>
      </c>
      <c r="F6871">
        <v>41</v>
      </c>
      <c r="G6871" t="s">
        <v>21</v>
      </c>
      <c r="H6871" t="s">
        <v>16</v>
      </c>
      <c r="I6871" t="b">
        <v>0</v>
      </c>
      <c r="K6871">
        <v>15</v>
      </c>
    </row>
    <row r="6872" spans="1:11" x14ac:dyDescent="0.35">
      <c r="A6872" t="s">
        <v>6991</v>
      </c>
      <c r="B6872" s="2">
        <v>45448.99722222222</v>
      </c>
      <c r="C6872" t="s">
        <v>57</v>
      </c>
      <c r="D6872" t="s">
        <v>58</v>
      </c>
      <c r="E6872" t="s">
        <v>43</v>
      </c>
      <c r="F6872">
        <v>30</v>
      </c>
      <c r="G6872" t="s">
        <v>53</v>
      </c>
      <c r="H6872" t="s">
        <v>151</v>
      </c>
      <c r="I6872" t="b">
        <v>1</v>
      </c>
      <c r="K6872">
        <v>29</v>
      </c>
    </row>
    <row r="6873" spans="1:11" x14ac:dyDescent="0.35">
      <c r="A6873" t="s">
        <v>6992</v>
      </c>
      <c r="B6873" s="2">
        <v>45449.032638888893</v>
      </c>
      <c r="C6873" t="s">
        <v>70</v>
      </c>
      <c r="D6873" t="s">
        <v>219</v>
      </c>
      <c r="E6873" t="s">
        <v>33</v>
      </c>
      <c r="F6873">
        <v>48</v>
      </c>
      <c r="G6873" t="s">
        <v>15</v>
      </c>
      <c r="H6873" t="s">
        <v>16</v>
      </c>
      <c r="I6873" t="b">
        <v>0</v>
      </c>
      <c r="K6873">
        <v>22</v>
      </c>
    </row>
    <row r="6874" spans="1:11" x14ac:dyDescent="0.35">
      <c r="A6874" t="s">
        <v>6993</v>
      </c>
      <c r="B6874" s="2">
        <v>45449.03402777778</v>
      </c>
      <c r="C6874" t="s">
        <v>108</v>
      </c>
      <c r="D6874" t="s">
        <v>153</v>
      </c>
      <c r="E6874" t="s">
        <v>43</v>
      </c>
      <c r="F6874">
        <v>15</v>
      </c>
      <c r="G6874" t="s">
        <v>15</v>
      </c>
      <c r="H6874" t="s">
        <v>16</v>
      </c>
      <c r="I6874" t="b">
        <v>1</v>
      </c>
      <c r="K6874">
        <v>57</v>
      </c>
    </row>
    <row r="6875" spans="1:11" x14ac:dyDescent="0.35">
      <c r="A6875" t="s">
        <v>6994</v>
      </c>
      <c r="B6875" s="2">
        <v>45449.131249999999</v>
      </c>
      <c r="C6875" t="s">
        <v>45</v>
      </c>
      <c r="D6875" t="s">
        <v>112</v>
      </c>
      <c r="E6875" t="s">
        <v>20</v>
      </c>
      <c r="F6875">
        <v>38</v>
      </c>
      <c r="G6875" t="s">
        <v>38</v>
      </c>
      <c r="H6875" t="s">
        <v>16</v>
      </c>
      <c r="I6875" t="b">
        <v>1</v>
      </c>
      <c r="J6875">
        <v>6</v>
      </c>
      <c r="K6875">
        <v>21</v>
      </c>
    </row>
    <row r="6876" spans="1:11" x14ac:dyDescent="0.35">
      <c r="A6876" t="s">
        <v>6995</v>
      </c>
      <c r="B6876" s="2">
        <v>45449.181250000001</v>
      </c>
      <c r="C6876" t="s">
        <v>12</v>
      </c>
      <c r="D6876" t="s">
        <v>120</v>
      </c>
      <c r="E6876" t="s">
        <v>20</v>
      </c>
      <c r="F6876">
        <v>17</v>
      </c>
      <c r="G6876" t="s">
        <v>15</v>
      </c>
      <c r="H6876" t="s">
        <v>16</v>
      </c>
      <c r="I6876" t="b">
        <v>0</v>
      </c>
      <c r="K6876">
        <v>22</v>
      </c>
    </row>
    <row r="6877" spans="1:11" x14ac:dyDescent="0.35">
      <c r="A6877" t="s">
        <v>6996</v>
      </c>
      <c r="B6877" s="2">
        <v>45449.211805555547</v>
      </c>
      <c r="C6877" t="s">
        <v>108</v>
      </c>
      <c r="D6877" t="s">
        <v>282</v>
      </c>
      <c r="E6877" t="s">
        <v>33</v>
      </c>
      <c r="F6877">
        <v>59</v>
      </c>
      <c r="G6877" t="s">
        <v>25</v>
      </c>
      <c r="H6877" t="s">
        <v>16</v>
      </c>
      <c r="I6877" t="b">
        <v>0</v>
      </c>
      <c r="K6877">
        <v>59</v>
      </c>
    </row>
    <row r="6878" spans="1:11" x14ac:dyDescent="0.35">
      <c r="A6878" t="s">
        <v>6997</v>
      </c>
      <c r="B6878" s="2">
        <v>45449.45208333333</v>
      </c>
      <c r="C6878" t="s">
        <v>76</v>
      </c>
      <c r="D6878" t="s">
        <v>46</v>
      </c>
      <c r="E6878" t="s">
        <v>33</v>
      </c>
      <c r="F6878">
        <v>71</v>
      </c>
      <c r="G6878" t="s">
        <v>38</v>
      </c>
      <c r="H6878" t="s">
        <v>29</v>
      </c>
      <c r="I6878" t="b">
        <v>1</v>
      </c>
      <c r="K6878">
        <v>20</v>
      </c>
    </row>
    <row r="6879" spans="1:11" x14ac:dyDescent="0.35">
      <c r="A6879" t="s">
        <v>6998</v>
      </c>
      <c r="B6879" s="2">
        <v>45449.549305555563</v>
      </c>
      <c r="C6879" t="s">
        <v>23</v>
      </c>
      <c r="D6879" t="s">
        <v>146</v>
      </c>
      <c r="E6879" t="s">
        <v>14</v>
      </c>
      <c r="F6879">
        <v>41</v>
      </c>
      <c r="G6879" t="s">
        <v>38</v>
      </c>
      <c r="H6879" t="s">
        <v>151</v>
      </c>
      <c r="I6879" t="b">
        <v>1</v>
      </c>
      <c r="J6879">
        <v>9</v>
      </c>
      <c r="K6879">
        <v>30</v>
      </c>
    </row>
    <row r="6880" spans="1:11" x14ac:dyDescent="0.35">
      <c r="A6880" t="s">
        <v>6999</v>
      </c>
      <c r="B6880" s="2">
        <v>45449.712500000001</v>
      </c>
      <c r="C6880" t="s">
        <v>83</v>
      </c>
      <c r="D6880" t="s">
        <v>24</v>
      </c>
      <c r="E6880" t="s">
        <v>20</v>
      </c>
      <c r="F6880">
        <v>51</v>
      </c>
      <c r="G6880" t="s">
        <v>61</v>
      </c>
      <c r="H6880" t="s">
        <v>16</v>
      </c>
      <c r="I6880" t="b">
        <v>1</v>
      </c>
      <c r="K6880">
        <v>36</v>
      </c>
    </row>
    <row r="6881" spans="1:11" x14ac:dyDescent="0.35">
      <c r="A6881" t="s">
        <v>7000</v>
      </c>
      <c r="B6881" s="2">
        <v>45449.76666666667</v>
      </c>
      <c r="C6881" t="s">
        <v>45</v>
      </c>
      <c r="D6881" t="s">
        <v>159</v>
      </c>
      <c r="E6881" t="s">
        <v>43</v>
      </c>
      <c r="F6881">
        <v>51</v>
      </c>
      <c r="G6881" t="s">
        <v>25</v>
      </c>
      <c r="H6881" t="s">
        <v>16</v>
      </c>
      <c r="I6881" t="b">
        <v>0</v>
      </c>
      <c r="J6881">
        <v>7</v>
      </c>
      <c r="K6881">
        <v>28</v>
      </c>
    </row>
    <row r="6882" spans="1:11" x14ac:dyDescent="0.35">
      <c r="A6882" t="s">
        <v>7001</v>
      </c>
      <c r="B6882" s="2">
        <v>45449.836111111108</v>
      </c>
      <c r="C6882" t="s">
        <v>23</v>
      </c>
      <c r="D6882" t="s">
        <v>174</v>
      </c>
      <c r="E6882" t="s">
        <v>43</v>
      </c>
      <c r="F6882">
        <v>22</v>
      </c>
      <c r="G6882" t="s">
        <v>15</v>
      </c>
      <c r="H6882" t="s">
        <v>149</v>
      </c>
      <c r="I6882" t="b">
        <v>1</v>
      </c>
      <c r="K6882">
        <v>28</v>
      </c>
    </row>
    <row r="6883" spans="1:11" x14ac:dyDescent="0.35">
      <c r="A6883" t="s">
        <v>7002</v>
      </c>
      <c r="B6883" s="2">
        <v>45450.117361111108</v>
      </c>
      <c r="C6883" t="s">
        <v>296</v>
      </c>
      <c r="D6883" t="s">
        <v>40</v>
      </c>
      <c r="E6883" t="s">
        <v>20</v>
      </c>
      <c r="F6883">
        <v>16</v>
      </c>
      <c r="G6883" t="s">
        <v>15</v>
      </c>
      <c r="H6883" t="s">
        <v>29</v>
      </c>
      <c r="I6883" t="b">
        <v>1</v>
      </c>
      <c r="K6883">
        <v>44</v>
      </c>
    </row>
    <row r="6884" spans="1:11" x14ac:dyDescent="0.35">
      <c r="A6884" t="s">
        <v>7003</v>
      </c>
      <c r="B6884" s="2">
        <v>45450.177083333343</v>
      </c>
      <c r="C6884" t="s">
        <v>122</v>
      </c>
      <c r="D6884" t="s">
        <v>206</v>
      </c>
      <c r="E6884" t="s">
        <v>14</v>
      </c>
      <c r="F6884">
        <v>52</v>
      </c>
      <c r="G6884" t="s">
        <v>61</v>
      </c>
      <c r="H6884" t="s">
        <v>34</v>
      </c>
      <c r="I6884" t="b">
        <v>1</v>
      </c>
      <c r="J6884">
        <v>6</v>
      </c>
      <c r="K6884">
        <v>11</v>
      </c>
    </row>
    <row r="6885" spans="1:11" x14ac:dyDescent="0.35">
      <c r="A6885" t="s">
        <v>7004</v>
      </c>
      <c r="B6885" s="2">
        <v>45450.338888888888</v>
      </c>
      <c r="C6885" t="s">
        <v>12</v>
      </c>
      <c r="D6885" t="s">
        <v>153</v>
      </c>
      <c r="E6885" t="s">
        <v>20</v>
      </c>
      <c r="F6885">
        <v>6</v>
      </c>
      <c r="G6885" t="s">
        <v>89</v>
      </c>
      <c r="H6885" t="s">
        <v>16</v>
      </c>
      <c r="I6885" t="b">
        <v>1</v>
      </c>
      <c r="K6885">
        <v>34</v>
      </c>
    </row>
    <row r="6886" spans="1:11" x14ac:dyDescent="0.35">
      <c r="A6886" t="s">
        <v>7005</v>
      </c>
      <c r="B6886" s="2">
        <v>45450.345138888893</v>
      </c>
      <c r="C6886" t="s">
        <v>57</v>
      </c>
      <c r="D6886" t="s">
        <v>52</v>
      </c>
      <c r="E6886" t="s">
        <v>20</v>
      </c>
      <c r="F6886">
        <v>47</v>
      </c>
      <c r="G6886" t="s">
        <v>15</v>
      </c>
      <c r="H6886" t="s">
        <v>16</v>
      </c>
      <c r="I6886" t="b">
        <v>1</v>
      </c>
      <c r="J6886">
        <v>1</v>
      </c>
      <c r="K6886">
        <v>17</v>
      </c>
    </row>
    <row r="6887" spans="1:11" x14ac:dyDescent="0.35">
      <c r="A6887" t="s">
        <v>7006</v>
      </c>
      <c r="B6887" s="2">
        <v>45450.382638888892</v>
      </c>
      <c r="C6887" t="s">
        <v>78</v>
      </c>
      <c r="D6887" t="s">
        <v>52</v>
      </c>
      <c r="E6887" t="s">
        <v>33</v>
      </c>
      <c r="F6887">
        <v>52</v>
      </c>
      <c r="G6887" t="s">
        <v>61</v>
      </c>
      <c r="H6887" t="s">
        <v>34</v>
      </c>
      <c r="I6887" t="b">
        <v>1</v>
      </c>
      <c r="J6887">
        <v>5</v>
      </c>
      <c r="K6887">
        <v>45</v>
      </c>
    </row>
    <row r="6888" spans="1:11" x14ac:dyDescent="0.35">
      <c r="A6888" t="s">
        <v>7007</v>
      </c>
      <c r="B6888" s="2">
        <v>45450.390972222223</v>
      </c>
      <c r="C6888" t="s">
        <v>31</v>
      </c>
      <c r="D6888" t="s">
        <v>156</v>
      </c>
      <c r="E6888" t="s">
        <v>43</v>
      </c>
      <c r="F6888">
        <v>76</v>
      </c>
      <c r="G6888" t="s">
        <v>38</v>
      </c>
      <c r="H6888" t="s">
        <v>16</v>
      </c>
      <c r="I6888" t="b">
        <v>0</v>
      </c>
      <c r="K6888">
        <v>46</v>
      </c>
    </row>
    <row r="6889" spans="1:11" x14ac:dyDescent="0.35">
      <c r="A6889" t="s">
        <v>7008</v>
      </c>
      <c r="B6889" s="2">
        <v>45450.61041666667</v>
      </c>
      <c r="C6889" t="s">
        <v>45</v>
      </c>
      <c r="D6889" t="s">
        <v>110</v>
      </c>
      <c r="E6889" t="s">
        <v>14</v>
      </c>
      <c r="F6889">
        <v>15</v>
      </c>
      <c r="G6889" t="s">
        <v>15</v>
      </c>
      <c r="H6889" t="s">
        <v>16</v>
      </c>
      <c r="I6889" t="b">
        <v>1</v>
      </c>
      <c r="K6889">
        <v>42</v>
      </c>
    </row>
    <row r="6890" spans="1:11" x14ac:dyDescent="0.35">
      <c r="A6890" t="s">
        <v>7009</v>
      </c>
      <c r="B6890" s="2">
        <v>45450.65347222222</v>
      </c>
      <c r="C6890" t="s">
        <v>76</v>
      </c>
      <c r="D6890" t="s">
        <v>290</v>
      </c>
      <c r="E6890" t="s">
        <v>43</v>
      </c>
      <c r="F6890">
        <v>22</v>
      </c>
      <c r="G6890" t="s">
        <v>15</v>
      </c>
      <c r="H6890" t="s">
        <v>16</v>
      </c>
      <c r="I6890" t="b">
        <v>1</v>
      </c>
      <c r="K6890">
        <v>56</v>
      </c>
    </row>
    <row r="6891" spans="1:11" x14ac:dyDescent="0.35">
      <c r="A6891" t="s">
        <v>7010</v>
      </c>
      <c r="B6891" s="2">
        <v>45450.7</v>
      </c>
      <c r="C6891" t="s">
        <v>73</v>
      </c>
      <c r="D6891" t="s">
        <v>81</v>
      </c>
      <c r="E6891" t="s">
        <v>43</v>
      </c>
      <c r="F6891">
        <v>22</v>
      </c>
      <c r="G6891" t="s">
        <v>38</v>
      </c>
      <c r="H6891" t="s">
        <v>269</v>
      </c>
      <c r="I6891" t="b">
        <v>1</v>
      </c>
      <c r="K6891">
        <v>35</v>
      </c>
    </row>
    <row r="6892" spans="1:11" x14ac:dyDescent="0.35">
      <c r="A6892" t="s">
        <v>7011</v>
      </c>
      <c r="B6892" s="2">
        <v>45450.75277777778</v>
      </c>
      <c r="C6892" t="s">
        <v>296</v>
      </c>
      <c r="D6892" t="s">
        <v>159</v>
      </c>
      <c r="E6892" t="s">
        <v>43</v>
      </c>
      <c r="F6892">
        <v>7</v>
      </c>
      <c r="G6892" t="s">
        <v>89</v>
      </c>
      <c r="H6892" t="s">
        <v>16</v>
      </c>
      <c r="I6892" t="b">
        <v>0</v>
      </c>
      <c r="K6892">
        <v>53</v>
      </c>
    </row>
    <row r="6893" spans="1:11" x14ac:dyDescent="0.35">
      <c r="A6893" t="s">
        <v>7012</v>
      </c>
      <c r="B6893" s="2">
        <v>45450.820833333331</v>
      </c>
      <c r="C6893" t="s">
        <v>83</v>
      </c>
      <c r="D6893" t="s">
        <v>95</v>
      </c>
      <c r="E6893" t="s">
        <v>142</v>
      </c>
      <c r="F6893">
        <v>39</v>
      </c>
      <c r="G6893" t="s">
        <v>15</v>
      </c>
      <c r="H6893" t="s">
        <v>269</v>
      </c>
      <c r="I6893" t="b">
        <v>1</v>
      </c>
      <c r="K6893">
        <v>59</v>
      </c>
    </row>
    <row r="6894" spans="1:11" x14ac:dyDescent="0.35">
      <c r="A6894" t="s">
        <v>7013</v>
      </c>
      <c r="B6894" s="2">
        <v>45450.890277777777</v>
      </c>
      <c r="C6894" t="s">
        <v>45</v>
      </c>
      <c r="D6894" t="s">
        <v>146</v>
      </c>
      <c r="E6894" t="s">
        <v>33</v>
      </c>
      <c r="F6894">
        <v>1</v>
      </c>
      <c r="G6894" t="s">
        <v>89</v>
      </c>
      <c r="H6894" t="s">
        <v>16</v>
      </c>
      <c r="I6894" t="b">
        <v>1</v>
      </c>
      <c r="J6894">
        <v>7</v>
      </c>
      <c r="K6894">
        <v>49</v>
      </c>
    </row>
    <row r="6895" spans="1:11" x14ac:dyDescent="0.35">
      <c r="A6895" t="s">
        <v>7014</v>
      </c>
      <c r="B6895" s="2">
        <v>45450.913888888892</v>
      </c>
      <c r="C6895" t="s">
        <v>12</v>
      </c>
      <c r="D6895" t="s">
        <v>28</v>
      </c>
      <c r="E6895" t="s">
        <v>14</v>
      </c>
      <c r="F6895">
        <v>18</v>
      </c>
      <c r="G6895" t="s">
        <v>25</v>
      </c>
      <c r="H6895" t="s">
        <v>16</v>
      </c>
      <c r="I6895" t="b">
        <v>0</v>
      </c>
      <c r="K6895">
        <v>29</v>
      </c>
    </row>
    <row r="6896" spans="1:11" x14ac:dyDescent="0.35">
      <c r="A6896" t="s">
        <v>7015</v>
      </c>
      <c r="B6896" s="2">
        <v>45450.939583333333</v>
      </c>
      <c r="C6896" t="s">
        <v>73</v>
      </c>
      <c r="D6896" t="s">
        <v>115</v>
      </c>
      <c r="E6896" t="s">
        <v>43</v>
      </c>
      <c r="F6896">
        <v>67</v>
      </c>
      <c r="G6896" t="s">
        <v>53</v>
      </c>
      <c r="H6896" t="s">
        <v>16</v>
      </c>
      <c r="I6896" t="b">
        <v>0</v>
      </c>
      <c r="K6896">
        <v>28</v>
      </c>
    </row>
    <row r="6897" spans="1:11" x14ac:dyDescent="0.35">
      <c r="A6897" t="s">
        <v>7016</v>
      </c>
      <c r="B6897" s="2">
        <v>45451.01666666667</v>
      </c>
      <c r="C6897" t="s">
        <v>184</v>
      </c>
      <c r="D6897" t="s">
        <v>120</v>
      </c>
      <c r="E6897" t="s">
        <v>20</v>
      </c>
      <c r="F6897">
        <v>16</v>
      </c>
      <c r="G6897" t="s">
        <v>89</v>
      </c>
      <c r="H6897" t="s">
        <v>68</v>
      </c>
      <c r="I6897" t="b">
        <v>1</v>
      </c>
      <c r="K6897">
        <v>28</v>
      </c>
    </row>
    <row r="6898" spans="1:11" x14ac:dyDescent="0.35">
      <c r="A6898" t="s">
        <v>7017</v>
      </c>
      <c r="B6898" s="2">
        <v>45451.086805555547</v>
      </c>
      <c r="C6898" t="s">
        <v>57</v>
      </c>
      <c r="D6898" t="s">
        <v>412</v>
      </c>
      <c r="E6898" t="s">
        <v>43</v>
      </c>
      <c r="F6898">
        <v>17</v>
      </c>
      <c r="G6898" t="s">
        <v>15</v>
      </c>
      <c r="H6898" t="s">
        <v>16</v>
      </c>
      <c r="I6898" t="b">
        <v>0</v>
      </c>
      <c r="J6898">
        <v>0</v>
      </c>
      <c r="K6898">
        <v>60</v>
      </c>
    </row>
    <row r="6899" spans="1:11" x14ac:dyDescent="0.35">
      <c r="A6899" t="s">
        <v>7018</v>
      </c>
      <c r="B6899" s="2">
        <v>45451.101388888892</v>
      </c>
      <c r="C6899" t="s">
        <v>31</v>
      </c>
      <c r="D6899" t="s">
        <v>153</v>
      </c>
      <c r="E6899" t="s">
        <v>43</v>
      </c>
      <c r="F6899">
        <v>30</v>
      </c>
      <c r="G6899" t="s">
        <v>89</v>
      </c>
      <c r="H6899" t="s">
        <v>34</v>
      </c>
      <c r="I6899" t="b">
        <v>1</v>
      </c>
      <c r="K6899">
        <v>49</v>
      </c>
    </row>
    <row r="6900" spans="1:11" x14ac:dyDescent="0.35">
      <c r="A6900" t="s">
        <v>7019</v>
      </c>
      <c r="B6900" s="2">
        <v>45451.101388888892</v>
      </c>
      <c r="C6900" t="s">
        <v>184</v>
      </c>
      <c r="D6900" t="s">
        <v>212</v>
      </c>
      <c r="E6900" t="s">
        <v>33</v>
      </c>
      <c r="F6900">
        <v>11</v>
      </c>
      <c r="G6900" t="s">
        <v>15</v>
      </c>
      <c r="H6900" t="s">
        <v>34</v>
      </c>
      <c r="I6900" t="b">
        <v>0</v>
      </c>
      <c r="K6900">
        <v>34</v>
      </c>
    </row>
    <row r="6901" spans="1:11" x14ac:dyDescent="0.35">
      <c r="A6901" t="s">
        <v>7020</v>
      </c>
      <c r="B6901" s="2">
        <v>45451.181250000001</v>
      </c>
      <c r="C6901" t="s">
        <v>33</v>
      </c>
      <c r="D6901" t="s">
        <v>79</v>
      </c>
      <c r="E6901" t="s">
        <v>43</v>
      </c>
      <c r="F6901">
        <v>46</v>
      </c>
      <c r="G6901" t="s">
        <v>53</v>
      </c>
      <c r="H6901" t="s">
        <v>16</v>
      </c>
      <c r="I6901" t="b">
        <v>1</v>
      </c>
      <c r="K6901">
        <v>15</v>
      </c>
    </row>
    <row r="6902" spans="1:11" x14ac:dyDescent="0.35">
      <c r="A6902" t="s">
        <v>7021</v>
      </c>
      <c r="B6902" s="2">
        <v>45451.220833333333</v>
      </c>
      <c r="C6902" t="s">
        <v>296</v>
      </c>
      <c r="D6902" t="s">
        <v>229</v>
      </c>
      <c r="E6902" t="s">
        <v>20</v>
      </c>
      <c r="F6902">
        <v>12</v>
      </c>
      <c r="G6902" t="s">
        <v>21</v>
      </c>
      <c r="H6902" t="s">
        <v>16</v>
      </c>
      <c r="I6902" t="b">
        <v>0</v>
      </c>
      <c r="K6902">
        <v>34</v>
      </c>
    </row>
    <row r="6903" spans="1:11" x14ac:dyDescent="0.35">
      <c r="A6903" t="s">
        <v>7022</v>
      </c>
      <c r="B6903" s="2">
        <v>45451.295138888891</v>
      </c>
      <c r="C6903" t="s">
        <v>31</v>
      </c>
      <c r="D6903" t="s">
        <v>79</v>
      </c>
      <c r="E6903" t="s">
        <v>33</v>
      </c>
      <c r="F6903">
        <v>2</v>
      </c>
      <c r="G6903" t="s">
        <v>38</v>
      </c>
      <c r="H6903" t="s">
        <v>16</v>
      </c>
      <c r="I6903" t="b">
        <v>0</v>
      </c>
      <c r="J6903">
        <v>2</v>
      </c>
      <c r="K6903">
        <v>47</v>
      </c>
    </row>
    <row r="6904" spans="1:11" x14ac:dyDescent="0.35">
      <c r="A6904" t="s">
        <v>7023</v>
      </c>
      <c r="B6904" s="2">
        <v>45451.317361111112</v>
      </c>
      <c r="C6904" t="s">
        <v>57</v>
      </c>
      <c r="D6904" t="s">
        <v>146</v>
      </c>
      <c r="E6904" t="s">
        <v>43</v>
      </c>
      <c r="F6904">
        <v>60</v>
      </c>
      <c r="G6904" t="s">
        <v>15</v>
      </c>
      <c r="H6904" t="s">
        <v>16</v>
      </c>
      <c r="I6904" t="b">
        <v>0</v>
      </c>
      <c r="K6904">
        <v>48</v>
      </c>
    </row>
    <row r="6905" spans="1:11" x14ac:dyDescent="0.35">
      <c r="A6905" t="s">
        <v>7024</v>
      </c>
      <c r="B6905" s="2">
        <v>45451.543055555558</v>
      </c>
      <c r="C6905" t="s">
        <v>57</v>
      </c>
      <c r="D6905" t="s">
        <v>123</v>
      </c>
      <c r="E6905" t="s">
        <v>20</v>
      </c>
      <c r="F6905">
        <v>36</v>
      </c>
      <c r="G6905" t="s">
        <v>25</v>
      </c>
      <c r="H6905" t="s">
        <v>16</v>
      </c>
      <c r="I6905" t="b">
        <v>0</v>
      </c>
      <c r="J6905">
        <v>6</v>
      </c>
      <c r="K6905">
        <v>12</v>
      </c>
    </row>
    <row r="6906" spans="1:11" x14ac:dyDescent="0.35">
      <c r="A6906" t="s">
        <v>7025</v>
      </c>
      <c r="B6906" s="2">
        <v>45451.65625</v>
      </c>
      <c r="C6906" t="s">
        <v>91</v>
      </c>
      <c r="D6906" t="s">
        <v>263</v>
      </c>
      <c r="E6906" t="s">
        <v>14</v>
      </c>
      <c r="F6906">
        <v>75</v>
      </c>
      <c r="G6906" t="s">
        <v>53</v>
      </c>
      <c r="H6906" t="s">
        <v>34</v>
      </c>
      <c r="I6906" t="b">
        <v>0</v>
      </c>
      <c r="J6906">
        <v>10</v>
      </c>
      <c r="K6906">
        <v>56</v>
      </c>
    </row>
    <row r="6907" spans="1:11" x14ac:dyDescent="0.35">
      <c r="A6907" t="s">
        <v>7026</v>
      </c>
      <c r="B6907" s="2">
        <v>45451.681944444441</v>
      </c>
      <c r="C6907" t="s">
        <v>20</v>
      </c>
      <c r="D6907" t="s">
        <v>146</v>
      </c>
      <c r="E6907" t="s">
        <v>33</v>
      </c>
      <c r="F6907">
        <v>52</v>
      </c>
      <c r="G6907" t="s">
        <v>15</v>
      </c>
      <c r="H6907" t="s">
        <v>16</v>
      </c>
      <c r="I6907" t="b">
        <v>1</v>
      </c>
      <c r="K6907">
        <v>29</v>
      </c>
    </row>
    <row r="6908" spans="1:11" x14ac:dyDescent="0.35">
      <c r="A6908" t="s">
        <v>7027</v>
      </c>
      <c r="B6908" s="2">
        <v>45451.768750000003</v>
      </c>
      <c r="C6908" t="s">
        <v>20</v>
      </c>
      <c r="D6908" t="s">
        <v>244</v>
      </c>
      <c r="E6908" t="s">
        <v>43</v>
      </c>
      <c r="F6908">
        <v>11</v>
      </c>
      <c r="G6908" t="s">
        <v>25</v>
      </c>
      <c r="H6908" t="s">
        <v>16</v>
      </c>
      <c r="I6908" t="b">
        <v>0</v>
      </c>
      <c r="K6908">
        <v>45</v>
      </c>
    </row>
    <row r="6909" spans="1:11" x14ac:dyDescent="0.35">
      <c r="A6909" t="s">
        <v>7028</v>
      </c>
      <c r="B6909" s="2">
        <v>45451.802777777782</v>
      </c>
      <c r="C6909" t="s">
        <v>83</v>
      </c>
      <c r="D6909" t="s">
        <v>191</v>
      </c>
      <c r="E6909" t="s">
        <v>20</v>
      </c>
      <c r="F6909">
        <v>26</v>
      </c>
      <c r="G6909" t="s">
        <v>53</v>
      </c>
      <c r="H6909" t="s">
        <v>16</v>
      </c>
      <c r="I6909" t="b">
        <v>1</v>
      </c>
      <c r="K6909">
        <v>46</v>
      </c>
    </row>
    <row r="6910" spans="1:11" x14ac:dyDescent="0.35">
      <c r="A6910" t="s">
        <v>7029</v>
      </c>
      <c r="B6910" s="2">
        <v>45451.811111111107</v>
      </c>
      <c r="C6910" t="s">
        <v>33</v>
      </c>
      <c r="D6910" t="s">
        <v>212</v>
      </c>
      <c r="E6910" t="s">
        <v>33</v>
      </c>
      <c r="F6910">
        <v>41</v>
      </c>
      <c r="G6910" t="s">
        <v>15</v>
      </c>
      <c r="H6910" t="s">
        <v>29</v>
      </c>
      <c r="I6910" t="b">
        <v>0</v>
      </c>
      <c r="K6910">
        <v>19</v>
      </c>
    </row>
    <row r="6911" spans="1:11" x14ac:dyDescent="0.35">
      <c r="A6911" t="s">
        <v>7030</v>
      </c>
      <c r="B6911" s="2">
        <v>45451.838194444441</v>
      </c>
      <c r="C6911" t="s">
        <v>83</v>
      </c>
      <c r="D6911" t="s">
        <v>81</v>
      </c>
      <c r="E6911" t="s">
        <v>43</v>
      </c>
      <c r="F6911">
        <v>29</v>
      </c>
      <c r="G6911" t="s">
        <v>25</v>
      </c>
      <c r="H6911" t="s">
        <v>16</v>
      </c>
      <c r="I6911" t="b">
        <v>1</v>
      </c>
      <c r="K6911">
        <v>36</v>
      </c>
    </row>
    <row r="6912" spans="1:11" x14ac:dyDescent="0.35">
      <c r="A6912" t="s">
        <v>7031</v>
      </c>
      <c r="B6912" s="2">
        <v>45451.927083333343</v>
      </c>
      <c r="C6912" t="s">
        <v>76</v>
      </c>
      <c r="D6912" t="s">
        <v>84</v>
      </c>
      <c r="E6912" t="s">
        <v>43</v>
      </c>
      <c r="F6912">
        <v>56</v>
      </c>
      <c r="G6912" t="s">
        <v>21</v>
      </c>
      <c r="H6912" t="s">
        <v>151</v>
      </c>
      <c r="I6912" t="b">
        <v>0</v>
      </c>
      <c r="K6912">
        <v>49</v>
      </c>
    </row>
    <row r="6913" spans="1:11" x14ac:dyDescent="0.35">
      <c r="A6913" t="s">
        <v>7032</v>
      </c>
      <c r="B6913" s="2">
        <v>45452.068055555559</v>
      </c>
      <c r="C6913" t="s">
        <v>296</v>
      </c>
      <c r="D6913" t="s">
        <v>290</v>
      </c>
      <c r="E6913" t="s">
        <v>14</v>
      </c>
      <c r="F6913">
        <v>22</v>
      </c>
      <c r="G6913" t="s">
        <v>53</v>
      </c>
      <c r="H6913" t="s">
        <v>151</v>
      </c>
      <c r="I6913" t="b">
        <v>0</v>
      </c>
      <c r="K6913">
        <v>17</v>
      </c>
    </row>
    <row r="6914" spans="1:11" x14ac:dyDescent="0.35">
      <c r="A6914" t="s">
        <v>7033</v>
      </c>
      <c r="B6914" s="2">
        <v>45452.068749999999</v>
      </c>
      <c r="C6914" t="s">
        <v>45</v>
      </c>
      <c r="D6914" t="s">
        <v>137</v>
      </c>
      <c r="E6914" t="s">
        <v>33</v>
      </c>
      <c r="F6914">
        <v>28</v>
      </c>
      <c r="G6914" t="s">
        <v>15</v>
      </c>
      <c r="H6914" t="s">
        <v>16</v>
      </c>
      <c r="I6914" t="b">
        <v>1</v>
      </c>
      <c r="J6914">
        <v>6</v>
      </c>
      <c r="K6914">
        <v>36</v>
      </c>
    </row>
    <row r="6915" spans="1:11" x14ac:dyDescent="0.35">
      <c r="A6915" t="s">
        <v>7034</v>
      </c>
      <c r="B6915" s="2">
        <v>45452.149305555547</v>
      </c>
      <c r="C6915" t="s">
        <v>184</v>
      </c>
      <c r="D6915" t="s">
        <v>52</v>
      </c>
      <c r="E6915" t="s">
        <v>20</v>
      </c>
      <c r="F6915">
        <v>8</v>
      </c>
      <c r="G6915" t="s">
        <v>21</v>
      </c>
      <c r="H6915" t="s">
        <v>16</v>
      </c>
      <c r="I6915" t="b">
        <v>0</v>
      </c>
      <c r="K6915">
        <v>60</v>
      </c>
    </row>
    <row r="6916" spans="1:11" x14ac:dyDescent="0.35">
      <c r="A6916" t="s">
        <v>7035</v>
      </c>
      <c r="B6916" s="2">
        <v>45452.275694444441</v>
      </c>
      <c r="C6916" t="s">
        <v>88</v>
      </c>
      <c r="D6916" t="s">
        <v>148</v>
      </c>
      <c r="E6916" t="s">
        <v>33</v>
      </c>
      <c r="F6916">
        <v>18</v>
      </c>
      <c r="G6916" t="s">
        <v>61</v>
      </c>
      <c r="H6916" t="s">
        <v>34</v>
      </c>
      <c r="I6916" t="b">
        <v>1</v>
      </c>
      <c r="K6916">
        <v>55</v>
      </c>
    </row>
    <row r="6917" spans="1:11" x14ac:dyDescent="0.35">
      <c r="A6917" t="s">
        <v>7036</v>
      </c>
      <c r="B6917" s="2">
        <v>45452.302777777782</v>
      </c>
      <c r="C6917" t="s">
        <v>99</v>
      </c>
      <c r="D6917" t="s">
        <v>144</v>
      </c>
      <c r="E6917" t="s">
        <v>33</v>
      </c>
      <c r="F6917">
        <v>70</v>
      </c>
      <c r="G6917" t="s">
        <v>21</v>
      </c>
      <c r="H6917" t="s">
        <v>34</v>
      </c>
      <c r="I6917" t="b">
        <v>1</v>
      </c>
      <c r="K6917">
        <v>18</v>
      </c>
    </row>
    <row r="6918" spans="1:11" x14ac:dyDescent="0.35">
      <c r="A6918" t="s">
        <v>7037</v>
      </c>
      <c r="B6918" s="2">
        <v>45452.371527777781</v>
      </c>
      <c r="C6918" t="s">
        <v>91</v>
      </c>
      <c r="D6918" t="s">
        <v>123</v>
      </c>
      <c r="E6918" t="s">
        <v>20</v>
      </c>
      <c r="F6918">
        <v>56</v>
      </c>
      <c r="G6918" t="s">
        <v>89</v>
      </c>
      <c r="H6918" t="s">
        <v>16</v>
      </c>
      <c r="I6918" t="b">
        <v>0</v>
      </c>
      <c r="K6918">
        <v>52</v>
      </c>
    </row>
    <row r="6919" spans="1:11" x14ac:dyDescent="0.35">
      <c r="A6919" t="s">
        <v>7038</v>
      </c>
      <c r="B6919" s="2">
        <v>45452.479166666657</v>
      </c>
      <c r="C6919" t="s">
        <v>31</v>
      </c>
      <c r="D6919" t="s">
        <v>79</v>
      </c>
      <c r="E6919" t="s">
        <v>20</v>
      </c>
      <c r="F6919">
        <v>36</v>
      </c>
      <c r="G6919" t="s">
        <v>47</v>
      </c>
      <c r="H6919" t="s">
        <v>16</v>
      </c>
      <c r="I6919" t="b">
        <v>1</v>
      </c>
      <c r="J6919">
        <v>4</v>
      </c>
      <c r="K6919">
        <v>28</v>
      </c>
    </row>
    <row r="6920" spans="1:11" x14ac:dyDescent="0.35">
      <c r="A6920" t="s">
        <v>7039</v>
      </c>
      <c r="B6920" s="2">
        <v>45452.557638888888</v>
      </c>
      <c r="C6920" t="s">
        <v>12</v>
      </c>
      <c r="D6920" t="s">
        <v>203</v>
      </c>
      <c r="E6920" t="s">
        <v>14</v>
      </c>
      <c r="F6920">
        <v>62</v>
      </c>
      <c r="G6920" t="s">
        <v>89</v>
      </c>
      <c r="H6920" t="s">
        <v>16</v>
      </c>
      <c r="I6920" t="b">
        <v>1</v>
      </c>
      <c r="J6920">
        <v>8</v>
      </c>
      <c r="K6920">
        <v>24</v>
      </c>
    </row>
    <row r="6921" spans="1:11" x14ac:dyDescent="0.35">
      <c r="A6921" t="s">
        <v>7040</v>
      </c>
      <c r="B6921" s="2">
        <v>45452.759722222218</v>
      </c>
      <c r="C6921" t="s">
        <v>117</v>
      </c>
      <c r="D6921" t="s">
        <v>67</v>
      </c>
      <c r="E6921" t="s">
        <v>33</v>
      </c>
      <c r="F6921">
        <v>70</v>
      </c>
      <c r="G6921" t="s">
        <v>15</v>
      </c>
      <c r="H6921" t="s">
        <v>16</v>
      </c>
      <c r="I6921" t="b">
        <v>0</v>
      </c>
      <c r="K6921">
        <v>19</v>
      </c>
    </row>
    <row r="6922" spans="1:11" x14ac:dyDescent="0.35">
      <c r="A6922" t="s">
        <v>7041</v>
      </c>
      <c r="B6922" s="2">
        <v>45452.907638888893</v>
      </c>
      <c r="C6922" t="s">
        <v>20</v>
      </c>
      <c r="D6922" t="s">
        <v>206</v>
      </c>
      <c r="E6922" t="s">
        <v>142</v>
      </c>
      <c r="F6922">
        <v>59</v>
      </c>
      <c r="G6922" t="s">
        <v>38</v>
      </c>
      <c r="H6922" t="s">
        <v>16</v>
      </c>
      <c r="I6922" t="b">
        <v>1</v>
      </c>
      <c r="K6922">
        <v>40</v>
      </c>
    </row>
    <row r="6923" spans="1:11" x14ac:dyDescent="0.35">
      <c r="A6923" t="s">
        <v>7042</v>
      </c>
      <c r="B6923" s="2">
        <v>45453.029166666667</v>
      </c>
      <c r="C6923" t="s">
        <v>70</v>
      </c>
      <c r="D6923" t="s">
        <v>49</v>
      </c>
      <c r="E6923" t="s">
        <v>33</v>
      </c>
      <c r="F6923">
        <v>4</v>
      </c>
      <c r="G6923" t="s">
        <v>15</v>
      </c>
      <c r="H6923" t="s">
        <v>16</v>
      </c>
      <c r="I6923" t="b">
        <v>0</v>
      </c>
      <c r="J6923">
        <v>4</v>
      </c>
      <c r="K6923">
        <v>16</v>
      </c>
    </row>
    <row r="6924" spans="1:11" x14ac:dyDescent="0.35">
      <c r="A6924" t="s">
        <v>7043</v>
      </c>
      <c r="B6924" s="2">
        <v>45453.072916666657</v>
      </c>
      <c r="C6924" t="s">
        <v>45</v>
      </c>
      <c r="D6924" t="s">
        <v>412</v>
      </c>
      <c r="E6924" t="s">
        <v>43</v>
      </c>
      <c r="F6924">
        <v>45</v>
      </c>
      <c r="G6924" t="s">
        <v>89</v>
      </c>
      <c r="H6924" t="s">
        <v>16</v>
      </c>
      <c r="I6924" t="b">
        <v>1</v>
      </c>
      <c r="K6924">
        <v>12</v>
      </c>
    </row>
    <row r="6925" spans="1:11" x14ac:dyDescent="0.35">
      <c r="A6925" t="s">
        <v>7044</v>
      </c>
      <c r="B6925" s="2">
        <v>45453.092361111107</v>
      </c>
      <c r="C6925" t="s">
        <v>31</v>
      </c>
      <c r="D6925" t="s">
        <v>259</v>
      </c>
      <c r="E6925" t="s">
        <v>14</v>
      </c>
      <c r="F6925">
        <v>33</v>
      </c>
      <c r="G6925" t="s">
        <v>15</v>
      </c>
      <c r="H6925" t="s">
        <v>16</v>
      </c>
      <c r="I6925" t="b">
        <v>0</v>
      </c>
      <c r="K6925">
        <v>54</v>
      </c>
    </row>
    <row r="6926" spans="1:11" x14ac:dyDescent="0.35">
      <c r="A6926" t="s">
        <v>7045</v>
      </c>
      <c r="B6926" s="2">
        <v>45453.201388888891</v>
      </c>
      <c r="C6926" t="s">
        <v>117</v>
      </c>
      <c r="D6926" t="s">
        <v>156</v>
      </c>
      <c r="E6926" t="s">
        <v>20</v>
      </c>
      <c r="F6926">
        <v>4</v>
      </c>
      <c r="G6926" t="s">
        <v>47</v>
      </c>
      <c r="H6926" t="s">
        <v>16</v>
      </c>
      <c r="I6926" t="b">
        <v>1</v>
      </c>
      <c r="K6926">
        <v>60</v>
      </c>
    </row>
    <row r="6927" spans="1:11" x14ac:dyDescent="0.35">
      <c r="A6927" t="s">
        <v>7046</v>
      </c>
      <c r="B6927" s="2">
        <v>45453.201388888891</v>
      </c>
      <c r="C6927" t="s">
        <v>78</v>
      </c>
      <c r="D6927" t="s">
        <v>86</v>
      </c>
      <c r="E6927" t="s">
        <v>14</v>
      </c>
      <c r="F6927">
        <v>25</v>
      </c>
      <c r="G6927" t="s">
        <v>61</v>
      </c>
      <c r="H6927" t="s">
        <v>16</v>
      </c>
      <c r="I6927" t="b">
        <v>1</v>
      </c>
      <c r="K6927">
        <v>53</v>
      </c>
    </row>
    <row r="6928" spans="1:11" x14ac:dyDescent="0.35">
      <c r="A6928" t="s">
        <v>7047</v>
      </c>
      <c r="B6928" s="2">
        <v>45453.25277777778</v>
      </c>
      <c r="C6928" t="s">
        <v>129</v>
      </c>
      <c r="D6928" t="s">
        <v>206</v>
      </c>
      <c r="E6928" t="s">
        <v>20</v>
      </c>
      <c r="F6928">
        <v>58</v>
      </c>
      <c r="G6928" t="s">
        <v>61</v>
      </c>
      <c r="H6928" t="s">
        <v>16</v>
      </c>
      <c r="I6928" t="b">
        <v>1</v>
      </c>
      <c r="J6928">
        <v>2</v>
      </c>
      <c r="K6928">
        <v>15</v>
      </c>
    </row>
    <row r="6929" spans="1:11" x14ac:dyDescent="0.35">
      <c r="A6929" t="s">
        <v>7048</v>
      </c>
      <c r="B6929" s="2">
        <v>45453.254861111112</v>
      </c>
      <c r="C6929" t="s">
        <v>45</v>
      </c>
      <c r="D6929" t="s">
        <v>144</v>
      </c>
      <c r="E6929" t="s">
        <v>14</v>
      </c>
      <c r="F6929">
        <v>49</v>
      </c>
      <c r="G6929" t="s">
        <v>25</v>
      </c>
      <c r="H6929" t="s">
        <v>34</v>
      </c>
      <c r="I6929" t="b">
        <v>1</v>
      </c>
      <c r="K6929">
        <v>15</v>
      </c>
    </row>
    <row r="6930" spans="1:11" x14ac:dyDescent="0.35">
      <c r="A6930" t="s">
        <v>7049</v>
      </c>
      <c r="B6930" s="2">
        <v>45453.257638888892</v>
      </c>
      <c r="C6930" t="s">
        <v>70</v>
      </c>
      <c r="D6930" t="s">
        <v>191</v>
      </c>
      <c r="E6930" t="s">
        <v>142</v>
      </c>
      <c r="F6930">
        <v>39</v>
      </c>
      <c r="G6930" t="s">
        <v>15</v>
      </c>
      <c r="H6930" t="s">
        <v>16</v>
      </c>
      <c r="I6930" t="b">
        <v>0</v>
      </c>
      <c r="J6930">
        <v>5</v>
      </c>
      <c r="K6930">
        <v>53</v>
      </c>
    </row>
    <row r="6931" spans="1:11" x14ac:dyDescent="0.35">
      <c r="A6931" t="s">
        <v>7050</v>
      </c>
      <c r="B6931" s="2">
        <v>45453.359027777777</v>
      </c>
      <c r="C6931" t="s">
        <v>117</v>
      </c>
      <c r="D6931" t="s">
        <v>259</v>
      </c>
      <c r="E6931" t="s">
        <v>33</v>
      </c>
      <c r="F6931">
        <v>14</v>
      </c>
      <c r="G6931" t="s">
        <v>21</v>
      </c>
      <c r="H6931" t="s">
        <v>34</v>
      </c>
      <c r="I6931" t="b">
        <v>0</v>
      </c>
      <c r="K6931">
        <v>42</v>
      </c>
    </row>
    <row r="6932" spans="1:11" x14ac:dyDescent="0.35">
      <c r="A6932" t="s">
        <v>7051</v>
      </c>
      <c r="B6932" s="2">
        <v>45453.385416666657</v>
      </c>
      <c r="C6932" t="s">
        <v>18</v>
      </c>
      <c r="D6932" t="s">
        <v>191</v>
      </c>
      <c r="E6932" t="s">
        <v>14</v>
      </c>
      <c r="F6932">
        <v>50</v>
      </c>
      <c r="G6932" t="s">
        <v>21</v>
      </c>
      <c r="H6932" t="s">
        <v>151</v>
      </c>
      <c r="I6932" t="b">
        <v>1</v>
      </c>
      <c r="K6932">
        <v>25</v>
      </c>
    </row>
    <row r="6933" spans="1:11" x14ac:dyDescent="0.35">
      <c r="A6933" t="s">
        <v>7052</v>
      </c>
      <c r="B6933" s="2">
        <v>45453.406944444447</v>
      </c>
      <c r="C6933" t="s">
        <v>45</v>
      </c>
      <c r="D6933" t="s">
        <v>244</v>
      </c>
      <c r="E6933" t="s">
        <v>20</v>
      </c>
      <c r="F6933">
        <v>40</v>
      </c>
      <c r="G6933" t="s">
        <v>61</v>
      </c>
      <c r="H6933" t="s">
        <v>151</v>
      </c>
      <c r="I6933" t="b">
        <v>0</v>
      </c>
      <c r="K6933">
        <v>44</v>
      </c>
    </row>
    <row r="6934" spans="1:11" x14ac:dyDescent="0.35">
      <c r="A6934" t="s">
        <v>7053</v>
      </c>
      <c r="B6934" s="2">
        <v>45453.450694444437</v>
      </c>
      <c r="C6934" t="s">
        <v>31</v>
      </c>
      <c r="D6934" t="s">
        <v>148</v>
      </c>
      <c r="E6934" t="s">
        <v>33</v>
      </c>
      <c r="F6934">
        <v>21</v>
      </c>
      <c r="G6934" t="s">
        <v>38</v>
      </c>
      <c r="H6934" t="s">
        <v>34</v>
      </c>
      <c r="I6934" t="b">
        <v>0</v>
      </c>
      <c r="K6934">
        <v>56</v>
      </c>
    </row>
    <row r="6935" spans="1:11" x14ac:dyDescent="0.35">
      <c r="A6935" t="s">
        <v>7054</v>
      </c>
      <c r="B6935" s="2">
        <v>45453.506249999999</v>
      </c>
      <c r="C6935" t="s">
        <v>55</v>
      </c>
      <c r="D6935" t="s">
        <v>19</v>
      </c>
      <c r="E6935" t="s">
        <v>33</v>
      </c>
      <c r="F6935">
        <v>65</v>
      </c>
      <c r="G6935" t="s">
        <v>53</v>
      </c>
      <c r="H6935" t="s">
        <v>16</v>
      </c>
      <c r="I6935" t="b">
        <v>1</v>
      </c>
      <c r="K6935">
        <v>40</v>
      </c>
    </row>
    <row r="6936" spans="1:11" x14ac:dyDescent="0.35">
      <c r="A6936" t="s">
        <v>7055</v>
      </c>
      <c r="B6936" s="2">
        <v>45453.580555555563</v>
      </c>
      <c r="C6936" t="s">
        <v>99</v>
      </c>
      <c r="D6936" t="s">
        <v>263</v>
      </c>
      <c r="E6936" t="s">
        <v>43</v>
      </c>
      <c r="F6936">
        <v>46</v>
      </c>
      <c r="G6936" t="s">
        <v>53</v>
      </c>
      <c r="H6936" t="s">
        <v>16</v>
      </c>
      <c r="I6936" t="b">
        <v>1</v>
      </c>
      <c r="J6936">
        <v>3</v>
      </c>
      <c r="K6936">
        <v>24</v>
      </c>
    </row>
    <row r="6937" spans="1:11" x14ac:dyDescent="0.35">
      <c r="A6937" t="s">
        <v>7056</v>
      </c>
      <c r="B6937" s="2">
        <v>45453.67083333333</v>
      </c>
      <c r="C6937" t="s">
        <v>76</v>
      </c>
      <c r="D6937" t="s">
        <v>203</v>
      </c>
      <c r="E6937" t="s">
        <v>43</v>
      </c>
      <c r="F6937">
        <v>78</v>
      </c>
      <c r="G6937" t="s">
        <v>89</v>
      </c>
      <c r="H6937" t="s">
        <v>34</v>
      </c>
      <c r="I6937" t="b">
        <v>0</v>
      </c>
      <c r="J6937">
        <v>4</v>
      </c>
      <c r="K6937">
        <v>39</v>
      </c>
    </row>
    <row r="6938" spans="1:11" x14ac:dyDescent="0.35">
      <c r="A6938" t="s">
        <v>7057</v>
      </c>
      <c r="B6938" s="2">
        <v>45453.688194444447</v>
      </c>
      <c r="C6938" t="s">
        <v>78</v>
      </c>
      <c r="D6938" t="s">
        <v>153</v>
      </c>
      <c r="E6938" t="s">
        <v>14</v>
      </c>
      <c r="F6938">
        <v>63</v>
      </c>
      <c r="G6938" t="s">
        <v>25</v>
      </c>
      <c r="H6938" t="s">
        <v>34</v>
      </c>
      <c r="I6938" t="b">
        <v>0</v>
      </c>
      <c r="J6938">
        <v>10</v>
      </c>
      <c r="K6938">
        <v>14</v>
      </c>
    </row>
    <row r="6939" spans="1:11" x14ac:dyDescent="0.35">
      <c r="A6939" t="s">
        <v>7058</v>
      </c>
      <c r="B6939" s="2">
        <v>45453.689583333333</v>
      </c>
      <c r="C6939" t="s">
        <v>57</v>
      </c>
      <c r="D6939" t="s">
        <v>123</v>
      </c>
      <c r="E6939" t="s">
        <v>33</v>
      </c>
      <c r="F6939">
        <v>75</v>
      </c>
      <c r="G6939" t="s">
        <v>89</v>
      </c>
      <c r="H6939" t="s">
        <v>29</v>
      </c>
      <c r="I6939" t="b">
        <v>1</v>
      </c>
      <c r="J6939">
        <v>5</v>
      </c>
      <c r="K6939">
        <v>56</v>
      </c>
    </row>
    <row r="6940" spans="1:11" x14ac:dyDescent="0.35">
      <c r="A6940" t="s">
        <v>7059</v>
      </c>
      <c r="B6940" s="2">
        <v>45453.718055555553</v>
      </c>
      <c r="C6940" t="s">
        <v>83</v>
      </c>
      <c r="D6940" t="s">
        <v>32</v>
      </c>
      <c r="E6940" t="s">
        <v>20</v>
      </c>
      <c r="F6940">
        <v>52</v>
      </c>
      <c r="G6940" t="s">
        <v>15</v>
      </c>
      <c r="H6940" t="s">
        <v>16</v>
      </c>
      <c r="I6940" t="b">
        <v>0</v>
      </c>
      <c r="K6940">
        <v>25</v>
      </c>
    </row>
    <row r="6941" spans="1:11" x14ac:dyDescent="0.35">
      <c r="A6941" t="s">
        <v>7060</v>
      </c>
      <c r="B6941" s="2">
        <v>45453.73333333333</v>
      </c>
      <c r="C6941" t="s">
        <v>129</v>
      </c>
      <c r="D6941" t="s">
        <v>212</v>
      </c>
      <c r="E6941" t="s">
        <v>14</v>
      </c>
      <c r="F6941">
        <v>73</v>
      </c>
      <c r="G6941" t="s">
        <v>89</v>
      </c>
      <c r="H6941" t="s">
        <v>34</v>
      </c>
      <c r="I6941" t="b">
        <v>1</v>
      </c>
      <c r="J6941">
        <v>7</v>
      </c>
      <c r="K6941">
        <v>60</v>
      </c>
    </row>
    <row r="6942" spans="1:11" x14ac:dyDescent="0.35">
      <c r="A6942" t="s">
        <v>7061</v>
      </c>
      <c r="B6942" s="2">
        <v>45453.774305555547</v>
      </c>
      <c r="C6942" t="s">
        <v>27</v>
      </c>
      <c r="D6942" t="s">
        <v>206</v>
      </c>
      <c r="E6942" t="s">
        <v>20</v>
      </c>
      <c r="F6942">
        <v>68</v>
      </c>
      <c r="G6942" t="s">
        <v>25</v>
      </c>
      <c r="H6942" t="s">
        <v>34</v>
      </c>
      <c r="I6942" t="b">
        <v>1</v>
      </c>
      <c r="K6942">
        <v>38</v>
      </c>
    </row>
    <row r="6943" spans="1:11" x14ac:dyDescent="0.35">
      <c r="A6943" t="s">
        <v>7062</v>
      </c>
      <c r="B6943" s="2">
        <v>45453.781944444447</v>
      </c>
      <c r="C6943" t="s">
        <v>27</v>
      </c>
      <c r="D6943" t="s">
        <v>120</v>
      </c>
      <c r="E6943" t="s">
        <v>20</v>
      </c>
      <c r="F6943">
        <v>18</v>
      </c>
      <c r="G6943" t="s">
        <v>25</v>
      </c>
      <c r="H6943" t="s">
        <v>16</v>
      </c>
      <c r="I6943" t="b">
        <v>1</v>
      </c>
      <c r="K6943">
        <v>58</v>
      </c>
    </row>
    <row r="6944" spans="1:11" x14ac:dyDescent="0.35">
      <c r="A6944" t="s">
        <v>7063</v>
      </c>
      <c r="B6944" s="2">
        <v>45453.80972222222</v>
      </c>
      <c r="C6944" t="s">
        <v>122</v>
      </c>
      <c r="D6944" t="s">
        <v>24</v>
      </c>
      <c r="E6944" t="s">
        <v>33</v>
      </c>
      <c r="F6944">
        <v>18</v>
      </c>
      <c r="G6944" t="s">
        <v>25</v>
      </c>
      <c r="H6944" t="s">
        <v>34</v>
      </c>
      <c r="I6944" t="b">
        <v>0</v>
      </c>
      <c r="K6944">
        <v>52</v>
      </c>
    </row>
    <row r="6945" spans="1:11" x14ac:dyDescent="0.35">
      <c r="A6945" t="s">
        <v>7064</v>
      </c>
      <c r="B6945" s="2">
        <v>45453.845138888893</v>
      </c>
      <c r="C6945" t="s">
        <v>55</v>
      </c>
      <c r="D6945" t="s">
        <v>101</v>
      </c>
      <c r="E6945" t="s">
        <v>14</v>
      </c>
      <c r="F6945">
        <v>71</v>
      </c>
      <c r="G6945" t="s">
        <v>89</v>
      </c>
      <c r="H6945" t="s">
        <v>16</v>
      </c>
      <c r="I6945" t="b">
        <v>1</v>
      </c>
      <c r="K6945">
        <v>37</v>
      </c>
    </row>
    <row r="6946" spans="1:11" x14ac:dyDescent="0.35">
      <c r="A6946" t="s">
        <v>7065</v>
      </c>
      <c r="B6946" s="2">
        <v>45453.910416666673</v>
      </c>
      <c r="C6946" t="s">
        <v>184</v>
      </c>
      <c r="D6946" t="s">
        <v>40</v>
      </c>
      <c r="E6946" t="s">
        <v>33</v>
      </c>
      <c r="F6946">
        <v>56</v>
      </c>
      <c r="G6946" t="s">
        <v>15</v>
      </c>
      <c r="H6946" t="s">
        <v>29</v>
      </c>
      <c r="I6946" t="b">
        <v>0</v>
      </c>
      <c r="K6946">
        <v>40</v>
      </c>
    </row>
    <row r="6947" spans="1:11" x14ac:dyDescent="0.35">
      <c r="A6947" t="s">
        <v>7066</v>
      </c>
      <c r="B6947" s="2">
        <v>45453.947222222218</v>
      </c>
      <c r="C6947" t="s">
        <v>184</v>
      </c>
      <c r="D6947" t="s">
        <v>237</v>
      </c>
      <c r="E6947" t="s">
        <v>20</v>
      </c>
      <c r="F6947">
        <v>4</v>
      </c>
      <c r="G6947" t="s">
        <v>25</v>
      </c>
      <c r="H6947" t="s">
        <v>16</v>
      </c>
      <c r="I6947" t="b">
        <v>0</v>
      </c>
      <c r="K6947">
        <v>60</v>
      </c>
    </row>
    <row r="6948" spans="1:11" x14ac:dyDescent="0.35">
      <c r="A6948" t="s">
        <v>7067</v>
      </c>
      <c r="B6948" s="2">
        <v>45454.051388888889</v>
      </c>
      <c r="C6948" t="s">
        <v>129</v>
      </c>
      <c r="D6948" t="s">
        <v>206</v>
      </c>
      <c r="E6948" t="s">
        <v>43</v>
      </c>
      <c r="F6948">
        <v>9</v>
      </c>
      <c r="G6948" t="s">
        <v>53</v>
      </c>
      <c r="H6948" t="s">
        <v>29</v>
      </c>
      <c r="I6948" t="b">
        <v>0</v>
      </c>
      <c r="K6948">
        <v>41</v>
      </c>
    </row>
    <row r="6949" spans="1:11" x14ac:dyDescent="0.35">
      <c r="A6949" t="s">
        <v>7068</v>
      </c>
      <c r="B6949" s="2">
        <v>45454.079861111109</v>
      </c>
      <c r="C6949" t="s">
        <v>296</v>
      </c>
      <c r="D6949" t="s">
        <v>112</v>
      </c>
      <c r="E6949" t="s">
        <v>20</v>
      </c>
      <c r="F6949">
        <v>12</v>
      </c>
      <c r="G6949" t="s">
        <v>25</v>
      </c>
      <c r="H6949" t="s">
        <v>16</v>
      </c>
      <c r="I6949" t="b">
        <v>0</v>
      </c>
      <c r="K6949">
        <v>32</v>
      </c>
    </row>
    <row r="6950" spans="1:11" x14ac:dyDescent="0.35">
      <c r="A6950" t="s">
        <v>7069</v>
      </c>
      <c r="B6950" s="2">
        <v>45454.19027777778</v>
      </c>
      <c r="C6950" t="s">
        <v>12</v>
      </c>
      <c r="D6950" t="s">
        <v>191</v>
      </c>
      <c r="E6950" t="s">
        <v>33</v>
      </c>
      <c r="F6950">
        <v>57</v>
      </c>
      <c r="G6950" t="s">
        <v>15</v>
      </c>
      <c r="H6950" t="s">
        <v>16</v>
      </c>
      <c r="I6950" t="b">
        <v>0</v>
      </c>
      <c r="K6950">
        <v>14</v>
      </c>
    </row>
    <row r="6951" spans="1:11" x14ac:dyDescent="0.35">
      <c r="A6951" t="s">
        <v>7070</v>
      </c>
      <c r="B6951" s="2">
        <v>45454.313194444447</v>
      </c>
      <c r="C6951" t="s">
        <v>27</v>
      </c>
      <c r="D6951" t="s">
        <v>115</v>
      </c>
      <c r="E6951" t="s">
        <v>20</v>
      </c>
      <c r="F6951">
        <v>32</v>
      </c>
      <c r="G6951" t="s">
        <v>25</v>
      </c>
      <c r="H6951" t="s">
        <v>16</v>
      </c>
      <c r="I6951" t="b">
        <v>0</v>
      </c>
      <c r="K6951">
        <v>57</v>
      </c>
    </row>
    <row r="6952" spans="1:11" x14ac:dyDescent="0.35">
      <c r="A6952" t="s">
        <v>7071</v>
      </c>
      <c r="B6952" s="2">
        <v>45454.356249999997</v>
      </c>
      <c r="C6952" t="s">
        <v>45</v>
      </c>
      <c r="D6952" t="s">
        <v>79</v>
      </c>
      <c r="E6952" t="s">
        <v>43</v>
      </c>
      <c r="F6952">
        <v>7</v>
      </c>
      <c r="G6952" t="s">
        <v>25</v>
      </c>
      <c r="H6952" t="s">
        <v>16</v>
      </c>
      <c r="I6952" t="b">
        <v>0</v>
      </c>
      <c r="K6952">
        <v>44</v>
      </c>
    </row>
    <row r="6953" spans="1:11" x14ac:dyDescent="0.35">
      <c r="A6953" t="s">
        <v>7072</v>
      </c>
      <c r="B6953" s="2">
        <v>45454.45</v>
      </c>
      <c r="C6953" t="s">
        <v>76</v>
      </c>
      <c r="D6953" t="s">
        <v>67</v>
      </c>
      <c r="E6953" t="s">
        <v>20</v>
      </c>
      <c r="F6953">
        <v>7</v>
      </c>
      <c r="G6953" t="s">
        <v>61</v>
      </c>
      <c r="H6953" t="s">
        <v>16</v>
      </c>
      <c r="I6953" t="b">
        <v>0</v>
      </c>
      <c r="K6953">
        <v>46</v>
      </c>
    </row>
    <row r="6954" spans="1:11" x14ac:dyDescent="0.35">
      <c r="A6954" t="s">
        <v>7073</v>
      </c>
      <c r="B6954" s="2">
        <v>45454.495138888888</v>
      </c>
      <c r="C6954" t="s">
        <v>23</v>
      </c>
      <c r="D6954" t="s">
        <v>42</v>
      </c>
      <c r="E6954" t="s">
        <v>33</v>
      </c>
      <c r="F6954">
        <v>12</v>
      </c>
      <c r="G6954" t="s">
        <v>25</v>
      </c>
      <c r="H6954" t="s">
        <v>16</v>
      </c>
      <c r="I6954" t="b">
        <v>1</v>
      </c>
      <c r="K6954">
        <v>45</v>
      </c>
    </row>
    <row r="6955" spans="1:11" x14ac:dyDescent="0.35">
      <c r="A6955" t="s">
        <v>7074</v>
      </c>
      <c r="B6955" s="2">
        <v>45454.543749999997</v>
      </c>
      <c r="C6955" t="s">
        <v>33</v>
      </c>
      <c r="D6955" t="s">
        <v>170</v>
      </c>
      <c r="E6955" t="s">
        <v>14</v>
      </c>
      <c r="F6955">
        <v>66</v>
      </c>
      <c r="G6955" t="s">
        <v>38</v>
      </c>
      <c r="H6955" t="s">
        <v>16</v>
      </c>
      <c r="I6955" t="b">
        <v>1</v>
      </c>
      <c r="K6955">
        <v>14</v>
      </c>
    </row>
    <row r="6956" spans="1:11" x14ac:dyDescent="0.35">
      <c r="A6956" t="s">
        <v>7075</v>
      </c>
      <c r="B6956" s="2">
        <v>45454.593055555553</v>
      </c>
      <c r="C6956" t="s">
        <v>20</v>
      </c>
      <c r="D6956" t="s">
        <v>139</v>
      </c>
      <c r="E6956" t="s">
        <v>43</v>
      </c>
      <c r="F6956">
        <v>25</v>
      </c>
      <c r="G6956" t="s">
        <v>89</v>
      </c>
      <c r="H6956" t="s">
        <v>16</v>
      </c>
      <c r="I6956" t="b">
        <v>1</v>
      </c>
      <c r="K6956">
        <v>11</v>
      </c>
    </row>
    <row r="6957" spans="1:11" x14ac:dyDescent="0.35">
      <c r="A6957" t="s">
        <v>7076</v>
      </c>
      <c r="B6957" s="2">
        <v>45454.67291666667</v>
      </c>
      <c r="C6957" t="s">
        <v>78</v>
      </c>
      <c r="D6957" t="s">
        <v>244</v>
      </c>
      <c r="E6957" t="s">
        <v>33</v>
      </c>
      <c r="F6957">
        <v>78</v>
      </c>
      <c r="G6957" t="s">
        <v>21</v>
      </c>
      <c r="H6957" t="s">
        <v>34</v>
      </c>
      <c r="I6957" t="b">
        <v>1</v>
      </c>
      <c r="K6957">
        <v>19</v>
      </c>
    </row>
    <row r="6958" spans="1:11" x14ac:dyDescent="0.35">
      <c r="A6958" t="s">
        <v>7077</v>
      </c>
      <c r="B6958" s="2">
        <v>45454.702777777777</v>
      </c>
      <c r="C6958" t="s">
        <v>55</v>
      </c>
      <c r="D6958" t="s">
        <v>123</v>
      </c>
      <c r="E6958" t="s">
        <v>14</v>
      </c>
      <c r="F6958">
        <v>12</v>
      </c>
      <c r="G6958" t="s">
        <v>89</v>
      </c>
      <c r="H6958" t="s">
        <v>16</v>
      </c>
      <c r="I6958" t="b">
        <v>1</v>
      </c>
      <c r="K6958">
        <v>27</v>
      </c>
    </row>
    <row r="6959" spans="1:11" x14ac:dyDescent="0.35">
      <c r="A6959" t="s">
        <v>7078</v>
      </c>
      <c r="B6959" s="2">
        <v>45454.727083333331</v>
      </c>
      <c r="C6959" t="s">
        <v>20</v>
      </c>
      <c r="D6959" t="s">
        <v>95</v>
      </c>
      <c r="E6959" t="s">
        <v>14</v>
      </c>
      <c r="F6959">
        <v>40</v>
      </c>
      <c r="G6959" t="s">
        <v>61</v>
      </c>
      <c r="H6959" t="s">
        <v>29</v>
      </c>
      <c r="I6959" t="b">
        <v>1</v>
      </c>
      <c r="K6959">
        <v>34</v>
      </c>
    </row>
    <row r="6960" spans="1:11" x14ac:dyDescent="0.35">
      <c r="A6960" t="s">
        <v>7079</v>
      </c>
      <c r="B6960" s="2">
        <v>45454.822916666657</v>
      </c>
      <c r="C6960" t="s">
        <v>45</v>
      </c>
      <c r="D6960" t="s">
        <v>24</v>
      </c>
      <c r="E6960" t="s">
        <v>33</v>
      </c>
      <c r="F6960">
        <v>21</v>
      </c>
      <c r="G6960" t="s">
        <v>38</v>
      </c>
      <c r="H6960" t="s">
        <v>16</v>
      </c>
      <c r="I6960" t="b">
        <v>1</v>
      </c>
      <c r="J6960">
        <v>9</v>
      </c>
      <c r="K6960">
        <v>51</v>
      </c>
    </row>
    <row r="6961" spans="1:11" x14ac:dyDescent="0.35">
      <c r="A6961" t="s">
        <v>7080</v>
      </c>
      <c r="B6961" s="2">
        <v>45454.892361111109</v>
      </c>
      <c r="C6961" t="s">
        <v>83</v>
      </c>
      <c r="D6961" t="s">
        <v>263</v>
      </c>
      <c r="E6961" t="s">
        <v>33</v>
      </c>
      <c r="F6961">
        <v>74</v>
      </c>
      <c r="G6961" t="s">
        <v>89</v>
      </c>
      <c r="H6961" t="s">
        <v>34</v>
      </c>
      <c r="I6961" t="b">
        <v>0</v>
      </c>
      <c r="K6961">
        <v>14</v>
      </c>
    </row>
    <row r="6962" spans="1:11" x14ac:dyDescent="0.35">
      <c r="A6962" t="s">
        <v>7081</v>
      </c>
      <c r="B6962" s="2">
        <v>45454.916666666657</v>
      </c>
      <c r="C6962" t="s">
        <v>12</v>
      </c>
      <c r="D6962" t="s">
        <v>32</v>
      </c>
      <c r="E6962" t="s">
        <v>14</v>
      </c>
      <c r="F6962">
        <v>9</v>
      </c>
      <c r="G6962" t="s">
        <v>38</v>
      </c>
      <c r="H6962" t="s">
        <v>16</v>
      </c>
      <c r="I6962" t="b">
        <v>1</v>
      </c>
      <c r="K6962">
        <v>41</v>
      </c>
    </row>
    <row r="6963" spans="1:11" x14ac:dyDescent="0.35">
      <c r="A6963" t="s">
        <v>7082</v>
      </c>
      <c r="B6963" s="2">
        <v>45455.003472222219</v>
      </c>
      <c r="C6963" t="s">
        <v>78</v>
      </c>
      <c r="D6963" t="s">
        <v>174</v>
      </c>
      <c r="E6963" t="s">
        <v>33</v>
      </c>
      <c r="F6963">
        <v>47</v>
      </c>
      <c r="G6963" t="s">
        <v>61</v>
      </c>
      <c r="H6963" t="s">
        <v>16</v>
      </c>
      <c r="I6963" t="b">
        <v>0</v>
      </c>
      <c r="K6963">
        <v>49</v>
      </c>
    </row>
    <row r="6964" spans="1:11" x14ac:dyDescent="0.35">
      <c r="A6964" t="s">
        <v>7083</v>
      </c>
      <c r="B6964" s="2">
        <v>45455.125</v>
      </c>
      <c r="C6964" t="s">
        <v>73</v>
      </c>
      <c r="D6964" t="s">
        <v>67</v>
      </c>
      <c r="E6964" t="s">
        <v>20</v>
      </c>
      <c r="F6964">
        <v>26</v>
      </c>
      <c r="G6964" t="s">
        <v>53</v>
      </c>
      <c r="H6964" t="s">
        <v>151</v>
      </c>
      <c r="I6964" t="b">
        <v>0</v>
      </c>
      <c r="K6964">
        <v>55</v>
      </c>
    </row>
    <row r="6965" spans="1:11" x14ac:dyDescent="0.35">
      <c r="A6965" t="s">
        <v>7084</v>
      </c>
      <c r="B6965" s="2">
        <v>45455.171527777777</v>
      </c>
      <c r="C6965" t="s">
        <v>78</v>
      </c>
      <c r="D6965" t="s">
        <v>212</v>
      </c>
      <c r="E6965" t="s">
        <v>14</v>
      </c>
      <c r="F6965">
        <v>73</v>
      </c>
      <c r="G6965" t="s">
        <v>15</v>
      </c>
      <c r="H6965" t="s">
        <v>34</v>
      </c>
      <c r="I6965" t="b">
        <v>1</v>
      </c>
      <c r="K6965">
        <v>19</v>
      </c>
    </row>
    <row r="6966" spans="1:11" x14ac:dyDescent="0.35">
      <c r="A6966" t="s">
        <v>7085</v>
      </c>
      <c r="B6966" s="2">
        <v>45455.197222222218</v>
      </c>
      <c r="C6966" t="s">
        <v>99</v>
      </c>
      <c r="D6966" t="s">
        <v>209</v>
      </c>
      <c r="E6966" t="s">
        <v>33</v>
      </c>
      <c r="F6966">
        <v>47</v>
      </c>
      <c r="G6966" t="s">
        <v>38</v>
      </c>
      <c r="H6966" t="s">
        <v>34</v>
      </c>
      <c r="I6966" t="b">
        <v>0</v>
      </c>
      <c r="K6966">
        <v>52</v>
      </c>
    </row>
    <row r="6967" spans="1:11" x14ac:dyDescent="0.35">
      <c r="A6967" t="s">
        <v>7086</v>
      </c>
      <c r="B6967" s="2">
        <v>45455.246527777781</v>
      </c>
      <c r="C6967" t="s">
        <v>57</v>
      </c>
      <c r="D6967" t="s">
        <v>244</v>
      </c>
      <c r="E6967" t="s">
        <v>20</v>
      </c>
      <c r="F6967">
        <v>60</v>
      </c>
      <c r="G6967" t="s">
        <v>15</v>
      </c>
      <c r="H6967" t="s">
        <v>16</v>
      </c>
      <c r="I6967" t="b">
        <v>0</v>
      </c>
      <c r="K6967">
        <v>30</v>
      </c>
    </row>
    <row r="6968" spans="1:11" x14ac:dyDescent="0.35">
      <c r="A6968" t="s">
        <v>7087</v>
      </c>
      <c r="B6968" s="2">
        <v>45455.288194444453</v>
      </c>
      <c r="C6968" t="s">
        <v>18</v>
      </c>
      <c r="D6968" t="s">
        <v>42</v>
      </c>
      <c r="E6968" t="s">
        <v>43</v>
      </c>
      <c r="F6968">
        <v>4</v>
      </c>
      <c r="G6968" t="s">
        <v>53</v>
      </c>
      <c r="H6968" t="s">
        <v>16</v>
      </c>
      <c r="I6968" t="b">
        <v>1</v>
      </c>
      <c r="J6968">
        <v>6</v>
      </c>
      <c r="K6968">
        <v>19</v>
      </c>
    </row>
    <row r="6969" spans="1:11" x14ac:dyDescent="0.35">
      <c r="A6969" t="s">
        <v>7088</v>
      </c>
      <c r="B6969" s="2">
        <v>45455.297222222223</v>
      </c>
      <c r="C6969" t="s">
        <v>31</v>
      </c>
      <c r="D6969" t="s">
        <v>176</v>
      </c>
      <c r="E6969" t="s">
        <v>43</v>
      </c>
      <c r="F6969">
        <v>77</v>
      </c>
      <c r="G6969" t="s">
        <v>89</v>
      </c>
      <c r="H6969" t="s">
        <v>16</v>
      </c>
      <c r="I6969" t="b">
        <v>1</v>
      </c>
      <c r="J6969">
        <v>4</v>
      </c>
      <c r="K6969">
        <v>20</v>
      </c>
    </row>
    <row r="6970" spans="1:11" x14ac:dyDescent="0.35">
      <c r="A6970" t="s">
        <v>7089</v>
      </c>
      <c r="B6970" s="2">
        <v>45455.411111111112</v>
      </c>
      <c r="C6970" t="s">
        <v>88</v>
      </c>
      <c r="D6970" t="s">
        <v>206</v>
      </c>
      <c r="E6970" t="s">
        <v>33</v>
      </c>
      <c r="F6970">
        <v>43</v>
      </c>
      <c r="G6970" t="s">
        <v>21</v>
      </c>
      <c r="H6970" t="s">
        <v>16</v>
      </c>
      <c r="I6970" t="b">
        <v>0</v>
      </c>
      <c r="J6970">
        <v>6</v>
      </c>
      <c r="K6970">
        <v>25</v>
      </c>
    </row>
    <row r="6971" spans="1:11" x14ac:dyDescent="0.35">
      <c r="A6971" t="s">
        <v>7090</v>
      </c>
      <c r="B6971" s="2">
        <v>45455.574999999997</v>
      </c>
      <c r="C6971" t="s">
        <v>20</v>
      </c>
      <c r="D6971" t="s">
        <v>93</v>
      </c>
      <c r="E6971" t="s">
        <v>43</v>
      </c>
      <c r="F6971">
        <v>23</v>
      </c>
      <c r="G6971" t="s">
        <v>15</v>
      </c>
      <c r="H6971" t="s">
        <v>29</v>
      </c>
      <c r="I6971" t="b">
        <v>1</v>
      </c>
      <c r="J6971">
        <v>3</v>
      </c>
      <c r="K6971">
        <v>20</v>
      </c>
    </row>
    <row r="6972" spans="1:11" x14ac:dyDescent="0.35">
      <c r="A6972" t="s">
        <v>7091</v>
      </c>
      <c r="B6972" s="2">
        <v>45455.576388888891</v>
      </c>
      <c r="C6972" t="s">
        <v>117</v>
      </c>
      <c r="D6972" t="s">
        <v>95</v>
      </c>
      <c r="E6972" t="s">
        <v>43</v>
      </c>
      <c r="F6972">
        <v>30</v>
      </c>
      <c r="G6972" t="s">
        <v>61</v>
      </c>
      <c r="H6972" t="s">
        <v>34</v>
      </c>
      <c r="I6972" t="b">
        <v>0</v>
      </c>
      <c r="K6972">
        <v>21</v>
      </c>
    </row>
    <row r="6973" spans="1:11" x14ac:dyDescent="0.35">
      <c r="A6973" t="s">
        <v>7092</v>
      </c>
      <c r="B6973" s="2">
        <v>45455.65347222222</v>
      </c>
      <c r="C6973" t="s">
        <v>296</v>
      </c>
      <c r="D6973" t="s">
        <v>74</v>
      </c>
      <c r="E6973" t="s">
        <v>20</v>
      </c>
      <c r="F6973">
        <v>64</v>
      </c>
      <c r="G6973" t="s">
        <v>38</v>
      </c>
      <c r="H6973" t="s">
        <v>16</v>
      </c>
      <c r="I6973" t="b">
        <v>0</v>
      </c>
      <c r="K6973">
        <v>46</v>
      </c>
    </row>
    <row r="6974" spans="1:11" x14ac:dyDescent="0.35">
      <c r="A6974" t="s">
        <v>7093</v>
      </c>
      <c r="B6974" s="2">
        <v>45455.6875</v>
      </c>
      <c r="C6974" t="s">
        <v>83</v>
      </c>
      <c r="D6974" t="s">
        <v>237</v>
      </c>
      <c r="E6974" t="s">
        <v>43</v>
      </c>
      <c r="F6974">
        <v>64</v>
      </c>
      <c r="G6974" t="s">
        <v>38</v>
      </c>
      <c r="H6974" t="s">
        <v>16</v>
      </c>
      <c r="I6974" t="b">
        <v>0</v>
      </c>
      <c r="K6974">
        <v>27</v>
      </c>
    </row>
    <row r="6975" spans="1:11" x14ac:dyDescent="0.35">
      <c r="A6975" t="s">
        <v>7094</v>
      </c>
      <c r="B6975" s="2">
        <v>45455.700694444437</v>
      </c>
      <c r="C6975" t="s">
        <v>99</v>
      </c>
      <c r="D6975" t="s">
        <v>58</v>
      </c>
      <c r="E6975" t="s">
        <v>33</v>
      </c>
      <c r="F6975">
        <v>56</v>
      </c>
      <c r="G6975" t="s">
        <v>38</v>
      </c>
      <c r="H6975" t="s">
        <v>16</v>
      </c>
      <c r="I6975" t="b">
        <v>0</v>
      </c>
      <c r="K6975">
        <v>20</v>
      </c>
    </row>
    <row r="6976" spans="1:11" x14ac:dyDescent="0.35">
      <c r="A6976" t="s">
        <v>7095</v>
      </c>
      <c r="B6976" s="2">
        <v>45455.799305555563</v>
      </c>
      <c r="C6976" t="s">
        <v>12</v>
      </c>
      <c r="D6976" t="s">
        <v>156</v>
      </c>
      <c r="E6976" t="s">
        <v>20</v>
      </c>
      <c r="F6976">
        <v>50</v>
      </c>
      <c r="G6976" t="s">
        <v>61</v>
      </c>
      <c r="H6976" t="s">
        <v>29</v>
      </c>
      <c r="I6976" t="b">
        <v>1</v>
      </c>
      <c r="J6976">
        <v>0</v>
      </c>
      <c r="K6976">
        <v>40</v>
      </c>
    </row>
    <row r="6977" spans="1:11" x14ac:dyDescent="0.35">
      <c r="A6977" t="s">
        <v>7096</v>
      </c>
      <c r="B6977" s="2">
        <v>45455.80972222222</v>
      </c>
      <c r="C6977" t="s">
        <v>51</v>
      </c>
      <c r="D6977" t="s">
        <v>153</v>
      </c>
      <c r="E6977" t="s">
        <v>33</v>
      </c>
      <c r="F6977">
        <v>71</v>
      </c>
      <c r="G6977" t="s">
        <v>38</v>
      </c>
      <c r="H6977" t="s">
        <v>16</v>
      </c>
      <c r="I6977" t="b">
        <v>0</v>
      </c>
      <c r="K6977">
        <v>36</v>
      </c>
    </row>
    <row r="6978" spans="1:11" x14ac:dyDescent="0.35">
      <c r="A6978" t="s">
        <v>7097</v>
      </c>
      <c r="B6978" s="2">
        <v>45455.822916666657</v>
      </c>
      <c r="C6978" t="s">
        <v>31</v>
      </c>
      <c r="D6978" t="s">
        <v>203</v>
      </c>
      <c r="E6978" t="s">
        <v>33</v>
      </c>
      <c r="F6978">
        <v>74</v>
      </c>
      <c r="G6978" t="s">
        <v>89</v>
      </c>
      <c r="H6978" t="s">
        <v>16</v>
      </c>
      <c r="I6978" t="b">
        <v>1</v>
      </c>
      <c r="K6978">
        <v>54</v>
      </c>
    </row>
    <row r="6979" spans="1:11" x14ac:dyDescent="0.35">
      <c r="A6979" t="s">
        <v>7098</v>
      </c>
      <c r="B6979" s="2">
        <v>45455.895833333343</v>
      </c>
      <c r="C6979" t="s">
        <v>23</v>
      </c>
      <c r="D6979" t="s">
        <v>120</v>
      </c>
      <c r="E6979" t="s">
        <v>14</v>
      </c>
      <c r="F6979">
        <v>67</v>
      </c>
      <c r="G6979" t="s">
        <v>15</v>
      </c>
      <c r="H6979" t="s">
        <v>16</v>
      </c>
      <c r="I6979" t="b">
        <v>1</v>
      </c>
      <c r="K6979">
        <v>41</v>
      </c>
    </row>
    <row r="6980" spans="1:11" x14ac:dyDescent="0.35">
      <c r="A6980" t="s">
        <v>7099</v>
      </c>
      <c r="B6980" s="2">
        <v>45455.9</v>
      </c>
      <c r="C6980" t="s">
        <v>20</v>
      </c>
      <c r="D6980" t="s">
        <v>214</v>
      </c>
      <c r="E6980" t="s">
        <v>33</v>
      </c>
      <c r="F6980">
        <v>75</v>
      </c>
      <c r="G6980" t="s">
        <v>15</v>
      </c>
      <c r="H6980" t="s">
        <v>16</v>
      </c>
      <c r="I6980" t="b">
        <v>0</v>
      </c>
      <c r="K6980">
        <v>22</v>
      </c>
    </row>
    <row r="6981" spans="1:11" x14ac:dyDescent="0.35">
      <c r="A6981" t="s">
        <v>7100</v>
      </c>
      <c r="B6981" s="2">
        <v>45455.95416666667</v>
      </c>
      <c r="C6981" t="s">
        <v>76</v>
      </c>
      <c r="D6981" t="s">
        <v>237</v>
      </c>
      <c r="E6981" t="s">
        <v>20</v>
      </c>
      <c r="F6981">
        <v>76</v>
      </c>
      <c r="G6981" t="s">
        <v>25</v>
      </c>
      <c r="H6981" t="s">
        <v>16</v>
      </c>
      <c r="I6981" t="b">
        <v>0</v>
      </c>
      <c r="J6981">
        <v>4</v>
      </c>
      <c r="K6981">
        <v>43</v>
      </c>
    </row>
    <row r="6982" spans="1:11" x14ac:dyDescent="0.35">
      <c r="A6982" t="s">
        <v>7101</v>
      </c>
      <c r="B6982" s="2">
        <v>45455.997916666667</v>
      </c>
      <c r="C6982" t="s">
        <v>106</v>
      </c>
      <c r="D6982" t="s">
        <v>263</v>
      </c>
      <c r="E6982" t="s">
        <v>43</v>
      </c>
      <c r="F6982">
        <v>26</v>
      </c>
      <c r="G6982" t="s">
        <v>25</v>
      </c>
      <c r="H6982" t="s">
        <v>16</v>
      </c>
      <c r="I6982" t="b">
        <v>0</v>
      </c>
      <c r="K6982">
        <v>22</v>
      </c>
    </row>
    <row r="6983" spans="1:11" x14ac:dyDescent="0.35">
      <c r="A6983" t="s">
        <v>7102</v>
      </c>
      <c r="B6983" s="2">
        <v>45456.088194444441</v>
      </c>
      <c r="C6983" t="s">
        <v>23</v>
      </c>
      <c r="D6983" t="s">
        <v>203</v>
      </c>
      <c r="E6983" t="s">
        <v>20</v>
      </c>
      <c r="F6983">
        <v>9</v>
      </c>
      <c r="G6983" t="s">
        <v>25</v>
      </c>
      <c r="H6983" t="s">
        <v>34</v>
      </c>
      <c r="I6983" t="b">
        <v>1</v>
      </c>
      <c r="J6983">
        <v>10</v>
      </c>
      <c r="K6983">
        <v>60</v>
      </c>
    </row>
    <row r="6984" spans="1:11" x14ac:dyDescent="0.35">
      <c r="A6984" t="s">
        <v>7103</v>
      </c>
      <c r="B6984" s="2">
        <v>45456.179861111108</v>
      </c>
      <c r="C6984" t="s">
        <v>45</v>
      </c>
      <c r="D6984" t="s">
        <v>148</v>
      </c>
      <c r="E6984" t="s">
        <v>14</v>
      </c>
      <c r="F6984">
        <v>77</v>
      </c>
      <c r="G6984" t="s">
        <v>15</v>
      </c>
      <c r="H6984" t="s">
        <v>149</v>
      </c>
      <c r="I6984" t="b">
        <v>1</v>
      </c>
      <c r="J6984">
        <v>1</v>
      </c>
      <c r="K6984">
        <v>28</v>
      </c>
    </row>
    <row r="6985" spans="1:11" x14ac:dyDescent="0.35">
      <c r="A6985" t="s">
        <v>7104</v>
      </c>
      <c r="B6985" s="2">
        <v>45456.27847222222</v>
      </c>
      <c r="C6985" t="s">
        <v>33</v>
      </c>
      <c r="D6985" t="s">
        <v>161</v>
      </c>
      <c r="E6985" t="s">
        <v>14</v>
      </c>
      <c r="F6985">
        <v>29</v>
      </c>
      <c r="G6985" t="s">
        <v>15</v>
      </c>
      <c r="H6985" t="s">
        <v>16</v>
      </c>
      <c r="I6985" t="b">
        <v>1</v>
      </c>
      <c r="K6985">
        <v>32</v>
      </c>
    </row>
    <row r="6986" spans="1:11" x14ac:dyDescent="0.35">
      <c r="A6986" t="s">
        <v>7105</v>
      </c>
      <c r="B6986" s="2">
        <v>45456.347222222219</v>
      </c>
      <c r="C6986" t="s">
        <v>73</v>
      </c>
      <c r="D6986" t="s">
        <v>52</v>
      </c>
      <c r="E6986" t="s">
        <v>14</v>
      </c>
      <c r="F6986">
        <v>47</v>
      </c>
      <c r="G6986" t="s">
        <v>61</v>
      </c>
      <c r="H6986" t="s">
        <v>29</v>
      </c>
      <c r="I6986" t="b">
        <v>1</v>
      </c>
      <c r="K6986">
        <v>16</v>
      </c>
    </row>
    <row r="6987" spans="1:11" x14ac:dyDescent="0.35">
      <c r="A6987" t="s">
        <v>7106</v>
      </c>
      <c r="B6987" s="2">
        <v>45456.467361111107</v>
      </c>
      <c r="C6987" t="s">
        <v>91</v>
      </c>
      <c r="D6987" t="s">
        <v>203</v>
      </c>
      <c r="E6987" t="s">
        <v>14</v>
      </c>
      <c r="F6987">
        <v>6</v>
      </c>
      <c r="G6987" t="s">
        <v>47</v>
      </c>
      <c r="H6987" t="s">
        <v>16</v>
      </c>
      <c r="I6987" t="b">
        <v>0</v>
      </c>
      <c r="K6987">
        <v>25</v>
      </c>
    </row>
    <row r="6988" spans="1:11" x14ac:dyDescent="0.35">
      <c r="A6988" t="s">
        <v>7107</v>
      </c>
      <c r="B6988" s="2">
        <v>45456.546527777777</v>
      </c>
      <c r="C6988" t="s">
        <v>83</v>
      </c>
      <c r="D6988" t="s">
        <v>203</v>
      </c>
      <c r="E6988" t="s">
        <v>43</v>
      </c>
      <c r="F6988">
        <v>30</v>
      </c>
      <c r="G6988" t="s">
        <v>15</v>
      </c>
      <c r="H6988" t="s">
        <v>151</v>
      </c>
      <c r="I6988" t="b">
        <v>0</v>
      </c>
      <c r="K6988">
        <v>22</v>
      </c>
    </row>
    <row r="6989" spans="1:11" x14ac:dyDescent="0.35">
      <c r="A6989" t="s">
        <v>7108</v>
      </c>
      <c r="B6989" s="2">
        <v>45456.554166666669</v>
      </c>
      <c r="C6989" t="s">
        <v>33</v>
      </c>
      <c r="D6989" t="s">
        <v>37</v>
      </c>
      <c r="E6989" t="s">
        <v>33</v>
      </c>
      <c r="F6989">
        <v>71</v>
      </c>
      <c r="G6989" t="s">
        <v>89</v>
      </c>
      <c r="H6989" t="s">
        <v>16</v>
      </c>
      <c r="I6989" t="b">
        <v>0</v>
      </c>
      <c r="K6989">
        <v>23</v>
      </c>
    </row>
    <row r="6990" spans="1:11" x14ac:dyDescent="0.35">
      <c r="A6990" t="s">
        <v>7109</v>
      </c>
      <c r="B6990" s="2">
        <v>45456.618055555547</v>
      </c>
      <c r="C6990" t="s">
        <v>91</v>
      </c>
      <c r="D6990" t="s">
        <v>86</v>
      </c>
      <c r="E6990" t="s">
        <v>43</v>
      </c>
      <c r="F6990">
        <v>33</v>
      </c>
      <c r="G6990" t="s">
        <v>53</v>
      </c>
      <c r="H6990" t="s">
        <v>16</v>
      </c>
      <c r="I6990" t="b">
        <v>0</v>
      </c>
      <c r="J6990">
        <v>4</v>
      </c>
      <c r="K6990">
        <v>19</v>
      </c>
    </row>
    <row r="6991" spans="1:11" x14ac:dyDescent="0.35">
      <c r="A6991" t="s">
        <v>7110</v>
      </c>
      <c r="B6991" s="2">
        <v>45456.661111111112</v>
      </c>
      <c r="C6991" t="s">
        <v>296</v>
      </c>
      <c r="D6991" t="s">
        <v>126</v>
      </c>
      <c r="E6991" t="s">
        <v>14</v>
      </c>
      <c r="F6991">
        <v>35</v>
      </c>
      <c r="G6991" t="s">
        <v>25</v>
      </c>
      <c r="H6991" t="s">
        <v>16</v>
      </c>
      <c r="I6991" t="b">
        <v>0</v>
      </c>
      <c r="K6991">
        <v>59</v>
      </c>
    </row>
    <row r="6992" spans="1:11" x14ac:dyDescent="0.35">
      <c r="A6992" t="s">
        <v>7111</v>
      </c>
      <c r="B6992" s="2">
        <v>45456.690972222219</v>
      </c>
      <c r="C6992" t="s">
        <v>91</v>
      </c>
      <c r="D6992" t="s">
        <v>412</v>
      </c>
      <c r="E6992" t="s">
        <v>43</v>
      </c>
      <c r="F6992">
        <v>34</v>
      </c>
      <c r="G6992" t="s">
        <v>15</v>
      </c>
      <c r="H6992" t="s">
        <v>118</v>
      </c>
      <c r="I6992" t="b">
        <v>1</v>
      </c>
      <c r="K6992">
        <v>50</v>
      </c>
    </row>
    <row r="6993" spans="1:11" x14ac:dyDescent="0.35">
      <c r="A6993" t="s">
        <v>7112</v>
      </c>
      <c r="B6993" s="2">
        <v>45456.769444444442</v>
      </c>
      <c r="C6993" t="s">
        <v>296</v>
      </c>
      <c r="D6993" t="s">
        <v>86</v>
      </c>
      <c r="E6993" t="s">
        <v>43</v>
      </c>
      <c r="F6993">
        <v>1</v>
      </c>
      <c r="G6993" t="s">
        <v>15</v>
      </c>
      <c r="H6993" t="s">
        <v>16</v>
      </c>
      <c r="I6993" t="b">
        <v>1</v>
      </c>
      <c r="K6993">
        <v>39</v>
      </c>
    </row>
    <row r="6994" spans="1:11" x14ac:dyDescent="0.35">
      <c r="A6994" t="s">
        <v>7113</v>
      </c>
      <c r="B6994" s="2">
        <v>45456.806944444441</v>
      </c>
      <c r="C6994" t="s">
        <v>296</v>
      </c>
      <c r="D6994" t="s">
        <v>95</v>
      </c>
      <c r="E6994" t="s">
        <v>20</v>
      </c>
      <c r="F6994">
        <v>53</v>
      </c>
      <c r="G6994" t="s">
        <v>53</v>
      </c>
      <c r="H6994" t="s">
        <v>34</v>
      </c>
      <c r="I6994" t="b">
        <v>0</v>
      </c>
      <c r="K6994">
        <v>19</v>
      </c>
    </row>
    <row r="6995" spans="1:11" x14ac:dyDescent="0.35">
      <c r="A6995" t="s">
        <v>7114</v>
      </c>
      <c r="B6995" s="2">
        <v>45456.811805555553</v>
      </c>
      <c r="C6995" t="s">
        <v>70</v>
      </c>
      <c r="D6995" t="s">
        <v>244</v>
      </c>
      <c r="E6995" t="s">
        <v>43</v>
      </c>
      <c r="F6995">
        <v>38</v>
      </c>
      <c r="G6995" t="s">
        <v>15</v>
      </c>
      <c r="H6995" t="s">
        <v>16</v>
      </c>
      <c r="I6995" t="b">
        <v>0</v>
      </c>
      <c r="J6995">
        <v>1</v>
      </c>
      <c r="K6995">
        <v>10</v>
      </c>
    </row>
    <row r="6996" spans="1:11" x14ac:dyDescent="0.35">
      <c r="A6996" t="s">
        <v>7115</v>
      </c>
      <c r="B6996" s="2">
        <v>45456.824305555558</v>
      </c>
      <c r="C6996" t="s">
        <v>122</v>
      </c>
      <c r="D6996" t="s">
        <v>153</v>
      </c>
      <c r="E6996" t="s">
        <v>20</v>
      </c>
      <c r="F6996">
        <v>9</v>
      </c>
      <c r="G6996" t="s">
        <v>15</v>
      </c>
      <c r="H6996" t="s">
        <v>16</v>
      </c>
      <c r="I6996" t="b">
        <v>0</v>
      </c>
      <c r="K6996">
        <v>40</v>
      </c>
    </row>
    <row r="6997" spans="1:11" x14ac:dyDescent="0.35">
      <c r="A6997" t="s">
        <v>7116</v>
      </c>
      <c r="B6997" s="2">
        <v>45456.834722222222</v>
      </c>
      <c r="C6997" t="s">
        <v>18</v>
      </c>
      <c r="D6997" t="s">
        <v>19</v>
      </c>
      <c r="E6997" t="s">
        <v>14</v>
      </c>
      <c r="F6997">
        <v>11</v>
      </c>
      <c r="G6997" t="s">
        <v>38</v>
      </c>
      <c r="H6997" t="s">
        <v>16</v>
      </c>
      <c r="I6997" t="b">
        <v>0</v>
      </c>
      <c r="K6997">
        <v>19</v>
      </c>
    </row>
    <row r="6998" spans="1:11" x14ac:dyDescent="0.35">
      <c r="A6998" t="s">
        <v>7117</v>
      </c>
      <c r="B6998" s="2">
        <v>45456.845833333333</v>
      </c>
      <c r="C6998" t="s">
        <v>106</v>
      </c>
      <c r="D6998" t="s">
        <v>161</v>
      </c>
      <c r="E6998" t="s">
        <v>33</v>
      </c>
      <c r="F6998">
        <v>54</v>
      </c>
      <c r="G6998" t="s">
        <v>38</v>
      </c>
      <c r="H6998" t="s">
        <v>16</v>
      </c>
      <c r="I6998" t="b">
        <v>0</v>
      </c>
      <c r="K6998">
        <v>37</v>
      </c>
    </row>
    <row r="6999" spans="1:11" x14ac:dyDescent="0.35">
      <c r="A6999" t="s">
        <v>7118</v>
      </c>
      <c r="B6999" s="2">
        <v>45456.886805555558</v>
      </c>
      <c r="C6999" t="s">
        <v>76</v>
      </c>
      <c r="D6999" t="s">
        <v>112</v>
      </c>
      <c r="E6999" t="s">
        <v>33</v>
      </c>
      <c r="F6999">
        <v>14</v>
      </c>
      <c r="G6999" t="s">
        <v>21</v>
      </c>
      <c r="H6999" t="s">
        <v>34</v>
      </c>
      <c r="I6999" t="b">
        <v>0</v>
      </c>
      <c r="K6999">
        <v>59</v>
      </c>
    </row>
    <row r="7000" spans="1:11" x14ac:dyDescent="0.35">
      <c r="A7000" t="s">
        <v>7119</v>
      </c>
      <c r="B7000" s="2">
        <v>45456.900694444441</v>
      </c>
      <c r="C7000" t="s">
        <v>12</v>
      </c>
      <c r="D7000" t="s">
        <v>153</v>
      </c>
      <c r="E7000" t="s">
        <v>14</v>
      </c>
      <c r="F7000">
        <v>23</v>
      </c>
      <c r="G7000" t="s">
        <v>38</v>
      </c>
      <c r="H7000" t="s">
        <v>16</v>
      </c>
      <c r="I7000" t="b">
        <v>0</v>
      </c>
      <c r="J7000">
        <v>3</v>
      </c>
      <c r="K7000">
        <v>10</v>
      </c>
    </row>
    <row r="7001" spans="1:11" x14ac:dyDescent="0.35">
      <c r="A7001" t="s">
        <v>7120</v>
      </c>
      <c r="B7001" s="2">
        <v>45456.975694444453</v>
      </c>
      <c r="C7001" t="s">
        <v>57</v>
      </c>
      <c r="D7001" t="s">
        <v>65</v>
      </c>
      <c r="E7001" t="s">
        <v>14</v>
      </c>
      <c r="F7001">
        <v>16</v>
      </c>
      <c r="G7001" t="s">
        <v>61</v>
      </c>
      <c r="H7001" t="s">
        <v>16</v>
      </c>
      <c r="I7001" t="b">
        <v>1</v>
      </c>
      <c r="K7001">
        <v>54</v>
      </c>
    </row>
    <row r="7002" spans="1:11" x14ac:dyDescent="0.35">
      <c r="A7002" t="s">
        <v>7121</v>
      </c>
      <c r="B7002" s="2">
        <v>45457.01666666667</v>
      </c>
      <c r="C7002" t="s">
        <v>99</v>
      </c>
      <c r="D7002" t="s">
        <v>156</v>
      </c>
      <c r="E7002" t="s">
        <v>20</v>
      </c>
      <c r="F7002">
        <v>4</v>
      </c>
      <c r="G7002" t="s">
        <v>25</v>
      </c>
      <c r="H7002" t="s">
        <v>16</v>
      </c>
      <c r="I7002" t="b">
        <v>0</v>
      </c>
      <c r="K7002">
        <v>18</v>
      </c>
    </row>
    <row r="7003" spans="1:11" x14ac:dyDescent="0.35">
      <c r="A7003" t="s">
        <v>7122</v>
      </c>
      <c r="B7003" s="2">
        <v>45457.029861111107</v>
      </c>
      <c r="C7003" t="s">
        <v>23</v>
      </c>
      <c r="D7003" t="s">
        <v>188</v>
      </c>
      <c r="E7003" t="s">
        <v>33</v>
      </c>
      <c r="F7003">
        <v>57</v>
      </c>
      <c r="G7003" t="s">
        <v>61</v>
      </c>
      <c r="H7003" t="s">
        <v>118</v>
      </c>
      <c r="I7003" t="b">
        <v>0</v>
      </c>
      <c r="K7003">
        <v>60</v>
      </c>
    </row>
    <row r="7004" spans="1:11" x14ac:dyDescent="0.35">
      <c r="A7004" t="s">
        <v>7123</v>
      </c>
      <c r="B7004" s="2">
        <v>45457.064583333333</v>
      </c>
      <c r="C7004" t="s">
        <v>78</v>
      </c>
      <c r="D7004" t="s">
        <v>67</v>
      </c>
      <c r="E7004" t="s">
        <v>43</v>
      </c>
      <c r="F7004">
        <v>23</v>
      </c>
      <c r="G7004" t="s">
        <v>25</v>
      </c>
      <c r="H7004" t="s">
        <v>16</v>
      </c>
      <c r="I7004" t="b">
        <v>1</v>
      </c>
      <c r="J7004">
        <v>1</v>
      </c>
      <c r="K7004">
        <v>52</v>
      </c>
    </row>
    <row r="7005" spans="1:11" x14ac:dyDescent="0.35">
      <c r="A7005" t="s">
        <v>7124</v>
      </c>
      <c r="B7005" s="2">
        <v>45457.075694444437</v>
      </c>
      <c r="C7005" t="s">
        <v>88</v>
      </c>
      <c r="D7005" t="s">
        <v>58</v>
      </c>
      <c r="E7005" t="s">
        <v>14</v>
      </c>
      <c r="F7005">
        <v>62</v>
      </c>
      <c r="G7005" t="s">
        <v>89</v>
      </c>
      <c r="H7005" t="s">
        <v>151</v>
      </c>
      <c r="I7005" t="b">
        <v>0</v>
      </c>
      <c r="K7005">
        <v>47</v>
      </c>
    </row>
    <row r="7006" spans="1:11" x14ac:dyDescent="0.35">
      <c r="A7006" t="s">
        <v>7125</v>
      </c>
      <c r="B7006" s="2">
        <v>45457.086805555547</v>
      </c>
      <c r="C7006" t="s">
        <v>296</v>
      </c>
      <c r="D7006" t="s">
        <v>120</v>
      </c>
      <c r="E7006" t="s">
        <v>33</v>
      </c>
      <c r="F7006">
        <v>33</v>
      </c>
      <c r="G7006" t="s">
        <v>89</v>
      </c>
      <c r="H7006" t="s">
        <v>16</v>
      </c>
      <c r="I7006" t="b">
        <v>1</v>
      </c>
      <c r="J7006">
        <v>4</v>
      </c>
      <c r="K7006">
        <v>41</v>
      </c>
    </row>
    <row r="7007" spans="1:11" x14ac:dyDescent="0.35">
      <c r="A7007" t="s">
        <v>7126</v>
      </c>
      <c r="B7007" s="2">
        <v>45457.148611111108</v>
      </c>
      <c r="C7007" t="s">
        <v>33</v>
      </c>
      <c r="D7007" t="s">
        <v>93</v>
      </c>
      <c r="E7007" t="s">
        <v>20</v>
      </c>
      <c r="F7007">
        <v>18</v>
      </c>
      <c r="G7007" t="s">
        <v>25</v>
      </c>
      <c r="H7007" t="s">
        <v>16</v>
      </c>
      <c r="I7007" t="b">
        <v>1</v>
      </c>
      <c r="K7007">
        <v>53</v>
      </c>
    </row>
    <row r="7008" spans="1:11" x14ac:dyDescent="0.35">
      <c r="A7008" t="s">
        <v>7127</v>
      </c>
      <c r="B7008" s="2">
        <v>45457.176388888889</v>
      </c>
      <c r="C7008" t="s">
        <v>184</v>
      </c>
      <c r="D7008" t="s">
        <v>101</v>
      </c>
      <c r="E7008" t="s">
        <v>33</v>
      </c>
      <c r="F7008">
        <v>6</v>
      </c>
      <c r="G7008" t="s">
        <v>15</v>
      </c>
      <c r="H7008" t="s">
        <v>16</v>
      </c>
      <c r="I7008" t="b">
        <v>1</v>
      </c>
      <c r="K7008">
        <v>18</v>
      </c>
    </row>
    <row r="7009" spans="1:11" x14ac:dyDescent="0.35">
      <c r="A7009" t="s">
        <v>7128</v>
      </c>
      <c r="B7009" s="2">
        <v>45457.193749999999</v>
      </c>
      <c r="C7009" t="s">
        <v>296</v>
      </c>
      <c r="D7009" t="s">
        <v>219</v>
      </c>
      <c r="E7009" t="s">
        <v>33</v>
      </c>
      <c r="F7009">
        <v>27</v>
      </c>
      <c r="G7009" t="s">
        <v>25</v>
      </c>
      <c r="H7009" t="s">
        <v>34</v>
      </c>
      <c r="I7009" t="b">
        <v>1</v>
      </c>
      <c r="K7009">
        <v>55</v>
      </c>
    </row>
    <row r="7010" spans="1:11" x14ac:dyDescent="0.35">
      <c r="A7010" t="s">
        <v>7129</v>
      </c>
      <c r="B7010" s="2">
        <v>45457.282638888893</v>
      </c>
      <c r="C7010" t="s">
        <v>57</v>
      </c>
      <c r="D7010" t="s">
        <v>110</v>
      </c>
      <c r="E7010" t="s">
        <v>20</v>
      </c>
      <c r="F7010">
        <v>1</v>
      </c>
      <c r="G7010" t="s">
        <v>21</v>
      </c>
      <c r="H7010" t="s">
        <v>34</v>
      </c>
      <c r="I7010" t="b">
        <v>1</v>
      </c>
      <c r="K7010">
        <v>12</v>
      </c>
    </row>
    <row r="7011" spans="1:11" x14ac:dyDescent="0.35">
      <c r="A7011" t="s">
        <v>7130</v>
      </c>
      <c r="B7011" s="2">
        <v>45457.362500000003</v>
      </c>
      <c r="C7011" t="s">
        <v>88</v>
      </c>
      <c r="D7011" t="s">
        <v>209</v>
      </c>
      <c r="E7011" t="s">
        <v>14</v>
      </c>
      <c r="F7011">
        <v>49</v>
      </c>
      <c r="G7011" t="s">
        <v>25</v>
      </c>
      <c r="H7011" t="s">
        <v>16</v>
      </c>
      <c r="I7011" t="b">
        <v>1</v>
      </c>
      <c r="K7011">
        <v>11</v>
      </c>
    </row>
    <row r="7012" spans="1:11" x14ac:dyDescent="0.35">
      <c r="A7012" t="s">
        <v>7131</v>
      </c>
      <c r="B7012" s="2">
        <v>45457.456944444442</v>
      </c>
      <c r="C7012" t="s">
        <v>57</v>
      </c>
      <c r="D7012" t="s">
        <v>120</v>
      </c>
      <c r="E7012" t="s">
        <v>14</v>
      </c>
      <c r="F7012">
        <v>52</v>
      </c>
      <c r="G7012" t="s">
        <v>89</v>
      </c>
      <c r="H7012" t="s">
        <v>16</v>
      </c>
      <c r="I7012" t="b">
        <v>0</v>
      </c>
      <c r="K7012">
        <v>40</v>
      </c>
    </row>
    <row r="7013" spans="1:11" x14ac:dyDescent="0.35">
      <c r="A7013" t="s">
        <v>7132</v>
      </c>
      <c r="B7013" s="2">
        <v>45457.475694444453</v>
      </c>
      <c r="C7013" t="s">
        <v>55</v>
      </c>
      <c r="D7013" t="s">
        <v>176</v>
      </c>
      <c r="E7013" t="s">
        <v>20</v>
      </c>
      <c r="F7013">
        <v>3</v>
      </c>
      <c r="G7013" t="s">
        <v>38</v>
      </c>
      <c r="H7013" t="s">
        <v>16</v>
      </c>
      <c r="I7013" t="b">
        <v>1</v>
      </c>
      <c r="K7013">
        <v>37</v>
      </c>
    </row>
    <row r="7014" spans="1:11" x14ac:dyDescent="0.35">
      <c r="A7014" t="s">
        <v>7133</v>
      </c>
      <c r="B7014" s="2">
        <v>45457.609722222223</v>
      </c>
      <c r="C7014" t="s">
        <v>45</v>
      </c>
      <c r="D7014" t="s">
        <v>120</v>
      </c>
      <c r="E7014" t="s">
        <v>20</v>
      </c>
      <c r="F7014">
        <v>63</v>
      </c>
      <c r="G7014" t="s">
        <v>38</v>
      </c>
      <c r="H7014" t="s">
        <v>16</v>
      </c>
      <c r="I7014" t="b">
        <v>1</v>
      </c>
      <c r="K7014">
        <v>44</v>
      </c>
    </row>
    <row r="7015" spans="1:11" x14ac:dyDescent="0.35">
      <c r="A7015" t="s">
        <v>7134</v>
      </c>
      <c r="B7015" s="2">
        <v>45457.65</v>
      </c>
      <c r="C7015" t="s">
        <v>78</v>
      </c>
      <c r="D7015" t="s">
        <v>28</v>
      </c>
      <c r="E7015" t="s">
        <v>33</v>
      </c>
      <c r="F7015">
        <v>9</v>
      </c>
      <c r="G7015" t="s">
        <v>21</v>
      </c>
      <c r="H7015" t="s">
        <v>16</v>
      </c>
      <c r="I7015" t="b">
        <v>1</v>
      </c>
      <c r="J7015">
        <v>9</v>
      </c>
      <c r="K7015">
        <v>56</v>
      </c>
    </row>
    <row r="7016" spans="1:11" x14ac:dyDescent="0.35">
      <c r="A7016" t="s">
        <v>7135</v>
      </c>
      <c r="B7016" s="2">
        <v>45457.668749999997</v>
      </c>
      <c r="C7016" t="s">
        <v>129</v>
      </c>
      <c r="D7016" t="s">
        <v>65</v>
      </c>
      <c r="E7016" t="s">
        <v>33</v>
      </c>
      <c r="F7016">
        <v>70</v>
      </c>
      <c r="G7016" t="s">
        <v>25</v>
      </c>
      <c r="H7016" t="s">
        <v>34</v>
      </c>
      <c r="I7016" t="b">
        <v>0</v>
      </c>
      <c r="K7016">
        <v>28</v>
      </c>
    </row>
    <row r="7017" spans="1:11" x14ac:dyDescent="0.35">
      <c r="A7017" t="s">
        <v>7136</v>
      </c>
      <c r="B7017" s="2">
        <v>45457.70208333333</v>
      </c>
      <c r="C7017" t="s">
        <v>184</v>
      </c>
      <c r="D7017" t="s">
        <v>263</v>
      </c>
      <c r="E7017" t="s">
        <v>43</v>
      </c>
      <c r="F7017">
        <v>5</v>
      </c>
      <c r="G7017" t="s">
        <v>89</v>
      </c>
      <c r="H7017" t="s">
        <v>34</v>
      </c>
      <c r="I7017" t="b">
        <v>0</v>
      </c>
      <c r="K7017">
        <v>19</v>
      </c>
    </row>
    <row r="7018" spans="1:11" x14ac:dyDescent="0.35">
      <c r="A7018" t="s">
        <v>7137</v>
      </c>
      <c r="B7018" s="2">
        <v>45457.822916666657</v>
      </c>
      <c r="C7018" t="s">
        <v>78</v>
      </c>
      <c r="D7018" t="s">
        <v>263</v>
      </c>
      <c r="E7018" t="s">
        <v>14</v>
      </c>
      <c r="F7018">
        <v>74</v>
      </c>
      <c r="G7018" t="s">
        <v>61</v>
      </c>
      <c r="H7018" t="s">
        <v>16</v>
      </c>
      <c r="I7018" t="b">
        <v>1</v>
      </c>
      <c r="K7018">
        <v>45</v>
      </c>
    </row>
    <row r="7019" spans="1:11" x14ac:dyDescent="0.35">
      <c r="A7019" t="s">
        <v>7138</v>
      </c>
      <c r="B7019" s="2">
        <v>45457.824305555558</v>
      </c>
      <c r="C7019" t="s">
        <v>106</v>
      </c>
      <c r="D7019" t="s">
        <v>37</v>
      </c>
      <c r="E7019" t="s">
        <v>14</v>
      </c>
      <c r="F7019">
        <v>36</v>
      </c>
      <c r="G7019" t="s">
        <v>21</v>
      </c>
      <c r="H7019" t="s">
        <v>29</v>
      </c>
      <c r="I7019" t="b">
        <v>0</v>
      </c>
      <c r="K7019">
        <v>60</v>
      </c>
    </row>
    <row r="7020" spans="1:11" x14ac:dyDescent="0.35">
      <c r="A7020" t="s">
        <v>7139</v>
      </c>
      <c r="B7020" s="2">
        <v>45457.870138888888</v>
      </c>
      <c r="C7020" t="s">
        <v>76</v>
      </c>
      <c r="D7020" t="s">
        <v>244</v>
      </c>
      <c r="E7020" t="s">
        <v>20</v>
      </c>
      <c r="F7020">
        <v>2</v>
      </c>
      <c r="G7020" t="s">
        <v>53</v>
      </c>
      <c r="H7020" t="s">
        <v>29</v>
      </c>
      <c r="I7020" t="b">
        <v>0</v>
      </c>
      <c r="J7020">
        <v>6</v>
      </c>
      <c r="K7020">
        <v>53</v>
      </c>
    </row>
    <row r="7021" spans="1:11" x14ac:dyDescent="0.35">
      <c r="A7021" t="s">
        <v>7140</v>
      </c>
      <c r="B7021" s="2">
        <v>45457.886805555558</v>
      </c>
      <c r="C7021" t="s">
        <v>51</v>
      </c>
      <c r="D7021" t="s">
        <v>112</v>
      </c>
      <c r="E7021" t="s">
        <v>20</v>
      </c>
      <c r="F7021">
        <v>11</v>
      </c>
      <c r="G7021" t="s">
        <v>15</v>
      </c>
      <c r="H7021" t="s">
        <v>29</v>
      </c>
      <c r="I7021" t="b">
        <v>0</v>
      </c>
      <c r="K7021">
        <v>31</v>
      </c>
    </row>
    <row r="7022" spans="1:11" x14ac:dyDescent="0.35">
      <c r="A7022" t="s">
        <v>7141</v>
      </c>
      <c r="B7022" s="2">
        <v>45457.982638888891</v>
      </c>
      <c r="C7022" t="s">
        <v>122</v>
      </c>
      <c r="D7022" t="s">
        <v>84</v>
      </c>
      <c r="E7022" t="s">
        <v>33</v>
      </c>
      <c r="F7022">
        <v>37</v>
      </c>
      <c r="G7022" t="s">
        <v>25</v>
      </c>
      <c r="H7022" t="s">
        <v>34</v>
      </c>
      <c r="I7022" t="b">
        <v>0</v>
      </c>
      <c r="K7022">
        <v>58</v>
      </c>
    </row>
    <row r="7023" spans="1:11" x14ac:dyDescent="0.35">
      <c r="A7023" t="s">
        <v>7142</v>
      </c>
      <c r="B7023" s="2">
        <v>45458.009722222218</v>
      </c>
      <c r="C7023" t="s">
        <v>76</v>
      </c>
      <c r="D7023" t="s">
        <v>42</v>
      </c>
      <c r="E7023" t="s">
        <v>20</v>
      </c>
      <c r="F7023">
        <v>44</v>
      </c>
      <c r="G7023" t="s">
        <v>15</v>
      </c>
      <c r="H7023" t="s">
        <v>29</v>
      </c>
      <c r="I7023" t="b">
        <v>0</v>
      </c>
      <c r="J7023">
        <v>2</v>
      </c>
      <c r="K7023">
        <v>18</v>
      </c>
    </row>
    <row r="7024" spans="1:11" x14ac:dyDescent="0.35">
      <c r="A7024" t="s">
        <v>7143</v>
      </c>
      <c r="B7024" s="2">
        <v>45458.064583333333</v>
      </c>
      <c r="C7024" t="s">
        <v>91</v>
      </c>
      <c r="D7024" t="s">
        <v>97</v>
      </c>
      <c r="E7024" t="s">
        <v>33</v>
      </c>
      <c r="F7024">
        <v>62</v>
      </c>
      <c r="G7024" t="s">
        <v>38</v>
      </c>
      <c r="H7024" t="s">
        <v>16</v>
      </c>
      <c r="I7024" t="b">
        <v>1</v>
      </c>
      <c r="K7024">
        <v>46</v>
      </c>
    </row>
    <row r="7025" spans="1:11" x14ac:dyDescent="0.35">
      <c r="A7025" t="s">
        <v>7144</v>
      </c>
      <c r="B7025" s="2">
        <v>45458.160416666673</v>
      </c>
      <c r="C7025" t="s">
        <v>23</v>
      </c>
      <c r="D7025" t="s">
        <v>206</v>
      </c>
      <c r="E7025" t="s">
        <v>33</v>
      </c>
      <c r="F7025">
        <v>65</v>
      </c>
      <c r="G7025" t="s">
        <v>61</v>
      </c>
      <c r="H7025" t="s">
        <v>16</v>
      </c>
      <c r="I7025" t="b">
        <v>1</v>
      </c>
      <c r="K7025">
        <v>47</v>
      </c>
    </row>
    <row r="7026" spans="1:11" x14ac:dyDescent="0.35">
      <c r="A7026" t="s">
        <v>7145</v>
      </c>
      <c r="B7026" s="2">
        <v>45458.193749999999</v>
      </c>
      <c r="C7026" t="s">
        <v>106</v>
      </c>
      <c r="D7026" t="s">
        <v>65</v>
      </c>
      <c r="E7026" t="s">
        <v>14</v>
      </c>
      <c r="F7026">
        <v>60</v>
      </c>
      <c r="G7026" t="s">
        <v>25</v>
      </c>
      <c r="H7026" t="s">
        <v>29</v>
      </c>
      <c r="I7026" t="b">
        <v>1</v>
      </c>
      <c r="K7026">
        <v>17</v>
      </c>
    </row>
    <row r="7027" spans="1:11" x14ac:dyDescent="0.35">
      <c r="A7027" t="s">
        <v>7146</v>
      </c>
      <c r="B7027" s="2">
        <v>45458.209027777782</v>
      </c>
      <c r="C7027" t="s">
        <v>296</v>
      </c>
      <c r="D7027" t="s">
        <v>112</v>
      </c>
      <c r="E7027" t="s">
        <v>14</v>
      </c>
      <c r="F7027">
        <v>68</v>
      </c>
      <c r="G7027" t="s">
        <v>38</v>
      </c>
      <c r="H7027" t="s">
        <v>151</v>
      </c>
      <c r="I7027" t="b">
        <v>1</v>
      </c>
      <c r="J7027">
        <v>1</v>
      </c>
      <c r="K7027">
        <v>43</v>
      </c>
    </row>
    <row r="7028" spans="1:11" x14ac:dyDescent="0.35">
      <c r="A7028" t="s">
        <v>7147</v>
      </c>
      <c r="B7028" s="2">
        <v>45458.228472222218</v>
      </c>
      <c r="C7028" t="s">
        <v>83</v>
      </c>
      <c r="D7028" t="s">
        <v>115</v>
      </c>
      <c r="E7028" t="s">
        <v>43</v>
      </c>
      <c r="F7028">
        <v>16</v>
      </c>
      <c r="G7028" t="s">
        <v>38</v>
      </c>
      <c r="H7028" t="s">
        <v>34</v>
      </c>
      <c r="I7028" t="b">
        <v>1</v>
      </c>
      <c r="K7028">
        <v>57</v>
      </c>
    </row>
    <row r="7029" spans="1:11" x14ac:dyDescent="0.35">
      <c r="A7029" t="s">
        <v>7148</v>
      </c>
      <c r="B7029" s="2">
        <v>45458.272222222222</v>
      </c>
      <c r="C7029" t="s">
        <v>108</v>
      </c>
      <c r="D7029" t="s">
        <v>176</v>
      </c>
      <c r="E7029" t="s">
        <v>20</v>
      </c>
      <c r="F7029">
        <v>35</v>
      </c>
      <c r="G7029" t="s">
        <v>15</v>
      </c>
      <c r="H7029" t="s">
        <v>34</v>
      </c>
      <c r="I7029" t="b">
        <v>0</v>
      </c>
      <c r="K7029">
        <v>17</v>
      </c>
    </row>
    <row r="7030" spans="1:11" x14ac:dyDescent="0.35">
      <c r="A7030" t="s">
        <v>7149</v>
      </c>
      <c r="B7030" s="2">
        <v>45458.32916666667</v>
      </c>
      <c r="C7030" t="s">
        <v>73</v>
      </c>
      <c r="D7030" t="s">
        <v>148</v>
      </c>
      <c r="E7030" t="s">
        <v>43</v>
      </c>
      <c r="F7030">
        <v>17</v>
      </c>
      <c r="G7030" t="s">
        <v>21</v>
      </c>
      <c r="H7030" t="s">
        <v>16</v>
      </c>
      <c r="I7030" t="b">
        <v>1</v>
      </c>
      <c r="K7030">
        <v>58</v>
      </c>
    </row>
    <row r="7031" spans="1:11" x14ac:dyDescent="0.35">
      <c r="A7031" t="s">
        <v>7150</v>
      </c>
      <c r="B7031" s="2">
        <v>45458.359027777777</v>
      </c>
      <c r="C7031" t="s">
        <v>78</v>
      </c>
      <c r="D7031" t="s">
        <v>146</v>
      </c>
      <c r="E7031" t="s">
        <v>20</v>
      </c>
      <c r="F7031">
        <v>37</v>
      </c>
      <c r="G7031" t="s">
        <v>38</v>
      </c>
      <c r="H7031" t="s">
        <v>269</v>
      </c>
      <c r="I7031" t="b">
        <v>1</v>
      </c>
      <c r="K7031">
        <v>46</v>
      </c>
    </row>
    <row r="7032" spans="1:11" x14ac:dyDescent="0.35">
      <c r="A7032" t="s">
        <v>7151</v>
      </c>
      <c r="B7032" s="2">
        <v>45458.465277777781</v>
      </c>
      <c r="C7032" t="s">
        <v>45</v>
      </c>
      <c r="D7032" t="s">
        <v>95</v>
      </c>
      <c r="E7032" t="s">
        <v>43</v>
      </c>
      <c r="F7032">
        <v>79</v>
      </c>
      <c r="G7032" t="s">
        <v>25</v>
      </c>
      <c r="H7032" t="s">
        <v>16</v>
      </c>
      <c r="I7032" t="b">
        <v>0</v>
      </c>
      <c r="K7032">
        <v>47</v>
      </c>
    </row>
    <row r="7033" spans="1:11" x14ac:dyDescent="0.35">
      <c r="A7033" t="s">
        <v>7152</v>
      </c>
      <c r="B7033" s="2">
        <v>45458.46597222222</v>
      </c>
      <c r="C7033" t="s">
        <v>33</v>
      </c>
      <c r="D7033" t="s">
        <v>242</v>
      </c>
      <c r="E7033" t="s">
        <v>14</v>
      </c>
      <c r="F7033">
        <v>73</v>
      </c>
      <c r="G7033" t="s">
        <v>38</v>
      </c>
      <c r="H7033" t="s">
        <v>16</v>
      </c>
      <c r="I7033" t="b">
        <v>0</v>
      </c>
      <c r="K7033">
        <v>13</v>
      </c>
    </row>
    <row r="7034" spans="1:11" x14ac:dyDescent="0.35">
      <c r="A7034" t="s">
        <v>7153</v>
      </c>
      <c r="B7034" s="2">
        <v>45458.638194444437</v>
      </c>
      <c r="C7034" t="s">
        <v>51</v>
      </c>
      <c r="D7034" t="s">
        <v>93</v>
      </c>
      <c r="E7034" t="s">
        <v>43</v>
      </c>
      <c r="F7034">
        <v>39</v>
      </c>
      <c r="G7034" t="s">
        <v>38</v>
      </c>
      <c r="H7034" t="s">
        <v>34</v>
      </c>
      <c r="I7034" t="b">
        <v>1</v>
      </c>
      <c r="K7034">
        <v>49</v>
      </c>
    </row>
    <row r="7035" spans="1:11" x14ac:dyDescent="0.35">
      <c r="A7035" t="s">
        <v>7154</v>
      </c>
      <c r="B7035" s="2">
        <v>45458.655555555553</v>
      </c>
      <c r="C7035" t="s">
        <v>99</v>
      </c>
      <c r="D7035" t="s">
        <v>214</v>
      </c>
      <c r="E7035" t="s">
        <v>20</v>
      </c>
      <c r="F7035">
        <v>63</v>
      </c>
      <c r="G7035" t="s">
        <v>25</v>
      </c>
      <c r="H7035" t="s">
        <v>16</v>
      </c>
      <c r="I7035" t="b">
        <v>1</v>
      </c>
      <c r="J7035">
        <v>8</v>
      </c>
      <c r="K7035">
        <v>59</v>
      </c>
    </row>
    <row r="7036" spans="1:11" x14ac:dyDescent="0.35">
      <c r="A7036" t="s">
        <v>7155</v>
      </c>
      <c r="B7036" s="2">
        <v>45458.666666666657</v>
      </c>
      <c r="C7036" t="s">
        <v>78</v>
      </c>
      <c r="D7036" t="s">
        <v>174</v>
      </c>
      <c r="E7036" t="s">
        <v>33</v>
      </c>
      <c r="F7036">
        <v>53</v>
      </c>
      <c r="G7036" t="s">
        <v>38</v>
      </c>
      <c r="H7036" t="s">
        <v>16</v>
      </c>
      <c r="I7036" t="b">
        <v>0</v>
      </c>
      <c r="K7036">
        <v>21</v>
      </c>
    </row>
    <row r="7037" spans="1:11" x14ac:dyDescent="0.35">
      <c r="A7037" t="s">
        <v>7156</v>
      </c>
      <c r="B7037" s="2">
        <v>45458.720138888893</v>
      </c>
      <c r="C7037" t="s">
        <v>57</v>
      </c>
      <c r="D7037" t="s">
        <v>95</v>
      </c>
      <c r="E7037" t="s">
        <v>43</v>
      </c>
      <c r="F7037">
        <v>48</v>
      </c>
      <c r="G7037" t="s">
        <v>15</v>
      </c>
      <c r="H7037" t="s">
        <v>16</v>
      </c>
      <c r="I7037" t="b">
        <v>1</v>
      </c>
      <c r="K7037">
        <v>54</v>
      </c>
    </row>
    <row r="7038" spans="1:11" x14ac:dyDescent="0.35">
      <c r="A7038" t="s">
        <v>7157</v>
      </c>
      <c r="B7038" s="2">
        <v>45458.732638888891</v>
      </c>
      <c r="C7038" t="s">
        <v>45</v>
      </c>
      <c r="D7038" t="s">
        <v>42</v>
      </c>
      <c r="E7038" t="s">
        <v>20</v>
      </c>
      <c r="F7038">
        <v>14</v>
      </c>
      <c r="G7038" t="s">
        <v>53</v>
      </c>
      <c r="H7038" t="s">
        <v>29</v>
      </c>
      <c r="I7038" t="b">
        <v>0</v>
      </c>
      <c r="K7038">
        <v>17</v>
      </c>
    </row>
    <row r="7039" spans="1:11" x14ac:dyDescent="0.35">
      <c r="A7039" t="s">
        <v>7158</v>
      </c>
      <c r="B7039" s="2">
        <v>45458.754861111112</v>
      </c>
      <c r="C7039" t="s">
        <v>184</v>
      </c>
      <c r="D7039" t="s">
        <v>174</v>
      </c>
      <c r="E7039" t="s">
        <v>14</v>
      </c>
      <c r="F7039">
        <v>61</v>
      </c>
      <c r="G7039" t="s">
        <v>15</v>
      </c>
      <c r="H7039" t="s">
        <v>16</v>
      </c>
      <c r="I7039" t="b">
        <v>0</v>
      </c>
      <c r="K7039">
        <v>45</v>
      </c>
    </row>
    <row r="7040" spans="1:11" x14ac:dyDescent="0.35">
      <c r="A7040" t="s">
        <v>7159</v>
      </c>
      <c r="B7040" s="2">
        <v>45458.756249999999</v>
      </c>
      <c r="C7040" t="s">
        <v>296</v>
      </c>
      <c r="D7040" t="s">
        <v>259</v>
      </c>
      <c r="E7040" t="s">
        <v>14</v>
      </c>
      <c r="F7040">
        <v>41</v>
      </c>
      <c r="G7040" t="s">
        <v>21</v>
      </c>
      <c r="H7040" t="s">
        <v>29</v>
      </c>
      <c r="I7040" t="b">
        <v>0</v>
      </c>
      <c r="J7040">
        <v>5</v>
      </c>
      <c r="K7040">
        <v>42</v>
      </c>
    </row>
    <row r="7041" spans="1:11" x14ac:dyDescent="0.35">
      <c r="A7041" t="s">
        <v>7160</v>
      </c>
      <c r="B7041" s="2">
        <v>45458.793055555558</v>
      </c>
      <c r="C7041" t="s">
        <v>88</v>
      </c>
      <c r="D7041" t="s">
        <v>19</v>
      </c>
      <c r="E7041" t="s">
        <v>20</v>
      </c>
      <c r="F7041">
        <v>25</v>
      </c>
      <c r="G7041" t="s">
        <v>61</v>
      </c>
      <c r="H7041" t="s">
        <v>16</v>
      </c>
      <c r="I7041" t="b">
        <v>1</v>
      </c>
      <c r="J7041">
        <v>10</v>
      </c>
      <c r="K7041">
        <v>54</v>
      </c>
    </row>
    <row r="7042" spans="1:11" x14ac:dyDescent="0.35">
      <c r="A7042" t="s">
        <v>7161</v>
      </c>
      <c r="B7042" s="2">
        <v>45458.796527777777</v>
      </c>
      <c r="C7042" t="s">
        <v>57</v>
      </c>
      <c r="D7042" t="s">
        <v>123</v>
      </c>
      <c r="E7042" t="s">
        <v>20</v>
      </c>
      <c r="F7042">
        <v>6</v>
      </c>
      <c r="G7042" t="s">
        <v>15</v>
      </c>
      <c r="H7042" t="s">
        <v>16</v>
      </c>
      <c r="I7042" t="b">
        <v>0</v>
      </c>
      <c r="K7042">
        <v>17</v>
      </c>
    </row>
    <row r="7043" spans="1:11" x14ac:dyDescent="0.35">
      <c r="A7043" t="s">
        <v>7162</v>
      </c>
      <c r="B7043" s="2">
        <v>45458.813888888893</v>
      </c>
      <c r="C7043" t="s">
        <v>108</v>
      </c>
      <c r="D7043" t="s">
        <v>49</v>
      </c>
      <c r="E7043" t="s">
        <v>33</v>
      </c>
      <c r="F7043">
        <v>67</v>
      </c>
      <c r="G7043" t="s">
        <v>25</v>
      </c>
      <c r="H7043" t="s">
        <v>34</v>
      </c>
      <c r="I7043" t="b">
        <v>1</v>
      </c>
      <c r="K7043">
        <v>23</v>
      </c>
    </row>
    <row r="7044" spans="1:11" x14ac:dyDescent="0.35">
      <c r="A7044" t="s">
        <v>7163</v>
      </c>
      <c r="B7044" s="2">
        <v>45458.931944444441</v>
      </c>
      <c r="C7044" t="s">
        <v>51</v>
      </c>
      <c r="D7044" t="s">
        <v>74</v>
      </c>
      <c r="E7044" t="s">
        <v>20</v>
      </c>
      <c r="F7044">
        <v>71</v>
      </c>
      <c r="G7044" t="s">
        <v>15</v>
      </c>
      <c r="H7044" t="s">
        <v>16</v>
      </c>
      <c r="I7044" t="b">
        <v>1</v>
      </c>
      <c r="K7044">
        <v>45</v>
      </c>
    </row>
    <row r="7045" spans="1:11" x14ac:dyDescent="0.35">
      <c r="A7045" t="s">
        <v>7164</v>
      </c>
      <c r="B7045" s="2">
        <v>45458.947916666657</v>
      </c>
      <c r="C7045" t="s">
        <v>70</v>
      </c>
      <c r="D7045" t="s">
        <v>60</v>
      </c>
      <c r="E7045" t="s">
        <v>43</v>
      </c>
      <c r="F7045">
        <v>29</v>
      </c>
      <c r="G7045" t="s">
        <v>38</v>
      </c>
      <c r="H7045" t="s">
        <v>151</v>
      </c>
      <c r="I7045" t="b">
        <v>1</v>
      </c>
      <c r="K7045">
        <v>16</v>
      </c>
    </row>
    <row r="7046" spans="1:11" x14ac:dyDescent="0.35">
      <c r="A7046" t="s">
        <v>7165</v>
      </c>
      <c r="B7046" s="2">
        <v>45458.950694444437</v>
      </c>
      <c r="C7046" t="s">
        <v>296</v>
      </c>
      <c r="D7046" t="s">
        <v>229</v>
      </c>
      <c r="E7046" t="s">
        <v>20</v>
      </c>
      <c r="F7046">
        <v>33</v>
      </c>
      <c r="G7046" t="s">
        <v>15</v>
      </c>
      <c r="H7046" t="s">
        <v>16</v>
      </c>
      <c r="I7046" t="b">
        <v>0</v>
      </c>
      <c r="K7046">
        <v>34</v>
      </c>
    </row>
    <row r="7047" spans="1:11" x14ac:dyDescent="0.35">
      <c r="A7047" t="s">
        <v>7166</v>
      </c>
      <c r="B7047" s="2">
        <v>45458.959027777782</v>
      </c>
      <c r="C7047" t="s">
        <v>70</v>
      </c>
      <c r="D7047" t="s">
        <v>206</v>
      </c>
      <c r="E7047" t="s">
        <v>20</v>
      </c>
      <c r="F7047">
        <v>40</v>
      </c>
      <c r="G7047" t="s">
        <v>15</v>
      </c>
      <c r="H7047" t="s">
        <v>34</v>
      </c>
      <c r="I7047" t="b">
        <v>1</v>
      </c>
      <c r="K7047">
        <v>59</v>
      </c>
    </row>
    <row r="7048" spans="1:11" x14ac:dyDescent="0.35">
      <c r="A7048" t="s">
        <v>7167</v>
      </c>
      <c r="B7048" s="2">
        <v>45458.979166666657</v>
      </c>
      <c r="C7048" t="s">
        <v>45</v>
      </c>
      <c r="D7048" t="s">
        <v>212</v>
      </c>
      <c r="E7048" t="s">
        <v>33</v>
      </c>
      <c r="F7048">
        <v>73</v>
      </c>
      <c r="G7048" t="s">
        <v>89</v>
      </c>
      <c r="H7048" t="s">
        <v>16</v>
      </c>
      <c r="I7048" t="b">
        <v>1</v>
      </c>
      <c r="K7048">
        <v>30</v>
      </c>
    </row>
    <row r="7049" spans="1:11" x14ac:dyDescent="0.35">
      <c r="A7049" t="s">
        <v>7168</v>
      </c>
      <c r="B7049" s="2">
        <v>45459.189583333333</v>
      </c>
      <c r="C7049" t="s">
        <v>184</v>
      </c>
      <c r="D7049" t="s">
        <v>42</v>
      </c>
      <c r="E7049" t="s">
        <v>33</v>
      </c>
      <c r="F7049">
        <v>31</v>
      </c>
      <c r="G7049" t="s">
        <v>15</v>
      </c>
      <c r="H7049" t="s">
        <v>29</v>
      </c>
      <c r="I7049" t="b">
        <v>1</v>
      </c>
      <c r="K7049">
        <v>33</v>
      </c>
    </row>
    <row r="7050" spans="1:11" x14ac:dyDescent="0.35">
      <c r="A7050" t="s">
        <v>7169</v>
      </c>
      <c r="B7050" s="2">
        <v>45459.21875</v>
      </c>
      <c r="C7050" t="s">
        <v>20</v>
      </c>
      <c r="D7050" t="s">
        <v>170</v>
      </c>
      <c r="E7050" t="s">
        <v>20</v>
      </c>
      <c r="F7050">
        <v>46</v>
      </c>
      <c r="G7050" t="s">
        <v>25</v>
      </c>
      <c r="H7050" t="s">
        <v>34</v>
      </c>
      <c r="I7050" t="b">
        <v>1</v>
      </c>
      <c r="J7050">
        <v>0</v>
      </c>
      <c r="K7050">
        <v>42</v>
      </c>
    </row>
    <row r="7051" spans="1:11" x14ac:dyDescent="0.35">
      <c r="A7051" t="s">
        <v>7170</v>
      </c>
      <c r="B7051" s="2">
        <v>45459.239583333343</v>
      </c>
      <c r="C7051" t="s">
        <v>33</v>
      </c>
      <c r="D7051" t="s">
        <v>49</v>
      </c>
      <c r="E7051" t="s">
        <v>33</v>
      </c>
      <c r="F7051">
        <v>30</v>
      </c>
      <c r="G7051" t="s">
        <v>53</v>
      </c>
      <c r="H7051" t="s">
        <v>16</v>
      </c>
      <c r="I7051" t="b">
        <v>0</v>
      </c>
      <c r="J7051">
        <v>6</v>
      </c>
      <c r="K7051">
        <v>40</v>
      </c>
    </row>
    <row r="7052" spans="1:11" x14ac:dyDescent="0.35">
      <c r="A7052" t="s">
        <v>7171</v>
      </c>
      <c r="B7052" s="2">
        <v>45459.401388888888</v>
      </c>
      <c r="C7052" t="s">
        <v>78</v>
      </c>
      <c r="D7052" t="s">
        <v>81</v>
      </c>
      <c r="E7052" t="s">
        <v>43</v>
      </c>
      <c r="F7052">
        <v>61</v>
      </c>
      <c r="G7052" t="s">
        <v>21</v>
      </c>
      <c r="H7052" t="s">
        <v>34</v>
      </c>
      <c r="I7052" t="b">
        <v>0</v>
      </c>
      <c r="J7052">
        <v>5</v>
      </c>
      <c r="K7052">
        <v>11</v>
      </c>
    </row>
    <row r="7053" spans="1:11" x14ac:dyDescent="0.35">
      <c r="A7053" t="s">
        <v>7172</v>
      </c>
      <c r="B7053" s="2">
        <v>45459.414583333331</v>
      </c>
      <c r="C7053" t="s">
        <v>51</v>
      </c>
      <c r="D7053" t="s">
        <v>134</v>
      </c>
      <c r="E7053" t="s">
        <v>43</v>
      </c>
      <c r="F7053">
        <v>11</v>
      </c>
      <c r="G7053" t="s">
        <v>25</v>
      </c>
      <c r="H7053" t="s">
        <v>16</v>
      </c>
      <c r="I7053" t="b">
        <v>0</v>
      </c>
      <c r="K7053">
        <v>34</v>
      </c>
    </row>
    <row r="7054" spans="1:11" x14ac:dyDescent="0.35">
      <c r="A7054" t="s">
        <v>7173</v>
      </c>
      <c r="B7054" s="2">
        <v>45459.557638888888</v>
      </c>
      <c r="C7054" t="s">
        <v>91</v>
      </c>
      <c r="D7054" t="s">
        <v>134</v>
      </c>
      <c r="E7054" t="s">
        <v>20</v>
      </c>
      <c r="F7054">
        <v>1</v>
      </c>
      <c r="G7054" t="s">
        <v>89</v>
      </c>
      <c r="H7054" t="s">
        <v>16</v>
      </c>
      <c r="I7054" t="b">
        <v>0</v>
      </c>
      <c r="K7054">
        <v>31</v>
      </c>
    </row>
    <row r="7055" spans="1:11" x14ac:dyDescent="0.35">
      <c r="A7055" t="s">
        <v>7174</v>
      </c>
      <c r="B7055" s="2">
        <v>45459.680555555547</v>
      </c>
      <c r="C7055" t="s">
        <v>12</v>
      </c>
      <c r="D7055" t="s">
        <v>42</v>
      </c>
      <c r="E7055" t="s">
        <v>33</v>
      </c>
      <c r="F7055">
        <v>51</v>
      </c>
      <c r="G7055" t="s">
        <v>53</v>
      </c>
      <c r="H7055" t="s">
        <v>34</v>
      </c>
      <c r="I7055" t="b">
        <v>0</v>
      </c>
      <c r="K7055">
        <v>55</v>
      </c>
    </row>
    <row r="7056" spans="1:11" x14ac:dyDescent="0.35">
      <c r="A7056" t="s">
        <v>7175</v>
      </c>
      <c r="B7056" s="2">
        <v>45459.771527777782</v>
      </c>
      <c r="C7056" t="s">
        <v>99</v>
      </c>
      <c r="D7056" t="s">
        <v>164</v>
      </c>
      <c r="E7056" t="s">
        <v>33</v>
      </c>
      <c r="F7056">
        <v>5</v>
      </c>
      <c r="G7056" t="s">
        <v>15</v>
      </c>
      <c r="H7056" t="s">
        <v>151</v>
      </c>
      <c r="I7056" t="b">
        <v>0</v>
      </c>
      <c r="K7056">
        <v>44</v>
      </c>
    </row>
    <row r="7057" spans="1:11" x14ac:dyDescent="0.35">
      <c r="A7057" t="s">
        <v>7176</v>
      </c>
      <c r="B7057" s="2">
        <v>45459.843055555553</v>
      </c>
      <c r="C7057" t="s">
        <v>88</v>
      </c>
      <c r="D7057" t="s">
        <v>282</v>
      </c>
      <c r="E7057" t="s">
        <v>43</v>
      </c>
      <c r="F7057">
        <v>75</v>
      </c>
      <c r="G7057" t="s">
        <v>21</v>
      </c>
      <c r="H7057" t="s">
        <v>16</v>
      </c>
      <c r="I7057" t="b">
        <v>0</v>
      </c>
      <c r="K7057">
        <v>31</v>
      </c>
    </row>
    <row r="7058" spans="1:11" x14ac:dyDescent="0.35">
      <c r="A7058" t="s">
        <v>7177</v>
      </c>
      <c r="B7058" s="2">
        <v>45459.936111111107</v>
      </c>
      <c r="C7058" t="s">
        <v>33</v>
      </c>
      <c r="D7058" t="s">
        <v>126</v>
      </c>
      <c r="E7058" t="s">
        <v>33</v>
      </c>
      <c r="F7058">
        <v>62</v>
      </c>
      <c r="G7058" t="s">
        <v>15</v>
      </c>
      <c r="H7058" t="s">
        <v>16</v>
      </c>
      <c r="I7058" t="b">
        <v>0</v>
      </c>
      <c r="K7058">
        <v>48</v>
      </c>
    </row>
    <row r="7059" spans="1:11" x14ac:dyDescent="0.35">
      <c r="A7059" t="s">
        <v>7178</v>
      </c>
      <c r="B7059" s="2">
        <v>45459.967361111107</v>
      </c>
      <c r="C7059" t="s">
        <v>57</v>
      </c>
      <c r="D7059" t="s">
        <v>229</v>
      </c>
      <c r="E7059" t="s">
        <v>43</v>
      </c>
      <c r="F7059">
        <v>47</v>
      </c>
      <c r="G7059" t="s">
        <v>38</v>
      </c>
      <c r="H7059" t="s">
        <v>29</v>
      </c>
      <c r="I7059" t="b">
        <v>0</v>
      </c>
      <c r="K7059">
        <v>44</v>
      </c>
    </row>
    <row r="7060" spans="1:11" x14ac:dyDescent="0.35">
      <c r="A7060" t="s">
        <v>7179</v>
      </c>
      <c r="B7060" s="2">
        <v>45460.04791666667</v>
      </c>
      <c r="C7060" t="s">
        <v>106</v>
      </c>
      <c r="D7060" t="s">
        <v>170</v>
      </c>
      <c r="E7060" t="s">
        <v>20</v>
      </c>
      <c r="F7060">
        <v>16</v>
      </c>
      <c r="G7060" t="s">
        <v>15</v>
      </c>
      <c r="H7060" t="s">
        <v>34</v>
      </c>
      <c r="I7060" t="b">
        <v>0</v>
      </c>
      <c r="K7060">
        <v>13</v>
      </c>
    </row>
    <row r="7061" spans="1:11" x14ac:dyDescent="0.35">
      <c r="A7061" t="s">
        <v>7180</v>
      </c>
      <c r="B7061" s="2">
        <v>45460.058333333327</v>
      </c>
      <c r="C7061" t="s">
        <v>18</v>
      </c>
      <c r="D7061" t="s">
        <v>203</v>
      </c>
      <c r="E7061" t="s">
        <v>43</v>
      </c>
      <c r="F7061">
        <v>68</v>
      </c>
      <c r="G7061" t="s">
        <v>25</v>
      </c>
      <c r="H7061" t="s">
        <v>16</v>
      </c>
      <c r="I7061" t="b">
        <v>1</v>
      </c>
      <c r="K7061">
        <v>13</v>
      </c>
    </row>
    <row r="7062" spans="1:11" x14ac:dyDescent="0.35">
      <c r="A7062" t="s">
        <v>7181</v>
      </c>
      <c r="B7062" s="2">
        <v>45460.10833333333</v>
      </c>
      <c r="C7062" t="s">
        <v>108</v>
      </c>
      <c r="D7062" t="s">
        <v>40</v>
      </c>
      <c r="E7062" t="s">
        <v>20</v>
      </c>
      <c r="F7062">
        <v>49</v>
      </c>
      <c r="G7062" t="s">
        <v>15</v>
      </c>
      <c r="H7062" t="s">
        <v>118</v>
      </c>
      <c r="I7062" t="b">
        <v>0</v>
      </c>
      <c r="J7062">
        <v>5</v>
      </c>
      <c r="K7062">
        <v>58</v>
      </c>
    </row>
    <row r="7063" spans="1:11" x14ac:dyDescent="0.35">
      <c r="A7063" t="s">
        <v>7182</v>
      </c>
      <c r="B7063" s="2">
        <v>45460.113194444442</v>
      </c>
      <c r="C7063" t="s">
        <v>99</v>
      </c>
      <c r="D7063" t="s">
        <v>93</v>
      </c>
      <c r="E7063" t="s">
        <v>14</v>
      </c>
      <c r="F7063">
        <v>14</v>
      </c>
      <c r="G7063" t="s">
        <v>89</v>
      </c>
      <c r="H7063" t="s">
        <v>16</v>
      </c>
      <c r="I7063" t="b">
        <v>1</v>
      </c>
      <c r="K7063">
        <v>23</v>
      </c>
    </row>
    <row r="7064" spans="1:11" x14ac:dyDescent="0.35">
      <c r="A7064" t="s">
        <v>7183</v>
      </c>
      <c r="B7064" s="2">
        <v>45460.149305555547</v>
      </c>
      <c r="C7064" t="s">
        <v>108</v>
      </c>
      <c r="D7064" t="s">
        <v>219</v>
      </c>
      <c r="E7064" t="s">
        <v>43</v>
      </c>
      <c r="F7064">
        <v>52</v>
      </c>
      <c r="G7064" t="s">
        <v>21</v>
      </c>
      <c r="H7064" t="s">
        <v>34</v>
      </c>
      <c r="I7064" t="b">
        <v>1</v>
      </c>
      <c r="J7064">
        <v>7</v>
      </c>
      <c r="K7064">
        <v>44</v>
      </c>
    </row>
    <row r="7065" spans="1:11" x14ac:dyDescent="0.35">
      <c r="A7065" t="s">
        <v>7184</v>
      </c>
      <c r="B7065" s="2">
        <v>45460.195138888892</v>
      </c>
      <c r="C7065" t="s">
        <v>45</v>
      </c>
      <c r="D7065" t="s">
        <v>79</v>
      </c>
      <c r="E7065" t="s">
        <v>33</v>
      </c>
      <c r="F7065">
        <v>74</v>
      </c>
      <c r="G7065" t="s">
        <v>89</v>
      </c>
      <c r="H7065" t="s">
        <v>118</v>
      </c>
      <c r="I7065" t="b">
        <v>0</v>
      </c>
      <c r="K7065">
        <v>14</v>
      </c>
    </row>
    <row r="7066" spans="1:11" x14ac:dyDescent="0.35">
      <c r="A7066" t="s">
        <v>7185</v>
      </c>
      <c r="B7066" s="2">
        <v>45460.349305555559</v>
      </c>
      <c r="C7066" t="s">
        <v>31</v>
      </c>
      <c r="D7066" t="s">
        <v>161</v>
      </c>
      <c r="E7066" t="s">
        <v>14</v>
      </c>
      <c r="F7066">
        <v>21</v>
      </c>
      <c r="G7066" t="s">
        <v>25</v>
      </c>
      <c r="H7066" t="s">
        <v>34</v>
      </c>
      <c r="I7066" t="b">
        <v>1</v>
      </c>
      <c r="J7066">
        <v>4</v>
      </c>
      <c r="K7066">
        <v>34</v>
      </c>
    </row>
    <row r="7067" spans="1:11" x14ac:dyDescent="0.35">
      <c r="A7067" t="s">
        <v>7186</v>
      </c>
      <c r="B7067" s="2">
        <v>45460.448611111111</v>
      </c>
      <c r="C7067" t="s">
        <v>70</v>
      </c>
      <c r="D7067" t="s">
        <v>86</v>
      </c>
      <c r="E7067" t="s">
        <v>43</v>
      </c>
      <c r="F7067">
        <v>71</v>
      </c>
      <c r="G7067" t="s">
        <v>15</v>
      </c>
      <c r="H7067" t="s">
        <v>29</v>
      </c>
      <c r="I7067" t="b">
        <v>1</v>
      </c>
      <c r="J7067">
        <v>2</v>
      </c>
      <c r="K7067">
        <v>46</v>
      </c>
    </row>
    <row r="7068" spans="1:11" x14ac:dyDescent="0.35">
      <c r="A7068" t="s">
        <v>7187</v>
      </c>
      <c r="B7068" s="2">
        <v>45460.455555555563</v>
      </c>
      <c r="C7068" t="s">
        <v>129</v>
      </c>
      <c r="D7068" t="s">
        <v>186</v>
      </c>
      <c r="E7068" t="s">
        <v>20</v>
      </c>
      <c r="F7068">
        <v>44</v>
      </c>
      <c r="G7068" t="s">
        <v>89</v>
      </c>
      <c r="H7068" t="s">
        <v>16</v>
      </c>
      <c r="I7068" t="b">
        <v>1</v>
      </c>
      <c r="K7068">
        <v>54</v>
      </c>
    </row>
    <row r="7069" spans="1:11" x14ac:dyDescent="0.35">
      <c r="A7069" t="s">
        <v>7188</v>
      </c>
      <c r="B7069" s="2">
        <v>45460.456250000003</v>
      </c>
      <c r="C7069" t="s">
        <v>23</v>
      </c>
      <c r="D7069" t="s">
        <v>156</v>
      </c>
      <c r="E7069" t="s">
        <v>20</v>
      </c>
      <c r="F7069">
        <v>35</v>
      </c>
      <c r="G7069" t="s">
        <v>21</v>
      </c>
      <c r="H7069" t="s">
        <v>16</v>
      </c>
      <c r="I7069" t="b">
        <v>1</v>
      </c>
      <c r="J7069">
        <v>2</v>
      </c>
      <c r="K7069">
        <v>46</v>
      </c>
    </row>
    <row r="7070" spans="1:11" x14ac:dyDescent="0.35">
      <c r="A7070" t="s">
        <v>7189</v>
      </c>
      <c r="B7070" s="2">
        <v>45460.555555555547</v>
      </c>
      <c r="C7070" t="s">
        <v>78</v>
      </c>
      <c r="D7070" t="s">
        <v>37</v>
      </c>
      <c r="E7070" t="s">
        <v>33</v>
      </c>
      <c r="F7070">
        <v>32</v>
      </c>
      <c r="G7070" t="s">
        <v>15</v>
      </c>
      <c r="H7070" t="s">
        <v>16</v>
      </c>
      <c r="I7070" t="b">
        <v>0</v>
      </c>
      <c r="K7070">
        <v>45</v>
      </c>
    </row>
    <row r="7071" spans="1:11" x14ac:dyDescent="0.35">
      <c r="A7071" t="s">
        <v>7190</v>
      </c>
      <c r="B7071" s="2">
        <v>45460.606944444437</v>
      </c>
      <c r="C7071" t="s">
        <v>117</v>
      </c>
      <c r="D7071" t="s">
        <v>206</v>
      </c>
      <c r="E7071" t="s">
        <v>20</v>
      </c>
      <c r="F7071">
        <v>77</v>
      </c>
      <c r="G7071" t="s">
        <v>15</v>
      </c>
      <c r="H7071" t="s">
        <v>16</v>
      </c>
      <c r="I7071" t="b">
        <v>1</v>
      </c>
      <c r="K7071">
        <v>39</v>
      </c>
    </row>
    <row r="7072" spans="1:11" x14ac:dyDescent="0.35">
      <c r="A7072" t="s">
        <v>7191</v>
      </c>
      <c r="B7072" s="2">
        <v>45460.661805555559</v>
      </c>
      <c r="C7072" t="s">
        <v>51</v>
      </c>
      <c r="D7072" t="s">
        <v>37</v>
      </c>
      <c r="E7072" t="s">
        <v>20</v>
      </c>
      <c r="F7072">
        <v>49</v>
      </c>
      <c r="G7072" t="s">
        <v>15</v>
      </c>
      <c r="H7072" t="s">
        <v>16</v>
      </c>
      <c r="I7072" t="b">
        <v>1</v>
      </c>
      <c r="K7072">
        <v>23</v>
      </c>
    </row>
    <row r="7073" spans="1:11" x14ac:dyDescent="0.35">
      <c r="A7073" t="s">
        <v>7192</v>
      </c>
      <c r="B7073" s="2">
        <v>45460.691666666673</v>
      </c>
      <c r="C7073" t="s">
        <v>18</v>
      </c>
      <c r="D7073" t="s">
        <v>176</v>
      </c>
      <c r="E7073" t="s">
        <v>14</v>
      </c>
      <c r="F7073">
        <v>4</v>
      </c>
      <c r="G7073" t="s">
        <v>15</v>
      </c>
      <c r="H7073" t="s">
        <v>16</v>
      </c>
      <c r="I7073" t="b">
        <v>1</v>
      </c>
      <c r="K7073">
        <v>46</v>
      </c>
    </row>
    <row r="7074" spans="1:11" x14ac:dyDescent="0.35">
      <c r="A7074" t="s">
        <v>7193</v>
      </c>
      <c r="B7074" s="2">
        <v>45460.693749999999</v>
      </c>
      <c r="C7074" t="s">
        <v>117</v>
      </c>
      <c r="D7074" t="s">
        <v>153</v>
      </c>
      <c r="E7074" t="s">
        <v>14</v>
      </c>
      <c r="F7074">
        <v>53</v>
      </c>
      <c r="G7074" t="s">
        <v>89</v>
      </c>
      <c r="H7074" t="s">
        <v>16</v>
      </c>
      <c r="I7074" t="b">
        <v>0</v>
      </c>
      <c r="J7074">
        <v>8</v>
      </c>
      <c r="K7074">
        <v>57</v>
      </c>
    </row>
    <row r="7075" spans="1:11" x14ac:dyDescent="0.35">
      <c r="A7075" t="s">
        <v>7194</v>
      </c>
      <c r="B7075" s="2">
        <v>45460.770833333343</v>
      </c>
      <c r="C7075" t="s">
        <v>99</v>
      </c>
      <c r="D7075" t="s">
        <v>275</v>
      </c>
      <c r="E7075" t="s">
        <v>14</v>
      </c>
      <c r="F7075">
        <v>21</v>
      </c>
      <c r="G7075" t="s">
        <v>47</v>
      </c>
      <c r="H7075" t="s">
        <v>151</v>
      </c>
      <c r="I7075" t="b">
        <v>1</v>
      </c>
      <c r="J7075">
        <v>8</v>
      </c>
      <c r="K7075">
        <v>22</v>
      </c>
    </row>
    <row r="7076" spans="1:11" x14ac:dyDescent="0.35">
      <c r="A7076" t="s">
        <v>7195</v>
      </c>
      <c r="B7076" s="2">
        <v>45460.857638888891</v>
      </c>
      <c r="C7076" t="s">
        <v>122</v>
      </c>
      <c r="D7076" t="s">
        <v>219</v>
      </c>
      <c r="E7076" t="s">
        <v>33</v>
      </c>
      <c r="F7076">
        <v>49</v>
      </c>
      <c r="G7076" t="s">
        <v>25</v>
      </c>
      <c r="H7076" t="s">
        <v>16</v>
      </c>
      <c r="I7076" t="b">
        <v>1</v>
      </c>
      <c r="K7076">
        <v>30</v>
      </c>
    </row>
    <row r="7077" spans="1:11" x14ac:dyDescent="0.35">
      <c r="A7077" t="s">
        <v>7196</v>
      </c>
      <c r="B7077" s="2">
        <v>45460.865972222222</v>
      </c>
      <c r="C7077" t="s">
        <v>31</v>
      </c>
      <c r="D7077" t="s">
        <v>46</v>
      </c>
      <c r="E7077" t="s">
        <v>33</v>
      </c>
      <c r="F7077">
        <v>34</v>
      </c>
      <c r="G7077" t="s">
        <v>89</v>
      </c>
      <c r="H7077" t="s">
        <v>16</v>
      </c>
      <c r="I7077" t="b">
        <v>1</v>
      </c>
      <c r="K7077">
        <v>32</v>
      </c>
    </row>
    <row r="7078" spans="1:11" x14ac:dyDescent="0.35">
      <c r="A7078" t="s">
        <v>7197</v>
      </c>
      <c r="B7078" s="2">
        <v>45460.890277777777</v>
      </c>
      <c r="C7078" t="s">
        <v>108</v>
      </c>
      <c r="D7078" t="s">
        <v>174</v>
      </c>
      <c r="E7078" t="s">
        <v>33</v>
      </c>
      <c r="F7078">
        <v>15</v>
      </c>
      <c r="G7078" t="s">
        <v>15</v>
      </c>
      <c r="H7078" t="s">
        <v>34</v>
      </c>
      <c r="I7078" t="b">
        <v>1</v>
      </c>
      <c r="J7078">
        <v>0</v>
      </c>
      <c r="K7078">
        <v>44</v>
      </c>
    </row>
    <row r="7079" spans="1:11" x14ac:dyDescent="0.35">
      <c r="A7079" t="s">
        <v>7198</v>
      </c>
      <c r="B7079" s="2">
        <v>45460.895833333343</v>
      </c>
      <c r="C7079" t="s">
        <v>20</v>
      </c>
      <c r="D7079" t="s">
        <v>86</v>
      </c>
      <c r="E7079" t="s">
        <v>33</v>
      </c>
      <c r="F7079">
        <v>5</v>
      </c>
      <c r="G7079" t="s">
        <v>21</v>
      </c>
      <c r="H7079" t="s">
        <v>29</v>
      </c>
      <c r="I7079" t="b">
        <v>1</v>
      </c>
      <c r="K7079">
        <v>23</v>
      </c>
    </row>
    <row r="7080" spans="1:11" x14ac:dyDescent="0.35">
      <c r="A7080" t="s">
        <v>7199</v>
      </c>
      <c r="B7080" s="2">
        <v>45460.919444444437</v>
      </c>
      <c r="C7080" t="s">
        <v>12</v>
      </c>
      <c r="D7080" t="s">
        <v>86</v>
      </c>
      <c r="E7080" t="s">
        <v>14</v>
      </c>
      <c r="F7080">
        <v>27</v>
      </c>
      <c r="G7080" t="s">
        <v>53</v>
      </c>
      <c r="H7080" t="s">
        <v>16</v>
      </c>
      <c r="I7080" t="b">
        <v>1</v>
      </c>
      <c r="J7080">
        <v>8</v>
      </c>
      <c r="K7080">
        <v>14</v>
      </c>
    </row>
    <row r="7081" spans="1:11" x14ac:dyDescent="0.35">
      <c r="A7081" t="s">
        <v>7200</v>
      </c>
      <c r="B7081" s="2">
        <v>45460.944444444453</v>
      </c>
      <c r="C7081" t="s">
        <v>88</v>
      </c>
      <c r="D7081" t="s">
        <v>144</v>
      </c>
      <c r="E7081" t="s">
        <v>20</v>
      </c>
      <c r="F7081">
        <v>52</v>
      </c>
      <c r="G7081" t="s">
        <v>25</v>
      </c>
      <c r="H7081" t="s">
        <v>151</v>
      </c>
      <c r="I7081" t="b">
        <v>0</v>
      </c>
      <c r="K7081">
        <v>39</v>
      </c>
    </row>
    <row r="7082" spans="1:11" x14ac:dyDescent="0.35">
      <c r="A7082" t="s">
        <v>7201</v>
      </c>
      <c r="B7082" s="2">
        <v>45460.958333333343</v>
      </c>
      <c r="C7082" t="s">
        <v>296</v>
      </c>
      <c r="D7082" t="s">
        <v>212</v>
      </c>
      <c r="E7082" t="s">
        <v>43</v>
      </c>
      <c r="F7082">
        <v>48</v>
      </c>
      <c r="G7082" t="s">
        <v>21</v>
      </c>
      <c r="H7082" t="s">
        <v>16</v>
      </c>
      <c r="I7082" t="b">
        <v>1</v>
      </c>
      <c r="J7082">
        <v>8</v>
      </c>
      <c r="K7082">
        <v>13</v>
      </c>
    </row>
    <row r="7083" spans="1:11" x14ac:dyDescent="0.35">
      <c r="A7083" t="s">
        <v>7202</v>
      </c>
      <c r="B7083" s="2">
        <v>45461.220833333333</v>
      </c>
      <c r="C7083" t="s">
        <v>20</v>
      </c>
      <c r="D7083" t="s">
        <v>110</v>
      </c>
      <c r="E7083" t="s">
        <v>20</v>
      </c>
      <c r="F7083">
        <v>38</v>
      </c>
      <c r="G7083" t="s">
        <v>15</v>
      </c>
      <c r="H7083" t="s">
        <v>16</v>
      </c>
      <c r="I7083" t="b">
        <v>0</v>
      </c>
      <c r="K7083">
        <v>29</v>
      </c>
    </row>
    <row r="7084" spans="1:11" x14ac:dyDescent="0.35">
      <c r="A7084" t="s">
        <v>7203</v>
      </c>
      <c r="B7084" s="2">
        <v>45461.231249999997</v>
      </c>
      <c r="C7084" t="s">
        <v>88</v>
      </c>
      <c r="D7084" t="s">
        <v>206</v>
      </c>
      <c r="E7084" t="s">
        <v>20</v>
      </c>
      <c r="F7084">
        <v>53</v>
      </c>
      <c r="G7084" t="s">
        <v>61</v>
      </c>
      <c r="H7084" t="s">
        <v>16</v>
      </c>
      <c r="I7084" t="b">
        <v>1</v>
      </c>
      <c r="K7084">
        <v>15</v>
      </c>
    </row>
    <row r="7085" spans="1:11" x14ac:dyDescent="0.35">
      <c r="A7085" t="s">
        <v>7204</v>
      </c>
      <c r="B7085" s="2">
        <v>45461.247916666667</v>
      </c>
      <c r="C7085" t="s">
        <v>73</v>
      </c>
      <c r="D7085" t="s">
        <v>84</v>
      </c>
      <c r="E7085" t="s">
        <v>33</v>
      </c>
      <c r="F7085">
        <v>60</v>
      </c>
      <c r="G7085" t="s">
        <v>89</v>
      </c>
      <c r="H7085" t="s">
        <v>16</v>
      </c>
      <c r="I7085" t="b">
        <v>1</v>
      </c>
      <c r="J7085">
        <v>0</v>
      </c>
      <c r="K7085">
        <v>29</v>
      </c>
    </row>
    <row r="7086" spans="1:11" x14ac:dyDescent="0.35">
      <c r="A7086" t="s">
        <v>7205</v>
      </c>
      <c r="B7086" s="2">
        <v>45461.320138888892</v>
      </c>
      <c r="C7086" t="s">
        <v>78</v>
      </c>
      <c r="D7086" t="s">
        <v>49</v>
      </c>
      <c r="E7086" t="s">
        <v>20</v>
      </c>
      <c r="F7086">
        <v>39</v>
      </c>
      <c r="G7086" t="s">
        <v>53</v>
      </c>
      <c r="H7086" t="s">
        <v>29</v>
      </c>
      <c r="I7086" t="b">
        <v>1</v>
      </c>
      <c r="J7086">
        <v>3</v>
      </c>
      <c r="K7086">
        <v>53</v>
      </c>
    </row>
    <row r="7087" spans="1:11" x14ac:dyDescent="0.35">
      <c r="A7087" t="s">
        <v>7206</v>
      </c>
      <c r="B7087" s="2">
        <v>45461.324999999997</v>
      </c>
      <c r="C7087" t="s">
        <v>57</v>
      </c>
      <c r="D7087" t="s">
        <v>176</v>
      </c>
      <c r="E7087" t="s">
        <v>20</v>
      </c>
      <c r="F7087">
        <v>53</v>
      </c>
      <c r="G7087" t="s">
        <v>53</v>
      </c>
      <c r="H7087" t="s">
        <v>16</v>
      </c>
      <c r="I7087" t="b">
        <v>1</v>
      </c>
      <c r="K7087">
        <v>11</v>
      </c>
    </row>
    <row r="7088" spans="1:11" x14ac:dyDescent="0.35">
      <c r="A7088" t="s">
        <v>7207</v>
      </c>
      <c r="B7088" s="2">
        <v>45461.35</v>
      </c>
      <c r="C7088" t="s">
        <v>184</v>
      </c>
      <c r="D7088" t="s">
        <v>164</v>
      </c>
      <c r="E7088" t="s">
        <v>33</v>
      </c>
      <c r="F7088">
        <v>15</v>
      </c>
      <c r="G7088" t="s">
        <v>15</v>
      </c>
      <c r="H7088" t="s">
        <v>16</v>
      </c>
      <c r="I7088" t="b">
        <v>1</v>
      </c>
      <c r="K7088">
        <v>14</v>
      </c>
    </row>
    <row r="7089" spans="1:11" x14ac:dyDescent="0.35">
      <c r="A7089" t="s">
        <v>7208</v>
      </c>
      <c r="B7089" s="2">
        <v>45461.710416666669</v>
      </c>
      <c r="C7089" t="s">
        <v>88</v>
      </c>
      <c r="D7089" t="s">
        <v>58</v>
      </c>
      <c r="E7089" t="s">
        <v>20</v>
      </c>
      <c r="F7089">
        <v>11</v>
      </c>
      <c r="G7089" t="s">
        <v>53</v>
      </c>
      <c r="H7089" t="s">
        <v>16</v>
      </c>
      <c r="I7089" t="b">
        <v>0</v>
      </c>
      <c r="J7089">
        <v>7</v>
      </c>
      <c r="K7089">
        <v>12</v>
      </c>
    </row>
    <row r="7090" spans="1:11" x14ac:dyDescent="0.35">
      <c r="A7090" t="s">
        <v>7209</v>
      </c>
      <c r="B7090" s="2">
        <v>45461.769444444442</v>
      </c>
      <c r="C7090" t="s">
        <v>184</v>
      </c>
      <c r="D7090" t="s">
        <v>52</v>
      </c>
      <c r="E7090" t="s">
        <v>20</v>
      </c>
      <c r="F7090">
        <v>23</v>
      </c>
      <c r="G7090" t="s">
        <v>53</v>
      </c>
      <c r="H7090" t="s">
        <v>16</v>
      </c>
      <c r="I7090" t="b">
        <v>0</v>
      </c>
      <c r="J7090">
        <v>1</v>
      </c>
      <c r="K7090">
        <v>16</v>
      </c>
    </row>
    <row r="7091" spans="1:11" x14ac:dyDescent="0.35">
      <c r="A7091" t="s">
        <v>7210</v>
      </c>
      <c r="B7091" s="2">
        <v>45461.902777777781</v>
      </c>
      <c r="C7091" t="s">
        <v>88</v>
      </c>
      <c r="D7091" t="s">
        <v>93</v>
      </c>
      <c r="E7091" t="s">
        <v>33</v>
      </c>
      <c r="F7091">
        <v>55</v>
      </c>
      <c r="G7091" t="s">
        <v>53</v>
      </c>
      <c r="H7091" t="s">
        <v>16</v>
      </c>
      <c r="I7091" t="b">
        <v>1</v>
      </c>
      <c r="K7091">
        <v>18</v>
      </c>
    </row>
    <row r="7092" spans="1:11" x14ac:dyDescent="0.35">
      <c r="A7092" t="s">
        <v>7211</v>
      </c>
      <c r="B7092" s="2">
        <v>45461.93472222222</v>
      </c>
      <c r="C7092" t="s">
        <v>83</v>
      </c>
      <c r="D7092" t="s">
        <v>115</v>
      </c>
      <c r="E7092" t="s">
        <v>20</v>
      </c>
      <c r="F7092">
        <v>37</v>
      </c>
      <c r="G7092" t="s">
        <v>21</v>
      </c>
      <c r="H7092" t="s">
        <v>16</v>
      </c>
      <c r="I7092" t="b">
        <v>1</v>
      </c>
      <c r="K7092">
        <v>14</v>
      </c>
    </row>
    <row r="7093" spans="1:11" x14ac:dyDescent="0.35">
      <c r="A7093" t="s">
        <v>7212</v>
      </c>
      <c r="B7093" s="2">
        <v>45462.005555555559</v>
      </c>
      <c r="C7093" t="s">
        <v>83</v>
      </c>
      <c r="D7093" t="s">
        <v>110</v>
      </c>
      <c r="E7093" t="s">
        <v>33</v>
      </c>
      <c r="F7093">
        <v>15</v>
      </c>
      <c r="G7093" t="s">
        <v>15</v>
      </c>
      <c r="H7093" t="s">
        <v>34</v>
      </c>
      <c r="I7093" t="b">
        <v>0</v>
      </c>
      <c r="K7093">
        <v>34</v>
      </c>
    </row>
    <row r="7094" spans="1:11" x14ac:dyDescent="0.35">
      <c r="A7094" t="s">
        <v>7213</v>
      </c>
      <c r="B7094" s="2">
        <v>45462.147916666669</v>
      </c>
      <c r="C7094" t="s">
        <v>91</v>
      </c>
      <c r="D7094" t="s">
        <v>191</v>
      </c>
      <c r="E7094" t="s">
        <v>33</v>
      </c>
      <c r="F7094">
        <v>74</v>
      </c>
      <c r="G7094" t="s">
        <v>15</v>
      </c>
      <c r="H7094" t="s">
        <v>68</v>
      </c>
      <c r="I7094" t="b">
        <v>0</v>
      </c>
      <c r="K7094">
        <v>34</v>
      </c>
    </row>
    <row r="7095" spans="1:11" x14ac:dyDescent="0.35">
      <c r="A7095" t="s">
        <v>7214</v>
      </c>
      <c r="B7095" s="2">
        <v>45462.271527777782</v>
      </c>
      <c r="C7095" t="s">
        <v>91</v>
      </c>
      <c r="D7095" t="s">
        <v>282</v>
      </c>
      <c r="E7095" t="s">
        <v>33</v>
      </c>
      <c r="F7095">
        <v>61</v>
      </c>
      <c r="G7095" t="s">
        <v>21</v>
      </c>
      <c r="H7095" t="s">
        <v>29</v>
      </c>
      <c r="I7095" t="b">
        <v>0</v>
      </c>
      <c r="K7095">
        <v>54</v>
      </c>
    </row>
    <row r="7096" spans="1:11" x14ac:dyDescent="0.35">
      <c r="A7096" t="s">
        <v>7215</v>
      </c>
      <c r="B7096" s="2">
        <v>45462.279861111107</v>
      </c>
      <c r="C7096" t="s">
        <v>91</v>
      </c>
      <c r="D7096" t="s">
        <v>214</v>
      </c>
      <c r="E7096" t="s">
        <v>33</v>
      </c>
      <c r="F7096">
        <v>32</v>
      </c>
      <c r="G7096" t="s">
        <v>89</v>
      </c>
      <c r="H7096" t="s">
        <v>34</v>
      </c>
      <c r="I7096" t="b">
        <v>0</v>
      </c>
      <c r="J7096">
        <v>5</v>
      </c>
      <c r="K7096">
        <v>25</v>
      </c>
    </row>
    <row r="7097" spans="1:11" x14ac:dyDescent="0.35">
      <c r="A7097" t="s">
        <v>7216</v>
      </c>
      <c r="B7097" s="2">
        <v>45462.580555555563</v>
      </c>
      <c r="C7097" t="s">
        <v>20</v>
      </c>
      <c r="D7097" t="s">
        <v>282</v>
      </c>
      <c r="E7097" t="s">
        <v>43</v>
      </c>
      <c r="F7097">
        <v>26</v>
      </c>
      <c r="G7097" t="s">
        <v>15</v>
      </c>
      <c r="H7097" t="s">
        <v>34</v>
      </c>
      <c r="I7097" t="b">
        <v>0</v>
      </c>
      <c r="K7097">
        <v>39</v>
      </c>
    </row>
    <row r="7098" spans="1:11" x14ac:dyDescent="0.35">
      <c r="A7098" t="s">
        <v>7217</v>
      </c>
      <c r="B7098" s="2">
        <v>45462.606944444437</v>
      </c>
      <c r="C7098" t="s">
        <v>31</v>
      </c>
      <c r="D7098" t="s">
        <v>84</v>
      </c>
      <c r="E7098" t="s">
        <v>43</v>
      </c>
      <c r="F7098">
        <v>62</v>
      </c>
      <c r="G7098" t="s">
        <v>38</v>
      </c>
      <c r="H7098" t="s">
        <v>34</v>
      </c>
      <c r="I7098" t="b">
        <v>0</v>
      </c>
      <c r="J7098">
        <v>5</v>
      </c>
      <c r="K7098">
        <v>51</v>
      </c>
    </row>
    <row r="7099" spans="1:11" x14ac:dyDescent="0.35">
      <c r="A7099" t="s">
        <v>7218</v>
      </c>
      <c r="B7099" s="2">
        <v>45462.674305555563</v>
      </c>
      <c r="C7099" t="s">
        <v>106</v>
      </c>
      <c r="D7099" t="s">
        <v>206</v>
      </c>
      <c r="E7099" t="s">
        <v>33</v>
      </c>
      <c r="F7099">
        <v>49</v>
      </c>
      <c r="G7099" t="s">
        <v>15</v>
      </c>
      <c r="H7099" t="s">
        <v>34</v>
      </c>
      <c r="I7099" t="b">
        <v>1</v>
      </c>
      <c r="K7099">
        <v>35</v>
      </c>
    </row>
    <row r="7100" spans="1:11" x14ac:dyDescent="0.35">
      <c r="A7100" t="s">
        <v>7219</v>
      </c>
      <c r="B7100" s="2">
        <v>45462.680555555547</v>
      </c>
      <c r="C7100" t="s">
        <v>31</v>
      </c>
      <c r="D7100" t="s">
        <v>176</v>
      </c>
      <c r="E7100" t="s">
        <v>43</v>
      </c>
      <c r="F7100">
        <v>1</v>
      </c>
      <c r="G7100" t="s">
        <v>38</v>
      </c>
      <c r="H7100" t="s">
        <v>16</v>
      </c>
      <c r="I7100" t="b">
        <v>0</v>
      </c>
      <c r="K7100">
        <v>49</v>
      </c>
    </row>
    <row r="7101" spans="1:11" x14ac:dyDescent="0.35">
      <c r="A7101" t="s">
        <v>7220</v>
      </c>
      <c r="B7101" s="2">
        <v>45462.693055555559</v>
      </c>
      <c r="C7101" t="s">
        <v>117</v>
      </c>
      <c r="D7101" t="s">
        <v>144</v>
      </c>
      <c r="E7101" t="s">
        <v>43</v>
      </c>
      <c r="F7101">
        <v>32</v>
      </c>
      <c r="G7101" t="s">
        <v>21</v>
      </c>
      <c r="H7101" t="s">
        <v>16</v>
      </c>
      <c r="I7101" t="b">
        <v>1</v>
      </c>
      <c r="K7101">
        <v>14</v>
      </c>
    </row>
    <row r="7102" spans="1:11" x14ac:dyDescent="0.35">
      <c r="A7102" t="s">
        <v>7221</v>
      </c>
      <c r="B7102" s="2">
        <v>45462.773611111108</v>
      </c>
      <c r="C7102" t="s">
        <v>31</v>
      </c>
      <c r="D7102" t="s">
        <v>112</v>
      </c>
      <c r="E7102" t="s">
        <v>142</v>
      </c>
      <c r="F7102">
        <v>10</v>
      </c>
      <c r="G7102" t="s">
        <v>25</v>
      </c>
      <c r="H7102" t="s">
        <v>16</v>
      </c>
      <c r="I7102" t="b">
        <v>0</v>
      </c>
      <c r="K7102">
        <v>52</v>
      </c>
    </row>
    <row r="7103" spans="1:11" x14ac:dyDescent="0.35">
      <c r="A7103" t="s">
        <v>7222</v>
      </c>
      <c r="B7103" s="2">
        <v>45462.802083333343</v>
      </c>
      <c r="C7103" t="s">
        <v>20</v>
      </c>
      <c r="D7103" t="s">
        <v>137</v>
      </c>
      <c r="E7103" t="s">
        <v>33</v>
      </c>
      <c r="F7103">
        <v>40</v>
      </c>
      <c r="G7103" t="s">
        <v>15</v>
      </c>
      <c r="H7103" t="s">
        <v>16</v>
      </c>
      <c r="I7103" t="b">
        <v>1</v>
      </c>
      <c r="K7103">
        <v>26</v>
      </c>
    </row>
    <row r="7104" spans="1:11" x14ac:dyDescent="0.35">
      <c r="A7104" t="s">
        <v>7223</v>
      </c>
      <c r="B7104" s="2">
        <v>45462.915972222218</v>
      </c>
      <c r="C7104" t="s">
        <v>83</v>
      </c>
      <c r="D7104" t="s">
        <v>191</v>
      </c>
      <c r="E7104" t="s">
        <v>14</v>
      </c>
      <c r="F7104">
        <v>75</v>
      </c>
      <c r="G7104" t="s">
        <v>61</v>
      </c>
      <c r="H7104" t="s">
        <v>16</v>
      </c>
      <c r="I7104" t="b">
        <v>1</v>
      </c>
      <c r="K7104">
        <v>37</v>
      </c>
    </row>
    <row r="7105" spans="1:11" x14ac:dyDescent="0.35">
      <c r="A7105" t="s">
        <v>7224</v>
      </c>
      <c r="B7105" s="2">
        <v>45462.975694444453</v>
      </c>
      <c r="C7105" t="s">
        <v>129</v>
      </c>
      <c r="D7105" t="s">
        <v>120</v>
      </c>
      <c r="E7105" t="s">
        <v>20</v>
      </c>
      <c r="F7105">
        <v>16</v>
      </c>
      <c r="G7105" t="s">
        <v>21</v>
      </c>
      <c r="H7105" t="s">
        <v>16</v>
      </c>
      <c r="I7105" t="b">
        <v>0</v>
      </c>
      <c r="J7105">
        <v>9</v>
      </c>
      <c r="K7105">
        <v>48</v>
      </c>
    </row>
    <row r="7106" spans="1:11" x14ac:dyDescent="0.35">
      <c r="A7106" t="s">
        <v>7225</v>
      </c>
      <c r="B7106" s="2">
        <v>45463.027083333327</v>
      </c>
      <c r="C7106" t="s">
        <v>78</v>
      </c>
      <c r="D7106" t="s">
        <v>170</v>
      </c>
      <c r="E7106" t="s">
        <v>33</v>
      </c>
      <c r="F7106">
        <v>44</v>
      </c>
      <c r="G7106" t="s">
        <v>15</v>
      </c>
      <c r="H7106" t="s">
        <v>16</v>
      </c>
      <c r="I7106" t="b">
        <v>1</v>
      </c>
      <c r="K7106">
        <v>35</v>
      </c>
    </row>
    <row r="7107" spans="1:11" x14ac:dyDescent="0.35">
      <c r="A7107" t="s">
        <v>7226</v>
      </c>
      <c r="B7107" s="2">
        <v>45463.031944444447</v>
      </c>
      <c r="C7107" t="s">
        <v>78</v>
      </c>
      <c r="D7107" t="s">
        <v>28</v>
      </c>
      <c r="E7107" t="s">
        <v>33</v>
      </c>
      <c r="F7107">
        <v>65</v>
      </c>
      <c r="G7107" t="s">
        <v>15</v>
      </c>
      <c r="H7107" t="s">
        <v>118</v>
      </c>
      <c r="I7107" t="b">
        <v>0</v>
      </c>
      <c r="K7107">
        <v>49</v>
      </c>
    </row>
    <row r="7108" spans="1:11" x14ac:dyDescent="0.35">
      <c r="A7108" t="s">
        <v>7227</v>
      </c>
      <c r="B7108" s="2">
        <v>45463.084722222222</v>
      </c>
      <c r="C7108" t="s">
        <v>31</v>
      </c>
      <c r="D7108" t="s">
        <v>219</v>
      </c>
      <c r="E7108" t="s">
        <v>20</v>
      </c>
      <c r="F7108">
        <v>34</v>
      </c>
      <c r="G7108" t="s">
        <v>15</v>
      </c>
      <c r="H7108" t="s">
        <v>16</v>
      </c>
      <c r="I7108" t="b">
        <v>1</v>
      </c>
      <c r="K7108">
        <v>35</v>
      </c>
    </row>
    <row r="7109" spans="1:11" x14ac:dyDescent="0.35">
      <c r="A7109" t="s">
        <v>7228</v>
      </c>
      <c r="B7109" s="2">
        <v>45463.095833333333</v>
      </c>
      <c r="C7109" t="s">
        <v>184</v>
      </c>
      <c r="D7109" t="s">
        <v>65</v>
      </c>
      <c r="E7109" t="s">
        <v>20</v>
      </c>
      <c r="F7109">
        <v>20</v>
      </c>
      <c r="G7109" t="s">
        <v>15</v>
      </c>
      <c r="H7109" t="s">
        <v>16</v>
      </c>
      <c r="I7109" t="b">
        <v>0</v>
      </c>
      <c r="J7109">
        <v>9</v>
      </c>
      <c r="K7109">
        <v>15</v>
      </c>
    </row>
    <row r="7110" spans="1:11" x14ac:dyDescent="0.35">
      <c r="A7110" t="s">
        <v>7229</v>
      </c>
      <c r="B7110" s="2">
        <v>45463.111805555563</v>
      </c>
      <c r="C7110" t="s">
        <v>296</v>
      </c>
      <c r="D7110" t="s">
        <v>203</v>
      </c>
      <c r="E7110" t="s">
        <v>20</v>
      </c>
      <c r="F7110">
        <v>72</v>
      </c>
      <c r="G7110" t="s">
        <v>25</v>
      </c>
      <c r="H7110" t="s">
        <v>34</v>
      </c>
      <c r="I7110" t="b">
        <v>1</v>
      </c>
      <c r="K7110">
        <v>14</v>
      </c>
    </row>
    <row r="7111" spans="1:11" x14ac:dyDescent="0.35">
      <c r="A7111" t="s">
        <v>7230</v>
      </c>
      <c r="B7111" s="2">
        <v>45463.236111111109</v>
      </c>
      <c r="C7111" t="s">
        <v>45</v>
      </c>
      <c r="D7111" t="s">
        <v>412</v>
      </c>
      <c r="E7111" t="s">
        <v>33</v>
      </c>
      <c r="F7111">
        <v>9</v>
      </c>
      <c r="G7111" t="s">
        <v>53</v>
      </c>
      <c r="H7111" t="s">
        <v>34</v>
      </c>
      <c r="I7111" t="b">
        <v>1</v>
      </c>
      <c r="J7111">
        <v>0</v>
      </c>
      <c r="K7111">
        <v>19</v>
      </c>
    </row>
    <row r="7112" spans="1:11" x14ac:dyDescent="0.35">
      <c r="A7112" t="s">
        <v>7231</v>
      </c>
      <c r="B7112" s="2">
        <v>45463.283333333333</v>
      </c>
      <c r="C7112" t="s">
        <v>12</v>
      </c>
      <c r="D7112" t="s">
        <v>139</v>
      </c>
      <c r="E7112" t="s">
        <v>43</v>
      </c>
      <c r="F7112">
        <v>6</v>
      </c>
      <c r="G7112" t="s">
        <v>47</v>
      </c>
      <c r="H7112" t="s">
        <v>16</v>
      </c>
      <c r="I7112" t="b">
        <v>0</v>
      </c>
      <c r="J7112">
        <v>8</v>
      </c>
      <c r="K7112">
        <v>40</v>
      </c>
    </row>
    <row r="7113" spans="1:11" x14ac:dyDescent="0.35">
      <c r="A7113" t="s">
        <v>7232</v>
      </c>
      <c r="B7113" s="2">
        <v>45463.354166666657</v>
      </c>
      <c r="C7113" t="s">
        <v>55</v>
      </c>
      <c r="D7113" t="s">
        <v>120</v>
      </c>
      <c r="E7113" t="s">
        <v>20</v>
      </c>
      <c r="F7113">
        <v>58</v>
      </c>
      <c r="G7113" t="s">
        <v>21</v>
      </c>
      <c r="H7113" t="s">
        <v>16</v>
      </c>
      <c r="I7113" t="b">
        <v>0</v>
      </c>
      <c r="J7113">
        <v>8</v>
      </c>
      <c r="K7113">
        <v>16</v>
      </c>
    </row>
    <row r="7114" spans="1:11" x14ac:dyDescent="0.35">
      <c r="A7114" t="s">
        <v>7233</v>
      </c>
      <c r="B7114" s="2">
        <v>45463.463194444441</v>
      </c>
      <c r="C7114" t="s">
        <v>18</v>
      </c>
      <c r="D7114" t="s">
        <v>120</v>
      </c>
      <c r="E7114" t="s">
        <v>20</v>
      </c>
      <c r="F7114">
        <v>11</v>
      </c>
      <c r="G7114" t="s">
        <v>21</v>
      </c>
      <c r="H7114" t="s">
        <v>34</v>
      </c>
      <c r="I7114" t="b">
        <v>0</v>
      </c>
      <c r="K7114">
        <v>26</v>
      </c>
    </row>
    <row r="7115" spans="1:11" x14ac:dyDescent="0.35">
      <c r="A7115" t="s">
        <v>7234</v>
      </c>
      <c r="B7115" s="2">
        <v>45463.493055555547</v>
      </c>
      <c r="C7115" t="s">
        <v>108</v>
      </c>
      <c r="D7115" t="s">
        <v>67</v>
      </c>
      <c r="E7115" t="s">
        <v>43</v>
      </c>
      <c r="F7115">
        <v>33</v>
      </c>
      <c r="G7115" t="s">
        <v>89</v>
      </c>
      <c r="H7115" t="s">
        <v>16</v>
      </c>
      <c r="I7115" t="b">
        <v>0</v>
      </c>
      <c r="J7115">
        <v>2</v>
      </c>
      <c r="K7115">
        <v>59</v>
      </c>
    </row>
    <row r="7116" spans="1:11" x14ac:dyDescent="0.35">
      <c r="A7116" t="s">
        <v>7235</v>
      </c>
      <c r="B7116" s="2">
        <v>45463.64166666667</v>
      </c>
      <c r="C7116" t="s">
        <v>122</v>
      </c>
      <c r="D7116" t="s">
        <v>159</v>
      </c>
      <c r="E7116" t="s">
        <v>14</v>
      </c>
      <c r="F7116">
        <v>51</v>
      </c>
      <c r="G7116" t="s">
        <v>15</v>
      </c>
      <c r="H7116" t="s">
        <v>16</v>
      </c>
      <c r="I7116" t="b">
        <v>1</v>
      </c>
      <c r="K7116">
        <v>48</v>
      </c>
    </row>
    <row r="7117" spans="1:11" x14ac:dyDescent="0.35">
      <c r="A7117" t="s">
        <v>7236</v>
      </c>
      <c r="B7117" s="2">
        <v>45463.695138888892</v>
      </c>
      <c r="C7117" t="s">
        <v>78</v>
      </c>
      <c r="D7117" t="s">
        <v>176</v>
      </c>
      <c r="E7117" t="s">
        <v>14</v>
      </c>
      <c r="F7117">
        <v>29</v>
      </c>
      <c r="G7117" t="s">
        <v>15</v>
      </c>
      <c r="H7117" t="s">
        <v>16</v>
      </c>
      <c r="I7117" t="b">
        <v>1</v>
      </c>
      <c r="K7117">
        <v>55</v>
      </c>
    </row>
    <row r="7118" spans="1:11" x14ac:dyDescent="0.35">
      <c r="A7118" t="s">
        <v>7237</v>
      </c>
      <c r="B7118" s="2">
        <v>45463.737500000003</v>
      </c>
      <c r="C7118" t="s">
        <v>57</v>
      </c>
      <c r="D7118" t="s">
        <v>74</v>
      </c>
      <c r="E7118" t="s">
        <v>20</v>
      </c>
      <c r="F7118">
        <v>41</v>
      </c>
      <c r="G7118" t="s">
        <v>15</v>
      </c>
      <c r="H7118" t="s">
        <v>16</v>
      </c>
      <c r="I7118" t="b">
        <v>0</v>
      </c>
      <c r="K7118">
        <v>10</v>
      </c>
    </row>
    <row r="7119" spans="1:11" x14ac:dyDescent="0.35">
      <c r="A7119" t="s">
        <v>7238</v>
      </c>
      <c r="B7119" s="2">
        <v>45463.806944444441</v>
      </c>
      <c r="C7119" t="s">
        <v>296</v>
      </c>
      <c r="D7119" t="s">
        <v>156</v>
      </c>
      <c r="E7119" t="s">
        <v>33</v>
      </c>
      <c r="F7119">
        <v>71</v>
      </c>
      <c r="G7119" t="s">
        <v>21</v>
      </c>
      <c r="H7119" t="s">
        <v>16</v>
      </c>
      <c r="I7119" t="b">
        <v>0</v>
      </c>
      <c r="J7119">
        <v>3</v>
      </c>
      <c r="K7119">
        <v>43</v>
      </c>
    </row>
    <row r="7120" spans="1:11" x14ac:dyDescent="0.35">
      <c r="A7120" t="s">
        <v>7239</v>
      </c>
      <c r="B7120" s="2">
        <v>45463.85833333333</v>
      </c>
      <c r="C7120" t="s">
        <v>184</v>
      </c>
      <c r="D7120" t="s">
        <v>46</v>
      </c>
      <c r="E7120" t="s">
        <v>20</v>
      </c>
      <c r="F7120">
        <v>65</v>
      </c>
      <c r="G7120" t="s">
        <v>15</v>
      </c>
      <c r="H7120" t="s">
        <v>16</v>
      </c>
      <c r="I7120" t="b">
        <v>0</v>
      </c>
      <c r="K7120">
        <v>22</v>
      </c>
    </row>
    <row r="7121" spans="1:11" x14ac:dyDescent="0.35">
      <c r="A7121" t="s">
        <v>7240</v>
      </c>
      <c r="B7121" s="2">
        <v>45463.859722222223</v>
      </c>
      <c r="C7121" t="s">
        <v>73</v>
      </c>
      <c r="D7121" t="s">
        <v>186</v>
      </c>
      <c r="E7121" t="s">
        <v>20</v>
      </c>
      <c r="F7121">
        <v>37</v>
      </c>
      <c r="G7121" t="s">
        <v>89</v>
      </c>
      <c r="H7121" t="s">
        <v>16</v>
      </c>
      <c r="I7121" t="b">
        <v>0</v>
      </c>
      <c r="K7121">
        <v>24</v>
      </c>
    </row>
    <row r="7122" spans="1:11" x14ac:dyDescent="0.35">
      <c r="A7122" t="s">
        <v>7241</v>
      </c>
      <c r="B7122" s="2">
        <v>45463.863194444442</v>
      </c>
      <c r="C7122" t="s">
        <v>76</v>
      </c>
      <c r="D7122" t="s">
        <v>95</v>
      </c>
      <c r="E7122" t="s">
        <v>20</v>
      </c>
      <c r="F7122">
        <v>55</v>
      </c>
      <c r="G7122" t="s">
        <v>15</v>
      </c>
      <c r="H7122" t="s">
        <v>16</v>
      </c>
      <c r="I7122" t="b">
        <v>1</v>
      </c>
      <c r="K7122">
        <v>52</v>
      </c>
    </row>
    <row r="7123" spans="1:11" x14ac:dyDescent="0.35">
      <c r="A7123" t="s">
        <v>7242</v>
      </c>
      <c r="B7123" s="2">
        <v>45463.94027777778</v>
      </c>
      <c r="C7123" t="s">
        <v>12</v>
      </c>
      <c r="D7123" t="s">
        <v>146</v>
      </c>
      <c r="E7123" t="s">
        <v>33</v>
      </c>
      <c r="F7123">
        <v>21</v>
      </c>
      <c r="G7123" t="s">
        <v>61</v>
      </c>
      <c r="H7123" t="s">
        <v>16</v>
      </c>
      <c r="I7123" t="b">
        <v>1</v>
      </c>
      <c r="J7123">
        <v>9</v>
      </c>
      <c r="K7123">
        <v>14</v>
      </c>
    </row>
    <row r="7124" spans="1:11" x14ac:dyDescent="0.35">
      <c r="A7124" t="s">
        <v>7243</v>
      </c>
      <c r="B7124" s="2">
        <v>45463.974999999999</v>
      </c>
      <c r="C7124" t="s">
        <v>83</v>
      </c>
      <c r="D7124" t="s">
        <v>79</v>
      </c>
      <c r="E7124" t="s">
        <v>14</v>
      </c>
      <c r="F7124">
        <v>48</v>
      </c>
      <c r="G7124" t="s">
        <v>53</v>
      </c>
      <c r="H7124" t="s">
        <v>16</v>
      </c>
      <c r="I7124" t="b">
        <v>0</v>
      </c>
      <c r="K7124">
        <v>27</v>
      </c>
    </row>
    <row r="7125" spans="1:11" x14ac:dyDescent="0.35">
      <c r="A7125" t="s">
        <v>7244</v>
      </c>
      <c r="B7125" s="2">
        <v>45464.040277777778</v>
      </c>
      <c r="C7125" t="s">
        <v>45</v>
      </c>
      <c r="D7125" t="s">
        <v>120</v>
      </c>
      <c r="E7125" t="s">
        <v>33</v>
      </c>
      <c r="F7125">
        <v>33</v>
      </c>
      <c r="G7125" t="s">
        <v>89</v>
      </c>
      <c r="H7125" t="s">
        <v>34</v>
      </c>
      <c r="I7125" t="b">
        <v>0</v>
      </c>
      <c r="K7125">
        <v>17</v>
      </c>
    </row>
    <row r="7126" spans="1:11" x14ac:dyDescent="0.35">
      <c r="A7126" t="s">
        <v>7245</v>
      </c>
      <c r="B7126" s="2">
        <v>45464.04583333333</v>
      </c>
      <c r="C7126" t="s">
        <v>83</v>
      </c>
      <c r="D7126" t="s">
        <v>206</v>
      </c>
      <c r="E7126" t="s">
        <v>20</v>
      </c>
      <c r="F7126">
        <v>63</v>
      </c>
      <c r="G7126" t="s">
        <v>15</v>
      </c>
      <c r="H7126" t="s">
        <v>34</v>
      </c>
      <c r="I7126" t="b">
        <v>0</v>
      </c>
      <c r="K7126">
        <v>37</v>
      </c>
    </row>
    <row r="7127" spans="1:11" x14ac:dyDescent="0.35">
      <c r="A7127" t="s">
        <v>7246</v>
      </c>
      <c r="B7127" s="2">
        <v>45464.075694444437</v>
      </c>
      <c r="C7127" t="s">
        <v>78</v>
      </c>
      <c r="D7127" t="s">
        <v>209</v>
      </c>
      <c r="E7127" t="s">
        <v>33</v>
      </c>
      <c r="F7127">
        <v>77</v>
      </c>
      <c r="G7127" t="s">
        <v>15</v>
      </c>
      <c r="H7127" t="s">
        <v>29</v>
      </c>
      <c r="I7127" t="b">
        <v>1</v>
      </c>
      <c r="K7127">
        <v>10</v>
      </c>
    </row>
    <row r="7128" spans="1:11" x14ac:dyDescent="0.35">
      <c r="A7128" t="s">
        <v>7247</v>
      </c>
      <c r="B7128" s="2">
        <v>45464.364583333343</v>
      </c>
      <c r="C7128" t="s">
        <v>122</v>
      </c>
      <c r="D7128" t="s">
        <v>37</v>
      </c>
      <c r="E7128" t="s">
        <v>33</v>
      </c>
      <c r="F7128">
        <v>39</v>
      </c>
      <c r="G7128" t="s">
        <v>15</v>
      </c>
      <c r="H7128" t="s">
        <v>16</v>
      </c>
      <c r="I7128" t="b">
        <v>0</v>
      </c>
      <c r="J7128">
        <v>7</v>
      </c>
      <c r="K7128">
        <v>60</v>
      </c>
    </row>
    <row r="7129" spans="1:11" x14ac:dyDescent="0.35">
      <c r="A7129" t="s">
        <v>7248</v>
      </c>
      <c r="B7129" s="2">
        <v>45464.370138888888</v>
      </c>
      <c r="C7129" t="s">
        <v>99</v>
      </c>
      <c r="D7129" t="s">
        <v>28</v>
      </c>
      <c r="E7129" t="s">
        <v>14</v>
      </c>
      <c r="F7129">
        <v>18</v>
      </c>
      <c r="G7129" t="s">
        <v>15</v>
      </c>
      <c r="H7129" t="s">
        <v>151</v>
      </c>
      <c r="I7129" t="b">
        <v>0</v>
      </c>
      <c r="K7129">
        <v>46</v>
      </c>
    </row>
    <row r="7130" spans="1:11" x14ac:dyDescent="0.35">
      <c r="A7130" t="s">
        <v>7249</v>
      </c>
      <c r="B7130" s="2">
        <v>45464.453472222223</v>
      </c>
      <c r="C7130" t="s">
        <v>108</v>
      </c>
      <c r="D7130" t="s">
        <v>203</v>
      </c>
      <c r="E7130" t="s">
        <v>33</v>
      </c>
      <c r="F7130">
        <v>41</v>
      </c>
      <c r="G7130" t="s">
        <v>15</v>
      </c>
      <c r="H7130" t="s">
        <v>16</v>
      </c>
      <c r="I7130" t="b">
        <v>1</v>
      </c>
      <c r="K7130">
        <v>42</v>
      </c>
    </row>
    <row r="7131" spans="1:11" x14ac:dyDescent="0.35">
      <c r="A7131" t="s">
        <v>7250</v>
      </c>
      <c r="B7131" s="2">
        <v>45464.468055555553</v>
      </c>
      <c r="C7131" t="s">
        <v>106</v>
      </c>
      <c r="D7131" t="s">
        <v>24</v>
      </c>
      <c r="E7131" t="s">
        <v>20</v>
      </c>
      <c r="F7131">
        <v>55</v>
      </c>
      <c r="G7131" t="s">
        <v>53</v>
      </c>
      <c r="H7131" t="s">
        <v>16</v>
      </c>
      <c r="I7131" t="b">
        <v>0</v>
      </c>
      <c r="K7131">
        <v>33</v>
      </c>
    </row>
    <row r="7132" spans="1:11" x14ac:dyDescent="0.35">
      <c r="A7132" t="s">
        <v>7251</v>
      </c>
      <c r="B7132" s="2">
        <v>45464.505555555559</v>
      </c>
      <c r="C7132" t="s">
        <v>45</v>
      </c>
      <c r="D7132" t="s">
        <v>63</v>
      </c>
      <c r="E7132" t="s">
        <v>14</v>
      </c>
      <c r="F7132">
        <v>56</v>
      </c>
      <c r="G7132" t="s">
        <v>89</v>
      </c>
      <c r="H7132" t="s">
        <v>34</v>
      </c>
      <c r="I7132" t="b">
        <v>0</v>
      </c>
      <c r="K7132">
        <v>40</v>
      </c>
    </row>
    <row r="7133" spans="1:11" x14ac:dyDescent="0.35">
      <c r="A7133" t="s">
        <v>7252</v>
      </c>
      <c r="B7133" s="2">
        <v>45464.519444444442</v>
      </c>
      <c r="C7133" t="s">
        <v>108</v>
      </c>
      <c r="D7133" t="s">
        <v>214</v>
      </c>
      <c r="E7133" t="s">
        <v>20</v>
      </c>
      <c r="F7133">
        <v>54</v>
      </c>
      <c r="G7133" t="s">
        <v>15</v>
      </c>
      <c r="H7133" t="s">
        <v>16</v>
      </c>
      <c r="I7133" t="b">
        <v>1</v>
      </c>
      <c r="J7133">
        <v>8</v>
      </c>
      <c r="K7133">
        <v>49</v>
      </c>
    </row>
    <row r="7134" spans="1:11" x14ac:dyDescent="0.35">
      <c r="A7134" t="s">
        <v>7253</v>
      </c>
      <c r="B7134" s="2">
        <v>45464.59097222222</v>
      </c>
      <c r="C7134" t="s">
        <v>73</v>
      </c>
      <c r="D7134" t="s">
        <v>37</v>
      </c>
      <c r="E7134" t="s">
        <v>33</v>
      </c>
      <c r="F7134">
        <v>52</v>
      </c>
      <c r="G7134" t="s">
        <v>89</v>
      </c>
      <c r="H7134" t="s">
        <v>16</v>
      </c>
      <c r="I7134" t="b">
        <v>0</v>
      </c>
      <c r="K7134">
        <v>41</v>
      </c>
    </row>
    <row r="7135" spans="1:11" x14ac:dyDescent="0.35">
      <c r="A7135" t="s">
        <v>7254</v>
      </c>
      <c r="B7135" s="2">
        <v>45464.68472222222</v>
      </c>
      <c r="C7135" t="s">
        <v>31</v>
      </c>
      <c r="D7135" t="s">
        <v>159</v>
      </c>
      <c r="E7135" t="s">
        <v>14</v>
      </c>
      <c r="F7135">
        <v>51</v>
      </c>
      <c r="G7135" t="s">
        <v>15</v>
      </c>
      <c r="H7135" t="s">
        <v>34</v>
      </c>
      <c r="I7135" t="b">
        <v>0</v>
      </c>
      <c r="J7135">
        <v>4</v>
      </c>
      <c r="K7135">
        <v>38</v>
      </c>
    </row>
    <row r="7136" spans="1:11" x14ac:dyDescent="0.35">
      <c r="A7136" t="s">
        <v>7255</v>
      </c>
      <c r="B7136" s="2">
        <v>45464.786111111112</v>
      </c>
      <c r="C7136" t="s">
        <v>83</v>
      </c>
      <c r="D7136" t="s">
        <v>188</v>
      </c>
      <c r="E7136" t="s">
        <v>43</v>
      </c>
      <c r="F7136">
        <v>10</v>
      </c>
      <c r="G7136" t="s">
        <v>38</v>
      </c>
      <c r="H7136" t="s">
        <v>16</v>
      </c>
      <c r="I7136" t="b">
        <v>0</v>
      </c>
      <c r="K7136">
        <v>42</v>
      </c>
    </row>
    <row r="7137" spans="1:11" x14ac:dyDescent="0.35">
      <c r="A7137" t="s">
        <v>7256</v>
      </c>
      <c r="B7137" s="2">
        <v>45464.854166666657</v>
      </c>
      <c r="C7137" t="s">
        <v>27</v>
      </c>
      <c r="D7137" t="s">
        <v>67</v>
      </c>
      <c r="E7137" t="s">
        <v>33</v>
      </c>
      <c r="F7137">
        <v>10</v>
      </c>
      <c r="G7137" t="s">
        <v>25</v>
      </c>
      <c r="H7137" t="s">
        <v>149</v>
      </c>
      <c r="I7137" t="b">
        <v>1</v>
      </c>
      <c r="K7137">
        <v>34</v>
      </c>
    </row>
    <row r="7138" spans="1:11" x14ac:dyDescent="0.35">
      <c r="A7138" t="s">
        <v>7257</v>
      </c>
      <c r="B7138" s="2">
        <v>45464.856249999997</v>
      </c>
      <c r="C7138" t="s">
        <v>27</v>
      </c>
      <c r="D7138" t="s">
        <v>120</v>
      </c>
      <c r="E7138" t="s">
        <v>14</v>
      </c>
      <c r="F7138">
        <v>11</v>
      </c>
      <c r="G7138" t="s">
        <v>89</v>
      </c>
      <c r="H7138" t="s">
        <v>34</v>
      </c>
      <c r="I7138" t="b">
        <v>0</v>
      </c>
      <c r="K7138">
        <v>47</v>
      </c>
    </row>
    <row r="7139" spans="1:11" x14ac:dyDescent="0.35">
      <c r="A7139" t="s">
        <v>7258</v>
      </c>
      <c r="B7139" s="2">
        <v>45464.941666666673</v>
      </c>
      <c r="C7139" t="s">
        <v>51</v>
      </c>
      <c r="D7139" t="s">
        <v>101</v>
      </c>
      <c r="E7139" t="s">
        <v>20</v>
      </c>
      <c r="F7139">
        <v>74</v>
      </c>
      <c r="G7139" t="s">
        <v>15</v>
      </c>
      <c r="H7139" t="s">
        <v>29</v>
      </c>
      <c r="I7139" t="b">
        <v>0</v>
      </c>
      <c r="K7139">
        <v>27</v>
      </c>
    </row>
    <row r="7140" spans="1:11" x14ac:dyDescent="0.35">
      <c r="A7140" t="s">
        <v>7259</v>
      </c>
      <c r="B7140" s="2">
        <v>45464.951388888891</v>
      </c>
      <c r="C7140" t="s">
        <v>106</v>
      </c>
      <c r="D7140" t="s">
        <v>13</v>
      </c>
      <c r="E7140" t="s">
        <v>14</v>
      </c>
      <c r="F7140">
        <v>43</v>
      </c>
      <c r="G7140" t="s">
        <v>38</v>
      </c>
      <c r="H7140" t="s">
        <v>16</v>
      </c>
      <c r="I7140" t="b">
        <v>0</v>
      </c>
      <c r="J7140">
        <v>8</v>
      </c>
      <c r="K7140">
        <v>16</v>
      </c>
    </row>
    <row r="7141" spans="1:11" x14ac:dyDescent="0.35">
      <c r="A7141" t="s">
        <v>7260</v>
      </c>
      <c r="B7141" s="2">
        <v>45464.963194444441</v>
      </c>
      <c r="C7141" t="s">
        <v>76</v>
      </c>
      <c r="D7141" t="s">
        <v>67</v>
      </c>
      <c r="E7141" t="s">
        <v>20</v>
      </c>
      <c r="F7141">
        <v>8</v>
      </c>
      <c r="G7141" t="s">
        <v>15</v>
      </c>
      <c r="H7141" t="s">
        <v>16</v>
      </c>
      <c r="I7141" t="b">
        <v>1</v>
      </c>
      <c r="K7141">
        <v>46</v>
      </c>
    </row>
    <row r="7142" spans="1:11" x14ac:dyDescent="0.35">
      <c r="A7142" t="s">
        <v>7261</v>
      </c>
      <c r="B7142" s="2">
        <v>45464.964583333327</v>
      </c>
      <c r="C7142" t="s">
        <v>76</v>
      </c>
      <c r="D7142" t="s">
        <v>137</v>
      </c>
      <c r="E7142" t="s">
        <v>20</v>
      </c>
      <c r="F7142">
        <v>11</v>
      </c>
      <c r="G7142" t="s">
        <v>89</v>
      </c>
      <c r="H7142" t="s">
        <v>16</v>
      </c>
      <c r="I7142" t="b">
        <v>0</v>
      </c>
      <c r="K7142">
        <v>11</v>
      </c>
    </row>
    <row r="7143" spans="1:11" x14ac:dyDescent="0.35">
      <c r="A7143" t="s">
        <v>7262</v>
      </c>
      <c r="B7143" s="2">
        <v>45465.009722222218</v>
      </c>
      <c r="C7143" t="s">
        <v>106</v>
      </c>
      <c r="D7143" t="s">
        <v>86</v>
      </c>
      <c r="E7143" t="s">
        <v>33</v>
      </c>
      <c r="F7143">
        <v>22</v>
      </c>
      <c r="G7143" t="s">
        <v>15</v>
      </c>
      <c r="H7143" t="s">
        <v>16</v>
      </c>
      <c r="I7143" t="b">
        <v>1</v>
      </c>
      <c r="K7143">
        <v>20</v>
      </c>
    </row>
    <row r="7144" spans="1:11" x14ac:dyDescent="0.35">
      <c r="A7144" t="s">
        <v>7263</v>
      </c>
      <c r="B7144" s="2">
        <v>45465.093055555553</v>
      </c>
      <c r="C7144" t="s">
        <v>57</v>
      </c>
      <c r="D7144" t="s">
        <v>60</v>
      </c>
      <c r="E7144" t="s">
        <v>20</v>
      </c>
      <c r="F7144">
        <v>36</v>
      </c>
      <c r="G7144" t="s">
        <v>25</v>
      </c>
      <c r="H7144" t="s">
        <v>16</v>
      </c>
      <c r="I7144" t="b">
        <v>0</v>
      </c>
      <c r="K7144">
        <v>12</v>
      </c>
    </row>
    <row r="7145" spans="1:11" x14ac:dyDescent="0.35">
      <c r="A7145" t="s">
        <v>7264</v>
      </c>
      <c r="B7145" s="2">
        <v>45465.118055555547</v>
      </c>
      <c r="C7145" t="s">
        <v>184</v>
      </c>
      <c r="D7145" t="s">
        <v>79</v>
      </c>
      <c r="E7145" t="s">
        <v>14</v>
      </c>
      <c r="F7145">
        <v>27</v>
      </c>
      <c r="G7145" t="s">
        <v>53</v>
      </c>
      <c r="H7145" t="s">
        <v>16</v>
      </c>
      <c r="I7145" t="b">
        <v>1</v>
      </c>
      <c r="K7145">
        <v>60</v>
      </c>
    </row>
    <row r="7146" spans="1:11" x14ac:dyDescent="0.35">
      <c r="A7146" t="s">
        <v>7265</v>
      </c>
      <c r="B7146" s="2">
        <v>45465.454861111109</v>
      </c>
      <c r="C7146" t="s">
        <v>70</v>
      </c>
      <c r="D7146" t="s">
        <v>139</v>
      </c>
      <c r="E7146" t="s">
        <v>43</v>
      </c>
      <c r="F7146">
        <v>29</v>
      </c>
      <c r="G7146" t="s">
        <v>53</v>
      </c>
      <c r="H7146" t="s">
        <v>34</v>
      </c>
      <c r="I7146" t="b">
        <v>0</v>
      </c>
      <c r="K7146">
        <v>31</v>
      </c>
    </row>
    <row r="7147" spans="1:11" x14ac:dyDescent="0.35">
      <c r="A7147" t="s">
        <v>7266</v>
      </c>
      <c r="B7147" s="2">
        <v>45465.492361111108</v>
      </c>
      <c r="C7147" t="s">
        <v>184</v>
      </c>
      <c r="D7147" t="s">
        <v>74</v>
      </c>
      <c r="E7147" t="s">
        <v>43</v>
      </c>
      <c r="F7147">
        <v>46</v>
      </c>
      <c r="G7147" t="s">
        <v>89</v>
      </c>
      <c r="H7147" t="s">
        <v>34</v>
      </c>
      <c r="I7147" t="b">
        <v>0</v>
      </c>
      <c r="J7147">
        <v>8</v>
      </c>
      <c r="K7147">
        <v>51</v>
      </c>
    </row>
    <row r="7148" spans="1:11" x14ac:dyDescent="0.35">
      <c r="A7148" t="s">
        <v>7267</v>
      </c>
      <c r="B7148" s="2">
        <v>45465.49722222222</v>
      </c>
      <c r="C7148" t="s">
        <v>57</v>
      </c>
      <c r="D7148" t="s">
        <v>28</v>
      </c>
      <c r="E7148" t="s">
        <v>20</v>
      </c>
      <c r="F7148">
        <v>3</v>
      </c>
      <c r="G7148" t="s">
        <v>15</v>
      </c>
      <c r="H7148" t="s">
        <v>16</v>
      </c>
      <c r="I7148" t="b">
        <v>0</v>
      </c>
      <c r="K7148">
        <v>54</v>
      </c>
    </row>
    <row r="7149" spans="1:11" x14ac:dyDescent="0.35">
      <c r="A7149" t="s">
        <v>7268</v>
      </c>
      <c r="B7149" s="2">
        <v>45465.526388888888</v>
      </c>
      <c r="C7149" t="s">
        <v>57</v>
      </c>
      <c r="D7149" t="s">
        <v>84</v>
      </c>
      <c r="E7149" t="s">
        <v>14</v>
      </c>
      <c r="F7149">
        <v>32</v>
      </c>
      <c r="G7149" t="s">
        <v>15</v>
      </c>
      <c r="H7149" t="s">
        <v>16</v>
      </c>
      <c r="I7149" t="b">
        <v>1</v>
      </c>
      <c r="K7149">
        <v>45</v>
      </c>
    </row>
    <row r="7150" spans="1:11" x14ac:dyDescent="0.35">
      <c r="A7150" t="s">
        <v>7269</v>
      </c>
      <c r="B7150" s="2">
        <v>45465.550694444442</v>
      </c>
      <c r="C7150" t="s">
        <v>18</v>
      </c>
      <c r="D7150" t="s">
        <v>156</v>
      </c>
      <c r="E7150" t="s">
        <v>20</v>
      </c>
      <c r="F7150">
        <v>65</v>
      </c>
      <c r="G7150" t="s">
        <v>25</v>
      </c>
      <c r="H7150" t="s">
        <v>16</v>
      </c>
      <c r="I7150" t="b">
        <v>1</v>
      </c>
      <c r="K7150">
        <v>40</v>
      </c>
    </row>
    <row r="7151" spans="1:11" x14ac:dyDescent="0.35">
      <c r="A7151" t="s">
        <v>7270</v>
      </c>
      <c r="B7151" s="2">
        <v>45465.556944444441</v>
      </c>
      <c r="C7151" t="s">
        <v>106</v>
      </c>
      <c r="D7151" t="s">
        <v>229</v>
      </c>
      <c r="E7151" t="s">
        <v>20</v>
      </c>
      <c r="F7151">
        <v>2</v>
      </c>
      <c r="G7151" t="s">
        <v>25</v>
      </c>
      <c r="H7151" t="s">
        <v>29</v>
      </c>
      <c r="I7151" t="b">
        <v>1</v>
      </c>
      <c r="K7151">
        <v>41</v>
      </c>
    </row>
    <row r="7152" spans="1:11" x14ac:dyDescent="0.35">
      <c r="A7152" t="s">
        <v>7271</v>
      </c>
      <c r="B7152" s="2">
        <v>45465.612500000003</v>
      </c>
      <c r="C7152" t="s">
        <v>23</v>
      </c>
      <c r="D7152" t="s">
        <v>164</v>
      </c>
      <c r="E7152" t="s">
        <v>14</v>
      </c>
      <c r="F7152">
        <v>12</v>
      </c>
      <c r="G7152" t="s">
        <v>89</v>
      </c>
      <c r="H7152" t="s">
        <v>16</v>
      </c>
      <c r="I7152" t="b">
        <v>1</v>
      </c>
      <c r="K7152">
        <v>32</v>
      </c>
    </row>
    <row r="7153" spans="1:11" x14ac:dyDescent="0.35">
      <c r="A7153" t="s">
        <v>7272</v>
      </c>
      <c r="B7153" s="2">
        <v>45465.613888888889</v>
      </c>
      <c r="C7153" t="s">
        <v>45</v>
      </c>
      <c r="D7153" t="s">
        <v>65</v>
      </c>
      <c r="E7153" t="s">
        <v>43</v>
      </c>
      <c r="F7153">
        <v>56</v>
      </c>
      <c r="G7153" t="s">
        <v>15</v>
      </c>
      <c r="H7153" t="s">
        <v>34</v>
      </c>
      <c r="I7153" t="b">
        <v>0</v>
      </c>
      <c r="K7153">
        <v>29</v>
      </c>
    </row>
    <row r="7154" spans="1:11" x14ac:dyDescent="0.35">
      <c r="A7154" t="s">
        <v>7273</v>
      </c>
      <c r="B7154" s="2">
        <v>45465.761111111111</v>
      </c>
      <c r="C7154" t="s">
        <v>99</v>
      </c>
      <c r="D7154" t="s">
        <v>170</v>
      </c>
      <c r="E7154" t="s">
        <v>43</v>
      </c>
      <c r="F7154">
        <v>5</v>
      </c>
      <c r="G7154" t="s">
        <v>89</v>
      </c>
      <c r="H7154" t="s">
        <v>34</v>
      </c>
      <c r="I7154" t="b">
        <v>1</v>
      </c>
      <c r="K7154">
        <v>36</v>
      </c>
    </row>
    <row r="7155" spans="1:11" x14ac:dyDescent="0.35">
      <c r="A7155" t="s">
        <v>7274</v>
      </c>
      <c r="B7155" s="2">
        <v>45465.799305555563</v>
      </c>
      <c r="C7155" t="s">
        <v>31</v>
      </c>
      <c r="D7155" t="s">
        <v>275</v>
      </c>
      <c r="E7155" t="s">
        <v>33</v>
      </c>
      <c r="F7155">
        <v>42</v>
      </c>
      <c r="G7155" t="s">
        <v>89</v>
      </c>
      <c r="H7155" t="s">
        <v>16</v>
      </c>
      <c r="I7155" t="b">
        <v>1</v>
      </c>
      <c r="K7155">
        <v>29</v>
      </c>
    </row>
    <row r="7156" spans="1:11" x14ac:dyDescent="0.35">
      <c r="A7156" t="s">
        <v>7275</v>
      </c>
      <c r="B7156" s="2">
        <v>45465.862500000003</v>
      </c>
      <c r="C7156" t="s">
        <v>117</v>
      </c>
      <c r="D7156" t="s">
        <v>40</v>
      </c>
      <c r="E7156" t="s">
        <v>14</v>
      </c>
      <c r="F7156">
        <v>12</v>
      </c>
      <c r="G7156" t="s">
        <v>38</v>
      </c>
      <c r="H7156" t="s">
        <v>16</v>
      </c>
      <c r="I7156" t="b">
        <v>0</v>
      </c>
      <c r="K7156">
        <v>35</v>
      </c>
    </row>
    <row r="7157" spans="1:11" x14ac:dyDescent="0.35">
      <c r="A7157" t="s">
        <v>7276</v>
      </c>
      <c r="B7157" s="2">
        <v>45465.933333333327</v>
      </c>
      <c r="C7157" t="s">
        <v>23</v>
      </c>
      <c r="D7157" t="s">
        <v>170</v>
      </c>
      <c r="E7157" t="s">
        <v>33</v>
      </c>
      <c r="F7157">
        <v>46</v>
      </c>
      <c r="G7157" t="s">
        <v>53</v>
      </c>
      <c r="H7157" t="s">
        <v>16</v>
      </c>
      <c r="I7157" t="b">
        <v>0</v>
      </c>
      <c r="K7157">
        <v>25</v>
      </c>
    </row>
    <row r="7158" spans="1:11" x14ac:dyDescent="0.35">
      <c r="A7158" t="s">
        <v>7277</v>
      </c>
      <c r="B7158" s="2">
        <v>45465.945138888892</v>
      </c>
      <c r="C7158" t="s">
        <v>23</v>
      </c>
      <c r="D7158" t="s">
        <v>164</v>
      </c>
      <c r="E7158" t="s">
        <v>14</v>
      </c>
      <c r="F7158">
        <v>57</v>
      </c>
      <c r="G7158" t="s">
        <v>61</v>
      </c>
      <c r="H7158" t="s">
        <v>16</v>
      </c>
      <c r="I7158" t="b">
        <v>1</v>
      </c>
      <c r="J7158">
        <v>0</v>
      </c>
      <c r="K7158">
        <v>11</v>
      </c>
    </row>
    <row r="7159" spans="1:11" x14ac:dyDescent="0.35">
      <c r="A7159" t="s">
        <v>7278</v>
      </c>
      <c r="B7159" s="2">
        <v>45465.977083333331</v>
      </c>
      <c r="C7159" t="s">
        <v>31</v>
      </c>
      <c r="D7159" t="s">
        <v>412</v>
      </c>
      <c r="E7159" t="s">
        <v>20</v>
      </c>
      <c r="F7159">
        <v>57</v>
      </c>
      <c r="G7159" t="s">
        <v>25</v>
      </c>
      <c r="H7159" t="s">
        <v>151</v>
      </c>
      <c r="I7159" t="b">
        <v>0</v>
      </c>
      <c r="K7159">
        <v>49</v>
      </c>
    </row>
    <row r="7160" spans="1:11" x14ac:dyDescent="0.35">
      <c r="A7160" t="s">
        <v>7279</v>
      </c>
      <c r="B7160" s="2">
        <v>45466.125</v>
      </c>
      <c r="C7160" t="s">
        <v>83</v>
      </c>
      <c r="D7160" t="s">
        <v>40</v>
      </c>
      <c r="E7160" t="s">
        <v>43</v>
      </c>
      <c r="F7160">
        <v>35</v>
      </c>
      <c r="G7160" t="s">
        <v>61</v>
      </c>
      <c r="H7160" t="s">
        <v>118</v>
      </c>
      <c r="I7160" t="b">
        <v>0</v>
      </c>
      <c r="K7160">
        <v>30</v>
      </c>
    </row>
    <row r="7161" spans="1:11" x14ac:dyDescent="0.35">
      <c r="A7161" t="s">
        <v>7280</v>
      </c>
      <c r="B7161" s="2">
        <v>45466.290972222218</v>
      </c>
      <c r="C7161" t="s">
        <v>91</v>
      </c>
      <c r="D7161" t="s">
        <v>58</v>
      </c>
      <c r="E7161" t="s">
        <v>33</v>
      </c>
      <c r="F7161">
        <v>27</v>
      </c>
      <c r="G7161" t="s">
        <v>25</v>
      </c>
      <c r="H7161" t="s">
        <v>34</v>
      </c>
      <c r="I7161" t="b">
        <v>1</v>
      </c>
      <c r="K7161">
        <v>27</v>
      </c>
    </row>
    <row r="7162" spans="1:11" x14ac:dyDescent="0.35">
      <c r="A7162" t="s">
        <v>7281</v>
      </c>
      <c r="B7162" s="2">
        <v>45466.620833333327</v>
      </c>
      <c r="C7162" t="s">
        <v>31</v>
      </c>
      <c r="D7162" t="s">
        <v>219</v>
      </c>
      <c r="E7162" t="s">
        <v>33</v>
      </c>
      <c r="F7162">
        <v>59</v>
      </c>
      <c r="G7162" t="s">
        <v>53</v>
      </c>
      <c r="H7162" t="s">
        <v>16</v>
      </c>
      <c r="I7162" t="b">
        <v>0</v>
      </c>
      <c r="K7162">
        <v>13</v>
      </c>
    </row>
    <row r="7163" spans="1:11" x14ac:dyDescent="0.35">
      <c r="A7163" t="s">
        <v>7282</v>
      </c>
      <c r="B7163" s="2">
        <v>45466.663194444453</v>
      </c>
      <c r="C7163" t="s">
        <v>117</v>
      </c>
      <c r="D7163" t="s">
        <v>65</v>
      </c>
      <c r="E7163" t="s">
        <v>20</v>
      </c>
      <c r="F7163">
        <v>34</v>
      </c>
      <c r="G7163" t="s">
        <v>38</v>
      </c>
      <c r="H7163" t="s">
        <v>16</v>
      </c>
      <c r="I7163" t="b">
        <v>0</v>
      </c>
      <c r="K7163">
        <v>46</v>
      </c>
    </row>
    <row r="7164" spans="1:11" x14ac:dyDescent="0.35">
      <c r="A7164" t="s">
        <v>7283</v>
      </c>
      <c r="B7164" s="2">
        <v>45466.760416666657</v>
      </c>
      <c r="C7164" t="s">
        <v>33</v>
      </c>
      <c r="D7164" t="s">
        <v>40</v>
      </c>
      <c r="E7164" t="s">
        <v>14</v>
      </c>
      <c r="F7164">
        <v>27</v>
      </c>
      <c r="G7164" t="s">
        <v>47</v>
      </c>
      <c r="H7164" t="s">
        <v>269</v>
      </c>
      <c r="I7164" t="b">
        <v>1</v>
      </c>
      <c r="K7164">
        <v>26</v>
      </c>
    </row>
    <row r="7165" spans="1:11" x14ac:dyDescent="0.35">
      <c r="A7165" t="s">
        <v>7284</v>
      </c>
      <c r="B7165" s="2">
        <v>45466.772222222222</v>
      </c>
      <c r="C7165" t="s">
        <v>106</v>
      </c>
      <c r="D7165" t="s">
        <v>134</v>
      </c>
      <c r="E7165" t="s">
        <v>20</v>
      </c>
      <c r="F7165">
        <v>79</v>
      </c>
      <c r="G7165" t="s">
        <v>21</v>
      </c>
      <c r="H7165" t="s">
        <v>34</v>
      </c>
      <c r="I7165" t="b">
        <v>1</v>
      </c>
      <c r="K7165">
        <v>48</v>
      </c>
    </row>
    <row r="7166" spans="1:11" x14ac:dyDescent="0.35">
      <c r="A7166" t="s">
        <v>7285</v>
      </c>
      <c r="B7166" s="2">
        <v>45466.780555555553</v>
      </c>
      <c r="C7166" t="s">
        <v>55</v>
      </c>
      <c r="D7166" t="s">
        <v>186</v>
      </c>
      <c r="E7166" t="s">
        <v>43</v>
      </c>
      <c r="F7166">
        <v>59</v>
      </c>
      <c r="G7166" t="s">
        <v>15</v>
      </c>
      <c r="H7166" t="s">
        <v>16</v>
      </c>
      <c r="I7166" t="b">
        <v>0</v>
      </c>
      <c r="K7166">
        <v>35</v>
      </c>
    </row>
    <row r="7167" spans="1:11" x14ac:dyDescent="0.35">
      <c r="A7167" t="s">
        <v>7286</v>
      </c>
      <c r="B7167" s="2">
        <v>45466.784722222219</v>
      </c>
      <c r="C7167" t="s">
        <v>184</v>
      </c>
      <c r="D7167" t="s">
        <v>79</v>
      </c>
      <c r="E7167" t="s">
        <v>20</v>
      </c>
      <c r="F7167">
        <v>27</v>
      </c>
      <c r="G7167" t="s">
        <v>38</v>
      </c>
      <c r="H7167" t="s">
        <v>16</v>
      </c>
      <c r="I7167" t="b">
        <v>1</v>
      </c>
      <c r="K7167">
        <v>16</v>
      </c>
    </row>
    <row r="7168" spans="1:11" x14ac:dyDescent="0.35">
      <c r="A7168" t="s">
        <v>7287</v>
      </c>
      <c r="B7168" s="2">
        <v>45466.794444444437</v>
      </c>
      <c r="C7168" t="s">
        <v>73</v>
      </c>
      <c r="D7168" t="s">
        <v>63</v>
      </c>
      <c r="E7168" t="s">
        <v>33</v>
      </c>
      <c r="F7168">
        <v>51</v>
      </c>
      <c r="G7168" t="s">
        <v>25</v>
      </c>
      <c r="H7168" t="s">
        <v>151</v>
      </c>
      <c r="I7168" t="b">
        <v>1</v>
      </c>
      <c r="K7168">
        <v>59</v>
      </c>
    </row>
    <row r="7169" spans="1:11" x14ac:dyDescent="0.35">
      <c r="A7169" t="s">
        <v>7288</v>
      </c>
      <c r="B7169" s="2">
        <v>45466.830555555563</v>
      </c>
      <c r="C7169" t="s">
        <v>91</v>
      </c>
      <c r="D7169" t="s">
        <v>67</v>
      </c>
      <c r="E7169" t="s">
        <v>43</v>
      </c>
      <c r="F7169">
        <v>79</v>
      </c>
      <c r="G7169" t="s">
        <v>38</v>
      </c>
      <c r="H7169" t="s">
        <v>16</v>
      </c>
      <c r="I7169" t="b">
        <v>1</v>
      </c>
      <c r="K7169">
        <v>56</v>
      </c>
    </row>
    <row r="7170" spans="1:11" x14ac:dyDescent="0.35">
      <c r="A7170" t="s">
        <v>7289</v>
      </c>
      <c r="B7170" s="2">
        <v>45466.947916666657</v>
      </c>
      <c r="C7170" t="s">
        <v>55</v>
      </c>
      <c r="D7170" t="s">
        <v>412</v>
      </c>
      <c r="E7170" t="s">
        <v>14</v>
      </c>
      <c r="F7170">
        <v>19</v>
      </c>
      <c r="G7170" t="s">
        <v>15</v>
      </c>
      <c r="H7170" t="s">
        <v>269</v>
      </c>
      <c r="I7170" t="b">
        <v>0</v>
      </c>
      <c r="K7170">
        <v>32</v>
      </c>
    </row>
    <row r="7171" spans="1:11" x14ac:dyDescent="0.35">
      <c r="A7171" t="s">
        <v>7290</v>
      </c>
      <c r="B7171" s="2">
        <v>45466.959027777782</v>
      </c>
      <c r="C7171" t="s">
        <v>83</v>
      </c>
      <c r="D7171" t="s">
        <v>24</v>
      </c>
      <c r="E7171" t="s">
        <v>43</v>
      </c>
      <c r="F7171">
        <v>73</v>
      </c>
      <c r="G7171" t="s">
        <v>15</v>
      </c>
      <c r="H7171" t="s">
        <v>16</v>
      </c>
      <c r="I7171" t="b">
        <v>0</v>
      </c>
      <c r="K7171">
        <v>23</v>
      </c>
    </row>
    <row r="7172" spans="1:11" x14ac:dyDescent="0.35">
      <c r="A7172" t="s">
        <v>7291</v>
      </c>
      <c r="B7172" s="2">
        <v>45466.969444444447</v>
      </c>
      <c r="C7172" t="s">
        <v>20</v>
      </c>
      <c r="D7172" t="s">
        <v>144</v>
      </c>
      <c r="E7172" t="s">
        <v>14</v>
      </c>
      <c r="F7172">
        <v>13</v>
      </c>
      <c r="G7172" t="s">
        <v>38</v>
      </c>
      <c r="H7172" t="s">
        <v>29</v>
      </c>
      <c r="I7172" t="b">
        <v>0</v>
      </c>
      <c r="K7172">
        <v>32</v>
      </c>
    </row>
    <row r="7173" spans="1:11" x14ac:dyDescent="0.35">
      <c r="A7173" t="s">
        <v>7292</v>
      </c>
      <c r="B7173" s="2">
        <v>45467</v>
      </c>
      <c r="C7173" t="s">
        <v>73</v>
      </c>
      <c r="D7173" t="s">
        <v>24</v>
      </c>
      <c r="E7173" t="s">
        <v>14</v>
      </c>
      <c r="F7173">
        <v>1</v>
      </c>
      <c r="G7173" t="s">
        <v>15</v>
      </c>
      <c r="H7173" t="s">
        <v>16</v>
      </c>
      <c r="I7173" t="b">
        <v>1</v>
      </c>
      <c r="K7173">
        <v>53</v>
      </c>
    </row>
    <row r="7174" spans="1:11" x14ac:dyDescent="0.35">
      <c r="A7174" t="s">
        <v>7293</v>
      </c>
      <c r="B7174" s="2">
        <v>45467.090277777781</v>
      </c>
      <c r="C7174" t="s">
        <v>117</v>
      </c>
      <c r="D7174" t="s">
        <v>191</v>
      </c>
      <c r="E7174" t="s">
        <v>20</v>
      </c>
      <c r="F7174">
        <v>72</v>
      </c>
      <c r="G7174" t="s">
        <v>15</v>
      </c>
      <c r="H7174" t="s">
        <v>16</v>
      </c>
      <c r="I7174" t="b">
        <v>0</v>
      </c>
      <c r="K7174">
        <v>19</v>
      </c>
    </row>
    <row r="7175" spans="1:11" x14ac:dyDescent="0.35">
      <c r="A7175" t="s">
        <v>7294</v>
      </c>
      <c r="B7175" s="2">
        <v>45467.111805555563</v>
      </c>
      <c r="C7175" t="s">
        <v>184</v>
      </c>
      <c r="D7175" t="s">
        <v>19</v>
      </c>
      <c r="E7175" t="s">
        <v>43</v>
      </c>
      <c r="F7175">
        <v>17</v>
      </c>
      <c r="G7175" t="s">
        <v>38</v>
      </c>
      <c r="H7175" t="s">
        <v>34</v>
      </c>
      <c r="I7175" t="b">
        <v>1</v>
      </c>
      <c r="K7175">
        <v>16</v>
      </c>
    </row>
    <row r="7176" spans="1:11" x14ac:dyDescent="0.35">
      <c r="A7176" t="s">
        <v>7295</v>
      </c>
      <c r="B7176" s="2">
        <v>45467.131249999999</v>
      </c>
      <c r="C7176" t="s">
        <v>45</v>
      </c>
      <c r="D7176" t="s">
        <v>81</v>
      </c>
      <c r="E7176" t="s">
        <v>14</v>
      </c>
      <c r="F7176">
        <v>46</v>
      </c>
      <c r="G7176" t="s">
        <v>25</v>
      </c>
      <c r="H7176" t="s">
        <v>68</v>
      </c>
      <c r="I7176" t="b">
        <v>1</v>
      </c>
      <c r="K7176">
        <v>13</v>
      </c>
    </row>
    <row r="7177" spans="1:11" x14ac:dyDescent="0.35">
      <c r="A7177" t="s">
        <v>7296</v>
      </c>
      <c r="B7177" s="2">
        <v>45467.15347222222</v>
      </c>
      <c r="C7177" t="s">
        <v>12</v>
      </c>
      <c r="D7177" t="s">
        <v>120</v>
      </c>
      <c r="E7177" t="s">
        <v>14</v>
      </c>
      <c r="F7177">
        <v>37</v>
      </c>
      <c r="G7177" t="s">
        <v>25</v>
      </c>
      <c r="H7177" t="s">
        <v>34</v>
      </c>
      <c r="I7177" t="b">
        <v>0</v>
      </c>
      <c r="J7177">
        <v>6</v>
      </c>
      <c r="K7177">
        <v>47</v>
      </c>
    </row>
    <row r="7178" spans="1:11" x14ac:dyDescent="0.35">
      <c r="A7178" t="s">
        <v>7297</v>
      </c>
      <c r="B7178" s="2">
        <v>45467.227083333331</v>
      </c>
      <c r="C7178" t="s">
        <v>73</v>
      </c>
      <c r="D7178" t="s">
        <v>46</v>
      </c>
      <c r="E7178" t="s">
        <v>20</v>
      </c>
      <c r="F7178">
        <v>42</v>
      </c>
      <c r="G7178" t="s">
        <v>38</v>
      </c>
      <c r="H7178" t="s">
        <v>16</v>
      </c>
      <c r="I7178" t="b">
        <v>1</v>
      </c>
      <c r="K7178">
        <v>45</v>
      </c>
    </row>
    <row r="7179" spans="1:11" x14ac:dyDescent="0.35">
      <c r="A7179" t="s">
        <v>7298</v>
      </c>
      <c r="B7179" s="2">
        <v>45467.288194444453</v>
      </c>
      <c r="C7179" t="s">
        <v>57</v>
      </c>
      <c r="D7179" t="s">
        <v>58</v>
      </c>
      <c r="E7179" t="s">
        <v>20</v>
      </c>
      <c r="F7179">
        <v>59</v>
      </c>
      <c r="G7179" t="s">
        <v>53</v>
      </c>
      <c r="H7179" t="s">
        <v>34</v>
      </c>
      <c r="I7179" t="b">
        <v>1</v>
      </c>
      <c r="K7179">
        <v>28</v>
      </c>
    </row>
    <row r="7180" spans="1:11" x14ac:dyDescent="0.35">
      <c r="A7180" t="s">
        <v>7299</v>
      </c>
      <c r="B7180" s="2">
        <v>45467.415972222218</v>
      </c>
      <c r="C7180" t="s">
        <v>296</v>
      </c>
      <c r="D7180" t="s">
        <v>153</v>
      </c>
      <c r="E7180" t="s">
        <v>20</v>
      </c>
      <c r="F7180">
        <v>71</v>
      </c>
      <c r="G7180" t="s">
        <v>15</v>
      </c>
      <c r="H7180" t="s">
        <v>16</v>
      </c>
      <c r="I7180" t="b">
        <v>1</v>
      </c>
      <c r="K7180">
        <v>23</v>
      </c>
    </row>
    <row r="7181" spans="1:11" x14ac:dyDescent="0.35">
      <c r="A7181" t="s">
        <v>7300</v>
      </c>
      <c r="B7181" s="2">
        <v>45467.484027777777</v>
      </c>
      <c r="C7181" t="s">
        <v>296</v>
      </c>
      <c r="D7181" t="s">
        <v>132</v>
      </c>
      <c r="E7181" t="s">
        <v>20</v>
      </c>
      <c r="F7181">
        <v>27</v>
      </c>
      <c r="G7181" t="s">
        <v>25</v>
      </c>
      <c r="H7181" t="s">
        <v>34</v>
      </c>
      <c r="I7181" t="b">
        <v>0</v>
      </c>
      <c r="K7181">
        <v>37</v>
      </c>
    </row>
    <row r="7182" spans="1:11" x14ac:dyDescent="0.35">
      <c r="A7182" t="s">
        <v>7301</v>
      </c>
      <c r="B7182" s="2">
        <v>45467.506944444453</v>
      </c>
      <c r="C7182" t="s">
        <v>33</v>
      </c>
      <c r="D7182" t="s">
        <v>97</v>
      </c>
      <c r="E7182" t="s">
        <v>20</v>
      </c>
      <c r="F7182">
        <v>19</v>
      </c>
      <c r="G7182" t="s">
        <v>15</v>
      </c>
      <c r="H7182" t="s">
        <v>118</v>
      </c>
      <c r="I7182" t="b">
        <v>1</v>
      </c>
      <c r="J7182">
        <v>5</v>
      </c>
      <c r="K7182">
        <v>19</v>
      </c>
    </row>
    <row r="7183" spans="1:11" x14ac:dyDescent="0.35">
      <c r="A7183" t="s">
        <v>7302</v>
      </c>
      <c r="B7183" s="2">
        <v>45467.576388888891</v>
      </c>
      <c r="C7183" t="s">
        <v>33</v>
      </c>
      <c r="D7183" t="s">
        <v>81</v>
      </c>
      <c r="E7183" t="s">
        <v>43</v>
      </c>
      <c r="F7183">
        <v>12</v>
      </c>
      <c r="G7183" t="s">
        <v>61</v>
      </c>
      <c r="H7183" t="s">
        <v>151</v>
      </c>
      <c r="I7183" t="b">
        <v>1</v>
      </c>
      <c r="K7183">
        <v>30</v>
      </c>
    </row>
    <row r="7184" spans="1:11" x14ac:dyDescent="0.35">
      <c r="A7184" t="s">
        <v>7303</v>
      </c>
      <c r="B7184" s="2">
        <v>45467.615972222222</v>
      </c>
      <c r="C7184" t="s">
        <v>91</v>
      </c>
      <c r="D7184" t="s">
        <v>79</v>
      </c>
      <c r="E7184" t="s">
        <v>33</v>
      </c>
      <c r="F7184">
        <v>29</v>
      </c>
      <c r="G7184" t="s">
        <v>61</v>
      </c>
      <c r="H7184" t="s">
        <v>16</v>
      </c>
      <c r="I7184" t="b">
        <v>0</v>
      </c>
      <c r="J7184">
        <v>0</v>
      </c>
      <c r="K7184">
        <v>49</v>
      </c>
    </row>
    <row r="7185" spans="1:11" x14ac:dyDescent="0.35">
      <c r="A7185" t="s">
        <v>7304</v>
      </c>
      <c r="B7185" s="2">
        <v>45467.750694444447</v>
      </c>
      <c r="C7185" t="s">
        <v>296</v>
      </c>
      <c r="D7185" t="s">
        <v>95</v>
      </c>
      <c r="E7185" t="s">
        <v>14</v>
      </c>
      <c r="F7185">
        <v>27</v>
      </c>
      <c r="G7185" t="s">
        <v>89</v>
      </c>
      <c r="H7185" t="s">
        <v>151</v>
      </c>
      <c r="I7185" t="b">
        <v>0</v>
      </c>
      <c r="J7185">
        <v>0</v>
      </c>
      <c r="K7185">
        <v>24</v>
      </c>
    </row>
    <row r="7186" spans="1:11" x14ac:dyDescent="0.35">
      <c r="A7186" t="s">
        <v>7305</v>
      </c>
      <c r="B7186" s="2">
        <v>45467.801388888889</v>
      </c>
      <c r="C7186" t="s">
        <v>83</v>
      </c>
      <c r="D7186" t="s">
        <v>186</v>
      </c>
      <c r="E7186" t="s">
        <v>43</v>
      </c>
      <c r="F7186">
        <v>46</v>
      </c>
      <c r="G7186" t="s">
        <v>25</v>
      </c>
      <c r="H7186" t="s">
        <v>34</v>
      </c>
      <c r="I7186" t="b">
        <v>1</v>
      </c>
      <c r="K7186">
        <v>13</v>
      </c>
    </row>
    <row r="7187" spans="1:11" x14ac:dyDescent="0.35">
      <c r="A7187" t="s">
        <v>7306</v>
      </c>
      <c r="B7187" s="2">
        <v>45467.811805555553</v>
      </c>
      <c r="C7187" t="s">
        <v>12</v>
      </c>
      <c r="D7187" t="s">
        <v>58</v>
      </c>
      <c r="E7187" t="s">
        <v>20</v>
      </c>
      <c r="F7187">
        <v>10</v>
      </c>
      <c r="G7187" t="s">
        <v>21</v>
      </c>
      <c r="H7187" t="s">
        <v>16</v>
      </c>
      <c r="I7187" t="b">
        <v>0</v>
      </c>
      <c r="J7187">
        <v>6</v>
      </c>
      <c r="K7187">
        <v>27</v>
      </c>
    </row>
    <row r="7188" spans="1:11" x14ac:dyDescent="0.35">
      <c r="A7188" t="s">
        <v>7307</v>
      </c>
      <c r="B7188" s="2">
        <v>45467.852083333331</v>
      </c>
      <c r="C7188" t="s">
        <v>12</v>
      </c>
      <c r="D7188" t="s">
        <v>144</v>
      </c>
      <c r="E7188" t="s">
        <v>33</v>
      </c>
      <c r="F7188">
        <v>49</v>
      </c>
      <c r="G7188" t="s">
        <v>89</v>
      </c>
      <c r="H7188" t="s">
        <v>16</v>
      </c>
      <c r="I7188" t="b">
        <v>0</v>
      </c>
      <c r="K7188">
        <v>59</v>
      </c>
    </row>
    <row r="7189" spans="1:11" x14ac:dyDescent="0.35">
      <c r="A7189" t="s">
        <v>7308</v>
      </c>
      <c r="B7189" s="2">
        <v>45468.019444444442</v>
      </c>
      <c r="C7189" t="s">
        <v>31</v>
      </c>
      <c r="D7189" t="s">
        <v>60</v>
      </c>
      <c r="E7189" t="s">
        <v>33</v>
      </c>
      <c r="F7189">
        <v>73</v>
      </c>
      <c r="G7189" t="s">
        <v>38</v>
      </c>
      <c r="H7189" t="s">
        <v>68</v>
      </c>
      <c r="I7189" t="b">
        <v>1</v>
      </c>
      <c r="K7189">
        <v>25</v>
      </c>
    </row>
    <row r="7190" spans="1:11" x14ac:dyDescent="0.35">
      <c r="A7190" t="s">
        <v>7309</v>
      </c>
      <c r="B7190" s="2">
        <v>45468.025000000001</v>
      </c>
      <c r="C7190" t="s">
        <v>129</v>
      </c>
      <c r="D7190" t="s">
        <v>123</v>
      </c>
      <c r="E7190" t="s">
        <v>33</v>
      </c>
      <c r="F7190">
        <v>16</v>
      </c>
      <c r="G7190" t="s">
        <v>53</v>
      </c>
      <c r="H7190" t="s">
        <v>16</v>
      </c>
      <c r="I7190" t="b">
        <v>0</v>
      </c>
      <c r="K7190">
        <v>48</v>
      </c>
    </row>
    <row r="7191" spans="1:11" x14ac:dyDescent="0.35">
      <c r="A7191" t="s">
        <v>7310</v>
      </c>
      <c r="B7191" s="2">
        <v>45468.037499999999</v>
      </c>
      <c r="C7191" t="s">
        <v>76</v>
      </c>
      <c r="D7191" t="s">
        <v>153</v>
      </c>
      <c r="E7191" t="s">
        <v>33</v>
      </c>
      <c r="F7191">
        <v>36</v>
      </c>
      <c r="G7191" t="s">
        <v>25</v>
      </c>
      <c r="H7191" t="s">
        <v>29</v>
      </c>
      <c r="I7191" t="b">
        <v>0</v>
      </c>
      <c r="J7191">
        <v>6</v>
      </c>
      <c r="K7191">
        <v>30</v>
      </c>
    </row>
    <row r="7192" spans="1:11" x14ac:dyDescent="0.35">
      <c r="A7192" t="s">
        <v>7311</v>
      </c>
      <c r="B7192" s="2">
        <v>45468.195138888892</v>
      </c>
      <c r="C7192" t="s">
        <v>99</v>
      </c>
      <c r="D7192" t="s">
        <v>159</v>
      </c>
      <c r="E7192" t="s">
        <v>14</v>
      </c>
      <c r="F7192">
        <v>68</v>
      </c>
      <c r="G7192" t="s">
        <v>25</v>
      </c>
      <c r="H7192" t="s">
        <v>151</v>
      </c>
      <c r="I7192" t="b">
        <v>1</v>
      </c>
      <c r="K7192">
        <v>11</v>
      </c>
    </row>
    <row r="7193" spans="1:11" x14ac:dyDescent="0.35">
      <c r="A7193" t="s">
        <v>7312</v>
      </c>
      <c r="B7193" s="2">
        <v>45468.284722222219</v>
      </c>
      <c r="C7193" t="s">
        <v>45</v>
      </c>
      <c r="D7193" t="s">
        <v>186</v>
      </c>
      <c r="E7193" t="s">
        <v>43</v>
      </c>
      <c r="F7193">
        <v>31</v>
      </c>
      <c r="G7193" t="s">
        <v>15</v>
      </c>
      <c r="H7193" t="s">
        <v>16</v>
      </c>
      <c r="I7193" t="b">
        <v>0</v>
      </c>
      <c r="K7193">
        <v>48</v>
      </c>
    </row>
    <row r="7194" spans="1:11" x14ac:dyDescent="0.35">
      <c r="A7194" t="s">
        <v>7313</v>
      </c>
      <c r="B7194" s="2">
        <v>45468.299305555563</v>
      </c>
      <c r="C7194" t="s">
        <v>31</v>
      </c>
      <c r="D7194" t="s">
        <v>67</v>
      </c>
      <c r="E7194" t="s">
        <v>20</v>
      </c>
      <c r="F7194">
        <v>64</v>
      </c>
      <c r="G7194" t="s">
        <v>25</v>
      </c>
      <c r="H7194" t="s">
        <v>16</v>
      </c>
      <c r="I7194" t="b">
        <v>1</v>
      </c>
      <c r="J7194">
        <v>9</v>
      </c>
      <c r="K7194">
        <v>38</v>
      </c>
    </row>
    <row r="7195" spans="1:11" x14ac:dyDescent="0.35">
      <c r="A7195" t="s">
        <v>7314</v>
      </c>
      <c r="B7195" s="2">
        <v>45468.349305555559</v>
      </c>
      <c r="C7195" t="s">
        <v>78</v>
      </c>
      <c r="D7195" t="s">
        <v>212</v>
      </c>
      <c r="E7195" t="s">
        <v>14</v>
      </c>
      <c r="F7195">
        <v>39</v>
      </c>
      <c r="G7195" t="s">
        <v>53</v>
      </c>
      <c r="H7195" t="s">
        <v>29</v>
      </c>
      <c r="I7195" t="b">
        <v>1</v>
      </c>
      <c r="J7195">
        <v>7</v>
      </c>
      <c r="K7195">
        <v>21</v>
      </c>
    </row>
    <row r="7196" spans="1:11" x14ac:dyDescent="0.35">
      <c r="A7196" t="s">
        <v>7315</v>
      </c>
      <c r="B7196" s="2">
        <v>45468.388194444437</v>
      </c>
      <c r="C7196" t="s">
        <v>122</v>
      </c>
      <c r="D7196" t="s">
        <v>209</v>
      </c>
      <c r="E7196" t="s">
        <v>43</v>
      </c>
      <c r="F7196">
        <v>64</v>
      </c>
      <c r="G7196" t="s">
        <v>21</v>
      </c>
      <c r="H7196" t="s">
        <v>29</v>
      </c>
      <c r="I7196" t="b">
        <v>0</v>
      </c>
      <c r="J7196">
        <v>8</v>
      </c>
      <c r="K7196">
        <v>37</v>
      </c>
    </row>
    <row r="7197" spans="1:11" x14ac:dyDescent="0.35">
      <c r="A7197" t="s">
        <v>7316</v>
      </c>
      <c r="B7197" s="2">
        <v>45468.402777777781</v>
      </c>
      <c r="C7197" t="s">
        <v>83</v>
      </c>
      <c r="D7197" t="s">
        <v>170</v>
      </c>
      <c r="E7197" t="s">
        <v>20</v>
      </c>
      <c r="F7197">
        <v>51</v>
      </c>
      <c r="G7197" t="s">
        <v>25</v>
      </c>
      <c r="H7197" t="s">
        <v>34</v>
      </c>
      <c r="I7197" t="b">
        <v>1</v>
      </c>
      <c r="K7197">
        <v>54</v>
      </c>
    </row>
    <row r="7198" spans="1:11" x14ac:dyDescent="0.35">
      <c r="A7198" t="s">
        <v>7317</v>
      </c>
      <c r="B7198" s="2">
        <v>45468.472222222219</v>
      </c>
      <c r="C7198" t="s">
        <v>51</v>
      </c>
      <c r="D7198" t="s">
        <v>120</v>
      </c>
      <c r="E7198" t="s">
        <v>33</v>
      </c>
      <c r="F7198">
        <v>37</v>
      </c>
      <c r="G7198" t="s">
        <v>38</v>
      </c>
      <c r="H7198" t="s">
        <v>16</v>
      </c>
      <c r="I7198" t="b">
        <v>1</v>
      </c>
      <c r="J7198">
        <v>4</v>
      </c>
      <c r="K7198">
        <v>16</v>
      </c>
    </row>
    <row r="7199" spans="1:11" x14ac:dyDescent="0.35">
      <c r="A7199" t="s">
        <v>7318</v>
      </c>
      <c r="B7199" s="2">
        <v>45468.509027777778</v>
      </c>
      <c r="C7199" t="s">
        <v>106</v>
      </c>
      <c r="D7199" t="s">
        <v>146</v>
      </c>
      <c r="E7199" t="s">
        <v>33</v>
      </c>
      <c r="F7199">
        <v>5</v>
      </c>
      <c r="G7199" t="s">
        <v>38</v>
      </c>
      <c r="H7199" t="s">
        <v>16</v>
      </c>
      <c r="I7199" t="b">
        <v>1</v>
      </c>
      <c r="K7199">
        <v>51</v>
      </c>
    </row>
    <row r="7200" spans="1:11" x14ac:dyDescent="0.35">
      <c r="A7200" t="s">
        <v>7319</v>
      </c>
      <c r="B7200" s="2">
        <v>45468.691666666673</v>
      </c>
      <c r="C7200" t="s">
        <v>20</v>
      </c>
      <c r="D7200" t="s">
        <v>49</v>
      </c>
      <c r="E7200" t="s">
        <v>33</v>
      </c>
      <c r="F7200">
        <v>59</v>
      </c>
      <c r="G7200" t="s">
        <v>25</v>
      </c>
      <c r="H7200" t="s">
        <v>16</v>
      </c>
      <c r="I7200" t="b">
        <v>0</v>
      </c>
      <c r="J7200">
        <v>2</v>
      </c>
      <c r="K7200">
        <v>37</v>
      </c>
    </row>
    <row r="7201" spans="1:11" x14ac:dyDescent="0.35">
      <c r="A7201" t="s">
        <v>7320</v>
      </c>
      <c r="B7201" s="2">
        <v>45468.818055555559</v>
      </c>
      <c r="C7201" t="s">
        <v>45</v>
      </c>
      <c r="D7201" t="s">
        <v>144</v>
      </c>
      <c r="E7201" t="s">
        <v>33</v>
      </c>
      <c r="F7201">
        <v>25</v>
      </c>
      <c r="G7201" t="s">
        <v>15</v>
      </c>
      <c r="H7201" t="s">
        <v>16</v>
      </c>
      <c r="I7201" t="b">
        <v>0</v>
      </c>
      <c r="K7201">
        <v>46</v>
      </c>
    </row>
    <row r="7202" spans="1:11" x14ac:dyDescent="0.35">
      <c r="A7202" t="s">
        <v>7321</v>
      </c>
      <c r="B7202" s="2">
        <v>45468.851388888892</v>
      </c>
      <c r="C7202" t="s">
        <v>27</v>
      </c>
      <c r="D7202" t="s">
        <v>120</v>
      </c>
      <c r="E7202" t="s">
        <v>33</v>
      </c>
      <c r="F7202">
        <v>42</v>
      </c>
      <c r="G7202" t="s">
        <v>25</v>
      </c>
      <c r="H7202" t="s">
        <v>16</v>
      </c>
      <c r="I7202" t="b">
        <v>0</v>
      </c>
      <c r="K7202">
        <v>48</v>
      </c>
    </row>
    <row r="7203" spans="1:11" x14ac:dyDescent="0.35">
      <c r="A7203" t="s">
        <v>7322</v>
      </c>
      <c r="B7203" s="2">
        <v>45468.904861111107</v>
      </c>
      <c r="C7203" t="s">
        <v>45</v>
      </c>
      <c r="D7203" t="s">
        <v>115</v>
      </c>
      <c r="E7203" t="s">
        <v>43</v>
      </c>
      <c r="F7203">
        <v>48</v>
      </c>
      <c r="G7203" t="s">
        <v>89</v>
      </c>
      <c r="H7203" t="s">
        <v>16</v>
      </c>
      <c r="I7203" t="b">
        <v>0</v>
      </c>
      <c r="K7203">
        <v>13</v>
      </c>
    </row>
    <row r="7204" spans="1:11" x14ac:dyDescent="0.35">
      <c r="A7204" t="s">
        <v>7323</v>
      </c>
      <c r="B7204" s="2">
        <v>45469.048611111109</v>
      </c>
      <c r="C7204" t="s">
        <v>122</v>
      </c>
      <c r="D7204" t="s">
        <v>412</v>
      </c>
      <c r="E7204" t="s">
        <v>33</v>
      </c>
      <c r="F7204">
        <v>32</v>
      </c>
      <c r="G7204" t="s">
        <v>47</v>
      </c>
      <c r="H7204" t="s">
        <v>16</v>
      </c>
      <c r="I7204" t="b">
        <v>0</v>
      </c>
      <c r="K7204">
        <v>13</v>
      </c>
    </row>
    <row r="7205" spans="1:11" x14ac:dyDescent="0.35">
      <c r="A7205" t="s">
        <v>7324</v>
      </c>
      <c r="B7205" s="2">
        <v>45469.109027777777</v>
      </c>
      <c r="C7205" t="s">
        <v>296</v>
      </c>
      <c r="D7205" t="s">
        <v>24</v>
      </c>
      <c r="E7205" t="s">
        <v>33</v>
      </c>
      <c r="F7205">
        <v>75</v>
      </c>
      <c r="G7205" t="s">
        <v>53</v>
      </c>
      <c r="H7205" t="s">
        <v>16</v>
      </c>
      <c r="I7205" t="b">
        <v>0</v>
      </c>
      <c r="K7205">
        <v>15</v>
      </c>
    </row>
    <row r="7206" spans="1:11" x14ac:dyDescent="0.35">
      <c r="A7206" t="s">
        <v>7325</v>
      </c>
      <c r="B7206" s="2">
        <v>45469.121527777781</v>
      </c>
      <c r="C7206" t="s">
        <v>129</v>
      </c>
      <c r="D7206" t="s">
        <v>28</v>
      </c>
      <c r="E7206" t="s">
        <v>14</v>
      </c>
      <c r="F7206">
        <v>21</v>
      </c>
      <c r="G7206" t="s">
        <v>61</v>
      </c>
      <c r="H7206" t="s">
        <v>34</v>
      </c>
      <c r="I7206" t="b">
        <v>1</v>
      </c>
      <c r="K7206">
        <v>36</v>
      </c>
    </row>
    <row r="7207" spans="1:11" x14ac:dyDescent="0.35">
      <c r="A7207" t="s">
        <v>7326</v>
      </c>
      <c r="B7207" s="2">
        <v>45469.195833333331</v>
      </c>
      <c r="C7207" t="s">
        <v>51</v>
      </c>
      <c r="D7207" t="s">
        <v>84</v>
      </c>
      <c r="E7207" t="s">
        <v>14</v>
      </c>
      <c r="F7207">
        <v>60</v>
      </c>
      <c r="G7207" t="s">
        <v>15</v>
      </c>
      <c r="H7207" t="s">
        <v>16</v>
      </c>
      <c r="I7207" t="b">
        <v>0</v>
      </c>
      <c r="K7207">
        <v>30</v>
      </c>
    </row>
    <row r="7208" spans="1:11" x14ac:dyDescent="0.35">
      <c r="A7208" t="s">
        <v>7327</v>
      </c>
      <c r="B7208" s="2">
        <v>45469.225694444453</v>
      </c>
      <c r="C7208" t="s">
        <v>70</v>
      </c>
      <c r="D7208" t="s">
        <v>164</v>
      </c>
      <c r="E7208" t="s">
        <v>43</v>
      </c>
      <c r="F7208">
        <v>6</v>
      </c>
      <c r="G7208" t="s">
        <v>89</v>
      </c>
      <c r="H7208" t="s">
        <v>34</v>
      </c>
      <c r="I7208" t="b">
        <v>0</v>
      </c>
      <c r="K7208">
        <v>39</v>
      </c>
    </row>
    <row r="7209" spans="1:11" x14ac:dyDescent="0.35">
      <c r="A7209" t="s">
        <v>7328</v>
      </c>
      <c r="B7209" s="2">
        <v>45469.240277777782</v>
      </c>
      <c r="C7209" t="s">
        <v>23</v>
      </c>
      <c r="D7209" t="s">
        <v>139</v>
      </c>
      <c r="E7209" t="s">
        <v>43</v>
      </c>
      <c r="F7209">
        <v>79</v>
      </c>
      <c r="G7209" t="s">
        <v>61</v>
      </c>
      <c r="H7209" t="s">
        <v>16</v>
      </c>
      <c r="I7209" t="b">
        <v>1</v>
      </c>
      <c r="K7209">
        <v>14</v>
      </c>
    </row>
    <row r="7210" spans="1:11" x14ac:dyDescent="0.35">
      <c r="A7210" t="s">
        <v>7329</v>
      </c>
      <c r="B7210" s="2">
        <v>45469.279166666667</v>
      </c>
      <c r="C7210" t="s">
        <v>76</v>
      </c>
      <c r="D7210" t="s">
        <v>65</v>
      </c>
      <c r="E7210" t="s">
        <v>33</v>
      </c>
      <c r="F7210">
        <v>40</v>
      </c>
      <c r="G7210" t="s">
        <v>15</v>
      </c>
      <c r="H7210" t="s">
        <v>34</v>
      </c>
      <c r="I7210" t="b">
        <v>0</v>
      </c>
      <c r="K7210">
        <v>34</v>
      </c>
    </row>
    <row r="7211" spans="1:11" x14ac:dyDescent="0.35">
      <c r="A7211" t="s">
        <v>7330</v>
      </c>
      <c r="B7211" s="2">
        <v>45469.309027777781</v>
      </c>
      <c r="C7211" t="s">
        <v>57</v>
      </c>
      <c r="D7211" t="s">
        <v>203</v>
      </c>
      <c r="E7211" t="s">
        <v>33</v>
      </c>
      <c r="F7211">
        <v>55</v>
      </c>
      <c r="G7211" t="s">
        <v>38</v>
      </c>
      <c r="H7211" t="s">
        <v>16</v>
      </c>
      <c r="I7211" t="b">
        <v>1</v>
      </c>
      <c r="J7211">
        <v>8</v>
      </c>
      <c r="K7211">
        <v>59</v>
      </c>
    </row>
    <row r="7212" spans="1:11" x14ac:dyDescent="0.35">
      <c r="A7212" t="s">
        <v>7331</v>
      </c>
      <c r="B7212" s="2">
        <v>45469.613888888889</v>
      </c>
      <c r="C7212" t="s">
        <v>78</v>
      </c>
      <c r="D7212" t="s">
        <v>176</v>
      </c>
      <c r="E7212" t="s">
        <v>33</v>
      </c>
      <c r="F7212">
        <v>1</v>
      </c>
      <c r="G7212" t="s">
        <v>25</v>
      </c>
      <c r="H7212" t="s">
        <v>16</v>
      </c>
      <c r="I7212" t="b">
        <v>1</v>
      </c>
      <c r="K7212">
        <v>12</v>
      </c>
    </row>
    <row r="7213" spans="1:11" x14ac:dyDescent="0.35">
      <c r="A7213" t="s">
        <v>7332</v>
      </c>
      <c r="B7213" s="2">
        <v>45469.662499999999</v>
      </c>
      <c r="C7213" t="s">
        <v>12</v>
      </c>
      <c r="D7213" t="s">
        <v>65</v>
      </c>
      <c r="E7213" t="s">
        <v>20</v>
      </c>
      <c r="F7213">
        <v>34</v>
      </c>
      <c r="G7213" t="s">
        <v>21</v>
      </c>
      <c r="H7213" t="s">
        <v>34</v>
      </c>
      <c r="I7213" t="b">
        <v>1</v>
      </c>
      <c r="J7213">
        <v>6</v>
      </c>
      <c r="K7213">
        <v>35</v>
      </c>
    </row>
    <row r="7214" spans="1:11" x14ac:dyDescent="0.35">
      <c r="A7214" t="s">
        <v>7333</v>
      </c>
      <c r="B7214" s="2">
        <v>45469.675000000003</v>
      </c>
      <c r="C7214" t="s">
        <v>76</v>
      </c>
      <c r="D7214" t="s">
        <v>79</v>
      </c>
      <c r="E7214" t="s">
        <v>43</v>
      </c>
      <c r="F7214">
        <v>61</v>
      </c>
      <c r="G7214" t="s">
        <v>15</v>
      </c>
      <c r="H7214" t="s">
        <v>16</v>
      </c>
      <c r="I7214" t="b">
        <v>1</v>
      </c>
      <c r="K7214">
        <v>10</v>
      </c>
    </row>
    <row r="7215" spans="1:11" x14ac:dyDescent="0.35">
      <c r="A7215" t="s">
        <v>7334</v>
      </c>
      <c r="B7215" s="2">
        <v>45469.811805555553</v>
      </c>
      <c r="C7215" t="s">
        <v>99</v>
      </c>
      <c r="D7215" t="s">
        <v>120</v>
      </c>
      <c r="E7215" t="s">
        <v>20</v>
      </c>
      <c r="F7215">
        <v>64</v>
      </c>
      <c r="G7215" t="s">
        <v>25</v>
      </c>
      <c r="H7215" t="s">
        <v>16</v>
      </c>
      <c r="I7215" t="b">
        <v>1</v>
      </c>
      <c r="K7215">
        <v>60</v>
      </c>
    </row>
    <row r="7216" spans="1:11" x14ac:dyDescent="0.35">
      <c r="A7216" t="s">
        <v>7335</v>
      </c>
      <c r="B7216" s="2">
        <v>45469.856249999997</v>
      </c>
      <c r="C7216" t="s">
        <v>184</v>
      </c>
      <c r="D7216" t="s">
        <v>52</v>
      </c>
      <c r="E7216" t="s">
        <v>43</v>
      </c>
      <c r="F7216">
        <v>32</v>
      </c>
      <c r="G7216" t="s">
        <v>38</v>
      </c>
      <c r="H7216" t="s">
        <v>16</v>
      </c>
      <c r="I7216" t="b">
        <v>1</v>
      </c>
      <c r="J7216">
        <v>9</v>
      </c>
      <c r="K7216">
        <v>23</v>
      </c>
    </row>
    <row r="7217" spans="1:11" x14ac:dyDescent="0.35">
      <c r="A7217" t="s">
        <v>7336</v>
      </c>
      <c r="B7217" s="2">
        <v>45469.902083333327</v>
      </c>
      <c r="C7217" t="s">
        <v>184</v>
      </c>
      <c r="D7217" t="s">
        <v>86</v>
      </c>
      <c r="E7217" t="s">
        <v>33</v>
      </c>
      <c r="F7217">
        <v>67</v>
      </c>
      <c r="G7217" t="s">
        <v>61</v>
      </c>
      <c r="H7217" t="s">
        <v>29</v>
      </c>
      <c r="I7217" t="b">
        <v>1</v>
      </c>
      <c r="K7217">
        <v>41</v>
      </c>
    </row>
    <row r="7218" spans="1:11" x14ac:dyDescent="0.35">
      <c r="A7218" t="s">
        <v>7337</v>
      </c>
      <c r="B7218" s="2">
        <v>45469.941666666673</v>
      </c>
      <c r="C7218" t="s">
        <v>108</v>
      </c>
      <c r="D7218" t="s">
        <v>84</v>
      </c>
      <c r="E7218" t="s">
        <v>43</v>
      </c>
      <c r="F7218">
        <v>71</v>
      </c>
      <c r="G7218" t="s">
        <v>53</v>
      </c>
      <c r="H7218" t="s">
        <v>16</v>
      </c>
      <c r="I7218" t="b">
        <v>1</v>
      </c>
      <c r="J7218">
        <v>7</v>
      </c>
      <c r="K7218">
        <v>58</v>
      </c>
    </row>
    <row r="7219" spans="1:11" x14ac:dyDescent="0.35">
      <c r="A7219" t="s">
        <v>7338</v>
      </c>
      <c r="B7219" s="2">
        <v>45469.947916666657</v>
      </c>
      <c r="C7219" t="s">
        <v>27</v>
      </c>
      <c r="D7219" t="s">
        <v>79</v>
      </c>
      <c r="E7219" t="s">
        <v>14</v>
      </c>
      <c r="F7219">
        <v>19</v>
      </c>
      <c r="G7219" t="s">
        <v>25</v>
      </c>
      <c r="H7219" t="s">
        <v>68</v>
      </c>
      <c r="I7219" t="b">
        <v>1</v>
      </c>
      <c r="K7219">
        <v>44</v>
      </c>
    </row>
    <row r="7220" spans="1:11" x14ac:dyDescent="0.35">
      <c r="A7220" t="s">
        <v>7339</v>
      </c>
      <c r="B7220" s="2">
        <v>45469.997916666667</v>
      </c>
      <c r="C7220" t="s">
        <v>108</v>
      </c>
      <c r="D7220" t="s">
        <v>170</v>
      </c>
      <c r="E7220" t="s">
        <v>14</v>
      </c>
      <c r="F7220">
        <v>68</v>
      </c>
      <c r="G7220" t="s">
        <v>38</v>
      </c>
      <c r="H7220" t="s">
        <v>16</v>
      </c>
      <c r="I7220" t="b">
        <v>0</v>
      </c>
      <c r="K7220">
        <v>13</v>
      </c>
    </row>
    <row r="7221" spans="1:11" x14ac:dyDescent="0.35">
      <c r="A7221" t="s">
        <v>7340</v>
      </c>
      <c r="B7221" s="2">
        <v>45470.070138888892</v>
      </c>
      <c r="C7221" t="s">
        <v>55</v>
      </c>
      <c r="D7221" t="s">
        <v>412</v>
      </c>
      <c r="E7221" t="s">
        <v>20</v>
      </c>
      <c r="F7221">
        <v>49</v>
      </c>
      <c r="G7221" t="s">
        <v>25</v>
      </c>
      <c r="H7221" t="s">
        <v>16</v>
      </c>
      <c r="I7221" t="b">
        <v>0</v>
      </c>
      <c r="K7221">
        <v>37</v>
      </c>
    </row>
    <row r="7222" spans="1:11" x14ac:dyDescent="0.35">
      <c r="A7222" t="s">
        <v>7341</v>
      </c>
      <c r="B7222" s="2">
        <v>45470.234027777777</v>
      </c>
      <c r="C7222" t="s">
        <v>12</v>
      </c>
      <c r="D7222" t="s">
        <v>126</v>
      </c>
      <c r="E7222" t="s">
        <v>33</v>
      </c>
      <c r="F7222">
        <v>24</v>
      </c>
      <c r="G7222" t="s">
        <v>15</v>
      </c>
      <c r="H7222" t="s">
        <v>16</v>
      </c>
      <c r="I7222" t="b">
        <v>1</v>
      </c>
      <c r="K7222">
        <v>42</v>
      </c>
    </row>
    <row r="7223" spans="1:11" x14ac:dyDescent="0.35">
      <c r="A7223" t="s">
        <v>7342</v>
      </c>
      <c r="B7223" s="2">
        <v>45470.481944444437</v>
      </c>
      <c r="C7223" t="s">
        <v>296</v>
      </c>
      <c r="D7223" t="s">
        <v>242</v>
      </c>
      <c r="E7223" t="s">
        <v>43</v>
      </c>
      <c r="F7223">
        <v>63</v>
      </c>
      <c r="G7223" t="s">
        <v>21</v>
      </c>
      <c r="H7223" t="s">
        <v>16</v>
      </c>
      <c r="I7223" t="b">
        <v>0</v>
      </c>
      <c r="K7223">
        <v>53</v>
      </c>
    </row>
    <row r="7224" spans="1:11" x14ac:dyDescent="0.35">
      <c r="A7224" t="s">
        <v>7343</v>
      </c>
      <c r="B7224" s="2">
        <v>45470.496527777781</v>
      </c>
      <c r="C7224" t="s">
        <v>99</v>
      </c>
      <c r="D7224" t="s">
        <v>101</v>
      </c>
      <c r="E7224" t="s">
        <v>14</v>
      </c>
      <c r="F7224">
        <v>70</v>
      </c>
      <c r="G7224" t="s">
        <v>53</v>
      </c>
      <c r="H7224" t="s">
        <v>16</v>
      </c>
      <c r="I7224" t="b">
        <v>0</v>
      </c>
      <c r="K7224">
        <v>52</v>
      </c>
    </row>
    <row r="7225" spans="1:11" x14ac:dyDescent="0.35">
      <c r="A7225" t="s">
        <v>7344</v>
      </c>
      <c r="B7225" s="2">
        <v>45470.507638888892</v>
      </c>
      <c r="C7225" t="s">
        <v>23</v>
      </c>
      <c r="D7225" t="s">
        <v>84</v>
      </c>
      <c r="E7225" t="s">
        <v>20</v>
      </c>
      <c r="F7225">
        <v>20</v>
      </c>
      <c r="G7225" t="s">
        <v>89</v>
      </c>
      <c r="H7225" t="s">
        <v>34</v>
      </c>
      <c r="I7225" t="b">
        <v>1</v>
      </c>
      <c r="J7225">
        <v>4</v>
      </c>
      <c r="K7225">
        <v>59</v>
      </c>
    </row>
    <row r="7226" spans="1:11" x14ac:dyDescent="0.35">
      <c r="A7226" t="s">
        <v>7345</v>
      </c>
      <c r="B7226" s="2">
        <v>45470.571527777778</v>
      </c>
      <c r="C7226" t="s">
        <v>91</v>
      </c>
      <c r="D7226" t="s">
        <v>209</v>
      </c>
      <c r="E7226" t="s">
        <v>20</v>
      </c>
      <c r="F7226">
        <v>19</v>
      </c>
      <c r="G7226" t="s">
        <v>15</v>
      </c>
      <c r="H7226" t="s">
        <v>16</v>
      </c>
      <c r="I7226" t="b">
        <v>1</v>
      </c>
      <c r="J7226">
        <v>10</v>
      </c>
      <c r="K7226">
        <v>49</v>
      </c>
    </row>
    <row r="7227" spans="1:11" x14ac:dyDescent="0.35">
      <c r="A7227" t="s">
        <v>7346</v>
      </c>
      <c r="B7227" s="2">
        <v>45470.614583333343</v>
      </c>
      <c r="C7227" t="s">
        <v>51</v>
      </c>
      <c r="D7227" t="s">
        <v>188</v>
      </c>
      <c r="E7227" t="s">
        <v>20</v>
      </c>
      <c r="F7227">
        <v>45</v>
      </c>
      <c r="G7227" t="s">
        <v>38</v>
      </c>
      <c r="H7227" t="s">
        <v>16</v>
      </c>
      <c r="I7227" t="b">
        <v>0</v>
      </c>
      <c r="K7227">
        <v>46</v>
      </c>
    </row>
    <row r="7228" spans="1:11" x14ac:dyDescent="0.35">
      <c r="A7228" t="s">
        <v>7347</v>
      </c>
      <c r="B7228" s="2">
        <v>45470.681944444441</v>
      </c>
      <c r="C7228" t="s">
        <v>88</v>
      </c>
      <c r="D7228" t="s">
        <v>188</v>
      </c>
      <c r="E7228" t="s">
        <v>33</v>
      </c>
      <c r="F7228">
        <v>59</v>
      </c>
      <c r="G7228" t="s">
        <v>25</v>
      </c>
      <c r="H7228" t="s">
        <v>16</v>
      </c>
      <c r="I7228" t="b">
        <v>0</v>
      </c>
      <c r="K7228">
        <v>43</v>
      </c>
    </row>
    <row r="7229" spans="1:11" x14ac:dyDescent="0.35">
      <c r="A7229" t="s">
        <v>7348</v>
      </c>
      <c r="B7229" s="2">
        <v>45470.720833333333</v>
      </c>
      <c r="C7229" t="s">
        <v>99</v>
      </c>
      <c r="D7229" t="s">
        <v>101</v>
      </c>
      <c r="E7229" t="s">
        <v>20</v>
      </c>
      <c r="F7229">
        <v>59</v>
      </c>
      <c r="G7229" t="s">
        <v>25</v>
      </c>
      <c r="H7229" t="s">
        <v>118</v>
      </c>
      <c r="I7229" t="b">
        <v>0</v>
      </c>
      <c r="K7229">
        <v>60</v>
      </c>
    </row>
    <row r="7230" spans="1:11" x14ac:dyDescent="0.35">
      <c r="A7230" t="s">
        <v>7349</v>
      </c>
      <c r="B7230" s="2">
        <v>45470.757638888892</v>
      </c>
      <c r="C7230" t="s">
        <v>51</v>
      </c>
      <c r="D7230" t="s">
        <v>170</v>
      </c>
      <c r="E7230" t="s">
        <v>20</v>
      </c>
      <c r="F7230">
        <v>20</v>
      </c>
      <c r="G7230" t="s">
        <v>15</v>
      </c>
      <c r="H7230" t="s">
        <v>16</v>
      </c>
      <c r="I7230" t="b">
        <v>1</v>
      </c>
      <c r="K7230">
        <v>44</v>
      </c>
    </row>
    <row r="7231" spans="1:11" x14ac:dyDescent="0.35">
      <c r="A7231" t="s">
        <v>7350</v>
      </c>
      <c r="B7231" s="2">
        <v>45470.808333333327</v>
      </c>
      <c r="C7231" t="s">
        <v>23</v>
      </c>
      <c r="D7231" t="s">
        <v>263</v>
      </c>
      <c r="E7231" t="s">
        <v>20</v>
      </c>
      <c r="F7231">
        <v>44</v>
      </c>
      <c r="G7231" t="s">
        <v>89</v>
      </c>
      <c r="H7231" t="s">
        <v>34</v>
      </c>
      <c r="I7231" t="b">
        <v>1</v>
      </c>
      <c r="K7231">
        <v>18</v>
      </c>
    </row>
    <row r="7232" spans="1:11" x14ac:dyDescent="0.35">
      <c r="A7232" t="s">
        <v>7351</v>
      </c>
      <c r="B7232" s="2">
        <v>45471.121527777781</v>
      </c>
      <c r="C7232" t="s">
        <v>108</v>
      </c>
      <c r="D7232" t="s">
        <v>214</v>
      </c>
      <c r="E7232" t="s">
        <v>43</v>
      </c>
      <c r="F7232">
        <v>20</v>
      </c>
      <c r="G7232" t="s">
        <v>47</v>
      </c>
      <c r="H7232" t="s">
        <v>16</v>
      </c>
      <c r="I7232" t="b">
        <v>0</v>
      </c>
      <c r="J7232">
        <v>0</v>
      </c>
      <c r="K7232">
        <v>60</v>
      </c>
    </row>
    <row r="7233" spans="1:11" x14ac:dyDescent="0.35">
      <c r="A7233" t="s">
        <v>7352</v>
      </c>
      <c r="B7233" s="2">
        <v>45471.179166666669</v>
      </c>
      <c r="C7233" t="s">
        <v>83</v>
      </c>
      <c r="D7233" t="s">
        <v>212</v>
      </c>
      <c r="E7233" t="s">
        <v>33</v>
      </c>
      <c r="F7233">
        <v>57</v>
      </c>
      <c r="G7233" t="s">
        <v>15</v>
      </c>
      <c r="H7233" t="s">
        <v>16</v>
      </c>
      <c r="I7233" t="b">
        <v>0</v>
      </c>
      <c r="K7233">
        <v>27</v>
      </c>
    </row>
    <row r="7234" spans="1:11" x14ac:dyDescent="0.35">
      <c r="A7234" t="s">
        <v>7353</v>
      </c>
      <c r="B7234" s="2">
        <v>45471.404166666667</v>
      </c>
      <c r="C7234" t="s">
        <v>129</v>
      </c>
      <c r="D7234" t="s">
        <v>46</v>
      </c>
      <c r="E7234" t="s">
        <v>20</v>
      </c>
      <c r="F7234">
        <v>4</v>
      </c>
      <c r="G7234" t="s">
        <v>25</v>
      </c>
      <c r="H7234" t="s">
        <v>151</v>
      </c>
      <c r="I7234" t="b">
        <v>0</v>
      </c>
      <c r="K7234">
        <v>33</v>
      </c>
    </row>
    <row r="7235" spans="1:11" x14ac:dyDescent="0.35">
      <c r="A7235" t="s">
        <v>7354</v>
      </c>
      <c r="B7235" s="2">
        <v>45471.476388888892</v>
      </c>
      <c r="C7235" t="s">
        <v>73</v>
      </c>
      <c r="D7235" t="s">
        <v>212</v>
      </c>
      <c r="E7235" t="s">
        <v>14</v>
      </c>
      <c r="F7235">
        <v>40</v>
      </c>
      <c r="G7235" t="s">
        <v>15</v>
      </c>
      <c r="H7235" t="s">
        <v>29</v>
      </c>
      <c r="I7235" t="b">
        <v>0</v>
      </c>
      <c r="K7235">
        <v>57</v>
      </c>
    </row>
    <row r="7236" spans="1:11" x14ac:dyDescent="0.35">
      <c r="A7236" t="s">
        <v>7355</v>
      </c>
      <c r="B7236" s="2">
        <v>45471.561805555553</v>
      </c>
      <c r="C7236" t="s">
        <v>70</v>
      </c>
      <c r="D7236" t="s">
        <v>206</v>
      </c>
      <c r="E7236" t="s">
        <v>20</v>
      </c>
      <c r="F7236">
        <v>2</v>
      </c>
      <c r="G7236" t="s">
        <v>15</v>
      </c>
      <c r="H7236" t="s">
        <v>16</v>
      </c>
      <c r="I7236" t="b">
        <v>1</v>
      </c>
      <c r="K7236">
        <v>17</v>
      </c>
    </row>
    <row r="7237" spans="1:11" x14ac:dyDescent="0.35">
      <c r="A7237" t="s">
        <v>7356</v>
      </c>
      <c r="B7237" s="2">
        <v>45471.638194444437</v>
      </c>
      <c r="C7237" t="s">
        <v>296</v>
      </c>
      <c r="D7237" t="s">
        <v>13</v>
      </c>
      <c r="E7237" t="s">
        <v>43</v>
      </c>
      <c r="F7237">
        <v>21</v>
      </c>
      <c r="G7237" t="s">
        <v>89</v>
      </c>
      <c r="H7237" t="s">
        <v>16</v>
      </c>
      <c r="I7237" t="b">
        <v>1</v>
      </c>
      <c r="J7237">
        <v>3</v>
      </c>
      <c r="K7237">
        <v>28</v>
      </c>
    </row>
    <row r="7238" spans="1:11" x14ac:dyDescent="0.35">
      <c r="A7238" t="s">
        <v>7357</v>
      </c>
      <c r="B7238" s="2">
        <v>45471.644444444442</v>
      </c>
      <c r="C7238" t="s">
        <v>76</v>
      </c>
      <c r="D7238" t="s">
        <v>164</v>
      </c>
      <c r="E7238" t="s">
        <v>33</v>
      </c>
      <c r="F7238">
        <v>52</v>
      </c>
      <c r="G7238" t="s">
        <v>61</v>
      </c>
      <c r="H7238" t="s">
        <v>151</v>
      </c>
      <c r="I7238" t="b">
        <v>1</v>
      </c>
      <c r="K7238">
        <v>34</v>
      </c>
    </row>
    <row r="7239" spans="1:11" x14ac:dyDescent="0.35">
      <c r="A7239" t="s">
        <v>7358</v>
      </c>
      <c r="B7239" s="2">
        <v>45471.652083333327</v>
      </c>
      <c r="C7239" t="s">
        <v>76</v>
      </c>
      <c r="D7239" t="s">
        <v>137</v>
      </c>
      <c r="E7239" t="s">
        <v>20</v>
      </c>
      <c r="F7239">
        <v>59</v>
      </c>
      <c r="G7239" t="s">
        <v>21</v>
      </c>
      <c r="H7239" t="s">
        <v>34</v>
      </c>
      <c r="I7239" t="b">
        <v>0</v>
      </c>
      <c r="K7239">
        <v>24</v>
      </c>
    </row>
    <row r="7240" spans="1:11" x14ac:dyDescent="0.35">
      <c r="A7240" t="s">
        <v>7359</v>
      </c>
      <c r="B7240" s="2">
        <v>45471.674305555563</v>
      </c>
      <c r="C7240" t="s">
        <v>122</v>
      </c>
      <c r="D7240" t="s">
        <v>144</v>
      </c>
      <c r="E7240" t="s">
        <v>20</v>
      </c>
      <c r="F7240">
        <v>28</v>
      </c>
      <c r="G7240" t="s">
        <v>61</v>
      </c>
      <c r="H7240" t="s">
        <v>34</v>
      </c>
      <c r="I7240" t="b">
        <v>1</v>
      </c>
      <c r="J7240">
        <v>7</v>
      </c>
      <c r="K7240">
        <v>36</v>
      </c>
    </row>
    <row r="7241" spans="1:11" x14ac:dyDescent="0.35">
      <c r="A7241" t="s">
        <v>7360</v>
      </c>
      <c r="B7241" s="2">
        <v>45471.679861111108</v>
      </c>
      <c r="C7241" t="s">
        <v>18</v>
      </c>
      <c r="D7241" t="s">
        <v>101</v>
      </c>
      <c r="E7241" t="s">
        <v>20</v>
      </c>
      <c r="F7241">
        <v>34</v>
      </c>
      <c r="G7241" t="s">
        <v>25</v>
      </c>
      <c r="H7241" t="s">
        <v>16</v>
      </c>
      <c r="I7241" t="b">
        <v>0</v>
      </c>
      <c r="K7241">
        <v>49</v>
      </c>
    </row>
    <row r="7242" spans="1:11" x14ac:dyDescent="0.35">
      <c r="A7242" t="s">
        <v>7361</v>
      </c>
      <c r="B7242" s="2">
        <v>45471.686111111107</v>
      </c>
      <c r="C7242" t="s">
        <v>12</v>
      </c>
      <c r="D7242" t="s">
        <v>42</v>
      </c>
      <c r="E7242" t="s">
        <v>14</v>
      </c>
      <c r="F7242">
        <v>30</v>
      </c>
      <c r="G7242" t="s">
        <v>89</v>
      </c>
      <c r="H7242" t="s">
        <v>16</v>
      </c>
      <c r="I7242" t="b">
        <v>1</v>
      </c>
      <c r="K7242">
        <v>14</v>
      </c>
    </row>
    <row r="7243" spans="1:11" x14ac:dyDescent="0.35">
      <c r="A7243" t="s">
        <v>7362</v>
      </c>
      <c r="B7243" s="2">
        <v>45471.852777777778</v>
      </c>
      <c r="C7243" t="s">
        <v>76</v>
      </c>
      <c r="D7243" t="s">
        <v>134</v>
      </c>
      <c r="E7243" t="s">
        <v>33</v>
      </c>
      <c r="F7243">
        <v>31</v>
      </c>
      <c r="G7243" t="s">
        <v>15</v>
      </c>
      <c r="H7243" t="s">
        <v>16</v>
      </c>
      <c r="I7243" t="b">
        <v>1</v>
      </c>
      <c r="K7243">
        <v>33</v>
      </c>
    </row>
    <row r="7244" spans="1:11" x14ac:dyDescent="0.35">
      <c r="A7244" t="s">
        <v>7363</v>
      </c>
      <c r="B7244" s="2">
        <v>45471.93472222222</v>
      </c>
      <c r="C7244" t="s">
        <v>57</v>
      </c>
      <c r="D7244" t="s">
        <v>229</v>
      </c>
      <c r="E7244" t="s">
        <v>14</v>
      </c>
      <c r="F7244">
        <v>35</v>
      </c>
      <c r="G7244" t="s">
        <v>89</v>
      </c>
      <c r="H7244" t="s">
        <v>34</v>
      </c>
      <c r="I7244" t="b">
        <v>0</v>
      </c>
      <c r="K7244">
        <v>55</v>
      </c>
    </row>
    <row r="7245" spans="1:11" x14ac:dyDescent="0.35">
      <c r="A7245" t="s">
        <v>7364</v>
      </c>
      <c r="B7245" s="2">
        <v>45472.093055555553</v>
      </c>
      <c r="C7245" t="s">
        <v>184</v>
      </c>
      <c r="D7245" t="s">
        <v>206</v>
      </c>
      <c r="E7245" t="s">
        <v>20</v>
      </c>
      <c r="F7245">
        <v>49</v>
      </c>
      <c r="G7245" t="s">
        <v>38</v>
      </c>
      <c r="H7245" t="s">
        <v>16</v>
      </c>
      <c r="I7245" t="b">
        <v>1</v>
      </c>
      <c r="J7245">
        <v>10</v>
      </c>
      <c r="K7245">
        <v>59</v>
      </c>
    </row>
    <row r="7246" spans="1:11" x14ac:dyDescent="0.35">
      <c r="A7246" t="s">
        <v>7365</v>
      </c>
      <c r="B7246" s="2">
        <v>45472.100694444453</v>
      </c>
      <c r="C7246" t="s">
        <v>108</v>
      </c>
      <c r="D7246" t="s">
        <v>212</v>
      </c>
      <c r="E7246" t="s">
        <v>33</v>
      </c>
      <c r="F7246">
        <v>11</v>
      </c>
      <c r="G7246" t="s">
        <v>15</v>
      </c>
      <c r="H7246" t="s">
        <v>16</v>
      </c>
      <c r="I7246" t="b">
        <v>0</v>
      </c>
      <c r="K7246">
        <v>47</v>
      </c>
    </row>
    <row r="7247" spans="1:11" x14ac:dyDescent="0.35">
      <c r="A7247" t="s">
        <v>7366</v>
      </c>
      <c r="B7247" s="2">
        <v>45472.177777777782</v>
      </c>
      <c r="C7247" t="s">
        <v>45</v>
      </c>
      <c r="D7247" t="s">
        <v>244</v>
      </c>
      <c r="E7247" t="s">
        <v>33</v>
      </c>
      <c r="F7247">
        <v>40</v>
      </c>
      <c r="G7247" t="s">
        <v>25</v>
      </c>
      <c r="H7247" t="s">
        <v>16</v>
      </c>
      <c r="I7247" t="b">
        <v>0</v>
      </c>
      <c r="K7247">
        <v>26</v>
      </c>
    </row>
    <row r="7248" spans="1:11" x14ac:dyDescent="0.35">
      <c r="A7248" t="s">
        <v>7367</v>
      </c>
      <c r="B7248" s="2">
        <v>45472.188888888893</v>
      </c>
      <c r="C7248" t="s">
        <v>106</v>
      </c>
      <c r="D7248" t="s">
        <v>176</v>
      </c>
      <c r="E7248" t="s">
        <v>43</v>
      </c>
      <c r="F7248">
        <v>7</v>
      </c>
      <c r="G7248" t="s">
        <v>21</v>
      </c>
      <c r="H7248" t="s">
        <v>16</v>
      </c>
      <c r="I7248" t="b">
        <v>0</v>
      </c>
      <c r="K7248">
        <v>23</v>
      </c>
    </row>
    <row r="7249" spans="1:11" x14ac:dyDescent="0.35">
      <c r="A7249" t="s">
        <v>7368</v>
      </c>
      <c r="B7249" s="2">
        <v>45472.243055555547</v>
      </c>
      <c r="C7249" t="s">
        <v>108</v>
      </c>
      <c r="D7249" t="s">
        <v>60</v>
      </c>
      <c r="E7249" t="s">
        <v>33</v>
      </c>
      <c r="F7249">
        <v>43</v>
      </c>
      <c r="G7249" t="s">
        <v>25</v>
      </c>
      <c r="H7249" t="s">
        <v>16</v>
      </c>
      <c r="I7249" t="b">
        <v>0</v>
      </c>
      <c r="J7249">
        <v>4</v>
      </c>
      <c r="K7249">
        <v>39</v>
      </c>
    </row>
    <row r="7250" spans="1:11" x14ac:dyDescent="0.35">
      <c r="A7250" t="s">
        <v>7369</v>
      </c>
      <c r="B7250" s="2">
        <v>45472.3</v>
      </c>
      <c r="C7250" t="s">
        <v>57</v>
      </c>
      <c r="D7250" t="s">
        <v>412</v>
      </c>
      <c r="E7250" t="s">
        <v>20</v>
      </c>
      <c r="F7250">
        <v>43</v>
      </c>
      <c r="G7250" t="s">
        <v>25</v>
      </c>
      <c r="H7250" t="s">
        <v>16</v>
      </c>
      <c r="I7250" t="b">
        <v>1</v>
      </c>
      <c r="K7250">
        <v>45</v>
      </c>
    </row>
    <row r="7251" spans="1:11" x14ac:dyDescent="0.35">
      <c r="A7251" t="s">
        <v>7370</v>
      </c>
      <c r="B7251" s="2">
        <v>45472.364583333343</v>
      </c>
      <c r="C7251" t="s">
        <v>45</v>
      </c>
      <c r="D7251" t="s">
        <v>95</v>
      </c>
      <c r="E7251" t="s">
        <v>14</v>
      </c>
      <c r="F7251">
        <v>2</v>
      </c>
      <c r="G7251" t="s">
        <v>53</v>
      </c>
      <c r="H7251" t="s">
        <v>16</v>
      </c>
      <c r="I7251" t="b">
        <v>1</v>
      </c>
      <c r="K7251">
        <v>34</v>
      </c>
    </row>
    <row r="7252" spans="1:11" x14ac:dyDescent="0.35">
      <c r="A7252" t="s">
        <v>7371</v>
      </c>
      <c r="B7252" s="2">
        <v>45472.426388888889</v>
      </c>
      <c r="C7252" t="s">
        <v>31</v>
      </c>
      <c r="D7252" t="s">
        <v>242</v>
      </c>
      <c r="E7252" t="s">
        <v>20</v>
      </c>
      <c r="F7252">
        <v>55</v>
      </c>
      <c r="G7252" t="s">
        <v>38</v>
      </c>
      <c r="H7252" t="s">
        <v>16</v>
      </c>
      <c r="I7252" t="b">
        <v>1</v>
      </c>
      <c r="J7252">
        <v>8</v>
      </c>
      <c r="K7252">
        <v>52</v>
      </c>
    </row>
    <row r="7253" spans="1:11" x14ac:dyDescent="0.35">
      <c r="A7253" t="s">
        <v>7372</v>
      </c>
      <c r="B7253" s="2">
        <v>45472.472222222219</v>
      </c>
      <c r="C7253" t="s">
        <v>106</v>
      </c>
      <c r="D7253" t="s">
        <v>176</v>
      </c>
      <c r="E7253" t="s">
        <v>43</v>
      </c>
      <c r="F7253">
        <v>74</v>
      </c>
      <c r="G7253" t="s">
        <v>15</v>
      </c>
      <c r="H7253" t="s">
        <v>16</v>
      </c>
      <c r="I7253" t="b">
        <v>1</v>
      </c>
      <c r="K7253">
        <v>53</v>
      </c>
    </row>
    <row r="7254" spans="1:11" x14ac:dyDescent="0.35">
      <c r="A7254" t="s">
        <v>7373</v>
      </c>
      <c r="B7254" s="2">
        <v>45472.531944444447</v>
      </c>
      <c r="C7254" t="s">
        <v>12</v>
      </c>
      <c r="D7254" t="s">
        <v>263</v>
      </c>
      <c r="E7254" t="s">
        <v>14</v>
      </c>
      <c r="F7254">
        <v>23</v>
      </c>
      <c r="G7254" t="s">
        <v>38</v>
      </c>
      <c r="H7254" t="s">
        <v>16</v>
      </c>
      <c r="I7254" t="b">
        <v>0</v>
      </c>
      <c r="J7254">
        <v>3</v>
      </c>
      <c r="K7254">
        <v>34</v>
      </c>
    </row>
    <row r="7255" spans="1:11" x14ac:dyDescent="0.35">
      <c r="A7255" t="s">
        <v>7374</v>
      </c>
      <c r="B7255" s="2">
        <v>45472.618750000001</v>
      </c>
      <c r="C7255" t="s">
        <v>88</v>
      </c>
      <c r="D7255" t="s">
        <v>209</v>
      </c>
      <c r="E7255" t="s">
        <v>43</v>
      </c>
      <c r="F7255">
        <v>68</v>
      </c>
      <c r="G7255" t="s">
        <v>53</v>
      </c>
      <c r="H7255" t="s">
        <v>34</v>
      </c>
      <c r="I7255" t="b">
        <v>0</v>
      </c>
      <c r="K7255">
        <v>51</v>
      </c>
    </row>
    <row r="7256" spans="1:11" x14ac:dyDescent="0.35">
      <c r="A7256" t="s">
        <v>7375</v>
      </c>
      <c r="B7256" s="2">
        <v>45472.648611111108</v>
      </c>
      <c r="C7256" t="s">
        <v>57</v>
      </c>
      <c r="D7256" t="s">
        <v>161</v>
      </c>
      <c r="E7256" t="s">
        <v>33</v>
      </c>
      <c r="F7256">
        <v>21</v>
      </c>
      <c r="G7256" t="s">
        <v>15</v>
      </c>
      <c r="H7256" t="s">
        <v>16</v>
      </c>
      <c r="I7256" t="b">
        <v>1</v>
      </c>
      <c r="K7256">
        <v>51</v>
      </c>
    </row>
    <row r="7257" spans="1:11" x14ac:dyDescent="0.35">
      <c r="A7257" t="s">
        <v>7376</v>
      </c>
      <c r="B7257" s="2">
        <v>45472.677083333343</v>
      </c>
      <c r="C7257" t="s">
        <v>83</v>
      </c>
      <c r="D7257" t="s">
        <v>58</v>
      </c>
      <c r="E7257" t="s">
        <v>33</v>
      </c>
      <c r="F7257">
        <v>13</v>
      </c>
      <c r="G7257" t="s">
        <v>38</v>
      </c>
      <c r="H7257" t="s">
        <v>16</v>
      </c>
      <c r="I7257" t="b">
        <v>0</v>
      </c>
      <c r="K7257">
        <v>18</v>
      </c>
    </row>
    <row r="7258" spans="1:11" x14ac:dyDescent="0.35">
      <c r="A7258" t="s">
        <v>7377</v>
      </c>
      <c r="B7258" s="2">
        <v>45472.869444444441</v>
      </c>
      <c r="C7258" t="s">
        <v>70</v>
      </c>
      <c r="D7258" t="s">
        <v>28</v>
      </c>
      <c r="E7258" t="s">
        <v>20</v>
      </c>
      <c r="F7258">
        <v>28</v>
      </c>
      <c r="G7258" t="s">
        <v>53</v>
      </c>
      <c r="H7258" t="s">
        <v>16</v>
      </c>
      <c r="I7258" t="b">
        <v>1</v>
      </c>
      <c r="K7258">
        <v>26</v>
      </c>
    </row>
    <row r="7259" spans="1:11" x14ac:dyDescent="0.35">
      <c r="A7259" t="s">
        <v>7378</v>
      </c>
      <c r="B7259" s="2">
        <v>45473.040972222218</v>
      </c>
      <c r="C7259" t="s">
        <v>55</v>
      </c>
      <c r="D7259" t="s">
        <v>52</v>
      </c>
      <c r="E7259" t="s">
        <v>14</v>
      </c>
      <c r="F7259">
        <v>74</v>
      </c>
      <c r="G7259" t="s">
        <v>89</v>
      </c>
      <c r="H7259" t="s">
        <v>151</v>
      </c>
      <c r="I7259" t="b">
        <v>1</v>
      </c>
      <c r="K7259">
        <v>58</v>
      </c>
    </row>
    <row r="7260" spans="1:11" x14ac:dyDescent="0.35">
      <c r="A7260" t="s">
        <v>7379</v>
      </c>
      <c r="B7260" s="2">
        <v>45473.085416666669</v>
      </c>
      <c r="C7260" t="s">
        <v>99</v>
      </c>
      <c r="D7260" t="s">
        <v>214</v>
      </c>
      <c r="E7260" t="s">
        <v>14</v>
      </c>
      <c r="F7260">
        <v>6</v>
      </c>
      <c r="G7260" t="s">
        <v>38</v>
      </c>
      <c r="H7260" t="s">
        <v>34</v>
      </c>
      <c r="I7260" t="b">
        <v>1</v>
      </c>
      <c r="K7260">
        <v>57</v>
      </c>
    </row>
    <row r="7261" spans="1:11" x14ac:dyDescent="0.35">
      <c r="A7261" t="s">
        <v>7380</v>
      </c>
      <c r="B7261" s="2">
        <v>45473.106249999997</v>
      </c>
      <c r="C7261" t="s">
        <v>45</v>
      </c>
      <c r="D7261" t="s">
        <v>212</v>
      </c>
      <c r="E7261" t="s">
        <v>20</v>
      </c>
      <c r="F7261">
        <v>3</v>
      </c>
      <c r="G7261" t="s">
        <v>25</v>
      </c>
      <c r="H7261" t="s">
        <v>16</v>
      </c>
      <c r="I7261" t="b">
        <v>0</v>
      </c>
      <c r="K7261">
        <v>32</v>
      </c>
    </row>
    <row r="7262" spans="1:11" x14ac:dyDescent="0.35">
      <c r="A7262" t="s">
        <v>7381</v>
      </c>
      <c r="B7262" s="2">
        <v>45473.208333333343</v>
      </c>
      <c r="C7262" t="s">
        <v>20</v>
      </c>
      <c r="D7262" t="s">
        <v>229</v>
      </c>
      <c r="E7262" t="s">
        <v>20</v>
      </c>
      <c r="F7262">
        <v>50</v>
      </c>
      <c r="G7262" t="s">
        <v>21</v>
      </c>
      <c r="H7262" t="s">
        <v>118</v>
      </c>
      <c r="I7262" t="b">
        <v>0</v>
      </c>
      <c r="K7262">
        <v>39</v>
      </c>
    </row>
    <row r="7263" spans="1:11" x14ac:dyDescent="0.35">
      <c r="A7263" t="s">
        <v>7382</v>
      </c>
      <c r="B7263" s="2">
        <v>45473.229861111111</v>
      </c>
      <c r="C7263" t="s">
        <v>129</v>
      </c>
      <c r="D7263" t="s">
        <v>63</v>
      </c>
      <c r="E7263" t="s">
        <v>20</v>
      </c>
      <c r="F7263">
        <v>58</v>
      </c>
      <c r="G7263" t="s">
        <v>15</v>
      </c>
      <c r="H7263" t="s">
        <v>34</v>
      </c>
      <c r="I7263" t="b">
        <v>1</v>
      </c>
      <c r="J7263">
        <v>2</v>
      </c>
      <c r="K7263">
        <v>60</v>
      </c>
    </row>
    <row r="7264" spans="1:11" x14ac:dyDescent="0.35">
      <c r="A7264" t="s">
        <v>7383</v>
      </c>
      <c r="B7264" s="2">
        <v>45473.322916666657</v>
      </c>
      <c r="C7264" t="s">
        <v>91</v>
      </c>
      <c r="D7264" t="s">
        <v>74</v>
      </c>
      <c r="E7264" t="s">
        <v>20</v>
      </c>
      <c r="F7264">
        <v>25</v>
      </c>
      <c r="G7264" t="s">
        <v>15</v>
      </c>
      <c r="H7264" t="s">
        <v>16</v>
      </c>
      <c r="I7264" t="b">
        <v>1</v>
      </c>
      <c r="K7264">
        <v>16</v>
      </c>
    </row>
    <row r="7265" spans="1:11" x14ac:dyDescent="0.35">
      <c r="A7265" t="s">
        <v>7384</v>
      </c>
      <c r="B7265" s="2">
        <v>45473.395138888889</v>
      </c>
      <c r="C7265" t="s">
        <v>12</v>
      </c>
      <c r="D7265" t="s">
        <v>191</v>
      </c>
      <c r="E7265" t="s">
        <v>14</v>
      </c>
      <c r="F7265">
        <v>58</v>
      </c>
      <c r="G7265" t="s">
        <v>21</v>
      </c>
      <c r="H7265" t="s">
        <v>16</v>
      </c>
      <c r="I7265" t="b">
        <v>0</v>
      </c>
      <c r="J7265">
        <v>2</v>
      </c>
      <c r="K7265">
        <v>26</v>
      </c>
    </row>
    <row r="7266" spans="1:11" x14ac:dyDescent="0.35">
      <c r="A7266" t="s">
        <v>7385</v>
      </c>
      <c r="B7266" s="2">
        <v>45473.43472222222</v>
      </c>
      <c r="C7266" t="s">
        <v>76</v>
      </c>
      <c r="D7266" t="s">
        <v>86</v>
      </c>
      <c r="E7266" t="s">
        <v>20</v>
      </c>
      <c r="F7266">
        <v>64</v>
      </c>
      <c r="G7266" t="s">
        <v>21</v>
      </c>
      <c r="H7266" t="s">
        <v>16</v>
      </c>
      <c r="I7266" t="b">
        <v>1</v>
      </c>
      <c r="K7266">
        <v>13</v>
      </c>
    </row>
    <row r="7267" spans="1:11" x14ac:dyDescent="0.35">
      <c r="A7267" t="s">
        <v>7386</v>
      </c>
      <c r="B7267" s="2">
        <v>45473.481249999997</v>
      </c>
      <c r="C7267" t="s">
        <v>12</v>
      </c>
      <c r="D7267" t="s">
        <v>153</v>
      </c>
      <c r="E7267" t="s">
        <v>14</v>
      </c>
      <c r="F7267">
        <v>9</v>
      </c>
      <c r="G7267" t="s">
        <v>15</v>
      </c>
      <c r="H7267" t="s">
        <v>16</v>
      </c>
      <c r="I7267" t="b">
        <v>0</v>
      </c>
      <c r="J7267">
        <v>0</v>
      </c>
      <c r="K7267">
        <v>60</v>
      </c>
    </row>
    <row r="7268" spans="1:11" x14ac:dyDescent="0.35">
      <c r="A7268" t="s">
        <v>7387</v>
      </c>
      <c r="B7268" s="2">
        <v>45473.529166666667</v>
      </c>
      <c r="C7268" t="s">
        <v>12</v>
      </c>
      <c r="D7268" t="s">
        <v>188</v>
      </c>
      <c r="E7268" t="s">
        <v>33</v>
      </c>
      <c r="F7268">
        <v>70</v>
      </c>
      <c r="G7268" t="s">
        <v>38</v>
      </c>
      <c r="H7268" t="s">
        <v>16</v>
      </c>
      <c r="I7268" t="b">
        <v>0</v>
      </c>
      <c r="K7268">
        <v>24</v>
      </c>
    </row>
    <row r="7269" spans="1:11" x14ac:dyDescent="0.35">
      <c r="A7269" t="s">
        <v>7388</v>
      </c>
      <c r="B7269" s="2">
        <v>45473.530555555553</v>
      </c>
      <c r="C7269" t="s">
        <v>31</v>
      </c>
      <c r="D7269" t="s">
        <v>32</v>
      </c>
      <c r="E7269" t="s">
        <v>20</v>
      </c>
      <c r="F7269">
        <v>12</v>
      </c>
      <c r="G7269" t="s">
        <v>15</v>
      </c>
      <c r="H7269" t="s">
        <v>16</v>
      </c>
      <c r="I7269" t="b">
        <v>0</v>
      </c>
      <c r="K7269">
        <v>24</v>
      </c>
    </row>
    <row r="7270" spans="1:11" x14ac:dyDescent="0.35">
      <c r="A7270" t="s">
        <v>7389</v>
      </c>
      <c r="B7270" s="2">
        <v>45473.725694444453</v>
      </c>
      <c r="C7270" t="s">
        <v>122</v>
      </c>
      <c r="D7270" t="s">
        <v>219</v>
      </c>
      <c r="E7270" t="s">
        <v>43</v>
      </c>
      <c r="F7270">
        <v>61</v>
      </c>
      <c r="G7270" t="s">
        <v>25</v>
      </c>
      <c r="H7270" t="s">
        <v>16</v>
      </c>
      <c r="I7270" t="b">
        <v>1</v>
      </c>
      <c r="J7270">
        <v>8</v>
      </c>
      <c r="K7270">
        <v>14</v>
      </c>
    </row>
    <row r="7271" spans="1:11" x14ac:dyDescent="0.35">
      <c r="A7271" t="s">
        <v>7390</v>
      </c>
      <c r="B7271" s="2">
        <v>45473.888194444437</v>
      </c>
      <c r="C7271" t="s">
        <v>70</v>
      </c>
      <c r="D7271" t="s">
        <v>52</v>
      </c>
      <c r="E7271" t="s">
        <v>33</v>
      </c>
      <c r="F7271">
        <v>58</v>
      </c>
      <c r="G7271" t="s">
        <v>53</v>
      </c>
      <c r="H7271" t="s">
        <v>34</v>
      </c>
      <c r="I7271" t="b">
        <v>0</v>
      </c>
      <c r="J7271">
        <v>10</v>
      </c>
      <c r="K7271">
        <v>50</v>
      </c>
    </row>
    <row r="7272" spans="1:11" x14ac:dyDescent="0.35">
      <c r="A7272" t="s">
        <v>7391</v>
      </c>
      <c r="B7272" s="2">
        <v>45473.993750000001</v>
      </c>
      <c r="C7272" t="s">
        <v>91</v>
      </c>
      <c r="D7272" t="s">
        <v>237</v>
      </c>
      <c r="E7272" t="s">
        <v>20</v>
      </c>
      <c r="F7272">
        <v>74</v>
      </c>
      <c r="G7272" t="s">
        <v>89</v>
      </c>
      <c r="H7272" t="s">
        <v>16</v>
      </c>
      <c r="I7272" t="b">
        <v>0</v>
      </c>
      <c r="J7272">
        <v>3</v>
      </c>
      <c r="K7272">
        <v>42</v>
      </c>
    </row>
    <row r="7273" spans="1:11" x14ac:dyDescent="0.35">
      <c r="A7273" t="s">
        <v>7392</v>
      </c>
      <c r="B7273" s="2">
        <v>45474.020138888889</v>
      </c>
      <c r="C7273" t="s">
        <v>18</v>
      </c>
      <c r="D7273" t="s">
        <v>74</v>
      </c>
      <c r="E7273" t="s">
        <v>43</v>
      </c>
      <c r="F7273">
        <v>48</v>
      </c>
      <c r="G7273" t="s">
        <v>15</v>
      </c>
      <c r="H7273" t="s">
        <v>29</v>
      </c>
      <c r="I7273" t="b">
        <v>0</v>
      </c>
      <c r="K7273">
        <v>33</v>
      </c>
    </row>
    <row r="7274" spans="1:11" x14ac:dyDescent="0.35">
      <c r="A7274" t="s">
        <v>7393</v>
      </c>
      <c r="B7274" s="2">
        <v>45474.148611111108</v>
      </c>
      <c r="C7274" t="s">
        <v>12</v>
      </c>
      <c r="D7274" t="s">
        <v>159</v>
      </c>
      <c r="E7274" t="s">
        <v>14</v>
      </c>
      <c r="F7274">
        <v>19</v>
      </c>
      <c r="G7274" t="s">
        <v>15</v>
      </c>
      <c r="H7274" t="s">
        <v>151</v>
      </c>
      <c r="I7274" t="b">
        <v>1</v>
      </c>
      <c r="K7274">
        <v>45</v>
      </c>
    </row>
    <row r="7275" spans="1:11" x14ac:dyDescent="0.35">
      <c r="A7275" t="s">
        <v>7394</v>
      </c>
      <c r="B7275" s="2">
        <v>45474.232638888891</v>
      </c>
      <c r="C7275" t="s">
        <v>129</v>
      </c>
      <c r="D7275" t="s">
        <v>28</v>
      </c>
      <c r="E7275" t="s">
        <v>33</v>
      </c>
      <c r="F7275">
        <v>31</v>
      </c>
      <c r="G7275" t="s">
        <v>25</v>
      </c>
      <c r="H7275" t="s">
        <v>34</v>
      </c>
      <c r="I7275" t="b">
        <v>1</v>
      </c>
      <c r="J7275">
        <v>7</v>
      </c>
      <c r="K7275">
        <v>28</v>
      </c>
    </row>
    <row r="7276" spans="1:11" x14ac:dyDescent="0.35">
      <c r="A7276" t="s">
        <v>7395</v>
      </c>
      <c r="B7276" s="2">
        <v>45474.292361111111</v>
      </c>
      <c r="C7276" t="s">
        <v>23</v>
      </c>
      <c r="D7276" t="s">
        <v>137</v>
      </c>
      <c r="E7276" t="s">
        <v>14</v>
      </c>
      <c r="F7276">
        <v>16</v>
      </c>
      <c r="G7276" t="s">
        <v>25</v>
      </c>
      <c r="H7276" t="s">
        <v>34</v>
      </c>
      <c r="I7276" t="b">
        <v>1</v>
      </c>
      <c r="K7276">
        <v>47</v>
      </c>
    </row>
    <row r="7277" spans="1:11" x14ac:dyDescent="0.35">
      <c r="A7277" t="s">
        <v>7396</v>
      </c>
      <c r="B7277" s="2">
        <v>45474.298611111109</v>
      </c>
      <c r="C7277" t="s">
        <v>23</v>
      </c>
      <c r="D7277" t="s">
        <v>259</v>
      </c>
      <c r="E7277" t="s">
        <v>33</v>
      </c>
      <c r="F7277">
        <v>69</v>
      </c>
      <c r="G7277" t="s">
        <v>21</v>
      </c>
      <c r="H7277" t="s">
        <v>34</v>
      </c>
      <c r="I7277" t="b">
        <v>1</v>
      </c>
      <c r="K7277">
        <v>59</v>
      </c>
    </row>
    <row r="7278" spans="1:11" x14ac:dyDescent="0.35">
      <c r="A7278" t="s">
        <v>7397</v>
      </c>
      <c r="B7278" s="2">
        <v>45474.324305555558</v>
      </c>
      <c r="C7278" t="s">
        <v>129</v>
      </c>
      <c r="D7278" t="s">
        <v>148</v>
      </c>
      <c r="E7278" t="s">
        <v>33</v>
      </c>
      <c r="F7278">
        <v>51</v>
      </c>
      <c r="G7278" t="s">
        <v>25</v>
      </c>
      <c r="H7278" t="s">
        <v>68</v>
      </c>
      <c r="I7278" t="b">
        <v>1</v>
      </c>
      <c r="K7278">
        <v>13</v>
      </c>
    </row>
    <row r="7279" spans="1:11" x14ac:dyDescent="0.35">
      <c r="A7279" t="s">
        <v>7398</v>
      </c>
      <c r="B7279" s="2">
        <v>45474.383333333331</v>
      </c>
      <c r="C7279" t="s">
        <v>18</v>
      </c>
      <c r="D7279" t="s">
        <v>214</v>
      </c>
      <c r="E7279" t="s">
        <v>20</v>
      </c>
      <c r="F7279">
        <v>27</v>
      </c>
      <c r="G7279" t="s">
        <v>25</v>
      </c>
      <c r="H7279" t="s">
        <v>16</v>
      </c>
      <c r="I7279" t="b">
        <v>0</v>
      </c>
      <c r="K7279">
        <v>47</v>
      </c>
    </row>
    <row r="7280" spans="1:11" x14ac:dyDescent="0.35">
      <c r="A7280" t="s">
        <v>7399</v>
      </c>
      <c r="B7280" s="2">
        <v>45474.495138888888</v>
      </c>
      <c r="C7280" t="s">
        <v>78</v>
      </c>
      <c r="D7280" t="s">
        <v>161</v>
      </c>
      <c r="E7280" t="s">
        <v>33</v>
      </c>
      <c r="F7280">
        <v>39</v>
      </c>
      <c r="G7280" t="s">
        <v>89</v>
      </c>
      <c r="H7280" t="s">
        <v>16</v>
      </c>
      <c r="I7280" t="b">
        <v>0</v>
      </c>
      <c r="K7280">
        <v>50</v>
      </c>
    </row>
    <row r="7281" spans="1:11" x14ac:dyDescent="0.35">
      <c r="A7281" t="s">
        <v>7400</v>
      </c>
      <c r="B7281" s="2">
        <v>45474.568749999999</v>
      </c>
      <c r="C7281" t="s">
        <v>27</v>
      </c>
      <c r="D7281" t="s">
        <v>42</v>
      </c>
      <c r="E7281" t="s">
        <v>43</v>
      </c>
      <c r="F7281">
        <v>8</v>
      </c>
      <c r="G7281" t="s">
        <v>47</v>
      </c>
      <c r="H7281" t="s">
        <v>29</v>
      </c>
      <c r="I7281" t="b">
        <v>1</v>
      </c>
      <c r="K7281">
        <v>11</v>
      </c>
    </row>
    <row r="7282" spans="1:11" x14ac:dyDescent="0.35">
      <c r="A7282" t="s">
        <v>7401</v>
      </c>
      <c r="B7282" s="2">
        <v>45474.724999999999</v>
      </c>
      <c r="C7282" t="s">
        <v>51</v>
      </c>
      <c r="D7282" t="s">
        <v>214</v>
      </c>
      <c r="E7282" t="s">
        <v>43</v>
      </c>
      <c r="F7282">
        <v>8</v>
      </c>
      <c r="G7282" t="s">
        <v>53</v>
      </c>
      <c r="H7282" t="s">
        <v>68</v>
      </c>
      <c r="I7282" t="b">
        <v>1</v>
      </c>
      <c r="K7282">
        <v>43</v>
      </c>
    </row>
    <row r="7283" spans="1:11" x14ac:dyDescent="0.35">
      <c r="A7283" t="s">
        <v>7402</v>
      </c>
      <c r="B7283" s="2">
        <v>45474.941666666673</v>
      </c>
      <c r="C7283" t="s">
        <v>33</v>
      </c>
      <c r="D7283" t="s">
        <v>176</v>
      </c>
      <c r="E7283" t="s">
        <v>20</v>
      </c>
      <c r="F7283">
        <v>67</v>
      </c>
      <c r="G7283" t="s">
        <v>15</v>
      </c>
      <c r="H7283" t="s">
        <v>29</v>
      </c>
      <c r="I7283" t="b">
        <v>1</v>
      </c>
      <c r="K7283">
        <v>18</v>
      </c>
    </row>
    <row r="7284" spans="1:11" x14ac:dyDescent="0.35">
      <c r="A7284" t="s">
        <v>7403</v>
      </c>
      <c r="B7284" s="2">
        <v>45474.997916666667</v>
      </c>
      <c r="C7284" t="s">
        <v>106</v>
      </c>
      <c r="D7284" t="s">
        <v>46</v>
      </c>
      <c r="E7284" t="s">
        <v>20</v>
      </c>
      <c r="F7284">
        <v>52</v>
      </c>
      <c r="G7284" t="s">
        <v>53</v>
      </c>
      <c r="H7284" t="s">
        <v>151</v>
      </c>
      <c r="I7284" t="b">
        <v>1</v>
      </c>
      <c r="K7284">
        <v>31</v>
      </c>
    </row>
    <row r="7285" spans="1:11" x14ac:dyDescent="0.35">
      <c r="A7285" t="s">
        <v>7404</v>
      </c>
      <c r="B7285" s="2">
        <v>45475.307638888888</v>
      </c>
      <c r="C7285" t="s">
        <v>20</v>
      </c>
      <c r="D7285" t="s">
        <v>134</v>
      </c>
      <c r="E7285" t="s">
        <v>20</v>
      </c>
      <c r="F7285">
        <v>17</v>
      </c>
      <c r="G7285" t="s">
        <v>38</v>
      </c>
      <c r="H7285" t="s">
        <v>16</v>
      </c>
      <c r="I7285" t="b">
        <v>0</v>
      </c>
      <c r="K7285">
        <v>27</v>
      </c>
    </row>
    <row r="7286" spans="1:11" x14ac:dyDescent="0.35">
      <c r="A7286" t="s">
        <v>7405</v>
      </c>
      <c r="B7286" s="2">
        <v>45475.333333333343</v>
      </c>
      <c r="C7286" t="s">
        <v>70</v>
      </c>
      <c r="D7286" t="s">
        <v>93</v>
      </c>
      <c r="E7286" t="s">
        <v>20</v>
      </c>
      <c r="F7286">
        <v>65</v>
      </c>
      <c r="G7286" t="s">
        <v>15</v>
      </c>
      <c r="H7286" t="s">
        <v>34</v>
      </c>
      <c r="I7286" t="b">
        <v>1</v>
      </c>
      <c r="K7286">
        <v>27</v>
      </c>
    </row>
    <row r="7287" spans="1:11" x14ac:dyDescent="0.35">
      <c r="A7287" t="s">
        <v>7406</v>
      </c>
      <c r="B7287" s="2">
        <v>45475.368750000001</v>
      </c>
      <c r="C7287" t="s">
        <v>108</v>
      </c>
      <c r="D7287" t="s">
        <v>146</v>
      </c>
      <c r="E7287" t="s">
        <v>14</v>
      </c>
      <c r="F7287">
        <v>13</v>
      </c>
      <c r="G7287" t="s">
        <v>38</v>
      </c>
      <c r="H7287" t="s">
        <v>16</v>
      </c>
      <c r="I7287" t="b">
        <v>0</v>
      </c>
      <c r="K7287">
        <v>35</v>
      </c>
    </row>
    <row r="7288" spans="1:11" x14ac:dyDescent="0.35">
      <c r="A7288" t="s">
        <v>7407</v>
      </c>
      <c r="B7288" s="2">
        <v>45475.414583333331</v>
      </c>
      <c r="C7288" t="s">
        <v>45</v>
      </c>
      <c r="D7288" t="s">
        <v>144</v>
      </c>
      <c r="E7288" t="s">
        <v>14</v>
      </c>
      <c r="F7288">
        <v>57</v>
      </c>
      <c r="G7288" t="s">
        <v>53</v>
      </c>
      <c r="H7288" t="s">
        <v>34</v>
      </c>
      <c r="I7288" t="b">
        <v>1</v>
      </c>
      <c r="K7288">
        <v>50</v>
      </c>
    </row>
    <row r="7289" spans="1:11" x14ac:dyDescent="0.35">
      <c r="A7289" t="s">
        <v>7408</v>
      </c>
      <c r="B7289" s="2">
        <v>45475.453472222223</v>
      </c>
      <c r="C7289" t="s">
        <v>129</v>
      </c>
      <c r="D7289" t="s">
        <v>214</v>
      </c>
      <c r="E7289" t="s">
        <v>20</v>
      </c>
      <c r="F7289">
        <v>69</v>
      </c>
      <c r="G7289" t="s">
        <v>21</v>
      </c>
      <c r="H7289" t="s">
        <v>16</v>
      </c>
      <c r="I7289" t="b">
        <v>0</v>
      </c>
      <c r="J7289">
        <v>8</v>
      </c>
      <c r="K7289">
        <v>15</v>
      </c>
    </row>
    <row r="7290" spans="1:11" x14ac:dyDescent="0.35">
      <c r="A7290" t="s">
        <v>7409</v>
      </c>
      <c r="B7290" s="2">
        <v>45475.481249999997</v>
      </c>
      <c r="C7290" t="s">
        <v>33</v>
      </c>
      <c r="D7290" t="s">
        <v>219</v>
      </c>
      <c r="E7290" t="s">
        <v>20</v>
      </c>
      <c r="F7290">
        <v>25</v>
      </c>
      <c r="G7290" t="s">
        <v>15</v>
      </c>
      <c r="H7290" t="s">
        <v>16</v>
      </c>
      <c r="I7290" t="b">
        <v>0</v>
      </c>
      <c r="K7290">
        <v>58</v>
      </c>
    </row>
    <row r="7291" spans="1:11" x14ac:dyDescent="0.35">
      <c r="A7291" t="s">
        <v>7410</v>
      </c>
      <c r="B7291" s="2">
        <v>45475.492361111108</v>
      </c>
      <c r="C7291" t="s">
        <v>78</v>
      </c>
      <c r="D7291" t="s">
        <v>153</v>
      </c>
      <c r="E7291" t="s">
        <v>20</v>
      </c>
      <c r="F7291">
        <v>79</v>
      </c>
      <c r="G7291" t="s">
        <v>15</v>
      </c>
      <c r="H7291" t="s">
        <v>16</v>
      </c>
      <c r="I7291" t="b">
        <v>1</v>
      </c>
      <c r="K7291">
        <v>24</v>
      </c>
    </row>
    <row r="7292" spans="1:11" x14ac:dyDescent="0.35">
      <c r="A7292" t="s">
        <v>7411</v>
      </c>
      <c r="B7292" s="2">
        <v>45475.527777777781</v>
      </c>
      <c r="C7292" t="s">
        <v>106</v>
      </c>
      <c r="D7292" t="s">
        <v>170</v>
      </c>
      <c r="E7292" t="s">
        <v>33</v>
      </c>
      <c r="F7292">
        <v>49</v>
      </c>
      <c r="G7292" t="s">
        <v>38</v>
      </c>
      <c r="H7292" t="s">
        <v>16</v>
      </c>
      <c r="I7292" t="b">
        <v>1</v>
      </c>
      <c r="J7292">
        <v>0</v>
      </c>
      <c r="K7292">
        <v>27</v>
      </c>
    </row>
    <row r="7293" spans="1:11" x14ac:dyDescent="0.35">
      <c r="A7293" t="s">
        <v>7412</v>
      </c>
      <c r="B7293" s="2">
        <v>45475.590277777781</v>
      </c>
      <c r="C7293" t="s">
        <v>91</v>
      </c>
      <c r="D7293" t="s">
        <v>244</v>
      </c>
      <c r="E7293" t="s">
        <v>43</v>
      </c>
      <c r="F7293">
        <v>57</v>
      </c>
      <c r="G7293" t="s">
        <v>53</v>
      </c>
      <c r="H7293" t="s">
        <v>34</v>
      </c>
      <c r="I7293" t="b">
        <v>0</v>
      </c>
      <c r="J7293">
        <v>3</v>
      </c>
      <c r="K7293">
        <v>56</v>
      </c>
    </row>
    <row r="7294" spans="1:11" x14ac:dyDescent="0.35">
      <c r="A7294" t="s">
        <v>7413</v>
      </c>
      <c r="B7294" s="2">
        <v>45475.652777777781</v>
      </c>
      <c r="C7294" t="s">
        <v>129</v>
      </c>
      <c r="D7294" t="s">
        <v>52</v>
      </c>
      <c r="E7294" t="s">
        <v>14</v>
      </c>
      <c r="F7294">
        <v>9</v>
      </c>
      <c r="G7294" t="s">
        <v>38</v>
      </c>
      <c r="H7294" t="s">
        <v>16</v>
      </c>
      <c r="I7294" t="b">
        <v>0</v>
      </c>
      <c r="K7294">
        <v>20</v>
      </c>
    </row>
    <row r="7295" spans="1:11" x14ac:dyDescent="0.35">
      <c r="A7295" t="s">
        <v>7414</v>
      </c>
      <c r="B7295" s="2">
        <v>45475.726388888892</v>
      </c>
      <c r="C7295" t="s">
        <v>70</v>
      </c>
      <c r="D7295" t="s">
        <v>42</v>
      </c>
      <c r="E7295" t="s">
        <v>43</v>
      </c>
      <c r="F7295">
        <v>25</v>
      </c>
      <c r="G7295" t="s">
        <v>15</v>
      </c>
      <c r="H7295" t="s">
        <v>16</v>
      </c>
      <c r="I7295" t="b">
        <v>0</v>
      </c>
      <c r="K7295">
        <v>31</v>
      </c>
    </row>
    <row r="7296" spans="1:11" x14ac:dyDescent="0.35">
      <c r="A7296" t="s">
        <v>7415</v>
      </c>
      <c r="B7296" s="2">
        <v>45475.73541666667</v>
      </c>
      <c r="C7296" t="s">
        <v>106</v>
      </c>
      <c r="D7296" t="s">
        <v>46</v>
      </c>
      <c r="E7296" t="s">
        <v>43</v>
      </c>
      <c r="F7296">
        <v>66</v>
      </c>
      <c r="G7296" t="s">
        <v>38</v>
      </c>
      <c r="H7296" t="s">
        <v>16</v>
      </c>
      <c r="I7296" t="b">
        <v>1</v>
      </c>
      <c r="K7296">
        <v>18</v>
      </c>
    </row>
    <row r="7297" spans="1:11" x14ac:dyDescent="0.35">
      <c r="A7297" t="s">
        <v>7416</v>
      </c>
      <c r="B7297" s="2">
        <v>45475.760416666657</v>
      </c>
      <c r="C7297" t="s">
        <v>78</v>
      </c>
      <c r="D7297" t="s">
        <v>95</v>
      </c>
      <c r="E7297" t="s">
        <v>33</v>
      </c>
      <c r="F7297">
        <v>12</v>
      </c>
      <c r="G7297" t="s">
        <v>25</v>
      </c>
      <c r="H7297" t="s">
        <v>269</v>
      </c>
      <c r="I7297" t="b">
        <v>1</v>
      </c>
      <c r="K7297">
        <v>20</v>
      </c>
    </row>
    <row r="7298" spans="1:11" x14ac:dyDescent="0.35">
      <c r="A7298" t="s">
        <v>7417</v>
      </c>
      <c r="B7298" s="2">
        <v>45475.768055555563</v>
      </c>
      <c r="C7298" t="s">
        <v>184</v>
      </c>
      <c r="D7298" t="s">
        <v>290</v>
      </c>
      <c r="E7298" t="s">
        <v>33</v>
      </c>
      <c r="F7298">
        <v>40</v>
      </c>
      <c r="G7298" t="s">
        <v>38</v>
      </c>
      <c r="H7298" t="s">
        <v>16</v>
      </c>
      <c r="I7298" t="b">
        <v>1</v>
      </c>
      <c r="K7298">
        <v>17</v>
      </c>
    </row>
    <row r="7299" spans="1:11" x14ac:dyDescent="0.35">
      <c r="A7299" t="s">
        <v>7418</v>
      </c>
      <c r="B7299" s="2">
        <v>45475.809027777781</v>
      </c>
      <c r="C7299" t="s">
        <v>91</v>
      </c>
      <c r="D7299" t="s">
        <v>19</v>
      </c>
      <c r="E7299" t="s">
        <v>33</v>
      </c>
      <c r="F7299">
        <v>33</v>
      </c>
      <c r="G7299" t="s">
        <v>61</v>
      </c>
      <c r="H7299" t="s">
        <v>16</v>
      </c>
      <c r="I7299" t="b">
        <v>1</v>
      </c>
      <c r="K7299">
        <v>26</v>
      </c>
    </row>
    <row r="7300" spans="1:11" x14ac:dyDescent="0.35">
      <c r="A7300" t="s">
        <v>7419</v>
      </c>
      <c r="B7300" s="2">
        <v>45475.865277777782</v>
      </c>
      <c r="C7300" t="s">
        <v>55</v>
      </c>
      <c r="D7300" t="s">
        <v>95</v>
      </c>
      <c r="E7300" t="s">
        <v>20</v>
      </c>
      <c r="F7300">
        <v>26</v>
      </c>
      <c r="G7300" t="s">
        <v>53</v>
      </c>
      <c r="H7300" t="s">
        <v>16</v>
      </c>
      <c r="I7300" t="b">
        <v>1</v>
      </c>
      <c r="J7300">
        <v>8</v>
      </c>
      <c r="K7300">
        <v>55</v>
      </c>
    </row>
    <row r="7301" spans="1:11" x14ac:dyDescent="0.35">
      <c r="A7301" t="s">
        <v>7420</v>
      </c>
      <c r="B7301" s="2">
        <v>45475.914583333331</v>
      </c>
      <c r="C7301" t="s">
        <v>106</v>
      </c>
      <c r="D7301" t="s">
        <v>13</v>
      </c>
      <c r="E7301" t="s">
        <v>20</v>
      </c>
      <c r="F7301">
        <v>71</v>
      </c>
      <c r="G7301" t="s">
        <v>15</v>
      </c>
      <c r="H7301" t="s">
        <v>34</v>
      </c>
      <c r="I7301" t="b">
        <v>1</v>
      </c>
      <c r="K7301">
        <v>48</v>
      </c>
    </row>
    <row r="7302" spans="1:11" x14ac:dyDescent="0.35">
      <c r="A7302" t="s">
        <v>7421</v>
      </c>
      <c r="B7302" s="2">
        <v>45476.052083333343</v>
      </c>
      <c r="C7302" t="s">
        <v>51</v>
      </c>
      <c r="D7302" t="s">
        <v>259</v>
      </c>
      <c r="E7302" t="s">
        <v>20</v>
      </c>
      <c r="F7302">
        <v>11</v>
      </c>
      <c r="G7302" t="s">
        <v>53</v>
      </c>
      <c r="H7302" t="s">
        <v>16</v>
      </c>
      <c r="I7302" t="b">
        <v>0</v>
      </c>
      <c r="K7302">
        <v>29</v>
      </c>
    </row>
    <row r="7303" spans="1:11" x14ac:dyDescent="0.35">
      <c r="A7303" t="s">
        <v>7422</v>
      </c>
      <c r="B7303" s="2">
        <v>45476.086111111108</v>
      </c>
      <c r="C7303" t="s">
        <v>73</v>
      </c>
      <c r="D7303" t="s">
        <v>209</v>
      </c>
      <c r="E7303" t="s">
        <v>33</v>
      </c>
      <c r="F7303">
        <v>55</v>
      </c>
      <c r="G7303" t="s">
        <v>15</v>
      </c>
      <c r="H7303" t="s">
        <v>16</v>
      </c>
      <c r="I7303" t="b">
        <v>0</v>
      </c>
      <c r="K7303">
        <v>24</v>
      </c>
    </row>
    <row r="7304" spans="1:11" x14ac:dyDescent="0.35">
      <c r="A7304" t="s">
        <v>7423</v>
      </c>
      <c r="B7304" s="2">
        <v>45476.206944444442</v>
      </c>
      <c r="C7304" t="s">
        <v>23</v>
      </c>
      <c r="D7304" t="s">
        <v>60</v>
      </c>
      <c r="E7304" t="s">
        <v>14</v>
      </c>
      <c r="F7304">
        <v>65</v>
      </c>
      <c r="G7304" t="s">
        <v>15</v>
      </c>
      <c r="H7304" t="s">
        <v>29</v>
      </c>
      <c r="I7304" t="b">
        <v>0</v>
      </c>
      <c r="J7304">
        <v>8</v>
      </c>
      <c r="K7304">
        <v>45</v>
      </c>
    </row>
    <row r="7305" spans="1:11" x14ac:dyDescent="0.35">
      <c r="A7305" t="s">
        <v>7424</v>
      </c>
      <c r="B7305" s="2">
        <v>45476.207638888889</v>
      </c>
      <c r="C7305" t="s">
        <v>106</v>
      </c>
      <c r="D7305" t="s">
        <v>290</v>
      </c>
      <c r="E7305" t="s">
        <v>14</v>
      </c>
      <c r="F7305">
        <v>24</v>
      </c>
      <c r="G7305" t="s">
        <v>89</v>
      </c>
      <c r="H7305" t="s">
        <v>16</v>
      </c>
      <c r="I7305" t="b">
        <v>1</v>
      </c>
      <c r="K7305">
        <v>53</v>
      </c>
    </row>
    <row r="7306" spans="1:11" x14ac:dyDescent="0.35">
      <c r="A7306" t="s">
        <v>7425</v>
      </c>
      <c r="B7306" s="2">
        <v>45476.251388888893</v>
      </c>
      <c r="C7306" t="s">
        <v>88</v>
      </c>
      <c r="D7306" t="s">
        <v>93</v>
      </c>
      <c r="E7306" t="s">
        <v>20</v>
      </c>
      <c r="F7306">
        <v>44</v>
      </c>
      <c r="G7306" t="s">
        <v>89</v>
      </c>
      <c r="H7306" t="s">
        <v>34</v>
      </c>
      <c r="I7306" t="b">
        <v>0</v>
      </c>
      <c r="K7306">
        <v>41</v>
      </c>
    </row>
    <row r="7307" spans="1:11" x14ac:dyDescent="0.35">
      <c r="A7307" t="s">
        <v>7426</v>
      </c>
      <c r="B7307" s="2">
        <v>45476.29583333333</v>
      </c>
      <c r="C7307" t="s">
        <v>91</v>
      </c>
      <c r="D7307" t="s">
        <v>186</v>
      </c>
      <c r="E7307" t="s">
        <v>33</v>
      </c>
      <c r="F7307">
        <v>31</v>
      </c>
      <c r="G7307" t="s">
        <v>89</v>
      </c>
      <c r="H7307" t="s">
        <v>68</v>
      </c>
      <c r="I7307" t="b">
        <v>0</v>
      </c>
      <c r="J7307">
        <v>8</v>
      </c>
      <c r="K7307">
        <v>30</v>
      </c>
    </row>
    <row r="7308" spans="1:11" x14ac:dyDescent="0.35">
      <c r="A7308" t="s">
        <v>7427</v>
      </c>
      <c r="B7308" s="2">
        <v>45476.352083333331</v>
      </c>
      <c r="C7308" t="s">
        <v>76</v>
      </c>
      <c r="D7308" t="s">
        <v>263</v>
      </c>
      <c r="E7308" t="s">
        <v>20</v>
      </c>
      <c r="F7308">
        <v>70</v>
      </c>
      <c r="G7308" t="s">
        <v>89</v>
      </c>
      <c r="H7308" t="s">
        <v>29</v>
      </c>
      <c r="I7308" t="b">
        <v>1</v>
      </c>
      <c r="K7308">
        <v>58</v>
      </c>
    </row>
    <row r="7309" spans="1:11" x14ac:dyDescent="0.35">
      <c r="A7309" t="s">
        <v>7428</v>
      </c>
      <c r="B7309" s="2">
        <v>45476.415972222218</v>
      </c>
      <c r="C7309" t="s">
        <v>78</v>
      </c>
      <c r="D7309" t="s">
        <v>282</v>
      </c>
      <c r="E7309" t="s">
        <v>43</v>
      </c>
      <c r="F7309">
        <v>27</v>
      </c>
      <c r="G7309" t="s">
        <v>15</v>
      </c>
      <c r="H7309" t="s">
        <v>16</v>
      </c>
      <c r="I7309" t="b">
        <v>1</v>
      </c>
      <c r="J7309">
        <v>4</v>
      </c>
      <c r="K7309">
        <v>16</v>
      </c>
    </row>
    <row r="7310" spans="1:11" x14ac:dyDescent="0.35">
      <c r="A7310" t="s">
        <v>7429</v>
      </c>
      <c r="B7310" s="2">
        <v>45476.581944444442</v>
      </c>
      <c r="C7310" t="s">
        <v>129</v>
      </c>
      <c r="D7310" t="s">
        <v>63</v>
      </c>
      <c r="E7310" t="s">
        <v>14</v>
      </c>
      <c r="F7310">
        <v>23</v>
      </c>
      <c r="G7310" t="s">
        <v>25</v>
      </c>
      <c r="H7310" t="s">
        <v>16</v>
      </c>
      <c r="I7310" t="b">
        <v>1</v>
      </c>
      <c r="K7310">
        <v>41</v>
      </c>
    </row>
    <row r="7311" spans="1:11" x14ac:dyDescent="0.35">
      <c r="A7311" t="s">
        <v>7430</v>
      </c>
      <c r="B7311" s="2">
        <v>45476.697916666657</v>
      </c>
      <c r="C7311" t="s">
        <v>70</v>
      </c>
      <c r="D7311" t="s">
        <v>161</v>
      </c>
      <c r="E7311" t="s">
        <v>14</v>
      </c>
      <c r="F7311">
        <v>35</v>
      </c>
      <c r="G7311" t="s">
        <v>61</v>
      </c>
      <c r="H7311" t="s">
        <v>29</v>
      </c>
      <c r="I7311" t="b">
        <v>1</v>
      </c>
      <c r="J7311">
        <v>0</v>
      </c>
      <c r="K7311">
        <v>15</v>
      </c>
    </row>
    <row r="7312" spans="1:11" x14ac:dyDescent="0.35">
      <c r="A7312" t="s">
        <v>7431</v>
      </c>
      <c r="B7312" s="2">
        <v>45476.85</v>
      </c>
      <c r="C7312" t="s">
        <v>33</v>
      </c>
      <c r="D7312" t="s">
        <v>28</v>
      </c>
      <c r="E7312" t="s">
        <v>33</v>
      </c>
      <c r="F7312">
        <v>55</v>
      </c>
      <c r="G7312" t="s">
        <v>53</v>
      </c>
      <c r="H7312" t="s">
        <v>34</v>
      </c>
      <c r="I7312" t="b">
        <v>0</v>
      </c>
      <c r="K7312">
        <v>33</v>
      </c>
    </row>
    <row r="7313" spans="1:11" x14ac:dyDescent="0.35">
      <c r="A7313" t="s">
        <v>7432</v>
      </c>
      <c r="B7313" s="2">
        <v>45476.859722222223</v>
      </c>
      <c r="C7313" t="s">
        <v>76</v>
      </c>
      <c r="D7313" t="s">
        <v>153</v>
      </c>
      <c r="E7313" t="s">
        <v>33</v>
      </c>
      <c r="F7313">
        <v>65</v>
      </c>
      <c r="G7313" t="s">
        <v>89</v>
      </c>
      <c r="H7313" t="s">
        <v>16</v>
      </c>
      <c r="I7313" t="b">
        <v>0</v>
      </c>
      <c r="K7313">
        <v>19</v>
      </c>
    </row>
    <row r="7314" spans="1:11" x14ac:dyDescent="0.35">
      <c r="A7314" t="s">
        <v>7433</v>
      </c>
      <c r="B7314" s="2">
        <v>45476.863888888889</v>
      </c>
      <c r="C7314" t="s">
        <v>122</v>
      </c>
      <c r="D7314" t="s">
        <v>144</v>
      </c>
      <c r="E7314" t="s">
        <v>20</v>
      </c>
      <c r="F7314">
        <v>19</v>
      </c>
      <c r="G7314" t="s">
        <v>15</v>
      </c>
      <c r="H7314" t="s">
        <v>118</v>
      </c>
      <c r="I7314" t="b">
        <v>1</v>
      </c>
      <c r="K7314">
        <v>16</v>
      </c>
    </row>
    <row r="7315" spans="1:11" x14ac:dyDescent="0.35">
      <c r="A7315" t="s">
        <v>7434</v>
      </c>
      <c r="B7315" s="2">
        <v>45476.911111111112</v>
      </c>
      <c r="C7315" t="s">
        <v>184</v>
      </c>
      <c r="D7315" t="s">
        <v>37</v>
      </c>
      <c r="E7315" t="s">
        <v>43</v>
      </c>
      <c r="F7315">
        <v>9</v>
      </c>
      <c r="G7315" t="s">
        <v>89</v>
      </c>
      <c r="H7315" t="s">
        <v>16</v>
      </c>
      <c r="I7315" t="b">
        <v>1</v>
      </c>
      <c r="J7315">
        <v>0</v>
      </c>
      <c r="K7315">
        <v>57</v>
      </c>
    </row>
    <row r="7316" spans="1:11" x14ac:dyDescent="0.35">
      <c r="A7316" t="s">
        <v>7435</v>
      </c>
      <c r="B7316" s="2">
        <v>45476.945833333331</v>
      </c>
      <c r="C7316" t="s">
        <v>108</v>
      </c>
      <c r="D7316" t="s">
        <v>214</v>
      </c>
      <c r="E7316" t="s">
        <v>20</v>
      </c>
      <c r="F7316">
        <v>38</v>
      </c>
      <c r="G7316" t="s">
        <v>89</v>
      </c>
      <c r="H7316" t="s">
        <v>16</v>
      </c>
      <c r="I7316" t="b">
        <v>0</v>
      </c>
      <c r="K7316">
        <v>60</v>
      </c>
    </row>
    <row r="7317" spans="1:11" x14ac:dyDescent="0.35">
      <c r="A7317" t="s">
        <v>7436</v>
      </c>
      <c r="B7317" s="2">
        <v>45477.133333333331</v>
      </c>
      <c r="C7317" t="s">
        <v>51</v>
      </c>
      <c r="D7317" t="s">
        <v>134</v>
      </c>
      <c r="E7317" t="s">
        <v>20</v>
      </c>
      <c r="F7317">
        <v>71</v>
      </c>
      <c r="G7317" t="s">
        <v>89</v>
      </c>
      <c r="H7317" t="s">
        <v>16</v>
      </c>
      <c r="I7317" t="b">
        <v>1</v>
      </c>
      <c r="J7317">
        <v>1</v>
      </c>
      <c r="K7317">
        <v>55</v>
      </c>
    </row>
    <row r="7318" spans="1:11" x14ac:dyDescent="0.35">
      <c r="A7318" t="s">
        <v>7437</v>
      </c>
      <c r="B7318" s="2">
        <v>45477.150694444441</v>
      </c>
      <c r="C7318" t="s">
        <v>106</v>
      </c>
      <c r="D7318" t="s">
        <v>139</v>
      </c>
      <c r="E7318" t="s">
        <v>33</v>
      </c>
      <c r="F7318">
        <v>66</v>
      </c>
      <c r="G7318" t="s">
        <v>53</v>
      </c>
      <c r="H7318" t="s">
        <v>16</v>
      </c>
      <c r="I7318" t="b">
        <v>0</v>
      </c>
      <c r="J7318">
        <v>6</v>
      </c>
      <c r="K7318">
        <v>24</v>
      </c>
    </row>
    <row r="7319" spans="1:11" x14ac:dyDescent="0.35">
      <c r="A7319" t="s">
        <v>7438</v>
      </c>
      <c r="B7319" s="2">
        <v>45477.175000000003</v>
      </c>
      <c r="C7319" t="s">
        <v>45</v>
      </c>
      <c r="D7319" t="s">
        <v>290</v>
      </c>
      <c r="E7319" t="s">
        <v>33</v>
      </c>
      <c r="F7319">
        <v>38</v>
      </c>
      <c r="G7319" t="s">
        <v>25</v>
      </c>
      <c r="H7319" t="s">
        <v>34</v>
      </c>
      <c r="I7319" t="b">
        <v>1</v>
      </c>
      <c r="K7319">
        <v>52</v>
      </c>
    </row>
    <row r="7320" spans="1:11" x14ac:dyDescent="0.35">
      <c r="A7320" t="s">
        <v>7439</v>
      </c>
      <c r="B7320" s="2">
        <v>45477.23333333333</v>
      </c>
      <c r="C7320" t="s">
        <v>122</v>
      </c>
      <c r="D7320" t="s">
        <v>93</v>
      </c>
      <c r="E7320" t="s">
        <v>33</v>
      </c>
      <c r="F7320">
        <v>70</v>
      </c>
      <c r="G7320" t="s">
        <v>15</v>
      </c>
      <c r="H7320" t="s">
        <v>68</v>
      </c>
      <c r="I7320" t="b">
        <v>0</v>
      </c>
      <c r="K7320">
        <v>51</v>
      </c>
    </row>
    <row r="7321" spans="1:11" x14ac:dyDescent="0.35">
      <c r="A7321" t="s">
        <v>7440</v>
      </c>
      <c r="B7321" s="2">
        <v>45477.252083333333</v>
      </c>
      <c r="C7321" t="s">
        <v>55</v>
      </c>
      <c r="D7321" t="s">
        <v>28</v>
      </c>
      <c r="E7321" t="s">
        <v>43</v>
      </c>
      <c r="F7321">
        <v>23</v>
      </c>
      <c r="G7321" t="s">
        <v>15</v>
      </c>
      <c r="H7321" t="s">
        <v>16</v>
      </c>
      <c r="I7321" t="b">
        <v>0</v>
      </c>
      <c r="J7321">
        <v>2</v>
      </c>
      <c r="K7321">
        <v>18</v>
      </c>
    </row>
    <row r="7322" spans="1:11" x14ac:dyDescent="0.35">
      <c r="A7322" t="s">
        <v>7441</v>
      </c>
      <c r="B7322" s="2">
        <v>45477.630555555559</v>
      </c>
      <c r="C7322" t="s">
        <v>33</v>
      </c>
      <c r="D7322" t="s">
        <v>32</v>
      </c>
      <c r="E7322" t="s">
        <v>20</v>
      </c>
      <c r="F7322">
        <v>70</v>
      </c>
      <c r="G7322" t="s">
        <v>15</v>
      </c>
      <c r="H7322" t="s">
        <v>16</v>
      </c>
      <c r="I7322" t="b">
        <v>0</v>
      </c>
      <c r="K7322">
        <v>34</v>
      </c>
    </row>
    <row r="7323" spans="1:11" x14ac:dyDescent="0.35">
      <c r="A7323" t="s">
        <v>7442</v>
      </c>
      <c r="B7323" s="2">
        <v>45477.666666666657</v>
      </c>
      <c r="C7323" t="s">
        <v>70</v>
      </c>
      <c r="D7323" t="s">
        <v>144</v>
      </c>
      <c r="E7323" t="s">
        <v>14</v>
      </c>
      <c r="F7323">
        <v>59</v>
      </c>
      <c r="G7323" t="s">
        <v>15</v>
      </c>
      <c r="H7323" t="s">
        <v>16</v>
      </c>
      <c r="I7323" t="b">
        <v>1</v>
      </c>
      <c r="K7323">
        <v>40</v>
      </c>
    </row>
    <row r="7324" spans="1:11" x14ac:dyDescent="0.35">
      <c r="A7324" t="s">
        <v>7443</v>
      </c>
      <c r="B7324" s="2">
        <v>45477.748611111107</v>
      </c>
      <c r="C7324" t="s">
        <v>88</v>
      </c>
      <c r="D7324" t="s">
        <v>219</v>
      </c>
      <c r="E7324" t="s">
        <v>20</v>
      </c>
      <c r="F7324">
        <v>65</v>
      </c>
      <c r="G7324" t="s">
        <v>25</v>
      </c>
      <c r="H7324" t="s">
        <v>16</v>
      </c>
      <c r="I7324" t="b">
        <v>1</v>
      </c>
      <c r="J7324">
        <v>10</v>
      </c>
      <c r="K7324">
        <v>12</v>
      </c>
    </row>
    <row r="7325" spans="1:11" x14ac:dyDescent="0.35">
      <c r="A7325" t="s">
        <v>7444</v>
      </c>
      <c r="B7325" s="2">
        <v>45477.759027777778</v>
      </c>
      <c r="C7325" t="s">
        <v>20</v>
      </c>
      <c r="D7325" t="s">
        <v>37</v>
      </c>
      <c r="E7325" t="s">
        <v>14</v>
      </c>
      <c r="F7325">
        <v>68</v>
      </c>
      <c r="G7325" t="s">
        <v>53</v>
      </c>
      <c r="H7325" t="s">
        <v>16</v>
      </c>
      <c r="I7325" t="b">
        <v>0</v>
      </c>
      <c r="J7325">
        <v>3</v>
      </c>
      <c r="K7325">
        <v>59</v>
      </c>
    </row>
    <row r="7326" spans="1:11" x14ac:dyDescent="0.35">
      <c r="A7326" t="s">
        <v>7445</v>
      </c>
      <c r="B7326" s="2">
        <v>45477.78125</v>
      </c>
      <c r="C7326" t="s">
        <v>20</v>
      </c>
      <c r="D7326" t="s">
        <v>263</v>
      </c>
      <c r="E7326" t="s">
        <v>14</v>
      </c>
      <c r="F7326">
        <v>33</v>
      </c>
      <c r="G7326" t="s">
        <v>38</v>
      </c>
      <c r="H7326" t="s">
        <v>16</v>
      </c>
      <c r="I7326" t="b">
        <v>0</v>
      </c>
      <c r="J7326">
        <v>4</v>
      </c>
      <c r="K7326">
        <v>50</v>
      </c>
    </row>
    <row r="7327" spans="1:11" x14ac:dyDescent="0.35">
      <c r="A7327" t="s">
        <v>7446</v>
      </c>
      <c r="B7327" s="2">
        <v>45477.813888888893</v>
      </c>
      <c r="C7327" t="s">
        <v>296</v>
      </c>
      <c r="D7327" t="s">
        <v>24</v>
      </c>
      <c r="E7327" t="s">
        <v>14</v>
      </c>
      <c r="F7327">
        <v>68</v>
      </c>
      <c r="G7327" t="s">
        <v>21</v>
      </c>
      <c r="H7327" t="s">
        <v>16</v>
      </c>
      <c r="I7327" t="b">
        <v>0</v>
      </c>
      <c r="K7327">
        <v>29</v>
      </c>
    </row>
    <row r="7328" spans="1:11" x14ac:dyDescent="0.35">
      <c r="A7328" t="s">
        <v>7447</v>
      </c>
      <c r="B7328" s="2">
        <v>45477.85</v>
      </c>
      <c r="C7328" t="s">
        <v>122</v>
      </c>
      <c r="D7328" t="s">
        <v>52</v>
      </c>
      <c r="E7328" t="s">
        <v>14</v>
      </c>
      <c r="F7328">
        <v>62</v>
      </c>
      <c r="G7328" t="s">
        <v>25</v>
      </c>
      <c r="H7328" t="s">
        <v>16</v>
      </c>
      <c r="I7328" t="b">
        <v>1</v>
      </c>
      <c r="J7328">
        <v>7</v>
      </c>
      <c r="K7328">
        <v>29</v>
      </c>
    </row>
    <row r="7329" spans="1:11" x14ac:dyDescent="0.35">
      <c r="A7329" t="s">
        <v>7448</v>
      </c>
      <c r="B7329" s="2">
        <v>45477.892361111109</v>
      </c>
      <c r="C7329" t="s">
        <v>31</v>
      </c>
      <c r="D7329" t="s">
        <v>110</v>
      </c>
      <c r="E7329" t="s">
        <v>14</v>
      </c>
      <c r="F7329">
        <v>34</v>
      </c>
      <c r="G7329" t="s">
        <v>47</v>
      </c>
      <c r="H7329" t="s">
        <v>34</v>
      </c>
      <c r="I7329" t="b">
        <v>0</v>
      </c>
      <c r="K7329">
        <v>26</v>
      </c>
    </row>
    <row r="7330" spans="1:11" x14ac:dyDescent="0.35">
      <c r="A7330" t="s">
        <v>7449</v>
      </c>
      <c r="B7330" s="2">
        <v>45477.934027777781</v>
      </c>
      <c r="C7330" t="s">
        <v>27</v>
      </c>
      <c r="D7330" t="s">
        <v>209</v>
      </c>
      <c r="E7330" t="s">
        <v>43</v>
      </c>
      <c r="F7330">
        <v>9</v>
      </c>
      <c r="G7330" t="s">
        <v>89</v>
      </c>
      <c r="H7330" t="s">
        <v>16</v>
      </c>
      <c r="I7330" t="b">
        <v>0</v>
      </c>
      <c r="K7330">
        <v>27</v>
      </c>
    </row>
    <row r="7331" spans="1:11" x14ac:dyDescent="0.35">
      <c r="A7331" t="s">
        <v>7450</v>
      </c>
      <c r="B7331" s="2">
        <v>45477.990277777782</v>
      </c>
      <c r="C7331" t="s">
        <v>296</v>
      </c>
      <c r="D7331" t="s">
        <v>58</v>
      </c>
      <c r="E7331" t="s">
        <v>43</v>
      </c>
      <c r="F7331">
        <v>52</v>
      </c>
      <c r="G7331" t="s">
        <v>89</v>
      </c>
      <c r="H7331" t="s">
        <v>151</v>
      </c>
      <c r="I7331" t="b">
        <v>1</v>
      </c>
      <c r="K7331">
        <v>12</v>
      </c>
    </row>
    <row r="7332" spans="1:11" x14ac:dyDescent="0.35">
      <c r="A7332" t="s">
        <v>7451</v>
      </c>
      <c r="B7332" s="2">
        <v>45478.143750000003</v>
      </c>
      <c r="C7332" t="s">
        <v>18</v>
      </c>
      <c r="D7332" t="s">
        <v>132</v>
      </c>
      <c r="E7332" t="s">
        <v>43</v>
      </c>
      <c r="F7332">
        <v>4</v>
      </c>
      <c r="G7332" t="s">
        <v>15</v>
      </c>
      <c r="H7332" t="s">
        <v>16</v>
      </c>
      <c r="I7332" t="b">
        <v>1</v>
      </c>
      <c r="K7332">
        <v>55</v>
      </c>
    </row>
    <row r="7333" spans="1:11" x14ac:dyDescent="0.35">
      <c r="A7333" t="s">
        <v>7452</v>
      </c>
      <c r="B7333" s="2">
        <v>45478.191666666673</v>
      </c>
      <c r="C7333" t="s">
        <v>33</v>
      </c>
      <c r="D7333" t="s">
        <v>263</v>
      </c>
      <c r="E7333" t="s">
        <v>20</v>
      </c>
      <c r="F7333">
        <v>57</v>
      </c>
      <c r="G7333" t="s">
        <v>53</v>
      </c>
      <c r="H7333" t="s">
        <v>151</v>
      </c>
      <c r="I7333" t="b">
        <v>0</v>
      </c>
      <c r="J7333">
        <v>9</v>
      </c>
      <c r="K7333">
        <v>12</v>
      </c>
    </row>
    <row r="7334" spans="1:11" x14ac:dyDescent="0.35">
      <c r="A7334" t="s">
        <v>7453</v>
      </c>
      <c r="B7334" s="2">
        <v>45478.206944444442</v>
      </c>
      <c r="C7334" t="s">
        <v>78</v>
      </c>
      <c r="D7334" t="s">
        <v>188</v>
      </c>
      <c r="E7334" t="s">
        <v>20</v>
      </c>
      <c r="F7334">
        <v>3</v>
      </c>
      <c r="G7334" t="s">
        <v>15</v>
      </c>
      <c r="H7334" t="s">
        <v>16</v>
      </c>
      <c r="I7334" t="b">
        <v>0</v>
      </c>
      <c r="K7334">
        <v>46</v>
      </c>
    </row>
    <row r="7335" spans="1:11" x14ac:dyDescent="0.35">
      <c r="A7335" t="s">
        <v>7454</v>
      </c>
      <c r="B7335" s="2">
        <v>45478.228472222218</v>
      </c>
      <c r="C7335" t="s">
        <v>122</v>
      </c>
      <c r="D7335" t="s">
        <v>63</v>
      </c>
      <c r="E7335" t="s">
        <v>14</v>
      </c>
      <c r="F7335">
        <v>29</v>
      </c>
      <c r="G7335" t="s">
        <v>15</v>
      </c>
      <c r="H7335" t="s">
        <v>34</v>
      </c>
      <c r="I7335" t="b">
        <v>0</v>
      </c>
      <c r="K7335">
        <v>53</v>
      </c>
    </row>
    <row r="7336" spans="1:11" x14ac:dyDescent="0.35">
      <c r="A7336" t="s">
        <v>7455</v>
      </c>
      <c r="B7336" s="2">
        <v>45478.240277777782</v>
      </c>
      <c r="C7336" t="s">
        <v>78</v>
      </c>
      <c r="D7336" t="s">
        <v>170</v>
      </c>
      <c r="E7336" t="s">
        <v>33</v>
      </c>
      <c r="F7336">
        <v>24</v>
      </c>
      <c r="G7336" t="s">
        <v>21</v>
      </c>
      <c r="H7336" t="s">
        <v>16</v>
      </c>
      <c r="I7336" t="b">
        <v>1</v>
      </c>
      <c r="K7336">
        <v>49</v>
      </c>
    </row>
    <row r="7337" spans="1:11" x14ac:dyDescent="0.35">
      <c r="A7337" t="s">
        <v>7456</v>
      </c>
      <c r="B7337" s="2">
        <v>45478.292361111111</v>
      </c>
      <c r="C7337" t="s">
        <v>117</v>
      </c>
      <c r="D7337" t="s">
        <v>242</v>
      </c>
      <c r="E7337" t="s">
        <v>33</v>
      </c>
      <c r="F7337">
        <v>61</v>
      </c>
      <c r="G7337" t="s">
        <v>38</v>
      </c>
      <c r="H7337" t="s">
        <v>16</v>
      </c>
      <c r="I7337" t="b">
        <v>0</v>
      </c>
      <c r="K7337">
        <v>47</v>
      </c>
    </row>
    <row r="7338" spans="1:11" x14ac:dyDescent="0.35">
      <c r="A7338" t="s">
        <v>7457</v>
      </c>
      <c r="B7338" s="2">
        <v>45478.405555555553</v>
      </c>
      <c r="C7338" t="s">
        <v>55</v>
      </c>
      <c r="D7338" t="s">
        <v>52</v>
      </c>
      <c r="E7338" t="s">
        <v>33</v>
      </c>
      <c r="F7338">
        <v>9</v>
      </c>
      <c r="G7338" t="s">
        <v>15</v>
      </c>
      <c r="H7338" t="s">
        <v>29</v>
      </c>
      <c r="I7338" t="b">
        <v>0</v>
      </c>
      <c r="K7338">
        <v>29</v>
      </c>
    </row>
    <row r="7339" spans="1:11" x14ac:dyDescent="0.35">
      <c r="A7339" t="s">
        <v>7458</v>
      </c>
      <c r="B7339" s="2">
        <v>45478.525000000001</v>
      </c>
      <c r="C7339" t="s">
        <v>122</v>
      </c>
      <c r="D7339" t="s">
        <v>161</v>
      </c>
      <c r="E7339" t="s">
        <v>14</v>
      </c>
      <c r="F7339">
        <v>47</v>
      </c>
      <c r="G7339" t="s">
        <v>21</v>
      </c>
      <c r="H7339" t="s">
        <v>149</v>
      </c>
      <c r="I7339" t="b">
        <v>1</v>
      </c>
      <c r="K7339">
        <v>46</v>
      </c>
    </row>
    <row r="7340" spans="1:11" x14ac:dyDescent="0.35">
      <c r="A7340" t="s">
        <v>7459</v>
      </c>
      <c r="B7340" s="2">
        <v>45478.581944444442</v>
      </c>
      <c r="C7340" t="s">
        <v>70</v>
      </c>
      <c r="D7340" t="s">
        <v>42</v>
      </c>
      <c r="E7340" t="s">
        <v>20</v>
      </c>
      <c r="F7340">
        <v>68</v>
      </c>
      <c r="G7340" t="s">
        <v>15</v>
      </c>
      <c r="H7340" t="s">
        <v>16</v>
      </c>
      <c r="I7340" t="b">
        <v>1</v>
      </c>
      <c r="K7340">
        <v>24</v>
      </c>
    </row>
    <row r="7341" spans="1:11" x14ac:dyDescent="0.35">
      <c r="A7341" t="s">
        <v>7460</v>
      </c>
      <c r="B7341" s="2">
        <v>45478.627083333333</v>
      </c>
      <c r="C7341" t="s">
        <v>296</v>
      </c>
      <c r="D7341" t="s">
        <v>156</v>
      </c>
      <c r="E7341" t="s">
        <v>33</v>
      </c>
      <c r="F7341">
        <v>29</v>
      </c>
      <c r="G7341" t="s">
        <v>89</v>
      </c>
      <c r="H7341" t="s">
        <v>16</v>
      </c>
      <c r="I7341" t="b">
        <v>0</v>
      </c>
      <c r="K7341">
        <v>16</v>
      </c>
    </row>
    <row r="7342" spans="1:11" x14ac:dyDescent="0.35">
      <c r="A7342" t="s">
        <v>7461</v>
      </c>
      <c r="B7342" s="2">
        <v>45478.67291666667</v>
      </c>
      <c r="C7342" t="s">
        <v>99</v>
      </c>
      <c r="D7342" t="s">
        <v>58</v>
      </c>
      <c r="E7342" t="s">
        <v>43</v>
      </c>
      <c r="F7342">
        <v>76</v>
      </c>
      <c r="G7342" t="s">
        <v>53</v>
      </c>
      <c r="H7342" t="s">
        <v>29</v>
      </c>
      <c r="I7342" t="b">
        <v>0</v>
      </c>
      <c r="K7342">
        <v>39</v>
      </c>
    </row>
    <row r="7343" spans="1:11" x14ac:dyDescent="0.35">
      <c r="A7343" t="s">
        <v>7462</v>
      </c>
      <c r="B7343" s="2">
        <v>45478.705555555563</v>
      </c>
      <c r="C7343" t="s">
        <v>99</v>
      </c>
      <c r="D7343" t="s">
        <v>263</v>
      </c>
      <c r="E7343" t="s">
        <v>20</v>
      </c>
      <c r="F7343">
        <v>30</v>
      </c>
      <c r="G7343" t="s">
        <v>25</v>
      </c>
      <c r="H7343" t="s">
        <v>16</v>
      </c>
      <c r="I7343" t="b">
        <v>1</v>
      </c>
      <c r="J7343">
        <v>1</v>
      </c>
      <c r="K7343">
        <v>17</v>
      </c>
    </row>
    <row r="7344" spans="1:11" x14ac:dyDescent="0.35">
      <c r="A7344" t="s">
        <v>7463</v>
      </c>
      <c r="B7344" s="2">
        <v>45478.71597222222</v>
      </c>
      <c r="C7344" t="s">
        <v>184</v>
      </c>
      <c r="D7344" t="s">
        <v>65</v>
      </c>
      <c r="E7344" t="s">
        <v>20</v>
      </c>
      <c r="F7344">
        <v>48</v>
      </c>
      <c r="G7344" t="s">
        <v>15</v>
      </c>
      <c r="H7344" t="s">
        <v>16</v>
      </c>
      <c r="I7344" t="b">
        <v>1</v>
      </c>
      <c r="J7344">
        <v>9</v>
      </c>
      <c r="K7344">
        <v>50</v>
      </c>
    </row>
    <row r="7345" spans="1:11" x14ac:dyDescent="0.35">
      <c r="A7345" t="s">
        <v>7464</v>
      </c>
      <c r="B7345" s="2">
        <v>45478.834722222222</v>
      </c>
      <c r="C7345" t="s">
        <v>91</v>
      </c>
      <c r="D7345" t="s">
        <v>139</v>
      </c>
      <c r="E7345" t="s">
        <v>14</v>
      </c>
      <c r="F7345">
        <v>64</v>
      </c>
      <c r="G7345" t="s">
        <v>47</v>
      </c>
      <c r="H7345" t="s">
        <v>16</v>
      </c>
      <c r="I7345" t="b">
        <v>1</v>
      </c>
      <c r="K7345">
        <v>19</v>
      </c>
    </row>
    <row r="7346" spans="1:11" x14ac:dyDescent="0.35">
      <c r="A7346" t="s">
        <v>7465</v>
      </c>
      <c r="B7346" s="2">
        <v>45478.868055555547</v>
      </c>
      <c r="C7346" t="s">
        <v>129</v>
      </c>
      <c r="D7346" t="s">
        <v>32</v>
      </c>
      <c r="E7346" t="s">
        <v>33</v>
      </c>
      <c r="F7346">
        <v>28</v>
      </c>
      <c r="G7346" t="s">
        <v>25</v>
      </c>
      <c r="H7346" t="s">
        <v>16</v>
      </c>
      <c r="I7346" t="b">
        <v>0</v>
      </c>
      <c r="K7346">
        <v>14</v>
      </c>
    </row>
    <row r="7347" spans="1:11" x14ac:dyDescent="0.35">
      <c r="A7347" t="s">
        <v>7466</v>
      </c>
      <c r="B7347" s="2">
        <v>45478.870138888888</v>
      </c>
      <c r="C7347" t="s">
        <v>45</v>
      </c>
      <c r="D7347" t="s">
        <v>40</v>
      </c>
      <c r="E7347" t="s">
        <v>43</v>
      </c>
      <c r="F7347">
        <v>60</v>
      </c>
      <c r="G7347" t="s">
        <v>53</v>
      </c>
      <c r="H7347" t="s">
        <v>16</v>
      </c>
      <c r="I7347" t="b">
        <v>0</v>
      </c>
      <c r="K7347">
        <v>51</v>
      </c>
    </row>
    <row r="7348" spans="1:11" x14ac:dyDescent="0.35">
      <c r="A7348" t="s">
        <v>7467</v>
      </c>
      <c r="B7348" s="2">
        <v>45478.922222222223</v>
      </c>
      <c r="C7348" t="s">
        <v>108</v>
      </c>
      <c r="D7348" t="s">
        <v>126</v>
      </c>
      <c r="E7348" t="s">
        <v>20</v>
      </c>
      <c r="F7348">
        <v>39</v>
      </c>
      <c r="G7348" t="s">
        <v>38</v>
      </c>
      <c r="H7348" t="s">
        <v>16</v>
      </c>
      <c r="I7348" t="b">
        <v>0</v>
      </c>
      <c r="K7348">
        <v>49</v>
      </c>
    </row>
    <row r="7349" spans="1:11" x14ac:dyDescent="0.35">
      <c r="A7349" t="s">
        <v>7468</v>
      </c>
      <c r="B7349" s="2">
        <v>45478.936805555553</v>
      </c>
      <c r="C7349" t="s">
        <v>31</v>
      </c>
      <c r="D7349" t="s">
        <v>74</v>
      </c>
      <c r="E7349" t="s">
        <v>33</v>
      </c>
      <c r="F7349">
        <v>72</v>
      </c>
      <c r="G7349" t="s">
        <v>61</v>
      </c>
      <c r="H7349" t="s">
        <v>16</v>
      </c>
      <c r="I7349" t="b">
        <v>0</v>
      </c>
      <c r="K7349">
        <v>15</v>
      </c>
    </row>
    <row r="7350" spans="1:11" x14ac:dyDescent="0.35">
      <c r="A7350" t="s">
        <v>7469</v>
      </c>
      <c r="B7350" s="2">
        <v>45478.966666666667</v>
      </c>
      <c r="C7350" t="s">
        <v>27</v>
      </c>
      <c r="D7350" t="s">
        <v>174</v>
      </c>
      <c r="E7350" t="s">
        <v>33</v>
      </c>
      <c r="F7350">
        <v>75</v>
      </c>
      <c r="G7350" t="s">
        <v>25</v>
      </c>
      <c r="H7350" t="s">
        <v>29</v>
      </c>
      <c r="I7350" t="b">
        <v>1</v>
      </c>
      <c r="K7350">
        <v>36</v>
      </c>
    </row>
    <row r="7351" spans="1:11" x14ac:dyDescent="0.35">
      <c r="A7351" t="s">
        <v>7470</v>
      </c>
      <c r="B7351" s="2">
        <v>45479.013194444437</v>
      </c>
      <c r="C7351" t="s">
        <v>106</v>
      </c>
      <c r="D7351" t="s">
        <v>63</v>
      </c>
      <c r="E7351" t="s">
        <v>20</v>
      </c>
      <c r="F7351">
        <v>73</v>
      </c>
      <c r="G7351" t="s">
        <v>89</v>
      </c>
      <c r="H7351" t="s">
        <v>151</v>
      </c>
      <c r="I7351" t="b">
        <v>0</v>
      </c>
      <c r="K7351">
        <v>43</v>
      </c>
    </row>
    <row r="7352" spans="1:11" x14ac:dyDescent="0.35">
      <c r="A7352" t="s">
        <v>7471</v>
      </c>
      <c r="B7352" s="2">
        <v>45479.026388888888</v>
      </c>
      <c r="C7352" t="s">
        <v>78</v>
      </c>
      <c r="D7352" t="s">
        <v>161</v>
      </c>
      <c r="E7352" t="s">
        <v>20</v>
      </c>
      <c r="F7352">
        <v>76</v>
      </c>
      <c r="G7352" t="s">
        <v>25</v>
      </c>
      <c r="H7352" t="s">
        <v>68</v>
      </c>
      <c r="I7352" t="b">
        <v>0</v>
      </c>
      <c r="K7352">
        <v>19</v>
      </c>
    </row>
    <row r="7353" spans="1:11" x14ac:dyDescent="0.35">
      <c r="A7353" t="s">
        <v>7472</v>
      </c>
      <c r="B7353" s="2">
        <v>45479.071527777778</v>
      </c>
      <c r="C7353" t="s">
        <v>33</v>
      </c>
      <c r="D7353" t="s">
        <v>144</v>
      </c>
      <c r="E7353" t="s">
        <v>20</v>
      </c>
      <c r="F7353">
        <v>65</v>
      </c>
      <c r="G7353" t="s">
        <v>38</v>
      </c>
      <c r="H7353" t="s">
        <v>34</v>
      </c>
      <c r="I7353" t="b">
        <v>1</v>
      </c>
      <c r="K7353">
        <v>52</v>
      </c>
    </row>
    <row r="7354" spans="1:11" x14ac:dyDescent="0.35">
      <c r="A7354" t="s">
        <v>7473</v>
      </c>
      <c r="B7354" s="2">
        <v>45479.203472222223</v>
      </c>
      <c r="C7354" t="s">
        <v>99</v>
      </c>
      <c r="D7354" t="s">
        <v>126</v>
      </c>
      <c r="E7354" t="s">
        <v>20</v>
      </c>
      <c r="F7354">
        <v>20</v>
      </c>
      <c r="G7354" t="s">
        <v>25</v>
      </c>
      <c r="H7354" t="s">
        <v>149</v>
      </c>
      <c r="I7354" t="b">
        <v>0</v>
      </c>
      <c r="K7354">
        <v>55</v>
      </c>
    </row>
    <row r="7355" spans="1:11" x14ac:dyDescent="0.35">
      <c r="A7355" t="s">
        <v>7474</v>
      </c>
      <c r="B7355" s="2">
        <v>45479.234027777777</v>
      </c>
      <c r="C7355" t="s">
        <v>31</v>
      </c>
      <c r="D7355" t="s">
        <v>137</v>
      </c>
      <c r="E7355" t="s">
        <v>20</v>
      </c>
      <c r="F7355">
        <v>18</v>
      </c>
      <c r="G7355" t="s">
        <v>61</v>
      </c>
      <c r="H7355" t="s">
        <v>16</v>
      </c>
      <c r="I7355" t="b">
        <v>0</v>
      </c>
      <c r="K7355">
        <v>48</v>
      </c>
    </row>
    <row r="7356" spans="1:11" x14ac:dyDescent="0.35">
      <c r="A7356" t="s">
        <v>7475</v>
      </c>
      <c r="B7356" s="2">
        <v>45479.29583333333</v>
      </c>
      <c r="C7356" t="s">
        <v>296</v>
      </c>
      <c r="D7356" t="s">
        <v>275</v>
      </c>
      <c r="E7356" t="s">
        <v>33</v>
      </c>
      <c r="F7356">
        <v>2</v>
      </c>
      <c r="G7356" t="s">
        <v>47</v>
      </c>
      <c r="H7356" t="s">
        <v>16</v>
      </c>
      <c r="I7356" t="b">
        <v>1</v>
      </c>
      <c r="K7356">
        <v>19</v>
      </c>
    </row>
    <row r="7357" spans="1:11" x14ac:dyDescent="0.35">
      <c r="A7357" t="s">
        <v>7476</v>
      </c>
      <c r="B7357" s="2">
        <v>45479.314583333333</v>
      </c>
      <c r="C7357" t="s">
        <v>55</v>
      </c>
      <c r="D7357" t="s">
        <v>123</v>
      </c>
      <c r="E7357" t="s">
        <v>14</v>
      </c>
      <c r="F7357">
        <v>64</v>
      </c>
      <c r="G7357" t="s">
        <v>89</v>
      </c>
      <c r="H7357" t="s">
        <v>16</v>
      </c>
      <c r="I7357" t="b">
        <v>0</v>
      </c>
      <c r="K7357">
        <v>55</v>
      </c>
    </row>
    <row r="7358" spans="1:11" x14ac:dyDescent="0.35">
      <c r="A7358" t="s">
        <v>7477</v>
      </c>
      <c r="B7358" s="2">
        <v>45479.390972222223</v>
      </c>
      <c r="C7358" t="s">
        <v>33</v>
      </c>
      <c r="D7358" t="s">
        <v>112</v>
      </c>
      <c r="E7358" t="s">
        <v>20</v>
      </c>
      <c r="F7358">
        <v>9</v>
      </c>
      <c r="G7358" t="s">
        <v>15</v>
      </c>
      <c r="H7358" t="s">
        <v>29</v>
      </c>
      <c r="I7358" t="b">
        <v>0</v>
      </c>
      <c r="K7358">
        <v>10</v>
      </c>
    </row>
    <row r="7359" spans="1:11" x14ac:dyDescent="0.35">
      <c r="A7359" t="s">
        <v>7478</v>
      </c>
      <c r="B7359" s="2">
        <v>45479.468055555553</v>
      </c>
      <c r="C7359" t="s">
        <v>91</v>
      </c>
      <c r="D7359" t="s">
        <v>191</v>
      </c>
      <c r="E7359" t="s">
        <v>33</v>
      </c>
      <c r="F7359">
        <v>19</v>
      </c>
      <c r="G7359" t="s">
        <v>15</v>
      </c>
      <c r="H7359" t="s">
        <v>16</v>
      </c>
      <c r="I7359" t="b">
        <v>0</v>
      </c>
      <c r="J7359">
        <v>5</v>
      </c>
      <c r="K7359">
        <v>57</v>
      </c>
    </row>
    <row r="7360" spans="1:11" x14ac:dyDescent="0.35">
      <c r="A7360" t="s">
        <v>7479</v>
      </c>
      <c r="B7360" s="2">
        <v>45479.494444444441</v>
      </c>
      <c r="C7360" t="s">
        <v>23</v>
      </c>
      <c r="D7360" t="s">
        <v>263</v>
      </c>
      <c r="E7360" t="s">
        <v>14</v>
      </c>
      <c r="F7360">
        <v>14</v>
      </c>
      <c r="G7360" t="s">
        <v>61</v>
      </c>
      <c r="H7360" t="s">
        <v>34</v>
      </c>
      <c r="I7360" t="b">
        <v>1</v>
      </c>
      <c r="K7360">
        <v>33</v>
      </c>
    </row>
    <row r="7361" spans="1:11" x14ac:dyDescent="0.35">
      <c r="A7361" t="s">
        <v>7480</v>
      </c>
      <c r="B7361" s="2">
        <v>45479.54791666667</v>
      </c>
      <c r="C7361" t="s">
        <v>27</v>
      </c>
      <c r="D7361" t="s">
        <v>263</v>
      </c>
      <c r="E7361" t="s">
        <v>43</v>
      </c>
      <c r="F7361">
        <v>11</v>
      </c>
      <c r="G7361" t="s">
        <v>15</v>
      </c>
      <c r="H7361" t="s">
        <v>34</v>
      </c>
      <c r="I7361" t="b">
        <v>1</v>
      </c>
      <c r="K7361">
        <v>18</v>
      </c>
    </row>
    <row r="7362" spans="1:11" x14ac:dyDescent="0.35">
      <c r="A7362" t="s">
        <v>7481</v>
      </c>
      <c r="B7362" s="2">
        <v>45479.55972222222</v>
      </c>
      <c r="C7362" t="s">
        <v>33</v>
      </c>
      <c r="D7362" t="s">
        <v>63</v>
      </c>
      <c r="E7362" t="s">
        <v>20</v>
      </c>
      <c r="F7362">
        <v>36</v>
      </c>
      <c r="G7362" t="s">
        <v>53</v>
      </c>
      <c r="H7362" t="s">
        <v>29</v>
      </c>
      <c r="I7362" t="b">
        <v>0</v>
      </c>
      <c r="K7362">
        <v>54</v>
      </c>
    </row>
    <row r="7363" spans="1:11" x14ac:dyDescent="0.35">
      <c r="A7363" t="s">
        <v>7482</v>
      </c>
      <c r="B7363" s="2">
        <v>45479.62777777778</v>
      </c>
      <c r="C7363" t="s">
        <v>18</v>
      </c>
      <c r="D7363" t="s">
        <v>159</v>
      </c>
      <c r="E7363" t="s">
        <v>33</v>
      </c>
      <c r="F7363">
        <v>61</v>
      </c>
      <c r="G7363" t="s">
        <v>89</v>
      </c>
      <c r="H7363" t="s">
        <v>118</v>
      </c>
      <c r="I7363" t="b">
        <v>0</v>
      </c>
      <c r="J7363">
        <v>6</v>
      </c>
      <c r="K7363">
        <v>32</v>
      </c>
    </row>
    <row r="7364" spans="1:11" x14ac:dyDescent="0.35">
      <c r="A7364" t="s">
        <v>7483</v>
      </c>
      <c r="B7364" s="2">
        <v>45479.749305555553</v>
      </c>
      <c r="C7364" t="s">
        <v>76</v>
      </c>
      <c r="D7364" t="s">
        <v>134</v>
      </c>
      <c r="E7364" t="s">
        <v>14</v>
      </c>
      <c r="F7364">
        <v>32</v>
      </c>
      <c r="G7364" t="s">
        <v>89</v>
      </c>
      <c r="H7364" t="s">
        <v>16</v>
      </c>
      <c r="I7364" t="b">
        <v>0</v>
      </c>
      <c r="K7364">
        <v>39</v>
      </c>
    </row>
    <row r="7365" spans="1:11" x14ac:dyDescent="0.35">
      <c r="A7365" t="s">
        <v>7484</v>
      </c>
      <c r="B7365" s="2">
        <v>45479.763888888891</v>
      </c>
      <c r="C7365" t="s">
        <v>99</v>
      </c>
      <c r="D7365" t="s">
        <v>101</v>
      </c>
      <c r="E7365" t="s">
        <v>14</v>
      </c>
      <c r="F7365">
        <v>74</v>
      </c>
      <c r="G7365" t="s">
        <v>15</v>
      </c>
      <c r="H7365" t="s">
        <v>16</v>
      </c>
      <c r="I7365" t="b">
        <v>0</v>
      </c>
      <c r="K7365">
        <v>43</v>
      </c>
    </row>
    <row r="7366" spans="1:11" x14ac:dyDescent="0.35">
      <c r="A7366" t="s">
        <v>7485</v>
      </c>
      <c r="B7366" s="2">
        <v>45479.798611111109</v>
      </c>
      <c r="C7366" t="s">
        <v>33</v>
      </c>
      <c r="D7366" t="s">
        <v>282</v>
      </c>
      <c r="E7366" t="s">
        <v>14</v>
      </c>
      <c r="F7366">
        <v>66</v>
      </c>
      <c r="G7366" t="s">
        <v>15</v>
      </c>
      <c r="H7366" t="s">
        <v>16</v>
      </c>
      <c r="I7366" t="b">
        <v>0</v>
      </c>
      <c r="K7366">
        <v>24</v>
      </c>
    </row>
    <row r="7367" spans="1:11" x14ac:dyDescent="0.35">
      <c r="A7367" t="s">
        <v>7486</v>
      </c>
      <c r="B7367" s="2">
        <v>45479.877083333333</v>
      </c>
      <c r="C7367" t="s">
        <v>57</v>
      </c>
      <c r="D7367" t="s">
        <v>290</v>
      </c>
      <c r="E7367" t="s">
        <v>20</v>
      </c>
      <c r="F7367">
        <v>28</v>
      </c>
      <c r="G7367" t="s">
        <v>47</v>
      </c>
      <c r="H7367" t="s">
        <v>118</v>
      </c>
      <c r="I7367" t="b">
        <v>1</v>
      </c>
      <c r="K7367">
        <v>51</v>
      </c>
    </row>
    <row r="7368" spans="1:11" x14ac:dyDescent="0.35">
      <c r="A7368" t="s">
        <v>7487</v>
      </c>
      <c r="B7368" s="2">
        <v>45480.022916666669</v>
      </c>
      <c r="C7368" t="s">
        <v>57</v>
      </c>
      <c r="D7368" t="s">
        <v>275</v>
      </c>
      <c r="E7368" t="s">
        <v>43</v>
      </c>
      <c r="F7368">
        <v>67</v>
      </c>
      <c r="G7368" t="s">
        <v>38</v>
      </c>
      <c r="H7368" t="s">
        <v>16</v>
      </c>
      <c r="I7368" t="b">
        <v>0</v>
      </c>
      <c r="J7368">
        <v>10</v>
      </c>
      <c r="K7368">
        <v>57</v>
      </c>
    </row>
    <row r="7369" spans="1:11" x14ac:dyDescent="0.35">
      <c r="A7369" t="s">
        <v>7488</v>
      </c>
      <c r="B7369" s="2">
        <v>45480.030555555553</v>
      </c>
      <c r="C7369" t="s">
        <v>83</v>
      </c>
      <c r="D7369" t="s">
        <v>93</v>
      </c>
      <c r="E7369" t="s">
        <v>14</v>
      </c>
      <c r="F7369">
        <v>61</v>
      </c>
      <c r="G7369" t="s">
        <v>89</v>
      </c>
      <c r="H7369" t="s">
        <v>16</v>
      </c>
      <c r="I7369" t="b">
        <v>1</v>
      </c>
      <c r="J7369">
        <v>1</v>
      </c>
      <c r="K7369">
        <v>48</v>
      </c>
    </row>
    <row r="7370" spans="1:11" x14ac:dyDescent="0.35">
      <c r="A7370" t="s">
        <v>7489</v>
      </c>
      <c r="B7370" s="2">
        <v>45480.068749999999</v>
      </c>
      <c r="C7370" t="s">
        <v>78</v>
      </c>
      <c r="D7370" t="s">
        <v>86</v>
      </c>
      <c r="E7370" t="s">
        <v>20</v>
      </c>
      <c r="F7370">
        <v>1</v>
      </c>
      <c r="G7370" t="s">
        <v>25</v>
      </c>
      <c r="H7370" t="s">
        <v>16</v>
      </c>
      <c r="I7370" t="b">
        <v>0</v>
      </c>
      <c r="J7370">
        <v>6</v>
      </c>
      <c r="K7370">
        <v>15</v>
      </c>
    </row>
    <row r="7371" spans="1:11" x14ac:dyDescent="0.35">
      <c r="A7371" t="s">
        <v>7490</v>
      </c>
      <c r="B7371" s="2">
        <v>45480.104166666657</v>
      </c>
      <c r="C7371" t="s">
        <v>31</v>
      </c>
      <c r="D7371" t="s">
        <v>242</v>
      </c>
      <c r="E7371" t="s">
        <v>43</v>
      </c>
      <c r="F7371">
        <v>68</v>
      </c>
      <c r="G7371" t="s">
        <v>15</v>
      </c>
      <c r="H7371" t="s">
        <v>16</v>
      </c>
      <c r="I7371" t="b">
        <v>1</v>
      </c>
      <c r="K7371">
        <v>26</v>
      </c>
    </row>
    <row r="7372" spans="1:11" x14ac:dyDescent="0.35">
      <c r="A7372" t="s">
        <v>7491</v>
      </c>
      <c r="B7372" s="2">
        <v>45480.113194444442</v>
      </c>
      <c r="C7372" t="s">
        <v>31</v>
      </c>
      <c r="D7372" t="s">
        <v>49</v>
      </c>
      <c r="E7372" t="s">
        <v>20</v>
      </c>
      <c r="F7372">
        <v>27</v>
      </c>
      <c r="G7372" t="s">
        <v>89</v>
      </c>
      <c r="H7372" t="s">
        <v>16</v>
      </c>
      <c r="I7372" t="b">
        <v>1</v>
      </c>
      <c r="K7372">
        <v>11</v>
      </c>
    </row>
    <row r="7373" spans="1:11" x14ac:dyDescent="0.35">
      <c r="A7373" t="s">
        <v>7492</v>
      </c>
      <c r="B7373" s="2">
        <v>45480.252083333333</v>
      </c>
      <c r="C7373" t="s">
        <v>108</v>
      </c>
      <c r="D7373" t="s">
        <v>229</v>
      </c>
      <c r="E7373" t="s">
        <v>14</v>
      </c>
      <c r="F7373">
        <v>35</v>
      </c>
      <c r="G7373" t="s">
        <v>21</v>
      </c>
      <c r="H7373" t="s">
        <v>68</v>
      </c>
      <c r="I7373" t="b">
        <v>1</v>
      </c>
      <c r="K7373">
        <v>20</v>
      </c>
    </row>
    <row r="7374" spans="1:11" x14ac:dyDescent="0.35">
      <c r="A7374" t="s">
        <v>7493</v>
      </c>
      <c r="B7374" s="2">
        <v>45480.253472222219</v>
      </c>
      <c r="C7374" t="s">
        <v>73</v>
      </c>
      <c r="D7374" t="s">
        <v>13</v>
      </c>
      <c r="E7374" t="s">
        <v>20</v>
      </c>
      <c r="F7374">
        <v>30</v>
      </c>
      <c r="G7374" t="s">
        <v>89</v>
      </c>
      <c r="H7374" t="s">
        <v>151</v>
      </c>
      <c r="I7374" t="b">
        <v>1</v>
      </c>
      <c r="K7374">
        <v>48</v>
      </c>
    </row>
    <row r="7375" spans="1:11" x14ac:dyDescent="0.35">
      <c r="A7375" t="s">
        <v>7494</v>
      </c>
      <c r="B7375" s="2">
        <v>45480.263194444437</v>
      </c>
      <c r="C7375" t="s">
        <v>99</v>
      </c>
      <c r="D7375" t="s">
        <v>95</v>
      </c>
      <c r="E7375" t="s">
        <v>20</v>
      </c>
      <c r="F7375">
        <v>29</v>
      </c>
      <c r="G7375" t="s">
        <v>89</v>
      </c>
      <c r="H7375" t="s">
        <v>29</v>
      </c>
      <c r="I7375" t="b">
        <v>0</v>
      </c>
      <c r="J7375">
        <v>1</v>
      </c>
      <c r="K7375">
        <v>48</v>
      </c>
    </row>
    <row r="7376" spans="1:11" x14ac:dyDescent="0.35">
      <c r="A7376" t="s">
        <v>7495</v>
      </c>
      <c r="B7376" s="2">
        <v>45480.289583333331</v>
      </c>
      <c r="C7376" t="s">
        <v>18</v>
      </c>
      <c r="D7376" t="s">
        <v>237</v>
      </c>
      <c r="E7376" t="s">
        <v>14</v>
      </c>
      <c r="F7376">
        <v>77</v>
      </c>
      <c r="G7376" t="s">
        <v>89</v>
      </c>
      <c r="H7376" t="s">
        <v>34</v>
      </c>
      <c r="I7376" t="b">
        <v>0</v>
      </c>
      <c r="K7376">
        <v>19</v>
      </c>
    </row>
    <row r="7377" spans="1:11" x14ac:dyDescent="0.35">
      <c r="A7377" t="s">
        <v>7496</v>
      </c>
      <c r="B7377" s="2">
        <v>45480.375694444447</v>
      </c>
      <c r="C7377" t="s">
        <v>296</v>
      </c>
      <c r="D7377" t="s">
        <v>139</v>
      </c>
      <c r="E7377" t="s">
        <v>43</v>
      </c>
      <c r="F7377">
        <v>12</v>
      </c>
      <c r="G7377" t="s">
        <v>21</v>
      </c>
      <c r="H7377" t="s">
        <v>34</v>
      </c>
      <c r="I7377" t="b">
        <v>1</v>
      </c>
      <c r="K7377">
        <v>24</v>
      </c>
    </row>
    <row r="7378" spans="1:11" x14ac:dyDescent="0.35">
      <c r="A7378" t="s">
        <v>7497</v>
      </c>
      <c r="B7378" s="2">
        <v>45480.388888888891</v>
      </c>
      <c r="C7378" t="s">
        <v>27</v>
      </c>
      <c r="D7378" t="s">
        <v>13</v>
      </c>
      <c r="E7378" t="s">
        <v>33</v>
      </c>
      <c r="F7378">
        <v>46</v>
      </c>
      <c r="G7378" t="s">
        <v>61</v>
      </c>
      <c r="H7378" t="s">
        <v>16</v>
      </c>
      <c r="I7378" t="b">
        <v>0</v>
      </c>
      <c r="K7378">
        <v>45</v>
      </c>
    </row>
    <row r="7379" spans="1:11" x14ac:dyDescent="0.35">
      <c r="A7379" t="s">
        <v>7498</v>
      </c>
      <c r="B7379" s="2">
        <v>45480.436805555553</v>
      </c>
      <c r="C7379" t="s">
        <v>33</v>
      </c>
      <c r="D7379" t="s">
        <v>203</v>
      </c>
      <c r="E7379" t="s">
        <v>20</v>
      </c>
      <c r="F7379">
        <v>49</v>
      </c>
      <c r="G7379" t="s">
        <v>15</v>
      </c>
      <c r="H7379" t="s">
        <v>16</v>
      </c>
      <c r="I7379" t="b">
        <v>1</v>
      </c>
      <c r="J7379">
        <v>7</v>
      </c>
      <c r="K7379">
        <v>53</v>
      </c>
    </row>
    <row r="7380" spans="1:11" x14ac:dyDescent="0.35">
      <c r="A7380" t="s">
        <v>7499</v>
      </c>
      <c r="B7380" s="2">
        <v>45480.490972222222</v>
      </c>
      <c r="C7380" t="s">
        <v>129</v>
      </c>
      <c r="D7380" t="s">
        <v>52</v>
      </c>
      <c r="E7380" t="s">
        <v>14</v>
      </c>
      <c r="F7380">
        <v>77</v>
      </c>
      <c r="G7380" t="s">
        <v>15</v>
      </c>
      <c r="H7380" t="s">
        <v>151</v>
      </c>
      <c r="I7380" t="b">
        <v>1</v>
      </c>
      <c r="J7380">
        <v>3</v>
      </c>
      <c r="K7380">
        <v>46</v>
      </c>
    </row>
    <row r="7381" spans="1:11" x14ac:dyDescent="0.35">
      <c r="A7381" t="s">
        <v>7500</v>
      </c>
      <c r="B7381" s="2">
        <v>45480.571527777778</v>
      </c>
      <c r="C7381" t="s">
        <v>129</v>
      </c>
      <c r="D7381" t="s">
        <v>49</v>
      </c>
      <c r="E7381" t="s">
        <v>142</v>
      </c>
      <c r="F7381">
        <v>3</v>
      </c>
      <c r="G7381" t="s">
        <v>15</v>
      </c>
      <c r="H7381" t="s">
        <v>16</v>
      </c>
      <c r="I7381" t="b">
        <v>1</v>
      </c>
      <c r="K7381">
        <v>24</v>
      </c>
    </row>
    <row r="7382" spans="1:11" x14ac:dyDescent="0.35">
      <c r="A7382" t="s">
        <v>7501</v>
      </c>
      <c r="B7382" s="2">
        <v>45480.6</v>
      </c>
      <c r="C7382" t="s">
        <v>108</v>
      </c>
      <c r="D7382" t="s">
        <v>275</v>
      </c>
      <c r="E7382" t="s">
        <v>33</v>
      </c>
      <c r="F7382">
        <v>77</v>
      </c>
      <c r="G7382" t="s">
        <v>38</v>
      </c>
      <c r="H7382" t="s">
        <v>151</v>
      </c>
      <c r="I7382" t="b">
        <v>1</v>
      </c>
      <c r="K7382">
        <v>34</v>
      </c>
    </row>
    <row r="7383" spans="1:11" x14ac:dyDescent="0.35">
      <c r="A7383" t="s">
        <v>7502</v>
      </c>
      <c r="B7383" s="2">
        <v>45480.602083333331</v>
      </c>
      <c r="C7383" t="s">
        <v>129</v>
      </c>
      <c r="D7383" t="s">
        <v>42</v>
      </c>
      <c r="E7383" t="s">
        <v>20</v>
      </c>
      <c r="F7383">
        <v>76</v>
      </c>
      <c r="G7383" t="s">
        <v>89</v>
      </c>
      <c r="H7383" t="s">
        <v>16</v>
      </c>
      <c r="I7383" t="b">
        <v>1</v>
      </c>
      <c r="K7383">
        <v>20</v>
      </c>
    </row>
    <row r="7384" spans="1:11" x14ac:dyDescent="0.35">
      <c r="A7384" t="s">
        <v>7503</v>
      </c>
      <c r="B7384" s="2">
        <v>45480.628472222219</v>
      </c>
      <c r="C7384" t="s">
        <v>18</v>
      </c>
      <c r="D7384" t="s">
        <v>214</v>
      </c>
      <c r="E7384" t="s">
        <v>20</v>
      </c>
      <c r="F7384">
        <v>78</v>
      </c>
      <c r="G7384" t="s">
        <v>61</v>
      </c>
      <c r="H7384" t="s">
        <v>16</v>
      </c>
      <c r="I7384" t="b">
        <v>0</v>
      </c>
      <c r="J7384">
        <v>9</v>
      </c>
      <c r="K7384">
        <v>16</v>
      </c>
    </row>
    <row r="7385" spans="1:11" x14ac:dyDescent="0.35">
      <c r="A7385" t="s">
        <v>7504</v>
      </c>
      <c r="B7385" s="2">
        <v>45480.65</v>
      </c>
      <c r="C7385" t="s">
        <v>78</v>
      </c>
      <c r="D7385" t="s">
        <v>259</v>
      </c>
      <c r="E7385" t="s">
        <v>20</v>
      </c>
      <c r="F7385">
        <v>74</v>
      </c>
      <c r="G7385" t="s">
        <v>25</v>
      </c>
      <c r="H7385" t="s">
        <v>151</v>
      </c>
      <c r="I7385" t="b">
        <v>1</v>
      </c>
      <c r="K7385">
        <v>20</v>
      </c>
    </row>
    <row r="7386" spans="1:11" x14ac:dyDescent="0.35">
      <c r="A7386" t="s">
        <v>7505</v>
      </c>
      <c r="B7386" s="2">
        <v>45480.675694444442</v>
      </c>
      <c r="C7386" t="s">
        <v>73</v>
      </c>
      <c r="D7386" t="s">
        <v>174</v>
      </c>
      <c r="E7386" t="s">
        <v>14</v>
      </c>
      <c r="F7386">
        <v>75</v>
      </c>
      <c r="G7386" t="s">
        <v>25</v>
      </c>
      <c r="H7386" t="s">
        <v>34</v>
      </c>
      <c r="I7386" t="b">
        <v>1</v>
      </c>
      <c r="K7386">
        <v>57</v>
      </c>
    </row>
    <row r="7387" spans="1:11" x14ac:dyDescent="0.35">
      <c r="A7387" t="s">
        <v>7506</v>
      </c>
      <c r="B7387" s="2">
        <v>45480.698611111111</v>
      </c>
      <c r="C7387" t="s">
        <v>108</v>
      </c>
      <c r="D7387" t="s">
        <v>191</v>
      </c>
      <c r="E7387" t="s">
        <v>43</v>
      </c>
      <c r="F7387">
        <v>7</v>
      </c>
      <c r="G7387" t="s">
        <v>25</v>
      </c>
      <c r="H7387" t="s">
        <v>68</v>
      </c>
      <c r="I7387" t="b">
        <v>0</v>
      </c>
      <c r="K7387">
        <v>39</v>
      </c>
    </row>
    <row r="7388" spans="1:11" x14ac:dyDescent="0.35">
      <c r="A7388" t="s">
        <v>7507</v>
      </c>
      <c r="B7388" s="2">
        <v>45480.87222222222</v>
      </c>
      <c r="C7388" t="s">
        <v>78</v>
      </c>
      <c r="D7388" t="s">
        <v>24</v>
      </c>
      <c r="E7388" t="s">
        <v>33</v>
      </c>
      <c r="F7388">
        <v>29</v>
      </c>
      <c r="G7388" t="s">
        <v>25</v>
      </c>
      <c r="H7388" t="s">
        <v>16</v>
      </c>
      <c r="I7388" t="b">
        <v>1</v>
      </c>
      <c r="K7388">
        <v>27</v>
      </c>
    </row>
    <row r="7389" spans="1:11" x14ac:dyDescent="0.35">
      <c r="A7389" t="s">
        <v>7508</v>
      </c>
      <c r="B7389" s="2">
        <v>45480.976388888892</v>
      </c>
      <c r="C7389" t="s">
        <v>99</v>
      </c>
      <c r="D7389" t="s">
        <v>74</v>
      </c>
      <c r="E7389" t="s">
        <v>20</v>
      </c>
      <c r="F7389">
        <v>40</v>
      </c>
      <c r="G7389" t="s">
        <v>53</v>
      </c>
      <c r="H7389" t="s">
        <v>16</v>
      </c>
      <c r="I7389" t="b">
        <v>0</v>
      </c>
      <c r="J7389">
        <v>4</v>
      </c>
      <c r="K7389">
        <v>26</v>
      </c>
    </row>
    <row r="7390" spans="1:11" x14ac:dyDescent="0.35">
      <c r="A7390" t="s">
        <v>7509</v>
      </c>
      <c r="B7390" s="2">
        <v>45480.977083333331</v>
      </c>
      <c r="C7390" t="s">
        <v>55</v>
      </c>
      <c r="D7390" t="s">
        <v>81</v>
      </c>
      <c r="E7390" t="s">
        <v>33</v>
      </c>
      <c r="F7390">
        <v>9</v>
      </c>
      <c r="G7390" t="s">
        <v>25</v>
      </c>
      <c r="H7390" t="s">
        <v>16</v>
      </c>
      <c r="I7390" t="b">
        <v>0</v>
      </c>
      <c r="K7390">
        <v>46</v>
      </c>
    </row>
    <row r="7391" spans="1:11" x14ac:dyDescent="0.35">
      <c r="A7391" t="s">
        <v>7510</v>
      </c>
      <c r="B7391" s="2">
        <v>45480.988194444442</v>
      </c>
      <c r="C7391" t="s">
        <v>51</v>
      </c>
      <c r="D7391" t="s">
        <v>42</v>
      </c>
      <c r="E7391" t="s">
        <v>43</v>
      </c>
      <c r="F7391">
        <v>58</v>
      </c>
      <c r="G7391" t="s">
        <v>53</v>
      </c>
      <c r="H7391" t="s">
        <v>68</v>
      </c>
      <c r="I7391" t="b">
        <v>0</v>
      </c>
      <c r="K7391">
        <v>59</v>
      </c>
    </row>
    <row r="7392" spans="1:11" x14ac:dyDescent="0.35">
      <c r="A7392" t="s">
        <v>7511</v>
      </c>
      <c r="B7392" s="2">
        <v>45480.995833333327</v>
      </c>
      <c r="C7392" t="s">
        <v>12</v>
      </c>
      <c r="D7392" t="s">
        <v>275</v>
      </c>
      <c r="E7392" t="s">
        <v>33</v>
      </c>
      <c r="F7392">
        <v>34</v>
      </c>
      <c r="G7392" t="s">
        <v>53</v>
      </c>
      <c r="H7392" t="s">
        <v>68</v>
      </c>
      <c r="I7392" t="b">
        <v>1</v>
      </c>
      <c r="K7392">
        <v>24</v>
      </c>
    </row>
    <row r="7393" spans="1:11" x14ac:dyDescent="0.35">
      <c r="A7393" t="s">
        <v>7512</v>
      </c>
      <c r="B7393" s="2">
        <v>45481.019444444442</v>
      </c>
      <c r="C7393" t="s">
        <v>83</v>
      </c>
      <c r="D7393" t="s">
        <v>275</v>
      </c>
      <c r="E7393" t="s">
        <v>33</v>
      </c>
      <c r="F7393">
        <v>15</v>
      </c>
      <c r="G7393" t="s">
        <v>38</v>
      </c>
      <c r="H7393" t="s">
        <v>16</v>
      </c>
      <c r="I7393" t="b">
        <v>0</v>
      </c>
      <c r="K7393">
        <v>47</v>
      </c>
    </row>
    <row r="7394" spans="1:11" x14ac:dyDescent="0.35">
      <c r="A7394" t="s">
        <v>7513</v>
      </c>
      <c r="B7394" s="2">
        <v>45481.101388888892</v>
      </c>
      <c r="C7394" t="s">
        <v>91</v>
      </c>
      <c r="D7394" t="s">
        <v>49</v>
      </c>
      <c r="E7394" t="s">
        <v>14</v>
      </c>
      <c r="F7394">
        <v>76</v>
      </c>
      <c r="G7394" t="s">
        <v>15</v>
      </c>
      <c r="H7394" t="s">
        <v>34</v>
      </c>
      <c r="I7394" t="b">
        <v>1</v>
      </c>
      <c r="K7394">
        <v>17</v>
      </c>
    </row>
    <row r="7395" spans="1:11" x14ac:dyDescent="0.35">
      <c r="A7395" t="s">
        <v>7514</v>
      </c>
      <c r="B7395" s="2">
        <v>45481.268055555563</v>
      </c>
      <c r="C7395" t="s">
        <v>108</v>
      </c>
      <c r="D7395" t="s">
        <v>144</v>
      </c>
      <c r="E7395" t="s">
        <v>14</v>
      </c>
      <c r="F7395">
        <v>60</v>
      </c>
      <c r="G7395" t="s">
        <v>25</v>
      </c>
      <c r="H7395" t="s">
        <v>29</v>
      </c>
      <c r="I7395" t="b">
        <v>0</v>
      </c>
      <c r="K7395">
        <v>18</v>
      </c>
    </row>
    <row r="7396" spans="1:11" x14ac:dyDescent="0.35">
      <c r="A7396" t="s">
        <v>7515</v>
      </c>
      <c r="B7396" s="2">
        <v>45481.29791666667</v>
      </c>
      <c r="C7396" t="s">
        <v>20</v>
      </c>
      <c r="D7396" t="s">
        <v>95</v>
      </c>
      <c r="E7396" t="s">
        <v>33</v>
      </c>
      <c r="F7396">
        <v>44</v>
      </c>
      <c r="G7396" t="s">
        <v>89</v>
      </c>
      <c r="H7396" t="s">
        <v>16</v>
      </c>
      <c r="I7396" t="b">
        <v>1</v>
      </c>
      <c r="J7396">
        <v>6</v>
      </c>
      <c r="K7396">
        <v>46</v>
      </c>
    </row>
    <row r="7397" spans="1:11" x14ac:dyDescent="0.35">
      <c r="A7397" t="s">
        <v>7516</v>
      </c>
      <c r="B7397" s="2">
        <v>45481.309027777781</v>
      </c>
      <c r="C7397" t="s">
        <v>57</v>
      </c>
      <c r="D7397" t="s">
        <v>148</v>
      </c>
      <c r="E7397" t="s">
        <v>43</v>
      </c>
      <c r="F7397">
        <v>24</v>
      </c>
      <c r="G7397" t="s">
        <v>61</v>
      </c>
      <c r="H7397" t="s">
        <v>16</v>
      </c>
      <c r="I7397" t="b">
        <v>0</v>
      </c>
      <c r="K7397">
        <v>60</v>
      </c>
    </row>
    <row r="7398" spans="1:11" x14ac:dyDescent="0.35">
      <c r="A7398" t="s">
        <v>7517</v>
      </c>
      <c r="B7398" s="2">
        <v>45481.330555555563</v>
      </c>
      <c r="C7398" t="s">
        <v>18</v>
      </c>
      <c r="D7398" t="s">
        <v>263</v>
      </c>
      <c r="E7398" t="s">
        <v>33</v>
      </c>
      <c r="F7398">
        <v>63</v>
      </c>
      <c r="G7398" t="s">
        <v>53</v>
      </c>
      <c r="H7398" t="s">
        <v>34</v>
      </c>
      <c r="I7398" t="b">
        <v>1</v>
      </c>
      <c r="K7398">
        <v>22</v>
      </c>
    </row>
    <row r="7399" spans="1:11" x14ac:dyDescent="0.35">
      <c r="A7399" t="s">
        <v>7518</v>
      </c>
      <c r="B7399" s="2">
        <v>45481.37777777778</v>
      </c>
      <c r="C7399" t="s">
        <v>78</v>
      </c>
      <c r="D7399" t="s">
        <v>229</v>
      </c>
      <c r="E7399" t="s">
        <v>14</v>
      </c>
      <c r="F7399">
        <v>48</v>
      </c>
      <c r="G7399" t="s">
        <v>38</v>
      </c>
      <c r="H7399" t="s">
        <v>16</v>
      </c>
      <c r="I7399" t="b">
        <v>1</v>
      </c>
      <c r="J7399">
        <v>10</v>
      </c>
      <c r="K7399">
        <v>18</v>
      </c>
    </row>
    <row r="7400" spans="1:11" x14ac:dyDescent="0.35">
      <c r="A7400" t="s">
        <v>7519</v>
      </c>
      <c r="B7400" s="2">
        <v>45481.395833333343</v>
      </c>
      <c r="C7400" t="s">
        <v>20</v>
      </c>
      <c r="D7400" t="s">
        <v>93</v>
      </c>
      <c r="E7400" t="s">
        <v>14</v>
      </c>
      <c r="F7400">
        <v>57</v>
      </c>
      <c r="G7400" t="s">
        <v>89</v>
      </c>
      <c r="H7400" t="s">
        <v>16</v>
      </c>
      <c r="I7400" t="b">
        <v>0</v>
      </c>
      <c r="J7400">
        <v>9</v>
      </c>
      <c r="K7400">
        <v>60</v>
      </c>
    </row>
    <row r="7401" spans="1:11" x14ac:dyDescent="0.35">
      <c r="A7401" t="s">
        <v>7520</v>
      </c>
      <c r="B7401" s="2">
        <v>45481.501388888893</v>
      </c>
      <c r="C7401" t="s">
        <v>23</v>
      </c>
      <c r="D7401" t="s">
        <v>132</v>
      </c>
      <c r="E7401" t="s">
        <v>43</v>
      </c>
      <c r="F7401">
        <v>59</v>
      </c>
      <c r="G7401" t="s">
        <v>15</v>
      </c>
      <c r="H7401" t="s">
        <v>16</v>
      </c>
      <c r="I7401" t="b">
        <v>1</v>
      </c>
      <c r="J7401">
        <v>4</v>
      </c>
      <c r="K7401">
        <v>46</v>
      </c>
    </row>
    <row r="7402" spans="1:11" x14ac:dyDescent="0.35">
      <c r="A7402" t="s">
        <v>7521</v>
      </c>
      <c r="B7402" s="2">
        <v>45481.560416666667</v>
      </c>
      <c r="C7402" t="s">
        <v>70</v>
      </c>
      <c r="D7402" t="s">
        <v>148</v>
      </c>
      <c r="E7402" t="s">
        <v>43</v>
      </c>
      <c r="F7402">
        <v>65</v>
      </c>
      <c r="G7402" t="s">
        <v>38</v>
      </c>
      <c r="H7402" t="s">
        <v>29</v>
      </c>
      <c r="I7402" t="b">
        <v>1</v>
      </c>
      <c r="K7402">
        <v>37</v>
      </c>
    </row>
    <row r="7403" spans="1:11" x14ac:dyDescent="0.35">
      <c r="A7403" t="s">
        <v>7522</v>
      </c>
      <c r="B7403" s="2">
        <v>45481.631249999999</v>
      </c>
      <c r="C7403" t="s">
        <v>106</v>
      </c>
      <c r="D7403" t="s">
        <v>237</v>
      </c>
      <c r="E7403" t="s">
        <v>14</v>
      </c>
      <c r="F7403">
        <v>4</v>
      </c>
      <c r="G7403" t="s">
        <v>15</v>
      </c>
      <c r="H7403" t="s">
        <v>16</v>
      </c>
      <c r="I7403" t="b">
        <v>1</v>
      </c>
      <c r="K7403">
        <v>24</v>
      </c>
    </row>
    <row r="7404" spans="1:11" x14ac:dyDescent="0.35">
      <c r="A7404" t="s">
        <v>7523</v>
      </c>
      <c r="B7404" s="2">
        <v>45481.697222222218</v>
      </c>
      <c r="C7404" t="s">
        <v>51</v>
      </c>
      <c r="D7404" t="s">
        <v>209</v>
      </c>
      <c r="E7404" t="s">
        <v>33</v>
      </c>
      <c r="F7404">
        <v>51</v>
      </c>
      <c r="G7404" t="s">
        <v>38</v>
      </c>
      <c r="H7404" t="s">
        <v>16</v>
      </c>
      <c r="I7404" t="b">
        <v>1</v>
      </c>
      <c r="K7404">
        <v>28</v>
      </c>
    </row>
    <row r="7405" spans="1:11" x14ac:dyDescent="0.35">
      <c r="A7405" t="s">
        <v>7524</v>
      </c>
      <c r="B7405" s="2">
        <v>45481.849305555559</v>
      </c>
      <c r="C7405" t="s">
        <v>70</v>
      </c>
      <c r="D7405" t="s">
        <v>219</v>
      </c>
      <c r="E7405" t="s">
        <v>43</v>
      </c>
      <c r="F7405">
        <v>25</v>
      </c>
      <c r="G7405" t="s">
        <v>53</v>
      </c>
      <c r="H7405" t="s">
        <v>16</v>
      </c>
      <c r="I7405" t="b">
        <v>0</v>
      </c>
      <c r="J7405">
        <v>10</v>
      </c>
      <c r="K7405">
        <v>52</v>
      </c>
    </row>
    <row r="7406" spans="1:11" x14ac:dyDescent="0.35">
      <c r="A7406" t="s">
        <v>7525</v>
      </c>
      <c r="B7406" s="2">
        <v>45481.868055555547</v>
      </c>
      <c r="C7406" t="s">
        <v>129</v>
      </c>
      <c r="D7406" t="s">
        <v>137</v>
      </c>
      <c r="E7406" t="s">
        <v>20</v>
      </c>
      <c r="F7406">
        <v>46</v>
      </c>
      <c r="G7406" t="s">
        <v>15</v>
      </c>
      <c r="H7406" t="s">
        <v>16</v>
      </c>
      <c r="I7406" t="b">
        <v>1</v>
      </c>
      <c r="J7406">
        <v>7</v>
      </c>
      <c r="K7406">
        <v>38</v>
      </c>
    </row>
    <row r="7407" spans="1:11" x14ac:dyDescent="0.35">
      <c r="A7407" t="s">
        <v>7526</v>
      </c>
      <c r="B7407" s="2">
        <v>45481.89166666667</v>
      </c>
      <c r="C7407" t="s">
        <v>108</v>
      </c>
      <c r="D7407" t="s">
        <v>212</v>
      </c>
      <c r="E7407" t="s">
        <v>33</v>
      </c>
      <c r="F7407">
        <v>13</v>
      </c>
      <c r="G7407" t="s">
        <v>21</v>
      </c>
      <c r="H7407" t="s">
        <v>16</v>
      </c>
      <c r="I7407" t="b">
        <v>0</v>
      </c>
      <c r="K7407">
        <v>12</v>
      </c>
    </row>
    <row r="7408" spans="1:11" x14ac:dyDescent="0.35">
      <c r="A7408" t="s">
        <v>7527</v>
      </c>
      <c r="B7408" s="2">
        <v>45481.893750000003</v>
      </c>
      <c r="C7408" t="s">
        <v>73</v>
      </c>
      <c r="D7408" t="s">
        <v>144</v>
      </c>
      <c r="E7408" t="s">
        <v>14</v>
      </c>
      <c r="F7408">
        <v>25</v>
      </c>
      <c r="G7408" t="s">
        <v>25</v>
      </c>
      <c r="H7408" t="s">
        <v>68</v>
      </c>
      <c r="I7408" t="b">
        <v>0</v>
      </c>
      <c r="K7408">
        <v>46</v>
      </c>
    </row>
    <row r="7409" spans="1:11" x14ac:dyDescent="0.35">
      <c r="A7409" t="s">
        <v>7528</v>
      </c>
      <c r="B7409" s="2">
        <v>45481.912499999999</v>
      </c>
      <c r="C7409" t="s">
        <v>20</v>
      </c>
      <c r="D7409" t="s">
        <v>112</v>
      </c>
      <c r="E7409" t="s">
        <v>43</v>
      </c>
      <c r="F7409">
        <v>28</v>
      </c>
      <c r="G7409" t="s">
        <v>15</v>
      </c>
      <c r="H7409" t="s">
        <v>16</v>
      </c>
      <c r="I7409" t="b">
        <v>0</v>
      </c>
      <c r="K7409">
        <v>58</v>
      </c>
    </row>
    <row r="7410" spans="1:11" x14ac:dyDescent="0.35">
      <c r="A7410" t="s">
        <v>7529</v>
      </c>
      <c r="B7410" s="2">
        <v>45481.952777777777</v>
      </c>
      <c r="C7410" t="s">
        <v>184</v>
      </c>
      <c r="D7410" t="s">
        <v>282</v>
      </c>
      <c r="E7410" t="s">
        <v>14</v>
      </c>
      <c r="F7410">
        <v>63</v>
      </c>
      <c r="G7410" t="s">
        <v>25</v>
      </c>
      <c r="H7410" t="s">
        <v>16</v>
      </c>
      <c r="I7410" t="b">
        <v>1</v>
      </c>
      <c r="K7410">
        <v>22</v>
      </c>
    </row>
    <row r="7411" spans="1:11" x14ac:dyDescent="0.35">
      <c r="A7411" t="s">
        <v>7530</v>
      </c>
      <c r="B7411" s="2">
        <v>45482.074999999997</v>
      </c>
      <c r="C7411" t="s">
        <v>108</v>
      </c>
      <c r="D7411" t="s">
        <v>40</v>
      </c>
      <c r="E7411" t="s">
        <v>20</v>
      </c>
      <c r="F7411">
        <v>28</v>
      </c>
      <c r="G7411" t="s">
        <v>15</v>
      </c>
      <c r="H7411" t="s">
        <v>34</v>
      </c>
      <c r="I7411" t="b">
        <v>1</v>
      </c>
      <c r="K7411">
        <v>50</v>
      </c>
    </row>
    <row r="7412" spans="1:11" x14ac:dyDescent="0.35">
      <c r="A7412" t="s">
        <v>7531</v>
      </c>
      <c r="B7412" s="2">
        <v>45482.105555555558</v>
      </c>
      <c r="C7412" t="s">
        <v>57</v>
      </c>
      <c r="D7412" t="s">
        <v>244</v>
      </c>
      <c r="E7412" t="s">
        <v>43</v>
      </c>
      <c r="F7412">
        <v>64</v>
      </c>
      <c r="G7412" t="s">
        <v>15</v>
      </c>
      <c r="H7412" t="s">
        <v>16</v>
      </c>
      <c r="I7412" t="b">
        <v>1</v>
      </c>
      <c r="K7412">
        <v>51</v>
      </c>
    </row>
    <row r="7413" spans="1:11" x14ac:dyDescent="0.35">
      <c r="A7413" t="s">
        <v>7532</v>
      </c>
      <c r="B7413" s="2">
        <v>45482.196527777778</v>
      </c>
      <c r="C7413" t="s">
        <v>106</v>
      </c>
      <c r="D7413" t="s">
        <v>46</v>
      </c>
      <c r="E7413" t="s">
        <v>20</v>
      </c>
      <c r="F7413">
        <v>37</v>
      </c>
      <c r="G7413" t="s">
        <v>25</v>
      </c>
      <c r="H7413" t="s">
        <v>16</v>
      </c>
      <c r="I7413" t="b">
        <v>1</v>
      </c>
      <c r="J7413">
        <v>2</v>
      </c>
      <c r="K7413">
        <v>20</v>
      </c>
    </row>
    <row r="7414" spans="1:11" x14ac:dyDescent="0.35">
      <c r="A7414" t="s">
        <v>7533</v>
      </c>
      <c r="B7414" s="2">
        <v>45482.23541666667</v>
      </c>
      <c r="C7414" t="s">
        <v>45</v>
      </c>
      <c r="D7414" t="s">
        <v>139</v>
      </c>
      <c r="E7414" t="s">
        <v>20</v>
      </c>
      <c r="F7414">
        <v>26</v>
      </c>
      <c r="G7414" t="s">
        <v>25</v>
      </c>
      <c r="H7414" t="s">
        <v>16</v>
      </c>
      <c r="I7414" t="b">
        <v>1</v>
      </c>
      <c r="K7414">
        <v>43</v>
      </c>
    </row>
    <row r="7415" spans="1:11" x14ac:dyDescent="0.35">
      <c r="A7415" t="s">
        <v>7534</v>
      </c>
      <c r="B7415" s="2">
        <v>45482.268750000003</v>
      </c>
      <c r="C7415" t="s">
        <v>45</v>
      </c>
      <c r="D7415" t="s">
        <v>144</v>
      </c>
      <c r="E7415" t="s">
        <v>20</v>
      </c>
      <c r="F7415">
        <v>21</v>
      </c>
      <c r="G7415" t="s">
        <v>38</v>
      </c>
      <c r="H7415" t="s">
        <v>29</v>
      </c>
      <c r="I7415" t="b">
        <v>0</v>
      </c>
      <c r="J7415">
        <v>5</v>
      </c>
      <c r="K7415">
        <v>41</v>
      </c>
    </row>
    <row r="7416" spans="1:11" x14ac:dyDescent="0.35">
      <c r="A7416" t="s">
        <v>7535</v>
      </c>
      <c r="B7416" s="2">
        <v>45482.273611111108</v>
      </c>
      <c r="C7416" t="s">
        <v>12</v>
      </c>
      <c r="D7416" t="s">
        <v>290</v>
      </c>
      <c r="E7416" t="s">
        <v>20</v>
      </c>
      <c r="F7416">
        <v>25</v>
      </c>
      <c r="G7416" t="s">
        <v>38</v>
      </c>
      <c r="H7416" t="s">
        <v>16</v>
      </c>
      <c r="I7416" t="b">
        <v>0</v>
      </c>
      <c r="J7416">
        <v>2</v>
      </c>
      <c r="K7416">
        <v>42</v>
      </c>
    </row>
    <row r="7417" spans="1:11" x14ac:dyDescent="0.35">
      <c r="A7417" t="s">
        <v>7536</v>
      </c>
      <c r="B7417" s="2">
        <v>45482.396527777782</v>
      </c>
      <c r="C7417" t="s">
        <v>76</v>
      </c>
      <c r="D7417" t="s">
        <v>159</v>
      </c>
      <c r="E7417" t="s">
        <v>14</v>
      </c>
      <c r="F7417">
        <v>34</v>
      </c>
      <c r="G7417" t="s">
        <v>25</v>
      </c>
      <c r="H7417" t="s">
        <v>34</v>
      </c>
      <c r="I7417" t="b">
        <v>1</v>
      </c>
      <c r="J7417">
        <v>8</v>
      </c>
      <c r="K7417">
        <v>48</v>
      </c>
    </row>
    <row r="7418" spans="1:11" x14ac:dyDescent="0.35">
      <c r="A7418" t="s">
        <v>7537</v>
      </c>
      <c r="B7418" s="2">
        <v>45482.434027777781</v>
      </c>
      <c r="C7418" t="s">
        <v>57</v>
      </c>
      <c r="D7418" t="s">
        <v>79</v>
      </c>
      <c r="E7418" t="s">
        <v>14</v>
      </c>
      <c r="F7418">
        <v>2</v>
      </c>
      <c r="G7418" t="s">
        <v>89</v>
      </c>
      <c r="H7418" t="s">
        <v>16</v>
      </c>
      <c r="I7418" t="b">
        <v>0</v>
      </c>
      <c r="K7418">
        <v>50</v>
      </c>
    </row>
    <row r="7419" spans="1:11" x14ac:dyDescent="0.35">
      <c r="A7419" t="s">
        <v>7538</v>
      </c>
      <c r="B7419" s="2">
        <v>45482.509027777778</v>
      </c>
      <c r="C7419" t="s">
        <v>296</v>
      </c>
      <c r="D7419" t="s">
        <v>176</v>
      </c>
      <c r="E7419" t="s">
        <v>43</v>
      </c>
      <c r="F7419">
        <v>30</v>
      </c>
      <c r="G7419" t="s">
        <v>47</v>
      </c>
      <c r="H7419" t="s">
        <v>34</v>
      </c>
      <c r="I7419" t="b">
        <v>1</v>
      </c>
      <c r="K7419">
        <v>45</v>
      </c>
    </row>
    <row r="7420" spans="1:11" x14ac:dyDescent="0.35">
      <c r="A7420" t="s">
        <v>7539</v>
      </c>
      <c r="B7420" s="2">
        <v>45482.515277777777</v>
      </c>
      <c r="C7420" t="s">
        <v>70</v>
      </c>
      <c r="D7420" t="s">
        <v>209</v>
      </c>
      <c r="E7420" t="s">
        <v>20</v>
      </c>
      <c r="F7420">
        <v>38</v>
      </c>
      <c r="G7420" t="s">
        <v>15</v>
      </c>
      <c r="H7420" t="s">
        <v>16</v>
      </c>
      <c r="I7420" t="b">
        <v>1</v>
      </c>
      <c r="K7420">
        <v>47</v>
      </c>
    </row>
    <row r="7421" spans="1:11" x14ac:dyDescent="0.35">
      <c r="A7421" t="s">
        <v>7540</v>
      </c>
      <c r="B7421" s="2">
        <v>45482.541666666657</v>
      </c>
      <c r="C7421" t="s">
        <v>55</v>
      </c>
      <c r="D7421" t="s">
        <v>67</v>
      </c>
      <c r="E7421" t="s">
        <v>33</v>
      </c>
      <c r="F7421">
        <v>54</v>
      </c>
      <c r="G7421" t="s">
        <v>47</v>
      </c>
      <c r="H7421" t="s">
        <v>16</v>
      </c>
      <c r="I7421" t="b">
        <v>0</v>
      </c>
      <c r="J7421">
        <v>8</v>
      </c>
      <c r="K7421">
        <v>55</v>
      </c>
    </row>
    <row r="7422" spans="1:11" x14ac:dyDescent="0.35">
      <c r="A7422" t="s">
        <v>7541</v>
      </c>
      <c r="B7422" s="2">
        <v>45482.54583333333</v>
      </c>
      <c r="C7422" t="s">
        <v>296</v>
      </c>
      <c r="D7422" t="s">
        <v>101</v>
      </c>
      <c r="E7422" t="s">
        <v>20</v>
      </c>
      <c r="F7422">
        <v>3</v>
      </c>
      <c r="G7422" t="s">
        <v>25</v>
      </c>
      <c r="H7422" t="s">
        <v>16</v>
      </c>
      <c r="I7422" t="b">
        <v>0</v>
      </c>
      <c r="K7422">
        <v>60</v>
      </c>
    </row>
    <row r="7423" spans="1:11" x14ac:dyDescent="0.35">
      <c r="A7423" t="s">
        <v>7542</v>
      </c>
      <c r="B7423" s="2">
        <v>45482.564583333333</v>
      </c>
      <c r="C7423" t="s">
        <v>88</v>
      </c>
      <c r="D7423" t="s">
        <v>137</v>
      </c>
      <c r="E7423" t="s">
        <v>20</v>
      </c>
      <c r="F7423">
        <v>72</v>
      </c>
      <c r="G7423" t="s">
        <v>15</v>
      </c>
      <c r="H7423" t="s">
        <v>16</v>
      </c>
      <c r="I7423" t="b">
        <v>1</v>
      </c>
      <c r="K7423">
        <v>59</v>
      </c>
    </row>
    <row r="7424" spans="1:11" x14ac:dyDescent="0.35">
      <c r="A7424" t="s">
        <v>7543</v>
      </c>
      <c r="B7424" s="2">
        <v>45482.614583333343</v>
      </c>
      <c r="C7424" t="s">
        <v>31</v>
      </c>
      <c r="D7424" t="s">
        <v>40</v>
      </c>
      <c r="E7424" t="s">
        <v>20</v>
      </c>
      <c r="F7424">
        <v>43</v>
      </c>
      <c r="G7424" t="s">
        <v>15</v>
      </c>
      <c r="H7424" t="s">
        <v>269</v>
      </c>
      <c r="I7424" t="b">
        <v>0</v>
      </c>
      <c r="K7424">
        <v>28</v>
      </c>
    </row>
    <row r="7425" spans="1:11" x14ac:dyDescent="0.35">
      <c r="A7425" t="s">
        <v>7544</v>
      </c>
      <c r="B7425" s="2">
        <v>45482.636805555558</v>
      </c>
      <c r="C7425" t="s">
        <v>55</v>
      </c>
      <c r="D7425" t="s">
        <v>259</v>
      </c>
      <c r="E7425" t="s">
        <v>33</v>
      </c>
      <c r="F7425">
        <v>42</v>
      </c>
      <c r="G7425" t="s">
        <v>15</v>
      </c>
      <c r="H7425" t="s">
        <v>16</v>
      </c>
      <c r="I7425" t="b">
        <v>0</v>
      </c>
      <c r="K7425">
        <v>47</v>
      </c>
    </row>
    <row r="7426" spans="1:11" x14ac:dyDescent="0.35">
      <c r="A7426" t="s">
        <v>7545</v>
      </c>
      <c r="B7426" s="2">
        <v>45482.63958333333</v>
      </c>
      <c r="C7426" t="s">
        <v>184</v>
      </c>
      <c r="D7426" t="s">
        <v>212</v>
      </c>
      <c r="E7426" t="s">
        <v>20</v>
      </c>
      <c r="F7426">
        <v>11</v>
      </c>
      <c r="G7426" t="s">
        <v>25</v>
      </c>
      <c r="H7426" t="s">
        <v>118</v>
      </c>
      <c r="I7426" t="b">
        <v>0</v>
      </c>
      <c r="K7426">
        <v>10</v>
      </c>
    </row>
    <row r="7427" spans="1:11" x14ac:dyDescent="0.35">
      <c r="A7427" t="s">
        <v>7546</v>
      </c>
      <c r="B7427" s="2">
        <v>45482.8125</v>
      </c>
      <c r="C7427" t="s">
        <v>108</v>
      </c>
      <c r="D7427" t="s">
        <v>123</v>
      </c>
      <c r="E7427" t="s">
        <v>20</v>
      </c>
      <c r="F7427">
        <v>67</v>
      </c>
      <c r="G7427" t="s">
        <v>15</v>
      </c>
      <c r="H7427" t="s">
        <v>151</v>
      </c>
      <c r="I7427" t="b">
        <v>1</v>
      </c>
      <c r="K7427">
        <v>10</v>
      </c>
    </row>
    <row r="7428" spans="1:11" x14ac:dyDescent="0.35">
      <c r="A7428" t="s">
        <v>7547</v>
      </c>
      <c r="B7428" s="2">
        <v>45482.854166666657</v>
      </c>
      <c r="C7428" t="s">
        <v>12</v>
      </c>
      <c r="D7428" t="s">
        <v>97</v>
      </c>
      <c r="E7428" t="s">
        <v>43</v>
      </c>
      <c r="F7428">
        <v>64</v>
      </c>
      <c r="G7428" t="s">
        <v>15</v>
      </c>
      <c r="H7428" t="s">
        <v>149</v>
      </c>
      <c r="I7428" t="b">
        <v>1</v>
      </c>
      <c r="K7428">
        <v>46</v>
      </c>
    </row>
    <row r="7429" spans="1:11" x14ac:dyDescent="0.35">
      <c r="A7429" t="s">
        <v>7548</v>
      </c>
      <c r="B7429" s="2">
        <v>45482.934027777781</v>
      </c>
      <c r="C7429" t="s">
        <v>33</v>
      </c>
      <c r="D7429" t="s">
        <v>60</v>
      </c>
      <c r="E7429" t="s">
        <v>33</v>
      </c>
      <c r="F7429">
        <v>25</v>
      </c>
      <c r="G7429" t="s">
        <v>15</v>
      </c>
      <c r="H7429" t="s">
        <v>34</v>
      </c>
      <c r="I7429" t="b">
        <v>0</v>
      </c>
      <c r="K7429">
        <v>51</v>
      </c>
    </row>
    <row r="7430" spans="1:11" x14ac:dyDescent="0.35">
      <c r="A7430" t="s">
        <v>7549</v>
      </c>
      <c r="B7430" s="2">
        <v>45483.111805555563</v>
      </c>
      <c r="C7430" t="s">
        <v>184</v>
      </c>
      <c r="D7430" t="s">
        <v>159</v>
      </c>
      <c r="E7430" t="s">
        <v>14</v>
      </c>
      <c r="F7430">
        <v>44</v>
      </c>
      <c r="G7430" t="s">
        <v>89</v>
      </c>
      <c r="H7430" t="s">
        <v>68</v>
      </c>
      <c r="I7430" t="b">
        <v>1</v>
      </c>
      <c r="J7430">
        <v>0</v>
      </c>
      <c r="K7430">
        <v>52</v>
      </c>
    </row>
    <row r="7431" spans="1:11" x14ac:dyDescent="0.35">
      <c r="A7431" t="s">
        <v>7550</v>
      </c>
      <c r="B7431" s="2">
        <v>45483.324999999997</v>
      </c>
      <c r="C7431" t="s">
        <v>88</v>
      </c>
      <c r="D7431" t="s">
        <v>290</v>
      </c>
      <c r="E7431" t="s">
        <v>33</v>
      </c>
      <c r="F7431">
        <v>5</v>
      </c>
      <c r="G7431" t="s">
        <v>15</v>
      </c>
      <c r="H7431" t="s">
        <v>16</v>
      </c>
      <c r="I7431" t="b">
        <v>1</v>
      </c>
      <c r="K7431">
        <v>37</v>
      </c>
    </row>
    <row r="7432" spans="1:11" x14ac:dyDescent="0.35">
      <c r="A7432" t="s">
        <v>7551</v>
      </c>
      <c r="B7432" s="2">
        <v>45483.348611111112</v>
      </c>
      <c r="C7432" t="s">
        <v>88</v>
      </c>
      <c r="D7432" t="s">
        <v>188</v>
      </c>
      <c r="E7432" t="s">
        <v>20</v>
      </c>
      <c r="F7432">
        <v>65</v>
      </c>
      <c r="G7432" t="s">
        <v>15</v>
      </c>
      <c r="H7432" t="s">
        <v>269</v>
      </c>
      <c r="I7432" t="b">
        <v>1</v>
      </c>
      <c r="K7432">
        <v>47</v>
      </c>
    </row>
    <row r="7433" spans="1:11" x14ac:dyDescent="0.35">
      <c r="A7433" t="s">
        <v>7552</v>
      </c>
      <c r="B7433" s="2">
        <v>45483.486111111109</v>
      </c>
      <c r="C7433" t="s">
        <v>31</v>
      </c>
      <c r="D7433" t="s">
        <v>290</v>
      </c>
      <c r="E7433" t="s">
        <v>43</v>
      </c>
      <c r="F7433">
        <v>73</v>
      </c>
      <c r="G7433" t="s">
        <v>89</v>
      </c>
      <c r="H7433" t="s">
        <v>16</v>
      </c>
      <c r="I7433" t="b">
        <v>1</v>
      </c>
      <c r="K7433">
        <v>14</v>
      </c>
    </row>
    <row r="7434" spans="1:11" x14ac:dyDescent="0.35">
      <c r="A7434" t="s">
        <v>7553</v>
      </c>
      <c r="B7434" s="2">
        <v>45483.59097222222</v>
      </c>
      <c r="C7434" t="s">
        <v>106</v>
      </c>
      <c r="D7434" t="s">
        <v>101</v>
      </c>
      <c r="E7434" t="s">
        <v>43</v>
      </c>
      <c r="F7434">
        <v>19</v>
      </c>
      <c r="G7434" t="s">
        <v>15</v>
      </c>
      <c r="H7434" t="s">
        <v>34</v>
      </c>
      <c r="I7434" t="b">
        <v>0</v>
      </c>
      <c r="K7434">
        <v>47</v>
      </c>
    </row>
    <row r="7435" spans="1:11" x14ac:dyDescent="0.35">
      <c r="A7435" t="s">
        <v>7554</v>
      </c>
      <c r="B7435" s="2">
        <v>45483.616666666669</v>
      </c>
      <c r="C7435" t="s">
        <v>88</v>
      </c>
      <c r="D7435" t="s">
        <v>209</v>
      </c>
      <c r="E7435" t="s">
        <v>20</v>
      </c>
      <c r="F7435">
        <v>7</v>
      </c>
      <c r="G7435" t="s">
        <v>25</v>
      </c>
      <c r="H7435" t="s">
        <v>34</v>
      </c>
      <c r="I7435" t="b">
        <v>0</v>
      </c>
      <c r="K7435">
        <v>28</v>
      </c>
    </row>
    <row r="7436" spans="1:11" x14ac:dyDescent="0.35">
      <c r="A7436" t="s">
        <v>7555</v>
      </c>
      <c r="B7436" s="2">
        <v>45483.684027777781</v>
      </c>
      <c r="C7436" t="s">
        <v>117</v>
      </c>
      <c r="D7436" t="s">
        <v>120</v>
      </c>
      <c r="E7436" t="s">
        <v>33</v>
      </c>
      <c r="F7436">
        <v>44</v>
      </c>
      <c r="G7436" t="s">
        <v>89</v>
      </c>
      <c r="H7436" t="s">
        <v>16</v>
      </c>
      <c r="I7436" t="b">
        <v>0</v>
      </c>
      <c r="K7436">
        <v>13</v>
      </c>
    </row>
    <row r="7437" spans="1:11" x14ac:dyDescent="0.35">
      <c r="A7437" t="s">
        <v>7556</v>
      </c>
      <c r="B7437" s="2">
        <v>45483.701388888891</v>
      </c>
      <c r="C7437" t="s">
        <v>31</v>
      </c>
      <c r="D7437" t="s">
        <v>134</v>
      </c>
      <c r="E7437" t="s">
        <v>14</v>
      </c>
      <c r="F7437">
        <v>44</v>
      </c>
      <c r="G7437" t="s">
        <v>53</v>
      </c>
      <c r="H7437" t="s">
        <v>29</v>
      </c>
      <c r="I7437" t="b">
        <v>0</v>
      </c>
      <c r="J7437">
        <v>7</v>
      </c>
      <c r="K7437">
        <v>14</v>
      </c>
    </row>
    <row r="7438" spans="1:11" x14ac:dyDescent="0.35">
      <c r="A7438" t="s">
        <v>7557</v>
      </c>
      <c r="B7438" s="2">
        <v>45483.804166666669</v>
      </c>
      <c r="C7438" t="s">
        <v>108</v>
      </c>
      <c r="D7438" t="s">
        <v>37</v>
      </c>
      <c r="E7438" t="s">
        <v>33</v>
      </c>
      <c r="F7438">
        <v>31</v>
      </c>
      <c r="G7438" t="s">
        <v>15</v>
      </c>
      <c r="H7438" t="s">
        <v>16</v>
      </c>
      <c r="I7438" t="b">
        <v>0</v>
      </c>
      <c r="K7438">
        <v>19</v>
      </c>
    </row>
    <row r="7439" spans="1:11" x14ac:dyDescent="0.35">
      <c r="A7439" t="s">
        <v>7558</v>
      </c>
      <c r="B7439" s="2">
        <v>45483.844444444447</v>
      </c>
      <c r="C7439" t="s">
        <v>27</v>
      </c>
      <c r="D7439" t="s">
        <v>58</v>
      </c>
      <c r="E7439" t="s">
        <v>20</v>
      </c>
      <c r="F7439">
        <v>7</v>
      </c>
      <c r="G7439" t="s">
        <v>89</v>
      </c>
      <c r="H7439" t="s">
        <v>16</v>
      </c>
      <c r="I7439" t="b">
        <v>1</v>
      </c>
      <c r="J7439">
        <v>4</v>
      </c>
      <c r="K7439">
        <v>28</v>
      </c>
    </row>
    <row r="7440" spans="1:11" x14ac:dyDescent="0.35">
      <c r="A7440" t="s">
        <v>7559</v>
      </c>
      <c r="B7440" s="2">
        <v>45483.89166666667</v>
      </c>
      <c r="C7440" t="s">
        <v>91</v>
      </c>
      <c r="D7440" t="s">
        <v>282</v>
      </c>
      <c r="E7440" t="s">
        <v>33</v>
      </c>
      <c r="F7440">
        <v>14</v>
      </c>
      <c r="G7440" t="s">
        <v>21</v>
      </c>
      <c r="H7440" t="s">
        <v>16</v>
      </c>
      <c r="I7440" t="b">
        <v>1</v>
      </c>
      <c r="J7440">
        <v>2</v>
      </c>
      <c r="K7440">
        <v>27</v>
      </c>
    </row>
    <row r="7441" spans="1:11" x14ac:dyDescent="0.35">
      <c r="A7441" t="s">
        <v>7560</v>
      </c>
      <c r="B7441" s="2">
        <v>45483.921527777777</v>
      </c>
      <c r="C7441" t="s">
        <v>91</v>
      </c>
      <c r="D7441" t="s">
        <v>19</v>
      </c>
      <c r="E7441" t="s">
        <v>43</v>
      </c>
      <c r="F7441">
        <v>17</v>
      </c>
      <c r="G7441" t="s">
        <v>21</v>
      </c>
      <c r="H7441" t="s">
        <v>16</v>
      </c>
      <c r="I7441" t="b">
        <v>0</v>
      </c>
      <c r="J7441">
        <v>5</v>
      </c>
      <c r="K7441">
        <v>16</v>
      </c>
    </row>
    <row r="7442" spans="1:11" x14ac:dyDescent="0.35">
      <c r="A7442" t="s">
        <v>7561</v>
      </c>
      <c r="B7442" s="2">
        <v>45484.006944444453</v>
      </c>
      <c r="C7442" t="s">
        <v>18</v>
      </c>
      <c r="D7442" t="s">
        <v>156</v>
      </c>
      <c r="E7442" t="s">
        <v>14</v>
      </c>
      <c r="F7442">
        <v>75</v>
      </c>
      <c r="G7442" t="s">
        <v>15</v>
      </c>
      <c r="H7442" t="s">
        <v>16</v>
      </c>
      <c r="I7442" t="b">
        <v>0</v>
      </c>
      <c r="K7442">
        <v>25</v>
      </c>
    </row>
    <row r="7443" spans="1:11" x14ac:dyDescent="0.35">
      <c r="A7443" t="s">
        <v>7562</v>
      </c>
      <c r="B7443" s="2">
        <v>45484.022222222222</v>
      </c>
      <c r="C7443" t="s">
        <v>106</v>
      </c>
      <c r="D7443" t="s">
        <v>24</v>
      </c>
      <c r="E7443" t="s">
        <v>20</v>
      </c>
      <c r="F7443">
        <v>13</v>
      </c>
      <c r="G7443" t="s">
        <v>38</v>
      </c>
      <c r="H7443" t="s">
        <v>16</v>
      </c>
      <c r="I7443" t="b">
        <v>1</v>
      </c>
      <c r="K7443">
        <v>26</v>
      </c>
    </row>
    <row r="7444" spans="1:11" x14ac:dyDescent="0.35">
      <c r="A7444" t="s">
        <v>7563</v>
      </c>
      <c r="B7444" s="2">
        <v>45484.070833333331</v>
      </c>
      <c r="C7444" t="s">
        <v>51</v>
      </c>
      <c r="D7444" t="s">
        <v>412</v>
      </c>
      <c r="E7444" t="s">
        <v>33</v>
      </c>
      <c r="F7444">
        <v>40</v>
      </c>
      <c r="G7444" t="s">
        <v>15</v>
      </c>
      <c r="H7444" t="s">
        <v>34</v>
      </c>
      <c r="I7444" t="b">
        <v>1</v>
      </c>
      <c r="K7444">
        <v>59</v>
      </c>
    </row>
    <row r="7445" spans="1:11" x14ac:dyDescent="0.35">
      <c r="A7445" t="s">
        <v>7564</v>
      </c>
      <c r="B7445" s="2">
        <v>45484.15</v>
      </c>
      <c r="C7445" t="s">
        <v>78</v>
      </c>
      <c r="D7445" t="s">
        <v>79</v>
      </c>
      <c r="E7445" t="s">
        <v>43</v>
      </c>
      <c r="F7445">
        <v>19</v>
      </c>
      <c r="G7445" t="s">
        <v>15</v>
      </c>
      <c r="H7445" t="s">
        <v>16</v>
      </c>
      <c r="I7445" t="b">
        <v>1</v>
      </c>
      <c r="K7445">
        <v>27</v>
      </c>
    </row>
    <row r="7446" spans="1:11" x14ac:dyDescent="0.35">
      <c r="A7446" t="s">
        <v>7565</v>
      </c>
      <c r="B7446" s="2">
        <v>45484.158333333333</v>
      </c>
      <c r="C7446" t="s">
        <v>57</v>
      </c>
      <c r="D7446" t="s">
        <v>37</v>
      </c>
      <c r="E7446" t="s">
        <v>33</v>
      </c>
      <c r="F7446">
        <v>11</v>
      </c>
      <c r="G7446" t="s">
        <v>53</v>
      </c>
      <c r="H7446" t="s">
        <v>16</v>
      </c>
      <c r="I7446" t="b">
        <v>1</v>
      </c>
      <c r="K7446">
        <v>59</v>
      </c>
    </row>
    <row r="7447" spans="1:11" x14ac:dyDescent="0.35">
      <c r="A7447" t="s">
        <v>7566</v>
      </c>
      <c r="B7447" s="2">
        <v>45484.178472222222</v>
      </c>
      <c r="C7447" t="s">
        <v>45</v>
      </c>
      <c r="D7447" t="s">
        <v>214</v>
      </c>
      <c r="E7447" t="s">
        <v>14</v>
      </c>
      <c r="F7447">
        <v>76</v>
      </c>
      <c r="G7447" t="s">
        <v>53</v>
      </c>
      <c r="H7447" t="s">
        <v>34</v>
      </c>
      <c r="I7447" t="b">
        <v>0</v>
      </c>
      <c r="K7447">
        <v>14</v>
      </c>
    </row>
    <row r="7448" spans="1:11" x14ac:dyDescent="0.35">
      <c r="A7448" t="s">
        <v>7567</v>
      </c>
      <c r="B7448" s="2">
        <v>45484.181250000001</v>
      </c>
      <c r="C7448" t="s">
        <v>23</v>
      </c>
      <c r="D7448" t="s">
        <v>242</v>
      </c>
      <c r="E7448" t="s">
        <v>20</v>
      </c>
      <c r="F7448">
        <v>73</v>
      </c>
      <c r="G7448" t="s">
        <v>15</v>
      </c>
      <c r="H7448" t="s">
        <v>34</v>
      </c>
      <c r="I7448" t="b">
        <v>1</v>
      </c>
      <c r="K7448">
        <v>50</v>
      </c>
    </row>
    <row r="7449" spans="1:11" x14ac:dyDescent="0.35">
      <c r="A7449" t="s">
        <v>7568</v>
      </c>
      <c r="B7449" s="2">
        <v>45484.224999999999</v>
      </c>
      <c r="C7449" t="s">
        <v>91</v>
      </c>
      <c r="D7449" t="s">
        <v>412</v>
      </c>
      <c r="E7449" t="s">
        <v>33</v>
      </c>
      <c r="F7449">
        <v>56</v>
      </c>
      <c r="G7449" t="s">
        <v>21</v>
      </c>
      <c r="H7449" t="s">
        <v>16</v>
      </c>
      <c r="I7449" t="b">
        <v>0</v>
      </c>
      <c r="K7449">
        <v>26</v>
      </c>
    </row>
    <row r="7450" spans="1:11" x14ac:dyDescent="0.35">
      <c r="A7450" t="s">
        <v>7569</v>
      </c>
      <c r="B7450" s="2">
        <v>45484.309027777781</v>
      </c>
      <c r="C7450" t="s">
        <v>45</v>
      </c>
      <c r="D7450" t="s">
        <v>74</v>
      </c>
      <c r="E7450" t="s">
        <v>33</v>
      </c>
      <c r="F7450">
        <v>32</v>
      </c>
      <c r="G7450" t="s">
        <v>21</v>
      </c>
      <c r="H7450" t="s">
        <v>68</v>
      </c>
      <c r="I7450" t="b">
        <v>1</v>
      </c>
      <c r="J7450">
        <v>8</v>
      </c>
      <c r="K7450">
        <v>45</v>
      </c>
    </row>
    <row r="7451" spans="1:11" x14ac:dyDescent="0.35">
      <c r="A7451" t="s">
        <v>7570</v>
      </c>
      <c r="B7451" s="2">
        <v>45484.310416666667</v>
      </c>
      <c r="C7451" t="s">
        <v>12</v>
      </c>
      <c r="D7451" t="s">
        <v>37</v>
      </c>
      <c r="E7451" t="s">
        <v>43</v>
      </c>
      <c r="F7451">
        <v>47</v>
      </c>
      <c r="G7451" t="s">
        <v>25</v>
      </c>
      <c r="H7451" t="s">
        <v>29</v>
      </c>
      <c r="I7451" t="b">
        <v>1</v>
      </c>
      <c r="K7451">
        <v>15</v>
      </c>
    </row>
    <row r="7452" spans="1:11" x14ac:dyDescent="0.35">
      <c r="A7452" t="s">
        <v>7571</v>
      </c>
      <c r="B7452" s="2">
        <v>45484.349305555559</v>
      </c>
      <c r="C7452" t="s">
        <v>12</v>
      </c>
      <c r="D7452" t="s">
        <v>244</v>
      </c>
      <c r="E7452" t="s">
        <v>20</v>
      </c>
      <c r="F7452">
        <v>38</v>
      </c>
      <c r="G7452" t="s">
        <v>25</v>
      </c>
      <c r="H7452" t="s">
        <v>16</v>
      </c>
      <c r="I7452" t="b">
        <v>1</v>
      </c>
      <c r="K7452">
        <v>12</v>
      </c>
    </row>
    <row r="7453" spans="1:11" x14ac:dyDescent="0.35">
      <c r="A7453" t="s">
        <v>7572</v>
      </c>
      <c r="B7453" s="2">
        <v>45484.353472222218</v>
      </c>
      <c r="C7453" t="s">
        <v>76</v>
      </c>
      <c r="D7453" t="s">
        <v>81</v>
      </c>
      <c r="E7453" t="s">
        <v>33</v>
      </c>
      <c r="F7453">
        <v>39</v>
      </c>
      <c r="G7453" t="s">
        <v>15</v>
      </c>
      <c r="H7453" t="s">
        <v>34</v>
      </c>
      <c r="I7453" t="b">
        <v>0</v>
      </c>
      <c r="K7453">
        <v>27</v>
      </c>
    </row>
    <row r="7454" spans="1:11" x14ac:dyDescent="0.35">
      <c r="A7454" t="s">
        <v>7573</v>
      </c>
      <c r="B7454" s="2">
        <v>45484.438888888893</v>
      </c>
      <c r="C7454" t="s">
        <v>73</v>
      </c>
      <c r="D7454" t="s">
        <v>60</v>
      </c>
      <c r="E7454" t="s">
        <v>43</v>
      </c>
      <c r="F7454">
        <v>69</v>
      </c>
      <c r="G7454" t="s">
        <v>21</v>
      </c>
      <c r="H7454" t="s">
        <v>34</v>
      </c>
      <c r="I7454" t="b">
        <v>0</v>
      </c>
      <c r="K7454">
        <v>49</v>
      </c>
    </row>
    <row r="7455" spans="1:11" x14ac:dyDescent="0.35">
      <c r="A7455" t="s">
        <v>7574</v>
      </c>
      <c r="B7455" s="2">
        <v>45484.490277777782</v>
      </c>
      <c r="C7455" t="s">
        <v>70</v>
      </c>
      <c r="D7455" t="s">
        <v>115</v>
      </c>
      <c r="E7455" t="s">
        <v>43</v>
      </c>
      <c r="F7455">
        <v>77</v>
      </c>
      <c r="G7455" t="s">
        <v>25</v>
      </c>
      <c r="H7455" t="s">
        <v>16</v>
      </c>
      <c r="I7455" t="b">
        <v>0</v>
      </c>
      <c r="K7455">
        <v>13</v>
      </c>
    </row>
    <row r="7456" spans="1:11" x14ac:dyDescent="0.35">
      <c r="A7456" t="s">
        <v>7575</v>
      </c>
      <c r="B7456" s="2">
        <v>45484.515972222223</v>
      </c>
      <c r="C7456" t="s">
        <v>129</v>
      </c>
      <c r="D7456" t="s">
        <v>74</v>
      </c>
      <c r="E7456" t="s">
        <v>43</v>
      </c>
      <c r="F7456">
        <v>63</v>
      </c>
      <c r="G7456" t="s">
        <v>21</v>
      </c>
      <c r="H7456" t="s">
        <v>34</v>
      </c>
      <c r="I7456" t="b">
        <v>1</v>
      </c>
      <c r="K7456">
        <v>31</v>
      </c>
    </row>
    <row r="7457" spans="1:11" x14ac:dyDescent="0.35">
      <c r="A7457" t="s">
        <v>7576</v>
      </c>
      <c r="B7457" s="2">
        <v>45484.594444444447</v>
      </c>
      <c r="C7457" t="s">
        <v>108</v>
      </c>
      <c r="D7457" t="s">
        <v>95</v>
      </c>
      <c r="E7457" t="s">
        <v>14</v>
      </c>
      <c r="F7457">
        <v>62</v>
      </c>
      <c r="G7457" t="s">
        <v>38</v>
      </c>
      <c r="H7457" t="s">
        <v>34</v>
      </c>
      <c r="I7457" t="b">
        <v>1</v>
      </c>
      <c r="K7457">
        <v>54</v>
      </c>
    </row>
    <row r="7458" spans="1:11" x14ac:dyDescent="0.35">
      <c r="A7458" t="s">
        <v>7577</v>
      </c>
      <c r="B7458" s="2">
        <v>45484.613194444442</v>
      </c>
      <c r="C7458" t="s">
        <v>88</v>
      </c>
      <c r="D7458" t="s">
        <v>275</v>
      </c>
      <c r="E7458" t="s">
        <v>14</v>
      </c>
      <c r="F7458">
        <v>49</v>
      </c>
      <c r="G7458" t="s">
        <v>38</v>
      </c>
      <c r="H7458" t="s">
        <v>16</v>
      </c>
      <c r="I7458" t="b">
        <v>0</v>
      </c>
      <c r="K7458">
        <v>55</v>
      </c>
    </row>
    <row r="7459" spans="1:11" x14ac:dyDescent="0.35">
      <c r="A7459" t="s">
        <v>7578</v>
      </c>
      <c r="B7459" s="2">
        <v>45484.663888888892</v>
      </c>
      <c r="C7459" t="s">
        <v>83</v>
      </c>
      <c r="D7459" t="s">
        <v>49</v>
      </c>
      <c r="E7459" t="s">
        <v>33</v>
      </c>
      <c r="F7459">
        <v>79</v>
      </c>
      <c r="G7459" t="s">
        <v>38</v>
      </c>
      <c r="H7459" t="s">
        <v>16</v>
      </c>
      <c r="I7459" t="b">
        <v>1</v>
      </c>
      <c r="K7459">
        <v>32</v>
      </c>
    </row>
    <row r="7460" spans="1:11" x14ac:dyDescent="0.35">
      <c r="A7460" t="s">
        <v>7579</v>
      </c>
      <c r="B7460" s="2">
        <v>45484.679861111108</v>
      </c>
      <c r="C7460" t="s">
        <v>117</v>
      </c>
      <c r="D7460" t="s">
        <v>40</v>
      </c>
      <c r="E7460" t="s">
        <v>20</v>
      </c>
      <c r="F7460">
        <v>60</v>
      </c>
      <c r="G7460" t="s">
        <v>25</v>
      </c>
      <c r="H7460" t="s">
        <v>16</v>
      </c>
      <c r="I7460" t="b">
        <v>0</v>
      </c>
      <c r="K7460">
        <v>44</v>
      </c>
    </row>
    <row r="7461" spans="1:11" x14ac:dyDescent="0.35">
      <c r="A7461" t="s">
        <v>7580</v>
      </c>
      <c r="B7461" s="2">
        <v>45484.707638888889</v>
      </c>
      <c r="C7461" t="s">
        <v>88</v>
      </c>
      <c r="D7461" t="s">
        <v>95</v>
      </c>
      <c r="E7461" t="s">
        <v>43</v>
      </c>
      <c r="F7461">
        <v>55</v>
      </c>
      <c r="G7461" t="s">
        <v>25</v>
      </c>
      <c r="H7461" t="s">
        <v>16</v>
      </c>
      <c r="I7461" t="b">
        <v>0</v>
      </c>
      <c r="K7461">
        <v>20</v>
      </c>
    </row>
    <row r="7462" spans="1:11" x14ac:dyDescent="0.35">
      <c r="A7462" t="s">
        <v>7581</v>
      </c>
      <c r="B7462" s="2">
        <v>45484.750694444447</v>
      </c>
      <c r="C7462" t="s">
        <v>20</v>
      </c>
      <c r="D7462" t="s">
        <v>101</v>
      </c>
      <c r="E7462" t="s">
        <v>20</v>
      </c>
      <c r="F7462">
        <v>77</v>
      </c>
      <c r="G7462" t="s">
        <v>53</v>
      </c>
      <c r="H7462" t="s">
        <v>16</v>
      </c>
      <c r="I7462" t="b">
        <v>0</v>
      </c>
      <c r="K7462">
        <v>32</v>
      </c>
    </row>
    <row r="7463" spans="1:11" x14ac:dyDescent="0.35">
      <c r="A7463" t="s">
        <v>7582</v>
      </c>
      <c r="B7463" s="2">
        <v>45484.857638888891</v>
      </c>
      <c r="C7463" t="s">
        <v>23</v>
      </c>
      <c r="D7463" t="s">
        <v>164</v>
      </c>
      <c r="E7463" t="s">
        <v>33</v>
      </c>
      <c r="F7463">
        <v>27</v>
      </c>
      <c r="G7463" t="s">
        <v>53</v>
      </c>
      <c r="H7463" t="s">
        <v>34</v>
      </c>
      <c r="I7463" t="b">
        <v>0</v>
      </c>
      <c r="K7463">
        <v>34</v>
      </c>
    </row>
    <row r="7464" spans="1:11" x14ac:dyDescent="0.35">
      <c r="A7464" t="s">
        <v>7583</v>
      </c>
      <c r="B7464" s="2">
        <v>45484.859722222223</v>
      </c>
      <c r="C7464" t="s">
        <v>73</v>
      </c>
      <c r="D7464" t="s">
        <v>161</v>
      </c>
      <c r="E7464" t="s">
        <v>33</v>
      </c>
      <c r="F7464">
        <v>11</v>
      </c>
      <c r="G7464" t="s">
        <v>89</v>
      </c>
      <c r="H7464" t="s">
        <v>16</v>
      </c>
      <c r="I7464" t="b">
        <v>1</v>
      </c>
      <c r="J7464">
        <v>5</v>
      </c>
      <c r="K7464">
        <v>42</v>
      </c>
    </row>
    <row r="7465" spans="1:11" x14ac:dyDescent="0.35">
      <c r="A7465" t="s">
        <v>7584</v>
      </c>
      <c r="B7465" s="2">
        <v>45484.915972222218</v>
      </c>
      <c r="C7465" t="s">
        <v>184</v>
      </c>
      <c r="D7465" t="s">
        <v>60</v>
      </c>
      <c r="E7465" t="s">
        <v>33</v>
      </c>
      <c r="F7465">
        <v>26</v>
      </c>
      <c r="G7465" t="s">
        <v>53</v>
      </c>
      <c r="H7465" t="s">
        <v>29</v>
      </c>
      <c r="I7465" t="b">
        <v>1</v>
      </c>
      <c r="K7465">
        <v>15</v>
      </c>
    </row>
    <row r="7466" spans="1:11" x14ac:dyDescent="0.35">
      <c r="A7466" t="s">
        <v>7585</v>
      </c>
      <c r="B7466" s="2">
        <v>45484.979166666657</v>
      </c>
      <c r="C7466" t="s">
        <v>57</v>
      </c>
      <c r="D7466" t="s">
        <v>79</v>
      </c>
      <c r="E7466" t="s">
        <v>20</v>
      </c>
      <c r="F7466">
        <v>35</v>
      </c>
      <c r="G7466" t="s">
        <v>25</v>
      </c>
      <c r="H7466" t="s">
        <v>34</v>
      </c>
      <c r="I7466" t="b">
        <v>0</v>
      </c>
      <c r="K7466">
        <v>33</v>
      </c>
    </row>
    <row r="7467" spans="1:11" x14ac:dyDescent="0.35">
      <c r="A7467" t="s">
        <v>7586</v>
      </c>
      <c r="B7467" s="2">
        <v>45485.115972222222</v>
      </c>
      <c r="C7467" t="s">
        <v>88</v>
      </c>
      <c r="D7467" t="s">
        <v>206</v>
      </c>
      <c r="E7467" t="s">
        <v>33</v>
      </c>
      <c r="F7467">
        <v>50</v>
      </c>
      <c r="G7467" t="s">
        <v>25</v>
      </c>
      <c r="H7467" t="s">
        <v>16</v>
      </c>
      <c r="I7467" t="b">
        <v>1</v>
      </c>
      <c r="K7467">
        <v>49</v>
      </c>
    </row>
    <row r="7468" spans="1:11" x14ac:dyDescent="0.35">
      <c r="A7468" t="s">
        <v>7587</v>
      </c>
      <c r="B7468" s="2">
        <v>45485.144444444442</v>
      </c>
      <c r="C7468" t="s">
        <v>88</v>
      </c>
      <c r="D7468" t="s">
        <v>101</v>
      </c>
      <c r="E7468" t="s">
        <v>33</v>
      </c>
      <c r="F7468">
        <v>21</v>
      </c>
      <c r="G7468" t="s">
        <v>89</v>
      </c>
      <c r="H7468" t="s">
        <v>34</v>
      </c>
      <c r="I7468" t="b">
        <v>0</v>
      </c>
      <c r="K7468">
        <v>39</v>
      </c>
    </row>
    <row r="7469" spans="1:11" x14ac:dyDescent="0.35">
      <c r="A7469" t="s">
        <v>7588</v>
      </c>
      <c r="B7469" s="2">
        <v>45485.208333333343</v>
      </c>
      <c r="C7469" t="s">
        <v>73</v>
      </c>
      <c r="D7469" t="s">
        <v>139</v>
      </c>
      <c r="E7469" t="s">
        <v>43</v>
      </c>
      <c r="F7469">
        <v>29</v>
      </c>
      <c r="G7469" t="s">
        <v>38</v>
      </c>
      <c r="H7469" t="s">
        <v>16</v>
      </c>
      <c r="I7469" t="b">
        <v>0</v>
      </c>
      <c r="J7469">
        <v>10</v>
      </c>
      <c r="K7469">
        <v>11</v>
      </c>
    </row>
    <row r="7470" spans="1:11" x14ac:dyDescent="0.35">
      <c r="A7470" t="s">
        <v>7589</v>
      </c>
      <c r="B7470" s="2">
        <v>45485.231944444437</v>
      </c>
      <c r="C7470" t="s">
        <v>108</v>
      </c>
      <c r="D7470" t="s">
        <v>110</v>
      </c>
      <c r="E7470" t="s">
        <v>14</v>
      </c>
      <c r="F7470">
        <v>12</v>
      </c>
      <c r="G7470" t="s">
        <v>25</v>
      </c>
      <c r="H7470" t="s">
        <v>16</v>
      </c>
      <c r="I7470" t="b">
        <v>1</v>
      </c>
      <c r="K7470">
        <v>60</v>
      </c>
    </row>
    <row r="7471" spans="1:11" x14ac:dyDescent="0.35">
      <c r="A7471" t="s">
        <v>7590</v>
      </c>
      <c r="B7471" s="2">
        <v>45485.35</v>
      </c>
      <c r="C7471" t="s">
        <v>296</v>
      </c>
      <c r="D7471" t="s">
        <v>203</v>
      </c>
      <c r="E7471" t="s">
        <v>43</v>
      </c>
      <c r="F7471">
        <v>55</v>
      </c>
      <c r="G7471" t="s">
        <v>15</v>
      </c>
      <c r="H7471" t="s">
        <v>34</v>
      </c>
      <c r="I7471" t="b">
        <v>1</v>
      </c>
      <c r="K7471">
        <v>24</v>
      </c>
    </row>
    <row r="7472" spans="1:11" x14ac:dyDescent="0.35">
      <c r="A7472" t="s">
        <v>7591</v>
      </c>
      <c r="B7472" s="2">
        <v>45485.453472222223</v>
      </c>
      <c r="C7472" t="s">
        <v>70</v>
      </c>
      <c r="D7472" t="s">
        <v>139</v>
      </c>
      <c r="E7472" t="s">
        <v>20</v>
      </c>
      <c r="F7472">
        <v>41</v>
      </c>
      <c r="G7472" t="s">
        <v>38</v>
      </c>
      <c r="H7472" t="s">
        <v>118</v>
      </c>
      <c r="I7472" t="b">
        <v>1</v>
      </c>
      <c r="K7472">
        <v>42</v>
      </c>
    </row>
    <row r="7473" spans="1:11" x14ac:dyDescent="0.35">
      <c r="A7473" t="s">
        <v>7592</v>
      </c>
      <c r="B7473" s="2">
        <v>45485.48541666667</v>
      </c>
      <c r="C7473" t="s">
        <v>70</v>
      </c>
      <c r="D7473" t="s">
        <v>209</v>
      </c>
      <c r="E7473" t="s">
        <v>20</v>
      </c>
      <c r="F7473">
        <v>19</v>
      </c>
      <c r="G7473" t="s">
        <v>53</v>
      </c>
      <c r="H7473" t="s">
        <v>16</v>
      </c>
      <c r="I7473" t="b">
        <v>0</v>
      </c>
      <c r="K7473">
        <v>41</v>
      </c>
    </row>
    <row r="7474" spans="1:11" x14ac:dyDescent="0.35">
      <c r="A7474" t="s">
        <v>7593</v>
      </c>
      <c r="B7474" s="2">
        <v>45485.556250000001</v>
      </c>
      <c r="C7474" t="s">
        <v>296</v>
      </c>
      <c r="D7474" t="s">
        <v>275</v>
      </c>
      <c r="E7474" t="s">
        <v>20</v>
      </c>
      <c r="F7474">
        <v>10</v>
      </c>
      <c r="G7474" t="s">
        <v>47</v>
      </c>
      <c r="H7474" t="s">
        <v>29</v>
      </c>
      <c r="I7474" t="b">
        <v>0</v>
      </c>
      <c r="K7474">
        <v>48</v>
      </c>
    </row>
    <row r="7475" spans="1:11" x14ac:dyDescent="0.35">
      <c r="A7475" t="s">
        <v>7594</v>
      </c>
      <c r="B7475" s="2">
        <v>45485.569444444453</v>
      </c>
      <c r="C7475" t="s">
        <v>12</v>
      </c>
      <c r="D7475" t="s">
        <v>237</v>
      </c>
      <c r="E7475" t="s">
        <v>43</v>
      </c>
      <c r="F7475">
        <v>18</v>
      </c>
      <c r="G7475" t="s">
        <v>25</v>
      </c>
      <c r="H7475" t="s">
        <v>16</v>
      </c>
      <c r="I7475" t="b">
        <v>0</v>
      </c>
      <c r="K7475">
        <v>32</v>
      </c>
    </row>
    <row r="7476" spans="1:11" x14ac:dyDescent="0.35">
      <c r="A7476" t="s">
        <v>7595</v>
      </c>
      <c r="B7476" s="2">
        <v>45485.57708333333</v>
      </c>
      <c r="C7476" t="s">
        <v>76</v>
      </c>
      <c r="D7476" t="s">
        <v>212</v>
      </c>
      <c r="E7476" t="s">
        <v>14</v>
      </c>
      <c r="F7476">
        <v>68</v>
      </c>
      <c r="G7476" t="s">
        <v>15</v>
      </c>
      <c r="H7476" t="s">
        <v>34</v>
      </c>
      <c r="I7476" t="b">
        <v>0</v>
      </c>
      <c r="J7476">
        <v>4</v>
      </c>
      <c r="K7476">
        <v>21</v>
      </c>
    </row>
    <row r="7477" spans="1:11" x14ac:dyDescent="0.35">
      <c r="A7477" t="s">
        <v>7596</v>
      </c>
      <c r="B7477" s="2">
        <v>45485.73333333333</v>
      </c>
      <c r="C7477" t="s">
        <v>31</v>
      </c>
      <c r="D7477" t="s">
        <v>275</v>
      </c>
      <c r="E7477" t="s">
        <v>33</v>
      </c>
      <c r="F7477">
        <v>29</v>
      </c>
      <c r="G7477" t="s">
        <v>38</v>
      </c>
      <c r="H7477" t="s">
        <v>34</v>
      </c>
      <c r="I7477" t="b">
        <v>1</v>
      </c>
      <c r="J7477">
        <v>5</v>
      </c>
      <c r="K7477">
        <v>42</v>
      </c>
    </row>
    <row r="7478" spans="1:11" x14ac:dyDescent="0.35">
      <c r="A7478" t="s">
        <v>7597</v>
      </c>
      <c r="B7478" s="2">
        <v>45485.833333333343</v>
      </c>
      <c r="C7478" t="s">
        <v>78</v>
      </c>
      <c r="D7478" t="s">
        <v>203</v>
      </c>
      <c r="E7478" t="s">
        <v>33</v>
      </c>
      <c r="F7478">
        <v>17</v>
      </c>
      <c r="G7478" t="s">
        <v>25</v>
      </c>
      <c r="H7478" t="s">
        <v>16</v>
      </c>
      <c r="I7478" t="b">
        <v>0</v>
      </c>
      <c r="K7478">
        <v>50</v>
      </c>
    </row>
    <row r="7479" spans="1:11" x14ac:dyDescent="0.35">
      <c r="A7479" t="s">
        <v>7598</v>
      </c>
      <c r="B7479" s="2">
        <v>45485.883333333331</v>
      </c>
      <c r="C7479" t="s">
        <v>51</v>
      </c>
      <c r="D7479" t="s">
        <v>203</v>
      </c>
      <c r="E7479" t="s">
        <v>20</v>
      </c>
      <c r="F7479">
        <v>70</v>
      </c>
      <c r="G7479" t="s">
        <v>53</v>
      </c>
      <c r="H7479" t="s">
        <v>16</v>
      </c>
      <c r="I7479" t="b">
        <v>0</v>
      </c>
      <c r="J7479">
        <v>7</v>
      </c>
      <c r="K7479">
        <v>42</v>
      </c>
    </row>
    <row r="7480" spans="1:11" x14ac:dyDescent="0.35">
      <c r="A7480" t="s">
        <v>7599</v>
      </c>
      <c r="B7480" s="2">
        <v>45485.883333333331</v>
      </c>
      <c r="C7480" t="s">
        <v>83</v>
      </c>
      <c r="D7480" t="s">
        <v>65</v>
      </c>
      <c r="E7480" t="s">
        <v>33</v>
      </c>
      <c r="F7480">
        <v>9</v>
      </c>
      <c r="G7480" t="s">
        <v>15</v>
      </c>
      <c r="H7480" t="s">
        <v>269</v>
      </c>
      <c r="I7480" t="b">
        <v>1</v>
      </c>
      <c r="K7480">
        <v>23</v>
      </c>
    </row>
    <row r="7481" spans="1:11" x14ac:dyDescent="0.35">
      <c r="A7481" t="s">
        <v>7600</v>
      </c>
      <c r="B7481" s="2">
        <v>45485.887499999997</v>
      </c>
      <c r="C7481" t="s">
        <v>27</v>
      </c>
      <c r="D7481" t="s">
        <v>81</v>
      </c>
      <c r="E7481" t="s">
        <v>43</v>
      </c>
      <c r="F7481">
        <v>63</v>
      </c>
      <c r="G7481" t="s">
        <v>38</v>
      </c>
      <c r="H7481" t="s">
        <v>16</v>
      </c>
      <c r="I7481" t="b">
        <v>0</v>
      </c>
      <c r="K7481">
        <v>54</v>
      </c>
    </row>
    <row r="7482" spans="1:11" x14ac:dyDescent="0.35">
      <c r="A7482" t="s">
        <v>7601</v>
      </c>
      <c r="B7482" s="2">
        <v>45485.935416666667</v>
      </c>
      <c r="C7482" t="s">
        <v>76</v>
      </c>
      <c r="D7482" t="s">
        <v>19</v>
      </c>
      <c r="E7482" t="s">
        <v>33</v>
      </c>
      <c r="F7482">
        <v>12</v>
      </c>
      <c r="G7482" t="s">
        <v>15</v>
      </c>
      <c r="H7482" t="s">
        <v>34</v>
      </c>
      <c r="I7482" t="b">
        <v>0</v>
      </c>
      <c r="K7482">
        <v>33</v>
      </c>
    </row>
    <row r="7483" spans="1:11" x14ac:dyDescent="0.35">
      <c r="A7483" t="s">
        <v>7602</v>
      </c>
      <c r="B7483" s="2">
        <v>45485.957638888889</v>
      </c>
      <c r="C7483" t="s">
        <v>55</v>
      </c>
      <c r="D7483" t="s">
        <v>161</v>
      </c>
      <c r="E7483" t="s">
        <v>20</v>
      </c>
      <c r="F7483">
        <v>46</v>
      </c>
      <c r="G7483" t="s">
        <v>89</v>
      </c>
      <c r="H7483" t="s">
        <v>16</v>
      </c>
      <c r="I7483" t="b">
        <v>1</v>
      </c>
      <c r="J7483">
        <v>2</v>
      </c>
      <c r="K7483">
        <v>54</v>
      </c>
    </row>
    <row r="7484" spans="1:11" x14ac:dyDescent="0.35">
      <c r="A7484" t="s">
        <v>7603</v>
      </c>
      <c r="B7484" s="2">
        <v>45486.037499999999</v>
      </c>
      <c r="C7484" t="s">
        <v>83</v>
      </c>
      <c r="D7484" t="s">
        <v>63</v>
      </c>
      <c r="E7484" t="s">
        <v>33</v>
      </c>
      <c r="F7484">
        <v>71</v>
      </c>
      <c r="G7484" t="s">
        <v>15</v>
      </c>
      <c r="H7484" t="s">
        <v>16</v>
      </c>
      <c r="I7484" t="b">
        <v>0</v>
      </c>
      <c r="K7484">
        <v>12</v>
      </c>
    </row>
    <row r="7485" spans="1:11" x14ac:dyDescent="0.35">
      <c r="A7485" t="s">
        <v>7604</v>
      </c>
      <c r="B7485" s="2">
        <v>45486.044444444437</v>
      </c>
      <c r="C7485" t="s">
        <v>18</v>
      </c>
      <c r="D7485" t="s">
        <v>63</v>
      </c>
      <c r="E7485" t="s">
        <v>43</v>
      </c>
      <c r="F7485">
        <v>38</v>
      </c>
      <c r="G7485" t="s">
        <v>38</v>
      </c>
      <c r="H7485" t="s">
        <v>16</v>
      </c>
      <c r="I7485" t="b">
        <v>0</v>
      </c>
      <c r="K7485">
        <v>56</v>
      </c>
    </row>
    <row r="7486" spans="1:11" x14ac:dyDescent="0.35">
      <c r="A7486" t="s">
        <v>7605</v>
      </c>
      <c r="B7486" s="2">
        <v>45486.051388888889</v>
      </c>
      <c r="C7486" t="s">
        <v>88</v>
      </c>
      <c r="D7486" t="s">
        <v>290</v>
      </c>
      <c r="E7486" t="s">
        <v>14</v>
      </c>
      <c r="F7486">
        <v>2</v>
      </c>
      <c r="G7486" t="s">
        <v>15</v>
      </c>
      <c r="H7486" t="s">
        <v>29</v>
      </c>
      <c r="I7486" t="b">
        <v>0</v>
      </c>
      <c r="K7486">
        <v>43</v>
      </c>
    </row>
    <row r="7487" spans="1:11" x14ac:dyDescent="0.35">
      <c r="A7487" t="s">
        <v>7606</v>
      </c>
      <c r="B7487" s="2">
        <v>45486.12777777778</v>
      </c>
      <c r="C7487" t="s">
        <v>78</v>
      </c>
      <c r="D7487" t="s">
        <v>242</v>
      </c>
      <c r="E7487" t="s">
        <v>20</v>
      </c>
      <c r="F7487">
        <v>5</v>
      </c>
      <c r="G7487" t="s">
        <v>89</v>
      </c>
      <c r="H7487" t="s">
        <v>16</v>
      </c>
      <c r="I7487" t="b">
        <v>0</v>
      </c>
      <c r="K7487">
        <v>10</v>
      </c>
    </row>
    <row r="7488" spans="1:11" x14ac:dyDescent="0.35">
      <c r="A7488" t="s">
        <v>7607</v>
      </c>
      <c r="B7488" s="2">
        <v>45486.128472222219</v>
      </c>
      <c r="C7488" t="s">
        <v>73</v>
      </c>
      <c r="D7488" t="s">
        <v>110</v>
      </c>
      <c r="E7488" t="s">
        <v>20</v>
      </c>
      <c r="F7488">
        <v>36</v>
      </c>
      <c r="G7488" t="s">
        <v>47</v>
      </c>
      <c r="H7488" t="s">
        <v>118</v>
      </c>
      <c r="I7488" t="b">
        <v>1</v>
      </c>
      <c r="K7488">
        <v>38</v>
      </c>
    </row>
    <row r="7489" spans="1:11" x14ac:dyDescent="0.35">
      <c r="A7489" t="s">
        <v>7608</v>
      </c>
      <c r="B7489" s="2">
        <v>45486.163194444453</v>
      </c>
      <c r="C7489" t="s">
        <v>76</v>
      </c>
      <c r="D7489" t="s">
        <v>60</v>
      </c>
      <c r="E7489" t="s">
        <v>20</v>
      </c>
      <c r="F7489">
        <v>70</v>
      </c>
      <c r="G7489" t="s">
        <v>15</v>
      </c>
      <c r="H7489" t="s">
        <v>68</v>
      </c>
      <c r="I7489" t="b">
        <v>0</v>
      </c>
      <c r="K7489">
        <v>33</v>
      </c>
    </row>
    <row r="7490" spans="1:11" x14ac:dyDescent="0.35">
      <c r="A7490" t="s">
        <v>7609</v>
      </c>
      <c r="B7490" s="2">
        <v>45486.176388888889</v>
      </c>
      <c r="C7490" t="s">
        <v>129</v>
      </c>
      <c r="D7490" t="s">
        <v>132</v>
      </c>
      <c r="E7490" t="s">
        <v>20</v>
      </c>
      <c r="F7490">
        <v>43</v>
      </c>
      <c r="G7490" t="s">
        <v>15</v>
      </c>
      <c r="H7490" t="s">
        <v>16</v>
      </c>
      <c r="I7490" t="b">
        <v>0</v>
      </c>
      <c r="K7490">
        <v>13</v>
      </c>
    </row>
    <row r="7491" spans="1:11" x14ac:dyDescent="0.35">
      <c r="A7491" t="s">
        <v>7610</v>
      </c>
      <c r="B7491" s="2">
        <v>45486.217361111107</v>
      </c>
      <c r="C7491" t="s">
        <v>18</v>
      </c>
      <c r="D7491" t="s">
        <v>93</v>
      </c>
      <c r="E7491" t="s">
        <v>33</v>
      </c>
      <c r="F7491">
        <v>71</v>
      </c>
      <c r="G7491" t="s">
        <v>25</v>
      </c>
      <c r="H7491" t="s">
        <v>16</v>
      </c>
      <c r="I7491" t="b">
        <v>0</v>
      </c>
      <c r="J7491">
        <v>10</v>
      </c>
      <c r="K7491">
        <v>36</v>
      </c>
    </row>
    <row r="7492" spans="1:11" x14ac:dyDescent="0.35">
      <c r="A7492" t="s">
        <v>7611</v>
      </c>
      <c r="B7492" s="2">
        <v>45486.225694444453</v>
      </c>
      <c r="C7492" t="s">
        <v>51</v>
      </c>
      <c r="D7492" t="s">
        <v>32</v>
      </c>
      <c r="E7492" t="s">
        <v>20</v>
      </c>
      <c r="F7492">
        <v>31</v>
      </c>
      <c r="G7492" t="s">
        <v>61</v>
      </c>
      <c r="H7492" t="s">
        <v>16</v>
      </c>
      <c r="I7492" t="b">
        <v>1</v>
      </c>
      <c r="J7492">
        <v>10</v>
      </c>
      <c r="K7492">
        <v>45</v>
      </c>
    </row>
    <row r="7493" spans="1:11" x14ac:dyDescent="0.35">
      <c r="A7493" t="s">
        <v>7612</v>
      </c>
      <c r="B7493" s="2">
        <v>45486.359722222223</v>
      </c>
      <c r="C7493" t="s">
        <v>88</v>
      </c>
      <c r="D7493" t="s">
        <v>259</v>
      </c>
      <c r="E7493" t="s">
        <v>33</v>
      </c>
      <c r="F7493">
        <v>16</v>
      </c>
      <c r="G7493" t="s">
        <v>38</v>
      </c>
      <c r="H7493" t="s">
        <v>34</v>
      </c>
      <c r="I7493" t="b">
        <v>0</v>
      </c>
      <c r="J7493">
        <v>2</v>
      </c>
      <c r="K7493">
        <v>10</v>
      </c>
    </row>
    <row r="7494" spans="1:11" x14ac:dyDescent="0.35">
      <c r="A7494" t="s">
        <v>7613</v>
      </c>
      <c r="B7494" s="2">
        <v>45486.451388888891</v>
      </c>
      <c r="C7494" t="s">
        <v>27</v>
      </c>
      <c r="D7494" t="s">
        <v>219</v>
      </c>
      <c r="E7494" t="s">
        <v>20</v>
      </c>
      <c r="F7494">
        <v>53</v>
      </c>
      <c r="G7494" t="s">
        <v>61</v>
      </c>
      <c r="H7494" t="s">
        <v>34</v>
      </c>
      <c r="I7494" t="b">
        <v>0</v>
      </c>
      <c r="K7494">
        <v>26</v>
      </c>
    </row>
    <row r="7495" spans="1:11" x14ac:dyDescent="0.35">
      <c r="A7495" t="s">
        <v>7614</v>
      </c>
      <c r="B7495" s="2">
        <v>45486.474305555559</v>
      </c>
      <c r="C7495" t="s">
        <v>45</v>
      </c>
      <c r="D7495" t="s">
        <v>84</v>
      </c>
      <c r="E7495" t="s">
        <v>33</v>
      </c>
      <c r="F7495">
        <v>53</v>
      </c>
      <c r="G7495" t="s">
        <v>25</v>
      </c>
      <c r="H7495" t="s">
        <v>16</v>
      </c>
      <c r="I7495" t="b">
        <v>1</v>
      </c>
      <c r="K7495">
        <v>16</v>
      </c>
    </row>
    <row r="7496" spans="1:11" x14ac:dyDescent="0.35">
      <c r="A7496" t="s">
        <v>7615</v>
      </c>
      <c r="B7496" s="2">
        <v>45486.502083333333</v>
      </c>
      <c r="C7496" t="s">
        <v>99</v>
      </c>
      <c r="D7496" t="s">
        <v>214</v>
      </c>
      <c r="E7496" t="s">
        <v>43</v>
      </c>
      <c r="F7496">
        <v>17</v>
      </c>
      <c r="G7496" t="s">
        <v>53</v>
      </c>
      <c r="H7496" t="s">
        <v>151</v>
      </c>
      <c r="I7496" t="b">
        <v>0</v>
      </c>
      <c r="J7496">
        <v>9</v>
      </c>
      <c r="K7496">
        <v>27</v>
      </c>
    </row>
    <row r="7497" spans="1:11" x14ac:dyDescent="0.35">
      <c r="A7497" t="s">
        <v>7616</v>
      </c>
      <c r="B7497" s="2">
        <v>45486.572222222218</v>
      </c>
      <c r="C7497" t="s">
        <v>129</v>
      </c>
      <c r="D7497" t="s">
        <v>63</v>
      </c>
      <c r="E7497" t="s">
        <v>20</v>
      </c>
      <c r="F7497">
        <v>48</v>
      </c>
      <c r="G7497" t="s">
        <v>61</v>
      </c>
      <c r="H7497" t="s">
        <v>16</v>
      </c>
      <c r="I7497" t="b">
        <v>1</v>
      </c>
      <c r="K7497">
        <v>29</v>
      </c>
    </row>
    <row r="7498" spans="1:11" x14ac:dyDescent="0.35">
      <c r="A7498" t="s">
        <v>7617</v>
      </c>
      <c r="B7498" s="2">
        <v>45486.573611111111</v>
      </c>
      <c r="C7498" t="s">
        <v>129</v>
      </c>
      <c r="D7498" t="s">
        <v>60</v>
      </c>
      <c r="E7498" t="s">
        <v>14</v>
      </c>
      <c r="F7498">
        <v>71</v>
      </c>
      <c r="G7498" t="s">
        <v>89</v>
      </c>
      <c r="H7498" t="s">
        <v>16</v>
      </c>
      <c r="I7498" t="b">
        <v>1</v>
      </c>
      <c r="K7498">
        <v>36</v>
      </c>
    </row>
    <row r="7499" spans="1:11" x14ac:dyDescent="0.35">
      <c r="A7499" t="s">
        <v>7618</v>
      </c>
      <c r="B7499" s="2">
        <v>45486.576388888891</v>
      </c>
      <c r="C7499" t="s">
        <v>78</v>
      </c>
      <c r="D7499" t="s">
        <v>156</v>
      </c>
      <c r="E7499" t="s">
        <v>33</v>
      </c>
      <c r="F7499">
        <v>45</v>
      </c>
      <c r="G7499" t="s">
        <v>53</v>
      </c>
      <c r="H7499" t="s">
        <v>16</v>
      </c>
      <c r="I7499" t="b">
        <v>1</v>
      </c>
      <c r="K7499">
        <v>24</v>
      </c>
    </row>
    <row r="7500" spans="1:11" x14ac:dyDescent="0.35">
      <c r="A7500" t="s">
        <v>7619</v>
      </c>
      <c r="B7500" s="2">
        <v>45486.581944444442</v>
      </c>
      <c r="C7500" t="s">
        <v>76</v>
      </c>
      <c r="D7500" t="s">
        <v>259</v>
      </c>
      <c r="E7500" t="s">
        <v>33</v>
      </c>
      <c r="F7500">
        <v>42</v>
      </c>
      <c r="G7500" t="s">
        <v>15</v>
      </c>
      <c r="H7500" t="s">
        <v>16</v>
      </c>
      <c r="I7500" t="b">
        <v>1</v>
      </c>
      <c r="K7500">
        <v>39</v>
      </c>
    </row>
    <row r="7501" spans="1:11" x14ac:dyDescent="0.35">
      <c r="A7501" t="s">
        <v>7620</v>
      </c>
      <c r="B7501" s="2">
        <v>45486.618750000001</v>
      </c>
      <c r="C7501" t="s">
        <v>55</v>
      </c>
      <c r="D7501" t="s">
        <v>65</v>
      </c>
      <c r="E7501" t="s">
        <v>33</v>
      </c>
      <c r="F7501">
        <v>44</v>
      </c>
      <c r="G7501" t="s">
        <v>25</v>
      </c>
      <c r="H7501" t="s">
        <v>16</v>
      </c>
      <c r="I7501" t="b">
        <v>0</v>
      </c>
      <c r="K7501">
        <v>52</v>
      </c>
    </row>
    <row r="7502" spans="1:11" x14ac:dyDescent="0.35">
      <c r="A7502" t="s">
        <v>7621</v>
      </c>
      <c r="B7502" s="2">
        <v>45486.638888888891</v>
      </c>
      <c r="C7502" t="s">
        <v>45</v>
      </c>
      <c r="D7502" t="s">
        <v>58</v>
      </c>
      <c r="E7502" t="s">
        <v>14</v>
      </c>
      <c r="F7502">
        <v>44</v>
      </c>
      <c r="G7502" t="s">
        <v>89</v>
      </c>
      <c r="H7502" t="s">
        <v>16</v>
      </c>
      <c r="I7502" t="b">
        <v>1</v>
      </c>
      <c r="J7502">
        <v>8</v>
      </c>
      <c r="K7502">
        <v>46</v>
      </c>
    </row>
    <row r="7503" spans="1:11" x14ac:dyDescent="0.35">
      <c r="A7503" t="s">
        <v>7622</v>
      </c>
      <c r="B7503" s="2">
        <v>45486.65902777778</v>
      </c>
      <c r="C7503" t="s">
        <v>108</v>
      </c>
      <c r="D7503" t="s">
        <v>132</v>
      </c>
      <c r="E7503" t="s">
        <v>14</v>
      </c>
      <c r="F7503">
        <v>23</v>
      </c>
      <c r="G7503" t="s">
        <v>15</v>
      </c>
      <c r="H7503" t="s">
        <v>16</v>
      </c>
      <c r="I7503" t="b">
        <v>0</v>
      </c>
      <c r="K7503">
        <v>11</v>
      </c>
    </row>
    <row r="7504" spans="1:11" x14ac:dyDescent="0.35">
      <c r="A7504" t="s">
        <v>7623</v>
      </c>
      <c r="B7504" s="2">
        <v>45486.772916666669</v>
      </c>
      <c r="C7504" t="s">
        <v>27</v>
      </c>
      <c r="D7504" t="s">
        <v>52</v>
      </c>
      <c r="E7504" t="s">
        <v>20</v>
      </c>
      <c r="F7504">
        <v>48</v>
      </c>
      <c r="G7504" t="s">
        <v>38</v>
      </c>
      <c r="H7504" t="s">
        <v>34</v>
      </c>
      <c r="I7504" t="b">
        <v>0</v>
      </c>
      <c r="J7504">
        <v>5</v>
      </c>
      <c r="K7504">
        <v>46</v>
      </c>
    </row>
    <row r="7505" spans="1:11" x14ac:dyDescent="0.35">
      <c r="A7505" t="s">
        <v>7624</v>
      </c>
      <c r="B7505" s="2">
        <v>45486.827777777777</v>
      </c>
      <c r="C7505" t="s">
        <v>45</v>
      </c>
      <c r="D7505" t="s">
        <v>176</v>
      </c>
      <c r="E7505" t="s">
        <v>33</v>
      </c>
      <c r="F7505">
        <v>4</v>
      </c>
      <c r="G7505" t="s">
        <v>15</v>
      </c>
      <c r="H7505" t="s">
        <v>34</v>
      </c>
      <c r="I7505" t="b">
        <v>0</v>
      </c>
      <c r="K7505">
        <v>48</v>
      </c>
    </row>
    <row r="7506" spans="1:11" x14ac:dyDescent="0.35">
      <c r="A7506" t="s">
        <v>7625</v>
      </c>
      <c r="B7506" s="2">
        <v>45486.834722222222</v>
      </c>
      <c r="C7506" t="s">
        <v>91</v>
      </c>
      <c r="D7506" t="s">
        <v>24</v>
      </c>
      <c r="E7506" t="s">
        <v>20</v>
      </c>
      <c r="F7506">
        <v>71</v>
      </c>
      <c r="G7506" t="s">
        <v>38</v>
      </c>
      <c r="H7506" t="s">
        <v>68</v>
      </c>
      <c r="I7506" t="b">
        <v>1</v>
      </c>
      <c r="K7506">
        <v>43</v>
      </c>
    </row>
    <row r="7507" spans="1:11" x14ac:dyDescent="0.35">
      <c r="A7507" t="s">
        <v>7626</v>
      </c>
      <c r="B7507" s="2">
        <v>45486.956250000003</v>
      </c>
      <c r="C7507" t="s">
        <v>18</v>
      </c>
      <c r="D7507" t="s">
        <v>63</v>
      </c>
      <c r="E7507" t="s">
        <v>20</v>
      </c>
      <c r="F7507">
        <v>65</v>
      </c>
      <c r="G7507" t="s">
        <v>47</v>
      </c>
      <c r="H7507" t="s">
        <v>29</v>
      </c>
      <c r="I7507" t="b">
        <v>0</v>
      </c>
      <c r="K7507">
        <v>51</v>
      </c>
    </row>
    <row r="7508" spans="1:11" x14ac:dyDescent="0.35">
      <c r="A7508" t="s">
        <v>7627</v>
      </c>
      <c r="B7508" s="2">
        <v>45486.98541666667</v>
      </c>
      <c r="C7508" t="s">
        <v>51</v>
      </c>
      <c r="D7508" t="s">
        <v>242</v>
      </c>
      <c r="E7508" t="s">
        <v>33</v>
      </c>
      <c r="F7508">
        <v>72</v>
      </c>
      <c r="G7508" t="s">
        <v>53</v>
      </c>
      <c r="H7508" t="s">
        <v>151</v>
      </c>
      <c r="I7508" t="b">
        <v>0</v>
      </c>
      <c r="K7508">
        <v>46</v>
      </c>
    </row>
    <row r="7509" spans="1:11" x14ac:dyDescent="0.35">
      <c r="A7509" t="s">
        <v>7628</v>
      </c>
      <c r="B7509" s="2">
        <v>45487.05</v>
      </c>
      <c r="C7509" t="s">
        <v>122</v>
      </c>
      <c r="D7509" t="s">
        <v>275</v>
      </c>
      <c r="E7509" t="s">
        <v>43</v>
      </c>
      <c r="F7509">
        <v>65</v>
      </c>
      <c r="G7509" t="s">
        <v>21</v>
      </c>
      <c r="H7509" t="s">
        <v>68</v>
      </c>
      <c r="I7509" t="b">
        <v>1</v>
      </c>
      <c r="K7509">
        <v>55</v>
      </c>
    </row>
    <row r="7510" spans="1:11" x14ac:dyDescent="0.35">
      <c r="A7510" t="s">
        <v>7629</v>
      </c>
      <c r="B7510" s="2">
        <v>45487.120138888888</v>
      </c>
      <c r="C7510" t="s">
        <v>117</v>
      </c>
      <c r="D7510" t="s">
        <v>412</v>
      </c>
      <c r="E7510" t="s">
        <v>14</v>
      </c>
      <c r="F7510">
        <v>54</v>
      </c>
      <c r="G7510" t="s">
        <v>15</v>
      </c>
      <c r="H7510" t="s">
        <v>16</v>
      </c>
      <c r="I7510" t="b">
        <v>0</v>
      </c>
      <c r="K7510">
        <v>43</v>
      </c>
    </row>
    <row r="7511" spans="1:11" x14ac:dyDescent="0.35">
      <c r="A7511" t="s">
        <v>7630</v>
      </c>
      <c r="B7511" s="2">
        <v>45487.162499999999</v>
      </c>
      <c r="C7511" t="s">
        <v>296</v>
      </c>
      <c r="D7511" t="s">
        <v>123</v>
      </c>
      <c r="E7511" t="s">
        <v>14</v>
      </c>
      <c r="F7511">
        <v>61</v>
      </c>
      <c r="G7511" t="s">
        <v>53</v>
      </c>
      <c r="H7511" t="s">
        <v>269</v>
      </c>
      <c r="I7511" t="b">
        <v>1</v>
      </c>
      <c r="K7511">
        <v>47</v>
      </c>
    </row>
    <row r="7512" spans="1:11" x14ac:dyDescent="0.35">
      <c r="A7512" t="s">
        <v>7631</v>
      </c>
      <c r="B7512" s="2">
        <v>45487.257638888892</v>
      </c>
      <c r="C7512" t="s">
        <v>296</v>
      </c>
      <c r="D7512" t="s">
        <v>60</v>
      </c>
      <c r="E7512" t="s">
        <v>43</v>
      </c>
      <c r="F7512">
        <v>43</v>
      </c>
      <c r="G7512" t="s">
        <v>15</v>
      </c>
      <c r="H7512" t="s">
        <v>151</v>
      </c>
      <c r="I7512" t="b">
        <v>1</v>
      </c>
      <c r="K7512">
        <v>56</v>
      </c>
    </row>
    <row r="7513" spans="1:11" x14ac:dyDescent="0.35">
      <c r="A7513" t="s">
        <v>7632</v>
      </c>
      <c r="B7513" s="2">
        <v>45487.280555555553</v>
      </c>
      <c r="C7513" t="s">
        <v>99</v>
      </c>
      <c r="D7513" t="s">
        <v>49</v>
      </c>
      <c r="E7513" t="s">
        <v>43</v>
      </c>
      <c r="F7513">
        <v>77</v>
      </c>
      <c r="G7513" t="s">
        <v>38</v>
      </c>
      <c r="H7513" t="s">
        <v>34</v>
      </c>
      <c r="I7513" t="b">
        <v>0</v>
      </c>
      <c r="K7513">
        <v>25</v>
      </c>
    </row>
    <row r="7514" spans="1:11" x14ac:dyDescent="0.35">
      <c r="A7514" t="s">
        <v>7633</v>
      </c>
      <c r="B7514" s="2">
        <v>45487.310416666667</v>
      </c>
      <c r="C7514" t="s">
        <v>91</v>
      </c>
      <c r="D7514" t="s">
        <v>65</v>
      </c>
      <c r="E7514" t="s">
        <v>33</v>
      </c>
      <c r="F7514">
        <v>24</v>
      </c>
      <c r="G7514" t="s">
        <v>15</v>
      </c>
      <c r="H7514" t="s">
        <v>16</v>
      </c>
      <c r="I7514" t="b">
        <v>1</v>
      </c>
      <c r="K7514">
        <v>49</v>
      </c>
    </row>
    <row r="7515" spans="1:11" x14ac:dyDescent="0.35">
      <c r="A7515" t="s">
        <v>7634</v>
      </c>
      <c r="B7515" s="2">
        <v>45487.379861111112</v>
      </c>
      <c r="C7515" t="s">
        <v>184</v>
      </c>
      <c r="D7515" t="s">
        <v>40</v>
      </c>
      <c r="E7515" t="s">
        <v>33</v>
      </c>
      <c r="F7515">
        <v>20</v>
      </c>
      <c r="G7515" t="s">
        <v>89</v>
      </c>
      <c r="H7515" t="s">
        <v>16</v>
      </c>
      <c r="I7515" t="b">
        <v>1</v>
      </c>
      <c r="J7515">
        <v>1</v>
      </c>
      <c r="K7515">
        <v>31</v>
      </c>
    </row>
    <row r="7516" spans="1:11" x14ac:dyDescent="0.35">
      <c r="A7516" t="s">
        <v>7635</v>
      </c>
      <c r="B7516" s="2">
        <v>45487.390277777777</v>
      </c>
      <c r="C7516" t="s">
        <v>108</v>
      </c>
      <c r="D7516" t="s">
        <v>97</v>
      </c>
      <c r="E7516" t="s">
        <v>20</v>
      </c>
      <c r="F7516">
        <v>5</v>
      </c>
      <c r="G7516" t="s">
        <v>47</v>
      </c>
      <c r="H7516" t="s">
        <v>16</v>
      </c>
      <c r="I7516" t="b">
        <v>0</v>
      </c>
      <c r="J7516">
        <v>10</v>
      </c>
      <c r="K7516">
        <v>32</v>
      </c>
    </row>
    <row r="7517" spans="1:11" x14ac:dyDescent="0.35">
      <c r="A7517" t="s">
        <v>7636</v>
      </c>
      <c r="B7517" s="2">
        <v>45487.493750000001</v>
      </c>
      <c r="C7517" t="s">
        <v>99</v>
      </c>
      <c r="D7517" t="s">
        <v>191</v>
      </c>
      <c r="E7517" t="s">
        <v>33</v>
      </c>
      <c r="F7517">
        <v>23</v>
      </c>
      <c r="G7517" t="s">
        <v>53</v>
      </c>
      <c r="H7517" t="s">
        <v>16</v>
      </c>
      <c r="I7517" t="b">
        <v>1</v>
      </c>
      <c r="K7517">
        <v>10</v>
      </c>
    </row>
    <row r="7518" spans="1:11" x14ac:dyDescent="0.35">
      <c r="A7518" t="s">
        <v>7637</v>
      </c>
      <c r="B7518" s="2">
        <v>45487.495138888888</v>
      </c>
      <c r="C7518" t="s">
        <v>33</v>
      </c>
      <c r="D7518" t="s">
        <v>79</v>
      </c>
      <c r="E7518" t="s">
        <v>20</v>
      </c>
      <c r="F7518">
        <v>57</v>
      </c>
      <c r="G7518" t="s">
        <v>89</v>
      </c>
      <c r="H7518" t="s">
        <v>16</v>
      </c>
      <c r="I7518" t="b">
        <v>0</v>
      </c>
      <c r="K7518">
        <v>28</v>
      </c>
    </row>
    <row r="7519" spans="1:11" x14ac:dyDescent="0.35">
      <c r="A7519" t="s">
        <v>7638</v>
      </c>
      <c r="B7519" s="2">
        <v>45487.550694444442</v>
      </c>
      <c r="C7519" t="s">
        <v>76</v>
      </c>
      <c r="D7519" t="s">
        <v>244</v>
      </c>
      <c r="E7519" t="s">
        <v>33</v>
      </c>
      <c r="F7519">
        <v>69</v>
      </c>
      <c r="G7519" t="s">
        <v>21</v>
      </c>
      <c r="H7519" t="s">
        <v>16</v>
      </c>
      <c r="I7519" t="b">
        <v>0</v>
      </c>
      <c r="J7519">
        <v>1</v>
      </c>
      <c r="K7519">
        <v>53</v>
      </c>
    </row>
    <row r="7520" spans="1:11" x14ac:dyDescent="0.35">
      <c r="A7520" t="s">
        <v>7639</v>
      </c>
      <c r="B7520" s="2">
        <v>45487.583333333343</v>
      </c>
      <c r="C7520" t="s">
        <v>45</v>
      </c>
      <c r="D7520" t="s">
        <v>86</v>
      </c>
      <c r="E7520" t="s">
        <v>20</v>
      </c>
      <c r="F7520">
        <v>74</v>
      </c>
      <c r="G7520" t="s">
        <v>25</v>
      </c>
      <c r="H7520" t="s">
        <v>34</v>
      </c>
      <c r="I7520" t="b">
        <v>1</v>
      </c>
      <c r="K7520">
        <v>47</v>
      </c>
    </row>
    <row r="7521" spans="1:11" x14ac:dyDescent="0.35">
      <c r="A7521" t="s">
        <v>7640</v>
      </c>
      <c r="B7521" s="2">
        <v>45487.583333333343</v>
      </c>
      <c r="C7521" t="s">
        <v>108</v>
      </c>
      <c r="D7521" t="s">
        <v>206</v>
      </c>
      <c r="E7521" t="s">
        <v>33</v>
      </c>
      <c r="F7521">
        <v>70</v>
      </c>
      <c r="G7521" t="s">
        <v>15</v>
      </c>
      <c r="H7521" t="s">
        <v>16</v>
      </c>
      <c r="I7521" t="b">
        <v>1</v>
      </c>
      <c r="K7521">
        <v>27</v>
      </c>
    </row>
    <row r="7522" spans="1:11" x14ac:dyDescent="0.35">
      <c r="A7522" t="s">
        <v>7641</v>
      </c>
      <c r="B7522" s="2">
        <v>45487.604166666657</v>
      </c>
      <c r="C7522" t="s">
        <v>184</v>
      </c>
      <c r="D7522" t="s">
        <v>259</v>
      </c>
      <c r="E7522" t="s">
        <v>14</v>
      </c>
      <c r="F7522">
        <v>39</v>
      </c>
      <c r="G7522" t="s">
        <v>25</v>
      </c>
      <c r="H7522" t="s">
        <v>151</v>
      </c>
      <c r="I7522" t="b">
        <v>0</v>
      </c>
      <c r="J7522">
        <v>1</v>
      </c>
      <c r="K7522">
        <v>51</v>
      </c>
    </row>
    <row r="7523" spans="1:11" x14ac:dyDescent="0.35">
      <c r="A7523" t="s">
        <v>7642</v>
      </c>
      <c r="B7523" s="2">
        <v>45487.620138888888</v>
      </c>
      <c r="C7523" t="s">
        <v>55</v>
      </c>
      <c r="D7523" t="s">
        <v>229</v>
      </c>
      <c r="E7523" t="s">
        <v>33</v>
      </c>
      <c r="F7523">
        <v>39</v>
      </c>
      <c r="G7523" t="s">
        <v>25</v>
      </c>
      <c r="H7523" t="s">
        <v>29</v>
      </c>
      <c r="I7523" t="b">
        <v>0</v>
      </c>
      <c r="K7523">
        <v>21</v>
      </c>
    </row>
    <row r="7524" spans="1:11" x14ac:dyDescent="0.35">
      <c r="A7524" t="s">
        <v>7643</v>
      </c>
      <c r="B7524" s="2">
        <v>45487.64166666667</v>
      </c>
      <c r="C7524" t="s">
        <v>122</v>
      </c>
      <c r="D7524" t="s">
        <v>63</v>
      </c>
      <c r="E7524" t="s">
        <v>20</v>
      </c>
      <c r="F7524">
        <v>79</v>
      </c>
      <c r="G7524" t="s">
        <v>47</v>
      </c>
      <c r="H7524" t="s">
        <v>16</v>
      </c>
      <c r="I7524" t="b">
        <v>1</v>
      </c>
      <c r="K7524">
        <v>46</v>
      </c>
    </row>
    <row r="7525" spans="1:11" x14ac:dyDescent="0.35">
      <c r="A7525" t="s">
        <v>7644</v>
      </c>
      <c r="B7525" s="2">
        <v>45487.724999999999</v>
      </c>
      <c r="C7525" t="s">
        <v>83</v>
      </c>
      <c r="D7525" t="s">
        <v>137</v>
      </c>
      <c r="E7525" t="s">
        <v>20</v>
      </c>
      <c r="F7525">
        <v>2</v>
      </c>
      <c r="G7525" t="s">
        <v>21</v>
      </c>
      <c r="H7525" t="s">
        <v>16</v>
      </c>
      <c r="I7525" t="b">
        <v>0</v>
      </c>
      <c r="K7525">
        <v>58</v>
      </c>
    </row>
    <row r="7526" spans="1:11" x14ac:dyDescent="0.35">
      <c r="A7526" t="s">
        <v>7645</v>
      </c>
      <c r="B7526" s="2">
        <v>45487.781944444447</v>
      </c>
      <c r="C7526" t="s">
        <v>55</v>
      </c>
      <c r="D7526" t="s">
        <v>60</v>
      </c>
      <c r="E7526" t="s">
        <v>33</v>
      </c>
      <c r="F7526">
        <v>68</v>
      </c>
      <c r="G7526" t="s">
        <v>21</v>
      </c>
      <c r="H7526" t="s">
        <v>16</v>
      </c>
      <c r="I7526" t="b">
        <v>0</v>
      </c>
      <c r="K7526">
        <v>25</v>
      </c>
    </row>
    <row r="7527" spans="1:11" x14ac:dyDescent="0.35">
      <c r="A7527" t="s">
        <v>7646</v>
      </c>
      <c r="B7527" s="2">
        <v>45487.831944444442</v>
      </c>
      <c r="C7527" t="s">
        <v>18</v>
      </c>
      <c r="D7527" t="s">
        <v>144</v>
      </c>
      <c r="E7527" t="s">
        <v>33</v>
      </c>
      <c r="F7527">
        <v>17</v>
      </c>
      <c r="G7527" t="s">
        <v>47</v>
      </c>
      <c r="H7527" t="s">
        <v>16</v>
      </c>
      <c r="I7527" t="b">
        <v>1</v>
      </c>
      <c r="K7527">
        <v>23</v>
      </c>
    </row>
    <row r="7528" spans="1:11" x14ac:dyDescent="0.35">
      <c r="A7528" t="s">
        <v>7647</v>
      </c>
      <c r="B7528" s="2">
        <v>45487.942361111112</v>
      </c>
      <c r="C7528" t="s">
        <v>31</v>
      </c>
      <c r="D7528" t="s">
        <v>65</v>
      </c>
      <c r="E7528" t="s">
        <v>43</v>
      </c>
      <c r="F7528">
        <v>44</v>
      </c>
      <c r="G7528" t="s">
        <v>38</v>
      </c>
      <c r="H7528" t="s">
        <v>34</v>
      </c>
      <c r="I7528" t="b">
        <v>0</v>
      </c>
      <c r="J7528">
        <v>0</v>
      </c>
      <c r="K7528">
        <v>18</v>
      </c>
    </row>
    <row r="7529" spans="1:11" x14ac:dyDescent="0.35">
      <c r="A7529" t="s">
        <v>7648</v>
      </c>
      <c r="B7529" s="2">
        <v>45488.004166666673</v>
      </c>
      <c r="C7529" t="s">
        <v>33</v>
      </c>
      <c r="D7529" t="s">
        <v>212</v>
      </c>
      <c r="E7529" t="s">
        <v>20</v>
      </c>
      <c r="F7529">
        <v>26</v>
      </c>
      <c r="G7529" t="s">
        <v>38</v>
      </c>
      <c r="H7529" t="s">
        <v>269</v>
      </c>
      <c r="I7529" t="b">
        <v>1</v>
      </c>
      <c r="K7529">
        <v>30</v>
      </c>
    </row>
    <row r="7530" spans="1:11" x14ac:dyDescent="0.35">
      <c r="A7530" t="s">
        <v>7649</v>
      </c>
      <c r="B7530" s="2">
        <v>45488.025694444441</v>
      </c>
      <c r="C7530" t="s">
        <v>296</v>
      </c>
      <c r="D7530" t="s">
        <v>112</v>
      </c>
      <c r="E7530" t="s">
        <v>33</v>
      </c>
      <c r="F7530">
        <v>60</v>
      </c>
      <c r="G7530" t="s">
        <v>21</v>
      </c>
      <c r="H7530" t="s">
        <v>151</v>
      </c>
      <c r="I7530" t="b">
        <v>1</v>
      </c>
      <c r="J7530">
        <v>5</v>
      </c>
      <c r="K7530">
        <v>27</v>
      </c>
    </row>
    <row r="7531" spans="1:11" x14ac:dyDescent="0.35">
      <c r="A7531" t="s">
        <v>7650</v>
      </c>
      <c r="B7531" s="2">
        <v>45488.034722222219</v>
      </c>
      <c r="C7531" t="s">
        <v>55</v>
      </c>
      <c r="D7531" t="s">
        <v>120</v>
      </c>
      <c r="E7531" t="s">
        <v>20</v>
      </c>
      <c r="F7531">
        <v>33</v>
      </c>
      <c r="G7531" t="s">
        <v>38</v>
      </c>
      <c r="H7531" t="s">
        <v>269</v>
      </c>
      <c r="I7531" t="b">
        <v>1</v>
      </c>
      <c r="K7531">
        <v>10</v>
      </c>
    </row>
    <row r="7532" spans="1:11" x14ac:dyDescent="0.35">
      <c r="A7532" t="s">
        <v>7651</v>
      </c>
      <c r="B7532" s="2">
        <v>45488.149305555547</v>
      </c>
      <c r="C7532" t="s">
        <v>18</v>
      </c>
      <c r="D7532" t="s">
        <v>237</v>
      </c>
      <c r="E7532" t="s">
        <v>33</v>
      </c>
      <c r="F7532">
        <v>5</v>
      </c>
      <c r="G7532" t="s">
        <v>15</v>
      </c>
      <c r="H7532" t="s">
        <v>16</v>
      </c>
      <c r="I7532" t="b">
        <v>0</v>
      </c>
      <c r="K7532">
        <v>31</v>
      </c>
    </row>
    <row r="7533" spans="1:11" x14ac:dyDescent="0.35">
      <c r="A7533" t="s">
        <v>7652</v>
      </c>
      <c r="B7533" s="2">
        <v>45488.15625</v>
      </c>
      <c r="C7533" t="s">
        <v>76</v>
      </c>
      <c r="D7533" t="s">
        <v>37</v>
      </c>
      <c r="E7533" t="s">
        <v>20</v>
      </c>
      <c r="F7533">
        <v>68</v>
      </c>
      <c r="G7533" t="s">
        <v>61</v>
      </c>
      <c r="H7533" t="s">
        <v>16</v>
      </c>
      <c r="I7533" t="b">
        <v>0</v>
      </c>
      <c r="K7533">
        <v>53</v>
      </c>
    </row>
    <row r="7534" spans="1:11" x14ac:dyDescent="0.35">
      <c r="A7534" t="s">
        <v>7653</v>
      </c>
      <c r="B7534" s="2">
        <v>45488.21875</v>
      </c>
      <c r="C7534" t="s">
        <v>55</v>
      </c>
      <c r="D7534" t="s">
        <v>161</v>
      </c>
      <c r="E7534" t="s">
        <v>33</v>
      </c>
      <c r="F7534">
        <v>65</v>
      </c>
      <c r="G7534" t="s">
        <v>53</v>
      </c>
      <c r="H7534" t="s">
        <v>118</v>
      </c>
      <c r="I7534" t="b">
        <v>0</v>
      </c>
      <c r="J7534">
        <v>9</v>
      </c>
      <c r="K7534">
        <v>44</v>
      </c>
    </row>
    <row r="7535" spans="1:11" x14ac:dyDescent="0.35">
      <c r="A7535" t="s">
        <v>7654</v>
      </c>
      <c r="B7535" s="2">
        <v>45488.25277777778</v>
      </c>
      <c r="C7535" t="s">
        <v>70</v>
      </c>
      <c r="D7535" t="s">
        <v>219</v>
      </c>
      <c r="E7535" t="s">
        <v>20</v>
      </c>
      <c r="F7535">
        <v>63</v>
      </c>
      <c r="G7535" t="s">
        <v>61</v>
      </c>
      <c r="H7535" t="s">
        <v>34</v>
      </c>
      <c r="I7535" t="b">
        <v>0</v>
      </c>
      <c r="K7535">
        <v>48</v>
      </c>
    </row>
    <row r="7536" spans="1:11" x14ac:dyDescent="0.35">
      <c r="A7536" t="s">
        <v>7655</v>
      </c>
      <c r="B7536" s="2">
        <v>45488.325694444437</v>
      </c>
      <c r="C7536" t="s">
        <v>55</v>
      </c>
      <c r="D7536" t="s">
        <v>263</v>
      </c>
      <c r="E7536" t="s">
        <v>43</v>
      </c>
      <c r="F7536">
        <v>45</v>
      </c>
      <c r="G7536" t="s">
        <v>15</v>
      </c>
      <c r="H7536" t="s">
        <v>16</v>
      </c>
      <c r="I7536" t="b">
        <v>1</v>
      </c>
      <c r="K7536">
        <v>27</v>
      </c>
    </row>
    <row r="7537" spans="1:11" x14ac:dyDescent="0.35">
      <c r="A7537" t="s">
        <v>7656</v>
      </c>
      <c r="B7537" s="2">
        <v>45488.478472222218</v>
      </c>
      <c r="C7537" t="s">
        <v>76</v>
      </c>
      <c r="D7537" t="s">
        <v>237</v>
      </c>
      <c r="E7537" t="s">
        <v>43</v>
      </c>
      <c r="F7537">
        <v>51</v>
      </c>
      <c r="G7537" t="s">
        <v>38</v>
      </c>
      <c r="H7537" t="s">
        <v>16</v>
      </c>
      <c r="I7537" t="b">
        <v>0</v>
      </c>
      <c r="K7537">
        <v>19</v>
      </c>
    </row>
    <row r="7538" spans="1:11" x14ac:dyDescent="0.35">
      <c r="A7538" t="s">
        <v>7657</v>
      </c>
      <c r="B7538" s="2">
        <v>45488.541666666657</v>
      </c>
      <c r="C7538" t="s">
        <v>57</v>
      </c>
      <c r="D7538" t="s">
        <v>19</v>
      </c>
      <c r="E7538" t="s">
        <v>43</v>
      </c>
      <c r="F7538">
        <v>23</v>
      </c>
      <c r="G7538" t="s">
        <v>61</v>
      </c>
      <c r="H7538" t="s">
        <v>34</v>
      </c>
      <c r="I7538" t="b">
        <v>1</v>
      </c>
      <c r="J7538">
        <v>6</v>
      </c>
      <c r="K7538">
        <v>25</v>
      </c>
    </row>
    <row r="7539" spans="1:11" x14ac:dyDescent="0.35">
      <c r="A7539" t="s">
        <v>7658</v>
      </c>
      <c r="B7539" s="2">
        <v>45488.604166666657</v>
      </c>
      <c r="C7539" t="s">
        <v>184</v>
      </c>
      <c r="D7539" t="s">
        <v>229</v>
      </c>
      <c r="E7539" t="s">
        <v>33</v>
      </c>
      <c r="F7539">
        <v>39</v>
      </c>
      <c r="G7539" t="s">
        <v>89</v>
      </c>
      <c r="H7539" t="s">
        <v>34</v>
      </c>
      <c r="I7539" t="b">
        <v>0</v>
      </c>
      <c r="K7539">
        <v>13</v>
      </c>
    </row>
    <row r="7540" spans="1:11" x14ac:dyDescent="0.35">
      <c r="A7540" t="s">
        <v>7659</v>
      </c>
      <c r="B7540" s="2">
        <v>45488.615277777782</v>
      </c>
      <c r="C7540" t="s">
        <v>106</v>
      </c>
      <c r="D7540" t="s">
        <v>137</v>
      </c>
      <c r="E7540" t="s">
        <v>33</v>
      </c>
      <c r="F7540">
        <v>69</v>
      </c>
      <c r="G7540" t="s">
        <v>38</v>
      </c>
      <c r="H7540" t="s">
        <v>16</v>
      </c>
      <c r="I7540" t="b">
        <v>0</v>
      </c>
      <c r="J7540">
        <v>8</v>
      </c>
      <c r="K7540">
        <v>16</v>
      </c>
    </row>
    <row r="7541" spans="1:11" x14ac:dyDescent="0.35">
      <c r="A7541" t="s">
        <v>7660</v>
      </c>
      <c r="B7541" s="2">
        <v>45488.645138888889</v>
      </c>
      <c r="C7541" t="s">
        <v>117</v>
      </c>
      <c r="D7541" t="s">
        <v>174</v>
      </c>
      <c r="E7541" t="s">
        <v>14</v>
      </c>
      <c r="F7541">
        <v>12</v>
      </c>
      <c r="G7541" t="s">
        <v>15</v>
      </c>
      <c r="H7541" t="s">
        <v>34</v>
      </c>
      <c r="I7541" t="b">
        <v>0</v>
      </c>
      <c r="J7541">
        <v>3</v>
      </c>
      <c r="K7541">
        <v>41</v>
      </c>
    </row>
    <row r="7542" spans="1:11" x14ac:dyDescent="0.35">
      <c r="A7542" t="s">
        <v>7661</v>
      </c>
      <c r="B7542" s="2">
        <v>45488.671527777777</v>
      </c>
      <c r="C7542" t="s">
        <v>31</v>
      </c>
      <c r="D7542" t="s">
        <v>13</v>
      </c>
      <c r="E7542" t="s">
        <v>20</v>
      </c>
      <c r="F7542">
        <v>20</v>
      </c>
      <c r="G7542" t="s">
        <v>21</v>
      </c>
      <c r="H7542" t="s">
        <v>16</v>
      </c>
      <c r="I7542" t="b">
        <v>1</v>
      </c>
      <c r="K7542">
        <v>56</v>
      </c>
    </row>
    <row r="7543" spans="1:11" x14ac:dyDescent="0.35">
      <c r="A7543" t="s">
        <v>7662</v>
      </c>
      <c r="B7543" s="2">
        <v>45488.677777777782</v>
      </c>
      <c r="C7543" t="s">
        <v>18</v>
      </c>
      <c r="D7543" t="s">
        <v>139</v>
      </c>
      <c r="E7543" t="s">
        <v>33</v>
      </c>
      <c r="F7543">
        <v>57</v>
      </c>
      <c r="G7543" t="s">
        <v>47</v>
      </c>
      <c r="H7543" t="s">
        <v>29</v>
      </c>
      <c r="I7543" t="b">
        <v>1</v>
      </c>
      <c r="J7543">
        <v>0</v>
      </c>
      <c r="K7543">
        <v>35</v>
      </c>
    </row>
    <row r="7544" spans="1:11" x14ac:dyDescent="0.35">
      <c r="A7544" t="s">
        <v>7663</v>
      </c>
      <c r="B7544" s="2">
        <v>45488.697916666657</v>
      </c>
      <c r="C7544" t="s">
        <v>296</v>
      </c>
      <c r="D7544" t="s">
        <v>164</v>
      </c>
      <c r="E7544" t="s">
        <v>33</v>
      </c>
      <c r="F7544">
        <v>5</v>
      </c>
      <c r="G7544" t="s">
        <v>15</v>
      </c>
      <c r="H7544" t="s">
        <v>16</v>
      </c>
      <c r="I7544" t="b">
        <v>0</v>
      </c>
      <c r="K7544">
        <v>59</v>
      </c>
    </row>
    <row r="7545" spans="1:11" x14ac:dyDescent="0.35">
      <c r="A7545" t="s">
        <v>7664</v>
      </c>
      <c r="B7545" s="2">
        <v>45488.782638888893</v>
      </c>
      <c r="C7545" t="s">
        <v>76</v>
      </c>
      <c r="D7545" t="s">
        <v>139</v>
      </c>
      <c r="E7545" t="s">
        <v>20</v>
      </c>
      <c r="F7545">
        <v>38</v>
      </c>
      <c r="G7545" t="s">
        <v>15</v>
      </c>
      <c r="H7545" t="s">
        <v>16</v>
      </c>
      <c r="I7545" t="b">
        <v>0</v>
      </c>
      <c r="K7545">
        <v>36</v>
      </c>
    </row>
    <row r="7546" spans="1:11" x14ac:dyDescent="0.35">
      <c r="A7546" t="s">
        <v>7665</v>
      </c>
      <c r="B7546" s="2">
        <v>45488.861111111109</v>
      </c>
      <c r="C7546" t="s">
        <v>99</v>
      </c>
      <c r="D7546" t="s">
        <v>275</v>
      </c>
      <c r="E7546" t="s">
        <v>33</v>
      </c>
      <c r="F7546">
        <v>62</v>
      </c>
      <c r="G7546" t="s">
        <v>38</v>
      </c>
      <c r="H7546" t="s">
        <v>34</v>
      </c>
      <c r="I7546" t="b">
        <v>0</v>
      </c>
      <c r="K7546">
        <v>43</v>
      </c>
    </row>
    <row r="7547" spans="1:11" x14ac:dyDescent="0.35">
      <c r="A7547" t="s">
        <v>7666</v>
      </c>
      <c r="B7547" s="2">
        <v>45488.868750000001</v>
      </c>
      <c r="C7547" t="s">
        <v>45</v>
      </c>
      <c r="D7547" t="s">
        <v>42</v>
      </c>
      <c r="E7547" t="s">
        <v>14</v>
      </c>
      <c r="F7547">
        <v>57</v>
      </c>
      <c r="G7547" t="s">
        <v>15</v>
      </c>
      <c r="H7547" t="s">
        <v>151</v>
      </c>
      <c r="I7547" t="b">
        <v>0</v>
      </c>
      <c r="K7547">
        <v>20</v>
      </c>
    </row>
    <row r="7548" spans="1:11" x14ac:dyDescent="0.35">
      <c r="A7548" t="s">
        <v>7667</v>
      </c>
      <c r="B7548" s="2">
        <v>45488.886111111111</v>
      </c>
      <c r="C7548" t="s">
        <v>99</v>
      </c>
      <c r="D7548" t="s">
        <v>37</v>
      </c>
      <c r="E7548" t="s">
        <v>20</v>
      </c>
      <c r="F7548">
        <v>74</v>
      </c>
      <c r="G7548" t="s">
        <v>25</v>
      </c>
      <c r="H7548" t="s">
        <v>34</v>
      </c>
      <c r="I7548" t="b">
        <v>0</v>
      </c>
      <c r="K7548">
        <v>27</v>
      </c>
    </row>
    <row r="7549" spans="1:11" x14ac:dyDescent="0.35">
      <c r="A7549" t="s">
        <v>7668</v>
      </c>
      <c r="B7549" s="2">
        <v>45489.052083333343</v>
      </c>
      <c r="C7549" t="s">
        <v>70</v>
      </c>
      <c r="D7549" t="s">
        <v>32</v>
      </c>
      <c r="E7549" t="s">
        <v>33</v>
      </c>
      <c r="F7549">
        <v>1</v>
      </c>
      <c r="G7549" t="s">
        <v>38</v>
      </c>
      <c r="H7549" t="s">
        <v>34</v>
      </c>
      <c r="I7549" t="b">
        <v>1</v>
      </c>
      <c r="K7549">
        <v>42</v>
      </c>
    </row>
    <row r="7550" spans="1:11" x14ac:dyDescent="0.35">
      <c r="A7550" t="s">
        <v>7669</v>
      </c>
      <c r="B7550" s="2">
        <v>45489.073611111111</v>
      </c>
      <c r="C7550" t="s">
        <v>12</v>
      </c>
      <c r="D7550" t="s">
        <v>93</v>
      </c>
      <c r="E7550" t="s">
        <v>33</v>
      </c>
      <c r="F7550">
        <v>28</v>
      </c>
      <c r="G7550" t="s">
        <v>15</v>
      </c>
      <c r="H7550" t="s">
        <v>16</v>
      </c>
      <c r="I7550" t="b">
        <v>1</v>
      </c>
      <c r="J7550">
        <v>0</v>
      </c>
      <c r="K7550">
        <v>49</v>
      </c>
    </row>
    <row r="7551" spans="1:11" x14ac:dyDescent="0.35">
      <c r="A7551" t="s">
        <v>7670</v>
      </c>
      <c r="B7551" s="2">
        <v>45489.104861111111</v>
      </c>
      <c r="C7551" t="s">
        <v>184</v>
      </c>
      <c r="D7551" t="s">
        <v>237</v>
      </c>
      <c r="E7551" t="s">
        <v>20</v>
      </c>
      <c r="F7551">
        <v>15</v>
      </c>
      <c r="G7551" t="s">
        <v>25</v>
      </c>
      <c r="H7551" t="s">
        <v>16</v>
      </c>
      <c r="I7551" t="b">
        <v>1</v>
      </c>
      <c r="J7551">
        <v>2</v>
      </c>
      <c r="K7551">
        <v>51</v>
      </c>
    </row>
    <row r="7552" spans="1:11" x14ac:dyDescent="0.35">
      <c r="A7552" t="s">
        <v>7671</v>
      </c>
      <c r="B7552" s="2">
        <v>45489.212500000001</v>
      </c>
      <c r="C7552" t="s">
        <v>108</v>
      </c>
      <c r="D7552" t="s">
        <v>188</v>
      </c>
      <c r="E7552" t="s">
        <v>33</v>
      </c>
      <c r="F7552">
        <v>3</v>
      </c>
      <c r="G7552" t="s">
        <v>38</v>
      </c>
      <c r="H7552" t="s">
        <v>34</v>
      </c>
      <c r="I7552" t="b">
        <v>1</v>
      </c>
      <c r="K7552">
        <v>53</v>
      </c>
    </row>
    <row r="7553" spans="1:11" x14ac:dyDescent="0.35">
      <c r="A7553" t="s">
        <v>7672</v>
      </c>
      <c r="B7553" s="2">
        <v>45489.228472222218</v>
      </c>
      <c r="C7553" t="s">
        <v>76</v>
      </c>
      <c r="D7553" t="s">
        <v>146</v>
      </c>
      <c r="E7553" t="s">
        <v>14</v>
      </c>
      <c r="F7553">
        <v>68</v>
      </c>
      <c r="G7553" t="s">
        <v>25</v>
      </c>
      <c r="H7553" t="s">
        <v>29</v>
      </c>
      <c r="I7553" t="b">
        <v>1</v>
      </c>
      <c r="K7553">
        <v>36</v>
      </c>
    </row>
    <row r="7554" spans="1:11" x14ac:dyDescent="0.35">
      <c r="A7554" t="s">
        <v>7673</v>
      </c>
      <c r="B7554" s="2">
        <v>45489.30972222222</v>
      </c>
      <c r="C7554" t="s">
        <v>12</v>
      </c>
      <c r="D7554" t="s">
        <v>37</v>
      </c>
      <c r="E7554" t="s">
        <v>43</v>
      </c>
      <c r="F7554">
        <v>75</v>
      </c>
      <c r="G7554" t="s">
        <v>38</v>
      </c>
      <c r="H7554" t="s">
        <v>16</v>
      </c>
      <c r="I7554" t="b">
        <v>0</v>
      </c>
      <c r="J7554">
        <v>8</v>
      </c>
      <c r="K7554">
        <v>37</v>
      </c>
    </row>
    <row r="7555" spans="1:11" x14ac:dyDescent="0.35">
      <c r="A7555" t="s">
        <v>7674</v>
      </c>
      <c r="B7555" s="2">
        <v>45489.40347222222</v>
      </c>
      <c r="C7555" t="s">
        <v>51</v>
      </c>
      <c r="D7555" t="s">
        <v>60</v>
      </c>
      <c r="E7555" t="s">
        <v>43</v>
      </c>
      <c r="F7555">
        <v>27</v>
      </c>
      <c r="G7555" t="s">
        <v>89</v>
      </c>
      <c r="H7555" t="s">
        <v>34</v>
      </c>
      <c r="I7555" t="b">
        <v>0</v>
      </c>
      <c r="K7555">
        <v>29</v>
      </c>
    </row>
    <row r="7556" spans="1:11" x14ac:dyDescent="0.35">
      <c r="A7556" t="s">
        <v>7675</v>
      </c>
      <c r="B7556" s="2">
        <v>45489.44027777778</v>
      </c>
      <c r="C7556" t="s">
        <v>55</v>
      </c>
      <c r="D7556" t="s">
        <v>137</v>
      </c>
      <c r="E7556" t="s">
        <v>33</v>
      </c>
      <c r="F7556">
        <v>2</v>
      </c>
      <c r="G7556" t="s">
        <v>15</v>
      </c>
      <c r="H7556" t="s">
        <v>29</v>
      </c>
      <c r="I7556" t="b">
        <v>1</v>
      </c>
      <c r="J7556">
        <v>5</v>
      </c>
      <c r="K7556">
        <v>13</v>
      </c>
    </row>
    <row r="7557" spans="1:11" x14ac:dyDescent="0.35">
      <c r="A7557" t="s">
        <v>7676</v>
      </c>
      <c r="B7557" s="2">
        <v>45489.488194444442</v>
      </c>
      <c r="C7557" t="s">
        <v>296</v>
      </c>
      <c r="D7557" t="s">
        <v>24</v>
      </c>
      <c r="E7557" t="s">
        <v>14</v>
      </c>
      <c r="F7557">
        <v>56</v>
      </c>
      <c r="G7557" t="s">
        <v>15</v>
      </c>
      <c r="H7557" t="s">
        <v>34</v>
      </c>
      <c r="I7557" t="b">
        <v>1</v>
      </c>
      <c r="K7557">
        <v>22</v>
      </c>
    </row>
    <row r="7558" spans="1:11" x14ac:dyDescent="0.35">
      <c r="A7558" t="s">
        <v>7677</v>
      </c>
      <c r="B7558" s="2">
        <v>45489.625694444447</v>
      </c>
      <c r="C7558" t="s">
        <v>184</v>
      </c>
      <c r="D7558" t="s">
        <v>81</v>
      </c>
      <c r="E7558" t="s">
        <v>33</v>
      </c>
      <c r="F7558">
        <v>70</v>
      </c>
      <c r="G7558" t="s">
        <v>38</v>
      </c>
      <c r="H7558" t="s">
        <v>68</v>
      </c>
      <c r="I7558" t="b">
        <v>1</v>
      </c>
      <c r="K7558">
        <v>42</v>
      </c>
    </row>
    <row r="7559" spans="1:11" x14ac:dyDescent="0.35">
      <c r="A7559" t="s">
        <v>7678</v>
      </c>
      <c r="B7559" s="2">
        <v>45489.638888888891</v>
      </c>
      <c r="C7559" t="s">
        <v>76</v>
      </c>
      <c r="D7559" t="s">
        <v>176</v>
      </c>
      <c r="E7559" t="s">
        <v>43</v>
      </c>
      <c r="F7559">
        <v>19</v>
      </c>
      <c r="G7559" t="s">
        <v>15</v>
      </c>
      <c r="H7559" t="s">
        <v>16</v>
      </c>
      <c r="I7559" t="b">
        <v>1</v>
      </c>
      <c r="K7559">
        <v>39</v>
      </c>
    </row>
    <row r="7560" spans="1:11" x14ac:dyDescent="0.35">
      <c r="A7560" t="s">
        <v>7679</v>
      </c>
      <c r="B7560" s="2">
        <v>45489.647916666669</v>
      </c>
      <c r="C7560" t="s">
        <v>184</v>
      </c>
      <c r="D7560" t="s">
        <v>161</v>
      </c>
      <c r="E7560" t="s">
        <v>20</v>
      </c>
      <c r="F7560">
        <v>56</v>
      </c>
      <c r="G7560" t="s">
        <v>38</v>
      </c>
      <c r="H7560" t="s">
        <v>151</v>
      </c>
      <c r="I7560" t="b">
        <v>1</v>
      </c>
      <c r="K7560">
        <v>12</v>
      </c>
    </row>
    <row r="7561" spans="1:11" x14ac:dyDescent="0.35">
      <c r="A7561" t="s">
        <v>7680</v>
      </c>
      <c r="B7561" s="2">
        <v>45489.665277777778</v>
      </c>
      <c r="C7561" t="s">
        <v>73</v>
      </c>
      <c r="D7561" t="s">
        <v>174</v>
      </c>
      <c r="E7561" t="s">
        <v>43</v>
      </c>
      <c r="F7561">
        <v>38</v>
      </c>
      <c r="G7561" t="s">
        <v>25</v>
      </c>
      <c r="H7561" t="s">
        <v>16</v>
      </c>
      <c r="I7561" t="b">
        <v>1</v>
      </c>
      <c r="K7561">
        <v>26</v>
      </c>
    </row>
    <row r="7562" spans="1:11" x14ac:dyDescent="0.35">
      <c r="A7562" t="s">
        <v>7681</v>
      </c>
      <c r="B7562" s="2">
        <v>45489.711805555547</v>
      </c>
      <c r="C7562" t="s">
        <v>33</v>
      </c>
      <c r="D7562" t="s">
        <v>259</v>
      </c>
      <c r="E7562" t="s">
        <v>33</v>
      </c>
      <c r="F7562">
        <v>10</v>
      </c>
      <c r="G7562" t="s">
        <v>15</v>
      </c>
      <c r="H7562" t="s">
        <v>16</v>
      </c>
      <c r="I7562" t="b">
        <v>1</v>
      </c>
      <c r="K7562">
        <v>19</v>
      </c>
    </row>
    <row r="7563" spans="1:11" x14ac:dyDescent="0.35">
      <c r="A7563" t="s">
        <v>7682</v>
      </c>
      <c r="B7563" s="2">
        <v>45489.952777777777</v>
      </c>
      <c r="C7563" t="s">
        <v>18</v>
      </c>
      <c r="D7563" t="s">
        <v>123</v>
      </c>
      <c r="E7563" t="s">
        <v>33</v>
      </c>
      <c r="F7563">
        <v>77</v>
      </c>
      <c r="G7563" t="s">
        <v>15</v>
      </c>
      <c r="H7563" t="s">
        <v>16</v>
      </c>
      <c r="I7563" t="b">
        <v>1</v>
      </c>
      <c r="J7563">
        <v>7</v>
      </c>
      <c r="K7563">
        <v>44</v>
      </c>
    </row>
    <row r="7564" spans="1:11" x14ac:dyDescent="0.35">
      <c r="A7564" t="s">
        <v>7683</v>
      </c>
      <c r="B7564" s="2">
        <v>45489.969444444447</v>
      </c>
      <c r="C7564" t="s">
        <v>27</v>
      </c>
      <c r="D7564" t="s">
        <v>156</v>
      </c>
      <c r="E7564" t="s">
        <v>20</v>
      </c>
      <c r="F7564">
        <v>48</v>
      </c>
      <c r="G7564" t="s">
        <v>38</v>
      </c>
      <c r="H7564" t="s">
        <v>16</v>
      </c>
      <c r="I7564" t="b">
        <v>1</v>
      </c>
      <c r="K7564">
        <v>26</v>
      </c>
    </row>
    <row r="7565" spans="1:11" x14ac:dyDescent="0.35">
      <c r="A7565" t="s">
        <v>7684</v>
      </c>
      <c r="B7565" s="2">
        <v>45489.998611111107</v>
      </c>
      <c r="C7565" t="s">
        <v>12</v>
      </c>
      <c r="D7565" t="s">
        <v>263</v>
      </c>
      <c r="E7565" t="s">
        <v>20</v>
      </c>
      <c r="F7565">
        <v>43</v>
      </c>
      <c r="G7565" t="s">
        <v>89</v>
      </c>
      <c r="H7565" t="s">
        <v>16</v>
      </c>
      <c r="I7565" t="b">
        <v>1</v>
      </c>
      <c r="K7565">
        <v>34</v>
      </c>
    </row>
    <row r="7566" spans="1:11" x14ac:dyDescent="0.35">
      <c r="A7566" t="s">
        <v>7685</v>
      </c>
      <c r="B7566" s="2">
        <v>45490.084027777782</v>
      </c>
      <c r="C7566" t="s">
        <v>117</v>
      </c>
      <c r="D7566" t="s">
        <v>174</v>
      </c>
      <c r="E7566" t="s">
        <v>14</v>
      </c>
      <c r="F7566">
        <v>52</v>
      </c>
      <c r="G7566" t="s">
        <v>89</v>
      </c>
      <c r="H7566" t="s">
        <v>16</v>
      </c>
      <c r="I7566" t="b">
        <v>0</v>
      </c>
      <c r="J7566">
        <v>8</v>
      </c>
      <c r="K7566">
        <v>58</v>
      </c>
    </row>
    <row r="7567" spans="1:11" x14ac:dyDescent="0.35">
      <c r="A7567" t="s">
        <v>7686</v>
      </c>
      <c r="B7567" s="2">
        <v>45490.165277777778</v>
      </c>
      <c r="C7567" t="s">
        <v>83</v>
      </c>
      <c r="D7567" t="s">
        <v>74</v>
      </c>
      <c r="E7567" t="s">
        <v>43</v>
      </c>
      <c r="F7567">
        <v>6</v>
      </c>
      <c r="G7567" t="s">
        <v>21</v>
      </c>
      <c r="H7567" t="s">
        <v>16</v>
      </c>
      <c r="I7567" t="b">
        <v>0</v>
      </c>
      <c r="K7567">
        <v>58</v>
      </c>
    </row>
    <row r="7568" spans="1:11" x14ac:dyDescent="0.35">
      <c r="A7568" t="s">
        <v>7687</v>
      </c>
      <c r="B7568" s="2">
        <v>45490.168055555558</v>
      </c>
      <c r="C7568" t="s">
        <v>83</v>
      </c>
      <c r="D7568" t="s">
        <v>191</v>
      </c>
      <c r="E7568" t="s">
        <v>43</v>
      </c>
      <c r="F7568">
        <v>37</v>
      </c>
      <c r="G7568" t="s">
        <v>38</v>
      </c>
      <c r="H7568" t="s">
        <v>68</v>
      </c>
      <c r="I7568" t="b">
        <v>1</v>
      </c>
      <c r="K7568">
        <v>39</v>
      </c>
    </row>
    <row r="7569" spans="1:11" x14ac:dyDescent="0.35">
      <c r="A7569" t="s">
        <v>7688</v>
      </c>
      <c r="B7569" s="2">
        <v>45490.245138888888</v>
      </c>
      <c r="C7569" t="s">
        <v>129</v>
      </c>
      <c r="D7569" t="s">
        <v>42</v>
      </c>
      <c r="E7569" t="s">
        <v>43</v>
      </c>
      <c r="F7569">
        <v>38</v>
      </c>
      <c r="G7569" t="s">
        <v>25</v>
      </c>
      <c r="H7569" t="s">
        <v>16</v>
      </c>
      <c r="I7569" t="b">
        <v>0</v>
      </c>
      <c r="K7569">
        <v>16</v>
      </c>
    </row>
    <row r="7570" spans="1:11" x14ac:dyDescent="0.35">
      <c r="A7570" t="s">
        <v>7689</v>
      </c>
      <c r="B7570" s="2">
        <v>45490.272916666669</v>
      </c>
      <c r="C7570" t="s">
        <v>99</v>
      </c>
      <c r="D7570" t="s">
        <v>95</v>
      </c>
      <c r="E7570" t="s">
        <v>20</v>
      </c>
      <c r="F7570">
        <v>10</v>
      </c>
      <c r="G7570" t="s">
        <v>25</v>
      </c>
      <c r="H7570" t="s">
        <v>16</v>
      </c>
      <c r="I7570" t="b">
        <v>1</v>
      </c>
      <c r="K7570">
        <v>10</v>
      </c>
    </row>
    <row r="7571" spans="1:11" x14ac:dyDescent="0.35">
      <c r="A7571" t="s">
        <v>7690</v>
      </c>
      <c r="B7571" s="2">
        <v>45490.613888888889</v>
      </c>
      <c r="C7571" t="s">
        <v>57</v>
      </c>
      <c r="D7571" t="s">
        <v>153</v>
      </c>
      <c r="E7571" t="s">
        <v>33</v>
      </c>
      <c r="F7571">
        <v>78</v>
      </c>
      <c r="G7571" t="s">
        <v>25</v>
      </c>
      <c r="H7571" t="s">
        <v>16</v>
      </c>
      <c r="I7571" t="b">
        <v>1</v>
      </c>
      <c r="J7571">
        <v>1</v>
      </c>
      <c r="K7571">
        <v>23</v>
      </c>
    </row>
    <row r="7572" spans="1:11" x14ac:dyDescent="0.35">
      <c r="A7572" t="s">
        <v>7691</v>
      </c>
      <c r="B7572" s="2">
        <v>45490.755555555559</v>
      </c>
      <c r="C7572" t="s">
        <v>91</v>
      </c>
      <c r="D7572" t="s">
        <v>191</v>
      </c>
      <c r="E7572" t="s">
        <v>20</v>
      </c>
      <c r="F7572">
        <v>45</v>
      </c>
      <c r="G7572" t="s">
        <v>15</v>
      </c>
      <c r="H7572" t="s">
        <v>29</v>
      </c>
      <c r="I7572" t="b">
        <v>1</v>
      </c>
      <c r="K7572">
        <v>18</v>
      </c>
    </row>
    <row r="7573" spans="1:11" x14ac:dyDescent="0.35">
      <c r="A7573" t="s">
        <v>7692</v>
      </c>
      <c r="B7573" s="2">
        <v>45490.799305555563</v>
      </c>
      <c r="C7573" t="s">
        <v>51</v>
      </c>
      <c r="D7573" t="s">
        <v>144</v>
      </c>
      <c r="E7573" t="s">
        <v>20</v>
      </c>
      <c r="F7573">
        <v>21</v>
      </c>
      <c r="G7573" t="s">
        <v>89</v>
      </c>
      <c r="H7573" t="s">
        <v>29</v>
      </c>
      <c r="I7573" t="b">
        <v>1</v>
      </c>
      <c r="K7573">
        <v>29</v>
      </c>
    </row>
    <row r="7574" spans="1:11" x14ac:dyDescent="0.35">
      <c r="A7574" t="s">
        <v>7693</v>
      </c>
      <c r="B7574" s="2">
        <v>45490.8125</v>
      </c>
      <c r="C7574" t="s">
        <v>31</v>
      </c>
      <c r="D7574" t="s">
        <v>164</v>
      </c>
      <c r="E7574" t="s">
        <v>20</v>
      </c>
      <c r="F7574">
        <v>53</v>
      </c>
      <c r="G7574" t="s">
        <v>53</v>
      </c>
      <c r="H7574" t="s">
        <v>16</v>
      </c>
      <c r="I7574" t="b">
        <v>0</v>
      </c>
      <c r="K7574">
        <v>41</v>
      </c>
    </row>
    <row r="7575" spans="1:11" x14ac:dyDescent="0.35">
      <c r="A7575" t="s">
        <v>7694</v>
      </c>
      <c r="B7575" s="2">
        <v>45490.822916666657</v>
      </c>
      <c r="C7575" t="s">
        <v>78</v>
      </c>
      <c r="D7575" t="s">
        <v>148</v>
      </c>
      <c r="E7575" t="s">
        <v>20</v>
      </c>
      <c r="F7575">
        <v>43</v>
      </c>
      <c r="G7575" t="s">
        <v>47</v>
      </c>
      <c r="H7575" t="s">
        <v>29</v>
      </c>
      <c r="I7575" t="b">
        <v>1</v>
      </c>
      <c r="J7575">
        <v>2</v>
      </c>
      <c r="K7575">
        <v>38</v>
      </c>
    </row>
    <row r="7576" spans="1:11" x14ac:dyDescent="0.35">
      <c r="A7576" t="s">
        <v>7695</v>
      </c>
      <c r="B7576" s="2">
        <v>45490.910416666673</v>
      </c>
      <c r="C7576" t="s">
        <v>20</v>
      </c>
      <c r="D7576" t="s">
        <v>191</v>
      </c>
      <c r="E7576" t="s">
        <v>33</v>
      </c>
      <c r="F7576">
        <v>40</v>
      </c>
      <c r="G7576" t="s">
        <v>53</v>
      </c>
      <c r="H7576" t="s">
        <v>16</v>
      </c>
      <c r="I7576" t="b">
        <v>0</v>
      </c>
      <c r="K7576">
        <v>51</v>
      </c>
    </row>
    <row r="7577" spans="1:11" x14ac:dyDescent="0.35">
      <c r="A7577" t="s">
        <v>7696</v>
      </c>
      <c r="B7577" s="2">
        <v>45490.92291666667</v>
      </c>
      <c r="C7577" t="s">
        <v>117</v>
      </c>
      <c r="D7577" t="s">
        <v>161</v>
      </c>
      <c r="E7577" t="s">
        <v>14</v>
      </c>
      <c r="F7577">
        <v>6</v>
      </c>
      <c r="G7577" t="s">
        <v>89</v>
      </c>
      <c r="H7577" t="s">
        <v>16</v>
      </c>
      <c r="I7577" t="b">
        <v>0</v>
      </c>
      <c r="K7577">
        <v>32</v>
      </c>
    </row>
    <row r="7578" spans="1:11" x14ac:dyDescent="0.35">
      <c r="A7578" t="s">
        <v>7697</v>
      </c>
      <c r="B7578" s="2">
        <v>45490.942361111112</v>
      </c>
      <c r="C7578" t="s">
        <v>296</v>
      </c>
      <c r="D7578" t="s">
        <v>101</v>
      </c>
      <c r="E7578" t="s">
        <v>14</v>
      </c>
      <c r="F7578">
        <v>66</v>
      </c>
      <c r="G7578" t="s">
        <v>25</v>
      </c>
      <c r="H7578" t="s">
        <v>16</v>
      </c>
      <c r="I7578" t="b">
        <v>1</v>
      </c>
      <c r="K7578">
        <v>50</v>
      </c>
    </row>
    <row r="7579" spans="1:11" x14ac:dyDescent="0.35">
      <c r="A7579" t="s">
        <v>7698</v>
      </c>
      <c r="B7579" s="2">
        <v>45490.990972222222</v>
      </c>
      <c r="C7579" t="s">
        <v>106</v>
      </c>
      <c r="D7579" t="s">
        <v>161</v>
      </c>
      <c r="E7579" t="s">
        <v>43</v>
      </c>
      <c r="F7579">
        <v>77</v>
      </c>
      <c r="G7579" t="s">
        <v>25</v>
      </c>
      <c r="H7579" t="s">
        <v>118</v>
      </c>
      <c r="I7579" t="b">
        <v>0</v>
      </c>
      <c r="K7579">
        <v>30</v>
      </c>
    </row>
    <row r="7580" spans="1:11" x14ac:dyDescent="0.35">
      <c r="A7580" t="s">
        <v>7699</v>
      </c>
      <c r="B7580" s="2">
        <v>45491.033333333333</v>
      </c>
      <c r="C7580" t="s">
        <v>184</v>
      </c>
      <c r="D7580" t="s">
        <v>159</v>
      </c>
      <c r="E7580" t="s">
        <v>33</v>
      </c>
      <c r="F7580">
        <v>4</v>
      </c>
      <c r="G7580" t="s">
        <v>53</v>
      </c>
      <c r="H7580" t="s">
        <v>151</v>
      </c>
      <c r="I7580" t="b">
        <v>0</v>
      </c>
      <c r="K7580">
        <v>19</v>
      </c>
    </row>
    <row r="7581" spans="1:11" x14ac:dyDescent="0.35">
      <c r="A7581" t="s">
        <v>7700</v>
      </c>
      <c r="B7581" s="2">
        <v>45491.050694444442</v>
      </c>
      <c r="C7581" t="s">
        <v>23</v>
      </c>
      <c r="D7581" t="s">
        <v>37</v>
      </c>
      <c r="E7581" t="s">
        <v>14</v>
      </c>
      <c r="F7581">
        <v>41</v>
      </c>
      <c r="G7581" t="s">
        <v>89</v>
      </c>
      <c r="H7581" t="s">
        <v>151</v>
      </c>
      <c r="I7581" t="b">
        <v>1</v>
      </c>
      <c r="K7581">
        <v>45</v>
      </c>
    </row>
    <row r="7582" spans="1:11" x14ac:dyDescent="0.35">
      <c r="A7582" t="s">
        <v>7701</v>
      </c>
      <c r="B7582" s="2">
        <v>45491.165277777778</v>
      </c>
      <c r="C7582" t="s">
        <v>76</v>
      </c>
      <c r="D7582" t="s">
        <v>282</v>
      </c>
      <c r="E7582" t="s">
        <v>20</v>
      </c>
      <c r="F7582">
        <v>32</v>
      </c>
      <c r="G7582" t="s">
        <v>61</v>
      </c>
      <c r="H7582" t="s">
        <v>16</v>
      </c>
      <c r="I7582" t="b">
        <v>1</v>
      </c>
      <c r="K7582">
        <v>50</v>
      </c>
    </row>
    <row r="7583" spans="1:11" x14ac:dyDescent="0.35">
      <c r="A7583" t="s">
        <v>7702</v>
      </c>
      <c r="B7583" s="2">
        <v>45491.263194444437</v>
      </c>
      <c r="C7583" t="s">
        <v>70</v>
      </c>
      <c r="D7583" t="s">
        <v>97</v>
      </c>
      <c r="E7583" t="s">
        <v>20</v>
      </c>
      <c r="F7583">
        <v>74</v>
      </c>
      <c r="G7583" t="s">
        <v>15</v>
      </c>
      <c r="H7583" t="s">
        <v>16</v>
      </c>
      <c r="I7583" t="b">
        <v>0</v>
      </c>
      <c r="K7583">
        <v>12</v>
      </c>
    </row>
    <row r="7584" spans="1:11" x14ac:dyDescent="0.35">
      <c r="A7584" t="s">
        <v>7703</v>
      </c>
      <c r="B7584" s="2">
        <v>45491.310416666667</v>
      </c>
      <c r="C7584" t="s">
        <v>88</v>
      </c>
      <c r="D7584" t="s">
        <v>176</v>
      </c>
      <c r="E7584" t="s">
        <v>33</v>
      </c>
      <c r="F7584">
        <v>22</v>
      </c>
      <c r="G7584" t="s">
        <v>53</v>
      </c>
      <c r="H7584" t="s">
        <v>16</v>
      </c>
      <c r="I7584" t="b">
        <v>0</v>
      </c>
      <c r="K7584">
        <v>44</v>
      </c>
    </row>
    <row r="7585" spans="1:11" x14ac:dyDescent="0.35">
      <c r="A7585" t="s">
        <v>7704</v>
      </c>
      <c r="B7585" s="2">
        <v>45491.313194444447</v>
      </c>
      <c r="C7585" t="s">
        <v>23</v>
      </c>
      <c r="D7585" t="s">
        <v>115</v>
      </c>
      <c r="E7585" t="s">
        <v>14</v>
      </c>
      <c r="F7585">
        <v>1</v>
      </c>
      <c r="G7585" t="s">
        <v>38</v>
      </c>
      <c r="H7585" t="s">
        <v>16</v>
      </c>
      <c r="I7585" t="b">
        <v>0</v>
      </c>
      <c r="K7585">
        <v>48</v>
      </c>
    </row>
    <row r="7586" spans="1:11" x14ac:dyDescent="0.35">
      <c r="A7586" t="s">
        <v>7705</v>
      </c>
      <c r="B7586" s="2">
        <v>45491.31527777778</v>
      </c>
      <c r="C7586" t="s">
        <v>117</v>
      </c>
      <c r="D7586" t="s">
        <v>191</v>
      </c>
      <c r="E7586" t="s">
        <v>33</v>
      </c>
      <c r="F7586">
        <v>66</v>
      </c>
      <c r="G7586" t="s">
        <v>21</v>
      </c>
      <c r="H7586" t="s">
        <v>16</v>
      </c>
      <c r="I7586" t="b">
        <v>0</v>
      </c>
      <c r="K7586">
        <v>54</v>
      </c>
    </row>
    <row r="7587" spans="1:11" x14ac:dyDescent="0.35">
      <c r="A7587" t="s">
        <v>7706</v>
      </c>
      <c r="B7587" s="2">
        <v>45491.348611111112</v>
      </c>
      <c r="C7587" t="s">
        <v>83</v>
      </c>
      <c r="D7587" t="s">
        <v>74</v>
      </c>
      <c r="E7587" t="s">
        <v>33</v>
      </c>
      <c r="F7587">
        <v>11</v>
      </c>
      <c r="G7587" t="s">
        <v>53</v>
      </c>
      <c r="H7587" t="s">
        <v>16</v>
      </c>
      <c r="I7587" t="b">
        <v>1</v>
      </c>
      <c r="K7587">
        <v>46</v>
      </c>
    </row>
    <row r="7588" spans="1:11" x14ac:dyDescent="0.35">
      <c r="A7588" t="s">
        <v>7707</v>
      </c>
      <c r="B7588" s="2">
        <v>45491.417361111111</v>
      </c>
      <c r="C7588" t="s">
        <v>27</v>
      </c>
      <c r="D7588" t="s">
        <v>209</v>
      </c>
      <c r="E7588" t="s">
        <v>43</v>
      </c>
      <c r="F7588">
        <v>25</v>
      </c>
      <c r="G7588" t="s">
        <v>89</v>
      </c>
      <c r="H7588" t="s">
        <v>16</v>
      </c>
      <c r="I7588" t="b">
        <v>0</v>
      </c>
      <c r="J7588">
        <v>8</v>
      </c>
      <c r="K7588">
        <v>22</v>
      </c>
    </row>
    <row r="7589" spans="1:11" x14ac:dyDescent="0.35">
      <c r="A7589" t="s">
        <v>7708</v>
      </c>
      <c r="B7589" s="2">
        <v>45491.452777777777</v>
      </c>
      <c r="C7589" t="s">
        <v>129</v>
      </c>
      <c r="D7589" t="s">
        <v>32</v>
      </c>
      <c r="E7589" t="s">
        <v>20</v>
      </c>
      <c r="F7589">
        <v>70</v>
      </c>
      <c r="G7589" t="s">
        <v>15</v>
      </c>
      <c r="H7589" t="s">
        <v>34</v>
      </c>
      <c r="I7589" t="b">
        <v>0</v>
      </c>
      <c r="K7589">
        <v>43</v>
      </c>
    </row>
    <row r="7590" spans="1:11" x14ac:dyDescent="0.35">
      <c r="A7590" t="s">
        <v>7709</v>
      </c>
      <c r="B7590" s="2">
        <v>45491.457638888889</v>
      </c>
      <c r="C7590" t="s">
        <v>117</v>
      </c>
      <c r="D7590" t="s">
        <v>206</v>
      </c>
      <c r="E7590" t="s">
        <v>14</v>
      </c>
      <c r="F7590">
        <v>37</v>
      </c>
      <c r="G7590" t="s">
        <v>47</v>
      </c>
      <c r="H7590" t="s">
        <v>16</v>
      </c>
      <c r="I7590" t="b">
        <v>0</v>
      </c>
      <c r="J7590">
        <v>0</v>
      </c>
      <c r="K7590">
        <v>56</v>
      </c>
    </row>
    <row r="7591" spans="1:11" x14ac:dyDescent="0.35">
      <c r="A7591" t="s">
        <v>7710</v>
      </c>
      <c r="B7591" s="2">
        <v>45491.529166666667</v>
      </c>
      <c r="C7591" t="s">
        <v>88</v>
      </c>
      <c r="D7591" t="s">
        <v>282</v>
      </c>
      <c r="E7591" t="s">
        <v>14</v>
      </c>
      <c r="F7591">
        <v>48</v>
      </c>
      <c r="G7591" t="s">
        <v>89</v>
      </c>
      <c r="H7591" t="s">
        <v>16</v>
      </c>
      <c r="I7591" t="b">
        <v>0</v>
      </c>
      <c r="K7591">
        <v>31</v>
      </c>
    </row>
    <row r="7592" spans="1:11" x14ac:dyDescent="0.35">
      <c r="A7592" t="s">
        <v>7711</v>
      </c>
      <c r="B7592" s="2">
        <v>45491.554861111108</v>
      </c>
      <c r="C7592" t="s">
        <v>106</v>
      </c>
      <c r="D7592" t="s">
        <v>67</v>
      </c>
      <c r="E7592" t="s">
        <v>14</v>
      </c>
      <c r="F7592">
        <v>26</v>
      </c>
      <c r="G7592" t="s">
        <v>89</v>
      </c>
      <c r="H7592" t="s">
        <v>16</v>
      </c>
      <c r="I7592" t="b">
        <v>1</v>
      </c>
      <c r="K7592">
        <v>23</v>
      </c>
    </row>
    <row r="7593" spans="1:11" x14ac:dyDescent="0.35">
      <c r="A7593" t="s">
        <v>7712</v>
      </c>
      <c r="B7593" s="2">
        <v>45491.572222222218</v>
      </c>
      <c r="C7593" t="s">
        <v>23</v>
      </c>
      <c r="D7593" t="s">
        <v>282</v>
      </c>
      <c r="E7593" t="s">
        <v>14</v>
      </c>
      <c r="F7593">
        <v>59</v>
      </c>
      <c r="G7593" t="s">
        <v>38</v>
      </c>
      <c r="H7593" t="s">
        <v>16</v>
      </c>
      <c r="I7593" t="b">
        <v>1</v>
      </c>
      <c r="K7593">
        <v>31</v>
      </c>
    </row>
    <row r="7594" spans="1:11" x14ac:dyDescent="0.35">
      <c r="A7594" t="s">
        <v>7713</v>
      </c>
      <c r="B7594" s="2">
        <v>45491.597916666673</v>
      </c>
      <c r="C7594" t="s">
        <v>33</v>
      </c>
      <c r="D7594" t="s">
        <v>93</v>
      </c>
      <c r="E7594" t="s">
        <v>43</v>
      </c>
      <c r="F7594">
        <v>10</v>
      </c>
      <c r="G7594" t="s">
        <v>38</v>
      </c>
      <c r="H7594" t="s">
        <v>16</v>
      </c>
      <c r="I7594" t="b">
        <v>0</v>
      </c>
      <c r="K7594">
        <v>20</v>
      </c>
    </row>
    <row r="7595" spans="1:11" x14ac:dyDescent="0.35">
      <c r="A7595" t="s">
        <v>7714</v>
      </c>
      <c r="B7595" s="2">
        <v>45491.63958333333</v>
      </c>
      <c r="C7595" t="s">
        <v>45</v>
      </c>
      <c r="D7595" t="s">
        <v>174</v>
      </c>
      <c r="E7595" t="s">
        <v>20</v>
      </c>
      <c r="F7595">
        <v>51</v>
      </c>
      <c r="G7595" t="s">
        <v>38</v>
      </c>
      <c r="H7595" t="s">
        <v>16</v>
      </c>
      <c r="I7595" t="b">
        <v>0</v>
      </c>
      <c r="J7595">
        <v>9</v>
      </c>
      <c r="K7595">
        <v>29</v>
      </c>
    </row>
    <row r="7596" spans="1:11" x14ac:dyDescent="0.35">
      <c r="A7596" t="s">
        <v>7715</v>
      </c>
      <c r="B7596" s="2">
        <v>45491.664583333331</v>
      </c>
      <c r="C7596" t="s">
        <v>106</v>
      </c>
      <c r="D7596" t="s">
        <v>40</v>
      </c>
      <c r="E7596" t="s">
        <v>14</v>
      </c>
      <c r="F7596">
        <v>2</v>
      </c>
      <c r="G7596" t="s">
        <v>25</v>
      </c>
      <c r="H7596" t="s">
        <v>16</v>
      </c>
      <c r="I7596" t="b">
        <v>1</v>
      </c>
      <c r="J7596">
        <v>10</v>
      </c>
      <c r="K7596">
        <v>60</v>
      </c>
    </row>
    <row r="7597" spans="1:11" x14ac:dyDescent="0.35">
      <c r="A7597" t="s">
        <v>7716</v>
      </c>
      <c r="B7597" s="2">
        <v>45491.67291666667</v>
      </c>
      <c r="C7597" t="s">
        <v>31</v>
      </c>
      <c r="D7597" t="s">
        <v>32</v>
      </c>
      <c r="E7597" t="s">
        <v>20</v>
      </c>
      <c r="F7597">
        <v>65</v>
      </c>
      <c r="G7597" t="s">
        <v>21</v>
      </c>
      <c r="H7597" t="s">
        <v>16</v>
      </c>
      <c r="I7597" t="b">
        <v>1</v>
      </c>
      <c r="J7597">
        <v>4</v>
      </c>
      <c r="K7597">
        <v>58</v>
      </c>
    </row>
    <row r="7598" spans="1:11" x14ac:dyDescent="0.35">
      <c r="A7598" t="s">
        <v>7717</v>
      </c>
      <c r="B7598" s="2">
        <v>45491.681944444441</v>
      </c>
      <c r="C7598" t="s">
        <v>73</v>
      </c>
      <c r="D7598" t="s">
        <v>219</v>
      </c>
      <c r="E7598" t="s">
        <v>14</v>
      </c>
      <c r="F7598">
        <v>65</v>
      </c>
      <c r="G7598" t="s">
        <v>25</v>
      </c>
      <c r="H7598" t="s">
        <v>29</v>
      </c>
      <c r="I7598" t="b">
        <v>0</v>
      </c>
      <c r="K7598">
        <v>57</v>
      </c>
    </row>
    <row r="7599" spans="1:11" x14ac:dyDescent="0.35">
      <c r="A7599" t="s">
        <v>7718</v>
      </c>
      <c r="B7599" s="2">
        <v>45491.734722222223</v>
      </c>
      <c r="C7599" t="s">
        <v>45</v>
      </c>
      <c r="D7599" t="s">
        <v>206</v>
      </c>
      <c r="E7599" t="s">
        <v>20</v>
      </c>
      <c r="F7599">
        <v>34</v>
      </c>
      <c r="G7599" t="s">
        <v>21</v>
      </c>
      <c r="H7599" t="s">
        <v>16</v>
      </c>
      <c r="I7599" t="b">
        <v>1</v>
      </c>
      <c r="K7599">
        <v>34</v>
      </c>
    </row>
    <row r="7600" spans="1:11" x14ac:dyDescent="0.35">
      <c r="A7600" t="s">
        <v>7719</v>
      </c>
      <c r="B7600" s="2">
        <v>45491.774305555547</v>
      </c>
      <c r="C7600" t="s">
        <v>18</v>
      </c>
      <c r="D7600" t="s">
        <v>275</v>
      </c>
      <c r="E7600" t="s">
        <v>43</v>
      </c>
      <c r="F7600">
        <v>58</v>
      </c>
      <c r="G7600" t="s">
        <v>38</v>
      </c>
      <c r="H7600" t="s">
        <v>34</v>
      </c>
      <c r="I7600" t="b">
        <v>0</v>
      </c>
      <c r="K7600">
        <v>26</v>
      </c>
    </row>
    <row r="7601" spans="1:11" x14ac:dyDescent="0.35">
      <c r="A7601" t="s">
        <v>7720</v>
      </c>
      <c r="B7601" s="2">
        <v>45491.936111111107</v>
      </c>
      <c r="C7601" t="s">
        <v>51</v>
      </c>
      <c r="D7601" t="s">
        <v>120</v>
      </c>
      <c r="E7601" t="s">
        <v>14</v>
      </c>
      <c r="F7601">
        <v>29</v>
      </c>
      <c r="G7601" t="s">
        <v>15</v>
      </c>
      <c r="H7601" t="s">
        <v>16</v>
      </c>
      <c r="I7601" t="b">
        <v>0</v>
      </c>
      <c r="K7601">
        <v>33</v>
      </c>
    </row>
    <row r="7602" spans="1:11" x14ac:dyDescent="0.35">
      <c r="A7602" t="s">
        <v>7721</v>
      </c>
      <c r="B7602" s="2">
        <v>45492.015277777777</v>
      </c>
      <c r="C7602" t="s">
        <v>12</v>
      </c>
      <c r="D7602" t="s">
        <v>412</v>
      </c>
      <c r="E7602" t="s">
        <v>20</v>
      </c>
      <c r="F7602">
        <v>12</v>
      </c>
      <c r="G7602" t="s">
        <v>15</v>
      </c>
      <c r="H7602" t="s">
        <v>16</v>
      </c>
      <c r="I7602" t="b">
        <v>0</v>
      </c>
      <c r="K7602">
        <v>50</v>
      </c>
    </row>
    <row r="7603" spans="1:11" x14ac:dyDescent="0.35">
      <c r="A7603" t="s">
        <v>7722</v>
      </c>
      <c r="B7603" s="2">
        <v>45492.061805555553</v>
      </c>
      <c r="C7603" t="s">
        <v>117</v>
      </c>
      <c r="D7603" t="s">
        <v>186</v>
      </c>
      <c r="E7603" t="s">
        <v>43</v>
      </c>
      <c r="F7603">
        <v>68</v>
      </c>
      <c r="G7603" t="s">
        <v>53</v>
      </c>
      <c r="H7603" t="s">
        <v>16</v>
      </c>
      <c r="I7603" t="b">
        <v>1</v>
      </c>
      <c r="J7603">
        <v>8</v>
      </c>
      <c r="K7603">
        <v>33</v>
      </c>
    </row>
    <row r="7604" spans="1:11" x14ac:dyDescent="0.35">
      <c r="A7604" t="s">
        <v>7723</v>
      </c>
      <c r="B7604" s="2">
        <v>45492.080555555563</v>
      </c>
      <c r="C7604" t="s">
        <v>106</v>
      </c>
      <c r="D7604" t="s">
        <v>161</v>
      </c>
      <c r="E7604" t="s">
        <v>43</v>
      </c>
      <c r="F7604">
        <v>13</v>
      </c>
      <c r="G7604" t="s">
        <v>61</v>
      </c>
      <c r="H7604" t="s">
        <v>34</v>
      </c>
      <c r="I7604" t="b">
        <v>1</v>
      </c>
      <c r="J7604">
        <v>10</v>
      </c>
      <c r="K7604">
        <v>51</v>
      </c>
    </row>
    <row r="7605" spans="1:11" x14ac:dyDescent="0.35">
      <c r="A7605" t="s">
        <v>7724</v>
      </c>
      <c r="B7605" s="2">
        <v>45492.09652777778</v>
      </c>
      <c r="C7605" t="s">
        <v>12</v>
      </c>
      <c r="D7605" t="s">
        <v>209</v>
      </c>
      <c r="E7605" t="s">
        <v>33</v>
      </c>
      <c r="F7605">
        <v>33</v>
      </c>
      <c r="G7605" t="s">
        <v>25</v>
      </c>
      <c r="H7605" t="s">
        <v>29</v>
      </c>
      <c r="I7605" t="b">
        <v>0</v>
      </c>
      <c r="K7605">
        <v>60</v>
      </c>
    </row>
    <row r="7606" spans="1:11" x14ac:dyDescent="0.35">
      <c r="A7606" t="s">
        <v>7725</v>
      </c>
      <c r="B7606" s="2">
        <v>45492.152777777781</v>
      </c>
      <c r="C7606" t="s">
        <v>73</v>
      </c>
      <c r="D7606" t="s">
        <v>153</v>
      </c>
      <c r="E7606" t="s">
        <v>20</v>
      </c>
      <c r="F7606">
        <v>25</v>
      </c>
      <c r="G7606" t="s">
        <v>25</v>
      </c>
      <c r="H7606" t="s">
        <v>16</v>
      </c>
      <c r="I7606" t="b">
        <v>1</v>
      </c>
      <c r="J7606">
        <v>10</v>
      </c>
      <c r="K7606">
        <v>59</v>
      </c>
    </row>
    <row r="7607" spans="1:11" x14ac:dyDescent="0.35">
      <c r="A7607" t="s">
        <v>7726</v>
      </c>
      <c r="B7607" s="2">
        <v>45492.209722222222</v>
      </c>
      <c r="C7607" t="s">
        <v>88</v>
      </c>
      <c r="D7607" t="s">
        <v>139</v>
      </c>
      <c r="E7607" t="s">
        <v>14</v>
      </c>
      <c r="F7607">
        <v>76</v>
      </c>
      <c r="G7607" t="s">
        <v>53</v>
      </c>
      <c r="H7607" t="s">
        <v>29</v>
      </c>
      <c r="I7607" t="b">
        <v>1</v>
      </c>
      <c r="J7607">
        <v>4</v>
      </c>
      <c r="K7607">
        <v>27</v>
      </c>
    </row>
    <row r="7608" spans="1:11" x14ac:dyDescent="0.35">
      <c r="A7608" t="s">
        <v>7727</v>
      </c>
      <c r="B7608" s="2">
        <v>45492.313194444447</v>
      </c>
      <c r="C7608" t="s">
        <v>184</v>
      </c>
      <c r="D7608" t="s">
        <v>46</v>
      </c>
      <c r="E7608" t="s">
        <v>43</v>
      </c>
      <c r="F7608">
        <v>74</v>
      </c>
      <c r="G7608" t="s">
        <v>61</v>
      </c>
      <c r="H7608" t="s">
        <v>29</v>
      </c>
      <c r="I7608" t="b">
        <v>0</v>
      </c>
      <c r="K7608">
        <v>51</v>
      </c>
    </row>
    <row r="7609" spans="1:11" x14ac:dyDescent="0.35">
      <c r="A7609" t="s">
        <v>7728</v>
      </c>
      <c r="B7609" s="2">
        <v>45492.332638888889</v>
      </c>
      <c r="C7609" t="s">
        <v>78</v>
      </c>
      <c r="D7609" t="s">
        <v>28</v>
      </c>
      <c r="E7609" t="s">
        <v>14</v>
      </c>
      <c r="F7609">
        <v>6</v>
      </c>
      <c r="G7609" t="s">
        <v>25</v>
      </c>
      <c r="H7609" t="s">
        <v>16</v>
      </c>
      <c r="I7609" t="b">
        <v>0</v>
      </c>
      <c r="K7609">
        <v>51</v>
      </c>
    </row>
    <row r="7610" spans="1:11" x14ac:dyDescent="0.35">
      <c r="A7610" t="s">
        <v>7729</v>
      </c>
      <c r="B7610" s="2">
        <v>45492.352083333331</v>
      </c>
      <c r="C7610" t="s">
        <v>12</v>
      </c>
      <c r="D7610" t="s">
        <v>42</v>
      </c>
      <c r="E7610" t="s">
        <v>33</v>
      </c>
      <c r="F7610">
        <v>12</v>
      </c>
      <c r="G7610" t="s">
        <v>61</v>
      </c>
      <c r="H7610" t="s">
        <v>29</v>
      </c>
      <c r="I7610" t="b">
        <v>0</v>
      </c>
      <c r="K7610">
        <v>51</v>
      </c>
    </row>
    <row r="7611" spans="1:11" x14ac:dyDescent="0.35">
      <c r="A7611" t="s">
        <v>7730</v>
      </c>
      <c r="B7611" s="2">
        <v>45492.432638888888</v>
      </c>
      <c r="C7611" t="s">
        <v>12</v>
      </c>
      <c r="D7611" t="s">
        <v>153</v>
      </c>
      <c r="E7611" t="s">
        <v>20</v>
      </c>
      <c r="F7611">
        <v>58</v>
      </c>
      <c r="G7611" t="s">
        <v>53</v>
      </c>
      <c r="H7611" t="s">
        <v>149</v>
      </c>
      <c r="I7611" t="b">
        <v>1</v>
      </c>
      <c r="K7611">
        <v>15</v>
      </c>
    </row>
    <row r="7612" spans="1:11" x14ac:dyDescent="0.35">
      <c r="A7612" t="s">
        <v>7731</v>
      </c>
      <c r="B7612" s="2">
        <v>45492.461805555547</v>
      </c>
      <c r="C7612" t="s">
        <v>70</v>
      </c>
      <c r="D7612" t="s">
        <v>60</v>
      </c>
      <c r="E7612" t="s">
        <v>33</v>
      </c>
      <c r="F7612">
        <v>79</v>
      </c>
      <c r="G7612" t="s">
        <v>89</v>
      </c>
      <c r="H7612" t="s">
        <v>34</v>
      </c>
      <c r="I7612" t="b">
        <v>1</v>
      </c>
      <c r="J7612">
        <v>4</v>
      </c>
      <c r="K7612">
        <v>59</v>
      </c>
    </row>
    <row r="7613" spans="1:11" x14ac:dyDescent="0.35">
      <c r="A7613" t="s">
        <v>7732</v>
      </c>
      <c r="B7613" s="2">
        <v>45492.469444444447</v>
      </c>
      <c r="C7613" t="s">
        <v>73</v>
      </c>
      <c r="D7613" t="s">
        <v>46</v>
      </c>
      <c r="E7613" t="s">
        <v>14</v>
      </c>
      <c r="F7613">
        <v>39</v>
      </c>
      <c r="G7613" t="s">
        <v>21</v>
      </c>
      <c r="H7613" t="s">
        <v>16</v>
      </c>
      <c r="I7613" t="b">
        <v>0</v>
      </c>
      <c r="K7613">
        <v>48</v>
      </c>
    </row>
    <row r="7614" spans="1:11" x14ac:dyDescent="0.35">
      <c r="A7614" t="s">
        <v>7733</v>
      </c>
      <c r="B7614" s="2">
        <v>45492.489583333343</v>
      </c>
      <c r="C7614" t="s">
        <v>73</v>
      </c>
      <c r="D7614" t="s">
        <v>206</v>
      </c>
      <c r="E7614" t="s">
        <v>20</v>
      </c>
      <c r="F7614">
        <v>71</v>
      </c>
      <c r="G7614" t="s">
        <v>21</v>
      </c>
      <c r="H7614" t="s">
        <v>16</v>
      </c>
      <c r="I7614" t="b">
        <v>1</v>
      </c>
      <c r="J7614">
        <v>1</v>
      </c>
      <c r="K7614">
        <v>55</v>
      </c>
    </row>
    <row r="7615" spans="1:11" x14ac:dyDescent="0.35">
      <c r="A7615" t="s">
        <v>7734</v>
      </c>
      <c r="B7615" s="2">
        <v>45492.604166666657</v>
      </c>
      <c r="C7615" t="s">
        <v>83</v>
      </c>
      <c r="D7615" t="s">
        <v>79</v>
      </c>
      <c r="E7615" t="s">
        <v>14</v>
      </c>
      <c r="F7615">
        <v>73</v>
      </c>
      <c r="G7615" t="s">
        <v>25</v>
      </c>
      <c r="H7615" t="s">
        <v>29</v>
      </c>
      <c r="I7615" t="b">
        <v>1</v>
      </c>
      <c r="K7615">
        <v>39</v>
      </c>
    </row>
    <row r="7616" spans="1:11" x14ac:dyDescent="0.35">
      <c r="A7616" t="s">
        <v>7735</v>
      </c>
      <c r="B7616" s="2">
        <v>45492.723611111112</v>
      </c>
      <c r="C7616" t="s">
        <v>117</v>
      </c>
      <c r="D7616" t="s">
        <v>49</v>
      </c>
      <c r="E7616" t="s">
        <v>14</v>
      </c>
      <c r="F7616">
        <v>44</v>
      </c>
      <c r="G7616" t="s">
        <v>21</v>
      </c>
      <c r="H7616" t="s">
        <v>16</v>
      </c>
      <c r="I7616" t="b">
        <v>0</v>
      </c>
      <c r="K7616">
        <v>31</v>
      </c>
    </row>
    <row r="7617" spans="1:11" x14ac:dyDescent="0.35">
      <c r="A7617" t="s">
        <v>7736</v>
      </c>
      <c r="B7617" s="2">
        <v>45492.75</v>
      </c>
      <c r="C7617" t="s">
        <v>57</v>
      </c>
      <c r="D7617" t="s">
        <v>74</v>
      </c>
      <c r="E7617" t="s">
        <v>20</v>
      </c>
      <c r="F7617">
        <v>53</v>
      </c>
      <c r="G7617" t="s">
        <v>25</v>
      </c>
      <c r="H7617" t="s">
        <v>151</v>
      </c>
      <c r="I7617" t="b">
        <v>0</v>
      </c>
      <c r="K7617">
        <v>46</v>
      </c>
    </row>
    <row r="7618" spans="1:11" x14ac:dyDescent="0.35">
      <c r="A7618" t="s">
        <v>7737</v>
      </c>
      <c r="B7618" s="2">
        <v>45492.814583333333</v>
      </c>
      <c r="C7618" t="s">
        <v>88</v>
      </c>
      <c r="D7618" t="s">
        <v>74</v>
      </c>
      <c r="E7618" t="s">
        <v>33</v>
      </c>
      <c r="F7618">
        <v>46</v>
      </c>
      <c r="G7618" t="s">
        <v>47</v>
      </c>
      <c r="H7618" t="s">
        <v>16</v>
      </c>
      <c r="I7618" t="b">
        <v>1</v>
      </c>
      <c r="K7618">
        <v>40</v>
      </c>
    </row>
    <row r="7619" spans="1:11" x14ac:dyDescent="0.35">
      <c r="A7619" t="s">
        <v>7738</v>
      </c>
      <c r="B7619" s="2">
        <v>45493.008333333331</v>
      </c>
      <c r="C7619" t="s">
        <v>51</v>
      </c>
      <c r="D7619" t="s">
        <v>137</v>
      </c>
      <c r="E7619" t="s">
        <v>14</v>
      </c>
      <c r="F7619">
        <v>6</v>
      </c>
      <c r="G7619" t="s">
        <v>53</v>
      </c>
      <c r="H7619" t="s">
        <v>34</v>
      </c>
      <c r="I7619" t="b">
        <v>0</v>
      </c>
      <c r="K7619">
        <v>33</v>
      </c>
    </row>
    <row r="7620" spans="1:11" x14ac:dyDescent="0.35">
      <c r="A7620" t="s">
        <v>7739</v>
      </c>
      <c r="B7620" s="2">
        <v>45493.011111111111</v>
      </c>
      <c r="C7620" t="s">
        <v>12</v>
      </c>
      <c r="D7620" t="s">
        <v>412</v>
      </c>
      <c r="E7620" t="s">
        <v>20</v>
      </c>
      <c r="F7620">
        <v>16</v>
      </c>
      <c r="G7620" t="s">
        <v>21</v>
      </c>
      <c r="H7620" t="s">
        <v>16</v>
      </c>
      <c r="I7620" t="b">
        <v>0</v>
      </c>
      <c r="K7620">
        <v>20</v>
      </c>
    </row>
    <row r="7621" spans="1:11" x14ac:dyDescent="0.35">
      <c r="A7621" t="s">
        <v>7740</v>
      </c>
      <c r="B7621" s="2">
        <v>45493.055555555547</v>
      </c>
      <c r="C7621" t="s">
        <v>91</v>
      </c>
      <c r="D7621" t="s">
        <v>52</v>
      </c>
      <c r="E7621" t="s">
        <v>43</v>
      </c>
      <c r="F7621">
        <v>65</v>
      </c>
      <c r="G7621" t="s">
        <v>89</v>
      </c>
      <c r="H7621" t="s">
        <v>16</v>
      </c>
      <c r="I7621" t="b">
        <v>1</v>
      </c>
      <c r="J7621">
        <v>7</v>
      </c>
      <c r="K7621">
        <v>53</v>
      </c>
    </row>
    <row r="7622" spans="1:11" x14ac:dyDescent="0.35">
      <c r="A7622" t="s">
        <v>7741</v>
      </c>
      <c r="B7622" s="2">
        <v>45493.061111111107</v>
      </c>
      <c r="C7622" t="s">
        <v>78</v>
      </c>
      <c r="D7622" t="s">
        <v>186</v>
      </c>
      <c r="E7622" t="s">
        <v>33</v>
      </c>
      <c r="F7622">
        <v>19</v>
      </c>
      <c r="G7622" t="s">
        <v>15</v>
      </c>
      <c r="H7622" t="s">
        <v>34</v>
      </c>
      <c r="I7622" t="b">
        <v>0</v>
      </c>
      <c r="K7622">
        <v>17</v>
      </c>
    </row>
    <row r="7623" spans="1:11" x14ac:dyDescent="0.35">
      <c r="A7623" t="s">
        <v>7742</v>
      </c>
      <c r="B7623" s="2">
        <v>45493.095833333333</v>
      </c>
      <c r="C7623" t="s">
        <v>31</v>
      </c>
      <c r="D7623" t="s">
        <v>244</v>
      </c>
      <c r="E7623" t="s">
        <v>43</v>
      </c>
      <c r="F7623">
        <v>37</v>
      </c>
      <c r="G7623" t="s">
        <v>15</v>
      </c>
      <c r="H7623" t="s">
        <v>16</v>
      </c>
      <c r="I7623" t="b">
        <v>0</v>
      </c>
      <c r="K7623">
        <v>30</v>
      </c>
    </row>
    <row r="7624" spans="1:11" x14ac:dyDescent="0.35">
      <c r="A7624" t="s">
        <v>7743</v>
      </c>
      <c r="B7624" s="2">
        <v>45493.1</v>
      </c>
      <c r="C7624" t="s">
        <v>117</v>
      </c>
      <c r="D7624" t="s">
        <v>134</v>
      </c>
      <c r="E7624" t="s">
        <v>14</v>
      </c>
      <c r="F7624">
        <v>29</v>
      </c>
      <c r="G7624" t="s">
        <v>25</v>
      </c>
      <c r="H7624" t="s">
        <v>16</v>
      </c>
      <c r="I7624" t="b">
        <v>0</v>
      </c>
      <c r="K7624">
        <v>35</v>
      </c>
    </row>
    <row r="7625" spans="1:11" x14ac:dyDescent="0.35">
      <c r="A7625" t="s">
        <v>7744</v>
      </c>
      <c r="B7625" s="2">
        <v>45493.161805555559</v>
      </c>
      <c r="C7625" t="s">
        <v>117</v>
      </c>
      <c r="D7625" t="s">
        <v>40</v>
      </c>
      <c r="E7625" t="s">
        <v>14</v>
      </c>
      <c r="F7625">
        <v>1</v>
      </c>
      <c r="G7625" t="s">
        <v>89</v>
      </c>
      <c r="H7625" t="s">
        <v>16</v>
      </c>
      <c r="I7625" t="b">
        <v>0</v>
      </c>
      <c r="K7625">
        <v>21</v>
      </c>
    </row>
    <row r="7626" spans="1:11" x14ac:dyDescent="0.35">
      <c r="A7626" t="s">
        <v>7745</v>
      </c>
      <c r="B7626" s="2">
        <v>45493.169444444437</v>
      </c>
      <c r="C7626" t="s">
        <v>78</v>
      </c>
      <c r="D7626" t="s">
        <v>214</v>
      </c>
      <c r="E7626" t="s">
        <v>14</v>
      </c>
      <c r="F7626">
        <v>29</v>
      </c>
      <c r="G7626" t="s">
        <v>15</v>
      </c>
      <c r="H7626" t="s">
        <v>16</v>
      </c>
      <c r="I7626" t="b">
        <v>1</v>
      </c>
      <c r="K7626">
        <v>47</v>
      </c>
    </row>
    <row r="7627" spans="1:11" x14ac:dyDescent="0.35">
      <c r="A7627" t="s">
        <v>7746</v>
      </c>
      <c r="B7627" s="2">
        <v>45493.280555555553</v>
      </c>
      <c r="C7627" t="s">
        <v>27</v>
      </c>
      <c r="D7627" t="s">
        <v>49</v>
      </c>
      <c r="E7627" t="s">
        <v>43</v>
      </c>
      <c r="F7627">
        <v>66</v>
      </c>
      <c r="G7627" t="s">
        <v>38</v>
      </c>
      <c r="H7627" t="s">
        <v>16</v>
      </c>
      <c r="I7627" t="b">
        <v>0</v>
      </c>
      <c r="J7627">
        <v>7</v>
      </c>
      <c r="K7627">
        <v>19</v>
      </c>
    </row>
    <row r="7628" spans="1:11" x14ac:dyDescent="0.35">
      <c r="A7628" t="s">
        <v>7747</v>
      </c>
      <c r="B7628" s="2">
        <v>45493.328472222223</v>
      </c>
      <c r="C7628" t="s">
        <v>76</v>
      </c>
      <c r="D7628" t="s">
        <v>126</v>
      </c>
      <c r="E7628" t="s">
        <v>20</v>
      </c>
      <c r="F7628">
        <v>36</v>
      </c>
      <c r="G7628" t="s">
        <v>25</v>
      </c>
      <c r="H7628" t="s">
        <v>16</v>
      </c>
      <c r="I7628" t="b">
        <v>0</v>
      </c>
      <c r="J7628">
        <v>7</v>
      </c>
      <c r="K7628">
        <v>42</v>
      </c>
    </row>
    <row r="7629" spans="1:11" x14ac:dyDescent="0.35">
      <c r="A7629" t="s">
        <v>7748</v>
      </c>
      <c r="B7629" s="2">
        <v>45493.388888888891</v>
      </c>
      <c r="C7629" t="s">
        <v>73</v>
      </c>
      <c r="D7629" t="s">
        <v>219</v>
      </c>
      <c r="E7629" t="s">
        <v>43</v>
      </c>
      <c r="F7629">
        <v>22</v>
      </c>
      <c r="G7629" t="s">
        <v>53</v>
      </c>
      <c r="H7629" t="s">
        <v>34</v>
      </c>
      <c r="I7629" t="b">
        <v>0</v>
      </c>
      <c r="K7629">
        <v>28</v>
      </c>
    </row>
    <row r="7630" spans="1:11" x14ac:dyDescent="0.35">
      <c r="A7630" t="s">
        <v>7749</v>
      </c>
      <c r="B7630" s="2">
        <v>45493.40625</v>
      </c>
      <c r="C7630" t="s">
        <v>296</v>
      </c>
      <c r="D7630" t="s">
        <v>93</v>
      </c>
      <c r="E7630" t="s">
        <v>20</v>
      </c>
      <c r="F7630">
        <v>47</v>
      </c>
      <c r="G7630" t="s">
        <v>15</v>
      </c>
      <c r="H7630" t="s">
        <v>16</v>
      </c>
      <c r="I7630" t="b">
        <v>0</v>
      </c>
      <c r="K7630">
        <v>44</v>
      </c>
    </row>
    <row r="7631" spans="1:11" x14ac:dyDescent="0.35">
      <c r="A7631" t="s">
        <v>7750</v>
      </c>
      <c r="B7631" s="2">
        <v>45493.544444444437</v>
      </c>
      <c r="C7631" t="s">
        <v>31</v>
      </c>
      <c r="D7631" t="s">
        <v>120</v>
      </c>
      <c r="E7631" t="s">
        <v>43</v>
      </c>
      <c r="F7631">
        <v>40</v>
      </c>
      <c r="G7631" t="s">
        <v>25</v>
      </c>
      <c r="H7631" t="s">
        <v>151</v>
      </c>
      <c r="I7631" t="b">
        <v>1</v>
      </c>
      <c r="K7631">
        <v>39</v>
      </c>
    </row>
    <row r="7632" spans="1:11" x14ac:dyDescent="0.35">
      <c r="A7632" t="s">
        <v>7751</v>
      </c>
      <c r="B7632" s="2">
        <v>45493.770138888889</v>
      </c>
      <c r="C7632" t="s">
        <v>45</v>
      </c>
      <c r="D7632" t="s">
        <v>58</v>
      </c>
      <c r="E7632" t="s">
        <v>43</v>
      </c>
      <c r="F7632">
        <v>39</v>
      </c>
      <c r="G7632" t="s">
        <v>61</v>
      </c>
      <c r="H7632" t="s">
        <v>16</v>
      </c>
      <c r="I7632" t="b">
        <v>0</v>
      </c>
      <c r="K7632">
        <v>28</v>
      </c>
    </row>
    <row r="7633" spans="1:11" x14ac:dyDescent="0.35">
      <c r="A7633" t="s">
        <v>7752</v>
      </c>
      <c r="B7633" s="2">
        <v>45493.779861111107</v>
      </c>
      <c r="C7633" t="s">
        <v>83</v>
      </c>
      <c r="D7633" t="s">
        <v>84</v>
      </c>
      <c r="E7633" t="s">
        <v>43</v>
      </c>
      <c r="F7633">
        <v>35</v>
      </c>
      <c r="G7633" t="s">
        <v>21</v>
      </c>
      <c r="H7633" t="s">
        <v>151</v>
      </c>
      <c r="I7633" t="b">
        <v>1</v>
      </c>
      <c r="J7633">
        <v>4</v>
      </c>
      <c r="K7633">
        <v>51</v>
      </c>
    </row>
    <row r="7634" spans="1:11" x14ac:dyDescent="0.35">
      <c r="A7634" t="s">
        <v>7753</v>
      </c>
      <c r="B7634" s="2">
        <v>45493.791666666657</v>
      </c>
      <c r="C7634" t="s">
        <v>117</v>
      </c>
      <c r="D7634" t="s">
        <v>19</v>
      </c>
      <c r="E7634" t="s">
        <v>14</v>
      </c>
      <c r="F7634">
        <v>52</v>
      </c>
      <c r="G7634" t="s">
        <v>61</v>
      </c>
      <c r="H7634" t="s">
        <v>29</v>
      </c>
      <c r="I7634" t="b">
        <v>0</v>
      </c>
      <c r="K7634">
        <v>34</v>
      </c>
    </row>
    <row r="7635" spans="1:11" x14ac:dyDescent="0.35">
      <c r="A7635" t="s">
        <v>7754</v>
      </c>
      <c r="B7635" s="2">
        <v>45493.888194444437</v>
      </c>
      <c r="C7635" t="s">
        <v>129</v>
      </c>
      <c r="D7635" t="s">
        <v>412</v>
      </c>
      <c r="E7635" t="s">
        <v>14</v>
      </c>
      <c r="F7635">
        <v>65</v>
      </c>
      <c r="G7635" t="s">
        <v>89</v>
      </c>
      <c r="H7635" t="s">
        <v>16</v>
      </c>
      <c r="I7635" t="b">
        <v>0</v>
      </c>
      <c r="J7635">
        <v>4</v>
      </c>
      <c r="K7635">
        <v>45</v>
      </c>
    </row>
    <row r="7636" spans="1:11" x14ac:dyDescent="0.35">
      <c r="A7636" t="s">
        <v>7755</v>
      </c>
      <c r="B7636" s="2">
        <v>45493.893750000003</v>
      </c>
      <c r="C7636" t="s">
        <v>51</v>
      </c>
      <c r="D7636" t="s">
        <v>170</v>
      </c>
      <c r="E7636" t="s">
        <v>33</v>
      </c>
      <c r="F7636">
        <v>54</v>
      </c>
      <c r="G7636" t="s">
        <v>47</v>
      </c>
      <c r="H7636" t="s">
        <v>16</v>
      </c>
      <c r="I7636" t="b">
        <v>0</v>
      </c>
      <c r="K7636">
        <v>43</v>
      </c>
    </row>
    <row r="7637" spans="1:11" x14ac:dyDescent="0.35">
      <c r="A7637" t="s">
        <v>7756</v>
      </c>
      <c r="B7637" s="2">
        <v>45493.899305555547</v>
      </c>
      <c r="C7637" t="s">
        <v>99</v>
      </c>
      <c r="D7637" t="s">
        <v>244</v>
      </c>
      <c r="E7637" t="s">
        <v>33</v>
      </c>
      <c r="F7637">
        <v>36</v>
      </c>
      <c r="G7637" t="s">
        <v>15</v>
      </c>
      <c r="H7637" t="s">
        <v>16</v>
      </c>
      <c r="I7637" t="b">
        <v>1</v>
      </c>
      <c r="K7637">
        <v>33</v>
      </c>
    </row>
    <row r="7638" spans="1:11" x14ac:dyDescent="0.35">
      <c r="A7638" t="s">
        <v>7757</v>
      </c>
      <c r="B7638" s="2">
        <v>45494.009722222218</v>
      </c>
      <c r="C7638" t="s">
        <v>73</v>
      </c>
      <c r="D7638" t="s">
        <v>19</v>
      </c>
      <c r="E7638" t="s">
        <v>33</v>
      </c>
      <c r="F7638">
        <v>17</v>
      </c>
      <c r="G7638" t="s">
        <v>89</v>
      </c>
      <c r="H7638" t="s">
        <v>16</v>
      </c>
      <c r="I7638" t="b">
        <v>0</v>
      </c>
      <c r="J7638">
        <v>10</v>
      </c>
      <c r="K7638">
        <v>19</v>
      </c>
    </row>
    <row r="7639" spans="1:11" x14ac:dyDescent="0.35">
      <c r="A7639" t="s">
        <v>7758</v>
      </c>
      <c r="B7639" s="2">
        <v>45494.132638888892</v>
      </c>
      <c r="C7639" t="s">
        <v>108</v>
      </c>
      <c r="D7639" t="s">
        <v>290</v>
      </c>
      <c r="E7639" t="s">
        <v>33</v>
      </c>
      <c r="F7639">
        <v>50</v>
      </c>
      <c r="G7639" t="s">
        <v>53</v>
      </c>
      <c r="H7639" t="s">
        <v>34</v>
      </c>
      <c r="I7639" t="b">
        <v>0</v>
      </c>
      <c r="K7639">
        <v>60</v>
      </c>
    </row>
    <row r="7640" spans="1:11" x14ac:dyDescent="0.35">
      <c r="A7640" t="s">
        <v>7759</v>
      </c>
      <c r="B7640" s="2">
        <v>45494.195138888892</v>
      </c>
      <c r="C7640" t="s">
        <v>129</v>
      </c>
      <c r="D7640" t="s">
        <v>139</v>
      </c>
      <c r="E7640" t="s">
        <v>33</v>
      </c>
      <c r="F7640">
        <v>23</v>
      </c>
      <c r="G7640" t="s">
        <v>21</v>
      </c>
      <c r="H7640" t="s">
        <v>34</v>
      </c>
      <c r="I7640" t="b">
        <v>1</v>
      </c>
      <c r="K7640">
        <v>12</v>
      </c>
    </row>
    <row r="7641" spans="1:11" x14ac:dyDescent="0.35">
      <c r="A7641" t="s">
        <v>7760</v>
      </c>
      <c r="B7641" s="2">
        <v>45494.275694444441</v>
      </c>
      <c r="C7641" t="s">
        <v>91</v>
      </c>
      <c r="D7641" t="s">
        <v>63</v>
      </c>
      <c r="E7641" t="s">
        <v>14</v>
      </c>
      <c r="F7641">
        <v>59</v>
      </c>
      <c r="G7641" t="s">
        <v>15</v>
      </c>
      <c r="H7641" t="s">
        <v>16</v>
      </c>
      <c r="I7641" t="b">
        <v>0</v>
      </c>
      <c r="K7641">
        <v>57</v>
      </c>
    </row>
    <row r="7642" spans="1:11" x14ac:dyDescent="0.35">
      <c r="A7642" t="s">
        <v>7761</v>
      </c>
      <c r="B7642" s="2">
        <v>45494.30972222222</v>
      </c>
      <c r="C7642" t="s">
        <v>31</v>
      </c>
      <c r="D7642" t="s">
        <v>86</v>
      </c>
      <c r="E7642" t="s">
        <v>20</v>
      </c>
      <c r="F7642">
        <v>62</v>
      </c>
      <c r="G7642" t="s">
        <v>15</v>
      </c>
      <c r="H7642" t="s">
        <v>34</v>
      </c>
      <c r="I7642" t="b">
        <v>0</v>
      </c>
      <c r="K7642">
        <v>10</v>
      </c>
    </row>
    <row r="7643" spans="1:11" x14ac:dyDescent="0.35">
      <c r="A7643" t="s">
        <v>7762</v>
      </c>
      <c r="B7643" s="2">
        <v>45494.509722222218</v>
      </c>
      <c r="C7643" t="s">
        <v>78</v>
      </c>
      <c r="D7643" t="s">
        <v>46</v>
      </c>
      <c r="E7643" t="s">
        <v>43</v>
      </c>
      <c r="F7643">
        <v>68</v>
      </c>
      <c r="G7643" t="s">
        <v>47</v>
      </c>
      <c r="H7643" t="s">
        <v>16</v>
      </c>
      <c r="I7643" t="b">
        <v>1</v>
      </c>
      <c r="J7643">
        <v>4</v>
      </c>
      <c r="K7643">
        <v>20</v>
      </c>
    </row>
    <row r="7644" spans="1:11" x14ac:dyDescent="0.35">
      <c r="A7644" t="s">
        <v>7763</v>
      </c>
      <c r="B7644" s="2">
        <v>45494.525000000001</v>
      </c>
      <c r="C7644" t="s">
        <v>129</v>
      </c>
      <c r="D7644" t="s">
        <v>37</v>
      </c>
      <c r="E7644" t="s">
        <v>20</v>
      </c>
      <c r="F7644">
        <v>70</v>
      </c>
      <c r="G7644" t="s">
        <v>38</v>
      </c>
      <c r="H7644" t="s">
        <v>29</v>
      </c>
      <c r="I7644" t="b">
        <v>0</v>
      </c>
      <c r="K7644">
        <v>30</v>
      </c>
    </row>
    <row r="7645" spans="1:11" x14ac:dyDescent="0.35">
      <c r="A7645" t="s">
        <v>7764</v>
      </c>
      <c r="B7645" s="2">
        <v>45494.538888888892</v>
      </c>
      <c r="C7645" t="s">
        <v>33</v>
      </c>
      <c r="D7645" t="s">
        <v>259</v>
      </c>
      <c r="E7645" t="s">
        <v>33</v>
      </c>
      <c r="F7645">
        <v>77</v>
      </c>
      <c r="G7645" t="s">
        <v>15</v>
      </c>
      <c r="H7645" t="s">
        <v>16</v>
      </c>
      <c r="I7645" t="b">
        <v>1</v>
      </c>
      <c r="J7645">
        <v>6</v>
      </c>
      <c r="K7645">
        <v>51</v>
      </c>
    </row>
    <row r="7646" spans="1:11" x14ac:dyDescent="0.35">
      <c r="A7646" t="s">
        <v>7765</v>
      </c>
      <c r="B7646" s="2">
        <v>45494.543055555558</v>
      </c>
      <c r="C7646" t="s">
        <v>33</v>
      </c>
      <c r="D7646" t="s">
        <v>67</v>
      </c>
      <c r="E7646" t="s">
        <v>33</v>
      </c>
      <c r="F7646">
        <v>29</v>
      </c>
      <c r="G7646" t="s">
        <v>15</v>
      </c>
      <c r="H7646" t="s">
        <v>16</v>
      </c>
      <c r="I7646" t="b">
        <v>0</v>
      </c>
      <c r="K7646">
        <v>53</v>
      </c>
    </row>
    <row r="7647" spans="1:11" x14ac:dyDescent="0.35">
      <c r="A7647" t="s">
        <v>7766</v>
      </c>
      <c r="B7647" s="2">
        <v>45494.574999999997</v>
      </c>
      <c r="C7647" t="s">
        <v>296</v>
      </c>
      <c r="D7647" t="s">
        <v>40</v>
      </c>
      <c r="E7647" t="s">
        <v>43</v>
      </c>
      <c r="F7647">
        <v>52</v>
      </c>
      <c r="G7647" t="s">
        <v>25</v>
      </c>
      <c r="H7647" t="s">
        <v>16</v>
      </c>
      <c r="I7647" t="b">
        <v>0</v>
      </c>
      <c r="K7647">
        <v>35</v>
      </c>
    </row>
    <row r="7648" spans="1:11" x14ac:dyDescent="0.35">
      <c r="A7648" t="s">
        <v>7767</v>
      </c>
      <c r="B7648" s="2">
        <v>45494.636111111111</v>
      </c>
      <c r="C7648" t="s">
        <v>12</v>
      </c>
      <c r="D7648" t="s">
        <v>28</v>
      </c>
      <c r="E7648" t="s">
        <v>43</v>
      </c>
      <c r="F7648">
        <v>18</v>
      </c>
      <c r="G7648" t="s">
        <v>25</v>
      </c>
      <c r="H7648" t="s">
        <v>34</v>
      </c>
      <c r="I7648" t="b">
        <v>1</v>
      </c>
      <c r="K7648">
        <v>51</v>
      </c>
    </row>
    <row r="7649" spans="1:11" x14ac:dyDescent="0.35">
      <c r="A7649" t="s">
        <v>7768</v>
      </c>
      <c r="B7649" s="2">
        <v>45494.681944444441</v>
      </c>
      <c r="C7649" t="s">
        <v>70</v>
      </c>
      <c r="D7649" t="s">
        <v>191</v>
      </c>
      <c r="E7649" t="s">
        <v>20</v>
      </c>
      <c r="F7649">
        <v>9</v>
      </c>
      <c r="G7649" t="s">
        <v>25</v>
      </c>
      <c r="H7649" t="s">
        <v>16</v>
      </c>
      <c r="I7649" t="b">
        <v>1</v>
      </c>
      <c r="J7649">
        <v>0</v>
      </c>
      <c r="K7649">
        <v>26</v>
      </c>
    </row>
    <row r="7650" spans="1:11" x14ac:dyDescent="0.35">
      <c r="A7650" t="s">
        <v>7769</v>
      </c>
      <c r="B7650" s="2">
        <v>45494.70416666667</v>
      </c>
      <c r="C7650" t="s">
        <v>18</v>
      </c>
      <c r="D7650" t="s">
        <v>164</v>
      </c>
      <c r="E7650" t="s">
        <v>14</v>
      </c>
      <c r="F7650">
        <v>51</v>
      </c>
      <c r="G7650" t="s">
        <v>89</v>
      </c>
      <c r="H7650" t="s">
        <v>34</v>
      </c>
      <c r="I7650" t="b">
        <v>0</v>
      </c>
      <c r="J7650">
        <v>3</v>
      </c>
      <c r="K7650">
        <v>46</v>
      </c>
    </row>
    <row r="7651" spans="1:11" x14ac:dyDescent="0.35">
      <c r="A7651" t="s">
        <v>7770</v>
      </c>
      <c r="B7651" s="2">
        <v>45494.822916666657</v>
      </c>
      <c r="C7651" t="s">
        <v>33</v>
      </c>
      <c r="D7651" t="s">
        <v>86</v>
      </c>
      <c r="E7651" t="s">
        <v>43</v>
      </c>
      <c r="F7651">
        <v>54</v>
      </c>
      <c r="G7651" t="s">
        <v>89</v>
      </c>
      <c r="H7651" t="s">
        <v>16</v>
      </c>
      <c r="I7651" t="b">
        <v>0</v>
      </c>
      <c r="K7651">
        <v>18</v>
      </c>
    </row>
    <row r="7652" spans="1:11" x14ac:dyDescent="0.35">
      <c r="A7652" t="s">
        <v>7771</v>
      </c>
      <c r="B7652" s="2">
        <v>45494.893055555563</v>
      </c>
      <c r="C7652" t="s">
        <v>23</v>
      </c>
      <c r="D7652" t="s">
        <v>159</v>
      </c>
      <c r="E7652" t="s">
        <v>20</v>
      </c>
      <c r="F7652">
        <v>45</v>
      </c>
      <c r="G7652" t="s">
        <v>15</v>
      </c>
      <c r="H7652" t="s">
        <v>118</v>
      </c>
      <c r="I7652" t="b">
        <v>1</v>
      </c>
      <c r="J7652">
        <v>3</v>
      </c>
      <c r="K7652">
        <v>44</v>
      </c>
    </row>
    <row r="7653" spans="1:11" x14ac:dyDescent="0.35">
      <c r="A7653" t="s">
        <v>7772</v>
      </c>
      <c r="B7653" s="2">
        <v>45495.013194444437</v>
      </c>
      <c r="C7653" t="s">
        <v>55</v>
      </c>
      <c r="D7653" t="s">
        <v>19</v>
      </c>
      <c r="E7653" t="s">
        <v>20</v>
      </c>
      <c r="F7653">
        <v>17</v>
      </c>
      <c r="G7653" t="s">
        <v>25</v>
      </c>
      <c r="H7653" t="s">
        <v>16</v>
      </c>
      <c r="I7653" t="b">
        <v>0</v>
      </c>
      <c r="K7653">
        <v>60</v>
      </c>
    </row>
    <row r="7654" spans="1:11" x14ac:dyDescent="0.35">
      <c r="A7654" t="s">
        <v>7773</v>
      </c>
      <c r="B7654" s="2">
        <v>45495.101388888892</v>
      </c>
      <c r="C7654" t="s">
        <v>91</v>
      </c>
      <c r="D7654" t="s">
        <v>123</v>
      </c>
      <c r="E7654" t="s">
        <v>20</v>
      </c>
      <c r="F7654">
        <v>49</v>
      </c>
      <c r="G7654" t="s">
        <v>53</v>
      </c>
      <c r="H7654" t="s">
        <v>29</v>
      </c>
      <c r="I7654" t="b">
        <v>1</v>
      </c>
      <c r="J7654">
        <v>0</v>
      </c>
      <c r="K7654">
        <v>19</v>
      </c>
    </row>
    <row r="7655" spans="1:11" x14ac:dyDescent="0.35">
      <c r="A7655" t="s">
        <v>7774</v>
      </c>
      <c r="B7655" s="2">
        <v>45495.128472222219</v>
      </c>
      <c r="C7655" t="s">
        <v>31</v>
      </c>
      <c r="D7655" t="s">
        <v>115</v>
      </c>
      <c r="E7655" t="s">
        <v>33</v>
      </c>
      <c r="F7655">
        <v>62</v>
      </c>
      <c r="G7655" t="s">
        <v>15</v>
      </c>
      <c r="H7655" t="s">
        <v>16</v>
      </c>
      <c r="I7655" t="b">
        <v>0</v>
      </c>
      <c r="K7655">
        <v>22</v>
      </c>
    </row>
    <row r="7656" spans="1:11" x14ac:dyDescent="0.35">
      <c r="A7656" t="s">
        <v>7775</v>
      </c>
      <c r="B7656" s="2">
        <v>45495.258333333331</v>
      </c>
      <c r="C7656" t="s">
        <v>12</v>
      </c>
      <c r="D7656" t="s">
        <v>161</v>
      </c>
      <c r="E7656" t="s">
        <v>14</v>
      </c>
      <c r="F7656">
        <v>70</v>
      </c>
      <c r="G7656" t="s">
        <v>89</v>
      </c>
      <c r="H7656" t="s">
        <v>16</v>
      </c>
      <c r="I7656" t="b">
        <v>0</v>
      </c>
      <c r="K7656">
        <v>17</v>
      </c>
    </row>
    <row r="7657" spans="1:11" x14ac:dyDescent="0.35">
      <c r="A7657" t="s">
        <v>7776</v>
      </c>
      <c r="B7657" s="2">
        <v>45495.281944444447</v>
      </c>
      <c r="C7657" t="s">
        <v>184</v>
      </c>
      <c r="D7657" t="s">
        <v>244</v>
      </c>
      <c r="E7657" t="s">
        <v>20</v>
      </c>
      <c r="F7657">
        <v>57</v>
      </c>
      <c r="G7657" t="s">
        <v>25</v>
      </c>
      <c r="H7657" t="s">
        <v>29</v>
      </c>
      <c r="I7657" t="b">
        <v>1</v>
      </c>
      <c r="K7657">
        <v>49</v>
      </c>
    </row>
    <row r="7658" spans="1:11" x14ac:dyDescent="0.35">
      <c r="A7658" t="s">
        <v>7777</v>
      </c>
      <c r="B7658" s="2">
        <v>45495.313888888893</v>
      </c>
      <c r="C7658" t="s">
        <v>73</v>
      </c>
      <c r="D7658" t="s">
        <v>156</v>
      </c>
      <c r="E7658" t="s">
        <v>33</v>
      </c>
      <c r="F7658">
        <v>8</v>
      </c>
      <c r="G7658" t="s">
        <v>61</v>
      </c>
      <c r="H7658" t="s">
        <v>68</v>
      </c>
      <c r="I7658" t="b">
        <v>0</v>
      </c>
      <c r="K7658">
        <v>34</v>
      </c>
    </row>
    <row r="7659" spans="1:11" x14ac:dyDescent="0.35">
      <c r="A7659" t="s">
        <v>7778</v>
      </c>
      <c r="B7659" s="2">
        <v>45495.45</v>
      </c>
      <c r="C7659" t="s">
        <v>18</v>
      </c>
      <c r="D7659" t="s">
        <v>170</v>
      </c>
      <c r="E7659" t="s">
        <v>33</v>
      </c>
      <c r="F7659">
        <v>42</v>
      </c>
      <c r="G7659" t="s">
        <v>25</v>
      </c>
      <c r="H7659" t="s">
        <v>29</v>
      </c>
      <c r="I7659" t="b">
        <v>0</v>
      </c>
      <c r="J7659">
        <v>9</v>
      </c>
      <c r="K7659">
        <v>10</v>
      </c>
    </row>
    <row r="7660" spans="1:11" x14ac:dyDescent="0.35">
      <c r="A7660" t="s">
        <v>7779</v>
      </c>
      <c r="B7660" s="2">
        <v>45495.46597222222</v>
      </c>
      <c r="C7660" t="s">
        <v>12</v>
      </c>
      <c r="D7660" t="s">
        <v>203</v>
      </c>
      <c r="E7660" t="s">
        <v>43</v>
      </c>
      <c r="F7660">
        <v>24</v>
      </c>
      <c r="G7660" t="s">
        <v>15</v>
      </c>
      <c r="H7660" t="s">
        <v>29</v>
      </c>
      <c r="I7660" t="b">
        <v>1</v>
      </c>
      <c r="K7660">
        <v>56</v>
      </c>
    </row>
    <row r="7661" spans="1:11" x14ac:dyDescent="0.35">
      <c r="A7661" t="s">
        <v>7780</v>
      </c>
      <c r="B7661" s="2">
        <v>45495.560416666667</v>
      </c>
      <c r="C7661" t="s">
        <v>78</v>
      </c>
      <c r="D7661" t="s">
        <v>93</v>
      </c>
      <c r="E7661" t="s">
        <v>43</v>
      </c>
      <c r="F7661">
        <v>68</v>
      </c>
      <c r="G7661" t="s">
        <v>89</v>
      </c>
      <c r="H7661" t="s">
        <v>29</v>
      </c>
      <c r="I7661" t="b">
        <v>1</v>
      </c>
      <c r="K7661">
        <v>19</v>
      </c>
    </row>
    <row r="7662" spans="1:11" x14ac:dyDescent="0.35">
      <c r="A7662" t="s">
        <v>7781</v>
      </c>
      <c r="B7662" s="2">
        <v>45495.580555555563</v>
      </c>
      <c r="C7662" t="s">
        <v>88</v>
      </c>
      <c r="D7662" t="s">
        <v>212</v>
      </c>
      <c r="E7662" t="s">
        <v>33</v>
      </c>
      <c r="F7662">
        <v>67</v>
      </c>
      <c r="G7662" t="s">
        <v>15</v>
      </c>
      <c r="H7662" t="s">
        <v>16</v>
      </c>
      <c r="I7662" t="b">
        <v>1</v>
      </c>
      <c r="K7662">
        <v>18</v>
      </c>
    </row>
    <row r="7663" spans="1:11" x14ac:dyDescent="0.35">
      <c r="A7663" t="s">
        <v>7782</v>
      </c>
      <c r="B7663" s="2">
        <v>45495.588888888888</v>
      </c>
      <c r="C7663" t="s">
        <v>91</v>
      </c>
      <c r="D7663" t="s">
        <v>188</v>
      </c>
      <c r="E7663" t="s">
        <v>43</v>
      </c>
      <c r="F7663">
        <v>53</v>
      </c>
      <c r="G7663" t="s">
        <v>61</v>
      </c>
      <c r="H7663" t="s">
        <v>16</v>
      </c>
      <c r="I7663" t="b">
        <v>1</v>
      </c>
      <c r="J7663">
        <v>9</v>
      </c>
      <c r="K7663">
        <v>27</v>
      </c>
    </row>
    <row r="7664" spans="1:11" x14ac:dyDescent="0.35">
      <c r="A7664" t="s">
        <v>7783</v>
      </c>
      <c r="B7664" s="2">
        <v>45495.592361111107</v>
      </c>
      <c r="C7664" t="s">
        <v>108</v>
      </c>
      <c r="D7664" t="s">
        <v>74</v>
      </c>
      <c r="E7664" t="s">
        <v>33</v>
      </c>
      <c r="F7664">
        <v>31</v>
      </c>
      <c r="G7664" t="s">
        <v>38</v>
      </c>
      <c r="H7664" t="s">
        <v>16</v>
      </c>
      <c r="I7664" t="b">
        <v>0</v>
      </c>
      <c r="K7664">
        <v>33</v>
      </c>
    </row>
    <row r="7665" spans="1:11" x14ac:dyDescent="0.35">
      <c r="A7665" t="s">
        <v>7784</v>
      </c>
      <c r="B7665" s="2">
        <v>45495.60833333333</v>
      </c>
      <c r="C7665" t="s">
        <v>117</v>
      </c>
      <c r="D7665" t="s">
        <v>67</v>
      </c>
      <c r="E7665" t="s">
        <v>33</v>
      </c>
      <c r="F7665">
        <v>8</v>
      </c>
      <c r="G7665" t="s">
        <v>25</v>
      </c>
      <c r="H7665" t="s">
        <v>118</v>
      </c>
      <c r="I7665" t="b">
        <v>0</v>
      </c>
      <c r="J7665">
        <v>7</v>
      </c>
      <c r="K7665">
        <v>38</v>
      </c>
    </row>
    <row r="7666" spans="1:11" x14ac:dyDescent="0.35">
      <c r="A7666" t="s">
        <v>7785</v>
      </c>
      <c r="B7666" s="2">
        <v>45495.664583333331</v>
      </c>
      <c r="C7666" t="s">
        <v>108</v>
      </c>
      <c r="D7666" t="s">
        <v>237</v>
      </c>
      <c r="E7666" t="s">
        <v>43</v>
      </c>
      <c r="F7666">
        <v>42</v>
      </c>
      <c r="G7666" t="s">
        <v>89</v>
      </c>
      <c r="H7666" t="s">
        <v>269</v>
      </c>
      <c r="I7666" t="b">
        <v>0</v>
      </c>
      <c r="K7666">
        <v>53</v>
      </c>
    </row>
    <row r="7667" spans="1:11" x14ac:dyDescent="0.35">
      <c r="A7667" t="s">
        <v>7786</v>
      </c>
      <c r="B7667" s="2">
        <v>45495.672222222223</v>
      </c>
      <c r="C7667" t="s">
        <v>99</v>
      </c>
      <c r="D7667" t="s">
        <v>95</v>
      </c>
      <c r="E7667" t="s">
        <v>20</v>
      </c>
      <c r="F7667">
        <v>62</v>
      </c>
      <c r="G7667" t="s">
        <v>15</v>
      </c>
      <c r="H7667" t="s">
        <v>16</v>
      </c>
      <c r="I7667" t="b">
        <v>0</v>
      </c>
      <c r="K7667">
        <v>44</v>
      </c>
    </row>
    <row r="7668" spans="1:11" x14ac:dyDescent="0.35">
      <c r="A7668" t="s">
        <v>7787</v>
      </c>
      <c r="B7668" s="2">
        <v>45495.782638888893</v>
      </c>
      <c r="C7668" t="s">
        <v>12</v>
      </c>
      <c r="D7668" t="s">
        <v>63</v>
      </c>
      <c r="E7668" t="s">
        <v>43</v>
      </c>
      <c r="F7668">
        <v>72</v>
      </c>
      <c r="G7668" t="s">
        <v>15</v>
      </c>
      <c r="H7668" t="s">
        <v>16</v>
      </c>
      <c r="I7668" t="b">
        <v>0</v>
      </c>
      <c r="K7668">
        <v>43</v>
      </c>
    </row>
    <row r="7669" spans="1:11" x14ac:dyDescent="0.35">
      <c r="A7669" t="s">
        <v>7788</v>
      </c>
      <c r="B7669" s="2">
        <v>45495.788194444453</v>
      </c>
      <c r="C7669" t="s">
        <v>20</v>
      </c>
      <c r="D7669" t="s">
        <v>65</v>
      </c>
      <c r="E7669" t="s">
        <v>33</v>
      </c>
      <c r="F7669">
        <v>24</v>
      </c>
      <c r="G7669" t="s">
        <v>15</v>
      </c>
      <c r="H7669" t="s">
        <v>34</v>
      </c>
      <c r="I7669" t="b">
        <v>0</v>
      </c>
      <c r="K7669">
        <v>52</v>
      </c>
    </row>
    <row r="7670" spans="1:11" x14ac:dyDescent="0.35">
      <c r="A7670" t="s">
        <v>7789</v>
      </c>
      <c r="B7670" s="2">
        <v>45495.793749999997</v>
      </c>
      <c r="C7670" t="s">
        <v>12</v>
      </c>
      <c r="D7670" t="s">
        <v>120</v>
      </c>
      <c r="E7670" t="s">
        <v>43</v>
      </c>
      <c r="F7670">
        <v>7</v>
      </c>
      <c r="G7670" t="s">
        <v>38</v>
      </c>
      <c r="H7670" t="s">
        <v>16</v>
      </c>
      <c r="I7670" t="b">
        <v>1</v>
      </c>
      <c r="K7670">
        <v>21</v>
      </c>
    </row>
    <row r="7671" spans="1:11" x14ac:dyDescent="0.35">
      <c r="A7671" t="s">
        <v>7790</v>
      </c>
      <c r="B7671" s="2">
        <v>45495.797222222223</v>
      </c>
      <c r="C7671" t="s">
        <v>23</v>
      </c>
      <c r="D7671" t="s">
        <v>93</v>
      </c>
      <c r="E7671" t="s">
        <v>43</v>
      </c>
      <c r="F7671">
        <v>41</v>
      </c>
      <c r="G7671" t="s">
        <v>38</v>
      </c>
      <c r="H7671" t="s">
        <v>68</v>
      </c>
      <c r="I7671" t="b">
        <v>0</v>
      </c>
      <c r="J7671">
        <v>0</v>
      </c>
      <c r="K7671">
        <v>39</v>
      </c>
    </row>
    <row r="7672" spans="1:11" x14ac:dyDescent="0.35">
      <c r="A7672" t="s">
        <v>7791</v>
      </c>
      <c r="B7672" s="2">
        <v>45495.893055555563</v>
      </c>
      <c r="C7672" t="s">
        <v>33</v>
      </c>
      <c r="D7672" t="s">
        <v>101</v>
      </c>
      <c r="E7672" t="s">
        <v>33</v>
      </c>
      <c r="F7672">
        <v>70</v>
      </c>
      <c r="G7672" t="s">
        <v>38</v>
      </c>
      <c r="H7672" t="s">
        <v>16</v>
      </c>
      <c r="I7672" t="b">
        <v>0</v>
      </c>
      <c r="J7672">
        <v>8</v>
      </c>
      <c r="K7672">
        <v>40</v>
      </c>
    </row>
    <row r="7673" spans="1:11" x14ac:dyDescent="0.35">
      <c r="A7673" t="s">
        <v>7792</v>
      </c>
      <c r="B7673" s="2">
        <v>45495.914583333331</v>
      </c>
      <c r="C7673" t="s">
        <v>55</v>
      </c>
      <c r="D7673" t="s">
        <v>115</v>
      </c>
      <c r="E7673" t="s">
        <v>43</v>
      </c>
      <c r="F7673">
        <v>45</v>
      </c>
      <c r="G7673" t="s">
        <v>89</v>
      </c>
      <c r="H7673" t="s">
        <v>34</v>
      </c>
      <c r="I7673" t="b">
        <v>0</v>
      </c>
      <c r="J7673">
        <v>5</v>
      </c>
      <c r="K7673">
        <v>11</v>
      </c>
    </row>
    <row r="7674" spans="1:11" x14ac:dyDescent="0.35">
      <c r="A7674" t="s">
        <v>7793</v>
      </c>
      <c r="B7674" s="2">
        <v>45495.93472222222</v>
      </c>
      <c r="C7674" t="s">
        <v>12</v>
      </c>
      <c r="D7674" t="s">
        <v>244</v>
      </c>
      <c r="E7674" t="s">
        <v>43</v>
      </c>
      <c r="F7674">
        <v>79</v>
      </c>
      <c r="G7674" t="s">
        <v>25</v>
      </c>
      <c r="H7674" t="s">
        <v>34</v>
      </c>
      <c r="I7674" t="b">
        <v>0</v>
      </c>
      <c r="K7674">
        <v>29</v>
      </c>
    </row>
    <row r="7675" spans="1:11" x14ac:dyDescent="0.35">
      <c r="A7675" t="s">
        <v>7794</v>
      </c>
      <c r="B7675" s="2">
        <v>45496.002083333333</v>
      </c>
      <c r="C7675" t="s">
        <v>106</v>
      </c>
      <c r="D7675" t="s">
        <v>46</v>
      </c>
      <c r="E7675" t="s">
        <v>20</v>
      </c>
      <c r="F7675">
        <v>45</v>
      </c>
      <c r="G7675" t="s">
        <v>38</v>
      </c>
      <c r="H7675" t="s">
        <v>16</v>
      </c>
      <c r="I7675" t="b">
        <v>0</v>
      </c>
      <c r="K7675">
        <v>60</v>
      </c>
    </row>
    <row r="7676" spans="1:11" x14ac:dyDescent="0.35">
      <c r="A7676" t="s">
        <v>7795</v>
      </c>
      <c r="B7676" s="2">
        <v>45496.025694444441</v>
      </c>
      <c r="C7676" t="s">
        <v>20</v>
      </c>
      <c r="D7676" t="s">
        <v>191</v>
      </c>
      <c r="E7676" t="s">
        <v>14</v>
      </c>
      <c r="F7676">
        <v>66</v>
      </c>
      <c r="G7676" t="s">
        <v>38</v>
      </c>
      <c r="H7676" t="s">
        <v>16</v>
      </c>
      <c r="I7676" t="b">
        <v>1</v>
      </c>
      <c r="J7676">
        <v>5</v>
      </c>
      <c r="K7676">
        <v>26</v>
      </c>
    </row>
    <row r="7677" spans="1:11" x14ac:dyDescent="0.35">
      <c r="A7677" t="s">
        <v>7796</v>
      </c>
      <c r="B7677" s="2">
        <v>45496.033333333333</v>
      </c>
      <c r="C7677" t="s">
        <v>88</v>
      </c>
      <c r="D7677" t="s">
        <v>229</v>
      </c>
      <c r="E7677" t="s">
        <v>33</v>
      </c>
      <c r="F7677">
        <v>34</v>
      </c>
      <c r="G7677" t="s">
        <v>21</v>
      </c>
      <c r="H7677" t="s">
        <v>16</v>
      </c>
      <c r="I7677" t="b">
        <v>0</v>
      </c>
      <c r="K7677">
        <v>49</v>
      </c>
    </row>
    <row r="7678" spans="1:11" x14ac:dyDescent="0.35">
      <c r="A7678" t="s">
        <v>7797</v>
      </c>
      <c r="B7678" s="2">
        <v>45496.086805555547</v>
      </c>
      <c r="C7678" t="s">
        <v>88</v>
      </c>
      <c r="D7678" t="s">
        <v>97</v>
      </c>
      <c r="E7678" t="s">
        <v>43</v>
      </c>
      <c r="F7678">
        <v>33</v>
      </c>
      <c r="G7678" t="s">
        <v>89</v>
      </c>
      <c r="H7678" t="s">
        <v>68</v>
      </c>
      <c r="I7678" t="b">
        <v>1</v>
      </c>
      <c r="K7678">
        <v>26</v>
      </c>
    </row>
    <row r="7679" spans="1:11" x14ac:dyDescent="0.35">
      <c r="A7679" t="s">
        <v>7798</v>
      </c>
      <c r="B7679" s="2">
        <v>45496.192361111112</v>
      </c>
      <c r="C7679" t="s">
        <v>88</v>
      </c>
      <c r="D7679" t="s">
        <v>63</v>
      </c>
      <c r="E7679" t="s">
        <v>20</v>
      </c>
      <c r="F7679">
        <v>16</v>
      </c>
      <c r="G7679" t="s">
        <v>53</v>
      </c>
      <c r="H7679" t="s">
        <v>68</v>
      </c>
      <c r="I7679" t="b">
        <v>0</v>
      </c>
      <c r="K7679">
        <v>35</v>
      </c>
    </row>
    <row r="7680" spans="1:11" x14ac:dyDescent="0.35">
      <c r="A7680" t="s">
        <v>7799</v>
      </c>
      <c r="B7680" s="2">
        <v>45496.262499999997</v>
      </c>
      <c r="C7680" t="s">
        <v>106</v>
      </c>
      <c r="D7680" t="s">
        <v>144</v>
      </c>
      <c r="E7680" t="s">
        <v>43</v>
      </c>
      <c r="F7680">
        <v>55</v>
      </c>
      <c r="G7680" t="s">
        <v>89</v>
      </c>
      <c r="H7680" t="s">
        <v>16</v>
      </c>
      <c r="I7680" t="b">
        <v>0</v>
      </c>
      <c r="K7680">
        <v>11</v>
      </c>
    </row>
    <row r="7681" spans="1:11" x14ac:dyDescent="0.35">
      <c r="A7681" t="s">
        <v>7800</v>
      </c>
      <c r="B7681" s="2">
        <v>45496.468055555553</v>
      </c>
      <c r="C7681" t="s">
        <v>184</v>
      </c>
      <c r="D7681" t="s">
        <v>52</v>
      </c>
      <c r="E7681" t="s">
        <v>14</v>
      </c>
      <c r="F7681">
        <v>66</v>
      </c>
      <c r="G7681" t="s">
        <v>21</v>
      </c>
      <c r="H7681" t="s">
        <v>16</v>
      </c>
      <c r="I7681" t="b">
        <v>1</v>
      </c>
      <c r="J7681">
        <v>7</v>
      </c>
      <c r="K7681">
        <v>24</v>
      </c>
    </row>
    <row r="7682" spans="1:11" x14ac:dyDescent="0.35">
      <c r="A7682" t="s">
        <v>7801</v>
      </c>
      <c r="B7682" s="2">
        <v>45496.620138888888</v>
      </c>
      <c r="C7682" t="s">
        <v>18</v>
      </c>
      <c r="D7682" t="s">
        <v>209</v>
      </c>
      <c r="E7682" t="s">
        <v>20</v>
      </c>
      <c r="F7682">
        <v>32</v>
      </c>
      <c r="G7682" t="s">
        <v>15</v>
      </c>
      <c r="H7682" t="s">
        <v>34</v>
      </c>
      <c r="I7682" t="b">
        <v>0</v>
      </c>
      <c r="K7682">
        <v>57</v>
      </c>
    </row>
    <row r="7683" spans="1:11" x14ac:dyDescent="0.35">
      <c r="A7683" t="s">
        <v>7802</v>
      </c>
      <c r="B7683" s="2">
        <v>45496.758333333331</v>
      </c>
      <c r="C7683" t="s">
        <v>27</v>
      </c>
      <c r="D7683" t="s">
        <v>28</v>
      </c>
      <c r="E7683" t="s">
        <v>20</v>
      </c>
      <c r="F7683">
        <v>55</v>
      </c>
      <c r="G7683" t="s">
        <v>21</v>
      </c>
      <c r="H7683" t="s">
        <v>16</v>
      </c>
      <c r="I7683" t="b">
        <v>0</v>
      </c>
      <c r="K7683">
        <v>30</v>
      </c>
    </row>
    <row r="7684" spans="1:11" x14ac:dyDescent="0.35">
      <c r="A7684" t="s">
        <v>7803</v>
      </c>
      <c r="B7684" s="2">
        <v>45496.789583333331</v>
      </c>
      <c r="C7684" t="s">
        <v>31</v>
      </c>
      <c r="D7684" t="s">
        <v>79</v>
      </c>
      <c r="E7684" t="s">
        <v>14</v>
      </c>
      <c r="F7684">
        <v>17</v>
      </c>
      <c r="G7684" t="s">
        <v>15</v>
      </c>
      <c r="H7684" t="s">
        <v>16</v>
      </c>
      <c r="I7684" t="b">
        <v>1</v>
      </c>
      <c r="J7684">
        <v>0</v>
      </c>
      <c r="K7684">
        <v>46</v>
      </c>
    </row>
    <row r="7685" spans="1:11" x14ac:dyDescent="0.35">
      <c r="A7685" t="s">
        <v>7804</v>
      </c>
      <c r="B7685" s="2">
        <v>45496.863194444442</v>
      </c>
      <c r="C7685" t="s">
        <v>117</v>
      </c>
      <c r="D7685" t="s">
        <v>19</v>
      </c>
      <c r="E7685" t="s">
        <v>43</v>
      </c>
      <c r="F7685">
        <v>5</v>
      </c>
      <c r="G7685" t="s">
        <v>21</v>
      </c>
      <c r="H7685" t="s">
        <v>29</v>
      </c>
      <c r="I7685" t="b">
        <v>0</v>
      </c>
      <c r="J7685">
        <v>7</v>
      </c>
      <c r="K7685">
        <v>52</v>
      </c>
    </row>
    <row r="7686" spans="1:11" x14ac:dyDescent="0.35">
      <c r="A7686" t="s">
        <v>7805</v>
      </c>
      <c r="B7686" s="2">
        <v>45496.907638888893</v>
      </c>
      <c r="C7686" t="s">
        <v>18</v>
      </c>
      <c r="D7686" t="s">
        <v>188</v>
      </c>
      <c r="E7686" t="s">
        <v>43</v>
      </c>
      <c r="F7686">
        <v>5</v>
      </c>
      <c r="G7686" t="s">
        <v>89</v>
      </c>
      <c r="H7686" t="s">
        <v>16</v>
      </c>
      <c r="I7686" t="b">
        <v>0</v>
      </c>
      <c r="K7686">
        <v>12</v>
      </c>
    </row>
    <row r="7687" spans="1:11" x14ac:dyDescent="0.35">
      <c r="A7687" t="s">
        <v>7806</v>
      </c>
      <c r="B7687" s="2">
        <v>45496.919444444437</v>
      </c>
      <c r="C7687" t="s">
        <v>296</v>
      </c>
      <c r="D7687" t="s">
        <v>148</v>
      </c>
      <c r="E7687" t="s">
        <v>43</v>
      </c>
      <c r="F7687">
        <v>55</v>
      </c>
      <c r="G7687" t="s">
        <v>89</v>
      </c>
      <c r="H7687" t="s">
        <v>269</v>
      </c>
      <c r="I7687" t="b">
        <v>1</v>
      </c>
      <c r="J7687">
        <v>8</v>
      </c>
      <c r="K7687">
        <v>47</v>
      </c>
    </row>
    <row r="7688" spans="1:11" x14ac:dyDescent="0.35">
      <c r="A7688" t="s">
        <v>7807</v>
      </c>
      <c r="B7688" s="2">
        <v>45496.949305555558</v>
      </c>
      <c r="C7688" t="s">
        <v>51</v>
      </c>
      <c r="D7688" t="s">
        <v>144</v>
      </c>
      <c r="E7688" t="s">
        <v>14</v>
      </c>
      <c r="F7688">
        <v>64</v>
      </c>
      <c r="G7688" t="s">
        <v>25</v>
      </c>
      <c r="H7688" t="s">
        <v>16</v>
      </c>
      <c r="I7688" t="b">
        <v>0</v>
      </c>
      <c r="K7688">
        <v>23</v>
      </c>
    </row>
    <row r="7689" spans="1:11" x14ac:dyDescent="0.35">
      <c r="A7689" t="s">
        <v>7808</v>
      </c>
      <c r="B7689" s="2">
        <v>45496.952777777777</v>
      </c>
      <c r="C7689" t="s">
        <v>88</v>
      </c>
      <c r="D7689" t="s">
        <v>49</v>
      </c>
      <c r="E7689" t="s">
        <v>33</v>
      </c>
      <c r="F7689">
        <v>53</v>
      </c>
      <c r="G7689" t="s">
        <v>25</v>
      </c>
      <c r="H7689" t="s">
        <v>151</v>
      </c>
      <c r="I7689" t="b">
        <v>1</v>
      </c>
      <c r="K7689">
        <v>59</v>
      </c>
    </row>
    <row r="7690" spans="1:11" x14ac:dyDescent="0.35">
      <c r="A7690" t="s">
        <v>7809</v>
      </c>
      <c r="B7690" s="2">
        <v>45497.036805555559</v>
      </c>
      <c r="C7690" t="s">
        <v>23</v>
      </c>
      <c r="D7690" t="s">
        <v>126</v>
      </c>
      <c r="E7690" t="s">
        <v>33</v>
      </c>
      <c r="F7690">
        <v>52</v>
      </c>
      <c r="G7690" t="s">
        <v>38</v>
      </c>
      <c r="H7690" t="s">
        <v>34</v>
      </c>
      <c r="I7690" t="b">
        <v>1</v>
      </c>
      <c r="K7690">
        <v>42</v>
      </c>
    </row>
    <row r="7691" spans="1:11" x14ac:dyDescent="0.35">
      <c r="A7691" t="s">
        <v>7810</v>
      </c>
      <c r="B7691" s="2">
        <v>45497.056250000001</v>
      </c>
      <c r="C7691" t="s">
        <v>18</v>
      </c>
      <c r="D7691" t="s">
        <v>115</v>
      </c>
      <c r="E7691" t="s">
        <v>20</v>
      </c>
      <c r="F7691">
        <v>19</v>
      </c>
      <c r="G7691" t="s">
        <v>53</v>
      </c>
      <c r="H7691" t="s">
        <v>34</v>
      </c>
      <c r="I7691" t="b">
        <v>0</v>
      </c>
      <c r="J7691">
        <v>7</v>
      </c>
      <c r="K7691">
        <v>48</v>
      </c>
    </row>
    <row r="7692" spans="1:11" x14ac:dyDescent="0.35">
      <c r="A7692" t="s">
        <v>7811</v>
      </c>
      <c r="B7692" s="2">
        <v>45497.060416666667</v>
      </c>
      <c r="C7692" t="s">
        <v>20</v>
      </c>
      <c r="D7692" t="s">
        <v>164</v>
      </c>
      <c r="E7692" t="s">
        <v>33</v>
      </c>
      <c r="F7692">
        <v>76</v>
      </c>
      <c r="G7692" t="s">
        <v>21</v>
      </c>
      <c r="H7692" t="s">
        <v>29</v>
      </c>
      <c r="I7692" t="b">
        <v>1</v>
      </c>
      <c r="K7692">
        <v>17</v>
      </c>
    </row>
    <row r="7693" spans="1:11" x14ac:dyDescent="0.35">
      <c r="A7693" t="s">
        <v>7812</v>
      </c>
      <c r="B7693" s="2">
        <v>45497.075694444437</v>
      </c>
      <c r="C7693" t="s">
        <v>91</v>
      </c>
      <c r="D7693" t="s">
        <v>19</v>
      </c>
      <c r="E7693" t="s">
        <v>20</v>
      </c>
      <c r="F7693">
        <v>71</v>
      </c>
      <c r="G7693" t="s">
        <v>25</v>
      </c>
      <c r="H7693" t="s">
        <v>16</v>
      </c>
      <c r="I7693" t="b">
        <v>0</v>
      </c>
      <c r="K7693">
        <v>28</v>
      </c>
    </row>
    <row r="7694" spans="1:11" x14ac:dyDescent="0.35">
      <c r="A7694" t="s">
        <v>7813</v>
      </c>
      <c r="B7694" s="2">
        <v>45497.092361111107</v>
      </c>
      <c r="C7694" t="s">
        <v>122</v>
      </c>
      <c r="D7694" t="s">
        <v>120</v>
      </c>
      <c r="E7694" t="s">
        <v>20</v>
      </c>
      <c r="F7694">
        <v>70</v>
      </c>
      <c r="G7694" t="s">
        <v>25</v>
      </c>
      <c r="H7694" t="s">
        <v>34</v>
      </c>
      <c r="I7694" t="b">
        <v>1</v>
      </c>
      <c r="J7694">
        <v>4</v>
      </c>
      <c r="K7694">
        <v>46</v>
      </c>
    </row>
    <row r="7695" spans="1:11" x14ac:dyDescent="0.35">
      <c r="A7695" t="s">
        <v>7814</v>
      </c>
      <c r="B7695" s="2">
        <v>45497.224999999999</v>
      </c>
      <c r="C7695" t="s">
        <v>184</v>
      </c>
      <c r="D7695" t="s">
        <v>209</v>
      </c>
      <c r="E7695" t="s">
        <v>14</v>
      </c>
      <c r="F7695">
        <v>2</v>
      </c>
      <c r="G7695" t="s">
        <v>25</v>
      </c>
      <c r="H7695" t="s">
        <v>29</v>
      </c>
      <c r="I7695" t="b">
        <v>0</v>
      </c>
      <c r="K7695">
        <v>57</v>
      </c>
    </row>
    <row r="7696" spans="1:11" x14ac:dyDescent="0.35">
      <c r="A7696" t="s">
        <v>7815</v>
      </c>
      <c r="B7696" s="2">
        <v>45497.236805555563</v>
      </c>
      <c r="C7696" t="s">
        <v>73</v>
      </c>
      <c r="D7696" t="s">
        <v>209</v>
      </c>
      <c r="E7696" t="s">
        <v>20</v>
      </c>
      <c r="F7696">
        <v>37</v>
      </c>
      <c r="G7696" t="s">
        <v>15</v>
      </c>
      <c r="H7696" t="s">
        <v>16</v>
      </c>
      <c r="I7696" t="b">
        <v>0</v>
      </c>
      <c r="K7696">
        <v>40</v>
      </c>
    </row>
    <row r="7697" spans="1:11" x14ac:dyDescent="0.35">
      <c r="A7697" t="s">
        <v>7816</v>
      </c>
      <c r="B7697" s="2">
        <v>45497.265277777777</v>
      </c>
      <c r="C7697" t="s">
        <v>106</v>
      </c>
      <c r="D7697" t="s">
        <v>412</v>
      </c>
      <c r="E7697" t="s">
        <v>14</v>
      </c>
      <c r="F7697">
        <v>54</v>
      </c>
      <c r="G7697" t="s">
        <v>89</v>
      </c>
      <c r="H7697" t="s">
        <v>16</v>
      </c>
      <c r="I7697" t="b">
        <v>0</v>
      </c>
      <c r="K7697">
        <v>40</v>
      </c>
    </row>
    <row r="7698" spans="1:11" x14ac:dyDescent="0.35">
      <c r="A7698" t="s">
        <v>7817</v>
      </c>
      <c r="B7698" s="2">
        <v>45497.31527777778</v>
      </c>
      <c r="C7698" t="s">
        <v>57</v>
      </c>
      <c r="D7698" t="s">
        <v>120</v>
      </c>
      <c r="E7698" t="s">
        <v>33</v>
      </c>
      <c r="F7698">
        <v>4</v>
      </c>
      <c r="G7698" t="s">
        <v>38</v>
      </c>
      <c r="H7698" t="s">
        <v>16</v>
      </c>
      <c r="I7698" t="b">
        <v>0</v>
      </c>
      <c r="K7698">
        <v>59</v>
      </c>
    </row>
    <row r="7699" spans="1:11" x14ac:dyDescent="0.35">
      <c r="A7699" t="s">
        <v>7818</v>
      </c>
      <c r="B7699" s="2">
        <v>45497.377083333333</v>
      </c>
      <c r="C7699" t="s">
        <v>91</v>
      </c>
      <c r="D7699" t="s">
        <v>214</v>
      </c>
      <c r="E7699" t="s">
        <v>20</v>
      </c>
      <c r="F7699">
        <v>63</v>
      </c>
      <c r="G7699" t="s">
        <v>21</v>
      </c>
      <c r="H7699" t="s">
        <v>34</v>
      </c>
      <c r="I7699" t="b">
        <v>1</v>
      </c>
      <c r="J7699">
        <v>5</v>
      </c>
      <c r="K7699">
        <v>30</v>
      </c>
    </row>
    <row r="7700" spans="1:11" x14ac:dyDescent="0.35">
      <c r="A7700" t="s">
        <v>7819</v>
      </c>
      <c r="B7700" s="2">
        <v>45497.520833333343</v>
      </c>
      <c r="C7700" t="s">
        <v>23</v>
      </c>
      <c r="D7700" t="s">
        <v>52</v>
      </c>
      <c r="E7700" t="s">
        <v>43</v>
      </c>
      <c r="F7700">
        <v>34</v>
      </c>
      <c r="G7700" t="s">
        <v>47</v>
      </c>
      <c r="H7700" t="s">
        <v>151</v>
      </c>
      <c r="I7700" t="b">
        <v>1</v>
      </c>
      <c r="J7700">
        <v>1</v>
      </c>
      <c r="K7700">
        <v>22</v>
      </c>
    </row>
    <row r="7701" spans="1:11" x14ac:dyDescent="0.35">
      <c r="A7701" t="s">
        <v>7820</v>
      </c>
      <c r="B7701" s="2">
        <v>45497.586111111108</v>
      </c>
      <c r="C7701" t="s">
        <v>70</v>
      </c>
      <c r="D7701" t="s">
        <v>67</v>
      </c>
      <c r="E7701" t="s">
        <v>20</v>
      </c>
      <c r="F7701">
        <v>51</v>
      </c>
      <c r="G7701" t="s">
        <v>38</v>
      </c>
      <c r="H7701" t="s">
        <v>16</v>
      </c>
      <c r="I7701" t="b">
        <v>0</v>
      </c>
      <c r="K7701">
        <v>25</v>
      </c>
    </row>
    <row r="7702" spans="1:11" x14ac:dyDescent="0.35">
      <c r="A7702" t="s">
        <v>7821</v>
      </c>
      <c r="B7702" s="2">
        <v>45497.59097222222</v>
      </c>
      <c r="C7702" t="s">
        <v>122</v>
      </c>
      <c r="D7702" t="s">
        <v>148</v>
      </c>
      <c r="E7702" t="s">
        <v>14</v>
      </c>
      <c r="F7702">
        <v>57</v>
      </c>
      <c r="G7702" t="s">
        <v>25</v>
      </c>
      <c r="H7702" t="s">
        <v>16</v>
      </c>
      <c r="I7702" t="b">
        <v>0</v>
      </c>
      <c r="K7702">
        <v>54</v>
      </c>
    </row>
    <row r="7703" spans="1:11" x14ac:dyDescent="0.35">
      <c r="A7703" t="s">
        <v>7822</v>
      </c>
      <c r="B7703" s="2">
        <v>45497.65347222222</v>
      </c>
      <c r="C7703" t="s">
        <v>184</v>
      </c>
      <c r="D7703" t="s">
        <v>134</v>
      </c>
      <c r="E7703" t="s">
        <v>43</v>
      </c>
      <c r="F7703">
        <v>56</v>
      </c>
      <c r="G7703" t="s">
        <v>15</v>
      </c>
      <c r="H7703" t="s">
        <v>16</v>
      </c>
      <c r="I7703" t="b">
        <v>0</v>
      </c>
      <c r="J7703">
        <v>9</v>
      </c>
      <c r="K7703">
        <v>23</v>
      </c>
    </row>
    <row r="7704" spans="1:11" x14ac:dyDescent="0.35">
      <c r="A7704" t="s">
        <v>7823</v>
      </c>
      <c r="B7704" s="2">
        <v>45497.654166666667</v>
      </c>
      <c r="C7704" t="s">
        <v>51</v>
      </c>
      <c r="D7704" t="s">
        <v>137</v>
      </c>
      <c r="E7704" t="s">
        <v>43</v>
      </c>
      <c r="F7704">
        <v>21</v>
      </c>
      <c r="G7704" t="s">
        <v>38</v>
      </c>
      <c r="H7704" t="s">
        <v>16</v>
      </c>
      <c r="I7704" t="b">
        <v>1</v>
      </c>
      <c r="K7704">
        <v>49</v>
      </c>
    </row>
    <row r="7705" spans="1:11" x14ac:dyDescent="0.35">
      <c r="A7705" t="s">
        <v>7824</v>
      </c>
      <c r="B7705" s="2">
        <v>45497.654166666667</v>
      </c>
      <c r="C7705" t="s">
        <v>70</v>
      </c>
      <c r="D7705" t="s">
        <v>67</v>
      </c>
      <c r="E7705" t="s">
        <v>33</v>
      </c>
      <c r="F7705">
        <v>51</v>
      </c>
      <c r="G7705" t="s">
        <v>15</v>
      </c>
      <c r="H7705" t="s">
        <v>34</v>
      </c>
      <c r="I7705" t="b">
        <v>1</v>
      </c>
      <c r="K7705">
        <v>51</v>
      </c>
    </row>
    <row r="7706" spans="1:11" x14ac:dyDescent="0.35">
      <c r="A7706" t="s">
        <v>7825</v>
      </c>
      <c r="B7706" s="2">
        <v>45497.668055555558</v>
      </c>
      <c r="C7706" t="s">
        <v>106</v>
      </c>
      <c r="D7706" t="s">
        <v>203</v>
      </c>
      <c r="E7706" t="s">
        <v>20</v>
      </c>
      <c r="F7706">
        <v>35</v>
      </c>
      <c r="G7706" t="s">
        <v>53</v>
      </c>
      <c r="H7706" t="s">
        <v>16</v>
      </c>
      <c r="I7706" t="b">
        <v>0</v>
      </c>
      <c r="K7706">
        <v>33</v>
      </c>
    </row>
    <row r="7707" spans="1:11" x14ac:dyDescent="0.35">
      <c r="A7707" t="s">
        <v>7826</v>
      </c>
      <c r="B7707" s="2">
        <v>45497.740972222222</v>
      </c>
      <c r="C7707" t="s">
        <v>88</v>
      </c>
      <c r="D7707" t="s">
        <v>19</v>
      </c>
      <c r="E7707" t="s">
        <v>20</v>
      </c>
      <c r="F7707">
        <v>9</v>
      </c>
      <c r="G7707" t="s">
        <v>15</v>
      </c>
      <c r="H7707" t="s">
        <v>16</v>
      </c>
      <c r="I7707" t="b">
        <v>0</v>
      </c>
      <c r="K7707">
        <v>13</v>
      </c>
    </row>
    <row r="7708" spans="1:11" x14ac:dyDescent="0.35">
      <c r="A7708" t="s">
        <v>7827</v>
      </c>
      <c r="B7708" s="2">
        <v>45497.755555555559</v>
      </c>
      <c r="C7708" t="s">
        <v>55</v>
      </c>
      <c r="D7708" t="s">
        <v>186</v>
      </c>
      <c r="E7708" t="s">
        <v>20</v>
      </c>
      <c r="F7708">
        <v>36</v>
      </c>
      <c r="G7708" t="s">
        <v>89</v>
      </c>
      <c r="H7708" t="s">
        <v>16</v>
      </c>
      <c r="I7708" t="b">
        <v>0</v>
      </c>
      <c r="K7708">
        <v>25</v>
      </c>
    </row>
    <row r="7709" spans="1:11" x14ac:dyDescent="0.35">
      <c r="A7709" t="s">
        <v>7828</v>
      </c>
      <c r="B7709" s="2">
        <v>45497.974999999999</v>
      </c>
      <c r="C7709" t="s">
        <v>70</v>
      </c>
      <c r="D7709" t="s">
        <v>28</v>
      </c>
      <c r="E7709" t="s">
        <v>33</v>
      </c>
      <c r="F7709">
        <v>75</v>
      </c>
      <c r="G7709" t="s">
        <v>53</v>
      </c>
      <c r="H7709" t="s">
        <v>16</v>
      </c>
      <c r="I7709" t="b">
        <v>0</v>
      </c>
      <c r="J7709">
        <v>6</v>
      </c>
      <c r="K7709">
        <v>57</v>
      </c>
    </row>
    <row r="7710" spans="1:11" x14ac:dyDescent="0.35">
      <c r="A7710" t="s">
        <v>7829</v>
      </c>
      <c r="B7710" s="2">
        <v>45498.098611111112</v>
      </c>
      <c r="C7710" t="s">
        <v>27</v>
      </c>
      <c r="D7710" t="s">
        <v>237</v>
      </c>
      <c r="E7710" t="s">
        <v>20</v>
      </c>
      <c r="F7710">
        <v>40</v>
      </c>
      <c r="G7710" t="s">
        <v>61</v>
      </c>
      <c r="H7710" t="s">
        <v>16</v>
      </c>
      <c r="I7710" t="b">
        <v>1</v>
      </c>
      <c r="K7710">
        <v>53</v>
      </c>
    </row>
    <row r="7711" spans="1:11" x14ac:dyDescent="0.35">
      <c r="A7711" t="s">
        <v>7830</v>
      </c>
      <c r="B7711" s="2">
        <v>45498.15902777778</v>
      </c>
      <c r="C7711" t="s">
        <v>91</v>
      </c>
      <c r="D7711" t="s">
        <v>81</v>
      </c>
      <c r="E7711" t="s">
        <v>33</v>
      </c>
      <c r="F7711">
        <v>15</v>
      </c>
      <c r="G7711" t="s">
        <v>15</v>
      </c>
      <c r="H7711" t="s">
        <v>34</v>
      </c>
      <c r="I7711" t="b">
        <v>1</v>
      </c>
      <c r="J7711">
        <v>2</v>
      </c>
      <c r="K7711">
        <v>57</v>
      </c>
    </row>
    <row r="7712" spans="1:11" x14ac:dyDescent="0.35">
      <c r="A7712" t="s">
        <v>7831</v>
      </c>
      <c r="B7712" s="2">
        <v>45498.184027777781</v>
      </c>
      <c r="C7712" t="s">
        <v>12</v>
      </c>
      <c r="D7712" t="s">
        <v>49</v>
      </c>
      <c r="E7712" t="s">
        <v>20</v>
      </c>
      <c r="F7712">
        <v>69</v>
      </c>
      <c r="G7712" t="s">
        <v>61</v>
      </c>
      <c r="H7712" t="s">
        <v>29</v>
      </c>
      <c r="I7712" t="b">
        <v>0</v>
      </c>
      <c r="K7712">
        <v>56</v>
      </c>
    </row>
    <row r="7713" spans="1:11" x14ac:dyDescent="0.35">
      <c r="A7713" t="s">
        <v>7832</v>
      </c>
      <c r="B7713" s="2">
        <v>45498.19027777778</v>
      </c>
      <c r="C7713" t="s">
        <v>12</v>
      </c>
      <c r="D7713" t="s">
        <v>49</v>
      </c>
      <c r="E7713" t="s">
        <v>33</v>
      </c>
      <c r="F7713">
        <v>72</v>
      </c>
      <c r="G7713" t="s">
        <v>61</v>
      </c>
      <c r="H7713" t="s">
        <v>16</v>
      </c>
      <c r="I7713" t="b">
        <v>0</v>
      </c>
      <c r="J7713">
        <v>1</v>
      </c>
      <c r="K7713">
        <v>29</v>
      </c>
    </row>
    <row r="7714" spans="1:11" x14ac:dyDescent="0.35">
      <c r="A7714" t="s">
        <v>7833</v>
      </c>
      <c r="B7714" s="2">
        <v>45498.247916666667</v>
      </c>
      <c r="C7714" t="s">
        <v>106</v>
      </c>
      <c r="D7714" t="s">
        <v>46</v>
      </c>
      <c r="E7714" t="s">
        <v>33</v>
      </c>
      <c r="F7714">
        <v>62</v>
      </c>
      <c r="G7714" t="s">
        <v>61</v>
      </c>
      <c r="H7714" t="s">
        <v>29</v>
      </c>
      <c r="I7714" t="b">
        <v>1</v>
      </c>
      <c r="K7714">
        <v>16</v>
      </c>
    </row>
    <row r="7715" spans="1:11" x14ac:dyDescent="0.35">
      <c r="A7715" t="s">
        <v>7834</v>
      </c>
      <c r="B7715" s="2">
        <v>45498.25</v>
      </c>
      <c r="C7715" t="s">
        <v>83</v>
      </c>
      <c r="D7715" t="s">
        <v>40</v>
      </c>
      <c r="E7715" t="s">
        <v>33</v>
      </c>
      <c r="F7715">
        <v>11</v>
      </c>
      <c r="G7715" t="s">
        <v>15</v>
      </c>
      <c r="H7715" t="s">
        <v>34</v>
      </c>
      <c r="I7715" t="b">
        <v>0</v>
      </c>
      <c r="K7715">
        <v>21</v>
      </c>
    </row>
    <row r="7716" spans="1:11" x14ac:dyDescent="0.35">
      <c r="A7716" t="s">
        <v>7835</v>
      </c>
      <c r="B7716" s="2">
        <v>45498.252083333333</v>
      </c>
      <c r="C7716" t="s">
        <v>51</v>
      </c>
      <c r="D7716" t="s">
        <v>93</v>
      </c>
      <c r="E7716" t="s">
        <v>43</v>
      </c>
      <c r="F7716">
        <v>77</v>
      </c>
      <c r="G7716" t="s">
        <v>15</v>
      </c>
      <c r="H7716" t="s">
        <v>16</v>
      </c>
      <c r="I7716" t="b">
        <v>1</v>
      </c>
      <c r="K7716">
        <v>40</v>
      </c>
    </row>
    <row r="7717" spans="1:11" x14ac:dyDescent="0.35">
      <c r="A7717" t="s">
        <v>7836</v>
      </c>
      <c r="B7717" s="2">
        <v>45498.331250000003</v>
      </c>
      <c r="C7717" t="s">
        <v>18</v>
      </c>
      <c r="D7717" t="s">
        <v>259</v>
      </c>
      <c r="E7717" t="s">
        <v>43</v>
      </c>
      <c r="F7717">
        <v>32</v>
      </c>
      <c r="G7717" t="s">
        <v>21</v>
      </c>
      <c r="H7717" t="s">
        <v>16</v>
      </c>
      <c r="I7717" t="b">
        <v>1</v>
      </c>
      <c r="J7717">
        <v>4</v>
      </c>
      <c r="K7717">
        <v>32</v>
      </c>
    </row>
    <row r="7718" spans="1:11" x14ac:dyDescent="0.35">
      <c r="A7718" t="s">
        <v>7837</v>
      </c>
      <c r="B7718" s="2">
        <v>45498.352083333331</v>
      </c>
      <c r="C7718" t="s">
        <v>88</v>
      </c>
      <c r="D7718" t="s">
        <v>32</v>
      </c>
      <c r="E7718" t="s">
        <v>33</v>
      </c>
      <c r="F7718">
        <v>41</v>
      </c>
      <c r="G7718" t="s">
        <v>25</v>
      </c>
      <c r="H7718" t="s">
        <v>16</v>
      </c>
      <c r="I7718" t="b">
        <v>0</v>
      </c>
      <c r="K7718">
        <v>35</v>
      </c>
    </row>
    <row r="7719" spans="1:11" x14ac:dyDescent="0.35">
      <c r="A7719" t="s">
        <v>7838</v>
      </c>
      <c r="B7719" s="2">
        <v>45498.393055555563</v>
      </c>
      <c r="C7719" t="s">
        <v>45</v>
      </c>
      <c r="D7719" t="s">
        <v>212</v>
      </c>
      <c r="E7719" t="s">
        <v>33</v>
      </c>
      <c r="F7719">
        <v>56</v>
      </c>
      <c r="G7719" t="s">
        <v>15</v>
      </c>
      <c r="H7719" t="s">
        <v>16</v>
      </c>
      <c r="I7719" t="b">
        <v>1</v>
      </c>
      <c r="J7719">
        <v>1</v>
      </c>
      <c r="K7719">
        <v>39</v>
      </c>
    </row>
    <row r="7720" spans="1:11" x14ac:dyDescent="0.35">
      <c r="A7720" t="s">
        <v>7839</v>
      </c>
      <c r="B7720" s="2">
        <v>45498.46597222222</v>
      </c>
      <c r="C7720" t="s">
        <v>78</v>
      </c>
      <c r="D7720" t="s">
        <v>67</v>
      </c>
      <c r="E7720" t="s">
        <v>14</v>
      </c>
      <c r="F7720">
        <v>62</v>
      </c>
      <c r="G7720" t="s">
        <v>15</v>
      </c>
      <c r="H7720" t="s">
        <v>34</v>
      </c>
      <c r="I7720" t="b">
        <v>1</v>
      </c>
      <c r="J7720">
        <v>2</v>
      </c>
      <c r="K7720">
        <v>12</v>
      </c>
    </row>
    <row r="7721" spans="1:11" x14ac:dyDescent="0.35">
      <c r="A7721" t="s">
        <v>7840</v>
      </c>
      <c r="B7721" s="2">
        <v>45498.611111111109</v>
      </c>
      <c r="C7721" t="s">
        <v>129</v>
      </c>
      <c r="D7721" t="s">
        <v>237</v>
      </c>
      <c r="E7721" t="s">
        <v>20</v>
      </c>
      <c r="F7721">
        <v>77</v>
      </c>
      <c r="G7721" t="s">
        <v>89</v>
      </c>
      <c r="H7721" t="s">
        <v>16</v>
      </c>
      <c r="I7721" t="b">
        <v>0</v>
      </c>
      <c r="J7721">
        <v>7</v>
      </c>
      <c r="K7721">
        <v>44</v>
      </c>
    </row>
    <row r="7722" spans="1:11" x14ac:dyDescent="0.35">
      <c r="A7722" t="s">
        <v>7841</v>
      </c>
      <c r="B7722" s="2">
        <v>45498.625</v>
      </c>
      <c r="C7722" t="s">
        <v>296</v>
      </c>
      <c r="D7722" t="s">
        <v>137</v>
      </c>
      <c r="E7722" t="s">
        <v>33</v>
      </c>
      <c r="F7722">
        <v>13</v>
      </c>
      <c r="G7722" t="s">
        <v>21</v>
      </c>
      <c r="H7722" t="s">
        <v>269</v>
      </c>
      <c r="I7722" t="b">
        <v>1</v>
      </c>
      <c r="K7722">
        <v>19</v>
      </c>
    </row>
    <row r="7723" spans="1:11" x14ac:dyDescent="0.35">
      <c r="A7723" t="s">
        <v>7842</v>
      </c>
      <c r="B7723" s="2">
        <v>45498.679166666669</v>
      </c>
      <c r="C7723" t="s">
        <v>45</v>
      </c>
      <c r="D7723" t="s">
        <v>174</v>
      </c>
      <c r="E7723" t="s">
        <v>14</v>
      </c>
      <c r="F7723">
        <v>10</v>
      </c>
      <c r="G7723" t="s">
        <v>89</v>
      </c>
      <c r="H7723" t="s">
        <v>68</v>
      </c>
      <c r="I7723" t="b">
        <v>0</v>
      </c>
      <c r="K7723">
        <v>18</v>
      </c>
    </row>
    <row r="7724" spans="1:11" x14ac:dyDescent="0.35">
      <c r="A7724" t="s">
        <v>7843</v>
      </c>
      <c r="B7724" s="2">
        <v>45498.686805555553</v>
      </c>
      <c r="C7724" t="s">
        <v>76</v>
      </c>
      <c r="D7724" t="s">
        <v>123</v>
      </c>
      <c r="E7724" t="s">
        <v>20</v>
      </c>
      <c r="F7724">
        <v>52</v>
      </c>
      <c r="G7724" t="s">
        <v>25</v>
      </c>
      <c r="H7724" t="s">
        <v>16</v>
      </c>
      <c r="I7724" t="b">
        <v>0</v>
      </c>
      <c r="J7724">
        <v>2</v>
      </c>
      <c r="K7724">
        <v>16</v>
      </c>
    </row>
    <row r="7725" spans="1:11" x14ac:dyDescent="0.35">
      <c r="A7725" t="s">
        <v>7844</v>
      </c>
      <c r="B7725" s="2">
        <v>45498.738194444442</v>
      </c>
      <c r="C7725" t="s">
        <v>78</v>
      </c>
      <c r="D7725" t="s">
        <v>229</v>
      </c>
      <c r="E7725" t="s">
        <v>20</v>
      </c>
      <c r="F7725">
        <v>24</v>
      </c>
      <c r="G7725" t="s">
        <v>15</v>
      </c>
      <c r="H7725" t="s">
        <v>29</v>
      </c>
      <c r="I7725" t="b">
        <v>1</v>
      </c>
      <c r="J7725">
        <v>1</v>
      </c>
      <c r="K7725">
        <v>50</v>
      </c>
    </row>
    <row r="7726" spans="1:11" x14ac:dyDescent="0.35">
      <c r="A7726" t="s">
        <v>7845</v>
      </c>
      <c r="B7726" s="2">
        <v>45498.827777777777</v>
      </c>
      <c r="C7726" t="s">
        <v>12</v>
      </c>
      <c r="D7726" t="s">
        <v>263</v>
      </c>
      <c r="E7726" t="s">
        <v>20</v>
      </c>
      <c r="F7726">
        <v>75</v>
      </c>
      <c r="G7726" t="s">
        <v>38</v>
      </c>
      <c r="H7726" t="s">
        <v>16</v>
      </c>
      <c r="I7726" t="b">
        <v>0</v>
      </c>
      <c r="K7726">
        <v>45</v>
      </c>
    </row>
    <row r="7727" spans="1:11" x14ac:dyDescent="0.35">
      <c r="A7727" t="s">
        <v>7846</v>
      </c>
      <c r="B7727" s="2">
        <v>45498.987500000003</v>
      </c>
      <c r="C7727" t="s">
        <v>91</v>
      </c>
      <c r="D7727" t="s">
        <v>110</v>
      </c>
      <c r="E7727" t="s">
        <v>33</v>
      </c>
      <c r="F7727">
        <v>16</v>
      </c>
      <c r="G7727" t="s">
        <v>15</v>
      </c>
      <c r="H7727" t="s">
        <v>16</v>
      </c>
      <c r="I7727" t="b">
        <v>1</v>
      </c>
      <c r="J7727">
        <v>2</v>
      </c>
      <c r="K7727">
        <v>27</v>
      </c>
    </row>
    <row r="7728" spans="1:11" x14ac:dyDescent="0.35">
      <c r="A7728" t="s">
        <v>7847</v>
      </c>
      <c r="B7728" s="2">
        <v>45499.068055555559</v>
      </c>
      <c r="C7728" t="s">
        <v>78</v>
      </c>
      <c r="D7728" t="s">
        <v>275</v>
      </c>
      <c r="E7728" t="s">
        <v>20</v>
      </c>
      <c r="F7728">
        <v>4</v>
      </c>
      <c r="G7728" t="s">
        <v>15</v>
      </c>
      <c r="H7728" t="s">
        <v>34</v>
      </c>
      <c r="I7728" t="b">
        <v>0</v>
      </c>
      <c r="K7728">
        <v>17</v>
      </c>
    </row>
    <row r="7729" spans="1:11" x14ac:dyDescent="0.35">
      <c r="A7729" t="s">
        <v>7848</v>
      </c>
      <c r="B7729" s="2">
        <v>45499.338194444441</v>
      </c>
      <c r="C7729" t="s">
        <v>45</v>
      </c>
      <c r="D7729" t="s">
        <v>65</v>
      </c>
      <c r="E7729" t="s">
        <v>20</v>
      </c>
      <c r="F7729">
        <v>23</v>
      </c>
      <c r="G7729" t="s">
        <v>15</v>
      </c>
      <c r="H7729" t="s">
        <v>34</v>
      </c>
      <c r="I7729" t="b">
        <v>1</v>
      </c>
      <c r="J7729">
        <v>5</v>
      </c>
      <c r="K7729">
        <v>60</v>
      </c>
    </row>
    <row r="7730" spans="1:11" x14ac:dyDescent="0.35">
      <c r="A7730" t="s">
        <v>7849</v>
      </c>
      <c r="B7730" s="2">
        <v>45499.357638888891</v>
      </c>
      <c r="C7730" t="s">
        <v>88</v>
      </c>
      <c r="D7730" t="s">
        <v>40</v>
      </c>
      <c r="E7730" t="s">
        <v>20</v>
      </c>
      <c r="F7730">
        <v>41</v>
      </c>
      <c r="G7730" t="s">
        <v>21</v>
      </c>
      <c r="H7730" t="s">
        <v>16</v>
      </c>
      <c r="I7730" t="b">
        <v>1</v>
      </c>
      <c r="J7730">
        <v>7</v>
      </c>
      <c r="K7730">
        <v>41</v>
      </c>
    </row>
    <row r="7731" spans="1:11" x14ac:dyDescent="0.35">
      <c r="A7731" t="s">
        <v>7850</v>
      </c>
      <c r="B7731" s="2">
        <v>45499.401388888888</v>
      </c>
      <c r="C7731" t="s">
        <v>45</v>
      </c>
      <c r="D7731" t="s">
        <v>176</v>
      </c>
      <c r="E7731" t="s">
        <v>33</v>
      </c>
      <c r="F7731">
        <v>10</v>
      </c>
      <c r="G7731" t="s">
        <v>21</v>
      </c>
      <c r="H7731" t="s">
        <v>16</v>
      </c>
      <c r="I7731" t="b">
        <v>0</v>
      </c>
      <c r="K7731">
        <v>56</v>
      </c>
    </row>
    <row r="7732" spans="1:11" x14ac:dyDescent="0.35">
      <c r="A7732" t="s">
        <v>7851</v>
      </c>
      <c r="B7732" s="2">
        <v>45499.513888888891</v>
      </c>
      <c r="C7732" t="s">
        <v>12</v>
      </c>
      <c r="D7732" t="s">
        <v>28</v>
      </c>
      <c r="E7732" t="s">
        <v>14</v>
      </c>
      <c r="F7732">
        <v>41</v>
      </c>
      <c r="G7732" t="s">
        <v>61</v>
      </c>
      <c r="H7732" t="s">
        <v>16</v>
      </c>
      <c r="I7732" t="b">
        <v>0</v>
      </c>
      <c r="K7732">
        <v>38</v>
      </c>
    </row>
    <row r="7733" spans="1:11" x14ac:dyDescent="0.35">
      <c r="A7733" t="s">
        <v>7852</v>
      </c>
      <c r="B7733" s="2">
        <v>45499.679861111108</v>
      </c>
      <c r="C7733" t="s">
        <v>57</v>
      </c>
      <c r="D7733" t="s">
        <v>237</v>
      </c>
      <c r="E7733" t="s">
        <v>20</v>
      </c>
      <c r="F7733">
        <v>76</v>
      </c>
      <c r="G7733" t="s">
        <v>38</v>
      </c>
      <c r="H7733" t="s">
        <v>16</v>
      </c>
      <c r="I7733" t="b">
        <v>1</v>
      </c>
      <c r="K7733">
        <v>43</v>
      </c>
    </row>
    <row r="7734" spans="1:11" x14ac:dyDescent="0.35">
      <c r="A7734" t="s">
        <v>7853</v>
      </c>
      <c r="B7734" s="2">
        <v>45499.803472222222</v>
      </c>
      <c r="C7734" t="s">
        <v>45</v>
      </c>
      <c r="D7734" t="s">
        <v>412</v>
      </c>
      <c r="E7734" t="s">
        <v>20</v>
      </c>
      <c r="F7734">
        <v>29</v>
      </c>
      <c r="G7734" t="s">
        <v>21</v>
      </c>
      <c r="H7734" t="s">
        <v>16</v>
      </c>
      <c r="I7734" t="b">
        <v>1</v>
      </c>
      <c r="K7734">
        <v>27</v>
      </c>
    </row>
    <row r="7735" spans="1:11" x14ac:dyDescent="0.35">
      <c r="A7735" t="s">
        <v>7854</v>
      </c>
      <c r="B7735" s="2">
        <v>45499.844444444447</v>
      </c>
      <c r="C7735" t="s">
        <v>70</v>
      </c>
      <c r="D7735" t="s">
        <v>81</v>
      </c>
      <c r="E7735" t="s">
        <v>43</v>
      </c>
      <c r="F7735">
        <v>41</v>
      </c>
      <c r="G7735" t="s">
        <v>25</v>
      </c>
      <c r="H7735" t="s">
        <v>16</v>
      </c>
      <c r="I7735" t="b">
        <v>0</v>
      </c>
      <c r="J7735">
        <v>0</v>
      </c>
      <c r="K7735">
        <v>54</v>
      </c>
    </row>
    <row r="7736" spans="1:11" x14ac:dyDescent="0.35">
      <c r="A7736" t="s">
        <v>7855</v>
      </c>
      <c r="B7736" s="2">
        <v>45500.064583333333</v>
      </c>
      <c r="C7736" t="s">
        <v>99</v>
      </c>
      <c r="D7736" t="s">
        <v>95</v>
      </c>
      <c r="E7736" t="s">
        <v>20</v>
      </c>
      <c r="F7736">
        <v>14</v>
      </c>
      <c r="G7736" t="s">
        <v>21</v>
      </c>
      <c r="H7736" t="s">
        <v>16</v>
      </c>
      <c r="I7736" t="b">
        <v>1</v>
      </c>
      <c r="J7736">
        <v>5</v>
      </c>
      <c r="K7736">
        <v>23</v>
      </c>
    </row>
    <row r="7737" spans="1:11" x14ac:dyDescent="0.35">
      <c r="A7737" t="s">
        <v>7856</v>
      </c>
      <c r="B7737" s="2">
        <v>45500.176388888889</v>
      </c>
      <c r="C7737" t="s">
        <v>106</v>
      </c>
      <c r="D7737" t="s">
        <v>161</v>
      </c>
      <c r="E7737" t="s">
        <v>20</v>
      </c>
      <c r="F7737">
        <v>13</v>
      </c>
      <c r="G7737" t="s">
        <v>89</v>
      </c>
      <c r="H7737" t="s">
        <v>151</v>
      </c>
      <c r="I7737" t="b">
        <v>1</v>
      </c>
      <c r="K7737">
        <v>30</v>
      </c>
    </row>
    <row r="7738" spans="1:11" x14ac:dyDescent="0.35">
      <c r="A7738" t="s">
        <v>7857</v>
      </c>
      <c r="B7738" s="2">
        <v>45500.224999999999</v>
      </c>
      <c r="C7738" t="s">
        <v>108</v>
      </c>
      <c r="D7738" t="s">
        <v>146</v>
      </c>
      <c r="E7738" t="s">
        <v>33</v>
      </c>
      <c r="F7738">
        <v>8</v>
      </c>
      <c r="G7738" t="s">
        <v>21</v>
      </c>
      <c r="H7738" t="s">
        <v>68</v>
      </c>
      <c r="I7738" t="b">
        <v>0</v>
      </c>
      <c r="K7738">
        <v>28</v>
      </c>
    </row>
    <row r="7739" spans="1:11" x14ac:dyDescent="0.35">
      <c r="A7739" t="s">
        <v>7858</v>
      </c>
      <c r="B7739" s="2">
        <v>45500.241666666669</v>
      </c>
      <c r="C7739" t="s">
        <v>99</v>
      </c>
      <c r="D7739" t="s">
        <v>170</v>
      </c>
      <c r="E7739" t="s">
        <v>20</v>
      </c>
      <c r="F7739">
        <v>78</v>
      </c>
      <c r="G7739" t="s">
        <v>38</v>
      </c>
      <c r="H7739" t="s">
        <v>151</v>
      </c>
      <c r="I7739" t="b">
        <v>1</v>
      </c>
      <c r="K7739">
        <v>28</v>
      </c>
    </row>
    <row r="7740" spans="1:11" x14ac:dyDescent="0.35">
      <c r="A7740" t="s">
        <v>7859</v>
      </c>
      <c r="B7740" s="2">
        <v>45500.299305555563</v>
      </c>
      <c r="C7740" t="s">
        <v>23</v>
      </c>
      <c r="D7740" t="s">
        <v>24</v>
      </c>
      <c r="E7740" t="s">
        <v>20</v>
      </c>
      <c r="F7740">
        <v>72</v>
      </c>
      <c r="G7740" t="s">
        <v>89</v>
      </c>
      <c r="H7740" t="s">
        <v>34</v>
      </c>
      <c r="I7740" t="b">
        <v>1</v>
      </c>
      <c r="K7740">
        <v>42</v>
      </c>
    </row>
    <row r="7741" spans="1:11" x14ac:dyDescent="0.35">
      <c r="A7741" t="s">
        <v>7860</v>
      </c>
      <c r="B7741" s="2">
        <v>45500.363888888889</v>
      </c>
      <c r="C7741" t="s">
        <v>45</v>
      </c>
      <c r="D7741" t="s">
        <v>161</v>
      </c>
      <c r="E7741" t="s">
        <v>20</v>
      </c>
      <c r="F7741">
        <v>34</v>
      </c>
      <c r="G7741" t="s">
        <v>53</v>
      </c>
      <c r="H7741" t="s">
        <v>16</v>
      </c>
      <c r="I7741" t="b">
        <v>0</v>
      </c>
      <c r="K7741">
        <v>27</v>
      </c>
    </row>
    <row r="7742" spans="1:11" x14ac:dyDescent="0.35">
      <c r="A7742" t="s">
        <v>7861</v>
      </c>
      <c r="B7742" s="2">
        <v>45500.414583333331</v>
      </c>
      <c r="C7742" t="s">
        <v>296</v>
      </c>
      <c r="D7742" t="s">
        <v>164</v>
      </c>
      <c r="E7742" t="s">
        <v>20</v>
      </c>
      <c r="F7742">
        <v>6</v>
      </c>
      <c r="G7742" t="s">
        <v>15</v>
      </c>
      <c r="H7742" t="s">
        <v>16</v>
      </c>
      <c r="I7742" t="b">
        <v>1</v>
      </c>
      <c r="J7742">
        <v>0</v>
      </c>
      <c r="K7742">
        <v>47</v>
      </c>
    </row>
    <row r="7743" spans="1:11" x14ac:dyDescent="0.35">
      <c r="A7743" t="s">
        <v>7862</v>
      </c>
      <c r="B7743" s="2">
        <v>45500.447222222218</v>
      </c>
      <c r="C7743" t="s">
        <v>76</v>
      </c>
      <c r="D7743" t="s">
        <v>49</v>
      </c>
      <c r="E7743" t="s">
        <v>33</v>
      </c>
      <c r="F7743">
        <v>6</v>
      </c>
      <c r="G7743" t="s">
        <v>25</v>
      </c>
      <c r="H7743" t="s">
        <v>16</v>
      </c>
      <c r="I7743" t="b">
        <v>0</v>
      </c>
      <c r="K7743">
        <v>33</v>
      </c>
    </row>
    <row r="7744" spans="1:11" x14ac:dyDescent="0.35">
      <c r="A7744" t="s">
        <v>7863</v>
      </c>
      <c r="B7744" s="2">
        <v>45500.536111111112</v>
      </c>
      <c r="C7744" t="s">
        <v>91</v>
      </c>
      <c r="D7744" t="s">
        <v>275</v>
      </c>
      <c r="E7744" t="s">
        <v>43</v>
      </c>
      <c r="F7744">
        <v>13</v>
      </c>
      <c r="G7744" t="s">
        <v>15</v>
      </c>
      <c r="H7744" t="s">
        <v>16</v>
      </c>
      <c r="I7744" t="b">
        <v>0</v>
      </c>
      <c r="K7744">
        <v>14</v>
      </c>
    </row>
    <row r="7745" spans="1:11" x14ac:dyDescent="0.35">
      <c r="A7745" t="s">
        <v>7864</v>
      </c>
      <c r="B7745" s="2">
        <v>45500.578472222223</v>
      </c>
      <c r="C7745" t="s">
        <v>106</v>
      </c>
      <c r="D7745" t="s">
        <v>186</v>
      </c>
      <c r="E7745" t="s">
        <v>33</v>
      </c>
      <c r="F7745">
        <v>77</v>
      </c>
      <c r="G7745" t="s">
        <v>89</v>
      </c>
      <c r="H7745" t="s">
        <v>16</v>
      </c>
      <c r="I7745" t="b">
        <v>1</v>
      </c>
      <c r="K7745">
        <v>14</v>
      </c>
    </row>
    <row r="7746" spans="1:11" x14ac:dyDescent="0.35">
      <c r="A7746" t="s">
        <v>7865</v>
      </c>
      <c r="B7746" s="2">
        <v>45500.617361111108</v>
      </c>
      <c r="C7746" t="s">
        <v>88</v>
      </c>
      <c r="D7746" t="s">
        <v>259</v>
      </c>
      <c r="E7746" t="s">
        <v>20</v>
      </c>
      <c r="F7746">
        <v>69</v>
      </c>
      <c r="G7746" t="s">
        <v>25</v>
      </c>
      <c r="H7746" t="s">
        <v>29</v>
      </c>
      <c r="I7746" t="b">
        <v>1</v>
      </c>
      <c r="K7746">
        <v>14</v>
      </c>
    </row>
    <row r="7747" spans="1:11" x14ac:dyDescent="0.35">
      <c r="A7747" t="s">
        <v>7866</v>
      </c>
      <c r="B7747" s="2">
        <v>45500.621527777781</v>
      </c>
      <c r="C7747" t="s">
        <v>99</v>
      </c>
      <c r="D7747" t="s">
        <v>67</v>
      </c>
      <c r="E7747" t="s">
        <v>33</v>
      </c>
      <c r="F7747">
        <v>33</v>
      </c>
      <c r="G7747" t="s">
        <v>53</v>
      </c>
      <c r="H7747" t="s">
        <v>16</v>
      </c>
      <c r="I7747" t="b">
        <v>0</v>
      </c>
      <c r="K7747">
        <v>22</v>
      </c>
    </row>
    <row r="7748" spans="1:11" x14ac:dyDescent="0.35">
      <c r="A7748" t="s">
        <v>7867</v>
      </c>
      <c r="B7748" s="2">
        <v>45500.6875</v>
      </c>
      <c r="C7748" t="s">
        <v>18</v>
      </c>
      <c r="D7748" t="s">
        <v>13</v>
      </c>
      <c r="E7748" t="s">
        <v>33</v>
      </c>
      <c r="F7748">
        <v>43</v>
      </c>
      <c r="G7748" t="s">
        <v>38</v>
      </c>
      <c r="H7748" t="s">
        <v>16</v>
      </c>
      <c r="I7748" t="b">
        <v>0</v>
      </c>
      <c r="K7748">
        <v>44</v>
      </c>
    </row>
    <row r="7749" spans="1:11" x14ac:dyDescent="0.35">
      <c r="A7749" t="s">
        <v>7868</v>
      </c>
      <c r="B7749" s="2">
        <v>45500.722916666673</v>
      </c>
      <c r="C7749" t="s">
        <v>57</v>
      </c>
      <c r="D7749" t="s">
        <v>79</v>
      </c>
      <c r="E7749" t="s">
        <v>43</v>
      </c>
      <c r="F7749">
        <v>11</v>
      </c>
      <c r="G7749" t="s">
        <v>38</v>
      </c>
      <c r="H7749" t="s">
        <v>16</v>
      </c>
      <c r="I7749" t="b">
        <v>1</v>
      </c>
      <c r="K7749">
        <v>53</v>
      </c>
    </row>
    <row r="7750" spans="1:11" x14ac:dyDescent="0.35">
      <c r="A7750" t="s">
        <v>7869</v>
      </c>
      <c r="B7750" s="2">
        <v>45500.742361111108</v>
      </c>
      <c r="C7750" t="s">
        <v>78</v>
      </c>
      <c r="D7750" t="s">
        <v>58</v>
      </c>
      <c r="E7750" t="s">
        <v>14</v>
      </c>
      <c r="F7750">
        <v>29</v>
      </c>
      <c r="G7750" t="s">
        <v>53</v>
      </c>
      <c r="H7750" t="s">
        <v>16</v>
      </c>
      <c r="I7750" t="b">
        <v>0</v>
      </c>
      <c r="K7750">
        <v>58</v>
      </c>
    </row>
    <row r="7751" spans="1:11" x14ac:dyDescent="0.35">
      <c r="A7751" t="s">
        <v>7870</v>
      </c>
      <c r="B7751" s="2">
        <v>45500.85</v>
      </c>
      <c r="C7751" t="s">
        <v>55</v>
      </c>
      <c r="D7751" t="s">
        <v>214</v>
      </c>
      <c r="E7751" t="s">
        <v>33</v>
      </c>
      <c r="F7751">
        <v>16</v>
      </c>
      <c r="G7751" t="s">
        <v>21</v>
      </c>
      <c r="H7751" t="s">
        <v>16</v>
      </c>
      <c r="I7751" t="b">
        <v>1</v>
      </c>
      <c r="J7751">
        <v>9</v>
      </c>
      <c r="K7751">
        <v>21</v>
      </c>
    </row>
    <row r="7752" spans="1:11" x14ac:dyDescent="0.35">
      <c r="A7752" t="s">
        <v>7871</v>
      </c>
      <c r="B7752" s="2">
        <v>45500.854861111111</v>
      </c>
      <c r="C7752" t="s">
        <v>91</v>
      </c>
      <c r="D7752" t="s">
        <v>101</v>
      </c>
      <c r="E7752" t="s">
        <v>33</v>
      </c>
      <c r="F7752">
        <v>36</v>
      </c>
      <c r="G7752" t="s">
        <v>15</v>
      </c>
      <c r="H7752" t="s">
        <v>149</v>
      </c>
      <c r="I7752" t="b">
        <v>0</v>
      </c>
      <c r="K7752">
        <v>49</v>
      </c>
    </row>
    <row r="7753" spans="1:11" x14ac:dyDescent="0.35">
      <c r="A7753" t="s">
        <v>7872</v>
      </c>
      <c r="B7753" s="2">
        <v>45500.876388888893</v>
      </c>
      <c r="C7753" t="s">
        <v>57</v>
      </c>
      <c r="D7753" t="s">
        <v>159</v>
      </c>
      <c r="E7753" t="s">
        <v>20</v>
      </c>
      <c r="F7753">
        <v>72</v>
      </c>
      <c r="G7753" t="s">
        <v>61</v>
      </c>
      <c r="H7753" t="s">
        <v>16</v>
      </c>
      <c r="I7753" t="b">
        <v>0</v>
      </c>
      <c r="K7753">
        <v>29</v>
      </c>
    </row>
    <row r="7754" spans="1:11" x14ac:dyDescent="0.35">
      <c r="A7754" t="s">
        <v>7873</v>
      </c>
      <c r="B7754" s="2">
        <v>45500.879861111112</v>
      </c>
      <c r="C7754" t="s">
        <v>45</v>
      </c>
      <c r="D7754" t="s">
        <v>79</v>
      </c>
      <c r="E7754" t="s">
        <v>20</v>
      </c>
      <c r="F7754">
        <v>69</v>
      </c>
      <c r="G7754" t="s">
        <v>53</v>
      </c>
      <c r="H7754" t="s">
        <v>16</v>
      </c>
      <c r="I7754" t="b">
        <v>0</v>
      </c>
      <c r="J7754">
        <v>1</v>
      </c>
      <c r="K7754">
        <v>30</v>
      </c>
    </row>
    <row r="7755" spans="1:11" x14ac:dyDescent="0.35">
      <c r="A7755" t="s">
        <v>7874</v>
      </c>
      <c r="B7755" s="2">
        <v>45500.896527777782</v>
      </c>
      <c r="C7755" t="s">
        <v>296</v>
      </c>
      <c r="D7755" t="s">
        <v>132</v>
      </c>
      <c r="E7755" t="s">
        <v>43</v>
      </c>
      <c r="F7755">
        <v>17</v>
      </c>
      <c r="G7755" t="s">
        <v>15</v>
      </c>
      <c r="H7755" t="s">
        <v>16</v>
      </c>
      <c r="I7755" t="b">
        <v>0</v>
      </c>
      <c r="K7755">
        <v>39</v>
      </c>
    </row>
    <row r="7756" spans="1:11" x14ac:dyDescent="0.35">
      <c r="A7756" t="s">
        <v>7875</v>
      </c>
      <c r="B7756" s="2">
        <v>45500.925694444442</v>
      </c>
      <c r="C7756" t="s">
        <v>27</v>
      </c>
      <c r="D7756" t="s">
        <v>209</v>
      </c>
      <c r="E7756" t="s">
        <v>20</v>
      </c>
      <c r="F7756">
        <v>35</v>
      </c>
      <c r="G7756" t="s">
        <v>89</v>
      </c>
      <c r="H7756" t="s">
        <v>34</v>
      </c>
      <c r="I7756" t="b">
        <v>0</v>
      </c>
      <c r="K7756">
        <v>52</v>
      </c>
    </row>
    <row r="7757" spans="1:11" x14ac:dyDescent="0.35">
      <c r="A7757" t="s">
        <v>7876</v>
      </c>
      <c r="B7757" s="2">
        <v>45501.004166666673</v>
      </c>
      <c r="C7757" t="s">
        <v>122</v>
      </c>
      <c r="D7757" t="s">
        <v>137</v>
      </c>
      <c r="E7757" t="s">
        <v>33</v>
      </c>
      <c r="F7757">
        <v>38</v>
      </c>
      <c r="G7757" t="s">
        <v>25</v>
      </c>
      <c r="H7757" t="s">
        <v>16</v>
      </c>
      <c r="I7757" t="b">
        <v>1</v>
      </c>
      <c r="J7757">
        <v>6</v>
      </c>
      <c r="K7757">
        <v>31</v>
      </c>
    </row>
    <row r="7758" spans="1:11" x14ac:dyDescent="0.35">
      <c r="A7758" t="s">
        <v>7877</v>
      </c>
      <c r="B7758" s="2">
        <v>45501.050694444442</v>
      </c>
      <c r="C7758" t="s">
        <v>122</v>
      </c>
      <c r="D7758" t="s">
        <v>174</v>
      </c>
      <c r="E7758" t="s">
        <v>43</v>
      </c>
      <c r="F7758">
        <v>41</v>
      </c>
      <c r="G7758" t="s">
        <v>15</v>
      </c>
      <c r="H7758" t="s">
        <v>16</v>
      </c>
      <c r="I7758" t="b">
        <v>1</v>
      </c>
      <c r="K7758">
        <v>36</v>
      </c>
    </row>
    <row r="7759" spans="1:11" x14ac:dyDescent="0.35">
      <c r="A7759" t="s">
        <v>7878</v>
      </c>
      <c r="B7759" s="2">
        <v>45501.092361111107</v>
      </c>
      <c r="C7759" t="s">
        <v>73</v>
      </c>
      <c r="D7759" t="s">
        <v>24</v>
      </c>
      <c r="E7759" t="s">
        <v>14</v>
      </c>
      <c r="F7759">
        <v>23</v>
      </c>
      <c r="G7759" t="s">
        <v>15</v>
      </c>
      <c r="H7759" t="s">
        <v>16</v>
      </c>
      <c r="I7759" t="b">
        <v>0</v>
      </c>
      <c r="K7759">
        <v>20</v>
      </c>
    </row>
    <row r="7760" spans="1:11" x14ac:dyDescent="0.35">
      <c r="A7760" t="s">
        <v>7879</v>
      </c>
      <c r="B7760" s="2">
        <v>45501.116666666669</v>
      </c>
      <c r="C7760" t="s">
        <v>31</v>
      </c>
      <c r="D7760" t="s">
        <v>101</v>
      </c>
      <c r="E7760" t="s">
        <v>43</v>
      </c>
      <c r="F7760">
        <v>30</v>
      </c>
      <c r="G7760" t="s">
        <v>21</v>
      </c>
      <c r="H7760" t="s">
        <v>16</v>
      </c>
      <c r="I7760" t="b">
        <v>1</v>
      </c>
      <c r="K7760">
        <v>13</v>
      </c>
    </row>
    <row r="7761" spans="1:11" x14ac:dyDescent="0.35">
      <c r="A7761" t="s">
        <v>7880</v>
      </c>
      <c r="B7761" s="2">
        <v>45501.120833333327</v>
      </c>
      <c r="C7761" t="s">
        <v>23</v>
      </c>
      <c r="D7761" t="s">
        <v>244</v>
      </c>
      <c r="E7761" t="s">
        <v>20</v>
      </c>
      <c r="F7761">
        <v>64</v>
      </c>
      <c r="G7761" t="s">
        <v>38</v>
      </c>
      <c r="H7761" t="s">
        <v>29</v>
      </c>
      <c r="I7761" t="b">
        <v>1</v>
      </c>
      <c r="K7761">
        <v>11</v>
      </c>
    </row>
    <row r="7762" spans="1:11" x14ac:dyDescent="0.35">
      <c r="A7762" t="s">
        <v>7881</v>
      </c>
      <c r="B7762" s="2">
        <v>45501.224305555559</v>
      </c>
      <c r="C7762" t="s">
        <v>99</v>
      </c>
      <c r="D7762" t="s">
        <v>52</v>
      </c>
      <c r="E7762" t="s">
        <v>43</v>
      </c>
      <c r="F7762">
        <v>44</v>
      </c>
      <c r="G7762" t="s">
        <v>15</v>
      </c>
      <c r="H7762" t="s">
        <v>68</v>
      </c>
      <c r="I7762" t="b">
        <v>0</v>
      </c>
      <c r="K7762">
        <v>55</v>
      </c>
    </row>
    <row r="7763" spans="1:11" x14ac:dyDescent="0.35">
      <c r="A7763" t="s">
        <v>7882</v>
      </c>
      <c r="B7763" s="2">
        <v>45501.410416666673</v>
      </c>
      <c r="C7763" t="s">
        <v>70</v>
      </c>
      <c r="D7763" t="s">
        <v>60</v>
      </c>
      <c r="E7763" t="s">
        <v>43</v>
      </c>
      <c r="F7763">
        <v>52</v>
      </c>
      <c r="G7763" t="s">
        <v>25</v>
      </c>
      <c r="H7763" t="s">
        <v>16</v>
      </c>
      <c r="I7763" t="b">
        <v>1</v>
      </c>
      <c r="K7763">
        <v>26</v>
      </c>
    </row>
    <row r="7764" spans="1:11" x14ac:dyDescent="0.35">
      <c r="A7764" t="s">
        <v>7883</v>
      </c>
      <c r="B7764" s="2">
        <v>45501.458333333343</v>
      </c>
      <c r="C7764" t="s">
        <v>91</v>
      </c>
      <c r="D7764" t="s">
        <v>81</v>
      </c>
      <c r="E7764" t="s">
        <v>43</v>
      </c>
      <c r="F7764">
        <v>41</v>
      </c>
      <c r="G7764" t="s">
        <v>38</v>
      </c>
      <c r="H7764" t="s">
        <v>16</v>
      </c>
      <c r="I7764" t="b">
        <v>1</v>
      </c>
      <c r="J7764">
        <v>9</v>
      </c>
      <c r="K7764">
        <v>36</v>
      </c>
    </row>
    <row r="7765" spans="1:11" x14ac:dyDescent="0.35">
      <c r="A7765" t="s">
        <v>7884</v>
      </c>
      <c r="B7765" s="2">
        <v>45501.613888888889</v>
      </c>
      <c r="C7765" t="s">
        <v>31</v>
      </c>
      <c r="D7765" t="s">
        <v>32</v>
      </c>
      <c r="E7765" t="s">
        <v>14</v>
      </c>
      <c r="F7765">
        <v>37</v>
      </c>
      <c r="G7765" t="s">
        <v>25</v>
      </c>
      <c r="H7765" t="s">
        <v>16</v>
      </c>
      <c r="I7765" t="b">
        <v>1</v>
      </c>
      <c r="K7765">
        <v>15</v>
      </c>
    </row>
    <row r="7766" spans="1:11" x14ac:dyDescent="0.35">
      <c r="A7766" t="s">
        <v>7885</v>
      </c>
      <c r="B7766" s="2">
        <v>45501.640972222223</v>
      </c>
      <c r="C7766" t="s">
        <v>122</v>
      </c>
      <c r="D7766" t="s">
        <v>229</v>
      </c>
      <c r="E7766" t="s">
        <v>20</v>
      </c>
      <c r="F7766">
        <v>58</v>
      </c>
      <c r="G7766" t="s">
        <v>38</v>
      </c>
      <c r="H7766" t="s">
        <v>16</v>
      </c>
      <c r="I7766" t="b">
        <v>1</v>
      </c>
      <c r="K7766">
        <v>35</v>
      </c>
    </row>
    <row r="7767" spans="1:11" x14ac:dyDescent="0.35">
      <c r="A7767" t="s">
        <v>7886</v>
      </c>
      <c r="B7767" s="2">
        <v>45501.750694444447</v>
      </c>
      <c r="C7767" t="s">
        <v>70</v>
      </c>
      <c r="D7767" t="s">
        <v>259</v>
      </c>
      <c r="E7767" t="s">
        <v>20</v>
      </c>
      <c r="F7767">
        <v>17</v>
      </c>
      <c r="G7767" t="s">
        <v>61</v>
      </c>
      <c r="H7767" t="s">
        <v>34</v>
      </c>
      <c r="I7767" t="b">
        <v>0</v>
      </c>
      <c r="K7767">
        <v>45</v>
      </c>
    </row>
    <row r="7768" spans="1:11" x14ac:dyDescent="0.35">
      <c r="A7768" t="s">
        <v>7887</v>
      </c>
      <c r="B7768" s="2">
        <v>45501.770138888889</v>
      </c>
      <c r="C7768" t="s">
        <v>18</v>
      </c>
      <c r="D7768" t="s">
        <v>174</v>
      </c>
      <c r="E7768" t="s">
        <v>20</v>
      </c>
      <c r="F7768">
        <v>14</v>
      </c>
      <c r="G7768" t="s">
        <v>25</v>
      </c>
      <c r="H7768" t="s">
        <v>151</v>
      </c>
      <c r="I7768" t="b">
        <v>0</v>
      </c>
      <c r="K7768">
        <v>26</v>
      </c>
    </row>
    <row r="7769" spans="1:11" x14ac:dyDescent="0.35">
      <c r="A7769" t="s">
        <v>7888</v>
      </c>
      <c r="B7769" s="2">
        <v>45501.872916666667</v>
      </c>
      <c r="C7769" t="s">
        <v>106</v>
      </c>
      <c r="D7769" t="s">
        <v>19</v>
      </c>
      <c r="E7769" t="s">
        <v>14</v>
      </c>
      <c r="F7769">
        <v>61</v>
      </c>
      <c r="G7769" t="s">
        <v>21</v>
      </c>
      <c r="H7769" t="s">
        <v>151</v>
      </c>
      <c r="I7769" t="b">
        <v>1</v>
      </c>
      <c r="K7769">
        <v>21</v>
      </c>
    </row>
    <row r="7770" spans="1:11" x14ac:dyDescent="0.35">
      <c r="A7770" t="s">
        <v>7889</v>
      </c>
      <c r="B7770" s="2">
        <v>45501.970833333333</v>
      </c>
      <c r="C7770" t="s">
        <v>108</v>
      </c>
      <c r="D7770" t="s">
        <v>46</v>
      </c>
      <c r="E7770" t="s">
        <v>43</v>
      </c>
      <c r="F7770">
        <v>40</v>
      </c>
      <c r="G7770" t="s">
        <v>89</v>
      </c>
      <c r="H7770" t="s">
        <v>16</v>
      </c>
      <c r="I7770" t="b">
        <v>1</v>
      </c>
      <c r="K7770">
        <v>43</v>
      </c>
    </row>
    <row r="7771" spans="1:11" x14ac:dyDescent="0.35">
      <c r="A7771" t="s">
        <v>7890</v>
      </c>
      <c r="B7771" s="2">
        <v>45501.988888888889</v>
      </c>
      <c r="C7771" t="s">
        <v>31</v>
      </c>
      <c r="D7771" t="s">
        <v>49</v>
      </c>
      <c r="E7771" t="s">
        <v>43</v>
      </c>
      <c r="F7771">
        <v>5</v>
      </c>
      <c r="G7771" t="s">
        <v>47</v>
      </c>
      <c r="H7771" t="s">
        <v>16</v>
      </c>
      <c r="I7771" t="b">
        <v>1</v>
      </c>
      <c r="K7771">
        <v>12</v>
      </c>
    </row>
    <row r="7772" spans="1:11" x14ac:dyDescent="0.35">
      <c r="A7772" t="s">
        <v>7891</v>
      </c>
      <c r="B7772" s="2">
        <v>45502.02847222222</v>
      </c>
      <c r="C7772" t="s">
        <v>83</v>
      </c>
      <c r="D7772" t="s">
        <v>97</v>
      </c>
      <c r="E7772" t="s">
        <v>20</v>
      </c>
      <c r="F7772">
        <v>77</v>
      </c>
      <c r="G7772" t="s">
        <v>25</v>
      </c>
      <c r="H7772" t="s">
        <v>34</v>
      </c>
      <c r="I7772" t="b">
        <v>0</v>
      </c>
      <c r="K7772">
        <v>45</v>
      </c>
    </row>
    <row r="7773" spans="1:11" x14ac:dyDescent="0.35">
      <c r="A7773" t="s">
        <v>7892</v>
      </c>
      <c r="B7773" s="2">
        <v>45502.140972222223</v>
      </c>
      <c r="C7773" t="s">
        <v>88</v>
      </c>
      <c r="D7773" t="s">
        <v>40</v>
      </c>
      <c r="E7773" t="s">
        <v>33</v>
      </c>
      <c r="F7773">
        <v>26</v>
      </c>
      <c r="G7773" t="s">
        <v>15</v>
      </c>
      <c r="H7773" t="s">
        <v>34</v>
      </c>
      <c r="I7773" t="b">
        <v>1</v>
      </c>
      <c r="K7773">
        <v>60</v>
      </c>
    </row>
    <row r="7774" spans="1:11" x14ac:dyDescent="0.35">
      <c r="A7774" t="s">
        <v>7893</v>
      </c>
      <c r="B7774" s="2">
        <v>45502.168749999997</v>
      </c>
      <c r="C7774" t="s">
        <v>45</v>
      </c>
      <c r="D7774" t="s">
        <v>37</v>
      </c>
      <c r="E7774" t="s">
        <v>43</v>
      </c>
      <c r="F7774">
        <v>55</v>
      </c>
      <c r="G7774" t="s">
        <v>21</v>
      </c>
      <c r="H7774" t="s">
        <v>16</v>
      </c>
      <c r="I7774" t="b">
        <v>1</v>
      </c>
      <c r="J7774">
        <v>8</v>
      </c>
      <c r="K7774">
        <v>53</v>
      </c>
    </row>
    <row r="7775" spans="1:11" x14ac:dyDescent="0.35">
      <c r="A7775" t="s">
        <v>7894</v>
      </c>
      <c r="B7775" s="2">
        <v>45502.444444444453</v>
      </c>
      <c r="C7775" t="s">
        <v>31</v>
      </c>
      <c r="D7775" t="s">
        <v>139</v>
      </c>
      <c r="E7775" t="s">
        <v>14</v>
      </c>
      <c r="F7775">
        <v>53</v>
      </c>
      <c r="G7775" t="s">
        <v>89</v>
      </c>
      <c r="H7775" t="s">
        <v>16</v>
      </c>
      <c r="I7775" t="b">
        <v>0</v>
      </c>
      <c r="J7775">
        <v>1</v>
      </c>
      <c r="K7775">
        <v>42</v>
      </c>
    </row>
    <row r="7776" spans="1:11" x14ac:dyDescent="0.35">
      <c r="A7776" t="s">
        <v>7895</v>
      </c>
      <c r="B7776" s="2">
        <v>45502.481944444437</v>
      </c>
      <c r="C7776" t="s">
        <v>73</v>
      </c>
      <c r="D7776" t="s">
        <v>49</v>
      </c>
      <c r="E7776" t="s">
        <v>20</v>
      </c>
      <c r="F7776">
        <v>15</v>
      </c>
      <c r="G7776" t="s">
        <v>15</v>
      </c>
      <c r="H7776" t="s">
        <v>16</v>
      </c>
      <c r="I7776" t="b">
        <v>0</v>
      </c>
      <c r="K7776">
        <v>17</v>
      </c>
    </row>
    <row r="7777" spans="1:11" x14ac:dyDescent="0.35">
      <c r="A7777" t="s">
        <v>7896</v>
      </c>
      <c r="B7777" s="2">
        <v>45502.48333333333</v>
      </c>
      <c r="C7777" t="s">
        <v>18</v>
      </c>
      <c r="D7777" t="s">
        <v>58</v>
      </c>
      <c r="E7777" t="s">
        <v>33</v>
      </c>
      <c r="F7777">
        <v>29</v>
      </c>
      <c r="G7777" t="s">
        <v>15</v>
      </c>
      <c r="H7777" t="s">
        <v>68</v>
      </c>
      <c r="I7777" t="b">
        <v>0</v>
      </c>
      <c r="J7777">
        <v>3</v>
      </c>
      <c r="K7777">
        <v>14</v>
      </c>
    </row>
    <row r="7778" spans="1:11" x14ac:dyDescent="0.35">
      <c r="A7778" t="s">
        <v>7897</v>
      </c>
      <c r="B7778" s="2">
        <v>45502.500694444447</v>
      </c>
      <c r="C7778" t="s">
        <v>18</v>
      </c>
      <c r="D7778" t="s">
        <v>46</v>
      </c>
      <c r="E7778" t="s">
        <v>20</v>
      </c>
      <c r="F7778">
        <v>36</v>
      </c>
      <c r="G7778" t="s">
        <v>15</v>
      </c>
      <c r="H7778" t="s">
        <v>29</v>
      </c>
      <c r="I7778" t="b">
        <v>0</v>
      </c>
      <c r="J7778">
        <v>3</v>
      </c>
      <c r="K7778">
        <v>15</v>
      </c>
    </row>
    <row r="7779" spans="1:11" x14ac:dyDescent="0.35">
      <c r="A7779" t="s">
        <v>7898</v>
      </c>
      <c r="B7779" s="2">
        <v>45502.526388888888</v>
      </c>
      <c r="C7779" t="s">
        <v>70</v>
      </c>
      <c r="D7779" t="s">
        <v>112</v>
      </c>
      <c r="E7779" t="s">
        <v>33</v>
      </c>
      <c r="F7779">
        <v>5</v>
      </c>
      <c r="G7779" t="s">
        <v>38</v>
      </c>
      <c r="H7779" t="s">
        <v>16</v>
      </c>
      <c r="I7779" t="b">
        <v>0</v>
      </c>
      <c r="K7779">
        <v>25</v>
      </c>
    </row>
    <row r="7780" spans="1:11" x14ac:dyDescent="0.35">
      <c r="A7780" t="s">
        <v>7899</v>
      </c>
      <c r="B7780" s="2">
        <v>45502.566666666673</v>
      </c>
      <c r="C7780" t="s">
        <v>91</v>
      </c>
      <c r="D7780" t="s">
        <v>84</v>
      </c>
      <c r="E7780" t="s">
        <v>14</v>
      </c>
      <c r="F7780">
        <v>42</v>
      </c>
      <c r="G7780" t="s">
        <v>15</v>
      </c>
      <c r="H7780" t="s">
        <v>34</v>
      </c>
      <c r="I7780" t="b">
        <v>0</v>
      </c>
      <c r="K7780">
        <v>55</v>
      </c>
    </row>
    <row r="7781" spans="1:11" x14ac:dyDescent="0.35">
      <c r="A7781" t="s">
        <v>7900</v>
      </c>
      <c r="B7781" s="2">
        <v>45502.578472222223</v>
      </c>
      <c r="C7781" t="s">
        <v>83</v>
      </c>
      <c r="D7781" t="s">
        <v>49</v>
      </c>
      <c r="E7781" t="s">
        <v>14</v>
      </c>
      <c r="F7781">
        <v>70</v>
      </c>
      <c r="G7781" t="s">
        <v>15</v>
      </c>
      <c r="H7781" t="s">
        <v>16</v>
      </c>
      <c r="I7781" t="b">
        <v>1</v>
      </c>
      <c r="K7781">
        <v>50</v>
      </c>
    </row>
    <row r="7782" spans="1:11" x14ac:dyDescent="0.35">
      <c r="A7782" t="s">
        <v>7901</v>
      </c>
      <c r="B7782" s="2">
        <v>45502.609722222223</v>
      </c>
      <c r="C7782" t="s">
        <v>45</v>
      </c>
      <c r="D7782" t="s">
        <v>244</v>
      </c>
      <c r="E7782" t="s">
        <v>33</v>
      </c>
      <c r="F7782">
        <v>70</v>
      </c>
      <c r="G7782" t="s">
        <v>61</v>
      </c>
      <c r="H7782" t="s">
        <v>16</v>
      </c>
      <c r="I7782" t="b">
        <v>1</v>
      </c>
      <c r="K7782">
        <v>10</v>
      </c>
    </row>
    <row r="7783" spans="1:11" x14ac:dyDescent="0.35">
      <c r="A7783" t="s">
        <v>7902</v>
      </c>
      <c r="B7783" s="2">
        <v>45502.630555555559</v>
      </c>
      <c r="C7783" t="s">
        <v>91</v>
      </c>
      <c r="D7783" t="s">
        <v>24</v>
      </c>
      <c r="E7783" t="s">
        <v>33</v>
      </c>
      <c r="F7783">
        <v>75</v>
      </c>
      <c r="G7783" t="s">
        <v>38</v>
      </c>
      <c r="H7783" t="s">
        <v>151</v>
      </c>
      <c r="I7783" t="b">
        <v>1</v>
      </c>
      <c r="J7783">
        <v>4</v>
      </c>
      <c r="K7783">
        <v>43</v>
      </c>
    </row>
    <row r="7784" spans="1:11" x14ac:dyDescent="0.35">
      <c r="A7784" t="s">
        <v>7903</v>
      </c>
      <c r="B7784" s="2">
        <v>45502.666666666657</v>
      </c>
      <c r="C7784" t="s">
        <v>20</v>
      </c>
      <c r="D7784" t="s">
        <v>214</v>
      </c>
      <c r="E7784" t="s">
        <v>43</v>
      </c>
      <c r="F7784">
        <v>76</v>
      </c>
      <c r="G7784" t="s">
        <v>38</v>
      </c>
      <c r="H7784" t="s">
        <v>16</v>
      </c>
      <c r="I7784" t="b">
        <v>1</v>
      </c>
      <c r="K7784">
        <v>16</v>
      </c>
    </row>
    <row r="7785" spans="1:11" x14ac:dyDescent="0.35">
      <c r="A7785" t="s">
        <v>7904</v>
      </c>
      <c r="B7785" s="2">
        <v>45502.898611111108</v>
      </c>
      <c r="C7785" t="s">
        <v>99</v>
      </c>
      <c r="D7785" t="s">
        <v>174</v>
      </c>
      <c r="E7785" t="s">
        <v>43</v>
      </c>
      <c r="F7785">
        <v>30</v>
      </c>
      <c r="G7785" t="s">
        <v>53</v>
      </c>
      <c r="H7785" t="s">
        <v>16</v>
      </c>
      <c r="I7785" t="b">
        <v>0</v>
      </c>
      <c r="J7785">
        <v>0</v>
      </c>
      <c r="K7785">
        <v>23</v>
      </c>
    </row>
    <row r="7786" spans="1:11" x14ac:dyDescent="0.35">
      <c r="A7786" t="s">
        <v>7905</v>
      </c>
      <c r="B7786" s="2">
        <v>45502.90347222222</v>
      </c>
      <c r="C7786" t="s">
        <v>51</v>
      </c>
      <c r="D7786" t="s">
        <v>244</v>
      </c>
      <c r="E7786" t="s">
        <v>14</v>
      </c>
      <c r="F7786">
        <v>77</v>
      </c>
      <c r="G7786" t="s">
        <v>25</v>
      </c>
      <c r="H7786" t="s">
        <v>16</v>
      </c>
      <c r="I7786" t="b">
        <v>1</v>
      </c>
      <c r="K7786">
        <v>20</v>
      </c>
    </row>
    <row r="7787" spans="1:11" x14ac:dyDescent="0.35">
      <c r="A7787" t="s">
        <v>7906</v>
      </c>
      <c r="B7787" s="2">
        <v>45503.093055555553</v>
      </c>
      <c r="C7787" t="s">
        <v>117</v>
      </c>
      <c r="D7787" t="s">
        <v>46</v>
      </c>
      <c r="E7787" t="s">
        <v>14</v>
      </c>
      <c r="F7787">
        <v>51</v>
      </c>
      <c r="G7787" t="s">
        <v>15</v>
      </c>
      <c r="H7787" t="s">
        <v>16</v>
      </c>
      <c r="I7787" t="b">
        <v>0</v>
      </c>
      <c r="K7787">
        <v>15</v>
      </c>
    </row>
    <row r="7788" spans="1:11" x14ac:dyDescent="0.35">
      <c r="A7788" t="s">
        <v>7907</v>
      </c>
      <c r="B7788" s="2">
        <v>45503.12222222222</v>
      </c>
      <c r="C7788" t="s">
        <v>99</v>
      </c>
      <c r="D7788" t="s">
        <v>24</v>
      </c>
      <c r="E7788" t="s">
        <v>43</v>
      </c>
      <c r="F7788">
        <v>48</v>
      </c>
      <c r="G7788" t="s">
        <v>15</v>
      </c>
      <c r="H7788" t="s">
        <v>34</v>
      </c>
      <c r="I7788" t="b">
        <v>1</v>
      </c>
      <c r="K7788">
        <v>11</v>
      </c>
    </row>
    <row r="7789" spans="1:11" x14ac:dyDescent="0.35">
      <c r="A7789" t="s">
        <v>7908</v>
      </c>
      <c r="B7789" s="2">
        <v>45503.142361111109</v>
      </c>
      <c r="C7789" t="s">
        <v>20</v>
      </c>
      <c r="D7789" t="s">
        <v>219</v>
      </c>
      <c r="E7789" t="s">
        <v>20</v>
      </c>
      <c r="F7789">
        <v>23</v>
      </c>
      <c r="G7789" t="s">
        <v>25</v>
      </c>
      <c r="H7789" t="s">
        <v>34</v>
      </c>
      <c r="I7789" t="b">
        <v>0</v>
      </c>
      <c r="K7789">
        <v>18</v>
      </c>
    </row>
    <row r="7790" spans="1:11" x14ac:dyDescent="0.35">
      <c r="A7790" t="s">
        <v>7909</v>
      </c>
      <c r="B7790" s="2">
        <v>45503.164583333331</v>
      </c>
      <c r="C7790" t="s">
        <v>91</v>
      </c>
      <c r="D7790" t="s">
        <v>24</v>
      </c>
      <c r="E7790" t="s">
        <v>33</v>
      </c>
      <c r="F7790">
        <v>8</v>
      </c>
      <c r="G7790" t="s">
        <v>21</v>
      </c>
      <c r="H7790" t="s">
        <v>16</v>
      </c>
      <c r="I7790" t="b">
        <v>0</v>
      </c>
      <c r="K7790">
        <v>38</v>
      </c>
    </row>
    <row r="7791" spans="1:11" x14ac:dyDescent="0.35">
      <c r="A7791" t="s">
        <v>7910</v>
      </c>
      <c r="B7791" s="2">
        <v>45503.26666666667</v>
      </c>
      <c r="C7791" t="s">
        <v>99</v>
      </c>
      <c r="D7791" t="s">
        <v>49</v>
      </c>
      <c r="E7791" t="s">
        <v>43</v>
      </c>
      <c r="F7791">
        <v>52</v>
      </c>
      <c r="G7791" t="s">
        <v>21</v>
      </c>
      <c r="H7791" t="s">
        <v>68</v>
      </c>
      <c r="I7791" t="b">
        <v>0</v>
      </c>
      <c r="K7791">
        <v>54</v>
      </c>
    </row>
    <row r="7792" spans="1:11" x14ac:dyDescent="0.35">
      <c r="A7792" t="s">
        <v>7911</v>
      </c>
      <c r="B7792" s="2">
        <v>45503.27847222222</v>
      </c>
      <c r="C7792" t="s">
        <v>91</v>
      </c>
      <c r="D7792" t="s">
        <v>60</v>
      </c>
      <c r="E7792" t="s">
        <v>43</v>
      </c>
      <c r="F7792">
        <v>56</v>
      </c>
      <c r="G7792" t="s">
        <v>38</v>
      </c>
      <c r="H7792" t="s">
        <v>16</v>
      </c>
      <c r="I7792" t="b">
        <v>0</v>
      </c>
      <c r="K7792">
        <v>35</v>
      </c>
    </row>
    <row r="7793" spans="1:11" x14ac:dyDescent="0.35">
      <c r="A7793" t="s">
        <v>7912</v>
      </c>
      <c r="B7793" s="2">
        <v>45503.295138888891</v>
      </c>
      <c r="C7793" t="s">
        <v>129</v>
      </c>
      <c r="D7793" t="s">
        <v>412</v>
      </c>
      <c r="E7793" t="s">
        <v>20</v>
      </c>
      <c r="F7793">
        <v>66</v>
      </c>
      <c r="G7793" t="s">
        <v>38</v>
      </c>
      <c r="H7793" t="s">
        <v>16</v>
      </c>
      <c r="I7793" t="b">
        <v>1</v>
      </c>
      <c r="K7793">
        <v>26</v>
      </c>
    </row>
    <row r="7794" spans="1:11" x14ac:dyDescent="0.35">
      <c r="A7794" t="s">
        <v>7913</v>
      </c>
      <c r="B7794" s="2">
        <v>45503.336111111108</v>
      </c>
      <c r="C7794" t="s">
        <v>45</v>
      </c>
      <c r="D7794" t="s">
        <v>188</v>
      </c>
      <c r="E7794" t="s">
        <v>142</v>
      </c>
      <c r="F7794">
        <v>16</v>
      </c>
      <c r="G7794" t="s">
        <v>89</v>
      </c>
      <c r="H7794" t="s">
        <v>34</v>
      </c>
      <c r="I7794" t="b">
        <v>1</v>
      </c>
      <c r="K7794">
        <v>53</v>
      </c>
    </row>
    <row r="7795" spans="1:11" x14ac:dyDescent="0.35">
      <c r="A7795" t="s">
        <v>7914</v>
      </c>
      <c r="B7795" s="2">
        <v>45503.436805555553</v>
      </c>
      <c r="C7795" t="s">
        <v>51</v>
      </c>
      <c r="D7795" t="s">
        <v>37</v>
      </c>
      <c r="E7795" t="s">
        <v>20</v>
      </c>
      <c r="F7795">
        <v>14</v>
      </c>
      <c r="G7795" t="s">
        <v>15</v>
      </c>
      <c r="H7795" t="s">
        <v>34</v>
      </c>
      <c r="I7795" t="b">
        <v>0</v>
      </c>
      <c r="K7795">
        <v>20</v>
      </c>
    </row>
    <row r="7796" spans="1:11" x14ac:dyDescent="0.35">
      <c r="A7796" t="s">
        <v>7915</v>
      </c>
      <c r="B7796" s="2">
        <v>45503.549305555563</v>
      </c>
      <c r="C7796" t="s">
        <v>129</v>
      </c>
      <c r="D7796" t="s">
        <v>65</v>
      </c>
      <c r="E7796" t="s">
        <v>14</v>
      </c>
      <c r="F7796">
        <v>79</v>
      </c>
      <c r="G7796" t="s">
        <v>47</v>
      </c>
      <c r="H7796" t="s">
        <v>68</v>
      </c>
      <c r="I7796" t="b">
        <v>1</v>
      </c>
      <c r="J7796">
        <v>5</v>
      </c>
      <c r="K7796">
        <v>47</v>
      </c>
    </row>
    <row r="7797" spans="1:11" x14ac:dyDescent="0.35">
      <c r="A7797" t="s">
        <v>7916</v>
      </c>
      <c r="B7797" s="2">
        <v>45503.554166666669</v>
      </c>
      <c r="C7797" t="s">
        <v>76</v>
      </c>
      <c r="D7797" t="s">
        <v>123</v>
      </c>
      <c r="E7797" t="s">
        <v>20</v>
      </c>
      <c r="F7797">
        <v>56</v>
      </c>
      <c r="G7797" t="s">
        <v>53</v>
      </c>
      <c r="H7797" t="s">
        <v>68</v>
      </c>
      <c r="I7797" t="b">
        <v>0</v>
      </c>
      <c r="K7797">
        <v>46</v>
      </c>
    </row>
    <row r="7798" spans="1:11" x14ac:dyDescent="0.35">
      <c r="A7798" t="s">
        <v>7917</v>
      </c>
      <c r="B7798" s="2">
        <v>45503.57916666667</v>
      </c>
      <c r="C7798" t="s">
        <v>18</v>
      </c>
      <c r="D7798" t="s">
        <v>123</v>
      </c>
      <c r="E7798" t="s">
        <v>43</v>
      </c>
      <c r="F7798">
        <v>30</v>
      </c>
      <c r="G7798" t="s">
        <v>15</v>
      </c>
      <c r="H7798" t="s">
        <v>16</v>
      </c>
      <c r="I7798" t="b">
        <v>1</v>
      </c>
      <c r="K7798">
        <v>13</v>
      </c>
    </row>
    <row r="7799" spans="1:11" x14ac:dyDescent="0.35">
      <c r="A7799" t="s">
        <v>7918</v>
      </c>
      <c r="B7799" s="2">
        <v>45503.708333333343</v>
      </c>
      <c r="C7799" t="s">
        <v>88</v>
      </c>
      <c r="D7799" t="s">
        <v>209</v>
      </c>
      <c r="E7799" t="s">
        <v>14</v>
      </c>
      <c r="F7799">
        <v>31</v>
      </c>
      <c r="G7799" t="s">
        <v>15</v>
      </c>
      <c r="H7799" t="s">
        <v>16</v>
      </c>
      <c r="I7799" t="b">
        <v>1</v>
      </c>
      <c r="K7799">
        <v>26</v>
      </c>
    </row>
    <row r="7800" spans="1:11" x14ac:dyDescent="0.35">
      <c r="A7800" t="s">
        <v>7919</v>
      </c>
      <c r="B7800" s="2">
        <v>45503.763194444437</v>
      </c>
      <c r="C7800" t="s">
        <v>31</v>
      </c>
      <c r="D7800" t="s">
        <v>219</v>
      </c>
      <c r="E7800" t="s">
        <v>14</v>
      </c>
      <c r="F7800">
        <v>12</v>
      </c>
      <c r="G7800" t="s">
        <v>15</v>
      </c>
      <c r="H7800" t="s">
        <v>16</v>
      </c>
      <c r="I7800" t="b">
        <v>0</v>
      </c>
      <c r="K7800">
        <v>24</v>
      </c>
    </row>
    <row r="7801" spans="1:11" x14ac:dyDescent="0.35">
      <c r="A7801" t="s">
        <v>7920</v>
      </c>
      <c r="B7801" s="2">
        <v>45503.822916666657</v>
      </c>
      <c r="C7801" t="s">
        <v>20</v>
      </c>
      <c r="D7801" t="s">
        <v>159</v>
      </c>
      <c r="E7801" t="s">
        <v>43</v>
      </c>
      <c r="F7801">
        <v>34</v>
      </c>
      <c r="G7801" t="s">
        <v>21</v>
      </c>
      <c r="H7801" t="s">
        <v>29</v>
      </c>
      <c r="I7801" t="b">
        <v>1</v>
      </c>
      <c r="K7801">
        <v>34</v>
      </c>
    </row>
    <row r="7802" spans="1:11" x14ac:dyDescent="0.35">
      <c r="A7802" t="s">
        <v>7921</v>
      </c>
      <c r="B7802" s="2">
        <v>45503.86041666667</v>
      </c>
      <c r="C7802" t="s">
        <v>12</v>
      </c>
      <c r="D7802" t="s">
        <v>115</v>
      </c>
      <c r="E7802" t="s">
        <v>33</v>
      </c>
      <c r="F7802">
        <v>57</v>
      </c>
      <c r="G7802" t="s">
        <v>15</v>
      </c>
      <c r="H7802" t="s">
        <v>16</v>
      </c>
      <c r="I7802" t="b">
        <v>0</v>
      </c>
      <c r="K7802">
        <v>58</v>
      </c>
    </row>
    <row r="7803" spans="1:11" x14ac:dyDescent="0.35">
      <c r="A7803" t="s">
        <v>7922</v>
      </c>
      <c r="B7803" s="2">
        <v>45503.865972222222</v>
      </c>
      <c r="C7803" t="s">
        <v>73</v>
      </c>
      <c r="D7803" t="s">
        <v>156</v>
      </c>
      <c r="E7803" t="s">
        <v>20</v>
      </c>
      <c r="F7803">
        <v>13</v>
      </c>
      <c r="G7803" t="s">
        <v>53</v>
      </c>
      <c r="H7803" t="s">
        <v>16</v>
      </c>
      <c r="I7803" t="b">
        <v>0</v>
      </c>
      <c r="K7803">
        <v>44</v>
      </c>
    </row>
    <row r="7804" spans="1:11" x14ac:dyDescent="0.35">
      <c r="A7804" t="s">
        <v>7923</v>
      </c>
      <c r="B7804" s="2">
        <v>45503.884722222218</v>
      </c>
      <c r="C7804" t="s">
        <v>184</v>
      </c>
      <c r="D7804" t="s">
        <v>170</v>
      </c>
      <c r="E7804" t="s">
        <v>43</v>
      </c>
      <c r="F7804">
        <v>38</v>
      </c>
      <c r="G7804" t="s">
        <v>15</v>
      </c>
      <c r="H7804" t="s">
        <v>118</v>
      </c>
      <c r="I7804" t="b">
        <v>1</v>
      </c>
      <c r="J7804">
        <v>9</v>
      </c>
      <c r="K7804">
        <v>17</v>
      </c>
    </row>
    <row r="7805" spans="1:11" x14ac:dyDescent="0.35">
      <c r="A7805" t="s">
        <v>7924</v>
      </c>
      <c r="B7805" s="2">
        <v>45503.911805555559</v>
      </c>
      <c r="C7805" t="s">
        <v>55</v>
      </c>
      <c r="D7805" t="s">
        <v>126</v>
      </c>
      <c r="E7805" t="s">
        <v>33</v>
      </c>
      <c r="F7805">
        <v>7</v>
      </c>
      <c r="G7805" t="s">
        <v>15</v>
      </c>
      <c r="H7805" t="s">
        <v>34</v>
      </c>
      <c r="I7805" t="b">
        <v>0</v>
      </c>
      <c r="J7805">
        <v>10</v>
      </c>
      <c r="K7805">
        <v>33</v>
      </c>
    </row>
    <row r="7806" spans="1:11" x14ac:dyDescent="0.35">
      <c r="A7806" t="s">
        <v>7925</v>
      </c>
      <c r="B7806" s="2">
        <v>45503.957638888889</v>
      </c>
      <c r="C7806" t="s">
        <v>70</v>
      </c>
      <c r="D7806" t="s">
        <v>159</v>
      </c>
      <c r="E7806" t="s">
        <v>20</v>
      </c>
      <c r="F7806">
        <v>10</v>
      </c>
      <c r="G7806" t="s">
        <v>25</v>
      </c>
      <c r="H7806" t="s">
        <v>16</v>
      </c>
      <c r="I7806" t="b">
        <v>0</v>
      </c>
      <c r="K7806">
        <v>55</v>
      </c>
    </row>
    <row r="7807" spans="1:11" x14ac:dyDescent="0.35">
      <c r="A7807" t="s">
        <v>7926</v>
      </c>
      <c r="B7807" s="2">
        <v>45504.068055555559</v>
      </c>
      <c r="C7807" t="s">
        <v>78</v>
      </c>
      <c r="D7807" t="s">
        <v>259</v>
      </c>
      <c r="E7807" t="s">
        <v>33</v>
      </c>
      <c r="F7807">
        <v>39</v>
      </c>
      <c r="G7807" t="s">
        <v>25</v>
      </c>
      <c r="H7807" t="s">
        <v>16</v>
      </c>
      <c r="I7807" t="b">
        <v>1</v>
      </c>
      <c r="K7807">
        <v>40</v>
      </c>
    </row>
    <row r="7808" spans="1:11" x14ac:dyDescent="0.35">
      <c r="A7808" t="s">
        <v>7927</v>
      </c>
      <c r="B7808" s="2">
        <v>45504.178472222222</v>
      </c>
      <c r="C7808" t="s">
        <v>31</v>
      </c>
      <c r="D7808" t="s">
        <v>237</v>
      </c>
      <c r="E7808" t="s">
        <v>43</v>
      </c>
      <c r="F7808">
        <v>21</v>
      </c>
      <c r="G7808" t="s">
        <v>15</v>
      </c>
      <c r="H7808" t="s">
        <v>68</v>
      </c>
      <c r="I7808" t="b">
        <v>1</v>
      </c>
      <c r="J7808">
        <v>4</v>
      </c>
      <c r="K7808">
        <v>53</v>
      </c>
    </row>
    <row r="7809" spans="1:11" x14ac:dyDescent="0.35">
      <c r="A7809" t="s">
        <v>7928</v>
      </c>
      <c r="B7809" s="2">
        <v>45504.200694444437</v>
      </c>
      <c r="C7809" t="s">
        <v>83</v>
      </c>
      <c r="D7809" t="s">
        <v>139</v>
      </c>
      <c r="E7809" t="s">
        <v>33</v>
      </c>
      <c r="F7809">
        <v>4</v>
      </c>
      <c r="G7809" t="s">
        <v>53</v>
      </c>
      <c r="H7809" t="s">
        <v>16</v>
      </c>
      <c r="I7809" t="b">
        <v>1</v>
      </c>
      <c r="K7809">
        <v>11</v>
      </c>
    </row>
    <row r="7810" spans="1:11" x14ac:dyDescent="0.35">
      <c r="A7810" t="s">
        <v>7929</v>
      </c>
      <c r="B7810" s="2">
        <v>45504.288888888892</v>
      </c>
      <c r="C7810" t="s">
        <v>91</v>
      </c>
      <c r="D7810" t="s">
        <v>101</v>
      </c>
      <c r="E7810" t="s">
        <v>43</v>
      </c>
      <c r="F7810">
        <v>40</v>
      </c>
      <c r="G7810" t="s">
        <v>21</v>
      </c>
      <c r="H7810" t="s">
        <v>29</v>
      </c>
      <c r="I7810" t="b">
        <v>1</v>
      </c>
      <c r="J7810">
        <v>3</v>
      </c>
      <c r="K7810">
        <v>20</v>
      </c>
    </row>
    <row r="7811" spans="1:11" x14ac:dyDescent="0.35">
      <c r="A7811" t="s">
        <v>7930</v>
      </c>
      <c r="B7811" s="2">
        <v>45504.313888888893</v>
      </c>
      <c r="C7811" t="s">
        <v>108</v>
      </c>
      <c r="D7811" t="s">
        <v>144</v>
      </c>
      <c r="E7811" t="s">
        <v>14</v>
      </c>
      <c r="F7811">
        <v>75</v>
      </c>
      <c r="G7811" t="s">
        <v>15</v>
      </c>
      <c r="H7811" t="s">
        <v>34</v>
      </c>
      <c r="I7811" t="b">
        <v>0</v>
      </c>
      <c r="J7811">
        <v>3</v>
      </c>
      <c r="K7811">
        <v>56</v>
      </c>
    </row>
    <row r="7812" spans="1:11" x14ac:dyDescent="0.35">
      <c r="A7812" t="s">
        <v>7931</v>
      </c>
      <c r="B7812" s="2">
        <v>45504.327777777777</v>
      </c>
      <c r="C7812" t="s">
        <v>83</v>
      </c>
      <c r="D7812" t="s">
        <v>229</v>
      </c>
      <c r="E7812" t="s">
        <v>20</v>
      </c>
      <c r="F7812">
        <v>42</v>
      </c>
      <c r="G7812" t="s">
        <v>89</v>
      </c>
      <c r="H7812" t="s">
        <v>34</v>
      </c>
      <c r="I7812" t="b">
        <v>0</v>
      </c>
      <c r="K7812">
        <v>38</v>
      </c>
    </row>
    <row r="7813" spans="1:11" x14ac:dyDescent="0.35">
      <c r="A7813" t="s">
        <v>7932</v>
      </c>
      <c r="B7813" s="2">
        <v>45504.350694444453</v>
      </c>
      <c r="C7813" t="s">
        <v>51</v>
      </c>
      <c r="D7813" t="s">
        <v>97</v>
      </c>
      <c r="E7813" t="s">
        <v>20</v>
      </c>
      <c r="F7813">
        <v>43</v>
      </c>
      <c r="G7813" t="s">
        <v>21</v>
      </c>
      <c r="H7813" t="s">
        <v>16</v>
      </c>
      <c r="I7813" t="b">
        <v>0</v>
      </c>
      <c r="K7813">
        <v>41</v>
      </c>
    </row>
    <row r="7814" spans="1:11" x14ac:dyDescent="0.35">
      <c r="A7814" t="s">
        <v>7933</v>
      </c>
      <c r="B7814" s="2">
        <v>45504.594444444447</v>
      </c>
      <c r="C7814" t="s">
        <v>31</v>
      </c>
      <c r="D7814" t="s">
        <v>81</v>
      </c>
      <c r="E7814" t="s">
        <v>14</v>
      </c>
      <c r="F7814">
        <v>63</v>
      </c>
      <c r="G7814" t="s">
        <v>25</v>
      </c>
      <c r="H7814" t="s">
        <v>16</v>
      </c>
      <c r="I7814" t="b">
        <v>0</v>
      </c>
      <c r="J7814">
        <v>2</v>
      </c>
      <c r="K7814">
        <v>32</v>
      </c>
    </row>
    <row r="7815" spans="1:11" x14ac:dyDescent="0.35">
      <c r="A7815" t="s">
        <v>7934</v>
      </c>
      <c r="B7815" s="2">
        <v>45504.613194444442</v>
      </c>
      <c r="C7815" t="s">
        <v>51</v>
      </c>
      <c r="D7815" t="s">
        <v>28</v>
      </c>
      <c r="E7815" t="s">
        <v>20</v>
      </c>
      <c r="F7815">
        <v>7</v>
      </c>
      <c r="G7815" t="s">
        <v>25</v>
      </c>
      <c r="H7815" t="s">
        <v>16</v>
      </c>
      <c r="I7815" t="b">
        <v>1</v>
      </c>
      <c r="K7815">
        <v>27</v>
      </c>
    </row>
    <row r="7816" spans="1:11" x14ac:dyDescent="0.35">
      <c r="A7816" t="s">
        <v>7935</v>
      </c>
      <c r="B7816" s="2">
        <v>45504.643750000003</v>
      </c>
      <c r="C7816" t="s">
        <v>76</v>
      </c>
      <c r="D7816" t="s">
        <v>134</v>
      </c>
      <c r="E7816" t="s">
        <v>20</v>
      </c>
      <c r="F7816">
        <v>14</v>
      </c>
      <c r="G7816" t="s">
        <v>47</v>
      </c>
      <c r="H7816" t="s">
        <v>34</v>
      </c>
      <c r="I7816" t="b">
        <v>0</v>
      </c>
      <c r="J7816">
        <v>5</v>
      </c>
      <c r="K7816">
        <v>21</v>
      </c>
    </row>
    <row r="7817" spans="1:11" x14ac:dyDescent="0.35">
      <c r="A7817" t="s">
        <v>7936</v>
      </c>
      <c r="B7817" s="2">
        <v>45504.661111111112</v>
      </c>
      <c r="C7817" t="s">
        <v>45</v>
      </c>
      <c r="D7817" t="s">
        <v>84</v>
      </c>
      <c r="E7817" t="s">
        <v>20</v>
      </c>
      <c r="F7817">
        <v>56</v>
      </c>
      <c r="G7817" t="s">
        <v>47</v>
      </c>
      <c r="H7817" t="s">
        <v>16</v>
      </c>
      <c r="I7817" t="b">
        <v>0</v>
      </c>
      <c r="K7817">
        <v>28</v>
      </c>
    </row>
    <row r="7818" spans="1:11" x14ac:dyDescent="0.35">
      <c r="A7818" t="s">
        <v>7937</v>
      </c>
      <c r="B7818" s="2">
        <v>45504.683333333327</v>
      </c>
      <c r="C7818" t="s">
        <v>108</v>
      </c>
      <c r="D7818" t="s">
        <v>126</v>
      </c>
      <c r="E7818" t="s">
        <v>33</v>
      </c>
      <c r="F7818">
        <v>15</v>
      </c>
      <c r="G7818" t="s">
        <v>89</v>
      </c>
      <c r="H7818" t="s">
        <v>16</v>
      </c>
      <c r="I7818" t="b">
        <v>1</v>
      </c>
      <c r="K7818">
        <v>26</v>
      </c>
    </row>
    <row r="7819" spans="1:11" x14ac:dyDescent="0.35">
      <c r="A7819" t="s">
        <v>7938</v>
      </c>
      <c r="B7819" s="2">
        <v>45504.740972222222</v>
      </c>
      <c r="C7819" t="s">
        <v>99</v>
      </c>
      <c r="D7819" t="s">
        <v>191</v>
      </c>
      <c r="E7819" t="s">
        <v>20</v>
      </c>
      <c r="F7819">
        <v>76</v>
      </c>
      <c r="G7819" t="s">
        <v>15</v>
      </c>
      <c r="H7819" t="s">
        <v>16</v>
      </c>
      <c r="I7819" t="b">
        <v>1</v>
      </c>
      <c r="K7819">
        <v>22</v>
      </c>
    </row>
    <row r="7820" spans="1:11" x14ac:dyDescent="0.35">
      <c r="A7820" t="s">
        <v>7939</v>
      </c>
      <c r="B7820" s="2">
        <v>45504.762499999997</v>
      </c>
      <c r="C7820" t="s">
        <v>106</v>
      </c>
      <c r="D7820" t="s">
        <v>191</v>
      </c>
      <c r="E7820" t="s">
        <v>33</v>
      </c>
      <c r="F7820">
        <v>48</v>
      </c>
      <c r="G7820" t="s">
        <v>89</v>
      </c>
      <c r="H7820" t="s">
        <v>16</v>
      </c>
      <c r="I7820" t="b">
        <v>0</v>
      </c>
      <c r="J7820">
        <v>2</v>
      </c>
      <c r="K7820">
        <v>39</v>
      </c>
    </row>
    <row r="7821" spans="1:11" x14ac:dyDescent="0.35">
      <c r="A7821" t="s">
        <v>7940</v>
      </c>
      <c r="B7821" s="2">
        <v>45504.765972222223</v>
      </c>
      <c r="C7821" t="s">
        <v>18</v>
      </c>
      <c r="D7821" t="s">
        <v>97</v>
      </c>
      <c r="E7821" t="s">
        <v>33</v>
      </c>
      <c r="F7821">
        <v>74</v>
      </c>
      <c r="G7821" t="s">
        <v>25</v>
      </c>
      <c r="H7821" t="s">
        <v>16</v>
      </c>
      <c r="I7821" t="b">
        <v>0</v>
      </c>
      <c r="J7821">
        <v>8</v>
      </c>
      <c r="K7821">
        <v>33</v>
      </c>
    </row>
    <row r="7822" spans="1:11" x14ac:dyDescent="0.35">
      <c r="A7822" t="s">
        <v>7941</v>
      </c>
      <c r="B7822" s="2">
        <v>45504.972222222219</v>
      </c>
      <c r="C7822" t="s">
        <v>76</v>
      </c>
      <c r="D7822" t="s">
        <v>101</v>
      </c>
      <c r="E7822" t="s">
        <v>43</v>
      </c>
      <c r="F7822">
        <v>41</v>
      </c>
      <c r="G7822" t="s">
        <v>15</v>
      </c>
      <c r="H7822" t="s">
        <v>16</v>
      </c>
      <c r="I7822" t="b">
        <v>1</v>
      </c>
      <c r="K7822">
        <v>14</v>
      </c>
    </row>
    <row r="7823" spans="1:11" x14ac:dyDescent="0.35">
      <c r="A7823" t="s">
        <v>7942</v>
      </c>
      <c r="B7823" s="2">
        <v>45504.991666666669</v>
      </c>
      <c r="C7823" t="s">
        <v>55</v>
      </c>
      <c r="D7823" t="s">
        <v>93</v>
      </c>
      <c r="E7823" t="s">
        <v>14</v>
      </c>
      <c r="F7823">
        <v>22</v>
      </c>
      <c r="G7823" t="s">
        <v>21</v>
      </c>
      <c r="H7823" t="s">
        <v>16</v>
      </c>
      <c r="I7823" t="b">
        <v>1</v>
      </c>
      <c r="K7823">
        <v>37</v>
      </c>
    </row>
    <row r="7824" spans="1:11" x14ac:dyDescent="0.35">
      <c r="A7824" t="s">
        <v>7943</v>
      </c>
      <c r="B7824" s="2">
        <v>45505.029861111107</v>
      </c>
      <c r="C7824" t="s">
        <v>70</v>
      </c>
      <c r="D7824" t="s">
        <v>209</v>
      </c>
      <c r="E7824" t="s">
        <v>33</v>
      </c>
      <c r="F7824">
        <v>27</v>
      </c>
      <c r="G7824" t="s">
        <v>53</v>
      </c>
      <c r="H7824" t="s">
        <v>34</v>
      </c>
      <c r="I7824" t="b">
        <v>0</v>
      </c>
      <c r="K7824">
        <v>19</v>
      </c>
    </row>
    <row r="7825" spans="1:11" x14ac:dyDescent="0.35">
      <c r="A7825" t="s">
        <v>7944</v>
      </c>
      <c r="B7825" s="2">
        <v>45505.122916666667</v>
      </c>
      <c r="C7825" t="s">
        <v>78</v>
      </c>
      <c r="D7825" t="s">
        <v>139</v>
      </c>
      <c r="E7825" t="s">
        <v>14</v>
      </c>
      <c r="F7825">
        <v>55</v>
      </c>
      <c r="G7825" t="s">
        <v>47</v>
      </c>
      <c r="H7825" t="s">
        <v>16</v>
      </c>
      <c r="I7825" t="b">
        <v>0</v>
      </c>
      <c r="K7825">
        <v>57</v>
      </c>
    </row>
    <row r="7826" spans="1:11" x14ac:dyDescent="0.35">
      <c r="A7826" t="s">
        <v>7945</v>
      </c>
      <c r="B7826" s="2">
        <v>45505.138194444437</v>
      </c>
      <c r="C7826" t="s">
        <v>27</v>
      </c>
      <c r="D7826" t="s">
        <v>191</v>
      </c>
      <c r="E7826" t="s">
        <v>33</v>
      </c>
      <c r="F7826">
        <v>41</v>
      </c>
      <c r="G7826" t="s">
        <v>89</v>
      </c>
      <c r="H7826" t="s">
        <v>29</v>
      </c>
      <c r="I7826" t="b">
        <v>1</v>
      </c>
      <c r="K7826">
        <v>30</v>
      </c>
    </row>
    <row r="7827" spans="1:11" x14ac:dyDescent="0.35">
      <c r="A7827" t="s">
        <v>7946</v>
      </c>
      <c r="B7827" s="2">
        <v>45505.17291666667</v>
      </c>
      <c r="C7827" t="s">
        <v>70</v>
      </c>
      <c r="D7827" t="s">
        <v>49</v>
      </c>
      <c r="E7827" t="s">
        <v>43</v>
      </c>
      <c r="F7827">
        <v>52</v>
      </c>
      <c r="G7827" t="s">
        <v>15</v>
      </c>
      <c r="H7827" t="s">
        <v>16</v>
      </c>
      <c r="I7827" t="b">
        <v>0</v>
      </c>
      <c r="K7827">
        <v>57</v>
      </c>
    </row>
    <row r="7828" spans="1:11" x14ac:dyDescent="0.35">
      <c r="A7828" t="s">
        <v>7947</v>
      </c>
      <c r="B7828" s="2">
        <v>45505.175694444442</v>
      </c>
      <c r="C7828" t="s">
        <v>184</v>
      </c>
      <c r="D7828" t="s">
        <v>86</v>
      </c>
      <c r="E7828" t="s">
        <v>33</v>
      </c>
      <c r="F7828">
        <v>53</v>
      </c>
      <c r="G7828" t="s">
        <v>25</v>
      </c>
      <c r="H7828" t="s">
        <v>34</v>
      </c>
      <c r="I7828" t="b">
        <v>1</v>
      </c>
      <c r="J7828">
        <v>2</v>
      </c>
      <c r="K7828">
        <v>44</v>
      </c>
    </row>
    <row r="7829" spans="1:11" x14ac:dyDescent="0.35">
      <c r="A7829" t="s">
        <v>7948</v>
      </c>
      <c r="B7829" s="2">
        <v>45505.181944444441</v>
      </c>
      <c r="C7829" t="s">
        <v>55</v>
      </c>
      <c r="D7829" t="s">
        <v>203</v>
      </c>
      <c r="E7829" t="s">
        <v>14</v>
      </c>
      <c r="F7829">
        <v>27</v>
      </c>
      <c r="G7829" t="s">
        <v>21</v>
      </c>
      <c r="H7829" t="s">
        <v>16</v>
      </c>
      <c r="I7829" t="b">
        <v>1</v>
      </c>
      <c r="K7829">
        <v>41</v>
      </c>
    </row>
    <row r="7830" spans="1:11" x14ac:dyDescent="0.35">
      <c r="A7830" t="s">
        <v>7949</v>
      </c>
      <c r="B7830" s="2">
        <v>45505.366666666669</v>
      </c>
      <c r="C7830" t="s">
        <v>23</v>
      </c>
      <c r="D7830" t="s">
        <v>19</v>
      </c>
      <c r="E7830" t="s">
        <v>14</v>
      </c>
      <c r="F7830">
        <v>53</v>
      </c>
      <c r="G7830" t="s">
        <v>25</v>
      </c>
      <c r="H7830" t="s">
        <v>16</v>
      </c>
      <c r="I7830" t="b">
        <v>1</v>
      </c>
      <c r="K7830">
        <v>45</v>
      </c>
    </row>
    <row r="7831" spans="1:11" x14ac:dyDescent="0.35">
      <c r="A7831" t="s">
        <v>7950</v>
      </c>
      <c r="B7831" s="2">
        <v>45505.38958333333</v>
      </c>
      <c r="C7831" t="s">
        <v>91</v>
      </c>
      <c r="D7831" t="s">
        <v>259</v>
      </c>
      <c r="E7831" t="s">
        <v>33</v>
      </c>
      <c r="F7831">
        <v>79</v>
      </c>
      <c r="G7831" t="s">
        <v>25</v>
      </c>
      <c r="H7831" t="s">
        <v>16</v>
      </c>
      <c r="I7831" t="b">
        <v>1</v>
      </c>
      <c r="K7831">
        <v>21</v>
      </c>
    </row>
    <row r="7832" spans="1:11" x14ac:dyDescent="0.35">
      <c r="A7832" t="s">
        <v>7951</v>
      </c>
      <c r="B7832" s="2">
        <v>45505.432638888888</v>
      </c>
      <c r="C7832" t="s">
        <v>296</v>
      </c>
      <c r="D7832" t="s">
        <v>37</v>
      </c>
      <c r="E7832" t="s">
        <v>20</v>
      </c>
      <c r="F7832">
        <v>10</v>
      </c>
      <c r="G7832" t="s">
        <v>25</v>
      </c>
      <c r="H7832" t="s">
        <v>16</v>
      </c>
      <c r="I7832" t="b">
        <v>1</v>
      </c>
      <c r="K7832">
        <v>13</v>
      </c>
    </row>
    <row r="7833" spans="1:11" x14ac:dyDescent="0.35">
      <c r="A7833" t="s">
        <v>7952</v>
      </c>
      <c r="B7833" s="2">
        <v>45505.493750000001</v>
      </c>
      <c r="C7833" t="s">
        <v>27</v>
      </c>
      <c r="D7833" t="s">
        <v>176</v>
      </c>
      <c r="E7833" t="s">
        <v>33</v>
      </c>
      <c r="F7833">
        <v>20</v>
      </c>
      <c r="G7833" t="s">
        <v>21</v>
      </c>
      <c r="H7833" t="s">
        <v>269</v>
      </c>
      <c r="I7833" t="b">
        <v>0</v>
      </c>
      <c r="K7833">
        <v>49</v>
      </c>
    </row>
    <row r="7834" spans="1:11" x14ac:dyDescent="0.35">
      <c r="A7834" t="s">
        <v>7953</v>
      </c>
      <c r="B7834" s="2">
        <v>45505.622916666667</v>
      </c>
      <c r="C7834" t="s">
        <v>51</v>
      </c>
      <c r="D7834" t="s">
        <v>275</v>
      </c>
      <c r="E7834" t="s">
        <v>33</v>
      </c>
      <c r="F7834">
        <v>79</v>
      </c>
      <c r="G7834" t="s">
        <v>25</v>
      </c>
      <c r="H7834" t="s">
        <v>34</v>
      </c>
      <c r="I7834" t="b">
        <v>0</v>
      </c>
      <c r="J7834">
        <v>3</v>
      </c>
      <c r="K7834">
        <v>54</v>
      </c>
    </row>
    <row r="7835" spans="1:11" x14ac:dyDescent="0.35">
      <c r="A7835" t="s">
        <v>7954</v>
      </c>
      <c r="B7835" s="2">
        <v>45505.633333333331</v>
      </c>
      <c r="C7835" t="s">
        <v>76</v>
      </c>
      <c r="D7835" t="s">
        <v>97</v>
      </c>
      <c r="E7835" t="s">
        <v>14</v>
      </c>
      <c r="F7835">
        <v>19</v>
      </c>
      <c r="G7835" t="s">
        <v>38</v>
      </c>
      <c r="H7835" t="s">
        <v>16</v>
      </c>
      <c r="I7835" t="b">
        <v>1</v>
      </c>
      <c r="K7835">
        <v>39</v>
      </c>
    </row>
    <row r="7836" spans="1:11" x14ac:dyDescent="0.35">
      <c r="A7836" t="s">
        <v>7955</v>
      </c>
      <c r="B7836" s="2">
        <v>45505.92083333333</v>
      </c>
      <c r="C7836" t="s">
        <v>296</v>
      </c>
      <c r="D7836" t="s">
        <v>161</v>
      </c>
      <c r="E7836" t="s">
        <v>14</v>
      </c>
      <c r="F7836">
        <v>12</v>
      </c>
      <c r="G7836" t="s">
        <v>15</v>
      </c>
      <c r="H7836" t="s">
        <v>34</v>
      </c>
      <c r="I7836" t="b">
        <v>0</v>
      </c>
      <c r="K7836">
        <v>21</v>
      </c>
    </row>
    <row r="7837" spans="1:11" x14ac:dyDescent="0.35">
      <c r="A7837" t="s">
        <v>7956</v>
      </c>
      <c r="B7837" s="2">
        <v>45506.068055555559</v>
      </c>
      <c r="C7837" t="s">
        <v>31</v>
      </c>
      <c r="D7837" t="s">
        <v>40</v>
      </c>
      <c r="E7837" t="s">
        <v>14</v>
      </c>
      <c r="F7837">
        <v>64</v>
      </c>
      <c r="G7837" t="s">
        <v>15</v>
      </c>
      <c r="H7837" t="s">
        <v>16</v>
      </c>
      <c r="I7837" t="b">
        <v>0</v>
      </c>
      <c r="K7837">
        <v>16</v>
      </c>
    </row>
    <row r="7838" spans="1:11" x14ac:dyDescent="0.35">
      <c r="A7838" t="s">
        <v>7957</v>
      </c>
      <c r="B7838" s="2">
        <v>45506.106944444437</v>
      </c>
      <c r="C7838" t="s">
        <v>78</v>
      </c>
      <c r="D7838" t="s">
        <v>282</v>
      </c>
      <c r="E7838" t="s">
        <v>43</v>
      </c>
      <c r="F7838">
        <v>67</v>
      </c>
      <c r="G7838" t="s">
        <v>38</v>
      </c>
      <c r="H7838" t="s">
        <v>16</v>
      </c>
      <c r="I7838" t="b">
        <v>1</v>
      </c>
      <c r="J7838">
        <v>8</v>
      </c>
      <c r="K7838">
        <v>24</v>
      </c>
    </row>
    <row r="7839" spans="1:11" x14ac:dyDescent="0.35">
      <c r="A7839" t="s">
        <v>7958</v>
      </c>
      <c r="B7839" s="2">
        <v>45506.109722222223</v>
      </c>
      <c r="C7839" t="s">
        <v>78</v>
      </c>
      <c r="D7839" t="s">
        <v>176</v>
      </c>
      <c r="E7839" t="s">
        <v>43</v>
      </c>
      <c r="F7839">
        <v>10</v>
      </c>
      <c r="G7839" t="s">
        <v>15</v>
      </c>
      <c r="H7839" t="s">
        <v>34</v>
      </c>
      <c r="I7839" t="b">
        <v>0</v>
      </c>
      <c r="J7839">
        <v>8</v>
      </c>
      <c r="K7839">
        <v>23</v>
      </c>
    </row>
    <row r="7840" spans="1:11" x14ac:dyDescent="0.35">
      <c r="A7840" t="s">
        <v>7959</v>
      </c>
      <c r="B7840" s="2">
        <v>45506.161111111112</v>
      </c>
      <c r="C7840" t="s">
        <v>18</v>
      </c>
      <c r="D7840" t="s">
        <v>282</v>
      </c>
      <c r="E7840" t="s">
        <v>43</v>
      </c>
      <c r="F7840">
        <v>64</v>
      </c>
      <c r="G7840" t="s">
        <v>47</v>
      </c>
      <c r="H7840" t="s">
        <v>16</v>
      </c>
      <c r="I7840" t="b">
        <v>0</v>
      </c>
      <c r="K7840">
        <v>14</v>
      </c>
    </row>
    <row r="7841" spans="1:11" x14ac:dyDescent="0.35">
      <c r="A7841" t="s">
        <v>7960</v>
      </c>
      <c r="B7841" s="2">
        <v>45506.3125</v>
      </c>
      <c r="C7841" t="s">
        <v>296</v>
      </c>
      <c r="D7841" t="s">
        <v>282</v>
      </c>
      <c r="E7841" t="s">
        <v>14</v>
      </c>
      <c r="F7841">
        <v>41</v>
      </c>
      <c r="G7841" t="s">
        <v>15</v>
      </c>
      <c r="H7841" t="s">
        <v>16</v>
      </c>
      <c r="I7841" t="b">
        <v>0</v>
      </c>
      <c r="K7841">
        <v>49</v>
      </c>
    </row>
    <row r="7842" spans="1:11" x14ac:dyDescent="0.35">
      <c r="A7842" t="s">
        <v>7961</v>
      </c>
      <c r="B7842" s="2">
        <v>45506.394444444442</v>
      </c>
      <c r="C7842" t="s">
        <v>70</v>
      </c>
      <c r="D7842" t="s">
        <v>74</v>
      </c>
      <c r="E7842" t="s">
        <v>33</v>
      </c>
      <c r="F7842">
        <v>41</v>
      </c>
      <c r="G7842" t="s">
        <v>89</v>
      </c>
      <c r="H7842" t="s">
        <v>16</v>
      </c>
      <c r="I7842" t="b">
        <v>1</v>
      </c>
      <c r="K7842">
        <v>43</v>
      </c>
    </row>
    <row r="7843" spans="1:11" x14ac:dyDescent="0.35">
      <c r="A7843" t="s">
        <v>7962</v>
      </c>
      <c r="B7843" s="2">
        <v>45506.422222222223</v>
      </c>
      <c r="C7843" t="s">
        <v>27</v>
      </c>
      <c r="D7843" t="s">
        <v>209</v>
      </c>
      <c r="E7843" t="s">
        <v>20</v>
      </c>
      <c r="F7843">
        <v>31</v>
      </c>
      <c r="G7843" t="s">
        <v>15</v>
      </c>
      <c r="H7843" t="s">
        <v>16</v>
      </c>
      <c r="I7843" t="b">
        <v>0</v>
      </c>
      <c r="K7843">
        <v>17</v>
      </c>
    </row>
    <row r="7844" spans="1:11" x14ac:dyDescent="0.35">
      <c r="A7844" t="s">
        <v>7963</v>
      </c>
      <c r="B7844" s="2">
        <v>45506.500694444447</v>
      </c>
      <c r="C7844" t="s">
        <v>33</v>
      </c>
      <c r="D7844" t="s">
        <v>137</v>
      </c>
      <c r="E7844" t="s">
        <v>33</v>
      </c>
      <c r="F7844">
        <v>56</v>
      </c>
      <c r="G7844" t="s">
        <v>89</v>
      </c>
      <c r="H7844" t="s">
        <v>16</v>
      </c>
      <c r="I7844" t="b">
        <v>0</v>
      </c>
      <c r="J7844">
        <v>0</v>
      </c>
      <c r="K7844">
        <v>29</v>
      </c>
    </row>
    <row r="7845" spans="1:11" x14ac:dyDescent="0.35">
      <c r="A7845" t="s">
        <v>7964</v>
      </c>
      <c r="B7845" s="2">
        <v>45506.609722222223</v>
      </c>
      <c r="C7845" t="s">
        <v>55</v>
      </c>
      <c r="D7845" t="s">
        <v>174</v>
      </c>
      <c r="E7845" t="s">
        <v>20</v>
      </c>
      <c r="F7845">
        <v>44</v>
      </c>
      <c r="G7845" t="s">
        <v>61</v>
      </c>
      <c r="H7845" t="s">
        <v>16</v>
      </c>
      <c r="I7845" t="b">
        <v>0</v>
      </c>
      <c r="K7845">
        <v>42</v>
      </c>
    </row>
    <row r="7846" spans="1:11" x14ac:dyDescent="0.35">
      <c r="A7846" t="s">
        <v>7965</v>
      </c>
      <c r="B7846" s="2">
        <v>45506.65625</v>
      </c>
      <c r="C7846" t="s">
        <v>18</v>
      </c>
      <c r="D7846" t="s">
        <v>65</v>
      </c>
      <c r="E7846" t="s">
        <v>33</v>
      </c>
      <c r="F7846">
        <v>14</v>
      </c>
      <c r="G7846" t="s">
        <v>25</v>
      </c>
      <c r="H7846" t="s">
        <v>16</v>
      </c>
      <c r="I7846" t="b">
        <v>1</v>
      </c>
      <c r="K7846">
        <v>30</v>
      </c>
    </row>
    <row r="7847" spans="1:11" x14ac:dyDescent="0.35">
      <c r="A7847" t="s">
        <v>7966</v>
      </c>
      <c r="B7847" s="2">
        <v>45506.740277777782</v>
      </c>
      <c r="C7847" t="s">
        <v>70</v>
      </c>
      <c r="D7847" t="s">
        <v>46</v>
      </c>
      <c r="E7847" t="s">
        <v>33</v>
      </c>
      <c r="F7847">
        <v>50</v>
      </c>
      <c r="G7847" t="s">
        <v>53</v>
      </c>
      <c r="H7847" t="s">
        <v>16</v>
      </c>
      <c r="I7847" t="b">
        <v>0</v>
      </c>
      <c r="K7847">
        <v>27</v>
      </c>
    </row>
    <row r="7848" spans="1:11" x14ac:dyDescent="0.35">
      <c r="A7848" t="s">
        <v>7967</v>
      </c>
      <c r="B7848" s="2">
        <v>45506.755555555559</v>
      </c>
      <c r="C7848" t="s">
        <v>296</v>
      </c>
      <c r="D7848" t="s">
        <v>170</v>
      </c>
      <c r="E7848" t="s">
        <v>20</v>
      </c>
      <c r="F7848">
        <v>32</v>
      </c>
      <c r="G7848" t="s">
        <v>38</v>
      </c>
      <c r="H7848" t="s">
        <v>151</v>
      </c>
      <c r="I7848" t="b">
        <v>0</v>
      </c>
      <c r="K7848">
        <v>26</v>
      </c>
    </row>
    <row r="7849" spans="1:11" x14ac:dyDescent="0.35">
      <c r="A7849" t="s">
        <v>7968</v>
      </c>
      <c r="B7849" s="2">
        <v>45506.821527777778</v>
      </c>
      <c r="C7849" t="s">
        <v>91</v>
      </c>
      <c r="D7849" t="s">
        <v>212</v>
      </c>
      <c r="E7849" t="s">
        <v>14</v>
      </c>
      <c r="F7849">
        <v>11</v>
      </c>
      <c r="G7849" t="s">
        <v>25</v>
      </c>
      <c r="H7849" t="s">
        <v>16</v>
      </c>
      <c r="I7849" t="b">
        <v>1</v>
      </c>
      <c r="K7849">
        <v>13</v>
      </c>
    </row>
    <row r="7850" spans="1:11" x14ac:dyDescent="0.35">
      <c r="A7850" t="s">
        <v>7969</v>
      </c>
      <c r="B7850" s="2">
        <v>45506.849305555559</v>
      </c>
      <c r="C7850" t="s">
        <v>88</v>
      </c>
      <c r="D7850" t="s">
        <v>282</v>
      </c>
      <c r="E7850" t="s">
        <v>33</v>
      </c>
      <c r="F7850">
        <v>15</v>
      </c>
      <c r="G7850" t="s">
        <v>21</v>
      </c>
      <c r="H7850" t="s">
        <v>16</v>
      </c>
      <c r="I7850" t="b">
        <v>1</v>
      </c>
      <c r="K7850">
        <v>60</v>
      </c>
    </row>
    <row r="7851" spans="1:11" x14ac:dyDescent="0.35">
      <c r="A7851" t="s">
        <v>7970</v>
      </c>
      <c r="B7851" s="2">
        <v>45506.885416666657</v>
      </c>
      <c r="C7851" t="s">
        <v>57</v>
      </c>
      <c r="D7851" t="s">
        <v>19</v>
      </c>
      <c r="E7851" t="s">
        <v>20</v>
      </c>
      <c r="F7851">
        <v>4</v>
      </c>
      <c r="G7851" t="s">
        <v>89</v>
      </c>
      <c r="H7851" t="s">
        <v>16</v>
      </c>
      <c r="I7851" t="b">
        <v>0</v>
      </c>
      <c r="J7851">
        <v>2</v>
      </c>
      <c r="K7851">
        <v>16</v>
      </c>
    </row>
    <row r="7852" spans="1:11" x14ac:dyDescent="0.35">
      <c r="A7852" t="s">
        <v>7971</v>
      </c>
      <c r="B7852" s="2">
        <v>45506.887499999997</v>
      </c>
      <c r="C7852" t="s">
        <v>184</v>
      </c>
      <c r="D7852" t="s">
        <v>24</v>
      </c>
      <c r="E7852" t="s">
        <v>43</v>
      </c>
      <c r="F7852">
        <v>29</v>
      </c>
      <c r="G7852" t="s">
        <v>53</v>
      </c>
      <c r="H7852" t="s">
        <v>16</v>
      </c>
      <c r="I7852" t="b">
        <v>0</v>
      </c>
      <c r="J7852">
        <v>4</v>
      </c>
      <c r="K7852">
        <v>14</v>
      </c>
    </row>
    <row r="7853" spans="1:11" x14ac:dyDescent="0.35">
      <c r="A7853" t="s">
        <v>7972</v>
      </c>
      <c r="B7853" s="2">
        <v>45507.002083333333</v>
      </c>
      <c r="C7853" t="s">
        <v>99</v>
      </c>
      <c r="D7853" t="s">
        <v>74</v>
      </c>
      <c r="E7853" t="s">
        <v>14</v>
      </c>
      <c r="F7853">
        <v>24</v>
      </c>
      <c r="G7853" t="s">
        <v>15</v>
      </c>
      <c r="H7853" t="s">
        <v>34</v>
      </c>
      <c r="I7853" t="b">
        <v>0</v>
      </c>
      <c r="K7853">
        <v>56</v>
      </c>
    </row>
    <row r="7854" spans="1:11" x14ac:dyDescent="0.35">
      <c r="A7854" t="s">
        <v>7973</v>
      </c>
      <c r="B7854" s="2">
        <v>45507.044444444437</v>
      </c>
      <c r="C7854" t="s">
        <v>76</v>
      </c>
      <c r="D7854" t="s">
        <v>242</v>
      </c>
      <c r="E7854" t="s">
        <v>20</v>
      </c>
      <c r="F7854">
        <v>78</v>
      </c>
      <c r="G7854" t="s">
        <v>21</v>
      </c>
      <c r="H7854" t="s">
        <v>16</v>
      </c>
      <c r="I7854" t="b">
        <v>1</v>
      </c>
      <c r="K7854">
        <v>20</v>
      </c>
    </row>
    <row r="7855" spans="1:11" x14ac:dyDescent="0.35">
      <c r="A7855" t="s">
        <v>7974</v>
      </c>
      <c r="B7855" s="2">
        <v>45507.052777777782</v>
      </c>
      <c r="C7855" t="s">
        <v>20</v>
      </c>
      <c r="D7855" t="s">
        <v>32</v>
      </c>
      <c r="E7855" t="s">
        <v>43</v>
      </c>
      <c r="F7855">
        <v>74</v>
      </c>
      <c r="G7855" t="s">
        <v>89</v>
      </c>
      <c r="H7855" t="s">
        <v>34</v>
      </c>
      <c r="I7855" t="b">
        <v>0</v>
      </c>
      <c r="K7855">
        <v>23</v>
      </c>
    </row>
    <row r="7856" spans="1:11" x14ac:dyDescent="0.35">
      <c r="A7856" t="s">
        <v>7975</v>
      </c>
      <c r="B7856" s="2">
        <v>45507.082638888889</v>
      </c>
      <c r="C7856" t="s">
        <v>51</v>
      </c>
      <c r="D7856" t="s">
        <v>120</v>
      </c>
      <c r="E7856" t="s">
        <v>43</v>
      </c>
      <c r="F7856">
        <v>24</v>
      </c>
      <c r="G7856" t="s">
        <v>38</v>
      </c>
      <c r="H7856" t="s">
        <v>34</v>
      </c>
      <c r="I7856" t="b">
        <v>0</v>
      </c>
      <c r="K7856">
        <v>30</v>
      </c>
    </row>
    <row r="7857" spans="1:11" x14ac:dyDescent="0.35">
      <c r="A7857" t="s">
        <v>7976</v>
      </c>
      <c r="B7857" s="2">
        <v>45507.181250000001</v>
      </c>
      <c r="C7857" t="s">
        <v>73</v>
      </c>
      <c r="D7857" t="s">
        <v>110</v>
      </c>
      <c r="E7857" t="s">
        <v>33</v>
      </c>
      <c r="F7857">
        <v>55</v>
      </c>
      <c r="G7857" t="s">
        <v>15</v>
      </c>
      <c r="H7857" t="s">
        <v>118</v>
      </c>
      <c r="I7857" t="b">
        <v>1</v>
      </c>
      <c r="K7857">
        <v>32</v>
      </c>
    </row>
    <row r="7858" spans="1:11" x14ac:dyDescent="0.35">
      <c r="A7858" t="s">
        <v>7977</v>
      </c>
      <c r="B7858" s="2">
        <v>45507.268750000003</v>
      </c>
      <c r="C7858" t="s">
        <v>12</v>
      </c>
      <c r="D7858" t="s">
        <v>153</v>
      </c>
      <c r="E7858" t="s">
        <v>33</v>
      </c>
      <c r="F7858">
        <v>52</v>
      </c>
      <c r="G7858" t="s">
        <v>89</v>
      </c>
      <c r="H7858" t="s">
        <v>34</v>
      </c>
      <c r="I7858" t="b">
        <v>1</v>
      </c>
      <c r="J7858">
        <v>1</v>
      </c>
      <c r="K7858">
        <v>24</v>
      </c>
    </row>
    <row r="7859" spans="1:11" x14ac:dyDescent="0.35">
      <c r="A7859" t="s">
        <v>7978</v>
      </c>
      <c r="B7859" s="2">
        <v>45507.294444444437</v>
      </c>
      <c r="C7859" t="s">
        <v>18</v>
      </c>
      <c r="D7859" t="s">
        <v>67</v>
      </c>
      <c r="E7859" t="s">
        <v>43</v>
      </c>
      <c r="F7859">
        <v>55</v>
      </c>
      <c r="G7859" t="s">
        <v>25</v>
      </c>
      <c r="H7859" t="s">
        <v>29</v>
      </c>
      <c r="I7859" t="b">
        <v>1</v>
      </c>
      <c r="J7859">
        <v>5</v>
      </c>
      <c r="K7859">
        <v>22</v>
      </c>
    </row>
    <row r="7860" spans="1:11" x14ac:dyDescent="0.35">
      <c r="A7860" t="s">
        <v>7979</v>
      </c>
      <c r="B7860" s="2">
        <v>45507.395138888889</v>
      </c>
      <c r="C7860" t="s">
        <v>78</v>
      </c>
      <c r="D7860" t="s">
        <v>188</v>
      </c>
      <c r="E7860" t="s">
        <v>14</v>
      </c>
      <c r="F7860">
        <v>35</v>
      </c>
      <c r="G7860" t="s">
        <v>25</v>
      </c>
      <c r="H7860" t="s">
        <v>16</v>
      </c>
      <c r="I7860" t="b">
        <v>1</v>
      </c>
      <c r="J7860">
        <v>6</v>
      </c>
      <c r="K7860">
        <v>29</v>
      </c>
    </row>
    <row r="7861" spans="1:11" x14ac:dyDescent="0.35">
      <c r="A7861" t="s">
        <v>7980</v>
      </c>
      <c r="B7861" s="2">
        <v>45507.427083333343</v>
      </c>
      <c r="C7861" t="s">
        <v>12</v>
      </c>
      <c r="D7861" t="s">
        <v>170</v>
      </c>
      <c r="E7861" t="s">
        <v>33</v>
      </c>
      <c r="F7861">
        <v>30</v>
      </c>
      <c r="G7861" t="s">
        <v>15</v>
      </c>
      <c r="H7861" t="s">
        <v>16</v>
      </c>
      <c r="I7861" t="b">
        <v>1</v>
      </c>
      <c r="K7861">
        <v>56</v>
      </c>
    </row>
    <row r="7862" spans="1:11" x14ac:dyDescent="0.35">
      <c r="A7862" t="s">
        <v>7981</v>
      </c>
      <c r="B7862" s="2">
        <v>45507.440972222219</v>
      </c>
      <c r="C7862" t="s">
        <v>184</v>
      </c>
      <c r="D7862" t="s">
        <v>229</v>
      </c>
      <c r="E7862" t="s">
        <v>20</v>
      </c>
      <c r="F7862">
        <v>30</v>
      </c>
      <c r="G7862" t="s">
        <v>15</v>
      </c>
      <c r="H7862" t="s">
        <v>16</v>
      </c>
      <c r="I7862" t="b">
        <v>0</v>
      </c>
      <c r="J7862">
        <v>6</v>
      </c>
      <c r="K7862">
        <v>38</v>
      </c>
    </row>
    <row r="7863" spans="1:11" x14ac:dyDescent="0.35">
      <c r="A7863" t="s">
        <v>7982</v>
      </c>
      <c r="B7863" s="2">
        <v>45507.447916666657</v>
      </c>
      <c r="C7863" t="s">
        <v>83</v>
      </c>
      <c r="D7863" t="s">
        <v>137</v>
      </c>
      <c r="E7863" t="s">
        <v>20</v>
      </c>
      <c r="F7863">
        <v>65</v>
      </c>
      <c r="G7863" t="s">
        <v>38</v>
      </c>
      <c r="H7863" t="s">
        <v>29</v>
      </c>
      <c r="I7863" t="b">
        <v>0</v>
      </c>
      <c r="J7863">
        <v>10</v>
      </c>
      <c r="K7863">
        <v>50</v>
      </c>
    </row>
    <row r="7864" spans="1:11" x14ac:dyDescent="0.35">
      <c r="A7864" t="s">
        <v>7983</v>
      </c>
      <c r="B7864" s="2">
        <v>45507.46875</v>
      </c>
      <c r="C7864" t="s">
        <v>117</v>
      </c>
      <c r="D7864" t="s">
        <v>206</v>
      </c>
      <c r="E7864" t="s">
        <v>14</v>
      </c>
      <c r="F7864">
        <v>62</v>
      </c>
      <c r="G7864" t="s">
        <v>38</v>
      </c>
      <c r="H7864" t="s">
        <v>16</v>
      </c>
      <c r="I7864" t="b">
        <v>1</v>
      </c>
      <c r="J7864">
        <v>7</v>
      </c>
      <c r="K7864">
        <v>32</v>
      </c>
    </row>
    <row r="7865" spans="1:11" x14ac:dyDescent="0.35">
      <c r="A7865" t="s">
        <v>7984</v>
      </c>
      <c r="B7865" s="2">
        <v>45507.552777777782</v>
      </c>
      <c r="C7865" t="s">
        <v>184</v>
      </c>
      <c r="D7865" t="s">
        <v>79</v>
      </c>
      <c r="E7865" t="s">
        <v>14</v>
      </c>
      <c r="F7865">
        <v>25</v>
      </c>
      <c r="G7865" t="s">
        <v>61</v>
      </c>
      <c r="H7865" t="s">
        <v>34</v>
      </c>
      <c r="I7865" t="b">
        <v>0</v>
      </c>
      <c r="J7865">
        <v>3</v>
      </c>
      <c r="K7865">
        <v>31</v>
      </c>
    </row>
    <row r="7866" spans="1:11" x14ac:dyDescent="0.35">
      <c r="A7866" t="s">
        <v>7985</v>
      </c>
      <c r="B7866" s="2">
        <v>45507.816666666673</v>
      </c>
      <c r="C7866" t="s">
        <v>70</v>
      </c>
      <c r="D7866" t="s">
        <v>110</v>
      </c>
      <c r="E7866" t="s">
        <v>20</v>
      </c>
      <c r="F7866">
        <v>12</v>
      </c>
      <c r="G7866" t="s">
        <v>25</v>
      </c>
      <c r="H7866" t="s">
        <v>29</v>
      </c>
      <c r="I7866" t="b">
        <v>0</v>
      </c>
      <c r="K7866">
        <v>48</v>
      </c>
    </row>
    <row r="7867" spans="1:11" x14ac:dyDescent="0.35">
      <c r="A7867" t="s">
        <v>7986</v>
      </c>
      <c r="B7867" s="2">
        <v>45507.917361111111</v>
      </c>
      <c r="C7867" t="s">
        <v>20</v>
      </c>
      <c r="D7867" t="s">
        <v>139</v>
      </c>
      <c r="E7867" t="s">
        <v>14</v>
      </c>
      <c r="F7867">
        <v>53</v>
      </c>
      <c r="G7867" t="s">
        <v>61</v>
      </c>
      <c r="H7867" t="s">
        <v>16</v>
      </c>
      <c r="I7867" t="b">
        <v>1</v>
      </c>
      <c r="K7867">
        <v>59</v>
      </c>
    </row>
    <row r="7868" spans="1:11" x14ac:dyDescent="0.35">
      <c r="A7868" t="s">
        <v>7987</v>
      </c>
      <c r="B7868" s="2">
        <v>45508.043055555558</v>
      </c>
      <c r="C7868" t="s">
        <v>70</v>
      </c>
      <c r="D7868" t="s">
        <v>63</v>
      </c>
      <c r="E7868" t="s">
        <v>33</v>
      </c>
      <c r="F7868">
        <v>71</v>
      </c>
      <c r="G7868" t="s">
        <v>89</v>
      </c>
      <c r="H7868" t="s">
        <v>16</v>
      </c>
      <c r="I7868" t="b">
        <v>1</v>
      </c>
      <c r="J7868">
        <v>10</v>
      </c>
      <c r="K7868">
        <v>55</v>
      </c>
    </row>
    <row r="7869" spans="1:11" x14ac:dyDescent="0.35">
      <c r="A7869" t="s">
        <v>7988</v>
      </c>
      <c r="B7869" s="2">
        <v>45508.059027777781</v>
      </c>
      <c r="C7869" t="s">
        <v>99</v>
      </c>
      <c r="D7869" t="s">
        <v>219</v>
      </c>
      <c r="E7869" t="s">
        <v>43</v>
      </c>
      <c r="F7869">
        <v>78</v>
      </c>
      <c r="G7869" t="s">
        <v>38</v>
      </c>
      <c r="H7869" t="s">
        <v>16</v>
      </c>
      <c r="I7869" t="b">
        <v>0</v>
      </c>
      <c r="K7869">
        <v>58</v>
      </c>
    </row>
    <row r="7870" spans="1:11" x14ac:dyDescent="0.35">
      <c r="A7870" t="s">
        <v>7989</v>
      </c>
      <c r="B7870" s="2">
        <v>45508.20416666667</v>
      </c>
      <c r="C7870" t="s">
        <v>88</v>
      </c>
      <c r="D7870" t="s">
        <v>170</v>
      </c>
      <c r="E7870" t="s">
        <v>20</v>
      </c>
      <c r="F7870">
        <v>30</v>
      </c>
      <c r="G7870" t="s">
        <v>89</v>
      </c>
      <c r="H7870" t="s">
        <v>29</v>
      </c>
      <c r="I7870" t="b">
        <v>1</v>
      </c>
      <c r="K7870">
        <v>51</v>
      </c>
    </row>
    <row r="7871" spans="1:11" x14ac:dyDescent="0.35">
      <c r="A7871" t="s">
        <v>7990</v>
      </c>
      <c r="B7871" s="2">
        <v>45508.51666666667</v>
      </c>
      <c r="C7871" t="s">
        <v>57</v>
      </c>
      <c r="D7871" t="s">
        <v>174</v>
      </c>
      <c r="E7871" t="s">
        <v>33</v>
      </c>
      <c r="F7871">
        <v>23</v>
      </c>
      <c r="G7871" t="s">
        <v>25</v>
      </c>
      <c r="H7871" t="s">
        <v>16</v>
      </c>
      <c r="I7871" t="b">
        <v>1</v>
      </c>
      <c r="K7871">
        <v>12</v>
      </c>
    </row>
    <row r="7872" spans="1:11" x14ac:dyDescent="0.35">
      <c r="A7872" t="s">
        <v>7991</v>
      </c>
      <c r="B7872" s="2">
        <v>45508.556944444441</v>
      </c>
      <c r="C7872" t="s">
        <v>31</v>
      </c>
      <c r="D7872" t="s">
        <v>237</v>
      </c>
      <c r="E7872" t="s">
        <v>43</v>
      </c>
      <c r="F7872">
        <v>51</v>
      </c>
      <c r="G7872" t="s">
        <v>38</v>
      </c>
      <c r="H7872" t="s">
        <v>151</v>
      </c>
      <c r="I7872" t="b">
        <v>0</v>
      </c>
      <c r="K7872">
        <v>24</v>
      </c>
    </row>
    <row r="7873" spans="1:11" x14ac:dyDescent="0.35">
      <c r="A7873" t="s">
        <v>7992</v>
      </c>
      <c r="B7873" s="2">
        <v>45508.708333333343</v>
      </c>
      <c r="C7873" t="s">
        <v>51</v>
      </c>
      <c r="D7873" t="s">
        <v>161</v>
      </c>
      <c r="E7873" t="s">
        <v>43</v>
      </c>
      <c r="F7873">
        <v>35</v>
      </c>
      <c r="G7873" t="s">
        <v>38</v>
      </c>
      <c r="H7873" t="s">
        <v>16</v>
      </c>
      <c r="I7873" t="b">
        <v>0</v>
      </c>
      <c r="K7873">
        <v>37</v>
      </c>
    </row>
    <row r="7874" spans="1:11" x14ac:dyDescent="0.35">
      <c r="A7874" t="s">
        <v>7993</v>
      </c>
      <c r="B7874" s="2">
        <v>45508.731249999997</v>
      </c>
      <c r="C7874" t="s">
        <v>31</v>
      </c>
      <c r="D7874" t="s">
        <v>146</v>
      </c>
      <c r="E7874" t="s">
        <v>14</v>
      </c>
      <c r="F7874">
        <v>75</v>
      </c>
      <c r="G7874" t="s">
        <v>89</v>
      </c>
      <c r="H7874" t="s">
        <v>118</v>
      </c>
      <c r="I7874" t="b">
        <v>1</v>
      </c>
      <c r="J7874">
        <v>5</v>
      </c>
      <c r="K7874">
        <v>31</v>
      </c>
    </row>
    <row r="7875" spans="1:11" x14ac:dyDescent="0.35">
      <c r="A7875" t="s">
        <v>7994</v>
      </c>
      <c r="B7875" s="2">
        <v>45508.79791666667</v>
      </c>
      <c r="C7875" t="s">
        <v>27</v>
      </c>
      <c r="D7875" t="s">
        <v>112</v>
      </c>
      <c r="E7875" t="s">
        <v>14</v>
      </c>
      <c r="F7875">
        <v>71</v>
      </c>
      <c r="G7875" t="s">
        <v>25</v>
      </c>
      <c r="H7875" t="s">
        <v>16</v>
      </c>
      <c r="I7875" t="b">
        <v>0</v>
      </c>
      <c r="K7875">
        <v>40</v>
      </c>
    </row>
    <row r="7876" spans="1:11" x14ac:dyDescent="0.35">
      <c r="A7876" t="s">
        <v>7995</v>
      </c>
      <c r="B7876" s="2">
        <v>45508.9375</v>
      </c>
      <c r="C7876" t="s">
        <v>70</v>
      </c>
      <c r="D7876" t="s">
        <v>186</v>
      </c>
      <c r="E7876" t="s">
        <v>33</v>
      </c>
      <c r="F7876">
        <v>19</v>
      </c>
      <c r="G7876" t="s">
        <v>25</v>
      </c>
      <c r="H7876" t="s">
        <v>16</v>
      </c>
      <c r="I7876" t="b">
        <v>1</v>
      </c>
      <c r="K7876">
        <v>47</v>
      </c>
    </row>
    <row r="7877" spans="1:11" x14ac:dyDescent="0.35">
      <c r="A7877" t="s">
        <v>7996</v>
      </c>
      <c r="B7877" s="2">
        <v>45508.997916666667</v>
      </c>
      <c r="C7877" t="s">
        <v>184</v>
      </c>
      <c r="D7877" t="s">
        <v>126</v>
      </c>
      <c r="E7877" t="s">
        <v>43</v>
      </c>
      <c r="F7877">
        <v>29</v>
      </c>
      <c r="G7877" t="s">
        <v>47</v>
      </c>
      <c r="H7877" t="s">
        <v>16</v>
      </c>
      <c r="I7877" t="b">
        <v>0</v>
      </c>
      <c r="K7877">
        <v>43</v>
      </c>
    </row>
    <row r="7878" spans="1:11" x14ac:dyDescent="0.35">
      <c r="A7878" t="s">
        <v>7997</v>
      </c>
      <c r="B7878" s="2">
        <v>45509.185416666667</v>
      </c>
      <c r="C7878" t="s">
        <v>27</v>
      </c>
      <c r="D7878" t="s">
        <v>81</v>
      </c>
      <c r="E7878" t="s">
        <v>20</v>
      </c>
      <c r="F7878">
        <v>12</v>
      </c>
      <c r="G7878" t="s">
        <v>15</v>
      </c>
      <c r="H7878" t="s">
        <v>16</v>
      </c>
      <c r="I7878" t="b">
        <v>1</v>
      </c>
      <c r="K7878">
        <v>30</v>
      </c>
    </row>
    <row r="7879" spans="1:11" x14ac:dyDescent="0.35">
      <c r="A7879" t="s">
        <v>7998</v>
      </c>
      <c r="B7879" s="2">
        <v>45509.289583333331</v>
      </c>
      <c r="C7879" t="s">
        <v>184</v>
      </c>
      <c r="D7879" t="s">
        <v>42</v>
      </c>
      <c r="E7879" t="s">
        <v>14</v>
      </c>
      <c r="F7879">
        <v>37</v>
      </c>
      <c r="G7879" t="s">
        <v>21</v>
      </c>
      <c r="H7879" t="s">
        <v>16</v>
      </c>
      <c r="I7879" t="b">
        <v>1</v>
      </c>
      <c r="K7879">
        <v>44</v>
      </c>
    </row>
    <row r="7880" spans="1:11" x14ac:dyDescent="0.35">
      <c r="A7880" t="s">
        <v>7999</v>
      </c>
      <c r="B7880" s="2">
        <v>45509.334722222222</v>
      </c>
      <c r="C7880" t="s">
        <v>12</v>
      </c>
      <c r="D7880" t="s">
        <v>153</v>
      </c>
      <c r="E7880" t="s">
        <v>14</v>
      </c>
      <c r="F7880">
        <v>8</v>
      </c>
      <c r="G7880" t="s">
        <v>38</v>
      </c>
      <c r="H7880" t="s">
        <v>16</v>
      </c>
      <c r="I7880" t="b">
        <v>0</v>
      </c>
      <c r="K7880">
        <v>49</v>
      </c>
    </row>
    <row r="7881" spans="1:11" x14ac:dyDescent="0.35">
      <c r="A7881" t="s">
        <v>8000</v>
      </c>
      <c r="B7881" s="2">
        <v>45509.37777777778</v>
      </c>
      <c r="C7881" t="s">
        <v>296</v>
      </c>
      <c r="D7881" t="s">
        <v>86</v>
      </c>
      <c r="E7881" t="s">
        <v>43</v>
      </c>
      <c r="F7881">
        <v>65</v>
      </c>
      <c r="G7881" t="s">
        <v>89</v>
      </c>
      <c r="H7881" t="s">
        <v>34</v>
      </c>
      <c r="I7881" t="b">
        <v>1</v>
      </c>
      <c r="K7881">
        <v>18</v>
      </c>
    </row>
    <row r="7882" spans="1:11" x14ac:dyDescent="0.35">
      <c r="A7882" t="s">
        <v>8001</v>
      </c>
      <c r="B7882" s="2">
        <v>45509.381944444453</v>
      </c>
      <c r="C7882" t="s">
        <v>296</v>
      </c>
      <c r="D7882" t="s">
        <v>46</v>
      </c>
      <c r="E7882" t="s">
        <v>33</v>
      </c>
      <c r="F7882">
        <v>19</v>
      </c>
      <c r="G7882" t="s">
        <v>15</v>
      </c>
      <c r="H7882" t="s">
        <v>16</v>
      </c>
      <c r="I7882" t="b">
        <v>0</v>
      </c>
      <c r="K7882">
        <v>44</v>
      </c>
    </row>
    <row r="7883" spans="1:11" x14ac:dyDescent="0.35">
      <c r="A7883" t="s">
        <v>8002</v>
      </c>
      <c r="B7883" s="2">
        <v>45509.385416666657</v>
      </c>
      <c r="C7883" t="s">
        <v>99</v>
      </c>
      <c r="D7883" t="s">
        <v>84</v>
      </c>
      <c r="E7883" t="s">
        <v>20</v>
      </c>
      <c r="F7883">
        <v>2</v>
      </c>
      <c r="G7883" t="s">
        <v>89</v>
      </c>
      <c r="H7883" t="s">
        <v>29</v>
      </c>
      <c r="I7883" t="b">
        <v>1</v>
      </c>
      <c r="J7883">
        <v>5</v>
      </c>
      <c r="K7883">
        <v>22</v>
      </c>
    </row>
    <row r="7884" spans="1:11" x14ac:dyDescent="0.35">
      <c r="A7884" t="s">
        <v>8003</v>
      </c>
      <c r="B7884" s="2">
        <v>45509.409722222219</v>
      </c>
      <c r="C7884" t="s">
        <v>31</v>
      </c>
      <c r="D7884" t="s">
        <v>137</v>
      </c>
      <c r="E7884" t="s">
        <v>43</v>
      </c>
      <c r="F7884">
        <v>67</v>
      </c>
      <c r="G7884" t="s">
        <v>38</v>
      </c>
      <c r="H7884" t="s">
        <v>16</v>
      </c>
      <c r="I7884" t="b">
        <v>0</v>
      </c>
      <c r="K7884">
        <v>10</v>
      </c>
    </row>
    <row r="7885" spans="1:11" x14ac:dyDescent="0.35">
      <c r="A7885" t="s">
        <v>8004</v>
      </c>
      <c r="B7885" s="2">
        <v>45509.431944444441</v>
      </c>
      <c r="C7885" t="s">
        <v>184</v>
      </c>
      <c r="D7885" t="s">
        <v>79</v>
      </c>
      <c r="E7885" t="s">
        <v>43</v>
      </c>
      <c r="F7885">
        <v>27</v>
      </c>
      <c r="G7885" t="s">
        <v>53</v>
      </c>
      <c r="H7885" t="s">
        <v>16</v>
      </c>
      <c r="I7885" t="b">
        <v>0</v>
      </c>
      <c r="J7885">
        <v>8</v>
      </c>
      <c r="K7885">
        <v>54</v>
      </c>
    </row>
    <row r="7886" spans="1:11" x14ac:dyDescent="0.35">
      <c r="A7886" t="s">
        <v>8005</v>
      </c>
      <c r="B7886" s="2">
        <v>45509.573611111111</v>
      </c>
      <c r="C7886" t="s">
        <v>20</v>
      </c>
      <c r="D7886" t="s">
        <v>93</v>
      </c>
      <c r="E7886" t="s">
        <v>43</v>
      </c>
      <c r="F7886">
        <v>50</v>
      </c>
      <c r="G7886" t="s">
        <v>61</v>
      </c>
      <c r="H7886" t="s">
        <v>16</v>
      </c>
      <c r="I7886" t="b">
        <v>1</v>
      </c>
      <c r="K7886">
        <v>40</v>
      </c>
    </row>
    <row r="7887" spans="1:11" x14ac:dyDescent="0.35">
      <c r="A7887" t="s">
        <v>8006</v>
      </c>
      <c r="B7887" s="2">
        <v>45509.67291666667</v>
      </c>
      <c r="C7887" t="s">
        <v>296</v>
      </c>
      <c r="D7887" t="s">
        <v>123</v>
      </c>
      <c r="E7887" t="s">
        <v>20</v>
      </c>
      <c r="F7887">
        <v>44</v>
      </c>
      <c r="G7887" t="s">
        <v>15</v>
      </c>
      <c r="H7887" t="s">
        <v>16</v>
      </c>
      <c r="I7887" t="b">
        <v>0</v>
      </c>
      <c r="K7887">
        <v>31</v>
      </c>
    </row>
    <row r="7888" spans="1:11" x14ac:dyDescent="0.35">
      <c r="A7888" t="s">
        <v>8007</v>
      </c>
      <c r="B7888" s="2">
        <v>45509.695138888892</v>
      </c>
      <c r="C7888" t="s">
        <v>73</v>
      </c>
      <c r="D7888" t="s">
        <v>275</v>
      </c>
      <c r="E7888" t="s">
        <v>33</v>
      </c>
      <c r="F7888">
        <v>15</v>
      </c>
      <c r="G7888" t="s">
        <v>15</v>
      </c>
      <c r="H7888" t="s">
        <v>29</v>
      </c>
      <c r="I7888" t="b">
        <v>1</v>
      </c>
      <c r="K7888">
        <v>28</v>
      </c>
    </row>
    <row r="7889" spans="1:11" x14ac:dyDescent="0.35">
      <c r="A7889" t="s">
        <v>8008</v>
      </c>
      <c r="B7889" s="2">
        <v>45509.776388888888</v>
      </c>
      <c r="C7889" t="s">
        <v>108</v>
      </c>
      <c r="D7889" t="s">
        <v>101</v>
      </c>
      <c r="E7889" t="s">
        <v>14</v>
      </c>
      <c r="F7889">
        <v>75</v>
      </c>
      <c r="G7889" t="s">
        <v>89</v>
      </c>
      <c r="H7889" t="s">
        <v>34</v>
      </c>
      <c r="I7889" t="b">
        <v>1</v>
      </c>
      <c r="J7889">
        <v>9</v>
      </c>
      <c r="K7889">
        <v>21</v>
      </c>
    </row>
    <row r="7890" spans="1:11" x14ac:dyDescent="0.35">
      <c r="A7890" t="s">
        <v>8009</v>
      </c>
      <c r="B7890" s="2">
        <v>45509.897222222222</v>
      </c>
      <c r="C7890" t="s">
        <v>45</v>
      </c>
      <c r="D7890" t="s">
        <v>19</v>
      </c>
      <c r="E7890" t="s">
        <v>33</v>
      </c>
      <c r="F7890">
        <v>19</v>
      </c>
      <c r="G7890" t="s">
        <v>89</v>
      </c>
      <c r="H7890" t="s">
        <v>68</v>
      </c>
      <c r="I7890" t="b">
        <v>1</v>
      </c>
      <c r="K7890">
        <v>12</v>
      </c>
    </row>
    <row r="7891" spans="1:11" x14ac:dyDescent="0.35">
      <c r="A7891" t="s">
        <v>8010</v>
      </c>
      <c r="B7891" s="2">
        <v>45509.92291666667</v>
      </c>
      <c r="C7891" t="s">
        <v>83</v>
      </c>
      <c r="D7891" t="s">
        <v>110</v>
      </c>
      <c r="E7891" t="s">
        <v>33</v>
      </c>
      <c r="F7891">
        <v>9</v>
      </c>
      <c r="G7891" t="s">
        <v>89</v>
      </c>
      <c r="H7891" t="s">
        <v>68</v>
      </c>
      <c r="I7891" t="b">
        <v>1</v>
      </c>
      <c r="K7891">
        <v>48</v>
      </c>
    </row>
    <row r="7892" spans="1:11" x14ac:dyDescent="0.35">
      <c r="A7892" t="s">
        <v>8011</v>
      </c>
      <c r="B7892" s="2">
        <v>45509.931250000001</v>
      </c>
      <c r="C7892" t="s">
        <v>23</v>
      </c>
      <c r="D7892" t="s">
        <v>139</v>
      </c>
      <c r="E7892" t="s">
        <v>33</v>
      </c>
      <c r="F7892">
        <v>11</v>
      </c>
      <c r="G7892" t="s">
        <v>21</v>
      </c>
      <c r="H7892" t="s">
        <v>16</v>
      </c>
      <c r="I7892" t="b">
        <v>1</v>
      </c>
      <c r="K7892">
        <v>33</v>
      </c>
    </row>
    <row r="7893" spans="1:11" x14ac:dyDescent="0.35">
      <c r="A7893" t="s">
        <v>8012</v>
      </c>
      <c r="B7893" s="2">
        <v>45510.075694444437</v>
      </c>
      <c r="C7893" t="s">
        <v>57</v>
      </c>
      <c r="D7893" t="s">
        <v>144</v>
      </c>
      <c r="E7893" t="s">
        <v>14</v>
      </c>
      <c r="F7893">
        <v>19</v>
      </c>
      <c r="G7893" t="s">
        <v>25</v>
      </c>
      <c r="H7893" t="s">
        <v>34</v>
      </c>
      <c r="I7893" t="b">
        <v>0</v>
      </c>
      <c r="J7893">
        <v>0</v>
      </c>
      <c r="K7893">
        <v>23</v>
      </c>
    </row>
    <row r="7894" spans="1:11" x14ac:dyDescent="0.35">
      <c r="A7894" t="s">
        <v>8013</v>
      </c>
      <c r="B7894" s="2">
        <v>45510.109722222223</v>
      </c>
      <c r="C7894" t="s">
        <v>57</v>
      </c>
      <c r="D7894" t="s">
        <v>263</v>
      </c>
      <c r="E7894" t="s">
        <v>14</v>
      </c>
      <c r="F7894">
        <v>23</v>
      </c>
      <c r="G7894" t="s">
        <v>15</v>
      </c>
      <c r="H7894" t="s">
        <v>16</v>
      </c>
      <c r="I7894" t="b">
        <v>1</v>
      </c>
      <c r="K7894">
        <v>25</v>
      </c>
    </row>
    <row r="7895" spans="1:11" x14ac:dyDescent="0.35">
      <c r="A7895" t="s">
        <v>8014</v>
      </c>
      <c r="B7895" s="2">
        <v>45510.131249999999</v>
      </c>
      <c r="C7895" t="s">
        <v>117</v>
      </c>
      <c r="D7895" t="s">
        <v>67</v>
      </c>
      <c r="E7895" t="s">
        <v>33</v>
      </c>
      <c r="F7895">
        <v>76</v>
      </c>
      <c r="G7895" t="s">
        <v>25</v>
      </c>
      <c r="H7895" t="s">
        <v>16</v>
      </c>
      <c r="I7895" t="b">
        <v>0</v>
      </c>
      <c r="K7895">
        <v>14</v>
      </c>
    </row>
    <row r="7896" spans="1:11" x14ac:dyDescent="0.35">
      <c r="A7896" t="s">
        <v>8015</v>
      </c>
      <c r="B7896" s="2">
        <v>45510.208333333343</v>
      </c>
      <c r="C7896" t="s">
        <v>31</v>
      </c>
      <c r="D7896" t="s">
        <v>37</v>
      </c>
      <c r="E7896" t="s">
        <v>20</v>
      </c>
      <c r="F7896">
        <v>62</v>
      </c>
      <c r="G7896" t="s">
        <v>47</v>
      </c>
      <c r="H7896" t="s">
        <v>16</v>
      </c>
      <c r="I7896" t="b">
        <v>0</v>
      </c>
      <c r="J7896">
        <v>8</v>
      </c>
      <c r="K7896">
        <v>43</v>
      </c>
    </row>
    <row r="7897" spans="1:11" x14ac:dyDescent="0.35">
      <c r="A7897" t="s">
        <v>8016</v>
      </c>
      <c r="B7897" s="2">
        <v>45510.254861111112</v>
      </c>
      <c r="C7897" t="s">
        <v>117</v>
      </c>
      <c r="D7897" t="s">
        <v>219</v>
      </c>
      <c r="E7897" t="s">
        <v>43</v>
      </c>
      <c r="F7897">
        <v>23</v>
      </c>
      <c r="G7897" t="s">
        <v>15</v>
      </c>
      <c r="H7897" t="s">
        <v>16</v>
      </c>
      <c r="I7897" t="b">
        <v>0</v>
      </c>
      <c r="J7897">
        <v>0</v>
      </c>
      <c r="K7897">
        <v>50</v>
      </c>
    </row>
    <row r="7898" spans="1:11" x14ac:dyDescent="0.35">
      <c r="A7898" t="s">
        <v>8017</v>
      </c>
      <c r="B7898" s="2">
        <v>45510.384027777778</v>
      </c>
      <c r="C7898" t="s">
        <v>70</v>
      </c>
      <c r="D7898" t="s">
        <v>282</v>
      </c>
      <c r="E7898" t="s">
        <v>43</v>
      </c>
      <c r="F7898">
        <v>41</v>
      </c>
      <c r="G7898" t="s">
        <v>61</v>
      </c>
      <c r="H7898" t="s">
        <v>34</v>
      </c>
      <c r="I7898" t="b">
        <v>1</v>
      </c>
      <c r="J7898">
        <v>5</v>
      </c>
      <c r="K7898">
        <v>58</v>
      </c>
    </row>
    <row r="7899" spans="1:11" x14ac:dyDescent="0.35">
      <c r="A7899" t="s">
        <v>8018</v>
      </c>
      <c r="B7899" s="2">
        <v>45510.439583333333</v>
      </c>
      <c r="C7899" t="s">
        <v>91</v>
      </c>
      <c r="D7899" t="s">
        <v>153</v>
      </c>
      <c r="E7899" t="s">
        <v>20</v>
      </c>
      <c r="F7899">
        <v>22</v>
      </c>
      <c r="G7899" t="s">
        <v>25</v>
      </c>
      <c r="H7899" t="s">
        <v>151</v>
      </c>
      <c r="I7899" t="b">
        <v>1</v>
      </c>
      <c r="K7899">
        <v>41</v>
      </c>
    </row>
    <row r="7900" spans="1:11" x14ac:dyDescent="0.35">
      <c r="A7900" t="s">
        <v>8019</v>
      </c>
      <c r="B7900" s="2">
        <v>45510.519444444442</v>
      </c>
      <c r="C7900" t="s">
        <v>73</v>
      </c>
      <c r="D7900" t="s">
        <v>63</v>
      </c>
      <c r="E7900" t="s">
        <v>20</v>
      </c>
      <c r="F7900">
        <v>28</v>
      </c>
      <c r="G7900" t="s">
        <v>25</v>
      </c>
      <c r="H7900" t="s">
        <v>16</v>
      </c>
      <c r="I7900" t="b">
        <v>0</v>
      </c>
      <c r="K7900">
        <v>30</v>
      </c>
    </row>
    <row r="7901" spans="1:11" x14ac:dyDescent="0.35">
      <c r="A7901" t="s">
        <v>8020</v>
      </c>
      <c r="B7901" s="2">
        <v>45510.532638888893</v>
      </c>
      <c r="C7901" t="s">
        <v>70</v>
      </c>
      <c r="D7901" t="s">
        <v>95</v>
      </c>
      <c r="E7901" t="s">
        <v>33</v>
      </c>
      <c r="F7901">
        <v>6</v>
      </c>
      <c r="G7901" t="s">
        <v>25</v>
      </c>
      <c r="H7901" t="s">
        <v>16</v>
      </c>
      <c r="I7901" t="b">
        <v>0</v>
      </c>
      <c r="K7901">
        <v>15</v>
      </c>
    </row>
    <row r="7902" spans="1:11" x14ac:dyDescent="0.35">
      <c r="A7902" t="s">
        <v>8021</v>
      </c>
      <c r="B7902" s="2">
        <v>45510.573611111111</v>
      </c>
      <c r="C7902" t="s">
        <v>12</v>
      </c>
      <c r="D7902" t="s">
        <v>74</v>
      </c>
      <c r="E7902" t="s">
        <v>33</v>
      </c>
      <c r="F7902">
        <v>55</v>
      </c>
      <c r="G7902" t="s">
        <v>53</v>
      </c>
      <c r="H7902" t="s">
        <v>34</v>
      </c>
      <c r="I7902" t="b">
        <v>0</v>
      </c>
      <c r="K7902">
        <v>30</v>
      </c>
    </row>
    <row r="7903" spans="1:11" x14ac:dyDescent="0.35">
      <c r="A7903" t="s">
        <v>8022</v>
      </c>
      <c r="B7903" s="2">
        <v>45510.599305555559</v>
      </c>
      <c r="C7903" t="s">
        <v>108</v>
      </c>
      <c r="D7903" t="s">
        <v>137</v>
      </c>
      <c r="E7903" t="s">
        <v>20</v>
      </c>
      <c r="F7903">
        <v>47</v>
      </c>
      <c r="G7903" t="s">
        <v>21</v>
      </c>
      <c r="H7903" t="s">
        <v>16</v>
      </c>
      <c r="I7903" t="b">
        <v>0</v>
      </c>
      <c r="K7903">
        <v>39</v>
      </c>
    </row>
    <row r="7904" spans="1:11" x14ac:dyDescent="0.35">
      <c r="A7904" t="s">
        <v>8023</v>
      </c>
      <c r="B7904" s="2">
        <v>45510.652777777781</v>
      </c>
      <c r="C7904" t="s">
        <v>55</v>
      </c>
      <c r="D7904" t="s">
        <v>65</v>
      </c>
      <c r="E7904" t="s">
        <v>33</v>
      </c>
      <c r="F7904">
        <v>52</v>
      </c>
      <c r="G7904" t="s">
        <v>21</v>
      </c>
      <c r="H7904" t="s">
        <v>29</v>
      </c>
      <c r="I7904" t="b">
        <v>1</v>
      </c>
      <c r="K7904">
        <v>40</v>
      </c>
    </row>
    <row r="7905" spans="1:11" x14ac:dyDescent="0.35">
      <c r="A7905" t="s">
        <v>8024</v>
      </c>
      <c r="B7905" s="2">
        <v>45510.786805555559</v>
      </c>
      <c r="C7905" t="s">
        <v>27</v>
      </c>
      <c r="D7905" t="s">
        <v>132</v>
      </c>
      <c r="E7905" t="s">
        <v>33</v>
      </c>
      <c r="F7905">
        <v>37</v>
      </c>
      <c r="G7905" t="s">
        <v>15</v>
      </c>
      <c r="H7905" t="s">
        <v>16</v>
      </c>
      <c r="I7905" t="b">
        <v>1</v>
      </c>
      <c r="J7905">
        <v>8</v>
      </c>
      <c r="K7905">
        <v>15</v>
      </c>
    </row>
    <row r="7906" spans="1:11" x14ac:dyDescent="0.35">
      <c r="A7906" t="s">
        <v>8025</v>
      </c>
      <c r="B7906" s="2">
        <v>45510.832638888889</v>
      </c>
      <c r="C7906" t="s">
        <v>76</v>
      </c>
      <c r="D7906" t="s">
        <v>244</v>
      </c>
      <c r="E7906" t="s">
        <v>20</v>
      </c>
      <c r="F7906">
        <v>68</v>
      </c>
      <c r="G7906" t="s">
        <v>15</v>
      </c>
      <c r="H7906" t="s">
        <v>269</v>
      </c>
      <c r="I7906" t="b">
        <v>0</v>
      </c>
      <c r="K7906">
        <v>34</v>
      </c>
    </row>
    <row r="7907" spans="1:11" x14ac:dyDescent="0.35">
      <c r="A7907" t="s">
        <v>8026</v>
      </c>
      <c r="B7907" s="2">
        <v>45510.852777777778</v>
      </c>
      <c r="C7907" t="s">
        <v>78</v>
      </c>
      <c r="D7907" t="s">
        <v>188</v>
      </c>
      <c r="E7907" t="s">
        <v>43</v>
      </c>
      <c r="F7907">
        <v>53</v>
      </c>
      <c r="G7907" t="s">
        <v>15</v>
      </c>
      <c r="H7907" t="s">
        <v>34</v>
      </c>
      <c r="I7907" t="b">
        <v>0</v>
      </c>
      <c r="K7907">
        <v>48</v>
      </c>
    </row>
    <row r="7908" spans="1:11" x14ac:dyDescent="0.35">
      <c r="A7908" t="s">
        <v>8027</v>
      </c>
      <c r="B7908" s="2">
        <v>45510.984027777777</v>
      </c>
      <c r="C7908" t="s">
        <v>18</v>
      </c>
      <c r="D7908" t="s">
        <v>123</v>
      </c>
      <c r="E7908" t="s">
        <v>20</v>
      </c>
      <c r="F7908">
        <v>45</v>
      </c>
      <c r="G7908" t="s">
        <v>15</v>
      </c>
      <c r="H7908" t="s">
        <v>34</v>
      </c>
      <c r="I7908" t="b">
        <v>1</v>
      </c>
      <c r="K7908">
        <v>18</v>
      </c>
    </row>
    <row r="7909" spans="1:11" x14ac:dyDescent="0.35">
      <c r="A7909" t="s">
        <v>8028</v>
      </c>
      <c r="B7909" s="2">
        <v>45510.984722222223</v>
      </c>
      <c r="C7909" t="s">
        <v>27</v>
      </c>
      <c r="D7909" t="s">
        <v>84</v>
      </c>
      <c r="E7909" t="s">
        <v>33</v>
      </c>
      <c r="F7909">
        <v>53</v>
      </c>
      <c r="G7909" t="s">
        <v>38</v>
      </c>
      <c r="H7909" t="s">
        <v>34</v>
      </c>
      <c r="I7909" t="b">
        <v>1</v>
      </c>
      <c r="K7909">
        <v>19</v>
      </c>
    </row>
    <row r="7910" spans="1:11" x14ac:dyDescent="0.35">
      <c r="A7910" t="s">
        <v>8029</v>
      </c>
      <c r="B7910" s="2">
        <v>45510.998611111107</v>
      </c>
      <c r="C7910" t="s">
        <v>23</v>
      </c>
      <c r="D7910" t="s">
        <v>65</v>
      </c>
      <c r="E7910" t="s">
        <v>33</v>
      </c>
      <c r="F7910">
        <v>20</v>
      </c>
      <c r="G7910" t="s">
        <v>61</v>
      </c>
      <c r="H7910" t="s">
        <v>16</v>
      </c>
      <c r="I7910" t="b">
        <v>0</v>
      </c>
      <c r="K7910">
        <v>11</v>
      </c>
    </row>
    <row r="7911" spans="1:11" x14ac:dyDescent="0.35">
      <c r="A7911" t="s">
        <v>8030</v>
      </c>
      <c r="B7911" s="2">
        <v>45511.061805555553</v>
      </c>
      <c r="C7911" t="s">
        <v>106</v>
      </c>
      <c r="D7911" t="s">
        <v>95</v>
      </c>
      <c r="E7911" t="s">
        <v>43</v>
      </c>
      <c r="F7911">
        <v>36</v>
      </c>
      <c r="G7911" t="s">
        <v>89</v>
      </c>
      <c r="H7911" t="s">
        <v>34</v>
      </c>
      <c r="I7911" t="b">
        <v>0</v>
      </c>
      <c r="J7911">
        <v>5</v>
      </c>
      <c r="K7911">
        <v>21</v>
      </c>
    </row>
    <row r="7912" spans="1:11" x14ac:dyDescent="0.35">
      <c r="A7912" t="s">
        <v>8031</v>
      </c>
      <c r="B7912" s="2">
        <v>45511.101388888892</v>
      </c>
      <c r="C7912" t="s">
        <v>88</v>
      </c>
      <c r="D7912" t="s">
        <v>28</v>
      </c>
      <c r="E7912" t="s">
        <v>43</v>
      </c>
      <c r="F7912">
        <v>76</v>
      </c>
      <c r="G7912" t="s">
        <v>21</v>
      </c>
      <c r="H7912" t="s">
        <v>16</v>
      </c>
      <c r="I7912" t="b">
        <v>0</v>
      </c>
      <c r="K7912">
        <v>57</v>
      </c>
    </row>
    <row r="7913" spans="1:11" x14ac:dyDescent="0.35">
      <c r="A7913" t="s">
        <v>8032</v>
      </c>
      <c r="B7913" s="2">
        <v>45511.188194444447</v>
      </c>
      <c r="C7913" t="s">
        <v>18</v>
      </c>
      <c r="D7913" t="s">
        <v>212</v>
      </c>
      <c r="E7913" t="s">
        <v>33</v>
      </c>
      <c r="F7913">
        <v>15</v>
      </c>
      <c r="G7913" t="s">
        <v>53</v>
      </c>
      <c r="H7913" t="s">
        <v>29</v>
      </c>
      <c r="I7913" t="b">
        <v>0</v>
      </c>
      <c r="K7913">
        <v>13</v>
      </c>
    </row>
    <row r="7914" spans="1:11" x14ac:dyDescent="0.35">
      <c r="A7914" t="s">
        <v>8033</v>
      </c>
      <c r="B7914" s="2">
        <v>45511.260416666657</v>
      </c>
      <c r="C7914" t="s">
        <v>129</v>
      </c>
      <c r="D7914" t="s">
        <v>156</v>
      </c>
      <c r="E7914" t="s">
        <v>20</v>
      </c>
      <c r="F7914">
        <v>53</v>
      </c>
      <c r="G7914" t="s">
        <v>53</v>
      </c>
      <c r="H7914" t="s">
        <v>34</v>
      </c>
      <c r="I7914" t="b">
        <v>1</v>
      </c>
      <c r="K7914">
        <v>38</v>
      </c>
    </row>
    <row r="7915" spans="1:11" x14ac:dyDescent="0.35">
      <c r="A7915" t="s">
        <v>8034</v>
      </c>
      <c r="B7915" s="2">
        <v>45511.303472222222</v>
      </c>
      <c r="C7915" t="s">
        <v>31</v>
      </c>
      <c r="D7915" t="s">
        <v>24</v>
      </c>
      <c r="E7915" t="s">
        <v>20</v>
      </c>
      <c r="F7915">
        <v>58</v>
      </c>
      <c r="G7915" t="s">
        <v>38</v>
      </c>
      <c r="H7915" t="s">
        <v>151</v>
      </c>
      <c r="I7915" t="b">
        <v>0</v>
      </c>
      <c r="K7915">
        <v>51</v>
      </c>
    </row>
    <row r="7916" spans="1:11" x14ac:dyDescent="0.35">
      <c r="A7916" t="s">
        <v>8035</v>
      </c>
      <c r="B7916" s="2">
        <v>45511.357638888891</v>
      </c>
      <c r="C7916" t="s">
        <v>184</v>
      </c>
      <c r="D7916" t="s">
        <v>412</v>
      </c>
      <c r="E7916" t="s">
        <v>33</v>
      </c>
      <c r="F7916">
        <v>43</v>
      </c>
      <c r="G7916" t="s">
        <v>15</v>
      </c>
      <c r="H7916" t="s">
        <v>16</v>
      </c>
      <c r="I7916" t="b">
        <v>0</v>
      </c>
      <c r="K7916">
        <v>56</v>
      </c>
    </row>
    <row r="7917" spans="1:11" x14ac:dyDescent="0.35">
      <c r="A7917" t="s">
        <v>8036</v>
      </c>
      <c r="B7917" s="2">
        <v>45511.42291666667</v>
      </c>
      <c r="C7917" t="s">
        <v>31</v>
      </c>
      <c r="D7917" t="s">
        <v>263</v>
      </c>
      <c r="E7917" t="s">
        <v>20</v>
      </c>
      <c r="F7917">
        <v>20</v>
      </c>
      <c r="G7917" t="s">
        <v>25</v>
      </c>
      <c r="H7917" t="s">
        <v>16</v>
      </c>
      <c r="I7917" t="b">
        <v>0</v>
      </c>
      <c r="K7917">
        <v>16</v>
      </c>
    </row>
    <row r="7918" spans="1:11" x14ac:dyDescent="0.35">
      <c r="A7918" t="s">
        <v>8037</v>
      </c>
      <c r="B7918" s="2">
        <v>45511.461805555547</v>
      </c>
      <c r="C7918" t="s">
        <v>20</v>
      </c>
      <c r="D7918" t="s">
        <v>52</v>
      </c>
      <c r="E7918" t="s">
        <v>14</v>
      </c>
      <c r="F7918">
        <v>16</v>
      </c>
      <c r="G7918" t="s">
        <v>53</v>
      </c>
      <c r="H7918" t="s">
        <v>16</v>
      </c>
      <c r="I7918" t="b">
        <v>0</v>
      </c>
      <c r="J7918">
        <v>1</v>
      </c>
      <c r="K7918">
        <v>11</v>
      </c>
    </row>
    <row r="7919" spans="1:11" x14ac:dyDescent="0.35">
      <c r="A7919" t="s">
        <v>8038</v>
      </c>
      <c r="B7919" s="2">
        <v>45511.513888888891</v>
      </c>
      <c r="C7919" t="s">
        <v>51</v>
      </c>
      <c r="D7919" t="s">
        <v>49</v>
      </c>
      <c r="E7919" t="s">
        <v>20</v>
      </c>
      <c r="F7919">
        <v>10</v>
      </c>
      <c r="G7919" t="s">
        <v>25</v>
      </c>
      <c r="H7919" t="s">
        <v>68</v>
      </c>
      <c r="I7919" t="b">
        <v>1</v>
      </c>
      <c r="K7919">
        <v>36</v>
      </c>
    </row>
    <row r="7920" spans="1:11" x14ac:dyDescent="0.35">
      <c r="A7920" t="s">
        <v>8039</v>
      </c>
      <c r="B7920" s="2">
        <v>45511.607638888891</v>
      </c>
      <c r="C7920" t="s">
        <v>78</v>
      </c>
      <c r="D7920" t="s">
        <v>156</v>
      </c>
      <c r="E7920" t="s">
        <v>43</v>
      </c>
      <c r="F7920">
        <v>11</v>
      </c>
      <c r="G7920" t="s">
        <v>25</v>
      </c>
      <c r="H7920" t="s">
        <v>34</v>
      </c>
      <c r="I7920" t="b">
        <v>0</v>
      </c>
      <c r="J7920">
        <v>1</v>
      </c>
      <c r="K7920">
        <v>41</v>
      </c>
    </row>
    <row r="7921" spans="1:11" x14ac:dyDescent="0.35">
      <c r="A7921" t="s">
        <v>8040</v>
      </c>
      <c r="B7921" s="2">
        <v>45511.65</v>
      </c>
      <c r="C7921" t="s">
        <v>20</v>
      </c>
      <c r="D7921" t="s">
        <v>229</v>
      </c>
      <c r="E7921" t="s">
        <v>20</v>
      </c>
      <c r="F7921">
        <v>78</v>
      </c>
      <c r="G7921" t="s">
        <v>61</v>
      </c>
      <c r="H7921" t="s">
        <v>16</v>
      </c>
      <c r="I7921" t="b">
        <v>1</v>
      </c>
      <c r="K7921">
        <v>14</v>
      </c>
    </row>
    <row r="7922" spans="1:11" x14ac:dyDescent="0.35">
      <c r="A7922" t="s">
        <v>8041</v>
      </c>
      <c r="B7922" s="2">
        <v>45511.90347222222</v>
      </c>
      <c r="C7922" t="s">
        <v>18</v>
      </c>
      <c r="D7922" t="s">
        <v>37</v>
      </c>
      <c r="E7922" t="s">
        <v>142</v>
      </c>
      <c r="F7922">
        <v>59</v>
      </c>
      <c r="G7922" t="s">
        <v>15</v>
      </c>
      <c r="H7922" t="s">
        <v>16</v>
      </c>
      <c r="I7922" t="b">
        <v>1</v>
      </c>
      <c r="J7922">
        <v>2</v>
      </c>
      <c r="K7922">
        <v>52</v>
      </c>
    </row>
    <row r="7923" spans="1:11" x14ac:dyDescent="0.35">
      <c r="A7923" t="s">
        <v>8042</v>
      </c>
      <c r="B7923" s="2">
        <v>45512.005555555559</v>
      </c>
      <c r="C7923" t="s">
        <v>129</v>
      </c>
      <c r="D7923" t="s">
        <v>24</v>
      </c>
      <c r="E7923" t="s">
        <v>43</v>
      </c>
      <c r="F7923">
        <v>53</v>
      </c>
      <c r="G7923" t="s">
        <v>25</v>
      </c>
      <c r="H7923" t="s">
        <v>29</v>
      </c>
      <c r="I7923" t="b">
        <v>1</v>
      </c>
      <c r="K7923">
        <v>15</v>
      </c>
    </row>
    <row r="7924" spans="1:11" x14ac:dyDescent="0.35">
      <c r="A7924" t="s">
        <v>8043</v>
      </c>
      <c r="B7924" s="2">
        <v>45512.013194444437</v>
      </c>
      <c r="C7924" t="s">
        <v>122</v>
      </c>
      <c r="D7924" t="s">
        <v>244</v>
      </c>
      <c r="E7924" t="s">
        <v>33</v>
      </c>
      <c r="F7924">
        <v>44</v>
      </c>
      <c r="G7924" t="s">
        <v>15</v>
      </c>
      <c r="H7924" t="s">
        <v>29</v>
      </c>
      <c r="I7924" t="b">
        <v>1</v>
      </c>
      <c r="K7924">
        <v>13</v>
      </c>
    </row>
    <row r="7925" spans="1:11" x14ac:dyDescent="0.35">
      <c r="A7925" t="s">
        <v>8044</v>
      </c>
      <c r="B7925" s="2">
        <v>45512.088194444441</v>
      </c>
      <c r="C7925" t="s">
        <v>23</v>
      </c>
      <c r="D7925" t="s">
        <v>101</v>
      </c>
      <c r="E7925" t="s">
        <v>33</v>
      </c>
      <c r="F7925">
        <v>56</v>
      </c>
      <c r="G7925" t="s">
        <v>25</v>
      </c>
      <c r="H7925" t="s">
        <v>16</v>
      </c>
      <c r="I7925" t="b">
        <v>1</v>
      </c>
      <c r="K7925">
        <v>42</v>
      </c>
    </row>
    <row r="7926" spans="1:11" x14ac:dyDescent="0.35">
      <c r="A7926" t="s">
        <v>8045</v>
      </c>
      <c r="B7926" s="2">
        <v>45512.167361111111</v>
      </c>
      <c r="C7926" t="s">
        <v>33</v>
      </c>
      <c r="D7926" t="s">
        <v>144</v>
      </c>
      <c r="E7926" t="s">
        <v>33</v>
      </c>
      <c r="F7926">
        <v>75</v>
      </c>
      <c r="G7926" t="s">
        <v>38</v>
      </c>
      <c r="H7926" t="s">
        <v>29</v>
      </c>
      <c r="I7926" t="b">
        <v>0</v>
      </c>
      <c r="K7926">
        <v>57</v>
      </c>
    </row>
    <row r="7927" spans="1:11" x14ac:dyDescent="0.35">
      <c r="A7927" t="s">
        <v>8046</v>
      </c>
      <c r="B7927" s="2">
        <v>45512.239583333343</v>
      </c>
      <c r="C7927" t="s">
        <v>45</v>
      </c>
      <c r="D7927" t="s">
        <v>229</v>
      </c>
      <c r="E7927" t="s">
        <v>20</v>
      </c>
      <c r="F7927">
        <v>71</v>
      </c>
      <c r="G7927" t="s">
        <v>53</v>
      </c>
      <c r="H7927" t="s">
        <v>16</v>
      </c>
      <c r="I7927" t="b">
        <v>0</v>
      </c>
      <c r="K7927">
        <v>13</v>
      </c>
    </row>
    <row r="7928" spans="1:11" x14ac:dyDescent="0.35">
      <c r="A7928" t="s">
        <v>8047</v>
      </c>
      <c r="B7928" s="2">
        <v>45512.325694444437</v>
      </c>
      <c r="C7928" t="s">
        <v>88</v>
      </c>
      <c r="D7928" t="s">
        <v>115</v>
      </c>
      <c r="E7928" t="s">
        <v>20</v>
      </c>
      <c r="F7928">
        <v>48</v>
      </c>
      <c r="G7928" t="s">
        <v>25</v>
      </c>
      <c r="H7928" t="s">
        <v>16</v>
      </c>
      <c r="I7928" t="b">
        <v>0</v>
      </c>
      <c r="J7928">
        <v>8</v>
      </c>
      <c r="K7928">
        <v>53</v>
      </c>
    </row>
    <row r="7929" spans="1:11" x14ac:dyDescent="0.35">
      <c r="A7929" t="s">
        <v>8048</v>
      </c>
      <c r="B7929" s="2">
        <v>45512.379166666673</v>
      </c>
      <c r="C7929" t="s">
        <v>83</v>
      </c>
      <c r="D7929" t="s">
        <v>134</v>
      </c>
      <c r="E7929" t="s">
        <v>33</v>
      </c>
      <c r="F7929">
        <v>78</v>
      </c>
      <c r="G7929" t="s">
        <v>38</v>
      </c>
      <c r="H7929" t="s">
        <v>118</v>
      </c>
      <c r="I7929" t="b">
        <v>1</v>
      </c>
      <c r="K7929">
        <v>57</v>
      </c>
    </row>
    <row r="7930" spans="1:11" x14ac:dyDescent="0.35">
      <c r="A7930" t="s">
        <v>8049</v>
      </c>
      <c r="B7930" s="2">
        <v>45512.476388888892</v>
      </c>
      <c r="C7930" t="s">
        <v>83</v>
      </c>
      <c r="D7930" t="s">
        <v>123</v>
      </c>
      <c r="E7930" t="s">
        <v>20</v>
      </c>
      <c r="F7930">
        <v>66</v>
      </c>
      <c r="G7930" t="s">
        <v>38</v>
      </c>
      <c r="H7930" t="s">
        <v>16</v>
      </c>
      <c r="I7930" t="b">
        <v>0</v>
      </c>
      <c r="K7930">
        <v>36</v>
      </c>
    </row>
    <row r="7931" spans="1:11" x14ac:dyDescent="0.35">
      <c r="A7931" t="s">
        <v>8050</v>
      </c>
      <c r="B7931" s="2">
        <v>45512.478472222218</v>
      </c>
      <c r="C7931" t="s">
        <v>55</v>
      </c>
      <c r="D7931" t="s">
        <v>290</v>
      </c>
      <c r="E7931" t="s">
        <v>43</v>
      </c>
      <c r="F7931">
        <v>22</v>
      </c>
      <c r="G7931" t="s">
        <v>25</v>
      </c>
      <c r="H7931" t="s">
        <v>29</v>
      </c>
      <c r="I7931" t="b">
        <v>1</v>
      </c>
      <c r="K7931">
        <v>51</v>
      </c>
    </row>
    <row r="7932" spans="1:11" x14ac:dyDescent="0.35">
      <c r="A7932" t="s">
        <v>8051</v>
      </c>
      <c r="B7932" s="2">
        <v>45512.515277777777</v>
      </c>
      <c r="C7932" t="s">
        <v>55</v>
      </c>
      <c r="D7932" t="s">
        <v>63</v>
      </c>
      <c r="E7932" t="s">
        <v>20</v>
      </c>
      <c r="F7932">
        <v>42</v>
      </c>
      <c r="G7932" t="s">
        <v>15</v>
      </c>
      <c r="H7932" t="s">
        <v>16</v>
      </c>
      <c r="I7932" t="b">
        <v>0</v>
      </c>
      <c r="K7932">
        <v>27</v>
      </c>
    </row>
    <row r="7933" spans="1:11" x14ac:dyDescent="0.35">
      <c r="A7933" t="s">
        <v>8052</v>
      </c>
      <c r="B7933" s="2">
        <v>45512.540277777778</v>
      </c>
      <c r="C7933" t="s">
        <v>20</v>
      </c>
      <c r="D7933" t="s">
        <v>52</v>
      </c>
      <c r="E7933" t="s">
        <v>14</v>
      </c>
      <c r="F7933">
        <v>23</v>
      </c>
      <c r="G7933" t="s">
        <v>25</v>
      </c>
      <c r="H7933" t="s">
        <v>34</v>
      </c>
      <c r="I7933" t="b">
        <v>1</v>
      </c>
      <c r="K7933">
        <v>20</v>
      </c>
    </row>
    <row r="7934" spans="1:11" x14ac:dyDescent="0.35">
      <c r="A7934" t="s">
        <v>8053</v>
      </c>
      <c r="B7934" s="2">
        <v>45512.594444444447</v>
      </c>
      <c r="C7934" t="s">
        <v>20</v>
      </c>
      <c r="D7934" t="s">
        <v>170</v>
      </c>
      <c r="E7934" t="s">
        <v>33</v>
      </c>
      <c r="F7934">
        <v>26</v>
      </c>
      <c r="G7934" t="s">
        <v>15</v>
      </c>
      <c r="H7934" t="s">
        <v>16</v>
      </c>
      <c r="I7934" t="b">
        <v>0</v>
      </c>
      <c r="K7934">
        <v>19</v>
      </c>
    </row>
    <row r="7935" spans="1:11" x14ac:dyDescent="0.35">
      <c r="A7935" t="s">
        <v>8054</v>
      </c>
      <c r="B7935" s="2">
        <v>45512.607638888891</v>
      </c>
      <c r="C7935" t="s">
        <v>117</v>
      </c>
      <c r="D7935" t="s">
        <v>79</v>
      </c>
      <c r="E7935" t="s">
        <v>33</v>
      </c>
      <c r="F7935">
        <v>62</v>
      </c>
      <c r="G7935" t="s">
        <v>15</v>
      </c>
      <c r="H7935" t="s">
        <v>34</v>
      </c>
      <c r="I7935" t="b">
        <v>1</v>
      </c>
      <c r="J7935">
        <v>7</v>
      </c>
      <c r="K7935">
        <v>56</v>
      </c>
    </row>
    <row r="7936" spans="1:11" x14ac:dyDescent="0.35">
      <c r="A7936" t="s">
        <v>8055</v>
      </c>
      <c r="B7936" s="2">
        <v>45512.661805555559</v>
      </c>
      <c r="C7936" t="s">
        <v>12</v>
      </c>
      <c r="D7936" t="s">
        <v>81</v>
      </c>
      <c r="E7936" t="s">
        <v>20</v>
      </c>
      <c r="F7936">
        <v>49</v>
      </c>
      <c r="G7936" t="s">
        <v>15</v>
      </c>
      <c r="H7936" t="s">
        <v>16</v>
      </c>
      <c r="I7936" t="b">
        <v>0</v>
      </c>
      <c r="J7936">
        <v>8</v>
      </c>
      <c r="K7936">
        <v>51</v>
      </c>
    </row>
    <row r="7937" spans="1:11" x14ac:dyDescent="0.35">
      <c r="A7937" t="s">
        <v>8056</v>
      </c>
      <c r="B7937" s="2">
        <v>45512.689583333333</v>
      </c>
      <c r="C7937" t="s">
        <v>73</v>
      </c>
      <c r="D7937" t="s">
        <v>132</v>
      </c>
      <c r="E7937" t="s">
        <v>33</v>
      </c>
      <c r="F7937">
        <v>15</v>
      </c>
      <c r="G7937" t="s">
        <v>15</v>
      </c>
      <c r="H7937" t="s">
        <v>16</v>
      </c>
      <c r="I7937" t="b">
        <v>1</v>
      </c>
      <c r="K7937">
        <v>23</v>
      </c>
    </row>
    <row r="7938" spans="1:11" x14ac:dyDescent="0.35">
      <c r="A7938" t="s">
        <v>8057</v>
      </c>
      <c r="B7938" s="2">
        <v>45512.703472222223</v>
      </c>
      <c r="C7938" t="s">
        <v>99</v>
      </c>
      <c r="D7938" t="s">
        <v>81</v>
      </c>
      <c r="E7938" t="s">
        <v>43</v>
      </c>
      <c r="F7938">
        <v>8</v>
      </c>
      <c r="G7938" t="s">
        <v>25</v>
      </c>
      <c r="H7938" t="s">
        <v>68</v>
      </c>
      <c r="I7938" t="b">
        <v>1</v>
      </c>
      <c r="K7938">
        <v>59</v>
      </c>
    </row>
    <row r="7939" spans="1:11" x14ac:dyDescent="0.35">
      <c r="A7939" t="s">
        <v>8058</v>
      </c>
      <c r="B7939" s="2">
        <v>45512.832638888889</v>
      </c>
      <c r="C7939" t="s">
        <v>296</v>
      </c>
      <c r="D7939" t="s">
        <v>126</v>
      </c>
      <c r="E7939" t="s">
        <v>33</v>
      </c>
      <c r="F7939">
        <v>21</v>
      </c>
      <c r="G7939" t="s">
        <v>25</v>
      </c>
      <c r="H7939" t="s">
        <v>16</v>
      </c>
      <c r="I7939" t="b">
        <v>0</v>
      </c>
      <c r="J7939">
        <v>0</v>
      </c>
      <c r="K7939">
        <v>23</v>
      </c>
    </row>
    <row r="7940" spans="1:11" x14ac:dyDescent="0.35">
      <c r="A7940" t="s">
        <v>8059</v>
      </c>
      <c r="B7940" s="2">
        <v>45512.86041666667</v>
      </c>
      <c r="C7940" t="s">
        <v>51</v>
      </c>
      <c r="D7940" t="s">
        <v>164</v>
      </c>
      <c r="E7940" t="s">
        <v>33</v>
      </c>
      <c r="F7940">
        <v>29</v>
      </c>
      <c r="G7940" t="s">
        <v>21</v>
      </c>
      <c r="H7940" t="s">
        <v>16</v>
      </c>
      <c r="I7940" t="b">
        <v>1</v>
      </c>
      <c r="K7940">
        <v>47</v>
      </c>
    </row>
    <row r="7941" spans="1:11" x14ac:dyDescent="0.35">
      <c r="A7941" t="s">
        <v>8060</v>
      </c>
      <c r="B7941" s="2">
        <v>45513.082638888889</v>
      </c>
      <c r="C7941" t="s">
        <v>122</v>
      </c>
      <c r="D7941" t="s">
        <v>170</v>
      </c>
      <c r="E7941" t="s">
        <v>43</v>
      </c>
      <c r="F7941">
        <v>77</v>
      </c>
      <c r="G7941" t="s">
        <v>53</v>
      </c>
      <c r="H7941" t="s">
        <v>16</v>
      </c>
      <c r="I7941" t="b">
        <v>1</v>
      </c>
      <c r="J7941">
        <v>4</v>
      </c>
      <c r="K7941">
        <v>55</v>
      </c>
    </row>
    <row r="7942" spans="1:11" x14ac:dyDescent="0.35">
      <c r="A7942" t="s">
        <v>8061</v>
      </c>
      <c r="B7942" s="2">
        <v>45513.197222222218</v>
      </c>
      <c r="C7942" t="s">
        <v>296</v>
      </c>
      <c r="D7942" t="s">
        <v>58</v>
      </c>
      <c r="E7942" t="s">
        <v>20</v>
      </c>
      <c r="F7942">
        <v>45</v>
      </c>
      <c r="G7942" t="s">
        <v>15</v>
      </c>
      <c r="H7942" t="s">
        <v>34</v>
      </c>
      <c r="I7942" t="b">
        <v>1</v>
      </c>
      <c r="K7942">
        <v>30</v>
      </c>
    </row>
    <row r="7943" spans="1:11" x14ac:dyDescent="0.35">
      <c r="A7943" t="s">
        <v>8062</v>
      </c>
      <c r="B7943" s="2">
        <v>45513.259027777778</v>
      </c>
      <c r="C7943" t="s">
        <v>88</v>
      </c>
      <c r="D7943" t="s">
        <v>244</v>
      </c>
      <c r="E7943" t="s">
        <v>14</v>
      </c>
      <c r="F7943">
        <v>64</v>
      </c>
      <c r="G7943" t="s">
        <v>38</v>
      </c>
      <c r="H7943" t="s">
        <v>34</v>
      </c>
      <c r="I7943" t="b">
        <v>1</v>
      </c>
      <c r="K7943">
        <v>45</v>
      </c>
    </row>
    <row r="7944" spans="1:11" x14ac:dyDescent="0.35">
      <c r="A7944" t="s">
        <v>8063</v>
      </c>
      <c r="B7944" s="2">
        <v>45513.298611111109</v>
      </c>
      <c r="C7944" t="s">
        <v>45</v>
      </c>
      <c r="D7944" t="s">
        <v>123</v>
      </c>
      <c r="E7944" t="s">
        <v>43</v>
      </c>
      <c r="F7944">
        <v>24</v>
      </c>
      <c r="G7944" t="s">
        <v>21</v>
      </c>
      <c r="H7944" t="s">
        <v>29</v>
      </c>
      <c r="I7944" t="b">
        <v>1</v>
      </c>
      <c r="K7944">
        <v>11</v>
      </c>
    </row>
    <row r="7945" spans="1:11" x14ac:dyDescent="0.35">
      <c r="A7945" t="s">
        <v>8064</v>
      </c>
      <c r="B7945" s="2">
        <v>45513.318749999999</v>
      </c>
      <c r="C7945" t="s">
        <v>31</v>
      </c>
      <c r="D7945" t="s">
        <v>13</v>
      </c>
      <c r="E7945" t="s">
        <v>20</v>
      </c>
      <c r="F7945">
        <v>18</v>
      </c>
      <c r="G7945" t="s">
        <v>53</v>
      </c>
      <c r="H7945" t="s">
        <v>34</v>
      </c>
      <c r="I7945" t="b">
        <v>1</v>
      </c>
      <c r="J7945">
        <v>0</v>
      </c>
      <c r="K7945">
        <v>44</v>
      </c>
    </row>
    <row r="7946" spans="1:11" x14ac:dyDescent="0.35">
      <c r="A7946" t="s">
        <v>8065</v>
      </c>
      <c r="B7946" s="2">
        <v>45513.329861111109</v>
      </c>
      <c r="C7946" t="s">
        <v>33</v>
      </c>
      <c r="D7946" t="s">
        <v>95</v>
      </c>
      <c r="E7946" t="s">
        <v>33</v>
      </c>
      <c r="F7946">
        <v>53</v>
      </c>
      <c r="G7946" t="s">
        <v>21</v>
      </c>
      <c r="H7946" t="s">
        <v>29</v>
      </c>
      <c r="I7946" t="b">
        <v>0</v>
      </c>
      <c r="K7946">
        <v>41</v>
      </c>
    </row>
    <row r="7947" spans="1:11" x14ac:dyDescent="0.35">
      <c r="A7947" t="s">
        <v>8066</v>
      </c>
      <c r="B7947" s="2">
        <v>45513.35</v>
      </c>
      <c r="C7947" t="s">
        <v>78</v>
      </c>
      <c r="D7947" t="s">
        <v>161</v>
      </c>
      <c r="E7947" t="s">
        <v>33</v>
      </c>
      <c r="F7947">
        <v>9</v>
      </c>
      <c r="G7947" t="s">
        <v>38</v>
      </c>
      <c r="H7947" t="s">
        <v>34</v>
      </c>
      <c r="I7947" t="b">
        <v>0</v>
      </c>
      <c r="J7947">
        <v>10</v>
      </c>
      <c r="K7947">
        <v>11</v>
      </c>
    </row>
    <row r="7948" spans="1:11" x14ac:dyDescent="0.35">
      <c r="A7948" t="s">
        <v>8067</v>
      </c>
      <c r="B7948" s="2">
        <v>45513.450694444437</v>
      </c>
      <c r="C7948" t="s">
        <v>33</v>
      </c>
      <c r="D7948" t="s">
        <v>170</v>
      </c>
      <c r="E7948" t="s">
        <v>14</v>
      </c>
      <c r="F7948">
        <v>37</v>
      </c>
      <c r="G7948" t="s">
        <v>21</v>
      </c>
      <c r="H7948" t="s">
        <v>16</v>
      </c>
      <c r="I7948" t="b">
        <v>1</v>
      </c>
      <c r="K7948">
        <v>31</v>
      </c>
    </row>
    <row r="7949" spans="1:11" x14ac:dyDescent="0.35">
      <c r="A7949" t="s">
        <v>8068</v>
      </c>
      <c r="B7949" s="2">
        <v>45513.459027777782</v>
      </c>
      <c r="C7949" t="s">
        <v>117</v>
      </c>
      <c r="D7949" t="s">
        <v>74</v>
      </c>
      <c r="E7949" t="s">
        <v>14</v>
      </c>
      <c r="F7949">
        <v>29</v>
      </c>
      <c r="G7949" t="s">
        <v>15</v>
      </c>
      <c r="H7949" t="s">
        <v>29</v>
      </c>
      <c r="I7949" t="b">
        <v>0</v>
      </c>
      <c r="K7949">
        <v>15</v>
      </c>
    </row>
    <row r="7950" spans="1:11" x14ac:dyDescent="0.35">
      <c r="A7950" t="s">
        <v>8069</v>
      </c>
      <c r="B7950" s="2">
        <v>45513.56527777778</v>
      </c>
      <c r="C7950" t="s">
        <v>122</v>
      </c>
      <c r="D7950" t="s">
        <v>229</v>
      </c>
      <c r="E7950" t="s">
        <v>33</v>
      </c>
      <c r="F7950">
        <v>71</v>
      </c>
      <c r="G7950" t="s">
        <v>38</v>
      </c>
      <c r="H7950" t="s">
        <v>151</v>
      </c>
      <c r="I7950" t="b">
        <v>0</v>
      </c>
      <c r="K7950">
        <v>54</v>
      </c>
    </row>
    <row r="7951" spans="1:11" x14ac:dyDescent="0.35">
      <c r="A7951" t="s">
        <v>8070</v>
      </c>
      <c r="B7951" s="2">
        <v>45513.69027777778</v>
      </c>
      <c r="C7951" t="s">
        <v>122</v>
      </c>
      <c r="D7951" t="s">
        <v>263</v>
      </c>
      <c r="E7951" t="s">
        <v>14</v>
      </c>
      <c r="F7951">
        <v>58</v>
      </c>
      <c r="G7951" t="s">
        <v>25</v>
      </c>
      <c r="H7951" t="s">
        <v>34</v>
      </c>
      <c r="I7951" t="b">
        <v>1</v>
      </c>
      <c r="J7951">
        <v>9</v>
      </c>
      <c r="K7951">
        <v>31</v>
      </c>
    </row>
    <row r="7952" spans="1:11" x14ac:dyDescent="0.35">
      <c r="A7952" t="s">
        <v>8071</v>
      </c>
      <c r="B7952" s="2">
        <v>45513.713194444441</v>
      </c>
      <c r="C7952" t="s">
        <v>70</v>
      </c>
      <c r="D7952" t="s">
        <v>214</v>
      </c>
      <c r="E7952" t="s">
        <v>43</v>
      </c>
      <c r="F7952">
        <v>41</v>
      </c>
      <c r="G7952" t="s">
        <v>15</v>
      </c>
      <c r="H7952" t="s">
        <v>16</v>
      </c>
      <c r="I7952" t="b">
        <v>1</v>
      </c>
      <c r="J7952">
        <v>4</v>
      </c>
      <c r="K7952">
        <v>36</v>
      </c>
    </row>
    <row r="7953" spans="1:11" x14ac:dyDescent="0.35">
      <c r="A7953" t="s">
        <v>8072</v>
      </c>
      <c r="B7953" s="2">
        <v>45513.779861111107</v>
      </c>
      <c r="C7953" t="s">
        <v>12</v>
      </c>
      <c r="D7953" t="s">
        <v>203</v>
      </c>
      <c r="E7953" t="s">
        <v>33</v>
      </c>
      <c r="F7953">
        <v>70</v>
      </c>
      <c r="G7953" t="s">
        <v>47</v>
      </c>
      <c r="H7953" t="s">
        <v>16</v>
      </c>
      <c r="I7953" t="b">
        <v>0</v>
      </c>
      <c r="K7953">
        <v>38</v>
      </c>
    </row>
    <row r="7954" spans="1:11" x14ac:dyDescent="0.35">
      <c r="A7954" t="s">
        <v>8073</v>
      </c>
      <c r="B7954" s="2">
        <v>45513.831250000003</v>
      </c>
      <c r="C7954" t="s">
        <v>33</v>
      </c>
      <c r="D7954" t="s">
        <v>186</v>
      </c>
      <c r="E7954" t="s">
        <v>43</v>
      </c>
      <c r="F7954">
        <v>27</v>
      </c>
      <c r="G7954" t="s">
        <v>89</v>
      </c>
      <c r="H7954" t="s">
        <v>16</v>
      </c>
      <c r="I7954" t="b">
        <v>1</v>
      </c>
      <c r="K7954">
        <v>16</v>
      </c>
    </row>
    <row r="7955" spans="1:11" x14ac:dyDescent="0.35">
      <c r="A7955" t="s">
        <v>8074</v>
      </c>
      <c r="B7955" s="2">
        <v>45513.897916666669</v>
      </c>
      <c r="C7955" t="s">
        <v>51</v>
      </c>
      <c r="D7955" t="s">
        <v>97</v>
      </c>
      <c r="E7955" t="s">
        <v>14</v>
      </c>
      <c r="F7955">
        <v>29</v>
      </c>
      <c r="G7955" t="s">
        <v>15</v>
      </c>
      <c r="H7955" t="s">
        <v>16</v>
      </c>
      <c r="I7955" t="b">
        <v>0</v>
      </c>
      <c r="K7955">
        <v>59</v>
      </c>
    </row>
    <row r="7956" spans="1:11" x14ac:dyDescent="0.35">
      <c r="A7956" t="s">
        <v>8075</v>
      </c>
      <c r="B7956" s="2">
        <v>45514.025000000001</v>
      </c>
      <c r="C7956" t="s">
        <v>296</v>
      </c>
      <c r="D7956" t="s">
        <v>146</v>
      </c>
      <c r="E7956" t="s">
        <v>14</v>
      </c>
      <c r="F7956">
        <v>37</v>
      </c>
      <c r="G7956" t="s">
        <v>25</v>
      </c>
      <c r="H7956" t="s">
        <v>16</v>
      </c>
      <c r="I7956" t="b">
        <v>0</v>
      </c>
      <c r="K7956">
        <v>39</v>
      </c>
    </row>
    <row r="7957" spans="1:11" x14ac:dyDescent="0.35">
      <c r="A7957" t="s">
        <v>8076</v>
      </c>
      <c r="B7957" s="2">
        <v>45514.160416666673</v>
      </c>
      <c r="C7957" t="s">
        <v>23</v>
      </c>
      <c r="D7957" t="s">
        <v>259</v>
      </c>
      <c r="E7957" t="s">
        <v>43</v>
      </c>
      <c r="F7957">
        <v>32</v>
      </c>
      <c r="G7957" t="s">
        <v>25</v>
      </c>
      <c r="H7957" t="s">
        <v>16</v>
      </c>
      <c r="I7957" t="b">
        <v>1</v>
      </c>
      <c r="K7957">
        <v>23</v>
      </c>
    </row>
    <row r="7958" spans="1:11" x14ac:dyDescent="0.35">
      <c r="A7958" t="s">
        <v>8077</v>
      </c>
      <c r="B7958" s="2">
        <v>45514.372916666667</v>
      </c>
      <c r="C7958" t="s">
        <v>117</v>
      </c>
      <c r="D7958" t="s">
        <v>229</v>
      </c>
      <c r="E7958" t="s">
        <v>20</v>
      </c>
      <c r="F7958">
        <v>1</v>
      </c>
      <c r="G7958" t="s">
        <v>21</v>
      </c>
      <c r="H7958" t="s">
        <v>16</v>
      </c>
      <c r="I7958" t="b">
        <v>1</v>
      </c>
      <c r="K7958">
        <v>42</v>
      </c>
    </row>
    <row r="7959" spans="1:11" x14ac:dyDescent="0.35">
      <c r="A7959" t="s">
        <v>8078</v>
      </c>
      <c r="B7959" s="2">
        <v>45514.436111111107</v>
      </c>
      <c r="C7959" t="s">
        <v>88</v>
      </c>
      <c r="D7959" t="s">
        <v>144</v>
      </c>
      <c r="E7959" t="s">
        <v>142</v>
      </c>
      <c r="F7959">
        <v>19</v>
      </c>
      <c r="G7959" t="s">
        <v>47</v>
      </c>
      <c r="H7959" t="s">
        <v>16</v>
      </c>
      <c r="I7959" t="b">
        <v>0</v>
      </c>
      <c r="K7959">
        <v>14</v>
      </c>
    </row>
    <row r="7960" spans="1:11" x14ac:dyDescent="0.35">
      <c r="A7960" t="s">
        <v>8079</v>
      </c>
      <c r="B7960" s="2">
        <v>45514.55972222222</v>
      </c>
      <c r="C7960" t="s">
        <v>117</v>
      </c>
      <c r="D7960" t="s">
        <v>219</v>
      </c>
      <c r="E7960" t="s">
        <v>14</v>
      </c>
      <c r="F7960">
        <v>68</v>
      </c>
      <c r="G7960" t="s">
        <v>53</v>
      </c>
      <c r="H7960" t="s">
        <v>16</v>
      </c>
      <c r="I7960" t="b">
        <v>0</v>
      </c>
      <c r="K7960">
        <v>10</v>
      </c>
    </row>
    <row r="7961" spans="1:11" x14ac:dyDescent="0.35">
      <c r="A7961" t="s">
        <v>8080</v>
      </c>
      <c r="B7961" s="2">
        <v>45514.836805555547</v>
      </c>
      <c r="C7961" t="s">
        <v>12</v>
      </c>
      <c r="D7961" t="s">
        <v>42</v>
      </c>
      <c r="E7961" t="s">
        <v>43</v>
      </c>
      <c r="F7961">
        <v>41</v>
      </c>
      <c r="G7961" t="s">
        <v>53</v>
      </c>
      <c r="H7961" t="s">
        <v>151</v>
      </c>
      <c r="I7961" t="b">
        <v>1</v>
      </c>
      <c r="J7961">
        <v>9</v>
      </c>
      <c r="K7961">
        <v>52</v>
      </c>
    </row>
    <row r="7962" spans="1:11" x14ac:dyDescent="0.35">
      <c r="A7962" t="s">
        <v>8081</v>
      </c>
      <c r="B7962" s="2">
        <v>45514.977083333331</v>
      </c>
      <c r="C7962" t="s">
        <v>108</v>
      </c>
      <c r="D7962" t="s">
        <v>37</v>
      </c>
      <c r="E7962" t="s">
        <v>33</v>
      </c>
      <c r="F7962">
        <v>31</v>
      </c>
      <c r="G7962" t="s">
        <v>89</v>
      </c>
      <c r="H7962" t="s">
        <v>16</v>
      </c>
      <c r="I7962" t="b">
        <v>0</v>
      </c>
      <c r="J7962">
        <v>8</v>
      </c>
      <c r="K7962">
        <v>27</v>
      </c>
    </row>
    <row r="7963" spans="1:11" x14ac:dyDescent="0.35">
      <c r="A7963" t="s">
        <v>8082</v>
      </c>
      <c r="B7963" s="2">
        <v>45515.03402777778</v>
      </c>
      <c r="C7963" t="s">
        <v>117</v>
      </c>
      <c r="D7963" t="s">
        <v>161</v>
      </c>
      <c r="E7963" t="s">
        <v>20</v>
      </c>
      <c r="F7963">
        <v>52</v>
      </c>
      <c r="G7963" t="s">
        <v>15</v>
      </c>
      <c r="H7963" t="s">
        <v>29</v>
      </c>
      <c r="I7963" t="b">
        <v>1</v>
      </c>
      <c r="K7963">
        <v>44</v>
      </c>
    </row>
    <row r="7964" spans="1:11" x14ac:dyDescent="0.35">
      <c r="A7964" t="s">
        <v>8083</v>
      </c>
      <c r="B7964" s="2">
        <v>45515.35833333333</v>
      </c>
      <c r="C7964" t="s">
        <v>88</v>
      </c>
      <c r="D7964" t="s">
        <v>275</v>
      </c>
      <c r="E7964" t="s">
        <v>33</v>
      </c>
      <c r="F7964">
        <v>11</v>
      </c>
      <c r="G7964" t="s">
        <v>89</v>
      </c>
      <c r="H7964" t="s">
        <v>16</v>
      </c>
      <c r="I7964" t="b">
        <v>0</v>
      </c>
      <c r="K7964">
        <v>20</v>
      </c>
    </row>
    <row r="7965" spans="1:11" x14ac:dyDescent="0.35">
      <c r="A7965" t="s">
        <v>8084</v>
      </c>
      <c r="B7965" s="2">
        <v>45515.409722222219</v>
      </c>
      <c r="C7965" t="s">
        <v>78</v>
      </c>
      <c r="D7965" t="s">
        <v>19</v>
      </c>
      <c r="E7965" t="s">
        <v>20</v>
      </c>
      <c r="F7965">
        <v>33</v>
      </c>
      <c r="G7965" t="s">
        <v>15</v>
      </c>
      <c r="H7965" t="s">
        <v>29</v>
      </c>
      <c r="I7965" t="b">
        <v>1</v>
      </c>
      <c r="K7965">
        <v>52</v>
      </c>
    </row>
    <row r="7966" spans="1:11" x14ac:dyDescent="0.35">
      <c r="A7966" t="s">
        <v>8085</v>
      </c>
      <c r="B7966" s="2">
        <v>45515.520138888889</v>
      </c>
      <c r="C7966" t="s">
        <v>184</v>
      </c>
      <c r="D7966" t="s">
        <v>259</v>
      </c>
      <c r="E7966" t="s">
        <v>33</v>
      </c>
      <c r="F7966">
        <v>5</v>
      </c>
      <c r="G7966" t="s">
        <v>47</v>
      </c>
      <c r="H7966" t="s">
        <v>16</v>
      </c>
      <c r="I7966" t="b">
        <v>1</v>
      </c>
      <c r="K7966">
        <v>41</v>
      </c>
    </row>
    <row r="7967" spans="1:11" x14ac:dyDescent="0.35">
      <c r="A7967" t="s">
        <v>8086</v>
      </c>
      <c r="B7967" s="2">
        <v>45515.593055555553</v>
      </c>
      <c r="C7967" t="s">
        <v>51</v>
      </c>
      <c r="D7967" t="s">
        <v>282</v>
      </c>
      <c r="E7967" t="s">
        <v>20</v>
      </c>
      <c r="F7967">
        <v>21</v>
      </c>
      <c r="G7967" t="s">
        <v>25</v>
      </c>
      <c r="H7967" t="s">
        <v>16</v>
      </c>
      <c r="I7967" t="b">
        <v>0</v>
      </c>
      <c r="K7967">
        <v>40</v>
      </c>
    </row>
    <row r="7968" spans="1:11" x14ac:dyDescent="0.35">
      <c r="A7968" t="s">
        <v>8087</v>
      </c>
      <c r="B7968" s="2">
        <v>45515.921527777777</v>
      </c>
      <c r="C7968" t="s">
        <v>55</v>
      </c>
      <c r="D7968" t="s">
        <v>219</v>
      </c>
      <c r="E7968" t="s">
        <v>20</v>
      </c>
      <c r="F7968">
        <v>44</v>
      </c>
      <c r="G7968" t="s">
        <v>89</v>
      </c>
      <c r="H7968" t="s">
        <v>16</v>
      </c>
      <c r="I7968" t="b">
        <v>0</v>
      </c>
      <c r="K7968">
        <v>16</v>
      </c>
    </row>
    <row r="7969" spans="1:11" x14ac:dyDescent="0.35">
      <c r="A7969" t="s">
        <v>8088</v>
      </c>
      <c r="B7969" s="2">
        <v>45515.981944444437</v>
      </c>
      <c r="C7969" t="s">
        <v>91</v>
      </c>
      <c r="D7969" t="s">
        <v>13</v>
      </c>
      <c r="E7969" t="s">
        <v>20</v>
      </c>
      <c r="F7969">
        <v>31</v>
      </c>
      <c r="G7969" t="s">
        <v>53</v>
      </c>
      <c r="H7969" t="s">
        <v>34</v>
      </c>
      <c r="I7969" t="b">
        <v>1</v>
      </c>
      <c r="K7969">
        <v>60</v>
      </c>
    </row>
    <row r="7970" spans="1:11" x14ac:dyDescent="0.35">
      <c r="A7970" t="s">
        <v>8089</v>
      </c>
      <c r="B7970" s="2">
        <v>45516.124305555553</v>
      </c>
      <c r="C7970" t="s">
        <v>129</v>
      </c>
      <c r="D7970" t="s">
        <v>58</v>
      </c>
      <c r="E7970" t="s">
        <v>20</v>
      </c>
      <c r="F7970">
        <v>75</v>
      </c>
      <c r="G7970" t="s">
        <v>25</v>
      </c>
      <c r="H7970" t="s">
        <v>16</v>
      </c>
      <c r="I7970" t="b">
        <v>1</v>
      </c>
      <c r="K7970">
        <v>59</v>
      </c>
    </row>
    <row r="7971" spans="1:11" x14ac:dyDescent="0.35">
      <c r="A7971" t="s">
        <v>8090</v>
      </c>
      <c r="B7971" s="2">
        <v>45516.148611111108</v>
      </c>
      <c r="C7971" t="s">
        <v>108</v>
      </c>
      <c r="D7971" t="s">
        <v>79</v>
      </c>
      <c r="E7971" t="s">
        <v>33</v>
      </c>
      <c r="F7971">
        <v>12</v>
      </c>
      <c r="G7971" t="s">
        <v>21</v>
      </c>
      <c r="H7971" t="s">
        <v>16</v>
      </c>
      <c r="I7971" t="b">
        <v>1</v>
      </c>
      <c r="K7971">
        <v>14</v>
      </c>
    </row>
    <row r="7972" spans="1:11" x14ac:dyDescent="0.35">
      <c r="A7972" t="s">
        <v>8091</v>
      </c>
      <c r="B7972" s="2">
        <v>45516.349305555559</v>
      </c>
      <c r="C7972" t="s">
        <v>27</v>
      </c>
      <c r="D7972" t="s">
        <v>126</v>
      </c>
      <c r="E7972" t="s">
        <v>20</v>
      </c>
      <c r="F7972">
        <v>49</v>
      </c>
      <c r="G7972" t="s">
        <v>25</v>
      </c>
      <c r="H7972" t="s">
        <v>16</v>
      </c>
      <c r="I7972" t="b">
        <v>0</v>
      </c>
      <c r="K7972">
        <v>10</v>
      </c>
    </row>
    <row r="7973" spans="1:11" x14ac:dyDescent="0.35">
      <c r="A7973" t="s">
        <v>8092</v>
      </c>
      <c r="B7973" s="2">
        <v>45516.356249999997</v>
      </c>
      <c r="C7973" t="s">
        <v>99</v>
      </c>
      <c r="D7973" t="s">
        <v>191</v>
      </c>
      <c r="E7973" t="s">
        <v>33</v>
      </c>
      <c r="F7973">
        <v>68</v>
      </c>
      <c r="G7973" t="s">
        <v>15</v>
      </c>
      <c r="H7973" t="s">
        <v>16</v>
      </c>
      <c r="I7973" t="b">
        <v>1</v>
      </c>
      <c r="K7973">
        <v>56</v>
      </c>
    </row>
    <row r="7974" spans="1:11" x14ac:dyDescent="0.35">
      <c r="A7974" t="s">
        <v>8093</v>
      </c>
      <c r="B7974" s="2">
        <v>45516.597916666673</v>
      </c>
      <c r="C7974" t="s">
        <v>78</v>
      </c>
      <c r="D7974" t="s">
        <v>67</v>
      </c>
      <c r="E7974" t="s">
        <v>43</v>
      </c>
      <c r="F7974">
        <v>71</v>
      </c>
      <c r="G7974" t="s">
        <v>53</v>
      </c>
      <c r="H7974" t="s">
        <v>16</v>
      </c>
      <c r="I7974" t="b">
        <v>1</v>
      </c>
      <c r="K7974">
        <v>10</v>
      </c>
    </row>
    <row r="7975" spans="1:11" x14ac:dyDescent="0.35">
      <c r="A7975" t="s">
        <v>8094</v>
      </c>
      <c r="B7975" s="2">
        <v>45516.604861111111</v>
      </c>
      <c r="C7975" t="s">
        <v>31</v>
      </c>
      <c r="D7975" t="s">
        <v>79</v>
      </c>
      <c r="E7975" t="s">
        <v>33</v>
      </c>
      <c r="F7975">
        <v>16</v>
      </c>
      <c r="G7975" t="s">
        <v>21</v>
      </c>
      <c r="H7975" t="s">
        <v>149</v>
      </c>
      <c r="I7975" t="b">
        <v>1</v>
      </c>
      <c r="K7975">
        <v>22</v>
      </c>
    </row>
    <row r="7976" spans="1:11" x14ac:dyDescent="0.35">
      <c r="A7976" t="s">
        <v>8095</v>
      </c>
      <c r="B7976" s="2">
        <v>45516.73541666667</v>
      </c>
      <c r="C7976" t="s">
        <v>99</v>
      </c>
      <c r="D7976" t="s">
        <v>126</v>
      </c>
      <c r="E7976" t="s">
        <v>20</v>
      </c>
      <c r="F7976">
        <v>1</v>
      </c>
      <c r="G7976" t="s">
        <v>21</v>
      </c>
      <c r="H7976" t="s">
        <v>16</v>
      </c>
      <c r="I7976" t="b">
        <v>0</v>
      </c>
      <c r="K7976">
        <v>28</v>
      </c>
    </row>
    <row r="7977" spans="1:11" x14ac:dyDescent="0.35">
      <c r="A7977" t="s">
        <v>8096</v>
      </c>
      <c r="B7977" s="2">
        <v>45516.739583333343</v>
      </c>
      <c r="C7977" t="s">
        <v>122</v>
      </c>
      <c r="D7977" t="s">
        <v>74</v>
      </c>
      <c r="E7977" t="s">
        <v>20</v>
      </c>
      <c r="F7977">
        <v>44</v>
      </c>
      <c r="G7977" t="s">
        <v>53</v>
      </c>
      <c r="H7977" t="s">
        <v>16</v>
      </c>
      <c r="I7977" t="b">
        <v>1</v>
      </c>
      <c r="J7977">
        <v>5</v>
      </c>
      <c r="K7977">
        <v>23</v>
      </c>
    </row>
    <row r="7978" spans="1:11" x14ac:dyDescent="0.35">
      <c r="A7978" t="s">
        <v>8097</v>
      </c>
      <c r="B7978" s="2">
        <v>45516.814583333333</v>
      </c>
      <c r="C7978" t="s">
        <v>70</v>
      </c>
      <c r="D7978" t="s">
        <v>137</v>
      </c>
      <c r="E7978" t="s">
        <v>20</v>
      </c>
      <c r="F7978">
        <v>19</v>
      </c>
      <c r="G7978" t="s">
        <v>53</v>
      </c>
      <c r="H7978" t="s">
        <v>29</v>
      </c>
      <c r="I7978" t="b">
        <v>0</v>
      </c>
      <c r="K7978">
        <v>19</v>
      </c>
    </row>
    <row r="7979" spans="1:11" x14ac:dyDescent="0.35">
      <c r="A7979" t="s">
        <v>8098</v>
      </c>
      <c r="B7979" s="2">
        <v>45516.888194444437</v>
      </c>
      <c r="C7979" t="s">
        <v>108</v>
      </c>
      <c r="D7979" t="s">
        <v>186</v>
      </c>
      <c r="E7979" t="s">
        <v>33</v>
      </c>
      <c r="F7979">
        <v>9</v>
      </c>
      <c r="G7979" t="s">
        <v>38</v>
      </c>
      <c r="H7979" t="s">
        <v>29</v>
      </c>
      <c r="I7979" t="b">
        <v>1</v>
      </c>
      <c r="K7979">
        <v>34</v>
      </c>
    </row>
    <row r="7980" spans="1:11" x14ac:dyDescent="0.35">
      <c r="A7980" t="s">
        <v>8099</v>
      </c>
      <c r="B7980" s="2">
        <v>45517.038194444453</v>
      </c>
      <c r="C7980" t="s">
        <v>23</v>
      </c>
      <c r="D7980" t="s">
        <v>65</v>
      </c>
      <c r="E7980" t="s">
        <v>20</v>
      </c>
      <c r="F7980">
        <v>65</v>
      </c>
      <c r="G7980" t="s">
        <v>61</v>
      </c>
      <c r="H7980" t="s">
        <v>16</v>
      </c>
      <c r="I7980" t="b">
        <v>1</v>
      </c>
      <c r="K7980">
        <v>53</v>
      </c>
    </row>
    <row r="7981" spans="1:11" x14ac:dyDescent="0.35">
      <c r="A7981" t="s">
        <v>8100</v>
      </c>
      <c r="B7981" s="2">
        <v>45517.045138888891</v>
      </c>
      <c r="C7981" t="s">
        <v>55</v>
      </c>
      <c r="D7981" t="s">
        <v>49</v>
      </c>
      <c r="E7981" t="s">
        <v>14</v>
      </c>
      <c r="F7981">
        <v>13</v>
      </c>
      <c r="G7981" t="s">
        <v>89</v>
      </c>
      <c r="H7981" t="s">
        <v>34</v>
      </c>
      <c r="I7981" t="b">
        <v>0</v>
      </c>
      <c r="K7981">
        <v>11</v>
      </c>
    </row>
    <row r="7982" spans="1:11" x14ac:dyDescent="0.35">
      <c r="A7982" t="s">
        <v>8101</v>
      </c>
      <c r="B7982" s="2">
        <v>45517.060416666667</v>
      </c>
      <c r="C7982" t="s">
        <v>129</v>
      </c>
      <c r="D7982" t="s">
        <v>244</v>
      </c>
      <c r="E7982" t="s">
        <v>33</v>
      </c>
      <c r="F7982">
        <v>18</v>
      </c>
      <c r="G7982" t="s">
        <v>15</v>
      </c>
      <c r="H7982" t="s">
        <v>29</v>
      </c>
      <c r="I7982" t="b">
        <v>0</v>
      </c>
      <c r="K7982">
        <v>52</v>
      </c>
    </row>
    <row r="7983" spans="1:11" x14ac:dyDescent="0.35">
      <c r="A7983" t="s">
        <v>8102</v>
      </c>
      <c r="B7983" s="2">
        <v>45517.085416666669</v>
      </c>
      <c r="C7983" t="s">
        <v>117</v>
      </c>
      <c r="D7983" t="s">
        <v>412</v>
      </c>
      <c r="E7983" t="s">
        <v>20</v>
      </c>
      <c r="F7983">
        <v>73</v>
      </c>
      <c r="G7983" t="s">
        <v>89</v>
      </c>
      <c r="H7983" t="s">
        <v>16</v>
      </c>
      <c r="I7983" t="b">
        <v>1</v>
      </c>
      <c r="J7983">
        <v>2</v>
      </c>
      <c r="K7983">
        <v>11</v>
      </c>
    </row>
    <row r="7984" spans="1:11" x14ac:dyDescent="0.35">
      <c r="A7984" t="s">
        <v>8103</v>
      </c>
      <c r="B7984" s="2">
        <v>45517.231249999997</v>
      </c>
      <c r="C7984" t="s">
        <v>23</v>
      </c>
      <c r="D7984" t="s">
        <v>290</v>
      </c>
      <c r="E7984" t="s">
        <v>14</v>
      </c>
      <c r="F7984">
        <v>12</v>
      </c>
      <c r="G7984" t="s">
        <v>21</v>
      </c>
      <c r="H7984" t="s">
        <v>16</v>
      </c>
      <c r="I7984" t="b">
        <v>1</v>
      </c>
      <c r="K7984">
        <v>50</v>
      </c>
    </row>
    <row r="7985" spans="1:11" x14ac:dyDescent="0.35">
      <c r="A7985" t="s">
        <v>8104</v>
      </c>
      <c r="B7985" s="2">
        <v>45517.386805555558</v>
      </c>
      <c r="C7985" t="s">
        <v>99</v>
      </c>
      <c r="D7985" t="s">
        <v>219</v>
      </c>
      <c r="E7985" t="s">
        <v>20</v>
      </c>
      <c r="F7985">
        <v>13</v>
      </c>
      <c r="G7985" t="s">
        <v>61</v>
      </c>
      <c r="H7985" t="s">
        <v>16</v>
      </c>
      <c r="I7985" t="b">
        <v>1</v>
      </c>
      <c r="J7985">
        <v>9</v>
      </c>
      <c r="K7985">
        <v>38</v>
      </c>
    </row>
    <row r="7986" spans="1:11" x14ac:dyDescent="0.35">
      <c r="A7986" t="s">
        <v>8105</v>
      </c>
      <c r="B7986" s="2">
        <v>45517.394444444442</v>
      </c>
      <c r="C7986" t="s">
        <v>51</v>
      </c>
      <c r="D7986" t="s">
        <v>84</v>
      </c>
      <c r="E7986" t="s">
        <v>33</v>
      </c>
      <c r="F7986">
        <v>61</v>
      </c>
      <c r="G7986" t="s">
        <v>21</v>
      </c>
      <c r="H7986" t="s">
        <v>34</v>
      </c>
      <c r="I7986" t="b">
        <v>0</v>
      </c>
      <c r="J7986">
        <v>5</v>
      </c>
      <c r="K7986">
        <v>35</v>
      </c>
    </row>
    <row r="7987" spans="1:11" x14ac:dyDescent="0.35">
      <c r="A7987" t="s">
        <v>8106</v>
      </c>
      <c r="B7987" s="2">
        <v>45517.434027777781</v>
      </c>
      <c r="C7987" t="s">
        <v>45</v>
      </c>
      <c r="D7987" t="s">
        <v>110</v>
      </c>
      <c r="E7987" t="s">
        <v>20</v>
      </c>
      <c r="F7987">
        <v>19</v>
      </c>
      <c r="G7987" t="s">
        <v>15</v>
      </c>
      <c r="H7987" t="s">
        <v>16</v>
      </c>
      <c r="I7987" t="b">
        <v>0</v>
      </c>
      <c r="J7987">
        <v>9</v>
      </c>
      <c r="K7987">
        <v>47</v>
      </c>
    </row>
    <row r="7988" spans="1:11" x14ac:dyDescent="0.35">
      <c r="A7988" t="s">
        <v>8107</v>
      </c>
      <c r="B7988" s="2">
        <v>45517.522222222222</v>
      </c>
      <c r="C7988" t="s">
        <v>296</v>
      </c>
      <c r="D7988" t="s">
        <v>188</v>
      </c>
      <c r="E7988" t="s">
        <v>14</v>
      </c>
      <c r="F7988">
        <v>15</v>
      </c>
      <c r="G7988" t="s">
        <v>53</v>
      </c>
      <c r="H7988" t="s">
        <v>16</v>
      </c>
      <c r="I7988" t="b">
        <v>1</v>
      </c>
      <c r="J7988">
        <v>8</v>
      </c>
      <c r="K7988">
        <v>51</v>
      </c>
    </row>
    <row r="7989" spans="1:11" x14ac:dyDescent="0.35">
      <c r="A7989" t="s">
        <v>8108</v>
      </c>
      <c r="B7989" s="2">
        <v>45517.549305555563</v>
      </c>
      <c r="C7989" t="s">
        <v>27</v>
      </c>
      <c r="D7989" t="s">
        <v>159</v>
      </c>
      <c r="E7989" t="s">
        <v>20</v>
      </c>
      <c r="F7989">
        <v>73</v>
      </c>
      <c r="G7989" t="s">
        <v>21</v>
      </c>
      <c r="H7989" t="s">
        <v>16</v>
      </c>
      <c r="I7989" t="b">
        <v>1</v>
      </c>
      <c r="K7989">
        <v>47</v>
      </c>
    </row>
    <row r="7990" spans="1:11" x14ac:dyDescent="0.35">
      <c r="A7990" t="s">
        <v>8109</v>
      </c>
      <c r="B7990" s="2">
        <v>45517.580555555563</v>
      </c>
      <c r="C7990" t="s">
        <v>23</v>
      </c>
      <c r="D7990" t="s">
        <v>137</v>
      </c>
      <c r="E7990" t="s">
        <v>20</v>
      </c>
      <c r="F7990">
        <v>33</v>
      </c>
      <c r="G7990" t="s">
        <v>61</v>
      </c>
      <c r="H7990" t="s">
        <v>16</v>
      </c>
      <c r="I7990" t="b">
        <v>0</v>
      </c>
      <c r="K7990">
        <v>22</v>
      </c>
    </row>
    <row r="7991" spans="1:11" x14ac:dyDescent="0.35">
      <c r="A7991" t="s">
        <v>8110</v>
      </c>
      <c r="B7991" s="2">
        <v>45517.599305555559</v>
      </c>
      <c r="C7991" t="s">
        <v>20</v>
      </c>
      <c r="D7991" t="s">
        <v>259</v>
      </c>
      <c r="E7991" t="s">
        <v>14</v>
      </c>
      <c r="F7991">
        <v>52</v>
      </c>
      <c r="G7991" t="s">
        <v>25</v>
      </c>
      <c r="H7991" t="s">
        <v>16</v>
      </c>
      <c r="I7991" t="b">
        <v>1</v>
      </c>
      <c r="K7991">
        <v>42</v>
      </c>
    </row>
    <row r="7992" spans="1:11" x14ac:dyDescent="0.35">
      <c r="A7992" t="s">
        <v>8111</v>
      </c>
      <c r="B7992" s="2">
        <v>45517.661111111112</v>
      </c>
      <c r="C7992" t="s">
        <v>57</v>
      </c>
      <c r="D7992" t="s">
        <v>134</v>
      </c>
      <c r="E7992" t="s">
        <v>33</v>
      </c>
      <c r="F7992">
        <v>13</v>
      </c>
      <c r="G7992" t="s">
        <v>38</v>
      </c>
      <c r="H7992" t="s">
        <v>34</v>
      </c>
      <c r="I7992" t="b">
        <v>1</v>
      </c>
      <c r="J7992">
        <v>2</v>
      </c>
      <c r="K7992">
        <v>38</v>
      </c>
    </row>
    <row r="7993" spans="1:11" x14ac:dyDescent="0.35">
      <c r="A7993" t="s">
        <v>8112</v>
      </c>
      <c r="B7993" s="2">
        <v>45517.822916666657</v>
      </c>
      <c r="C7993" t="s">
        <v>31</v>
      </c>
      <c r="D7993" t="s">
        <v>67</v>
      </c>
      <c r="E7993" t="s">
        <v>14</v>
      </c>
      <c r="F7993">
        <v>12</v>
      </c>
      <c r="G7993" t="s">
        <v>15</v>
      </c>
      <c r="H7993" t="s">
        <v>68</v>
      </c>
      <c r="I7993" t="b">
        <v>1</v>
      </c>
      <c r="K7993">
        <v>53</v>
      </c>
    </row>
    <row r="7994" spans="1:11" x14ac:dyDescent="0.35">
      <c r="A7994" t="s">
        <v>8113</v>
      </c>
      <c r="B7994" s="2">
        <v>45517.837500000001</v>
      </c>
      <c r="C7994" t="s">
        <v>45</v>
      </c>
      <c r="D7994" t="s">
        <v>137</v>
      </c>
      <c r="E7994" t="s">
        <v>14</v>
      </c>
      <c r="F7994">
        <v>5</v>
      </c>
      <c r="G7994" t="s">
        <v>15</v>
      </c>
      <c r="H7994" t="s">
        <v>16</v>
      </c>
      <c r="I7994" t="b">
        <v>1</v>
      </c>
      <c r="K7994">
        <v>13</v>
      </c>
    </row>
    <row r="7995" spans="1:11" x14ac:dyDescent="0.35">
      <c r="A7995" t="s">
        <v>8114</v>
      </c>
      <c r="B7995" s="2">
        <v>45517.844444444447</v>
      </c>
      <c r="C7995" t="s">
        <v>117</v>
      </c>
      <c r="D7995" t="s">
        <v>63</v>
      </c>
      <c r="E7995" t="s">
        <v>43</v>
      </c>
      <c r="F7995">
        <v>63</v>
      </c>
      <c r="G7995" t="s">
        <v>21</v>
      </c>
      <c r="H7995" t="s">
        <v>16</v>
      </c>
      <c r="I7995" t="b">
        <v>0</v>
      </c>
      <c r="K7995">
        <v>35</v>
      </c>
    </row>
    <row r="7996" spans="1:11" x14ac:dyDescent="0.35">
      <c r="A7996" t="s">
        <v>8115</v>
      </c>
      <c r="B7996" s="2">
        <v>45517.871527777781</v>
      </c>
      <c r="C7996" t="s">
        <v>78</v>
      </c>
      <c r="D7996" t="s">
        <v>186</v>
      </c>
      <c r="E7996" t="s">
        <v>20</v>
      </c>
      <c r="F7996">
        <v>36</v>
      </c>
      <c r="G7996" t="s">
        <v>38</v>
      </c>
      <c r="H7996" t="s">
        <v>269</v>
      </c>
      <c r="I7996" t="b">
        <v>0</v>
      </c>
      <c r="K7996">
        <v>40</v>
      </c>
    </row>
    <row r="7997" spans="1:11" x14ac:dyDescent="0.35">
      <c r="A7997" t="s">
        <v>8116</v>
      </c>
      <c r="B7997" s="2">
        <v>45517.929861111108</v>
      </c>
      <c r="C7997" t="s">
        <v>23</v>
      </c>
      <c r="D7997" t="s">
        <v>237</v>
      </c>
      <c r="E7997" t="s">
        <v>14</v>
      </c>
      <c r="F7997">
        <v>19</v>
      </c>
      <c r="G7997" t="s">
        <v>25</v>
      </c>
      <c r="H7997" t="s">
        <v>16</v>
      </c>
      <c r="I7997" t="b">
        <v>0</v>
      </c>
      <c r="K7997">
        <v>21</v>
      </c>
    </row>
    <row r="7998" spans="1:11" x14ac:dyDescent="0.35">
      <c r="A7998" t="s">
        <v>8117</v>
      </c>
      <c r="B7998" s="2">
        <v>45517.936805555553</v>
      </c>
      <c r="C7998" t="s">
        <v>12</v>
      </c>
      <c r="D7998" t="s">
        <v>58</v>
      </c>
      <c r="E7998" t="s">
        <v>14</v>
      </c>
      <c r="F7998">
        <v>63</v>
      </c>
      <c r="G7998" t="s">
        <v>61</v>
      </c>
      <c r="H7998" t="s">
        <v>16</v>
      </c>
      <c r="I7998" t="b">
        <v>0</v>
      </c>
      <c r="K7998">
        <v>20</v>
      </c>
    </row>
    <row r="7999" spans="1:11" x14ac:dyDescent="0.35">
      <c r="A7999" t="s">
        <v>8118</v>
      </c>
      <c r="B7999" s="2">
        <v>45517.960416666669</v>
      </c>
      <c r="C7999" t="s">
        <v>70</v>
      </c>
      <c r="D7999" t="s">
        <v>81</v>
      </c>
      <c r="E7999" t="s">
        <v>14</v>
      </c>
      <c r="F7999">
        <v>74</v>
      </c>
      <c r="G7999" t="s">
        <v>15</v>
      </c>
      <c r="H7999" t="s">
        <v>16</v>
      </c>
      <c r="I7999" t="b">
        <v>0</v>
      </c>
      <c r="K7999">
        <v>37</v>
      </c>
    </row>
    <row r="8000" spans="1:11" x14ac:dyDescent="0.35">
      <c r="A8000" t="s">
        <v>8119</v>
      </c>
      <c r="B8000" s="2">
        <v>45518.029861111107</v>
      </c>
      <c r="C8000" t="s">
        <v>117</v>
      </c>
      <c r="D8000" t="s">
        <v>37</v>
      </c>
      <c r="E8000" t="s">
        <v>14</v>
      </c>
      <c r="F8000">
        <v>76</v>
      </c>
      <c r="G8000" t="s">
        <v>25</v>
      </c>
      <c r="H8000" t="s">
        <v>34</v>
      </c>
      <c r="I8000" t="b">
        <v>0</v>
      </c>
      <c r="K8000">
        <v>36</v>
      </c>
    </row>
    <row r="8001" spans="1:11" x14ac:dyDescent="0.35">
      <c r="A8001" t="s">
        <v>8120</v>
      </c>
      <c r="B8001" s="2">
        <v>45518.039583333331</v>
      </c>
      <c r="C8001" t="s">
        <v>122</v>
      </c>
      <c r="D8001" t="s">
        <v>97</v>
      </c>
      <c r="E8001" t="s">
        <v>14</v>
      </c>
      <c r="F8001">
        <v>69</v>
      </c>
      <c r="G8001" t="s">
        <v>47</v>
      </c>
      <c r="H8001" t="s">
        <v>34</v>
      </c>
      <c r="I8001" t="b">
        <v>0</v>
      </c>
      <c r="J8001">
        <v>3</v>
      </c>
      <c r="K8001">
        <v>50</v>
      </c>
    </row>
    <row r="8002" spans="1:11" x14ac:dyDescent="0.35">
      <c r="A8002" t="s">
        <v>8121</v>
      </c>
      <c r="B8002" s="2">
        <v>45518.173611111109</v>
      </c>
      <c r="C8002" t="s">
        <v>45</v>
      </c>
      <c r="D8002" t="s">
        <v>134</v>
      </c>
      <c r="E8002" t="s">
        <v>14</v>
      </c>
      <c r="F8002">
        <v>43</v>
      </c>
      <c r="G8002" t="s">
        <v>53</v>
      </c>
      <c r="H8002" t="s">
        <v>269</v>
      </c>
      <c r="I8002" t="b">
        <v>0</v>
      </c>
      <c r="K8002">
        <v>54</v>
      </c>
    </row>
    <row r="8003" spans="1:11" x14ac:dyDescent="0.35">
      <c r="A8003" t="s">
        <v>8122</v>
      </c>
      <c r="B8003" s="2">
        <v>45518.237500000003</v>
      </c>
      <c r="C8003" t="s">
        <v>184</v>
      </c>
      <c r="D8003" t="s">
        <v>65</v>
      </c>
      <c r="E8003" t="s">
        <v>14</v>
      </c>
      <c r="F8003">
        <v>8</v>
      </c>
      <c r="G8003" t="s">
        <v>25</v>
      </c>
      <c r="H8003" t="s">
        <v>151</v>
      </c>
      <c r="I8003" t="b">
        <v>1</v>
      </c>
      <c r="J8003">
        <v>5</v>
      </c>
      <c r="K8003">
        <v>29</v>
      </c>
    </row>
    <row r="8004" spans="1:11" x14ac:dyDescent="0.35">
      <c r="A8004" t="s">
        <v>8123</v>
      </c>
      <c r="B8004" s="2">
        <v>45518.379166666673</v>
      </c>
      <c r="C8004" t="s">
        <v>88</v>
      </c>
      <c r="D8004" t="s">
        <v>146</v>
      </c>
      <c r="E8004" t="s">
        <v>43</v>
      </c>
      <c r="F8004">
        <v>72</v>
      </c>
      <c r="G8004" t="s">
        <v>89</v>
      </c>
      <c r="H8004" t="s">
        <v>151</v>
      </c>
      <c r="I8004" t="b">
        <v>0</v>
      </c>
      <c r="K8004">
        <v>26</v>
      </c>
    </row>
    <row r="8005" spans="1:11" x14ac:dyDescent="0.35">
      <c r="A8005" t="s">
        <v>8124</v>
      </c>
      <c r="B8005" s="2">
        <v>45518.418055555558</v>
      </c>
      <c r="C8005" t="s">
        <v>57</v>
      </c>
      <c r="D8005" t="s">
        <v>28</v>
      </c>
      <c r="E8005" t="s">
        <v>33</v>
      </c>
      <c r="F8005">
        <v>8</v>
      </c>
      <c r="G8005" t="s">
        <v>15</v>
      </c>
      <c r="H8005" t="s">
        <v>34</v>
      </c>
      <c r="I8005" t="b">
        <v>0</v>
      </c>
      <c r="J8005">
        <v>1</v>
      </c>
      <c r="K8005">
        <v>29</v>
      </c>
    </row>
    <row r="8006" spans="1:11" x14ac:dyDescent="0.35">
      <c r="A8006" t="s">
        <v>8125</v>
      </c>
      <c r="B8006" s="2">
        <v>45518.460416666669</v>
      </c>
      <c r="C8006" t="s">
        <v>108</v>
      </c>
      <c r="D8006" t="s">
        <v>52</v>
      </c>
      <c r="E8006" t="s">
        <v>20</v>
      </c>
      <c r="F8006">
        <v>23</v>
      </c>
      <c r="G8006" t="s">
        <v>61</v>
      </c>
      <c r="H8006" t="s">
        <v>29</v>
      </c>
      <c r="I8006" t="b">
        <v>0</v>
      </c>
      <c r="J8006">
        <v>5</v>
      </c>
      <c r="K8006">
        <v>34</v>
      </c>
    </row>
    <row r="8007" spans="1:11" x14ac:dyDescent="0.35">
      <c r="A8007" t="s">
        <v>8126</v>
      </c>
      <c r="B8007" s="2">
        <v>45518.463888888888</v>
      </c>
      <c r="C8007" t="s">
        <v>184</v>
      </c>
      <c r="D8007" t="s">
        <v>40</v>
      </c>
      <c r="E8007" t="s">
        <v>20</v>
      </c>
      <c r="F8007">
        <v>57</v>
      </c>
      <c r="G8007" t="s">
        <v>25</v>
      </c>
      <c r="H8007" t="s">
        <v>16</v>
      </c>
      <c r="I8007" t="b">
        <v>0</v>
      </c>
      <c r="K8007">
        <v>39</v>
      </c>
    </row>
    <row r="8008" spans="1:11" x14ac:dyDescent="0.35">
      <c r="A8008" t="s">
        <v>8127</v>
      </c>
      <c r="B8008" s="2">
        <v>45518.53125</v>
      </c>
      <c r="C8008" t="s">
        <v>20</v>
      </c>
      <c r="D8008" t="s">
        <v>237</v>
      </c>
      <c r="E8008" t="s">
        <v>43</v>
      </c>
      <c r="F8008">
        <v>33</v>
      </c>
      <c r="G8008" t="s">
        <v>61</v>
      </c>
      <c r="H8008" t="s">
        <v>29</v>
      </c>
      <c r="I8008" t="b">
        <v>0</v>
      </c>
      <c r="K8008">
        <v>45</v>
      </c>
    </row>
    <row r="8009" spans="1:11" x14ac:dyDescent="0.35">
      <c r="A8009" t="s">
        <v>8128</v>
      </c>
      <c r="B8009" s="2">
        <v>45518.59097222222</v>
      </c>
      <c r="C8009" t="s">
        <v>76</v>
      </c>
      <c r="D8009" t="s">
        <v>153</v>
      </c>
      <c r="E8009" t="s">
        <v>14</v>
      </c>
      <c r="F8009">
        <v>56</v>
      </c>
      <c r="G8009" t="s">
        <v>25</v>
      </c>
      <c r="H8009" t="s">
        <v>34</v>
      </c>
      <c r="I8009" t="b">
        <v>1</v>
      </c>
      <c r="J8009">
        <v>9</v>
      </c>
      <c r="K8009">
        <v>22</v>
      </c>
    </row>
    <row r="8010" spans="1:11" x14ac:dyDescent="0.35">
      <c r="A8010" t="s">
        <v>8129</v>
      </c>
      <c r="B8010" s="2">
        <v>45518.740972222222</v>
      </c>
      <c r="C8010" t="s">
        <v>51</v>
      </c>
      <c r="D8010" t="s">
        <v>161</v>
      </c>
      <c r="E8010" t="s">
        <v>20</v>
      </c>
      <c r="F8010">
        <v>53</v>
      </c>
      <c r="G8010" t="s">
        <v>47</v>
      </c>
      <c r="H8010" t="s">
        <v>151</v>
      </c>
      <c r="I8010" t="b">
        <v>0</v>
      </c>
      <c r="K8010">
        <v>41</v>
      </c>
    </row>
    <row r="8011" spans="1:11" x14ac:dyDescent="0.35">
      <c r="A8011" t="s">
        <v>8130</v>
      </c>
      <c r="B8011" s="2">
        <v>45518.788194444453</v>
      </c>
      <c r="C8011" t="s">
        <v>78</v>
      </c>
      <c r="D8011" t="s">
        <v>159</v>
      </c>
      <c r="E8011" t="s">
        <v>33</v>
      </c>
      <c r="F8011">
        <v>62</v>
      </c>
      <c r="G8011" t="s">
        <v>21</v>
      </c>
      <c r="H8011" t="s">
        <v>29</v>
      </c>
      <c r="I8011" t="b">
        <v>1</v>
      </c>
      <c r="J8011">
        <v>2</v>
      </c>
      <c r="K8011">
        <v>46</v>
      </c>
    </row>
    <row r="8012" spans="1:11" x14ac:dyDescent="0.35">
      <c r="A8012" t="s">
        <v>8131</v>
      </c>
      <c r="B8012" s="2">
        <v>45518.803472222222</v>
      </c>
      <c r="C8012" t="s">
        <v>296</v>
      </c>
      <c r="D8012" t="s">
        <v>186</v>
      </c>
      <c r="E8012" t="s">
        <v>43</v>
      </c>
      <c r="F8012">
        <v>33</v>
      </c>
      <c r="G8012" t="s">
        <v>38</v>
      </c>
      <c r="H8012" t="s">
        <v>34</v>
      </c>
      <c r="I8012" t="b">
        <v>0</v>
      </c>
      <c r="K8012">
        <v>19</v>
      </c>
    </row>
    <row r="8013" spans="1:11" x14ac:dyDescent="0.35">
      <c r="A8013" t="s">
        <v>8132</v>
      </c>
      <c r="B8013" s="2">
        <v>45518.863888888889</v>
      </c>
      <c r="C8013" t="s">
        <v>76</v>
      </c>
      <c r="D8013" t="s">
        <v>52</v>
      </c>
      <c r="E8013" t="s">
        <v>43</v>
      </c>
      <c r="F8013">
        <v>13</v>
      </c>
      <c r="G8013" t="s">
        <v>89</v>
      </c>
      <c r="H8013" t="s">
        <v>16</v>
      </c>
      <c r="I8013" t="b">
        <v>0</v>
      </c>
      <c r="K8013">
        <v>33</v>
      </c>
    </row>
    <row r="8014" spans="1:11" x14ac:dyDescent="0.35">
      <c r="A8014" t="s">
        <v>8133</v>
      </c>
      <c r="B8014" s="2">
        <v>45518.967361111107</v>
      </c>
      <c r="C8014" t="s">
        <v>20</v>
      </c>
      <c r="D8014" t="s">
        <v>28</v>
      </c>
      <c r="E8014" t="s">
        <v>33</v>
      </c>
      <c r="F8014">
        <v>23</v>
      </c>
      <c r="G8014" t="s">
        <v>38</v>
      </c>
      <c r="H8014" t="s">
        <v>16</v>
      </c>
      <c r="I8014" t="b">
        <v>0</v>
      </c>
      <c r="K8014">
        <v>33</v>
      </c>
    </row>
    <row r="8015" spans="1:11" x14ac:dyDescent="0.35">
      <c r="A8015" t="s">
        <v>8134</v>
      </c>
      <c r="B8015" s="2">
        <v>45519.054166666669</v>
      </c>
      <c r="C8015" t="s">
        <v>108</v>
      </c>
      <c r="D8015" t="s">
        <v>156</v>
      </c>
      <c r="E8015" t="s">
        <v>20</v>
      </c>
      <c r="F8015">
        <v>28</v>
      </c>
      <c r="G8015" t="s">
        <v>15</v>
      </c>
      <c r="H8015" t="s">
        <v>16</v>
      </c>
      <c r="I8015" t="b">
        <v>0</v>
      </c>
      <c r="K8015">
        <v>51</v>
      </c>
    </row>
    <row r="8016" spans="1:11" x14ac:dyDescent="0.35">
      <c r="A8016" t="s">
        <v>8135</v>
      </c>
      <c r="B8016" s="2">
        <v>45519.056944444441</v>
      </c>
      <c r="C8016" t="s">
        <v>57</v>
      </c>
      <c r="D8016" t="s">
        <v>101</v>
      </c>
      <c r="E8016" t="s">
        <v>14</v>
      </c>
      <c r="F8016">
        <v>67</v>
      </c>
      <c r="G8016" t="s">
        <v>53</v>
      </c>
      <c r="H8016" t="s">
        <v>16</v>
      </c>
      <c r="I8016" t="b">
        <v>1</v>
      </c>
      <c r="J8016">
        <v>0</v>
      </c>
      <c r="K8016">
        <v>34</v>
      </c>
    </row>
    <row r="8017" spans="1:11" x14ac:dyDescent="0.35">
      <c r="A8017" t="s">
        <v>8136</v>
      </c>
      <c r="B8017" s="2">
        <v>45519.086111111108</v>
      </c>
      <c r="C8017" t="s">
        <v>117</v>
      </c>
      <c r="D8017" t="s">
        <v>242</v>
      </c>
      <c r="E8017" t="s">
        <v>43</v>
      </c>
      <c r="F8017">
        <v>67</v>
      </c>
      <c r="G8017" t="s">
        <v>25</v>
      </c>
      <c r="H8017" t="s">
        <v>29</v>
      </c>
      <c r="I8017" t="b">
        <v>0</v>
      </c>
      <c r="J8017">
        <v>7</v>
      </c>
      <c r="K8017">
        <v>56</v>
      </c>
    </row>
    <row r="8018" spans="1:11" x14ac:dyDescent="0.35">
      <c r="A8018" t="s">
        <v>8137</v>
      </c>
      <c r="B8018" s="2">
        <v>45519.115972222222</v>
      </c>
      <c r="C8018" t="s">
        <v>296</v>
      </c>
      <c r="D8018" t="s">
        <v>144</v>
      </c>
      <c r="E8018" t="s">
        <v>43</v>
      </c>
      <c r="F8018">
        <v>29</v>
      </c>
      <c r="G8018" t="s">
        <v>25</v>
      </c>
      <c r="H8018" t="s">
        <v>68</v>
      </c>
      <c r="I8018" t="b">
        <v>1</v>
      </c>
      <c r="K8018">
        <v>29</v>
      </c>
    </row>
    <row r="8019" spans="1:11" x14ac:dyDescent="0.35">
      <c r="A8019" t="s">
        <v>8138</v>
      </c>
      <c r="B8019" s="2">
        <v>45519.123611111107</v>
      </c>
      <c r="C8019" t="s">
        <v>45</v>
      </c>
      <c r="D8019" t="s">
        <v>176</v>
      </c>
      <c r="E8019" t="s">
        <v>43</v>
      </c>
      <c r="F8019">
        <v>2</v>
      </c>
      <c r="G8019" t="s">
        <v>53</v>
      </c>
      <c r="H8019" t="s">
        <v>16</v>
      </c>
      <c r="I8019" t="b">
        <v>1</v>
      </c>
      <c r="K8019">
        <v>48</v>
      </c>
    </row>
    <row r="8020" spans="1:11" x14ac:dyDescent="0.35">
      <c r="A8020" t="s">
        <v>8139</v>
      </c>
      <c r="B8020" s="2">
        <v>45519.151388888888</v>
      </c>
      <c r="C8020" t="s">
        <v>106</v>
      </c>
      <c r="D8020" t="s">
        <v>40</v>
      </c>
      <c r="E8020" t="s">
        <v>43</v>
      </c>
      <c r="F8020">
        <v>29</v>
      </c>
      <c r="G8020" t="s">
        <v>21</v>
      </c>
      <c r="H8020" t="s">
        <v>16</v>
      </c>
      <c r="I8020" t="b">
        <v>0</v>
      </c>
      <c r="K8020">
        <v>52</v>
      </c>
    </row>
    <row r="8021" spans="1:11" x14ac:dyDescent="0.35">
      <c r="A8021" t="s">
        <v>8140</v>
      </c>
      <c r="B8021" s="2">
        <v>45519.166666666657</v>
      </c>
      <c r="C8021" t="s">
        <v>57</v>
      </c>
      <c r="D8021" t="s">
        <v>115</v>
      </c>
      <c r="E8021" t="s">
        <v>14</v>
      </c>
      <c r="F8021">
        <v>14</v>
      </c>
      <c r="G8021" t="s">
        <v>61</v>
      </c>
      <c r="H8021" t="s">
        <v>16</v>
      </c>
      <c r="I8021" t="b">
        <v>0</v>
      </c>
      <c r="K8021">
        <v>25</v>
      </c>
    </row>
    <row r="8022" spans="1:11" x14ac:dyDescent="0.35">
      <c r="A8022" t="s">
        <v>8141</v>
      </c>
      <c r="B8022" s="2">
        <v>45519.212500000001</v>
      </c>
      <c r="C8022" t="s">
        <v>184</v>
      </c>
      <c r="D8022" t="s">
        <v>412</v>
      </c>
      <c r="E8022" t="s">
        <v>20</v>
      </c>
      <c r="F8022">
        <v>37</v>
      </c>
      <c r="G8022" t="s">
        <v>61</v>
      </c>
      <c r="H8022" t="s">
        <v>16</v>
      </c>
      <c r="I8022" t="b">
        <v>0</v>
      </c>
      <c r="K8022">
        <v>21</v>
      </c>
    </row>
    <row r="8023" spans="1:11" x14ac:dyDescent="0.35">
      <c r="A8023" t="s">
        <v>8142</v>
      </c>
      <c r="B8023" s="2">
        <v>45519.219444444447</v>
      </c>
      <c r="C8023" t="s">
        <v>83</v>
      </c>
      <c r="D8023" t="s">
        <v>188</v>
      </c>
      <c r="E8023" t="s">
        <v>20</v>
      </c>
      <c r="F8023">
        <v>46</v>
      </c>
      <c r="G8023" t="s">
        <v>15</v>
      </c>
      <c r="H8023" t="s">
        <v>151</v>
      </c>
      <c r="I8023" t="b">
        <v>1</v>
      </c>
      <c r="K8023">
        <v>38</v>
      </c>
    </row>
    <row r="8024" spans="1:11" x14ac:dyDescent="0.35">
      <c r="A8024" t="s">
        <v>8143</v>
      </c>
      <c r="B8024" s="2">
        <v>45519.237500000003</v>
      </c>
      <c r="C8024" t="s">
        <v>33</v>
      </c>
      <c r="D8024" t="s">
        <v>191</v>
      </c>
      <c r="E8024" t="s">
        <v>142</v>
      </c>
      <c r="F8024">
        <v>71</v>
      </c>
      <c r="G8024" t="s">
        <v>89</v>
      </c>
      <c r="H8024" t="s">
        <v>16</v>
      </c>
      <c r="I8024" t="b">
        <v>0</v>
      </c>
      <c r="J8024">
        <v>0</v>
      </c>
      <c r="K8024">
        <v>22</v>
      </c>
    </row>
    <row r="8025" spans="1:11" x14ac:dyDescent="0.35">
      <c r="A8025" t="s">
        <v>8144</v>
      </c>
      <c r="B8025" s="2">
        <v>45519.408333333333</v>
      </c>
      <c r="C8025" t="s">
        <v>45</v>
      </c>
      <c r="D8025" t="s">
        <v>242</v>
      </c>
      <c r="E8025" t="s">
        <v>43</v>
      </c>
      <c r="F8025">
        <v>58</v>
      </c>
      <c r="G8025" t="s">
        <v>15</v>
      </c>
      <c r="H8025" t="s">
        <v>16</v>
      </c>
      <c r="I8025" t="b">
        <v>1</v>
      </c>
      <c r="K8025">
        <v>54</v>
      </c>
    </row>
    <row r="8026" spans="1:11" x14ac:dyDescent="0.35">
      <c r="A8026" t="s">
        <v>8145</v>
      </c>
      <c r="B8026" s="2">
        <v>45519.45416666667</v>
      </c>
      <c r="C8026" t="s">
        <v>108</v>
      </c>
      <c r="D8026" t="s">
        <v>139</v>
      </c>
      <c r="E8026" t="s">
        <v>43</v>
      </c>
      <c r="F8026">
        <v>55</v>
      </c>
      <c r="G8026" t="s">
        <v>38</v>
      </c>
      <c r="H8026" t="s">
        <v>29</v>
      </c>
      <c r="I8026" t="b">
        <v>0</v>
      </c>
      <c r="K8026">
        <v>41</v>
      </c>
    </row>
    <row r="8027" spans="1:11" x14ac:dyDescent="0.35">
      <c r="A8027" t="s">
        <v>8146</v>
      </c>
      <c r="B8027" s="2">
        <v>45519.463888888888</v>
      </c>
      <c r="C8027" t="s">
        <v>108</v>
      </c>
      <c r="D8027" t="s">
        <v>52</v>
      </c>
      <c r="E8027" t="s">
        <v>20</v>
      </c>
      <c r="F8027">
        <v>45</v>
      </c>
      <c r="G8027" t="s">
        <v>15</v>
      </c>
      <c r="H8027" t="s">
        <v>16</v>
      </c>
      <c r="I8027" t="b">
        <v>1</v>
      </c>
      <c r="J8027">
        <v>9</v>
      </c>
      <c r="K8027">
        <v>54</v>
      </c>
    </row>
    <row r="8028" spans="1:11" x14ac:dyDescent="0.35">
      <c r="A8028" t="s">
        <v>8147</v>
      </c>
      <c r="B8028" s="2">
        <v>45519.529166666667</v>
      </c>
      <c r="C8028" t="s">
        <v>51</v>
      </c>
      <c r="D8028" t="s">
        <v>214</v>
      </c>
      <c r="E8028" t="s">
        <v>33</v>
      </c>
      <c r="F8028">
        <v>56</v>
      </c>
      <c r="G8028" t="s">
        <v>15</v>
      </c>
      <c r="H8028" t="s">
        <v>29</v>
      </c>
      <c r="I8028" t="b">
        <v>0</v>
      </c>
      <c r="K8028">
        <v>33</v>
      </c>
    </row>
    <row r="8029" spans="1:11" x14ac:dyDescent="0.35">
      <c r="A8029" t="s">
        <v>8148</v>
      </c>
      <c r="B8029" s="2">
        <v>45519.556944444441</v>
      </c>
      <c r="C8029" t="s">
        <v>296</v>
      </c>
      <c r="D8029" t="s">
        <v>263</v>
      </c>
      <c r="E8029" t="s">
        <v>43</v>
      </c>
      <c r="F8029">
        <v>21</v>
      </c>
      <c r="G8029" t="s">
        <v>61</v>
      </c>
      <c r="H8029" t="s">
        <v>34</v>
      </c>
      <c r="I8029" t="b">
        <v>1</v>
      </c>
      <c r="K8029">
        <v>60</v>
      </c>
    </row>
    <row r="8030" spans="1:11" x14ac:dyDescent="0.35">
      <c r="A8030" t="s">
        <v>8149</v>
      </c>
      <c r="B8030" s="2">
        <v>45519.617361111108</v>
      </c>
      <c r="C8030" t="s">
        <v>129</v>
      </c>
      <c r="D8030" t="s">
        <v>244</v>
      </c>
      <c r="E8030" t="s">
        <v>43</v>
      </c>
      <c r="F8030">
        <v>45</v>
      </c>
      <c r="G8030" t="s">
        <v>53</v>
      </c>
      <c r="H8030" t="s">
        <v>68</v>
      </c>
      <c r="I8030" t="b">
        <v>0</v>
      </c>
      <c r="K8030">
        <v>46</v>
      </c>
    </row>
    <row r="8031" spans="1:11" x14ac:dyDescent="0.35">
      <c r="A8031" t="s">
        <v>8150</v>
      </c>
      <c r="B8031" s="2">
        <v>45519.623611111107</v>
      </c>
      <c r="C8031" t="s">
        <v>117</v>
      </c>
      <c r="D8031" t="s">
        <v>244</v>
      </c>
      <c r="E8031" t="s">
        <v>14</v>
      </c>
      <c r="F8031">
        <v>2</v>
      </c>
      <c r="G8031" t="s">
        <v>89</v>
      </c>
      <c r="H8031" t="s">
        <v>151</v>
      </c>
      <c r="I8031" t="b">
        <v>0</v>
      </c>
      <c r="J8031">
        <v>5</v>
      </c>
      <c r="K8031">
        <v>32</v>
      </c>
    </row>
    <row r="8032" spans="1:11" x14ac:dyDescent="0.35">
      <c r="A8032" t="s">
        <v>8151</v>
      </c>
      <c r="B8032" s="2">
        <v>45519.823611111111</v>
      </c>
      <c r="C8032" t="s">
        <v>70</v>
      </c>
      <c r="D8032" t="s">
        <v>156</v>
      </c>
      <c r="E8032" t="s">
        <v>43</v>
      </c>
      <c r="F8032">
        <v>61</v>
      </c>
      <c r="G8032" t="s">
        <v>61</v>
      </c>
      <c r="H8032" t="s">
        <v>16</v>
      </c>
      <c r="I8032" t="b">
        <v>1</v>
      </c>
      <c r="K8032">
        <v>51</v>
      </c>
    </row>
    <row r="8033" spans="1:11" x14ac:dyDescent="0.35">
      <c r="A8033" t="s">
        <v>8152</v>
      </c>
      <c r="B8033" s="2">
        <v>45519.939583333333</v>
      </c>
      <c r="C8033" t="s">
        <v>76</v>
      </c>
      <c r="D8033" t="s">
        <v>290</v>
      </c>
      <c r="E8033" t="s">
        <v>20</v>
      </c>
      <c r="F8033">
        <v>50</v>
      </c>
      <c r="G8033" t="s">
        <v>25</v>
      </c>
      <c r="H8033" t="s">
        <v>118</v>
      </c>
      <c r="I8033" t="b">
        <v>1</v>
      </c>
      <c r="K8033">
        <v>17</v>
      </c>
    </row>
    <row r="8034" spans="1:11" x14ac:dyDescent="0.35">
      <c r="A8034" t="s">
        <v>8153</v>
      </c>
      <c r="B8034" s="2">
        <v>45520.011805555558</v>
      </c>
      <c r="C8034" t="s">
        <v>51</v>
      </c>
      <c r="D8034" t="s">
        <v>93</v>
      </c>
      <c r="E8034" t="s">
        <v>33</v>
      </c>
      <c r="F8034">
        <v>65</v>
      </c>
      <c r="G8034" t="s">
        <v>61</v>
      </c>
      <c r="H8034" t="s">
        <v>16</v>
      </c>
      <c r="I8034" t="b">
        <v>1</v>
      </c>
      <c r="K8034">
        <v>11</v>
      </c>
    </row>
    <row r="8035" spans="1:11" x14ac:dyDescent="0.35">
      <c r="A8035" t="s">
        <v>8154</v>
      </c>
      <c r="B8035" s="2">
        <v>45520.038194444453</v>
      </c>
      <c r="C8035" t="s">
        <v>70</v>
      </c>
      <c r="D8035" t="s">
        <v>40</v>
      </c>
      <c r="E8035" t="s">
        <v>20</v>
      </c>
      <c r="F8035">
        <v>62</v>
      </c>
      <c r="G8035" t="s">
        <v>21</v>
      </c>
      <c r="H8035" t="s">
        <v>16</v>
      </c>
      <c r="I8035" t="b">
        <v>1</v>
      </c>
      <c r="K8035">
        <v>42</v>
      </c>
    </row>
    <row r="8036" spans="1:11" x14ac:dyDescent="0.35">
      <c r="A8036" t="s">
        <v>8155</v>
      </c>
      <c r="B8036" s="2">
        <v>45520.071527777778</v>
      </c>
      <c r="C8036" t="s">
        <v>296</v>
      </c>
      <c r="D8036" t="s">
        <v>42</v>
      </c>
      <c r="E8036" t="s">
        <v>43</v>
      </c>
      <c r="F8036">
        <v>1</v>
      </c>
      <c r="G8036" t="s">
        <v>15</v>
      </c>
      <c r="H8036" t="s">
        <v>16</v>
      </c>
      <c r="I8036" t="b">
        <v>1</v>
      </c>
      <c r="K8036">
        <v>25</v>
      </c>
    </row>
    <row r="8037" spans="1:11" x14ac:dyDescent="0.35">
      <c r="A8037" t="s">
        <v>8156</v>
      </c>
      <c r="B8037" s="2">
        <v>45520.090277777781</v>
      </c>
      <c r="C8037" t="s">
        <v>184</v>
      </c>
      <c r="D8037" t="s">
        <v>188</v>
      </c>
      <c r="E8037" t="s">
        <v>20</v>
      </c>
      <c r="F8037">
        <v>76</v>
      </c>
      <c r="G8037" t="s">
        <v>25</v>
      </c>
      <c r="H8037" t="s">
        <v>16</v>
      </c>
      <c r="I8037" t="b">
        <v>1</v>
      </c>
      <c r="K8037">
        <v>28</v>
      </c>
    </row>
    <row r="8038" spans="1:11" x14ac:dyDescent="0.35">
      <c r="A8038" t="s">
        <v>8157</v>
      </c>
      <c r="B8038" s="2">
        <v>45520.104166666657</v>
      </c>
      <c r="C8038" t="s">
        <v>12</v>
      </c>
      <c r="D8038" t="s">
        <v>206</v>
      </c>
      <c r="E8038" t="s">
        <v>14</v>
      </c>
      <c r="F8038">
        <v>65</v>
      </c>
      <c r="G8038" t="s">
        <v>25</v>
      </c>
      <c r="H8038" t="s">
        <v>34</v>
      </c>
      <c r="I8038" t="b">
        <v>0</v>
      </c>
      <c r="K8038">
        <v>31</v>
      </c>
    </row>
    <row r="8039" spans="1:11" x14ac:dyDescent="0.35">
      <c r="A8039" t="s">
        <v>8158</v>
      </c>
      <c r="B8039" s="2">
        <v>45520.184027777781</v>
      </c>
      <c r="C8039" t="s">
        <v>108</v>
      </c>
      <c r="D8039" t="s">
        <v>32</v>
      </c>
      <c r="E8039" t="s">
        <v>33</v>
      </c>
      <c r="F8039">
        <v>57</v>
      </c>
      <c r="G8039" t="s">
        <v>53</v>
      </c>
      <c r="H8039" t="s">
        <v>151</v>
      </c>
      <c r="I8039" t="b">
        <v>0</v>
      </c>
      <c r="J8039">
        <v>0</v>
      </c>
      <c r="K8039">
        <v>52</v>
      </c>
    </row>
    <row r="8040" spans="1:11" x14ac:dyDescent="0.35">
      <c r="A8040" t="s">
        <v>8159</v>
      </c>
      <c r="B8040" s="2">
        <v>45520.231249999997</v>
      </c>
      <c r="C8040" t="s">
        <v>73</v>
      </c>
      <c r="D8040" t="s">
        <v>212</v>
      </c>
      <c r="E8040" t="s">
        <v>43</v>
      </c>
      <c r="F8040">
        <v>41</v>
      </c>
      <c r="G8040" t="s">
        <v>15</v>
      </c>
      <c r="H8040" t="s">
        <v>16</v>
      </c>
      <c r="I8040" t="b">
        <v>0</v>
      </c>
      <c r="J8040">
        <v>10</v>
      </c>
      <c r="K8040">
        <v>16</v>
      </c>
    </row>
    <row r="8041" spans="1:11" x14ac:dyDescent="0.35">
      <c r="A8041" t="s">
        <v>8160</v>
      </c>
      <c r="B8041" s="2">
        <v>45520.42291666667</v>
      </c>
      <c r="C8041" t="s">
        <v>296</v>
      </c>
      <c r="D8041" t="s">
        <v>67</v>
      </c>
      <c r="E8041" t="s">
        <v>20</v>
      </c>
      <c r="F8041">
        <v>13</v>
      </c>
      <c r="G8041" t="s">
        <v>15</v>
      </c>
      <c r="H8041" t="s">
        <v>16</v>
      </c>
      <c r="I8041" t="b">
        <v>0</v>
      </c>
      <c r="J8041">
        <v>10</v>
      </c>
      <c r="K8041">
        <v>53</v>
      </c>
    </row>
    <row r="8042" spans="1:11" x14ac:dyDescent="0.35">
      <c r="A8042" t="s">
        <v>8161</v>
      </c>
      <c r="B8042" s="2">
        <v>45520.433333333327</v>
      </c>
      <c r="C8042" t="s">
        <v>78</v>
      </c>
      <c r="D8042" t="s">
        <v>52</v>
      </c>
      <c r="E8042" t="s">
        <v>14</v>
      </c>
      <c r="F8042">
        <v>2</v>
      </c>
      <c r="G8042" t="s">
        <v>25</v>
      </c>
      <c r="H8042" t="s">
        <v>34</v>
      </c>
      <c r="I8042" t="b">
        <v>0</v>
      </c>
      <c r="J8042">
        <v>6</v>
      </c>
      <c r="K8042">
        <v>14</v>
      </c>
    </row>
    <row r="8043" spans="1:11" x14ac:dyDescent="0.35">
      <c r="A8043" t="s">
        <v>8162</v>
      </c>
      <c r="B8043" s="2">
        <v>45520.500694444447</v>
      </c>
      <c r="C8043" t="s">
        <v>88</v>
      </c>
      <c r="D8043" t="s">
        <v>164</v>
      </c>
      <c r="E8043" t="s">
        <v>33</v>
      </c>
      <c r="F8043">
        <v>37</v>
      </c>
      <c r="G8043" t="s">
        <v>25</v>
      </c>
      <c r="H8043" t="s">
        <v>151</v>
      </c>
      <c r="I8043" t="b">
        <v>0</v>
      </c>
      <c r="K8043">
        <v>50</v>
      </c>
    </row>
    <row r="8044" spans="1:11" x14ac:dyDescent="0.35">
      <c r="A8044" t="s">
        <v>8163</v>
      </c>
      <c r="B8044" s="2">
        <v>45520.647916666669</v>
      </c>
      <c r="C8044" t="s">
        <v>73</v>
      </c>
      <c r="D8044" t="s">
        <v>123</v>
      </c>
      <c r="E8044" t="s">
        <v>33</v>
      </c>
      <c r="F8044">
        <v>74</v>
      </c>
      <c r="G8044" t="s">
        <v>21</v>
      </c>
      <c r="H8044" t="s">
        <v>16</v>
      </c>
      <c r="I8044" t="b">
        <v>0</v>
      </c>
      <c r="K8044">
        <v>30</v>
      </c>
    </row>
    <row r="8045" spans="1:11" x14ac:dyDescent="0.35">
      <c r="A8045" t="s">
        <v>8164</v>
      </c>
      <c r="B8045" s="2">
        <v>45520.704861111109</v>
      </c>
      <c r="C8045" t="s">
        <v>76</v>
      </c>
      <c r="D8045" t="s">
        <v>137</v>
      </c>
      <c r="E8045" t="s">
        <v>43</v>
      </c>
      <c r="F8045">
        <v>31</v>
      </c>
      <c r="G8045" t="s">
        <v>89</v>
      </c>
      <c r="H8045" t="s">
        <v>34</v>
      </c>
      <c r="I8045" t="b">
        <v>1</v>
      </c>
      <c r="K8045">
        <v>39</v>
      </c>
    </row>
    <row r="8046" spans="1:11" x14ac:dyDescent="0.35">
      <c r="A8046" t="s">
        <v>8165</v>
      </c>
      <c r="B8046" s="2">
        <v>45520.736111111109</v>
      </c>
      <c r="C8046" t="s">
        <v>83</v>
      </c>
      <c r="D8046" t="s">
        <v>19</v>
      </c>
      <c r="E8046" t="s">
        <v>43</v>
      </c>
      <c r="F8046">
        <v>28</v>
      </c>
      <c r="G8046" t="s">
        <v>15</v>
      </c>
      <c r="H8046" t="s">
        <v>34</v>
      </c>
      <c r="I8046" t="b">
        <v>0</v>
      </c>
      <c r="K8046">
        <v>28</v>
      </c>
    </row>
    <row r="8047" spans="1:11" x14ac:dyDescent="0.35">
      <c r="A8047" t="s">
        <v>8166</v>
      </c>
      <c r="B8047" s="2">
        <v>45520.743750000001</v>
      </c>
      <c r="C8047" t="s">
        <v>73</v>
      </c>
      <c r="D8047" t="s">
        <v>191</v>
      </c>
      <c r="E8047" t="s">
        <v>33</v>
      </c>
      <c r="F8047">
        <v>48</v>
      </c>
      <c r="G8047" t="s">
        <v>38</v>
      </c>
      <c r="H8047" t="s">
        <v>16</v>
      </c>
      <c r="I8047" t="b">
        <v>1</v>
      </c>
      <c r="K8047">
        <v>31</v>
      </c>
    </row>
    <row r="8048" spans="1:11" x14ac:dyDescent="0.35">
      <c r="A8048" t="s">
        <v>8167</v>
      </c>
      <c r="B8048" s="2">
        <v>45520.805555555547</v>
      </c>
      <c r="C8048" t="s">
        <v>83</v>
      </c>
      <c r="D8048" t="s">
        <v>212</v>
      </c>
      <c r="E8048" t="s">
        <v>20</v>
      </c>
      <c r="F8048">
        <v>48</v>
      </c>
      <c r="G8048" t="s">
        <v>15</v>
      </c>
      <c r="H8048" t="s">
        <v>151</v>
      </c>
      <c r="I8048" t="b">
        <v>1</v>
      </c>
      <c r="K8048">
        <v>39</v>
      </c>
    </row>
    <row r="8049" spans="1:11" x14ac:dyDescent="0.35">
      <c r="A8049" t="s">
        <v>8168</v>
      </c>
      <c r="B8049" s="2">
        <v>45520.843055555553</v>
      </c>
      <c r="C8049" t="s">
        <v>88</v>
      </c>
      <c r="D8049" t="s">
        <v>19</v>
      </c>
      <c r="E8049" t="s">
        <v>20</v>
      </c>
      <c r="F8049">
        <v>1</v>
      </c>
      <c r="G8049" t="s">
        <v>53</v>
      </c>
      <c r="H8049" t="s">
        <v>16</v>
      </c>
      <c r="I8049" t="b">
        <v>1</v>
      </c>
      <c r="J8049">
        <v>1</v>
      </c>
      <c r="K8049">
        <v>26</v>
      </c>
    </row>
    <row r="8050" spans="1:11" x14ac:dyDescent="0.35">
      <c r="A8050" t="s">
        <v>8169</v>
      </c>
      <c r="B8050" s="2">
        <v>45520.935416666667</v>
      </c>
      <c r="C8050" t="s">
        <v>55</v>
      </c>
      <c r="D8050" t="s">
        <v>95</v>
      </c>
      <c r="E8050" t="s">
        <v>43</v>
      </c>
      <c r="F8050">
        <v>24</v>
      </c>
      <c r="G8050" t="s">
        <v>15</v>
      </c>
      <c r="H8050" t="s">
        <v>16</v>
      </c>
      <c r="I8050" t="b">
        <v>0</v>
      </c>
      <c r="K8050">
        <v>37</v>
      </c>
    </row>
    <row r="8051" spans="1:11" x14ac:dyDescent="0.35">
      <c r="A8051" t="s">
        <v>8170</v>
      </c>
      <c r="B8051" s="2">
        <v>45520.95</v>
      </c>
      <c r="C8051" t="s">
        <v>117</v>
      </c>
      <c r="D8051" t="s">
        <v>219</v>
      </c>
      <c r="E8051" t="s">
        <v>142</v>
      </c>
      <c r="F8051">
        <v>74</v>
      </c>
      <c r="G8051" t="s">
        <v>25</v>
      </c>
      <c r="H8051" t="s">
        <v>16</v>
      </c>
      <c r="I8051" t="b">
        <v>1</v>
      </c>
      <c r="K8051">
        <v>55</v>
      </c>
    </row>
    <row r="8052" spans="1:11" x14ac:dyDescent="0.35">
      <c r="A8052" t="s">
        <v>8171</v>
      </c>
      <c r="B8052" s="2">
        <v>45520.988194444442</v>
      </c>
      <c r="C8052" t="s">
        <v>45</v>
      </c>
      <c r="D8052" t="s">
        <v>93</v>
      </c>
      <c r="E8052" t="s">
        <v>33</v>
      </c>
      <c r="F8052">
        <v>43</v>
      </c>
      <c r="G8052" t="s">
        <v>89</v>
      </c>
      <c r="H8052" t="s">
        <v>16</v>
      </c>
      <c r="I8052" t="b">
        <v>0</v>
      </c>
      <c r="K8052">
        <v>54</v>
      </c>
    </row>
    <row r="8053" spans="1:11" x14ac:dyDescent="0.35">
      <c r="A8053" t="s">
        <v>8172</v>
      </c>
      <c r="B8053" s="2">
        <v>45521.155555555553</v>
      </c>
      <c r="C8053" t="s">
        <v>108</v>
      </c>
      <c r="D8053" t="s">
        <v>97</v>
      </c>
      <c r="E8053" t="s">
        <v>20</v>
      </c>
      <c r="F8053">
        <v>61</v>
      </c>
      <c r="G8053" t="s">
        <v>89</v>
      </c>
      <c r="H8053" t="s">
        <v>16</v>
      </c>
      <c r="I8053" t="b">
        <v>0</v>
      </c>
      <c r="K8053">
        <v>40</v>
      </c>
    </row>
    <row r="8054" spans="1:11" x14ac:dyDescent="0.35">
      <c r="A8054" t="s">
        <v>8173</v>
      </c>
      <c r="B8054" s="2">
        <v>45521.159722222219</v>
      </c>
      <c r="C8054" t="s">
        <v>296</v>
      </c>
      <c r="D8054" t="s">
        <v>134</v>
      </c>
      <c r="E8054" t="s">
        <v>20</v>
      </c>
      <c r="F8054">
        <v>35</v>
      </c>
      <c r="G8054" t="s">
        <v>38</v>
      </c>
      <c r="H8054" t="s">
        <v>16</v>
      </c>
      <c r="I8054" t="b">
        <v>0</v>
      </c>
      <c r="K8054">
        <v>12</v>
      </c>
    </row>
    <row r="8055" spans="1:11" x14ac:dyDescent="0.35">
      <c r="A8055" t="s">
        <v>8174</v>
      </c>
      <c r="B8055" s="2">
        <v>45521.1875</v>
      </c>
      <c r="C8055" t="s">
        <v>20</v>
      </c>
      <c r="D8055" t="s">
        <v>95</v>
      </c>
      <c r="E8055" t="s">
        <v>20</v>
      </c>
      <c r="F8055">
        <v>73</v>
      </c>
      <c r="G8055" t="s">
        <v>38</v>
      </c>
      <c r="H8055" t="s">
        <v>34</v>
      </c>
      <c r="I8055" t="b">
        <v>0</v>
      </c>
      <c r="K8055">
        <v>36</v>
      </c>
    </row>
    <row r="8056" spans="1:11" x14ac:dyDescent="0.35">
      <c r="A8056" t="s">
        <v>8175</v>
      </c>
      <c r="B8056" s="2">
        <v>45521.224305555559</v>
      </c>
      <c r="C8056" t="s">
        <v>27</v>
      </c>
      <c r="D8056" t="s">
        <v>126</v>
      </c>
      <c r="E8056" t="s">
        <v>33</v>
      </c>
      <c r="F8056">
        <v>10</v>
      </c>
      <c r="G8056" t="s">
        <v>61</v>
      </c>
      <c r="H8056" t="s">
        <v>34</v>
      </c>
      <c r="I8056" t="b">
        <v>1</v>
      </c>
      <c r="K8056">
        <v>27</v>
      </c>
    </row>
    <row r="8057" spans="1:11" x14ac:dyDescent="0.35">
      <c r="A8057" t="s">
        <v>8176</v>
      </c>
      <c r="B8057" s="2">
        <v>45521.296527777777</v>
      </c>
      <c r="C8057" t="s">
        <v>106</v>
      </c>
      <c r="D8057" t="s">
        <v>32</v>
      </c>
      <c r="E8057" t="s">
        <v>33</v>
      </c>
      <c r="F8057">
        <v>24</v>
      </c>
      <c r="G8057" t="s">
        <v>53</v>
      </c>
      <c r="H8057" t="s">
        <v>16</v>
      </c>
      <c r="I8057" t="b">
        <v>1</v>
      </c>
      <c r="K8057">
        <v>14</v>
      </c>
    </row>
    <row r="8058" spans="1:11" x14ac:dyDescent="0.35">
      <c r="A8058" t="s">
        <v>8177</v>
      </c>
      <c r="B8058" s="2">
        <v>45521.301388888889</v>
      </c>
      <c r="C8058" t="s">
        <v>31</v>
      </c>
      <c r="D8058" t="s">
        <v>86</v>
      </c>
      <c r="E8058" t="s">
        <v>33</v>
      </c>
      <c r="F8058">
        <v>43</v>
      </c>
      <c r="G8058" t="s">
        <v>15</v>
      </c>
      <c r="H8058" t="s">
        <v>29</v>
      </c>
      <c r="I8058" t="b">
        <v>0</v>
      </c>
      <c r="K8058">
        <v>59</v>
      </c>
    </row>
    <row r="8059" spans="1:11" x14ac:dyDescent="0.35">
      <c r="A8059" t="s">
        <v>8178</v>
      </c>
      <c r="B8059" s="2">
        <v>45521.326388888891</v>
      </c>
      <c r="C8059" t="s">
        <v>122</v>
      </c>
      <c r="D8059" t="s">
        <v>148</v>
      </c>
      <c r="E8059" t="s">
        <v>33</v>
      </c>
      <c r="F8059">
        <v>73</v>
      </c>
      <c r="G8059" t="s">
        <v>25</v>
      </c>
      <c r="H8059" t="s">
        <v>34</v>
      </c>
      <c r="I8059" t="b">
        <v>0</v>
      </c>
      <c r="K8059">
        <v>36</v>
      </c>
    </row>
    <row r="8060" spans="1:11" x14ac:dyDescent="0.35">
      <c r="A8060" t="s">
        <v>8179</v>
      </c>
      <c r="B8060" s="2">
        <v>45521.343055555553</v>
      </c>
      <c r="C8060" t="s">
        <v>83</v>
      </c>
      <c r="D8060" t="s">
        <v>170</v>
      </c>
      <c r="E8060" t="s">
        <v>14</v>
      </c>
      <c r="F8060">
        <v>34</v>
      </c>
      <c r="G8060" t="s">
        <v>25</v>
      </c>
      <c r="H8060" t="s">
        <v>34</v>
      </c>
      <c r="I8060" t="b">
        <v>1</v>
      </c>
      <c r="K8060">
        <v>31</v>
      </c>
    </row>
    <row r="8061" spans="1:11" x14ac:dyDescent="0.35">
      <c r="A8061" t="s">
        <v>8180</v>
      </c>
      <c r="B8061" s="2">
        <v>45521.409722222219</v>
      </c>
      <c r="C8061" t="s">
        <v>73</v>
      </c>
      <c r="D8061" t="s">
        <v>46</v>
      </c>
      <c r="E8061" t="s">
        <v>33</v>
      </c>
      <c r="F8061">
        <v>37</v>
      </c>
      <c r="G8061" t="s">
        <v>53</v>
      </c>
      <c r="H8061" t="s">
        <v>34</v>
      </c>
      <c r="I8061" t="b">
        <v>0</v>
      </c>
      <c r="K8061">
        <v>27</v>
      </c>
    </row>
    <row r="8062" spans="1:11" x14ac:dyDescent="0.35">
      <c r="A8062" t="s">
        <v>8181</v>
      </c>
      <c r="B8062" s="2">
        <v>45521.445138888892</v>
      </c>
      <c r="C8062" t="s">
        <v>55</v>
      </c>
      <c r="D8062" t="s">
        <v>86</v>
      </c>
      <c r="E8062" t="s">
        <v>14</v>
      </c>
      <c r="F8062">
        <v>62</v>
      </c>
      <c r="G8062" t="s">
        <v>15</v>
      </c>
      <c r="H8062" t="s">
        <v>29</v>
      </c>
      <c r="I8062" t="b">
        <v>0</v>
      </c>
      <c r="J8062">
        <v>7</v>
      </c>
      <c r="K8062">
        <v>44</v>
      </c>
    </row>
    <row r="8063" spans="1:11" x14ac:dyDescent="0.35">
      <c r="A8063" t="s">
        <v>8182</v>
      </c>
      <c r="B8063" s="2">
        <v>45521.518055555563</v>
      </c>
      <c r="C8063" t="s">
        <v>83</v>
      </c>
      <c r="D8063" t="s">
        <v>115</v>
      </c>
      <c r="E8063" t="s">
        <v>20</v>
      </c>
      <c r="F8063">
        <v>3</v>
      </c>
      <c r="G8063" t="s">
        <v>89</v>
      </c>
      <c r="H8063" t="s">
        <v>269</v>
      </c>
      <c r="I8063" t="b">
        <v>0</v>
      </c>
      <c r="K8063">
        <v>15</v>
      </c>
    </row>
    <row r="8064" spans="1:11" x14ac:dyDescent="0.35">
      <c r="A8064" t="s">
        <v>8183</v>
      </c>
      <c r="B8064" s="2">
        <v>45521.59375</v>
      </c>
      <c r="C8064" t="s">
        <v>18</v>
      </c>
      <c r="D8064" t="s">
        <v>120</v>
      </c>
      <c r="E8064" t="s">
        <v>43</v>
      </c>
      <c r="F8064">
        <v>57</v>
      </c>
      <c r="G8064" t="s">
        <v>21</v>
      </c>
      <c r="H8064" t="s">
        <v>16</v>
      </c>
      <c r="I8064" t="b">
        <v>1</v>
      </c>
      <c r="K8064">
        <v>13</v>
      </c>
    </row>
    <row r="8065" spans="1:11" x14ac:dyDescent="0.35">
      <c r="A8065" t="s">
        <v>8184</v>
      </c>
      <c r="B8065" s="2">
        <v>45521.616666666669</v>
      </c>
      <c r="C8065" t="s">
        <v>23</v>
      </c>
      <c r="D8065" t="s">
        <v>32</v>
      </c>
      <c r="E8065" t="s">
        <v>33</v>
      </c>
      <c r="F8065">
        <v>59</v>
      </c>
      <c r="G8065" t="s">
        <v>15</v>
      </c>
      <c r="H8065" t="s">
        <v>16</v>
      </c>
      <c r="I8065" t="b">
        <v>0</v>
      </c>
      <c r="K8065">
        <v>30</v>
      </c>
    </row>
    <row r="8066" spans="1:11" x14ac:dyDescent="0.35">
      <c r="A8066" t="s">
        <v>8185</v>
      </c>
      <c r="B8066" s="2">
        <v>45521.719444444447</v>
      </c>
      <c r="C8066" t="s">
        <v>117</v>
      </c>
      <c r="D8066" t="s">
        <v>186</v>
      </c>
      <c r="E8066" t="s">
        <v>14</v>
      </c>
      <c r="F8066">
        <v>48</v>
      </c>
      <c r="G8066" t="s">
        <v>15</v>
      </c>
      <c r="H8066" t="s">
        <v>34</v>
      </c>
      <c r="I8066" t="b">
        <v>1</v>
      </c>
      <c r="K8066">
        <v>15</v>
      </c>
    </row>
    <row r="8067" spans="1:11" x14ac:dyDescent="0.35">
      <c r="A8067" t="s">
        <v>8186</v>
      </c>
      <c r="B8067" s="2">
        <v>45521.754861111112</v>
      </c>
      <c r="C8067" t="s">
        <v>31</v>
      </c>
      <c r="D8067" t="s">
        <v>229</v>
      </c>
      <c r="E8067" t="s">
        <v>20</v>
      </c>
      <c r="F8067">
        <v>14</v>
      </c>
      <c r="G8067" t="s">
        <v>21</v>
      </c>
      <c r="H8067" t="s">
        <v>16</v>
      </c>
      <c r="I8067" t="b">
        <v>1</v>
      </c>
      <c r="K8067">
        <v>20</v>
      </c>
    </row>
    <row r="8068" spans="1:11" x14ac:dyDescent="0.35">
      <c r="A8068" t="s">
        <v>8187</v>
      </c>
      <c r="B8068" s="2">
        <v>45521.773611111108</v>
      </c>
      <c r="C8068" t="s">
        <v>76</v>
      </c>
      <c r="D8068" t="s">
        <v>237</v>
      </c>
      <c r="E8068" t="s">
        <v>43</v>
      </c>
      <c r="F8068">
        <v>72</v>
      </c>
      <c r="G8068" t="s">
        <v>25</v>
      </c>
      <c r="H8068" t="s">
        <v>34</v>
      </c>
      <c r="I8068" t="b">
        <v>1</v>
      </c>
      <c r="K8068">
        <v>40</v>
      </c>
    </row>
    <row r="8069" spans="1:11" x14ac:dyDescent="0.35">
      <c r="A8069" t="s">
        <v>8188</v>
      </c>
      <c r="B8069" s="2">
        <v>45521.821527777778</v>
      </c>
      <c r="C8069" t="s">
        <v>296</v>
      </c>
      <c r="D8069" t="s">
        <v>132</v>
      </c>
      <c r="E8069" t="s">
        <v>43</v>
      </c>
      <c r="F8069">
        <v>11</v>
      </c>
      <c r="G8069" t="s">
        <v>15</v>
      </c>
      <c r="H8069" t="s">
        <v>16</v>
      </c>
      <c r="I8069" t="b">
        <v>1</v>
      </c>
      <c r="J8069">
        <v>0</v>
      </c>
      <c r="K8069">
        <v>34</v>
      </c>
    </row>
    <row r="8070" spans="1:11" x14ac:dyDescent="0.35">
      <c r="A8070" t="s">
        <v>8189</v>
      </c>
      <c r="B8070" s="2">
        <v>45521.894444444442</v>
      </c>
      <c r="C8070" t="s">
        <v>129</v>
      </c>
      <c r="D8070" t="s">
        <v>63</v>
      </c>
      <c r="E8070" t="s">
        <v>14</v>
      </c>
      <c r="F8070">
        <v>75</v>
      </c>
      <c r="G8070" t="s">
        <v>15</v>
      </c>
      <c r="H8070" t="s">
        <v>16</v>
      </c>
      <c r="I8070" t="b">
        <v>0</v>
      </c>
      <c r="K8070">
        <v>19</v>
      </c>
    </row>
    <row r="8071" spans="1:11" x14ac:dyDescent="0.35">
      <c r="A8071" t="s">
        <v>8190</v>
      </c>
      <c r="B8071" s="2">
        <v>45521.973611111112</v>
      </c>
      <c r="C8071" t="s">
        <v>45</v>
      </c>
      <c r="D8071" t="s">
        <v>95</v>
      </c>
      <c r="E8071" t="s">
        <v>20</v>
      </c>
      <c r="F8071">
        <v>63</v>
      </c>
      <c r="G8071" t="s">
        <v>15</v>
      </c>
      <c r="H8071" t="s">
        <v>151</v>
      </c>
      <c r="I8071" t="b">
        <v>1</v>
      </c>
      <c r="J8071">
        <v>10</v>
      </c>
      <c r="K8071">
        <v>54</v>
      </c>
    </row>
    <row r="8072" spans="1:11" x14ac:dyDescent="0.35">
      <c r="A8072" t="s">
        <v>8191</v>
      </c>
      <c r="B8072" s="2">
        <v>45522.051388888889</v>
      </c>
      <c r="C8072" t="s">
        <v>88</v>
      </c>
      <c r="D8072" t="s">
        <v>24</v>
      </c>
      <c r="E8072" t="s">
        <v>14</v>
      </c>
      <c r="F8072">
        <v>66</v>
      </c>
      <c r="G8072" t="s">
        <v>21</v>
      </c>
      <c r="H8072" t="s">
        <v>16</v>
      </c>
      <c r="I8072" t="b">
        <v>1</v>
      </c>
      <c r="J8072">
        <v>1</v>
      </c>
      <c r="K8072">
        <v>37</v>
      </c>
    </row>
    <row r="8073" spans="1:11" x14ac:dyDescent="0.35">
      <c r="A8073" t="s">
        <v>8192</v>
      </c>
      <c r="B8073" s="2">
        <v>45522.056944444441</v>
      </c>
      <c r="C8073" t="s">
        <v>122</v>
      </c>
      <c r="D8073" t="s">
        <v>159</v>
      </c>
      <c r="E8073" t="s">
        <v>14</v>
      </c>
      <c r="F8073">
        <v>26</v>
      </c>
      <c r="G8073" t="s">
        <v>53</v>
      </c>
      <c r="H8073" t="s">
        <v>16</v>
      </c>
      <c r="I8073" t="b">
        <v>1</v>
      </c>
      <c r="J8073">
        <v>5</v>
      </c>
      <c r="K8073">
        <v>50</v>
      </c>
    </row>
    <row r="8074" spans="1:11" x14ac:dyDescent="0.35">
      <c r="A8074" t="s">
        <v>8193</v>
      </c>
      <c r="B8074" s="2">
        <v>45522.127083333333</v>
      </c>
      <c r="C8074" t="s">
        <v>122</v>
      </c>
      <c r="D8074" t="s">
        <v>412</v>
      </c>
      <c r="E8074" t="s">
        <v>33</v>
      </c>
      <c r="F8074">
        <v>69</v>
      </c>
      <c r="G8074" t="s">
        <v>15</v>
      </c>
      <c r="H8074" t="s">
        <v>269</v>
      </c>
      <c r="I8074" t="b">
        <v>0</v>
      </c>
      <c r="K8074">
        <v>14</v>
      </c>
    </row>
    <row r="8075" spans="1:11" x14ac:dyDescent="0.35">
      <c r="A8075" t="s">
        <v>8194</v>
      </c>
      <c r="B8075" s="2">
        <v>45522.178472222222</v>
      </c>
      <c r="C8075" t="s">
        <v>55</v>
      </c>
      <c r="D8075" t="s">
        <v>144</v>
      </c>
      <c r="E8075" t="s">
        <v>43</v>
      </c>
      <c r="F8075">
        <v>77</v>
      </c>
      <c r="G8075" t="s">
        <v>21</v>
      </c>
      <c r="H8075" t="s">
        <v>34</v>
      </c>
      <c r="I8075" t="b">
        <v>1</v>
      </c>
      <c r="K8075">
        <v>12</v>
      </c>
    </row>
    <row r="8076" spans="1:11" x14ac:dyDescent="0.35">
      <c r="A8076" t="s">
        <v>8195</v>
      </c>
      <c r="B8076" s="2">
        <v>45522.223611111112</v>
      </c>
      <c r="C8076" t="s">
        <v>20</v>
      </c>
      <c r="D8076" t="s">
        <v>164</v>
      </c>
      <c r="E8076" t="s">
        <v>43</v>
      </c>
      <c r="F8076">
        <v>2</v>
      </c>
      <c r="G8076" t="s">
        <v>21</v>
      </c>
      <c r="H8076" t="s">
        <v>151</v>
      </c>
      <c r="I8076" t="b">
        <v>0</v>
      </c>
      <c r="K8076">
        <v>38</v>
      </c>
    </row>
    <row r="8077" spans="1:11" x14ac:dyDescent="0.35">
      <c r="A8077" t="s">
        <v>8196</v>
      </c>
      <c r="B8077" s="2">
        <v>45522.286805555559</v>
      </c>
      <c r="C8077" t="s">
        <v>76</v>
      </c>
      <c r="D8077" t="s">
        <v>24</v>
      </c>
      <c r="E8077" t="s">
        <v>14</v>
      </c>
      <c r="F8077">
        <v>3</v>
      </c>
      <c r="G8077" t="s">
        <v>53</v>
      </c>
      <c r="H8077" t="s">
        <v>16</v>
      </c>
      <c r="I8077" t="b">
        <v>1</v>
      </c>
      <c r="K8077">
        <v>27</v>
      </c>
    </row>
    <row r="8078" spans="1:11" x14ac:dyDescent="0.35">
      <c r="A8078" t="s">
        <v>8197</v>
      </c>
      <c r="B8078" s="2">
        <v>45522.320833333331</v>
      </c>
      <c r="C8078" t="s">
        <v>73</v>
      </c>
      <c r="D8078" t="s">
        <v>170</v>
      </c>
      <c r="E8078" t="s">
        <v>14</v>
      </c>
      <c r="F8078">
        <v>36</v>
      </c>
      <c r="G8078" t="s">
        <v>15</v>
      </c>
      <c r="H8078" t="s">
        <v>16</v>
      </c>
      <c r="I8078" t="b">
        <v>1</v>
      </c>
      <c r="J8078">
        <v>0</v>
      </c>
      <c r="K8078">
        <v>38</v>
      </c>
    </row>
    <row r="8079" spans="1:11" x14ac:dyDescent="0.35">
      <c r="A8079" t="s">
        <v>8198</v>
      </c>
      <c r="B8079" s="2">
        <v>45522.359722222223</v>
      </c>
      <c r="C8079" t="s">
        <v>31</v>
      </c>
      <c r="D8079" t="s">
        <v>282</v>
      </c>
      <c r="E8079" t="s">
        <v>14</v>
      </c>
      <c r="F8079">
        <v>78</v>
      </c>
      <c r="G8079" t="s">
        <v>53</v>
      </c>
      <c r="H8079" t="s">
        <v>68</v>
      </c>
      <c r="I8079" t="b">
        <v>1</v>
      </c>
      <c r="K8079">
        <v>54</v>
      </c>
    </row>
    <row r="8080" spans="1:11" x14ac:dyDescent="0.35">
      <c r="A8080" t="s">
        <v>8199</v>
      </c>
      <c r="B8080" s="2">
        <v>45522.388194444437</v>
      </c>
      <c r="C8080" t="s">
        <v>99</v>
      </c>
      <c r="D8080" t="s">
        <v>81</v>
      </c>
      <c r="E8080" t="s">
        <v>43</v>
      </c>
      <c r="F8080">
        <v>8</v>
      </c>
      <c r="G8080" t="s">
        <v>53</v>
      </c>
      <c r="H8080" t="s">
        <v>34</v>
      </c>
      <c r="I8080" t="b">
        <v>1</v>
      </c>
      <c r="K8080">
        <v>24</v>
      </c>
    </row>
    <row r="8081" spans="1:11" x14ac:dyDescent="0.35">
      <c r="A8081" t="s">
        <v>8200</v>
      </c>
      <c r="B8081" s="2">
        <v>45522.426388888889</v>
      </c>
      <c r="C8081" t="s">
        <v>76</v>
      </c>
      <c r="D8081" t="s">
        <v>229</v>
      </c>
      <c r="E8081" t="s">
        <v>20</v>
      </c>
      <c r="F8081">
        <v>16</v>
      </c>
      <c r="G8081" t="s">
        <v>25</v>
      </c>
      <c r="H8081" t="s">
        <v>16</v>
      </c>
      <c r="I8081" t="b">
        <v>0</v>
      </c>
      <c r="K8081">
        <v>43</v>
      </c>
    </row>
    <row r="8082" spans="1:11" x14ac:dyDescent="0.35">
      <c r="A8082" t="s">
        <v>8201</v>
      </c>
      <c r="B8082" s="2">
        <v>45522.575694444437</v>
      </c>
      <c r="C8082" t="s">
        <v>117</v>
      </c>
      <c r="D8082" t="s">
        <v>212</v>
      </c>
      <c r="E8082" t="s">
        <v>43</v>
      </c>
      <c r="F8082">
        <v>74</v>
      </c>
      <c r="G8082" t="s">
        <v>89</v>
      </c>
      <c r="H8082" t="s">
        <v>16</v>
      </c>
      <c r="I8082" t="b">
        <v>0</v>
      </c>
      <c r="J8082">
        <v>4</v>
      </c>
      <c r="K8082">
        <v>52</v>
      </c>
    </row>
    <row r="8083" spans="1:11" x14ac:dyDescent="0.35">
      <c r="A8083" t="s">
        <v>8202</v>
      </c>
      <c r="B8083" s="2">
        <v>45522.585416666669</v>
      </c>
      <c r="C8083" t="s">
        <v>33</v>
      </c>
      <c r="D8083" t="s">
        <v>58</v>
      </c>
      <c r="E8083" t="s">
        <v>14</v>
      </c>
      <c r="F8083">
        <v>72</v>
      </c>
      <c r="G8083" t="s">
        <v>25</v>
      </c>
      <c r="H8083" t="s">
        <v>16</v>
      </c>
      <c r="I8083" t="b">
        <v>0</v>
      </c>
      <c r="K8083">
        <v>27</v>
      </c>
    </row>
    <row r="8084" spans="1:11" x14ac:dyDescent="0.35">
      <c r="A8084" t="s">
        <v>8203</v>
      </c>
      <c r="B8084" s="2">
        <v>45522.613194444442</v>
      </c>
      <c r="C8084" t="s">
        <v>78</v>
      </c>
      <c r="D8084" t="s">
        <v>206</v>
      </c>
      <c r="E8084" t="s">
        <v>20</v>
      </c>
      <c r="F8084">
        <v>62</v>
      </c>
      <c r="G8084" t="s">
        <v>15</v>
      </c>
      <c r="H8084" t="s">
        <v>34</v>
      </c>
      <c r="I8084" t="b">
        <v>1</v>
      </c>
      <c r="K8084">
        <v>47</v>
      </c>
    </row>
    <row r="8085" spans="1:11" x14ac:dyDescent="0.35">
      <c r="A8085" t="s">
        <v>8204</v>
      </c>
      <c r="B8085" s="2">
        <v>45522.643750000003</v>
      </c>
      <c r="C8085" t="s">
        <v>55</v>
      </c>
      <c r="D8085" t="s">
        <v>412</v>
      </c>
      <c r="E8085" t="s">
        <v>43</v>
      </c>
      <c r="F8085">
        <v>59</v>
      </c>
      <c r="G8085" t="s">
        <v>15</v>
      </c>
      <c r="H8085" t="s">
        <v>68</v>
      </c>
      <c r="I8085" t="b">
        <v>1</v>
      </c>
      <c r="K8085">
        <v>43</v>
      </c>
    </row>
    <row r="8086" spans="1:11" x14ac:dyDescent="0.35">
      <c r="A8086" t="s">
        <v>8205</v>
      </c>
      <c r="B8086" s="2">
        <v>45522.664583333331</v>
      </c>
      <c r="C8086" t="s">
        <v>73</v>
      </c>
      <c r="D8086" t="s">
        <v>412</v>
      </c>
      <c r="E8086" t="s">
        <v>20</v>
      </c>
      <c r="F8086">
        <v>18</v>
      </c>
      <c r="G8086" t="s">
        <v>38</v>
      </c>
      <c r="H8086" t="s">
        <v>16</v>
      </c>
      <c r="I8086" t="b">
        <v>0</v>
      </c>
      <c r="K8086">
        <v>52</v>
      </c>
    </row>
    <row r="8087" spans="1:11" x14ac:dyDescent="0.35">
      <c r="A8087" t="s">
        <v>8206</v>
      </c>
      <c r="B8087" s="2">
        <v>45522.679166666669</v>
      </c>
      <c r="C8087" t="s">
        <v>27</v>
      </c>
      <c r="D8087" t="s">
        <v>97</v>
      </c>
      <c r="E8087" t="s">
        <v>33</v>
      </c>
      <c r="F8087">
        <v>15</v>
      </c>
      <c r="G8087" t="s">
        <v>38</v>
      </c>
      <c r="H8087" t="s">
        <v>16</v>
      </c>
      <c r="I8087" t="b">
        <v>1</v>
      </c>
      <c r="K8087">
        <v>34</v>
      </c>
    </row>
    <row r="8088" spans="1:11" x14ac:dyDescent="0.35">
      <c r="A8088" t="s">
        <v>8207</v>
      </c>
      <c r="B8088" s="2">
        <v>45522.679166666669</v>
      </c>
      <c r="C8088" t="s">
        <v>108</v>
      </c>
      <c r="D8088" t="s">
        <v>67</v>
      </c>
      <c r="E8088" t="s">
        <v>20</v>
      </c>
      <c r="F8088">
        <v>10</v>
      </c>
      <c r="G8088" t="s">
        <v>38</v>
      </c>
      <c r="H8088" t="s">
        <v>118</v>
      </c>
      <c r="I8088" t="b">
        <v>1</v>
      </c>
      <c r="J8088">
        <v>0</v>
      </c>
      <c r="K8088">
        <v>32</v>
      </c>
    </row>
    <row r="8089" spans="1:11" x14ac:dyDescent="0.35">
      <c r="A8089" t="s">
        <v>8208</v>
      </c>
      <c r="B8089" s="2">
        <v>45522.821527777778</v>
      </c>
      <c r="C8089" t="s">
        <v>83</v>
      </c>
      <c r="D8089" t="s">
        <v>49</v>
      </c>
      <c r="E8089" t="s">
        <v>33</v>
      </c>
      <c r="F8089">
        <v>25</v>
      </c>
      <c r="G8089" t="s">
        <v>25</v>
      </c>
      <c r="H8089" t="s">
        <v>16</v>
      </c>
      <c r="I8089" t="b">
        <v>1</v>
      </c>
      <c r="K8089">
        <v>26</v>
      </c>
    </row>
    <row r="8090" spans="1:11" x14ac:dyDescent="0.35">
      <c r="A8090" t="s">
        <v>8209</v>
      </c>
      <c r="B8090" s="2">
        <v>45522.857638888891</v>
      </c>
      <c r="C8090" t="s">
        <v>12</v>
      </c>
      <c r="D8090" t="s">
        <v>42</v>
      </c>
      <c r="E8090" t="s">
        <v>43</v>
      </c>
      <c r="F8090">
        <v>46</v>
      </c>
      <c r="G8090" t="s">
        <v>47</v>
      </c>
      <c r="H8090" t="s">
        <v>16</v>
      </c>
      <c r="I8090" t="b">
        <v>1</v>
      </c>
      <c r="K8090">
        <v>40</v>
      </c>
    </row>
    <row r="8091" spans="1:11" x14ac:dyDescent="0.35">
      <c r="A8091" t="s">
        <v>8210</v>
      </c>
      <c r="B8091" s="2">
        <v>45522.918749999997</v>
      </c>
      <c r="C8091" t="s">
        <v>12</v>
      </c>
      <c r="D8091" t="s">
        <v>42</v>
      </c>
      <c r="E8091" t="s">
        <v>14</v>
      </c>
      <c r="F8091">
        <v>49</v>
      </c>
      <c r="G8091" t="s">
        <v>21</v>
      </c>
      <c r="H8091" t="s">
        <v>16</v>
      </c>
      <c r="I8091" t="b">
        <v>1</v>
      </c>
      <c r="K8091">
        <v>54</v>
      </c>
    </row>
    <row r="8092" spans="1:11" x14ac:dyDescent="0.35">
      <c r="A8092" t="s">
        <v>8211</v>
      </c>
      <c r="B8092" s="2">
        <v>45522.979861111111</v>
      </c>
      <c r="C8092" t="s">
        <v>12</v>
      </c>
      <c r="D8092" t="s">
        <v>79</v>
      </c>
      <c r="E8092" t="s">
        <v>43</v>
      </c>
      <c r="F8092">
        <v>25</v>
      </c>
      <c r="G8092" t="s">
        <v>15</v>
      </c>
      <c r="H8092" t="s">
        <v>16</v>
      </c>
      <c r="I8092" t="b">
        <v>0</v>
      </c>
      <c r="K8092">
        <v>26</v>
      </c>
    </row>
    <row r="8093" spans="1:11" x14ac:dyDescent="0.35">
      <c r="A8093" t="s">
        <v>8212</v>
      </c>
      <c r="B8093" s="2">
        <v>45523.004861111112</v>
      </c>
      <c r="C8093" t="s">
        <v>76</v>
      </c>
      <c r="D8093" t="s">
        <v>86</v>
      </c>
      <c r="E8093" t="s">
        <v>43</v>
      </c>
      <c r="F8093">
        <v>48</v>
      </c>
      <c r="G8093" t="s">
        <v>15</v>
      </c>
      <c r="H8093" t="s">
        <v>16</v>
      </c>
      <c r="I8093" t="b">
        <v>0</v>
      </c>
      <c r="K8093">
        <v>60</v>
      </c>
    </row>
    <row r="8094" spans="1:11" x14ac:dyDescent="0.35">
      <c r="A8094" t="s">
        <v>8213</v>
      </c>
      <c r="B8094" s="2">
        <v>45523.134722222218</v>
      </c>
      <c r="C8094" t="s">
        <v>129</v>
      </c>
      <c r="D8094" t="s">
        <v>19</v>
      </c>
      <c r="E8094" t="s">
        <v>43</v>
      </c>
      <c r="F8094">
        <v>68</v>
      </c>
      <c r="G8094" t="s">
        <v>15</v>
      </c>
      <c r="H8094" t="s">
        <v>16</v>
      </c>
      <c r="I8094" t="b">
        <v>1</v>
      </c>
      <c r="K8094">
        <v>49</v>
      </c>
    </row>
    <row r="8095" spans="1:11" x14ac:dyDescent="0.35">
      <c r="A8095" t="s">
        <v>8214</v>
      </c>
      <c r="B8095" s="2">
        <v>45523.143055555563</v>
      </c>
      <c r="C8095" t="s">
        <v>12</v>
      </c>
      <c r="D8095" t="s">
        <v>159</v>
      </c>
      <c r="E8095" t="s">
        <v>14</v>
      </c>
      <c r="F8095">
        <v>36</v>
      </c>
      <c r="G8095" t="s">
        <v>25</v>
      </c>
      <c r="H8095" t="s">
        <v>16</v>
      </c>
      <c r="I8095" t="b">
        <v>1</v>
      </c>
      <c r="K8095">
        <v>33</v>
      </c>
    </row>
    <row r="8096" spans="1:11" x14ac:dyDescent="0.35">
      <c r="A8096" t="s">
        <v>8215</v>
      </c>
      <c r="B8096" s="2">
        <v>45523.169444444437</v>
      </c>
      <c r="C8096" t="s">
        <v>83</v>
      </c>
      <c r="D8096" t="s">
        <v>203</v>
      </c>
      <c r="E8096" t="s">
        <v>33</v>
      </c>
      <c r="F8096">
        <v>72</v>
      </c>
      <c r="G8096" t="s">
        <v>61</v>
      </c>
      <c r="H8096" t="s">
        <v>16</v>
      </c>
      <c r="I8096" t="b">
        <v>0</v>
      </c>
      <c r="J8096">
        <v>1</v>
      </c>
      <c r="K8096">
        <v>23</v>
      </c>
    </row>
    <row r="8097" spans="1:11" x14ac:dyDescent="0.35">
      <c r="A8097" t="s">
        <v>8216</v>
      </c>
      <c r="B8097" s="2">
        <v>45523.186805555553</v>
      </c>
      <c r="C8097" t="s">
        <v>76</v>
      </c>
      <c r="D8097" t="s">
        <v>134</v>
      </c>
      <c r="E8097" t="s">
        <v>33</v>
      </c>
      <c r="F8097">
        <v>32</v>
      </c>
      <c r="G8097" t="s">
        <v>15</v>
      </c>
      <c r="H8097" t="s">
        <v>16</v>
      </c>
      <c r="I8097" t="b">
        <v>0</v>
      </c>
      <c r="K8097">
        <v>20</v>
      </c>
    </row>
    <row r="8098" spans="1:11" x14ac:dyDescent="0.35">
      <c r="A8098" t="s">
        <v>8217</v>
      </c>
      <c r="B8098" s="2">
        <v>45523.201388888891</v>
      </c>
      <c r="C8098" t="s">
        <v>106</v>
      </c>
      <c r="D8098" t="s">
        <v>146</v>
      </c>
      <c r="E8098" t="s">
        <v>20</v>
      </c>
      <c r="F8098">
        <v>37</v>
      </c>
      <c r="G8098" t="s">
        <v>15</v>
      </c>
      <c r="H8098" t="s">
        <v>16</v>
      </c>
      <c r="I8098" t="b">
        <v>1</v>
      </c>
      <c r="J8098">
        <v>2</v>
      </c>
      <c r="K8098">
        <v>53</v>
      </c>
    </row>
    <row r="8099" spans="1:11" x14ac:dyDescent="0.35">
      <c r="A8099" t="s">
        <v>8218</v>
      </c>
      <c r="B8099" s="2">
        <v>45523.230555555558</v>
      </c>
      <c r="C8099" t="s">
        <v>20</v>
      </c>
      <c r="D8099" t="s">
        <v>49</v>
      </c>
      <c r="E8099" t="s">
        <v>43</v>
      </c>
      <c r="F8099">
        <v>10</v>
      </c>
      <c r="G8099" t="s">
        <v>53</v>
      </c>
      <c r="H8099" t="s">
        <v>16</v>
      </c>
      <c r="I8099" t="b">
        <v>1</v>
      </c>
      <c r="K8099">
        <v>11</v>
      </c>
    </row>
    <row r="8100" spans="1:11" x14ac:dyDescent="0.35">
      <c r="A8100" t="s">
        <v>8219</v>
      </c>
      <c r="B8100" s="2">
        <v>45523.245833333327</v>
      </c>
      <c r="C8100" t="s">
        <v>55</v>
      </c>
      <c r="D8100" t="s">
        <v>86</v>
      </c>
      <c r="E8100" t="s">
        <v>43</v>
      </c>
      <c r="F8100">
        <v>38</v>
      </c>
      <c r="G8100" t="s">
        <v>15</v>
      </c>
      <c r="H8100" t="s">
        <v>16</v>
      </c>
      <c r="I8100" t="b">
        <v>0</v>
      </c>
      <c r="K8100">
        <v>55</v>
      </c>
    </row>
    <row r="8101" spans="1:11" x14ac:dyDescent="0.35">
      <c r="A8101" t="s">
        <v>8220</v>
      </c>
      <c r="B8101" s="2">
        <v>45523.302777777782</v>
      </c>
      <c r="C8101" t="s">
        <v>296</v>
      </c>
      <c r="D8101" t="s">
        <v>209</v>
      </c>
      <c r="E8101" t="s">
        <v>33</v>
      </c>
      <c r="F8101">
        <v>15</v>
      </c>
      <c r="G8101" t="s">
        <v>38</v>
      </c>
      <c r="H8101" t="s">
        <v>16</v>
      </c>
      <c r="I8101" t="b">
        <v>0</v>
      </c>
      <c r="J8101">
        <v>7</v>
      </c>
      <c r="K8101">
        <v>50</v>
      </c>
    </row>
    <row r="8102" spans="1:11" x14ac:dyDescent="0.35">
      <c r="A8102" t="s">
        <v>8221</v>
      </c>
      <c r="B8102" s="2">
        <v>45523.356249999997</v>
      </c>
      <c r="C8102" t="s">
        <v>83</v>
      </c>
      <c r="D8102" t="s">
        <v>46</v>
      </c>
      <c r="E8102" t="s">
        <v>14</v>
      </c>
      <c r="F8102">
        <v>18</v>
      </c>
      <c r="G8102" t="s">
        <v>15</v>
      </c>
      <c r="H8102" t="s">
        <v>34</v>
      </c>
      <c r="I8102" t="b">
        <v>1</v>
      </c>
      <c r="K8102">
        <v>11</v>
      </c>
    </row>
    <row r="8103" spans="1:11" x14ac:dyDescent="0.35">
      <c r="A8103" t="s">
        <v>8222</v>
      </c>
      <c r="B8103" s="2">
        <v>45523.513194444437</v>
      </c>
      <c r="C8103" t="s">
        <v>70</v>
      </c>
      <c r="D8103" t="s">
        <v>188</v>
      </c>
      <c r="E8103" t="s">
        <v>33</v>
      </c>
      <c r="F8103">
        <v>47</v>
      </c>
      <c r="G8103" t="s">
        <v>25</v>
      </c>
      <c r="H8103" t="s">
        <v>16</v>
      </c>
      <c r="I8103" t="b">
        <v>0</v>
      </c>
      <c r="K8103">
        <v>42</v>
      </c>
    </row>
    <row r="8104" spans="1:11" x14ac:dyDescent="0.35">
      <c r="A8104" t="s">
        <v>8223</v>
      </c>
      <c r="B8104" s="2">
        <v>45523.685416666667</v>
      </c>
      <c r="C8104" t="s">
        <v>20</v>
      </c>
      <c r="D8104" t="s">
        <v>259</v>
      </c>
      <c r="E8104" t="s">
        <v>20</v>
      </c>
      <c r="F8104">
        <v>18</v>
      </c>
      <c r="G8104" t="s">
        <v>15</v>
      </c>
      <c r="H8104" t="s">
        <v>269</v>
      </c>
      <c r="I8104" t="b">
        <v>0</v>
      </c>
      <c r="K8104">
        <v>28</v>
      </c>
    </row>
    <row r="8105" spans="1:11" x14ac:dyDescent="0.35">
      <c r="A8105" t="s">
        <v>8224</v>
      </c>
      <c r="B8105" s="2">
        <v>45523.725694444453</v>
      </c>
      <c r="C8105" t="s">
        <v>20</v>
      </c>
      <c r="D8105" t="s">
        <v>188</v>
      </c>
      <c r="E8105" t="s">
        <v>33</v>
      </c>
      <c r="F8105">
        <v>46</v>
      </c>
      <c r="G8105" t="s">
        <v>38</v>
      </c>
      <c r="H8105" t="s">
        <v>151</v>
      </c>
      <c r="I8105" t="b">
        <v>1</v>
      </c>
      <c r="J8105">
        <v>0</v>
      </c>
      <c r="K8105">
        <v>22</v>
      </c>
    </row>
    <row r="8106" spans="1:11" x14ac:dyDescent="0.35">
      <c r="A8106" t="s">
        <v>8225</v>
      </c>
      <c r="B8106" s="2">
        <v>45523.894444444442</v>
      </c>
      <c r="C8106" t="s">
        <v>184</v>
      </c>
      <c r="D8106" t="s">
        <v>58</v>
      </c>
      <c r="E8106" t="s">
        <v>20</v>
      </c>
      <c r="F8106">
        <v>15</v>
      </c>
      <c r="G8106" t="s">
        <v>53</v>
      </c>
      <c r="H8106" t="s">
        <v>29</v>
      </c>
      <c r="I8106" t="b">
        <v>0</v>
      </c>
      <c r="J8106">
        <v>9</v>
      </c>
      <c r="K8106">
        <v>55</v>
      </c>
    </row>
    <row r="8107" spans="1:11" x14ac:dyDescent="0.35">
      <c r="A8107" t="s">
        <v>8226</v>
      </c>
      <c r="B8107" s="2">
        <v>45523.904861111107</v>
      </c>
      <c r="C8107" t="s">
        <v>184</v>
      </c>
      <c r="D8107" t="s">
        <v>275</v>
      </c>
      <c r="E8107" t="s">
        <v>14</v>
      </c>
      <c r="F8107">
        <v>58</v>
      </c>
      <c r="G8107" t="s">
        <v>25</v>
      </c>
      <c r="H8107" t="s">
        <v>16</v>
      </c>
      <c r="I8107" t="b">
        <v>1</v>
      </c>
      <c r="K8107">
        <v>20</v>
      </c>
    </row>
    <row r="8108" spans="1:11" x14ac:dyDescent="0.35">
      <c r="A8108" t="s">
        <v>8227</v>
      </c>
      <c r="B8108" s="2">
        <v>45524.121527777781</v>
      </c>
      <c r="C8108" t="s">
        <v>78</v>
      </c>
      <c r="D8108" t="s">
        <v>28</v>
      </c>
      <c r="E8108" t="s">
        <v>33</v>
      </c>
      <c r="F8108">
        <v>29</v>
      </c>
      <c r="G8108" t="s">
        <v>25</v>
      </c>
      <c r="H8108" t="s">
        <v>16</v>
      </c>
      <c r="I8108" t="b">
        <v>0</v>
      </c>
      <c r="K8108">
        <v>17</v>
      </c>
    </row>
    <row r="8109" spans="1:11" x14ac:dyDescent="0.35">
      <c r="A8109" t="s">
        <v>8228</v>
      </c>
      <c r="B8109" s="2">
        <v>45524.160416666673</v>
      </c>
      <c r="C8109" t="s">
        <v>184</v>
      </c>
      <c r="D8109" t="s">
        <v>164</v>
      </c>
      <c r="E8109" t="s">
        <v>43</v>
      </c>
      <c r="F8109">
        <v>65</v>
      </c>
      <c r="G8109" t="s">
        <v>25</v>
      </c>
      <c r="H8109" t="s">
        <v>16</v>
      </c>
      <c r="I8109" t="b">
        <v>0</v>
      </c>
      <c r="J8109">
        <v>5</v>
      </c>
      <c r="K8109">
        <v>47</v>
      </c>
    </row>
    <row r="8110" spans="1:11" x14ac:dyDescent="0.35">
      <c r="A8110" t="s">
        <v>8229</v>
      </c>
      <c r="B8110" s="2">
        <v>45524.163888888892</v>
      </c>
      <c r="C8110" t="s">
        <v>91</v>
      </c>
      <c r="D8110" t="s">
        <v>115</v>
      </c>
      <c r="E8110" t="s">
        <v>20</v>
      </c>
      <c r="F8110">
        <v>15</v>
      </c>
      <c r="G8110" t="s">
        <v>15</v>
      </c>
      <c r="H8110" t="s">
        <v>34</v>
      </c>
      <c r="I8110" t="b">
        <v>0</v>
      </c>
      <c r="K8110">
        <v>39</v>
      </c>
    </row>
    <row r="8111" spans="1:11" x14ac:dyDescent="0.35">
      <c r="A8111" t="s">
        <v>8230</v>
      </c>
      <c r="B8111" s="2">
        <v>45524.203472222223</v>
      </c>
      <c r="C8111" t="s">
        <v>78</v>
      </c>
      <c r="D8111" t="s">
        <v>13</v>
      </c>
      <c r="E8111" t="s">
        <v>33</v>
      </c>
      <c r="F8111">
        <v>9</v>
      </c>
      <c r="G8111" t="s">
        <v>21</v>
      </c>
      <c r="H8111" t="s">
        <v>16</v>
      </c>
      <c r="I8111" t="b">
        <v>0</v>
      </c>
      <c r="J8111">
        <v>8</v>
      </c>
      <c r="K8111">
        <v>41</v>
      </c>
    </row>
    <row r="8112" spans="1:11" x14ac:dyDescent="0.35">
      <c r="A8112" t="s">
        <v>8231</v>
      </c>
      <c r="B8112" s="2">
        <v>45524.420138888891</v>
      </c>
      <c r="C8112" t="s">
        <v>184</v>
      </c>
      <c r="D8112" t="s">
        <v>188</v>
      </c>
      <c r="E8112" t="s">
        <v>20</v>
      </c>
      <c r="F8112">
        <v>69</v>
      </c>
      <c r="G8112" t="s">
        <v>15</v>
      </c>
      <c r="H8112" t="s">
        <v>16</v>
      </c>
      <c r="I8112" t="b">
        <v>0</v>
      </c>
      <c r="K8112">
        <v>13</v>
      </c>
    </row>
    <row r="8113" spans="1:11" x14ac:dyDescent="0.35">
      <c r="A8113" t="s">
        <v>8232</v>
      </c>
      <c r="B8113" s="2">
        <v>45524.43472222222</v>
      </c>
      <c r="C8113" t="s">
        <v>20</v>
      </c>
      <c r="D8113" t="s">
        <v>212</v>
      </c>
      <c r="E8113" t="s">
        <v>43</v>
      </c>
      <c r="F8113">
        <v>66</v>
      </c>
      <c r="G8113" t="s">
        <v>89</v>
      </c>
      <c r="H8113" t="s">
        <v>29</v>
      </c>
      <c r="I8113" t="b">
        <v>1</v>
      </c>
      <c r="K8113">
        <v>32</v>
      </c>
    </row>
    <row r="8114" spans="1:11" x14ac:dyDescent="0.35">
      <c r="A8114" t="s">
        <v>8233</v>
      </c>
      <c r="B8114" s="2">
        <v>45524.526388888888</v>
      </c>
      <c r="C8114" t="s">
        <v>12</v>
      </c>
      <c r="D8114" t="s">
        <v>242</v>
      </c>
      <c r="E8114" t="s">
        <v>20</v>
      </c>
      <c r="F8114">
        <v>8</v>
      </c>
      <c r="G8114" t="s">
        <v>21</v>
      </c>
      <c r="H8114" t="s">
        <v>29</v>
      </c>
      <c r="I8114" t="b">
        <v>0</v>
      </c>
      <c r="K8114">
        <v>34</v>
      </c>
    </row>
    <row r="8115" spans="1:11" x14ac:dyDescent="0.35">
      <c r="A8115" t="s">
        <v>8234</v>
      </c>
      <c r="B8115" s="2">
        <v>45524.786805555559</v>
      </c>
      <c r="C8115" t="s">
        <v>78</v>
      </c>
      <c r="D8115" t="s">
        <v>229</v>
      </c>
      <c r="E8115" t="s">
        <v>20</v>
      </c>
      <c r="F8115">
        <v>54</v>
      </c>
      <c r="G8115" t="s">
        <v>89</v>
      </c>
      <c r="H8115" t="s">
        <v>34</v>
      </c>
      <c r="I8115" t="b">
        <v>0</v>
      </c>
      <c r="J8115">
        <v>10</v>
      </c>
      <c r="K8115">
        <v>39</v>
      </c>
    </row>
    <row r="8116" spans="1:11" x14ac:dyDescent="0.35">
      <c r="A8116" t="s">
        <v>8235</v>
      </c>
      <c r="B8116" s="2">
        <v>45524.789583333331</v>
      </c>
      <c r="C8116" t="s">
        <v>129</v>
      </c>
      <c r="D8116" t="s">
        <v>28</v>
      </c>
      <c r="E8116" t="s">
        <v>33</v>
      </c>
      <c r="F8116">
        <v>61</v>
      </c>
      <c r="G8116" t="s">
        <v>89</v>
      </c>
      <c r="H8116" t="s">
        <v>34</v>
      </c>
      <c r="I8116" t="b">
        <v>0</v>
      </c>
      <c r="K8116">
        <v>34</v>
      </c>
    </row>
    <row r="8117" spans="1:11" x14ac:dyDescent="0.35">
      <c r="A8117" t="s">
        <v>8236</v>
      </c>
      <c r="B8117" s="2">
        <v>45524.794444444437</v>
      </c>
      <c r="C8117" t="s">
        <v>106</v>
      </c>
      <c r="D8117" t="s">
        <v>139</v>
      </c>
      <c r="E8117" t="s">
        <v>43</v>
      </c>
      <c r="F8117">
        <v>52</v>
      </c>
      <c r="G8117" t="s">
        <v>25</v>
      </c>
      <c r="H8117" t="s">
        <v>151</v>
      </c>
      <c r="I8117" t="b">
        <v>0</v>
      </c>
      <c r="K8117">
        <v>10</v>
      </c>
    </row>
    <row r="8118" spans="1:11" x14ac:dyDescent="0.35">
      <c r="A8118" t="s">
        <v>8237</v>
      </c>
      <c r="B8118" s="2">
        <v>45524.836111111108</v>
      </c>
      <c r="C8118" t="s">
        <v>117</v>
      </c>
      <c r="D8118" t="s">
        <v>81</v>
      </c>
      <c r="E8118" t="s">
        <v>14</v>
      </c>
      <c r="F8118">
        <v>45</v>
      </c>
      <c r="G8118" t="s">
        <v>89</v>
      </c>
      <c r="H8118" t="s">
        <v>16</v>
      </c>
      <c r="I8118" t="b">
        <v>0</v>
      </c>
      <c r="K8118">
        <v>15</v>
      </c>
    </row>
    <row r="8119" spans="1:11" x14ac:dyDescent="0.35">
      <c r="A8119" t="s">
        <v>8238</v>
      </c>
      <c r="B8119" s="2">
        <v>45524.847916666673</v>
      </c>
      <c r="C8119" t="s">
        <v>88</v>
      </c>
      <c r="D8119" t="s">
        <v>144</v>
      </c>
      <c r="E8119" t="s">
        <v>14</v>
      </c>
      <c r="F8119">
        <v>73</v>
      </c>
      <c r="G8119" t="s">
        <v>89</v>
      </c>
      <c r="H8119" t="s">
        <v>34</v>
      </c>
      <c r="I8119" t="b">
        <v>1</v>
      </c>
      <c r="J8119">
        <v>3</v>
      </c>
      <c r="K8119">
        <v>17</v>
      </c>
    </row>
    <row r="8120" spans="1:11" x14ac:dyDescent="0.35">
      <c r="A8120" t="s">
        <v>8239</v>
      </c>
      <c r="B8120" s="2">
        <v>45524.85</v>
      </c>
      <c r="C8120" t="s">
        <v>20</v>
      </c>
      <c r="D8120" t="s">
        <v>79</v>
      </c>
      <c r="E8120" t="s">
        <v>43</v>
      </c>
      <c r="F8120">
        <v>26</v>
      </c>
      <c r="G8120" t="s">
        <v>53</v>
      </c>
      <c r="H8120" t="s">
        <v>16</v>
      </c>
      <c r="I8120" t="b">
        <v>1</v>
      </c>
      <c r="J8120">
        <v>1</v>
      </c>
      <c r="K8120">
        <v>25</v>
      </c>
    </row>
    <row r="8121" spans="1:11" x14ac:dyDescent="0.35">
      <c r="A8121" t="s">
        <v>8240</v>
      </c>
      <c r="B8121" s="2">
        <v>45524.859722222223</v>
      </c>
      <c r="C8121" t="s">
        <v>27</v>
      </c>
      <c r="D8121" t="s">
        <v>229</v>
      </c>
      <c r="E8121" t="s">
        <v>33</v>
      </c>
      <c r="F8121">
        <v>57</v>
      </c>
      <c r="G8121" t="s">
        <v>38</v>
      </c>
      <c r="H8121" t="s">
        <v>16</v>
      </c>
      <c r="I8121" t="b">
        <v>1</v>
      </c>
      <c r="K8121">
        <v>57</v>
      </c>
    </row>
    <row r="8122" spans="1:11" x14ac:dyDescent="0.35">
      <c r="A8122" t="s">
        <v>8241</v>
      </c>
      <c r="B8122" s="2">
        <v>45525.007638888892</v>
      </c>
      <c r="C8122" t="s">
        <v>45</v>
      </c>
      <c r="D8122" t="s">
        <v>170</v>
      </c>
      <c r="E8122" t="s">
        <v>20</v>
      </c>
      <c r="F8122">
        <v>62</v>
      </c>
      <c r="G8122" t="s">
        <v>61</v>
      </c>
      <c r="H8122" t="s">
        <v>16</v>
      </c>
      <c r="I8122" t="b">
        <v>0</v>
      </c>
      <c r="K8122">
        <v>58</v>
      </c>
    </row>
    <row r="8123" spans="1:11" x14ac:dyDescent="0.35">
      <c r="A8123" t="s">
        <v>8242</v>
      </c>
      <c r="B8123" s="2">
        <v>45525.126388888893</v>
      </c>
      <c r="C8123" t="s">
        <v>18</v>
      </c>
      <c r="D8123" t="s">
        <v>81</v>
      </c>
      <c r="E8123" t="s">
        <v>33</v>
      </c>
      <c r="F8123">
        <v>75</v>
      </c>
      <c r="G8123" t="s">
        <v>89</v>
      </c>
      <c r="H8123" t="s">
        <v>16</v>
      </c>
      <c r="I8123" t="b">
        <v>0</v>
      </c>
      <c r="K8123">
        <v>11</v>
      </c>
    </row>
    <row r="8124" spans="1:11" x14ac:dyDescent="0.35">
      <c r="A8124" t="s">
        <v>8243</v>
      </c>
      <c r="B8124" s="2">
        <v>45525.175000000003</v>
      </c>
      <c r="C8124" t="s">
        <v>70</v>
      </c>
      <c r="D8124" t="s">
        <v>19</v>
      </c>
      <c r="E8124" t="s">
        <v>33</v>
      </c>
      <c r="F8124">
        <v>36</v>
      </c>
      <c r="G8124" t="s">
        <v>15</v>
      </c>
      <c r="H8124" t="s">
        <v>151</v>
      </c>
      <c r="I8124" t="b">
        <v>1</v>
      </c>
      <c r="K8124">
        <v>37</v>
      </c>
    </row>
    <row r="8125" spans="1:11" x14ac:dyDescent="0.35">
      <c r="A8125" t="s">
        <v>8244</v>
      </c>
      <c r="B8125" s="2">
        <v>45525.198611111111</v>
      </c>
      <c r="C8125" t="s">
        <v>73</v>
      </c>
      <c r="D8125" t="s">
        <v>263</v>
      </c>
      <c r="E8125" t="s">
        <v>20</v>
      </c>
      <c r="F8125">
        <v>11</v>
      </c>
      <c r="G8125" t="s">
        <v>89</v>
      </c>
      <c r="H8125" t="s">
        <v>16</v>
      </c>
      <c r="I8125" t="b">
        <v>1</v>
      </c>
      <c r="J8125">
        <v>9</v>
      </c>
      <c r="K8125">
        <v>33</v>
      </c>
    </row>
    <row r="8126" spans="1:11" x14ac:dyDescent="0.35">
      <c r="A8126" t="s">
        <v>8245</v>
      </c>
      <c r="B8126" s="2">
        <v>45525.309027777781</v>
      </c>
      <c r="C8126" t="s">
        <v>78</v>
      </c>
      <c r="D8126" t="s">
        <v>19</v>
      </c>
      <c r="E8126" t="s">
        <v>33</v>
      </c>
      <c r="F8126">
        <v>4</v>
      </c>
      <c r="G8126" t="s">
        <v>53</v>
      </c>
      <c r="H8126" t="s">
        <v>16</v>
      </c>
      <c r="I8126" t="b">
        <v>0</v>
      </c>
      <c r="K8126">
        <v>15</v>
      </c>
    </row>
    <row r="8127" spans="1:11" x14ac:dyDescent="0.35">
      <c r="A8127" t="s">
        <v>8246</v>
      </c>
      <c r="B8127" s="2">
        <v>45525.363888888889</v>
      </c>
      <c r="C8127" t="s">
        <v>106</v>
      </c>
      <c r="D8127" t="s">
        <v>110</v>
      </c>
      <c r="E8127" t="s">
        <v>20</v>
      </c>
      <c r="F8127">
        <v>28</v>
      </c>
      <c r="G8127" t="s">
        <v>89</v>
      </c>
      <c r="H8127" t="s">
        <v>16</v>
      </c>
      <c r="I8127" t="b">
        <v>1</v>
      </c>
      <c r="K8127">
        <v>54</v>
      </c>
    </row>
    <row r="8128" spans="1:11" x14ac:dyDescent="0.35">
      <c r="A8128" t="s">
        <v>8247</v>
      </c>
      <c r="B8128" s="2">
        <v>45525.364583333343</v>
      </c>
      <c r="C8128" t="s">
        <v>108</v>
      </c>
      <c r="D8128" t="s">
        <v>206</v>
      </c>
      <c r="E8128" t="s">
        <v>43</v>
      </c>
      <c r="F8128">
        <v>14</v>
      </c>
      <c r="G8128" t="s">
        <v>15</v>
      </c>
      <c r="H8128" t="s">
        <v>16</v>
      </c>
      <c r="I8128" t="b">
        <v>1</v>
      </c>
      <c r="J8128">
        <v>3</v>
      </c>
      <c r="K8128">
        <v>36</v>
      </c>
    </row>
    <row r="8129" spans="1:11" x14ac:dyDescent="0.35">
      <c r="A8129" t="s">
        <v>8248</v>
      </c>
      <c r="B8129" s="2">
        <v>45525.496527777781</v>
      </c>
      <c r="C8129" t="s">
        <v>91</v>
      </c>
      <c r="D8129" t="s">
        <v>52</v>
      </c>
      <c r="E8129" t="s">
        <v>33</v>
      </c>
      <c r="F8129">
        <v>34</v>
      </c>
      <c r="G8129" t="s">
        <v>89</v>
      </c>
      <c r="H8129" t="s">
        <v>16</v>
      </c>
      <c r="I8129" t="b">
        <v>0</v>
      </c>
      <c r="K8129">
        <v>43</v>
      </c>
    </row>
    <row r="8130" spans="1:11" x14ac:dyDescent="0.35">
      <c r="A8130" t="s">
        <v>8249</v>
      </c>
      <c r="B8130" s="2">
        <v>45525.51666666667</v>
      </c>
      <c r="C8130" t="s">
        <v>55</v>
      </c>
      <c r="D8130" t="s">
        <v>81</v>
      </c>
      <c r="E8130" t="s">
        <v>14</v>
      </c>
      <c r="F8130">
        <v>3</v>
      </c>
      <c r="G8130" t="s">
        <v>38</v>
      </c>
      <c r="H8130" t="s">
        <v>16</v>
      </c>
      <c r="I8130" t="b">
        <v>1</v>
      </c>
      <c r="K8130">
        <v>15</v>
      </c>
    </row>
    <row r="8131" spans="1:11" x14ac:dyDescent="0.35">
      <c r="A8131" t="s">
        <v>8250</v>
      </c>
      <c r="B8131" s="2">
        <v>45525.660416666673</v>
      </c>
      <c r="C8131" t="s">
        <v>91</v>
      </c>
      <c r="D8131" t="s">
        <v>74</v>
      </c>
      <c r="E8131" t="s">
        <v>33</v>
      </c>
      <c r="F8131">
        <v>38</v>
      </c>
      <c r="G8131" t="s">
        <v>53</v>
      </c>
      <c r="H8131" t="s">
        <v>34</v>
      </c>
      <c r="I8131" t="b">
        <v>0</v>
      </c>
      <c r="K8131">
        <v>21</v>
      </c>
    </row>
    <row r="8132" spans="1:11" x14ac:dyDescent="0.35">
      <c r="A8132" t="s">
        <v>8251</v>
      </c>
      <c r="B8132" s="2">
        <v>45525.752083333333</v>
      </c>
      <c r="C8132" t="s">
        <v>33</v>
      </c>
      <c r="D8132" t="s">
        <v>95</v>
      </c>
      <c r="E8132" t="s">
        <v>33</v>
      </c>
      <c r="F8132">
        <v>16</v>
      </c>
      <c r="G8132" t="s">
        <v>15</v>
      </c>
      <c r="H8132" t="s">
        <v>29</v>
      </c>
      <c r="I8132" t="b">
        <v>0</v>
      </c>
      <c r="K8132">
        <v>36</v>
      </c>
    </row>
    <row r="8133" spans="1:11" x14ac:dyDescent="0.35">
      <c r="A8133" t="s">
        <v>8252</v>
      </c>
      <c r="B8133" s="2">
        <v>45525.809027777781</v>
      </c>
      <c r="C8133" t="s">
        <v>129</v>
      </c>
      <c r="D8133" t="s">
        <v>95</v>
      </c>
      <c r="E8133" t="s">
        <v>14</v>
      </c>
      <c r="F8133">
        <v>66</v>
      </c>
      <c r="G8133" t="s">
        <v>61</v>
      </c>
      <c r="H8133" t="s">
        <v>16</v>
      </c>
      <c r="I8133" t="b">
        <v>0</v>
      </c>
      <c r="K8133">
        <v>48</v>
      </c>
    </row>
    <row r="8134" spans="1:11" x14ac:dyDescent="0.35">
      <c r="A8134" t="s">
        <v>8253</v>
      </c>
      <c r="B8134" s="2">
        <v>45525.815972222219</v>
      </c>
      <c r="C8134" t="s">
        <v>122</v>
      </c>
      <c r="D8134" t="s">
        <v>229</v>
      </c>
      <c r="E8134" t="s">
        <v>33</v>
      </c>
      <c r="F8134">
        <v>53</v>
      </c>
      <c r="G8134" t="s">
        <v>21</v>
      </c>
      <c r="H8134" t="s">
        <v>34</v>
      </c>
      <c r="I8134" t="b">
        <v>0</v>
      </c>
      <c r="K8134">
        <v>50</v>
      </c>
    </row>
    <row r="8135" spans="1:11" x14ac:dyDescent="0.35">
      <c r="A8135" t="s">
        <v>8254</v>
      </c>
      <c r="B8135" s="2">
        <v>45525.818055555559</v>
      </c>
      <c r="C8135" t="s">
        <v>76</v>
      </c>
      <c r="D8135" t="s">
        <v>24</v>
      </c>
      <c r="E8135" t="s">
        <v>43</v>
      </c>
      <c r="F8135">
        <v>68</v>
      </c>
      <c r="G8135" t="s">
        <v>89</v>
      </c>
      <c r="H8135" t="s">
        <v>16</v>
      </c>
      <c r="I8135" t="b">
        <v>1</v>
      </c>
      <c r="J8135">
        <v>8</v>
      </c>
      <c r="K8135">
        <v>60</v>
      </c>
    </row>
    <row r="8136" spans="1:11" x14ac:dyDescent="0.35">
      <c r="A8136" t="s">
        <v>8255</v>
      </c>
      <c r="B8136" s="2">
        <v>45525.902777777781</v>
      </c>
      <c r="C8136" t="s">
        <v>12</v>
      </c>
      <c r="D8136" t="s">
        <v>32</v>
      </c>
      <c r="E8136" t="s">
        <v>20</v>
      </c>
      <c r="F8136">
        <v>49</v>
      </c>
      <c r="G8136" t="s">
        <v>21</v>
      </c>
      <c r="H8136" t="s">
        <v>16</v>
      </c>
      <c r="I8136" t="b">
        <v>1</v>
      </c>
      <c r="J8136">
        <v>1</v>
      </c>
      <c r="K8136">
        <v>10</v>
      </c>
    </row>
    <row r="8137" spans="1:11" x14ac:dyDescent="0.35">
      <c r="A8137" t="s">
        <v>8256</v>
      </c>
      <c r="B8137" s="2">
        <v>45525.986805555563</v>
      </c>
      <c r="C8137" t="s">
        <v>78</v>
      </c>
      <c r="D8137" t="s">
        <v>153</v>
      </c>
      <c r="E8137" t="s">
        <v>33</v>
      </c>
      <c r="F8137">
        <v>12</v>
      </c>
      <c r="G8137" t="s">
        <v>15</v>
      </c>
      <c r="H8137" t="s">
        <v>16</v>
      </c>
      <c r="I8137" t="b">
        <v>0</v>
      </c>
      <c r="K8137">
        <v>15</v>
      </c>
    </row>
    <row r="8138" spans="1:11" x14ac:dyDescent="0.35">
      <c r="A8138" t="s">
        <v>8257</v>
      </c>
      <c r="B8138" s="2">
        <v>45526.196527777778</v>
      </c>
      <c r="C8138" t="s">
        <v>51</v>
      </c>
      <c r="D8138" t="s">
        <v>139</v>
      </c>
      <c r="E8138" t="s">
        <v>20</v>
      </c>
      <c r="F8138">
        <v>26</v>
      </c>
      <c r="G8138" t="s">
        <v>15</v>
      </c>
      <c r="H8138" t="s">
        <v>16</v>
      </c>
      <c r="I8138" t="b">
        <v>1</v>
      </c>
      <c r="K8138">
        <v>42</v>
      </c>
    </row>
    <row r="8139" spans="1:11" x14ac:dyDescent="0.35">
      <c r="A8139" t="s">
        <v>8258</v>
      </c>
      <c r="B8139" s="2">
        <v>45526.2</v>
      </c>
      <c r="C8139" t="s">
        <v>23</v>
      </c>
      <c r="D8139" t="s">
        <v>58</v>
      </c>
      <c r="E8139" t="s">
        <v>33</v>
      </c>
      <c r="F8139">
        <v>14</v>
      </c>
      <c r="G8139" t="s">
        <v>89</v>
      </c>
      <c r="H8139" t="s">
        <v>16</v>
      </c>
      <c r="I8139" t="b">
        <v>0</v>
      </c>
      <c r="K8139">
        <v>42</v>
      </c>
    </row>
    <row r="8140" spans="1:11" x14ac:dyDescent="0.35">
      <c r="A8140" t="s">
        <v>8259</v>
      </c>
      <c r="B8140" s="2">
        <v>45526.226388888892</v>
      </c>
      <c r="C8140" t="s">
        <v>33</v>
      </c>
      <c r="D8140" t="s">
        <v>120</v>
      </c>
      <c r="E8140" t="s">
        <v>33</v>
      </c>
      <c r="F8140">
        <v>14</v>
      </c>
      <c r="G8140" t="s">
        <v>61</v>
      </c>
      <c r="H8140" t="s">
        <v>16</v>
      </c>
      <c r="I8140" t="b">
        <v>0</v>
      </c>
      <c r="K8140">
        <v>34</v>
      </c>
    </row>
    <row r="8141" spans="1:11" x14ac:dyDescent="0.35">
      <c r="A8141" t="s">
        <v>8260</v>
      </c>
      <c r="B8141" s="2">
        <v>45526.301388888889</v>
      </c>
      <c r="C8141" t="s">
        <v>129</v>
      </c>
      <c r="D8141" t="s">
        <v>214</v>
      </c>
      <c r="E8141" t="s">
        <v>33</v>
      </c>
      <c r="F8141">
        <v>63</v>
      </c>
      <c r="G8141" t="s">
        <v>15</v>
      </c>
      <c r="H8141" t="s">
        <v>16</v>
      </c>
      <c r="I8141" t="b">
        <v>1</v>
      </c>
      <c r="J8141">
        <v>0</v>
      </c>
      <c r="K8141">
        <v>56</v>
      </c>
    </row>
    <row r="8142" spans="1:11" x14ac:dyDescent="0.35">
      <c r="A8142" t="s">
        <v>8261</v>
      </c>
      <c r="B8142" s="2">
        <v>45526.334722222222</v>
      </c>
      <c r="C8142" t="s">
        <v>117</v>
      </c>
      <c r="D8142" t="s">
        <v>282</v>
      </c>
      <c r="E8142" t="s">
        <v>20</v>
      </c>
      <c r="F8142">
        <v>78</v>
      </c>
      <c r="G8142" t="s">
        <v>89</v>
      </c>
      <c r="H8142" t="s">
        <v>34</v>
      </c>
      <c r="I8142" t="b">
        <v>0</v>
      </c>
      <c r="J8142">
        <v>4</v>
      </c>
      <c r="K8142">
        <v>16</v>
      </c>
    </row>
    <row r="8143" spans="1:11" x14ac:dyDescent="0.35">
      <c r="A8143" t="s">
        <v>8262</v>
      </c>
      <c r="B8143" s="2">
        <v>45526.34375</v>
      </c>
      <c r="C8143" t="s">
        <v>91</v>
      </c>
      <c r="D8143" t="s">
        <v>19</v>
      </c>
      <c r="E8143" t="s">
        <v>20</v>
      </c>
      <c r="F8143">
        <v>35</v>
      </c>
      <c r="G8143" t="s">
        <v>25</v>
      </c>
      <c r="H8143" t="s">
        <v>16</v>
      </c>
      <c r="I8143" t="b">
        <v>1</v>
      </c>
      <c r="K8143">
        <v>47</v>
      </c>
    </row>
    <row r="8144" spans="1:11" x14ac:dyDescent="0.35">
      <c r="A8144" t="s">
        <v>8263</v>
      </c>
      <c r="B8144" s="2">
        <v>45526.397916666669</v>
      </c>
      <c r="C8144" t="s">
        <v>73</v>
      </c>
      <c r="D8144" t="s">
        <v>74</v>
      </c>
      <c r="E8144" t="s">
        <v>14</v>
      </c>
      <c r="F8144">
        <v>14</v>
      </c>
      <c r="G8144" t="s">
        <v>89</v>
      </c>
      <c r="H8144" t="s">
        <v>16</v>
      </c>
      <c r="I8144" t="b">
        <v>0</v>
      </c>
      <c r="K8144">
        <v>42</v>
      </c>
    </row>
    <row r="8145" spans="1:11" x14ac:dyDescent="0.35">
      <c r="A8145" t="s">
        <v>8264</v>
      </c>
      <c r="B8145" s="2">
        <v>45526.472222222219</v>
      </c>
      <c r="C8145" t="s">
        <v>45</v>
      </c>
      <c r="D8145" t="s">
        <v>156</v>
      </c>
      <c r="E8145" t="s">
        <v>20</v>
      </c>
      <c r="F8145">
        <v>27</v>
      </c>
      <c r="G8145" t="s">
        <v>15</v>
      </c>
      <c r="H8145" t="s">
        <v>16</v>
      </c>
      <c r="I8145" t="b">
        <v>1</v>
      </c>
      <c r="J8145">
        <v>10</v>
      </c>
      <c r="K8145">
        <v>50</v>
      </c>
    </row>
    <row r="8146" spans="1:11" x14ac:dyDescent="0.35">
      <c r="A8146" t="s">
        <v>8265</v>
      </c>
      <c r="B8146" s="2">
        <v>45526.538888888892</v>
      </c>
      <c r="C8146" t="s">
        <v>51</v>
      </c>
      <c r="D8146" t="s">
        <v>161</v>
      </c>
      <c r="E8146" t="s">
        <v>20</v>
      </c>
      <c r="F8146">
        <v>14</v>
      </c>
      <c r="G8146" t="s">
        <v>25</v>
      </c>
      <c r="H8146" t="s">
        <v>16</v>
      </c>
      <c r="I8146" t="b">
        <v>1</v>
      </c>
      <c r="J8146">
        <v>6</v>
      </c>
      <c r="K8146">
        <v>39</v>
      </c>
    </row>
    <row r="8147" spans="1:11" x14ac:dyDescent="0.35">
      <c r="A8147" t="s">
        <v>8266</v>
      </c>
      <c r="B8147" s="2">
        <v>45526.825694444437</v>
      </c>
      <c r="C8147" t="s">
        <v>27</v>
      </c>
      <c r="D8147" t="s">
        <v>164</v>
      </c>
      <c r="E8147" t="s">
        <v>33</v>
      </c>
      <c r="F8147">
        <v>22</v>
      </c>
      <c r="G8147" t="s">
        <v>47</v>
      </c>
      <c r="H8147" t="s">
        <v>16</v>
      </c>
      <c r="I8147" t="b">
        <v>0</v>
      </c>
      <c r="K8147">
        <v>37</v>
      </c>
    </row>
    <row r="8148" spans="1:11" x14ac:dyDescent="0.35">
      <c r="A8148" t="s">
        <v>8267</v>
      </c>
      <c r="B8148" s="2">
        <v>45526.837500000001</v>
      </c>
      <c r="C8148" t="s">
        <v>76</v>
      </c>
      <c r="D8148" t="s">
        <v>164</v>
      </c>
      <c r="E8148" t="s">
        <v>43</v>
      </c>
      <c r="F8148">
        <v>75</v>
      </c>
      <c r="G8148" t="s">
        <v>89</v>
      </c>
      <c r="H8148" t="s">
        <v>34</v>
      </c>
      <c r="I8148" t="b">
        <v>1</v>
      </c>
      <c r="K8148">
        <v>37</v>
      </c>
    </row>
    <row r="8149" spans="1:11" x14ac:dyDescent="0.35">
      <c r="A8149" t="s">
        <v>8268</v>
      </c>
      <c r="B8149" s="2">
        <v>45526.893750000003</v>
      </c>
      <c r="C8149" t="s">
        <v>108</v>
      </c>
      <c r="D8149" t="s">
        <v>219</v>
      </c>
      <c r="E8149" t="s">
        <v>33</v>
      </c>
      <c r="F8149">
        <v>79</v>
      </c>
      <c r="G8149" t="s">
        <v>15</v>
      </c>
      <c r="H8149" t="s">
        <v>34</v>
      </c>
      <c r="I8149" t="b">
        <v>0</v>
      </c>
      <c r="J8149">
        <v>7</v>
      </c>
      <c r="K8149">
        <v>44</v>
      </c>
    </row>
    <row r="8150" spans="1:11" x14ac:dyDescent="0.35">
      <c r="A8150" t="s">
        <v>8269</v>
      </c>
      <c r="B8150" s="2">
        <v>45527</v>
      </c>
      <c r="C8150" t="s">
        <v>57</v>
      </c>
      <c r="D8150" t="s">
        <v>95</v>
      </c>
      <c r="E8150" t="s">
        <v>14</v>
      </c>
      <c r="F8150">
        <v>30</v>
      </c>
      <c r="G8150" t="s">
        <v>25</v>
      </c>
      <c r="H8150" t="s">
        <v>16</v>
      </c>
      <c r="I8150" t="b">
        <v>1</v>
      </c>
      <c r="K8150">
        <v>54</v>
      </c>
    </row>
    <row r="8151" spans="1:11" x14ac:dyDescent="0.35">
      <c r="A8151" t="s">
        <v>8270</v>
      </c>
      <c r="B8151" s="2">
        <v>45527.029861111107</v>
      </c>
      <c r="C8151" t="s">
        <v>106</v>
      </c>
      <c r="D8151" t="s">
        <v>115</v>
      </c>
      <c r="E8151" t="s">
        <v>43</v>
      </c>
      <c r="F8151">
        <v>67</v>
      </c>
      <c r="G8151" t="s">
        <v>89</v>
      </c>
      <c r="H8151" t="s">
        <v>16</v>
      </c>
      <c r="I8151" t="b">
        <v>1</v>
      </c>
      <c r="K8151">
        <v>48</v>
      </c>
    </row>
    <row r="8152" spans="1:11" x14ac:dyDescent="0.35">
      <c r="A8152" t="s">
        <v>8271</v>
      </c>
      <c r="B8152" s="2">
        <v>45527.13958333333</v>
      </c>
      <c r="C8152" t="s">
        <v>108</v>
      </c>
      <c r="D8152" t="s">
        <v>275</v>
      </c>
      <c r="E8152" t="s">
        <v>20</v>
      </c>
      <c r="F8152">
        <v>38</v>
      </c>
      <c r="G8152" t="s">
        <v>89</v>
      </c>
      <c r="H8152" t="s">
        <v>16</v>
      </c>
      <c r="I8152" t="b">
        <v>0</v>
      </c>
      <c r="K8152">
        <v>28</v>
      </c>
    </row>
    <row r="8153" spans="1:11" x14ac:dyDescent="0.35">
      <c r="A8153" t="s">
        <v>8272</v>
      </c>
      <c r="B8153" s="2">
        <v>45527.159722222219</v>
      </c>
      <c r="C8153" t="s">
        <v>57</v>
      </c>
      <c r="D8153" t="s">
        <v>412</v>
      </c>
      <c r="E8153" t="s">
        <v>20</v>
      </c>
      <c r="F8153">
        <v>43</v>
      </c>
      <c r="G8153" t="s">
        <v>53</v>
      </c>
      <c r="H8153" t="s">
        <v>16</v>
      </c>
      <c r="I8153" t="b">
        <v>0</v>
      </c>
      <c r="J8153">
        <v>10</v>
      </c>
      <c r="K8153">
        <v>37</v>
      </c>
    </row>
    <row r="8154" spans="1:11" x14ac:dyDescent="0.35">
      <c r="A8154" t="s">
        <v>8273</v>
      </c>
      <c r="B8154" s="2">
        <v>45527.179861111108</v>
      </c>
      <c r="C8154" t="s">
        <v>27</v>
      </c>
      <c r="D8154" t="s">
        <v>229</v>
      </c>
      <c r="E8154" t="s">
        <v>33</v>
      </c>
      <c r="F8154">
        <v>9</v>
      </c>
      <c r="G8154" t="s">
        <v>61</v>
      </c>
      <c r="H8154" t="s">
        <v>34</v>
      </c>
      <c r="I8154" t="b">
        <v>1</v>
      </c>
      <c r="K8154">
        <v>55</v>
      </c>
    </row>
    <row r="8155" spans="1:11" x14ac:dyDescent="0.35">
      <c r="A8155" t="s">
        <v>8274</v>
      </c>
      <c r="B8155" s="2">
        <v>45527.210416666669</v>
      </c>
      <c r="C8155" t="s">
        <v>76</v>
      </c>
      <c r="D8155" t="s">
        <v>244</v>
      </c>
      <c r="E8155" t="s">
        <v>43</v>
      </c>
      <c r="F8155">
        <v>70</v>
      </c>
      <c r="G8155" t="s">
        <v>25</v>
      </c>
      <c r="H8155" t="s">
        <v>149</v>
      </c>
      <c r="I8155" t="b">
        <v>0</v>
      </c>
      <c r="K8155">
        <v>16</v>
      </c>
    </row>
    <row r="8156" spans="1:11" x14ac:dyDescent="0.35">
      <c r="A8156" t="s">
        <v>8275</v>
      </c>
      <c r="B8156" s="2">
        <v>45527.254861111112</v>
      </c>
      <c r="C8156" t="s">
        <v>184</v>
      </c>
      <c r="D8156" t="s">
        <v>97</v>
      </c>
      <c r="E8156" t="s">
        <v>14</v>
      </c>
      <c r="F8156">
        <v>41</v>
      </c>
      <c r="G8156" t="s">
        <v>25</v>
      </c>
      <c r="H8156" t="s">
        <v>16</v>
      </c>
      <c r="I8156" t="b">
        <v>0</v>
      </c>
      <c r="J8156">
        <v>5</v>
      </c>
      <c r="K8156">
        <v>47</v>
      </c>
    </row>
    <row r="8157" spans="1:11" x14ac:dyDescent="0.35">
      <c r="A8157" t="s">
        <v>8276</v>
      </c>
      <c r="B8157" s="2">
        <v>45527.261111111111</v>
      </c>
      <c r="C8157" t="s">
        <v>70</v>
      </c>
      <c r="D8157" t="s">
        <v>144</v>
      </c>
      <c r="E8157" t="s">
        <v>20</v>
      </c>
      <c r="F8157">
        <v>36</v>
      </c>
      <c r="G8157" t="s">
        <v>15</v>
      </c>
      <c r="H8157" t="s">
        <v>16</v>
      </c>
      <c r="I8157" t="b">
        <v>1</v>
      </c>
      <c r="K8157">
        <v>26</v>
      </c>
    </row>
    <row r="8158" spans="1:11" x14ac:dyDescent="0.35">
      <c r="A8158" t="s">
        <v>8277</v>
      </c>
      <c r="B8158" s="2">
        <v>45527.366666666669</v>
      </c>
      <c r="C8158" t="s">
        <v>31</v>
      </c>
      <c r="D8158" t="s">
        <v>101</v>
      </c>
      <c r="E8158" t="s">
        <v>14</v>
      </c>
      <c r="F8158">
        <v>14</v>
      </c>
      <c r="G8158" t="s">
        <v>25</v>
      </c>
      <c r="H8158" t="s">
        <v>34</v>
      </c>
      <c r="I8158" t="b">
        <v>0</v>
      </c>
      <c r="K8158">
        <v>38</v>
      </c>
    </row>
    <row r="8159" spans="1:11" x14ac:dyDescent="0.35">
      <c r="A8159" t="s">
        <v>8278</v>
      </c>
      <c r="B8159" s="2">
        <v>45527.497916666667</v>
      </c>
      <c r="C8159" t="s">
        <v>117</v>
      </c>
      <c r="D8159" t="s">
        <v>120</v>
      </c>
      <c r="E8159" t="s">
        <v>20</v>
      </c>
      <c r="F8159">
        <v>50</v>
      </c>
      <c r="G8159" t="s">
        <v>25</v>
      </c>
      <c r="H8159" t="s">
        <v>29</v>
      </c>
      <c r="I8159" t="b">
        <v>0</v>
      </c>
      <c r="K8159">
        <v>38</v>
      </c>
    </row>
    <row r="8160" spans="1:11" x14ac:dyDescent="0.35">
      <c r="A8160" t="s">
        <v>8279</v>
      </c>
      <c r="B8160" s="2">
        <v>45527.535416666673</v>
      </c>
      <c r="C8160" t="s">
        <v>184</v>
      </c>
      <c r="D8160" t="s">
        <v>188</v>
      </c>
      <c r="E8160" t="s">
        <v>14</v>
      </c>
      <c r="F8160">
        <v>75</v>
      </c>
      <c r="G8160" t="s">
        <v>21</v>
      </c>
      <c r="H8160" t="s">
        <v>34</v>
      </c>
      <c r="I8160" t="b">
        <v>0</v>
      </c>
      <c r="K8160">
        <v>45</v>
      </c>
    </row>
    <row r="8161" spans="1:11" x14ac:dyDescent="0.35">
      <c r="A8161" t="s">
        <v>8280</v>
      </c>
      <c r="B8161" s="2">
        <v>45527.600694444453</v>
      </c>
      <c r="C8161" t="s">
        <v>106</v>
      </c>
      <c r="D8161" t="s">
        <v>214</v>
      </c>
      <c r="E8161" t="s">
        <v>43</v>
      </c>
      <c r="F8161">
        <v>40</v>
      </c>
      <c r="G8161" t="s">
        <v>21</v>
      </c>
      <c r="H8161" t="s">
        <v>269</v>
      </c>
      <c r="I8161" t="b">
        <v>0</v>
      </c>
      <c r="J8161">
        <v>5</v>
      </c>
      <c r="K8161">
        <v>28</v>
      </c>
    </row>
    <row r="8162" spans="1:11" x14ac:dyDescent="0.35">
      <c r="A8162" t="s">
        <v>8281</v>
      </c>
      <c r="B8162" s="2">
        <v>45527.8125</v>
      </c>
      <c r="C8162" t="s">
        <v>51</v>
      </c>
      <c r="D8162" t="s">
        <v>259</v>
      </c>
      <c r="E8162" t="s">
        <v>33</v>
      </c>
      <c r="F8162">
        <v>71</v>
      </c>
      <c r="G8162" t="s">
        <v>53</v>
      </c>
      <c r="H8162" t="s">
        <v>16</v>
      </c>
      <c r="I8162" t="b">
        <v>0</v>
      </c>
      <c r="K8162">
        <v>32</v>
      </c>
    </row>
    <row r="8163" spans="1:11" x14ac:dyDescent="0.35">
      <c r="A8163" t="s">
        <v>8282</v>
      </c>
      <c r="B8163" s="2">
        <v>45527.999305555553</v>
      </c>
      <c r="C8163" t="s">
        <v>45</v>
      </c>
      <c r="D8163" t="s">
        <v>112</v>
      </c>
      <c r="E8163" t="s">
        <v>33</v>
      </c>
      <c r="F8163">
        <v>79</v>
      </c>
      <c r="G8163" t="s">
        <v>89</v>
      </c>
      <c r="H8163" t="s">
        <v>34</v>
      </c>
      <c r="I8163" t="b">
        <v>0</v>
      </c>
      <c r="J8163">
        <v>3</v>
      </c>
      <c r="K8163">
        <v>42</v>
      </c>
    </row>
    <row r="8164" spans="1:11" x14ac:dyDescent="0.35">
      <c r="A8164" t="s">
        <v>8283</v>
      </c>
      <c r="B8164" s="2">
        <v>45528.061111111107</v>
      </c>
      <c r="C8164" t="s">
        <v>122</v>
      </c>
      <c r="D8164" t="s">
        <v>52</v>
      </c>
      <c r="E8164" t="s">
        <v>43</v>
      </c>
      <c r="F8164">
        <v>59</v>
      </c>
      <c r="G8164" t="s">
        <v>53</v>
      </c>
      <c r="H8164" t="s">
        <v>29</v>
      </c>
      <c r="I8164" t="b">
        <v>1</v>
      </c>
      <c r="J8164">
        <v>0</v>
      </c>
      <c r="K8164">
        <v>41</v>
      </c>
    </row>
    <row r="8165" spans="1:11" x14ac:dyDescent="0.35">
      <c r="A8165" t="s">
        <v>8284</v>
      </c>
      <c r="B8165" s="2">
        <v>45528.155555555553</v>
      </c>
      <c r="C8165" t="s">
        <v>88</v>
      </c>
      <c r="D8165" t="s">
        <v>86</v>
      </c>
      <c r="E8165" t="s">
        <v>14</v>
      </c>
      <c r="F8165">
        <v>49</v>
      </c>
      <c r="G8165" t="s">
        <v>21</v>
      </c>
      <c r="H8165" t="s">
        <v>16</v>
      </c>
      <c r="I8165" t="b">
        <v>1</v>
      </c>
      <c r="K8165">
        <v>24</v>
      </c>
    </row>
    <row r="8166" spans="1:11" x14ac:dyDescent="0.35">
      <c r="A8166" t="s">
        <v>8285</v>
      </c>
      <c r="B8166" s="2">
        <v>45528.15902777778</v>
      </c>
      <c r="C8166" t="s">
        <v>20</v>
      </c>
      <c r="D8166" t="s">
        <v>209</v>
      </c>
      <c r="E8166" t="s">
        <v>20</v>
      </c>
      <c r="F8166">
        <v>74</v>
      </c>
      <c r="G8166" t="s">
        <v>61</v>
      </c>
      <c r="H8166" t="s">
        <v>34</v>
      </c>
      <c r="I8166" t="b">
        <v>0</v>
      </c>
      <c r="K8166">
        <v>59</v>
      </c>
    </row>
    <row r="8167" spans="1:11" x14ac:dyDescent="0.35">
      <c r="A8167" t="s">
        <v>8286</v>
      </c>
      <c r="B8167" s="2">
        <v>45528.247916666667</v>
      </c>
      <c r="C8167" t="s">
        <v>184</v>
      </c>
      <c r="D8167" t="s">
        <v>86</v>
      </c>
      <c r="E8167" t="s">
        <v>142</v>
      </c>
      <c r="F8167">
        <v>14</v>
      </c>
      <c r="G8167" t="s">
        <v>15</v>
      </c>
      <c r="H8167" t="s">
        <v>16</v>
      </c>
      <c r="I8167" t="b">
        <v>0</v>
      </c>
      <c r="J8167">
        <v>9</v>
      </c>
      <c r="K8167">
        <v>44</v>
      </c>
    </row>
    <row r="8168" spans="1:11" x14ac:dyDescent="0.35">
      <c r="A8168" t="s">
        <v>8287</v>
      </c>
      <c r="B8168" s="2">
        <v>45528.378472222219</v>
      </c>
      <c r="C8168" t="s">
        <v>91</v>
      </c>
      <c r="D8168" t="s">
        <v>159</v>
      </c>
      <c r="E8168" t="s">
        <v>33</v>
      </c>
      <c r="F8168">
        <v>27</v>
      </c>
      <c r="G8168" t="s">
        <v>38</v>
      </c>
      <c r="H8168" t="s">
        <v>16</v>
      </c>
      <c r="I8168" t="b">
        <v>0</v>
      </c>
      <c r="J8168">
        <v>5</v>
      </c>
      <c r="K8168">
        <v>51</v>
      </c>
    </row>
    <row r="8169" spans="1:11" x14ac:dyDescent="0.35">
      <c r="A8169" t="s">
        <v>8288</v>
      </c>
      <c r="B8169" s="2">
        <v>45528.457638888889</v>
      </c>
      <c r="C8169" t="s">
        <v>108</v>
      </c>
      <c r="D8169" t="s">
        <v>93</v>
      </c>
      <c r="E8169" t="s">
        <v>33</v>
      </c>
      <c r="F8169">
        <v>38</v>
      </c>
      <c r="G8169" t="s">
        <v>15</v>
      </c>
      <c r="H8169" t="s">
        <v>34</v>
      </c>
      <c r="I8169" t="b">
        <v>0</v>
      </c>
      <c r="K8169">
        <v>49</v>
      </c>
    </row>
    <row r="8170" spans="1:11" x14ac:dyDescent="0.35">
      <c r="A8170" t="s">
        <v>8289</v>
      </c>
      <c r="B8170" s="2">
        <v>45528.480555555558</v>
      </c>
      <c r="C8170" t="s">
        <v>70</v>
      </c>
      <c r="D8170" t="s">
        <v>259</v>
      </c>
      <c r="E8170" t="s">
        <v>33</v>
      </c>
      <c r="F8170">
        <v>20</v>
      </c>
      <c r="G8170" t="s">
        <v>53</v>
      </c>
      <c r="H8170" t="s">
        <v>151</v>
      </c>
      <c r="I8170" t="b">
        <v>1</v>
      </c>
      <c r="K8170">
        <v>11</v>
      </c>
    </row>
    <row r="8171" spans="1:11" x14ac:dyDescent="0.35">
      <c r="A8171" t="s">
        <v>8290</v>
      </c>
      <c r="B8171" s="2">
        <v>45528.513194444437</v>
      </c>
      <c r="C8171" t="s">
        <v>51</v>
      </c>
      <c r="D8171" t="s">
        <v>148</v>
      </c>
      <c r="E8171" t="s">
        <v>43</v>
      </c>
      <c r="F8171">
        <v>7</v>
      </c>
      <c r="G8171" t="s">
        <v>25</v>
      </c>
      <c r="H8171" t="s">
        <v>151</v>
      </c>
      <c r="I8171" t="b">
        <v>1</v>
      </c>
      <c r="K8171">
        <v>44</v>
      </c>
    </row>
    <row r="8172" spans="1:11" x14ac:dyDescent="0.35">
      <c r="A8172" t="s">
        <v>8291</v>
      </c>
      <c r="B8172" s="2">
        <v>45528.690972222219</v>
      </c>
      <c r="C8172" t="s">
        <v>76</v>
      </c>
      <c r="D8172" t="s">
        <v>28</v>
      </c>
      <c r="E8172" t="s">
        <v>43</v>
      </c>
      <c r="F8172">
        <v>66</v>
      </c>
      <c r="G8172" t="s">
        <v>21</v>
      </c>
      <c r="H8172" t="s">
        <v>16</v>
      </c>
      <c r="I8172" t="b">
        <v>1</v>
      </c>
      <c r="J8172">
        <v>4</v>
      </c>
      <c r="K8172">
        <v>18</v>
      </c>
    </row>
    <row r="8173" spans="1:11" x14ac:dyDescent="0.35">
      <c r="A8173" t="s">
        <v>8292</v>
      </c>
      <c r="B8173" s="2">
        <v>45528.695833333331</v>
      </c>
      <c r="C8173" t="s">
        <v>106</v>
      </c>
      <c r="D8173" t="s">
        <v>164</v>
      </c>
      <c r="E8173" t="s">
        <v>33</v>
      </c>
      <c r="F8173">
        <v>43</v>
      </c>
      <c r="G8173" t="s">
        <v>21</v>
      </c>
      <c r="H8173" t="s">
        <v>29</v>
      </c>
      <c r="I8173" t="b">
        <v>1</v>
      </c>
      <c r="J8173">
        <v>8</v>
      </c>
      <c r="K8173">
        <v>43</v>
      </c>
    </row>
    <row r="8174" spans="1:11" x14ac:dyDescent="0.35">
      <c r="A8174" t="s">
        <v>8293</v>
      </c>
      <c r="B8174" s="2">
        <v>45528.831944444442</v>
      </c>
      <c r="C8174" t="s">
        <v>57</v>
      </c>
      <c r="D8174" t="s">
        <v>156</v>
      </c>
      <c r="E8174" t="s">
        <v>20</v>
      </c>
      <c r="F8174">
        <v>2</v>
      </c>
      <c r="G8174" t="s">
        <v>25</v>
      </c>
      <c r="H8174" t="s">
        <v>16</v>
      </c>
      <c r="I8174" t="b">
        <v>0</v>
      </c>
      <c r="K8174">
        <v>36</v>
      </c>
    </row>
    <row r="8175" spans="1:11" x14ac:dyDescent="0.35">
      <c r="A8175" t="s">
        <v>8294</v>
      </c>
      <c r="B8175" s="2">
        <v>45528.90347222222</v>
      </c>
      <c r="C8175" t="s">
        <v>12</v>
      </c>
      <c r="D8175" t="s">
        <v>186</v>
      </c>
      <c r="E8175" t="s">
        <v>43</v>
      </c>
      <c r="F8175">
        <v>23</v>
      </c>
      <c r="G8175" t="s">
        <v>61</v>
      </c>
      <c r="H8175" t="s">
        <v>16</v>
      </c>
      <c r="I8175" t="b">
        <v>0</v>
      </c>
      <c r="K8175">
        <v>39</v>
      </c>
    </row>
    <row r="8176" spans="1:11" x14ac:dyDescent="0.35">
      <c r="A8176" t="s">
        <v>8295</v>
      </c>
      <c r="B8176" s="2">
        <v>45528.917361111111</v>
      </c>
      <c r="C8176" t="s">
        <v>18</v>
      </c>
      <c r="D8176" t="s">
        <v>42</v>
      </c>
      <c r="E8176" t="s">
        <v>33</v>
      </c>
      <c r="F8176">
        <v>79</v>
      </c>
      <c r="G8176" t="s">
        <v>15</v>
      </c>
      <c r="H8176" t="s">
        <v>16</v>
      </c>
      <c r="I8176" t="b">
        <v>1</v>
      </c>
      <c r="J8176">
        <v>7</v>
      </c>
      <c r="K8176">
        <v>54</v>
      </c>
    </row>
    <row r="8177" spans="1:11" x14ac:dyDescent="0.35">
      <c r="A8177" t="s">
        <v>8296</v>
      </c>
      <c r="B8177" s="2">
        <v>45529.143750000003</v>
      </c>
      <c r="C8177" t="s">
        <v>78</v>
      </c>
      <c r="D8177" t="s">
        <v>74</v>
      </c>
      <c r="E8177" t="s">
        <v>33</v>
      </c>
      <c r="F8177">
        <v>21</v>
      </c>
      <c r="G8177" t="s">
        <v>25</v>
      </c>
      <c r="H8177" t="s">
        <v>29</v>
      </c>
      <c r="I8177" t="b">
        <v>0</v>
      </c>
      <c r="J8177">
        <v>8</v>
      </c>
      <c r="K8177">
        <v>37</v>
      </c>
    </row>
    <row r="8178" spans="1:11" x14ac:dyDescent="0.35">
      <c r="A8178" t="s">
        <v>8297</v>
      </c>
      <c r="B8178" s="2">
        <v>45529.144444444442</v>
      </c>
      <c r="C8178" t="s">
        <v>78</v>
      </c>
      <c r="D8178" t="s">
        <v>153</v>
      </c>
      <c r="E8178" t="s">
        <v>43</v>
      </c>
      <c r="F8178">
        <v>33</v>
      </c>
      <c r="G8178" t="s">
        <v>15</v>
      </c>
      <c r="H8178" t="s">
        <v>34</v>
      </c>
      <c r="I8178" t="b">
        <v>1</v>
      </c>
      <c r="J8178">
        <v>4</v>
      </c>
      <c r="K8178">
        <v>42</v>
      </c>
    </row>
    <row r="8179" spans="1:11" x14ac:dyDescent="0.35">
      <c r="A8179" t="s">
        <v>8298</v>
      </c>
      <c r="B8179" s="2">
        <v>45529.246527777781</v>
      </c>
      <c r="C8179" t="s">
        <v>184</v>
      </c>
      <c r="D8179" t="s">
        <v>42</v>
      </c>
      <c r="E8179" t="s">
        <v>43</v>
      </c>
      <c r="F8179">
        <v>17</v>
      </c>
      <c r="G8179" t="s">
        <v>89</v>
      </c>
      <c r="H8179" t="s">
        <v>16</v>
      </c>
      <c r="I8179" t="b">
        <v>1</v>
      </c>
      <c r="K8179">
        <v>25</v>
      </c>
    </row>
    <row r="8180" spans="1:11" x14ac:dyDescent="0.35">
      <c r="A8180" t="s">
        <v>8299</v>
      </c>
      <c r="B8180" s="2">
        <v>45529.276388888888</v>
      </c>
      <c r="C8180" t="s">
        <v>117</v>
      </c>
      <c r="D8180" t="s">
        <v>63</v>
      </c>
      <c r="E8180" t="s">
        <v>33</v>
      </c>
      <c r="F8180">
        <v>63</v>
      </c>
      <c r="G8180" t="s">
        <v>53</v>
      </c>
      <c r="H8180" t="s">
        <v>34</v>
      </c>
      <c r="I8180" t="b">
        <v>0</v>
      </c>
      <c r="K8180">
        <v>20</v>
      </c>
    </row>
    <row r="8181" spans="1:11" x14ac:dyDescent="0.35">
      <c r="A8181" t="s">
        <v>8300</v>
      </c>
      <c r="B8181" s="2">
        <v>45529.325694444437</v>
      </c>
      <c r="C8181" t="s">
        <v>88</v>
      </c>
      <c r="D8181" t="s">
        <v>52</v>
      </c>
      <c r="E8181" t="s">
        <v>20</v>
      </c>
      <c r="F8181">
        <v>1</v>
      </c>
      <c r="G8181" t="s">
        <v>15</v>
      </c>
      <c r="H8181" t="s">
        <v>16</v>
      </c>
      <c r="I8181" t="b">
        <v>1</v>
      </c>
      <c r="J8181">
        <v>0</v>
      </c>
      <c r="K8181">
        <v>29</v>
      </c>
    </row>
    <row r="8182" spans="1:11" x14ac:dyDescent="0.35">
      <c r="A8182" t="s">
        <v>8301</v>
      </c>
      <c r="B8182" s="2">
        <v>45529.32916666667</v>
      </c>
      <c r="C8182" t="s">
        <v>184</v>
      </c>
      <c r="D8182" t="s">
        <v>97</v>
      </c>
      <c r="E8182" t="s">
        <v>43</v>
      </c>
      <c r="F8182">
        <v>21</v>
      </c>
      <c r="G8182" t="s">
        <v>15</v>
      </c>
      <c r="H8182" t="s">
        <v>34</v>
      </c>
      <c r="I8182" t="b">
        <v>1</v>
      </c>
      <c r="K8182">
        <v>25</v>
      </c>
    </row>
    <row r="8183" spans="1:11" x14ac:dyDescent="0.35">
      <c r="A8183" t="s">
        <v>8302</v>
      </c>
      <c r="B8183" s="2">
        <v>45529.34097222222</v>
      </c>
      <c r="C8183" t="s">
        <v>70</v>
      </c>
      <c r="D8183" t="s">
        <v>161</v>
      </c>
      <c r="E8183" t="s">
        <v>33</v>
      </c>
      <c r="F8183">
        <v>59</v>
      </c>
      <c r="G8183" t="s">
        <v>21</v>
      </c>
      <c r="H8183" t="s">
        <v>16</v>
      </c>
      <c r="I8183" t="b">
        <v>1</v>
      </c>
      <c r="K8183">
        <v>33</v>
      </c>
    </row>
    <row r="8184" spans="1:11" x14ac:dyDescent="0.35">
      <c r="A8184" t="s">
        <v>8303</v>
      </c>
      <c r="B8184" s="2">
        <v>45529.354861111111</v>
      </c>
      <c r="C8184" t="s">
        <v>76</v>
      </c>
      <c r="D8184" t="s">
        <v>242</v>
      </c>
      <c r="E8184" t="s">
        <v>20</v>
      </c>
      <c r="F8184">
        <v>35</v>
      </c>
      <c r="G8184" t="s">
        <v>15</v>
      </c>
      <c r="H8184" t="s">
        <v>34</v>
      </c>
      <c r="I8184" t="b">
        <v>1</v>
      </c>
      <c r="K8184">
        <v>42</v>
      </c>
    </row>
    <row r="8185" spans="1:11" x14ac:dyDescent="0.35">
      <c r="A8185" t="s">
        <v>8304</v>
      </c>
      <c r="B8185" s="2">
        <v>45529.543749999997</v>
      </c>
      <c r="C8185" t="s">
        <v>76</v>
      </c>
      <c r="D8185" t="s">
        <v>137</v>
      </c>
      <c r="E8185" t="s">
        <v>20</v>
      </c>
      <c r="F8185">
        <v>74</v>
      </c>
      <c r="G8185" t="s">
        <v>25</v>
      </c>
      <c r="H8185" t="s">
        <v>34</v>
      </c>
      <c r="I8185" t="b">
        <v>0</v>
      </c>
      <c r="J8185">
        <v>0</v>
      </c>
      <c r="K8185">
        <v>43</v>
      </c>
    </row>
    <row r="8186" spans="1:11" x14ac:dyDescent="0.35">
      <c r="A8186" t="s">
        <v>8305</v>
      </c>
      <c r="B8186" s="2">
        <v>45529.56527777778</v>
      </c>
      <c r="C8186" t="s">
        <v>78</v>
      </c>
      <c r="D8186" t="s">
        <v>123</v>
      </c>
      <c r="E8186" t="s">
        <v>14</v>
      </c>
      <c r="F8186">
        <v>10</v>
      </c>
      <c r="G8186" t="s">
        <v>25</v>
      </c>
      <c r="H8186" t="s">
        <v>34</v>
      </c>
      <c r="I8186" t="b">
        <v>0</v>
      </c>
      <c r="K8186">
        <v>58</v>
      </c>
    </row>
    <row r="8187" spans="1:11" x14ac:dyDescent="0.35">
      <c r="A8187" t="s">
        <v>8306</v>
      </c>
      <c r="B8187" s="2">
        <v>45529.707638888889</v>
      </c>
      <c r="C8187" t="s">
        <v>12</v>
      </c>
      <c r="D8187" t="s">
        <v>229</v>
      </c>
      <c r="E8187" t="s">
        <v>20</v>
      </c>
      <c r="F8187">
        <v>50</v>
      </c>
      <c r="G8187" t="s">
        <v>38</v>
      </c>
      <c r="H8187" t="s">
        <v>29</v>
      </c>
      <c r="I8187" t="b">
        <v>1</v>
      </c>
      <c r="K8187">
        <v>39</v>
      </c>
    </row>
    <row r="8188" spans="1:11" x14ac:dyDescent="0.35">
      <c r="A8188" t="s">
        <v>8307</v>
      </c>
      <c r="B8188" s="2">
        <v>45529.828472222223</v>
      </c>
      <c r="C8188" t="s">
        <v>31</v>
      </c>
      <c r="D8188" t="s">
        <v>40</v>
      </c>
      <c r="E8188" t="s">
        <v>33</v>
      </c>
      <c r="F8188">
        <v>43</v>
      </c>
      <c r="G8188" t="s">
        <v>21</v>
      </c>
      <c r="H8188" t="s">
        <v>16</v>
      </c>
      <c r="I8188" t="b">
        <v>0</v>
      </c>
      <c r="K8188">
        <v>50</v>
      </c>
    </row>
    <row r="8189" spans="1:11" x14ac:dyDescent="0.35">
      <c r="A8189" t="s">
        <v>8308</v>
      </c>
      <c r="B8189" s="2">
        <v>45529.883333333331</v>
      </c>
      <c r="C8189" t="s">
        <v>106</v>
      </c>
      <c r="D8189" t="s">
        <v>134</v>
      </c>
      <c r="E8189" t="s">
        <v>33</v>
      </c>
      <c r="F8189">
        <v>33</v>
      </c>
      <c r="G8189" t="s">
        <v>25</v>
      </c>
      <c r="H8189" t="s">
        <v>16</v>
      </c>
      <c r="I8189" t="b">
        <v>1</v>
      </c>
      <c r="K8189">
        <v>30</v>
      </c>
    </row>
    <row r="8190" spans="1:11" x14ac:dyDescent="0.35">
      <c r="A8190" t="s">
        <v>8309</v>
      </c>
      <c r="B8190" s="2">
        <v>45529.890972222223</v>
      </c>
      <c r="C8190" t="s">
        <v>88</v>
      </c>
      <c r="D8190" t="s">
        <v>112</v>
      </c>
      <c r="E8190" t="s">
        <v>33</v>
      </c>
      <c r="F8190">
        <v>31</v>
      </c>
      <c r="G8190" t="s">
        <v>38</v>
      </c>
      <c r="H8190" t="s">
        <v>16</v>
      </c>
      <c r="I8190" t="b">
        <v>1</v>
      </c>
      <c r="K8190">
        <v>14</v>
      </c>
    </row>
    <row r="8191" spans="1:11" x14ac:dyDescent="0.35">
      <c r="A8191" t="s">
        <v>8310</v>
      </c>
      <c r="B8191" s="2">
        <v>45529.901388888888</v>
      </c>
      <c r="C8191" t="s">
        <v>117</v>
      </c>
      <c r="D8191" t="s">
        <v>37</v>
      </c>
      <c r="E8191" t="s">
        <v>14</v>
      </c>
      <c r="F8191">
        <v>70</v>
      </c>
      <c r="G8191" t="s">
        <v>25</v>
      </c>
      <c r="H8191" t="s">
        <v>16</v>
      </c>
      <c r="I8191" t="b">
        <v>1</v>
      </c>
      <c r="K8191">
        <v>50</v>
      </c>
    </row>
    <row r="8192" spans="1:11" x14ac:dyDescent="0.35">
      <c r="A8192" t="s">
        <v>8311</v>
      </c>
      <c r="B8192" s="2">
        <v>45530.004166666673</v>
      </c>
      <c r="C8192" t="s">
        <v>83</v>
      </c>
      <c r="D8192" t="s">
        <v>214</v>
      </c>
      <c r="E8192" t="s">
        <v>14</v>
      </c>
      <c r="F8192">
        <v>22</v>
      </c>
      <c r="G8192" t="s">
        <v>53</v>
      </c>
      <c r="H8192" t="s">
        <v>16</v>
      </c>
      <c r="I8192" t="b">
        <v>1</v>
      </c>
      <c r="K8192">
        <v>22</v>
      </c>
    </row>
    <row r="8193" spans="1:11" x14ac:dyDescent="0.35">
      <c r="A8193" t="s">
        <v>8312</v>
      </c>
      <c r="B8193" s="2">
        <v>45530.023611111108</v>
      </c>
      <c r="C8193" t="s">
        <v>99</v>
      </c>
      <c r="D8193" t="s">
        <v>186</v>
      </c>
      <c r="E8193" t="s">
        <v>43</v>
      </c>
      <c r="F8193">
        <v>4</v>
      </c>
      <c r="G8193" t="s">
        <v>47</v>
      </c>
      <c r="H8193" t="s">
        <v>68</v>
      </c>
      <c r="I8193" t="b">
        <v>1</v>
      </c>
      <c r="K8193">
        <v>59</v>
      </c>
    </row>
    <row r="8194" spans="1:11" x14ac:dyDescent="0.35">
      <c r="A8194" t="s">
        <v>8313</v>
      </c>
      <c r="B8194" s="2">
        <v>45530.026388888888</v>
      </c>
      <c r="C8194" t="s">
        <v>184</v>
      </c>
      <c r="D8194" t="s">
        <v>46</v>
      </c>
      <c r="E8194" t="s">
        <v>43</v>
      </c>
      <c r="F8194">
        <v>20</v>
      </c>
      <c r="G8194" t="s">
        <v>89</v>
      </c>
      <c r="H8194" t="s">
        <v>16</v>
      </c>
      <c r="I8194" t="b">
        <v>1</v>
      </c>
      <c r="K8194">
        <v>54</v>
      </c>
    </row>
    <row r="8195" spans="1:11" x14ac:dyDescent="0.35">
      <c r="A8195" t="s">
        <v>8314</v>
      </c>
      <c r="B8195" s="2">
        <v>45530.059027777781</v>
      </c>
      <c r="C8195" t="s">
        <v>129</v>
      </c>
      <c r="D8195" t="s">
        <v>95</v>
      </c>
      <c r="E8195" t="s">
        <v>33</v>
      </c>
      <c r="F8195">
        <v>3</v>
      </c>
      <c r="G8195" t="s">
        <v>53</v>
      </c>
      <c r="H8195" t="s">
        <v>16</v>
      </c>
      <c r="I8195" t="b">
        <v>1</v>
      </c>
      <c r="K8195">
        <v>15</v>
      </c>
    </row>
    <row r="8196" spans="1:11" x14ac:dyDescent="0.35">
      <c r="A8196" t="s">
        <v>8315</v>
      </c>
      <c r="B8196" s="2">
        <v>45530.09097222222</v>
      </c>
      <c r="C8196" t="s">
        <v>23</v>
      </c>
      <c r="D8196" t="s">
        <v>60</v>
      </c>
      <c r="E8196" t="s">
        <v>43</v>
      </c>
      <c r="F8196">
        <v>54</v>
      </c>
      <c r="G8196" t="s">
        <v>53</v>
      </c>
      <c r="H8196" t="s">
        <v>151</v>
      </c>
      <c r="I8196" t="b">
        <v>0</v>
      </c>
      <c r="J8196">
        <v>7</v>
      </c>
      <c r="K8196">
        <v>60</v>
      </c>
    </row>
    <row r="8197" spans="1:11" x14ac:dyDescent="0.35">
      <c r="A8197" t="s">
        <v>8316</v>
      </c>
      <c r="B8197" s="2">
        <v>45530.130555555559</v>
      </c>
      <c r="C8197" t="s">
        <v>184</v>
      </c>
      <c r="D8197" t="s">
        <v>110</v>
      </c>
      <c r="E8197" t="s">
        <v>33</v>
      </c>
      <c r="F8197">
        <v>40</v>
      </c>
      <c r="G8197" t="s">
        <v>25</v>
      </c>
      <c r="H8197" t="s">
        <v>16</v>
      </c>
      <c r="I8197" t="b">
        <v>0</v>
      </c>
      <c r="K8197">
        <v>15</v>
      </c>
    </row>
    <row r="8198" spans="1:11" x14ac:dyDescent="0.35">
      <c r="A8198" t="s">
        <v>8317</v>
      </c>
      <c r="B8198" s="2">
        <v>45530.239583333343</v>
      </c>
      <c r="C8198" t="s">
        <v>78</v>
      </c>
      <c r="D8198" t="s">
        <v>63</v>
      </c>
      <c r="E8198" t="s">
        <v>20</v>
      </c>
      <c r="F8198">
        <v>72</v>
      </c>
      <c r="G8198" t="s">
        <v>15</v>
      </c>
      <c r="H8198" t="s">
        <v>16</v>
      </c>
      <c r="I8198" t="b">
        <v>1</v>
      </c>
      <c r="J8198">
        <v>8</v>
      </c>
      <c r="K8198">
        <v>44</v>
      </c>
    </row>
    <row r="8199" spans="1:11" x14ac:dyDescent="0.35">
      <c r="A8199" t="s">
        <v>8318</v>
      </c>
      <c r="B8199" s="2">
        <v>45530.279166666667</v>
      </c>
      <c r="C8199" t="s">
        <v>27</v>
      </c>
      <c r="D8199" t="s">
        <v>40</v>
      </c>
      <c r="E8199" t="s">
        <v>33</v>
      </c>
      <c r="F8199">
        <v>11</v>
      </c>
      <c r="G8199" t="s">
        <v>15</v>
      </c>
      <c r="H8199" t="s">
        <v>34</v>
      </c>
      <c r="I8199" t="b">
        <v>0</v>
      </c>
      <c r="K8199">
        <v>59</v>
      </c>
    </row>
    <row r="8200" spans="1:11" x14ac:dyDescent="0.35">
      <c r="A8200" t="s">
        <v>8319</v>
      </c>
      <c r="B8200" s="2">
        <v>45530.48333333333</v>
      </c>
      <c r="C8200" t="s">
        <v>20</v>
      </c>
      <c r="D8200" t="s">
        <v>219</v>
      </c>
      <c r="E8200" t="s">
        <v>33</v>
      </c>
      <c r="F8200">
        <v>58</v>
      </c>
      <c r="G8200" t="s">
        <v>38</v>
      </c>
      <c r="H8200" t="s">
        <v>29</v>
      </c>
      <c r="I8200" t="b">
        <v>0</v>
      </c>
      <c r="K8200">
        <v>46</v>
      </c>
    </row>
    <row r="8201" spans="1:11" x14ac:dyDescent="0.35">
      <c r="A8201" t="s">
        <v>8320</v>
      </c>
      <c r="B8201" s="2">
        <v>45530.611805555563</v>
      </c>
      <c r="C8201" t="s">
        <v>73</v>
      </c>
      <c r="D8201" t="s">
        <v>110</v>
      </c>
      <c r="E8201" t="s">
        <v>33</v>
      </c>
      <c r="F8201">
        <v>20</v>
      </c>
      <c r="G8201" t="s">
        <v>15</v>
      </c>
      <c r="H8201" t="s">
        <v>29</v>
      </c>
      <c r="I8201" t="b">
        <v>0</v>
      </c>
      <c r="K8201">
        <v>50</v>
      </c>
    </row>
    <row r="8202" spans="1:11" x14ac:dyDescent="0.35">
      <c r="A8202" t="s">
        <v>8321</v>
      </c>
      <c r="B8202" s="2">
        <v>45530.755555555559</v>
      </c>
      <c r="C8202" t="s">
        <v>91</v>
      </c>
      <c r="D8202" t="s">
        <v>148</v>
      </c>
      <c r="E8202" t="s">
        <v>43</v>
      </c>
      <c r="F8202">
        <v>48</v>
      </c>
      <c r="G8202" t="s">
        <v>15</v>
      </c>
      <c r="H8202" t="s">
        <v>34</v>
      </c>
      <c r="I8202" t="b">
        <v>0</v>
      </c>
      <c r="J8202">
        <v>7</v>
      </c>
      <c r="K8202">
        <v>18</v>
      </c>
    </row>
    <row r="8203" spans="1:11" x14ac:dyDescent="0.35">
      <c r="A8203" t="s">
        <v>8322</v>
      </c>
      <c r="B8203" s="2">
        <v>45530.865277777782</v>
      </c>
      <c r="C8203" t="s">
        <v>117</v>
      </c>
      <c r="D8203" t="s">
        <v>115</v>
      </c>
      <c r="E8203" t="s">
        <v>33</v>
      </c>
      <c r="F8203">
        <v>37</v>
      </c>
      <c r="G8203" t="s">
        <v>15</v>
      </c>
      <c r="H8203" t="s">
        <v>151</v>
      </c>
      <c r="I8203" t="b">
        <v>0</v>
      </c>
      <c r="K8203">
        <v>43</v>
      </c>
    </row>
    <row r="8204" spans="1:11" x14ac:dyDescent="0.35">
      <c r="A8204" t="s">
        <v>8323</v>
      </c>
      <c r="B8204" s="2">
        <v>45531.053472222222</v>
      </c>
      <c r="C8204" t="s">
        <v>76</v>
      </c>
      <c r="D8204" t="s">
        <v>203</v>
      </c>
      <c r="E8204" t="s">
        <v>20</v>
      </c>
      <c r="F8204">
        <v>44</v>
      </c>
      <c r="G8204" t="s">
        <v>61</v>
      </c>
      <c r="H8204" t="s">
        <v>16</v>
      </c>
      <c r="I8204" t="b">
        <v>1</v>
      </c>
      <c r="J8204">
        <v>2</v>
      </c>
      <c r="K8204">
        <v>35</v>
      </c>
    </row>
    <row r="8205" spans="1:11" x14ac:dyDescent="0.35">
      <c r="A8205" t="s">
        <v>8324</v>
      </c>
      <c r="B8205" s="2">
        <v>45531.10833333333</v>
      </c>
      <c r="C8205" t="s">
        <v>27</v>
      </c>
      <c r="D8205" t="s">
        <v>191</v>
      </c>
      <c r="E8205" t="s">
        <v>43</v>
      </c>
      <c r="F8205">
        <v>19</v>
      </c>
      <c r="G8205" t="s">
        <v>15</v>
      </c>
      <c r="H8205" t="s">
        <v>16</v>
      </c>
      <c r="I8205" t="b">
        <v>0</v>
      </c>
      <c r="K8205">
        <v>39</v>
      </c>
    </row>
    <row r="8206" spans="1:11" x14ac:dyDescent="0.35">
      <c r="A8206" t="s">
        <v>8325</v>
      </c>
      <c r="B8206" s="2">
        <v>45531.15625</v>
      </c>
      <c r="C8206" t="s">
        <v>31</v>
      </c>
      <c r="D8206" t="s">
        <v>237</v>
      </c>
      <c r="E8206" t="s">
        <v>33</v>
      </c>
      <c r="F8206">
        <v>56</v>
      </c>
      <c r="G8206" t="s">
        <v>89</v>
      </c>
      <c r="H8206" t="s">
        <v>34</v>
      </c>
      <c r="I8206" t="b">
        <v>0</v>
      </c>
      <c r="K8206">
        <v>35</v>
      </c>
    </row>
    <row r="8207" spans="1:11" x14ac:dyDescent="0.35">
      <c r="A8207" t="s">
        <v>8326</v>
      </c>
      <c r="B8207" s="2">
        <v>45531.227083333331</v>
      </c>
      <c r="C8207" t="s">
        <v>296</v>
      </c>
      <c r="D8207" t="s">
        <v>229</v>
      </c>
      <c r="E8207" t="s">
        <v>33</v>
      </c>
      <c r="F8207">
        <v>55</v>
      </c>
      <c r="G8207" t="s">
        <v>15</v>
      </c>
      <c r="H8207" t="s">
        <v>16</v>
      </c>
      <c r="I8207" t="b">
        <v>0</v>
      </c>
      <c r="K8207">
        <v>48</v>
      </c>
    </row>
    <row r="8208" spans="1:11" x14ac:dyDescent="0.35">
      <c r="A8208" t="s">
        <v>8327</v>
      </c>
      <c r="B8208" s="2">
        <v>45531.256249999999</v>
      </c>
      <c r="C8208" t="s">
        <v>73</v>
      </c>
      <c r="D8208" t="s">
        <v>86</v>
      </c>
      <c r="E8208" t="s">
        <v>43</v>
      </c>
      <c r="F8208">
        <v>41</v>
      </c>
      <c r="G8208" t="s">
        <v>61</v>
      </c>
      <c r="H8208" t="s">
        <v>16</v>
      </c>
      <c r="I8208" t="b">
        <v>0</v>
      </c>
      <c r="K8208">
        <v>53</v>
      </c>
    </row>
    <row r="8209" spans="1:11" x14ac:dyDescent="0.35">
      <c r="A8209" t="s">
        <v>8328</v>
      </c>
      <c r="B8209" s="2">
        <v>45531.261111111111</v>
      </c>
      <c r="C8209" t="s">
        <v>83</v>
      </c>
      <c r="D8209" t="s">
        <v>67</v>
      </c>
      <c r="E8209" t="s">
        <v>20</v>
      </c>
      <c r="F8209">
        <v>26</v>
      </c>
      <c r="G8209" t="s">
        <v>21</v>
      </c>
      <c r="H8209" t="s">
        <v>16</v>
      </c>
      <c r="I8209" t="b">
        <v>1</v>
      </c>
      <c r="K8209">
        <v>16</v>
      </c>
    </row>
    <row r="8210" spans="1:11" x14ac:dyDescent="0.35">
      <c r="A8210" t="s">
        <v>8329</v>
      </c>
      <c r="B8210" s="2">
        <v>45531.318055555559</v>
      </c>
      <c r="C8210" t="s">
        <v>296</v>
      </c>
      <c r="D8210" t="s">
        <v>84</v>
      </c>
      <c r="E8210" t="s">
        <v>33</v>
      </c>
      <c r="F8210">
        <v>9</v>
      </c>
      <c r="G8210" t="s">
        <v>89</v>
      </c>
      <c r="H8210" t="s">
        <v>16</v>
      </c>
      <c r="I8210" t="b">
        <v>1</v>
      </c>
      <c r="K8210">
        <v>11</v>
      </c>
    </row>
    <row r="8211" spans="1:11" x14ac:dyDescent="0.35">
      <c r="A8211" t="s">
        <v>8330</v>
      </c>
      <c r="B8211" s="2">
        <v>45531.32708333333</v>
      </c>
      <c r="C8211" t="s">
        <v>184</v>
      </c>
      <c r="D8211" t="s">
        <v>110</v>
      </c>
      <c r="E8211" t="s">
        <v>14</v>
      </c>
      <c r="F8211">
        <v>15</v>
      </c>
      <c r="G8211" t="s">
        <v>25</v>
      </c>
      <c r="H8211" t="s">
        <v>16</v>
      </c>
      <c r="I8211" t="b">
        <v>1</v>
      </c>
      <c r="K8211">
        <v>32</v>
      </c>
    </row>
    <row r="8212" spans="1:11" x14ac:dyDescent="0.35">
      <c r="A8212" t="s">
        <v>8331</v>
      </c>
      <c r="B8212" s="2">
        <v>45531.413888888892</v>
      </c>
      <c r="C8212" t="s">
        <v>45</v>
      </c>
      <c r="D8212" t="s">
        <v>214</v>
      </c>
      <c r="E8212" t="s">
        <v>33</v>
      </c>
      <c r="F8212">
        <v>78</v>
      </c>
      <c r="G8212" t="s">
        <v>89</v>
      </c>
      <c r="H8212" t="s">
        <v>68</v>
      </c>
      <c r="I8212" t="b">
        <v>1</v>
      </c>
      <c r="K8212">
        <v>36</v>
      </c>
    </row>
    <row r="8213" spans="1:11" x14ac:dyDescent="0.35">
      <c r="A8213" t="s">
        <v>8332</v>
      </c>
      <c r="B8213" s="2">
        <v>45531.456944444442</v>
      </c>
      <c r="C8213" t="s">
        <v>23</v>
      </c>
      <c r="D8213" t="s">
        <v>206</v>
      </c>
      <c r="E8213" t="s">
        <v>14</v>
      </c>
      <c r="F8213">
        <v>78</v>
      </c>
      <c r="G8213" t="s">
        <v>25</v>
      </c>
      <c r="H8213" t="s">
        <v>16</v>
      </c>
      <c r="I8213" t="b">
        <v>1</v>
      </c>
      <c r="K8213">
        <v>26</v>
      </c>
    </row>
    <row r="8214" spans="1:11" x14ac:dyDescent="0.35">
      <c r="A8214" t="s">
        <v>8333</v>
      </c>
      <c r="B8214" s="2">
        <v>45531.623611111107</v>
      </c>
      <c r="C8214" t="s">
        <v>12</v>
      </c>
      <c r="D8214" t="s">
        <v>144</v>
      </c>
      <c r="E8214" t="s">
        <v>20</v>
      </c>
      <c r="F8214">
        <v>5</v>
      </c>
      <c r="G8214" t="s">
        <v>15</v>
      </c>
      <c r="H8214" t="s">
        <v>16</v>
      </c>
      <c r="I8214" t="b">
        <v>1</v>
      </c>
      <c r="K8214">
        <v>31</v>
      </c>
    </row>
    <row r="8215" spans="1:11" x14ac:dyDescent="0.35">
      <c r="A8215" t="s">
        <v>8334</v>
      </c>
      <c r="B8215" s="2">
        <v>45531.79583333333</v>
      </c>
      <c r="C8215" t="s">
        <v>129</v>
      </c>
      <c r="D8215" t="s">
        <v>28</v>
      </c>
      <c r="E8215" t="s">
        <v>33</v>
      </c>
      <c r="F8215">
        <v>50</v>
      </c>
      <c r="G8215" t="s">
        <v>38</v>
      </c>
      <c r="H8215" t="s">
        <v>16</v>
      </c>
      <c r="I8215" t="b">
        <v>0</v>
      </c>
      <c r="K8215">
        <v>15</v>
      </c>
    </row>
    <row r="8216" spans="1:11" x14ac:dyDescent="0.35">
      <c r="A8216" t="s">
        <v>8335</v>
      </c>
      <c r="B8216" s="2">
        <v>45532.010416666657</v>
      </c>
      <c r="C8216" t="s">
        <v>184</v>
      </c>
      <c r="D8216" t="s">
        <v>237</v>
      </c>
      <c r="E8216" t="s">
        <v>33</v>
      </c>
      <c r="F8216">
        <v>68</v>
      </c>
      <c r="G8216" t="s">
        <v>38</v>
      </c>
      <c r="H8216" t="s">
        <v>16</v>
      </c>
      <c r="I8216" t="b">
        <v>0</v>
      </c>
      <c r="K8216">
        <v>60</v>
      </c>
    </row>
    <row r="8217" spans="1:11" x14ac:dyDescent="0.35">
      <c r="A8217" t="s">
        <v>8336</v>
      </c>
      <c r="B8217" s="2">
        <v>45532.032638888893</v>
      </c>
      <c r="C8217" t="s">
        <v>45</v>
      </c>
      <c r="D8217" t="s">
        <v>259</v>
      </c>
      <c r="E8217" t="s">
        <v>43</v>
      </c>
      <c r="F8217">
        <v>65</v>
      </c>
      <c r="G8217" t="s">
        <v>61</v>
      </c>
      <c r="H8217" t="s">
        <v>151</v>
      </c>
      <c r="I8217" t="b">
        <v>0</v>
      </c>
      <c r="K8217">
        <v>23</v>
      </c>
    </row>
    <row r="8218" spans="1:11" x14ac:dyDescent="0.35">
      <c r="A8218" t="s">
        <v>8337</v>
      </c>
      <c r="B8218" s="2">
        <v>45532.04583333333</v>
      </c>
      <c r="C8218" t="s">
        <v>296</v>
      </c>
      <c r="D8218" t="s">
        <v>214</v>
      </c>
      <c r="E8218" t="s">
        <v>20</v>
      </c>
      <c r="F8218">
        <v>67</v>
      </c>
      <c r="G8218" t="s">
        <v>89</v>
      </c>
      <c r="H8218" t="s">
        <v>16</v>
      </c>
      <c r="I8218" t="b">
        <v>0</v>
      </c>
      <c r="K8218">
        <v>40</v>
      </c>
    </row>
    <row r="8219" spans="1:11" x14ac:dyDescent="0.35">
      <c r="A8219" t="s">
        <v>8338</v>
      </c>
      <c r="B8219" s="2">
        <v>45532.089583333327</v>
      </c>
      <c r="C8219" t="s">
        <v>18</v>
      </c>
      <c r="D8219" t="s">
        <v>126</v>
      </c>
      <c r="E8219" t="s">
        <v>142</v>
      </c>
      <c r="F8219">
        <v>61</v>
      </c>
      <c r="G8219" t="s">
        <v>89</v>
      </c>
      <c r="H8219" t="s">
        <v>16</v>
      </c>
      <c r="I8219" t="b">
        <v>0</v>
      </c>
      <c r="K8219">
        <v>56</v>
      </c>
    </row>
    <row r="8220" spans="1:11" x14ac:dyDescent="0.35">
      <c r="A8220" t="s">
        <v>8339</v>
      </c>
      <c r="B8220" s="2">
        <v>45532.21597222222</v>
      </c>
      <c r="C8220" t="s">
        <v>70</v>
      </c>
      <c r="D8220" t="s">
        <v>84</v>
      </c>
      <c r="E8220" t="s">
        <v>20</v>
      </c>
      <c r="F8220">
        <v>65</v>
      </c>
      <c r="G8220" t="s">
        <v>89</v>
      </c>
      <c r="H8220" t="s">
        <v>16</v>
      </c>
      <c r="I8220" t="b">
        <v>1</v>
      </c>
      <c r="K8220">
        <v>15</v>
      </c>
    </row>
    <row r="8221" spans="1:11" x14ac:dyDescent="0.35">
      <c r="A8221" t="s">
        <v>8340</v>
      </c>
      <c r="B8221" s="2">
        <v>45532.265277777777</v>
      </c>
      <c r="C8221" t="s">
        <v>73</v>
      </c>
      <c r="D8221" t="s">
        <v>58</v>
      </c>
      <c r="E8221" t="s">
        <v>43</v>
      </c>
      <c r="F8221">
        <v>67</v>
      </c>
      <c r="G8221" t="s">
        <v>25</v>
      </c>
      <c r="H8221" t="s">
        <v>16</v>
      </c>
      <c r="I8221" t="b">
        <v>0</v>
      </c>
      <c r="K8221">
        <v>58</v>
      </c>
    </row>
    <row r="8222" spans="1:11" x14ac:dyDescent="0.35">
      <c r="A8222" t="s">
        <v>8341</v>
      </c>
      <c r="B8222" s="2">
        <v>45532.344444444447</v>
      </c>
      <c r="C8222" t="s">
        <v>73</v>
      </c>
      <c r="D8222" t="s">
        <v>123</v>
      </c>
      <c r="E8222" t="s">
        <v>43</v>
      </c>
      <c r="F8222">
        <v>45</v>
      </c>
      <c r="G8222" t="s">
        <v>53</v>
      </c>
      <c r="H8222" t="s">
        <v>16</v>
      </c>
      <c r="I8222" t="b">
        <v>1</v>
      </c>
      <c r="K8222">
        <v>30</v>
      </c>
    </row>
    <row r="8223" spans="1:11" x14ac:dyDescent="0.35">
      <c r="A8223" t="s">
        <v>8342</v>
      </c>
      <c r="B8223" s="2">
        <v>45532.517361111109</v>
      </c>
      <c r="C8223" t="s">
        <v>129</v>
      </c>
      <c r="D8223" t="s">
        <v>120</v>
      </c>
      <c r="E8223" t="s">
        <v>14</v>
      </c>
      <c r="F8223">
        <v>49</v>
      </c>
      <c r="G8223" t="s">
        <v>25</v>
      </c>
      <c r="H8223" t="s">
        <v>16</v>
      </c>
      <c r="I8223" t="b">
        <v>1</v>
      </c>
      <c r="J8223">
        <v>7</v>
      </c>
      <c r="K8223">
        <v>29</v>
      </c>
    </row>
    <row r="8224" spans="1:11" x14ac:dyDescent="0.35">
      <c r="A8224" t="s">
        <v>8343</v>
      </c>
      <c r="B8224" s="2">
        <v>45532.540972222218</v>
      </c>
      <c r="C8224" t="s">
        <v>88</v>
      </c>
      <c r="D8224" t="s">
        <v>164</v>
      </c>
      <c r="E8224" t="s">
        <v>43</v>
      </c>
      <c r="F8224">
        <v>36</v>
      </c>
      <c r="G8224" t="s">
        <v>15</v>
      </c>
      <c r="H8224" t="s">
        <v>16</v>
      </c>
      <c r="I8224" t="b">
        <v>0</v>
      </c>
      <c r="J8224">
        <v>6</v>
      </c>
      <c r="K8224">
        <v>13</v>
      </c>
    </row>
    <row r="8225" spans="1:11" x14ac:dyDescent="0.35">
      <c r="A8225" t="s">
        <v>8344</v>
      </c>
      <c r="B8225" s="2">
        <v>45532.563194444447</v>
      </c>
      <c r="C8225" t="s">
        <v>73</v>
      </c>
      <c r="D8225" t="s">
        <v>63</v>
      </c>
      <c r="E8225" t="s">
        <v>33</v>
      </c>
      <c r="F8225">
        <v>79</v>
      </c>
      <c r="G8225" t="s">
        <v>25</v>
      </c>
      <c r="H8225" t="s">
        <v>16</v>
      </c>
      <c r="I8225" t="b">
        <v>0</v>
      </c>
      <c r="K8225">
        <v>14</v>
      </c>
    </row>
    <row r="8226" spans="1:11" x14ac:dyDescent="0.35">
      <c r="A8226" t="s">
        <v>8345</v>
      </c>
      <c r="B8226" s="2">
        <v>45532.625694444447</v>
      </c>
      <c r="C8226" t="s">
        <v>73</v>
      </c>
      <c r="D8226" t="s">
        <v>219</v>
      </c>
      <c r="E8226" t="s">
        <v>14</v>
      </c>
      <c r="F8226">
        <v>24</v>
      </c>
      <c r="G8226" t="s">
        <v>15</v>
      </c>
      <c r="H8226" t="s">
        <v>16</v>
      </c>
      <c r="I8226" t="b">
        <v>0</v>
      </c>
      <c r="K8226">
        <v>30</v>
      </c>
    </row>
    <row r="8227" spans="1:11" x14ac:dyDescent="0.35">
      <c r="A8227" t="s">
        <v>8346</v>
      </c>
      <c r="B8227" s="2">
        <v>45532.631944444453</v>
      </c>
      <c r="C8227" t="s">
        <v>91</v>
      </c>
      <c r="D8227" t="s">
        <v>81</v>
      </c>
      <c r="E8227" t="s">
        <v>43</v>
      </c>
      <c r="F8227">
        <v>49</v>
      </c>
      <c r="G8227" t="s">
        <v>21</v>
      </c>
      <c r="H8227" t="s">
        <v>16</v>
      </c>
      <c r="I8227" t="b">
        <v>1</v>
      </c>
      <c r="K8227">
        <v>19</v>
      </c>
    </row>
    <row r="8228" spans="1:11" x14ac:dyDescent="0.35">
      <c r="A8228" t="s">
        <v>8347</v>
      </c>
      <c r="B8228" s="2">
        <v>45532.664583333331</v>
      </c>
      <c r="C8228" t="s">
        <v>27</v>
      </c>
      <c r="D8228" t="s">
        <v>52</v>
      </c>
      <c r="E8228" t="s">
        <v>20</v>
      </c>
      <c r="F8228">
        <v>53</v>
      </c>
      <c r="G8228" t="s">
        <v>53</v>
      </c>
      <c r="H8228" t="s">
        <v>16</v>
      </c>
      <c r="I8228" t="b">
        <v>0</v>
      </c>
      <c r="K8228">
        <v>46</v>
      </c>
    </row>
    <row r="8229" spans="1:11" x14ac:dyDescent="0.35">
      <c r="A8229" t="s">
        <v>8348</v>
      </c>
      <c r="B8229" s="2">
        <v>45532.806944444441</v>
      </c>
      <c r="C8229" t="s">
        <v>91</v>
      </c>
      <c r="D8229" t="s">
        <v>259</v>
      </c>
      <c r="E8229" t="s">
        <v>20</v>
      </c>
      <c r="F8229">
        <v>78</v>
      </c>
      <c r="G8229" t="s">
        <v>15</v>
      </c>
      <c r="H8229" t="s">
        <v>16</v>
      </c>
      <c r="I8229" t="b">
        <v>0</v>
      </c>
      <c r="K8229">
        <v>24</v>
      </c>
    </row>
    <row r="8230" spans="1:11" x14ac:dyDescent="0.35">
      <c r="A8230" t="s">
        <v>8349</v>
      </c>
      <c r="B8230" s="2">
        <v>45532.825694444437</v>
      </c>
      <c r="C8230" t="s">
        <v>31</v>
      </c>
      <c r="D8230" t="s">
        <v>161</v>
      </c>
      <c r="E8230" t="s">
        <v>14</v>
      </c>
      <c r="F8230">
        <v>27</v>
      </c>
      <c r="G8230" t="s">
        <v>25</v>
      </c>
      <c r="H8230" t="s">
        <v>16</v>
      </c>
      <c r="I8230" t="b">
        <v>0</v>
      </c>
      <c r="K8230">
        <v>43</v>
      </c>
    </row>
    <row r="8231" spans="1:11" x14ac:dyDescent="0.35">
      <c r="A8231" t="s">
        <v>8350</v>
      </c>
      <c r="B8231" s="2">
        <v>45532.879166666673</v>
      </c>
      <c r="C8231" t="s">
        <v>88</v>
      </c>
      <c r="D8231" t="s">
        <v>32</v>
      </c>
      <c r="E8231" t="s">
        <v>20</v>
      </c>
      <c r="F8231">
        <v>72</v>
      </c>
      <c r="G8231" t="s">
        <v>15</v>
      </c>
      <c r="H8231" t="s">
        <v>16</v>
      </c>
      <c r="I8231" t="b">
        <v>1</v>
      </c>
      <c r="K8231">
        <v>48</v>
      </c>
    </row>
    <row r="8232" spans="1:11" x14ac:dyDescent="0.35">
      <c r="A8232" t="s">
        <v>8351</v>
      </c>
      <c r="B8232" s="2">
        <v>45532.96875</v>
      </c>
      <c r="C8232" t="s">
        <v>117</v>
      </c>
      <c r="D8232" t="s">
        <v>65</v>
      </c>
      <c r="E8232" t="s">
        <v>14</v>
      </c>
      <c r="F8232">
        <v>17</v>
      </c>
      <c r="G8232" t="s">
        <v>15</v>
      </c>
      <c r="H8232" t="s">
        <v>16</v>
      </c>
      <c r="I8232" t="b">
        <v>1</v>
      </c>
      <c r="K8232">
        <v>48</v>
      </c>
    </row>
    <row r="8233" spans="1:11" x14ac:dyDescent="0.35">
      <c r="A8233" t="s">
        <v>8352</v>
      </c>
      <c r="B8233" s="2">
        <v>45533.034722222219</v>
      </c>
      <c r="C8233" t="s">
        <v>33</v>
      </c>
      <c r="D8233" t="s">
        <v>244</v>
      </c>
      <c r="E8233" t="s">
        <v>14</v>
      </c>
      <c r="F8233">
        <v>22</v>
      </c>
      <c r="G8233" t="s">
        <v>38</v>
      </c>
      <c r="H8233" t="s">
        <v>269</v>
      </c>
      <c r="I8233" t="b">
        <v>1</v>
      </c>
      <c r="K8233">
        <v>28</v>
      </c>
    </row>
    <row r="8234" spans="1:11" x14ac:dyDescent="0.35">
      <c r="A8234" t="s">
        <v>8353</v>
      </c>
      <c r="B8234" s="2">
        <v>45533.060416666667</v>
      </c>
      <c r="C8234" t="s">
        <v>31</v>
      </c>
      <c r="D8234" t="s">
        <v>58</v>
      </c>
      <c r="E8234" t="s">
        <v>14</v>
      </c>
      <c r="F8234">
        <v>42</v>
      </c>
      <c r="G8234" t="s">
        <v>38</v>
      </c>
      <c r="H8234" t="s">
        <v>16</v>
      </c>
      <c r="I8234" t="b">
        <v>0</v>
      </c>
      <c r="K8234">
        <v>27</v>
      </c>
    </row>
    <row r="8235" spans="1:11" x14ac:dyDescent="0.35">
      <c r="A8235" t="s">
        <v>8354</v>
      </c>
      <c r="B8235" s="2">
        <v>45533.168055555558</v>
      </c>
      <c r="C8235" t="s">
        <v>76</v>
      </c>
      <c r="D8235" t="s">
        <v>159</v>
      </c>
      <c r="E8235" t="s">
        <v>14</v>
      </c>
      <c r="F8235">
        <v>27</v>
      </c>
      <c r="G8235" t="s">
        <v>53</v>
      </c>
      <c r="H8235" t="s">
        <v>16</v>
      </c>
      <c r="I8235" t="b">
        <v>1</v>
      </c>
      <c r="K8235">
        <v>41</v>
      </c>
    </row>
    <row r="8236" spans="1:11" x14ac:dyDescent="0.35">
      <c r="A8236" t="s">
        <v>8355</v>
      </c>
      <c r="B8236" s="2">
        <v>45533.28402777778</v>
      </c>
      <c r="C8236" t="s">
        <v>122</v>
      </c>
      <c r="D8236" t="s">
        <v>120</v>
      </c>
      <c r="E8236" t="s">
        <v>20</v>
      </c>
      <c r="F8236">
        <v>37</v>
      </c>
      <c r="G8236" t="s">
        <v>21</v>
      </c>
      <c r="H8236" t="s">
        <v>34</v>
      </c>
      <c r="I8236" t="b">
        <v>1</v>
      </c>
      <c r="K8236">
        <v>48</v>
      </c>
    </row>
    <row r="8237" spans="1:11" x14ac:dyDescent="0.35">
      <c r="A8237" t="s">
        <v>8356</v>
      </c>
      <c r="B8237" s="2">
        <v>45533.354861111111</v>
      </c>
      <c r="C8237" t="s">
        <v>45</v>
      </c>
      <c r="D8237" t="s">
        <v>176</v>
      </c>
      <c r="E8237" t="s">
        <v>20</v>
      </c>
      <c r="F8237">
        <v>30</v>
      </c>
      <c r="G8237" t="s">
        <v>89</v>
      </c>
      <c r="H8237" t="s">
        <v>34</v>
      </c>
      <c r="I8237" t="b">
        <v>0</v>
      </c>
      <c r="K8237">
        <v>51</v>
      </c>
    </row>
    <row r="8238" spans="1:11" x14ac:dyDescent="0.35">
      <c r="A8238" t="s">
        <v>8357</v>
      </c>
      <c r="B8238" s="2">
        <v>45533.380555555559</v>
      </c>
      <c r="C8238" t="s">
        <v>91</v>
      </c>
      <c r="D8238" t="s">
        <v>120</v>
      </c>
      <c r="E8238" t="s">
        <v>33</v>
      </c>
      <c r="F8238">
        <v>18</v>
      </c>
      <c r="G8238" t="s">
        <v>38</v>
      </c>
      <c r="H8238" t="s">
        <v>68</v>
      </c>
      <c r="I8238" t="b">
        <v>1</v>
      </c>
      <c r="K8238">
        <v>33</v>
      </c>
    </row>
    <row r="8239" spans="1:11" x14ac:dyDescent="0.35">
      <c r="A8239" t="s">
        <v>8358</v>
      </c>
      <c r="B8239" s="2">
        <v>45533.421527777777</v>
      </c>
      <c r="C8239" t="s">
        <v>55</v>
      </c>
      <c r="D8239" t="s">
        <v>37</v>
      </c>
      <c r="E8239" t="s">
        <v>33</v>
      </c>
      <c r="F8239">
        <v>79</v>
      </c>
      <c r="G8239" t="s">
        <v>25</v>
      </c>
      <c r="H8239" t="s">
        <v>151</v>
      </c>
      <c r="I8239" t="b">
        <v>1</v>
      </c>
      <c r="K8239">
        <v>30</v>
      </c>
    </row>
    <row r="8240" spans="1:11" x14ac:dyDescent="0.35">
      <c r="A8240" t="s">
        <v>8359</v>
      </c>
      <c r="B8240" s="2">
        <v>45533.569444444453</v>
      </c>
      <c r="C8240" t="s">
        <v>108</v>
      </c>
      <c r="D8240" t="s">
        <v>86</v>
      </c>
      <c r="E8240" t="s">
        <v>33</v>
      </c>
      <c r="F8240">
        <v>2</v>
      </c>
      <c r="G8240" t="s">
        <v>25</v>
      </c>
      <c r="H8240" t="s">
        <v>29</v>
      </c>
      <c r="I8240" t="b">
        <v>0</v>
      </c>
      <c r="J8240">
        <v>6</v>
      </c>
      <c r="K8240">
        <v>58</v>
      </c>
    </row>
    <row r="8241" spans="1:11" x14ac:dyDescent="0.35">
      <c r="A8241" t="s">
        <v>8360</v>
      </c>
      <c r="B8241" s="2">
        <v>45533.640972222223</v>
      </c>
      <c r="C8241" t="s">
        <v>78</v>
      </c>
      <c r="D8241" t="s">
        <v>60</v>
      </c>
      <c r="E8241" t="s">
        <v>20</v>
      </c>
      <c r="F8241">
        <v>52</v>
      </c>
      <c r="G8241" t="s">
        <v>15</v>
      </c>
      <c r="H8241" t="s">
        <v>16</v>
      </c>
      <c r="I8241" t="b">
        <v>0</v>
      </c>
      <c r="K8241">
        <v>54</v>
      </c>
    </row>
    <row r="8242" spans="1:11" x14ac:dyDescent="0.35">
      <c r="A8242" t="s">
        <v>8361</v>
      </c>
      <c r="B8242" s="2">
        <v>45533.655555555553</v>
      </c>
      <c r="C8242" t="s">
        <v>23</v>
      </c>
      <c r="D8242" t="s">
        <v>137</v>
      </c>
      <c r="E8242" t="s">
        <v>43</v>
      </c>
      <c r="F8242">
        <v>53</v>
      </c>
      <c r="G8242" t="s">
        <v>15</v>
      </c>
      <c r="H8242" t="s">
        <v>29</v>
      </c>
      <c r="I8242" t="b">
        <v>0</v>
      </c>
      <c r="K8242">
        <v>10</v>
      </c>
    </row>
    <row r="8243" spans="1:11" x14ac:dyDescent="0.35">
      <c r="A8243" t="s">
        <v>8362</v>
      </c>
      <c r="B8243" s="2">
        <v>45533.695833333331</v>
      </c>
      <c r="C8243" t="s">
        <v>27</v>
      </c>
      <c r="D8243" t="s">
        <v>93</v>
      </c>
      <c r="E8243" t="s">
        <v>43</v>
      </c>
      <c r="F8243">
        <v>41</v>
      </c>
      <c r="G8243" t="s">
        <v>89</v>
      </c>
      <c r="H8243" t="s">
        <v>16</v>
      </c>
      <c r="I8243" t="b">
        <v>0</v>
      </c>
      <c r="K8243">
        <v>19</v>
      </c>
    </row>
    <row r="8244" spans="1:11" x14ac:dyDescent="0.35">
      <c r="A8244" t="s">
        <v>8363</v>
      </c>
      <c r="B8244" s="2">
        <v>45533.720138888893</v>
      </c>
      <c r="C8244" t="s">
        <v>106</v>
      </c>
      <c r="D8244" t="s">
        <v>120</v>
      </c>
      <c r="E8244" t="s">
        <v>14</v>
      </c>
      <c r="F8244">
        <v>3</v>
      </c>
      <c r="G8244" t="s">
        <v>15</v>
      </c>
      <c r="H8244" t="s">
        <v>16</v>
      </c>
      <c r="I8244" t="b">
        <v>0</v>
      </c>
      <c r="K8244">
        <v>33</v>
      </c>
    </row>
    <row r="8245" spans="1:11" x14ac:dyDescent="0.35">
      <c r="A8245" t="s">
        <v>8364</v>
      </c>
      <c r="B8245" s="2">
        <v>45533.76458333333</v>
      </c>
      <c r="C8245" t="s">
        <v>57</v>
      </c>
      <c r="D8245" t="s">
        <v>120</v>
      </c>
      <c r="E8245" t="s">
        <v>20</v>
      </c>
      <c r="F8245">
        <v>64</v>
      </c>
      <c r="G8245" t="s">
        <v>21</v>
      </c>
      <c r="H8245" t="s">
        <v>16</v>
      </c>
      <c r="I8245" t="b">
        <v>1</v>
      </c>
      <c r="K8245">
        <v>31</v>
      </c>
    </row>
    <row r="8246" spans="1:11" x14ac:dyDescent="0.35">
      <c r="A8246" t="s">
        <v>8365</v>
      </c>
      <c r="B8246" s="2">
        <v>45533.835416666669</v>
      </c>
      <c r="C8246" t="s">
        <v>88</v>
      </c>
      <c r="D8246" t="s">
        <v>176</v>
      </c>
      <c r="E8246" t="s">
        <v>43</v>
      </c>
      <c r="F8246">
        <v>20</v>
      </c>
      <c r="G8246" t="s">
        <v>47</v>
      </c>
      <c r="H8246" t="s">
        <v>16</v>
      </c>
      <c r="I8246" t="b">
        <v>1</v>
      </c>
      <c r="J8246">
        <v>0</v>
      </c>
      <c r="K8246">
        <v>60</v>
      </c>
    </row>
    <row r="8247" spans="1:11" x14ac:dyDescent="0.35">
      <c r="A8247" t="s">
        <v>8366</v>
      </c>
      <c r="B8247" s="2">
        <v>45533.88958333333</v>
      </c>
      <c r="C8247" t="s">
        <v>18</v>
      </c>
      <c r="D8247" t="s">
        <v>156</v>
      </c>
      <c r="E8247" t="s">
        <v>43</v>
      </c>
      <c r="F8247">
        <v>64</v>
      </c>
      <c r="G8247" t="s">
        <v>89</v>
      </c>
      <c r="H8247" t="s">
        <v>16</v>
      </c>
      <c r="I8247" t="b">
        <v>0</v>
      </c>
      <c r="K8247">
        <v>43</v>
      </c>
    </row>
    <row r="8248" spans="1:11" x14ac:dyDescent="0.35">
      <c r="A8248" t="s">
        <v>8367</v>
      </c>
      <c r="B8248" s="2">
        <v>45533.999305555553</v>
      </c>
      <c r="C8248" t="s">
        <v>33</v>
      </c>
      <c r="D8248" t="s">
        <v>132</v>
      </c>
      <c r="E8248" t="s">
        <v>43</v>
      </c>
      <c r="F8248">
        <v>34</v>
      </c>
      <c r="G8248" t="s">
        <v>53</v>
      </c>
      <c r="H8248" t="s">
        <v>34</v>
      </c>
      <c r="I8248" t="b">
        <v>1</v>
      </c>
      <c r="K8248">
        <v>43</v>
      </c>
    </row>
    <row r="8249" spans="1:11" x14ac:dyDescent="0.35">
      <c r="A8249" t="s">
        <v>8368</v>
      </c>
      <c r="B8249" s="2">
        <v>45534.054166666669</v>
      </c>
      <c r="C8249" t="s">
        <v>184</v>
      </c>
      <c r="D8249" t="s">
        <v>161</v>
      </c>
      <c r="E8249" t="s">
        <v>33</v>
      </c>
      <c r="F8249">
        <v>40</v>
      </c>
      <c r="G8249" t="s">
        <v>15</v>
      </c>
      <c r="H8249" t="s">
        <v>16</v>
      </c>
      <c r="I8249" t="b">
        <v>0</v>
      </c>
      <c r="K8249">
        <v>49</v>
      </c>
    </row>
    <row r="8250" spans="1:11" x14ac:dyDescent="0.35">
      <c r="A8250" t="s">
        <v>8369</v>
      </c>
      <c r="B8250" s="2">
        <v>45534.120138888888</v>
      </c>
      <c r="C8250" t="s">
        <v>122</v>
      </c>
      <c r="D8250" t="s">
        <v>275</v>
      </c>
      <c r="E8250" t="s">
        <v>20</v>
      </c>
      <c r="F8250">
        <v>67</v>
      </c>
      <c r="G8250" t="s">
        <v>21</v>
      </c>
      <c r="H8250" t="s">
        <v>16</v>
      </c>
      <c r="I8250" t="b">
        <v>0</v>
      </c>
      <c r="K8250">
        <v>52</v>
      </c>
    </row>
    <row r="8251" spans="1:11" x14ac:dyDescent="0.35">
      <c r="A8251" t="s">
        <v>8370</v>
      </c>
      <c r="B8251" s="2">
        <v>45534.122916666667</v>
      </c>
      <c r="C8251" t="s">
        <v>57</v>
      </c>
      <c r="D8251" t="s">
        <v>84</v>
      </c>
      <c r="E8251" t="s">
        <v>14</v>
      </c>
      <c r="F8251">
        <v>26</v>
      </c>
      <c r="G8251" t="s">
        <v>38</v>
      </c>
      <c r="H8251" t="s">
        <v>29</v>
      </c>
      <c r="I8251" t="b">
        <v>0</v>
      </c>
      <c r="K8251">
        <v>10</v>
      </c>
    </row>
    <row r="8252" spans="1:11" x14ac:dyDescent="0.35">
      <c r="A8252" t="s">
        <v>8371</v>
      </c>
      <c r="B8252" s="2">
        <v>45534.185416666667</v>
      </c>
      <c r="C8252" t="s">
        <v>108</v>
      </c>
      <c r="D8252" t="s">
        <v>95</v>
      </c>
      <c r="E8252" t="s">
        <v>20</v>
      </c>
      <c r="F8252">
        <v>49</v>
      </c>
      <c r="G8252" t="s">
        <v>25</v>
      </c>
      <c r="H8252" t="s">
        <v>16</v>
      </c>
      <c r="I8252" t="b">
        <v>0</v>
      </c>
      <c r="K8252">
        <v>47</v>
      </c>
    </row>
    <row r="8253" spans="1:11" x14ac:dyDescent="0.35">
      <c r="A8253" t="s">
        <v>8372</v>
      </c>
      <c r="B8253" s="2">
        <v>45534.321527777778</v>
      </c>
      <c r="C8253" t="s">
        <v>117</v>
      </c>
      <c r="D8253" t="s">
        <v>63</v>
      </c>
      <c r="E8253" t="s">
        <v>20</v>
      </c>
      <c r="F8253">
        <v>57</v>
      </c>
      <c r="G8253" t="s">
        <v>61</v>
      </c>
      <c r="H8253" t="s">
        <v>68</v>
      </c>
      <c r="I8253" t="b">
        <v>0</v>
      </c>
      <c r="K8253">
        <v>38</v>
      </c>
    </row>
    <row r="8254" spans="1:11" x14ac:dyDescent="0.35">
      <c r="A8254" t="s">
        <v>8373</v>
      </c>
      <c r="B8254" s="2">
        <v>45534.322222222218</v>
      </c>
      <c r="C8254" t="s">
        <v>91</v>
      </c>
      <c r="D8254" t="s">
        <v>144</v>
      </c>
      <c r="E8254" t="s">
        <v>43</v>
      </c>
      <c r="F8254">
        <v>73</v>
      </c>
      <c r="G8254" t="s">
        <v>47</v>
      </c>
      <c r="H8254" t="s">
        <v>16</v>
      </c>
      <c r="I8254" t="b">
        <v>0</v>
      </c>
      <c r="K8254">
        <v>12</v>
      </c>
    </row>
    <row r="8255" spans="1:11" x14ac:dyDescent="0.35">
      <c r="A8255" t="s">
        <v>8374</v>
      </c>
      <c r="B8255" s="2">
        <v>45534.436111111107</v>
      </c>
      <c r="C8255" t="s">
        <v>12</v>
      </c>
      <c r="D8255" t="s">
        <v>214</v>
      </c>
      <c r="E8255" t="s">
        <v>33</v>
      </c>
      <c r="F8255">
        <v>9</v>
      </c>
      <c r="G8255" t="s">
        <v>38</v>
      </c>
      <c r="H8255" t="s">
        <v>16</v>
      </c>
      <c r="I8255" t="b">
        <v>1</v>
      </c>
      <c r="K8255">
        <v>34</v>
      </c>
    </row>
    <row r="8256" spans="1:11" x14ac:dyDescent="0.35">
      <c r="A8256" t="s">
        <v>8375</v>
      </c>
      <c r="B8256" s="2">
        <v>45534.440972222219</v>
      </c>
      <c r="C8256" t="s">
        <v>45</v>
      </c>
      <c r="D8256" t="s">
        <v>229</v>
      </c>
      <c r="E8256" t="s">
        <v>43</v>
      </c>
      <c r="F8256">
        <v>20</v>
      </c>
      <c r="G8256" t="s">
        <v>61</v>
      </c>
      <c r="H8256" t="s">
        <v>16</v>
      </c>
      <c r="I8256" t="b">
        <v>1</v>
      </c>
      <c r="K8256">
        <v>32</v>
      </c>
    </row>
    <row r="8257" spans="1:11" x14ac:dyDescent="0.35">
      <c r="A8257" t="s">
        <v>8376</v>
      </c>
      <c r="B8257" s="2">
        <v>45534.443749999999</v>
      </c>
      <c r="C8257" t="s">
        <v>76</v>
      </c>
      <c r="D8257" t="s">
        <v>275</v>
      </c>
      <c r="E8257" t="s">
        <v>20</v>
      </c>
      <c r="F8257">
        <v>23</v>
      </c>
      <c r="G8257" t="s">
        <v>15</v>
      </c>
      <c r="H8257" t="s">
        <v>16</v>
      </c>
      <c r="I8257" t="b">
        <v>1</v>
      </c>
      <c r="J8257">
        <v>9</v>
      </c>
      <c r="K8257">
        <v>59</v>
      </c>
    </row>
    <row r="8258" spans="1:11" x14ac:dyDescent="0.35">
      <c r="A8258" t="s">
        <v>8377</v>
      </c>
      <c r="B8258" s="2">
        <v>45534.444444444453</v>
      </c>
      <c r="C8258" t="s">
        <v>83</v>
      </c>
      <c r="D8258" t="s">
        <v>188</v>
      </c>
      <c r="E8258" t="s">
        <v>43</v>
      </c>
      <c r="F8258">
        <v>6</v>
      </c>
      <c r="G8258" t="s">
        <v>15</v>
      </c>
      <c r="H8258" t="s">
        <v>34</v>
      </c>
      <c r="I8258" t="b">
        <v>0</v>
      </c>
      <c r="K8258">
        <v>29</v>
      </c>
    </row>
    <row r="8259" spans="1:11" x14ac:dyDescent="0.35">
      <c r="A8259" t="s">
        <v>8378</v>
      </c>
      <c r="B8259" s="2">
        <v>45534.477777777778</v>
      </c>
      <c r="C8259" t="s">
        <v>27</v>
      </c>
      <c r="D8259" t="s">
        <v>148</v>
      </c>
      <c r="E8259" t="s">
        <v>14</v>
      </c>
      <c r="F8259">
        <v>30</v>
      </c>
      <c r="G8259" t="s">
        <v>53</v>
      </c>
      <c r="H8259" t="s">
        <v>16</v>
      </c>
      <c r="I8259" t="b">
        <v>1</v>
      </c>
      <c r="J8259">
        <v>2</v>
      </c>
      <c r="K8259">
        <v>60</v>
      </c>
    </row>
    <row r="8260" spans="1:11" x14ac:dyDescent="0.35">
      <c r="A8260" t="s">
        <v>8379</v>
      </c>
      <c r="B8260" s="2">
        <v>45534.493750000001</v>
      </c>
      <c r="C8260" t="s">
        <v>18</v>
      </c>
      <c r="D8260" t="s">
        <v>95</v>
      </c>
      <c r="E8260" t="s">
        <v>33</v>
      </c>
      <c r="F8260">
        <v>12</v>
      </c>
      <c r="G8260" t="s">
        <v>25</v>
      </c>
      <c r="H8260" t="s">
        <v>16</v>
      </c>
      <c r="I8260" t="b">
        <v>0</v>
      </c>
      <c r="K8260">
        <v>20</v>
      </c>
    </row>
    <row r="8261" spans="1:11" x14ac:dyDescent="0.35">
      <c r="A8261" t="s">
        <v>8380</v>
      </c>
      <c r="B8261" s="2">
        <v>45534.552777777782</v>
      </c>
      <c r="C8261" t="s">
        <v>31</v>
      </c>
      <c r="D8261" t="s">
        <v>188</v>
      </c>
      <c r="E8261" t="s">
        <v>33</v>
      </c>
      <c r="F8261">
        <v>5</v>
      </c>
      <c r="G8261" t="s">
        <v>38</v>
      </c>
      <c r="H8261" t="s">
        <v>29</v>
      </c>
      <c r="I8261" t="b">
        <v>0</v>
      </c>
      <c r="K8261">
        <v>58</v>
      </c>
    </row>
    <row r="8262" spans="1:11" x14ac:dyDescent="0.35">
      <c r="A8262" t="s">
        <v>8381</v>
      </c>
      <c r="B8262" s="2">
        <v>45534.572916666657</v>
      </c>
      <c r="C8262" t="s">
        <v>99</v>
      </c>
      <c r="D8262" t="s">
        <v>19</v>
      </c>
      <c r="E8262" t="s">
        <v>14</v>
      </c>
      <c r="F8262">
        <v>14</v>
      </c>
      <c r="G8262" t="s">
        <v>21</v>
      </c>
      <c r="H8262" t="s">
        <v>16</v>
      </c>
      <c r="I8262" t="b">
        <v>0</v>
      </c>
      <c r="J8262">
        <v>2</v>
      </c>
      <c r="K8262">
        <v>45</v>
      </c>
    </row>
    <row r="8263" spans="1:11" x14ac:dyDescent="0.35">
      <c r="A8263" t="s">
        <v>8382</v>
      </c>
      <c r="B8263" s="2">
        <v>45534.679166666669</v>
      </c>
      <c r="C8263" t="s">
        <v>23</v>
      </c>
      <c r="D8263" t="s">
        <v>242</v>
      </c>
      <c r="E8263" t="s">
        <v>43</v>
      </c>
      <c r="F8263">
        <v>73</v>
      </c>
      <c r="G8263" t="s">
        <v>15</v>
      </c>
      <c r="H8263" t="s">
        <v>34</v>
      </c>
      <c r="I8263" t="b">
        <v>0</v>
      </c>
      <c r="K8263">
        <v>16</v>
      </c>
    </row>
    <row r="8264" spans="1:11" x14ac:dyDescent="0.35">
      <c r="A8264" t="s">
        <v>8383</v>
      </c>
      <c r="B8264" s="2">
        <v>45534.79583333333</v>
      </c>
      <c r="C8264" t="s">
        <v>18</v>
      </c>
      <c r="D8264" t="s">
        <v>203</v>
      </c>
      <c r="E8264" t="s">
        <v>33</v>
      </c>
      <c r="F8264">
        <v>14</v>
      </c>
      <c r="G8264" t="s">
        <v>21</v>
      </c>
      <c r="H8264" t="s">
        <v>16</v>
      </c>
      <c r="I8264" t="b">
        <v>1</v>
      </c>
      <c r="K8264">
        <v>56</v>
      </c>
    </row>
    <row r="8265" spans="1:11" x14ac:dyDescent="0.35">
      <c r="A8265" t="s">
        <v>8384</v>
      </c>
      <c r="B8265" s="2">
        <v>45534.890972222223</v>
      </c>
      <c r="C8265" t="s">
        <v>31</v>
      </c>
      <c r="D8265" t="s">
        <v>42</v>
      </c>
      <c r="E8265" t="s">
        <v>20</v>
      </c>
      <c r="F8265">
        <v>26</v>
      </c>
      <c r="G8265" t="s">
        <v>38</v>
      </c>
      <c r="H8265" t="s">
        <v>29</v>
      </c>
      <c r="I8265" t="b">
        <v>0</v>
      </c>
      <c r="K8265">
        <v>28</v>
      </c>
    </row>
    <row r="8266" spans="1:11" x14ac:dyDescent="0.35">
      <c r="A8266" t="s">
        <v>8385</v>
      </c>
      <c r="B8266" s="2">
        <v>45534.900694444441</v>
      </c>
      <c r="C8266" t="s">
        <v>27</v>
      </c>
      <c r="D8266" t="s">
        <v>219</v>
      </c>
      <c r="E8266" t="s">
        <v>14</v>
      </c>
      <c r="F8266">
        <v>70</v>
      </c>
      <c r="G8266" t="s">
        <v>25</v>
      </c>
      <c r="H8266" t="s">
        <v>16</v>
      </c>
      <c r="I8266" t="b">
        <v>1</v>
      </c>
      <c r="K8266">
        <v>16</v>
      </c>
    </row>
    <row r="8267" spans="1:11" x14ac:dyDescent="0.35">
      <c r="A8267" t="s">
        <v>8386</v>
      </c>
      <c r="B8267" s="2">
        <v>45535.024305555547</v>
      </c>
      <c r="C8267" t="s">
        <v>55</v>
      </c>
      <c r="D8267" t="s">
        <v>24</v>
      </c>
      <c r="E8267" t="s">
        <v>20</v>
      </c>
      <c r="F8267">
        <v>19</v>
      </c>
      <c r="G8267" t="s">
        <v>53</v>
      </c>
      <c r="H8267" t="s">
        <v>16</v>
      </c>
      <c r="I8267" t="b">
        <v>1</v>
      </c>
      <c r="J8267">
        <v>1</v>
      </c>
      <c r="K8267">
        <v>37</v>
      </c>
    </row>
    <row r="8268" spans="1:11" x14ac:dyDescent="0.35">
      <c r="A8268" t="s">
        <v>8387</v>
      </c>
      <c r="B8268" s="2">
        <v>45535.123611111107</v>
      </c>
      <c r="C8268" t="s">
        <v>88</v>
      </c>
      <c r="D8268" t="s">
        <v>126</v>
      </c>
      <c r="E8268" t="s">
        <v>20</v>
      </c>
      <c r="F8268">
        <v>13</v>
      </c>
      <c r="G8268" t="s">
        <v>15</v>
      </c>
      <c r="H8268" t="s">
        <v>16</v>
      </c>
      <c r="I8268" t="b">
        <v>0</v>
      </c>
      <c r="K8268">
        <v>54</v>
      </c>
    </row>
    <row r="8269" spans="1:11" x14ac:dyDescent="0.35">
      <c r="A8269" t="s">
        <v>8388</v>
      </c>
      <c r="B8269" s="2">
        <v>45535.149305555547</v>
      </c>
      <c r="C8269" t="s">
        <v>91</v>
      </c>
      <c r="D8269" t="s">
        <v>229</v>
      </c>
      <c r="E8269" t="s">
        <v>33</v>
      </c>
      <c r="F8269">
        <v>25</v>
      </c>
      <c r="G8269" t="s">
        <v>89</v>
      </c>
      <c r="H8269" t="s">
        <v>34</v>
      </c>
      <c r="I8269" t="b">
        <v>1</v>
      </c>
      <c r="J8269">
        <v>3</v>
      </c>
      <c r="K8269">
        <v>47</v>
      </c>
    </row>
    <row r="8270" spans="1:11" x14ac:dyDescent="0.35">
      <c r="A8270" t="s">
        <v>8389</v>
      </c>
      <c r="B8270" s="2">
        <v>45535.369444444441</v>
      </c>
      <c r="C8270" t="s">
        <v>31</v>
      </c>
      <c r="D8270" t="s">
        <v>32</v>
      </c>
      <c r="E8270" t="s">
        <v>14</v>
      </c>
      <c r="F8270">
        <v>34</v>
      </c>
      <c r="G8270" t="s">
        <v>15</v>
      </c>
      <c r="H8270" t="s">
        <v>34</v>
      </c>
      <c r="I8270" t="b">
        <v>1</v>
      </c>
      <c r="K8270">
        <v>15</v>
      </c>
    </row>
    <row r="8271" spans="1:11" x14ac:dyDescent="0.35">
      <c r="A8271" t="s">
        <v>8390</v>
      </c>
      <c r="B8271" s="2">
        <v>45535.397222222222</v>
      </c>
      <c r="C8271" t="s">
        <v>33</v>
      </c>
      <c r="D8271" t="s">
        <v>115</v>
      </c>
      <c r="E8271" t="s">
        <v>14</v>
      </c>
      <c r="F8271">
        <v>38</v>
      </c>
      <c r="G8271" t="s">
        <v>89</v>
      </c>
      <c r="H8271" t="s">
        <v>16</v>
      </c>
      <c r="I8271" t="b">
        <v>0</v>
      </c>
      <c r="K8271">
        <v>16</v>
      </c>
    </row>
    <row r="8272" spans="1:11" x14ac:dyDescent="0.35">
      <c r="A8272" t="s">
        <v>8391</v>
      </c>
      <c r="B8272" s="2">
        <v>45535.45</v>
      </c>
      <c r="C8272" t="s">
        <v>57</v>
      </c>
      <c r="D8272" t="s">
        <v>52</v>
      </c>
      <c r="E8272" t="s">
        <v>43</v>
      </c>
      <c r="F8272">
        <v>44</v>
      </c>
      <c r="G8272" t="s">
        <v>53</v>
      </c>
      <c r="H8272" t="s">
        <v>34</v>
      </c>
      <c r="I8272" t="b">
        <v>0</v>
      </c>
      <c r="J8272">
        <v>5</v>
      </c>
      <c r="K8272">
        <v>38</v>
      </c>
    </row>
    <row r="8273" spans="1:11" x14ac:dyDescent="0.35">
      <c r="A8273" t="s">
        <v>8392</v>
      </c>
      <c r="B8273" s="2">
        <v>45535.486111111109</v>
      </c>
      <c r="C8273" t="s">
        <v>117</v>
      </c>
      <c r="D8273" t="s">
        <v>146</v>
      </c>
      <c r="E8273" t="s">
        <v>43</v>
      </c>
      <c r="F8273">
        <v>57</v>
      </c>
      <c r="G8273" t="s">
        <v>38</v>
      </c>
      <c r="H8273" t="s">
        <v>16</v>
      </c>
      <c r="I8273" t="b">
        <v>0</v>
      </c>
      <c r="J8273">
        <v>2</v>
      </c>
      <c r="K8273">
        <v>17</v>
      </c>
    </row>
    <row r="8274" spans="1:11" x14ac:dyDescent="0.35">
      <c r="A8274" t="s">
        <v>8393</v>
      </c>
      <c r="B8274" s="2">
        <v>45535.573611111111</v>
      </c>
      <c r="C8274" t="s">
        <v>122</v>
      </c>
      <c r="D8274" t="s">
        <v>42</v>
      </c>
      <c r="E8274" t="s">
        <v>142</v>
      </c>
      <c r="F8274">
        <v>68</v>
      </c>
      <c r="G8274" t="s">
        <v>25</v>
      </c>
      <c r="H8274" t="s">
        <v>16</v>
      </c>
      <c r="I8274" t="b">
        <v>1</v>
      </c>
      <c r="K8274">
        <v>17</v>
      </c>
    </row>
    <row r="8275" spans="1:11" x14ac:dyDescent="0.35">
      <c r="A8275" t="s">
        <v>8394</v>
      </c>
      <c r="B8275" s="2">
        <v>45535.576388888891</v>
      </c>
      <c r="C8275" t="s">
        <v>99</v>
      </c>
      <c r="D8275" t="s">
        <v>120</v>
      </c>
      <c r="E8275" t="s">
        <v>20</v>
      </c>
      <c r="F8275">
        <v>4</v>
      </c>
      <c r="G8275" t="s">
        <v>21</v>
      </c>
      <c r="H8275" t="s">
        <v>29</v>
      </c>
      <c r="I8275" t="b">
        <v>1</v>
      </c>
      <c r="K8275">
        <v>21</v>
      </c>
    </row>
    <row r="8276" spans="1:11" x14ac:dyDescent="0.35">
      <c r="A8276" t="s">
        <v>8395</v>
      </c>
      <c r="B8276" s="2">
        <v>45535.589583333327</v>
      </c>
      <c r="C8276" t="s">
        <v>55</v>
      </c>
      <c r="D8276" t="s">
        <v>13</v>
      </c>
      <c r="E8276" t="s">
        <v>20</v>
      </c>
      <c r="F8276">
        <v>33</v>
      </c>
      <c r="G8276" t="s">
        <v>89</v>
      </c>
      <c r="H8276" t="s">
        <v>16</v>
      </c>
      <c r="I8276" t="b">
        <v>1</v>
      </c>
      <c r="K8276">
        <v>39</v>
      </c>
    </row>
    <row r="8277" spans="1:11" x14ac:dyDescent="0.35">
      <c r="A8277" t="s">
        <v>8396</v>
      </c>
      <c r="B8277" s="2">
        <v>45535.648611111108</v>
      </c>
      <c r="C8277" t="s">
        <v>57</v>
      </c>
      <c r="D8277" t="s">
        <v>67</v>
      </c>
      <c r="E8277" t="s">
        <v>33</v>
      </c>
      <c r="F8277">
        <v>20</v>
      </c>
      <c r="G8277" t="s">
        <v>25</v>
      </c>
      <c r="H8277" t="s">
        <v>16</v>
      </c>
      <c r="I8277" t="b">
        <v>0</v>
      </c>
      <c r="K8277">
        <v>35</v>
      </c>
    </row>
    <row r="8278" spans="1:11" x14ac:dyDescent="0.35">
      <c r="A8278" t="s">
        <v>8397</v>
      </c>
      <c r="B8278" s="2">
        <v>45535.746527777781</v>
      </c>
      <c r="C8278" t="s">
        <v>23</v>
      </c>
      <c r="D8278" t="s">
        <v>13</v>
      </c>
      <c r="E8278" t="s">
        <v>43</v>
      </c>
      <c r="F8278">
        <v>11</v>
      </c>
      <c r="G8278" t="s">
        <v>25</v>
      </c>
      <c r="H8278" t="s">
        <v>34</v>
      </c>
      <c r="I8278" t="b">
        <v>0</v>
      </c>
      <c r="J8278">
        <v>9</v>
      </c>
      <c r="K8278">
        <v>35</v>
      </c>
    </row>
    <row r="8279" spans="1:11" x14ac:dyDescent="0.35">
      <c r="A8279" t="s">
        <v>8398</v>
      </c>
      <c r="B8279" s="2">
        <v>45535.765972222223</v>
      </c>
      <c r="C8279" t="s">
        <v>27</v>
      </c>
      <c r="D8279" t="s">
        <v>74</v>
      </c>
      <c r="E8279" t="s">
        <v>20</v>
      </c>
      <c r="F8279">
        <v>52</v>
      </c>
      <c r="G8279" t="s">
        <v>53</v>
      </c>
      <c r="H8279" t="s">
        <v>34</v>
      </c>
      <c r="I8279" t="b">
        <v>0</v>
      </c>
      <c r="J8279">
        <v>9</v>
      </c>
      <c r="K8279">
        <v>60</v>
      </c>
    </row>
    <row r="8280" spans="1:11" x14ac:dyDescent="0.35">
      <c r="A8280" t="s">
        <v>8399</v>
      </c>
      <c r="B8280" s="2">
        <v>45535.800694444442</v>
      </c>
      <c r="C8280" t="s">
        <v>70</v>
      </c>
      <c r="D8280" t="s">
        <v>24</v>
      </c>
      <c r="E8280" t="s">
        <v>20</v>
      </c>
      <c r="F8280">
        <v>54</v>
      </c>
      <c r="G8280" t="s">
        <v>15</v>
      </c>
      <c r="H8280" t="s">
        <v>16</v>
      </c>
      <c r="I8280" t="b">
        <v>0</v>
      </c>
      <c r="J8280">
        <v>4</v>
      </c>
      <c r="K8280">
        <v>32</v>
      </c>
    </row>
    <row r="8281" spans="1:11" x14ac:dyDescent="0.35">
      <c r="A8281" t="s">
        <v>8400</v>
      </c>
      <c r="B8281" s="2">
        <v>45535.84652777778</v>
      </c>
      <c r="C8281" t="s">
        <v>23</v>
      </c>
      <c r="D8281" t="s">
        <v>212</v>
      </c>
      <c r="E8281" t="s">
        <v>14</v>
      </c>
      <c r="F8281">
        <v>16</v>
      </c>
      <c r="G8281" t="s">
        <v>25</v>
      </c>
      <c r="H8281" t="s">
        <v>16</v>
      </c>
      <c r="I8281" t="b">
        <v>0</v>
      </c>
      <c r="K8281">
        <v>49</v>
      </c>
    </row>
    <row r="8282" spans="1:11" x14ac:dyDescent="0.35">
      <c r="A8282" t="s">
        <v>8401</v>
      </c>
      <c r="B8282" s="2">
        <v>45535.872916666667</v>
      </c>
      <c r="C8282" t="s">
        <v>78</v>
      </c>
      <c r="D8282" t="s">
        <v>203</v>
      </c>
      <c r="E8282" t="s">
        <v>14</v>
      </c>
      <c r="F8282">
        <v>75</v>
      </c>
      <c r="G8282" t="s">
        <v>89</v>
      </c>
      <c r="H8282" t="s">
        <v>16</v>
      </c>
      <c r="I8282" t="b">
        <v>0</v>
      </c>
      <c r="K8282">
        <v>29</v>
      </c>
    </row>
    <row r="8283" spans="1:11" x14ac:dyDescent="0.35">
      <c r="A8283" t="s">
        <v>8402</v>
      </c>
      <c r="B8283" s="2">
        <v>45535.907638888893</v>
      </c>
      <c r="C8283" t="s">
        <v>117</v>
      </c>
      <c r="D8283" t="s">
        <v>159</v>
      </c>
      <c r="E8283" t="s">
        <v>33</v>
      </c>
      <c r="F8283">
        <v>19</v>
      </c>
      <c r="G8283" t="s">
        <v>89</v>
      </c>
      <c r="H8283" t="s">
        <v>16</v>
      </c>
      <c r="I8283" t="b">
        <v>0</v>
      </c>
      <c r="K8283">
        <v>59</v>
      </c>
    </row>
    <row r="8284" spans="1:11" x14ac:dyDescent="0.35">
      <c r="A8284" t="s">
        <v>8403</v>
      </c>
      <c r="B8284" s="2">
        <v>45535.917361111111</v>
      </c>
      <c r="C8284" t="s">
        <v>184</v>
      </c>
      <c r="D8284" t="s">
        <v>95</v>
      </c>
      <c r="E8284" t="s">
        <v>14</v>
      </c>
      <c r="F8284">
        <v>8</v>
      </c>
      <c r="G8284" t="s">
        <v>15</v>
      </c>
      <c r="H8284" t="s">
        <v>16</v>
      </c>
      <c r="I8284" t="b">
        <v>1</v>
      </c>
      <c r="K8284">
        <v>15</v>
      </c>
    </row>
    <row r="8285" spans="1:11" x14ac:dyDescent="0.35">
      <c r="A8285" t="s">
        <v>8404</v>
      </c>
      <c r="B8285" s="2">
        <v>45535.95416666667</v>
      </c>
      <c r="C8285" t="s">
        <v>88</v>
      </c>
      <c r="D8285" t="s">
        <v>176</v>
      </c>
      <c r="E8285" t="s">
        <v>33</v>
      </c>
      <c r="F8285">
        <v>24</v>
      </c>
      <c r="G8285" t="s">
        <v>15</v>
      </c>
      <c r="H8285" t="s">
        <v>16</v>
      </c>
      <c r="I8285" t="b">
        <v>1</v>
      </c>
      <c r="K8285">
        <v>53</v>
      </c>
    </row>
    <row r="8286" spans="1:11" x14ac:dyDescent="0.35">
      <c r="A8286" t="s">
        <v>8405</v>
      </c>
      <c r="B8286" s="2">
        <v>45536.068749999999</v>
      </c>
      <c r="C8286" t="s">
        <v>83</v>
      </c>
      <c r="D8286" t="s">
        <v>275</v>
      </c>
      <c r="E8286" t="s">
        <v>43</v>
      </c>
      <c r="F8286">
        <v>76</v>
      </c>
      <c r="G8286" t="s">
        <v>89</v>
      </c>
      <c r="H8286" t="s">
        <v>16</v>
      </c>
      <c r="I8286" t="b">
        <v>0</v>
      </c>
      <c r="J8286">
        <v>4</v>
      </c>
      <c r="K8286">
        <v>15</v>
      </c>
    </row>
    <row r="8287" spans="1:11" x14ac:dyDescent="0.35">
      <c r="A8287" t="s">
        <v>8406</v>
      </c>
      <c r="B8287" s="2">
        <v>45536.202777777777</v>
      </c>
      <c r="C8287" t="s">
        <v>108</v>
      </c>
      <c r="D8287" t="s">
        <v>65</v>
      </c>
      <c r="E8287" t="s">
        <v>33</v>
      </c>
      <c r="F8287">
        <v>44</v>
      </c>
      <c r="G8287" t="s">
        <v>15</v>
      </c>
      <c r="H8287" t="s">
        <v>151</v>
      </c>
      <c r="I8287" t="b">
        <v>1</v>
      </c>
      <c r="K8287">
        <v>35</v>
      </c>
    </row>
    <row r="8288" spans="1:11" x14ac:dyDescent="0.35">
      <c r="A8288" t="s">
        <v>8407</v>
      </c>
      <c r="B8288" s="2">
        <v>45536.225694444453</v>
      </c>
      <c r="C8288" t="s">
        <v>129</v>
      </c>
      <c r="D8288" t="s">
        <v>67</v>
      </c>
      <c r="E8288" t="s">
        <v>43</v>
      </c>
      <c r="F8288">
        <v>44</v>
      </c>
      <c r="G8288" t="s">
        <v>15</v>
      </c>
      <c r="H8288" t="s">
        <v>34</v>
      </c>
      <c r="I8288" t="b">
        <v>0</v>
      </c>
      <c r="J8288">
        <v>7</v>
      </c>
      <c r="K8288">
        <v>17</v>
      </c>
    </row>
    <row r="8289" spans="1:11" x14ac:dyDescent="0.35">
      <c r="A8289" t="s">
        <v>8408</v>
      </c>
      <c r="B8289" s="2">
        <v>45536.236805555563</v>
      </c>
      <c r="C8289" t="s">
        <v>78</v>
      </c>
      <c r="D8289" t="s">
        <v>237</v>
      </c>
      <c r="E8289" t="s">
        <v>33</v>
      </c>
      <c r="F8289">
        <v>10</v>
      </c>
      <c r="G8289" t="s">
        <v>15</v>
      </c>
      <c r="H8289" t="s">
        <v>16</v>
      </c>
      <c r="I8289" t="b">
        <v>1</v>
      </c>
      <c r="K8289">
        <v>14</v>
      </c>
    </row>
    <row r="8290" spans="1:11" x14ac:dyDescent="0.35">
      <c r="A8290" t="s">
        <v>8409</v>
      </c>
      <c r="B8290" s="2">
        <v>45536.297222222223</v>
      </c>
      <c r="C8290" t="s">
        <v>129</v>
      </c>
      <c r="D8290" t="s">
        <v>209</v>
      </c>
      <c r="E8290" t="s">
        <v>43</v>
      </c>
      <c r="F8290">
        <v>8</v>
      </c>
      <c r="G8290" t="s">
        <v>61</v>
      </c>
      <c r="H8290" t="s">
        <v>16</v>
      </c>
      <c r="I8290" t="b">
        <v>1</v>
      </c>
      <c r="K8290">
        <v>24</v>
      </c>
    </row>
    <row r="8291" spans="1:11" x14ac:dyDescent="0.35">
      <c r="A8291" t="s">
        <v>8410</v>
      </c>
      <c r="B8291" s="2">
        <v>45536.503472222219</v>
      </c>
      <c r="C8291" t="s">
        <v>73</v>
      </c>
      <c r="D8291" t="s">
        <v>153</v>
      </c>
      <c r="E8291" t="s">
        <v>33</v>
      </c>
      <c r="F8291">
        <v>6</v>
      </c>
      <c r="G8291" t="s">
        <v>15</v>
      </c>
      <c r="H8291" t="s">
        <v>16</v>
      </c>
      <c r="I8291" t="b">
        <v>1</v>
      </c>
      <c r="K8291">
        <v>41</v>
      </c>
    </row>
    <row r="8292" spans="1:11" x14ac:dyDescent="0.35">
      <c r="A8292" t="s">
        <v>8411</v>
      </c>
      <c r="B8292" s="2">
        <v>45536.568055555559</v>
      </c>
      <c r="C8292" t="s">
        <v>33</v>
      </c>
      <c r="D8292" t="s">
        <v>144</v>
      </c>
      <c r="E8292" t="s">
        <v>33</v>
      </c>
      <c r="F8292">
        <v>3</v>
      </c>
      <c r="G8292" t="s">
        <v>47</v>
      </c>
      <c r="H8292" t="s">
        <v>34</v>
      </c>
      <c r="I8292" t="b">
        <v>1</v>
      </c>
      <c r="J8292">
        <v>4</v>
      </c>
      <c r="K8292">
        <v>56</v>
      </c>
    </row>
    <row r="8293" spans="1:11" x14ac:dyDescent="0.35">
      <c r="A8293" t="s">
        <v>8412</v>
      </c>
      <c r="B8293" s="2">
        <v>45536.738888888889</v>
      </c>
      <c r="C8293" t="s">
        <v>18</v>
      </c>
      <c r="D8293" t="s">
        <v>95</v>
      </c>
      <c r="E8293" t="s">
        <v>14</v>
      </c>
      <c r="F8293">
        <v>59</v>
      </c>
      <c r="G8293" t="s">
        <v>53</v>
      </c>
      <c r="H8293" t="s">
        <v>16</v>
      </c>
      <c r="I8293" t="b">
        <v>1</v>
      </c>
      <c r="K8293">
        <v>17</v>
      </c>
    </row>
    <row r="8294" spans="1:11" x14ac:dyDescent="0.35">
      <c r="A8294" t="s">
        <v>8413</v>
      </c>
      <c r="B8294" s="2">
        <v>45536.76458333333</v>
      </c>
      <c r="C8294" t="s">
        <v>91</v>
      </c>
      <c r="D8294" t="s">
        <v>19</v>
      </c>
      <c r="E8294" t="s">
        <v>14</v>
      </c>
      <c r="F8294">
        <v>13</v>
      </c>
      <c r="G8294" t="s">
        <v>89</v>
      </c>
      <c r="H8294" t="s">
        <v>16</v>
      </c>
      <c r="I8294" t="b">
        <v>0</v>
      </c>
      <c r="K8294">
        <v>30</v>
      </c>
    </row>
    <row r="8295" spans="1:11" x14ac:dyDescent="0.35">
      <c r="A8295" t="s">
        <v>8414</v>
      </c>
      <c r="B8295" s="2">
        <v>45536.888194444437</v>
      </c>
      <c r="C8295" t="s">
        <v>117</v>
      </c>
      <c r="D8295" t="s">
        <v>93</v>
      </c>
      <c r="E8295" t="s">
        <v>33</v>
      </c>
      <c r="F8295">
        <v>1</v>
      </c>
      <c r="G8295" t="s">
        <v>21</v>
      </c>
      <c r="H8295" t="s">
        <v>16</v>
      </c>
      <c r="I8295" t="b">
        <v>1</v>
      </c>
      <c r="K8295">
        <v>30</v>
      </c>
    </row>
    <row r="8296" spans="1:11" x14ac:dyDescent="0.35">
      <c r="A8296" t="s">
        <v>8415</v>
      </c>
      <c r="B8296" s="2">
        <v>45536.939583333333</v>
      </c>
      <c r="C8296" t="s">
        <v>117</v>
      </c>
      <c r="D8296" t="s">
        <v>101</v>
      </c>
      <c r="E8296" t="s">
        <v>20</v>
      </c>
      <c r="F8296">
        <v>34</v>
      </c>
      <c r="G8296" t="s">
        <v>38</v>
      </c>
      <c r="H8296" t="s">
        <v>34</v>
      </c>
      <c r="I8296" t="b">
        <v>1</v>
      </c>
      <c r="K8296">
        <v>26</v>
      </c>
    </row>
    <row r="8297" spans="1:11" x14ac:dyDescent="0.35">
      <c r="A8297" t="s">
        <v>8416</v>
      </c>
      <c r="B8297" s="2">
        <v>45537.102083333331</v>
      </c>
      <c r="C8297" t="s">
        <v>70</v>
      </c>
      <c r="D8297" t="s">
        <v>153</v>
      </c>
      <c r="E8297" t="s">
        <v>33</v>
      </c>
      <c r="F8297">
        <v>45</v>
      </c>
      <c r="G8297" t="s">
        <v>25</v>
      </c>
      <c r="H8297" t="s">
        <v>34</v>
      </c>
      <c r="I8297" t="b">
        <v>0</v>
      </c>
      <c r="K8297">
        <v>58</v>
      </c>
    </row>
    <row r="8298" spans="1:11" x14ac:dyDescent="0.35">
      <c r="A8298" t="s">
        <v>8417</v>
      </c>
      <c r="B8298" s="2">
        <v>45537.275694444441</v>
      </c>
      <c r="C8298" t="s">
        <v>20</v>
      </c>
      <c r="D8298" t="s">
        <v>275</v>
      </c>
      <c r="E8298" t="s">
        <v>33</v>
      </c>
      <c r="F8298">
        <v>8</v>
      </c>
      <c r="G8298" t="s">
        <v>25</v>
      </c>
      <c r="H8298" t="s">
        <v>16</v>
      </c>
      <c r="I8298" t="b">
        <v>0</v>
      </c>
      <c r="K8298">
        <v>57</v>
      </c>
    </row>
    <row r="8299" spans="1:11" x14ac:dyDescent="0.35">
      <c r="A8299" t="s">
        <v>8418</v>
      </c>
      <c r="B8299" s="2">
        <v>45537.338888888888</v>
      </c>
      <c r="C8299" t="s">
        <v>108</v>
      </c>
      <c r="D8299" t="s">
        <v>244</v>
      </c>
      <c r="E8299" t="s">
        <v>33</v>
      </c>
      <c r="F8299">
        <v>69</v>
      </c>
      <c r="G8299" t="s">
        <v>89</v>
      </c>
      <c r="H8299" t="s">
        <v>34</v>
      </c>
      <c r="I8299" t="b">
        <v>0</v>
      </c>
      <c r="K8299">
        <v>56</v>
      </c>
    </row>
    <row r="8300" spans="1:11" x14ac:dyDescent="0.35">
      <c r="A8300" t="s">
        <v>8419</v>
      </c>
      <c r="B8300" s="2">
        <v>45537.345833333333</v>
      </c>
      <c r="C8300" t="s">
        <v>184</v>
      </c>
      <c r="D8300" t="s">
        <v>191</v>
      </c>
      <c r="E8300" t="s">
        <v>20</v>
      </c>
      <c r="F8300">
        <v>19</v>
      </c>
      <c r="G8300" t="s">
        <v>15</v>
      </c>
      <c r="H8300" t="s">
        <v>16</v>
      </c>
      <c r="I8300" t="b">
        <v>0</v>
      </c>
      <c r="J8300">
        <v>8</v>
      </c>
      <c r="K8300">
        <v>40</v>
      </c>
    </row>
    <row r="8301" spans="1:11" x14ac:dyDescent="0.35">
      <c r="A8301" t="s">
        <v>8420</v>
      </c>
      <c r="B8301" s="2">
        <v>45537.404166666667</v>
      </c>
      <c r="C8301" t="s">
        <v>76</v>
      </c>
      <c r="D8301" t="s">
        <v>40</v>
      </c>
      <c r="E8301" t="s">
        <v>43</v>
      </c>
      <c r="F8301">
        <v>62</v>
      </c>
      <c r="G8301" t="s">
        <v>15</v>
      </c>
      <c r="H8301" t="s">
        <v>16</v>
      </c>
      <c r="I8301" t="b">
        <v>0</v>
      </c>
      <c r="J8301">
        <v>5</v>
      </c>
      <c r="K8301">
        <v>58</v>
      </c>
    </row>
    <row r="8302" spans="1:11" x14ac:dyDescent="0.35">
      <c r="A8302" t="s">
        <v>8421</v>
      </c>
      <c r="B8302" s="2">
        <v>45537.408333333333</v>
      </c>
      <c r="C8302" t="s">
        <v>88</v>
      </c>
      <c r="D8302" t="s">
        <v>263</v>
      </c>
      <c r="E8302" t="s">
        <v>43</v>
      </c>
      <c r="F8302">
        <v>78</v>
      </c>
      <c r="G8302" t="s">
        <v>89</v>
      </c>
      <c r="H8302" t="s">
        <v>34</v>
      </c>
      <c r="I8302" t="b">
        <v>0</v>
      </c>
      <c r="K8302">
        <v>22</v>
      </c>
    </row>
    <row r="8303" spans="1:11" x14ac:dyDescent="0.35">
      <c r="A8303" t="s">
        <v>8422</v>
      </c>
      <c r="B8303" s="2">
        <v>45537.434027777781</v>
      </c>
      <c r="C8303" t="s">
        <v>76</v>
      </c>
      <c r="D8303" t="s">
        <v>139</v>
      </c>
      <c r="E8303" t="s">
        <v>43</v>
      </c>
      <c r="F8303">
        <v>16</v>
      </c>
      <c r="G8303" t="s">
        <v>53</v>
      </c>
      <c r="H8303" t="s">
        <v>269</v>
      </c>
      <c r="I8303" t="b">
        <v>1</v>
      </c>
      <c r="K8303">
        <v>18</v>
      </c>
    </row>
    <row r="8304" spans="1:11" x14ac:dyDescent="0.35">
      <c r="A8304" t="s">
        <v>8423</v>
      </c>
      <c r="B8304" s="2">
        <v>45537.526388888888</v>
      </c>
      <c r="C8304" t="s">
        <v>45</v>
      </c>
      <c r="D8304" t="s">
        <v>137</v>
      </c>
      <c r="E8304" t="s">
        <v>14</v>
      </c>
      <c r="F8304">
        <v>50</v>
      </c>
      <c r="G8304" t="s">
        <v>15</v>
      </c>
      <c r="H8304" t="s">
        <v>16</v>
      </c>
      <c r="I8304" t="b">
        <v>1</v>
      </c>
      <c r="K8304">
        <v>19</v>
      </c>
    </row>
    <row r="8305" spans="1:11" x14ac:dyDescent="0.35">
      <c r="A8305" t="s">
        <v>8424</v>
      </c>
      <c r="B8305" s="2">
        <v>45537.549305555563</v>
      </c>
      <c r="C8305" t="s">
        <v>20</v>
      </c>
      <c r="D8305" t="s">
        <v>52</v>
      </c>
      <c r="E8305" t="s">
        <v>20</v>
      </c>
      <c r="F8305">
        <v>11</v>
      </c>
      <c r="G8305" t="s">
        <v>61</v>
      </c>
      <c r="H8305" t="s">
        <v>16</v>
      </c>
      <c r="I8305" t="b">
        <v>1</v>
      </c>
      <c r="J8305">
        <v>0</v>
      </c>
      <c r="K8305">
        <v>56</v>
      </c>
    </row>
    <row r="8306" spans="1:11" x14ac:dyDescent="0.35">
      <c r="A8306" t="s">
        <v>8425</v>
      </c>
      <c r="B8306" s="2">
        <v>45537.575694444437</v>
      </c>
      <c r="C8306" t="s">
        <v>108</v>
      </c>
      <c r="D8306" t="s">
        <v>156</v>
      </c>
      <c r="E8306" t="s">
        <v>33</v>
      </c>
      <c r="F8306">
        <v>41</v>
      </c>
      <c r="G8306" t="s">
        <v>15</v>
      </c>
      <c r="H8306" t="s">
        <v>149</v>
      </c>
      <c r="I8306" t="b">
        <v>1</v>
      </c>
      <c r="K8306">
        <v>12</v>
      </c>
    </row>
    <row r="8307" spans="1:11" x14ac:dyDescent="0.35">
      <c r="A8307" t="s">
        <v>8426</v>
      </c>
      <c r="B8307" s="2">
        <v>45537.634027777778</v>
      </c>
      <c r="C8307" t="s">
        <v>20</v>
      </c>
      <c r="D8307" t="s">
        <v>32</v>
      </c>
      <c r="E8307" t="s">
        <v>14</v>
      </c>
      <c r="F8307">
        <v>15</v>
      </c>
      <c r="G8307" t="s">
        <v>25</v>
      </c>
      <c r="H8307" t="s">
        <v>16</v>
      </c>
      <c r="I8307" t="b">
        <v>1</v>
      </c>
      <c r="K8307">
        <v>17</v>
      </c>
    </row>
    <row r="8308" spans="1:11" x14ac:dyDescent="0.35">
      <c r="A8308" t="s">
        <v>8427</v>
      </c>
      <c r="B8308" s="2">
        <v>45537.67291666667</v>
      </c>
      <c r="C8308" t="s">
        <v>12</v>
      </c>
      <c r="D8308" t="s">
        <v>186</v>
      </c>
      <c r="E8308" t="s">
        <v>33</v>
      </c>
      <c r="F8308">
        <v>38</v>
      </c>
      <c r="G8308" t="s">
        <v>89</v>
      </c>
      <c r="H8308" t="s">
        <v>16</v>
      </c>
      <c r="I8308" t="b">
        <v>1</v>
      </c>
      <c r="J8308">
        <v>6</v>
      </c>
      <c r="K8308">
        <v>56</v>
      </c>
    </row>
    <row r="8309" spans="1:11" x14ac:dyDescent="0.35">
      <c r="A8309" t="s">
        <v>8428</v>
      </c>
      <c r="B8309" s="2">
        <v>45537.759722222218</v>
      </c>
      <c r="C8309" t="s">
        <v>20</v>
      </c>
      <c r="D8309" t="s">
        <v>164</v>
      </c>
      <c r="E8309" t="s">
        <v>43</v>
      </c>
      <c r="F8309">
        <v>37</v>
      </c>
      <c r="G8309" t="s">
        <v>38</v>
      </c>
      <c r="H8309" t="s">
        <v>16</v>
      </c>
      <c r="I8309" t="b">
        <v>1</v>
      </c>
      <c r="K8309">
        <v>27</v>
      </c>
    </row>
    <row r="8310" spans="1:11" x14ac:dyDescent="0.35">
      <c r="A8310" t="s">
        <v>8429</v>
      </c>
      <c r="B8310" s="2">
        <v>45537.775694444441</v>
      </c>
      <c r="C8310" t="s">
        <v>70</v>
      </c>
      <c r="D8310" t="s">
        <v>159</v>
      </c>
      <c r="E8310" t="s">
        <v>33</v>
      </c>
      <c r="F8310">
        <v>40</v>
      </c>
      <c r="G8310" t="s">
        <v>47</v>
      </c>
      <c r="H8310" t="s">
        <v>34</v>
      </c>
      <c r="I8310" t="b">
        <v>1</v>
      </c>
      <c r="K8310">
        <v>36</v>
      </c>
    </row>
    <row r="8311" spans="1:11" x14ac:dyDescent="0.35">
      <c r="A8311" t="s">
        <v>8430</v>
      </c>
      <c r="B8311" s="2">
        <v>45537.794444444437</v>
      </c>
      <c r="C8311" t="s">
        <v>108</v>
      </c>
      <c r="D8311" t="s">
        <v>84</v>
      </c>
      <c r="E8311" t="s">
        <v>33</v>
      </c>
      <c r="F8311">
        <v>56</v>
      </c>
      <c r="G8311" t="s">
        <v>89</v>
      </c>
      <c r="H8311" t="s">
        <v>16</v>
      </c>
      <c r="I8311" t="b">
        <v>1</v>
      </c>
      <c r="J8311">
        <v>6</v>
      </c>
      <c r="K8311">
        <v>59</v>
      </c>
    </row>
    <row r="8312" spans="1:11" x14ac:dyDescent="0.35">
      <c r="A8312" t="s">
        <v>8431</v>
      </c>
      <c r="B8312" s="2">
        <v>45537.838888888888</v>
      </c>
      <c r="C8312" t="s">
        <v>73</v>
      </c>
      <c r="D8312" t="s">
        <v>112</v>
      </c>
      <c r="E8312" t="s">
        <v>14</v>
      </c>
      <c r="F8312">
        <v>35</v>
      </c>
      <c r="G8312" t="s">
        <v>53</v>
      </c>
      <c r="H8312" t="s">
        <v>16</v>
      </c>
      <c r="I8312" t="b">
        <v>0</v>
      </c>
      <c r="K8312">
        <v>60</v>
      </c>
    </row>
    <row r="8313" spans="1:11" x14ac:dyDescent="0.35">
      <c r="A8313" t="s">
        <v>8432</v>
      </c>
      <c r="B8313" s="2">
        <v>45537.90625</v>
      </c>
      <c r="C8313" t="s">
        <v>45</v>
      </c>
      <c r="D8313" t="s">
        <v>237</v>
      </c>
      <c r="E8313" t="s">
        <v>43</v>
      </c>
      <c r="F8313">
        <v>4</v>
      </c>
      <c r="G8313" t="s">
        <v>15</v>
      </c>
      <c r="H8313" t="s">
        <v>34</v>
      </c>
      <c r="I8313" t="b">
        <v>1</v>
      </c>
      <c r="J8313">
        <v>8</v>
      </c>
      <c r="K8313">
        <v>17</v>
      </c>
    </row>
    <row r="8314" spans="1:11" x14ac:dyDescent="0.35">
      <c r="A8314" t="s">
        <v>8433</v>
      </c>
      <c r="B8314" s="2">
        <v>45537.935416666667</v>
      </c>
      <c r="C8314" t="s">
        <v>45</v>
      </c>
      <c r="D8314" t="s">
        <v>161</v>
      </c>
      <c r="E8314" t="s">
        <v>43</v>
      </c>
      <c r="F8314">
        <v>63</v>
      </c>
      <c r="G8314" t="s">
        <v>15</v>
      </c>
      <c r="H8314" t="s">
        <v>16</v>
      </c>
      <c r="I8314" t="b">
        <v>0</v>
      </c>
      <c r="K8314">
        <v>15</v>
      </c>
    </row>
    <row r="8315" spans="1:11" x14ac:dyDescent="0.35">
      <c r="A8315" t="s">
        <v>8434</v>
      </c>
      <c r="B8315" s="2">
        <v>45538.008333333331</v>
      </c>
      <c r="C8315" t="s">
        <v>12</v>
      </c>
      <c r="D8315" t="s">
        <v>120</v>
      </c>
      <c r="E8315" t="s">
        <v>33</v>
      </c>
      <c r="F8315">
        <v>40</v>
      </c>
      <c r="G8315" t="s">
        <v>53</v>
      </c>
      <c r="H8315" t="s">
        <v>16</v>
      </c>
      <c r="I8315" t="b">
        <v>0</v>
      </c>
      <c r="J8315">
        <v>7</v>
      </c>
      <c r="K8315">
        <v>17</v>
      </c>
    </row>
    <row r="8316" spans="1:11" x14ac:dyDescent="0.35">
      <c r="A8316" t="s">
        <v>8435</v>
      </c>
      <c r="B8316" s="2">
        <v>45538.03402777778</v>
      </c>
      <c r="C8316" t="s">
        <v>129</v>
      </c>
      <c r="D8316" t="s">
        <v>110</v>
      </c>
      <c r="E8316" t="s">
        <v>20</v>
      </c>
      <c r="F8316">
        <v>62</v>
      </c>
      <c r="G8316" t="s">
        <v>15</v>
      </c>
      <c r="H8316" t="s">
        <v>118</v>
      </c>
      <c r="I8316" t="b">
        <v>0</v>
      </c>
      <c r="K8316">
        <v>13</v>
      </c>
    </row>
    <row r="8317" spans="1:11" x14ac:dyDescent="0.35">
      <c r="A8317" t="s">
        <v>8436</v>
      </c>
      <c r="B8317" s="2">
        <v>45538.165972222218</v>
      </c>
      <c r="C8317" t="s">
        <v>296</v>
      </c>
      <c r="D8317" t="s">
        <v>186</v>
      </c>
      <c r="E8317" t="s">
        <v>20</v>
      </c>
      <c r="F8317">
        <v>60</v>
      </c>
      <c r="G8317" t="s">
        <v>15</v>
      </c>
      <c r="H8317" t="s">
        <v>16</v>
      </c>
      <c r="I8317" t="b">
        <v>0</v>
      </c>
      <c r="K8317">
        <v>10</v>
      </c>
    </row>
    <row r="8318" spans="1:11" x14ac:dyDescent="0.35">
      <c r="A8318" t="s">
        <v>8437</v>
      </c>
      <c r="B8318" s="2">
        <v>45538.209027777782</v>
      </c>
      <c r="C8318" t="s">
        <v>70</v>
      </c>
      <c r="D8318" t="s">
        <v>112</v>
      </c>
      <c r="E8318" t="s">
        <v>33</v>
      </c>
      <c r="F8318">
        <v>43</v>
      </c>
      <c r="G8318" t="s">
        <v>25</v>
      </c>
      <c r="H8318" t="s">
        <v>16</v>
      </c>
      <c r="I8318" t="b">
        <v>0</v>
      </c>
      <c r="J8318">
        <v>4</v>
      </c>
      <c r="K8318">
        <v>25</v>
      </c>
    </row>
    <row r="8319" spans="1:11" x14ac:dyDescent="0.35">
      <c r="A8319" t="s">
        <v>8438</v>
      </c>
      <c r="B8319" s="2">
        <v>45538.24722222222</v>
      </c>
      <c r="C8319" t="s">
        <v>55</v>
      </c>
      <c r="D8319" t="s">
        <v>188</v>
      </c>
      <c r="E8319" t="s">
        <v>43</v>
      </c>
      <c r="F8319">
        <v>62</v>
      </c>
      <c r="G8319" t="s">
        <v>47</v>
      </c>
      <c r="H8319" t="s">
        <v>16</v>
      </c>
      <c r="I8319" t="b">
        <v>0</v>
      </c>
      <c r="J8319">
        <v>5</v>
      </c>
      <c r="K8319">
        <v>14</v>
      </c>
    </row>
    <row r="8320" spans="1:11" x14ac:dyDescent="0.35">
      <c r="A8320" t="s">
        <v>8439</v>
      </c>
      <c r="B8320" s="2">
        <v>45538.348611111112</v>
      </c>
      <c r="C8320" t="s">
        <v>88</v>
      </c>
      <c r="D8320" t="s">
        <v>282</v>
      </c>
      <c r="E8320" t="s">
        <v>43</v>
      </c>
      <c r="F8320">
        <v>2</v>
      </c>
      <c r="G8320" t="s">
        <v>25</v>
      </c>
      <c r="H8320" t="s">
        <v>16</v>
      </c>
      <c r="I8320" t="b">
        <v>0</v>
      </c>
      <c r="K8320">
        <v>15</v>
      </c>
    </row>
    <row r="8321" spans="1:11" x14ac:dyDescent="0.35">
      <c r="A8321" t="s">
        <v>8440</v>
      </c>
      <c r="B8321" s="2">
        <v>45538.373611111107</v>
      </c>
      <c r="C8321" t="s">
        <v>18</v>
      </c>
      <c r="D8321" t="s">
        <v>81</v>
      </c>
      <c r="E8321" t="s">
        <v>20</v>
      </c>
      <c r="F8321">
        <v>26</v>
      </c>
      <c r="G8321" t="s">
        <v>15</v>
      </c>
      <c r="H8321" t="s">
        <v>16</v>
      </c>
      <c r="I8321" t="b">
        <v>0</v>
      </c>
      <c r="J8321">
        <v>6</v>
      </c>
      <c r="K8321">
        <v>60</v>
      </c>
    </row>
    <row r="8322" spans="1:11" x14ac:dyDescent="0.35">
      <c r="A8322" t="s">
        <v>8441</v>
      </c>
      <c r="B8322" s="2">
        <v>45538.42291666667</v>
      </c>
      <c r="C8322" t="s">
        <v>122</v>
      </c>
      <c r="D8322" t="s">
        <v>132</v>
      </c>
      <c r="E8322" t="s">
        <v>14</v>
      </c>
      <c r="F8322">
        <v>56</v>
      </c>
      <c r="G8322" t="s">
        <v>15</v>
      </c>
      <c r="H8322" t="s">
        <v>29</v>
      </c>
      <c r="I8322" t="b">
        <v>0</v>
      </c>
      <c r="K8322">
        <v>54</v>
      </c>
    </row>
    <row r="8323" spans="1:11" x14ac:dyDescent="0.35">
      <c r="A8323" t="s">
        <v>8442</v>
      </c>
      <c r="B8323" s="2">
        <v>45538.4375</v>
      </c>
      <c r="C8323" t="s">
        <v>57</v>
      </c>
      <c r="D8323" t="s">
        <v>153</v>
      </c>
      <c r="E8323" t="s">
        <v>20</v>
      </c>
      <c r="F8323">
        <v>66</v>
      </c>
      <c r="G8323" t="s">
        <v>89</v>
      </c>
      <c r="H8323" t="s">
        <v>29</v>
      </c>
      <c r="I8323" t="b">
        <v>0</v>
      </c>
      <c r="J8323">
        <v>10</v>
      </c>
      <c r="K8323">
        <v>36</v>
      </c>
    </row>
    <row r="8324" spans="1:11" x14ac:dyDescent="0.35">
      <c r="A8324" t="s">
        <v>8443</v>
      </c>
      <c r="B8324" s="2">
        <v>45538.480555555558</v>
      </c>
      <c r="C8324" t="s">
        <v>18</v>
      </c>
      <c r="D8324" t="s">
        <v>263</v>
      </c>
      <c r="E8324" t="s">
        <v>33</v>
      </c>
      <c r="F8324">
        <v>25</v>
      </c>
      <c r="G8324" t="s">
        <v>53</v>
      </c>
      <c r="H8324" t="s">
        <v>16</v>
      </c>
      <c r="I8324" t="b">
        <v>1</v>
      </c>
      <c r="K8324">
        <v>42</v>
      </c>
    </row>
    <row r="8325" spans="1:11" x14ac:dyDescent="0.35">
      <c r="A8325" t="s">
        <v>8444</v>
      </c>
      <c r="B8325" s="2">
        <v>45538.480555555558</v>
      </c>
      <c r="C8325" t="s">
        <v>78</v>
      </c>
      <c r="D8325" t="s">
        <v>49</v>
      </c>
      <c r="E8325" t="s">
        <v>33</v>
      </c>
      <c r="F8325">
        <v>66</v>
      </c>
      <c r="G8325" t="s">
        <v>89</v>
      </c>
      <c r="H8325" t="s">
        <v>16</v>
      </c>
      <c r="I8325" t="b">
        <v>0</v>
      </c>
      <c r="K8325">
        <v>41</v>
      </c>
    </row>
    <row r="8326" spans="1:11" x14ac:dyDescent="0.35">
      <c r="A8326" t="s">
        <v>8445</v>
      </c>
      <c r="B8326" s="2">
        <v>45538.513888888891</v>
      </c>
      <c r="C8326" t="s">
        <v>12</v>
      </c>
      <c r="D8326" t="s">
        <v>219</v>
      </c>
      <c r="E8326" t="s">
        <v>33</v>
      </c>
      <c r="F8326">
        <v>49</v>
      </c>
      <c r="G8326" t="s">
        <v>25</v>
      </c>
      <c r="H8326" t="s">
        <v>118</v>
      </c>
      <c r="I8326" t="b">
        <v>1</v>
      </c>
      <c r="K8326">
        <v>20</v>
      </c>
    </row>
    <row r="8327" spans="1:11" x14ac:dyDescent="0.35">
      <c r="A8327" t="s">
        <v>8446</v>
      </c>
      <c r="B8327" s="2">
        <v>45538.569444444453</v>
      </c>
      <c r="C8327" t="s">
        <v>51</v>
      </c>
      <c r="D8327" t="s">
        <v>37</v>
      </c>
      <c r="E8327" t="s">
        <v>20</v>
      </c>
      <c r="F8327">
        <v>22</v>
      </c>
      <c r="G8327" t="s">
        <v>38</v>
      </c>
      <c r="H8327" t="s">
        <v>16</v>
      </c>
      <c r="I8327" t="b">
        <v>0</v>
      </c>
      <c r="K8327">
        <v>19</v>
      </c>
    </row>
    <row r="8328" spans="1:11" x14ac:dyDescent="0.35">
      <c r="A8328" t="s">
        <v>8447</v>
      </c>
      <c r="B8328" s="2">
        <v>45538.945138888892</v>
      </c>
      <c r="C8328" t="s">
        <v>20</v>
      </c>
      <c r="D8328" t="s">
        <v>58</v>
      </c>
      <c r="E8328" t="s">
        <v>33</v>
      </c>
      <c r="F8328">
        <v>14</v>
      </c>
      <c r="G8328" t="s">
        <v>25</v>
      </c>
      <c r="H8328" t="s">
        <v>34</v>
      </c>
      <c r="I8328" t="b">
        <v>1</v>
      </c>
      <c r="J8328">
        <v>10</v>
      </c>
      <c r="K8328">
        <v>51</v>
      </c>
    </row>
    <row r="8329" spans="1:11" x14ac:dyDescent="0.35">
      <c r="A8329" t="s">
        <v>8448</v>
      </c>
      <c r="B8329" s="2">
        <v>45539.138194444437</v>
      </c>
      <c r="C8329" t="s">
        <v>296</v>
      </c>
      <c r="D8329" t="s">
        <v>153</v>
      </c>
      <c r="E8329" t="s">
        <v>14</v>
      </c>
      <c r="F8329">
        <v>71</v>
      </c>
      <c r="G8329" t="s">
        <v>89</v>
      </c>
      <c r="H8329" t="s">
        <v>16</v>
      </c>
      <c r="I8329" t="b">
        <v>0</v>
      </c>
      <c r="K8329">
        <v>51</v>
      </c>
    </row>
    <row r="8330" spans="1:11" x14ac:dyDescent="0.35">
      <c r="A8330" t="s">
        <v>8449</v>
      </c>
      <c r="B8330" s="2">
        <v>45539.138888888891</v>
      </c>
      <c r="C8330" t="s">
        <v>51</v>
      </c>
      <c r="D8330" t="s">
        <v>237</v>
      </c>
      <c r="E8330" t="s">
        <v>43</v>
      </c>
      <c r="F8330">
        <v>77</v>
      </c>
      <c r="G8330" t="s">
        <v>53</v>
      </c>
      <c r="H8330" t="s">
        <v>16</v>
      </c>
      <c r="I8330" t="b">
        <v>0</v>
      </c>
      <c r="K8330">
        <v>57</v>
      </c>
    </row>
    <row r="8331" spans="1:11" x14ac:dyDescent="0.35">
      <c r="A8331" t="s">
        <v>8450</v>
      </c>
      <c r="B8331" s="2">
        <v>45539.197222222218</v>
      </c>
      <c r="C8331" t="s">
        <v>31</v>
      </c>
      <c r="D8331" t="s">
        <v>79</v>
      </c>
      <c r="E8331" t="s">
        <v>33</v>
      </c>
      <c r="F8331">
        <v>23</v>
      </c>
      <c r="G8331" t="s">
        <v>38</v>
      </c>
      <c r="H8331" t="s">
        <v>118</v>
      </c>
      <c r="I8331" t="b">
        <v>0</v>
      </c>
      <c r="K8331">
        <v>24</v>
      </c>
    </row>
    <row r="8332" spans="1:11" x14ac:dyDescent="0.35">
      <c r="A8332" t="s">
        <v>8451</v>
      </c>
      <c r="B8332" s="2">
        <v>45539.210416666669</v>
      </c>
      <c r="C8332" t="s">
        <v>70</v>
      </c>
      <c r="D8332" t="s">
        <v>74</v>
      </c>
      <c r="E8332" t="s">
        <v>20</v>
      </c>
      <c r="F8332">
        <v>77</v>
      </c>
      <c r="G8332" t="s">
        <v>15</v>
      </c>
      <c r="H8332" t="s">
        <v>29</v>
      </c>
      <c r="I8332" t="b">
        <v>1</v>
      </c>
      <c r="J8332">
        <v>4</v>
      </c>
      <c r="K8332">
        <v>53</v>
      </c>
    </row>
    <row r="8333" spans="1:11" x14ac:dyDescent="0.35">
      <c r="A8333" t="s">
        <v>8452</v>
      </c>
      <c r="B8333" s="2">
        <v>45539.23333333333</v>
      </c>
      <c r="C8333" t="s">
        <v>99</v>
      </c>
      <c r="D8333" t="s">
        <v>79</v>
      </c>
      <c r="E8333" t="s">
        <v>20</v>
      </c>
      <c r="F8333">
        <v>8</v>
      </c>
      <c r="G8333" t="s">
        <v>89</v>
      </c>
      <c r="H8333" t="s">
        <v>16</v>
      </c>
      <c r="I8333" t="b">
        <v>0</v>
      </c>
      <c r="J8333">
        <v>1</v>
      </c>
      <c r="K8333">
        <v>31</v>
      </c>
    </row>
    <row r="8334" spans="1:11" x14ac:dyDescent="0.35">
      <c r="A8334" t="s">
        <v>8453</v>
      </c>
      <c r="B8334" s="2">
        <v>45539.381249999999</v>
      </c>
      <c r="C8334" t="s">
        <v>78</v>
      </c>
      <c r="D8334" t="s">
        <v>58</v>
      </c>
      <c r="E8334" t="s">
        <v>14</v>
      </c>
      <c r="F8334">
        <v>74</v>
      </c>
      <c r="G8334" t="s">
        <v>15</v>
      </c>
      <c r="H8334" t="s">
        <v>16</v>
      </c>
      <c r="I8334" t="b">
        <v>0</v>
      </c>
      <c r="J8334">
        <v>0</v>
      </c>
      <c r="K8334">
        <v>37</v>
      </c>
    </row>
    <row r="8335" spans="1:11" x14ac:dyDescent="0.35">
      <c r="A8335" t="s">
        <v>8454</v>
      </c>
      <c r="B8335" s="2">
        <v>45539.509722222218</v>
      </c>
      <c r="C8335" t="s">
        <v>88</v>
      </c>
      <c r="D8335" t="s">
        <v>81</v>
      </c>
      <c r="E8335" t="s">
        <v>20</v>
      </c>
      <c r="F8335">
        <v>14</v>
      </c>
      <c r="G8335" t="s">
        <v>61</v>
      </c>
      <c r="H8335" t="s">
        <v>149</v>
      </c>
      <c r="I8335" t="b">
        <v>1</v>
      </c>
      <c r="K8335">
        <v>39</v>
      </c>
    </row>
    <row r="8336" spans="1:11" x14ac:dyDescent="0.35">
      <c r="A8336" t="s">
        <v>8455</v>
      </c>
      <c r="B8336" s="2">
        <v>45539.520833333343</v>
      </c>
      <c r="C8336" t="s">
        <v>73</v>
      </c>
      <c r="D8336" t="s">
        <v>63</v>
      </c>
      <c r="E8336" t="s">
        <v>33</v>
      </c>
      <c r="F8336">
        <v>27</v>
      </c>
      <c r="G8336" t="s">
        <v>53</v>
      </c>
      <c r="H8336" t="s">
        <v>29</v>
      </c>
      <c r="I8336" t="b">
        <v>1</v>
      </c>
      <c r="J8336">
        <v>1</v>
      </c>
      <c r="K8336">
        <v>29</v>
      </c>
    </row>
    <row r="8337" spans="1:11" x14ac:dyDescent="0.35">
      <c r="A8337" t="s">
        <v>8456</v>
      </c>
      <c r="B8337" s="2">
        <v>45539.524305555547</v>
      </c>
      <c r="C8337" t="s">
        <v>76</v>
      </c>
      <c r="D8337" t="s">
        <v>81</v>
      </c>
      <c r="E8337" t="s">
        <v>20</v>
      </c>
      <c r="F8337">
        <v>73</v>
      </c>
      <c r="G8337" t="s">
        <v>21</v>
      </c>
      <c r="H8337" t="s">
        <v>16</v>
      </c>
      <c r="I8337" t="b">
        <v>0</v>
      </c>
      <c r="J8337">
        <v>8</v>
      </c>
      <c r="K8337">
        <v>60</v>
      </c>
    </row>
    <row r="8338" spans="1:11" x14ac:dyDescent="0.35">
      <c r="A8338" t="s">
        <v>8457</v>
      </c>
      <c r="B8338" s="2">
        <v>45539.700694444437</v>
      </c>
      <c r="C8338" t="s">
        <v>73</v>
      </c>
      <c r="D8338" t="s">
        <v>126</v>
      </c>
      <c r="E8338" t="s">
        <v>14</v>
      </c>
      <c r="F8338">
        <v>48</v>
      </c>
      <c r="G8338" t="s">
        <v>25</v>
      </c>
      <c r="H8338" t="s">
        <v>16</v>
      </c>
      <c r="I8338" t="b">
        <v>0</v>
      </c>
      <c r="K8338">
        <v>12</v>
      </c>
    </row>
    <row r="8339" spans="1:11" x14ac:dyDescent="0.35">
      <c r="A8339" t="s">
        <v>8458</v>
      </c>
      <c r="B8339" s="2">
        <v>45539.875694444447</v>
      </c>
      <c r="C8339" t="s">
        <v>76</v>
      </c>
      <c r="D8339" t="s">
        <v>60</v>
      </c>
      <c r="E8339" t="s">
        <v>20</v>
      </c>
      <c r="F8339">
        <v>67</v>
      </c>
      <c r="G8339" t="s">
        <v>21</v>
      </c>
      <c r="H8339" t="s">
        <v>16</v>
      </c>
      <c r="I8339" t="b">
        <v>0</v>
      </c>
      <c r="J8339">
        <v>3</v>
      </c>
      <c r="K8339">
        <v>28</v>
      </c>
    </row>
    <row r="8340" spans="1:11" x14ac:dyDescent="0.35">
      <c r="A8340" t="s">
        <v>8459</v>
      </c>
      <c r="B8340" s="2">
        <v>45539.945138888892</v>
      </c>
      <c r="C8340" t="s">
        <v>45</v>
      </c>
      <c r="D8340" t="s">
        <v>93</v>
      </c>
      <c r="E8340" t="s">
        <v>43</v>
      </c>
      <c r="F8340">
        <v>24</v>
      </c>
      <c r="G8340" t="s">
        <v>25</v>
      </c>
      <c r="H8340" t="s">
        <v>68</v>
      </c>
      <c r="I8340" t="b">
        <v>0</v>
      </c>
      <c r="K8340">
        <v>58</v>
      </c>
    </row>
    <row r="8341" spans="1:11" x14ac:dyDescent="0.35">
      <c r="A8341" t="s">
        <v>8460</v>
      </c>
      <c r="B8341" s="2">
        <v>45540.019444444442</v>
      </c>
      <c r="C8341" t="s">
        <v>108</v>
      </c>
      <c r="D8341" t="s">
        <v>126</v>
      </c>
      <c r="E8341" t="s">
        <v>43</v>
      </c>
      <c r="F8341">
        <v>76</v>
      </c>
      <c r="G8341" t="s">
        <v>21</v>
      </c>
      <c r="H8341" t="s">
        <v>16</v>
      </c>
      <c r="I8341" t="b">
        <v>1</v>
      </c>
      <c r="K8341">
        <v>13</v>
      </c>
    </row>
    <row r="8342" spans="1:11" x14ac:dyDescent="0.35">
      <c r="A8342" t="s">
        <v>8461</v>
      </c>
      <c r="B8342" s="2">
        <v>45540.043749999997</v>
      </c>
      <c r="C8342" t="s">
        <v>23</v>
      </c>
      <c r="D8342" t="s">
        <v>263</v>
      </c>
      <c r="E8342" t="s">
        <v>33</v>
      </c>
      <c r="F8342">
        <v>47</v>
      </c>
      <c r="G8342" t="s">
        <v>15</v>
      </c>
      <c r="H8342" t="s">
        <v>16</v>
      </c>
      <c r="I8342" t="b">
        <v>0</v>
      </c>
      <c r="K8342">
        <v>22</v>
      </c>
    </row>
    <row r="8343" spans="1:11" x14ac:dyDescent="0.35">
      <c r="A8343" t="s">
        <v>8462</v>
      </c>
      <c r="B8343" s="2">
        <v>45540.070138888892</v>
      </c>
      <c r="C8343" t="s">
        <v>12</v>
      </c>
      <c r="D8343" t="s">
        <v>242</v>
      </c>
      <c r="E8343" t="s">
        <v>20</v>
      </c>
      <c r="F8343">
        <v>19</v>
      </c>
      <c r="G8343" t="s">
        <v>25</v>
      </c>
      <c r="H8343" t="s">
        <v>29</v>
      </c>
      <c r="I8343" t="b">
        <v>1</v>
      </c>
      <c r="K8343">
        <v>24</v>
      </c>
    </row>
    <row r="8344" spans="1:11" x14ac:dyDescent="0.35">
      <c r="A8344" t="s">
        <v>8463</v>
      </c>
      <c r="B8344" s="2">
        <v>45540.075694444437</v>
      </c>
      <c r="C8344" t="s">
        <v>106</v>
      </c>
      <c r="D8344" t="s">
        <v>65</v>
      </c>
      <c r="E8344" t="s">
        <v>33</v>
      </c>
      <c r="F8344">
        <v>46</v>
      </c>
      <c r="G8344" t="s">
        <v>15</v>
      </c>
      <c r="H8344" t="s">
        <v>16</v>
      </c>
      <c r="I8344" t="b">
        <v>0</v>
      </c>
      <c r="K8344">
        <v>33</v>
      </c>
    </row>
    <row r="8345" spans="1:11" x14ac:dyDescent="0.35">
      <c r="A8345" t="s">
        <v>8464</v>
      </c>
      <c r="B8345" s="2">
        <v>45540.104166666657</v>
      </c>
      <c r="C8345" t="s">
        <v>12</v>
      </c>
      <c r="D8345" t="s">
        <v>52</v>
      </c>
      <c r="E8345" t="s">
        <v>20</v>
      </c>
      <c r="F8345">
        <v>58</v>
      </c>
      <c r="G8345" t="s">
        <v>53</v>
      </c>
      <c r="H8345" t="s">
        <v>16</v>
      </c>
      <c r="I8345" t="b">
        <v>0</v>
      </c>
      <c r="K8345">
        <v>42</v>
      </c>
    </row>
    <row r="8346" spans="1:11" x14ac:dyDescent="0.35">
      <c r="A8346" t="s">
        <v>8465</v>
      </c>
      <c r="B8346" s="2">
        <v>45540.104166666657</v>
      </c>
      <c r="C8346" t="s">
        <v>117</v>
      </c>
      <c r="D8346" t="s">
        <v>263</v>
      </c>
      <c r="E8346" t="s">
        <v>14</v>
      </c>
      <c r="F8346">
        <v>45</v>
      </c>
      <c r="G8346" t="s">
        <v>25</v>
      </c>
      <c r="H8346" t="s">
        <v>68</v>
      </c>
      <c r="I8346" t="b">
        <v>1</v>
      </c>
      <c r="K8346">
        <v>52</v>
      </c>
    </row>
    <row r="8347" spans="1:11" x14ac:dyDescent="0.35">
      <c r="A8347" t="s">
        <v>8466</v>
      </c>
      <c r="B8347" s="2">
        <v>45540.214583333327</v>
      </c>
      <c r="C8347" t="s">
        <v>88</v>
      </c>
      <c r="D8347" t="s">
        <v>110</v>
      </c>
      <c r="E8347" t="s">
        <v>43</v>
      </c>
      <c r="F8347">
        <v>43</v>
      </c>
      <c r="G8347" t="s">
        <v>47</v>
      </c>
      <c r="H8347" t="s">
        <v>16</v>
      </c>
      <c r="I8347" t="b">
        <v>1</v>
      </c>
      <c r="K8347">
        <v>32</v>
      </c>
    </row>
    <row r="8348" spans="1:11" x14ac:dyDescent="0.35">
      <c r="A8348" t="s">
        <v>8467</v>
      </c>
      <c r="B8348" s="2">
        <v>45540.256249999999</v>
      </c>
      <c r="C8348" t="s">
        <v>45</v>
      </c>
      <c r="D8348" t="s">
        <v>214</v>
      </c>
      <c r="E8348" t="s">
        <v>33</v>
      </c>
      <c r="F8348">
        <v>59</v>
      </c>
      <c r="G8348" t="s">
        <v>47</v>
      </c>
      <c r="H8348" t="s">
        <v>16</v>
      </c>
      <c r="I8348" t="b">
        <v>1</v>
      </c>
      <c r="J8348">
        <v>4</v>
      </c>
      <c r="K8348">
        <v>28</v>
      </c>
    </row>
    <row r="8349" spans="1:11" x14ac:dyDescent="0.35">
      <c r="A8349" t="s">
        <v>8468</v>
      </c>
      <c r="B8349" s="2">
        <v>45540.30972222222</v>
      </c>
      <c r="C8349" t="s">
        <v>18</v>
      </c>
      <c r="D8349" t="s">
        <v>134</v>
      </c>
      <c r="E8349" t="s">
        <v>142</v>
      </c>
      <c r="F8349">
        <v>21</v>
      </c>
      <c r="G8349" t="s">
        <v>15</v>
      </c>
      <c r="H8349" t="s">
        <v>34</v>
      </c>
      <c r="I8349" t="b">
        <v>0</v>
      </c>
      <c r="K8349">
        <v>12</v>
      </c>
    </row>
    <row r="8350" spans="1:11" x14ac:dyDescent="0.35">
      <c r="A8350" t="s">
        <v>8469</v>
      </c>
      <c r="B8350" s="2">
        <v>45540.385416666657</v>
      </c>
      <c r="C8350" t="s">
        <v>73</v>
      </c>
      <c r="D8350" t="s">
        <v>229</v>
      </c>
      <c r="E8350" t="s">
        <v>43</v>
      </c>
      <c r="F8350">
        <v>51</v>
      </c>
      <c r="G8350" t="s">
        <v>15</v>
      </c>
      <c r="H8350" t="s">
        <v>16</v>
      </c>
      <c r="I8350" t="b">
        <v>0</v>
      </c>
      <c r="J8350">
        <v>6</v>
      </c>
      <c r="K8350">
        <v>58</v>
      </c>
    </row>
    <row r="8351" spans="1:11" x14ac:dyDescent="0.35">
      <c r="A8351" t="s">
        <v>8470</v>
      </c>
      <c r="B8351" s="2">
        <v>45540.504166666673</v>
      </c>
      <c r="C8351" t="s">
        <v>129</v>
      </c>
      <c r="D8351" t="s">
        <v>159</v>
      </c>
      <c r="E8351" t="s">
        <v>33</v>
      </c>
      <c r="F8351">
        <v>44</v>
      </c>
      <c r="G8351" t="s">
        <v>15</v>
      </c>
      <c r="H8351" t="s">
        <v>34</v>
      </c>
      <c r="I8351" t="b">
        <v>0</v>
      </c>
      <c r="K8351">
        <v>46</v>
      </c>
    </row>
    <row r="8352" spans="1:11" x14ac:dyDescent="0.35">
      <c r="A8352" t="s">
        <v>8471</v>
      </c>
      <c r="B8352" s="2">
        <v>45540.570833333331</v>
      </c>
      <c r="C8352" t="s">
        <v>83</v>
      </c>
      <c r="D8352" t="s">
        <v>97</v>
      </c>
      <c r="E8352" t="s">
        <v>43</v>
      </c>
      <c r="F8352">
        <v>15</v>
      </c>
      <c r="G8352" t="s">
        <v>15</v>
      </c>
      <c r="H8352" t="s">
        <v>16</v>
      </c>
      <c r="I8352" t="b">
        <v>1</v>
      </c>
      <c r="J8352">
        <v>4</v>
      </c>
      <c r="K8352">
        <v>25</v>
      </c>
    </row>
    <row r="8353" spans="1:11" x14ac:dyDescent="0.35">
      <c r="A8353" t="s">
        <v>8472</v>
      </c>
      <c r="B8353" s="2">
        <v>45540.570833333331</v>
      </c>
      <c r="C8353" t="s">
        <v>31</v>
      </c>
      <c r="D8353" t="s">
        <v>81</v>
      </c>
      <c r="E8353" t="s">
        <v>20</v>
      </c>
      <c r="F8353">
        <v>51</v>
      </c>
      <c r="G8353" t="s">
        <v>25</v>
      </c>
      <c r="H8353" t="s">
        <v>16</v>
      </c>
      <c r="I8353" t="b">
        <v>0</v>
      </c>
      <c r="K8353">
        <v>37</v>
      </c>
    </row>
    <row r="8354" spans="1:11" x14ac:dyDescent="0.35">
      <c r="A8354" t="s">
        <v>8473</v>
      </c>
      <c r="B8354" s="2">
        <v>45540.62222222222</v>
      </c>
      <c r="C8354" t="s">
        <v>88</v>
      </c>
      <c r="D8354" t="s">
        <v>203</v>
      </c>
      <c r="E8354" t="s">
        <v>33</v>
      </c>
      <c r="F8354">
        <v>35</v>
      </c>
      <c r="G8354" t="s">
        <v>61</v>
      </c>
      <c r="H8354" t="s">
        <v>16</v>
      </c>
      <c r="I8354" t="b">
        <v>0</v>
      </c>
      <c r="J8354">
        <v>8</v>
      </c>
      <c r="K8354">
        <v>32</v>
      </c>
    </row>
    <row r="8355" spans="1:11" x14ac:dyDescent="0.35">
      <c r="A8355" t="s">
        <v>8474</v>
      </c>
      <c r="B8355" s="2">
        <v>45540.622916666667</v>
      </c>
      <c r="C8355" t="s">
        <v>51</v>
      </c>
      <c r="D8355" t="s">
        <v>156</v>
      </c>
      <c r="E8355" t="s">
        <v>43</v>
      </c>
      <c r="F8355">
        <v>15</v>
      </c>
      <c r="G8355" t="s">
        <v>89</v>
      </c>
      <c r="H8355" t="s">
        <v>34</v>
      </c>
      <c r="I8355" t="b">
        <v>1</v>
      </c>
      <c r="K8355">
        <v>30</v>
      </c>
    </row>
    <row r="8356" spans="1:11" x14ac:dyDescent="0.35">
      <c r="A8356" t="s">
        <v>8475</v>
      </c>
      <c r="B8356" s="2">
        <v>45540.637499999997</v>
      </c>
      <c r="C8356" t="s">
        <v>108</v>
      </c>
      <c r="D8356" t="s">
        <v>126</v>
      </c>
      <c r="E8356" t="s">
        <v>33</v>
      </c>
      <c r="F8356">
        <v>59</v>
      </c>
      <c r="G8356" t="s">
        <v>15</v>
      </c>
      <c r="H8356" t="s">
        <v>16</v>
      </c>
      <c r="I8356" t="b">
        <v>1</v>
      </c>
      <c r="K8356">
        <v>60</v>
      </c>
    </row>
    <row r="8357" spans="1:11" x14ac:dyDescent="0.35">
      <c r="A8357" t="s">
        <v>8476</v>
      </c>
      <c r="B8357" s="2">
        <v>45540.701388888891</v>
      </c>
      <c r="C8357" t="s">
        <v>99</v>
      </c>
      <c r="D8357" t="s">
        <v>275</v>
      </c>
      <c r="E8357" t="s">
        <v>14</v>
      </c>
      <c r="F8357">
        <v>47</v>
      </c>
      <c r="G8357" t="s">
        <v>38</v>
      </c>
      <c r="H8357" t="s">
        <v>16</v>
      </c>
      <c r="I8357" t="b">
        <v>0</v>
      </c>
      <c r="K8357">
        <v>25</v>
      </c>
    </row>
    <row r="8358" spans="1:11" x14ac:dyDescent="0.35">
      <c r="A8358" t="s">
        <v>8477</v>
      </c>
      <c r="B8358" s="2">
        <v>45540.794444444437</v>
      </c>
      <c r="C8358" t="s">
        <v>99</v>
      </c>
      <c r="D8358" t="s">
        <v>174</v>
      </c>
      <c r="E8358" t="s">
        <v>14</v>
      </c>
      <c r="F8358">
        <v>13</v>
      </c>
      <c r="G8358" t="s">
        <v>15</v>
      </c>
      <c r="H8358" t="s">
        <v>16</v>
      </c>
      <c r="I8358" t="b">
        <v>0</v>
      </c>
      <c r="J8358">
        <v>5</v>
      </c>
      <c r="K8358">
        <v>35</v>
      </c>
    </row>
    <row r="8359" spans="1:11" x14ac:dyDescent="0.35">
      <c r="A8359" t="s">
        <v>8478</v>
      </c>
      <c r="B8359" s="2">
        <v>45540.809027777781</v>
      </c>
      <c r="C8359" t="s">
        <v>73</v>
      </c>
      <c r="D8359" t="s">
        <v>110</v>
      </c>
      <c r="E8359" t="s">
        <v>20</v>
      </c>
      <c r="F8359">
        <v>38</v>
      </c>
      <c r="G8359" t="s">
        <v>15</v>
      </c>
      <c r="H8359" t="s">
        <v>29</v>
      </c>
      <c r="I8359" t="b">
        <v>1</v>
      </c>
      <c r="K8359">
        <v>58</v>
      </c>
    </row>
    <row r="8360" spans="1:11" x14ac:dyDescent="0.35">
      <c r="A8360" t="s">
        <v>8479</v>
      </c>
      <c r="B8360" s="2">
        <v>45540.958333333343</v>
      </c>
      <c r="C8360" t="s">
        <v>12</v>
      </c>
      <c r="D8360" t="s">
        <v>209</v>
      </c>
      <c r="E8360" t="s">
        <v>14</v>
      </c>
      <c r="F8360">
        <v>28</v>
      </c>
      <c r="G8360" t="s">
        <v>25</v>
      </c>
      <c r="H8360" t="s">
        <v>149</v>
      </c>
      <c r="I8360" t="b">
        <v>0</v>
      </c>
      <c r="J8360">
        <v>6</v>
      </c>
      <c r="K8360">
        <v>48</v>
      </c>
    </row>
    <row r="8361" spans="1:11" x14ac:dyDescent="0.35">
      <c r="A8361" t="s">
        <v>8480</v>
      </c>
      <c r="B8361" s="2">
        <v>45541.004861111112</v>
      </c>
      <c r="C8361" t="s">
        <v>122</v>
      </c>
      <c r="D8361" t="s">
        <v>19</v>
      </c>
      <c r="E8361" t="s">
        <v>43</v>
      </c>
      <c r="F8361">
        <v>68</v>
      </c>
      <c r="G8361" t="s">
        <v>61</v>
      </c>
      <c r="H8361" t="s">
        <v>29</v>
      </c>
      <c r="I8361" t="b">
        <v>1</v>
      </c>
      <c r="K8361">
        <v>49</v>
      </c>
    </row>
    <row r="8362" spans="1:11" x14ac:dyDescent="0.35">
      <c r="A8362" t="s">
        <v>8481</v>
      </c>
      <c r="B8362" s="2">
        <v>45541.036111111112</v>
      </c>
      <c r="C8362" t="s">
        <v>108</v>
      </c>
      <c r="D8362" t="s">
        <v>244</v>
      </c>
      <c r="E8362" t="s">
        <v>14</v>
      </c>
      <c r="F8362">
        <v>29</v>
      </c>
      <c r="G8362" t="s">
        <v>25</v>
      </c>
      <c r="H8362" t="s">
        <v>16</v>
      </c>
      <c r="I8362" t="b">
        <v>1</v>
      </c>
      <c r="K8362">
        <v>41</v>
      </c>
    </row>
    <row r="8363" spans="1:11" x14ac:dyDescent="0.35">
      <c r="A8363" t="s">
        <v>8482</v>
      </c>
      <c r="B8363" s="2">
        <v>45541.054166666669</v>
      </c>
      <c r="C8363" t="s">
        <v>122</v>
      </c>
      <c r="D8363" t="s">
        <v>65</v>
      </c>
      <c r="E8363" t="s">
        <v>43</v>
      </c>
      <c r="F8363">
        <v>72</v>
      </c>
      <c r="G8363" t="s">
        <v>53</v>
      </c>
      <c r="H8363" t="s">
        <v>34</v>
      </c>
      <c r="I8363" t="b">
        <v>0</v>
      </c>
      <c r="J8363">
        <v>10</v>
      </c>
      <c r="K8363">
        <v>59</v>
      </c>
    </row>
    <row r="8364" spans="1:11" x14ac:dyDescent="0.35">
      <c r="A8364" t="s">
        <v>8483</v>
      </c>
      <c r="B8364" s="2">
        <v>45541.147916666669</v>
      </c>
      <c r="C8364" t="s">
        <v>57</v>
      </c>
      <c r="D8364" t="s">
        <v>81</v>
      </c>
      <c r="E8364" t="s">
        <v>14</v>
      </c>
      <c r="F8364">
        <v>35</v>
      </c>
      <c r="G8364" t="s">
        <v>21</v>
      </c>
      <c r="H8364" t="s">
        <v>16</v>
      </c>
      <c r="I8364" t="b">
        <v>0</v>
      </c>
      <c r="K8364">
        <v>39</v>
      </c>
    </row>
    <row r="8365" spans="1:11" x14ac:dyDescent="0.35">
      <c r="A8365" t="s">
        <v>8484</v>
      </c>
      <c r="B8365" s="2">
        <v>45541.166666666657</v>
      </c>
      <c r="C8365" t="s">
        <v>184</v>
      </c>
      <c r="D8365" t="s">
        <v>275</v>
      </c>
      <c r="E8365" t="s">
        <v>142</v>
      </c>
      <c r="F8365">
        <v>6</v>
      </c>
      <c r="G8365" t="s">
        <v>53</v>
      </c>
      <c r="H8365" t="s">
        <v>16</v>
      </c>
      <c r="I8365" t="b">
        <v>0</v>
      </c>
      <c r="J8365">
        <v>9</v>
      </c>
      <c r="K8365">
        <v>15</v>
      </c>
    </row>
    <row r="8366" spans="1:11" x14ac:dyDescent="0.35">
      <c r="A8366" t="s">
        <v>8485</v>
      </c>
      <c r="B8366" s="2">
        <v>45541.269444444442</v>
      </c>
      <c r="C8366" t="s">
        <v>88</v>
      </c>
      <c r="D8366" t="s">
        <v>161</v>
      </c>
      <c r="E8366" t="s">
        <v>14</v>
      </c>
      <c r="F8366">
        <v>62</v>
      </c>
      <c r="G8366" t="s">
        <v>53</v>
      </c>
      <c r="H8366" t="s">
        <v>151</v>
      </c>
      <c r="I8366" t="b">
        <v>0</v>
      </c>
      <c r="K8366">
        <v>28</v>
      </c>
    </row>
    <row r="8367" spans="1:11" x14ac:dyDescent="0.35">
      <c r="A8367" t="s">
        <v>8486</v>
      </c>
      <c r="B8367" s="2">
        <v>45541.27847222222</v>
      </c>
      <c r="C8367" t="s">
        <v>70</v>
      </c>
      <c r="D8367" t="s">
        <v>275</v>
      </c>
      <c r="E8367" t="s">
        <v>33</v>
      </c>
      <c r="F8367">
        <v>60</v>
      </c>
      <c r="G8367" t="s">
        <v>15</v>
      </c>
      <c r="H8367" t="s">
        <v>16</v>
      </c>
      <c r="I8367" t="b">
        <v>1</v>
      </c>
      <c r="K8367">
        <v>58</v>
      </c>
    </row>
    <row r="8368" spans="1:11" x14ac:dyDescent="0.35">
      <c r="A8368" t="s">
        <v>8487</v>
      </c>
      <c r="B8368" s="2">
        <v>45541.342361111107</v>
      </c>
      <c r="C8368" t="s">
        <v>88</v>
      </c>
      <c r="D8368" t="s">
        <v>244</v>
      </c>
      <c r="E8368" t="s">
        <v>33</v>
      </c>
      <c r="F8368">
        <v>31</v>
      </c>
      <c r="G8368" t="s">
        <v>21</v>
      </c>
      <c r="H8368" t="s">
        <v>34</v>
      </c>
      <c r="I8368" t="b">
        <v>1</v>
      </c>
      <c r="K8368">
        <v>15</v>
      </c>
    </row>
    <row r="8369" spans="1:11" x14ac:dyDescent="0.35">
      <c r="A8369" t="s">
        <v>8488</v>
      </c>
      <c r="B8369" s="2">
        <v>45541.498611111107</v>
      </c>
      <c r="C8369" t="s">
        <v>129</v>
      </c>
      <c r="D8369" t="s">
        <v>24</v>
      </c>
      <c r="E8369" t="s">
        <v>20</v>
      </c>
      <c r="F8369">
        <v>9</v>
      </c>
      <c r="G8369" t="s">
        <v>21</v>
      </c>
      <c r="H8369" t="s">
        <v>16</v>
      </c>
      <c r="I8369" t="b">
        <v>1</v>
      </c>
      <c r="J8369">
        <v>0</v>
      </c>
      <c r="K8369">
        <v>40</v>
      </c>
    </row>
    <row r="8370" spans="1:11" x14ac:dyDescent="0.35">
      <c r="A8370" t="s">
        <v>8489</v>
      </c>
      <c r="B8370" s="2">
        <v>45541.552777777782</v>
      </c>
      <c r="C8370" t="s">
        <v>76</v>
      </c>
      <c r="D8370" t="s">
        <v>186</v>
      </c>
      <c r="E8370" t="s">
        <v>14</v>
      </c>
      <c r="F8370">
        <v>16</v>
      </c>
      <c r="G8370" t="s">
        <v>38</v>
      </c>
      <c r="H8370" t="s">
        <v>34</v>
      </c>
      <c r="I8370" t="b">
        <v>0</v>
      </c>
      <c r="K8370">
        <v>43</v>
      </c>
    </row>
    <row r="8371" spans="1:11" x14ac:dyDescent="0.35">
      <c r="A8371" t="s">
        <v>8490</v>
      </c>
      <c r="B8371" s="2">
        <v>45541.594444444447</v>
      </c>
      <c r="C8371" t="s">
        <v>31</v>
      </c>
      <c r="D8371" t="s">
        <v>275</v>
      </c>
      <c r="E8371" t="s">
        <v>20</v>
      </c>
      <c r="F8371">
        <v>24</v>
      </c>
      <c r="G8371" t="s">
        <v>25</v>
      </c>
      <c r="H8371" t="s">
        <v>16</v>
      </c>
      <c r="I8371" t="b">
        <v>1</v>
      </c>
      <c r="K8371">
        <v>42</v>
      </c>
    </row>
    <row r="8372" spans="1:11" x14ac:dyDescent="0.35">
      <c r="A8372" t="s">
        <v>8491</v>
      </c>
      <c r="B8372" s="2">
        <v>45541.623611111107</v>
      </c>
      <c r="C8372" t="s">
        <v>57</v>
      </c>
      <c r="D8372" t="s">
        <v>282</v>
      </c>
      <c r="E8372" t="s">
        <v>43</v>
      </c>
      <c r="F8372">
        <v>64</v>
      </c>
      <c r="G8372" t="s">
        <v>15</v>
      </c>
      <c r="H8372" t="s">
        <v>16</v>
      </c>
      <c r="I8372" t="b">
        <v>1</v>
      </c>
      <c r="K8372">
        <v>11</v>
      </c>
    </row>
    <row r="8373" spans="1:11" x14ac:dyDescent="0.35">
      <c r="A8373" t="s">
        <v>8492</v>
      </c>
      <c r="B8373" s="2">
        <v>45541.727777777778</v>
      </c>
      <c r="C8373" t="s">
        <v>91</v>
      </c>
      <c r="D8373" t="s">
        <v>112</v>
      </c>
      <c r="E8373" t="s">
        <v>20</v>
      </c>
      <c r="F8373">
        <v>6</v>
      </c>
      <c r="G8373" t="s">
        <v>61</v>
      </c>
      <c r="H8373" t="s">
        <v>34</v>
      </c>
      <c r="I8373" t="b">
        <v>0</v>
      </c>
      <c r="K8373">
        <v>11</v>
      </c>
    </row>
    <row r="8374" spans="1:11" x14ac:dyDescent="0.35">
      <c r="A8374" t="s">
        <v>8493</v>
      </c>
      <c r="B8374" s="2">
        <v>45541.751388888893</v>
      </c>
      <c r="C8374" t="s">
        <v>91</v>
      </c>
      <c r="D8374" t="s">
        <v>282</v>
      </c>
      <c r="E8374" t="s">
        <v>20</v>
      </c>
      <c r="F8374">
        <v>39</v>
      </c>
      <c r="G8374" t="s">
        <v>15</v>
      </c>
      <c r="H8374" t="s">
        <v>34</v>
      </c>
      <c r="I8374" t="b">
        <v>1</v>
      </c>
      <c r="K8374">
        <v>42</v>
      </c>
    </row>
    <row r="8375" spans="1:11" x14ac:dyDescent="0.35">
      <c r="A8375" t="s">
        <v>8494</v>
      </c>
      <c r="B8375" s="2">
        <v>45541.769444444442</v>
      </c>
      <c r="C8375" t="s">
        <v>91</v>
      </c>
      <c r="D8375" t="s">
        <v>186</v>
      </c>
      <c r="E8375" t="s">
        <v>43</v>
      </c>
      <c r="F8375">
        <v>45</v>
      </c>
      <c r="G8375" t="s">
        <v>53</v>
      </c>
      <c r="H8375" t="s">
        <v>29</v>
      </c>
      <c r="I8375" t="b">
        <v>0</v>
      </c>
      <c r="K8375">
        <v>19</v>
      </c>
    </row>
    <row r="8376" spans="1:11" x14ac:dyDescent="0.35">
      <c r="A8376" t="s">
        <v>8495</v>
      </c>
      <c r="B8376" s="2">
        <v>45541.819444444453</v>
      </c>
      <c r="C8376" t="s">
        <v>76</v>
      </c>
      <c r="D8376" t="s">
        <v>209</v>
      </c>
      <c r="E8376" t="s">
        <v>43</v>
      </c>
      <c r="F8376">
        <v>62</v>
      </c>
      <c r="G8376" t="s">
        <v>89</v>
      </c>
      <c r="H8376" t="s">
        <v>16</v>
      </c>
      <c r="I8376" t="b">
        <v>0</v>
      </c>
      <c r="K8376">
        <v>46</v>
      </c>
    </row>
    <row r="8377" spans="1:11" x14ac:dyDescent="0.35">
      <c r="A8377" t="s">
        <v>8496</v>
      </c>
      <c r="B8377" s="2">
        <v>45541.847222222219</v>
      </c>
      <c r="C8377" t="s">
        <v>88</v>
      </c>
      <c r="D8377" t="s">
        <v>134</v>
      </c>
      <c r="E8377" t="s">
        <v>33</v>
      </c>
      <c r="F8377">
        <v>76</v>
      </c>
      <c r="G8377" t="s">
        <v>25</v>
      </c>
      <c r="H8377" t="s">
        <v>16</v>
      </c>
      <c r="I8377" t="b">
        <v>0</v>
      </c>
      <c r="K8377">
        <v>56</v>
      </c>
    </row>
    <row r="8378" spans="1:11" x14ac:dyDescent="0.35">
      <c r="A8378" t="s">
        <v>8497</v>
      </c>
      <c r="B8378" s="2">
        <v>45541.847916666673</v>
      </c>
      <c r="C8378" t="s">
        <v>296</v>
      </c>
      <c r="D8378" t="s">
        <v>79</v>
      </c>
      <c r="E8378" t="s">
        <v>20</v>
      </c>
      <c r="F8378">
        <v>54</v>
      </c>
      <c r="G8378" t="s">
        <v>38</v>
      </c>
      <c r="H8378" t="s">
        <v>16</v>
      </c>
      <c r="I8378" t="b">
        <v>0</v>
      </c>
      <c r="K8378">
        <v>45</v>
      </c>
    </row>
    <row r="8379" spans="1:11" x14ac:dyDescent="0.35">
      <c r="A8379" t="s">
        <v>8498</v>
      </c>
      <c r="B8379" s="2">
        <v>45541.895833333343</v>
      </c>
      <c r="C8379" t="s">
        <v>184</v>
      </c>
      <c r="D8379" t="s">
        <v>244</v>
      </c>
      <c r="E8379" t="s">
        <v>43</v>
      </c>
      <c r="F8379">
        <v>29</v>
      </c>
      <c r="G8379" t="s">
        <v>47</v>
      </c>
      <c r="H8379" t="s">
        <v>118</v>
      </c>
      <c r="I8379" t="b">
        <v>1</v>
      </c>
      <c r="K8379">
        <v>28</v>
      </c>
    </row>
    <row r="8380" spans="1:11" x14ac:dyDescent="0.35">
      <c r="A8380" t="s">
        <v>8499</v>
      </c>
      <c r="B8380" s="2">
        <v>45541.908333333333</v>
      </c>
      <c r="C8380" t="s">
        <v>88</v>
      </c>
      <c r="D8380" t="s">
        <v>275</v>
      </c>
      <c r="E8380" t="s">
        <v>43</v>
      </c>
      <c r="F8380">
        <v>60</v>
      </c>
      <c r="G8380" t="s">
        <v>38</v>
      </c>
      <c r="H8380" t="s">
        <v>16</v>
      </c>
      <c r="I8380" t="b">
        <v>1</v>
      </c>
      <c r="K8380">
        <v>45</v>
      </c>
    </row>
    <row r="8381" spans="1:11" x14ac:dyDescent="0.35">
      <c r="A8381" t="s">
        <v>8500</v>
      </c>
      <c r="B8381" s="2">
        <v>45541.942361111112</v>
      </c>
      <c r="C8381" t="s">
        <v>78</v>
      </c>
      <c r="D8381" t="s">
        <v>237</v>
      </c>
      <c r="E8381" t="s">
        <v>33</v>
      </c>
      <c r="F8381">
        <v>26</v>
      </c>
      <c r="G8381" t="s">
        <v>38</v>
      </c>
      <c r="H8381" t="s">
        <v>16</v>
      </c>
      <c r="I8381" t="b">
        <v>1</v>
      </c>
      <c r="K8381">
        <v>49</v>
      </c>
    </row>
    <row r="8382" spans="1:11" x14ac:dyDescent="0.35">
      <c r="A8382" t="s">
        <v>8501</v>
      </c>
      <c r="B8382" s="2">
        <v>45541.96875</v>
      </c>
      <c r="C8382" t="s">
        <v>108</v>
      </c>
      <c r="D8382" t="s">
        <v>188</v>
      </c>
      <c r="E8382" t="s">
        <v>20</v>
      </c>
      <c r="F8382">
        <v>5</v>
      </c>
      <c r="G8382" t="s">
        <v>38</v>
      </c>
      <c r="H8382" t="s">
        <v>29</v>
      </c>
      <c r="I8382" t="b">
        <v>1</v>
      </c>
      <c r="J8382">
        <v>9</v>
      </c>
      <c r="K8382">
        <v>11</v>
      </c>
    </row>
    <row r="8383" spans="1:11" x14ac:dyDescent="0.35">
      <c r="A8383" t="s">
        <v>8502</v>
      </c>
      <c r="B8383" s="2">
        <v>45541.999305555553</v>
      </c>
      <c r="C8383" t="s">
        <v>78</v>
      </c>
      <c r="D8383" t="s">
        <v>93</v>
      </c>
      <c r="E8383" t="s">
        <v>33</v>
      </c>
      <c r="F8383">
        <v>61</v>
      </c>
      <c r="G8383" t="s">
        <v>61</v>
      </c>
      <c r="H8383" t="s">
        <v>16</v>
      </c>
      <c r="I8383" t="b">
        <v>1</v>
      </c>
      <c r="K8383">
        <v>37</v>
      </c>
    </row>
    <row r="8384" spans="1:11" x14ac:dyDescent="0.35">
      <c r="A8384" t="s">
        <v>8503</v>
      </c>
      <c r="B8384" s="2">
        <v>45542.018750000003</v>
      </c>
      <c r="C8384" t="s">
        <v>31</v>
      </c>
      <c r="D8384" t="s">
        <v>24</v>
      </c>
      <c r="E8384" t="s">
        <v>20</v>
      </c>
      <c r="F8384">
        <v>64</v>
      </c>
      <c r="G8384" t="s">
        <v>61</v>
      </c>
      <c r="H8384" t="s">
        <v>16</v>
      </c>
      <c r="I8384" t="b">
        <v>1</v>
      </c>
      <c r="K8384">
        <v>30</v>
      </c>
    </row>
    <row r="8385" spans="1:11" x14ac:dyDescent="0.35">
      <c r="A8385" t="s">
        <v>8504</v>
      </c>
      <c r="B8385" s="2">
        <v>45542.023611111108</v>
      </c>
      <c r="C8385" t="s">
        <v>91</v>
      </c>
      <c r="D8385" t="s">
        <v>101</v>
      </c>
      <c r="E8385" t="s">
        <v>14</v>
      </c>
      <c r="F8385">
        <v>37</v>
      </c>
      <c r="G8385" t="s">
        <v>89</v>
      </c>
      <c r="H8385" t="s">
        <v>16</v>
      </c>
      <c r="I8385" t="b">
        <v>1</v>
      </c>
      <c r="J8385">
        <v>7</v>
      </c>
      <c r="K8385">
        <v>25</v>
      </c>
    </row>
    <row r="8386" spans="1:11" x14ac:dyDescent="0.35">
      <c r="A8386" t="s">
        <v>8505</v>
      </c>
      <c r="B8386" s="2">
        <v>45542.127083333333</v>
      </c>
      <c r="C8386" t="s">
        <v>55</v>
      </c>
      <c r="D8386" t="s">
        <v>24</v>
      </c>
      <c r="E8386" t="s">
        <v>14</v>
      </c>
      <c r="F8386">
        <v>55</v>
      </c>
      <c r="G8386" t="s">
        <v>53</v>
      </c>
      <c r="H8386" t="s">
        <v>16</v>
      </c>
      <c r="I8386" t="b">
        <v>0</v>
      </c>
      <c r="J8386">
        <v>7</v>
      </c>
      <c r="K8386">
        <v>30</v>
      </c>
    </row>
    <row r="8387" spans="1:11" x14ac:dyDescent="0.35">
      <c r="A8387" t="s">
        <v>8506</v>
      </c>
      <c r="B8387" s="2">
        <v>45542.193749999999</v>
      </c>
      <c r="C8387" t="s">
        <v>27</v>
      </c>
      <c r="D8387" t="s">
        <v>229</v>
      </c>
      <c r="E8387" t="s">
        <v>33</v>
      </c>
      <c r="F8387">
        <v>60</v>
      </c>
      <c r="G8387" t="s">
        <v>21</v>
      </c>
      <c r="H8387" t="s">
        <v>34</v>
      </c>
      <c r="I8387" t="b">
        <v>1</v>
      </c>
      <c r="J8387">
        <v>3</v>
      </c>
      <c r="K8387">
        <v>60</v>
      </c>
    </row>
    <row r="8388" spans="1:11" x14ac:dyDescent="0.35">
      <c r="A8388" t="s">
        <v>8507</v>
      </c>
      <c r="B8388" s="2">
        <v>45542.350694444453</v>
      </c>
      <c r="C8388" t="s">
        <v>57</v>
      </c>
      <c r="D8388" t="s">
        <v>95</v>
      </c>
      <c r="E8388" t="s">
        <v>20</v>
      </c>
      <c r="F8388">
        <v>52</v>
      </c>
      <c r="G8388" t="s">
        <v>15</v>
      </c>
      <c r="H8388" t="s">
        <v>16</v>
      </c>
      <c r="I8388" t="b">
        <v>0</v>
      </c>
      <c r="J8388">
        <v>9</v>
      </c>
      <c r="K8388">
        <v>12</v>
      </c>
    </row>
    <row r="8389" spans="1:11" x14ac:dyDescent="0.35">
      <c r="A8389" t="s">
        <v>8508</v>
      </c>
      <c r="B8389" s="2">
        <v>45542.417361111111</v>
      </c>
      <c r="C8389" t="s">
        <v>12</v>
      </c>
      <c r="D8389" t="s">
        <v>259</v>
      </c>
      <c r="E8389" t="s">
        <v>14</v>
      </c>
      <c r="F8389">
        <v>2</v>
      </c>
      <c r="G8389" t="s">
        <v>47</v>
      </c>
      <c r="H8389" t="s">
        <v>151</v>
      </c>
      <c r="I8389" t="b">
        <v>0</v>
      </c>
      <c r="J8389">
        <v>6</v>
      </c>
      <c r="K8389">
        <v>38</v>
      </c>
    </row>
    <row r="8390" spans="1:11" x14ac:dyDescent="0.35">
      <c r="A8390" t="s">
        <v>8509</v>
      </c>
      <c r="B8390" s="2">
        <v>45542.418749999997</v>
      </c>
      <c r="C8390" t="s">
        <v>18</v>
      </c>
      <c r="D8390" t="s">
        <v>259</v>
      </c>
      <c r="E8390" t="s">
        <v>33</v>
      </c>
      <c r="F8390">
        <v>12</v>
      </c>
      <c r="G8390" t="s">
        <v>15</v>
      </c>
      <c r="H8390" t="s">
        <v>16</v>
      </c>
      <c r="I8390" t="b">
        <v>0</v>
      </c>
      <c r="K8390">
        <v>36</v>
      </c>
    </row>
    <row r="8391" spans="1:11" x14ac:dyDescent="0.35">
      <c r="A8391" t="s">
        <v>8510</v>
      </c>
      <c r="B8391" s="2">
        <v>45542.42083333333</v>
      </c>
      <c r="C8391" t="s">
        <v>27</v>
      </c>
      <c r="D8391" t="s">
        <v>86</v>
      </c>
      <c r="E8391" t="s">
        <v>14</v>
      </c>
      <c r="F8391">
        <v>15</v>
      </c>
      <c r="G8391" t="s">
        <v>25</v>
      </c>
      <c r="H8391" t="s">
        <v>29</v>
      </c>
      <c r="I8391" t="b">
        <v>0</v>
      </c>
      <c r="K8391">
        <v>45</v>
      </c>
    </row>
    <row r="8392" spans="1:11" x14ac:dyDescent="0.35">
      <c r="A8392" t="s">
        <v>8511</v>
      </c>
      <c r="B8392" s="2">
        <v>45542.513888888891</v>
      </c>
      <c r="C8392" t="s">
        <v>296</v>
      </c>
      <c r="D8392" t="s">
        <v>412</v>
      </c>
      <c r="E8392" t="s">
        <v>14</v>
      </c>
      <c r="F8392">
        <v>25</v>
      </c>
      <c r="G8392" t="s">
        <v>61</v>
      </c>
      <c r="H8392" t="s">
        <v>269</v>
      </c>
      <c r="I8392" t="b">
        <v>0</v>
      </c>
      <c r="J8392">
        <v>3</v>
      </c>
      <c r="K8392">
        <v>46</v>
      </c>
    </row>
    <row r="8393" spans="1:11" x14ac:dyDescent="0.35">
      <c r="A8393" t="s">
        <v>8512</v>
      </c>
      <c r="B8393" s="2">
        <v>45542.568055555559</v>
      </c>
      <c r="C8393" t="s">
        <v>45</v>
      </c>
      <c r="D8393" t="s">
        <v>263</v>
      </c>
      <c r="E8393" t="s">
        <v>20</v>
      </c>
      <c r="F8393">
        <v>37</v>
      </c>
      <c r="G8393" t="s">
        <v>47</v>
      </c>
      <c r="H8393" t="s">
        <v>34</v>
      </c>
      <c r="I8393" t="b">
        <v>0</v>
      </c>
      <c r="K8393">
        <v>33</v>
      </c>
    </row>
    <row r="8394" spans="1:11" x14ac:dyDescent="0.35">
      <c r="A8394" t="s">
        <v>8513</v>
      </c>
      <c r="B8394" s="2">
        <v>45542.59375</v>
      </c>
      <c r="C8394" t="s">
        <v>184</v>
      </c>
      <c r="D8394" t="s">
        <v>139</v>
      </c>
      <c r="E8394" t="s">
        <v>33</v>
      </c>
      <c r="F8394">
        <v>39</v>
      </c>
      <c r="G8394" t="s">
        <v>38</v>
      </c>
      <c r="H8394" t="s">
        <v>16</v>
      </c>
      <c r="I8394" t="b">
        <v>1</v>
      </c>
      <c r="K8394">
        <v>44</v>
      </c>
    </row>
    <row r="8395" spans="1:11" x14ac:dyDescent="0.35">
      <c r="A8395" t="s">
        <v>8514</v>
      </c>
      <c r="B8395" s="2">
        <v>45542.666666666657</v>
      </c>
      <c r="C8395" t="s">
        <v>108</v>
      </c>
      <c r="D8395" t="s">
        <v>37</v>
      </c>
      <c r="E8395" t="s">
        <v>14</v>
      </c>
      <c r="F8395">
        <v>75</v>
      </c>
      <c r="G8395" t="s">
        <v>53</v>
      </c>
      <c r="H8395" t="s">
        <v>34</v>
      </c>
      <c r="I8395" t="b">
        <v>1</v>
      </c>
      <c r="K8395">
        <v>39</v>
      </c>
    </row>
    <row r="8396" spans="1:11" x14ac:dyDescent="0.35">
      <c r="A8396" t="s">
        <v>8515</v>
      </c>
      <c r="B8396" s="2">
        <v>45542.724999999999</v>
      </c>
      <c r="C8396" t="s">
        <v>73</v>
      </c>
      <c r="D8396" t="s">
        <v>144</v>
      </c>
      <c r="E8396" t="s">
        <v>20</v>
      </c>
      <c r="F8396">
        <v>30</v>
      </c>
      <c r="G8396" t="s">
        <v>89</v>
      </c>
      <c r="H8396" t="s">
        <v>16</v>
      </c>
      <c r="I8396" t="b">
        <v>1</v>
      </c>
      <c r="K8396">
        <v>40</v>
      </c>
    </row>
    <row r="8397" spans="1:11" x14ac:dyDescent="0.35">
      <c r="A8397" t="s">
        <v>8516</v>
      </c>
      <c r="B8397" s="2">
        <v>45542.821527777778</v>
      </c>
      <c r="C8397" t="s">
        <v>108</v>
      </c>
      <c r="D8397" t="s">
        <v>112</v>
      </c>
      <c r="E8397" t="s">
        <v>20</v>
      </c>
      <c r="F8397">
        <v>32</v>
      </c>
      <c r="G8397" t="s">
        <v>89</v>
      </c>
      <c r="H8397" t="s">
        <v>151</v>
      </c>
      <c r="I8397" t="b">
        <v>1</v>
      </c>
      <c r="K8397">
        <v>49</v>
      </c>
    </row>
    <row r="8398" spans="1:11" x14ac:dyDescent="0.35">
      <c r="A8398" t="s">
        <v>8517</v>
      </c>
      <c r="B8398" s="2">
        <v>45542.949305555558</v>
      </c>
      <c r="C8398" t="s">
        <v>83</v>
      </c>
      <c r="D8398" t="s">
        <v>93</v>
      </c>
      <c r="E8398" t="s">
        <v>20</v>
      </c>
      <c r="F8398">
        <v>12</v>
      </c>
      <c r="G8398" t="s">
        <v>47</v>
      </c>
      <c r="H8398" t="s">
        <v>151</v>
      </c>
      <c r="I8398" t="b">
        <v>1</v>
      </c>
      <c r="K8398">
        <v>29</v>
      </c>
    </row>
    <row r="8399" spans="1:11" x14ac:dyDescent="0.35">
      <c r="A8399" t="s">
        <v>8518</v>
      </c>
      <c r="B8399" s="2">
        <v>45542.95208333333</v>
      </c>
      <c r="C8399" t="s">
        <v>83</v>
      </c>
      <c r="D8399" t="s">
        <v>110</v>
      </c>
      <c r="E8399" t="s">
        <v>14</v>
      </c>
      <c r="F8399">
        <v>17</v>
      </c>
      <c r="G8399" t="s">
        <v>53</v>
      </c>
      <c r="H8399" t="s">
        <v>34</v>
      </c>
      <c r="I8399" t="b">
        <v>0</v>
      </c>
      <c r="J8399">
        <v>3</v>
      </c>
      <c r="K8399">
        <v>36</v>
      </c>
    </row>
    <row r="8400" spans="1:11" x14ac:dyDescent="0.35">
      <c r="A8400" t="s">
        <v>8519</v>
      </c>
      <c r="B8400" s="2">
        <v>45543</v>
      </c>
      <c r="C8400" t="s">
        <v>117</v>
      </c>
      <c r="D8400" t="s">
        <v>28</v>
      </c>
      <c r="E8400" t="s">
        <v>20</v>
      </c>
      <c r="F8400">
        <v>43</v>
      </c>
      <c r="G8400" t="s">
        <v>53</v>
      </c>
      <c r="H8400" t="s">
        <v>16</v>
      </c>
      <c r="I8400" t="b">
        <v>1</v>
      </c>
      <c r="K8400">
        <v>22</v>
      </c>
    </row>
    <row r="8401" spans="1:11" x14ac:dyDescent="0.35">
      <c r="A8401" t="s">
        <v>8520</v>
      </c>
      <c r="B8401" s="2">
        <v>45543.051388888889</v>
      </c>
      <c r="C8401" t="s">
        <v>73</v>
      </c>
      <c r="D8401" t="s">
        <v>212</v>
      </c>
      <c r="E8401" t="s">
        <v>20</v>
      </c>
      <c r="F8401">
        <v>61</v>
      </c>
      <c r="G8401" t="s">
        <v>15</v>
      </c>
      <c r="H8401" t="s">
        <v>16</v>
      </c>
      <c r="I8401" t="b">
        <v>1</v>
      </c>
      <c r="K8401">
        <v>56</v>
      </c>
    </row>
    <row r="8402" spans="1:11" x14ac:dyDescent="0.35">
      <c r="A8402" t="s">
        <v>8521</v>
      </c>
      <c r="B8402" s="2">
        <v>45543.196527777778</v>
      </c>
      <c r="C8402" t="s">
        <v>117</v>
      </c>
      <c r="D8402" t="s">
        <v>28</v>
      </c>
      <c r="E8402" t="s">
        <v>43</v>
      </c>
      <c r="F8402">
        <v>62</v>
      </c>
      <c r="G8402" t="s">
        <v>38</v>
      </c>
      <c r="H8402" t="s">
        <v>34</v>
      </c>
      <c r="I8402" t="b">
        <v>1</v>
      </c>
      <c r="K8402">
        <v>29</v>
      </c>
    </row>
    <row r="8403" spans="1:11" x14ac:dyDescent="0.35">
      <c r="A8403" t="s">
        <v>8522</v>
      </c>
      <c r="B8403" s="2">
        <v>45543.240972222222</v>
      </c>
      <c r="C8403" t="s">
        <v>57</v>
      </c>
      <c r="D8403" t="s">
        <v>79</v>
      </c>
      <c r="E8403" t="s">
        <v>43</v>
      </c>
      <c r="F8403">
        <v>38</v>
      </c>
      <c r="G8403" t="s">
        <v>89</v>
      </c>
      <c r="H8403" t="s">
        <v>151</v>
      </c>
      <c r="I8403" t="b">
        <v>0</v>
      </c>
      <c r="K8403">
        <v>31</v>
      </c>
    </row>
    <row r="8404" spans="1:11" x14ac:dyDescent="0.35">
      <c r="A8404" t="s">
        <v>8523</v>
      </c>
      <c r="B8404" s="2">
        <v>45543.244444444441</v>
      </c>
      <c r="C8404" t="s">
        <v>184</v>
      </c>
      <c r="D8404" t="s">
        <v>237</v>
      </c>
      <c r="E8404" t="s">
        <v>33</v>
      </c>
      <c r="F8404">
        <v>19</v>
      </c>
      <c r="G8404" t="s">
        <v>21</v>
      </c>
      <c r="H8404" t="s">
        <v>118</v>
      </c>
      <c r="I8404" t="b">
        <v>1</v>
      </c>
      <c r="K8404">
        <v>10</v>
      </c>
    </row>
    <row r="8405" spans="1:11" x14ac:dyDescent="0.35">
      <c r="A8405" t="s">
        <v>8524</v>
      </c>
      <c r="B8405" s="2">
        <v>45543.252083333333</v>
      </c>
      <c r="C8405" t="s">
        <v>122</v>
      </c>
      <c r="D8405" t="s">
        <v>275</v>
      </c>
      <c r="E8405" t="s">
        <v>33</v>
      </c>
      <c r="F8405">
        <v>74</v>
      </c>
      <c r="G8405" t="s">
        <v>38</v>
      </c>
      <c r="H8405" t="s">
        <v>16</v>
      </c>
      <c r="I8405" t="b">
        <v>1</v>
      </c>
      <c r="K8405">
        <v>26</v>
      </c>
    </row>
    <row r="8406" spans="1:11" x14ac:dyDescent="0.35">
      <c r="A8406" t="s">
        <v>8525</v>
      </c>
      <c r="B8406" s="2">
        <v>45543.30972222222</v>
      </c>
      <c r="C8406" t="s">
        <v>129</v>
      </c>
      <c r="D8406" t="s">
        <v>112</v>
      </c>
      <c r="E8406" t="s">
        <v>43</v>
      </c>
      <c r="F8406">
        <v>9</v>
      </c>
      <c r="G8406" t="s">
        <v>15</v>
      </c>
      <c r="H8406" t="s">
        <v>16</v>
      </c>
      <c r="I8406" t="b">
        <v>1</v>
      </c>
      <c r="K8406">
        <v>15</v>
      </c>
    </row>
    <row r="8407" spans="1:11" x14ac:dyDescent="0.35">
      <c r="A8407" t="s">
        <v>8526</v>
      </c>
      <c r="B8407" s="2">
        <v>45543.40902777778</v>
      </c>
      <c r="C8407" t="s">
        <v>83</v>
      </c>
      <c r="D8407" t="s">
        <v>46</v>
      </c>
      <c r="E8407" t="s">
        <v>20</v>
      </c>
      <c r="F8407">
        <v>53</v>
      </c>
      <c r="G8407" t="s">
        <v>89</v>
      </c>
      <c r="H8407" t="s">
        <v>68</v>
      </c>
      <c r="I8407" t="b">
        <v>1</v>
      </c>
      <c r="K8407">
        <v>56</v>
      </c>
    </row>
    <row r="8408" spans="1:11" x14ac:dyDescent="0.35">
      <c r="A8408" t="s">
        <v>8527</v>
      </c>
      <c r="B8408" s="2">
        <v>45543.537499999999</v>
      </c>
      <c r="C8408" t="s">
        <v>83</v>
      </c>
      <c r="D8408" t="s">
        <v>203</v>
      </c>
      <c r="E8408" t="s">
        <v>43</v>
      </c>
      <c r="F8408">
        <v>75</v>
      </c>
      <c r="G8408" t="s">
        <v>15</v>
      </c>
      <c r="H8408" t="s">
        <v>34</v>
      </c>
      <c r="I8408" t="b">
        <v>1</v>
      </c>
      <c r="K8408">
        <v>38</v>
      </c>
    </row>
    <row r="8409" spans="1:11" x14ac:dyDescent="0.35">
      <c r="A8409" t="s">
        <v>8528</v>
      </c>
      <c r="B8409" s="2">
        <v>45543.670138888891</v>
      </c>
      <c r="C8409" t="s">
        <v>57</v>
      </c>
      <c r="D8409" t="s">
        <v>37</v>
      </c>
      <c r="E8409" t="s">
        <v>20</v>
      </c>
      <c r="F8409">
        <v>21</v>
      </c>
      <c r="G8409" t="s">
        <v>61</v>
      </c>
      <c r="H8409" t="s">
        <v>16</v>
      </c>
      <c r="I8409" t="b">
        <v>0</v>
      </c>
      <c r="K8409">
        <v>17</v>
      </c>
    </row>
    <row r="8410" spans="1:11" x14ac:dyDescent="0.35">
      <c r="A8410" t="s">
        <v>8529</v>
      </c>
      <c r="B8410" s="2">
        <v>45543.731944444437</v>
      </c>
      <c r="C8410" t="s">
        <v>27</v>
      </c>
      <c r="D8410" t="s">
        <v>120</v>
      </c>
      <c r="E8410" t="s">
        <v>20</v>
      </c>
      <c r="F8410">
        <v>24</v>
      </c>
      <c r="G8410" t="s">
        <v>25</v>
      </c>
      <c r="H8410" t="s">
        <v>34</v>
      </c>
      <c r="I8410" t="b">
        <v>0</v>
      </c>
      <c r="K8410">
        <v>28</v>
      </c>
    </row>
    <row r="8411" spans="1:11" x14ac:dyDescent="0.35">
      <c r="A8411" t="s">
        <v>8530</v>
      </c>
      <c r="B8411" s="2">
        <v>45543.739583333343</v>
      </c>
      <c r="C8411" t="s">
        <v>12</v>
      </c>
      <c r="D8411" t="s">
        <v>126</v>
      </c>
      <c r="E8411" t="s">
        <v>33</v>
      </c>
      <c r="F8411">
        <v>8</v>
      </c>
      <c r="G8411" t="s">
        <v>25</v>
      </c>
      <c r="H8411" t="s">
        <v>34</v>
      </c>
      <c r="I8411" t="b">
        <v>1</v>
      </c>
      <c r="K8411">
        <v>34</v>
      </c>
    </row>
    <row r="8412" spans="1:11" x14ac:dyDescent="0.35">
      <c r="A8412" t="s">
        <v>8531</v>
      </c>
      <c r="B8412" s="2">
        <v>45543.845833333333</v>
      </c>
      <c r="C8412" t="s">
        <v>88</v>
      </c>
      <c r="D8412" t="s">
        <v>275</v>
      </c>
      <c r="E8412" t="s">
        <v>33</v>
      </c>
      <c r="F8412">
        <v>13</v>
      </c>
      <c r="G8412" t="s">
        <v>53</v>
      </c>
      <c r="H8412" t="s">
        <v>16</v>
      </c>
      <c r="I8412" t="b">
        <v>0</v>
      </c>
      <c r="K8412">
        <v>22</v>
      </c>
    </row>
    <row r="8413" spans="1:11" x14ac:dyDescent="0.35">
      <c r="A8413" t="s">
        <v>8532</v>
      </c>
      <c r="B8413" s="2">
        <v>45543.861111111109</v>
      </c>
      <c r="C8413" t="s">
        <v>184</v>
      </c>
      <c r="D8413" t="s">
        <v>120</v>
      </c>
      <c r="E8413" t="s">
        <v>33</v>
      </c>
      <c r="F8413">
        <v>4</v>
      </c>
      <c r="G8413" t="s">
        <v>15</v>
      </c>
      <c r="H8413" t="s">
        <v>34</v>
      </c>
      <c r="I8413" t="b">
        <v>1</v>
      </c>
      <c r="J8413">
        <v>1</v>
      </c>
      <c r="K8413">
        <v>23</v>
      </c>
    </row>
    <row r="8414" spans="1:11" x14ac:dyDescent="0.35">
      <c r="A8414" t="s">
        <v>8533</v>
      </c>
      <c r="B8414" s="2">
        <v>45543.905555555553</v>
      </c>
      <c r="C8414" t="s">
        <v>73</v>
      </c>
      <c r="D8414" t="s">
        <v>188</v>
      </c>
      <c r="E8414" t="s">
        <v>33</v>
      </c>
      <c r="F8414">
        <v>77</v>
      </c>
      <c r="G8414" t="s">
        <v>15</v>
      </c>
      <c r="H8414" t="s">
        <v>16</v>
      </c>
      <c r="I8414" t="b">
        <v>1</v>
      </c>
      <c r="K8414">
        <v>15</v>
      </c>
    </row>
    <row r="8415" spans="1:11" x14ac:dyDescent="0.35">
      <c r="A8415" t="s">
        <v>8534</v>
      </c>
      <c r="B8415" s="2">
        <v>45543.936805555553</v>
      </c>
      <c r="C8415" t="s">
        <v>31</v>
      </c>
      <c r="D8415" t="s">
        <v>229</v>
      </c>
      <c r="E8415" t="s">
        <v>14</v>
      </c>
      <c r="F8415">
        <v>21</v>
      </c>
      <c r="G8415" t="s">
        <v>89</v>
      </c>
      <c r="H8415" t="s">
        <v>118</v>
      </c>
      <c r="I8415" t="b">
        <v>0</v>
      </c>
      <c r="K8415">
        <v>20</v>
      </c>
    </row>
    <row r="8416" spans="1:11" x14ac:dyDescent="0.35">
      <c r="A8416" t="s">
        <v>8535</v>
      </c>
      <c r="B8416" s="2">
        <v>45544.017361111109</v>
      </c>
      <c r="C8416" t="s">
        <v>122</v>
      </c>
      <c r="D8416" t="s">
        <v>79</v>
      </c>
      <c r="E8416" t="s">
        <v>33</v>
      </c>
      <c r="F8416">
        <v>13</v>
      </c>
      <c r="G8416" t="s">
        <v>15</v>
      </c>
      <c r="H8416" t="s">
        <v>16</v>
      </c>
      <c r="I8416" t="b">
        <v>0</v>
      </c>
      <c r="K8416">
        <v>54</v>
      </c>
    </row>
    <row r="8417" spans="1:11" x14ac:dyDescent="0.35">
      <c r="A8417" t="s">
        <v>8536</v>
      </c>
      <c r="B8417" s="2">
        <v>45544.04791666667</v>
      </c>
      <c r="C8417" t="s">
        <v>117</v>
      </c>
      <c r="D8417" t="s">
        <v>126</v>
      </c>
      <c r="E8417" t="s">
        <v>20</v>
      </c>
      <c r="F8417">
        <v>63</v>
      </c>
      <c r="G8417" t="s">
        <v>15</v>
      </c>
      <c r="H8417" t="s">
        <v>34</v>
      </c>
      <c r="I8417" t="b">
        <v>0</v>
      </c>
      <c r="J8417">
        <v>7</v>
      </c>
      <c r="K8417">
        <v>56</v>
      </c>
    </row>
    <row r="8418" spans="1:11" x14ac:dyDescent="0.35">
      <c r="A8418" t="s">
        <v>8537</v>
      </c>
      <c r="B8418" s="2">
        <v>45544.083333333343</v>
      </c>
      <c r="C8418" t="s">
        <v>296</v>
      </c>
      <c r="D8418" t="s">
        <v>115</v>
      </c>
      <c r="E8418" t="s">
        <v>20</v>
      </c>
      <c r="F8418">
        <v>18</v>
      </c>
      <c r="G8418" t="s">
        <v>15</v>
      </c>
      <c r="H8418" t="s">
        <v>269</v>
      </c>
      <c r="I8418" t="b">
        <v>0</v>
      </c>
      <c r="K8418">
        <v>56</v>
      </c>
    </row>
    <row r="8419" spans="1:11" x14ac:dyDescent="0.35">
      <c r="A8419" t="s">
        <v>8538</v>
      </c>
      <c r="B8419" s="2">
        <v>45544.127083333333</v>
      </c>
      <c r="C8419" t="s">
        <v>129</v>
      </c>
      <c r="D8419" t="s">
        <v>84</v>
      </c>
      <c r="E8419" t="s">
        <v>14</v>
      </c>
      <c r="F8419">
        <v>60</v>
      </c>
      <c r="G8419" t="s">
        <v>25</v>
      </c>
      <c r="H8419" t="s">
        <v>16</v>
      </c>
      <c r="I8419" t="b">
        <v>0</v>
      </c>
      <c r="K8419">
        <v>36</v>
      </c>
    </row>
    <row r="8420" spans="1:11" x14ac:dyDescent="0.35">
      <c r="A8420" t="s">
        <v>8539</v>
      </c>
      <c r="B8420" s="2">
        <v>45544.137499999997</v>
      </c>
      <c r="C8420" t="s">
        <v>55</v>
      </c>
      <c r="D8420" t="s">
        <v>58</v>
      </c>
      <c r="E8420" t="s">
        <v>20</v>
      </c>
      <c r="F8420">
        <v>7</v>
      </c>
      <c r="G8420" t="s">
        <v>53</v>
      </c>
      <c r="H8420" t="s">
        <v>29</v>
      </c>
      <c r="I8420" t="b">
        <v>1</v>
      </c>
      <c r="K8420">
        <v>31</v>
      </c>
    </row>
    <row r="8421" spans="1:11" x14ac:dyDescent="0.35">
      <c r="A8421" t="s">
        <v>8540</v>
      </c>
      <c r="B8421" s="2">
        <v>45544.147916666669</v>
      </c>
      <c r="C8421" t="s">
        <v>99</v>
      </c>
      <c r="D8421" t="s">
        <v>37</v>
      </c>
      <c r="E8421" t="s">
        <v>43</v>
      </c>
      <c r="F8421">
        <v>17</v>
      </c>
      <c r="G8421" t="s">
        <v>15</v>
      </c>
      <c r="H8421" t="s">
        <v>16</v>
      </c>
      <c r="I8421" t="b">
        <v>1</v>
      </c>
      <c r="K8421">
        <v>14</v>
      </c>
    </row>
    <row r="8422" spans="1:11" x14ac:dyDescent="0.35">
      <c r="A8422" t="s">
        <v>8541</v>
      </c>
      <c r="B8422" s="2">
        <v>45544.209027777782</v>
      </c>
      <c r="C8422" t="s">
        <v>33</v>
      </c>
      <c r="D8422" t="s">
        <v>79</v>
      </c>
      <c r="E8422" t="s">
        <v>43</v>
      </c>
      <c r="F8422">
        <v>14</v>
      </c>
      <c r="G8422" t="s">
        <v>61</v>
      </c>
      <c r="H8422" t="s">
        <v>16</v>
      </c>
      <c r="I8422" t="b">
        <v>0</v>
      </c>
      <c r="K8422">
        <v>44</v>
      </c>
    </row>
    <row r="8423" spans="1:11" x14ac:dyDescent="0.35">
      <c r="A8423" t="s">
        <v>8542</v>
      </c>
      <c r="B8423" s="2">
        <v>45544.258333333331</v>
      </c>
      <c r="C8423" t="s">
        <v>122</v>
      </c>
      <c r="D8423" t="s">
        <v>282</v>
      </c>
      <c r="E8423" t="s">
        <v>20</v>
      </c>
      <c r="F8423">
        <v>14</v>
      </c>
      <c r="G8423" t="s">
        <v>21</v>
      </c>
      <c r="H8423" t="s">
        <v>16</v>
      </c>
      <c r="I8423" t="b">
        <v>1</v>
      </c>
      <c r="J8423">
        <v>6</v>
      </c>
      <c r="K8423">
        <v>59</v>
      </c>
    </row>
    <row r="8424" spans="1:11" x14ac:dyDescent="0.35">
      <c r="A8424" t="s">
        <v>8543</v>
      </c>
      <c r="B8424" s="2">
        <v>45544.282638888893</v>
      </c>
      <c r="C8424" t="s">
        <v>57</v>
      </c>
      <c r="D8424" t="s">
        <v>282</v>
      </c>
      <c r="E8424" t="s">
        <v>33</v>
      </c>
      <c r="F8424">
        <v>78</v>
      </c>
      <c r="G8424" t="s">
        <v>15</v>
      </c>
      <c r="H8424" t="s">
        <v>16</v>
      </c>
      <c r="I8424" t="b">
        <v>1</v>
      </c>
      <c r="K8424">
        <v>27</v>
      </c>
    </row>
    <row r="8425" spans="1:11" x14ac:dyDescent="0.35">
      <c r="A8425" t="s">
        <v>8544</v>
      </c>
      <c r="B8425" s="2">
        <v>45544.31527777778</v>
      </c>
      <c r="C8425" t="s">
        <v>108</v>
      </c>
      <c r="D8425" t="s">
        <v>237</v>
      </c>
      <c r="E8425" t="s">
        <v>33</v>
      </c>
      <c r="F8425">
        <v>76</v>
      </c>
      <c r="G8425" t="s">
        <v>15</v>
      </c>
      <c r="H8425" t="s">
        <v>269</v>
      </c>
      <c r="I8425" t="b">
        <v>0</v>
      </c>
      <c r="K8425">
        <v>52</v>
      </c>
    </row>
    <row r="8426" spans="1:11" x14ac:dyDescent="0.35">
      <c r="A8426" t="s">
        <v>8545</v>
      </c>
      <c r="B8426" s="2">
        <v>45544.330555555563</v>
      </c>
      <c r="C8426" t="s">
        <v>55</v>
      </c>
      <c r="D8426" t="s">
        <v>170</v>
      </c>
      <c r="E8426" t="s">
        <v>20</v>
      </c>
      <c r="F8426">
        <v>33</v>
      </c>
      <c r="G8426" t="s">
        <v>25</v>
      </c>
      <c r="H8426" t="s">
        <v>16</v>
      </c>
      <c r="I8426" t="b">
        <v>0</v>
      </c>
      <c r="K8426">
        <v>20</v>
      </c>
    </row>
    <row r="8427" spans="1:11" x14ac:dyDescent="0.35">
      <c r="A8427" t="s">
        <v>8546</v>
      </c>
      <c r="B8427" s="2">
        <v>45544.341666666667</v>
      </c>
      <c r="C8427" t="s">
        <v>296</v>
      </c>
      <c r="D8427" t="s">
        <v>237</v>
      </c>
      <c r="E8427" t="s">
        <v>20</v>
      </c>
      <c r="F8427">
        <v>39</v>
      </c>
      <c r="G8427" t="s">
        <v>25</v>
      </c>
      <c r="H8427" t="s">
        <v>16</v>
      </c>
      <c r="I8427" t="b">
        <v>0</v>
      </c>
      <c r="K8427">
        <v>10</v>
      </c>
    </row>
    <row r="8428" spans="1:11" x14ac:dyDescent="0.35">
      <c r="A8428" t="s">
        <v>8547</v>
      </c>
      <c r="B8428" s="2">
        <v>45544.355555555558</v>
      </c>
      <c r="C8428" t="s">
        <v>88</v>
      </c>
      <c r="D8428" t="s">
        <v>81</v>
      </c>
      <c r="E8428" t="s">
        <v>14</v>
      </c>
      <c r="F8428">
        <v>23</v>
      </c>
      <c r="G8428" t="s">
        <v>15</v>
      </c>
      <c r="H8428" t="s">
        <v>16</v>
      </c>
      <c r="I8428" t="b">
        <v>0</v>
      </c>
      <c r="K8428">
        <v>12</v>
      </c>
    </row>
    <row r="8429" spans="1:11" x14ac:dyDescent="0.35">
      <c r="A8429" t="s">
        <v>8548</v>
      </c>
      <c r="B8429" s="2">
        <v>45544.372916666667</v>
      </c>
      <c r="C8429" t="s">
        <v>106</v>
      </c>
      <c r="D8429" t="s">
        <v>191</v>
      </c>
      <c r="E8429" t="s">
        <v>43</v>
      </c>
      <c r="F8429">
        <v>14</v>
      </c>
      <c r="G8429" t="s">
        <v>15</v>
      </c>
      <c r="H8429" t="s">
        <v>16</v>
      </c>
      <c r="I8429" t="b">
        <v>0</v>
      </c>
      <c r="K8429">
        <v>28</v>
      </c>
    </row>
    <row r="8430" spans="1:11" x14ac:dyDescent="0.35">
      <c r="A8430" t="s">
        <v>8549</v>
      </c>
      <c r="B8430" s="2">
        <v>45544.606249999997</v>
      </c>
      <c r="C8430" t="s">
        <v>20</v>
      </c>
      <c r="D8430" t="s">
        <v>52</v>
      </c>
      <c r="E8430" t="s">
        <v>14</v>
      </c>
      <c r="F8430">
        <v>56</v>
      </c>
      <c r="G8430" t="s">
        <v>21</v>
      </c>
      <c r="H8430" t="s">
        <v>16</v>
      </c>
      <c r="I8430" t="b">
        <v>1</v>
      </c>
      <c r="K8430">
        <v>54</v>
      </c>
    </row>
    <row r="8431" spans="1:11" x14ac:dyDescent="0.35">
      <c r="A8431" t="s">
        <v>8550</v>
      </c>
      <c r="B8431" s="2">
        <v>45544.609027777777</v>
      </c>
      <c r="C8431" t="s">
        <v>27</v>
      </c>
      <c r="D8431" t="s">
        <v>63</v>
      </c>
      <c r="E8431" t="s">
        <v>20</v>
      </c>
      <c r="F8431">
        <v>52</v>
      </c>
      <c r="G8431" t="s">
        <v>53</v>
      </c>
      <c r="H8431" t="s">
        <v>34</v>
      </c>
      <c r="I8431" t="b">
        <v>0</v>
      </c>
      <c r="K8431">
        <v>12</v>
      </c>
    </row>
    <row r="8432" spans="1:11" x14ac:dyDescent="0.35">
      <c r="A8432" t="s">
        <v>8551</v>
      </c>
      <c r="B8432" s="2">
        <v>45544.62222222222</v>
      </c>
      <c r="C8432" t="s">
        <v>184</v>
      </c>
      <c r="D8432" t="s">
        <v>275</v>
      </c>
      <c r="E8432" t="s">
        <v>20</v>
      </c>
      <c r="F8432">
        <v>22</v>
      </c>
      <c r="G8432" t="s">
        <v>89</v>
      </c>
      <c r="H8432" t="s">
        <v>34</v>
      </c>
      <c r="I8432" t="b">
        <v>0</v>
      </c>
      <c r="K8432">
        <v>17</v>
      </c>
    </row>
    <row r="8433" spans="1:11" x14ac:dyDescent="0.35">
      <c r="A8433" t="s">
        <v>8552</v>
      </c>
      <c r="B8433" s="2">
        <v>45544.626388888893</v>
      </c>
      <c r="C8433" t="s">
        <v>108</v>
      </c>
      <c r="D8433" t="s">
        <v>209</v>
      </c>
      <c r="E8433" t="s">
        <v>14</v>
      </c>
      <c r="F8433">
        <v>25</v>
      </c>
      <c r="G8433" t="s">
        <v>25</v>
      </c>
      <c r="H8433" t="s">
        <v>16</v>
      </c>
      <c r="I8433" t="b">
        <v>1</v>
      </c>
      <c r="K8433">
        <v>18</v>
      </c>
    </row>
    <row r="8434" spans="1:11" x14ac:dyDescent="0.35">
      <c r="A8434" t="s">
        <v>8553</v>
      </c>
      <c r="B8434" s="2">
        <v>45544.92083333333</v>
      </c>
      <c r="C8434" t="s">
        <v>55</v>
      </c>
      <c r="D8434" t="s">
        <v>191</v>
      </c>
      <c r="E8434" t="s">
        <v>20</v>
      </c>
      <c r="F8434">
        <v>26</v>
      </c>
      <c r="G8434" t="s">
        <v>15</v>
      </c>
      <c r="H8434" t="s">
        <v>16</v>
      </c>
      <c r="I8434" t="b">
        <v>1</v>
      </c>
      <c r="K8434">
        <v>38</v>
      </c>
    </row>
    <row r="8435" spans="1:11" x14ac:dyDescent="0.35">
      <c r="A8435" t="s">
        <v>8554</v>
      </c>
      <c r="B8435" s="2">
        <v>45545.033333333333</v>
      </c>
      <c r="C8435" t="s">
        <v>117</v>
      </c>
      <c r="D8435" t="s">
        <v>79</v>
      </c>
      <c r="E8435" t="s">
        <v>43</v>
      </c>
      <c r="F8435">
        <v>3</v>
      </c>
      <c r="G8435" t="s">
        <v>25</v>
      </c>
      <c r="H8435" t="s">
        <v>151</v>
      </c>
      <c r="I8435" t="b">
        <v>0</v>
      </c>
      <c r="K8435">
        <v>22</v>
      </c>
    </row>
    <row r="8436" spans="1:11" x14ac:dyDescent="0.35">
      <c r="A8436" t="s">
        <v>8555</v>
      </c>
      <c r="B8436" s="2">
        <v>45545.043749999997</v>
      </c>
      <c r="C8436" t="s">
        <v>296</v>
      </c>
      <c r="D8436" t="s">
        <v>244</v>
      </c>
      <c r="E8436" t="s">
        <v>33</v>
      </c>
      <c r="F8436">
        <v>55</v>
      </c>
      <c r="G8436" t="s">
        <v>21</v>
      </c>
      <c r="H8436" t="s">
        <v>16</v>
      </c>
      <c r="I8436" t="b">
        <v>0</v>
      </c>
      <c r="K8436">
        <v>57</v>
      </c>
    </row>
    <row r="8437" spans="1:11" x14ac:dyDescent="0.35">
      <c r="A8437" t="s">
        <v>8556</v>
      </c>
      <c r="B8437" s="2">
        <v>45545.075694444437</v>
      </c>
      <c r="C8437" t="s">
        <v>122</v>
      </c>
      <c r="D8437" t="s">
        <v>120</v>
      </c>
      <c r="E8437" t="s">
        <v>33</v>
      </c>
      <c r="F8437">
        <v>12</v>
      </c>
      <c r="G8437" t="s">
        <v>53</v>
      </c>
      <c r="H8437" t="s">
        <v>16</v>
      </c>
      <c r="I8437" t="b">
        <v>0</v>
      </c>
      <c r="K8437">
        <v>11</v>
      </c>
    </row>
    <row r="8438" spans="1:11" x14ac:dyDescent="0.35">
      <c r="A8438" t="s">
        <v>8557</v>
      </c>
      <c r="B8438" s="2">
        <v>45545.215277777781</v>
      </c>
      <c r="C8438" t="s">
        <v>83</v>
      </c>
      <c r="D8438" t="s">
        <v>42</v>
      </c>
      <c r="E8438" t="s">
        <v>14</v>
      </c>
      <c r="F8438">
        <v>77</v>
      </c>
      <c r="G8438" t="s">
        <v>53</v>
      </c>
      <c r="H8438" t="s">
        <v>16</v>
      </c>
      <c r="I8438" t="b">
        <v>1</v>
      </c>
      <c r="K8438">
        <v>16</v>
      </c>
    </row>
    <row r="8439" spans="1:11" x14ac:dyDescent="0.35">
      <c r="A8439" t="s">
        <v>8558</v>
      </c>
      <c r="B8439" s="2">
        <v>45545.245138888888</v>
      </c>
      <c r="C8439" t="s">
        <v>18</v>
      </c>
      <c r="D8439" t="s">
        <v>60</v>
      </c>
      <c r="E8439" t="s">
        <v>14</v>
      </c>
      <c r="F8439">
        <v>55</v>
      </c>
      <c r="G8439" t="s">
        <v>53</v>
      </c>
      <c r="H8439" t="s">
        <v>16</v>
      </c>
      <c r="I8439" t="b">
        <v>0</v>
      </c>
      <c r="K8439">
        <v>60</v>
      </c>
    </row>
    <row r="8440" spans="1:11" x14ac:dyDescent="0.35">
      <c r="A8440" t="s">
        <v>8559</v>
      </c>
      <c r="B8440" s="2">
        <v>45545.326388888891</v>
      </c>
      <c r="C8440" t="s">
        <v>57</v>
      </c>
      <c r="D8440" t="s">
        <v>37</v>
      </c>
      <c r="E8440" t="s">
        <v>33</v>
      </c>
      <c r="F8440">
        <v>28</v>
      </c>
      <c r="G8440" t="s">
        <v>15</v>
      </c>
      <c r="H8440" t="s">
        <v>16</v>
      </c>
      <c r="I8440" t="b">
        <v>0</v>
      </c>
      <c r="J8440">
        <v>1</v>
      </c>
      <c r="K8440">
        <v>35</v>
      </c>
    </row>
    <row r="8441" spans="1:11" x14ac:dyDescent="0.35">
      <c r="A8441" t="s">
        <v>8560</v>
      </c>
      <c r="B8441" s="2">
        <v>45545.390277777777</v>
      </c>
      <c r="C8441" t="s">
        <v>31</v>
      </c>
      <c r="D8441" t="s">
        <v>110</v>
      </c>
      <c r="E8441" t="s">
        <v>14</v>
      </c>
      <c r="F8441">
        <v>5</v>
      </c>
      <c r="G8441" t="s">
        <v>53</v>
      </c>
      <c r="H8441" t="s">
        <v>16</v>
      </c>
      <c r="I8441" t="b">
        <v>1</v>
      </c>
      <c r="K8441">
        <v>18</v>
      </c>
    </row>
    <row r="8442" spans="1:11" x14ac:dyDescent="0.35">
      <c r="A8442" t="s">
        <v>8561</v>
      </c>
      <c r="B8442" s="2">
        <v>45545.488888888889</v>
      </c>
      <c r="C8442" t="s">
        <v>55</v>
      </c>
      <c r="D8442" t="s">
        <v>84</v>
      </c>
      <c r="E8442" t="s">
        <v>20</v>
      </c>
      <c r="F8442">
        <v>55</v>
      </c>
      <c r="G8442" t="s">
        <v>89</v>
      </c>
      <c r="H8442" t="s">
        <v>16</v>
      </c>
      <c r="I8442" t="b">
        <v>0</v>
      </c>
      <c r="J8442">
        <v>3</v>
      </c>
      <c r="K8442">
        <v>19</v>
      </c>
    </row>
    <row r="8443" spans="1:11" x14ac:dyDescent="0.35">
      <c r="A8443" t="s">
        <v>8562</v>
      </c>
      <c r="B8443" s="2">
        <v>45545.625694444447</v>
      </c>
      <c r="C8443" t="s">
        <v>108</v>
      </c>
      <c r="D8443" t="s">
        <v>188</v>
      </c>
      <c r="E8443" t="s">
        <v>33</v>
      </c>
      <c r="F8443">
        <v>19</v>
      </c>
      <c r="G8443" t="s">
        <v>25</v>
      </c>
      <c r="H8443" t="s">
        <v>269</v>
      </c>
      <c r="I8443" t="b">
        <v>0</v>
      </c>
      <c r="J8443">
        <v>0</v>
      </c>
      <c r="K8443">
        <v>16</v>
      </c>
    </row>
    <row r="8444" spans="1:11" x14ac:dyDescent="0.35">
      <c r="A8444" t="s">
        <v>8563</v>
      </c>
      <c r="B8444" s="2">
        <v>45545.652777777781</v>
      </c>
      <c r="C8444" t="s">
        <v>12</v>
      </c>
      <c r="D8444" t="s">
        <v>24</v>
      </c>
      <c r="E8444" t="s">
        <v>20</v>
      </c>
      <c r="F8444">
        <v>14</v>
      </c>
      <c r="G8444" t="s">
        <v>61</v>
      </c>
      <c r="H8444" t="s">
        <v>16</v>
      </c>
      <c r="I8444" t="b">
        <v>1</v>
      </c>
      <c r="J8444">
        <v>10</v>
      </c>
      <c r="K8444">
        <v>25</v>
      </c>
    </row>
    <row r="8445" spans="1:11" x14ac:dyDescent="0.35">
      <c r="A8445" t="s">
        <v>8564</v>
      </c>
      <c r="B8445" s="2">
        <v>45545.67291666667</v>
      </c>
      <c r="C8445" t="s">
        <v>88</v>
      </c>
      <c r="D8445" t="s">
        <v>74</v>
      </c>
      <c r="E8445" t="s">
        <v>20</v>
      </c>
      <c r="F8445">
        <v>49</v>
      </c>
      <c r="G8445" t="s">
        <v>15</v>
      </c>
      <c r="H8445" t="s">
        <v>34</v>
      </c>
      <c r="I8445" t="b">
        <v>0</v>
      </c>
      <c r="K8445">
        <v>52</v>
      </c>
    </row>
    <row r="8446" spans="1:11" x14ac:dyDescent="0.35">
      <c r="A8446" t="s">
        <v>8565</v>
      </c>
      <c r="B8446" s="2">
        <v>45545.743055555547</v>
      </c>
      <c r="C8446" t="s">
        <v>20</v>
      </c>
      <c r="D8446" t="s">
        <v>263</v>
      </c>
      <c r="E8446" t="s">
        <v>14</v>
      </c>
      <c r="F8446">
        <v>33</v>
      </c>
      <c r="G8446" t="s">
        <v>21</v>
      </c>
      <c r="H8446" t="s">
        <v>16</v>
      </c>
      <c r="I8446" t="b">
        <v>1</v>
      </c>
      <c r="J8446">
        <v>3</v>
      </c>
      <c r="K8446">
        <v>31</v>
      </c>
    </row>
    <row r="8447" spans="1:11" x14ac:dyDescent="0.35">
      <c r="A8447" t="s">
        <v>8566</v>
      </c>
      <c r="B8447" s="2">
        <v>45545.743750000001</v>
      </c>
      <c r="C8447" t="s">
        <v>106</v>
      </c>
      <c r="D8447" t="s">
        <v>174</v>
      </c>
      <c r="E8447" t="s">
        <v>20</v>
      </c>
      <c r="F8447">
        <v>65</v>
      </c>
      <c r="G8447" t="s">
        <v>25</v>
      </c>
      <c r="H8447" t="s">
        <v>16</v>
      </c>
      <c r="I8447" t="b">
        <v>0</v>
      </c>
      <c r="K8447">
        <v>46</v>
      </c>
    </row>
    <row r="8448" spans="1:11" x14ac:dyDescent="0.35">
      <c r="A8448" t="s">
        <v>8567</v>
      </c>
      <c r="B8448" s="2">
        <v>45545.8</v>
      </c>
      <c r="C8448" t="s">
        <v>31</v>
      </c>
      <c r="D8448" t="s">
        <v>123</v>
      </c>
      <c r="E8448" t="s">
        <v>33</v>
      </c>
      <c r="F8448">
        <v>7</v>
      </c>
      <c r="G8448" t="s">
        <v>53</v>
      </c>
      <c r="H8448" t="s">
        <v>29</v>
      </c>
      <c r="I8448" t="b">
        <v>0</v>
      </c>
      <c r="K8448">
        <v>17</v>
      </c>
    </row>
    <row r="8449" spans="1:11" x14ac:dyDescent="0.35">
      <c r="A8449" t="s">
        <v>8568</v>
      </c>
      <c r="B8449" s="2">
        <v>45545.827777777777</v>
      </c>
      <c r="C8449" t="s">
        <v>20</v>
      </c>
      <c r="D8449" t="s">
        <v>49</v>
      </c>
      <c r="E8449" t="s">
        <v>14</v>
      </c>
      <c r="F8449">
        <v>67</v>
      </c>
      <c r="G8449" t="s">
        <v>25</v>
      </c>
      <c r="H8449" t="s">
        <v>34</v>
      </c>
      <c r="I8449" t="b">
        <v>0</v>
      </c>
      <c r="K8449">
        <v>58</v>
      </c>
    </row>
    <row r="8450" spans="1:11" x14ac:dyDescent="0.35">
      <c r="A8450" t="s">
        <v>8569</v>
      </c>
      <c r="B8450" s="2">
        <v>45545.845833333333</v>
      </c>
      <c r="C8450" t="s">
        <v>184</v>
      </c>
      <c r="D8450" t="s">
        <v>259</v>
      </c>
      <c r="E8450" t="s">
        <v>14</v>
      </c>
      <c r="F8450">
        <v>7</v>
      </c>
      <c r="G8450" t="s">
        <v>25</v>
      </c>
      <c r="H8450" t="s">
        <v>16</v>
      </c>
      <c r="I8450" t="b">
        <v>1</v>
      </c>
      <c r="J8450">
        <v>9</v>
      </c>
      <c r="K8450">
        <v>28</v>
      </c>
    </row>
    <row r="8451" spans="1:11" x14ac:dyDescent="0.35">
      <c r="A8451" t="s">
        <v>8570</v>
      </c>
      <c r="B8451" s="2">
        <v>45545.853472222218</v>
      </c>
      <c r="C8451" t="s">
        <v>23</v>
      </c>
      <c r="D8451" t="s">
        <v>115</v>
      </c>
      <c r="E8451" t="s">
        <v>20</v>
      </c>
      <c r="F8451">
        <v>30</v>
      </c>
      <c r="G8451" t="s">
        <v>21</v>
      </c>
      <c r="H8451" t="s">
        <v>16</v>
      </c>
      <c r="I8451" t="b">
        <v>1</v>
      </c>
      <c r="J8451">
        <v>1</v>
      </c>
      <c r="K8451">
        <v>36</v>
      </c>
    </row>
    <row r="8452" spans="1:11" x14ac:dyDescent="0.35">
      <c r="A8452" t="s">
        <v>8571</v>
      </c>
      <c r="B8452" s="2">
        <v>45545.936805555553</v>
      </c>
      <c r="C8452" t="s">
        <v>88</v>
      </c>
      <c r="D8452" t="s">
        <v>112</v>
      </c>
      <c r="E8452" t="s">
        <v>14</v>
      </c>
      <c r="F8452">
        <v>78</v>
      </c>
      <c r="G8452" t="s">
        <v>15</v>
      </c>
      <c r="H8452" t="s">
        <v>68</v>
      </c>
      <c r="I8452" t="b">
        <v>1</v>
      </c>
      <c r="K8452">
        <v>31</v>
      </c>
    </row>
    <row r="8453" spans="1:11" x14ac:dyDescent="0.35">
      <c r="A8453" t="s">
        <v>8572</v>
      </c>
      <c r="B8453" s="2">
        <v>45545.959027777782</v>
      </c>
      <c r="C8453" t="s">
        <v>99</v>
      </c>
      <c r="D8453" t="s">
        <v>86</v>
      </c>
      <c r="E8453" t="s">
        <v>43</v>
      </c>
      <c r="F8453">
        <v>45</v>
      </c>
      <c r="G8453" t="s">
        <v>61</v>
      </c>
      <c r="H8453" t="s">
        <v>16</v>
      </c>
      <c r="I8453" t="b">
        <v>0</v>
      </c>
      <c r="K8453">
        <v>57</v>
      </c>
    </row>
    <row r="8454" spans="1:11" x14ac:dyDescent="0.35">
      <c r="A8454" t="s">
        <v>8573</v>
      </c>
      <c r="B8454" s="2">
        <v>45545.979166666657</v>
      </c>
      <c r="C8454" t="s">
        <v>23</v>
      </c>
      <c r="D8454" t="s">
        <v>112</v>
      </c>
      <c r="E8454" t="s">
        <v>43</v>
      </c>
      <c r="F8454">
        <v>68</v>
      </c>
      <c r="G8454" t="s">
        <v>53</v>
      </c>
      <c r="H8454" t="s">
        <v>16</v>
      </c>
      <c r="I8454" t="b">
        <v>1</v>
      </c>
      <c r="K8454">
        <v>29</v>
      </c>
    </row>
    <row r="8455" spans="1:11" x14ac:dyDescent="0.35">
      <c r="A8455" t="s">
        <v>8574</v>
      </c>
      <c r="B8455" s="2">
        <v>45545.993055555547</v>
      </c>
      <c r="C8455" t="s">
        <v>83</v>
      </c>
      <c r="D8455" t="s">
        <v>161</v>
      </c>
      <c r="E8455" t="s">
        <v>20</v>
      </c>
      <c r="F8455">
        <v>14</v>
      </c>
      <c r="G8455" t="s">
        <v>61</v>
      </c>
      <c r="H8455" t="s">
        <v>16</v>
      </c>
      <c r="I8455" t="b">
        <v>1</v>
      </c>
      <c r="K8455">
        <v>33</v>
      </c>
    </row>
    <row r="8456" spans="1:11" x14ac:dyDescent="0.35">
      <c r="A8456" t="s">
        <v>8575</v>
      </c>
      <c r="B8456" s="2">
        <v>45546.002083333333</v>
      </c>
      <c r="C8456" t="s">
        <v>31</v>
      </c>
      <c r="D8456" t="s">
        <v>412</v>
      </c>
      <c r="E8456" t="s">
        <v>33</v>
      </c>
      <c r="F8456">
        <v>31</v>
      </c>
      <c r="G8456" t="s">
        <v>89</v>
      </c>
      <c r="H8456" t="s">
        <v>16</v>
      </c>
      <c r="I8456" t="b">
        <v>1</v>
      </c>
      <c r="K8456">
        <v>29</v>
      </c>
    </row>
    <row r="8457" spans="1:11" x14ac:dyDescent="0.35">
      <c r="A8457" t="s">
        <v>8576</v>
      </c>
      <c r="B8457" s="2">
        <v>45546.027777777781</v>
      </c>
      <c r="C8457" t="s">
        <v>88</v>
      </c>
      <c r="D8457" t="s">
        <v>159</v>
      </c>
      <c r="E8457" t="s">
        <v>20</v>
      </c>
      <c r="F8457">
        <v>8</v>
      </c>
      <c r="G8457" t="s">
        <v>47</v>
      </c>
      <c r="H8457" t="s">
        <v>16</v>
      </c>
      <c r="I8457" t="b">
        <v>0</v>
      </c>
      <c r="J8457">
        <v>10</v>
      </c>
      <c r="K8457">
        <v>17</v>
      </c>
    </row>
    <row r="8458" spans="1:11" x14ac:dyDescent="0.35">
      <c r="A8458" t="s">
        <v>8577</v>
      </c>
      <c r="B8458" s="2">
        <v>45546.114583333343</v>
      </c>
      <c r="C8458" t="s">
        <v>51</v>
      </c>
      <c r="D8458" t="s">
        <v>13</v>
      </c>
      <c r="E8458" t="s">
        <v>43</v>
      </c>
      <c r="F8458">
        <v>18</v>
      </c>
      <c r="G8458" t="s">
        <v>25</v>
      </c>
      <c r="H8458" t="s">
        <v>16</v>
      </c>
      <c r="I8458" t="b">
        <v>0</v>
      </c>
      <c r="K8458">
        <v>42</v>
      </c>
    </row>
    <row r="8459" spans="1:11" x14ac:dyDescent="0.35">
      <c r="A8459" t="s">
        <v>8578</v>
      </c>
      <c r="B8459" s="2">
        <v>45546.13958333333</v>
      </c>
      <c r="C8459" t="s">
        <v>78</v>
      </c>
      <c r="D8459" t="s">
        <v>244</v>
      </c>
      <c r="E8459" t="s">
        <v>20</v>
      </c>
      <c r="F8459">
        <v>78</v>
      </c>
      <c r="G8459" t="s">
        <v>25</v>
      </c>
      <c r="H8459" t="s">
        <v>16</v>
      </c>
      <c r="I8459" t="b">
        <v>1</v>
      </c>
      <c r="K8459">
        <v>26</v>
      </c>
    </row>
    <row r="8460" spans="1:11" x14ac:dyDescent="0.35">
      <c r="A8460" t="s">
        <v>8579</v>
      </c>
      <c r="B8460" s="2">
        <v>45546.318749999999</v>
      </c>
      <c r="C8460" t="s">
        <v>129</v>
      </c>
      <c r="D8460" t="s">
        <v>19</v>
      </c>
      <c r="E8460" t="s">
        <v>20</v>
      </c>
      <c r="F8460">
        <v>58</v>
      </c>
      <c r="G8460" t="s">
        <v>25</v>
      </c>
      <c r="H8460" t="s">
        <v>16</v>
      </c>
      <c r="I8460" t="b">
        <v>0</v>
      </c>
      <c r="K8460">
        <v>28</v>
      </c>
    </row>
    <row r="8461" spans="1:11" x14ac:dyDescent="0.35">
      <c r="A8461" t="s">
        <v>8580</v>
      </c>
      <c r="B8461" s="2">
        <v>45546.364583333343</v>
      </c>
      <c r="C8461" t="s">
        <v>76</v>
      </c>
      <c r="D8461" t="s">
        <v>263</v>
      </c>
      <c r="E8461" t="s">
        <v>20</v>
      </c>
      <c r="F8461">
        <v>61</v>
      </c>
      <c r="G8461" t="s">
        <v>53</v>
      </c>
      <c r="H8461" t="s">
        <v>16</v>
      </c>
      <c r="I8461" t="b">
        <v>0</v>
      </c>
      <c r="K8461">
        <v>57</v>
      </c>
    </row>
    <row r="8462" spans="1:11" x14ac:dyDescent="0.35">
      <c r="A8462" t="s">
        <v>8581</v>
      </c>
      <c r="B8462" s="2">
        <v>45546.373611111107</v>
      </c>
      <c r="C8462" t="s">
        <v>117</v>
      </c>
      <c r="D8462" t="s">
        <v>174</v>
      </c>
      <c r="E8462" t="s">
        <v>14</v>
      </c>
      <c r="F8462">
        <v>11</v>
      </c>
      <c r="G8462" t="s">
        <v>38</v>
      </c>
      <c r="H8462" t="s">
        <v>16</v>
      </c>
      <c r="I8462" t="b">
        <v>0</v>
      </c>
      <c r="K8462">
        <v>29</v>
      </c>
    </row>
    <row r="8463" spans="1:11" x14ac:dyDescent="0.35">
      <c r="A8463" t="s">
        <v>8582</v>
      </c>
      <c r="B8463" s="2">
        <v>45546.404861111107</v>
      </c>
      <c r="C8463" t="s">
        <v>91</v>
      </c>
      <c r="D8463" t="s">
        <v>37</v>
      </c>
      <c r="E8463" t="s">
        <v>33</v>
      </c>
      <c r="F8463">
        <v>43</v>
      </c>
      <c r="G8463" t="s">
        <v>15</v>
      </c>
      <c r="H8463" t="s">
        <v>29</v>
      </c>
      <c r="I8463" t="b">
        <v>0</v>
      </c>
      <c r="J8463">
        <v>9</v>
      </c>
      <c r="K8463">
        <v>17</v>
      </c>
    </row>
    <row r="8464" spans="1:11" x14ac:dyDescent="0.35">
      <c r="A8464" t="s">
        <v>8583</v>
      </c>
      <c r="B8464" s="2">
        <v>45546.459027777782</v>
      </c>
      <c r="C8464" t="s">
        <v>117</v>
      </c>
      <c r="D8464" t="s">
        <v>86</v>
      </c>
      <c r="E8464" t="s">
        <v>33</v>
      </c>
      <c r="F8464">
        <v>66</v>
      </c>
      <c r="G8464" t="s">
        <v>15</v>
      </c>
      <c r="H8464" t="s">
        <v>16</v>
      </c>
      <c r="I8464" t="b">
        <v>1</v>
      </c>
      <c r="J8464">
        <v>0</v>
      </c>
      <c r="K8464">
        <v>47</v>
      </c>
    </row>
    <row r="8465" spans="1:11" x14ac:dyDescent="0.35">
      <c r="A8465" t="s">
        <v>8584</v>
      </c>
      <c r="B8465" s="2">
        <v>45546.476388888892</v>
      </c>
      <c r="C8465" t="s">
        <v>31</v>
      </c>
      <c r="D8465" t="s">
        <v>290</v>
      </c>
      <c r="E8465" t="s">
        <v>43</v>
      </c>
      <c r="F8465">
        <v>75</v>
      </c>
      <c r="G8465" t="s">
        <v>61</v>
      </c>
      <c r="H8465" t="s">
        <v>16</v>
      </c>
      <c r="I8465" t="b">
        <v>0</v>
      </c>
      <c r="K8465">
        <v>29</v>
      </c>
    </row>
    <row r="8466" spans="1:11" x14ac:dyDescent="0.35">
      <c r="A8466" t="s">
        <v>8585</v>
      </c>
      <c r="B8466" s="2">
        <v>45546.493055555547</v>
      </c>
      <c r="C8466" t="s">
        <v>122</v>
      </c>
      <c r="D8466" t="s">
        <v>110</v>
      </c>
      <c r="E8466" t="s">
        <v>43</v>
      </c>
      <c r="F8466">
        <v>62</v>
      </c>
      <c r="G8466" t="s">
        <v>25</v>
      </c>
      <c r="H8466" t="s">
        <v>16</v>
      </c>
      <c r="I8466" t="b">
        <v>1</v>
      </c>
      <c r="K8466">
        <v>57</v>
      </c>
    </row>
    <row r="8467" spans="1:11" x14ac:dyDescent="0.35">
      <c r="A8467" t="s">
        <v>8586</v>
      </c>
      <c r="B8467" s="2">
        <v>45546.540277777778</v>
      </c>
      <c r="C8467" t="s">
        <v>55</v>
      </c>
      <c r="D8467" t="s">
        <v>134</v>
      </c>
      <c r="E8467" t="s">
        <v>43</v>
      </c>
      <c r="F8467">
        <v>38</v>
      </c>
      <c r="G8467" t="s">
        <v>47</v>
      </c>
      <c r="H8467" t="s">
        <v>16</v>
      </c>
      <c r="I8467" t="b">
        <v>0</v>
      </c>
      <c r="K8467">
        <v>53</v>
      </c>
    </row>
    <row r="8468" spans="1:11" x14ac:dyDescent="0.35">
      <c r="A8468" t="s">
        <v>8587</v>
      </c>
      <c r="B8468" s="2">
        <v>45546.558333333327</v>
      </c>
      <c r="C8468" t="s">
        <v>91</v>
      </c>
      <c r="D8468" t="s">
        <v>84</v>
      </c>
      <c r="E8468" t="s">
        <v>20</v>
      </c>
      <c r="F8468">
        <v>22</v>
      </c>
      <c r="G8468" t="s">
        <v>89</v>
      </c>
      <c r="H8468" t="s">
        <v>16</v>
      </c>
      <c r="I8468" t="b">
        <v>1</v>
      </c>
      <c r="K8468">
        <v>31</v>
      </c>
    </row>
    <row r="8469" spans="1:11" x14ac:dyDescent="0.35">
      <c r="A8469" t="s">
        <v>8588</v>
      </c>
      <c r="B8469" s="2">
        <v>45546.574999999997</v>
      </c>
      <c r="C8469" t="s">
        <v>18</v>
      </c>
      <c r="D8469" t="s">
        <v>229</v>
      </c>
      <c r="E8469" t="s">
        <v>33</v>
      </c>
      <c r="F8469">
        <v>73</v>
      </c>
      <c r="G8469" t="s">
        <v>21</v>
      </c>
      <c r="H8469" t="s">
        <v>16</v>
      </c>
      <c r="I8469" t="b">
        <v>0</v>
      </c>
      <c r="K8469">
        <v>43</v>
      </c>
    </row>
    <row r="8470" spans="1:11" x14ac:dyDescent="0.35">
      <c r="A8470" t="s">
        <v>8589</v>
      </c>
      <c r="B8470" s="2">
        <v>45546.655555555553</v>
      </c>
      <c r="C8470" t="s">
        <v>12</v>
      </c>
      <c r="D8470" t="s">
        <v>97</v>
      </c>
      <c r="E8470" t="s">
        <v>20</v>
      </c>
      <c r="F8470">
        <v>43</v>
      </c>
      <c r="G8470" t="s">
        <v>15</v>
      </c>
      <c r="H8470" t="s">
        <v>16</v>
      </c>
      <c r="I8470" t="b">
        <v>1</v>
      </c>
      <c r="K8470">
        <v>43</v>
      </c>
    </row>
    <row r="8471" spans="1:11" x14ac:dyDescent="0.35">
      <c r="A8471" t="s">
        <v>8590</v>
      </c>
      <c r="B8471" s="2">
        <v>45546.71875</v>
      </c>
      <c r="C8471" t="s">
        <v>51</v>
      </c>
      <c r="D8471" t="s">
        <v>97</v>
      </c>
      <c r="E8471" t="s">
        <v>43</v>
      </c>
      <c r="F8471">
        <v>18</v>
      </c>
      <c r="G8471" t="s">
        <v>38</v>
      </c>
      <c r="H8471" t="s">
        <v>16</v>
      </c>
      <c r="I8471" t="b">
        <v>1</v>
      </c>
      <c r="J8471">
        <v>0</v>
      </c>
      <c r="K8471">
        <v>46</v>
      </c>
    </row>
    <row r="8472" spans="1:11" x14ac:dyDescent="0.35">
      <c r="A8472" t="s">
        <v>8591</v>
      </c>
      <c r="B8472" s="2">
        <v>45546.73333333333</v>
      </c>
      <c r="C8472" t="s">
        <v>296</v>
      </c>
      <c r="D8472" t="s">
        <v>144</v>
      </c>
      <c r="E8472" t="s">
        <v>14</v>
      </c>
      <c r="F8472">
        <v>38</v>
      </c>
      <c r="G8472" t="s">
        <v>15</v>
      </c>
      <c r="H8472" t="s">
        <v>34</v>
      </c>
      <c r="I8472" t="b">
        <v>1</v>
      </c>
      <c r="K8472">
        <v>60</v>
      </c>
    </row>
    <row r="8473" spans="1:11" x14ac:dyDescent="0.35">
      <c r="A8473" t="s">
        <v>8592</v>
      </c>
      <c r="B8473" s="2">
        <v>45546.804861111108</v>
      </c>
      <c r="C8473" t="s">
        <v>296</v>
      </c>
      <c r="D8473" t="s">
        <v>97</v>
      </c>
      <c r="E8473" t="s">
        <v>20</v>
      </c>
      <c r="F8473">
        <v>14</v>
      </c>
      <c r="G8473" t="s">
        <v>38</v>
      </c>
      <c r="H8473" t="s">
        <v>16</v>
      </c>
      <c r="I8473" t="b">
        <v>1</v>
      </c>
      <c r="K8473">
        <v>15</v>
      </c>
    </row>
    <row r="8474" spans="1:11" x14ac:dyDescent="0.35">
      <c r="A8474" t="s">
        <v>8593</v>
      </c>
      <c r="B8474" s="2">
        <v>45546.842361111107</v>
      </c>
      <c r="C8474" t="s">
        <v>18</v>
      </c>
      <c r="D8474" t="s">
        <v>101</v>
      </c>
      <c r="E8474" t="s">
        <v>20</v>
      </c>
      <c r="F8474">
        <v>42</v>
      </c>
      <c r="G8474" t="s">
        <v>38</v>
      </c>
      <c r="H8474" t="s">
        <v>34</v>
      </c>
      <c r="I8474" t="b">
        <v>1</v>
      </c>
      <c r="K8474">
        <v>34</v>
      </c>
    </row>
    <row r="8475" spans="1:11" x14ac:dyDescent="0.35">
      <c r="A8475" t="s">
        <v>8594</v>
      </c>
      <c r="B8475" s="2">
        <v>45546.883333333331</v>
      </c>
      <c r="C8475" t="s">
        <v>70</v>
      </c>
      <c r="D8475" t="s">
        <v>13</v>
      </c>
      <c r="E8475" t="s">
        <v>43</v>
      </c>
      <c r="F8475">
        <v>34</v>
      </c>
      <c r="G8475" t="s">
        <v>21</v>
      </c>
      <c r="H8475" t="s">
        <v>34</v>
      </c>
      <c r="I8475" t="b">
        <v>0</v>
      </c>
      <c r="K8475">
        <v>31</v>
      </c>
    </row>
    <row r="8476" spans="1:11" x14ac:dyDescent="0.35">
      <c r="A8476" t="s">
        <v>8595</v>
      </c>
      <c r="B8476" s="2">
        <v>45546.915277777778</v>
      </c>
      <c r="C8476" t="s">
        <v>129</v>
      </c>
      <c r="D8476" t="s">
        <v>219</v>
      </c>
      <c r="E8476" t="s">
        <v>14</v>
      </c>
      <c r="F8476">
        <v>64</v>
      </c>
      <c r="G8476" t="s">
        <v>25</v>
      </c>
      <c r="H8476" t="s">
        <v>16</v>
      </c>
      <c r="I8476" t="b">
        <v>0</v>
      </c>
      <c r="K8476">
        <v>34</v>
      </c>
    </row>
    <row r="8477" spans="1:11" x14ac:dyDescent="0.35">
      <c r="A8477" t="s">
        <v>8596</v>
      </c>
      <c r="B8477" s="2">
        <v>45547.001388888893</v>
      </c>
      <c r="C8477" t="s">
        <v>91</v>
      </c>
      <c r="D8477" t="s">
        <v>206</v>
      </c>
      <c r="E8477" t="s">
        <v>43</v>
      </c>
      <c r="F8477">
        <v>23</v>
      </c>
      <c r="G8477" t="s">
        <v>89</v>
      </c>
      <c r="H8477" t="s">
        <v>16</v>
      </c>
      <c r="I8477" t="b">
        <v>0</v>
      </c>
      <c r="K8477">
        <v>14</v>
      </c>
    </row>
    <row r="8478" spans="1:11" x14ac:dyDescent="0.35">
      <c r="A8478" t="s">
        <v>8597</v>
      </c>
      <c r="B8478" s="2">
        <v>45547.038194444453</v>
      </c>
      <c r="C8478" t="s">
        <v>23</v>
      </c>
      <c r="D8478" t="s">
        <v>84</v>
      </c>
      <c r="E8478" t="s">
        <v>43</v>
      </c>
      <c r="F8478">
        <v>24</v>
      </c>
      <c r="G8478" t="s">
        <v>89</v>
      </c>
      <c r="H8478" t="s">
        <v>68</v>
      </c>
      <c r="I8478" t="b">
        <v>0</v>
      </c>
      <c r="K8478">
        <v>46</v>
      </c>
    </row>
    <row r="8479" spans="1:11" x14ac:dyDescent="0.35">
      <c r="A8479" t="s">
        <v>8598</v>
      </c>
      <c r="B8479" s="2">
        <v>45547.186111111107</v>
      </c>
      <c r="C8479" t="s">
        <v>51</v>
      </c>
      <c r="D8479" t="s">
        <v>244</v>
      </c>
      <c r="E8479" t="s">
        <v>43</v>
      </c>
      <c r="F8479">
        <v>49</v>
      </c>
      <c r="G8479" t="s">
        <v>38</v>
      </c>
      <c r="H8479" t="s">
        <v>16</v>
      </c>
      <c r="I8479" t="b">
        <v>1</v>
      </c>
      <c r="K8479">
        <v>28</v>
      </c>
    </row>
    <row r="8480" spans="1:11" x14ac:dyDescent="0.35">
      <c r="A8480" t="s">
        <v>8599</v>
      </c>
      <c r="B8480" s="2">
        <v>45547.20208333333</v>
      </c>
      <c r="C8480" t="s">
        <v>23</v>
      </c>
      <c r="D8480" t="s">
        <v>120</v>
      </c>
      <c r="E8480" t="s">
        <v>20</v>
      </c>
      <c r="F8480">
        <v>71</v>
      </c>
      <c r="G8480" t="s">
        <v>15</v>
      </c>
      <c r="H8480" t="s">
        <v>16</v>
      </c>
      <c r="I8480" t="b">
        <v>1</v>
      </c>
      <c r="K8480">
        <v>47</v>
      </c>
    </row>
    <row r="8481" spans="1:11" x14ac:dyDescent="0.35">
      <c r="A8481" t="s">
        <v>8600</v>
      </c>
      <c r="B8481" s="2">
        <v>45547.351388888892</v>
      </c>
      <c r="C8481" t="s">
        <v>57</v>
      </c>
      <c r="D8481" t="s">
        <v>244</v>
      </c>
      <c r="E8481" t="s">
        <v>20</v>
      </c>
      <c r="F8481">
        <v>45</v>
      </c>
      <c r="G8481" t="s">
        <v>21</v>
      </c>
      <c r="H8481" t="s">
        <v>29</v>
      </c>
      <c r="I8481" t="b">
        <v>0</v>
      </c>
      <c r="K8481">
        <v>13</v>
      </c>
    </row>
    <row r="8482" spans="1:11" x14ac:dyDescent="0.35">
      <c r="A8482" t="s">
        <v>8601</v>
      </c>
      <c r="B8482" s="2">
        <v>45547.620138888888</v>
      </c>
      <c r="C8482" t="s">
        <v>51</v>
      </c>
      <c r="D8482" t="s">
        <v>186</v>
      </c>
      <c r="E8482" t="s">
        <v>20</v>
      </c>
      <c r="F8482">
        <v>14</v>
      </c>
      <c r="G8482" t="s">
        <v>25</v>
      </c>
      <c r="H8482" t="s">
        <v>118</v>
      </c>
      <c r="I8482" t="b">
        <v>1</v>
      </c>
      <c r="K8482">
        <v>56</v>
      </c>
    </row>
    <row r="8483" spans="1:11" x14ac:dyDescent="0.35">
      <c r="A8483" t="s">
        <v>8602</v>
      </c>
      <c r="B8483" s="2">
        <v>45547.621527777781</v>
      </c>
      <c r="C8483" t="s">
        <v>23</v>
      </c>
      <c r="D8483" t="s">
        <v>65</v>
      </c>
      <c r="E8483" t="s">
        <v>33</v>
      </c>
      <c r="F8483">
        <v>18</v>
      </c>
      <c r="G8483" t="s">
        <v>15</v>
      </c>
      <c r="H8483" t="s">
        <v>16</v>
      </c>
      <c r="I8483" t="b">
        <v>1</v>
      </c>
      <c r="K8483">
        <v>39</v>
      </c>
    </row>
    <row r="8484" spans="1:11" x14ac:dyDescent="0.35">
      <c r="A8484" t="s">
        <v>8603</v>
      </c>
      <c r="B8484" s="2">
        <v>45547.62777777778</v>
      </c>
      <c r="C8484" t="s">
        <v>129</v>
      </c>
      <c r="D8484" t="s">
        <v>81</v>
      </c>
      <c r="E8484" t="s">
        <v>14</v>
      </c>
      <c r="F8484">
        <v>4</v>
      </c>
      <c r="G8484" t="s">
        <v>21</v>
      </c>
      <c r="H8484" t="s">
        <v>16</v>
      </c>
      <c r="I8484" t="b">
        <v>0</v>
      </c>
      <c r="K8484">
        <v>34</v>
      </c>
    </row>
    <row r="8485" spans="1:11" x14ac:dyDescent="0.35">
      <c r="A8485" t="s">
        <v>8604</v>
      </c>
      <c r="B8485" s="2">
        <v>45547.665277777778</v>
      </c>
      <c r="C8485" t="s">
        <v>122</v>
      </c>
      <c r="D8485" t="s">
        <v>79</v>
      </c>
      <c r="E8485" t="s">
        <v>33</v>
      </c>
      <c r="F8485">
        <v>73</v>
      </c>
      <c r="G8485" t="s">
        <v>38</v>
      </c>
      <c r="H8485" t="s">
        <v>16</v>
      </c>
      <c r="I8485" t="b">
        <v>0</v>
      </c>
      <c r="J8485">
        <v>8</v>
      </c>
      <c r="K8485">
        <v>47</v>
      </c>
    </row>
    <row r="8486" spans="1:11" x14ac:dyDescent="0.35">
      <c r="A8486" t="s">
        <v>8605</v>
      </c>
      <c r="B8486" s="2">
        <v>45547.933333333327</v>
      </c>
      <c r="C8486" t="s">
        <v>73</v>
      </c>
      <c r="D8486" t="s">
        <v>229</v>
      </c>
      <c r="E8486" t="s">
        <v>33</v>
      </c>
      <c r="F8486">
        <v>59</v>
      </c>
      <c r="G8486" t="s">
        <v>38</v>
      </c>
      <c r="H8486" t="s">
        <v>16</v>
      </c>
      <c r="I8486" t="b">
        <v>1</v>
      </c>
      <c r="J8486">
        <v>1</v>
      </c>
      <c r="K8486">
        <v>42</v>
      </c>
    </row>
    <row r="8487" spans="1:11" x14ac:dyDescent="0.35">
      <c r="A8487" t="s">
        <v>8606</v>
      </c>
      <c r="B8487" s="2">
        <v>45547.946527777778</v>
      </c>
      <c r="C8487" t="s">
        <v>78</v>
      </c>
      <c r="D8487" t="s">
        <v>101</v>
      </c>
      <c r="E8487" t="s">
        <v>20</v>
      </c>
      <c r="F8487">
        <v>28</v>
      </c>
      <c r="G8487" t="s">
        <v>15</v>
      </c>
      <c r="H8487" t="s">
        <v>16</v>
      </c>
      <c r="I8487" t="b">
        <v>0</v>
      </c>
      <c r="K8487">
        <v>54</v>
      </c>
    </row>
    <row r="8488" spans="1:11" x14ac:dyDescent="0.35">
      <c r="A8488" t="s">
        <v>8607</v>
      </c>
      <c r="B8488" s="2">
        <v>45547.975694444453</v>
      </c>
      <c r="C8488" t="s">
        <v>78</v>
      </c>
      <c r="D8488" t="s">
        <v>237</v>
      </c>
      <c r="E8488" t="s">
        <v>43</v>
      </c>
      <c r="F8488">
        <v>24</v>
      </c>
      <c r="G8488" t="s">
        <v>89</v>
      </c>
      <c r="H8488" t="s">
        <v>16</v>
      </c>
      <c r="I8488" t="b">
        <v>1</v>
      </c>
      <c r="J8488">
        <v>1</v>
      </c>
      <c r="K8488">
        <v>11</v>
      </c>
    </row>
    <row r="8489" spans="1:11" x14ac:dyDescent="0.35">
      <c r="A8489" t="s">
        <v>8608</v>
      </c>
      <c r="B8489" s="2">
        <v>45548.111111111109</v>
      </c>
      <c r="C8489" t="s">
        <v>184</v>
      </c>
      <c r="D8489" t="s">
        <v>49</v>
      </c>
      <c r="E8489" t="s">
        <v>33</v>
      </c>
      <c r="F8489">
        <v>78</v>
      </c>
      <c r="G8489" t="s">
        <v>25</v>
      </c>
      <c r="H8489" t="s">
        <v>34</v>
      </c>
      <c r="I8489" t="b">
        <v>1</v>
      </c>
      <c r="K8489">
        <v>51</v>
      </c>
    </row>
    <row r="8490" spans="1:11" x14ac:dyDescent="0.35">
      <c r="A8490" t="s">
        <v>8609</v>
      </c>
      <c r="B8490" s="2">
        <v>45548.118055555547</v>
      </c>
      <c r="C8490" t="s">
        <v>18</v>
      </c>
      <c r="D8490" t="s">
        <v>97</v>
      </c>
      <c r="E8490" t="s">
        <v>33</v>
      </c>
      <c r="F8490">
        <v>59</v>
      </c>
      <c r="G8490" t="s">
        <v>38</v>
      </c>
      <c r="H8490" t="s">
        <v>29</v>
      </c>
      <c r="I8490" t="b">
        <v>1</v>
      </c>
      <c r="K8490">
        <v>58</v>
      </c>
    </row>
    <row r="8491" spans="1:11" x14ac:dyDescent="0.35">
      <c r="A8491" t="s">
        <v>8610</v>
      </c>
      <c r="B8491" s="2">
        <v>45548.182638888888</v>
      </c>
      <c r="C8491" t="s">
        <v>184</v>
      </c>
      <c r="D8491" t="s">
        <v>126</v>
      </c>
      <c r="E8491" t="s">
        <v>33</v>
      </c>
      <c r="F8491">
        <v>64</v>
      </c>
      <c r="G8491" t="s">
        <v>15</v>
      </c>
      <c r="H8491" t="s">
        <v>16</v>
      </c>
      <c r="I8491" t="b">
        <v>1</v>
      </c>
      <c r="K8491">
        <v>20</v>
      </c>
    </row>
    <row r="8492" spans="1:11" x14ac:dyDescent="0.35">
      <c r="A8492" t="s">
        <v>8611</v>
      </c>
      <c r="B8492" s="2">
        <v>45548.365972222222</v>
      </c>
      <c r="C8492" t="s">
        <v>78</v>
      </c>
      <c r="D8492" t="s">
        <v>37</v>
      </c>
      <c r="E8492" t="s">
        <v>14</v>
      </c>
      <c r="F8492">
        <v>13</v>
      </c>
      <c r="G8492" t="s">
        <v>15</v>
      </c>
      <c r="H8492" t="s">
        <v>118</v>
      </c>
      <c r="I8492" t="b">
        <v>0</v>
      </c>
      <c r="K8492">
        <v>48</v>
      </c>
    </row>
    <row r="8493" spans="1:11" x14ac:dyDescent="0.35">
      <c r="A8493" t="s">
        <v>8612</v>
      </c>
      <c r="B8493" s="2">
        <v>45548.419444444437</v>
      </c>
      <c r="C8493" t="s">
        <v>78</v>
      </c>
      <c r="D8493" t="s">
        <v>95</v>
      </c>
      <c r="E8493" t="s">
        <v>33</v>
      </c>
      <c r="F8493">
        <v>13</v>
      </c>
      <c r="G8493" t="s">
        <v>15</v>
      </c>
      <c r="H8493" t="s">
        <v>151</v>
      </c>
      <c r="I8493" t="b">
        <v>0</v>
      </c>
      <c r="J8493">
        <v>7</v>
      </c>
      <c r="K8493">
        <v>13</v>
      </c>
    </row>
    <row r="8494" spans="1:11" x14ac:dyDescent="0.35">
      <c r="A8494" t="s">
        <v>8613</v>
      </c>
      <c r="B8494" s="2">
        <v>45548.420138888891</v>
      </c>
      <c r="C8494" t="s">
        <v>57</v>
      </c>
      <c r="D8494" t="s">
        <v>219</v>
      </c>
      <c r="E8494" t="s">
        <v>43</v>
      </c>
      <c r="F8494">
        <v>43</v>
      </c>
      <c r="G8494" t="s">
        <v>61</v>
      </c>
      <c r="H8494" t="s">
        <v>68</v>
      </c>
      <c r="I8494" t="b">
        <v>1</v>
      </c>
      <c r="J8494">
        <v>0</v>
      </c>
      <c r="K8494">
        <v>31</v>
      </c>
    </row>
    <row r="8495" spans="1:11" x14ac:dyDescent="0.35">
      <c r="A8495" t="s">
        <v>8614</v>
      </c>
      <c r="B8495" s="2">
        <v>45548.432638888888</v>
      </c>
      <c r="C8495" t="s">
        <v>12</v>
      </c>
      <c r="D8495" t="s">
        <v>214</v>
      </c>
      <c r="E8495" t="s">
        <v>43</v>
      </c>
      <c r="F8495">
        <v>62</v>
      </c>
      <c r="G8495" t="s">
        <v>15</v>
      </c>
      <c r="H8495" t="s">
        <v>16</v>
      </c>
      <c r="I8495" t="b">
        <v>1</v>
      </c>
      <c r="K8495">
        <v>22</v>
      </c>
    </row>
    <row r="8496" spans="1:11" x14ac:dyDescent="0.35">
      <c r="A8496" t="s">
        <v>8615</v>
      </c>
      <c r="B8496" s="2">
        <v>45548.447916666657</v>
      </c>
      <c r="C8496" t="s">
        <v>70</v>
      </c>
      <c r="D8496" t="s">
        <v>153</v>
      </c>
      <c r="E8496" t="s">
        <v>20</v>
      </c>
      <c r="F8496">
        <v>18</v>
      </c>
      <c r="G8496" t="s">
        <v>38</v>
      </c>
      <c r="H8496" t="s">
        <v>16</v>
      </c>
      <c r="I8496" t="b">
        <v>0</v>
      </c>
      <c r="J8496">
        <v>0</v>
      </c>
      <c r="K8496">
        <v>18</v>
      </c>
    </row>
    <row r="8497" spans="1:11" x14ac:dyDescent="0.35">
      <c r="A8497" t="s">
        <v>8616</v>
      </c>
      <c r="B8497" s="2">
        <v>45548.488888888889</v>
      </c>
      <c r="C8497" t="s">
        <v>20</v>
      </c>
      <c r="D8497" t="s">
        <v>65</v>
      </c>
      <c r="E8497" t="s">
        <v>43</v>
      </c>
      <c r="F8497">
        <v>74</v>
      </c>
      <c r="G8497" t="s">
        <v>15</v>
      </c>
      <c r="H8497" t="s">
        <v>269</v>
      </c>
      <c r="I8497" t="b">
        <v>0</v>
      </c>
      <c r="K8497">
        <v>44</v>
      </c>
    </row>
    <row r="8498" spans="1:11" x14ac:dyDescent="0.35">
      <c r="A8498" t="s">
        <v>8617</v>
      </c>
      <c r="B8498" s="2">
        <v>45548.661805555559</v>
      </c>
      <c r="C8498" t="s">
        <v>51</v>
      </c>
      <c r="D8498" t="s">
        <v>259</v>
      </c>
      <c r="E8498" t="s">
        <v>20</v>
      </c>
      <c r="F8498">
        <v>30</v>
      </c>
      <c r="G8498" t="s">
        <v>25</v>
      </c>
      <c r="H8498" t="s">
        <v>29</v>
      </c>
      <c r="I8498" t="b">
        <v>1</v>
      </c>
      <c r="K8498">
        <v>48</v>
      </c>
    </row>
    <row r="8499" spans="1:11" x14ac:dyDescent="0.35">
      <c r="A8499" t="s">
        <v>8618</v>
      </c>
      <c r="B8499" s="2">
        <v>45548.679166666669</v>
      </c>
      <c r="C8499" t="s">
        <v>296</v>
      </c>
      <c r="D8499" t="s">
        <v>229</v>
      </c>
      <c r="E8499" t="s">
        <v>43</v>
      </c>
      <c r="F8499">
        <v>59</v>
      </c>
      <c r="G8499" t="s">
        <v>61</v>
      </c>
      <c r="H8499" t="s">
        <v>16</v>
      </c>
      <c r="I8499" t="b">
        <v>1</v>
      </c>
      <c r="J8499">
        <v>7</v>
      </c>
      <c r="K8499">
        <v>30</v>
      </c>
    </row>
    <row r="8500" spans="1:11" x14ac:dyDescent="0.35">
      <c r="A8500" t="s">
        <v>8619</v>
      </c>
      <c r="B8500" s="2">
        <v>45548.684027777781</v>
      </c>
      <c r="C8500" t="s">
        <v>88</v>
      </c>
      <c r="D8500" t="s">
        <v>123</v>
      </c>
      <c r="E8500" t="s">
        <v>14</v>
      </c>
      <c r="F8500">
        <v>76</v>
      </c>
      <c r="G8500" t="s">
        <v>25</v>
      </c>
      <c r="H8500" t="s">
        <v>16</v>
      </c>
      <c r="I8500" t="b">
        <v>0</v>
      </c>
      <c r="K8500">
        <v>51</v>
      </c>
    </row>
    <row r="8501" spans="1:11" x14ac:dyDescent="0.35">
      <c r="A8501" t="s">
        <v>8620</v>
      </c>
      <c r="B8501" s="2">
        <v>45548.789583333331</v>
      </c>
      <c r="C8501" t="s">
        <v>88</v>
      </c>
      <c r="D8501" t="s">
        <v>28</v>
      </c>
      <c r="E8501" t="s">
        <v>20</v>
      </c>
      <c r="F8501">
        <v>6</v>
      </c>
      <c r="G8501" t="s">
        <v>15</v>
      </c>
      <c r="H8501" t="s">
        <v>16</v>
      </c>
      <c r="I8501" t="b">
        <v>1</v>
      </c>
      <c r="J8501">
        <v>2</v>
      </c>
      <c r="K8501">
        <v>28</v>
      </c>
    </row>
    <row r="8502" spans="1:11" x14ac:dyDescent="0.35">
      <c r="A8502" t="s">
        <v>8621</v>
      </c>
      <c r="B8502" s="2">
        <v>45548.876388888893</v>
      </c>
      <c r="C8502" t="s">
        <v>45</v>
      </c>
      <c r="D8502" t="s">
        <v>214</v>
      </c>
      <c r="E8502" t="s">
        <v>33</v>
      </c>
      <c r="F8502">
        <v>33</v>
      </c>
      <c r="G8502" t="s">
        <v>21</v>
      </c>
      <c r="H8502" t="s">
        <v>34</v>
      </c>
      <c r="I8502" t="b">
        <v>0</v>
      </c>
      <c r="K8502">
        <v>12</v>
      </c>
    </row>
    <row r="8503" spans="1:11" x14ac:dyDescent="0.35">
      <c r="A8503" t="s">
        <v>8622</v>
      </c>
      <c r="B8503" s="2">
        <v>45548.890972222223</v>
      </c>
      <c r="C8503" t="s">
        <v>83</v>
      </c>
      <c r="D8503" t="s">
        <v>126</v>
      </c>
      <c r="E8503" t="s">
        <v>43</v>
      </c>
      <c r="F8503">
        <v>25</v>
      </c>
      <c r="G8503" t="s">
        <v>89</v>
      </c>
      <c r="H8503" t="s">
        <v>34</v>
      </c>
      <c r="I8503" t="b">
        <v>1</v>
      </c>
      <c r="K8503">
        <v>56</v>
      </c>
    </row>
    <row r="8504" spans="1:11" x14ac:dyDescent="0.35">
      <c r="A8504" t="s">
        <v>8623</v>
      </c>
      <c r="B8504" s="2">
        <v>45548.916666666657</v>
      </c>
      <c r="C8504" t="s">
        <v>117</v>
      </c>
      <c r="D8504" t="s">
        <v>97</v>
      </c>
      <c r="E8504" t="s">
        <v>20</v>
      </c>
      <c r="F8504">
        <v>3</v>
      </c>
      <c r="G8504" t="s">
        <v>38</v>
      </c>
      <c r="H8504" t="s">
        <v>269</v>
      </c>
      <c r="I8504" t="b">
        <v>0</v>
      </c>
      <c r="K8504">
        <v>16</v>
      </c>
    </row>
    <row r="8505" spans="1:11" x14ac:dyDescent="0.35">
      <c r="A8505" t="s">
        <v>8624</v>
      </c>
      <c r="B8505" s="2">
        <v>45549.011111111111</v>
      </c>
      <c r="C8505" t="s">
        <v>45</v>
      </c>
      <c r="D8505" t="s">
        <v>97</v>
      </c>
      <c r="E8505" t="s">
        <v>43</v>
      </c>
      <c r="F8505">
        <v>7</v>
      </c>
      <c r="G8505" t="s">
        <v>38</v>
      </c>
      <c r="H8505" t="s">
        <v>16</v>
      </c>
      <c r="I8505" t="b">
        <v>1</v>
      </c>
      <c r="K8505">
        <v>56</v>
      </c>
    </row>
    <row r="8506" spans="1:11" x14ac:dyDescent="0.35">
      <c r="A8506" t="s">
        <v>8625</v>
      </c>
      <c r="B8506" s="2">
        <v>45549.055555555547</v>
      </c>
      <c r="C8506" t="s">
        <v>78</v>
      </c>
      <c r="D8506" t="s">
        <v>112</v>
      </c>
      <c r="E8506" t="s">
        <v>14</v>
      </c>
      <c r="F8506">
        <v>41</v>
      </c>
      <c r="G8506" t="s">
        <v>53</v>
      </c>
      <c r="H8506" t="s">
        <v>16</v>
      </c>
      <c r="I8506" t="b">
        <v>1</v>
      </c>
      <c r="K8506">
        <v>47</v>
      </c>
    </row>
    <row r="8507" spans="1:11" x14ac:dyDescent="0.35">
      <c r="A8507" t="s">
        <v>8626</v>
      </c>
      <c r="B8507" s="2">
        <v>45549.116666666669</v>
      </c>
      <c r="C8507" t="s">
        <v>117</v>
      </c>
      <c r="D8507" t="s">
        <v>144</v>
      </c>
      <c r="E8507" t="s">
        <v>14</v>
      </c>
      <c r="F8507">
        <v>30</v>
      </c>
      <c r="G8507" t="s">
        <v>15</v>
      </c>
      <c r="H8507" t="s">
        <v>29</v>
      </c>
      <c r="I8507" t="b">
        <v>1</v>
      </c>
      <c r="J8507">
        <v>5</v>
      </c>
      <c r="K8507">
        <v>52</v>
      </c>
    </row>
    <row r="8508" spans="1:11" x14ac:dyDescent="0.35">
      <c r="A8508" t="s">
        <v>8627</v>
      </c>
      <c r="B8508" s="2">
        <v>45549.15</v>
      </c>
      <c r="C8508" t="s">
        <v>296</v>
      </c>
      <c r="D8508" t="s">
        <v>275</v>
      </c>
      <c r="E8508" t="s">
        <v>43</v>
      </c>
      <c r="F8508">
        <v>69</v>
      </c>
      <c r="G8508" t="s">
        <v>21</v>
      </c>
      <c r="H8508" t="s">
        <v>16</v>
      </c>
      <c r="I8508" t="b">
        <v>0</v>
      </c>
      <c r="K8508">
        <v>57</v>
      </c>
    </row>
    <row r="8509" spans="1:11" x14ac:dyDescent="0.35">
      <c r="A8509" t="s">
        <v>8628</v>
      </c>
      <c r="B8509" s="2">
        <v>45549.239583333343</v>
      </c>
      <c r="C8509" t="s">
        <v>70</v>
      </c>
      <c r="D8509" t="s">
        <v>123</v>
      </c>
      <c r="E8509" t="s">
        <v>33</v>
      </c>
      <c r="F8509">
        <v>41</v>
      </c>
      <c r="G8509" t="s">
        <v>25</v>
      </c>
      <c r="H8509" t="s">
        <v>34</v>
      </c>
      <c r="I8509" t="b">
        <v>0</v>
      </c>
      <c r="J8509">
        <v>4</v>
      </c>
      <c r="K8509">
        <v>59</v>
      </c>
    </row>
    <row r="8510" spans="1:11" x14ac:dyDescent="0.35">
      <c r="A8510" t="s">
        <v>8629</v>
      </c>
      <c r="B8510" s="2">
        <v>45549.26458333333</v>
      </c>
      <c r="C8510" t="s">
        <v>20</v>
      </c>
      <c r="D8510" t="s">
        <v>137</v>
      </c>
      <c r="E8510" t="s">
        <v>14</v>
      </c>
      <c r="F8510">
        <v>33</v>
      </c>
      <c r="G8510" t="s">
        <v>21</v>
      </c>
      <c r="H8510" t="s">
        <v>34</v>
      </c>
      <c r="I8510" t="b">
        <v>1</v>
      </c>
      <c r="K8510">
        <v>12</v>
      </c>
    </row>
    <row r="8511" spans="1:11" x14ac:dyDescent="0.35">
      <c r="A8511" t="s">
        <v>8630</v>
      </c>
      <c r="B8511" s="2">
        <v>45549.28402777778</v>
      </c>
      <c r="C8511" t="s">
        <v>83</v>
      </c>
      <c r="D8511" t="s">
        <v>132</v>
      </c>
      <c r="E8511" t="s">
        <v>33</v>
      </c>
      <c r="F8511">
        <v>17</v>
      </c>
      <c r="G8511" t="s">
        <v>53</v>
      </c>
      <c r="H8511" t="s">
        <v>34</v>
      </c>
      <c r="I8511" t="b">
        <v>0</v>
      </c>
      <c r="K8511">
        <v>52</v>
      </c>
    </row>
    <row r="8512" spans="1:11" x14ac:dyDescent="0.35">
      <c r="A8512" t="s">
        <v>8631</v>
      </c>
      <c r="B8512" s="2">
        <v>45549.324305555558</v>
      </c>
      <c r="C8512" t="s">
        <v>31</v>
      </c>
      <c r="D8512" t="s">
        <v>263</v>
      </c>
      <c r="E8512" t="s">
        <v>20</v>
      </c>
      <c r="F8512">
        <v>1</v>
      </c>
      <c r="G8512" t="s">
        <v>61</v>
      </c>
      <c r="H8512" t="s">
        <v>16</v>
      </c>
      <c r="I8512" t="b">
        <v>1</v>
      </c>
      <c r="J8512">
        <v>5</v>
      </c>
      <c r="K8512">
        <v>37</v>
      </c>
    </row>
    <row r="8513" spans="1:11" x14ac:dyDescent="0.35">
      <c r="A8513" t="s">
        <v>8632</v>
      </c>
      <c r="B8513" s="2">
        <v>45549.474999999999</v>
      </c>
      <c r="C8513" t="s">
        <v>78</v>
      </c>
      <c r="D8513" t="s">
        <v>112</v>
      </c>
      <c r="E8513" t="s">
        <v>43</v>
      </c>
      <c r="F8513">
        <v>33</v>
      </c>
      <c r="G8513" t="s">
        <v>38</v>
      </c>
      <c r="H8513" t="s">
        <v>29</v>
      </c>
      <c r="I8513" t="b">
        <v>0</v>
      </c>
      <c r="K8513">
        <v>18</v>
      </c>
    </row>
    <row r="8514" spans="1:11" x14ac:dyDescent="0.35">
      <c r="A8514" t="s">
        <v>8633</v>
      </c>
      <c r="B8514" s="2">
        <v>45549.618750000001</v>
      </c>
      <c r="C8514" t="s">
        <v>23</v>
      </c>
      <c r="D8514" t="s">
        <v>219</v>
      </c>
      <c r="E8514" t="s">
        <v>43</v>
      </c>
      <c r="F8514">
        <v>47</v>
      </c>
      <c r="G8514" t="s">
        <v>15</v>
      </c>
      <c r="H8514" t="s">
        <v>34</v>
      </c>
      <c r="I8514" t="b">
        <v>0</v>
      </c>
      <c r="K8514">
        <v>28</v>
      </c>
    </row>
    <row r="8515" spans="1:11" x14ac:dyDescent="0.35">
      <c r="A8515" t="s">
        <v>8634</v>
      </c>
      <c r="B8515" s="2">
        <v>45549.625</v>
      </c>
      <c r="C8515" t="s">
        <v>12</v>
      </c>
      <c r="D8515" t="s">
        <v>156</v>
      </c>
      <c r="E8515" t="s">
        <v>20</v>
      </c>
      <c r="F8515">
        <v>26</v>
      </c>
      <c r="G8515" t="s">
        <v>15</v>
      </c>
      <c r="H8515" t="s">
        <v>16</v>
      </c>
      <c r="I8515" t="b">
        <v>1</v>
      </c>
      <c r="J8515">
        <v>4</v>
      </c>
      <c r="K8515">
        <v>10</v>
      </c>
    </row>
    <row r="8516" spans="1:11" x14ac:dyDescent="0.35">
      <c r="A8516" t="s">
        <v>8635</v>
      </c>
      <c r="B8516" s="2">
        <v>45549.634027777778</v>
      </c>
      <c r="C8516" t="s">
        <v>18</v>
      </c>
      <c r="D8516" t="s">
        <v>242</v>
      </c>
      <c r="E8516" t="s">
        <v>43</v>
      </c>
      <c r="F8516">
        <v>64</v>
      </c>
      <c r="G8516" t="s">
        <v>61</v>
      </c>
      <c r="H8516" t="s">
        <v>29</v>
      </c>
      <c r="I8516" t="b">
        <v>1</v>
      </c>
      <c r="J8516">
        <v>10</v>
      </c>
      <c r="K8516">
        <v>25</v>
      </c>
    </row>
    <row r="8517" spans="1:11" x14ac:dyDescent="0.35">
      <c r="A8517" t="s">
        <v>8636</v>
      </c>
      <c r="B8517" s="2">
        <v>45549.67083333333</v>
      </c>
      <c r="C8517" t="s">
        <v>122</v>
      </c>
      <c r="D8517" t="s">
        <v>212</v>
      </c>
      <c r="E8517" t="s">
        <v>33</v>
      </c>
      <c r="F8517">
        <v>64</v>
      </c>
      <c r="G8517" t="s">
        <v>53</v>
      </c>
      <c r="H8517" t="s">
        <v>16</v>
      </c>
      <c r="I8517" t="b">
        <v>1</v>
      </c>
      <c r="K8517">
        <v>51</v>
      </c>
    </row>
    <row r="8518" spans="1:11" x14ac:dyDescent="0.35">
      <c r="A8518" t="s">
        <v>8637</v>
      </c>
      <c r="B8518" s="2">
        <v>45549.74722222222</v>
      </c>
      <c r="C8518" t="s">
        <v>99</v>
      </c>
      <c r="D8518" t="s">
        <v>214</v>
      </c>
      <c r="E8518" t="s">
        <v>33</v>
      </c>
      <c r="F8518">
        <v>7</v>
      </c>
      <c r="G8518" t="s">
        <v>15</v>
      </c>
      <c r="H8518" t="s">
        <v>16</v>
      </c>
      <c r="I8518" t="b">
        <v>0</v>
      </c>
      <c r="J8518">
        <v>4</v>
      </c>
      <c r="K8518">
        <v>53</v>
      </c>
    </row>
    <row r="8519" spans="1:11" x14ac:dyDescent="0.35">
      <c r="A8519" t="s">
        <v>8638</v>
      </c>
      <c r="B8519" s="2">
        <v>45549.820138888892</v>
      </c>
      <c r="C8519" t="s">
        <v>122</v>
      </c>
      <c r="D8519" t="s">
        <v>110</v>
      </c>
      <c r="E8519" t="s">
        <v>33</v>
      </c>
      <c r="F8519">
        <v>6</v>
      </c>
      <c r="G8519" t="s">
        <v>89</v>
      </c>
      <c r="H8519" t="s">
        <v>16</v>
      </c>
      <c r="I8519" t="b">
        <v>0</v>
      </c>
      <c r="J8519">
        <v>9</v>
      </c>
      <c r="K8519">
        <v>10</v>
      </c>
    </row>
    <row r="8520" spans="1:11" x14ac:dyDescent="0.35">
      <c r="A8520" t="s">
        <v>8639</v>
      </c>
      <c r="B8520" s="2">
        <v>45549.822916666657</v>
      </c>
      <c r="C8520" t="s">
        <v>129</v>
      </c>
      <c r="D8520" t="s">
        <v>84</v>
      </c>
      <c r="E8520" t="s">
        <v>20</v>
      </c>
      <c r="F8520">
        <v>28</v>
      </c>
      <c r="G8520" t="s">
        <v>21</v>
      </c>
      <c r="H8520" t="s">
        <v>34</v>
      </c>
      <c r="I8520" t="b">
        <v>1</v>
      </c>
      <c r="K8520">
        <v>53</v>
      </c>
    </row>
    <row r="8521" spans="1:11" x14ac:dyDescent="0.35">
      <c r="A8521" t="s">
        <v>8640</v>
      </c>
      <c r="B8521" s="2">
        <v>45549.847916666673</v>
      </c>
      <c r="C8521" t="s">
        <v>296</v>
      </c>
      <c r="D8521" t="s">
        <v>40</v>
      </c>
      <c r="E8521" t="s">
        <v>20</v>
      </c>
      <c r="F8521">
        <v>16</v>
      </c>
      <c r="G8521" t="s">
        <v>89</v>
      </c>
      <c r="H8521" t="s">
        <v>68</v>
      </c>
      <c r="I8521" t="b">
        <v>0</v>
      </c>
      <c r="K8521">
        <v>58</v>
      </c>
    </row>
    <row r="8522" spans="1:11" x14ac:dyDescent="0.35">
      <c r="A8522" t="s">
        <v>8641</v>
      </c>
      <c r="B8522" s="2">
        <v>45549.927083333343</v>
      </c>
      <c r="C8522" t="s">
        <v>106</v>
      </c>
      <c r="D8522" t="s">
        <v>126</v>
      </c>
      <c r="E8522" t="s">
        <v>142</v>
      </c>
      <c r="F8522">
        <v>9</v>
      </c>
      <c r="G8522" t="s">
        <v>21</v>
      </c>
      <c r="H8522" t="s">
        <v>118</v>
      </c>
      <c r="I8522" t="b">
        <v>0</v>
      </c>
      <c r="K8522">
        <v>14</v>
      </c>
    </row>
    <row r="8523" spans="1:11" x14ac:dyDescent="0.35">
      <c r="A8523" t="s">
        <v>8642</v>
      </c>
      <c r="B8523" s="2">
        <v>45549.956250000003</v>
      </c>
      <c r="C8523" t="s">
        <v>18</v>
      </c>
      <c r="D8523" t="s">
        <v>63</v>
      </c>
      <c r="E8523" t="s">
        <v>20</v>
      </c>
      <c r="F8523">
        <v>11</v>
      </c>
      <c r="G8523" t="s">
        <v>38</v>
      </c>
      <c r="H8523" t="s">
        <v>16</v>
      </c>
      <c r="I8523" t="b">
        <v>1</v>
      </c>
      <c r="K8523">
        <v>27</v>
      </c>
    </row>
    <row r="8524" spans="1:11" x14ac:dyDescent="0.35">
      <c r="A8524" t="s">
        <v>8643</v>
      </c>
      <c r="B8524" s="2">
        <v>45550.032638888893</v>
      </c>
      <c r="C8524" t="s">
        <v>55</v>
      </c>
      <c r="D8524" t="s">
        <v>42</v>
      </c>
      <c r="E8524" t="s">
        <v>43</v>
      </c>
      <c r="F8524">
        <v>20</v>
      </c>
      <c r="G8524" t="s">
        <v>53</v>
      </c>
      <c r="H8524" t="s">
        <v>16</v>
      </c>
      <c r="I8524" t="b">
        <v>1</v>
      </c>
      <c r="J8524">
        <v>1</v>
      </c>
      <c r="K8524">
        <v>15</v>
      </c>
    </row>
    <row r="8525" spans="1:11" x14ac:dyDescent="0.35">
      <c r="A8525" t="s">
        <v>8644</v>
      </c>
      <c r="B8525" s="2">
        <v>45550.09097222222</v>
      </c>
      <c r="C8525" t="s">
        <v>55</v>
      </c>
      <c r="D8525" t="s">
        <v>112</v>
      </c>
      <c r="E8525" t="s">
        <v>14</v>
      </c>
      <c r="F8525">
        <v>38</v>
      </c>
      <c r="G8525" t="s">
        <v>89</v>
      </c>
      <c r="H8525" t="s">
        <v>34</v>
      </c>
      <c r="I8525" t="b">
        <v>0</v>
      </c>
      <c r="J8525">
        <v>6</v>
      </c>
      <c r="K8525">
        <v>41</v>
      </c>
    </row>
    <row r="8526" spans="1:11" x14ac:dyDescent="0.35">
      <c r="A8526" t="s">
        <v>8645</v>
      </c>
      <c r="B8526" s="2">
        <v>45550.254861111112</v>
      </c>
      <c r="C8526" t="s">
        <v>108</v>
      </c>
      <c r="D8526" t="s">
        <v>161</v>
      </c>
      <c r="E8526" t="s">
        <v>142</v>
      </c>
      <c r="F8526">
        <v>62</v>
      </c>
      <c r="G8526" t="s">
        <v>25</v>
      </c>
      <c r="H8526" t="s">
        <v>269</v>
      </c>
      <c r="I8526" t="b">
        <v>1</v>
      </c>
      <c r="K8526">
        <v>19</v>
      </c>
    </row>
    <row r="8527" spans="1:11" x14ac:dyDescent="0.35">
      <c r="A8527" t="s">
        <v>8646</v>
      </c>
      <c r="B8527" s="2">
        <v>45550.397222222222</v>
      </c>
      <c r="C8527" t="s">
        <v>122</v>
      </c>
      <c r="D8527" t="s">
        <v>186</v>
      </c>
      <c r="E8527" t="s">
        <v>33</v>
      </c>
      <c r="F8527">
        <v>37</v>
      </c>
      <c r="G8527" t="s">
        <v>15</v>
      </c>
      <c r="H8527" t="s">
        <v>16</v>
      </c>
      <c r="I8527" t="b">
        <v>0</v>
      </c>
      <c r="K8527">
        <v>26</v>
      </c>
    </row>
    <row r="8528" spans="1:11" x14ac:dyDescent="0.35">
      <c r="A8528" t="s">
        <v>8647</v>
      </c>
      <c r="B8528" s="2">
        <v>45550.427777777782</v>
      </c>
      <c r="C8528" t="s">
        <v>99</v>
      </c>
      <c r="D8528" t="s">
        <v>219</v>
      </c>
      <c r="E8528" t="s">
        <v>33</v>
      </c>
      <c r="F8528">
        <v>43</v>
      </c>
      <c r="G8528" t="s">
        <v>61</v>
      </c>
      <c r="H8528" t="s">
        <v>16</v>
      </c>
      <c r="I8528" t="b">
        <v>1</v>
      </c>
      <c r="K8528">
        <v>59</v>
      </c>
    </row>
    <row r="8529" spans="1:11" x14ac:dyDescent="0.35">
      <c r="A8529" t="s">
        <v>8648</v>
      </c>
      <c r="B8529" s="2">
        <v>45550.526388888888</v>
      </c>
      <c r="C8529" t="s">
        <v>45</v>
      </c>
      <c r="D8529" t="s">
        <v>81</v>
      </c>
      <c r="E8529" t="s">
        <v>20</v>
      </c>
      <c r="F8529">
        <v>42</v>
      </c>
      <c r="G8529" t="s">
        <v>25</v>
      </c>
      <c r="H8529" t="s">
        <v>16</v>
      </c>
      <c r="I8529" t="b">
        <v>0</v>
      </c>
      <c r="K8529">
        <v>16</v>
      </c>
    </row>
    <row r="8530" spans="1:11" x14ac:dyDescent="0.35">
      <c r="A8530" t="s">
        <v>8649</v>
      </c>
      <c r="B8530" s="2">
        <v>45550.529166666667</v>
      </c>
      <c r="C8530" t="s">
        <v>296</v>
      </c>
      <c r="D8530" t="s">
        <v>176</v>
      </c>
      <c r="E8530" t="s">
        <v>14</v>
      </c>
      <c r="F8530">
        <v>6</v>
      </c>
      <c r="G8530" t="s">
        <v>53</v>
      </c>
      <c r="H8530" t="s">
        <v>34</v>
      </c>
      <c r="I8530" t="b">
        <v>0</v>
      </c>
      <c r="J8530">
        <v>3</v>
      </c>
      <c r="K8530">
        <v>51</v>
      </c>
    </row>
    <row r="8531" spans="1:11" x14ac:dyDescent="0.35">
      <c r="A8531" t="s">
        <v>8650</v>
      </c>
      <c r="B8531" s="2">
        <v>45550.563888888893</v>
      </c>
      <c r="C8531" t="s">
        <v>91</v>
      </c>
      <c r="D8531" t="s">
        <v>40</v>
      </c>
      <c r="E8531" t="s">
        <v>20</v>
      </c>
      <c r="F8531">
        <v>79</v>
      </c>
      <c r="G8531" t="s">
        <v>25</v>
      </c>
      <c r="H8531" t="s">
        <v>29</v>
      </c>
      <c r="I8531" t="b">
        <v>1</v>
      </c>
      <c r="K8531">
        <v>49</v>
      </c>
    </row>
    <row r="8532" spans="1:11" x14ac:dyDescent="0.35">
      <c r="A8532" t="s">
        <v>8651</v>
      </c>
      <c r="B8532" s="2">
        <v>45550.574999999997</v>
      </c>
      <c r="C8532" t="s">
        <v>27</v>
      </c>
      <c r="D8532" t="s">
        <v>86</v>
      </c>
      <c r="E8532" t="s">
        <v>20</v>
      </c>
      <c r="F8532">
        <v>55</v>
      </c>
      <c r="G8532" t="s">
        <v>15</v>
      </c>
      <c r="H8532" t="s">
        <v>16</v>
      </c>
      <c r="I8532" t="b">
        <v>0</v>
      </c>
      <c r="K8532">
        <v>31</v>
      </c>
    </row>
    <row r="8533" spans="1:11" x14ac:dyDescent="0.35">
      <c r="A8533" t="s">
        <v>8652</v>
      </c>
      <c r="B8533" s="2">
        <v>45550.586805555547</v>
      </c>
      <c r="C8533" t="s">
        <v>31</v>
      </c>
      <c r="D8533" t="s">
        <v>132</v>
      </c>
      <c r="E8533" t="s">
        <v>20</v>
      </c>
      <c r="F8533">
        <v>44</v>
      </c>
      <c r="G8533" t="s">
        <v>89</v>
      </c>
      <c r="H8533" t="s">
        <v>34</v>
      </c>
      <c r="I8533" t="b">
        <v>1</v>
      </c>
      <c r="K8533">
        <v>48</v>
      </c>
    </row>
    <row r="8534" spans="1:11" x14ac:dyDescent="0.35">
      <c r="A8534" t="s">
        <v>8653</v>
      </c>
      <c r="B8534" s="2">
        <v>45550.6875</v>
      </c>
      <c r="C8534" t="s">
        <v>57</v>
      </c>
      <c r="D8534" t="s">
        <v>146</v>
      </c>
      <c r="E8534" t="s">
        <v>43</v>
      </c>
      <c r="F8534">
        <v>60</v>
      </c>
      <c r="G8534" t="s">
        <v>21</v>
      </c>
      <c r="H8534" t="s">
        <v>16</v>
      </c>
      <c r="I8534" t="b">
        <v>0</v>
      </c>
      <c r="K8534">
        <v>38</v>
      </c>
    </row>
    <row r="8535" spans="1:11" x14ac:dyDescent="0.35">
      <c r="A8535" t="s">
        <v>8654</v>
      </c>
      <c r="B8535" s="2">
        <v>45550.974999999999</v>
      </c>
      <c r="C8535" t="s">
        <v>76</v>
      </c>
      <c r="D8535" t="s">
        <v>186</v>
      </c>
      <c r="E8535" t="s">
        <v>20</v>
      </c>
      <c r="F8535">
        <v>61</v>
      </c>
      <c r="G8535" t="s">
        <v>15</v>
      </c>
      <c r="H8535" t="s">
        <v>16</v>
      </c>
      <c r="I8535" t="b">
        <v>1</v>
      </c>
      <c r="K8535">
        <v>38</v>
      </c>
    </row>
    <row r="8536" spans="1:11" x14ac:dyDescent="0.35">
      <c r="A8536" t="s">
        <v>8655</v>
      </c>
      <c r="B8536" s="2">
        <v>45551.015972222223</v>
      </c>
      <c r="C8536" t="s">
        <v>99</v>
      </c>
      <c r="D8536" t="s">
        <v>153</v>
      </c>
      <c r="E8536" t="s">
        <v>20</v>
      </c>
      <c r="F8536">
        <v>70</v>
      </c>
      <c r="G8536" t="s">
        <v>89</v>
      </c>
      <c r="H8536" t="s">
        <v>34</v>
      </c>
      <c r="I8536" t="b">
        <v>0</v>
      </c>
      <c r="K8536">
        <v>20</v>
      </c>
    </row>
    <row r="8537" spans="1:11" x14ac:dyDescent="0.35">
      <c r="A8537" t="s">
        <v>8656</v>
      </c>
      <c r="B8537" s="2">
        <v>45551.041666666657</v>
      </c>
      <c r="C8537" t="s">
        <v>12</v>
      </c>
      <c r="D8537" t="s">
        <v>139</v>
      </c>
      <c r="E8537" t="s">
        <v>33</v>
      </c>
      <c r="F8537">
        <v>4</v>
      </c>
      <c r="G8537" t="s">
        <v>89</v>
      </c>
      <c r="H8537" t="s">
        <v>16</v>
      </c>
      <c r="I8537" t="b">
        <v>1</v>
      </c>
      <c r="K8537">
        <v>24</v>
      </c>
    </row>
    <row r="8538" spans="1:11" x14ac:dyDescent="0.35">
      <c r="A8538" t="s">
        <v>8657</v>
      </c>
      <c r="B8538" s="2">
        <v>45551.150694444441</v>
      </c>
      <c r="C8538" t="s">
        <v>78</v>
      </c>
      <c r="D8538" t="s">
        <v>74</v>
      </c>
      <c r="E8538" t="s">
        <v>33</v>
      </c>
      <c r="F8538">
        <v>3</v>
      </c>
      <c r="G8538" t="s">
        <v>47</v>
      </c>
      <c r="H8538" t="s">
        <v>34</v>
      </c>
      <c r="I8538" t="b">
        <v>0</v>
      </c>
      <c r="K8538">
        <v>59</v>
      </c>
    </row>
    <row r="8539" spans="1:11" x14ac:dyDescent="0.35">
      <c r="A8539" t="s">
        <v>8658</v>
      </c>
      <c r="B8539" s="2">
        <v>45551.276388888888</v>
      </c>
      <c r="C8539" t="s">
        <v>12</v>
      </c>
      <c r="D8539" t="s">
        <v>115</v>
      </c>
      <c r="E8539" t="s">
        <v>33</v>
      </c>
      <c r="F8539">
        <v>73</v>
      </c>
      <c r="G8539" t="s">
        <v>53</v>
      </c>
      <c r="H8539" t="s">
        <v>34</v>
      </c>
      <c r="I8539" t="b">
        <v>0</v>
      </c>
      <c r="K8539">
        <v>22</v>
      </c>
    </row>
    <row r="8540" spans="1:11" x14ac:dyDescent="0.35">
      <c r="A8540" t="s">
        <v>8659</v>
      </c>
      <c r="B8540" s="2">
        <v>45551.277083333327</v>
      </c>
      <c r="C8540" t="s">
        <v>18</v>
      </c>
      <c r="D8540" t="s">
        <v>290</v>
      </c>
      <c r="E8540" t="s">
        <v>43</v>
      </c>
      <c r="F8540">
        <v>76</v>
      </c>
      <c r="G8540" t="s">
        <v>89</v>
      </c>
      <c r="H8540" t="s">
        <v>16</v>
      </c>
      <c r="I8540" t="b">
        <v>1</v>
      </c>
      <c r="K8540">
        <v>46</v>
      </c>
    </row>
    <row r="8541" spans="1:11" x14ac:dyDescent="0.35">
      <c r="A8541" t="s">
        <v>8660</v>
      </c>
      <c r="B8541" s="2">
        <v>45551.310416666667</v>
      </c>
      <c r="C8541" t="s">
        <v>18</v>
      </c>
      <c r="D8541" t="s">
        <v>115</v>
      </c>
      <c r="E8541" t="s">
        <v>20</v>
      </c>
      <c r="F8541">
        <v>13</v>
      </c>
      <c r="G8541" t="s">
        <v>38</v>
      </c>
      <c r="H8541" t="s">
        <v>16</v>
      </c>
      <c r="I8541" t="b">
        <v>1</v>
      </c>
      <c r="K8541">
        <v>44</v>
      </c>
    </row>
    <row r="8542" spans="1:11" x14ac:dyDescent="0.35">
      <c r="A8542" t="s">
        <v>8661</v>
      </c>
      <c r="B8542" s="2">
        <v>45551.314583333333</v>
      </c>
      <c r="C8542" t="s">
        <v>91</v>
      </c>
      <c r="D8542" t="s">
        <v>28</v>
      </c>
      <c r="E8542" t="s">
        <v>43</v>
      </c>
      <c r="F8542">
        <v>75</v>
      </c>
      <c r="G8542" t="s">
        <v>25</v>
      </c>
      <c r="H8542" t="s">
        <v>16</v>
      </c>
      <c r="I8542" t="b">
        <v>0</v>
      </c>
      <c r="K8542">
        <v>19</v>
      </c>
    </row>
    <row r="8543" spans="1:11" x14ac:dyDescent="0.35">
      <c r="A8543" t="s">
        <v>8662</v>
      </c>
      <c r="B8543" s="2">
        <v>45551.321527777778</v>
      </c>
      <c r="C8543" t="s">
        <v>83</v>
      </c>
      <c r="D8543" t="s">
        <v>144</v>
      </c>
      <c r="E8543" t="s">
        <v>20</v>
      </c>
      <c r="F8543">
        <v>1</v>
      </c>
      <c r="G8543" t="s">
        <v>21</v>
      </c>
      <c r="H8543" t="s">
        <v>151</v>
      </c>
      <c r="I8543" t="b">
        <v>0</v>
      </c>
      <c r="J8543">
        <v>9</v>
      </c>
      <c r="K8543">
        <v>17</v>
      </c>
    </row>
    <row r="8544" spans="1:11" x14ac:dyDescent="0.35">
      <c r="A8544" t="s">
        <v>8663</v>
      </c>
      <c r="B8544" s="2">
        <v>45551.34097222222</v>
      </c>
      <c r="C8544" t="s">
        <v>33</v>
      </c>
      <c r="D8544" t="s">
        <v>93</v>
      </c>
      <c r="E8544" t="s">
        <v>43</v>
      </c>
      <c r="F8544">
        <v>35</v>
      </c>
      <c r="G8544" t="s">
        <v>38</v>
      </c>
      <c r="H8544" t="s">
        <v>34</v>
      </c>
      <c r="I8544" t="b">
        <v>1</v>
      </c>
      <c r="K8544">
        <v>14</v>
      </c>
    </row>
    <row r="8545" spans="1:11" x14ac:dyDescent="0.35">
      <c r="A8545" t="s">
        <v>8664</v>
      </c>
      <c r="B8545" s="2">
        <v>45551.43472222222</v>
      </c>
      <c r="C8545" t="s">
        <v>57</v>
      </c>
      <c r="D8545" t="s">
        <v>161</v>
      </c>
      <c r="E8545" t="s">
        <v>33</v>
      </c>
      <c r="F8545">
        <v>28</v>
      </c>
      <c r="G8545" t="s">
        <v>21</v>
      </c>
      <c r="H8545" t="s">
        <v>16</v>
      </c>
      <c r="I8545" t="b">
        <v>0</v>
      </c>
      <c r="K8545">
        <v>22</v>
      </c>
    </row>
    <row r="8546" spans="1:11" x14ac:dyDescent="0.35">
      <c r="A8546" t="s">
        <v>8665</v>
      </c>
      <c r="B8546" s="2">
        <v>45551.446527777778</v>
      </c>
      <c r="C8546" t="s">
        <v>88</v>
      </c>
      <c r="D8546" t="s">
        <v>52</v>
      </c>
      <c r="E8546" t="s">
        <v>14</v>
      </c>
      <c r="F8546">
        <v>68</v>
      </c>
      <c r="G8546" t="s">
        <v>61</v>
      </c>
      <c r="H8546" t="s">
        <v>34</v>
      </c>
      <c r="I8546" t="b">
        <v>0</v>
      </c>
      <c r="K8546">
        <v>30</v>
      </c>
    </row>
    <row r="8547" spans="1:11" x14ac:dyDescent="0.35">
      <c r="A8547" t="s">
        <v>8666</v>
      </c>
      <c r="B8547" s="2">
        <v>45551.505555555559</v>
      </c>
      <c r="C8547" t="s">
        <v>88</v>
      </c>
      <c r="D8547" t="s">
        <v>132</v>
      </c>
      <c r="E8547" t="s">
        <v>43</v>
      </c>
      <c r="F8547">
        <v>14</v>
      </c>
      <c r="G8547" t="s">
        <v>47</v>
      </c>
      <c r="H8547" t="s">
        <v>16</v>
      </c>
      <c r="I8547" t="b">
        <v>0</v>
      </c>
      <c r="K8547">
        <v>45</v>
      </c>
    </row>
    <row r="8548" spans="1:11" x14ac:dyDescent="0.35">
      <c r="A8548" t="s">
        <v>8667</v>
      </c>
      <c r="B8548" s="2">
        <v>45551.530555555553</v>
      </c>
      <c r="C8548" t="s">
        <v>117</v>
      </c>
      <c r="D8548" t="s">
        <v>46</v>
      </c>
      <c r="E8548" t="s">
        <v>14</v>
      </c>
      <c r="F8548">
        <v>61</v>
      </c>
      <c r="G8548" t="s">
        <v>25</v>
      </c>
      <c r="H8548" t="s">
        <v>16</v>
      </c>
      <c r="I8548" t="b">
        <v>1</v>
      </c>
      <c r="J8548">
        <v>7</v>
      </c>
      <c r="K8548">
        <v>30</v>
      </c>
    </row>
    <row r="8549" spans="1:11" x14ac:dyDescent="0.35">
      <c r="A8549" t="s">
        <v>8668</v>
      </c>
      <c r="B8549" s="2">
        <v>45551.537499999999</v>
      </c>
      <c r="C8549" t="s">
        <v>108</v>
      </c>
      <c r="D8549" t="s">
        <v>259</v>
      </c>
      <c r="E8549" t="s">
        <v>14</v>
      </c>
      <c r="F8549">
        <v>54</v>
      </c>
      <c r="G8549" t="s">
        <v>25</v>
      </c>
      <c r="H8549" t="s">
        <v>29</v>
      </c>
      <c r="I8549" t="b">
        <v>0</v>
      </c>
      <c r="K8549">
        <v>22</v>
      </c>
    </row>
    <row r="8550" spans="1:11" x14ac:dyDescent="0.35">
      <c r="A8550" t="s">
        <v>8669</v>
      </c>
      <c r="B8550" s="2">
        <v>45551.68472222222</v>
      </c>
      <c r="C8550" t="s">
        <v>20</v>
      </c>
      <c r="D8550" t="s">
        <v>126</v>
      </c>
      <c r="E8550" t="s">
        <v>33</v>
      </c>
      <c r="F8550">
        <v>19</v>
      </c>
      <c r="G8550" t="s">
        <v>89</v>
      </c>
      <c r="H8550" t="s">
        <v>151</v>
      </c>
      <c r="I8550" t="b">
        <v>0</v>
      </c>
      <c r="K8550">
        <v>12</v>
      </c>
    </row>
    <row r="8551" spans="1:11" x14ac:dyDescent="0.35">
      <c r="A8551" t="s">
        <v>8670</v>
      </c>
      <c r="B8551" s="2">
        <v>45551.713194444441</v>
      </c>
      <c r="C8551" t="s">
        <v>18</v>
      </c>
      <c r="D8551" t="s">
        <v>84</v>
      </c>
      <c r="E8551" t="s">
        <v>33</v>
      </c>
      <c r="F8551">
        <v>29</v>
      </c>
      <c r="G8551" t="s">
        <v>89</v>
      </c>
      <c r="H8551" t="s">
        <v>151</v>
      </c>
      <c r="I8551" t="b">
        <v>1</v>
      </c>
      <c r="K8551">
        <v>39</v>
      </c>
    </row>
    <row r="8552" spans="1:11" x14ac:dyDescent="0.35">
      <c r="A8552" t="s">
        <v>8671</v>
      </c>
      <c r="B8552" s="2">
        <v>45551.724999999999</v>
      </c>
      <c r="C8552" t="s">
        <v>55</v>
      </c>
      <c r="D8552" t="s">
        <v>146</v>
      </c>
      <c r="E8552" t="s">
        <v>43</v>
      </c>
      <c r="F8552">
        <v>13</v>
      </c>
      <c r="G8552" t="s">
        <v>89</v>
      </c>
      <c r="H8552" t="s">
        <v>16</v>
      </c>
      <c r="I8552" t="b">
        <v>1</v>
      </c>
      <c r="K8552">
        <v>28</v>
      </c>
    </row>
    <row r="8553" spans="1:11" x14ac:dyDescent="0.35">
      <c r="A8553" t="s">
        <v>8672</v>
      </c>
      <c r="B8553" s="2">
        <v>45551.741666666669</v>
      </c>
      <c r="C8553" t="s">
        <v>12</v>
      </c>
      <c r="D8553" t="s">
        <v>203</v>
      </c>
      <c r="E8553" t="s">
        <v>20</v>
      </c>
      <c r="F8553">
        <v>2</v>
      </c>
      <c r="G8553" t="s">
        <v>15</v>
      </c>
      <c r="H8553" t="s">
        <v>16</v>
      </c>
      <c r="I8553" t="b">
        <v>0</v>
      </c>
      <c r="K8553">
        <v>32</v>
      </c>
    </row>
    <row r="8554" spans="1:11" x14ac:dyDescent="0.35">
      <c r="A8554" t="s">
        <v>8673</v>
      </c>
      <c r="B8554" s="2">
        <v>45551.779861111107</v>
      </c>
      <c r="C8554" t="s">
        <v>33</v>
      </c>
      <c r="D8554" t="s">
        <v>244</v>
      </c>
      <c r="E8554" t="s">
        <v>20</v>
      </c>
      <c r="F8554">
        <v>39</v>
      </c>
      <c r="G8554" t="s">
        <v>21</v>
      </c>
      <c r="H8554" t="s">
        <v>151</v>
      </c>
      <c r="I8554" t="b">
        <v>0</v>
      </c>
      <c r="K8554">
        <v>48</v>
      </c>
    </row>
    <row r="8555" spans="1:11" x14ac:dyDescent="0.35">
      <c r="A8555" t="s">
        <v>8674</v>
      </c>
      <c r="B8555" s="2">
        <v>45551.876388888893</v>
      </c>
      <c r="C8555" t="s">
        <v>122</v>
      </c>
      <c r="D8555" t="s">
        <v>139</v>
      </c>
      <c r="E8555" t="s">
        <v>33</v>
      </c>
      <c r="F8555">
        <v>25</v>
      </c>
      <c r="G8555" t="s">
        <v>21</v>
      </c>
      <c r="H8555" t="s">
        <v>16</v>
      </c>
      <c r="I8555" t="b">
        <v>1</v>
      </c>
      <c r="K8555">
        <v>13</v>
      </c>
    </row>
    <row r="8556" spans="1:11" x14ac:dyDescent="0.35">
      <c r="A8556" t="s">
        <v>8675</v>
      </c>
      <c r="B8556" s="2">
        <v>45551.888888888891</v>
      </c>
      <c r="C8556" t="s">
        <v>296</v>
      </c>
      <c r="D8556" t="s">
        <v>146</v>
      </c>
      <c r="E8556" t="s">
        <v>14</v>
      </c>
      <c r="F8556">
        <v>11</v>
      </c>
      <c r="G8556" t="s">
        <v>38</v>
      </c>
      <c r="H8556" t="s">
        <v>29</v>
      </c>
      <c r="I8556" t="b">
        <v>1</v>
      </c>
      <c r="J8556">
        <v>5</v>
      </c>
      <c r="K8556">
        <v>44</v>
      </c>
    </row>
    <row r="8557" spans="1:11" x14ac:dyDescent="0.35">
      <c r="A8557" t="s">
        <v>8676</v>
      </c>
      <c r="B8557" s="2">
        <v>45552.032638888893</v>
      </c>
      <c r="C8557" t="s">
        <v>129</v>
      </c>
      <c r="D8557" t="s">
        <v>84</v>
      </c>
      <c r="E8557" t="s">
        <v>33</v>
      </c>
      <c r="F8557">
        <v>43</v>
      </c>
      <c r="G8557" t="s">
        <v>25</v>
      </c>
      <c r="H8557" t="s">
        <v>269</v>
      </c>
      <c r="I8557" t="b">
        <v>1</v>
      </c>
      <c r="K8557">
        <v>51</v>
      </c>
    </row>
    <row r="8558" spans="1:11" x14ac:dyDescent="0.35">
      <c r="A8558" t="s">
        <v>8677</v>
      </c>
      <c r="B8558" s="2">
        <v>45552.081250000003</v>
      </c>
      <c r="C8558" t="s">
        <v>51</v>
      </c>
      <c r="D8558" t="s">
        <v>153</v>
      </c>
      <c r="E8558" t="s">
        <v>20</v>
      </c>
      <c r="F8558">
        <v>76</v>
      </c>
      <c r="G8558" t="s">
        <v>25</v>
      </c>
      <c r="H8558" t="s">
        <v>16</v>
      </c>
      <c r="I8558" t="b">
        <v>1</v>
      </c>
      <c r="K8558">
        <v>38</v>
      </c>
    </row>
    <row r="8559" spans="1:11" x14ac:dyDescent="0.35">
      <c r="A8559" t="s">
        <v>8678</v>
      </c>
      <c r="B8559" s="2">
        <v>45552.15902777778</v>
      </c>
      <c r="C8559" t="s">
        <v>45</v>
      </c>
      <c r="D8559" t="s">
        <v>412</v>
      </c>
      <c r="E8559" t="s">
        <v>14</v>
      </c>
      <c r="F8559">
        <v>73</v>
      </c>
      <c r="G8559" t="s">
        <v>15</v>
      </c>
      <c r="H8559" t="s">
        <v>16</v>
      </c>
      <c r="I8559" t="b">
        <v>1</v>
      </c>
      <c r="K8559">
        <v>36</v>
      </c>
    </row>
    <row r="8560" spans="1:11" x14ac:dyDescent="0.35">
      <c r="A8560" t="s">
        <v>8679</v>
      </c>
      <c r="B8560" s="2">
        <v>45552.222222222219</v>
      </c>
      <c r="C8560" t="s">
        <v>296</v>
      </c>
      <c r="D8560" t="s">
        <v>32</v>
      </c>
      <c r="E8560" t="s">
        <v>14</v>
      </c>
      <c r="F8560">
        <v>72</v>
      </c>
      <c r="G8560" t="s">
        <v>38</v>
      </c>
      <c r="H8560" t="s">
        <v>16</v>
      </c>
      <c r="I8560" t="b">
        <v>0</v>
      </c>
      <c r="J8560">
        <v>5</v>
      </c>
      <c r="K8560">
        <v>21</v>
      </c>
    </row>
    <row r="8561" spans="1:11" x14ac:dyDescent="0.35">
      <c r="A8561" t="s">
        <v>8680</v>
      </c>
      <c r="B8561" s="2">
        <v>45552.244444444441</v>
      </c>
      <c r="C8561" t="s">
        <v>99</v>
      </c>
      <c r="D8561" t="s">
        <v>97</v>
      </c>
      <c r="E8561" t="s">
        <v>43</v>
      </c>
      <c r="F8561">
        <v>49</v>
      </c>
      <c r="G8561" t="s">
        <v>89</v>
      </c>
      <c r="H8561" t="s">
        <v>16</v>
      </c>
      <c r="I8561" t="b">
        <v>0</v>
      </c>
      <c r="K8561">
        <v>46</v>
      </c>
    </row>
    <row r="8562" spans="1:11" x14ac:dyDescent="0.35">
      <c r="A8562" t="s">
        <v>8681</v>
      </c>
      <c r="B8562" s="2">
        <v>45552.256944444453</v>
      </c>
      <c r="C8562" t="s">
        <v>78</v>
      </c>
      <c r="D8562" t="s">
        <v>42</v>
      </c>
      <c r="E8562" t="s">
        <v>14</v>
      </c>
      <c r="F8562">
        <v>43</v>
      </c>
      <c r="G8562" t="s">
        <v>25</v>
      </c>
      <c r="H8562" t="s">
        <v>34</v>
      </c>
      <c r="I8562" t="b">
        <v>0</v>
      </c>
      <c r="K8562">
        <v>38</v>
      </c>
    </row>
    <row r="8563" spans="1:11" x14ac:dyDescent="0.35">
      <c r="A8563" t="s">
        <v>8682</v>
      </c>
      <c r="B8563" s="2">
        <v>45552.313888888893</v>
      </c>
      <c r="C8563" t="s">
        <v>70</v>
      </c>
      <c r="D8563" t="s">
        <v>176</v>
      </c>
      <c r="E8563" t="s">
        <v>33</v>
      </c>
      <c r="F8563">
        <v>15</v>
      </c>
      <c r="G8563" t="s">
        <v>25</v>
      </c>
      <c r="H8563" t="s">
        <v>16</v>
      </c>
      <c r="I8563" t="b">
        <v>0</v>
      </c>
      <c r="K8563">
        <v>53</v>
      </c>
    </row>
    <row r="8564" spans="1:11" x14ac:dyDescent="0.35">
      <c r="A8564" t="s">
        <v>8683</v>
      </c>
      <c r="B8564" s="2">
        <v>45552.322222222218</v>
      </c>
      <c r="C8564" t="s">
        <v>76</v>
      </c>
      <c r="D8564" t="s">
        <v>37</v>
      </c>
      <c r="E8564" t="s">
        <v>14</v>
      </c>
      <c r="F8564">
        <v>30</v>
      </c>
      <c r="G8564" t="s">
        <v>15</v>
      </c>
      <c r="H8564" t="s">
        <v>29</v>
      </c>
      <c r="I8564" t="b">
        <v>1</v>
      </c>
      <c r="K8564">
        <v>60</v>
      </c>
    </row>
    <row r="8565" spans="1:11" x14ac:dyDescent="0.35">
      <c r="A8565" t="s">
        <v>8684</v>
      </c>
      <c r="B8565" s="2">
        <v>45552.382638888892</v>
      </c>
      <c r="C8565" t="s">
        <v>122</v>
      </c>
      <c r="D8565" t="s">
        <v>19</v>
      </c>
      <c r="E8565" t="s">
        <v>43</v>
      </c>
      <c r="F8565">
        <v>69</v>
      </c>
      <c r="G8565" t="s">
        <v>89</v>
      </c>
      <c r="H8565" t="s">
        <v>16</v>
      </c>
      <c r="I8565" t="b">
        <v>1</v>
      </c>
      <c r="K8565">
        <v>52</v>
      </c>
    </row>
    <row r="8566" spans="1:11" x14ac:dyDescent="0.35">
      <c r="A8566" t="s">
        <v>8685</v>
      </c>
      <c r="B8566" s="2">
        <v>45552.477777777778</v>
      </c>
      <c r="C8566" t="s">
        <v>99</v>
      </c>
      <c r="D8566" t="s">
        <v>52</v>
      </c>
      <c r="E8566" t="s">
        <v>14</v>
      </c>
      <c r="F8566">
        <v>45</v>
      </c>
      <c r="G8566" t="s">
        <v>25</v>
      </c>
      <c r="H8566" t="s">
        <v>16</v>
      </c>
      <c r="I8566" t="b">
        <v>0</v>
      </c>
      <c r="K8566">
        <v>49</v>
      </c>
    </row>
    <row r="8567" spans="1:11" x14ac:dyDescent="0.35">
      <c r="A8567" t="s">
        <v>8686</v>
      </c>
      <c r="B8567" s="2">
        <v>45552.522916666669</v>
      </c>
      <c r="C8567" t="s">
        <v>73</v>
      </c>
      <c r="D8567" t="s">
        <v>263</v>
      </c>
      <c r="E8567" t="s">
        <v>20</v>
      </c>
      <c r="F8567">
        <v>26</v>
      </c>
      <c r="G8567" t="s">
        <v>47</v>
      </c>
      <c r="H8567" t="s">
        <v>29</v>
      </c>
      <c r="I8567" t="b">
        <v>1</v>
      </c>
      <c r="K8567">
        <v>17</v>
      </c>
    </row>
    <row r="8568" spans="1:11" x14ac:dyDescent="0.35">
      <c r="A8568" t="s">
        <v>8687</v>
      </c>
      <c r="B8568" s="2">
        <v>45552.615277777782</v>
      </c>
      <c r="C8568" t="s">
        <v>88</v>
      </c>
      <c r="D8568" t="s">
        <v>214</v>
      </c>
      <c r="E8568" t="s">
        <v>14</v>
      </c>
      <c r="F8568">
        <v>16</v>
      </c>
      <c r="G8568" t="s">
        <v>89</v>
      </c>
      <c r="H8568" t="s">
        <v>16</v>
      </c>
      <c r="I8568" t="b">
        <v>0</v>
      </c>
      <c r="K8568">
        <v>17</v>
      </c>
    </row>
    <row r="8569" spans="1:11" x14ac:dyDescent="0.35">
      <c r="A8569" t="s">
        <v>8688</v>
      </c>
      <c r="B8569" s="2">
        <v>45552.820138888892</v>
      </c>
      <c r="C8569" t="s">
        <v>12</v>
      </c>
      <c r="D8569" t="s">
        <v>67</v>
      </c>
      <c r="E8569" t="s">
        <v>33</v>
      </c>
      <c r="F8569">
        <v>67</v>
      </c>
      <c r="G8569" t="s">
        <v>15</v>
      </c>
      <c r="H8569" t="s">
        <v>16</v>
      </c>
      <c r="I8569" t="b">
        <v>0</v>
      </c>
      <c r="K8569">
        <v>30</v>
      </c>
    </row>
    <row r="8570" spans="1:11" x14ac:dyDescent="0.35">
      <c r="A8570" t="s">
        <v>8689</v>
      </c>
      <c r="B8570" s="2">
        <v>45553.143750000003</v>
      </c>
      <c r="C8570" t="s">
        <v>108</v>
      </c>
      <c r="D8570" t="s">
        <v>214</v>
      </c>
      <c r="E8570" t="s">
        <v>43</v>
      </c>
      <c r="F8570">
        <v>55</v>
      </c>
      <c r="G8570" t="s">
        <v>21</v>
      </c>
      <c r="H8570" t="s">
        <v>16</v>
      </c>
      <c r="I8570" t="b">
        <v>0</v>
      </c>
      <c r="K8570">
        <v>22</v>
      </c>
    </row>
    <row r="8571" spans="1:11" x14ac:dyDescent="0.35">
      <c r="A8571" t="s">
        <v>8690</v>
      </c>
      <c r="B8571" s="2">
        <v>45553.242361111108</v>
      </c>
      <c r="C8571" t="s">
        <v>51</v>
      </c>
      <c r="D8571" t="s">
        <v>65</v>
      </c>
      <c r="E8571" t="s">
        <v>14</v>
      </c>
      <c r="F8571">
        <v>14</v>
      </c>
      <c r="G8571" t="s">
        <v>15</v>
      </c>
      <c r="H8571" t="s">
        <v>16</v>
      </c>
      <c r="I8571" t="b">
        <v>0</v>
      </c>
      <c r="J8571">
        <v>7</v>
      </c>
      <c r="K8571">
        <v>50</v>
      </c>
    </row>
    <row r="8572" spans="1:11" x14ac:dyDescent="0.35">
      <c r="A8572" t="s">
        <v>8691</v>
      </c>
      <c r="B8572" s="2">
        <v>45553.30972222222</v>
      </c>
      <c r="C8572" t="s">
        <v>23</v>
      </c>
      <c r="D8572" t="s">
        <v>186</v>
      </c>
      <c r="E8572" t="s">
        <v>20</v>
      </c>
      <c r="F8572">
        <v>3</v>
      </c>
      <c r="G8572" t="s">
        <v>38</v>
      </c>
      <c r="H8572" t="s">
        <v>16</v>
      </c>
      <c r="I8572" t="b">
        <v>0</v>
      </c>
      <c r="K8572">
        <v>30</v>
      </c>
    </row>
    <row r="8573" spans="1:11" x14ac:dyDescent="0.35">
      <c r="A8573" t="s">
        <v>8692</v>
      </c>
      <c r="B8573" s="2">
        <v>45553.406944444447</v>
      </c>
      <c r="C8573" t="s">
        <v>88</v>
      </c>
      <c r="D8573" t="s">
        <v>237</v>
      </c>
      <c r="E8573" t="s">
        <v>33</v>
      </c>
      <c r="F8573">
        <v>41</v>
      </c>
      <c r="G8573" t="s">
        <v>15</v>
      </c>
      <c r="H8573" t="s">
        <v>16</v>
      </c>
      <c r="I8573" t="b">
        <v>0</v>
      </c>
      <c r="J8573">
        <v>7</v>
      </c>
      <c r="K8573">
        <v>13</v>
      </c>
    </row>
    <row r="8574" spans="1:11" x14ac:dyDescent="0.35">
      <c r="A8574" t="s">
        <v>8693</v>
      </c>
      <c r="B8574" s="2">
        <v>45553.408333333333</v>
      </c>
      <c r="C8574" t="s">
        <v>57</v>
      </c>
      <c r="D8574" t="s">
        <v>161</v>
      </c>
      <c r="E8574" t="s">
        <v>20</v>
      </c>
      <c r="F8574">
        <v>18</v>
      </c>
      <c r="G8574" t="s">
        <v>21</v>
      </c>
      <c r="H8574" t="s">
        <v>29</v>
      </c>
      <c r="I8574" t="b">
        <v>0</v>
      </c>
      <c r="K8574">
        <v>23</v>
      </c>
    </row>
    <row r="8575" spans="1:11" x14ac:dyDescent="0.35">
      <c r="A8575" t="s">
        <v>8694</v>
      </c>
      <c r="B8575" s="2">
        <v>45553.419444444437</v>
      </c>
      <c r="C8575" t="s">
        <v>108</v>
      </c>
      <c r="D8575" t="s">
        <v>186</v>
      </c>
      <c r="E8575" t="s">
        <v>43</v>
      </c>
      <c r="F8575">
        <v>61</v>
      </c>
      <c r="G8575" t="s">
        <v>53</v>
      </c>
      <c r="H8575" t="s">
        <v>16</v>
      </c>
      <c r="I8575" t="b">
        <v>1</v>
      </c>
      <c r="K8575">
        <v>31</v>
      </c>
    </row>
    <row r="8576" spans="1:11" x14ac:dyDescent="0.35">
      <c r="A8576" t="s">
        <v>8695</v>
      </c>
      <c r="B8576" s="2">
        <v>45553.638888888891</v>
      </c>
      <c r="C8576" t="s">
        <v>117</v>
      </c>
      <c r="D8576" t="s">
        <v>110</v>
      </c>
      <c r="E8576" t="s">
        <v>14</v>
      </c>
      <c r="F8576">
        <v>21</v>
      </c>
      <c r="G8576" t="s">
        <v>15</v>
      </c>
      <c r="H8576" t="s">
        <v>16</v>
      </c>
      <c r="I8576" t="b">
        <v>1</v>
      </c>
      <c r="K8576">
        <v>58</v>
      </c>
    </row>
    <row r="8577" spans="1:11" x14ac:dyDescent="0.35">
      <c r="A8577" t="s">
        <v>8696</v>
      </c>
      <c r="B8577" s="2">
        <v>45553.711111111108</v>
      </c>
      <c r="C8577" t="s">
        <v>70</v>
      </c>
      <c r="D8577" t="s">
        <v>206</v>
      </c>
      <c r="E8577" t="s">
        <v>43</v>
      </c>
      <c r="F8577">
        <v>15</v>
      </c>
      <c r="G8577" t="s">
        <v>89</v>
      </c>
      <c r="H8577" t="s">
        <v>16</v>
      </c>
      <c r="I8577" t="b">
        <v>0</v>
      </c>
      <c r="K8577">
        <v>13</v>
      </c>
    </row>
    <row r="8578" spans="1:11" x14ac:dyDescent="0.35">
      <c r="A8578" t="s">
        <v>8697</v>
      </c>
      <c r="B8578" s="2">
        <v>45553.811111111107</v>
      </c>
      <c r="C8578" t="s">
        <v>99</v>
      </c>
      <c r="D8578" t="s">
        <v>412</v>
      </c>
      <c r="E8578" t="s">
        <v>43</v>
      </c>
      <c r="F8578">
        <v>16</v>
      </c>
      <c r="G8578" t="s">
        <v>89</v>
      </c>
      <c r="H8578" t="s">
        <v>29</v>
      </c>
      <c r="I8578" t="b">
        <v>1</v>
      </c>
      <c r="J8578">
        <v>7</v>
      </c>
      <c r="K8578">
        <v>37</v>
      </c>
    </row>
    <row r="8579" spans="1:11" x14ac:dyDescent="0.35">
      <c r="A8579" t="s">
        <v>8698</v>
      </c>
      <c r="B8579" s="2">
        <v>45553.899305555547</v>
      </c>
      <c r="C8579" t="s">
        <v>108</v>
      </c>
      <c r="D8579" t="s">
        <v>101</v>
      </c>
      <c r="E8579" t="s">
        <v>14</v>
      </c>
      <c r="F8579">
        <v>58</v>
      </c>
      <c r="G8579" t="s">
        <v>53</v>
      </c>
      <c r="H8579" t="s">
        <v>269</v>
      </c>
      <c r="I8579" t="b">
        <v>1</v>
      </c>
      <c r="K8579">
        <v>34</v>
      </c>
    </row>
    <row r="8580" spans="1:11" x14ac:dyDescent="0.35">
      <c r="A8580" t="s">
        <v>8699</v>
      </c>
      <c r="B8580" s="2">
        <v>45553.979861111111</v>
      </c>
      <c r="C8580" t="s">
        <v>83</v>
      </c>
      <c r="D8580" t="s">
        <v>219</v>
      </c>
      <c r="E8580" t="s">
        <v>33</v>
      </c>
      <c r="F8580">
        <v>64</v>
      </c>
      <c r="G8580" t="s">
        <v>89</v>
      </c>
      <c r="H8580" t="s">
        <v>68</v>
      </c>
      <c r="I8580" t="b">
        <v>0</v>
      </c>
      <c r="K8580">
        <v>19</v>
      </c>
    </row>
    <row r="8581" spans="1:11" x14ac:dyDescent="0.35">
      <c r="A8581" t="s">
        <v>8700</v>
      </c>
      <c r="B8581" s="2">
        <v>45554.007638888892</v>
      </c>
      <c r="C8581" t="s">
        <v>106</v>
      </c>
      <c r="D8581" t="s">
        <v>60</v>
      </c>
      <c r="E8581" t="s">
        <v>43</v>
      </c>
      <c r="F8581">
        <v>43</v>
      </c>
      <c r="G8581" t="s">
        <v>25</v>
      </c>
      <c r="H8581" t="s">
        <v>29</v>
      </c>
      <c r="I8581" t="b">
        <v>1</v>
      </c>
      <c r="K8581">
        <v>54</v>
      </c>
    </row>
    <row r="8582" spans="1:11" x14ac:dyDescent="0.35">
      <c r="A8582" t="s">
        <v>8701</v>
      </c>
      <c r="B8582" s="2">
        <v>45554.058333333327</v>
      </c>
      <c r="C8582" t="s">
        <v>83</v>
      </c>
      <c r="D8582" t="s">
        <v>170</v>
      </c>
      <c r="E8582" t="s">
        <v>14</v>
      </c>
      <c r="F8582">
        <v>40</v>
      </c>
      <c r="G8582" t="s">
        <v>53</v>
      </c>
      <c r="H8582" t="s">
        <v>16</v>
      </c>
      <c r="I8582" t="b">
        <v>0</v>
      </c>
      <c r="J8582">
        <v>3</v>
      </c>
      <c r="K8582">
        <v>55</v>
      </c>
    </row>
    <row r="8583" spans="1:11" x14ac:dyDescent="0.35">
      <c r="A8583" t="s">
        <v>8702</v>
      </c>
      <c r="B8583" s="2">
        <v>45554.118750000001</v>
      </c>
      <c r="C8583" t="s">
        <v>117</v>
      </c>
      <c r="D8583" t="s">
        <v>67</v>
      </c>
      <c r="E8583" t="s">
        <v>33</v>
      </c>
      <c r="F8583">
        <v>4</v>
      </c>
      <c r="G8583" t="s">
        <v>25</v>
      </c>
      <c r="H8583" t="s">
        <v>16</v>
      </c>
      <c r="I8583" t="b">
        <v>1</v>
      </c>
      <c r="K8583">
        <v>16</v>
      </c>
    </row>
    <row r="8584" spans="1:11" x14ac:dyDescent="0.35">
      <c r="A8584" t="s">
        <v>8703</v>
      </c>
      <c r="B8584" s="2">
        <v>45554.129166666673</v>
      </c>
      <c r="C8584" t="s">
        <v>88</v>
      </c>
      <c r="D8584" t="s">
        <v>52</v>
      </c>
      <c r="E8584" t="s">
        <v>43</v>
      </c>
      <c r="F8584">
        <v>11</v>
      </c>
      <c r="G8584" t="s">
        <v>15</v>
      </c>
      <c r="H8584" t="s">
        <v>118</v>
      </c>
      <c r="I8584" t="b">
        <v>0</v>
      </c>
      <c r="J8584">
        <v>8</v>
      </c>
      <c r="K8584">
        <v>49</v>
      </c>
    </row>
    <row r="8585" spans="1:11" x14ac:dyDescent="0.35">
      <c r="A8585" t="s">
        <v>8704</v>
      </c>
      <c r="B8585" s="2">
        <v>45554.292361111111</v>
      </c>
      <c r="C8585" t="s">
        <v>70</v>
      </c>
      <c r="D8585" t="s">
        <v>24</v>
      </c>
      <c r="E8585" t="s">
        <v>43</v>
      </c>
      <c r="F8585">
        <v>4</v>
      </c>
      <c r="G8585" t="s">
        <v>89</v>
      </c>
      <c r="H8585" t="s">
        <v>29</v>
      </c>
      <c r="I8585" t="b">
        <v>1</v>
      </c>
      <c r="K8585">
        <v>19</v>
      </c>
    </row>
    <row r="8586" spans="1:11" x14ac:dyDescent="0.35">
      <c r="A8586" t="s">
        <v>8705</v>
      </c>
      <c r="B8586" s="2">
        <v>45554.369444444441</v>
      </c>
      <c r="C8586" t="s">
        <v>73</v>
      </c>
      <c r="D8586" t="s">
        <v>19</v>
      </c>
      <c r="E8586" t="s">
        <v>20</v>
      </c>
      <c r="F8586">
        <v>38</v>
      </c>
      <c r="G8586" t="s">
        <v>25</v>
      </c>
      <c r="H8586" t="s">
        <v>16</v>
      </c>
      <c r="I8586" t="b">
        <v>0</v>
      </c>
      <c r="K8586">
        <v>19</v>
      </c>
    </row>
    <row r="8587" spans="1:11" x14ac:dyDescent="0.35">
      <c r="A8587" t="s">
        <v>8706</v>
      </c>
      <c r="B8587" s="2">
        <v>45554.571527777778</v>
      </c>
      <c r="C8587" t="s">
        <v>73</v>
      </c>
      <c r="D8587" t="s">
        <v>46</v>
      </c>
      <c r="E8587" t="s">
        <v>14</v>
      </c>
      <c r="F8587">
        <v>39</v>
      </c>
      <c r="G8587" t="s">
        <v>25</v>
      </c>
      <c r="H8587" t="s">
        <v>16</v>
      </c>
      <c r="I8587" t="b">
        <v>1</v>
      </c>
      <c r="K8587">
        <v>35</v>
      </c>
    </row>
    <row r="8588" spans="1:11" x14ac:dyDescent="0.35">
      <c r="A8588" t="s">
        <v>8707</v>
      </c>
      <c r="B8588" s="2">
        <v>45554.62777777778</v>
      </c>
      <c r="C8588" t="s">
        <v>91</v>
      </c>
      <c r="D8588" t="s">
        <v>40</v>
      </c>
      <c r="E8588" t="s">
        <v>20</v>
      </c>
      <c r="F8588">
        <v>30</v>
      </c>
      <c r="G8588" t="s">
        <v>53</v>
      </c>
      <c r="H8588" t="s">
        <v>16</v>
      </c>
      <c r="I8588" t="b">
        <v>1</v>
      </c>
      <c r="J8588">
        <v>8</v>
      </c>
      <c r="K8588">
        <v>35</v>
      </c>
    </row>
    <row r="8589" spans="1:11" x14ac:dyDescent="0.35">
      <c r="A8589" t="s">
        <v>8708</v>
      </c>
      <c r="B8589" s="2">
        <v>45554.723611111112</v>
      </c>
      <c r="C8589" t="s">
        <v>108</v>
      </c>
      <c r="D8589" t="s">
        <v>203</v>
      </c>
      <c r="E8589" t="s">
        <v>20</v>
      </c>
      <c r="F8589">
        <v>14</v>
      </c>
      <c r="G8589" t="s">
        <v>38</v>
      </c>
      <c r="H8589" t="s">
        <v>16</v>
      </c>
      <c r="I8589" t="b">
        <v>0</v>
      </c>
      <c r="K8589">
        <v>43</v>
      </c>
    </row>
    <row r="8590" spans="1:11" x14ac:dyDescent="0.35">
      <c r="A8590" t="s">
        <v>8709</v>
      </c>
      <c r="B8590" s="2">
        <v>45554.947222222218</v>
      </c>
      <c r="C8590" t="s">
        <v>99</v>
      </c>
      <c r="D8590" t="s">
        <v>40</v>
      </c>
      <c r="E8590" t="s">
        <v>20</v>
      </c>
      <c r="F8590">
        <v>47</v>
      </c>
      <c r="G8590" t="s">
        <v>53</v>
      </c>
      <c r="H8590" t="s">
        <v>29</v>
      </c>
      <c r="I8590" t="b">
        <v>0</v>
      </c>
      <c r="K8590">
        <v>54</v>
      </c>
    </row>
    <row r="8591" spans="1:11" x14ac:dyDescent="0.35">
      <c r="A8591" t="s">
        <v>8710</v>
      </c>
      <c r="B8591" s="2">
        <v>45555.067361111112</v>
      </c>
      <c r="C8591" t="s">
        <v>129</v>
      </c>
      <c r="D8591" t="s">
        <v>146</v>
      </c>
      <c r="E8591" t="s">
        <v>43</v>
      </c>
      <c r="F8591">
        <v>19</v>
      </c>
      <c r="G8591" t="s">
        <v>15</v>
      </c>
      <c r="H8591" t="s">
        <v>16</v>
      </c>
      <c r="I8591" t="b">
        <v>0</v>
      </c>
      <c r="K8591">
        <v>50</v>
      </c>
    </row>
    <row r="8592" spans="1:11" x14ac:dyDescent="0.35">
      <c r="A8592" t="s">
        <v>8711</v>
      </c>
      <c r="B8592" s="2">
        <v>45555.086805555547</v>
      </c>
      <c r="C8592" t="s">
        <v>45</v>
      </c>
      <c r="D8592" t="s">
        <v>290</v>
      </c>
      <c r="E8592" t="s">
        <v>20</v>
      </c>
      <c r="F8592">
        <v>45</v>
      </c>
      <c r="G8592" t="s">
        <v>21</v>
      </c>
      <c r="H8592" t="s">
        <v>34</v>
      </c>
      <c r="I8592" t="b">
        <v>1</v>
      </c>
      <c r="K8592">
        <v>51</v>
      </c>
    </row>
    <row r="8593" spans="1:11" x14ac:dyDescent="0.35">
      <c r="A8593" t="s">
        <v>8712</v>
      </c>
      <c r="B8593" s="2">
        <v>45555.1</v>
      </c>
      <c r="C8593" t="s">
        <v>122</v>
      </c>
      <c r="D8593" t="s">
        <v>13</v>
      </c>
      <c r="E8593" t="s">
        <v>43</v>
      </c>
      <c r="F8593">
        <v>5</v>
      </c>
      <c r="G8593" t="s">
        <v>15</v>
      </c>
      <c r="H8593" t="s">
        <v>16</v>
      </c>
      <c r="I8593" t="b">
        <v>1</v>
      </c>
      <c r="K8593">
        <v>59</v>
      </c>
    </row>
    <row r="8594" spans="1:11" x14ac:dyDescent="0.35">
      <c r="A8594" t="s">
        <v>8713</v>
      </c>
      <c r="B8594" s="2">
        <v>45555.180555555547</v>
      </c>
      <c r="C8594" t="s">
        <v>33</v>
      </c>
      <c r="D8594" t="s">
        <v>174</v>
      </c>
      <c r="E8594" t="s">
        <v>20</v>
      </c>
      <c r="F8594">
        <v>15</v>
      </c>
      <c r="G8594" t="s">
        <v>89</v>
      </c>
      <c r="H8594" t="s">
        <v>34</v>
      </c>
      <c r="I8594" t="b">
        <v>0</v>
      </c>
      <c r="K8594">
        <v>53</v>
      </c>
    </row>
    <row r="8595" spans="1:11" x14ac:dyDescent="0.35">
      <c r="A8595" t="s">
        <v>8714</v>
      </c>
      <c r="B8595" s="2">
        <v>45555.222222222219</v>
      </c>
      <c r="C8595" t="s">
        <v>91</v>
      </c>
      <c r="D8595" t="s">
        <v>209</v>
      </c>
      <c r="E8595" t="s">
        <v>33</v>
      </c>
      <c r="F8595">
        <v>31</v>
      </c>
      <c r="G8595" t="s">
        <v>53</v>
      </c>
      <c r="H8595" t="s">
        <v>34</v>
      </c>
      <c r="I8595" t="b">
        <v>0</v>
      </c>
      <c r="K8595">
        <v>12</v>
      </c>
    </row>
    <row r="8596" spans="1:11" x14ac:dyDescent="0.35">
      <c r="A8596" t="s">
        <v>8715</v>
      </c>
      <c r="B8596" s="2">
        <v>45555.242361111108</v>
      </c>
      <c r="C8596" t="s">
        <v>88</v>
      </c>
      <c r="D8596" t="s">
        <v>259</v>
      </c>
      <c r="E8596" t="s">
        <v>20</v>
      </c>
      <c r="F8596">
        <v>24</v>
      </c>
      <c r="G8596" t="s">
        <v>15</v>
      </c>
      <c r="H8596" t="s">
        <v>16</v>
      </c>
      <c r="I8596" t="b">
        <v>1</v>
      </c>
      <c r="J8596">
        <v>0</v>
      </c>
      <c r="K8596">
        <v>56</v>
      </c>
    </row>
    <row r="8597" spans="1:11" x14ac:dyDescent="0.35">
      <c r="A8597" t="s">
        <v>8716</v>
      </c>
      <c r="B8597" s="2">
        <v>45555.270138888889</v>
      </c>
      <c r="C8597" t="s">
        <v>83</v>
      </c>
      <c r="D8597" t="s">
        <v>13</v>
      </c>
      <c r="E8597" t="s">
        <v>20</v>
      </c>
      <c r="F8597">
        <v>44</v>
      </c>
      <c r="G8597" t="s">
        <v>89</v>
      </c>
      <c r="H8597" t="s">
        <v>16</v>
      </c>
      <c r="I8597" t="b">
        <v>0</v>
      </c>
      <c r="K8597">
        <v>39</v>
      </c>
    </row>
    <row r="8598" spans="1:11" x14ac:dyDescent="0.35">
      <c r="A8598" t="s">
        <v>8717</v>
      </c>
      <c r="B8598" s="2">
        <v>45555.293055555558</v>
      </c>
      <c r="C8598" t="s">
        <v>31</v>
      </c>
      <c r="D8598" t="s">
        <v>244</v>
      </c>
      <c r="E8598" t="s">
        <v>14</v>
      </c>
      <c r="F8598">
        <v>15</v>
      </c>
      <c r="G8598" t="s">
        <v>47</v>
      </c>
      <c r="H8598" t="s">
        <v>16</v>
      </c>
      <c r="I8598" t="b">
        <v>0</v>
      </c>
      <c r="J8598">
        <v>0</v>
      </c>
      <c r="K8598">
        <v>59</v>
      </c>
    </row>
    <row r="8599" spans="1:11" x14ac:dyDescent="0.35">
      <c r="A8599" t="s">
        <v>8718</v>
      </c>
      <c r="B8599" s="2">
        <v>45555.475694444453</v>
      </c>
      <c r="C8599" t="s">
        <v>12</v>
      </c>
      <c r="D8599" t="s">
        <v>209</v>
      </c>
      <c r="E8599" t="s">
        <v>20</v>
      </c>
      <c r="F8599">
        <v>8</v>
      </c>
      <c r="G8599" t="s">
        <v>25</v>
      </c>
      <c r="H8599" t="s">
        <v>16</v>
      </c>
      <c r="I8599" t="b">
        <v>1</v>
      </c>
      <c r="K8599">
        <v>40</v>
      </c>
    </row>
    <row r="8600" spans="1:11" x14ac:dyDescent="0.35">
      <c r="A8600" t="s">
        <v>8719</v>
      </c>
      <c r="B8600" s="2">
        <v>45555.542361111111</v>
      </c>
      <c r="C8600" t="s">
        <v>184</v>
      </c>
      <c r="D8600" t="s">
        <v>186</v>
      </c>
      <c r="E8600" t="s">
        <v>43</v>
      </c>
      <c r="F8600">
        <v>76</v>
      </c>
      <c r="G8600" t="s">
        <v>89</v>
      </c>
      <c r="H8600" t="s">
        <v>149</v>
      </c>
      <c r="I8600" t="b">
        <v>0</v>
      </c>
      <c r="K8600">
        <v>44</v>
      </c>
    </row>
    <row r="8601" spans="1:11" x14ac:dyDescent="0.35">
      <c r="A8601" t="s">
        <v>8720</v>
      </c>
      <c r="B8601" s="2">
        <v>45555.629166666673</v>
      </c>
      <c r="C8601" t="s">
        <v>122</v>
      </c>
      <c r="D8601" t="s">
        <v>19</v>
      </c>
      <c r="E8601" t="s">
        <v>33</v>
      </c>
      <c r="F8601">
        <v>75</v>
      </c>
      <c r="G8601" t="s">
        <v>61</v>
      </c>
      <c r="H8601" t="s">
        <v>16</v>
      </c>
      <c r="I8601" t="b">
        <v>0</v>
      </c>
      <c r="K8601">
        <v>14</v>
      </c>
    </row>
    <row r="8602" spans="1:11" x14ac:dyDescent="0.35">
      <c r="A8602" t="s">
        <v>8721</v>
      </c>
      <c r="B8602" s="2">
        <v>45555.65625</v>
      </c>
      <c r="C8602" t="s">
        <v>108</v>
      </c>
      <c r="D8602" t="s">
        <v>58</v>
      </c>
      <c r="E8602" t="s">
        <v>43</v>
      </c>
      <c r="F8602">
        <v>53</v>
      </c>
      <c r="G8602" t="s">
        <v>15</v>
      </c>
      <c r="H8602" t="s">
        <v>16</v>
      </c>
      <c r="I8602" t="b">
        <v>1</v>
      </c>
      <c r="K8602">
        <v>56</v>
      </c>
    </row>
    <row r="8603" spans="1:11" x14ac:dyDescent="0.35">
      <c r="A8603" t="s">
        <v>8722</v>
      </c>
      <c r="B8603" s="2">
        <v>45555.686111111107</v>
      </c>
      <c r="C8603" t="s">
        <v>23</v>
      </c>
      <c r="D8603" t="s">
        <v>67</v>
      </c>
      <c r="E8603" t="s">
        <v>20</v>
      </c>
      <c r="F8603">
        <v>50</v>
      </c>
      <c r="G8603" t="s">
        <v>89</v>
      </c>
      <c r="H8603" t="s">
        <v>16</v>
      </c>
      <c r="I8603" t="b">
        <v>0</v>
      </c>
      <c r="K8603">
        <v>38</v>
      </c>
    </row>
    <row r="8604" spans="1:11" x14ac:dyDescent="0.35">
      <c r="A8604" t="s">
        <v>8723</v>
      </c>
      <c r="B8604" s="2">
        <v>45555.740277777782</v>
      </c>
      <c r="C8604" t="s">
        <v>27</v>
      </c>
      <c r="D8604" t="s">
        <v>115</v>
      </c>
      <c r="E8604" t="s">
        <v>33</v>
      </c>
      <c r="F8604">
        <v>21</v>
      </c>
      <c r="G8604" t="s">
        <v>89</v>
      </c>
      <c r="H8604" t="s">
        <v>34</v>
      </c>
      <c r="I8604" t="b">
        <v>1</v>
      </c>
      <c r="J8604">
        <v>3</v>
      </c>
      <c r="K8604">
        <v>55</v>
      </c>
    </row>
    <row r="8605" spans="1:11" x14ac:dyDescent="0.35">
      <c r="A8605" t="s">
        <v>8724</v>
      </c>
      <c r="B8605" s="2">
        <v>45555.746527777781</v>
      </c>
      <c r="C8605" t="s">
        <v>78</v>
      </c>
      <c r="D8605" t="s">
        <v>242</v>
      </c>
      <c r="E8605" t="s">
        <v>33</v>
      </c>
      <c r="F8605">
        <v>54</v>
      </c>
      <c r="G8605" t="s">
        <v>21</v>
      </c>
      <c r="H8605" t="s">
        <v>16</v>
      </c>
      <c r="I8605" t="b">
        <v>0</v>
      </c>
      <c r="K8605">
        <v>52</v>
      </c>
    </row>
    <row r="8606" spans="1:11" x14ac:dyDescent="0.35">
      <c r="A8606" t="s">
        <v>8725</v>
      </c>
      <c r="B8606" s="2">
        <v>45555.806944444441</v>
      </c>
      <c r="C8606" t="s">
        <v>106</v>
      </c>
      <c r="D8606" t="s">
        <v>49</v>
      </c>
      <c r="E8606" t="s">
        <v>43</v>
      </c>
      <c r="F8606">
        <v>74</v>
      </c>
      <c r="G8606" t="s">
        <v>53</v>
      </c>
      <c r="H8606" t="s">
        <v>34</v>
      </c>
      <c r="I8606" t="b">
        <v>1</v>
      </c>
      <c r="K8606">
        <v>38</v>
      </c>
    </row>
    <row r="8607" spans="1:11" x14ac:dyDescent="0.35">
      <c r="A8607" t="s">
        <v>8726</v>
      </c>
      <c r="B8607" s="2">
        <v>45555.835416666669</v>
      </c>
      <c r="C8607" t="s">
        <v>70</v>
      </c>
      <c r="D8607" t="s">
        <v>176</v>
      </c>
      <c r="E8607" t="s">
        <v>33</v>
      </c>
      <c r="F8607">
        <v>12</v>
      </c>
      <c r="G8607" t="s">
        <v>25</v>
      </c>
      <c r="H8607" t="s">
        <v>34</v>
      </c>
      <c r="I8607" t="b">
        <v>1</v>
      </c>
      <c r="K8607">
        <v>27</v>
      </c>
    </row>
    <row r="8608" spans="1:11" x14ac:dyDescent="0.35">
      <c r="A8608" t="s">
        <v>8727</v>
      </c>
      <c r="B8608" s="2">
        <v>45555.911111111112</v>
      </c>
      <c r="C8608" t="s">
        <v>31</v>
      </c>
      <c r="D8608" t="s">
        <v>137</v>
      </c>
      <c r="E8608" t="s">
        <v>14</v>
      </c>
      <c r="F8608">
        <v>71</v>
      </c>
      <c r="G8608" t="s">
        <v>47</v>
      </c>
      <c r="H8608" t="s">
        <v>16</v>
      </c>
      <c r="I8608" t="b">
        <v>0</v>
      </c>
      <c r="K8608">
        <v>30</v>
      </c>
    </row>
    <row r="8609" spans="1:11" x14ac:dyDescent="0.35">
      <c r="A8609" t="s">
        <v>8728</v>
      </c>
      <c r="B8609" s="2">
        <v>45555.988194444442</v>
      </c>
      <c r="C8609" t="s">
        <v>45</v>
      </c>
      <c r="D8609" t="s">
        <v>242</v>
      </c>
      <c r="E8609" t="s">
        <v>20</v>
      </c>
      <c r="F8609">
        <v>18</v>
      </c>
      <c r="G8609" t="s">
        <v>25</v>
      </c>
      <c r="H8609" t="s">
        <v>16</v>
      </c>
      <c r="I8609" t="b">
        <v>1</v>
      </c>
      <c r="K8609">
        <v>47</v>
      </c>
    </row>
    <row r="8610" spans="1:11" x14ac:dyDescent="0.35">
      <c r="A8610" t="s">
        <v>8729</v>
      </c>
      <c r="B8610" s="2">
        <v>45556.123611111107</v>
      </c>
      <c r="C8610" t="s">
        <v>27</v>
      </c>
      <c r="D8610" t="s">
        <v>95</v>
      </c>
      <c r="E8610" t="s">
        <v>43</v>
      </c>
      <c r="F8610">
        <v>44</v>
      </c>
      <c r="G8610" t="s">
        <v>89</v>
      </c>
      <c r="H8610" t="s">
        <v>34</v>
      </c>
      <c r="I8610" t="b">
        <v>1</v>
      </c>
      <c r="K8610">
        <v>14</v>
      </c>
    </row>
    <row r="8611" spans="1:11" x14ac:dyDescent="0.35">
      <c r="A8611" t="s">
        <v>8730</v>
      </c>
      <c r="B8611" s="2">
        <v>45556.195833333331</v>
      </c>
      <c r="C8611" t="s">
        <v>99</v>
      </c>
      <c r="D8611" t="s">
        <v>186</v>
      </c>
      <c r="E8611" t="s">
        <v>33</v>
      </c>
      <c r="F8611">
        <v>74</v>
      </c>
      <c r="G8611" t="s">
        <v>53</v>
      </c>
      <c r="H8611" t="s">
        <v>34</v>
      </c>
      <c r="I8611" t="b">
        <v>0</v>
      </c>
      <c r="K8611">
        <v>48</v>
      </c>
    </row>
    <row r="8612" spans="1:11" x14ac:dyDescent="0.35">
      <c r="A8612" t="s">
        <v>8731</v>
      </c>
      <c r="B8612" s="2">
        <v>45556.234722222223</v>
      </c>
      <c r="C8612" t="s">
        <v>76</v>
      </c>
      <c r="D8612" t="s">
        <v>58</v>
      </c>
      <c r="E8612" t="s">
        <v>43</v>
      </c>
      <c r="F8612">
        <v>27</v>
      </c>
      <c r="G8612" t="s">
        <v>38</v>
      </c>
      <c r="H8612" t="s">
        <v>34</v>
      </c>
      <c r="I8612" t="b">
        <v>1</v>
      </c>
      <c r="K8612">
        <v>44</v>
      </c>
    </row>
    <row r="8613" spans="1:11" x14ac:dyDescent="0.35">
      <c r="A8613" t="s">
        <v>8732</v>
      </c>
      <c r="B8613" s="2">
        <v>45556.311805555553</v>
      </c>
      <c r="C8613" t="s">
        <v>184</v>
      </c>
      <c r="D8613" t="s">
        <v>153</v>
      </c>
      <c r="E8613" t="s">
        <v>33</v>
      </c>
      <c r="F8613">
        <v>49</v>
      </c>
      <c r="G8613" t="s">
        <v>61</v>
      </c>
      <c r="H8613" t="s">
        <v>34</v>
      </c>
      <c r="I8613" t="b">
        <v>1</v>
      </c>
      <c r="K8613">
        <v>24</v>
      </c>
    </row>
    <row r="8614" spans="1:11" x14ac:dyDescent="0.35">
      <c r="A8614" t="s">
        <v>8733</v>
      </c>
      <c r="B8614" s="2">
        <v>45556.344444444447</v>
      </c>
      <c r="C8614" t="s">
        <v>45</v>
      </c>
      <c r="D8614" t="s">
        <v>32</v>
      </c>
      <c r="E8614" t="s">
        <v>14</v>
      </c>
      <c r="F8614">
        <v>51</v>
      </c>
      <c r="G8614" t="s">
        <v>25</v>
      </c>
      <c r="H8614" t="s">
        <v>16</v>
      </c>
      <c r="I8614" t="b">
        <v>0</v>
      </c>
      <c r="K8614">
        <v>52</v>
      </c>
    </row>
    <row r="8615" spans="1:11" x14ac:dyDescent="0.35">
      <c r="A8615" t="s">
        <v>8734</v>
      </c>
      <c r="B8615" s="2">
        <v>45556.359027777777</v>
      </c>
      <c r="C8615" t="s">
        <v>88</v>
      </c>
      <c r="D8615" t="s">
        <v>126</v>
      </c>
      <c r="E8615" t="s">
        <v>33</v>
      </c>
      <c r="F8615">
        <v>18</v>
      </c>
      <c r="G8615" t="s">
        <v>21</v>
      </c>
      <c r="H8615" t="s">
        <v>34</v>
      </c>
      <c r="I8615" t="b">
        <v>0</v>
      </c>
      <c r="K8615">
        <v>42</v>
      </c>
    </row>
    <row r="8616" spans="1:11" x14ac:dyDescent="0.35">
      <c r="A8616" t="s">
        <v>8735</v>
      </c>
      <c r="B8616" s="2">
        <v>45556.419444444437</v>
      </c>
      <c r="C8616" t="s">
        <v>45</v>
      </c>
      <c r="D8616" t="s">
        <v>123</v>
      </c>
      <c r="E8616" t="s">
        <v>20</v>
      </c>
      <c r="F8616">
        <v>2</v>
      </c>
      <c r="G8616" t="s">
        <v>15</v>
      </c>
      <c r="H8616" t="s">
        <v>16</v>
      </c>
      <c r="I8616" t="b">
        <v>1</v>
      </c>
      <c r="J8616">
        <v>0</v>
      </c>
      <c r="K8616">
        <v>45</v>
      </c>
    </row>
    <row r="8617" spans="1:11" x14ac:dyDescent="0.35">
      <c r="A8617" t="s">
        <v>8736</v>
      </c>
      <c r="B8617" s="2">
        <v>45556.445833333331</v>
      </c>
      <c r="C8617" t="s">
        <v>108</v>
      </c>
      <c r="D8617" t="s">
        <v>209</v>
      </c>
      <c r="E8617" t="s">
        <v>20</v>
      </c>
      <c r="F8617">
        <v>59</v>
      </c>
      <c r="G8617" t="s">
        <v>53</v>
      </c>
      <c r="H8617" t="s">
        <v>16</v>
      </c>
      <c r="I8617" t="b">
        <v>0</v>
      </c>
      <c r="J8617">
        <v>0</v>
      </c>
      <c r="K8617">
        <v>32</v>
      </c>
    </row>
    <row r="8618" spans="1:11" x14ac:dyDescent="0.35">
      <c r="A8618" t="s">
        <v>8737</v>
      </c>
      <c r="B8618" s="2">
        <v>45556.581250000003</v>
      </c>
      <c r="C8618" t="s">
        <v>55</v>
      </c>
      <c r="D8618" t="s">
        <v>146</v>
      </c>
      <c r="E8618" t="s">
        <v>14</v>
      </c>
      <c r="F8618">
        <v>30</v>
      </c>
      <c r="G8618" t="s">
        <v>21</v>
      </c>
      <c r="H8618" t="s">
        <v>16</v>
      </c>
      <c r="I8618" t="b">
        <v>0</v>
      </c>
      <c r="J8618">
        <v>9</v>
      </c>
      <c r="K8618">
        <v>12</v>
      </c>
    </row>
    <row r="8619" spans="1:11" x14ac:dyDescent="0.35">
      <c r="A8619" t="s">
        <v>8738</v>
      </c>
      <c r="B8619" s="2">
        <v>45556.606249999997</v>
      </c>
      <c r="C8619" t="s">
        <v>106</v>
      </c>
      <c r="D8619" t="s">
        <v>148</v>
      </c>
      <c r="E8619" t="s">
        <v>33</v>
      </c>
      <c r="F8619">
        <v>39</v>
      </c>
      <c r="G8619" t="s">
        <v>38</v>
      </c>
      <c r="H8619" t="s">
        <v>29</v>
      </c>
      <c r="I8619" t="b">
        <v>0</v>
      </c>
      <c r="K8619">
        <v>33</v>
      </c>
    </row>
    <row r="8620" spans="1:11" x14ac:dyDescent="0.35">
      <c r="A8620" t="s">
        <v>8739</v>
      </c>
      <c r="B8620" s="2">
        <v>45556.640277777777</v>
      </c>
      <c r="C8620" t="s">
        <v>99</v>
      </c>
      <c r="D8620" t="s">
        <v>97</v>
      </c>
      <c r="E8620" t="s">
        <v>20</v>
      </c>
      <c r="F8620">
        <v>75</v>
      </c>
      <c r="G8620" t="s">
        <v>61</v>
      </c>
      <c r="H8620" t="s">
        <v>16</v>
      </c>
      <c r="I8620" t="b">
        <v>1</v>
      </c>
      <c r="K8620">
        <v>33</v>
      </c>
    </row>
    <row r="8621" spans="1:11" x14ac:dyDescent="0.35">
      <c r="A8621" t="s">
        <v>8740</v>
      </c>
      <c r="B8621" s="2">
        <v>45556.647916666669</v>
      </c>
      <c r="C8621" t="s">
        <v>106</v>
      </c>
      <c r="D8621" t="s">
        <v>259</v>
      </c>
      <c r="E8621" t="s">
        <v>33</v>
      </c>
      <c r="F8621">
        <v>2</v>
      </c>
      <c r="G8621" t="s">
        <v>15</v>
      </c>
      <c r="H8621" t="s">
        <v>16</v>
      </c>
      <c r="I8621" t="b">
        <v>1</v>
      </c>
      <c r="K8621">
        <v>38</v>
      </c>
    </row>
    <row r="8622" spans="1:11" x14ac:dyDescent="0.35">
      <c r="A8622" t="s">
        <v>8741</v>
      </c>
      <c r="B8622" s="2">
        <v>45556.693749999999</v>
      </c>
      <c r="C8622" t="s">
        <v>55</v>
      </c>
      <c r="D8622" t="s">
        <v>203</v>
      </c>
      <c r="E8622" t="s">
        <v>43</v>
      </c>
      <c r="F8622">
        <v>44</v>
      </c>
      <c r="G8622" t="s">
        <v>15</v>
      </c>
      <c r="H8622" t="s">
        <v>16</v>
      </c>
      <c r="I8622" t="b">
        <v>1</v>
      </c>
      <c r="K8622">
        <v>33</v>
      </c>
    </row>
    <row r="8623" spans="1:11" x14ac:dyDescent="0.35">
      <c r="A8623" t="s">
        <v>8742</v>
      </c>
      <c r="B8623" s="2">
        <v>45556.715277777781</v>
      </c>
      <c r="C8623" t="s">
        <v>33</v>
      </c>
      <c r="D8623" t="s">
        <v>28</v>
      </c>
      <c r="E8623" t="s">
        <v>33</v>
      </c>
      <c r="F8623">
        <v>63</v>
      </c>
      <c r="G8623" t="s">
        <v>15</v>
      </c>
      <c r="H8623" t="s">
        <v>16</v>
      </c>
      <c r="I8623" t="b">
        <v>0</v>
      </c>
      <c r="J8623">
        <v>5</v>
      </c>
      <c r="K8623">
        <v>23</v>
      </c>
    </row>
    <row r="8624" spans="1:11" x14ac:dyDescent="0.35">
      <c r="A8624" t="s">
        <v>8743</v>
      </c>
      <c r="B8624" s="2">
        <v>45556.915277777778</v>
      </c>
      <c r="C8624" t="s">
        <v>184</v>
      </c>
      <c r="D8624" t="s">
        <v>244</v>
      </c>
      <c r="E8624" t="s">
        <v>14</v>
      </c>
      <c r="F8624">
        <v>54</v>
      </c>
      <c r="G8624" t="s">
        <v>15</v>
      </c>
      <c r="H8624" t="s">
        <v>16</v>
      </c>
      <c r="I8624" t="b">
        <v>1</v>
      </c>
      <c r="K8624">
        <v>52</v>
      </c>
    </row>
    <row r="8625" spans="1:11" x14ac:dyDescent="0.35">
      <c r="A8625" t="s">
        <v>8744</v>
      </c>
      <c r="B8625" s="2">
        <v>45556.980555555558</v>
      </c>
      <c r="C8625" t="s">
        <v>117</v>
      </c>
      <c r="D8625" t="s">
        <v>186</v>
      </c>
      <c r="E8625" t="s">
        <v>20</v>
      </c>
      <c r="F8625">
        <v>14</v>
      </c>
      <c r="G8625" t="s">
        <v>21</v>
      </c>
      <c r="H8625" t="s">
        <v>151</v>
      </c>
      <c r="I8625" t="b">
        <v>1</v>
      </c>
      <c r="K8625">
        <v>11</v>
      </c>
    </row>
    <row r="8626" spans="1:11" x14ac:dyDescent="0.35">
      <c r="A8626" t="s">
        <v>8745</v>
      </c>
      <c r="B8626" s="2">
        <v>45557.381944444453</v>
      </c>
      <c r="C8626" t="s">
        <v>117</v>
      </c>
      <c r="D8626" t="s">
        <v>170</v>
      </c>
      <c r="E8626" t="s">
        <v>33</v>
      </c>
      <c r="F8626">
        <v>17</v>
      </c>
      <c r="G8626" t="s">
        <v>15</v>
      </c>
      <c r="H8626" t="s">
        <v>16</v>
      </c>
      <c r="I8626" t="b">
        <v>0</v>
      </c>
      <c r="K8626">
        <v>35</v>
      </c>
    </row>
    <row r="8627" spans="1:11" x14ac:dyDescent="0.35">
      <c r="A8627" t="s">
        <v>8746</v>
      </c>
      <c r="B8627" s="2">
        <v>45557.427083333343</v>
      </c>
      <c r="C8627" t="s">
        <v>91</v>
      </c>
      <c r="D8627" t="s">
        <v>214</v>
      </c>
      <c r="E8627" t="s">
        <v>43</v>
      </c>
      <c r="F8627">
        <v>56</v>
      </c>
      <c r="G8627" t="s">
        <v>15</v>
      </c>
      <c r="H8627" t="s">
        <v>16</v>
      </c>
      <c r="I8627" t="b">
        <v>1</v>
      </c>
      <c r="J8627">
        <v>0</v>
      </c>
      <c r="K8627">
        <v>10</v>
      </c>
    </row>
    <row r="8628" spans="1:11" x14ac:dyDescent="0.35">
      <c r="A8628" t="s">
        <v>8747</v>
      </c>
      <c r="B8628" s="2">
        <v>45557.455555555563</v>
      </c>
      <c r="C8628" t="s">
        <v>31</v>
      </c>
      <c r="D8628" t="s">
        <v>46</v>
      </c>
      <c r="E8628" t="s">
        <v>33</v>
      </c>
      <c r="F8628">
        <v>58</v>
      </c>
      <c r="G8628" t="s">
        <v>25</v>
      </c>
      <c r="H8628" t="s">
        <v>16</v>
      </c>
      <c r="I8628" t="b">
        <v>1</v>
      </c>
      <c r="J8628">
        <v>10</v>
      </c>
      <c r="K8628">
        <v>57</v>
      </c>
    </row>
    <row r="8629" spans="1:11" x14ac:dyDescent="0.35">
      <c r="A8629" t="s">
        <v>8748</v>
      </c>
      <c r="B8629" s="2">
        <v>45557.491666666669</v>
      </c>
      <c r="C8629" t="s">
        <v>129</v>
      </c>
      <c r="D8629" t="s">
        <v>263</v>
      </c>
      <c r="E8629" t="s">
        <v>14</v>
      </c>
      <c r="F8629">
        <v>46</v>
      </c>
      <c r="G8629" t="s">
        <v>21</v>
      </c>
      <c r="H8629" t="s">
        <v>34</v>
      </c>
      <c r="I8629" t="b">
        <v>0</v>
      </c>
      <c r="K8629">
        <v>50</v>
      </c>
    </row>
    <row r="8630" spans="1:11" x14ac:dyDescent="0.35">
      <c r="A8630" t="s">
        <v>8749</v>
      </c>
      <c r="B8630" s="2">
        <v>45557.557638888888</v>
      </c>
      <c r="C8630" t="s">
        <v>31</v>
      </c>
      <c r="D8630" t="s">
        <v>203</v>
      </c>
      <c r="E8630" t="s">
        <v>43</v>
      </c>
      <c r="F8630">
        <v>66</v>
      </c>
      <c r="G8630" t="s">
        <v>25</v>
      </c>
      <c r="H8630" t="s">
        <v>16</v>
      </c>
      <c r="I8630" t="b">
        <v>0</v>
      </c>
      <c r="K8630">
        <v>48</v>
      </c>
    </row>
    <row r="8631" spans="1:11" x14ac:dyDescent="0.35">
      <c r="A8631" t="s">
        <v>8750</v>
      </c>
      <c r="B8631" s="2">
        <v>45557.586805555547</v>
      </c>
      <c r="C8631" t="s">
        <v>129</v>
      </c>
      <c r="D8631" t="s">
        <v>161</v>
      </c>
      <c r="E8631" t="s">
        <v>43</v>
      </c>
      <c r="F8631">
        <v>33</v>
      </c>
      <c r="G8631" t="s">
        <v>21</v>
      </c>
      <c r="H8631" t="s">
        <v>151</v>
      </c>
      <c r="I8631" t="b">
        <v>1</v>
      </c>
      <c r="K8631">
        <v>34</v>
      </c>
    </row>
    <row r="8632" spans="1:11" x14ac:dyDescent="0.35">
      <c r="A8632" t="s">
        <v>8751</v>
      </c>
      <c r="B8632" s="2">
        <v>45557.623611111107</v>
      </c>
      <c r="C8632" t="s">
        <v>108</v>
      </c>
      <c r="D8632" t="s">
        <v>139</v>
      </c>
      <c r="E8632" t="s">
        <v>20</v>
      </c>
      <c r="F8632">
        <v>24</v>
      </c>
      <c r="G8632" t="s">
        <v>89</v>
      </c>
      <c r="H8632" t="s">
        <v>16</v>
      </c>
      <c r="I8632" t="b">
        <v>0</v>
      </c>
      <c r="K8632">
        <v>10</v>
      </c>
    </row>
    <row r="8633" spans="1:11" x14ac:dyDescent="0.35">
      <c r="A8633" t="s">
        <v>8752</v>
      </c>
      <c r="B8633" s="2">
        <v>45557.73333333333</v>
      </c>
      <c r="C8633" t="s">
        <v>18</v>
      </c>
      <c r="D8633" t="s">
        <v>176</v>
      </c>
      <c r="E8633" t="s">
        <v>33</v>
      </c>
      <c r="F8633">
        <v>41</v>
      </c>
      <c r="G8633" t="s">
        <v>38</v>
      </c>
      <c r="H8633" t="s">
        <v>16</v>
      </c>
      <c r="I8633" t="b">
        <v>0</v>
      </c>
      <c r="K8633">
        <v>60</v>
      </c>
    </row>
    <row r="8634" spans="1:11" x14ac:dyDescent="0.35">
      <c r="A8634" t="s">
        <v>8753</v>
      </c>
      <c r="B8634" s="2">
        <v>45557.782638888893</v>
      </c>
      <c r="C8634" t="s">
        <v>51</v>
      </c>
      <c r="D8634" t="s">
        <v>219</v>
      </c>
      <c r="E8634" t="s">
        <v>20</v>
      </c>
      <c r="F8634">
        <v>76</v>
      </c>
      <c r="G8634" t="s">
        <v>61</v>
      </c>
      <c r="H8634" t="s">
        <v>16</v>
      </c>
      <c r="I8634" t="b">
        <v>0</v>
      </c>
      <c r="K8634">
        <v>30</v>
      </c>
    </row>
    <row r="8635" spans="1:11" x14ac:dyDescent="0.35">
      <c r="A8635" t="s">
        <v>8754</v>
      </c>
      <c r="B8635" s="2">
        <v>45557.895138888889</v>
      </c>
      <c r="C8635" t="s">
        <v>122</v>
      </c>
      <c r="D8635" t="s">
        <v>275</v>
      </c>
      <c r="E8635" t="s">
        <v>33</v>
      </c>
      <c r="F8635">
        <v>65</v>
      </c>
      <c r="G8635" t="s">
        <v>38</v>
      </c>
      <c r="H8635" t="s">
        <v>151</v>
      </c>
      <c r="I8635" t="b">
        <v>0</v>
      </c>
      <c r="K8635">
        <v>35</v>
      </c>
    </row>
    <row r="8636" spans="1:11" x14ac:dyDescent="0.35">
      <c r="A8636" t="s">
        <v>8755</v>
      </c>
      <c r="B8636" s="2">
        <v>45557.962500000001</v>
      </c>
      <c r="C8636" t="s">
        <v>73</v>
      </c>
      <c r="D8636" t="s">
        <v>203</v>
      </c>
      <c r="E8636" t="s">
        <v>14</v>
      </c>
      <c r="F8636">
        <v>60</v>
      </c>
      <c r="G8636" t="s">
        <v>38</v>
      </c>
      <c r="H8636" t="s">
        <v>29</v>
      </c>
      <c r="I8636" t="b">
        <v>0</v>
      </c>
      <c r="K8636">
        <v>34</v>
      </c>
    </row>
    <row r="8637" spans="1:11" x14ac:dyDescent="0.35">
      <c r="A8637" t="s">
        <v>8756</v>
      </c>
      <c r="B8637" s="2">
        <v>45558.024305555547</v>
      </c>
      <c r="C8637" t="s">
        <v>106</v>
      </c>
      <c r="D8637" t="s">
        <v>206</v>
      </c>
      <c r="E8637" t="s">
        <v>14</v>
      </c>
      <c r="F8637">
        <v>16</v>
      </c>
      <c r="G8637" t="s">
        <v>47</v>
      </c>
      <c r="H8637" t="s">
        <v>16</v>
      </c>
      <c r="I8637" t="b">
        <v>0</v>
      </c>
      <c r="K8637">
        <v>39</v>
      </c>
    </row>
    <row r="8638" spans="1:11" x14ac:dyDescent="0.35">
      <c r="A8638" t="s">
        <v>8757</v>
      </c>
      <c r="B8638" s="2">
        <v>45558.085416666669</v>
      </c>
      <c r="C8638" t="s">
        <v>76</v>
      </c>
      <c r="D8638" t="s">
        <v>110</v>
      </c>
      <c r="E8638" t="s">
        <v>20</v>
      </c>
      <c r="F8638">
        <v>74</v>
      </c>
      <c r="G8638" t="s">
        <v>38</v>
      </c>
      <c r="H8638" t="s">
        <v>16</v>
      </c>
      <c r="I8638" t="b">
        <v>1</v>
      </c>
      <c r="K8638">
        <v>19</v>
      </c>
    </row>
    <row r="8639" spans="1:11" x14ac:dyDescent="0.35">
      <c r="A8639" t="s">
        <v>8758</v>
      </c>
      <c r="B8639" s="2">
        <v>45558.256249999999</v>
      </c>
      <c r="C8639" t="s">
        <v>45</v>
      </c>
      <c r="D8639" t="s">
        <v>84</v>
      </c>
      <c r="E8639" t="s">
        <v>14</v>
      </c>
      <c r="F8639">
        <v>12</v>
      </c>
      <c r="G8639" t="s">
        <v>38</v>
      </c>
      <c r="H8639" t="s">
        <v>16</v>
      </c>
      <c r="I8639" t="b">
        <v>1</v>
      </c>
      <c r="K8639">
        <v>37</v>
      </c>
    </row>
    <row r="8640" spans="1:11" x14ac:dyDescent="0.35">
      <c r="A8640" t="s">
        <v>8759</v>
      </c>
      <c r="B8640" s="2">
        <v>45558.313888888893</v>
      </c>
      <c r="C8640" t="s">
        <v>296</v>
      </c>
      <c r="D8640" t="s">
        <v>112</v>
      </c>
      <c r="E8640" t="s">
        <v>20</v>
      </c>
      <c r="F8640">
        <v>77</v>
      </c>
      <c r="G8640" t="s">
        <v>25</v>
      </c>
      <c r="H8640" t="s">
        <v>16</v>
      </c>
      <c r="I8640" t="b">
        <v>1</v>
      </c>
      <c r="K8640">
        <v>30</v>
      </c>
    </row>
    <row r="8641" spans="1:11" x14ac:dyDescent="0.35">
      <c r="A8641" t="s">
        <v>8760</v>
      </c>
      <c r="B8641" s="2">
        <v>45558.442361111112</v>
      </c>
      <c r="C8641" t="s">
        <v>296</v>
      </c>
      <c r="D8641" t="s">
        <v>176</v>
      </c>
      <c r="E8641" t="s">
        <v>43</v>
      </c>
      <c r="F8641">
        <v>44</v>
      </c>
      <c r="G8641" t="s">
        <v>25</v>
      </c>
      <c r="H8641" t="s">
        <v>34</v>
      </c>
      <c r="I8641" t="b">
        <v>1</v>
      </c>
      <c r="J8641">
        <v>0</v>
      </c>
      <c r="K8641">
        <v>51</v>
      </c>
    </row>
    <row r="8642" spans="1:11" x14ac:dyDescent="0.35">
      <c r="A8642" t="s">
        <v>8761</v>
      </c>
      <c r="B8642" s="2">
        <v>45558.522916666669</v>
      </c>
      <c r="C8642" t="s">
        <v>31</v>
      </c>
      <c r="D8642" t="s">
        <v>161</v>
      </c>
      <c r="E8642" t="s">
        <v>43</v>
      </c>
      <c r="F8642">
        <v>1</v>
      </c>
      <c r="G8642" t="s">
        <v>38</v>
      </c>
      <c r="H8642" t="s">
        <v>16</v>
      </c>
      <c r="I8642" t="b">
        <v>1</v>
      </c>
      <c r="K8642">
        <v>10</v>
      </c>
    </row>
    <row r="8643" spans="1:11" x14ac:dyDescent="0.35">
      <c r="A8643" t="s">
        <v>8762</v>
      </c>
      <c r="B8643" s="2">
        <v>45558.523611111108</v>
      </c>
      <c r="C8643" t="s">
        <v>117</v>
      </c>
      <c r="D8643" t="s">
        <v>144</v>
      </c>
      <c r="E8643" t="s">
        <v>33</v>
      </c>
      <c r="F8643">
        <v>57</v>
      </c>
      <c r="G8643" t="s">
        <v>47</v>
      </c>
      <c r="H8643" t="s">
        <v>151</v>
      </c>
      <c r="I8643" t="b">
        <v>0</v>
      </c>
      <c r="K8643">
        <v>58</v>
      </c>
    </row>
    <row r="8644" spans="1:11" x14ac:dyDescent="0.35">
      <c r="A8644" t="s">
        <v>8763</v>
      </c>
      <c r="B8644" s="2">
        <v>45558.631249999999</v>
      </c>
      <c r="C8644" t="s">
        <v>88</v>
      </c>
      <c r="D8644" t="s">
        <v>95</v>
      </c>
      <c r="E8644" t="s">
        <v>43</v>
      </c>
      <c r="F8644">
        <v>44</v>
      </c>
      <c r="G8644" t="s">
        <v>25</v>
      </c>
      <c r="H8644" t="s">
        <v>16</v>
      </c>
      <c r="I8644" t="b">
        <v>0</v>
      </c>
      <c r="K8644">
        <v>46</v>
      </c>
    </row>
    <row r="8645" spans="1:11" x14ac:dyDescent="0.35">
      <c r="A8645" t="s">
        <v>8764</v>
      </c>
      <c r="B8645" s="2">
        <v>45558.739583333343</v>
      </c>
      <c r="C8645" t="s">
        <v>83</v>
      </c>
      <c r="D8645" t="s">
        <v>153</v>
      </c>
      <c r="E8645" t="s">
        <v>20</v>
      </c>
      <c r="F8645">
        <v>47</v>
      </c>
      <c r="G8645" t="s">
        <v>15</v>
      </c>
      <c r="H8645" t="s">
        <v>16</v>
      </c>
      <c r="I8645" t="b">
        <v>0</v>
      </c>
      <c r="J8645">
        <v>4</v>
      </c>
      <c r="K8645">
        <v>36</v>
      </c>
    </row>
    <row r="8646" spans="1:11" x14ac:dyDescent="0.35">
      <c r="A8646" t="s">
        <v>8765</v>
      </c>
      <c r="B8646" s="2">
        <v>45558.988888888889</v>
      </c>
      <c r="C8646" t="s">
        <v>20</v>
      </c>
      <c r="D8646" t="s">
        <v>148</v>
      </c>
      <c r="E8646" t="s">
        <v>14</v>
      </c>
      <c r="F8646">
        <v>17</v>
      </c>
      <c r="G8646" t="s">
        <v>15</v>
      </c>
      <c r="H8646" t="s">
        <v>68</v>
      </c>
      <c r="I8646" t="b">
        <v>0</v>
      </c>
      <c r="K8646">
        <v>58</v>
      </c>
    </row>
    <row r="8647" spans="1:11" x14ac:dyDescent="0.35">
      <c r="A8647" t="s">
        <v>8766</v>
      </c>
      <c r="B8647" s="2">
        <v>45558.996527777781</v>
      </c>
      <c r="C8647" t="s">
        <v>129</v>
      </c>
      <c r="D8647" t="s">
        <v>49</v>
      </c>
      <c r="E8647" t="s">
        <v>14</v>
      </c>
      <c r="F8647">
        <v>47</v>
      </c>
      <c r="G8647" t="s">
        <v>25</v>
      </c>
      <c r="H8647" t="s">
        <v>151</v>
      </c>
      <c r="I8647" t="b">
        <v>0</v>
      </c>
      <c r="J8647">
        <v>4</v>
      </c>
      <c r="K8647">
        <v>11</v>
      </c>
    </row>
    <row r="8648" spans="1:11" x14ac:dyDescent="0.35">
      <c r="A8648" t="s">
        <v>8767</v>
      </c>
      <c r="B8648" s="2">
        <v>45559.026388888888</v>
      </c>
      <c r="C8648" t="s">
        <v>51</v>
      </c>
      <c r="D8648" t="s">
        <v>60</v>
      </c>
      <c r="E8648" t="s">
        <v>20</v>
      </c>
      <c r="F8648">
        <v>12</v>
      </c>
      <c r="G8648" t="s">
        <v>47</v>
      </c>
      <c r="H8648" t="s">
        <v>16</v>
      </c>
      <c r="I8648" t="b">
        <v>1</v>
      </c>
      <c r="K8648">
        <v>52</v>
      </c>
    </row>
    <row r="8649" spans="1:11" x14ac:dyDescent="0.35">
      <c r="A8649" t="s">
        <v>8768</v>
      </c>
      <c r="B8649" s="2">
        <v>45559.106944444437</v>
      </c>
      <c r="C8649" t="s">
        <v>106</v>
      </c>
      <c r="D8649" t="s">
        <v>206</v>
      </c>
      <c r="E8649" t="s">
        <v>33</v>
      </c>
      <c r="F8649">
        <v>62</v>
      </c>
      <c r="G8649" t="s">
        <v>21</v>
      </c>
      <c r="H8649" t="s">
        <v>16</v>
      </c>
      <c r="I8649" t="b">
        <v>1</v>
      </c>
      <c r="K8649">
        <v>48</v>
      </c>
    </row>
    <row r="8650" spans="1:11" x14ac:dyDescent="0.35">
      <c r="A8650" t="s">
        <v>8769</v>
      </c>
      <c r="B8650" s="2">
        <v>45559.122916666667</v>
      </c>
      <c r="C8650" t="s">
        <v>33</v>
      </c>
      <c r="D8650" t="s">
        <v>137</v>
      </c>
      <c r="E8650" t="s">
        <v>20</v>
      </c>
      <c r="F8650">
        <v>28</v>
      </c>
      <c r="G8650" t="s">
        <v>21</v>
      </c>
      <c r="H8650" t="s">
        <v>16</v>
      </c>
      <c r="I8650" t="b">
        <v>0</v>
      </c>
      <c r="K8650">
        <v>29</v>
      </c>
    </row>
    <row r="8651" spans="1:11" x14ac:dyDescent="0.35">
      <c r="A8651" t="s">
        <v>8770</v>
      </c>
      <c r="B8651" s="2">
        <v>45559.136805555558</v>
      </c>
      <c r="C8651" t="s">
        <v>55</v>
      </c>
      <c r="D8651" t="s">
        <v>58</v>
      </c>
      <c r="E8651" t="s">
        <v>20</v>
      </c>
      <c r="F8651">
        <v>20</v>
      </c>
      <c r="G8651" t="s">
        <v>25</v>
      </c>
      <c r="H8651" t="s">
        <v>16</v>
      </c>
      <c r="I8651" t="b">
        <v>0</v>
      </c>
      <c r="K8651">
        <v>12</v>
      </c>
    </row>
    <row r="8652" spans="1:11" x14ac:dyDescent="0.35">
      <c r="A8652" t="s">
        <v>8771</v>
      </c>
      <c r="B8652" s="2">
        <v>45559.186111111107</v>
      </c>
      <c r="C8652" t="s">
        <v>91</v>
      </c>
      <c r="D8652" t="s">
        <v>137</v>
      </c>
      <c r="E8652" t="s">
        <v>20</v>
      </c>
      <c r="F8652">
        <v>50</v>
      </c>
      <c r="G8652" t="s">
        <v>15</v>
      </c>
      <c r="H8652" t="s">
        <v>151</v>
      </c>
      <c r="I8652" t="b">
        <v>1</v>
      </c>
      <c r="J8652">
        <v>10</v>
      </c>
      <c r="K8652">
        <v>26</v>
      </c>
    </row>
    <row r="8653" spans="1:11" x14ac:dyDescent="0.35">
      <c r="A8653" t="s">
        <v>8772</v>
      </c>
      <c r="B8653" s="2">
        <v>45559.194444444453</v>
      </c>
      <c r="C8653" t="s">
        <v>20</v>
      </c>
      <c r="D8653" t="s">
        <v>65</v>
      </c>
      <c r="E8653" t="s">
        <v>43</v>
      </c>
      <c r="F8653">
        <v>27</v>
      </c>
      <c r="G8653" t="s">
        <v>38</v>
      </c>
      <c r="H8653" t="s">
        <v>34</v>
      </c>
      <c r="I8653" t="b">
        <v>1</v>
      </c>
      <c r="K8653">
        <v>21</v>
      </c>
    </row>
    <row r="8654" spans="1:11" x14ac:dyDescent="0.35">
      <c r="A8654" t="s">
        <v>8773</v>
      </c>
      <c r="B8654" s="2">
        <v>45559.258333333331</v>
      </c>
      <c r="C8654" t="s">
        <v>23</v>
      </c>
      <c r="D8654" t="s">
        <v>74</v>
      </c>
      <c r="E8654" t="s">
        <v>33</v>
      </c>
      <c r="F8654">
        <v>40</v>
      </c>
      <c r="G8654" t="s">
        <v>15</v>
      </c>
      <c r="H8654" t="s">
        <v>269</v>
      </c>
      <c r="I8654" t="b">
        <v>0</v>
      </c>
      <c r="K8654">
        <v>19</v>
      </c>
    </row>
    <row r="8655" spans="1:11" x14ac:dyDescent="0.35">
      <c r="A8655" t="s">
        <v>8774</v>
      </c>
      <c r="B8655" s="2">
        <v>45559.259027777778</v>
      </c>
      <c r="C8655" t="s">
        <v>55</v>
      </c>
      <c r="D8655" t="s">
        <v>84</v>
      </c>
      <c r="E8655" t="s">
        <v>33</v>
      </c>
      <c r="F8655">
        <v>11</v>
      </c>
      <c r="G8655" t="s">
        <v>25</v>
      </c>
      <c r="H8655" t="s">
        <v>16</v>
      </c>
      <c r="I8655" t="b">
        <v>0</v>
      </c>
      <c r="K8655">
        <v>54</v>
      </c>
    </row>
    <row r="8656" spans="1:11" x14ac:dyDescent="0.35">
      <c r="A8656" t="s">
        <v>8775</v>
      </c>
      <c r="B8656" s="2">
        <v>45559.270833333343</v>
      </c>
      <c r="C8656" t="s">
        <v>27</v>
      </c>
      <c r="D8656" t="s">
        <v>40</v>
      </c>
      <c r="E8656" t="s">
        <v>43</v>
      </c>
      <c r="F8656">
        <v>48</v>
      </c>
      <c r="G8656" t="s">
        <v>53</v>
      </c>
      <c r="H8656" t="s">
        <v>16</v>
      </c>
      <c r="I8656" t="b">
        <v>1</v>
      </c>
      <c r="J8656">
        <v>10</v>
      </c>
      <c r="K8656">
        <v>44</v>
      </c>
    </row>
    <row r="8657" spans="1:11" x14ac:dyDescent="0.35">
      <c r="A8657" t="s">
        <v>8776</v>
      </c>
      <c r="B8657" s="2">
        <v>45559.436805555553</v>
      </c>
      <c r="C8657" t="s">
        <v>45</v>
      </c>
      <c r="D8657" t="s">
        <v>65</v>
      </c>
      <c r="E8657" t="s">
        <v>20</v>
      </c>
      <c r="F8657">
        <v>16</v>
      </c>
      <c r="G8657" t="s">
        <v>38</v>
      </c>
      <c r="H8657" t="s">
        <v>29</v>
      </c>
      <c r="I8657" t="b">
        <v>0</v>
      </c>
      <c r="K8657">
        <v>11</v>
      </c>
    </row>
    <row r="8658" spans="1:11" x14ac:dyDescent="0.35">
      <c r="A8658" t="s">
        <v>8777</v>
      </c>
      <c r="B8658" s="2">
        <v>45559.436805555553</v>
      </c>
      <c r="C8658" t="s">
        <v>76</v>
      </c>
      <c r="D8658" t="s">
        <v>132</v>
      </c>
      <c r="E8658" t="s">
        <v>14</v>
      </c>
      <c r="F8658">
        <v>79</v>
      </c>
      <c r="G8658" t="s">
        <v>15</v>
      </c>
      <c r="H8658" t="s">
        <v>16</v>
      </c>
      <c r="I8658" t="b">
        <v>0</v>
      </c>
      <c r="K8658">
        <v>31</v>
      </c>
    </row>
    <row r="8659" spans="1:11" x14ac:dyDescent="0.35">
      <c r="A8659" t="s">
        <v>8778</v>
      </c>
      <c r="B8659" s="2">
        <v>45559.572222222218</v>
      </c>
      <c r="C8659" t="s">
        <v>76</v>
      </c>
      <c r="D8659" t="s">
        <v>282</v>
      </c>
      <c r="E8659" t="s">
        <v>43</v>
      </c>
      <c r="F8659">
        <v>55</v>
      </c>
      <c r="G8659" t="s">
        <v>53</v>
      </c>
      <c r="H8659" t="s">
        <v>34</v>
      </c>
      <c r="I8659" t="b">
        <v>1</v>
      </c>
      <c r="J8659">
        <v>6</v>
      </c>
      <c r="K8659">
        <v>21</v>
      </c>
    </row>
    <row r="8660" spans="1:11" x14ac:dyDescent="0.35">
      <c r="A8660" t="s">
        <v>8779</v>
      </c>
      <c r="B8660" s="2">
        <v>45559.636805555558</v>
      </c>
      <c r="C8660" t="s">
        <v>18</v>
      </c>
      <c r="D8660" t="s">
        <v>52</v>
      </c>
      <c r="E8660" t="s">
        <v>14</v>
      </c>
      <c r="F8660">
        <v>10</v>
      </c>
      <c r="G8660" t="s">
        <v>61</v>
      </c>
      <c r="H8660" t="s">
        <v>151</v>
      </c>
      <c r="I8660" t="b">
        <v>0</v>
      </c>
      <c r="K8660">
        <v>46</v>
      </c>
    </row>
    <row r="8661" spans="1:11" x14ac:dyDescent="0.35">
      <c r="A8661" t="s">
        <v>8780</v>
      </c>
      <c r="B8661" s="2">
        <v>45559.645833333343</v>
      </c>
      <c r="C8661" t="s">
        <v>70</v>
      </c>
      <c r="D8661" t="s">
        <v>115</v>
      </c>
      <c r="E8661" t="s">
        <v>20</v>
      </c>
      <c r="F8661">
        <v>78</v>
      </c>
      <c r="G8661" t="s">
        <v>89</v>
      </c>
      <c r="H8661" t="s">
        <v>149</v>
      </c>
      <c r="I8661" t="b">
        <v>0</v>
      </c>
      <c r="K8661">
        <v>26</v>
      </c>
    </row>
    <row r="8662" spans="1:11" x14ac:dyDescent="0.35">
      <c r="A8662" t="s">
        <v>8781</v>
      </c>
      <c r="B8662" s="2">
        <v>45559.731944444437</v>
      </c>
      <c r="C8662" t="s">
        <v>73</v>
      </c>
      <c r="D8662" t="s">
        <v>191</v>
      </c>
      <c r="E8662" t="s">
        <v>33</v>
      </c>
      <c r="F8662">
        <v>10</v>
      </c>
      <c r="G8662" t="s">
        <v>61</v>
      </c>
      <c r="H8662" t="s">
        <v>16</v>
      </c>
      <c r="I8662" t="b">
        <v>1</v>
      </c>
      <c r="K8662">
        <v>48</v>
      </c>
    </row>
    <row r="8663" spans="1:11" x14ac:dyDescent="0.35">
      <c r="A8663" t="s">
        <v>8782</v>
      </c>
      <c r="B8663" s="2">
        <v>45559.797222222223</v>
      </c>
      <c r="C8663" t="s">
        <v>91</v>
      </c>
      <c r="D8663" t="s">
        <v>219</v>
      </c>
      <c r="E8663" t="s">
        <v>20</v>
      </c>
      <c r="F8663">
        <v>6</v>
      </c>
      <c r="G8663" t="s">
        <v>21</v>
      </c>
      <c r="H8663" t="s">
        <v>29</v>
      </c>
      <c r="I8663" t="b">
        <v>0</v>
      </c>
      <c r="K8663">
        <v>25</v>
      </c>
    </row>
    <row r="8664" spans="1:11" x14ac:dyDescent="0.35">
      <c r="A8664" t="s">
        <v>8783</v>
      </c>
      <c r="B8664" s="2">
        <v>45559.822916666657</v>
      </c>
      <c r="C8664" t="s">
        <v>99</v>
      </c>
      <c r="D8664" t="s">
        <v>81</v>
      </c>
      <c r="E8664" t="s">
        <v>20</v>
      </c>
      <c r="F8664">
        <v>24</v>
      </c>
      <c r="G8664" t="s">
        <v>15</v>
      </c>
      <c r="H8664" t="s">
        <v>16</v>
      </c>
      <c r="I8664" t="b">
        <v>1</v>
      </c>
      <c r="J8664">
        <v>8</v>
      </c>
      <c r="K8664">
        <v>18</v>
      </c>
    </row>
    <row r="8665" spans="1:11" x14ac:dyDescent="0.35">
      <c r="A8665" t="s">
        <v>8784</v>
      </c>
      <c r="B8665" s="2">
        <v>45559.829861111109</v>
      </c>
      <c r="C8665" t="s">
        <v>78</v>
      </c>
      <c r="D8665" t="s">
        <v>112</v>
      </c>
      <c r="E8665" t="s">
        <v>20</v>
      </c>
      <c r="F8665">
        <v>45</v>
      </c>
      <c r="G8665" t="s">
        <v>61</v>
      </c>
      <c r="H8665" t="s">
        <v>29</v>
      </c>
      <c r="I8665" t="b">
        <v>0</v>
      </c>
      <c r="J8665">
        <v>2</v>
      </c>
      <c r="K8665">
        <v>60</v>
      </c>
    </row>
    <row r="8666" spans="1:11" x14ac:dyDescent="0.35">
      <c r="A8666" t="s">
        <v>8785</v>
      </c>
      <c r="B8666" s="2">
        <v>45559.855555555558</v>
      </c>
      <c r="C8666" t="s">
        <v>122</v>
      </c>
      <c r="D8666" t="s">
        <v>263</v>
      </c>
      <c r="E8666" t="s">
        <v>20</v>
      </c>
      <c r="F8666">
        <v>59</v>
      </c>
      <c r="G8666" t="s">
        <v>89</v>
      </c>
      <c r="H8666" t="s">
        <v>16</v>
      </c>
      <c r="I8666" t="b">
        <v>0</v>
      </c>
      <c r="K8666">
        <v>28</v>
      </c>
    </row>
    <row r="8667" spans="1:11" x14ac:dyDescent="0.35">
      <c r="A8667" t="s">
        <v>8786</v>
      </c>
      <c r="B8667" s="2">
        <v>45560.002083333333</v>
      </c>
      <c r="C8667" t="s">
        <v>108</v>
      </c>
      <c r="D8667" t="s">
        <v>209</v>
      </c>
      <c r="E8667" t="s">
        <v>20</v>
      </c>
      <c r="F8667">
        <v>57</v>
      </c>
      <c r="G8667" t="s">
        <v>15</v>
      </c>
      <c r="H8667" t="s">
        <v>34</v>
      </c>
      <c r="I8667" t="b">
        <v>1</v>
      </c>
      <c r="J8667">
        <v>0</v>
      </c>
      <c r="K8667">
        <v>19</v>
      </c>
    </row>
    <row r="8668" spans="1:11" x14ac:dyDescent="0.35">
      <c r="A8668" t="s">
        <v>8787</v>
      </c>
      <c r="B8668" s="2">
        <v>45560.002083333333</v>
      </c>
      <c r="C8668" t="s">
        <v>31</v>
      </c>
      <c r="D8668" t="s">
        <v>112</v>
      </c>
      <c r="E8668" t="s">
        <v>20</v>
      </c>
      <c r="F8668">
        <v>35</v>
      </c>
      <c r="G8668" t="s">
        <v>38</v>
      </c>
      <c r="H8668" t="s">
        <v>16</v>
      </c>
      <c r="I8668" t="b">
        <v>1</v>
      </c>
      <c r="J8668">
        <v>10</v>
      </c>
      <c r="K8668">
        <v>60</v>
      </c>
    </row>
    <row r="8669" spans="1:11" x14ac:dyDescent="0.35">
      <c r="A8669" t="s">
        <v>8788</v>
      </c>
      <c r="B8669" s="2">
        <v>45560.068749999999</v>
      </c>
      <c r="C8669" t="s">
        <v>33</v>
      </c>
      <c r="D8669" t="s">
        <v>19</v>
      </c>
      <c r="E8669" t="s">
        <v>20</v>
      </c>
      <c r="F8669">
        <v>56</v>
      </c>
      <c r="G8669" t="s">
        <v>89</v>
      </c>
      <c r="H8669" t="s">
        <v>16</v>
      </c>
      <c r="I8669" t="b">
        <v>0</v>
      </c>
      <c r="J8669">
        <v>7</v>
      </c>
      <c r="K8669">
        <v>57</v>
      </c>
    </row>
    <row r="8670" spans="1:11" x14ac:dyDescent="0.35">
      <c r="A8670" t="s">
        <v>8789</v>
      </c>
      <c r="B8670" s="2">
        <v>45560.217361111107</v>
      </c>
      <c r="C8670" t="s">
        <v>51</v>
      </c>
      <c r="D8670" t="s">
        <v>74</v>
      </c>
      <c r="E8670" t="s">
        <v>14</v>
      </c>
      <c r="F8670">
        <v>60</v>
      </c>
      <c r="G8670" t="s">
        <v>38</v>
      </c>
      <c r="H8670" t="s">
        <v>34</v>
      </c>
      <c r="I8670" t="b">
        <v>1</v>
      </c>
      <c r="K8670">
        <v>13</v>
      </c>
    </row>
    <row r="8671" spans="1:11" x14ac:dyDescent="0.35">
      <c r="A8671" t="s">
        <v>8790</v>
      </c>
      <c r="B8671" s="2">
        <v>45560.256249999999</v>
      </c>
      <c r="C8671" t="s">
        <v>20</v>
      </c>
      <c r="D8671" t="s">
        <v>46</v>
      </c>
      <c r="E8671" t="s">
        <v>14</v>
      </c>
      <c r="F8671">
        <v>8</v>
      </c>
      <c r="G8671" t="s">
        <v>53</v>
      </c>
      <c r="H8671" t="s">
        <v>29</v>
      </c>
      <c r="I8671" t="b">
        <v>0</v>
      </c>
      <c r="K8671">
        <v>50</v>
      </c>
    </row>
    <row r="8672" spans="1:11" x14ac:dyDescent="0.35">
      <c r="A8672" t="s">
        <v>8791</v>
      </c>
      <c r="B8672" s="2">
        <v>45560.26666666667</v>
      </c>
      <c r="C8672" t="s">
        <v>31</v>
      </c>
      <c r="D8672" t="s">
        <v>206</v>
      </c>
      <c r="E8672" t="s">
        <v>20</v>
      </c>
      <c r="F8672">
        <v>12</v>
      </c>
      <c r="G8672" t="s">
        <v>15</v>
      </c>
      <c r="H8672" t="s">
        <v>29</v>
      </c>
      <c r="I8672" t="b">
        <v>1</v>
      </c>
      <c r="J8672">
        <v>1</v>
      </c>
      <c r="K8672">
        <v>34</v>
      </c>
    </row>
    <row r="8673" spans="1:11" x14ac:dyDescent="0.35">
      <c r="A8673" t="s">
        <v>8792</v>
      </c>
      <c r="B8673" s="2">
        <v>45560.299305555563</v>
      </c>
      <c r="C8673" t="s">
        <v>99</v>
      </c>
      <c r="D8673" t="s">
        <v>101</v>
      </c>
      <c r="E8673" t="s">
        <v>33</v>
      </c>
      <c r="F8673">
        <v>55</v>
      </c>
      <c r="G8673" t="s">
        <v>89</v>
      </c>
      <c r="H8673" t="s">
        <v>16</v>
      </c>
      <c r="I8673" t="b">
        <v>1</v>
      </c>
      <c r="K8673">
        <v>31</v>
      </c>
    </row>
    <row r="8674" spans="1:11" x14ac:dyDescent="0.35">
      <c r="A8674" t="s">
        <v>8793</v>
      </c>
      <c r="B8674" s="2">
        <v>45560.306250000001</v>
      </c>
      <c r="C8674" t="s">
        <v>31</v>
      </c>
      <c r="D8674" t="s">
        <v>153</v>
      </c>
      <c r="E8674" t="s">
        <v>43</v>
      </c>
      <c r="F8674">
        <v>14</v>
      </c>
      <c r="G8674" t="s">
        <v>25</v>
      </c>
      <c r="H8674" t="s">
        <v>149</v>
      </c>
      <c r="I8674" t="b">
        <v>0</v>
      </c>
      <c r="K8674">
        <v>44</v>
      </c>
    </row>
    <row r="8675" spans="1:11" x14ac:dyDescent="0.35">
      <c r="A8675" t="s">
        <v>8794</v>
      </c>
      <c r="B8675" s="2">
        <v>45560.420138888891</v>
      </c>
      <c r="C8675" t="s">
        <v>70</v>
      </c>
      <c r="D8675" t="s">
        <v>40</v>
      </c>
      <c r="E8675" t="s">
        <v>20</v>
      </c>
      <c r="F8675">
        <v>29</v>
      </c>
      <c r="G8675" t="s">
        <v>25</v>
      </c>
      <c r="H8675" t="s">
        <v>68</v>
      </c>
      <c r="I8675" t="b">
        <v>0</v>
      </c>
      <c r="J8675">
        <v>6</v>
      </c>
      <c r="K8675">
        <v>15</v>
      </c>
    </row>
    <row r="8676" spans="1:11" x14ac:dyDescent="0.35">
      <c r="A8676" t="s">
        <v>8795</v>
      </c>
      <c r="B8676" s="2">
        <v>45560.433333333327</v>
      </c>
      <c r="C8676" t="s">
        <v>296</v>
      </c>
      <c r="D8676" t="s">
        <v>84</v>
      </c>
      <c r="E8676" t="s">
        <v>20</v>
      </c>
      <c r="F8676">
        <v>54</v>
      </c>
      <c r="G8676" t="s">
        <v>25</v>
      </c>
      <c r="H8676" t="s">
        <v>29</v>
      </c>
      <c r="I8676" t="b">
        <v>1</v>
      </c>
      <c r="J8676">
        <v>4</v>
      </c>
      <c r="K8676">
        <v>47</v>
      </c>
    </row>
    <row r="8677" spans="1:11" x14ac:dyDescent="0.35">
      <c r="A8677" t="s">
        <v>8796</v>
      </c>
      <c r="B8677" s="2">
        <v>45560.435416666667</v>
      </c>
      <c r="C8677" t="s">
        <v>83</v>
      </c>
      <c r="D8677" t="s">
        <v>126</v>
      </c>
      <c r="E8677" t="s">
        <v>43</v>
      </c>
      <c r="F8677">
        <v>48</v>
      </c>
      <c r="G8677" t="s">
        <v>15</v>
      </c>
      <c r="H8677" t="s">
        <v>29</v>
      </c>
      <c r="I8677" t="b">
        <v>1</v>
      </c>
      <c r="K8677">
        <v>19</v>
      </c>
    </row>
    <row r="8678" spans="1:11" x14ac:dyDescent="0.35">
      <c r="A8678" t="s">
        <v>8797</v>
      </c>
      <c r="B8678" s="2">
        <v>45560.470138888893</v>
      </c>
      <c r="C8678" t="s">
        <v>117</v>
      </c>
      <c r="D8678" t="s">
        <v>161</v>
      </c>
      <c r="E8678" t="s">
        <v>14</v>
      </c>
      <c r="F8678">
        <v>68</v>
      </c>
      <c r="G8678" t="s">
        <v>53</v>
      </c>
      <c r="H8678" t="s">
        <v>16</v>
      </c>
      <c r="I8678" t="b">
        <v>0</v>
      </c>
      <c r="K8678">
        <v>43</v>
      </c>
    </row>
    <row r="8679" spans="1:11" x14ac:dyDescent="0.35">
      <c r="A8679" t="s">
        <v>8798</v>
      </c>
      <c r="B8679" s="2">
        <v>45560.556250000001</v>
      </c>
      <c r="C8679" t="s">
        <v>76</v>
      </c>
      <c r="D8679" t="s">
        <v>412</v>
      </c>
      <c r="E8679" t="s">
        <v>33</v>
      </c>
      <c r="F8679">
        <v>49</v>
      </c>
      <c r="G8679" t="s">
        <v>53</v>
      </c>
      <c r="H8679" t="s">
        <v>16</v>
      </c>
      <c r="I8679" t="b">
        <v>1</v>
      </c>
      <c r="K8679">
        <v>46</v>
      </c>
    </row>
    <row r="8680" spans="1:11" x14ac:dyDescent="0.35">
      <c r="A8680" t="s">
        <v>8799</v>
      </c>
      <c r="B8680" s="2">
        <v>45560.623611111107</v>
      </c>
      <c r="C8680" t="s">
        <v>12</v>
      </c>
      <c r="D8680" t="s">
        <v>229</v>
      </c>
      <c r="E8680" t="s">
        <v>43</v>
      </c>
      <c r="F8680">
        <v>31</v>
      </c>
      <c r="G8680" t="s">
        <v>89</v>
      </c>
      <c r="H8680" t="s">
        <v>29</v>
      </c>
      <c r="I8680" t="b">
        <v>0</v>
      </c>
      <c r="J8680">
        <v>9</v>
      </c>
      <c r="K8680">
        <v>33</v>
      </c>
    </row>
    <row r="8681" spans="1:11" x14ac:dyDescent="0.35">
      <c r="A8681" t="s">
        <v>8800</v>
      </c>
      <c r="B8681" s="2">
        <v>45560.67291666667</v>
      </c>
      <c r="C8681" t="s">
        <v>76</v>
      </c>
      <c r="D8681" t="s">
        <v>19</v>
      </c>
      <c r="E8681" t="s">
        <v>33</v>
      </c>
      <c r="F8681">
        <v>49</v>
      </c>
      <c r="G8681" t="s">
        <v>61</v>
      </c>
      <c r="H8681" t="s">
        <v>16</v>
      </c>
      <c r="I8681" t="b">
        <v>0</v>
      </c>
      <c r="J8681">
        <v>5</v>
      </c>
      <c r="K8681">
        <v>46</v>
      </c>
    </row>
    <row r="8682" spans="1:11" x14ac:dyDescent="0.35">
      <c r="A8682" t="s">
        <v>8801</v>
      </c>
      <c r="B8682" s="2">
        <v>45560.71597222222</v>
      </c>
      <c r="C8682" t="s">
        <v>106</v>
      </c>
      <c r="D8682" t="s">
        <v>123</v>
      </c>
      <c r="E8682" t="s">
        <v>33</v>
      </c>
      <c r="F8682">
        <v>18</v>
      </c>
      <c r="G8682" t="s">
        <v>21</v>
      </c>
      <c r="H8682" t="s">
        <v>151</v>
      </c>
      <c r="I8682" t="b">
        <v>1</v>
      </c>
      <c r="K8682">
        <v>58</v>
      </c>
    </row>
    <row r="8683" spans="1:11" x14ac:dyDescent="0.35">
      <c r="A8683" t="s">
        <v>8802</v>
      </c>
      <c r="B8683" s="2">
        <v>45560.726388888892</v>
      </c>
      <c r="C8683" t="s">
        <v>73</v>
      </c>
      <c r="D8683" t="s">
        <v>263</v>
      </c>
      <c r="E8683" t="s">
        <v>20</v>
      </c>
      <c r="F8683">
        <v>63</v>
      </c>
      <c r="G8683" t="s">
        <v>15</v>
      </c>
      <c r="H8683" t="s">
        <v>34</v>
      </c>
      <c r="I8683" t="b">
        <v>1</v>
      </c>
      <c r="K8683">
        <v>18</v>
      </c>
    </row>
    <row r="8684" spans="1:11" x14ac:dyDescent="0.35">
      <c r="A8684" t="s">
        <v>8803</v>
      </c>
      <c r="B8684" s="2">
        <v>45560.802777777782</v>
      </c>
      <c r="C8684" t="s">
        <v>73</v>
      </c>
      <c r="D8684" t="s">
        <v>214</v>
      </c>
      <c r="E8684" t="s">
        <v>43</v>
      </c>
      <c r="F8684">
        <v>48</v>
      </c>
      <c r="G8684" t="s">
        <v>53</v>
      </c>
      <c r="H8684" t="s">
        <v>16</v>
      </c>
      <c r="I8684" t="b">
        <v>1</v>
      </c>
      <c r="K8684">
        <v>60</v>
      </c>
    </row>
    <row r="8685" spans="1:11" x14ac:dyDescent="0.35">
      <c r="A8685" t="s">
        <v>8804</v>
      </c>
      <c r="B8685" s="2">
        <v>45560.868750000001</v>
      </c>
      <c r="C8685" t="s">
        <v>23</v>
      </c>
      <c r="D8685" t="s">
        <v>219</v>
      </c>
      <c r="E8685" t="s">
        <v>20</v>
      </c>
      <c r="F8685">
        <v>43</v>
      </c>
      <c r="G8685" t="s">
        <v>15</v>
      </c>
      <c r="H8685" t="s">
        <v>16</v>
      </c>
      <c r="I8685" t="b">
        <v>1</v>
      </c>
      <c r="K8685">
        <v>14</v>
      </c>
    </row>
    <row r="8686" spans="1:11" x14ac:dyDescent="0.35">
      <c r="A8686" t="s">
        <v>8805</v>
      </c>
      <c r="B8686" s="2">
        <v>45560.945138888892</v>
      </c>
      <c r="C8686" t="s">
        <v>296</v>
      </c>
      <c r="D8686" t="s">
        <v>52</v>
      </c>
      <c r="E8686" t="s">
        <v>14</v>
      </c>
      <c r="F8686">
        <v>19</v>
      </c>
      <c r="G8686" t="s">
        <v>25</v>
      </c>
      <c r="H8686" t="s">
        <v>16</v>
      </c>
      <c r="I8686" t="b">
        <v>0</v>
      </c>
      <c r="K8686">
        <v>54</v>
      </c>
    </row>
    <row r="8687" spans="1:11" x14ac:dyDescent="0.35">
      <c r="A8687" t="s">
        <v>8806</v>
      </c>
      <c r="B8687" s="2">
        <v>45560.945833333331</v>
      </c>
      <c r="C8687" t="s">
        <v>57</v>
      </c>
      <c r="D8687" t="s">
        <v>95</v>
      </c>
      <c r="E8687" t="s">
        <v>33</v>
      </c>
      <c r="F8687">
        <v>78</v>
      </c>
      <c r="G8687" t="s">
        <v>15</v>
      </c>
      <c r="H8687" t="s">
        <v>149</v>
      </c>
      <c r="I8687" t="b">
        <v>0</v>
      </c>
      <c r="K8687">
        <v>11</v>
      </c>
    </row>
    <row r="8688" spans="1:11" x14ac:dyDescent="0.35">
      <c r="A8688" t="s">
        <v>8807</v>
      </c>
      <c r="B8688" s="2">
        <v>45560.970138888893</v>
      </c>
      <c r="C8688" t="s">
        <v>184</v>
      </c>
      <c r="D8688" t="s">
        <v>263</v>
      </c>
      <c r="E8688" t="s">
        <v>14</v>
      </c>
      <c r="F8688">
        <v>14</v>
      </c>
      <c r="G8688" t="s">
        <v>25</v>
      </c>
      <c r="H8688" t="s">
        <v>16</v>
      </c>
      <c r="I8688" t="b">
        <v>1</v>
      </c>
      <c r="J8688">
        <v>10</v>
      </c>
      <c r="K8688">
        <v>40</v>
      </c>
    </row>
    <row r="8689" spans="1:11" x14ac:dyDescent="0.35">
      <c r="A8689" t="s">
        <v>8808</v>
      </c>
      <c r="B8689" s="2">
        <v>45561.073611111111</v>
      </c>
      <c r="C8689" t="s">
        <v>18</v>
      </c>
      <c r="D8689" t="s">
        <v>229</v>
      </c>
      <c r="E8689" t="s">
        <v>14</v>
      </c>
      <c r="F8689">
        <v>2</v>
      </c>
      <c r="G8689" t="s">
        <v>53</v>
      </c>
      <c r="H8689" t="s">
        <v>34</v>
      </c>
      <c r="I8689" t="b">
        <v>0</v>
      </c>
      <c r="K8689">
        <v>10</v>
      </c>
    </row>
    <row r="8690" spans="1:11" x14ac:dyDescent="0.35">
      <c r="A8690" t="s">
        <v>8809</v>
      </c>
      <c r="B8690" s="2">
        <v>45561.188194444447</v>
      </c>
      <c r="C8690" t="s">
        <v>27</v>
      </c>
      <c r="D8690" t="s">
        <v>191</v>
      </c>
      <c r="E8690" t="s">
        <v>43</v>
      </c>
      <c r="F8690">
        <v>47</v>
      </c>
      <c r="G8690" t="s">
        <v>15</v>
      </c>
      <c r="H8690" t="s">
        <v>16</v>
      </c>
      <c r="I8690" t="b">
        <v>1</v>
      </c>
      <c r="J8690">
        <v>10</v>
      </c>
      <c r="K8690">
        <v>46</v>
      </c>
    </row>
    <row r="8691" spans="1:11" x14ac:dyDescent="0.35">
      <c r="A8691" t="s">
        <v>8810</v>
      </c>
      <c r="B8691" s="2">
        <v>45561.231944444437</v>
      </c>
      <c r="C8691" t="s">
        <v>18</v>
      </c>
      <c r="D8691" t="s">
        <v>242</v>
      </c>
      <c r="E8691" t="s">
        <v>43</v>
      </c>
      <c r="F8691">
        <v>41</v>
      </c>
      <c r="G8691" t="s">
        <v>15</v>
      </c>
      <c r="H8691" t="s">
        <v>16</v>
      </c>
      <c r="I8691" t="b">
        <v>0</v>
      </c>
      <c r="K8691">
        <v>53</v>
      </c>
    </row>
    <row r="8692" spans="1:11" x14ac:dyDescent="0.35">
      <c r="A8692" t="s">
        <v>8811</v>
      </c>
      <c r="B8692" s="2">
        <v>45561.245833333327</v>
      </c>
      <c r="C8692" t="s">
        <v>70</v>
      </c>
      <c r="D8692" t="s">
        <v>112</v>
      </c>
      <c r="E8692" t="s">
        <v>43</v>
      </c>
      <c r="F8692">
        <v>49</v>
      </c>
      <c r="G8692" t="s">
        <v>21</v>
      </c>
      <c r="H8692" t="s">
        <v>16</v>
      </c>
      <c r="I8692" t="b">
        <v>1</v>
      </c>
      <c r="K8692">
        <v>24</v>
      </c>
    </row>
    <row r="8693" spans="1:11" x14ac:dyDescent="0.35">
      <c r="A8693" t="s">
        <v>8812</v>
      </c>
      <c r="B8693" s="2">
        <v>45561.269444444442</v>
      </c>
      <c r="C8693" t="s">
        <v>23</v>
      </c>
      <c r="D8693" t="s">
        <v>24</v>
      </c>
      <c r="E8693" t="s">
        <v>33</v>
      </c>
      <c r="F8693">
        <v>66</v>
      </c>
      <c r="G8693" t="s">
        <v>89</v>
      </c>
      <c r="H8693" t="s">
        <v>16</v>
      </c>
      <c r="I8693" t="b">
        <v>0</v>
      </c>
      <c r="K8693">
        <v>26</v>
      </c>
    </row>
    <row r="8694" spans="1:11" x14ac:dyDescent="0.35">
      <c r="A8694" t="s">
        <v>8813</v>
      </c>
      <c r="B8694" s="2">
        <v>45561.323611111111</v>
      </c>
      <c r="C8694" t="s">
        <v>91</v>
      </c>
      <c r="D8694" t="s">
        <v>86</v>
      </c>
      <c r="E8694" t="s">
        <v>33</v>
      </c>
      <c r="F8694">
        <v>42</v>
      </c>
      <c r="G8694" t="s">
        <v>53</v>
      </c>
      <c r="H8694" t="s">
        <v>16</v>
      </c>
      <c r="I8694" t="b">
        <v>1</v>
      </c>
      <c r="K8694">
        <v>43</v>
      </c>
    </row>
    <row r="8695" spans="1:11" x14ac:dyDescent="0.35">
      <c r="A8695" t="s">
        <v>8814</v>
      </c>
      <c r="B8695" s="2">
        <v>45561.380555555559</v>
      </c>
      <c r="C8695" t="s">
        <v>108</v>
      </c>
      <c r="D8695" t="s">
        <v>156</v>
      </c>
      <c r="E8695" t="s">
        <v>43</v>
      </c>
      <c r="F8695">
        <v>42</v>
      </c>
      <c r="G8695" t="s">
        <v>38</v>
      </c>
      <c r="H8695" t="s">
        <v>34</v>
      </c>
      <c r="I8695" t="b">
        <v>0</v>
      </c>
      <c r="K8695">
        <v>60</v>
      </c>
    </row>
    <row r="8696" spans="1:11" x14ac:dyDescent="0.35">
      <c r="A8696" t="s">
        <v>8815</v>
      </c>
      <c r="B8696" s="2">
        <v>45561.444444444453</v>
      </c>
      <c r="C8696" t="s">
        <v>108</v>
      </c>
      <c r="D8696" t="s">
        <v>42</v>
      </c>
      <c r="E8696" t="s">
        <v>20</v>
      </c>
      <c r="F8696">
        <v>61</v>
      </c>
      <c r="G8696" t="s">
        <v>53</v>
      </c>
      <c r="H8696" t="s">
        <v>16</v>
      </c>
      <c r="I8696" t="b">
        <v>0</v>
      </c>
      <c r="K8696">
        <v>21</v>
      </c>
    </row>
    <row r="8697" spans="1:11" x14ac:dyDescent="0.35">
      <c r="A8697" t="s">
        <v>8816</v>
      </c>
      <c r="B8697" s="2">
        <v>45561.457638888889</v>
      </c>
      <c r="C8697" t="s">
        <v>20</v>
      </c>
      <c r="D8697" t="s">
        <v>32</v>
      </c>
      <c r="E8697" t="s">
        <v>20</v>
      </c>
      <c r="F8697">
        <v>17</v>
      </c>
      <c r="G8697" t="s">
        <v>89</v>
      </c>
      <c r="H8697" t="s">
        <v>29</v>
      </c>
      <c r="I8697" t="b">
        <v>0</v>
      </c>
      <c r="K8697">
        <v>20</v>
      </c>
    </row>
    <row r="8698" spans="1:11" x14ac:dyDescent="0.35">
      <c r="A8698" t="s">
        <v>8817</v>
      </c>
      <c r="B8698" s="2">
        <v>45561.517361111109</v>
      </c>
      <c r="C8698" t="s">
        <v>91</v>
      </c>
      <c r="D8698" t="s">
        <v>237</v>
      </c>
      <c r="E8698" t="s">
        <v>33</v>
      </c>
      <c r="F8698">
        <v>50</v>
      </c>
      <c r="G8698" t="s">
        <v>15</v>
      </c>
      <c r="H8698" t="s">
        <v>16</v>
      </c>
      <c r="I8698" t="b">
        <v>1</v>
      </c>
      <c r="J8698">
        <v>6</v>
      </c>
      <c r="K8698">
        <v>33</v>
      </c>
    </row>
    <row r="8699" spans="1:11" x14ac:dyDescent="0.35">
      <c r="A8699" t="s">
        <v>8818</v>
      </c>
      <c r="B8699" s="2">
        <v>45561.631249999999</v>
      </c>
      <c r="C8699" t="s">
        <v>73</v>
      </c>
      <c r="D8699" t="s">
        <v>219</v>
      </c>
      <c r="E8699" t="s">
        <v>20</v>
      </c>
      <c r="F8699">
        <v>50</v>
      </c>
      <c r="G8699" t="s">
        <v>38</v>
      </c>
      <c r="H8699" t="s">
        <v>34</v>
      </c>
      <c r="I8699" t="b">
        <v>1</v>
      </c>
      <c r="K8699">
        <v>15</v>
      </c>
    </row>
    <row r="8700" spans="1:11" x14ac:dyDescent="0.35">
      <c r="A8700" t="s">
        <v>8819</v>
      </c>
      <c r="B8700" s="2">
        <v>45561.756249999999</v>
      </c>
      <c r="C8700" t="s">
        <v>33</v>
      </c>
      <c r="D8700" t="s">
        <v>58</v>
      </c>
      <c r="E8700" t="s">
        <v>20</v>
      </c>
      <c r="F8700">
        <v>34</v>
      </c>
      <c r="G8700" t="s">
        <v>15</v>
      </c>
      <c r="H8700" t="s">
        <v>29</v>
      </c>
      <c r="I8700" t="b">
        <v>0</v>
      </c>
      <c r="K8700">
        <v>32</v>
      </c>
    </row>
    <row r="8701" spans="1:11" x14ac:dyDescent="0.35">
      <c r="A8701" t="s">
        <v>8820</v>
      </c>
      <c r="B8701" s="2">
        <v>45561.822222222218</v>
      </c>
      <c r="C8701" t="s">
        <v>78</v>
      </c>
      <c r="D8701" t="s">
        <v>63</v>
      </c>
      <c r="E8701" t="s">
        <v>43</v>
      </c>
      <c r="F8701">
        <v>76</v>
      </c>
      <c r="G8701" t="s">
        <v>38</v>
      </c>
      <c r="H8701" t="s">
        <v>16</v>
      </c>
      <c r="I8701" t="b">
        <v>1</v>
      </c>
      <c r="K8701">
        <v>10</v>
      </c>
    </row>
    <row r="8702" spans="1:11" x14ac:dyDescent="0.35">
      <c r="A8702" t="s">
        <v>8821</v>
      </c>
      <c r="B8702" s="2">
        <v>45562.085416666669</v>
      </c>
      <c r="C8702" t="s">
        <v>108</v>
      </c>
      <c r="D8702" t="s">
        <v>115</v>
      </c>
      <c r="E8702" t="s">
        <v>14</v>
      </c>
      <c r="F8702">
        <v>77</v>
      </c>
      <c r="G8702" t="s">
        <v>61</v>
      </c>
      <c r="H8702" t="s">
        <v>16</v>
      </c>
      <c r="I8702" t="b">
        <v>0</v>
      </c>
      <c r="K8702">
        <v>12</v>
      </c>
    </row>
    <row r="8703" spans="1:11" x14ac:dyDescent="0.35">
      <c r="A8703" t="s">
        <v>8822</v>
      </c>
      <c r="B8703" s="2">
        <v>45562.119444444441</v>
      </c>
      <c r="C8703" t="s">
        <v>296</v>
      </c>
      <c r="D8703" t="s">
        <v>275</v>
      </c>
      <c r="E8703" t="s">
        <v>33</v>
      </c>
      <c r="F8703">
        <v>66</v>
      </c>
      <c r="G8703" t="s">
        <v>89</v>
      </c>
      <c r="H8703" t="s">
        <v>34</v>
      </c>
      <c r="I8703" t="b">
        <v>0</v>
      </c>
      <c r="J8703">
        <v>9</v>
      </c>
      <c r="K8703">
        <v>43</v>
      </c>
    </row>
    <row r="8704" spans="1:11" x14ac:dyDescent="0.35">
      <c r="A8704" t="s">
        <v>8823</v>
      </c>
      <c r="B8704" s="2">
        <v>45562.125694444447</v>
      </c>
      <c r="C8704" t="s">
        <v>33</v>
      </c>
      <c r="D8704" t="s">
        <v>63</v>
      </c>
      <c r="E8704" t="s">
        <v>20</v>
      </c>
      <c r="F8704">
        <v>70</v>
      </c>
      <c r="G8704" t="s">
        <v>53</v>
      </c>
      <c r="H8704" t="s">
        <v>16</v>
      </c>
      <c r="I8704" t="b">
        <v>1</v>
      </c>
      <c r="J8704">
        <v>1</v>
      </c>
      <c r="K8704">
        <v>21</v>
      </c>
    </row>
    <row r="8705" spans="1:11" x14ac:dyDescent="0.35">
      <c r="A8705" t="s">
        <v>8824</v>
      </c>
      <c r="B8705" s="2">
        <v>45562.2</v>
      </c>
      <c r="C8705" t="s">
        <v>108</v>
      </c>
      <c r="D8705" t="s">
        <v>144</v>
      </c>
      <c r="E8705" t="s">
        <v>20</v>
      </c>
      <c r="F8705">
        <v>66</v>
      </c>
      <c r="G8705" t="s">
        <v>15</v>
      </c>
      <c r="H8705" t="s">
        <v>68</v>
      </c>
      <c r="I8705" t="b">
        <v>1</v>
      </c>
      <c r="J8705">
        <v>1</v>
      </c>
      <c r="K8705">
        <v>55</v>
      </c>
    </row>
    <row r="8706" spans="1:11" x14ac:dyDescent="0.35">
      <c r="A8706" t="s">
        <v>8825</v>
      </c>
      <c r="B8706" s="2">
        <v>45562.22152777778</v>
      </c>
      <c r="C8706" t="s">
        <v>70</v>
      </c>
      <c r="D8706" t="s">
        <v>60</v>
      </c>
      <c r="E8706" t="s">
        <v>33</v>
      </c>
      <c r="F8706">
        <v>33</v>
      </c>
      <c r="G8706" t="s">
        <v>15</v>
      </c>
      <c r="H8706" t="s">
        <v>34</v>
      </c>
      <c r="I8706" t="b">
        <v>0</v>
      </c>
      <c r="K8706">
        <v>50</v>
      </c>
    </row>
    <row r="8707" spans="1:11" x14ac:dyDescent="0.35">
      <c r="A8707" t="s">
        <v>8826</v>
      </c>
      <c r="B8707" s="2">
        <v>45562.277083333327</v>
      </c>
      <c r="C8707" t="s">
        <v>117</v>
      </c>
      <c r="D8707" t="s">
        <v>137</v>
      </c>
      <c r="E8707" t="s">
        <v>20</v>
      </c>
      <c r="F8707">
        <v>46</v>
      </c>
      <c r="G8707" t="s">
        <v>38</v>
      </c>
      <c r="H8707" t="s">
        <v>16</v>
      </c>
      <c r="I8707" t="b">
        <v>0</v>
      </c>
      <c r="J8707">
        <v>0</v>
      </c>
      <c r="K8707">
        <v>52</v>
      </c>
    </row>
    <row r="8708" spans="1:11" x14ac:dyDescent="0.35">
      <c r="A8708" t="s">
        <v>8827</v>
      </c>
      <c r="B8708" s="2">
        <v>45562.442361111112</v>
      </c>
      <c r="C8708" t="s">
        <v>106</v>
      </c>
      <c r="D8708" t="s">
        <v>203</v>
      </c>
      <c r="E8708" t="s">
        <v>20</v>
      </c>
      <c r="F8708">
        <v>46</v>
      </c>
      <c r="G8708" t="s">
        <v>25</v>
      </c>
      <c r="H8708" t="s">
        <v>16</v>
      </c>
      <c r="I8708" t="b">
        <v>1</v>
      </c>
      <c r="J8708">
        <v>0</v>
      </c>
      <c r="K8708">
        <v>52</v>
      </c>
    </row>
    <row r="8709" spans="1:11" x14ac:dyDescent="0.35">
      <c r="A8709" t="s">
        <v>8828</v>
      </c>
      <c r="B8709" s="2">
        <v>45562.465277777781</v>
      </c>
      <c r="C8709" t="s">
        <v>88</v>
      </c>
      <c r="D8709" t="s">
        <v>186</v>
      </c>
      <c r="E8709" t="s">
        <v>33</v>
      </c>
      <c r="F8709">
        <v>4</v>
      </c>
      <c r="G8709" t="s">
        <v>25</v>
      </c>
      <c r="H8709" t="s">
        <v>16</v>
      </c>
      <c r="I8709" t="b">
        <v>0</v>
      </c>
      <c r="J8709">
        <v>9</v>
      </c>
      <c r="K8709">
        <v>40</v>
      </c>
    </row>
    <row r="8710" spans="1:11" x14ac:dyDescent="0.35">
      <c r="A8710" t="s">
        <v>8829</v>
      </c>
      <c r="B8710" s="2">
        <v>45562.606249999997</v>
      </c>
      <c r="C8710" t="s">
        <v>106</v>
      </c>
      <c r="D8710" t="s">
        <v>191</v>
      </c>
      <c r="E8710" t="s">
        <v>33</v>
      </c>
      <c r="F8710">
        <v>30</v>
      </c>
      <c r="G8710" t="s">
        <v>38</v>
      </c>
      <c r="H8710" t="s">
        <v>16</v>
      </c>
      <c r="I8710" t="b">
        <v>0</v>
      </c>
      <c r="K8710">
        <v>33</v>
      </c>
    </row>
    <row r="8711" spans="1:11" x14ac:dyDescent="0.35">
      <c r="A8711" t="s">
        <v>8830</v>
      </c>
      <c r="B8711" s="2">
        <v>45562.666666666657</v>
      </c>
      <c r="C8711" t="s">
        <v>184</v>
      </c>
      <c r="D8711" t="s">
        <v>52</v>
      </c>
      <c r="E8711" t="s">
        <v>20</v>
      </c>
      <c r="F8711">
        <v>48</v>
      </c>
      <c r="G8711" t="s">
        <v>25</v>
      </c>
      <c r="H8711" t="s">
        <v>269</v>
      </c>
      <c r="I8711" t="b">
        <v>0</v>
      </c>
      <c r="J8711">
        <v>2</v>
      </c>
      <c r="K8711">
        <v>39</v>
      </c>
    </row>
    <row r="8712" spans="1:11" x14ac:dyDescent="0.35">
      <c r="A8712" t="s">
        <v>8831</v>
      </c>
      <c r="B8712" s="2">
        <v>45562.71597222222</v>
      </c>
      <c r="C8712" t="s">
        <v>91</v>
      </c>
      <c r="D8712" t="s">
        <v>79</v>
      </c>
      <c r="E8712" t="s">
        <v>33</v>
      </c>
      <c r="F8712">
        <v>60</v>
      </c>
      <c r="G8712" t="s">
        <v>38</v>
      </c>
      <c r="H8712" t="s">
        <v>29</v>
      </c>
      <c r="I8712" t="b">
        <v>1</v>
      </c>
      <c r="K8712">
        <v>36</v>
      </c>
    </row>
    <row r="8713" spans="1:11" x14ac:dyDescent="0.35">
      <c r="A8713" t="s">
        <v>8832</v>
      </c>
      <c r="B8713" s="2">
        <v>45562.724999999999</v>
      </c>
      <c r="C8713" t="s">
        <v>99</v>
      </c>
      <c r="D8713" t="s">
        <v>49</v>
      </c>
      <c r="E8713" t="s">
        <v>43</v>
      </c>
      <c r="F8713">
        <v>7</v>
      </c>
      <c r="G8713" t="s">
        <v>15</v>
      </c>
      <c r="H8713" t="s">
        <v>29</v>
      </c>
      <c r="I8713" t="b">
        <v>0</v>
      </c>
      <c r="K8713">
        <v>20</v>
      </c>
    </row>
    <row r="8714" spans="1:11" x14ac:dyDescent="0.35">
      <c r="A8714" t="s">
        <v>8833</v>
      </c>
      <c r="B8714" s="2">
        <v>45562.74722222222</v>
      </c>
      <c r="C8714" t="s">
        <v>99</v>
      </c>
      <c r="D8714" t="s">
        <v>28</v>
      </c>
      <c r="E8714" t="s">
        <v>14</v>
      </c>
      <c r="F8714">
        <v>31</v>
      </c>
      <c r="G8714" t="s">
        <v>89</v>
      </c>
      <c r="H8714" t="s">
        <v>16</v>
      </c>
      <c r="I8714" t="b">
        <v>1</v>
      </c>
      <c r="K8714">
        <v>52</v>
      </c>
    </row>
    <row r="8715" spans="1:11" x14ac:dyDescent="0.35">
      <c r="A8715" t="s">
        <v>8834</v>
      </c>
      <c r="B8715" s="2">
        <v>45562.756944444453</v>
      </c>
      <c r="C8715" t="s">
        <v>55</v>
      </c>
      <c r="D8715" t="s">
        <v>67</v>
      </c>
      <c r="E8715" t="s">
        <v>33</v>
      </c>
      <c r="F8715">
        <v>52</v>
      </c>
      <c r="G8715" t="s">
        <v>21</v>
      </c>
      <c r="H8715" t="s">
        <v>16</v>
      </c>
      <c r="I8715" t="b">
        <v>1</v>
      </c>
      <c r="K8715">
        <v>23</v>
      </c>
    </row>
    <row r="8716" spans="1:11" x14ac:dyDescent="0.35">
      <c r="A8716" t="s">
        <v>8835</v>
      </c>
      <c r="B8716" s="2">
        <v>45562.774305555547</v>
      </c>
      <c r="C8716" t="s">
        <v>88</v>
      </c>
      <c r="D8716" t="s">
        <v>58</v>
      </c>
      <c r="E8716" t="s">
        <v>33</v>
      </c>
      <c r="F8716">
        <v>1</v>
      </c>
      <c r="G8716" t="s">
        <v>89</v>
      </c>
      <c r="H8716" t="s">
        <v>34</v>
      </c>
      <c r="I8716" t="b">
        <v>0</v>
      </c>
      <c r="K8716">
        <v>45</v>
      </c>
    </row>
    <row r="8717" spans="1:11" x14ac:dyDescent="0.35">
      <c r="A8717" t="s">
        <v>8836</v>
      </c>
      <c r="B8717" s="2">
        <v>45562.890972222223</v>
      </c>
      <c r="C8717" t="s">
        <v>27</v>
      </c>
      <c r="D8717" t="s">
        <v>186</v>
      </c>
      <c r="E8717" t="s">
        <v>142</v>
      </c>
      <c r="F8717">
        <v>68</v>
      </c>
      <c r="G8717" t="s">
        <v>21</v>
      </c>
      <c r="H8717" t="s">
        <v>16</v>
      </c>
      <c r="I8717" t="b">
        <v>1</v>
      </c>
      <c r="J8717">
        <v>8</v>
      </c>
      <c r="K8717">
        <v>24</v>
      </c>
    </row>
    <row r="8718" spans="1:11" x14ac:dyDescent="0.35">
      <c r="A8718" t="s">
        <v>8837</v>
      </c>
      <c r="B8718" s="2">
        <v>45562.974999999999</v>
      </c>
      <c r="C8718" t="s">
        <v>88</v>
      </c>
      <c r="D8718" t="s">
        <v>32</v>
      </c>
      <c r="E8718" t="s">
        <v>20</v>
      </c>
      <c r="F8718">
        <v>36</v>
      </c>
      <c r="G8718" t="s">
        <v>53</v>
      </c>
      <c r="H8718" t="s">
        <v>16</v>
      </c>
      <c r="I8718" t="b">
        <v>1</v>
      </c>
      <c r="J8718">
        <v>5</v>
      </c>
      <c r="K8718">
        <v>26</v>
      </c>
    </row>
    <row r="8719" spans="1:11" x14ac:dyDescent="0.35">
      <c r="A8719" t="s">
        <v>8838</v>
      </c>
      <c r="B8719" s="2">
        <v>45563.055555555547</v>
      </c>
      <c r="C8719" t="s">
        <v>184</v>
      </c>
      <c r="D8719" t="s">
        <v>174</v>
      </c>
      <c r="E8719" t="s">
        <v>43</v>
      </c>
      <c r="F8719">
        <v>49</v>
      </c>
      <c r="G8719" t="s">
        <v>15</v>
      </c>
      <c r="H8719" t="s">
        <v>16</v>
      </c>
      <c r="I8719" t="b">
        <v>0</v>
      </c>
      <c r="J8719">
        <v>5</v>
      </c>
      <c r="K8719">
        <v>56</v>
      </c>
    </row>
    <row r="8720" spans="1:11" x14ac:dyDescent="0.35">
      <c r="A8720" t="s">
        <v>8839</v>
      </c>
      <c r="B8720" s="2">
        <v>45563.098611111112</v>
      </c>
      <c r="C8720" t="s">
        <v>23</v>
      </c>
      <c r="D8720" t="s">
        <v>156</v>
      </c>
      <c r="E8720" t="s">
        <v>14</v>
      </c>
      <c r="F8720">
        <v>35</v>
      </c>
      <c r="G8720" t="s">
        <v>38</v>
      </c>
      <c r="H8720" t="s">
        <v>16</v>
      </c>
      <c r="I8720" t="b">
        <v>0</v>
      </c>
      <c r="J8720">
        <v>2</v>
      </c>
      <c r="K8720">
        <v>46</v>
      </c>
    </row>
    <row r="8721" spans="1:11" x14ac:dyDescent="0.35">
      <c r="A8721" t="s">
        <v>8840</v>
      </c>
      <c r="B8721" s="2">
        <v>45563.163888888892</v>
      </c>
      <c r="C8721" t="s">
        <v>45</v>
      </c>
      <c r="D8721" t="s">
        <v>146</v>
      </c>
      <c r="E8721" t="s">
        <v>43</v>
      </c>
      <c r="F8721">
        <v>67</v>
      </c>
      <c r="G8721" t="s">
        <v>15</v>
      </c>
      <c r="H8721" t="s">
        <v>118</v>
      </c>
      <c r="I8721" t="b">
        <v>0</v>
      </c>
      <c r="J8721">
        <v>9</v>
      </c>
      <c r="K8721">
        <v>18</v>
      </c>
    </row>
    <row r="8722" spans="1:11" x14ac:dyDescent="0.35">
      <c r="A8722" t="s">
        <v>8841</v>
      </c>
      <c r="B8722" s="2">
        <v>45563.201388888891</v>
      </c>
      <c r="C8722" t="s">
        <v>76</v>
      </c>
      <c r="D8722" t="s">
        <v>146</v>
      </c>
      <c r="E8722" t="s">
        <v>14</v>
      </c>
      <c r="F8722">
        <v>36</v>
      </c>
      <c r="G8722" t="s">
        <v>89</v>
      </c>
      <c r="H8722" t="s">
        <v>16</v>
      </c>
      <c r="I8722" t="b">
        <v>0</v>
      </c>
      <c r="J8722">
        <v>5</v>
      </c>
      <c r="K8722">
        <v>25</v>
      </c>
    </row>
    <row r="8723" spans="1:11" x14ac:dyDescent="0.35">
      <c r="A8723" t="s">
        <v>8842</v>
      </c>
      <c r="B8723" s="2">
        <v>45563.317361111112</v>
      </c>
      <c r="C8723" t="s">
        <v>91</v>
      </c>
      <c r="D8723" t="s">
        <v>19</v>
      </c>
      <c r="E8723" t="s">
        <v>33</v>
      </c>
      <c r="F8723">
        <v>48</v>
      </c>
      <c r="G8723" t="s">
        <v>15</v>
      </c>
      <c r="H8723" t="s">
        <v>16</v>
      </c>
      <c r="I8723" t="b">
        <v>0</v>
      </c>
      <c r="K8723">
        <v>10</v>
      </c>
    </row>
    <row r="8724" spans="1:11" x14ac:dyDescent="0.35">
      <c r="A8724" t="s">
        <v>8843</v>
      </c>
      <c r="B8724" s="2">
        <v>45563.411805555559</v>
      </c>
      <c r="C8724" t="s">
        <v>184</v>
      </c>
      <c r="D8724" t="s">
        <v>206</v>
      </c>
      <c r="E8724" t="s">
        <v>43</v>
      </c>
      <c r="F8724">
        <v>59</v>
      </c>
      <c r="G8724" t="s">
        <v>25</v>
      </c>
      <c r="H8724" t="s">
        <v>16</v>
      </c>
      <c r="I8724" t="b">
        <v>1</v>
      </c>
      <c r="K8724">
        <v>46</v>
      </c>
    </row>
    <row r="8725" spans="1:11" x14ac:dyDescent="0.35">
      <c r="A8725" t="s">
        <v>8844</v>
      </c>
      <c r="B8725" s="2">
        <v>45563.469444444447</v>
      </c>
      <c r="C8725" t="s">
        <v>33</v>
      </c>
      <c r="D8725" t="s">
        <v>60</v>
      </c>
      <c r="E8725" t="s">
        <v>20</v>
      </c>
      <c r="F8725">
        <v>77</v>
      </c>
      <c r="G8725" t="s">
        <v>38</v>
      </c>
      <c r="H8725" t="s">
        <v>16</v>
      </c>
      <c r="I8725" t="b">
        <v>1</v>
      </c>
      <c r="K8725">
        <v>10</v>
      </c>
    </row>
    <row r="8726" spans="1:11" x14ac:dyDescent="0.35">
      <c r="A8726" t="s">
        <v>8845</v>
      </c>
      <c r="B8726" s="2">
        <v>45563.821527777778</v>
      </c>
      <c r="C8726" t="s">
        <v>57</v>
      </c>
      <c r="D8726" t="s">
        <v>49</v>
      </c>
      <c r="E8726" t="s">
        <v>33</v>
      </c>
      <c r="F8726">
        <v>1</v>
      </c>
      <c r="G8726" t="s">
        <v>15</v>
      </c>
      <c r="H8726" t="s">
        <v>68</v>
      </c>
      <c r="I8726" t="b">
        <v>1</v>
      </c>
      <c r="J8726">
        <v>0</v>
      </c>
      <c r="K8726">
        <v>57</v>
      </c>
    </row>
    <row r="8727" spans="1:11" x14ac:dyDescent="0.35">
      <c r="A8727" t="s">
        <v>8846</v>
      </c>
      <c r="B8727" s="2">
        <v>45563.857638888891</v>
      </c>
      <c r="C8727" t="s">
        <v>20</v>
      </c>
      <c r="D8727" t="s">
        <v>40</v>
      </c>
      <c r="E8727" t="s">
        <v>20</v>
      </c>
      <c r="F8727">
        <v>74</v>
      </c>
      <c r="G8727" t="s">
        <v>15</v>
      </c>
      <c r="H8727" t="s">
        <v>16</v>
      </c>
      <c r="I8727" t="b">
        <v>1</v>
      </c>
      <c r="K8727">
        <v>59</v>
      </c>
    </row>
    <row r="8728" spans="1:11" x14ac:dyDescent="0.35">
      <c r="A8728" t="s">
        <v>8847</v>
      </c>
      <c r="B8728" s="2">
        <v>45563.901388888888</v>
      </c>
      <c r="C8728" t="s">
        <v>23</v>
      </c>
      <c r="D8728" t="s">
        <v>112</v>
      </c>
      <c r="E8728" t="s">
        <v>20</v>
      </c>
      <c r="F8728">
        <v>52</v>
      </c>
      <c r="G8728" t="s">
        <v>61</v>
      </c>
      <c r="H8728" t="s">
        <v>16</v>
      </c>
      <c r="I8728" t="b">
        <v>0</v>
      </c>
      <c r="J8728">
        <v>1</v>
      </c>
      <c r="K8728">
        <v>39</v>
      </c>
    </row>
    <row r="8729" spans="1:11" x14ac:dyDescent="0.35">
      <c r="A8729" t="s">
        <v>8848</v>
      </c>
      <c r="B8729" s="2">
        <v>45564.01666666667</v>
      </c>
      <c r="C8729" t="s">
        <v>51</v>
      </c>
      <c r="D8729" t="s">
        <v>58</v>
      </c>
      <c r="E8729" t="s">
        <v>20</v>
      </c>
      <c r="F8729">
        <v>13</v>
      </c>
      <c r="G8729" t="s">
        <v>53</v>
      </c>
      <c r="H8729" t="s">
        <v>16</v>
      </c>
      <c r="I8729" t="b">
        <v>0</v>
      </c>
      <c r="J8729">
        <v>2</v>
      </c>
      <c r="K8729">
        <v>14</v>
      </c>
    </row>
    <row r="8730" spans="1:11" x14ac:dyDescent="0.35">
      <c r="A8730" t="s">
        <v>8849</v>
      </c>
      <c r="B8730" s="2">
        <v>45564.024305555547</v>
      </c>
      <c r="C8730" t="s">
        <v>83</v>
      </c>
      <c r="D8730" t="s">
        <v>186</v>
      </c>
      <c r="E8730" t="s">
        <v>33</v>
      </c>
      <c r="F8730">
        <v>27</v>
      </c>
      <c r="G8730" t="s">
        <v>25</v>
      </c>
      <c r="H8730" t="s">
        <v>16</v>
      </c>
      <c r="I8730" t="b">
        <v>0</v>
      </c>
      <c r="K8730">
        <v>38</v>
      </c>
    </row>
    <row r="8731" spans="1:11" x14ac:dyDescent="0.35">
      <c r="A8731" t="s">
        <v>8850</v>
      </c>
      <c r="B8731" s="2">
        <v>45564.227083333331</v>
      </c>
      <c r="C8731" t="s">
        <v>76</v>
      </c>
      <c r="D8731" t="s">
        <v>212</v>
      </c>
      <c r="E8731" t="s">
        <v>14</v>
      </c>
      <c r="F8731">
        <v>64</v>
      </c>
      <c r="G8731" t="s">
        <v>15</v>
      </c>
      <c r="H8731" t="s">
        <v>16</v>
      </c>
      <c r="I8731" t="b">
        <v>1</v>
      </c>
      <c r="K8731">
        <v>41</v>
      </c>
    </row>
    <row r="8732" spans="1:11" x14ac:dyDescent="0.35">
      <c r="A8732" t="s">
        <v>8851</v>
      </c>
      <c r="B8732" s="2">
        <v>45564.276388888888</v>
      </c>
      <c r="C8732" t="s">
        <v>76</v>
      </c>
      <c r="D8732" t="s">
        <v>244</v>
      </c>
      <c r="E8732" t="s">
        <v>20</v>
      </c>
      <c r="F8732">
        <v>66</v>
      </c>
      <c r="G8732" t="s">
        <v>61</v>
      </c>
      <c r="H8732" t="s">
        <v>16</v>
      </c>
      <c r="I8732" t="b">
        <v>1</v>
      </c>
      <c r="K8732">
        <v>41</v>
      </c>
    </row>
    <row r="8733" spans="1:11" x14ac:dyDescent="0.35">
      <c r="A8733" t="s">
        <v>8852</v>
      </c>
      <c r="B8733" s="2">
        <v>45564.314583333333</v>
      </c>
      <c r="C8733" t="s">
        <v>31</v>
      </c>
      <c r="D8733" t="s">
        <v>126</v>
      </c>
      <c r="E8733" t="s">
        <v>43</v>
      </c>
      <c r="F8733">
        <v>46</v>
      </c>
      <c r="G8733" t="s">
        <v>15</v>
      </c>
      <c r="H8733" t="s">
        <v>16</v>
      </c>
      <c r="I8733" t="b">
        <v>0</v>
      </c>
      <c r="K8733">
        <v>38</v>
      </c>
    </row>
    <row r="8734" spans="1:11" x14ac:dyDescent="0.35">
      <c r="A8734" t="s">
        <v>8853</v>
      </c>
      <c r="B8734" s="2">
        <v>45564.316666666673</v>
      </c>
      <c r="C8734" t="s">
        <v>83</v>
      </c>
      <c r="D8734" t="s">
        <v>24</v>
      </c>
      <c r="E8734" t="s">
        <v>20</v>
      </c>
      <c r="F8734">
        <v>20</v>
      </c>
      <c r="G8734" t="s">
        <v>25</v>
      </c>
      <c r="H8734" t="s">
        <v>16</v>
      </c>
      <c r="I8734" t="b">
        <v>0</v>
      </c>
      <c r="K8734">
        <v>14</v>
      </c>
    </row>
    <row r="8735" spans="1:11" x14ac:dyDescent="0.35">
      <c r="A8735" t="s">
        <v>8854</v>
      </c>
      <c r="B8735" s="2">
        <v>45564.505555555559</v>
      </c>
      <c r="C8735" t="s">
        <v>83</v>
      </c>
      <c r="D8735" t="s">
        <v>137</v>
      </c>
      <c r="E8735" t="s">
        <v>33</v>
      </c>
      <c r="F8735">
        <v>9</v>
      </c>
      <c r="G8735" t="s">
        <v>15</v>
      </c>
      <c r="H8735" t="s">
        <v>16</v>
      </c>
      <c r="I8735" t="b">
        <v>1</v>
      </c>
      <c r="K8735">
        <v>36</v>
      </c>
    </row>
    <row r="8736" spans="1:11" x14ac:dyDescent="0.35">
      <c r="A8736" t="s">
        <v>8855</v>
      </c>
      <c r="B8736" s="2">
        <v>45564.522222222222</v>
      </c>
      <c r="C8736" t="s">
        <v>31</v>
      </c>
      <c r="D8736" t="s">
        <v>214</v>
      </c>
      <c r="E8736" t="s">
        <v>14</v>
      </c>
      <c r="F8736">
        <v>60</v>
      </c>
      <c r="G8736" t="s">
        <v>38</v>
      </c>
      <c r="H8736" t="s">
        <v>151</v>
      </c>
      <c r="I8736" t="b">
        <v>0</v>
      </c>
      <c r="K8736">
        <v>14</v>
      </c>
    </row>
    <row r="8737" spans="1:11" x14ac:dyDescent="0.35">
      <c r="A8737" t="s">
        <v>8856</v>
      </c>
      <c r="B8737" s="2">
        <v>45564.742361111108</v>
      </c>
      <c r="C8737" t="s">
        <v>122</v>
      </c>
      <c r="D8737" t="s">
        <v>60</v>
      </c>
      <c r="E8737" t="s">
        <v>14</v>
      </c>
      <c r="F8737">
        <v>5</v>
      </c>
      <c r="G8737" t="s">
        <v>89</v>
      </c>
      <c r="H8737" t="s">
        <v>151</v>
      </c>
      <c r="I8737" t="b">
        <v>0</v>
      </c>
      <c r="J8737">
        <v>8</v>
      </c>
      <c r="K8737">
        <v>44</v>
      </c>
    </row>
    <row r="8738" spans="1:11" x14ac:dyDescent="0.35">
      <c r="A8738" t="s">
        <v>8857</v>
      </c>
      <c r="B8738" s="2">
        <v>45564.794444444437</v>
      </c>
      <c r="C8738" t="s">
        <v>129</v>
      </c>
      <c r="D8738" t="s">
        <v>144</v>
      </c>
      <c r="E8738" t="s">
        <v>43</v>
      </c>
      <c r="F8738">
        <v>10</v>
      </c>
      <c r="G8738" t="s">
        <v>15</v>
      </c>
      <c r="H8738" t="s">
        <v>16</v>
      </c>
      <c r="I8738" t="b">
        <v>1</v>
      </c>
      <c r="K8738">
        <v>55</v>
      </c>
    </row>
    <row r="8739" spans="1:11" x14ac:dyDescent="0.35">
      <c r="A8739" t="s">
        <v>8858</v>
      </c>
      <c r="B8739" s="2">
        <v>45564.809027777781</v>
      </c>
      <c r="C8739" t="s">
        <v>18</v>
      </c>
      <c r="D8739" t="s">
        <v>191</v>
      </c>
      <c r="E8739" t="s">
        <v>14</v>
      </c>
      <c r="F8739">
        <v>54</v>
      </c>
      <c r="G8739" t="s">
        <v>15</v>
      </c>
      <c r="H8739" t="s">
        <v>16</v>
      </c>
      <c r="I8739" t="b">
        <v>0</v>
      </c>
      <c r="J8739">
        <v>1</v>
      </c>
      <c r="K8739">
        <v>47</v>
      </c>
    </row>
    <row r="8740" spans="1:11" x14ac:dyDescent="0.35">
      <c r="A8740" t="s">
        <v>8859</v>
      </c>
      <c r="B8740" s="2">
        <v>45564.999305555553</v>
      </c>
      <c r="C8740" t="s">
        <v>57</v>
      </c>
      <c r="D8740" t="s">
        <v>219</v>
      </c>
      <c r="E8740" t="s">
        <v>14</v>
      </c>
      <c r="F8740">
        <v>38</v>
      </c>
      <c r="G8740" t="s">
        <v>25</v>
      </c>
      <c r="H8740" t="s">
        <v>34</v>
      </c>
      <c r="I8740" t="b">
        <v>0</v>
      </c>
      <c r="J8740">
        <v>7</v>
      </c>
      <c r="K8740">
        <v>32</v>
      </c>
    </row>
    <row r="8741" spans="1:11" x14ac:dyDescent="0.35">
      <c r="A8741" t="s">
        <v>8860</v>
      </c>
      <c r="B8741" s="2">
        <v>45565.129166666673</v>
      </c>
      <c r="C8741" t="s">
        <v>23</v>
      </c>
      <c r="D8741" t="s">
        <v>40</v>
      </c>
      <c r="E8741" t="s">
        <v>43</v>
      </c>
      <c r="F8741">
        <v>54</v>
      </c>
      <c r="G8741" t="s">
        <v>53</v>
      </c>
      <c r="H8741" t="s">
        <v>16</v>
      </c>
      <c r="I8741" t="b">
        <v>1</v>
      </c>
      <c r="K8741">
        <v>50</v>
      </c>
    </row>
    <row r="8742" spans="1:11" x14ac:dyDescent="0.35">
      <c r="A8742" t="s">
        <v>8861</v>
      </c>
      <c r="B8742" s="2">
        <v>45565.202777777777</v>
      </c>
      <c r="C8742" t="s">
        <v>20</v>
      </c>
      <c r="D8742" t="s">
        <v>242</v>
      </c>
      <c r="E8742" t="s">
        <v>20</v>
      </c>
      <c r="F8742">
        <v>40</v>
      </c>
      <c r="G8742" t="s">
        <v>15</v>
      </c>
      <c r="H8742" t="s">
        <v>34</v>
      </c>
      <c r="I8742" t="b">
        <v>1</v>
      </c>
      <c r="K8742">
        <v>23</v>
      </c>
    </row>
    <row r="8743" spans="1:11" x14ac:dyDescent="0.35">
      <c r="A8743" t="s">
        <v>8862</v>
      </c>
      <c r="B8743" s="2">
        <v>45565.332638888889</v>
      </c>
      <c r="C8743" t="s">
        <v>91</v>
      </c>
      <c r="D8743" t="s">
        <v>174</v>
      </c>
      <c r="E8743" t="s">
        <v>14</v>
      </c>
      <c r="F8743">
        <v>19</v>
      </c>
      <c r="G8743" t="s">
        <v>53</v>
      </c>
      <c r="H8743" t="s">
        <v>16</v>
      </c>
      <c r="I8743" t="b">
        <v>0</v>
      </c>
      <c r="K8743">
        <v>51</v>
      </c>
    </row>
    <row r="8744" spans="1:11" x14ac:dyDescent="0.35">
      <c r="A8744" t="s">
        <v>8863</v>
      </c>
      <c r="B8744" s="2">
        <v>45565.382638888892</v>
      </c>
      <c r="C8744" t="s">
        <v>83</v>
      </c>
      <c r="D8744" t="s">
        <v>132</v>
      </c>
      <c r="E8744" t="s">
        <v>14</v>
      </c>
      <c r="F8744">
        <v>2</v>
      </c>
      <c r="G8744" t="s">
        <v>38</v>
      </c>
      <c r="H8744" t="s">
        <v>16</v>
      </c>
      <c r="I8744" t="b">
        <v>1</v>
      </c>
      <c r="K8744">
        <v>32</v>
      </c>
    </row>
    <row r="8745" spans="1:11" x14ac:dyDescent="0.35">
      <c r="A8745" t="s">
        <v>8864</v>
      </c>
      <c r="B8745" s="2">
        <v>45565.522222222222</v>
      </c>
      <c r="C8745" t="s">
        <v>106</v>
      </c>
      <c r="D8745" t="s">
        <v>123</v>
      </c>
      <c r="E8745" t="s">
        <v>20</v>
      </c>
      <c r="F8745">
        <v>25</v>
      </c>
      <c r="G8745" t="s">
        <v>15</v>
      </c>
      <c r="H8745" t="s">
        <v>16</v>
      </c>
      <c r="I8745" t="b">
        <v>0</v>
      </c>
      <c r="J8745">
        <v>10</v>
      </c>
      <c r="K8745">
        <v>29</v>
      </c>
    </row>
    <row r="8746" spans="1:11" x14ac:dyDescent="0.35">
      <c r="A8746" t="s">
        <v>8865</v>
      </c>
      <c r="B8746" s="2">
        <v>45565.60833333333</v>
      </c>
      <c r="C8746" t="s">
        <v>73</v>
      </c>
      <c r="D8746" t="s">
        <v>237</v>
      </c>
      <c r="E8746" t="s">
        <v>20</v>
      </c>
      <c r="F8746">
        <v>53</v>
      </c>
      <c r="G8746" t="s">
        <v>61</v>
      </c>
      <c r="H8746" t="s">
        <v>16</v>
      </c>
      <c r="I8746" t="b">
        <v>0</v>
      </c>
      <c r="K8746">
        <v>35</v>
      </c>
    </row>
    <row r="8747" spans="1:11" x14ac:dyDescent="0.35">
      <c r="A8747" t="s">
        <v>8866</v>
      </c>
      <c r="B8747" s="2">
        <v>45565.645833333343</v>
      </c>
      <c r="C8747" t="s">
        <v>70</v>
      </c>
      <c r="D8747" t="s">
        <v>58</v>
      </c>
      <c r="E8747" t="s">
        <v>43</v>
      </c>
      <c r="F8747">
        <v>21</v>
      </c>
      <c r="G8747" t="s">
        <v>53</v>
      </c>
      <c r="H8747" t="s">
        <v>16</v>
      </c>
      <c r="I8747" t="b">
        <v>1</v>
      </c>
      <c r="K8747">
        <v>49</v>
      </c>
    </row>
    <row r="8748" spans="1:11" x14ac:dyDescent="0.35">
      <c r="A8748" t="s">
        <v>8867</v>
      </c>
      <c r="B8748" s="2">
        <v>45565.677083333343</v>
      </c>
      <c r="C8748" t="s">
        <v>31</v>
      </c>
      <c r="D8748" t="s">
        <v>164</v>
      </c>
      <c r="E8748" t="s">
        <v>43</v>
      </c>
      <c r="F8748">
        <v>29</v>
      </c>
      <c r="G8748" t="s">
        <v>53</v>
      </c>
      <c r="H8748" t="s">
        <v>16</v>
      </c>
      <c r="I8748" t="b">
        <v>0</v>
      </c>
      <c r="K8748">
        <v>22</v>
      </c>
    </row>
    <row r="8749" spans="1:11" x14ac:dyDescent="0.35">
      <c r="A8749" t="s">
        <v>8868</v>
      </c>
      <c r="B8749" s="2">
        <v>45565.689583333333</v>
      </c>
      <c r="C8749" t="s">
        <v>70</v>
      </c>
      <c r="D8749" t="s">
        <v>42</v>
      </c>
      <c r="E8749" t="s">
        <v>33</v>
      </c>
      <c r="F8749">
        <v>63</v>
      </c>
      <c r="G8749" t="s">
        <v>25</v>
      </c>
      <c r="H8749" t="s">
        <v>16</v>
      </c>
      <c r="I8749" t="b">
        <v>0</v>
      </c>
      <c r="K8749">
        <v>41</v>
      </c>
    </row>
    <row r="8750" spans="1:11" x14ac:dyDescent="0.35">
      <c r="A8750" t="s">
        <v>8869</v>
      </c>
      <c r="B8750" s="2">
        <v>45565.833333333343</v>
      </c>
      <c r="C8750" t="s">
        <v>33</v>
      </c>
      <c r="D8750" t="s">
        <v>144</v>
      </c>
      <c r="E8750" t="s">
        <v>43</v>
      </c>
      <c r="F8750">
        <v>49</v>
      </c>
      <c r="G8750" t="s">
        <v>38</v>
      </c>
      <c r="H8750" t="s">
        <v>118</v>
      </c>
      <c r="I8750" t="b">
        <v>0</v>
      </c>
      <c r="K8750">
        <v>56</v>
      </c>
    </row>
    <row r="8751" spans="1:11" x14ac:dyDescent="0.35">
      <c r="A8751" t="s">
        <v>8870</v>
      </c>
      <c r="B8751" s="2">
        <v>45566.21597222222</v>
      </c>
      <c r="C8751" t="s">
        <v>45</v>
      </c>
      <c r="D8751" t="s">
        <v>112</v>
      </c>
      <c r="E8751" t="s">
        <v>14</v>
      </c>
      <c r="F8751">
        <v>15</v>
      </c>
      <c r="G8751" t="s">
        <v>47</v>
      </c>
      <c r="H8751" t="s">
        <v>16</v>
      </c>
      <c r="I8751" t="b">
        <v>1</v>
      </c>
      <c r="K8751">
        <v>47</v>
      </c>
    </row>
    <row r="8752" spans="1:11" x14ac:dyDescent="0.35">
      <c r="A8752" t="s">
        <v>8871</v>
      </c>
      <c r="B8752" s="2">
        <v>45566.277777777781</v>
      </c>
      <c r="C8752" t="s">
        <v>20</v>
      </c>
      <c r="D8752" t="s">
        <v>52</v>
      </c>
      <c r="E8752" t="s">
        <v>33</v>
      </c>
      <c r="F8752">
        <v>73</v>
      </c>
      <c r="G8752" t="s">
        <v>25</v>
      </c>
      <c r="H8752" t="s">
        <v>16</v>
      </c>
      <c r="I8752" t="b">
        <v>0</v>
      </c>
      <c r="K8752">
        <v>35</v>
      </c>
    </row>
    <row r="8753" spans="1:11" x14ac:dyDescent="0.35">
      <c r="A8753" t="s">
        <v>8872</v>
      </c>
      <c r="B8753" s="2">
        <v>45566.281944444447</v>
      </c>
      <c r="C8753" t="s">
        <v>31</v>
      </c>
      <c r="D8753" t="s">
        <v>132</v>
      </c>
      <c r="E8753" t="s">
        <v>14</v>
      </c>
      <c r="F8753">
        <v>68</v>
      </c>
      <c r="G8753" t="s">
        <v>25</v>
      </c>
      <c r="H8753" t="s">
        <v>34</v>
      </c>
      <c r="I8753" t="b">
        <v>1</v>
      </c>
      <c r="K8753">
        <v>34</v>
      </c>
    </row>
    <row r="8754" spans="1:11" x14ac:dyDescent="0.35">
      <c r="A8754" t="s">
        <v>8873</v>
      </c>
      <c r="B8754" s="2">
        <v>45566.34097222222</v>
      </c>
      <c r="C8754" t="s">
        <v>73</v>
      </c>
      <c r="D8754" t="s">
        <v>84</v>
      </c>
      <c r="E8754" t="s">
        <v>14</v>
      </c>
      <c r="F8754">
        <v>44</v>
      </c>
      <c r="G8754" t="s">
        <v>53</v>
      </c>
      <c r="H8754" t="s">
        <v>16</v>
      </c>
      <c r="I8754" t="b">
        <v>0</v>
      </c>
      <c r="J8754">
        <v>4</v>
      </c>
      <c r="K8754">
        <v>40</v>
      </c>
    </row>
    <row r="8755" spans="1:11" x14ac:dyDescent="0.35">
      <c r="A8755" t="s">
        <v>8874</v>
      </c>
      <c r="B8755" s="2">
        <v>45566.479166666657</v>
      </c>
      <c r="C8755" t="s">
        <v>296</v>
      </c>
      <c r="D8755" t="s">
        <v>81</v>
      </c>
      <c r="E8755" t="s">
        <v>20</v>
      </c>
      <c r="F8755">
        <v>55</v>
      </c>
      <c r="G8755" t="s">
        <v>38</v>
      </c>
      <c r="H8755" t="s">
        <v>29</v>
      </c>
      <c r="I8755" t="b">
        <v>0</v>
      </c>
      <c r="K8755">
        <v>45</v>
      </c>
    </row>
    <row r="8756" spans="1:11" x14ac:dyDescent="0.35">
      <c r="A8756" t="s">
        <v>8875</v>
      </c>
      <c r="B8756" s="2">
        <v>45566.493055555547</v>
      </c>
      <c r="C8756" t="s">
        <v>12</v>
      </c>
      <c r="D8756" t="s">
        <v>112</v>
      </c>
      <c r="E8756" t="s">
        <v>14</v>
      </c>
      <c r="F8756">
        <v>41</v>
      </c>
      <c r="G8756" t="s">
        <v>61</v>
      </c>
      <c r="H8756" t="s">
        <v>16</v>
      </c>
      <c r="I8756" t="b">
        <v>1</v>
      </c>
      <c r="K8756">
        <v>27</v>
      </c>
    </row>
    <row r="8757" spans="1:11" x14ac:dyDescent="0.35">
      <c r="A8757" t="s">
        <v>8876</v>
      </c>
      <c r="B8757" s="2">
        <v>45566.551388888889</v>
      </c>
      <c r="C8757" t="s">
        <v>45</v>
      </c>
      <c r="D8757" t="s">
        <v>161</v>
      </c>
      <c r="E8757" t="s">
        <v>20</v>
      </c>
      <c r="F8757">
        <v>28</v>
      </c>
      <c r="G8757" t="s">
        <v>21</v>
      </c>
      <c r="H8757" t="s">
        <v>29</v>
      </c>
      <c r="I8757" t="b">
        <v>0</v>
      </c>
      <c r="K8757">
        <v>15</v>
      </c>
    </row>
    <row r="8758" spans="1:11" x14ac:dyDescent="0.35">
      <c r="A8758" t="s">
        <v>8877</v>
      </c>
      <c r="B8758" s="2">
        <v>45566.554166666669</v>
      </c>
      <c r="C8758" t="s">
        <v>78</v>
      </c>
      <c r="D8758" t="s">
        <v>275</v>
      </c>
      <c r="E8758" t="s">
        <v>33</v>
      </c>
      <c r="F8758">
        <v>30</v>
      </c>
      <c r="G8758" t="s">
        <v>38</v>
      </c>
      <c r="H8758" t="s">
        <v>34</v>
      </c>
      <c r="I8758" t="b">
        <v>1</v>
      </c>
      <c r="K8758">
        <v>29</v>
      </c>
    </row>
    <row r="8759" spans="1:11" x14ac:dyDescent="0.35">
      <c r="A8759" t="s">
        <v>8878</v>
      </c>
      <c r="B8759" s="2">
        <v>45566.606944444437</v>
      </c>
      <c r="C8759" t="s">
        <v>33</v>
      </c>
      <c r="D8759" t="s">
        <v>37</v>
      </c>
      <c r="E8759" t="s">
        <v>43</v>
      </c>
      <c r="F8759">
        <v>15</v>
      </c>
      <c r="G8759" t="s">
        <v>15</v>
      </c>
      <c r="H8759" t="s">
        <v>16</v>
      </c>
      <c r="I8759" t="b">
        <v>0</v>
      </c>
      <c r="K8759">
        <v>28</v>
      </c>
    </row>
    <row r="8760" spans="1:11" x14ac:dyDescent="0.35">
      <c r="A8760" t="s">
        <v>8879</v>
      </c>
      <c r="B8760" s="2">
        <v>45566.613194444442</v>
      </c>
      <c r="C8760" t="s">
        <v>57</v>
      </c>
      <c r="D8760" t="s">
        <v>153</v>
      </c>
      <c r="E8760" t="s">
        <v>43</v>
      </c>
      <c r="F8760">
        <v>15</v>
      </c>
      <c r="G8760" t="s">
        <v>15</v>
      </c>
      <c r="H8760" t="s">
        <v>149</v>
      </c>
      <c r="I8760" t="b">
        <v>0</v>
      </c>
      <c r="J8760">
        <v>9</v>
      </c>
      <c r="K8760">
        <v>58</v>
      </c>
    </row>
    <row r="8761" spans="1:11" x14ac:dyDescent="0.35">
      <c r="A8761" t="s">
        <v>8880</v>
      </c>
      <c r="B8761" s="2">
        <v>45566.622916666667</v>
      </c>
      <c r="C8761" t="s">
        <v>73</v>
      </c>
      <c r="D8761" t="s">
        <v>115</v>
      </c>
      <c r="E8761" t="s">
        <v>33</v>
      </c>
      <c r="F8761">
        <v>16</v>
      </c>
      <c r="G8761" t="s">
        <v>53</v>
      </c>
      <c r="H8761" t="s">
        <v>34</v>
      </c>
      <c r="I8761" t="b">
        <v>1</v>
      </c>
      <c r="J8761">
        <v>8</v>
      </c>
      <c r="K8761">
        <v>51</v>
      </c>
    </row>
    <row r="8762" spans="1:11" x14ac:dyDescent="0.35">
      <c r="A8762" t="s">
        <v>8881</v>
      </c>
      <c r="B8762" s="2">
        <v>45566.675694444442</v>
      </c>
      <c r="C8762" t="s">
        <v>33</v>
      </c>
      <c r="D8762" t="s">
        <v>174</v>
      </c>
      <c r="E8762" t="s">
        <v>33</v>
      </c>
      <c r="F8762">
        <v>6</v>
      </c>
      <c r="G8762" t="s">
        <v>89</v>
      </c>
      <c r="H8762" t="s">
        <v>16</v>
      </c>
      <c r="I8762" t="b">
        <v>0</v>
      </c>
      <c r="J8762">
        <v>0</v>
      </c>
      <c r="K8762">
        <v>33</v>
      </c>
    </row>
    <row r="8763" spans="1:11" x14ac:dyDescent="0.35">
      <c r="A8763" t="s">
        <v>8882</v>
      </c>
      <c r="B8763" s="2">
        <v>45566.732638888891</v>
      </c>
      <c r="C8763" t="s">
        <v>45</v>
      </c>
      <c r="D8763" t="s">
        <v>40</v>
      </c>
      <c r="E8763" t="s">
        <v>43</v>
      </c>
      <c r="F8763">
        <v>15</v>
      </c>
      <c r="G8763" t="s">
        <v>25</v>
      </c>
      <c r="H8763" t="s">
        <v>34</v>
      </c>
      <c r="I8763" t="b">
        <v>1</v>
      </c>
      <c r="K8763">
        <v>12</v>
      </c>
    </row>
    <row r="8764" spans="1:11" x14ac:dyDescent="0.35">
      <c r="A8764" t="s">
        <v>8883</v>
      </c>
      <c r="B8764" s="2">
        <v>45566.748611111107</v>
      </c>
      <c r="C8764" t="s">
        <v>296</v>
      </c>
      <c r="D8764" t="s">
        <v>144</v>
      </c>
      <c r="E8764" t="s">
        <v>33</v>
      </c>
      <c r="F8764">
        <v>52</v>
      </c>
      <c r="G8764" t="s">
        <v>38</v>
      </c>
      <c r="H8764" t="s">
        <v>16</v>
      </c>
      <c r="I8764" t="b">
        <v>1</v>
      </c>
      <c r="K8764">
        <v>40</v>
      </c>
    </row>
    <row r="8765" spans="1:11" x14ac:dyDescent="0.35">
      <c r="A8765" t="s">
        <v>8884</v>
      </c>
      <c r="B8765" s="2">
        <v>45566.895833333343</v>
      </c>
      <c r="C8765" t="s">
        <v>129</v>
      </c>
      <c r="D8765" t="s">
        <v>275</v>
      </c>
      <c r="E8765" t="s">
        <v>20</v>
      </c>
      <c r="F8765">
        <v>41</v>
      </c>
      <c r="G8765" t="s">
        <v>15</v>
      </c>
      <c r="H8765" t="s">
        <v>118</v>
      </c>
      <c r="I8765" t="b">
        <v>0</v>
      </c>
      <c r="K8765">
        <v>19</v>
      </c>
    </row>
    <row r="8766" spans="1:11" x14ac:dyDescent="0.35">
      <c r="A8766" t="s">
        <v>8885</v>
      </c>
      <c r="B8766" s="2">
        <v>45567.06527777778</v>
      </c>
      <c r="C8766" t="s">
        <v>117</v>
      </c>
      <c r="D8766" t="s">
        <v>65</v>
      </c>
      <c r="E8766" t="s">
        <v>43</v>
      </c>
      <c r="F8766">
        <v>69</v>
      </c>
      <c r="G8766" t="s">
        <v>38</v>
      </c>
      <c r="H8766" t="s">
        <v>34</v>
      </c>
      <c r="I8766" t="b">
        <v>0</v>
      </c>
      <c r="K8766">
        <v>19</v>
      </c>
    </row>
    <row r="8767" spans="1:11" x14ac:dyDescent="0.35">
      <c r="A8767" t="s">
        <v>8886</v>
      </c>
      <c r="B8767" s="2">
        <v>45567.109722222223</v>
      </c>
      <c r="C8767" t="s">
        <v>108</v>
      </c>
      <c r="D8767" t="s">
        <v>139</v>
      </c>
      <c r="E8767" t="s">
        <v>33</v>
      </c>
      <c r="F8767">
        <v>43</v>
      </c>
      <c r="G8767" t="s">
        <v>15</v>
      </c>
      <c r="H8767" t="s">
        <v>34</v>
      </c>
      <c r="I8767" t="b">
        <v>1</v>
      </c>
      <c r="K8767">
        <v>56</v>
      </c>
    </row>
    <row r="8768" spans="1:11" x14ac:dyDescent="0.35">
      <c r="A8768" t="s">
        <v>8887</v>
      </c>
      <c r="B8768" s="2">
        <v>45567.14166666667</v>
      </c>
      <c r="C8768" t="s">
        <v>184</v>
      </c>
      <c r="D8768" t="s">
        <v>123</v>
      </c>
      <c r="E8768" t="s">
        <v>33</v>
      </c>
      <c r="F8768">
        <v>8</v>
      </c>
      <c r="G8768" t="s">
        <v>15</v>
      </c>
      <c r="H8768" t="s">
        <v>16</v>
      </c>
      <c r="I8768" t="b">
        <v>1</v>
      </c>
      <c r="K8768">
        <v>11</v>
      </c>
    </row>
    <row r="8769" spans="1:11" x14ac:dyDescent="0.35">
      <c r="A8769" t="s">
        <v>8888</v>
      </c>
      <c r="B8769" s="2">
        <v>45567.15</v>
      </c>
      <c r="C8769" t="s">
        <v>108</v>
      </c>
      <c r="D8769" t="s">
        <v>176</v>
      </c>
      <c r="E8769" t="s">
        <v>20</v>
      </c>
      <c r="F8769">
        <v>74</v>
      </c>
      <c r="G8769" t="s">
        <v>89</v>
      </c>
      <c r="H8769" t="s">
        <v>16</v>
      </c>
      <c r="I8769" t="b">
        <v>1</v>
      </c>
      <c r="K8769">
        <v>11</v>
      </c>
    </row>
    <row r="8770" spans="1:11" x14ac:dyDescent="0.35">
      <c r="A8770" t="s">
        <v>8889</v>
      </c>
      <c r="B8770" s="2">
        <v>45567.164583333331</v>
      </c>
      <c r="C8770" t="s">
        <v>73</v>
      </c>
      <c r="D8770" t="s">
        <v>52</v>
      </c>
      <c r="E8770" t="s">
        <v>14</v>
      </c>
      <c r="F8770">
        <v>41</v>
      </c>
      <c r="G8770" t="s">
        <v>25</v>
      </c>
      <c r="H8770" t="s">
        <v>29</v>
      </c>
      <c r="I8770" t="b">
        <v>0</v>
      </c>
      <c r="J8770">
        <v>0</v>
      </c>
      <c r="K8770">
        <v>38</v>
      </c>
    </row>
    <row r="8771" spans="1:11" x14ac:dyDescent="0.35">
      <c r="A8771" t="s">
        <v>8890</v>
      </c>
      <c r="B8771" s="2">
        <v>45567.214583333327</v>
      </c>
      <c r="C8771" t="s">
        <v>12</v>
      </c>
      <c r="D8771" t="s">
        <v>275</v>
      </c>
      <c r="E8771" t="s">
        <v>14</v>
      </c>
      <c r="F8771">
        <v>9</v>
      </c>
      <c r="G8771" t="s">
        <v>61</v>
      </c>
      <c r="H8771" t="s">
        <v>16</v>
      </c>
      <c r="I8771" t="b">
        <v>1</v>
      </c>
      <c r="K8771">
        <v>58</v>
      </c>
    </row>
    <row r="8772" spans="1:11" x14ac:dyDescent="0.35">
      <c r="A8772" t="s">
        <v>8891</v>
      </c>
      <c r="B8772" s="2">
        <v>45567.222916666673</v>
      </c>
      <c r="C8772" t="s">
        <v>117</v>
      </c>
      <c r="D8772" t="s">
        <v>139</v>
      </c>
      <c r="E8772" t="s">
        <v>20</v>
      </c>
      <c r="F8772">
        <v>47</v>
      </c>
      <c r="G8772" t="s">
        <v>61</v>
      </c>
      <c r="H8772" t="s">
        <v>34</v>
      </c>
      <c r="I8772" t="b">
        <v>1</v>
      </c>
      <c r="K8772">
        <v>25</v>
      </c>
    </row>
    <row r="8773" spans="1:11" x14ac:dyDescent="0.35">
      <c r="A8773" t="s">
        <v>8892</v>
      </c>
      <c r="B8773" s="2">
        <v>45567.224305555559</v>
      </c>
      <c r="C8773" t="s">
        <v>31</v>
      </c>
      <c r="D8773" t="s">
        <v>188</v>
      </c>
      <c r="E8773" t="s">
        <v>20</v>
      </c>
      <c r="F8773">
        <v>72</v>
      </c>
      <c r="G8773" t="s">
        <v>53</v>
      </c>
      <c r="H8773" t="s">
        <v>16</v>
      </c>
      <c r="I8773" t="b">
        <v>0</v>
      </c>
      <c r="K8773">
        <v>15</v>
      </c>
    </row>
    <row r="8774" spans="1:11" x14ac:dyDescent="0.35">
      <c r="A8774" t="s">
        <v>8893</v>
      </c>
      <c r="B8774" s="2">
        <v>45567.259027777778</v>
      </c>
      <c r="C8774" t="s">
        <v>88</v>
      </c>
      <c r="D8774" t="s">
        <v>67</v>
      </c>
      <c r="E8774" t="s">
        <v>33</v>
      </c>
      <c r="F8774">
        <v>79</v>
      </c>
      <c r="G8774" t="s">
        <v>89</v>
      </c>
      <c r="H8774" t="s">
        <v>29</v>
      </c>
      <c r="I8774" t="b">
        <v>1</v>
      </c>
      <c r="K8774">
        <v>26</v>
      </c>
    </row>
    <row r="8775" spans="1:11" x14ac:dyDescent="0.35">
      <c r="A8775" t="s">
        <v>8894</v>
      </c>
      <c r="B8775" s="2">
        <v>45567.309027777781</v>
      </c>
      <c r="C8775" t="s">
        <v>45</v>
      </c>
      <c r="D8775" t="s">
        <v>206</v>
      </c>
      <c r="E8775" t="s">
        <v>20</v>
      </c>
      <c r="F8775">
        <v>27</v>
      </c>
      <c r="G8775" t="s">
        <v>15</v>
      </c>
      <c r="H8775" t="s">
        <v>34</v>
      </c>
      <c r="I8775" t="b">
        <v>1</v>
      </c>
      <c r="K8775">
        <v>29</v>
      </c>
    </row>
    <row r="8776" spans="1:11" x14ac:dyDescent="0.35">
      <c r="A8776" t="s">
        <v>8895</v>
      </c>
      <c r="B8776" s="2">
        <v>45567.318055555559</v>
      </c>
      <c r="C8776" t="s">
        <v>122</v>
      </c>
      <c r="D8776" t="s">
        <v>120</v>
      </c>
      <c r="E8776" t="s">
        <v>33</v>
      </c>
      <c r="F8776">
        <v>39</v>
      </c>
      <c r="G8776" t="s">
        <v>38</v>
      </c>
      <c r="H8776" t="s">
        <v>29</v>
      </c>
      <c r="I8776" t="b">
        <v>0</v>
      </c>
      <c r="K8776">
        <v>13</v>
      </c>
    </row>
    <row r="8777" spans="1:11" x14ac:dyDescent="0.35">
      <c r="A8777" t="s">
        <v>8896</v>
      </c>
      <c r="B8777" s="2">
        <v>45567.37777777778</v>
      </c>
      <c r="C8777" t="s">
        <v>78</v>
      </c>
      <c r="D8777" t="s">
        <v>282</v>
      </c>
      <c r="E8777" t="s">
        <v>14</v>
      </c>
      <c r="F8777">
        <v>3</v>
      </c>
      <c r="G8777" t="s">
        <v>38</v>
      </c>
      <c r="H8777" t="s">
        <v>16</v>
      </c>
      <c r="I8777" t="b">
        <v>1</v>
      </c>
      <c r="K8777">
        <v>34</v>
      </c>
    </row>
    <row r="8778" spans="1:11" x14ac:dyDescent="0.35">
      <c r="A8778" t="s">
        <v>8897</v>
      </c>
      <c r="B8778" s="2">
        <v>45567.390277777777</v>
      </c>
      <c r="C8778" t="s">
        <v>55</v>
      </c>
      <c r="D8778" t="s">
        <v>110</v>
      </c>
      <c r="E8778" t="s">
        <v>20</v>
      </c>
      <c r="F8778">
        <v>35</v>
      </c>
      <c r="G8778" t="s">
        <v>15</v>
      </c>
      <c r="H8778" t="s">
        <v>16</v>
      </c>
      <c r="I8778" t="b">
        <v>1</v>
      </c>
      <c r="K8778">
        <v>58</v>
      </c>
    </row>
    <row r="8779" spans="1:11" x14ac:dyDescent="0.35">
      <c r="A8779" t="s">
        <v>8898</v>
      </c>
      <c r="B8779" s="2">
        <v>45567.40902777778</v>
      </c>
      <c r="C8779" t="s">
        <v>76</v>
      </c>
      <c r="D8779" t="s">
        <v>19</v>
      </c>
      <c r="E8779" t="s">
        <v>14</v>
      </c>
      <c r="F8779">
        <v>38</v>
      </c>
      <c r="G8779" t="s">
        <v>25</v>
      </c>
      <c r="H8779" t="s">
        <v>16</v>
      </c>
      <c r="I8779" t="b">
        <v>0</v>
      </c>
      <c r="K8779">
        <v>34</v>
      </c>
    </row>
    <row r="8780" spans="1:11" x14ac:dyDescent="0.35">
      <c r="A8780" t="s">
        <v>8899</v>
      </c>
      <c r="B8780" s="2">
        <v>45567.415972222218</v>
      </c>
      <c r="C8780" t="s">
        <v>51</v>
      </c>
      <c r="D8780" t="s">
        <v>112</v>
      </c>
      <c r="E8780" t="s">
        <v>14</v>
      </c>
      <c r="F8780">
        <v>44</v>
      </c>
      <c r="G8780" t="s">
        <v>25</v>
      </c>
      <c r="H8780" t="s">
        <v>16</v>
      </c>
      <c r="I8780" t="b">
        <v>0</v>
      </c>
      <c r="K8780">
        <v>20</v>
      </c>
    </row>
    <row r="8781" spans="1:11" x14ac:dyDescent="0.35">
      <c r="A8781" t="s">
        <v>8900</v>
      </c>
      <c r="B8781" s="2">
        <v>45567.560416666667</v>
      </c>
      <c r="C8781" t="s">
        <v>296</v>
      </c>
      <c r="D8781" t="s">
        <v>144</v>
      </c>
      <c r="E8781" t="s">
        <v>14</v>
      </c>
      <c r="F8781">
        <v>68</v>
      </c>
      <c r="G8781" t="s">
        <v>89</v>
      </c>
      <c r="H8781" t="s">
        <v>16</v>
      </c>
      <c r="I8781" t="b">
        <v>1</v>
      </c>
      <c r="K8781">
        <v>49</v>
      </c>
    </row>
    <row r="8782" spans="1:11" x14ac:dyDescent="0.35">
      <c r="A8782" t="s">
        <v>8901</v>
      </c>
      <c r="B8782" s="2">
        <v>45567.649305555547</v>
      </c>
      <c r="C8782" t="s">
        <v>122</v>
      </c>
      <c r="D8782" t="s">
        <v>290</v>
      </c>
      <c r="E8782" t="s">
        <v>20</v>
      </c>
      <c r="F8782">
        <v>5</v>
      </c>
      <c r="G8782" t="s">
        <v>15</v>
      </c>
      <c r="H8782" t="s">
        <v>16</v>
      </c>
      <c r="I8782" t="b">
        <v>1</v>
      </c>
      <c r="K8782">
        <v>57</v>
      </c>
    </row>
    <row r="8783" spans="1:11" x14ac:dyDescent="0.35">
      <c r="A8783" t="s">
        <v>8902</v>
      </c>
      <c r="B8783" s="2">
        <v>45567.695833333331</v>
      </c>
      <c r="C8783" t="s">
        <v>55</v>
      </c>
      <c r="D8783" t="s">
        <v>28</v>
      </c>
      <c r="E8783" t="s">
        <v>33</v>
      </c>
      <c r="F8783">
        <v>4</v>
      </c>
      <c r="G8783" t="s">
        <v>53</v>
      </c>
      <c r="H8783" t="s">
        <v>29</v>
      </c>
      <c r="I8783" t="b">
        <v>1</v>
      </c>
      <c r="K8783">
        <v>24</v>
      </c>
    </row>
    <row r="8784" spans="1:11" x14ac:dyDescent="0.35">
      <c r="A8784" t="s">
        <v>8903</v>
      </c>
      <c r="B8784" s="2">
        <v>45567.722916666673</v>
      </c>
      <c r="C8784" t="s">
        <v>76</v>
      </c>
      <c r="D8784" t="s">
        <v>13</v>
      </c>
      <c r="E8784" t="s">
        <v>43</v>
      </c>
      <c r="F8784">
        <v>78</v>
      </c>
      <c r="G8784" t="s">
        <v>89</v>
      </c>
      <c r="H8784" t="s">
        <v>269</v>
      </c>
      <c r="I8784" t="b">
        <v>0</v>
      </c>
      <c r="J8784">
        <v>7</v>
      </c>
      <c r="K8784">
        <v>16</v>
      </c>
    </row>
    <row r="8785" spans="1:11" x14ac:dyDescent="0.35">
      <c r="A8785" t="s">
        <v>8904</v>
      </c>
      <c r="B8785" s="2">
        <v>45567.802777777782</v>
      </c>
      <c r="C8785" t="s">
        <v>184</v>
      </c>
      <c r="D8785" t="s">
        <v>203</v>
      </c>
      <c r="E8785" t="s">
        <v>33</v>
      </c>
      <c r="F8785">
        <v>48</v>
      </c>
      <c r="G8785" t="s">
        <v>15</v>
      </c>
      <c r="H8785" t="s">
        <v>269</v>
      </c>
      <c r="I8785" t="b">
        <v>0</v>
      </c>
      <c r="J8785">
        <v>8</v>
      </c>
      <c r="K8785">
        <v>30</v>
      </c>
    </row>
    <row r="8786" spans="1:11" x14ac:dyDescent="0.35">
      <c r="A8786" t="s">
        <v>8905</v>
      </c>
      <c r="B8786" s="2">
        <v>45567.829861111109</v>
      </c>
      <c r="C8786" t="s">
        <v>122</v>
      </c>
      <c r="D8786" t="s">
        <v>101</v>
      </c>
      <c r="E8786" t="s">
        <v>43</v>
      </c>
      <c r="F8786">
        <v>16</v>
      </c>
      <c r="G8786" t="s">
        <v>89</v>
      </c>
      <c r="H8786" t="s">
        <v>16</v>
      </c>
      <c r="I8786" t="b">
        <v>0</v>
      </c>
      <c r="J8786">
        <v>8</v>
      </c>
      <c r="K8786">
        <v>50</v>
      </c>
    </row>
    <row r="8787" spans="1:11" x14ac:dyDescent="0.35">
      <c r="A8787" t="s">
        <v>8906</v>
      </c>
      <c r="B8787" s="2">
        <v>45567.895138888889</v>
      </c>
      <c r="C8787" t="s">
        <v>76</v>
      </c>
      <c r="D8787" t="s">
        <v>95</v>
      </c>
      <c r="E8787" t="s">
        <v>20</v>
      </c>
      <c r="F8787">
        <v>35</v>
      </c>
      <c r="G8787" t="s">
        <v>15</v>
      </c>
      <c r="H8787" t="s">
        <v>16</v>
      </c>
      <c r="I8787" t="b">
        <v>1</v>
      </c>
      <c r="J8787">
        <v>5</v>
      </c>
      <c r="K8787">
        <v>29</v>
      </c>
    </row>
    <row r="8788" spans="1:11" x14ac:dyDescent="0.35">
      <c r="A8788" t="s">
        <v>8907</v>
      </c>
      <c r="B8788" s="2">
        <v>45567.931944444441</v>
      </c>
      <c r="C8788" t="s">
        <v>33</v>
      </c>
      <c r="D8788" t="s">
        <v>84</v>
      </c>
      <c r="E8788" t="s">
        <v>20</v>
      </c>
      <c r="F8788">
        <v>33</v>
      </c>
      <c r="G8788" t="s">
        <v>89</v>
      </c>
      <c r="H8788" t="s">
        <v>34</v>
      </c>
      <c r="I8788" t="b">
        <v>1</v>
      </c>
      <c r="K8788">
        <v>52</v>
      </c>
    </row>
    <row r="8789" spans="1:11" x14ac:dyDescent="0.35">
      <c r="A8789" t="s">
        <v>8908</v>
      </c>
      <c r="B8789" s="2">
        <v>45568.036111111112</v>
      </c>
      <c r="C8789" t="s">
        <v>117</v>
      </c>
      <c r="D8789" t="s">
        <v>13</v>
      </c>
      <c r="E8789" t="s">
        <v>14</v>
      </c>
      <c r="F8789">
        <v>18</v>
      </c>
      <c r="G8789" t="s">
        <v>89</v>
      </c>
      <c r="H8789" t="s">
        <v>16</v>
      </c>
      <c r="I8789" t="b">
        <v>1</v>
      </c>
      <c r="K8789">
        <v>14</v>
      </c>
    </row>
    <row r="8790" spans="1:11" x14ac:dyDescent="0.35">
      <c r="A8790" t="s">
        <v>8909</v>
      </c>
      <c r="B8790" s="2">
        <v>45568.165972222218</v>
      </c>
      <c r="C8790" t="s">
        <v>122</v>
      </c>
      <c r="D8790" t="s">
        <v>170</v>
      </c>
      <c r="E8790" t="s">
        <v>43</v>
      </c>
      <c r="F8790">
        <v>44</v>
      </c>
      <c r="G8790" t="s">
        <v>89</v>
      </c>
      <c r="H8790" t="s">
        <v>29</v>
      </c>
      <c r="I8790" t="b">
        <v>0</v>
      </c>
      <c r="K8790">
        <v>34</v>
      </c>
    </row>
    <row r="8791" spans="1:11" x14ac:dyDescent="0.35">
      <c r="A8791" t="s">
        <v>8910</v>
      </c>
      <c r="B8791" s="2">
        <v>45568.168055555558</v>
      </c>
      <c r="C8791" t="s">
        <v>23</v>
      </c>
      <c r="D8791" t="s">
        <v>161</v>
      </c>
      <c r="E8791" t="s">
        <v>14</v>
      </c>
      <c r="F8791">
        <v>70</v>
      </c>
      <c r="G8791" t="s">
        <v>53</v>
      </c>
      <c r="H8791" t="s">
        <v>34</v>
      </c>
      <c r="I8791" t="b">
        <v>0</v>
      </c>
      <c r="K8791">
        <v>46</v>
      </c>
    </row>
    <row r="8792" spans="1:11" x14ac:dyDescent="0.35">
      <c r="A8792" t="s">
        <v>8911</v>
      </c>
      <c r="B8792" s="2">
        <v>45568.292361111111</v>
      </c>
      <c r="C8792" t="s">
        <v>122</v>
      </c>
      <c r="D8792" t="s">
        <v>146</v>
      </c>
      <c r="E8792" t="s">
        <v>33</v>
      </c>
      <c r="F8792">
        <v>30</v>
      </c>
      <c r="G8792" t="s">
        <v>53</v>
      </c>
      <c r="H8792" t="s">
        <v>16</v>
      </c>
      <c r="I8792" t="b">
        <v>1</v>
      </c>
      <c r="J8792">
        <v>9</v>
      </c>
      <c r="K8792">
        <v>33</v>
      </c>
    </row>
    <row r="8793" spans="1:11" x14ac:dyDescent="0.35">
      <c r="A8793" t="s">
        <v>8912</v>
      </c>
      <c r="B8793" s="2">
        <v>45568.430555555547</v>
      </c>
      <c r="C8793" t="s">
        <v>88</v>
      </c>
      <c r="D8793" t="s">
        <v>203</v>
      </c>
      <c r="E8793" t="s">
        <v>14</v>
      </c>
      <c r="F8793">
        <v>76</v>
      </c>
      <c r="G8793" t="s">
        <v>38</v>
      </c>
      <c r="H8793" t="s">
        <v>16</v>
      </c>
      <c r="I8793" t="b">
        <v>1</v>
      </c>
      <c r="J8793">
        <v>6</v>
      </c>
      <c r="K8793">
        <v>16</v>
      </c>
    </row>
    <row r="8794" spans="1:11" x14ac:dyDescent="0.35">
      <c r="A8794" t="s">
        <v>8913</v>
      </c>
      <c r="B8794" s="2">
        <v>45568.481249999997</v>
      </c>
      <c r="C8794" t="s">
        <v>23</v>
      </c>
      <c r="D8794" t="s">
        <v>67</v>
      </c>
      <c r="E8794" t="s">
        <v>20</v>
      </c>
      <c r="F8794">
        <v>10</v>
      </c>
      <c r="G8794" t="s">
        <v>61</v>
      </c>
      <c r="H8794" t="s">
        <v>16</v>
      </c>
      <c r="I8794" t="b">
        <v>0</v>
      </c>
      <c r="K8794">
        <v>12</v>
      </c>
    </row>
    <row r="8795" spans="1:11" x14ac:dyDescent="0.35">
      <c r="A8795" t="s">
        <v>8914</v>
      </c>
      <c r="B8795" s="2">
        <v>45568.574999999997</v>
      </c>
      <c r="C8795" t="s">
        <v>122</v>
      </c>
      <c r="D8795" t="s">
        <v>81</v>
      </c>
      <c r="E8795" t="s">
        <v>33</v>
      </c>
      <c r="F8795">
        <v>76</v>
      </c>
      <c r="G8795" t="s">
        <v>89</v>
      </c>
      <c r="H8795" t="s">
        <v>16</v>
      </c>
      <c r="I8795" t="b">
        <v>1</v>
      </c>
      <c r="K8795">
        <v>60</v>
      </c>
    </row>
    <row r="8796" spans="1:11" x14ac:dyDescent="0.35">
      <c r="A8796" t="s">
        <v>8915</v>
      </c>
      <c r="B8796" s="2">
        <v>45568.645138888889</v>
      </c>
      <c r="C8796" t="s">
        <v>106</v>
      </c>
      <c r="D8796" t="s">
        <v>263</v>
      </c>
      <c r="E8796" t="s">
        <v>43</v>
      </c>
      <c r="F8796">
        <v>12</v>
      </c>
      <c r="G8796" t="s">
        <v>21</v>
      </c>
      <c r="H8796" t="s">
        <v>16</v>
      </c>
      <c r="I8796" t="b">
        <v>0</v>
      </c>
      <c r="K8796">
        <v>57</v>
      </c>
    </row>
    <row r="8797" spans="1:11" x14ac:dyDescent="0.35">
      <c r="A8797" t="s">
        <v>8916</v>
      </c>
      <c r="B8797" s="2">
        <v>45568.723611111112</v>
      </c>
      <c r="C8797" t="s">
        <v>91</v>
      </c>
      <c r="D8797" t="s">
        <v>263</v>
      </c>
      <c r="E8797" t="s">
        <v>20</v>
      </c>
      <c r="F8797">
        <v>63</v>
      </c>
      <c r="G8797" t="s">
        <v>89</v>
      </c>
      <c r="H8797" t="s">
        <v>151</v>
      </c>
      <c r="I8797" t="b">
        <v>0</v>
      </c>
      <c r="J8797">
        <v>7</v>
      </c>
      <c r="K8797">
        <v>16</v>
      </c>
    </row>
    <row r="8798" spans="1:11" x14ac:dyDescent="0.35">
      <c r="A8798" t="s">
        <v>8917</v>
      </c>
      <c r="B8798" s="2">
        <v>45568.734722222223</v>
      </c>
      <c r="C8798" t="s">
        <v>117</v>
      </c>
      <c r="D8798" t="s">
        <v>84</v>
      </c>
      <c r="E8798" t="s">
        <v>43</v>
      </c>
      <c r="F8798">
        <v>70</v>
      </c>
      <c r="G8798" t="s">
        <v>15</v>
      </c>
      <c r="H8798" t="s">
        <v>34</v>
      </c>
      <c r="I8798" t="b">
        <v>1</v>
      </c>
      <c r="K8798">
        <v>13</v>
      </c>
    </row>
    <row r="8799" spans="1:11" x14ac:dyDescent="0.35">
      <c r="A8799" t="s">
        <v>8918</v>
      </c>
      <c r="B8799" s="2">
        <v>45568.744444444441</v>
      </c>
      <c r="C8799" t="s">
        <v>18</v>
      </c>
      <c r="D8799" t="s">
        <v>79</v>
      </c>
      <c r="E8799" t="s">
        <v>14</v>
      </c>
      <c r="F8799">
        <v>78</v>
      </c>
      <c r="G8799" t="s">
        <v>38</v>
      </c>
      <c r="H8799" t="s">
        <v>34</v>
      </c>
      <c r="I8799" t="b">
        <v>0</v>
      </c>
      <c r="K8799">
        <v>56</v>
      </c>
    </row>
    <row r="8800" spans="1:11" x14ac:dyDescent="0.35">
      <c r="A8800" t="s">
        <v>8919</v>
      </c>
      <c r="B8800" s="2">
        <v>45568.79583333333</v>
      </c>
      <c r="C8800" t="s">
        <v>106</v>
      </c>
      <c r="D8800" t="s">
        <v>84</v>
      </c>
      <c r="E8800" t="s">
        <v>20</v>
      </c>
      <c r="F8800">
        <v>57</v>
      </c>
      <c r="G8800" t="s">
        <v>89</v>
      </c>
      <c r="H8800" t="s">
        <v>16</v>
      </c>
      <c r="I8800" t="b">
        <v>1</v>
      </c>
      <c r="K8800">
        <v>25</v>
      </c>
    </row>
    <row r="8801" spans="1:11" x14ac:dyDescent="0.35">
      <c r="A8801" t="s">
        <v>8920</v>
      </c>
      <c r="B8801" s="2">
        <v>45568.904166666667</v>
      </c>
      <c r="C8801" t="s">
        <v>129</v>
      </c>
      <c r="D8801" t="s">
        <v>191</v>
      </c>
      <c r="E8801" t="s">
        <v>20</v>
      </c>
      <c r="F8801">
        <v>9</v>
      </c>
      <c r="G8801" t="s">
        <v>15</v>
      </c>
      <c r="H8801" t="s">
        <v>34</v>
      </c>
      <c r="I8801" t="b">
        <v>1</v>
      </c>
      <c r="J8801">
        <v>0</v>
      </c>
      <c r="K8801">
        <v>49</v>
      </c>
    </row>
    <row r="8802" spans="1:11" x14ac:dyDescent="0.35">
      <c r="A8802" t="s">
        <v>8921</v>
      </c>
      <c r="B8802" s="2">
        <v>45568.984027777777</v>
      </c>
      <c r="C8802" t="s">
        <v>78</v>
      </c>
      <c r="D8802" t="s">
        <v>67</v>
      </c>
      <c r="E8802" t="s">
        <v>43</v>
      </c>
      <c r="F8802">
        <v>62</v>
      </c>
      <c r="G8802" t="s">
        <v>21</v>
      </c>
      <c r="H8802" t="s">
        <v>16</v>
      </c>
      <c r="I8802" t="b">
        <v>1</v>
      </c>
      <c r="K8802">
        <v>15</v>
      </c>
    </row>
    <row r="8803" spans="1:11" x14ac:dyDescent="0.35">
      <c r="A8803" t="s">
        <v>8922</v>
      </c>
      <c r="B8803" s="2">
        <v>45569.180555555547</v>
      </c>
      <c r="C8803" t="s">
        <v>55</v>
      </c>
      <c r="D8803" t="s">
        <v>60</v>
      </c>
      <c r="E8803" t="s">
        <v>20</v>
      </c>
      <c r="F8803">
        <v>65</v>
      </c>
      <c r="G8803" t="s">
        <v>38</v>
      </c>
      <c r="H8803" t="s">
        <v>151</v>
      </c>
      <c r="I8803" t="b">
        <v>1</v>
      </c>
      <c r="K8803">
        <v>48</v>
      </c>
    </row>
    <row r="8804" spans="1:11" x14ac:dyDescent="0.35">
      <c r="A8804" t="s">
        <v>8923</v>
      </c>
      <c r="B8804" s="2">
        <v>45569.379166666673</v>
      </c>
      <c r="C8804" t="s">
        <v>23</v>
      </c>
      <c r="D8804" t="s">
        <v>137</v>
      </c>
      <c r="E8804" t="s">
        <v>33</v>
      </c>
      <c r="F8804">
        <v>14</v>
      </c>
      <c r="G8804" t="s">
        <v>53</v>
      </c>
      <c r="H8804" t="s">
        <v>29</v>
      </c>
      <c r="I8804" t="b">
        <v>0</v>
      </c>
      <c r="K8804">
        <v>52</v>
      </c>
    </row>
    <row r="8805" spans="1:11" x14ac:dyDescent="0.35">
      <c r="A8805" t="s">
        <v>8924</v>
      </c>
      <c r="B8805" s="2">
        <v>45569.414583333331</v>
      </c>
      <c r="C8805" t="s">
        <v>20</v>
      </c>
      <c r="D8805" t="s">
        <v>13</v>
      </c>
      <c r="E8805" t="s">
        <v>14</v>
      </c>
      <c r="F8805">
        <v>39</v>
      </c>
      <c r="G8805" t="s">
        <v>53</v>
      </c>
      <c r="H8805" t="s">
        <v>16</v>
      </c>
      <c r="I8805" t="b">
        <v>1</v>
      </c>
      <c r="K8805">
        <v>45</v>
      </c>
    </row>
    <row r="8806" spans="1:11" x14ac:dyDescent="0.35">
      <c r="A8806" t="s">
        <v>8925</v>
      </c>
      <c r="B8806" s="2">
        <v>45569.415277777778</v>
      </c>
      <c r="C8806" t="s">
        <v>83</v>
      </c>
      <c r="D8806" t="s">
        <v>176</v>
      </c>
      <c r="E8806" t="s">
        <v>14</v>
      </c>
      <c r="F8806">
        <v>75</v>
      </c>
      <c r="G8806" t="s">
        <v>15</v>
      </c>
      <c r="H8806" t="s">
        <v>16</v>
      </c>
      <c r="I8806" t="b">
        <v>0</v>
      </c>
      <c r="J8806">
        <v>3</v>
      </c>
      <c r="K8806">
        <v>15</v>
      </c>
    </row>
    <row r="8807" spans="1:11" x14ac:dyDescent="0.35">
      <c r="A8807" t="s">
        <v>8926</v>
      </c>
      <c r="B8807" s="2">
        <v>45569.772916666669</v>
      </c>
      <c r="C8807" t="s">
        <v>51</v>
      </c>
      <c r="D8807" t="s">
        <v>282</v>
      </c>
      <c r="E8807" t="s">
        <v>33</v>
      </c>
      <c r="F8807">
        <v>62</v>
      </c>
      <c r="G8807" t="s">
        <v>47</v>
      </c>
      <c r="H8807" t="s">
        <v>29</v>
      </c>
      <c r="I8807" t="b">
        <v>1</v>
      </c>
      <c r="K8807">
        <v>48</v>
      </c>
    </row>
    <row r="8808" spans="1:11" x14ac:dyDescent="0.35">
      <c r="A8808" t="s">
        <v>8927</v>
      </c>
      <c r="B8808" s="2">
        <v>45569.826388888891</v>
      </c>
      <c r="C8808" t="s">
        <v>18</v>
      </c>
      <c r="D8808" t="s">
        <v>219</v>
      </c>
      <c r="E8808" t="s">
        <v>14</v>
      </c>
      <c r="F8808">
        <v>8</v>
      </c>
      <c r="G8808" t="s">
        <v>89</v>
      </c>
      <c r="H8808" t="s">
        <v>269</v>
      </c>
      <c r="I8808" t="b">
        <v>0</v>
      </c>
      <c r="K8808">
        <v>28</v>
      </c>
    </row>
    <row r="8809" spans="1:11" x14ac:dyDescent="0.35">
      <c r="A8809" t="s">
        <v>8928</v>
      </c>
      <c r="B8809" s="2">
        <v>45569.919444444437</v>
      </c>
      <c r="C8809" t="s">
        <v>23</v>
      </c>
      <c r="D8809" t="s">
        <v>120</v>
      </c>
      <c r="E8809" t="s">
        <v>20</v>
      </c>
      <c r="F8809">
        <v>46</v>
      </c>
      <c r="G8809" t="s">
        <v>47</v>
      </c>
      <c r="H8809" t="s">
        <v>118</v>
      </c>
      <c r="I8809" t="b">
        <v>1</v>
      </c>
      <c r="K8809">
        <v>54</v>
      </c>
    </row>
    <row r="8810" spans="1:11" x14ac:dyDescent="0.35">
      <c r="A8810" t="s">
        <v>8929</v>
      </c>
      <c r="B8810" s="2">
        <v>45569.920138888891</v>
      </c>
      <c r="C8810" t="s">
        <v>18</v>
      </c>
      <c r="D8810" t="s">
        <v>110</v>
      </c>
      <c r="E8810" t="s">
        <v>33</v>
      </c>
      <c r="F8810">
        <v>67</v>
      </c>
      <c r="G8810" t="s">
        <v>21</v>
      </c>
      <c r="H8810" t="s">
        <v>34</v>
      </c>
      <c r="I8810" t="b">
        <v>1</v>
      </c>
      <c r="K8810">
        <v>42</v>
      </c>
    </row>
    <row r="8811" spans="1:11" x14ac:dyDescent="0.35">
      <c r="A8811" t="s">
        <v>8930</v>
      </c>
      <c r="B8811" s="2">
        <v>45570.018055555563</v>
      </c>
      <c r="C8811" t="s">
        <v>129</v>
      </c>
      <c r="D8811" t="s">
        <v>186</v>
      </c>
      <c r="E8811" t="s">
        <v>20</v>
      </c>
      <c r="F8811">
        <v>10</v>
      </c>
      <c r="G8811" t="s">
        <v>15</v>
      </c>
      <c r="H8811" t="s">
        <v>29</v>
      </c>
      <c r="I8811" t="b">
        <v>1</v>
      </c>
      <c r="K8811">
        <v>26</v>
      </c>
    </row>
    <row r="8812" spans="1:11" x14ac:dyDescent="0.35">
      <c r="A8812" t="s">
        <v>8931</v>
      </c>
      <c r="B8812" s="2">
        <v>45570.159722222219</v>
      </c>
      <c r="C8812" t="s">
        <v>83</v>
      </c>
      <c r="D8812" t="s">
        <v>259</v>
      </c>
      <c r="E8812" t="s">
        <v>43</v>
      </c>
      <c r="F8812">
        <v>55</v>
      </c>
      <c r="G8812" t="s">
        <v>47</v>
      </c>
      <c r="H8812" t="s">
        <v>34</v>
      </c>
      <c r="I8812" t="b">
        <v>1</v>
      </c>
      <c r="J8812">
        <v>9</v>
      </c>
      <c r="K8812">
        <v>57</v>
      </c>
    </row>
    <row r="8813" spans="1:11" x14ac:dyDescent="0.35">
      <c r="A8813" t="s">
        <v>8932</v>
      </c>
      <c r="B8813" s="2">
        <v>45570.193055555559</v>
      </c>
      <c r="C8813" t="s">
        <v>70</v>
      </c>
      <c r="D8813" t="s">
        <v>24</v>
      </c>
      <c r="E8813" t="s">
        <v>33</v>
      </c>
      <c r="F8813">
        <v>68</v>
      </c>
      <c r="G8813" t="s">
        <v>15</v>
      </c>
      <c r="H8813" t="s">
        <v>151</v>
      </c>
      <c r="I8813" t="b">
        <v>1</v>
      </c>
      <c r="J8813">
        <v>9</v>
      </c>
      <c r="K8813">
        <v>57</v>
      </c>
    </row>
    <row r="8814" spans="1:11" x14ac:dyDescent="0.35">
      <c r="A8814" t="s">
        <v>8933</v>
      </c>
      <c r="B8814" s="2">
        <v>45570.196527777778</v>
      </c>
      <c r="C8814" t="s">
        <v>27</v>
      </c>
      <c r="D8814" t="s">
        <v>263</v>
      </c>
      <c r="E8814" t="s">
        <v>43</v>
      </c>
      <c r="F8814">
        <v>11</v>
      </c>
      <c r="G8814" t="s">
        <v>21</v>
      </c>
      <c r="H8814" t="s">
        <v>151</v>
      </c>
      <c r="I8814" t="b">
        <v>0</v>
      </c>
      <c r="J8814">
        <v>10</v>
      </c>
      <c r="K8814">
        <v>50</v>
      </c>
    </row>
    <row r="8815" spans="1:11" x14ac:dyDescent="0.35">
      <c r="A8815" t="s">
        <v>8934</v>
      </c>
      <c r="B8815" s="2">
        <v>45570.29791666667</v>
      </c>
      <c r="C8815" t="s">
        <v>296</v>
      </c>
      <c r="D8815" t="s">
        <v>112</v>
      </c>
      <c r="E8815" t="s">
        <v>33</v>
      </c>
      <c r="F8815">
        <v>77</v>
      </c>
      <c r="G8815" t="s">
        <v>89</v>
      </c>
      <c r="H8815" t="s">
        <v>16</v>
      </c>
      <c r="I8815" t="b">
        <v>0</v>
      </c>
      <c r="K8815">
        <v>18</v>
      </c>
    </row>
    <row r="8816" spans="1:11" x14ac:dyDescent="0.35">
      <c r="A8816" t="s">
        <v>8935</v>
      </c>
      <c r="B8816" s="2">
        <v>45570.303472222222</v>
      </c>
      <c r="C8816" t="s">
        <v>45</v>
      </c>
      <c r="D8816" t="s">
        <v>28</v>
      </c>
      <c r="E8816" t="s">
        <v>33</v>
      </c>
      <c r="F8816">
        <v>77</v>
      </c>
      <c r="G8816" t="s">
        <v>21</v>
      </c>
      <c r="H8816" t="s">
        <v>16</v>
      </c>
      <c r="I8816" t="b">
        <v>1</v>
      </c>
      <c r="K8816">
        <v>30</v>
      </c>
    </row>
    <row r="8817" spans="1:11" x14ac:dyDescent="0.35">
      <c r="A8817" t="s">
        <v>8936</v>
      </c>
      <c r="B8817" s="2">
        <v>45570.330555555563</v>
      </c>
      <c r="C8817" t="s">
        <v>12</v>
      </c>
      <c r="D8817" t="s">
        <v>42</v>
      </c>
      <c r="E8817" t="s">
        <v>33</v>
      </c>
      <c r="F8817">
        <v>37</v>
      </c>
      <c r="G8817" t="s">
        <v>25</v>
      </c>
      <c r="H8817" t="s">
        <v>269</v>
      </c>
      <c r="I8817" t="b">
        <v>1</v>
      </c>
      <c r="J8817">
        <v>1</v>
      </c>
      <c r="K8817">
        <v>22</v>
      </c>
    </row>
    <row r="8818" spans="1:11" x14ac:dyDescent="0.35">
      <c r="A8818" t="s">
        <v>8937</v>
      </c>
      <c r="B8818" s="2">
        <v>45570.379861111112</v>
      </c>
      <c r="C8818" t="s">
        <v>55</v>
      </c>
      <c r="D8818" t="s">
        <v>186</v>
      </c>
      <c r="E8818" t="s">
        <v>20</v>
      </c>
      <c r="F8818">
        <v>28</v>
      </c>
      <c r="G8818" t="s">
        <v>15</v>
      </c>
      <c r="H8818" t="s">
        <v>16</v>
      </c>
      <c r="I8818" t="b">
        <v>1</v>
      </c>
      <c r="K8818">
        <v>44</v>
      </c>
    </row>
    <row r="8819" spans="1:11" x14ac:dyDescent="0.35">
      <c r="A8819" t="s">
        <v>8938</v>
      </c>
      <c r="B8819" s="2">
        <v>45570.38958333333</v>
      </c>
      <c r="C8819" t="s">
        <v>70</v>
      </c>
      <c r="D8819" t="s">
        <v>186</v>
      </c>
      <c r="E8819" t="s">
        <v>14</v>
      </c>
      <c r="F8819">
        <v>73</v>
      </c>
      <c r="G8819" t="s">
        <v>25</v>
      </c>
      <c r="H8819" t="s">
        <v>16</v>
      </c>
      <c r="I8819" t="b">
        <v>1</v>
      </c>
      <c r="J8819">
        <v>6</v>
      </c>
      <c r="K8819">
        <v>41</v>
      </c>
    </row>
    <row r="8820" spans="1:11" x14ac:dyDescent="0.35">
      <c r="A8820" t="s">
        <v>8939</v>
      </c>
      <c r="B8820" s="2">
        <v>45570.457638888889</v>
      </c>
      <c r="C8820" t="s">
        <v>33</v>
      </c>
      <c r="D8820" t="s">
        <v>412</v>
      </c>
      <c r="E8820" t="s">
        <v>20</v>
      </c>
      <c r="F8820">
        <v>43</v>
      </c>
      <c r="G8820" t="s">
        <v>89</v>
      </c>
      <c r="H8820" t="s">
        <v>34</v>
      </c>
      <c r="I8820" t="b">
        <v>0</v>
      </c>
      <c r="K8820">
        <v>36</v>
      </c>
    </row>
    <row r="8821" spans="1:11" x14ac:dyDescent="0.35">
      <c r="A8821" t="s">
        <v>8940</v>
      </c>
      <c r="B8821" s="2">
        <v>45570.461111111108</v>
      </c>
      <c r="C8821" t="s">
        <v>296</v>
      </c>
      <c r="D8821" t="s">
        <v>81</v>
      </c>
      <c r="E8821" t="s">
        <v>20</v>
      </c>
      <c r="F8821">
        <v>26</v>
      </c>
      <c r="G8821" t="s">
        <v>15</v>
      </c>
      <c r="H8821" t="s">
        <v>16</v>
      </c>
      <c r="I8821" t="b">
        <v>0</v>
      </c>
      <c r="K8821">
        <v>27</v>
      </c>
    </row>
    <row r="8822" spans="1:11" x14ac:dyDescent="0.35">
      <c r="A8822" t="s">
        <v>8941</v>
      </c>
      <c r="B8822" s="2">
        <v>45570.579861111109</v>
      </c>
      <c r="C8822" t="s">
        <v>51</v>
      </c>
      <c r="D8822" t="s">
        <v>191</v>
      </c>
      <c r="E8822" t="s">
        <v>43</v>
      </c>
      <c r="F8822">
        <v>54</v>
      </c>
      <c r="G8822" t="s">
        <v>15</v>
      </c>
      <c r="H8822" t="s">
        <v>151</v>
      </c>
      <c r="I8822" t="b">
        <v>1</v>
      </c>
      <c r="K8822">
        <v>60</v>
      </c>
    </row>
    <row r="8823" spans="1:11" x14ac:dyDescent="0.35">
      <c r="A8823" t="s">
        <v>8942</v>
      </c>
      <c r="B8823" s="2">
        <v>45570.588888888888</v>
      </c>
      <c r="C8823" t="s">
        <v>117</v>
      </c>
      <c r="D8823" t="s">
        <v>186</v>
      </c>
      <c r="E8823" t="s">
        <v>14</v>
      </c>
      <c r="F8823">
        <v>2</v>
      </c>
      <c r="G8823" t="s">
        <v>38</v>
      </c>
      <c r="H8823" t="s">
        <v>16</v>
      </c>
      <c r="I8823" t="b">
        <v>1</v>
      </c>
      <c r="K8823">
        <v>36</v>
      </c>
    </row>
    <row r="8824" spans="1:11" x14ac:dyDescent="0.35">
      <c r="A8824" t="s">
        <v>8943</v>
      </c>
      <c r="B8824" s="2">
        <v>45570.678472222222</v>
      </c>
      <c r="C8824" t="s">
        <v>57</v>
      </c>
      <c r="D8824" t="s">
        <v>67</v>
      </c>
      <c r="E8824" t="s">
        <v>14</v>
      </c>
      <c r="F8824">
        <v>53</v>
      </c>
      <c r="G8824" t="s">
        <v>89</v>
      </c>
      <c r="H8824" t="s">
        <v>16</v>
      </c>
      <c r="I8824" t="b">
        <v>1</v>
      </c>
      <c r="K8824">
        <v>51</v>
      </c>
    </row>
    <row r="8825" spans="1:11" x14ac:dyDescent="0.35">
      <c r="A8825" t="s">
        <v>8944</v>
      </c>
      <c r="B8825" s="2">
        <v>45570.688194444447</v>
      </c>
      <c r="C8825" t="s">
        <v>88</v>
      </c>
      <c r="D8825" t="s">
        <v>13</v>
      </c>
      <c r="E8825" t="s">
        <v>43</v>
      </c>
      <c r="F8825">
        <v>39</v>
      </c>
      <c r="G8825" t="s">
        <v>89</v>
      </c>
      <c r="H8825" t="s">
        <v>34</v>
      </c>
      <c r="I8825" t="b">
        <v>0</v>
      </c>
      <c r="J8825">
        <v>7</v>
      </c>
      <c r="K8825">
        <v>15</v>
      </c>
    </row>
    <row r="8826" spans="1:11" x14ac:dyDescent="0.35">
      <c r="A8826" t="s">
        <v>8945</v>
      </c>
      <c r="B8826" s="2">
        <v>45570.756249999999</v>
      </c>
      <c r="C8826" t="s">
        <v>45</v>
      </c>
      <c r="D8826" t="s">
        <v>112</v>
      </c>
      <c r="E8826" t="s">
        <v>20</v>
      </c>
      <c r="F8826">
        <v>18</v>
      </c>
      <c r="G8826" t="s">
        <v>25</v>
      </c>
      <c r="H8826" t="s">
        <v>34</v>
      </c>
      <c r="I8826" t="b">
        <v>0</v>
      </c>
      <c r="K8826">
        <v>32</v>
      </c>
    </row>
    <row r="8827" spans="1:11" x14ac:dyDescent="0.35">
      <c r="A8827" t="s">
        <v>8946</v>
      </c>
      <c r="B8827" s="2">
        <v>45570.920138888891</v>
      </c>
      <c r="C8827" t="s">
        <v>184</v>
      </c>
      <c r="D8827" t="s">
        <v>186</v>
      </c>
      <c r="E8827" t="s">
        <v>20</v>
      </c>
      <c r="F8827">
        <v>71</v>
      </c>
      <c r="G8827" t="s">
        <v>25</v>
      </c>
      <c r="H8827" t="s">
        <v>151</v>
      </c>
      <c r="I8827" t="b">
        <v>0</v>
      </c>
      <c r="K8827">
        <v>38</v>
      </c>
    </row>
    <row r="8828" spans="1:11" x14ac:dyDescent="0.35">
      <c r="A8828" t="s">
        <v>8947</v>
      </c>
      <c r="B8828" s="2">
        <v>45570.938194444447</v>
      </c>
      <c r="C8828" t="s">
        <v>88</v>
      </c>
      <c r="D8828" t="s">
        <v>115</v>
      </c>
      <c r="E8828" t="s">
        <v>33</v>
      </c>
      <c r="F8828">
        <v>24</v>
      </c>
      <c r="G8828" t="s">
        <v>25</v>
      </c>
      <c r="H8828" t="s">
        <v>34</v>
      </c>
      <c r="I8828" t="b">
        <v>0</v>
      </c>
      <c r="K8828">
        <v>53</v>
      </c>
    </row>
    <row r="8829" spans="1:11" x14ac:dyDescent="0.35">
      <c r="A8829" t="s">
        <v>8948</v>
      </c>
      <c r="B8829" s="2">
        <v>45570.943749999999</v>
      </c>
      <c r="C8829" t="s">
        <v>78</v>
      </c>
      <c r="D8829" t="s">
        <v>40</v>
      </c>
      <c r="E8829" t="s">
        <v>20</v>
      </c>
      <c r="F8829">
        <v>71</v>
      </c>
      <c r="G8829" t="s">
        <v>15</v>
      </c>
      <c r="H8829" t="s">
        <v>16</v>
      </c>
      <c r="I8829" t="b">
        <v>0</v>
      </c>
      <c r="K8829">
        <v>37</v>
      </c>
    </row>
    <row r="8830" spans="1:11" x14ac:dyDescent="0.35">
      <c r="A8830" t="s">
        <v>8949</v>
      </c>
      <c r="B8830" s="2">
        <v>45570.976388888892</v>
      </c>
      <c r="C8830" t="s">
        <v>99</v>
      </c>
      <c r="D8830" t="s">
        <v>58</v>
      </c>
      <c r="E8830" t="s">
        <v>14</v>
      </c>
      <c r="F8830">
        <v>26</v>
      </c>
      <c r="G8830" t="s">
        <v>53</v>
      </c>
      <c r="H8830" t="s">
        <v>118</v>
      </c>
      <c r="I8830" t="b">
        <v>1</v>
      </c>
      <c r="K8830">
        <v>38</v>
      </c>
    </row>
    <row r="8831" spans="1:11" x14ac:dyDescent="0.35">
      <c r="A8831" t="s">
        <v>8950</v>
      </c>
      <c r="B8831" s="2">
        <v>45571.077777777777</v>
      </c>
      <c r="C8831" t="s">
        <v>70</v>
      </c>
      <c r="D8831" t="s">
        <v>188</v>
      </c>
      <c r="E8831" t="s">
        <v>43</v>
      </c>
      <c r="F8831">
        <v>71</v>
      </c>
      <c r="G8831" t="s">
        <v>89</v>
      </c>
      <c r="H8831" t="s">
        <v>16</v>
      </c>
      <c r="I8831" t="b">
        <v>1</v>
      </c>
      <c r="J8831">
        <v>1</v>
      </c>
      <c r="K8831">
        <v>17</v>
      </c>
    </row>
    <row r="8832" spans="1:11" x14ac:dyDescent="0.35">
      <c r="A8832" t="s">
        <v>8951</v>
      </c>
      <c r="B8832" s="2">
        <v>45571.152777777781</v>
      </c>
      <c r="C8832" t="s">
        <v>122</v>
      </c>
      <c r="D8832" t="s">
        <v>63</v>
      </c>
      <c r="E8832" t="s">
        <v>20</v>
      </c>
      <c r="F8832">
        <v>33</v>
      </c>
      <c r="G8832" t="s">
        <v>53</v>
      </c>
      <c r="H8832" t="s">
        <v>16</v>
      </c>
      <c r="I8832" t="b">
        <v>1</v>
      </c>
      <c r="K8832">
        <v>42</v>
      </c>
    </row>
    <row r="8833" spans="1:11" x14ac:dyDescent="0.35">
      <c r="A8833" t="s">
        <v>8952</v>
      </c>
      <c r="B8833" s="2">
        <v>45571.182638888888</v>
      </c>
      <c r="C8833" t="s">
        <v>45</v>
      </c>
      <c r="D8833" t="s">
        <v>139</v>
      </c>
      <c r="E8833" t="s">
        <v>33</v>
      </c>
      <c r="F8833">
        <v>53</v>
      </c>
      <c r="G8833" t="s">
        <v>61</v>
      </c>
      <c r="H8833" t="s">
        <v>16</v>
      </c>
      <c r="I8833" t="b">
        <v>0</v>
      </c>
      <c r="K8833">
        <v>13</v>
      </c>
    </row>
    <row r="8834" spans="1:11" x14ac:dyDescent="0.35">
      <c r="A8834" t="s">
        <v>8953</v>
      </c>
      <c r="B8834" s="2">
        <v>45571.242361111108</v>
      </c>
      <c r="C8834" t="s">
        <v>129</v>
      </c>
      <c r="D8834" t="s">
        <v>132</v>
      </c>
      <c r="E8834" t="s">
        <v>14</v>
      </c>
      <c r="F8834">
        <v>37</v>
      </c>
      <c r="G8834" t="s">
        <v>25</v>
      </c>
      <c r="H8834" t="s">
        <v>34</v>
      </c>
      <c r="I8834" t="b">
        <v>0</v>
      </c>
      <c r="K8834">
        <v>60</v>
      </c>
    </row>
    <row r="8835" spans="1:11" x14ac:dyDescent="0.35">
      <c r="A8835" t="s">
        <v>8954</v>
      </c>
      <c r="B8835" s="2">
        <v>45571.310416666667</v>
      </c>
      <c r="C8835" t="s">
        <v>20</v>
      </c>
      <c r="D8835" t="s">
        <v>115</v>
      </c>
      <c r="E8835" t="s">
        <v>33</v>
      </c>
      <c r="F8835">
        <v>54</v>
      </c>
      <c r="G8835" t="s">
        <v>15</v>
      </c>
      <c r="H8835" t="s">
        <v>16</v>
      </c>
      <c r="I8835" t="b">
        <v>1</v>
      </c>
      <c r="K8835">
        <v>32</v>
      </c>
    </row>
    <row r="8836" spans="1:11" x14ac:dyDescent="0.35">
      <c r="A8836" t="s">
        <v>8955</v>
      </c>
      <c r="B8836" s="2">
        <v>45571.363888888889</v>
      </c>
      <c r="C8836" t="s">
        <v>31</v>
      </c>
      <c r="D8836" t="s">
        <v>58</v>
      </c>
      <c r="E8836" t="s">
        <v>33</v>
      </c>
      <c r="F8836">
        <v>16</v>
      </c>
      <c r="G8836" t="s">
        <v>38</v>
      </c>
      <c r="H8836" t="s">
        <v>151</v>
      </c>
      <c r="I8836" t="b">
        <v>1</v>
      </c>
      <c r="K8836">
        <v>39</v>
      </c>
    </row>
    <row r="8837" spans="1:11" x14ac:dyDescent="0.35">
      <c r="A8837" t="s">
        <v>8956</v>
      </c>
      <c r="B8837" s="2">
        <v>45571.447916666657</v>
      </c>
      <c r="C8837" t="s">
        <v>70</v>
      </c>
      <c r="D8837" t="s">
        <v>203</v>
      </c>
      <c r="E8837" t="s">
        <v>20</v>
      </c>
      <c r="F8837">
        <v>30</v>
      </c>
      <c r="G8837" t="s">
        <v>25</v>
      </c>
      <c r="H8837" t="s">
        <v>16</v>
      </c>
      <c r="I8837" t="b">
        <v>1</v>
      </c>
      <c r="K8837">
        <v>40</v>
      </c>
    </row>
    <row r="8838" spans="1:11" x14ac:dyDescent="0.35">
      <c r="A8838" t="s">
        <v>8957</v>
      </c>
      <c r="B8838" s="2">
        <v>45571.521527777782</v>
      </c>
      <c r="C8838" t="s">
        <v>55</v>
      </c>
      <c r="D8838" t="s">
        <v>52</v>
      </c>
      <c r="E8838" t="s">
        <v>33</v>
      </c>
      <c r="F8838">
        <v>25</v>
      </c>
      <c r="G8838" t="s">
        <v>89</v>
      </c>
      <c r="H8838" t="s">
        <v>269</v>
      </c>
      <c r="I8838" t="b">
        <v>0</v>
      </c>
      <c r="K8838">
        <v>50</v>
      </c>
    </row>
    <row r="8839" spans="1:11" x14ac:dyDescent="0.35">
      <c r="A8839" t="s">
        <v>8958</v>
      </c>
      <c r="B8839" s="2">
        <v>45571.587500000001</v>
      </c>
      <c r="C8839" t="s">
        <v>117</v>
      </c>
      <c r="D8839" t="s">
        <v>263</v>
      </c>
      <c r="E8839" t="s">
        <v>43</v>
      </c>
      <c r="F8839">
        <v>67</v>
      </c>
      <c r="G8839" t="s">
        <v>25</v>
      </c>
      <c r="H8839" t="s">
        <v>118</v>
      </c>
      <c r="I8839" t="b">
        <v>0</v>
      </c>
      <c r="K8839">
        <v>37</v>
      </c>
    </row>
    <row r="8840" spans="1:11" x14ac:dyDescent="0.35">
      <c r="A8840" t="s">
        <v>8959</v>
      </c>
      <c r="B8840" s="2">
        <v>45571.625694444447</v>
      </c>
      <c r="C8840" t="s">
        <v>106</v>
      </c>
      <c r="D8840" t="s">
        <v>52</v>
      </c>
      <c r="E8840" t="s">
        <v>33</v>
      </c>
      <c r="F8840">
        <v>69</v>
      </c>
      <c r="G8840" t="s">
        <v>89</v>
      </c>
      <c r="H8840" t="s">
        <v>16</v>
      </c>
      <c r="I8840" t="b">
        <v>0</v>
      </c>
      <c r="K8840">
        <v>50</v>
      </c>
    </row>
    <row r="8841" spans="1:11" x14ac:dyDescent="0.35">
      <c r="A8841" t="s">
        <v>8960</v>
      </c>
      <c r="B8841" s="2">
        <v>45571.637499999997</v>
      </c>
      <c r="C8841" t="s">
        <v>91</v>
      </c>
      <c r="D8841" t="s">
        <v>174</v>
      </c>
      <c r="E8841" t="s">
        <v>33</v>
      </c>
      <c r="F8841">
        <v>65</v>
      </c>
      <c r="G8841" t="s">
        <v>61</v>
      </c>
      <c r="H8841" t="s">
        <v>151</v>
      </c>
      <c r="I8841" t="b">
        <v>1</v>
      </c>
      <c r="K8841">
        <v>52</v>
      </c>
    </row>
    <row r="8842" spans="1:11" x14ac:dyDescent="0.35">
      <c r="A8842" t="s">
        <v>8961</v>
      </c>
      <c r="B8842" s="2">
        <v>45571.658333333333</v>
      </c>
      <c r="C8842" t="s">
        <v>122</v>
      </c>
      <c r="D8842" t="s">
        <v>74</v>
      </c>
      <c r="E8842" t="s">
        <v>43</v>
      </c>
      <c r="F8842">
        <v>67</v>
      </c>
      <c r="G8842" t="s">
        <v>53</v>
      </c>
      <c r="H8842" t="s">
        <v>16</v>
      </c>
      <c r="I8842" t="b">
        <v>1</v>
      </c>
      <c r="J8842">
        <v>2</v>
      </c>
      <c r="K8842">
        <v>19</v>
      </c>
    </row>
    <row r="8843" spans="1:11" x14ac:dyDescent="0.35">
      <c r="A8843" t="s">
        <v>8962</v>
      </c>
      <c r="B8843" s="2">
        <v>45571.69027777778</v>
      </c>
      <c r="C8843" t="s">
        <v>76</v>
      </c>
      <c r="D8843" t="s">
        <v>275</v>
      </c>
      <c r="E8843" t="s">
        <v>33</v>
      </c>
      <c r="F8843">
        <v>72</v>
      </c>
      <c r="G8843" t="s">
        <v>38</v>
      </c>
      <c r="H8843" t="s">
        <v>16</v>
      </c>
      <c r="I8843" t="b">
        <v>0</v>
      </c>
      <c r="K8843">
        <v>55</v>
      </c>
    </row>
    <row r="8844" spans="1:11" x14ac:dyDescent="0.35">
      <c r="A8844" t="s">
        <v>8963</v>
      </c>
      <c r="B8844" s="2">
        <v>45571.759722222218</v>
      </c>
      <c r="C8844" t="s">
        <v>108</v>
      </c>
      <c r="D8844" t="s">
        <v>191</v>
      </c>
      <c r="E8844" t="s">
        <v>33</v>
      </c>
      <c r="F8844">
        <v>59</v>
      </c>
      <c r="G8844" t="s">
        <v>15</v>
      </c>
      <c r="H8844" t="s">
        <v>16</v>
      </c>
      <c r="I8844" t="b">
        <v>1</v>
      </c>
      <c r="K8844">
        <v>37</v>
      </c>
    </row>
    <row r="8845" spans="1:11" x14ac:dyDescent="0.35">
      <c r="A8845" t="s">
        <v>8964</v>
      </c>
      <c r="B8845" s="2">
        <v>45571.813194444447</v>
      </c>
      <c r="C8845" t="s">
        <v>78</v>
      </c>
      <c r="D8845" t="s">
        <v>52</v>
      </c>
      <c r="E8845" t="s">
        <v>20</v>
      </c>
      <c r="F8845">
        <v>62</v>
      </c>
      <c r="G8845" t="s">
        <v>89</v>
      </c>
      <c r="H8845" t="s">
        <v>16</v>
      </c>
      <c r="I8845" t="b">
        <v>1</v>
      </c>
      <c r="K8845">
        <v>52</v>
      </c>
    </row>
    <row r="8846" spans="1:11" x14ac:dyDescent="0.35">
      <c r="A8846" t="s">
        <v>8965</v>
      </c>
      <c r="B8846" s="2">
        <v>45571.816666666673</v>
      </c>
      <c r="C8846" t="s">
        <v>91</v>
      </c>
      <c r="D8846" t="s">
        <v>63</v>
      </c>
      <c r="E8846" t="s">
        <v>43</v>
      </c>
      <c r="F8846">
        <v>55</v>
      </c>
      <c r="G8846" t="s">
        <v>38</v>
      </c>
      <c r="H8846" t="s">
        <v>34</v>
      </c>
      <c r="I8846" t="b">
        <v>0</v>
      </c>
      <c r="K8846">
        <v>19</v>
      </c>
    </row>
    <row r="8847" spans="1:11" x14ac:dyDescent="0.35">
      <c r="A8847" t="s">
        <v>8966</v>
      </c>
      <c r="B8847" s="2">
        <v>45571.835416666669</v>
      </c>
      <c r="C8847" t="s">
        <v>296</v>
      </c>
      <c r="D8847" t="s">
        <v>159</v>
      </c>
      <c r="E8847" t="s">
        <v>33</v>
      </c>
      <c r="F8847">
        <v>58</v>
      </c>
      <c r="G8847" t="s">
        <v>21</v>
      </c>
      <c r="H8847" t="s">
        <v>16</v>
      </c>
      <c r="I8847" t="b">
        <v>0</v>
      </c>
      <c r="J8847">
        <v>9</v>
      </c>
      <c r="K8847">
        <v>52</v>
      </c>
    </row>
    <row r="8848" spans="1:11" x14ac:dyDescent="0.35">
      <c r="A8848" t="s">
        <v>8967</v>
      </c>
      <c r="B8848" s="2">
        <v>45571.887499999997</v>
      </c>
      <c r="C8848" t="s">
        <v>108</v>
      </c>
      <c r="D8848" t="s">
        <v>28</v>
      </c>
      <c r="E8848" t="s">
        <v>20</v>
      </c>
      <c r="F8848">
        <v>71</v>
      </c>
      <c r="G8848" t="s">
        <v>38</v>
      </c>
      <c r="H8848" t="s">
        <v>16</v>
      </c>
      <c r="I8848" t="b">
        <v>0</v>
      </c>
      <c r="K8848">
        <v>57</v>
      </c>
    </row>
    <row r="8849" spans="1:11" x14ac:dyDescent="0.35">
      <c r="A8849" t="s">
        <v>8968</v>
      </c>
      <c r="B8849" s="2">
        <v>45571.909722222219</v>
      </c>
      <c r="C8849" t="s">
        <v>122</v>
      </c>
      <c r="D8849" t="s">
        <v>60</v>
      </c>
      <c r="E8849" t="s">
        <v>33</v>
      </c>
      <c r="F8849">
        <v>18</v>
      </c>
      <c r="G8849" t="s">
        <v>25</v>
      </c>
      <c r="H8849" t="s">
        <v>16</v>
      </c>
      <c r="I8849" t="b">
        <v>1</v>
      </c>
      <c r="K8849">
        <v>15</v>
      </c>
    </row>
    <row r="8850" spans="1:11" x14ac:dyDescent="0.35">
      <c r="A8850" t="s">
        <v>8969</v>
      </c>
      <c r="B8850" s="2">
        <v>45571.917361111111</v>
      </c>
      <c r="C8850" t="s">
        <v>99</v>
      </c>
      <c r="D8850" t="s">
        <v>186</v>
      </c>
      <c r="E8850" t="s">
        <v>20</v>
      </c>
      <c r="F8850">
        <v>48</v>
      </c>
      <c r="G8850" t="s">
        <v>15</v>
      </c>
      <c r="H8850" t="s">
        <v>16</v>
      </c>
      <c r="I8850" t="b">
        <v>1</v>
      </c>
      <c r="J8850">
        <v>1</v>
      </c>
      <c r="K8850">
        <v>10</v>
      </c>
    </row>
    <row r="8851" spans="1:11" x14ac:dyDescent="0.35">
      <c r="A8851" t="s">
        <v>8970</v>
      </c>
      <c r="B8851" s="2">
        <v>45571.999305555553</v>
      </c>
      <c r="C8851" t="s">
        <v>78</v>
      </c>
      <c r="D8851" t="s">
        <v>132</v>
      </c>
      <c r="E8851" t="s">
        <v>33</v>
      </c>
      <c r="F8851">
        <v>10</v>
      </c>
      <c r="G8851" t="s">
        <v>15</v>
      </c>
      <c r="H8851" t="s">
        <v>29</v>
      </c>
      <c r="I8851" t="b">
        <v>1</v>
      </c>
      <c r="K8851">
        <v>34</v>
      </c>
    </row>
    <row r="8852" spans="1:11" x14ac:dyDescent="0.35">
      <c r="A8852" t="s">
        <v>8971</v>
      </c>
      <c r="B8852" s="2">
        <v>45572.105555555558</v>
      </c>
      <c r="C8852" t="s">
        <v>78</v>
      </c>
      <c r="D8852" t="s">
        <v>159</v>
      </c>
      <c r="E8852" t="s">
        <v>20</v>
      </c>
      <c r="F8852">
        <v>40</v>
      </c>
      <c r="G8852" t="s">
        <v>53</v>
      </c>
      <c r="H8852" t="s">
        <v>16</v>
      </c>
      <c r="I8852" t="b">
        <v>1</v>
      </c>
      <c r="K8852">
        <v>49</v>
      </c>
    </row>
    <row r="8853" spans="1:11" x14ac:dyDescent="0.35">
      <c r="A8853" t="s">
        <v>8972</v>
      </c>
      <c r="B8853" s="2">
        <v>45572.197916666657</v>
      </c>
      <c r="C8853" t="s">
        <v>55</v>
      </c>
      <c r="D8853" t="s">
        <v>37</v>
      </c>
      <c r="E8853" t="s">
        <v>33</v>
      </c>
      <c r="F8853">
        <v>52</v>
      </c>
      <c r="G8853" t="s">
        <v>15</v>
      </c>
      <c r="H8853" t="s">
        <v>16</v>
      </c>
      <c r="I8853" t="b">
        <v>1</v>
      </c>
      <c r="K8853">
        <v>48</v>
      </c>
    </row>
    <row r="8854" spans="1:11" x14ac:dyDescent="0.35">
      <c r="A8854" t="s">
        <v>8973</v>
      </c>
      <c r="B8854" s="2">
        <v>45572.197916666657</v>
      </c>
      <c r="C8854" t="s">
        <v>122</v>
      </c>
      <c r="D8854" t="s">
        <v>93</v>
      </c>
      <c r="E8854" t="s">
        <v>33</v>
      </c>
      <c r="F8854">
        <v>11</v>
      </c>
      <c r="G8854" t="s">
        <v>38</v>
      </c>
      <c r="H8854" t="s">
        <v>29</v>
      </c>
      <c r="I8854" t="b">
        <v>0</v>
      </c>
      <c r="K8854">
        <v>26</v>
      </c>
    </row>
    <row r="8855" spans="1:11" x14ac:dyDescent="0.35">
      <c r="A8855" t="s">
        <v>8974</v>
      </c>
      <c r="B8855" s="2">
        <v>45572.247916666667</v>
      </c>
      <c r="C8855" t="s">
        <v>55</v>
      </c>
      <c r="D8855" t="s">
        <v>170</v>
      </c>
      <c r="E8855" t="s">
        <v>33</v>
      </c>
      <c r="F8855">
        <v>48</v>
      </c>
      <c r="G8855" t="s">
        <v>53</v>
      </c>
      <c r="H8855" t="s">
        <v>29</v>
      </c>
      <c r="I8855" t="b">
        <v>0</v>
      </c>
      <c r="K8855">
        <v>15</v>
      </c>
    </row>
    <row r="8856" spans="1:11" x14ac:dyDescent="0.35">
      <c r="A8856" t="s">
        <v>8975</v>
      </c>
      <c r="B8856" s="2">
        <v>45572.282638888893</v>
      </c>
      <c r="C8856" t="s">
        <v>31</v>
      </c>
      <c r="D8856" t="s">
        <v>37</v>
      </c>
      <c r="E8856" t="s">
        <v>14</v>
      </c>
      <c r="F8856">
        <v>38</v>
      </c>
      <c r="G8856" t="s">
        <v>25</v>
      </c>
      <c r="H8856" t="s">
        <v>16</v>
      </c>
      <c r="I8856" t="b">
        <v>1</v>
      </c>
      <c r="K8856">
        <v>53</v>
      </c>
    </row>
    <row r="8857" spans="1:11" x14ac:dyDescent="0.35">
      <c r="A8857" t="s">
        <v>8976</v>
      </c>
      <c r="B8857" s="2">
        <v>45572.353472222218</v>
      </c>
      <c r="C8857" t="s">
        <v>57</v>
      </c>
      <c r="D8857" t="s">
        <v>137</v>
      </c>
      <c r="E8857" t="s">
        <v>20</v>
      </c>
      <c r="F8857">
        <v>35</v>
      </c>
      <c r="G8857" t="s">
        <v>38</v>
      </c>
      <c r="H8857" t="s">
        <v>16</v>
      </c>
      <c r="I8857" t="b">
        <v>1</v>
      </c>
      <c r="K8857">
        <v>30</v>
      </c>
    </row>
    <row r="8858" spans="1:11" x14ac:dyDescent="0.35">
      <c r="A8858" t="s">
        <v>8977</v>
      </c>
      <c r="B8858" s="2">
        <v>45572.425694444442</v>
      </c>
      <c r="C8858" t="s">
        <v>117</v>
      </c>
      <c r="D8858" t="s">
        <v>153</v>
      </c>
      <c r="E8858" t="s">
        <v>43</v>
      </c>
      <c r="F8858">
        <v>17</v>
      </c>
      <c r="G8858" t="s">
        <v>89</v>
      </c>
      <c r="H8858" t="s">
        <v>16</v>
      </c>
      <c r="I8858" t="b">
        <v>0</v>
      </c>
      <c r="K8858">
        <v>48</v>
      </c>
    </row>
    <row r="8859" spans="1:11" x14ac:dyDescent="0.35">
      <c r="A8859" t="s">
        <v>8978</v>
      </c>
      <c r="B8859" s="2">
        <v>45572.460416666669</v>
      </c>
      <c r="C8859" t="s">
        <v>27</v>
      </c>
      <c r="D8859" t="s">
        <v>282</v>
      </c>
      <c r="E8859" t="s">
        <v>14</v>
      </c>
      <c r="F8859">
        <v>32</v>
      </c>
      <c r="G8859" t="s">
        <v>15</v>
      </c>
      <c r="H8859" t="s">
        <v>68</v>
      </c>
      <c r="I8859" t="b">
        <v>1</v>
      </c>
      <c r="J8859">
        <v>3</v>
      </c>
      <c r="K8859">
        <v>49</v>
      </c>
    </row>
    <row r="8860" spans="1:11" x14ac:dyDescent="0.35">
      <c r="A8860" t="s">
        <v>8979</v>
      </c>
      <c r="B8860" s="2">
        <v>45572.53125</v>
      </c>
      <c r="C8860" t="s">
        <v>108</v>
      </c>
      <c r="D8860" t="s">
        <v>52</v>
      </c>
      <c r="E8860" t="s">
        <v>14</v>
      </c>
      <c r="F8860">
        <v>4</v>
      </c>
      <c r="G8860" t="s">
        <v>25</v>
      </c>
      <c r="H8860" t="s">
        <v>269</v>
      </c>
      <c r="I8860" t="b">
        <v>1</v>
      </c>
      <c r="K8860">
        <v>50</v>
      </c>
    </row>
    <row r="8861" spans="1:11" x14ac:dyDescent="0.35">
      <c r="A8861" t="s">
        <v>8980</v>
      </c>
      <c r="B8861" s="2">
        <v>45572.59652777778</v>
      </c>
      <c r="C8861" t="s">
        <v>27</v>
      </c>
      <c r="D8861" t="s">
        <v>174</v>
      </c>
      <c r="E8861" t="s">
        <v>14</v>
      </c>
      <c r="F8861">
        <v>44</v>
      </c>
      <c r="G8861" t="s">
        <v>89</v>
      </c>
      <c r="H8861" t="s">
        <v>151</v>
      </c>
      <c r="I8861" t="b">
        <v>0</v>
      </c>
      <c r="K8861">
        <v>58</v>
      </c>
    </row>
    <row r="8862" spans="1:11" x14ac:dyDescent="0.35">
      <c r="A8862" t="s">
        <v>8981</v>
      </c>
      <c r="B8862" s="2">
        <v>45572.61041666667</v>
      </c>
      <c r="C8862" t="s">
        <v>106</v>
      </c>
      <c r="D8862" t="s">
        <v>97</v>
      </c>
      <c r="E8862" t="s">
        <v>20</v>
      </c>
      <c r="F8862">
        <v>39</v>
      </c>
      <c r="G8862" t="s">
        <v>47</v>
      </c>
      <c r="H8862" t="s">
        <v>16</v>
      </c>
      <c r="I8862" t="b">
        <v>0</v>
      </c>
      <c r="J8862">
        <v>0</v>
      </c>
      <c r="K8862">
        <v>54</v>
      </c>
    </row>
    <row r="8863" spans="1:11" x14ac:dyDescent="0.35">
      <c r="A8863" t="s">
        <v>8982</v>
      </c>
      <c r="B8863" s="2">
        <v>45572.738888888889</v>
      </c>
      <c r="C8863" t="s">
        <v>78</v>
      </c>
      <c r="D8863" t="s">
        <v>101</v>
      </c>
      <c r="E8863" t="s">
        <v>14</v>
      </c>
      <c r="F8863">
        <v>57</v>
      </c>
      <c r="G8863" t="s">
        <v>89</v>
      </c>
      <c r="H8863" t="s">
        <v>16</v>
      </c>
      <c r="I8863" t="b">
        <v>0</v>
      </c>
      <c r="K8863">
        <v>51</v>
      </c>
    </row>
    <row r="8864" spans="1:11" x14ac:dyDescent="0.35">
      <c r="A8864" t="s">
        <v>8983</v>
      </c>
      <c r="B8864" s="2">
        <v>45572.773611111108</v>
      </c>
      <c r="C8864" t="s">
        <v>18</v>
      </c>
      <c r="D8864" t="s">
        <v>65</v>
      </c>
      <c r="E8864" t="s">
        <v>20</v>
      </c>
      <c r="F8864">
        <v>20</v>
      </c>
      <c r="G8864" t="s">
        <v>38</v>
      </c>
      <c r="H8864" t="s">
        <v>269</v>
      </c>
      <c r="I8864" t="b">
        <v>1</v>
      </c>
      <c r="K8864">
        <v>27</v>
      </c>
    </row>
    <row r="8865" spans="1:11" x14ac:dyDescent="0.35">
      <c r="A8865" t="s">
        <v>8984</v>
      </c>
      <c r="B8865" s="2">
        <v>45572.801388888889</v>
      </c>
      <c r="C8865" t="s">
        <v>122</v>
      </c>
      <c r="D8865" t="s">
        <v>65</v>
      </c>
      <c r="E8865" t="s">
        <v>14</v>
      </c>
      <c r="F8865">
        <v>79</v>
      </c>
      <c r="G8865" t="s">
        <v>89</v>
      </c>
      <c r="H8865" t="s">
        <v>16</v>
      </c>
      <c r="I8865" t="b">
        <v>1</v>
      </c>
      <c r="J8865">
        <v>0</v>
      </c>
      <c r="K8865">
        <v>56</v>
      </c>
    </row>
    <row r="8866" spans="1:11" x14ac:dyDescent="0.35">
      <c r="A8866" t="s">
        <v>8985</v>
      </c>
      <c r="B8866" s="2">
        <v>45572.817361111112</v>
      </c>
      <c r="C8866" t="s">
        <v>70</v>
      </c>
      <c r="D8866" t="s">
        <v>206</v>
      </c>
      <c r="E8866" t="s">
        <v>43</v>
      </c>
      <c r="F8866">
        <v>45</v>
      </c>
      <c r="G8866" t="s">
        <v>15</v>
      </c>
      <c r="H8866" t="s">
        <v>16</v>
      </c>
      <c r="I8866" t="b">
        <v>0</v>
      </c>
      <c r="J8866">
        <v>8</v>
      </c>
      <c r="K8866">
        <v>51</v>
      </c>
    </row>
    <row r="8867" spans="1:11" x14ac:dyDescent="0.35">
      <c r="A8867" t="s">
        <v>8986</v>
      </c>
      <c r="B8867" s="2">
        <v>45572.959027777782</v>
      </c>
      <c r="C8867" t="s">
        <v>45</v>
      </c>
      <c r="D8867" t="s">
        <v>134</v>
      </c>
      <c r="E8867" t="s">
        <v>14</v>
      </c>
      <c r="F8867">
        <v>52</v>
      </c>
      <c r="G8867" t="s">
        <v>15</v>
      </c>
      <c r="H8867" t="s">
        <v>34</v>
      </c>
      <c r="I8867" t="b">
        <v>1</v>
      </c>
      <c r="K8867">
        <v>46</v>
      </c>
    </row>
    <row r="8868" spans="1:11" x14ac:dyDescent="0.35">
      <c r="A8868" t="s">
        <v>8987</v>
      </c>
      <c r="B8868" s="2">
        <v>45573.213194444441</v>
      </c>
      <c r="C8868" t="s">
        <v>20</v>
      </c>
      <c r="D8868" t="s">
        <v>74</v>
      </c>
      <c r="E8868" t="s">
        <v>14</v>
      </c>
      <c r="F8868">
        <v>29</v>
      </c>
      <c r="G8868" t="s">
        <v>53</v>
      </c>
      <c r="H8868" t="s">
        <v>16</v>
      </c>
      <c r="I8868" t="b">
        <v>1</v>
      </c>
      <c r="K8868">
        <v>48</v>
      </c>
    </row>
    <row r="8869" spans="1:11" x14ac:dyDescent="0.35">
      <c r="A8869" t="s">
        <v>8988</v>
      </c>
      <c r="B8869" s="2">
        <v>45573.259722222218</v>
      </c>
      <c r="C8869" t="s">
        <v>78</v>
      </c>
      <c r="D8869" t="s">
        <v>46</v>
      </c>
      <c r="E8869" t="s">
        <v>33</v>
      </c>
      <c r="F8869">
        <v>65</v>
      </c>
      <c r="G8869" t="s">
        <v>53</v>
      </c>
      <c r="H8869" t="s">
        <v>16</v>
      </c>
      <c r="I8869" t="b">
        <v>0</v>
      </c>
      <c r="K8869">
        <v>22</v>
      </c>
    </row>
    <row r="8870" spans="1:11" x14ac:dyDescent="0.35">
      <c r="A8870" t="s">
        <v>8989</v>
      </c>
      <c r="B8870" s="2">
        <v>45573.378472222219</v>
      </c>
      <c r="C8870" t="s">
        <v>33</v>
      </c>
      <c r="D8870" t="s">
        <v>97</v>
      </c>
      <c r="E8870" t="s">
        <v>14</v>
      </c>
      <c r="F8870">
        <v>2</v>
      </c>
      <c r="G8870" t="s">
        <v>61</v>
      </c>
      <c r="H8870" t="s">
        <v>16</v>
      </c>
      <c r="I8870" t="b">
        <v>0</v>
      </c>
      <c r="K8870">
        <v>31</v>
      </c>
    </row>
    <row r="8871" spans="1:11" x14ac:dyDescent="0.35">
      <c r="A8871" t="s">
        <v>8990</v>
      </c>
      <c r="B8871" s="2">
        <v>45573.658333333333</v>
      </c>
      <c r="C8871" t="s">
        <v>33</v>
      </c>
      <c r="D8871" t="s">
        <v>101</v>
      </c>
      <c r="E8871" t="s">
        <v>20</v>
      </c>
      <c r="F8871">
        <v>11</v>
      </c>
      <c r="G8871" t="s">
        <v>15</v>
      </c>
      <c r="H8871" t="s">
        <v>29</v>
      </c>
      <c r="I8871" t="b">
        <v>0</v>
      </c>
      <c r="K8871">
        <v>22</v>
      </c>
    </row>
    <row r="8872" spans="1:11" x14ac:dyDescent="0.35">
      <c r="A8872" t="s">
        <v>8991</v>
      </c>
      <c r="B8872" s="2">
        <v>45573.759027777778</v>
      </c>
      <c r="C8872" t="s">
        <v>76</v>
      </c>
      <c r="D8872" t="s">
        <v>186</v>
      </c>
      <c r="E8872" t="s">
        <v>43</v>
      </c>
      <c r="F8872">
        <v>21</v>
      </c>
      <c r="G8872" t="s">
        <v>53</v>
      </c>
      <c r="H8872" t="s">
        <v>16</v>
      </c>
      <c r="I8872" t="b">
        <v>1</v>
      </c>
      <c r="K8872">
        <v>14</v>
      </c>
    </row>
    <row r="8873" spans="1:11" x14ac:dyDescent="0.35">
      <c r="A8873" t="s">
        <v>8992</v>
      </c>
      <c r="B8873" s="2">
        <v>45573.864583333343</v>
      </c>
      <c r="C8873" t="s">
        <v>99</v>
      </c>
      <c r="D8873" t="s">
        <v>159</v>
      </c>
      <c r="E8873" t="s">
        <v>20</v>
      </c>
      <c r="F8873">
        <v>34</v>
      </c>
      <c r="G8873" t="s">
        <v>21</v>
      </c>
      <c r="H8873" t="s">
        <v>29</v>
      </c>
      <c r="I8873" t="b">
        <v>1</v>
      </c>
      <c r="K8873">
        <v>34</v>
      </c>
    </row>
    <row r="8874" spans="1:11" x14ac:dyDescent="0.35">
      <c r="A8874" t="s">
        <v>8993</v>
      </c>
      <c r="B8874" s="2">
        <v>45573.899305555547</v>
      </c>
      <c r="C8874" t="s">
        <v>12</v>
      </c>
      <c r="D8874" t="s">
        <v>176</v>
      </c>
      <c r="E8874" t="s">
        <v>43</v>
      </c>
      <c r="F8874">
        <v>58</v>
      </c>
      <c r="G8874" t="s">
        <v>15</v>
      </c>
      <c r="H8874" t="s">
        <v>16</v>
      </c>
      <c r="I8874" t="b">
        <v>0</v>
      </c>
      <c r="K8874">
        <v>54</v>
      </c>
    </row>
    <row r="8875" spans="1:11" x14ac:dyDescent="0.35">
      <c r="A8875" t="s">
        <v>8994</v>
      </c>
      <c r="B8875" s="2">
        <v>45573.95</v>
      </c>
      <c r="C8875" t="s">
        <v>122</v>
      </c>
      <c r="D8875" t="s">
        <v>412</v>
      </c>
      <c r="E8875" t="s">
        <v>20</v>
      </c>
      <c r="F8875">
        <v>51</v>
      </c>
      <c r="G8875" t="s">
        <v>15</v>
      </c>
      <c r="H8875" t="s">
        <v>34</v>
      </c>
      <c r="I8875" t="b">
        <v>1</v>
      </c>
      <c r="K8875">
        <v>29</v>
      </c>
    </row>
    <row r="8876" spans="1:11" x14ac:dyDescent="0.35">
      <c r="A8876" t="s">
        <v>8995</v>
      </c>
      <c r="B8876" s="2">
        <v>45573.984027777777</v>
      </c>
      <c r="C8876" t="s">
        <v>33</v>
      </c>
      <c r="D8876" t="s">
        <v>191</v>
      </c>
      <c r="E8876" t="s">
        <v>20</v>
      </c>
      <c r="F8876">
        <v>65</v>
      </c>
      <c r="G8876" t="s">
        <v>15</v>
      </c>
      <c r="H8876" t="s">
        <v>16</v>
      </c>
      <c r="I8876" t="b">
        <v>1</v>
      </c>
      <c r="K8876">
        <v>18</v>
      </c>
    </row>
    <row r="8877" spans="1:11" x14ac:dyDescent="0.35">
      <c r="A8877" t="s">
        <v>8996</v>
      </c>
      <c r="B8877" s="2">
        <v>45573.98541666667</v>
      </c>
      <c r="C8877" t="s">
        <v>23</v>
      </c>
      <c r="D8877" t="s">
        <v>28</v>
      </c>
      <c r="E8877" t="s">
        <v>20</v>
      </c>
      <c r="F8877">
        <v>39</v>
      </c>
      <c r="G8877" t="s">
        <v>25</v>
      </c>
      <c r="H8877" t="s">
        <v>16</v>
      </c>
      <c r="I8877" t="b">
        <v>1</v>
      </c>
      <c r="K8877">
        <v>60</v>
      </c>
    </row>
    <row r="8878" spans="1:11" x14ac:dyDescent="0.35">
      <c r="A8878" t="s">
        <v>8997</v>
      </c>
      <c r="B8878" s="2">
        <v>45573.992361111108</v>
      </c>
      <c r="C8878" t="s">
        <v>31</v>
      </c>
      <c r="D8878" t="s">
        <v>146</v>
      </c>
      <c r="E8878" t="s">
        <v>43</v>
      </c>
      <c r="F8878">
        <v>42</v>
      </c>
      <c r="G8878" t="s">
        <v>15</v>
      </c>
      <c r="H8878" t="s">
        <v>16</v>
      </c>
      <c r="I8878" t="b">
        <v>0</v>
      </c>
      <c r="K8878">
        <v>17</v>
      </c>
    </row>
    <row r="8879" spans="1:11" x14ac:dyDescent="0.35">
      <c r="A8879" t="s">
        <v>8998</v>
      </c>
      <c r="B8879" s="2">
        <v>45574</v>
      </c>
      <c r="C8879" t="s">
        <v>12</v>
      </c>
      <c r="D8879" t="s">
        <v>263</v>
      </c>
      <c r="E8879" t="s">
        <v>43</v>
      </c>
      <c r="F8879">
        <v>23</v>
      </c>
      <c r="G8879" t="s">
        <v>15</v>
      </c>
      <c r="H8879" t="s">
        <v>29</v>
      </c>
      <c r="I8879" t="b">
        <v>0</v>
      </c>
      <c r="J8879">
        <v>2</v>
      </c>
      <c r="K8879">
        <v>28</v>
      </c>
    </row>
    <row r="8880" spans="1:11" x14ac:dyDescent="0.35">
      <c r="A8880" t="s">
        <v>8999</v>
      </c>
      <c r="B8880" s="2">
        <v>45574.080555555563</v>
      </c>
      <c r="C8880" t="s">
        <v>184</v>
      </c>
      <c r="D8880" t="s">
        <v>263</v>
      </c>
      <c r="E8880" t="s">
        <v>43</v>
      </c>
      <c r="F8880">
        <v>4</v>
      </c>
      <c r="G8880" t="s">
        <v>38</v>
      </c>
      <c r="H8880" t="s">
        <v>29</v>
      </c>
      <c r="I8880" t="b">
        <v>1</v>
      </c>
      <c r="K8880">
        <v>22</v>
      </c>
    </row>
    <row r="8881" spans="1:11" x14ac:dyDescent="0.35">
      <c r="A8881" t="s">
        <v>9000</v>
      </c>
      <c r="B8881" s="2">
        <v>45574.172222222223</v>
      </c>
      <c r="C8881" t="s">
        <v>78</v>
      </c>
      <c r="D8881" t="s">
        <v>412</v>
      </c>
      <c r="E8881" t="s">
        <v>20</v>
      </c>
      <c r="F8881">
        <v>57</v>
      </c>
      <c r="G8881" t="s">
        <v>25</v>
      </c>
      <c r="H8881" t="s">
        <v>16</v>
      </c>
      <c r="I8881" t="b">
        <v>0</v>
      </c>
      <c r="K8881">
        <v>37</v>
      </c>
    </row>
    <row r="8882" spans="1:11" x14ac:dyDescent="0.35">
      <c r="A8882" t="s">
        <v>9001</v>
      </c>
      <c r="B8882" s="2">
        <v>45574.425694444442</v>
      </c>
      <c r="C8882" t="s">
        <v>27</v>
      </c>
      <c r="D8882" t="s">
        <v>206</v>
      </c>
      <c r="E8882" t="s">
        <v>33</v>
      </c>
      <c r="F8882">
        <v>19</v>
      </c>
      <c r="G8882" t="s">
        <v>61</v>
      </c>
      <c r="H8882" t="s">
        <v>34</v>
      </c>
      <c r="I8882" t="b">
        <v>0</v>
      </c>
      <c r="J8882">
        <v>10</v>
      </c>
      <c r="K8882">
        <v>20</v>
      </c>
    </row>
    <row r="8883" spans="1:11" x14ac:dyDescent="0.35">
      <c r="A8883" t="s">
        <v>9002</v>
      </c>
      <c r="B8883" s="2">
        <v>45574.474999999999</v>
      </c>
      <c r="C8883" t="s">
        <v>18</v>
      </c>
      <c r="D8883" t="s">
        <v>159</v>
      </c>
      <c r="E8883" t="s">
        <v>14</v>
      </c>
      <c r="F8883">
        <v>70</v>
      </c>
      <c r="G8883" t="s">
        <v>21</v>
      </c>
      <c r="H8883" t="s">
        <v>16</v>
      </c>
      <c r="I8883" t="b">
        <v>0</v>
      </c>
      <c r="K8883">
        <v>27</v>
      </c>
    </row>
    <row r="8884" spans="1:11" x14ac:dyDescent="0.35">
      <c r="A8884" t="s">
        <v>9003</v>
      </c>
      <c r="B8884" s="2">
        <v>45574.518750000003</v>
      </c>
      <c r="C8884" t="s">
        <v>296</v>
      </c>
      <c r="D8884" t="s">
        <v>63</v>
      </c>
      <c r="E8884" t="s">
        <v>33</v>
      </c>
      <c r="F8884">
        <v>72</v>
      </c>
      <c r="G8884" t="s">
        <v>38</v>
      </c>
      <c r="H8884" t="s">
        <v>34</v>
      </c>
      <c r="I8884" t="b">
        <v>1</v>
      </c>
      <c r="K8884">
        <v>16</v>
      </c>
    </row>
    <row r="8885" spans="1:11" x14ac:dyDescent="0.35">
      <c r="A8885" t="s">
        <v>9004</v>
      </c>
      <c r="B8885" s="2">
        <v>45574.604166666657</v>
      </c>
      <c r="C8885" t="s">
        <v>296</v>
      </c>
      <c r="D8885" t="s">
        <v>13</v>
      </c>
      <c r="E8885" t="s">
        <v>43</v>
      </c>
      <c r="F8885">
        <v>3</v>
      </c>
      <c r="G8885" t="s">
        <v>38</v>
      </c>
      <c r="H8885" t="s">
        <v>16</v>
      </c>
      <c r="I8885" t="b">
        <v>1</v>
      </c>
      <c r="J8885">
        <v>5</v>
      </c>
      <c r="K8885">
        <v>17</v>
      </c>
    </row>
    <row r="8886" spans="1:11" x14ac:dyDescent="0.35">
      <c r="A8886" t="s">
        <v>9005</v>
      </c>
      <c r="B8886" s="2">
        <v>45574.631249999999</v>
      </c>
      <c r="C8886" t="s">
        <v>108</v>
      </c>
      <c r="D8886" t="s">
        <v>237</v>
      </c>
      <c r="E8886" t="s">
        <v>33</v>
      </c>
      <c r="F8886">
        <v>73</v>
      </c>
      <c r="G8886" t="s">
        <v>15</v>
      </c>
      <c r="H8886" t="s">
        <v>16</v>
      </c>
      <c r="I8886" t="b">
        <v>0</v>
      </c>
      <c r="J8886">
        <v>2</v>
      </c>
      <c r="K8886">
        <v>11</v>
      </c>
    </row>
    <row r="8887" spans="1:11" x14ac:dyDescent="0.35">
      <c r="A8887" t="s">
        <v>9006</v>
      </c>
      <c r="B8887" s="2">
        <v>45574.741666666669</v>
      </c>
      <c r="C8887" t="s">
        <v>33</v>
      </c>
      <c r="D8887" t="s">
        <v>139</v>
      </c>
      <c r="E8887" t="s">
        <v>20</v>
      </c>
      <c r="F8887">
        <v>43</v>
      </c>
      <c r="G8887" t="s">
        <v>25</v>
      </c>
      <c r="H8887" t="s">
        <v>16</v>
      </c>
      <c r="I8887" t="b">
        <v>0</v>
      </c>
      <c r="K8887">
        <v>53</v>
      </c>
    </row>
    <row r="8888" spans="1:11" x14ac:dyDescent="0.35">
      <c r="A8888" t="s">
        <v>9007</v>
      </c>
      <c r="B8888" s="2">
        <v>45574.745833333327</v>
      </c>
      <c r="C8888" t="s">
        <v>57</v>
      </c>
      <c r="D8888" t="s">
        <v>156</v>
      </c>
      <c r="E8888" t="s">
        <v>43</v>
      </c>
      <c r="F8888">
        <v>57</v>
      </c>
      <c r="G8888" t="s">
        <v>47</v>
      </c>
      <c r="H8888" t="s">
        <v>16</v>
      </c>
      <c r="I8888" t="b">
        <v>1</v>
      </c>
      <c r="K8888">
        <v>54</v>
      </c>
    </row>
    <row r="8889" spans="1:11" x14ac:dyDescent="0.35">
      <c r="A8889" t="s">
        <v>9008</v>
      </c>
      <c r="B8889" s="2">
        <v>45574.746527777781</v>
      </c>
      <c r="C8889" t="s">
        <v>12</v>
      </c>
      <c r="D8889" t="s">
        <v>244</v>
      </c>
      <c r="E8889" t="s">
        <v>14</v>
      </c>
      <c r="F8889">
        <v>23</v>
      </c>
      <c r="G8889" t="s">
        <v>15</v>
      </c>
      <c r="H8889" t="s">
        <v>34</v>
      </c>
      <c r="I8889" t="b">
        <v>0</v>
      </c>
      <c r="J8889">
        <v>9</v>
      </c>
      <c r="K8889">
        <v>60</v>
      </c>
    </row>
    <row r="8890" spans="1:11" x14ac:dyDescent="0.35">
      <c r="A8890" t="s">
        <v>9009</v>
      </c>
      <c r="B8890" s="2">
        <v>45574.750694444447</v>
      </c>
      <c r="C8890" t="s">
        <v>51</v>
      </c>
      <c r="D8890" t="s">
        <v>412</v>
      </c>
      <c r="E8890" t="s">
        <v>20</v>
      </c>
      <c r="F8890">
        <v>45</v>
      </c>
      <c r="G8890" t="s">
        <v>15</v>
      </c>
      <c r="H8890" t="s">
        <v>151</v>
      </c>
      <c r="I8890" t="b">
        <v>1</v>
      </c>
      <c r="K8890">
        <v>51</v>
      </c>
    </row>
    <row r="8891" spans="1:11" x14ac:dyDescent="0.35">
      <c r="A8891" t="s">
        <v>9010</v>
      </c>
      <c r="B8891" s="2">
        <v>45574.845833333333</v>
      </c>
      <c r="C8891" t="s">
        <v>108</v>
      </c>
      <c r="D8891" t="s">
        <v>58</v>
      </c>
      <c r="E8891" t="s">
        <v>43</v>
      </c>
      <c r="F8891">
        <v>71</v>
      </c>
      <c r="G8891" t="s">
        <v>38</v>
      </c>
      <c r="H8891" t="s">
        <v>34</v>
      </c>
      <c r="I8891" t="b">
        <v>0</v>
      </c>
      <c r="K8891">
        <v>35</v>
      </c>
    </row>
    <row r="8892" spans="1:11" x14ac:dyDescent="0.35">
      <c r="A8892" t="s">
        <v>9011</v>
      </c>
      <c r="B8892" s="2">
        <v>45574.863194444442</v>
      </c>
      <c r="C8892" t="s">
        <v>296</v>
      </c>
      <c r="D8892" t="s">
        <v>139</v>
      </c>
      <c r="E8892" t="s">
        <v>33</v>
      </c>
      <c r="F8892">
        <v>46</v>
      </c>
      <c r="G8892" t="s">
        <v>25</v>
      </c>
      <c r="H8892" t="s">
        <v>16</v>
      </c>
      <c r="I8892" t="b">
        <v>0</v>
      </c>
      <c r="K8892">
        <v>19</v>
      </c>
    </row>
    <row r="8893" spans="1:11" x14ac:dyDescent="0.35">
      <c r="A8893" t="s">
        <v>9012</v>
      </c>
      <c r="B8893" s="2">
        <v>45574.888194444437</v>
      </c>
      <c r="C8893" t="s">
        <v>78</v>
      </c>
      <c r="D8893" t="s">
        <v>112</v>
      </c>
      <c r="E8893" t="s">
        <v>14</v>
      </c>
      <c r="F8893">
        <v>1</v>
      </c>
      <c r="G8893" t="s">
        <v>61</v>
      </c>
      <c r="H8893" t="s">
        <v>16</v>
      </c>
      <c r="I8893" t="b">
        <v>1</v>
      </c>
      <c r="K8893">
        <v>52</v>
      </c>
    </row>
    <row r="8894" spans="1:11" x14ac:dyDescent="0.35">
      <c r="A8894" t="s">
        <v>9013</v>
      </c>
      <c r="B8894" s="2">
        <v>45574.939583333333</v>
      </c>
      <c r="C8894" t="s">
        <v>117</v>
      </c>
      <c r="D8894" t="s">
        <v>58</v>
      </c>
      <c r="E8894" t="s">
        <v>43</v>
      </c>
      <c r="F8894">
        <v>38</v>
      </c>
      <c r="G8894" t="s">
        <v>15</v>
      </c>
      <c r="H8894" t="s">
        <v>16</v>
      </c>
      <c r="I8894" t="b">
        <v>1</v>
      </c>
      <c r="K8894">
        <v>26</v>
      </c>
    </row>
    <row r="8895" spans="1:11" x14ac:dyDescent="0.35">
      <c r="A8895" t="s">
        <v>9014</v>
      </c>
      <c r="B8895" s="2">
        <v>45575.007638888892</v>
      </c>
      <c r="C8895" t="s">
        <v>184</v>
      </c>
      <c r="D8895" t="s">
        <v>112</v>
      </c>
      <c r="E8895" t="s">
        <v>33</v>
      </c>
      <c r="F8895">
        <v>20</v>
      </c>
      <c r="G8895" t="s">
        <v>15</v>
      </c>
      <c r="H8895" t="s">
        <v>29</v>
      </c>
      <c r="I8895" t="b">
        <v>0</v>
      </c>
      <c r="K8895">
        <v>20</v>
      </c>
    </row>
    <row r="8896" spans="1:11" x14ac:dyDescent="0.35">
      <c r="A8896" t="s">
        <v>9015</v>
      </c>
      <c r="B8896" s="2">
        <v>45575.088194444441</v>
      </c>
      <c r="C8896" t="s">
        <v>91</v>
      </c>
      <c r="D8896" t="s">
        <v>229</v>
      </c>
      <c r="E8896" t="s">
        <v>33</v>
      </c>
      <c r="F8896">
        <v>50</v>
      </c>
      <c r="G8896" t="s">
        <v>89</v>
      </c>
      <c r="H8896" t="s">
        <v>16</v>
      </c>
      <c r="I8896" t="b">
        <v>1</v>
      </c>
      <c r="K8896">
        <v>16</v>
      </c>
    </row>
    <row r="8897" spans="1:11" x14ac:dyDescent="0.35">
      <c r="A8897" t="s">
        <v>9016</v>
      </c>
      <c r="B8897" s="2">
        <v>45575.145833333343</v>
      </c>
      <c r="C8897" t="s">
        <v>73</v>
      </c>
      <c r="D8897" t="s">
        <v>139</v>
      </c>
      <c r="E8897" t="s">
        <v>43</v>
      </c>
      <c r="F8897">
        <v>6</v>
      </c>
      <c r="G8897" t="s">
        <v>25</v>
      </c>
      <c r="H8897" t="s">
        <v>16</v>
      </c>
      <c r="I8897" t="b">
        <v>0</v>
      </c>
      <c r="K8897">
        <v>53</v>
      </c>
    </row>
    <row r="8898" spans="1:11" x14ac:dyDescent="0.35">
      <c r="A8898" t="s">
        <v>9017</v>
      </c>
      <c r="B8898" s="2">
        <v>45575.163888888892</v>
      </c>
      <c r="C8898" t="s">
        <v>31</v>
      </c>
      <c r="D8898" t="s">
        <v>174</v>
      </c>
      <c r="E8898" t="s">
        <v>20</v>
      </c>
      <c r="F8898">
        <v>32</v>
      </c>
      <c r="G8898" t="s">
        <v>15</v>
      </c>
      <c r="H8898" t="s">
        <v>29</v>
      </c>
      <c r="I8898" t="b">
        <v>1</v>
      </c>
      <c r="K8898">
        <v>18</v>
      </c>
    </row>
    <row r="8899" spans="1:11" x14ac:dyDescent="0.35">
      <c r="A8899" t="s">
        <v>9018</v>
      </c>
      <c r="B8899" s="2">
        <v>45575.165972222218</v>
      </c>
      <c r="C8899" t="s">
        <v>117</v>
      </c>
      <c r="D8899" t="s">
        <v>244</v>
      </c>
      <c r="E8899" t="s">
        <v>33</v>
      </c>
      <c r="F8899">
        <v>7</v>
      </c>
      <c r="G8899" t="s">
        <v>38</v>
      </c>
      <c r="H8899" t="s">
        <v>16</v>
      </c>
      <c r="I8899" t="b">
        <v>0</v>
      </c>
      <c r="K8899">
        <v>23</v>
      </c>
    </row>
    <row r="8900" spans="1:11" x14ac:dyDescent="0.35">
      <c r="A8900" t="s">
        <v>9019</v>
      </c>
      <c r="B8900" s="2">
        <v>45575.206944444442</v>
      </c>
      <c r="C8900" t="s">
        <v>76</v>
      </c>
      <c r="D8900" t="s">
        <v>79</v>
      </c>
      <c r="E8900" t="s">
        <v>14</v>
      </c>
      <c r="F8900">
        <v>73</v>
      </c>
      <c r="G8900" t="s">
        <v>21</v>
      </c>
      <c r="H8900" t="s">
        <v>149</v>
      </c>
      <c r="I8900" t="b">
        <v>0</v>
      </c>
      <c r="K8900">
        <v>56</v>
      </c>
    </row>
    <row r="8901" spans="1:11" x14ac:dyDescent="0.35">
      <c r="A8901" t="s">
        <v>9020</v>
      </c>
      <c r="B8901" s="2">
        <v>45575.241666666669</v>
      </c>
      <c r="C8901" t="s">
        <v>184</v>
      </c>
      <c r="D8901" t="s">
        <v>42</v>
      </c>
      <c r="E8901" t="s">
        <v>14</v>
      </c>
      <c r="F8901">
        <v>38</v>
      </c>
      <c r="G8901" t="s">
        <v>47</v>
      </c>
      <c r="H8901" t="s">
        <v>34</v>
      </c>
      <c r="I8901" t="b">
        <v>0</v>
      </c>
      <c r="K8901">
        <v>53</v>
      </c>
    </row>
    <row r="8902" spans="1:11" x14ac:dyDescent="0.35">
      <c r="A8902" t="s">
        <v>9021</v>
      </c>
      <c r="B8902" s="2">
        <v>45575.323611111111</v>
      </c>
      <c r="C8902" t="s">
        <v>78</v>
      </c>
      <c r="D8902" t="s">
        <v>146</v>
      </c>
      <c r="E8902" t="s">
        <v>33</v>
      </c>
      <c r="F8902">
        <v>36</v>
      </c>
      <c r="G8902" t="s">
        <v>89</v>
      </c>
      <c r="H8902" t="s">
        <v>29</v>
      </c>
      <c r="I8902" t="b">
        <v>0</v>
      </c>
      <c r="K8902">
        <v>36</v>
      </c>
    </row>
    <row r="8903" spans="1:11" x14ac:dyDescent="0.35">
      <c r="A8903" t="s">
        <v>9022</v>
      </c>
      <c r="B8903" s="2">
        <v>45575.35833333333</v>
      </c>
      <c r="C8903" t="s">
        <v>31</v>
      </c>
      <c r="D8903" t="s">
        <v>148</v>
      </c>
      <c r="E8903" t="s">
        <v>33</v>
      </c>
      <c r="F8903">
        <v>74</v>
      </c>
      <c r="G8903" t="s">
        <v>53</v>
      </c>
      <c r="H8903" t="s">
        <v>34</v>
      </c>
      <c r="I8903" t="b">
        <v>0</v>
      </c>
      <c r="K8903">
        <v>48</v>
      </c>
    </row>
    <row r="8904" spans="1:11" x14ac:dyDescent="0.35">
      <c r="A8904" t="s">
        <v>9023</v>
      </c>
      <c r="B8904" s="2">
        <v>45575.359027777777</v>
      </c>
      <c r="C8904" t="s">
        <v>106</v>
      </c>
      <c r="D8904" t="s">
        <v>134</v>
      </c>
      <c r="E8904" t="s">
        <v>33</v>
      </c>
      <c r="F8904">
        <v>6</v>
      </c>
      <c r="G8904" t="s">
        <v>53</v>
      </c>
      <c r="H8904" t="s">
        <v>68</v>
      </c>
      <c r="I8904" t="b">
        <v>1</v>
      </c>
      <c r="K8904">
        <v>21</v>
      </c>
    </row>
    <row r="8905" spans="1:11" x14ac:dyDescent="0.35">
      <c r="A8905" t="s">
        <v>9024</v>
      </c>
      <c r="B8905" s="2">
        <v>45575.427083333343</v>
      </c>
      <c r="C8905" t="s">
        <v>23</v>
      </c>
      <c r="D8905" t="s">
        <v>74</v>
      </c>
      <c r="E8905" t="s">
        <v>33</v>
      </c>
      <c r="F8905">
        <v>26</v>
      </c>
      <c r="G8905" t="s">
        <v>61</v>
      </c>
      <c r="H8905" t="s">
        <v>34</v>
      </c>
      <c r="I8905" t="b">
        <v>1</v>
      </c>
      <c r="K8905">
        <v>57</v>
      </c>
    </row>
    <row r="8906" spans="1:11" x14ac:dyDescent="0.35">
      <c r="A8906" t="s">
        <v>9025</v>
      </c>
      <c r="B8906" s="2">
        <v>45575.453472222223</v>
      </c>
      <c r="C8906" t="s">
        <v>122</v>
      </c>
      <c r="D8906" t="s">
        <v>81</v>
      </c>
      <c r="E8906" t="s">
        <v>20</v>
      </c>
      <c r="F8906">
        <v>63</v>
      </c>
      <c r="G8906" t="s">
        <v>15</v>
      </c>
      <c r="H8906" t="s">
        <v>16</v>
      </c>
      <c r="I8906" t="b">
        <v>1</v>
      </c>
      <c r="K8906">
        <v>37</v>
      </c>
    </row>
    <row r="8907" spans="1:11" x14ac:dyDescent="0.35">
      <c r="A8907" t="s">
        <v>9026</v>
      </c>
      <c r="B8907" s="2">
        <v>45575.495833333327</v>
      </c>
      <c r="C8907" t="s">
        <v>99</v>
      </c>
      <c r="D8907" t="s">
        <v>209</v>
      </c>
      <c r="E8907" t="s">
        <v>14</v>
      </c>
      <c r="F8907">
        <v>57</v>
      </c>
      <c r="G8907" t="s">
        <v>38</v>
      </c>
      <c r="H8907" t="s">
        <v>16</v>
      </c>
      <c r="I8907" t="b">
        <v>1</v>
      </c>
      <c r="K8907">
        <v>42</v>
      </c>
    </row>
    <row r="8908" spans="1:11" x14ac:dyDescent="0.35">
      <c r="A8908" t="s">
        <v>9027</v>
      </c>
      <c r="B8908" s="2">
        <v>45575.648611111108</v>
      </c>
      <c r="C8908" t="s">
        <v>129</v>
      </c>
      <c r="D8908" t="s">
        <v>290</v>
      </c>
      <c r="E8908" t="s">
        <v>33</v>
      </c>
      <c r="F8908">
        <v>61</v>
      </c>
      <c r="G8908" t="s">
        <v>15</v>
      </c>
      <c r="H8908" t="s">
        <v>68</v>
      </c>
      <c r="I8908" t="b">
        <v>0</v>
      </c>
      <c r="J8908">
        <v>3</v>
      </c>
      <c r="K8908">
        <v>33</v>
      </c>
    </row>
    <row r="8909" spans="1:11" x14ac:dyDescent="0.35">
      <c r="A8909" t="s">
        <v>9028</v>
      </c>
      <c r="B8909" s="2">
        <v>45575.693749999999</v>
      </c>
      <c r="C8909" t="s">
        <v>91</v>
      </c>
      <c r="D8909" t="s">
        <v>65</v>
      </c>
      <c r="E8909" t="s">
        <v>33</v>
      </c>
      <c r="F8909">
        <v>25</v>
      </c>
      <c r="G8909" t="s">
        <v>15</v>
      </c>
      <c r="H8909" t="s">
        <v>16</v>
      </c>
      <c r="I8909" t="b">
        <v>1</v>
      </c>
      <c r="J8909">
        <v>8</v>
      </c>
      <c r="K8909">
        <v>16</v>
      </c>
    </row>
    <row r="8910" spans="1:11" x14ac:dyDescent="0.35">
      <c r="A8910" t="s">
        <v>9029</v>
      </c>
      <c r="B8910" s="2">
        <v>45575.713888888888</v>
      </c>
      <c r="C8910" t="s">
        <v>20</v>
      </c>
      <c r="D8910" t="s">
        <v>24</v>
      </c>
      <c r="E8910" t="s">
        <v>14</v>
      </c>
      <c r="F8910">
        <v>2</v>
      </c>
      <c r="G8910" t="s">
        <v>53</v>
      </c>
      <c r="H8910" t="s">
        <v>16</v>
      </c>
      <c r="I8910" t="b">
        <v>1</v>
      </c>
      <c r="K8910">
        <v>37</v>
      </c>
    </row>
    <row r="8911" spans="1:11" x14ac:dyDescent="0.35">
      <c r="A8911" t="s">
        <v>9030</v>
      </c>
      <c r="B8911" s="2">
        <v>45575.803472222222</v>
      </c>
      <c r="C8911" t="s">
        <v>117</v>
      </c>
      <c r="D8911" t="s">
        <v>242</v>
      </c>
      <c r="E8911" t="s">
        <v>43</v>
      </c>
      <c r="F8911">
        <v>46</v>
      </c>
      <c r="G8911" t="s">
        <v>53</v>
      </c>
      <c r="H8911" t="s">
        <v>68</v>
      </c>
      <c r="I8911" t="b">
        <v>0</v>
      </c>
      <c r="K8911">
        <v>42</v>
      </c>
    </row>
    <row r="8912" spans="1:11" x14ac:dyDescent="0.35">
      <c r="A8912" t="s">
        <v>9031</v>
      </c>
      <c r="B8912" s="2">
        <v>45575.890972222223</v>
      </c>
      <c r="C8912" t="s">
        <v>108</v>
      </c>
      <c r="D8912" t="s">
        <v>242</v>
      </c>
      <c r="E8912" t="s">
        <v>14</v>
      </c>
      <c r="F8912">
        <v>72</v>
      </c>
      <c r="G8912" t="s">
        <v>15</v>
      </c>
      <c r="H8912" t="s">
        <v>34</v>
      </c>
      <c r="I8912" t="b">
        <v>0</v>
      </c>
      <c r="K8912">
        <v>24</v>
      </c>
    </row>
    <row r="8913" spans="1:11" x14ac:dyDescent="0.35">
      <c r="A8913" t="s">
        <v>9032</v>
      </c>
      <c r="B8913" s="2">
        <v>45575.944444444453</v>
      </c>
      <c r="C8913" t="s">
        <v>78</v>
      </c>
      <c r="D8913" t="s">
        <v>40</v>
      </c>
      <c r="E8913" t="s">
        <v>33</v>
      </c>
      <c r="F8913">
        <v>3</v>
      </c>
      <c r="G8913" t="s">
        <v>53</v>
      </c>
      <c r="H8913" t="s">
        <v>16</v>
      </c>
      <c r="I8913" t="b">
        <v>1</v>
      </c>
      <c r="J8913">
        <v>8</v>
      </c>
      <c r="K8913">
        <v>21</v>
      </c>
    </row>
    <row r="8914" spans="1:11" x14ac:dyDescent="0.35">
      <c r="A8914" t="s">
        <v>9033</v>
      </c>
      <c r="B8914" s="2">
        <v>45576.040972222218</v>
      </c>
      <c r="C8914" t="s">
        <v>99</v>
      </c>
      <c r="D8914" t="s">
        <v>101</v>
      </c>
      <c r="E8914" t="s">
        <v>20</v>
      </c>
      <c r="F8914">
        <v>9</v>
      </c>
      <c r="G8914" t="s">
        <v>53</v>
      </c>
      <c r="H8914" t="s">
        <v>34</v>
      </c>
      <c r="I8914" t="b">
        <v>1</v>
      </c>
      <c r="K8914">
        <v>35</v>
      </c>
    </row>
    <row r="8915" spans="1:11" x14ac:dyDescent="0.35">
      <c r="A8915" t="s">
        <v>9034</v>
      </c>
      <c r="B8915" s="2">
        <v>45576.254166666673</v>
      </c>
      <c r="C8915" t="s">
        <v>18</v>
      </c>
      <c r="D8915" t="s">
        <v>203</v>
      </c>
      <c r="E8915" t="s">
        <v>43</v>
      </c>
      <c r="F8915">
        <v>30</v>
      </c>
      <c r="G8915" t="s">
        <v>89</v>
      </c>
      <c r="H8915" t="s">
        <v>16</v>
      </c>
      <c r="I8915" t="b">
        <v>0</v>
      </c>
      <c r="K8915">
        <v>14</v>
      </c>
    </row>
    <row r="8916" spans="1:11" x14ac:dyDescent="0.35">
      <c r="A8916" t="s">
        <v>9035</v>
      </c>
      <c r="B8916" s="2">
        <v>45576.263888888891</v>
      </c>
      <c r="C8916" t="s">
        <v>296</v>
      </c>
      <c r="D8916" t="s">
        <v>139</v>
      </c>
      <c r="E8916" t="s">
        <v>14</v>
      </c>
      <c r="F8916">
        <v>24</v>
      </c>
      <c r="G8916" t="s">
        <v>15</v>
      </c>
      <c r="H8916" t="s">
        <v>29</v>
      </c>
      <c r="I8916" t="b">
        <v>1</v>
      </c>
      <c r="J8916">
        <v>6</v>
      </c>
      <c r="K8916">
        <v>48</v>
      </c>
    </row>
    <row r="8917" spans="1:11" x14ac:dyDescent="0.35">
      <c r="A8917" t="s">
        <v>9036</v>
      </c>
      <c r="B8917" s="2">
        <v>45576.268055555563</v>
      </c>
      <c r="C8917" t="s">
        <v>117</v>
      </c>
      <c r="D8917" t="s">
        <v>28</v>
      </c>
      <c r="E8917" t="s">
        <v>20</v>
      </c>
      <c r="F8917">
        <v>29</v>
      </c>
      <c r="G8917" t="s">
        <v>89</v>
      </c>
      <c r="H8917" t="s">
        <v>16</v>
      </c>
      <c r="I8917" t="b">
        <v>0</v>
      </c>
      <c r="K8917">
        <v>39</v>
      </c>
    </row>
    <row r="8918" spans="1:11" x14ac:dyDescent="0.35">
      <c r="A8918" t="s">
        <v>9037</v>
      </c>
      <c r="B8918" s="2">
        <v>45576.272916666669</v>
      </c>
      <c r="C8918" t="s">
        <v>83</v>
      </c>
      <c r="D8918" t="s">
        <v>214</v>
      </c>
      <c r="E8918" t="s">
        <v>43</v>
      </c>
      <c r="F8918">
        <v>20</v>
      </c>
      <c r="G8918" t="s">
        <v>47</v>
      </c>
      <c r="H8918" t="s">
        <v>34</v>
      </c>
      <c r="I8918" t="b">
        <v>0</v>
      </c>
      <c r="K8918">
        <v>43</v>
      </c>
    </row>
    <row r="8919" spans="1:11" x14ac:dyDescent="0.35">
      <c r="A8919" t="s">
        <v>9038</v>
      </c>
      <c r="B8919" s="2">
        <v>45576.359722222223</v>
      </c>
      <c r="C8919" t="s">
        <v>57</v>
      </c>
      <c r="D8919" t="s">
        <v>191</v>
      </c>
      <c r="E8919" t="s">
        <v>14</v>
      </c>
      <c r="F8919">
        <v>75</v>
      </c>
      <c r="G8919" t="s">
        <v>15</v>
      </c>
      <c r="H8919" t="s">
        <v>16</v>
      </c>
      <c r="I8919" t="b">
        <v>1</v>
      </c>
      <c r="K8919">
        <v>19</v>
      </c>
    </row>
    <row r="8920" spans="1:11" x14ac:dyDescent="0.35">
      <c r="A8920" t="s">
        <v>9039</v>
      </c>
      <c r="B8920" s="2">
        <v>45576.394444444442</v>
      </c>
      <c r="C8920" t="s">
        <v>91</v>
      </c>
      <c r="D8920" t="s">
        <v>203</v>
      </c>
      <c r="E8920" t="s">
        <v>14</v>
      </c>
      <c r="F8920">
        <v>3</v>
      </c>
      <c r="G8920" t="s">
        <v>61</v>
      </c>
      <c r="H8920" t="s">
        <v>34</v>
      </c>
      <c r="I8920" t="b">
        <v>0</v>
      </c>
      <c r="K8920">
        <v>50</v>
      </c>
    </row>
    <row r="8921" spans="1:11" x14ac:dyDescent="0.35">
      <c r="A8921" t="s">
        <v>9040</v>
      </c>
      <c r="B8921" s="2">
        <v>45576.46875</v>
      </c>
      <c r="C8921" t="s">
        <v>70</v>
      </c>
      <c r="D8921" t="s">
        <v>67</v>
      </c>
      <c r="E8921" t="s">
        <v>20</v>
      </c>
      <c r="F8921">
        <v>5</v>
      </c>
      <c r="G8921" t="s">
        <v>61</v>
      </c>
      <c r="H8921" t="s">
        <v>16</v>
      </c>
      <c r="I8921" t="b">
        <v>1</v>
      </c>
      <c r="K8921">
        <v>46</v>
      </c>
    </row>
    <row r="8922" spans="1:11" x14ac:dyDescent="0.35">
      <c r="A8922" t="s">
        <v>9041</v>
      </c>
      <c r="B8922" s="2">
        <v>45576.569444444453</v>
      </c>
      <c r="C8922" t="s">
        <v>83</v>
      </c>
      <c r="D8922" t="s">
        <v>134</v>
      </c>
      <c r="E8922" t="s">
        <v>43</v>
      </c>
      <c r="F8922">
        <v>74</v>
      </c>
      <c r="G8922" t="s">
        <v>21</v>
      </c>
      <c r="H8922" t="s">
        <v>16</v>
      </c>
      <c r="I8922" t="b">
        <v>1</v>
      </c>
      <c r="J8922">
        <v>6</v>
      </c>
      <c r="K8922">
        <v>49</v>
      </c>
    </row>
    <row r="8923" spans="1:11" x14ac:dyDescent="0.35">
      <c r="A8923" t="s">
        <v>9042</v>
      </c>
      <c r="B8923" s="2">
        <v>45576.570138888892</v>
      </c>
      <c r="C8923" t="s">
        <v>27</v>
      </c>
      <c r="D8923" t="s">
        <v>60</v>
      </c>
      <c r="E8923" t="s">
        <v>43</v>
      </c>
      <c r="F8923">
        <v>49</v>
      </c>
      <c r="G8923" t="s">
        <v>15</v>
      </c>
      <c r="H8923" t="s">
        <v>16</v>
      </c>
      <c r="I8923" t="b">
        <v>0</v>
      </c>
      <c r="K8923">
        <v>29</v>
      </c>
    </row>
    <row r="8924" spans="1:11" x14ac:dyDescent="0.35">
      <c r="A8924" t="s">
        <v>9043</v>
      </c>
      <c r="B8924" s="2">
        <v>45576.623611111107</v>
      </c>
      <c r="C8924" t="s">
        <v>83</v>
      </c>
      <c r="D8924" t="s">
        <v>46</v>
      </c>
      <c r="E8924" t="s">
        <v>20</v>
      </c>
      <c r="F8924">
        <v>77</v>
      </c>
      <c r="G8924" t="s">
        <v>15</v>
      </c>
      <c r="H8924" t="s">
        <v>151</v>
      </c>
      <c r="I8924" t="b">
        <v>0</v>
      </c>
      <c r="J8924">
        <v>0</v>
      </c>
      <c r="K8924">
        <v>11</v>
      </c>
    </row>
    <row r="8925" spans="1:11" x14ac:dyDescent="0.35">
      <c r="A8925" t="s">
        <v>9044</v>
      </c>
      <c r="B8925" s="2">
        <v>45576.645138888889</v>
      </c>
      <c r="C8925" t="s">
        <v>57</v>
      </c>
      <c r="D8925" t="s">
        <v>95</v>
      </c>
      <c r="E8925" t="s">
        <v>33</v>
      </c>
      <c r="F8925">
        <v>73</v>
      </c>
      <c r="G8925" t="s">
        <v>15</v>
      </c>
      <c r="H8925" t="s">
        <v>16</v>
      </c>
      <c r="I8925" t="b">
        <v>0</v>
      </c>
      <c r="K8925">
        <v>55</v>
      </c>
    </row>
    <row r="8926" spans="1:11" x14ac:dyDescent="0.35">
      <c r="A8926" t="s">
        <v>9045</v>
      </c>
      <c r="B8926" s="2">
        <v>45576.652777777781</v>
      </c>
      <c r="C8926" t="s">
        <v>12</v>
      </c>
      <c r="D8926" t="s">
        <v>161</v>
      </c>
      <c r="E8926" t="s">
        <v>20</v>
      </c>
      <c r="F8926">
        <v>10</v>
      </c>
      <c r="G8926" t="s">
        <v>89</v>
      </c>
      <c r="H8926" t="s">
        <v>34</v>
      </c>
      <c r="I8926" t="b">
        <v>0</v>
      </c>
      <c r="K8926">
        <v>38</v>
      </c>
    </row>
    <row r="8927" spans="1:11" x14ac:dyDescent="0.35">
      <c r="A8927" t="s">
        <v>9046</v>
      </c>
      <c r="B8927" s="2">
        <v>45576.759722222218</v>
      </c>
      <c r="C8927" t="s">
        <v>108</v>
      </c>
      <c r="D8927" t="s">
        <v>156</v>
      </c>
      <c r="E8927" t="s">
        <v>43</v>
      </c>
      <c r="F8927">
        <v>31</v>
      </c>
      <c r="G8927" t="s">
        <v>38</v>
      </c>
      <c r="H8927" t="s">
        <v>16</v>
      </c>
      <c r="I8927" t="b">
        <v>0</v>
      </c>
      <c r="J8927">
        <v>4</v>
      </c>
      <c r="K8927">
        <v>26</v>
      </c>
    </row>
    <row r="8928" spans="1:11" x14ac:dyDescent="0.35">
      <c r="A8928" t="s">
        <v>9047</v>
      </c>
      <c r="B8928" s="2">
        <v>45576.868750000001</v>
      </c>
      <c r="C8928" t="s">
        <v>129</v>
      </c>
      <c r="D8928" t="s">
        <v>259</v>
      </c>
      <c r="E8928" t="s">
        <v>33</v>
      </c>
      <c r="F8928">
        <v>65</v>
      </c>
      <c r="G8928" t="s">
        <v>25</v>
      </c>
      <c r="H8928" t="s">
        <v>29</v>
      </c>
      <c r="I8928" t="b">
        <v>0</v>
      </c>
      <c r="K8928">
        <v>55</v>
      </c>
    </row>
    <row r="8929" spans="1:11" x14ac:dyDescent="0.35">
      <c r="A8929" t="s">
        <v>9048</v>
      </c>
      <c r="B8929" s="2">
        <v>45576.927083333343</v>
      </c>
      <c r="C8929" t="s">
        <v>23</v>
      </c>
      <c r="D8929" t="s">
        <v>115</v>
      </c>
      <c r="E8929" t="s">
        <v>20</v>
      </c>
      <c r="F8929">
        <v>75</v>
      </c>
      <c r="G8929" t="s">
        <v>25</v>
      </c>
      <c r="H8929" t="s">
        <v>269</v>
      </c>
      <c r="I8929" t="b">
        <v>0</v>
      </c>
      <c r="J8929">
        <v>7</v>
      </c>
      <c r="K8929">
        <v>45</v>
      </c>
    </row>
    <row r="8930" spans="1:11" x14ac:dyDescent="0.35">
      <c r="A8930" t="s">
        <v>9049</v>
      </c>
      <c r="B8930" s="2">
        <v>45576.9375</v>
      </c>
      <c r="C8930" t="s">
        <v>122</v>
      </c>
      <c r="D8930" t="s">
        <v>24</v>
      </c>
      <c r="E8930" t="s">
        <v>33</v>
      </c>
      <c r="F8930">
        <v>35</v>
      </c>
      <c r="G8930" t="s">
        <v>15</v>
      </c>
      <c r="H8930" t="s">
        <v>16</v>
      </c>
      <c r="I8930" t="b">
        <v>1</v>
      </c>
      <c r="K8930">
        <v>35</v>
      </c>
    </row>
    <row r="8931" spans="1:11" x14ac:dyDescent="0.35">
      <c r="A8931" t="s">
        <v>9050</v>
      </c>
      <c r="B8931" s="2">
        <v>45576.944444444453</v>
      </c>
      <c r="C8931" t="s">
        <v>99</v>
      </c>
      <c r="D8931" t="s">
        <v>244</v>
      </c>
      <c r="E8931" t="s">
        <v>20</v>
      </c>
      <c r="F8931">
        <v>6</v>
      </c>
      <c r="G8931" t="s">
        <v>61</v>
      </c>
      <c r="H8931" t="s">
        <v>16</v>
      </c>
      <c r="I8931" t="b">
        <v>1</v>
      </c>
      <c r="K8931">
        <v>43</v>
      </c>
    </row>
    <row r="8932" spans="1:11" x14ac:dyDescent="0.35">
      <c r="A8932" t="s">
        <v>9051</v>
      </c>
      <c r="B8932" s="2">
        <v>45576.99722222222</v>
      </c>
      <c r="C8932" t="s">
        <v>122</v>
      </c>
      <c r="D8932" t="s">
        <v>275</v>
      </c>
      <c r="E8932" t="s">
        <v>43</v>
      </c>
      <c r="F8932">
        <v>27</v>
      </c>
      <c r="G8932" t="s">
        <v>21</v>
      </c>
      <c r="H8932" t="s">
        <v>16</v>
      </c>
      <c r="I8932" t="b">
        <v>0</v>
      </c>
      <c r="K8932">
        <v>48</v>
      </c>
    </row>
    <row r="8933" spans="1:11" x14ac:dyDescent="0.35">
      <c r="A8933" t="s">
        <v>9052</v>
      </c>
      <c r="B8933" s="2">
        <v>45577.026388888888</v>
      </c>
      <c r="C8933" t="s">
        <v>57</v>
      </c>
      <c r="D8933" t="s">
        <v>137</v>
      </c>
      <c r="E8933" t="s">
        <v>20</v>
      </c>
      <c r="F8933">
        <v>5</v>
      </c>
      <c r="G8933" t="s">
        <v>53</v>
      </c>
      <c r="H8933" t="s">
        <v>16</v>
      </c>
      <c r="I8933" t="b">
        <v>1</v>
      </c>
      <c r="J8933">
        <v>1</v>
      </c>
      <c r="K8933">
        <v>20</v>
      </c>
    </row>
    <row r="8934" spans="1:11" x14ac:dyDescent="0.35">
      <c r="A8934" t="s">
        <v>9053</v>
      </c>
      <c r="B8934" s="2">
        <v>45577.050694444442</v>
      </c>
      <c r="C8934" t="s">
        <v>70</v>
      </c>
      <c r="D8934" t="s">
        <v>263</v>
      </c>
      <c r="E8934" t="s">
        <v>20</v>
      </c>
      <c r="F8934">
        <v>68</v>
      </c>
      <c r="G8934" t="s">
        <v>21</v>
      </c>
      <c r="H8934" t="s">
        <v>16</v>
      </c>
      <c r="I8934" t="b">
        <v>0</v>
      </c>
      <c r="J8934">
        <v>7</v>
      </c>
      <c r="K8934">
        <v>24</v>
      </c>
    </row>
    <row r="8935" spans="1:11" x14ac:dyDescent="0.35">
      <c r="A8935" t="s">
        <v>9054</v>
      </c>
      <c r="B8935" s="2">
        <v>45577.229166666657</v>
      </c>
      <c r="C8935" t="s">
        <v>51</v>
      </c>
      <c r="D8935" t="s">
        <v>244</v>
      </c>
      <c r="E8935" t="s">
        <v>33</v>
      </c>
      <c r="F8935">
        <v>63</v>
      </c>
      <c r="G8935" t="s">
        <v>89</v>
      </c>
      <c r="H8935" t="s">
        <v>34</v>
      </c>
      <c r="I8935" t="b">
        <v>0</v>
      </c>
      <c r="K8935">
        <v>21</v>
      </c>
    </row>
    <row r="8936" spans="1:11" x14ac:dyDescent="0.35">
      <c r="A8936" t="s">
        <v>9055</v>
      </c>
      <c r="B8936" s="2">
        <v>45577.267361111109</v>
      </c>
      <c r="C8936" t="s">
        <v>88</v>
      </c>
      <c r="D8936" t="s">
        <v>153</v>
      </c>
      <c r="E8936" t="s">
        <v>20</v>
      </c>
      <c r="F8936">
        <v>59</v>
      </c>
      <c r="G8936" t="s">
        <v>21</v>
      </c>
      <c r="H8936" t="s">
        <v>16</v>
      </c>
      <c r="I8936" t="b">
        <v>1</v>
      </c>
      <c r="K8936">
        <v>48</v>
      </c>
    </row>
    <row r="8937" spans="1:11" x14ac:dyDescent="0.35">
      <c r="A8937" t="s">
        <v>9056</v>
      </c>
      <c r="B8937" s="2">
        <v>45577.282638888893</v>
      </c>
      <c r="C8937" t="s">
        <v>18</v>
      </c>
      <c r="D8937" t="s">
        <v>188</v>
      </c>
      <c r="E8937" t="s">
        <v>20</v>
      </c>
      <c r="F8937">
        <v>38</v>
      </c>
      <c r="G8937" t="s">
        <v>25</v>
      </c>
      <c r="H8937" t="s">
        <v>68</v>
      </c>
      <c r="I8937" t="b">
        <v>0</v>
      </c>
      <c r="K8937">
        <v>49</v>
      </c>
    </row>
    <row r="8938" spans="1:11" x14ac:dyDescent="0.35">
      <c r="A8938" t="s">
        <v>9057</v>
      </c>
      <c r="B8938" s="2">
        <v>45577.44027777778</v>
      </c>
      <c r="C8938" t="s">
        <v>45</v>
      </c>
      <c r="D8938" t="s">
        <v>101</v>
      </c>
      <c r="E8938" t="s">
        <v>33</v>
      </c>
      <c r="F8938">
        <v>40</v>
      </c>
      <c r="G8938" t="s">
        <v>89</v>
      </c>
      <c r="H8938" t="s">
        <v>16</v>
      </c>
      <c r="I8938" t="b">
        <v>0</v>
      </c>
      <c r="K8938">
        <v>30</v>
      </c>
    </row>
    <row r="8939" spans="1:11" x14ac:dyDescent="0.35">
      <c r="A8939" t="s">
        <v>9058</v>
      </c>
      <c r="B8939" s="2">
        <v>45577.456944444442</v>
      </c>
      <c r="C8939" t="s">
        <v>88</v>
      </c>
      <c r="D8939" t="s">
        <v>148</v>
      </c>
      <c r="E8939" t="s">
        <v>43</v>
      </c>
      <c r="F8939">
        <v>38</v>
      </c>
      <c r="G8939" t="s">
        <v>15</v>
      </c>
      <c r="H8939" t="s">
        <v>16</v>
      </c>
      <c r="I8939" t="b">
        <v>0</v>
      </c>
      <c r="K8939">
        <v>32</v>
      </c>
    </row>
    <row r="8940" spans="1:11" x14ac:dyDescent="0.35">
      <c r="A8940" t="s">
        <v>9059</v>
      </c>
      <c r="B8940" s="2">
        <v>45577.708333333343</v>
      </c>
      <c r="C8940" t="s">
        <v>20</v>
      </c>
      <c r="D8940" t="s">
        <v>134</v>
      </c>
      <c r="E8940" t="s">
        <v>20</v>
      </c>
      <c r="F8940">
        <v>6</v>
      </c>
      <c r="G8940" t="s">
        <v>25</v>
      </c>
      <c r="H8940" t="s">
        <v>16</v>
      </c>
      <c r="I8940" t="b">
        <v>0</v>
      </c>
      <c r="J8940">
        <v>9</v>
      </c>
      <c r="K8940">
        <v>57</v>
      </c>
    </row>
    <row r="8941" spans="1:11" x14ac:dyDescent="0.35">
      <c r="A8941" t="s">
        <v>9060</v>
      </c>
      <c r="B8941" s="2">
        <v>45578.067361111112</v>
      </c>
      <c r="C8941" t="s">
        <v>78</v>
      </c>
      <c r="D8941" t="s">
        <v>19</v>
      </c>
      <c r="E8941" t="s">
        <v>43</v>
      </c>
      <c r="F8941">
        <v>11</v>
      </c>
      <c r="G8941" t="s">
        <v>25</v>
      </c>
      <c r="H8941" t="s">
        <v>16</v>
      </c>
      <c r="I8941" t="b">
        <v>1</v>
      </c>
      <c r="J8941">
        <v>10</v>
      </c>
      <c r="K8941">
        <v>17</v>
      </c>
    </row>
    <row r="8942" spans="1:11" x14ac:dyDescent="0.35">
      <c r="A8942" t="s">
        <v>9061</v>
      </c>
      <c r="B8942" s="2">
        <v>45578.094444444447</v>
      </c>
      <c r="C8942" t="s">
        <v>184</v>
      </c>
      <c r="D8942" t="s">
        <v>164</v>
      </c>
      <c r="E8942" t="s">
        <v>14</v>
      </c>
      <c r="F8942">
        <v>43</v>
      </c>
      <c r="G8942" t="s">
        <v>15</v>
      </c>
      <c r="H8942" t="s">
        <v>29</v>
      </c>
      <c r="I8942" t="b">
        <v>0</v>
      </c>
      <c r="K8942">
        <v>37</v>
      </c>
    </row>
    <row r="8943" spans="1:11" x14ac:dyDescent="0.35">
      <c r="A8943" t="s">
        <v>9062</v>
      </c>
      <c r="B8943" s="2">
        <v>45578.15625</v>
      </c>
      <c r="C8943" t="s">
        <v>108</v>
      </c>
      <c r="D8943" t="s">
        <v>148</v>
      </c>
      <c r="E8943" t="s">
        <v>43</v>
      </c>
      <c r="F8943">
        <v>51</v>
      </c>
      <c r="G8943" t="s">
        <v>21</v>
      </c>
      <c r="H8943" t="s">
        <v>16</v>
      </c>
      <c r="I8943" t="b">
        <v>0</v>
      </c>
      <c r="K8943">
        <v>12</v>
      </c>
    </row>
    <row r="8944" spans="1:11" x14ac:dyDescent="0.35">
      <c r="A8944" t="s">
        <v>9063</v>
      </c>
      <c r="B8944" s="2">
        <v>45578.293055555558</v>
      </c>
      <c r="C8944" t="s">
        <v>55</v>
      </c>
      <c r="D8944" t="s">
        <v>212</v>
      </c>
      <c r="E8944" t="s">
        <v>43</v>
      </c>
      <c r="F8944">
        <v>9</v>
      </c>
      <c r="G8944" t="s">
        <v>25</v>
      </c>
      <c r="H8944" t="s">
        <v>16</v>
      </c>
      <c r="I8944" t="b">
        <v>0</v>
      </c>
      <c r="J8944">
        <v>7</v>
      </c>
      <c r="K8944">
        <v>17</v>
      </c>
    </row>
    <row r="8945" spans="1:11" x14ac:dyDescent="0.35">
      <c r="A8945" t="s">
        <v>9064</v>
      </c>
      <c r="B8945" s="2">
        <v>45578.301388888889</v>
      </c>
      <c r="C8945" t="s">
        <v>108</v>
      </c>
      <c r="D8945" t="s">
        <v>132</v>
      </c>
      <c r="E8945" t="s">
        <v>20</v>
      </c>
      <c r="F8945">
        <v>41</v>
      </c>
      <c r="G8945" t="s">
        <v>89</v>
      </c>
      <c r="H8945" t="s">
        <v>118</v>
      </c>
      <c r="I8945" t="b">
        <v>1</v>
      </c>
      <c r="K8945">
        <v>41</v>
      </c>
    </row>
    <row r="8946" spans="1:11" x14ac:dyDescent="0.35">
      <c r="A8946" t="s">
        <v>9065</v>
      </c>
      <c r="B8946" s="2">
        <v>45578.336805555547</v>
      </c>
      <c r="C8946" t="s">
        <v>108</v>
      </c>
      <c r="D8946" t="s">
        <v>84</v>
      </c>
      <c r="E8946" t="s">
        <v>33</v>
      </c>
      <c r="F8946">
        <v>41</v>
      </c>
      <c r="G8946" t="s">
        <v>15</v>
      </c>
      <c r="H8946" t="s">
        <v>151</v>
      </c>
      <c r="I8946" t="b">
        <v>0</v>
      </c>
      <c r="K8946">
        <v>22</v>
      </c>
    </row>
    <row r="8947" spans="1:11" x14ac:dyDescent="0.35">
      <c r="A8947" t="s">
        <v>9066</v>
      </c>
      <c r="B8947" s="2">
        <v>45578.376388888893</v>
      </c>
      <c r="C8947" t="s">
        <v>20</v>
      </c>
      <c r="D8947" t="s">
        <v>203</v>
      </c>
      <c r="E8947" t="s">
        <v>20</v>
      </c>
      <c r="F8947">
        <v>20</v>
      </c>
      <c r="G8947" t="s">
        <v>15</v>
      </c>
      <c r="H8947" t="s">
        <v>68</v>
      </c>
      <c r="I8947" t="b">
        <v>1</v>
      </c>
      <c r="J8947">
        <v>4</v>
      </c>
      <c r="K8947">
        <v>38</v>
      </c>
    </row>
    <row r="8948" spans="1:11" x14ac:dyDescent="0.35">
      <c r="A8948" t="s">
        <v>9067</v>
      </c>
      <c r="B8948" s="2">
        <v>45578.395138888889</v>
      </c>
      <c r="C8948" t="s">
        <v>45</v>
      </c>
      <c r="D8948" t="s">
        <v>84</v>
      </c>
      <c r="E8948" t="s">
        <v>20</v>
      </c>
      <c r="F8948">
        <v>23</v>
      </c>
      <c r="G8948" t="s">
        <v>53</v>
      </c>
      <c r="H8948" t="s">
        <v>151</v>
      </c>
      <c r="I8948" t="b">
        <v>1</v>
      </c>
      <c r="J8948">
        <v>1</v>
      </c>
      <c r="K8948">
        <v>59</v>
      </c>
    </row>
    <row r="8949" spans="1:11" x14ac:dyDescent="0.35">
      <c r="A8949" t="s">
        <v>9068</v>
      </c>
      <c r="B8949" s="2">
        <v>45578.495138888888</v>
      </c>
      <c r="C8949" t="s">
        <v>78</v>
      </c>
      <c r="D8949" t="s">
        <v>159</v>
      </c>
      <c r="E8949" t="s">
        <v>20</v>
      </c>
      <c r="F8949">
        <v>47</v>
      </c>
      <c r="G8949" t="s">
        <v>47</v>
      </c>
      <c r="H8949" t="s">
        <v>16</v>
      </c>
      <c r="I8949" t="b">
        <v>0</v>
      </c>
      <c r="K8949">
        <v>44</v>
      </c>
    </row>
    <row r="8950" spans="1:11" x14ac:dyDescent="0.35">
      <c r="A8950" t="s">
        <v>9069</v>
      </c>
      <c r="B8950" s="2">
        <v>45578.640972222223</v>
      </c>
      <c r="C8950" t="s">
        <v>122</v>
      </c>
      <c r="D8950" t="s">
        <v>79</v>
      </c>
      <c r="E8950" t="s">
        <v>142</v>
      </c>
      <c r="F8950">
        <v>40</v>
      </c>
      <c r="G8950" t="s">
        <v>61</v>
      </c>
      <c r="H8950" t="s">
        <v>16</v>
      </c>
      <c r="I8950" t="b">
        <v>0</v>
      </c>
      <c r="J8950">
        <v>10</v>
      </c>
      <c r="K8950">
        <v>44</v>
      </c>
    </row>
    <row r="8951" spans="1:11" x14ac:dyDescent="0.35">
      <c r="A8951" t="s">
        <v>9070</v>
      </c>
      <c r="B8951" s="2">
        <v>45578.723611111112</v>
      </c>
      <c r="C8951" t="s">
        <v>108</v>
      </c>
      <c r="D8951" t="s">
        <v>126</v>
      </c>
      <c r="E8951" t="s">
        <v>14</v>
      </c>
      <c r="F8951">
        <v>6</v>
      </c>
      <c r="G8951" t="s">
        <v>89</v>
      </c>
      <c r="H8951" t="s">
        <v>34</v>
      </c>
      <c r="I8951" t="b">
        <v>0</v>
      </c>
      <c r="K8951">
        <v>20</v>
      </c>
    </row>
    <row r="8952" spans="1:11" x14ac:dyDescent="0.35">
      <c r="A8952" t="s">
        <v>9071</v>
      </c>
      <c r="B8952" s="2">
        <v>45578.754861111112</v>
      </c>
      <c r="C8952" t="s">
        <v>76</v>
      </c>
      <c r="D8952" t="s">
        <v>139</v>
      </c>
      <c r="E8952" t="s">
        <v>33</v>
      </c>
      <c r="F8952">
        <v>33</v>
      </c>
      <c r="G8952" t="s">
        <v>25</v>
      </c>
      <c r="H8952" t="s">
        <v>151</v>
      </c>
      <c r="I8952" t="b">
        <v>0</v>
      </c>
      <c r="K8952">
        <v>54</v>
      </c>
    </row>
    <row r="8953" spans="1:11" x14ac:dyDescent="0.35">
      <c r="A8953" t="s">
        <v>9072</v>
      </c>
      <c r="B8953" s="2">
        <v>45578.768750000003</v>
      </c>
      <c r="C8953" t="s">
        <v>23</v>
      </c>
      <c r="D8953" t="s">
        <v>81</v>
      </c>
      <c r="E8953" t="s">
        <v>14</v>
      </c>
      <c r="F8953">
        <v>70</v>
      </c>
      <c r="G8953" t="s">
        <v>15</v>
      </c>
      <c r="H8953" t="s">
        <v>34</v>
      </c>
      <c r="I8953" t="b">
        <v>0</v>
      </c>
      <c r="K8953">
        <v>29</v>
      </c>
    </row>
    <row r="8954" spans="1:11" x14ac:dyDescent="0.35">
      <c r="A8954" t="s">
        <v>9073</v>
      </c>
      <c r="B8954" s="2">
        <v>45578.780555555553</v>
      </c>
      <c r="C8954" t="s">
        <v>129</v>
      </c>
      <c r="D8954" t="s">
        <v>229</v>
      </c>
      <c r="E8954" t="s">
        <v>20</v>
      </c>
      <c r="F8954">
        <v>21</v>
      </c>
      <c r="G8954" t="s">
        <v>21</v>
      </c>
      <c r="H8954" t="s">
        <v>16</v>
      </c>
      <c r="I8954" t="b">
        <v>0</v>
      </c>
      <c r="K8954">
        <v>19</v>
      </c>
    </row>
    <row r="8955" spans="1:11" x14ac:dyDescent="0.35">
      <c r="A8955" t="s">
        <v>9074</v>
      </c>
      <c r="B8955" s="2">
        <v>45578.904861111107</v>
      </c>
      <c r="C8955" t="s">
        <v>83</v>
      </c>
      <c r="D8955" t="s">
        <v>412</v>
      </c>
      <c r="E8955" t="s">
        <v>14</v>
      </c>
      <c r="F8955">
        <v>21</v>
      </c>
      <c r="G8955" t="s">
        <v>89</v>
      </c>
      <c r="H8955" t="s">
        <v>16</v>
      </c>
      <c r="I8955" t="b">
        <v>0</v>
      </c>
      <c r="K8955">
        <v>36</v>
      </c>
    </row>
    <row r="8956" spans="1:11" x14ac:dyDescent="0.35">
      <c r="A8956" t="s">
        <v>9075</v>
      </c>
      <c r="B8956" s="2">
        <v>45578.990277777782</v>
      </c>
      <c r="C8956" t="s">
        <v>88</v>
      </c>
      <c r="D8956" t="s">
        <v>32</v>
      </c>
      <c r="E8956" t="s">
        <v>33</v>
      </c>
      <c r="F8956">
        <v>41</v>
      </c>
      <c r="G8956" t="s">
        <v>89</v>
      </c>
      <c r="H8956" t="s">
        <v>16</v>
      </c>
      <c r="I8956" t="b">
        <v>1</v>
      </c>
      <c r="J8956">
        <v>5</v>
      </c>
      <c r="K8956">
        <v>45</v>
      </c>
    </row>
    <row r="8957" spans="1:11" x14ac:dyDescent="0.35">
      <c r="A8957" t="s">
        <v>9076</v>
      </c>
      <c r="B8957" s="2">
        <v>45579.079861111109</v>
      </c>
      <c r="C8957" t="s">
        <v>108</v>
      </c>
      <c r="D8957" t="s">
        <v>112</v>
      </c>
      <c r="E8957" t="s">
        <v>33</v>
      </c>
      <c r="F8957">
        <v>23</v>
      </c>
      <c r="G8957" t="s">
        <v>38</v>
      </c>
      <c r="H8957" t="s">
        <v>16</v>
      </c>
      <c r="I8957" t="b">
        <v>1</v>
      </c>
      <c r="J8957">
        <v>0</v>
      </c>
      <c r="K8957">
        <v>51</v>
      </c>
    </row>
    <row r="8958" spans="1:11" x14ac:dyDescent="0.35">
      <c r="A8958" t="s">
        <v>9077</v>
      </c>
      <c r="B8958" s="2">
        <v>45579.082638888889</v>
      </c>
      <c r="C8958" t="s">
        <v>12</v>
      </c>
      <c r="D8958" t="s">
        <v>263</v>
      </c>
      <c r="E8958" t="s">
        <v>43</v>
      </c>
      <c r="F8958">
        <v>6</v>
      </c>
      <c r="G8958" t="s">
        <v>89</v>
      </c>
      <c r="H8958" t="s">
        <v>16</v>
      </c>
      <c r="I8958" t="b">
        <v>1</v>
      </c>
      <c r="J8958">
        <v>7</v>
      </c>
      <c r="K8958">
        <v>36</v>
      </c>
    </row>
    <row r="8959" spans="1:11" x14ac:dyDescent="0.35">
      <c r="A8959" t="s">
        <v>9078</v>
      </c>
      <c r="B8959" s="2">
        <v>45579.138194444437</v>
      </c>
      <c r="C8959" t="s">
        <v>296</v>
      </c>
      <c r="D8959" t="s">
        <v>282</v>
      </c>
      <c r="E8959" t="s">
        <v>14</v>
      </c>
      <c r="F8959">
        <v>10</v>
      </c>
      <c r="G8959" t="s">
        <v>61</v>
      </c>
      <c r="H8959" t="s">
        <v>16</v>
      </c>
      <c r="I8959" t="b">
        <v>0</v>
      </c>
      <c r="J8959">
        <v>4</v>
      </c>
      <c r="K8959">
        <v>39</v>
      </c>
    </row>
    <row r="8960" spans="1:11" x14ac:dyDescent="0.35">
      <c r="A8960" t="s">
        <v>9079</v>
      </c>
      <c r="B8960" s="2">
        <v>45579.158333333333</v>
      </c>
      <c r="C8960" t="s">
        <v>51</v>
      </c>
      <c r="D8960" t="s">
        <v>81</v>
      </c>
      <c r="E8960" t="s">
        <v>33</v>
      </c>
      <c r="F8960">
        <v>44</v>
      </c>
      <c r="G8960" t="s">
        <v>61</v>
      </c>
      <c r="H8960" t="s">
        <v>16</v>
      </c>
      <c r="I8960" t="b">
        <v>0</v>
      </c>
      <c r="K8960">
        <v>11</v>
      </c>
    </row>
    <row r="8961" spans="1:11" x14ac:dyDescent="0.35">
      <c r="A8961" t="s">
        <v>9080</v>
      </c>
      <c r="B8961" s="2">
        <v>45579.226388888892</v>
      </c>
      <c r="C8961" t="s">
        <v>70</v>
      </c>
      <c r="D8961" t="s">
        <v>84</v>
      </c>
      <c r="E8961" t="s">
        <v>14</v>
      </c>
      <c r="F8961">
        <v>41</v>
      </c>
      <c r="G8961" t="s">
        <v>89</v>
      </c>
      <c r="H8961" t="s">
        <v>16</v>
      </c>
      <c r="I8961" t="b">
        <v>0</v>
      </c>
      <c r="K8961">
        <v>23</v>
      </c>
    </row>
    <row r="8962" spans="1:11" x14ac:dyDescent="0.35">
      <c r="A8962" t="s">
        <v>9081</v>
      </c>
      <c r="B8962" s="2">
        <v>45579.443055555559</v>
      </c>
      <c r="C8962" t="s">
        <v>108</v>
      </c>
      <c r="D8962" t="s">
        <v>242</v>
      </c>
      <c r="E8962" t="s">
        <v>14</v>
      </c>
      <c r="F8962">
        <v>66</v>
      </c>
      <c r="G8962" t="s">
        <v>15</v>
      </c>
      <c r="H8962" t="s">
        <v>16</v>
      </c>
      <c r="I8962" t="b">
        <v>0</v>
      </c>
      <c r="K8962">
        <v>17</v>
      </c>
    </row>
    <row r="8963" spans="1:11" x14ac:dyDescent="0.35">
      <c r="A8963" t="s">
        <v>9082</v>
      </c>
      <c r="B8963" s="2">
        <v>45579.488888888889</v>
      </c>
      <c r="C8963" t="s">
        <v>31</v>
      </c>
      <c r="D8963" t="s">
        <v>134</v>
      </c>
      <c r="E8963" t="s">
        <v>20</v>
      </c>
      <c r="F8963">
        <v>22</v>
      </c>
      <c r="G8963" t="s">
        <v>25</v>
      </c>
      <c r="H8963" t="s">
        <v>34</v>
      </c>
      <c r="I8963" t="b">
        <v>1</v>
      </c>
      <c r="K8963">
        <v>51</v>
      </c>
    </row>
    <row r="8964" spans="1:11" x14ac:dyDescent="0.35">
      <c r="A8964" t="s">
        <v>9083</v>
      </c>
      <c r="B8964" s="2">
        <v>45579.568749999999</v>
      </c>
      <c r="C8964" t="s">
        <v>23</v>
      </c>
      <c r="D8964" t="s">
        <v>156</v>
      </c>
      <c r="E8964" t="s">
        <v>20</v>
      </c>
      <c r="F8964">
        <v>78</v>
      </c>
      <c r="G8964" t="s">
        <v>38</v>
      </c>
      <c r="H8964" t="s">
        <v>29</v>
      </c>
      <c r="I8964" t="b">
        <v>0</v>
      </c>
      <c r="K8964">
        <v>18</v>
      </c>
    </row>
    <row r="8965" spans="1:11" x14ac:dyDescent="0.35">
      <c r="A8965" t="s">
        <v>9084</v>
      </c>
      <c r="B8965" s="2">
        <v>45579.62777777778</v>
      </c>
      <c r="C8965" t="s">
        <v>184</v>
      </c>
      <c r="D8965" t="s">
        <v>164</v>
      </c>
      <c r="E8965" t="s">
        <v>33</v>
      </c>
      <c r="F8965">
        <v>74</v>
      </c>
      <c r="G8965" t="s">
        <v>25</v>
      </c>
      <c r="H8965" t="s">
        <v>151</v>
      </c>
      <c r="I8965" t="b">
        <v>1</v>
      </c>
      <c r="J8965">
        <v>0</v>
      </c>
      <c r="K8965">
        <v>56</v>
      </c>
    </row>
    <row r="8966" spans="1:11" x14ac:dyDescent="0.35">
      <c r="A8966" t="s">
        <v>9085</v>
      </c>
      <c r="B8966" s="2">
        <v>45579.673611111109</v>
      </c>
      <c r="C8966" t="s">
        <v>296</v>
      </c>
      <c r="D8966" t="s">
        <v>161</v>
      </c>
      <c r="E8966" t="s">
        <v>33</v>
      </c>
      <c r="F8966">
        <v>30</v>
      </c>
      <c r="G8966" t="s">
        <v>25</v>
      </c>
      <c r="H8966" t="s">
        <v>34</v>
      </c>
      <c r="I8966" t="b">
        <v>1</v>
      </c>
      <c r="J8966">
        <v>4</v>
      </c>
      <c r="K8966">
        <v>33</v>
      </c>
    </row>
    <row r="8967" spans="1:11" x14ac:dyDescent="0.35">
      <c r="A8967" t="s">
        <v>9086</v>
      </c>
      <c r="B8967" s="2">
        <v>45579.761805555558</v>
      </c>
      <c r="C8967" t="s">
        <v>99</v>
      </c>
      <c r="D8967" t="s">
        <v>156</v>
      </c>
      <c r="E8967" t="s">
        <v>14</v>
      </c>
      <c r="F8967">
        <v>23</v>
      </c>
      <c r="G8967" t="s">
        <v>38</v>
      </c>
      <c r="H8967" t="s">
        <v>29</v>
      </c>
      <c r="I8967" t="b">
        <v>0</v>
      </c>
      <c r="K8967">
        <v>21</v>
      </c>
    </row>
    <row r="8968" spans="1:11" x14ac:dyDescent="0.35">
      <c r="A8968" t="s">
        <v>9087</v>
      </c>
      <c r="B8968" s="2">
        <v>45579.78125</v>
      </c>
      <c r="C8968" t="s">
        <v>296</v>
      </c>
      <c r="D8968" t="s">
        <v>86</v>
      </c>
      <c r="E8968" t="s">
        <v>33</v>
      </c>
      <c r="F8968">
        <v>33</v>
      </c>
      <c r="G8968" t="s">
        <v>15</v>
      </c>
      <c r="H8968" t="s">
        <v>34</v>
      </c>
      <c r="I8968" t="b">
        <v>0</v>
      </c>
      <c r="K8968">
        <v>48</v>
      </c>
    </row>
    <row r="8969" spans="1:11" x14ac:dyDescent="0.35">
      <c r="A8969" t="s">
        <v>9088</v>
      </c>
      <c r="B8969" s="2">
        <v>45579.84375</v>
      </c>
      <c r="C8969" t="s">
        <v>296</v>
      </c>
      <c r="D8969" t="s">
        <v>132</v>
      </c>
      <c r="E8969" t="s">
        <v>14</v>
      </c>
      <c r="F8969">
        <v>78</v>
      </c>
      <c r="G8969" t="s">
        <v>15</v>
      </c>
      <c r="H8969" t="s">
        <v>34</v>
      </c>
      <c r="I8969" t="b">
        <v>0</v>
      </c>
      <c r="K8969">
        <v>50</v>
      </c>
    </row>
    <row r="8970" spans="1:11" x14ac:dyDescent="0.35">
      <c r="A8970" t="s">
        <v>9089</v>
      </c>
      <c r="B8970" s="2">
        <v>45579.925694444442</v>
      </c>
      <c r="C8970" t="s">
        <v>117</v>
      </c>
      <c r="D8970" t="s">
        <v>259</v>
      </c>
      <c r="E8970" t="s">
        <v>20</v>
      </c>
      <c r="F8970">
        <v>66</v>
      </c>
      <c r="G8970" t="s">
        <v>53</v>
      </c>
      <c r="H8970" t="s">
        <v>34</v>
      </c>
      <c r="I8970" t="b">
        <v>1</v>
      </c>
      <c r="K8970">
        <v>42</v>
      </c>
    </row>
    <row r="8971" spans="1:11" x14ac:dyDescent="0.35">
      <c r="A8971" t="s">
        <v>9090</v>
      </c>
      <c r="B8971" s="2">
        <v>45579.930555555547</v>
      </c>
      <c r="C8971" t="s">
        <v>57</v>
      </c>
      <c r="D8971" t="s">
        <v>203</v>
      </c>
      <c r="E8971" t="s">
        <v>14</v>
      </c>
      <c r="F8971">
        <v>13</v>
      </c>
      <c r="G8971" t="s">
        <v>25</v>
      </c>
      <c r="H8971" t="s">
        <v>16</v>
      </c>
      <c r="I8971" t="b">
        <v>0</v>
      </c>
      <c r="J8971">
        <v>5</v>
      </c>
      <c r="K8971">
        <v>23</v>
      </c>
    </row>
    <row r="8972" spans="1:11" x14ac:dyDescent="0.35">
      <c r="A8972" t="s">
        <v>9091</v>
      </c>
      <c r="B8972" s="2">
        <v>45580.052083333343</v>
      </c>
      <c r="C8972" t="s">
        <v>51</v>
      </c>
      <c r="D8972" t="s">
        <v>134</v>
      </c>
      <c r="E8972" t="s">
        <v>20</v>
      </c>
      <c r="F8972">
        <v>28</v>
      </c>
      <c r="G8972" t="s">
        <v>25</v>
      </c>
      <c r="H8972" t="s">
        <v>16</v>
      </c>
      <c r="I8972" t="b">
        <v>0</v>
      </c>
      <c r="J8972">
        <v>8</v>
      </c>
      <c r="K8972">
        <v>20</v>
      </c>
    </row>
    <row r="8973" spans="1:11" x14ac:dyDescent="0.35">
      <c r="A8973" t="s">
        <v>9092</v>
      </c>
      <c r="B8973" s="2">
        <v>45580.054861111108</v>
      </c>
      <c r="C8973" t="s">
        <v>23</v>
      </c>
      <c r="D8973" t="s">
        <v>139</v>
      </c>
      <c r="E8973" t="s">
        <v>20</v>
      </c>
      <c r="F8973">
        <v>20</v>
      </c>
      <c r="G8973" t="s">
        <v>53</v>
      </c>
      <c r="H8973" t="s">
        <v>16</v>
      </c>
      <c r="I8973" t="b">
        <v>1</v>
      </c>
      <c r="K8973">
        <v>32</v>
      </c>
    </row>
    <row r="8974" spans="1:11" x14ac:dyDescent="0.35">
      <c r="A8974" t="s">
        <v>9093</v>
      </c>
      <c r="B8974" s="2">
        <v>45580.124305555553</v>
      </c>
      <c r="C8974" t="s">
        <v>108</v>
      </c>
      <c r="D8974" t="s">
        <v>81</v>
      </c>
      <c r="E8974" t="s">
        <v>33</v>
      </c>
      <c r="F8974">
        <v>6</v>
      </c>
      <c r="G8974" t="s">
        <v>25</v>
      </c>
      <c r="H8974" t="s">
        <v>16</v>
      </c>
      <c r="I8974" t="b">
        <v>0</v>
      </c>
      <c r="K8974">
        <v>15</v>
      </c>
    </row>
    <row r="8975" spans="1:11" x14ac:dyDescent="0.35">
      <c r="A8975" t="s">
        <v>9094</v>
      </c>
      <c r="B8975" s="2">
        <v>45580.181250000001</v>
      </c>
      <c r="C8975" t="s">
        <v>117</v>
      </c>
      <c r="D8975" t="s">
        <v>52</v>
      </c>
      <c r="E8975" t="s">
        <v>33</v>
      </c>
      <c r="F8975">
        <v>53</v>
      </c>
      <c r="G8975" t="s">
        <v>15</v>
      </c>
      <c r="H8975" t="s">
        <v>16</v>
      </c>
      <c r="I8975" t="b">
        <v>0</v>
      </c>
      <c r="K8975">
        <v>50</v>
      </c>
    </row>
    <row r="8976" spans="1:11" x14ac:dyDescent="0.35">
      <c r="A8976" t="s">
        <v>9095</v>
      </c>
      <c r="B8976" s="2">
        <v>45580.246527777781</v>
      </c>
      <c r="C8976" t="s">
        <v>18</v>
      </c>
      <c r="D8976" t="s">
        <v>120</v>
      </c>
      <c r="E8976" t="s">
        <v>20</v>
      </c>
      <c r="F8976">
        <v>50</v>
      </c>
      <c r="G8976" t="s">
        <v>21</v>
      </c>
      <c r="H8976" t="s">
        <v>16</v>
      </c>
      <c r="I8976" t="b">
        <v>1</v>
      </c>
      <c r="K8976">
        <v>48</v>
      </c>
    </row>
    <row r="8977" spans="1:11" x14ac:dyDescent="0.35">
      <c r="A8977" t="s">
        <v>9096</v>
      </c>
      <c r="B8977" s="2">
        <v>45580.362500000003</v>
      </c>
      <c r="C8977" t="s">
        <v>78</v>
      </c>
      <c r="D8977" t="s">
        <v>176</v>
      </c>
      <c r="E8977" t="s">
        <v>43</v>
      </c>
      <c r="F8977">
        <v>74</v>
      </c>
      <c r="G8977" t="s">
        <v>38</v>
      </c>
      <c r="H8977" t="s">
        <v>16</v>
      </c>
      <c r="I8977" t="b">
        <v>0</v>
      </c>
      <c r="K8977">
        <v>21</v>
      </c>
    </row>
    <row r="8978" spans="1:11" x14ac:dyDescent="0.35">
      <c r="A8978" t="s">
        <v>9097</v>
      </c>
      <c r="B8978" s="2">
        <v>45580.378472222219</v>
      </c>
      <c r="C8978" t="s">
        <v>88</v>
      </c>
      <c r="D8978" t="s">
        <v>275</v>
      </c>
      <c r="E8978" t="s">
        <v>14</v>
      </c>
      <c r="F8978">
        <v>33</v>
      </c>
      <c r="G8978" t="s">
        <v>15</v>
      </c>
      <c r="H8978" t="s">
        <v>34</v>
      </c>
      <c r="I8978" t="b">
        <v>0</v>
      </c>
      <c r="J8978">
        <v>10</v>
      </c>
      <c r="K8978">
        <v>48</v>
      </c>
    </row>
    <row r="8979" spans="1:11" x14ac:dyDescent="0.35">
      <c r="A8979" t="s">
        <v>9098</v>
      </c>
      <c r="B8979" s="2">
        <v>45580.404166666667</v>
      </c>
      <c r="C8979" t="s">
        <v>27</v>
      </c>
      <c r="D8979" t="s">
        <v>144</v>
      </c>
      <c r="E8979" t="s">
        <v>33</v>
      </c>
      <c r="F8979">
        <v>20</v>
      </c>
      <c r="G8979" t="s">
        <v>15</v>
      </c>
      <c r="H8979" t="s">
        <v>34</v>
      </c>
      <c r="I8979" t="b">
        <v>0</v>
      </c>
      <c r="K8979">
        <v>25</v>
      </c>
    </row>
    <row r="8980" spans="1:11" x14ac:dyDescent="0.35">
      <c r="A8980" t="s">
        <v>9099</v>
      </c>
      <c r="B8980" s="2">
        <v>45580.501388888893</v>
      </c>
      <c r="C8980" t="s">
        <v>18</v>
      </c>
      <c r="D8980" t="s">
        <v>139</v>
      </c>
      <c r="E8980" t="s">
        <v>20</v>
      </c>
      <c r="F8980">
        <v>8</v>
      </c>
      <c r="G8980" t="s">
        <v>53</v>
      </c>
      <c r="H8980" t="s">
        <v>16</v>
      </c>
      <c r="I8980" t="b">
        <v>0</v>
      </c>
      <c r="K8980">
        <v>47</v>
      </c>
    </row>
    <row r="8981" spans="1:11" x14ac:dyDescent="0.35">
      <c r="A8981" t="s">
        <v>9100</v>
      </c>
      <c r="B8981" s="2">
        <v>45580.515972222223</v>
      </c>
      <c r="C8981" t="s">
        <v>27</v>
      </c>
      <c r="D8981" t="s">
        <v>110</v>
      </c>
      <c r="E8981" t="s">
        <v>43</v>
      </c>
      <c r="F8981">
        <v>15</v>
      </c>
      <c r="G8981" t="s">
        <v>15</v>
      </c>
      <c r="H8981" t="s">
        <v>269</v>
      </c>
      <c r="I8981" t="b">
        <v>1</v>
      </c>
      <c r="J8981">
        <v>4</v>
      </c>
      <c r="K8981">
        <v>35</v>
      </c>
    </row>
    <row r="8982" spans="1:11" x14ac:dyDescent="0.35">
      <c r="A8982" t="s">
        <v>9101</v>
      </c>
      <c r="B8982" s="2">
        <v>45580.568055555559</v>
      </c>
      <c r="C8982" t="s">
        <v>296</v>
      </c>
      <c r="D8982" t="s">
        <v>159</v>
      </c>
      <c r="E8982" t="s">
        <v>33</v>
      </c>
      <c r="F8982">
        <v>46</v>
      </c>
      <c r="G8982" t="s">
        <v>89</v>
      </c>
      <c r="H8982" t="s">
        <v>16</v>
      </c>
      <c r="I8982" t="b">
        <v>0</v>
      </c>
      <c r="J8982">
        <v>5</v>
      </c>
      <c r="K8982">
        <v>43</v>
      </c>
    </row>
    <row r="8983" spans="1:11" x14ac:dyDescent="0.35">
      <c r="A8983" t="s">
        <v>9102</v>
      </c>
      <c r="B8983" s="2">
        <v>45580.577777777777</v>
      </c>
      <c r="C8983" t="s">
        <v>106</v>
      </c>
      <c r="D8983" t="s">
        <v>244</v>
      </c>
      <c r="E8983" t="s">
        <v>33</v>
      </c>
      <c r="F8983">
        <v>28</v>
      </c>
      <c r="G8983" t="s">
        <v>15</v>
      </c>
      <c r="H8983" t="s">
        <v>16</v>
      </c>
      <c r="I8983" t="b">
        <v>0</v>
      </c>
      <c r="J8983">
        <v>0</v>
      </c>
      <c r="K8983">
        <v>10</v>
      </c>
    </row>
    <row r="8984" spans="1:11" x14ac:dyDescent="0.35">
      <c r="A8984" t="s">
        <v>9103</v>
      </c>
      <c r="B8984" s="2">
        <v>45580.631944444453</v>
      </c>
      <c r="C8984" t="s">
        <v>122</v>
      </c>
      <c r="D8984" t="s">
        <v>156</v>
      </c>
      <c r="E8984" t="s">
        <v>33</v>
      </c>
      <c r="F8984">
        <v>78</v>
      </c>
      <c r="G8984" t="s">
        <v>53</v>
      </c>
      <c r="H8984" t="s">
        <v>16</v>
      </c>
      <c r="I8984" t="b">
        <v>1</v>
      </c>
      <c r="K8984">
        <v>57</v>
      </c>
    </row>
    <row r="8985" spans="1:11" x14ac:dyDescent="0.35">
      <c r="A8985" t="s">
        <v>9104</v>
      </c>
      <c r="B8985" s="2">
        <v>45580.689583333333</v>
      </c>
      <c r="C8985" t="s">
        <v>106</v>
      </c>
      <c r="D8985" t="s">
        <v>203</v>
      </c>
      <c r="E8985" t="s">
        <v>33</v>
      </c>
      <c r="F8985">
        <v>60</v>
      </c>
      <c r="G8985" t="s">
        <v>15</v>
      </c>
      <c r="H8985" t="s">
        <v>29</v>
      </c>
      <c r="I8985" t="b">
        <v>1</v>
      </c>
      <c r="K8985">
        <v>31</v>
      </c>
    </row>
    <row r="8986" spans="1:11" x14ac:dyDescent="0.35">
      <c r="A8986" t="s">
        <v>9105</v>
      </c>
      <c r="B8986" s="2">
        <v>45580.772222222222</v>
      </c>
      <c r="C8986" t="s">
        <v>108</v>
      </c>
      <c r="D8986" t="s">
        <v>49</v>
      </c>
      <c r="E8986" t="s">
        <v>43</v>
      </c>
      <c r="F8986">
        <v>74</v>
      </c>
      <c r="G8986" t="s">
        <v>25</v>
      </c>
      <c r="H8986" t="s">
        <v>16</v>
      </c>
      <c r="I8986" t="b">
        <v>1</v>
      </c>
      <c r="K8986">
        <v>16</v>
      </c>
    </row>
    <row r="8987" spans="1:11" x14ac:dyDescent="0.35">
      <c r="A8987" t="s">
        <v>9106</v>
      </c>
      <c r="B8987" s="2">
        <v>45580.829861111109</v>
      </c>
      <c r="C8987" t="s">
        <v>51</v>
      </c>
      <c r="D8987" t="s">
        <v>139</v>
      </c>
      <c r="E8987" t="s">
        <v>20</v>
      </c>
      <c r="F8987">
        <v>75</v>
      </c>
      <c r="G8987" t="s">
        <v>89</v>
      </c>
      <c r="H8987" t="s">
        <v>118</v>
      </c>
      <c r="I8987" t="b">
        <v>1</v>
      </c>
      <c r="K8987">
        <v>36</v>
      </c>
    </row>
    <row r="8988" spans="1:11" x14ac:dyDescent="0.35">
      <c r="A8988" t="s">
        <v>9107</v>
      </c>
      <c r="B8988" s="2">
        <v>45580.87777777778</v>
      </c>
      <c r="C8988" t="s">
        <v>296</v>
      </c>
      <c r="D8988" t="s">
        <v>123</v>
      </c>
      <c r="E8988" t="s">
        <v>20</v>
      </c>
      <c r="F8988">
        <v>19</v>
      </c>
      <c r="G8988" t="s">
        <v>89</v>
      </c>
      <c r="H8988" t="s">
        <v>16</v>
      </c>
      <c r="I8988" t="b">
        <v>0</v>
      </c>
      <c r="J8988">
        <v>0</v>
      </c>
      <c r="K8988">
        <v>18</v>
      </c>
    </row>
    <row r="8989" spans="1:11" x14ac:dyDescent="0.35">
      <c r="A8989" t="s">
        <v>9108</v>
      </c>
      <c r="B8989" s="2">
        <v>45580.894444444442</v>
      </c>
      <c r="C8989" t="s">
        <v>45</v>
      </c>
      <c r="D8989" t="s">
        <v>282</v>
      </c>
      <c r="E8989" t="s">
        <v>43</v>
      </c>
      <c r="F8989">
        <v>34</v>
      </c>
      <c r="G8989" t="s">
        <v>15</v>
      </c>
      <c r="H8989" t="s">
        <v>29</v>
      </c>
      <c r="I8989" t="b">
        <v>0</v>
      </c>
      <c r="K8989">
        <v>27</v>
      </c>
    </row>
    <row r="8990" spans="1:11" x14ac:dyDescent="0.35">
      <c r="A8990" t="s">
        <v>9109</v>
      </c>
      <c r="B8990" s="2">
        <v>45580.915277777778</v>
      </c>
      <c r="C8990" t="s">
        <v>51</v>
      </c>
      <c r="D8990" t="s">
        <v>290</v>
      </c>
      <c r="E8990" t="s">
        <v>20</v>
      </c>
      <c r="F8990">
        <v>73</v>
      </c>
      <c r="G8990" t="s">
        <v>25</v>
      </c>
      <c r="H8990" t="s">
        <v>16</v>
      </c>
      <c r="I8990" t="b">
        <v>0</v>
      </c>
      <c r="J8990">
        <v>6</v>
      </c>
      <c r="K8990">
        <v>10</v>
      </c>
    </row>
    <row r="8991" spans="1:11" x14ac:dyDescent="0.35">
      <c r="A8991" t="s">
        <v>9110</v>
      </c>
      <c r="B8991" s="2">
        <v>45580.938194444447</v>
      </c>
      <c r="C8991" t="s">
        <v>20</v>
      </c>
      <c r="D8991" t="s">
        <v>148</v>
      </c>
      <c r="E8991" t="s">
        <v>20</v>
      </c>
      <c r="F8991">
        <v>10</v>
      </c>
      <c r="G8991" t="s">
        <v>38</v>
      </c>
      <c r="H8991" t="s">
        <v>16</v>
      </c>
      <c r="I8991" t="b">
        <v>0</v>
      </c>
      <c r="K8991">
        <v>41</v>
      </c>
    </row>
    <row r="8992" spans="1:11" x14ac:dyDescent="0.35">
      <c r="A8992" t="s">
        <v>9111</v>
      </c>
      <c r="B8992" s="2">
        <v>45580.994444444441</v>
      </c>
      <c r="C8992" t="s">
        <v>296</v>
      </c>
      <c r="D8992" t="s">
        <v>170</v>
      </c>
      <c r="E8992" t="s">
        <v>14</v>
      </c>
      <c r="F8992">
        <v>24</v>
      </c>
      <c r="G8992" t="s">
        <v>89</v>
      </c>
      <c r="H8992" t="s">
        <v>16</v>
      </c>
      <c r="I8992" t="b">
        <v>1</v>
      </c>
      <c r="K8992">
        <v>32</v>
      </c>
    </row>
    <row r="8993" spans="1:11" x14ac:dyDescent="0.35">
      <c r="A8993" t="s">
        <v>9112</v>
      </c>
      <c r="B8993" s="2">
        <v>45581.037499999999</v>
      </c>
      <c r="C8993" t="s">
        <v>12</v>
      </c>
      <c r="D8993" t="s">
        <v>123</v>
      </c>
      <c r="E8993" t="s">
        <v>43</v>
      </c>
      <c r="F8993">
        <v>3</v>
      </c>
      <c r="G8993" t="s">
        <v>25</v>
      </c>
      <c r="H8993" t="s">
        <v>16</v>
      </c>
      <c r="I8993" t="b">
        <v>0</v>
      </c>
      <c r="K8993">
        <v>49</v>
      </c>
    </row>
    <row r="8994" spans="1:11" x14ac:dyDescent="0.35">
      <c r="A8994" t="s">
        <v>9113</v>
      </c>
      <c r="B8994" s="2">
        <v>45581.089583333327</v>
      </c>
      <c r="C8994" t="s">
        <v>18</v>
      </c>
      <c r="D8994" t="s">
        <v>63</v>
      </c>
      <c r="E8994" t="s">
        <v>33</v>
      </c>
      <c r="F8994">
        <v>72</v>
      </c>
      <c r="G8994" t="s">
        <v>21</v>
      </c>
      <c r="H8994" t="s">
        <v>34</v>
      </c>
      <c r="I8994" t="b">
        <v>1</v>
      </c>
      <c r="J8994">
        <v>7</v>
      </c>
      <c r="K8994">
        <v>11</v>
      </c>
    </row>
    <row r="8995" spans="1:11" x14ac:dyDescent="0.35">
      <c r="A8995" t="s">
        <v>9114</v>
      </c>
      <c r="B8995" s="2">
        <v>45581.134722222218</v>
      </c>
      <c r="C8995" t="s">
        <v>23</v>
      </c>
      <c r="D8995" t="s">
        <v>42</v>
      </c>
      <c r="E8995" t="s">
        <v>20</v>
      </c>
      <c r="F8995">
        <v>61</v>
      </c>
      <c r="G8995" t="s">
        <v>25</v>
      </c>
      <c r="H8995" t="s">
        <v>34</v>
      </c>
      <c r="I8995" t="b">
        <v>0</v>
      </c>
      <c r="J8995">
        <v>3</v>
      </c>
      <c r="K8995">
        <v>27</v>
      </c>
    </row>
    <row r="8996" spans="1:11" x14ac:dyDescent="0.35">
      <c r="A8996" t="s">
        <v>9115</v>
      </c>
      <c r="B8996" s="2">
        <v>45581.176388888889</v>
      </c>
      <c r="C8996" t="s">
        <v>76</v>
      </c>
      <c r="D8996" t="s">
        <v>161</v>
      </c>
      <c r="E8996" t="s">
        <v>20</v>
      </c>
      <c r="F8996">
        <v>76</v>
      </c>
      <c r="G8996" t="s">
        <v>89</v>
      </c>
      <c r="H8996" t="s">
        <v>16</v>
      </c>
      <c r="I8996" t="b">
        <v>0</v>
      </c>
      <c r="K8996">
        <v>46</v>
      </c>
    </row>
    <row r="8997" spans="1:11" x14ac:dyDescent="0.35">
      <c r="A8997" t="s">
        <v>9116</v>
      </c>
      <c r="B8997" s="2">
        <v>45581.234027777777</v>
      </c>
      <c r="C8997" t="s">
        <v>122</v>
      </c>
      <c r="D8997" t="s">
        <v>144</v>
      </c>
      <c r="E8997" t="s">
        <v>33</v>
      </c>
      <c r="F8997">
        <v>50</v>
      </c>
      <c r="G8997" t="s">
        <v>38</v>
      </c>
      <c r="H8997" t="s">
        <v>34</v>
      </c>
      <c r="I8997" t="b">
        <v>0</v>
      </c>
      <c r="K8997">
        <v>23</v>
      </c>
    </row>
    <row r="8998" spans="1:11" x14ac:dyDescent="0.35">
      <c r="A8998" t="s">
        <v>9117</v>
      </c>
      <c r="B8998" s="2">
        <v>45581.256249999999</v>
      </c>
      <c r="C8998" t="s">
        <v>296</v>
      </c>
      <c r="D8998" t="s">
        <v>79</v>
      </c>
      <c r="E8998" t="s">
        <v>33</v>
      </c>
      <c r="F8998">
        <v>21</v>
      </c>
      <c r="G8998" t="s">
        <v>15</v>
      </c>
      <c r="H8998" t="s">
        <v>16</v>
      </c>
      <c r="I8998" t="b">
        <v>0</v>
      </c>
      <c r="K8998">
        <v>32</v>
      </c>
    </row>
    <row r="8999" spans="1:11" x14ac:dyDescent="0.35">
      <c r="A8999" t="s">
        <v>9118</v>
      </c>
      <c r="B8999" s="2">
        <v>45581.311805555553</v>
      </c>
      <c r="C8999" t="s">
        <v>117</v>
      </c>
      <c r="D8999" t="s">
        <v>110</v>
      </c>
      <c r="E8999" t="s">
        <v>20</v>
      </c>
      <c r="F8999">
        <v>79</v>
      </c>
      <c r="G8999" t="s">
        <v>25</v>
      </c>
      <c r="H8999" t="s">
        <v>151</v>
      </c>
      <c r="I8999" t="b">
        <v>1</v>
      </c>
      <c r="J8999">
        <v>1</v>
      </c>
      <c r="K8999">
        <v>38</v>
      </c>
    </row>
    <row r="9000" spans="1:11" x14ac:dyDescent="0.35">
      <c r="A9000" t="s">
        <v>9119</v>
      </c>
      <c r="B9000" s="2">
        <v>45581.461111111108</v>
      </c>
      <c r="C9000" t="s">
        <v>184</v>
      </c>
      <c r="D9000" t="s">
        <v>79</v>
      </c>
      <c r="E9000" t="s">
        <v>33</v>
      </c>
      <c r="F9000">
        <v>55</v>
      </c>
      <c r="G9000" t="s">
        <v>21</v>
      </c>
      <c r="H9000" t="s">
        <v>16</v>
      </c>
      <c r="I9000" t="b">
        <v>0</v>
      </c>
      <c r="K9000">
        <v>39</v>
      </c>
    </row>
    <row r="9001" spans="1:11" x14ac:dyDescent="0.35">
      <c r="A9001" t="s">
        <v>9120</v>
      </c>
      <c r="B9001" s="2">
        <v>45581.654861111107</v>
      </c>
      <c r="C9001" t="s">
        <v>296</v>
      </c>
      <c r="D9001" t="s">
        <v>120</v>
      </c>
      <c r="E9001" t="s">
        <v>14</v>
      </c>
      <c r="F9001">
        <v>49</v>
      </c>
      <c r="G9001" t="s">
        <v>61</v>
      </c>
      <c r="H9001" t="s">
        <v>16</v>
      </c>
      <c r="I9001" t="b">
        <v>1</v>
      </c>
      <c r="J9001">
        <v>1</v>
      </c>
      <c r="K9001">
        <v>51</v>
      </c>
    </row>
    <row r="9002" spans="1:11" x14ac:dyDescent="0.35">
      <c r="A9002" t="s">
        <v>9121</v>
      </c>
      <c r="B9002" s="2">
        <v>45581.698611111111</v>
      </c>
      <c r="C9002" t="s">
        <v>296</v>
      </c>
      <c r="D9002" t="s">
        <v>242</v>
      </c>
      <c r="E9002" t="s">
        <v>43</v>
      </c>
      <c r="F9002">
        <v>78</v>
      </c>
      <c r="G9002" t="s">
        <v>25</v>
      </c>
      <c r="H9002" t="s">
        <v>16</v>
      </c>
      <c r="I9002" t="b">
        <v>1</v>
      </c>
      <c r="K9002">
        <v>53</v>
      </c>
    </row>
    <row r="9003" spans="1:11" x14ac:dyDescent="0.35">
      <c r="A9003" t="s">
        <v>9122</v>
      </c>
      <c r="B9003" s="2">
        <v>45581.711111111108</v>
      </c>
      <c r="C9003" t="s">
        <v>51</v>
      </c>
      <c r="D9003" t="s">
        <v>19</v>
      </c>
      <c r="E9003" t="s">
        <v>33</v>
      </c>
      <c r="F9003">
        <v>35</v>
      </c>
      <c r="G9003" t="s">
        <v>21</v>
      </c>
      <c r="H9003" t="s">
        <v>16</v>
      </c>
      <c r="I9003" t="b">
        <v>1</v>
      </c>
      <c r="K9003">
        <v>12</v>
      </c>
    </row>
    <row r="9004" spans="1:11" x14ac:dyDescent="0.35">
      <c r="A9004" t="s">
        <v>9123</v>
      </c>
      <c r="B9004" s="2">
        <v>45581.902777777781</v>
      </c>
      <c r="C9004" t="s">
        <v>31</v>
      </c>
      <c r="D9004" t="s">
        <v>74</v>
      </c>
      <c r="E9004" t="s">
        <v>33</v>
      </c>
      <c r="F9004">
        <v>65</v>
      </c>
      <c r="G9004" t="s">
        <v>15</v>
      </c>
      <c r="H9004" t="s">
        <v>16</v>
      </c>
      <c r="I9004" t="b">
        <v>0</v>
      </c>
      <c r="K9004">
        <v>25</v>
      </c>
    </row>
    <row r="9005" spans="1:11" x14ac:dyDescent="0.35">
      <c r="A9005" t="s">
        <v>9124</v>
      </c>
      <c r="B9005" s="2">
        <v>45581.936111111107</v>
      </c>
      <c r="C9005" t="s">
        <v>76</v>
      </c>
      <c r="D9005" t="s">
        <v>120</v>
      </c>
      <c r="E9005" t="s">
        <v>20</v>
      </c>
      <c r="F9005">
        <v>42</v>
      </c>
      <c r="G9005" t="s">
        <v>15</v>
      </c>
      <c r="H9005" t="s">
        <v>16</v>
      </c>
      <c r="I9005" t="b">
        <v>1</v>
      </c>
      <c r="K9005">
        <v>59</v>
      </c>
    </row>
    <row r="9006" spans="1:11" x14ac:dyDescent="0.35">
      <c r="A9006" t="s">
        <v>9125</v>
      </c>
      <c r="B9006" s="2">
        <v>45581.945833333331</v>
      </c>
      <c r="C9006" t="s">
        <v>73</v>
      </c>
      <c r="D9006" t="s">
        <v>209</v>
      </c>
      <c r="E9006" t="s">
        <v>20</v>
      </c>
      <c r="F9006">
        <v>54</v>
      </c>
      <c r="G9006" t="s">
        <v>89</v>
      </c>
      <c r="H9006" t="s">
        <v>16</v>
      </c>
      <c r="I9006" t="b">
        <v>1</v>
      </c>
      <c r="J9006">
        <v>4</v>
      </c>
      <c r="K9006">
        <v>11</v>
      </c>
    </row>
    <row r="9007" spans="1:11" x14ac:dyDescent="0.35">
      <c r="A9007" t="s">
        <v>9126</v>
      </c>
      <c r="B9007" s="2">
        <v>45582.054166666669</v>
      </c>
      <c r="C9007" t="s">
        <v>76</v>
      </c>
      <c r="D9007" t="s">
        <v>139</v>
      </c>
      <c r="E9007" t="s">
        <v>14</v>
      </c>
      <c r="F9007">
        <v>7</v>
      </c>
      <c r="G9007" t="s">
        <v>38</v>
      </c>
      <c r="H9007" t="s">
        <v>16</v>
      </c>
      <c r="I9007" t="b">
        <v>0</v>
      </c>
      <c r="K9007">
        <v>54</v>
      </c>
    </row>
    <row r="9008" spans="1:11" x14ac:dyDescent="0.35">
      <c r="A9008" t="s">
        <v>9127</v>
      </c>
      <c r="B9008" s="2">
        <v>45582.056250000001</v>
      </c>
      <c r="C9008" t="s">
        <v>76</v>
      </c>
      <c r="D9008" t="s">
        <v>156</v>
      </c>
      <c r="E9008" t="s">
        <v>33</v>
      </c>
      <c r="F9008">
        <v>64</v>
      </c>
      <c r="G9008" t="s">
        <v>15</v>
      </c>
      <c r="H9008" t="s">
        <v>29</v>
      </c>
      <c r="I9008" t="b">
        <v>0</v>
      </c>
      <c r="K9008">
        <v>18</v>
      </c>
    </row>
    <row r="9009" spans="1:11" x14ac:dyDescent="0.35">
      <c r="A9009" t="s">
        <v>9128</v>
      </c>
      <c r="B9009" s="2">
        <v>45582.115277777782</v>
      </c>
      <c r="C9009" t="s">
        <v>23</v>
      </c>
      <c r="D9009" t="s">
        <v>74</v>
      </c>
      <c r="E9009" t="s">
        <v>20</v>
      </c>
      <c r="F9009">
        <v>58</v>
      </c>
      <c r="G9009" t="s">
        <v>89</v>
      </c>
      <c r="H9009" t="s">
        <v>16</v>
      </c>
      <c r="I9009" t="b">
        <v>1</v>
      </c>
      <c r="K9009">
        <v>54</v>
      </c>
    </row>
    <row r="9010" spans="1:11" x14ac:dyDescent="0.35">
      <c r="A9010" t="s">
        <v>9129</v>
      </c>
      <c r="B9010" s="2">
        <v>45582.172222222223</v>
      </c>
      <c r="C9010" t="s">
        <v>12</v>
      </c>
      <c r="D9010" t="s">
        <v>148</v>
      </c>
      <c r="E9010" t="s">
        <v>20</v>
      </c>
      <c r="F9010">
        <v>23</v>
      </c>
      <c r="G9010" t="s">
        <v>89</v>
      </c>
      <c r="H9010" t="s">
        <v>16</v>
      </c>
      <c r="I9010" t="b">
        <v>0</v>
      </c>
      <c r="K9010">
        <v>17</v>
      </c>
    </row>
    <row r="9011" spans="1:11" x14ac:dyDescent="0.35">
      <c r="A9011" t="s">
        <v>9130</v>
      </c>
      <c r="B9011" s="2">
        <v>45582.271527777782</v>
      </c>
      <c r="C9011" t="s">
        <v>33</v>
      </c>
      <c r="D9011" t="s">
        <v>79</v>
      </c>
      <c r="E9011" t="s">
        <v>43</v>
      </c>
      <c r="F9011">
        <v>39</v>
      </c>
      <c r="G9011" t="s">
        <v>61</v>
      </c>
      <c r="H9011" t="s">
        <v>16</v>
      </c>
      <c r="I9011" t="b">
        <v>0</v>
      </c>
      <c r="J9011">
        <v>6</v>
      </c>
      <c r="K9011">
        <v>53</v>
      </c>
    </row>
    <row r="9012" spans="1:11" x14ac:dyDescent="0.35">
      <c r="A9012" t="s">
        <v>9131</v>
      </c>
      <c r="B9012" s="2">
        <v>45582.296527777777</v>
      </c>
      <c r="C9012" t="s">
        <v>33</v>
      </c>
      <c r="D9012" t="s">
        <v>164</v>
      </c>
      <c r="E9012" t="s">
        <v>20</v>
      </c>
      <c r="F9012">
        <v>10</v>
      </c>
      <c r="G9012" t="s">
        <v>47</v>
      </c>
      <c r="H9012" t="s">
        <v>16</v>
      </c>
      <c r="I9012" t="b">
        <v>1</v>
      </c>
      <c r="K9012">
        <v>21</v>
      </c>
    </row>
    <row r="9013" spans="1:11" x14ac:dyDescent="0.35">
      <c r="A9013" t="s">
        <v>9132</v>
      </c>
      <c r="B9013" s="2">
        <v>45582.456944444442</v>
      </c>
      <c r="C9013" t="s">
        <v>122</v>
      </c>
      <c r="D9013" t="s">
        <v>203</v>
      </c>
      <c r="E9013" t="s">
        <v>33</v>
      </c>
      <c r="F9013">
        <v>23</v>
      </c>
      <c r="G9013" t="s">
        <v>38</v>
      </c>
      <c r="H9013" t="s">
        <v>34</v>
      </c>
      <c r="I9013" t="b">
        <v>1</v>
      </c>
      <c r="K9013">
        <v>39</v>
      </c>
    </row>
    <row r="9014" spans="1:11" x14ac:dyDescent="0.35">
      <c r="A9014" t="s">
        <v>9133</v>
      </c>
      <c r="B9014" s="2">
        <v>45582.462500000001</v>
      </c>
      <c r="C9014" t="s">
        <v>23</v>
      </c>
      <c r="D9014" t="s">
        <v>191</v>
      </c>
      <c r="E9014" t="s">
        <v>14</v>
      </c>
      <c r="F9014">
        <v>9</v>
      </c>
      <c r="G9014" t="s">
        <v>89</v>
      </c>
      <c r="H9014" t="s">
        <v>16</v>
      </c>
      <c r="I9014" t="b">
        <v>1</v>
      </c>
      <c r="K9014">
        <v>56</v>
      </c>
    </row>
    <row r="9015" spans="1:11" x14ac:dyDescent="0.35">
      <c r="A9015" t="s">
        <v>9134</v>
      </c>
      <c r="B9015" s="2">
        <v>45582.479166666657</v>
      </c>
      <c r="C9015" t="s">
        <v>57</v>
      </c>
      <c r="D9015" t="s">
        <v>191</v>
      </c>
      <c r="E9015" t="s">
        <v>43</v>
      </c>
      <c r="F9015">
        <v>65</v>
      </c>
      <c r="G9015" t="s">
        <v>25</v>
      </c>
      <c r="H9015" t="s">
        <v>151</v>
      </c>
      <c r="I9015" t="b">
        <v>0</v>
      </c>
      <c r="J9015">
        <v>1</v>
      </c>
      <c r="K9015">
        <v>57</v>
      </c>
    </row>
    <row r="9016" spans="1:11" x14ac:dyDescent="0.35">
      <c r="A9016" t="s">
        <v>9135</v>
      </c>
      <c r="B9016" s="2">
        <v>45582.527777777781</v>
      </c>
      <c r="C9016" t="s">
        <v>296</v>
      </c>
      <c r="D9016" t="s">
        <v>65</v>
      </c>
      <c r="E9016" t="s">
        <v>43</v>
      </c>
      <c r="F9016">
        <v>74</v>
      </c>
      <c r="G9016" t="s">
        <v>15</v>
      </c>
      <c r="H9016" t="s">
        <v>151</v>
      </c>
      <c r="I9016" t="b">
        <v>1</v>
      </c>
      <c r="J9016">
        <v>5</v>
      </c>
      <c r="K9016">
        <v>10</v>
      </c>
    </row>
    <row r="9017" spans="1:11" x14ac:dyDescent="0.35">
      <c r="A9017" t="s">
        <v>9136</v>
      </c>
      <c r="B9017" s="2">
        <v>45582.670138888891</v>
      </c>
      <c r="C9017" t="s">
        <v>108</v>
      </c>
      <c r="D9017" t="s">
        <v>275</v>
      </c>
      <c r="E9017" t="s">
        <v>43</v>
      </c>
      <c r="F9017">
        <v>65</v>
      </c>
      <c r="G9017" t="s">
        <v>38</v>
      </c>
      <c r="H9017" t="s">
        <v>34</v>
      </c>
      <c r="I9017" t="b">
        <v>0</v>
      </c>
      <c r="J9017">
        <v>2</v>
      </c>
      <c r="K9017">
        <v>32</v>
      </c>
    </row>
    <row r="9018" spans="1:11" x14ac:dyDescent="0.35">
      <c r="A9018" t="s">
        <v>9137</v>
      </c>
      <c r="B9018" s="2">
        <v>45582.691666666673</v>
      </c>
      <c r="C9018" t="s">
        <v>129</v>
      </c>
      <c r="D9018" t="s">
        <v>63</v>
      </c>
      <c r="E9018" t="s">
        <v>33</v>
      </c>
      <c r="F9018">
        <v>58</v>
      </c>
      <c r="G9018" t="s">
        <v>25</v>
      </c>
      <c r="H9018" t="s">
        <v>16</v>
      </c>
      <c r="I9018" t="b">
        <v>0</v>
      </c>
      <c r="J9018">
        <v>3</v>
      </c>
      <c r="K9018">
        <v>32</v>
      </c>
    </row>
    <row r="9019" spans="1:11" x14ac:dyDescent="0.35">
      <c r="A9019" t="s">
        <v>9138</v>
      </c>
      <c r="B9019" s="2">
        <v>45582.753472222219</v>
      </c>
      <c r="C9019" t="s">
        <v>99</v>
      </c>
      <c r="D9019" t="s">
        <v>65</v>
      </c>
      <c r="E9019" t="s">
        <v>20</v>
      </c>
      <c r="F9019">
        <v>76</v>
      </c>
      <c r="G9019" t="s">
        <v>21</v>
      </c>
      <c r="H9019" t="s">
        <v>34</v>
      </c>
      <c r="I9019" t="b">
        <v>0</v>
      </c>
      <c r="J9019">
        <v>9</v>
      </c>
      <c r="K9019">
        <v>40</v>
      </c>
    </row>
    <row r="9020" spans="1:11" x14ac:dyDescent="0.35">
      <c r="A9020" t="s">
        <v>9139</v>
      </c>
      <c r="B9020" s="2">
        <v>45582.772916666669</v>
      </c>
      <c r="C9020" t="s">
        <v>99</v>
      </c>
      <c r="D9020" t="s">
        <v>123</v>
      </c>
      <c r="E9020" t="s">
        <v>14</v>
      </c>
      <c r="F9020">
        <v>25</v>
      </c>
      <c r="G9020" t="s">
        <v>15</v>
      </c>
      <c r="H9020" t="s">
        <v>16</v>
      </c>
      <c r="I9020" t="b">
        <v>1</v>
      </c>
      <c r="K9020">
        <v>55</v>
      </c>
    </row>
    <row r="9021" spans="1:11" x14ac:dyDescent="0.35">
      <c r="A9021" t="s">
        <v>9140</v>
      </c>
      <c r="B9021" s="2">
        <v>45582.842361111107</v>
      </c>
      <c r="C9021" t="s">
        <v>55</v>
      </c>
      <c r="D9021" t="s">
        <v>170</v>
      </c>
      <c r="E9021" t="s">
        <v>33</v>
      </c>
      <c r="F9021">
        <v>62</v>
      </c>
      <c r="G9021" t="s">
        <v>89</v>
      </c>
      <c r="H9021" t="s">
        <v>34</v>
      </c>
      <c r="I9021" t="b">
        <v>1</v>
      </c>
      <c r="J9021">
        <v>3</v>
      </c>
      <c r="K9021">
        <v>32</v>
      </c>
    </row>
    <row r="9022" spans="1:11" x14ac:dyDescent="0.35">
      <c r="A9022" t="s">
        <v>9141</v>
      </c>
      <c r="B9022" s="2">
        <v>45582.907638888893</v>
      </c>
      <c r="C9022" t="s">
        <v>88</v>
      </c>
      <c r="D9022" t="s">
        <v>206</v>
      </c>
      <c r="E9022" t="s">
        <v>14</v>
      </c>
      <c r="F9022">
        <v>62</v>
      </c>
      <c r="G9022" t="s">
        <v>25</v>
      </c>
      <c r="H9022" t="s">
        <v>118</v>
      </c>
      <c r="I9022" t="b">
        <v>1</v>
      </c>
      <c r="K9022">
        <v>18</v>
      </c>
    </row>
    <row r="9023" spans="1:11" x14ac:dyDescent="0.35">
      <c r="A9023" t="s">
        <v>9142</v>
      </c>
      <c r="B9023" s="2">
        <v>45582.974305555559</v>
      </c>
      <c r="C9023" t="s">
        <v>31</v>
      </c>
      <c r="D9023" t="s">
        <v>120</v>
      </c>
      <c r="E9023" t="s">
        <v>43</v>
      </c>
      <c r="F9023">
        <v>30</v>
      </c>
      <c r="G9023" t="s">
        <v>15</v>
      </c>
      <c r="H9023" t="s">
        <v>34</v>
      </c>
      <c r="I9023" t="b">
        <v>0</v>
      </c>
      <c r="J9023">
        <v>5</v>
      </c>
      <c r="K9023">
        <v>37</v>
      </c>
    </row>
    <row r="9024" spans="1:11" x14ac:dyDescent="0.35">
      <c r="A9024" t="s">
        <v>9143</v>
      </c>
      <c r="B9024" s="2">
        <v>45583.035416666673</v>
      </c>
      <c r="C9024" t="s">
        <v>57</v>
      </c>
      <c r="D9024" t="s">
        <v>67</v>
      </c>
      <c r="E9024" t="s">
        <v>14</v>
      </c>
      <c r="F9024">
        <v>60</v>
      </c>
      <c r="G9024" t="s">
        <v>25</v>
      </c>
      <c r="H9024" t="s">
        <v>16</v>
      </c>
      <c r="I9024" t="b">
        <v>0</v>
      </c>
      <c r="K9024">
        <v>45</v>
      </c>
    </row>
    <row r="9025" spans="1:11" x14ac:dyDescent="0.35">
      <c r="A9025" t="s">
        <v>9144</v>
      </c>
      <c r="B9025" s="2">
        <v>45583.039583333331</v>
      </c>
      <c r="C9025" t="s">
        <v>117</v>
      </c>
      <c r="D9025" t="s">
        <v>81</v>
      </c>
      <c r="E9025" t="s">
        <v>33</v>
      </c>
      <c r="F9025">
        <v>3</v>
      </c>
      <c r="G9025" t="s">
        <v>25</v>
      </c>
      <c r="H9025" t="s">
        <v>34</v>
      </c>
      <c r="I9025" t="b">
        <v>0</v>
      </c>
      <c r="K9025">
        <v>15</v>
      </c>
    </row>
    <row r="9026" spans="1:11" x14ac:dyDescent="0.35">
      <c r="A9026" t="s">
        <v>9145</v>
      </c>
      <c r="B9026" s="2">
        <v>45583.052083333343</v>
      </c>
      <c r="C9026" t="s">
        <v>45</v>
      </c>
      <c r="D9026" t="s">
        <v>412</v>
      </c>
      <c r="E9026" t="s">
        <v>33</v>
      </c>
      <c r="F9026">
        <v>73</v>
      </c>
      <c r="G9026" t="s">
        <v>25</v>
      </c>
      <c r="H9026" t="s">
        <v>16</v>
      </c>
      <c r="I9026" t="b">
        <v>1</v>
      </c>
      <c r="J9026">
        <v>4</v>
      </c>
      <c r="K9026">
        <v>34</v>
      </c>
    </row>
    <row r="9027" spans="1:11" x14ac:dyDescent="0.35">
      <c r="A9027" t="s">
        <v>9146</v>
      </c>
      <c r="B9027" s="2">
        <v>45583.155555555553</v>
      </c>
      <c r="C9027" t="s">
        <v>20</v>
      </c>
      <c r="D9027" t="s">
        <v>156</v>
      </c>
      <c r="E9027" t="s">
        <v>33</v>
      </c>
      <c r="F9027">
        <v>7</v>
      </c>
      <c r="G9027" t="s">
        <v>21</v>
      </c>
      <c r="H9027" t="s">
        <v>16</v>
      </c>
      <c r="I9027" t="b">
        <v>0</v>
      </c>
      <c r="K9027">
        <v>41</v>
      </c>
    </row>
    <row r="9028" spans="1:11" x14ac:dyDescent="0.35">
      <c r="A9028" t="s">
        <v>9147</v>
      </c>
      <c r="B9028" s="2">
        <v>45583.275694444441</v>
      </c>
      <c r="C9028" t="s">
        <v>33</v>
      </c>
      <c r="D9028" t="s">
        <v>19</v>
      </c>
      <c r="E9028" t="s">
        <v>14</v>
      </c>
      <c r="F9028">
        <v>11</v>
      </c>
      <c r="G9028" t="s">
        <v>15</v>
      </c>
      <c r="H9028" t="s">
        <v>16</v>
      </c>
      <c r="I9028" t="b">
        <v>1</v>
      </c>
      <c r="K9028">
        <v>28</v>
      </c>
    </row>
    <row r="9029" spans="1:11" x14ac:dyDescent="0.35">
      <c r="A9029" t="s">
        <v>9148</v>
      </c>
      <c r="B9029" s="2">
        <v>45583.492361111108</v>
      </c>
      <c r="C9029" t="s">
        <v>117</v>
      </c>
      <c r="D9029" t="s">
        <v>144</v>
      </c>
      <c r="E9029" t="s">
        <v>43</v>
      </c>
      <c r="F9029">
        <v>53</v>
      </c>
      <c r="G9029" t="s">
        <v>25</v>
      </c>
      <c r="H9029" t="s">
        <v>16</v>
      </c>
      <c r="I9029" t="b">
        <v>1</v>
      </c>
      <c r="J9029">
        <v>7</v>
      </c>
      <c r="K9029">
        <v>31</v>
      </c>
    </row>
    <row r="9030" spans="1:11" x14ac:dyDescent="0.35">
      <c r="A9030" t="s">
        <v>9149</v>
      </c>
      <c r="B9030" s="2">
        <v>45583.531944444447</v>
      </c>
      <c r="C9030" t="s">
        <v>91</v>
      </c>
      <c r="D9030" t="s">
        <v>40</v>
      </c>
      <c r="E9030" t="s">
        <v>33</v>
      </c>
      <c r="F9030">
        <v>46</v>
      </c>
      <c r="G9030" t="s">
        <v>15</v>
      </c>
      <c r="H9030" t="s">
        <v>16</v>
      </c>
      <c r="I9030" t="b">
        <v>1</v>
      </c>
      <c r="J9030">
        <v>10</v>
      </c>
      <c r="K9030">
        <v>28</v>
      </c>
    </row>
    <row r="9031" spans="1:11" x14ac:dyDescent="0.35">
      <c r="A9031" t="s">
        <v>9150</v>
      </c>
      <c r="B9031" s="2">
        <v>45583.605555555558</v>
      </c>
      <c r="C9031" t="s">
        <v>122</v>
      </c>
      <c r="D9031" t="s">
        <v>161</v>
      </c>
      <c r="E9031" t="s">
        <v>20</v>
      </c>
      <c r="F9031">
        <v>67</v>
      </c>
      <c r="G9031" t="s">
        <v>15</v>
      </c>
      <c r="H9031" t="s">
        <v>34</v>
      </c>
      <c r="I9031" t="b">
        <v>1</v>
      </c>
      <c r="K9031">
        <v>47</v>
      </c>
    </row>
    <row r="9032" spans="1:11" x14ac:dyDescent="0.35">
      <c r="A9032" t="s">
        <v>9151</v>
      </c>
      <c r="B9032" s="2">
        <v>45583.607638888891</v>
      </c>
      <c r="C9032" t="s">
        <v>91</v>
      </c>
      <c r="D9032" t="s">
        <v>40</v>
      </c>
      <c r="E9032" t="s">
        <v>43</v>
      </c>
      <c r="F9032">
        <v>10</v>
      </c>
      <c r="G9032" t="s">
        <v>25</v>
      </c>
      <c r="H9032" t="s">
        <v>34</v>
      </c>
      <c r="I9032" t="b">
        <v>1</v>
      </c>
      <c r="K9032">
        <v>17</v>
      </c>
    </row>
    <row r="9033" spans="1:11" x14ac:dyDescent="0.35">
      <c r="A9033" t="s">
        <v>9152</v>
      </c>
      <c r="B9033" s="2">
        <v>45583.668055555558</v>
      </c>
      <c r="C9033" t="s">
        <v>33</v>
      </c>
      <c r="D9033" t="s">
        <v>46</v>
      </c>
      <c r="E9033" t="s">
        <v>43</v>
      </c>
      <c r="F9033">
        <v>59</v>
      </c>
      <c r="G9033" t="s">
        <v>15</v>
      </c>
      <c r="H9033" t="s">
        <v>34</v>
      </c>
      <c r="I9033" t="b">
        <v>0</v>
      </c>
      <c r="K9033">
        <v>43</v>
      </c>
    </row>
    <row r="9034" spans="1:11" x14ac:dyDescent="0.35">
      <c r="A9034" t="s">
        <v>9153</v>
      </c>
      <c r="B9034" s="2">
        <v>45583.736805555563</v>
      </c>
      <c r="C9034" t="s">
        <v>117</v>
      </c>
      <c r="D9034" t="s">
        <v>203</v>
      </c>
      <c r="E9034" t="s">
        <v>43</v>
      </c>
      <c r="F9034">
        <v>6</v>
      </c>
      <c r="G9034" t="s">
        <v>47</v>
      </c>
      <c r="H9034" t="s">
        <v>16</v>
      </c>
      <c r="I9034" t="b">
        <v>0</v>
      </c>
      <c r="K9034">
        <v>32</v>
      </c>
    </row>
    <row r="9035" spans="1:11" x14ac:dyDescent="0.35">
      <c r="A9035" t="s">
        <v>9154</v>
      </c>
      <c r="B9035" s="2">
        <v>45583.911111111112</v>
      </c>
      <c r="C9035" t="s">
        <v>73</v>
      </c>
      <c r="D9035" t="s">
        <v>170</v>
      </c>
      <c r="E9035" t="s">
        <v>33</v>
      </c>
      <c r="F9035">
        <v>15</v>
      </c>
      <c r="G9035" t="s">
        <v>15</v>
      </c>
      <c r="H9035" t="s">
        <v>34</v>
      </c>
      <c r="I9035" t="b">
        <v>0</v>
      </c>
      <c r="K9035">
        <v>43</v>
      </c>
    </row>
    <row r="9036" spans="1:11" x14ac:dyDescent="0.35">
      <c r="A9036" t="s">
        <v>9155</v>
      </c>
      <c r="B9036" s="2">
        <v>45584.031944444447</v>
      </c>
      <c r="C9036" t="s">
        <v>51</v>
      </c>
      <c r="D9036" t="s">
        <v>65</v>
      </c>
      <c r="E9036" t="s">
        <v>43</v>
      </c>
      <c r="F9036">
        <v>71</v>
      </c>
      <c r="G9036" t="s">
        <v>89</v>
      </c>
      <c r="H9036" t="s">
        <v>16</v>
      </c>
      <c r="I9036" t="b">
        <v>0</v>
      </c>
      <c r="K9036">
        <v>36</v>
      </c>
    </row>
    <row r="9037" spans="1:11" x14ac:dyDescent="0.35">
      <c r="A9037" t="s">
        <v>9156</v>
      </c>
      <c r="B9037" s="2">
        <v>45584.033333333333</v>
      </c>
      <c r="C9037" t="s">
        <v>55</v>
      </c>
      <c r="D9037" t="s">
        <v>95</v>
      </c>
      <c r="E9037" t="s">
        <v>33</v>
      </c>
      <c r="F9037">
        <v>57</v>
      </c>
      <c r="G9037" t="s">
        <v>61</v>
      </c>
      <c r="H9037" t="s">
        <v>29</v>
      </c>
      <c r="I9037" t="b">
        <v>0</v>
      </c>
      <c r="K9037">
        <v>43</v>
      </c>
    </row>
    <row r="9038" spans="1:11" x14ac:dyDescent="0.35">
      <c r="A9038" t="s">
        <v>9157</v>
      </c>
      <c r="B9038" s="2">
        <v>45584.09652777778</v>
      </c>
      <c r="C9038" t="s">
        <v>296</v>
      </c>
      <c r="D9038" t="s">
        <v>229</v>
      </c>
      <c r="E9038" t="s">
        <v>33</v>
      </c>
      <c r="F9038">
        <v>12</v>
      </c>
      <c r="G9038" t="s">
        <v>89</v>
      </c>
      <c r="H9038" t="s">
        <v>16</v>
      </c>
      <c r="I9038" t="b">
        <v>0</v>
      </c>
      <c r="K9038">
        <v>21</v>
      </c>
    </row>
    <row r="9039" spans="1:11" x14ac:dyDescent="0.35">
      <c r="A9039" t="s">
        <v>9158</v>
      </c>
      <c r="B9039" s="2">
        <v>45584.098611111112</v>
      </c>
      <c r="C9039" t="s">
        <v>99</v>
      </c>
      <c r="D9039" t="s">
        <v>65</v>
      </c>
      <c r="E9039" t="s">
        <v>20</v>
      </c>
      <c r="F9039">
        <v>65</v>
      </c>
      <c r="G9039" t="s">
        <v>25</v>
      </c>
      <c r="H9039" t="s">
        <v>34</v>
      </c>
      <c r="I9039" t="b">
        <v>1</v>
      </c>
      <c r="K9039">
        <v>49</v>
      </c>
    </row>
    <row r="9040" spans="1:11" x14ac:dyDescent="0.35">
      <c r="A9040" t="s">
        <v>9159</v>
      </c>
      <c r="B9040" s="2">
        <v>45584.118750000001</v>
      </c>
      <c r="C9040" t="s">
        <v>45</v>
      </c>
      <c r="D9040" t="s">
        <v>186</v>
      </c>
      <c r="E9040" t="s">
        <v>43</v>
      </c>
      <c r="F9040">
        <v>78</v>
      </c>
      <c r="G9040" t="s">
        <v>25</v>
      </c>
      <c r="H9040" t="s">
        <v>34</v>
      </c>
      <c r="I9040" t="b">
        <v>0</v>
      </c>
      <c r="K9040">
        <v>52</v>
      </c>
    </row>
    <row r="9041" spans="1:11" x14ac:dyDescent="0.35">
      <c r="A9041" t="s">
        <v>9160</v>
      </c>
      <c r="B9041" s="2">
        <v>45584.186805555553</v>
      </c>
      <c r="C9041" t="s">
        <v>51</v>
      </c>
      <c r="D9041" t="s">
        <v>161</v>
      </c>
      <c r="E9041" t="s">
        <v>20</v>
      </c>
      <c r="F9041">
        <v>24</v>
      </c>
      <c r="G9041" t="s">
        <v>15</v>
      </c>
      <c r="H9041" t="s">
        <v>16</v>
      </c>
      <c r="I9041" t="b">
        <v>0</v>
      </c>
      <c r="K9041">
        <v>31</v>
      </c>
    </row>
    <row r="9042" spans="1:11" x14ac:dyDescent="0.35">
      <c r="A9042" t="s">
        <v>9161</v>
      </c>
      <c r="B9042" s="2">
        <v>45584.290277777778</v>
      </c>
      <c r="C9042" t="s">
        <v>45</v>
      </c>
      <c r="D9042" t="s">
        <v>174</v>
      </c>
      <c r="E9042" t="s">
        <v>33</v>
      </c>
      <c r="F9042">
        <v>23</v>
      </c>
      <c r="G9042" t="s">
        <v>53</v>
      </c>
      <c r="H9042" t="s">
        <v>34</v>
      </c>
      <c r="I9042" t="b">
        <v>0</v>
      </c>
      <c r="K9042">
        <v>18</v>
      </c>
    </row>
    <row r="9043" spans="1:11" x14ac:dyDescent="0.35">
      <c r="A9043" t="s">
        <v>9162</v>
      </c>
      <c r="B9043" s="2">
        <v>45584.293055555558</v>
      </c>
      <c r="C9043" t="s">
        <v>78</v>
      </c>
      <c r="D9043" t="s">
        <v>24</v>
      </c>
      <c r="E9043" t="s">
        <v>20</v>
      </c>
      <c r="F9043">
        <v>18</v>
      </c>
      <c r="G9043" t="s">
        <v>15</v>
      </c>
      <c r="H9043" t="s">
        <v>16</v>
      </c>
      <c r="I9043" t="b">
        <v>1</v>
      </c>
      <c r="K9043">
        <v>58</v>
      </c>
    </row>
    <row r="9044" spans="1:11" x14ac:dyDescent="0.35">
      <c r="A9044" t="s">
        <v>9163</v>
      </c>
      <c r="B9044" s="2">
        <v>45584.296527777777</v>
      </c>
      <c r="C9044" t="s">
        <v>12</v>
      </c>
      <c r="D9044" t="s">
        <v>28</v>
      </c>
      <c r="E9044" t="s">
        <v>33</v>
      </c>
      <c r="F9044">
        <v>58</v>
      </c>
      <c r="G9044" t="s">
        <v>15</v>
      </c>
      <c r="H9044" t="s">
        <v>34</v>
      </c>
      <c r="I9044" t="b">
        <v>0</v>
      </c>
      <c r="K9044">
        <v>45</v>
      </c>
    </row>
    <row r="9045" spans="1:11" x14ac:dyDescent="0.35">
      <c r="A9045" t="s">
        <v>9164</v>
      </c>
      <c r="B9045" s="2">
        <v>45584.348611111112</v>
      </c>
      <c r="C9045" t="s">
        <v>99</v>
      </c>
      <c r="D9045" t="s">
        <v>176</v>
      </c>
      <c r="E9045" t="s">
        <v>20</v>
      </c>
      <c r="F9045">
        <v>14</v>
      </c>
      <c r="G9045" t="s">
        <v>25</v>
      </c>
      <c r="H9045" t="s">
        <v>16</v>
      </c>
      <c r="I9045" t="b">
        <v>1</v>
      </c>
      <c r="K9045">
        <v>44</v>
      </c>
    </row>
    <row r="9046" spans="1:11" x14ac:dyDescent="0.35">
      <c r="A9046" t="s">
        <v>9165</v>
      </c>
      <c r="B9046" s="2">
        <v>45584.354166666657</v>
      </c>
      <c r="C9046" t="s">
        <v>23</v>
      </c>
      <c r="D9046" t="s">
        <v>49</v>
      </c>
      <c r="E9046" t="s">
        <v>14</v>
      </c>
      <c r="F9046">
        <v>62</v>
      </c>
      <c r="G9046" t="s">
        <v>53</v>
      </c>
      <c r="H9046" t="s">
        <v>29</v>
      </c>
      <c r="I9046" t="b">
        <v>1</v>
      </c>
      <c r="K9046">
        <v>39</v>
      </c>
    </row>
    <row r="9047" spans="1:11" x14ac:dyDescent="0.35">
      <c r="A9047" t="s">
        <v>9166</v>
      </c>
      <c r="B9047" s="2">
        <v>45584.369444444441</v>
      </c>
      <c r="C9047" t="s">
        <v>27</v>
      </c>
      <c r="D9047" t="s">
        <v>174</v>
      </c>
      <c r="E9047" t="s">
        <v>14</v>
      </c>
      <c r="F9047">
        <v>17</v>
      </c>
      <c r="G9047" t="s">
        <v>38</v>
      </c>
      <c r="H9047" t="s">
        <v>16</v>
      </c>
      <c r="I9047" t="b">
        <v>0</v>
      </c>
      <c r="K9047">
        <v>14</v>
      </c>
    </row>
    <row r="9048" spans="1:11" x14ac:dyDescent="0.35">
      <c r="A9048" t="s">
        <v>9167</v>
      </c>
      <c r="B9048" s="2">
        <v>45584.410416666673</v>
      </c>
      <c r="C9048" t="s">
        <v>12</v>
      </c>
      <c r="D9048" t="s">
        <v>229</v>
      </c>
      <c r="E9048" t="s">
        <v>33</v>
      </c>
      <c r="F9048">
        <v>12</v>
      </c>
      <c r="G9048" t="s">
        <v>25</v>
      </c>
      <c r="H9048" t="s">
        <v>16</v>
      </c>
      <c r="I9048" t="b">
        <v>0</v>
      </c>
      <c r="K9048">
        <v>22</v>
      </c>
    </row>
    <row r="9049" spans="1:11" x14ac:dyDescent="0.35">
      <c r="A9049" t="s">
        <v>9168</v>
      </c>
      <c r="B9049" s="2">
        <v>45584.431250000001</v>
      </c>
      <c r="C9049" t="s">
        <v>55</v>
      </c>
      <c r="D9049" t="s">
        <v>188</v>
      </c>
      <c r="E9049" t="s">
        <v>20</v>
      </c>
      <c r="F9049">
        <v>18</v>
      </c>
      <c r="G9049" t="s">
        <v>21</v>
      </c>
      <c r="H9049" t="s">
        <v>16</v>
      </c>
      <c r="I9049" t="b">
        <v>1</v>
      </c>
      <c r="K9049">
        <v>35</v>
      </c>
    </row>
    <row r="9050" spans="1:11" x14ac:dyDescent="0.35">
      <c r="A9050" t="s">
        <v>9169</v>
      </c>
      <c r="B9050" s="2">
        <v>45584.435416666667</v>
      </c>
      <c r="C9050" t="s">
        <v>20</v>
      </c>
      <c r="D9050" t="s">
        <v>24</v>
      </c>
      <c r="E9050" t="s">
        <v>20</v>
      </c>
      <c r="F9050">
        <v>69</v>
      </c>
      <c r="G9050" t="s">
        <v>89</v>
      </c>
      <c r="H9050" t="s">
        <v>16</v>
      </c>
      <c r="I9050" t="b">
        <v>0</v>
      </c>
      <c r="K9050">
        <v>36</v>
      </c>
    </row>
    <row r="9051" spans="1:11" x14ac:dyDescent="0.35">
      <c r="A9051" t="s">
        <v>9170</v>
      </c>
      <c r="B9051" s="2">
        <v>45584.604861111111</v>
      </c>
      <c r="C9051" t="s">
        <v>57</v>
      </c>
      <c r="D9051" t="s">
        <v>32</v>
      </c>
      <c r="E9051" t="s">
        <v>14</v>
      </c>
      <c r="F9051">
        <v>52</v>
      </c>
      <c r="G9051" t="s">
        <v>38</v>
      </c>
      <c r="H9051" t="s">
        <v>16</v>
      </c>
      <c r="I9051" t="b">
        <v>0</v>
      </c>
      <c r="J9051">
        <v>0</v>
      </c>
      <c r="K9051">
        <v>29</v>
      </c>
    </row>
    <row r="9052" spans="1:11" x14ac:dyDescent="0.35">
      <c r="A9052" t="s">
        <v>9171</v>
      </c>
      <c r="B9052" s="2">
        <v>45584.630555555559</v>
      </c>
      <c r="C9052" t="s">
        <v>33</v>
      </c>
      <c r="D9052" t="s">
        <v>214</v>
      </c>
      <c r="E9052" t="s">
        <v>20</v>
      </c>
      <c r="F9052">
        <v>78</v>
      </c>
      <c r="G9052" t="s">
        <v>25</v>
      </c>
      <c r="H9052" t="s">
        <v>34</v>
      </c>
      <c r="I9052" t="b">
        <v>0</v>
      </c>
      <c r="K9052">
        <v>17</v>
      </c>
    </row>
    <row r="9053" spans="1:11" x14ac:dyDescent="0.35">
      <c r="A9053" t="s">
        <v>9172</v>
      </c>
      <c r="B9053" s="2">
        <v>45584.71875</v>
      </c>
      <c r="C9053" t="s">
        <v>78</v>
      </c>
      <c r="D9053" t="s">
        <v>40</v>
      </c>
      <c r="E9053" t="s">
        <v>43</v>
      </c>
      <c r="F9053">
        <v>11</v>
      </c>
      <c r="G9053" t="s">
        <v>38</v>
      </c>
      <c r="H9053" t="s">
        <v>16</v>
      </c>
      <c r="I9053" t="b">
        <v>1</v>
      </c>
      <c r="K9053">
        <v>17</v>
      </c>
    </row>
    <row r="9054" spans="1:11" x14ac:dyDescent="0.35">
      <c r="A9054" t="s">
        <v>9173</v>
      </c>
      <c r="B9054" s="2">
        <v>45584.741666666669</v>
      </c>
      <c r="C9054" t="s">
        <v>99</v>
      </c>
      <c r="D9054" t="s">
        <v>290</v>
      </c>
      <c r="E9054" t="s">
        <v>14</v>
      </c>
      <c r="F9054">
        <v>50</v>
      </c>
      <c r="G9054" t="s">
        <v>53</v>
      </c>
      <c r="H9054" t="s">
        <v>16</v>
      </c>
      <c r="I9054" t="b">
        <v>0</v>
      </c>
      <c r="J9054">
        <v>10</v>
      </c>
      <c r="K9054">
        <v>37</v>
      </c>
    </row>
    <row r="9055" spans="1:11" x14ac:dyDescent="0.35">
      <c r="A9055" t="s">
        <v>9174</v>
      </c>
      <c r="B9055" s="2">
        <v>45584.773611111108</v>
      </c>
      <c r="C9055" t="s">
        <v>88</v>
      </c>
      <c r="D9055" t="s">
        <v>58</v>
      </c>
      <c r="E9055" t="s">
        <v>20</v>
      </c>
      <c r="F9055">
        <v>33</v>
      </c>
      <c r="G9055" t="s">
        <v>21</v>
      </c>
      <c r="H9055" t="s">
        <v>16</v>
      </c>
      <c r="I9055" t="b">
        <v>0</v>
      </c>
      <c r="K9055">
        <v>16</v>
      </c>
    </row>
    <row r="9056" spans="1:11" x14ac:dyDescent="0.35">
      <c r="A9056" t="s">
        <v>9175</v>
      </c>
      <c r="B9056" s="2">
        <v>45584.800000000003</v>
      </c>
      <c r="C9056" t="s">
        <v>12</v>
      </c>
      <c r="D9056" t="s">
        <v>156</v>
      </c>
      <c r="E9056" t="s">
        <v>20</v>
      </c>
      <c r="F9056">
        <v>34</v>
      </c>
      <c r="G9056" t="s">
        <v>38</v>
      </c>
      <c r="H9056" t="s">
        <v>29</v>
      </c>
      <c r="I9056" t="b">
        <v>1</v>
      </c>
      <c r="J9056">
        <v>5</v>
      </c>
      <c r="K9056">
        <v>56</v>
      </c>
    </row>
    <row r="9057" spans="1:11" x14ac:dyDescent="0.35">
      <c r="A9057" t="s">
        <v>9176</v>
      </c>
      <c r="B9057" s="2">
        <v>45584.84652777778</v>
      </c>
      <c r="C9057" t="s">
        <v>23</v>
      </c>
      <c r="D9057" t="s">
        <v>229</v>
      </c>
      <c r="E9057" t="s">
        <v>43</v>
      </c>
      <c r="F9057">
        <v>5</v>
      </c>
      <c r="G9057" t="s">
        <v>38</v>
      </c>
      <c r="H9057" t="s">
        <v>16</v>
      </c>
      <c r="I9057" t="b">
        <v>0</v>
      </c>
      <c r="K9057">
        <v>55</v>
      </c>
    </row>
    <row r="9058" spans="1:11" x14ac:dyDescent="0.35">
      <c r="A9058" t="s">
        <v>9177</v>
      </c>
      <c r="B9058" s="2">
        <v>45584.906944444447</v>
      </c>
      <c r="C9058" t="s">
        <v>23</v>
      </c>
      <c r="D9058" t="s">
        <v>412</v>
      </c>
      <c r="E9058" t="s">
        <v>43</v>
      </c>
      <c r="F9058">
        <v>54</v>
      </c>
      <c r="G9058" t="s">
        <v>15</v>
      </c>
      <c r="H9058" t="s">
        <v>16</v>
      </c>
      <c r="I9058" t="b">
        <v>1</v>
      </c>
      <c r="K9058">
        <v>32</v>
      </c>
    </row>
    <row r="9059" spans="1:11" x14ac:dyDescent="0.35">
      <c r="A9059" t="s">
        <v>9178</v>
      </c>
      <c r="B9059" s="2">
        <v>45585.000694444447</v>
      </c>
      <c r="C9059" t="s">
        <v>88</v>
      </c>
      <c r="D9059" t="s">
        <v>126</v>
      </c>
      <c r="E9059" t="s">
        <v>14</v>
      </c>
      <c r="F9059">
        <v>11</v>
      </c>
      <c r="G9059" t="s">
        <v>25</v>
      </c>
      <c r="H9059" t="s">
        <v>269</v>
      </c>
      <c r="I9059" t="b">
        <v>0</v>
      </c>
      <c r="K9059">
        <v>41</v>
      </c>
    </row>
    <row r="9060" spans="1:11" x14ac:dyDescent="0.35">
      <c r="A9060" t="s">
        <v>9179</v>
      </c>
      <c r="B9060" s="2">
        <v>45585.103472222218</v>
      </c>
      <c r="C9060" t="s">
        <v>27</v>
      </c>
      <c r="D9060" t="s">
        <v>290</v>
      </c>
      <c r="E9060" t="s">
        <v>20</v>
      </c>
      <c r="F9060">
        <v>45</v>
      </c>
      <c r="G9060" t="s">
        <v>61</v>
      </c>
      <c r="H9060" t="s">
        <v>34</v>
      </c>
      <c r="I9060" t="b">
        <v>0</v>
      </c>
      <c r="K9060">
        <v>19</v>
      </c>
    </row>
    <row r="9061" spans="1:11" x14ac:dyDescent="0.35">
      <c r="A9061" t="s">
        <v>9180</v>
      </c>
      <c r="B9061" s="2">
        <v>45585.106249999997</v>
      </c>
      <c r="C9061" t="s">
        <v>184</v>
      </c>
      <c r="D9061" t="s">
        <v>115</v>
      </c>
      <c r="E9061" t="s">
        <v>33</v>
      </c>
      <c r="F9061">
        <v>41</v>
      </c>
      <c r="G9061" t="s">
        <v>25</v>
      </c>
      <c r="H9061" t="s">
        <v>16</v>
      </c>
      <c r="I9061" t="b">
        <v>0</v>
      </c>
      <c r="J9061">
        <v>7</v>
      </c>
      <c r="K9061">
        <v>36</v>
      </c>
    </row>
    <row r="9062" spans="1:11" x14ac:dyDescent="0.35">
      <c r="A9062" t="s">
        <v>9181</v>
      </c>
      <c r="B9062" s="2">
        <v>45585.129861111112</v>
      </c>
      <c r="C9062" t="s">
        <v>51</v>
      </c>
      <c r="D9062" t="s">
        <v>126</v>
      </c>
      <c r="E9062" t="s">
        <v>14</v>
      </c>
      <c r="F9062">
        <v>32</v>
      </c>
      <c r="G9062" t="s">
        <v>38</v>
      </c>
      <c r="H9062" t="s">
        <v>16</v>
      </c>
      <c r="I9062" t="b">
        <v>0</v>
      </c>
      <c r="K9062">
        <v>13</v>
      </c>
    </row>
    <row r="9063" spans="1:11" x14ac:dyDescent="0.35">
      <c r="A9063" t="s">
        <v>9182</v>
      </c>
      <c r="B9063" s="2">
        <v>45585.147916666669</v>
      </c>
      <c r="C9063" t="s">
        <v>184</v>
      </c>
      <c r="D9063" t="s">
        <v>67</v>
      </c>
      <c r="E9063" t="s">
        <v>20</v>
      </c>
      <c r="F9063">
        <v>11</v>
      </c>
      <c r="G9063" t="s">
        <v>15</v>
      </c>
      <c r="H9063" t="s">
        <v>16</v>
      </c>
      <c r="I9063" t="b">
        <v>1</v>
      </c>
      <c r="K9063">
        <v>19</v>
      </c>
    </row>
    <row r="9064" spans="1:11" x14ac:dyDescent="0.35">
      <c r="A9064" t="s">
        <v>9183</v>
      </c>
      <c r="B9064" s="2">
        <v>45585.155555555553</v>
      </c>
      <c r="C9064" t="s">
        <v>106</v>
      </c>
      <c r="D9064" t="s">
        <v>28</v>
      </c>
      <c r="E9064" t="s">
        <v>20</v>
      </c>
      <c r="F9064">
        <v>62</v>
      </c>
      <c r="G9064" t="s">
        <v>89</v>
      </c>
      <c r="H9064" t="s">
        <v>151</v>
      </c>
      <c r="I9064" t="b">
        <v>0</v>
      </c>
      <c r="K9064">
        <v>36</v>
      </c>
    </row>
    <row r="9065" spans="1:11" x14ac:dyDescent="0.35">
      <c r="A9065" t="s">
        <v>9184</v>
      </c>
      <c r="B9065" s="2">
        <v>45585.203472222223</v>
      </c>
      <c r="C9065" t="s">
        <v>57</v>
      </c>
      <c r="D9065" t="s">
        <v>101</v>
      </c>
      <c r="E9065" t="s">
        <v>43</v>
      </c>
      <c r="F9065">
        <v>66</v>
      </c>
      <c r="G9065" t="s">
        <v>38</v>
      </c>
      <c r="H9065" t="s">
        <v>34</v>
      </c>
      <c r="I9065" t="b">
        <v>0</v>
      </c>
      <c r="K9065">
        <v>28</v>
      </c>
    </row>
    <row r="9066" spans="1:11" x14ac:dyDescent="0.35">
      <c r="A9066" t="s">
        <v>9185</v>
      </c>
      <c r="B9066" s="2">
        <v>45585.203472222223</v>
      </c>
      <c r="C9066" t="s">
        <v>117</v>
      </c>
      <c r="D9066" t="s">
        <v>219</v>
      </c>
      <c r="E9066" t="s">
        <v>33</v>
      </c>
      <c r="F9066">
        <v>12</v>
      </c>
      <c r="G9066" t="s">
        <v>38</v>
      </c>
      <c r="H9066" t="s">
        <v>151</v>
      </c>
      <c r="I9066" t="b">
        <v>0</v>
      </c>
      <c r="K9066">
        <v>38</v>
      </c>
    </row>
    <row r="9067" spans="1:11" x14ac:dyDescent="0.35">
      <c r="A9067" t="s">
        <v>9186</v>
      </c>
      <c r="B9067" s="2">
        <v>45585.209722222222</v>
      </c>
      <c r="C9067" t="s">
        <v>106</v>
      </c>
      <c r="D9067" t="s">
        <v>156</v>
      </c>
      <c r="E9067" t="s">
        <v>14</v>
      </c>
      <c r="F9067">
        <v>13</v>
      </c>
      <c r="G9067" t="s">
        <v>25</v>
      </c>
      <c r="H9067" t="s">
        <v>16</v>
      </c>
      <c r="I9067" t="b">
        <v>0</v>
      </c>
      <c r="K9067">
        <v>35</v>
      </c>
    </row>
    <row r="9068" spans="1:11" x14ac:dyDescent="0.35">
      <c r="A9068" t="s">
        <v>9187</v>
      </c>
      <c r="B9068" s="2">
        <v>45585.254166666673</v>
      </c>
      <c r="C9068" t="s">
        <v>106</v>
      </c>
      <c r="D9068" t="s">
        <v>144</v>
      </c>
      <c r="E9068" t="s">
        <v>20</v>
      </c>
      <c r="F9068">
        <v>77</v>
      </c>
      <c r="G9068" t="s">
        <v>21</v>
      </c>
      <c r="H9068" t="s">
        <v>16</v>
      </c>
      <c r="I9068" t="b">
        <v>0</v>
      </c>
      <c r="K9068">
        <v>16</v>
      </c>
    </row>
    <row r="9069" spans="1:11" x14ac:dyDescent="0.35">
      <c r="A9069" t="s">
        <v>9188</v>
      </c>
      <c r="B9069" s="2">
        <v>45585.293749999997</v>
      </c>
      <c r="C9069" t="s">
        <v>129</v>
      </c>
      <c r="D9069" t="s">
        <v>212</v>
      </c>
      <c r="E9069" t="s">
        <v>14</v>
      </c>
      <c r="F9069">
        <v>71</v>
      </c>
      <c r="G9069" t="s">
        <v>15</v>
      </c>
      <c r="H9069" t="s">
        <v>16</v>
      </c>
      <c r="I9069" t="b">
        <v>1</v>
      </c>
      <c r="K9069">
        <v>20</v>
      </c>
    </row>
    <row r="9070" spans="1:11" x14ac:dyDescent="0.35">
      <c r="A9070" t="s">
        <v>9189</v>
      </c>
      <c r="B9070" s="2">
        <v>45585.388888888891</v>
      </c>
      <c r="C9070" t="s">
        <v>83</v>
      </c>
      <c r="D9070" t="s">
        <v>132</v>
      </c>
      <c r="E9070" t="s">
        <v>20</v>
      </c>
      <c r="F9070">
        <v>58</v>
      </c>
      <c r="G9070" t="s">
        <v>15</v>
      </c>
      <c r="H9070" t="s">
        <v>16</v>
      </c>
      <c r="I9070" t="b">
        <v>0</v>
      </c>
      <c r="K9070">
        <v>45</v>
      </c>
    </row>
    <row r="9071" spans="1:11" x14ac:dyDescent="0.35">
      <c r="A9071" t="s">
        <v>9190</v>
      </c>
      <c r="B9071" s="2">
        <v>45585.432638888888</v>
      </c>
      <c r="C9071" t="s">
        <v>78</v>
      </c>
      <c r="D9071" t="s">
        <v>28</v>
      </c>
      <c r="E9071" t="s">
        <v>33</v>
      </c>
      <c r="F9071">
        <v>61</v>
      </c>
      <c r="G9071" t="s">
        <v>25</v>
      </c>
      <c r="H9071" t="s">
        <v>16</v>
      </c>
      <c r="I9071" t="b">
        <v>1</v>
      </c>
      <c r="K9071">
        <v>47</v>
      </c>
    </row>
    <row r="9072" spans="1:11" x14ac:dyDescent="0.35">
      <c r="A9072" t="s">
        <v>9191</v>
      </c>
      <c r="B9072" s="2">
        <v>45585.62222222222</v>
      </c>
      <c r="C9072" t="s">
        <v>76</v>
      </c>
      <c r="D9072" t="s">
        <v>212</v>
      </c>
      <c r="E9072" t="s">
        <v>33</v>
      </c>
      <c r="F9072">
        <v>75</v>
      </c>
      <c r="G9072" t="s">
        <v>25</v>
      </c>
      <c r="H9072" t="s">
        <v>16</v>
      </c>
      <c r="I9072" t="b">
        <v>0</v>
      </c>
      <c r="K9072">
        <v>50</v>
      </c>
    </row>
    <row r="9073" spans="1:11" x14ac:dyDescent="0.35">
      <c r="A9073" t="s">
        <v>9192</v>
      </c>
      <c r="B9073" s="2">
        <v>45585.780555555553</v>
      </c>
      <c r="C9073" t="s">
        <v>88</v>
      </c>
      <c r="D9073" t="s">
        <v>412</v>
      </c>
      <c r="E9073" t="s">
        <v>33</v>
      </c>
      <c r="F9073">
        <v>47</v>
      </c>
      <c r="G9073" t="s">
        <v>61</v>
      </c>
      <c r="H9073" t="s">
        <v>16</v>
      </c>
      <c r="I9073" t="b">
        <v>1</v>
      </c>
      <c r="J9073">
        <v>4</v>
      </c>
      <c r="K9073">
        <v>44</v>
      </c>
    </row>
    <row r="9074" spans="1:11" x14ac:dyDescent="0.35">
      <c r="A9074" t="s">
        <v>9193</v>
      </c>
      <c r="B9074" s="2">
        <v>45585.838194444441</v>
      </c>
      <c r="C9074" t="s">
        <v>70</v>
      </c>
      <c r="D9074" t="s">
        <v>132</v>
      </c>
      <c r="E9074" t="s">
        <v>33</v>
      </c>
      <c r="F9074">
        <v>52</v>
      </c>
      <c r="G9074" t="s">
        <v>15</v>
      </c>
      <c r="H9074" t="s">
        <v>34</v>
      </c>
      <c r="I9074" t="b">
        <v>0</v>
      </c>
      <c r="K9074">
        <v>32</v>
      </c>
    </row>
    <row r="9075" spans="1:11" x14ac:dyDescent="0.35">
      <c r="A9075" t="s">
        <v>9194</v>
      </c>
      <c r="B9075" s="2">
        <v>45585.848611111112</v>
      </c>
      <c r="C9075" t="s">
        <v>55</v>
      </c>
      <c r="D9075" t="s">
        <v>63</v>
      </c>
      <c r="E9075" t="s">
        <v>33</v>
      </c>
      <c r="F9075">
        <v>79</v>
      </c>
      <c r="G9075" t="s">
        <v>53</v>
      </c>
      <c r="H9075" t="s">
        <v>29</v>
      </c>
      <c r="I9075" t="b">
        <v>0</v>
      </c>
      <c r="K9075">
        <v>60</v>
      </c>
    </row>
    <row r="9076" spans="1:11" x14ac:dyDescent="0.35">
      <c r="A9076" t="s">
        <v>9195</v>
      </c>
      <c r="B9076" s="2">
        <v>45585.87222222222</v>
      </c>
      <c r="C9076" t="s">
        <v>23</v>
      </c>
      <c r="D9076" t="s">
        <v>24</v>
      </c>
      <c r="E9076" t="s">
        <v>33</v>
      </c>
      <c r="F9076">
        <v>63</v>
      </c>
      <c r="G9076" t="s">
        <v>15</v>
      </c>
      <c r="H9076" t="s">
        <v>269</v>
      </c>
      <c r="I9076" t="b">
        <v>0</v>
      </c>
      <c r="J9076">
        <v>0</v>
      </c>
      <c r="K9076">
        <v>50</v>
      </c>
    </row>
    <row r="9077" spans="1:11" x14ac:dyDescent="0.35">
      <c r="A9077" t="s">
        <v>9196</v>
      </c>
      <c r="B9077" s="2">
        <v>45585.876388888893</v>
      </c>
      <c r="C9077" t="s">
        <v>78</v>
      </c>
      <c r="D9077" t="s">
        <v>79</v>
      </c>
      <c r="E9077" t="s">
        <v>33</v>
      </c>
      <c r="F9077">
        <v>32</v>
      </c>
      <c r="G9077" t="s">
        <v>15</v>
      </c>
      <c r="H9077" t="s">
        <v>16</v>
      </c>
      <c r="I9077" t="b">
        <v>1</v>
      </c>
      <c r="J9077">
        <v>10</v>
      </c>
      <c r="K9077">
        <v>17</v>
      </c>
    </row>
    <row r="9078" spans="1:11" x14ac:dyDescent="0.35">
      <c r="A9078" t="s">
        <v>9197</v>
      </c>
      <c r="B9078" s="2">
        <v>45585.893055555563</v>
      </c>
      <c r="C9078" t="s">
        <v>45</v>
      </c>
      <c r="D9078" t="s">
        <v>263</v>
      </c>
      <c r="E9078" t="s">
        <v>20</v>
      </c>
      <c r="F9078">
        <v>24</v>
      </c>
      <c r="G9078" t="s">
        <v>38</v>
      </c>
      <c r="H9078" t="s">
        <v>29</v>
      </c>
      <c r="I9078" t="b">
        <v>0</v>
      </c>
      <c r="J9078">
        <v>3</v>
      </c>
      <c r="K9078">
        <v>21</v>
      </c>
    </row>
    <row r="9079" spans="1:11" x14ac:dyDescent="0.35">
      <c r="A9079" t="s">
        <v>9198</v>
      </c>
      <c r="B9079" s="2">
        <v>45585.916666666657</v>
      </c>
      <c r="C9079" t="s">
        <v>91</v>
      </c>
      <c r="D9079" t="s">
        <v>203</v>
      </c>
      <c r="E9079" t="s">
        <v>14</v>
      </c>
      <c r="F9079">
        <v>47</v>
      </c>
      <c r="G9079" t="s">
        <v>25</v>
      </c>
      <c r="H9079" t="s">
        <v>16</v>
      </c>
      <c r="I9079" t="b">
        <v>1</v>
      </c>
      <c r="K9079">
        <v>57</v>
      </c>
    </row>
    <row r="9080" spans="1:11" x14ac:dyDescent="0.35">
      <c r="A9080" t="s">
        <v>9199</v>
      </c>
      <c r="B9080" s="2">
        <v>45585.969444444447</v>
      </c>
      <c r="C9080" t="s">
        <v>76</v>
      </c>
      <c r="D9080" t="s">
        <v>65</v>
      </c>
      <c r="E9080" t="s">
        <v>33</v>
      </c>
      <c r="F9080">
        <v>6</v>
      </c>
      <c r="G9080" t="s">
        <v>61</v>
      </c>
      <c r="H9080" t="s">
        <v>151</v>
      </c>
      <c r="I9080" t="b">
        <v>1</v>
      </c>
      <c r="K9080">
        <v>17</v>
      </c>
    </row>
    <row r="9081" spans="1:11" x14ac:dyDescent="0.35">
      <c r="A9081" t="s">
        <v>9200</v>
      </c>
      <c r="B9081" s="2">
        <v>45586.020138888889</v>
      </c>
      <c r="C9081" t="s">
        <v>51</v>
      </c>
      <c r="D9081" t="s">
        <v>174</v>
      </c>
      <c r="E9081" t="s">
        <v>20</v>
      </c>
      <c r="F9081">
        <v>41</v>
      </c>
      <c r="G9081" t="s">
        <v>21</v>
      </c>
      <c r="H9081" t="s">
        <v>151</v>
      </c>
      <c r="I9081" t="b">
        <v>0</v>
      </c>
      <c r="K9081">
        <v>58</v>
      </c>
    </row>
    <row r="9082" spans="1:11" x14ac:dyDescent="0.35">
      <c r="A9082" t="s">
        <v>9201</v>
      </c>
      <c r="B9082" s="2">
        <v>45586.048611111109</v>
      </c>
      <c r="C9082" t="s">
        <v>108</v>
      </c>
      <c r="D9082" t="s">
        <v>263</v>
      </c>
      <c r="E9082" t="s">
        <v>33</v>
      </c>
      <c r="F9082">
        <v>4</v>
      </c>
      <c r="G9082" t="s">
        <v>15</v>
      </c>
      <c r="H9082" t="s">
        <v>29</v>
      </c>
      <c r="I9082" t="b">
        <v>0</v>
      </c>
      <c r="K9082">
        <v>11</v>
      </c>
    </row>
    <row r="9083" spans="1:11" x14ac:dyDescent="0.35">
      <c r="A9083" t="s">
        <v>9202</v>
      </c>
      <c r="B9083" s="2">
        <v>45586.094444444447</v>
      </c>
      <c r="C9083" t="s">
        <v>88</v>
      </c>
      <c r="D9083" t="s">
        <v>263</v>
      </c>
      <c r="E9083" t="s">
        <v>14</v>
      </c>
      <c r="F9083">
        <v>79</v>
      </c>
      <c r="G9083" t="s">
        <v>15</v>
      </c>
      <c r="H9083" t="s">
        <v>34</v>
      </c>
      <c r="I9083" t="b">
        <v>1</v>
      </c>
      <c r="K9083">
        <v>43</v>
      </c>
    </row>
    <row r="9084" spans="1:11" x14ac:dyDescent="0.35">
      <c r="A9084" t="s">
        <v>9203</v>
      </c>
      <c r="B9084" s="2">
        <v>45586.2</v>
      </c>
      <c r="C9084" t="s">
        <v>73</v>
      </c>
      <c r="D9084" t="s">
        <v>112</v>
      </c>
      <c r="E9084" t="s">
        <v>43</v>
      </c>
      <c r="F9084">
        <v>58</v>
      </c>
      <c r="G9084" t="s">
        <v>25</v>
      </c>
      <c r="H9084" t="s">
        <v>29</v>
      </c>
      <c r="I9084" t="b">
        <v>1</v>
      </c>
      <c r="J9084">
        <v>0</v>
      </c>
      <c r="K9084">
        <v>22</v>
      </c>
    </row>
    <row r="9085" spans="1:11" x14ac:dyDescent="0.35">
      <c r="A9085" t="s">
        <v>9204</v>
      </c>
      <c r="B9085" s="2">
        <v>45586.231944444437</v>
      </c>
      <c r="C9085" t="s">
        <v>33</v>
      </c>
      <c r="D9085" t="s">
        <v>19</v>
      </c>
      <c r="E9085" t="s">
        <v>33</v>
      </c>
      <c r="F9085">
        <v>32</v>
      </c>
      <c r="G9085" t="s">
        <v>25</v>
      </c>
      <c r="H9085" t="s">
        <v>29</v>
      </c>
      <c r="I9085" t="b">
        <v>0</v>
      </c>
      <c r="K9085">
        <v>41</v>
      </c>
    </row>
    <row r="9086" spans="1:11" x14ac:dyDescent="0.35">
      <c r="A9086" t="s">
        <v>9205</v>
      </c>
      <c r="B9086" s="2">
        <v>45586.313888888893</v>
      </c>
      <c r="C9086" t="s">
        <v>117</v>
      </c>
      <c r="D9086" t="s">
        <v>259</v>
      </c>
      <c r="E9086" t="s">
        <v>43</v>
      </c>
      <c r="F9086">
        <v>33</v>
      </c>
      <c r="G9086" t="s">
        <v>89</v>
      </c>
      <c r="H9086" t="s">
        <v>16</v>
      </c>
      <c r="I9086" t="b">
        <v>1</v>
      </c>
      <c r="K9086">
        <v>38</v>
      </c>
    </row>
    <row r="9087" spans="1:11" x14ac:dyDescent="0.35">
      <c r="A9087" t="s">
        <v>9206</v>
      </c>
      <c r="B9087" s="2">
        <v>45586.331944444442</v>
      </c>
      <c r="C9087" t="s">
        <v>27</v>
      </c>
      <c r="D9087" t="s">
        <v>120</v>
      </c>
      <c r="E9087" t="s">
        <v>20</v>
      </c>
      <c r="F9087">
        <v>55</v>
      </c>
      <c r="G9087" t="s">
        <v>25</v>
      </c>
      <c r="H9087" t="s">
        <v>16</v>
      </c>
      <c r="I9087" t="b">
        <v>0</v>
      </c>
      <c r="K9087">
        <v>15</v>
      </c>
    </row>
    <row r="9088" spans="1:11" x14ac:dyDescent="0.35">
      <c r="A9088" t="s">
        <v>9207</v>
      </c>
      <c r="B9088" s="2">
        <v>45586.45208333333</v>
      </c>
      <c r="C9088" t="s">
        <v>73</v>
      </c>
      <c r="D9088" t="s">
        <v>170</v>
      </c>
      <c r="E9088" t="s">
        <v>14</v>
      </c>
      <c r="F9088">
        <v>72</v>
      </c>
      <c r="G9088" t="s">
        <v>38</v>
      </c>
      <c r="H9088" t="s">
        <v>16</v>
      </c>
      <c r="I9088" t="b">
        <v>1</v>
      </c>
      <c r="K9088">
        <v>28</v>
      </c>
    </row>
    <row r="9089" spans="1:11" x14ac:dyDescent="0.35">
      <c r="A9089" t="s">
        <v>9208</v>
      </c>
      <c r="B9089" s="2">
        <v>45586.472222222219</v>
      </c>
      <c r="C9089" t="s">
        <v>88</v>
      </c>
      <c r="D9089" t="s">
        <v>115</v>
      </c>
      <c r="E9089" t="s">
        <v>20</v>
      </c>
      <c r="F9089">
        <v>56</v>
      </c>
      <c r="G9089" t="s">
        <v>25</v>
      </c>
      <c r="H9089" t="s">
        <v>34</v>
      </c>
      <c r="I9089" t="b">
        <v>1</v>
      </c>
      <c r="J9089">
        <v>7</v>
      </c>
      <c r="K9089">
        <v>14</v>
      </c>
    </row>
    <row r="9090" spans="1:11" x14ac:dyDescent="0.35">
      <c r="A9090" t="s">
        <v>9209</v>
      </c>
      <c r="B9090" s="2">
        <v>45586.556944444441</v>
      </c>
      <c r="C9090" t="s">
        <v>91</v>
      </c>
      <c r="D9090" t="s">
        <v>120</v>
      </c>
      <c r="E9090" t="s">
        <v>14</v>
      </c>
      <c r="F9090">
        <v>79</v>
      </c>
      <c r="G9090" t="s">
        <v>89</v>
      </c>
      <c r="H9090" t="s">
        <v>16</v>
      </c>
      <c r="I9090" t="b">
        <v>0</v>
      </c>
      <c r="J9090">
        <v>10</v>
      </c>
      <c r="K9090">
        <v>34</v>
      </c>
    </row>
    <row r="9091" spans="1:11" x14ac:dyDescent="0.35">
      <c r="A9091" t="s">
        <v>9210</v>
      </c>
      <c r="B9091" s="2">
        <v>45586.604861111111</v>
      </c>
      <c r="C9091" t="s">
        <v>83</v>
      </c>
      <c r="D9091" t="s">
        <v>67</v>
      </c>
      <c r="E9091" t="s">
        <v>14</v>
      </c>
      <c r="F9091">
        <v>11</v>
      </c>
      <c r="G9091" t="s">
        <v>25</v>
      </c>
      <c r="H9091" t="s">
        <v>16</v>
      </c>
      <c r="I9091" t="b">
        <v>1</v>
      </c>
      <c r="K9091">
        <v>33</v>
      </c>
    </row>
    <row r="9092" spans="1:11" x14ac:dyDescent="0.35">
      <c r="A9092" t="s">
        <v>9211</v>
      </c>
      <c r="B9092" s="2">
        <v>45586.713888888888</v>
      </c>
      <c r="C9092" t="s">
        <v>99</v>
      </c>
      <c r="D9092" t="s">
        <v>219</v>
      </c>
      <c r="E9092" t="s">
        <v>20</v>
      </c>
      <c r="F9092">
        <v>7</v>
      </c>
      <c r="G9092" t="s">
        <v>15</v>
      </c>
      <c r="H9092" t="s">
        <v>16</v>
      </c>
      <c r="I9092" t="b">
        <v>1</v>
      </c>
      <c r="J9092">
        <v>1</v>
      </c>
      <c r="K9092">
        <v>56</v>
      </c>
    </row>
    <row r="9093" spans="1:11" x14ac:dyDescent="0.35">
      <c r="A9093" t="s">
        <v>9212</v>
      </c>
      <c r="B9093" s="2">
        <v>45586.813194444447</v>
      </c>
      <c r="C9093" t="s">
        <v>55</v>
      </c>
      <c r="D9093" t="s">
        <v>214</v>
      </c>
      <c r="E9093" t="s">
        <v>14</v>
      </c>
      <c r="F9093">
        <v>72</v>
      </c>
      <c r="G9093" t="s">
        <v>15</v>
      </c>
      <c r="H9093" t="s">
        <v>16</v>
      </c>
      <c r="I9093" t="b">
        <v>0</v>
      </c>
      <c r="K9093">
        <v>58</v>
      </c>
    </row>
    <row r="9094" spans="1:11" x14ac:dyDescent="0.35">
      <c r="A9094" t="s">
        <v>9213</v>
      </c>
      <c r="B9094" s="2">
        <v>45586.838194444441</v>
      </c>
      <c r="C9094" t="s">
        <v>91</v>
      </c>
      <c r="D9094" t="s">
        <v>412</v>
      </c>
      <c r="E9094" t="s">
        <v>14</v>
      </c>
      <c r="F9094">
        <v>57</v>
      </c>
      <c r="G9094" t="s">
        <v>89</v>
      </c>
      <c r="H9094" t="s">
        <v>16</v>
      </c>
      <c r="I9094" t="b">
        <v>1</v>
      </c>
      <c r="J9094">
        <v>5</v>
      </c>
      <c r="K9094">
        <v>55</v>
      </c>
    </row>
    <row r="9095" spans="1:11" x14ac:dyDescent="0.35">
      <c r="A9095" t="s">
        <v>9214</v>
      </c>
      <c r="B9095" s="2">
        <v>45587.010416666657</v>
      </c>
      <c r="C9095" t="s">
        <v>31</v>
      </c>
      <c r="D9095" t="s">
        <v>65</v>
      </c>
      <c r="E9095" t="s">
        <v>14</v>
      </c>
      <c r="F9095">
        <v>27</v>
      </c>
      <c r="G9095" t="s">
        <v>89</v>
      </c>
      <c r="H9095" t="s">
        <v>34</v>
      </c>
      <c r="I9095" t="b">
        <v>0</v>
      </c>
      <c r="K9095">
        <v>59</v>
      </c>
    </row>
    <row r="9096" spans="1:11" x14ac:dyDescent="0.35">
      <c r="A9096" t="s">
        <v>9215</v>
      </c>
      <c r="B9096" s="2">
        <v>45587.125</v>
      </c>
      <c r="C9096" t="s">
        <v>31</v>
      </c>
      <c r="D9096" t="s">
        <v>46</v>
      </c>
      <c r="E9096" t="s">
        <v>20</v>
      </c>
      <c r="F9096">
        <v>41</v>
      </c>
      <c r="G9096" t="s">
        <v>15</v>
      </c>
      <c r="H9096" t="s">
        <v>16</v>
      </c>
      <c r="I9096" t="b">
        <v>1</v>
      </c>
      <c r="K9096">
        <v>20</v>
      </c>
    </row>
    <row r="9097" spans="1:11" x14ac:dyDescent="0.35">
      <c r="A9097" t="s">
        <v>9216</v>
      </c>
      <c r="B9097" s="2">
        <v>45587.161111111112</v>
      </c>
      <c r="C9097" t="s">
        <v>70</v>
      </c>
      <c r="D9097" t="s">
        <v>164</v>
      </c>
      <c r="E9097" t="s">
        <v>43</v>
      </c>
      <c r="F9097">
        <v>42</v>
      </c>
      <c r="G9097" t="s">
        <v>53</v>
      </c>
      <c r="H9097" t="s">
        <v>29</v>
      </c>
      <c r="I9097" t="b">
        <v>0</v>
      </c>
      <c r="K9097">
        <v>50</v>
      </c>
    </row>
    <row r="9098" spans="1:11" x14ac:dyDescent="0.35">
      <c r="A9098" t="s">
        <v>9217</v>
      </c>
      <c r="B9098" s="2">
        <v>45587.161805555559</v>
      </c>
      <c r="C9098" t="s">
        <v>76</v>
      </c>
      <c r="D9098" t="s">
        <v>40</v>
      </c>
      <c r="E9098" t="s">
        <v>33</v>
      </c>
      <c r="F9098">
        <v>73</v>
      </c>
      <c r="G9098" t="s">
        <v>25</v>
      </c>
      <c r="H9098" t="s">
        <v>16</v>
      </c>
      <c r="I9098" t="b">
        <v>0</v>
      </c>
      <c r="K9098">
        <v>58</v>
      </c>
    </row>
    <row r="9099" spans="1:11" x14ac:dyDescent="0.35">
      <c r="A9099" t="s">
        <v>9218</v>
      </c>
      <c r="B9099" s="2">
        <v>45587.193749999999</v>
      </c>
      <c r="C9099" t="s">
        <v>88</v>
      </c>
      <c r="D9099" t="s">
        <v>263</v>
      </c>
      <c r="E9099" t="s">
        <v>14</v>
      </c>
      <c r="F9099">
        <v>69</v>
      </c>
      <c r="G9099" t="s">
        <v>15</v>
      </c>
      <c r="H9099" t="s">
        <v>29</v>
      </c>
      <c r="I9099" t="b">
        <v>0</v>
      </c>
      <c r="K9099">
        <v>11</v>
      </c>
    </row>
    <row r="9100" spans="1:11" x14ac:dyDescent="0.35">
      <c r="A9100" t="s">
        <v>9219</v>
      </c>
      <c r="B9100" s="2">
        <v>45587.242361111108</v>
      </c>
      <c r="C9100" t="s">
        <v>129</v>
      </c>
      <c r="D9100" t="s">
        <v>153</v>
      </c>
      <c r="E9100" t="s">
        <v>20</v>
      </c>
      <c r="F9100">
        <v>66</v>
      </c>
      <c r="G9100" t="s">
        <v>25</v>
      </c>
      <c r="H9100" t="s">
        <v>16</v>
      </c>
      <c r="I9100" t="b">
        <v>0</v>
      </c>
      <c r="K9100">
        <v>55</v>
      </c>
    </row>
    <row r="9101" spans="1:11" x14ac:dyDescent="0.35">
      <c r="A9101" t="s">
        <v>9220</v>
      </c>
      <c r="B9101" s="2">
        <v>45587.252083333333</v>
      </c>
      <c r="C9101" t="s">
        <v>55</v>
      </c>
      <c r="D9101" t="s">
        <v>81</v>
      </c>
      <c r="E9101" t="s">
        <v>20</v>
      </c>
      <c r="F9101">
        <v>54</v>
      </c>
      <c r="G9101" t="s">
        <v>25</v>
      </c>
      <c r="H9101" t="s">
        <v>118</v>
      </c>
      <c r="I9101" t="b">
        <v>1</v>
      </c>
      <c r="K9101">
        <v>29</v>
      </c>
    </row>
    <row r="9102" spans="1:11" x14ac:dyDescent="0.35">
      <c r="A9102" t="s">
        <v>9221</v>
      </c>
      <c r="B9102" s="2">
        <v>45587.30972222222</v>
      </c>
      <c r="C9102" t="s">
        <v>45</v>
      </c>
      <c r="D9102" t="s">
        <v>176</v>
      </c>
      <c r="E9102" t="s">
        <v>33</v>
      </c>
      <c r="F9102">
        <v>62</v>
      </c>
      <c r="G9102" t="s">
        <v>25</v>
      </c>
      <c r="H9102" t="s">
        <v>16</v>
      </c>
      <c r="I9102" t="b">
        <v>0</v>
      </c>
      <c r="K9102">
        <v>21</v>
      </c>
    </row>
    <row r="9103" spans="1:11" x14ac:dyDescent="0.35">
      <c r="A9103" t="s">
        <v>9222</v>
      </c>
      <c r="B9103" s="2">
        <v>45587.321527777778</v>
      </c>
      <c r="C9103" t="s">
        <v>184</v>
      </c>
      <c r="D9103" t="s">
        <v>126</v>
      </c>
      <c r="E9103" t="s">
        <v>43</v>
      </c>
      <c r="F9103">
        <v>72</v>
      </c>
      <c r="G9103" t="s">
        <v>25</v>
      </c>
      <c r="H9103" t="s">
        <v>34</v>
      </c>
      <c r="I9103" t="b">
        <v>1</v>
      </c>
      <c r="K9103">
        <v>58</v>
      </c>
    </row>
    <row r="9104" spans="1:11" x14ac:dyDescent="0.35">
      <c r="A9104" t="s">
        <v>9223</v>
      </c>
      <c r="B9104" s="2">
        <v>45587.40625</v>
      </c>
      <c r="C9104" t="s">
        <v>76</v>
      </c>
      <c r="D9104" t="s">
        <v>188</v>
      </c>
      <c r="E9104" t="s">
        <v>43</v>
      </c>
      <c r="F9104">
        <v>45</v>
      </c>
      <c r="G9104" t="s">
        <v>53</v>
      </c>
      <c r="H9104" t="s">
        <v>34</v>
      </c>
      <c r="I9104" t="b">
        <v>1</v>
      </c>
      <c r="J9104">
        <v>5</v>
      </c>
      <c r="K9104">
        <v>33</v>
      </c>
    </row>
    <row r="9105" spans="1:11" x14ac:dyDescent="0.35">
      <c r="A9105" t="s">
        <v>9224</v>
      </c>
      <c r="B9105" s="2">
        <v>45587.45416666667</v>
      </c>
      <c r="C9105" t="s">
        <v>106</v>
      </c>
      <c r="D9105" t="s">
        <v>209</v>
      </c>
      <c r="E9105" t="s">
        <v>20</v>
      </c>
      <c r="F9105">
        <v>75</v>
      </c>
      <c r="G9105" t="s">
        <v>47</v>
      </c>
      <c r="H9105" t="s">
        <v>34</v>
      </c>
      <c r="I9105" t="b">
        <v>1</v>
      </c>
      <c r="K9105">
        <v>42</v>
      </c>
    </row>
    <row r="9106" spans="1:11" x14ac:dyDescent="0.35">
      <c r="A9106" t="s">
        <v>9225</v>
      </c>
      <c r="B9106" s="2">
        <v>45587.583333333343</v>
      </c>
      <c r="C9106" t="s">
        <v>117</v>
      </c>
      <c r="D9106" t="s">
        <v>161</v>
      </c>
      <c r="E9106" t="s">
        <v>20</v>
      </c>
      <c r="F9106">
        <v>64</v>
      </c>
      <c r="G9106" t="s">
        <v>25</v>
      </c>
      <c r="H9106" t="s">
        <v>16</v>
      </c>
      <c r="I9106" t="b">
        <v>0</v>
      </c>
      <c r="J9106">
        <v>0</v>
      </c>
      <c r="K9106">
        <v>38</v>
      </c>
    </row>
    <row r="9107" spans="1:11" x14ac:dyDescent="0.35">
      <c r="A9107" t="s">
        <v>9226</v>
      </c>
      <c r="B9107" s="2">
        <v>45587.711805555547</v>
      </c>
      <c r="C9107" t="s">
        <v>108</v>
      </c>
      <c r="D9107" t="s">
        <v>153</v>
      </c>
      <c r="E9107" t="s">
        <v>33</v>
      </c>
      <c r="F9107">
        <v>42</v>
      </c>
      <c r="G9107" t="s">
        <v>38</v>
      </c>
      <c r="H9107" t="s">
        <v>16</v>
      </c>
      <c r="I9107" t="b">
        <v>0</v>
      </c>
      <c r="K9107">
        <v>49</v>
      </c>
    </row>
    <row r="9108" spans="1:11" x14ac:dyDescent="0.35">
      <c r="A9108" t="s">
        <v>9227</v>
      </c>
      <c r="B9108" s="2">
        <v>45587.861111111109</v>
      </c>
      <c r="C9108" t="s">
        <v>45</v>
      </c>
      <c r="D9108" t="s">
        <v>74</v>
      </c>
      <c r="E9108" t="s">
        <v>14</v>
      </c>
      <c r="F9108">
        <v>78</v>
      </c>
      <c r="G9108" t="s">
        <v>89</v>
      </c>
      <c r="H9108" t="s">
        <v>16</v>
      </c>
      <c r="I9108" t="b">
        <v>0</v>
      </c>
      <c r="K9108">
        <v>32</v>
      </c>
    </row>
    <row r="9109" spans="1:11" x14ac:dyDescent="0.35">
      <c r="A9109" t="s">
        <v>9228</v>
      </c>
      <c r="B9109" s="2">
        <v>45587.917361111111</v>
      </c>
      <c r="C9109" t="s">
        <v>91</v>
      </c>
      <c r="D9109" t="s">
        <v>146</v>
      </c>
      <c r="E9109" t="s">
        <v>33</v>
      </c>
      <c r="F9109">
        <v>37</v>
      </c>
      <c r="G9109" t="s">
        <v>53</v>
      </c>
      <c r="H9109" t="s">
        <v>118</v>
      </c>
      <c r="I9109" t="b">
        <v>0</v>
      </c>
      <c r="K9109">
        <v>34</v>
      </c>
    </row>
    <row r="9110" spans="1:11" x14ac:dyDescent="0.35">
      <c r="A9110" t="s">
        <v>9229</v>
      </c>
      <c r="B9110" s="2">
        <v>45587.929861111108</v>
      </c>
      <c r="C9110" t="s">
        <v>20</v>
      </c>
      <c r="D9110" t="s">
        <v>13</v>
      </c>
      <c r="E9110" t="s">
        <v>20</v>
      </c>
      <c r="F9110">
        <v>35</v>
      </c>
      <c r="G9110" t="s">
        <v>89</v>
      </c>
      <c r="H9110" t="s">
        <v>16</v>
      </c>
      <c r="I9110" t="b">
        <v>0</v>
      </c>
      <c r="K9110">
        <v>56</v>
      </c>
    </row>
    <row r="9111" spans="1:11" x14ac:dyDescent="0.35">
      <c r="A9111" t="s">
        <v>9230</v>
      </c>
      <c r="B9111" s="2">
        <v>45587.936805555553</v>
      </c>
      <c r="C9111" t="s">
        <v>55</v>
      </c>
      <c r="D9111" t="s">
        <v>40</v>
      </c>
      <c r="E9111" t="s">
        <v>33</v>
      </c>
      <c r="F9111">
        <v>9</v>
      </c>
      <c r="G9111" t="s">
        <v>25</v>
      </c>
      <c r="H9111" t="s">
        <v>16</v>
      </c>
      <c r="I9111" t="b">
        <v>1</v>
      </c>
      <c r="K9111">
        <v>22</v>
      </c>
    </row>
    <row r="9112" spans="1:11" x14ac:dyDescent="0.35">
      <c r="A9112" t="s">
        <v>9231</v>
      </c>
      <c r="B9112" s="2">
        <v>45587.959027777782</v>
      </c>
      <c r="C9112" t="s">
        <v>73</v>
      </c>
      <c r="D9112" t="s">
        <v>229</v>
      </c>
      <c r="E9112" t="s">
        <v>20</v>
      </c>
      <c r="F9112">
        <v>48</v>
      </c>
      <c r="G9112" t="s">
        <v>89</v>
      </c>
      <c r="H9112" t="s">
        <v>16</v>
      </c>
      <c r="I9112" t="b">
        <v>0</v>
      </c>
      <c r="K9112">
        <v>23</v>
      </c>
    </row>
    <row r="9113" spans="1:11" x14ac:dyDescent="0.35">
      <c r="A9113" t="s">
        <v>9232</v>
      </c>
      <c r="B9113" s="2">
        <v>45588.09375</v>
      </c>
      <c r="C9113" t="s">
        <v>296</v>
      </c>
      <c r="D9113" t="s">
        <v>93</v>
      </c>
      <c r="E9113" t="s">
        <v>14</v>
      </c>
      <c r="F9113">
        <v>56</v>
      </c>
      <c r="G9113" t="s">
        <v>25</v>
      </c>
      <c r="H9113" t="s">
        <v>16</v>
      </c>
      <c r="I9113" t="b">
        <v>0</v>
      </c>
      <c r="K9113">
        <v>50</v>
      </c>
    </row>
    <row r="9114" spans="1:11" x14ac:dyDescent="0.35">
      <c r="A9114" t="s">
        <v>9233</v>
      </c>
      <c r="B9114" s="2">
        <v>45588.18472222222</v>
      </c>
      <c r="C9114" t="s">
        <v>23</v>
      </c>
      <c r="D9114" t="s">
        <v>67</v>
      </c>
      <c r="E9114" t="s">
        <v>20</v>
      </c>
      <c r="F9114">
        <v>54</v>
      </c>
      <c r="G9114" t="s">
        <v>15</v>
      </c>
      <c r="H9114" t="s">
        <v>34</v>
      </c>
      <c r="I9114" t="b">
        <v>1</v>
      </c>
      <c r="K9114">
        <v>15</v>
      </c>
    </row>
    <row r="9115" spans="1:11" x14ac:dyDescent="0.35">
      <c r="A9115" t="s">
        <v>9234</v>
      </c>
      <c r="B9115" s="2">
        <v>45588.301388888889</v>
      </c>
      <c r="C9115" t="s">
        <v>76</v>
      </c>
      <c r="D9115" t="s">
        <v>40</v>
      </c>
      <c r="E9115" t="s">
        <v>20</v>
      </c>
      <c r="F9115">
        <v>65</v>
      </c>
      <c r="G9115" t="s">
        <v>53</v>
      </c>
      <c r="H9115" t="s">
        <v>151</v>
      </c>
      <c r="I9115" t="b">
        <v>0</v>
      </c>
      <c r="K9115">
        <v>25</v>
      </c>
    </row>
    <row r="9116" spans="1:11" x14ac:dyDescent="0.35">
      <c r="A9116" t="s">
        <v>9235</v>
      </c>
      <c r="B9116" s="2">
        <v>45588.301388888889</v>
      </c>
      <c r="C9116" t="s">
        <v>73</v>
      </c>
      <c r="D9116" t="s">
        <v>120</v>
      </c>
      <c r="E9116" t="s">
        <v>33</v>
      </c>
      <c r="F9116">
        <v>14</v>
      </c>
      <c r="G9116" t="s">
        <v>15</v>
      </c>
      <c r="H9116" t="s">
        <v>16</v>
      </c>
      <c r="I9116" t="b">
        <v>1</v>
      </c>
      <c r="J9116">
        <v>4</v>
      </c>
      <c r="K9116">
        <v>48</v>
      </c>
    </row>
    <row r="9117" spans="1:11" x14ac:dyDescent="0.35">
      <c r="A9117" t="s">
        <v>9236</v>
      </c>
      <c r="B9117" s="2">
        <v>45588.419444444437</v>
      </c>
      <c r="C9117" t="s">
        <v>51</v>
      </c>
      <c r="D9117" t="s">
        <v>126</v>
      </c>
      <c r="E9117" t="s">
        <v>20</v>
      </c>
      <c r="F9117">
        <v>22</v>
      </c>
      <c r="G9117" t="s">
        <v>15</v>
      </c>
      <c r="H9117" t="s">
        <v>16</v>
      </c>
      <c r="I9117" t="b">
        <v>0</v>
      </c>
      <c r="J9117">
        <v>1</v>
      </c>
      <c r="K9117">
        <v>59</v>
      </c>
    </row>
    <row r="9118" spans="1:11" x14ac:dyDescent="0.35">
      <c r="A9118" t="s">
        <v>9237</v>
      </c>
      <c r="B9118" s="2">
        <v>45588.477777777778</v>
      </c>
      <c r="C9118" t="s">
        <v>88</v>
      </c>
      <c r="D9118" t="s">
        <v>153</v>
      </c>
      <c r="E9118" t="s">
        <v>14</v>
      </c>
      <c r="F9118">
        <v>48</v>
      </c>
      <c r="G9118" t="s">
        <v>53</v>
      </c>
      <c r="H9118" t="s">
        <v>151</v>
      </c>
      <c r="I9118" t="b">
        <v>0</v>
      </c>
      <c r="J9118">
        <v>2</v>
      </c>
      <c r="K9118">
        <v>40</v>
      </c>
    </row>
    <row r="9119" spans="1:11" x14ac:dyDescent="0.35">
      <c r="A9119" t="s">
        <v>9238</v>
      </c>
      <c r="B9119" s="2">
        <v>45588.477777777778</v>
      </c>
      <c r="C9119" t="s">
        <v>129</v>
      </c>
      <c r="D9119" t="s">
        <v>191</v>
      </c>
      <c r="E9119" t="s">
        <v>33</v>
      </c>
      <c r="F9119">
        <v>44</v>
      </c>
      <c r="G9119" t="s">
        <v>53</v>
      </c>
      <c r="H9119" t="s">
        <v>16</v>
      </c>
      <c r="I9119" t="b">
        <v>1</v>
      </c>
      <c r="J9119">
        <v>7</v>
      </c>
      <c r="K9119">
        <v>11</v>
      </c>
    </row>
    <row r="9120" spans="1:11" x14ac:dyDescent="0.35">
      <c r="A9120" t="s">
        <v>9239</v>
      </c>
      <c r="B9120" s="2">
        <v>45588.534722222219</v>
      </c>
      <c r="C9120" t="s">
        <v>117</v>
      </c>
      <c r="D9120" t="s">
        <v>110</v>
      </c>
      <c r="E9120" t="s">
        <v>14</v>
      </c>
      <c r="F9120">
        <v>60</v>
      </c>
      <c r="G9120" t="s">
        <v>15</v>
      </c>
      <c r="H9120" t="s">
        <v>16</v>
      </c>
      <c r="I9120" t="b">
        <v>1</v>
      </c>
      <c r="K9120">
        <v>16</v>
      </c>
    </row>
    <row r="9121" spans="1:11" x14ac:dyDescent="0.35">
      <c r="A9121" t="s">
        <v>9240</v>
      </c>
      <c r="B9121" s="2">
        <v>45588.67291666667</v>
      </c>
      <c r="C9121" t="s">
        <v>45</v>
      </c>
      <c r="D9121" t="s">
        <v>19</v>
      </c>
      <c r="E9121" t="s">
        <v>33</v>
      </c>
      <c r="F9121">
        <v>1</v>
      </c>
      <c r="G9121" t="s">
        <v>25</v>
      </c>
      <c r="H9121" t="s">
        <v>34</v>
      </c>
      <c r="I9121" t="b">
        <v>0</v>
      </c>
      <c r="K9121">
        <v>53</v>
      </c>
    </row>
    <row r="9122" spans="1:11" x14ac:dyDescent="0.35">
      <c r="A9122" t="s">
        <v>9241</v>
      </c>
      <c r="B9122" s="2">
        <v>45588.695138888892</v>
      </c>
      <c r="C9122" t="s">
        <v>122</v>
      </c>
      <c r="D9122" t="s">
        <v>148</v>
      </c>
      <c r="E9122" t="s">
        <v>33</v>
      </c>
      <c r="F9122">
        <v>43</v>
      </c>
      <c r="G9122" t="s">
        <v>89</v>
      </c>
      <c r="H9122" t="s">
        <v>16</v>
      </c>
      <c r="I9122" t="b">
        <v>0</v>
      </c>
      <c r="K9122">
        <v>53</v>
      </c>
    </row>
    <row r="9123" spans="1:11" x14ac:dyDescent="0.35">
      <c r="A9123" t="s">
        <v>9242</v>
      </c>
      <c r="B9123" s="2">
        <v>45588.732638888891</v>
      </c>
      <c r="C9123" t="s">
        <v>57</v>
      </c>
      <c r="D9123" t="s">
        <v>67</v>
      </c>
      <c r="E9123" t="s">
        <v>20</v>
      </c>
      <c r="F9123">
        <v>20</v>
      </c>
      <c r="G9123" t="s">
        <v>38</v>
      </c>
      <c r="H9123" t="s">
        <v>16</v>
      </c>
      <c r="I9123" t="b">
        <v>1</v>
      </c>
      <c r="K9123">
        <v>31</v>
      </c>
    </row>
    <row r="9124" spans="1:11" x14ac:dyDescent="0.35">
      <c r="A9124" t="s">
        <v>9243</v>
      </c>
      <c r="B9124" s="2">
        <v>45588.773611111108</v>
      </c>
      <c r="C9124" t="s">
        <v>45</v>
      </c>
      <c r="D9124" t="s">
        <v>161</v>
      </c>
      <c r="E9124" t="s">
        <v>33</v>
      </c>
      <c r="F9124">
        <v>73</v>
      </c>
      <c r="G9124" t="s">
        <v>25</v>
      </c>
      <c r="H9124" t="s">
        <v>16</v>
      </c>
      <c r="I9124" t="b">
        <v>0</v>
      </c>
      <c r="K9124">
        <v>48</v>
      </c>
    </row>
    <row r="9125" spans="1:11" x14ac:dyDescent="0.35">
      <c r="A9125" t="s">
        <v>9244</v>
      </c>
      <c r="B9125" s="2">
        <v>45588.804861111108</v>
      </c>
      <c r="C9125" t="s">
        <v>55</v>
      </c>
      <c r="D9125" t="s">
        <v>120</v>
      </c>
      <c r="E9125" t="s">
        <v>20</v>
      </c>
      <c r="F9125">
        <v>40</v>
      </c>
      <c r="G9125" t="s">
        <v>21</v>
      </c>
      <c r="H9125" t="s">
        <v>16</v>
      </c>
      <c r="I9125" t="b">
        <v>0</v>
      </c>
      <c r="K9125">
        <v>26</v>
      </c>
    </row>
    <row r="9126" spans="1:11" x14ac:dyDescent="0.35">
      <c r="A9126" t="s">
        <v>9245</v>
      </c>
      <c r="B9126" s="2">
        <v>45588.953472222223</v>
      </c>
      <c r="C9126" t="s">
        <v>91</v>
      </c>
      <c r="D9126" t="s">
        <v>95</v>
      </c>
      <c r="E9126" t="s">
        <v>43</v>
      </c>
      <c r="F9126">
        <v>41</v>
      </c>
      <c r="G9126" t="s">
        <v>47</v>
      </c>
      <c r="H9126" t="s">
        <v>16</v>
      </c>
      <c r="I9126" t="b">
        <v>0</v>
      </c>
      <c r="K9126">
        <v>10</v>
      </c>
    </row>
    <row r="9127" spans="1:11" x14ac:dyDescent="0.35">
      <c r="A9127" t="s">
        <v>9246</v>
      </c>
      <c r="B9127" s="2">
        <v>45588.995833333327</v>
      </c>
      <c r="C9127" t="s">
        <v>12</v>
      </c>
      <c r="D9127" t="s">
        <v>214</v>
      </c>
      <c r="E9127" t="s">
        <v>43</v>
      </c>
      <c r="F9127">
        <v>53</v>
      </c>
      <c r="G9127" t="s">
        <v>15</v>
      </c>
      <c r="H9127" t="s">
        <v>29</v>
      </c>
      <c r="I9127" t="b">
        <v>1</v>
      </c>
      <c r="J9127">
        <v>4</v>
      </c>
      <c r="K9127">
        <v>30</v>
      </c>
    </row>
    <row r="9128" spans="1:11" x14ac:dyDescent="0.35">
      <c r="A9128" t="s">
        <v>9247</v>
      </c>
      <c r="B9128" s="2">
        <v>45589.463194444441</v>
      </c>
      <c r="C9128" t="s">
        <v>55</v>
      </c>
      <c r="D9128" t="s">
        <v>84</v>
      </c>
      <c r="E9128" t="s">
        <v>20</v>
      </c>
      <c r="F9128">
        <v>72</v>
      </c>
      <c r="G9128" t="s">
        <v>15</v>
      </c>
      <c r="H9128" t="s">
        <v>29</v>
      </c>
      <c r="I9128" t="b">
        <v>0</v>
      </c>
      <c r="K9128">
        <v>34</v>
      </c>
    </row>
    <row r="9129" spans="1:11" x14ac:dyDescent="0.35">
      <c r="A9129" t="s">
        <v>9248</v>
      </c>
      <c r="B9129" s="2">
        <v>45589.506249999999</v>
      </c>
      <c r="C9129" t="s">
        <v>117</v>
      </c>
      <c r="D9129" t="s">
        <v>186</v>
      </c>
      <c r="E9129" t="s">
        <v>33</v>
      </c>
      <c r="F9129">
        <v>53</v>
      </c>
      <c r="G9129" t="s">
        <v>61</v>
      </c>
      <c r="H9129" t="s">
        <v>34</v>
      </c>
      <c r="I9129" t="b">
        <v>0</v>
      </c>
      <c r="K9129">
        <v>10</v>
      </c>
    </row>
    <row r="9130" spans="1:11" x14ac:dyDescent="0.35">
      <c r="A9130" t="s">
        <v>9249</v>
      </c>
      <c r="B9130" s="2">
        <v>45589.609027777777</v>
      </c>
      <c r="C9130" t="s">
        <v>129</v>
      </c>
      <c r="D9130" t="s">
        <v>46</v>
      </c>
      <c r="E9130" t="s">
        <v>43</v>
      </c>
      <c r="F9130">
        <v>46</v>
      </c>
      <c r="G9130" t="s">
        <v>25</v>
      </c>
      <c r="H9130" t="s">
        <v>16</v>
      </c>
      <c r="I9130" t="b">
        <v>1</v>
      </c>
      <c r="K9130">
        <v>27</v>
      </c>
    </row>
    <row r="9131" spans="1:11" x14ac:dyDescent="0.35">
      <c r="A9131" t="s">
        <v>9250</v>
      </c>
      <c r="B9131" s="2">
        <v>45589.75277777778</v>
      </c>
      <c r="C9131" t="s">
        <v>33</v>
      </c>
      <c r="D9131" t="s">
        <v>174</v>
      </c>
      <c r="E9131" t="s">
        <v>43</v>
      </c>
      <c r="F9131">
        <v>40</v>
      </c>
      <c r="G9131" t="s">
        <v>25</v>
      </c>
      <c r="H9131" t="s">
        <v>16</v>
      </c>
      <c r="I9131" t="b">
        <v>0</v>
      </c>
      <c r="K9131">
        <v>11</v>
      </c>
    </row>
    <row r="9132" spans="1:11" x14ac:dyDescent="0.35">
      <c r="A9132" t="s">
        <v>9251</v>
      </c>
      <c r="B9132" s="2">
        <v>45589.922222222223</v>
      </c>
      <c r="C9132" t="s">
        <v>27</v>
      </c>
      <c r="D9132" t="s">
        <v>58</v>
      </c>
      <c r="E9132" t="s">
        <v>43</v>
      </c>
      <c r="F9132">
        <v>21</v>
      </c>
      <c r="G9132" t="s">
        <v>15</v>
      </c>
      <c r="H9132" t="s">
        <v>16</v>
      </c>
      <c r="I9132" t="b">
        <v>1</v>
      </c>
      <c r="J9132">
        <v>0</v>
      </c>
      <c r="K9132">
        <v>15</v>
      </c>
    </row>
    <row r="9133" spans="1:11" x14ac:dyDescent="0.35">
      <c r="A9133" t="s">
        <v>9252</v>
      </c>
      <c r="B9133" s="2">
        <v>45589.986111111109</v>
      </c>
      <c r="C9133" t="s">
        <v>55</v>
      </c>
      <c r="D9133" t="s">
        <v>19</v>
      </c>
      <c r="E9133" t="s">
        <v>20</v>
      </c>
      <c r="F9133">
        <v>42</v>
      </c>
      <c r="G9133" t="s">
        <v>25</v>
      </c>
      <c r="H9133" t="s">
        <v>16</v>
      </c>
      <c r="I9133" t="b">
        <v>0</v>
      </c>
      <c r="J9133">
        <v>8</v>
      </c>
      <c r="K9133">
        <v>52</v>
      </c>
    </row>
    <row r="9134" spans="1:11" x14ac:dyDescent="0.35">
      <c r="A9134" t="s">
        <v>9253</v>
      </c>
      <c r="B9134" s="2">
        <v>45590.156944444447</v>
      </c>
      <c r="C9134" t="s">
        <v>91</v>
      </c>
      <c r="D9134" t="s">
        <v>123</v>
      </c>
      <c r="E9134" t="s">
        <v>20</v>
      </c>
      <c r="F9134">
        <v>17</v>
      </c>
      <c r="G9134" t="s">
        <v>89</v>
      </c>
      <c r="H9134" t="s">
        <v>16</v>
      </c>
      <c r="I9134" t="b">
        <v>0</v>
      </c>
      <c r="K9134">
        <v>59</v>
      </c>
    </row>
    <row r="9135" spans="1:11" x14ac:dyDescent="0.35">
      <c r="A9135" t="s">
        <v>9254</v>
      </c>
      <c r="B9135" s="2">
        <v>45590.15902777778</v>
      </c>
      <c r="C9135" t="s">
        <v>12</v>
      </c>
      <c r="D9135" t="s">
        <v>65</v>
      </c>
      <c r="E9135" t="s">
        <v>20</v>
      </c>
      <c r="F9135">
        <v>15</v>
      </c>
      <c r="G9135" t="s">
        <v>53</v>
      </c>
      <c r="H9135" t="s">
        <v>16</v>
      </c>
      <c r="I9135" t="b">
        <v>1</v>
      </c>
      <c r="K9135">
        <v>21</v>
      </c>
    </row>
    <row r="9136" spans="1:11" x14ac:dyDescent="0.35">
      <c r="A9136" t="s">
        <v>9255</v>
      </c>
      <c r="B9136" s="2">
        <v>45590.186805555553</v>
      </c>
      <c r="C9136" t="s">
        <v>78</v>
      </c>
      <c r="D9136" t="s">
        <v>188</v>
      </c>
      <c r="E9136" t="s">
        <v>43</v>
      </c>
      <c r="F9136">
        <v>61</v>
      </c>
      <c r="G9136" t="s">
        <v>38</v>
      </c>
      <c r="H9136" t="s">
        <v>16</v>
      </c>
      <c r="I9136" t="b">
        <v>1</v>
      </c>
      <c r="J9136">
        <v>7</v>
      </c>
      <c r="K9136">
        <v>36</v>
      </c>
    </row>
    <row r="9137" spans="1:11" x14ac:dyDescent="0.35">
      <c r="A9137" t="s">
        <v>9256</v>
      </c>
      <c r="B9137" s="2">
        <v>45590.203472222223</v>
      </c>
      <c r="C9137" t="s">
        <v>51</v>
      </c>
      <c r="D9137" t="s">
        <v>144</v>
      </c>
      <c r="E9137" t="s">
        <v>33</v>
      </c>
      <c r="F9137">
        <v>62</v>
      </c>
      <c r="G9137" t="s">
        <v>15</v>
      </c>
      <c r="H9137" t="s">
        <v>16</v>
      </c>
      <c r="I9137" t="b">
        <v>1</v>
      </c>
      <c r="K9137">
        <v>35</v>
      </c>
    </row>
    <row r="9138" spans="1:11" x14ac:dyDescent="0.35">
      <c r="A9138" t="s">
        <v>9257</v>
      </c>
      <c r="B9138" s="2">
        <v>45590.211111111108</v>
      </c>
      <c r="C9138" t="s">
        <v>117</v>
      </c>
      <c r="D9138" t="s">
        <v>40</v>
      </c>
      <c r="E9138" t="s">
        <v>33</v>
      </c>
      <c r="F9138">
        <v>53</v>
      </c>
      <c r="G9138" t="s">
        <v>38</v>
      </c>
      <c r="H9138" t="s">
        <v>34</v>
      </c>
      <c r="I9138" t="b">
        <v>0</v>
      </c>
      <c r="J9138">
        <v>9</v>
      </c>
      <c r="K9138">
        <v>59</v>
      </c>
    </row>
    <row r="9139" spans="1:11" x14ac:dyDescent="0.35">
      <c r="A9139" t="s">
        <v>9258</v>
      </c>
      <c r="B9139" s="2">
        <v>45590.232638888891</v>
      </c>
      <c r="C9139" t="s">
        <v>73</v>
      </c>
      <c r="D9139" t="s">
        <v>95</v>
      </c>
      <c r="E9139" t="s">
        <v>14</v>
      </c>
      <c r="F9139">
        <v>53</v>
      </c>
      <c r="G9139" t="s">
        <v>89</v>
      </c>
      <c r="H9139" t="s">
        <v>151</v>
      </c>
      <c r="I9139" t="b">
        <v>0</v>
      </c>
      <c r="K9139">
        <v>53</v>
      </c>
    </row>
    <row r="9140" spans="1:11" x14ac:dyDescent="0.35">
      <c r="A9140" t="s">
        <v>9259</v>
      </c>
      <c r="B9140" s="2">
        <v>45590.29791666667</v>
      </c>
      <c r="C9140" t="s">
        <v>78</v>
      </c>
      <c r="D9140" t="s">
        <v>74</v>
      </c>
      <c r="E9140" t="s">
        <v>33</v>
      </c>
      <c r="F9140">
        <v>57</v>
      </c>
      <c r="G9140" t="s">
        <v>21</v>
      </c>
      <c r="H9140" t="s">
        <v>16</v>
      </c>
      <c r="I9140" t="b">
        <v>0</v>
      </c>
      <c r="K9140">
        <v>32</v>
      </c>
    </row>
    <row r="9141" spans="1:11" x14ac:dyDescent="0.35">
      <c r="A9141" t="s">
        <v>9260</v>
      </c>
      <c r="B9141" s="2">
        <v>45590.349305555559</v>
      </c>
      <c r="C9141" t="s">
        <v>73</v>
      </c>
      <c r="D9141" t="s">
        <v>164</v>
      </c>
      <c r="E9141" t="s">
        <v>20</v>
      </c>
      <c r="F9141">
        <v>21</v>
      </c>
      <c r="G9141" t="s">
        <v>38</v>
      </c>
      <c r="H9141" t="s">
        <v>16</v>
      </c>
      <c r="I9141" t="b">
        <v>1</v>
      </c>
      <c r="J9141">
        <v>10</v>
      </c>
      <c r="K9141">
        <v>50</v>
      </c>
    </row>
    <row r="9142" spans="1:11" x14ac:dyDescent="0.35">
      <c r="A9142" t="s">
        <v>9261</v>
      </c>
      <c r="B9142" s="2">
        <v>45590.365277777782</v>
      </c>
      <c r="C9142" t="s">
        <v>70</v>
      </c>
      <c r="D9142" t="s">
        <v>112</v>
      </c>
      <c r="E9142" t="s">
        <v>20</v>
      </c>
      <c r="F9142">
        <v>45</v>
      </c>
      <c r="G9142" t="s">
        <v>53</v>
      </c>
      <c r="H9142" t="s">
        <v>16</v>
      </c>
      <c r="I9142" t="b">
        <v>1</v>
      </c>
      <c r="K9142">
        <v>37</v>
      </c>
    </row>
    <row r="9143" spans="1:11" x14ac:dyDescent="0.35">
      <c r="A9143" t="s">
        <v>9262</v>
      </c>
      <c r="B9143" s="2">
        <v>45590.413194444453</v>
      </c>
      <c r="C9143" t="s">
        <v>55</v>
      </c>
      <c r="D9143" t="s">
        <v>95</v>
      </c>
      <c r="E9143" t="s">
        <v>33</v>
      </c>
      <c r="F9143">
        <v>58</v>
      </c>
      <c r="G9143" t="s">
        <v>15</v>
      </c>
      <c r="H9143" t="s">
        <v>16</v>
      </c>
      <c r="I9143" t="b">
        <v>1</v>
      </c>
      <c r="K9143">
        <v>49</v>
      </c>
    </row>
    <row r="9144" spans="1:11" x14ac:dyDescent="0.35">
      <c r="A9144" t="s">
        <v>9263</v>
      </c>
      <c r="B9144" s="2">
        <v>45590.440972222219</v>
      </c>
      <c r="C9144" t="s">
        <v>18</v>
      </c>
      <c r="D9144" t="s">
        <v>209</v>
      </c>
      <c r="E9144" t="s">
        <v>20</v>
      </c>
      <c r="F9144">
        <v>52</v>
      </c>
      <c r="G9144" t="s">
        <v>38</v>
      </c>
      <c r="H9144" t="s">
        <v>16</v>
      </c>
      <c r="I9144" t="b">
        <v>1</v>
      </c>
      <c r="K9144">
        <v>33</v>
      </c>
    </row>
    <row r="9145" spans="1:11" x14ac:dyDescent="0.35">
      <c r="A9145" t="s">
        <v>9264</v>
      </c>
      <c r="B9145" s="2">
        <v>45590.459722222222</v>
      </c>
      <c r="C9145" t="s">
        <v>45</v>
      </c>
      <c r="D9145" t="s">
        <v>49</v>
      </c>
      <c r="E9145" t="s">
        <v>14</v>
      </c>
      <c r="F9145">
        <v>57</v>
      </c>
      <c r="G9145" t="s">
        <v>38</v>
      </c>
      <c r="H9145" t="s">
        <v>16</v>
      </c>
      <c r="I9145" t="b">
        <v>1</v>
      </c>
      <c r="J9145">
        <v>8</v>
      </c>
      <c r="K9145">
        <v>14</v>
      </c>
    </row>
    <row r="9146" spans="1:11" x14ac:dyDescent="0.35">
      <c r="A9146" t="s">
        <v>9265</v>
      </c>
      <c r="B9146" s="2">
        <v>45590.501388888893</v>
      </c>
      <c r="C9146" t="s">
        <v>99</v>
      </c>
      <c r="D9146" t="s">
        <v>40</v>
      </c>
      <c r="E9146" t="s">
        <v>33</v>
      </c>
      <c r="F9146">
        <v>35</v>
      </c>
      <c r="G9146" t="s">
        <v>53</v>
      </c>
      <c r="H9146" t="s">
        <v>16</v>
      </c>
      <c r="I9146" t="b">
        <v>0</v>
      </c>
      <c r="K9146">
        <v>42</v>
      </c>
    </row>
    <row r="9147" spans="1:11" x14ac:dyDescent="0.35">
      <c r="A9147" t="s">
        <v>9266</v>
      </c>
      <c r="B9147" s="2">
        <v>45590.590277777781</v>
      </c>
      <c r="C9147" t="s">
        <v>51</v>
      </c>
      <c r="D9147" t="s">
        <v>84</v>
      </c>
      <c r="E9147" t="s">
        <v>14</v>
      </c>
      <c r="F9147">
        <v>67</v>
      </c>
      <c r="G9147" t="s">
        <v>21</v>
      </c>
      <c r="H9147" t="s">
        <v>16</v>
      </c>
      <c r="I9147" t="b">
        <v>0</v>
      </c>
      <c r="K9147">
        <v>33</v>
      </c>
    </row>
    <row r="9148" spans="1:11" x14ac:dyDescent="0.35">
      <c r="A9148" t="s">
        <v>9267</v>
      </c>
      <c r="B9148" s="2">
        <v>45590.63958333333</v>
      </c>
      <c r="C9148" t="s">
        <v>70</v>
      </c>
      <c r="D9148" t="s">
        <v>52</v>
      </c>
      <c r="E9148" t="s">
        <v>43</v>
      </c>
      <c r="F9148">
        <v>27</v>
      </c>
      <c r="G9148" t="s">
        <v>89</v>
      </c>
      <c r="H9148" t="s">
        <v>16</v>
      </c>
      <c r="I9148" t="b">
        <v>1</v>
      </c>
      <c r="K9148">
        <v>57</v>
      </c>
    </row>
    <row r="9149" spans="1:11" x14ac:dyDescent="0.35">
      <c r="A9149" t="s">
        <v>9268</v>
      </c>
      <c r="B9149" s="2">
        <v>45590.646527777782</v>
      </c>
      <c r="C9149" t="s">
        <v>88</v>
      </c>
      <c r="D9149" t="s">
        <v>42</v>
      </c>
      <c r="E9149" t="s">
        <v>20</v>
      </c>
      <c r="F9149">
        <v>78</v>
      </c>
      <c r="G9149" t="s">
        <v>15</v>
      </c>
      <c r="H9149" t="s">
        <v>16</v>
      </c>
      <c r="I9149" t="b">
        <v>0</v>
      </c>
      <c r="K9149">
        <v>36</v>
      </c>
    </row>
    <row r="9150" spans="1:11" x14ac:dyDescent="0.35">
      <c r="A9150" t="s">
        <v>9269</v>
      </c>
      <c r="B9150" s="2">
        <v>45590.76666666667</v>
      </c>
      <c r="C9150" t="s">
        <v>45</v>
      </c>
      <c r="D9150" t="s">
        <v>74</v>
      </c>
      <c r="E9150" t="s">
        <v>14</v>
      </c>
      <c r="F9150">
        <v>64</v>
      </c>
      <c r="G9150" t="s">
        <v>47</v>
      </c>
      <c r="H9150" t="s">
        <v>16</v>
      </c>
      <c r="I9150" t="b">
        <v>0</v>
      </c>
      <c r="K9150">
        <v>53</v>
      </c>
    </row>
    <row r="9151" spans="1:11" x14ac:dyDescent="0.35">
      <c r="A9151" t="s">
        <v>9270</v>
      </c>
      <c r="B9151" s="2">
        <v>45590.824305555558</v>
      </c>
      <c r="C9151" t="s">
        <v>129</v>
      </c>
      <c r="D9151" t="s">
        <v>46</v>
      </c>
      <c r="E9151" t="s">
        <v>33</v>
      </c>
      <c r="F9151">
        <v>31</v>
      </c>
      <c r="G9151" t="s">
        <v>25</v>
      </c>
      <c r="H9151" t="s">
        <v>16</v>
      </c>
      <c r="I9151" t="b">
        <v>0</v>
      </c>
      <c r="K9151">
        <v>27</v>
      </c>
    </row>
    <row r="9152" spans="1:11" x14ac:dyDescent="0.35">
      <c r="A9152" t="s">
        <v>9271</v>
      </c>
      <c r="B9152" s="2">
        <v>45590.867361111108</v>
      </c>
      <c r="C9152" t="s">
        <v>83</v>
      </c>
      <c r="D9152" t="s">
        <v>40</v>
      </c>
      <c r="E9152" t="s">
        <v>33</v>
      </c>
      <c r="F9152">
        <v>35</v>
      </c>
      <c r="G9152" t="s">
        <v>53</v>
      </c>
      <c r="H9152" t="s">
        <v>16</v>
      </c>
      <c r="I9152" t="b">
        <v>0</v>
      </c>
      <c r="J9152">
        <v>3</v>
      </c>
      <c r="K9152">
        <v>40</v>
      </c>
    </row>
    <row r="9153" spans="1:11" x14ac:dyDescent="0.35">
      <c r="A9153" t="s">
        <v>9272</v>
      </c>
      <c r="B9153" s="2">
        <v>45590.870833333327</v>
      </c>
      <c r="C9153" t="s">
        <v>88</v>
      </c>
      <c r="D9153" t="s">
        <v>244</v>
      </c>
      <c r="E9153" t="s">
        <v>20</v>
      </c>
      <c r="F9153">
        <v>43</v>
      </c>
      <c r="G9153" t="s">
        <v>25</v>
      </c>
      <c r="H9153" t="s">
        <v>16</v>
      </c>
      <c r="I9153" t="b">
        <v>0</v>
      </c>
      <c r="K9153">
        <v>59</v>
      </c>
    </row>
    <row r="9154" spans="1:11" x14ac:dyDescent="0.35">
      <c r="A9154" t="s">
        <v>9273</v>
      </c>
      <c r="B9154" s="2">
        <v>45591.027777777781</v>
      </c>
      <c r="C9154" t="s">
        <v>83</v>
      </c>
      <c r="D9154" t="s">
        <v>242</v>
      </c>
      <c r="E9154" t="s">
        <v>20</v>
      </c>
      <c r="F9154">
        <v>54</v>
      </c>
      <c r="G9154" t="s">
        <v>61</v>
      </c>
      <c r="H9154" t="s">
        <v>16</v>
      </c>
      <c r="I9154" t="b">
        <v>1</v>
      </c>
      <c r="K9154">
        <v>60</v>
      </c>
    </row>
    <row r="9155" spans="1:11" x14ac:dyDescent="0.35">
      <c r="A9155" t="s">
        <v>9274</v>
      </c>
      <c r="B9155" s="2">
        <v>45591.031944444447</v>
      </c>
      <c r="C9155" t="s">
        <v>51</v>
      </c>
      <c r="D9155" t="s">
        <v>170</v>
      </c>
      <c r="E9155" t="s">
        <v>20</v>
      </c>
      <c r="F9155">
        <v>40</v>
      </c>
      <c r="G9155" t="s">
        <v>15</v>
      </c>
      <c r="H9155" t="s">
        <v>16</v>
      </c>
      <c r="I9155" t="b">
        <v>0</v>
      </c>
      <c r="K9155">
        <v>24</v>
      </c>
    </row>
    <row r="9156" spans="1:11" x14ac:dyDescent="0.35">
      <c r="A9156" t="s">
        <v>9275</v>
      </c>
      <c r="B9156" s="2">
        <v>45591.182638888888</v>
      </c>
      <c r="C9156" t="s">
        <v>31</v>
      </c>
      <c r="D9156" t="s">
        <v>229</v>
      </c>
      <c r="E9156" t="s">
        <v>20</v>
      </c>
      <c r="F9156">
        <v>14</v>
      </c>
      <c r="G9156" t="s">
        <v>61</v>
      </c>
      <c r="H9156" t="s">
        <v>34</v>
      </c>
      <c r="I9156" t="b">
        <v>1</v>
      </c>
      <c r="J9156">
        <v>8</v>
      </c>
      <c r="K9156">
        <v>31</v>
      </c>
    </row>
    <row r="9157" spans="1:11" x14ac:dyDescent="0.35">
      <c r="A9157" t="s">
        <v>9276</v>
      </c>
      <c r="B9157" s="2">
        <v>45591.361805555563</v>
      </c>
      <c r="C9157" t="s">
        <v>18</v>
      </c>
      <c r="D9157" t="s">
        <v>79</v>
      </c>
      <c r="E9157" t="s">
        <v>33</v>
      </c>
      <c r="F9157">
        <v>36</v>
      </c>
      <c r="G9157" t="s">
        <v>21</v>
      </c>
      <c r="H9157" t="s">
        <v>29</v>
      </c>
      <c r="I9157" t="b">
        <v>1</v>
      </c>
      <c r="K9157">
        <v>42</v>
      </c>
    </row>
    <row r="9158" spans="1:11" x14ac:dyDescent="0.35">
      <c r="A9158" t="s">
        <v>9277</v>
      </c>
      <c r="B9158" s="2">
        <v>45591.412499999999</v>
      </c>
      <c r="C9158" t="s">
        <v>99</v>
      </c>
      <c r="D9158" t="s">
        <v>24</v>
      </c>
      <c r="E9158" t="s">
        <v>14</v>
      </c>
      <c r="F9158">
        <v>35</v>
      </c>
      <c r="G9158" t="s">
        <v>61</v>
      </c>
      <c r="H9158" t="s">
        <v>34</v>
      </c>
      <c r="I9158" t="b">
        <v>1</v>
      </c>
      <c r="K9158">
        <v>23</v>
      </c>
    </row>
    <row r="9159" spans="1:11" x14ac:dyDescent="0.35">
      <c r="A9159" t="s">
        <v>9278</v>
      </c>
      <c r="B9159" s="2">
        <v>45591.531944444447</v>
      </c>
      <c r="C9159" t="s">
        <v>31</v>
      </c>
      <c r="D9159" t="s">
        <v>101</v>
      </c>
      <c r="E9159" t="s">
        <v>20</v>
      </c>
      <c r="F9159">
        <v>25</v>
      </c>
      <c r="G9159" t="s">
        <v>38</v>
      </c>
      <c r="H9159" t="s">
        <v>16</v>
      </c>
      <c r="I9159" t="b">
        <v>1</v>
      </c>
      <c r="K9159">
        <v>60</v>
      </c>
    </row>
    <row r="9160" spans="1:11" x14ac:dyDescent="0.35">
      <c r="A9160" t="s">
        <v>9279</v>
      </c>
      <c r="B9160" s="2">
        <v>45591.734027777777</v>
      </c>
      <c r="C9160" t="s">
        <v>73</v>
      </c>
      <c r="D9160" t="s">
        <v>186</v>
      </c>
      <c r="E9160" t="s">
        <v>33</v>
      </c>
      <c r="F9160">
        <v>8</v>
      </c>
      <c r="G9160" t="s">
        <v>25</v>
      </c>
      <c r="H9160" t="s">
        <v>16</v>
      </c>
      <c r="I9160" t="b">
        <v>0</v>
      </c>
      <c r="K9160">
        <v>35</v>
      </c>
    </row>
    <row r="9161" spans="1:11" x14ac:dyDescent="0.35">
      <c r="A9161" t="s">
        <v>9280</v>
      </c>
      <c r="B9161" s="2">
        <v>45591.807638888888</v>
      </c>
      <c r="C9161" t="s">
        <v>117</v>
      </c>
      <c r="D9161" t="s">
        <v>40</v>
      </c>
      <c r="E9161" t="s">
        <v>33</v>
      </c>
      <c r="F9161">
        <v>60</v>
      </c>
      <c r="G9161" t="s">
        <v>25</v>
      </c>
      <c r="H9161" t="s">
        <v>29</v>
      </c>
      <c r="I9161" t="b">
        <v>0</v>
      </c>
      <c r="K9161">
        <v>20</v>
      </c>
    </row>
    <row r="9162" spans="1:11" x14ac:dyDescent="0.35">
      <c r="A9162" t="s">
        <v>9281</v>
      </c>
      <c r="B9162" s="2">
        <v>45591.875</v>
      </c>
      <c r="C9162" t="s">
        <v>55</v>
      </c>
      <c r="D9162" t="s">
        <v>52</v>
      </c>
      <c r="E9162" t="s">
        <v>43</v>
      </c>
      <c r="F9162">
        <v>39</v>
      </c>
      <c r="G9162" t="s">
        <v>21</v>
      </c>
      <c r="H9162" t="s">
        <v>269</v>
      </c>
      <c r="I9162" t="b">
        <v>1</v>
      </c>
      <c r="K9162">
        <v>48</v>
      </c>
    </row>
    <row r="9163" spans="1:11" x14ac:dyDescent="0.35">
      <c r="A9163" t="s">
        <v>9282</v>
      </c>
      <c r="B9163" s="2">
        <v>45591.890972222223</v>
      </c>
      <c r="C9163" t="s">
        <v>23</v>
      </c>
      <c r="D9163" t="s">
        <v>176</v>
      </c>
      <c r="E9163" t="s">
        <v>20</v>
      </c>
      <c r="F9163">
        <v>60</v>
      </c>
      <c r="G9163" t="s">
        <v>53</v>
      </c>
      <c r="H9163" t="s">
        <v>34</v>
      </c>
      <c r="I9163" t="b">
        <v>1</v>
      </c>
      <c r="J9163">
        <v>7</v>
      </c>
      <c r="K9163">
        <v>48</v>
      </c>
    </row>
    <row r="9164" spans="1:11" x14ac:dyDescent="0.35">
      <c r="A9164" t="s">
        <v>9283</v>
      </c>
      <c r="B9164" s="2">
        <v>45591.919444444437</v>
      </c>
      <c r="C9164" t="s">
        <v>91</v>
      </c>
      <c r="D9164" t="s">
        <v>148</v>
      </c>
      <c r="E9164" t="s">
        <v>43</v>
      </c>
      <c r="F9164">
        <v>59</v>
      </c>
      <c r="G9164" t="s">
        <v>47</v>
      </c>
      <c r="H9164" t="s">
        <v>16</v>
      </c>
      <c r="I9164" t="b">
        <v>1</v>
      </c>
      <c r="K9164">
        <v>36</v>
      </c>
    </row>
    <row r="9165" spans="1:11" x14ac:dyDescent="0.35">
      <c r="A9165" t="s">
        <v>9284</v>
      </c>
      <c r="B9165" s="2">
        <v>45591.959722222222</v>
      </c>
      <c r="C9165" t="s">
        <v>296</v>
      </c>
      <c r="D9165" t="s">
        <v>46</v>
      </c>
      <c r="E9165" t="s">
        <v>20</v>
      </c>
      <c r="F9165">
        <v>36</v>
      </c>
      <c r="G9165" t="s">
        <v>89</v>
      </c>
      <c r="H9165" t="s">
        <v>29</v>
      </c>
      <c r="I9165" t="b">
        <v>0</v>
      </c>
      <c r="K9165">
        <v>23</v>
      </c>
    </row>
    <row r="9166" spans="1:11" x14ac:dyDescent="0.35">
      <c r="A9166" t="s">
        <v>9285</v>
      </c>
      <c r="B9166" s="2">
        <v>45591.980555555558</v>
      </c>
      <c r="C9166" t="s">
        <v>88</v>
      </c>
      <c r="D9166" t="s">
        <v>263</v>
      </c>
      <c r="E9166" t="s">
        <v>14</v>
      </c>
      <c r="F9166">
        <v>67</v>
      </c>
      <c r="G9166" t="s">
        <v>15</v>
      </c>
      <c r="H9166" t="s">
        <v>16</v>
      </c>
      <c r="I9166" t="b">
        <v>0</v>
      </c>
      <c r="K9166">
        <v>34</v>
      </c>
    </row>
    <row r="9167" spans="1:11" x14ac:dyDescent="0.35">
      <c r="A9167" t="s">
        <v>9286</v>
      </c>
      <c r="B9167" s="2">
        <v>45592.090277777781</v>
      </c>
      <c r="C9167" t="s">
        <v>108</v>
      </c>
      <c r="D9167" t="s">
        <v>123</v>
      </c>
      <c r="E9167" t="s">
        <v>20</v>
      </c>
      <c r="F9167">
        <v>51</v>
      </c>
      <c r="G9167" t="s">
        <v>38</v>
      </c>
      <c r="H9167" t="s">
        <v>16</v>
      </c>
      <c r="I9167" t="b">
        <v>0</v>
      </c>
      <c r="K9167">
        <v>17</v>
      </c>
    </row>
    <row r="9168" spans="1:11" x14ac:dyDescent="0.35">
      <c r="A9168" t="s">
        <v>9287</v>
      </c>
      <c r="B9168" s="2">
        <v>45592.165972222218</v>
      </c>
      <c r="C9168" t="s">
        <v>122</v>
      </c>
      <c r="D9168" t="s">
        <v>84</v>
      </c>
      <c r="E9168" t="s">
        <v>20</v>
      </c>
      <c r="F9168">
        <v>75</v>
      </c>
      <c r="G9168" t="s">
        <v>38</v>
      </c>
      <c r="H9168" t="s">
        <v>16</v>
      </c>
      <c r="I9168" t="b">
        <v>1</v>
      </c>
      <c r="J9168">
        <v>10</v>
      </c>
      <c r="K9168">
        <v>11</v>
      </c>
    </row>
    <row r="9169" spans="1:11" x14ac:dyDescent="0.35">
      <c r="A9169" t="s">
        <v>9288</v>
      </c>
      <c r="B9169" s="2">
        <v>45592.265972222223</v>
      </c>
      <c r="C9169" t="s">
        <v>23</v>
      </c>
      <c r="D9169" t="s">
        <v>19</v>
      </c>
      <c r="E9169" t="s">
        <v>142</v>
      </c>
      <c r="F9169">
        <v>26</v>
      </c>
      <c r="G9169" t="s">
        <v>53</v>
      </c>
      <c r="H9169" t="s">
        <v>16</v>
      </c>
      <c r="I9169" t="b">
        <v>0</v>
      </c>
      <c r="J9169">
        <v>0</v>
      </c>
      <c r="K9169">
        <v>22</v>
      </c>
    </row>
    <row r="9170" spans="1:11" x14ac:dyDescent="0.35">
      <c r="A9170" t="s">
        <v>9289</v>
      </c>
      <c r="B9170" s="2">
        <v>45592.345138888893</v>
      </c>
      <c r="C9170" t="s">
        <v>108</v>
      </c>
      <c r="D9170" t="s">
        <v>170</v>
      </c>
      <c r="E9170" t="s">
        <v>20</v>
      </c>
      <c r="F9170">
        <v>55</v>
      </c>
      <c r="G9170" t="s">
        <v>15</v>
      </c>
      <c r="H9170" t="s">
        <v>151</v>
      </c>
      <c r="I9170" t="b">
        <v>0</v>
      </c>
      <c r="J9170">
        <v>4</v>
      </c>
      <c r="K9170">
        <v>53</v>
      </c>
    </row>
    <row r="9171" spans="1:11" x14ac:dyDescent="0.35">
      <c r="A9171" t="s">
        <v>9290</v>
      </c>
      <c r="B9171" s="2">
        <v>45592.544444444437</v>
      </c>
      <c r="C9171" t="s">
        <v>184</v>
      </c>
      <c r="D9171" t="s">
        <v>13</v>
      </c>
      <c r="E9171" t="s">
        <v>20</v>
      </c>
      <c r="F9171">
        <v>34</v>
      </c>
      <c r="G9171" t="s">
        <v>47</v>
      </c>
      <c r="H9171" t="s">
        <v>149</v>
      </c>
      <c r="I9171" t="b">
        <v>0</v>
      </c>
      <c r="K9171">
        <v>13</v>
      </c>
    </row>
    <row r="9172" spans="1:11" x14ac:dyDescent="0.35">
      <c r="A9172" t="s">
        <v>9291</v>
      </c>
      <c r="B9172" s="2">
        <v>45592.546527777777</v>
      </c>
      <c r="C9172" t="s">
        <v>31</v>
      </c>
      <c r="D9172" t="s">
        <v>259</v>
      </c>
      <c r="E9172" t="s">
        <v>33</v>
      </c>
      <c r="F9172">
        <v>38</v>
      </c>
      <c r="G9172" t="s">
        <v>15</v>
      </c>
      <c r="H9172" t="s">
        <v>16</v>
      </c>
      <c r="I9172" t="b">
        <v>0</v>
      </c>
      <c r="J9172">
        <v>6</v>
      </c>
      <c r="K9172">
        <v>58</v>
      </c>
    </row>
    <row r="9173" spans="1:11" x14ac:dyDescent="0.35">
      <c r="A9173" t="s">
        <v>9292</v>
      </c>
      <c r="B9173" s="2">
        <v>45592.557638888888</v>
      </c>
      <c r="C9173" t="s">
        <v>76</v>
      </c>
      <c r="D9173" t="s">
        <v>139</v>
      </c>
      <c r="E9173" t="s">
        <v>33</v>
      </c>
      <c r="F9173">
        <v>27</v>
      </c>
      <c r="G9173" t="s">
        <v>15</v>
      </c>
      <c r="H9173" t="s">
        <v>34</v>
      </c>
      <c r="I9173" t="b">
        <v>1</v>
      </c>
      <c r="J9173">
        <v>2</v>
      </c>
      <c r="K9173">
        <v>42</v>
      </c>
    </row>
    <row r="9174" spans="1:11" x14ac:dyDescent="0.35">
      <c r="A9174" t="s">
        <v>9293</v>
      </c>
      <c r="B9174" s="2">
        <v>45592.644444444442</v>
      </c>
      <c r="C9174" t="s">
        <v>122</v>
      </c>
      <c r="D9174" t="s">
        <v>60</v>
      </c>
      <c r="E9174" t="s">
        <v>43</v>
      </c>
      <c r="F9174">
        <v>13</v>
      </c>
      <c r="G9174" t="s">
        <v>38</v>
      </c>
      <c r="H9174" t="s">
        <v>16</v>
      </c>
      <c r="I9174" t="b">
        <v>1</v>
      </c>
      <c r="K9174">
        <v>10</v>
      </c>
    </row>
    <row r="9175" spans="1:11" x14ac:dyDescent="0.35">
      <c r="A9175" t="s">
        <v>9294</v>
      </c>
      <c r="B9175" s="2">
        <v>45592.713194444441</v>
      </c>
      <c r="C9175" t="s">
        <v>51</v>
      </c>
      <c r="D9175" t="s">
        <v>115</v>
      </c>
      <c r="E9175" t="s">
        <v>43</v>
      </c>
      <c r="F9175">
        <v>45</v>
      </c>
      <c r="G9175" t="s">
        <v>38</v>
      </c>
      <c r="H9175" t="s">
        <v>16</v>
      </c>
      <c r="I9175" t="b">
        <v>1</v>
      </c>
      <c r="K9175">
        <v>51</v>
      </c>
    </row>
    <row r="9176" spans="1:11" x14ac:dyDescent="0.35">
      <c r="A9176" t="s">
        <v>9295</v>
      </c>
      <c r="B9176" s="2">
        <v>45592.731249999997</v>
      </c>
      <c r="C9176" t="s">
        <v>129</v>
      </c>
      <c r="D9176" t="s">
        <v>120</v>
      </c>
      <c r="E9176" t="s">
        <v>142</v>
      </c>
      <c r="F9176">
        <v>30</v>
      </c>
      <c r="G9176" t="s">
        <v>53</v>
      </c>
      <c r="H9176" t="s">
        <v>34</v>
      </c>
      <c r="I9176" t="b">
        <v>0</v>
      </c>
      <c r="K9176">
        <v>34</v>
      </c>
    </row>
    <row r="9177" spans="1:11" x14ac:dyDescent="0.35">
      <c r="A9177" t="s">
        <v>9296</v>
      </c>
      <c r="B9177" s="2">
        <v>45592.756249999999</v>
      </c>
      <c r="C9177" t="s">
        <v>122</v>
      </c>
      <c r="D9177" t="s">
        <v>97</v>
      </c>
      <c r="E9177" t="s">
        <v>20</v>
      </c>
      <c r="F9177">
        <v>11</v>
      </c>
      <c r="G9177" t="s">
        <v>89</v>
      </c>
      <c r="H9177" t="s">
        <v>16</v>
      </c>
      <c r="I9177" t="b">
        <v>0</v>
      </c>
      <c r="K9177">
        <v>35</v>
      </c>
    </row>
    <row r="9178" spans="1:11" x14ac:dyDescent="0.35">
      <c r="A9178" t="s">
        <v>9297</v>
      </c>
      <c r="B9178" s="2">
        <v>45592.986111111109</v>
      </c>
      <c r="C9178" t="s">
        <v>23</v>
      </c>
      <c r="D9178" t="s">
        <v>84</v>
      </c>
      <c r="E9178" t="s">
        <v>20</v>
      </c>
      <c r="F9178">
        <v>50</v>
      </c>
      <c r="G9178" t="s">
        <v>21</v>
      </c>
      <c r="H9178" t="s">
        <v>34</v>
      </c>
      <c r="I9178" t="b">
        <v>0</v>
      </c>
      <c r="K9178">
        <v>39</v>
      </c>
    </row>
    <row r="9179" spans="1:11" x14ac:dyDescent="0.35">
      <c r="A9179" t="s">
        <v>9298</v>
      </c>
      <c r="B9179" s="2">
        <v>45593.107638888891</v>
      </c>
      <c r="C9179" t="s">
        <v>45</v>
      </c>
      <c r="D9179" t="s">
        <v>60</v>
      </c>
      <c r="E9179" t="s">
        <v>20</v>
      </c>
      <c r="F9179">
        <v>60</v>
      </c>
      <c r="G9179" t="s">
        <v>25</v>
      </c>
      <c r="H9179" t="s">
        <v>16</v>
      </c>
      <c r="I9179" t="b">
        <v>1</v>
      </c>
      <c r="K9179">
        <v>29</v>
      </c>
    </row>
    <row r="9180" spans="1:11" x14ac:dyDescent="0.35">
      <c r="A9180" t="s">
        <v>9299</v>
      </c>
      <c r="B9180" s="2">
        <v>45593.39166666667</v>
      </c>
      <c r="C9180" t="s">
        <v>117</v>
      </c>
      <c r="D9180" t="s">
        <v>174</v>
      </c>
      <c r="E9180" t="s">
        <v>33</v>
      </c>
      <c r="F9180">
        <v>52</v>
      </c>
      <c r="G9180" t="s">
        <v>25</v>
      </c>
      <c r="H9180" t="s">
        <v>151</v>
      </c>
      <c r="I9180" t="b">
        <v>1</v>
      </c>
      <c r="K9180">
        <v>50</v>
      </c>
    </row>
    <row r="9181" spans="1:11" x14ac:dyDescent="0.35">
      <c r="A9181" t="s">
        <v>9300</v>
      </c>
      <c r="B9181" s="2">
        <v>45593.696527777778</v>
      </c>
      <c r="C9181" t="s">
        <v>129</v>
      </c>
      <c r="D9181" t="s">
        <v>28</v>
      </c>
      <c r="E9181" t="s">
        <v>14</v>
      </c>
      <c r="F9181">
        <v>31</v>
      </c>
      <c r="G9181" t="s">
        <v>15</v>
      </c>
      <c r="H9181" t="s">
        <v>34</v>
      </c>
      <c r="I9181" t="b">
        <v>0</v>
      </c>
      <c r="K9181">
        <v>50</v>
      </c>
    </row>
    <row r="9182" spans="1:11" x14ac:dyDescent="0.35">
      <c r="A9182" t="s">
        <v>9301</v>
      </c>
      <c r="B9182" s="2">
        <v>45593.722916666673</v>
      </c>
      <c r="C9182" t="s">
        <v>129</v>
      </c>
      <c r="D9182" t="s">
        <v>237</v>
      </c>
      <c r="E9182" t="s">
        <v>20</v>
      </c>
      <c r="F9182">
        <v>54</v>
      </c>
      <c r="G9182" t="s">
        <v>25</v>
      </c>
      <c r="H9182" t="s">
        <v>149</v>
      </c>
      <c r="I9182" t="b">
        <v>1</v>
      </c>
      <c r="K9182">
        <v>30</v>
      </c>
    </row>
    <row r="9183" spans="1:11" x14ac:dyDescent="0.35">
      <c r="A9183" t="s">
        <v>9302</v>
      </c>
      <c r="B9183" s="2">
        <v>45593.78402777778</v>
      </c>
      <c r="C9183" t="s">
        <v>76</v>
      </c>
      <c r="D9183" t="s">
        <v>28</v>
      </c>
      <c r="E9183" t="s">
        <v>43</v>
      </c>
      <c r="F9183">
        <v>58</v>
      </c>
      <c r="G9183" t="s">
        <v>89</v>
      </c>
      <c r="H9183" t="s">
        <v>16</v>
      </c>
      <c r="I9183" t="b">
        <v>0</v>
      </c>
      <c r="J9183">
        <v>4</v>
      </c>
      <c r="K9183">
        <v>47</v>
      </c>
    </row>
    <row r="9184" spans="1:11" x14ac:dyDescent="0.35">
      <c r="A9184" t="s">
        <v>9303</v>
      </c>
      <c r="B9184" s="2">
        <v>45593.969444444447</v>
      </c>
      <c r="C9184" t="s">
        <v>99</v>
      </c>
      <c r="D9184" t="s">
        <v>237</v>
      </c>
      <c r="E9184" t="s">
        <v>20</v>
      </c>
      <c r="F9184">
        <v>22</v>
      </c>
      <c r="G9184" t="s">
        <v>38</v>
      </c>
      <c r="H9184" t="s">
        <v>149</v>
      </c>
      <c r="I9184" t="b">
        <v>1</v>
      </c>
      <c r="K9184">
        <v>39</v>
      </c>
    </row>
    <row r="9185" spans="1:11" x14ac:dyDescent="0.35">
      <c r="A9185" t="s">
        <v>9304</v>
      </c>
      <c r="B9185" s="2">
        <v>45593.996527777781</v>
      </c>
      <c r="C9185" t="s">
        <v>18</v>
      </c>
      <c r="D9185" t="s">
        <v>24</v>
      </c>
      <c r="E9185" t="s">
        <v>43</v>
      </c>
      <c r="F9185">
        <v>38</v>
      </c>
      <c r="G9185" t="s">
        <v>21</v>
      </c>
      <c r="H9185" t="s">
        <v>16</v>
      </c>
      <c r="I9185" t="b">
        <v>0</v>
      </c>
      <c r="J9185">
        <v>3</v>
      </c>
      <c r="K9185">
        <v>16</v>
      </c>
    </row>
    <row r="9186" spans="1:11" x14ac:dyDescent="0.35">
      <c r="A9186" t="s">
        <v>9305</v>
      </c>
      <c r="B9186" s="2">
        <v>45594.28125</v>
      </c>
      <c r="C9186" t="s">
        <v>45</v>
      </c>
      <c r="D9186" t="s">
        <v>242</v>
      </c>
      <c r="E9186" t="s">
        <v>14</v>
      </c>
      <c r="F9186">
        <v>71</v>
      </c>
      <c r="G9186" t="s">
        <v>15</v>
      </c>
      <c r="H9186" t="s">
        <v>34</v>
      </c>
      <c r="I9186" t="b">
        <v>0</v>
      </c>
      <c r="K9186">
        <v>15</v>
      </c>
    </row>
    <row r="9187" spans="1:11" x14ac:dyDescent="0.35">
      <c r="A9187" t="s">
        <v>9306</v>
      </c>
      <c r="B9187" s="2">
        <v>45594.288194444453</v>
      </c>
      <c r="C9187" t="s">
        <v>27</v>
      </c>
      <c r="D9187" t="s">
        <v>67</v>
      </c>
      <c r="E9187" t="s">
        <v>20</v>
      </c>
      <c r="F9187">
        <v>30</v>
      </c>
      <c r="G9187" t="s">
        <v>89</v>
      </c>
      <c r="H9187" t="s">
        <v>29</v>
      </c>
      <c r="I9187" t="b">
        <v>0</v>
      </c>
      <c r="K9187">
        <v>56</v>
      </c>
    </row>
    <row r="9188" spans="1:11" x14ac:dyDescent="0.35">
      <c r="A9188" t="s">
        <v>9307</v>
      </c>
      <c r="B9188" s="2">
        <v>45594.456250000003</v>
      </c>
      <c r="C9188" t="s">
        <v>73</v>
      </c>
      <c r="D9188" t="s">
        <v>282</v>
      </c>
      <c r="E9188" t="s">
        <v>20</v>
      </c>
      <c r="F9188">
        <v>19</v>
      </c>
      <c r="G9188" t="s">
        <v>38</v>
      </c>
      <c r="H9188" t="s">
        <v>149</v>
      </c>
      <c r="I9188" t="b">
        <v>1</v>
      </c>
      <c r="K9188">
        <v>25</v>
      </c>
    </row>
    <row r="9189" spans="1:11" x14ac:dyDescent="0.35">
      <c r="A9189" t="s">
        <v>9308</v>
      </c>
      <c r="B9189" s="2">
        <v>45594.675694444442</v>
      </c>
      <c r="C9189" t="s">
        <v>12</v>
      </c>
      <c r="D9189" t="s">
        <v>146</v>
      </c>
      <c r="E9189" t="s">
        <v>14</v>
      </c>
      <c r="F9189">
        <v>65</v>
      </c>
      <c r="G9189" t="s">
        <v>53</v>
      </c>
      <c r="H9189" t="s">
        <v>16</v>
      </c>
      <c r="I9189" t="b">
        <v>1</v>
      </c>
      <c r="K9189">
        <v>31</v>
      </c>
    </row>
    <row r="9190" spans="1:11" x14ac:dyDescent="0.35">
      <c r="A9190" t="s">
        <v>9309</v>
      </c>
      <c r="B9190" s="2">
        <v>45594.783333333333</v>
      </c>
      <c r="C9190" t="s">
        <v>57</v>
      </c>
      <c r="D9190" t="s">
        <v>37</v>
      </c>
      <c r="E9190" t="s">
        <v>43</v>
      </c>
      <c r="F9190">
        <v>13</v>
      </c>
      <c r="G9190" t="s">
        <v>25</v>
      </c>
      <c r="H9190" t="s">
        <v>16</v>
      </c>
      <c r="I9190" t="b">
        <v>0</v>
      </c>
      <c r="K9190">
        <v>53</v>
      </c>
    </row>
    <row r="9191" spans="1:11" x14ac:dyDescent="0.35">
      <c r="A9191" t="s">
        <v>9310</v>
      </c>
      <c r="B9191" s="2">
        <v>45594.785416666673</v>
      </c>
      <c r="C9191" t="s">
        <v>99</v>
      </c>
      <c r="D9191" t="s">
        <v>237</v>
      </c>
      <c r="E9191" t="s">
        <v>43</v>
      </c>
      <c r="F9191">
        <v>53</v>
      </c>
      <c r="G9191" t="s">
        <v>15</v>
      </c>
      <c r="H9191" t="s">
        <v>16</v>
      </c>
      <c r="I9191" t="b">
        <v>0</v>
      </c>
      <c r="K9191">
        <v>28</v>
      </c>
    </row>
    <row r="9192" spans="1:11" x14ac:dyDescent="0.35">
      <c r="A9192" t="s">
        <v>9311</v>
      </c>
      <c r="B9192" s="2">
        <v>45594.80972222222</v>
      </c>
      <c r="C9192" t="s">
        <v>88</v>
      </c>
      <c r="D9192" t="s">
        <v>191</v>
      </c>
      <c r="E9192" t="s">
        <v>43</v>
      </c>
      <c r="F9192">
        <v>25</v>
      </c>
      <c r="G9192" t="s">
        <v>15</v>
      </c>
      <c r="H9192" t="s">
        <v>16</v>
      </c>
      <c r="I9192" t="b">
        <v>1</v>
      </c>
      <c r="K9192">
        <v>47</v>
      </c>
    </row>
    <row r="9193" spans="1:11" x14ac:dyDescent="0.35">
      <c r="A9193" t="s">
        <v>9312</v>
      </c>
      <c r="B9193" s="2">
        <v>45594.823611111111</v>
      </c>
      <c r="C9193" t="s">
        <v>78</v>
      </c>
      <c r="D9193" t="s">
        <v>186</v>
      </c>
      <c r="E9193" t="s">
        <v>20</v>
      </c>
      <c r="F9193">
        <v>13</v>
      </c>
      <c r="G9193" t="s">
        <v>15</v>
      </c>
      <c r="H9193" t="s">
        <v>16</v>
      </c>
      <c r="I9193" t="b">
        <v>0</v>
      </c>
      <c r="K9193">
        <v>16</v>
      </c>
    </row>
    <row r="9194" spans="1:11" x14ac:dyDescent="0.35">
      <c r="A9194" t="s">
        <v>9313</v>
      </c>
      <c r="B9194" s="2">
        <v>45594.854166666657</v>
      </c>
      <c r="C9194" t="s">
        <v>88</v>
      </c>
      <c r="D9194" t="s">
        <v>144</v>
      </c>
      <c r="E9194" t="s">
        <v>33</v>
      </c>
      <c r="F9194">
        <v>55</v>
      </c>
      <c r="G9194" t="s">
        <v>25</v>
      </c>
      <c r="H9194" t="s">
        <v>34</v>
      </c>
      <c r="I9194" t="b">
        <v>1</v>
      </c>
      <c r="K9194">
        <v>27</v>
      </c>
    </row>
    <row r="9195" spans="1:11" x14ac:dyDescent="0.35">
      <c r="A9195" t="s">
        <v>9314</v>
      </c>
      <c r="B9195" s="2">
        <v>45594.870833333327</v>
      </c>
      <c r="C9195" t="s">
        <v>106</v>
      </c>
      <c r="D9195" t="s">
        <v>65</v>
      </c>
      <c r="E9195" t="s">
        <v>33</v>
      </c>
      <c r="F9195">
        <v>63</v>
      </c>
      <c r="G9195" t="s">
        <v>25</v>
      </c>
      <c r="H9195" t="s">
        <v>269</v>
      </c>
      <c r="I9195" t="b">
        <v>0</v>
      </c>
      <c r="K9195">
        <v>26</v>
      </c>
    </row>
    <row r="9196" spans="1:11" x14ac:dyDescent="0.35">
      <c r="A9196" t="s">
        <v>9315</v>
      </c>
      <c r="B9196" s="2">
        <v>45594.881249999999</v>
      </c>
      <c r="C9196" t="s">
        <v>73</v>
      </c>
      <c r="D9196" t="s">
        <v>58</v>
      </c>
      <c r="E9196" t="s">
        <v>142</v>
      </c>
      <c r="F9196">
        <v>65</v>
      </c>
      <c r="G9196" t="s">
        <v>15</v>
      </c>
      <c r="H9196" t="s">
        <v>16</v>
      </c>
      <c r="I9196" t="b">
        <v>1</v>
      </c>
      <c r="K9196">
        <v>33</v>
      </c>
    </row>
    <row r="9197" spans="1:11" x14ac:dyDescent="0.35">
      <c r="A9197" t="s">
        <v>9316</v>
      </c>
      <c r="B9197" s="2">
        <v>45594.886111111111</v>
      </c>
      <c r="C9197" t="s">
        <v>129</v>
      </c>
      <c r="D9197" t="s">
        <v>137</v>
      </c>
      <c r="E9197" t="s">
        <v>20</v>
      </c>
      <c r="F9197">
        <v>59</v>
      </c>
      <c r="G9197" t="s">
        <v>38</v>
      </c>
      <c r="H9197" t="s">
        <v>16</v>
      </c>
      <c r="I9197" t="b">
        <v>0</v>
      </c>
      <c r="K9197">
        <v>50</v>
      </c>
    </row>
    <row r="9198" spans="1:11" x14ac:dyDescent="0.35">
      <c r="A9198" t="s">
        <v>9317</v>
      </c>
      <c r="B9198" s="2">
        <v>45594.913888888892</v>
      </c>
      <c r="C9198" t="s">
        <v>106</v>
      </c>
      <c r="D9198" t="s">
        <v>263</v>
      </c>
      <c r="E9198" t="s">
        <v>142</v>
      </c>
      <c r="F9198">
        <v>79</v>
      </c>
      <c r="G9198" t="s">
        <v>38</v>
      </c>
      <c r="H9198" t="s">
        <v>29</v>
      </c>
      <c r="I9198" t="b">
        <v>1</v>
      </c>
      <c r="K9198">
        <v>33</v>
      </c>
    </row>
    <row r="9199" spans="1:11" x14ac:dyDescent="0.35">
      <c r="A9199" t="s">
        <v>9318</v>
      </c>
      <c r="B9199" s="2">
        <v>45594.979861111111</v>
      </c>
      <c r="C9199" t="s">
        <v>76</v>
      </c>
      <c r="D9199" t="s">
        <v>37</v>
      </c>
      <c r="E9199" t="s">
        <v>33</v>
      </c>
      <c r="F9199">
        <v>37</v>
      </c>
      <c r="G9199" t="s">
        <v>38</v>
      </c>
      <c r="H9199" t="s">
        <v>34</v>
      </c>
      <c r="I9199" t="b">
        <v>1</v>
      </c>
      <c r="K9199">
        <v>58</v>
      </c>
    </row>
    <row r="9200" spans="1:11" x14ac:dyDescent="0.35">
      <c r="A9200" t="s">
        <v>9319</v>
      </c>
      <c r="B9200" s="2">
        <v>45595.009027777778</v>
      </c>
      <c r="C9200" t="s">
        <v>296</v>
      </c>
      <c r="D9200" t="s">
        <v>174</v>
      </c>
      <c r="E9200" t="s">
        <v>14</v>
      </c>
      <c r="F9200">
        <v>7</v>
      </c>
      <c r="G9200" t="s">
        <v>89</v>
      </c>
      <c r="H9200" t="s">
        <v>34</v>
      </c>
      <c r="I9200" t="b">
        <v>0</v>
      </c>
      <c r="K9200">
        <v>27</v>
      </c>
    </row>
    <row r="9201" spans="1:11" x14ac:dyDescent="0.35">
      <c r="A9201" t="s">
        <v>9320</v>
      </c>
      <c r="B9201" s="2">
        <v>45595.03402777778</v>
      </c>
      <c r="C9201" t="s">
        <v>296</v>
      </c>
      <c r="D9201" t="s">
        <v>52</v>
      </c>
      <c r="E9201" t="s">
        <v>20</v>
      </c>
      <c r="F9201">
        <v>29</v>
      </c>
      <c r="G9201" t="s">
        <v>15</v>
      </c>
      <c r="H9201" t="s">
        <v>29</v>
      </c>
      <c r="I9201" t="b">
        <v>1</v>
      </c>
      <c r="K9201">
        <v>51</v>
      </c>
    </row>
    <row r="9202" spans="1:11" x14ac:dyDescent="0.35">
      <c r="A9202" t="s">
        <v>9321</v>
      </c>
      <c r="B9202" s="2">
        <v>45595.085416666669</v>
      </c>
      <c r="C9202" t="s">
        <v>108</v>
      </c>
      <c r="D9202" t="s">
        <v>412</v>
      </c>
      <c r="E9202" t="s">
        <v>14</v>
      </c>
      <c r="F9202">
        <v>59</v>
      </c>
      <c r="G9202" t="s">
        <v>47</v>
      </c>
      <c r="H9202" t="s">
        <v>16</v>
      </c>
      <c r="I9202" t="b">
        <v>1</v>
      </c>
      <c r="K9202">
        <v>29</v>
      </c>
    </row>
    <row r="9203" spans="1:11" x14ac:dyDescent="0.35">
      <c r="A9203" t="s">
        <v>9322</v>
      </c>
      <c r="B9203" s="2">
        <v>45595.379166666673</v>
      </c>
      <c r="C9203" t="s">
        <v>106</v>
      </c>
      <c r="D9203" t="s">
        <v>84</v>
      </c>
      <c r="E9203" t="s">
        <v>33</v>
      </c>
      <c r="F9203">
        <v>74</v>
      </c>
      <c r="G9203" t="s">
        <v>15</v>
      </c>
      <c r="H9203" t="s">
        <v>16</v>
      </c>
      <c r="I9203" t="b">
        <v>1</v>
      </c>
      <c r="K9203">
        <v>19</v>
      </c>
    </row>
    <row r="9204" spans="1:11" x14ac:dyDescent="0.35">
      <c r="A9204" t="s">
        <v>9323</v>
      </c>
      <c r="B9204" s="2">
        <v>45595.414583333331</v>
      </c>
      <c r="C9204" t="s">
        <v>184</v>
      </c>
      <c r="D9204" t="s">
        <v>282</v>
      </c>
      <c r="E9204" t="s">
        <v>14</v>
      </c>
      <c r="F9204">
        <v>29</v>
      </c>
      <c r="G9204" t="s">
        <v>25</v>
      </c>
      <c r="H9204" t="s">
        <v>16</v>
      </c>
      <c r="I9204" t="b">
        <v>1</v>
      </c>
      <c r="K9204">
        <v>60</v>
      </c>
    </row>
    <row r="9205" spans="1:11" x14ac:dyDescent="0.35">
      <c r="A9205" t="s">
        <v>9324</v>
      </c>
      <c r="B9205" s="2">
        <v>45595.550694444442</v>
      </c>
      <c r="C9205" t="s">
        <v>27</v>
      </c>
      <c r="D9205" t="s">
        <v>259</v>
      </c>
      <c r="E9205" t="s">
        <v>43</v>
      </c>
      <c r="F9205">
        <v>56</v>
      </c>
      <c r="G9205" t="s">
        <v>15</v>
      </c>
      <c r="H9205" t="s">
        <v>16</v>
      </c>
      <c r="I9205" t="b">
        <v>1</v>
      </c>
      <c r="K9205">
        <v>31</v>
      </c>
    </row>
    <row r="9206" spans="1:11" x14ac:dyDescent="0.35">
      <c r="A9206" t="s">
        <v>9325</v>
      </c>
      <c r="B9206" s="2">
        <v>45595.564583333333</v>
      </c>
      <c r="C9206" t="s">
        <v>73</v>
      </c>
      <c r="D9206" t="s">
        <v>144</v>
      </c>
      <c r="E9206" t="s">
        <v>20</v>
      </c>
      <c r="F9206">
        <v>6</v>
      </c>
      <c r="G9206" t="s">
        <v>38</v>
      </c>
      <c r="H9206" t="s">
        <v>16</v>
      </c>
      <c r="I9206" t="b">
        <v>0</v>
      </c>
      <c r="K9206">
        <v>58</v>
      </c>
    </row>
    <row r="9207" spans="1:11" x14ac:dyDescent="0.35">
      <c r="A9207" t="s">
        <v>9326</v>
      </c>
      <c r="B9207" s="2">
        <v>45595.566666666673</v>
      </c>
      <c r="C9207" t="s">
        <v>88</v>
      </c>
      <c r="D9207" t="s">
        <v>19</v>
      </c>
      <c r="E9207" t="s">
        <v>43</v>
      </c>
      <c r="F9207">
        <v>40</v>
      </c>
      <c r="G9207" t="s">
        <v>89</v>
      </c>
      <c r="H9207" t="s">
        <v>16</v>
      </c>
      <c r="I9207" t="b">
        <v>0</v>
      </c>
      <c r="K9207">
        <v>58</v>
      </c>
    </row>
    <row r="9208" spans="1:11" x14ac:dyDescent="0.35">
      <c r="A9208" t="s">
        <v>9327</v>
      </c>
      <c r="B9208" s="2">
        <v>45595.599305555559</v>
      </c>
      <c r="C9208" t="s">
        <v>73</v>
      </c>
      <c r="D9208" t="s">
        <v>126</v>
      </c>
      <c r="E9208" t="s">
        <v>14</v>
      </c>
      <c r="F9208">
        <v>24</v>
      </c>
      <c r="G9208" t="s">
        <v>53</v>
      </c>
      <c r="H9208" t="s">
        <v>16</v>
      </c>
      <c r="I9208" t="b">
        <v>0</v>
      </c>
      <c r="K9208">
        <v>22</v>
      </c>
    </row>
    <row r="9209" spans="1:11" x14ac:dyDescent="0.35">
      <c r="A9209" t="s">
        <v>9328</v>
      </c>
      <c r="B9209" s="2">
        <v>45595.659722222219</v>
      </c>
      <c r="C9209" t="s">
        <v>122</v>
      </c>
      <c r="D9209" t="s">
        <v>139</v>
      </c>
      <c r="E9209" t="s">
        <v>14</v>
      </c>
      <c r="F9209">
        <v>74</v>
      </c>
      <c r="G9209" t="s">
        <v>15</v>
      </c>
      <c r="H9209" t="s">
        <v>16</v>
      </c>
      <c r="I9209" t="b">
        <v>1</v>
      </c>
      <c r="J9209">
        <v>9</v>
      </c>
      <c r="K9209">
        <v>48</v>
      </c>
    </row>
    <row r="9210" spans="1:11" x14ac:dyDescent="0.35">
      <c r="A9210" t="s">
        <v>9329</v>
      </c>
      <c r="B9210" s="2">
        <v>45595.727777777778</v>
      </c>
      <c r="C9210" t="s">
        <v>23</v>
      </c>
      <c r="D9210" t="s">
        <v>37</v>
      </c>
      <c r="E9210" t="s">
        <v>20</v>
      </c>
      <c r="F9210">
        <v>73</v>
      </c>
      <c r="G9210" t="s">
        <v>25</v>
      </c>
      <c r="H9210" t="s">
        <v>16</v>
      </c>
      <c r="I9210" t="b">
        <v>1</v>
      </c>
      <c r="J9210">
        <v>6</v>
      </c>
      <c r="K9210">
        <v>19</v>
      </c>
    </row>
    <row r="9211" spans="1:11" x14ac:dyDescent="0.35">
      <c r="A9211" t="s">
        <v>9330</v>
      </c>
      <c r="B9211" s="2">
        <v>45595.73541666667</v>
      </c>
      <c r="C9211" t="s">
        <v>73</v>
      </c>
      <c r="D9211" t="s">
        <v>153</v>
      </c>
      <c r="E9211" t="s">
        <v>43</v>
      </c>
      <c r="F9211">
        <v>2</v>
      </c>
      <c r="G9211" t="s">
        <v>53</v>
      </c>
      <c r="H9211" t="s">
        <v>16</v>
      </c>
      <c r="I9211" t="b">
        <v>1</v>
      </c>
      <c r="K9211">
        <v>46</v>
      </c>
    </row>
    <row r="9212" spans="1:11" x14ac:dyDescent="0.35">
      <c r="A9212" t="s">
        <v>9331</v>
      </c>
      <c r="B9212" s="2">
        <v>45595.74722222222</v>
      </c>
      <c r="C9212" t="s">
        <v>91</v>
      </c>
      <c r="D9212" t="s">
        <v>191</v>
      </c>
      <c r="E9212" t="s">
        <v>20</v>
      </c>
      <c r="F9212">
        <v>26</v>
      </c>
      <c r="G9212" t="s">
        <v>15</v>
      </c>
      <c r="H9212" t="s">
        <v>34</v>
      </c>
      <c r="I9212" t="b">
        <v>0</v>
      </c>
      <c r="J9212">
        <v>8</v>
      </c>
      <c r="K9212">
        <v>23</v>
      </c>
    </row>
    <row r="9213" spans="1:11" x14ac:dyDescent="0.35">
      <c r="A9213" t="s">
        <v>9332</v>
      </c>
      <c r="B9213" s="2">
        <v>45595.863888888889</v>
      </c>
      <c r="C9213" t="s">
        <v>296</v>
      </c>
      <c r="D9213" t="s">
        <v>176</v>
      </c>
      <c r="E9213" t="s">
        <v>14</v>
      </c>
      <c r="F9213">
        <v>52</v>
      </c>
      <c r="G9213" t="s">
        <v>38</v>
      </c>
      <c r="H9213" t="s">
        <v>16</v>
      </c>
      <c r="I9213" t="b">
        <v>0</v>
      </c>
      <c r="J9213">
        <v>3</v>
      </c>
      <c r="K9213">
        <v>44</v>
      </c>
    </row>
    <row r="9214" spans="1:11" x14ac:dyDescent="0.35">
      <c r="A9214" t="s">
        <v>9333</v>
      </c>
      <c r="B9214" s="2">
        <v>45595.882638888892</v>
      </c>
      <c r="C9214" t="s">
        <v>91</v>
      </c>
      <c r="D9214" t="s">
        <v>275</v>
      </c>
      <c r="E9214" t="s">
        <v>14</v>
      </c>
      <c r="F9214">
        <v>37</v>
      </c>
      <c r="G9214" t="s">
        <v>25</v>
      </c>
      <c r="H9214" t="s">
        <v>16</v>
      </c>
      <c r="I9214" t="b">
        <v>1</v>
      </c>
      <c r="J9214">
        <v>1</v>
      </c>
      <c r="K9214">
        <v>34</v>
      </c>
    </row>
    <row r="9215" spans="1:11" x14ac:dyDescent="0.35">
      <c r="A9215" t="s">
        <v>9334</v>
      </c>
      <c r="B9215" s="2">
        <v>45595.902083333327</v>
      </c>
      <c r="C9215" t="s">
        <v>33</v>
      </c>
      <c r="D9215" t="s">
        <v>229</v>
      </c>
      <c r="E9215" t="s">
        <v>43</v>
      </c>
      <c r="F9215">
        <v>22</v>
      </c>
      <c r="G9215" t="s">
        <v>53</v>
      </c>
      <c r="H9215" t="s">
        <v>16</v>
      </c>
      <c r="I9215" t="b">
        <v>0</v>
      </c>
      <c r="K9215">
        <v>54</v>
      </c>
    </row>
    <row r="9216" spans="1:11" x14ac:dyDescent="0.35">
      <c r="A9216" t="s">
        <v>9335</v>
      </c>
      <c r="B9216" s="2">
        <v>45595.90347222222</v>
      </c>
      <c r="C9216" t="s">
        <v>23</v>
      </c>
      <c r="D9216" t="s">
        <v>186</v>
      </c>
      <c r="E9216" t="s">
        <v>20</v>
      </c>
      <c r="F9216">
        <v>14</v>
      </c>
      <c r="G9216" t="s">
        <v>89</v>
      </c>
      <c r="H9216" t="s">
        <v>29</v>
      </c>
      <c r="I9216" t="b">
        <v>0</v>
      </c>
      <c r="K9216">
        <v>27</v>
      </c>
    </row>
    <row r="9217" spans="1:11" x14ac:dyDescent="0.35">
      <c r="A9217" t="s">
        <v>9336</v>
      </c>
      <c r="B9217" s="2">
        <v>45595.918055555558</v>
      </c>
      <c r="C9217" t="s">
        <v>18</v>
      </c>
      <c r="D9217" t="s">
        <v>49</v>
      </c>
      <c r="E9217" t="s">
        <v>20</v>
      </c>
      <c r="F9217">
        <v>22</v>
      </c>
      <c r="G9217" t="s">
        <v>89</v>
      </c>
      <c r="H9217" t="s">
        <v>16</v>
      </c>
      <c r="I9217" t="b">
        <v>0</v>
      </c>
      <c r="K9217">
        <v>50</v>
      </c>
    </row>
  </sheetData>
  <autoFilter ref="A1:K921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217"/>
  <sheetViews>
    <sheetView workbookViewId="0">
      <pane ySplit="1" topLeftCell="A2" activePane="bottomLeft" state="frozen"/>
      <selection pane="bottomLeft"/>
    </sheetView>
  </sheetViews>
  <sheetFormatPr defaultRowHeight="14.5" x14ac:dyDescent="0.35"/>
  <cols>
    <col min="1" max="1" width="13" customWidth="1"/>
    <col min="2" max="2" width="18" customWidth="1"/>
    <col min="3" max="3" width="16.54296875" customWidth="1"/>
    <col min="4" max="4" width="8.54296875" customWidth="1"/>
    <col min="5" max="5" width="7" customWidth="1"/>
    <col min="6" max="6" width="13.08984375" customWidth="1"/>
    <col min="7" max="7" width="18.26953125" customWidth="1"/>
    <col min="8" max="8" width="15.54296875" customWidth="1"/>
    <col min="9" max="9" width="7" customWidth="1"/>
    <col min="10" max="10" width="12" customWidth="1"/>
    <col min="11" max="11" width="26" customWidth="1"/>
    <col min="12" max="12" width="20.6328125" customWidth="1"/>
    <col min="13" max="13" width="17.6328125" customWidth="1"/>
    <col min="14" max="14" width="18.26953125" customWidth="1"/>
    <col min="15" max="15" width="16.81640625" customWidth="1"/>
    <col min="16" max="16" width="21.36328125" customWidth="1"/>
  </cols>
  <sheetData>
    <row r="1" spans="1:16" ht="16" x14ac:dyDescent="0.45">
      <c r="A1" s="1" t="s">
        <v>0</v>
      </c>
      <c r="B1" s="1" t="s">
        <v>9337</v>
      </c>
      <c r="C1" s="1" t="s">
        <v>9338</v>
      </c>
      <c r="D1" s="1" t="s">
        <v>9339</v>
      </c>
      <c r="E1" s="1" t="s">
        <v>9340</v>
      </c>
      <c r="F1" s="1" t="s">
        <v>9341</v>
      </c>
      <c r="G1" s="1" t="s">
        <v>9342</v>
      </c>
      <c r="H1" s="1" t="s">
        <v>9343</v>
      </c>
      <c r="I1" s="1" t="s">
        <v>9344</v>
      </c>
      <c r="J1" s="1" t="s">
        <v>9345</v>
      </c>
      <c r="K1" s="1" t="s">
        <v>9346</v>
      </c>
      <c r="L1" s="1" t="s">
        <v>7</v>
      </c>
      <c r="M1" s="1" t="s">
        <v>9347</v>
      </c>
      <c r="N1" s="1" t="s">
        <v>9348</v>
      </c>
      <c r="O1" s="1" t="s">
        <v>9349</v>
      </c>
      <c r="P1" s="1" t="s">
        <v>9350</v>
      </c>
    </row>
    <row r="2" spans="1:16" x14ac:dyDescent="0.35">
      <c r="A2" t="str">
        <f>Raw_Data!A2</f>
        <v>516-79-5879</v>
      </c>
      <c r="B2" s="2">
        <f>Raw_Data!B2</f>
        <v>45017.004166666673</v>
      </c>
      <c r="C2">
        <f>HOUR(Raw_Data!B2)</f>
        <v>0</v>
      </c>
      <c r="D2" t="str">
        <f>TEXT(Raw_Data!B2,"mmm")</f>
        <v>Apr</v>
      </c>
      <c r="E2">
        <f>YEAR(Raw_Data!B2)</f>
        <v>2023</v>
      </c>
      <c r="F2" t="str">
        <f>TEXT(Raw_Data!B2,"mmm-yy")</f>
        <v>Apr-23</v>
      </c>
      <c r="G2" t="str">
        <f>PROPER(Raw_Data!C2&amp;". "&amp;Raw_Data!D2)</f>
        <v>X. Middleditch</v>
      </c>
      <c r="H2" t="str">
        <f>IF(OR(Raw_Data!E2="M",Raw_Data!E2="Male"),"Male",IF(OR(Raw_Data!E2="F",Raw_Data!E2="Female"),"Female","Not Confirmed"))</f>
        <v>Female</v>
      </c>
      <c r="I2">
        <f>Raw_Data!F2</f>
        <v>58</v>
      </c>
      <c r="J2" t="str">
        <f>FLOOR(Raw_Data!F2,10)&amp;"-"&amp;FLOOR(Raw_Data!F2,10)+9</f>
        <v>50-59</v>
      </c>
      <c r="K2" t="str">
        <f>Raw_Data!G2</f>
        <v>White</v>
      </c>
      <c r="L2" t="str">
        <f>Raw_Data!H2</f>
        <v>None</v>
      </c>
      <c r="M2" t="str">
        <f>IF(Raw_Data!I2=TRUE,"Admitted","Not Admitted")</f>
        <v>Admitted</v>
      </c>
      <c r="N2">
        <f>IF(Raw_Data!J2="","Not Rated",Raw_Data!J2)</f>
        <v>1</v>
      </c>
      <c r="O2">
        <f>Raw_Data!K2</f>
        <v>18</v>
      </c>
      <c r="P2" t="str">
        <f>IF(Raw_Data!K2&lt;=30,"Within Time","Delayed")</f>
        <v>Within Time</v>
      </c>
    </row>
    <row r="3" spans="1:16" x14ac:dyDescent="0.35">
      <c r="A3" t="str">
        <f>Raw_Data!A3</f>
        <v>255-78-2350</v>
      </c>
      <c r="B3" s="2">
        <f>Raw_Data!B3</f>
        <v>45017.087500000001</v>
      </c>
      <c r="C3">
        <f>HOUR(Raw_Data!B3)</f>
        <v>2</v>
      </c>
      <c r="D3" t="str">
        <f>TEXT(Raw_Data!B3,"mmm")</f>
        <v>Apr</v>
      </c>
      <c r="E3">
        <f>YEAR(Raw_Data!B3)</f>
        <v>2023</v>
      </c>
      <c r="F3" t="str">
        <f>TEXT(Raw_Data!B3,"mmm-yy")</f>
        <v>Apr-23</v>
      </c>
      <c r="G3" t="str">
        <f>PROPER(Raw_Data!C3&amp;". "&amp;Raw_Data!D3)</f>
        <v>B. Schubuser</v>
      </c>
      <c r="H3" t="str">
        <f>IF(OR(Raw_Data!E3="M",Raw_Data!E3="Male"),"Male",IF(OR(Raw_Data!E3="F",Raw_Data!E3="Female"),"Female","Not Confirmed"))</f>
        <v>Male</v>
      </c>
      <c r="I3">
        <f>Raw_Data!F3</f>
        <v>22</v>
      </c>
      <c r="J3" t="str">
        <f>FLOOR(Raw_Data!F3,10)&amp;"-"&amp;FLOOR(Raw_Data!F3,10)+9</f>
        <v>20-29</v>
      </c>
      <c r="K3" t="str">
        <f>Raw_Data!G3</f>
        <v>Declined to Identify</v>
      </c>
      <c r="L3" t="str">
        <f>Raw_Data!H3</f>
        <v>None</v>
      </c>
      <c r="M3" t="str">
        <f>IF(Raw_Data!I3=TRUE,"Admitted","Not Admitted")</f>
        <v>Not Admitted</v>
      </c>
      <c r="N3" t="str">
        <f>IF(Raw_Data!J3="","Not Rated",Raw_Data!J3)</f>
        <v>Not Rated</v>
      </c>
      <c r="O3">
        <f>Raw_Data!K3</f>
        <v>10</v>
      </c>
      <c r="P3" t="str">
        <f>IF(Raw_Data!K3&lt;=30,"Within Time","Delayed")</f>
        <v>Within Time</v>
      </c>
    </row>
    <row r="4" spans="1:16" x14ac:dyDescent="0.35">
      <c r="A4" t="str">
        <f>Raw_Data!A4</f>
        <v>785-87-9129</v>
      </c>
      <c r="B4" s="2">
        <f>Raw_Data!B4</f>
        <v>45017.089583333327</v>
      </c>
      <c r="C4">
        <f>HOUR(Raw_Data!B4)</f>
        <v>2</v>
      </c>
      <c r="D4" t="str">
        <f>TEXT(Raw_Data!B4,"mmm")</f>
        <v>Apr</v>
      </c>
      <c r="E4">
        <f>YEAR(Raw_Data!B4)</f>
        <v>2023</v>
      </c>
      <c r="F4" t="str">
        <f>TEXT(Raw_Data!B4,"mmm-yy")</f>
        <v>Apr-23</v>
      </c>
      <c r="G4" t="str">
        <f>PROPER(Raw_Data!C4&amp;". "&amp;Raw_Data!D4)</f>
        <v>V. Kershaw</v>
      </c>
      <c r="H4" t="str">
        <f>IF(OR(Raw_Data!E4="M",Raw_Data!E4="Male"),"Male",IF(OR(Raw_Data!E4="F",Raw_Data!E4="Female"),"Female","Not Confirmed"))</f>
        <v>Male</v>
      </c>
      <c r="I4">
        <f>Raw_Data!F4</f>
        <v>56</v>
      </c>
      <c r="J4" t="str">
        <f>FLOOR(Raw_Data!F4,10)&amp;"-"&amp;FLOOR(Raw_Data!F4,10)+9</f>
        <v>50-59</v>
      </c>
      <c r="K4" t="str">
        <f>Raw_Data!G4</f>
        <v>African American</v>
      </c>
      <c r="L4" t="str">
        <f>Raw_Data!H4</f>
        <v>None</v>
      </c>
      <c r="M4" t="str">
        <f>IF(Raw_Data!I4=TRUE,"Admitted","Not Admitted")</f>
        <v>Not Admitted</v>
      </c>
      <c r="N4" t="str">
        <f>IF(Raw_Data!J4="","Not Rated",Raw_Data!J4)</f>
        <v>Not Rated</v>
      </c>
      <c r="O4">
        <f>Raw_Data!K4</f>
        <v>57</v>
      </c>
      <c r="P4" t="str">
        <f>IF(Raw_Data!K4&lt;=30,"Within Time","Delayed")</f>
        <v>Delayed</v>
      </c>
    </row>
    <row r="5" spans="1:16" x14ac:dyDescent="0.35">
      <c r="A5" t="str">
        <f>Raw_Data!A5</f>
        <v>896-54-2877</v>
      </c>
      <c r="B5" s="2">
        <f>Raw_Data!B5</f>
        <v>45017.165277777778</v>
      </c>
      <c r="C5">
        <f>HOUR(Raw_Data!B5)</f>
        <v>3</v>
      </c>
      <c r="D5" t="str">
        <f>TEXT(Raw_Data!B5,"mmm")</f>
        <v>Apr</v>
      </c>
      <c r="E5">
        <f>YEAR(Raw_Data!B5)</f>
        <v>2023</v>
      </c>
      <c r="F5" t="str">
        <f>TEXT(Raw_Data!B5,"mmm-yy")</f>
        <v>Apr-23</v>
      </c>
      <c r="G5" t="str">
        <f>PROPER(Raw_Data!C5&amp;". "&amp;Raw_Data!D5)</f>
        <v>L. Ellerby</v>
      </c>
      <c r="H5" t="str">
        <f>IF(OR(Raw_Data!E5="M",Raw_Data!E5="Male"),"Male",IF(OR(Raw_Data!E5="F",Raw_Data!E5="Female"),"Female","Not Confirmed"))</f>
        <v>Female</v>
      </c>
      <c r="I5">
        <f>Raw_Data!F5</f>
        <v>60</v>
      </c>
      <c r="J5" t="str">
        <f>FLOOR(Raw_Data!F5,10)&amp;"-"&amp;FLOOR(Raw_Data!F5,10)+9</f>
        <v>60-69</v>
      </c>
      <c r="K5" t="str">
        <f>Raw_Data!G5</f>
        <v>Declined to Identify</v>
      </c>
      <c r="L5" t="str">
        <f>Raw_Data!H5</f>
        <v>Orthopedics</v>
      </c>
      <c r="M5" t="str">
        <f>IF(Raw_Data!I5=TRUE,"Admitted","Not Admitted")</f>
        <v>Not Admitted</v>
      </c>
      <c r="N5" t="str">
        <f>IF(Raw_Data!J5="","Not Rated",Raw_Data!J5)</f>
        <v>Not Rated</v>
      </c>
      <c r="O5">
        <f>Raw_Data!K5</f>
        <v>31</v>
      </c>
      <c r="P5" t="str">
        <f>IF(Raw_Data!K5&lt;=30,"Within Time","Delayed")</f>
        <v>Delayed</v>
      </c>
    </row>
    <row r="6" spans="1:16" x14ac:dyDescent="0.35">
      <c r="A6" t="str">
        <f>Raw_Data!A6</f>
        <v>429-27-5915</v>
      </c>
      <c r="B6" s="2">
        <f>Raw_Data!B6</f>
        <v>45017.256944444453</v>
      </c>
      <c r="C6">
        <f>HOUR(Raw_Data!B6)</f>
        <v>6</v>
      </c>
      <c r="D6" t="str">
        <f>TEXT(Raw_Data!B6,"mmm")</f>
        <v>Apr</v>
      </c>
      <c r="E6">
        <f>YEAR(Raw_Data!B6)</f>
        <v>2023</v>
      </c>
      <c r="F6" t="str">
        <f>TEXT(Raw_Data!B6,"mmm-yy")</f>
        <v>Apr-23</v>
      </c>
      <c r="G6" t="str">
        <f>PROPER(Raw_Data!C6&amp;". "&amp;Raw_Data!D6)</f>
        <v>C. Ravenscroft</v>
      </c>
      <c r="H6" t="str">
        <f>IF(OR(Raw_Data!E6="M",Raw_Data!E6="Male"),"Male",IF(OR(Raw_Data!E6="F",Raw_Data!E6="Female"),"Female","Not Confirmed"))</f>
        <v>Female</v>
      </c>
      <c r="I6">
        <f>Raw_Data!F6</f>
        <v>40</v>
      </c>
      <c r="J6" t="str">
        <f>FLOOR(Raw_Data!F6,10)&amp;"-"&amp;FLOOR(Raw_Data!F6,10)+9</f>
        <v>40-49</v>
      </c>
      <c r="K6" t="str">
        <f>Raw_Data!G6</f>
        <v>White</v>
      </c>
      <c r="L6" t="str">
        <f>Raw_Data!H6</f>
        <v>General Practice</v>
      </c>
      <c r="M6" t="str">
        <f>IF(Raw_Data!I6=TRUE,"Admitted","Not Admitted")</f>
        <v>Not Admitted</v>
      </c>
      <c r="N6">
        <f>IF(Raw_Data!J6="","Not Rated",Raw_Data!J6)</f>
        <v>6</v>
      </c>
      <c r="O6">
        <f>Raw_Data!K6</f>
        <v>18</v>
      </c>
      <c r="P6" t="str">
        <f>IF(Raw_Data!K6&lt;=30,"Within Time","Delayed")</f>
        <v>Within Time</v>
      </c>
    </row>
    <row r="7" spans="1:16" x14ac:dyDescent="0.35">
      <c r="A7" t="str">
        <f>Raw_Data!A7</f>
        <v>934-86-5957</v>
      </c>
      <c r="B7" s="2">
        <f>Raw_Data!B7</f>
        <v>45017.297222222223</v>
      </c>
      <c r="C7">
        <f>HOUR(Raw_Data!B7)</f>
        <v>7</v>
      </c>
      <c r="D7" t="str">
        <f>TEXT(Raw_Data!B7,"mmm")</f>
        <v>Apr</v>
      </c>
      <c r="E7">
        <f>YEAR(Raw_Data!B7)</f>
        <v>2023</v>
      </c>
      <c r="F7" t="str">
        <f>TEXT(Raw_Data!B7,"mmm-yy")</f>
        <v>Apr-23</v>
      </c>
      <c r="G7" t="str">
        <f>PROPER(Raw_Data!C7&amp;". "&amp;Raw_Data!D7)</f>
        <v>V. Kershaw</v>
      </c>
      <c r="H7" t="str">
        <f>IF(OR(Raw_Data!E7="M",Raw_Data!E7="Male"),"Male",IF(OR(Raw_Data!E7="F",Raw_Data!E7="Female"),"Female","Not Confirmed"))</f>
        <v>Female</v>
      </c>
      <c r="I7">
        <f>Raw_Data!F7</f>
        <v>58</v>
      </c>
      <c r="J7" t="str">
        <f>FLOOR(Raw_Data!F7,10)&amp;"-"&amp;FLOOR(Raw_Data!F7,10)+9</f>
        <v>50-59</v>
      </c>
      <c r="K7" t="str">
        <f>Raw_Data!G7</f>
        <v>White</v>
      </c>
      <c r="L7" t="str">
        <f>Raw_Data!H7</f>
        <v>General Practice</v>
      </c>
      <c r="M7" t="str">
        <f>IF(Raw_Data!I7=TRUE,"Admitted","Not Admitted")</f>
        <v>Admitted</v>
      </c>
      <c r="N7">
        <f>IF(Raw_Data!J7="","Not Rated",Raw_Data!J7)</f>
        <v>0</v>
      </c>
      <c r="O7">
        <f>Raw_Data!K7</f>
        <v>27</v>
      </c>
      <c r="P7" t="str">
        <f>IF(Raw_Data!K7&lt;=30,"Within Time","Delayed")</f>
        <v>Within Time</v>
      </c>
    </row>
    <row r="8" spans="1:16" x14ac:dyDescent="0.35">
      <c r="A8" t="str">
        <f>Raw_Data!A8</f>
        <v>855-20-3905</v>
      </c>
      <c r="B8" s="2">
        <f>Raw_Data!B8</f>
        <v>45017.331250000003</v>
      </c>
      <c r="C8">
        <f>HOUR(Raw_Data!B8)</f>
        <v>7</v>
      </c>
      <c r="D8" t="str">
        <f>TEXT(Raw_Data!B8,"mmm")</f>
        <v>Apr</v>
      </c>
      <c r="E8">
        <f>YEAR(Raw_Data!B8)</f>
        <v>2023</v>
      </c>
      <c r="F8" t="str">
        <f>TEXT(Raw_Data!B8,"mmm-yy")</f>
        <v>Apr-23</v>
      </c>
      <c r="G8" t="str">
        <f>PROPER(Raw_Data!C8&amp;". "&amp;Raw_Data!D8)</f>
        <v>F. Garfield</v>
      </c>
      <c r="H8" t="str">
        <f>IF(OR(Raw_Data!E8="M",Raw_Data!E8="Male"),"Male",IF(OR(Raw_Data!E8="F",Raw_Data!E8="Female"),"Female","Not Confirmed"))</f>
        <v>Male</v>
      </c>
      <c r="I8">
        <f>Raw_Data!F8</f>
        <v>14</v>
      </c>
      <c r="J8" t="str">
        <f>FLOOR(Raw_Data!F8,10)&amp;"-"&amp;FLOOR(Raw_Data!F8,10)+9</f>
        <v>10-19</v>
      </c>
      <c r="K8" t="str">
        <f>Raw_Data!G8</f>
        <v>Two or More Races</v>
      </c>
      <c r="L8" t="str">
        <f>Raw_Data!H8</f>
        <v>None</v>
      </c>
      <c r="M8" t="str">
        <f>IF(Raw_Data!I8=TRUE,"Admitted","Not Admitted")</f>
        <v>Admitted</v>
      </c>
      <c r="N8">
        <f>IF(Raw_Data!J8="","Not Rated",Raw_Data!J8)</f>
        <v>9</v>
      </c>
      <c r="O8">
        <f>Raw_Data!K8</f>
        <v>31</v>
      </c>
      <c r="P8" t="str">
        <f>IF(Raw_Data!K8&lt;=30,"Within Time","Delayed")</f>
        <v>Delayed</v>
      </c>
    </row>
    <row r="9" spans="1:16" x14ac:dyDescent="0.35">
      <c r="A9" t="str">
        <f>Raw_Data!A9</f>
        <v>204-20-3676</v>
      </c>
      <c r="B9" s="2">
        <f>Raw_Data!B9</f>
        <v>45017.338194444441</v>
      </c>
      <c r="C9">
        <f>HOUR(Raw_Data!B9)</f>
        <v>8</v>
      </c>
      <c r="D9" t="str">
        <f>TEXT(Raw_Data!B9,"mmm")</f>
        <v>Apr</v>
      </c>
      <c r="E9">
        <f>YEAR(Raw_Data!B9)</f>
        <v>2023</v>
      </c>
      <c r="F9" t="str">
        <f>TEXT(Raw_Data!B9,"mmm-yy")</f>
        <v>Apr-23</v>
      </c>
      <c r="G9" t="str">
        <f>PROPER(Raw_Data!C9&amp;". "&amp;Raw_Data!D9)</f>
        <v>M. Stanlack</v>
      </c>
      <c r="H9" t="str">
        <f>IF(OR(Raw_Data!E9="M",Raw_Data!E9="Male"),"Male",IF(OR(Raw_Data!E9="F",Raw_Data!E9="Female"),"Female","Not Confirmed"))</f>
        <v>Male</v>
      </c>
      <c r="I9">
        <f>Raw_Data!F9</f>
        <v>55</v>
      </c>
      <c r="J9" t="str">
        <f>FLOOR(Raw_Data!F9,10)&amp;"-"&amp;FLOOR(Raw_Data!F9,10)+9</f>
        <v>50-59</v>
      </c>
      <c r="K9" t="str">
        <f>Raw_Data!G9</f>
        <v>White</v>
      </c>
      <c r="L9" t="str">
        <f>Raw_Data!H9</f>
        <v>None</v>
      </c>
      <c r="M9" t="str">
        <f>IF(Raw_Data!I9=TRUE,"Admitted","Not Admitted")</f>
        <v>Not Admitted</v>
      </c>
      <c r="N9">
        <f>IF(Raw_Data!J9="","Not Rated",Raw_Data!J9)</f>
        <v>7</v>
      </c>
      <c r="O9">
        <f>Raw_Data!K9</f>
        <v>44</v>
      </c>
      <c r="P9" t="str">
        <f>IF(Raw_Data!K9&lt;=30,"Within Time","Delayed")</f>
        <v>Delayed</v>
      </c>
    </row>
    <row r="10" spans="1:16" x14ac:dyDescent="0.35">
      <c r="A10" t="str">
        <f>Raw_Data!A10</f>
        <v>716-23-4315</v>
      </c>
      <c r="B10" s="2">
        <f>Raw_Data!B10</f>
        <v>45017.373611111107</v>
      </c>
      <c r="C10">
        <f>HOUR(Raw_Data!B10)</f>
        <v>8</v>
      </c>
      <c r="D10" t="str">
        <f>TEXT(Raw_Data!B10,"mmm")</f>
        <v>Apr</v>
      </c>
      <c r="E10">
        <f>YEAR(Raw_Data!B10)</f>
        <v>2023</v>
      </c>
      <c r="F10" t="str">
        <f>TEXT(Raw_Data!B10,"mmm-yy")</f>
        <v>Apr-23</v>
      </c>
      <c r="G10" t="str">
        <f>PROPER(Raw_Data!C10&amp;". "&amp;Raw_Data!D10)</f>
        <v>L. Jessop</v>
      </c>
      <c r="H10" t="str">
        <f>IF(OR(Raw_Data!E10="M",Raw_Data!E10="Male"),"Male",IF(OR(Raw_Data!E10="F",Raw_Data!E10="Female"),"Female","Not Confirmed"))</f>
        <v>Male</v>
      </c>
      <c r="I10">
        <f>Raw_Data!F10</f>
        <v>43</v>
      </c>
      <c r="J10" t="str">
        <f>FLOOR(Raw_Data!F10,10)&amp;"-"&amp;FLOOR(Raw_Data!F10,10)+9</f>
        <v>40-49</v>
      </c>
      <c r="K10" t="str">
        <f>Raw_Data!G10</f>
        <v>White</v>
      </c>
      <c r="L10" t="str">
        <f>Raw_Data!H10</f>
        <v>General Practice</v>
      </c>
      <c r="M10" t="str">
        <f>IF(Raw_Data!I10=TRUE,"Admitted","Not Admitted")</f>
        <v>Not Admitted</v>
      </c>
      <c r="N10">
        <f>IF(Raw_Data!J10="","Not Rated",Raw_Data!J10)</f>
        <v>6</v>
      </c>
      <c r="O10">
        <f>Raw_Data!K10</f>
        <v>53</v>
      </c>
      <c r="P10" t="str">
        <f>IF(Raw_Data!K10&lt;=30,"Within Time","Delayed")</f>
        <v>Delayed</v>
      </c>
    </row>
    <row r="11" spans="1:16" x14ac:dyDescent="0.35">
      <c r="A11" t="str">
        <f>Raw_Data!A11</f>
        <v>947-59-1554</v>
      </c>
      <c r="B11" s="2">
        <f>Raw_Data!B11</f>
        <v>45017.500694444447</v>
      </c>
      <c r="C11">
        <f>HOUR(Raw_Data!B11)</f>
        <v>12</v>
      </c>
      <c r="D11" t="str">
        <f>TEXT(Raw_Data!B11,"mmm")</f>
        <v>Apr</v>
      </c>
      <c r="E11">
        <f>YEAR(Raw_Data!B11)</f>
        <v>2023</v>
      </c>
      <c r="F11" t="str">
        <f>TEXT(Raw_Data!B11,"mmm-yy")</f>
        <v>Apr-23</v>
      </c>
      <c r="G11" t="str">
        <f>PROPER(Raw_Data!C11&amp;". "&amp;Raw_Data!D11)</f>
        <v>Q. Cholmondeley</v>
      </c>
      <c r="H11" t="str">
        <f>IF(OR(Raw_Data!E11="M",Raw_Data!E11="Male"),"Male",IF(OR(Raw_Data!E11="F",Raw_Data!E11="Female"),"Female","Not Confirmed"))</f>
        <v>Female</v>
      </c>
      <c r="I11">
        <f>Raw_Data!F11</f>
        <v>67</v>
      </c>
      <c r="J11" t="str">
        <f>FLOOR(Raw_Data!F11,10)&amp;"-"&amp;FLOOR(Raw_Data!F11,10)+9</f>
        <v>60-69</v>
      </c>
      <c r="K11" t="str">
        <f>Raw_Data!G11</f>
        <v>Native American/Alaska Native</v>
      </c>
      <c r="L11" t="str">
        <f>Raw_Data!H11</f>
        <v>None</v>
      </c>
      <c r="M11" t="str">
        <f>IF(Raw_Data!I11=TRUE,"Admitted","Not Admitted")</f>
        <v>Admitted</v>
      </c>
      <c r="N11">
        <f>IF(Raw_Data!J11="","Not Rated",Raw_Data!J11)</f>
        <v>2</v>
      </c>
      <c r="O11">
        <f>Raw_Data!K11</f>
        <v>16</v>
      </c>
      <c r="P11" t="str">
        <f>IF(Raw_Data!K11&lt;=30,"Within Time","Delayed")</f>
        <v>Within Time</v>
      </c>
    </row>
    <row r="12" spans="1:16" x14ac:dyDescent="0.35">
      <c r="A12" t="str">
        <f>Raw_Data!A12</f>
        <v>466-34-9495</v>
      </c>
      <c r="B12" s="2">
        <f>Raw_Data!B12</f>
        <v>45017.617361111108</v>
      </c>
      <c r="C12">
        <f>HOUR(Raw_Data!B12)</f>
        <v>14</v>
      </c>
      <c r="D12" t="str">
        <f>TEXT(Raw_Data!B12,"mmm")</f>
        <v>Apr</v>
      </c>
      <c r="E12">
        <f>YEAR(Raw_Data!B12)</f>
        <v>2023</v>
      </c>
      <c r="F12" t="str">
        <f>TEXT(Raw_Data!B12,"mmm-yy")</f>
        <v>Apr-23</v>
      </c>
      <c r="G12" t="str">
        <f>PROPER(Raw_Data!C12&amp;". "&amp;Raw_Data!D12)</f>
        <v>M. Upperton</v>
      </c>
      <c r="H12" t="str">
        <f>IF(OR(Raw_Data!E12="M",Raw_Data!E12="Male"),"Male",IF(OR(Raw_Data!E12="F",Raw_Data!E12="Female"),"Female","Not Confirmed"))</f>
        <v>Female</v>
      </c>
      <c r="I12">
        <f>Raw_Data!F12</f>
        <v>20</v>
      </c>
      <c r="J12" t="str">
        <f>FLOOR(Raw_Data!F12,10)&amp;"-"&amp;FLOOR(Raw_Data!F12,10)+9</f>
        <v>20-29</v>
      </c>
      <c r="K12" t="str">
        <f>Raw_Data!G12</f>
        <v>White</v>
      </c>
      <c r="L12" t="str">
        <f>Raw_Data!H12</f>
        <v>None</v>
      </c>
      <c r="M12" t="str">
        <f>IF(Raw_Data!I12=TRUE,"Admitted","Not Admitted")</f>
        <v>Not Admitted</v>
      </c>
      <c r="N12" t="str">
        <f>IF(Raw_Data!J12="","Not Rated",Raw_Data!J12)</f>
        <v>Not Rated</v>
      </c>
      <c r="O12">
        <f>Raw_Data!K12</f>
        <v>30</v>
      </c>
      <c r="P12" t="str">
        <f>IF(Raw_Data!K12&lt;=30,"Within Time","Delayed")</f>
        <v>Within Time</v>
      </c>
    </row>
    <row r="13" spans="1:16" x14ac:dyDescent="0.35">
      <c r="A13" t="str">
        <f>Raw_Data!A13</f>
        <v>706-60-4656</v>
      </c>
      <c r="B13" s="2">
        <f>Raw_Data!B13</f>
        <v>45017.77847222222</v>
      </c>
      <c r="C13">
        <f>HOUR(Raw_Data!B13)</f>
        <v>18</v>
      </c>
      <c r="D13" t="str">
        <f>TEXT(Raw_Data!B13,"mmm")</f>
        <v>Apr</v>
      </c>
      <c r="E13">
        <f>YEAR(Raw_Data!B13)</f>
        <v>2023</v>
      </c>
      <c r="F13" t="str">
        <f>TEXT(Raw_Data!B13,"mmm-yy")</f>
        <v>Apr-23</v>
      </c>
      <c r="G13" t="str">
        <f>PROPER(Raw_Data!C13&amp;". "&amp;Raw_Data!D13)</f>
        <v>R. Aldridge</v>
      </c>
      <c r="H13" t="str">
        <f>IF(OR(Raw_Data!E13="M",Raw_Data!E13="Male"),"Male",IF(OR(Raw_Data!E13="F",Raw_Data!E13="Female"),"Female","Not Confirmed"))</f>
        <v>Male</v>
      </c>
      <c r="I13">
        <f>Raw_Data!F13</f>
        <v>11</v>
      </c>
      <c r="J13" t="str">
        <f>FLOOR(Raw_Data!F13,10)&amp;"-"&amp;FLOOR(Raw_Data!F13,10)+9</f>
        <v>10-19</v>
      </c>
      <c r="K13" t="str">
        <f>Raw_Data!G13</f>
        <v>Asian</v>
      </c>
      <c r="L13" t="str">
        <f>Raw_Data!H13</f>
        <v>None</v>
      </c>
      <c r="M13" t="str">
        <f>IF(Raw_Data!I13=TRUE,"Admitted","Not Admitted")</f>
        <v>Not Admitted</v>
      </c>
      <c r="N13" t="str">
        <f>IF(Raw_Data!J13="","Not Rated",Raw_Data!J13)</f>
        <v>Not Rated</v>
      </c>
      <c r="O13">
        <f>Raw_Data!K13</f>
        <v>40</v>
      </c>
      <c r="P13" t="str">
        <f>IF(Raw_Data!K13&lt;=30,"Within Time","Delayed")</f>
        <v>Delayed</v>
      </c>
    </row>
    <row r="14" spans="1:16" x14ac:dyDescent="0.35">
      <c r="A14" t="str">
        <f>Raw_Data!A14</f>
        <v>125-98-3065</v>
      </c>
      <c r="B14" s="2">
        <f>Raw_Data!B14</f>
        <v>45017.798611111109</v>
      </c>
      <c r="C14">
        <f>HOUR(Raw_Data!B14)</f>
        <v>19</v>
      </c>
      <c r="D14" t="str">
        <f>TEXT(Raw_Data!B14,"mmm")</f>
        <v>Apr</v>
      </c>
      <c r="E14">
        <f>YEAR(Raw_Data!B14)</f>
        <v>2023</v>
      </c>
      <c r="F14" t="str">
        <f>TEXT(Raw_Data!B14,"mmm-yy")</f>
        <v>Apr-23</v>
      </c>
      <c r="G14" t="str">
        <f>PROPER(Raw_Data!C14&amp;". "&amp;Raw_Data!D14)</f>
        <v>O. Stanlack</v>
      </c>
      <c r="H14" t="str">
        <f>IF(OR(Raw_Data!E14="M",Raw_Data!E14="Male"),"Male",IF(OR(Raw_Data!E14="F",Raw_Data!E14="Female"),"Female","Not Confirmed"))</f>
        <v>Male</v>
      </c>
      <c r="I14">
        <f>Raw_Data!F14</f>
        <v>45</v>
      </c>
      <c r="J14" t="str">
        <f>FLOOR(Raw_Data!F14,10)&amp;"-"&amp;FLOOR(Raw_Data!F14,10)+9</f>
        <v>40-49</v>
      </c>
      <c r="K14" t="str">
        <f>Raw_Data!G14</f>
        <v>Native American/Alaska Native</v>
      </c>
      <c r="L14" t="str">
        <f>Raw_Data!H14</f>
        <v>None</v>
      </c>
      <c r="M14" t="str">
        <f>IF(Raw_Data!I14=TRUE,"Admitted","Not Admitted")</f>
        <v>Not Admitted</v>
      </c>
      <c r="N14">
        <f>IF(Raw_Data!J14="","Not Rated",Raw_Data!J14)</f>
        <v>3</v>
      </c>
      <c r="O14">
        <f>Raw_Data!K14</f>
        <v>37</v>
      </c>
      <c r="P14" t="str">
        <f>IF(Raw_Data!K14&lt;=30,"Within Time","Delayed")</f>
        <v>Delayed</v>
      </c>
    </row>
    <row r="15" spans="1:16" x14ac:dyDescent="0.35">
      <c r="A15" t="str">
        <f>Raw_Data!A15</f>
        <v>661-47-3607</v>
      </c>
      <c r="B15" s="2">
        <f>Raw_Data!B15</f>
        <v>45018.036805555559</v>
      </c>
      <c r="C15">
        <f>HOUR(Raw_Data!B15)</f>
        <v>0</v>
      </c>
      <c r="D15" t="str">
        <f>TEXT(Raw_Data!B15,"mmm")</f>
        <v>Apr</v>
      </c>
      <c r="E15">
        <f>YEAR(Raw_Data!B15)</f>
        <v>2023</v>
      </c>
      <c r="F15" t="str">
        <f>TEXT(Raw_Data!B15,"mmm-yy")</f>
        <v>Apr-23</v>
      </c>
      <c r="G15" t="str">
        <f>PROPER(Raw_Data!C15&amp;". "&amp;Raw_Data!D15)</f>
        <v>J. Honeysett</v>
      </c>
      <c r="H15" t="str">
        <f>IF(OR(Raw_Data!E15="M",Raw_Data!E15="Male"),"Male",IF(OR(Raw_Data!E15="F",Raw_Data!E15="Female"),"Female","Not Confirmed"))</f>
        <v>Female</v>
      </c>
      <c r="I15">
        <f>Raw_Data!F15</f>
        <v>79</v>
      </c>
      <c r="J15" t="str">
        <f>FLOOR(Raw_Data!F15,10)&amp;"-"&amp;FLOOR(Raw_Data!F15,10)+9</f>
        <v>70-79</v>
      </c>
      <c r="K15" t="str">
        <f>Raw_Data!G15</f>
        <v>White</v>
      </c>
      <c r="L15" t="str">
        <f>Raw_Data!H15</f>
        <v>None</v>
      </c>
      <c r="M15" t="str">
        <f>IF(Raw_Data!I15=TRUE,"Admitted","Not Admitted")</f>
        <v>Not Admitted</v>
      </c>
      <c r="N15" t="str">
        <f>IF(Raw_Data!J15="","Not Rated",Raw_Data!J15)</f>
        <v>Not Rated</v>
      </c>
      <c r="O15">
        <f>Raw_Data!K15</f>
        <v>37</v>
      </c>
      <c r="P15" t="str">
        <f>IF(Raw_Data!K15&lt;=30,"Within Time","Delayed")</f>
        <v>Delayed</v>
      </c>
    </row>
    <row r="16" spans="1:16" x14ac:dyDescent="0.35">
      <c r="A16" t="str">
        <f>Raw_Data!A16</f>
        <v>642-11-2783</v>
      </c>
      <c r="B16" s="2">
        <f>Raw_Data!B16</f>
        <v>45018.097916666673</v>
      </c>
      <c r="C16">
        <f>HOUR(Raw_Data!B16)</f>
        <v>2</v>
      </c>
      <c r="D16" t="str">
        <f>TEXT(Raw_Data!B16,"mmm")</f>
        <v>Apr</v>
      </c>
      <c r="E16">
        <f>YEAR(Raw_Data!B16)</f>
        <v>2023</v>
      </c>
      <c r="F16" t="str">
        <f>TEXT(Raw_Data!B16,"mmm-yy")</f>
        <v>Apr-23</v>
      </c>
      <c r="G16" t="str">
        <f>PROPER(Raw_Data!C16&amp;". "&amp;Raw_Data!D16)</f>
        <v>R. Oakden</v>
      </c>
      <c r="H16" t="str">
        <f>IF(OR(Raw_Data!E16="M",Raw_Data!E16="Male"),"Male",IF(OR(Raw_Data!E16="F",Raw_Data!E16="Female"),"Female","Not Confirmed"))</f>
        <v>Male</v>
      </c>
      <c r="I16">
        <f>Raw_Data!F16</f>
        <v>63</v>
      </c>
      <c r="J16" t="str">
        <f>FLOOR(Raw_Data!F16,10)&amp;"-"&amp;FLOOR(Raw_Data!F16,10)+9</f>
        <v>60-69</v>
      </c>
      <c r="K16" t="str">
        <f>Raw_Data!G16</f>
        <v>Pacific Islander</v>
      </c>
      <c r="L16" t="str">
        <f>Raw_Data!H16</f>
        <v>None</v>
      </c>
      <c r="M16" t="str">
        <f>IF(Raw_Data!I16=TRUE,"Admitted","Not Admitted")</f>
        <v>Admitted</v>
      </c>
      <c r="N16">
        <f>IF(Raw_Data!J16="","Not Rated",Raw_Data!J16)</f>
        <v>3</v>
      </c>
      <c r="O16">
        <f>Raw_Data!K16</f>
        <v>38</v>
      </c>
      <c r="P16" t="str">
        <f>IF(Raw_Data!K16&lt;=30,"Within Time","Delayed")</f>
        <v>Delayed</v>
      </c>
    </row>
    <row r="17" spans="1:16" x14ac:dyDescent="0.35">
      <c r="A17" t="str">
        <f>Raw_Data!A17</f>
        <v>717-73-3147</v>
      </c>
      <c r="B17" s="2">
        <f>Raw_Data!B17</f>
        <v>45018.101388888892</v>
      </c>
      <c r="C17">
        <f>HOUR(Raw_Data!B17)</f>
        <v>2</v>
      </c>
      <c r="D17" t="str">
        <f>TEXT(Raw_Data!B17,"mmm")</f>
        <v>Apr</v>
      </c>
      <c r="E17">
        <f>YEAR(Raw_Data!B17)</f>
        <v>2023</v>
      </c>
      <c r="F17" t="str">
        <f>TEXT(Raw_Data!B17,"mmm-yy")</f>
        <v>Apr-23</v>
      </c>
      <c r="G17" t="str">
        <f>PROPER(Raw_Data!C17&amp;". "&amp;Raw_Data!D17)</f>
        <v>B. Loxley</v>
      </c>
      <c r="H17" t="str">
        <f>IF(OR(Raw_Data!E17="M",Raw_Data!E17="Male"),"Male",IF(OR(Raw_Data!E17="F",Raw_Data!E17="Female"),"Female","Not Confirmed"))</f>
        <v>Female</v>
      </c>
      <c r="I17">
        <f>Raw_Data!F17</f>
        <v>28</v>
      </c>
      <c r="J17" t="str">
        <f>FLOOR(Raw_Data!F17,10)&amp;"-"&amp;FLOOR(Raw_Data!F17,10)+9</f>
        <v>20-29</v>
      </c>
      <c r="K17" t="str">
        <f>Raw_Data!G17</f>
        <v>White</v>
      </c>
      <c r="L17" t="str">
        <f>Raw_Data!H17</f>
        <v>None</v>
      </c>
      <c r="M17" t="str">
        <f>IF(Raw_Data!I17=TRUE,"Admitted","Not Admitted")</f>
        <v>Not Admitted</v>
      </c>
      <c r="N17" t="str">
        <f>IF(Raw_Data!J17="","Not Rated",Raw_Data!J17)</f>
        <v>Not Rated</v>
      </c>
      <c r="O17">
        <f>Raw_Data!K17</f>
        <v>34</v>
      </c>
      <c r="P17" t="str">
        <f>IF(Raw_Data!K17&lt;=30,"Within Time","Delayed")</f>
        <v>Delayed</v>
      </c>
    </row>
    <row r="18" spans="1:16" x14ac:dyDescent="0.35">
      <c r="A18" t="str">
        <f>Raw_Data!A18</f>
        <v>777-17-5837</v>
      </c>
      <c r="B18" s="2">
        <f>Raw_Data!B18</f>
        <v>45018.118750000001</v>
      </c>
      <c r="C18">
        <f>HOUR(Raw_Data!B18)</f>
        <v>2</v>
      </c>
      <c r="D18" t="str">
        <f>TEXT(Raw_Data!B18,"mmm")</f>
        <v>Apr</v>
      </c>
      <c r="E18">
        <f>YEAR(Raw_Data!B18)</f>
        <v>2023</v>
      </c>
      <c r="F18" t="str">
        <f>TEXT(Raw_Data!B18,"mmm-yy")</f>
        <v>Apr-23</v>
      </c>
      <c r="G18" t="str">
        <f>PROPER(Raw_Data!C18&amp;". "&amp;Raw_Data!D18)</f>
        <v>R. Ollerton</v>
      </c>
      <c r="H18" t="str">
        <f>IF(OR(Raw_Data!E18="M",Raw_Data!E18="Male"),"Male",IF(OR(Raw_Data!E18="F",Raw_Data!E18="Female"),"Female","Not Confirmed"))</f>
        <v>Male</v>
      </c>
      <c r="I18">
        <f>Raw_Data!F18</f>
        <v>32</v>
      </c>
      <c r="J18" t="str">
        <f>FLOOR(Raw_Data!F18,10)&amp;"-"&amp;FLOOR(Raw_Data!F18,10)+9</f>
        <v>30-39</v>
      </c>
      <c r="K18" t="str">
        <f>Raw_Data!G18</f>
        <v>Declined to Identify</v>
      </c>
      <c r="L18" t="str">
        <f>Raw_Data!H18</f>
        <v>Orthopedics</v>
      </c>
      <c r="M18" t="str">
        <f>IF(Raw_Data!I18=TRUE,"Admitted","Not Admitted")</f>
        <v>Admitted</v>
      </c>
      <c r="N18">
        <f>IF(Raw_Data!J18="","Not Rated",Raw_Data!J18)</f>
        <v>1</v>
      </c>
      <c r="O18">
        <f>Raw_Data!K18</f>
        <v>51</v>
      </c>
      <c r="P18" t="str">
        <f>IF(Raw_Data!K18&lt;=30,"Within Time","Delayed")</f>
        <v>Delayed</v>
      </c>
    </row>
    <row r="19" spans="1:16" x14ac:dyDescent="0.35">
      <c r="A19" t="str">
        <f>Raw_Data!A19</f>
        <v>631-76-7508</v>
      </c>
      <c r="B19" s="2">
        <f>Raw_Data!B19</f>
        <v>45018.142361111109</v>
      </c>
      <c r="C19">
        <f>HOUR(Raw_Data!B19)</f>
        <v>3</v>
      </c>
      <c r="D19" t="str">
        <f>TEXT(Raw_Data!B19,"mmm")</f>
        <v>Apr</v>
      </c>
      <c r="E19">
        <f>YEAR(Raw_Data!B19)</f>
        <v>2023</v>
      </c>
      <c r="F19" t="str">
        <f>TEXT(Raw_Data!B19,"mmm-yy")</f>
        <v>Apr-23</v>
      </c>
      <c r="G19" t="str">
        <f>PROPER(Raw_Data!C19&amp;". "&amp;Raw_Data!D19)</f>
        <v>B. Gwillim</v>
      </c>
      <c r="H19" t="str">
        <f>IF(OR(Raw_Data!E19="M",Raw_Data!E19="Male"),"Male",IF(OR(Raw_Data!E19="F",Raw_Data!E19="Female"),"Female","Not Confirmed"))</f>
        <v>Male</v>
      </c>
      <c r="I19">
        <f>Raw_Data!F19</f>
        <v>36</v>
      </c>
      <c r="J19" t="str">
        <f>FLOOR(Raw_Data!F19,10)&amp;"-"&amp;FLOOR(Raw_Data!F19,10)+9</f>
        <v>30-39</v>
      </c>
      <c r="K19" t="str">
        <f>Raw_Data!G19</f>
        <v>Declined to Identify</v>
      </c>
      <c r="L19" t="str">
        <f>Raw_Data!H19</f>
        <v>Gastroenterology</v>
      </c>
      <c r="M19" t="str">
        <f>IF(Raw_Data!I19=TRUE,"Admitted","Not Admitted")</f>
        <v>Admitted</v>
      </c>
      <c r="N19" t="str">
        <f>IF(Raw_Data!J19="","Not Rated",Raw_Data!J19)</f>
        <v>Not Rated</v>
      </c>
      <c r="O19">
        <f>Raw_Data!K19</f>
        <v>55</v>
      </c>
      <c r="P19" t="str">
        <f>IF(Raw_Data!K19&lt;=30,"Within Time","Delayed")</f>
        <v>Delayed</v>
      </c>
    </row>
    <row r="20" spans="1:16" x14ac:dyDescent="0.35">
      <c r="A20" t="str">
        <f>Raw_Data!A20</f>
        <v>638-31-9790</v>
      </c>
      <c r="B20" s="2">
        <f>Raw_Data!B20</f>
        <v>45018.172222222223</v>
      </c>
      <c r="C20">
        <f>HOUR(Raw_Data!B20)</f>
        <v>4</v>
      </c>
      <c r="D20" t="str">
        <f>TEXT(Raw_Data!B20,"mmm")</f>
        <v>Apr</v>
      </c>
      <c r="E20">
        <f>YEAR(Raw_Data!B20)</f>
        <v>2023</v>
      </c>
      <c r="F20" t="str">
        <f>TEXT(Raw_Data!B20,"mmm-yy")</f>
        <v>Apr-23</v>
      </c>
      <c r="G20" t="str">
        <f>PROPER(Raw_Data!C20&amp;". "&amp;Raw_Data!D20)</f>
        <v>Y. Stanlack</v>
      </c>
      <c r="H20" t="str">
        <f>IF(OR(Raw_Data!E20="M",Raw_Data!E20="Male"),"Male",IF(OR(Raw_Data!E20="F",Raw_Data!E20="Female"),"Female","Not Confirmed"))</f>
        <v>Female</v>
      </c>
      <c r="I20">
        <f>Raw_Data!F20</f>
        <v>20</v>
      </c>
      <c r="J20" t="str">
        <f>FLOOR(Raw_Data!F20,10)&amp;"-"&amp;FLOOR(Raw_Data!F20,10)+9</f>
        <v>20-29</v>
      </c>
      <c r="K20" t="str">
        <f>Raw_Data!G20</f>
        <v>White</v>
      </c>
      <c r="L20" t="str">
        <f>Raw_Data!H20</f>
        <v>None</v>
      </c>
      <c r="M20" t="str">
        <f>IF(Raw_Data!I20=TRUE,"Admitted","Not Admitted")</f>
        <v>Admitted</v>
      </c>
      <c r="N20" t="str">
        <f>IF(Raw_Data!J20="","Not Rated",Raw_Data!J20)</f>
        <v>Not Rated</v>
      </c>
      <c r="O20">
        <f>Raw_Data!K20</f>
        <v>31</v>
      </c>
      <c r="P20" t="str">
        <f>IF(Raw_Data!K20&lt;=30,"Within Time","Delayed")</f>
        <v>Delayed</v>
      </c>
    </row>
    <row r="21" spans="1:16" x14ac:dyDescent="0.35">
      <c r="A21" t="str">
        <f>Raw_Data!A21</f>
        <v>344-73-8765</v>
      </c>
      <c r="B21" s="2">
        <f>Raw_Data!B21</f>
        <v>45018.240277777782</v>
      </c>
      <c r="C21">
        <f>HOUR(Raw_Data!B21)</f>
        <v>5</v>
      </c>
      <c r="D21" t="str">
        <f>TEXT(Raw_Data!B21,"mmm")</f>
        <v>Apr</v>
      </c>
      <c r="E21">
        <f>YEAR(Raw_Data!B21)</f>
        <v>2023</v>
      </c>
      <c r="F21" t="str">
        <f>TEXT(Raw_Data!B21,"mmm-yy")</f>
        <v>Apr-23</v>
      </c>
      <c r="G21" t="str">
        <f>PROPER(Raw_Data!C21&amp;". "&amp;Raw_Data!D21)</f>
        <v>R. Kershaw</v>
      </c>
      <c r="H21" t="str">
        <f>IF(OR(Raw_Data!E21="M",Raw_Data!E21="Male"),"Male",IF(OR(Raw_Data!E21="F",Raw_Data!E21="Female"),"Female","Not Confirmed"))</f>
        <v>Male</v>
      </c>
      <c r="I21">
        <f>Raw_Data!F21</f>
        <v>31</v>
      </c>
      <c r="J21" t="str">
        <f>FLOOR(Raw_Data!F21,10)&amp;"-"&amp;FLOOR(Raw_Data!F21,10)+9</f>
        <v>30-39</v>
      </c>
      <c r="K21" t="str">
        <f>Raw_Data!G21</f>
        <v>Two or More Races</v>
      </c>
      <c r="L21" t="str">
        <f>Raw_Data!H21</f>
        <v>None</v>
      </c>
      <c r="M21" t="str">
        <f>IF(Raw_Data!I21=TRUE,"Admitted","Not Admitted")</f>
        <v>Admitted</v>
      </c>
      <c r="N21" t="str">
        <f>IF(Raw_Data!J21="","Not Rated",Raw_Data!J21)</f>
        <v>Not Rated</v>
      </c>
      <c r="O21">
        <f>Raw_Data!K21</f>
        <v>59</v>
      </c>
      <c r="P21" t="str">
        <f>IF(Raw_Data!K21&lt;=30,"Within Time","Delayed")</f>
        <v>Delayed</v>
      </c>
    </row>
    <row r="22" spans="1:16" x14ac:dyDescent="0.35">
      <c r="A22" t="str">
        <f>Raw_Data!A22</f>
        <v>971-62-4725</v>
      </c>
      <c r="B22" s="2">
        <f>Raw_Data!B22</f>
        <v>45018.268055555563</v>
      </c>
      <c r="C22">
        <f>HOUR(Raw_Data!B22)</f>
        <v>6</v>
      </c>
      <c r="D22" t="str">
        <f>TEXT(Raw_Data!B22,"mmm")</f>
        <v>Apr</v>
      </c>
      <c r="E22">
        <f>YEAR(Raw_Data!B22)</f>
        <v>2023</v>
      </c>
      <c r="F22" t="str">
        <f>TEXT(Raw_Data!B22,"mmm-yy")</f>
        <v>Apr-23</v>
      </c>
      <c r="G22" t="str">
        <f>PROPER(Raw_Data!C22&amp;". "&amp;Raw_Data!D22)</f>
        <v>H. Crebo</v>
      </c>
      <c r="H22" t="str">
        <f>IF(OR(Raw_Data!E22="M",Raw_Data!E22="Male"),"Male",IF(OR(Raw_Data!E22="F",Raw_Data!E22="Female"),"Female","Not Confirmed"))</f>
        <v>Male</v>
      </c>
      <c r="I22">
        <f>Raw_Data!F22</f>
        <v>20</v>
      </c>
      <c r="J22" t="str">
        <f>FLOOR(Raw_Data!F22,10)&amp;"-"&amp;FLOOR(Raw_Data!F22,10)+9</f>
        <v>20-29</v>
      </c>
      <c r="K22" t="str">
        <f>Raw_Data!G22</f>
        <v>White</v>
      </c>
      <c r="L22" t="str">
        <f>Raw_Data!H22</f>
        <v>None</v>
      </c>
      <c r="M22" t="str">
        <f>IF(Raw_Data!I22=TRUE,"Admitted","Not Admitted")</f>
        <v>Admitted</v>
      </c>
      <c r="N22" t="str">
        <f>IF(Raw_Data!J22="","Not Rated",Raw_Data!J22)</f>
        <v>Not Rated</v>
      </c>
      <c r="O22">
        <f>Raw_Data!K22</f>
        <v>57</v>
      </c>
      <c r="P22" t="str">
        <f>IF(Raw_Data!K22&lt;=30,"Within Time","Delayed")</f>
        <v>Delayed</v>
      </c>
    </row>
    <row r="23" spans="1:16" x14ac:dyDescent="0.35">
      <c r="A23" t="str">
        <f>Raw_Data!A23</f>
        <v>292-62-5172</v>
      </c>
      <c r="B23" s="2">
        <f>Raw_Data!B23</f>
        <v>45018.323611111111</v>
      </c>
      <c r="C23">
        <f>HOUR(Raw_Data!B23)</f>
        <v>7</v>
      </c>
      <c r="D23" t="str">
        <f>TEXT(Raw_Data!B23,"mmm")</f>
        <v>Apr</v>
      </c>
      <c r="E23">
        <f>YEAR(Raw_Data!B23)</f>
        <v>2023</v>
      </c>
      <c r="F23" t="str">
        <f>TEXT(Raw_Data!B23,"mmm-yy")</f>
        <v>Apr-23</v>
      </c>
      <c r="G23" t="str">
        <f>PROPER(Raw_Data!C23&amp;". "&amp;Raw_Data!D23)</f>
        <v>Z. Jessop</v>
      </c>
      <c r="H23" t="str">
        <f>IF(OR(Raw_Data!E23="M",Raw_Data!E23="Male"),"Male",IF(OR(Raw_Data!E23="F",Raw_Data!E23="Female"),"Female","Not Confirmed"))</f>
        <v>Male</v>
      </c>
      <c r="I23">
        <f>Raw_Data!F23</f>
        <v>13</v>
      </c>
      <c r="J23" t="str">
        <f>FLOOR(Raw_Data!F23,10)&amp;"-"&amp;FLOOR(Raw_Data!F23,10)+9</f>
        <v>10-19</v>
      </c>
      <c r="K23" t="str">
        <f>Raw_Data!G23</f>
        <v>African American</v>
      </c>
      <c r="L23" t="str">
        <f>Raw_Data!H23</f>
        <v>None</v>
      </c>
      <c r="M23" t="str">
        <f>IF(Raw_Data!I23=TRUE,"Admitted","Not Admitted")</f>
        <v>Not Admitted</v>
      </c>
      <c r="N23" t="str">
        <f>IF(Raw_Data!J23="","Not Rated",Raw_Data!J23)</f>
        <v>Not Rated</v>
      </c>
      <c r="O23">
        <f>Raw_Data!K23</f>
        <v>21</v>
      </c>
      <c r="P23" t="str">
        <f>IF(Raw_Data!K23&lt;=30,"Within Time","Delayed")</f>
        <v>Within Time</v>
      </c>
    </row>
    <row r="24" spans="1:16" x14ac:dyDescent="0.35">
      <c r="A24" t="str">
        <f>Raw_Data!A24</f>
        <v>340-98-8339</v>
      </c>
      <c r="B24" s="2">
        <f>Raw_Data!B24</f>
        <v>45018.418749999997</v>
      </c>
      <c r="C24">
        <f>HOUR(Raw_Data!B24)</f>
        <v>10</v>
      </c>
      <c r="D24" t="str">
        <f>TEXT(Raw_Data!B24,"mmm")</f>
        <v>Apr</v>
      </c>
      <c r="E24">
        <f>YEAR(Raw_Data!B24)</f>
        <v>2023</v>
      </c>
      <c r="F24" t="str">
        <f>TEXT(Raw_Data!B24,"mmm-yy")</f>
        <v>Apr-23</v>
      </c>
      <c r="G24" t="str">
        <f>PROPER(Raw_Data!C24&amp;". "&amp;Raw_Data!D24)</f>
        <v>U. Buff</v>
      </c>
      <c r="H24" t="str">
        <f>IF(OR(Raw_Data!E24="M",Raw_Data!E24="Male"),"Male",IF(OR(Raw_Data!E24="F",Raw_Data!E24="Female"),"Female","Not Confirmed"))</f>
        <v>Female</v>
      </c>
      <c r="I24">
        <f>Raw_Data!F24</f>
        <v>56</v>
      </c>
      <c r="J24" t="str">
        <f>FLOOR(Raw_Data!F24,10)&amp;"-"&amp;FLOOR(Raw_Data!F24,10)+9</f>
        <v>50-59</v>
      </c>
      <c r="K24" t="str">
        <f>Raw_Data!G24</f>
        <v>Two or More Races</v>
      </c>
      <c r="L24" t="str">
        <f>Raw_Data!H24</f>
        <v>General Practice</v>
      </c>
      <c r="M24" t="str">
        <f>IF(Raw_Data!I24=TRUE,"Admitted","Not Admitted")</f>
        <v>Not Admitted</v>
      </c>
      <c r="N24" t="str">
        <f>IF(Raw_Data!J24="","Not Rated",Raw_Data!J24)</f>
        <v>Not Rated</v>
      </c>
      <c r="O24">
        <f>Raw_Data!K24</f>
        <v>57</v>
      </c>
      <c r="P24" t="str">
        <f>IF(Raw_Data!K24&lt;=30,"Within Time","Delayed")</f>
        <v>Delayed</v>
      </c>
    </row>
    <row r="25" spans="1:16" x14ac:dyDescent="0.35">
      <c r="A25" t="str">
        <f>Raw_Data!A25</f>
        <v>774-10-5039</v>
      </c>
      <c r="B25" s="2">
        <f>Raw_Data!B25</f>
        <v>45018.433333333327</v>
      </c>
      <c r="C25">
        <f>HOUR(Raw_Data!B25)</f>
        <v>10</v>
      </c>
      <c r="D25" t="str">
        <f>TEXT(Raw_Data!B25,"mmm")</f>
        <v>Apr</v>
      </c>
      <c r="E25">
        <f>YEAR(Raw_Data!B25)</f>
        <v>2023</v>
      </c>
      <c r="F25" t="str">
        <f>TEXT(Raw_Data!B25,"mmm-yy")</f>
        <v>Apr-23</v>
      </c>
      <c r="G25" t="str">
        <f>PROPER(Raw_Data!C25&amp;". "&amp;Raw_Data!D25)</f>
        <v>U. Tunstall</v>
      </c>
      <c r="H25" t="str">
        <f>IF(OR(Raw_Data!E25="M",Raw_Data!E25="Male"),"Male",IF(OR(Raw_Data!E25="F",Raw_Data!E25="Female"),"Female","Not Confirmed"))</f>
        <v>Male</v>
      </c>
      <c r="I25">
        <f>Raw_Data!F25</f>
        <v>56</v>
      </c>
      <c r="J25" t="str">
        <f>FLOOR(Raw_Data!F25,10)&amp;"-"&amp;FLOOR(Raw_Data!F25,10)+9</f>
        <v>50-59</v>
      </c>
      <c r="K25" t="str">
        <f>Raw_Data!G25</f>
        <v>Declined to Identify</v>
      </c>
      <c r="L25" t="str">
        <f>Raw_Data!H25</f>
        <v>None</v>
      </c>
      <c r="M25" t="str">
        <f>IF(Raw_Data!I25=TRUE,"Admitted","Not Admitted")</f>
        <v>Not Admitted</v>
      </c>
      <c r="N25" t="str">
        <f>IF(Raw_Data!J25="","Not Rated",Raw_Data!J25)</f>
        <v>Not Rated</v>
      </c>
      <c r="O25">
        <f>Raw_Data!K25</f>
        <v>32</v>
      </c>
      <c r="P25" t="str">
        <f>IF(Raw_Data!K25&lt;=30,"Within Time","Delayed")</f>
        <v>Delayed</v>
      </c>
    </row>
    <row r="26" spans="1:16" x14ac:dyDescent="0.35">
      <c r="A26" t="str">
        <f>Raw_Data!A26</f>
        <v>289-39-3879</v>
      </c>
      <c r="B26" s="2">
        <f>Raw_Data!B26</f>
        <v>45018.538194444453</v>
      </c>
      <c r="C26">
        <f>HOUR(Raw_Data!B26)</f>
        <v>12</v>
      </c>
      <c r="D26" t="str">
        <f>TEXT(Raw_Data!B26,"mmm")</f>
        <v>Apr</v>
      </c>
      <c r="E26">
        <f>YEAR(Raw_Data!B26)</f>
        <v>2023</v>
      </c>
      <c r="F26" t="str">
        <f>TEXT(Raw_Data!B26,"mmm-yy")</f>
        <v>Apr-23</v>
      </c>
      <c r="G26" t="str">
        <f>PROPER(Raw_Data!C26&amp;". "&amp;Raw_Data!D26)</f>
        <v>A. Dewhirst</v>
      </c>
      <c r="H26" t="str">
        <f>IF(OR(Raw_Data!E26="M",Raw_Data!E26="Male"),"Male",IF(OR(Raw_Data!E26="F",Raw_Data!E26="Female"),"Female","Not Confirmed"))</f>
        <v>Female</v>
      </c>
      <c r="I26">
        <f>Raw_Data!F26</f>
        <v>50</v>
      </c>
      <c r="J26" t="str">
        <f>FLOOR(Raw_Data!F26,10)&amp;"-"&amp;FLOOR(Raw_Data!F26,10)+9</f>
        <v>50-59</v>
      </c>
      <c r="K26" t="str">
        <f>Raw_Data!G26</f>
        <v>Two or More Races</v>
      </c>
      <c r="L26" t="str">
        <f>Raw_Data!H26</f>
        <v>None</v>
      </c>
      <c r="M26" t="str">
        <f>IF(Raw_Data!I26=TRUE,"Admitted","Not Admitted")</f>
        <v>Admitted</v>
      </c>
      <c r="N26">
        <f>IF(Raw_Data!J26="","Not Rated",Raw_Data!J26)</f>
        <v>10</v>
      </c>
      <c r="O26">
        <f>Raw_Data!K26</f>
        <v>48</v>
      </c>
      <c r="P26" t="str">
        <f>IF(Raw_Data!K26&lt;=30,"Within Time","Delayed")</f>
        <v>Delayed</v>
      </c>
    </row>
    <row r="27" spans="1:16" x14ac:dyDescent="0.35">
      <c r="A27" t="str">
        <f>Raw_Data!A27</f>
        <v>120-52-2786</v>
      </c>
      <c r="B27" s="2">
        <f>Raw_Data!B27</f>
        <v>45018.577777777777</v>
      </c>
      <c r="C27">
        <f>HOUR(Raw_Data!B27)</f>
        <v>13</v>
      </c>
      <c r="D27" t="str">
        <f>TEXT(Raw_Data!B27,"mmm")</f>
        <v>Apr</v>
      </c>
      <c r="E27">
        <f>YEAR(Raw_Data!B27)</f>
        <v>2023</v>
      </c>
      <c r="F27" t="str">
        <f>TEXT(Raw_Data!B27,"mmm-yy")</f>
        <v>Apr-23</v>
      </c>
      <c r="G27" t="str">
        <f>PROPER(Raw_Data!C27&amp;". "&amp;Raw_Data!D27)</f>
        <v>A. Brixey</v>
      </c>
      <c r="H27" t="str">
        <f>IF(OR(Raw_Data!E27="M",Raw_Data!E27="Male"),"Male",IF(OR(Raw_Data!E27="F",Raw_Data!E27="Female"),"Female","Not Confirmed"))</f>
        <v>Female</v>
      </c>
      <c r="I27">
        <f>Raw_Data!F27</f>
        <v>44</v>
      </c>
      <c r="J27" t="str">
        <f>FLOOR(Raw_Data!F27,10)&amp;"-"&amp;FLOOR(Raw_Data!F27,10)+9</f>
        <v>40-49</v>
      </c>
      <c r="K27" t="str">
        <f>Raw_Data!G27</f>
        <v>White</v>
      </c>
      <c r="L27" t="str">
        <f>Raw_Data!H27</f>
        <v>General Practice</v>
      </c>
      <c r="M27" t="str">
        <f>IF(Raw_Data!I27=TRUE,"Admitted","Not Admitted")</f>
        <v>Not Admitted</v>
      </c>
      <c r="N27" t="str">
        <f>IF(Raw_Data!J27="","Not Rated",Raw_Data!J27)</f>
        <v>Not Rated</v>
      </c>
      <c r="O27">
        <f>Raw_Data!K27</f>
        <v>20</v>
      </c>
      <c r="P27" t="str">
        <f>IF(Raw_Data!K27&lt;=30,"Within Time","Delayed")</f>
        <v>Within Time</v>
      </c>
    </row>
    <row r="28" spans="1:16" x14ac:dyDescent="0.35">
      <c r="A28" t="str">
        <f>Raw_Data!A28</f>
        <v>177-63-9844</v>
      </c>
      <c r="B28" s="2">
        <f>Raw_Data!B28</f>
        <v>45018.588888888888</v>
      </c>
      <c r="C28">
        <f>HOUR(Raw_Data!B28)</f>
        <v>14</v>
      </c>
      <c r="D28" t="str">
        <f>TEXT(Raw_Data!B28,"mmm")</f>
        <v>Apr</v>
      </c>
      <c r="E28">
        <f>YEAR(Raw_Data!B28)</f>
        <v>2023</v>
      </c>
      <c r="F28" t="str">
        <f>TEXT(Raw_Data!B28,"mmm-yy")</f>
        <v>Apr-23</v>
      </c>
      <c r="G28" t="str">
        <f>PROPER(Raw_Data!C28&amp;". "&amp;Raw_Data!D28)</f>
        <v>N. Stanlack</v>
      </c>
      <c r="H28" t="str">
        <f>IF(OR(Raw_Data!E28="M",Raw_Data!E28="Male"),"Male",IF(OR(Raw_Data!E28="F",Raw_Data!E28="Female"),"Female","Not Confirmed"))</f>
        <v>Female</v>
      </c>
      <c r="I28">
        <f>Raw_Data!F28</f>
        <v>50</v>
      </c>
      <c r="J28" t="str">
        <f>FLOOR(Raw_Data!F28,10)&amp;"-"&amp;FLOOR(Raw_Data!F28,10)+9</f>
        <v>50-59</v>
      </c>
      <c r="K28" t="str">
        <f>Raw_Data!G28</f>
        <v>Unknown</v>
      </c>
      <c r="L28" t="str">
        <f>Raw_Data!H28</f>
        <v>None</v>
      </c>
      <c r="M28" t="str">
        <f>IF(Raw_Data!I28=TRUE,"Admitted","Not Admitted")</f>
        <v>Admitted</v>
      </c>
      <c r="N28" t="str">
        <f>IF(Raw_Data!J28="","Not Rated",Raw_Data!J28)</f>
        <v>Not Rated</v>
      </c>
      <c r="O28">
        <f>Raw_Data!K28</f>
        <v>10</v>
      </c>
      <c r="P28" t="str">
        <f>IF(Raw_Data!K28&lt;=30,"Within Time","Delayed")</f>
        <v>Within Time</v>
      </c>
    </row>
    <row r="29" spans="1:16" x14ac:dyDescent="0.35">
      <c r="A29" t="str">
        <f>Raw_Data!A29</f>
        <v>858-87-7114</v>
      </c>
      <c r="B29" s="2">
        <f>Raw_Data!B29</f>
        <v>45018.881249999999</v>
      </c>
      <c r="C29">
        <f>HOUR(Raw_Data!B29)</f>
        <v>21</v>
      </c>
      <c r="D29" t="str">
        <f>TEXT(Raw_Data!B29,"mmm")</f>
        <v>Apr</v>
      </c>
      <c r="E29">
        <f>YEAR(Raw_Data!B29)</f>
        <v>2023</v>
      </c>
      <c r="F29" t="str">
        <f>TEXT(Raw_Data!B29,"mmm-yy")</f>
        <v>Apr-23</v>
      </c>
      <c r="G29" t="str">
        <f>PROPER(Raw_Data!C29&amp;". "&amp;Raw_Data!D29)</f>
        <v>P. Oakden</v>
      </c>
      <c r="H29" t="str">
        <f>IF(OR(Raw_Data!E29="M",Raw_Data!E29="Male"),"Male",IF(OR(Raw_Data!E29="F",Raw_Data!E29="Female"),"Female","Not Confirmed"))</f>
        <v>Female</v>
      </c>
      <c r="I29">
        <f>Raw_Data!F29</f>
        <v>9</v>
      </c>
      <c r="J29" t="str">
        <f>FLOOR(Raw_Data!F29,10)&amp;"-"&amp;FLOOR(Raw_Data!F29,10)+9</f>
        <v>0-9</v>
      </c>
      <c r="K29" t="str">
        <f>Raw_Data!G29</f>
        <v>Asian</v>
      </c>
      <c r="L29" t="str">
        <f>Raw_Data!H29</f>
        <v>None</v>
      </c>
      <c r="M29" t="str">
        <f>IF(Raw_Data!I29=TRUE,"Admitted","Not Admitted")</f>
        <v>Admitted</v>
      </c>
      <c r="N29">
        <f>IF(Raw_Data!J29="","Not Rated",Raw_Data!J29)</f>
        <v>4</v>
      </c>
      <c r="O29">
        <f>Raw_Data!K29</f>
        <v>44</v>
      </c>
      <c r="P29" t="str">
        <f>IF(Raw_Data!K29&lt;=30,"Within Time","Delayed")</f>
        <v>Delayed</v>
      </c>
    </row>
    <row r="30" spans="1:16" x14ac:dyDescent="0.35">
      <c r="A30" t="str">
        <f>Raw_Data!A30</f>
        <v>358-25-7655</v>
      </c>
      <c r="B30" s="2">
        <f>Raw_Data!B30</f>
        <v>45018.929166666669</v>
      </c>
      <c r="C30">
        <f>HOUR(Raw_Data!B30)</f>
        <v>22</v>
      </c>
      <c r="D30" t="str">
        <f>TEXT(Raw_Data!B30,"mmm")</f>
        <v>Apr</v>
      </c>
      <c r="E30">
        <f>YEAR(Raw_Data!B30)</f>
        <v>2023</v>
      </c>
      <c r="F30" t="str">
        <f>TEXT(Raw_Data!B30,"mmm-yy")</f>
        <v>Apr-23</v>
      </c>
      <c r="G30" t="str">
        <f>PROPER(Raw_Data!C30&amp;". "&amp;Raw_Data!D30)</f>
        <v>A. Corpes</v>
      </c>
      <c r="H30" t="str">
        <f>IF(OR(Raw_Data!E30="M",Raw_Data!E30="Male"),"Male",IF(OR(Raw_Data!E30="F",Raw_Data!E30="Female"),"Female","Not Confirmed"))</f>
        <v>Male</v>
      </c>
      <c r="I30">
        <f>Raw_Data!F30</f>
        <v>20</v>
      </c>
      <c r="J30" t="str">
        <f>FLOOR(Raw_Data!F30,10)&amp;"-"&amp;FLOOR(Raw_Data!F30,10)+9</f>
        <v>20-29</v>
      </c>
      <c r="K30" t="str">
        <f>Raw_Data!G30</f>
        <v>Native American/Alaska Native</v>
      </c>
      <c r="L30" t="str">
        <f>Raw_Data!H30</f>
        <v>None</v>
      </c>
      <c r="M30" t="str">
        <f>IF(Raw_Data!I30=TRUE,"Admitted","Not Admitted")</f>
        <v>Admitted</v>
      </c>
      <c r="N30" t="str">
        <f>IF(Raw_Data!J30="","Not Rated",Raw_Data!J30)</f>
        <v>Not Rated</v>
      </c>
      <c r="O30">
        <f>Raw_Data!K30</f>
        <v>57</v>
      </c>
      <c r="P30" t="str">
        <f>IF(Raw_Data!K30&lt;=30,"Within Time","Delayed")</f>
        <v>Delayed</v>
      </c>
    </row>
    <row r="31" spans="1:16" x14ac:dyDescent="0.35">
      <c r="A31" t="str">
        <f>Raw_Data!A31</f>
        <v>457-29-4012</v>
      </c>
      <c r="B31" s="2">
        <f>Raw_Data!B31</f>
        <v>45018.943749999999</v>
      </c>
      <c r="C31">
        <f>HOUR(Raw_Data!B31)</f>
        <v>22</v>
      </c>
      <c r="D31" t="str">
        <f>TEXT(Raw_Data!B31,"mmm")</f>
        <v>Apr</v>
      </c>
      <c r="E31">
        <f>YEAR(Raw_Data!B31)</f>
        <v>2023</v>
      </c>
      <c r="F31" t="str">
        <f>TEXT(Raw_Data!B31,"mmm-yy")</f>
        <v>Apr-23</v>
      </c>
      <c r="G31" t="str">
        <f>PROPER(Raw_Data!C31&amp;". "&amp;Raw_Data!D31)</f>
        <v>P. Carraway</v>
      </c>
      <c r="H31" t="str">
        <f>IF(OR(Raw_Data!E31="M",Raw_Data!E31="Male"),"Male",IF(OR(Raw_Data!E31="F",Raw_Data!E31="Female"),"Female","Not Confirmed"))</f>
        <v>Male</v>
      </c>
      <c r="I31">
        <f>Raw_Data!F31</f>
        <v>79</v>
      </c>
      <c r="J31" t="str">
        <f>FLOOR(Raw_Data!F31,10)&amp;"-"&amp;FLOOR(Raw_Data!F31,10)+9</f>
        <v>70-79</v>
      </c>
      <c r="K31" t="str">
        <f>Raw_Data!G31</f>
        <v>African American</v>
      </c>
      <c r="L31" t="str">
        <f>Raw_Data!H31</f>
        <v>None</v>
      </c>
      <c r="M31" t="str">
        <f>IF(Raw_Data!I31=TRUE,"Admitted","Not Admitted")</f>
        <v>Admitted</v>
      </c>
      <c r="N31" t="str">
        <f>IF(Raw_Data!J31="","Not Rated",Raw_Data!J31)</f>
        <v>Not Rated</v>
      </c>
      <c r="O31">
        <f>Raw_Data!K31</f>
        <v>26</v>
      </c>
      <c r="P31" t="str">
        <f>IF(Raw_Data!K31&lt;=30,"Within Time","Delayed")</f>
        <v>Within Time</v>
      </c>
    </row>
    <row r="32" spans="1:16" x14ac:dyDescent="0.35">
      <c r="A32" t="str">
        <f>Raw_Data!A32</f>
        <v>284-67-8189</v>
      </c>
      <c r="B32" s="2">
        <f>Raw_Data!B32</f>
        <v>45018.956944444442</v>
      </c>
      <c r="C32">
        <f>HOUR(Raw_Data!B32)</f>
        <v>22</v>
      </c>
      <c r="D32" t="str">
        <f>TEXT(Raw_Data!B32,"mmm")</f>
        <v>Apr</v>
      </c>
      <c r="E32">
        <f>YEAR(Raw_Data!B32)</f>
        <v>2023</v>
      </c>
      <c r="F32" t="str">
        <f>TEXT(Raw_Data!B32,"mmm-yy")</f>
        <v>Apr-23</v>
      </c>
      <c r="G32" t="str">
        <f>PROPER(Raw_Data!C32&amp;". "&amp;Raw_Data!D32)</f>
        <v>F. Hathaway</v>
      </c>
      <c r="H32" t="str">
        <f>IF(OR(Raw_Data!E32="M",Raw_Data!E32="Male"),"Male",IF(OR(Raw_Data!E32="F",Raw_Data!E32="Female"),"Female","Not Confirmed"))</f>
        <v>Male</v>
      </c>
      <c r="I32">
        <f>Raw_Data!F32</f>
        <v>21</v>
      </c>
      <c r="J32" t="str">
        <f>FLOOR(Raw_Data!F32,10)&amp;"-"&amp;FLOOR(Raw_Data!F32,10)+9</f>
        <v>20-29</v>
      </c>
      <c r="K32" t="str">
        <f>Raw_Data!G32</f>
        <v>White</v>
      </c>
      <c r="L32" t="str">
        <f>Raw_Data!H32</f>
        <v>None</v>
      </c>
      <c r="M32" t="str">
        <f>IF(Raw_Data!I32=TRUE,"Admitted","Not Admitted")</f>
        <v>Not Admitted</v>
      </c>
      <c r="N32" t="str">
        <f>IF(Raw_Data!J32="","Not Rated",Raw_Data!J32)</f>
        <v>Not Rated</v>
      </c>
      <c r="O32">
        <f>Raw_Data!K32</f>
        <v>43</v>
      </c>
      <c r="P32" t="str">
        <f>IF(Raw_Data!K32&lt;=30,"Within Time","Delayed")</f>
        <v>Delayed</v>
      </c>
    </row>
    <row r="33" spans="1:16" x14ac:dyDescent="0.35">
      <c r="A33" t="str">
        <f>Raw_Data!A33</f>
        <v>584-77-9159</v>
      </c>
      <c r="B33" s="2">
        <f>Raw_Data!B33</f>
        <v>45018.979166666657</v>
      </c>
      <c r="C33">
        <f>HOUR(Raw_Data!B33)</f>
        <v>23</v>
      </c>
      <c r="D33" t="str">
        <f>TEXT(Raw_Data!B33,"mmm")</f>
        <v>Apr</v>
      </c>
      <c r="E33">
        <f>YEAR(Raw_Data!B33)</f>
        <v>2023</v>
      </c>
      <c r="F33" t="str">
        <f>TEXT(Raw_Data!B33,"mmm-yy")</f>
        <v>Apr-23</v>
      </c>
      <c r="G33" t="str">
        <f>PROPER(Raw_Data!C33&amp;". "&amp;Raw_Data!D33)</f>
        <v>D. Corpes</v>
      </c>
      <c r="H33" t="str">
        <f>IF(OR(Raw_Data!E33="M",Raw_Data!E33="Male"),"Male",IF(OR(Raw_Data!E33="F",Raw_Data!E33="Female"),"Female","Not Confirmed"))</f>
        <v>Female</v>
      </c>
      <c r="I33">
        <f>Raw_Data!F33</f>
        <v>12</v>
      </c>
      <c r="J33" t="str">
        <f>FLOOR(Raw_Data!F33,10)&amp;"-"&amp;FLOOR(Raw_Data!F33,10)+9</f>
        <v>10-19</v>
      </c>
      <c r="K33" t="str">
        <f>Raw_Data!G33</f>
        <v>White</v>
      </c>
      <c r="L33" t="str">
        <f>Raw_Data!H33</f>
        <v>None</v>
      </c>
      <c r="M33" t="str">
        <f>IF(Raw_Data!I33=TRUE,"Admitted","Not Admitted")</f>
        <v>Not Admitted</v>
      </c>
      <c r="N33" t="str">
        <f>IF(Raw_Data!J33="","Not Rated",Raw_Data!J33)</f>
        <v>Not Rated</v>
      </c>
      <c r="O33">
        <f>Raw_Data!K33</f>
        <v>52</v>
      </c>
      <c r="P33" t="str">
        <f>IF(Raw_Data!K33&lt;=30,"Within Time","Delayed")</f>
        <v>Delayed</v>
      </c>
    </row>
    <row r="34" spans="1:16" x14ac:dyDescent="0.35">
      <c r="A34" t="str">
        <f>Raw_Data!A34</f>
        <v>980-10-7575</v>
      </c>
      <c r="B34" s="2">
        <f>Raw_Data!B34</f>
        <v>45019.003472222219</v>
      </c>
      <c r="C34">
        <f>HOUR(Raw_Data!B34)</f>
        <v>0</v>
      </c>
      <c r="D34" t="str">
        <f>TEXT(Raw_Data!B34,"mmm")</f>
        <v>Apr</v>
      </c>
      <c r="E34">
        <f>YEAR(Raw_Data!B34)</f>
        <v>2023</v>
      </c>
      <c r="F34" t="str">
        <f>TEXT(Raw_Data!B34,"mmm-yy")</f>
        <v>Apr-23</v>
      </c>
      <c r="G34" t="str">
        <f>PROPER(Raw_Data!C34&amp;". "&amp;Raw_Data!D34)</f>
        <v>J. Greenhalgh</v>
      </c>
      <c r="H34" t="str">
        <f>IF(OR(Raw_Data!E34="M",Raw_Data!E34="Male"),"Male",IF(OR(Raw_Data!E34="F",Raw_Data!E34="Female"),"Female","Not Confirmed"))</f>
        <v>Male</v>
      </c>
      <c r="I34">
        <f>Raw_Data!F34</f>
        <v>4</v>
      </c>
      <c r="J34" t="str">
        <f>FLOOR(Raw_Data!F34,10)&amp;"-"&amp;FLOOR(Raw_Data!F34,10)+9</f>
        <v>0-9</v>
      </c>
      <c r="K34" t="str">
        <f>Raw_Data!G34</f>
        <v>Asian</v>
      </c>
      <c r="L34" t="str">
        <f>Raw_Data!H34</f>
        <v>Orthopedics</v>
      </c>
      <c r="M34" t="str">
        <f>IF(Raw_Data!I34=TRUE,"Admitted","Not Admitted")</f>
        <v>Not Admitted</v>
      </c>
      <c r="N34">
        <f>IF(Raw_Data!J34="","Not Rated",Raw_Data!J34)</f>
        <v>3</v>
      </c>
      <c r="O34">
        <f>Raw_Data!K34</f>
        <v>51</v>
      </c>
      <c r="P34" t="str">
        <f>IF(Raw_Data!K34&lt;=30,"Within Time","Delayed")</f>
        <v>Delayed</v>
      </c>
    </row>
    <row r="35" spans="1:16" x14ac:dyDescent="0.35">
      <c r="A35" t="str">
        <f>Raw_Data!A35</f>
        <v>434-99-7159</v>
      </c>
      <c r="B35" s="2">
        <f>Raw_Data!B35</f>
        <v>45019.020833333343</v>
      </c>
      <c r="C35">
        <f>HOUR(Raw_Data!B35)</f>
        <v>0</v>
      </c>
      <c r="D35" t="str">
        <f>TEXT(Raw_Data!B35,"mmm")</f>
        <v>Apr</v>
      </c>
      <c r="E35">
        <f>YEAR(Raw_Data!B35)</f>
        <v>2023</v>
      </c>
      <c r="F35" t="str">
        <f>TEXT(Raw_Data!B35,"mmm-yy")</f>
        <v>Apr-23</v>
      </c>
      <c r="G35" t="str">
        <f>PROPER(Raw_Data!C35&amp;". "&amp;Raw_Data!D35)</f>
        <v>L. Ollerton</v>
      </c>
      <c r="H35" t="str">
        <f>IF(OR(Raw_Data!E35="M",Raw_Data!E35="Male"),"Male",IF(OR(Raw_Data!E35="F",Raw_Data!E35="Female"),"Female","Not Confirmed"))</f>
        <v>Female</v>
      </c>
      <c r="I35">
        <f>Raw_Data!F35</f>
        <v>18</v>
      </c>
      <c r="J35" t="str">
        <f>FLOOR(Raw_Data!F35,10)&amp;"-"&amp;FLOOR(Raw_Data!F35,10)+9</f>
        <v>10-19</v>
      </c>
      <c r="K35" t="str">
        <f>Raw_Data!G35</f>
        <v>Declined to Identify</v>
      </c>
      <c r="L35" t="str">
        <f>Raw_Data!H35</f>
        <v>None</v>
      </c>
      <c r="M35" t="str">
        <f>IF(Raw_Data!I35=TRUE,"Admitted","Not Admitted")</f>
        <v>Not Admitted</v>
      </c>
      <c r="N35">
        <f>IF(Raw_Data!J35="","Not Rated",Raw_Data!J35)</f>
        <v>5</v>
      </c>
      <c r="O35">
        <f>Raw_Data!K35</f>
        <v>41</v>
      </c>
      <c r="P35" t="str">
        <f>IF(Raw_Data!K35&lt;=30,"Within Time","Delayed")</f>
        <v>Delayed</v>
      </c>
    </row>
    <row r="36" spans="1:16" x14ac:dyDescent="0.35">
      <c r="A36" t="str">
        <f>Raw_Data!A36</f>
        <v>522-74-8477</v>
      </c>
      <c r="B36" s="2">
        <f>Raw_Data!B36</f>
        <v>45019.022222222222</v>
      </c>
      <c r="C36">
        <f>HOUR(Raw_Data!B36)</f>
        <v>0</v>
      </c>
      <c r="D36" t="str">
        <f>TEXT(Raw_Data!B36,"mmm")</f>
        <v>Apr</v>
      </c>
      <c r="E36">
        <f>YEAR(Raw_Data!B36)</f>
        <v>2023</v>
      </c>
      <c r="F36" t="str">
        <f>TEXT(Raw_Data!B36,"mmm-yy")</f>
        <v>Apr-23</v>
      </c>
      <c r="G36" t="str">
        <f>PROPER(Raw_Data!C36&amp;". "&amp;Raw_Data!D36)</f>
        <v>J. Garfield</v>
      </c>
      <c r="H36" t="str">
        <f>IF(OR(Raw_Data!E36="M",Raw_Data!E36="Male"),"Male",IF(OR(Raw_Data!E36="F",Raw_Data!E36="Female"),"Female","Not Confirmed"))</f>
        <v>Male</v>
      </c>
      <c r="I36">
        <f>Raw_Data!F36</f>
        <v>49</v>
      </c>
      <c r="J36" t="str">
        <f>FLOOR(Raw_Data!F36,10)&amp;"-"&amp;FLOOR(Raw_Data!F36,10)+9</f>
        <v>40-49</v>
      </c>
      <c r="K36" t="str">
        <f>Raw_Data!G36</f>
        <v>Unknown</v>
      </c>
      <c r="L36" t="str">
        <f>Raw_Data!H36</f>
        <v>None</v>
      </c>
      <c r="M36" t="str">
        <f>IF(Raw_Data!I36=TRUE,"Admitted","Not Admitted")</f>
        <v>Admitted</v>
      </c>
      <c r="N36" t="str">
        <f>IF(Raw_Data!J36="","Not Rated",Raw_Data!J36)</f>
        <v>Not Rated</v>
      </c>
      <c r="O36">
        <f>Raw_Data!K36</f>
        <v>44</v>
      </c>
      <c r="P36" t="str">
        <f>IF(Raw_Data!K36&lt;=30,"Within Time","Delayed")</f>
        <v>Delayed</v>
      </c>
    </row>
    <row r="37" spans="1:16" x14ac:dyDescent="0.35">
      <c r="A37" t="str">
        <f>Raw_Data!A37</f>
        <v>872-84-7136</v>
      </c>
      <c r="B37" s="2">
        <f>Raw_Data!B37</f>
        <v>45019.045138888891</v>
      </c>
      <c r="C37">
        <f>HOUR(Raw_Data!B37)</f>
        <v>1</v>
      </c>
      <c r="D37" t="str">
        <f>TEXT(Raw_Data!B37,"mmm")</f>
        <v>Apr</v>
      </c>
      <c r="E37">
        <f>YEAR(Raw_Data!B37)</f>
        <v>2023</v>
      </c>
      <c r="F37" t="str">
        <f>TEXT(Raw_Data!B37,"mmm-yy")</f>
        <v>Apr-23</v>
      </c>
      <c r="G37" t="str">
        <f>PROPER(Raw_Data!C37&amp;". "&amp;Raw_Data!D37)</f>
        <v>U. Greenhalgh</v>
      </c>
      <c r="H37" t="str">
        <f>IF(OR(Raw_Data!E37="M",Raw_Data!E37="Male"),"Male",IF(OR(Raw_Data!E37="F",Raw_Data!E37="Female"),"Female","Not Confirmed"))</f>
        <v>Female</v>
      </c>
      <c r="I37">
        <f>Raw_Data!F37</f>
        <v>67</v>
      </c>
      <c r="J37" t="str">
        <f>FLOOR(Raw_Data!F37,10)&amp;"-"&amp;FLOOR(Raw_Data!F37,10)+9</f>
        <v>60-69</v>
      </c>
      <c r="K37" t="str">
        <f>Raw_Data!G37</f>
        <v>African American</v>
      </c>
      <c r="L37" t="str">
        <f>Raw_Data!H37</f>
        <v>Orthopedics</v>
      </c>
      <c r="M37" t="str">
        <f>IF(Raw_Data!I37=TRUE,"Admitted","Not Admitted")</f>
        <v>Admitted</v>
      </c>
      <c r="N37" t="str">
        <f>IF(Raw_Data!J37="","Not Rated",Raw_Data!J37)</f>
        <v>Not Rated</v>
      </c>
      <c r="O37">
        <f>Raw_Data!K37</f>
        <v>16</v>
      </c>
      <c r="P37" t="str">
        <f>IF(Raw_Data!K37&lt;=30,"Within Time","Delayed")</f>
        <v>Within Time</v>
      </c>
    </row>
    <row r="38" spans="1:16" x14ac:dyDescent="0.35">
      <c r="A38" t="str">
        <f>Raw_Data!A38</f>
        <v>871-43-5513</v>
      </c>
      <c r="B38" s="2">
        <f>Raw_Data!B38</f>
        <v>45019.064583333333</v>
      </c>
      <c r="C38">
        <f>HOUR(Raw_Data!B38)</f>
        <v>1</v>
      </c>
      <c r="D38" t="str">
        <f>TEXT(Raw_Data!B38,"mmm")</f>
        <v>Apr</v>
      </c>
      <c r="E38">
        <f>YEAR(Raw_Data!B38)</f>
        <v>2023</v>
      </c>
      <c r="F38" t="str">
        <f>TEXT(Raw_Data!B38,"mmm-yy")</f>
        <v>Apr-23</v>
      </c>
      <c r="G38" t="str">
        <f>PROPER(Raw_Data!C38&amp;". "&amp;Raw_Data!D38)</f>
        <v>G. Loxley</v>
      </c>
      <c r="H38" t="str">
        <f>IF(OR(Raw_Data!E38="M",Raw_Data!E38="Male"),"Male",IF(OR(Raw_Data!E38="F",Raw_Data!E38="Female"),"Female","Not Confirmed"))</f>
        <v>Female</v>
      </c>
      <c r="I38">
        <f>Raw_Data!F38</f>
        <v>71</v>
      </c>
      <c r="J38" t="str">
        <f>FLOOR(Raw_Data!F38,10)&amp;"-"&amp;FLOOR(Raw_Data!F38,10)+9</f>
        <v>70-79</v>
      </c>
      <c r="K38" t="str">
        <f>Raw_Data!G38</f>
        <v>Asian</v>
      </c>
      <c r="L38" t="str">
        <f>Raw_Data!H38</f>
        <v>None</v>
      </c>
      <c r="M38" t="str">
        <f>IF(Raw_Data!I38=TRUE,"Admitted","Not Admitted")</f>
        <v>Admitted</v>
      </c>
      <c r="N38" t="str">
        <f>IF(Raw_Data!J38="","Not Rated",Raw_Data!J38)</f>
        <v>Not Rated</v>
      </c>
      <c r="O38">
        <f>Raw_Data!K38</f>
        <v>40</v>
      </c>
      <c r="P38" t="str">
        <f>IF(Raw_Data!K38&lt;=30,"Within Time","Delayed")</f>
        <v>Delayed</v>
      </c>
    </row>
    <row r="39" spans="1:16" x14ac:dyDescent="0.35">
      <c r="A39" t="str">
        <f>Raw_Data!A39</f>
        <v>458-92-6638</v>
      </c>
      <c r="B39" s="2">
        <f>Raw_Data!B39</f>
        <v>45019.320833333331</v>
      </c>
      <c r="C39">
        <f>HOUR(Raw_Data!B39)</f>
        <v>7</v>
      </c>
      <c r="D39" t="str">
        <f>TEXT(Raw_Data!B39,"mmm")</f>
        <v>Apr</v>
      </c>
      <c r="E39">
        <f>YEAR(Raw_Data!B39)</f>
        <v>2023</v>
      </c>
      <c r="F39" t="str">
        <f>TEXT(Raw_Data!B39,"mmm-yy")</f>
        <v>Apr-23</v>
      </c>
      <c r="G39" t="str">
        <f>PROPER(Raw_Data!C39&amp;". "&amp;Raw_Data!D39)</f>
        <v>S. Upperton</v>
      </c>
      <c r="H39" t="str">
        <f>IF(OR(Raw_Data!E39="M",Raw_Data!E39="Male"),"Male",IF(OR(Raw_Data!E39="F",Raw_Data!E39="Female"),"Female","Not Confirmed"))</f>
        <v>Male</v>
      </c>
      <c r="I39">
        <f>Raw_Data!F39</f>
        <v>28</v>
      </c>
      <c r="J39" t="str">
        <f>FLOOR(Raw_Data!F39,10)&amp;"-"&amp;FLOOR(Raw_Data!F39,10)+9</f>
        <v>20-29</v>
      </c>
      <c r="K39" t="str">
        <f>Raw_Data!G39</f>
        <v>White</v>
      </c>
      <c r="L39" t="str">
        <f>Raw_Data!H39</f>
        <v>None</v>
      </c>
      <c r="M39" t="str">
        <f>IF(Raw_Data!I39=TRUE,"Admitted","Not Admitted")</f>
        <v>Not Admitted</v>
      </c>
      <c r="N39" t="str">
        <f>IF(Raw_Data!J39="","Not Rated",Raw_Data!J39)</f>
        <v>Not Rated</v>
      </c>
      <c r="O39">
        <f>Raw_Data!K39</f>
        <v>24</v>
      </c>
      <c r="P39" t="str">
        <f>IF(Raw_Data!K39&lt;=30,"Within Time","Delayed")</f>
        <v>Within Time</v>
      </c>
    </row>
    <row r="40" spans="1:16" x14ac:dyDescent="0.35">
      <c r="A40" t="str">
        <f>Raw_Data!A40</f>
        <v>244-79-2094</v>
      </c>
      <c r="B40" s="2">
        <f>Raw_Data!B40</f>
        <v>45019.322916666657</v>
      </c>
      <c r="C40">
        <f>HOUR(Raw_Data!B40)</f>
        <v>7</v>
      </c>
      <c r="D40" t="str">
        <f>TEXT(Raw_Data!B40,"mmm")</f>
        <v>Apr</v>
      </c>
      <c r="E40">
        <f>YEAR(Raw_Data!B40)</f>
        <v>2023</v>
      </c>
      <c r="F40" t="str">
        <f>TEXT(Raw_Data!B40,"mmm-yy")</f>
        <v>Apr-23</v>
      </c>
      <c r="G40" t="str">
        <f>PROPER(Raw_Data!C40&amp;". "&amp;Raw_Data!D40)</f>
        <v>Q. Silverlock</v>
      </c>
      <c r="H40" t="str">
        <f>IF(OR(Raw_Data!E40="M",Raw_Data!E40="Male"),"Male",IF(OR(Raw_Data!E40="F",Raw_Data!E40="Female"),"Female","Not Confirmed"))</f>
        <v>Female</v>
      </c>
      <c r="I40">
        <f>Raw_Data!F40</f>
        <v>63</v>
      </c>
      <c r="J40" t="str">
        <f>FLOOR(Raw_Data!F40,10)&amp;"-"&amp;FLOOR(Raw_Data!F40,10)+9</f>
        <v>60-69</v>
      </c>
      <c r="K40" t="str">
        <f>Raw_Data!G40</f>
        <v>Asian</v>
      </c>
      <c r="L40" t="str">
        <f>Raw_Data!H40</f>
        <v>General Practice</v>
      </c>
      <c r="M40" t="str">
        <f>IF(Raw_Data!I40=TRUE,"Admitted","Not Admitted")</f>
        <v>Admitted</v>
      </c>
      <c r="N40">
        <f>IF(Raw_Data!J40="","Not Rated",Raw_Data!J40)</f>
        <v>5</v>
      </c>
      <c r="O40">
        <f>Raw_Data!K40</f>
        <v>35</v>
      </c>
      <c r="P40" t="str">
        <f>IF(Raw_Data!K40&lt;=30,"Within Time","Delayed")</f>
        <v>Delayed</v>
      </c>
    </row>
    <row r="41" spans="1:16" x14ac:dyDescent="0.35">
      <c r="A41" t="str">
        <f>Raw_Data!A41</f>
        <v>945-35-9595</v>
      </c>
      <c r="B41" s="2">
        <f>Raw_Data!B41</f>
        <v>45019.401388888888</v>
      </c>
      <c r="C41">
        <f>HOUR(Raw_Data!B41)</f>
        <v>9</v>
      </c>
      <c r="D41" t="str">
        <f>TEXT(Raw_Data!B41,"mmm")</f>
        <v>Apr</v>
      </c>
      <c r="E41">
        <f>YEAR(Raw_Data!B41)</f>
        <v>2023</v>
      </c>
      <c r="F41" t="str">
        <f>TEXT(Raw_Data!B41,"mmm-yy")</f>
        <v>Apr-23</v>
      </c>
      <c r="G41" t="str">
        <f>PROPER(Raw_Data!C41&amp;". "&amp;Raw_Data!D41)</f>
        <v>O. Bannister</v>
      </c>
      <c r="H41" t="str">
        <f>IF(OR(Raw_Data!E41="M",Raw_Data!E41="Male"),"Male",IF(OR(Raw_Data!E41="F",Raw_Data!E41="Female"),"Female","Not Confirmed"))</f>
        <v>Male</v>
      </c>
      <c r="I41">
        <f>Raw_Data!F41</f>
        <v>50</v>
      </c>
      <c r="J41" t="str">
        <f>FLOOR(Raw_Data!F41,10)&amp;"-"&amp;FLOOR(Raw_Data!F41,10)+9</f>
        <v>50-59</v>
      </c>
      <c r="K41" t="str">
        <f>Raw_Data!G41</f>
        <v>White</v>
      </c>
      <c r="L41" t="str">
        <f>Raw_Data!H41</f>
        <v>General Practice</v>
      </c>
      <c r="M41" t="str">
        <f>IF(Raw_Data!I41=TRUE,"Admitted","Not Admitted")</f>
        <v>Admitted</v>
      </c>
      <c r="N41" t="str">
        <f>IF(Raw_Data!J41="","Not Rated",Raw_Data!J41)</f>
        <v>Not Rated</v>
      </c>
      <c r="O41">
        <f>Raw_Data!K41</f>
        <v>33</v>
      </c>
      <c r="P41" t="str">
        <f>IF(Raw_Data!K41&lt;=30,"Within Time","Delayed")</f>
        <v>Delayed</v>
      </c>
    </row>
    <row r="42" spans="1:16" x14ac:dyDescent="0.35">
      <c r="A42" t="str">
        <f>Raw_Data!A42</f>
        <v>396-39-8289</v>
      </c>
      <c r="B42" s="2">
        <f>Raw_Data!B42</f>
        <v>45019.432638888888</v>
      </c>
      <c r="C42">
        <f>HOUR(Raw_Data!B42)</f>
        <v>10</v>
      </c>
      <c r="D42" t="str">
        <f>TEXT(Raw_Data!B42,"mmm")</f>
        <v>Apr</v>
      </c>
      <c r="E42">
        <f>YEAR(Raw_Data!B42)</f>
        <v>2023</v>
      </c>
      <c r="F42" t="str">
        <f>TEXT(Raw_Data!B42,"mmm-yy")</f>
        <v>Apr-23</v>
      </c>
      <c r="G42" t="str">
        <f>PROPER(Raw_Data!C42&amp;". "&amp;Raw_Data!D42)</f>
        <v>D. Aldridge</v>
      </c>
      <c r="H42" t="str">
        <f>IF(OR(Raw_Data!E42="M",Raw_Data!E42="Male"),"Male",IF(OR(Raw_Data!E42="F",Raw_Data!E42="Female"),"Female","Not Confirmed"))</f>
        <v>Male</v>
      </c>
      <c r="I42">
        <f>Raw_Data!F42</f>
        <v>51</v>
      </c>
      <c r="J42" t="str">
        <f>FLOOR(Raw_Data!F42,10)&amp;"-"&amp;FLOOR(Raw_Data!F42,10)+9</f>
        <v>50-59</v>
      </c>
      <c r="K42" t="str">
        <f>Raw_Data!G42</f>
        <v>Pacific Islander</v>
      </c>
      <c r="L42" t="str">
        <f>Raw_Data!H42</f>
        <v>General Practice</v>
      </c>
      <c r="M42" t="str">
        <f>IF(Raw_Data!I42=TRUE,"Admitted","Not Admitted")</f>
        <v>Not Admitted</v>
      </c>
      <c r="N42" t="str">
        <f>IF(Raw_Data!J42="","Not Rated",Raw_Data!J42)</f>
        <v>Not Rated</v>
      </c>
      <c r="O42">
        <f>Raw_Data!K42</f>
        <v>18</v>
      </c>
      <c r="P42" t="str">
        <f>IF(Raw_Data!K42&lt;=30,"Within Time","Delayed")</f>
        <v>Within Time</v>
      </c>
    </row>
    <row r="43" spans="1:16" x14ac:dyDescent="0.35">
      <c r="A43" t="str">
        <f>Raw_Data!A43</f>
        <v>955-61-3988</v>
      </c>
      <c r="B43" s="2">
        <f>Raw_Data!B43</f>
        <v>45019.554166666669</v>
      </c>
      <c r="C43">
        <f>HOUR(Raw_Data!B43)</f>
        <v>13</v>
      </c>
      <c r="D43" t="str">
        <f>TEXT(Raw_Data!B43,"mmm")</f>
        <v>Apr</v>
      </c>
      <c r="E43">
        <f>YEAR(Raw_Data!B43)</f>
        <v>2023</v>
      </c>
      <c r="F43" t="str">
        <f>TEXT(Raw_Data!B43,"mmm-yy")</f>
        <v>Apr-23</v>
      </c>
      <c r="G43" t="str">
        <f>PROPER(Raw_Data!C43&amp;". "&amp;Raw_Data!D43)</f>
        <v>L. Underhill</v>
      </c>
      <c r="H43" t="str">
        <f>IF(OR(Raw_Data!E43="M",Raw_Data!E43="Male"),"Male",IF(OR(Raw_Data!E43="F",Raw_Data!E43="Female"),"Female","Not Confirmed"))</f>
        <v>Female</v>
      </c>
      <c r="I43">
        <f>Raw_Data!F43</f>
        <v>76</v>
      </c>
      <c r="J43" t="str">
        <f>FLOOR(Raw_Data!F43,10)&amp;"-"&amp;FLOOR(Raw_Data!F43,10)+9</f>
        <v>70-79</v>
      </c>
      <c r="K43" t="str">
        <f>Raw_Data!G43</f>
        <v>African American</v>
      </c>
      <c r="L43" t="str">
        <f>Raw_Data!H43</f>
        <v>Orthopedics</v>
      </c>
      <c r="M43" t="str">
        <f>IF(Raw_Data!I43=TRUE,"Admitted","Not Admitted")</f>
        <v>Admitted</v>
      </c>
      <c r="N43" t="str">
        <f>IF(Raw_Data!J43="","Not Rated",Raw_Data!J43)</f>
        <v>Not Rated</v>
      </c>
      <c r="O43">
        <f>Raw_Data!K43</f>
        <v>12</v>
      </c>
      <c r="P43" t="str">
        <f>IF(Raw_Data!K43&lt;=30,"Within Time","Delayed")</f>
        <v>Within Time</v>
      </c>
    </row>
    <row r="44" spans="1:16" x14ac:dyDescent="0.35">
      <c r="A44" t="str">
        <f>Raw_Data!A44</f>
        <v>945-62-4597</v>
      </c>
      <c r="B44" s="2">
        <f>Raw_Data!B44</f>
        <v>45019.556944444441</v>
      </c>
      <c r="C44">
        <f>HOUR(Raw_Data!B44)</f>
        <v>13</v>
      </c>
      <c r="D44" t="str">
        <f>TEXT(Raw_Data!B44,"mmm")</f>
        <v>Apr</v>
      </c>
      <c r="E44">
        <f>YEAR(Raw_Data!B44)</f>
        <v>2023</v>
      </c>
      <c r="F44" t="str">
        <f>TEXT(Raw_Data!B44,"mmm-yy")</f>
        <v>Apr-23</v>
      </c>
      <c r="G44" t="str">
        <f>PROPER(Raw_Data!C44&amp;". "&amp;Raw_Data!D44)</f>
        <v>I. Cholmondeley</v>
      </c>
      <c r="H44" t="str">
        <f>IF(OR(Raw_Data!E44="M",Raw_Data!E44="Male"),"Male",IF(OR(Raw_Data!E44="F",Raw_Data!E44="Female"),"Female","Not Confirmed"))</f>
        <v>Female</v>
      </c>
      <c r="I44">
        <f>Raw_Data!F44</f>
        <v>44</v>
      </c>
      <c r="J44" t="str">
        <f>FLOOR(Raw_Data!F44,10)&amp;"-"&amp;FLOOR(Raw_Data!F44,10)+9</f>
        <v>40-49</v>
      </c>
      <c r="K44" t="str">
        <f>Raw_Data!G44</f>
        <v>White</v>
      </c>
      <c r="L44" t="str">
        <f>Raw_Data!H44</f>
        <v>Cardiology</v>
      </c>
      <c r="M44" t="str">
        <f>IF(Raw_Data!I44=TRUE,"Admitted","Not Admitted")</f>
        <v>Not Admitted</v>
      </c>
      <c r="N44" t="str">
        <f>IF(Raw_Data!J44="","Not Rated",Raw_Data!J44)</f>
        <v>Not Rated</v>
      </c>
      <c r="O44">
        <f>Raw_Data!K44</f>
        <v>44</v>
      </c>
      <c r="P44" t="str">
        <f>IF(Raw_Data!K44&lt;=30,"Within Time","Delayed")</f>
        <v>Delayed</v>
      </c>
    </row>
    <row r="45" spans="1:16" x14ac:dyDescent="0.35">
      <c r="A45" t="str">
        <f>Raw_Data!A45</f>
        <v>143-73-4594</v>
      </c>
      <c r="B45" s="2">
        <f>Raw_Data!B45</f>
        <v>45019.691666666673</v>
      </c>
      <c r="C45">
        <f>HOUR(Raw_Data!B45)</f>
        <v>16</v>
      </c>
      <c r="D45" t="str">
        <f>TEXT(Raw_Data!B45,"mmm")</f>
        <v>Apr</v>
      </c>
      <c r="E45">
        <f>YEAR(Raw_Data!B45)</f>
        <v>2023</v>
      </c>
      <c r="F45" t="str">
        <f>TEXT(Raw_Data!B45,"mmm-yy")</f>
        <v>Apr-23</v>
      </c>
      <c r="G45" t="str">
        <f>PROPER(Raw_Data!C45&amp;". "&amp;Raw_Data!D45)</f>
        <v>U. Northcote</v>
      </c>
      <c r="H45" t="str">
        <f>IF(OR(Raw_Data!E45="M",Raw_Data!E45="Male"),"Male",IF(OR(Raw_Data!E45="F",Raw_Data!E45="Female"),"Female","Not Confirmed"))</f>
        <v>Female</v>
      </c>
      <c r="I45">
        <f>Raw_Data!F45</f>
        <v>60</v>
      </c>
      <c r="J45" t="str">
        <f>FLOOR(Raw_Data!F45,10)&amp;"-"&amp;FLOOR(Raw_Data!F45,10)+9</f>
        <v>60-69</v>
      </c>
      <c r="K45" t="str">
        <f>Raw_Data!G45</f>
        <v>Asian</v>
      </c>
      <c r="L45" t="str">
        <f>Raw_Data!H45</f>
        <v>None</v>
      </c>
      <c r="M45" t="str">
        <f>IF(Raw_Data!I45=TRUE,"Admitted","Not Admitted")</f>
        <v>Not Admitted</v>
      </c>
      <c r="N45" t="str">
        <f>IF(Raw_Data!J45="","Not Rated",Raw_Data!J45)</f>
        <v>Not Rated</v>
      </c>
      <c r="O45">
        <f>Raw_Data!K45</f>
        <v>31</v>
      </c>
      <c r="P45" t="str">
        <f>IF(Raw_Data!K45&lt;=30,"Within Time","Delayed")</f>
        <v>Delayed</v>
      </c>
    </row>
    <row r="46" spans="1:16" x14ac:dyDescent="0.35">
      <c r="A46" t="str">
        <f>Raw_Data!A46</f>
        <v>821-59-7468</v>
      </c>
      <c r="B46" s="2">
        <f>Raw_Data!B46</f>
        <v>45019.723611111112</v>
      </c>
      <c r="C46">
        <f>HOUR(Raw_Data!B46)</f>
        <v>17</v>
      </c>
      <c r="D46" t="str">
        <f>TEXT(Raw_Data!B46,"mmm")</f>
        <v>Apr</v>
      </c>
      <c r="E46">
        <f>YEAR(Raw_Data!B46)</f>
        <v>2023</v>
      </c>
      <c r="F46" t="str">
        <f>TEXT(Raw_Data!B46,"mmm-yy")</f>
        <v>Apr-23</v>
      </c>
      <c r="G46" t="str">
        <f>PROPER(Raw_Data!C46&amp;". "&amp;Raw_Data!D46)</f>
        <v>K. Glasspool</v>
      </c>
      <c r="H46" t="str">
        <f>IF(OR(Raw_Data!E46="M",Raw_Data!E46="Male"),"Male",IF(OR(Raw_Data!E46="F",Raw_Data!E46="Female"),"Female","Not Confirmed"))</f>
        <v>Male</v>
      </c>
      <c r="I46">
        <f>Raw_Data!F46</f>
        <v>73</v>
      </c>
      <c r="J46" t="str">
        <f>FLOOR(Raw_Data!F46,10)&amp;"-"&amp;FLOOR(Raw_Data!F46,10)+9</f>
        <v>70-79</v>
      </c>
      <c r="K46" t="str">
        <f>Raw_Data!G46</f>
        <v>White</v>
      </c>
      <c r="L46" t="str">
        <f>Raw_Data!H46</f>
        <v>Orthopedics</v>
      </c>
      <c r="M46" t="str">
        <f>IF(Raw_Data!I46=TRUE,"Admitted","Not Admitted")</f>
        <v>Admitted</v>
      </c>
      <c r="N46" t="str">
        <f>IF(Raw_Data!J46="","Not Rated",Raw_Data!J46)</f>
        <v>Not Rated</v>
      </c>
      <c r="O46">
        <f>Raw_Data!K46</f>
        <v>33</v>
      </c>
      <c r="P46" t="str">
        <f>IF(Raw_Data!K46&lt;=30,"Within Time","Delayed")</f>
        <v>Delayed</v>
      </c>
    </row>
    <row r="47" spans="1:16" x14ac:dyDescent="0.35">
      <c r="A47" t="str">
        <f>Raw_Data!A47</f>
        <v>440-14-4153</v>
      </c>
      <c r="B47" s="2">
        <f>Raw_Data!B47</f>
        <v>45019.745138888888</v>
      </c>
      <c r="C47">
        <f>HOUR(Raw_Data!B47)</f>
        <v>17</v>
      </c>
      <c r="D47" t="str">
        <f>TEXT(Raw_Data!B47,"mmm")</f>
        <v>Apr</v>
      </c>
      <c r="E47">
        <f>YEAR(Raw_Data!B47)</f>
        <v>2023</v>
      </c>
      <c r="F47" t="str">
        <f>TEXT(Raw_Data!B47,"mmm-yy")</f>
        <v>Apr-23</v>
      </c>
      <c r="G47" t="str">
        <f>PROPER(Raw_Data!C47&amp;". "&amp;Raw_Data!D47)</f>
        <v>S. Corpes</v>
      </c>
      <c r="H47" t="str">
        <f>IF(OR(Raw_Data!E47="M",Raw_Data!E47="Male"),"Male",IF(OR(Raw_Data!E47="F",Raw_Data!E47="Female"),"Female","Not Confirmed"))</f>
        <v>Female</v>
      </c>
      <c r="I47">
        <f>Raw_Data!F47</f>
        <v>61</v>
      </c>
      <c r="J47" t="str">
        <f>FLOOR(Raw_Data!F47,10)&amp;"-"&amp;FLOOR(Raw_Data!F47,10)+9</f>
        <v>60-69</v>
      </c>
      <c r="K47" t="str">
        <f>Raw_Data!G47</f>
        <v>White</v>
      </c>
      <c r="L47" t="str">
        <f>Raw_Data!H47</f>
        <v>Orthopedics</v>
      </c>
      <c r="M47" t="str">
        <f>IF(Raw_Data!I47=TRUE,"Admitted","Not Admitted")</f>
        <v>Not Admitted</v>
      </c>
      <c r="N47" t="str">
        <f>IF(Raw_Data!J47="","Not Rated",Raw_Data!J47)</f>
        <v>Not Rated</v>
      </c>
      <c r="O47">
        <f>Raw_Data!K47</f>
        <v>12</v>
      </c>
      <c r="P47" t="str">
        <f>IF(Raw_Data!K47&lt;=30,"Within Time","Delayed")</f>
        <v>Within Time</v>
      </c>
    </row>
    <row r="48" spans="1:16" x14ac:dyDescent="0.35">
      <c r="A48" t="str">
        <f>Raw_Data!A48</f>
        <v>825-47-8054</v>
      </c>
      <c r="B48" s="2">
        <f>Raw_Data!B48</f>
        <v>45019.785416666673</v>
      </c>
      <c r="C48">
        <f>HOUR(Raw_Data!B48)</f>
        <v>18</v>
      </c>
      <c r="D48" t="str">
        <f>TEXT(Raw_Data!B48,"mmm")</f>
        <v>Apr</v>
      </c>
      <c r="E48">
        <f>YEAR(Raw_Data!B48)</f>
        <v>2023</v>
      </c>
      <c r="F48" t="str">
        <f>TEXT(Raw_Data!B48,"mmm-yy")</f>
        <v>Apr-23</v>
      </c>
      <c r="G48" t="str">
        <f>PROPER(Raw_Data!C48&amp;". "&amp;Raw_Data!D48)</f>
        <v>Q. Wadsworth</v>
      </c>
      <c r="H48" t="str">
        <f>IF(OR(Raw_Data!E48="M",Raw_Data!E48="Male"),"Male",IF(OR(Raw_Data!E48="F",Raw_Data!E48="Female"),"Female","Not Confirmed"))</f>
        <v>Male</v>
      </c>
      <c r="I48">
        <f>Raw_Data!F48</f>
        <v>57</v>
      </c>
      <c r="J48" t="str">
        <f>FLOOR(Raw_Data!F48,10)&amp;"-"&amp;FLOOR(Raw_Data!F48,10)+9</f>
        <v>50-59</v>
      </c>
      <c r="K48" t="str">
        <f>Raw_Data!G48</f>
        <v>Unknown</v>
      </c>
      <c r="L48" t="str">
        <f>Raw_Data!H48</f>
        <v>None</v>
      </c>
      <c r="M48" t="str">
        <f>IF(Raw_Data!I48=TRUE,"Admitted","Not Admitted")</f>
        <v>Admitted</v>
      </c>
      <c r="N48" t="str">
        <f>IF(Raw_Data!J48="","Not Rated",Raw_Data!J48)</f>
        <v>Not Rated</v>
      </c>
      <c r="O48">
        <f>Raw_Data!K48</f>
        <v>43</v>
      </c>
      <c r="P48" t="str">
        <f>IF(Raw_Data!K48&lt;=30,"Within Time","Delayed")</f>
        <v>Delayed</v>
      </c>
    </row>
    <row r="49" spans="1:16" x14ac:dyDescent="0.35">
      <c r="A49" t="str">
        <f>Raw_Data!A49</f>
        <v>524-71-2006</v>
      </c>
      <c r="B49" s="2">
        <f>Raw_Data!B49</f>
        <v>45019.786111111112</v>
      </c>
      <c r="C49">
        <f>HOUR(Raw_Data!B49)</f>
        <v>18</v>
      </c>
      <c r="D49" t="str">
        <f>TEXT(Raw_Data!B49,"mmm")</f>
        <v>Apr</v>
      </c>
      <c r="E49">
        <f>YEAR(Raw_Data!B49)</f>
        <v>2023</v>
      </c>
      <c r="F49" t="str">
        <f>TEXT(Raw_Data!B49,"mmm-yy")</f>
        <v>Apr-23</v>
      </c>
      <c r="G49" t="str">
        <f>PROPER(Raw_Data!C49&amp;". "&amp;Raw_Data!D49)</f>
        <v>G. Oakden</v>
      </c>
      <c r="H49" t="str">
        <f>IF(OR(Raw_Data!E49="M",Raw_Data!E49="Male"),"Male",IF(OR(Raw_Data!E49="F",Raw_Data!E49="Female"),"Female","Not Confirmed"))</f>
        <v>Female</v>
      </c>
      <c r="I49">
        <f>Raw_Data!F49</f>
        <v>33</v>
      </c>
      <c r="J49" t="str">
        <f>FLOOR(Raw_Data!F49,10)&amp;"-"&amp;FLOOR(Raw_Data!F49,10)+9</f>
        <v>30-39</v>
      </c>
      <c r="K49" t="str">
        <f>Raw_Data!G49</f>
        <v>Unknown</v>
      </c>
      <c r="L49" t="str">
        <f>Raw_Data!H49</f>
        <v>None</v>
      </c>
      <c r="M49" t="str">
        <f>IF(Raw_Data!I49=TRUE,"Admitted","Not Admitted")</f>
        <v>Admitted</v>
      </c>
      <c r="N49">
        <f>IF(Raw_Data!J49="","Not Rated",Raw_Data!J49)</f>
        <v>7</v>
      </c>
      <c r="O49">
        <f>Raw_Data!K49</f>
        <v>20</v>
      </c>
      <c r="P49" t="str">
        <f>IF(Raw_Data!K49&lt;=30,"Within Time","Delayed")</f>
        <v>Within Time</v>
      </c>
    </row>
    <row r="50" spans="1:16" x14ac:dyDescent="0.35">
      <c r="A50" t="str">
        <f>Raw_Data!A50</f>
        <v>820-76-4338</v>
      </c>
      <c r="B50" s="2">
        <f>Raw_Data!B50</f>
        <v>45019.900694444441</v>
      </c>
      <c r="C50">
        <f>HOUR(Raw_Data!B50)</f>
        <v>21</v>
      </c>
      <c r="D50" t="str">
        <f>TEXT(Raw_Data!B50,"mmm")</f>
        <v>Apr</v>
      </c>
      <c r="E50">
        <f>YEAR(Raw_Data!B50)</f>
        <v>2023</v>
      </c>
      <c r="F50" t="str">
        <f>TEXT(Raw_Data!B50,"mmm-yy")</f>
        <v>Apr-23</v>
      </c>
      <c r="G50" t="str">
        <f>PROPER(Raw_Data!C50&amp;". "&amp;Raw_Data!D50)</f>
        <v>W. Middleditch</v>
      </c>
      <c r="H50" t="str">
        <f>IF(OR(Raw_Data!E50="M",Raw_Data!E50="Male"),"Male",IF(OR(Raw_Data!E50="F",Raw_Data!E50="Female"),"Female","Not Confirmed"))</f>
        <v>Female</v>
      </c>
      <c r="I50">
        <f>Raw_Data!F50</f>
        <v>18</v>
      </c>
      <c r="J50" t="str">
        <f>FLOOR(Raw_Data!F50,10)&amp;"-"&amp;FLOOR(Raw_Data!F50,10)+9</f>
        <v>10-19</v>
      </c>
      <c r="K50" t="str">
        <f>Raw_Data!G50</f>
        <v>Asian</v>
      </c>
      <c r="L50" t="str">
        <f>Raw_Data!H50</f>
        <v>None</v>
      </c>
      <c r="M50" t="str">
        <f>IF(Raw_Data!I50=TRUE,"Admitted","Not Admitted")</f>
        <v>Not Admitted</v>
      </c>
      <c r="N50" t="str">
        <f>IF(Raw_Data!J50="","Not Rated",Raw_Data!J50)</f>
        <v>Not Rated</v>
      </c>
      <c r="O50">
        <f>Raw_Data!K50</f>
        <v>13</v>
      </c>
      <c r="P50" t="str">
        <f>IF(Raw_Data!K50&lt;=30,"Within Time","Delayed")</f>
        <v>Within Time</v>
      </c>
    </row>
    <row r="51" spans="1:16" x14ac:dyDescent="0.35">
      <c r="A51" t="str">
        <f>Raw_Data!A51</f>
        <v>496-76-2897</v>
      </c>
      <c r="B51" s="2">
        <f>Raw_Data!B51</f>
        <v>45019.992361111108</v>
      </c>
      <c r="C51">
        <f>HOUR(Raw_Data!B51)</f>
        <v>23</v>
      </c>
      <c r="D51" t="str">
        <f>TEXT(Raw_Data!B51,"mmm")</f>
        <v>Apr</v>
      </c>
      <c r="E51">
        <f>YEAR(Raw_Data!B51)</f>
        <v>2023</v>
      </c>
      <c r="F51" t="str">
        <f>TEXT(Raw_Data!B51,"mmm-yy")</f>
        <v>Apr-23</v>
      </c>
      <c r="G51" t="str">
        <f>PROPER(Raw_Data!C51&amp;". "&amp;Raw_Data!D51)</f>
        <v>J. Buff</v>
      </c>
      <c r="H51" t="str">
        <f>IF(OR(Raw_Data!E51="M",Raw_Data!E51="Male"),"Male",IF(OR(Raw_Data!E51="F",Raw_Data!E51="Female"),"Female","Not Confirmed"))</f>
        <v>Female</v>
      </c>
      <c r="I51">
        <f>Raw_Data!F51</f>
        <v>77</v>
      </c>
      <c r="J51" t="str">
        <f>FLOOR(Raw_Data!F51,10)&amp;"-"&amp;FLOOR(Raw_Data!F51,10)+9</f>
        <v>70-79</v>
      </c>
      <c r="K51" t="str">
        <f>Raw_Data!G51</f>
        <v>Unknown</v>
      </c>
      <c r="L51" t="str">
        <f>Raw_Data!H51</f>
        <v>None</v>
      </c>
      <c r="M51" t="str">
        <f>IF(Raw_Data!I51=TRUE,"Admitted","Not Admitted")</f>
        <v>Not Admitted</v>
      </c>
      <c r="N51">
        <f>IF(Raw_Data!J51="","Not Rated",Raw_Data!J51)</f>
        <v>10</v>
      </c>
      <c r="O51">
        <f>Raw_Data!K51</f>
        <v>57</v>
      </c>
      <c r="P51" t="str">
        <f>IF(Raw_Data!K51&lt;=30,"Within Time","Delayed")</f>
        <v>Delayed</v>
      </c>
    </row>
    <row r="52" spans="1:16" x14ac:dyDescent="0.35">
      <c r="A52" t="str">
        <f>Raw_Data!A52</f>
        <v>958-63-4957</v>
      </c>
      <c r="B52" s="2">
        <f>Raw_Data!B52</f>
        <v>45020.027083333327</v>
      </c>
      <c r="C52">
        <f>HOUR(Raw_Data!B52)</f>
        <v>0</v>
      </c>
      <c r="D52" t="str">
        <f>TEXT(Raw_Data!B52,"mmm")</f>
        <v>Apr</v>
      </c>
      <c r="E52">
        <f>YEAR(Raw_Data!B52)</f>
        <v>2023</v>
      </c>
      <c r="F52" t="str">
        <f>TEXT(Raw_Data!B52,"mmm-yy")</f>
        <v>Apr-23</v>
      </c>
      <c r="G52" t="str">
        <f>PROPER(Raw_Data!C52&amp;". "&amp;Raw_Data!D52)</f>
        <v>N. Gionettitti</v>
      </c>
      <c r="H52" t="str">
        <f>IF(OR(Raw_Data!E52="M",Raw_Data!E52="Male"),"Male",IF(OR(Raw_Data!E52="F",Raw_Data!E52="Female"),"Female","Not Confirmed"))</f>
        <v>Male</v>
      </c>
      <c r="I52">
        <f>Raw_Data!F52</f>
        <v>20</v>
      </c>
      <c r="J52" t="str">
        <f>FLOOR(Raw_Data!F52,10)&amp;"-"&amp;FLOOR(Raw_Data!F52,10)+9</f>
        <v>20-29</v>
      </c>
      <c r="K52" t="str">
        <f>Raw_Data!G52</f>
        <v>Pacific Islander</v>
      </c>
      <c r="L52" t="str">
        <f>Raw_Data!H52</f>
        <v>Orthopedics</v>
      </c>
      <c r="M52" t="str">
        <f>IF(Raw_Data!I52=TRUE,"Admitted","Not Admitted")</f>
        <v>Not Admitted</v>
      </c>
      <c r="N52" t="str">
        <f>IF(Raw_Data!J52="","Not Rated",Raw_Data!J52)</f>
        <v>Not Rated</v>
      </c>
      <c r="O52">
        <f>Raw_Data!K52</f>
        <v>30</v>
      </c>
      <c r="P52" t="str">
        <f>IF(Raw_Data!K52&lt;=30,"Within Time","Delayed")</f>
        <v>Within Time</v>
      </c>
    </row>
    <row r="53" spans="1:16" x14ac:dyDescent="0.35">
      <c r="A53" t="str">
        <f>Raw_Data!A53</f>
        <v>427-46-7961</v>
      </c>
      <c r="B53" s="2">
        <f>Raw_Data!B53</f>
        <v>45020.374305555553</v>
      </c>
      <c r="C53">
        <f>HOUR(Raw_Data!B53)</f>
        <v>8</v>
      </c>
      <c r="D53" t="str">
        <f>TEXT(Raw_Data!B53,"mmm")</f>
        <v>Apr</v>
      </c>
      <c r="E53">
        <f>YEAR(Raw_Data!B53)</f>
        <v>2023</v>
      </c>
      <c r="F53" t="str">
        <f>TEXT(Raw_Data!B53,"mmm-yy")</f>
        <v>Apr-23</v>
      </c>
      <c r="G53" t="str">
        <f>PROPER(Raw_Data!C53&amp;". "&amp;Raw_Data!D53)</f>
        <v>D. Lockwood</v>
      </c>
      <c r="H53" t="str">
        <f>IF(OR(Raw_Data!E53="M",Raw_Data!E53="Male"),"Male",IF(OR(Raw_Data!E53="F",Raw_Data!E53="Female"),"Female","Not Confirmed"))</f>
        <v>Male</v>
      </c>
      <c r="I53">
        <f>Raw_Data!F53</f>
        <v>40</v>
      </c>
      <c r="J53" t="str">
        <f>FLOOR(Raw_Data!F53,10)&amp;"-"&amp;FLOOR(Raw_Data!F53,10)+9</f>
        <v>40-49</v>
      </c>
      <c r="K53" t="str">
        <f>Raw_Data!G53</f>
        <v>Two or More Races</v>
      </c>
      <c r="L53" t="str">
        <f>Raw_Data!H53</f>
        <v>None</v>
      </c>
      <c r="M53" t="str">
        <f>IF(Raw_Data!I53=TRUE,"Admitted","Not Admitted")</f>
        <v>Not Admitted</v>
      </c>
      <c r="N53" t="str">
        <f>IF(Raw_Data!J53="","Not Rated",Raw_Data!J53)</f>
        <v>Not Rated</v>
      </c>
      <c r="O53">
        <f>Raw_Data!K53</f>
        <v>16</v>
      </c>
      <c r="P53" t="str">
        <f>IF(Raw_Data!K53&lt;=30,"Within Time","Delayed")</f>
        <v>Within Time</v>
      </c>
    </row>
    <row r="54" spans="1:16" x14ac:dyDescent="0.35">
      <c r="A54" t="str">
        <f>Raw_Data!A54</f>
        <v>281-50-1950</v>
      </c>
      <c r="B54" s="2">
        <f>Raw_Data!B54</f>
        <v>45020.431944444441</v>
      </c>
      <c r="C54">
        <f>HOUR(Raw_Data!B54)</f>
        <v>10</v>
      </c>
      <c r="D54" t="str">
        <f>TEXT(Raw_Data!B54,"mmm")</f>
        <v>Apr</v>
      </c>
      <c r="E54">
        <f>YEAR(Raw_Data!B54)</f>
        <v>2023</v>
      </c>
      <c r="F54" t="str">
        <f>TEXT(Raw_Data!B54,"mmm-yy")</f>
        <v>Apr-23</v>
      </c>
      <c r="G54" t="str">
        <f>PROPER(Raw_Data!C54&amp;". "&amp;Raw_Data!D54)</f>
        <v>O. Underhill</v>
      </c>
      <c r="H54" t="str">
        <f>IF(OR(Raw_Data!E54="M",Raw_Data!E54="Male"),"Male",IF(OR(Raw_Data!E54="F",Raw_Data!E54="Female"),"Female","Not Confirmed"))</f>
        <v>Male</v>
      </c>
      <c r="I54">
        <f>Raw_Data!F54</f>
        <v>22</v>
      </c>
      <c r="J54" t="str">
        <f>FLOOR(Raw_Data!F54,10)&amp;"-"&amp;FLOOR(Raw_Data!F54,10)+9</f>
        <v>20-29</v>
      </c>
      <c r="K54" t="str">
        <f>Raw_Data!G54</f>
        <v>Asian</v>
      </c>
      <c r="L54" t="str">
        <f>Raw_Data!H54</f>
        <v>None</v>
      </c>
      <c r="M54" t="str">
        <f>IF(Raw_Data!I54=TRUE,"Admitted","Not Admitted")</f>
        <v>Not Admitted</v>
      </c>
      <c r="N54" t="str">
        <f>IF(Raw_Data!J54="","Not Rated",Raw_Data!J54)</f>
        <v>Not Rated</v>
      </c>
      <c r="O54">
        <f>Raw_Data!K54</f>
        <v>18</v>
      </c>
      <c r="P54" t="str">
        <f>IF(Raw_Data!K54&lt;=30,"Within Time","Delayed")</f>
        <v>Within Time</v>
      </c>
    </row>
    <row r="55" spans="1:16" x14ac:dyDescent="0.35">
      <c r="A55" t="str">
        <f>Raw_Data!A55</f>
        <v>790-73-8511</v>
      </c>
      <c r="B55" s="2">
        <f>Raw_Data!B55</f>
        <v>45020.445138888892</v>
      </c>
      <c r="C55">
        <f>HOUR(Raw_Data!B55)</f>
        <v>10</v>
      </c>
      <c r="D55" t="str">
        <f>TEXT(Raw_Data!B55,"mmm")</f>
        <v>Apr</v>
      </c>
      <c r="E55">
        <f>YEAR(Raw_Data!B55)</f>
        <v>2023</v>
      </c>
      <c r="F55" t="str">
        <f>TEXT(Raw_Data!B55,"mmm-yy")</f>
        <v>Apr-23</v>
      </c>
      <c r="G55" t="str">
        <f>PROPER(Raw_Data!C55&amp;". "&amp;Raw_Data!D55)</f>
        <v>B. Verity</v>
      </c>
      <c r="H55" t="str">
        <f>IF(OR(Raw_Data!E55="M",Raw_Data!E55="Male"),"Male",IF(OR(Raw_Data!E55="F",Raw_Data!E55="Female"),"Female","Not Confirmed"))</f>
        <v>Female</v>
      </c>
      <c r="I55">
        <f>Raw_Data!F55</f>
        <v>16</v>
      </c>
      <c r="J55" t="str">
        <f>FLOOR(Raw_Data!F55,10)&amp;"-"&amp;FLOOR(Raw_Data!F55,10)+9</f>
        <v>10-19</v>
      </c>
      <c r="K55" t="str">
        <f>Raw_Data!G55</f>
        <v>Asian</v>
      </c>
      <c r="L55" t="str">
        <f>Raw_Data!H55</f>
        <v>None</v>
      </c>
      <c r="M55" t="str">
        <f>IF(Raw_Data!I55=TRUE,"Admitted","Not Admitted")</f>
        <v>Admitted</v>
      </c>
      <c r="N55" t="str">
        <f>IF(Raw_Data!J55="","Not Rated",Raw_Data!J55)</f>
        <v>Not Rated</v>
      </c>
      <c r="O55">
        <f>Raw_Data!K55</f>
        <v>20</v>
      </c>
      <c r="P55" t="str">
        <f>IF(Raw_Data!K55&lt;=30,"Within Time","Delayed")</f>
        <v>Within Time</v>
      </c>
    </row>
    <row r="56" spans="1:16" x14ac:dyDescent="0.35">
      <c r="A56" t="str">
        <f>Raw_Data!A56</f>
        <v>646-96-5620</v>
      </c>
      <c r="B56" s="2">
        <f>Raw_Data!B56</f>
        <v>45020.456250000003</v>
      </c>
      <c r="C56">
        <f>HOUR(Raw_Data!B56)</f>
        <v>10</v>
      </c>
      <c r="D56" t="str">
        <f>TEXT(Raw_Data!B56,"mmm")</f>
        <v>Apr</v>
      </c>
      <c r="E56">
        <f>YEAR(Raw_Data!B56)</f>
        <v>2023</v>
      </c>
      <c r="F56" t="str">
        <f>TEXT(Raw_Data!B56,"mmm-yy")</f>
        <v>Apr-23</v>
      </c>
      <c r="G56" t="str">
        <f>PROPER(Raw_Data!C56&amp;". "&amp;Raw_Data!D56)</f>
        <v>J. Merriweather</v>
      </c>
      <c r="H56" t="str">
        <f>IF(OR(Raw_Data!E56="M",Raw_Data!E56="Male"),"Male",IF(OR(Raw_Data!E56="F",Raw_Data!E56="Female"),"Female","Not Confirmed"))</f>
        <v>Female</v>
      </c>
      <c r="I56">
        <f>Raw_Data!F56</f>
        <v>47</v>
      </c>
      <c r="J56" t="str">
        <f>FLOOR(Raw_Data!F56,10)&amp;"-"&amp;FLOOR(Raw_Data!F56,10)+9</f>
        <v>40-49</v>
      </c>
      <c r="K56" t="str">
        <f>Raw_Data!G56</f>
        <v>White</v>
      </c>
      <c r="L56" t="str">
        <f>Raw_Data!H56</f>
        <v>None</v>
      </c>
      <c r="M56" t="str">
        <f>IF(Raw_Data!I56=TRUE,"Admitted","Not Admitted")</f>
        <v>Admitted</v>
      </c>
      <c r="N56" t="str">
        <f>IF(Raw_Data!J56="","Not Rated",Raw_Data!J56)</f>
        <v>Not Rated</v>
      </c>
      <c r="O56">
        <f>Raw_Data!K56</f>
        <v>31</v>
      </c>
      <c r="P56" t="str">
        <f>IF(Raw_Data!K56&lt;=30,"Within Time","Delayed")</f>
        <v>Delayed</v>
      </c>
    </row>
    <row r="57" spans="1:16" x14ac:dyDescent="0.35">
      <c r="A57" t="str">
        <f>Raw_Data!A57</f>
        <v>232-42-7258</v>
      </c>
      <c r="B57" s="2">
        <f>Raw_Data!B57</f>
        <v>45020.504166666673</v>
      </c>
      <c r="C57">
        <f>HOUR(Raw_Data!B57)</f>
        <v>12</v>
      </c>
      <c r="D57" t="str">
        <f>TEXT(Raw_Data!B57,"mmm")</f>
        <v>Apr</v>
      </c>
      <c r="E57">
        <f>YEAR(Raw_Data!B57)</f>
        <v>2023</v>
      </c>
      <c r="F57" t="str">
        <f>TEXT(Raw_Data!B57,"mmm-yy")</f>
        <v>Apr-23</v>
      </c>
      <c r="G57" t="str">
        <f>PROPER(Raw_Data!C57&amp;". "&amp;Raw_Data!D57)</f>
        <v>K. Corpes</v>
      </c>
      <c r="H57" t="str">
        <f>IF(OR(Raw_Data!E57="M",Raw_Data!E57="Male"),"Male",IF(OR(Raw_Data!E57="F",Raw_Data!E57="Female"),"Female","Not Confirmed"))</f>
        <v>Female</v>
      </c>
      <c r="I57">
        <f>Raw_Data!F57</f>
        <v>33</v>
      </c>
      <c r="J57" t="str">
        <f>FLOOR(Raw_Data!F57,10)&amp;"-"&amp;FLOOR(Raw_Data!F57,10)+9</f>
        <v>30-39</v>
      </c>
      <c r="K57" t="str">
        <f>Raw_Data!G57</f>
        <v>Two or More Races</v>
      </c>
      <c r="L57" t="str">
        <f>Raw_Data!H57</f>
        <v>None</v>
      </c>
      <c r="M57" t="str">
        <f>IF(Raw_Data!I57=TRUE,"Admitted","Not Admitted")</f>
        <v>Not Admitted</v>
      </c>
      <c r="N57" t="str">
        <f>IF(Raw_Data!J57="","Not Rated",Raw_Data!J57)</f>
        <v>Not Rated</v>
      </c>
      <c r="O57">
        <f>Raw_Data!K57</f>
        <v>30</v>
      </c>
      <c r="P57" t="str">
        <f>IF(Raw_Data!K57&lt;=30,"Within Time","Delayed")</f>
        <v>Within Time</v>
      </c>
    </row>
    <row r="58" spans="1:16" x14ac:dyDescent="0.35">
      <c r="A58" t="str">
        <f>Raw_Data!A58</f>
        <v>158-88-4216</v>
      </c>
      <c r="B58" s="2">
        <f>Raw_Data!B58</f>
        <v>45020.57708333333</v>
      </c>
      <c r="C58">
        <f>HOUR(Raw_Data!B58)</f>
        <v>13</v>
      </c>
      <c r="D58" t="str">
        <f>TEXT(Raw_Data!B58,"mmm")</f>
        <v>Apr</v>
      </c>
      <c r="E58">
        <f>YEAR(Raw_Data!B58)</f>
        <v>2023</v>
      </c>
      <c r="F58" t="str">
        <f>TEXT(Raw_Data!B58,"mmm-yy")</f>
        <v>Apr-23</v>
      </c>
      <c r="G58" t="str">
        <f>PROPER(Raw_Data!C58&amp;". "&amp;Raw_Data!D58)</f>
        <v>S. Oakden</v>
      </c>
      <c r="H58" t="str">
        <f>IF(OR(Raw_Data!E58="M",Raw_Data!E58="Male"),"Male",IF(OR(Raw_Data!E58="F",Raw_Data!E58="Female"),"Female","Not Confirmed"))</f>
        <v>Not Confirmed</v>
      </c>
      <c r="I58">
        <f>Raw_Data!F58</f>
        <v>11</v>
      </c>
      <c r="J58" t="str">
        <f>FLOOR(Raw_Data!F58,10)&amp;"-"&amp;FLOOR(Raw_Data!F58,10)+9</f>
        <v>10-19</v>
      </c>
      <c r="K58" t="str">
        <f>Raw_Data!G58</f>
        <v>White</v>
      </c>
      <c r="L58" t="str">
        <f>Raw_Data!H58</f>
        <v>General Practice</v>
      </c>
      <c r="M58" t="str">
        <f>IF(Raw_Data!I58=TRUE,"Admitted","Not Admitted")</f>
        <v>Admitted</v>
      </c>
      <c r="N58" t="str">
        <f>IF(Raw_Data!J58="","Not Rated",Raw_Data!J58)</f>
        <v>Not Rated</v>
      </c>
      <c r="O58">
        <f>Raw_Data!K58</f>
        <v>19</v>
      </c>
      <c r="P58" t="str">
        <f>IF(Raw_Data!K58&lt;=30,"Within Time","Delayed")</f>
        <v>Within Time</v>
      </c>
    </row>
    <row r="59" spans="1:16" x14ac:dyDescent="0.35">
      <c r="A59" t="str">
        <f>Raw_Data!A59</f>
        <v>475-61-2359</v>
      </c>
      <c r="B59" s="2">
        <f>Raw_Data!B59</f>
        <v>45020.65625</v>
      </c>
      <c r="C59">
        <f>HOUR(Raw_Data!B59)</f>
        <v>15</v>
      </c>
      <c r="D59" t="str">
        <f>TEXT(Raw_Data!B59,"mmm")</f>
        <v>Apr</v>
      </c>
      <c r="E59">
        <f>YEAR(Raw_Data!B59)</f>
        <v>2023</v>
      </c>
      <c r="F59" t="str">
        <f>TEXT(Raw_Data!B59,"mmm-yy")</f>
        <v>Apr-23</v>
      </c>
      <c r="G59" t="str">
        <f>PROPER(Raw_Data!C59&amp;". "&amp;Raw_Data!D59)</f>
        <v>H. Kingsley</v>
      </c>
      <c r="H59" t="str">
        <f>IF(OR(Raw_Data!E59="M",Raw_Data!E59="Male"),"Male",IF(OR(Raw_Data!E59="F",Raw_Data!E59="Female"),"Female","Not Confirmed"))</f>
        <v>Male</v>
      </c>
      <c r="I59">
        <f>Raw_Data!F59</f>
        <v>16</v>
      </c>
      <c r="J59" t="str">
        <f>FLOOR(Raw_Data!F59,10)&amp;"-"&amp;FLOOR(Raw_Data!F59,10)+9</f>
        <v>10-19</v>
      </c>
      <c r="K59" t="str">
        <f>Raw_Data!G59</f>
        <v>White</v>
      </c>
      <c r="L59" t="str">
        <f>Raw_Data!H59</f>
        <v>None</v>
      </c>
      <c r="M59" t="str">
        <f>IF(Raw_Data!I59=TRUE,"Admitted","Not Admitted")</f>
        <v>Admitted</v>
      </c>
      <c r="N59" t="str">
        <f>IF(Raw_Data!J59="","Not Rated",Raw_Data!J59)</f>
        <v>Not Rated</v>
      </c>
      <c r="O59">
        <f>Raw_Data!K59</f>
        <v>59</v>
      </c>
      <c r="P59" t="str">
        <f>IF(Raw_Data!K59&lt;=30,"Within Time","Delayed")</f>
        <v>Delayed</v>
      </c>
    </row>
    <row r="60" spans="1:16" x14ac:dyDescent="0.35">
      <c r="A60" t="str">
        <f>Raw_Data!A60</f>
        <v>875-92-4174</v>
      </c>
      <c r="B60" s="2">
        <f>Raw_Data!B60</f>
        <v>45020.685416666667</v>
      </c>
      <c r="C60">
        <f>HOUR(Raw_Data!B60)</f>
        <v>16</v>
      </c>
      <c r="D60" t="str">
        <f>TEXT(Raw_Data!B60,"mmm")</f>
        <v>Apr</v>
      </c>
      <c r="E60">
        <f>YEAR(Raw_Data!B60)</f>
        <v>2023</v>
      </c>
      <c r="F60" t="str">
        <f>TEXT(Raw_Data!B60,"mmm-yy")</f>
        <v>Apr-23</v>
      </c>
      <c r="G60" t="str">
        <f>PROPER(Raw_Data!C60&amp;". "&amp;Raw_Data!D60)</f>
        <v>C. Nethercott</v>
      </c>
      <c r="H60" t="str">
        <f>IF(OR(Raw_Data!E60="M",Raw_Data!E60="Male"),"Male",IF(OR(Raw_Data!E60="F",Raw_Data!E60="Female"),"Female","Not Confirmed"))</f>
        <v>Male</v>
      </c>
      <c r="I60">
        <f>Raw_Data!F60</f>
        <v>34</v>
      </c>
      <c r="J60" t="str">
        <f>FLOOR(Raw_Data!F60,10)&amp;"-"&amp;FLOOR(Raw_Data!F60,10)+9</f>
        <v>30-39</v>
      </c>
      <c r="K60" t="str">
        <f>Raw_Data!G60</f>
        <v>Native American/Alaska Native</v>
      </c>
      <c r="L60" t="str">
        <f>Raw_Data!H60</f>
        <v>None</v>
      </c>
      <c r="M60" t="str">
        <f>IF(Raw_Data!I60=TRUE,"Admitted","Not Admitted")</f>
        <v>Admitted</v>
      </c>
      <c r="N60" t="str">
        <f>IF(Raw_Data!J60="","Not Rated",Raw_Data!J60)</f>
        <v>Not Rated</v>
      </c>
      <c r="O60">
        <f>Raw_Data!K60</f>
        <v>33</v>
      </c>
      <c r="P60" t="str">
        <f>IF(Raw_Data!K60&lt;=30,"Within Time","Delayed")</f>
        <v>Delayed</v>
      </c>
    </row>
    <row r="61" spans="1:16" x14ac:dyDescent="0.35">
      <c r="A61" t="str">
        <f>Raw_Data!A61</f>
        <v>645-67-6181</v>
      </c>
      <c r="B61" s="2">
        <f>Raw_Data!B61</f>
        <v>45020.756249999999</v>
      </c>
      <c r="C61">
        <f>HOUR(Raw_Data!B61)</f>
        <v>18</v>
      </c>
      <c r="D61" t="str">
        <f>TEXT(Raw_Data!B61,"mmm")</f>
        <v>Apr</v>
      </c>
      <c r="E61">
        <f>YEAR(Raw_Data!B61)</f>
        <v>2023</v>
      </c>
      <c r="F61" t="str">
        <f>TEXT(Raw_Data!B61,"mmm-yy")</f>
        <v>Apr-23</v>
      </c>
      <c r="G61" t="str">
        <f>PROPER(Raw_Data!C61&amp;". "&amp;Raw_Data!D61)</f>
        <v>M. Jephson</v>
      </c>
      <c r="H61" t="str">
        <f>IF(OR(Raw_Data!E61="M",Raw_Data!E61="Male"),"Male",IF(OR(Raw_Data!E61="F",Raw_Data!E61="Female"),"Female","Not Confirmed"))</f>
        <v>Male</v>
      </c>
      <c r="I61">
        <f>Raw_Data!F61</f>
        <v>74</v>
      </c>
      <c r="J61" t="str">
        <f>FLOOR(Raw_Data!F61,10)&amp;"-"&amp;FLOOR(Raw_Data!F61,10)+9</f>
        <v>70-79</v>
      </c>
      <c r="K61" t="str">
        <f>Raw_Data!G61</f>
        <v>Pacific Islander</v>
      </c>
      <c r="L61" t="str">
        <f>Raw_Data!H61</f>
        <v>Renal</v>
      </c>
      <c r="M61" t="str">
        <f>IF(Raw_Data!I61=TRUE,"Admitted","Not Admitted")</f>
        <v>Admitted</v>
      </c>
      <c r="N61" t="str">
        <f>IF(Raw_Data!J61="","Not Rated",Raw_Data!J61)</f>
        <v>Not Rated</v>
      </c>
      <c r="O61">
        <f>Raw_Data!K61</f>
        <v>14</v>
      </c>
      <c r="P61" t="str">
        <f>IF(Raw_Data!K61&lt;=30,"Within Time","Delayed")</f>
        <v>Within Time</v>
      </c>
    </row>
    <row r="62" spans="1:16" x14ac:dyDescent="0.35">
      <c r="A62" t="str">
        <f>Raw_Data!A62</f>
        <v>300-44-2833</v>
      </c>
      <c r="B62" s="2">
        <f>Raw_Data!B62</f>
        <v>45020.779861111107</v>
      </c>
      <c r="C62">
        <f>HOUR(Raw_Data!B62)</f>
        <v>18</v>
      </c>
      <c r="D62" t="str">
        <f>TEXT(Raw_Data!B62,"mmm")</f>
        <v>Apr</v>
      </c>
      <c r="E62">
        <f>YEAR(Raw_Data!B62)</f>
        <v>2023</v>
      </c>
      <c r="F62" t="str">
        <f>TEXT(Raw_Data!B62,"mmm-yy")</f>
        <v>Apr-23</v>
      </c>
      <c r="G62" t="str">
        <f>PROPER(Raw_Data!C62&amp;". "&amp;Raw_Data!D62)</f>
        <v>Z. Jessop</v>
      </c>
      <c r="H62" t="str">
        <f>IF(OR(Raw_Data!E62="M",Raw_Data!E62="Male"),"Male",IF(OR(Raw_Data!E62="F",Raw_Data!E62="Female"),"Female","Not Confirmed"))</f>
        <v>Female</v>
      </c>
      <c r="I62">
        <f>Raw_Data!F62</f>
        <v>56</v>
      </c>
      <c r="J62" t="str">
        <f>FLOOR(Raw_Data!F62,10)&amp;"-"&amp;FLOOR(Raw_Data!F62,10)+9</f>
        <v>50-59</v>
      </c>
      <c r="K62" t="str">
        <f>Raw_Data!G62</f>
        <v>Asian</v>
      </c>
      <c r="L62" t="str">
        <f>Raw_Data!H62</f>
        <v>Physiotherapy</v>
      </c>
      <c r="M62" t="str">
        <f>IF(Raw_Data!I62=TRUE,"Admitted","Not Admitted")</f>
        <v>Not Admitted</v>
      </c>
      <c r="N62">
        <f>IF(Raw_Data!J62="","Not Rated",Raw_Data!J62)</f>
        <v>1</v>
      </c>
      <c r="O62">
        <f>Raw_Data!K62</f>
        <v>28</v>
      </c>
      <c r="P62" t="str">
        <f>IF(Raw_Data!K62&lt;=30,"Within Time","Delayed")</f>
        <v>Within Time</v>
      </c>
    </row>
    <row r="63" spans="1:16" x14ac:dyDescent="0.35">
      <c r="A63" t="str">
        <f>Raw_Data!A63</f>
        <v>406-37-1999</v>
      </c>
      <c r="B63" s="2">
        <f>Raw_Data!B63</f>
        <v>45020.787499999999</v>
      </c>
      <c r="C63">
        <f>HOUR(Raw_Data!B63)</f>
        <v>18</v>
      </c>
      <c r="D63" t="str">
        <f>TEXT(Raw_Data!B63,"mmm")</f>
        <v>Apr</v>
      </c>
      <c r="E63">
        <f>YEAR(Raw_Data!B63)</f>
        <v>2023</v>
      </c>
      <c r="F63" t="str">
        <f>TEXT(Raw_Data!B63,"mmm-yy")</f>
        <v>Apr-23</v>
      </c>
      <c r="G63" t="str">
        <f>PROPER(Raw_Data!C63&amp;". "&amp;Raw_Data!D63)</f>
        <v>Z. Fairbairn</v>
      </c>
      <c r="H63" t="str">
        <f>IF(OR(Raw_Data!E63="M",Raw_Data!E63="Male"),"Male",IF(OR(Raw_Data!E63="F",Raw_Data!E63="Female"),"Female","Not Confirmed"))</f>
        <v>Female</v>
      </c>
      <c r="I63">
        <f>Raw_Data!F63</f>
        <v>28</v>
      </c>
      <c r="J63" t="str">
        <f>FLOOR(Raw_Data!F63,10)&amp;"-"&amp;FLOOR(Raw_Data!F63,10)+9</f>
        <v>20-29</v>
      </c>
      <c r="K63" t="str">
        <f>Raw_Data!G63</f>
        <v>Declined to Identify</v>
      </c>
      <c r="L63" t="str">
        <f>Raw_Data!H63</f>
        <v>None</v>
      </c>
      <c r="M63" t="str">
        <f>IF(Raw_Data!I63=TRUE,"Admitted","Not Admitted")</f>
        <v>Admitted</v>
      </c>
      <c r="N63" t="str">
        <f>IF(Raw_Data!J63="","Not Rated",Raw_Data!J63)</f>
        <v>Not Rated</v>
      </c>
      <c r="O63">
        <f>Raw_Data!K63</f>
        <v>54</v>
      </c>
      <c r="P63" t="str">
        <f>IF(Raw_Data!K63&lt;=30,"Within Time","Delayed")</f>
        <v>Delayed</v>
      </c>
    </row>
    <row r="64" spans="1:16" x14ac:dyDescent="0.35">
      <c r="A64" t="str">
        <f>Raw_Data!A64</f>
        <v>544-99-6345</v>
      </c>
      <c r="B64" s="2">
        <f>Raw_Data!B64</f>
        <v>45020.790277777778</v>
      </c>
      <c r="C64">
        <f>HOUR(Raw_Data!B64)</f>
        <v>18</v>
      </c>
      <c r="D64" t="str">
        <f>TEXT(Raw_Data!B64,"mmm")</f>
        <v>Apr</v>
      </c>
      <c r="E64">
        <f>YEAR(Raw_Data!B64)</f>
        <v>2023</v>
      </c>
      <c r="F64" t="str">
        <f>TEXT(Raw_Data!B64,"mmm-yy")</f>
        <v>Apr-23</v>
      </c>
      <c r="G64" t="str">
        <f>PROPER(Raw_Data!C64&amp;". "&amp;Raw_Data!D64)</f>
        <v>Y. Buff</v>
      </c>
      <c r="H64" t="str">
        <f>IF(OR(Raw_Data!E64="M",Raw_Data!E64="Male"),"Male",IF(OR(Raw_Data!E64="F",Raw_Data!E64="Female"),"Female","Not Confirmed"))</f>
        <v>Female</v>
      </c>
      <c r="I64">
        <f>Raw_Data!F64</f>
        <v>60</v>
      </c>
      <c r="J64" t="str">
        <f>FLOOR(Raw_Data!F64,10)&amp;"-"&amp;FLOOR(Raw_Data!F64,10)+9</f>
        <v>60-69</v>
      </c>
      <c r="K64" t="str">
        <f>Raw_Data!G64</f>
        <v>African American</v>
      </c>
      <c r="L64" t="str">
        <f>Raw_Data!H64</f>
        <v>General Practice</v>
      </c>
      <c r="M64" t="str">
        <f>IF(Raw_Data!I64=TRUE,"Admitted","Not Admitted")</f>
        <v>Admitted</v>
      </c>
      <c r="N64" t="str">
        <f>IF(Raw_Data!J64="","Not Rated",Raw_Data!J64)</f>
        <v>Not Rated</v>
      </c>
      <c r="O64">
        <f>Raw_Data!K64</f>
        <v>24</v>
      </c>
      <c r="P64" t="str">
        <f>IF(Raw_Data!K64&lt;=30,"Within Time","Delayed")</f>
        <v>Within Time</v>
      </c>
    </row>
    <row r="65" spans="1:16" x14ac:dyDescent="0.35">
      <c r="A65" t="str">
        <f>Raw_Data!A65</f>
        <v>621-40-7683</v>
      </c>
      <c r="B65" s="2">
        <f>Raw_Data!B65</f>
        <v>45020.849305555559</v>
      </c>
      <c r="C65">
        <f>HOUR(Raw_Data!B65)</f>
        <v>20</v>
      </c>
      <c r="D65" t="str">
        <f>TEXT(Raw_Data!B65,"mmm")</f>
        <v>Apr</v>
      </c>
      <c r="E65">
        <f>YEAR(Raw_Data!B65)</f>
        <v>2023</v>
      </c>
      <c r="F65" t="str">
        <f>TEXT(Raw_Data!B65,"mmm-yy")</f>
        <v>Apr-23</v>
      </c>
      <c r="G65" t="str">
        <f>PROPER(Raw_Data!C65&amp;". "&amp;Raw_Data!D65)</f>
        <v>V. Thornbury</v>
      </c>
      <c r="H65" t="str">
        <f>IF(OR(Raw_Data!E65="M",Raw_Data!E65="Male"),"Male",IF(OR(Raw_Data!E65="F",Raw_Data!E65="Female"),"Female","Not Confirmed"))</f>
        <v>Female</v>
      </c>
      <c r="I65">
        <f>Raw_Data!F65</f>
        <v>25</v>
      </c>
      <c r="J65" t="str">
        <f>FLOOR(Raw_Data!F65,10)&amp;"-"&amp;FLOOR(Raw_Data!F65,10)+9</f>
        <v>20-29</v>
      </c>
      <c r="K65" t="str">
        <f>Raw_Data!G65</f>
        <v>Two or More Races</v>
      </c>
      <c r="L65" t="str">
        <f>Raw_Data!H65</f>
        <v>None</v>
      </c>
      <c r="M65" t="str">
        <f>IF(Raw_Data!I65=TRUE,"Admitted","Not Admitted")</f>
        <v>Admitted</v>
      </c>
      <c r="N65" t="str">
        <f>IF(Raw_Data!J65="","Not Rated",Raw_Data!J65)</f>
        <v>Not Rated</v>
      </c>
      <c r="O65">
        <f>Raw_Data!K65</f>
        <v>34</v>
      </c>
      <c r="P65" t="str">
        <f>IF(Raw_Data!K65&lt;=30,"Within Time","Delayed")</f>
        <v>Delayed</v>
      </c>
    </row>
    <row r="66" spans="1:16" x14ac:dyDescent="0.35">
      <c r="A66" t="str">
        <f>Raw_Data!A66</f>
        <v>718-33-4490</v>
      </c>
      <c r="B66" s="2">
        <f>Raw_Data!B66</f>
        <v>45020.85</v>
      </c>
      <c r="C66">
        <f>HOUR(Raw_Data!B66)</f>
        <v>20</v>
      </c>
      <c r="D66" t="str">
        <f>TEXT(Raw_Data!B66,"mmm")</f>
        <v>Apr</v>
      </c>
      <c r="E66">
        <f>YEAR(Raw_Data!B66)</f>
        <v>2023</v>
      </c>
      <c r="F66" t="str">
        <f>TEXT(Raw_Data!B66,"mmm-yy")</f>
        <v>Apr-23</v>
      </c>
      <c r="G66" t="str">
        <f>PROPER(Raw_Data!C66&amp;". "&amp;Raw_Data!D66)</f>
        <v>M. Verity</v>
      </c>
      <c r="H66" t="str">
        <f>IF(OR(Raw_Data!E66="M",Raw_Data!E66="Male"),"Male",IF(OR(Raw_Data!E66="F",Raw_Data!E66="Female"),"Female","Not Confirmed"))</f>
        <v>Female</v>
      </c>
      <c r="I66">
        <f>Raw_Data!F66</f>
        <v>54</v>
      </c>
      <c r="J66" t="str">
        <f>FLOOR(Raw_Data!F66,10)&amp;"-"&amp;FLOOR(Raw_Data!F66,10)+9</f>
        <v>50-59</v>
      </c>
      <c r="K66" t="str">
        <f>Raw_Data!G66</f>
        <v>Unknown</v>
      </c>
      <c r="L66" t="str">
        <f>Raw_Data!H66</f>
        <v>None</v>
      </c>
      <c r="M66" t="str">
        <f>IF(Raw_Data!I66=TRUE,"Admitted","Not Admitted")</f>
        <v>Admitted</v>
      </c>
      <c r="N66" t="str">
        <f>IF(Raw_Data!J66="","Not Rated",Raw_Data!J66)</f>
        <v>Not Rated</v>
      </c>
      <c r="O66">
        <f>Raw_Data!K66</f>
        <v>14</v>
      </c>
      <c r="P66" t="str">
        <f>IF(Raw_Data!K66&lt;=30,"Within Time","Delayed")</f>
        <v>Within Time</v>
      </c>
    </row>
    <row r="67" spans="1:16" x14ac:dyDescent="0.35">
      <c r="A67" t="str">
        <f>Raw_Data!A67</f>
        <v>786-86-1745</v>
      </c>
      <c r="B67" s="2">
        <f>Raw_Data!B67</f>
        <v>45020.90347222222</v>
      </c>
      <c r="C67">
        <f>HOUR(Raw_Data!B67)</f>
        <v>21</v>
      </c>
      <c r="D67" t="str">
        <f>TEXT(Raw_Data!B67,"mmm")</f>
        <v>Apr</v>
      </c>
      <c r="E67">
        <f>YEAR(Raw_Data!B67)</f>
        <v>2023</v>
      </c>
      <c r="F67" t="str">
        <f>TEXT(Raw_Data!B67,"mmm-yy")</f>
        <v>Apr-23</v>
      </c>
      <c r="G67" t="str">
        <f>PROPER(Raw_Data!C67&amp;". "&amp;Raw_Data!D67)</f>
        <v>I. Bracegirdle</v>
      </c>
      <c r="H67" t="str">
        <f>IF(OR(Raw_Data!E67="M",Raw_Data!E67="Male"),"Male",IF(OR(Raw_Data!E67="F",Raw_Data!E67="Female"),"Female","Not Confirmed"))</f>
        <v>Female</v>
      </c>
      <c r="I67">
        <f>Raw_Data!F67</f>
        <v>39</v>
      </c>
      <c r="J67" t="str">
        <f>FLOOR(Raw_Data!F67,10)&amp;"-"&amp;FLOOR(Raw_Data!F67,10)+9</f>
        <v>30-39</v>
      </c>
      <c r="K67" t="str">
        <f>Raw_Data!G67</f>
        <v>Unknown</v>
      </c>
      <c r="L67" t="str">
        <f>Raw_Data!H67</f>
        <v>General Practice</v>
      </c>
      <c r="M67" t="str">
        <f>IF(Raw_Data!I67=TRUE,"Admitted","Not Admitted")</f>
        <v>Admitted</v>
      </c>
      <c r="N67" t="str">
        <f>IF(Raw_Data!J67="","Not Rated",Raw_Data!J67)</f>
        <v>Not Rated</v>
      </c>
      <c r="O67">
        <f>Raw_Data!K67</f>
        <v>12</v>
      </c>
      <c r="P67" t="str">
        <f>IF(Raw_Data!K67&lt;=30,"Within Time","Delayed")</f>
        <v>Within Time</v>
      </c>
    </row>
    <row r="68" spans="1:16" x14ac:dyDescent="0.35">
      <c r="A68" t="str">
        <f>Raw_Data!A68</f>
        <v>742-56-6250</v>
      </c>
      <c r="B68" s="2">
        <f>Raw_Data!B68</f>
        <v>45020.95416666667</v>
      </c>
      <c r="C68">
        <f>HOUR(Raw_Data!B68)</f>
        <v>22</v>
      </c>
      <c r="D68" t="str">
        <f>TEXT(Raw_Data!B68,"mmm")</f>
        <v>Apr</v>
      </c>
      <c r="E68">
        <f>YEAR(Raw_Data!B68)</f>
        <v>2023</v>
      </c>
      <c r="F68" t="str">
        <f>TEXT(Raw_Data!B68,"mmm-yy")</f>
        <v>Apr-23</v>
      </c>
      <c r="G68" t="str">
        <f>PROPER(Raw_Data!C68&amp;". "&amp;Raw_Data!D68)</f>
        <v>S. Methuen</v>
      </c>
      <c r="H68" t="str">
        <f>IF(OR(Raw_Data!E68="M",Raw_Data!E68="Male"),"Male",IF(OR(Raw_Data!E68="F",Raw_Data!E68="Female"),"Female","Not Confirmed"))</f>
        <v>Male</v>
      </c>
      <c r="I68">
        <f>Raw_Data!F68</f>
        <v>14</v>
      </c>
      <c r="J68" t="str">
        <f>FLOOR(Raw_Data!F68,10)&amp;"-"&amp;FLOOR(Raw_Data!F68,10)+9</f>
        <v>10-19</v>
      </c>
      <c r="K68" t="str">
        <f>Raw_Data!G68</f>
        <v>Asian</v>
      </c>
      <c r="L68" t="str">
        <f>Raw_Data!H68</f>
        <v>None</v>
      </c>
      <c r="M68" t="str">
        <f>IF(Raw_Data!I68=TRUE,"Admitted","Not Admitted")</f>
        <v>Admitted</v>
      </c>
      <c r="N68" t="str">
        <f>IF(Raw_Data!J68="","Not Rated",Raw_Data!J68)</f>
        <v>Not Rated</v>
      </c>
      <c r="O68">
        <f>Raw_Data!K68</f>
        <v>29</v>
      </c>
      <c r="P68" t="str">
        <f>IF(Raw_Data!K68&lt;=30,"Within Time","Delayed")</f>
        <v>Within Time</v>
      </c>
    </row>
    <row r="69" spans="1:16" x14ac:dyDescent="0.35">
      <c r="A69" t="str">
        <f>Raw_Data!A69</f>
        <v>963-45-2154</v>
      </c>
      <c r="B69" s="2">
        <f>Raw_Data!B69</f>
        <v>45020.98333333333</v>
      </c>
      <c r="C69">
        <f>HOUR(Raw_Data!B69)</f>
        <v>23</v>
      </c>
      <c r="D69" t="str">
        <f>TEXT(Raw_Data!B69,"mmm")</f>
        <v>Apr</v>
      </c>
      <c r="E69">
        <f>YEAR(Raw_Data!B69)</f>
        <v>2023</v>
      </c>
      <c r="F69" t="str">
        <f>TEXT(Raw_Data!B69,"mmm-yy")</f>
        <v>Apr-23</v>
      </c>
      <c r="G69" t="str">
        <f>PROPER(Raw_Data!C69&amp;". "&amp;Raw_Data!D69)</f>
        <v>B. Crebo</v>
      </c>
      <c r="H69" t="str">
        <f>IF(OR(Raw_Data!E69="M",Raw_Data!E69="Male"),"Male",IF(OR(Raw_Data!E69="F",Raw_Data!E69="Female"),"Female","Not Confirmed"))</f>
        <v>Male</v>
      </c>
      <c r="I69">
        <f>Raw_Data!F69</f>
        <v>30</v>
      </c>
      <c r="J69" t="str">
        <f>FLOOR(Raw_Data!F69,10)&amp;"-"&amp;FLOOR(Raw_Data!F69,10)+9</f>
        <v>30-39</v>
      </c>
      <c r="K69" t="str">
        <f>Raw_Data!G69</f>
        <v>Declined to Identify</v>
      </c>
      <c r="L69" t="str">
        <f>Raw_Data!H69</f>
        <v>None</v>
      </c>
      <c r="M69" t="str">
        <f>IF(Raw_Data!I69=TRUE,"Admitted","Not Admitted")</f>
        <v>Not Admitted</v>
      </c>
      <c r="N69">
        <f>IF(Raw_Data!J69="","Not Rated",Raw_Data!J69)</f>
        <v>10</v>
      </c>
      <c r="O69">
        <f>Raw_Data!K69</f>
        <v>41</v>
      </c>
      <c r="P69" t="str">
        <f>IF(Raw_Data!K69&lt;=30,"Within Time","Delayed")</f>
        <v>Delayed</v>
      </c>
    </row>
    <row r="70" spans="1:16" x14ac:dyDescent="0.35">
      <c r="A70" t="str">
        <f>Raw_Data!A70</f>
        <v>331-45-1298</v>
      </c>
      <c r="B70" s="2">
        <f>Raw_Data!B70</f>
        <v>45021.03402777778</v>
      </c>
      <c r="C70">
        <f>HOUR(Raw_Data!B70)</f>
        <v>0</v>
      </c>
      <c r="D70" t="str">
        <f>TEXT(Raw_Data!B70,"mmm")</f>
        <v>Apr</v>
      </c>
      <c r="E70">
        <f>YEAR(Raw_Data!B70)</f>
        <v>2023</v>
      </c>
      <c r="F70" t="str">
        <f>TEXT(Raw_Data!B70,"mmm-yy")</f>
        <v>Apr-23</v>
      </c>
      <c r="G70" t="str">
        <f>PROPER(Raw_Data!C70&amp;". "&amp;Raw_Data!D70)</f>
        <v>O. Rowntree</v>
      </c>
      <c r="H70" t="str">
        <f>IF(OR(Raw_Data!E70="M",Raw_Data!E70="Male"),"Male",IF(OR(Raw_Data!E70="F",Raw_Data!E70="Female"),"Female","Not Confirmed"))</f>
        <v>Female</v>
      </c>
      <c r="I70">
        <f>Raw_Data!F70</f>
        <v>54</v>
      </c>
      <c r="J70" t="str">
        <f>FLOOR(Raw_Data!F70,10)&amp;"-"&amp;FLOOR(Raw_Data!F70,10)+9</f>
        <v>50-59</v>
      </c>
      <c r="K70" t="str">
        <f>Raw_Data!G70</f>
        <v>Asian</v>
      </c>
      <c r="L70" t="str">
        <f>Raw_Data!H70</f>
        <v>None</v>
      </c>
      <c r="M70" t="str">
        <f>IF(Raw_Data!I70=TRUE,"Admitted","Not Admitted")</f>
        <v>Admitted</v>
      </c>
      <c r="N70" t="str">
        <f>IF(Raw_Data!J70="","Not Rated",Raw_Data!J70)</f>
        <v>Not Rated</v>
      </c>
      <c r="O70">
        <f>Raw_Data!K70</f>
        <v>56</v>
      </c>
      <c r="P70" t="str">
        <f>IF(Raw_Data!K70&lt;=30,"Within Time","Delayed")</f>
        <v>Delayed</v>
      </c>
    </row>
    <row r="71" spans="1:16" x14ac:dyDescent="0.35">
      <c r="A71" t="str">
        <f>Raw_Data!A71</f>
        <v>955-56-8623</v>
      </c>
      <c r="B71" s="2">
        <f>Raw_Data!B71</f>
        <v>45021.05972222222</v>
      </c>
      <c r="C71">
        <f>HOUR(Raw_Data!B71)</f>
        <v>1</v>
      </c>
      <c r="D71" t="str">
        <f>TEXT(Raw_Data!B71,"mmm")</f>
        <v>Apr</v>
      </c>
      <c r="E71">
        <f>YEAR(Raw_Data!B71)</f>
        <v>2023</v>
      </c>
      <c r="F71" t="str">
        <f>TEXT(Raw_Data!B71,"mmm-yy")</f>
        <v>Apr-23</v>
      </c>
      <c r="G71" t="str">
        <f>PROPER(Raw_Data!C71&amp;". "&amp;Raw_Data!D71)</f>
        <v>Z. Ravenscroft</v>
      </c>
      <c r="H71" t="str">
        <f>IF(OR(Raw_Data!E71="M",Raw_Data!E71="Male"),"Male",IF(OR(Raw_Data!E71="F",Raw_Data!E71="Female"),"Female","Not Confirmed"))</f>
        <v>Female</v>
      </c>
      <c r="I71">
        <f>Raw_Data!F71</f>
        <v>25</v>
      </c>
      <c r="J71" t="str">
        <f>FLOOR(Raw_Data!F71,10)&amp;"-"&amp;FLOOR(Raw_Data!F71,10)+9</f>
        <v>20-29</v>
      </c>
      <c r="K71" t="str">
        <f>Raw_Data!G71</f>
        <v>Declined to Identify</v>
      </c>
      <c r="L71" t="str">
        <f>Raw_Data!H71</f>
        <v>None</v>
      </c>
      <c r="M71" t="str">
        <f>IF(Raw_Data!I71=TRUE,"Admitted","Not Admitted")</f>
        <v>Admitted</v>
      </c>
      <c r="N71" t="str">
        <f>IF(Raw_Data!J71="","Not Rated",Raw_Data!J71)</f>
        <v>Not Rated</v>
      </c>
      <c r="O71">
        <f>Raw_Data!K71</f>
        <v>27</v>
      </c>
      <c r="P71" t="str">
        <f>IF(Raw_Data!K71&lt;=30,"Within Time","Delayed")</f>
        <v>Within Time</v>
      </c>
    </row>
    <row r="72" spans="1:16" x14ac:dyDescent="0.35">
      <c r="A72" t="str">
        <f>Raw_Data!A72</f>
        <v>264-95-8950</v>
      </c>
      <c r="B72" s="2">
        <f>Raw_Data!B72</f>
        <v>45021.088888888888</v>
      </c>
      <c r="C72">
        <f>HOUR(Raw_Data!B72)</f>
        <v>2</v>
      </c>
      <c r="D72" t="str">
        <f>TEXT(Raw_Data!B72,"mmm")</f>
        <v>Apr</v>
      </c>
      <c r="E72">
        <f>YEAR(Raw_Data!B72)</f>
        <v>2023</v>
      </c>
      <c r="F72" t="str">
        <f>TEXT(Raw_Data!B72,"mmm-yy")</f>
        <v>Apr-23</v>
      </c>
      <c r="G72" t="str">
        <f>PROPER(Raw_Data!C72&amp;". "&amp;Raw_Data!D72)</f>
        <v>D. Brixey</v>
      </c>
      <c r="H72" t="str">
        <f>IF(OR(Raw_Data!E72="M",Raw_Data!E72="Male"),"Male",IF(OR(Raw_Data!E72="F",Raw_Data!E72="Female"),"Female","Not Confirmed"))</f>
        <v>Female</v>
      </c>
      <c r="I72">
        <f>Raw_Data!F72</f>
        <v>29</v>
      </c>
      <c r="J72" t="str">
        <f>FLOOR(Raw_Data!F72,10)&amp;"-"&amp;FLOOR(Raw_Data!F72,10)+9</f>
        <v>20-29</v>
      </c>
      <c r="K72" t="str">
        <f>Raw_Data!G72</f>
        <v>Declined to Identify</v>
      </c>
      <c r="L72" t="str">
        <f>Raw_Data!H72</f>
        <v>None</v>
      </c>
      <c r="M72" t="str">
        <f>IF(Raw_Data!I72=TRUE,"Admitted","Not Admitted")</f>
        <v>Admitted</v>
      </c>
      <c r="N72" t="str">
        <f>IF(Raw_Data!J72="","Not Rated",Raw_Data!J72)</f>
        <v>Not Rated</v>
      </c>
      <c r="O72">
        <f>Raw_Data!K72</f>
        <v>23</v>
      </c>
      <c r="P72" t="str">
        <f>IF(Raw_Data!K72&lt;=30,"Within Time","Delayed")</f>
        <v>Within Time</v>
      </c>
    </row>
    <row r="73" spans="1:16" x14ac:dyDescent="0.35">
      <c r="A73" t="str">
        <f>Raw_Data!A73</f>
        <v>774-15-2366</v>
      </c>
      <c r="B73" s="2">
        <f>Raw_Data!B73</f>
        <v>45021.144444444442</v>
      </c>
      <c r="C73">
        <f>HOUR(Raw_Data!B73)</f>
        <v>3</v>
      </c>
      <c r="D73" t="str">
        <f>TEXT(Raw_Data!B73,"mmm")</f>
        <v>Apr</v>
      </c>
      <c r="E73">
        <f>YEAR(Raw_Data!B73)</f>
        <v>2023</v>
      </c>
      <c r="F73" t="str">
        <f>TEXT(Raw_Data!B73,"mmm-yy")</f>
        <v>Apr-23</v>
      </c>
      <c r="G73" t="str">
        <f>PROPER(Raw_Data!C73&amp;". "&amp;Raw_Data!D73)</f>
        <v>D. Wadsworth</v>
      </c>
      <c r="H73" t="str">
        <f>IF(OR(Raw_Data!E73="M",Raw_Data!E73="Male"),"Male",IF(OR(Raw_Data!E73="F",Raw_Data!E73="Female"),"Female","Not Confirmed"))</f>
        <v>Female</v>
      </c>
      <c r="I73">
        <f>Raw_Data!F73</f>
        <v>53</v>
      </c>
      <c r="J73" t="str">
        <f>FLOOR(Raw_Data!F73,10)&amp;"-"&amp;FLOOR(Raw_Data!F73,10)+9</f>
        <v>50-59</v>
      </c>
      <c r="K73" t="str">
        <f>Raw_Data!G73</f>
        <v>White</v>
      </c>
      <c r="L73" t="str">
        <f>Raw_Data!H73</f>
        <v>Orthopedics</v>
      </c>
      <c r="M73" t="str">
        <f>IF(Raw_Data!I73=TRUE,"Admitted","Not Admitted")</f>
        <v>Not Admitted</v>
      </c>
      <c r="N73" t="str">
        <f>IF(Raw_Data!J73="","Not Rated",Raw_Data!J73)</f>
        <v>Not Rated</v>
      </c>
      <c r="O73">
        <f>Raw_Data!K73</f>
        <v>20</v>
      </c>
      <c r="P73" t="str">
        <f>IF(Raw_Data!K73&lt;=30,"Within Time","Delayed")</f>
        <v>Within Time</v>
      </c>
    </row>
    <row r="74" spans="1:16" x14ac:dyDescent="0.35">
      <c r="A74" t="str">
        <f>Raw_Data!A74</f>
        <v>378-91-9658</v>
      </c>
      <c r="B74" s="2">
        <f>Raw_Data!B74</f>
        <v>45021.197916666657</v>
      </c>
      <c r="C74">
        <f>HOUR(Raw_Data!B74)</f>
        <v>4</v>
      </c>
      <c r="D74" t="str">
        <f>TEXT(Raw_Data!B74,"mmm")</f>
        <v>Apr</v>
      </c>
      <c r="E74">
        <f>YEAR(Raw_Data!B74)</f>
        <v>2023</v>
      </c>
      <c r="F74" t="str">
        <f>TEXT(Raw_Data!B74,"mmm-yy")</f>
        <v>Apr-23</v>
      </c>
      <c r="G74" t="str">
        <f>PROPER(Raw_Data!C74&amp;". "&amp;Raw_Data!D74)</f>
        <v>A. Gwillim</v>
      </c>
      <c r="H74" t="str">
        <f>IF(OR(Raw_Data!E74="M",Raw_Data!E74="Male"),"Male",IF(OR(Raw_Data!E74="F",Raw_Data!E74="Female"),"Female","Not Confirmed"))</f>
        <v>Male</v>
      </c>
      <c r="I74">
        <f>Raw_Data!F74</f>
        <v>2</v>
      </c>
      <c r="J74" t="str">
        <f>FLOOR(Raw_Data!F74,10)&amp;"-"&amp;FLOOR(Raw_Data!F74,10)+9</f>
        <v>0-9</v>
      </c>
      <c r="K74" t="str">
        <f>Raw_Data!G74</f>
        <v>Unknown</v>
      </c>
      <c r="L74" t="str">
        <f>Raw_Data!H74</f>
        <v>None</v>
      </c>
      <c r="M74" t="str">
        <f>IF(Raw_Data!I74=TRUE,"Admitted","Not Admitted")</f>
        <v>Admitted</v>
      </c>
      <c r="N74" t="str">
        <f>IF(Raw_Data!J74="","Not Rated",Raw_Data!J74)</f>
        <v>Not Rated</v>
      </c>
      <c r="O74">
        <f>Raw_Data!K74</f>
        <v>53</v>
      </c>
      <c r="P74" t="str">
        <f>IF(Raw_Data!K74&lt;=30,"Within Time","Delayed")</f>
        <v>Delayed</v>
      </c>
    </row>
    <row r="75" spans="1:16" x14ac:dyDescent="0.35">
      <c r="A75" t="str">
        <f>Raw_Data!A75</f>
        <v>801-96-4894</v>
      </c>
      <c r="B75" s="2">
        <f>Raw_Data!B75</f>
        <v>45021.227777777778</v>
      </c>
      <c r="C75">
        <f>HOUR(Raw_Data!B75)</f>
        <v>5</v>
      </c>
      <c r="D75" t="str">
        <f>TEXT(Raw_Data!B75,"mmm")</f>
        <v>Apr</v>
      </c>
      <c r="E75">
        <f>YEAR(Raw_Data!B75)</f>
        <v>2023</v>
      </c>
      <c r="F75" t="str">
        <f>TEXT(Raw_Data!B75,"mmm-yy")</f>
        <v>Apr-23</v>
      </c>
      <c r="G75" t="str">
        <f>PROPER(Raw_Data!C75&amp;". "&amp;Raw_Data!D75)</f>
        <v>K. Postlethwaite</v>
      </c>
      <c r="H75" t="str">
        <f>IF(OR(Raw_Data!E75="M",Raw_Data!E75="Male"),"Male",IF(OR(Raw_Data!E75="F",Raw_Data!E75="Female"),"Female","Not Confirmed"))</f>
        <v>Female</v>
      </c>
      <c r="I75">
        <f>Raw_Data!F75</f>
        <v>7</v>
      </c>
      <c r="J75" t="str">
        <f>FLOOR(Raw_Data!F75,10)&amp;"-"&amp;FLOOR(Raw_Data!F75,10)+9</f>
        <v>0-9</v>
      </c>
      <c r="K75" t="str">
        <f>Raw_Data!G75</f>
        <v>Unknown</v>
      </c>
      <c r="L75" t="str">
        <f>Raw_Data!H75</f>
        <v>None</v>
      </c>
      <c r="M75" t="str">
        <f>IF(Raw_Data!I75=TRUE,"Admitted","Not Admitted")</f>
        <v>Admitted</v>
      </c>
      <c r="N75">
        <f>IF(Raw_Data!J75="","Not Rated",Raw_Data!J75)</f>
        <v>7</v>
      </c>
      <c r="O75">
        <f>Raw_Data!K75</f>
        <v>51</v>
      </c>
      <c r="P75" t="str">
        <f>IF(Raw_Data!K75&lt;=30,"Within Time","Delayed")</f>
        <v>Delayed</v>
      </c>
    </row>
    <row r="76" spans="1:16" x14ac:dyDescent="0.35">
      <c r="A76" t="str">
        <f>Raw_Data!A76</f>
        <v>568-40-4495</v>
      </c>
      <c r="B76" s="2">
        <f>Raw_Data!B76</f>
        <v>45021.276388888888</v>
      </c>
      <c r="C76">
        <f>HOUR(Raw_Data!B76)</f>
        <v>6</v>
      </c>
      <c r="D76" t="str">
        <f>TEXT(Raw_Data!B76,"mmm")</f>
        <v>Apr</v>
      </c>
      <c r="E76">
        <f>YEAR(Raw_Data!B76)</f>
        <v>2023</v>
      </c>
      <c r="F76" t="str">
        <f>TEXT(Raw_Data!B76,"mmm-yy")</f>
        <v>Apr-23</v>
      </c>
      <c r="G76" t="str">
        <f>PROPER(Raw_Data!C76&amp;". "&amp;Raw_Data!D76)</f>
        <v>M. Middleditch</v>
      </c>
      <c r="H76" t="str">
        <f>IF(OR(Raw_Data!E76="M",Raw_Data!E76="Male"),"Male",IF(OR(Raw_Data!E76="F",Raw_Data!E76="Female"),"Female","Not Confirmed"))</f>
        <v>Male</v>
      </c>
      <c r="I76">
        <f>Raw_Data!F76</f>
        <v>45</v>
      </c>
      <c r="J76" t="str">
        <f>FLOOR(Raw_Data!F76,10)&amp;"-"&amp;FLOOR(Raw_Data!F76,10)+9</f>
        <v>40-49</v>
      </c>
      <c r="K76" t="str">
        <f>Raw_Data!G76</f>
        <v>African American</v>
      </c>
      <c r="L76" t="str">
        <f>Raw_Data!H76</f>
        <v>Orthopedics</v>
      </c>
      <c r="M76" t="str">
        <f>IF(Raw_Data!I76=TRUE,"Admitted","Not Admitted")</f>
        <v>Admitted</v>
      </c>
      <c r="N76" t="str">
        <f>IF(Raw_Data!J76="","Not Rated",Raw_Data!J76)</f>
        <v>Not Rated</v>
      </c>
      <c r="O76">
        <f>Raw_Data!K76</f>
        <v>22</v>
      </c>
      <c r="P76" t="str">
        <f>IF(Raw_Data!K76&lt;=30,"Within Time","Delayed")</f>
        <v>Within Time</v>
      </c>
    </row>
    <row r="77" spans="1:16" x14ac:dyDescent="0.35">
      <c r="A77" t="str">
        <f>Raw_Data!A77</f>
        <v>932-81-8346</v>
      </c>
      <c r="B77" s="2">
        <f>Raw_Data!B77</f>
        <v>45021.323611111111</v>
      </c>
      <c r="C77">
        <f>HOUR(Raw_Data!B77)</f>
        <v>7</v>
      </c>
      <c r="D77" t="str">
        <f>TEXT(Raw_Data!B77,"mmm")</f>
        <v>Apr</v>
      </c>
      <c r="E77">
        <f>YEAR(Raw_Data!B77)</f>
        <v>2023</v>
      </c>
      <c r="F77" t="str">
        <f>TEXT(Raw_Data!B77,"mmm-yy")</f>
        <v>Apr-23</v>
      </c>
      <c r="G77" t="str">
        <f>PROPER(Raw_Data!C77&amp;". "&amp;Raw_Data!D77)</f>
        <v>G. Kershaw</v>
      </c>
      <c r="H77" t="str">
        <f>IF(OR(Raw_Data!E77="M",Raw_Data!E77="Male"),"Male",IF(OR(Raw_Data!E77="F",Raw_Data!E77="Female"),"Female","Not Confirmed"))</f>
        <v>Female</v>
      </c>
      <c r="I77">
        <f>Raw_Data!F77</f>
        <v>7</v>
      </c>
      <c r="J77" t="str">
        <f>FLOOR(Raw_Data!F77,10)&amp;"-"&amp;FLOOR(Raw_Data!F77,10)+9</f>
        <v>0-9</v>
      </c>
      <c r="K77" t="str">
        <f>Raw_Data!G77</f>
        <v>African American</v>
      </c>
      <c r="L77" t="str">
        <f>Raw_Data!H77</f>
        <v>Orthopedics</v>
      </c>
      <c r="M77" t="str">
        <f>IF(Raw_Data!I77=TRUE,"Admitted","Not Admitted")</f>
        <v>Admitted</v>
      </c>
      <c r="N77">
        <f>IF(Raw_Data!J77="","Not Rated",Raw_Data!J77)</f>
        <v>6</v>
      </c>
      <c r="O77">
        <f>Raw_Data!K77</f>
        <v>25</v>
      </c>
      <c r="P77" t="str">
        <f>IF(Raw_Data!K77&lt;=30,"Within Time","Delayed")</f>
        <v>Within Time</v>
      </c>
    </row>
    <row r="78" spans="1:16" x14ac:dyDescent="0.35">
      <c r="A78" t="str">
        <f>Raw_Data!A78</f>
        <v>116-39-9532</v>
      </c>
      <c r="B78" s="2">
        <f>Raw_Data!B78</f>
        <v>45021.406944444447</v>
      </c>
      <c r="C78">
        <f>HOUR(Raw_Data!B78)</f>
        <v>9</v>
      </c>
      <c r="D78" t="str">
        <f>TEXT(Raw_Data!B78,"mmm")</f>
        <v>Apr</v>
      </c>
      <c r="E78">
        <f>YEAR(Raw_Data!B78)</f>
        <v>2023</v>
      </c>
      <c r="F78" t="str">
        <f>TEXT(Raw_Data!B78,"mmm-yy")</f>
        <v>Apr-23</v>
      </c>
      <c r="G78" t="str">
        <f>PROPER(Raw_Data!C78&amp;". "&amp;Raw_Data!D78)</f>
        <v>S. Titcombe</v>
      </c>
      <c r="H78" t="str">
        <f>IF(OR(Raw_Data!E78="M",Raw_Data!E78="Male"),"Male",IF(OR(Raw_Data!E78="F",Raw_Data!E78="Female"),"Female","Not Confirmed"))</f>
        <v>Male</v>
      </c>
      <c r="I78">
        <f>Raw_Data!F78</f>
        <v>13</v>
      </c>
      <c r="J78" t="str">
        <f>FLOOR(Raw_Data!F78,10)&amp;"-"&amp;FLOOR(Raw_Data!F78,10)+9</f>
        <v>10-19</v>
      </c>
      <c r="K78" t="str">
        <f>Raw_Data!G78</f>
        <v>Two or More Races</v>
      </c>
      <c r="L78" t="str">
        <f>Raw_Data!H78</f>
        <v>None</v>
      </c>
      <c r="M78" t="str">
        <f>IF(Raw_Data!I78=TRUE,"Admitted","Not Admitted")</f>
        <v>Admitted</v>
      </c>
      <c r="N78" t="str">
        <f>IF(Raw_Data!J78="","Not Rated",Raw_Data!J78)</f>
        <v>Not Rated</v>
      </c>
      <c r="O78">
        <f>Raw_Data!K78</f>
        <v>24</v>
      </c>
      <c r="P78" t="str">
        <f>IF(Raw_Data!K78&lt;=30,"Within Time","Delayed")</f>
        <v>Within Time</v>
      </c>
    </row>
    <row r="79" spans="1:16" x14ac:dyDescent="0.35">
      <c r="A79" t="str">
        <f>Raw_Data!A79</f>
        <v>607-71-7143</v>
      </c>
      <c r="B79" s="2">
        <f>Raw_Data!B79</f>
        <v>45021.463194444441</v>
      </c>
      <c r="C79">
        <f>HOUR(Raw_Data!B79)</f>
        <v>11</v>
      </c>
      <c r="D79" t="str">
        <f>TEXT(Raw_Data!B79,"mmm")</f>
        <v>Apr</v>
      </c>
      <c r="E79">
        <f>YEAR(Raw_Data!B79)</f>
        <v>2023</v>
      </c>
      <c r="F79" t="str">
        <f>TEXT(Raw_Data!B79,"mmm-yy")</f>
        <v>Apr-23</v>
      </c>
      <c r="G79" t="str">
        <f>PROPER(Raw_Data!C79&amp;". "&amp;Raw_Data!D79)</f>
        <v>X. Yarborough</v>
      </c>
      <c r="H79" t="str">
        <f>IF(OR(Raw_Data!E79="M",Raw_Data!E79="Male"),"Male",IF(OR(Raw_Data!E79="F",Raw_Data!E79="Female"),"Female","Not Confirmed"))</f>
        <v>Female</v>
      </c>
      <c r="I79">
        <f>Raw_Data!F79</f>
        <v>74</v>
      </c>
      <c r="J79" t="str">
        <f>FLOOR(Raw_Data!F79,10)&amp;"-"&amp;FLOOR(Raw_Data!F79,10)+9</f>
        <v>70-79</v>
      </c>
      <c r="K79" t="str">
        <f>Raw_Data!G79</f>
        <v>Asian</v>
      </c>
      <c r="L79" t="str">
        <f>Raw_Data!H79</f>
        <v>Orthopedics</v>
      </c>
      <c r="M79" t="str">
        <f>IF(Raw_Data!I79=TRUE,"Admitted","Not Admitted")</f>
        <v>Admitted</v>
      </c>
      <c r="N79" t="str">
        <f>IF(Raw_Data!J79="","Not Rated",Raw_Data!J79)</f>
        <v>Not Rated</v>
      </c>
      <c r="O79">
        <f>Raw_Data!K79</f>
        <v>39</v>
      </c>
      <c r="P79" t="str">
        <f>IF(Raw_Data!K79&lt;=30,"Within Time","Delayed")</f>
        <v>Delayed</v>
      </c>
    </row>
    <row r="80" spans="1:16" x14ac:dyDescent="0.35">
      <c r="A80" t="str">
        <f>Raw_Data!A80</f>
        <v>524-50-5608</v>
      </c>
      <c r="B80" s="2">
        <f>Raw_Data!B80</f>
        <v>45021.57916666667</v>
      </c>
      <c r="C80">
        <f>HOUR(Raw_Data!B80)</f>
        <v>13</v>
      </c>
      <c r="D80" t="str">
        <f>TEXT(Raw_Data!B80,"mmm")</f>
        <v>Apr</v>
      </c>
      <c r="E80">
        <f>YEAR(Raw_Data!B80)</f>
        <v>2023</v>
      </c>
      <c r="F80" t="str">
        <f>TEXT(Raw_Data!B80,"mmm-yy")</f>
        <v>Apr-23</v>
      </c>
      <c r="G80" t="str">
        <f>PROPER(Raw_Data!C80&amp;". "&amp;Raw_Data!D80)</f>
        <v>F. Upperton</v>
      </c>
      <c r="H80" t="str">
        <f>IF(OR(Raw_Data!E80="M",Raw_Data!E80="Male"),"Male",IF(OR(Raw_Data!E80="F",Raw_Data!E80="Female"),"Female","Not Confirmed"))</f>
        <v>Female</v>
      </c>
      <c r="I80">
        <f>Raw_Data!F80</f>
        <v>53</v>
      </c>
      <c r="J80" t="str">
        <f>FLOOR(Raw_Data!F80,10)&amp;"-"&amp;FLOOR(Raw_Data!F80,10)+9</f>
        <v>50-59</v>
      </c>
      <c r="K80" t="str">
        <f>Raw_Data!G80</f>
        <v>Native American/Alaska Native</v>
      </c>
      <c r="L80" t="str">
        <f>Raw_Data!H80</f>
        <v>None</v>
      </c>
      <c r="M80" t="str">
        <f>IF(Raw_Data!I80=TRUE,"Admitted","Not Admitted")</f>
        <v>Not Admitted</v>
      </c>
      <c r="N80" t="str">
        <f>IF(Raw_Data!J80="","Not Rated",Raw_Data!J80)</f>
        <v>Not Rated</v>
      </c>
      <c r="O80">
        <f>Raw_Data!K80</f>
        <v>41</v>
      </c>
      <c r="P80" t="str">
        <f>IF(Raw_Data!K80&lt;=30,"Within Time","Delayed")</f>
        <v>Delayed</v>
      </c>
    </row>
    <row r="81" spans="1:16" x14ac:dyDescent="0.35">
      <c r="A81" t="str">
        <f>Raw_Data!A81</f>
        <v>553-33-9316</v>
      </c>
      <c r="B81" s="2">
        <f>Raw_Data!B81</f>
        <v>45021.597222222219</v>
      </c>
      <c r="C81">
        <f>HOUR(Raw_Data!B81)</f>
        <v>14</v>
      </c>
      <c r="D81" t="str">
        <f>TEXT(Raw_Data!B81,"mmm")</f>
        <v>Apr</v>
      </c>
      <c r="E81">
        <f>YEAR(Raw_Data!B81)</f>
        <v>2023</v>
      </c>
      <c r="F81" t="str">
        <f>TEXT(Raw_Data!B81,"mmm-yy")</f>
        <v>Apr-23</v>
      </c>
      <c r="G81" t="str">
        <f>PROPER(Raw_Data!C81&amp;". "&amp;Raw_Data!D81)</f>
        <v>C. Hathaway</v>
      </c>
      <c r="H81" t="str">
        <f>IF(OR(Raw_Data!E81="M",Raw_Data!E81="Male"),"Male",IF(OR(Raw_Data!E81="F",Raw_Data!E81="Female"),"Female","Not Confirmed"))</f>
        <v>Female</v>
      </c>
      <c r="I81">
        <f>Raw_Data!F81</f>
        <v>34</v>
      </c>
      <c r="J81" t="str">
        <f>FLOOR(Raw_Data!F81,10)&amp;"-"&amp;FLOOR(Raw_Data!F81,10)+9</f>
        <v>30-39</v>
      </c>
      <c r="K81" t="str">
        <f>Raw_Data!G81</f>
        <v>White</v>
      </c>
      <c r="L81" t="str">
        <f>Raw_Data!H81</f>
        <v>None</v>
      </c>
      <c r="M81" t="str">
        <f>IF(Raw_Data!I81=TRUE,"Admitted","Not Admitted")</f>
        <v>Not Admitted</v>
      </c>
      <c r="N81" t="str">
        <f>IF(Raw_Data!J81="","Not Rated",Raw_Data!J81)</f>
        <v>Not Rated</v>
      </c>
      <c r="O81">
        <f>Raw_Data!K81</f>
        <v>54</v>
      </c>
      <c r="P81" t="str">
        <f>IF(Raw_Data!K81&lt;=30,"Within Time","Delayed")</f>
        <v>Delayed</v>
      </c>
    </row>
    <row r="82" spans="1:16" x14ac:dyDescent="0.35">
      <c r="A82" t="str">
        <f>Raw_Data!A82</f>
        <v>878-41-3466</v>
      </c>
      <c r="B82" s="2">
        <f>Raw_Data!B82</f>
        <v>45021.643750000003</v>
      </c>
      <c r="C82">
        <f>HOUR(Raw_Data!B82)</f>
        <v>15</v>
      </c>
      <c r="D82" t="str">
        <f>TEXT(Raw_Data!B82,"mmm")</f>
        <v>Apr</v>
      </c>
      <c r="E82">
        <f>YEAR(Raw_Data!B82)</f>
        <v>2023</v>
      </c>
      <c r="F82" t="str">
        <f>TEXT(Raw_Data!B82,"mmm-yy")</f>
        <v>Apr-23</v>
      </c>
      <c r="G82" t="str">
        <f>PROPER(Raw_Data!C82&amp;". "&amp;Raw_Data!D82)</f>
        <v>N. Titcombe</v>
      </c>
      <c r="H82" t="str">
        <f>IF(OR(Raw_Data!E82="M",Raw_Data!E82="Male"),"Male",IF(OR(Raw_Data!E82="F",Raw_Data!E82="Female"),"Female","Not Confirmed"))</f>
        <v>Male</v>
      </c>
      <c r="I82">
        <f>Raw_Data!F82</f>
        <v>45</v>
      </c>
      <c r="J82" t="str">
        <f>FLOOR(Raw_Data!F82,10)&amp;"-"&amp;FLOOR(Raw_Data!F82,10)+9</f>
        <v>40-49</v>
      </c>
      <c r="K82" t="str">
        <f>Raw_Data!G82</f>
        <v>Asian</v>
      </c>
      <c r="L82" t="str">
        <f>Raw_Data!H82</f>
        <v>General Practice</v>
      </c>
      <c r="M82" t="str">
        <f>IF(Raw_Data!I82=TRUE,"Admitted","Not Admitted")</f>
        <v>Admitted</v>
      </c>
      <c r="N82" t="str">
        <f>IF(Raw_Data!J82="","Not Rated",Raw_Data!J82)</f>
        <v>Not Rated</v>
      </c>
      <c r="O82">
        <f>Raw_Data!K82</f>
        <v>58</v>
      </c>
      <c r="P82" t="str">
        <f>IF(Raw_Data!K82&lt;=30,"Within Time","Delayed")</f>
        <v>Delayed</v>
      </c>
    </row>
    <row r="83" spans="1:16" x14ac:dyDescent="0.35">
      <c r="A83" t="str">
        <f>Raw_Data!A83</f>
        <v>979-73-5191</v>
      </c>
      <c r="B83" s="2">
        <f>Raw_Data!B83</f>
        <v>45021.643750000003</v>
      </c>
      <c r="C83">
        <f>HOUR(Raw_Data!B83)</f>
        <v>15</v>
      </c>
      <c r="D83" t="str">
        <f>TEXT(Raw_Data!B83,"mmm")</f>
        <v>Apr</v>
      </c>
      <c r="E83">
        <f>YEAR(Raw_Data!B83)</f>
        <v>2023</v>
      </c>
      <c r="F83" t="str">
        <f>TEXT(Raw_Data!B83,"mmm-yy")</f>
        <v>Apr-23</v>
      </c>
      <c r="G83" t="str">
        <f>PROPER(Raw_Data!C83&amp;". "&amp;Raw_Data!D83)</f>
        <v>O. Schubuser</v>
      </c>
      <c r="H83" t="str">
        <f>IF(OR(Raw_Data!E83="M",Raw_Data!E83="Male"),"Male",IF(OR(Raw_Data!E83="F",Raw_Data!E83="Female"),"Female","Not Confirmed"))</f>
        <v>Male</v>
      </c>
      <c r="I83">
        <f>Raw_Data!F83</f>
        <v>50</v>
      </c>
      <c r="J83" t="str">
        <f>FLOOR(Raw_Data!F83,10)&amp;"-"&amp;FLOOR(Raw_Data!F83,10)+9</f>
        <v>50-59</v>
      </c>
      <c r="K83" t="str">
        <f>Raw_Data!G83</f>
        <v>African American</v>
      </c>
      <c r="L83" t="str">
        <f>Raw_Data!H83</f>
        <v>Renal</v>
      </c>
      <c r="M83" t="str">
        <f>IF(Raw_Data!I83=TRUE,"Admitted","Not Admitted")</f>
        <v>Not Admitted</v>
      </c>
      <c r="N83" t="str">
        <f>IF(Raw_Data!J83="","Not Rated",Raw_Data!J83)</f>
        <v>Not Rated</v>
      </c>
      <c r="O83">
        <f>Raw_Data!K83</f>
        <v>10</v>
      </c>
      <c r="P83" t="str">
        <f>IF(Raw_Data!K83&lt;=30,"Within Time","Delayed")</f>
        <v>Within Time</v>
      </c>
    </row>
    <row r="84" spans="1:16" x14ac:dyDescent="0.35">
      <c r="A84" t="str">
        <f>Raw_Data!A84</f>
        <v>360-48-4445</v>
      </c>
      <c r="B84" s="2">
        <f>Raw_Data!B84</f>
        <v>45021.661111111112</v>
      </c>
      <c r="C84">
        <f>HOUR(Raw_Data!B84)</f>
        <v>15</v>
      </c>
      <c r="D84" t="str">
        <f>TEXT(Raw_Data!B84,"mmm")</f>
        <v>Apr</v>
      </c>
      <c r="E84">
        <f>YEAR(Raw_Data!B84)</f>
        <v>2023</v>
      </c>
      <c r="F84" t="str">
        <f>TEXT(Raw_Data!B84,"mmm-yy")</f>
        <v>Apr-23</v>
      </c>
      <c r="G84" t="str">
        <f>PROPER(Raw_Data!C84&amp;". "&amp;Raw_Data!D84)</f>
        <v>I. Stanlack</v>
      </c>
      <c r="H84" t="str">
        <f>IF(OR(Raw_Data!E84="M",Raw_Data!E84="Male"),"Male",IF(OR(Raw_Data!E84="F",Raw_Data!E84="Female"),"Female","Not Confirmed"))</f>
        <v>Female</v>
      </c>
      <c r="I84">
        <f>Raw_Data!F84</f>
        <v>48</v>
      </c>
      <c r="J84" t="str">
        <f>FLOOR(Raw_Data!F84,10)&amp;"-"&amp;FLOOR(Raw_Data!F84,10)+9</f>
        <v>40-49</v>
      </c>
      <c r="K84" t="str">
        <f>Raw_Data!G84</f>
        <v>Unknown</v>
      </c>
      <c r="L84" t="str">
        <f>Raw_Data!H84</f>
        <v>None</v>
      </c>
      <c r="M84" t="str">
        <f>IF(Raw_Data!I84=TRUE,"Admitted","Not Admitted")</f>
        <v>Not Admitted</v>
      </c>
      <c r="N84" t="str">
        <f>IF(Raw_Data!J84="","Not Rated",Raw_Data!J84)</f>
        <v>Not Rated</v>
      </c>
      <c r="O84">
        <f>Raw_Data!K84</f>
        <v>49</v>
      </c>
      <c r="P84" t="str">
        <f>IF(Raw_Data!K84&lt;=30,"Within Time","Delayed")</f>
        <v>Delayed</v>
      </c>
    </row>
    <row r="85" spans="1:16" x14ac:dyDescent="0.35">
      <c r="A85" t="str">
        <f>Raw_Data!A85</f>
        <v>216-66-6187</v>
      </c>
      <c r="B85" s="2">
        <f>Raw_Data!B85</f>
        <v>45021.672222222223</v>
      </c>
      <c r="C85">
        <f>HOUR(Raw_Data!B85)</f>
        <v>16</v>
      </c>
      <c r="D85" t="str">
        <f>TEXT(Raw_Data!B85,"mmm")</f>
        <v>Apr</v>
      </c>
      <c r="E85">
        <f>YEAR(Raw_Data!B85)</f>
        <v>2023</v>
      </c>
      <c r="F85" t="str">
        <f>TEXT(Raw_Data!B85,"mmm-yy")</f>
        <v>Apr-23</v>
      </c>
      <c r="G85" t="str">
        <f>PROPER(Raw_Data!C85&amp;". "&amp;Raw_Data!D85)</f>
        <v>N. Buff</v>
      </c>
      <c r="H85" t="str">
        <f>IF(OR(Raw_Data!E85="M",Raw_Data!E85="Male"),"Male",IF(OR(Raw_Data!E85="F",Raw_Data!E85="Female"),"Female","Not Confirmed"))</f>
        <v>Female</v>
      </c>
      <c r="I85">
        <f>Raw_Data!F85</f>
        <v>38</v>
      </c>
      <c r="J85" t="str">
        <f>FLOOR(Raw_Data!F85,10)&amp;"-"&amp;FLOOR(Raw_Data!F85,10)+9</f>
        <v>30-39</v>
      </c>
      <c r="K85" t="str">
        <f>Raw_Data!G85</f>
        <v>Declined to Identify</v>
      </c>
      <c r="L85" t="str">
        <f>Raw_Data!H85</f>
        <v>None</v>
      </c>
      <c r="M85" t="str">
        <f>IF(Raw_Data!I85=TRUE,"Admitted","Not Admitted")</f>
        <v>Not Admitted</v>
      </c>
      <c r="N85" t="str">
        <f>IF(Raw_Data!J85="","Not Rated",Raw_Data!J85)</f>
        <v>Not Rated</v>
      </c>
      <c r="O85">
        <f>Raw_Data!K85</f>
        <v>42</v>
      </c>
      <c r="P85" t="str">
        <f>IF(Raw_Data!K85&lt;=30,"Within Time","Delayed")</f>
        <v>Delayed</v>
      </c>
    </row>
    <row r="86" spans="1:16" x14ac:dyDescent="0.35">
      <c r="A86" t="str">
        <f>Raw_Data!A86</f>
        <v>861-63-1063</v>
      </c>
      <c r="B86" s="2">
        <f>Raw_Data!B86</f>
        <v>45021.831944444442</v>
      </c>
      <c r="C86">
        <f>HOUR(Raw_Data!B86)</f>
        <v>19</v>
      </c>
      <c r="D86" t="str">
        <f>TEXT(Raw_Data!B86,"mmm")</f>
        <v>Apr</v>
      </c>
      <c r="E86">
        <f>YEAR(Raw_Data!B86)</f>
        <v>2023</v>
      </c>
      <c r="F86" t="str">
        <f>TEXT(Raw_Data!B86,"mmm-yy")</f>
        <v>Apr-23</v>
      </c>
      <c r="G86" t="str">
        <f>PROPER(Raw_Data!C86&amp;". "&amp;Raw_Data!D86)</f>
        <v>T. Lockwood</v>
      </c>
      <c r="H86" t="str">
        <f>IF(OR(Raw_Data!E86="M",Raw_Data!E86="Male"),"Male",IF(OR(Raw_Data!E86="F",Raw_Data!E86="Female"),"Female","Not Confirmed"))</f>
        <v>Female</v>
      </c>
      <c r="I86">
        <f>Raw_Data!F86</f>
        <v>55</v>
      </c>
      <c r="J86" t="str">
        <f>FLOOR(Raw_Data!F86,10)&amp;"-"&amp;FLOOR(Raw_Data!F86,10)+9</f>
        <v>50-59</v>
      </c>
      <c r="K86" t="str">
        <f>Raw_Data!G86</f>
        <v>White</v>
      </c>
      <c r="L86" t="str">
        <f>Raw_Data!H86</f>
        <v>None</v>
      </c>
      <c r="M86" t="str">
        <f>IF(Raw_Data!I86=TRUE,"Admitted","Not Admitted")</f>
        <v>Not Admitted</v>
      </c>
      <c r="N86" t="str">
        <f>IF(Raw_Data!J86="","Not Rated",Raw_Data!J86)</f>
        <v>Not Rated</v>
      </c>
      <c r="O86">
        <f>Raw_Data!K86</f>
        <v>12</v>
      </c>
      <c r="P86" t="str">
        <f>IF(Raw_Data!K86&lt;=30,"Within Time","Delayed")</f>
        <v>Within Time</v>
      </c>
    </row>
    <row r="87" spans="1:16" x14ac:dyDescent="0.35">
      <c r="A87" t="str">
        <f>Raw_Data!A87</f>
        <v>850-92-5757</v>
      </c>
      <c r="B87" s="2">
        <f>Raw_Data!B87</f>
        <v>45021.898611111108</v>
      </c>
      <c r="C87">
        <f>HOUR(Raw_Data!B87)</f>
        <v>21</v>
      </c>
      <c r="D87" t="str">
        <f>TEXT(Raw_Data!B87,"mmm")</f>
        <v>Apr</v>
      </c>
      <c r="E87">
        <f>YEAR(Raw_Data!B87)</f>
        <v>2023</v>
      </c>
      <c r="F87" t="str">
        <f>TEXT(Raw_Data!B87,"mmm-yy")</f>
        <v>Apr-23</v>
      </c>
      <c r="G87" t="str">
        <f>PROPER(Raw_Data!C87&amp;". "&amp;Raw_Data!D87)</f>
        <v>J. Quickfall</v>
      </c>
      <c r="H87" t="str">
        <f>IF(OR(Raw_Data!E87="M",Raw_Data!E87="Male"),"Male",IF(OR(Raw_Data!E87="F",Raw_Data!E87="Female"),"Female","Not Confirmed"))</f>
        <v>Female</v>
      </c>
      <c r="I87">
        <f>Raw_Data!F87</f>
        <v>40</v>
      </c>
      <c r="J87" t="str">
        <f>FLOOR(Raw_Data!F87,10)&amp;"-"&amp;FLOOR(Raw_Data!F87,10)+9</f>
        <v>40-49</v>
      </c>
      <c r="K87" t="str">
        <f>Raw_Data!G87</f>
        <v>Two or More Races</v>
      </c>
      <c r="L87" t="str">
        <f>Raw_Data!H87</f>
        <v>None</v>
      </c>
      <c r="M87" t="str">
        <f>IF(Raw_Data!I87=TRUE,"Admitted","Not Admitted")</f>
        <v>Admitted</v>
      </c>
      <c r="N87">
        <f>IF(Raw_Data!J87="","Not Rated",Raw_Data!J87)</f>
        <v>1</v>
      </c>
      <c r="O87">
        <f>Raw_Data!K87</f>
        <v>52</v>
      </c>
      <c r="P87" t="str">
        <f>IF(Raw_Data!K87&lt;=30,"Within Time","Delayed")</f>
        <v>Delayed</v>
      </c>
    </row>
    <row r="88" spans="1:16" x14ac:dyDescent="0.35">
      <c r="A88" t="str">
        <f>Raw_Data!A88</f>
        <v>128-73-4821</v>
      </c>
      <c r="B88" s="2">
        <f>Raw_Data!B88</f>
        <v>45021.959722222222</v>
      </c>
      <c r="C88">
        <f>HOUR(Raw_Data!B88)</f>
        <v>23</v>
      </c>
      <c r="D88" t="str">
        <f>TEXT(Raw_Data!B88,"mmm")</f>
        <v>Apr</v>
      </c>
      <c r="E88">
        <f>YEAR(Raw_Data!B88)</f>
        <v>2023</v>
      </c>
      <c r="F88" t="str">
        <f>TEXT(Raw_Data!B88,"mmm-yy")</f>
        <v>Apr-23</v>
      </c>
      <c r="G88" t="str">
        <f>PROPER(Raw_Data!C88&amp;". "&amp;Raw_Data!D88)</f>
        <v>F. Goudie</v>
      </c>
      <c r="H88" t="str">
        <f>IF(OR(Raw_Data!E88="M",Raw_Data!E88="Male"),"Male",IF(OR(Raw_Data!E88="F",Raw_Data!E88="Female"),"Female","Not Confirmed"))</f>
        <v>Female</v>
      </c>
      <c r="I88">
        <f>Raw_Data!F88</f>
        <v>57</v>
      </c>
      <c r="J88" t="str">
        <f>FLOOR(Raw_Data!F88,10)&amp;"-"&amp;FLOOR(Raw_Data!F88,10)+9</f>
        <v>50-59</v>
      </c>
      <c r="K88" t="str">
        <f>Raw_Data!G88</f>
        <v>White</v>
      </c>
      <c r="L88" t="str">
        <f>Raw_Data!H88</f>
        <v>None</v>
      </c>
      <c r="M88" t="str">
        <f>IF(Raw_Data!I88=TRUE,"Admitted","Not Admitted")</f>
        <v>Not Admitted</v>
      </c>
      <c r="N88" t="str">
        <f>IF(Raw_Data!J88="","Not Rated",Raw_Data!J88)</f>
        <v>Not Rated</v>
      </c>
      <c r="O88">
        <f>Raw_Data!K88</f>
        <v>50</v>
      </c>
      <c r="P88" t="str">
        <f>IF(Raw_Data!K88&lt;=30,"Within Time","Delayed")</f>
        <v>Delayed</v>
      </c>
    </row>
    <row r="89" spans="1:16" x14ac:dyDescent="0.35">
      <c r="A89" t="str">
        <f>Raw_Data!A89</f>
        <v>375-13-7541</v>
      </c>
      <c r="B89" s="2">
        <f>Raw_Data!B89</f>
        <v>45021.994444444441</v>
      </c>
      <c r="C89">
        <f>HOUR(Raw_Data!B89)</f>
        <v>23</v>
      </c>
      <c r="D89" t="str">
        <f>TEXT(Raw_Data!B89,"mmm")</f>
        <v>Apr</v>
      </c>
      <c r="E89">
        <f>YEAR(Raw_Data!B89)</f>
        <v>2023</v>
      </c>
      <c r="F89" t="str">
        <f>TEXT(Raw_Data!B89,"mmm-yy")</f>
        <v>Apr-23</v>
      </c>
      <c r="G89" t="str">
        <f>PROPER(Raw_Data!C89&amp;". "&amp;Raw_Data!D89)</f>
        <v>A. Lockwood</v>
      </c>
      <c r="H89" t="str">
        <f>IF(OR(Raw_Data!E89="M",Raw_Data!E89="Male"),"Male",IF(OR(Raw_Data!E89="F",Raw_Data!E89="Female"),"Female","Not Confirmed"))</f>
        <v>Male</v>
      </c>
      <c r="I89">
        <f>Raw_Data!F89</f>
        <v>60</v>
      </c>
      <c r="J89" t="str">
        <f>FLOOR(Raw_Data!F89,10)&amp;"-"&amp;FLOOR(Raw_Data!F89,10)+9</f>
        <v>60-69</v>
      </c>
      <c r="K89" t="str">
        <f>Raw_Data!G89</f>
        <v>African American</v>
      </c>
      <c r="L89" t="str">
        <f>Raw_Data!H89</f>
        <v>General Practice</v>
      </c>
      <c r="M89" t="str">
        <f>IF(Raw_Data!I89=TRUE,"Admitted","Not Admitted")</f>
        <v>Admitted</v>
      </c>
      <c r="N89" t="str">
        <f>IF(Raw_Data!J89="","Not Rated",Raw_Data!J89)</f>
        <v>Not Rated</v>
      </c>
      <c r="O89">
        <f>Raw_Data!K89</f>
        <v>50</v>
      </c>
      <c r="P89" t="str">
        <f>IF(Raw_Data!K89&lt;=30,"Within Time","Delayed")</f>
        <v>Delayed</v>
      </c>
    </row>
    <row r="90" spans="1:16" x14ac:dyDescent="0.35">
      <c r="A90" t="str">
        <f>Raw_Data!A90</f>
        <v>582-99-1871</v>
      </c>
      <c r="B90" s="2">
        <f>Raw_Data!B90</f>
        <v>45022.02847222222</v>
      </c>
      <c r="C90">
        <f>HOUR(Raw_Data!B90)</f>
        <v>0</v>
      </c>
      <c r="D90" t="str">
        <f>TEXT(Raw_Data!B90,"mmm")</f>
        <v>Apr</v>
      </c>
      <c r="E90">
        <f>YEAR(Raw_Data!B90)</f>
        <v>2023</v>
      </c>
      <c r="F90" t="str">
        <f>TEXT(Raw_Data!B90,"mmm-yy")</f>
        <v>Apr-23</v>
      </c>
      <c r="G90" t="str">
        <f>PROPER(Raw_Data!C90&amp;". "&amp;Raw_Data!D90)</f>
        <v>R. Ashcombe</v>
      </c>
      <c r="H90" t="str">
        <f>IF(OR(Raw_Data!E90="M",Raw_Data!E90="Male"),"Male",IF(OR(Raw_Data!E90="F",Raw_Data!E90="Female"),"Female","Not Confirmed"))</f>
        <v>Male</v>
      </c>
      <c r="I90">
        <f>Raw_Data!F90</f>
        <v>27</v>
      </c>
      <c r="J90" t="str">
        <f>FLOOR(Raw_Data!F90,10)&amp;"-"&amp;FLOOR(Raw_Data!F90,10)+9</f>
        <v>20-29</v>
      </c>
      <c r="K90" t="str">
        <f>Raw_Data!G90</f>
        <v>White</v>
      </c>
      <c r="L90" t="str">
        <f>Raw_Data!H90</f>
        <v>Physiotherapy</v>
      </c>
      <c r="M90" t="str">
        <f>IF(Raw_Data!I90=TRUE,"Admitted","Not Admitted")</f>
        <v>Admitted</v>
      </c>
      <c r="N90" t="str">
        <f>IF(Raw_Data!J90="","Not Rated",Raw_Data!J90)</f>
        <v>Not Rated</v>
      </c>
      <c r="O90">
        <f>Raw_Data!K90</f>
        <v>27</v>
      </c>
      <c r="P90" t="str">
        <f>IF(Raw_Data!K90&lt;=30,"Within Time","Delayed")</f>
        <v>Within Time</v>
      </c>
    </row>
    <row r="91" spans="1:16" x14ac:dyDescent="0.35">
      <c r="A91" t="str">
        <f>Raw_Data!A91</f>
        <v>180-86-1854</v>
      </c>
      <c r="B91" s="2">
        <f>Raw_Data!B91</f>
        <v>45022.043055555558</v>
      </c>
      <c r="C91">
        <f>HOUR(Raw_Data!B91)</f>
        <v>1</v>
      </c>
      <c r="D91" t="str">
        <f>TEXT(Raw_Data!B91,"mmm")</f>
        <v>Apr</v>
      </c>
      <c r="E91">
        <f>YEAR(Raw_Data!B91)</f>
        <v>2023</v>
      </c>
      <c r="F91" t="str">
        <f>TEXT(Raw_Data!B91,"mmm-yy")</f>
        <v>Apr-23</v>
      </c>
      <c r="G91" t="str">
        <f>PROPER(Raw_Data!C91&amp;". "&amp;Raw_Data!D91)</f>
        <v>X. Brixey</v>
      </c>
      <c r="H91" t="str">
        <f>IF(OR(Raw_Data!E91="M",Raw_Data!E91="Male"),"Male",IF(OR(Raw_Data!E91="F",Raw_Data!E91="Female"),"Female","Not Confirmed"))</f>
        <v>Female</v>
      </c>
      <c r="I91">
        <f>Raw_Data!F91</f>
        <v>17</v>
      </c>
      <c r="J91" t="str">
        <f>FLOOR(Raw_Data!F91,10)&amp;"-"&amp;FLOOR(Raw_Data!F91,10)+9</f>
        <v>10-19</v>
      </c>
      <c r="K91" t="str">
        <f>Raw_Data!G91</f>
        <v>Two or More Races</v>
      </c>
      <c r="L91" t="str">
        <f>Raw_Data!H91</f>
        <v>General Practice</v>
      </c>
      <c r="M91" t="str">
        <f>IF(Raw_Data!I91=TRUE,"Admitted","Not Admitted")</f>
        <v>Not Admitted</v>
      </c>
      <c r="N91" t="str">
        <f>IF(Raw_Data!J91="","Not Rated",Raw_Data!J91)</f>
        <v>Not Rated</v>
      </c>
      <c r="O91">
        <f>Raw_Data!K91</f>
        <v>41</v>
      </c>
      <c r="P91" t="str">
        <f>IF(Raw_Data!K91&lt;=30,"Within Time","Delayed")</f>
        <v>Delayed</v>
      </c>
    </row>
    <row r="92" spans="1:16" x14ac:dyDescent="0.35">
      <c r="A92" t="str">
        <f>Raw_Data!A92</f>
        <v>853-40-9692</v>
      </c>
      <c r="B92" s="2">
        <f>Raw_Data!B92</f>
        <v>45022.084722222222</v>
      </c>
      <c r="C92">
        <f>HOUR(Raw_Data!B92)</f>
        <v>2</v>
      </c>
      <c r="D92" t="str">
        <f>TEXT(Raw_Data!B92,"mmm")</f>
        <v>Apr</v>
      </c>
      <c r="E92">
        <f>YEAR(Raw_Data!B92)</f>
        <v>2023</v>
      </c>
      <c r="F92" t="str">
        <f>TEXT(Raw_Data!B92,"mmm-yy")</f>
        <v>Apr-23</v>
      </c>
      <c r="G92" t="str">
        <f>PROPER(Raw_Data!C92&amp;". "&amp;Raw_Data!D92)</f>
        <v>U. Ravenscroft</v>
      </c>
      <c r="H92" t="str">
        <f>IF(OR(Raw_Data!E92="M",Raw_Data!E92="Male"),"Male",IF(OR(Raw_Data!E92="F",Raw_Data!E92="Female"),"Female","Not Confirmed"))</f>
        <v>Male</v>
      </c>
      <c r="I92">
        <f>Raw_Data!F92</f>
        <v>21</v>
      </c>
      <c r="J92" t="str">
        <f>FLOOR(Raw_Data!F92,10)&amp;"-"&amp;FLOOR(Raw_Data!F92,10)+9</f>
        <v>20-29</v>
      </c>
      <c r="K92" t="str">
        <f>Raw_Data!G92</f>
        <v>White</v>
      </c>
      <c r="L92" t="str">
        <f>Raw_Data!H92</f>
        <v>None</v>
      </c>
      <c r="M92" t="str">
        <f>IF(Raw_Data!I92=TRUE,"Admitted","Not Admitted")</f>
        <v>Admitted</v>
      </c>
      <c r="N92" t="str">
        <f>IF(Raw_Data!J92="","Not Rated",Raw_Data!J92)</f>
        <v>Not Rated</v>
      </c>
      <c r="O92">
        <f>Raw_Data!K92</f>
        <v>49</v>
      </c>
      <c r="P92" t="str">
        <f>IF(Raw_Data!K92&lt;=30,"Within Time","Delayed")</f>
        <v>Delayed</v>
      </c>
    </row>
    <row r="93" spans="1:16" x14ac:dyDescent="0.35">
      <c r="A93" t="str">
        <f>Raw_Data!A93</f>
        <v>905-94-5518</v>
      </c>
      <c r="B93" s="2">
        <f>Raw_Data!B93</f>
        <v>45022.127083333333</v>
      </c>
      <c r="C93">
        <f>HOUR(Raw_Data!B93)</f>
        <v>3</v>
      </c>
      <c r="D93" t="str">
        <f>TEXT(Raw_Data!B93,"mmm")</f>
        <v>Apr</v>
      </c>
      <c r="E93">
        <f>YEAR(Raw_Data!B93)</f>
        <v>2023</v>
      </c>
      <c r="F93" t="str">
        <f>TEXT(Raw_Data!B93,"mmm-yy")</f>
        <v>Apr-23</v>
      </c>
      <c r="G93" t="str">
        <f>PROPER(Raw_Data!C93&amp;". "&amp;Raw_Data!D93)</f>
        <v>A. Kingsley</v>
      </c>
      <c r="H93" t="str">
        <f>IF(OR(Raw_Data!E93="M",Raw_Data!E93="Male"),"Male",IF(OR(Raw_Data!E93="F",Raw_Data!E93="Female"),"Female","Not Confirmed"))</f>
        <v>Female</v>
      </c>
      <c r="I93">
        <f>Raw_Data!F93</f>
        <v>58</v>
      </c>
      <c r="J93" t="str">
        <f>FLOOR(Raw_Data!F93,10)&amp;"-"&amp;FLOOR(Raw_Data!F93,10)+9</f>
        <v>50-59</v>
      </c>
      <c r="K93" t="str">
        <f>Raw_Data!G93</f>
        <v>African American</v>
      </c>
      <c r="L93" t="str">
        <f>Raw_Data!H93</f>
        <v>General Practice</v>
      </c>
      <c r="M93" t="str">
        <f>IF(Raw_Data!I93=TRUE,"Admitted","Not Admitted")</f>
        <v>Not Admitted</v>
      </c>
      <c r="N93" t="str">
        <f>IF(Raw_Data!J93="","Not Rated",Raw_Data!J93)</f>
        <v>Not Rated</v>
      </c>
      <c r="O93">
        <f>Raw_Data!K93</f>
        <v>35</v>
      </c>
      <c r="P93" t="str">
        <f>IF(Raw_Data!K93&lt;=30,"Within Time","Delayed")</f>
        <v>Delayed</v>
      </c>
    </row>
    <row r="94" spans="1:16" x14ac:dyDescent="0.35">
      <c r="A94" t="str">
        <f>Raw_Data!A94</f>
        <v>697-59-1820</v>
      </c>
      <c r="B94" s="2">
        <f>Raw_Data!B94</f>
        <v>45022.186805555553</v>
      </c>
      <c r="C94">
        <f>HOUR(Raw_Data!B94)</f>
        <v>4</v>
      </c>
      <c r="D94" t="str">
        <f>TEXT(Raw_Data!B94,"mmm")</f>
        <v>Apr</v>
      </c>
      <c r="E94">
        <f>YEAR(Raw_Data!B94)</f>
        <v>2023</v>
      </c>
      <c r="F94" t="str">
        <f>TEXT(Raw_Data!B94,"mmm-yy")</f>
        <v>Apr-23</v>
      </c>
      <c r="G94" t="str">
        <f>PROPER(Raw_Data!C94&amp;". "&amp;Raw_Data!D94)</f>
        <v>A. Dewhirst</v>
      </c>
      <c r="H94" t="str">
        <f>IF(OR(Raw_Data!E94="M",Raw_Data!E94="Male"),"Male",IF(OR(Raw_Data!E94="F",Raw_Data!E94="Female"),"Female","Not Confirmed"))</f>
        <v>Female</v>
      </c>
      <c r="I94">
        <f>Raw_Data!F94</f>
        <v>20</v>
      </c>
      <c r="J94" t="str">
        <f>FLOOR(Raw_Data!F94,10)&amp;"-"&amp;FLOOR(Raw_Data!F94,10)+9</f>
        <v>20-29</v>
      </c>
      <c r="K94" t="str">
        <f>Raw_Data!G94</f>
        <v>White</v>
      </c>
      <c r="L94" t="str">
        <f>Raw_Data!H94</f>
        <v>None</v>
      </c>
      <c r="M94" t="str">
        <f>IF(Raw_Data!I94=TRUE,"Admitted","Not Admitted")</f>
        <v>Admitted</v>
      </c>
      <c r="N94" t="str">
        <f>IF(Raw_Data!J94="","Not Rated",Raw_Data!J94)</f>
        <v>Not Rated</v>
      </c>
      <c r="O94">
        <f>Raw_Data!K94</f>
        <v>43</v>
      </c>
      <c r="P94" t="str">
        <f>IF(Raw_Data!K94&lt;=30,"Within Time","Delayed")</f>
        <v>Delayed</v>
      </c>
    </row>
    <row r="95" spans="1:16" x14ac:dyDescent="0.35">
      <c r="A95" t="str">
        <f>Raw_Data!A95</f>
        <v>823-87-4425</v>
      </c>
      <c r="B95" s="2">
        <f>Raw_Data!B95</f>
        <v>45022.195833333331</v>
      </c>
      <c r="C95">
        <f>HOUR(Raw_Data!B95)</f>
        <v>4</v>
      </c>
      <c r="D95" t="str">
        <f>TEXT(Raw_Data!B95,"mmm")</f>
        <v>Apr</v>
      </c>
      <c r="E95">
        <f>YEAR(Raw_Data!B95)</f>
        <v>2023</v>
      </c>
      <c r="F95" t="str">
        <f>TEXT(Raw_Data!B95,"mmm-yy")</f>
        <v>Apr-23</v>
      </c>
      <c r="G95" t="str">
        <f>PROPER(Raw_Data!C95&amp;". "&amp;Raw_Data!D95)</f>
        <v>G. Loxley</v>
      </c>
      <c r="H95" t="str">
        <f>IF(OR(Raw_Data!E95="M",Raw_Data!E95="Male"),"Male",IF(OR(Raw_Data!E95="F",Raw_Data!E95="Female"),"Female","Not Confirmed"))</f>
        <v>Male</v>
      </c>
      <c r="I95">
        <f>Raw_Data!F95</f>
        <v>36</v>
      </c>
      <c r="J95" t="str">
        <f>FLOOR(Raw_Data!F95,10)&amp;"-"&amp;FLOOR(Raw_Data!F95,10)+9</f>
        <v>30-39</v>
      </c>
      <c r="K95" t="str">
        <f>Raw_Data!G95</f>
        <v>Asian</v>
      </c>
      <c r="L95" t="str">
        <f>Raw_Data!H95</f>
        <v>None</v>
      </c>
      <c r="M95" t="str">
        <f>IF(Raw_Data!I95=TRUE,"Admitted","Not Admitted")</f>
        <v>Not Admitted</v>
      </c>
      <c r="N95" t="str">
        <f>IF(Raw_Data!J95="","Not Rated",Raw_Data!J95)</f>
        <v>Not Rated</v>
      </c>
      <c r="O95">
        <f>Raw_Data!K95</f>
        <v>46</v>
      </c>
      <c r="P95" t="str">
        <f>IF(Raw_Data!K95&lt;=30,"Within Time","Delayed")</f>
        <v>Delayed</v>
      </c>
    </row>
    <row r="96" spans="1:16" x14ac:dyDescent="0.35">
      <c r="A96" t="str">
        <f>Raw_Data!A96</f>
        <v>706-64-3166</v>
      </c>
      <c r="B96" s="2">
        <f>Raw_Data!B96</f>
        <v>45022.273611111108</v>
      </c>
      <c r="C96">
        <f>HOUR(Raw_Data!B96)</f>
        <v>6</v>
      </c>
      <c r="D96" t="str">
        <f>TEXT(Raw_Data!B96,"mmm")</f>
        <v>Apr</v>
      </c>
      <c r="E96">
        <f>YEAR(Raw_Data!B96)</f>
        <v>2023</v>
      </c>
      <c r="F96" t="str">
        <f>TEXT(Raw_Data!B96,"mmm-yy")</f>
        <v>Apr-23</v>
      </c>
      <c r="G96" t="str">
        <f>PROPER(Raw_Data!C96&amp;". "&amp;Raw_Data!D96)</f>
        <v>Z. Titcombe</v>
      </c>
      <c r="H96" t="str">
        <f>IF(OR(Raw_Data!E96="M",Raw_Data!E96="Male"),"Male",IF(OR(Raw_Data!E96="F",Raw_Data!E96="Female"),"Female","Not Confirmed"))</f>
        <v>Male</v>
      </c>
      <c r="I96">
        <f>Raw_Data!F96</f>
        <v>69</v>
      </c>
      <c r="J96" t="str">
        <f>FLOOR(Raw_Data!F96,10)&amp;"-"&amp;FLOOR(Raw_Data!F96,10)+9</f>
        <v>60-69</v>
      </c>
      <c r="K96" t="str">
        <f>Raw_Data!G96</f>
        <v>Unknown</v>
      </c>
      <c r="L96" t="str">
        <f>Raw_Data!H96</f>
        <v>None</v>
      </c>
      <c r="M96" t="str">
        <f>IF(Raw_Data!I96=TRUE,"Admitted","Not Admitted")</f>
        <v>Admitted</v>
      </c>
      <c r="N96" t="str">
        <f>IF(Raw_Data!J96="","Not Rated",Raw_Data!J96)</f>
        <v>Not Rated</v>
      </c>
      <c r="O96">
        <f>Raw_Data!K96</f>
        <v>27</v>
      </c>
      <c r="P96" t="str">
        <f>IF(Raw_Data!K96&lt;=30,"Within Time","Delayed")</f>
        <v>Within Time</v>
      </c>
    </row>
    <row r="97" spans="1:16" x14ac:dyDescent="0.35">
      <c r="A97" t="str">
        <f>Raw_Data!A97</f>
        <v>891-71-9601</v>
      </c>
      <c r="B97" s="2">
        <f>Raw_Data!B97</f>
        <v>45022.309027777781</v>
      </c>
      <c r="C97">
        <f>HOUR(Raw_Data!B97)</f>
        <v>7</v>
      </c>
      <c r="D97" t="str">
        <f>TEXT(Raw_Data!B97,"mmm")</f>
        <v>Apr</v>
      </c>
      <c r="E97">
        <f>YEAR(Raw_Data!B97)</f>
        <v>2023</v>
      </c>
      <c r="F97" t="str">
        <f>TEXT(Raw_Data!B97,"mmm-yy")</f>
        <v>Apr-23</v>
      </c>
      <c r="G97" t="str">
        <f>PROPER(Raw_Data!C97&amp;". "&amp;Raw_Data!D97)</f>
        <v>L. Ollerton</v>
      </c>
      <c r="H97" t="str">
        <f>IF(OR(Raw_Data!E97="M",Raw_Data!E97="Male"),"Male",IF(OR(Raw_Data!E97="F",Raw_Data!E97="Female"),"Female","Not Confirmed"))</f>
        <v>Female</v>
      </c>
      <c r="I97">
        <f>Raw_Data!F97</f>
        <v>26</v>
      </c>
      <c r="J97" t="str">
        <f>FLOOR(Raw_Data!F97,10)&amp;"-"&amp;FLOOR(Raw_Data!F97,10)+9</f>
        <v>20-29</v>
      </c>
      <c r="K97" t="str">
        <f>Raw_Data!G97</f>
        <v>Declined to Identify</v>
      </c>
      <c r="L97" t="str">
        <f>Raw_Data!H97</f>
        <v>None</v>
      </c>
      <c r="M97" t="str">
        <f>IF(Raw_Data!I97=TRUE,"Admitted","Not Admitted")</f>
        <v>Admitted</v>
      </c>
      <c r="N97">
        <f>IF(Raw_Data!J97="","Not Rated",Raw_Data!J97)</f>
        <v>9</v>
      </c>
      <c r="O97">
        <f>Raw_Data!K97</f>
        <v>17</v>
      </c>
      <c r="P97" t="str">
        <f>IF(Raw_Data!K97&lt;=30,"Within Time","Delayed")</f>
        <v>Within Time</v>
      </c>
    </row>
    <row r="98" spans="1:16" x14ac:dyDescent="0.35">
      <c r="A98" t="str">
        <f>Raw_Data!A98</f>
        <v>316-21-8023</v>
      </c>
      <c r="B98" s="2">
        <f>Raw_Data!B98</f>
        <v>45022.319444444453</v>
      </c>
      <c r="C98">
        <f>HOUR(Raw_Data!B98)</f>
        <v>7</v>
      </c>
      <c r="D98" t="str">
        <f>TEXT(Raw_Data!B98,"mmm")</f>
        <v>Apr</v>
      </c>
      <c r="E98">
        <f>YEAR(Raw_Data!B98)</f>
        <v>2023</v>
      </c>
      <c r="F98" t="str">
        <f>TEXT(Raw_Data!B98,"mmm-yy")</f>
        <v>Apr-23</v>
      </c>
      <c r="G98" t="str">
        <f>PROPER(Raw_Data!C98&amp;". "&amp;Raw_Data!D98)</f>
        <v>J. Kershaw</v>
      </c>
      <c r="H98" t="str">
        <f>IF(OR(Raw_Data!E98="M",Raw_Data!E98="Male"),"Male",IF(OR(Raw_Data!E98="F",Raw_Data!E98="Female"),"Female","Not Confirmed"))</f>
        <v>Female</v>
      </c>
      <c r="I98">
        <f>Raw_Data!F98</f>
        <v>6</v>
      </c>
      <c r="J98" t="str">
        <f>FLOOR(Raw_Data!F98,10)&amp;"-"&amp;FLOOR(Raw_Data!F98,10)+9</f>
        <v>0-9</v>
      </c>
      <c r="K98" t="str">
        <f>Raw_Data!G98</f>
        <v>Asian</v>
      </c>
      <c r="L98" t="str">
        <f>Raw_Data!H98</f>
        <v>None</v>
      </c>
      <c r="M98" t="str">
        <f>IF(Raw_Data!I98=TRUE,"Admitted","Not Admitted")</f>
        <v>Admitted</v>
      </c>
      <c r="N98" t="str">
        <f>IF(Raw_Data!J98="","Not Rated",Raw_Data!J98)</f>
        <v>Not Rated</v>
      </c>
      <c r="O98">
        <f>Raw_Data!K98</f>
        <v>39</v>
      </c>
      <c r="P98" t="str">
        <f>IF(Raw_Data!K98&lt;=30,"Within Time","Delayed")</f>
        <v>Delayed</v>
      </c>
    </row>
    <row r="99" spans="1:16" x14ac:dyDescent="0.35">
      <c r="A99" t="str">
        <f>Raw_Data!A99</f>
        <v>296-78-9911</v>
      </c>
      <c r="B99" s="2">
        <f>Raw_Data!B99</f>
        <v>45022.502083333333</v>
      </c>
      <c r="C99">
        <f>HOUR(Raw_Data!B99)</f>
        <v>12</v>
      </c>
      <c r="D99" t="str">
        <f>TEXT(Raw_Data!B99,"mmm")</f>
        <v>Apr</v>
      </c>
      <c r="E99">
        <f>YEAR(Raw_Data!B99)</f>
        <v>2023</v>
      </c>
      <c r="F99" t="str">
        <f>TEXT(Raw_Data!B99,"mmm-yy")</f>
        <v>Apr-23</v>
      </c>
      <c r="G99" t="str">
        <f>PROPER(Raw_Data!C99&amp;". "&amp;Raw_Data!D99)</f>
        <v>U. Kingsley</v>
      </c>
      <c r="H99" t="str">
        <f>IF(OR(Raw_Data!E99="M",Raw_Data!E99="Male"),"Male",IF(OR(Raw_Data!E99="F",Raw_Data!E99="Female"),"Female","Not Confirmed"))</f>
        <v>Female</v>
      </c>
      <c r="I99">
        <f>Raw_Data!F99</f>
        <v>35</v>
      </c>
      <c r="J99" t="str">
        <f>FLOOR(Raw_Data!F99,10)&amp;"-"&amp;FLOOR(Raw_Data!F99,10)+9</f>
        <v>30-39</v>
      </c>
      <c r="K99" t="str">
        <f>Raw_Data!G99</f>
        <v>Unknown</v>
      </c>
      <c r="L99" t="str">
        <f>Raw_Data!H99</f>
        <v>General Practice</v>
      </c>
      <c r="M99" t="str">
        <f>IF(Raw_Data!I99=TRUE,"Admitted","Not Admitted")</f>
        <v>Not Admitted</v>
      </c>
      <c r="N99" t="str">
        <f>IF(Raw_Data!J99="","Not Rated",Raw_Data!J99)</f>
        <v>Not Rated</v>
      </c>
      <c r="O99">
        <f>Raw_Data!K99</f>
        <v>34</v>
      </c>
      <c r="P99" t="str">
        <f>IF(Raw_Data!K99&lt;=30,"Within Time","Delayed")</f>
        <v>Delayed</v>
      </c>
    </row>
    <row r="100" spans="1:16" x14ac:dyDescent="0.35">
      <c r="A100" t="str">
        <f>Raw_Data!A100</f>
        <v>325-60-1897</v>
      </c>
      <c r="B100" s="2">
        <f>Raw_Data!B100</f>
        <v>45022.597222222219</v>
      </c>
      <c r="C100">
        <f>HOUR(Raw_Data!B100)</f>
        <v>14</v>
      </c>
      <c r="D100" t="str">
        <f>TEXT(Raw_Data!B100,"mmm")</f>
        <v>Apr</v>
      </c>
      <c r="E100">
        <f>YEAR(Raw_Data!B100)</f>
        <v>2023</v>
      </c>
      <c r="F100" t="str">
        <f>TEXT(Raw_Data!B100,"mmm-yy")</f>
        <v>Apr-23</v>
      </c>
      <c r="G100" t="str">
        <f>PROPER(Raw_Data!C100&amp;". "&amp;Raw_Data!D100)</f>
        <v>G. Yarborough</v>
      </c>
      <c r="H100" t="str">
        <f>IF(OR(Raw_Data!E100="M",Raw_Data!E100="Male"),"Male",IF(OR(Raw_Data!E100="F",Raw_Data!E100="Female"),"Female","Not Confirmed"))</f>
        <v>Female</v>
      </c>
      <c r="I100">
        <f>Raw_Data!F100</f>
        <v>18</v>
      </c>
      <c r="J100" t="str">
        <f>FLOOR(Raw_Data!F100,10)&amp;"-"&amp;FLOOR(Raw_Data!F100,10)+9</f>
        <v>10-19</v>
      </c>
      <c r="K100" t="str">
        <f>Raw_Data!G100</f>
        <v>Pacific Islander</v>
      </c>
      <c r="L100" t="str">
        <f>Raw_Data!H100</f>
        <v>None</v>
      </c>
      <c r="M100" t="str">
        <f>IF(Raw_Data!I100=TRUE,"Admitted","Not Admitted")</f>
        <v>Admitted</v>
      </c>
      <c r="N100" t="str">
        <f>IF(Raw_Data!J100="","Not Rated",Raw_Data!J100)</f>
        <v>Not Rated</v>
      </c>
      <c r="O100">
        <f>Raw_Data!K100</f>
        <v>37</v>
      </c>
      <c r="P100" t="str">
        <f>IF(Raw_Data!K100&lt;=30,"Within Time","Delayed")</f>
        <v>Delayed</v>
      </c>
    </row>
    <row r="101" spans="1:16" x14ac:dyDescent="0.35">
      <c r="A101" t="str">
        <f>Raw_Data!A101</f>
        <v>225-97-8155</v>
      </c>
      <c r="B101" s="2">
        <f>Raw_Data!B101</f>
        <v>45022.730555555558</v>
      </c>
      <c r="C101">
        <f>HOUR(Raw_Data!B101)</f>
        <v>17</v>
      </c>
      <c r="D101" t="str">
        <f>TEXT(Raw_Data!B101,"mmm")</f>
        <v>Apr</v>
      </c>
      <c r="E101">
        <f>YEAR(Raw_Data!B101)</f>
        <v>2023</v>
      </c>
      <c r="F101" t="str">
        <f>TEXT(Raw_Data!B101,"mmm-yy")</f>
        <v>Apr-23</v>
      </c>
      <c r="G101" t="str">
        <f>PROPER(Raw_Data!C101&amp;". "&amp;Raw_Data!D101)</f>
        <v>P. Churchard</v>
      </c>
      <c r="H101" t="str">
        <f>IF(OR(Raw_Data!E101="M",Raw_Data!E101="Male"),"Male",IF(OR(Raw_Data!E101="F",Raw_Data!E101="Female"),"Female","Not Confirmed"))</f>
        <v>Male</v>
      </c>
      <c r="I101">
        <f>Raw_Data!F101</f>
        <v>19</v>
      </c>
      <c r="J101" t="str">
        <f>FLOOR(Raw_Data!F101,10)&amp;"-"&amp;FLOOR(Raw_Data!F101,10)+9</f>
        <v>10-19</v>
      </c>
      <c r="K101" t="str">
        <f>Raw_Data!G101</f>
        <v>Asian</v>
      </c>
      <c r="L101" t="str">
        <f>Raw_Data!H101</f>
        <v>Physiotherapy</v>
      </c>
      <c r="M101" t="str">
        <f>IF(Raw_Data!I101=TRUE,"Admitted","Not Admitted")</f>
        <v>Admitted</v>
      </c>
      <c r="N101">
        <f>IF(Raw_Data!J101="","Not Rated",Raw_Data!J101)</f>
        <v>5</v>
      </c>
      <c r="O101">
        <f>Raw_Data!K101</f>
        <v>46</v>
      </c>
      <c r="P101" t="str">
        <f>IF(Raw_Data!K101&lt;=30,"Within Time","Delayed")</f>
        <v>Delayed</v>
      </c>
    </row>
    <row r="102" spans="1:16" x14ac:dyDescent="0.35">
      <c r="A102" t="str">
        <f>Raw_Data!A102</f>
        <v>938-61-2276</v>
      </c>
      <c r="B102" s="2">
        <f>Raw_Data!B102</f>
        <v>45022.905555555553</v>
      </c>
      <c r="C102">
        <f>HOUR(Raw_Data!B102)</f>
        <v>21</v>
      </c>
      <c r="D102" t="str">
        <f>TEXT(Raw_Data!B102,"mmm")</f>
        <v>Apr</v>
      </c>
      <c r="E102">
        <f>YEAR(Raw_Data!B102)</f>
        <v>2023</v>
      </c>
      <c r="F102" t="str">
        <f>TEXT(Raw_Data!B102,"mmm-yy")</f>
        <v>Apr-23</v>
      </c>
      <c r="G102" t="str">
        <f>PROPER(Raw_Data!C102&amp;". "&amp;Raw_Data!D102)</f>
        <v>N. Ollerton</v>
      </c>
      <c r="H102" t="str">
        <f>IF(OR(Raw_Data!E102="M",Raw_Data!E102="Male"),"Male",IF(OR(Raw_Data!E102="F",Raw_Data!E102="Female"),"Female","Not Confirmed"))</f>
        <v>Male</v>
      </c>
      <c r="I102">
        <f>Raw_Data!F102</f>
        <v>62</v>
      </c>
      <c r="J102" t="str">
        <f>FLOOR(Raw_Data!F102,10)&amp;"-"&amp;FLOOR(Raw_Data!F102,10)+9</f>
        <v>60-69</v>
      </c>
      <c r="K102" t="str">
        <f>Raw_Data!G102</f>
        <v>Pacific Islander</v>
      </c>
      <c r="L102" t="str">
        <f>Raw_Data!H102</f>
        <v>General Practice</v>
      </c>
      <c r="M102" t="str">
        <f>IF(Raw_Data!I102=TRUE,"Admitted","Not Admitted")</f>
        <v>Admitted</v>
      </c>
      <c r="N102" t="str">
        <f>IF(Raw_Data!J102="","Not Rated",Raw_Data!J102)</f>
        <v>Not Rated</v>
      </c>
      <c r="O102">
        <f>Raw_Data!K102</f>
        <v>20</v>
      </c>
      <c r="P102" t="str">
        <f>IF(Raw_Data!K102&lt;=30,"Within Time","Delayed")</f>
        <v>Within Time</v>
      </c>
    </row>
    <row r="103" spans="1:16" x14ac:dyDescent="0.35">
      <c r="A103" t="str">
        <f>Raw_Data!A103</f>
        <v>992-70-9332</v>
      </c>
      <c r="B103" s="2">
        <f>Raw_Data!B103</f>
        <v>45023.022916666669</v>
      </c>
      <c r="C103">
        <f>HOUR(Raw_Data!B103)</f>
        <v>0</v>
      </c>
      <c r="D103" t="str">
        <f>TEXT(Raw_Data!B103,"mmm")</f>
        <v>Apr</v>
      </c>
      <c r="E103">
        <f>YEAR(Raw_Data!B103)</f>
        <v>2023</v>
      </c>
      <c r="F103" t="str">
        <f>TEXT(Raw_Data!B103,"mmm-yy")</f>
        <v>Apr-23</v>
      </c>
      <c r="G103" t="str">
        <f>PROPER(Raw_Data!C103&amp;". "&amp;Raw_Data!D103)</f>
        <v>G. Inglewood</v>
      </c>
      <c r="H103" t="str">
        <f>IF(OR(Raw_Data!E103="M",Raw_Data!E103="Male"),"Male",IF(OR(Raw_Data!E103="F",Raw_Data!E103="Female"),"Female","Not Confirmed"))</f>
        <v>Male</v>
      </c>
      <c r="I103">
        <f>Raw_Data!F103</f>
        <v>75</v>
      </c>
      <c r="J103" t="str">
        <f>FLOOR(Raw_Data!F103,10)&amp;"-"&amp;FLOOR(Raw_Data!F103,10)+9</f>
        <v>70-79</v>
      </c>
      <c r="K103" t="str">
        <f>Raw_Data!G103</f>
        <v>Two or More Races</v>
      </c>
      <c r="L103" t="str">
        <f>Raw_Data!H103</f>
        <v>Orthopedics</v>
      </c>
      <c r="M103" t="str">
        <f>IF(Raw_Data!I103=TRUE,"Admitted","Not Admitted")</f>
        <v>Admitted</v>
      </c>
      <c r="N103" t="str">
        <f>IF(Raw_Data!J103="","Not Rated",Raw_Data!J103)</f>
        <v>Not Rated</v>
      </c>
      <c r="O103">
        <f>Raw_Data!K103</f>
        <v>27</v>
      </c>
      <c r="P103" t="str">
        <f>IF(Raw_Data!K103&lt;=30,"Within Time","Delayed")</f>
        <v>Within Time</v>
      </c>
    </row>
    <row r="104" spans="1:16" x14ac:dyDescent="0.35">
      <c r="A104" t="str">
        <f>Raw_Data!A104</f>
        <v>567-87-8255</v>
      </c>
      <c r="B104" s="2">
        <f>Raw_Data!B104</f>
        <v>45023.107638888891</v>
      </c>
      <c r="C104">
        <f>HOUR(Raw_Data!B104)</f>
        <v>2</v>
      </c>
      <c r="D104" t="str">
        <f>TEXT(Raw_Data!B104,"mmm")</f>
        <v>Apr</v>
      </c>
      <c r="E104">
        <f>YEAR(Raw_Data!B104)</f>
        <v>2023</v>
      </c>
      <c r="F104" t="str">
        <f>TEXT(Raw_Data!B104,"mmm-yy")</f>
        <v>Apr-23</v>
      </c>
      <c r="G104" t="str">
        <f>PROPER(Raw_Data!C104&amp;". "&amp;Raw_Data!D104)</f>
        <v>G. Aldridge</v>
      </c>
      <c r="H104" t="str">
        <f>IF(OR(Raw_Data!E104="M",Raw_Data!E104="Male"),"Male",IF(OR(Raw_Data!E104="F",Raw_Data!E104="Female"),"Female","Not Confirmed"))</f>
        <v>Male</v>
      </c>
      <c r="I104">
        <f>Raw_Data!F104</f>
        <v>8</v>
      </c>
      <c r="J104" t="str">
        <f>FLOOR(Raw_Data!F104,10)&amp;"-"&amp;FLOOR(Raw_Data!F104,10)+9</f>
        <v>0-9</v>
      </c>
      <c r="K104" t="str">
        <f>Raw_Data!G104</f>
        <v>Two or More Races</v>
      </c>
      <c r="L104" t="str">
        <f>Raw_Data!H104</f>
        <v>None</v>
      </c>
      <c r="M104" t="str">
        <f>IF(Raw_Data!I104=TRUE,"Admitted","Not Admitted")</f>
        <v>Not Admitted</v>
      </c>
      <c r="N104" t="str">
        <f>IF(Raw_Data!J104="","Not Rated",Raw_Data!J104)</f>
        <v>Not Rated</v>
      </c>
      <c r="O104">
        <f>Raw_Data!K104</f>
        <v>32</v>
      </c>
      <c r="P104" t="str">
        <f>IF(Raw_Data!K104&lt;=30,"Within Time","Delayed")</f>
        <v>Delayed</v>
      </c>
    </row>
    <row r="105" spans="1:16" x14ac:dyDescent="0.35">
      <c r="A105" t="str">
        <f>Raw_Data!A105</f>
        <v>356-74-2696</v>
      </c>
      <c r="B105" s="2">
        <f>Raw_Data!B105</f>
        <v>45023.111111111109</v>
      </c>
      <c r="C105">
        <f>HOUR(Raw_Data!B105)</f>
        <v>2</v>
      </c>
      <c r="D105" t="str">
        <f>TEXT(Raw_Data!B105,"mmm")</f>
        <v>Apr</v>
      </c>
      <c r="E105">
        <f>YEAR(Raw_Data!B105)</f>
        <v>2023</v>
      </c>
      <c r="F105" t="str">
        <f>TEXT(Raw_Data!B105,"mmm-yy")</f>
        <v>Apr-23</v>
      </c>
      <c r="G105" t="str">
        <f>PROPER(Raw_Data!C105&amp;". "&amp;Raw_Data!D105)</f>
        <v>X. Vickery</v>
      </c>
      <c r="H105" t="str">
        <f>IF(OR(Raw_Data!E105="M",Raw_Data!E105="Male"),"Male",IF(OR(Raw_Data!E105="F",Raw_Data!E105="Female"),"Female","Not Confirmed"))</f>
        <v>Female</v>
      </c>
      <c r="I105">
        <f>Raw_Data!F105</f>
        <v>22</v>
      </c>
      <c r="J105" t="str">
        <f>FLOOR(Raw_Data!F105,10)&amp;"-"&amp;FLOOR(Raw_Data!F105,10)+9</f>
        <v>20-29</v>
      </c>
      <c r="K105" t="str">
        <f>Raw_Data!G105</f>
        <v>African American</v>
      </c>
      <c r="L105" t="str">
        <f>Raw_Data!H105</f>
        <v>Physiotherapy</v>
      </c>
      <c r="M105" t="str">
        <f>IF(Raw_Data!I105=TRUE,"Admitted","Not Admitted")</f>
        <v>Not Admitted</v>
      </c>
      <c r="N105" t="str">
        <f>IF(Raw_Data!J105="","Not Rated",Raw_Data!J105)</f>
        <v>Not Rated</v>
      </c>
      <c r="O105">
        <f>Raw_Data!K105</f>
        <v>30</v>
      </c>
      <c r="P105" t="str">
        <f>IF(Raw_Data!K105&lt;=30,"Within Time","Delayed")</f>
        <v>Within Time</v>
      </c>
    </row>
    <row r="106" spans="1:16" x14ac:dyDescent="0.35">
      <c r="A106" t="str">
        <f>Raw_Data!A106</f>
        <v>430-75-5009</v>
      </c>
      <c r="B106" s="2">
        <f>Raw_Data!B106</f>
        <v>45023.124305555553</v>
      </c>
      <c r="C106">
        <f>HOUR(Raw_Data!B106)</f>
        <v>2</v>
      </c>
      <c r="D106" t="str">
        <f>TEXT(Raw_Data!B106,"mmm")</f>
        <v>Apr</v>
      </c>
      <c r="E106">
        <f>YEAR(Raw_Data!B106)</f>
        <v>2023</v>
      </c>
      <c r="F106" t="str">
        <f>TEXT(Raw_Data!B106,"mmm-yy")</f>
        <v>Apr-23</v>
      </c>
      <c r="G106" t="str">
        <f>PROPER(Raw_Data!C106&amp;". "&amp;Raw_Data!D106)</f>
        <v>T. Silverlock</v>
      </c>
      <c r="H106" t="str">
        <f>IF(OR(Raw_Data!E106="M",Raw_Data!E106="Male"),"Male",IF(OR(Raw_Data!E106="F",Raw_Data!E106="Female"),"Female","Not Confirmed"))</f>
        <v>Male</v>
      </c>
      <c r="I106">
        <f>Raw_Data!F106</f>
        <v>4</v>
      </c>
      <c r="J106" t="str">
        <f>FLOOR(Raw_Data!F106,10)&amp;"-"&amp;FLOOR(Raw_Data!F106,10)+9</f>
        <v>0-9</v>
      </c>
      <c r="K106" t="str">
        <f>Raw_Data!G106</f>
        <v>Pacific Islander</v>
      </c>
      <c r="L106" t="str">
        <f>Raw_Data!H106</f>
        <v>None</v>
      </c>
      <c r="M106" t="str">
        <f>IF(Raw_Data!I106=TRUE,"Admitted","Not Admitted")</f>
        <v>Admitted</v>
      </c>
      <c r="N106" t="str">
        <f>IF(Raw_Data!J106="","Not Rated",Raw_Data!J106)</f>
        <v>Not Rated</v>
      </c>
      <c r="O106">
        <f>Raw_Data!K106</f>
        <v>11</v>
      </c>
      <c r="P106" t="str">
        <f>IF(Raw_Data!K106&lt;=30,"Within Time","Delayed")</f>
        <v>Within Time</v>
      </c>
    </row>
    <row r="107" spans="1:16" x14ac:dyDescent="0.35">
      <c r="A107" t="str">
        <f>Raw_Data!A107</f>
        <v>730-73-3199</v>
      </c>
      <c r="B107" s="2">
        <f>Raw_Data!B107</f>
        <v>45023.3</v>
      </c>
      <c r="C107">
        <f>HOUR(Raw_Data!B107)</f>
        <v>7</v>
      </c>
      <c r="D107" t="str">
        <f>TEXT(Raw_Data!B107,"mmm")</f>
        <v>Apr</v>
      </c>
      <c r="E107">
        <f>YEAR(Raw_Data!B107)</f>
        <v>2023</v>
      </c>
      <c r="F107" t="str">
        <f>TEXT(Raw_Data!B107,"mmm-yy")</f>
        <v>Apr-23</v>
      </c>
      <c r="G107" t="str">
        <f>PROPER(Raw_Data!C107&amp;". "&amp;Raw_Data!D107)</f>
        <v>K. Dankworth</v>
      </c>
      <c r="H107" t="str">
        <f>IF(OR(Raw_Data!E107="M",Raw_Data!E107="Male"),"Male",IF(OR(Raw_Data!E107="F",Raw_Data!E107="Female"),"Female","Not Confirmed"))</f>
        <v>Male</v>
      </c>
      <c r="I107">
        <f>Raw_Data!F107</f>
        <v>21</v>
      </c>
      <c r="J107" t="str">
        <f>FLOOR(Raw_Data!F107,10)&amp;"-"&amp;FLOOR(Raw_Data!F107,10)+9</f>
        <v>20-29</v>
      </c>
      <c r="K107" t="str">
        <f>Raw_Data!G107</f>
        <v>Native American/Alaska Native</v>
      </c>
      <c r="L107" t="str">
        <f>Raw_Data!H107</f>
        <v>None</v>
      </c>
      <c r="M107" t="str">
        <f>IF(Raw_Data!I107=TRUE,"Admitted","Not Admitted")</f>
        <v>Not Admitted</v>
      </c>
      <c r="N107" t="str">
        <f>IF(Raw_Data!J107="","Not Rated",Raw_Data!J107)</f>
        <v>Not Rated</v>
      </c>
      <c r="O107">
        <f>Raw_Data!K107</f>
        <v>60</v>
      </c>
      <c r="P107" t="str">
        <f>IF(Raw_Data!K107&lt;=30,"Within Time","Delayed")</f>
        <v>Delayed</v>
      </c>
    </row>
    <row r="108" spans="1:16" x14ac:dyDescent="0.35">
      <c r="A108" t="str">
        <f>Raw_Data!A108</f>
        <v>290-61-6808</v>
      </c>
      <c r="B108" s="2">
        <f>Raw_Data!B108</f>
        <v>45023.45416666667</v>
      </c>
      <c r="C108">
        <f>HOUR(Raw_Data!B108)</f>
        <v>10</v>
      </c>
      <c r="D108" t="str">
        <f>TEXT(Raw_Data!B108,"mmm")</f>
        <v>Apr</v>
      </c>
      <c r="E108">
        <f>YEAR(Raw_Data!B108)</f>
        <v>2023</v>
      </c>
      <c r="F108" t="str">
        <f>TEXT(Raw_Data!B108,"mmm-yy")</f>
        <v>Apr-23</v>
      </c>
      <c r="G108" t="str">
        <f>PROPER(Raw_Data!C108&amp;". "&amp;Raw_Data!D108)</f>
        <v>D. Quarmby</v>
      </c>
      <c r="H108" t="str">
        <f>IF(OR(Raw_Data!E108="M",Raw_Data!E108="Male"),"Male",IF(OR(Raw_Data!E108="F",Raw_Data!E108="Female"),"Female","Not Confirmed"))</f>
        <v>Male</v>
      </c>
      <c r="I108">
        <f>Raw_Data!F108</f>
        <v>11</v>
      </c>
      <c r="J108" t="str">
        <f>FLOOR(Raw_Data!F108,10)&amp;"-"&amp;FLOOR(Raw_Data!F108,10)+9</f>
        <v>10-19</v>
      </c>
      <c r="K108" t="str">
        <f>Raw_Data!G108</f>
        <v>Two or More Races</v>
      </c>
      <c r="L108" t="str">
        <f>Raw_Data!H108</f>
        <v>Physiotherapy</v>
      </c>
      <c r="M108" t="str">
        <f>IF(Raw_Data!I108=TRUE,"Admitted","Not Admitted")</f>
        <v>Admitted</v>
      </c>
      <c r="N108" t="str">
        <f>IF(Raw_Data!J108="","Not Rated",Raw_Data!J108)</f>
        <v>Not Rated</v>
      </c>
      <c r="O108">
        <f>Raw_Data!K108</f>
        <v>10</v>
      </c>
      <c r="P108" t="str">
        <f>IF(Raw_Data!K108&lt;=30,"Within Time","Delayed")</f>
        <v>Within Time</v>
      </c>
    </row>
    <row r="109" spans="1:16" x14ac:dyDescent="0.35">
      <c r="A109" t="str">
        <f>Raw_Data!A109</f>
        <v>222-60-4982</v>
      </c>
      <c r="B109" s="2">
        <f>Raw_Data!B109</f>
        <v>45023.502083333333</v>
      </c>
      <c r="C109">
        <f>HOUR(Raw_Data!B109)</f>
        <v>12</v>
      </c>
      <c r="D109" t="str">
        <f>TEXT(Raw_Data!B109,"mmm")</f>
        <v>Apr</v>
      </c>
      <c r="E109">
        <f>YEAR(Raw_Data!B109)</f>
        <v>2023</v>
      </c>
      <c r="F109" t="str">
        <f>TEXT(Raw_Data!B109,"mmm-yy")</f>
        <v>Apr-23</v>
      </c>
      <c r="G109" t="str">
        <f>PROPER(Raw_Data!C109&amp;". "&amp;Raw_Data!D109)</f>
        <v>B. Verity</v>
      </c>
      <c r="H109" t="str">
        <f>IF(OR(Raw_Data!E109="M",Raw_Data!E109="Male"),"Male",IF(OR(Raw_Data!E109="F",Raw_Data!E109="Female"),"Female","Not Confirmed"))</f>
        <v>Female</v>
      </c>
      <c r="I109">
        <f>Raw_Data!F109</f>
        <v>20</v>
      </c>
      <c r="J109" t="str">
        <f>FLOOR(Raw_Data!F109,10)&amp;"-"&amp;FLOOR(Raw_Data!F109,10)+9</f>
        <v>20-29</v>
      </c>
      <c r="K109" t="str">
        <f>Raw_Data!G109</f>
        <v>African American</v>
      </c>
      <c r="L109" t="str">
        <f>Raw_Data!H109</f>
        <v>None</v>
      </c>
      <c r="M109" t="str">
        <f>IF(Raw_Data!I109=TRUE,"Admitted","Not Admitted")</f>
        <v>Admitted</v>
      </c>
      <c r="N109">
        <f>IF(Raw_Data!J109="","Not Rated",Raw_Data!J109)</f>
        <v>9</v>
      </c>
      <c r="O109">
        <f>Raw_Data!K109</f>
        <v>31</v>
      </c>
      <c r="P109" t="str">
        <f>IF(Raw_Data!K109&lt;=30,"Within Time","Delayed")</f>
        <v>Delayed</v>
      </c>
    </row>
    <row r="110" spans="1:16" x14ac:dyDescent="0.35">
      <c r="A110" t="str">
        <f>Raw_Data!A110</f>
        <v>420-96-3084</v>
      </c>
      <c r="B110" s="2">
        <f>Raw_Data!B110</f>
        <v>45023.573611111111</v>
      </c>
      <c r="C110">
        <f>HOUR(Raw_Data!B110)</f>
        <v>13</v>
      </c>
      <c r="D110" t="str">
        <f>TEXT(Raw_Data!B110,"mmm")</f>
        <v>Apr</v>
      </c>
      <c r="E110">
        <f>YEAR(Raw_Data!B110)</f>
        <v>2023</v>
      </c>
      <c r="F110" t="str">
        <f>TEXT(Raw_Data!B110,"mmm-yy")</f>
        <v>Apr-23</v>
      </c>
      <c r="G110" t="str">
        <f>PROPER(Raw_Data!C110&amp;". "&amp;Raw_Data!D110)</f>
        <v>G. Tunstall</v>
      </c>
      <c r="H110" t="str">
        <f>IF(OR(Raw_Data!E110="M",Raw_Data!E110="Male"),"Male",IF(OR(Raw_Data!E110="F",Raw_Data!E110="Female"),"Female","Not Confirmed"))</f>
        <v>Male</v>
      </c>
      <c r="I110">
        <f>Raw_Data!F110</f>
        <v>17</v>
      </c>
      <c r="J110" t="str">
        <f>FLOOR(Raw_Data!F110,10)&amp;"-"&amp;FLOOR(Raw_Data!F110,10)+9</f>
        <v>10-19</v>
      </c>
      <c r="K110" t="str">
        <f>Raw_Data!G110</f>
        <v>White</v>
      </c>
      <c r="L110" t="str">
        <f>Raw_Data!H110</f>
        <v>Orthopedics</v>
      </c>
      <c r="M110" t="str">
        <f>IF(Raw_Data!I110=TRUE,"Admitted","Not Admitted")</f>
        <v>Admitted</v>
      </c>
      <c r="N110">
        <f>IF(Raw_Data!J110="","Not Rated",Raw_Data!J110)</f>
        <v>0</v>
      </c>
      <c r="O110">
        <f>Raw_Data!K110</f>
        <v>50</v>
      </c>
      <c r="P110" t="str">
        <f>IF(Raw_Data!K110&lt;=30,"Within Time","Delayed")</f>
        <v>Delayed</v>
      </c>
    </row>
    <row r="111" spans="1:16" x14ac:dyDescent="0.35">
      <c r="A111" t="str">
        <f>Raw_Data!A111</f>
        <v>251-77-1442</v>
      </c>
      <c r="B111" s="2">
        <f>Raw_Data!B111</f>
        <v>45023.768750000003</v>
      </c>
      <c r="C111">
        <f>HOUR(Raw_Data!B111)</f>
        <v>18</v>
      </c>
      <c r="D111" t="str">
        <f>TEXT(Raw_Data!B111,"mmm")</f>
        <v>Apr</v>
      </c>
      <c r="E111">
        <f>YEAR(Raw_Data!B111)</f>
        <v>2023</v>
      </c>
      <c r="F111" t="str">
        <f>TEXT(Raw_Data!B111,"mmm-yy")</f>
        <v>Apr-23</v>
      </c>
      <c r="G111" t="str">
        <f>PROPER(Raw_Data!C111&amp;". "&amp;Raw_Data!D111)</f>
        <v>F. Northcote</v>
      </c>
      <c r="H111" t="str">
        <f>IF(OR(Raw_Data!E111="M",Raw_Data!E111="Male"),"Male",IF(OR(Raw_Data!E111="F",Raw_Data!E111="Female"),"Female","Not Confirmed"))</f>
        <v>Female</v>
      </c>
      <c r="I111">
        <f>Raw_Data!F111</f>
        <v>8</v>
      </c>
      <c r="J111" t="str">
        <f>FLOOR(Raw_Data!F111,10)&amp;"-"&amp;FLOOR(Raw_Data!F111,10)+9</f>
        <v>0-9</v>
      </c>
      <c r="K111" t="str">
        <f>Raw_Data!G111</f>
        <v>Asian</v>
      </c>
      <c r="L111" t="str">
        <f>Raw_Data!H111</f>
        <v>Orthopedics</v>
      </c>
      <c r="M111" t="str">
        <f>IF(Raw_Data!I111=TRUE,"Admitted","Not Admitted")</f>
        <v>Not Admitted</v>
      </c>
      <c r="N111" t="str">
        <f>IF(Raw_Data!J111="","Not Rated",Raw_Data!J111)</f>
        <v>Not Rated</v>
      </c>
      <c r="O111">
        <f>Raw_Data!K111</f>
        <v>11</v>
      </c>
      <c r="P111" t="str">
        <f>IF(Raw_Data!K111&lt;=30,"Within Time","Delayed")</f>
        <v>Within Time</v>
      </c>
    </row>
    <row r="112" spans="1:16" x14ac:dyDescent="0.35">
      <c r="A112" t="str">
        <f>Raw_Data!A112</f>
        <v>911-52-2041</v>
      </c>
      <c r="B112" s="2">
        <f>Raw_Data!B112</f>
        <v>45023.770138888889</v>
      </c>
      <c r="C112">
        <f>HOUR(Raw_Data!B112)</f>
        <v>18</v>
      </c>
      <c r="D112" t="str">
        <f>TEXT(Raw_Data!B112,"mmm")</f>
        <v>Apr</v>
      </c>
      <c r="E112">
        <f>YEAR(Raw_Data!B112)</f>
        <v>2023</v>
      </c>
      <c r="F112" t="str">
        <f>TEXT(Raw_Data!B112,"mmm-yy")</f>
        <v>Apr-23</v>
      </c>
      <c r="G112" t="str">
        <f>PROPER(Raw_Data!C112&amp;". "&amp;Raw_Data!D112)</f>
        <v>Q. Eastwood</v>
      </c>
      <c r="H112" t="str">
        <f>IF(OR(Raw_Data!E112="M",Raw_Data!E112="Male"),"Male",IF(OR(Raw_Data!E112="F",Raw_Data!E112="Female"),"Female","Not Confirmed"))</f>
        <v>Female</v>
      </c>
      <c r="I112">
        <f>Raw_Data!F112</f>
        <v>14</v>
      </c>
      <c r="J112" t="str">
        <f>FLOOR(Raw_Data!F112,10)&amp;"-"&amp;FLOOR(Raw_Data!F112,10)+9</f>
        <v>10-19</v>
      </c>
      <c r="K112" t="str">
        <f>Raw_Data!G112</f>
        <v>African American</v>
      </c>
      <c r="L112" t="str">
        <f>Raw_Data!H112</f>
        <v>Renal</v>
      </c>
      <c r="M112" t="str">
        <f>IF(Raw_Data!I112=TRUE,"Admitted","Not Admitted")</f>
        <v>Not Admitted</v>
      </c>
      <c r="N112" t="str">
        <f>IF(Raw_Data!J112="","Not Rated",Raw_Data!J112)</f>
        <v>Not Rated</v>
      </c>
      <c r="O112">
        <f>Raw_Data!K112</f>
        <v>27</v>
      </c>
      <c r="P112" t="str">
        <f>IF(Raw_Data!K112&lt;=30,"Within Time","Delayed")</f>
        <v>Within Time</v>
      </c>
    </row>
    <row r="113" spans="1:16" x14ac:dyDescent="0.35">
      <c r="A113" t="str">
        <f>Raw_Data!A113</f>
        <v>662-73-5365</v>
      </c>
      <c r="B113" s="2">
        <f>Raw_Data!B113</f>
        <v>45023.857638888891</v>
      </c>
      <c r="C113">
        <f>HOUR(Raw_Data!B113)</f>
        <v>20</v>
      </c>
      <c r="D113" t="str">
        <f>TEXT(Raw_Data!B113,"mmm")</f>
        <v>Apr</v>
      </c>
      <c r="E113">
        <f>YEAR(Raw_Data!B113)</f>
        <v>2023</v>
      </c>
      <c r="F113" t="str">
        <f>TEXT(Raw_Data!B113,"mmm-yy")</f>
        <v>Apr-23</v>
      </c>
      <c r="G113" t="str">
        <f>PROPER(Raw_Data!C113&amp;". "&amp;Raw_Data!D113)</f>
        <v>U. Schubuser</v>
      </c>
      <c r="H113" t="str">
        <f>IF(OR(Raw_Data!E113="M",Raw_Data!E113="Male"),"Male",IF(OR(Raw_Data!E113="F",Raw_Data!E113="Female"),"Female","Not Confirmed"))</f>
        <v>Male</v>
      </c>
      <c r="I113">
        <f>Raw_Data!F113</f>
        <v>6</v>
      </c>
      <c r="J113" t="str">
        <f>FLOOR(Raw_Data!F113,10)&amp;"-"&amp;FLOOR(Raw_Data!F113,10)+9</f>
        <v>0-9</v>
      </c>
      <c r="K113" t="str">
        <f>Raw_Data!G113</f>
        <v>Two or More Races</v>
      </c>
      <c r="L113" t="str">
        <f>Raw_Data!H113</f>
        <v>None</v>
      </c>
      <c r="M113" t="str">
        <f>IF(Raw_Data!I113=TRUE,"Admitted","Not Admitted")</f>
        <v>Not Admitted</v>
      </c>
      <c r="N113" t="str">
        <f>IF(Raw_Data!J113="","Not Rated",Raw_Data!J113)</f>
        <v>Not Rated</v>
      </c>
      <c r="O113">
        <f>Raw_Data!K113</f>
        <v>30</v>
      </c>
      <c r="P113" t="str">
        <f>IF(Raw_Data!K113&lt;=30,"Within Time","Delayed")</f>
        <v>Within Time</v>
      </c>
    </row>
    <row r="114" spans="1:16" x14ac:dyDescent="0.35">
      <c r="A114" t="str">
        <f>Raw_Data!A114</f>
        <v>503-63-8918</v>
      </c>
      <c r="B114" s="2">
        <f>Raw_Data!B114</f>
        <v>45023.888888888891</v>
      </c>
      <c r="C114">
        <f>HOUR(Raw_Data!B114)</f>
        <v>21</v>
      </c>
      <c r="D114" t="str">
        <f>TEXT(Raw_Data!B114,"mmm")</f>
        <v>Apr</v>
      </c>
      <c r="E114">
        <f>YEAR(Raw_Data!B114)</f>
        <v>2023</v>
      </c>
      <c r="F114" t="str">
        <f>TEXT(Raw_Data!B114,"mmm-yy")</f>
        <v>Apr-23</v>
      </c>
      <c r="G114" t="str">
        <f>PROPER(Raw_Data!C114&amp;". "&amp;Raw_Data!D114)</f>
        <v>K. Jephson</v>
      </c>
      <c r="H114" t="str">
        <f>IF(OR(Raw_Data!E114="M",Raw_Data!E114="Male"),"Male",IF(OR(Raw_Data!E114="F",Raw_Data!E114="Female"),"Female","Not Confirmed"))</f>
        <v>Female</v>
      </c>
      <c r="I114">
        <f>Raw_Data!F114</f>
        <v>6</v>
      </c>
      <c r="J114" t="str">
        <f>FLOOR(Raw_Data!F114,10)&amp;"-"&amp;FLOOR(Raw_Data!F114,10)+9</f>
        <v>0-9</v>
      </c>
      <c r="K114" t="str">
        <f>Raw_Data!G114</f>
        <v>Two or More Races</v>
      </c>
      <c r="L114" t="str">
        <f>Raw_Data!H114</f>
        <v>None</v>
      </c>
      <c r="M114" t="str">
        <f>IF(Raw_Data!I114=TRUE,"Admitted","Not Admitted")</f>
        <v>Not Admitted</v>
      </c>
      <c r="N114">
        <f>IF(Raw_Data!J114="","Not Rated",Raw_Data!J114)</f>
        <v>10</v>
      </c>
      <c r="O114">
        <f>Raw_Data!K114</f>
        <v>34</v>
      </c>
      <c r="P114" t="str">
        <f>IF(Raw_Data!K114&lt;=30,"Within Time","Delayed")</f>
        <v>Delayed</v>
      </c>
    </row>
    <row r="115" spans="1:16" x14ac:dyDescent="0.35">
      <c r="A115" t="str">
        <f>Raw_Data!A115</f>
        <v>151-82-5703</v>
      </c>
      <c r="B115" s="2">
        <f>Raw_Data!B115</f>
        <v>45023.905555555553</v>
      </c>
      <c r="C115">
        <f>HOUR(Raw_Data!B115)</f>
        <v>21</v>
      </c>
      <c r="D115" t="str">
        <f>TEXT(Raw_Data!B115,"mmm")</f>
        <v>Apr</v>
      </c>
      <c r="E115">
        <f>YEAR(Raw_Data!B115)</f>
        <v>2023</v>
      </c>
      <c r="F115" t="str">
        <f>TEXT(Raw_Data!B115,"mmm-yy")</f>
        <v>Apr-23</v>
      </c>
      <c r="G115" t="str">
        <f>PROPER(Raw_Data!C115&amp;". "&amp;Raw_Data!D115)</f>
        <v>T. Dewhirst</v>
      </c>
      <c r="H115" t="str">
        <f>IF(OR(Raw_Data!E115="M",Raw_Data!E115="Male"),"Male",IF(OR(Raw_Data!E115="F",Raw_Data!E115="Female"),"Female","Not Confirmed"))</f>
        <v>Male</v>
      </c>
      <c r="I115">
        <f>Raw_Data!F115</f>
        <v>46</v>
      </c>
      <c r="J115" t="str">
        <f>FLOOR(Raw_Data!F115,10)&amp;"-"&amp;FLOOR(Raw_Data!F115,10)+9</f>
        <v>40-49</v>
      </c>
      <c r="K115" t="str">
        <f>Raw_Data!G115</f>
        <v>Two or More Races</v>
      </c>
      <c r="L115" t="str">
        <f>Raw_Data!H115</f>
        <v>None</v>
      </c>
      <c r="M115" t="str">
        <f>IF(Raw_Data!I115=TRUE,"Admitted","Not Admitted")</f>
        <v>Admitted</v>
      </c>
      <c r="N115" t="str">
        <f>IF(Raw_Data!J115="","Not Rated",Raw_Data!J115)</f>
        <v>Not Rated</v>
      </c>
      <c r="O115">
        <f>Raw_Data!K115</f>
        <v>35</v>
      </c>
      <c r="P115" t="str">
        <f>IF(Raw_Data!K115&lt;=30,"Within Time","Delayed")</f>
        <v>Delayed</v>
      </c>
    </row>
    <row r="116" spans="1:16" x14ac:dyDescent="0.35">
      <c r="A116" t="str">
        <f>Raw_Data!A116</f>
        <v>219-72-6299</v>
      </c>
      <c r="B116" s="2">
        <f>Raw_Data!B116</f>
        <v>45023.939583333333</v>
      </c>
      <c r="C116">
        <f>HOUR(Raw_Data!B116)</f>
        <v>22</v>
      </c>
      <c r="D116" t="str">
        <f>TEXT(Raw_Data!B116,"mmm")</f>
        <v>Apr</v>
      </c>
      <c r="E116">
        <f>YEAR(Raw_Data!B116)</f>
        <v>2023</v>
      </c>
      <c r="F116" t="str">
        <f>TEXT(Raw_Data!B116,"mmm-yy")</f>
        <v>Apr-23</v>
      </c>
      <c r="G116" t="str">
        <f>PROPER(Raw_Data!C116&amp;". "&amp;Raw_Data!D116)</f>
        <v>O. Kingsley</v>
      </c>
      <c r="H116" t="str">
        <f>IF(OR(Raw_Data!E116="M",Raw_Data!E116="Male"),"Male",IF(OR(Raw_Data!E116="F",Raw_Data!E116="Female"),"Female","Not Confirmed"))</f>
        <v>Male</v>
      </c>
      <c r="I116">
        <f>Raw_Data!F116</f>
        <v>17</v>
      </c>
      <c r="J116" t="str">
        <f>FLOOR(Raw_Data!F116,10)&amp;"-"&amp;FLOOR(Raw_Data!F116,10)+9</f>
        <v>10-19</v>
      </c>
      <c r="K116" t="str">
        <f>Raw_Data!G116</f>
        <v>Unknown</v>
      </c>
      <c r="L116" t="str">
        <f>Raw_Data!H116</f>
        <v>None</v>
      </c>
      <c r="M116" t="str">
        <f>IF(Raw_Data!I116=TRUE,"Admitted","Not Admitted")</f>
        <v>Not Admitted</v>
      </c>
      <c r="N116" t="str">
        <f>IF(Raw_Data!J116="","Not Rated",Raw_Data!J116)</f>
        <v>Not Rated</v>
      </c>
      <c r="O116">
        <f>Raw_Data!K116</f>
        <v>24</v>
      </c>
      <c r="P116" t="str">
        <f>IF(Raw_Data!K116&lt;=30,"Within Time","Delayed")</f>
        <v>Within Time</v>
      </c>
    </row>
    <row r="117" spans="1:16" x14ac:dyDescent="0.35">
      <c r="A117" t="str">
        <f>Raw_Data!A117</f>
        <v>845-68-7167</v>
      </c>
      <c r="B117" s="2">
        <f>Raw_Data!B117</f>
        <v>45023.955555555563</v>
      </c>
      <c r="C117">
        <f>HOUR(Raw_Data!B117)</f>
        <v>22</v>
      </c>
      <c r="D117" t="str">
        <f>TEXT(Raw_Data!B117,"mmm")</f>
        <v>Apr</v>
      </c>
      <c r="E117">
        <f>YEAR(Raw_Data!B117)</f>
        <v>2023</v>
      </c>
      <c r="F117" t="str">
        <f>TEXT(Raw_Data!B117,"mmm-yy")</f>
        <v>Apr-23</v>
      </c>
      <c r="G117" t="str">
        <f>PROPER(Raw_Data!C117&amp;". "&amp;Raw_Data!D117)</f>
        <v>C. Dankworth</v>
      </c>
      <c r="H117" t="str">
        <f>IF(OR(Raw_Data!E117="M",Raw_Data!E117="Male"),"Male",IF(OR(Raw_Data!E117="F",Raw_Data!E117="Female"),"Female","Not Confirmed"))</f>
        <v>Male</v>
      </c>
      <c r="I117">
        <f>Raw_Data!F117</f>
        <v>35</v>
      </c>
      <c r="J117" t="str">
        <f>FLOOR(Raw_Data!F117,10)&amp;"-"&amp;FLOOR(Raw_Data!F117,10)+9</f>
        <v>30-39</v>
      </c>
      <c r="K117" t="str">
        <f>Raw_Data!G117</f>
        <v>White</v>
      </c>
      <c r="L117" t="str">
        <f>Raw_Data!H117</f>
        <v>Renal</v>
      </c>
      <c r="M117" t="str">
        <f>IF(Raw_Data!I117=TRUE,"Admitted","Not Admitted")</f>
        <v>Not Admitted</v>
      </c>
      <c r="N117">
        <f>IF(Raw_Data!J117="","Not Rated",Raw_Data!J117)</f>
        <v>2</v>
      </c>
      <c r="O117">
        <f>Raw_Data!K117</f>
        <v>35</v>
      </c>
      <c r="P117" t="str">
        <f>IF(Raw_Data!K117&lt;=30,"Within Time","Delayed")</f>
        <v>Delayed</v>
      </c>
    </row>
    <row r="118" spans="1:16" x14ac:dyDescent="0.35">
      <c r="A118" t="str">
        <f>Raw_Data!A118</f>
        <v>936-74-1809</v>
      </c>
      <c r="B118" s="2">
        <f>Raw_Data!B118</f>
        <v>45023.959722222222</v>
      </c>
      <c r="C118">
        <f>HOUR(Raw_Data!B118)</f>
        <v>23</v>
      </c>
      <c r="D118" t="str">
        <f>TEXT(Raw_Data!B118,"mmm")</f>
        <v>Apr</v>
      </c>
      <c r="E118">
        <f>YEAR(Raw_Data!B118)</f>
        <v>2023</v>
      </c>
      <c r="F118" t="str">
        <f>TEXT(Raw_Data!B118,"mmm-yy")</f>
        <v>Apr-23</v>
      </c>
      <c r="G118" t="str">
        <f>PROPER(Raw_Data!C118&amp;". "&amp;Raw_Data!D118)</f>
        <v>J. Greenhalgh</v>
      </c>
      <c r="H118" t="str">
        <f>IF(OR(Raw_Data!E118="M",Raw_Data!E118="Male"),"Male",IF(OR(Raw_Data!E118="F",Raw_Data!E118="Female"),"Female","Not Confirmed"))</f>
        <v>Female</v>
      </c>
      <c r="I118">
        <f>Raw_Data!F118</f>
        <v>65</v>
      </c>
      <c r="J118" t="str">
        <f>FLOOR(Raw_Data!F118,10)&amp;"-"&amp;FLOOR(Raw_Data!F118,10)+9</f>
        <v>60-69</v>
      </c>
      <c r="K118" t="str">
        <f>Raw_Data!G118</f>
        <v>Declined to Identify</v>
      </c>
      <c r="L118" t="str">
        <f>Raw_Data!H118</f>
        <v>General Practice</v>
      </c>
      <c r="M118" t="str">
        <f>IF(Raw_Data!I118=TRUE,"Admitted","Not Admitted")</f>
        <v>Admitted</v>
      </c>
      <c r="N118" t="str">
        <f>IF(Raw_Data!J118="","Not Rated",Raw_Data!J118)</f>
        <v>Not Rated</v>
      </c>
      <c r="O118">
        <f>Raw_Data!K118</f>
        <v>35</v>
      </c>
      <c r="P118" t="str">
        <f>IF(Raw_Data!K118&lt;=30,"Within Time","Delayed")</f>
        <v>Delayed</v>
      </c>
    </row>
    <row r="119" spans="1:16" x14ac:dyDescent="0.35">
      <c r="A119" t="str">
        <f>Raw_Data!A119</f>
        <v>363-22-7635</v>
      </c>
      <c r="B119" s="2">
        <f>Raw_Data!B119</f>
        <v>45024.011111111111</v>
      </c>
      <c r="C119">
        <f>HOUR(Raw_Data!B119)</f>
        <v>0</v>
      </c>
      <c r="D119" t="str">
        <f>TEXT(Raw_Data!B119,"mmm")</f>
        <v>Apr</v>
      </c>
      <c r="E119">
        <f>YEAR(Raw_Data!B119)</f>
        <v>2023</v>
      </c>
      <c r="F119" t="str">
        <f>TEXT(Raw_Data!B119,"mmm-yy")</f>
        <v>Apr-23</v>
      </c>
      <c r="G119" t="str">
        <f>PROPER(Raw_Data!C119&amp;". "&amp;Raw_Data!D119)</f>
        <v>T. Titcombe</v>
      </c>
      <c r="H119" t="str">
        <f>IF(OR(Raw_Data!E119="M",Raw_Data!E119="Male"),"Male",IF(OR(Raw_Data!E119="F",Raw_Data!E119="Female"),"Female","Not Confirmed"))</f>
        <v>Female</v>
      </c>
      <c r="I119">
        <f>Raw_Data!F119</f>
        <v>45</v>
      </c>
      <c r="J119" t="str">
        <f>FLOOR(Raw_Data!F119,10)&amp;"-"&amp;FLOOR(Raw_Data!F119,10)+9</f>
        <v>40-49</v>
      </c>
      <c r="K119" t="str">
        <f>Raw_Data!G119</f>
        <v>Two or More Races</v>
      </c>
      <c r="L119" t="str">
        <f>Raw_Data!H119</f>
        <v>None</v>
      </c>
      <c r="M119" t="str">
        <f>IF(Raw_Data!I119=TRUE,"Admitted","Not Admitted")</f>
        <v>Not Admitted</v>
      </c>
      <c r="N119" t="str">
        <f>IF(Raw_Data!J119="","Not Rated",Raw_Data!J119)</f>
        <v>Not Rated</v>
      </c>
      <c r="O119">
        <f>Raw_Data!K119</f>
        <v>35</v>
      </c>
      <c r="P119" t="str">
        <f>IF(Raw_Data!K119&lt;=30,"Within Time","Delayed")</f>
        <v>Delayed</v>
      </c>
    </row>
    <row r="120" spans="1:16" x14ac:dyDescent="0.35">
      <c r="A120" t="str">
        <f>Raw_Data!A120</f>
        <v>174-10-8869</v>
      </c>
      <c r="B120" s="2">
        <f>Raw_Data!B120</f>
        <v>45024.023611111108</v>
      </c>
      <c r="C120">
        <f>HOUR(Raw_Data!B120)</f>
        <v>0</v>
      </c>
      <c r="D120" t="str">
        <f>TEXT(Raw_Data!B120,"mmm")</f>
        <v>Apr</v>
      </c>
      <c r="E120">
        <f>YEAR(Raw_Data!B120)</f>
        <v>2023</v>
      </c>
      <c r="F120" t="str">
        <f>TEXT(Raw_Data!B120,"mmm-yy")</f>
        <v>Apr-23</v>
      </c>
      <c r="G120" t="str">
        <f>PROPER(Raw_Data!C120&amp;". "&amp;Raw_Data!D120)</f>
        <v>G. Kingsley</v>
      </c>
      <c r="H120" t="str">
        <f>IF(OR(Raw_Data!E120="M",Raw_Data!E120="Male"),"Male",IF(OR(Raw_Data!E120="F",Raw_Data!E120="Female"),"Female","Not Confirmed"))</f>
        <v>Male</v>
      </c>
      <c r="I120">
        <f>Raw_Data!F120</f>
        <v>67</v>
      </c>
      <c r="J120" t="str">
        <f>FLOOR(Raw_Data!F120,10)&amp;"-"&amp;FLOOR(Raw_Data!F120,10)+9</f>
        <v>60-69</v>
      </c>
      <c r="K120" t="str">
        <f>Raw_Data!G120</f>
        <v>Pacific Islander</v>
      </c>
      <c r="L120" t="str">
        <f>Raw_Data!H120</f>
        <v>Physiotherapy</v>
      </c>
      <c r="M120" t="str">
        <f>IF(Raw_Data!I120=TRUE,"Admitted","Not Admitted")</f>
        <v>Admitted</v>
      </c>
      <c r="N120" t="str">
        <f>IF(Raw_Data!J120="","Not Rated",Raw_Data!J120)</f>
        <v>Not Rated</v>
      </c>
      <c r="O120">
        <f>Raw_Data!K120</f>
        <v>54</v>
      </c>
      <c r="P120" t="str">
        <f>IF(Raw_Data!K120&lt;=30,"Within Time","Delayed")</f>
        <v>Delayed</v>
      </c>
    </row>
    <row r="121" spans="1:16" x14ac:dyDescent="0.35">
      <c r="A121" t="str">
        <f>Raw_Data!A121</f>
        <v>666-82-2686</v>
      </c>
      <c r="B121" s="2">
        <f>Raw_Data!B121</f>
        <v>45024.051388888889</v>
      </c>
      <c r="C121">
        <f>HOUR(Raw_Data!B121)</f>
        <v>1</v>
      </c>
      <c r="D121" t="str">
        <f>TEXT(Raw_Data!B121,"mmm")</f>
        <v>Apr</v>
      </c>
      <c r="E121">
        <f>YEAR(Raw_Data!B121)</f>
        <v>2023</v>
      </c>
      <c r="F121" t="str">
        <f>TEXT(Raw_Data!B121,"mmm-yy")</f>
        <v>Apr-23</v>
      </c>
      <c r="G121" t="str">
        <f>PROPER(Raw_Data!C121&amp;". "&amp;Raw_Data!D121)</f>
        <v>S. Featherstone</v>
      </c>
      <c r="H121" t="str">
        <f>IF(OR(Raw_Data!E121="M",Raw_Data!E121="Male"),"Male",IF(OR(Raw_Data!E121="F",Raw_Data!E121="Female"),"Female","Not Confirmed"))</f>
        <v>Male</v>
      </c>
      <c r="I121">
        <f>Raw_Data!F121</f>
        <v>6</v>
      </c>
      <c r="J121" t="str">
        <f>FLOOR(Raw_Data!F121,10)&amp;"-"&amp;FLOOR(Raw_Data!F121,10)+9</f>
        <v>0-9</v>
      </c>
      <c r="K121" t="str">
        <f>Raw_Data!G121</f>
        <v>White</v>
      </c>
      <c r="L121" t="str">
        <f>Raw_Data!H121</f>
        <v>Physiotherapy</v>
      </c>
      <c r="M121" t="str">
        <f>IF(Raw_Data!I121=TRUE,"Admitted","Not Admitted")</f>
        <v>Admitted</v>
      </c>
      <c r="N121" t="str">
        <f>IF(Raw_Data!J121="","Not Rated",Raw_Data!J121)</f>
        <v>Not Rated</v>
      </c>
      <c r="O121">
        <f>Raw_Data!K121</f>
        <v>21</v>
      </c>
      <c r="P121" t="str">
        <f>IF(Raw_Data!K121&lt;=30,"Within Time","Delayed")</f>
        <v>Within Time</v>
      </c>
    </row>
    <row r="122" spans="1:16" x14ac:dyDescent="0.35">
      <c r="A122" t="str">
        <f>Raw_Data!A122</f>
        <v>515-57-4877</v>
      </c>
      <c r="B122" s="2">
        <f>Raw_Data!B122</f>
        <v>45024.06527777778</v>
      </c>
      <c r="C122">
        <f>HOUR(Raw_Data!B122)</f>
        <v>1</v>
      </c>
      <c r="D122" t="str">
        <f>TEXT(Raw_Data!B122,"mmm")</f>
        <v>Apr</v>
      </c>
      <c r="E122">
        <f>YEAR(Raw_Data!B122)</f>
        <v>2023</v>
      </c>
      <c r="F122" t="str">
        <f>TEXT(Raw_Data!B122,"mmm-yy")</f>
        <v>Apr-23</v>
      </c>
      <c r="G122" t="str">
        <f>PROPER(Raw_Data!C122&amp;". "&amp;Raw_Data!D122)</f>
        <v>F. Glasspool</v>
      </c>
      <c r="H122" t="str">
        <f>IF(OR(Raw_Data!E122="M",Raw_Data!E122="Male"),"Male",IF(OR(Raw_Data!E122="F",Raw_Data!E122="Female"),"Female","Not Confirmed"))</f>
        <v>Male</v>
      </c>
      <c r="I122">
        <f>Raw_Data!F122</f>
        <v>69</v>
      </c>
      <c r="J122" t="str">
        <f>FLOOR(Raw_Data!F122,10)&amp;"-"&amp;FLOOR(Raw_Data!F122,10)+9</f>
        <v>60-69</v>
      </c>
      <c r="K122" t="str">
        <f>Raw_Data!G122</f>
        <v>Declined to Identify</v>
      </c>
      <c r="L122" t="str">
        <f>Raw_Data!H122</f>
        <v>Orthopedics</v>
      </c>
      <c r="M122" t="str">
        <f>IF(Raw_Data!I122=TRUE,"Admitted","Not Admitted")</f>
        <v>Not Admitted</v>
      </c>
      <c r="N122">
        <f>IF(Raw_Data!J122="","Not Rated",Raw_Data!J122)</f>
        <v>0</v>
      </c>
      <c r="O122">
        <f>Raw_Data!K122</f>
        <v>29</v>
      </c>
      <c r="P122" t="str">
        <f>IF(Raw_Data!K122&lt;=30,"Within Time","Delayed")</f>
        <v>Within Time</v>
      </c>
    </row>
    <row r="123" spans="1:16" x14ac:dyDescent="0.35">
      <c r="A123" t="str">
        <f>Raw_Data!A123</f>
        <v>652-55-1917</v>
      </c>
      <c r="B123" s="2">
        <f>Raw_Data!B123</f>
        <v>45024.06527777778</v>
      </c>
      <c r="C123">
        <f>HOUR(Raw_Data!B123)</f>
        <v>1</v>
      </c>
      <c r="D123" t="str">
        <f>TEXT(Raw_Data!B123,"mmm")</f>
        <v>Apr</v>
      </c>
      <c r="E123">
        <f>YEAR(Raw_Data!B123)</f>
        <v>2023</v>
      </c>
      <c r="F123" t="str">
        <f>TEXT(Raw_Data!B123,"mmm-yy")</f>
        <v>Apr-23</v>
      </c>
      <c r="G123" t="str">
        <f>PROPER(Raw_Data!C123&amp;". "&amp;Raw_Data!D123)</f>
        <v>X. Postlethwaite</v>
      </c>
      <c r="H123" t="str">
        <f>IF(OR(Raw_Data!E123="M",Raw_Data!E123="Male"),"Male",IF(OR(Raw_Data!E123="F",Raw_Data!E123="Female"),"Female","Not Confirmed"))</f>
        <v>Male</v>
      </c>
      <c r="I123">
        <f>Raw_Data!F123</f>
        <v>2</v>
      </c>
      <c r="J123" t="str">
        <f>FLOOR(Raw_Data!F123,10)&amp;"-"&amp;FLOOR(Raw_Data!F123,10)+9</f>
        <v>0-9</v>
      </c>
      <c r="K123" t="str">
        <f>Raw_Data!G123</f>
        <v>Unknown</v>
      </c>
      <c r="L123" t="str">
        <f>Raw_Data!H123</f>
        <v>Gastroenterology</v>
      </c>
      <c r="M123" t="str">
        <f>IF(Raw_Data!I123=TRUE,"Admitted","Not Admitted")</f>
        <v>Not Admitted</v>
      </c>
      <c r="N123" t="str">
        <f>IF(Raw_Data!J123="","Not Rated",Raw_Data!J123)</f>
        <v>Not Rated</v>
      </c>
      <c r="O123">
        <f>Raw_Data!K123</f>
        <v>29</v>
      </c>
      <c r="P123" t="str">
        <f>IF(Raw_Data!K123&lt;=30,"Within Time","Delayed")</f>
        <v>Within Time</v>
      </c>
    </row>
    <row r="124" spans="1:16" x14ac:dyDescent="0.35">
      <c r="A124" t="str">
        <f>Raw_Data!A124</f>
        <v>943-26-5388</v>
      </c>
      <c r="B124" s="2">
        <f>Raw_Data!B124</f>
        <v>45024.177777777782</v>
      </c>
      <c r="C124">
        <f>HOUR(Raw_Data!B124)</f>
        <v>4</v>
      </c>
      <c r="D124" t="str">
        <f>TEXT(Raw_Data!B124,"mmm")</f>
        <v>Apr</v>
      </c>
      <c r="E124">
        <f>YEAR(Raw_Data!B124)</f>
        <v>2023</v>
      </c>
      <c r="F124" t="str">
        <f>TEXT(Raw_Data!B124,"mmm-yy")</f>
        <v>Apr-23</v>
      </c>
      <c r="G124" t="str">
        <f>PROPER(Raw_Data!C124&amp;". "&amp;Raw_Data!D124)</f>
        <v>O. Jessop</v>
      </c>
      <c r="H124" t="str">
        <f>IF(OR(Raw_Data!E124="M",Raw_Data!E124="Male"),"Male",IF(OR(Raw_Data!E124="F",Raw_Data!E124="Female"),"Female","Not Confirmed"))</f>
        <v>Male</v>
      </c>
      <c r="I124">
        <f>Raw_Data!F124</f>
        <v>44</v>
      </c>
      <c r="J124" t="str">
        <f>FLOOR(Raw_Data!F124,10)&amp;"-"&amp;FLOOR(Raw_Data!F124,10)+9</f>
        <v>40-49</v>
      </c>
      <c r="K124" t="str">
        <f>Raw_Data!G124</f>
        <v>Declined to Identify</v>
      </c>
      <c r="L124" t="str">
        <f>Raw_Data!H124</f>
        <v>None</v>
      </c>
      <c r="M124" t="str">
        <f>IF(Raw_Data!I124=TRUE,"Admitted","Not Admitted")</f>
        <v>Admitted</v>
      </c>
      <c r="N124" t="str">
        <f>IF(Raw_Data!J124="","Not Rated",Raw_Data!J124)</f>
        <v>Not Rated</v>
      </c>
      <c r="O124">
        <f>Raw_Data!K124</f>
        <v>17</v>
      </c>
      <c r="P124" t="str">
        <f>IF(Raw_Data!K124&lt;=30,"Within Time","Delayed")</f>
        <v>Within Time</v>
      </c>
    </row>
    <row r="125" spans="1:16" x14ac:dyDescent="0.35">
      <c r="A125" t="str">
        <f>Raw_Data!A125</f>
        <v>728-62-2555</v>
      </c>
      <c r="B125" s="2">
        <f>Raw_Data!B125</f>
        <v>45024.495138888888</v>
      </c>
      <c r="C125">
        <f>HOUR(Raw_Data!B125)</f>
        <v>11</v>
      </c>
      <c r="D125" t="str">
        <f>TEXT(Raw_Data!B125,"mmm")</f>
        <v>Apr</v>
      </c>
      <c r="E125">
        <f>YEAR(Raw_Data!B125)</f>
        <v>2023</v>
      </c>
      <c r="F125" t="str">
        <f>TEXT(Raw_Data!B125,"mmm-yy")</f>
        <v>Apr-23</v>
      </c>
      <c r="G125" t="str">
        <f>PROPER(Raw_Data!C125&amp;". "&amp;Raw_Data!D125)</f>
        <v>V. Bannister</v>
      </c>
      <c r="H125" t="str">
        <f>IF(OR(Raw_Data!E125="M",Raw_Data!E125="Male"),"Male",IF(OR(Raw_Data!E125="F",Raw_Data!E125="Female"),"Female","Not Confirmed"))</f>
        <v>Female</v>
      </c>
      <c r="I125">
        <f>Raw_Data!F125</f>
        <v>4</v>
      </c>
      <c r="J125" t="str">
        <f>FLOOR(Raw_Data!F125,10)&amp;"-"&amp;FLOOR(Raw_Data!F125,10)+9</f>
        <v>0-9</v>
      </c>
      <c r="K125" t="str">
        <f>Raw_Data!G125</f>
        <v>Unknown</v>
      </c>
      <c r="L125" t="str">
        <f>Raw_Data!H125</f>
        <v>None</v>
      </c>
      <c r="M125" t="str">
        <f>IF(Raw_Data!I125=TRUE,"Admitted","Not Admitted")</f>
        <v>Not Admitted</v>
      </c>
      <c r="N125" t="str">
        <f>IF(Raw_Data!J125="","Not Rated",Raw_Data!J125)</f>
        <v>Not Rated</v>
      </c>
      <c r="O125">
        <f>Raw_Data!K125</f>
        <v>54</v>
      </c>
      <c r="P125" t="str">
        <f>IF(Raw_Data!K125&lt;=30,"Within Time","Delayed")</f>
        <v>Delayed</v>
      </c>
    </row>
    <row r="126" spans="1:16" x14ac:dyDescent="0.35">
      <c r="A126" t="str">
        <f>Raw_Data!A126</f>
        <v>171-55-1103</v>
      </c>
      <c r="B126" s="2">
        <f>Raw_Data!B126</f>
        <v>45024.576388888891</v>
      </c>
      <c r="C126">
        <f>HOUR(Raw_Data!B126)</f>
        <v>13</v>
      </c>
      <c r="D126" t="str">
        <f>TEXT(Raw_Data!B126,"mmm")</f>
        <v>Apr</v>
      </c>
      <c r="E126">
        <f>YEAR(Raw_Data!B126)</f>
        <v>2023</v>
      </c>
      <c r="F126" t="str">
        <f>TEXT(Raw_Data!B126,"mmm-yy")</f>
        <v>Apr-23</v>
      </c>
      <c r="G126" t="str">
        <f>PROPER(Raw_Data!C126&amp;". "&amp;Raw_Data!D126)</f>
        <v>Y. Honeysett</v>
      </c>
      <c r="H126" t="str">
        <f>IF(OR(Raw_Data!E126="M",Raw_Data!E126="Male"),"Male",IF(OR(Raw_Data!E126="F",Raw_Data!E126="Female"),"Female","Not Confirmed"))</f>
        <v>Female</v>
      </c>
      <c r="I126">
        <f>Raw_Data!F126</f>
        <v>27</v>
      </c>
      <c r="J126" t="str">
        <f>FLOOR(Raw_Data!F126,10)&amp;"-"&amp;FLOOR(Raw_Data!F126,10)+9</f>
        <v>20-29</v>
      </c>
      <c r="K126" t="str">
        <f>Raw_Data!G126</f>
        <v>African American</v>
      </c>
      <c r="L126" t="str">
        <f>Raw_Data!H126</f>
        <v>None</v>
      </c>
      <c r="M126" t="str">
        <f>IF(Raw_Data!I126=TRUE,"Admitted","Not Admitted")</f>
        <v>Not Admitted</v>
      </c>
      <c r="N126" t="str">
        <f>IF(Raw_Data!J126="","Not Rated",Raw_Data!J126)</f>
        <v>Not Rated</v>
      </c>
      <c r="O126">
        <f>Raw_Data!K126</f>
        <v>45</v>
      </c>
      <c r="P126" t="str">
        <f>IF(Raw_Data!K126&lt;=30,"Within Time","Delayed")</f>
        <v>Delayed</v>
      </c>
    </row>
    <row r="127" spans="1:16" x14ac:dyDescent="0.35">
      <c r="A127" t="str">
        <f>Raw_Data!A127</f>
        <v>658-20-2615</v>
      </c>
      <c r="B127" s="2">
        <f>Raw_Data!B127</f>
        <v>45024.970833333333</v>
      </c>
      <c r="C127">
        <f>HOUR(Raw_Data!B127)</f>
        <v>23</v>
      </c>
      <c r="D127" t="str">
        <f>TEXT(Raw_Data!B127,"mmm")</f>
        <v>Apr</v>
      </c>
      <c r="E127">
        <f>YEAR(Raw_Data!B127)</f>
        <v>2023</v>
      </c>
      <c r="F127" t="str">
        <f>TEXT(Raw_Data!B127,"mmm-yy")</f>
        <v>Apr-23</v>
      </c>
      <c r="G127" t="str">
        <f>PROPER(Raw_Data!C127&amp;". "&amp;Raw_Data!D127)</f>
        <v>W. Ravenscroft</v>
      </c>
      <c r="H127" t="str">
        <f>IF(OR(Raw_Data!E127="M",Raw_Data!E127="Male"),"Male",IF(OR(Raw_Data!E127="F",Raw_Data!E127="Female"),"Female","Not Confirmed"))</f>
        <v>Male</v>
      </c>
      <c r="I127">
        <f>Raw_Data!F127</f>
        <v>38</v>
      </c>
      <c r="J127" t="str">
        <f>FLOOR(Raw_Data!F127,10)&amp;"-"&amp;FLOOR(Raw_Data!F127,10)+9</f>
        <v>30-39</v>
      </c>
      <c r="K127" t="str">
        <f>Raw_Data!G127</f>
        <v>Pacific Islander</v>
      </c>
      <c r="L127" t="str">
        <f>Raw_Data!H127</f>
        <v>Orthopedics</v>
      </c>
      <c r="M127" t="str">
        <f>IF(Raw_Data!I127=TRUE,"Admitted","Not Admitted")</f>
        <v>Not Admitted</v>
      </c>
      <c r="N127">
        <f>IF(Raw_Data!J127="","Not Rated",Raw_Data!J127)</f>
        <v>1</v>
      </c>
      <c r="O127">
        <f>Raw_Data!K127</f>
        <v>42</v>
      </c>
      <c r="P127" t="str">
        <f>IF(Raw_Data!K127&lt;=30,"Within Time","Delayed")</f>
        <v>Delayed</v>
      </c>
    </row>
    <row r="128" spans="1:16" x14ac:dyDescent="0.35">
      <c r="A128" t="str">
        <f>Raw_Data!A128</f>
        <v>264-91-6700</v>
      </c>
      <c r="B128" s="2">
        <f>Raw_Data!B128</f>
        <v>45025.049305555563</v>
      </c>
      <c r="C128">
        <f>HOUR(Raw_Data!B128)</f>
        <v>1</v>
      </c>
      <c r="D128" t="str">
        <f>TEXT(Raw_Data!B128,"mmm")</f>
        <v>Apr</v>
      </c>
      <c r="E128">
        <f>YEAR(Raw_Data!B128)</f>
        <v>2023</v>
      </c>
      <c r="F128" t="str">
        <f>TEXT(Raw_Data!B128,"mmm-yy")</f>
        <v>Apr-23</v>
      </c>
      <c r="G128" t="str">
        <f>PROPER(Raw_Data!C128&amp;". "&amp;Raw_Data!D128)</f>
        <v>C. Ainsworth</v>
      </c>
      <c r="H128" t="str">
        <f>IF(OR(Raw_Data!E128="M",Raw_Data!E128="Male"),"Male",IF(OR(Raw_Data!E128="F",Raw_Data!E128="Female"),"Female","Not Confirmed"))</f>
        <v>Male</v>
      </c>
      <c r="I128">
        <f>Raw_Data!F128</f>
        <v>49</v>
      </c>
      <c r="J128" t="str">
        <f>FLOOR(Raw_Data!F128,10)&amp;"-"&amp;FLOOR(Raw_Data!F128,10)+9</f>
        <v>40-49</v>
      </c>
      <c r="K128" t="str">
        <f>Raw_Data!G128</f>
        <v>African American</v>
      </c>
      <c r="L128" t="str">
        <f>Raw_Data!H128</f>
        <v>None</v>
      </c>
      <c r="M128" t="str">
        <f>IF(Raw_Data!I128=TRUE,"Admitted","Not Admitted")</f>
        <v>Admitted</v>
      </c>
      <c r="N128" t="str">
        <f>IF(Raw_Data!J128="","Not Rated",Raw_Data!J128)</f>
        <v>Not Rated</v>
      </c>
      <c r="O128">
        <f>Raw_Data!K128</f>
        <v>39</v>
      </c>
      <c r="P128" t="str">
        <f>IF(Raw_Data!K128&lt;=30,"Within Time","Delayed")</f>
        <v>Delayed</v>
      </c>
    </row>
    <row r="129" spans="1:16" x14ac:dyDescent="0.35">
      <c r="A129" t="str">
        <f>Raw_Data!A129</f>
        <v>270-83-2802</v>
      </c>
      <c r="B129" s="2">
        <f>Raw_Data!B129</f>
        <v>45025.07708333333</v>
      </c>
      <c r="C129">
        <f>HOUR(Raw_Data!B129)</f>
        <v>1</v>
      </c>
      <c r="D129" t="str">
        <f>TEXT(Raw_Data!B129,"mmm")</f>
        <v>Apr</v>
      </c>
      <c r="E129">
        <f>YEAR(Raw_Data!B129)</f>
        <v>2023</v>
      </c>
      <c r="F129" t="str">
        <f>TEXT(Raw_Data!B129,"mmm-yy")</f>
        <v>Apr-23</v>
      </c>
      <c r="G129" t="str">
        <f>PROPER(Raw_Data!C129&amp;". "&amp;Raw_Data!D129)</f>
        <v>Y. Ashcombe</v>
      </c>
      <c r="H129" t="str">
        <f>IF(OR(Raw_Data!E129="M",Raw_Data!E129="Male"),"Male",IF(OR(Raw_Data!E129="F",Raw_Data!E129="Female"),"Female","Not Confirmed"))</f>
        <v>Male</v>
      </c>
      <c r="I129">
        <f>Raw_Data!F129</f>
        <v>59</v>
      </c>
      <c r="J129" t="str">
        <f>FLOOR(Raw_Data!F129,10)&amp;"-"&amp;FLOOR(Raw_Data!F129,10)+9</f>
        <v>50-59</v>
      </c>
      <c r="K129" t="str">
        <f>Raw_Data!G129</f>
        <v>Asian</v>
      </c>
      <c r="L129" t="str">
        <f>Raw_Data!H129</f>
        <v>Orthopedics</v>
      </c>
      <c r="M129" t="str">
        <f>IF(Raw_Data!I129=TRUE,"Admitted","Not Admitted")</f>
        <v>Admitted</v>
      </c>
      <c r="N129" t="str">
        <f>IF(Raw_Data!J129="","Not Rated",Raw_Data!J129)</f>
        <v>Not Rated</v>
      </c>
      <c r="O129">
        <f>Raw_Data!K129</f>
        <v>25</v>
      </c>
      <c r="P129" t="str">
        <f>IF(Raw_Data!K129&lt;=30,"Within Time","Delayed")</f>
        <v>Within Time</v>
      </c>
    </row>
    <row r="130" spans="1:16" x14ac:dyDescent="0.35">
      <c r="A130" t="str">
        <f>Raw_Data!A130</f>
        <v>614-86-7737</v>
      </c>
      <c r="B130" s="2">
        <f>Raw_Data!B130</f>
        <v>45025.093055555553</v>
      </c>
      <c r="C130">
        <f>HOUR(Raw_Data!B130)</f>
        <v>2</v>
      </c>
      <c r="D130" t="str">
        <f>TEXT(Raw_Data!B130,"mmm")</f>
        <v>Apr</v>
      </c>
      <c r="E130">
        <f>YEAR(Raw_Data!B130)</f>
        <v>2023</v>
      </c>
      <c r="F130" t="str">
        <f>TEXT(Raw_Data!B130,"mmm-yy")</f>
        <v>Apr-23</v>
      </c>
      <c r="G130" t="str">
        <f>PROPER(Raw_Data!C130&amp;". "&amp;Raw_Data!D130)</f>
        <v>D. Gionettitti</v>
      </c>
      <c r="H130" t="str">
        <f>IF(OR(Raw_Data!E130="M",Raw_Data!E130="Male"),"Male",IF(OR(Raw_Data!E130="F",Raw_Data!E130="Female"),"Female","Not Confirmed"))</f>
        <v>Male</v>
      </c>
      <c r="I130">
        <f>Raw_Data!F130</f>
        <v>71</v>
      </c>
      <c r="J130" t="str">
        <f>FLOOR(Raw_Data!F130,10)&amp;"-"&amp;FLOOR(Raw_Data!F130,10)+9</f>
        <v>70-79</v>
      </c>
      <c r="K130" t="str">
        <f>Raw_Data!G130</f>
        <v>White</v>
      </c>
      <c r="L130" t="str">
        <f>Raw_Data!H130</f>
        <v>None</v>
      </c>
      <c r="M130" t="str">
        <f>IF(Raw_Data!I130=TRUE,"Admitted","Not Admitted")</f>
        <v>Admitted</v>
      </c>
      <c r="N130" t="str">
        <f>IF(Raw_Data!J130="","Not Rated",Raw_Data!J130)</f>
        <v>Not Rated</v>
      </c>
      <c r="O130">
        <f>Raw_Data!K130</f>
        <v>46</v>
      </c>
      <c r="P130" t="str">
        <f>IF(Raw_Data!K130&lt;=30,"Within Time","Delayed")</f>
        <v>Delayed</v>
      </c>
    </row>
    <row r="131" spans="1:16" x14ac:dyDescent="0.35">
      <c r="A131" t="str">
        <f>Raw_Data!A131</f>
        <v>222-13-8216</v>
      </c>
      <c r="B131" s="2">
        <f>Raw_Data!B131</f>
        <v>45025.107638888891</v>
      </c>
      <c r="C131">
        <f>HOUR(Raw_Data!B131)</f>
        <v>2</v>
      </c>
      <c r="D131" t="str">
        <f>TEXT(Raw_Data!B131,"mmm")</f>
        <v>Apr</v>
      </c>
      <c r="E131">
        <f>YEAR(Raw_Data!B131)</f>
        <v>2023</v>
      </c>
      <c r="F131" t="str">
        <f>TEXT(Raw_Data!B131,"mmm-yy")</f>
        <v>Apr-23</v>
      </c>
      <c r="G131" t="str">
        <f>PROPER(Raw_Data!C131&amp;". "&amp;Raw_Data!D131)</f>
        <v>X. Featherstone</v>
      </c>
      <c r="H131" t="str">
        <f>IF(OR(Raw_Data!E131="M",Raw_Data!E131="Male"),"Male",IF(OR(Raw_Data!E131="F",Raw_Data!E131="Female"),"Female","Not Confirmed"))</f>
        <v>Female</v>
      </c>
      <c r="I131">
        <f>Raw_Data!F131</f>
        <v>64</v>
      </c>
      <c r="J131" t="str">
        <f>FLOOR(Raw_Data!F131,10)&amp;"-"&amp;FLOOR(Raw_Data!F131,10)+9</f>
        <v>60-69</v>
      </c>
      <c r="K131" t="str">
        <f>Raw_Data!G131</f>
        <v>White</v>
      </c>
      <c r="L131" t="str">
        <f>Raw_Data!H131</f>
        <v>Cardiology</v>
      </c>
      <c r="M131" t="str">
        <f>IF(Raw_Data!I131=TRUE,"Admitted","Not Admitted")</f>
        <v>Admitted</v>
      </c>
      <c r="N131" t="str">
        <f>IF(Raw_Data!J131="","Not Rated",Raw_Data!J131)</f>
        <v>Not Rated</v>
      </c>
      <c r="O131">
        <f>Raw_Data!K131</f>
        <v>12</v>
      </c>
      <c r="P131" t="str">
        <f>IF(Raw_Data!K131&lt;=30,"Within Time","Delayed")</f>
        <v>Within Time</v>
      </c>
    </row>
    <row r="132" spans="1:16" x14ac:dyDescent="0.35">
      <c r="A132" t="str">
        <f>Raw_Data!A132</f>
        <v>793-92-7113</v>
      </c>
      <c r="B132" s="2">
        <f>Raw_Data!B132</f>
        <v>45025.118750000001</v>
      </c>
      <c r="C132">
        <f>HOUR(Raw_Data!B132)</f>
        <v>2</v>
      </c>
      <c r="D132" t="str">
        <f>TEXT(Raw_Data!B132,"mmm")</f>
        <v>Apr</v>
      </c>
      <c r="E132">
        <f>YEAR(Raw_Data!B132)</f>
        <v>2023</v>
      </c>
      <c r="F132" t="str">
        <f>TEXT(Raw_Data!B132,"mmm-yy")</f>
        <v>Apr-23</v>
      </c>
      <c r="G132" t="str">
        <f>PROPER(Raw_Data!C132&amp;". "&amp;Raw_Data!D132)</f>
        <v>R. Dunmore</v>
      </c>
      <c r="H132" t="str">
        <f>IF(OR(Raw_Data!E132="M",Raw_Data!E132="Male"),"Male",IF(OR(Raw_Data!E132="F",Raw_Data!E132="Female"),"Female","Not Confirmed"))</f>
        <v>Male</v>
      </c>
      <c r="I132">
        <f>Raw_Data!F132</f>
        <v>1</v>
      </c>
      <c r="J132" t="str">
        <f>FLOOR(Raw_Data!F132,10)&amp;"-"&amp;FLOOR(Raw_Data!F132,10)+9</f>
        <v>0-9</v>
      </c>
      <c r="K132" t="str">
        <f>Raw_Data!G132</f>
        <v>Asian</v>
      </c>
      <c r="L132" t="str">
        <f>Raw_Data!H132</f>
        <v>None</v>
      </c>
      <c r="M132" t="str">
        <f>IF(Raw_Data!I132=TRUE,"Admitted","Not Admitted")</f>
        <v>Not Admitted</v>
      </c>
      <c r="N132">
        <f>IF(Raw_Data!J132="","Not Rated",Raw_Data!J132)</f>
        <v>3</v>
      </c>
      <c r="O132">
        <f>Raw_Data!K132</f>
        <v>57</v>
      </c>
      <c r="P132" t="str">
        <f>IF(Raw_Data!K132&lt;=30,"Within Time","Delayed")</f>
        <v>Delayed</v>
      </c>
    </row>
    <row r="133" spans="1:16" x14ac:dyDescent="0.35">
      <c r="A133" t="str">
        <f>Raw_Data!A133</f>
        <v>468-60-2776</v>
      </c>
      <c r="B133" s="2">
        <f>Raw_Data!B133</f>
        <v>45025.13958333333</v>
      </c>
      <c r="C133">
        <f>HOUR(Raw_Data!B133)</f>
        <v>3</v>
      </c>
      <c r="D133" t="str">
        <f>TEXT(Raw_Data!B133,"mmm")</f>
        <v>Apr</v>
      </c>
      <c r="E133">
        <f>YEAR(Raw_Data!B133)</f>
        <v>2023</v>
      </c>
      <c r="F133" t="str">
        <f>TEXT(Raw_Data!B133,"mmm-yy")</f>
        <v>Apr-23</v>
      </c>
      <c r="G133" t="str">
        <f>PROPER(Raw_Data!C133&amp;". "&amp;Raw_Data!D133)</f>
        <v>B. Yates</v>
      </c>
      <c r="H133" t="str">
        <f>IF(OR(Raw_Data!E133="M",Raw_Data!E133="Male"),"Male",IF(OR(Raw_Data!E133="F",Raw_Data!E133="Female"),"Female","Not Confirmed"))</f>
        <v>Male</v>
      </c>
      <c r="I133">
        <f>Raw_Data!F133</f>
        <v>8</v>
      </c>
      <c r="J133" t="str">
        <f>FLOOR(Raw_Data!F133,10)&amp;"-"&amp;FLOOR(Raw_Data!F133,10)+9</f>
        <v>0-9</v>
      </c>
      <c r="K133" t="str">
        <f>Raw_Data!G133</f>
        <v>Two or More Races</v>
      </c>
      <c r="L133" t="str">
        <f>Raw_Data!H133</f>
        <v>None</v>
      </c>
      <c r="M133" t="str">
        <f>IF(Raw_Data!I133=TRUE,"Admitted","Not Admitted")</f>
        <v>Not Admitted</v>
      </c>
      <c r="N133" t="str">
        <f>IF(Raw_Data!J133="","Not Rated",Raw_Data!J133)</f>
        <v>Not Rated</v>
      </c>
      <c r="O133">
        <f>Raw_Data!K133</f>
        <v>36</v>
      </c>
      <c r="P133" t="str">
        <f>IF(Raw_Data!K133&lt;=30,"Within Time","Delayed")</f>
        <v>Delayed</v>
      </c>
    </row>
    <row r="134" spans="1:16" x14ac:dyDescent="0.35">
      <c r="A134" t="str">
        <f>Raw_Data!A134</f>
        <v>102-16-5670</v>
      </c>
      <c r="B134" s="2">
        <f>Raw_Data!B134</f>
        <v>45025.234027777777</v>
      </c>
      <c r="C134">
        <f>HOUR(Raw_Data!B134)</f>
        <v>5</v>
      </c>
      <c r="D134" t="str">
        <f>TEXT(Raw_Data!B134,"mmm")</f>
        <v>Apr</v>
      </c>
      <c r="E134">
        <f>YEAR(Raw_Data!B134)</f>
        <v>2023</v>
      </c>
      <c r="F134" t="str">
        <f>TEXT(Raw_Data!B134,"mmm-yy")</f>
        <v>Apr-23</v>
      </c>
      <c r="G134" t="str">
        <f>PROPER(Raw_Data!C134&amp;". "&amp;Raw_Data!D134)</f>
        <v>S. Quickfall</v>
      </c>
      <c r="H134" t="str">
        <f>IF(OR(Raw_Data!E134="M",Raw_Data!E134="Male"),"Male",IF(OR(Raw_Data!E134="F",Raw_Data!E134="Female"),"Female","Not Confirmed"))</f>
        <v>Female</v>
      </c>
      <c r="I134">
        <f>Raw_Data!F134</f>
        <v>2</v>
      </c>
      <c r="J134" t="str">
        <f>FLOOR(Raw_Data!F134,10)&amp;"-"&amp;FLOOR(Raw_Data!F134,10)+9</f>
        <v>0-9</v>
      </c>
      <c r="K134" t="str">
        <f>Raw_Data!G134</f>
        <v>Declined to Identify</v>
      </c>
      <c r="L134" t="str">
        <f>Raw_Data!H134</f>
        <v>None</v>
      </c>
      <c r="M134" t="str">
        <f>IF(Raw_Data!I134=TRUE,"Admitted","Not Admitted")</f>
        <v>Admitted</v>
      </c>
      <c r="N134" t="str">
        <f>IF(Raw_Data!J134="","Not Rated",Raw_Data!J134)</f>
        <v>Not Rated</v>
      </c>
      <c r="O134">
        <f>Raw_Data!K134</f>
        <v>11</v>
      </c>
      <c r="P134" t="str">
        <f>IF(Raw_Data!K134&lt;=30,"Within Time","Delayed")</f>
        <v>Within Time</v>
      </c>
    </row>
    <row r="135" spans="1:16" x14ac:dyDescent="0.35">
      <c r="A135" t="str">
        <f>Raw_Data!A135</f>
        <v>362-18-7239</v>
      </c>
      <c r="B135" s="2">
        <f>Raw_Data!B135</f>
        <v>45025.293749999997</v>
      </c>
      <c r="C135">
        <f>HOUR(Raw_Data!B135)</f>
        <v>7</v>
      </c>
      <c r="D135" t="str">
        <f>TEXT(Raw_Data!B135,"mmm")</f>
        <v>Apr</v>
      </c>
      <c r="E135">
        <f>YEAR(Raw_Data!B135)</f>
        <v>2023</v>
      </c>
      <c r="F135" t="str">
        <f>TEXT(Raw_Data!B135,"mmm-yy")</f>
        <v>Apr-23</v>
      </c>
      <c r="G135" t="str">
        <f>PROPER(Raw_Data!C135&amp;". "&amp;Raw_Data!D135)</f>
        <v>J. Kershaw</v>
      </c>
      <c r="H135" t="str">
        <f>IF(OR(Raw_Data!E135="M",Raw_Data!E135="Male"),"Male",IF(OR(Raw_Data!E135="F",Raw_Data!E135="Female"),"Female","Not Confirmed"))</f>
        <v>Male</v>
      </c>
      <c r="I135">
        <f>Raw_Data!F135</f>
        <v>7</v>
      </c>
      <c r="J135" t="str">
        <f>FLOOR(Raw_Data!F135,10)&amp;"-"&amp;FLOOR(Raw_Data!F135,10)+9</f>
        <v>0-9</v>
      </c>
      <c r="K135" t="str">
        <f>Raw_Data!G135</f>
        <v>Asian</v>
      </c>
      <c r="L135" t="str">
        <f>Raw_Data!H135</f>
        <v>None</v>
      </c>
      <c r="M135" t="str">
        <f>IF(Raw_Data!I135=TRUE,"Admitted","Not Admitted")</f>
        <v>Admitted</v>
      </c>
      <c r="N135">
        <f>IF(Raw_Data!J135="","Not Rated",Raw_Data!J135)</f>
        <v>4</v>
      </c>
      <c r="O135">
        <f>Raw_Data!K135</f>
        <v>18</v>
      </c>
      <c r="P135" t="str">
        <f>IF(Raw_Data!K135&lt;=30,"Within Time","Delayed")</f>
        <v>Within Time</v>
      </c>
    </row>
    <row r="136" spans="1:16" x14ac:dyDescent="0.35">
      <c r="A136" t="str">
        <f>Raw_Data!A136</f>
        <v>755-99-1519</v>
      </c>
      <c r="B136" s="2">
        <f>Raw_Data!B136</f>
        <v>45025.328472222223</v>
      </c>
      <c r="C136">
        <f>HOUR(Raw_Data!B136)</f>
        <v>7</v>
      </c>
      <c r="D136" t="str">
        <f>TEXT(Raw_Data!B136,"mmm")</f>
        <v>Apr</v>
      </c>
      <c r="E136">
        <f>YEAR(Raw_Data!B136)</f>
        <v>2023</v>
      </c>
      <c r="F136" t="str">
        <f>TEXT(Raw_Data!B136,"mmm-yy")</f>
        <v>Apr-23</v>
      </c>
      <c r="G136" t="str">
        <f>PROPER(Raw_Data!C136&amp;". "&amp;Raw_Data!D136)</f>
        <v>M. Inglewood</v>
      </c>
      <c r="H136" t="str">
        <f>IF(OR(Raw_Data!E136="M",Raw_Data!E136="Male"),"Male",IF(OR(Raw_Data!E136="F",Raw_Data!E136="Female"),"Female","Not Confirmed"))</f>
        <v>Male</v>
      </c>
      <c r="I136">
        <f>Raw_Data!F136</f>
        <v>6</v>
      </c>
      <c r="J136" t="str">
        <f>FLOOR(Raw_Data!F136,10)&amp;"-"&amp;FLOOR(Raw_Data!F136,10)+9</f>
        <v>0-9</v>
      </c>
      <c r="K136" t="str">
        <f>Raw_Data!G136</f>
        <v>White</v>
      </c>
      <c r="L136" t="str">
        <f>Raw_Data!H136</f>
        <v>None</v>
      </c>
      <c r="M136" t="str">
        <f>IF(Raw_Data!I136=TRUE,"Admitted","Not Admitted")</f>
        <v>Admitted</v>
      </c>
      <c r="N136" t="str">
        <f>IF(Raw_Data!J136="","Not Rated",Raw_Data!J136)</f>
        <v>Not Rated</v>
      </c>
      <c r="O136">
        <f>Raw_Data!K136</f>
        <v>39</v>
      </c>
      <c r="P136" t="str">
        <f>IF(Raw_Data!K136&lt;=30,"Within Time","Delayed")</f>
        <v>Delayed</v>
      </c>
    </row>
    <row r="137" spans="1:16" x14ac:dyDescent="0.35">
      <c r="A137" t="str">
        <f>Raw_Data!A137</f>
        <v>806-40-4764</v>
      </c>
      <c r="B137" s="2">
        <f>Raw_Data!B137</f>
        <v>45025.349305555559</v>
      </c>
      <c r="C137">
        <f>HOUR(Raw_Data!B137)</f>
        <v>8</v>
      </c>
      <c r="D137" t="str">
        <f>TEXT(Raw_Data!B137,"mmm")</f>
        <v>Apr</v>
      </c>
      <c r="E137">
        <f>YEAR(Raw_Data!B137)</f>
        <v>2023</v>
      </c>
      <c r="F137" t="str">
        <f>TEXT(Raw_Data!B137,"mmm-yy")</f>
        <v>Apr-23</v>
      </c>
      <c r="G137" t="str">
        <f>PROPER(Raw_Data!C137&amp;". "&amp;Raw_Data!D137)</f>
        <v>Y. Ashcombe</v>
      </c>
      <c r="H137" t="str">
        <f>IF(OR(Raw_Data!E137="M",Raw_Data!E137="Male"),"Male",IF(OR(Raw_Data!E137="F",Raw_Data!E137="Female"),"Female","Not Confirmed"))</f>
        <v>Male</v>
      </c>
      <c r="I137">
        <f>Raw_Data!F137</f>
        <v>77</v>
      </c>
      <c r="J137" t="str">
        <f>FLOOR(Raw_Data!F137,10)&amp;"-"&amp;FLOOR(Raw_Data!F137,10)+9</f>
        <v>70-79</v>
      </c>
      <c r="K137" t="str">
        <f>Raw_Data!G137</f>
        <v>White</v>
      </c>
      <c r="L137" t="str">
        <f>Raw_Data!H137</f>
        <v>None</v>
      </c>
      <c r="M137" t="str">
        <f>IF(Raw_Data!I137=TRUE,"Admitted","Not Admitted")</f>
        <v>Admitted</v>
      </c>
      <c r="N137" t="str">
        <f>IF(Raw_Data!J137="","Not Rated",Raw_Data!J137)</f>
        <v>Not Rated</v>
      </c>
      <c r="O137">
        <f>Raw_Data!K137</f>
        <v>46</v>
      </c>
      <c r="P137" t="str">
        <f>IF(Raw_Data!K137&lt;=30,"Within Time","Delayed")</f>
        <v>Delayed</v>
      </c>
    </row>
    <row r="138" spans="1:16" x14ac:dyDescent="0.35">
      <c r="A138" t="str">
        <f>Raw_Data!A138</f>
        <v>447-85-7845</v>
      </c>
      <c r="B138" s="2">
        <f>Raw_Data!B138</f>
        <v>45025.376388888893</v>
      </c>
      <c r="C138">
        <f>HOUR(Raw_Data!B138)</f>
        <v>9</v>
      </c>
      <c r="D138" t="str">
        <f>TEXT(Raw_Data!B138,"mmm")</f>
        <v>Apr</v>
      </c>
      <c r="E138">
        <f>YEAR(Raw_Data!B138)</f>
        <v>2023</v>
      </c>
      <c r="F138" t="str">
        <f>TEXT(Raw_Data!B138,"mmm-yy")</f>
        <v>Apr-23</v>
      </c>
      <c r="G138" t="str">
        <f>PROPER(Raw_Data!C138&amp;". "&amp;Raw_Data!D138)</f>
        <v>M. Featherstone</v>
      </c>
      <c r="H138" t="str">
        <f>IF(OR(Raw_Data!E138="M",Raw_Data!E138="Male"),"Male",IF(OR(Raw_Data!E138="F",Raw_Data!E138="Female"),"Female","Not Confirmed"))</f>
        <v>Female</v>
      </c>
      <c r="I138">
        <f>Raw_Data!F138</f>
        <v>46</v>
      </c>
      <c r="J138" t="str">
        <f>FLOOR(Raw_Data!F138,10)&amp;"-"&amp;FLOOR(Raw_Data!F138,10)+9</f>
        <v>40-49</v>
      </c>
      <c r="K138" t="str">
        <f>Raw_Data!G138</f>
        <v>White</v>
      </c>
      <c r="L138" t="str">
        <f>Raw_Data!H138</f>
        <v>Physiotherapy</v>
      </c>
      <c r="M138" t="str">
        <f>IF(Raw_Data!I138=TRUE,"Admitted","Not Admitted")</f>
        <v>Not Admitted</v>
      </c>
      <c r="N138" t="str">
        <f>IF(Raw_Data!J138="","Not Rated",Raw_Data!J138)</f>
        <v>Not Rated</v>
      </c>
      <c r="O138">
        <f>Raw_Data!K138</f>
        <v>33</v>
      </c>
      <c r="P138" t="str">
        <f>IF(Raw_Data!K138&lt;=30,"Within Time","Delayed")</f>
        <v>Delayed</v>
      </c>
    </row>
    <row r="139" spans="1:16" x14ac:dyDescent="0.35">
      <c r="A139" t="str">
        <f>Raw_Data!A139</f>
        <v>612-74-9225</v>
      </c>
      <c r="B139" s="2">
        <f>Raw_Data!B139</f>
        <v>45025.499305555553</v>
      </c>
      <c r="C139">
        <f>HOUR(Raw_Data!B139)</f>
        <v>11</v>
      </c>
      <c r="D139" t="str">
        <f>TEXT(Raw_Data!B139,"mmm")</f>
        <v>Apr</v>
      </c>
      <c r="E139">
        <f>YEAR(Raw_Data!B139)</f>
        <v>2023</v>
      </c>
      <c r="F139" t="str">
        <f>TEXT(Raw_Data!B139,"mmm-yy")</f>
        <v>Apr-23</v>
      </c>
      <c r="G139" t="str">
        <f>PROPER(Raw_Data!C139&amp;". "&amp;Raw_Data!D139)</f>
        <v>O. Dunmore</v>
      </c>
      <c r="H139" t="str">
        <f>IF(OR(Raw_Data!E139="M",Raw_Data!E139="Male"),"Male",IF(OR(Raw_Data!E139="F",Raw_Data!E139="Female"),"Female","Not Confirmed"))</f>
        <v>Male</v>
      </c>
      <c r="I139">
        <f>Raw_Data!F139</f>
        <v>8</v>
      </c>
      <c r="J139" t="str">
        <f>FLOOR(Raw_Data!F139,10)&amp;"-"&amp;FLOOR(Raw_Data!F139,10)+9</f>
        <v>0-9</v>
      </c>
      <c r="K139" t="str">
        <f>Raw_Data!G139</f>
        <v>Two or More Races</v>
      </c>
      <c r="L139" t="str">
        <f>Raw_Data!H139</f>
        <v>None</v>
      </c>
      <c r="M139" t="str">
        <f>IF(Raw_Data!I139=TRUE,"Admitted","Not Admitted")</f>
        <v>Not Admitted</v>
      </c>
      <c r="N139" t="str">
        <f>IF(Raw_Data!J139="","Not Rated",Raw_Data!J139)</f>
        <v>Not Rated</v>
      </c>
      <c r="O139">
        <f>Raw_Data!K139</f>
        <v>54</v>
      </c>
      <c r="P139" t="str">
        <f>IF(Raw_Data!K139&lt;=30,"Within Time","Delayed")</f>
        <v>Delayed</v>
      </c>
    </row>
    <row r="140" spans="1:16" x14ac:dyDescent="0.35">
      <c r="A140" t="str">
        <f>Raw_Data!A140</f>
        <v>168-69-6508</v>
      </c>
      <c r="B140" s="2">
        <f>Raw_Data!B140</f>
        <v>45025.582638888889</v>
      </c>
      <c r="C140">
        <f>HOUR(Raw_Data!B140)</f>
        <v>13</v>
      </c>
      <c r="D140" t="str">
        <f>TEXT(Raw_Data!B140,"mmm")</f>
        <v>Apr</v>
      </c>
      <c r="E140">
        <f>YEAR(Raw_Data!B140)</f>
        <v>2023</v>
      </c>
      <c r="F140" t="str">
        <f>TEXT(Raw_Data!B140,"mmm-yy")</f>
        <v>Apr-23</v>
      </c>
      <c r="G140" t="str">
        <f>PROPER(Raw_Data!C140&amp;". "&amp;Raw_Data!D140)</f>
        <v>F. Underhill</v>
      </c>
      <c r="H140" t="str">
        <f>IF(OR(Raw_Data!E140="M",Raw_Data!E140="Male"),"Male",IF(OR(Raw_Data!E140="F",Raw_Data!E140="Female"),"Female","Not Confirmed"))</f>
        <v>Male</v>
      </c>
      <c r="I140">
        <f>Raw_Data!F140</f>
        <v>29</v>
      </c>
      <c r="J140" t="str">
        <f>FLOOR(Raw_Data!F140,10)&amp;"-"&amp;FLOOR(Raw_Data!F140,10)+9</f>
        <v>20-29</v>
      </c>
      <c r="K140" t="str">
        <f>Raw_Data!G140</f>
        <v>Unknown</v>
      </c>
      <c r="L140" t="str">
        <f>Raw_Data!H140</f>
        <v>None</v>
      </c>
      <c r="M140" t="str">
        <f>IF(Raw_Data!I140=TRUE,"Admitted","Not Admitted")</f>
        <v>Not Admitted</v>
      </c>
      <c r="N140" t="str">
        <f>IF(Raw_Data!J140="","Not Rated",Raw_Data!J140)</f>
        <v>Not Rated</v>
      </c>
      <c r="O140">
        <f>Raw_Data!K140</f>
        <v>41</v>
      </c>
      <c r="P140" t="str">
        <f>IF(Raw_Data!K140&lt;=30,"Within Time","Delayed")</f>
        <v>Delayed</v>
      </c>
    </row>
    <row r="141" spans="1:16" x14ac:dyDescent="0.35">
      <c r="A141" t="str">
        <f>Raw_Data!A141</f>
        <v>615-25-7557</v>
      </c>
      <c r="B141" s="2">
        <f>Raw_Data!B141</f>
        <v>45025.59097222222</v>
      </c>
      <c r="C141">
        <f>HOUR(Raw_Data!B141)</f>
        <v>14</v>
      </c>
      <c r="D141" t="str">
        <f>TEXT(Raw_Data!B141,"mmm")</f>
        <v>Apr</v>
      </c>
      <c r="E141">
        <f>YEAR(Raw_Data!B141)</f>
        <v>2023</v>
      </c>
      <c r="F141" t="str">
        <f>TEXT(Raw_Data!B141,"mmm-yy")</f>
        <v>Apr-23</v>
      </c>
      <c r="G141" t="str">
        <f>PROPER(Raw_Data!C141&amp;". "&amp;Raw_Data!D141)</f>
        <v>I. Stanlack</v>
      </c>
      <c r="H141" t="str">
        <f>IF(OR(Raw_Data!E141="M",Raw_Data!E141="Male"),"Male",IF(OR(Raw_Data!E141="F",Raw_Data!E141="Female"),"Female","Not Confirmed"))</f>
        <v>Female</v>
      </c>
      <c r="I141">
        <f>Raw_Data!F141</f>
        <v>64</v>
      </c>
      <c r="J141" t="str">
        <f>FLOOR(Raw_Data!F141,10)&amp;"-"&amp;FLOOR(Raw_Data!F141,10)+9</f>
        <v>60-69</v>
      </c>
      <c r="K141" t="str">
        <f>Raw_Data!G141</f>
        <v>Asian</v>
      </c>
      <c r="L141" t="str">
        <f>Raw_Data!H141</f>
        <v>General Practice</v>
      </c>
      <c r="M141" t="str">
        <f>IF(Raw_Data!I141=TRUE,"Admitted","Not Admitted")</f>
        <v>Admitted</v>
      </c>
      <c r="N141" t="str">
        <f>IF(Raw_Data!J141="","Not Rated",Raw_Data!J141)</f>
        <v>Not Rated</v>
      </c>
      <c r="O141">
        <f>Raw_Data!K141</f>
        <v>28</v>
      </c>
      <c r="P141" t="str">
        <f>IF(Raw_Data!K141&lt;=30,"Within Time","Delayed")</f>
        <v>Within Time</v>
      </c>
    </row>
    <row r="142" spans="1:16" x14ac:dyDescent="0.35">
      <c r="A142" t="str">
        <f>Raw_Data!A142</f>
        <v>291-78-5619</v>
      </c>
      <c r="B142" s="2">
        <f>Raw_Data!B142</f>
        <v>45025.660416666673</v>
      </c>
      <c r="C142">
        <f>HOUR(Raw_Data!B142)</f>
        <v>15</v>
      </c>
      <c r="D142" t="str">
        <f>TEXT(Raw_Data!B142,"mmm")</f>
        <v>Apr</v>
      </c>
      <c r="E142">
        <f>YEAR(Raw_Data!B142)</f>
        <v>2023</v>
      </c>
      <c r="F142" t="str">
        <f>TEXT(Raw_Data!B142,"mmm-yy")</f>
        <v>Apr-23</v>
      </c>
      <c r="G142" t="str">
        <f>PROPER(Raw_Data!C142&amp;". "&amp;Raw_Data!D142)</f>
        <v>Z. Bracegirdle</v>
      </c>
      <c r="H142" t="str">
        <f>IF(OR(Raw_Data!E142="M",Raw_Data!E142="Male"),"Male",IF(OR(Raw_Data!E142="F",Raw_Data!E142="Female"),"Female","Not Confirmed"))</f>
        <v>Male</v>
      </c>
      <c r="I142">
        <f>Raw_Data!F142</f>
        <v>29</v>
      </c>
      <c r="J142" t="str">
        <f>FLOOR(Raw_Data!F142,10)&amp;"-"&amp;FLOOR(Raw_Data!F142,10)+9</f>
        <v>20-29</v>
      </c>
      <c r="K142" t="str">
        <f>Raw_Data!G142</f>
        <v>Two or More Races</v>
      </c>
      <c r="L142" t="str">
        <f>Raw_Data!H142</f>
        <v>None</v>
      </c>
      <c r="M142" t="str">
        <f>IF(Raw_Data!I142=TRUE,"Admitted","Not Admitted")</f>
        <v>Not Admitted</v>
      </c>
      <c r="N142" t="str">
        <f>IF(Raw_Data!J142="","Not Rated",Raw_Data!J142)</f>
        <v>Not Rated</v>
      </c>
      <c r="O142">
        <f>Raw_Data!K142</f>
        <v>14</v>
      </c>
      <c r="P142" t="str">
        <f>IF(Raw_Data!K142&lt;=30,"Within Time","Delayed")</f>
        <v>Within Time</v>
      </c>
    </row>
    <row r="143" spans="1:16" x14ac:dyDescent="0.35">
      <c r="A143" t="str">
        <f>Raw_Data!A143</f>
        <v>705-63-2842</v>
      </c>
      <c r="B143" s="2">
        <f>Raw_Data!B143</f>
        <v>45025.730555555558</v>
      </c>
      <c r="C143">
        <f>HOUR(Raw_Data!B143)</f>
        <v>17</v>
      </c>
      <c r="D143" t="str">
        <f>TEXT(Raw_Data!B143,"mmm")</f>
        <v>Apr</v>
      </c>
      <c r="E143">
        <f>YEAR(Raw_Data!B143)</f>
        <v>2023</v>
      </c>
      <c r="F143" t="str">
        <f>TEXT(Raw_Data!B143,"mmm-yy")</f>
        <v>Apr-23</v>
      </c>
      <c r="G143" t="str">
        <f>PROPER(Raw_Data!C143&amp;". "&amp;Raw_Data!D143)</f>
        <v>H. Inglewood</v>
      </c>
      <c r="H143" t="str">
        <f>IF(OR(Raw_Data!E143="M",Raw_Data!E143="Male"),"Male",IF(OR(Raw_Data!E143="F",Raw_Data!E143="Female"),"Female","Not Confirmed"))</f>
        <v>Male</v>
      </c>
      <c r="I143">
        <f>Raw_Data!F143</f>
        <v>21</v>
      </c>
      <c r="J143" t="str">
        <f>FLOOR(Raw_Data!F143,10)&amp;"-"&amp;FLOOR(Raw_Data!F143,10)+9</f>
        <v>20-29</v>
      </c>
      <c r="K143" t="str">
        <f>Raw_Data!G143</f>
        <v>White</v>
      </c>
      <c r="L143" t="str">
        <f>Raw_Data!H143</f>
        <v>None</v>
      </c>
      <c r="M143" t="str">
        <f>IF(Raw_Data!I143=TRUE,"Admitted","Not Admitted")</f>
        <v>Admitted</v>
      </c>
      <c r="N143">
        <f>IF(Raw_Data!J143="","Not Rated",Raw_Data!J143)</f>
        <v>1</v>
      </c>
      <c r="O143">
        <f>Raw_Data!K143</f>
        <v>30</v>
      </c>
      <c r="P143" t="str">
        <f>IF(Raw_Data!K143&lt;=30,"Within Time","Delayed")</f>
        <v>Within Time</v>
      </c>
    </row>
    <row r="144" spans="1:16" x14ac:dyDescent="0.35">
      <c r="A144" t="str">
        <f>Raw_Data!A144</f>
        <v>109-92-1406</v>
      </c>
      <c r="B144" s="2">
        <f>Raw_Data!B144</f>
        <v>45025.777083333327</v>
      </c>
      <c r="C144">
        <f>HOUR(Raw_Data!B144)</f>
        <v>18</v>
      </c>
      <c r="D144" t="str">
        <f>TEXT(Raw_Data!B144,"mmm")</f>
        <v>Apr</v>
      </c>
      <c r="E144">
        <f>YEAR(Raw_Data!B144)</f>
        <v>2023</v>
      </c>
      <c r="F144" t="str">
        <f>TEXT(Raw_Data!B144,"mmm-yy")</f>
        <v>Apr-23</v>
      </c>
      <c r="G144" t="str">
        <f>PROPER(Raw_Data!C144&amp;". "&amp;Raw_Data!D144)</f>
        <v>I. Greenhalgh</v>
      </c>
      <c r="H144" t="str">
        <f>IF(OR(Raw_Data!E144="M",Raw_Data!E144="Male"),"Male",IF(OR(Raw_Data!E144="F",Raw_Data!E144="Female"),"Female","Not Confirmed"))</f>
        <v>Male</v>
      </c>
      <c r="I144">
        <f>Raw_Data!F144</f>
        <v>37</v>
      </c>
      <c r="J144" t="str">
        <f>FLOOR(Raw_Data!F144,10)&amp;"-"&amp;FLOOR(Raw_Data!F144,10)+9</f>
        <v>30-39</v>
      </c>
      <c r="K144" t="str">
        <f>Raw_Data!G144</f>
        <v>African American</v>
      </c>
      <c r="L144" t="str">
        <f>Raw_Data!H144</f>
        <v>Orthopedics</v>
      </c>
      <c r="M144" t="str">
        <f>IF(Raw_Data!I144=TRUE,"Admitted","Not Admitted")</f>
        <v>Admitted</v>
      </c>
      <c r="N144">
        <f>IF(Raw_Data!J144="","Not Rated",Raw_Data!J144)</f>
        <v>9</v>
      </c>
      <c r="O144">
        <f>Raw_Data!K144</f>
        <v>18</v>
      </c>
      <c r="P144" t="str">
        <f>IF(Raw_Data!K144&lt;=30,"Within Time","Delayed")</f>
        <v>Within Time</v>
      </c>
    </row>
    <row r="145" spans="1:16" x14ac:dyDescent="0.35">
      <c r="A145" t="str">
        <f>Raw_Data!A145</f>
        <v>556-76-4253</v>
      </c>
      <c r="B145" s="2">
        <f>Raw_Data!B145</f>
        <v>45025.822916666657</v>
      </c>
      <c r="C145">
        <f>HOUR(Raw_Data!B145)</f>
        <v>19</v>
      </c>
      <c r="D145" t="str">
        <f>TEXT(Raw_Data!B145,"mmm")</f>
        <v>Apr</v>
      </c>
      <c r="E145">
        <f>YEAR(Raw_Data!B145)</f>
        <v>2023</v>
      </c>
      <c r="F145" t="str">
        <f>TEXT(Raw_Data!B145,"mmm-yy")</f>
        <v>Apr-23</v>
      </c>
      <c r="G145" t="str">
        <f>PROPER(Raw_Data!C145&amp;". "&amp;Raw_Data!D145)</f>
        <v>V. Crebo</v>
      </c>
      <c r="H145" t="str">
        <f>IF(OR(Raw_Data!E145="M",Raw_Data!E145="Male"),"Male",IF(OR(Raw_Data!E145="F",Raw_Data!E145="Female"),"Female","Not Confirmed"))</f>
        <v>Female</v>
      </c>
      <c r="I145">
        <f>Raw_Data!F145</f>
        <v>72</v>
      </c>
      <c r="J145" t="str">
        <f>FLOOR(Raw_Data!F145,10)&amp;"-"&amp;FLOOR(Raw_Data!F145,10)+9</f>
        <v>70-79</v>
      </c>
      <c r="K145" t="str">
        <f>Raw_Data!G145</f>
        <v>African American</v>
      </c>
      <c r="L145" t="str">
        <f>Raw_Data!H145</f>
        <v>None</v>
      </c>
      <c r="M145" t="str">
        <f>IF(Raw_Data!I145=TRUE,"Admitted","Not Admitted")</f>
        <v>Not Admitted</v>
      </c>
      <c r="N145" t="str">
        <f>IF(Raw_Data!J145="","Not Rated",Raw_Data!J145)</f>
        <v>Not Rated</v>
      </c>
      <c r="O145">
        <f>Raw_Data!K145</f>
        <v>53</v>
      </c>
      <c r="P145" t="str">
        <f>IF(Raw_Data!K145&lt;=30,"Within Time","Delayed")</f>
        <v>Delayed</v>
      </c>
    </row>
    <row r="146" spans="1:16" x14ac:dyDescent="0.35">
      <c r="A146" t="str">
        <f>Raw_Data!A146</f>
        <v>733-92-8952</v>
      </c>
      <c r="B146" s="2">
        <f>Raw_Data!B146</f>
        <v>45025.864583333343</v>
      </c>
      <c r="C146">
        <f>HOUR(Raw_Data!B146)</f>
        <v>20</v>
      </c>
      <c r="D146" t="str">
        <f>TEXT(Raw_Data!B146,"mmm")</f>
        <v>Apr</v>
      </c>
      <c r="E146">
        <f>YEAR(Raw_Data!B146)</f>
        <v>2023</v>
      </c>
      <c r="F146" t="str">
        <f>TEXT(Raw_Data!B146,"mmm-yy")</f>
        <v>Apr-23</v>
      </c>
      <c r="G146" t="str">
        <f>PROPER(Raw_Data!C146&amp;". "&amp;Raw_Data!D146)</f>
        <v>O. Ellerby</v>
      </c>
      <c r="H146" t="str">
        <f>IF(OR(Raw_Data!E146="M",Raw_Data!E146="Male"),"Male",IF(OR(Raw_Data!E146="F",Raw_Data!E146="Female"),"Female","Not Confirmed"))</f>
        <v>Female</v>
      </c>
      <c r="I146">
        <f>Raw_Data!F146</f>
        <v>38</v>
      </c>
      <c r="J146" t="str">
        <f>FLOOR(Raw_Data!F146,10)&amp;"-"&amp;FLOOR(Raw_Data!F146,10)+9</f>
        <v>30-39</v>
      </c>
      <c r="K146" t="str">
        <f>Raw_Data!G146</f>
        <v>African American</v>
      </c>
      <c r="L146" t="str">
        <f>Raw_Data!H146</f>
        <v>None</v>
      </c>
      <c r="M146" t="str">
        <f>IF(Raw_Data!I146=TRUE,"Admitted","Not Admitted")</f>
        <v>Not Admitted</v>
      </c>
      <c r="N146">
        <f>IF(Raw_Data!J146="","Not Rated",Raw_Data!J146)</f>
        <v>10</v>
      </c>
      <c r="O146">
        <f>Raw_Data!K146</f>
        <v>56</v>
      </c>
      <c r="P146" t="str">
        <f>IF(Raw_Data!K146&lt;=30,"Within Time","Delayed")</f>
        <v>Delayed</v>
      </c>
    </row>
    <row r="147" spans="1:16" x14ac:dyDescent="0.35">
      <c r="A147" t="str">
        <f>Raw_Data!A147</f>
        <v>802-22-7626</v>
      </c>
      <c r="B147" s="2">
        <f>Raw_Data!B147</f>
        <v>45025.901388888888</v>
      </c>
      <c r="C147">
        <f>HOUR(Raw_Data!B147)</f>
        <v>21</v>
      </c>
      <c r="D147" t="str">
        <f>TEXT(Raw_Data!B147,"mmm")</f>
        <v>Apr</v>
      </c>
      <c r="E147">
        <f>YEAR(Raw_Data!B147)</f>
        <v>2023</v>
      </c>
      <c r="F147" t="str">
        <f>TEXT(Raw_Data!B147,"mmm-yy")</f>
        <v>Apr-23</v>
      </c>
      <c r="G147" t="str">
        <f>PROPER(Raw_Data!C147&amp;". "&amp;Raw_Data!D147)</f>
        <v>F. Birtwhistle</v>
      </c>
      <c r="H147" t="str">
        <f>IF(OR(Raw_Data!E147="M",Raw_Data!E147="Male"),"Male",IF(OR(Raw_Data!E147="F",Raw_Data!E147="Female"),"Female","Not Confirmed"))</f>
        <v>Male</v>
      </c>
      <c r="I147">
        <f>Raw_Data!F147</f>
        <v>65</v>
      </c>
      <c r="J147" t="str">
        <f>FLOOR(Raw_Data!F147,10)&amp;"-"&amp;FLOOR(Raw_Data!F147,10)+9</f>
        <v>60-69</v>
      </c>
      <c r="K147" t="str">
        <f>Raw_Data!G147</f>
        <v>African American</v>
      </c>
      <c r="L147" t="str">
        <f>Raw_Data!H147</f>
        <v>None</v>
      </c>
      <c r="M147" t="str">
        <f>IF(Raw_Data!I147=TRUE,"Admitted","Not Admitted")</f>
        <v>Admitted</v>
      </c>
      <c r="N147" t="str">
        <f>IF(Raw_Data!J147="","Not Rated",Raw_Data!J147)</f>
        <v>Not Rated</v>
      </c>
      <c r="O147">
        <f>Raw_Data!K147</f>
        <v>35</v>
      </c>
      <c r="P147" t="str">
        <f>IF(Raw_Data!K147&lt;=30,"Within Time","Delayed")</f>
        <v>Delayed</v>
      </c>
    </row>
    <row r="148" spans="1:16" x14ac:dyDescent="0.35">
      <c r="A148" t="str">
        <f>Raw_Data!A148</f>
        <v>712-51-7311</v>
      </c>
      <c r="B148" s="2">
        <f>Raw_Data!B148</f>
        <v>45025.986111111109</v>
      </c>
      <c r="C148">
        <f>HOUR(Raw_Data!B148)</f>
        <v>23</v>
      </c>
      <c r="D148" t="str">
        <f>TEXT(Raw_Data!B148,"mmm")</f>
        <v>Apr</v>
      </c>
      <c r="E148">
        <f>YEAR(Raw_Data!B148)</f>
        <v>2023</v>
      </c>
      <c r="F148" t="str">
        <f>TEXT(Raw_Data!B148,"mmm-yy")</f>
        <v>Apr-23</v>
      </c>
      <c r="G148" t="str">
        <f>PROPER(Raw_Data!C148&amp;". "&amp;Raw_Data!D148)</f>
        <v>J. Nethercott</v>
      </c>
      <c r="H148" t="str">
        <f>IF(OR(Raw_Data!E148="M",Raw_Data!E148="Male"),"Male",IF(OR(Raw_Data!E148="F",Raw_Data!E148="Female"),"Female","Not Confirmed"))</f>
        <v>Male</v>
      </c>
      <c r="I148">
        <f>Raw_Data!F148</f>
        <v>11</v>
      </c>
      <c r="J148" t="str">
        <f>FLOOR(Raw_Data!F148,10)&amp;"-"&amp;FLOOR(Raw_Data!F148,10)+9</f>
        <v>10-19</v>
      </c>
      <c r="K148" t="str">
        <f>Raw_Data!G148</f>
        <v>Declined to Identify</v>
      </c>
      <c r="L148" t="str">
        <f>Raw_Data!H148</f>
        <v>None</v>
      </c>
      <c r="M148" t="str">
        <f>IF(Raw_Data!I148=TRUE,"Admitted","Not Admitted")</f>
        <v>Not Admitted</v>
      </c>
      <c r="N148">
        <f>IF(Raw_Data!J148="","Not Rated",Raw_Data!J148)</f>
        <v>8</v>
      </c>
      <c r="O148">
        <f>Raw_Data!K148</f>
        <v>20</v>
      </c>
      <c r="P148" t="str">
        <f>IF(Raw_Data!K148&lt;=30,"Within Time","Delayed")</f>
        <v>Within Time</v>
      </c>
    </row>
    <row r="149" spans="1:16" x14ac:dyDescent="0.35">
      <c r="A149" t="str">
        <f>Raw_Data!A149</f>
        <v>367-93-6148</v>
      </c>
      <c r="B149" s="2">
        <f>Raw_Data!B149</f>
        <v>45026</v>
      </c>
      <c r="C149">
        <f>HOUR(Raw_Data!B149)</f>
        <v>0</v>
      </c>
      <c r="D149" t="str">
        <f>TEXT(Raw_Data!B149,"mmm")</f>
        <v>Apr</v>
      </c>
      <c r="E149">
        <f>YEAR(Raw_Data!B149)</f>
        <v>2023</v>
      </c>
      <c r="F149" t="str">
        <f>TEXT(Raw_Data!B149,"mmm-yy")</f>
        <v>Apr-23</v>
      </c>
      <c r="G149" t="str">
        <f>PROPER(Raw_Data!C149&amp;". "&amp;Raw_Data!D149)</f>
        <v>W. Northcote</v>
      </c>
      <c r="H149" t="str">
        <f>IF(OR(Raw_Data!E149="M",Raw_Data!E149="Male"),"Male",IF(OR(Raw_Data!E149="F",Raw_Data!E149="Female"),"Female","Not Confirmed"))</f>
        <v>Female</v>
      </c>
      <c r="I149">
        <f>Raw_Data!F149</f>
        <v>44</v>
      </c>
      <c r="J149" t="str">
        <f>FLOOR(Raw_Data!F149,10)&amp;"-"&amp;FLOOR(Raw_Data!F149,10)+9</f>
        <v>40-49</v>
      </c>
      <c r="K149" t="str">
        <f>Raw_Data!G149</f>
        <v>Two or More Races</v>
      </c>
      <c r="L149" t="str">
        <f>Raw_Data!H149</f>
        <v>General Practice</v>
      </c>
      <c r="M149" t="str">
        <f>IF(Raw_Data!I149=TRUE,"Admitted","Not Admitted")</f>
        <v>Not Admitted</v>
      </c>
      <c r="N149" t="str">
        <f>IF(Raw_Data!J149="","Not Rated",Raw_Data!J149)</f>
        <v>Not Rated</v>
      </c>
      <c r="O149">
        <f>Raw_Data!K149</f>
        <v>56</v>
      </c>
      <c r="P149" t="str">
        <f>IF(Raw_Data!K149&lt;=30,"Within Time","Delayed")</f>
        <v>Delayed</v>
      </c>
    </row>
    <row r="150" spans="1:16" x14ac:dyDescent="0.35">
      <c r="A150" t="str">
        <f>Raw_Data!A150</f>
        <v>905-62-2878</v>
      </c>
      <c r="B150" s="2">
        <f>Raw_Data!B150</f>
        <v>45026.051388888889</v>
      </c>
      <c r="C150">
        <f>HOUR(Raw_Data!B150)</f>
        <v>1</v>
      </c>
      <c r="D150" t="str">
        <f>TEXT(Raw_Data!B150,"mmm")</f>
        <v>Apr</v>
      </c>
      <c r="E150">
        <f>YEAR(Raw_Data!B150)</f>
        <v>2023</v>
      </c>
      <c r="F150" t="str">
        <f>TEXT(Raw_Data!B150,"mmm-yy")</f>
        <v>Apr-23</v>
      </c>
      <c r="G150" t="str">
        <f>PROPER(Raw_Data!C150&amp;". "&amp;Raw_Data!D150)</f>
        <v>U. Sheffield</v>
      </c>
      <c r="H150" t="str">
        <f>IF(OR(Raw_Data!E150="M",Raw_Data!E150="Male"),"Male",IF(OR(Raw_Data!E150="F",Raw_Data!E150="Female"),"Female","Not Confirmed"))</f>
        <v>Male</v>
      </c>
      <c r="I150">
        <f>Raw_Data!F150</f>
        <v>12</v>
      </c>
      <c r="J150" t="str">
        <f>FLOOR(Raw_Data!F150,10)&amp;"-"&amp;FLOOR(Raw_Data!F150,10)+9</f>
        <v>10-19</v>
      </c>
      <c r="K150" t="str">
        <f>Raw_Data!G150</f>
        <v>Unknown</v>
      </c>
      <c r="L150" t="str">
        <f>Raw_Data!H150</f>
        <v>None</v>
      </c>
      <c r="M150" t="str">
        <f>IF(Raw_Data!I150=TRUE,"Admitted","Not Admitted")</f>
        <v>Not Admitted</v>
      </c>
      <c r="N150" t="str">
        <f>IF(Raw_Data!J150="","Not Rated",Raw_Data!J150)</f>
        <v>Not Rated</v>
      </c>
      <c r="O150">
        <f>Raw_Data!K150</f>
        <v>34</v>
      </c>
      <c r="P150" t="str">
        <f>IF(Raw_Data!K150&lt;=30,"Within Time","Delayed")</f>
        <v>Delayed</v>
      </c>
    </row>
    <row r="151" spans="1:16" x14ac:dyDescent="0.35">
      <c r="A151" t="str">
        <f>Raw_Data!A151</f>
        <v>171-24-5909</v>
      </c>
      <c r="B151" s="2">
        <f>Raw_Data!B151</f>
        <v>45026.074999999997</v>
      </c>
      <c r="C151">
        <f>HOUR(Raw_Data!B151)</f>
        <v>1</v>
      </c>
      <c r="D151" t="str">
        <f>TEXT(Raw_Data!B151,"mmm")</f>
        <v>Apr</v>
      </c>
      <c r="E151">
        <f>YEAR(Raw_Data!B151)</f>
        <v>2023</v>
      </c>
      <c r="F151" t="str">
        <f>TEXT(Raw_Data!B151,"mmm-yy")</f>
        <v>Apr-23</v>
      </c>
      <c r="G151" t="str">
        <f>PROPER(Raw_Data!C151&amp;". "&amp;Raw_Data!D151)</f>
        <v>P. Featherstone</v>
      </c>
      <c r="H151" t="str">
        <f>IF(OR(Raw_Data!E151="M",Raw_Data!E151="Male"),"Male",IF(OR(Raw_Data!E151="F",Raw_Data!E151="Female"),"Female","Not Confirmed"))</f>
        <v>Male</v>
      </c>
      <c r="I151">
        <f>Raw_Data!F151</f>
        <v>74</v>
      </c>
      <c r="J151" t="str">
        <f>FLOOR(Raw_Data!F151,10)&amp;"-"&amp;FLOOR(Raw_Data!F151,10)+9</f>
        <v>70-79</v>
      </c>
      <c r="K151" t="str">
        <f>Raw_Data!G151</f>
        <v>Two or More Races</v>
      </c>
      <c r="L151" t="str">
        <f>Raw_Data!H151</f>
        <v>Orthopedics</v>
      </c>
      <c r="M151" t="str">
        <f>IF(Raw_Data!I151=TRUE,"Admitted","Not Admitted")</f>
        <v>Admitted</v>
      </c>
      <c r="N151" t="str">
        <f>IF(Raw_Data!J151="","Not Rated",Raw_Data!J151)</f>
        <v>Not Rated</v>
      </c>
      <c r="O151">
        <f>Raw_Data!K151</f>
        <v>23</v>
      </c>
      <c r="P151" t="str">
        <f>IF(Raw_Data!K151&lt;=30,"Within Time","Delayed")</f>
        <v>Within Time</v>
      </c>
    </row>
    <row r="152" spans="1:16" x14ac:dyDescent="0.35">
      <c r="A152" t="str">
        <f>Raw_Data!A152</f>
        <v>247-29-7691</v>
      </c>
      <c r="B152" s="2">
        <f>Raw_Data!B152</f>
        <v>45026.111805555563</v>
      </c>
      <c r="C152">
        <f>HOUR(Raw_Data!B152)</f>
        <v>2</v>
      </c>
      <c r="D152" t="str">
        <f>TEXT(Raw_Data!B152,"mmm")</f>
        <v>Apr</v>
      </c>
      <c r="E152">
        <f>YEAR(Raw_Data!B152)</f>
        <v>2023</v>
      </c>
      <c r="F152" t="str">
        <f>TEXT(Raw_Data!B152,"mmm-yy")</f>
        <v>Apr-23</v>
      </c>
      <c r="G152" t="str">
        <f>PROPER(Raw_Data!C152&amp;". "&amp;Raw_Data!D152)</f>
        <v>V. Churchard</v>
      </c>
      <c r="H152" t="str">
        <f>IF(OR(Raw_Data!E152="M",Raw_Data!E152="Male"),"Male",IF(OR(Raw_Data!E152="F",Raw_Data!E152="Female"),"Female","Not Confirmed"))</f>
        <v>Female</v>
      </c>
      <c r="I152">
        <f>Raw_Data!F152</f>
        <v>44</v>
      </c>
      <c r="J152" t="str">
        <f>FLOOR(Raw_Data!F152,10)&amp;"-"&amp;FLOOR(Raw_Data!F152,10)+9</f>
        <v>40-49</v>
      </c>
      <c r="K152" t="str">
        <f>Raw_Data!G152</f>
        <v>Declined to Identify</v>
      </c>
      <c r="L152" t="str">
        <f>Raw_Data!H152</f>
        <v>Physiotherapy</v>
      </c>
      <c r="M152" t="str">
        <f>IF(Raw_Data!I152=TRUE,"Admitted","Not Admitted")</f>
        <v>Not Admitted</v>
      </c>
      <c r="N152" t="str">
        <f>IF(Raw_Data!J152="","Not Rated",Raw_Data!J152)</f>
        <v>Not Rated</v>
      </c>
      <c r="O152">
        <f>Raw_Data!K152</f>
        <v>16</v>
      </c>
      <c r="P152" t="str">
        <f>IF(Raw_Data!K152&lt;=30,"Within Time","Delayed")</f>
        <v>Within Time</v>
      </c>
    </row>
    <row r="153" spans="1:16" x14ac:dyDescent="0.35">
      <c r="A153" t="str">
        <f>Raw_Data!A153</f>
        <v>272-10-9669</v>
      </c>
      <c r="B153" s="2">
        <f>Raw_Data!B153</f>
        <v>45026.15902777778</v>
      </c>
      <c r="C153">
        <f>HOUR(Raw_Data!B153)</f>
        <v>3</v>
      </c>
      <c r="D153" t="str">
        <f>TEXT(Raw_Data!B153,"mmm")</f>
        <v>Apr</v>
      </c>
      <c r="E153">
        <f>YEAR(Raw_Data!B153)</f>
        <v>2023</v>
      </c>
      <c r="F153" t="str">
        <f>TEXT(Raw_Data!B153,"mmm-yy")</f>
        <v>Apr-23</v>
      </c>
      <c r="G153" t="str">
        <f>PROPER(Raw_Data!C153&amp;". "&amp;Raw_Data!D153)</f>
        <v>A. Cholmondeley</v>
      </c>
      <c r="H153" t="str">
        <f>IF(OR(Raw_Data!E153="M",Raw_Data!E153="Male"),"Male",IF(OR(Raw_Data!E153="F",Raw_Data!E153="Female"),"Female","Not Confirmed"))</f>
        <v>Male</v>
      </c>
      <c r="I153">
        <f>Raw_Data!F153</f>
        <v>4</v>
      </c>
      <c r="J153" t="str">
        <f>FLOOR(Raw_Data!F153,10)&amp;"-"&amp;FLOOR(Raw_Data!F153,10)+9</f>
        <v>0-9</v>
      </c>
      <c r="K153" t="str">
        <f>Raw_Data!G153</f>
        <v>Pacific Islander</v>
      </c>
      <c r="L153" t="str">
        <f>Raw_Data!H153</f>
        <v>None</v>
      </c>
      <c r="M153" t="str">
        <f>IF(Raw_Data!I153=TRUE,"Admitted","Not Admitted")</f>
        <v>Admitted</v>
      </c>
      <c r="N153">
        <f>IF(Raw_Data!J153="","Not Rated",Raw_Data!J153)</f>
        <v>2</v>
      </c>
      <c r="O153">
        <f>Raw_Data!K153</f>
        <v>22</v>
      </c>
      <c r="P153" t="str">
        <f>IF(Raw_Data!K153&lt;=30,"Within Time","Delayed")</f>
        <v>Within Time</v>
      </c>
    </row>
    <row r="154" spans="1:16" x14ac:dyDescent="0.35">
      <c r="A154" t="str">
        <f>Raw_Data!A154</f>
        <v>961-42-7251</v>
      </c>
      <c r="B154" s="2">
        <f>Raw_Data!B154</f>
        <v>45026.186111111107</v>
      </c>
      <c r="C154">
        <f>HOUR(Raw_Data!B154)</f>
        <v>4</v>
      </c>
      <c r="D154" t="str">
        <f>TEXT(Raw_Data!B154,"mmm")</f>
        <v>Apr</v>
      </c>
      <c r="E154">
        <f>YEAR(Raw_Data!B154)</f>
        <v>2023</v>
      </c>
      <c r="F154" t="str">
        <f>TEXT(Raw_Data!B154,"mmm-yy")</f>
        <v>Apr-23</v>
      </c>
      <c r="G154" t="str">
        <f>PROPER(Raw_Data!C154&amp;". "&amp;Raw_Data!D154)</f>
        <v>D. Quickfall</v>
      </c>
      <c r="H154" t="str">
        <f>IF(OR(Raw_Data!E154="M",Raw_Data!E154="Male"),"Male",IF(OR(Raw_Data!E154="F",Raw_Data!E154="Female"),"Female","Not Confirmed"))</f>
        <v>Male</v>
      </c>
      <c r="I154">
        <f>Raw_Data!F154</f>
        <v>57</v>
      </c>
      <c r="J154" t="str">
        <f>FLOOR(Raw_Data!F154,10)&amp;"-"&amp;FLOOR(Raw_Data!F154,10)+9</f>
        <v>50-59</v>
      </c>
      <c r="K154" t="str">
        <f>Raw_Data!G154</f>
        <v>White</v>
      </c>
      <c r="L154" t="str">
        <f>Raw_Data!H154</f>
        <v>Renal</v>
      </c>
      <c r="M154" t="str">
        <f>IF(Raw_Data!I154=TRUE,"Admitted","Not Admitted")</f>
        <v>Admitted</v>
      </c>
      <c r="N154" t="str">
        <f>IF(Raw_Data!J154="","Not Rated",Raw_Data!J154)</f>
        <v>Not Rated</v>
      </c>
      <c r="O154">
        <f>Raw_Data!K154</f>
        <v>16</v>
      </c>
      <c r="P154" t="str">
        <f>IF(Raw_Data!K154&lt;=30,"Within Time","Delayed")</f>
        <v>Within Time</v>
      </c>
    </row>
    <row r="155" spans="1:16" x14ac:dyDescent="0.35">
      <c r="A155" t="str">
        <f>Raw_Data!A155</f>
        <v>852-12-6380</v>
      </c>
      <c r="B155" s="2">
        <f>Raw_Data!B155</f>
        <v>45026.248611111107</v>
      </c>
      <c r="C155">
        <f>HOUR(Raw_Data!B155)</f>
        <v>5</v>
      </c>
      <c r="D155" t="str">
        <f>TEXT(Raw_Data!B155,"mmm")</f>
        <v>Apr</v>
      </c>
      <c r="E155">
        <f>YEAR(Raw_Data!B155)</f>
        <v>2023</v>
      </c>
      <c r="F155" t="str">
        <f>TEXT(Raw_Data!B155,"mmm-yy")</f>
        <v>Apr-23</v>
      </c>
      <c r="G155" t="str">
        <f>PROPER(Raw_Data!C155&amp;". "&amp;Raw_Data!D155)</f>
        <v>P. Brixey</v>
      </c>
      <c r="H155" t="str">
        <f>IF(OR(Raw_Data!E155="M",Raw_Data!E155="Male"),"Male",IF(OR(Raw_Data!E155="F",Raw_Data!E155="Female"),"Female","Not Confirmed"))</f>
        <v>Female</v>
      </c>
      <c r="I155">
        <f>Raw_Data!F155</f>
        <v>5</v>
      </c>
      <c r="J155" t="str">
        <f>FLOOR(Raw_Data!F155,10)&amp;"-"&amp;FLOOR(Raw_Data!F155,10)+9</f>
        <v>0-9</v>
      </c>
      <c r="K155" t="str">
        <f>Raw_Data!G155</f>
        <v>Asian</v>
      </c>
      <c r="L155" t="str">
        <f>Raw_Data!H155</f>
        <v>Neurology</v>
      </c>
      <c r="M155" t="str">
        <f>IF(Raw_Data!I155=TRUE,"Admitted","Not Admitted")</f>
        <v>Admitted</v>
      </c>
      <c r="N155" t="str">
        <f>IF(Raw_Data!J155="","Not Rated",Raw_Data!J155)</f>
        <v>Not Rated</v>
      </c>
      <c r="O155">
        <f>Raw_Data!K155</f>
        <v>29</v>
      </c>
      <c r="P155" t="str">
        <f>IF(Raw_Data!K155&lt;=30,"Within Time","Delayed")</f>
        <v>Within Time</v>
      </c>
    </row>
    <row r="156" spans="1:16" x14ac:dyDescent="0.35">
      <c r="A156" t="str">
        <f>Raw_Data!A156</f>
        <v>154-21-8290</v>
      </c>
      <c r="B156" s="2">
        <f>Raw_Data!B156</f>
        <v>45026.290972222218</v>
      </c>
      <c r="C156">
        <f>HOUR(Raw_Data!B156)</f>
        <v>6</v>
      </c>
      <c r="D156" t="str">
        <f>TEXT(Raw_Data!B156,"mmm")</f>
        <v>Apr</v>
      </c>
      <c r="E156">
        <f>YEAR(Raw_Data!B156)</f>
        <v>2023</v>
      </c>
      <c r="F156" t="str">
        <f>TEXT(Raw_Data!B156,"mmm-yy")</f>
        <v>Apr-23</v>
      </c>
      <c r="G156" t="str">
        <f>PROPER(Raw_Data!C156&amp;". "&amp;Raw_Data!D156)</f>
        <v>O. Goudie</v>
      </c>
      <c r="H156" t="str">
        <f>IF(OR(Raw_Data!E156="M",Raw_Data!E156="Male"),"Male",IF(OR(Raw_Data!E156="F",Raw_Data!E156="Female"),"Female","Not Confirmed"))</f>
        <v>Male</v>
      </c>
      <c r="I156">
        <f>Raw_Data!F156</f>
        <v>37</v>
      </c>
      <c r="J156" t="str">
        <f>FLOOR(Raw_Data!F156,10)&amp;"-"&amp;FLOOR(Raw_Data!F156,10)+9</f>
        <v>30-39</v>
      </c>
      <c r="K156" t="str">
        <f>Raw_Data!G156</f>
        <v>Asian</v>
      </c>
      <c r="L156" t="str">
        <f>Raw_Data!H156</f>
        <v>None</v>
      </c>
      <c r="M156" t="str">
        <f>IF(Raw_Data!I156=TRUE,"Admitted","Not Admitted")</f>
        <v>Admitted</v>
      </c>
      <c r="N156">
        <f>IF(Raw_Data!J156="","Not Rated",Raw_Data!J156)</f>
        <v>3</v>
      </c>
      <c r="O156">
        <f>Raw_Data!K156</f>
        <v>12</v>
      </c>
      <c r="P156" t="str">
        <f>IF(Raw_Data!K156&lt;=30,"Within Time","Delayed")</f>
        <v>Within Time</v>
      </c>
    </row>
    <row r="157" spans="1:16" x14ac:dyDescent="0.35">
      <c r="A157" t="str">
        <f>Raw_Data!A157</f>
        <v>490-86-4289</v>
      </c>
      <c r="B157" s="2">
        <f>Raw_Data!B157</f>
        <v>45026.366666666669</v>
      </c>
      <c r="C157">
        <f>HOUR(Raw_Data!B157)</f>
        <v>8</v>
      </c>
      <c r="D157" t="str">
        <f>TEXT(Raw_Data!B157,"mmm")</f>
        <v>Apr</v>
      </c>
      <c r="E157">
        <f>YEAR(Raw_Data!B157)</f>
        <v>2023</v>
      </c>
      <c r="F157" t="str">
        <f>TEXT(Raw_Data!B157,"mmm-yy")</f>
        <v>Apr-23</v>
      </c>
      <c r="G157" t="str">
        <f>PROPER(Raw_Data!C157&amp;". "&amp;Raw_Data!D157)</f>
        <v>C. Gwillim</v>
      </c>
      <c r="H157" t="str">
        <f>IF(OR(Raw_Data!E157="M",Raw_Data!E157="Male"),"Male",IF(OR(Raw_Data!E157="F",Raw_Data!E157="Female"),"Female","Not Confirmed"))</f>
        <v>Male</v>
      </c>
      <c r="I157">
        <f>Raw_Data!F157</f>
        <v>5</v>
      </c>
      <c r="J157" t="str">
        <f>FLOOR(Raw_Data!F157,10)&amp;"-"&amp;FLOOR(Raw_Data!F157,10)+9</f>
        <v>0-9</v>
      </c>
      <c r="K157" t="str">
        <f>Raw_Data!G157</f>
        <v>Asian</v>
      </c>
      <c r="L157" t="str">
        <f>Raw_Data!H157</f>
        <v>None</v>
      </c>
      <c r="M157" t="str">
        <f>IF(Raw_Data!I157=TRUE,"Admitted","Not Admitted")</f>
        <v>Not Admitted</v>
      </c>
      <c r="N157">
        <f>IF(Raw_Data!J157="","Not Rated",Raw_Data!J157)</f>
        <v>8</v>
      </c>
      <c r="O157">
        <f>Raw_Data!K157</f>
        <v>38</v>
      </c>
      <c r="P157" t="str">
        <f>IF(Raw_Data!K157&lt;=30,"Within Time","Delayed")</f>
        <v>Delayed</v>
      </c>
    </row>
    <row r="158" spans="1:16" x14ac:dyDescent="0.35">
      <c r="A158" t="str">
        <f>Raw_Data!A158</f>
        <v>142-61-1366</v>
      </c>
      <c r="B158" s="2">
        <f>Raw_Data!B158</f>
        <v>45026.405555555553</v>
      </c>
      <c r="C158">
        <f>HOUR(Raw_Data!B158)</f>
        <v>9</v>
      </c>
      <c r="D158" t="str">
        <f>TEXT(Raw_Data!B158,"mmm")</f>
        <v>Apr</v>
      </c>
      <c r="E158">
        <f>YEAR(Raw_Data!B158)</f>
        <v>2023</v>
      </c>
      <c r="F158" t="str">
        <f>TEXT(Raw_Data!B158,"mmm-yy")</f>
        <v>Apr-23</v>
      </c>
      <c r="G158" t="str">
        <f>PROPER(Raw_Data!C158&amp;". "&amp;Raw_Data!D158)</f>
        <v>S. Loxley</v>
      </c>
      <c r="H158" t="str">
        <f>IF(OR(Raw_Data!E158="M",Raw_Data!E158="Male"),"Male",IF(OR(Raw_Data!E158="F",Raw_Data!E158="Female"),"Female","Not Confirmed"))</f>
        <v>Male</v>
      </c>
      <c r="I158">
        <f>Raw_Data!F158</f>
        <v>47</v>
      </c>
      <c r="J158" t="str">
        <f>FLOOR(Raw_Data!F158,10)&amp;"-"&amp;FLOOR(Raw_Data!F158,10)+9</f>
        <v>40-49</v>
      </c>
      <c r="K158" t="str">
        <f>Raw_Data!G158</f>
        <v>Asian</v>
      </c>
      <c r="L158" t="str">
        <f>Raw_Data!H158</f>
        <v>General Practice</v>
      </c>
      <c r="M158" t="str">
        <f>IF(Raw_Data!I158=TRUE,"Admitted","Not Admitted")</f>
        <v>Admitted</v>
      </c>
      <c r="N158" t="str">
        <f>IF(Raw_Data!J158="","Not Rated",Raw_Data!J158)</f>
        <v>Not Rated</v>
      </c>
      <c r="O158">
        <f>Raw_Data!K158</f>
        <v>30</v>
      </c>
      <c r="P158" t="str">
        <f>IF(Raw_Data!K158&lt;=30,"Within Time","Delayed")</f>
        <v>Within Time</v>
      </c>
    </row>
    <row r="159" spans="1:16" x14ac:dyDescent="0.35">
      <c r="A159" t="str">
        <f>Raw_Data!A159</f>
        <v>361-33-1262</v>
      </c>
      <c r="B159" s="2">
        <f>Raw_Data!B159</f>
        <v>45026.486805555563</v>
      </c>
      <c r="C159">
        <f>HOUR(Raw_Data!B159)</f>
        <v>11</v>
      </c>
      <c r="D159" t="str">
        <f>TEXT(Raw_Data!B159,"mmm")</f>
        <v>Apr</v>
      </c>
      <c r="E159">
        <f>YEAR(Raw_Data!B159)</f>
        <v>2023</v>
      </c>
      <c r="F159" t="str">
        <f>TEXT(Raw_Data!B159,"mmm-yy")</f>
        <v>Apr-23</v>
      </c>
      <c r="G159" t="str">
        <f>PROPER(Raw_Data!C159&amp;". "&amp;Raw_Data!D159)</f>
        <v>F. Vickery</v>
      </c>
      <c r="H159" t="str">
        <f>IF(OR(Raw_Data!E159="M",Raw_Data!E159="Male"),"Male",IF(OR(Raw_Data!E159="F",Raw_Data!E159="Female"),"Female","Not Confirmed"))</f>
        <v>Female</v>
      </c>
      <c r="I159">
        <f>Raw_Data!F159</f>
        <v>22</v>
      </c>
      <c r="J159" t="str">
        <f>FLOOR(Raw_Data!F159,10)&amp;"-"&amp;FLOOR(Raw_Data!F159,10)+9</f>
        <v>20-29</v>
      </c>
      <c r="K159" t="str">
        <f>Raw_Data!G159</f>
        <v>Asian</v>
      </c>
      <c r="L159" t="str">
        <f>Raw_Data!H159</f>
        <v>None</v>
      </c>
      <c r="M159" t="str">
        <f>IF(Raw_Data!I159=TRUE,"Admitted","Not Admitted")</f>
        <v>Not Admitted</v>
      </c>
      <c r="N159">
        <f>IF(Raw_Data!J159="","Not Rated",Raw_Data!J159)</f>
        <v>3</v>
      </c>
      <c r="O159">
        <f>Raw_Data!K159</f>
        <v>28</v>
      </c>
      <c r="P159" t="str">
        <f>IF(Raw_Data!K159&lt;=30,"Within Time","Delayed")</f>
        <v>Within Time</v>
      </c>
    </row>
    <row r="160" spans="1:16" x14ac:dyDescent="0.35">
      <c r="A160" t="str">
        <f>Raw_Data!A160</f>
        <v>913-42-5405</v>
      </c>
      <c r="B160" s="2">
        <f>Raw_Data!B160</f>
        <v>45026.488194444442</v>
      </c>
      <c r="C160">
        <f>HOUR(Raw_Data!B160)</f>
        <v>11</v>
      </c>
      <c r="D160" t="str">
        <f>TEXT(Raw_Data!B160,"mmm")</f>
        <v>Apr</v>
      </c>
      <c r="E160">
        <f>YEAR(Raw_Data!B160)</f>
        <v>2023</v>
      </c>
      <c r="F160" t="str">
        <f>TEXT(Raw_Data!B160,"mmm-yy")</f>
        <v>Apr-23</v>
      </c>
      <c r="G160" t="str">
        <f>PROPER(Raw_Data!C160&amp;". "&amp;Raw_Data!D160)</f>
        <v>V. Whitfield</v>
      </c>
      <c r="H160" t="str">
        <f>IF(OR(Raw_Data!E160="M",Raw_Data!E160="Male"),"Male",IF(OR(Raw_Data!E160="F",Raw_Data!E160="Female"),"Female","Not Confirmed"))</f>
        <v>Male</v>
      </c>
      <c r="I160">
        <f>Raw_Data!F160</f>
        <v>13</v>
      </c>
      <c r="J160" t="str">
        <f>FLOOR(Raw_Data!F160,10)&amp;"-"&amp;FLOOR(Raw_Data!F160,10)+9</f>
        <v>10-19</v>
      </c>
      <c r="K160" t="str">
        <f>Raw_Data!G160</f>
        <v>Asian</v>
      </c>
      <c r="L160" t="str">
        <f>Raw_Data!H160</f>
        <v>None</v>
      </c>
      <c r="M160" t="str">
        <f>IF(Raw_Data!I160=TRUE,"Admitted","Not Admitted")</f>
        <v>Not Admitted</v>
      </c>
      <c r="N160" t="str">
        <f>IF(Raw_Data!J160="","Not Rated",Raw_Data!J160)</f>
        <v>Not Rated</v>
      </c>
      <c r="O160">
        <f>Raw_Data!K160</f>
        <v>53</v>
      </c>
      <c r="P160" t="str">
        <f>IF(Raw_Data!K160&lt;=30,"Within Time","Delayed")</f>
        <v>Delayed</v>
      </c>
    </row>
    <row r="161" spans="1:16" x14ac:dyDescent="0.35">
      <c r="A161" t="str">
        <f>Raw_Data!A161</f>
        <v>215-57-3346</v>
      </c>
      <c r="B161" s="2">
        <f>Raw_Data!B161</f>
        <v>45026.529861111107</v>
      </c>
      <c r="C161">
        <f>HOUR(Raw_Data!B161)</f>
        <v>12</v>
      </c>
      <c r="D161" t="str">
        <f>TEXT(Raw_Data!B161,"mmm")</f>
        <v>Apr</v>
      </c>
      <c r="E161">
        <f>YEAR(Raw_Data!B161)</f>
        <v>2023</v>
      </c>
      <c r="F161" t="str">
        <f>TEXT(Raw_Data!B161,"mmm-yy")</f>
        <v>Apr-23</v>
      </c>
      <c r="G161" t="str">
        <f>PROPER(Raw_Data!C161&amp;". "&amp;Raw_Data!D161)</f>
        <v>Y. Lockwood</v>
      </c>
      <c r="H161" t="str">
        <f>IF(OR(Raw_Data!E161="M",Raw_Data!E161="Male"),"Male",IF(OR(Raw_Data!E161="F",Raw_Data!E161="Female"),"Female","Not Confirmed"))</f>
        <v>Male</v>
      </c>
      <c r="I161">
        <f>Raw_Data!F161</f>
        <v>39</v>
      </c>
      <c r="J161" t="str">
        <f>FLOOR(Raw_Data!F161,10)&amp;"-"&amp;FLOOR(Raw_Data!F161,10)+9</f>
        <v>30-39</v>
      </c>
      <c r="K161" t="str">
        <f>Raw_Data!G161</f>
        <v>Two or More Races</v>
      </c>
      <c r="L161" t="str">
        <f>Raw_Data!H161</f>
        <v>Neurology</v>
      </c>
      <c r="M161" t="str">
        <f>IF(Raw_Data!I161=TRUE,"Admitted","Not Admitted")</f>
        <v>Not Admitted</v>
      </c>
      <c r="N161" t="str">
        <f>IF(Raw_Data!J161="","Not Rated",Raw_Data!J161)</f>
        <v>Not Rated</v>
      </c>
      <c r="O161">
        <f>Raw_Data!K161</f>
        <v>43</v>
      </c>
      <c r="P161" t="str">
        <f>IF(Raw_Data!K161&lt;=30,"Within Time","Delayed")</f>
        <v>Delayed</v>
      </c>
    </row>
    <row r="162" spans="1:16" x14ac:dyDescent="0.35">
      <c r="A162" t="str">
        <f>Raw_Data!A162</f>
        <v>543-78-2970</v>
      </c>
      <c r="B162" s="2">
        <f>Raw_Data!B162</f>
        <v>45026.556250000001</v>
      </c>
      <c r="C162">
        <f>HOUR(Raw_Data!B162)</f>
        <v>13</v>
      </c>
      <c r="D162" t="str">
        <f>TEXT(Raw_Data!B162,"mmm")</f>
        <v>Apr</v>
      </c>
      <c r="E162">
        <f>YEAR(Raw_Data!B162)</f>
        <v>2023</v>
      </c>
      <c r="F162" t="str">
        <f>TEXT(Raw_Data!B162,"mmm-yy")</f>
        <v>Apr-23</v>
      </c>
      <c r="G162" t="str">
        <f>PROPER(Raw_Data!C162&amp;". "&amp;Raw_Data!D162)</f>
        <v>Z. Oakden</v>
      </c>
      <c r="H162" t="str">
        <f>IF(OR(Raw_Data!E162="M",Raw_Data!E162="Male"),"Male",IF(OR(Raw_Data!E162="F",Raw_Data!E162="Female"),"Female","Not Confirmed"))</f>
        <v>Female</v>
      </c>
      <c r="I162">
        <f>Raw_Data!F162</f>
        <v>54</v>
      </c>
      <c r="J162" t="str">
        <f>FLOOR(Raw_Data!F162,10)&amp;"-"&amp;FLOOR(Raw_Data!F162,10)+9</f>
        <v>50-59</v>
      </c>
      <c r="K162" t="str">
        <f>Raw_Data!G162</f>
        <v>White</v>
      </c>
      <c r="L162" t="str">
        <f>Raw_Data!H162</f>
        <v>None</v>
      </c>
      <c r="M162" t="str">
        <f>IF(Raw_Data!I162=TRUE,"Admitted","Not Admitted")</f>
        <v>Admitted</v>
      </c>
      <c r="N162">
        <f>IF(Raw_Data!J162="","Not Rated",Raw_Data!J162)</f>
        <v>10</v>
      </c>
      <c r="O162">
        <f>Raw_Data!K162</f>
        <v>28</v>
      </c>
      <c r="P162" t="str">
        <f>IF(Raw_Data!K162&lt;=30,"Within Time","Delayed")</f>
        <v>Within Time</v>
      </c>
    </row>
    <row r="163" spans="1:16" x14ac:dyDescent="0.35">
      <c r="A163" t="str">
        <f>Raw_Data!A163</f>
        <v>628-15-9919</v>
      </c>
      <c r="B163" s="2">
        <f>Raw_Data!B163</f>
        <v>45026.55972222222</v>
      </c>
      <c r="C163">
        <f>HOUR(Raw_Data!B163)</f>
        <v>13</v>
      </c>
      <c r="D163" t="str">
        <f>TEXT(Raw_Data!B163,"mmm")</f>
        <v>Apr</v>
      </c>
      <c r="E163">
        <f>YEAR(Raw_Data!B163)</f>
        <v>2023</v>
      </c>
      <c r="F163" t="str">
        <f>TEXT(Raw_Data!B163,"mmm-yy")</f>
        <v>Apr-23</v>
      </c>
      <c r="G163" t="str">
        <f>PROPER(Raw_Data!C163&amp;". "&amp;Raw_Data!D163)</f>
        <v>Q. Brixey</v>
      </c>
      <c r="H163" t="str">
        <f>IF(OR(Raw_Data!E163="M",Raw_Data!E163="Male"),"Male",IF(OR(Raw_Data!E163="F",Raw_Data!E163="Female"),"Female","Not Confirmed"))</f>
        <v>Female</v>
      </c>
      <c r="I163">
        <f>Raw_Data!F163</f>
        <v>47</v>
      </c>
      <c r="J163" t="str">
        <f>FLOOR(Raw_Data!F163,10)&amp;"-"&amp;FLOOR(Raw_Data!F163,10)+9</f>
        <v>40-49</v>
      </c>
      <c r="K163" t="str">
        <f>Raw_Data!G163</f>
        <v>African American</v>
      </c>
      <c r="L163" t="str">
        <f>Raw_Data!H163</f>
        <v>None</v>
      </c>
      <c r="M163" t="str">
        <f>IF(Raw_Data!I163=TRUE,"Admitted","Not Admitted")</f>
        <v>Admitted</v>
      </c>
      <c r="N163" t="str">
        <f>IF(Raw_Data!J163="","Not Rated",Raw_Data!J163)</f>
        <v>Not Rated</v>
      </c>
      <c r="O163">
        <f>Raw_Data!K163</f>
        <v>31</v>
      </c>
      <c r="P163" t="str">
        <f>IF(Raw_Data!K163&lt;=30,"Within Time","Delayed")</f>
        <v>Delayed</v>
      </c>
    </row>
    <row r="164" spans="1:16" x14ac:dyDescent="0.35">
      <c r="A164" t="str">
        <f>Raw_Data!A164</f>
        <v>443-85-9074</v>
      </c>
      <c r="B164" s="2">
        <f>Raw_Data!B164</f>
        <v>45026.647222222222</v>
      </c>
      <c r="C164">
        <f>HOUR(Raw_Data!B164)</f>
        <v>15</v>
      </c>
      <c r="D164" t="str">
        <f>TEXT(Raw_Data!B164,"mmm")</f>
        <v>Apr</v>
      </c>
      <c r="E164">
        <f>YEAR(Raw_Data!B164)</f>
        <v>2023</v>
      </c>
      <c r="F164" t="str">
        <f>TEXT(Raw_Data!B164,"mmm-yy")</f>
        <v>Apr-23</v>
      </c>
      <c r="G164" t="str">
        <f>PROPER(Raw_Data!C164&amp;". "&amp;Raw_Data!D164)</f>
        <v>C. Inglewood</v>
      </c>
      <c r="H164" t="str">
        <f>IF(OR(Raw_Data!E164="M",Raw_Data!E164="Male"),"Male",IF(OR(Raw_Data!E164="F",Raw_Data!E164="Female"),"Female","Not Confirmed"))</f>
        <v>Female</v>
      </c>
      <c r="I164">
        <f>Raw_Data!F164</f>
        <v>36</v>
      </c>
      <c r="J164" t="str">
        <f>FLOOR(Raw_Data!F164,10)&amp;"-"&amp;FLOOR(Raw_Data!F164,10)+9</f>
        <v>30-39</v>
      </c>
      <c r="K164" t="str">
        <f>Raw_Data!G164</f>
        <v>Unknown</v>
      </c>
      <c r="L164" t="str">
        <f>Raw_Data!H164</f>
        <v>General Practice</v>
      </c>
      <c r="M164" t="str">
        <f>IF(Raw_Data!I164=TRUE,"Admitted","Not Admitted")</f>
        <v>Admitted</v>
      </c>
      <c r="N164">
        <f>IF(Raw_Data!J164="","Not Rated",Raw_Data!J164)</f>
        <v>2</v>
      </c>
      <c r="O164">
        <f>Raw_Data!K164</f>
        <v>30</v>
      </c>
      <c r="P164" t="str">
        <f>IF(Raw_Data!K164&lt;=30,"Within Time","Delayed")</f>
        <v>Within Time</v>
      </c>
    </row>
    <row r="165" spans="1:16" x14ac:dyDescent="0.35">
      <c r="A165" t="str">
        <f>Raw_Data!A165</f>
        <v>421-89-7445</v>
      </c>
      <c r="B165" s="2">
        <f>Raw_Data!B165</f>
        <v>45026.709722222222</v>
      </c>
      <c r="C165">
        <f>HOUR(Raw_Data!B165)</f>
        <v>17</v>
      </c>
      <c r="D165" t="str">
        <f>TEXT(Raw_Data!B165,"mmm")</f>
        <v>Apr</v>
      </c>
      <c r="E165">
        <f>YEAR(Raw_Data!B165)</f>
        <v>2023</v>
      </c>
      <c r="F165" t="str">
        <f>TEXT(Raw_Data!B165,"mmm-yy")</f>
        <v>Apr-23</v>
      </c>
      <c r="G165" t="str">
        <f>PROPER(Raw_Data!C165&amp;". "&amp;Raw_Data!D165)</f>
        <v>T. Titcombe</v>
      </c>
      <c r="H165" t="str">
        <f>IF(OR(Raw_Data!E165="M",Raw_Data!E165="Male"),"Male",IF(OR(Raw_Data!E165="F",Raw_Data!E165="Female"),"Female","Not Confirmed"))</f>
        <v>Male</v>
      </c>
      <c r="I165">
        <f>Raw_Data!F165</f>
        <v>61</v>
      </c>
      <c r="J165" t="str">
        <f>FLOOR(Raw_Data!F165,10)&amp;"-"&amp;FLOOR(Raw_Data!F165,10)+9</f>
        <v>60-69</v>
      </c>
      <c r="K165" t="str">
        <f>Raw_Data!G165</f>
        <v>Unknown</v>
      </c>
      <c r="L165" t="str">
        <f>Raw_Data!H165</f>
        <v>None</v>
      </c>
      <c r="M165" t="str">
        <f>IF(Raw_Data!I165=TRUE,"Admitted","Not Admitted")</f>
        <v>Not Admitted</v>
      </c>
      <c r="N165" t="str">
        <f>IF(Raw_Data!J165="","Not Rated",Raw_Data!J165)</f>
        <v>Not Rated</v>
      </c>
      <c r="O165">
        <f>Raw_Data!K165</f>
        <v>44</v>
      </c>
      <c r="P165" t="str">
        <f>IF(Raw_Data!K165&lt;=30,"Within Time","Delayed")</f>
        <v>Delayed</v>
      </c>
    </row>
    <row r="166" spans="1:16" x14ac:dyDescent="0.35">
      <c r="A166" t="str">
        <f>Raw_Data!A166</f>
        <v>924-34-4304</v>
      </c>
      <c r="B166" s="2">
        <f>Raw_Data!B166</f>
        <v>45026.754861111112</v>
      </c>
      <c r="C166">
        <f>HOUR(Raw_Data!B166)</f>
        <v>18</v>
      </c>
      <c r="D166" t="str">
        <f>TEXT(Raw_Data!B166,"mmm")</f>
        <v>Apr</v>
      </c>
      <c r="E166">
        <f>YEAR(Raw_Data!B166)</f>
        <v>2023</v>
      </c>
      <c r="F166" t="str">
        <f>TEXT(Raw_Data!B166,"mmm-yy")</f>
        <v>Apr-23</v>
      </c>
      <c r="G166" t="str">
        <f>PROPER(Raw_Data!C166&amp;". "&amp;Raw_Data!D166)</f>
        <v>S. Ironside</v>
      </c>
      <c r="H166" t="str">
        <f>IF(OR(Raw_Data!E166="M",Raw_Data!E166="Male"),"Male",IF(OR(Raw_Data!E166="F",Raw_Data!E166="Female"),"Female","Not Confirmed"))</f>
        <v>Male</v>
      </c>
      <c r="I166">
        <f>Raw_Data!F166</f>
        <v>64</v>
      </c>
      <c r="J166" t="str">
        <f>FLOOR(Raw_Data!F166,10)&amp;"-"&amp;FLOOR(Raw_Data!F166,10)+9</f>
        <v>60-69</v>
      </c>
      <c r="K166" t="str">
        <f>Raw_Data!G166</f>
        <v>White</v>
      </c>
      <c r="L166" t="str">
        <f>Raw_Data!H166</f>
        <v>None</v>
      </c>
      <c r="M166" t="str">
        <f>IF(Raw_Data!I166=TRUE,"Admitted","Not Admitted")</f>
        <v>Not Admitted</v>
      </c>
      <c r="N166" t="str">
        <f>IF(Raw_Data!J166="","Not Rated",Raw_Data!J166)</f>
        <v>Not Rated</v>
      </c>
      <c r="O166">
        <f>Raw_Data!K166</f>
        <v>55</v>
      </c>
      <c r="P166" t="str">
        <f>IF(Raw_Data!K166&lt;=30,"Within Time","Delayed")</f>
        <v>Delayed</v>
      </c>
    </row>
    <row r="167" spans="1:16" x14ac:dyDescent="0.35">
      <c r="A167" t="str">
        <f>Raw_Data!A167</f>
        <v>187-34-6558</v>
      </c>
      <c r="B167" s="2">
        <f>Raw_Data!B167</f>
        <v>45026.834027777782</v>
      </c>
      <c r="C167">
        <f>HOUR(Raw_Data!B167)</f>
        <v>20</v>
      </c>
      <c r="D167" t="str">
        <f>TEXT(Raw_Data!B167,"mmm")</f>
        <v>Apr</v>
      </c>
      <c r="E167">
        <f>YEAR(Raw_Data!B167)</f>
        <v>2023</v>
      </c>
      <c r="F167" t="str">
        <f>TEXT(Raw_Data!B167,"mmm-yy")</f>
        <v>Apr-23</v>
      </c>
      <c r="G167" t="str">
        <f>PROPER(Raw_Data!C167&amp;". "&amp;Raw_Data!D167)</f>
        <v>M. Sheffield</v>
      </c>
      <c r="H167" t="str">
        <f>IF(OR(Raw_Data!E167="M",Raw_Data!E167="Male"),"Male",IF(OR(Raw_Data!E167="F",Raw_Data!E167="Female"),"Female","Not Confirmed"))</f>
        <v>Male</v>
      </c>
      <c r="I167">
        <f>Raw_Data!F167</f>
        <v>18</v>
      </c>
      <c r="J167" t="str">
        <f>FLOOR(Raw_Data!F167,10)&amp;"-"&amp;FLOOR(Raw_Data!F167,10)+9</f>
        <v>10-19</v>
      </c>
      <c r="K167" t="str">
        <f>Raw_Data!G167</f>
        <v>Declined to Identify</v>
      </c>
      <c r="L167" t="str">
        <f>Raw_Data!H167</f>
        <v>General Practice</v>
      </c>
      <c r="M167" t="str">
        <f>IF(Raw_Data!I167=TRUE,"Admitted","Not Admitted")</f>
        <v>Not Admitted</v>
      </c>
      <c r="N167" t="str">
        <f>IF(Raw_Data!J167="","Not Rated",Raw_Data!J167)</f>
        <v>Not Rated</v>
      </c>
      <c r="O167">
        <f>Raw_Data!K167</f>
        <v>40</v>
      </c>
      <c r="P167" t="str">
        <f>IF(Raw_Data!K167&lt;=30,"Within Time","Delayed")</f>
        <v>Delayed</v>
      </c>
    </row>
    <row r="168" spans="1:16" x14ac:dyDescent="0.35">
      <c r="A168" t="str">
        <f>Raw_Data!A168</f>
        <v>286-24-4924</v>
      </c>
      <c r="B168" s="2">
        <f>Raw_Data!B168</f>
        <v>45026.863888888889</v>
      </c>
      <c r="C168">
        <f>HOUR(Raw_Data!B168)</f>
        <v>20</v>
      </c>
      <c r="D168" t="str">
        <f>TEXT(Raw_Data!B168,"mmm")</f>
        <v>Apr</v>
      </c>
      <c r="E168">
        <f>YEAR(Raw_Data!B168)</f>
        <v>2023</v>
      </c>
      <c r="F168" t="str">
        <f>TEXT(Raw_Data!B168,"mmm-yy")</f>
        <v>Apr-23</v>
      </c>
      <c r="G168" t="str">
        <f>PROPER(Raw_Data!C168&amp;". "&amp;Raw_Data!D168)</f>
        <v>O. Underhill</v>
      </c>
      <c r="H168" t="str">
        <f>IF(OR(Raw_Data!E168="M",Raw_Data!E168="Male"),"Male",IF(OR(Raw_Data!E168="F",Raw_Data!E168="Female"),"Female","Not Confirmed"))</f>
        <v>Male</v>
      </c>
      <c r="I168">
        <f>Raw_Data!F168</f>
        <v>48</v>
      </c>
      <c r="J168" t="str">
        <f>FLOOR(Raw_Data!F168,10)&amp;"-"&amp;FLOOR(Raw_Data!F168,10)+9</f>
        <v>40-49</v>
      </c>
      <c r="K168" t="str">
        <f>Raw_Data!G168</f>
        <v>Pacific Islander</v>
      </c>
      <c r="L168" t="str">
        <f>Raw_Data!H168</f>
        <v>General Practice</v>
      </c>
      <c r="M168" t="str">
        <f>IF(Raw_Data!I168=TRUE,"Admitted","Not Admitted")</f>
        <v>Admitted</v>
      </c>
      <c r="N168">
        <f>IF(Raw_Data!J168="","Not Rated",Raw_Data!J168)</f>
        <v>1</v>
      </c>
      <c r="O168">
        <f>Raw_Data!K168</f>
        <v>28</v>
      </c>
      <c r="P168" t="str">
        <f>IF(Raw_Data!K168&lt;=30,"Within Time","Delayed")</f>
        <v>Within Time</v>
      </c>
    </row>
    <row r="169" spans="1:16" x14ac:dyDescent="0.35">
      <c r="A169" t="str">
        <f>Raw_Data!A169</f>
        <v>604-56-1633</v>
      </c>
      <c r="B169" s="2">
        <f>Raw_Data!B169</f>
        <v>45026.911111111112</v>
      </c>
      <c r="C169">
        <f>HOUR(Raw_Data!B169)</f>
        <v>21</v>
      </c>
      <c r="D169" t="str">
        <f>TEXT(Raw_Data!B169,"mmm")</f>
        <v>Apr</v>
      </c>
      <c r="E169">
        <f>YEAR(Raw_Data!B169)</f>
        <v>2023</v>
      </c>
      <c r="F169" t="str">
        <f>TEXT(Raw_Data!B169,"mmm-yy")</f>
        <v>Apr-23</v>
      </c>
      <c r="G169" t="str">
        <f>PROPER(Raw_Data!C169&amp;". "&amp;Raw_Data!D169)</f>
        <v>X. Ainsworth</v>
      </c>
      <c r="H169" t="str">
        <f>IF(OR(Raw_Data!E169="M",Raw_Data!E169="Male"),"Male",IF(OR(Raw_Data!E169="F",Raw_Data!E169="Female"),"Female","Not Confirmed"))</f>
        <v>Female</v>
      </c>
      <c r="I169">
        <f>Raw_Data!F169</f>
        <v>5</v>
      </c>
      <c r="J169" t="str">
        <f>FLOOR(Raw_Data!F169,10)&amp;"-"&amp;FLOOR(Raw_Data!F169,10)+9</f>
        <v>0-9</v>
      </c>
      <c r="K169" t="str">
        <f>Raw_Data!G169</f>
        <v>Asian</v>
      </c>
      <c r="L169" t="str">
        <f>Raw_Data!H169</f>
        <v>None</v>
      </c>
      <c r="M169" t="str">
        <f>IF(Raw_Data!I169=TRUE,"Admitted","Not Admitted")</f>
        <v>Admitted</v>
      </c>
      <c r="N169" t="str">
        <f>IF(Raw_Data!J169="","Not Rated",Raw_Data!J169)</f>
        <v>Not Rated</v>
      </c>
      <c r="O169">
        <f>Raw_Data!K169</f>
        <v>19</v>
      </c>
      <c r="P169" t="str">
        <f>IF(Raw_Data!K169&lt;=30,"Within Time","Delayed")</f>
        <v>Within Time</v>
      </c>
    </row>
    <row r="170" spans="1:16" x14ac:dyDescent="0.35">
      <c r="A170" t="str">
        <f>Raw_Data!A170</f>
        <v>980-79-1616</v>
      </c>
      <c r="B170" s="2">
        <f>Raw_Data!B170</f>
        <v>45027.003472222219</v>
      </c>
      <c r="C170">
        <f>HOUR(Raw_Data!B170)</f>
        <v>0</v>
      </c>
      <c r="D170" t="str">
        <f>TEXT(Raw_Data!B170,"mmm")</f>
        <v>Apr</v>
      </c>
      <c r="E170">
        <f>YEAR(Raw_Data!B170)</f>
        <v>2023</v>
      </c>
      <c r="F170" t="str">
        <f>TEXT(Raw_Data!B170,"mmm-yy")</f>
        <v>Apr-23</v>
      </c>
      <c r="G170" t="str">
        <f>PROPER(Raw_Data!C170&amp;". "&amp;Raw_Data!D170)</f>
        <v>F. Ashcombe</v>
      </c>
      <c r="H170" t="str">
        <f>IF(OR(Raw_Data!E170="M",Raw_Data!E170="Male"),"Male",IF(OR(Raw_Data!E170="F",Raw_Data!E170="Female"),"Female","Not Confirmed"))</f>
        <v>Male</v>
      </c>
      <c r="I170">
        <f>Raw_Data!F170</f>
        <v>22</v>
      </c>
      <c r="J170" t="str">
        <f>FLOOR(Raw_Data!F170,10)&amp;"-"&amp;FLOOR(Raw_Data!F170,10)+9</f>
        <v>20-29</v>
      </c>
      <c r="K170" t="str">
        <f>Raw_Data!G170</f>
        <v>African American</v>
      </c>
      <c r="L170" t="str">
        <f>Raw_Data!H170</f>
        <v>General Practice</v>
      </c>
      <c r="M170" t="str">
        <f>IF(Raw_Data!I170=TRUE,"Admitted","Not Admitted")</f>
        <v>Admitted</v>
      </c>
      <c r="N170" t="str">
        <f>IF(Raw_Data!J170="","Not Rated",Raw_Data!J170)</f>
        <v>Not Rated</v>
      </c>
      <c r="O170">
        <f>Raw_Data!K170</f>
        <v>29</v>
      </c>
      <c r="P170" t="str">
        <f>IF(Raw_Data!K170&lt;=30,"Within Time","Delayed")</f>
        <v>Within Time</v>
      </c>
    </row>
    <row r="171" spans="1:16" x14ac:dyDescent="0.35">
      <c r="A171" t="str">
        <f>Raw_Data!A171</f>
        <v>250-11-1266</v>
      </c>
      <c r="B171" s="2">
        <f>Raw_Data!B171</f>
        <v>45027.040972222218</v>
      </c>
      <c r="C171">
        <f>HOUR(Raw_Data!B171)</f>
        <v>0</v>
      </c>
      <c r="D171" t="str">
        <f>TEXT(Raw_Data!B171,"mmm")</f>
        <v>Apr</v>
      </c>
      <c r="E171">
        <f>YEAR(Raw_Data!B171)</f>
        <v>2023</v>
      </c>
      <c r="F171" t="str">
        <f>TEXT(Raw_Data!B171,"mmm-yy")</f>
        <v>Apr-23</v>
      </c>
      <c r="G171" t="str">
        <f>PROPER(Raw_Data!C171&amp;". "&amp;Raw_Data!D171)</f>
        <v>V. Hathaway</v>
      </c>
      <c r="H171" t="str">
        <f>IF(OR(Raw_Data!E171="M",Raw_Data!E171="Male"),"Male",IF(OR(Raw_Data!E171="F",Raw_Data!E171="Female"),"Female","Not Confirmed"))</f>
        <v>Female</v>
      </c>
      <c r="I171">
        <f>Raw_Data!F171</f>
        <v>69</v>
      </c>
      <c r="J171" t="str">
        <f>FLOOR(Raw_Data!F171,10)&amp;"-"&amp;FLOOR(Raw_Data!F171,10)+9</f>
        <v>60-69</v>
      </c>
      <c r="K171" t="str">
        <f>Raw_Data!G171</f>
        <v>White</v>
      </c>
      <c r="L171" t="str">
        <f>Raw_Data!H171</f>
        <v>General Practice</v>
      </c>
      <c r="M171" t="str">
        <f>IF(Raw_Data!I171=TRUE,"Admitted","Not Admitted")</f>
        <v>Not Admitted</v>
      </c>
      <c r="N171" t="str">
        <f>IF(Raw_Data!J171="","Not Rated",Raw_Data!J171)</f>
        <v>Not Rated</v>
      </c>
      <c r="O171">
        <f>Raw_Data!K171</f>
        <v>50</v>
      </c>
      <c r="P171" t="str">
        <f>IF(Raw_Data!K171&lt;=30,"Within Time","Delayed")</f>
        <v>Delayed</v>
      </c>
    </row>
    <row r="172" spans="1:16" x14ac:dyDescent="0.35">
      <c r="A172" t="str">
        <f>Raw_Data!A172</f>
        <v>634-44-1860</v>
      </c>
      <c r="B172" s="2">
        <f>Raw_Data!B172</f>
        <v>45027.053472222222</v>
      </c>
      <c r="C172">
        <f>HOUR(Raw_Data!B172)</f>
        <v>1</v>
      </c>
      <c r="D172" t="str">
        <f>TEXT(Raw_Data!B172,"mmm")</f>
        <v>Apr</v>
      </c>
      <c r="E172">
        <f>YEAR(Raw_Data!B172)</f>
        <v>2023</v>
      </c>
      <c r="F172" t="str">
        <f>TEXT(Raw_Data!B172,"mmm-yy")</f>
        <v>Apr-23</v>
      </c>
      <c r="G172" t="str">
        <f>PROPER(Raw_Data!C172&amp;". "&amp;Raw_Data!D172)</f>
        <v>Y. Glasspool</v>
      </c>
      <c r="H172" t="str">
        <f>IF(OR(Raw_Data!E172="M",Raw_Data!E172="Male"),"Male",IF(OR(Raw_Data!E172="F",Raw_Data!E172="Female"),"Female","Not Confirmed"))</f>
        <v>Male</v>
      </c>
      <c r="I172">
        <f>Raw_Data!F172</f>
        <v>77</v>
      </c>
      <c r="J172" t="str">
        <f>FLOOR(Raw_Data!F172,10)&amp;"-"&amp;FLOOR(Raw_Data!F172,10)+9</f>
        <v>70-79</v>
      </c>
      <c r="K172" t="str">
        <f>Raw_Data!G172</f>
        <v>African American</v>
      </c>
      <c r="L172" t="str">
        <f>Raw_Data!H172</f>
        <v>General Practice</v>
      </c>
      <c r="M172" t="str">
        <f>IF(Raw_Data!I172=TRUE,"Admitted","Not Admitted")</f>
        <v>Not Admitted</v>
      </c>
      <c r="N172" t="str">
        <f>IF(Raw_Data!J172="","Not Rated",Raw_Data!J172)</f>
        <v>Not Rated</v>
      </c>
      <c r="O172">
        <f>Raw_Data!K172</f>
        <v>14</v>
      </c>
      <c r="P172" t="str">
        <f>IF(Raw_Data!K172&lt;=30,"Within Time","Delayed")</f>
        <v>Within Time</v>
      </c>
    </row>
    <row r="173" spans="1:16" x14ac:dyDescent="0.35">
      <c r="A173" t="str">
        <f>Raw_Data!A173</f>
        <v>686-36-2211</v>
      </c>
      <c r="B173" s="2">
        <f>Raw_Data!B173</f>
        <v>45027.061805555553</v>
      </c>
      <c r="C173">
        <f>HOUR(Raw_Data!B173)</f>
        <v>1</v>
      </c>
      <c r="D173" t="str">
        <f>TEXT(Raw_Data!B173,"mmm")</f>
        <v>Apr</v>
      </c>
      <c r="E173">
        <f>YEAR(Raw_Data!B173)</f>
        <v>2023</v>
      </c>
      <c r="F173" t="str">
        <f>TEXT(Raw_Data!B173,"mmm-yy")</f>
        <v>Apr-23</v>
      </c>
      <c r="G173" t="str">
        <f>PROPER(Raw_Data!C173&amp;". "&amp;Raw_Data!D173)</f>
        <v>V. Pemberton</v>
      </c>
      <c r="H173" t="str">
        <f>IF(OR(Raw_Data!E173="M",Raw_Data!E173="Male"),"Male",IF(OR(Raw_Data!E173="F",Raw_Data!E173="Female"),"Female","Not Confirmed"))</f>
        <v>Male</v>
      </c>
      <c r="I173">
        <f>Raw_Data!F173</f>
        <v>62</v>
      </c>
      <c r="J173" t="str">
        <f>FLOOR(Raw_Data!F173,10)&amp;"-"&amp;FLOOR(Raw_Data!F173,10)+9</f>
        <v>60-69</v>
      </c>
      <c r="K173" t="str">
        <f>Raw_Data!G173</f>
        <v>African American</v>
      </c>
      <c r="L173" t="str">
        <f>Raw_Data!H173</f>
        <v>None</v>
      </c>
      <c r="M173" t="str">
        <f>IF(Raw_Data!I173=TRUE,"Admitted","Not Admitted")</f>
        <v>Admitted</v>
      </c>
      <c r="N173" t="str">
        <f>IF(Raw_Data!J173="","Not Rated",Raw_Data!J173)</f>
        <v>Not Rated</v>
      </c>
      <c r="O173">
        <f>Raw_Data!K173</f>
        <v>52</v>
      </c>
      <c r="P173" t="str">
        <f>IF(Raw_Data!K173&lt;=30,"Within Time","Delayed")</f>
        <v>Delayed</v>
      </c>
    </row>
    <row r="174" spans="1:16" x14ac:dyDescent="0.35">
      <c r="A174" t="str">
        <f>Raw_Data!A174</f>
        <v>218-19-9759</v>
      </c>
      <c r="B174" s="2">
        <f>Raw_Data!B174</f>
        <v>45027.091666666667</v>
      </c>
      <c r="C174">
        <f>HOUR(Raw_Data!B174)</f>
        <v>2</v>
      </c>
      <c r="D174" t="str">
        <f>TEXT(Raw_Data!B174,"mmm")</f>
        <v>Apr</v>
      </c>
      <c r="E174">
        <f>YEAR(Raw_Data!B174)</f>
        <v>2023</v>
      </c>
      <c r="F174" t="str">
        <f>TEXT(Raw_Data!B174,"mmm-yy")</f>
        <v>Apr-23</v>
      </c>
      <c r="G174" t="str">
        <f>PROPER(Raw_Data!C174&amp;". "&amp;Raw_Data!D174)</f>
        <v>T. Corpes</v>
      </c>
      <c r="H174" t="str">
        <f>IF(OR(Raw_Data!E174="M",Raw_Data!E174="Male"),"Male",IF(OR(Raw_Data!E174="F",Raw_Data!E174="Female"),"Female","Not Confirmed"))</f>
        <v>Male</v>
      </c>
      <c r="I174">
        <f>Raw_Data!F174</f>
        <v>2</v>
      </c>
      <c r="J174" t="str">
        <f>FLOOR(Raw_Data!F174,10)&amp;"-"&amp;FLOOR(Raw_Data!F174,10)+9</f>
        <v>0-9</v>
      </c>
      <c r="K174" t="str">
        <f>Raw_Data!G174</f>
        <v>Declined to Identify</v>
      </c>
      <c r="L174" t="str">
        <f>Raw_Data!H174</f>
        <v>None</v>
      </c>
      <c r="M174" t="str">
        <f>IF(Raw_Data!I174=TRUE,"Admitted","Not Admitted")</f>
        <v>Not Admitted</v>
      </c>
      <c r="N174" t="str">
        <f>IF(Raw_Data!J174="","Not Rated",Raw_Data!J174)</f>
        <v>Not Rated</v>
      </c>
      <c r="O174">
        <f>Raw_Data!K174</f>
        <v>48</v>
      </c>
      <c r="P174" t="str">
        <f>IF(Raw_Data!K174&lt;=30,"Within Time","Delayed")</f>
        <v>Delayed</v>
      </c>
    </row>
    <row r="175" spans="1:16" x14ac:dyDescent="0.35">
      <c r="A175" t="str">
        <f>Raw_Data!A175</f>
        <v>189-26-3213</v>
      </c>
      <c r="B175" s="2">
        <f>Raw_Data!B175</f>
        <v>45027.103472222218</v>
      </c>
      <c r="C175">
        <f>HOUR(Raw_Data!B175)</f>
        <v>2</v>
      </c>
      <c r="D175" t="str">
        <f>TEXT(Raw_Data!B175,"mmm")</f>
        <v>Apr</v>
      </c>
      <c r="E175">
        <f>YEAR(Raw_Data!B175)</f>
        <v>2023</v>
      </c>
      <c r="F175" t="str">
        <f>TEXT(Raw_Data!B175,"mmm-yy")</f>
        <v>Apr-23</v>
      </c>
      <c r="G175" t="str">
        <f>PROPER(Raw_Data!C175&amp;". "&amp;Raw_Data!D175)</f>
        <v>G. Stanlack</v>
      </c>
      <c r="H175" t="str">
        <f>IF(OR(Raw_Data!E175="M",Raw_Data!E175="Male"),"Male",IF(OR(Raw_Data!E175="F",Raw_Data!E175="Female"),"Female","Not Confirmed"))</f>
        <v>Female</v>
      </c>
      <c r="I175">
        <f>Raw_Data!F175</f>
        <v>25</v>
      </c>
      <c r="J175" t="str">
        <f>FLOOR(Raw_Data!F175,10)&amp;"-"&amp;FLOOR(Raw_Data!F175,10)+9</f>
        <v>20-29</v>
      </c>
      <c r="K175" t="str">
        <f>Raw_Data!G175</f>
        <v>Unknown</v>
      </c>
      <c r="L175" t="str">
        <f>Raw_Data!H175</f>
        <v>None</v>
      </c>
      <c r="M175" t="str">
        <f>IF(Raw_Data!I175=TRUE,"Admitted","Not Admitted")</f>
        <v>Not Admitted</v>
      </c>
      <c r="N175" t="str">
        <f>IF(Raw_Data!J175="","Not Rated",Raw_Data!J175)</f>
        <v>Not Rated</v>
      </c>
      <c r="O175">
        <f>Raw_Data!K175</f>
        <v>37</v>
      </c>
      <c r="P175" t="str">
        <f>IF(Raw_Data!K175&lt;=30,"Within Time","Delayed")</f>
        <v>Delayed</v>
      </c>
    </row>
    <row r="176" spans="1:16" x14ac:dyDescent="0.35">
      <c r="A176" t="str">
        <f>Raw_Data!A176</f>
        <v>474-21-7464</v>
      </c>
      <c r="B176" s="2">
        <f>Raw_Data!B176</f>
        <v>45027.134722222218</v>
      </c>
      <c r="C176">
        <f>HOUR(Raw_Data!B176)</f>
        <v>3</v>
      </c>
      <c r="D176" t="str">
        <f>TEXT(Raw_Data!B176,"mmm")</f>
        <v>Apr</v>
      </c>
      <c r="E176">
        <f>YEAR(Raw_Data!B176)</f>
        <v>2023</v>
      </c>
      <c r="F176" t="str">
        <f>TEXT(Raw_Data!B176,"mmm-yy")</f>
        <v>Apr-23</v>
      </c>
      <c r="G176" t="str">
        <f>PROPER(Raw_Data!C176&amp;". "&amp;Raw_Data!D176)</f>
        <v>I. Aldridge</v>
      </c>
      <c r="H176" t="str">
        <f>IF(OR(Raw_Data!E176="M",Raw_Data!E176="Male"),"Male",IF(OR(Raw_Data!E176="F",Raw_Data!E176="Female"),"Female","Not Confirmed"))</f>
        <v>Male</v>
      </c>
      <c r="I176">
        <f>Raw_Data!F176</f>
        <v>34</v>
      </c>
      <c r="J176" t="str">
        <f>FLOOR(Raw_Data!F176,10)&amp;"-"&amp;FLOOR(Raw_Data!F176,10)+9</f>
        <v>30-39</v>
      </c>
      <c r="K176" t="str">
        <f>Raw_Data!G176</f>
        <v>Asian</v>
      </c>
      <c r="L176" t="str">
        <f>Raw_Data!H176</f>
        <v>Orthopedics</v>
      </c>
      <c r="M176" t="str">
        <f>IF(Raw_Data!I176=TRUE,"Admitted","Not Admitted")</f>
        <v>Not Admitted</v>
      </c>
      <c r="N176">
        <f>IF(Raw_Data!J176="","Not Rated",Raw_Data!J176)</f>
        <v>3</v>
      </c>
      <c r="O176">
        <f>Raw_Data!K176</f>
        <v>40</v>
      </c>
      <c r="P176" t="str">
        <f>IF(Raw_Data!K176&lt;=30,"Within Time","Delayed")</f>
        <v>Delayed</v>
      </c>
    </row>
    <row r="177" spans="1:16" x14ac:dyDescent="0.35">
      <c r="A177" t="str">
        <f>Raw_Data!A177</f>
        <v>943-98-8638</v>
      </c>
      <c r="B177" s="2">
        <f>Raw_Data!B177</f>
        <v>45027.137499999997</v>
      </c>
      <c r="C177">
        <f>HOUR(Raw_Data!B177)</f>
        <v>3</v>
      </c>
      <c r="D177" t="str">
        <f>TEXT(Raw_Data!B177,"mmm")</f>
        <v>Apr</v>
      </c>
      <c r="E177">
        <f>YEAR(Raw_Data!B177)</f>
        <v>2023</v>
      </c>
      <c r="F177" t="str">
        <f>TEXT(Raw_Data!B177,"mmm-yy")</f>
        <v>Apr-23</v>
      </c>
      <c r="G177" t="str">
        <f>PROPER(Raw_Data!C177&amp;". "&amp;Raw_Data!D177)</f>
        <v>G. Carraway</v>
      </c>
      <c r="H177" t="str">
        <f>IF(OR(Raw_Data!E177="M",Raw_Data!E177="Male"),"Male",IF(OR(Raw_Data!E177="F",Raw_Data!E177="Female"),"Female","Not Confirmed"))</f>
        <v>Male</v>
      </c>
      <c r="I177">
        <f>Raw_Data!F177</f>
        <v>58</v>
      </c>
      <c r="J177" t="str">
        <f>FLOOR(Raw_Data!F177,10)&amp;"-"&amp;FLOOR(Raw_Data!F177,10)+9</f>
        <v>50-59</v>
      </c>
      <c r="K177" t="str">
        <f>Raw_Data!G177</f>
        <v>Two or More Races</v>
      </c>
      <c r="L177" t="str">
        <f>Raw_Data!H177</f>
        <v>General Practice</v>
      </c>
      <c r="M177" t="str">
        <f>IF(Raw_Data!I177=TRUE,"Admitted","Not Admitted")</f>
        <v>Admitted</v>
      </c>
      <c r="N177" t="str">
        <f>IF(Raw_Data!J177="","Not Rated",Raw_Data!J177)</f>
        <v>Not Rated</v>
      </c>
      <c r="O177">
        <f>Raw_Data!K177</f>
        <v>26</v>
      </c>
      <c r="P177" t="str">
        <f>IF(Raw_Data!K177&lt;=30,"Within Time","Delayed")</f>
        <v>Within Time</v>
      </c>
    </row>
    <row r="178" spans="1:16" x14ac:dyDescent="0.35">
      <c r="A178" t="str">
        <f>Raw_Data!A178</f>
        <v>622-42-4980</v>
      </c>
      <c r="B178" s="2">
        <f>Raw_Data!B178</f>
        <v>45027.15347222222</v>
      </c>
      <c r="C178">
        <f>HOUR(Raw_Data!B178)</f>
        <v>3</v>
      </c>
      <c r="D178" t="str">
        <f>TEXT(Raw_Data!B178,"mmm")</f>
        <v>Apr</v>
      </c>
      <c r="E178">
        <f>YEAR(Raw_Data!B178)</f>
        <v>2023</v>
      </c>
      <c r="F178" t="str">
        <f>TEXT(Raw_Data!B178,"mmm-yy")</f>
        <v>Apr-23</v>
      </c>
      <c r="G178" t="str">
        <f>PROPER(Raw_Data!C178&amp;". "&amp;Raw_Data!D178)</f>
        <v>E. Stanlack</v>
      </c>
      <c r="H178" t="str">
        <f>IF(OR(Raw_Data!E178="M",Raw_Data!E178="Male"),"Male",IF(OR(Raw_Data!E178="F",Raw_Data!E178="Female"),"Female","Not Confirmed"))</f>
        <v>Male</v>
      </c>
      <c r="I178">
        <f>Raw_Data!F178</f>
        <v>51</v>
      </c>
      <c r="J178" t="str">
        <f>FLOOR(Raw_Data!F178,10)&amp;"-"&amp;FLOOR(Raw_Data!F178,10)+9</f>
        <v>50-59</v>
      </c>
      <c r="K178" t="str">
        <f>Raw_Data!G178</f>
        <v>African American</v>
      </c>
      <c r="L178" t="str">
        <f>Raw_Data!H178</f>
        <v>Orthopedics</v>
      </c>
      <c r="M178" t="str">
        <f>IF(Raw_Data!I178=TRUE,"Admitted","Not Admitted")</f>
        <v>Not Admitted</v>
      </c>
      <c r="N178">
        <f>IF(Raw_Data!J178="","Not Rated",Raw_Data!J178)</f>
        <v>10</v>
      </c>
      <c r="O178">
        <f>Raw_Data!K178</f>
        <v>31</v>
      </c>
      <c r="P178" t="str">
        <f>IF(Raw_Data!K178&lt;=30,"Within Time","Delayed")</f>
        <v>Delayed</v>
      </c>
    </row>
    <row r="179" spans="1:16" x14ac:dyDescent="0.35">
      <c r="A179" t="str">
        <f>Raw_Data!A179</f>
        <v>640-33-9705</v>
      </c>
      <c r="B179" s="2">
        <f>Raw_Data!B179</f>
        <v>45027.18472222222</v>
      </c>
      <c r="C179">
        <f>HOUR(Raw_Data!B179)</f>
        <v>4</v>
      </c>
      <c r="D179" t="str">
        <f>TEXT(Raw_Data!B179,"mmm")</f>
        <v>Apr</v>
      </c>
      <c r="E179">
        <f>YEAR(Raw_Data!B179)</f>
        <v>2023</v>
      </c>
      <c r="F179" t="str">
        <f>TEXT(Raw_Data!B179,"mmm-yy")</f>
        <v>Apr-23</v>
      </c>
      <c r="G179" t="str">
        <f>PROPER(Raw_Data!C179&amp;". "&amp;Raw_Data!D179)</f>
        <v>V. Churchard</v>
      </c>
      <c r="H179" t="str">
        <f>IF(OR(Raw_Data!E179="M",Raw_Data!E179="Male"),"Male",IF(OR(Raw_Data!E179="F",Raw_Data!E179="Female"),"Female","Not Confirmed"))</f>
        <v>Male</v>
      </c>
      <c r="I179">
        <f>Raw_Data!F179</f>
        <v>13</v>
      </c>
      <c r="J179" t="str">
        <f>FLOOR(Raw_Data!F179,10)&amp;"-"&amp;FLOOR(Raw_Data!F179,10)+9</f>
        <v>10-19</v>
      </c>
      <c r="K179" t="str">
        <f>Raw_Data!G179</f>
        <v>Two or More Races</v>
      </c>
      <c r="L179" t="str">
        <f>Raw_Data!H179</f>
        <v>General Practice</v>
      </c>
      <c r="M179" t="str">
        <f>IF(Raw_Data!I179=TRUE,"Admitted","Not Admitted")</f>
        <v>Admitted</v>
      </c>
      <c r="N179" t="str">
        <f>IF(Raw_Data!J179="","Not Rated",Raw_Data!J179)</f>
        <v>Not Rated</v>
      </c>
      <c r="O179">
        <f>Raw_Data!K179</f>
        <v>25</v>
      </c>
      <c r="P179" t="str">
        <f>IF(Raw_Data!K179&lt;=30,"Within Time","Delayed")</f>
        <v>Within Time</v>
      </c>
    </row>
    <row r="180" spans="1:16" x14ac:dyDescent="0.35">
      <c r="A180" t="str">
        <f>Raw_Data!A180</f>
        <v>236-36-3311</v>
      </c>
      <c r="B180" s="2">
        <f>Raw_Data!B180</f>
        <v>45027.220138888893</v>
      </c>
      <c r="C180">
        <f>HOUR(Raw_Data!B180)</f>
        <v>5</v>
      </c>
      <c r="D180" t="str">
        <f>TEXT(Raw_Data!B180,"mmm")</f>
        <v>Apr</v>
      </c>
      <c r="E180">
        <f>YEAR(Raw_Data!B180)</f>
        <v>2023</v>
      </c>
      <c r="F180" t="str">
        <f>TEXT(Raw_Data!B180,"mmm-yy")</f>
        <v>Apr-23</v>
      </c>
      <c r="G180" t="str">
        <f>PROPER(Raw_Data!C180&amp;". "&amp;Raw_Data!D180)</f>
        <v>B. Kershaw</v>
      </c>
      <c r="H180" t="str">
        <f>IF(OR(Raw_Data!E180="M",Raw_Data!E180="Male"),"Male",IF(OR(Raw_Data!E180="F",Raw_Data!E180="Female"),"Female","Not Confirmed"))</f>
        <v>Male</v>
      </c>
      <c r="I180">
        <f>Raw_Data!F180</f>
        <v>49</v>
      </c>
      <c r="J180" t="str">
        <f>FLOOR(Raw_Data!F180,10)&amp;"-"&amp;FLOOR(Raw_Data!F180,10)+9</f>
        <v>40-49</v>
      </c>
      <c r="K180" t="str">
        <f>Raw_Data!G180</f>
        <v>White</v>
      </c>
      <c r="L180" t="str">
        <f>Raw_Data!H180</f>
        <v>Physiotherapy</v>
      </c>
      <c r="M180" t="str">
        <f>IF(Raw_Data!I180=TRUE,"Admitted","Not Admitted")</f>
        <v>Admitted</v>
      </c>
      <c r="N180">
        <f>IF(Raw_Data!J180="","Not Rated",Raw_Data!J180)</f>
        <v>8</v>
      </c>
      <c r="O180">
        <f>Raw_Data!K180</f>
        <v>41</v>
      </c>
      <c r="P180" t="str">
        <f>IF(Raw_Data!K180&lt;=30,"Within Time","Delayed")</f>
        <v>Delayed</v>
      </c>
    </row>
    <row r="181" spans="1:16" x14ac:dyDescent="0.35">
      <c r="A181" t="str">
        <f>Raw_Data!A181</f>
        <v>123-85-1112</v>
      </c>
      <c r="B181" s="2">
        <f>Raw_Data!B181</f>
        <v>45027.229861111111</v>
      </c>
      <c r="C181">
        <f>HOUR(Raw_Data!B181)</f>
        <v>5</v>
      </c>
      <c r="D181" t="str">
        <f>TEXT(Raw_Data!B181,"mmm")</f>
        <v>Apr</v>
      </c>
      <c r="E181">
        <f>YEAR(Raw_Data!B181)</f>
        <v>2023</v>
      </c>
      <c r="F181" t="str">
        <f>TEXT(Raw_Data!B181,"mmm-yy")</f>
        <v>Apr-23</v>
      </c>
      <c r="G181" t="str">
        <f>PROPER(Raw_Data!C181&amp;". "&amp;Raw_Data!D181)</f>
        <v>X. Whitfield</v>
      </c>
      <c r="H181" t="str">
        <f>IF(OR(Raw_Data!E181="M",Raw_Data!E181="Male"),"Male",IF(OR(Raw_Data!E181="F",Raw_Data!E181="Female"),"Female","Not Confirmed"))</f>
        <v>Female</v>
      </c>
      <c r="I181">
        <f>Raw_Data!F181</f>
        <v>59</v>
      </c>
      <c r="J181" t="str">
        <f>FLOOR(Raw_Data!F181,10)&amp;"-"&amp;FLOOR(Raw_Data!F181,10)+9</f>
        <v>50-59</v>
      </c>
      <c r="K181" t="str">
        <f>Raw_Data!G181</f>
        <v>Asian</v>
      </c>
      <c r="L181" t="str">
        <f>Raw_Data!H181</f>
        <v>None</v>
      </c>
      <c r="M181" t="str">
        <f>IF(Raw_Data!I181=TRUE,"Admitted","Not Admitted")</f>
        <v>Not Admitted</v>
      </c>
      <c r="N181" t="str">
        <f>IF(Raw_Data!J181="","Not Rated",Raw_Data!J181)</f>
        <v>Not Rated</v>
      </c>
      <c r="O181">
        <f>Raw_Data!K181</f>
        <v>57</v>
      </c>
      <c r="P181" t="str">
        <f>IF(Raw_Data!K181&lt;=30,"Within Time","Delayed")</f>
        <v>Delayed</v>
      </c>
    </row>
    <row r="182" spans="1:16" x14ac:dyDescent="0.35">
      <c r="A182" t="str">
        <f>Raw_Data!A182</f>
        <v>122-96-4812</v>
      </c>
      <c r="B182" s="2">
        <f>Raw_Data!B182</f>
        <v>45027.589583333327</v>
      </c>
      <c r="C182">
        <f>HOUR(Raw_Data!B182)</f>
        <v>14</v>
      </c>
      <c r="D182" t="str">
        <f>TEXT(Raw_Data!B182,"mmm")</f>
        <v>Apr</v>
      </c>
      <c r="E182">
        <f>YEAR(Raw_Data!B182)</f>
        <v>2023</v>
      </c>
      <c r="F182" t="str">
        <f>TEXT(Raw_Data!B182,"mmm-yy")</f>
        <v>Apr-23</v>
      </c>
      <c r="G182" t="str">
        <f>PROPER(Raw_Data!C182&amp;". "&amp;Raw_Data!D182)</f>
        <v>T. Quarmby</v>
      </c>
      <c r="H182" t="str">
        <f>IF(OR(Raw_Data!E182="M",Raw_Data!E182="Male"),"Male",IF(OR(Raw_Data!E182="F",Raw_Data!E182="Female"),"Female","Not Confirmed"))</f>
        <v>Male</v>
      </c>
      <c r="I182">
        <f>Raw_Data!F182</f>
        <v>11</v>
      </c>
      <c r="J182" t="str">
        <f>FLOOR(Raw_Data!F182,10)&amp;"-"&amp;FLOOR(Raw_Data!F182,10)+9</f>
        <v>10-19</v>
      </c>
      <c r="K182" t="str">
        <f>Raw_Data!G182</f>
        <v>Asian</v>
      </c>
      <c r="L182" t="str">
        <f>Raw_Data!H182</f>
        <v>None</v>
      </c>
      <c r="M182" t="str">
        <f>IF(Raw_Data!I182=TRUE,"Admitted","Not Admitted")</f>
        <v>Admitted</v>
      </c>
      <c r="N182" t="str">
        <f>IF(Raw_Data!J182="","Not Rated",Raw_Data!J182)</f>
        <v>Not Rated</v>
      </c>
      <c r="O182">
        <f>Raw_Data!K182</f>
        <v>41</v>
      </c>
      <c r="P182" t="str">
        <f>IF(Raw_Data!K182&lt;=30,"Within Time","Delayed")</f>
        <v>Delayed</v>
      </c>
    </row>
    <row r="183" spans="1:16" x14ac:dyDescent="0.35">
      <c r="A183" t="str">
        <f>Raw_Data!A183</f>
        <v>861-72-3431</v>
      </c>
      <c r="B183" s="2">
        <f>Raw_Data!B183</f>
        <v>45027.59097222222</v>
      </c>
      <c r="C183">
        <f>HOUR(Raw_Data!B183)</f>
        <v>14</v>
      </c>
      <c r="D183" t="str">
        <f>TEXT(Raw_Data!B183,"mmm")</f>
        <v>Apr</v>
      </c>
      <c r="E183">
        <f>YEAR(Raw_Data!B183)</f>
        <v>2023</v>
      </c>
      <c r="F183" t="str">
        <f>TEXT(Raw_Data!B183,"mmm-yy")</f>
        <v>Apr-23</v>
      </c>
      <c r="G183" t="str">
        <f>PROPER(Raw_Data!C183&amp;". "&amp;Raw_Data!D183)</f>
        <v>L. Dankworth</v>
      </c>
      <c r="H183" t="str">
        <f>IF(OR(Raw_Data!E183="M",Raw_Data!E183="Male"),"Male",IF(OR(Raw_Data!E183="F",Raw_Data!E183="Female"),"Female","Not Confirmed"))</f>
        <v>Male</v>
      </c>
      <c r="I183">
        <f>Raw_Data!F183</f>
        <v>27</v>
      </c>
      <c r="J183" t="str">
        <f>FLOOR(Raw_Data!F183,10)&amp;"-"&amp;FLOOR(Raw_Data!F183,10)+9</f>
        <v>20-29</v>
      </c>
      <c r="K183" t="str">
        <f>Raw_Data!G183</f>
        <v>Pacific Islander</v>
      </c>
      <c r="L183" t="str">
        <f>Raw_Data!H183</f>
        <v>None</v>
      </c>
      <c r="M183" t="str">
        <f>IF(Raw_Data!I183=TRUE,"Admitted","Not Admitted")</f>
        <v>Admitted</v>
      </c>
      <c r="N183" t="str">
        <f>IF(Raw_Data!J183="","Not Rated",Raw_Data!J183)</f>
        <v>Not Rated</v>
      </c>
      <c r="O183">
        <f>Raw_Data!K183</f>
        <v>34</v>
      </c>
      <c r="P183" t="str">
        <f>IF(Raw_Data!K183&lt;=30,"Within Time","Delayed")</f>
        <v>Delayed</v>
      </c>
    </row>
    <row r="184" spans="1:16" x14ac:dyDescent="0.35">
      <c r="A184" t="str">
        <f>Raw_Data!A184</f>
        <v>846-81-6356</v>
      </c>
      <c r="B184" s="2">
        <f>Raw_Data!B184</f>
        <v>45027.734027777777</v>
      </c>
      <c r="C184">
        <f>HOUR(Raw_Data!B184)</f>
        <v>17</v>
      </c>
      <c r="D184" t="str">
        <f>TEXT(Raw_Data!B184,"mmm")</f>
        <v>Apr</v>
      </c>
      <c r="E184">
        <f>YEAR(Raw_Data!B184)</f>
        <v>2023</v>
      </c>
      <c r="F184" t="str">
        <f>TEXT(Raw_Data!B184,"mmm-yy")</f>
        <v>Apr-23</v>
      </c>
      <c r="G184" t="str">
        <f>PROPER(Raw_Data!C184&amp;". "&amp;Raw_Data!D184)</f>
        <v>Q. Lockwood</v>
      </c>
      <c r="H184" t="str">
        <f>IF(OR(Raw_Data!E184="M",Raw_Data!E184="Male"),"Male",IF(OR(Raw_Data!E184="F",Raw_Data!E184="Female"),"Female","Not Confirmed"))</f>
        <v>Male</v>
      </c>
      <c r="I184">
        <f>Raw_Data!F184</f>
        <v>61</v>
      </c>
      <c r="J184" t="str">
        <f>FLOOR(Raw_Data!F184,10)&amp;"-"&amp;FLOOR(Raw_Data!F184,10)+9</f>
        <v>60-69</v>
      </c>
      <c r="K184" t="str">
        <f>Raw_Data!G184</f>
        <v>White</v>
      </c>
      <c r="L184" t="str">
        <f>Raw_Data!H184</f>
        <v>None</v>
      </c>
      <c r="M184" t="str">
        <f>IF(Raw_Data!I184=TRUE,"Admitted","Not Admitted")</f>
        <v>Admitted</v>
      </c>
      <c r="N184" t="str">
        <f>IF(Raw_Data!J184="","Not Rated",Raw_Data!J184)</f>
        <v>Not Rated</v>
      </c>
      <c r="O184">
        <f>Raw_Data!K184</f>
        <v>15</v>
      </c>
      <c r="P184" t="str">
        <f>IF(Raw_Data!K184&lt;=30,"Within Time","Delayed")</f>
        <v>Within Time</v>
      </c>
    </row>
    <row r="185" spans="1:16" x14ac:dyDescent="0.35">
      <c r="A185" t="str">
        <f>Raw_Data!A185</f>
        <v>522-31-2702</v>
      </c>
      <c r="B185" s="2">
        <f>Raw_Data!B185</f>
        <v>45027.763888888891</v>
      </c>
      <c r="C185">
        <f>HOUR(Raw_Data!B185)</f>
        <v>18</v>
      </c>
      <c r="D185" t="str">
        <f>TEXT(Raw_Data!B185,"mmm")</f>
        <v>Apr</v>
      </c>
      <c r="E185">
        <f>YEAR(Raw_Data!B185)</f>
        <v>2023</v>
      </c>
      <c r="F185" t="str">
        <f>TEXT(Raw_Data!B185,"mmm-yy")</f>
        <v>Apr-23</v>
      </c>
      <c r="G185" t="str">
        <f>PROPER(Raw_Data!C185&amp;". "&amp;Raw_Data!D185)</f>
        <v>P. Crebo</v>
      </c>
      <c r="H185" t="str">
        <f>IF(OR(Raw_Data!E185="M",Raw_Data!E185="Male"),"Male",IF(OR(Raw_Data!E185="F",Raw_Data!E185="Female"),"Female","Not Confirmed"))</f>
        <v>Female</v>
      </c>
      <c r="I185">
        <f>Raw_Data!F185</f>
        <v>13</v>
      </c>
      <c r="J185" t="str">
        <f>FLOOR(Raw_Data!F185,10)&amp;"-"&amp;FLOOR(Raw_Data!F185,10)+9</f>
        <v>10-19</v>
      </c>
      <c r="K185" t="str">
        <f>Raw_Data!G185</f>
        <v>White</v>
      </c>
      <c r="L185" t="str">
        <f>Raw_Data!H185</f>
        <v>General Practice</v>
      </c>
      <c r="M185" t="str">
        <f>IF(Raw_Data!I185=TRUE,"Admitted","Not Admitted")</f>
        <v>Not Admitted</v>
      </c>
      <c r="N185" t="str">
        <f>IF(Raw_Data!J185="","Not Rated",Raw_Data!J185)</f>
        <v>Not Rated</v>
      </c>
      <c r="O185">
        <f>Raw_Data!K185</f>
        <v>29</v>
      </c>
      <c r="P185" t="str">
        <f>IF(Raw_Data!K185&lt;=30,"Within Time","Delayed")</f>
        <v>Within Time</v>
      </c>
    </row>
    <row r="186" spans="1:16" x14ac:dyDescent="0.35">
      <c r="A186" t="str">
        <f>Raw_Data!A186</f>
        <v>784-53-1279</v>
      </c>
      <c r="B186" s="2">
        <f>Raw_Data!B186</f>
        <v>45027.820138888892</v>
      </c>
      <c r="C186">
        <f>HOUR(Raw_Data!B186)</f>
        <v>19</v>
      </c>
      <c r="D186" t="str">
        <f>TEXT(Raw_Data!B186,"mmm")</f>
        <v>Apr</v>
      </c>
      <c r="E186">
        <f>YEAR(Raw_Data!B186)</f>
        <v>2023</v>
      </c>
      <c r="F186" t="str">
        <f>TEXT(Raw_Data!B186,"mmm-yy")</f>
        <v>Apr-23</v>
      </c>
      <c r="G186" t="str">
        <f>PROPER(Raw_Data!C186&amp;". "&amp;Raw_Data!D186)</f>
        <v>W. Inglewood</v>
      </c>
      <c r="H186" t="str">
        <f>IF(OR(Raw_Data!E186="M",Raw_Data!E186="Male"),"Male",IF(OR(Raw_Data!E186="F",Raw_Data!E186="Female"),"Female","Not Confirmed"))</f>
        <v>Female</v>
      </c>
      <c r="I186">
        <f>Raw_Data!F186</f>
        <v>22</v>
      </c>
      <c r="J186" t="str">
        <f>FLOOR(Raw_Data!F186,10)&amp;"-"&amp;FLOOR(Raw_Data!F186,10)+9</f>
        <v>20-29</v>
      </c>
      <c r="K186" t="str">
        <f>Raw_Data!G186</f>
        <v>White</v>
      </c>
      <c r="L186" t="str">
        <f>Raw_Data!H186</f>
        <v>General Practice</v>
      </c>
      <c r="M186" t="str">
        <f>IF(Raw_Data!I186=TRUE,"Admitted","Not Admitted")</f>
        <v>Admitted</v>
      </c>
      <c r="N186" t="str">
        <f>IF(Raw_Data!J186="","Not Rated",Raw_Data!J186)</f>
        <v>Not Rated</v>
      </c>
      <c r="O186">
        <f>Raw_Data!K186</f>
        <v>44</v>
      </c>
      <c r="P186" t="str">
        <f>IF(Raw_Data!K186&lt;=30,"Within Time","Delayed")</f>
        <v>Delayed</v>
      </c>
    </row>
    <row r="187" spans="1:16" x14ac:dyDescent="0.35">
      <c r="A187" t="str">
        <f>Raw_Data!A187</f>
        <v>649-82-1750</v>
      </c>
      <c r="B187" s="2">
        <f>Raw_Data!B187</f>
        <v>45027.848611111112</v>
      </c>
      <c r="C187">
        <f>HOUR(Raw_Data!B187)</f>
        <v>20</v>
      </c>
      <c r="D187" t="str">
        <f>TEXT(Raw_Data!B187,"mmm")</f>
        <v>Apr</v>
      </c>
      <c r="E187">
        <f>YEAR(Raw_Data!B187)</f>
        <v>2023</v>
      </c>
      <c r="F187" t="str">
        <f>TEXT(Raw_Data!B187,"mmm-yy")</f>
        <v>Apr-23</v>
      </c>
      <c r="G187" t="str">
        <f>PROPER(Raw_Data!C187&amp;". "&amp;Raw_Data!D187)</f>
        <v>X. Quickfall</v>
      </c>
      <c r="H187" t="str">
        <f>IF(OR(Raw_Data!E187="M",Raw_Data!E187="Male"),"Male",IF(OR(Raw_Data!E187="F",Raw_Data!E187="Female"),"Female","Not Confirmed"))</f>
        <v>Female</v>
      </c>
      <c r="I187">
        <f>Raw_Data!F187</f>
        <v>10</v>
      </c>
      <c r="J187" t="str">
        <f>FLOOR(Raw_Data!F187,10)&amp;"-"&amp;FLOOR(Raw_Data!F187,10)+9</f>
        <v>10-19</v>
      </c>
      <c r="K187" t="str">
        <f>Raw_Data!G187</f>
        <v>White</v>
      </c>
      <c r="L187" t="str">
        <f>Raw_Data!H187</f>
        <v>None</v>
      </c>
      <c r="M187" t="str">
        <f>IF(Raw_Data!I187=TRUE,"Admitted","Not Admitted")</f>
        <v>Admitted</v>
      </c>
      <c r="N187" t="str">
        <f>IF(Raw_Data!J187="","Not Rated",Raw_Data!J187)</f>
        <v>Not Rated</v>
      </c>
      <c r="O187">
        <f>Raw_Data!K187</f>
        <v>48</v>
      </c>
      <c r="P187" t="str">
        <f>IF(Raw_Data!K187&lt;=30,"Within Time","Delayed")</f>
        <v>Delayed</v>
      </c>
    </row>
    <row r="188" spans="1:16" x14ac:dyDescent="0.35">
      <c r="A188" t="str">
        <f>Raw_Data!A188</f>
        <v>273-30-2640</v>
      </c>
      <c r="B188" s="2">
        <f>Raw_Data!B188</f>
        <v>45027.87777777778</v>
      </c>
      <c r="C188">
        <f>HOUR(Raw_Data!B188)</f>
        <v>21</v>
      </c>
      <c r="D188" t="str">
        <f>TEXT(Raw_Data!B188,"mmm")</f>
        <v>Apr</v>
      </c>
      <c r="E188">
        <f>YEAR(Raw_Data!B188)</f>
        <v>2023</v>
      </c>
      <c r="F188" t="str">
        <f>TEXT(Raw_Data!B188,"mmm-yy")</f>
        <v>Apr-23</v>
      </c>
      <c r="G188" t="str">
        <f>PROPER(Raw_Data!C188&amp;". "&amp;Raw_Data!D188)</f>
        <v>L. Northcote</v>
      </c>
      <c r="H188" t="str">
        <f>IF(OR(Raw_Data!E188="M",Raw_Data!E188="Male"),"Male",IF(OR(Raw_Data!E188="F",Raw_Data!E188="Female"),"Female","Not Confirmed"))</f>
        <v>Male</v>
      </c>
      <c r="I188">
        <f>Raw_Data!F188</f>
        <v>9</v>
      </c>
      <c r="J188" t="str">
        <f>FLOOR(Raw_Data!F188,10)&amp;"-"&amp;FLOOR(Raw_Data!F188,10)+9</f>
        <v>0-9</v>
      </c>
      <c r="K188" t="str">
        <f>Raw_Data!G188</f>
        <v>White</v>
      </c>
      <c r="L188" t="str">
        <f>Raw_Data!H188</f>
        <v>None</v>
      </c>
      <c r="M188" t="str">
        <f>IF(Raw_Data!I188=TRUE,"Admitted","Not Admitted")</f>
        <v>Not Admitted</v>
      </c>
      <c r="N188" t="str">
        <f>IF(Raw_Data!J188="","Not Rated",Raw_Data!J188)</f>
        <v>Not Rated</v>
      </c>
      <c r="O188">
        <f>Raw_Data!K188</f>
        <v>44</v>
      </c>
      <c r="P188" t="str">
        <f>IF(Raw_Data!K188&lt;=30,"Within Time","Delayed")</f>
        <v>Delayed</v>
      </c>
    </row>
    <row r="189" spans="1:16" x14ac:dyDescent="0.35">
      <c r="A189" t="str">
        <f>Raw_Data!A189</f>
        <v>111-29-4162</v>
      </c>
      <c r="B189" s="2">
        <f>Raw_Data!B189</f>
        <v>45027.880555555559</v>
      </c>
      <c r="C189">
        <f>HOUR(Raw_Data!B189)</f>
        <v>21</v>
      </c>
      <c r="D189" t="str">
        <f>TEXT(Raw_Data!B189,"mmm")</f>
        <v>Apr</v>
      </c>
      <c r="E189">
        <f>YEAR(Raw_Data!B189)</f>
        <v>2023</v>
      </c>
      <c r="F189" t="str">
        <f>TEXT(Raw_Data!B189,"mmm-yy")</f>
        <v>Apr-23</v>
      </c>
      <c r="G189" t="str">
        <f>PROPER(Raw_Data!C189&amp;". "&amp;Raw_Data!D189)</f>
        <v>L. Greenhalgh</v>
      </c>
      <c r="H189" t="str">
        <f>IF(OR(Raw_Data!E189="M",Raw_Data!E189="Male"),"Male",IF(OR(Raw_Data!E189="F",Raw_Data!E189="Female"),"Female","Not Confirmed"))</f>
        <v>Female</v>
      </c>
      <c r="I189">
        <f>Raw_Data!F189</f>
        <v>11</v>
      </c>
      <c r="J189" t="str">
        <f>FLOOR(Raw_Data!F189,10)&amp;"-"&amp;FLOOR(Raw_Data!F189,10)+9</f>
        <v>10-19</v>
      </c>
      <c r="K189" t="str">
        <f>Raw_Data!G189</f>
        <v>White</v>
      </c>
      <c r="L189" t="str">
        <f>Raw_Data!H189</f>
        <v>None</v>
      </c>
      <c r="M189" t="str">
        <f>IF(Raw_Data!I189=TRUE,"Admitted","Not Admitted")</f>
        <v>Not Admitted</v>
      </c>
      <c r="N189" t="str">
        <f>IF(Raw_Data!J189="","Not Rated",Raw_Data!J189)</f>
        <v>Not Rated</v>
      </c>
      <c r="O189">
        <f>Raw_Data!K189</f>
        <v>23</v>
      </c>
      <c r="P189" t="str">
        <f>IF(Raw_Data!K189&lt;=30,"Within Time","Delayed")</f>
        <v>Within Time</v>
      </c>
    </row>
    <row r="190" spans="1:16" x14ac:dyDescent="0.35">
      <c r="A190" t="str">
        <f>Raw_Data!A190</f>
        <v>587-21-7873</v>
      </c>
      <c r="B190" s="2">
        <f>Raw_Data!B190</f>
        <v>45027.998611111107</v>
      </c>
      <c r="C190">
        <f>HOUR(Raw_Data!B190)</f>
        <v>23</v>
      </c>
      <c r="D190" t="str">
        <f>TEXT(Raw_Data!B190,"mmm")</f>
        <v>Apr</v>
      </c>
      <c r="E190">
        <f>YEAR(Raw_Data!B190)</f>
        <v>2023</v>
      </c>
      <c r="F190" t="str">
        <f>TEXT(Raw_Data!B190,"mmm-yy")</f>
        <v>Apr-23</v>
      </c>
      <c r="G190" t="str">
        <f>PROPER(Raw_Data!C190&amp;". "&amp;Raw_Data!D190)</f>
        <v>G. Dankworth</v>
      </c>
      <c r="H190" t="str">
        <f>IF(OR(Raw_Data!E190="M",Raw_Data!E190="Male"),"Male",IF(OR(Raw_Data!E190="F",Raw_Data!E190="Female"),"Female","Not Confirmed"))</f>
        <v>Male</v>
      </c>
      <c r="I190">
        <f>Raw_Data!F190</f>
        <v>54</v>
      </c>
      <c r="J190" t="str">
        <f>FLOOR(Raw_Data!F190,10)&amp;"-"&amp;FLOOR(Raw_Data!F190,10)+9</f>
        <v>50-59</v>
      </c>
      <c r="K190" t="str">
        <f>Raw_Data!G190</f>
        <v>African American</v>
      </c>
      <c r="L190" t="str">
        <f>Raw_Data!H190</f>
        <v>Physiotherapy</v>
      </c>
      <c r="M190" t="str">
        <f>IF(Raw_Data!I190=TRUE,"Admitted","Not Admitted")</f>
        <v>Admitted</v>
      </c>
      <c r="N190" t="str">
        <f>IF(Raw_Data!J190="","Not Rated",Raw_Data!J190)</f>
        <v>Not Rated</v>
      </c>
      <c r="O190">
        <f>Raw_Data!K190</f>
        <v>20</v>
      </c>
      <c r="P190" t="str">
        <f>IF(Raw_Data!K190&lt;=30,"Within Time","Delayed")</f>
        <v>Within Time</v>
      </c>
    </row>
    <row r="191" spans="1:16" x14ac:dyDescent="0.35">
      <c r="A191" t="str">
        <f>Raw_Data!A191</f>
        <v>812-82-3351</v>
      </c>
      <c r="B191" s="2">
        <f>Raw_Data!B191</f>
        <v>45028.006249999999</v>
      </c>
      <c r="C191">
        <f>HOUR(Raw_Data!B191)</f>
        <v>0</v>
      </c>
      <c r="D191" t="str">
        <f>TEXT(Raw_Data!B191,"mmm")</f>
        <v>Apr</v>
      </c>
      <c r="E191">
        <f>YEAR(Raw_Data!B191)</f>
        <v>2023</v>
      </c>
      <c r="F191" t="str">
        <f>TEXT(Raw_Data!B191,"mmm-yy")</f>
        <v>Apr-23</v>
      </c>
      <c r="G191" t="str">
        <f>PROPER(Raw_Data!C191&amp;". "&amp;Raw_Data!D191)</f>
        <v>L. Yarborough</v>
      </c>
      <c r="H191" t="str">
        <f>IF(OR(Raw_Data!E191="M",Raw_Data!E191="Male"),"Male",IF(OR(Raw_Data!E191="F",Raw_Data!E191="Female"),"Female","Not Confirmed"))</f>
        <v>Female</v>
      </c>
      <c r="I191">
        <f>Raw_Data!F191</f>
        <v>68</v>
      </c>
      <c r="J191" t="str">
        <f>FLOOR(Raw_Data!F191,10)&amp;"-"&amp;FLOOR(Raw_Data!F191,10)+9</f>
        <v>60-69</v>
      </c>
      <c r="K191" t="str">
        <f>Raw_Data!G191</f>
        <v>African American</v>
      </c>
      <c r="L191" t="str">
        <f>Raw_Data!H191</f>
        <v>None</v>
      </c>
      <c r="M191" t="str">
        <f>IF(Raw_Data!I191=TRUE,"Admitted","Not Admitted")</f>
        <v>Admitted</v>
      </c>
      <c r="N191" t="str">
        <f>IF(Raw_Data!J191="","Not Rated",Raw_Data!J191)</f>
        <v>Not Rated</v>
      </c>
      <c r="O191">
        <f>Raw_Data!K191</f>
        <v>48</v>
      </c>
      <c r="P191" t="str">
        <f>IF(Raw_Data!K191&lt;=30,"Within Time","Delayed")</f>
        <v>Delayed</v>
      </c>
    </row>
    <row r="192" spans="1:16" x14ac:dyDescent="0.35">
      <c r="A192" t="str">
        <f>Raw_Data!A192</f>
        <v>426-50-2968</v>
      </c>
      <c r="B192" s="2">
        <f>Raw_Data!B192</f>
        <v>45028.053472222222</v>
      </c>
      <c r="C192">
        <f>HOUR(Raw_Data!B192)</f>
        <v>1</v>
      </c>
      <c r="D192" t="str">
        <f>TEXT(Raw_Data!B192,"mmm")</f>
        <v>Apr</v>
      </c>
      <c r="E192">
        <f>YEAR(Raw_Data!B192)</f>
        <v>2023</v>
      </c>
      <c r="F192" t="str">
        <f>TEXT(Raw_Data!B192,"mmm-yy")</f>
        <v>Apr-23</v>
      </c>
      <c r="G192" t="str">
        <f>PROPER(Raw_Data!C192&amp;". "&amp;Raw_Data!D192)</f>
        <v>Q. Nethercott</v>
      </c>
      <c r="H192" t="str">
        <f>IF(OR(Raw_Data!E192="M",Raw_Data!E192="Male"),"Male",IF(OR(Raw_Data!E192="F",Raw_Data!E192="Female"),"Female","Not Confirmed"))</f>
        <v>Female</v>
      </c>
      <c r="I192">
        <f>Raw_Data!F192</f>
        <v>14</v>
      </c>
      <c r="J192" t="str">
        <f>FLOOR(Raw_Data!F192,10)&amp;"-"&amp;FLOOR(Raw_Data!F192,10)+9</f>
        <v>10-19</v>
      </c>
      <c r="K192" t="str">
        <f>Raw_Data!G192</f>
        <v>Asian</v>
      </c>
      <c r="L192" t="str">
        <f>Raw_Data!H192</f>
        <v>General Practice</v>
      </c>
      <c r="M192" t="str">
        <f>IF(Raw_Data!I192=TRUE,"Admitted","Not Admitted")</f>
        <v>Not Admitted</v>
      </c>
      <c r="N192">
        <f>IF(Raw_Data!J192="","Not Rated",Raw_Data!J192)</f>
        <v>7</v>
      </c>
      <c r="O192">
        <f>Raw_Data!K192</f>
        <v>56</v>
      </c>
      <c r="P192" t="str">
        <f>IF(Raw_Data!K192&lt;=30,"Within Time","Delayed")</f>
        <v>Delayed</v>
      </c>
    </row>
    <row r="193" spans="1:16" x14ac:dyDescent="0.35">
      <c r="A193" t="str">
        <f>Raw_Data!A193</f>
        <v>131-66-8999</v>
      </c>
      <c r="B193" s="2">
        <f>Raw_Data!B193</f>
        <v>45028.10833333333</v>
      </c>
      <c r="C193">
        <f>HOUR(Raw_Data!B193)</f>
        <v>2</v>
      </c>
      <c r="D193" t="str">
        <f>TEXT(Raw_Data!B193,"mmm")</f>
        <v>Apr</v>
      </c>
      <c r="E193">
        <f>YEAR(Raw_Data!B193)</f>
        <v>2023</v>
      </c>
      <c r="F193" t="str">
        <f>TEXT(Raw_Data!B193,"mmm-yy")</f>
        <v>Apr-23</v>
      </c>
      <c r="G193" t="str">
        <f>PROPER(Raw_Data!C193&amp;". "&amp;Raw_Data!D193)</f>
        <v>A. Cholmondeley</v>
      </c>
      <c r="H193" t="str">
        <f>IF(OR(Raw_Data!E193="M",Raw_Data!E193="Male"),"Male",IF(OR(Raw_Data!E193="F",Raw_Data!E193="Female"),"Female","Not Confirmed"))</f>
        <v>Female</v>
      </c>
      <c r="I193">
        <f>Raw_Data!F193</f>
        <v>46</v>
      </c>
      <c r="J193" t="str">
        <f>FLOOR(Raw_Data!F193,10)&amp;"-"&amp;FLOOR(Raw_Data!F193,10)+9</f>
        <v>40-49</v>
      </c>
      <c r="K193" t="str">
        <f>Raw_Data!G193</f>
        <v>African American</v>
      </c>
      <c r="L193" t="str">
        <f>Raw_Data!H193</f>
        <v>Gastroenterology</v>
      </c>
      <c r="M193" t="str">
        <f>IF(Raw_Data!I193=TRUE,"Admitted","Not Admitted")</f>
        <v>Not Admitted</v>
      </c>
      <c r="N193" t="str">
        <f>IF(Raw_Data!J193="","Not Rated",Raw_Data!J193)</f>
        <v>Not Rated</v>
      </c>
      <c r="O193">
        <f>Raw_Data!K193</f>
        <v>26</v>
      </c>
      <c r="P193" t="str">
        <f>IF(Raw_Data!K193&lt;=30,"Within Time","Delayed")</f>
        <v>Within Time</v>
      </c>
    </row>
    <row r="194" spans="1:16" x14ac:dyDescent="0.35">
      <c r="A194" t="str">
        <f>Raw_Data!A194</f>
        <v>139-59-7803</v>
      </c>
      <c r="B194" s="2">
        <f>Raw_Data!B194</f>
        <v>45028.227777777778</v>
      </c>
      <c r="C194">
        <f>HOUR(Raw_Data!B194)</f>
        <v>5</v>
      </c>
      <c r="D194" t="str">
        <f>TEXT(Raw_Data!B194,"mmm")</f>
        <v>Apr</v>
      </c>
      <c r="E194">
        <f>YEAR(Raw_Data!B194)</f>
        <v>2023</v>
      </c>
      <c r="F194" t="str">
        <f>TEXT(Raw_Data!B194,"mmm-yy")</f>
        <v>Apr-23</v>
      </c>
      <c r="G194" t="str">
        <f>PROPER(Raw_Data!C194&amp;". "&amp;Raw_Data!D194)</f>
        <v>Y. Quarmby</v>
      </c>
      <c r="H194" t="str">
        <f>IF(OR(Raw_Data!E194="M",Raw_Data!E194="Male"),"Male",IF(OR(Raw_Data!E194="F",Raw_Data!E194="Female"),"Female","Not Confirmed"))</f>
        <v>Male</v>
      </c>
      <c r="I194">
        <f>Raw_Data!F194</f>
        <v>46</v>
      </c>
      <c r="J194" t="str">
        <f>FLOOR(Raw_Data!F194,10)&amp;"-"&amp;FLOOR(Raw_Data!F194,10)+9</f>
        <v>40-49</v>
      </c>
      <c r="K194" t="str">
        <f>Raw_Data!G194</f>
        <v>Asian</v>
      </c>
      <c r="L194" t="str">
        <f>Raw_Data!H194</f>
        <v>None</v>
      </c>
      <c r="M194" t="str">
        <f>IF(Raw_Data!I194=TRUE,"Admitted","Not Admitted")</f>
        <v>Admitted</v>
      </c>
      <c r="N194">
        <f>IF(Raw_Data!J194="","Not Rated",Raw_Data!J194)</f>
        <v>1</v>
      </c>
      <c r="O194">
        <f>Raw_Data!K194</f>
        <v>31</v>
      </c>
      <c r="P194" t="str">
        <f>IF(Raw_Data!K194&lt;=30,"Within Time","Delayed")</f>
        <v>Delayed</v>
      </c>
    </row>
    <row r="195" spans="1:16" x14ac:dyDescent="0.35">
      <c r="A195" t="str">
        <f>Raw_Data!A195</f>
        <v>856-64-2222</v>
      </c>
      <c r="B195" s="2">
        <f>Raw_Data!B195</f>
        <v>45028.26458333333</v>
      </c>
      <c r="C195">
        <f>HOUR(Raw_Data!B195)</f>
        <v>6</v>
      </c>
      <c r="D195" t="str">
        <f>TEXT(Raw_Data!B195,"mmm")</f>
        <v>Apr</v>
      </c>
      <c r="E195">
        <f>YEAR(Raw_Data!B195)</f>
        <v>2023</v>
      </c>
      <c r="F195" t="str">
        <f>TEXT(Raw_Data!B195,"mmm-yy")</f>
        <v>Apr-23</v>
      </c>
      <c r="G195" t="str">
        <f>PROPER(Raw_Data!C195&amp;". "&amp;Raw_Data!D195)</f>
        <v>K. Ollerton</v>
      </c>
      <c r="H195" t="str">
        <f>IF(OR(Raw_Data!E195="M",Raw_Data!E195="Male"),"Male",IF(OR(Raw_Data!E195="F",Raw_Data!E195="Female"),"Female","Not Confirmed"))</f>
        <v>Male</v>
      </c>
      <c r="I195">
        <f>Raw_Data!F195</f>
        <v>13</v>
      </c>
      <c r="J195" t="str">
        <f>FLOOR(Raw_Data!F195,10)&amp;"-"&amp;FLOOR(Raw_Data!F195,10)+9</f>
        <v>10-19</v>
      </c>
      <c r="K195" t="str">
        <f>Raw_Data!G195</f>
        <v>African American</v>
      </c>
      <c r="L195" t="str">
        <f>Raw_Data!H195</f>
        <v>None</v>
      </c>
      <c r="M195" t="str">
        <f>IF(Raw_Data!I195=TRUE,"Admitted","Not Admitted")</f>
        <v>Admitted</v>
      </c>
      <c r="N195" t="str">
        <f>IF(Raw_Data!J195="","Not Rated",Raw_Data!J195)</f>
        <v>Not Rated</v>
      </c>
      <c r="O195">
        <f>Raw_Data!K195</f>
        <v>55</v>
      </c>
      <c r="P195" t="str">
        <f>IF(Raw_Data!K195&lt;=30,"Within Time","Delayed")</f>
        <v>Delayed</v>
      </c>
    </row>
    <row r="196" spans="1:16" x14ac:dyDescent="0.35">
      <c r="A196" t="str">
        <f>Raw_Data!A196</f>
        <v>985-30-5277</v>
      </c>
      <c r="B196" s="2">
        <f>Raw_Data!B196</f>
        <v>45028.322916666657</v>
      </c>
      <c r="C196">
        <f>HOUR(Raw_Data!B196)</f>
        <v>7</v>
      </c>
      <c r="D196" t="str">
        <f>TEXT(Raw_Data!B196,"mmm")</f>
        <v>Apr</v>
      </c>
      <c r="E196">
        <f>YEAR(Raw_Data!B196)</f>
        <v>2023</v>
      </c>
      <c r="F196" t="str">
        <f>TEXT(Raw_Data!B196,"mmm-yy")</f>
        <v>Apr-23</v>
      </c>
      <c r="G196" t="str">
        <f>PROPER(Raw_Data!C196&amp;". "&amp;Raw_Data!D196)</f>
        <v>A. Oakden</v>
      </c>
      <c r="H196" t="str">
        <f>IF(OR(Raw_Data!E196="M",Raw_Data!E196="Male"),"Male",IF(OR(Raw_Data!E196="F",Raw_Data!E196="Female"),"Female","Not Confirmed"))</f>
        <v>Male</v>
      </c>
      <c r="I196">
        <f>Raw_Data!F196</f>
        <v>68</v>
      </c>
      <c r="J196" t="str">
        <f>FLOOR(Raw_Data!F196,10)&amp;"-"&amp;FLOOR(Raw_Data!F196,10)+9</f>
        <v>60-69</v>
      </c>
      <c r="K196" t="str">
        <f>Raw_Data!G196</f>
        <v>African American</v>
      </c>
      <c r="L196" t="str">
        <f>Raw_Data!H196</f>
        <v>None</v>
      </c>
      <c r="M196" t="str">
        <f>IF(Raw_Data!I196=TRUE,"Admitted","Not Admitted")</f>
        <v>Not Admitted</v>
      </c>
      <c r="N196" t="str">
        <f>IF(Raw_Data!J196="","Not Rated",Raw_Data!J196)</f>
        <v>Not Rated</v>
      </c>
      <c r="O196">
        <f>Raw_Data!K196</f>
        <v>35</v>
      </c>
      <c r="P196" t="str">
        <f>IF(Raw_Data!K196&lt;=30,"Within Time","Delayed")</f>
        <v>Delayed</v>
      </c>
    </row>
    <row r="197" spans="1:16" x14ac:dyDescent="0.35">
      <c r="A197" t="str">
        <f>Raw_Data!A197</f>
        <v>322-67-2755</v>
      </c>
      <c r="B197" s="2">
        <f>Raw_Data!B197</f>
        <v>45028.336805555547</v>
      </c>
      <c r="C197">
        <f>HOUR(Raw_Data!B197)</f>
        <v>8</v>
      </c>
      <c r="D197" t="str">
        <f>TEXT(Raw_Data!B197,"mmm")</f>
        <v>Apr</v>
      </c>
      <c r="E197">
        <f>YEAR(Raw_Data!B197)</f>
        <v>2023</v>
      </c>
      <c r="F197" t="str">
        <f>TEXT(Raw_Data!B197,"mmm-yy")</f>
        <v>Apr-23</v>
      </c>
      <c r="G197" t="str">
        <f>PROPER(Raw_Data!C197&amp;". "&amp;Raw_Data!D197)</f>
        <v>U. Cholmondeley</v>
      </c>
      <c r="H197" t="str">
        <f>IF(OR(Raw_Data!E197="M",Raw_Data!E197="Male"),"Male",IF(OR(Raw_Data!E197="F",Raw_Data!E197="Female"),"Female","Not Confirmed"))</f>
        <v>Male</v>
      </c>
      <c r="I197">
        <f>Raw_Data!F197</f>
        <v>77</v>
      </c>
      <c r="J197" t="str">
        <f>FLOOR(Raw_Data!F197,10)&amp;"-"&amp;FLOOR(Raw_Data!F197,10)+9</f>
        <v>70-79</v>
      </c>
      <c r="K197" t="str">
        <f>Raw_Data!G197</f>
        <v>White</v>
      </c>
      <c r="L197" t="str">
        <f>Raw_Data!H197</f>
        <v>None</v>
      </c>
      <c r="M197" t="str">
        <f>IF(Raw_Data!I197=TRUE,"Admitted","Not Admitted")</f>
        <v>Not Admitted</v>
      </c>
      <c r="N197" t="str">
        <f>IF(Raw_Data!J197="","Not Rated",Raw_Data!J197)</f>
        <v>Not Rated</v>
      </c>
      <c r="O197">
        <f>Raw_Data!K197</f>
        <v>26</v>
      </c>
      <c r="P197" t="str">
        <f>IF(Raw_Data!K197&lt;=30,"Within Time","Delayed")</f>
        <v>Within Time</v>
      </c>
    </row>
    <row r="198" spans="1:16" x14ac:dyDescent="0.35">
      <c r="A198" t="str">
        <f>Raw_Data!A198</f>
        <v>603-74-2127</v>
      </c>
      <c r="B198" s="2">
        <f>Raw_Data!B198</f>
        <v>45028.36041666667</v>
      </c>
      <c r="C198">
        <f>HOUR(Raw_Data!B198)</f>
        <v>8</v>
      </c>
      <c r="D198" t="str">
        <f>TEXT(Raw_Data!B198,"mmm")</f>
        <v>Apr</v>
      </c>
      <c r="E198">
        <f>YEAR(Raw_Data!B198)</f>
        <v>2023</v>
      </c>
      <c r="F198" t="str">
        <f>TEXT(Raw_Data!B198,"mmm-yy")</f>
        <v>Apr-23</v>
      </c>
      <c r="G198" t="str">
        <f>PROPER(Raw_Data!C198&amp;". "&amp;Raw_Data!D198)</f>
        <v>T. Glasspool</v>
      </c>
      <c r="H198" t="str">
        <f>IF(OR(Raw_Data!E198="M",Raw_Data!E198="Male"),"Male",IF(OR(Raw_Data!E198="F",Raw_Data!E198="Female"),"Female","Not Confirmed"))</f>
        <v>Male</v>
      </c>
      <c r="I198">
        <f>Raw_Data!F198</f>
        <v>74</v>
      </c>
      <c r="J198" t="str">
        <f>FLOOR(Raw_Data!F198,10)&amp;"-"&amp;FLOOR(Raw_Data!F198,10)+9</f>
        <v>70-79</v>
      </c>
      <c r="K198" t="str">
        <f>Raw_Data!G198</f>
        <v>African American</v>
      </c>
      <c r="L198" t="str">
        <f>Raw_Data!H198</f>
        <v>General Practice</v>
      </c>
      <c r="M198" t="str">
        <f>IF(Raw_Data!I198=TRUE,"Admitted","Not Admitted")</f>
        <v>Not Admitted</v>
      </c>
      <c r="N198" t="str">
        <f>IF(Raw_Data!J198="","Not Rated",Raw_Data!J198)</f>
        <v>Not Rated</v>
      </c>
      <c r="O198">
        <f>Raw_Data!K198</f>
        <v>32</v>
      </c>
      <c r="P198" t="str">
        <f>IF(Raw_Data!K198&lt;=30,"Within Time","Delayed")</f>
        <v>Delayed</v>
      </c>
    </row>
    <row r="199" spans="1:16" x14ac:dyDescent="0.35">
      <c r="A199" t="str">
        <f>Raw_Data!A199</f>
        <v>367-44-7829</v>
      </c>
      <c r="B199" s="2">
        <f>Raw_Data!B199</f>
        <v>45028.484722222223</v>
      </c>
      <c r="C199">
        <f>HOUR(Raw_Data!B199)</f>
        <v>11</v>
      </c>
      <c r="D199" t="str">
        <f>TEXT(Raw_Data!B199,"mmm")</f>
        <v>Apr</v>
      </c>
      <c r="E199">
        <f>YEAR(Raw_Data!B199)</f>
        <v>2023</v>
      </c>
      <c r="F199" t="str">
        <f>TEXT(Raw_Data!B199,"mmm-yy")</f>
        <v>Apr-23</v>
      </c>
      <c r="G199" t="str">
        <f>PROPER(Raw_Data!C199&amp;". "&amp;Raw_Data!D199)</f>
        <v>L. Quickfall</v>
      </c>
      <c r="H199" t="str">
        <f>IF(OR(Raw_Data!E199="M",Raw_Data!E199="Male"),"Male",IF(OR(Raw_Data!E199="F",Raw_Data!E199="Female"),"Female","Not Confirmed"))</f>
        <v>Female</v>
      </c>
      <c r="I199">
        <f>Raw_Data!F199</f>
        <v>51</v>
      </c>
      <c r="J199" t="str">
        <f>FLOOR(Raw_Data!F199,10)&amp;"-"&amp;FLOOR(Raw_Data!F199,10)+9</f>
        <v>50-59</v>
      </c>
      <c r="K199" t="str">
        <f>Raw_Data!G199</f>
        <v>White</v>
      </c>
      <c r="L199" t="str">
        <f>Raw_Data!H199</f>
        <v>Physiotherapy</v>
      </c>
      <c r="M199" t="str">
        <f>IF(Raw_Data!I199=TRUE,"Admitted","Not Admitted")</f>
        <v>Admitted</v>
      </c>
      <c r="N199" t="str">
        <f>IF(Raw_Data!J199="","Not Rated",Raw_Data!J199)</f>
        <v>Not Rated</v>
      </c>
      <c r="O199">
        <f>Raw_Data!K199</f>
        <v>57</v>
      </c>
      <c r="P199" t="str">
        <f>IF(Raw_Data!K199&lt;=30,"Within Time","Delayed")</f>
        <v>Delayed</v>
      </c>
    </row>
    <row r="200" spans="1:16" x14ac:dyDescent="0.35">
      <c r="A200" t="str">
        <f>Raw_Data!A200</f>
        <v>347-69-2647</v>
      </c>
      <c r="B200" s="2">
        <f>Raw_Data!B200</f>
        <v>45028.55</v>
      </c>
      <c r="C200">
        <f>HOUR(Raw_Data!B200)</f>
        <v>13</v>
      </c>
      <c r="D200" t="str">
        <f>TEXT(Raw_Data!B200,"mmm")</f>
        <v>Apr</v>
      </c>
      <c r="E200">
        <f>YEAR(Raw_Data!B200)</f>
        <v>2023</v>
      </c>
      <c r="F200" t="str">
        <f>TEXT(Raw_Data!B200,"mmm-yy")</f>
        <v>Apr-23</v>
      </c>
      <c r="G200" t="str">
        <f>PROPER(Raw_Data!C200&amp;". "&amp;Raw_Data!D200)</f>
        <v>V. Rowntree</v>
      </c>
      <c r="H200" t="str">
        <f>IF(OR(Raw_Data!E200="M",Raw_Data!E200="Male"),"Male",IF(OR(Raw_Data!E200="F",Raw_Data!E200="Female"),"Female","Not Confirmed"))</f>
        <v>Male</v>
      </c>
      <c r="I200">
        <f>Raw_Data!F200</f>
        <v>44</v>
      </c>
      <c r="J200" t="str">
        <f>FLOOR(Raw_Data!F200,10)&amp;"-"&amp;FLOOR(Raw_Data!F200,10)+9</f>
        <v>40-49</v>
      </c>
      <c r="K200" t="str">
        <f>Raw_Data!G200</f>
        <v>Declined to Identify</v>
      </c>
      <c r="L200" t="str">
        <f>Raw_Data!H200</f>
        <v>Gastroenterology</v>
      </c>
      <c r="M200" t="str">
        <f>IF(Raw_Data!I200=TRUE,"Admitted","Not Admitted")</f>
        <v>Not Admitted</v>
      </c>
      <c r="N200" t="str">
        <f>IF(Raw_Data!J200="","Not Rated",Raw_Data!J200)</f>
        <v>Not Rated</v>
      </c>
      <c r="O200">
        <f>Raw_Data!K200</f>
        <v>52</v>
      </c>
      <c r="P200" t="str">
        <f>IF(Raw_Data!K200&lt;=30,"Within Time","Delayed")</f>
        <v>Delayed</v>
      </c>
    </row>
    <row r="201" spans="1:16" x14ac:dyDescent="0.35">
      <c r="A201" t="str">
        <f>Raw_Data!A201</f>
        <v>195-54-8212</v>
      </c>
      <c r="B201" s="2">
        <f>Raw_Data!B201</f>
        <v>45028.606249999997</v>
      </c>
      <c r="C201">
        <f>HOUR(Raw_Data!B201)</f>
        <v>14</v>
      </c>
      <c r="D201" t="str">
        <f>TEXT(Raw_Data!B201,"mmm")</f>
        <v>Apr</v>
      </c>
      <c r="E201">
        <f>YEAR(Raw_Data!B201)</f>
        <v>2023</v>
      </c>
      <c r="F201" t="str">
        <f>TEXT(Raw_Data!B201,"mmm-yy")</f>
        <v>Apr-23</v>
      </c>
      <c r="G201" t="str">
        <f>PROPER(Raw_Data!C201&amp;". "&amp;Raw_Data!D201)</f>
        <v>S. Honeysett</v>
      </c>
      <c r="H201" t="str">
        <f>IF(OR(Raw_Data!E201="M",Raw_Data!E201="Male"),"Male",IF(OR(Raw_Data!E201="F",Raw_Data!E201="Female"),"Female","Not Confirmed"))</f>
        <v>Female</v>
      </c>
      <c r="I201">
        <f>Raw_Data!F201</f>
        <v>40</v>
      </c>
      <c r="J201" t="str">
        <f>FLOOR(Raw_Data!F201,10)&amp;"-"&amp;FLOOR(Raw_Data!F201,10)+9</f>
        <v>40-49</v>
      </c>
      <c r="K201" t="str">
        <f>Raw_Data!G201</f>
        <v>African American</v>
      </c>
      <c r="L201" t="str">
        <f>Raw_Data!H201</f>
        <v>None</v>
      </c>
      <c r="M201" t="str">
        <f>IF(Raw_Data!I201=TRUE,"Admitted","Not Admitted")</f>
        <v>Not Admitted</v>
      </c>
      <c r="N201" t="str">
        <f>IF(Raw_Data!J201="","Not Rated",Raw_Data!J201)</f>
        <v>Not Rated</v>
      </c>
      <c r="O201">
        <f>Raw_Data!K201</f>
        <v>38</v>
      </c>
      <c r="P201" t="str">
        <f>IF(Raw_Data!K201&lt;=30,"Within Time","Delayed")</f>
        <v>Delayed</v>
      </c>
    </row>
    <row r="202" spans="1:16" x14ac:dyDescent="0.35">
      <c r="A202" t="str">
        <f>Raw_Data!A202</f>
        <v>344-35-2497</v>
      </c>
      <c r="B202" s="2">
        <f>Raw_Data!B202</f>
        <v>45028.678472222222</v>
      </c>
      <c r="C202">
        <f>HOUR(Raw_Data!B202)</f>
        <v>16</v>
      </c>
      <c r="D202" t="str">
        <f>TEXT(Raw_Data!B202,"mmm")</f>
        <v>Apr</v>
      </c>
      <c r="E202">
        <f>YEAR(Raw_Data!B202)</f>
        <v>2023</v>
      </c>
      <c r="F202" t="str">
        <f>TEXT(Raw_Data!B202,"mmm-yy")</f>
        <v>Apr-23</v>
      </c>
      <c r="G202" t="str">
        <f>PROPER(Raw_Data!C202&amp;". "&amp;Raw_Data!D202)</f>
        <v>N. Titcombe</v>
      </c>
      <c r="H202" t="str">
        <f>IF(OR(Raw_Data!E202="M",Raw_Data!E202="Male"),"Male",IF(OR(Raw_Data!E202="F",Raw_Data!E202="Female"),"Female","Not Confirmed"))</f>
        <v>Female</v>
      </c>
      <c r="I202">
        <f>Raw_Data!F202</f>
        <v>44</v>
      </c>
      <c r="J202" t="str">
        <f>FLOOR(Raw_Data!F202,10)&amp;"-"&amp;FLOOR(Raw_Data!F202,10)+9</f>
        <v>40-49</v>
      </c>
      <c r="K202" t="str">
        <f>Raw_Data!G202</f>
        <v>Native American/Alaska Native</v>
      </c>
      <c r="L202" t="str">
        <f>Raw_Data!H202</f>
        <v>General Practice</v>
      </c>
      <c r="M202" t="str">
        <f>IF(Raw_Data!I202=TRUE,"Admitted","Not Admitted")</f>
        <v>Admitted</v>
      </c>
      <c r="N202" t="str">
        <f>IF(Raw_Data!J202="","Not Rated",Raw_Data!J202)</f>
        <v>Not Rated</v>
      </c>
      <c r="O202">
        <f>Raw_Data!K202</f>
        <v>16</v>
      </c>
      <c r="P202" t="str">
        <f>IF(Raw_Data!K202&lt;=30,"Within Time","Delayed")</f>
        <v>Within Time</v>
      </c>
    </row>
    <row r="203" spans="1:16" x14ac:dyDescent="0.35">
      <c r="A203" t="str">
        <f>Raw_Data!A203</f>
        <v>774-29-9120</v>
      </c>
      <c r="B203" s="2">
        <f>Raw_Data!B203</f>
        <v>45028.763194444437</v>
      </c>
      <c r="C203">
        <f>HOUR(Raw_Data!B203)</f>
        <v>18</v>
      </c>
      <c r="D203" t="str">
        <f>TEXT(Raw_Data!B203,"mmm")</f>
        <v>Apr</v>
      </c>
      <c r="E203">
        <f>YEAR(Raw_Data!B203)</f>
        <v>2023</v>
      </c>
      <c r="F203" t="str">
        <f>TEXT(Raw_Data!B203,"mmm-yy")</f>
        <v>Apr-23</v>
      </c>
      <c r="G203" t="str">
        <f>PROPER(Raw_Data!C203&amp;". "&amp;Raw_Data!D203)</f>
        <v>I. Glasspool</v>
      </c>
      <c r="H203" t="str">
        <f>IF(OR(Raw_Data!E203="M",Raw_Data!E203="Male"),"Male",IF(OR(Raw_Data!E203="F",Raw_Data!E203="Female"),"Female","Not Confirmed"))</f>
        <v>Male</v>
      </c>
      <c r="I203">
        <f>Raw_Data!F203</f>
        <v>40</v>
      </c>
      <c r="J203" t="str">
        <f>FLOOR(Raw_Data!F203,10)&amp;"-"&amp;FLOOR(Raw_Data!F203,10)+9</f>
        <v>40-49</v>
      </c>
      <c r="K203" t="str">
        <f>Raw_Data!G203</f>
        <v>White</v>
      </c>
      <c r="L203" t="str">
        <f>Raw_Data!H203</f>
        <v>Orthopedics</v>
      </c>
      <c r="M203" t="str">
        <f>IF(Raw_Data!I203=TRUE,"Admitted","Not Admitted")</f>
        <v>Not Admitted</v>
      </c>
      <c r="N203" t="str">
        <f>IF(Raw_Data!J203="","Not Rated",Raw_Data!J203)</f>
        <v>Not Rated</v>
      </c>
      <c r="O203">
        <f>Raw_Data!K203</f>
        <v>37</v>
      </c>
      <c r="P203" t="str">
        <f>IF(Raw_Data!K203&lt;=30,"Within Time","Delayed")</f>
        <v>Delayed</v>
      </c>
    </row>
    <row r="204" spans="1:16" x14ac:dyDescent="0.35">
      <c r="A204" t="str">
        <f>Raw_Data!A204</f>
        <v>147-96-4054</v>
      </c>
      <c r="B204" s="2">
        <f>Raw_Data!B204</f>
        <v>45028.945833333331</v>
      </c>
      <c r="C204">
        <f>HOUR(Raw_Data!B204)</f>
        <v>22</v>
      </c>
      <c r="D204" t="str">
        <f>TEXT(Raw_Data!B204,"mmm")</f>
        <v>Apr</v>
      </c>
      <c r="E204">
        <f>YEAR(Raw_Data!B204)</f>
        <v>2023</v>
      </c>
      <c r="F204" t="str">
        <f>TEXT(Raw_Data!B204,"mmm-yy")</f>
        <v>Apr-23</v>
      </c>
      <c r="G204" t="str">
        <f>PROPER(Raw_Data!C204&amp;". "&amp;Raw_Data!D204)</f>
        <v>U. Garfield</v>
      </c>
      <c r="H204" t="str">
        <f>IF(OR(Raw_Data!E204="M",Raw_Data!E204="Male"),"Male",IF(OR(Raw_Data!E204="F",Raw_Data!E204="Female"),"Female","Not Confirmed"))</f>
        <v>Female</v>
      </c>
      <c r="I204">
        <f>Raw_Data!F204</f>
        <v>56</v>
      </c>
      <c r="J204" t="str">
        <f>FLOOR(Raw_Data!F204,10)&amp;"-"&amp;FLOOR(Raw_Data!F204,10)+9</f>
        <v>50-59</v>
      </c>
      <c r="K204" t="str">
        <f>Raw_Data!G204</f>
        <v>Declined to Identify</v>
      </c>
      <c r="L204" t="str">
        <f>Raw_Data!H204</f>
        <v>Renal</v>
      </c>
      <c r="M204" t="str">
        <f>IF(Raw_Data!I204=TRUE,"Admitted","Not Admitted")</f>
        <v>Admitted</v>
      </c>
      <c r="N204" t="str">
        <f>IF(Raw_Data!J204="","Not Rated",Raw_Data!J204)</f>
        <v>Not Rated</v>
      </c>
      <c r="O204">
        <f>Raw_Data!K204</f>
        <v>53</v>
      </c>
      <c r="P204" t="str">
        <f>IF(Raw_Data!K204&lt;=30,"Within Time","Delayed")</f>
        <v>Delayed</v>
      </c>
    </row>
    <row r="205" spans="1:16" x14ac:dyDescent="0.35">
      <c r="A205" t="str">
        <f>Raw_Data!A205</f>
        <v>527-48-2247</v>
      </c>
      <c r="B205" s="2">
        <f>Raw_Data!B205</f>
        <v>45029.130555555559</v>
      </c>
      <c r="C205">
        <f>HOUR(Raw_Data!B205)</f>
        <v>3</v>
      </c>
      <c r="D205" t="str">
        <f>TEXT(Raw_Data!B205,"mmm")</f>
        <v>Apr</v>
      </c>
      <c r="E205">
        <f>YEAR(Raw_Data!B205)</f>
        <v>2023</v>
      </c>
      <c r="F205" t="str">
        <f>TEXT(Raw_Data!B205,"mmm-yy")</f>
        <v>Apr-23</v>
      </c>
      <c r="G205" t="str">
        <f>PROPER(Raw_Data!C205&amp;". "&amp;Raw_Data!D205)</f>
        <v>D. Sheffield</v>
      </c>
      <c r="H205" t="str">
        <f>IF(OR(Raw_Data!E205="M",Raw_Data!E205="Male"),"Male",IF(OR(Raw_Data!E205="F",Raw_Data!E205="Female"),"Female","Not Confirmed"))</f>
        <v>Female</v>
      </c>
      <c r="I205">
        <f>Raw_Data!F205</f>
        <v>19</v>
      </c>
      <c r="J205" t="str">
        <f>FLOOR(Raw_Data!F205,10)&amp;"-"&amp;FLOOR(Raw_Data!F205,10)+9</f>
        <v>10-19</v>
      </c>
      <c r="K205" t="str">
        <f>Raw_Data!G205</f>
        <v>White</v>
      </c>
      <c r="L205" t="str">
        <f>Raw_Data!H205</f>
        <v>None</v>
      </c>
      <c r="M205" t="str">
        <f>IF(Raw_Data!I205=TRUE,"Admitted","Not Admitted")</f>
        <v>Admitted</v>
      </c>
      <c r="N205" t="str">
        <f>IF(Raw_Data!J205="","Not Rated",Raw_Data!J205)</f>
        <v>Not Rated</v>
      </c>
      <c r="O205">
        <f>Raw_Data!K205</f>
        <v>31</v>
      </c>
      <c r="P205" t="str">
        <f>IF(Raw_Data!K205&lt;=30,"Within Time","Delayed")</f>
        <v>Delayed</v>
      </c>
    </row>
    <row r="206" spans="1:16" x14ac:dyDescent="0.35">
      <c r="A206" t="str">
        <f>Raw_Data!A206</f>
        <v>881-70-2195</v>
      </c>
      <c r="B206" s="2">
        <f>Raw_Data!B206</f>
        <v>45029.152777777781</v>
      </c>
      <c r="C206">
        <f>HOUR(Raw_Data!B206)</f>
        <v>3</v>
      </c>
      <c r="D206" t="str">
        <f>TEXT(Raw_Data!B206,"mmm")</f>
        <v>Apr</v>
      </c>
      <c r="E206">
        <f>YEAR(Raw_Data!B206)</f>
        <v>2023</v>
      </c>
      <c r="F206" t="str">
        <f>TEXT(Raw_Data!B206,"mmm-yy")</f>
        <v>Apr-23</v>
      </c>
      <c r="G206" t="str">
        <f>PROPER(Raw_Data!C206&amp;". "&amp;Raw_Data!D206)</f>
        <v>S. Dewhirst</v>
      </c>
      <c r="H206" t="str">
        <f>IF(OR(Raw_Data!E206="M",Raw_Data!E206="Male"),"Male",IF(OR(Raw_Data!E206="F",Raw_Data!E206="Female"),"Female","Not Confirmed"))</f>
        <v>Male</v>
      </c>
      <c r="I206">
        <f>Raw_Data!F206</f>
        <v>28</v>
      </c>
      <c r="J206" t="str">
        <f>FLOOR(Raw_Data!F206,10)&amp;"-"&amp;FLOOR(Raw_Data!F206,10)+9</f>
        <v>20-29</v>
      </c>
      <c r="K206" t="str">
        <f>Raw_Data!G206</f>
        <v>White</v>
      </c>
      <c r="L206" t="str">
        <f>Raw_Data!H206</f>
        <v>None</v>
      </c>
      <c r="M206" t="str">
        <f>IF(Raw_Data!I206=TRUE,"Admitted","Not Admitted")</f>
        <v>Not Admitted</v>
      </c>
      <c r="N206" t="str">
        <f>IF(Raw_Data!J206="","Not Rated",Raw_Data!J206)</f>
        <v>Not Rated</v>
      </c>
      <c r="O206">
        <f>Raw_Data!K206</f>
        <v>50</v>
      </c>
      <c r="P206" t="str">
        <f>IF(Raw_Data!K206&lt;=30,"Within Time","Delayed")</f>
        <v>Delayed</v>
      </c>
    </row>
    <row r="207" spans="1:16" x14ac:dyDescent="0.35">
      <c r="A207" t="str">
        <f>Raw_Data!A207</f>
        <v>730-67-5591</v>
      </c>
      <c r="B207" s="2">
        <f>Raw_Data!B207</f>
        <v>45029.172222222223</v>
      </c>
      <c r="C207">
        <f>HOUR(Raw_Data!B207)</f>
        <v>4</v>
      </c>
      <c r="D207" t="str">
        <f>TEXT(Raw_Data!B207,"mmm")</f>
        <v>Apr</v>
      </c>
      <c r="E207">
        <f>YEAR(Raw_Data!B207)</f>
        <v>2023</v>
      </c>
      <c r="F207" t="str">
        <f>TEXT(Raw_Data!B207,"mmm-yy")</f>
        <v>Apr-23</v>
      </c>
      <c r="G207" t="str">
        <f>PROPER(Raw_Data!C207&amp;". "&amp;Raw_Data!D207)</f>
        <v>D. Birtwhistle</v>
      </c>
      <c r="H207" t="str">
        <f>IF(OR(Raw_Data!E207="M",Raw_Data!E207="Male"),"Male",IF(OR(Raw_Data!E207="F",Raw_Data!E207="Female"),"Female","Not Confirmed"))</f>
        <v>Male</v>
      </c>
      <c r="I207">
        <f>Raw_Data!F207</f>
        <v>16</v>
      </c>
      <c r="J207" t="str">
        <f>FLOOR(Raw_Data!F207,10)&amp;"-"&amp;FLOOR(Raw_Data!F207,10)+9</f>
        <v>10-19</v>
      </c>
      <c r="K207" t="str">
        <f>Raw_Data!G207</f>
        <v>African American</v>
      </c>
      <c r="L207" t="str">
        <f>Raw_Data!H207</f>
        <v>None</v>
      </c>
      <c r="M207" t="str">
        <f>IF(Raw_Data!I207=TRUE,"Admitted","Not Admitted")</f>
        <v>Admitted</v>
      </c>
      <c r="N207" t="str">
        <f>IF(Raw_Data!J207="","Not Rated",Raw_Data!J207)</f>
        <v>Not Rated</v>
      </c>
      <c r="O207">
        <f>Raw_Data!K207</f>
        <v>32</v>
      </c>
      <c r="P207" t="str">
        <f>IF(Raw_Data!K207&lt;=30,"Within Time","Delayed")</f>
        <v>Delayed</v>
      </c>
    </row>
    <row r="208" spans="1:16" x14ac:dyDescent="0.35">
      <c r="A208" t="str">
        <f>Raw_Data!A208</f>
        <v>436-50-4335</v>
      </c>
      <c r="B208" s="2">
        <f>Raw_Data!B208</f>
        <v>45029.213888888888</v>
      </c>
      <c r="C208">
        <f>HOUR(Raw_Data!B208)</f>
        <v>5</v>
      </c>
      <c r="D208" t="str">
        <f>TEXT(Raw_Data!B208,"mmm")</f>
        <v>Apr</v>
      </c>
      <c r="E208">
        <f>YEAR(Raw_Data!B208)</f>
        <v>2023</v>
      </c>
      <c r="F208" t="str">
        <f>TEXT(Raw_Data!B208,"mmm-yy")</f>
        <v>Apr-23</v>
      </c>
      <c r="G208" t="str">
        <f>PROPER(Raw_Data!C208&amp;". "&amp;Raw_Data!D208)</f>
        <v>T. Postlethwaite</v>
      </c>
      <c r="H208" t="str">
        <f>IF(OR(Raw_Data!E208="M",Raw_Data!E208="Male"),"Male",IF(OR(Raw_Data!E208="F",Raw_Data!E208="Female"),"Female","Not Confirmed"))</f>
        <v>Female</v>
      </c>
      <c r="I208">
        <f>Raw_Data!F208</f>
        <v>63</v>
      </c>
      <c r="J208" t="str">
        <f>FLOOR(Raw_Data!F208,10)&amp;"-"&amp;FLOOR(Raw_Data!F208,10)+9</f>
        <v>60-69</v>
      </c>
      <c r="K208" t="str">
        <f>Raw_Data!G208</f>
        <v>African American</v>
      </c>
      <c r="L208" t="str">
        <f>Raw_Data!H208</f>
        <v>None</v>
      </c>
      <c r="M208" t="str">
        <f>IF(Raw_Data!I208=TRUE,"Admitted","Not Admitted")</f>
        <v>Admitted</v>
      </c>
      <c r="N208" t="str">
        <f>IF(Raw_Data!J208="","Not Rated",Raw_Data!J208)</f>
        <v>Not Rated</v>
      </c>
      <c r="O208">
        <f>Raw_Data!K208</f>
        <v>44</v>
      </c>
      <c r="P208" t="str">
        <f>IF(Raw_Data!K208&lt;=30,"Within Time","Delayed")</f>
        <v>Delayed</v>
      </c>
    </row>
    <row r="209" spans="1:16" x14ac:dyDescent="0.35">
      <c r="A209" t="str">
        <f>Raw_Data!A209</f>
        <v>907-13-2504</v>
      </c>
      <c r="B209" s="2">
        <f>Raw_Data!B209</f>
        <v>45029.268055555563</v>
      </c>
      <c r="C209">
        <f>HOUR(Raw_Data!B209)</f>
        <v>6</v>
      </c>
      <c r="D209" t="str">
        <f>TEXT(Raw_Data!B209,"mmm")</f>
        <v>Apr</v>
      </c>
      <c r="E209">
        <f>YEAR(Raw_Data!B209)</f>
        <v>2023</v>
      </c>
      <c r="F209" t="str">
        <f>TEXT(Raw_Data!B209,"mmm-yy")</f>
        <v>Apr-23</v>
      </c>
      <c r="G209" t="str">
        <f>PROPER(Raw_Data!C209&amp;". "&amp;Raw_Data!D209)</f>
        <v>A. Pemberton</v>
      </c>
      <c r="H209" t="str">
        <f>IF(OR(Raw_Data!E209="M",Raw_Data!E209="Male"),"Male",IF(OR(Raw_Data!E209="F",Raw_Data!E209="Female"),"Female","Not Confirmed"))</f>
        <v>Female</v>
      </c>
      <c r="I209">
        <f>Raw_Data!F209</f>
        <v>55</v>
      </c>
      <c r="J209" t="str">
        <f>FLOOR(Raw_Data!F209,10)&amp;"-"&amp;FLOOR(Raw_Data!F209,10)+9</f>
        <v>50-59</v>
      </c>
      <c r="K209" t="str">
        <f>Raw_Data!G209</f>
        <v>African American</v>
      </c>
      <c r="L209" t="str">
        <f>Raw_Data!H209</f>
        <v>Orthopedics</v>
      </c>
      <c r="M209" t="str">
        <f>IF(Raw_Data!I209=TRUE,"Admitted","Not Admitted")</f>
        <v>Not Admitted</v>
      </c>
      <c r="N209">
        <f>IF(Raw_Data!J209="","Not Rated",Raw_Data!J209)</f>
        <v>8</v>
      </c>
      <c r="O209">
        <f>Raw_Data!K209</f>
        <v>21</v>
      </c>
      <c r="P209" t="str">
        <f>IF(Raw_Data!K209&lt;=30,"Within Time","Delayed")</f>
        <v>Within Time</v>
      </c>
    </row>
    <row r="210" spans="1:16" x14ac:dyDescent="0.35">
      <c r="A210" t="str">
        <f>Raw_Data!A210</f>
        <v>387-30-5701</v>
      </c>
      <c r="B210" s="2">
        <f>Raw_Data!B210</f>
        <v>45029.279166666667</v>
      </c>
      <c r="C210">
        <f>HOUR(Raw_Data!B210)</f>
        <v>6</v>
      </c>
      <c r="D210" t="str">
        <f>TEXT(Raw_Data!B210,"mmm")</f>
        <v>Apr</v>
      </c>
      <c r="E210">
        <f>YEAR(Raw_Data!B210)</f>
        <v>2023</v>
      </c>
      <c r="F210" t="str">
        <f>TEXT(Raw_Data!B210,"mmm-yy")</f>
        <v>Apr-23</v>
      </c>
      <c r="G210" t="str">
        <f>PROPER(Raw_Data!C210&amp;". "&amp;Raw_Data!D210)</f>
        <v>Q. Hathaway</v>
      </c>
      <c r="H210" t="str">
        <f>IF(OR(Raw_Data!E210="M",Raw_Data!E210="Male"),"Male",IF(OR(Raw_Data!E210="F",Raw_Data!E210="Female"),"Female","Not Confirmed"))</f>
        <v>Male</v>
      </c>
      <c r="I210">
        <f>Raw_Data!F210</f>
        <v>49</v>
      </c>
      <c r="J210" t="str">
        <f>FLOOR(Raw_Data!F210,10)&amp;"-"&amp;FLOOR(Raw_Data!F210,10)+9</f>
        <v>40-49</v>
      </c>
      <c r="K210" t="str">
        <f>Raw_Data!G210</f>
        <v>White</v>
      </c>
      <c r="L210" t="str">
        <f>Raw_Data!H210</f>
        <v>None</v>
      </c>
      <c r="M210" t="str">
        <f>IF(Raw_Data!I210=TRUE,"Admitted","Not Admitted")</f>
        <v>Admitted</v>
      </c>
      <c r="N210" t="str">
        <f>IF(Raw_Data!J210="","Not Rated",Raw_Data!J210)</f>
        <v>Not Rated</v>
      </c>
      <c r="O210">
        <f>Raw_Data!K210</f>
        <v>24</v>
      </c>
      <c r="P210" t="str">
        <f>IF(Raw_Data!K210&lt;=30,"Within Time","Delayed")</f>
        <v>Within Time</v>
      </c>
    </row>
    <row r="211" spans="1:16" x14ac:dyDescent="0.35">
      <c r="A211" t="str">
        <f>Raw_Data!A211</f>
        <v>508-70-6060</v>
      </c>
      <c r="B211" s="2">
        <f>Raw_Data!B211</f>
        <v>45029.431944444441</v>
      </c>
      <c r="C211">
        <f>HOUR(Raw_Data!B211)</f>
        <v>10</v>
      </c>
      <c r="D211" t="str">
        <f>TEXT(Raw_Data!B211,"mmm")</f>
        <v>Apr</v>
      </c>
      <c r="E211">
        <f>YEAR(Raw_Data!B211)</f>
        <v>2023</v>
      </c>
      <c r="F211" t="str">
        <f>TEXT(Raw_Data!B211,"mmm-yy")</f>
        <v>Apr-23</v>
      </c>
      <c r="G211" t="str">
        <f>PROPER(Raw_Data!C211&amp;". "&amp;Raw_Data!D211)</f>
        <v>Y. Tunstall</v>
      </c>
      <c r="H211" t="str">
        <f>IF(OR(Raw_Data!E211="M",Raw_Data!E211="Male"),"Male",IF(OR(Raw_Data!E211="F",Raw_Data!E211="Female"),"Female","Not Confirmed"))</f>
        <v>Male</v>
      </c>
      <c r="I211">
        <f>Raw_Data!F211</f>
        <v>48</v>
      </c>
      <c r="J211" t="str">
        <f>FLOOR(Raw_Data!F211,10)&amp;"-"&amp;FLOOR(Raw_Data!F211,10)+9</f>
        <v>40-49</v>
      </c>
      <c r="K211" t="str">
        <f>Raw_Data!G211</f>
        <v>White</v>
      </c>
      <c r="L211" t="str">
        <f>Raw_Data!H211</f>
        <v>None</v>
      </c>
      <c r="M211" t="str">
        <f>IF(Raw_Data!I211=TRUE,"Admitted","Not Admitted")</f>
        <v>Admitted</v>
      </c>
      <c r="N211" t="str">
        <f>IF(Raw_Data!J211="","Not Rated",Raw_Data!J211)</f>
        <v>Not Rated</v>
      </c>
      <c r="O211">
        <f>Raw_Data!K211</f>
        <v>54</v>
      </c>
      <c r="P211" t="str">
        <f>IF(Raw_Data!K211&lt;=30,"Within Time","Delayed")</f>
        <v>Delayed</v>
      </c>
    </row>
    <row r="212" spans="1:16" x14ac:dyDescent="0.35">
      <c r="A212" t="str">
        <f>Raw_Data!A212</f>
        <v>644-89-6300</v>
      </c>
      <c r="B212" s="2">
        <f>Raw_Data!B212</f>
        <v>45029.469444444447</v>
      </c>
      <c r="C212">
        <f>HOUR(Raw_Data!B212)</f>
        <v>11</v>
      </c>
      <c r="D212" t="str">
        <f>TEXT(Raw_Data!B212,"mmm")</f>
        <v>Apr</v>
      </c>
      <c r="E212">
        <f>YEAR(Raw_Data!B212)</f>
        <v>2023</v>
      </c>
      <c r="F212" t="str">
        <f>TEXT(Raw_Data!B212,"mmm-yy")</f>
        <v>Apr-23</v>
      </c>
      <c r="G212" t="str">
        <f>PROPER(Raw_Data!C212&amp;". "&amp;Raw_Data!D212)</f>
        <v>U. Aldridge</v>
      </c>
      <c r="H212" t="str">
        <f>IF(OR(Raw_Data!E212="M",Raw_Data!E212="Male"),"Male",IF(OR(Raw_Data!E212="F",Raw_Data!E212="Female"),"Female","Not Confirmed"))</f>
        <v>Female</v>
      </c>
      <c r="I212">
        <f>Raw_Data!F212</f>
        <v>1</v>
      </c>
      <c r="J212" t="str">
        <f>FLOOR(Raw_Data!F212,10)&amp;"-"&amp;FLOOR(Raw_Data!F212,10)+9</f>
        <v>0-9</v>
      </c>
      <c r="K212" t="str">
        <f>Raw_Data!G212</f>
        <v>Unknown</v>
      </c>
      <c r="L212" t="str">
        <f>Raw_Data!H212</f>
        <v>Orthopedics</v>
      </c>
      <c r="M212" t="str">
        <f>IF(Raw_Data!I212=TRUE,"Admitted","Not Admitted")</f>
        <v>Admitted</v>
      </c>
      <c r="N212">
        <f>IF(Raw_Data!J212="","Not Rated",Raw_Data!J212)</f>
        <v>5</v>
      </c>
      <c r="O212">
        <f>Raw_Data!K212</f>
        <v>17</v>
      </c>
      <c r="P212" t="str">
        <f>IF(Raw_Data!K212&lt;=30,"Within Time","Delayed")</f>
        <v>Within Time</v>
      </c>
    </row>
    <row r="213" spans="1:16" x14ac:dyDescent="0.35">
      <c r="A213" t="str">
        <f>Raw_Data!A213</f>
        <v>858-13-2338</v>
      </c>
      <c r="B213" s="2">
        <f>Raw_Data!B213</f>
        <v>45029.537499999999</v>
      </c>
      <c r="C213">
        <f>HOUR(Raw_Data!B213)</f>
        <v>12</v>
      </c>
      <c r="D213" t="str">
        <f>TEXT(Raw_Data!B213,"mmm")</f>
        <v>Apr</v>
      </c>
      <c r="E213">
        <f>YEAR(Raw_Data!B213)</f>
        <v>2023</v>
      </c>
      <c r="F213" t="str">
        <f>TEXT(Raw_Data!B213,"mmm-yy")</f>
        <v>Apr-23</v>
      </c>
      <c r="G213" t="str">
        <f>PROPER(Raw_Data!C213&amp;". "&amp;Raw_Data!D213)</f>
        <v>O. Ollerton</v>
      </c>
      <c r="H213" t="str">
        <f>IF(OR(Raw_Data!E213="M",Raw_Data!E213="Male"),"Male",IF(OR(Raw_Data!E213="F",Raw_Data!E213="Female"),"Female","Not Confirmed"))</f>
        <v>Female</v>
      </c>
      <c r="I213">
        <f>Raw_Data!F213</f>
        <v>19</v>
      </c>
      <c r="J213" t="str">
        <f>FLOOR(Raw_Data!F213,10)&amp;"-"&amp;FLOOR(Raw_Data!F213,10)+9</f>
        <v>10-19</v>
      </c>
      <c r="K213" t="str">
        <f>Raw_Data!G213</f>
        <v>African American</v>
      </c>
      <c r="L213" t="str">
        <f>Raw_Data!H213</f>
        <v>None</v>
      </c>
      <c r="M213" t="str">
        <f>IF(Raw_Data!I213=TRUE,"Admitted","Not Admitted")</f>
        <v>Not Admitted</v>
      </c>
      <c r="N213" t="str">
        <f>IF(Raw_Data!J213="","Not Rated",Raw_Data!J213)</f>
        <v>Not Rated</v>
      </c>
      <c r="O213">
        <f>Raw_Data!K213</f>
        <v>34</v>
      </c>
      <c r="P213" t="str">
        <f>IF(Raw_Data!K213&lt;=30,"Within Time","Delayed")</f>
        <v>Delayed</v>
      </c>
    </row>
    <row r="214" spans="1:16" x14ac:dyDescent="0.35">
      <c r="A214" t="str">
        <f>Raw_Data!A214</f>
        <v>877-65-2115</v>
      </c>
      <c r="B214" s="2">
        <f>Raw_Data!B214</f>
        <v>45029.55</v>
      </c>
      <c r="C214">
        <f>HOUR(Raw_Data!B214)</f>
        <v>13</v>
      </c>
      <c r="D214" t="str">
        <f>TEXT(Raw_Data!B214,"mmm")</f>
        <v>Apr</v>
      </c>
      <c r="E214">
        <f>YEAR(Raw_Data!B214)</f>
        <v>2023</v>
      </c>
      <c r="F214" t="str">
        <f>TEXT(Raw_Data!B214,"mmm-yy")</f>
        <v>Apr-23</v>
      </c>
      <c r="G214" t="str">
        <f>PROPER(Raw_Data!C214&amp;". "&amp;Raw_Data!D214)</f>
        <v>M. Dankworth</v>
      </c>
      <c r="H214" t="str">
        <f>IF(OR(Raw_Data!E214="M",Raw_Data!E214="Male"),"Male",IF(OR(Raw_Data!E214="F",Raw_Data!E214="Female"),"Female","Not Confirmed"))</f>
        <v>Female</v>
      </c>
      <c r="I214">
        <f>Raw_Data!F214</f>
        <v>67</v>
      </c>
      <c r="J214" t="str">
        <f>FLOOR(Raw_Data!F214,10)&amp;"-"&amp;FLOOR(Raw_Data!F214,10)+9</f>
        <v>60-69</v>
      </c>
      <c r="K214" t="str">
        <f>Raw_Data!G214</f>
        <v>Two or More Races</v>
      </c>
      <c r="L214" t="str">
        <f>Raw_Data!H214</f>
        <v>None</v>
      </c>
      <c r="M214" t="str">
        <f>IF(Raw_Data!I214=TRUE,"Admitted","Not Admitted")</f>
        <v>Not Admitted</v>
      </c>
      <c r="N214">
        <f>IF(Raw_Data!J214="","Not Rated",Raw_Data!J214)</f>
        <v>8</v>
      </c>
      <c r="O214">
        <f>Raw_Data!K214</f>
        <v>54</v>
      </c>
      <c r="P214" t="str">
        <f>IF(Raw_Data!K214&lt;=30,"Within Time","Delayed")</f>
        <v>Delayed</v>
      </c>
    </row>
    <row r="215" spans="1:16" x14ac:dyDescent="0.35">
      <c r="A215" t="str">
        <f>Raw_Data!A215</f>
        <v>971-73-6173</v>
      </c>
      <c r="B215" s="2">
        <f>Raw_Data!B215</f>
        <v>45029.683333333327</v>
      </c>
      <c r="C215">
        <f>HOUR(Raw_Data!B215)</f>
        <v>16</v>
      </c>
      <c r="D215" t="str">
        <f>TEXT(Raw_Data!B215,"mmm")</f>
        <v>Apr</v>
      </c>
      <c r="E215">
        <f>YEAR(Raw_Data!B215)</f>
        <v>2023</v>
      </c>
      <c r="F215" t="str">
        <f>TEXT(Raw_Data!B215,"mmm-yy")</f>
        <v>Apr-23</v>
      </c>
      <c r="G215" t="str">
        <f>PROPER(Raw_Data!C215&amp;". "&amp;Raw_Data!D215)</f>
        <v>D. Ashcombe</v>
      </c>
      <c r="H215" t="str">
        <f>IF(OR(Raw_Data!E215="M",Raw_Data!E215="Male"),"Male",IF(OR(Raw_Data!E215="F",Raw_Data!E215="Female"),"Female","Not Confirmed"))</f>
        <v>Female</v>
      </c>
      <c r="I215">
        <f>Raw_Data!F215</f>
        <v>16</v>
      </c>
      <c r="J215" t="str">
        <f>FLOOR(Raw_Data!F215,10)&amp;"-"&amp;FLOOR(Raw_Data!F215,10)+9</f>
        <v>10-19</v>
      </c>
      <c r="K215" t="str">
        <f>Raw_Data!G215</f>
        <v>Declined to Identify</v>
      </c>
      <c r="L215" t="str">
        <f>Raw_Data!H215</f>
        <v>None</v>
      </c>
      <c r="M215" t="str">
        <f>IF(Raw_Data!I215=TRUE,"Admitted","Not Admitted")</f>
        <v>Not Admitted</v>
      </c>
      <c r="N215" t="str">
        <f>IF(Raw_Data!J215="","Not Rated",Raw_Data!J215)</f>
        <v>Not Rated</v>
      </c>
      <c r="O215">
        <f>Raw_Data!K215</f>
        <v>58</v>
      </c>
      <c r="P215" t="str">
        <f>IF(Raw_Data!K215&lt;=30,"Within Time","Delayed")</f>
        <v>Delayed</v>
      </c>
    </row>
    <row r="216" spans="1:16" x14ac:dyDescent="0.35">
      <c r="A216" t="str">
        <f>Raw_Data!A216</f>
        <v>659-81-9839</v>
      </c>
      <c r="B216" s="2">
        <f>Raw_Data!B216</f>
        <v>45029.698611111111</v>
      </c>
      <c r="C216">
        <f>HOUR(Raw_Data!B216)</f>
        <v>16</v>
      </c>
      <c r="D216" t="str">
        <f>TEXT(Raw_Data!B216,"mmm")</f>
        <v>Apr</v>
      </c>
      <c r="E216">
        <f>YEAR(Raw_Data!B216)</f>
        <v>2023</v>
      </c>
      <c r="F216" t="str">
        <f>TEXT(Raw_Data!B216,"mmm-yy")</f>
        <v>Apr-23</v>
      </c>
      <c r="G216" t="str">
        <f>PROPER(Raw_Data!C216&amp;". "&amp;Raw_Data!D216)</f>
        <v>Z. Yarborough</v>
      </c>
      <c r="H216" t="str">
        <f>IF(OR(Raw_Data!E216="M",Raw_Data!E216="Male"),"Male",IF(OR(Raw_Data!E216="F",Raw_Data!E216="Female"),"Female","Not Confirmed"))</f>
        <v>Not Confirmed</v>
      </c>
      <c r="I216">
        <f>Raw_Data!F216</f>
        <v>64</v>
      </c>
      <c r="J216" t="str">
        <f>FLOOR(Raw_Data!F216,10)&amp;"-"&amp;FLOOR(Raw_Data!F216,10)+9</f>
        <v>60-69</v>
      </c>
      <c r="K216" t="str">
        <f>Raw_Data!G216</f>
        <v>White</v>
      </c>
      <c r="L216" t="str">
        <f>Raw_Data!H216</f>
        <v>None</v>
      </c>
      <c r="M216" t="str">
        <f>IF(Raw_Data!I216=TRUE,"Admitted","Not Admitted")</f>
        <v>Not Admitted</v>
      </c>
      <c r="N216" t="str">
        <f>IF(Raw_Data!J216="","Not Rated",Raw_Data!J216)</f>
        <v>Not Rated</v>
      </c>
      <c r="O216">
        <f>Raw_Data!K216</f>
        <v>30</v>
      </c>
      <c r="P216" t="str">
        <f>IF(Raw_Data!K216&lt;=30,"Within Time","Delayed")</f>
        <v>Within Time</v>
      </c>
    </row>
    <row r="217" spans="1:16" x14ac:dyDescent="0.35">
      <c r="A217" t="str">
        <f>Raw_Data!A217</f>
        <v>593-18-6490</v>
      </c>
      <c r="B217" s="2">
        <f>Raw_Data!B217</f>
        <v>45029.851388888892</v>
      </c>
      <c r="C217">
        <f>HOUR(Raw_Data!B217)</f>
        <v>20</v>
      </c>
      <c r="D217" t="str">
        <f>TEXT(Raw_Data!B217,"mmm")</f>
        <v>Apr</v>
      </c>
      <c r="E217">
        <f>YEAR(Raw_Data!B217)</f>
        <v>2023</v>
      </c>
      <c r="F217" t="str">
        <f>TEXT(Raw_Data!B217,"mmm-yy")</f>
        <v>Apr-23</v>
      </c>
      <c r="G217" t="str">
        <f>PROPER(Raw_Data!C217&amp;". "&amp;Raw_Data!D217)</f>
        <v>T. Silverlock</v>
      </c>
      <c r="H217" t="str">
        <f>IF(OR(Raw_Data!E217="M",Raw_Data!E217="Male"),"Male",IF(OR(Raw_Data!E217="F",Raw_Data!E217="Female"),"Female","Not Confirmed"))</f>
        <v>Male</v>
      </c>
      <c r="I217">
        <f>Raw_Data!F217</f>
        <v>30</v>
      </c>
      <c r="J217" t="str">
        <f>FLOOR(Raw_Data!F217,10)&amp;"-"&amp;FLOOR(Raw_Data!F217,10)+9</f>
        <v>30-39</v>
      </c>
      <c r="K217" t="str">
        <f>Raw_Data!G217</f>
        <v>Two or More Races</v>
      </c>
      <c r="L217" t="str">
        <f>Raw_Data!H217</f>
        <v>General Practice</v>
      </c>
      <c r="M217" t="str">
        <f>IF(Raw_Data!I217=TRUE,"Admitted","Not Admitted")</f>
        <v>Admitted</v>
      </c>
      <c r="N217">
        <f>IF(Raw_Data!J217="","Not Rated",Raw_Data!J217)</f>
        <v>1</v>
      </c>
      <c r="O217">
        <f>Raw_Data!K217</f>
        <v>29</v>
      </c>
      <c r="P217" t="str">
        <f>IF(Raw_Data!K217&lt;=30,"Within Time","Delayed")</f>
        <v>Within Time</v>
      </c>
    </row>
    <row r="218" spans="1:16" x14ac:dyDescent="0.35">
      <c r="A218" t="str">
        <f>Raw_Data!A218</f>
        <v>393-13-4581</v>
      </c>
      <c r="B218" s="2">
        <f>Raw_Data!B218</f>
        <v>45029.852777777778</v>
      </c>
      <c r="C218">
        <f>HOUR(Raw_Data!B218)</f>
        <v>20</v>
      </c>
      <c r="D218" t="str">
        <f>TEXT(Raw_Data!B218,"mmm")</f>
        <v>Apr</v>
      </c>
      <c r="E218">
        <f>YEAR(Raw_Data!B218)</f>
        <v>2023</v>
      </c>
      <c r="F218" t="str">
        <f>TEXT(Raw_Data!B218,"mmm-yy")</f>
        <v>Apr-23</v>
      </c>
      <c r="G218" t="str">
        <f>PROPER(Raw_Data!C218&amp;". "&amp;Raw_Data!D218)</f>
        <v>K. Ravenscroft</v>
      </c>
      <c r="H218" t="str">
        <f>IF(OR(Raw_Data!E218="M",Raw_Data!E218="Male"),"Male",IF(OR(Raw_Data!E218="F",Raw_Data!E218="Female"),"Female","Not Confirmed"))</f>
        <v>Male</v>
      </c>
      <c r="I218">
        <f>Raw_Data!F218</f>
        <v>71</v>
      </c>
      <c r="J218" t="str">
        <f>FLOOR(Raw_Data!F218,10)&amp;"-"&amp;FLOOR(Raw_Data!F218,10)+9</f>
        <v>70-79</v>
      </c>
      <c r="K218" t="str">
        <f>Raw_Data!G218</f>
        <v>Declined to Identify</v>
      </c>
      <c r="L218" t="str">
        <f>Raw_Data!H218</f>
        <v>Physiotherapy</v>
      </c>
      <c r="M218" t="str">
        <f>IF(Raw_Data!I218=TRUE,"Admitted","Not Admitted")</f>
        <v>Admitted</v>
      </c>
      <c r="N218" t="str">
        <f>IF(Raw_Data!J218="","Not Rated",Raw_Data!J218)</f>
        <v>Not Rated</v>
      </c>
      <c r="O218">
        <f>Raw_Data!K218</f>
        <v>56</v>
      </c>
      <c r="P218" t="str">
        <f>IF(Raw_Data!K218&lt;=30,"Within Time","Delayed")</f>
        <v>Delayed</v>
      </c>
    </row>
    <row r="219" spans="1:16" x14ac:dyDescent="0.35">
      <c r="A219" t="str">
        <f>Raw_Data!A219</f>
        <v>553-99-2782</v>
      </c>
      <c r="B219" s="2">
        <f>Raw_Data!B219</f>
        <v>45029.913194444453</v>
      </c>
      <c r="C219">
        <f>HOUR(Raw_Data!B219)</f>
        <v>21</v>
      </c>
      <c r="D219" t="str">
        <f>TEXT(Raw_Data!B219,"mmm")</f>
        <v>Apr</v>
      </c>
      <c r="E219">
        <f>YEAR(Raw_Data!B219)</f>
        <v>2023</v>
      </c>
      <c r="F219" t="str">
        <f>TEXT(Raw_Data!B219,"mmm-yy")</f>
        <v>Apr-23</v>
      </c>
      <c r="G219" t="str">
        <f>PROPER(Raw_Data!C219&amp;". "&amp;Raw_Data!D219)</f>
        <v>B. Dunmore</v>
      </c>
      <c r="H219" t="str">
        <f>IF(OR(Raw_Data!E219="M",Raw_Data!E219="Male"),"Male",IF(OR(Raw_Data!E219="F",Raw_Data!E219="Female"),"Female","Not Confirmed"))</f>
        <v>Male</v>
      </c>
      <c r="I219">
        <f>Raw_Data!F219</f>
        <v>64</v>
      </c>
      <c r="J219" t="str">
        <f>FLOOR(Raw_Data!F219,10)&amp;"-"&amp;FLOOR(Raw_Data!F219,10)+9</f>
        <v>60-69</v>
      </c>
      <c r="K219" t="str">
        <f>Raw_Data!G219</f>
        <v>Two or More Races</v>
      </c>
      <c r="L219" t="str">
        <f>Raw_Data!H219</f>
        <v>None</v>
      </c>
      <c r="M219" t="str">
        <f>IF(Raw_Data!I219=TRUE,"Admitted","Not Admitted")</f>
        <v>Admitted</v>
      </c>
      <c r="N219" t="str">
        <f>IF(Raw_Data!J219="","Not Rated",Raw_Data!J219)</f>
        <v>Not Rated</v>
      </c>
      <c r="O219">
        <f>Raw_Data!K219</f>
        <v>53</v>
      </c>
      <c r="P219" t="str">
        <f>IF(Raw_Data!K219&lt;=30,"Within Time","Delayed")</f>
        <v>Delayed</v>
      </c>
    </row>
    <row r="220" spans="1:16" x14ac:dyDescent="0.35">
      <c r="A220" t="str">
        <f>Raw_Data!A220</f>
        <v>110-59-2235</v>
      </c>
      <c r="B220" s="2">
        <f>Raw_Data!B220</f>
        <v>45029.915972222218</v>
      </c>
      <c r="C220">
        <f>HOUR(Raw_Data!B220)</f>
        <v>21</v>
      </c>
      <c r="D220" t="str">
        <f>TEXT(Raw_Data!B220,"mmm")</f>
        <v>Apr</v>
      </c>
      <c r="E220">
        <f>YEAR(Raw_Data!B220)</f>
        <v>2023</v>
      </c>
      <c r="F220" t="str">
        <f>TEXT(Raw_Data!B220,"mmm-yy")</f>
        <v>Apr-23</v>
      </c>
      <c r="G220" t="str">
        <f>PROPER(Raw_Data!C220&amp;". "&amp;Raw_Data!D220)</f>
        <v>V. Honeysett</v>
      </c>
      <c r="H220" t="str">
        <f>IF(OR(Raw_Data!E220="M",Raw_Data!E220="Male"),"Male",IF(OR(Raw_Data!E220="F",Raw_Data!E220="Female"),"Female","Not Confirmed"))</f>
        <v>Male</v>
      </c>
      <c r="I220">
        <f>Raw_Data!F220</f>
        <v>77</v>
      </c>
      <c r="J220" t="str">
        <f>FLOOR(Raw_Data!F220,10)&amp;"-"&amp;FLOOR(Raw_Data!F220,10)+9</f>
        <v>70-79</v>
      </c>
      <c r="K220" t="str">
        <f>Raw_Data!G220</f>
        <v>White</v>
      </c>
      <c r="L220" t="str">
        <f>Raw_Data!H220</f>
        <v>Orthopedics</v>
      </c>
      <c r="M220" t="str">
        <f>IF(Raw_Data!I220=TRUE,"Admitted","Not Admitted")</f>
        <v>Not Admitted</v>
      </c>
      <c r="N220" t="str">
        <f>IF(Raw_Data!J220="","Not Rated",Raw_Data!J220)</f>
        <v>Not Rated</v>
      </c>
      <c r="O220">
        <f>Raw_Data!K220</f>
        <v>33</v>
      </c>
      <c r="P220" t="str">
        <f>IF(Raw_Data!K220&lt;=30,"Within Time","Delayed")</f>
        <v>Delayed</v>
      </c>
    </row>
    <row r="221" spans="1:16" x14ac:dyDescent="0.35">
      <c r="A221" t="str">
        <f>Raw_Data!A221</f>
        <v>401-90-6517</v>
      </c>
      <c r="B221" s="2">
        <f>Raw_Data!B221</f>
        <v>45029.934027777781</v>
      </c>
      <c r="C221">
        <f>HOUR(Raw_Data!B221)</f>
        <v>22</v>
      </c>
      <c r="D221" t="str">
        <f>TEXT(Raw_Data!B221,"mmm")</f>
        <v>Apr</v>
      </c>
      <c r="E221">
        <f>YEAR(Raw_Data!B221)</f>
        <v>2023</v>
      </c>
      <c r="F221" t="str">
        <f>TEXT(Raw_Data!B221,"mmm-yy")</f>
        <v>Apr-23</v>
      </c>
      <c r="G221" t="str">
        <f>PROPER(Raw_Data!C221&amp;". "&amp;Raw_Data!D221)</f>
        <v>W. Ollerton</v>
      </c>
      <c r="H221" t="str">
        <f>IF(OR(Raw_Data!E221="M",Raw_Data!E221="Male"),"Male",IF(OR(Raw_Data!E221="F",Raw_Data!E221="Female"),"Female","Not Confirmed"))</f>
        <v>Female</v>
      </c>
      <c r="I221">
        <f>Raw_Data!F221</f>
        <v>71</v>
      </c>
      <c r="J221" t="str">
        <f>FLOOR(Raw_Data!F221,10)&amp;"-"&amp;FLOOR(Raw_Data!F221,10)+9</f>
        <v>70-79</v>
      </c>
      <c r="K221" t="str">
        <f>Raw_Data!G221</f>
        <v>African American</v>
      </c>
      <c r="L221" t="str">
        <f>Raw_Data!H221</f>
        <v>None</v>
      </c>
      <c r="M221" t="str">
        <f>IF(Raw_Data!I221=TRUE,"Admitted","Not Admitted")</f>
        <v>Not Admitted</v>
      </c>
      <c r="N221" t="str">
        <f>IF(Raw_Data!J221="","Not Rated",Raw_Data!J221)</f>
        <v>Not Rated</v>
      </c>
      <c r="O221">
        <f>Raw_Data!K221</f>
        <v>34</v>
      </c>
      <c r="P221" t="str">
        <f>IF(Raw_Data!K221&lt;=30,"Within Time","Delayed")</f>
        <v>Delayed</v>
      </c>
    </row>
    <row r="222" spans="1:16" x14ac:dyDescent="0.35">
      <c r="A222" t="str">
        <f>Raw_Data!A222</f>
        <v>945-78-6078</v>
      </c>
      <c r="B222" s="2">
        <f>Raw_Data!B222</f>
        <v>45029.959027777782</v>
      </c>
      <c r="C222">
        <f>HOUR(Raw_Data!B222)</f>
        <v>23</v>
      </c>
      <c r="D222" t="str">
        <f>TEXT(Raw_Data!B222,"mmm")</f>
        <v>Apr</v>
      </c>
      <c r="E222">
        <f>YEAR(Raw_Data!B222)</f>
        <v>2023</v>
      </c>
      <c r="F222" t="str">
        <f>TEXT(Raw_Data!B222,"mmm-yy")</f>
        <v>Apr-23</v>
      </c>
      <c r="G222" t="str">
        <f>PROPER(Raw_Data!C222&amp;". "&amp;Raw_Data!D222)</f>
        <v>S. Postlethwaite</v>
      </c>
      <c r="H222" t="str">
        <f>IF(OR(Raw_Data!E222="M",Raw_Data!E222="Male"),"Male",IF(OR(Raw_Data!E222="F",Raw_Data!E222="Female"),"Female","Not Confirmed"))</f>
        <v>Male</v>
      </c>
      <c r="I222">
        <f>Raw_Data!F222</f>
        <v>15</v>
      </c>
      <c r="J222" t="str">
        <f>FLOOR(Raw_Data!F222,10)&amp;"-"&amp;FLOOR(Raw_Data!F222,10)+9</f>
        <v>10-19</v>
      </c>
      <c r="K222" t="str">
        <f>Raw_Data!G222</f>
        <v>Asian</v>
      </c>
      <c r="L222" t="str">
        <f>Raw_Data!H222</f>
        <v>Cardiology</v>
      </c>
      <c r="M222" t="str">
        <f>IF(Raw_Data!I222=TRUE,"Admitted","Not Admitted")</f>
        <v>Admitted</v>
      </c>
      <c r="N222" t="str">
        <f>IF(Raw_Data!J222="","Not Rated",Raw_Data!J222)</f>
        <v>Not Rated</v>
      </c>
      <c r="O222">
        <f>Raw_Data!K222</f>
        <v>59</v>
      </c>
      <c r="P222" t="str">
        <f>IF(Raw_Data!K222&lt;=30,"Within Time","Delayed")</f>
        <v>Delayed</v>
      </c>
    </row>
    <row r="223" spans="1:16" x14ac:dyDescent="0.35">
      <c r="A223" t="str">
        <f>Raw_Data!A223</f>
        <v>353-82-5969</v>
      </c>
      <c r="B223" s="2">
        <f>Raw_Data!B223</f>
        <v>45029.974305555559</v>
      </c>
      <c r="C223">
        <f>HOUR(Raw_Data!B223)</f>
        <v>23</v>
      </c>
      <c r="D223" t="str">
        <f>TEXT(Raw_Data!B223,"mmm")</f>
        <v>Apr</v>
      </c>
      <c r="E223">
        <f>YEAR(Raw_Data!B223)</f>
        <v>2023</v>
      </c>
      <c r="F223" t="str">
        <f>TEXT(Raw_Data!B223,"mmm-yy")</f>
        <v>Apr-23</v>
      </c>
      <c r="G223" t="str">
        <f>PROPER(Raw_Data!C223&amp;". "&amp;Raw_Data!D223)</f>
        <v>R. Churchard</v>
      </c>
      <c r="H223" t="str">
        <f>IF(OR(Raw_Data!E223="M",Raw_Data!E223="Male"),"Male",IF(OR(Raw_Data!E223="F",Raw_Data!E223="Female"),"Female","Not Confirmed"))</f>
        <v>Female</v>
      </c>
      <c r="I223">
        <f>Raw_Data!F223</f>
        <v>17</v>
      </c>
      <c r="J223" t="str">
        <f>FLOOR(Raw_Data!F223,10)&amp;"-"&amp;FLOOR(Raw_Data!F223,10)+9</f>
        <v>10-19</v>
      </c>
      <c r="K223" t="str">
        <f>Raw_Data!G223</f>
        <v>Two or More Races</v>
      </c>
      <c r="L223" t="str">
        <f>Raw_Data!H223</f>
        <v>Neurology</v>
      </c>
      <c r="M223" t="str">
        <f>IF(Raw_Data!I223=TRUE,"Admitted","Not Admitted")</f>
        <v>Not Admitted</v>
      </c>
      <c r="N223" t="str">
        <f>IF(Raw_Data!J223="","Not Rated",Raw_Data!J223)</f>
        <v>Not Rated</v>
      </c>
      <c r="O223">
        <f>Raw_Data!K223</f>
        <v>43</v>
      </c>
      <c r="P223" t="str">
        <f>IF(Raw_Data!K223&lt;=30,"Within Time","Delayed")</f>
        <v>Delayed</v>
      </c>
    </row>
    <row r="224" spans="1:16" x14ac:dyDescent="0.35">
      <c r="A224" t="str">
        <f>Raw_Data!A224</f>
        <v>790-57-7235</v>
      </c>
      <c r="B224" s="2">
        <f>Raw_Data!B224</f>
        <v>45029.974305555559</v>
      </c>
      <c r="C224">
        <f>HOUR(Raw_Data!B224)</f>
        <v>23</v>
      </c>
      <c r="D224" t="str">
        <f>TEXT(Raw_Data!B224,"mmm")</f>
        <v>Apr</v>
      </c>
      <c r="E224">
        <f>YEAR(Raw_Data!B224)</f>
        <v>2023</v>
      </c>
      <c r="F224" t="str">
        <f>TEXT(Raw_Data!B224,"mmm-yy")</f>
        <v>Apr-23</v>
      </c>
      <c r="G224" t="str">
        <f>PROPER(Raw_Data!C224&amp;". "&amp;Raw_Data!D224)</f>
        <v>R. Schubuser</v>
      </c>
      <c r="H224" t="str">
        <f>IF(OR(Raw_Data!E224="M",Raw_Data!E224="Male"),"Male",IF(OR(Raw_Data!E224="F",Raw_Data!E224="Female"),"Female","Not Confirmed"))</f>
        <v>Male</v>
      </c>
      <c r="I224">
        <f>Raw_Data!F224</f>
        <v>29</v>
      </c>
      <c r="J224" t="str">
        <f>FLOOR(Raw_Data!F224,10)&amp;"-"&amp;FLOOR(Raw_Data!F224,10)+9</f>
        <v>20-29</v>
      </c>
      <c r="K224" t="str">
        <f>Raw_Data!G224</f>
        <v>Declined to Identify</v>
      </c>
      <c r="L224" t="str">
        <f>Raw_Data!H224</f>
        <v>None</v>
      </c>
      <c r="M224" t="str">
        <f>IF(Raw_Data!I224=TRUE,"Admitted","Not Admitted")</f>
        <v>Admitted</v>
      </c>
      <c r="N224">
        <f>IF(Raw_Data!J224="","Not Rated",Raw_Data!J224)</f>
        <v>10</v>
      </c>
      <c r="O224">
        <f>Raw_Data!K224</f>
        <v>14</v>
      </c>
      <c r="P224" t="str">
        <f>IF(Raw_Data!K224&lt;=30,"Within Time","Delayed")</f>
        <v>Within Time</v>
      </c>
    </row>
    <row r="225" spans="1:16" x14ac:dyDescent="0.35">
      <c r="A225" t="str">
        <f>Raw_Data!A225</f>
        <v>184-80-4733</v>
      </c>
      <c r="B225" s="2">
        <f>Raw_Data!B225</f>
        <v>45029.993055555547</v>
      </c>
      <c r="C225">
        <f>HOUR(Raw_Data!B225)</f>
        <v>23</v>
      </c>
      <c r="D225" t="str">
        <f>TEXT(Raw_Data!B225,"mmm")</f>
        <v>Apr</v>
      </c>
      <c r="E225">
        <f>YEAR(Raw_Data!B225)</f>
        <v>2023</v>
      </c>
      <c r="F225" t="str">
        <f>TEXT(Raw_Data!B225,"mmm-yy")</f>
        <v>Apr-23</v>
      </c>
      <c r="G225" t="str">
        <f>PROPER(Raw_Data!C225&amp;". "&amp;Raw_Data!D225)</f>
        <v>H. Oakden</v>
      </c>
      <c r="H225" t="str">
        <f>IF(OR(Raw_Data!E225="M",Raw_Data!E225="Male"),"Male",IF(OR(Raw_Data!E225="F",Raw_Data!E225="Female"),"Female","Not Confirmed"))</f>
        <v>Male</v>
      </c>
      <c r="I225">
        <f>Raw_Data!F225</f>
        <v>75</v>
      </c>
      <c r="J225" t="str">
        <f>FLOOR(Raw_Data!F225,10)&amp;"-"&amp;FLOOR(Raw_Data!F225,10)+9</f>
        <v>70-79</v>
      </c>
      <c r="K225" t="str">
        <f>Raw_Data!G225</f>
        <v>Asian</v>
      </c>
      <c r="L225" t="str">
        <f>Raw_Data!H225</f>
        <v>Orthopedics</v>
      </c>
      <c r="M225" t="str">
        <f>IF(Raw_Data!I225=TRUE,"Admitted","Not Admitted")</f>
        <v>Not Admitted</v>
      </c>
      <c r="N225" t="str">
        <f>IF(Raw_Data!J225="","Not Rated",Raw_Data!J225)</f>
        <v>Not Rated</v>
      </c>
      <c r="O225">
        <f>Raw_Data!K225</f>
        <v>48</v>
      </c>
      <c r="P225" t="str">
        <f>IF(Raw_Data!K225&lt;=30,"Within Time","Delayed")</f>
        <v>Delayed</v>
      </c>
    </row>
    <row r="226" spans="1:16" x14ac:dyDescent="0.35">
      <c r="A226" t="str">
        <f>Raw_Data!A226</f>
        <v>951-87-1906</v>
      </c>
      <c r="B226" s="2">
        <f>Raw_Data!B226</f>
        <v>45030.036111111112</v>
      </c>
      <c r="C226">
        <f>HOUR(Raw_Data!B226)</f>
        <v>0</v>
      </c>
      <c r="D226" t="str">
        <f>TEXT(Raw_Data!B226,"mmm")</f>
        <v>Apr</v>
      </c>
      <c r="E226">
        <f>YEAR(Raw_Data!B226)</f>
        <v>2023</v>
      </c>
      <c r="F226" t="str">
        <f>TEXT(Raw_Data!B226,"mmm-yy")</f>
        <v>Apr-23</v>
      </c>
      <c r="G226" t="str">
        <f>PROPER(Raw_Data!C226&amp;". "&amp;Raw_Data!D226)</f>
        <v>A. Ravenscroft</v>
      </c>
      <c r="H226" t="str">
        <f>IF(OR(Raw_Data!E226="M",Raw_Data!E226="Male"),"Male",IF(OR(Raw_Data!E226="F",Raw_Data!E226="Female"),"Female","Not Confirmed"))</f>
        <v>Male</v>
      </c>
      <c r="I226">
        <f>Raw_Data!F226</f>
        <v>52</v>
      </c>
      <c r="J226" t="str">
        <f>FLOOR(Raw_Data!F226,10)&amp;"-"&amp;FLOOR(Raw_Data!F226,10)+9</f>
        <v>50-59</v>
      </c>
      <c r="K226" t="str">
        <f>Raw_Data!G226</f>
        <v>Unknown</v>
      </c>
      <c r="L226" t="str">
        <f>Raw_Data!H226</f>
        <v>General Practice</v>
      </c>
      <c r="M226" t="str">
        <f>IF(Raw_Data!I226=TRUE,"Admitted","Not Admitted")</f>
        <v>Not Admitted</v>
      </c>
      <c r="N226" t="str">
        <f>IF(Raw_Data!J226="","Not Rated",Raw_Data!J226)</f>
        <v>Not Rated</v>
      </c>
      <c r="O226">
        <f>Raw_Data!K226</f>
        <v>20</v>
      </c>
      <c r="P226" t="str">
        <f>IF(Raw_Data!K226&lt;=30,"Within Time","Delayed")</f>
        <v>Within Time</v>
      </c>
    </row>
    <row r="227" spans="1:16" x14ac:dyDescent="0.35">
      <c r="A227" t="str">
        <f>Raw_Data!A227</f>
        <v>953-77-4122</v>
      </c>
      <c r="B227" s="2">
        <f>Raw_Data!B227</f>
        <v>45030.04583333333</v>
      </c>
      <c r="C227">
        <f>HOUR(Raw_Data!B227)</f>
        <v>1</v>
      </c>
      <c r="D227" t="str">
        <f>TEXT(Raw_Data!B227,"mmm")</f>
        <v>Apr</v>
      </c>
      <c r="E227">
        <f>YEAR(Raw_Data!B227)</f>
        <v>2023</v>
      </c>
      <c r="F227" t="str">
        <f>TEXT(Raw_Data!B227,"mmm-yy")</f>
        <v>Apr-23</v>
      </c>
      <c r="G227" t="str">
        <f>PROPER(Raw_Data!C227&amp;". "&amp;Raw_Data!D227)</f>
        <v>V. Glasspool</v>
      </c>
      <c r="H227" t="str">
        <f>IF(OR(Raw_Data!E227="M",Raw_Data!E227="Male"),"Male",IF(OR(Raw_Data!E227="F",Raw_Data!E227="Female"),"Female","Not Confirmed"))</f>
        <v>Female</v>
      </c>
      <c r="I227">
        <f>Raw_Data!F227</f>
        <v>32</v>
      </c>
      <c r="J227" t="str">
        <f>FLOOR(Raw_Data!F227,10)&amp;"-"&amp;FLOOR(Raw_Data!F227,10)+9</f>
        <v>30-39</v>
      </c>
      <c r="K227" t="str">
        <f>Raw_Data!G227</f>
        <v>White</v>
      </c>
      <c r="L227" t="str">
        <f>Raw_Data!H227</f>
        <v>Physiotherapy</v>
      </c>
      <c r="M227" t="str">
        <f>IF(Raw_Data!I227=TRUE,"Admitted","Not Admitted")</f>
        <v>Admitted</v>
      </c>
      <c r="N227">
        <f>IF(Raw_Data!J227="","Not Rated",Raw_Data!J227)</f>
        <v>8</v>
      </c>
      <c r="O227">
        <f>Raw_Data!K227</f>
        <v>47</v>
      </c>
      <c r="P227" t="str">
        <f>IF(Raw_Data!K227&lt;=30,"Within Time","Delayed")</f>
        <v>Delayed</v>
      </c>
    </row>
    <row r="228" spans="1:16" x14ac:dyDescent="0.35">
      <c r="A228" t="str">
        <f>Raw_Data!A228</f>
        <v>788-30-3404</v>
      </c>
      <c r="B228" s="2">
        <f>Raw_Data!B228</f>
        <v>45030.172222222223</v>
      </c>
      <c r="C228">
        <f>HOUR(Raw_Data!B228)</f>
        <v>4</v>
      </c>
      <c r="D228" t="str">
        <f>TEXT(Raw_Data!B228,"mmm")</f>
        <v>Apr</v>
      </c>
      <c r="E228">
        <f>YEAR(Raw_Data!B228)</f>
        <v>2023</v>
      </c>
      <c r="F228" t="str">
        <f>TEXT(Raw_Data!B228,"mmm-yy")</f>
        <v>Apr-23</v>
      </c>
      <c r="G228" t="str">
        <f>PROPER(Raw_Data!C228&amp;". "&amp;Raw_Data!D228)</f>
        <v>K. Northcote</v>
      </c>
      <c r="H228" t="str">
        <f>IF(OR(Raw_Data!E228="M",Raw_Data!E228="Male"),"Male",IF(OR(Raw_Data!E228="F",Raw_Data!E228="Female"),"Female","Not Confirmed"))</f>
        <v>Female</v>
      </c>
      <c r="I228">
        <f>Raw_Data!F228</f>
        <v>61</v>
      </c>
      <c r="J228" t="str">
        <f>FLOOR(Raw_Data!F228,10)&amp;"-"&amp;FLOOR(Raw_Data!F228,10)+9</f>
        <v>60-69</v>
      </c>
      <c r="K228" t="str">
        <f>Raw_Data!G228</f>
        <v>Declined to Identify</v>
      </c>
      <c r="L228" t="str">
        <f>Raw_Data!H228</f>
        <v>None</v>
      </c>
      <c r="M228" t="str">
        <f>IF(Raw_Data!I228=TRUE,"Admitted","Not Admitted")</f>
        <v>Not Admitted</v>
      </c>
      <c r="N228" t="str">
        <f>IF(Raw_Data!J228="","Not Rated",Raw_Data!J228)</f>
        <v>Not Rated</v>
      </c>
      <c r="O228">
        <f>Raw_Data!K228</f>
        <v>27</v>
      </c>
      <c r="P228" t="str">
        <f>IF(Raw_Data!K228&lt;=30,"Within Time","Delayed")</f>
        <v>Within Time</v>
      </c>
    </row>
    <row r="229" spans="1:16" x14ac:dyDescent="0.35">
      <c r="A229" t="str">
        <f>Raw_Data!A229</f>
        <v>816-20-7024</v>
      </c>
      <c r="B229" s="2">
        <f>Raw_Data!B229</f>
        <v>45030.197222222218</v>
      </c>
      <c r="C229">
        <f>HOUR(Raw_Data!B229)</f>
        <v>4</v>
      </c>
      <c r="D229" t="str">
        <f>TEXT(Raw_Data!B229,"mmm")</f>
        <v>Apr</v>
      </c>
      <c r="E229">
        <f>YEAR(Raw_Data!B229)</f>
        <v>2023</v>
      </c>
      <c r="F229" t="str">
        <f>TEXT(Raw_Data!B229,"mmm-yy")</f>
        <v>Apr-23</v>
      </c>
      <c r="G229" t="str">
        <f>PROPER(Raw_Data!C229&amp;". "&amp;Raw_Data!D229)</f>
        <v>M. Ellerby</v>
      </c>
      <c r="H229" t="str">
        <f>IF(OR(Raw_Data!E229="M",Raw_Data!E229="Male"),"Male",IF(OR(Raw_Data!E229="F",Raw_Data!E229="Female"),"Female","Not Confirmed"))</f>
        <v>Male</v>
      </c>
      <c r="I229">
        <f>Raw_Data!F229</f>
        <v>70</v>
      </c>
      <c r="J229" t="str">
        <f>FLOOR(Raw_Data!F229,10)&amp;"-"&amp;FLOOR(Raw_Data!F229,10)+9</f>
        <v>70-79</v>
      </c>
      <c r="K229" t="str">
        <f>Raw_Data!G229</f>
        <v>Two or More Races</v>
      </c>
      <c r="L229" t="str">
        <f>Raw_Data!H229</f>
        <v>None</v>
      </c>
      <c r="M229" t="str">
        <f>IF(Raw_Data!I229=TRUE,"Admitted","Not Admitted")</f>
        <v>Admitted</v>
      </c>
      <c r="N229" t="str">
        <f>IF(Raw_Data!J229="","Not Rated",Raw_Data!J229)</f>
        <v>Not Rated</v>
      </c>
      <c r="O229">
        <f>Raw_Data!K229</f>
        <v>41</v>
      </c>
      <c r="P229" t="str">
        <f>IF(Raw_Data!K229&lt;=30,"Within Time","Delayed")</f>
        <v>Delayed</v>
      </c>
    </row>
    <row r="230" spans="1:16" x14ac:dyDescent="0.35">
      <c r="A230" t="str">
        <f>Raw_Data!A230</f>
        <v>529-90-9992</v>
      </c>
      <c r="B230" s="2">
        <f>Raw_Data!B230</f>
        <v>45030.438888888893</v>
      </c>
      <c r="C230">
        <f>HOUR(Raw_Data!B230)</f>
        <v>10</v>
      </c>
      <c r="D230" t="str">
        <f>TEXT(Raw_Data!B230,"mmm")</f>
        <v>Apr</v>
      </c>
      <c r="E230">
        <f>YEAR(Raw_Data!B230)</f>
        <v>2023</v>
      </c>
      <c r="F230" t="str">
        <f>TEXT(Raw_Data!B230,"mmm-yy")</f>
        <v>Apr-23</v>
      </c>
      <c r="G230" t="str">
        <f>PROPER(Raw_Data!C230&amp;". "&amp;Raw_Data!D230)</f>
        <v>O. Ironside</v>
      </c>
      <c r="H230" t="str">
        <f>IF(OR(Raw_Data!E230="M",Raw_Data!E230="Male"),"Male",IF(OR(Raw_Data!E230="F",Raw_Data!E230="Female"),"Female","Not Confirmed"))</f>
        <v>Female</v>
      </c>
      <c r="I230">
        <f>Raw_Data!F230</f>
        <v>7</v>
      </c>
      <c r="J230" t="str">
        <f>FLOOR(Raw_Data!F230,10)&amp;"-"&amp;FLOOR(Raw_Data!F230,10)+9</f>
        <v>0-9</v>
      </c>
      <c r="K230" t="str">
        <f>Raw_Data!G230</f>
        <v>Asian</v>
      </c>
      <c r="L230" t="str">
        <f>Raw_Data!H230</f>
        <v>None</v>
      </c>
      <c r="M230" t="str">
        <f>IF(Raw_Data!I230=TRUE,"Admitted","Not Admitted")</f>
        <v>Admitted</v>
      </c>
      <c r="N230">
        <f>IF(Raw_Data!J230="","Not Rated",Raw_Data!J230)</f>
        <v>3</v>
      </c>
      <c r="O230">
        <f>Raw_Data!K230</f>
        <v>43</v>
      </c>
      <c r="P230" t="str">
        <f>IF(Raw_Data!K230&lt;=30,"Within Time","Delayed")</f>
        <v>Delayed</v>
      </c>
    </row>
    <row r="231" spans="1:16" x14ac:dyDescent="0.35">
      <c r="A231" t="str">
        <f>Raw_Data!A231</f>
        <v>428-62-4267</v>
      </c>
      <c r="B231" s="2">
        <f>Raw_Data!B231</f>
        <v>45030.52847222222</v>
      </c>
      <c r="C231">
        <f>HOUR(Raw_Data!B231)</f>
        <v>12</v>
      </c>
      <c r="D231" t="str">
        <f>TEXT(Raw_Data!B231,"mmm")</f>
        <v>Apr</v>
      </c>
      <c r="E231">
        <f>YEAR(Raw_Data!B231)</f>
        <v>2023</v>
      </c>
      <c r="F231" t="str">
        <f>TEXT(Raw_Data!B231,"mmm-yy")</f>
        <v>Apr-23</v>
      </c>
      <c r="G231" t="str">
        <f>PROPER(Raw_Data!C231&amp;". "&amp;Raw_Data!D231)</f>
        <v>U. Rowntree</v>
      </c>
      <c r="H231" t="str">
        <f>IF(OR(Raw_Data!E231="M",Raw_Data!E231="Male"),"Male",IF(OR(Raw_Data!E231="F",Raw_Data!E231="Female"),"Female","Not Confirmed"))</f>
        <v>Female</v>
      </c>
      <c r="I231">
        <f>Raw_Data!F231</f>
        <v>47</v>
      </c>
      <c r="J231" t="str">
        <f>FLOOR(Raw_Data!F231,10)&amp;"-"&amp;FLOOR(Raw_Data!F231,10)+9</f>
        <v>40-49</v>
      </c>
      <c r="K231" t="str">
        <f>Raw_Data!G231</f>
        <v>Asian</v>
      </c>
      <c r="L231" t="str">
        <f>Raw_Data!H231</f>
        <v>None</v>
      </c>
      <c r="M231" t="str">
        <f>IF(Raw_Data!I231=TRUE,"Admitted","Not Admitted")</f>
        <v>Admitted</v>
      </c>
      <c r="N231" t="str">
        <f>IF(Raw_Data!J231="","Not Rated",Raw_Data!J231)</f>
        <v>Not Rated</v>
      </c>
      <c r="O231">
        <f>Raw_Data!K231</f>
        <v>39</v>
      </c>
      <c r="P231" t="str">
        <f>IF(Raw_Data!K231&lt;=30,"Within Time","Delayed")</f>
        <v>Delayed</v>
      </c>
    </row>
    <row r="232" spans="1:16" x14ac:dyDescent="0.35">
      <c r="A232" t="str">
        <f>Raw_Data!A232</f>
        <v>639-66-2390</v>
      </c>
      <c r="B232" s="2">
        <f>Raw_Data!B232</f>
        <v>45030.53402777778</v>
      </c>
      <c r="C232">
        <f>HOUR(Raw_Data!B232)</f>
        <v>12</v>
      </c>
      <c r="D232" t="str">
        <f>TEXT(Raw_Data!B232,"mmm")</f>
        <v>Apr</v>
      </c>
      <c r="E232">
        <f>YEAR(Raw_Data!B232)</f>
        <v>2023</v>
      </c>
      <c r="F232" t="str">
        <f>TEXT(Raw_Data!B232,"mmm-yy")</f>
        <v>Apr-23</v>
      </c>
      <c r="G232" t="str">
        <f>PROPER(Raw_Data!C232&amp;". "&amp;Raw_Data!D232)</f>
        <v>U. Gionettitti</v>
      </c>
      <c r="H232" t="str">
        <f>IF(OR(Raw_Data!E232="M",Raw_Data!E232="Male"),"Male",IF(OR(Raw_Data!E232="F",Raw_Data!E232="Female"),"Female","Not Confirmed"))</f>
        <v>Male</v>
      </c>
      <c r="I232">
        <f>Raw_Data!F232</f>
        <v>26</v>
      </c>
      <c r="J232" t="str">
        <f>FLOOR(Raw_Data!F232,10)&amp;"-"&amp;FLOOR(Raw_Data!F232,10)+9</f>
        <v>20-29</v>
      </c>
      <c r="K232" t="str">
        <f>Raw_Data!G232</f>
        <v>White</v>
      </c>
      <c r="L232" t="str">
        <f>Raw_Data!H232</f>
        <v>None</v>
      </c>
      <c r="M232" t="str">
        <f>IF(Raw_Data!I232=TRUE,"Admitted","Not Admitted")</f>
        <v>Admitted</v>
      </c>
      <c r="N232">
        <f>IF(Raw_Data!J232="","Not Rated",Raw_Data!J232)</f>
        <v>10</v>
      </c>
      <c r="O232">
        <f>Raw_Data!K232</f>
        <v>40</v>
      </c>
      <c r="P232" t="str">
        <f>IF(Raw_Data!K232&lt;=30,"Within Time","Delayed")</f>
        <v>Delayed</v>
      </c>
    </row>
    <row r="233" spans="1:16" x14ac:dyDescent="0.35">
      <c r="A233" t="str">
        <f>Raw_Data!A233</f>
        <v>898-38-1576</v>
      </c>
      <c r="B233" s="2">
        <f>Raw_Data!B233</f>
        <v>45030.566666666673</v>
      </c>
      <c r="C233">
        <f>HOUR(Raw_Data!B233)</f>
        <v>13</v>
      </c>
      <c r="D233" t="str">
        <f>TEXT(Raw_Data!B233,"mmm")</f>
        <v>Apr</v>
      </c>
      <c r="E233">
        <f>YEAR(Raw_Data!B233)</f>
        <v>2023</v>
      </c>
      <c r="F233" t="str">
        <f>TEXT(Raw_Data!B233,"mmm-yy")</f>
        <v>Apr-23</v>
      </c>
      <c r="G233" t="str">
        <f>PROPER(Raw_Data!C233&amp;". "&amp;Raw_Data!D233)</f>
        <v>L. Thornbury</v>
      </c>
      <c r="H233" t="str">
        <f>IF(OR(Raw_Data!E233="M",Raw_Data!E233="Male"),"Male",IF(OR(Raw_Data!E233="F",Raw_Data!E233="Female"),"Female","Not Confirmed"))</f>
        <v>Male</v>
      </c>
      <c r="I233">
        <f>Raw_Data!F233</f>
        <v>49</v>
      </c>
      <c r="J233" t="str">
        <f>FLOOR(Raw_Data!F233,10)&amp;"-"&amp;FLOOR(Raw_Data!F233,10)+9</f>
        <v>40-49</v>
      </c>
      <c r="K233" t="str">
        <f>Raw_Data!G233</f>
        <v>Pacific Islander</v>
      </c>
      <c r="L233" t="str">
        <f>Raw_Data!H233</f>
        <v>General Practice</v>
      </c>
      <c r="M233" t="str">
        <f>IF(Raw_Data!I233=TRUE,"Admitted","Not Admitted")</f>
        <v>Not Admitted</v>
      </c>
      <c r="N233">
        <f>IF(Raw_Data!J233="","Not Rated",Raw_Data!J233)</f>
        <v>0</v>
      </c>
      <c r="O233">
        <f>Raw_Data!K233</f>
        <v>26</v>
      </c>
      <c r="P233" t="str">
        <f>IF(Raw_Data!K233&lt;=30,"Within Time","Delayed")</f>
        <v>Within Time</v>
      </c>
    </row>
    <row r="234" spans="1:16" x14ac:dyDescent="0.35">
      <c r="A234" t="str">
        <f>Raw_Data!A234</f>
        <v>891-88-5436</v>
      </c>
      <c r="B234" s="2">
        <f>Raw_Data!B234</f>
        <v>45030.763194444437</v>
      </c>
      <c r="C234">
        <f>HOUR(Raw_Data!B234)</f>
        <v>18</v>
      </c>
      <c r="D234" t="str">
        <f>TEXT(Raw_Data!B234,"mmm")</f>
        <v>Apr</v>
      </c>
      <c r="E234">
        <f>YEAR(Raw_Data!B234)</f>
        <v>2023</v>
      </c>
      <c r="F234" t="str">
        <f>TEXT(Raw_Data!B234,"mmm-yy")</f>
        <v>Apr-23</v>
      </c>
      <c r="G234" t="str">
        <f>PROPER(Raw_Data!C234&amp;". "&amp;Raw_Data!D234)</f>
        <v>M. Nethercott</v>
      </c>
      <c r="H234" t="str">
        <f>IF(OR(Raw_Data!E234="M",Raw_Data!E234="Male"),"Male",IF(OR(Raw_Data!E234="F",Raw_Data!E234="Female"),"Female","Not Confirmed"))</f>
        <v>Female</v>
      </c>
      <c r="I234">
        <f>Raw_Data!F234</f>
        <v>39</v>
      </c>
      <c r="J234" t="str">
        <f>FLOOR(Raw_Data!F234,10)&amp;"-"&amp;FLOOR(Raw_Data!F234,10)+9</f>
        <v>30-39</v>
      </c>
      <c r="K234" t="str">
        <f>Raw_Data!G234</f>
        <v>African American</v>
      </c>
      <c r="L234" t="str">
        <f>Raw_Data!H234</f>
        <v>Orthopedics</v>
      </c>
      <c r="M234" t="str">
        <f>IF(Raw_Data!I234=TRUE,"Admitted","Not Admitted")</f>
        <v>Admitted</v>
      </c>
      <c r="N234" t="str">
        <f>IF(Raw_Data!J234="","Not Rated",Raw_Data!J234)</f>
        <v>Not Rated</v>
      </c>
      <c r="O234">
        <f>Raw_Data!K234</f>
        <v>41</v>
      </c>
      <c r="P234" t="str">
        <f>IF(Raw_Data!K234&lt;=30,"Within Time","Delayed")</f>
        <v>Delayed</v>
      </c>
    </row>
    <row r="235" spans="1:16" x14ac:dyDescent="0.35">
      <c r="A235" t="str">
        <f>Raw_Data!A235</f>
        <v>218-32-1425</v>
      </c>
      <c r="B235" s="2">
        <f>Raw_Data!B235</f>
        <v>45030.770138888889</v>
      </c>
      <c r="C235">
        <f>HOUR(Raw_Data!B235)</f>
        <v>18</v>
      </c>
      <c r="D235" t="str">
        <f>TEXT(Raw_Data!B235,"mmm")</f>
        <v>Apr</v>
      </c>
      <c r="E235">
        <f>YEAR(Raw_Data!B235)</f>
        <v>2023</v>
      </c>
      <c r="F235" t="str">
        <f>TEXT(Raw_Data!B235,"mmm-yy")</f>
        <v>Apr-23</v>
      </c>
      <c r="G235" t="str">
        <f>PROPER(Raw_Data!C235&amp;". "&amp;Raw_Data!D235)</f>
        <v>G. Schubuser</v>
      </c>
      <c r="H235" t="str">
        <f>IF(OR(Raw_Data!E235="M",Raw_Data!E235="Male"),"Male",IF(OR(Raw_Data!E235="F",Raw_Data!E235="Female"),"Female","Not Confirmed"))</f>
        <v>Female</v>
      </c>
      <c r="I235">
        <f>Raw_Data!F235</f>
        <v>68</v>
      </c>
      <c r="J235" t="str">
        <f>FLOOR(Raw_Data!F235,10)&amp;"-"&amp;FLOOR(Raw_Data!F235,10)+9</f>
        <v>60-69</v>
      </c>
      <c r="K235" t="str">
        <f>Raw_Data!G235</f>
        <v>Asian</v>
      </c>
      <c r="L235" t="str">
        <f>Raw_Data!H235</f>
        <v>None</v>
      </c>
      <c r="M235" t="str">
        <f>IF(Raw_Data!I235=TRUE,"Admitted","Not Admitted")</f>
        <v>Not Admitted</v>
      </c>
      <c r="N235" t="str">
        <f>IF(Raw_Data!J235="","Not Rated",Raw_Data!J235)</f>
        <v>Not Rated</v>
      </c>
      <c r="O235">
        <f>Raw_Data!K235</f>
        <v>52</v>
      </c>
      <c r="P235" t="str">
        <f>IF(Raw_Data!K235&lt;=30,"Within Time","Delayed")</f>
        <v>Delayed</v>
      </c>
    </row>
    <row r="236" spans="1:16" x14ac:dyDescent="0.35">
      <c r="A236" t="str">
        <f>Raw_Data!A236</f>
        <v>831-17-9655</v>
      </c>
      <c r="B236" s="2">
        <f>Raw_Data!B236</f>
        <v>45030.849305555559</v>
      </c>
      <c r="C236">
        <f>HOUR(Raw_Data!B236)</f>
        <v>20</v>
      </c>
      <c r="D236" t="str">
        <f>TEXT(Raw_Data!B236,"mmm")</f>
        <v>Apr</v>
      </c>
      <c r="E236">
        <f>YEAR(Raw_Data!B236)</f>
        <v>2023</v>
      </c>
      <c r="F236" t="str">
        <f>TEXT(Raw_Data!B236,"mmm-yy")</f>
        <v>Apr-23</v>
      </c>
      <c r="G236" t="str">
        <f>PROPER(Raw_Data!C236&amp;". "&amp;Raw_Data!D236)</f>
        <v>N. Birtwhistle</v>
      </c>
      <c r="H236" t="str">
        <f>IF(OR(Raw_Data!E236="M",Raw_Data!E236="Male"),"Male",IF(OR(Raw_Data!E236="F",Raw_Data!E236="Female"),"Female","Not Confirmed"))</f>
        <v>Female</v>
      </c>
      <c r="I236">
        <f>Raw_Data!F236</f>
        <v>35</v>
      </c>
      <c r="J236" t="str">
        <f>FLOOR(Raw_Data!F236,10)&amp;"-"&amp;FLOOR(Raw_Data!F236,10)+9</f>
        <v>30-39</v>
      </c>
      <c r="K236" t="str">
        <f>Raw_Data!G236</f>
        <v>Unknown</v>
      </c>
      <c r="L236" t="str">
        <f>Raw_Data!H236</f>
        <v>None</v>
      </c>
      <c r="M236" t="str">
        <f>IF(Raw_Data!I236=TRUE,"Admitted","Not Admitted")</f>
        <v>Admitted</v>
      </c>
      <c r="N236" t="str">
        <f>IF(Raw_Data!J236="","Not Rated",Raw_Data!J236)</f>
        <v>Not Rated</v>
      </c>
      <c r="O236">
        <f>Raw_Data!K236</f>
        <v>51</v>
      </c>
      <c r="P236" t="str">
        <f>IF(Raw_Data!K236&lt;=30,"Within Time","Delayed")</f>
        <v>Delayed</v>
      </c>
    </row>
    <row r="237" spans="1:16" x14ac:dyDescent="0.35">
      <c r="A237" t="str">
        <f>Raw_Data!A237</f>
        <v>621-61-6452</v>
      </c>
      <c r="B237" s="2">
        <f>Raw_Data!B237</f>
        <v>45030.890277777777</v>
      </c>
      <c r="C237">
        <f>HOUR(Raw_Data!B237)</f>
        <v>21</v>
      </c>
      <c r="D237" t="str">
        <f>TEXT(Raw_Data!B237,"mmm")</f>
        <v>Apr</v>
      </c>
      <c r="E237">
        <f>YEAR(Raw_Data!B237)</f>
        <v>2023</v>
      </c>
      <c r="F237" t="str">
        <f>TEXT(Raw_Data!B237,"mmm-yy")</f>
        <v>Apr-23</v>
      </c>
      <c r="G237" t="str">
        <f>PROPER(Raw_Data!C237&amp;". "&amp;Raw_Data!D237)</f>
        <v>B. Silverlock</v>
      </c>
      <c r="H237" t="str">
        <f>IF(OR(Raw_Data!E237="M",Raw_Data!E237="Male"),"Male",IF(OR(Raw_Data!E237="F",Raw_Data!E237="Female"),"Female","Not Confirmed"))</f>
        <v>Female</v>
      </c>
      <c r="I237">
        <f>Raw_Data!F237</f>
        <v>34</v>
      </c>
      <c r="J237" t="str">
        <f>FLOOR(Raw_Data!F237,10)&amp;"-"&amp;FLOOR(Raw_Data!F237,10)+9</f>
        <v>30-39</v>
      </c>
      <c r="K237" t="str">
        <f>Raw_Data!G237</f>
        <v>White</v>
      </c>
      <c r="L237" t="str">
        <f>Raw_Data!H237</f>
        <v>None</v>
      </c>
      <c r="M237" t="str">
        <f>IF(Raw_Data!I237=TRUE,"Admitted","Not Admitted")</f>
        <v>Not Admitted</v>
      </c>
      <c r="N237" t="str">
        <f>IF(Raw_Data!J237="","Not Rated",Raw_Data!J237)</f>
        <v>Not Rated</v>
      </c>
      <c r="O237">
        <f>Raw_Data!K237</f>
        <v>10</v>
      </c>
      <c r="P237" t="str">
        <f>IF(Raw_Data!K237&lt;=30,"Within Time","Delayed")</f>
        <v>Within Time</v>
      </c>
    </row>
    <row r="238" spans="1:16" x14ac:dyDescent="0.35">
      <c r="A238" t="str">
        <f>Raw_Data!A238</f>
        <v>938-44-4096</v>
      </c>
      <c r="B238" s="2">
        <f>Raw_Data!B238</f>
        <v>45031.00277777778</v>
      </c>
      <c r="C238">
        <f>HOUR(Raw_Data!B238)</f>
        <v>0</v>
      </c>
      <c r="D238" t="str">
        <f>TEXT(Raw_Data!B238,"mmm")</f>
        <v>Apr</v>
      </c>
      <c r="E238">
        <f>YEAR(Raw_Data!B238)</f>
        <v>2023</v>
      </c>
      <c r="F238" t="str">
        <f>TEXT(Raw_Data!B238,"mmm-yy")</f>
        <v>Apr-23</v>
      </c>
      <c r="G238" t="str">
        <f>PROPER(Raw_Data!C238&amp;". "&amp;Raw_Data!D238)</f>
        <v>X. Postlethwaite</v>
      </c>
      <c r="H238" t="str">
        <f>IF(OR(Raw_Data!E238="M",Raw_Data!E238="Male"),"Male",IF(OR(Raw_Data!E238="F",Raw_Data!E238="Female"),"Female","Not Confirmed"))</f>
        <v>Male</v>
      </c>
      <c r="I238">
        <f>Raw_Data!F238</f>
        <v>64</v>
      </c>
      <c r="J238" t="str">
        <f>FLOOR(Raw_Data!F238,10)&amp;"-"&amp;FLOOR(Raw_Data!F238,10)+9</f>
        <v>60-69</v>
      </c>
      <c r="K238" t="str">
        <f>Raw_Data!G238</f>
        <v>Asian</v>
      </c>
      <c r="L238" t="str">
        <f>Raw_Data!H238</f>
        <v>None</v>
      </c>
      <c r="M238" t="str">
        <f>IF(Raw_Data!I238=TRUE,"Admitted","Not Admitted")</f>
        <v>Admitted</v>
      </c>
      <c r="N238" t="str">
        <f>IF(Raw_Data!J238="","Not Rated",Raw_Data!J238)</f>
        <v>Not Rated</v>
      </c>
      <c r="O238">
        <f>Raw_Data!K238</f>
        <v>14</v>
      </c>
      <c r="P238" t="str">
        <f>IF(Raw_Data!K238&lt;=30,"Within Time","Delayed")</f>
        <v>Within Time</v>
      </c>
    </row>
    <row r="239" spans="1:16" x14ac:dyDescent="0.35">
      <c r="A239" t="str">
        <f>Raw_Data!A239</f>
        <v>801-66-2199</v>
      </c>
      <c r="B239" s="2">
        <f>Raw_Data!B239</f>
        <v>45031.012499999997</v>
      </c>
      <c r="C239">
        <f>HOUR(Raw_Data!B239)</f>
        <v>0</v>
      </c>
      <c r="D239" t="str">
        <f>TEXT(Raw_Data!B239,"mmm")</f>
        <v>Apr</v>
      </c>
      <c r="E239">
        <f>YEAR(Raw_Data!B239)</f>
        <v>2023</v>
      </c>
      <c r="F239" t="str">
        <f>TEXT(Raw_Data!B239,"mmm-yy")</f>
        <v>Apr-23</v>
      </c>
      <c r="G239" t="str">
        <f>PROPER(Raw_Data!C239&amp;". "&amp;Raw_Data!D239)</f>
        <v>Z. Ravenscroft</v>
      </c>
      <c r="H239" t="str">
        <f>IF(OR(Raw_Data!E239="M",Raw_Data!E239="Male"),"Male",IF(OR(Raw_Data!E239="F",Raw_Data!E239="Female"),"Female","Not Confirmed"))</f>
        <v>Female</v>
      </c>
      <c r="I239">
        <f>Raw_Data!F239</f>
        <v>66</v>
      </c>
      <c r="J239" t="str">
        <f>FLOOR(Raw_Data!F239,10)&amp;"-"&amp;FLOOR(Raw_Data!F239,10)+9</f>
        <v>60-69</v>
      </c>
      <c r="K239" t="str">
        <f>Raw_Data!G239</f>
        <v>Unknown</v>
      </c>
      <c r="L239" t="str">
        <f>Raw_Data!H239</f>
        <v>None</v>
      </c>
      <c r="M239" t="str">
        <f>IF(Raw_Data!I239=TRUE,"Admitted","Not Admitted")</f>
        <v>Admitted</v>
      </c>
      <c r="N239" t="str">
        <f>IF(Raw_Data!J239="","Not Rated",Raw_Data!J239)</f>
        <v>Not Rated</v>
      </c>
      <c r="O239">
        <f>Raw_Data!K239</f>
        <v>53</v>
      </c>
      <c r="P239" t="str">
        <f>IF(Raw_Data!K239&lt;=30,"Within Time","Delayed")</f>
        <v>Delayed</v>
      </c>
    </row>
    <row r="240" spans="1:16" x14ac:dyDescent="0.35">
      <c r="A240" t="str">
        <f>Raw_Data!A240</f>
        <v>519-26-3084</v>
      </c>
      <c r="B240" s="2">
        <f>Raw_Data!B240</f>
        <v>45031.097916666673</v>
      </c>
      <c r="C240">
        <f>HOUR(Raw_Data!B240)</f>
        <v>2</v>
      </c>
      <c r="D240" t="str">
        <f>TEXT(Raw_Data!B240,"mmm")</f>
        <v>Apr</v>
      </c>
      <c r="E240">
        <f>YEAR(Raw_Data!B240)</f>
        <v>2023</v>
      </c>
      <c r="F240" t="str">
        <f>TEXT(Raw_Data!B240,"mmm-yy")</f>
        <v>Apr-23</v>
      </c>
      <c r="G240" t="str">
        <f>PROPER(Raw_Data!C240&amp;". "&amp;Raw_Data!D240)</f>
        <v>N. Oakden</v>
      </c>
      <c r="H240" t="str">
        <f>IF(OR(Raw_Data!E240="M",Raw_Data!E240="Male"),"Male",IF(OR(Raw_Data!E240="F",Raw_Data!E240="Female"),"Female","Not Confirmed"))</f>
        <v>Male</v>
      </c>
      <c r="I240">
        <f>Raw_Data!F240</f>
        <v>53</v>
      </c>
      <c r="J240" t="str">
        <f>FLOOR(Raw_Data!F240,10)&amp;"-"&amp;FLOOR(Raw_Data!F240,10)+9</f>
        <v>50-59</v>
      </c>
      <c r="K240" t="str">
        <f>Raw_Data!G240</f>
        <v>Unknown</v>
      </c>
      <c r="L240" t="str">
        <f>Raw_Data!H240</f>
        <v>None</v>
      </c>
      <c r="M240" t="str">
        <f>IF(Raw_Data!I240=TRUE,"Admitted","Not Admitted")</f>
        <v>Not Admitted</v>
      </c>
      <c r="N240" t="str">
        <f>IF(Raw_Data!J240="","Not Rated",Raw_Data!J240)</f>
        <v>Not Rated</v>
      </c>
      <c r="O240">
        <f>Raw_Data!K240</f>
        <v>59</v>
      </c>
      <c r="P240" t="str">
        <f>IF(Raw_Data!K240&lt;=30,"Within Time","Delayed")</f>
        <v>Delayed</v>
      </c>
    </row>
    <row r="241" spans="1:16" x14ac:dyDescent="0.35">
      <c r="A241" t="str">
        <f>Raw_Data!A241</f>
        <v>841-17-5305</v>
      </c>
      <c r="B241" s="2">
        <f>Raw_Data!B241</f>
        <v>45031.135416666657</v>
      </c>
      <c r="C241">
        <f>HOUR(Raw_Data!B241)</f>
        <v>3</v>
      </c>
      <c r="D241" t="str">
        <f>TEXT(Raw_Data!B241,"mmm")</f>
        <v>Apr</v>
      </c>
      <c r="E241">
        <f>YEAR(Raw_Data!B241)</f>
        <v>2023</v>
      </c>
      <c r="F241" t="str">
        <f>TEXT(Raw_Data!B241,"mmm-yy")</f>
        <v>Apr-23</v>
      </c>
      <c r="G241" t="str">
        <f>PROPER(Raw_Data!C241&amp;". "&amp;Raw_Data!D241)</f>
        <v>T. Lockwood</v>
      </c>
      <c r="H241" t="str">
        <f>IF(OR(Raw_Data!E241="M",Raw_Data!E241="Male"),"Male",IF(OR(Raw_Data!E241="F",Raw_Data!E241="Female"),"Female","Not Confirmed"))</f>
        <v>Male</v>
      </c>
      <c r="I241">
        <f>Raw_Data!F241</f>
        <v>23</v>
      </c>
      <c r="J241" t="str">
        <f>FLOOR(Raw_Data!F241,10)&amp;"-"&amp;FLOOR(Raw_Data!F241,10)+9</f>
        <v>20-29</v>
      </c>
      <c r="K241" t="str">
        <f>Raw_Data!G241</f>
        <v>African American</v>
      </c>
      <c r="L241" t="str">
        <f>Raw_Data!H241</f>
        <v>Renal</v>
      </c>
      <c r="M241" t="str">
        <f>IF(Raw_Data!I241=TRUE,"Admitted","Not Admitted")</f>
        <v>Not Admitted</v>
      </c>
      <c r="N241" t="str">
        <f>IF(Raw_Data!J241="","Not Rated",Raw_Data!J241)</f>
        <v>Not Rated</v>
      </c>
      <c r="O241">
        <f>Raw_Data!K241</f>
        <v>18</v>
      </c>
      <c r="P241" t="str">
        <f>IF(Raw_Data!K241&lt;=30,"Within Time","Delayed")</f>
        <v>Within Time</v>
      </c>
    </row>
    <row r="242" spans="1:16" x14ac:dyDescent="0.35">
      <c r="A242" t="str">
        <f>Raw_Data!A242</f>
        <v>106-24-3680</v>
      </c>
      <c r="B242" s="2">
        <f>Raw_Data!B242</f>
        <v>45031.311111111107</v>
      </c>
      <c r="C242">
        <f>HOUR(Raw_Data!B242)</f>
        <v>7</v>
      </c>
      <c r="D242" t="str">
        <f>TEXT(Raw_Data!B242,"mmm")</f>
        <v>Apr</v>
      </c>
      <c r="E242">
        <f>YEAR(Raw_Data!B242)</f>
        <v>2023</v>
      </c>
      <c r="F242" t="str">
        <f>TEXT(Raw_Data!B242,"mmm-yy")</f>
        <v>Apr-23</v>
      </c>
      <c r="G242" t="str">
        <f>PROPER(Raw_Data!C242&amp;". "&amp;Raw_Data!D242)</f>
        <v>Q. Lockwood</v>
      </c>
      <c r="H242" t="str">
        <f>IF(OR(Raw_Data!E242="M",Raw_Data!E242="Male"),"Male",IF(OR(Raw_Data!E242="F",Raw_Data!E242="Female"),"Female","Not Confirmed"))</f>
        <v>Female</v>
      </c>
      <c r="I242">
        <f>Raw_Data!F242</f>
        <v>22</v>
      </c>
      <c r="J242" t="str">
        <f>FLOOR(Raw_Data!F242,10)&amp;"-"&amp;FLOOR(Raw_Data!F242,10)+9</f>
        <v>20-29</v>
      </c>
      <c r="K242" t="str">
        <f>Raw_Data!G242</f>
        <v>White</v>
      </c>
      <c r="L242" t="str">
        <f>Raw_Data!H242</f>
        <v>None</v>
      </c>
      <c r="M242" t="str">
        <f>IF(Raw_Data!I242=TRUE,"Admitted","Not Admitted")</f>
        <v>Not Admitted</v>
      </c>
      <c r="N242" t="str">
        <f>IF(Raw_Data!J242="","Not Rated",Raw_Data!J242)</f>
        <v>Not Rated</v>
      </c>
      <c r="O242">
        <f>Raw_Data!K242</f>
        <v>10</v>
      </c>
      <c r="P242" t="str">
        <f>IF(Raw_Data!K242&lt;=30,"Within Time","Delayed")</f>
        <v>Within Time</v>
      </c>
    </row>
    <row r="243" spans="1:16" x14ac:dyDescent="0.35">
      <c r="A243" t="str">
        <f>Raw_Data!A243</f>
        <v>448-59-7236</v>
      </c>
      <c r="B243" s="2">
        <f>Raw_Data!B243</f>
        <v>45031.359722222223</v>
      </c>
      <c r="C243">
        <f>HOUR(Raw_Data!B243)</f>
        <v>8</v>
      </c>
      <c r="D243" t="str">
        <f>TEXT(Raw_Data!B243,"mmm")</f>
        <v>Apr</v>
      </c>
      <c r="E243">
        <f>YEAR(Raw_Data!B243)</f>
        <v>2023</v>
      </c>
      <c r="F243" t="str">
        <f>TEXT(Raw_Data!B243,"mmm-yy")</f>
        <v>Apr-23</v>
      </c>
      <c r="G243" t="str">
        <f>PROPER(Raw_Data!C243&amp;". "&amp;Raw_Data!D243)</f>
        <v>A. Glasspool</v>
      </c>
      <c r="H243" t="str">
        <f>IF(OR(Raw_Data!E243="M",Raw_Data!E243="Male"),"Male",IF(OR(Raw_Data!E243="F",Raw_Data!E243="Female"),"Female","Not Confirmed"))</f>
        <v>Female</v>
      </c>
      <c r="I243">
        <f>Raw_Data!F243</f>
        <v>43</v>
      </c>
      <c r="J243" t="str">
        <f>FLOOR(Raw_Data!F243,10)&amp;"-"&amp;FLOOR(Raw_Data!F243,10)+9</f>
        <v>40-49</v>
      </c>
      <c r="K243" t="str">
        <f>Raw_Data!G243</f>
        <v>Unknown</v>
      </c>
      <c r="L243" t="str">
        <f>Raw_Data!H243</f>
        <v>Orthopedics</v>
      </c>
      <c r="M243" t="str">
        <f>IF(Raw_Data!I243=TRUE,"Admitted","Not Admitted")</f>
        <v>Admitted</v>
      </c>
      <c r="N243" t="str">
        <f>IF(Raw_Data!J243="","Not Rated",Raw_Data!J243)</f>
        <v>Not Rated</v>
      </c>
      <c r="O243">
        <f>Raw_Data!K243</f>
        <v>12</v>
      </c>
      <c r="P243" t="str">
        <f>IF(Raw_Data!K243&lt;=30,"Within Time","Delayed")</f>
        <v>Within Time</v>
      </c>
    </row>
    <row r="244" spans="1:16" x14ac:dyDescent="0.35">
      <c r="A244" t="str">
        <f>Raw_Data!A244</f>
        <v>543-29-8897</v>
      </c>
      <c r="B244" s="2">
        <f>Raw_Data!B244</f>
        <v>45031.425694444442</v>
      </c>
      <c r="C244">
        <f>HOUR(Raw_Data!B244)</f>
        <v>10</v>
      </c>
      <c r="D244" t="str">
        <f>TEXT(Raw_Data!B244,"mmm")</f>
        <v>Apr</v>
      </c>
      <c r="E244">
        <f>YEAR(Raw_Data!B244)</f>
        <v>2023</v>
      </c>
      <c r="F244" t="str">
        <f>TEXT(Raw_Data!B244,"mmm-yy")</f>
        <v>Apr-23</v>
      </c>
      <c r="G244" t="str">
        <f>PROPER(Raw_Data!C244&amp;". "&amp;Raw_Data!D244)</f>
        <v>Y. Jessop</v>
      </c>
      <c r="H244" t="str">
        <f>IF(OR(Raw_Data!E244="M",Raw_Data!E244="Male"),"Male",IF(OR(Raw_Data!E244="F",Raw_Data!E244="Female"),"Female","Not Confirmed"))</f>
        <v>Male</v>
      </c>
      <c r="I244">
        <f>Raw_Data!F244</f>
        <v>11</v>
      </c>
      <c r="J244" t="str">
        <f>FLOOR(Raw_Data!F244,10)&amp;"-"&amp;FLOOR(Raw_Data!F244,10)+9</f>
        <v>10-19</v>
      </c>
      <c r="K244" t="str">
        <f>Raw_Data!G244</f>
        <v>Declined to Identify</v>
      </c>
      <c r="L244" t="str">
        <f>Raw_Data!H244</f>
        <v>Gastroenterology</v>
      </c>
      <c r="M244" t="str">
        <f>IF(Raw_Data!I244=TRUE,"Admitted","Not Admitted")</f>
        <v>Not Admitted</v>
      </c>
      <c r="N244">
        <f>IF(Raw_Data!J244="","Not Rated",Raw_Data!J244)</f>
        <v>2</v>
      </c>
      <c r="O244">
        <f>Raw_Data!K244</f>
        <v>26</v>
      </c>
      <c r="P244" t="str">
        <f>IF(Raw_Data!K244&lt;=30,"Within Time","Delayed")</f>
        <v>Within Time</v>
      </c>
    </row>
    <row r="245" spans="1:16" x14ac:dyDescent="0.35">
      <c r="A245" t="str">
        <f>Raw_Data!A245</f>
        <v>940-40-4961</v>
      </c>
      <c r="B245" s="2">
        <f>Raw_Data!B245</f>
        <v>45031.430555555547</v>
      </c>
      <c r="C245">
        <f>HOUR(Raw_Data!B245)</f>
        <v>10</v>
      </c>
      <c r="D245" t="str">
        <f>TEXT(Raw_Data!B245,"mmm")</f>
        <v>Apr</v>
      </c>
      <c r="E245">
        <f>YEAR(Raw_Data!B245)</f>
        <v>2023</v>
      </c>
      <c r="F245" t="str">
        <f>TEXT(Raw_Data!B245,"mmm-yy")</f>
        <v>Apr-23</v>
      </c>
      <c r="G245" t="str">
        <f>PROPER(Raw_Data!C245&amp;". "&amp;Raw_Data!D245)</f>
        <v>C. Goudie</v>
      </c>
      <c r="H245" t="str">
        <f>IF(OR(Raw_Data!E245="M",Raw_Data!E245="Male"),"Male",IF(OR(Raw_Data!E245="F",Raw_Data!E245="Female"),"Female","Not Confirmed"))</f>
        <v>Female</v>
      </c>
      <c r="I245">
        <f>Raw_Data!F245</f>
        <v>66</v>
      </c>
      <c r="J245" t="str">
        <f>FLOOR(Raw_Data!F245,10)&amp;"-"&amp;FLOOR(Raw_Data!F245,10)+9</f>
        <v>60-69</v>
      </c>
      <c r="K245" t="str">
        <f>Raw_Data!G245</f>
        <v>African American</v>
      </c>
      <c r="L245" t="str">
        <f>Raw_Data!H245</f>
        <v>None</v>
      </c>
      <c r="M245" t="str">
        <f>IF(Raw_Data!I245=TRUE,"Admitted","Not Admitted")</f>
        <v>Admitted</v>
      </c>
      <c r="N245" t="str">
        <f>IF(Raw_Data!J245="","Not Rated",Raw_Data!J245)</f>
        <v>Not Rated</v>
      </c>
      <c r="O245">
        <f>Raw_Data!K245</f>
        <v>30</v>
      </c>
      <c r="P245" t="str">
        <f>IF(Raw_Data!K245&lt;=30,"Within Time","Delayed")</f>
        <v>Within Time</v>
      </c>
    </row>
    <row r="246" spans="1:16" x14ac:dyDescent="0.35">
      <c r="A246" t="str">
        <f>Raw_Data!A246</f>
        <v>847-18-8415</v>
      </c>
      <c r="B246" s="2">
        <f>Raw_Data!B246</f>
        <v>45031.475694444453</v>
      </c>
      <c r="C246">
        <f>HOUR(Raw_Data!B246)</f>
        <v>11</v>
      </c>
      <c r="D246" t="str">
        <f>TEXT(Raw_Data!B246,"mmm")</f>
        <v>Apr</v>
      </c>
      <c r="E246">
        <f>YEAR(Raw_Data!B246)</f>
        <v>2023</v>
      </c>
      <c r="F246" t="str">
        <f>TEXT(Raw_Data!B246,"mmm-yy")</f>
        <v>Apr-23</v>
      </c>
      <c r="G246" t="str">
        <f>PROPER(Raw_Data!C246&amp;". "&amp;Raw_Data!D246)</f>
        <v>H. Nethercott</v>
      </c>
      <c r="H246" t="str">
        <f>IF(OR(Raw_Data!E246="M",Raw_Data!E246="Male"),"Male",IF(OR(Raw_Data!E246="F",Raw_Data!E246="Female"),"Female","Not Confirmed"))</f>
        <v>Male</v>
      </c>
      <c r="I246">
        <f>Raw_Data!F246</f>
        <v>39</v>
      </c>
      <c r="J246" t="str">
        <f>FLOOR(Raw_Data!F246,10)&amp;"-"&amp;FLOOR(Raw_Data!F246,10)+9</f>
        <v>30-39</v>
      </c>
      <c r="K246" t="str">
        <f>Raw_Data!G246</f>
        <v>Pacific Islander</v>
      </c>
      <c r="L246" t="str">
        <f>Raw_Data!H246</f>
        <v>None</v>
      </c>
      <c r="M246" t="str">
        <f>IF(Raw_Data!I246=TRUE,"Admitted","Not Admitted")</f>
        <v>Not Admitted</v>
      </c>
      <c r="N246" t="str">
        <f>IF(Raw_Data!J246="","Not Rated",Raw_Data!J246)</f>
        <v>Not Rated</v>
      </c>
      <c r="O246">
        <f>Raw_Data!K246</f>
        <v>36</v>
      </c>
      <c r="P246" t="str">
        <f>IF(Raw_Data!K246&lt;=30,"Within Time","Delayed")</f>
        <v>Delayed</v>
      </c>
    </row>
    <row r="247" spans="1:16" x14ac:dyDescent="0.35">
      <c r="A247" t="str">
        <f>Raw_Data!A247</f>
        <v>471-52-4428</v>
      </c>
      <c r="B247" s="2">
        <f>Raw_Data!B247</f>
        <v>45031.536111111112</v>
      </c>
      <c r="C247">
        <f>HOUR(Raw_Data!B247)</f>
        <v>12</v>
      </c>
      <c r="D247" t="str">
        <f>TEXT(Raw_Data!B247,"mmm")</f>
        <v>Apr</v>
      </c>
      <c r="E247">
        <f>YEAR(Raw_Data!B247)</f>
        <v>2023</v>
      </c>
      <c r="F247" t="str">
        <f>TEXT(Raw_Data!B247,"mmm-yy")</f>
        <v>Apr-23</v>
      </c>
      <c r="G247" t="str">
        <f>PROPER(Raw_Data!C247&amp;". "&amp;Raw_Data!D247)</f>
        <v>A. Crebo</v>
      </c>
      <c r="H247" t="str">
        <f>IF(OR(Raw_Data!E247="M",Raw_Data!E247="Male"),"Male",IF(OR(Raw_Data!E247="F",Raw_Data!E247="Female"),"Female","Not Confirmed"))</f>
        <v>Female</v>
      </c>
      <c r="I247">
        <f>Raw_Data!F247</f>
        <v>27</v>
      </c>
      <c r="J247" t="str">
        <f>FLOOR(Raw_Data!F247,10)&amp;"-"&amp;FLOOR(Raw_Data!F247,10)+9</f>
        <v>20-29</v>
      </c>
      <c r="K247" t="str">
        <f>Raw_Data!G247</f>
        <v>African American</v>
      </c>
      <c r="L247" t="str">
        <f>Raw_Data!H247</f>
        <v>Physiotherapy</v>
      </c>
      <c r="M247" t="str">
        <f>IF(Raw_Data!I247=TRUE,"Admitted","Not Admitted")</f>
        <v>Admitted</v>
      </c>
      <c r="N247" t="str">
        <f>IF(Raw_Data!J247="","Not Rated",Raw_Data!J247)</f>
        <v>Not Rated</v>
      </c>
      <c r="O247">
        <f>Raw_Data!K247</f>
        <v>11</v>
      </c>
      <c r="P247" t="str">
        <f>IF(Raw_Data!K247&lt;=30,"Within Time","Delayed")</f>
        <v>Within Time</v>
      </c>
    </row>
    <row r="248" spans="1:16" x14ac:dyDescent="0.35">
      <c r="A248" t="str">
        <f>Raw_Data!A248</f>
        <v>428-32-5925</v>
      </c>
      <c r="B248" s="2">
        <f>Raw_Data!B248</f>
        <v>45031.563888888893</v>
      </c>
      <c r="C248">
        <f>HOUR(Raw_Data!B248)</f>
        <v>13</v>
      </c>
      <c r="D248" t="str">
        <f>TEXT(Raw_Data!B248,"mmm")</f>
        <v>Apr</v>
      </c>
      <c r="E248">
        <f>YEAR(Raw_Data!B248)</f>
        <v>2023</v>
      </c>
      <c r="F248" t="str">
        <f>TEXT(Raw_Data!B248,"mmm-yy")</f>
        <v>Apr-23</v>
      </c>
      <c r="G248" t="str">
        <f>PROPER(Raw_Data!C248&amp;". "&amp;Raw_Data!D248)</f>
        <v>R. Quarmby</v>
      </c>
      <c r="H248" t="str">
        <f>IF(OR(Raw_Data!E248="M",Raw_Data!E248="Male"),"Male",IF(OR(Raw_Data!E248="F",Raw_Data!E248="Female"),"Female","Not Confirmed"))</f>
        <v>Female</v>
      </c>
      <c r="I248">
        <f>Raw_Data!F248</f>
        <v>5</v>
      </c>
      <c r="J248" t="str">
        <f>FLOOR(Raw_Data!F248,10)&amp;"-"&amp;FLOOR(Raw_Data!F248,10)+9</f>
        <v>0-9</v>
      </c>
      <c r="K248" t="str">
        <f>Raw_Data!G248</f>
        <v>Declined to Identify</v>
      </c>
      <c r="L248" t="str">
        <f>Raw_Data!H248</f>
        <v>None</v>
      </c>
      <c r="M248" t="str">
        <f>IF(Raw_Data!I248=TRUE,"Admitted","Not Admitted")</f>
        <v>Not Admitted</v>
      </c>
      <c r="N248" t="str">
        <f>IF(Raw_Data!J248="","Not Rated",Raw_Data!J248)</f>
        <v>Not Rated</v>
      </c>
      <c r="O248">
        <f>Raw_Data!K248</f>
        <v>24</v>
      </c>
      <c r="P248" t="str">
        <f>IF(Raw_Data!K248&lt;=30,"Within Time","Delayed")</f>
        <v>Within Time</v>
      </c>
    </row>
    <row r="249" spans="1:16" x14ac:dyDescent="0.35">
      <c r="A249" t="str">
        <f>Raw_Data!A249</f>
        <v>655-74-7920</v>
      </c>
      <c r="B249" s="2">
        <f>Raw_Data!B249</f>
        <v>45031.56527777778</v>
      </c>
      <c r="C249">
        <f>HOUR(Raw_Data!B249)</f>
        <v>13</v>
      </c>
      <c r="D249" t="str">
        <f>TEXT(Raw_Data!B249,"mmm")</f>
        <v>Apr</v>
      </c>
      <c r="E249">
        <f>YEAR(Raw_Data!B249)</f>
        <v>2023</v>
      </c>
      <c r="F249" t="str">
        <f>TEXT(Raw_Data!B249,"mmm-yy")</f>
        <v>Apr-23</v>
      </c>
      <c r="G249" t="str">
        <f>PROPER(Raw_Data!C249&amp;". "&amp;Raw_Data!D249)</f>
        <v>V. Brixey</v>
      </c>
      <c r="H249" t="str">
        <f>IF(OR(Raw_Data!E249="M",Raw_Data!E249="Male"),"Male",IF(OR(Raw_Data!E249="F",Raw_Data!E249="Female"),"Female","Not Confirmed"))</f>
        <v>Male</v>
      </c>
      <c r="I249">
        <f>Raw_Data!F249</f>
        <v>38</v>
      </c>
      <c r="J249" t="str">
        <f>FLOOR(Raw_Data!F249,10)&amp;"-"&amp;FLOOR(Raw_Data!F249,10)+9</f>
        <v>30-39</v>
      </c>
      <c r="K249" t="str">
        <f>Raw_Data!G249</f>
        <v>African American</v>
      </c>
      <c r="L249" t="str">
        <f>Raw_Data!H249</f>
        <v>Physiotherapy</v>
      </c>
      <c r="M249" t="str">
        <f>IF(Raw_Data!I249=TRUE,"Admitted","Not Admitted")</f>
        <v>Not Admitted</v>
      </c>
      <c r="N249">
        <f>IF(Raw_Data!J249="","Not Rated",Raw_Data!J249)</f>
        <v>3</v>
      </c>
      <c r="O249">
        <f>Raw_Data!K249</f>
        <v>33</v>
      </c>
      <c r="P249" t="str">
        <f>IF(Raw_Data!K249&lt;=30,"Within Time","Delayed")</f>
        <v>Delayed</v>
      </c>
    </row>
    <row r="250" spans="1:16" x14ac:dyDescent="0.35">
      <c r="A250" t="str">
        <f>Raw_Data!A250</f>
        <v>767-62-9409</v>
      </c>
      <c r="B250" s="2">
        <f>Raw_Data!B250</f>
        <v>45031.601388888892</v>
      </c>
      <c r="C250">
        <f>HOUR(Raw_Data!B250)</f>
        <v>14</v>
      </c>
      <c r="D250" t="str">
        <f>TEXT(Raw_Data!B250,"mmm")</f>
        <v>Apr</v>
      </c>
      <c r="E250">
        <f>YEAR(Raw_Data!B250)</f>
        <v>2023</v>
      </c>
      <c r="F250" t="str">
        <f>TEXT(Raw_Data!B250,"mmm-yy")</f>
        <v>Apr-23</v>
      </c>
      <c r="G250" t="str">
        <f>PROPER(Raw_Data!C250&amp;". "&amp;Raw_Data!D250)</f>
        <v>Y. Methuen</v>
      </c>
      <c r="H250" t="str">
        <f>IF(OR(Raw_Data!E250="M",Raw_Data!E250="Male"),"Male",IF(OR(Raw_Data!E250="F",Raw_Data!E250="Female"),"Female","Not Confirmed"))</f>
        <v>Male</v>
      </c>
      <c r="I250">
        <f>Raw_Data!F250</f>
        <v>17</v>
      </c>
      <c r="J250" t="str">
        <f>FLOOR(Raw_Data!F250,10)&amp;"-"&amp;FLOOR(Raw_Data!F250,10)+9</f>
        <v>10-19</v>
      </c>
      <c r="K250" t="str">
        <f>Raw_Data!G250</f>
        <v>Asian</v>
      </c>
      <c r="L250" t="str">
        <f>Raw_Data!H250</f>
        <v>General Practice</v>
      </c>
      <c r="M250" t="str">
        <f>IF(Raw_Data!I250=TRUE,"Admitted","Not Admitted")</f>
        <v>Admitted</v>
      </c>
      <c r="N250" t="str">
        <f>IF(Raw_Data!J250="","Not Rated",Raw_Data!J250)</f>
        <v>Not Rated</v>
      </c>
      <c r="O250">
        <f>Raw_Data!K250</f>
        <v>29</v>
      </c>
      <c r="P250" t="str">
        <f>IF(Raw_Data!K250&lt;=30,"Within Time","Delayed")</f>
        <v>Within Time</v>
      </c>
    </row>
    <row r="251" spans="1:16" x14ac:dyDescent="0.35">
      <c r="A251" t="str">
        <f>Raw_Data!A251</f>
        <v>918-14-5831</v>
      </c>
      <c r="B251" s="2">
        <f>Raw_Data!B251</f>
        <v>45031.620138888888</v>
      </c>
      <c r="C251">
        <f>HOUR(Raw_Data!B251)</f>
        <v>14</v>
      </c>
      <c r="D251" t="str">
        <f>TEXT(Raw_Data!B251,"mmm")</f>
        <v>Apr</v>
      </c>
      <c r="E251">
        <f>YEAR(Raw_Data!B251)</f>
        <v>2023</v>
      </c>
      <c r="F251" t="str">
        <f>TEXT(Raw_Data!B251,"mmm-yy")</f>
        <v>Apr-23</v>
      </c>
      <c r="G251" t="str">
        <f>PROPER(Raw_Data!C251&amp;". "&amp;Raw_Data!D251)</f>
        <v>K. Sheffield</v>
      </c>
      <c r="H251" t="str">
        <f>IF(OR(Raw_Data!E251="M",Raw_Data!E251="Male"),"Male",IF(OR(Raw_Data!E251="F",Raw_Data!E251="Female"),"Female","Not Confirmed"))</f>
        <v>Female</v>
      </c>
      <c r="I251">
        <f>Raw_Data!F251</f>
        <v>10</v>
      </c>
      <c r="J251" t="str">
        <f>FLOOR(Raw_Data!F251,10)&amp;"-"&amp;FLOOR(Raw_Data!F251,10)+9</f>
        <v>10-19</v>
      </c>
      <c r="K251" t="str">
        <f>Raw_Data!G251</f>
        <v>African American</v>
      </c>
      <c r="L251" t="str">
        <f>Raw_Data!H251</f>
        <v>Physiotherapy</v>
      </c>
      <c r="M251" t="str">
        <f>IF(Raw_Data!I251=TRUE,"Admitted","Not Admitted")</f>
        <v>Admitted</v>
      </c>
      <c r="N251">
        <f>IF(Raw_Data!J251="","Not Rated",Raw_Data!J251)</f>
        <v>1</v>
      </c>
      <c r="O251">
        <f>Raw_Data!K251</f>
        <v>31</v>
      </c>
      <c r="P251" t="str">
        <f>IF(Raw_Data!K251&lt;=30,"Within Time","Delayed")</f>
        <v>Delayed</v>
      </c>
    </row>
    <row r="252" spans="1:16" x14ac:dyDescent="0.35">
      <c r="A252" t="str">
        <f>Raw_Data!A252</f>
        <v>421-84-9875</v>
      </c>
      <c r="B252" s="2">
        <f>Raw_Data!B252</f>
        <v>45031.662499999999</v>
      </c>
      <c r="C252">
        <f>HOUR(Raw_Data!B252)</f>
        <v>15</v>
      </c>
      <c r="D252" t="str">
        <f>TEXT(Raw_Data!B252,"mmm")</f>
        <v>Apr</v>
      </c>
      <c r="E252">
        <f>YEAR(Raw_Data!B252)</f>
        <v>2023</v>
      </c>
      <c r="F252" t="str">
        <f>TEXT(Raw_Data!B252,"mmm-yy")</f>
        <v>Apr-23</v>
      </c>
      <c r="G252" t="str">
        <f>PROPER(Raw_Data!C252&amp;". "&amp;Raw_Data!D252)</f>
        <v>S. Loxley</v>
      </c>
      <c r="H252" t="str">
        <f>IF(OR(Raw_Data!E252="M",Raw_Data!E252="Male"),"Male",IF(OR(Raw_Data!E252="F",Raw_Data!E252="Female"),"Female","Not Confirmed"))</f>
        <v>Not Confirmed</v>
      </c>
      <c r="I252">
        <f>Raw_Data!F252</f>
        <v>21</v>
      </c>
      <c r="J252" t="str">
        <f>FLOOR(Raw_Data!F252,10)&amp;"-"&amp;FLOOR(Raw_Data!F252,10)+9</f>
        <v>20-29</v>
      </c>
      <c r="K252" t="str">
        <f>Raw_Data!G252</f>
        <v>Two or More Races</v>
      </c>
      <c r="L252" t="str">
        <f>Raw_Data!H252</f>
        <v>General Practice</v>
      </c>
      <c r="M252" t="str">
        <f>IF(Raw_Data!I252=TRUE,"Admitted","Not Admitted")</f>
        <v>Admitted</v>
      </c>
      <c r="N252" t="str">
        <f>IF(Raw_Data!J252="","Not Rated",Raw_Data!J252)</f>
        <v>Not Rated</v>
      </c>
      <c r="O252">
        <f>Raw_Data!K252</f>
        <v>10</v>
      </c>
      <c r="P252" t="str">
        <f>IF(Raw_Data!K252&lt;=30,"Within Time","Delayed")</f>
        <v>Within Time</v>
      </c>
    </row>
    <row r="253" spans="1:16" x14ac:dyDescent="0.35">
      <c r="A253" t="str">
        <f>Raw_Data!A253</f>
        <v>627-28-9926</v>
      </c>
      <c r="B253" s="2">
        <f>Raw_Data!B253</f>
        <v>45031.749305555553</v>
      </c>
      <c r="C253">
        <f>HOUR(Raw_Data!B253)</f>
        <v>17</v>
      </c>
      <c r="D253" t="str">
        <f>TEXT(Raw_Data!B253,"mmm")</f>
        <v>Apr</v>
      </c>
      <c r="E253">
        <f>YEAR(Raw_Data!B253)</f>
        <v>2023</v>
      </c>
      <c r="F253" t="str">
        <f>TEXT(Raw_Data!B253,"mmm-yy")</f>
        <v>Apr-23</v>
      </c>
      <c r="G253" t="str">
        <f>PROPER(Raw_Data!C253&amp;". "&amp;Raw_Data!D253)</f>
        <v>G. Yates</v>
      </c>
      <c r="H253" t="str">
        <f>IF(OR(Raw_Data!E253="M",Raw_Data!E253="Male"),"Male",IF(OR(Raw_Data!E253="F",Raw_Data!E253="Female"),"Female","Not Confirmed"))</f>
        <v>Female</v>
      </c>
      <c r="I253">
        <f>Raw_Data!F253</f>
        <v>36</v>
      </c>
      <c r="J253" t="str">
        <f>FLOOR(Raw_Data!F253,10)&amp;"-"&amp;FLOOR(Raw_Data!F253,10)+9</f>
        <v>30-39</v>
      </c>
      <c r="K253" t="str">
        <f>Raw_Data!G253</f>
        <v>African American</v>
      </c>
      <c r="L253" t="str">
        <f>Raw_Data!H253</f>
        <v>Renal</v>
      </c>
      <c r="M253" t="str">
        <f>IF(Raw_Data!I253=TRUE,"Admitted","Not Admitted")</f>
        <v>Admitted</v>
      </c>
      <c r="N253">
        <f>IF(Raw_Data!J253="","Not Rated",Raw_Data!J253)</f>
        <v>5</v>
      </c>
      <c r="O253">
        <f>Raw_Data!K253</f>
        <v>37</v>
      </c>
      <c r="P253" t="str">
        <f>IF(Raw_Data!K253&lt;=30,"Within Time","Delayed")</f>
        <v>Delayed</v>
      </c>
    </row>
    <row r="254" spans="1:16" x14ac:dyDescent="0.35">
      <c r="A254" t="str">
        <f>Raw_Data!A254</f>
        <v>178-14-4495</v>
      </c>
      <c r="B254" s="2">
        <f>Raw_Data!B254</f>
        <v>45031.754166666673</v>
      </c>
      <c r="C254">
        <f>HOUR(Raw_Data!B254)</f>
        <v>18</v>
      </c>
      <c r="D254" t="str">
        <f>TEXT(Raw_Data!B254,"mmm")</f>
        <v>Apr</v>
      </c>
      <c r="E254">
        <f>YEAR(Raw_Data!B254)</f>
        <v>2023</v>
      </c>
      <c r="F254" t="str">
        <f>TEXT(Raw_Data!B254,"mmm-yy")</f>
        <v>Apr-23</v>
      </c>
      <c r="G254" t="str">
        <f>PROPER(Raw_Data!C254&amp;". "&amp;Raw_Data!D254)</f>
        <v>F. Hathaway</v>
      </c>
      <c r="H254" t="str">
        <f>IF(OR(Raw_Data!E254="M",Raw_Data!E254="Male"),"Male",IF(OR(Raw_Data!E254="F",Raw_Data!E254="Female"),"Female","Not Confirmed"))</f>
        <v>Female</v>
      </c>
      <c r="I254">
        <f>Raw_Data!F254</f>
        <v>18</v>
      </c>
      <c r="J254" t="str">
        <f>FLOOR(Raw_Data!F254,10)&amp;"-"&amp;FLOOR(Raw_Data!F254,10)+9</f>
        <v>10-19</v>
      </c>
      <c r="K254" t="str">
        <f>Raw_Data!G254</f>
        <v>White</v>
      </c>
      <c r="L254" t="str">
        <f>Raw_Data!H254</f>
        <v>None</v>
      </c>
      <c r="M254" t="str">
        <f>IF(Raw_Data!I254=TRUE,"Admitted","Not Admitted")</f>
        <v>Admitted</v>
      </c>
      <c r="N254">
        <f>IF(Raw_Data!J254="","Not Rated",Raw_Data!J254)</f>
        <v>6</v>
      </c>
      <c r="O254">
        <f>Raw_Data!K254</f>
        <v>48</v>
      </c>
      <c r="P254" t="str">
        <f>IF(Raw_Data!K254&lt;=30,"Within Time","Delayed")</f>
        <v>Delayed</v>
      </c>
    </row>
    <row r="255" spans="1:16" x14ac:dyDescent="0.35">
      <c r="A255" t="str">
        <f>Raw_Data!A255</f>
        <v>521-81-7483</v>
      </c>
      <c r="B255" s="2">
        <f>Raw_Data!B255</f>
        <v>45032.021527777782</v>
      </c>
      <c r="C255">
        <f>HOUR(Raw_Data!B255)</f>
        <v>0</v>
      </c>
      <c r="D255" t="str">
        <f>TEXT(Raw_Data!B255,"mmm")</f>
        <v>Apr</v>
      </c>
      <c r="E255">
        <f>YEAR(Raw_Data!B255)</f>
        <v>2023</v>
      </c>
      <c r="F255" t="str">
        <f>TEXT(Raw_Data!B255,"mmm-yy")</f>
        <v>Apr-23</v>
      </c>
      <c r="G255" t="str">
        <f>PROPER(Raw_Data!C255&amp;". "&amp;Raw_Data!D255)</f>
        <v>Z. Glasspool</v>
      </c>
      <c r="H255" t="str">
        <f>IF(OR(Raw_Data!E255="M",Raw_Data!E255="Male"),"Male",IF(OR(Raw_Data!E255="F",Raw_Data!E255="Female"),"Female","Not Confirmed"))</f>
        <v>Female</v>
      </c>
      <c r="I255">
        <f>Raw_Data!F255</f>
        <v>18</v>
      </c>
      <c r="J255" t="str">
        <f>FLOOR(Raw_Data!F255,10)&amp;"-"&amp;FLOOR(Raw_Data!F255,10)+9</f>
        <v>10-19</v>
      </c>
      <c r="K255" t="str">
        <f>Raw_Data!G255</f>
        <v>Two or More Races</v>
      </c>
      <c r="L255" t="str">
        <f>Raw_Data!H255</f>
        <v>General Practice</v>
      </c>
      <c r="M255" t="str">
        <f>IF(Raw_Data!I255=TRUE,"Admitted","Not Admitted")</f>
        <v>Not Admitted</v>
      </c>
      <c r="N255">
        <f>IF(Raw_Data!J255="","Not Rated",Raw_Data!J255)</f>
        <v>10</v>
      </c>
      <c r="O255">
        <f>Raw_Data!K255</f>
        <v>24</v>
      </c>
      <c r="P255" t="str">
        <f>IF(Raw_Data!K255&lt;=30,"Within Time","Delayed")</f>
        <v>Within Time</v>
      </c>
    </row>
    <row r="256" spans="1:16" x14ac:dyDescent="0.35">
      <c r="A256" t="str">
        <f>Raw_Data!A256</f>
        <v>123-55-8484</v>
      </c>
      <c r="B256" s="2">
        <f>Raw_Data!B256</f>
        <v>45032.04583333333</v>
      </c>
      <c r="C256">
        <f>HOUR(Raw_Data!B256)</f>
        <v>1</v>
      </c>
      <c r="D256" t="str">
        <f>TEXT(Raw_Data!B256,"mmm")</f>
        <v>Apr</v>
      </c>
      <c r="E256">
        <f>YEAR(Raw_Data!B256)</f>
        <v>2023</v>
      </c>
      <c r="F256" t="str">
        <f>TEXT(Raw_Data!B256,"mmm-yy")</f>
        <v>Apr-23</v>
      </c>
      <c r="G256" t="str">
        <f>PROPER(Raw_Data!C256&amp;". "&amp;Raw_Data!D256)</f>
        <v>C. Ainsworth</v>
      </c>
      <c r="H256" t="str">
        <f>IF(OR(Raw_Data!E256="M",Raw_Data!E256="Male"),"Male",IF(OR(Raw_Data!E256="F",Raw_Data!E256="Female"),"Female","Not Confirmed"))</f>
        <v>Male</v>
      </c>
      <c r="I256">
        <f>Raw_Data!F256</f>
        <v>27</v>
      </c>
      <c r="J256" t="str">
        <f>FLOOR(Raw_Data!F256,10)&amp;"-"&amp;FLOOR(Raw_Data!F256,10)+9</f>
        <v>20-29</v>
      </c>
      <c r="K256" t="str">
        <f>Raw_Data!G256</f>
        <v>Unknown</v>
      </c>
      <c r="L256" t="str">
        <f>Raw_Data!H256</f>
        <v>General Practice</v>
      </c>
      <c r="M256" t="str">
        <f>IF(Raw_Data!I256=TRUE,"Admitted","Not Admitted")</f>
        <v>Not Admitted</v>
      </c>
      <c r="N256" t="str">
        <f>IF(Raw_Data!J256="","Not Rated",Raw_Data!J256)</f>
        <v>Not Rated</v>
      </c>
      <c r="O256">
        <f>Raw_Data!K256</f>
        <v>53</v>
      </c>
      <c r="P256" t="str">
        <f>IF(Raw_Data!K256&lt;=30,"Within Time","Delayed")</f>
        <v>Delayed</v>
      </c>
    </row>
    <row r="257" spans="1:16" x14ac:dyDescent="0.35">
      <c r="A257" t="str">
        <f>Raw_Data!A257</f>
        <v>894-52-8657</v>
      </c>
      <c r="B257" s="2">
        <f>Raw_Data!B257</f>
        <v>45032.1</v>
      </c>
      <c r="C257">
        <f>HOUR(Raw_Data!B257)</f>
        <v>2</v>
      </c>
      <c r="D257" t="str">
        <f>TEXT(Raw_Data!B257,"mmm")</f>
        <v>Apr</v>
      </c>
      <c r="E257">
        <f>YEAR(Raw_Data!B257)</f>
        <v>2023</v>
      </c>
      <c r="F257" t="str">
        <f>TEXT(Raw_Data!B257,"mmm-yy")</f>
        <v>Apr-23</v>
      </c>
      <c r="G257" t="str">
        <f>PROPER(Raw_Data!C257&amp;". "&amp;Raw_Data!D257)</f>
        <v>V. Nethercott</v>
      </c>
      <c r="H257" t="str">
        <f>IF(OR(Raw_Data!E257="M",Raw_Data!E257="Male"),"Male",IF(OR(Raw_Data!E257="F",Raw_Data!E257="Female"),"Female","Not Confirmed"))</f>
        <v>Male</v>
      </c>
      <c r="I257">
        <f>Raw_Data!F257</f>
        <v>8</v>
      </c>
      <c r="J257" t="str">
        <f>FLOOR(Raw_Data!F257,10)&amp;"-"&amp;FLOOR(Raw_Data!F257,10)+9</f>
        <v>0-9</v>
      </c>
      <c r="K257" t="str">
        <f>Raw_Data!G257</f>
        <v>Two or More Races</v>
      </c>
      <c r="L257" t="str">
        <f>Raw_Data!H257</f>
        <v>Orthopedics</v>
      </c>
      <c r="M257" t="str">
        <f>IF(Raw_Data!I257=TRUE,"Admitted","Not Admitted")</f>
        <v>Not Admitted</v>
      </c>
      <c r="N257" t="str">
        <f>IF(Raw_Data!J257="","Not Rated",Raw_Data!J257)</f>
        <v>Not Rated</v>
      </c>
      <c r="O257">
        <f>Raw_Data!K257</f>
        <v>56</v>
      </c>
      <c r="P257" t="str">
        <f>IF(Raw_Data!K257&lt;=30,"Within Time","Delayed")</f>
        <v>Delayed</v>
      </c>
    </row>
    <row r="258" spans="1:16" x14ac:dyDescent="0.35">
      <c r="A258" t="str">
        <f>Raw_Data!A258</f>
        <v>455-67-8147</v>
      </c>
      <c r="B258" s="2">
        <f>Raw_Data!B258</f>
        <v>45032.150694444441</v>
      </c>
      <c r="C258">
        <f>HOUR(Raw_Data!B258)</f>
        <v>3</v>
      </c>
      <c r="D258" t="str">
        <f>TEXT(Raw_Data!B258,"mmm")</f>
        <v>Apr</v>
      </c>
      <c r="E258">
        <f>YEAR(Raw_Data!B258)</f>
        <v>2023</v>
      </c>
      <c r="F258" t="str">
        <f>TEXT(Raw_Data!B258,"mmm-yy")</f>
        <v>Apr-23</v>
      </c>
      <c r="G258" t="str">
        <f>PROPER(Raw_Data!C258&amp;". "&amp;Raw_Data!D258)</f>
        <v>F. Vickery</v>
      </c>
      <c r="H258" t="str">
        <f>IF(OR(Raw_Data!E258="M",Raw_Data!E258="Male"),"Male",IF(OR(Raw_Data!E258="F",Raw_Data!E258="Female"),"Female","Not Confirmed"))</f>
        <v>Female</v>
      </c>
      <c r="I258">
        <f>Raw_Data!F258</f>
        <v>61</v>
      </c>
      <c r="J258" t="str">
        <f>FLOOR(Raw_Data!F258,10)&amp;"-"&amp;FLOOR(Raw_Data!F258,10)+9</f>
        <v>60-69</v>
      </c>
      <c r="K258" t="str">
        <f>Raw_Data!G258</f>
        <v>African American</v>
      </c>
      <c r="L258" t="str">
        <f>Raw_Data!H258</f>
        <v>None</v>
      </c>
      <c r="M258" t="str">
        <f>IF(Raw_Data!I258=TRUE,"Admitted","Not Admitted")</f>
        <v>Admitted</v>
      </c>
      <c r="N258" t="str">
        <f>IF(Raw_Data!J258="","Not Rated",Raw_Data!J258)</f>
        <v>Not Rated</v>
      </c>
      <c r="O258">
        <f>Raw_Data!K258</f>
        <v>31</v>
      </c>
      <c r="P258" t="str">
        <f>IF(Raw_Data!K258&lt;=30,"Within Time","Delayed")</f>
        <v>Delayed</v>
      </c>
    </row>
    <row r="259" spans="1:16" x14ac:dyDescent="0.35">
      <c r="A259" t="str">
        <f>Raw_Data!A259</f>
        <v>733-16-1901</v>
      </c>
      <c r="B259" s="2">
        <f>Raw_Data!B259</f>
        <v>45032.366666666669</v>
      </c>
      <c r="C259">
        <f>HOUR(Raw_Data!B259)</f>
        <v>8</v>
      </c>
      <c r="D259" t="str">
        <f>TEXT(Raw_Data!B259,"mmm")</f>
        <v>Apr</v>
      </c>
      <c r="E259">
        <f>YEAR(Raw_Data!B259)</f>
        <v>2023</v>
      </c>
      <c r="F259" t="str">
        <f>TEXT(Raw_Data!B259,"mmm-yy")</f>
        <v>Apr-23</v>
      </c>
      <c r="G259" t="str">
        <f>PROPER(Raw_Data!C259&amp;". "&amp;Raw_Data!D259)</f>
        <v>U. Bracegirdle</v>
      </c>
      <c r="H259" t="str">
        <f>IF(OR(Raw_Data!E259="M",Raw_Data!E259="Male"),"Male",IF(OR(Raw_Data!E259="F",Raw_Data!E259="Female"),"Female","Not Confirmed"))</f>
        <v>Male</v>
      </c>
      <c r="I259">
        <f>Raw_Data!F259</f>
        <v>32</v>
      </c>
      <c r="J259" t="str">
        <f>FLOOR(Raw_Data!F259,10)&amp;"-"&amp;FLOOR(Raw_Data!F259,10)+9</f>
        <v>30-39</v>
      </c>
      <c r="K259" t="str">
        <f>Raw_Data!G259</f>
        <v>African American</v>
      </c>
      <c r="L259" t="str">
        <f>Raw_Data!H259</f>
        <v>Physiotherapy</v>
      </c>
      <c r="M259" t="str">
        <f>IF(Raw_Data!I259=TRUE,"Admitted","Not Admitted")</f>
        <v>Admitted</v>
      </c>
      <c r="N259" t="str">
        <f>IF(Raw_Data!J259="","Not Rated",Raw_Data!J259)</f>
        <v>Not Rated</v>
      </c>
      <c r="O259">
        <f>Raw_Data!K259</f>
        <v>27</v>
      </c>
      <c r="P259" t="str">
        <f>IF(Raw_Data!K259&lt;=30,"Within Time","Delayed")</f>
        <v>Within Time</v>
      </c>
    </row>
    <row r="260" spans="1:16" x14ac:dyDescent="0.35">
      <c r="A260" t="str">
        <f>Raw_Data!A260</f>
        <v>455-66-4161</v>
      </c>
      <c r="B260" s="2">
        <f>Raw_Data!B260</f>
        <v>45032.548611111109</v>
      </c>
      <c r="C260">
        <f>HOUR(Raw_Data!B260)</f>
        <v>13</v>
      </c>
      <c r="D260" t="str">
        <f>TEXT(Raw_Data!B260,"mmm")</f>
        <v>Apr</v>
      </c>
      <c r="E260">
        <f>YEAR(Raw_Data!B260)</f>
        <v>2023</v>
      </c>
      <c r="F260" t="str">
        <f>TEXT(Raw_Data!B260,"mmm-yy")</f>
        <v>Apr-23</v>
      </c>
      <c r="G260" t="str">
        <f>PROPER(Raw_Data!C260&amp;". "&amp;Raw_Data!D260)</f>
        <v>W. Jessop</v>
      </c>
      <c r="H260" t="str">
        <f>IF(OR(Raw_Data!E260="M",Raw_Data!E260="Male"),"Male",IF(OR(Raw_Data!E260="F",Raw_Data!E260="Female"),"Female","Not Confirmed"))</f>
        <v>Male</v>
      </c>
      <c r="I260">
        <f>Raw_Data!F260</f>
        <v>18</v>
      </c>
      <c r="J260" t="str">
        <f>FLOOR(Raw_Data!F260,10)&amp;"-"&amp;FLOOR(Raw_Data!F260,10)+9</f>
        <v>10-19</v>
      </c>
      <c r="K260" t="str">
        <f>Raw_Data!G260</f>
        <v>White</v>
      </c>
      <c r="L260" t="str">
        <f>Raw_Data!H260</f>
        <v>None</v>
      </c>
      <c r="M260" t="str">
        <f>IF(Raw_Data!I260=TRUE,"Admitted","Not Admitted")</f>
        <v>Not Admitted</v>
      </c>
      <c r="N260" t="str">
        <f>IF(Raw_Data!J260="","Not Rated",Raw_Data!J260)</f>
        <v>Not Rated</v>
      </c>
      <c r="O260">
        <f>Raw_Data!K260</f>
        <v>44</v>
      </c>
      <c r="P260" t="str">
        <f>IF(Raw_Data!K260&lt;=30,"Within Time","Delayed")</f>
        <v>Delayed</v>
      </c>
    </row>
    <row r="261" spans="1:16" x14ac:dyDescent="0.35">
      <c r="A261" t="str">
        <f>Raw_Data!A261</f>
        <v>587-80-9572</v>
      </c>
      <c r="B261" s="2">
        <f>Raw_Data!B261</f>
        <v>45032.613888888889</v>
      </c>
      <c r="C261">
        <f>HOUR(Raw_Data!B261)</f>
        <v>14</v>
      </c>
      <c r="D261" t="str">
        <f>TEXT(Raw_Data!B261,"mmm")</f>
        <v>Apr</v>
      </c>
      <c r="E261">
        <f>YEAR(Raw_Data!B261)</f>
        <v>2023</v>
      </c>
      <c r="F261" t="str">
        <f>TEXT(Raw_Data!B261,"mmm-yy")</f>
        <v>Apr-23</v>
      </c>
      <c r="G261" t="str">
        <f>PROPER(Raw_Data!C261&amp;". "&amp;Raw_Data!D261)</f>
        <v>W. Northcote</v>
      </c>
      <c r="H261" t="str">
        <f>IF(OR(Raw_Data!E261="M",Raw_Data!E261="Male"),"Male",IF(OR(Raw_Data!E261="F",Raw_Data!E261="Female"),"Female","Not Confirmed"))</f>
        <v>Male</v>
      </c>
      <c r="I261">
        <f>Raw_Data!F261</f>
        <v>49</v>
      </c>
      <c r="J261" t="str">
        <f>FLOOR(Raw_Data!F261,10)&amp;"-"&amp;FLOOR(Raw_Data!F261,10)+9</f>
        <v>40-49</v>
      </c>
      <c r="K261" t="str">
        <f>Raw_Data!G261</f>
        <v>Unknown</v>
      </c>
      <c r="L261" t="str">
        <f>Raw_Data!H261</f>
        <v>General Practice</v>
      </c>
      <c r="M261" t="str">
        <f>IF(Raw_Data!I261=TRUE,"Admitted","Not Admitted")</f>
        <v>Admitted</v>
      </c>
      <c r="N261" t="str">
        <f>IF(Raw_Data!J261="","Not Rated",Raw_Data!J261)</f>
        <v>Not Rated</v>
      </c>
      <c r="O261">
        <f>Raw_Data!K261</f>
        <v>52</v>
      </c>
      <c r="P261" t="str">
        <f>IF(Raw_Data!K261&lt;=30,"Within Time","Delayed")</f>
        <v>Delayed</v>
      </c>
    </row>
    <row r="262" spans="1:16" x14ac:dyDescent="0.35">
      <c r="A262" t="str">
        <f>Raw_Data!A262</f>
        <v>922-69-7188</v>
      </c>
      <c r="B262" s="2">
        <f>Raw_Data!B262</f>
        <v>45032.647222222222</v>
      </c>
      <c r="C262">
        <f>HOUR(Raw_Data!B262)</f>
        <v>15</v>
      </c>
      <c r="D262" t="str">
        <f>TEXT(Raw_Data!B262,"mmm")</f>
        <v>Apr</v>
      </c>
      <c r="E262">
        <f>YEAR(Raw_Data!B262)</f>
        <v>2023</v>
      </c>
      <c r="F262" t="str">
        <f>TEXT(Raw_Data!B262,"mmm-yy")</f>
        <v>Apr-23</v>
      </c>
      <c r="G262" t="str">
        <f>PROPER(Raw_Data!C262&amp;". "&amp;Raw_Data!D262)</f>
        <v>N. Dewhirst</v>
      </c>
      <c r="H262" t="str">
        <f>IF(OR(Raw_Data!E262="M",Raw_Data!E262="Male"),"Male",IF(OR(Raw_Data!E262="F",Raw_Data!E262="Female"),"Female","Not Confirmed"))</f>
        <v>Female</v>
      </c>
      <c r="I262">
        <f>Raw_Data!F262</f>
        <v>58</v>
      </c>
      <c r="J262" t="str">
        <f>FLOOR(Raw_Data!F262,10)&amp;"-"&amp;FLOOR(Raw_Data!F262,10)+9</f>
        <v>50-59</v>
      </c>
      <c r="K262" t="str">
        <f>Raw_Data!G262</f>
        <v>White</v>
      </c>
      <c r="L262" t="str">
        <f>Raw_Data!H262</f>
        <v>Cardiology</v>
      </c>
      <c r="M262" t="str">
        <f>IF(Raw_Data!I262=TRUE,"Admitted","Not Admitted")</f>
        <v>Admitted</v>
      </c>
      <c r="N262">
        <f>IF(Raw_Data!J262="","Not Rated",Raw_Data!J262)</f>
        <v>7</v>
      </c>
      <c r="O262">
        <f>Raw_Data!K262</f>
        <v>32</v>
      </c>
      <c r="P262" t="str">
        <f>IF(Raw_Data!K262&lt;=30,"Within Time","Delayed")</f>
        <v>Delayed</v>
      </c>
    </row>
    <row r="263" spans="1:16" x14ac:dyDescent="0.35">
      <c r="A263" t="str">
        <f>Raw_Data!A263</f>
        <v>171-33-4111</v>
      </c>
      <c r="B263" s="2">
        <f>Raw_Data!B263</f>
        <v>45032.679861111108</v>
      </c>
      <c r="C263">
        <f>HOUR(Raw_Data!B263)</f>
        <v>16</v>
      </c>
      <c r="D263" t="str">
        <f>TEXT(Raw_Data!B263,"mmm")</f>
        <v>Apr</v>
      </c>
      <c r="E263">
        <f>YEAR(Raw_Data!B263)</f>
        <v>2023</v>
      </c>
      <c r="F263" t="str">
        <f>TEXT(Raw_Data!B263,"mmm-yy")</f>
        <v>Apr-23</v>
      </c>
      <c r="G263" t="str">
        <f>PROPER(Raw_Data!C263&amp;". "&amp;Raw_Data!D263)</f>
        <v>H. Middleditch</v>
      </c>
      <c r="H263" t="str">
        <f>IF(OR(Raw_Data!E263="M",Raw_Data!E263="Male"),"Male",IF(OR(Raw_Data!E263="F",Raw_Data!E263="Female"),"Female","Not Confirmed"))</f>
        <v>Male</v>
      </c>
      <c r="I263">
        <f>Raw_Data!F263</f>
        <v>55</v>
      </c>
      <c r="J263" t="str">
        <f>FLOOR(Raw_Data!F263,10)&amp;"-"&amp;FLOOR(Raw_Data!F263,10)+9</f>
        <v>50-59</v>
      </c>
      <c r="K263" t="str">
        <f>Raw_Data!G263</f>
        <v>Two or More Races</v>
      </c>
      <c r="L263" t="str">
        <f>Raw_Data!H263</f>
        <v>None</v>
      </c>
      <c r="M263" t="str">
        <f>IF(Raw_Data!I263=TRUE,"Admitted","Not Admitted")</f>
        <v>Not Admitted</v>
      </c>
      <c r="N263">
        <f>IF(Raw_Data!J263="","Not Rated",Raw_Data!J263)</f>
        <v>1</v>
      </c>
      <c r="O263">
        <f>Raw_Data!K263</f>
        <v>36</v>
      </c>
      <c r="P263" t="str">
        <f>IF(Raw_Data!K263&lt;=30,"Within Time","Delayed")</f>
        <v>Delayed</v>
      </c>
    </row>
    <row r="264" spans="1:16" x14ac:dyDescent="0.35">
      <c r="A264" t="str">
        <f>Raw_Data!A264</f>
        <v>826-36-9711</v>
      </c>
      <c r="B264" s="2">
        <f>Raw_Data!B264</f>
        <v>45032.729166666657</v>
      </c>
      <c r="C264">
        <f>HOUR(Raw_Data!B264)</f>
        <v>17</v>
      </c>
      <c r="D264" t="str">
        <f>TEXT(Raw_Data!B264,"mmm")</f>
        <v>Apr</v>
      </c>
      <c r="E264">
        <f>YEAR(Raw_Data!B264)</f>
        <v>2023</v>
      </c>
      <c r="F264" t="str">
        <f>TEXT(Raw_Data!B264,"mmm-yy")</f>
        <v>Apr-23</v>
      </c>
      <c r="G264" t="str">
        <f>PROPER(Raw_Data!C264&amp;". "&amp;Raw_Data!D264)</f>
        <v>W. Brixey</v>
      </c>
      <c r="H264" t="str">
        <f>IF(OR(Raw_Data!E264="M",Raw_Data!E264="Male"),"Male",IF(OR(Raw_Data!E264="F",Raw_Data!E264="Female"),"Female","Not Confirmed"))</f>
        <v>Male</v>
      </c>
      <c r="I264">
        <f>Raw_Data!F264</f>
        <v>65</v>
      </c>
      <c r="J264" t="str">
        <f>FLOOR(Raw_Data!F264,10)&amp;"-"&amp;FLOOR(Raw_Data!F264,10)+9</f>
        <v>60-69</v>
      </c>
      <c r="K264" t="str">
        <f>Raw_Data!G264</f>
        <v>White</v>
      </c>
      <c r="L264" t="str">
        <f>Raw_Data!H264</f>
        <v>General Practice</v>
      </c>
      <c r="M264" t="str">
        <f>IF(Raw_Data!I264=TRUE,"Admitted","Not Admitted")</f>
        <v>Admitted</v>
      </c>
      <c r="N264" t="str">
        <f>IF(Raw_Data!J264="","Not Rated",Raw_Data!J264)</f>
        <v>Not Rated</v>
      </c>
      <c r="O264">
        <f>Raw_Data!K264</f>
        <v>35</v>
      </c>
      <c r="P264" t="str">
        <f>IF(Raw_Data!K264&lt;=30,"Within Time","Delayed")</f>
        <v>Delayed</v>
      </c>
    </row>
    <row r="265" spans="1:16" x14ac:dyDescent="0.35">
      <c r="A265" t="str">
        <f>Raw_Data!A265</f>
        <v>976-64-5885</v>
      </c>
      <c r="B265" s="2">
        <f>Raw_Data!B265</f>
        <v>45032.763888888891</v>
      </c>
      <c r="C265">
        <f>HOUR(Raw_Data!B265)</f>
        <v>18</v>
      </c>
      <c r="D265" t="str">
        <f>TEXT(Raw_Data!B265,"mmm")</f>
        <v>Apr</v>
      </c>
      <c r="E265">
        <f>YEAR(Raw_Data!B265)</f>
        <v>2023</v>
      </c>
      <c r="F265" t="str">
        <f>TEXT(Raw_Data!B265,"mmm-yy")</f>
        <v>Apr-23</v>
      </c>
      <c r="G265" t="str">
        <f>PROPER(Raw_Data!C265&amp;". "&amp;Raw_Data!D265)</f>
        <v>C. Quarmby</v>
      </c>
      <c r="H265" t="str">
        <f>IF(OR(Raw_Data!E265="M",Raw_Data!E265="Male"),"Male",IF(OR(Raw_Data!E265="F",Raw_Data!E265="Female"),"Female","Not Confirmed"))</f>
        <v>Male</v>
      </c>
      <c r="I265">
        <f>Raw_Data!F265</f>
        <v>18</v>
      </c>
      <c r="J265" t="str">
        <f>FLOOR(Raw_Data!F265,10)&amp;"-"&amp;FLOOR(Raw_Data!F265,10)+9</f>
        <v>10-19</v>
      </c>
      <c r="K265" t="str">
        <f>Raw_Data!G265</f>
        <v>Asian</v>
      </c>
      <c r="L265" t="str">
        <f>Raw_Data!H265</f>
        <v>None</v>
      </c>
      <c r="M265" t="str">
        <f>IF(Raw_Data!I265=TRUE,"Admitted","Not Admitted")</f>
        <v>Not Admitted</v>
      </c>
      <c r="N265" t="str">
        <f>IF(Raw_Data!J265="","Not Rated",Raw_Data!J265)</f>
        <v>Not Rated</v>
      </c>
      <c r="O265">
        <f>Raw_Data!K265</f>
        <v>23</v>
      </c>
      <c r="P265" t="str">
        <f>IF(Raw_Data!K265&lt;=30,"Within Time","Delayed")</f>
        <v>Within Time</v>
      </c>
    </row>
    <row r="266" spans="1:16" x14ac:dyDescent="0.35">
      <c r="A266" t="str">
        <f>Raw_Data!A266</f>
        <v>782-11-5542</v>
      </c>
      <c r="B266" s="2">
        <f>Raw_Data!B266</f>
        <v>45032.775000000001</v>
      </c>
      <c r="C266">
        <f>HOUR(Raw_Data!B266)</f>
        <v>18</v>
      </c>
      <c r="D266" t="str">
        <f>TEXT(Raw_Data!B266,"mmm")</f>
        <v>Apr</v>
      </c>
      <c r="E266">
        <f>YEAR(Raw_Data!B266)</f>
        <v>2023</v>
      </c>
      <c r="F266" t="str">
        <f>TEXT(Raw_Data!B266,"mmm-yy")</f>
        <v>Apr-23</v>
      </c>
      <c r="G266" t="str">
        <f>PROPER(Raw_Data!C266&amp;". "&amp;Raw_Data!D266)</f>
        <v>Y. Ashcombe</v>
      </c>
      <c r="H266" t="str">
        <f>IF(OR(Raw_Data!E266="M",Raw_Data!E266="Male"),"Male",IF(OR(Raw_Data!E266="F",Raw_Data!E266="Female"),"Female","Not Confirmed"))</f>
        <v>Male</v>
      </c>
      <c r="I266">
        <f>Raw_Data!F266</f>
        <v>9</v>
      </c>
      <c r="J266" t="str">
        <f>FLOOR(Raw_Data!F266,10)&amp;"-"&amp;FLOOR(Raw_Data!F266,10)+9</f>
        <v>0-9</v>
      </c>
      <c r="K266" t="str">
        <f>Raw_Data!G266</f>
        <v>Unknown</v>
      </c>
      <c r="L266" t="str">
        <f>Raw_Data!H266</f>
        <v>Orthopedics</v>
      </c>
      <c r="M266" t="str">
        <f>IF(Raw_Data!I266=TRUE,"Admitted","Not Admitted")</f>
        <v>Admitted</v>
      </c>
      <c r="N266">
        <f>IF(Raw_Data!J266="","Not Rated",Raw_Data!J266)</f>
        <v>7</v>
      </c>
      <c r="O266">
        <f>Raw_Data!K266</f>
        <v>33</v>
      </c>
      <c r="P266" t="str">
        <f>IF(Raw_Data!K266&lt;=30,"Within Time","Delayed")</f>
        <v>Delayed</v>
      </c>
    </row>
    <row r="267" spans="1:16" x14ac:dyDescent="0.35">
      <c r="A267" t="str">
        <f>Raw_Data!A267</f>
        <v>200-68-8627</v>
      </c>
      <c r="B267" s="2">
        <f>Raw_Data!B267</f>
        <v>45032.793749999997</v>
      </c>
      <c r="C267">
        <f>HOUR(Raw_Data!B267)</f>
        <v>19</v>
      </c>
      <c r="D267" t="str">
        <f>TEXT(Raw_Data!B267,"mmm")</f>
        <v>Apr</v>
      </c>
      <c r="E267">
        <f>YEAR(Raw_Data!B267)</f>
        <v>2023</v>
      </c>
      <c r="F267" t="str">
        <f>TEXT(Raw_Data!B267,"mmm-yy")</f>
        <v>Apr-23</v>
      </c>
      <c r="G267" t="str">
        <f>PROPER(Raw_Data!C267&amp;". "&amp;Raw_Data!D267)</f>
        <v>X. Ravenscroft</v>
      </c>
      <c r="H267" t="str">
        <f>IF(OR(Raw_Data!E267="M",Raw_Data!E267="Male"),"Male",IF(OR(Raw_Data!E267="F",Raw_Data!E267="Female"),"Female","Not Confirmed"))</f>
        <v>Male</v>
      </c>
      <c r="I267">
        <f>Raw_Data!F267</f>
        <v>54</v>
      </c>
      <c r="J267" t="str">
        <f>FLOOR(Raw_Data!F267,10)&amp;"-"&amp;FLOOR(Raw_Data!F267,10)+9</f>
        <v>50-59</v>
      </c>
      <c r="K267" t="str">
        <f>Raw_Data!G267</f>
        <v>African American</v>
      </c>
      <c r="L267" t="str">
        <f>Raw_Data!H267</f>
        <v>General Practice</v>
      </c>
      <c r="M267" t="str">
        <f>IF(Raw_Data!I267=TRUE,"Admitted","Not Admitted")</f>
        <v>Admitted</v>
      </c>
      <c r="N267" t="str">
        <f>IF(Raw_Data!J267="","Not Rated",Raw_Data!J267)</f>
        <v>Not Rated</v>
      </c>
      <c r="O267">
        <f>Raw_Data!K267</f>
        <v>34</v>
      </c>
      <c r="P267" t="str">
        <f>IF(Raw_Data!K267&lt;=30,"Within Time","Delayed")</f>
        <v>Delayed</v>
      </c>
    </row>
    <row r="268" spans="1:16" x14ac:dyDescent="0.35">
      <c r="A268" t="str">
        <f>Raw_Data!A268</f>
        <v>132-39-7542</v>
      </c>
      <c r="B268" s="2">
        <f>Raw_Data!B268</f>
        <v>45032.949305555558</v>
      </c>
      <c r="C268">
        <f>HOUR(Raw_Data!B268)</f>
        <v>22</v>
      </c>
      <c r="D268" t="str">
        <f>TEXT(Raw_Data!B268,"mmm")</f>
        <v>Apr</v>
      </c>
      <c r="E268">
        <f>YEAR(Raw_Data!B268)</f>
        <v>2023</v>
      </c>
      <c r="F268" t="str">
        <f>TEXT(Raw_Data!B268,"mmm-yy")</f>
        <v>Apr-23</v>
      </c>
      <c r="G268" t="str">
        <f>PROPER(Raw_Data!C268&amp;". "&amp;Raw_Data!D268)</f>
        <v>S. Loxley</v>
      </c>
      <c r="H268" t="str">
        <f>IF(OR(Raw_Data!E268="M",Raw_Data!E268="Male"),"Male",IF(OR(Raw_Data!E268="F",Raw_Data!E268="Female"),"Female","Not Confirmed"))</f>
        <v>Male</v>
      </c>
      <c r="I268">
        <f>Raw_Data!F268</f>
        <v>30</v>
      </c>
      <c r="J268" t="str">
        <f>FLOOR(Raw_Data!F268,10)&amp;"-"&amp;FLOOR(Raw_Data!F268,10)+9</f>
        <v>30-39</v>
      </c>
      <c r="K268" t="str">
        <f>Raw_Data!G268</f>
        <v>Two or More Races</v>
      </c>
      <c r="L268" t="str">
        <f>Raw_Data!H268</f>
        <v>None</v>
      </c>
      <c r="M268" t="str">
        <f>IF(Raw_Data!I268=TRUE,"Admitted","Not Admitted")</f>
        <v>Admitted</v>
      </c>
      <c r="N268">
        <f>IF(Raw_Data!J268="","Not Rated",Raw_Data!J268)</f>
        <v>2</v>
      </c>
      <c r="O268">
        <f>Raw_Data!K268</f>
        <v>35</v>
      </c>
      <c r="P268" t="str">
        <f>IF(Raw_Data!K268&lt;=30,"Within Time","Delayed")</f>
        <v>Delayed</v>
      </c>
    </row>
    <row r="269" spans="1:16" x14ac:dyDescent="0.35">
      <c r="A269" t="str">
        <f>Raw_Data!A269</f>
        <v>938-55-8601</v>
      </c>
      <c r="B269" s="2">
        <f>Raw_Data!B269</f>
        <v>45032.950694444437</v>
      </c>
      <c r="C269">
        <f>HOUR(Raw_Data!B269)</f>
        <v>22</v>
      </c>
      <c r="D269" t="str">
        <f>TEXT(Raw_Data!B269,"mmm")</f>
        <v>Apr</v>
      </c>
      <c r="E269">
        <f>YEAR(Raw_Data!B269)</f>
        <v>2023</v>
      </c>
      <c r="F269" t="str">
        <f>TEXT(Raw_Data!B269,"mmm-yy")</f>
        <v>Apr-23</v>
      </c>
      <c r="G269" t="str">
        <f>PROPER(Raw_Data!C269&amp;". "&amp;Raw_Data!D269)</f>
        <v>B. Goudie</v>
      </c>
      <c r="H269" t="str">
        <f>IF(OR(Raw_Data!E269="M",Raw_Data!E269="Male"),"Male",IF(OR(Raw_Data!E269="F",Raw_Data!E269="Female"),"Female","Not Confirmed"))</f>
        <v>Male</v>
      </c>
      <c r="I269">
        <f>Raw_Data!F269</f>
        <v>38</v>
      </c>
      <c r="J269" t="str">
        <f>FLOOR(Raw_Data!F269,10)&amp;"-"&amp;FLOOR(Raw_Data!F269,10)+9</f>
        <v>30-39</v>
      </c>
      <c r="K269" t="str">
        <f>Raw_Data!G269</f>
        <v>African American</v>
      </c>
      <c r="L269" t="str">
        <f>Raw_Data!H269</f>
        <v>General Practice</v>
      </c>
      <c r="M269" t="str">
        <f>IF(Raw_Data!I269=TRUE,"Admitted","Not Admitted")</f>
        <v>Admitted</v>
      </c>
      <c r="N269" t="str">
        <f>IF(Raw_Data!J269="","Not Rated",Raw_Data!J269)</f>
        <v>Not Rated</v>
      </c>
      <c r="O269">
        <f>Raw_Data!K269</f>
        <v>50</v>
      </c>
      <c r="P269" t="str">
        <f>IF(Raw_Data!K269&lt;=30,"Within Time","Delayed")</f>
        <v>Delayed</v>
      </c>
    </row>
    <row r="270" spans="1:16" x14ac:dyDescent="0.35">
      <c r="A270" t="str">
        <f>Raw_Data!A270</f>
        <v>770-87-4412</v>
      </c>
      <c r="B270" s="2">
        <f>Raw_Data!B270</f>
        <v>45033.03402777778</v>
      </c>
      <c r="C270">
        <f>HOUR(Raw_Data!B270)</f>
        <v>0</v>
      </c>
      <c r="D270" t="str">
        <f>TEXT(Raw_Data!B270,"mmm")</f>
        <v>Apr</v>
      </c>
      <c r="E270">
        <f>YEAR(Raw_Data!B270)</f>
        <v>2023</v>
      </c>
      <c r="F270" t="str">
        <f>TEXT(Raw_Data!B270,"mmm-yy")</f>
        <v>Apr-23</v>
      </c>
      <c r="G270" t="str">
        <f>PROPER(Raw_Data!C270&amp;". "&amp;Raw_Data!D270)</f>
        <v>T. Wadsworth</v>
      </c>
      <c r="H270" t="str">
        <f>IF(OR(Raw_Data!E270="M",Raw_Data!E270="Male"),"Male",IF(OR(Raw_Data!E270="F",Raw_Data!E270="Female"),"Female","Not Confirmed"))</f>
        <v>Male</v>
      </c>
      <c r="I270">
        <f>Raw_Data!F270</f>
        <v>9</v>
      </c>
      <c r="J270" t="str">
        <f>FLOOR(Raw_Data!F270,10)&amp;"-"&amp;FLOOR(Raw_Data!F270,10)+9</f>
        <v>0-9</v>
      </c>
      <c r="K270" t="str">
        <f>Raw_Data!G270</f>
        <v>Declined to Identify</v>
      </c>
      <c r="L270" t="str">
        <f>Raw_Data!H270</f>
        <v>None</v>
      </c>
      <c r="M270" t="str">
        <f>IF(Raw_Data!I270=TRUE,"Admitted","Not Admitted")</f>
        <v>Admitted</v>
      </c>
      <c r="N270" t="str">
        <f>IF(Raw_Data!J270="","Not Rated",Raw_Data!J270)</f>
        <v>Not Rated</v>
      </c>
      <c r="O270">
        <f>Raw_Data!K270</f>
        <v>55</v>
      </c>
      <c r="P270" t="str">
        <f>IF(Raw_Data!K270&lt;=30,"Within Time","Delayed")</f>
        <v>Delayed</v>
      </c>
    </row>
    <row r="271" spans="1:16" x14ac:dyDescent="0.35">
      <c r="A271" t="str">
        <f>Raw_Data!A271</f>
        <v>380-73-4613</v>
      </c>
      <c r="B271" s="2">
        <f>Raw_Data!B271</f>
        <v>45033.075694444437</v>
      </c>
      <c r="C271">
        <f>HOUR(Raw_Data!B271)</f>
        <v>1</v>
      </c>
      <c r="D271" t="str">
        <f>TEXT(Raw_Data!B271,"mmm")</f>
        <v>Apr</v>
      </c>
      <c r="E271">
        <f>YEAR(Raw_Data!B271)</f>
        <v>2023</v>
      </c>
      <c r="F271" t="str">
        <f>TEXT(Raw_Data!B271,"mmm-yy")</f>
        <v>Apr-23</v>
      </c>
      <c r="G271" t="str">
        <f>PROPER(Raw_Data!C271&amp;". "&amp;Raw_Data!D271)</f>
        <v>D. Bannister</v>
      </c>
      <c r="H271" t="str">
        <f>IF(OR(Raw_Data!E271="M",Raw_Data!E271="Male"),"Male",IF(OR(Raw_Data!E271="F",Raw_Data!E271="Female"),"Female","Not Confirmed"))</f>
        <v>Male</v>
      </c>
      <c r="I271">
        <f>Raw_Data!F271</f>
        <v>4</v>
      </c>
      <c r="J271" t="str">
        <f>FLOOR(Raw_Data!F271,10)&amp;"-"&amp;FLOOR(Raw_Data!F271,10)+9</f>
        <v>0-9</v>
      </c>
      <c r="K271" t="str">
        <f>Raw_Data!G271</f>
        <v>Native American/Alaska Native</v>
      </c>
      <c r="L271" t="str">
        <f>Raw_Data!H271</f>
        <v>None</v>
      </c>
      <c r="M271" t="str">
        <f>IF(Raw_Data!I271=TRUE,"Admitted","Not Admitted")</f>
        <v>Not Admitted</v>
      </c>
      <c r="N271" t="str">
        <f>IF(Raw_Data!J271="","Not Rated",Raw_Data!J271)</f>
        <v>Not Rated</v>
      </c>
      <c r="O271">
        <f>Raw_Data!K271</f>
        <v>27</v>
      </c>
      <c r="P271" t="str">
        <f>IF(Raw_Data!K271&lt;=30,"Within Time","Delayed")</f>
        <v>Within Time</v>
      </c>
    </row>
    <row r="272" spans="1:16" x14ac:dyDescent="0.35">
      <c r="A272" t="str">
        <f>Raw_Data!A272</f>
        <v>329-90-7301</v>
      </c>
      <c r="B272" s="2">
        <f>Raw_Data!B272</f>
        <v>45033.427083333343</v>
      </c>
      <c r="C272">
        <f>HOUR(Raw_Data!B272)</f>
        <v>10</v>
      </c>
      <c r="D272" t="str">
        <f>TEXT(Raw_Data!B272,"mmm")</f>
        <v>Apr</v>
      </c>
      <c r="E272">
        <f>YEAR(Raw_Data!B272)</f>
        <v>2023</v>
      </c>
      <c r="F272" t="str">
        <f>TEXT(Raw_Data!B272,"mmm-yy")</f>
        <v>Apr-23</v>
      </c>
      <c r="G272" t="str">
        <f>PROPER(Raw_Data!C272&amp;". "&amp;Raw_Data!D272)</f>
        <v>J. Bracegirdle</v>
      </c>
      <c r="H272" t="str">
        <f>IF(OR(Raw_Data!E272="M",Raw_Data!E272="Male"),"Male",IF(OR(Raw_Data!E272="F",Raw_Data!E272="Female"),"Female","Not Confirmed"))</f>
        <v>Female</v>
      </c>
      <c r="I272">
        <f>Raw_Data!F272</f>
        <v>68</v>
      </c>
      <c r="J272" t="str">
        <f>FLOOR(Raw_Data!F272,10)&amp;"-"&amp;FLOOR(Raw_Data!F272,10)+9</f>
        <v>60-69</v>
      </c>
      <c r="K272" t="str">
        <f>Raw_Data!G272</f>
        <v>Two or More Races</v>
      </c>
      <c r="L272" t="str">
        <f>Raw_Data!H272</f>
        <v>None</v>
      </c>
      <c r="M272" t="str">
        <f>IF(Raw_Data!I272=TRUE,"Admitted","Not Admitted")</f>
        <v>Admitted</v>
      </c>
      <c r="N272" t="str">
        <f>IF(Raw_Data!J272="","Not Rated",Raw_Data!J272)</f>
        <v>Not Rated</v>
      </c>
      <c r="O272">
        <f>Raw_Data!K272</f>
        <v>51</v>
      </c>
      <c r="P272" t="str">
        <f>IF(Raw_Data!K272&lt;=30,"Within Time","Delayed")</f>
        <v>Delayed</v>
      </c>
    </row>
    <row r="273" spans="1:16" x14ac:dyDescent="0.35">
      <c r="A273" t="str">
        <f>Raw_Data!A273</f>
        <v>273-32-9278</v>
      </c>
      <c r="B273" s="2">
        <f>Raw_Data!B273</f>
        <v>45033.474999999999</v>
      </c>
      <c r="C273">
        <f>HOUR(Raw_Data!B273)</f>
        <v>11</v>
      </c>
      <c r="D273" t="str">
        <f>TEXT(Raw_Data!B273,"mmm")</f>
        <v>Apr</v>
      </c>
      <c r="E273">
        <f>YEAR(Raw_Data!B273)</f>
        <v>2023</v>
      </c>
      <c r="F273" t="str">
        <f>TEXT(Raw_Data!B273,"mmm-yy")</f>
        <v>Apr-23</v>
      </c>
      <c r="G273" t="str">
        <f>PROPER(Raw_Data!C273&amp;". "&amp;Raw_Data!D273)</f>
        <v>X. Yates</v>
      </c>
      <c r="H273" t="str">
        <f>IF(OR(Raw_Data!E273="M",Raw_Data!E273="Male"),"Male",IF(OR(Raw_Data!E273="F",Raw_Data!E273="Female"),"Female","Not Confirmed"))</f>
        <v>Male</v>
      </c>
      <c r="I273">
        <f>Raw_Data!F273</f>
        <v>78</v>
      </c>
      <c r="J273" t="str">
        <f>FLOOR(Raw_Data!F273,10)&amp;"-"&amp;FLOOR(Raw_Data!F273,10)+9</f>
        <v>70-79</v>
      </c>
      <c r="K273" t="str">
        <f>Raw_Data!G273</f>
        <v>Asian</v>
      </c>
      <c r="L273" t="str">
        <f>Raw_Data!H273</f>
        <v>None</v>
      </c>
      <c r="M273" t="str">
        <f>IF(Raw_Data!I273=TRUE,"Admitted","Not Admitted")</f>
        <v>Admitted</v>
      </c>
      <c r="N273" t="str">
        <f>IF(Raw_Data!J273="","Not Rated",Raw_Data!J273)</f>
        <v>Not Rated</v>
      </c>
      <c r="O273">
        <f>Raw_Data!K273</f>
        <v>56</v>
      </c>
      <c r="P273" t="str">
        <f>IF(Raw_Data!K273&lt;=30,"Within Time","Delayed")</f>
        <v>Delayed</v>
      </c>
    </row>
    <row r="274" spans="1:16" x14ac:dyDescent="0.35">
      <c r="A274" t="str">
        <f>Raw_Data!A274</f>
        <v>206-98-4874</v>
      </c>
      <c r="B274" s="2">
        <f>Raw_Data!B274</f>
        <v>45033.492361111108</v>
      </c>
      <c r="C274">
        <f>HOUR(Raw_Data!B274)</f>
        <v>11</v>
      </c>
      <c r="D274" t="str">
        <f>TEXT(Raw_Data!B274,"mmm")</f>
        <v>Apr</v>
      </c>
      <c r="E274">
        <f>YEAR(Raw_Data!B274)</f>
        <v>2023</v>
      </c>
      <c r="F274" t="str">
        <f>TEXT(Raw_Data!B274,"mmm-yy")</f>
        <v>Apr-23</v>
      </c>
      <c r="G274" t="str">
        <f>PROPER(Raw_Data!C274&amp;". "&amp;Raw_Data!D274)</f>
        <v>N. Verity</v>
      </c>
      <c r="H274" t="str">
        <f>IF(OR(Raw_Data!E274="M",Raw_Data!E274="Male"),"Male",IF(OR(Raw_Data!E274="F",Raw_Data!E274="Female"),"Female","Not Confirmed"))</f>
        <v>Female</v>
      </c>
      <c r="I274">
        <f>Raw_Data!F274</f>
        <v>11</v>
      </c>
      <c r="J274" t="str">
        <f>FLOOR(Raw_Data!F274,10)&amp;"-"&amp;FLOOR(Raw_Data!F274,10)+9</f>
        <v>10-19</v>
      </c>
      <c r="K274" t="str">
        <f>Raw_Data!G274</f>
        <v>Pacific Islander</v>
      </c>
      <c r="L274" t="str">
        <f>Raw_Data!H274</f>
        <v>None</v>
      </c>
      <c r="M274" t="str">
        <f>IF(Raw_Data!I274=TRUE,"Admitted","Not Admitted")</f>
        <v>Admitted</v>
      </c>
      <c r="N274">
        <f>IF(Raw_Data!J274="","Not Rated",Raw_Data!J274)</f>
        <v>4</v>
      </c>
      <c r="O274">
        <f>Raw_Data!K274</f>
        <v>56</v>
      </c>
      <c r="P274" t="str">
        <f>IF(Raw_Data!K274&lt;=30,"Within Time","Delayed")</f>
        <v>Delayed</v>
      </c>
    </row>
    <row r="275" spans="1:16" x14ac:dyDescent="0.35">
      <c r="A275" t="str">
        <f>Raw_Data!A275</f>
        <v>746-22-4458</v>
      </c>
      <c r="B275" s="2">
        <f>Raw_Data!B275</f>
        <v>45033.529166666667</v>
      </c>
      <c r="C275">
        <f>HOUR(Raw_Data!B275)</f>
        <v>12</v>
      </c>
      <c r="D275" t="str">
        <f>TEXT(Raw_Data!B275,"mmm")</f>
        <v>Apr</v>
      </c>
      <c r="E275">
        <f>YEAR(Raw_Data!B275)</f>
        <v>2023</v>
      </c>
      <c r="F275" t="str">
        <f>TEXT(Raw_Data!B275,"mmm-yy")</f>
        <v>Apr-23</v>
      </c>
      <c r="G275" t="str">
        <f>PROPER(Raw_Data!C275&amp;". "&amp;Raw_Data!D275)</f>
        <v>J. Featherstone</v>
      </c>
      <c r="H275" t="str">
        <f>IF(OR(Raw_Data!E275="M",Raw_Data!E275="Male"),"Male",IF(OR(Raw_Data!E275="F",Raw_Data!E275="Female"),"Female","Not Confirmed"))</f>
        <v>Female</v>
      </c>
      <c r="I275">
        <f>Raw_Data!F275</f>
        <v>39</v>
      </c>
      <c r="J275" t="str">
        <f>FLOOR(Raw_Data!F275,10)&amp;"-"&amp;FLOOR(Raw_Data!F275,10)+9</f>
        <v>30-39</v>
      </c>
      <c r="K275" t="str">
        <f>Raw_Data!G275</f>
        <v>White</v>
      </c>
      <c r="L275" t="str">
        <f>Raw_Data!H275</f>
        <v>None</v>
      </c>
      <c r="M275" t="str">
        <f>IF(Raw_Data!I275=TRUE,"Admitted","Not Admitted")</f>
        <v>Not Admitted</v>
      </c>
      <c r="N275" t="str">
        <f>IF(Raw_Data!J275="","Not Rated",Raw_Data!J275)</f>
        <v>Not Rated</v>
      </c>
      <c r="O275">
        <f>Raw_Data!K275</f>
        <v>51</v>
      </c>
      <c r="P275" t="str">
        <f>IF(Raw_Data!K275&lt;=30,"Within Time","Delayed")</f>
        <v>Delayed</v>
      </c>
    </row>
    <row r="276" spans="1:16" x14ac:dyDescent="0.35">
      <c r="A276" t="str">
        <f>Raw_Data!A276</f>
        <v>523-31-4012</v>
      </c>
      <c r="B276" s="2">
        <f>Raw_Data!B276</f>
        <v>45033.821527777778</v>
      </c>
      <c r="C276">
        <f>HOUR(Raw_Data!B276)</f>
        <v>19</v>
      </c>
      <c r="D276" t="str">
        <f>TEXT(Raw_Data!B276,"mmm")</f>
        <v>Apr</v>
      </c>
      <c r="E276">
        <f>YEAR(Raw_Data!B276)</f>
        <v>2023</v>
      </c>
      <c r="F276" t="str">
        <f>TEXT(Raw_Data!B276,"mmm-yy")</f>
        <v>Apr-23</v>
      </c>
      <c r="G276" t="str">
        <f>PROPER(Raw_Data!C276&amp;". "&amp;Raw_Data!D276)</f>
        <v>E. Pemberton</v>
      </c>
      <c r="H276" t="str">
        <f>IF(OR(Raw_Data!E276="M",Raw_Data!E276="Male"),"Male",IF(OR(Raw_Data!E276="F",Raw_Data!E276="Female"),"Female","Not Confirmed"))</f>
        <v>Female</v>
      </c>
      <c r="I276">
        <f>Raw_Data!F276</f>
        <v>11</v>
      </c>
      <c r="J276" t="str">
        <f>FLOOR(Raw_Data!F276,10)&amp;"-"&amp;FLOOR(Raw_Data!F276,10)+9</f>
        <v>10-19</v>
      </c>
      <c r="K276" t="str">
        <f>Raw_Data!G276</f>
        <v>White</v>
      </c>
      <c r="L276" t="str">
        <f>Raw_Data!H276</f>
        <v>None</v>
      </c>
      <c r="M276" t="str">
        <f>IF(Raw_Data!I276=TRUE,"Admitted","Not Admitted")</f>
        <v>Admitted</v>
      </c>
      <c r="N276" t="str">
        <f>IF(Raw_Data!J276="","Not Rated",Raw_Data!J276)</f>
        <v>Not Rated</v>
      </c>
      <c r="O276">
        <f>Raw_Data!K276</f>
        <v>40</v>
      </c>
      <c r="P276" t="str">
        <f>IF(Raw_Data!K276&lt;=30,"Within Time","Delayed")</f>
        <v>Delayed</v>
      </c>
    </row>
    <row r="277" spans="1:16" x14ac:dyDescent="0.35">
      <c r="A277" t="str">
        <f>Raw_Data!A277</f>
        <v>512-47-7341</v>
      </c>
      <c r="B277" s="2">
        <f>Raw_Data!B277</f>
        <v>45033.84652777778</v>
      </c>
      <c r="C277">
        <f>HOUR(Raw_Data!B277)</f>
        <v>20</v>
      </c>
      <c r="D277" t="str">
        <f>TEXT(Raw_Data!B277,"mmm")</f>
        <v>Apr</v>
      </c>
      <c r="E277">
        <f>YEAR(Raw_Data!B277)</f>
        <v>2023</v>
      </c>
      <c r="F277" t="str">
        <f>TEXT(Raw_Data!B277,"mmm-yy")</f>
        <v>Apr-23</v>
      </c>
      <c r="G277" t="str">
        <f>PROPER(Raw_Data!C277&amp;". "&amp;Raw_Data!D277)</f>
        <v>Y. Bannister</v>
      </c>
      <c r="H277" t="str">
        <f>IF(OR(Raw_Data!E277="M",Raw_Data!E277="Male"),"Male",IF(OR(Raw_Data!E277="F",Raw_Data!E277="Female"),"Female","Not Confirmed"))</f>
        <v>Female</v>
      </c>
      <c r="I277">
        <f>Raw_Data!F277</f>
        <v>67</v>
      </c>
      <c r="J277" t="str">
        <f>FLOOR(Raw_Data!F277,10)&amp;"-"&amp;FLOOR(Raw_Data!F277,10)+9</f>
        <v>60-69</v>
      </c>
      <c r="K277" t="str">
        <f>Raw_Data!G277</f>
        <v>Declined to Identify</v>
      </c>
      <c r="L277" t="str">
        <f>Raw_Data!H277</f>
        <v>None</v>
      </c>
      <c r="M277" t="str">
        <f>IF(Raw_Data!I277=TRUE,"Admitted","Not Admitted")</f>
        <v>Not Admitted</v>
      </c>
      <c r="N277" t="str">
        <f>IF(Raw_Data!J277="","Not Rated",Raw_Data!J277)</f>
        <v>Not Rated</v>
      </c>
      <c r="O277">
        <f>Raw_Data!K277</f>
        <v>36</v>
      </c>
      <c r="P277" t="str">
        <f>IF(Raw_Data!K277&lt;=30,"Within Time","Delayed")</f>
        <v>Delayed</v>
      </c>
    </row>
    <row r="278" spans="1:16" x14ac:dyDescent="0.35">
      <c r="A278" t="str">
        <f>Raw_Data!A278</f>
        <v>624-91-7867</v>
      </c>
      <c r="B278" s="2">
        <f>Raw_Data!B278</f>
        <v>45033.887499999997</v>
      </c>
      <c r="C278">
        <f>HOUR(Raw_Data!B278)</f>
        <v>21</v>
      </c>
      <c r="D278" t="str">
        <f>TEXT(Raw_Data!B278,"mmm")</f>
        <v>Apr</v>
      </c>
      <c r="E278">
        <f>YEAR(Raw_Data!B278)</f>
        <v>2023</v>
      </c>
      <c r="F278" t="str">
        <f>TEXT(Raw_Data!B278,"mmm-yy")</f>
        <v>Apr-23</v>
      </c>
      <c r="G278" t="str">
        <f>PROPER(Raw_Data!C278&amp;". "&amp;Raw_Data!D278)</f>
        <v>F. Bannister</v>
      </c>
      <c r="H278" t="str">
        <f>IF(OR(Raw_Data!E278="M",Raw_Data!E278="Male"),"Male",IF(OR(Raw_Data!E278="F",Raw_Data!E278="Female"),"Female","Not Confirmed"))</f>
        <v>Male</v>
      </c>
      <c r="I278">
        <f>Raw_Data!F278</f>
        <v>45</v>
      </c>
      <c r="J278" t="str">
        <f>FLOOR(Raw_Data!F278,10)&amp;"-"&amp;FLOOR(Raw_Data!F278,10)+9</f>
        <v>40-49</v>
      </c>
      <c r="K278" t="str">
        <f>Raw_Data!G278</f>
        <v>African American</v>
      </c>
      <c r="L278" t="str">
        <f>Raw_Data!H278</f>
        <v>None</v>
      </c>
      <c r="M278" t="str">
        <f>IF(Raw_Data!I278=TRUE,"Admitted","Not Admitted")</f>
        <v>Admitted</v>
      </c>
      <c r="N278" t="str">
        <f>IF(Raw_Data!J278="","Not Rated",Raw_Data!J278)</f>
        <v>Not Rated</v>
      </c>
      <c r="O278">
        <f>Raw_Data!K278</f>
        <v>51</v>
      </c>
      <c r="P278" t="str">
        <f>IF(Raw_Data!K278&lt;=30,"Within Time","Delayed")</f>
        <v>Delayed</v>
      </c>
    </row>
    <row r="279" spans="1:16" x14ac:dyDescent="0.35">
      <c r="A279" t="str">
        <f>Raw_Data!A279</f>
        <v>743-39-2091</v>
      </c>
      <c r="B279" s="2">
        <f>Raw_Data!B279</f>
        <v>45033.894444444442</v>
      </c>
      <c r="C279">
        <f>HOUR(Raw_Data!B279)</f>
        <v>21</v>
      </c>
      <c r="D279" t="str">
        <f>TEXT(Raw_Data!B279,"mmm")</f>
        <v>Apr</v>
      </c>
      <c r="E279">
        <f>YEAR(Raw_Data!B279)</f>
        <v>2023</v>
      </c>
      <c r="F279" t="str">
        <f>TEXT(Raw_Data!B279,"mmm-yy")</f>
        <v>Apr-23</v>
      </c>
      <c r="G279" t="str">
        <f>PROPER(Raw_Data!C279&amp;". "&amp;Raw_Data!D279)</f>
        <v>Q. Merriweather</v>
      </c>
      <c r="H279" t="str">
        <f>IF(OR(Raw_Data!E279="M",Raw_Data!E279="Male"),"Male",IF(OR(Raw_Data!E279="F",Raw_Data!E279="Female"),"Female","Not Confirmed"))</f>
        <v>Female</v>
      </c>
      <c r="I279">
        <f>Raw_Data!F279</f>
        <v>3</v>
      </c>
      <c r="J279" t="str">
        <f>FLOOR(Raw_Data!F279,10)&amp;"-"&amp;FLOOR(Raw_Data!F279,10)+9</f>
        <v>0-9</v>
      </c>
      <c r="K279" t="str">
        <f>Raw_Data!G279</f>
        <v>Unknown</v>
      </c>
      <c r="L279" t="str">
        <f>Raw_Data!H279</f>
        <v>None</v>
      </c>
      <c r="M279" t="str">
        <f>IF(Raw_Data!I279=TRUE,"Admitted","Not Admitted")</f>
        <v>Not Admitted</v>
      </c>
      <c r="N279" t="str">
        <f>IF(Raw_Data!J279="","Not Rated",Raw_Data!J279)</f>
        <v>Not Rated</v>
      </c>
      <c r="O279">
        <f>Raw_Data!K279</f>
        <v>23</v>
      </c>
      <c r="P279" t="str">
        <f>IF(Raw_Data!K279&lt;=30,"Within Time","Delayed")</f>
        <v>Within Time</v>
      </c>
    </row>
    <row r="280" spans="1:16" x14ac:dyDescent="0.35">
      <c r="A280" t="str">
        <f>Raw_Data!A280</f>
        <v>159-33-6514</v>
      </c>
      <c r="B280" s="2">
        <f>Raw_Data!B280</f>
        <v>45033.913888888892</v>
      </c>
      <c r="C280">
        <f>HOUR(Raw_Data!B280)</f>
        <v>21</v>
      </c>
      <c r="D280" t="str">
        <f>TEXT(Raw_Data!B280,"mmm")</f>
        <v>Apr</v>
      </c>
      <c r="E280">
        <f>YEAR(Raw_Data!B280)</f>
        <v>2023</v>
      </c>
      <c r="F280" t="str">
        <f>TEXT(Raw_Data!B280,"mmm-yy")</f>
        <v>Apr-23</v>
      </c>
      <c r="G280" t="str">
        <f>PROPER(Raw_Data!C280&amp;". "&amp;Raw_Data!D280)</f>
        <v>O. Jessop</v>
      </c>
      <c r="H280" t="str">
        <f>IF(OR(Raw_Data!E280="M",Raw_Data!E280="Male"),"Male",IF(OR(Raw_Data!E280="F",Raw_Data!E280="Female"),"Female","Not Confirmed"))</f>
        <v>Male</v>
      </c>
      <c r="I280">
        <f>Raw_Data!F280</f>
        <v>6</v>
      </c>
      <c r="J280" t="str">
        <f>FLOOR(Raw_Data!F280,10)&amp;"-"&amp;FLOOR(Raw_Data!F280,10)+9</f>
        <v>0-9</v>
      </c>
      <c r="K280" t="str">
        <f>Raw_Data!G280</f>
        <v>Unknown</v>
      </c>
      <c r="L280" t="str">
        <f>Raw_Data!H280</f>
        <v>None</v>
      </c>
      <c r="M280" t="str">
        <f>IF(Raw_Data!I280=TRUE,"Admitted","Not Admitted")</f>
        <v>Not Admitted</v>
      </c>
      <c r="N280">
        <f>IF(Raw_Data!J280="","Not Rated",Raw_Data!J280)</f>
        <v>5</v>
      </c>
      <c r="O280">
        <f>Raw_Data!K280</f>
        <v>55</v>
      </c>
      <c r="P280" t="str">
        <f>IF(Raw_Data!K280&lt;=30,"Within Time","Delayed")</f>
        <v>Delayed</v>
      </c>
    </row>
    <row r="281" spans="1:16" x14ac:dyDescent="0.35">
      <c r="A281" t="str">
        <f>Raw_Data!A281</f>
        <v>145-80-3020</v>
      </c>
      <c r="B281" s="2">
        <f>Raw_Data!B281</f>
        <v>45033.923611111109</v>
      </c>
      <c r="C281">
        <f>HOUR(Raw_Data!B281)</f>
        <v>22</v>
      </c>
      <c r="D281" t="str">
        <f>TEXT(Raw_Data!B281,"mmm")</f>
        <v>Apr</v>
      </c>
      <c r="E281">
        <f>YEAR(Raw_Data!B281)</f>
        <v>2023</v>
      </c>
      <c r="F281" t="str">
        <f>TEXT(Raw_Data!B281,"mmm-yy")</f>
        <v>Apr-23</v>
      </c>
      <c r="G281" t="str">
        <f>PROPER(Raw_Data!C281&amp;". "&amp;Raw_Data!D281)</f>
        <v>Z. Titcombe</v>
      </c>
      <c r="H281" t="str">
        <f>IF(OR(Raw_Data!E281="M",Raw_Data!E281="Male"),"Male",IF(OR(Raw_Data!E281="F",Raw_Data!E281="Female"),"Female","Not Confirmed"))</f>
        <v>Male</v>
      </c>
      <c r="I281">
        <f>Raw_Data!F281</f>
        <v>33</v>
      </c>
      <c r="J281" t="str">
        <f>FLOOR(Raw_Data!F281,10)&amp;"-"&amp;FLOOR(Raw_Data!F281,10)+9</f>
        <v>30-39</v>
      </c>
      <c r="K281" t="str">
        <f>Raw_Data!G281</f>
        <v>White</v>
      </c>
      <c r="L281" t="str">
        <f>Raw_Data!H281</f>
        <v>Orthopedics</v>
      </c>
      <c r="M281" t="str">
        <f>IF(Raw_Data!I281=TRUE,"Admitted","Not Admitted")</f>
        <v>Not Admitted</v>
      </c>
      <c r="N281" t="str">
        <f>IF(Raw_Data!J281="","Not Rated",Raw_Data!J281)</f>
        <v>Not Rated</v>
      </c>
      <c r="O281">
        <f>Raw_Data!K281</f>
        <v>35</v>
      </c>
      <c r="P281" t="str">
        <f>IF(Raw_Data!K281&lt;=30,"Within Time","Delayed")</f>
        <v>Delayed</v>
      </c>
    </row>
    <row r="282" spans="1:16" x14ac:dyDescent="0.35">
      <c r="A282" t="str">
        <f>Raw_Data!A282</f>
        <v>432-35-3553</v>
      </c>
      <c r="B282" s="2">
        <f>Raw_Data!B282</f>
        <v>45034.084027777782</v>
      </c>
      <c r="C282">
        <f>HOUR(Raw_Data!B282)</f>
        <v>2</v>
      </c>
      <c r="D282" t="str">
        <f>TEXT(Raw_Data!B282,"mmm")</f>
        <v>Apr</v>
      </c>
      <c r="E282">
        <f>YEAR(Raw_Data!B282)</f>
        <v>2023</v>
      </c>
      <c r="F282" t="str">
        <f>TEXT(Raw_Data!B282,"mmm-yy")</f>
        <v>Apr-23</v>
      </c>
      <c r="G282" t="str">
        <f>PROPER(Raw_Data!C282&amp;". "&amp;Raw_Data!D282)</f>
        <v>N. Birtwhistle</v>
      </c>
      <c r="H282" t="str">
        <f>IF(OR(Raw_Data!E282="M",Raw_Data!E282="Male"),"Male",IF(OR(Raw_Data!E282="F",Raw_Data!E282="Female"),"Female","Not Confirmed"))</f>
        <v>Male</v>
      </c>
      <c r="I282">
        <f>Raw_Data!F282</f>
        <v>29</v>
      </c>
      <c r="J282" t="str">
        <f>FLOOR(Raw_Data!F282,10)&amp;"-"&amp;FLOOR(Raw_Data!F282,10)+9</f>
        <v>20-29</v>
      </c>
      <c r="K282" t="str">
        <f>Raw_Data!G282</f>
        <v>White</v>
      </c>
      <c r="L282" t="str">
        <f>Raw_Data!H282</f>
        <v>None</v>
      </c>
      <c r="M282" t="str">
        <f>IF(Raw_Data!I282=TRUE,"Admitted","Not Admitted")</f>
        <v>Admitted</v>
      </c>
      <c r="N282" t="str">
        <f>IF(Raw_Data!J282="","Not Rated",Raw_Data!J282)</f>
        <v>Not Rated</v>
      </c>
      <c r="O282">
        <f>Raw_Data!K282</f>
        <v>29</v>
      </c>
      <c r="P282" t="str">
        <f>IF(Raw_Data!K282&lt;=30,"Within Time","Delayed")</f>
        <v>Within Time</v>
      </c>
    </row>
    <row r="283" spans="1:16" x14ac:dyDescent="0.35">
      <c r="A283" t="str">
        <f>Raw_Data!A283</f>
        <v>622-47-9064</v>
      </c>
      <c r="B283" s="2">
        <f>Raw_Data!B283</f>
        <v>45034.121527777781</v>
      </c>
      <c r="C283">
        <f>HOUR(Raw_Data!B283)</f>
        <v>2</v>
      </c>
      <c r="D283" t="str">
        <f>TEXT(Raw_Data!B283,"mmm")</f>
        <v>Apr</v>
      </c>
      <c r="E283">
        <f>YEAR(Raw_Data!B283)</f>
        <v>2023</v>
      </c>
      <c r="F283" t="str">
        <f>TEXT(Raw_Data!B283,"mmm-yy")</f>
        <v>Apr-23</v>
      </c>
      <c r="G283" t="str">
        <f>PROPER(Raw_Data!C283&amp;". "&amp;Raw_Data!D283)</f>
        <v>V. Oakden</v>
      </c>
      <c r="H283" t="str">
        <f>IF(OR(Raw_Data!E283="M",Raw_Data!E283="Male"),"Male",IF(OR(Raw_Data!E283="F",Raw_Data!E283="Female"),"Female","Not Confirmed"))</f>
        <v>Female</v>
      </c>
      <c r="I283">
        <f>Raw_Data!F283</f>
        <v>6</v>
      </c>
      <c r="J283" t="str">
        <f>FLOOR(Raw_Data!F283,10)&amp;"-"&amp;FLOOR(Raw_Data!F283,10)+9</f>
        <v>0-9</v>
      </c>
      <c r="K283" t="str">
        <f>Raw_Data!G283</f>
        <v>White</v>
      </c>
      <c r="L283" t="str">
        <f>Raw_Data!H283</f>
        <v>None</v>
      </c>
      <c r="M283" t="str">
        <f>IF(Raw_Data!I283=TRUE,"Admitted","Not Admitted")</f>
        <v>Admitted</v>
      </c>
      <c r="N283" t="str">
        <f>IF(Raw_Data!J283="","Not Rated",Raw_Data!J283)</f>
        <v>Not Rated</v>
      </c>
      <c r="O283">
        <f>Raw_Data!K283</f>
        <v>32</v>
      </c>
      <c r="P283" t="str">
        <f>IF(Raw_Data!K283&lt;=30,"Within Time","Delayed")</f>
        <v>Delayed</v>
      </c>
    </row>
    <row r="284" spans="1:16" x14ac:dyDescent="0.35">
      <c r="A284" t="str">
        <f>Raw_Data!A284</f>
        <v>297-94-3275</v>
      </c>
      <c r="B284" s="2">
        <f>Raw_Data!B284</f>
        <v>45034.204861111109</v>
      </c>
      <c r="C284">
        <f>HOUR(Raw_Data!B284)</f>
        <v>4</v>
      </c>
      <c r="D284" t="str">
        <f>TEXT(Raw_Data!B284,"mmm")</f>
        <v>Apr</v>
      </c>
      <c r="E284">
        <f>YEAR(Raw_Data!B284)</f>
        <v>2023</v>
      </c>
      <c r="F284" t="str">
        <f>TEXT(Raw_Data!B284,"mmm-yy")</f>
        <v>Apr-23</v>
      </c>
      <c r="G284" t="str">
        <f>PROPER(Raw_Data!C284&amp;". "&amp;Raw_Data!D284)</f>
        <v>V. Bannister</v>
      </c>
      <c r="H284" t="str">
        <f>IF(OR(Raw_Data!E284="M",Raw_Data!E284="Male"),"Male",IF(OR(Raw_Data!E284="F",Raw_Data!E284="Female"),"Female","Not Confirmed"))</f>
        <v>Male</v>
      </c>
      <c r="I284">
        <f>Raw_Data!F284</f>
        <v>11</v>
      </c>
      <c r="J284" t="str">
        <f>FLOOR(Raw_Data!F284,10)&amp;"-"&amp;FLOOR(Raw_Data!F284,10)+9</f>
        <v>10-19</v>
      </c>
      <c r="K284" t="str">
        <f>Raw_Data!G284</f>
        <v>Unknown</v>
      </c>
      <c r="L284" t="str">
        <f>Raw_Data!H284</f>
        <v>None</v>
      </c>
      <c r="M284" t="str">
        <f>IF(Raw_Data!I284=TRUE,"Admitted","Not Admitted")</f>
        <v>Not Admitted</v>
      </c>
      <c r="N284" t="str">
        <f>IF(Raw_Data!J284="","Not Rated",Raw_Data!J284)</f>
        <v>Not Rated</v>
      </c>
      <c r="O284">
        <f>Raw_Data!K284</f>
        <v>21</v>
      </c>
      <c r="P284" t="str">
        <f>IF(Raw_Data!K284&lt;=30,"Within Time","Delayed")</f>
        <v>Within Time</v>
      </c>
    </row>
    <row r="285" spans="1:16" x14ac:dyDescent="0.35">
      <c r="A285" t="str">
        <f>Raw_Data!A285</f>
        <v>940-39-4652</v>
      </c>
      <c r="B285" s="2">
        <f>Raw_Data!B285</f>
        <v>45034.231249999997</v>
      </c>
      <c r="C285">
        <f>HOUR(Raw_Data!B285)</f>
        <v>5</v>
      </c>
      <c r="D285" t="str">
        <f>TEXT(Raw_Data!B285,"mmm")</f>
        <v>Apr</v>
      </c>
      <c r="E285">
        <f>YEAR(Raw_Data!B285)</f>
        <v>2023</v>
      </c>
      <c r="F285" t="str">
        <f>TEXT(Raw_Data!B285,"mmm-yy")</f>
        <v>Apr-23</v>
      </c>
      <c r="G285" t="str">
        <f>PROPER(Raw_Data!C285&amp;". "&amp;Raw_Data!D285)</f>
        <v>V. Jephson</v>
      </c>
      <c r="H285" t="str">
        <f>IF(OR(Raw_Data!E285="M",Raw_Data!E285="Male"),"Male",IF(OR(Raw_Data!E285="F",Raw_Data!E285="Female"),"Female","Not Confirmed"))</f>
        <v>Male</v>
      </c>
      <c r="I285">
        <f>Raw_Data!F285</f>
        <v>36</v>
      </c>
      <c r="J285" t="str">
        <f>FLOOR(Raw_Data!F285,10)&amp;"-"&amp;FLOOR(Raw_Data!F285,10)+9</f>
        <v>30-39</v>
      </c>
      <c r="K285" t="str">
        <f>Raw_Data!G285</f>
        <v>Unknown</v>
      </c>
      <c r="L285" t="str">
        <f>Raw_Data!H285</f>
        <v>Cardiology</v>
      </c>
      <c r="M285" t="str">
        <f>IF(Raw_Data!I285=TRUE,"Admitted","Not Admitted")</f>
        <v>Admitted</v>
      </c>
      <c r="N285" t="str">
        <f>IF(Raw_Data!J285="","Not Rated",Raw_Data!J285)</f>
        <v>Not Rated</v>
      </c>
      <c r="O285">
        <f>Raw_Data!K285</f>
        <v>35</v>
      </c>
      <c r="P285" t="str">
        <f>IF(Raw_Data!K285&lt;=30,"Within Time","Delayed")</f>
        <v>Delayed</v>
      </c>
    </row>
    <row r="286" spans="1:16" x14ac:dyDescent="0.35">
      <c r="A286" t="str">
        <f>Raw_Data!A286</f>
        <v>486-20-9035</v>
      </c>
      <c r="B286" s="2">
        <f>Raw_Data!B286</f>
        <v>45034.354861111111</v>
      </c>
      <c r="C286">
        <f>HOUR(Raw_Data!B286)</f>
        <v>8</v>
      </c>
      <c r="D286" t="str">
        <f>TEXT(Raw_Data!B286,"mmm")</f>
        <v>Apr</v>
      </c>
      <c r="E286">
        <f>YEAR(Raw_Data!B286)</f>
        <v>2023</v>
      </c>
      <c r="F286" t="str">
        <f>TEXT(Raw_Data!B286,"mmm-yy")</f>
        <v>Apr-23</v>
      </c>
      <c r="G286" t="str">
        <f>PROPER(Raw_Data!C286&amp;". "&amp;Raw_Data!D286)</f>
        <v>P. Goudie</v>
      </c>
      <c r="H286" t="str">
        <f>IF(OR(Raw_Data!E286="M",Raw_Data!E286="Male"),"Male",IF(OR(Raw_Data!E286="F",Raw_Data!E286="Female"),"Female","Not Confirmed"))</f>
        <v>Male</v>
      </c>
      <c r="I286">
        <f>Raw_Data!F286</f>
        <v>62</v>
      </c>
      <c r="J286" t="str">
        <f>FLOOR(Raw_Data!F286,10)&amp;"-"&amp;FLOOR(Raw_Data!F286,10)+9</f>
        <v>60-69</v>
      </c>
      <c r="K286" t="str">
        <f>Raw_Data!G286</f>
        <v>Asian</v>
      </c>
      <c r="L286" t="str">
        <f>Raw_Data!H286</f>
        <v>None</v>
      </c>
      <c r="M286" t="str">
        <f>IF(Raw_Data!I286=TRUE,"Admitted","Not Admitted")</f>
        <v>Not Admitted</v>
      </c>
      <c r="N286" t="str">
        <f>IF(Raw_Data!J286="","Not Rated",Raw_Data!J286)</f>
        <v>Not Rated</v>
      </c>
      <c r="O286">
        <f>Raw_Data!K286</f>
        <v>59</v>
      </c>
      <c r="P286" t="str">
        <f>IF(Raw_Data!K286&lt;=30,"Within Time","Delayed")</f>
        <v>Delayed</v>
      </c>
    </row>
    <row r="287" spans="1:16" x14ac:dyDescent="0.35">
      <c r="A287" t="str">
        <f>Raw_Data!A287</f>
        <v>542-33-8257</v>
      </c>
      <c r="B287" s="2">
        <f>Raw_Data!B287</f>
        <v>45034.356249999997</v>
      </c>
      <c r="C287">
        <f>HOUR(Raw_Data!B287)</f>
        <v>8</v>
      </c>
      <c r="D287" t="str">
        <f>TEXT(Raw_Data!B287,"mmm")</f>
        <v>Apr</v>
      </c>
      <c r="E287">
        <f>YEAR(Raw_Data!B287)</f>
        <v>2023</v>
      </c>
      <c r="F287" t="str">
        <f>TEXT(Raw_Data!B287,"mmm-yy")</f>
        <v>Apr-23</v>
      </c>
      <c r="G287" t="str">
        <f>PROPER(Raw_Data!C287&amp;". "&amp;Raw_Data!D287)</f>
        <v>W. Lockwood</v>
      </c>
      <c r="H287" t="str">
        <f>IF(OR(Raw_Data!E287="M",Raw_Data!E287="Male"),"Male",IF(OR(Raw_Data!E287="F",Raw_Data!E287="Female"),"Female","Not Confirmed"))</f>
        <v>Male</v>
      </c>
      <c r="I287">
        <f>Raw_Data!F287</f>
        <v>23</v>
      </c>
      <c r="J287" t="str">
        <f>FLOOR(Raw_Data!F287,10)&amp;"-"&amp;FLOOR(Raw_Data!F287,10)+9</f>
        <v>20-29</v>
      </c>
      <c r="K287" t="str">
        <f>Raw_Data!G287</f>
        <v>African American</v>
      </c>
      <c r="L287" t="str">
        <f>Raw_Data!H287</f>
        <v>General Practice</v>
      </c>
      <c r="M287" t="str">
        <f>IF(Raw_Data!I287=TRUE,"Admitted","Not Admitted")</f>
        <v>Not Admitted</v>
      </c>
      <c r="N287">
        <f>IF(Raw_Data!J287="","Not Rated",Raw_Data!J287)</f>
        <v>6</v>
      </c>
      <c r="O287">
        <f>Raw_Data!K287</f>
        <v>46</v>
      </c>
      <c r="P287" t="str">
        <f>IF(Raw_Data!K287&lt;=30,"Within Time","Delayed")</f>
        <v>Delayed</v>
      </c>
    </row>
    <row r="288" spans="1:16" x14ac:dyDescent="0.35">
      <c r="A288" t="str">
        <f>Raw_Data!A288</f>
        <v>545-86-3180</v>
      </c>
      <c r="B288" s="2">
        <f>Raw_Data!B288</f>
        <v>45034.495138888888</v>
      </c>
      <c r="C288">
        <f>HOUR(Raw_Data!B288)</f>
        <v>11</v>
      </c>
      <c r="D288" t="str">
        <f>TEXT(Raw_Data!B288,"mmm")</f>
        <v>Apr</v>
      </c>
      <c r="E288">
        <f>YEAR(Raw_Data!B288)</f>
        <v>2023</v>
      </c>
      <c r="F288" t="str">
        <f>TEXT(Raw_Data!B288,"mmm-yy")</f>
        <v>Apr-23</v>
      </c>
      <c r="G288" t="str">
        <f>PROPER(Raw_Data!C288&amp;". "&amp;Raw_Data!D288)</f>
        <v>R. Ironside</v>
      </c>
      <c r="H288" t="str">
        <f>IF(OR(Raw_Data!E288="M",Raw_Data!E288="Male"),"Male",IF(OR(Raw_Data!E288="F",Raw_Data!E288="Female"),"Female","Not Confirmed"))</f>
        <v>Female</v>
      </c>
      <c r="I288">
        <f>Raw_Data!F288</f>
        <v>36</v>
      </c>
      <c r="J288" t="str">
        <f>FLOOR(Raw_Data!F288,10)&amp;"-"&amp;FLOOR(Raw_Data!F288,10)+9</f>
        <v>30-39</v>
      </c>
      <c r="K288" t="str">
        <f>Raw_Data!G288</f>
        <v>Asian</v>
      </c>
      <c r="L288" t="str">
        <f>Raw_Data!H288</f>
        <v>Orthopedics</v>
      </c>
      <c r="M288" t="str">
        <f>IF(Raw_Data!I288=TRUE,"Admitted","Not Admitted")</f>
        <v>Admitted</v>
      </c>
      <c r="N288">
        <f>IF(Raw_Data!J288="","Not Rated",Raw_Data!J288)</f>
        <v>4</v>
      </c>
      <c r="O288">
        <f>Raw_Data!K288</f>
        <v>49</v>
      </c>
      <c r="P288" t="str">
        <f>IF(Raw_Data!K288&lt;=30,"Within Time","Delayed")</f>
        <v>Delayed</v>
      </c>
    </row>
    <row r="289" spans="1:16" x14ac:dyDescent="0.35">
      <c r="A289" t="str">
        <f>Raw_Data!A289</f>
        <v>360-12-7329</v>
      </c>
      <c r="B289" s="2">
        <f>Raw_Data!B289</f>
        <v>45034.522222222222</v>
      </c>
      <c r="C289">
        <f>HOUR(Raw_Data!B289)</f>
        <v>12</v>
      </c>
      <c r="D289" t="str">
        <f>TEXT(Raw_Data!B289,"mmm")</f>
        <v>Apr</v>
      </c>
      <c r="E289">
        <f>YEAR(Raw_Data!B289)</f>
        <v>2023</v>
      </c>
      <c r="F289" t="str">
        <f>TEXT(Raw_Data!B289,"mmm-yy")</f>
        <v>Apr-23</v>
      </c>
      <c r="G289" t="str">
        <f>PROPER(Raw_Data!C289&amp;". "&amp;Raw_Data!D289)</f>
        <v>U. Ellerby</v>
      </c>
      <c r="H289" t="str">
        <f>IF(OR(Raw_Data!E289="M",Raw_Data!E289="Male"),"Male",IF(OR(Raw_Data!E289="F",Raw_Data!E289="Female"),"Female","Not Confirmed"))</f>
        <v>Male</v>
      </c>
      <c r="I289">
        <f>Raw_Data!F289</f>
        <v>27</v>
      </c>
      <c r="J289" t="str">
        <f>FLOOR(Raw_Data!F289,10)&amp;"-"&amp;FLOOR(Raw_Data!F289,10)+9</f>
        <v>20-29</v>
      </c>
      <c r="K289" t="str">
        <f>Raw_Data!G289</f>
        <v>Unknown</v>
      </c>
      <c r="L289" t="str">
        <f>Raw_Data!H289</f>
        <v>Physiotherapy</v>
      </c>
      <c r="M289" t="str">
        <f>IF(Raw_Data!I289=TRUE,"Admitted","Not Admitted")</f>
        <v>Admitted</v>
      </c>
      <c r="N289" t="str">
        <f>IF(Raw_Data!J289="","Not Rated",Raw_Data!J289)</f>
        <v>Not Rated</v>
      </c>
      <c r="O289">
        <f>Raw_Data!K289</f>
        <v>49</v>
      </c>
      <c r="P289" t="str">
        <f>IF(Raw_Data!K289&lt;=30,"Within Time","Delayed")</f>
        <v>Delayed</v>
      </c>
    </row>
    <row r="290" spans="1:16" x14ac:dyDescent="0.35">
      <c r="A290" t="str">
        <f>Raw_Data!A290</f>
        <v>551-88-4935</v>
      </c>
      <c r="B290" s="2">
        <f>Raw_Data!B290</f>
        <v>45034.568055555559</v>
      </c>
      <c r="C290">
        <f>HOUR(Raw_Data!B290)</f>
        <v>13</v>
      </c>
      <c r="D290" t="str">
        <f>TEXT(Raw_Data!B290,"mmm")</f>
        <v>Apr</v>
      </c>
      <c r="E290">
        <f>YEAR(Raw_Data!B290)</f>
        <v>2023</v>
      </c>
      <c r="F290" t="str">
        <f>TEXT(Raw_Data!B290,"mmm-yy")</f>
        <v>Apr-23</v>
      </c>
      <c r="G290" t="str">
        <f>PROPER(Raw_Data!C290&amp;". "&amp;Raw_Data!D290)</f>
        <v>P. Underhill</v>
      </c>
      <c r="H290" t="str">
        <f>IF(OR(Raw_Data!E290="M",Raw_Data!E290="Male"),"Male",IF(OR(Raw_Data!E290="F",Raw_Data!E290="Female"),"Female","Not Confirmed"))</f>
        <v>Female</v>
      </c>
      <c r="I290">
        <f>Raw_Data!F290</f>
        <v>28</v>
      </c>
      <c r="J290" t="str">
        <f>FLOOR(Raw_Data!F290,10)&amp;"-"&amp;FLOOR(Raw_Data!F290,10)+9</f>
        <v>20-29</v>
      </c>
      <c r="K290" t="str">
        <f>Raw_Data!G290</f>
        <v>Two or More Races</v>
      </c>
      <c r="L290" t="str">
        <f>Raw_Data!H290</f>
        <v>Orthopedics</v>
      </c>
      <c r="M290" t="str">
        <f>IF(Raw_Data!I290=TRUE,"Admitted","Not Admitted")</f>
        <v>Not Admitted</v>
      </c>
      <c r="N290" t="str">
        <f>IF(Raw_Data!J290="","Not Rated",Raw_Data!J290)</f>
        <v>Not Rated</v>
      </c>
      <c r="O290">
        <f>Raw_Data!K290</f>
        <v>17</v>
      </c>
      <c r="P290" t="str">
        <f>IF(Raw_Data!K290&lt;=30,"Within Time","Delayed")</f>
        <v>Within Time</v>
      </c>
    </row>
    <row r="291" spans="1:16" x14ac:dyDescent="0.35">
      <c r="A291" t="str">
        <f>Raw_Data!A291</f>
        <v>425-88-3732</v>
      </c>
      <c r="B291" s="2">
        <f>Raw_Data!B291</f>
        <v>45034.604166666657</v>
      </c>
      <c r="C291">
        <f>HOUR(Raw_Data!B291)</f>
        <v>14</v>
      </c>
      <c r="D291" t="str">
        <f>TEXT(Raw_Data!B291,"mmm")</f>
        <v>Apr</v>
      </c>
      <c r="E291">
        <f>YEAR(Raw_Data!B291)</f>
        <v>2023</v>
      </c>
      <c r="F291" t="str">
        <f>TEXT(Raw_Data!B291,"mmm-yy")</f>
        <v>Apr-23</v>
      </c>
      <c r="G291" t="str">
        <f>PROPER(Raw_Data!C291&amp;". "&amp;Raw_Data!D291)</f>
        <v>N. Merriweather</v>
      </c>
      <c r="H291" t="str">
        <f>IF(OR(Raw_Data!E291="M",Raw_Data!E291="Male"),"Male",IF(OR(Raw_Data!E291="F",Raw_Data!E291="Female"),"Female","Not Confirmed"))</f>
        <v>Male</v>
      </c>
      <c r="I291">
        <f>Raw_Data!F291</f>
        <v>34</v>
      </c>
      <c r="J291" t="str">
        <f>FLOOR(Raw_Data!F291,10)&amp;"-"&amp;FLOOR(Raw_Data!F291,10)+9</f>
        <v>30-39</v>
      </c>
      <c r="K291" t="str">
        <f>Raw_Data!G291</f>
        <v>White</v>
      </c>
      <c r="L291" t="str">
        <f>Raw_Data!H291</f>
        <v>None</v>
      </c>
      <c r="M291" t="str">
        <f>IF(Raw_Data!I291=TRUE,"Admitted","Not Admitted")</f>
        <v>Not Admitted</v>
      </c>
      <c r="N291">
        <f>IF(Raw_Data!J291="","Not Rated",Raw_Data!J291)</f>
        <v>6</v>
      </c>
      <c r="O291">
        <f>Raw_Data!K291</f>
        <v>15</v>
      </c>
      <c r="P291" t="str">
        <f>IF(Raw_Data!K291&lt;=30,"Within Time","Delayed")</f>
        <v>Within Time</v>
      </c>
    </row>
    <row r="292" spans="1:16" x14ac:dyDescent="0.35">
      <c r="A292" t="str">
        <f>Raw_Data!A292</f>
        <v>771-16-8519</v>
      </c>
      <c r="B292" s="2">
        <f>Raw_Data!B292</f>
        <v>45034.64166666667</v>
      </c>
      <c r="C292">
        <f>HOUR(Raw_Data!B292)</f>
        <v>15</v>
      </c>
      <c r="D292" t="str">
        <f>TEXT(Raw_Data!B292,"mmm")</f>
        <v>Apr</v>
      </c>
      <c r="E292">
        <f>YEAR(Raw_Data!B292)</f>
        <v>2023</v>
      </c>
      <c r="F292" t="str">
        <f>TEXT(Raw_Data!B292,"mmm-yy")</f>
        <v>Apr-23</v>
      </c>
      <c r="G292" t="str">
        <f>PROPER(Raw_Data!C292&amp;". "&amp;Raw_Data!D292)</f>
        <v>G. Ollerton</v>
      </c>
      <c r="H292" t="str">
        <f>IF(OR(Raw_Data!E292="M",Raw_Data!E292="Male"),"Male",IF(OR(Raw_Data!E292="F",Raw_Data!E292="Female"),"Female","Not Confirmed"))</f>
        <v>Female</v>
      </c>
      <c r="I292">
        <f>Raw_Data!F292</f>
        <v>68</v>
      </c>
      <c r="J292" t="str">
        <f>FLOOR(Raw_Data!F292,10)&amp;"-"&amp;FLOOR(Raw_Data!F292,10)+9</f>
        <v>60-69</v>
      </c>
      <c r="K292" t="str">
        <f>Raw_Data!G292</f>
        <v>White</v>
      </c>
      <c r="L292" t="str">
        <f>Raw_Data!H292</f>
        <v>None</v>
      </c>
      <c r="M292" t="str">
        <f>IF(Raw_Data!I292=TRUE,"Admitted","Not Admitted")</f>
        <v>Not Admitted</v>
      </c>
      <c r="N292" t="str">
        <f>IF(Raw_Data!J292="","Not Rated",Raw_Data!J292)</f>
        <v>Not Rated</v>
      </c>
      <c r="O292">
        <f>Raw_Data!K292</f>
        <v>19</v>
      </c>
      <c r="P292" t="str">
        <f>IF(Raw_Data!K292&lt;=30,"Within Time","Delayed")</f>
        <v>Within Time</v>
      </c>
    </row>
    <row r="293" spans="1:16" x14ac:dyDescent="0.35">
      <c r="A293" t="str">
        <f>Raw_Data!A293</f>
        <v>179-32-3779</v>
      </c>
      <c r="B293" s="2">
        <f>Raw_Data!B293</f>
        <v>45034.758333333331</v>
      </c>
      <c r="C293">
        <f>HOUR(Raw_Data!B293)</f>
        <v>18</v>
      </c>
      <c r="D293" t="str">
        <f>TEXT(Raw_Data!B293,"mmm")</f>
        <v>Apr</v>
      </c>
      <c r="E293">
        <f>YEAR(Raw_Data!B293)</f>
        <v>2023</v>
      </c>
      <c r="F293" t="str">
        <f>TEXT(Raw_Data!B293,"mmm-yy")</f>
        <v>Apr-23</v>
      </c>
      <c r="G293" t="str">
        <f>PROPER(Raw_Data!C293&amp;". "&amp;Raw_Data!D293)</f>
        <v>O. Perrat</v>
      </c>
      <c r="H293" t="str">
        <f>IF(OR(Raw_Data!E293="M",Raw_Data!E293="Male"),"Male",IF(OR(Raw_Data!E293="F",Raw_Data!E293="Female"),"Female","Not Confirmed"))</f>
        <v>Male</v>
      </c>
      <c r="I293">
        <f>Raw_Data!F293</f>
        <v>10</v>
      </c>
      <c r="J293" t="str">
        <f>FLOOR(Raw_Data!F293,10)&amp;"-"&amp;FLOOR(Raw_Data!F293,10)+9</f>
        <v>10-19</v>
      </c>
      <c r="K293" t="str">
        <f>Raw_Data!G293</f>
        <v>Unknown</v>
      </c>
      <c r="L293" t="str">
        <f>Raw_Data!H293</f>
        <v>None</v>
      </c>
      <c r="M293" t="str">
        <f>IF(Raw_Data!I293=TRUE,"Admitted","Not Admitted")</f>
        <v>Admitted</v>
      </c>
      <c r="N293" t="str">
        <f>IF(Raw_Data!J293="","Not Rated",Raw_Data!J293)</f>
        <v>Not Rated</v>
      </c>
      <c r="O293">
        <f>Raw_Data!K293</f>
        <v>35</v>
      </c>
      <c r="P293" t="str">
        <f>IF(Raw_Data!K293&lt;=30,"Within Time","Delayed")</f>
        <v>Delayed</v>
      </c>
    </row>
    <row r="294" spans="1:16" x14ac:dyDescent="0.35">
      <c r="A294" t="str">
        <f>Raw_Data!A294</f>
        <v>831-48-3396</v>
      </c>
      <c r="B294" s="2">
        <f>Raw_Data!B294</f>
        <v>45034.821527777778</v>
      </c>
      <c r="C294">
        <f>HOUR(Raw_Data!B294)</f>
        <v>19</v>
      </c>
      <c r="D294" t="str">
        <f>TEXT(Raw_Data!B294,"mmm")</f>
        <v>Apr</v>
      </c>
      <c r="E294">
        <f>YEAR(Raw_Data!B294)</f>
        <v>2023</v>
      </c>
      <c r="F294" t="str">
        <f>TEXT(Raw_Data!B294,"mmm-yy")</f>
        <v>Apr-23</v>
      </c>
      <c r="G294" t="str">
        <f>PROPER(Raw_Data!C294&amp;". "&amp;Raw_Data!D294)</f>
        <v>N. Jessop</v>
      </c>
      <c r="H294" t="str">
        <f>IF(OR(Raw_Data!E294="M",Raw_Data!E294="Male"),"Male",IF(OR(Raw_Data!E294="F",Raw_Data!E294="Female"),"Female","Not Confirmed"))</f>
        <v>Male</v>
      </c>
      <c r="I294">
        <f>Raw_Data!F294</f>
        <v>14</v>
      </c>
      <c r="J294" t="str">
        <f>FLOOR(Raw_Data!F294,10)&amp;"-"&amp;FLOOR(Raw_Data!F294,10)+9</f>
        <v>10-19</v>
      </c>
      <c r="K294" t="str">
        <f>Raw_Data!G294</f>
        <v>White</v>
      </c>
      <c r="L294" t="str">
        <f>Raw_Data!H294</f>
        <v>General Practice</v>
      </c>
      <c r="M294" t="str">
        <f>IF(Raw_Data!I294=TRUE,"Admitted","Not Admitted")</f>
        <v>Admitted</v>
      </c>
      <c r="N294" t="str">
        <f>IF(Raw_Data!J294="","Not Rated",Raw_Data!J294)</f>
        <v>Not Rated</v>
      </c>
      <c r="O294">
        <f>Raw_Data!K294</f>
        <v>60</v>
      </c>
      <c r="P294" t="str">
        <f>IF(Raw_Data!K294&lt;=30,"Within Time","Delayed")</f>
        <v>Delayed</v>
      </c>
    </row>
    <row r="295" spans="1:16" x14ac:dyDescent="0.35">
      <c r="A295" t="str">
        <f>Raw_Data!A295</f>
        <v>448-40-2468</v>
      </c>
      <c r="B295" s="2">
        <f>Raw_Data!B295</f>
        <v>45034.882638888892</v>
      </c>
      <c r="C295">
        <f>HOUR(Raw_Data!B295)</f>
        <v>21</v>
      </c>
      <c r="D295" t="str">
        <f>TEXT(Raw_Data!B295,"mmm")</f>
        <v>Apr</v>
      </c>
      <c r="E295">
        <f>YEAR(Raw_Data!B295)</f>
        <v>2023</v>
      </c>
      <c r="F295" t="str">
        <f>TEXT(Raw_Data!B295,"mmm-yy")</f>
        <v>Apr-23</v>
      </c>
      <c r="G295" t="str">
        <f>PROPER(Raw_Data!C295&amp;". "&amp;Raw_Data!D295)</f>
        <v>M. Whitfield</v>
      </c>
      <c r="H295" t="str">
        <f>IF(OR(Raw_Data!E295="M",Raw_Data!E295="Male"),"Male",IF(OR(Raw_Data!E295="F",Raw_Data!E295="Female"),"Female","Not Confirmed"))</f>
        <v>Male</v>
      </c>
      <c r="I295">
        <f>Raw_Data!F295</f>
        <v>28</v>
      </c>
      <c r="J295" t="str">
        <f>FLOOR(Raw_Data!F295,10)&amp;"-"&amp;FLOOR(Raw_Data!F295,10)+9</f>
        <v>20-29</v>
      </c>
      <c r="K295" t="str">
        <f>Raw_Data!G295</f>
        <v>Unknown</v>
      </c>
      <c r="L295" t="str">
        <f>Raw_Data!H295</f>
        <v>None</v>
      </c>
      <c r="M295" t="str">
        <f>IF(Raw_Data!I295=TRUE,"Admitted","Not Admitted")</f>
        <v>Admitted</v>
      </c>
      <c r="N295" t="str">
        <f>IF(Raw_Data!J295="","Not Rated",Raw_Data!J295)</f>
        <v>Not Rated</v>
      </c>
      <c r="O295">
        <f>Raw_Data!K295</f>
        <v>23</v>
      </c>
      <c r="P295" t="str">
        <f>IF(Raw_Data!K295&lt;=30,"Within Time","Delayed")</f>
        <v>Within Time</v>
      </c>
    </row>
    <row r="296" spans="1:16" x14ac:dyDescent="0.35">
      <c r="A296" t="str">
        <f>Raw_Data!A296</f>
        <v>278-63-1291</v>
      </c>
      <c r="B296" s="2">
        <f>Raw_Data!B296</f>
        <v>45034.88958333333</v>
      </c>
      <c r="C296">
        <f>HOUR(Raw_Data!B296)</f>
        <v>21</v>
      </c>
      <c r="D296" t="str">
        <f>TEXT(Raw_Data!B296,"mmm")</f>
        <v>Apr</v>
      </c>
      <c r="E296">
        <f>YEAR(Raw_Data!B296)</f>
        <v>2023</v>
      </c>
      <c r="F296" t="str">
        <f>TEXT(Raw_Data!B296,"mmm-yy")</f>
        <v>Apr-23</v>
      </c>
      <c r="G296" t="str">
        <f>PROPER(Raw_Data!C296&amp;". "&amp;Raw_Data!D296)</f>
        <v>F. Postlethwaite</v>
      </c>
      <c r="H296" t="str">
        <f>IF(OR(Raw_Data!E296="M",Raw_Data!E296="Male"),"Male",IF(OR(Raw_Data!E296="F",Raw_Data!E296="Female"),"Female","Not Confirmed"))</f>
        <v>Female</v>
      </c>
      <c r="I296">
        <f>Raw_Data!F296</f>
        <v>57</v>
      </c>
      <c r="J296" t="str">
        <f>FLOOR(Raw_Data!F296,10)&amp;"-"&amp;FLOOR(Raw_Data!F296,10)+9</f>
        <v>50-59</v>
      </c>
      <c r="K296" t="str">
        <f>Raw_Data!G296</f>
        <v>African American</v>
      </c>
      <c r="L296" t="str">
        <f>Raw_Data!H296</f>
        <v>General Practice</v>
      </c>
      <c r="M296" t="str">
        <f>IF(Raw_Data!I296=TRUE,"Admitted","Not Admitted")</f>
        <v>Not Admitted</v>
      </c>
      <c r="N296">
        <f>IF(Raw_Data!J296="","Not Rated",Raw_Data!J296)</f>
        <v>8</v>
      </c>
      <c r="O296">
        <f>Raw_Data!K296</f>
        <v>46</v>
      </c>
      <c r="P296" t="str">
        <f>IF(Raw_Data!K296&lt;=30,"Within Time","Delayed")</f>
        <v>Delayed</v>
      </c>
    </row>
    <row r="297" spans="1:16" x14ac:dyDescent="0.35">
      <c r="A297" t="str">
        <f>Raw_Data!A297</f>
        <v>766-92-2799</v>
      </c>
      <c r="B297" s="2">
        <f>Raw_Data!B297</f>
        <v>45034.90625</v>
      </c>
      <c r="C297">
        <f>HOUR(Raw_Data!B297)</f>
        <v>21</v>
      </c>
      <c r="D297" t="str">
        <f>TEXT(Raw_Data!B297,"mmm")</f>
        <v>Apr</v>
      </c>
      <c r="E297">
        <f>YEAR(Raw_Data!B297)</f>
        <v>2023</v>
      </c>
      <c r="F297" t="str">
        <f>TEXT(Raw_Data!B297,"mmm-yy")</f>
        <v>Apr-23</v>
      </c>
      <c r="G297" t="str">
        <f>PROPER(Raw_Data!C297&amp;". "&amp;Raw_Data!D297)</f>
        <v>K. Titcombe</v>
      </c>
      <c r="H297" t="str">
        <f>IF(OR(Raw_Data!E297="M",Raw_Data!E297="Male"),"Male",IF(OR(Raw_Data!E297="F",Raw_Data!E297="Female"),"Female","Not Confirmed"))</f>
        <v>Female</v>
      </c>
      <c r="I297">
        <f>Raw_Data!F297</f>
        <v>75</v>
      </c>
      <c r="J297" t="str">
        <f>FLOOR(Raw_Data!F297,10)&amp;"-"&amp;FLOOR(Raw_Data!F297,10)+9</f>
        <v>70-79</v>
      </c>
      <c r="K297" t="str">
        <f>Raw_Data!G297</f>
        <v>Two or More Races</v>
      </c>
      <c r="L297" t="str">
        <f>Raw_Data!H297</f>
        <v>General Practice</v>
      </c>
      <c r="M297" t="str">
        <f>IF(Raw_Data!I297=TRUE,"Admitted","Not Admitted")</f>
        <v>Not Admitted</v>
      </c>
      <c r="N297" t="str">
        <f>IF(Raw_Data!J297="","Not Rated",Raw_Data!J297)</f>
        <v>Not Rated</v>
      </c>
      <c r="O297">
        <f>Raw_Data!K297</f>
        <v>13</v>
      </c>
      <c r="P297" t="str">
        <f>IF(Raw_Data!K297&lt;=30,"Within Time","Delayed")</f>
        <v>Within Time</v>
      </c>
    </row>
    <row r="298" spans="1:16" x14ac:dyDescent="0.35">
      <c r="A298" t="str">
        <f>Raw_Data!A298</f>
        <v>506-28-4257</v>
      </c>
      <c r="B298" s="2">
        <f>Raw_Data!B298</f>
        <v>45034.988888888889</v>
      </c>
      <c r="C298">
        <f>HOUR(Raw_Data!B298)</f>
        <v>23</v>
      </c>
      <c r="D298" t="str">
        <f>TEXT(Raw_Data!B298,"mmm")</f>
        <v>Apr</v>
      </c>
      <c r="E298">
        <f>YEAR(Raw_Data!B298)</f>
        <v>2023</v>
      </c>
      <c r="F298" t="str">
        <f>TEXT(Raw_Data!B298,"mmm-yy")</f>
        <v>Apr-23</v>
      </c>
      <c r="G298" t="str">
        <f>PROPER(Raw_Data!C298&amp;". "&amp;Raw_Data!D298)</f>
        <v>W. Dankworth</v>
      </c>
      <c r="H298" t="str">
        <f>IF(OR(Raw_Data!E298="M",Raw_Data!E298="Male"),"Male",IF(OR(Raw_Data!E298="F",Raw_Data!E298="Female"),"Female","Not Confirmed"))</f>
        <v>Female</v>
      </c>
      <c r="I298">
        <f>Raw_Data!F298</f>
        <v>52</v>
      </c>
      <c r="J298" t="str">
        <f>FLOOR(Raw_Data!F298,10)&amp;"-"&amp;FLOOR(Raw_Data!F298,10)+9</f>
        <v>50-59</v>
      </c>
      <c r="K298" t="str">
        <f>Raw_Data!G298</f>
        <v>White</v>
      </c>
      <c r="L298" t="str">
        <f>Raw_Data!H298</f>
        <v>Gastroenterology</v>
      </c>
      <c r="M298" t="str">
        <f>IF(Raw_Data!I298=TRUE,"Admitted","Not Admitted")</f>
        <v>Not Admitted</v>
      </c>
      <c r="N298" t="str">
        <f>IF(Raw_Data!J298="","Not Rated",Raw_Data!J298)</f>
        <v>Not Rated</v>
      </c>
      <c r="O298">
        <f>Raw_Data!K298</f>
        <v>39</v>
      </c>
      <c r="P298" t="str">
        <f>IF(Raw_Data!K298&lt;=30,"Within Time","Delayed")</f>
        <v>Delayed</v>
      </c>
    </row>
    <row r="299" spans="1:16" x14ac:dyDescent="0.35">
      <c r="A299" t="str">
        <f>Raw_Data!A299</f>
        <v>597-10-1805</v>
      </c>
      <c r="B299" s="2">
        <f>Raw_Data!B299</f>
        <v>45035.038888888892</v>
      </c>
      <c r="C299">
        <f>HOUR(Raw_Data!B299)</f>
        <v>0</v>
      </c>
      <c r="D299" t="str">
        <f>TEXT(Raw_Data!B299,"mmm")</f>
        <v>Apr</v>
      </c>
      <c r="E299">
        <f>YEAR(Raw_Data!B299)</f>
        <v>2023</v>
      </c>
      <c r="F299" t="str">
        <f>TEXT(Raw_Data!B299,"mmm-yy")</f>
        <v>Apr-23</v>
      </c>
      <c r="G299" t="str">
        <f>PROPER(Raw_Data!C299&amp;". "&amp;Raw_Data!D299)</f>
        <v>T. Yarborough</v>
      </c>
      <c r="H299" t="str">
        <f>IF(OR(Raw_Data!E299="M",Raw_Data!E299="Male"),"Male",IF(OR(Raw_Data!E299="F",Raw_Data!E299="Female"),"Female","Not Confirmed"))</f>
        <v>Female</v>
      </c>
      <c r="I299">
        <f>Raw_Data!F299</f>
        <v>39</v>
      </c>
      <c r="J299" t="str">
        <f>FLOOR(Raw_Data!F299,10)&amp;"-"&amp;FLOOR(Raw_Data!F299,10)+9</f>
        <v>30-39</v>
      </c>
      <c r="K299" t="str">
        <f>Raw_Data!G299</f>
        <v>Two or More Races</v>
      </c>
      <c r="L299" t="str">
        <f>Raw_Data!H299</f>
        <v>General Practice</v>
      </c>
      <c r="M299" t="str">
        <f>IF(Raw_Data!I299=TRUE,"Admitted","Not Admitted")</f>
        <v>Admitted</v>
      </c>
      <c r="N299" t="str">
        <f>IF(Raw_Data!J299="","Not Rated",Raw_Data!J299)</f>
        <v>Not Rated</v>
      </c>
      <c r="O299">
        <f>Raw_Data!K299</f>
        <v>34</v>
      </c>
      <c r="P299" t="str">
        <f>IF(Raw_Data!K299&lt;=30,"Within Time","Delayed")</f>
        <v>Delayed</v>
      </c>
    </row>
    <row r="300" spans="1:16" x14ac:dyDescent="0.35">
      <c r="A300" t="str">
        <f>Raw_Data!A300</f>
        <v>578-13-2511</v>
      </c>
      <c r="B300" s="2">
        <f>Raw_Data!B300</f>
        <v>45035.313888888893</v>
      </c>
      <c r="C300">
        <f>HOUR(Raw_Data!B300)</f>
        <v>7</v>
      </c>
      <c r="D300" t="str">
        <f>TEXT(Raw_Data!B300,"mmm")</f>
        <v>Apr</v>
      </c>
      <c r="E300">
        <f>YEAR(Raw_Data!B300)</f>
        <v>2023</v>
      </c>
      <c r="F300" t="str">
        <f>TEXT(Raw_Data!B300,"mmm-yy")</f>
        <v>Apr-23</v>
      </c>
      <c r="G300" t="str">
        <f>PROPER(Raw_Data!C300&amp;". "&amp;Raw_Data!D300)</f>
        <v>Y. Buff</v>
      </c>
      <c r="H300" t="str">
        <f>IF(OR(Raw_Data!E300="M",Raw_Data!E300="Male"),"Male",IF(OR(Raw_Data!E300="F",Raw_Data!E300="Female"),"Female","Not Confirmed"))</f>
        <v>Female</v>
      </c>
      <c r="I300">
        <f>Raw_Data!F300</f>
        <v>39</v>
      </c>
      <c r="J300" t="str">
        <f>FLOOR(Raw_Data!F300,10)&amp;"-"&amp;FLOOR(Raw_Data!F300,10)+9</f>
        <v>30-39</v>
      </c>
      <c r="K300" t="str">
        <f>Raw_Data!G300</f>
        <v>White</v>
      </c>
      <c r="L300" t="str">
        <f>Raw_Data!H300</f>
        <v>None</v>
      </c>
      <c r="M300" t="str">
        <f>IF(Raw_Data!I300=TRUE,"Admitted","Not Admitted")</f>
        <v>Not Admitted</v>
      </c>
      <c r="N300" t="str">
        <f>IF(Raw_Data!J300="","Not Rated",Raw_Data!J300)</f>
        <v>Not Rated</v>
      </c>
      <c r="O300">
        <f>Raw_Data!K300</f>
        <v>55</v>
      </c>
      <c r="P300" t="str">
        <f>IF(Raw_Data!K300&lt;=30,"Within Time","Delayed")</f>
        <v>Delayed</v>
      </c>
    </row>
    <row r="301" spans="1:16" x14ac:dyDescent="0.35">
      <c r="A301" t="str">
        <f>Raw_Data!A301</f>
        <v>674-29-7387</v>
      </c>
      <c r="B301" s="2">
        <f>Raw_Data!B301</f>
        <v>45035.342361111107</v>
      </c>
      <c r="C301">
        <f>HOUR(Raw_Data!B301)</f>
        <v>8</v>
      </c>
      <c r="D301" t="str">
        <f>TEXT(Raw_Data!B301,"mmm")</f>
        <v>Apr</v>
      </c>
      <c r="E301">
        <f>YEAR(Raw_Data!B301)</f>
        <v>2023</v>
      </c>
      <c r="F301" t="str">
        <f>TEXT(Raw_Data!B301,"mmm-yy")</f>
        <v>Apr-23</v>
      </c>
      <c r="G301" t="str">
        <f>PROPER(Raw_Data!C301&amp;". "&amp;Raw_Data!D301)</f>
        <v>Q. Hathaway</v>
      </c>
      <c r="H301" t="str">
        <f>IF(OR(Raw_Data!E301="M",Raw_Data!E301="Male"),"Male",IF(OR(Raw_Data!E301="F",Raw_Data!E301="Female"),"Female","Not Confirmed"))</f>
        <v>Female</v>
      </c>
      <c r="I301">
        <f>Raw_Data!F301</f>
        <v>44</v>
      </c>
      <c r="J301" t="str">
        <f>FLOOR(Raw_Data!F301,10)&amp;"-"&amp;FLOOR(Raw_Data!F301,10)+9</f>
        <v>40-49</v>
      </c>
      <c r="K301" t="str">
        <f>Raw_Data!G301</f>
        <v>White</v>
      </c>
      <c r="L301" t="str">
        <f>Raw_Data!H301</f>
        <v>Renal</v>
      </c>
      <c r="M301" t="str">
        <f>IF(Raw_Data!I301=TRUE,"Admitted","Not Admitted")</f>
        <v>Admitted</v>
      </c>
      <c r="N301" t="str">
        <f>IF(Raw_Data!J301="","Not Rated",Raw_Data!J301)</f>
        <v>Not Rated</v>
      </c>
      <c r="O301">
        <f>Raw_Data!K301</f>
        <v>40</v>
      </c>
      <c r="P301" t="str">
        <f>IF(Raw_Data!K301&lt;=30,"Within Time","Delayed")</f>
        <v>Delayed</v>
      </c>
    </row>
    <row r="302" spans="1:16" x14ac:dyDescent="0.35">
      <c r="A302" t="str">
        <f>Raw_Data!A302</f>
        <v>656-20-7265</v>
      </c>
      <c r="B302" s="2">
        <f>Raw_Data!B302</f>
        <v>45035.415277777778</v>
      </c>
      <c r="C302">
        <f>HOUR(Raw_Data!B302)</f>
        <v>9</v>
      </c>
      <c r="D302" t="str">
        <f>TEXT(Raw_Data!B302,"mmm")</f>
        <v>Apr</v>
      </c>
      <c r="E302">
        <f>YEAR(Raw_Data!B302)</f>
        <v>2023</v>
      </c>
      <c r="F302" t="str">
        <f>TEXT(Raw_Data!B302,"mmm-yy")</f>
        <v>Apr-23</v>
      </c>
      <c r="G302" t="str">
        <f>PROPER(Raw_Data!C302&amp;". "&amp;Raw_Data!D302)</f>
        <v>X. Bannister</v>
      </c>
      <c r="H302" t="str">
        <f>IF(OR(Raw_Data!E302="M",Raw_Data!E302="Male"),"Male",IF(OR(Raw_Data!E302="F",Raw_Data!E302="Female"),"Female","Not Confirmed"))</f>
        <v>Female</v>
      </c>
      <c r="I302">
        <f>Raw_Data!F302</f>
        <v>46</v>
      </c>
      <c r="J302" t="str">
        <f>FLOOR(Raw_Data!F302,10)&amp;"-"&amp;FLOOR(Raw_Data!F302,10)+9</f>
        <v>40-49</v>
      </c>
      <c r="K302" t="str">
        <f>Raw_Data!G302</f>
        <v>White</v>
      </c>
      <c r="L302" t="str">
        <f>Raw_Data!H302</f>
        <v>General Practice</v>
      </c>
      <c r="M302" t="str">
        <f>IF(Raw_Data!I302=TRUE,"Admitted","Not Admitted")</f>
        <v>Admitted</v>
      </c>
      <c r="N302">
        <f>IF(Raw_Data!J302="","Not Rated",Raw_Data!J302)</f>
        <v>3</v>
      </c>
      <c r="O302">
        <f>Raw_Data!K302</f>
        <v>56</v>
      </c>
      <c r="P302" t="str">
        <f>IF(Raw_Data!K302&lt;=30,"Within Time","Delayed")</f>
        <v>Delayed</v>
      </c>
    </row>
    <row r="303" spans="1:16" x14ac:dyDescent="0.35">
      <c r="A303" t="str">
        <f>Raw_Data!A303</f>
        <v>218-76-8170</v>
      </c>
      <c r="B303" s="2">
        <f>Raw_Data!B303</f>
        <v>45035.542361111111</v>
      </c>
      <c r="C303">
        <f>HOUR(Raw_Data!B303)</f>
        <v>13</v>
      </c>
      <c r="D303" t="str">
        <f>TEXT(Raw_Data!B303,"mmm")</f>
        <v>Apr</v>
      </c>
      <c r="E303">
        <f>YEAR(Raw_Data!B303)</f>
        <v>2023</v>
      </c>
      <c r="F303" t="str">
        <f>TEXT(Raw_Data!B303,"mmm-yy")</f>
        <v>Apr-23</v>
      </c>
      <c r="G303" t="str">
        <f>PROPER(Raw_Data!C303&amp;". "&amp;Raw_Data!D303)</f>
        <v>Q. Nethercott</v>
      </c>
      <c r="H303" t="str">
        <f>IF(OR(Raw_Data!E303="M",Raw_Data!E303="Male"),"Male",IF(OR(Raw_Data!E303="F",Raw_Data!E303="Female"),"Female","Not Confirmed"))</f>
        <v>Female</v>
      </c>
      <c r="I303">
        <f>Raw_Data!F303</f>
        <v>31</v>
      </c>
      <c r="J303" t="str">
        <f>FLOOR(Raw_Data!F303,10)&amp;"-"&amp;FLOOR(Raw_Data!F303,10)+9</f>
        <v>30-39</v>
      </c>
      <c r="K303" t="str">
        <f>Raw_Data!G303</f>
        <v>White</v>
      </c>
      <c r="L303" t="str">
        <f>Raw_Data!H303</f>
        <v>Neurology</v>
      </c>
      <c r="M303" t="str">
        <f>IF(Raw_Data!I303=TRUE,"Admitted","Not Admitted")</f>
        <v>Not Admitted</v>
      </c>
      <c r="N303" t="str">
        <f>IF(Raw_Data!J303="","Not Rated",Raw_Data!J303)</f>
        <v>Not Rated</v>
      </c>
      <c r="O303">
        <f>Raw_Data!K303</f>
        <v>24</v>
      </c>
      <c r="P303" t="str">
        <f>IF(Raw_Data!K303&lt;=30,"Within Time","Delayed")</f>
        <v>Within Time</v>
      </c>
    </row>
    <row r="304" spans="1:16" x14ac:dyDescent="0.35">
      <c r="A304" t="str">
        <f>Raw_Data!A304</f>
        <v>118-51-3657</v>
      </c>
      <c r="B304" s="2">
        <f>Raw_Data!B304</f>
        <v>45035.552083333343</v>
      </c>
      <c r="C304">
        <f>HOUR(Raw_Data!B304)</f>
        <v>13</v>
      </c>
      <c r="D304" t="str">
        <f>TEXT(Raw_Data!B304,"mmm")</f>
        <v>Apr</v>
      </c>
      <c r="E304">
        <f>YEAR(Raw_Data!B304)</f>
        <v>2023</v>
      </c>
      <c r="F304" t="str">
        <f>TEXT(Raw_Data!B304,"mmm-yy")</f>
        <v>Apr-23</v>
      </c>
      <c r="G304" t="str">
        <f>PROPER(Raw_Data!C304&amp;". "&amp;Raw_Data!D304)</f>
        <v>R. Jessop</v>
      </c>
      <c r="H304" t="str">
        <f>IF(OR(Raw_Data!E304="M",Raw_Data!E304="Male"),"Male",IF(OR(Raw_Data!E304="F",Raw_Data!E304="Female"),"Female","Not Confirmed"))</f>
        <v>Male</v>
      </c>
      <c r="I304">
        <f>Raw_Data!F304</f>
        <v>64</v>
      </c>
      <c r="J304" t="str">
        <f>FLOOR(Raw_Data!F304,10)&amp;"-"&amp;FLOOR(Raw_Data!F304,10)+9</f>
        <v>60-69</v>
      </c>
      <c r="K304" t="str">
        <f>Raw_Data!G304</f>
        <v>African American</v>
      </c>
      <c r="L304" t="str">
        <f>Raw_Data!H304</f>
        <v>None</v>
      </c>
      <c r="M304" t="str">
        <f>IF(Raw_Data!I304=TRUE,"Admitted","Not Admitted")</f>
        <v>Not Admitted</v>
      </c>
      <c r="N304" t="str">
        <f>IF(Raw_Data!J304="","Not Rated",Raw_Data!J304)</f>
        <v>Not Rated</v>
      </c>
      <c r="O304">
        <f>Raw_Data!K304</f>
        <v>22</v>
      </c>
      <c r="P304" t="str">
        <f>IF(Raw_Data!K304&lt;=30,"Within Time","Delayed")</f>
        <v>Within Time</v>
      </c>
    </row>
    <row r="305" spans="1:16" x14ac:dyDescent="0.35">
      <c r="A305" t="str">
        <f>Raw_Data!A305</f>
        <v>662-32-6013</v>
      </c>
      <c r="B305" s="2">
        <f>Raw_Data!B305</f>
        <v>45035.599305555559</v>
      </c>
      <c r="C305">
        <f>HOUR(Raw_Data!B305)</f>
        <v>14</v>
      </c>
      <c r="D305" t="str">
        <f>TEXT(Raw_Data!B305,"mmm")</f>
        <v>Apr</v>
      </c>
      <c r="E305">
        <f>YEAR(Raw_Data!B305)</f>
        <v>2023</v>
      </c>
      <c r="F305" t="str">
        <f>TEXT(Raw_Data!B305,"mmm-yy")</f>
        <v>Apr-23</v>
      </c>
      <c r="G305" t="str">
        <f>PROPER(Raw_Data!C305&amp;". "&amp;Raw_Data!D305)</f>
        <v>G. Middleditch</v>
      </c>
      <c r="H305" t="str">
        <f>IF(OR(Raw_Data!E305="M",Raw_Data!E305="Male"),"Male",IF(OR(Raw_Data!E305="F",Raw_Data!E305="Female"),"Female","Not Confirmed"))</f>
        <v>Female</v>
      </c>
      <c r="I305">
        <f>Raw_Data!F305</f>
        <v>71</v>
      </c>
      <c r="J305" t="str">
        <f>FLOOR(Raw_Data!F305,10)&amp;"-"&amp;FLOOR(Raw_Data!F305,10)+9</f>
        <v>70-79</v>
      </c>
      <c r="K305" t="str">
        <f>Raw_Data!G305</f>
        <v>Asian</v>
      </c>
      <c r="L305" t="str">
        <f>Raw_Data!H305</f>
        <v>Cardiology</v>
      </c>
      <c r="M305" t="str">
        <f>IF(Raw_Data!I305=TRUE,"Admitted","Not Admitted")</f>
        <v>Not Admitted</v>
      </c>
      <c r="N305">
        <f>IF(Raw_Data!J305="","Not Rated",Raw_Data!J305)</f>
        <v>6</v>
      </c>
      <c r="O305">
        <f>Raw_Data!K305</f>
        <v>52</v>
      </c>
      <c r="P305" t="str">
        <f>IF(Raw_Data!K305&lt;=30,"Within Time","Delayed")</f>
        <v>Delayed</v>
      </c>
    </row>
    <row r="306" spans="1:16" x14ac:dyDescent="0.35">
      <c r="A306" t="str">
        <f>Raw_Data!A306</f>
        <v>440-53-4608</v>
      </c>
      <c r="B306" s="2">
        <f>Raw_Data!B306</f>
        <v>45035.613194444442</v>
      </c>
      <c r="C306">
        <f>HOUR(Raw_Data!B306)</f>
        <v>14</v>
      </c>
      <c r="D306" t="str">
        <f>TEXT(Raw_Data!B306,"mmm")</f>
        <v>Apr</v>
      </c>
      <c r="E306">
        <f>YEAR(Raw_Data!B306)</f>
        <v>2023</v>
      </c>
      <c r="F306" t="str">
        <f>TEXT(Raw_Data!B306,"mmm-yy")</f>
        <v>Apr-23</v>
      </c>
      <c r="G306" t="str">
        <f>PROPER(Raw_Data!C306&amp;". "&amp;Raw_Data!D306)</f>
        <v>T. Quickfall</v>
      </c>
      <c r="H306" t="str">
        <f>IF(OR(Raw_Data!E306="M",Raw_Data!E306="Male"),"Male",IF(OR(Raw_Data!E306="F",Raw_Data!E306="Female"),"Female","Not Confirmed"))</f>
        <v>Male</v>
      </c>
      <c r="I306">
        <f>Raw_Data!F306</f>
        <v>15</v>
      </c>
      <c r="J306" t="str">
        <f>FLOOR(Raw_Data!F306,10)&amp;"-"&amp;FLOOR(Raw_Data!F306,10)+9</f>
        <v>10-19</v>
      </c>
      <c r="K306" t="str">
        <f>Raw_Data!G306</f>
        <v>Native American/Alaska Native</v>
      </c>
      <c r="L306" t="str">
        <f>Raw_Data!H306</f>
        <v>None</v>
      </c>
      <c r="M306" t="str">
        <f>IF(Raw_Data!I306=TRUE,"Admitted","Not Admitted")</f>
        <v>Admitted</v>
      </c>
      <c r="N306" t="str">
        <f>IF(Raw_Data!J306="","Not Rated",Raw_Data!J306)</f>
        <v>Not Rated</v>
      </c>
      <c r="O306">
        <f>Raw_Data!K306</f>
        <v>49</v>
      </c>
      <c r="P306" t="str">
        <f>IF(Raw_Data!K306&lt;=30,"Within Time","Delayed")</f>
        <v>Delayed</v>
      </c>
    </row>
    <row r="307" spans="1:16" x14ac:dyDescent="0.35">
      <c r="A307" t="str">
        <f>Raw_Data!A307</f>
        <v>278-36-7557</v>
      </c>
      <c r="B307" s="2">
        <f>Raw_Data!B307</f>
        <v>45035.689583333333</v>
      </c>
      <c r="C307">
        <f>HOUR(Raw_Data!B307)</f>
        <v>16</v>
      </c>
      <c r="D307" t="str">
        <f>TEXT(Raw_Data!B307,"mmm")</f>
        <v>Apr</v>
      </c>
      <c r="E307">
        <f>YEAR(Raw_Data!B307)</f>
        <v>2023</v>
      </c>
      <c r="F307" t="str">
        <f>TEXT(Raw_Data!B307,"mmm-yy")</f>
        <v>Apr-23</v>
      </c>
      <c r="G307" t="str">
        <f>PROPER(Raw_Data!C307&amp;". "&amp;Raw_Data!D307)</f>
        <v>H. Nethercott</v>
      </c>
      <c r="H307" t="str">
        <f>IF(OR(Raw_Data!E307="M",Raw_Data!E307="Male"),"Male",IF(OR(Raw_Data!E307="F",Raw_Data!E307="Female"),"Female","Not Confirmed"))</f>
        <v>Female</v>
      </c>
      <c r="I307">
        <f>Raw_Data!F307</f>
        <v>65</v>
      </c>
      <c r="J307" t="str">
        <f>FLOOR(Raw_Data!F307,10)&amp;"-"&amp;FLOOR(Raw_Data!F307,10)+9</f>
        <v>60-69</v>
      </c>
      <c r="K307" t="str">
        <f>Raw_Data!G307</f>
        <v>Asian</v>
      </c>
      <c r="L307" t="str">
        <f>Raw_Data!H307</f>
        <v>Neurology</v>
      </c>
      <c r="M307" t="str">
        <f>IF(Raw_Data!I307=TRUE,"Admitted","Not Admitted")</f>
        <v>Not Admitted</v>
      </c>
      <c r="N307" t="str">
        <f>IF(Raw_Data!J307="","Not Rated",Raw_Data!J307)</f>
        <v>Not Rated</v>
      </c>
      <c r="O307">
        <f>Raw_Data!K307</f>
        <v>60</v>
      </c>
      <c r="P307" t="str">
        <f>IF(Raw_Data!K307&lt;=30,"Within Time","Delayed")</f>
        <v>Delayed</v>
      </c>
    </row>
    <row r="308" spans="1:16" x14ac:dyDescent="0.35">
      <c r="A308" t="str">
        <f>Raw_Data!A308</f>
        <v>432-35-2248</v>
      </c>
      <c r="B308" s="2">
        <f>Raw_Data!B308</f>
        <v>45035.722222222219</v>
      </c>
      <c r="C308">
        <f>HOUR(Raw_Data!B308)</f>
        <v>17</v>
      </c>
      <c r="D308" t="str">
        <f>TEXT(Raw_Data!B308,"mmm")</f>
        <v>Apr</v>
      </c>
      <c r="E308">
        <f>YEAR(Raw_Data!B308)</f>
        <v>2023</v>
      </c>
      <c r="F308" t="str">
        <f>TEXT(Raw_Data!B308,"mmm-yy")</f>
        <v>Apr-23</v>
      </c>
      <c r="G308" t="str">
        <f>PROPER(Raw_Data!C308&amp;". "&amp;Raw_Data!D308)</f>
        <v>X. Bracegirdle</v>
      </c>
      <c r="H308" t="str">
        <f>IF(OR(Raw_Data!E308="M",Raw_Data!E308="Male"),"Male",IF(OR(Raw_Data!E308="F",Raw_Data!E308="Female"),"Female","Not Confirmed"))</f>
        <v>Male</v>
      </c>
      <c r="I308">
        <f>Raw_Data!F308</f>
        <v>33</v>
      </c>
      <c r="J308" t="str">
        <f>FLOOR(Raw_Data!F308,10)&amp;"-"&amp;FLOOR(Raw_Data!F308,10)+9</f>
        <v>30-39</v>
      </c>
      <c r="K308" t="str">
        <f>Raw_Data!G308</f>
        <v>African American</v>
      </c>
      <c r="L308" t="str">
        <f>Raw_Data!H308</f>
        <v>None</v>
      </c>
      <c r="M308" t="str">
        <f>IF(Raw_Data!I308=TRUE,"Admitted","Not Admitted")</f>
        <v>Not Admitted</v>
      </c>
      <c r="N308" t="str">
        <f>IF(Raw_Data!J308="","Not Rated",Raw_Data!J308)</f>
        <v>Not Rated</v>
      </c>
      <c r="O308">
        <f>Raw_Data!K308</f>
        <v>44</v>
      </c>
      <c r="P308" t="str">
        <f>IF(Raw_Data!K308&lt;=30,"Within Time","Delayed")</f>
        <v>Delayed</v>
      </c>
    </row>
    <row r="309" spans="1:16" x14ac:dyDescent="0.35">
      <c r="A309" t="str">
        <f>Raw_Data!A309</f>
        <v>891-44-1965</v>
      </c>
      <c r="B309" s="2">
        <f>Raw_Data!B309</f>
        <v>45035.743055555547</v>
      </c>
      <c r="C309">
        <f>HOUR(Raw_Data!B309)</f>
        <v>17</v>
      </c>
      <c r="D309" t="str">
        <f>TEXT(Raw_Data!B309,"mmm")</f>
        <v>Apr</v>
      </c>
      <c r="E309">
        <f>YEAR(Raw_Data!B309)</f>
        <v>2023</v>
      </c>
      <c r="F309" t="str">
        <f>TEXT(Raw_Data!B309,"mmm-yy")</f>
        <v>Apr-23</v>
      </c>
      <c r="G309" t="str">
        <f>PROPER(Raw_Data!C309&amp;". "&amp;Raw_Data!D309)</f>
        <v>Z. Bracegirdle</v>
      </c>
      <c r="H309" t="str">
        <f>IF(OR(Raw_Data!E309="M",Raw_Data!E309="Male"),"Male",IF(OR(Raw_Data!E309="F",Raw_Data!E309="Female"),"Female","Not Confirmed"))</f>
        <v>Male</v>
      </c>
      <c r="I309">
        <f>Raw_Data!F309</f>
        <v>58</v>
      </c>
      <c r="J309" t="str">
        <f>FLOOR(Raw_Data!F309,10)&amp;"-"&amp;FLOOR(Raw_Data!F309,10)+9</f>
        <v>50-59</v>
      </c>
      <c r="K309" t="str">
        <f>Raw_Data!G309</f>
        <v>Unknown</v>
      </c>
      <c r="L309" t="str">
        <f>Raw_Data!H309</f>
        <v>None</v>
      </c>
      <c r="M309" t="str">
        <f>IF(Raw_Data!I309=TRUE,"Admitted","Not Admitted")</f>
        <v>Not Admitted</v>
      </c>
      <c r="N309">
        <f>IF(Raw_Data!J309="","Not Rated",Raw_Data!J309)</f>
        <v>10</v>
      </c>
      <c r="O309">
        <f>Raw_Data!K309</f>
        <v>21</v>
      </c>
      <c r="P309" t="str">
        <f>IF(Raw_Data!K309&lt;=30,"Within Time","Delayed")</f>
        <v>Within Time</v>
      </c>
    </row>
    <row r="310" spans="1:16" x14ac:dyDescent="0.35">
      <c r="A310" t="str">
        <f>Raw_Data!A310</f>
        <v>167-98-2618</v>
      </c>
      <c r="B310" s="2">
        <f>Raw_Data!B310</f>
        <v>45035.788194444453</v>
      </c>
      <c r="C310">
        <f>HOUR(Raw_Data!B310)</f>
        <v>18</v>
      </c>
      <c r="D310" t="str">
        <f>TEXT(Raw_Data!B310,"mmm")</f>
        <v>Apr</v>
      </c>
      <c r="E310">
        <f>YEAR(Raw_Data!B310)</f>
        <v>2023</v>
      </c>
      <c r="F310" t="str">
        <f>TEXT(Raw_Data!B310,"mmm-yy")</f>
        <v>Apr-23</v>
      </c>
      <c r="G310" t="str">
        <f>PROPER(Raw_Data!C310&amp;". "&amp;Raw_Data!D310)</f>
        <v>J. Crebo</v>
      </c>
      <c r="H310" t="str">
        <f>IF(OR(Raw_Data!E310="M",Raw_Data!E310="Male"),"Male",IF(OR(Raw_Data!E310="F",Raw_Data!E310="Female"),"Female","Not Confirmed"))</f>
        <v>Male</v>
      </c>
      <c r="I310">
        <f>Raw_Data!F310</f>
        <v>10</v>
      </c>
      <c r="J310" t="str">
        <f>FLOOR(Raw_Data!F310,10)&amp;"-"&amp;FLOOR(Raw_Data!F310,10)+9</f>
        <v>10-19</v>
      </c>
      <c r="K310" t="str">
        <f>Raw_Data!G310</f>
        <v>Two or More Races</v>
      </c>
      <c r="L310" t="str">
        <f>Raw_Data!H310</f>
        <v>None</v>
      </c>
      <c r="M310" t="str">
        <f>IF(Raw_Data!I310=TRUE,"Admitted","Not Admitted")</f>
        <v>Admitted</v>
      </c>
      <c r="N310" t="str">
        <f>IF(Raw_Data!J310="","Not Rated",Raw_Data!J310)</f>
        <v>Not Rated</v>
      </c>
      <c r="O310">
        <f>Raw_Data!K310</f>
        <v>52</v>
      </c>
      <c r="P310" t="str">
        <f>IF(Raw_Data!K310&lt;=30,"Within Time","Delayed")</f>
        <v>Delayed</v>
      </c>
    </row>
    <row r="311" spans="1:16" x14ac:dyDescent="0.35">
      <c r="A311" t="str">
        <f>Raw_Data!A311</f>
        <v>156-96-8487</v>
      </c>
      <c r="B311" s="2">
        <f>Raw_Data!B311</f>
        <v>45035.810416666667</v>
      </c>
      <c r="C311">
        <f>HOUR(Raw_Data!B311)</f>
        <v>19</v>
      </c>
      <c r="D311" t="str">
        <f>TEXT(Raw_Data!B311,"mmm")</f>
        <v>Apr</v>
      </c>
      <c r="E311">
        <f>YEAR(Raw_Data!B311)</f>
        <v>2023</v>
      </c>
      <c r="F311" t="str">
        <f>TEXT(Raw_Data!B311,"mmm-yy")</f>
        <v>Apr-23</v>
      </c>
      <c r="G311" t="str">
        <f>PROPER(Raw_Data!C311&amp;". "&amp;Raw_Data!D311)</f>
        <v>X. Cholmondeley</v>
      </c>
      <c r="H311" t="str">
        <f>IF(OR(Raw_Data!E311="M",Raw_Data!E311="Male"),"Male",IF(OR(Raw_Data!E311="F",Raw_Data!E311="Female"),"Female","Not Confirmed"))</f>
        <v>Male</v>
      </c>
      <c r="I311">
        <f>Raw_Data!F311</f>
        <v>20</v>
      </c>
      <c r="J311" t="str">
        <f>FLOOR(Raw_Data!F311,10)&amp;"-"&amp;FLOOR(Raw_Data!F311,10)+9</f>
        <v>20-29</v>
      </c>
      <c r="K311" t="str">
        <f>Raw_Data!G311</f>
        <v>White</v>
      </c>
      <c r="L311" t="str">
        <f>Raw_Data!H311</f>
        <v>General Practice</v>
      </c>
      <c r="M311" t="str">
        <f>IF(Raw_Data!I311=TRUE,"Admitted","Not Admitted")</f>
        <v>Admitted</v>
      </c>
      <c r="N311" t="str">
        <f>IF(Raw_Data!J311="","Not Rated",Raw_Data!J311)</f>
        <v>Not Rated</v>
      </c>
      <c r="O311">
        <f>Raw_Data!K311</f>
        <v>34</v>
      </c>
      <c r="P311" t="str">
        <f>IF(Raw_Data!K311&lt;=30,"Within Time","Delayed")</f>
        <v>Delayed</v>
      </c>
    </row>
    <row r="312" spans="1:16" x14ac:dyDescent="0.35">
      <c r="A312" t="str">
        <f>Raw_Data!A312</f>
        <v>134-28-9629</v>
      </c>
      <c r="B312" s="2">
        <f>Raw_Data!B312</f>
        <v>45035.816666666673</v>
      </c>
      <c r="C312">
        <f>HOUR(Raw_Data!B312)</f>
        <v>19</v>
      </c>
      <c r="D312" t="str">
        <f>TEXT(Raw_Data!B312,"mmm")</f>
        <v>Apr</v>
      </c>
      <c r="E312">
        <f>YEAR(Raw_Data!B312)</f>
        <v>2023</v>
      </c>
      <c r="F312" t="str">
        <f>TEXT(Raw_Data!B312,"mmm-yy")</f>
        <v>Apr-23</v>
      </c>
      <c r="G312" t="str">
        <f>PROPER(Raw_Data!C312&amp;". "&amp;Raw_Data!D312)</f>
        <v>L. Tunstall</v>
      </c>
      <c r="H312" t="str">
        <f>IF(OR(Raw_Data!E312="M",Raw_Data!E312="Male"),"Male",IF(OR(Raw_Data!E312="F",Raw_Data!E312="Female"),"Female","Not Confirmed"))</f>
        <v>Female</v>
      </c>
      <c r="I312">
        <f>Raw_Data!F312</f>
        <v>76</v>
      </c>
      <c r="J312" t="str">
        <f>FLOOR(Raw_Data!F312,10)&amp;"-"&amp;FLOOR(Raw_Data!F312,10)+9</f>
        <v>70-79</v>
      </c>
      <c r="K312" t="str">
        <f>Raw_Data!G312</f>
        <v>Unknown</v>
      </c>
      <c r="L312" t="str">
        <f>Raw_Data!H312</f>
        <v>None</v>
      </c>
      <c r="M312" t="str">
        <f>IF(Raw_Data!I312=TRUE,"Admitted","Not Admitted")</f>
        <v>Admitted</v>
      </c>
      <c r="N312" t="str">
        <f>IF(Raw_Data!J312="","Not Rated",Raw_Data!J312)</f>
        <v>Not Rated</v>
      </c>
      <c r="O312">
        <f>Raw_Data!K312</f>
        <v>58</v>
      </c>
      <c r="P312" t="str">
        <f>IF(Raw_Data!K312&lt;=30,"Within Time","Delayed")</f>
        <v>Delayed</v>
      </c>
    </row>
    <row r="313" spans="1:16" x14ac:dyDescent="0.35">
      <c r="A313" t="str">
        <f>Raw_Data!A313</f>
        <v>852-51-5102</v>
      </c>
      <c r="B313" s="2">
        <f>Raw_Data!B313</f>
        <v>45035.834027777782</v>
      </c>
      <c r="C313">
        <f>HOUR(Raw_Data!B313)</f>
        <v>20</v>
      </c>
      <c r="D313" t="str">
        <f>TEXT(Raw_Data!B313,"mmm")</f>
        <v>Apr</v>
      </c>
      <c r="E313">
        <f>YEAR(Raw_Data!B313)</f>
        <v>2023</v>
      </c>
      <c r="F313" t="str">
        <f>TEXT(Raw_Data!B313,"mmm-yy")</f>
        <v>Apr-23</v>
      </c>
      <c r="G313" t="str">
        <f>PROPER(Raw_Data!C313&amp;". "&amp;Raw_Data!D313)</f>
        <v>C. Ollerton</v>
      </c>
      <c r="H313" t="str">
        <f>IF(OR(Raw_Data!E313="M",Raw_Data!E313="Male"),"Male",IF(OR(Raw_Data!E313="F",Raw_Data!E313="Female"),"Female","Not Confirmed"))</f>
        <v>Female</v>
      </c>
      <c r="I313">
        <f>Raw_Data!F313</f>
        <v>74</v>
      </c>
      <c r="J313" t="str">
        <f>FLOOR(Raw_Data!F313,10)&amp;"-"&amp;FLOOR(Raw_Data!F313,10)+9</f>
        <v>70-79</v>
      </c>
      <c r="K313" t="str">
        <f>Raw_Data!G313</f>
        <v>Asian</v>
      </c>
      <c r="L313" t="str">
        <f>Raw_Data!H313</f>
        <v>None</v>
      </c>
      <c r="M313" t="str">
        <f>IF(Raw_Data!I313=TRUE,"Admitted","Not Admitted")</f>
        <v>Not Admitted</v>
      </c>
      <c r="N313" t="str">
        <f>IF(Raw_Data!J313="","Not Rated",Raw_Data!J313)</f>
        <v>Not Rated</v>
      </c>
      <c r="O313">
        <f>Raw_Data!K313</f>
        <v>46</v>
      </c>
      <c r="P313" t="str">
        <f>IF(Raw_Data!K313&lt;=30,"Within Time","Delayed")</f>
        <v>Delayed</v>
      </c>
    </row>
    <row r="314" spans="1:16" x14ac:dyDescent="0.35">
      <c r="A314" t="str">
        <f>Raw_Data!A314</f>
        <v>577-75-4378</v>
      </c>
      <c r="B314" s="2">
        <f>Raw_Data!B314</f>
        <v>45035.936111111107</v>
      </c>
      <c r="C314">
        <f>HOUR(Raw_Data!B314)</f>
        <v>22</v>
      </c>
      <c r="D314" t="str">
        <f>TEXT(Raw_Data!B314,"mmm")</f>
        <v>Apr</v>
      </c>
      <c r="E314">
        <f>YEAR(Raw_Data!B314)</f>
        <v>2023</v>
      </c>
      <c r="F314" t="str">
        <f>TEXT(Raw_Data!B314,"mmm-yy")</f>
        <v>Apr-23</v>
      </c>
      <c r="G314" t="str">
        <f>PROPER(Raw_Data!C314&amp;". "&amp;Raw_Data!D314)</f>
        <v>G. Brixey</v>
      </c>
      <c r="H314" t="str">
        <f>IF(OR(Raw_Data!E314="M",Raw_Data!E314="Male"),"Male",IF(OR(Raw_Data!E314="F",Raw_Data!E314="Female"),"Female","Not Confirmed"))</f>
        <v>Male</v>
      </c>
      <c r="I314">
        <f>Raw_Data!F314</f>
        <v>77</v>
      </c>
      <c r="J314" t="str">
        <f>FLOOR(Raw_Data!F314,10)&amp;"-"&amp;FLOOR(Raw_Data!F314,10)+9</f>
        <v>70-79</v>
      </c>
      <c r="K314" t="str">
        <f>Raw_Data!G314</f>
        <v>Declined to Identify</v>
      </c>
      <c r="L314" t="str">
        <f>Raw_Data!H314</f>
        <v>None</v>
      </c>
      <c r="M314" t="str">
        <f>IF(Raw_Data!I314=TRUE,"Admitted","Not Admitted")</f>
        <v>Not Admitted</v>
      </c>
      <c r="N314" t="str">
        <f>IF(Raw_Data!J314="","Not Rated",Raw_Data!J314)</f>
        <v>Not Rated</v>
      </c>
      <c r="O314">
        <f>Raw_Data!K314</f>
        <v>40</v>
      </c>
      <c r="P314" t="str">
        <f>IF(Raw_Data!K314&lt;=30,"Within Time","Delayed")</f>
        <v>Delayed</v>
      </c>
    </row>
    <row r="315" spans="1:16" x14ac:dyDescent="0.35">
      <c r="A315" t="str">
        <f>Raw_Data!A315</f>
        <v>718-10-8388</v>
      </c>
      <c r="B315" s="2">
        <f>Raw_Data!B315</f>
        <v>45035.939583333333</v>
      </c>
      <c r="C315">
        <f>HOUR(Raw_Data!B315)</f>
        <v>22</v>
      </c>
      <c r="D315" t="str">
        <f>TEXT(Raw_Data!B315,"mmm")</f>
        <v>Apr</v>
      </c>
      <c r="E315">
        <f>YEAR(Raw_Data!B315)</f>
        <v>2023</v>
      </c>
      <c r="F315" t="str">
        <f>TEXT(Raw_Data!B315,"mmm-yy")</f>
        <v>Apr-23</v>
      </c>
      <c r="G315" t="str">
        <f>PROPER(Raw_Data!C315&amp;". "&amp;Raw_Data!D315)</f>
        <v>N. Tunstall</v>
      </c>
      <c r="H315" t="str">
        <f>IF(OR(Raw_Data!E315="M",Raw_Data!E315="Male"),"Male",IF(OR(Raw_Data!E315="F",Raw_Data!E315="Female"),"Female","Not Confirmed"))</f>
        <v>Male</v>
      </c>
      <c r="I315">
        <f>Raw_Data!F315</f>
        <v>55</v>
      </c>
      <c r="J315" t="str">
        <f>FLOOR(Raw_Data!F315,10)&amp;"-"&amp;FLOOR(Raw_Data!F315,10)+9</f>
        <v>50-59</v>
      </c>
      <c r="K315" t="str">
        <f>Raw_Data!G315</f>
        <v>Unknown</v>
      </c>
      <c r="L315" t="str">
        <f>Raw_Data!H315</f>
        <v>General Practice</v>
      </c>
      <c r="M315" t="str">
        <f>IF(Raw_Data!I315=TRUE,"Admitted","Not Admitted")</f>
        <v>Not Admitted</v>
      </c>
      <c r="N315">
        <f>IF(Raw_Data!J315="","Not Rated",Raw_Data!J315)</f>
        <v>1</v>
      </c>
      <c r="O315">
        <f>Raw_Data!K315</f>
        <v>60</v>
      </c>
      <c r="P315" t="str">
        <f>IF(Raw_Data!K315&lt;=30,"Within Time","Delayed")</f>
        <v>Delayed</v>
      </c>
    </row>
    <row r="316" spans="1:16" x14ac:dyDescent="0.35">
      <c r="A316" t="str">
        <f>Raw_Data!A316</f>
        <v>751-76-8601</v>
      </c>
      <c r="B316" s="2">
        <f>Raw_Data!B316</f>
        <v>45035.970138888893</v>
      </c>
      <c r="C316">
        <f>HOUR(Raw_Data!B316)</f>
        <v>23</v>
      </c>
      <c r="D316" t="str">
        <f>TEXT(Raw_Data!B316,"mmm")</f>
        <v>Apr</v>
      </c>
      <c r="E316">
        <f>YEAR(Raw_Data!B316)</f>
        <v>2023</v>
      </c>
      <c r="F316" t="str">
        <f>TEXT(Raw_Data!B316,"mmm-yy")</f>
        <v>Apr-23</v>
      </c>
      <c r="G316" t="str">
        <f>PROPER(Raw_Data!C316&amp;". "&amp;Raw_Data!D316)</f>
        <v>E. Inglewood</v>
      </c>
      <c r="H316" t="str">
        <f>IF(OR(Raw_Data!E316="M",Raw_Data!E316="Male"),"Male",IF(OR(Raw_Data!E316="F",Raw_Data!E316="Female"),"Female","Not Confirmed"))</f>
        <v>Female</v>
      </c>
      <c r="I316">
        <f>Raw_Data!F316</f>
        <v>2</v>
      </c>
      <c r="J316" t="str">
        <f>FLOOR(Raw_Data!F316,10)&amp;"-"&amp;FLOOR(Raw_Data!F316,10)+9</f>
        <v>0-9</v>
      </c>
      <c r="K316" t="str">
        <f>Raw_Data!G316</f>
        <v>White</v>
      </c>
      <c r="L316" t="str">
        <f>Raw_Data!H316</f>
        <v>General Practice</v>
      </c>
      <c r="M316" t="str">
        <f>IF(Raw_Data!I316=TRUE,"Admitted","Not Admitted")</f>
        <v>Admitted</v>
      </c>
      <c r="N316" t="str">
        <f>IF(Raw_Data!J316="","Not Rated",Raw_Data!J316)</f>
        <v>Not Rated</v>
      </c>
      <c r="O316">
        <f>Raw_Data!K316</f>
        <v>14</v>
      </c>
      <c r="P316" t="str">
        <f>IF(Raw_Data!K316&lt;=30,"Within Time","Delayed")</f>
        <v>Within Time</v>
      </c>
    </row>
    <row r="317" spans="1:16" x14ac:dyDescent="0.35">
      <c r="A317" t="str">
        <f>Raw_Data!A317</f>
        <v>497-44-3946</v>
      </c>
      <c r="B317" s="2">
        <f>Raw_Data!B317</f>
        <v>45035.978472222218</v>
      </c>
      <c r="C317">
        <f>HOUR(Raw_Data!B317)</f>
        <v>23</v>
      </c>
      <c r="D317" t="str">
        <f>TEXT(Raw_Data!B317,"mmm")</f>
        <v>Apr</v>
      </c>
      <c r="E317">
        <f>YEAR(Raw_Data!B317)</f>
        <v>2023</v>
      </c>
      <c r="F317" t="str">
        <f>TEXT(Raw_Data!B317,"mmm-yy")</f>
        <v>Apr-23</v>
      </c>
      <c r="G317" t="str">
        <f>PROPER(Raw_Data!C317&amp;". "&amp;Raw_Data!D317)</f>
        <v>K. Northcote</v>
      </c>
      <c r="H317" t="str">
        <f>IF(OR(Raw_Data!E317="M",Raw_Data!E317="Male"),"Male",IF(OR(Raw_Data!E317="F",Raw_Data!E317="Female"),"Female","Not Confirmed"))</f>
        <v>Male</v>
      </c>
      <c r="I317">
        <f>Raw_Data!F317</f>
        <v>36</v>
      </c>
      <c r="J317" t="str">
        <f>FLOOR(Raw_Data!F317,10)&amp;"-"&amp;FLOOR(Raw_Data!F317,10)+9</f>
        <v>30-39</v>
      </c>
      <c r="K317" t="str">
        <f>Raw_Data!G317</f>
        <v>White</v>
      </c>
      <c r="L317" t="str">
        <f>Raw_Data!H317</f>
        <v>Renal</v>
      </c>
      <c r="M317" t="str">
        <f>IF(Raw_Data!I317=TRUE,"Admitted","Not Admitted")</f>
        <v>Not Admitted</v>
      </c>
      <c r="N317" t="str">
        <f>IF(Raw_Data!J317="","Not Rated",Raw_Data!J317)</f>
        <v>Not Rated</v>
      </c>
      <c r="O317">
        <f>Raw_Data!K317</f>
        <v>24</v>
      </c>
      <c r="P317" t="str">
        <f>IF(Raw_Data!K317&lt;=30,"Within Time","Delayed")</f>
        <v>Within Time</v>
      </c>
    </row>
    <row r="318" spans="1:16" x14ac:dyDescent="0.35">
      <c r="A318" t="str">
        <f>Raw_Data!A318</f>
        <v>121-57-9202</v>
      </c>
      <c r="B318" s="2">
        <f>Raw_Data!B318</f>
        <v>45036.040972222218</v>
      </c>
      <c r="C318">
        <f>HOUR(Raw_Data!B318)</f>
        <v>0</v>
      </c>
      <c r="D318" t="str">
        <f>TEXT(Raw_Data!B318,"mmm")</f>
        <v>Apr</v>
      </c>
      <c r="E318">
        <f>YEAR(Raw_Data!B318)</f>
        <v>2023</v>
      </c>
      <c r="F318" t="str">
        <f>TEXT(Raw_Data!B318,"mmm-yy")</f>
        <v>Apr-23</v>
      </c>
      <c r="G318" t="str">
        <f>PROPER(Raw_Data!C318&amp;". "&amp;Raw_Data!D318)</f>
        <v>W. Cholmondeley</v>
      </c>
      <c r="H318" t="str">
        <f>IF(OR(Raw_Data!E318="M",Raw_Data!E318="Male"),"Male",IF(OR(Raw_Data!E318="F",Raw_Data!E318="Female"),"Female","Not Confirmed"))</f>
        <v>Male</v>
      </c>
      <c r="I318">
        <f>Raw_Data!F318</f>
        <v>1</v>
      </c>
      <c r="J318" t="str">
        <f>FLOOR(Raw_Data!F318,10)&amp;"-"&amp;FLOOR(Raw_Data!F318,10)+9</f>
        <v>0-9</v>
      </c>
      <c r="K318" t="str">
        <f>Raw_Data!G318</f>
        <v>Declined to Identify</v>
      </c>
      <c r="L318" t="str">
        <f>Raw_Data!H318</f>
        <v>General Practice</v>
      </c>
      <c r="M318" t="str">
        <f>IF(Raw_Data!I318=TRUE,"Admitted","Not Admitted")</f>
        <v>Not Admitted</v>
      </c>
      <c r="N318">
        <f>IF(Raw_Data!J318="","Not Rated",Raw_Data!J318)</f>
        <v>7</v>
      </c>
      <c r="O318">
        <f>Raw_Data!K318</f>
        <v>13</v>
      </c>
      <c r="P318" t="str">
        <f>IF(Raw_Data!K318&lt;=30,"Within Time","Delayed")</f>
        <v>Within Time</v>
      </c>
    </row>
    <row r="319" spans="1:16" x14ac:dyDescent="0.35">
      <c r="A319" t="str">
        <f>Raw_Data!A319</f>
        <v>318-22-3660</v>
      </c>
      <c r="B319" s="2">
        <f>Raw_Data!B319</f>
        <v>45036.143055555563</v>
      </c>
      <c r="C319">
        <f>HOUR(Raw_Data!B319)</f>
        <v>3</v>
      </c>
      <c r="D319" t="str">
        <f>TEXT(Raw_Data!B319,"mmm")</f>
        <v>Apr</v>
      </c>
      <c r="E319">
        <f>YEAR(Raw_Data!B319)</f>
        <v>2023</v>
      </c>
      <c r="F319" t="str">
        <f>TEXT(Raw_Data!B319,"mmm-yy")</f>
        <v>Apr-23</v>
      </c>
      <c r="G319" t="str">
        <f>PROPER(Raw_Data!C319&amp;". "&amp;Raw_Data!D319)</f>
        <v>I. Inglewood</v>
      </c>
      <c r="H319" t="str">
        <f>IF(OR(Raw_Data!E319="M",Raw_Data!E319="Male"),"Male",IF(OR(Raw_Data!E319="F",Raw_Data!E319="Female"),"Female","Not Confirmed"))</f>
        <v>Male</v>
      </c>
      <c r="I319">
        <f>Raw_Data!F319</f>
        <v>68</v>
      </c>
      <c r="J319" t="str">
        <f>FLOOR(Raw_Data!F319,10)&amp;"-"&amp;FLOOR(Raw_Data!F319,10)+9</f>
        <v>60-69</v>
      </c>
      <c r="K319" t="str">
        <f>Raw_Data!G319</f>
        <v>African American</v>
      </c>
      <c r="L319" t="str">
        <f>Raw_Data!H319</f>
        <v>Orthopedics</v>
      </c>
      <c r="M319" t="str">
        <f>IF(Raw_Data!I319=TRUE,"Admitted","Not Admitted")</f>
        <v>Admitted</v>
      </c>
      <c r="N319" t="str">
        <f>IF(Raw_Data!J319="","Not Rated",Raw_Data!J319)</f>
        <v>Not Rated</v>
      </c>
      <c r="O319">
        <f>Raw_Data!K319</f>
        <v>35</v>
      </c>
      <c r="P319" t="str">
        <f>IF(Raw_Data!K319&lt;=30,"Within Time","Delayed")</f>
        <v>Delayed</v>
      </c>
    </row>
    <row r="320" spans="1:16" x14ac:dyDescent="0.35">
      <c r="A320" t="str">
        <f>Raw_Data!A320</f>
        <v>269-65-3286</v>
      </c>
      <c r="B320" s="2">
        <f>Raw_Data!B320</f>
        <v>45036.155555555553</v>
      </c>
      <c r="C320">
        <f>HOUR(Raw_Data!B320)</f>
        <v>3</v>
      </c>
      <c r="D320" t="str">
        <f>TEXT(Raw_Data!B320,"mmm")</f>
        <v>Apr</v>
      </c>
      <c r="E320">
        <f>YEAR(Raw_Data!B320)</f>
        <v>2023</v>
      </c>
      <c r="F320" t="str">
        <f>TEXT(Raw_Data!B320,"mmm-yy")</f>
        <v>Apr-23</v>
      </c>
      <c r="G320" t="str">
        <f>PROPER(Raw_Data!C320&amp;". "&amp;Raw_Data!D320)</f>
        <v>G. Upperton</v>
      </c>
      <c r="H320" t="str">
        <f>IF(OR(Raw_Data!E320="M",Raw_Data!E320="Male"),"Male",IF(OR(Raw_Data!E320="F",Raw_Data!E320="Female"),"Female","Not Confirmed"))</f>
        <v>Male</v>
      </c>
      <c r="I320">
        <f>Raw_Data!F320</f>
        <v>59</v>
      </c>
      <c r="J320" t="str">
        <f>FLOOR(Raw_Data!F320,10)&amp;"-"&amp;FLOOR(Raw_Data!F320,10)+9</f>
        <v>50-59</v>
      </c>
      <c r="K320" t="str">
        <f>Raw_Data!G320</f>
        <v>Pacific Islander</v>
      </c>
      <c r="L320" t="str">
        <f>Raw_Data!H320</f>
        <v>None</v>
      </c>
      <c r="M320" t="str">
        <f>IF(Raw_Data!I320=TRUE,"Admitted","Not Admitted")</f>
        <v>Admitted</v>
      </c>
      <c r="N320">
        <f>IF(Raw_Data!J320="","Not Rated",Raw_Data!J320)</f>
        <v>0</v>
      </c>
      <c r="O320">
        <f>Raw_Data!K320</f>
        <v>20</v>
      </c>
      <c r="P320" t="str">
        <f>IF(Raw_Data!K320&lt;=30,"Within Time","Delayed")</f>
        <v>Within Time</v>
      </c>
    </row>
    <row r="321" spans="1:16" x14ac:dyDescent="0.35">
      <c r="A321" t="str">
        <f>Raw_Data!A321</f>
        <v>948-89-7379</v>
      </c>
      <c r="B321" s="2">
        <f>Raw_Data!B321</f>
        <v>45036.303472222222</v>
      </c>
      <c r="C321">
        <f>HOUR(Raw_Data!B321)</f>
        <v>7</v>
      </c>
      <c r="D321" t="str">
        <f>TEXT(Raw_Data!B321,"mmm")</f>
        <v>Apr</v>
      </c>
      <c r="E321">
        <f>YEAR(Raw_Data!B321)</f>
        <v>2023</v>
      </c>
      <c r="F321" t="str">
        <f>TEXT(Raw_Data!B321,"mmm-yy")</f>
        <v>Apr-23</v>
      </c>
      <c r="G321" t="str">
        <f>PROPER(Raw_Data!C321&amp;". "&amp;Raw_Data!D321)</f>
        <v>M. Dunmore</v>
      </c>
      <c r="H321" t="str">
        <f>IF(OR(Raw_Data!E321="M",Raw_Data!E321="Male"),"Male",IF(OR(Raw_Data!E321="F",Raw_Data!E321="Female"),"Female","Not Confirmed"))</f>
        <v>Female</v>
      </c>
      <c r="I321">
        <f>Raw_Data!F321</f>
        <v>26</v>
      </c>
      <c r="J321" t="str">
        <f>FLOOR(Raw_Data!F321,10)&amp;"-"&amp;FLOOR(Raw_Data!F321,10)+9</f>
        <v>20-29</v>
      </c>
      <c r="K321" t="str">
        <f>Raw_Data!G321</f>
        <v>Two or More Races</v>
      </c>
      <c r="L321" t="str">
        <f>Raw_Data!H321</f>
        <v>None</v>
      </c>
      <c r="M321" t="str">
        <f>IF(Raw_Data!I321=TRUE,"Admitted","Not Admitted")</f>
        <v>Not Admitted</v>
      </c>
      <c r="N321" t="str">
        <f>IF(Raw_Data!J321="","Not Rated",Raw_Data!J321)</f>
        <v>Not Rated</v>
      </c>
      <c r="O321">
        <f>Raw_Data!K321</f>
        <v>47</v>
      </c>
      <c r="P321" t="str">
        <f>IF(Raw_Data!K321&lt;=30,"Within Time","Delayed")</f>
        <v>Delayed</v>
      </c>
    </row>
    <row r="322" spans="1:16" x14ac:dyDescent="0.35">
      <c r="A322" t="str">
        <f>Raw_Data!A322</f>
        <v>349-84-6610</v>
      </c>
      <c r="B322" s="2">
        <f>Raw_Data!B322</f>
        <v>45036.522222222222</v>
      </c>
      <c r="C322">
        <f>HOUR(Raw_Data!B322)</f>
        <v>12</v>
      </c>
      <c r="D322" t="str">
        <f>TEXT(Raw_Data!B322,"mmm")</f>
        <v>Apr</v>
      </c>
      <c r="E322">
        <f>YEAR(Raw_Data!B322)</f>
        <v>2023</v>
      </c>
      <c r="F322" t="str">
        <f>TEXT(Raw_Data!B322,"mmm-yy")</f>
        <v>Apr-23</v>
      </c>
      <c r="G322" t="str">
        <f>PROPER(Raw_Data!C322&amp;". "&amp;Raw_Data!D322)</f>
        <v>U. Jephson</v>
      </c>
      <c r="H322" t="str">
        <f>IF(OR(Raw_Data!E322="M",Raw_Data!E322="Male"),"Male",IF(OR(Raw_Data!E322="F",Raw_Data!E322="Female"),"Female","Not Confirmed"))</f>
        <v>Female</v>
      </c>
      <c r="I322">
        <f>Raw_Data!F322</f>
        <v>57</v>
      </c>
      <c r="J322" t="str">
        <f>FLOOR(Raw_Data!F322,10)&amp;"-"&amp;FLOOR(Raw_Data!F322,10)+9</f>
        <v>50-59</v>
      </c>
      <c r="K322" t="str">
        <f>Raw_Data!G322</f>
        <v>Two or More Races</v>
      </c>
      <c r="L322" t="str">
        <f>Raw_Data!H322</f>
        <v>None</v>
      </c>
      <c r="M322" t="str">
        <f>IF(Raw_Data!I322=TRUE,"Admitted","Not Admitted")</f>
        <v>Admitted</v>
      </c>
      <c r="N322">
        <f>IF(Raw_Data!J322="","Not Rated",Raw_Data!J322)</f>
        <v>4</v>
      </c>
      <c r="O322">
        <f>Raw_Data!K322</f>
        <v>11</v>
      </c>
      <c r="P322" t="str">
        <f>IF(Raw_Data!K322&lt;=30,"Within Time","Delayed")</f>
        <v>Within Time</v>
      </c>
    </row>
    <row r="323" spans="1:16" x14ac:dyDescent="0.35">
      <c r="A323" t="str">
        <f>Raw_Data!A323</f>
        <v>140-60-6934</v>
      </c>
      <c r="B323" s="2">
        <f>Raw_Data!B323</f>
        <v>45036.531944444447</v>
      </c>
      <c r="C323">
        <f>HOUR(Raw_Data!B323)</f>
        <v>12</v>
      </c>
      <c r="D323" t="str">
        <f>TEXT(Raw_Data!B323,"mmm")</f>
        <v>Apr</v>
      </c>
      <c r="E323">
        <f>YEAR(Raw_Data!B323)</f>
        <v>2023</v>
      </c>
      <c r="F323" t="str">
        <f>TEXT(Raw_Data!B323,"mmm-yy")</f>
        <v>Apr-23</v>
      </c>
      <c r="G323" t="str">
        <f>PROPER(Raw_Data!C323&amp;". "&amp;Raw_Data!D323)</f>
        <v>B. Dunmore</v>
      </c>
      <c r="H323" t="str">
        <f>IF(OR(Raw_Data!E323="M",Raw_Data!E323="Male"),"Male",IF(OR(Raw_Data!E323="F",Raw_Data!E323="Female"),"Female","Not Confirmed"))</f>
        <v>Male</v>
      </c>
      <c r="I323">
        <f>Raw_Data!F323</f>
        <v>52</v>
      </c>
      <c r="J323" t="str">
        <f>FLOOR(Raw_Data!F323,10)&amp;"-"&amp;FLOOR(Raw_Data!F323,10)+9</f>
        <v>50-59</v>
      </c>
      <c r="K323" t="str">
        <f>Raw_Data!G323</f>
        <v>Declined to Identify</v>
      </c>
      <c r="L323" t="str">
        <f>Raw_Data!H323</f>
        <v>Orthopedics</v>
      </c>
      <c r="M323" t="str">
        <f>IF(Raw_Data!I323=TRUE,"Admitted","Not Admitted")</f>
        <v>Admitted</v>
      </c>
      <c r="N323">
        <f>IF(Raw_Data!J323="","Not Rated",Raw_Data!J323)</f>
        <v>7</v>
      </c>
      <c r="O323">
        <f>Raw_Data!K323</f>
        <v>17</v>
      </c>
      <c r="P323" t="str">
        <f>IF(Raw_Data!K323&lt;=30,"Within Time","Delayed")</f>
        <v>Within Time</v>
      </c>
    </row>
    <row r="324" spans="1:16" x14ac:dyDescent="0.35">
      <c r="A324" t="str">
        <f>Raw_Data!A324</f>
        <v>132-98-9005</v>
      </c>
      <c r="B324" s="2">
        <f>Raw_Data!B324</f>
        <v>45036.543055555558</v>
      </c>
      <c r="C324">
        <f>HOUR(Raw_Data!B324)</f>
        <v>13</v>
      </c>
      <c r="D324" t="str">
        <f>TEXT(Raw_Data!B324,"mmm")</f>
        <v>Apr</v>
      </c>
      <c r="E324">
        <f>YEAR(Raw_Data!B324)</f>
        <v>2023</v>
      </c>
      <c r="F324" t="str">
        <f>TEXT(Raw_Data!B324,"mmm-yy")</f>
        <v>Apr-23</v>
      </c>
      <c r="G324" t="str">
        <f>PROPER(Raw_Data!C324&amp;". "&amp;Raw_Data!D324)</f>
        <v>F. Kingsley</v>
      </c>
      <c r="H324" t="str">
        <f>IF(OR(Raw_Data!E324="M",Raw_Data!E324="Male"),"Male",IF(OR(Raw_Data!E324="F",Raw_Data!E324="Female"),"Female","Not Confirmed"))</f>
        <v>Male</v>
      </c>
      <c r="I324">
        <f>Raw_Data!F324</f>
        <v>50</v>
      </c>
      <c r="J324" t="str">
        <f>FLOOR(Raw_Data!F324,10)&amp;"-"&amp;FLOOR(Raw_Data!F324,10)+9</f>
        <v>50-59</v>
      </c>
      <c r="K324" t="str">
        <f>Raw_Data!G324</f>
        <v>African American</v>
      </c>
      <c r="L324" t="str">
        <f>Raw_Data!H324</f>
        <v>None</v>
      </c>
      <c r="M324" t="str">
        <f>IF(Raw_Data!I324=TRUE,"Admitted","Not Admitted")</f>
        <v>Not Admitted</v>
      </c>
      <c r="N324">
        <f>IF(Raw_Data!J324="","Not Rated",Raw_Data!J324)</f>
        <v>0</v>
      </c>
      <c r="O324">
        <f>Raw_Data!K324</f>
        <v>33</v>
      </c>
      <c r="P324" t="str">
        <f>IF(Raw_Data!K324&lt;=30,"Within Time","Delayed")</f>
        <v>Delayed</v>
      </c>
    </row>
    <row r="325" spans="1:16" x14ac:dyDescent="0.35">
      <c r="A325" t="str">
        <f>Raw_Data!A325</f>
        <v>230-89-9751</v>
      </c>
      <c r="B325" s="2">
        <f>Raw_Data!B325</f>
        <v>45036.636111111111</v>
      </c>
      <c r="C325">
        <f>HOUR(Raw_Data!B325)</f>
        <v>15</v>
      </c>
      <c r="D325" t="str">
        <f>TEXT(Raw_Data!B325,"mmm")</f>
        <v>Apr</v>
      </c>
      <c r="E325">
        <f>YEAR(Raw_Data!B325)</f>
        <v>2023</v>
      </c>
      <c r="F325" t="str">
        <f>TEXT(Raw_Data!B325,"mmm-yy")</f>
        <v>Apr-23</v>
      </c>
      <c r="G325" t="str">
        <f>PROPER(Raw_Data!C325&amp;". "&amp;Raw_Data!D325)</f>
        <v>M. Titcombe</v>
      </c>
      <c r="H325" t="str">
        <f>IF(OR(Raw_Data!E325="M",Raw_Data!E325="Male"),"Male",IF(OR(Raw_Data!E325="F",Raw_Data!E325="Female"),"Female","Not Confirmed"))</f>
        <v>Male</v>
      </c>
      <c r="I325">
        <f>Raw_Data!F325</f>
        <v>55</v>
      </c>
      <c r="J325" t="str">
        <f>FLOOR(Raw_Data!F325,10)&amp;"-"&amp;FLOOR(Raw_Data!F325,10)+9</f>
        <v>50-59</v>
      </c>
      <c r="K325" t="str">
        <f>Raw_Data!G325</f>
        <v>White</v>
      </c>
      <c r="L325" t="str">
        <f>Raw_Data!H325</f>
        <v>None</v>
      </c>
      <c r="M325" t="str">
        <f>IF(Raw_Data!I325=TRUE,"Admitted","Not Admitted")</f>
        <v>Admitted</v>
      </c>
      <c r="N325" t="str">
        <f>IF(Raw_Data!J325="","Not Rated",Raw_Data!J325)</f>
        <v>Not Rated</v>
      </c>
      <c r="O325">
        <f>Raw_Data!K325</f>
        <v>23</v>
      </c>
      <c r="P325" t="str">
        <f>IF(Raw_Data!K325&lt;=30,"Within Time","Delayed")</f>
        <v>Within Time</v>
      </c>
    </row>
    <row r="326" spans="1:16" x14ac:dyDescent="0.35">
      <c r="A326" t="str">
        <f>Raw_Data!A326</f>
        <v>940-84-6344</v>
      </c>
      <c r="B326" s="2">
        <f>Raw_Data!B326</f>
        <v>45036.702777777777</v>
      </c>
      <c r="C326">
        <f>HOUR(Raw_Data!B326)</f>
        <v>16</v>
      </c>
      <c r="D326" t="str">
        <f>TEXT(Raw_Data!B326,"mmm")</f>
        <v>Apr</v>
      </c>
      <c r="E326">
        <f>YEAR(Raw_Data!B326)</f>
        <v>2023</v>
      </c>
      <c r="F326" t="str">
        <f>TEXT(Raw_Data!B326,"mmm-yy")</f>
        <v>Apr-23</v>
      </c>
      <c r="G326" t="str">
        <f>PROPER(Raw_Data!C326&amp;". "&amp;Raw_Data!D326)</f>
        <v>S. Bannister</v>
      </c>
      <c r="H326" t="str">
        <f>IF(OR(Raw_Data!E326="M",Raw_Data!E326="Male"),"Male",IF(OR(Raw_Data!E326="F",Raw_Data!E326="Female"),"Female","Not Confirmed"))</f>
        <v>Female</v>
      </c>
      <c r="I326">
        <f>Raw_Data!F326</f>
        <v>11</v>
      </c>
      <c r="J326" t="str">
        <f>FLOOR(Raw_Data!F326,10)&amp;"-"&amp;FLOOR(Raw_Data!F326,10)+9</f>
        <v>10-19</v>
      </c>
      <c r="K326" t="str">
        <f>Raw_Data!G326</f>
        <v>Native American/Alaska Native</v>
      </c>
      <c r="L326" t="str">
        <f>Raw_Data!H326</f>
        <v>None</v>
      </c>
      <c r="M326" t="str">
        <f>IF(Raw_Data!I326=TRUE,"Admitted","Not Admitted")</f>
        <v>Not Admitted</v>
      </c>
      <c r="N326" t="str">
        <f>IF(Raw_Data!J326="","Not Rated",Raw_Data!J326)</f>
        <v>Not Rated</v>
      </c>
      <c r="O326">
        <f>Raw_Data!K326</f>
        <v>47</v>
      </c>
      <c r="P326" t="str">
        <f>IF(Raw_Data!K326&lt;=30,"Within Time","Delayed")</f>
        <v>Delayed</v>
      </c>
    </row>
    <row r="327" spans="1:16" x14ac:dyDescent="0.35">
      <c r="A327" t="str">
        <f>Raw_Data!A327</f>
        <v>628-63-5966</v>
      </c>
      <c r="B327" s="2">
        <f>Raw_Data!B327</f>
        <v>45036.824999999997</v>
      </c>
      <c r="C327">
        <f>HOUR(Raw_Data!B327)</f>
        <v>19</v>
      </c>
      <c r="D327" t="str">
        <f>TEXT(Raw_Data!B327,"mmm")</f>
        <v>Apr</v>
      </c>
      <c r="E327">
        <f>YEAR(Raw_Data!B327)</f>
        <v>2023</v>
      </c>
      <c r="F327" t="str">
        <f>TEXT(Raw_Data!B327,"mmm-yy")</f>
        <v>Apr-23</v>
      </c>
      <c r="G327" t="str">
        <f>PROPER(Raw_Data!C327&amp;". "&amp;Raw_Data!D327)</f>
        <v>T. Ravenscroft</v>
      </c>
      <c r="H327" t="str">
        <f>IF(OR(Raw_Data!E327="M",Raw_Data!E327="Male"),"Male",IF(OR(Raw_Data!E327="F",Raw_Data!E327="Female"),"Female","Not Confirmed"))</f>
        <v>Male</v>
      </c>
      <c r="I327">
        <f>Raw_Data!F327</f>
        <v>47</v>
      </c>
      <c r="J327" t="str">
        <f>FLOOR(Raw_Data!F327,10)&amp;"-"&amp;FLOOR(Raw_Data!F327,10)+9</f>
        <v>40-49</v>
      </c>
      <c r="K327" t="str">
        <f>Raw_Data!G327</f>
        <v>Pacific Islander</v>
      </c>
      <c r="L327" t="str">
        <f>Raw_Data!H327</f>
        <v>None</v>
      </c>
      <c r="M327" t="str">
        <f>IF(Raw_Data!I327=TRUE,"Admitted","Not Admitted")</f>
        <v>Admitted</v>
      </c>
      <c r="N327">
        <f>IF(Raw_Data!J327="","Not Rated",Raw_Data!J327)</f>
        <v>5</v>
      </c>
      <c r="O327">
        <f>Raw_Data!K327</f>
        <v>24</v>
      </c>
      <c r="P327" t="str">
        <f>IF(Raw_Data!K327&lt;=30,"Within Time","Delayed")</f>
        <v>Within Time</v>
      </c>
    </row>
    <row r="328" spans="1:16" x14ac:dyDescent="0.35">
      <c r="A328" t="str">
        <f>Raw_Data!A328</f>
        <v>430-43-3410</v>
      </c>
      <c r="B328" s="2">
        <f>Raw_Data!B328</f>
        <v>45036.929861111108</v>
      </c>
      <c r="C328">
        <f>HOUR(Raw_Data!B328)</f>
        <v>22</v>
      </c>
      <c r="D328" t="str">
        <f>TEXT(Raw_Data!B328,"mmm")</f>
        <v>Apr</v>
      </c>
      <c r="E328">
        <f>YEAR(Raw_Data!B328)</f>
        <v>2023</v>
      </c>
      <c r="F328" t="str">
        <f>TEXT(Raw_Data!B328,"mmm-yy")</f>
        <v>Apr-23</v>
      </c>
      <c r="G328" t="str">
        <f>PROPER(Raw_Data!C328&amp;". "&amp;Raw_Data!D328)</f>
        <v>W. Postlethwaite</v>
      </c>
      <c r="H328" t="str">
        <f>IF(OR(Raw_Data!E328="M",Raw_Data!E328="Male"),"Male",IF(OR(Raw_Data!E328="F",Raw_Data!E328="Female"),"Female","Not Confirmed"))</f>
        <v>Female</v>
      </c>
      <c r="I328">
        <f>Raw_Data!F328</f>
        <v>74</v>
      </c>
      <c r="J328" t="str">
        <f>FLOOR(Raw_Data!F328,10)&amp;"-"&amp;FLOOR(Raw_Data!F328,10)+9</f>
        <v>70-79</v>
      </c>
      <c r="K328" t="str">
        <f>Raw_Data!G328</f>
        <v>Two or More Races</v>
      </c>
      <c r="L328" t="str">
        <f>Raw_Data!H328</f>
        <v>None</v>
      </c>
      <c r="M328" t="str">
        <f>IF(Raw_Data!I328=TRUE,"Admitted","Not Admitted")</f>
        <v>Not Admitted</v>
      </c>
      <c r="N328">
        <f>IF(Raw_Data!J328="","Not Rated",Raw_Data!J328)</f>
        <v>9</v>
      </c>
      <c r="O328">
        <f>Raw_Data!K328</f>
        <v>22</v>
      </c>
      <c r="P328" t="str">
        <f>IF(Raw_Data!K328&lt;=30,"Within Time","Delayed")</f>
        <v>Within Time</v>
      </c>
    </row>
    <row r="329" spans="1:16" x14ac:dyDescent="0.35">
      <c r="A329" t="str">
        <f>Raw_Data!A329</f>
        <v>509-98-5102</v>
      </c>
      <c r="B329" s="2">
        <f>Raw_Data!B329</f>
        <v>45036.96875</v>
      </c>
      <c r="C329">
        <f>HOUR(Raw_Data!B329)</f>
        <v>23</v>
      </c>
      <c r="D329" t="str">
        <f>TEXT(Raw_Data!B329,"mmm")</f>
        <v>Apr</v>
      </c>
      <c r="E329">
        <f>YEAR(Raw_Data!B329)</f>
        <v>2023</v>
      </c>
      <c r="F329" t="str">
        <f>TEXT(Raw_Data!B329,"mmm-yy")</f>
        <v>Apr-23</v>
      </c>
      <c r="G329" t="str">
        <f>PROPER(Raw_Data!C329&amp;". "&amp;Raw_Data!D329)</f>
        <v>Z. Dunmore</v>
      </c>
      <c r="H329" t="str">
        <f>IF(OR(Raw_Data!E329="M",Raw_Data!E329="Male"),"Male",IF(OR(Raw_Data!E329="F",Raw_Data!E329="Female"),"Female","Not Confirmed"))</f>
        <v>Male</v>
      </c>
      <c r="I329">
        <f>Raw_Data!F329</f>
        <v>76</v>
      </c>
      <c r="J329" t="str">
        <f>FLOOR(Raw_Data!F329,10)&amp;"-"&amp;FLOOR(Raw_Data!F329,10)+9</f>
        <v>70-79</v>
      </c>
      <c r="K329" t="str">
        <f>Raw_Data!G329</f>
        <v>African American</v>
      </c>
      <c r="L329" t="str">
        <f>Raw_Data!H329</f>
        <v>None</v>
      </c>
      <c r="M329" t="str">
        <f>IF(Raw_Data!I329=TRUE,"Admitted","Not Admitted")</f>
        <v>Admitted</v>
      </c>
      <c r="N329" t="str">
        <f>IF(Raw_Data!J329="","Not Rated",Raw_Data!J329)</f>
        <v>Not Rated</v>
      </c>
      <c r="O329">
        <f>Raw_Data!K329</f>
        <v>51</v>
      </c>
      <c r="P329" t="str">
        <f>IF(Raw_Data!K329&lt;=30,"Within Time","Delayed")</f>
        <v>Delayed</v>
      </c>
    </row>
    <row r="330" spans="1:16" x14ac:dyDescent="0.35">
      <c r="A330" t="str">
        <f>Raw_Data!A330</f>
        <v>638-38-1973</v>
      </c>
      <c r="B330" s="2">
        <f>Raw_Data!B330</f>
        <v>45037.022222222222</v>
      </c>
      <c r="C330">
        <f>HOUR(Raw_Data!B330)</f>
        <v>0</v>
      </c>
      <c r="D330" t="str">
        <f>TEXT(Raw_Data!B330,"mmm")</f>
        <v>Apr</v>
      </c>
      <c r="E330">
        <f>YEAR(Raw_Data!B330)</f>
        <v>2023</v>
      </c>
      <c r="F330" t="str">
        <f>TEXT(Raw_Data!B330,"mmm-yy")</f>
        <v>Apr-23</v>
      </c>
      <c r="G330" t="str">
        <f>PROPER(Raw_Data!C330&amp;". "&amp;Raw_Data!D330)</f>
        <v>A. Churchard</v>
      </c>
      <c r="H330" t="str">
        <f>IF(OR(Raw_Data!E330="M",Raw_Data!E330="Male"),"Male",IF(OR(Raw_Data!E330="F",Raw_Data!E330="Female"),"Female","Not Confirmed"))</f>
        <v>Male</v>
      </c>
      <c r="I330">
        <f>Raw_Data!F330</f>
        <v>41</v>
      </c>
      <c r="J330" t="str">
        <f>FLOOR(Raw_Data!F330,10)&amp;"-"&amp;FLOOR(Raw_Data!F330,10)+9</f>
        <v>40-49</v>
      </c>
      <c r="K330" t="str">
        <f>Raw_Data!G330</f>
        <v>White</v>
      </c>
      <c r="L330" t="str">
        <f>Raw_Data!H330</f>
        <v>None</v>
      </c>
      <c r="M330" t="str">
        <f>IF(Raw_Data!I330=TRUE,"Admitted","Not Admitted")</f>
        <v>Not Admitted</v>
      </c>
      <c r="N330" t="str">
        <f>IF(Raw_Data!J330="","Not Rated",Raw_Data!J330)</f>
        <v>Not Rated</v>
      </c>
      <c r="O330">
        <f>Raw_Data!K330</f>
        <v>41</v>
      </c>
      <c r="P330" t="str">
        <f>IF(Raw_Data!K330&lt;=30,"Within Time","Delayed")</f>
        <v>Delayed</v>
      </c>
    </row>
    <row r="331" spans="1:16" x14ac:dyDescent="0.35">
      <c r="A331" t="str">
        <f>Raw_Data!A331</f>
        <v>795-78-6425</v>
      </c>
      <c r="B331" s="2">
        <f>Raw_Data!B331</f>
        <v>45037.097916666673</v>
      </c>
      <c r="C331">
        <f>HOUR(Raw_Data!B331)</f>
        <v>2</v>
      </c>
      <c r="D331" t="str">
        <f>TEXT(Raw_Data!B331,"mmm")</f>
        <v>Apr</v>
      </c>
      <c r="E331">
        <f>YEAR(Raw_Data!B331)</f>
        <v>2023</v>
      </c>
      <c r="F331" t="str">
        <f>TEXT(Raw_Data!B331,"mmm-yy")</f>
        <v>Apr-23</v>
      </c>
      <c r="G331" t="str">
        <f>PROPER(Raw_Data!C331&amp;". "&amp;Raw_Data!D331)</f>
        <v>D. Sheffield</v>
      </c>
      <c r="H331" t="str">
        <f>IF(OR(Raw_Data!E331="M",Raw_Data!E331="Male"),"Male",IF(OR(Raw_Data!E331="F",Raw_Data!E331="Female"),"Female","Not Confirmed"))</f>
        <v>Male</v>
      </c>
      <c r="I331">
        <f>Raw_Data!F331</f>
        <v>34</v>
      </c>
      <c r="J331" t="str">
        <f>FLOOR(Raw_Data!F331,10)&amp;"-"&amp;FLOOR(Raw_Data!F331,10)+9</f>
        <v>30-39</v>
      </c>
      <c r="K331" t="str">
        <f>Raw_Data!G331</f>
        <v>White</v>
      </c>
      <c r="L331" t="str">
        <f>Raw_Data!H331</f>
        <v>General Practice</v>
      </c>
      <c r="M331" t="str">
        <f>IF(Raw_Data!I331=TRUE,"Admitted","Not Admitted")</f>
        <v>Admitted</v>
      </c>
      <c r="N331" t="str">
        <f>IF(Raw_Data!J331="","Not Rated",Raw_Data!J331)</f>
        <v>Not Rated</v>
      </c>
      <c r="O331">
        <f>Raw_Data!K331</f>
        <v>37</v>
      </c>
      <c r="P331" t="str">
        <f>IF(Raw_Data!K331&lt;=30,"Within Time","Delayed")</f>
        <v>Delayed</v>
      </c>
    </row>
    <row r="332" spans="1:16" x14ac:dyDescent="0.35">
      <c r="A332" t="str">
        <f>Raw_Data!A332</f>
        <v>723-71-3166</v>
      </c>
      <c r="B332" s="2">
        <f>Raw_Data!B332</f>
        <v>45037.176388888889</v>
      </c>
      <c r="C332">
        <f>HOUR(Raw_Data!B332)</f>
        <v>4</v>
      </c>
      <c r="D332" t="str">
        <f>TEXT(Raw_Data!B332,"mmm")</f>
        <v>Apr</v>
      </c>
      <c r="E332">
        <f>YEAR(Raw_Data!B332)</f>
        <v>2023</v>
      </c>
      <c r="F332" t="str">
        <f>TEXT(Raw_Data!B332,"mmm-yy")</f>
        <v>Apr-23</v>
      </c>
      <c r="G332" t="str">
        <f>PROPER(Raw_Data!C332&amp;". "&amp;Raw_Data!D332)</f>
        <v>T. Bannister</v>
      </c>
      <c r="H332" t="str">
        <f>IF(OR(Raw_Data!E332="M",Raw_Data!E332="Male"),"Male",IF(OR(Raw_Data!E332="F",Raw_Data!E332="Female"),"Female","Not Confirmed"))</f>
        <v>Male</v>
      </c>
      <c r="I332">
        <f>Raw_Data!F332</f>
        <v>74</v>
      </c>
      <c r="J332" t="str">
        <f>FLOOR(Raw_Data!F332,10)&amp;"-"&amp;FLOOR(Raw_Data!F332,10)+9</f>
        <v>70-79</v>
      </c>
      <c r="K332" t="str">
        <f>Raw_Data!G332</f>
        <v>White</v>
      </c>
      <c r="L332" t="str">
        <f>Raw_Data!H332</f>
        <v>None</v>
      </c>
      <c r="M332" t="str">
        <f>IF(Raw_Data!I332=TRUE,"Admitted","Not Admitted")</f>
        <v>Not Admitted</v>
      </c>
      <c r="N332" t="str">
        <f>IF(Raw_Data!J332="","Not Rated",Raw_Data!J332)</f>
        <v>Not Rated</v>
      </c>
      <c r="O332">
        <f>Raw_Data!K332</f>
        <v>56</v>
      </c>
      <c r="P332" t="str">
        <f>IF(Raw_Data!K332&lt;=30,"Within Time","Delayed")</f>
        <v>Delayed</v>
      </c>
    </row>
    <row r="333" spans="1:16" x14ac:dyDescent="0.35">
      <c r="A333" t="str">
        <f>Raw_Data!A333</f>
        <v>706-13-3252</v>
      </c>
      <c r="B333" s="2">
        <f>Raw_Data!B333</f>
        <v>45037.219444444447</v>
      </c>
      <c r="C333">
        <f>HOUR(Raw_Data!B333)</f>
        <v>5</v>
      </c>
      <c r="D333" t="str">
        <f>TEXT(Raw_Data!B333,"mmm")</f>
        <v>Apr</v>
      </c>
      <c r="E333">
        <f>YEAR(Raw_Data!B333)</f>
        <v>2023</v>
      </c>
      <c r="F333" t="str">
        <f>TEXT(Raw_Data!B333,"mmm-yy")</f>
        <v>Apr-23</v>
      </c>
      <c r="G333" t="str">
        <f>PROPER(Raw_Data!C333&amp;". "&amp;Raw_Data!D333)</f>
        <v>M. Methuen</v>
      </c>
      <c r="H333" t="str">
        <f>IF(OR(Raw_Data!E333="M",Raw_Data!E333="Male"),"Male",IF(OR(Raw_Data!E333="F",Raw_Data!E333="Female"),"Female","Not Confirmed"))</f>
        <v>Male</v>
      </c>
      <c r="I333">
        <f>Raw_Data!F333</f>
        <v>32</v>
      </c>
      <c r="J333" t="str">
        <f>FLOOR(Raw_Data!F333,10)&amp;"-"&amp;FLOOR(Raw_Data!F333,10)+9</f>
        <v>30-39</v>
      </c>
      <c r="K333" t="str">
        <f>Raw_Data!G333</f>
        <v>Declined to Identify</v>
      </c>
      <c r="L333" t="str">
        <f>Raw_Data!H333</f>
        <v>General Practice</v>
      </c>
      <c r="M333" t="str">
        <f>IF(Raw_Data!I333=TRUE,"Admitted","Not Admitted")</f>
        <v>Admitted</v>
      </c>
      <c r="N333" t="str">
        <f>IF(Raw_Data!J333="","Not Rated",Raw_Data!J333)</f>
        <v>Not Rated</v>
      </c>
      <c r="O333">
        <f>Raw_Data!K333</f>
        <v>33</v>
      </c>
      <c r="P333" t="str">
        <f>IF(Raw_Data!K333&lt;=30,"Within Time","Delayed")</f>
        <v>Delayed</v>
      </c>
    </row>
    <row r="334" spans="1:16" x14ac:dyDescent="0.35">
      <c r="A334" t="str">
        <f>Raw_Data!A334</f>
        <v>741-64-8972</v>
      </c>
      <c r="B334" s="2">
        <f>Raw_Data!B334</f>
        <v>45037.236805555563</v>
      </c>
      <c r="C334">
        <f>HOUR(Raw_Data!B334)</f>
        <v>5</v>
      </c>
      <c r="D334" t="str">
        <f>TEXT(Raw_Data!B334,"mmm")</f>
        <v>Apr</v>
      </c>
      <c r="E334">
        <f>YEAR(Raw_Data!B334)</f>
        <v>2023</v>
      </c>
      <c r="F334" t="str">
        <f>TEXT(Raw_Data!B334,"mmm-yy")</f>
        <v>Apr-23</v>
      </c>
      <c r="G334" t="str">
        <f>PROPER(Raw_Data!C334&amp;". "&amp;Raw_Data!D334)</f>
        <v>Z. Featherstone</v>
      </c>
      <c r="H334" t="str">
        <f>IF(OR(Raw_Data!E334="M",Raw_Data!E334="Male"),"Male",IF(OR(Raw_Data!E334="F",Raw_Data!E334="Female"),"Female","Not Confirmed"))</f>
        <v>Female</v>
      </c>
      <c r="I334">
        <f>Raw_Data!F334</f>
        <v>18</v>
      </c>
      <c r="J334" t="str">
        <f>FLOOR(Raw_Data!F334,10)&amp;"-"&amp;FLOOR(Raw_Data!F334,10)+9</f>
        <v>10-19</v>
      </c>
      <c r="K334" t="str">
        <f>Raw_Data!G334</f>
        <v>Declined to Identify</v>
      </c>
      <c r="L334" t="str">
        <f>Raw_Data!H334</f>
        <v>None</v>
      </c>
      <c r="M334" t="str">
        <f>IF(Raw_Data!I334=TRUE,"Admitted","Not Admitted")</f>
        <v>Admitted</v>
      </c>
      <c r="N334" t="str">
        <f>IF(Raw_Data!J334="","Not Rated",Raw_Data!J334)</f>
        <v>Not Rated</v>
      </c>
      <c r="O334">
        <f>Raw_Data!K334</f>
        <v>22</v>
      </c>
      <c r="P334" t="str">
        <f>IF(Raw_Data!K334&lt;=30,"Within Time","Delayed")</f>
        <v>Within Time</v>
      </c>
    </row>
    <row r="335" spans="1:16" x14ac:dyDescent="0.35">
      <c r="A335" t="str">
        <f>Raw_Data!A335</f>
        <v>845-96-2356</v>
      </c>
      <c r="B335" s="2">
        <f>Raw_Data!B335</f>
        <v>45037.244444444441</v>
      </c>
      <c r="C335">
        <f>HOUR(Raw_Data!B335)</f>
        <v>5</v>
      </c>
      <c r="D335" t="str">
        <f>TEXT(Raw_Data!B335,"mmm")</f>
        <v>Apr</v>
      </c>
      <c r="E335">
        <f>YEAR(Raw_Data!B335)</f>
        <v>2023</v>
      </c>
      <c r="F335" t="str">
        <f>TEXT(Raw_Data!B335,"mmm-yy")</f>
        <v>Apr-23</v>
      </c>
      <c r="G335" t="str">
        <f>PROPER(Raw_Data!C335&amp;". "&amp;Raw_Data!D335)</f>
        <v>O. Oakden</v>
      </c>
      <c r="H335" t="str">
        <f>IF(OR(Raw_Data!E335="M",Raw_Data!E335="Male"),"Male",IF(OR(Raw_Data!E335="F",Raw_Data!E335="Female"),"Female","Not Confirmed"))</f>
        <v>Female</v>
      </c>
      <c r="I335">
        <f>Raw_Data!F335</f>
        <v>32</v>
      </c>
      <c r="J335" t="str">
        <f>FLOOR(Raw_Data!F335,10)&amp;"-"&amp;FLOOR(Raw_Data!F335,10)+9</f>
        <v>30-39</v>
      </c>
      <c r="K335" t="str">
        <f>Raw_Data!G335</f>
        <v>Unknown</v>
      </c>
      <c r="L335" t="str">
        <f>Raw_Data!H335</f>
        <v>None</v>
      </c>
      <c r="M335" t="str">
        <f>IF(Raw_Data!I335=TRUE,"Admitted","Not Admitted")</f>
        <v>Admitted</v>
      </c>
      <c r="N335">
        <f>IF(Raw_Data!J335="","Not Rated",Raw_Data!J335)</f>
        <v>5</v>
      </c>
      <c r="O335">
        <f>Raw_Data!K335</f>
        <v>16</v>
      </c>
      <c r="P335" t="str">
        <f>IF(Raw_Data!K335&lt;=30,"Within Time","Delayed")</f>
        <v>Within Time</v>
      </c>
    </row>
    <row r="336" spans="1:16" x14ac:dyDescent="0.35">
      <c r="A336" t="str">
        <f>Raw_Data!A336</f>
        <v>102-50-6765</v>
      </c>
      <c r="B336" s="2">
        <f>Raw_Data!B336</f>
        <v>45037.345138888893</v>
      </c>
      <c r="C336">
        <f>HOUR(Raw_Data!B336)</f>
        <v>8</v>
      </c>
      <c r="D336" t="str">
        <f>TEXT(Raw_Data!B336,"mmm")</f>
        <v>Apr</v>
      </c>
      <c r="E336">
        <f>YEAR(Raw_Data!B336)</f>
        <v>2023</v>
      </c>
      <c r="F336" t="str">
        <f>TEXT(Raw_Data!B336,"mmm-yy")</f>
        <v>Apr-23</v>
      </c>
      <c r="G336" t="str">
        <f>PROPER(Raw_Data!C336&amp;". "&amp;Raw_Data!D336)</f>
        <v>O. Middleditch</v>
      </c>
      <c r="H336" t="str">
        <f>IF(OR(Raw_Data!E336="M",Raw_Data!E336="Male"),"Male",IF(OR(Raw_Data!E336="F",Raw_Data!E336="Female"),"Female","Not Confirmed"))</f>
        <v>Male</v>
      </c>
      <c r="I336">
        <f>Raw_Data!F336</f>
        <v>1</v>
      </c>
      <c r="J336" t="str">
        <f>FLOOR(Raw_Data!F336,10)&amp;"-"&amp;FLOOR(Raw_Data!F336,10)+9</f>
        <v>0-9</v>
      </c>
      <c r="K336" t="str">
        <f>Raw_Data!G336</f>
        <v>Declined to Identify</v>
      </c>
      <c r="L336" t="str">
        <f>Raw_Data!H336</f>
        <v>None</v>
      </c>
      <c r="M336" t="str">
        <f>IF(Raw_Data!I336=TRUE,"Admitted","Not Admitted")</f>
        <v>Not Admitted</v>
      </c>
      <c r="N336">
        <f>IF(Raw_Data!J336="","Not Rated",Raw_Data!J336)</f>
        <v>10</v>
      </c>
      <c r="O336">
        <f>Raw_Data!K336</f>
        <v>37</v>
      </c>
      <c r="P336" t="str">
        <f>IF(Raw_Data!K336&lt;=30,"Within Time","Delayed")</f>
        <v>Delayed</v>
      </c>
    </row>
    <row r="337" spans="1:16" x14ac:dyDescent="0.35">
      <c r="A337" t="str">
        <f>Raw_Data!A337</f>
        <v>410-47-8961</v>
      </c>
      <c r="B337" s="2">
        <f>Raw_Data!B337</f>
        <v>45037.37222222222</v>
      </c>
      <c r="C337">
        <f>HOUR(Raw_Data!B337)</f>
        <v>8</v>
      </c>
      <c r="D337" t="str">
        <f>TEXT(Raw_Data!B337,"mmm")</f>
        <v>Apr</v>
      </c>
      <c r="E337">
        <f>YEAR(Raw_Data!B337)</f>
        <v>2023</v>
      </c>
      <c r="F337" t="str">
        <f>TEXT(Raw_Data!B337,"mmm-yy")</f>
        <v>Apr-23</v>
      </c>
      <c r="G337" t="str">
        <f>PROPER(Raw_Data!C337&amp;". "&amp;Raw_Data!D337)</f>
        <v>Z. Dunmore</v>
      </c>
      <c r="H337" t="str">
        <f>IF(OR(Raw_Data!E337="M",Raw_Data!E337="Male"),"Male",IF(OR(Raw_Data!E337="F",Raw_Data!E337="Female"),"Female","Not Confirmed"))</f>
        <v>Male</v>
      </c>
      <c r="I337">
        <f>Raw_Data!F337</f>
        <v>76</v>
      </c>
      <c r="J337" t="str">
        <f>FLOOR(Raw_Data!F337,10)&amp;"-"&amp;FLOOR(Raw_Data!F337,10)+9</f>
        <v>70-79</v>
      </c>
      <c r="K337" t="str">
        <f>Raw_Data!G337</f>
        <v>African American</v>
      </c>
      <c r="L337" t="str">
        <f>Raw_Data!H337</f>
        <v>Gastroenterology</v>
      </c>
      <c r="M337" t="str">
        <f>IF(Raw_Data!I337=TRUE,"Admitted","Not Admitted")</f>
        <v>Admitted</v>
      </c>
      <c r="N337" t="str">
        <f>IF(Raw_Data!J337="","Not Rated",Raw_Data!J337)</f>
        <v>Not Rated</v>
      </c>
      <c r="O337">
        <f>Raw_Data!K337</f>
        <v>21</v>
      </c>
      <c r="P337" t="str">
        <f>IF(Raw_Data!K337&lt;=30,"Within Time","Delayed")</f>
        <v>Within Time</v>
      </c>
    </row>
    <row r="338" spans="1:16" x14ac:dyDescent="0.35">
      <c r="A338" t="str">
        <f>Raw_Data!A338</f>
        <v>645-91-6678</v>
      </c>
      <c r="B338" s="2">
        <f>Raw_Data!B338</f>
        <v>45037.394444444442</v>
      </c>
      <c r="C338">
        <f>HOUR(Raw_Data!B338)</f>
        <v>9</v>
      </c>
      <c r="D338" t="str">
        <f>TEXT(Raw_Data!B338,"mmm")</f>
        <v>Apr</v>
      </c>
      <c r="E338">
        <f>YEAR(Raw_Data!B338)</f>
        <v>2023</v>
      </c>
      <c r="F338" t="str">
        <f>TEXT(Raw_Data!B338,"mmm-yy")</f>
        <v>Apr-23</v>
      </c>
      <c r="G338" t="str">
        <f>PROPER(Raw_Data!C338&amp;". "&amp;Raw_Data!D338)</f>
        <v>J. Jephson</v>
      </c>
      <c r="H338" t="str">
        <f>IF(OR(Raw_Data!E338="M",Raw_Data!E338="Male"),"Male",IF(OR(Raw_Data!E338="F",Raw_Data!E338="Female"),"Female","Not Confirmed"))</f>
        <v>Male</v>
      </c>
      <c r="I338">
        <f>Raw_Data!F338</f>
        <v>34</v>
      </c>
      <c r="J338" t="str">
        <f>FLOOR(Raw_Data!F338,10)&amp;"-"&amp;FLOOR(Raw_Data!F338,10)+9</f>
        <v>30-39</v>
      </c>
      <c r="K338" t="str">
        <f>Raw_Data!G338</f>
        <v>African American</v>
      </c>
      <c r="L338" t="str">
        <f>Raw_Data!H338</f>
        <v>None</v>
      </c>
      <c r="M338" t="str">
        <f>IF(Raw_Data!I338=TRUE,"Admitted","Not Admitted")</f>
        <v>Not Admitted</v>
      </c>
      <c r="N338" t="str">
        <f>IF(Raw_Data!J338="","Not Rated",Raw_Data!J338)</f>
        <v>Not Rated</v>
      </c>
      <c r="O338">
        <f>Raw_Data!K338</f>
        <v>26</v>
      </c>
      <c r="P338" t="str">
        <f>IF(Raw_Data!K338&lt;=30,"Within Time","Delayed")</f>
        <v>Within Time</v>
      </c>
    </row>
    <row r="339" spans="1:16" x14ac:dyDescent="0.35">
      <c r="A339" t="str">
        <f>Raw_Data!A339</f>
        <v>788-64-3378</v>
      </c>
      <c r="B339" s="2">
        <f>Raw_Data!B339</f>
        <v>45037.397916666669</v>
      </c>
      <c r="C339">
        <f>HOUR(Raw_Data!B339)</f>
        <v>9</v>
      </c>
      <c r="D339" t="str">
        <f>TEXT(Raw_Data!B339,"mmm")</f>
        <v>Apr</v>
      </c>
      <c r="E339">
        <f>YEAR(Raw_Data!B339)</f>
        <v>2023</v>
      </c>
      <c r="F339" t="str">
        <f>TEXT(Raw_Data!B339,"mmm-yy")</f>
        <v>Apr-23</v>
      </c>
      <c r="G339" t="str">
        <f>PROPER(Raw_Data!C339&amp;". "&amp;Raw_Data!D339)</f>
        <v>O. Rowntree</v>
      </c>
      <c r="H339" t="str">
        <f>IF(OR(Raw_Data!E339="M",Raw_Data!E339="Male"),"Male",IF(OR(Raw_Data!E339="F",Raw_Data!E339="Female"),"Female","Not Confirmed"))</f>
        <v>Female</v>
      </c>
      <c r="I339">
        <f>Raw_Data!F339</f>
        <v>22</v>
      </c>
      <c r="J339" t="str">
        <f>FLOOR(Raw_Data!F339,10)&amp;"-"&amp;FLOOR(Raw_Data!F339,10)+9</f>
        <v>20-29</v>
      </c>
      <c r="K339" t="str">
        <f>Raw_Data!G339</f>
        <v>Pacific Islander</v>
      </c>
      <c r="L339" t="str">
        <f>Raw_Data!H339</f>
        <v>None</v>
      </c>
      <c r="M339" t="str">
        <f>IF(Raw_Data!I339=TRUE,"Admitted","Not Admitted")</f>
        <v>Admitted</v>
      </c>
      <c r="N339">
        <f>IF(Raw_Data!J339="","Not Rated",Raw_Data!J339)</f>
        <v>10</v>
      </c>
      <c r="O339">
        <f>Raw_Data!K339</f>
        <v>16</v>
      </c>
      <c r="P339" t="str">
        <f>IF(Raw_Data!K339&lt;=30,"Within Time","Delayed")</f>
        <v>Within Time</v>
      </c>
    </row>
    <row r="340" spans="1:16" x14ac:dyDescent="0.35">
      <c r="A340" t="str">
        <f>Raw_Data!A340</f>
        <v>276-77-8388</v>
      </c>
      <c r="B340" s="2">
        <f>Raw_Data!B340</f>
        <v>45037.427083333343</v>
      </c>
      <c r="C340">
        <f>HOUR(Raw_Data!B340)</f>
        <v>10</v>
      </c>
      <c r="D340" t="str">
        <f>TEXT(Raw_Data!B340,"mmm")</f>
        <v>Apr</v>
      </c>
      <c r="E340">
        <f>YEAR(Raw_Data!B340)</f>
        <v>2023</v>
      </c>
      <c r="F340" t="str">
        <f>TEXT(Raw_Data!B340,"mmm-yy")</f>
        <v>Apr-23</v>
      </c>
      <c r="G340" t="str">
        <f>PROPER(Raw_Data!C340&amp;". "&amp;Raw_Data!D340)</f>
        <v>H. Ironside</v>
      </c>
      <c r="H340" t="str">
        <f>IF(OR(Raw_Data!E340="M",Raw_Data!E340="Male"),"Male",IF(OR(Raw_Data!E340="F",Raw_Data!E340="Female"),"Female","Not Confirmed"))</f>
        <v>Male</v>
      </c>
      <c r="I340">
        <f>Raw_Data!F340</f>
        <v>12</v>
      </c>
      <c r="J340" t="str">
        <f>FLOOR(Raw_Data!F340,10)&amp;"-"&amp;FLOOR(Raw_Data!F340,10)+9</f>
        <v>10-19</v>
      </c>
      <c r="K340" t="str">
        <f>Raw_Data!G340</f>
        <v>Asian</v>
      </c>
      <c r="L340" t="str">
        <f>Raw_Data!H340</f>
        <v>None</v>
      </c>
      <c r="M340" t="str">
        <f>IF(Raw_Data!I340=TRUE,"Admitted","Not Admitted")</f>
        <v>Not Admitted</v>
      </c>
      <c r="N340" t="str">
        <f>IF(Raw_Data!J340="","Not Rated",Raw_Data!J340)</f>
        <v>Not Rated</v>
      </c>
      <c r="O340">
        <f>Raw_Data!K340</f>
        <v>26</v>
      </c>
      <c r="P340" t="str">
        <f>IF(Raw_Data!K340&lt;=30,"Within Time","Delayed")</f>
        <v>Within Time</v>
      </c>
    </row>
    <row r="341" spans="1:16" x14ac:dyDescent="0.35">
      <c r="A341" t="str">
        <f>Raw_Data!A341</f>
        <v>510-49-8110</v>
      </c>
      <c r="B341" s="2">
        <f>Raw_Data!B341</f>
        <v>45037.513194444437</v>
      </c>
      <c r="C341">
        <f>HOUR(Raw_Data!B341)</f>
        <v>12</v>
      </c>
      <c r="D341" t="str">
        <f>TEXT(Raw_Data!B341,"mmm")</f>
        <v>Apr</v>
      </c>
      <c r="E341">
        <f>YEAR(Raw_Data!B341)</f>
        <v>2023</v>
      </c>
      <c r="F341" t="str">
        <f>TEXT(Raw_Data!B341,"mmm-yy")</f>
        <v>Apr-23</v>
      </c>
      <c r="G341" t="str">
        <f>PROPER(Raw_Data!C341&amp;". "&amp;Raw_Data!D341)</f>
        <v>P. Silverlock</v>
      </c>
      <c r="H341" t="str">
        <f>IF(OR(Raw_Data!E341="M",Raw_Data!E341="Male"),"Male",IF(OR(Raw_Data!E341="F",Raw_Data!E341="Female"),"Female","Not Confirmed"))</f>
        <v>Male</v>
      </c>
      <c r="I341">
        <f>Raw_Data!F341</f>
        <v>41</v>
      </c>
      <c r="J341" t="str">
        <f>FLOOR(Raw_Data!F341,10)&amp;"-"&amp;FLOOR(Raw_Data!F341,10)+9</f>
        <v>40-49</v>
      </c>
      <c r="K341" t="str">
        <f>Raw_Data!G341</f>
        <v>Unknown</v>
      </c>
      <c r="L341" t="str">
        <f>Raw_Data!H341</f>
        <v>None</v>
      </c>
      <c r="M341" t="str">
        <f>IF(Raw_Data!I341=TRUE,"Admitted","Not Admitted")</f>
        <v>Not Admitted</v>
      </c>
      <c r="N341" t="str">
        <f>IF(Raw_Data!J341="","Not Rated",Raw_Data!J341)</f>
        <v>Not Rated</v>
      </c>
      <c r="O341">
        <f>Raw_Data!K341</f>
        <v>17</v>
      </c>
      <c r="P341" t="str">
        <f>IF(Raw_Data!K341&lt;=30,"Within Time","Delayed")</f>
        <v>Within Time</v>
      </c>
    </row>
    <row r="342" spans="1:16" x14ac:dyDescent="0.35">
      <c r="A342" t="str">
        <f>Raw_Data!A342</f>
        <v>429-27-6258</v>
      </c>
      <c r="B342" s="2">
        <f>Raw_Data!B342</f>
        <v>45037.521527777782</v>
      </c>
      <c r="C342">
        <f>HOUR(Raw_Data!B342)</f>
        <v>12</v>
      </c>
      <c r="D342" t="str">
        <f>TEXT(Raw_Data!B342,"mmm")</f>
        <v>Apr</v>
      </c>
      <c r="E342">
        <f>YEAR(Raw_Data!B342)</f>
        <v>2023</v>
      </c>
      <c r="F342" t="str">
        <f>TEXT(Raw_Data!B342,"mmm-yy")</f>
        <v>Apr-23</v>
      </c>
      <c r="G342" t="str">
        <f>PROPER(Raw_Data!C342&amp;". "&amp;Raw_Data!D342)</f>
        <v>A. Jephson</v>
      </c>
      <c r="H342" t="str">
        <f>IF(OR(Raw_Data!E342="M",Raw_Data!E342="Male"),"Male",IF(OR(Raw_Data!E342="F",Raw_Data!E342="Female"),"Female","Not Confirmed"))</f>
        <v>Male</v>
      </c>
      <c r="I342">
        <f>Raw_Data!F342</f>
        <v>74</v>
      </c>
      <c r="J342" t="str">
        <f>FLOOR(Raw_Data!F342,10)&amp;"-"&amp;FLOOR(Raw_Data!F342,10)+9</f>
        <v>70-79</v>
      </c>
      <c r="K342" t="str">
        <f>Raw_Data!G342</f>
        <v>Declined to Identify</v>
      </c>
      <c r="L342" t="str">
        <f>Raw_Data!H342</f>
        <v>None</v>
      </c>
      <c r="M342" t="str">
        <f>IF(Raw_Data!I342=TRUE,"Admitted","Not Admitted")</f>
        <v>Admitted</v>
      </c>
      <c r="N342" t="str">
        <f>IF(Raw_Data!J342="","Not Rated",Raw_Data!J342)</f>
        <v>Not Rated</v>
      </c>
      <c r="O342">
        <f>Raw_Data!K342</f>
        <v>36</v>
      </c>
      <c r="P342" t="str">
        <f>IF(Raw_Data!K342&lt;=30,"Within Time","Delayed")</f>
        <v>Delayed</v>
      </c>
    </row>
    <row r="343" spans="1:16" x14ac:dyDescent="0.35">
      <c r="A343" t="str">
        <f>Raw_Data!A343</f>
        <v>183-57-4678</v>
      </c>
      <c r="B343" s="2">
        <f>Raw_Data!B343</f>
        <v>45037.525000000001</v>
      </c>
      <c r="C343">
        <f>HOUR(Raw_Data!B343)</f>
        <v>12</v>
      </c>
      <c r="D343" t="str">
        <f>TEXT(Raw_Data!B343,"mmm")</f>
        <v>Apr</v>
      </c>
      <c r="E343">
        <f>YEAR(Raw_Data!B343)</f>
        <v>2023</v>
      </c>
      <c r="F343" t="str">
        <f>TEXT(Raw_Data!B343,"mmm-yy")</f>
        <v>Apr-23</v>
      </c>
      <c r="G343" t="str">
        <f>PROPER(Raw_Data!C343&amp;". "&amp;Raw_Data!D343)</f>
        <v>K. Brixey</v>
      </c>
      <c r="H343" t="str">
        <f>IF(OR(Raw_Data!E343="M",Raw_Data!E343="Male"),"Male",IF(OR(Raw_Data!E343="F",Raw_Data!E343="Female"),"Female","Not Confirmed"))</f>
        <v>Female</v>
      </c>
      <c r="I343">
        <f>Raw_Data!F343</f>
        <v>43</v>
      </c>
      <c r="J343" t="str">
        <f>FLOOR(Raw_Data!F343,10)&amp;"-"&amp;FLOOR(Raw_Data!F343,10)+9</f>
        <v>40-49</v>
      </c>
      <c r="K343" t="str">
        <f>Raw_Data!G343</f>
        <v>Pacific Islander</v>
      </c>
      <c r="L343" t="str">
        <f>Raw_Data!H343</f>
        <v>None</v>
      </c>
      <c r="M343" t="str">
        <f>IF(Raw_Data!I343=TRUE,"Admitted","Not Admitted")</f>
        <v>Admitted</v>
      </c>
      <c r="N343" t="str">
        <f>IF(Raw_Data!J343="","Not Rated",Raw_Data!J343)</f>
        <v>Not Rated</v>
      </c>
      <c r="O343">
        <f>Raw_Data!K343</f>
        <v>54</v>
      </c>
      <c r="P343" t="str">
        <f>IF(Raw_Data!K343&lt;=30,"Within Time","Delayed")</f>
        <v>Delayed</v>
      </c>
    </row>
    <row r="344" spans="1:16" x14ac:dyDescent="0.35">
      <c r="A344" t="str">
        <f>Raw_Data!A344</f>
        <v>155-28-7594</v>
      </c>
      <c r="B344" s="2">
        <f>Raw_Data!B344</f>
        <v>45037.7</v>
      </c>
      <c r="C344">
        <f>HOUR(Raw_Data!B344)</f>
        <v>16</v>
      </c>
      <c r="D344" t="str">
        <f>TEXT(Raw_Data!B344,"mmm")</f>
        <v>Apr</v>
      </c>
      <c r="E344">
        <f>YEAR(Raw_Data!B344)</f>
        <v>2023</v>
      </c>
      <c r="F344" t="str">
        <f>TEXT(Raw_Data!B344,"mmm-yy")</f>
        <v>Apr-23</v>
      </c>
      <c r="G344" t="str">
        <f>PROPER(Raw_Data!C344&amp;". "&amp;Raw_Data!D344)</f>
        <v>S. Lockwood</v>
      </c>
      <c r="H344" t="str">
        <f>IF(OR(Raw_Data!E344="M",Raw_Data!E344="Male"),"Male",IF(OR(Raw_Data!E344="F",Raw_Data!E344="Female"),"Female","Not Confirmed"))</f>
        <v>Male</v>
      </c>
      <c r="I344">
        <f>Raw_Data!F344</f>
        <v>68</v>
      </c>
      <c r="J344" t="str">
        <f>FLOOR(Raw_Data!F344,10)&amp;"-"&amp;FLOOR(Raw_Data!F344,10)+9</f>
        <v>60-69</v>
      </c>
      <c r="K344" t="str">
        <f>Raw_Data!G344</f>
        <v>Unknown</v>
      </c>
      <c r="L344" t="str">
        <f>Raw_Data!H344</f>
        <v>None</v>
      </c>
      <c r="M344" t="str">
        <f>IF(Raw_Data!I344=TRUE,"Admitted","Not Admitted")</f>
        <v>Not Admitted</v>
      </c>
      <c r="N344">
        <f>IF(Raw_Data!J344="","Not Rated",Raw_Data!J344)</f>
        <v>7</v>
      </c>
      <c r="O344">
        <f>Raw_Data!K344</f>
        <v>10</v>
      </c>
      <c r="P344" t="str">
        <f>IF(Raw_Data!K344&lt;=30,"Within Time","Delayed")</f>
        <v>Within Time</v>
      </c>
    </row>
    <row r="345" spans="1:16" x14ac:dyDescent="0.35">
      <c r="A345" t="str">
        <f>Raw_Data!A345</f>
        <v>902-13-6432</v>
      </c>
      <c r="B345" s="2">
        <f>Raw_Data!B345</f>
        <v>45037.750694444447</v>
      </c>
      <c r="C345">
        <f>HOUR(Raw_Data!B345)</f>
        <v>18</v>
      </c>
      <c r="D345" t="str">
        <f>TEXT(Raw_Data!B345,"mmm")</f>
        <v>Apr</v>
      </c>
      <c r="E345">
        <f>YEAR(Raw_Data!B345)</f>
        <v>2023</v>
      </c>
      <c r="F345" t="str">
        <f>TEXT(Raw_Data!B345,"mmm-yy")</f>
        <v>Apr-23</v>
      </c>
      <c r="G345" t="str">
        <f>PROPER(Raw_Data!C345&amp;". "&amp;Raw_Data!D345)</f>
        <v>P. Gionettitti</v>
      </c>
      <c r="H345" t="str">
        <f>IF(OR(Raw_Data!E345="M",Raw_Data!E345="Male"),"Male",IF(OR(Raw_Data!E345="F",Raw_Data!E345="Female"),"Female","Not Confirmed"))</f>
        <v>Female</v>
      </c>
      <c r="I345">
        <f>Raw_Data!F345</f>
        <v>19</v>
      </c>
      <c r="J345" t="str">
        <f>FLOOR(Raw_Data!F345,10)&amp;"-"&amp;FLOOR(Raw_Data!F345,10)+9</f>
        <v>10-19</v>
      </c>
      <c r="K345" t="str">
        <f>Raw_Data!G345</f>
        <v>Unknown</v>
      </c>
      <c r="L345" t="str">
        <f>Raw_Data!H345</f>
        <v>None</v>
      </c>
      <c r="M345" t="str">
        <f>IF(Raw_Data!I345=TRUE,"Admitted","Not Admitted")</f>
        <v>Admitted</v>
      </c>
      <c r="N345" t="str">
        <f>IF(Raw_Data!J345="","Not Rated",Raw_Data!J345)</f>
        <v>Not Rated</v>
      </c>
      <c r="O345">
        <f>Raw_Data!K345</f>
        <v>43</v>
      </c>
      <c r="P345" t="str">
        <f>IF(Raw_Data!K345&lt;=30,"Within Time","Delayed")</f>
        <v>Delayed</v>
      </c>
    </row>
    <row r="346" spans="1:16" x14ac:dyDescent="0.35">
      <c r="A346" t="str">
        <f>Raw_Data!A346</f>
        <v>126-35-5773</v>
      </c>
      <c r="B346" s="2">
        <f>Raw_Data!B346</f>
        <v>45037.97152777778</v>
      </c>
      <c r="C346">
        <f>HOUR(Raw_Data!B346)</f>
        <v>23</v>
      </c>
      <c r="D346" t="str">
        <f>TEXT(Raw_Data!B346,"mmm")</f>
        <v>Apr</v>
      </c>
      <c r="E346">
        <f>YEAR(Raw_Data!B346)</f>
        <v>2023</v>
      </c>
      <c r="F346" t="str">
        <f>TEXT(Raw_Data!B346,"mmm-yy")</f>
        <v>Apr-23</v>
      </c>
      <c r="G346" t="str">
        <f>PROPER(Raw_Data!C346&amp;". "&amp;Raw_Data!D346)</f>
        <v>T. Rowntree</v>
      </c>
      <c r="H346" t="str">
        <f>IF(OR(Raw_Data!E346="M",Raw_Data!E346="Male"),"Male",IF(OR(Raw_Data!E346="F",Raw_Data!E346="Female"),"Female","Not Confirmed"))</f>
        <v>Female</v>
      </c>
      <c r="I346">
        <f>Raw_Data!F346</f>
        <v>69</v>
      </c>
      <c r="J346" t="str">
        <f>FLOOR(Raw_Data!F346,10)&amp;"-"&amp;FLOOR(Raw_Data!F346,10)+9</f>
        <v>60-69</v>
      </c>
      <c r="K346" t="str">
        <f>Raw_Data!G346</f>
        <v>White</v>
      </c>
      <c r="L346" t="str">
        <f>Raw_Data!H346</f>
        <v>Orthopedics</v>
      </c>
      <c r="M346" t="str">
        <f>IF(Raw_Data!I346=TRUE,"Admitted","Not Admitted")</f>
        <v>Admitted</v>
      </c>
      <c r="N346">
        <f>IF(Raw_Data!J346="","Not Rated",Raw_Data!J346)</f>
        <v>6</v>
      </c>
      <c r="O346">
        <f>Raw_Data!K346</f>
        <v>19</v>
      </c>
      <c r="P346" t="str">
        <f>IF(Raw_Data!K346&lt;=30,"Within Time","Delayed")</f>
        <v>Within Time</v>
      </c>
    </row>
    <row r="347" spans="1:16" x14ac:dyDescent="0.35">
      <c r="A347" t="str">
        <f>Raw_Data!A347</f>
        <v>562-64-1146</v>
      </c>
      <c r="B347" s="2">
        <f>Raw_Data!B347</f>
        <v>45037.997916666667</v>
      </c>
      <c r="C347">
        <f>HOUR(Raw_Data!B347)</f>
        <v>23</v>
      </c>
      <c r="D347" t="str">
        <f>TEXT(Raw_Data!B347,"mmm")</f>
        <v>Apr</v>
      </c>
      <c r="E347">
        <f>YEAR(Raw_Data!B347)</f>
        <v>2023</v>
      </c>
      <c r="F347" t="str">
        <f>TEXT(Raw_Data!B347,"mmm-yy")</f>
        <v>Apr-23</v>
      </c>
      <c r="G347" t="str">
        <f>PROPER(Raw_Data!C347&amp;". "&amp;Raw_Data!D347)</f>
        <v>Y. Ravenscroft</v>
      </c>
      <c r="H347" t="str">
        <f>IF(OR(Raw_Data!E347="M",Raw_Data!E347="Male"),"Male",IF(OR(Raw_Data!E347="F",Raw_Data!E347="Female"),"Female","Not Confirmed"))</f>
        <v>Male</v>
      </c>
      <c r="I347">
        <f>Raw_Data!F347</f>
        <v>6</v>
      </c>
      <c r="J347" t="str">
        <f>FLOOR(Raw_Data!F347,10)&amp;"-"&amp;FLOOR(Raw_Data!F347,10)+9</f>
        <v>0-9</v>
      </c>
      <c r="K347" t="str">
        <f>Raw_Data!G347</f>
        <v>Asian</v>
      </c>
      <c r="L347" t="str">
        <f>Raw_Data!H347</f>
        <v>None</v>
      </c>
      <c r="M347" t="str">
        <f>IF(Raw_Data!I347=TRUE,"Admitted","Not Admitted")</f>
        <v>Not Admitted</v>
      </c>
      <c r="N347" t="str">
        <f>IF(Raw_Data!J347="","Not Rated",Raw_Data!J347)</f>
        <v>Not Rated</v>
      </c>
      <c r="O347">
        <f>Raw_Data!K347</f>
        <v>31</v>
      </c>
      <c r="P347" t="str">
        <f>IF(Raw_Data!K347&lt;=30,"Within Time","Delayed")</f>
        <v>Delayed</v>
      </c>
    </row>
    <row r="348" spans="1:16" x14ac:dyDescent="0.35">
      <c r="A348" t="str">
        <f>Raw_Data!A348</f>
        <v>715-62-4847</v>
      </c>
      <c r="B348" s="2">
        <f>Raw_Data!B348</f>
        <v>45038.089583333327</v>
      </c>
      <c r="C348">
        <f>HOUR(Raw_Data!B348)</f>
        <v>2</v>
      </c>
      <c r="D348" t="str">
        <f>TEXT(Raw_Data!B348,"mmm")</f>
        <v>Apr</v>
      </c>
      <c r="E348">
        <f>YEAR(Raw_Data!B348)</f>
        <v>2023</v>
      </c>
      <c r="F348" t="str">
        <f>TEXT(Raw_Data!B348,"mmm-yy")</f>
        <v>Apr-23</v>
      </c>
      <c r="G348" t="str">
        <f>PROPER(Raw_Data!C348&amp;". "&amp;Raw_Data!D348)</f>
        <v>J. Thornbury</v>
      </c>
      <c r="H348" t="str">
        <f>IF(OR(Raw_Data!E348="M",Raw_Data!E348="Male"),"Male",IF(OR(Raw_Data!E348="F",Raw_Data!E348="Female"),"Female","Not Confirmed"))</f>
        <v>Male</v>
      </c>
      <c r="I348">
        <f>Raw_Data!F348</f>
        <v>53</v>
      </c>
      <c r="J348" t="str">
        <f>FLOOR(Raw_Data!F348,10)&amp;"-"&amp;FLOOR(Raw_Data!F348,10)+9</f>
        <v>50-59</v>
      </c>
      <c r="K348" t="str">
        <f>Raw_Data!G348</f>
        <v>White</v>
      </c>
      <c r="L348" t="str">
        <f>Raw_Data!H348</f>
        <v>Orthopedics</v>
      </c>
      <c r="M348" t="str">
        <f>IF(Raw_Data!I348=TRUE,"Admitted","Not Admitted")</f>
        <v>Admitted</v>
      </c>
      <c r="N348" t="str">
        <f>IF(Raw_Data!J348="","Not Rated",Raw_Data!J348)</f>
        <v>Not Rated</v>
      </c>
      <c r="O348">
        <f>Raw_Data!K348</f>
        <v>35</v>
      </c>
      <c r="P348" t="str">
        <f>IF(Raw_Data!K348&lt;=30,"Within Time","Delayed")</f>
        <v>Delayed</v>
      </c>
    </row>
    <row r="349" spans="1:16" x14ac:dyDescent="0.35">
      <c r="A349" t="str">
        <f>Raw_Data!A349</f>
        <v>935-90-5644</v>
      </c>
      <c r="B349" s="2">
        <f>Raw_Data!B349</f>
        <v>45038.217361111107</v>
      </c>
      <c r="C349">
        <f>HOUR(Raw_Data!B349)</f>
        <v>5</v>
      </c>
      <c r="D349" t="str">
        <f>TEXT(Raw_Data!B349,"mmm")</f>
        <v>Apr</v>
      </c>
      <c r="E349">
        <f>YEAR(Raw_Data!B349)</f>
        <v>2023</v>
      </c>
      <c r="F349" t="str">
        <f>TEXT(Raw_Data!B349,"mmm-yy")</f>
        <v>Apr-23</v>
      </c>
      <c r="G349" t="str">
        <f>PROPER(Raw_Data!C349&amp;". "&amp;Raw_Data!D349)</f>
        <v>V. Kingsley</v>
      </c>
      <c r="H349" t="str">
        <f>IF(OR(Raw_Data!E349="M",Raw_Data!E349="Male"),"Male",IF(OR(Raw_Data!E349="F",Raw_Data!E349="Female"),"Female","Not Confirmed"))</f>
        <v>Male</v>
      </c>
      <c r="I349">
        <f>Raw_Data!F349</f>
        <v>44</v>
      </c>
      <c r="J349" t="str">
        <f>FLOOR(Raw_Data!F349,10)&amp;"-"&amp;FLOOR(Raw_Data!F349,10)+9</f>
        <v>40-49</v>
      </c>
      <c r="K349" t="str">
        <f>Raw_Data!G349</f>
        <v>Asian</v>
      </c>
      <c r="L349" t="str">
        <f>Raw_Data!H349</f>
        <v>None</v>
      </c>
      <c r="M349" t="str">
        <f>IF(Raw_Data!I349=TRUE,"Admitted","Not Admitted")</f>
        <v>Not Admitted</v>
      </c>
      <c r="N349">
        <f>IF(Raw_Data!J349="","Not Rated",Raw_Data!J349)</f>
        <v>7</v>
      </c>
      <c r="O349">
        <f>Raw_Data!K349</f>
        <v>12</v>
      </c>
      <c r="P349" t="str">
        <f>IF(Raw_Data!K349&lt;=30,"Within Time","Delayed")</f>
        <v>Within Time</v>
      </c>
    </row>
    <row r="350" spans="1:16" x14ac:dyDescent="0.35">
      <c r="A350" t="str">
        <f>Raw_Data!A350</f>
        <v>511-64-9812</v>
      </c>
      <c r="B350" s="2">
        <f>Raw_Data!B350</f>
        <v>45038.219444444447</v>
      </c>
      <c r="C350">
        <f>HOUR(Raw_Data!B350)</f>
        <v>5</v>
      </c>
      <c r="D350" t="str">
        <f>TEXT(Raw_Data!B350,"mmm")</f>
        <v>Apr</v>
      </c>
      <c r="E350">
        <f>YEAR(Raw_Data!B350)</f>
        <v>2023</v>
      </c>
      <c r="F350" t="str">
        <f>TEXT(Raw_Data!B350,"mmm-yy")</f>
        <v>Apr-23</v>
      </c>
      <c r="G350" t="str">
        <f>PROPER(Raw_Data!C350&amp;". "&amp;Raw_Data!D350)</f>
        <v>T. Quarmby</v>
      </c>
      <c r="H350" t="str">
        <f>IF(OR(Raw_Data!E350="M",Raw_Data!E350="Male"),"Male",IF(OR(Raw_Data!E350="F",Raw_Data!E350="Female"),"Female","Not Confirmed"))</f>
        <v>Female</v>
      </c>
      <c r="I350">
        <f>Raw_Data!F350</f>
        <v>40</v>
      </c>
      <c r="J350" t="str">
        <f>FLOOR(Raw_Data!F350,10)&amp;"-"&amp;FLOOR(Raw_Data!F350,10)+9</f>
        <v>40-49</v>
      </c>
      <c r="K350" t="str">
        <f>Raw_Data!G350</f>
        <v>Native American/Alaska Native</v>
      </c>
      <c r="L350" t="str">
        <f>Raw_Data!H350</f>
        <v>None</v>
      </c>
      <c r="M350" t="str">
        <f>IF(Raw_Data!I350=TRUE,"Admitted","Not Admitted")</f>
        <v>Admitted</v>
      </c>
      <c r="N350" t="str">
        <f>IF(Raw_Data!J350="","Not Rated",Raw_Data!J350)</f>
        <v>Not Rated</v>
      </c>
      <c r="O350">
        <f>Raw_Data!K350</f>
        <v>25</v>
      </c>
      <c r="P350" t="str">
        <f>IF(Raw_Data!K350&lt;=30,"Within Time","Delayed")</f>
        <v>Within Time</v>
      </c>
    </row>
    <row r="351" spans="1:16" x14ac:dyDescent="0.35">
      <c r="A351" t="str">
        <f>Raw_Data!A351</f>
        <v>366-92-8442</v>
      </c>
      <c r="B351" s="2">
        <f>Raw_Data!B351</f>
        <v>45038.236805555563</v>
      </c>
      <c r="C351">
        <f>HOUR(Raw_Data!B351)</f>
        <v>5</v>
      </c>
      <c r="D351" t="str">
        <f>TEXT(Raw_Data!B351,"mmm")</f>
        <v>Apr</v>
      </c>
      <c r="E351">
        <f>YEAR(Raw_Data!B351)</f>
        <v>2023</v>
      </c>
      <c r="F351" t="str">
        <f>TEXT(Raw_Data!B351,"mmm-yy")</f>
        <v>Apr-23</v>
      </c>
      <c r="G351" t="str">
        <f>PROPER(Raw_Data!C351&amp;". "&amp;Raw_Data!D351)</f>
        <v>W. Cholmondeley</v>
      </c>
      <c r="H351" t="str">
        <f>IF(OR(Raw_Data!E351="M",Raw_Data!E351="Male"),"Male",IF(OR(Raw_Data!E351="F",Raw_Data!E351="Female"),"Female","Not Confirmed"))</f>
        <v>Male</v>
      </c>
      <c r="I351">
        <f>Raw_Data!F351</f>
        <v>3</v>
      </c>
      <c r="J351" t="str">
        <f>FLOOR(Raw_Data!F351,10)&amp;"-"&amp;FLOOR(Raw_Data!F351,10)+9</f>
        <v>0-9</v>
      </c>
      <c r="K351" t="str">
        <f>Raw_Data!G351</f>
        <v>African American</v>
      </c>
      <c r="L351" t="str">
        <f>Raw_Data!H351</f>
        <v>Physiotherapy</v>
      </c>
      <c r="M351" t="str">
        <f>IF(Raw_Data!I351=TRUE,"Admitted","Not Admitted")</f>
        <v>Admitted</v>
      </c>
      <c r="N351" t="str">
        <f>IF(Raw_Data!J351="","Not Rated",Raw_Data!J351)</f>
        <v>Not Rated</v>
      </c>
      <c r="O351">
        <f>Raw_Data!K351</f>
        <v>43</v>
      </c>
      <c r="P351" t="str">
        <f>IF(Raw_Data!K351&lt;=30,"Within Time","Delayed")</f>
        <v>Delayed</v>
      </c>
    </row>
    <row r="352" spans="1:16" x14ac:dyDescent="0.35">
      <c r="A352" t="str">
        <f>Raw_Data!A352</f>
        <v>794-62-1579</v>
      </c>
      <c r="B352" s="2">
        <f>Raw_Data!B352</f>
        <v>45038.285416666673</v>
      </c>
      <c r="C352">
        <f>HOUR(Raw_Data!B352)</f>
        <v>6</v>
      </c>
      <c r="D352" t="str">
        <f>TEXT(Raw_Data!B352,"mmm")</f>
        <v>Apr</v>
      </c>
      <c r="E352">
        <f>YEAR(Raw_Data!B352)</f>
        <v>2023</v>
      </c>
      <c r="F352" t="str">
        <f>TEXT(Raw_Data!B352,"mmm-yy")</f>
        <v>Apr-23</v>
      </c>
      <c r="G352" t="str">
        <f>PROPER(Raw_Data!C352&amp;". "&amp;Raw_Data!D352)</f>
        <v>Q. Hathaway</v>
      </c>
      <c r="H352" t="str">
        <f>IF(OR(Raw_Data!E352="M",Raw_Data!E352="Male"),"Male",IF(OR(Raw_Data!E352="F",Raw_Data!E352="Female"),"Female","Not Confirmed"))</f>
        <v>Female</v>
      </c>
      <c r="I352">
        <f>Raw_Data!F352</f>
        <v>32</v>
      </c>
      <c r="J352" t="str">
        <f>FLOOR(Raw_Data!F352,10)&amp;"-"&amp;FLOOR(Raw_Data!F352,10)+9</f>
        <v>30-39</v>
      </c>
      <c r="K352" t="str">
        <f>Raw_Data!G352</f>
        <v>African American</v>
      </c>
      <c r="L352" t="str">
        <f>Raw_Data!H352</f>
        <v>None</v>
      </c>
      <c r="M352" t="str">
        <f>IF(Raw_Data!I352=TRUE,"Admitted","Not Admitted")</f>
        <v>Not Admitted</v>
      </c>
      <c r="N352" t="str">
        <f>IF(Raw_Data!J352="","Not Rated",Raw_Data!J352)</f>
        <v>Not Rated</v>
      </c>
      <c r="O352">
        <f>Raw_Data!K352</f>
        <v>19</v>
      </c>
      <c r="P352" t="str">
        <f>IF(Raw_Data!K352&lt;=30,"Within Time","Delayed")</f>
        <v>Within Time</v>
      </c>
    </row>
    <row r="353" spans="1:16" x14ac:dyDescent="0.35">
      <c r="A353" t="str">
        <f>Raw_Data!A353</f>
        <v>834-37-4049</v>
      </c>
      <c r="B353" s="2">
        <f>Raw_Data!B353</f>
        <v>45038.311111111107</v>
      </c>
      <c r="C353">
        <f>HOUR(Raw_Data!B353)</f>
        <v>7</v>
      </c>
      <c r="D353" t="str">
        <f>TEXT(Raw_Data!B353,"mmm")</f>
        <v>Apr</v>
      </c>
      <c r="E353">
        <f>YEAR(Raw_Data!B353)</f>
        <v>2023</v>
      </c>
      <c r="F353" t="str">
        <f>TEXT(Raw_Data!B353,"mmm-yy")</f>
        <v>Apr-23</v>
      </c>
      <c r="G353" t="str">
        <f>PROPER(Raw_Data!C353&amp;". "&amp;Raw_Data!D353)</f>
        <v>K. Inglewood</v>
      </c>
      <c r="H353" t="str">
        <f>IF(OR(Raw_Data!E353="M",Raw_Data!E353="Male"),"Male",IF(OR(Raw_Data!E353="F",Raw_Data!E353="Female"),"Female","Not Confirmed"))</f>
        <v>Male</v>
      </c>
      <c r="I353">
        <f>Raw_Data!F353</f>
        <v>74</v>
      </c>
      <c r="J353" t="str">
        <f>FLOOR(Raw_Data!F353,10)&amp;"-"&amp;FLOOR(Raw_Data!F353,10)+9</f>
        <v>70-79</v>
      </c>
      <c r="K353" t="str">
        <f>Raw_Data!G353</f>
        <v>Unknown</v>
      </c>
      <c r="L353" t="str">
        <f>Raw_Data!H353</f>
        <v>Physiotherapy</v>
      </c>
      <c r="M353" t="str">
        <f>IF(Raw_Data!I353=TRUE,"Admitted","Not Admitted")</f>
        <v>Admitted</v>
      </c>
      <c r="N353" t="str">
        <f>IF(Raw_Data!J353="","Not Rated",Raw_Data!J353)</f>
        <v>Not Rated</v>
      </c>
      <c r="O353">
        <f>Raw_Data!K353</f>
        <v>20</v>
      </c>
      <c r="P353" t="str">
        <f>IF(Raw_Data!K353&lt;=30,"Within Time","Delayed")</f>
        <v>Within Time</v>
      </c>
    </row>
    <row r="354" spans="1:16" x14ac:dyDescent="0.35">
      <c r="A354" t="str">
        <f>Raw_Data!A354</f>
        <v>963-57-2683</v>
      </c>
      <c r="B354" s="2">
        <f>Raw_Data!B354</f>
        <v>45038.326388888891</v>
      </c>
      <c r="C354">
        <f>HOUR(Raw_Data!B354)</f>
        <v>7</v>
      </c>
      <c r="D354" t="str">
        <f>TEXT(Raw_Data!B354,"mmm")</f>
        <v>Apr</v>
      </c>
      <c r="E354">
        <f>YEAR(Raw_Data!B354)</f>
        <v>2023</v>
      </c>
      <c r="F354" t="str">
        <f>TEXT(Raw_Data!B354,"mmm-yy")</f>
        <v>Apr-23</v>
      </c>
      <c r="G354" t="str">
        <f>PROPER(Raw_Data!C354&amp;". "&amp;Raw_Data!D354)</f>
        <v>H. Perrat</v>
      </c>
      <c r="H354" t="str">
        <f>IF(OR(Raw_Data!E354="M",Raw_Data!E354="Male"),"Male",IF(OR(Raw_Data!E354="F",Raw_Data!E354="Female"),"Female","Not Confirmed"))</f>
        <v>Female</v>
      </c>
      <c r="I354">
        <f>Raw_Data!F354</f>
        <v>18</v>
      </c>
      <c r="J354" t="str">
        <f>FLOOR(Raw_Data!F354,10)&amp;"-"&amp;FLOOR(Raw_Data!F354,10)+9</f>
        <v>10-19</v>
      </c>
      <c r="K354" t="str">
        <f>Raw_Data!G354</f>
        <v>White</v>
      </c>
      <c r="L354" t="str">
        <f>Raw_Data!H354</f>
        <v>None</v>
      </c>
      <c r="M354" t="str">
        <f>IF(Raw_Data!I354=TRUE,"Admitted","Not Admitted")</f>
        <v>Not Admitted</v>
      </c>
      <c r="N354" t="str">
        <f>IF(Raw_Data!J354="","Not Rated",Raw_Data!J354)</f>
        <v>Not Rated</v>
      </c>
      <c r="O354">
        <f>Raw_Data!K354</f>
        <v>20</v>
      </c>
      <c r="P354" t="str">
        <f>IF(Raw_Data!K354&lt;=30,"Within Time","Delayed")</f>
        <v>Within Time</v>
      </c>
    </row>
    <row r="355" spans="1:16" x14ac:dyDescent="0.35">
      <c r="A355" t="str">
        <f>Raw_Data!A355</f>
        <v>420-40-3527</v>
      </c>
      <c r="B355" s="2">
        <f>Raw_Data!B355</f>
        <v>45038.334027777782</v>
      </c>
      <c r="C355">
        <f>HOUR(Raw_Data!B355)</f>
        <v>8</v>
      </c>
      <c r="D355" t="str">
        <f>TEXT(Raw_Data!B355,"mmm")</f>
        <v>Apr</v>
      </c>
      <c r="E355">
        <f>YEAR(Raw_Data!B355)</f>
        <v>2023</v>
      </c>
      <c r="F355" t="str">
        <f>TEXT(Raw_Data!B355,"mmm-yy")</f>
        <v>Apr-23</v>
      </c>
      <c r="G355" t="str">
        <f>PROPER(Raw_Data!C355&amp;". "&amp;Raw_Data!D355)</f>
        <v>V. Tunstall</v>
      </c>
      <c r="H355" t="str">
        <f>IF(OR(Raw_Data!E355="M",Raw_Data!E355="Male"),"Male",IF(OR(Raw_Data!E355="F",Raw_Data!E355="Female"),"Female","Not Confirmed"))</f>
        <v>Male</v>
      </c>
      <c r="I355">
        <f>Raw_Data!F355</f>
        <v>68</v>
      </c>
      <c r="J355" t="str">
        <f>FLOOR(Raw_Data!F355,10)&amp;"-"&amp;FLOOR(Raw_Data!F355,10)+9</f>
        <v>60-69</v>
      </c>
      <c r="K355" t="str">
        <f>Raw_Data!G355</f>
        <v>Two or More Races</v>
      </c>
      <c r="L355" t="str">
        <f>Raw_Data!H355</f>
        <v>Gastroenterology</v>
      </c>
      <c r="M355" t="str">
        <f>IF(Raw_Data!I355=TRUE,"Admitted","Not Admitted")</f>
        <v>Not Admitted</v>
      </c>
      <c r="N355" t="str">
        <f>IF(Raw_Data!J355="","Not Rated",Raw_Data!J355)</f>
        <v>Not Rated</v>
      </c>
      <c r="O355">
        <f>Raw_Data!K355</f>
        <v>20</v>
      </c>
      <c r="P355" t="str">
        <f>IF(Raw_Data!K355&lt;=30,"Within Time","Delayed")</f>
        <v>Within Time</v>
      </c>
    </row>
    <row r="356" spans="1:16" x14ac:dyDescent="0.35">
      <c r="A356" t="str">
        <f>Raw_Data!A356</f>
        <v>921-33-5049</v>
      </c>
      <c r="B356" s="2">
        <f>Raw_Data!B356</f>
        <v>45038.34097222222</v>
      </c>
      <c r="C356">
        <f>HOUR(Raw_Data!B356)</f>
        <v>8</v>
      </c>
      <c r="D356" t="str">
        <f>TEXT(Raw_Data!B356,"mmm")</f>
        <v>Apr</v>
      </c>
      <c r="E356">
        <f>YEAR(Raw_Data!B356)</f>
        <v>2023</v>
      </c>
      <c r="F356" t="str">
        <f>TEXT(Raw_Data!B356,"mmm-yy")</f>
        <v>Apr-23</v>
      </c>
      <c r="G356" t="str">
        <f>PROPER(Raw_Data!C356&amp;". "&amp;Raw_Data!D356)</f>
        <v>D. Middleditch</v>
      </c>
      <c r="H356" t="str">
        <f>IF(OR(Raw_Data!E356="M",Raw_Data!E356="Male"),"Male",IF(OR(Raw_Data!E356="F",Raw_Data!E356="Female"),"Female","Not Confirmed"))</f>
        <v>Male</v>
      </c>
      <c r="I356">
        <f>Raw_Data!F356</f>
        <v>79</v>
      </c>
      <c r="J356" t="str">
        <f>FLOOR(Raw_Data!F356,10)&amp;"-"&amp;FLOOR(Raw_Data!F356,10)+9</f>
        <v>70-79</v>
      </c>
      <c r="K356" t="str">
        <f>Raw_Data!G356</f>
        <v>Declined to Identify</v>
      </c>
      <c r="L356" t="str">
        <f>Raw_Data!H356</f>
        <v>None</v>
      </c>
      <c r="M356" t="str">
        <f>IF(Raw_Data!I356=TRUE,"Admitted","Not Admitted")</f>
        <v>Admitted</v>
      </c>
      <c r="N356" t="str">
        <f>IF(Raw_Data!J356="","Not Rated",Raw_Data!J356)</f>
        <v>Not Rated</v>
      </c>
      <c r="O356">
        <f>Raw_Data!K356</f>
        <v>41</v>
      </c>
      <c r="P356" t="str">
        <f>IF(Raw_Data!K356&lt;=30,"Within Time","Delayed")</f>
        <v>Delayed</v>
      </c>
    </row>
    <row r="357" spans="1:16" x14ac:dyDescent="0.35">
      <c r="A357" t="str">
        <f>Raw_Data!A357</f>
        <v>344-75-2195</v>
      </c>
      <c r="B357" s="2">
        <f>Raw_Data!B357</f>
        <v>45038.34652777778</v>
      </c>
      <c r="C357">
        <f>HOUR(Raw_Data!B357)</f>
        <v>8</v>
      </c>
      <c r="D357" t="str">
        <f>TEXT(Raw_Data!B357,"mmm")</f>
        <v>Apr</v>
      </c>
      <c r="E357">
        <f>YEAR(Raw_Data!B357)</f>
        <v>2023</v>
      </c>
      <c r="F357" t="str">
        <f>TEXT(Raw_Data!B357,"mmm-yy")</f>
        <v>Apr-23</v>
      </c>
      <c r="G357" t="str">
        <f>PROPER(Raw_Data!C357&amp;". "&amp;Raw_Data!D357)</f>
        <v>Y. Loxley</v>
      </c>
      <c r="H357" t="str">
        <f>IF(OR(Raw_Data!E357="M",Raw_Data!E357="Male"),"Male",IF(OR(Raw_Data!E357="F",Raw_Data!E357="Female"),"Female","Not Confirmed"))</f>
        <v>Male</v>
      </c>
      <c r="I357">
        <f>Raw_Data!F357</f>
        <v>1</v>
      </c>
      <c r="J357" t="str">
        <f>FLOOR(Raw_Data!F357,10)&amp;"-"&amp;FLOOR(Raw_Data!F357,10)+9</f>
        <v>0-9</v>
      </c>
      <c r="K357" t="str">
        <f>Raw_Data!G357</f>
        <v>Unknown</v>
      </c>
      <c r="L357" t="str">
        <f>Raw_Data!H357</f>
        <v>None</v>
      </c>
      <c r="M357" t="str">
        <f>IF(Raw_Data!I357=TRUE,"Admitted","Not Admitted")</f>
        <v>Admitted</v>
      </c>
      <c r="N357" t="str">
        <f>IF(Raw_Data!J357="","Not Rated",Raw_Data!J357)</f>
        <v>Not Rated</v>
      </c>
      <c r="O357">
        <f>Raw_Data!K357</f>
        <v>45</v>
      </c>
      <c r="P357" t="str">
        <f>IF(Raw_Data!K357&lt;=30,"Within Time","Delayed")</f>
        <v>Delayed</v>
      </c>
    </row>
    <row r="358" spans="1:16" x14ac:dyDescent="0.35">
      <c r="A358" t="str">
        <f>Raw_Data!A358</f>
        <v>699-34-5237</v>
      </c>
      <c r="B358" s="2">
        <f>Raw_Data!B358</f>
        <v>45038.390972222223</v>
      </c>
      <c r="C358">
        <f>HOUR(Raw_Data!B358)</f>
        <v>9</v>
      </c>
      <c r="D358" t="str">
        <f>TEXT(Raw_Data!B358,"mmm")</f>
        <v>Apr</v>
      </c>
      <c r="E358">
        <f>YEAR(Raw_Data!B358)</f>
        <v>2023</v>
      </c>
      <c r="F358" t="str">
        <f>TEXT(Raw_Data!B358,"mmm-yy")</f>
        <v>Apr-23</v>
      </c>
      <c r="G358" t="str">
        <f>PROPER(Raw_Data!C358&amp;". "&amp;Raw_Data!D358)</f>
        <v>Y. Churchard</v>
      </c>
      <c r="H358" t="str">
        <f>IF(OR(Raw_Data!E358="M",Raw_Data!E358="Male"),"Male",IF(OR(Raw_Data!E358="F",Raw_Data!E358="Female"),"Female","Not Confirmed"))</f>
        <v>Male</v>
      </c>
      <c r="I358">
        <f>Raw_Data!F358</f>
        <v>47</v>
      </c>
      <c r="J358" t="str">
        <f>FLOOR(Raw_Data!F358,10)&amp;"-"&amp;FLOOR(Raw_Data!F358,10)+9</f>
        <v>40-49</v>
      </c>
      <c r="K358" t="str">
        <f>Raw_Data!G358</f>
        <v>White</v>
      </c>
      <c r="L358" t="str">
        <f>Raw_Data!H358</f>
        <v>None</v>
      </c>
      <c r="M358" t="str">
        <f>IF(Raw_Data!I358=TRUE,"Admitted","Not Admitted")</f>
        <v>Admitted</v>
      </c>
      <c r="N358" t="str">
        <f>IF(Raw_Data!J358="","Not Rated",Raw_Data!J358)</f>
        <v>Not Rated</v>
      </c>
      <c r="O358">
        <f>Raw_Data!K358</f>
        <v>60</v>
      </c>
      <c r="P358" t="str">
        <f>IF(Raw_Data!K358&lt;=30,"Within Time","Delayed")</f>
        <v>Delayed</v>
      </c>
    </row>
    <row r="359" spans="1:16" x14ac:dyDescent="0.35">
      <c r="A359" t="str">
        <f>Raw_Data!A359</f>
        <v>248-28-9498</v>
      </c>
      <c r="B359" s="2">
        <f>Raw_Data!B359</f>
        <v>45038.49722222222</v>
      </c>
      <c r="C359">
        <f>HOUR(Raw_Data!B359)</f>
        <v>11</v>
      </c>
      <c r="D359" t="str">
        <f>TEXT(Raw_Data!B359,"mmm")</f>
        <v>Apr</v>
      </c>
      <c r="E359">
        <f>YEAR(Raw_Data!B359)</f>
        <v>2023</v>
      </c>
      <c r="F359" t="str">
        <f>TEXT(Raw_Data!B359,"mmm-yy")</f>
        <v>Apr-23</v>
      </c>
      <c r="G359" t="str">
        <f>PROPER(Raw_Data!C359&amp;". "&amp;Raw_Data!D359)</f>
        <v>X. Garfield</v>
      </c>
      <c r="H359" t="str">
        <f>IF(OR(Raw_Data!E359="M",Raw_Data!E359="Male"),"Male",IF(OR(Raw_Data!E359="F",Raw_Data!E359="Female"),"Female","Not Confirmed"))</f>
        <v>Female</v>
      </c>
      <c r="I359">
        <f>Raw_Data!F359</f>
        <v>77</v>
      </c>
      <c r="J359" t="str">
        <f>FLOOR(Raw_Data!F359,10)&amp;"-"&amp;FLOOR(Raw_Data!F359,10)+9</f>
        <v>70-79</v>
      </c>
      <c r="K359" t="str">
        <f>Raw_Data!G359</f>
        <v>Pacific Islander</v>
      </c>
      <c r="L359" t="str">
        <f>Raw_Data!H359</f>
        <v>None</v>
      </c>
      <c r="M359" t="str">
        <f>IF(Raw_Data!I359=TRUE,"Admitted","Not Admitted")</f>
        <v>Not Admitted</v>
      </c>
      <c r="N359">
        <f>IF(Raw_Data!J359="","Not Rated",Raw_Data!J359)</f>
        <v>4</v>
      </c>
      <c r="O359">
        <f>Raw_Data!K359</f>
        <v>41</v>
      </c>
      <c r="P359" t="str">
        <f>IF(Raw_Data!K359&lt;=30,"Within Time","Delayed")</f>
        <v>Delayed</v>
      </c>
    </row>
    <row r="360" spans="1:16" x14ac:dyDescent="0.35">
      <c r="A360" t="str">
        <f>Raw_Data!A360</f>
        <v>728-73-6786</v>
      </c>
      <c r="B360" s="2">
        <f>Raw_Data!B360</f>
        <v>45038.613888888889</v>
      </c>
      <c r="C360">
        <f>HOUR(Raw_Data!B360)</f>
        <v>14</v>
      </c>
      <c r="D360" t="str">
        <f>TEXT(Raw_Data!B360,"mmm")</f>
        <v>Apr</v>
      </c>
      <c r="E360">
        <f>YEAR(Raw_Data!B360)</f>
        <v>2023</v>
      </c>
      <c r="F360" t="str">
        <f>TEXT(Raw_Data!B360,"mmm-yy")</f>
        <v>Apr-23</v>
      </c>
      <c r="G360" t="str">
        <f>PROPER(Raw_Data!C360&amp;". "&amp;Raw_Data!D360)</f>
        <v>E. Tunstall</v>
      </c>
      <c r="H360" t="str">
        <f>IF(OR(Raw_Data!E360="M",Raw_Data!E360="Male"),"Male",IF(OR(Raw_Data!E360="F",Raw_Data!E360="Female"),"Female","Not Confirmed"))</f>
        <v>Male</v>
      </c>
      <c r="I360">
        <f>Raw_Data!F360</f>
        <v>71</v>
      </c>
      <c r="J360" t="str">
        <f>FLOOR(Raw_Data!F360,10)&amp;"-"&amp;FLOOR(Raw_Data!F360,10)+9</f>
        <v>70-79</v>
      </c>
      <c r="K360" t="str">
        <f>Raw_Data!G360</f>
        <v>White</v>
      </c>
      <c r="L360" t="str">
        <f>Raw_Data!H360</f>
        <v>None</v>
      </c>
      <c r="M360" t="str">
        <f>IF(Raw_Data!I360=TRUE,"Admitted","Not Admitted")</f>
        <v>Admitted</v>
      </c>
      <c r="N360" t="str">
        <f>IF(Raw_Data!J360="","Not Rated",Raw_Data!J360)</f>
        <v>Not Rated</v>
      </c>
      <c r="O360">
        <f>Raw_Data!K360</f>
        <v>54</v>
      </c>
      <c r="P360" t="str">
        <f>IF(Raw_Data!K360&lt;=30,"Within Time","Delayed")</f>
        <v>Delayed</v>
      </c>
    </row>
    <row r="361" spans="1:16" x14ac:dyDescent="0.35">
      <c r="A361" t="str">
        <f>Raw_Data!A361</f>
        <v>699-56-1719</v>
      </c>
      <c r="B361" s="2">
        <f>Raw_Data!B361</f>
        <v>45038.615972222222</v>
      </c>
      <c r="C361">
        <f>HOUR(Raw_Data!B361)</f>
        <v>14</v>
      </c>
      <c r="D361" t="str">
        <f>TEXT(Raw_Data!B361,"mmm")</f>
        <v>Apr</v>
      </c>
      <c r="E361">
        <f>YEAR(Raw_Data!B361)</f>
        <v>2023</v>
      </c>
      <c r="F361" t="str">
        <f>TEXT(Raw_Data!B361,"mmm-yy")</f>
        <v>Apr-23</v>
      </c>
      <c r="G361" t="str">
        <f>PROPER(Raw_Data!C361&amp;". "&amp;Raw_Data!D361)</f>
        <v>G. Kingsley</v>
      </c>
      <c r="H361" t="str">
        <f>IF(OR(Raw_Data!E361="M",Raw_Data!E361="Male"),"Male",IF(OR(Raw_Data!E361="F",Raw_Data!E361="Female"),"Female","Not Confirmed"))</f>
        <v>Male</v>
      </c>
      <c r="I361">
        <f>Raw_Data!F361</f>
        <v>29</v>
      </c>
      <c r="J361" t="str">
        <f>FLOOR(Raw_Data!F361,10)&amp;"-"&amp;FLOOR(Raw_Data!F361,10)+9</f>
        <v>20-29</v>
      </c>
      <c r="K361" t="str">
        <f>Raw_Data!G361</f>
        <v>Unknown</v>
      </c>
      <c r="L361" t="str">
        <f>Raw_Data!H361</f>
        <v>General Practice</v>
      </c>
      <c r="M361" t="str">
        <f>IF(Raw_Data!I361=TRUE,"Admitted","Not Admitted")</f>
        <v>Admitted</v>
      </c>
      <c r="N361" t="str">
        <f>IF(Raw_Data!J361="","Not Rated",Raw_Data!J361)</f>
        <v>Not Rated</v>
      </c>
      <c r="O361">
        <f>Raw_Data!K361</f>
        <v>21</v>
      </c>
      <c r="P361" t="str">
        <f>IF(Raw_Data!K361&lt;=30,"Within Time","Delayed")</f>
        <v>Within Time</v>
      </c>
    </row>
    <row r="362" spans="1:16" x14ac:dyDescent="0.35">
      <c r="A362" t="str">
        <f>Raw_Data!A362</f>
        <v>518-79-9617</v>
      </c>
      <c r="B362" s="2">
        <f>Raw_Data!B362</f>
        <v>45038.654861111107</v>
      </c>
      <c r="C362">
        <f>HOUR(Raw_Data!B362)</f>
        <v>15</v>
      </c>
      <c r="D362" t="str">
        <f>TEXT(Raw_Data!B362,"mmm")</f>
        <v>Apr</v>
      </c>
      <c r="E362">
        <f>YEAR(Raw_Data!B362)</f>
        <v>2023</v>
      </c>
      <c r="F362" t="str">
        <f>TEXT(Raw_Data!B362,"mmm-yy")</f>
        <v>Apr-23</v>
      </c>
      <c r="G362" t="str">
        <f>PROPER(Raw_Data!C362&amp;". "&amp;Raw_Data!D362)</f>
        <v>L. Perrat</v>
      </c>
      <c r="H362" t="str">
        <f>IF(OR(Raw_Data!E362="M",Raw_Data!E362="Male"),"Male",IF(OR(Raw_Data!E362="F",Raw_Data!E362="Female"),"Female","Not Confirmed"))</f>
        <v>Female</v>
      </c>
      <c r="I362">
        <f>Raw_Data!F362</f>
        <v>39</v>
      </c>
      <c r="J362" t="str">
        <f>FLOOR(Raw_Data!F362,10)&amp;"-"&amp;FLOOR(Raw_Data!F362,10)+9</f>
        <v>30-39</v>
      </c>
      <c r="K362" t="str">
        <f>Raw_Data!G362</f>
        <v>African American</v>
      </c>
      <c r="L362" t="str">
        <f>Raw_Data!H362</f>
        <v>None</v>
      </c>
      <c r="M362" t="str">
        <f>IF(Raw_Data!I362=TRUE,"Admitted","Not Admitted")</f>
        <v>Admitted</v>
      </c>
      <c r="N362" t="str">
        <f>IF(Raw_Data!J362="","Not Rated",Raw_Data!J362)</f>
        <v>Not Rated</v>
      </c>
      <c r="O362">
        <f>Raw_Data!K362</f>
        <v>14</v>
      </c>
      <c r="P362" t="str">
        <f>IF(Raw_Data!K362&lt;=30,"Within Time","Delayed")</f>
        <v>Within Time</v>
      </c>
    </row>
    <row r="363" spans="1:16" x14ac:dyDescent="0.35">
      <c r="A363" t="str">
        <f>Raw_Data!A363</f>
        <v>929-72-4033</v>
      </c>
      <c r="B363" s="2">
        <f>Raw_Data!B363</f>
        <v>45038.718055555553</v>
      </c>
      <c r="C363">
        <f>HOUR(Raw_Data!B363)</f>
        <v>17</v>
      </c>
      <c r="D363" t="str">
        <f>TEXT(Raw_Data!B363,"mmm")</f>
        <v>Apr</v>
      </c>
      <c r="E363">
        <f>YEAR(Raw_Data!B363)</f>
        <v>2023</v>
      </c>
      <c r="F363" t="str">
        <f>TEXT(Raw_Data!B363,"mmm-yy")</f>
        <v>Apr-23</v>
      </c>
      <c r="G363" t="str">
        <f>PROPER(Raw_Data!C363&amp;". "&amp;Raw_Data!D363)</f>
        <v>E. Perrat</v>
      </c>
      <c r="H363" t="str">
        <f>IF(OR(Raw_Data!E363="M",Raw_Data!E363="Male"),"Male",IF(OR(Raw_Data!E363="F",Raw_Data!E363="Female"),"Female","Not Confirmed"))</f>
        <v>Male</v>
      </c>
      <c r="I363">
        <f>Raw_Data!F363</f>
        <v>41</v>
      </c>
      <c r="J363" t="str">
        <f>FLOOR(Raw_Data!F363,10)&amp;"-"&amp;FLOOR(Raw_Data!F363,10)+9</f>
        <v>40-49</v>
      </c>
      <c r="K363" t="str">
        <f>Raw_Data!G363</f>
        <v>White</v>
      </c>
      <c r="L363" t="str">
        <f>Raw_Data!H363</f>
        <v>None</v>
      </c>
      <c r="M363" t="str">
        <f>IF(Raw_Data!I363=TRUE,"Admitted","Not Admitted")</f>
        <v>Not Admitted</v>
      </c>
      <c r="N363" t="str">
        <f>IF(Raw_Data!J363="","Not Rated",Raw_Data!J363)</f>
        <v>Not Rated</v>
      </c>
      <c r="O363">
        <f>Raw_Data!K363</f>
        <v>17</v>
      </c>
      <c r="P363" t="str">
        <f>IF(Raw_Data!K363&lt;=30,"Within Time","Delayed")</f>
        <v>Within Time</v>
      </c>
    </row>
    <row r="364" spans="1:16" x14ac:dyDescent="0.35">
      <c r="A364" t="str">
        <f>Raw_Data!A364</f>
        <v>142-32-6107</v>
      </c>
      <c r="B364" s="2">
        <f>Raw_Data!B364</f>
        <v>45038.838194444441</v>
      </c>
      <c r="C364">
        <f>HOUR(Raw_Data!B364)</f>
        <v>20</v>
      </c>
      <c r="D364" t="str">
        <f>TEXT(Raw_Data!B364,"mmm")</f>
        <v>Apr</v>
      </c>
      <c r="E364">
        <f>YEAR(Raw_Data!B364)</f>
        <v>2023</v>
      </c>
      <c r="F364" t="str">
        <f>TEXT(Raw_Data!B364,"mmm-yy")</f>
        <v>Apr-23</v>
      </c>
      <c r="G364" t="str">
        <f>PROPER(Raw_Data!C364&amp;". "&amp;Raw_Data!D364)</f>
        <v>T. Whitfield</v>
      </c>
      <c r="H364" t="str">
        <f>IF(OR(Raw_Data!E364="M",Raw_Data!E364="Male"),"Male",IF(OR(Raw_Data!E364="F",Raw_Data!E364="Female"),"Female","Not Confirmed"))</f>
        <v>Male</v>
      </c>
      <c r="I364">
        <f>Raw_Data!F364</f>
        <v>51</v>
      </c>
      <c r="J364" t="str">
        <f>FLOOR(Raw_Data!F364,10)&amp;"-"&amp;FLOOR(Raw_Data!F364,10)+9</f>
        <v>50-59</v>
      </c>
      <c r="K364" t="str">
        <f>Raw_Data!G364</f>
        <v>White</v>
      </c>
      <c r="L364" t="str">
        <f>Raw_Data!H364</f>
        <v>None</v>
      </c>
      <c r="M364" t="str">
        <f>IF(Raw_Data!I364=TRUE,"Admitted","Not Admitted")</f>
        <v>Not Admitted</v>
      </c>
      <c r="N364" t="str">
        <f>IF(Raw_Data!J364="","Not Rated",Raw_Data!J364)</f>
        <v>Not Rated</v>
      </c>
      <c r="O364">
        <f>Raw_Data!K364</f>
        <v>57</v>
      </c>
      <c r="P364" t="str">
        <f>IF(Raw_Data!K364&lt;=30,"Within Time","Delayed")</f>
        <v>Delayed</v>
      </c>
    </row>
    <row r="365" spans="1:16" x14ac:dyDescent="0.35">
      <c r="A365" t="str">
        <f>Raw_Data!A365</f>
        <v>107-54-8817</v>
      </c>
      <c r="B365" s="2">
        <f>Raw_Data!B365</f>
        <v>45038.961111111108</v>
      </c>
      <c r="C365">
        <f>HOUR(Raw_Data!B365)</f>
        <v>23</v>
      </c>
      <c r="D365" t="str">
        <f>TEXT(Raw_Data!B365,"mmm")</f>
        <v>Apr</v>
      </c>
      <c r="E365">
        <f>YEAR(Raw_Data!B365)</f>
        <v>2023</v>
      </c>
      <c r="F365" t="str">
        <f>TEXT(Raw_Data!B365,"mmm-yy")</f>
        <v>Apr-23</v>
      </c>
      <c r="G365" t="str">
        <f>PROPER(Raw_Data!C365&amp;". "&amp;Raw_Data!D365)</f>
        <v>Q. Aldridge</v>
      </c>
      <c r="H365" t="str">
        <f>IF(OR(Raw_Data!E365="M",Raw_Data!E365="Male"),"Male",IF(OR(Raw_Data!E365="F",Raw_Data!E365="Female"),"Female","Not Confirmed"))</f>
        <v>Male</v>
      </c>
      <c r="I365">
        <f>Raw_Data!F365</f>
        <v>10</v>
      </c>
      <c r="J365" t="str">
        <f>FLOOR(Raw_Data!F365,10)&amp;"-"&amp;FLOOR(Raw_Data!F365,10)+9</f>
        <v>10-19</v>
      </c>
      <c r="K365" t="str">
        <f>Raw_Data!G365</f>
        <v>White</v>
      </c>
      <c r="L365" t="str">
        <f>Raw_Data!H365</f>
        <v>Orthopedics</v>
      </c>
      <c r="M365" t="str">
        <f>IF(Raw_Data!I365=TRUE,"Admitted","Not Admitted")</f>
        <v>Not Admitted</v>
      </c>
      <c r="N365">
        <f>IF(Raw_Data!J365="","Not Rated",Raw_Data!J365)</f>
        <v>6</v>
      </c>
      <c r="O365">
        <f>Raw_Data!K365</f>
        <v>36</v>
      </c>
      <c r="P365" t="str">
        <f>IF(Raw_Data!K365&lt;=30,"Within Time","Delayed")</f>
        <v>Delayed</v>
      </c>
    </row>
    <row r="366" spans="1:16" x14ac:dyDescent="0.35">
      <c r="A366" t="str">
        <f>Raw_Data!A366</f>
        <v>753-35-3840</v>
      </c>
      <c r="B366" s="2">
        <f>Raw_Data!B366</f>
        <v>45039.07916666667</v>
      </c>
      <c r="C366">
        <f>HOUR(Raw_Data!B366)</f>
        <v>1</v>
      </c>
      <c r="D366" t="str">
        <f>TEXT(Raw_Data!B366,"mmm")</f>
        <v>Apr</v>
      </c>
      <c r="E366">
        <f>YEAR(Raw_Data!B366)</f>
        <v>2023</v>
      </c>
      <c r="F366" t="str">
        <f>TEXT(Raw_Data!B366,"mmm-yy")</f>
        <v>Apr-23</v>
      </c>
      <c r="G366" t="str">
        <f>PROPER(Raw_Data!C366&amp;". "&amp;Raw_Data!D366)</f>
        <v>V. Kingsley</v>
      </c>
      <c r="H366" t="str">
        <f>IF(OR(Raw_Data!E366="M",Raw_Data!E366="Male"),"Male",IF(OR(Raw_Data!E366="F",Raw_Data!E366="Female"),"Female","Not Confirmed"))</f>
        <v>Female</v>
      </c>
      <c r="I366">
        <f>Raw_Data!F366</f>
        <v>29</v>
      </c>
      <c r="J366" t="str">
        <f>FLOOR(Raw_Data!F366,10)&amp;"-"&amp;FLOOR(Raw_Data!F366,10)+9</f>
        <v>20-29</v>
      </c>
      <c r="K366" t="str">
        <f>Raw_Data!G366</f>
        <v>Unknown</v>
      </c>
      <c r="L366" t="str">
        <f>Raw_Data!H366</f>
        <v>None</v>
      </c>
      <c r="M366" t="str">
        <f>IF(Raw_Data!I366=TRUE,"Admitted","Not Admitted")</f>
        <v>Admitted</v>
      </c>
      <c r="N366" t="str">
        <f>IF(Raw_Data!J366="","Not Rated",Raw_Data!J366)</f>
        <v>Not Rated</v>
      </c>
      <c r="O366">
        <f>Raw_Data!K366</f>
        <v>56</v>
      </c>
      <c r="P366" t="str">
        <f>IF(Raw_Data!K366&lt;=30,"Within Time","Delayed")</f>
        <v>Delayed</v>
      </c>
    </row>
    <row r="367" spans="1:16" x14ac:dyDescent="0.35">
      <c r="A367" t="str">
        <f>Raw_Data!A367</f>
        <v>314-18-2301</v>
      </c>
      <c r="B367" s="2">
        <f>Raw_Data!B367</f>
        <v>45039.1</v>
      </c>
      <c r="C367">
        <f>HOUR(Raw_Data!B367)</f>
        <v>2</v>
      </c>
      <c r="D367" t="str">
        <f>TEXT(Raw_Data!B367,"mmm")</f>
        <v>Apr</v>
      </c>
      <c r="E367">
        <f>YEAR(Raw_Data!B367)</f>
        <v>2023</v>
      </c>
      <c r="F367" t="str">
        <f>TEXT(Raw_Data!B367,"mmm-yy")</f>
        <v>Apr-23</v>
      </c>
      <c r="G367" t="str">
        <f>PROPER(Raw_Data!C367&amp;". "&amp;Raw_Data!D367)</f>
        <v>D. Cholmondeley</v>
      </c>
      <c r="H367" t="str">
        <f>IF(OR(Raw_Data!E367="M",Raw_Data!E367="Male"),"Male",IF(OR(Raw_Data!E367="F",Raw_Data!E367="Female"),"Female","Not Confirmed"))</f>
        <v>Female</v>
      </c>
      <c r="I367">
        <f>Raw_Data!F367</f>
        <v>48</v>
      </c>
      <c r="J367" t="str">
        <f>FLOOR(Raw_Data!F367,10)&amp;"-"&amp;FLOOR(Raw_Data!F367,10)+9</f>
        <v>40-49</v>
      </c>
      <c r="K367" t="str">
        <f>Raw_Data!G367</f>
        <v>African American</v>
      </c>
      <c r="L367" t="str">
        <f>Raw_Data!H367</f>
        <v>Orthopedics</v>
      </c>
      <c r="M367" t="str">
        <f>IF(Raw_Data!I367=TRUE,"Admitted","Not Admitted")</f>
        <v>Not Admitted</v>
      </c>
      <c r="N367">
        <f>IF(Raw_Data!J367="","Not Rated",Raw_Data!J367)</f>
        <v>3</v>
      </c>
      <c r="O367">
        <f>Raw_Data!K367</f>
        <v>40</v>
      </c>
      <c r="P367" t="str">
        <f>IF(Raw_Data!K367&lt;=30,"Within Time","Delayed")</f>
        <v>Delayed</v>
      </c>
    </row>
    <row r="368" spans="1:16" x14ac:dyDescent="0.35">
      <c r="A368" t="str">
        <f>Raw_Data!A368</f>
        <v>752-72-4088</v>
      </c>
      <c r="B368" s="2">
        <f>Raw_Data!B368</f>
        <v>45039.134027777778</v>
      </c>
      <c r="C368">
        <f>HOUR(Raw_Data!B368)</f>
        <v>3</v>
      </c>
      <c r="D368" t="str">
        <f>TEXT(Raw_Data!B368,"mmm")</f>
        <v>Apr</v>
      </c>
      <c r="E368">
        <f>YEAR(Raw_Data!B368)</f>
        <v>2023</v>
      </c>
      <c r="F368" t="str">
        <f>TEXT(Raw_Data!B368,"mmm-yy")</f>
        <v>Apr-23</v>
      </c>
      <c r="G368" t="str">
        <f>PROPER(Raw_Data!C368&amp;". "&amp;Raw_Data!D368)</f>
        <v>T. Ironside</v>
      </c>
      <c r="H368" t="str">
        <f>IF(OR(Raw_Data!E368="M",Raw_Data!E368="Male"),"Male",IF(OR(Raw_Data!E368="F",Raw_Data!E368="Female"),"Female","Not Confirmed"))</f>
        <v>Male</v>
      </c>
      <c r="I368">
        <f>Raw_Data!F368</f>
        <v>79</v>
      </c>
      <c r="J368" t="str">
        <f>FLOOR(Raw_Data!F368,10)&amp;"-"&amp;FLOOR(Raw_Data!F368,10)+9</f>
        <v>70-79</v>
      </c>
      <c r="K368" t="str">
        <f>Raw_Data!G368</f>
        <v>Declined to Identify</v>
      </c>
      <c r="L368" t="str">
        <f>Raw_Data!H368</f>
        <v>None</v>
      </c>
      <c r="M368" t="str">
        <f>IF(Raw_Data!I368=TRUE,"Admitted","Not Admitted")</f>
        <v>Admitted</v>
      </c>
      <c r="N368">
        <f>IF(Raw_Data!J368="","Not Rated",Raw_Data!J368)</f>
        <v>10</v>
      </c>
      <c r="O368">
        <f>Raw_Data!K368</f>
        <v>54</v>
      </c>
      <c r="P368" t="str">
        <f>IF(Raw_Data!K368&lt;=30,"Within Time","Delayed")</f>
        <v>Delayed</v>
      </c>
    </row>
    <row r="369" spans="1:16" x14ac:dyDescent="0.35">
      <c r="A369" t="str">
        <f>Raw_Data!A369</f>
        <v>162-64-2878</v>
      </c>
      <c r="B369" s="2">
        <f>Raw_Data!B369</f>
        <v>45039.206944444442</v>
      </c>
      <c r="C369">
        <f>HOUR(Raw_Data!B369)</f>
        <v>4</v>
      </c>
      <c r="D369" t="str">
        <f>TEXT(Raw_Data!B369,"mmm")</f>
        <v>Apr</v>
      </c>
      <c r="E369">
        <f>YEAR(Raw_Data!B369)</f>
        <v>2023</v>
      </c>
      <c r="F369" t="str">
        <f>TEXT(Raw_Data!B369,"mmm-yy")</f>
        <v>Apr-23</v>
      </c>
      <c r="G369" t="str">
        <f>PROPER(Raw_Data!C369&amp;". "&amp;Raw_Data!D369)</f>
        <v>Y. Vickery</v>
      </c>
      <c r="H369" t="str">
        <f>IF(OR(Raw_Data!E369="M",Raw_Data!E369="Male"),"Male",IF(OR(Raw_Data!E369="F",Raw_Data!E369="Female"),"Female","Not Confirmed"))</f>
        <v>Male</v>
      </c>
      <c r="I369">
        <f>Raw_Data!F369</f>
        <v>4</v>
      </c>
      <c r="J369" t="str">
        <f>FLOOR(Raw_Data!F369,10)&amp;"-"&amp;FLOOR(Raw_Data!F369,10)+9</f>
        <v>0-9</v>
      </c>
      <c r="K369" t="str">
        <f>Raw_Data!G369</f>
        <v>Pacific Islander</v>
      </c>
      <c r="L369" t="str">
        <f>Raw_Data!H369</f>
        <v>None</v>
      </c>
      <c r="M369" t="str">
        <f>IF(Raw_Data!I369=TRUE,"Admitted","Not Admitted")</f>
        <v>Not Admitted</v>
      </c>
      <c r="N369" t="str">
        <f>IF(Raw_Data!J369="","Not Rated",Raw_Data!J369)</f>
        <v>Not Rated</v>
      </c>
      <c r="O369">
        <f>Raw_Data!K369</f>
        <v>41</v>
      </c>
      <c r="P369" t="str">
        <f>IF(Raw_Data!K369&lt;=30,"Within Time","Delayed")</f>
        <v>Delayed</v>
      </c>
    </row>
    <row r="370" spans="1:16" x14ac:dyDescent="0.35">
      <c r="A370" t="str">
        <f>Raw_Data!A370</f>
        <v>149-46-6886</v>
      </c>
      <c r="B370" s="2">
        <f>Raw_Data!B370</f>
        <v>45039.457638888889</v>
      </c>
      <c r="C370">
        <f>HOUR(Raw_Data!B370)</f>
        <v>10</v>
      </c>
      <c r="D370" t="str">
        <f>TEXT(Raw_Data!B370,"mmm")</f>
        <v>Apr</v>
      </c>
      <c r="E370">
        <f>YEAR(Raw_Data!B370)</f>
        <v>2023</v>
      </c>
      <c r="F370" t="str">
        <f>TEXT(Raw_Data!B370,"mmm-yy")</f>
        <v>Apr-23</v>
      </c>
      <c r="G370" t="str">
        <f>PROPER(Raw_Data!C370&amp;". "&amp;Raw_Data!D370)</f>
        <v>L. Fairbairn</v>
      </c>
      <c r="H370" t="str">
        <f>IF(OR(Raw_Data!E370="M",Raw_Data!E370="Male"),"Male",IF(OR(Raw_Data!E370="F",Raw_Data!E370="Female"),"Female","Not Confirmed"))</f>
        <v>Male</v>
      </c>
      <c r="I370">
        <f>Raw_Data!F370</f>
        <v>19</v>
      </c>
      <c r="J370" t="str">
        <f>FLOOR(Raw_Data!F370,10)&amp;"-"&amp;FLOOR(Raw_Data!F370,10)+9</f>
        <v>10-19</v>
      </c>
      <c r="K370" t="str">
        <f>Raw_Data!G370</f>
        <v>Declined to Identify</v>
      </c>
      <c r="L370" t="str">
        <f>Raw_Data!H370</f>
        <v>Orthopedics</v>
      </c>
      <c r="M370" t="str">
        <f>IF(Raw_Data!I370=TRUE,"Admitted","Not Admitted")</f>
        <v>Not Admitted</v>
      </c>
      <c r="N370">
        <f>IF(Raw_Data!J370="","Not Rated",Raw_Data!J370)</f>
        <v>1</v>
      </c>
      <c r="O370">
        <f>Raw_Data!K370</f>
        <v>35</v>
      </c>
      <c r="P370" t="str">
        <f>IF(Raw_Data!K370&lt;=30,"Within Time","Delayed")</f>
        <v>Delayed</v>
      </c>
    </row>
    <row r="371" spans="1:16" x14ac:dyDescent="0.35">
      <c r="A371" t="str">
        <f>Raw_Data!A371</f>
        <v>832-64-8396</v>
      </c>
      <c r="B371" s="2">
        <f>Raw_Data!B371</f>
        <v>45039.461805555547</v>
      </c>
      <c r="C371">
        <f>HOUR(Raw_Data!B371)</f>
        <v>11</v>
      </c>
      <c r="D371" t="str">
        <f>TEXT(Raw_Data!B371,"mmm")</f>
        <v>Apr</v>
      </c>
      <c r="E371">
        <f>YEAR(Raw_Data!B371)</f>
        <v>2023</v>
      </c>
      <c r="F371" t="str">
        <f>TEXT(Raw_Data!B371,"mmm-yy")</f>
        <v>Apr-23</v>
      </c>
      <c r="G371" t="str">
        <f>PROPER(Raw_Data!C371&amp;". "&amp;Raw_Data!D371)</f>
        <v>V. Hathaway</v>
      </c>
      <c r="H371" t="str">
        <f>IF(OR(Raw_Data!E371="M",Raw_Data!E371="Male"),"Male",IF(OR(Raw_Data!E371="F",Raw_Data!E371="Female"),"Female","Not Confirmed"))</f>
        <v>Female</v>
      </c>
      <c r="I371">
        <f>Raw_Data!F371</f>
        <v>9</v>
      </c>
      <c r="J371" t="str">
        <f>FLOOR(Raw_Data!F371,10)&amp;"-"&amp;FLOOR(Raw_Data!F371,10)+9</f>
        <v>0-9</v>
      </c>
      <c r="K371" t="str">
        <f>Raw_Data!G371</f>
        <v>White</v>
      </c>
      <c r="L371" t="str">
        <f>Raw_Data!H371</f>
        <v>None</v>
      </c>
      <c r="M371" t="str">
        <f>IF(Raw_Data!I371=TRUE,"Admitted","Not Admitted")</f>
        <v>Not Admitted</v>
      </c>
      <c r="N371">
        <f>IF(Raw_Data!J371="","Not Rated",Raw_Data!J371)</f>
        <v>4</v>
      </c>
      <c r="O371">
        <f>Raw_Data!K371</f>
        <v>56</v>
      </c>
      <c r="P371" t="str">
        <f>IF(Raw_Data!K371&lt;=30,"Within Time","Delayed")</f>
        <v>Delayed</v>
      </c>
    </row>
    <row r="372" spans="1:16" x14ac:dyDescent="0.35">
      <c r="A372" t="str">
        <f>Raw_Data!A372</f>
        <v>834-32-5556</v>
      </c>
      <c r="B372" s="2">
        <f>Raw_Data!B372</f>
        <v>45039.475694444453</v>
      </c>
      <c r="C372">
        <f>HOUR(Raw_Data!B372)</f>
        <v>11</v>
      </c>
      <c r="D372" t="str">
        <f>TEXT(Raw_Data!B372,"mmm")</f>
        <v>Apr</v>
      </c>
      <c r="E372">
        <f>YEAR(Raw_Data!B372)</f>
        <v>2023</v>
      </c>
      <c r="F372" t="str">
        <f>TEXT(Raw_Data!B372,"mmm-yy")</f>
        <v>Apr-23</v>
      </c>
      <c r="G372" t="str">
        <f>PROPER(Raw_Data!C372&amp;". "&amp;Raw_Data!D372)</f>
        <v>H. Yates</v>
      </c>
      <c r="H372" t="str">
        <f>IF(OR(Raw_Data!E372="M",Raw_Data!E372="Male"),"Male",IF(OR(Raw_Data!E372="F",Raw_Data!E372="Female"),"Female","Not Confirmed"))</f>
        <v>Male</v>
      </c>
      <c r="I372">
        <f>Raw_Data!F372</f>
        <v>45</v>
      </c>
      <c r="J372" t="str">
        <f>FLOOR(Raw_Data!F372,10)&amp;"-"&amp;FLOOR(Raw_Data!F372,10)+9</f>
        <v>40-49</v>
      </c>
      <c r="K372" t="str">
        <f>Raw_Data!G372</f>
        <v>Asian</v>
      </c>
      <c r="L372" t="str">
        <f>Raw_Data!H372</f>
        <v>None</v>
      </c>
      <c r="M372" t="str">
        <f>IF(Raw_Data!I372=TRUE,"Admitted","Not Admitted")</f>
        <v>Not Admitted</v>
      </c>
      <c r="N372" t="str">
        <f>IF(Raw_Data!J372="","Not Rated",Raw_Data!J372)</f>
        <v>Not Rated</v>
      </c>
      <c r="O372">
        <f>Raw_Data!K372</f>
        <v>19</v>
      </c>
      <c r="P372" t="str">
        <f>IF(Raw_Data!K372&lt;=30,"Within Time","Delayed")</f>
        <v>Within Time</v>
      </c>
    </row>
    <row r="373" spans="1:16" x14ac:dyDescent="0.35">
      <c r="A373" t="str">
        <f>Raw_Data!A373</f>
        <v>245-55-9156</v>
      </c>
      <c r="B373" s="2">
        <f>Raw_Data!B373</f>
        <v>45039.503472222219</v>
      </c>
      <c r="C373">
        <f>HOUR(Raw_Data!B373)</f>
        <v>12</v>
      </c>
      <c r="D373" t="str">
        <f>TEXT(Raw_Data!B373,"mmm")</f>
        <v>Apr</v>
      </c>
      <c r="E373">
        <f>YEAR(Raw_Data!B373)</f>
        <v>2023</v>
      </c>
      <c r="F373" t="str">
        <f>TEXT(Raw_Data!B373,"mmm-yy")</f>
        <v>Apr-23</v>
      </c>
      <c r="G373" t="str">
        <f>PROPER(Raw_Data!C373&amp;". "&amp;Raw_Data!D373)</f>
        <v>H. Quarmby</v>
      </c>
      <c r="H373" t="str">
        <f>IF(OR(Raw_Data!E373="M",Raw_Data!E373="Male"),"Male",IF(OR(Raw_Data!E373="F",Raw_Data!E373="Female"),"Female","Not Confirmed"))</f>
        <v>Male</v>
      </c>
      <c r="I373">
        <f>Raw_Data!F373</f>
        <v>12</v>
      </c>
      <c r="J373" t="str">
        <f>FLOOR(Raw_Data!F373,10)&amp;"-"&amp;FLOOR(Raw_Data!F373,10)+9</f>
        <v>10-19</v>
      </c>
      <c r="K373" t="str">
        <f>Raw_Data!G373</f>
        <v>White</v>
      </c>
      <c r="L373" t="str">
        <f>Raw_Data!H373</f>
        <v>Cardiology</v>
      </c>
      <c r="M373" t="str">
        <f>IF(Raw_Data!I373=TRUE,"Admitted","Not Admitted")</f>
        <v>Not Admitted</v>
      </c>
      <c r="N373" t="str">
        <f>IF(Raw_Data!J373="","Not Rated",Raw_Data!J373)</f>
        <v>Not Rated</v>
      </c>
      <c r="O373">
        <f>Raw_Data!K373</f>
        <v>50</v>
      </c>
      <c r="P373" t="str">
        <f>IF(Raw_Data!K373&lt;=30,"Within Time","Delayed")</f>
        <v>Delayed</v>
      </c>
    </row>
    <row r="374" spans="1:16" x14ac:dyDescent="0.35">
      <c r="A374" t="str">
        <f>Raw_Data!A374</f>
        <v>211-98-7406</v>
      </c>
      <c r="B374" s="2">
        <f>Raw_Data!B374</f>
        <v>45039.568055555559</v>
      </c>
      <c r="C374">
        <f>HOUR(Raw_Data!B374)</f>
        <v>13</v>
      </c>
      <c r="D374" t="str">
        <f>TEXT(Raw_Data!B374,"mmm")</f>
        <v>Apr</v>
      </c>
      <c r="E374">
        <f>YEAR(Raw_Data!B374)</f>
        <v>2023</v>
      </c>
      <c r="F374" t="str">
        <f>TEXT(Raw_Data!B374,"mmm-yy")</f>
        <v>Apr-23</v>
      </c>
      <c r="G374" t="str">
        <f>PROPER(Raw_Data!C374&amp;". "&amp;Raw_Data!D374)</f>
        <v>Z. Sheffield</v>
      </c>
      <c r="H374" t="str">
        <f>IF(OR(Raw_Data!E374="M",Raw_Data!E374="Male"),"Male",IF(OR(Raw_Data!E374="F",Raw_Data!E374="Female"),"Female","Not Confirmed"))</f>
        <v>Male</v>
      </c>
      <c r="I374">
        <f>Raw_Data!F374</f>
        <v>75</v>
      </c>
      <c r="J374" t="str">
        <f>FLOOR(Raw_Data!F374,10)&amp;"-"&amp;FLOOR(Raw_Data!F374,10)+9</f>
        <v>70-79</v>
      </c>
      <c r="K374" t="str">
        <f>Raw_Data!G374</f>
        <v>Asian</v>
      </c>
      <c r="L374" t="str">
        <f>Raw_Data!H374</f>
        <v>None</v>
      </c>
      <c r="M374" t="str">
        <f>IF(Raw_Data!I374=TRUE,"Admitted","Not Admitted")</f>
        <v>Not Admitted</v>
      </c>
      <c r="N374" t="str">
        <f>IF(Raw_Data!J374="","Not Rated",Raw_Data!J374)</f>
        <v>Not Rated</v>
      </c>
      <c r="O374">
        <f>Raw_Data!K374</f>
        <v>50</v>
      </c>
      <c r="P374" t="str">
        <f>IF(Raw_Data!K374&lt;=30,"Within Time","Delayed")</f>
        <v>Delayed</v>
      </c>
    </row>
    <row r="375" spans="1:16" x14ac:dyDescent="0.35">
      <c r="A375" t="str">
        <f>Raw_Data!A375</f>
        <v>611-50-6758</v>
      </c>
      <c r="B375" s="2">
        <f>Raw_Data!B375</f>
        <v>45039.602777777778</v>
      </c>
      <c r="C375">
        <f>HOUR(Raw_Data!B375)</f>
        <v>14</v>
      </c>
      <c r="D375" t="str">
        <f>TEXT(Raw_Data!B375,"mmm")</f>
        <v>Apr</v>
      </c>
      <c r="E375">
        <f>YEAR(Raw_Data!B375)</f>
        <v>2023</v>
      </c>
      <c r="F375" t="str">
        <f>TEXT(Raw_Data!B375,"mmm-yy")</f>
        <v>Apr-23</v>
      </c>
      <c r="G375" t="str">
        <f>PROPER(Raw_Data!C375&amp;". "&amp;Raw_Data!D375)</f>
        <v>I. Verity</v>
      </c>
      <c r="H375" t="str">
        <f>IF(OR(Raw_Data!E375="M",Raw_Data!E375="Male"),"Male",IF(OR(Raw_Data!E375="F",Raw_Data!E375="Female"),"Female","Not Confirmed"))</f>
        <v>Female</v>
      </c>
      <c r="I375">
        <f>Raw_Data!F375</f>
        <v>50</v>
      </c>
      <c r="J375" t="str">
        <f>FLOOR(Raw_Data!F375,10)&amp;"-"&amp;FLOOR(Raw_Data!F375,10)+9</f>
        <v>50-59</v>
      </c>
      <c r="K375" t="str">
        <f>Raw_Data!G375</f>
        <v>Declined to Identify</v>
      </c>
      <c r="L375" t="str">
        <f>Raw_Data!H375</f>
        <v>General Practice</v>
      </c>
      <c r="M375" t="str">
        <f>IF(Raw_Data!I375=TRUE,"Admitted","Not Admitted")</f>
        <v>Admitted</v>
      </c>
      <c r="N375" t="str">
        <f>IF(Raw_Data!J375="","Not Rated",Raw_Data!J375)</f>
        <v>Not Rated</v>
      </c>
      <c r="O375">
        <f>Raw_Data!K375</f>
        <v>32</v>
      </c>
      <c r="P375" t="str">
        <f>IF(Raw_Data!K375&lt;=30,"Within Time","Delayed")</f>
        <v>Delayed</v>
      </c>
    </row>
    <row r="376" spans="1:16" x14ac:dyDescent="0.35">
      <c r="A376" t="str">
        <f>Raw_Data!A376</f>
        <v>204-49-7335</v>
      </c>
      <c r="B376" s="2">
        <f>Raw_Data!B376</f>
        <v>45039.607638888891</v>
      </c>
      <c r="C376">
        <f>HOUR(Raw_Data!B376)</f>
        <v>14</v>
      </c>
      <c r="D376" t="str">
        <f>TEXT(Raw_Data!B376,"mmm")</f>
        <v>Apr</v>
      </c>
      <c r="E376">
        <f>YEAR(Raw_Data!B376)</f>
        <v>2023</v>
      </c>
      <c r="F376" t="str">
        <f>TEXT(Raw_Data!B376,"mmm-yy")</f>
        <v>Apr-23</v>
      </c>
      <c r="G376" t="str">
        <f>PROPER(Raw_Data!C376&amp;". "&amp;Raw_Data!D376)</f>
        <v>G. Jessop</v>
      </c>
      <c r="H376" t="str">
        <f>IF(OR(Raw_Data!E376="M",Raw_Data!E376="Male"),"Male",IF(OR(Raw_Data!E376="F",Raw_Data!E376="Female"),"Female","Not Confirmed"))</f>
        <v>Male</v>
      </c>
      <c r="I376">
        <f>Raw_Data!F376</f>
        <v>67</v>
      </c>
      <c r="J376" t="str">
        <f>FLOOR(Raw_Data!F376,10)&amp;"-"&amp;FLOOR(Raw_Data!F376,10)+9</f>
        <v>60-69</v>
      </c>
      <c r="K376" t="str">
        <f>Raw_Data!G376</f>
        <v>Asian</v>
      </c>
      <c r="L376" t="str">
        <f>Raw_Data!H376</f>
        <v>None</v>
      </c>
      <c r="M376" t="str">
        <f>IF(Raw_Data!I376=TRUE,"Admitted","Not Admitted")</f>
        <v>Not Admitted</v>
      </c>
      <c r="N376" t="str">
        <f>IF(Raw_Data!J376="","Not Rated",Raw_Data!J376)</f>
        <v>Not Rated</v>
      </c>
      <c r="O376">
        <f>Raw_Data!K376</f>
        <v>31</v>
      </c>
      <c r="P376" t="str">
        <f>IF(Raw_Data!K376&lt;=30,"Within Time","Delayed")</f>
        <v>Delayed</v>
      </c>
    </row>
    <row r="377" spans="1:16" x14ac:dyDescent="0.35">
      <c r="A377" t="str">
        <f>Raw_Data!A377</f>
        <v>529-79-1687</v>
      </c>
      <c r="B377" s="2">
        <f>Raw_Data!B377</f>
        <v>45039.72152777778</v>
      </c>
      <c r="C377">
        <f>HOUR(Raw_Data!B377)</f>
        <v>17</v>
      </c>
      <c r="D377" t="str">
        <f>TEXT(Raw_Data!B377,"mmm")</f>
        <v>Apr</v>
      </c>
      <c r="E377">
        <f>YEAR(Raw_Data!B377)</f>
        <v>2023</v>
      </c>
      <c r="F377" t="str">
        <f>TEXT(Raw_Data!B377,"mmm-yy")</f>
        <v>Apr-23</v>
      </c>
      <c r="G377" t="str">
        <f>PROPER(Raw_Data!C377&amp;". "&amp;Raw_Data!D377)</f>
        <v>I. Whitfield</v>
      </c>
      <c r="H377" t="str">
        <f>IF(OR(Raw_Data!E377="M",Raw_Data!E377="Male"),"Male",IF(OR(Raw_Data!E377="F",Raw_Data!E377="Female"),"Female","Not Confirmed"))</f>
        <v>Male</v>
      </c>
      <c r="I377">
        <f>Raw_Data!F377</f>
        <v>42</v>
      </c>
      <c r="J377" t="str">
        <f>FLOOR(Raw_Data!F377,10)&amp;"-"&amp;FLOOR(Raw_Data!F377,10)+9</f>
        <v>40-49</v>
      </c>
      <c r="K377" t="str">
        <f>Raw_Data!G377</f>
        <v>White</v>
      </c>
      <c r="L377" t="str">
        <f>Raw_Data!H377</f>
        <v>None</v>
      </c>
      <c r="M377" t="str">
        <f>IF(Raw_Data!I377=TRUE,"Admitted","Not Admitted")</f>
        <v>Not Admitted</v>
      </c>
      <c r="N377">
        <f>IF(Raw_Data!J377="","Not Rated",Raw_Data!J377)</f>
        <v>3</v>
      </c>
      <c r="O377">
        <f>Raw_Data!K377</f>
        <v>31</v>
      </c>
      <c r="P377" t="str">
        <f>IF(Raw_Data!K377&lt;=30,"Within Time","Delayed")</f>
        <v>Delayed</v>
      </c>
    </row>
    <row r="378" spans="1:16" x14ac:dyDescent="0.35">
      <c r="A378" t="str">
        <f>Raw_Data!A378</f>
        <v>461-91-4769</v>
      </c>
      <c r="B378" s="2">
        <f>Raw_Data!B378</f>
        <v>45039.785416666673</v>
      </c>
      <c r="C378">
        <f>HOUR(Raw_Data!B378)</f>
        <v>18</v>
      </c>
      <c r="D378" t="str">
        <f>TEXT(Raw_Data!B378,"mmm")</f>
        <v>Apr</v>
      </c>
      <c r="E378">
        <f>YEAR(Raw_Data!B378)</f>
        <v>2023</v>
      </c>
      <c r="F378" t="str">
        <f>TEXT(Raw_Data!B378,"mmm-yy")</f>
        <v>Apr-23</v>
      </c>
      <c r="G378" t="str">
        <f>PROPER(Raw_Data!C378&amp;". "&amp;Raw_Data!D378)</f>
        <v>A. Underhill</v>
      </c>
      <c r="H378" t="str">
        <f>IF(OR(Raw_Data!E378="M",Raw_Data!E378="Male"),"Male",IF(OR(Raw_Data!E378="F",Raw_Data!E378="Female"),"Female","Not Confirmed"))</f>
        <v>Male</v>
      </c>
      <c r="I378">
        <f>Raw_Data!F378</f>
        <v>29</v>
      </c>
      <c r="J378" t="str">
        <f>FLOOR(Raw_Data!F378,10)&amp;"-"&amp;FLOOR(Raw_Data!F378,10)+9</f>
        <v>20-29</v>
      </c>
      <c r="K378" t="str">
        <f>Raw_Data!G378</f>
        <v>Pacific Islander</v>
      </c>
      <c r="L378" t="str">
        <f>Raw_Data!H378</f>
        <v>General Practice</v>
      </c>
      <c r="M378" t="str">
        <f>IF(Raw_Data!I378=TRUE,"Admitted","Not Admitted")</f>
        <v>Admitted</v>
      </c>
      <c r="N378" t="str">
        <f>IF(Raw_Data!J378="","Not Rated",Raw_Data!J378)</f>
        <v>Not Rated</v>
      </c>
      <c r="O378">
        <f>Raw_Data!K378</f>
        <v>34</v>
      </c>
      <c r="P378" t="str">
        <f>IF(Raw_Data!K378&lt;=30,"Within Time","Delayed")</f>
        <v>Delayed</v>
      </c>
    </row>
    <row r="379" spans="1:16" x14ac:dyDescent="0.35">
      <c r="A379" t="str">
        <f>Raw_Data!A379</f>
        <v>353-47-5405</v>
      </c>
      <c r="B379" s="2">
        <f>Raw_Data!B379</f>
        <v>45039.895138888889</v>
      </c>
      <c r="C379">
        <f>HOUR(Raw_Data!B379)</f>
        <v>21</v>
      </c>
      <c r="D379" t="str">
        <f>TEXT(Raw_Data!B379,"mmm")</f>
        <v>Apr</v>
      </c>
      <c r="E379">
        <f>YEAR(Raw_Data!B379)</f>
        <v>2023</v>
      </c>
      <c r="F379" t="str">
        <f>TEXT(Raw_Data!B379,"mmm-yy")</f>
        <v>Apr-23</v>
      </c>
      <c r="G379" t="str">
        <f>PROPER(Raw_Data!C379&amp;". "&amp;Raw_Data!D379)</f>
        <v>I. Titcombe</v>
      </c>
      <c r="H379" t="str">
        <f>IF(OR(Raw_Data!E379="M",Raw_Data!E379="Male"),"Male",IF(OR(Raw_Data!E379="F",Raw_Data!E379="Female"),"Female","Not Confirmed"))</f>
        <v>Male</v>
      </c>
      <c r="I379">
        <f>Raw_Data!F379</f>
        <v>12</v>
      </c>
      <c r="J379" t="str">
        <f>FLOOR(Raw_Data!F379,10)&amp;"-"&amp;FLOOR(Raw_Data!F379,10)+9</f>
        <v>10-19</v>
      </c>
      <c r="K379" t="str">
        <f>Raw_Data!G379</f>
        <v>Two or More Races</v>
      </c>
      <c r="L379" t="str">
        <f>Raw_Data!H379</f>
        <v>Orthopedics</v>
      </c>
      <c r="M379" t="str">
        <f>IF(Raw_Data!I379=TRUE,"Admitted","Not Admitted")</f>
        <v>Admitted</v>
      </c>
      <c r="N379" t="str">
        <f>IF(Raw_Data!J379="","Not Rated",Raw_Data!J379)</f>
        <v>Not Rated</v>
      </c>
      <c r="O379">
        <f>Raw_Data!K379</f>
        <v>29</v>
      </c>
      <c r="P379" t="str">
        <f>IF(Raw_Data!K379&lt;=30,"Within Time","Delayed")</f>
        <v>Within Time</v>
      </c>
    </row>
    <row r="380" spans="1:16" x14ac:dyDescent="0.35">
      <c r="A380" t="str">
        <f>Raw_Data!A380</f>
        <v>518-88-2103</v>
      </c>
      <c r="B380" s="2">
        <f>Raw_Data!B380</f>
        <v>45039.992361111108</v>
      </c>
      <c r="C380">
        <f>HOUR(Raw_Data!B380)</f>
        <v>23</v>
      </c>
      <c r="D380" t="str">
        <f>TEXT(Raw_Data!B380,"mmm")</f>
        <v>Apr</v>
      </c>
      <c r="E380">
        <f>YEAR(Raw_Data!B380)</f>
        <v>2023</v>
      </c>
      <c r="F380" t="str">
        <f>TEXT(Raw_Data!B380,"mmm-yy")</f>
        <v>Apr-23</v>
      </c>
      <c r="G380" t="str">
        <f>PROPER(Raw_Data!C380&amp;". "&amp;Raw_Data!D380)</f>
        <v>Q. Crebo</v>
      </c>
      <c r="H380" t="str">
        <f>IF(OR(Raw_Data!E380="M",Raw_Data!E380="Male"),"Male",IF(OR(Raw_Data!E380="F",Raw_Data!E380="Female"),"Female","Not Confirmed"))</f>
        <v>Female</v>
      </c>
      <c r="I380">
        <f>Raw_Data!F380</f>
        <v>70</v>
      </c>
      <c r="J380" t="str">
        <f>FLOOR(Raw_Data!F380,10)&amp;"-"&amp;FLOOR(Raw_Data!F380,10)+9</f>
        <v>70-79</v>
      </c>
      <c r="K380" t="str">
        <f>Raw_Data!G380</f>
        <v>Declined to Identify</v>
      </c>
      <c r="L380" t="str">
        <f>Raw_Data!H380</f>
        <v>None</v>
      </c>
      <c r="M380" t="str">
        <f>IF(Raw_Data!I380=TRUE,"Admitted","Not Admitted")</f>
        <v>Not Admitted</v>
      </c>
      <c r="N380" t="str">
        <f>IF(Raw_Data!J380="","Not Rated",Raw_Data!J380)</f>
        <v>Not Rated</v>
      </c>
      <c r="O380">
        <f>Raw_Data!K380</f>
        <v>40</v>
      </c>
      <c r="P380" t="str">
        <f>IF(Raw_Data!K380&lt;=30,"Within Time","Delayed")</f>
        <v>Delayed</v>
      </c>
    </row>
    <row r="381" spans="1:16" x14ac:dyDescent="0.35">
      <c r="A381" t="str">
        <f>Raw_Data!A381</f>
        <v>278-82-7198</v>
      </c>
      <c r="B381" s="2">
        <f>Raw_Data!B381</f>
        <v>45040.043749999997</v>
      </c>
      <c r="C381">
        <f>HOUR(Raw_Data!B381)</f>
        <v>1</v>
      </c>
      <c r="D381" t="str">
        <f>TEXT(Raw_Data!B381,"mmm")</f>
        <v>Apr</v>
      </c>
      <c r="E381">
        <f>YEAR(Raw_Data!B381)</f>
        <v>2023</v>
      </c>
      <c r="F381" t="str">
        <f>TEXT(Raw_Data!B381,"mmm-yy")</f>
        <v>Apr-23</v>
      </c>
      <c r="G381" t="str">
        <f>PROPER(Raw_Data!C381&amp;". "&amp;Raw_Data!D381)</f>
        <v>U. Fairbairn</v>
      </c>
      <c r="H381" t="str">
        <f>IF(OR(Raw_Data!E381="M",Raw_Data!E381="Male"),"Male",IF(OR(Raw_Data!E381="F",Raw_Data!E381="Female"),"Female","Not Confirmed"))</f>
        <v>Female</v>
      </c>
      <c r="I381">
        <f>Raw_Data!F381</f>
        <v>78</v>
      </c>
      <c r="J381" t="str">
        <f>FLOOR(Raw_Data!F381,10)&amp;"-"&amp;FLOOR(Raw_Data!F381,10)+9</f>
        <v>70-79</v>
      </c>
      <c r="K381" t="str">
        <f>Raw_Data!G381</f>
        <v>Native American/Alaska Native</v>
      </c>
      <c r="L381" t="str">
        <f>Raw_Data!H381</f>
        <v>Gastroenterology</v>
      </c>
      <c r="M381" t="str">
        <f>IF(Raw_Data!I381=TRUE,"Admitted","Not Admitted")</f>
        <v>Admitted</v>
      </c>
      <c r="N381" t="str">
        <f>IF(Raw_Data!J381="","Not Rated",Raw_Data!J381)</f>
        <v>Not Rated</v>
      </c>
      <c r="O381">
        <f>Raw_Data!K381</f>
        <v>14</v>
      </c>
      <c r="P381" t="str">
        <f>IF(Raw_Data!K381&lt;=30,"Within Time","Delayed")</f>
        <v>Within Time</v>
      </c>
    </row>
    <row r="382" spans="1:16" x14ac:dyDescent="0.35">
      <c r="A382" t="str">
        <f>Raw_Data!A382</f>
        <v>825-10-1048</v>
      </c>
      <c r="B382" s="2">
        <f>Raw_Data!B382</f>
        <v>45040.093055555553</v>
      </c>
      <c r="C382">
        <f>HOUR(Raw_Data!B382)</f>
        <v>2</v>
      </c>
      <c r="D382" t="str">
        <f>TEXT(Raw_Data!B382,"mmm")</f>
        <v>Apr</v>
      </c>
      <c r="E382">
        <f>YEAR(Raw_Data!B382)</f>
        <v>2023</v>
      </c>
      <c r="F382" t="str">
        <f>TEXT(Raw_Data!B382,"mmm-yy")</f>
        <v>Apr-23</v>
      </c>
      <c r="G382" t="str">
        <f>PROPER(Raw_Data!C382&amp;". "&amp;Raw_Data!D382)</f>
        <v>F. Ollerton</v>
      </c>
      <c r="H382" t="str">
        <f>IF(OR(Raw_Data!E382="M",Raw_Data!E382="Male"),"Male",IF(OR(Raw_Data!E382="F",Raw_Data!E382="Female"),"Female","Not Confirmed"))</f>
        <v>Female</v>
      </c>
      <c r="I382">
        <f>Raw_Data!F382</f>
        <v>55</v>
      </c>
      <c r="J382" t="str">
        <f>FLOOR(Raw_Data!F382,10)&amp;"-"&amp;FLOOR(Raw_Data!F382,10)+9</f>
        <v>50-59</v>
      </c>
      <c r="K382" t="str">
        <f>Raw_Data!G382</f>
        <v>Two or More Races</v>
      </c>
      <c r="L382" t="str">
        <f>Raw_Data!H382</f>
        <v>None</v>
      </c>
      <c r="M382" t="str">
        <f>IF(Raw_Data!I382=TRUE,"Admitted","Not Admitted")</f>
        <v>Admitted</v>
      </c>
      <c r="N382" t="str">
        <f>IF(Raw_Data!J382="","Not Rated",Raw_Data!J382)</f>
        <v>Not Rated</v>
      </c>
      <c r="O382">
        <f>Raw_Data!K382</f>
        <v>24</v>
      </c>
      <c r="P382" t="str">
        <f>IF(Raw_Data!K382&lt;=30,"Within Time","Delayed")</f>
        <v>Within Time</v>
      </c>
    </row>
    <row r="383" spans="1:16" x14ac:dyDescent="0.35">
      <c r="A383" t="str">
        <f>Raw_Data!A383</f>
        <v>665-25-7031</v>
      </c>
      <c r="B383" s="2">
        <f>Raw_Data!B383</f>
        <v>45040.102777777778</v>
      </c>
      <c r="C383">
        <f>HOUR(Raw_Data!B383)</f>
        <v>2</v>
      </c>
      <c r="D383" t="str">
        <f>TEXT(Raw_Data!B383,"mmm")</f>
        <v>Apr</v>
      </c>
      <c r="E383">
        <f>YEAR(Raw_Data!B383)</f>
        <v>2023</v>
      </c>
      <c r="F383" t="str">
        <f>TEXT(Raw_Data!B383,"mmm-yy")</f>
        <v>Apr-23</v>
      </c>
      <c r="G383" t="str">
        <f>PROPER(Raw_Data!C383&amp;". "&amp;Raw_Data!D383)</f>
        <v>Y. Birtwhistle</v>
      </c>
      <c r="H383" t="str">
        <f>IF(OR(Raw_Data!E383="M",Raw_Data!E383="Male"),"Male",IF(OR(Raw_Data!E383="F",Raw_Data!E383="Female"),"Female","Not Confirmed"))</f>
        <v>Not Confirmed</v>
      </c>
      <c r="I383">
        <f>Raw_Data!F383</f>
        <v>38</v>
      </c>
      <c r="J383" t="str">
        <f>FLOOR(Raw_Data!F383,10)&amp;"-"&amp;FLOOR(Raw_Data!F383,10)+9</f>
        <v>30-39</v>
      </c>
      <c r="K383" t="str">
        <f>Raw_Data!G383</f>
        <v>African American</v>
      </c>
      <c r="L383" t="str">
        <f>Raw_Data!H383</f>
        <v>None</v>
      </c>
      <c r="M383" t="str">
        <f>IF(Raw_Data!I383=TRUE,"Admitted","Not Admitted")</f>
        <v>Not Admitted</v>
      </c>
      <c r="N383" t="str">
        <f>IF(Raw_Data!J383="","Not Rated",Raw_Data!J383)</f>
        <v>Not Rated</v>
      </c>
      <c r="O383">
        <f>Raw_Data!K383</f>
        <v>44</v>
      </c>
      <c r="P383" t="str">
        <f>IF(Raw_Data!K383&lt;=30,"Within Time","Delayed")</f>
        <v>Delayed</v>
      </c>
    </row>
    <row r="384" spans="1:16" x14ac:dyDescent="0.35">
      <c r="A384" t="str">
        <f>Raw_Data!A384</f>
        <v>470-77-9019</v>
      </c>
      <c r="B384" s="2">
        <f>Raw_Data!B384</f>
        <v>45040.26458333333</v>
      </c>
      <c r="C384">
        <f>HOUR(Raw_Data!B384)</f>
        <v>6</v>
      </c>
      <c r="D384" t="str">
        <f>TEXT(Raw_Data!B384,"mmm")</f>
        <v>Apr</v>
      </c>
      <c r="E384">
        <f>YEAR(Raw_Data!B384)</f>
        <v>2023</v>
      </c>
      <c r="F384" t="str">
        <f>TEXT(Raw_Data!B384,"mmm-yy")</f>
        <v>Apr-23</v>
      </c>
      <c r="G384" t="str">
        <f>PROPER(Raw_Data!C384&amp;". "&amp;Raw_Data!D384)</f>
        <v>D. Northcote</v>
      </c>
      <c r="H384" t="str">
        <f>IF(OR(Raw_Data!E384="M",Raw_Data!E384="Male"),"Male",IF(OR(Raw_Data!E384="F",Raw_Data!E384="Female"),"Female","Not Confirmed"))</f>
        <v>Not Confirmed</v>
      </c>
      <c r="I384">
        <f>Raw_Data!F384</f>
        <v>15</v>
      </c>
      <c r="J384" t="str">
        <f>FLOOR(Raw_Data!F384,10)&amp;"-"&amp;FLOOR(Raw_Data!F384,10)+9</f>
        <v>10-19</v>
      </c>
      <c r="K384" t="str">
        <f>Raw_Data!G384</f>
        <v>White</v>
      </c>
      <c r="L384" t="str">
        <f>Raw_Data!H384</f>
        <v>None</v>
      </c>
      <c r="M384" t="str">
        <f>IF(Raw_Data!I384=TRUE,"Admitted","Not Admitted")</f>
        <v>Admitted</v>
      </c>
      <c r="N384" t="str">
        <f>IF(Raw_Data!J384="","Not Rated",Raw_Data!J384)</f>
        <v>Not Rated</v>
      </c>
      <c r="O384">
        <f>Raw_Data!K384</f>
        <v>33</v>
      </c>
      <c r="P384" t="str">
        <f>IF(Raw_Data!K384&lt;=30,"Within Time","Delayed")</f>
        <v>Delayed</v>
      </c>
    </row>
    <row r="385" spans="1:16" x14ac:dyDescent="0.35">
      <c r="A385" t="str">
        <f>Raw_Data!A385</f>
        <v>365-66-6567</v>
      </c>
      <c r="B385" s="2">
        <f>Raw_Data!B385</f>
        <v>45040.294444444437</v>
      </c>
      <c r="C385">
        <f>HOUR(Raw_Data!B385)</f>
        <v>7</v>
      </c>
      <c r="D385" t="str">
        <f>TEXT(Raw_Data!B385,"mmm")</f>
        <v>Apr</v>
      </c>
      <c r="E385">
        <f>YEAR(Raw_Data!B385)</f>
        <v>2023</v>
      </c>
      <c r="F385" t="str">
        <f>TEXT(Raw_Data!B385,"mmm-yy")</f>
        <v>Apr-23</v>
      </c>
      <c r="G385" t="str">
        <f>PROPER(Raw_Data!C385&amp;". "&amp;Raw_Data!D385)</f>
        <v>O. Vickery</v>
      </c>
      <c r="H385" t="str">
        <f>IF(OR(Raw_Data!E385="M",Raw_Data!E385="Male"),"Male",IF(OR(Raw_Data!E385="F",Raw_Data!E385="Female"),"Female","Not Confirmed"))</f>
        <v>Male</v>
      </c>
      <c r="I385">
        <f>Raw_Data!F385</f>
        <v>64</v>
      </c>
      <c r="J385" t="str">
        <f>FLOOR(Raw_Data!F385,10)&amp;"-"&amp;FLOOR(Raw_Data!F385,10)+9</f>
        <v>60-69</v>
      </c>
      <c r="K385" t="str">
        <f>Raw_Data!G385</f>
        <v>White</v>
      </c>
      <c r="L385" t="str">
        <f>Raw_Data!H385</f>
        <v>None</v>
      </c>
      <c r="M385" t="str">
        <f>IF(Raw_Data!I385=TRUE,"Admitted","Not Admitted")</f>
        <v>Admitted</v>
      </c>
      <c r="N385">
        <f>IF(Raw_Data!J385="","Not Rated",Raw_Data!J385)</f>
        <v>9</v>
      </c>
      <c r="O385">
        <f>Raw_Data!K385</f>
        <v>45</v>
      </c>
      <c r="P385" t="str">
        <f>IF(Raw_Data!K385&lt;=30,"Within Time","Delayed")</f>
        <v>Delayed</v>
      </c>
    </row>
    <row r="386" spans="1:16" x14ac:dyDescent="0.35">
      <c r="A386" t="str">
        <f>Raw_Data!A386</f>
        <v>346-45-3849</v>
      </c>
      <c r="B386" s="2">
        <f>Raw_Data!B386</f>
        <v>45040.353472222218</v>
      </c>
      <c r="C386">
        <f>HOUR(Raw_Data!B386)</f>
        <v>8</v>
      </c>
      <c r="D386" t="str">
        <f>TEXT(Raw_Data!B386,"mmm")</f>
        <v>Apr</v>
      </c>
      <c r="E386">
        <f>YEAR(Raw_Data!B386)</f>
        <v>2023</v>
      </c>
      <c r="F386" t="str">
        <f>TEXT(Raw_Data!B386,"mmm-yy")</f>
        <v>Apr-23</v>
      </c>
      <c r="G386" t="str">
        <f>PROPER(Raw_Data!C386&amp;". "&amp;Raw_Data!D386)</f>
        <v>E. Bannister</v>
      </c>
      <c r="H386" t="str">
        <f>IF(OR(Raw_Data!E386="M",Raw_Data!E386="Male"),"Male",IF(OR(Raw_Data!E386="F",Raw_Data!E386="Female"),"Female","Not Confirmed"))</f>
        <v>Male</v>
      </c>
      <c r="I386">
        <f>Raw_Data!F386</f>
        <v>29</v>
      </c>
      <c r="J386" t="str">
        <f>FLOOR(Raw_Data!F386,10)&amp;"-"&amp;FLOOR(Raw_Data!F386,10)+9</f>
        <v>20-29</v>
      </c>
      <c r="K386" t="str">
        <f>Raw_Data!G386</f>
        <v>African American</v>
      </c>
      <c r="L386" t="str">
        <f>Raw_Data!H386</f>
        <v>General Practice</v>
      </c>
      <c r="M386" t="str">
        <f>IF(Raw_Data!I386=TRUE,"Admitted","Not Admitted")</f>
        <v>Admitted</v>
      </c>
      <c r="N386" t="str">
        <f>IF(Raw_Data!J386="","Not Rated",Raw_Data!J386)</f>
        <v>Not Rated</v>
      </c>
      <c r="O386">
        <f>Raw_Data!K386</f>
        <v>23</v>
      </c>
      <c r="P386" t="str">
        <f>IF(Raw_Data!K386&lt;=30,"Within Time","Delayed")</f>
        <v>Within Time</v>
      </c>
    </row>
    <row r="387" spans="1:16" x14ac:dyDescent="0.35">
      <c r="A387" t="str">
        <f>Raw_Data!A387</f>
        <v>774-19-1356</v>
      </c>
      <c r="B387" s="2">
        <f>Raw_Data!B387</f>
        <v>45040.440972222219</v>
      </c>
      <c r="C387">
        <f>HOUR(Raw_Data!B387)</f>
        <v>10</v>
      </c>
      <c r="D387" t="str">
        <f>TEXT(Raw_Data!B387,"mmm")</f>
        <v>Apr</v>
      </c>
      <c r="E387">
        <f>YEAR(Raw_Data!B387)</f>
        <v>2023</v>
      </c>
      <c r="F387" t="str">
        <f>TEXT(Raw_Data!B387,"mmm-yy")</f>
        <v>Apr-23</v>
      </c>
      <c r="G387" t="str">
        <f>PROPER(Raw_Data!C387&amp;". "&amp;Raw_Data!D387)</f>
        <v>T. Rowntree</v>
      </c>
      <c r="H387" t="str">
        <f>IF(OR(Raw_Data!E387="M",Raw_Data!E387="Male"),"Male",IF(OR(Raw_Data!E387="F",Raw_Data!E387="Female"),"Female","Not Confirmed"))</f>
        <v>Female</v>
      </c>
      <c r="I387">
        <f>Raw_Data!F387</f>
        <v>38</v>
      </c>
      <c r="J387" t="str">
        <f>FLOOR(Raw_Data!F387,10)&amp;"-"&amp;FLOOR(Raw_Data!F387,10)+9</f>
        <v>30-39</v>
      </c>
      <c r="K387" t="str">
        <f>Raw_Data!G387</f>
        <v>Unknown</v>
      </c>
      <c r="L387" t="str">
        <f>Raw_Data!H387</f>
        <v>General Practice</v>
      </c>
      <c r="M387" t="str">
        <f>IF(Raw_Data!I387=TRUE,"Admitted","Not Admitted")</f>
        <v>Admitted</v>
      </c>
      <c r="N387" t="str">
        <f>IF(Raw_Data!J387="","Not Rated",Raw_Data!J387)</f>
        <v>Not Rated</v>
      </c>
      <c r="O387">
        <f>Raw_Data!K387</f>
        <v>14</v>
      </c>
      <c r="P387" t="str">
        <f>IF(Raw_Data!K387&lt;=30,"Within Time","Delayed")</f>
        <v>Within Time</v>
      </c>
    </row>
    <row r="388" spans="1:16" x14ac:dyDescent="0.35">
      <c r="A388" t="str">
        <f>Raw_Data!A388</f>
        <v>513-83-4812</v>
      </c>
      <c r="B388" s="2">
        <f>Raw_Data!B388</f>
        <v>45040.57916666667</v>
      </c>
      <c r="C388">
        <f>HOUR(Raw_Data!B388)</f>
        <v>13</v>
      </c>
      <c r="D388" t="str">
        <f>TEXT(Raw_Data!B388,"mmm")</f>
        <v>Apr</v>
      </c>
      <c r="E388">
        <f>YEAR(Raw_Data!B388)</f>
        <v>2023</v>
      </c>
      <c r="F388" t="str">
        <f>TEXT(Raw_Data!B388,"mmm-yy")</f>
        <v>Apr-23</v>
      </c>
      <c r="G388" t="str">
        <f>PROPER(Raw_Data!C388&amp;". "&amp;Raw_Data!D388)</f>
        <v>L. Hathaway</v>
      </c>
      <c r="H388" t="str">
        <f>IF(OR(Raw_Data!E388="M",Raw_Data!E388="Male"),"Male",IF(OR(Raw_Data!E388="F",Raw_Data!E388="Female"),"Female","Not Confirmed"))</f>
        <v>Female</v>
      </c>
      <c r="I388">
        <f>Raw_Data!F388</f>
        <v>55</v>
      </c>
      <c r="J388" t="str">
        <f>FLOOR(Raw_Data!F388,10)&amp;"-"&amp;FLOOR(Raw_Data!F388,10)+9</f>
        <v>50-59</v>
      </c>
      <c r="K388" t="str">
        <f>Raw_Data!G388</f>
        <v>Unknown</v>
      </c>
      <c r="L388" t="str">
        <f>Raw_Data!H388</f>
        <v>None</v>
      </c>
      <c r="M388" t="str">
        <f>IF(Raw_Data!I388=TRUE,"Admitted","Not Admitted")</f>
        <v>Not Admitted</v>
      </c>
      <c r="N388" t="str">
        <f>IF(Raw_Data!J388="","Not Rated",Raw_Data!J388)</f>
        <v>Not Rated</v>
      </c>
      <c r="O388">
        <f>Raw_Data!K388</f>
        <v>21</v>
      </c>
      <c r="P388" t="str">
        <f>IF(Raw_Data!K388&lt;=30,"Within Time","Delayed")</f>
        <v>Within Time</v>
      </c>
    </row>
    <row r="389" spans="1:16" x14ac:dyDescent="0.35">
      <c r="A389" t="str">
        <f>Raw_Data!A389</f>
        <v>510-94-7505</v>
      </c>
      <c r="B389" s="2">
        <f>Raw_Data!B389</f>
        <v>45040.637499999997</v>
      </c>
      <c r="C389">
        <f>HOUR(Raw_Data!B389)</f>
        <v>15</v>
      </c>
      <c r="D389" t="str">
        <f>TEXT(Raw_Data!B389,"mmm")</f>
        <v>Apr</v>
      </c>
      <c r="E389">
        <f>YEAR(Raw_Data!B389)</f>
        <v>2023</v>
      </c>
      <c r="F389" t="str">
        <f>TEXT(Raw_Data!B389,"mmm-yy")</f>
        <v>Apr-23</v>
      </c>
      <c r="G389" t="str">
        <f>PROPER(Raw_Data!C389&amp;". "&amp;Raw_Data!D389)</f>
        <v>I. Greenhalgh</v>
      </c>
      <c r="H389" t="str">
        <f>IF(OR(Raw_Data!E389="M",Raw_Data!E389="Male"),"Male",IF(OR(Raw_Data!E389="F",Raw_Data!E389="Female"),"Female","Not Confirmed"))</f>
        <v>Female</v>
      </c>
      <c r="I389">
        <f>Raw_Data!F389</f>
        <v>13</v>
      </c>
      <c r="J389" t="str">
        <f>FLOOR(Raw_Data!F389,10)&amp;"-"&amp;FLOOR(Raw_Data!F389,10)+9</f>
        <v>10-19</v>
      </c>
      <c r="K389" t="str">
        <f>Raw_Data!G389</f>
        <v>White</v>
      </c>
      <c r="L389" t="str">
        <f>Raw_Data!H389</f>
        <v>None</v>
      </c>
      <c r="M389" t="str">
        <f>IF(Raw_Data!I389=TRUE,"Admitted","Not Admitted")</f>
        <v>Not Admitted</v>
      </c>
      <c r="N389">
        <f>IF(Raw_Data!J389="","Not Rated",Raw_Data!J389)</f>
        <v>5</v>
      </c>
      <c r="O389">
        <f>Raw_Data!K389</f>
        <v>43</v>
      </c>
      <c r="P389" t="str">
        <f>IF(Raw_Data!K389&lt;=30,"Within Time","Delayed")</f>
        <v>Delayed</v>
      </c>
    </row>
    <row r="390" spans="1:16" x14ac:dyDescent="0.35">
      <c r="A390" t="str">
        <f>Raw_Data!A390</f>
        <v>340-51-1262</v>
      </c>
      <c r="B390" s="2">
        <f>Raw_Data!B390</f>
        <v>45040.666666666657</v>
      </c>
      <c r="C390">
        <f>HOUR(Raw_Data!B390)</f>
        <v>16</v>
      </c>
      <c r="D390" t="str">
        <f>TEXT(Raw_Data!B390,"mmm")</f>
        <v>Apr</v>
      </c>
      <c r="E390">
        <f>YEAR(Raw_Data!B390)</f>
        <v>2023</v>
      </c>
      <c r="F390" t="str">
        <f>TEXT(Raw_Data!B390,"mmm-yy")</f>
        <v>Apr-23</v>
      </c>
      <c r="G390" t="str">
        <f>PROPER(Raw_Data!C390&amp;". "&amp;Raw_Data!D390)</f>
        <v>S. Northcote</v>
      </c>
      <c r="H390" t="str">
        <f>IF(OR(Raw_Data!E390="M",Raw_Data!E390="Male"),"Male",IF(OR(Raw_Data!E390="F",Raw_Data!E390="Female"),"Female","Not Confirmed"))</f>
        <v>Male</v>
      </c>
      <c r="I390">
        <f>Raw_Data!F390</f>
        <v>10</v>
      </c>
      <c r="J390" t="str">
        <f>FLOOR(Raw_Data!F390,10)&amp;"-"&amp;FLOOR(Raw_Data!F390,10)+9</f>
        <v>10-19</v>
      </c>
      <c r="K390" t="str">
        <f>Raw_Data!G390</f>
        <v>African American</v>
      </c>
      <c r="L390" t="str">
        <f>Raw_Data!H390</f>
        <v>None</v>
      </c>
      <c r="M390" t="str">
        <f>IF(Raw_Data!I390=TRUE,"Admitted","Not Admitted")</f>
        <v>Admitted</v>
      </c>
      <c r="N390" t="str">
        <f>IF(Raw_Data!J390="","Not Rated",Raw_Data!J390)</f>
        <v>Not Rated</v>
      </c>
      <c r="O390">
        <f>Raw_Data!K390</f>
        <v>50</v>
      </c>
      <c r="P390" t="str">
        <f>IF(Raw_Data!K390&lt;=30,"Within Time","Delayed")</f>
        <v>Delayed</v>
      </c>
    </row>
    <row r="391" spans="1:16" x14ac:dyDescent="0.35">
      <c r="A391" t="str">
        <f>Raw_Data!A391</f>
        <v>379-40-8107</v>
      </c>
      <c r="B391" s="2">
        <f>Raw_Data!B391</f>
        <v>45040.731249999997</v>
      </c>
      <c r="C391">
        <f>HOUR(Raw_Data!B391)</f>
        <v>17</v>
      </c>
      <c r="D391" t="str">
        <f>TEXT(Raw_Data!B391,"mmm")</f>
        <v>Apr</v>
      </c>
      <c r="E391">
        <f>YEAR(Raw_Data!B391)</f>
        <v>2023</v>
      </c>
      <c r="F391" t="str">
        <f>TEXT(Raw_Data!B391,"mmm-yy")</f>
        <v>Apr-23</v>
      </c>
      <c r="G391" t="str">
        <f>PROPER(Raw_Data!C391&amp;". "&amp;Raw_Data!D391)</f>
        <v>M. Upperton</v>
      </c>
      <c r="H391" t="str">
        <f>IF(OR(Raw_Data!E391="M",Raw_Data!E391="Male"),"Male",IF(OR(Raw_Data!E391="F",Raw_Data!E391="Female"),"Female","Not Confirmed"))</f>
        <v>Male</v>
      </c>
      <c r="I391">
        <f>Raw_Data!F391</f>
        <v>34</v>
      </c>
      <c r="J391" t="str">
        <f>FLOOR(Raw_Data!F391,10)&amp;"-"&amp;FLOOR(Raw_Data!F391,10)+9</f>
        <v>30-39</v>
      </c>
      <c r="K391" t="str">
        <f>Raw_Data!G391</f>
        <v>Two or More Races</v>
      </c>
      <c r="L391" t="str">
        <f>Raw_Data!H391</f>
        <v>General Practice</v>
      </c>
      <c r="M391" t="str">
        <f>IF(Raw_Data!I391=TRUE,"Admitted","Not Admitted")</f>
        <v>Admitted</v>
      </c>
      <c r="N391" t="str">
        <f>IF(Raw_Data!J391="","Not Rated",Raw_Data!J391)</f>
        <v>Not Rated</v>
      </c>
      <c r="O391">
        <f>Raw_Data!K391</f>
        <v>14</v>
      </c>
      <c r="P391" t="str">
        <f>IF(Raw_Data!K391&lt;=30,"Within Time","Delayed")</f>
        <v>Within Time</v>
      </c>
    </row>
    <row r="392" spans="1:16" x14ac:dyDescent="0.35">
      <c r="A392" t="str">
        <f>Raw_Data!A392</f>
        <v>436-87-4878</v>
      </c>
      <c r="B392" s="2">
        <f>Raw_Data!B392</f>
        <v>45040.817361111112</v>
      </c>
      <c r="C392">
        <f>HOUR(Raw_Data!B392)</f>
        <v>19</v>
      </c>
      <c r="D392" t="str">
        <f>TEXT(Raw_Data!B392,"mmm")</f>
        <v>Apr</v>
      </c>
      <c r="E392">
        <f>YEAR(Raw_Data!B392)</f>
        <v>2023</v>
      </c>
      <c r="F392" t="str">
        <f>TEXT(Raw_Data!B392,"mmm-yy")</f>
        <v>Apr-23</v>
      </c>
      <c r="G392" t="str">
        <f>PROPER(Raw_Data!C392&amp;". "&amp;Raw_Data!D392)</f>
        <v>V. Titcombe</v>
      </c>
      <c r="H392" t="str">
        <f>IF(OR(Raw_Data!E392="M",Raw_Data!E392="Male"),"Male",IF(OR(Raw_Data!E392="F",Raw_Data!E392="Female"),"Female","Not Confirmed"))</f>
        <v>Male</v>
      </c>
      <c r="I392">
        <f>Raw_Data!F392</f>
        <v>59</v>
      </c>
      <c r="J392" t="str">
        <f>FLOOR(Raw_Data!F392,10)&amp;"-"&amp;FLOOR(Raw_Data!F392,10)+9</f>
        <v>50-59</v>
      </c>
      <c r="K392" t="str">
        <f>Raw_Data!G392</f>
        <v>Two or More Races</v>
      </c>
      <c r="L392" t="str">
        <f>Raw_Data!H392</f>
        <v>General Practice</v>
      </c>
      <c r="M392" t="str">
        <f>IF(Raw_Data!I392=TRUE,"Admitted","Not Admitted")</f>
        <v>Not Admitted</v>
      </c>
      <c r="N392" t="str">
        <f>IF(Raw_Data!J392="","Not Rated",Raw_Data!J392)</f>
        <v>Not Rated</v>
      </c>
      <c r="O392">
        <f>Raw_Data!K392</f>
        <v>33</v>
      </c>
      <c r="P392" t="str">
        <f>IF(Raw_Data!K392&lt;=30,"Within Time","Delayed")</f>
        <v>Delayed</v>
      </c>
    </row>
    <row r="393" spans="1:16" x14ac:dyDescent="0.35">
      <c r="A393" t="str">
        <f>Raw_Data!A393</f>
        <v>553-68-1589</v>
      </c>
      <c r="B393" s="2">
        <f>Raw_Data!B393</f>
        <v>45040.927083333343</v>
      </c>
      <c r="C393">
        <f>HOUR(Raw_Data!B393)</f>
        <v>22</v>
      </c>
      <c r="D393" t="str">
        <f>TEXT(Raw_Data!B393,"mmm")</f>
        <v>Apr</v>
      </c>
      <c r="E393">
        <f>YEAR(Raw_Data!B393)</f>
        <v>2023</v>
      </c>
      <c r="F393" t="str">
        <f>TEXT(Raw_Data!B393,"mmm-yy")</f>
        <v>Apr-23</v>
      </c>
      <c r="G393" t="str">
        <f>PROPER(Raw_Data!C393&amp;". "&amp;Raw_Data!D393)</f>
        <v>F. Yarborough</v>
      </c>
      <c r="H393" t="str">
        <f>IF(OR(Raw_Data!E393="M",Raw_Data!E393="Male"),"Male",IF(OR(Raw_Data!E393="F",Raw_Data!E393="Female"),"Female","Not Confirmed"))</f>
        <v>Female</v>
      </c>
      <c r="I393">
        <f>Raw_Data!F393</f>
        <v>22</v>
      </c>
      <c r="J393" t="str">
        <f>FLOOR(Raw_Data!F393,10)&amp;"-"&amp;FLOOR(Raw_Data!F393,10)+9</f>
        <v>20-29</v>
      </c>
      <c r="K393" t="str">
        <f>Raw_Data!G393</f>
        <v>Two or More Races</v>
      </c>
      <c r="L393" t="str">
        <f>Raw_Data!H393</f>
        <v>None</v>
      </c>
      <c r="M393" t="str">
        <f>IF(Raw_Data!I393=TRUE,"Admitted","Not Admitted")</f>
        <v>Not Admitted</v>
      </c>
      <c r="N393" t="str">
        <f>IF(Raw_Data!J393="","Not Rated",Raw_Data!J393)</f>
        <v>Not Rated</v>
      </c>
      <c r="O393">
        <f>Raw_Data!K393</f>
        <v>17</v>
      </c>
      <c r="P393" t="str">
        <f>IF(Raw_Data!K393&lt;=30,"Within Time","Delayed")</f>
        <v>Within Time</v>
      </c>
    </row>
    <row r="394" spans="1:16" x14ac:dyDescent="0.35">
      <c r="A394" t="str">
        <f>Raw_Data!A394</f>
        <v>433-81-5840</v>
      </c>
      <c r="B394" s="2">
        <f>Raw_Data!B394</f>
        <v>45040.98333333333</v>
      </c>
      <c r="C394">
        <f>HOUR(Raw_Data!B394)</f>
        <v>23</v>
      </c>
      <c r="D394" t="str">
        <f>TEXT(Raw_Data!B394,"mmm")</f>
        <v>Apr</v>
      </c>
      <c r="E394">
        <f>YEAR(Raw_Data!B394)</f>
        <v>2023</v>
      </c>
      <c r="F394" t="str">
        <f>TEXT(Raw_Data!B394,"mmm-yy")</f>
        <v>Apr-23</v>
      </c>
      <c r="G394" t="str">
        <f>PROPER(Raw_Data!C394&amp;". "&amp;Raw_Data!D394)</f>
        <v>E. Quickfall</v>
      </c>
      <c r="H394" t="str">
        <f>IF(OR(Raw_Data!E394="M",Raw_Data!E394="Male"),"Male",IF(OR(Raw_Data!E394="F",Raw_Data!E394="Female"),"Female","Not Confirmed"))</f>
        <v>Male</v>
      </c>
      <c r="I394">
        <f>Raw_Data!F394</f>
        <v>33</v>
      </c>
      <c r="J394" t="str">
        <f>FLOOR(Raw_Data!F394,10)&amp;"-"&amp;FLOOR(Raw_Data!F394,10)+9</f>
        <v>30-39</v>
      </c>
      <c r="K394" t="str">
        <f>Raw_Data!G394</f>
        <v>African American</v>
      </c>
      <c r="L394" t="str">
        <f>Raw_Data!H394</f>
        <v>Orthopedics</v>
      </c>
      <c r="M394" t="str">
        <f>IF(Raw_Data!I394=TRUE,"Admitted","Not Admitted")</f>
        <v>Not Admitted</v>
      </c>
      <c r="N394" t="str">
        <f>IF(Raw_Data!J394="","Not Rated",Raw_Data!J394)</f>
        <v>Not Rated</v>
      </c>
      <c r="O394">
        <f>Raw_Data!K394</f>
        <v>18</v>
      </c>
      <c r="P394" t="str">
        <f>IF(Raw_Data!K394&lt;=30,"Within Time","Delayed")</f>
        <v>Within Time</v>
      </c>
    </row>
    <row r="395" spans="1:16" x14ac:dyDescent="0.35">
      <c r="A395" t="str">
        <f>Raw_Data!A395</f>
        <v>777-60-3297</v>
      </c>
      <c r="B395" s="2">
        <f>Raw_Data!B395</f>
        <v>45041.006249999999</v>
      </c>
      <c r="C395">
        <f>HOUR(Raw_Data!B395)</f>
        <v>0</v>
      </c>
      <c r="D395" t="str">
        <f>TEXT(Raw_Data!B395,"mmm")</f>
        <v>Apr</v>
      </c>
      <c r="E395">
        <f>YEAR(Raw_Data!B395)</f>
        <v>2023</v>
      </c>
      <c r="F395" t="str">
        <f>TEXT(Raw_Data!B395,"mmm-yy")</f>
        <v>Apr-23</v>
      </c>
      <c r="G395" t="str">
        <f>PROPER(Raw_Data!C395&amp;". "&amp;Raw_Data!D395)</f>
        <v>L. Underhill</v>
      </c>
      <c r="H395" t="str">
        <f>IF(OR(Raw_Data!E395="M",Raw_Data!E395="Male"),"Male",IF(OR(Raw_Data!E395="F",Raw_Data!E395="Female"),"Female","Not Confirmed"))</f>
        <v>Female</v>
      </c>
      <c r="I395">
        <f>Raw_Data!F395</f>
        <v>77</v>
      </c>
      <c r="J395" t="str">
        <f>FLOOR(Raw_Data!F395,10)&amp;"-"&amp;FLOOR(Raw_Data!F395,10)+9</f>
        <v>70-79</v>
      </c>
      <c r="K395" t="str">
        <f>Raw_Data!G395</f>
        <v>White</v>
      </c>
      <c r="L395" t="str">
        <f>Raw_Data!H395</f>
        <v>None</v>
      </c>
      <c r="M395" t="str">
        <f>IF(Raw_Data!I395=TRUE,"Admitted","Not Admitted")</f>
        <v>Admitted</v>
      </c>
      <c r="N395">
        <f>IF(Raw_Data!J395="","Not Rated",Raw_Data!J395)</f>
        <v>9</v>
      </c>
      <c r="O395">
        <f>Raw_Data!K395</f>
        <v>30</v>
      </c>
      <c r="P395" t="str">
        <f>IF(Raw_Data!K395&lt;=30,"Within Time","Delayed")</f>
        <v>Within Time</v>
      </c>
    </row>
    <row r="396" spans="1:16" x14ac:dyDescent="0.35">
      <c r="A396" t="str">
        <f>Raw_Data!A396</f>
        <v>800-61-7048</v>
      </c>
      <c r="B396" s="2">
        <f>Raw_Data!B396</f>
        <v>45041.04583333333</v>
      </c>
      <c r="C396">
        <f>HOUR(Raw_Data!B396)</f>
        <v>1</v>
      </c>
      <c r="D396" t="str">
        <f>TEXT(Raw_Data!B396,"mmm")</f>
        <v>Apr</v>
      </c>
      <c r="E396">
        <f>YEAR(Raw_Data!B396)</f>
        <v>2023</v>
      </c>
      <c r="F396" t="str">
        <f>TEXT(Raw_Data!B396,"mmm-yy")</f>
        <v>Apr-23</v>
      </c>
      <c r="G396" t="str">
        <f>PROPER(Raw_Data!C396&amp;". "&amp;Raw_Data!D396)</f>
        <v>C. Inglewood</v>
      </c>
      <c r="H396" t="str">
        <f>IF(OR(Raw_Data!E396="M",Raw_Data!E396="Male"),"Male",IF(OR(Raw_Data!E396="F",Raw_Data!E396="Female"),"Female","Not Confirmed"))</f>
        <v>Male</v>
      </c>
      <c r="I396">
        <f>Raw_Data!F396</f>
        <v>44</v>
      </c>
      <c r="J396" t="str">
        <f>FLOOR(Raw_Data!F396,10)&amp;"-"&amp;FLOOR(Raw_Data!F396,10)+9</f>
        <v>40-49</v>
      </c>
      <c r="K396" t="str">
        <f>Raw_Data!G396</f>
        <v>Two or More Races</v>
      </c>
      <c r="L396" t="str">
        <f>Raw_Data!H396</f>
        <v>None</v>
      </c>
      <c r="M396" t="str">
        <f>IF(Raw_Data!I396=TRUE,"Admitted","Not Admitted")</f>
        <v>Admitted</v>
      </c>
      <c r="N396" t="str">
        <f>IF(Raw_Data!J396="","Not Rated",Raw_Data!J396)</f>
        <v>Not Rated</v>
      </c>
      <c r="O396">
        <f>Raw_Data!K396</f>
        <v>27</v>
      </c>
      <c r="P396" t="str">
        <f>IF(Raw_Data!K396&lt;=30,"Within Time","Delayed")</f>
        <v>Within Time</v>
      </c>
    </row>
    <row r="397" spans="1:16" x14ac:dyDescent="0.35">
      <c r="A397" t="str">
        <f>Raw_Data!A397</f>
        <v>771-72-9589</v>
      </c>
      <c r="B397" s="2">
        <f>Raw_Data!B397</f>
        <v>45041.048611111109</v>
      </c>
      <c r="C397">
        <f>HOUR(Raw_Data!B397)</f>
        <v>1</v>
      </c>
      <c r="D397" t="str">
        <f>TEXT(Raw_Data!B397,"mmm")</f>
        <v>Apr</v>
      </c>
      <c r="E397">
        <f>YEAR(Raw_Data!B397)</f>
        <v>2023</v>
      </c>
      <c r="F397" t="str">
        <f>TEXT(Raw_Data!B397,"mmm-yy")</f>
        <v>Apr-23</v>
      </c>
      <c r="G397" t="str">
        <f>PROPER(Raw_Data!C397&amp;". "&amp;Raw_Data!D397)</f>
        <v>J. Gionettitti</v>
      </c>
      <c r="H397" t="str">
        <f>IF(OR(Raw_Data!E397="M",Raw_Data!E397="Male"),"Male",IF(OR(Raw_Data!E397="F",Raw_Data!E397="Female"),"Female","Not Confirmed"))</f>
        <v>Male</v>
      </c>
      <c r="I397">
        <f>Raw_Data!F397</f>
        <v>21</v>
      </c>
      <c r="J397" t="str">
        <f>FLOOR(Raw_Data!F397,10)&amp;"-"&amp;FLOOR(Raw_Data!F397,10)+9</f>
        <v>20-29</v>
      </c>
      <c r="K397" t="str">
        <f>Raw_Data!G397</f>
        <v>Declined to Identify</v>
      </c>
      <c r="L397" t="str">
        <f>Raw_Data!H397</f>
        <v>General Practice</v>
      </c>
      <c r="M397" t="str">
        <f>IF(Raw_Data!I397=TRUE,"Admitted","Not Admitted")</f>
        <v>Not Admitted</v>
      </c>
      <c r="N397" t="str">
        <f>IF(Raw_Data!J397="","Not Rated",Raw_Data!J397)</f>
        <v>Not Rated</v>
      </c>
      <c r="O397">
        <f>Raw_Data!K397</f>
        <v>16</v>
      </c>
      <c r="P397" t="str">
        <f>IF(Raw_Data!K397&lt;=30,"Within Time","Delayed")</f>
        <v>Within Time</v>
      </c>
    </row>
    <row r="398" spans="1:16" x14ac:dyDescent="0.35">
      <c r="A398" t="str">
        <f>Raw_Data!A398</f>
        <v>217-56-1451</v>
      </c>
      <c r="B398" s="2">
        <f>Raw_Data!B398</f>
        <v>45041.144444444442</v>
      </c>
      <c r="C398">
        <f>HOUR(Raw_Data!B398)</f>
        <v>3</v>
      </c>
      <c r="D398" t="str">
        <f>TEXT(Raw_Data!B398,"mmm")</f>
        <v>Apr</v>
      </c>
      <c r="E398">
        <f>YEAR(Raw_Data!B398)</f>
        <v>2023</v>
      </c>
      <c r="F398" t="str">
        <f>TEXT(Raw_Data!B398,"mmm-yy")</f>
        <v>Apr-23</v>
      </c>
      <c r="G398" t="str">
        <f>PROPER(Raw_Data!C398&amp;". "&amp;Raw_Data!D398)</f>
        <v>D. Crebo</v>
      </c>
      <c r="H398" t="str">
        <f>IF(OR(Raw_Data!E398="M",Raw_Data!E398="Male"),"Male",IF(OR(Raw_Data!E398="F",Raw_Data!E398="Female"),"Female","Not Confirmed"))</f>
        <v>Male</v>
      </c>
      <c r="I398">
        <f>Raw_Data!F398</f>
        <v>79</v>
      </c>
      <c r="J398" t="str">
        <f>FLOOR(Raw_Data!F398,10)&amp;"-"&amp;FLOOR(Raw_Data!F398,10)+9</f>
        <v>70-79</v>
      </c>
      <c r="K398" t="str">
        <f>Raw_Data!G398</f>
        <v>White</v>
      </c>
      <c r="L398" t="str">
        <f>Raw_Data!H398</f>
        <v>None</v>
      </c>
      <c r="M398" t="str">
        <f>IF(Raw_Data!I398=TRUE,"Admitted","Not Admitted")</f>
        <v>Not Admitted</v>
      </c>
      <c r="N398" t="str">
        <f>IF(Raw_Data!J398="","Not Rated",Raw_Data!J398)</f>
        <v>Not Rated</v>
      </c>
      <c r="O398">
        <f>Raw_Data!K398</f>
        <v>21</v>
      </c>
      <c r="P398" t="str">
        <f>IF(Raw_Data!K398&lt;=30,"Within Time","Delayed")</f>
        <v>Within Time</v>
      </c>
    </row>
    <row r="399" spans="1:16" x14ac:dyDescent="0.35">
      <c r="A399" t="str">
        <f>Raw_Data!A399</f>
        <v>472-62-8018</v>
      </c>
      <c r="B399" s="2">
        <f>Raw_Data!B399</f>
        <v>45041.223611111112</v>
      </c>
      <c r="C399">
        <f>HOUR(Raw_Data!B399)</f>
        <v>5</v>
      </c>
      <c r="D399" t="str">
        <f>TEXT(Raw_Data!B399,"mmm")</f>
        <v>Apr</v>
      </c>
      <c r="E399">
        <f>YEAR(Raw_Data!B399)</f>
        <v>2023</v>
      </c>
      <c r="F399" t="str">
        <f>TEXT(Raw_Data!B399,"mmm-yy")</f>
        <v>Apr-23</v>
      </c>
      <c r="G399" t="str">
        <f>PROPER(Raw_Data!C399&amp;". "&amp;Raw_Data!D399)</f>
        <v>K. Gionettitti</v>
      </c>
      <c r="H399" t="str">
        <f>IF(OR(Raw_Data!E399="M",Raw_Data!E399="Male"),"Male",IF(OR(Raw_Data!E399="F",Raw_Data!E399="Female"),"Female","Not Confirmed"))</f>
        <v>Male</v>
      </c>
      <c r="I399">
        <f>Raw_Data!F399</f>
        <v>32</v>
      </c>
      <c r="J399" t="str">
        <f>FLOOR(Raw_Data!F399,10)&amp;"-"&amp;FLOOR(Raw_Data!F399,10)+9</f>
        <v>30-39</v>
      </c>
      <c r="K399" t="str">
        <f>Raw_Data!G399</f>
        <v>African American</v>
      </c>
      <c r="L399" t="str">
        <f>Raw_Data!H399</f>
        <v>Physiotherapy</v>
      </c>
      <c r="M399" t="str">
        <f>IF(Raw_Data!I399=TRUE,"Admitted","Not Admitted")</f>
        <v>Not Admitted</v>
      </c>
      <c r="N399">
        <f>IF(Raw_Data!J399="","Not Rated",Raw_Data!J399)</f>
        <v>0</v>
      </c>
      <c r="O399">
        <f>Raw_Data!K399</f>
        <v>35</v>
      </c>
      <c r="P399" t="str">
        <f>IF(Raw_Data!K399&lt;=30,"Within Time","Delayed")</f>
        <v>Delayed</v>
      </c>
    </row>
    <row r="400" spans="1:16" x14ac:dyDescent="0.35">
      <c r="A400" t="str">
        <f>Raw_Data!A400</f>
        <v>783-54-5497</v>
      </c>
      <c r="B400" s="2">
        <f>Raw_Data!B400</f>
        <v>45041.236805555563</v>
      </c>
      <c r="C400">
        <f>HOUR(Raw_Data!B400)</f>
        <v>5</v>
      </c>
      <c r="D400" t="str">
        <f>TEXT(Raw_Data!B400,"mmm")</f>
        <v>Apr</v>
      </c>
      <c r="E400">
        <f>YEAR(Raw_Data!B400)</f>
        <v>2023</v>
      </c>
      <c r="F400" t="str">
        <f>TEXT(Raw_Data!B400,"mmm-yy")</f>
        <v>Apr-23</v>
      </c>
      <c r="G400" t="str">
        <f>PROPER(Raw_Data!C400&amp;". "&amp;Raw_Data!D400)</f>
        <v>L. Postlethwaite</v>
      </c>
      <c r="H400" t="str">
        <f>IF(OR(Raw_Data!E400="M",Raw_Data!E400="Male"),"Male",IF(OR(Raw_Data!E400="F",Raw_Data!E400="Female"),"Female","Not Confirmed"))</f>
        <v>Male</v>
      </c>
      <c r="I400">
        <f>Raw_Data!F400</f>
        <v>22</v>
      </c>
      <c r="J400" t="str">
        <f>FLOOR(Raw_Data!F400,10)&amp;"-"&amp;FLOOR(Raw_Data!F400,10)+9</f>
        <v>20-29</v>
      </c>
      <c r="K400" t="str">
        <f>Raw_Data!G400</f>
        <v>Unknown</v>
      </c>
      <c r="L400" t="str">
        <f>Raw_Data!H400</f>
        <v>Gastroenterology</v>
      </c>
      <c r="M400" t="str">
        <f>IF(Raw_Data!I400=TRUE,"Admitted","Not Admitted")</f>
        <v>Not Admitted</v>
      </c>
      <c r="N400">
        <f>IF(Raw_Data!J400="","Not Rated",Raw_Data!J400)</f>
        <v>7</v>
      </c>
      <c r="O400">
        <f>Raw_Data!K400</f>
        <v>23</v>
      </c>
      <c r="P400" t="str">
        <f>IF(Raw_Data!K400&lt;=30,"Within Time","Delayed")</f>
        <v>Within Time</v>
      </c>
    </row>
    <row r="401" spans="1:16" x14ac:dyDescent="0.35">
      <c r="A401" t="str">
        <f>Raw_Data!A401</f>
        <v>795-13-2441</v>
      </c>
      <c r="B401" s="2">
        <f>Raw_Data!B401</f>
        <v>45041.32916666667</v>
      </c>
      <c r="C401">
        <f>HOUR(Raw_Data!B401)</f>
        <v>7</v>
      </c>
      <c r="D401" t="str">
        <f>TEXT(Raw_Data!B401,"mmm")</f>
        <v>Apr</v>
      </c>
      <c r="E401">
        <f>YEAR(Raw_Data!B401)</f>
        <v>2023</v>
      </c>
      <c r="F401" t="str">
        <f>TEXT(Raw_Data!B401,"mmm-yy")</f>
        <v>Apr-23</v>
      </c>
      <c r="G401" t="str">
        <f>PROPER(Raw_Data!C401&amp;". "&amp;Raw_Data!D401)</f>
        <v>L. Ironside</v>
      </c>
      <c r="H401" t="str">
        <f>IF(OR(Raw_Data!E401="M",Raw_Data!E401="Male"),"Male",IF(OR(Raw_Data!E401="F",Raw_Data!E401="Female"),"Female","Not Confirmed"))</f>
        <v>Female</v>
      </c>
      <c r="I401">
        <f>Raw_Data!F401</f>
        <v>71</v>
      </c>
      <c r="J401" t="str">
        <f>FLOOR(Raw_Data!F401,10)&amp;"-"&amp;FLOOR(Raw_Data!F401,10)+9</f>
        <v>70-79</v>
      </c>
      <c r="K401" t="str">
        <f>Raw_Data!G401</f>
        <v>White</v>
      </c>
      <c r="L401" t="str">
        <f>Raw_Data!H401</f>
        <v>None</v>
      </c>
      <c r="M401" t="str">
        <f>IF(Raw_Data!I401=TRUE,"Admitted","Not Admitted")</f>
        <v>Admitted</v>
      </c>
      <c r="N401" t="str">
        <f>IF(Raw_Data!J401="","Not Rated",Raw_Data!J401)</f>
        <v>Not Rated</v>
      </c>
      <c r="O401">
        <f>Raw_Data!K401</f>
        <v>21</v>
      </c>
      <c r="P401" t="str">
        <f>IF(Raw_Data!K401&lt;=30,"Within Time","Delayed")</f>
        <v>Within Time</v>
      </c>
    </row>
    <row r="402" spans="1:16" x14ac:dyDescent="0.35">
      <c r="A402" t="str">
        <f>Raw_Data!A402</f>
        <v>147-87-2138</v>
      </c>
      <c r="B402" s="2">
        <f>Raw_Data!B402</f>
        <v>45041.363888888889</v>
      </c>
      <c r="C402">
        <f>HOUR(Raw_Data!B402)</f>
        <v>8</v>
      </c>
      <c r="D402" t="str">
        <f>TEXT(Raw_Data!B402,"mmm")</f>
        <v>Apr</v>
      </c>
      <c r="E402">
        <f>YEAR(Raw_Data!B402)</f>
        <v>2023</v>
      </c>
      <c r="F402" t="str">
        <f>TEXT(Raw_Data!B402,"mmm-yy")</f>
        <v>Apr-23</v>
      </c>
      <c r="G402" t="str">
        <f>PROPER(Raw_Data!C402&amp;". "&amp;Raw_Data!D402)</f>
        <v>A. Oakden</v>
      </c>
      <c r="H402" t="str">
        <f>IF(OR(Raw_Data!E402="M",Raw_Data!E402="Male"),"Male",IF(OR(Raw_Data!E402="F",Raw_Data!E402="Female"),"Female","Not Confirmed"))</f>
        <v>Female</v>
      </c>
      <c r="I402">
        <f>Raw_Data!F402</f>
        <v>52</v>
      </c>
      <c r="J402" t="str">
        <f>FLOOR(Raw_Data!F402,10)&amp;"-"&amp;FLOOR(Raw_Data!F402,10)+9</f>
        <v>50-59</v>
      </c>
      <c r="K402" t="str">
        <f>Raw_Data!G402</f>
        <v>Asian</v>
      </c>
      <c r="L402" t="str">
        <f>Raw_Data!H402</f>
        <v>None</v>
      </c>
      <c r="M402" t="str">
        <f>IF(Raw_Data!I402=TRUE,"Admitted","Not Admitted")</f>
        <v>Not Admitted</v>
      </c>
      <c r="N402">
        <f>IF(Raw_Data!J402="","Not Rated",Raw_Data!J402)</f>
        <v>3</v>
      </c>
      <c r="O402">
        <f>Raw_Data!K402</f>
        <v>15</v>
      </c>
      <c r="P402" t="str">
        <f>IF(Raw_Data!K402&lt;=30,"Within Time","Delayed")</f>
        <v>Within Time</v>
      </c>
    </row>
    <row r="403" spans="1:16" x14ac:dyDescent="0.35">
      <c r="A403" t="str">
        <f>Raw_Data!A403</f>
        <v>280-46-1110</v>
      </c>
      <c r="B403" s="2">
        <f>Raw_Data!B403</f>
        <v>45041.380555555559</v>
      </c>
      <c r="C403">
        <f>HOUR(Raw_Data!B403)</f>
        <v>9</v>
      </c>
      <c r="D403" t="str">
        <f>TEXT(Raw_Data!B403,"mmm")</f>
        <v>Apr</v>
      </c>
      <c r="E403">
        <f>YEAR(Raw_Data!B403)</f>
        <v>2023</v>
      </c>
      <c r="F403" t="str">
        <f>TEXT(Raw_Data!B403,"mmm-yy")</f>
        <v>Apr-23</v>
      </c>
      <c r="G403" t="str">
        <f>PROPER(Raw_Data!C403&amp;". "&amp;Raw_Data!D403)</f>
        <v>H. Gwillim</v>
      </c>
      <c r="H403" t="str">
        <f>IF(OR(Raw_Data!E403="M",Raw_Data!E403="Male"),"Male",IF(OR(Raw_Data!E403="F",Raw_Data!E403="Female"),"Female","Not Confirmed"))</f>
        <v>Male</v>
      </c>
      <c r="I403">
        <f>Raw_Data!F403</f>
        <v>47</v>
      </c>
      <c r="J403" t="str">
        <f>FLOOR(Raw_Data!F403,10)&amp;"-"&amp;FLOOR(Raw_Data!F403,10)+9</f>
        <v>40-49</v>
      </c>
      <c r="K403" t="str">
        <f>Raw_Data!G403</f>
        <v>White</v>
      </c>
      <c r="L403" t="str">
        <f>Raw_Data!H403</f>
        <v>Orthopedics</v>
      </c>
      <c r="M403" t="str">
        <f>IF(Raw_Data!I403=TRUE,"Admitted","Not Admitted")</f>
        <v>Not Admitted</v>
      </c>
      <c r="N403">
        <f>IF(Raw_Data!J403="","Not Rated",Raw_Data!J403)</f>
        <v>5</v>
      </c>
      <c r="O403">
        <f>Raw_Data!K403</f>
        <v>47</v>
      </c>
      <c r="P403" t="str">
        <f>IF(Raw_Data!K403&lt;=30,"Within Time","Delayed")</f>
        <v>Delayed</v>
      </c>
    </row>
    <row r="404" spans="1:16" x14ac:dyDescent="0.35">
      <c r="A404" t="str">
        <f>Raw_Data!A404</f>
        <v>614-11-5473</v>
      </c>
      <c r="B404" s="2">
        <f>Raw_Data!B404</f>
        <v>45041.413888888892</v>
      </c>
      <c r="C404">
        <f>HOUR(Raw_Data!B404)</f>
        <v>9</v>
      </c>
      <c r="D404" t="str">
        <f>TEXT(Raw_Data!B404,"mmm")</f>
        <v>Apr</v>
      </c>
      <c r="E404">
        <f>YEAR(Raw_Data!B404)</f>
        <v>2023</v>
      </c>
      <c r="F404" t="str">
        <f>TEXT(Raw_Data!B404,"mmm-yy")</f>
        <v>Apr-23</v>
      </c>
      <c r="G404" t="str">
        <f>PROPER(Raw_Data!C404&amp;". "&amp;Raw_Data!D404)</f>
        <v>U. Underhill</v>
      </c>
      <c r="H404" t="str">
        <f>IF(OR(Raw_Data!E404="M",Raw_Data!E404="Male"),"Male",IF(OR(Raw_Data!E404="F",Raw_Data!E404="Female"),"Female","Not Confirmed"))</f>
        <v>Female</v>
      </c>
      <c r="I404">
        <f>Raw_Data!F404</f>
        <v>51</v>
      </c>
      <c r="J404" t="str">
        <f>FLOOR(Raw_Data!F404,10)&amp;"-"&amp;FLOOR(Raw_Data!F404,10)+9</f>
        <v>50-59</v>
      </c>
      <c r="K404" t="str">
        <f>Raw_Data!G404</f>
        <v>White</v>
      </c>
      <c r="L404" t="str">
        <f>Raw_Data!H404</f>
        <v>General Practice</v>
      </c>
      <c r="M404" t="str">
        <f>IF(Raw_Data!I404=TRUE,"Admitted","Not Admitted")</f>
        <v>Admitted</v>
      </c>
      <c r="N404" t="str">
        <f>IF(Raw_Data!J404="","Not Rated",Raw_Data!J404)</f>
        <v>Not Rated</v>
      </c>
      <c r="O404">
        <f>Raw_Data!K404</f>
        <v>46</v>
      </c>
      <c r="P404" t="str">
        <f>IF(Raw_Data!K404&lt;=30,"Within Time","Delayed")</f>
        <v>Delayed</v>
      </c>
    </row>
    <row r="405" spans="1:16" x14ac:dyDescent="0.35">
      <c r="A405" t="str">
        <f>Raw_Data!A405</f>
        <v>138-89-7438</v>
      </c>
      <c r="B405" s="2">
        <f>Raw_Data!B405</f>
        <v>45041.457638888889</v>
      </c>
      <c r="C405">
        <f>HOUR(Raw_Data!B405)</f>
        <v>10</v>
      </c>
      <c r="D405" t="str">
        <f>TEXT(Raw_Data!B405,"mmm")</f>
        <v>Apr</v>
      </c>
      <c r="E405">
        <f>YEAR(Raw_Data!B405)</f>
        <v>2023</v>
      </c>
      <c r="F405" t="str">
        <f>TEXT(Raw_Data!B405,"mmm-yy")</f>
        <v>Apr-23</v>
      </c>
      <c r="G405" t="str">
        <f>PROPER(Raw_Data!C405&amp;". "&amp;Raw_Data!D405)</f>
        <v>H. Gionettitti</v>
      </c>
      <c r="H405" t="str">
        <f>IF(OR(Raw_Data!E405="M",Raw_Data!E405="Male"),"Male",IF(OR(Raw_Data!E405="F",Raw_Data!E405="Female"),"Female","Not Confirmed"))</f>
        <v>Male</v>
      </c>
      <c r="I405">
        <f>Raw_Data!F405</f>
        <v>47</v>
      </c>
      <c r="J405" t="str">
        <f>FLOOR(Raw_Data!F405,10)&amp;"-"&amp;FLOOR(Raw_Data!F405,10)+9</f>
        <v>40-49</v>
      </c>
      <c r="K405" t="str">
        <f>Raw_Data!G405</f>
        <v>Unknown</v>
      </c>
      <c r="L405" t="str">
        <f>Raw_Data!H405</f>
        <v>None</v>
      </c>
      <c r="M405" t="str">
        <f>IF(Raw_Data!I405=TRUE,"Admitted","Not Admitted")</f>
        <v>Admitted</v>
      </c>
      <c r="N405" t="str">
        <f>IF(Raw_Data!J405="","Not Rated",Raw_Data!J405)</f>
        <v>Not Rated</v>
      </c>
      <c r="O405">
        <f>Raw_Data!K405</f>
        <v>22</v>
      </c>
      <c r="P405" t="str">
        <f>IF(Raw_Data!K405&lt;=30,"Within Time","Delayed")</f>
        <v>Within Time</v>
      </c>
    </row>
    <row r="406" spans="1:16" x14ac:dyDescent="0.35">
      <c r="A406" t="str">
        <f>Raw_Data!A406</f>
        <v>844-80-1427</v>
      </c>
      <c r="B406" s="2">
        <f>Raw_Data!B406</f>
        <v>45041.475694444453</v>
      </c>
      <c r="C406">
        <f>HOUR(Raw_Data!B406)</f>
        <v>11</v>
      </c>
      <c r="D406" t="str">
        <f>TEXT(Raw_Data!B406,"mmm")</f>
        <v>Apr</v>
      </c>
      <c r="E406">
        <f>YEAR(Raw_Data!B406)</f>
        <v>2023</v>
      </c>
      <c r="F406" t="str">
        <f>TEXT(Raw_Data!B406,"mmm-yy")</f>
        <v>Apr-23</v>
      </c>
      <c r="G406" t="str">
        <f>PROPER(Raw_Data!C406&amp;". "&amp;Raw_Data!D406)</f>
        <v>O. Ainsworth</v>
      </c>
      <c r="H406" t="str">
        <f>IF(OR(Raw_Data!E406="M",Raw_Data!E406="Male"),"Male",IF(OR(Raw_Data!E406="F",Raw_Data!E406="Female"),"Female","Not Confirmed"))</f>
        <v>Female</v>
      </c>
      <c r="I406">
        <f>Raw_Data!F406</f>
        <v>72</v>
      </c>
      <c r="J406" t="str">
        <f>FLOOR(Raw_Data!F406,10)&amp;"-"&amp;FLOOR(Raw_Data!F406,10)+9</f>
        <v>70-79</v>
      </c>
      <c r="K406" t="str">
        <f>Raw_Data!G406</f>
        <v>Asian</v>
      </c>
      <c r="L406" t="str">
        <f>Raw_Data!H406</f>
        <v>Orthopedics</v>
      </c>
      <c r="M406" t="str">
        <f>IF(Raw_Data!I406=TRUE,"Admitted","Not Admitted")</f>
        <v>Admitted</v>
      </c>
      <c r="N406" t="str">
        <f>IF(Raw_Data!J406="","Not Rated",Raw_Data!J406)</f>
        <v>Not Rated</v>
      </c>
      <c r="O406">
        <f>Raw_Data!K406</f>
        <v>35</v>
      </c>
      <c r="P406" t="str">
        <f>IF(Raw_Data!K406&lt;=30,"Within Time","Delayed")</f>
        <v>Delayed</v>
      </c>
    </row>
    <row r="407" spans="1:16" x14ac:dyDescent="0.35">
      <c r="A407" t="str">
        <f>Raw_Data!A407</f>
        <v>252-60-3305</v>
      </c>
      <c r="B407" s="2">
        <f>Raw_Data!B407</f>
        <v>45041.525000000001</v>
      </c>
      <c r="C407">
        <f>HOUR(Raw_Data!B407)</f>
        <v>12</v>
      </c>
      <c r="D407" t="str">
        <f>TEXT(Raw_Data!B407,"mmm")</f>
        <v>Apr</v>
      </c>
      <c r="E407">
        <f>YEAR(Raw_Data!B407)</f>
        <v>2023</v>
      </c>
      <c r="F407" t="str">
        <f>TEXT(Raw_Data!B407,"mmm-yy")</f>
        <v>Apr-23</v>
      </c>
      <c r="G407" t="str">
        <f>PROPER(Raw_Data!C407&amp;". "&amp;Raw_Data!D407)</f>
        <v>Q. Featherstone</v>
      </c>
      <c r="H407" t="str">
        <f>IF(OR(Raw_Data!E407="M",Raw_Data!E407="Male"),"Male",IF(OR(Raw_Data!E407="F",Raw_Data!E407="Female"),"Female","Not Confirmed"))</f>
        <v>Male</v>
      </c>
      <c r="I407">
        <f>Raw_Data!F407</f>
        <v>9</v>
      </c>
      <c r="J407" t="str">
        <f>FLOOR(Raw_Data!F407,10)&amp;"-"&amp;FLOOR(Raw_Data!F407,10)+9</f>
        <v>0-9</v>
      </c>
      <c r="K407" t="str">
        <f>Raw_Data!G407</f>
        <v>Two or More Races</v>
      </c>
      <c r="L407" t="str">
        <f>Raw_Data!H407</f>
        <v>General Practice</v>
      </c>
      <c r="M407" t="str">
        <f>IF(Raw_Data!I407=TRUE,"Admitted","Not Admitted")</f>
        <v>Not Admitted</v>
      </c>
      <c r="N407" t="str">
        <f>IF(Raw_Data!J407="","Not Rated",Raw_Data!J407)</f>
        <v>Not Rated</v>
      </c>
      <c r="O407">
        <f>Raw_Data!K407</f>
        <v>60</v>
      </c>
      <c r="P407" t="str">
        <f>IF(Raw_Data!K407&lt;=30,"Within Time","Delayed")</f>
        <v>Delayed</v>
      </c>
    </row>
    <row r="408" spans="1:16" x14ac:dyDescent="0.35">
      <c r="A408" t="str">
        <f>Raw_Data!A408</f>
        <v>349-48-2287</v>
      </c>
      <c r="B408" s="2">
        <f>Raw_Data!B408</f>
        <v>45041.679166666669</v>
      </c>
      <c r="C408">
        <f>HOUR(Raw_Data!B408)</f>
        <v>16</v>
      </c>
      <c r="D408" t="str">
        <f>TEXT(Raw_Data!B408,"mmm")</f>
        <v>Apr</v>
      </c>
      <c r="E408">
        <f>YEAR(Raw_Data!B408)</f>
        <v>2023</v>
      </c>
      <c r="F408" t="str">
        <f>TEXT(Raw_Data!B408,"mmm-yy")</f>
        <v>Apr-23</v>
      </c>
      <c r="G408" t="str">
        <f>PROPER(Raw_Data!C408&amp;". "&amp;Raw_Data!D408)</f>
        <v>F. Kershaw</v>
      </c>
      <c r="H408" t="str">
        <f>IF(OR(Raw_Data!E408="M",Raw_Data!E408="Male"),"Male",IF(OR(Raw_Data!E408="F",Raw_Data!E408="Female"),"Female","Not Confirmed"))</f>
        <v>Male</v>
      </c>
      <c r="I408">
        <f>Raw_Data!F408</f>
        <v>70</v>
      </c>
      <c r="J408" t="str">
        <f>FLOOR(Raw_Data!F408,10)&amp;"-"&amp;FLOOR(Raw_Data!F408,10)+9</f>
        <v>70-79</v>
      </c>
      <c r="K408" t="str">
        <f>Raw_Data!G408</f>
        <v>Declined to Identify</v>
      </c>
      <c r="L408" t="str">
        <f>Raw_Data!H408</f>
        <v>None</v>
      </c>
      <c r="M408" t="str">
        <f>IF(Raw_Data!I408=TRUE,"Admitted","Not Admitted")</f>
        <v>Admitted</v>
      </c>
      <c r="N408" t="str">
        <f>IF(Raw_Data!J408="","Not Rated",Raw_Data!J408)</f>
        <v>Not Rated</v>
      </c>
      <c r="O408">
        <f>Raw_Data!K408</f>
        <v>47</v>
      </c>
      <c r="P408" t="str">
        <f>IF(Raw_Data!K408&lt;=30,"Within Time","Delayed")</f>
        <v>Delayed</v>
      </c>
    </row>
    <row r="409" spans="1:16" x14ac:dyDescent="0.35">
      <c r="A409" t="str">
        <f>Raw_Data!A409</f>
        <v>245-42-1175</v>
      </c>
      <c r="B409" s="2">
        <f>Raw_Data!B409</f>
        <v>45041.679166666669</v>
      </c>
      <c r="C409">
        <f>HOUR(Raw_Data!B409)</f>
        <v>16</v>
      </c>
      <c r="D409" t="str">
        <f>TEXT(Raw_Data!B409,"mmm")</f>
        <v>Apr</v>
      </c>
      <c r="E409">
        <f>YEAR(Raw_Data!B409)</f>
        <v>2023</v>
      </c>
      <c r="F409" t="str">
        <f>TEXT(Raw_Data!B409,"mmm-yy")</f>
        <v>Apr-23</v>
      </c>
      <c r="G409" t="str">
        <f>PROPER(Raw_Data!C409&amp;". "&amp;Raw_Data!D409)</f>
        <v>Y. Goudie</v>
      </c>
      <c r="H409" t="str">
        <f>IF(OR(Raw_Data!E409="M",Raw_Data!E409="Male"),"Male",IF(OR(Raw_Data!E409="F",Raw_Data!E409="Female"),"Female","Not Confirmed"))</f>
        <v>Female</v>
      </c>
      <c r="I409">
        <f>Raw_Data!F409</f>
        <v>36</v>
      </c>
      <c r="J409" t="str">
        <f>FLOOR(Raw_Data!F409,10)&amp;"-"&amp;FLOOR(Raw_Data!F409,10)+9</f>
        <v>30-39</v>
      </c>
      <c r="K409" t="str">
        <f>Raw_Data!G409</f>
        <v>Pacific Islander</v>
      </c>
      <c r="L409" t="str">
        <f>Raw_Data!H409</f>
        <v>None</v>
      </c>
      <c r="M409" t="str">
        <f>IF(Raw_Data!I409=TRUE,"Admitted","Not Admitted")</f>
        <v>Admitted</v>
      </c>
      <c r="N409" t="str">
        <f>IF(Raw_Data!J409="","Not Rated",Raw_Data!J409)</f>
        <v>Not Rated</v>
      </c>
      <c r="O409">
        <f>Raw_Data!K409</f>
        <v>40</v>
      </c>
      <c r="P409" t="str">
        <f>IF(Raw_Data!K409&lt;=30,"Within Time","Delayed")</f>
        <v>Delayed</v>
      </c>
    </row>
    <row r="410" spans="1:16" x14ac:dyDescent="0.35">
      <c r="A410" t="str">
        <f>Raw_Data!A410</f>
        <v>310-43-7185</v>
      </c>
      <c r="B410" s="2">
        <f>Raw_Data!B410</f>
        <v>45041.746527777781</v>
      </c>
      <c r="C410">
        <f>HOUR(Raw_Data!B410)</f>
        <v>17</v>
      </c>
      <c r="D410" t="str">
        <f>TEXT(Raw_Data!B410,"mmm")</f>
        <v>Apr</v>
      </c>
      <c r="E410">
        <f>YEAR(Raw_Data!B410)</f>
        <v>2023</v>
      </c>
      <c r="F410" t="str">
        <f>TEXT(Raw_Data!B410,"mmm-yy")</f>
        <v>Apr-23</v>
      </c>
      <c r="G410" t="str">
        <f>PROPER(Raw_Data!C410&amp;". "&amp;Raw_Data!D410)</f>
        <v>Z. Tunstall</v>
      </c>
      <c r="H410" t="str">
        <f>IF(OR(Raw_Data!E410="M",Raw_Data!E410="Male"),"Male",IF(OR(Raw_Data!E410="F",Raw_Data!E410="Female"),"Female","Not Confirmed"))</f>
        <v>Male</v>
      </c>
      <c r="I410">
        <f>Raw_Data!F410</f>
        <v>56</v>
      </c>
      <c r="J410" t="str">
        <f>FLOOR(Raw_Data!F410,10)&amp;"-"&amp;FLOOR(Raw_Data!F410,10)+9</f>
        <v>50-59</v>
      </c>
      <c r="K410" t="str">
        <f>Raw_Data!G410</f>
        <v>Native American/Alaska Native</v>
      </c>
      <c r="L410" t="str">
        <f>Raw_Data!H410</f>
        <v>None</v>
      </c>
      <c r="M410" t="str">
        <f>IF(Raw_Data!I410=TRUE,"Admitted","Not Admitted")</f>
        <v>Not Admitted</v>
      </c>
      <c r="N410" t="str">
        <f>IF(Raw_Data!J410="","Not Rated",Raw_Data!J410)</f>
        <v>Not Rated</v>
      </c>
      <c r="O410">
        <f>Raw_Data!K410</f>
        <v>43</v>
      </c>
      <c r="P410" t="str">
        <f>IF(Raw_Data!K410&lt;=30,"Within Time","Delayed")</f>
        <v>Delayed</v>
      </c>
    </row>
    <row r="411" spans="1:16" x14ac:dyDescent="0.35">
      <c r="A411" t="str">
        <f>Raw_Data!A411</f>
        <v>860-22-3070</v>
      </c>
      <c r="B411" s="2">
        <f>Raw_Data!B411</f>
        <v>45041.8125</v>
      </c>
      <c r="C411">
        <f>HOUR(Raw_Data!B411)</f>
        <v>19</v>
      </c>
      <c r="D411" t="str">
        <f>TEXT(Raw_Data!B411,"mmm")</f>
        <v>Apr</v>
      </c>
      <c r="E411">
        <f>YEAR(Raw_Data!B411)</f>
        <v>2023</v>
      </c>
      <c r="F411" t="str">
        <f>TEXT(Raw_Data!B411,"mmm-yy")</f>
        <v>Apr-23</v>
      </c>
      <c r="G411" t="str">
        <f>PROPER(Raw_Data!C411&amp;". "&amp;Raw_Data!D411)</f>
        <v>N. Titcombe</v>
      </c>
      <c r="H411" t="str">
        <f>IF(OR(Raw_Data!E411="M",Raw_Data!E411="Male"),"Male",IF(OR(Raw_Data!E411="F",Raw_Data!E411="Female"),"Female","Not Confirmed"))</f>
        <v>Female</v>
      </c>
      <c r="I411">
        <f>Raw_Data!F411</f>
        <v>10</v>
      </c>
      <c r="J411" t="str">
        <f>FLOOR(Raw_Data!F411,10)&amp;"-"&amp;FLOOR(Raw_Data!F411,10)+9</f>
        <v>10-19</v>
      </c>
      <c r="K411" t="str">
        <f>Raw_Data!G411</f>
        <v>White</v>
      </c>
      <c r="L411" t="str">
        <f>Raw_Data!H411</f>
        <v>Orthopedics</v>
      </c>
      <c r="M411" t="str">
        <f>IF(Raw_Data!I411=TRUE,"Admitted","Not Admitted")</f>
        <v>Not Admitted</v>
      </c>
      <c r="N411" t="str">
        <f>IF(Raw_Data!J411="","Not Rated",Raw_Data!J411)</f>
        <v>Not Rated</v>
      </c>
      <c r="O411">
        <f>Raw_Data!K411</f>
        <v>32</v>
      </c>
      <c r="P411" t="str">
        <f>IF(Raw_Data!K411&lt;=30,"Within Time","Delayed")</f>
        <v>Delayed</v>
      </c>
    </row>
    <row r="412" spans="1:16" x14ac:dyDescent="0.35">
      <c r="A412" t="str">
        <f>Raw_Data!A412</f>
        <v>748-95-6881</v>
      </c>
      <c r="B412" s="2">
        <f>Raw_Data!B412</f>
        <v>45041.893750000003</v>
      </c>
      <c r="C412">
        <f>HOUR(Raw_Data!B412)</f>
        <v>21</v>
      </c>
      <c r="D412" t="str">
        <f>TEXT(Raw_Data!B412,"mmm")</f>
        <v>Apr</v>
      </c>
      <c r="E412">
        <f>YEAR(Raw_Data!B412)</f>
        <v>2023</v>
      </c>
      <c r="F412" t="str">
        <f>TEXT(Raw_Data!B412,"mmm-yy")</f>
        <v>Apr-23</v>
      </c>
      <c r="G412" t="str">
        <f>PROPER(Raw_Data!C412&amp;". "&amp;Raw_Data!D412)</f>
        <v>H. Bracegirdle</v>
      </c>
      <c r="H412" t="str">
        <f>IF(OR(Raw_Data!E412="M",Raw_Data!E412="Male"),"Male",IF(OR(Raw_Data!E412="F",Raw_Data!E412="Female"),"Female","Not Confirmed"))</f>
        <v>Female</v>
      </c>
      <c r="I412">
        <f>Raw_Data!F412</f>
        <v>27</v>
      </c>
      <c r="J412" t="str">
        <f>FLOOR(Raw_Data!F412,10)&amp;"-"&amp;FLOOR(Raw_Data!F412,10)+9</f>
        <v>20-29</v>
      </c>
      <c r="K412" t="str">
        <f>Raw_Data!G412</f>
        <v>African American</v>
      </c>
      <c r="L412" t="str">
        <f>Raw_Data!H412</f>
        <v>None</v>
      </c>
      <c r="M412" t="str">
        <f>IF(Raw_Data!I412=TRUE,"Admitted","Not Admitted")</f>
        <v>Admitted</v>
      </c>
      <c r="N412" t="str">
        <f>IF(Raw_Data!J412="","Not Rated",Raw_Data!J412)</f>
        <v>Not Rated</v>
      </c>
      <c r="O412">
        <f>Raw_Data!K412</f>
        <v>30</v>
      </c>
      <c r="P412" t="str">
        <f>IF(Raw_Data!K412&lt;=30,"Within Time","Delayed")</f>
        <v>Within Time</v>
      </c>
    </row>
    <row r="413" spans="1:16" x14ac:dyDescent="0.35">
      <c r="A413" t="str">
        <f>Raw_Data!A413</f>
        <v>590-32-9585</v>
      </c>
      <c r="B413" s="2">
        <f>Raw_Data!B413</f>
        <v>45041.957638888889</v>
      </c>
      <c r="C413">
        <f>HOUR(Raw_Data!B413)</f>
        <v>22</v>
      </c>
      <c r="D413" t="str">
        <f>TEXT(Raw_Data!B413,"mmm")</f>
        <v>Apr</v>
      </c>
      <c r="E413">
        <f>YEAR(Raw_Data!B413)</f>
        <v>2023</v>
      </c>
      <c r="F413" t="str">
        <f>TEXT(Raw_Data!B413,"mmm-yy")</f>
        <v>Apr-23</v>
      </c>
      <c r="G413" t="str">
        <f>PROPER(Raw_Data!C413&amp;". "&amp;Raw_Data!D413)</f>
        <v>A. Whitfield</v>
      </c>
      <c r="H413" t="str">
        <f>IF(OR(Raw_Data!E413="M",Raw_Data!E413="Male"),"Male",IF(OR(Raw_Data!E413="F",Raw_Data!E413="Female"),"Female","Not Confirmed"))</f>
        <v>Female</v>
      </c>
      <c r="I413">
        <f>Raw_Data!F413</f>
        <v>63</v>
      </c>
      <c r="J413" t="str">
        <f>FLOOR(Raw_Data!F413,10)&amp;"-"&amp;FLOOR(Raw_Data!F413,10)+9</f>
        <v>60-69</v>
      </c>
      <c r="K413" t="str">
        <f>Raw_Data!G413</f>
        <v>White</v>
      </c>
      <c r="L413" t="str">
        <f>Raw_Data!H413</f>
        <v>None</v>
      </c>
      <c r="M413" t="str">
        <f>IF(Raw_Data!I413=TRUE,"Admitted","Not Admitted")</f>
        <v>Not Admitted</v>
      </c>
      <c r="N413" t="str">
        <f>IF(Raw_Data!J413="","Not Rated",Raw_Data!J413)</f>
        <v>Not Rated</v>
      </c>
      <c r="O413">
        <f>Raw_Data!K413</f>
        <v>53</v>
      </c>
      <c r="P413" t="str">
        <f>IF(Raw_Data!K413&lt;=30,"Within Time","Delayed")</f>
        <v>Delayed</v>
      </c>
    </row>
    <row r="414" spans="1:16" x14ac:dyDescent="0.35">
      <c r="A414" t="str">
        <f>Raw_Data!A414</f>
        <v>922-98-3222</v>
      </c>
      <c r="B414" s="2">
        <f>Raw_Data!B414</f>
        <v>45042.134722222218</v>
      </c>
      <c r="C414">
        <f>HOUR(Raw_Data!B414)</f>
        <v>3</v>
      </c>
      <c r="D414" t="str">
        <f>TEXT(Raw_Data!B414,"mmm")</f>
        <v>Apr</v>
      </c>
      <c r="E414">
        <f>YEAR(Raw_Data!B414)</f>
        <v>2023</v>
      </c>
      <c r="F414" t="str">
        <f>TEXT(Raw_Data!B414,"mmm-yy")</f>
        <v>Apr-23</v>
      </c>
      <c r="G414" t="str">
        <f>PROPER(Raw_Data!C414&amp;". "&amp;Raw_Data!D414)</f>
        <v>I. Lockwood</v>
      </c>
      <c r="H414" t="str">
        <f>IF(OR(Raw_Data!E414="M",Raw_Data!E414="Male"),"Male",IF(OR(Raw_Data!E414="F",Raw_Data!E414="Female"),"Female","Not Confirmed"))</f>
        <v>Male</v>
      </c>
      <c r="I414">
        <f>Raw_Data!F414</f>
        <v>52</v>
      </c>
      <c r="J414" t="str">
        <f>FLOOR(Raw_Data!F414,10)&amp;"-"&amp;FLOOR(Raw_Data!F414,10)+9</f>
        <v>50-59</v>
      </c>
      <c r="K414" t="str">
        <f>Raw_Data!G414</f>
        <v>White</v>
      </c>
      <c r="L414" t="str">
        <f>Raw_Data!H414</f>
        <v>None</v>
      </c>
      <c r="M414" t="str">
        <f>IF(Raw_Data!I414=TRUE,"Admitted","Not Admitted")</f>
        <v>Admitted</v>
      </c>
      <c r="N414">
        <f>IF(Raw_Data!J414="","Not Rated",Raw_Data!J414)</f>
        <v>7</v>
      </c>
      <c r="O414">
        <f>Raw_Data!K414</f>
        <v>33</v>
      </c>
      <c r="P414" t="str">
        <f>IF(Raw_Data!K414&lt;=30,"Within Time","Delayed")</f>
        <v>Delayed</v>
      </c>
    </row>
    <row r="415" spans="1:16" x14ac:dyDescent="0.35">
      <c r="A415" t="str">
        <f>Raw_Data!A415</f>
        <v>301-33-3424</v>
      </c>
      <c r="B415" s="2">
        <f>Raw_Data!B415</f>
        <v>45042.134722222218</v>
      </c>
      <c r="C415">
        <f>HOUR(Raw_Data!B415)</f>
        <v>3</v>
      </c>
      <c r="D415" t="str">
        <f>TEXT(Raw_Data!B415,"mmm")</f>
        <v>Apr</v>
      </c>
      <c r="E415">
        <f>YEAR(Raw_Data!B415)</f>
        <v>2023</v>
      </c>
      <c r="F415" t="str">
        <f>TEXT(Raw_Data!B415,"mmm-yy")</f>
        <v>Apr-23</v>
      </c>
      <c r="G415" t="str">
        <f>PROPER(Raw_Data!C415&amp;". "&amp;Raw_Data!D415)</f>
        <v>R. Corpes</v>
      </c>
      <c r="H415" t="str">
        <f>IF(OR(Raw_Data!E415="M",Raw_Data!E415="Male"),"Male",IF(OR(Raw_Data!E415="F",Raw_Data!E415="Female"),"Female","Not Confirmed"))</f>
        <v>Male</v>
      </c>
      <c r="I415">
        <f>Raw_Data!F415</f>
        <v>64</v>
      </c>
      <c r="J415" t="str">
        <f>FLOOR(Raw_Data!F415,10)&amp;"-"&amp;FLOOR(Raw_Data!F415,10)+9</f>
        <v>60-69</v>
      </c>
      <c r="K415" t="str">
        <f>Raw_Data!G415</f>
        <v>Unknown</v>
      </c>
      <c r="L415" t="str">
        <f>Raw_Data!H415</f>
        <v>Orthopedics</v>
      </c>
      <c r="M415" t="str">
        <f>IF(Raw_Data!I415=TRUE,"Admitted","Not Admitted")</f>
        <v>Admitted</v>
      </c>
      <c r="N415" t="str">
        <f>IF(Raw_Data!J415="","Not Rated",Raw_Data!J415)</f>
        <v>Not Rated</v>
      </c>
      <c r="O415">
        <f>Raw_Data!K415</f>
        <v>48</v>
      </c>
      <c r="P415" t="str">
        <f>IF(Raw_Data!K415&lt;=30,"Within Time","Delayed")</f>
        <v>Delayed</v>
      </c>
    </row>
    <row r="416" spans="1:16" x14ac:dyDescent="0.35">
      <c r="A416" t="str">
        <f>Raw_Data!A416</f>
        <v>428-94-9193</v>
      </c>
      <c r="B416" s="2">
        <f>Raw_Data!B416</f>
        <v>45042.190972222219</v>
      </c>
      <c r="C416">
        <f>HOUR(Raw_Data!B416)</f>
        <v>4</v>
      </c>
      <c r="D416" t="str">
        <f>TEXT(Raw_Data!B416,"mmm")</f>
        <v>Apr</v>
      </c>
      <c r="E416">
        <f>YEAR(Raw_Data!B416)</f>
        <v>2023</v>
      </c>
      <c r="F416" t="str">
        <f>TEXT(Raw_Data!B416,"mmm-yy")</f>
        <v>Apr-23</v>
      </c>
      <c r="G416" t="str">
        <f>PROPER(Raw_Data!C416&amp;". "&amp;Raw_Data!D416)</f>
        <v>U. Jephson</v>
      </c>
      <c r="H416" t="str">
        <f>IF(OR(Raw_Data!E416="M",Raw_Data!E416="Male"),"Male",IF(OR(Raw_Data!E416="F",Raw_Data!E416="Female"),"Female","Not Confirmed"))</f>
        <v>Male</v>
      </c>
      <c r="I416">
        <f>Raw_Data!F416</f>
        <v>56</v>
      </c>
      <c r="J416" t="str">
        <f>FLOOR(Raw_Data!F416,10)&amp;"-"&amp;FLOOR(Raw_Data!F416,10)+9</f>
        <v>50-59</v>
      </c>
      <c r="K416" t="str">
        <f>Raw_Data!G416</f>
        <v>African American</v>
      </c>
      <c r="L416" t="str">
        <f>Raw_Data!H416</f>
        <v>Gastroenterology</v>
      </c>
      <c r="M416" t="str">
        <f>IF(Raw_Data!I416=TRUE,"Admitted","Not Admitted")</f>
        <v>Not Admitted</v>
      </c>
      <c r="N416" t="str">
        <f>IF(Raw_Data!J416="","Not Rated",Raw_Data!J416)</f>
        <v>Not Rated</v>
      </c>
      <c r="O416">
        <f>Raw_Data!K416</f>
        <v>53</v>
      </c>
      <c r="P416" t="str">
        <f>IF(Raw_Data!K416&lt;=30,"Within Time","Delayed")</f>
        <v>Delayed</v>
      </c>
    </row>
    <row r="417" spans="1:16" x14ac:dyDescent="0.35">
      <c r="A417" t="str">
        <f>Raw_Data!A417</f>
        <v>331-15-7662</v>
      </c>
      <c r="B417" s="2">
        <f>Raw_Data!B417</f>
        <v>45042.309027777781</v>
      </c>
      <c r="C417">
        <f>HOUR(Raw_Data!B417)</f>
        <v>7</v>
      </c>
      <c r="D417" t="str">
        <f>TEXT(Raw_Data!B417,"mmm")</f>
        <v>Apr</v>
      </c>
      <c r="E417">
        <f>YEAR(Raw_Data!B417)</f>
        <v>2023</v>
      </c>
      <c r="F417" t="str">
        <f>TEXT(Raw_Data!B417,"mmm-yy")</f>
        <v>Apr-23</v>
      </c>
      <c r="G417" t="str">
        <f>PROPER(Raw_Data!C417&amp;". "&amp;Raw_Data!D417)</f>
        <v>X. Crebo</v>
      </c>
      <c r="H417" t="str">
        <f>IF(OR(Raw_Data!E417="M",Raw_Data!E417="Male"),"Male",IF(OR(Raw_Data!E417="F",Raw_Data!E417="Female"),"Female","Not Confirmed"))</f>
        <v>Female</v>
      </c>
      <c r="I417">
        <f>Raw_Data!F417</f>
        <v>79</v>
      </c>
      <c r="J417" t="str">
        <f>FLOOR(Raw_Data!F417,10)&amp;"-"&amp;FLOOR(Raw_Data!F417,10)+9</f>
        <v>70-79</v>
      </c>
      <c r="K417" t="str">
        <f>Raw_Data!G417</f>
        <v>Pacific Islander</v>
      </c>
      <c r="L417" t="str">
        <f>Raw_Data!H417</f>
        <v>None</v>
      </c>
      <c r="M417" t="str">
        <f>IF(Raw_Data!I417=TRUE,"Admitted","Not Admitted")</f>
        <v>Not Admitted</v>
      </c>
      <c r="N417" t="str">
        <f>IF(Raw_Data!J417="","Not Rated",Raw_Data!J417)</f>
        <v>Not Rated</v>
      </c>
      <c r="O417">
        <f>Raw_Data!K417</f>
        <v>16</v>
      </c>
      <c r="P417" t="str">
        <f>IF(Raw_Data!K417&lt;=30,"Within Time","Delayed")</f>
        <v>Within Time</v>
      </c>
    </row>
    <row r="418" spans="1:16" x14ac:dyDescent="0.35">
      <c r="A418" t="str">
        <f>Raw_Data!A418</f>
        <v>902-49-2110</v>
      </c>
      <c r="B418" s="2">
        <f>Raw_Data!B418</f>
        <v>45042.321527777778</v>
      </c>
      <c r="C418">
        <f>HOUR(Raw_Data!B418)</f>
        <v>7</v>
      </c>
      <c r="D418" t="str">
        <f>TEXT(Raw_Data!B418,"mmm")</f>
        <v>Apr</v>
      </c>
      <c r="E418">
        <f>YEAR(Raw_Data!B418)</f>
        <v>2023</v>
      </c>
      <c r="F418" t="str">
        <f>TEXT(Raw_Data!B418,"mmm-yy")</f>
        <v>Apr-23</v>
      </c>
      <c r="G418" t="str">
        <f>PROPER(Raw_Data!C418&amp;". "&amp;Raw_Data!D418)</f>
        <v>S. Bannister</v>
      </c>
      <c r="H418" t="str">
        <f>IF(OR(Raw_Data!E418="M",Raw_Data!E418="Male"),"Male",IF(OR(Raw_Data!E418="F",Raw_Data!E418="Female"),"Female","Not Confirmed"))</f>
        <v>Male</v>
      </c>
      <c r="I418">
        <f>Raw_Data!F418</f>
        <v>28</v>
      </c>
      <c r="J418" t="str">
        <f>FLOOR(Raw_Data!F418,10)&amp;"-"&amp;FLOOR(Raw_Data!F418,10)+9</f>
        <v>20-29</v>
      </c>
      <c r="K418" t="str">
        <f>Raw_Data!G418</f>
        <v>White</v>
      </c>
      <c r="L418" t="str">
        <f>Raw_Data!H418</f>
        <v>None</v>
      </c>
      <c r="M418" t="str">
        <f>IF(Raw_Data!I418=TRUE,"Admitted","Not Admitted")</f>
        <v>Not Admitted</v>
      </c>
      <c r="N418" t="str">
        <f>IF(Raw_Data!J418="","Not Rated",Raw_Data!J418)</f>
        <v>Not Rated</v>
      </c>
      <c r="O418">
        <f>Raw_Data!K418</f>
        <v>52</v>
      </c>
      <c r="P418" t="str">
        <f>IF(Raw_Data!K418&lt;=30,"Within Time","Delayed")</f>
        <v>Delayed</v>
      </c>
    </row>
    <row r="419" spans="1:16" x14ac:dyDescent="0.35">
      <c r="A419" t="str">
        <f>Raw_Data!A419</f>
        <v>969-87-8179</v>
      </c>
      <c r="B419" s="2">
        <f>Raw_Data!B419</f>
        <v>45042.339583333327</v>
      </c>
      <c r="C419">
        <f>HOUR(Raw_Data!B419)</f>
        <v>8</v>
      </c>
      <c r="D419" t="str">
        <f>TEXT(Raw_Data!B419,"mmm")</f>
        <v>Apr</v>
      </c>
      <c r="E419">
        <f>YEAR(Raw_Data!B419)</f>
        <v>2023</v>
      </c>
      <c r="F419" t="str">
        <f>TEXT(Raw_Data!B419,"mmm-yy")</f>
        <v>Apr-23</v>
      </c>
      <c r="G419" t="str">
        <f>PROPER(Raw_Data!C419&amp;". "&amp;Raw_Data!D419)</f>
        <v>E. Dewhirst</v>
      </c>
      <c r="H419" t="str">
        <f>IF(OR(Raw_Data!E419="M",Raw_Data!E419="Male"),"Male",IF(OR(Raw_Data!E419="F",Raw_Data!E419="Female"),"Female","Not Confirmed"))</f>
        <v>Male</v>
      </c>
      <c r="I419">
        <f>Raw_Data!F419</f>
        <v>47</v>
      </c>
      <c r="J419" t="str">
        <f>FLOOR(Raw_Data!F419,10)&amp;"-"&amp;FLOOR(Raw_Data!F419,10)+9</f>
        <v>40-49</v>
      </c>
      <c r="K419" t="str">
        <f>Raw_Data!G419</f>
        <v>African American</v>
      </c>
      <c r="L419" t="str">
        <f>Raw_Data!H419</f>
        <v>Gastroenterology</v>
      </c>
      <c r="M419" t="str">
        <f>IF(Raw_Data!I419=TRUE,"Admitted","Not Admitted")</f>
        <v>Admitted</v>
      </c>
      <c r="N419">
        <f>IF(Raw_Data!J419="","Not Rated",Raw_Data!J419)</f>
        <v>7</v>
      </c>
      <c r="O419">
        <f>Raw_Data!K419</f>
        <v>33</v>
      </c>
      <c r="P419" t="str">
        <f>IF(Raw_Data!K419&lt;=30,"Within Time","Delayed")</f>
        <v>Delayed</v>
      </c>
    </row>
    <row r="420" spans="1:16" x14ac:dyDescent="0.35">
      <c r="A420" t="str">
        <f>Raw_Data!A420</f>
        <v>552-43-2692</v>
      </c>
      <c r="B420" s="2">
        <f>Raw_Data!B420</f>
        <v>45042.384722222218</v>
      </c>
      <c r="C420">
        <f>HOUR(Raw_Data!B420)</f>
        <v>9</v>
      </c>
      <c r="D420" t="str">
        <f>TEXT(Raw_Data!B420,"mmm")</f>
        <v>Apr</v>
      </c>
      <c r="E420">
        <f>YEAR(Raw_Data!B420)</f>
        <v>2023</v>
      </c>
      <c r="F420" t="str">
        <f>TEXT(Raw_Data!B420,"mmm-yy")</f>
        <v>Apr-23</v>
      </c>
      <c r="G420" t="str">
        <f>PROPER(Raw_Data!C420&amp;". "&amp;Raw_Data!D420)</f>
        <v>C. Crebo</v>
      </c>
      <c r="H420" t="str">
        <f>IF(OR(Raw_Data!E420="M",Raw_Data!E420="Male"),"Male",IF(OR(Raw_Data!E420="F",Raw_Data!E420="Female"),"Female","Not Confirmed"))</f>
        <v>Female</v>
      </c>
      <c r="I420">
        <f>Raw_Data!F420</f>
        <v>33</v>
      </c>
      <c r="J420" t="str">
        <f>FLOOR(Raw_Data!F420,10)&amp;"-"&amp;FLOOR(Raw_Data!F420,10)+9</f>
        <v>30-39</v>
      </c>
      <c r="K420" t="str">
        <f>Raw_Data!G420</f>
        <v>Pacific Islander</v>
      </c>
      <c r="L420" t="str">
        <f>Raw_Data!H420</f>
        <v>None</v>
      </c>
      <c r="M420" t="str">
        <f>IF(Raw_Data!I420=TRUE,"Admitted","Not Admitted")</f>
        <v>Admitted</v>
      </c>
      <c r="N420" t="str">
        <f>IF(Raw_Data!J420="","Not Rated",Raw_Data!J420)</f>
        <v>Not Rated</v>
      </c>
      <c r="O420">
        <f>Raw_Data!K420</f>
        <v>10</v>
      </c>
      <c r="P420" t="str">
        <f>IF(Raw_Data!K420&lt;=30,"Within Time","Delayed")</f>
        <v>Within Time</v>
      </c>
    </row>
    <row r="421" spans="1:16" x14ac:dyDescent="0.35">
      <c r="A421" t="str">
        <f>Raw_Data!A421</f>
        <v>523-40-1234</v>
      </c>
      <c r="B421" s="2">
        <f>Raw_Data!B421</f>
        <v>45042.472222222219</v>
      </c>
      <c r="C421">
        <f>HOUR(Raw_Data!B421)</f>
        <v>11</v>
      </c>
      <c r="D421" t="str">
        <f>TEXT(Raw_Data!B421,"mmm")</f>
        <v>Apr</v>
      </c>
      <c r="E421">
        <f>YEAR(Raw_Data!B421)</f>
        <v>2023</v>
      </c>
      <c r="F421" t="str">
        <f>TEXT(Raw_Data!B421,"mmm-yy")</f>
        <v>Apr-23</v>
      </c>
      <c r="G421" t="str">
        <f>PROPER(Raw_Data!C421&amp;". "&amp;Raw_Data!D421)</f>
        <v>X. Yates</v>
      </c>
      <c r="H421" t="str">
        <f>IF(OR(Raw_Data!E421="M",Raw_Data!E421="Male"),"Male",IF(OR(Raw_Data!E421="F",Raw_Data!E421="Female"),"Female","Not Confirmed"))</f>
        <v>Male</v>
      </c>
      <c r="I421">
        <f>Raw_Data!F421</f>
        <v>30</v>
      </c>
      <c r="J421" t="str">
        <f>FLOOR(Raw_Data!F421,10)&amp;"-"&amp;FLOOR(Raw_Data!F421,10)+9</f>
        <v>30-39</v>
      </c>
      <c r="K421" t="str">
        <f>Raw_Data!G421</f>
        <v>Unknown</v>
      </c>
      <c r="L421" t="str">
        <f>Raw_Data!H421</f>
        <v>General Practice</v>
      </c>
      <c r="M421" t="str">
        <f>IF(Raw_Data!I421=TRUE,"Admitted","Not Admitted")</f>
        <v>Admitted</v>
      </c>
      <c r="N421" t="str">
        <f>IF(Raw_Data!J421="","Not Rated",Raw_Data!J421)</f>
        <v>Not Rated</v>
      </c>
      <c r="O421">
        <f>Raw_Data!K421</f>
        <v>25</v>
      </c>
      <c r="P421" t="str">
        <f>IF(Raw_Data!K421&lt;=30,"Within Time","Delayed")</f>
        <v>Within Time</v>
      </c>
    </row>
    <row r="422" spans="1:16" x14ac:dyDescent="0.35">
      <c r="A422" t="str">
        <f>Raw_Data!A422</f>
        <v>298-19-5852</v>
      </c>
      <c r="B422" s="2">
        <f>Raw_Data!B422</f>
        <v>45042.523611111108</v>
      </c>
      <c r="C422">
        <f>HOUR(Raw_Data!B422)</f>
        <v>12</v>
      </c>
      <c r="D422" t="str">
        <f>TEXT(Raw_Data!B422,"mmm")</f>
        <v>Apr</v>
      </c>
      <c r="E422">
        <f>YEAR(Raw_Data!B422)</f>
        <v>2023</v>
      </c>
      <c r="F422" t="str">
        <f>TEXT(Raw_Data!B422,"mmm-yy")</f>
        <v>Apr-23</v>
      </c>
      <c r="G422" t="str">
        <f>PROPER(Raw_Data!C422&amp;". "&amp;Raw_Data!D422)</f>
        <v>S. Stanlack</v>
      </c>
      <c r="H422" t="str">
        <f>IF(OR(Raw_Data!E422="M",Raw_Data!E422="Male"),"Male",IF(OR(Raw_Data!E422="F",Raw_Data!E422="Female"),"Female","Not Confirmed"))</f>
        <v>Female</v>
      </c>
      <c r="I422">
        <f>Raw_Data!F422</f>
        <v>57</v>
      </c>
      <c r="J422" t="str">
        <f>FLOOR(Raw_Data!F422,10)&amp;"-"&amp;FLOOR(Raw_Data!F422,10)+9</f>
        <v>50-59</v>
      </c>
      <c r="K422" t="str">
        <f>Raw_Data!G422</f>
        <v>White</v>
      </c>
      <c r="L422" t="str">
        <f>Raw_Data!H422</f>
        <v>None</v>
      </c>
      <c r="M422" t="str">
        <f>IF(Raw_Data!I422=TRUE,"Admitted","Not Admitted")</f>
        <v>Admitted</v>
      </c>
      <c r="N422" t="str">
        <f>IF(Raw_Data!J422="","Not Rated",Raw_Data!J422)</f>
        <v>Not Rated</v>
      </c>
      <c r="O422">
        <f>Raw_Data!K422</f>
        <v>59</v>
      </c>
      <c r="P422" t="str">
        <f>IF(Raw_Data!K422&lt;=30,"Within Time","Delayed")</f>
        <v>Delayed</v>
      </c>
    </row>
    <row r="423" spans="1:16" x14ac:dyDescent="0.35">
      <c r="A423" t="str">
        <f>Raw_Data!A423</f>
        <v>956-71-8514</v>
      </c>
      <c r="B423" s="2">
        <f>Raw_Data!B423</f>
        <v>45042.539583333331</v>
      </c>
      <c r="C423">
        <f>HOUR(Raw_Data!B423)</f>
        <v>12</v>
      </c>
      <c r="D423" t="str">
        <f>TEXT(Raw_Data!B423,"mmm")</f>
        <v>Apr</v>
      </c>
      <c r="E423">
        <f>YEAR(Raw_Data!B423)</f>
        <v>2023</v>
      </c>
      <c r="F423" t="str">
        <f>TEXT(Raw_Data!B423,"mmm-yy")</f>
        <v>Apr-23</v>
      </c>
      <c r="G423" t="str">
        <f>PROPER(Raw_Data!C423&amp;". "&amp;Raw_Data!D423)</f>
        <v>T. Whitfield</v>
      </c>
      <c r="H423" t="str">
        <f>IF(OR(Raw_Data!E423="M",Raw_Data!E423="Male"),"Male",IF(OR(Raw_Data!E423="F",Raw_Data!E423="Female"),"Female","Not Confirmed"))</f>
        <v>Male</v>
      </c>
      <c r="I423">
        <f>Raw_Data!F423</f>
        <v>24</v>
      </c>
      <c r="J423" t="str">
        <f>FLOOR(Raw_Data!F423,10)&amp;"-"&amp;FLOOR(Raw_Data!F423,10)+9</f>
        <v>20-29</v>
      </c>
      <c r="K423" t="str">
        <f>Raw_Data!G423</f>
        <v>Asian</v>
      </c>
      <c r="L423" t="str">
        <f>Raw_Data!H423</f>
        <v>General Practice</v>
      </c>
      <c r="M423" t="str">
        <f>IF(Raw_Data!I423=TRUE,"Admitted","Not Admitted")</f>
        <v>Admitted</v>
      </c>
      <c r="N423">
        <f>IF(Raw_Data!J423="","Not Rated",Raw_Data!J423)</f>
        <v>3</v>
      </c>
      <c r="O423">
        <f>Raw_Data!K423</f>
        <v>32</v>
      </c>
      <c r="P423" t="str">
        <f>IF(Raw_Data!K423&lt;=30,"Within Time","Delayed")</f>
        <v>Delayed</v>
      </c>
    </row>
    <row r="424" spans="1:16" x14ac:dyDescent="0.35">
      <c r="A424" t="str">
        <f>Raw_Data!A424</f>
        <v>188-73-3694</v>
      </c>
      <c r="B424" s="2">
        <f>Raw_Data!B424</f>
        <v>45042.54583333333</v>
      </c>
      <c r="C424">
        <f>HOUR(Raw_Data!B424)</f>
        <v>13</v>
      </c>
      <c r="D424" t="str">
        <f>TEXT(Raw_Data!B424,"mmm")</f>
        <v>Apr</v>
      </c>
      <c r="E424">
        <f>YEAR(Raw_Data!B424)</f>
        <v>2023</v>
      </c>
      <c r="F424" t="str">
        <f>TEXT(Raw_Data!B424,"mmm-yy")</f>
        <v>Apr-23</v>
      </c>
      <c r="G424" t="str">
        <f>PROPER(Raw_Data!C424&amp;". "&amp;Raw_Data!D424)</f>
        <v>G. Aldridge</v>
      </c>
      <c r="H424" t="str">
        <f>IF(OR(Raw_Data!E424="M",Raw_Data!E424="Male"),"Male",IF(OR(Raw_Data!E424="F",Raw_Data!E424="Female"),"Female","Not Confirmed"))</f>
        <v>Male</v>
      </c>
      <c r="I424">
        <f>Raw_Data!F424</f>
        <v>45</v>
      </c>
      <c r="J424" t="str">
        <f>FLOOR(Raw_Data!F424,10)&amp;"-"&amp;FLOOR(Raw_Data!F424,10)+9</f>
        <v>40-49</v>
      </c>
      <c r="K424" t="str">
        <f>Raw_Data!G424</f>
        <v>African American</v>
      </c>
      <c r="L424" t="str">
        <f>Raw_Data!H424</f>
        <v>None</v>
      </c>
      <c r="M424" t="str">
        <f>IF(Raw_Data!I424=TRUE,"Admitted","Not Admitted")</f>
        <v>Not Admitted</v>
      </c>
      <c r="N424">
        <f>IF(Raw_Data!J424="","Not Rated",Raw_Data!J424)</f>
        <v>0</v>
      </c>
      <c r="O424">
        <f>Raw_Data!K424</f>
        <v>48</v>
      </c>
      <c r="P424" t="str">
        <f>IF(Raw_Data!K424&lt;=30,"Within Time","Delayed")</f>
        <v>Delayed</v>
      </c>
    </row>
    <row r="425" spans="1:16" x14ac:dyDescent="0.35">
      <c r="A425" t="str">
        <f>Raw_Data!A425</f>
        <v>676-34-2418</v>
      </c>
      <c r="B425" s="2">
        <f>Raw_Data!B425</f>
        <v>45042.556944444441</v>
      </c>
      <c r="C425">
        <f>HOUR(Raw_Data!B425)</f>
        <v>13</v>
      </c>
      <c r="D425" t="str">
        <f>TEXT(Raw_Data!B425,"mmm")</f>
        <v>Apr</v>
      </c>
      <c r="E425">
        <f>YEAR(Raw_Data!B425)</f>
        <v>2023</v>
      </c>
      <c r="F425" t="str">
        <f>TEXT(Raw_Data!B425,"mmm-yy")</f>
        <v>Apr-23</v>
      </c>
      <c r="G425" t="str">
        <f>PROPER(Raw_Data!C425&amp;". "&amp;Raw_Data!D425)</f>
        <v>K. Rowntree</v>
      </c>
      <c r="H425" t="str">
        <f>IF(OR(Raw_Data!E425="M",Raw_Data!E425="Male"),"Male",IF(OR(Raw_Data!E425="F",Raw_Data!E425="Female"),"Female","Not Confirmed"))</f>
        <v>Male</v>
      </c>
      <c r="I425">
        <f>Raw_Data!F425</f>
        <v>59</v>
      </c>
      <c r="J425" t="str">
        <f>FLOOR(Raw_Data!F425,10)&amp;"-"&amp;FLOOR(Raw_Data!F425,10)+9</f>
        <v>50-59</v>
      </c>
      <c r="K425" t="str">
        <f>Raw_Data!G425</f>
        <v>White</v>
      </c>
      <c r="L425" t="str">
        <f>Raw_Data!H425</f>
        <v>None</v>
      </c>
      <c r="M425" t="str">
        <f>IF(Raw_Data!I425=TRUE,"Admitted","Not Admitted")</f>
        <v>Not Admitted</v>
      </c>
      <c r="N425" t="str">
        <f>IF(Raw_Data!J425="","Not Rated",Raw_Data!J425)</f>
        <v>Not Rated</v>
      </c>
      <c r="O425">
        <f>Raw_Data!K425</f>
        <v>31</v>
      </c>
      <c r="P425" t="str">
        <f>IF(Raw_Data!K425&lt;=30,"Within Time","Delayed")</f>
        <v>Delayed</v>
      </c>
    </row>
    <row r="426" spans="1:16" x14ac:dyDescent="0.35">
      <c r="A426" t="str">
        <f>Raw_Data!A426</f>
        <v>122-65-5259</v>
      </c>
      <c r="B426" s="2">
        <f>Raw_Data!B426</f>
        <v>45042.576388888891</v>
      </c>
      <c r="C426">
        <f>HOUR(Raw_Data!B426)</f>
        <v>13</v>
      </c>
      <c r="D426" t="str">
        <f>TEXT(Raw_Data!B426,"mmm")</f>
        <v>Apr</v>
      </c>
      <c r="E426">
        <f>YEAR(Raw_Data!B426)</f>
        <v>2023</v>
      </c>
      <c r="F426" t="str">
        <f>TEXT(Raw_Data!B426,"mmm-yy")</f>
        <v>Apr-23</v>
      </c>
      <c r="G426" t="str">
        <f>PROPER(Raw_Data!C426&amp;". "&amp;Raw_Data!D426)</f>
        <v>C. Lockwood</v>
      </c>
      <c r="H426" t="str">
        <f>IF(OR(Raw_Data!E426="M",Raw_Data!E426="Male"),"Male",IF(OR(Raw_Data!E426="F",Raw_Data!E426="Female"),"Female","Not Confirmed"))</f>
        <v>Not Confirmed</v>
      </c>
      <c r="I426">
        <f>Raw_Data!F426</f>
        <v>64</v>
      </c>
      <c r="J426" t="str">
        <f>FLOOR(Raw_Data!F426,10)&amp;"-"&amp;FLOOR(Raw_Data!F426,10)+9</f>
        <v>60-69</v>
      </c>
      <c r="K426" t="str">
        <f>Raw_Data!G426</f>
        <v>African American</v>
      </c>
      <c r="L426" t="str">
        <f>Raw_Data!H426</f>
        <v>None</v>
      </c>
      <c r="M426" t="str">
        <f>IF(Raw_Data!I426=TRUE,"Admitted","Not Admitted")</f>
        <v>Not Admitted</v>
      </c>
      <c r="N426" t="str">
        <f>IF(Raw_Data!J426="","Not Rated",Raw_Data!J426)</f>
        <v>Not Rated</v>
      </c>
      <c r="O426">
        <f>Raw_Data!K426</f>
        <v>18</v>
      </c>
      <c r="P426" t="str">
        <f>IF(Raw_Data!K426&lt;=30,"Within Time","Delayed")</f>
        <v>Within Time</v>
      </c>
    </row>
    <row r="427" spans="1:16" x14ac:dyDescent="0.35">
      <c r="A427" t="str">
        <f>Raw_Data!A427</f>
        <v>174-46-8014</v>
      </c>
      <c r="B427" s="2">
        <f>Raw_Data!B427</f>
        <v>45042.611805555563</v>
      </c>
      <c r="C427">
        <f>HOUR(Raw_Data!B427)</f>
        <v>14</v>
      </c>
      <c r="D427" t="str">
        <f>TEXT(Raw_Data!B427,"mmm")</f>
        <v>Apr</v>
      </c>
      <c r="E427">
        <f>YEAR(Raw_Data!B427)</f>
        <v>2023</v>
      </c>
      <c r="F427" t="str">
        <f>TEXT(Raw_Data!B427,"mmm-yy")</f>
        <v>Apr-23</v>
      </c>
      <c r="G427" t="str">
        <f>PROPER(Raw_Data!C427&amp;". "&amp;Raw_Data!D427)</f>
        <v>P. Verity</v>
      </c>
      <c r="H427" t="str">
        <f>IF(OR(Raw_Data!E427="M",Raw_Data!E427="Male"),"Male",IF(OR(Raw_Data!E427="F",Raw_Data!E427="Female"),"Female","Not Confirmed"))</f>
        <v>Female</v>
      </c>
      <c r="I427">
        <f>Raw_Data!F427</f>
        <v>10</v>
      </c>
      <c r="J427" t="str">
        <f>FLOOR(Raw_Data!F427,10)&amp;"-"&amp;FLOOR(Raw_Data!F427,10)+9</f>
        <v>10-19</v>
      </c>
      <c r="K427" t="str">
        <f>Raw_Data!G427</f>
        <v>Unknown</v>
      </c>
      <c r="L427" t="str">
        <f>Raw_Data!H427</f>
        <v>Orthopedics</v>
      </c>
      <c r="M427" t="str">
        <f>IF(Raw_Data!I427=TRUE,"Admitted","Not Admitted")</f>
        <v>Admitted</v>
      </c>
      <c r="N427" t="str">
        <f>IF(Raw_Data!J427="","Not Rated",Raw_Data!J427)</f>
        <v>Not Rated</v>
      </c>
      <c r="O427">
        <f>Raw_Data!K427</f>
        <v>54</v>
      </c>
      <c r="P427" t="str">
        <f>IF(Raw_Data!K427&lt;=30,"Within Time","Delayed")</f>
        <v>Delayed</v>
      </c>
    </row>
    <row r="428" spans="1:16" x14ac:dyDescent="0.35">
      <c r="A428" t="str">
        <f>Raw_Data!A428</f>
        <v>735-59-5661</v>
      </c>
      <c r="B428" s="2">
        <f>Raw_Data!B428</f>
        <v>45042.638888888891</v>
      </c>
      <c r="C428">
        <f>HOUR(Raw_Data!B428)</f>
        <v>15</v>
      </c>
      <c r="D428" t="str">
        <f>TEXT(Raw_Data!B428,"mmm")</f>
        <v>Apr</v>
      </c>
      <c r="E428">
        <f>YEAR(Raw_Data!B428)</f>
        <v>2023</v>
      </c>
      <c r="F428" t="str">
        <f>TEXT(Raw_Data!B428,"mmm-yy")</f>
        <v>Apr-23</v>
      </c>
      <c r="G428" t="str">
        <f>PROPER(Raw_Data!C428&amp;". "&amp;Raw_Data!D428)</f>
        <v>P. Kershaw</v>
      </c>
      <c r="H428" t="str">
        <f>IF(OR(Raw_Data!E428="M",Raw_Data!E428="Male"),"Male",IF(OR(Raw_Data!E428="F",Raw_Data!E428="Female"),"Female","Not Confirmed"))</f>
        <v>Male</v>
      </c>
      <c r="I428">
        <f>Raw_Data!F428</f>
        <v>70</v>
      </c>
      <c r="J428" t="str">
        <f>FLOOR(Raw_Data!F428,10)&amp;"-"&amp;FLOOR(Raw_Data!F428,10)+9</f>
        <v>70-79</v>
      </c>
      <c r="K428" t="str">
        <f>Raw_Data!G428</f>
        <v>African American</v>
      </c>
      <c r="L428" t="str">
        <f>Raw_Data!H428</f>
        <v>General Practice</v>
      </c>
      <c r="M428" t="str">
        <f>IF(Raw_Data!I428=TRUE,"Admitted","Not Admitted")</f>
        <v>Not Admitted</v>
      </c>
      <c r="N428" t="str">
        <f>IF(Raw_Data!J428="","Not Rated",Raw_Data!J428)</f>
        <v>Not Rated</v>
      </c>
      <c r="O428">
        <f>Raw_Data!K428</f>
        <v>26</v>
      </c>
      <c r="P428" t="str">
        <f>IF(Raw_Data!K428&lt;=30,"Within Time","Delayed")</f>
        <v>Within Time</v>
      </c>
    </row>
    <row r="429" spans="1:16" x14ac:dyDescent="0.35">
      <c r="A429" t="str">
        <f>Raw_Data!A429</f>
        <v>583-93-5325</v>
      </c>
      <c r="B429" s="2">
        <f>Raw_Data!B429</f>
        <v>45042.649305555547</v>
      </c>
      <c r="C429">
        <f>HOUR(Raw_Data!B429)</f>
        <v>15</v>
      </c>
      <c r="D429" t="str">
        <f>TEXT(Raw_Data!B429,"mmm")</f>
        <v>Apr</v>
      </c>
      <c r="E429">
        <f>YEAR(Raw_Data!B429)</f>
        <v>2023</v>
      </c>
      <c r="F429" t="str">
        <f>TEXT(Raw_Data!B429,"mmm-yy")</f>
        <v>Apr-23</v>
      </c>
      <c r="G429" t="str">
        <f>PROPER(Raw_Data!C429&amp;". "&amp;Raw_Data!D429)</f>
        <v>B. Inglewood</v>
      </c>
      <c r="H429" t="str">
        <f>IF(OR(Raw_Data!E429="M",Raw_Data!E429="Male"),"Male",IF(OR(Raw_Data!E429="F",Raw_Data!E429="Female"),"Female","Not Confirmed"))</f>
        <v>Not Confirmed</v>
      </c>
      <c r="I429">
        <f>Raw_Data!F429</f>
        <v>44</v>
      </c>
      <c r="J429" t="str">
        <f>FLOOR(Raw_Data!F429,10)&amp;"-"&amp;FLOOR(Raw_Data!F429,10)+9</f>
        <v>40-49</v>
      </c>
      <c r="K429" t="str">
        <f>Raw_Data!G429</f>
        <v>Native American/Alaska Native</v>
      </c>
      <c r="L429" t="str">
        <f>Raw_Data!H429</f>
        <v>General Practice</v>
      </c>
      <c r="M429" t="str">
        <f>IF(Raw_Data!I429=TRUE,"Admitted","Not Admitted")</f>
        <v>Admitted</v>
      </c>
      <c r="N429" t="str">
        <f>IF(Raw_Data!J429="","Not Rated",Raw_Data!J429)</f>
        <v>Not Rated</v>
      </c>
      <c r="O429">
        <f>Raw_Data!K429</f>
        <v>60</v>
      </c>
      <c r="P429" t="str">
        <f>IF(Raw_Data!K429&lt;=30,"Within Time","Delayed")</f>
        <v>Delayed</v>
      </c>
    </row>
    <row r="430" spans="1:16" x14ac:dyDescent="0.35">
      <c r="A430" t="str">
        <f>Raw_Data!A430</f>
        <v>867-83-3874</v>
      </c>
      <c r="B430" s="2">
        <f>Raw_Data!B430</f>
        <v>45042.655555555553</v>
      </c>
      <c r="C430">
        <f>HOUR(Raw_Data!B430)</f>
        <v>15</v>
      </c>
      <c r="D430" t="str">
        <f>TEXT(Raw_Data!B430,"mmm")</f>
        <v>Apr</v>
      </c>
      <c r="E430">
        <f>YEAR(Raw_Data!B430)</f>
        <v>2023</v>
      </c>
      <c r="F430" t="str">
        <f>TEXT(Raw_Data!B430,"mmm-yy")</f>
        <v>Apr-23</v>
      </c>
      <c r="G430" t="str">
        <f>PROPER(Raw_Data!C430&amp;". "&amp;Raw_Data!D430)</f>
        <v>U. Hathaway</v>
      </c>
      <c r="H430" t="str">
        <f>IF(OR(Raw_Data!E430="M",Raw_Data!E430="Male"),"Male",IF(OR(Raw_Data!E430="F",Raw_Data!E430="Female"),"Female","Not Confirmed"))</f>
        <v>Male</v>
      </c>
      <c r="I430">
        <f>Raw_Data!F430</f>
        <v>49</v>
      </c>
      <c r="J430" t="str">
        <f>FLOOR(Raw_Data!F430,10)&amp;"-"&amp;FLOOR(Raw_Data!F430,10)+9</f>
        <v>40-49</v>
      </c>
      <c r="K430" t="str">
        <f>Raw_Data!G430</f>
        <v>Declined to Identify</v>
      </c>
      <c r="L430" t="str">
        <f>Raw_Data!H430</f>
        <v>None</v>
      </c>
      <c r="M430" t="str">
        <f>IF(Raw_Data!I430=TRUE,"Admitted","Not Admitted")</f>
        <v>Not Admitted</v>
      </c>
      <c r="N430" t="str">
        <f>IF(Raw_Data!J430="","Not Rated",Raw_Data!J430)</f>
        <v>Not Rated</v>
      </c>
      <c r="O430">
        <f>Raw_Data!K430</f>
        <v>48</v>
      </c>
      <c r="P430" t="str">
        <f>IF(Raw_Data!K430&lt;=30,"Within Time","Delayed")</f>
        <v>Delayed</v>
      </c>
    </row>
    <row r="431" spans="1:16" x14ac:dyDescent="0.35">
      <c r="A431" t="str">
        <f>Raw_Data!A431</f>
        <v>804-43-4346</v>
      </c>
      <c r="B431" s="2">
        <f>Raw_Data!B431</f>
        <v>45042.6875</v>
      </c>
      <c r="C431">
        <f>HOUR(Raw_Data!B431)</f>
        <v>16</v>
      </c>
      <c r="D431" t="str">
        <f>TEXT(Raw_Data!B431,"mmm")</f>
        <v>Apr</v>
      </c>
      <c r="E431">
        <f>YEAR(Raw_Data!B431)</f>
        <v>2023</v>
      </c>
      <c r="F431" t="str">
        <f>TEXT(Raw_Data!B431,"mmm-yy")</f>
        <v>Apr-23</v>
      </c>
      <c r="G431" t="str">
        <f>PROPER(Raw_Data!C431&amp;". "&amp;Raw_Data!D431)</f>
        <v>D. Kershaw</v>
      </c>
      <c r="H431" t="str">
        <f>IF(OR(Raw_Data!E431="M",Raw_Data!E431="Male"),"Male",IF(OR(Raw_Data!E431="F",Raw_Data!E431="Female"),"Female","Not Confirmed"))</f>
        <v>Male</v>
      </c>
      <c r="I431">
        <f>Raw_Data!F431</f>
        <v>46</v>
      </c>
      <c r="J431" t="str">
        <f>FLOOR(Raw_Data!F431,10)&amp;"-"&amp;FLOOR(Raw_Data!F431,10)+9</f>
        <v>40-49</v>
      </c>
      <c r="K431" t="str">
        <f>Raw_Data!G431</f>
        <v>African American</v>
      </c>
      <c r="L431" t="str">
        <f>Raw_Data!H431</f>
        <v>None</v>
      </c>
      <c r="M431" t="str">
        <f>IF(Raw_Data!I431=TRUE,"Admitted","Not Admitted")</f>
        <v>Not Admitted</v>
      </c>
      <c r="N431" t="str">
        <f>IF(Raw_Data!J431="","Not Rated",Raw_Data!J431)</f>
        <v>Not Rated</v>
      </c>
      <c r="O431">
        <f>Raw_Data!K431</f>
        <v>42</v>
      </c>
      <c r="P431" t="str">
        <f>IF(Raw_Data!K431&lt;=30,"Within Time","Delayed")</f>
        <v>Delayed</v>
      </c>
    </row>
    <row r="432" spans="1:16" x14ac:dyDescent="0.35">
      <c r="A432" t="str">
        <f>Raw_Data!A432</f>
        <v>464-56-1720</v>
      </c>
      <c r="B432" s="2">
        <f>Raw_Data!B432</f>
        <v>45042.788194444453</v>
      </c>
      <c r="C432">
        <f>HOUR(Raw_Data!B432)</f>
        <v>18</v>
      </c>
      <c r="D432" t="str">
        <f>TEXT(Raw_Data!B432,"mmm")</f>
        <v>Apr</v>
      </c>
      <c r="E432">
        <f>YEAR(Raw_Data!B432)</f>
        <v>2023</v>
      </c>
      <c r="F432" t="str">
        <f>TEXT(Raw_Data!B432,"mmm-yy")</f>
        <v>Apr-23</v>
      </c>
      <c r="G432" t="str">
        <f>PROPER(Raw_Data!C432&amp;". "&amp;Raw_Data!D432)</f>
        <v>D. Verity</v>
      </c>
      <c r="H432" t="str">
        <f>IF(OR(Raw_Data!E432="M",Raw_Data!E432="Male"),"Male",IF(OR(Raw_Data!E432="F",Raw_Data!E432="Female"),"Female","Not Confirmed"))</f>
        <v>Female</v>
      </c>
      <c r="I432">
        <f>Raw_Data!F432</f>
        <v>74</v>
      </c>
      <c r="J432" t="str">
        <f>FLOOR(Raw_Data!F432,10)&amp;"-"&amp;FLOOR(Raw_Data!F432,10)+9</f>
        <v>70-79</v>
      </c>
      <c r="K432" t="str">
        <f>Raw_Data!G432</f>
        <v>Unknown</v>
      </c>
      <c r="L432" t="str">
        <f>Raw_Data!H432</f>
        <v>None</v>
      </c>
      <c r="M432" t="str">
        <f>IF(Raw_Data!I432=TRUE,"Admitted","Not Admitted")</f>
        <v>Not Admitted</v>
      </c>
      <c r="N432" t="str">
        <f>IF(Raw_Data!J432="","Not Rated",Raw_Data!J432)</f>
        <v>Not Rated</v>
      </c>
      <c r="O432">
        <f>Raw_Data!K432</f>
        <v>37</v>
      </c>
      <c r="P432" t="str">
        <f>IF(Raw_Data!K432&lt;=30,"Within Time","Delayed")</f>
        <v>Delayed</v>
      </c>
    </row>
    <row r="433" spans="1:16" x14ac:dyDescent="0.35">
      <c r="A433" t="str">
        <f>Raw_Data!A433</f>
        <v>853-86-4976</v>
      </c>
      <c r="B433" s="2">
        <f>Raw_Data!B433</f>
        <v>45042.802777777782</v>
      </c>
      <c r="C433">
        <f>HOUR(Raw_Data!B433)</f>
        <v>19</v>
      </c>
      <c r="D433" t="str">
        <f>TEXT(Raw_Data!B433,"mmm")</f>
        <v>Apr</v>
      </c>
      <c r="E433">
        <f>YEAR(Raw_Data!B433)</f>
        <v>2023</v>
      </c>
      <c r="F433" t="str">
        <f>TEXT(Raw_Data!B433,"mmm-yy")</f>
        <v>Apr-23</v>
      </c>
      <c r="G433" t="str">
        <f>PROPER(Raw_Data!C433&amp;". "&amp;Raw_Data!D433)</f>
        <v>A. Crebo</v>
      </c>
      <c r="H433" t="str">
        <f>IF(OR(Raw_Data!E433="M",Raw_Data!E433="Male"),"Male",IF(OR(Raw_Data!E433="F",Raw_Data!E433="Female"),"Female","Not Confirmed"))</f>
        <v>Male</v>
      </c>
      <c r="I433">
        <f>Raw_Data!F433</f>
        <v>33</v>
      </c>
      <c r="J433" t="str">
        <f>FLOOR(Raw_Data!F433,10)&amp;"-"&amp;FLOOR(Raw_Data!F433,10)+9</f>
        <v>30-39</v>
      </c>
      <c r="K433" t="str">
        <f>Raw_Data!G433</f>
        <v>Unknown</v>
      </c>
      <c r="L433" t="str">
        <f>Raw_Data!H433</f>
        <v>None</v>
      </c>
      <c r="M433" t="str">
        <f>IF(Raw_Data!I433=TRUE,"Admitted","Not Admitted")</f>
        <v>Not Admitted</v>
      </c>
      <c r="N433" t="str">
        <f>IF(Raw_Data!J433="","Not Rated",Raw_Data!J433)</f>
        <v>Not Rated</v>
      </c>
      <c r="O433">
        <f>Raw_Data!K433</f>
        <v>50</v>
      </c>
      <c r="P433" t="str">
        <f>IF(Raw_Data!K433&lt;=30,"Within Time","Delayed")</f>
        <v>Delayed</v>
      </c>
    </row>
    <row r="434" spans="1:16" x14ac:dyDescent="0.35">
      <c r="A434" t="str">
        <f>Raw_Data!A434</f>
        <v>114-88-8001</v>
      </c>
      <c r="B434" s="2">
        <f>Raw_Data!B434</f>
        <v>45042.859722222223</v>
      </c>
      <c r="C434">
        <f>HOUR(Raw_Data!B434)</f>
        <v>20</v>
      </c>
      <c r="D434" t="str">
        <f>TEXT(Raw_Data!B434,"mmm")</f>
        <v>Apr</v>
      </c>
      <c r="E434">
        <f>YEAR(Raw_Data!B434)</f>
        <v>2023</v>
      </c>
      <c r="F434" t="str">
        <f>TEXT(Raw_Data!B434,"mmm-yy")</f>
        <v>Apr-23</v>
      </c>
      <c r="G434" t="str">
        <f>PROPER(Raw_Data!C434&amp;". "&amp;Raw_Data!D434)</f>
        <v>H. Ollerton</v>
      </c>
      <c r="H434" t="str">
        <f>IF(OR(Raw_Data!E434="M",Raw_Data!E434="Male"),"Male",IF(OR(Raw_Data!E434="F",Raw_Data!E434="Female"),"Female","Not Confirmed"))</f>
        <v>Female</v>
      </c>
      <c r="I434">
        <f>Raw_Data!F434</f>
        <v>20</v>
      </c>
      <c r="J434" t="str">
        <f>FLOOR(Raw_Data!F434,10)&amp;"-"&amp;FLOOR(Raw_Data!F434,10)+9</f>
        <v>20-29</v>
      </c>
      <c r="K434" t="str">
        <f>Raw_Data!G434</f>
        <v>Unknown</v>
      </c>
      <c r="L434" t="str">
        <f>Raw_Data!H434</f>
        <v>General Practice</v>
      </c>
      <c r="M434" t="str">
        <f>IF(Raw_Data!I434=TRUE,"Admitted","Not Admitted")</f>
        <v>Not Admitted</v>
      </c>
      <c r="N434">
        <f>IF(Raw_Data!J434="","Not Rated",Raw_Data!J434)</f>
        <v>10</v>
      </c>
      <c r="O434">
        <f>Raw_Data!K434</f>
        <v>55</v>
      </c>
      <c r="P434" t="str">
        <f>IF(Raw_Data!K434&lt;=30,"Within Time","Delayed")</f>
        <v>Delayed</v>
      </c>
    </row>
    <row r="435" spans="1:16" x14ac:dyDescent="0.35">
      <c r="A435" t="str">
        <f>Raw_Data!A435</f>
        <v>180-15-1826</v>
      </c>
      <c r="B435" s="2">
        <f>Raw_Data!B435</f>
        <v>45043.024305555547</v>
      </c>
      <c r="C435">
        <f>HOUR(Raw_Data!B435)</f>
        <v>0</v>
      </c>
      <c r="D435" t="str">
        <f>TEXT(Raw_Data!B435,"mmm")</f>
        <v>Apr</v>
      </c>
      <c r="E435">
        <f>YEAR(Raw_Data!B435)</f>
        <v>2023</v>
      </c>
      <c r="F435" t="str">
        <f>TEXT(Raw_Data!B435,"mmm-yy")</f>
        <v>Apr-23</v>
      </c>
      <c r="G435" t="str">
        <f>PROPER(Raw_Data!C435&amp;". "&amp;Raw_Data!D435)</f>
        <v>A. Featherstone</v>
      </c>
      <c r="H435" t="str">
        <f>IF(OR(Raw_Data!E435="M",Raw_Data!E435="Male"),"Male",IF(OR(Raw_Data!E435="F",Raw_Data!E435="Female"),"Female","Not Confirmed"))</f>
        <v>Female</v>
      </c>
      <c r="I435">
        <f>Raw_Data!F435</f>
        <v>16</v>
      </c>
      <c r="J435" t="str">
        <f>FLOOR(Raw_Data!F435,10)&amp;"-"&amp;FLOOR(Raw_Data!F435,10)+9</f>
        <v>10-19</v>
      </c>
      <c r="K435" t="str">
        <f>Raw_Data!G435</f>
        <v>Two or More Races</v>
      </c>
      <c r="L435" t="str">
        <f>Raw_Data!H435</f>
        <v>None</v>
      </c>
      <c r="M435" t="str">
        <f>IF(Raw_Data!I435=TRUE,"Admitted","Not Admitted")</f>
        <v>Not Admitted</v>
      </c>
      <c r="N435" t="str">
        <f>IF(Raw_Data!J435="","Not Rated",Raw_Data!J435)</f>
        <v>Not Rated</v>
      </c>
      <c r="O435">
        <f>Raw_Data!K435</f>
        <v>48</v>
      </c>
      <c r="P435" t="str">
        <f>IF(Raw_Data!K435&lt;=30,"Within Time","Delayed")</f>
        <v>Delayed</v>
      </c>
    </row>
    <row r="436" spans="1:16" x14ac:dyDescent="0.35">
      <c r="A436" t="str">
        <f>Raw_Data!A436</f>
        <v>510-49-6551</v>
      </c>
      <c r="B436" s="2">
        <f>Raw_Data!B436</f>
        <v>45043.031944444447</v>
      </c>
      <c r="C436">
        <f>HOUR(Raw_Data!B436)</f>
        <v>0</v>
      </c>
      <c r="D436" t="str">
        <f>TEXT(Raw_Data!B436,"mmm")</f>
        <v>Apr</v>
      </c>
      <c r="E436">
        <f>YEAR(Raw_Data!B436)</f>
        <v>2023</v>
      </c>
      <c r="F436" t="str">
        <f>TEXT(Raw_Data!B436,"mmm-yy")</f>
        <v>Apr-23</v>
      </c>
      <c r="G436" t="str">
        <f>PROPER(Raw_Data!C436&amp;". "&amp;Raw_Data!D436)</f>
        <v>U. Sheffield</v>
      </c>
      <c r="H436" t="str">
        <f>IF(OR(Raw_Data!E436="M",Raw_Data!E436="Male"),"Male",IF(OR(Raw_Data!E436="F",Raw_Data!E436="Female"),"Female","Not Confirmed"))</f>
        <v>Female</v>
      </c>
      <c r="I436">
        <f>Raw_Data!F436</f>
        <v>62</v>
      </c>
      <c r="J436" t="str">
        <f>FLOOR(Raw_Data!F436,10)&amp;"-"&amp;FLOOR(Raw_Data!F436,10)+9</f>
        <v>60-69</v>
      </c>
      <c r="K436" t="str">
        <f>Raw_Data!G436</f>
        <v>Asian</v>
      </c>
      <c r="L436" t="str">
        <f>Raw_Data!H436</f>
        <v>None</v>
      </c>
      <c r="M436" t="str">
        <f>IF(Raw_Data!I436=TRUE,"Admitted","Not Admitted")</f>
        <v>Admitted</v>
      </c>
      <c r="N436" t="str">
        <f>IF(Raw_Data!J436="","Not Rated",Raw_Data!J436)</f>
        <v>Not Rated</v>
      </c>
      <c r="O436">
        <f>Raw_Data!K436</f>
        <v>48</v>
      </c>
      <c r="P436" t="str">
        <f>IF(Raw_Data!K436&lt;=30,"Within Time","Delayed")</f>
        <v>Delayed</v>
      </c>
    </row>
    <row r="437" spans="1:16" x14ac:dyDescent="0.35">
      <c r="A437" t="str">
        <f>Raw_Data!A437</f>
        <v>877-72-9864</v>
      </c>
      <c r="B437" s="2">
        <f>Raw_Data!B437</f>
        <v>45043.140277777777</v>
      </c>
      <c r="C437">
        <f>HOUR(Raw_Data!B437)</f>
        <v>3</v>
      </c>
      <c r="D437" t="str">
        <f>TEXT(Raw_Data!B437,"mmm")</f>
        <v>Apr</v>
      </c>
      <c r="E437">
        <f>YEAR(Raw_Data!B437)</f>
        <v>2023</v>
      </c>
      <c r="F437" t="str">
        <f>TEXT(Raw_Data!B437,"mmm-yy")</f>
        <v>Apr-23</v>
      </c>
      <c r="G437" t="str">
        <f>PROPER(Raw_Data!C437&amp;". "&amp;Raw_Data!D437)</f>
        <v>T. Dewhirst</v>
      </c>
      <c r="H437" t="str">
        <f>IF(OR(Raw_Data!E437="M",Raw_Data!E437="Male"),"Male",IF(OR(Raw_Data!E437="F",Raw_Data!E437="Female"),"Female","Not Confirmed"))</f>
        <v>Male</v>
      </c>
      <c r="I437">
        <f>Raw_Data!F437</f>
        <v>37</v>
      </c>
      <c r="J437" t="str">
        <f>FLOOR(Raw_Data!F437,10)&amp;"-"&amp;FLOOR(Raw_Data!F437,10)+9</f>
        <v>30-39</v>
      </c>
      <c r="K437" t="str">
        <f>Raw_Data!G437</f>
        <v>Unknown</v>
      </c>
      <c r="L437" t="str">
        <f>Raw_Data!H437</f>
        <v>General Practice</v>
      </c>
      <c r="M437" t="str">
        <f>IF(Raw_Data!I437=TRUE,"Admitted","Not Admitted")</f>
        <v>Admitted</v>
      </c>
      <c r="N437">
        <f>IF(Raw_Data!J437="","Not Rated",Raw_Data!J437)</f>
        <v>10</v>
      </c>
      <c r="O437">
        <f>Raw_Data!K437</f>
        <v>55</v>
      </c>
      <c r="P437" t="str">
        <f>IF(Raw_Data!K437&lt;=30,"Within Time","Delayed")</f>
        <v>Delayed</v>
      </c>
    </row>
    <row r="438" spans="1:16" x14ac:dyDescent="0.35">
      <c r="A438" t="str">
        <f>Raw_Data!A438</f>
        <v>947-83-1927</v>
      </c>
      <c r="B438" s="2">
        <f>Raw_Data!B438</f>
        <v>45043.15</v>
      </c>
      <c r="C438">
        <f>HOUR(Raw_Data!B438)</f>
        <v>3</v>
      </c>
      <c r="D438" t="str">
        <f>TEXT(Raw_Data!B438,"mmm")</f>
        <v>Apr</v>
      </c>
      <c r="E438">
        <f>YEAR(Raw_Data!B438)</f>
        <v>2023</v>
      </c>
      <c r="F438" t="str">
        <f>TEXT(Raw_Data!B438,"mmm-yy")</f>
        <v>Apr-23</v>
      </c>
      <c r="G438" t="str">
        <f>PROPER(Raw_Data!C438&amp;". "&amp;Raw_Data!D438)</f>
        <v>W. Postlethwaite</v>
      </c>
      <c r="H438" t="str">
        <f>IF(OR(Raw_Data!E438="M",Raw_Data!E438="Male"),"Male",IF(OR(Raw_Data!E438="F",Raw_Data!E438="Female"),"Female","Not Confirmed"))</f>
        <v>Male</v>
      </c>
      <c r="I438">
        <f>Raw_Data!F438</f>
        <v>35</v>
      </c>
      <c r="J438" t="str">
        <f>FLOOR(Raw_Data!F438,10)&amp;"-"&amp;FLOOR(Raw_Data!F438,10)+9</f>
        <v>30-39</v>
      </c>
      <c r="K438" t="str">
        <f>Raw_Data!G438</f>
        <v>Unknown</v>
      </c>
      <c r="L438" t="str">
        <f>Raw_Data!H438</f>
        <v>General Practice</v>
      </c>
      <c r="M438" t="str">
        <f>IF(Raw_Data!I438=TRUE,"Admitted","Not Admitted")</f>
        <v>Not Admitted</v>
      </c>
      <c r="N438" t="str">
        <f>IF(Raw_Data!J438="","Not Rated",Raw_Data!J438)</f>
        <v>Not Rated</v>
      </c>
      <c r="O438">
        <f>Raw_Data!K438</f>
        <v>52</v>
      </c>
      <c r="P438" t="str">
        <f>IF(Raw_Data!K438&lt;=30,"Within Time","Delayed")</f>
        <v>Delayed</v>
      </c>
    </row>
    <row r="439" spans="1:16" x14ac:dyDescent="0.35">
      <c r="A439" t="str">
        <f>Raw_Data!A439</f>
        <v>443-15-4337</v>
      </c>
      <c r="B439" s="2">
        <f>Raw_Data!B439</f>
        <v>45043.154166666667</v>
      </c>
      <c r="C439">
        <f>HOUR(Raw_Data!B439)</f>
        <v>3</v>
      </c>
      <c r="D439" t="str">
        <f>TEXT(Raw_Data!B439,"mmm")</f>
        <v>Apr</v>
      </c>
      <c r="E439">
        <f>YEAR(Raw_Data!B439)</f>
        <v>2023</v>
      </c>
      <c r="F439" t="str">
        <f>TEXT(Raw_Data!B439,"mmm-yy")</f>
        <v>Apr-23</v>
      </c>
      <c r="G439" t="str">
        <f>PROPER(Raw_Data!C439&amp;". "&amp;Raw_Data!D439)</f>
        <v>M. Jessop</v>
      </c>
      <c r="H439" t="str">
        <f>IF(OR(Raw_Data!E439="M",Raw_Data!E439="Male"),"Male",IF(OR(Raw_Data!E439="F",Raw_Data!E439="Female"),"Female","Not Confirmed"))</f>
        <v>Male</v>
      </c>
      <c r="I439">
        <f>Raw_Data!F439</f>
        <v>44</v>
      </c>
      <c r="J439" t="str">
        <f>FLOOR(Raw_Data!F439,10)&amp;"-"&amp;FLOOR(Raw_Data!F439,10)+9</f>
        <v>40-49</v>
      </c>
      <c r="K439" t="str">
        <f>Raw_Data!G439</f>
        <v>Asian</v>
      </c>
      <c r="L439" t="str">
        <f>Raw_Data!H439</f>
        <v>Orthopedics</v>
      </c>
      <c r="M439" t="str">
        <f>IF(Raw_Data!I439=TRUE,"Admitted","Not Admitted")</f>
        <v>Admitted</v>
      </c>
      <c r="N439" t="str">
        <f>IF(Raw_Data!J439="","Not Rated",Raw_Data!J439)</f>
        <v>Not Rated</v>
      </c>
      <c r="O439">
        <f>Raw_Data!K439</f>
        <v>26</v>
      </c>
      <c r="P439" t="str">
        <f>IF(Raw_Data!K439&lt;=30,"Within Time","Delayed")</f>
        <v>Within Time</v>
      </c>
    </row>
    <row r="440" spans="1:16" x14ac:dyDescent="0.35">
      <c r="A440" t="str">
        <f>Raw_Data!A440</f>
        <v>368-89-9965</v>
      </c>
      <c r="B440" s="2">
        <f>Raw_Data!B440</f>
        <v>45043.276388888888</v>
      </c>
      <c r="C440">
        <f>HOUR(Raw_Data!B440)</f>
        <v>6</v>
      </c>
      <c r="D440" t="str">
        <f>TEXT(Raw_Data!B440,"mmm")</f>
        <v>Apr</v>
      </c>
      <c r="E440">
        <f>YEAR(Raw_Data!B440)</f>
        <v>2023</v>
      </c>
      <c r="F440" t="str">
        <f>TEXT(Raw_Data!B440,"mmm-yy")</f>
        <v>Apr-23</v>
      </c>
      <c r="G440" t="str">
        <f>PROPER(Raw_Data!C440&amp;". "&amp;Raw_Data!D440)</f>
        <v>A. Hathaway</v>
      </c>
      <c r="H440" t="str">
        <f>IF(OR(Raw_Data!E440="M",Raw_Data!E440="Male"),"Male",IF(OR(Raw_Data!E440="F",Raw_Data!E440="Female"),"Female","Not Confirmed"))</f>
        <v>Female</v>
      </c>
      <c r="I440">
        <f>Raw_Data!F440</f>
        <v>53</v>
      </c>
      <c r="J440" t="str">
        <f>FLOOR(Raw_Data!F440,10)&amp;"-"&amp;FLOOR(Raw_Data!F440,10)+9</f>
        <v>50-59</v>
      </c>
      <c r="K440" t="str">
        <f>Raw_Data!G440</f>
        <v>African American</v>
      </c>
      <c r="L440" t="str">
        <f>Raw_Data!H440</f>
        <v>None</v>
      </c>
      <c r="M440" t="str">
        <f>IF(Raw_Data!I440=TRUE,"Admitted","Not Admitted")</f>
        <v>Not Admitted</v>
      </c>
      <c r="N440" t="str">
        <f>IF(Raw_Data!J440="","Not Rated",Raw_Data!J440)</f>
        <v>Not Rated</v>
      </c>
      <c r="O440">
        <f>Raw_Data!K440</f>
        <v>32</v>
      </c>
      <c r="P440" t="str">
        <f>IF(Raw_Data!K440&lt;=30,"Within Time","Delayed")</f>
        <v>Delayed</v>
      </c>
    </row>
    <row r="441" spans="1:16" x14ac:dyDescent="0.35">
      <c r="A441" t="str">
        <f>Raw_Data!A441</f>
        <v>816-70-8924</v>
      </c>
      <c r="B441" s="2">
        <f>Raw_Data!B441</f>
        <v>45043.445138888892</v>
      </c>
      <c r="C441">
        <f>HOUR(Raw_Data!B441)</f>
        <v>10</v>
      </c>
      <c r="D441" t="str">
        <f>TEXT(Raw_Data!B441,"mmm")</f>
        <v>Apr</v>
      </c>
      <c r="E441">
        <f>YEAR(Raw_Data!B441)</f>
        <v>2023</v>
      </c>
      <c r="F441" t="str">
        <f>TEXT(Raw_Data!B441,"mmm-yy")</f>
        <v>Apr-23</v>
      </c>
      <c r="G441" t="str">
        <f>PROPER(Raw_Data!C441&amp;". "&amp;Raw_Data!D441)</f>
        <v>F. Dewhirst</v>
      </c>
      <c r="H441" t="str">
        <f>IF(OR(Raw_Data!E441="M",Raw_Data!E441="Male"),"Male",IF(OR(Raw_Data!E441="F",Raw_Data!E441="Female"),"Female","Not Confirmed"))</f>
        <v>Male</v>
      </c>
      <c r="I441">
        <f>Raw_Data!F441</f>
        <v>34</v>
      </c>
      <c r="J441" t="str">
        <f>FLOOR(Raw_Data!F441,10)&amp;"-"&amp;FLOOR(Raw_Data!F441,10)+9</f>
        <v>30-39</v>
      </c>
      <c r="K441" t="str">
        <f>Raw_Data!G441</f>
        <v>Declined to Identify</v>
      </c>
      <c r="L441" t="str">
        <f>Raw_Data!H441</f>
        <v>Orthopedics</v>
      </c>
      <c r="M441" t="str">
        <f>IF(Raw_Data!I441=TRUE,"Admitted","Not Admitted")</f>
        <v>Not Admitted</v>
      </c>
      <c r="N441" t="str">
        <f>IF(Raw_Data!J441="","Not Rated",Raw_Data!J441)</f>
        <v>Not Rated</v>
      </c>
      <c r="O441">
        <f>Raw_Data!K441</f>
        <v>51</v>
      </c>
      <c r="P441" t="str">
        <f>IF(Raw_Data!K441&lt;=30,"Within Time","Delayed")</f>
        <v>Delayed</v>
      </c>
    </row>
    <row r="442" spans="1:16" x14ac:dyDescent="0.35">
      <c r="A442" t="str">
        <f>Raw_Data!A442</f>
        <v>631-94-1747</v>
      </c>
      <c r="B442" s="2">
        <f>Raw_Data!B442</f>
        <v>45043.481249999997</v>
      </c>
      <c r="C442">
        <f>HOUR(Raw_Data!B442)</f>
        <v>11</v>
      </c>
      <c r="D442" t="str">
        <f>TEXT(Raw_Data!B442,"mmm")</f>
        <v>Apr</v>
      </c>
      <c r="E442">
        <f>YEAR(Raw_Data!B442)</f>
        <v>2023</v>
      </c>
      <c r="F442" t="str">
        <f>TEXT(Raw_Data!B442,"mmm-yy")</f>
        <v>Apr-23</v>
      </c>
      <c r="G442" t="str">
        <f>PROPER(Raw_Data!C442&amp;". "&amp;Raw_Data!D442)</f>
        <v>A. Eastwood</v>
      </c>
      <c r="H442" t="str">
        <f>IF(OR(Raw_Data!E442="M",Raw_Data!E442="Male"),"Male",IF(OR(Raw_Data!E442="F",Raw_Data!E442="Female"),"Female","Not Confirmed"))</f>
        <v>Male</v>
      </c>
      <c r="I442">
        <f>Raw_Data!F442</f>
        <v>23</v>
      </c>
      <c r="J442" t="str">
        <f>FLOOR(Raw_Data!F442,10)&amp;"-"&amp;FLOOR(Raw_Data!F442,10)+9</f>
        <v>20-29</v>
      </c>
      <c r="K442" t="str">
        <f>Raw_Data!G442</f>
        <v>Declined to Identify</v>
      </c>
      <c r="L442" t="str">
        <f>Raw_Data!H442</f>
        <v>None</v>
      </c>
      <c r="M442" t="str">
        <f>IF(Raw_Data!I442=TRUE,"Admitted","Not Admitted")</f>
        <v>Admitted</v>
      </c>
      <c r="N442" t="str">
        <f>IF(Raw_Data!J442="","Not Rated",Raw_Data!J442)</f>
        <v>Not Rated</v>
      </c>
      <c r="O442">
        <f>Raw_Data!K442</f>
        <v>22</v>
      </c>
      <c r="P442" t="str">
        <f>IF(Raw_Data!K442&lt;=30,"Within Time","Delayed")</f>
        <v>Within Time</v>
      </c>
    </row>
    <row r="443" spans="1:16" x14ac:dyDescent="0.35">
      <c r="A443" t="str">
        <f>Raw_Data!A443</f>
        <v>613-84-4533</v>
      </c>
      <c r="B443" s="2">
        <f>Raw_Data!B443</f>
        <v>45043.489583333343</v>
      </c>
      <c r="C443">
        <f>HOUR(Raw_Data!B443)</f>
        <v>11</v>
      </c>
      <c r="D443" t="str">
        <f>TEXT(Raw_Data!B443,"mmm")</f>
        <v>Apr</v>
      </c>
      <c r="E443">
        <f>YEAR(Raw_Data!B443)</f>
        <v>2023</v>
      </c>
      <c r="F443" t="str">
        <f>TEXT(Raw_Data!B443,"mmm-yy")</f>
        <v>Apr-23</v>
      </c>
      <c r="G443" t="str">
        <f>PROPER(Raw_Data!C443&amp;". "&amp;Raw_Data!D443)</f>
        <v>X. Buff</v>
      </c>
      <c r="H443" t="str">
        <f>IF(OR(Raw_Data!E443="M",Raw_Data!E443="Male"),"Male",IF(OR(Raw_Data!E443="F",Raw_Data!E443="Female"),"Female","Not Confirmed"))</f>
        <v>Male</v>
      </c>
      <c r="I443">
        <f>Raw_Data!F443</f>
        <v>37</v>
      </c>
      <c r="J443" t="str">
        <f>FLOOR(Raw_Data!F443,10)&amp;"-"&amp;FLOOR(Raw_Data!F443,10)+9</f>
        <v>30-39</v>
      </c>
      <c r="K443" t="str">
        <f>Raw_Data!G443</f>
        <v>White</v>
      </c>
      <c r="L443" t="str">
        <f>Raw_Data!H443</f>
        <v>None</v>
      </c>
      <c r="M443" t="str">
        <f>IF(Raw_Data!I443=TRUE,"Admitted","Not Admitted")</f>
        <v>Not Admitted</v>
      </c>
      <c r="N443" t="str">
        <f>IF(Raw_Data!J443="","Not Rated",Raw_Data!J443)</f>
        <v>Not Rated</v>
      </c>
      <c r="O443">
        <f>Raw_Data!K443</f>
        <v>35</v>
      </c>
      <c r="P443" t="str">
        <f>IF(Raw_Data!K443&lt;=30,"Within Time","Delayed")</f>
        <v>Delayed</v>
      </c>
    </row>
    <row r="444" spans="1:16" x14ac:dyDescent="0.35">
      <c r="A444" t="str">
        <f>Raw_Data!A444</f>
        <v>888-97-5398</v>
      </c>
      <c r="B444" s="2">
        <f>Raw_Data!B444</f>
        <v>45043.697222222218</v>
      </c>
      <c r="C444">
        <f>HOUR(Raw_Data!B444)</f>
        <v>16</v>
      </c>
      <c r="D444" t="str">
        <f>TEXT(Raw_Data!B444,"mmm")</f>
        <v>Apr</v>
      </c>
      <c r="E444">
        <f>YEAR(Raw_Data!B444)</f>
        <v>2023</v>
      </c>
      <c r="F444" t="str">
        <f>TEXT(Raw_Data!B444,"mmm-yy")</f>
        <v>Apr-23</v>
      </c>
      <c r="G444" t="str">
        <f>PROPER(Raw_Data!C444&amp;". "&amp;Raw_Data!D444)</f>
        <v>E. Quarmby</v>
      </c>
      <c r="H444" t="str">
        <f>IF(OR(Raw_Data!E444="M",Raw_Data!E444="Male"),"Male",IF(OR(Raw_Data!E444="F",Raw_Data!E444="Female"),"Female","Not Confirmed"))</f>
        <v>Female</v>
      </c>
      <c r="I444">
        <f>Raw_Data!F444</f>
        <v>6</v>
      </c>
      <c r="J444" t="str">
        <f>FLOOR(Raw_Data!F444,10)&amp;"-"&amp;FLOOR(Raw_Data!F444,10)+9</f>
        <v>0-9</v>
      </c>
      <c r="K444" t="str">
        <f>Raw_Data!G444</f>
        <v>Declined to Identify</v>
      </c>
      <c r="L444" t="str">
        <f>Raw_Data!H444</f>
        <v>Physiotherapy</v>
      </c>
      <c r="M444" t="str">
        <f>IF(Raw_Data!I444=TRUE,"Admitted","Not Admitted")</f>
        <v>Admitted</v>
      </c>
      <c r="N444" t="str">
        <f>IF(Raw_Data!J444="","Not Rated",Raw_Data!J444)</f>
        <v>Not Rated</v>
      </c>
      <c r="O444">
        <f>Raw_Data!K444</f>
        <v>56</v>
      </c>
      <c r="P444" t="str">
        <f>IF(Raw_Data!K444&lt;=30,"Within Time","Delayed")</f>
        <v>Delayed</v>
      </c>
    </row>
    <row r="445" spans="1:16" x14ac:dyDescent="0.35">
      <c r="A445" t="str">
        <f>Raw_Data!A445</f>
        <v>513-62-8870</v>
      </c>
      <c r="B445" s="2">
        <f>Raw_Data!B445</f>
        <v>45043.700694444437</v>
      </c>
      <c r="C445">
        <f>HOUR(Raw_Data!B445)</f>
        <v>16</v>
      </c>
      <c r="D445" t="str">
        <f>TEXT(Raw_Data!B445,"mmm")</f>
        <v>Apr</v>
      </c>
      <c r="E445">
        <f>YEAR(Raw_Data!B445)</f>
        <v>2023</v>
      </c>
      <c r="F445" t="str">
        <f>TEXT(Raw_Data!B445,"mmm-yy")</f>
        <v>Apr-23</v>
      </c>
      <c r="G445" t="str">
        <f>PROPER(Raw_Data!C445&amp;". "&amp;Raw_Data!D445)</f>
        <v>D. Birtwhistle</v>
      </c>
      <c r="H445" t="str">
        <f>IF(OR(Raw_Data!E445="M",Raw_Data!E445="Male"),"Male",IF(OR(Raw_Data!E445="F",Raw_Data!E445="Female"),"Female","Not Confirmed"))</f>
        <v>Male</v>
      </c>
      <c r="I445">
        <f>Raw_Data!F445</f>
        <v>41</v>
      </c>
      <c r="J445" t="str">
        <f>FLOOR(Raw_Data!F445,10)&amp;"-"&amp;FLOOR(Raw_Data!F445,10)+9</f>
        <v>40-49</v>
      </c>
      <c r="K445" t="str">
        <f>Raw_Data!G445</f>
        <v>Declined to Identify</v>
      </c>
      <c r="L445" t="str">
        <f>Raw_Data!H445</f>
        <v>None</v>
      </c>
      <c r="M445" t="str">
        <f>IF(Raw_Data!I445=TRUE,"Admitted","Not Admitted")</f>
        <v>Admitted</v>
      </c>
      <c r="N445" t="str">
        <f>IF(Raw_Data!J445="","Not Rated",Raw_Data!J445)</f>
        <v>Not Rated</v>
      </c>
      <c r="O445">
        <f>Raw_Data!K445</f>
        <v>35</v>
      </c>
      <c r="P445" t="str">
        <f>IF(Raw_Data!K445&lt;=30,"Within Time","Delayed")</f>
        <v>Delayed</v>
      </c>
    </row>
    <row r="446" spans="1:16" x14ac:dyDescent="0.35">
      <c r="A446" t="str">
        <f>Raw_Data!A446</f>
        <v>402-28-7093</v>
      </c>
      <c r="B446" s="2">
        <f>Raw_Data!B446</f>
        <v>45043.713888888888</v>
      </c>
      <c r="C446">
        <f>HOUR(Raw_Data!B446)</f>
        <v>17</v>
      </c>
      <c r="D446" t="str">
        <f>TEXT(Raw_Data!B446,"mmm")</f>
        <v>Apr</v>
      </c>
      <c r="E446">
        <f>YEAR(Raw_Data!B446)</f>
        <v>2023</v>
      </c>
      <c r="F446" t="str">
        <f>TEXT(Raw_Data!B446,"mmm-yy")</f>
        <v>Apr-23</v>
      </c>
      <c r="G446" t="str">
        <f>PROPER(Raw_Data!C446&amp;". "&amp;Raw_Data!D446)</f>
        <v>O. Loxley</v>
      </c>
      <c r="H446" t="str">
        <f>IF(OR(Raw_Data!E446="M",Raw_Data!E446="Male"),"Male",IF(OR(Raw_Data!E446="F",Raw_Data!E446="Female"),"Female","Not Confirmed"))</f>
        <v>Female</v>
      </c>
      <c r="I446">
        <f>Raw_Data!F446</f>
        <v>78</v>
      </c>
      <c r="J446" t="str">
        <f>FLOOR(Raw_Data!F446,10)&amp;"-"&amp;FLOOR(Raw_Data!F446,10)+9</f>
        <v>70-79</v>
      </c>
      <c r="K446" t="str">
        <f>Raw_Data!G446</f>
        <v>Pacific Islander</v>
      </c>
      <c r="L446" t="str">
        <f>Raw_Data!H446</f>
        <v>General Practice</v>
      </c>
      <c r="M446" t="str">
        <f>IF(Raw_Data!I446=TRUE,"Admitted","Not Admitted")</f>
        <v>Admitted</v>
      </c>
      <c r="N446" t="str">
        <f>IF(Raw_Data!J446="","Not Rated",Raw_Data!J446)</f>
        <v>Not Rated</v>
      </c>
      <c r="O446">
        <f>Raw_Data!K446</f>
        <v>20</v>
      </c>
      <c r="P446" t="str">
        <f>IF(Raw_Data!K446&lt;=30,"Within Time","Delayed")</f>
        <v>Within Time</v>
      </c>
    </row>
    <row r="447" spans="1:16" x14ac:dyDescent="0.35">
      <c r="A447" t="str">
        <f>Raw_Data!A447</f>
        <v>199-70-2024</v>
      </c>
      <c r="B447" s="2">
        <f>Raw_Data!B447</f>
        <v>45043.713888888888</v>
      </c>
      <c r="C447">
        <f>HOUR(Raw_Data!B447)</f>
        <v>17</v>
      </c>
      <c r="D447" t="str">
        <f>TEXT(Raw_Data!B447,"mmm")</f>
        <v>Apr</v>
      </c>
      <c r="E447">
        <f>YEAR(Raw_Data!B447)</f>
        <v>2023</v>
      </c>
      <c r="F447" t="str">
        <f>TEXT(Raw_Data!B447,"mmm-yy")</f>
        <v>Apr-23</v>
      </c>
      <c r="G447" t="str">
        <f>PROPER(Raw_Data!C447&amp;". "&amp;Raw_Data!D447)</f>
        <v>M. Kingsley</v>
      </c>
      <c r="H447" t="str">
        <f>IF(OR(Raw_Data!E447="M",Raw_Data!E447="Male"),"Male",IF(OR(Raw_Data!E447="F",Raw_Data!E447="Female"),"Female","Not Confirmed"))</f>
        <v>Male</v>
      </c>
      <c r="I447">
        <f>Raw_Data!F447</f>
        <v>10</v>
      </c>
      <c r="J447" t="str">
        <f>FLOOR(Raw_Data!F447,10)&amp;"-"&amp;FLOOR(Raw_Data!F447,10)+9</f>
        <v>10-19</v>
      </c>
      <c r="K447" t="str">
        <f>Raw_Data!G447</f>
        <v>Declined to Identify</v>
      </c>
      <c r="L447" t="str">
        <f>Raw_Data!H447</f>
        <v>Cardiology</v>
      </c>
      <c r="M447" t="str">
        <f>IF(Raw_Data!I447=TRUE,"Admitted","Not Admitted")</f>
        <v>Not Admitted</v>
      </c>
      <c r="N447" t="str">
        <f>IF(Raw_Data!J447="","Not Rated",Raw_Data!J447)</f>
        <v>Not Rated</v>
      </c>
      <c r="O447">
        <f>Raw_Data!K447</f>
        <v>47</v>
      </c>
      <c r="P447" t="str">
        <f>IF(Raw_Data!K447&lt;=30,"Within Time","Delayed")</f>
        <v>Delayed</v>
      </c>
    </row>
    <row r="448" spans="1:16" x14ac:dyDescent="0.35">
      <c r="A448" t="str">
        <f>Raw_Data!A448</f>
        <v>664-40-1996</v>
      </c>
      <c r="B448" s="2">
        <f>Raw_Data!B448</f>
        <v>45043.717361111107</v>
      </c>
      <c r="C448">
        <f>HOUR(Raw_Data!B448)</f>
        <v>17</v>
      </c>
      <c r="D448" t="str">
        <f>TEXT(Raw_Data!B448,"mmm")</f>
        <v>Apr</v>
      </c>
      <c r="E448">
        <f>YEAR(Raw_Data!B448)</f>
        <v>2023</v>
      </c>
      <c r="F448" t="str">
        <f>TEXT(Raw_Data!B448,"mmm-yy")</f>
        <v>Apr-23</v>
      </c>
      <c r="G448" t="str">
        <f>PROPER(Raw_Data!C448&amp;". "&amp;Raw_Data!D448)</f>
        <v>S. Lockwood</v>
      </c>
      <c r="H448" t="str">
        <f>IF(OR(Raw_Data!E448="M",Raw_Data!E448="Male"),"Male",IF(OR(Raw_Data!E448="F",Raw_Data!E448="Female"),"Female","Not Confirmed"))</f>
        <v>Female</v>
      </c>
      <c r="I448">
        <f>Raw_Data!F448</f>
        <v>54</v>
      </c>
      <c r="J448" t="str">
        <f>FLOOR(Raw_Data!F448,10)&amp;"-"&amp;FLOOR(Raw_Data!F448,10)+9</f>
        <v>50-59</v>
      </c>
      <c r="K448" t="str">
        <f>Raw_Data!G448</f>
        <v>White</v>
      </c>
      <c r="L448" t="str">
        <f>Raw_Data!H448</f>
        <v>None</v>
      </c>
      <c r="M448" t="str">
        <f>IF(Raw_Data!I448=TRUE,"Admitted","Not Admitted")</f>
        <v>Not Admitted</v>
      </c>
      <c r="N448">
        <f>IF(Raw_Data!J448="","Not Rated",Raw_Data!J448)</f>
        <v>0</v>
      </c>
      <c r="O448">
        <f>Raw_Data!K448</f>
        <v>19</v>
      </c>
      <c r="P448" t="str">
        <f>IF(Raw_Data!K448&lt;=30,"Within Time","Delayed")</f>
        <v>Within Time</v>
      </c>
    </row>
    <row r="449" spans="1:16" x14ac:dyDescent="0.35">
      <c r="A449" t="str">
        <f>Raw_Data!A449</f>
        <v>635-67-3793</v>
      </c>
      <c r="B449" s="2">
        <f>Raw_Data!B449</f>
        <v>45043.746527777781</v>
      </c>
      <c r="C449">
        <f>HOUR(Raw_Data!B449)</f>
        <v>17</v>
      </c>
      <c r="D449" t="str">
        <f>TEXT(Raw_Data!B449,"mmm")</f>
        <v>Apr</v>
      </c>
      <c r="E449">
        <f>YEAR(Raw_Data!B449)</f>
        <v>2023</v>
      </c>
      <c r="F449" t="str">
        <f>TEXT(Raw_Data!B449,"mmm-yy")</f>
        <v>Apr-23</v>
      </c>
      <c r="G449" t="str">
        <f>PROPER(Raw_Data!C449&amp;". "&amp;Raw_Data!D449)</f>
        <v>S. Kershaw</v>
      </c>
      <c r="H449" t="str">
        <f>IF(OR(Raw_Data!E449="M",Raw_Data!E449="Male"),"Male",IF(OR(Raw_Data!E449="F",Raw_Data!E449="Female"),"Female","Not Confirmed"))</f>
        <v>Male</v>
      </c>
      <c r="I449">
        <f>Raw_Data!F449</f>
        <v>73</v>
      </c>
      <c r="J449" t="str">
        <f>FLOOR(Raw_Data!F449,10)&amp;"-"&amp;FLOOR(Raw_Data!F449,10)+9</f>
        <v>70-79</v>
      </c>
      <c r="K449" t="str">
        <f>Raw_Data!G449</f>
        <v>White</v>
      </c>
      <c r="L449" t="str">
        <f>Raw_Data!H449</f>
        <v>General Practice</v>
      </c>
      <c r="M449" t="str">
        <f>IF(Raw_Data!I449=TRUE,"Admitted","Not Admitted")</f>
        <v>Admitted</v>
      </c>
      <c r="N449" t="str">
        <f>IF(Raw_Data!J449="","Not Rated",Raw_Data!J449)</f>
        <v>Not Rated</v>
      </c>
      <c r="O449">
        <f>Raw_Data!K449</f>
        <v>60</v>
      </c>
      <c r="P449" t="str">
        <f>IF(Raw_Data!K449&lt;=30,"Within Time","Delayed")</f>
        <v>Delayed</v>
      </c>
    </row>
    <row r="450" spans="1:16" x14ac:dyDescent="0.35">
      <c r="A450" t="str">
        <f>Raw_Data!A450</f>
        <v>824-53-2177</v>
      </c>
      <c r="B450" s="2">
        <f>Raw_Data!B450</f>
        <v>45043.8125</v>
      </c>
      <c r="C450">
        <f>HOUR(Raw_Data!B450)</f>
        <v>19</v>
      </c>
      <c r="D450" t="str">
        <f>TEXT(Raw_Data!B450,"mmm")</f>
        <v>Apr</v>
      </c>
      <c r="E450">
        <f>YEAR(Raw_Data!B450)</f>
        <v>2023</v>
      </c>
      <c r="F450" t="str">
        <f>TEXT(Raw_Data!B450,"mmm-yy")</f>
        <v>Apr-23</v>
      </c>
      <c r="G450" t="str">
        <f>PROPER(Raw_Data!C450&amp;". "&amp;Raw_Data!D450)</f>
        <v>W. Honeysett</v>
      </c>
      <c r="H450" t="str">
        <f>IF(OR(Raw_Data!E450="M",Raw_Data!E450="Male"),"Male",IF(OR(Raw_Data!E450="F",Raw_Data!E450="Female"),"Female","Not Confirmed"))</f>
        <v>Female</v>
      </c>
      <c r="I450">
        <f>Raw_Data!F450</f>
        <v>28</v>
      </c>
      <c r="J450" t="str">
        <f>FLOOR(Raw_Data!F450,10)&amp;"-"&amp;FLOOR(Raw_Data!F450,10)+9</f>
        <v>20-29</v>
      </c>
      <c r="K450" t="str">
        <f>Raw_Data!G450</f>
        <v>Two or More Races</v>
      </c>
      <c r="L450" t="str">
        <f>Raw_Data!H450</f>
        <v>Orthopedics</v>
      </c>
      <c r="M450" t="str">
        <f>IF(Raw_Data!I450=TRUE,"Admitted","Not Admitted")</f>
        <v>Not Admitted</v>
      </c>
      <c r="N450" t="str">
        <f>IF(Raw_Data!J450="","Not Rated",Raw_Data!J450)</f>
        <v>Not Rated</v>
      </c>
      <c r="O450">
        <f>Raw_Data!K450</f>
        <v>37</v>
      </c>
      <c r="P450" t="str">
        <f>IF(Raw_Data!K450&lt;=30,"Within Time","Delayed")</f>
        <v>Delayed</v>
      </c>
    </row>
    <row r="451" spans="1:16" x14ac:dyDescent="0.35">
      <c r="A451" t="str">
        <f>Raw_Data!A451</f>
        <v>707-31-3446</v>
      </c>
      <c r="B451" s="2">
        <f>Raw_Data!B451</f>
        <v>45043.883333333331</v>
      </c>
      <c r="C451">
        <f>HOUR(Raw_Data!B451)</f>
        <v>21</v>
      </c>
      <c r="D451" t="str">
        <f>TEXT(Raw_Data!B451,"mmm")</f>
        <v>Apr</v>
      </c>
      <c r="E451">
        <f>YEAR(Raw_Data!B451)</f>
        <v>2023</v>
      </c>
      <c r="F451" t="str">
        <f>TEXT(Raw_Data!B451,"mmm-yy")</f>
        <v>Apr-23</v>
      </c>
      <c r="G451" t="str">
        <f>PROPER(Raw_Data!C451&amp;". "&amp;Raw_Data!D451)</f>
        <v>L. Aldridge</v>
      </c>
      <c r="H451" t="str">
        <f>IF(OR(Raw_Data!E451="M",Raw_Data!E451="Male"),"Male",IF(OR(Raw_Data!E451="F",Raw_Data!E451="Female"),"Female","Not Confirmed"))</f>
        <v>Female</v>
      </c>
      <c r="I451">
        <f>Raw_Data!F451</f>
        <v>48</v>
      </c>
      <c r="J451" t="str">
        <f>FLOOR(Raw_Data!F451,10)&amp;"-"&amp;FLOOR(Raw_Data!F451,10)+9</f>
        <v>40-49</v>
      </c>
      <c r="K451" t="str">
        <f>Raw_Data!G451</f>
        <v>African American</v>
      </c>
      <c r="L451" t="str">
        <f>Raw_Data!H451</f>
        <v>Orthopedics</v>
      </c>
      <c r="M451" t="str">
        <f>IF(Raw_Data!I451=TRUE,"Admitted","Not Admitted")</f>
        <v>Not Admitted</v>
      </c>
      <c r="N451" t="str">
        <f>IF(Raw_Data!J451="","Not Rated",Raw_Data!J451)</f>
        <v>Not Rated</v>
      </c>
      <c r="O451">
        <f>Raw_Data!K451</f>
        <v>57</v>
      </c>
      <c r="P451" t="str">
        <f>IF(Raw_Data!K451&lt;=30,"Within Time","Delayed")</f>
        <v>Delayed</v>
      </c>
    </row>
    <row r="452" spans="1:16" x14ac:dyDescent="0.35">
      <c r="A452" t="str">
        <f>Raw_Data!A452</f>
        <v>968-73-5764</v>
      </c>
      <c r="B452" s="2">
        <f>Raw_Data!B452</f>
        <v>45043.954861111109</v>
      </c>
      <c r="C452">
        <f>HOUR(Raw_Data!B452)</f>
        <v>22</v>
      </c>
      <c r="D452" t="str">
        <f>TEXT(Raw_Data!B452,"mmm")</f>
        <v>Apr</v>
      </c>
      <c r="E452">
        <f>YEAR(Raw_Data!B452)</f>
        <v>2023</v>
      </c>
      <c r="F452" t="str">
        <f>TEXT(Raw_Data!B452,"mmm-yy")</f>
        <v>Apr-23</v>
      </c>
      <c r="G452" t="str">
        <f>PROPER(Raw_Data!C452&amp;". "&amp;Raw_Data!D452)</f>
        <v>P. Middleditch</v>
      </c>
      <c r="H452" t="str">
        <f>IF(OR(Raw_Data!E452="M",Raw_Data!E452="Male"),"Male",IF(OR(Raw_Data!E452="F",Raw_Data!E452="Female"),"Female","Not Confirmed"))</f>
        <v>Male</v>
      </c>
      <c r="I452">
        <f>Raw_Data!F452</f>
        <v>76</v>
      </c>
      <c r="J452" t="str">
        <f>FLOOR(Raw_Data!F452,10)&amp;"-"&amp;FLOOR(Raw_Data!F452,10)+9</f>
        <v>70-79</v>
      </c>
      <c r="K452" t="str">
        <f>Raw_Data!G452</f>
        <v>Declined to Identify</v>
      </c>
      <c r="L452" t="str">
        <f>Raw_Data!H452</f>
        <v>Gastroenterology</v>
      </c>
      <c r="M452" t="str">
        <f>IF(Raw_Data!I452=TRUE,"Admitted","Not Admitted")</f>
        <v>Not Admitted</v>
      </c>
      <c r="N452" t="str">
        <f>IF(Raw_Data!J452="","Not Rated",Raw_Data!J452)</f>
        <v>Not Rated</v>
      </c>
      <c r="O452">
        <f>Raw_Data!K452</f>
        <v>24</v>
      </c>
      <c r="P452" t="str">
        <f>IF(Raw_Data!K452&lt;=30,"Within Time","Delayed")</f>
        <v>Within Time</v>
      </c>
    </row>
    <row r="453" spans="1:16" x14ac:dyDescent="0.35">
      <c r="A453" t="str">
        <f>Raw_Data!A453</f>
        <v>393-63-9100</v>
      </c>
      <c r="B453" s="2">
        <f>Raw_Data!B453</f>
        <v>45043.998611111107</v>
      </c>
      <c r="C453">
        <f>HOUR(Raw_Data!B453)</f>
        <v>23</v>
      </c>
      <c r="D453" t="str">
        <f>TEXT(Raw_Data!B453,"mmm")</f>
        <v>Apr</v>
      </c>
      <c r="E453">
        <f>YEAR(Raw_Data!B453)</f>
        <v>2023</v>
      </c>
      <c r="F453" t="str">
        <f>TEXT(Raw_Data!B453,"mmm-yy")</f>
        <v>Apr-23</v>
      </c>
      <c r="G453" t="str">
        <f>PROPER(Raw_Data!C453&amp;". "&amp;Raw_Data!D453)</f>
        <v>U. Ironside</v>
      </c>
      <c r="H453" t="str">
        <f>IF(OR(Raw_Data!E453="M",Raw_Data!E453="Male"),"Male",IF(OR(Raw_Data!E453="F",Raw_Data!E453="Female"),"Female","Not Confirmed"))</f>
        <v>Male</v>
      </c>
      <c r="I453">
        <f>Raw_Data!F453</f>
        <v>53</v>
      </c>
      <c r="J453" t="str">
        <f>FLOOR(Raw_Data!F453,10)&amp;"-"&amp;FLOOR(Raw_Data!F453,10)+9</f>
        <v>50-59</v>
      </c>
      <c r="K453" t="str">
        <f>Raw_Data!G453</f>
        <v>Declined to Identify</v>
      </c>
      <c r="L453" t="str">
        <f>Raw_Data!H453</f>
        <v>Orthopedics</v>
      </c>
      <c r="M453" t="str">
        <f>IF(Raw_Data!I453=TRUE,"Admitted","Not Admitted")</f>
        <v>Not Admitted</v>
      </c>
      <c r="N453" t="str">
        <f>IF(Raw_Data!J453="","Not Rated",Raw_Data!J453)</f>
        <v>Not Rated</v>
      </c>
      <c r="O453">
        <f>Raw_Data!K453</f>
        <v>44</v>
      </c>
      <c r="P453" t="str">
        <f>IF(Raw_Data!K453&lt;=30,"Within Time","Delayed")</f>
        <v>Delayed</v>
      </c>
    </row>
    <row r="454" spans="1:16" x14ac:dyDescent="0.35">
      <c r="A454" t="str">
        <f>Raw_Data!A454</f>
        <v>606-14-1038</v>
      </c>
      <c r="B454" s="2">
        <f>Raw_Data!B454</f>
        <v>45044.09097222222</v>
      </c>
      <c r="C454">
        <f>HOUR(Raw_Data!B454)</f>
        <v>2</v>
      </c>
      <c r="D454" t="str">
        <f>TEXT(Raw_Data!B454,"mmm")</f>
        <v>Apr</v>
      </c>
      <c r="E454">
        <f>YEAR(Raw_Data!B454)</f>
        <v>2023</v>
      </c>
      <c r="F454" t="str">
        <f>TEXT(Raw_Data!B454,"mmm-yy")</f>
        <v>Apr-23</v>
      </c>
      <c r="G454" t="str">
        <f>PROPER(Raw_Data!C454&amp;". "&amp;Raw_Data!D454)</f>
        <v>I. Greenhalgh</v>
      </c>
      <c r="H454" t="str">
        <f>IF(OR(Raw_Data!E454="M",Raw_Data!E454="Male"),"Male",IF(OR(Raw_Data!E454="F",Raw_Data!E454="Female"),"Female","Not Confirmed"))</f>
        <v>Male</v>
      </c>
      <c r="I454">
        <f>Raw_Data!F454</f>
        <v>14</v>
      </c>
      <c r="J454" t="str">
        <f>FLOOR(Raw_Data!F454,10)&amp;"-"&amp;FLOOR(Raw_Data!F454,10)+9</f>
        <v>10-19</v>
      </c>
      <c r="K454" t="str">
        <f>Raw_Data!G454</f>
        <v>Declined to Identify</v>
      </c>
      <c r="L454" t="str">
        <f>Raw_Data!H454</f>
        <v>Orthopedics</v>
      </c>
      <c r="M454" t="str">
        <f>IF(Raw_Data!I454=TRUE,"Admitted","Not Admitted")</f>
        <v>Not Admitted</v>
      </c>
      <c r="N454" t="str">
        <f>IF(Raw_Data!J454="","Not Rated",Raw_Data!J454)</f>
        <v>Not Rated</v>
      </c>
      <c r="O454">
        <f>Raw_Data!K454</f>
        <v>52</v>
      </c>
      <c r="P454" t="str">
        <f>IF(Raw_Data!K454&lt;=30,"Within Time","Delayed")</f>
        <v>Delayed</v>
      </c>
    </row>
    <row r="455" spans="1:16" x14ac:dyDescent="0.35">
      <c r="A455" t="str">
        <f>Raw_Data!A455</f>
        <v>587-35-8904</v>
      </c>
      <c r="B455" s="2">
        <f>Raw_Data!B455</f>
        <v>45044.104166666657</v>
      </c>
      <c r="C455">
        <f>HOUR(Raw_Data!B455)</f>
        <v>2</v>
      </c>
      <c r="D455" t="str">
        <f>TEXT(Raw_Data!B455,"mmm")</f>
        <v>Apr</v>
      </c>
      <c r="E455">
        <f>YEAR(Raw_Data!B455)</f>
        <v>2023</v>
      </c>
      <c r="F455" t="str">
        <f>TEXT(Raw_Data!B455,"mmm-yy")</f>
        <v>Apr-23</v>
      </c>
      <c r="G455" t="str">
        <f>PROPER(Raw_Data!C455&amp;". "&amp;Raw_Data!D455)</f>
        <v>I. Garfield</v>
      </c>
      <c r="H455" t="str">
        <f>IF(OR(Raw_Data!E455="M",Raw_Data!E455="Male"),"Male",IF(OR(Raw_Data!E455="F",Raw_Data!E455="Female"),"Female","Not Confirmed"))</f>
        <v>Female</v>
      </c>
      <c r="I455">
        <f>Raw_Data!F455</f>
        <v>9</v>
      </c>
      <c r="J455" t="str">
        <f>FLOOR(Raw_Data!F455,10)&amp;"-"&amp;FLOOR(Raw_Data!F455,10)+9</f>
        <v>0-9</v>
      </c>
      <c r="K455" t="str">
        <f>Raw_Data!G455</f>
        <v>Pacific Islander</v>
      </c>
      <c r="L455" t="str">
        <f>Raw_Data!H455</f>
        <v>None</v>
      </c>
      <c r="M455" t="str">
        <f>IF(Raw_Data!I455=TRUE,"Admitted","Not Admitted")</f>
        <v>Admitted</v>
      </c>
      <c r="N455" t="str">
        <f>IF(Raw_Data!J455="","Not Rated",Raw_Data!J455)</f>
        <v>Not Rated</v>
      </c>
      <c r="O455">
        <f>Raw_Data!K455</f>
        <v>38</v>
      </c>
      <c r="P455" t="str">
        <f>IF(Raw_Data!K455&lt;=30,"Within Time","Delayed")</f>
        <v>Delayed</v>
      </c>
    </row>
    <row r="456" spans="1:16" x14ac:dyDescent="0.35">
      <c r="A456" t="str">
        <f>Raw_Data!A456</f>
        <v>298-45-5278</v>
      </c>
      <c r="B456" s="2">
        <f>Raw_Data!B456</f>
        <v>45044.161805555559</v>
      </c>
      <c r="C456">
        <f>HOUR(Raw_Data!B456)</f>
        <v>3</v>
      </c>
      <c r="D456" t="str">
        <f>TEXT(Raw_Data!B456,"mmm")</f>
        <v>Apr</v>
      </c>
      <c r="E456">
        <f>YEAR(Raw_Data!B456)</f>
        <v>2023</v>
      </c>
      <c r="F456" t="str">
        <f>TEXT(Raw_Data!B456,"mmm-yy")</f>
        <v>Apr-23</v>
      </c>
      <c r="G456" t="str">
        <f>PROPER(Raw_Data!C456&amp;". "&amp;Raw_Data!D456)</f>
        <v>O. Bracegirdle</v>
      </c>
      <c r="H456" t="str">
        <f>IF(OR(Raw_Data!E456="M",Raw_Data!E456="Male"),"Male",IF(OR(Raw_Data!E456="F",Raw_Data!E456="Female"),"Female","Not Confirmed"))</f>
        <v>Female</v>
      </c>
      <c r="I456">
        <f>Raw_Data!F456</f>
        <v>69</v>
      </c>
      <c r="J456" t="str">
        <f>FLOOR(Raw_Data!F456,10)&amp;"-"&amp;FLOOR(Raw_Data!F456,10)+9</f>
        <v>60-69</v>
      </c>
      <c r="K456" t="str">
        <f>Raw_Data!G456</f>
        <v>African American</v>
      </c>
      <c r="L456" t="str">
        <f>Raw_Data!H456</f>
        <v>None</v>
      </c>
      <c r="M456" t="str">
        <f>IF(Raw_Data!I456=TRUE,"Admitted","Not Admitted")</f>
        <v>Not Admitted</v>
      </c>
      <c r="N456" t="str">
        <f>IF(Raw_Data!J456="","Not Rated",Raw_Data!J456)</f>
        <v>Not Rated</v>
      </c>
      <c r="O456">
        <f>Raw_Data!K456</f>
        <v>60</v>
      </c>
      <c r="P456" t="str">
        <f>IF(Raw_Data!K456&lt;=30,"Within Time","Delayed")</f>
        <v>Delayed</v>
      </c>
    </row>
    <row r="457" spans="1:16" x14ac:dyDescent="0.35">
      <c r="A457" t="str">
        <f>Raw_Data!A457</f>
        <v>703-24-3317</v>
      </c>
      <c r="B457" s="2">
        <f>Raw_Data!B457</f>
        <v>45044.186805555553</v>
      </c>
      <c r="C457">
        <f>HOUR(Raw_Data!B457)</f>
        <v>4</v>
      </c>
      <c r="D457" t="str">
        <f>TEXT(Raw_Data!B457,"mmm")</f>
        <v>Apr</v>
      </c>
      <c r="E457">
        <f>YEAR(Raw_Data!B457)</f>
        <v>2023</v>
      </c>
      <c r="F457" t="str">
        <f>TEXT(Raw_Data!B457,"mmm-yy")</f>
        <v>Apr-23</v>
      </c>
      <c r="G457" t="str">
        <f>PROPER(Raw_Data!C457&amp;". "&amp;Raw_Data!D457)</f>
        <v>M. Crebo</v>
      </c>
      <c r="H457" t="str">
        <f>IF(OR(Raw_Data!E457="M",Raw_Data!E457="Male"),"Male",IF(OR(Raw_Data!E457="F",Raw_Data!E457="Female"),"Female","Not Confirmed"))</f>
        <v>Female</v>
      </c>
      <c r="I457">
        <f>Raw_Data!F457</f>
        <v>44</v>
      </c>
      <c r="J457" t="str">
        <f>FLOOR(Raw_Data!F457,10)&amp;"-"&amp;FLOOR(Raw_Data!F457,10)+9</f>
        <v>40-49</v>
      </c>
      <c r="K457" t="str">
        <f>Raw_Data!G457</f>
        <v>Unknown</v>
      </c>
      <c r="L457" t="str">
        <f>Raw_Data!H457</f>
        <v>None</v>
      </c>
      <c r="M457" t="str">
        <f>IF(Raw_Data!I457=TRUE,"Admitted","Not Admitted")</f>
        <v>Not Admitted</v>
      </c>
      <c r="N457" t="str">
        <f>IF(Raw_Data!J457="","Not Rated",Raw_Data!J457)</f>
        <v>Not Rated</v>
      </c>
      <c r="O457">
        <f>Raw_Data!K457</f>
        <v>43</v>
      </c>
      <c r="P457" t="str">
        <f>IF(Raw_Data!K457&lt;=30,"Within Time","Delayed")</f>
        <v>Delayed</v>
      </c>
    </row>
    <row r="458" spans="1:16" x14ac:dyDescent="0.35">
      <c r="A458" t="str">
        <f>Raw_Data!A458</f>
        <v>939-22-5921</v>
      </c>
      <c r="B458" s="2">
        <f>Raw_Data!B458</f>
        <v>45044.212500000001</v>
      </c>
      <c r="C458">
        <f>HOUR(Raw_Data!B458)</f>
        <v>5</v>
      </c>
      <c r="D458" t="str">
        <f>TEXT(Raw_Data!B458,"mmm")</f>
        <v>Apr</v>
      </c>
      <c r="E458">
        <f>YEAR(Raw_Data!B458)</f>
        <v>2023</v>
      </c>
      <c r="F458" t="str">
        <f>TEXT(Raw_Data!B458,"mmm-yy")</f>
        <v>Apr-23</v>
      </c>
      <c r="G458" t="str">
        <f>PROPER(Raw_Data!C458&amp;". "&amp;Raw_Data!D458)</f>
        <v>X. Jessop</v>
      </c>
      <c r="H458" t="str">
        <f>IF(OR(Raw_Data!E458="M",Raw_Data!E458="Male"),"Male",IF(OR(Raw_Data!E458="F",Raw_Data!E458="Female"),"Female","Not Confirmed"))</f>
        <v>Male</v>
      </c>
      <c r="I458">
        <f>Raw_Data!F458</f>
        <v>8</v>
      </c>
      <c r="J458" t="str">
        <f>FLOOR(Raw_Data!F458,10)&amp;"-"&amp;FLOOR(Raw_Data!F458,10)+9</f>
        <v>0-9</v>
      </c>
      <c r="K458" t="str">
        <f>Raw_Data!G458</f>
        <v>Unknown</v>
      </c>
      <c r="L458" t="str">
        <f>Raw_Data!H458</f>
        <v>None</v>
      </c>
      <c r="M458" t="str">
        <f>IF(Raw_Data!I458=TRUE,"Admitted","Not Admitted")</f>
        <v>Not Admitted</v>
      </c>
      <c r="N458" t="str">
        <f>IF(Raw_Data!J458="","Not Rated",Raw_Data!J458)</f>
        <v>Not Rated</v>
      </c>
      <c r="O458">
        <f>Raw_Data!K458</f>
        <v>17</v>
      </c>
      <c r="P458" t="str">
        <f>IF(Raw_Data!K458&lt;=30,"Within Time","Delayed")</f>
        <v>Within Time</v>
      </c>
    </row>
    <row r="459" spans="1:16" x14ac:dyDescent="0.35">
      <c r="A459" t="str">
        <f>Raw_Data!A459</f>
        <v>374-40-5630</v>
      </c>
      <c r="B459" s="2">
        <f>Raw_Data!B459</f>
        <v>45044.243750000001</v>
      </c>
      <c r="C459">
        <f>HOUR(Raw_Data!B459)</f>
        <v>5</v>
      </c>
      <c r="D459" t="str">
        <f>TEXT(Raw_Data!B459,"mmm")</f>
        <v>Apr</v>
      </c>
      <c r="E459">
        <f>YEAR(Raw_Data!B459)</f>
        <v>2023</v>
      </c>
      <c r="F459" t="str">
        <f>TEXT(Raw_Data!B459,"mmm-yy")</f>
        <v>Apr-23</v>
      </c>
      <c r="G459" t="str">
        <f>PROPER(Raw_Data!C459&amp;". "&amp;Raw_Data!D459)</f>
        <v>O. Crebo</v>
      </c>
      <c r="H459" t="str">
        <f>IF(OR(Raw_Data!E459="M",Raw_Data!E459="Male"),"Male",IF(OR(Raw_Data!E459="F",Raw_Data!E459="Female"),"Female","Not Confirmed"))</f>
        <v>Female</v>
      </c>
      <c r="I459">
        <f>Raw_Data!F459</f>
        <v>52</v>
      </c>
      <c r="J459" t="str">
        <f>FLOOR(Raw_Data!F459,10)&amp;"-"&amp;FLOOR(Raw_Data!F459,10)+9</f>
        <v>50-59</v>
      </c>
      <c r="K459" t="str">
        <f>Raw_Data!G459</f>
        <v>White</v>
      </c>
      <c r="L459" t="str">
        <f>Raw_Data!H459</f>
        <v>General Practice</v>
      </c>
      <c r="M459" t="str">
        <f>IF(Raw_Data!I459=TRUE,"Admitted","Not Admitted")</f>
        <v>Admitted</v>
      </c>
      <c r="N459" t="str">
        <f>IF(Raw_Data!J459="","Not Rated",Raw_Data!J459)</f>
        <v>Not Rated</v>
      </c>
      <c r="O459">
        <f>Raw_Data!K459</f>
        <v>43</v>
      </c>
      <c r="P459" t="str">
        <f>IF(Raw_Data!K459&lt;=30,"Within Time","Delayed")</f>
        <v>Delayed</v>
      </c>
    </row>
    <row r="460" spans="1:16" x14ac:dyDescent="0.35">
      <c r="A460" t="str">
        <f>Raw_Data!A460</f>
        <v>429-38-7490</v>
      </c>
      <c r="B460" s="2">
        <f>Raw_Data!B460</f>
        <v>45044.271527777782</v>
      </c>
      <c r="C460">
        <f>HOUR(Raw_Data!B460)</f>
        <v>6</v>
      </c>
      <c r="D460" t="str">
        <f>TEXT(Raw_Data!B460,"mmm")</f>
        <v>Apr</v>
      </c>
      <c r="E460">
        <f>YEAR(Raw_Data!B460)</f>
        <v>2023</v>
      </c>
      <c r="F460" t="str">
        <f>TEXT(Raw_Data!B460,"mmm-yy")</f>
        <v>Apr-23</v>
      </c>
      <c r="G460" t="str">
        <f>PROPER(Raw_Data!C460&amp;". "&amp;Raw_Data!D460)</f>
        <v>M. Vickery</v>
      </c>
      <c r="H460" t="str">
        <f>IF(OR(Raw_Data!E460="M",Raw_Data!E460="Male"),"Male",IF(OR(Raw_Data!E460="F",Raw_Data!E460="Female"),"Female","Not Confirmed"))</f>
        <v>Male</v>
      </c>
      <c r="I460">
        <f>Raw_Data!F460</f>
        <v>36</v>
      </c>
      <c r="J460" t="str">
        <f>FLOOR(Raw_Data!F460,10)&amp;"-"&amp;FLOOR(Raw_Data!F460,10)+9</f>
        <v>30-39</v>
      </c>
      <c r="K460" t="str">
        <f>Raw_Data!G460</f>
        <v>African American</v>
      </c>
      <c r="L460" t="str">
        <f>Raw_Data!H460</f>
        <v>Cardiology</v>
      </c>
      <c r="M460" t="str">
        <f>IF(Raw_Data!I460=TRUE,"Admitted","Not Admitted")</f>
        <v>Admitted</v>
      </c>
      <c r="N460" t="str">
        <f>IF(Raw_Data!J460="","Not Rated",Raw_Data!J460)</f>
        <v>Not Rated</v>
      </c>
      <c r="O460">
        <f>Raw_Data!K460</f>
        <v>45</v>
      </c>
      <c r="P460" t="str">
        <f>IF(Raw_Data!K460&lt;=30,"Within Time","Delayed")</f>
        <v>Delayed</v>
      </c>
    </row>
    <row r="461" spans="1:16" x14ac:dyDescent="0.35">
      <c r="A461" t="str">
        <f>Raw_Data!A461</f>
        <v>270-34-7182</v>
      </c>
      <c r="B461" s="2">
        <f>Raw_Data!B461</f>
        <v>45044.32916666667</v>
      </c>
      <c r="C461">
        <f>HOUR(Raw_Data!B461)</f>
        <v>7</v>
      </c>
      <c r="D461" t="str">
        <f>TEXT(Raw_Data!B461,"mmm")</f>
        <v>Apr</v>
      </c>
      <c r="E461">
        <f>YEAR(Raw_Data!B461)</f>
        <v>2023</v>
      </c>
      <c r="F461" t="str">
        <f>TEXT(Raw_Data!B461,"mmm-yy")</f>
        <v>Apr-23</v>
      </c>
      <c r="G461" t="str">
        <f>PROPER(Raw_Data!C461&amp;". "&amp;Raw_Data!D461)</f>
        <v>J. Bannister</v>
      </c>
      <c r="H461" t="str">
        <f>IF(OR(Raw_Data!E461="M",Raw_Data!E461="Male"),"Male",IF(OR(Raw_Data!E461="F",Raw_Data!E461="Female"),"Female","Not Confirmed"))</f>
        <v>Male</v>
      </c>
      <c r="I461">
        <f>Raw_Data!F461</f>
        <v>42</v>
      </c>
      <c r="J461" t="str">
        <f>FLOOR(Raw_Data!F461,10)&amp;"-"&amp;FLOOR(Raw_Data!F461,10)+9</f>
        <v>40-49</v>
      </c>
      <c r="K461" t="str">
        <f>Raw_Data!G461</f>
        <v>White</v>
      </c>
      <c r="L461" t="str">
        <f>Raw_Data!H461</f>
        <v>None</v>
      </c>
      <c r="M461" t="str">
        <f>IF(Raw_Data!I461=TRUE,"Admitted","Not Admitted")</f>
        <v>Not Admitted</v>
      </c>
      <c r="N461" t="str">
        <f>IF(Raw_Data!J461="","Not Rated",Raw_Data!J461)</f>
        <v>Not Rated</v>
      </c>
      <c r="O461">
        <f>Raw_Data!K461</f>
        <v>13</v>
      </c>
      <c r="P461" t="str">
        <f>IF(Raw_Data!K461&lt;=30,"Within Time","Delayed")</f>
        <v>Within Time</v>
      </c>
    </row>
    <row r="462" spans="1:16" x14ac:dyDescent="0.35">
      <c r="A462" t="str">
        <f>Raw_Data!A462</f>
        <v>789-98-6569</v>
      </c>
      <c r="B462" s="2">
        <f>Raw_Data!B462</f>
        <v>45044.336111111108</v>
      </c>
      <c r="C462">
        <f>HOUR(Raw_Data!B462)</f>
        <v>8</v>
      </c>
      <c r="D462" t="str">
        <f>TEXT(Raw_Data!B462,"mmm")</f>
        <v>Apr</v>
      </c>
      <c r="E462">
        <f>YEAR(Raw_Data!B462)</f>
        <v>2023</v>
      </c>
      <c r="F462" t="str">
        <f>TEXT(Raw_Data!B462,"mmm-yy")</f>
        <v>Apr-23</v>
      </c>
      <c r="G462" t="str">
        <f>PROPER(Raw_Data!C462&amp;". "&amp;Raw_Data!D462)</f>
        <v>J. Gwillim</v>
      </c>
      <c r="H462" t="str">
        <f>IF(OR(Raw_Data!E462="M",Raw_Data!E462="Male"),"Male",IF(OR(Raw_Data!E462="F",Raw_Data!E462="Female"),"Female","Not Confirmed"))</f>
        <v>Not Confirmed</v>
      </c>
      <c r="I462">
        <f>Raw_Data!F462</f>
        <v>38</v>
      </c>
      <c r="J462" t="str">
        <f>FLOOR(Raw_Data!F462,10)&amp;"-"&amp;FLOOR(Raw_Data!F462,10)+9</f>
        <v>30-39</v>
      </c>
      <c r="K462" t="str">
        <f>Raw_Data!G462</f>
        <v>White</v>
      </c>
      <c r="L462" t="str">
        <f>Raw_Data!H462</f>
        <v>Physiotherapy</v>
      </c>
      <c r="M462" t="str">
        <f>IF(Raw_Data!I462=TRUE,"Admitted","Not Admitted")</f>
        <v>Admitted</v>
      </c>
      <c r="N462" t="str">
        <f>IF(Raw_Data!J462="","Not Rated",Raw_Data!J462)</f>
        <v>Not Rated</v>
      </c>
      <c r="O462">
        <f>Raw_Data!K462</f>
        <v>32</v>
      </c>
      <c r="P462" t="str">
        <f>IF(Raw_Data!K462&lt;=30,"Within Time","Delayed")</f>
        <v>Delayed</v>
      </c>
    </row>
    <row r="463" spans="1:16" x14ac:dyDescent="0.35">
      <c r="A463" t="str">
        <f>Raw_Data!A463</f>
        <v>172-10-3241</v>
      </c>
      <c r="B463" s="2">
        <f>Raw_Data!B463</f>
        <v>45044.361111111109</v>
      </c>
      <c r="C463">
        <f>HOUR(Raw_Data!B463)</f>
        <v>8</v>
      </c>
      <c r="D463" t="str">
        <f>TEXT(Raw_Data!B463,"mmm")</f>
        <v>Apr</v>
      </c>
      <c r="E463">
        <f>YEAR(Raw_Data!B463)</f>
        <v>2023</v>
      </c>
      <c r="F463" t="str">
        <f>TEXT(Raw_Data!B463,"mmm-yy")</f>
        <v>Apr-23</v>
      </c>
      <c r="G463" t="str">
        <f>PROPER(Raw_Data!C463&amp;". "&amp;Raw_Data!D463)</f>
        <v>U. Lockwood</v>
      </c>
      <c r="H463" t="str">
        <f>IF(OR(Raw_Data!E463="M",Raw_Data!E463="Male"),"Male",IF(OR(Raw_Data!E463="F",Raw_Data!E463="Female"),"Female","Not Confirmed"))</f>
        <v>Male</v>
      </c>
      <c r="I463">
        <f>Raw_Data!F463</f>
        <v>61</v>
      </c>
      <c r="J463" t="str">
        <f>FLOOR(Raw_Data!F463,10)&amp;"-"&amp;FLOOR(Raw_Data!F463,10)+9</f>
        <v>60-69</v>
      </c>
      <c r="K463" t="str">
        <f>Raw_Data!G463</f>
        <v>White</v>
      </c>
      <c r="L463" t="str">
        <f>Raw_Data!H463</f>
        <v>None</v>
      </c>
      <c r="M463" t="str">
        <f>IF(Raw_Data!I463=TRUE,"Admitted","Not Admitted")</f>
        <v>Admitted</v>
      </c>
      <c r="N463" t="str">
        <f>IF(Raw_Data!J463="","Not Rated",Raw_Data!J463)</f>
        <v>Not Rated</v>
      </c>
      <c r="O463">
        <f>Raw_Data!K463</f>
        <v>37</v>
      </c>
      <c r="P463" t="str">
        <f>IF(Raw_Data!K463&lt;=30,"Within Time","Delayed")</f>
        <v>Delayed</v>
      </c>
    </row>
    <row r="464" spans="1:16" x14ac:dyDescent="0.35">
      <c r="A464" t="str">
        <f>Raw_Data!A464</f>
        <v>417-69-8404</v>
      </c>
      <c r="B464" s="2">
        <f>Raw_Data!B464</f>
        <v>45044.384722222218</v>
      </c>
      <c r="C464">
        <f>HOUR(Raw_Data!B464)</f>
        <v>9</v>
      </c>
      <c r="D464" t="str">
        <f>TEXT(Raw_Data!B464,"mmm")</f>
        <v>Apr</v>
      </c>
      <c r="E464">
        <f>YEAR(Raw_Data!B464)</f>
        <v>2023</v>
      </c>
      <c r="F464" t="str">
        <f>TEXT(Raw_Data!B464,"mmm-yy")</f>
        <v>Apr-23</v>
      </c>
      <c r="G464" t="str">
        <f>PROPER(Raw_Data!C464&amp;". "&amp;Raw_Data!D464)</f>
        <v>B. Ironside</v>
      </c>
      <c r="H464" t="str">
        <f>IF(OR(Raw_Data!E464="M",Raw_Data!E464="Male"),"Male",IF(OR(Raw_Data!E464="F",Raw_Data!E464="Female"),"Female","Not Confirmed"))</f>
        <v>Female</v>
      </c>
      <c r="I464">
        <f>Raw_Data!F464</f>
        <v>10</v>
      </c>
      <c r="J464" t="str">
        <f>FLOOR(Raw_Data!F464,10)&amp;"-"&amp;FLOOR(Raw_Data!F464,10)+9</f>
        <v>10-19</v>
      </c>
      <c r="K464" t="str">
        <f>Raw_Data!G464</f>
        <v>Asian</v>
      </c>
      <c r="L464" t="str">
        <f>Raw_Data!H464</f>
        <v>Neurology</v>
      </c>
      <c r="M464" t="str">
        <f>IF(Raw_Data!I464=TRUE,"Admitted","Not Admitted")</f>
        <v>Admitted</v>
      </c>
      <c r="N464" t="str">
        <f>IF(Raw_Data!J464="","Not Rated",Raw_Data!J464)</f>
        <v>Not Rated</v>
      </c>
      <c r="O464">
        <f>Raw_Data!K464</f>
        <v>34</v>
      </c>
      <c r="P464" t="str">
        <f>IF(Raw_Data!K464&lt;=30,"Within Time","Delayed")</f>
        <v>Delayed</v>
      </c>
    </row>
    <row r="465" spans="1:16" x14ac:dyDescent="0.35">
      <c r="A465" t="str">
        <f>Raw_Data!A465</f>
        <v>605-86-4547</v>
      </c>
      <c r="B465" s="2">
        <f>Raw_Data!B465</f>
        <v>45044.45</v>
      </c>
      <c r="C465">
        <f>HOUR(Raw_Data!B465)</f>
        <v>10</v>
      </c>
      <c r="D465" t="str">
        <f>TEXT(Raw_Data!B465,"mmm")</f>
        <v>Apr</v>
      </c>
      <c r="E465">
        <f>YEAR(Raw_Data!B465)</f>
        <v>2023</v>
      </c>
      <c r="F465" t="str">
        <f>TEXT(Raw_Data!B465,"mmm-yy")</f>
        <v>Apr-23</v>
      </c>
      <c r="G465" t="str">
        <f>PROPER(Raw_Data!C465&amp;". "&amp;Raw_Data!D465)</f>
        <v>C. Ravenscroft</v>
      </c>
      <c r="H465" t="str">
        <f>IF(OR(Raw_Data!E465="M",Raw_Data!E465="Male"),"Male",IF(OR(Raw_Data!E465="F",Raw_Data!E465="Female"),"Female","Not Confirmed"))</f>
        <v>Female</v>
      </c>
      <c r="I465">
        <f>Raw_Data!F465</f>
        <v>12</v>
      </c>
      <c r="J465" t="str">
        <f>FLOOR(Raw_Data!F465,10)&amp;"-"&amp;FLOOR(Raw_Data!F465,10)+9</f>
        <v>10-19</v>
      </c>
      <c r="K465" t="str">
        <f>Raw_Data!G465</f>
        <v>White</v>
      </c>
      <c r="L465" t="str">
        <f>Raw_Data!H465</f>
        <v>None</v>
      </c>
      <c r="M465" t="str">
        <f>IF(Raw_Data!I465=TRUE,"Admitted","Not Admitted")</f>
        <v>Admitted</v>
      </c>
      <c r="N465" t="str">
        <f>IF(Raw_Data!J465="","Not Rated",Raw_Data!J465)</f>
        <v>Not Rated</v>
      </c>
      <c r="O465">
        <f>Raw_Data!K465</f>
        <v>47</v>
      </c>
      <c r="P465" t="str">
        <f>IF(Raw_Data!K465&lt;=30,"Within Time","Delayed")</f>
        <v>Delayed</v>
      </c>
    </row>
    <row r="466" spans="1:16" x14ac:dyDescent="0.35">
      <c r="A466" t="str">
        <f>Raw_Data!A466</f>
        <v>552-91-5750</v>
      </c>
      <c r="B466" s="2">
        <f>Raw_Data!B466</f>
        <v>45044.523611111108</v>
      </c>
      <c r="C466">
        <f>HOUR(Raw_Data!B466)</f>
        <v>12</v>
      </c>
      <c r="D466" t="str">
        <f>TEXT(Raw_Data!B466,"mmm")</f>
        <v>Apr</v>
      </c>
      <c r="E466">
        <f>YEAR(Raw_Data!B466)</f>
        <v>2023</v>
      </c>
      <c r="F466" t="str">
        <f>TEXT(Raw_Data!B466,"mmm-yy")</f>
        <v>Apr-23</v>
      </c>
      <c r="G466" t="str">
        <f>PROPER(Raw_Data!C466&amp;". "&amp;Raw_Data!D466)</f>
        <v>M. Ashcombe</v>
      </c>
      <c r="H466" t="str">
        <f>IF(OR(Raw_Data!E466="M",Raw_Data!E466="Male"),"Male",IF(OR(Raw_Data!E466="F",Raw_Data!E466="Female"),"Female","Not Confirmed"))</f>
        <v>Male</v>
      </c>
      <c r="I466">
        <f>Raw_Data!F466</f>
        <v>6</v>
      </c>
      <c r="J466" t="str">
        <f>FLOOR(Raw_Data!F466,10)&amp;"-"&amp;FLOOR(Raw_Data!F466,10)+9</f>
        <v>0-9</v>
      </c>
      <c r="K466" t="str">
        <f>Raw_Data!G466</f>
        <v>Two or More Races</v>
      </c>
      <c r="L466" t="str">
        <f>Raw_Data!H466</f>
        <v>None</v>
      </c>
      <c r="M466" t="str">
        <f>IF(Raw_Data!I466=TRUE,"Admitted","Not Admitted")</f>
        <v>Admitted</v>
      </c>
      <c r="N466" t="str">
        <f>IF(Raw_Data!J466="","Not Rated",Raw_Data!J466)</f>
        <v>Not Rated</v>
      </c>
      <c r="O466">
        <f>Raw_Data!K466</f>
        <v>15</v>
      </c>
      <c r="P466" t="str">
        <f>IF(Raw_Data!K466&lt;=30,"Within Time","Delayed")</f>
        <v>Within Time</v>
      </c>
    </row>
    <row r="467" spans="1:16" x14ac:dyDescent="0.35">
      <c r="A467" t="str">
        <f>Raw_Data!A467</f>
        <v>644-87-3653</v>
      </c>
      <c r="B467" s="2">
        <f>Raw_Data!B467</f>
        <v>45044.569444444453</v>
      </c>
      <c r="C467">
        <f>HOUR(Raw_Data!B467)</f>
        <v>13</v>
      </c>
      <c r="D467" t="str">
        <f>TEXT(Raw_Data!B467,"mmm")</f>
        <v>Apr</v>
      </c>
      <c r="E467">
        <f>YEAR(Raw_Data!B467)</f>
        <v>2023</v>
      </c>
      <c r="F467" t="str">
        <f>TEXT(Raw_Data!B467,"mmm-yy")</f>
        <v>Apr-23</v>
      </c>
      <c r="G467" t="str">
        <f>PROPER(Raw_Data!C467&amp;". "&amp;Raw_Data!D467)</f>
        <v>P. Wadsworth</v>
      </c>
      <c r="H467" t="str">
        <f>IF(OR(Raw_Data!E467="M",Raw_Data!E467="Male"),"Male",IF(OR(Raw_Data!E467="F",Raw_Data!E467="Female"),"Female","Not Confirmed"))</f>
        <v>Female</v>
      </c>
      <c r="I467">
        <f>Raw_Data!F467</f>
        <v>44</v>
      </c>
      <c r="J467" t="str">
        <f>FLOOR(Raw_Data!F467,10)&amp;"-"&amp;FLOOR(Raw_Data!F467,10)+9</f>
        <v>40-49</v>
      </c>
      <c r="K467" t="str">
        <f>Raw_Data!G467</f>
        <v>Asian</v>
      </c>
      <c r="L467" t="str">
        <f>Raw_Data!H467</f>
        <v>None</v>
      </c>
      <c r="M467" t="str">
        <f>IF(Raw_Data!I467=TRUE,"Admitted","Not Admitted")</f>
        <v>Not Admitted</v>
      </c>
      <c r="N467" t="str">
        <f>IF(Raw_Data!J467="","Not Rated",Raw_Data!J467)</f>
        <v>Not Rated</v>
      </c>
      <c r="O467">
        <f>Raw_Data!K467</f>
        <v>55</v>
      </c>
      <c r="P467" t="str">
        <f>IF(Raw_Data!K467&lt;=30,"Within Time","Delayed")</f>
        <v>Delayed</v>
      </c>
    </row>
    <row r="468" spans="1:16" x14ac:dyDescent="0.35">
      <c r="A468" t="str">
        <f>Raw_Data!A468</f>
        <v>361-88-9222</v>
      </c>
      <c r="B468" s="2">
        <f>Raw_Data!B468</f>
        <v>45044.595833333333</v>
      </c>
      <c r="C468">
        <f>HOUR(Raw_Data!B468)</f>
        <v>14</v>
      </c>
      <c r="D468" t="str">
        <f>TEXT(Raw_Data!B468,"mmm")</f>
        <v>Apr</v>
      </c>
      <c r="E468">
        <f>YEAR(Raw_Data!B468)</f>
        <v>2023</v>
      </c>
      <c r="F468" t="str">
        <f>TEXT(Raw_Data!B468,"mmm-yy")</f>
        <v>Apr-23</v>
      </c>
      <c r="G468" t="str">
        <f>PROPER(Raw_Data!C468&amp;". "&amp;Raw_Data!D468)</f>
        <v>Z. Yarborough</v>
      </c>
      <c r="H468" t="str">
        <f>IF(OR(Raw_Data!E468="M",Raw_Data!E468="Male"),"Male",IF(OR(Raw_Data!E468="F",Raw_Data!E468="Female"),"Female","Not Confirmed"))</f>
        <v>Female</v>
      </c>
      <c r="I468">
        <f>Raw_Data!F468</f>
        <v>77</v>
      </c>
      <c r="J468" t="str">
        <f>FLOOR(Raw_Data!F468,10)&amp;"-"&amp;FLOOR(Raw_Data!F468,10)+9</f>
        <v>70-79</v>
      </c>
      <c r="K468" t="str">
        <f>Raw_Data!G468</f>
        <v>Native American/Alaska Native</v>
      </c>
      <c r="L468" t="str">
        <f>Raw_Data!H468</f>
        <v>Gastroenterology</v>
      </c>
      <c r="M468" t="str">
        <f>IF(Raw_Data!I468=TRUE,"Admitted","Not Admitted")</f>
        <v>Admitted</v>
      </c>
      <c r="N468" t="str">
        <f>IF(Raw_Data!J468="","Not Rated",Raw_Data!J468)</f>
        <v>Not Rated</v>
      </c>
      <c r="O468">
        <f>Raw_Data!K468</f>
        <v>41</v>
      </c>
      <c r="P468" t="str">
        <f>IF(Raw_Data!K468&lt;=30,"Within Time","Delayed")</f>
        <v>Delayed</v>
      </c>
    </row>
    <row r="469" spans="1:16" x14ac:dyDescent="0.35">
      <c r="A469" t="str">
        <f>Raw_Data!A469</f>
        <v>179-72-1708</v>
      </c>
      <c r="B469" s="2">
        <f>Raw_Data!B469</f>
        <v>45044.786805555559</v>
      </c>
      <c r="C469">
        <f>HOUR(Raw_Data!B469)</f>
        <v>18</v>
      </c>
      <c r="D469" t="str">
        <f>TEXT(Raw_Data!B469,"mmm")</f>
        <v>Apr</v>
      </c>
      <c r="E469">
        <f>YEAR(Raw_Data!B469)</f>
        <v>2023</v>
      </c>
      <c r="F469" t="str">
        <f>TEXT(Raw_Data!B469,"mmm-yy")</f>
        <v>Apr-23</v>
      </c>
      <c r="G469" t="str">
        <f>PROPER(Raw_Data!C469&amp;". "&amp;Raw_Data!D469)</f>
        <v>L. Eastwood</v>
      </c>
      <c r="H469" t="str">
        <f>IF(OR(Raw_Data!E469="M",Raw_Data!E469="Male"),"Male",IF(OR(Raw_Data!E469="F",Raw_Data!E469="Female"),"Female","Not Confirmed"))</f>
        <v>Male</v>
      </c>
      <c r="I469">
        <f>Raw_Data!F469</f>
        <v>11</v>
      </c>
      <c r="J469" t="str">
        <f>FLOOR(Raw_Data!F469,10)&amp;"-"&amp;FLOOR(Raw_Data!F469,10)+9</f>
        <v>10-19</v>
      </c>
      <c r="K469" t="str">
        <f>Raw_Data!G469</f>
        <v>Two or More Races</v>
      </c>
      <c r="L469" t="str">
        <f>Raw_Data!H469</f>
        <v>None</v>
      </c>
      <c r="M469" t="str">
        <f>IF(Raw_Data!I469=TRUE,"Admitted","Not Admitted")</f>
        <v>Not Admitted</v>
      </c>
      <c r="N469" t="str">
        <f>IF(Raw_Data!J469="","Not Rated",Raw_Data!J469)</f>
        <v>Not Rated</v>
      </c>
      <c r="O469">
        <f>Raw_Data!K469</f>
        <v>28</v>
      </c>
      <c r="P469" t="str">
        <f>IF(Raw_Data!K469&lt;=30,"Within Time","Delayed")</f>
        <v>Within Time</v>
      </c>
    </row>
    <row r="470" spans="1:16" x14ac:dyDescent="0.35">
      <c r="A470" t="str">
        <f>Raw_Data!A470</f>
        <v>198-11-9842</v>
      </c>
      <c r="B470" s="2">
        <f>Raw_Data!B470</f>
        <v>45044.890277777777</v>
      </c>
      <c r="C470">
        <f>HOUR(Raw_Data!B470)</f>
        <v>21</v>
      </c>
      <c r="D470" t="str">
        <f>TEXT(Raw_Data!B470,"mmm")</f>
        <v>Apr</v>
      </c>
      <c r="E470">
        <f>YEAR(Raw_Data!B470)</f>
        <v>2023</v>
      </c>
      <c r="F470" t="str">
        <f>TEXT(Raw_Data!B470,"mmm-yy")</f>
        <v>Apr-23</v>
      </c>
      <c r="G470" t="str">
        <f>PROPER(Raw_Data!C470&amp;". "&amp;Raw_Data!D470)</f>
        <v>E. Greenhalgh</v>
      </c>
      <c r="H470" t="str">
        <f>IF(OR(Raw_Data!E470="M",Raw_Data!E470="Male"),"Male",IF(OR(Raw_Data!E470="F",Raw_Data!E470="Female"),"Female","Not Confirmed"))</f>
        <v>Male</v>
      </c>
      <c r="I470">
        <f>Raw_Data!F470</f>
        <v>5</v>
      </c>
      <c r="J470" t="str">
        <f>FLOOR(Raw_Data!F470,10)&amp;"-"&amp;FLOOR(Raw_Data!F470,10)+9</f>
        <v>0-9</v>
      </c>
      <c r="K470" t="str">
        <f>Raw_Data!G470</f>
        <v>Pacific Islander</v>
      </c>
      <c r="L470" t="str">
        <f>Raw_Data!H470</f>
        <v>Orthopedics</v>
      </c>
      <c r="M470" t="str">
        <f>IF(Raw_Data!I470=TRUE,"Admitted","Not Admitted")</f>
        <v>Not Admitted</v>
      </c>
      <c r="N470">
        <f>IF(Raw_Data!J470="","Not Rated",Raw_Data!J470)</f>
        <v>0</v>
      </c>
      <c r="O470">
        <f>Raw_Data!K470</f>
        <v>57</v>
      </c>
      <c r="P470" t="str">
        <f>IF(Raw_Data!K470&lt;=30,"Within Time","Delayed")</f>
        <v>Delayed</v>
      </c>
    </row>
    <row r="471" spans="1:16" x14ac:dyDescent="0.35">
      <c r="A471" t="str">
        <f>Raw_Data!A471</f>
        <v>764-39-1505</v>
      </c>
      <c r="B471" s="2">
        <f>Raw_Data!B471</f>
        <v>45044.90902777778</v>
      </c>
      <c r="C471">
        <f>HOUR(Raw_Data!B471)</f>
        <v>21</v>
      </c>
      <c r="D471" t="str">
        <f>TEXT(Raw_Data!B471,"mmm")</f>
        <v>Apr</v>
      </c>
      <c r="E471">
        <f>YEAR(Raw_Data!B471)</f>
        <v>2023</v>
      </c>
      <c r="F471" t="str">
        <f>TEXT(Raw_Data!B471,"mmm-yy")</f>
        <v>Apr-23</v>
      </c>
      <c r="G471" t="str">
        <f>PROPER(Raw_Data!C471&amp;". "&amp;Raw_Data!D471)</f>
        <v>C. Buff</v>
      </c>
      <c r="H471" t="str">
        <f>IF(OR(Raw_Data!E471="M",Raw_Data!E471="Male"),"Male",IF(OR(Raw_Data!E471="F",Raw_Data!E471="Female"),"Female","Not Confirmed"))</f>
        <v>Female</v>
      </c>
      <c r="I471">
        <f>Raw_Data!F471</f>
        <v>43</v>
      </c>
      <c r="J471" t="str">
        <f>FLOOR(Raw_Data!F471,10)&amp;"-"&amp;FLOOR(Raw_Data!F471,10)+9</f>
        <v>40-49</v>
      </c>
      <c r="K471" t="str">
        <f>Raw_Data!G471</f>
        <v>Two or More Races</v>
      </c>
      <c r="L471" t="str">
        <f>Raw_Data!H471</f>
        <v>General Practice</v>
      </c>
      <c r="M471" t="str">
        <f>IF(Raw_Data!I471=TRUE,"Admitted","Not Admitted")</f>
        <v>Not Admitted</v>
      </c>
      <c r="N471">
        <f>IF(Raw_Data!J471="","Not Rated",Raw_Data!J471)</f>
        <v>4</v>
      </c>
      <c r="O471">
        <f>Raw_Data!K471</f>
        <v>26</v>
      </c>
      <c r="P471" t="str">
        <f>IF(Raw_Data!K471&lt;=30,"Within Time","Delayed")</f>
        <v>Within Time</v>
      </c>
    </row>
    <row r="472" spans="1:16" x14ac:dyDescent="0.35">
      <c r="A472" t="str">
        <f>Raw_Data!A472</f>
        <v>307-33-7846</v>
      </c>
      <c r="B472" s="2">
        <f>Raw_Data!B472</f>
        <v>45044.99722222222</v>
      </c>
      <c r="C472">
        <f>HOUR(Raw_Data!B472)</f>
        <v>23</v>
      </c>
      <c r="D472" t="str">
        <f>TEXT(Raw_Data!B472,"mmm")</f>
        <v>Apr</v>
      </c>
      <c r="E472">
        <f>YEAR(Raw_Data!B472)</f>
        <v>2023</v>
      </c>
      <c r="F472" t="str">
        <f>TEXT(Raw_Data!B472,"mmm-yy")</f>
        <v>Apr-23</v>
      </c>
      <c r="G472" t="str">
        <f>PROPER(Raw_Data!C472&amp;". "&amp;Raw_Data!D472)</f>
        <v>Y. Methuen</v>
      </c>
      <c r="H472" t="str">
        <f>IF(OR(Raw_Data!E472="M",Raw_Data!E472="Male"),"Male",IF(OR(Raw_Data!E472="F",Raw_Data!E472="Female"),"Female","Not Confirmed"))</f>
        <v>Female</v>
      </c>
      <c r="I472">
        <f>Raw_Data!F472</f>
        <v>44</v>
      </c>
      <c r="J472" t="str">
        <f>FLOOR(Raw_Data!F472,10)&amp;"-"&amp;FLOOR(Raw_Data!F472,10)+9</f>
        <v>40-49</v>
      </c>
      <c r="K472" t="str">
        <f>Raw_Data!G472</f>
        <v>Pacific Islander</v>
      </c>
      <c r="L472" t="str">
        <f>Raw_Data!H472</f>
        <v>None</v>
      </c>
      <c r="M472" t="str">
        <f>IF(Raw_Data!I472=TRUE,"Admitted","Not Admitted")</f>
        <v>Admitted</v>
      </c>
      <c r="N472" t="str">
        <f>IF(Raw_Data!J472="","Not Rated",Raw_Data!J472)</f>
        <v>Not Rated</v>
      </c>
      <c r="O472">
        <f>Raw_Data!K472</f>
        <v>42</v>
      </c>
      <c r="P472" t="str">
        <f>IF(Raw_Data!K472&lt;=30,"Within Time","Delayed")</f>
        <v>Delayed</v>
      </c>
    </row>
    <row r="473" spans="1:16" x14ac:dyDescent="0.35">
      <c r="A473" t="str">
        <f>Raw_Data!A473</f>
        <v>319-93-8205</v>
      </c>
      <c r="B473" s="2">
        <f>Raw_Data!B473</f>
        <v>45045.329861111109</v>
      </c>
      <c r="C473">
        <f>HOUR(Raw_Data!B473)</f>
        <v>7</v>
      </c>
      <c r="D473" t="str">
        <f>TEXT(Raw_Data!B473,"mmm")</f>
        <v>Apr</v>
      </c>
      <c r="E473">
        <f>YEAR(Raw_Data!B473)</f>
        <v>2023</v>
      </c>
      <c r="F473" t="str">
        <f>TEXT(Raw_Data!B473,"mmm-yy")</f>
        <v>Apr-23</v>
      </c>
      <c r="G473" t="str">
        <f>PROPER(Raw_Data!C473&amp;". "&amp;Raw_Data!D473)</f>
        <v>E. Featherstone</v>
      </c>
      <c r="H473" t="str">
        <f>IF(OR(Raw_Data!E473="M",Raw_Data!E473="Male"),"Male",IF(OR(Raw_Data!E473="F",Raw_Data!E473="Female"),"Female","Not Confirmed"))</f>
        <v>Female</v>
      </c>
      <c r="I473">
        <f>Raw_Data!F473</f>
        <v>23</v>
      </c>
      <c r="J473" t="str">
        <f>FLOOR(Raw_Data!F473,10)&amp;"-"&amp;FLOOR(Raw_Data!F473,10)+9</f>
        <v>20-29</v>
      </c>
      <c r="K473" t="str">
        <f>Raw_Data!G473</f>
        <v>White</v>
      </c>
      <c r="L473" t="str">
        <f>Raw_Data!H473</f>
        <v>Gastroenterology</v>
      </c>
      <c r="M473" t="str">
        <f>IF(Raw_Data!I473=TRUE,"Admitted","Not Admitted")</f>
        <v>Not Admitted</v>
      </c>
      <c r="N473">
        <f>IF(Raw_Data!J473="","Not Rated",Raw_Data!J473)</f>
        <v>5</v>
      </c>
      <c r="O473">
        <f>Raw_Data!K473</f>
        <v>35</v>
      </c>
      <c r="P473" t="str">
        <f>IF(Raw_Data!K473&lt;=30,"Within Time","Delayed")</f>
        <v>Delayed</v>
      </c>
    </row>
    <row r="474" spans="1:16" x14ac:dyDescent="0.35">
      <c r="A474" t="str">
        <f>Raw_Data!A474</f>
        <v>932-40-7676</v>
      </c>
      <c r="B474" s="2">
        <f>Raw_Data!B474</f>
        <v>45045.381249999999</v>
      </c>
      <c r="C474">
        <f>HOUR(Raw_Data!B474)</f>
        <v>9</v>
      </c>
      <c r="D474" t="str">
        <f>TEXT(Raw_Data!B474,"mmm")</f>
        <v>Apr</v>
      </c>
      <c r="E474">
        <f>YEAR(Raw_Data!B474)</f>
        <v>2023</v>
      </c>
      <c r="F474" t="str">
        <f>TEXT(Raw_Data!B474,"mmm-yy")</f>
        <v>Apr-23</v>
      </c>
      <c r="G474" t="str">
        <f>PROPER(Raw_Data!C474&amp;". "&amp;Raw_Data!D474)</f>
        <v>D. Methuen</v>
      </c>
      <c r="H474" t="str">
        <f>IF(OR(Raw_Data!E474="M",Raw_Data!E474="Male"),"Male",IF(OR(Raw_Data!E474="F",Raw_Data!E474="Female"),"Female","Not Confirmed"))</f>
        <v>Female</v>
      </c>
      <c r="I474">
        <f>Raw_Data!F474</f>
        <v>75</v>
      </c>
      <c r="J474" t="str">
        <f>FLOOR(Raw_Data!F474,10)&amp;"-"&amp;FLOOR(Raw_Data!F474,10)+9</f>
        <v>70-79</v>
      </c>
      <c r="K474" t="str">
        <f>Raw_Data!G474</f>
        <v>Declined to Identify</v>
      </c>
      <c r="L474" t="str">
        <f>Raw_Data!H474</f>
        <v>General Practice</v>
      </c>
      <c r="M474" t="str">
        <f>IF(Raw_Data!I474=TRUE,"Admitted","Not Admitted")</f>
        <v>Admitted</v>
      </c>
      <c r="N474">
        <f>IF(Raw_Data!J474="","Not Rated",Raw_Data!J474)</f>
        <v>9</v>
      </c>
      <c r="O474">
        <f>Raw_Data!K474</f>
        <v>16</v>
      </c>
      <c r="P474" t="str">
        <f>IF(Raw_Data!K474&lt;=30,"Within Time","Delayed")</f>
        <v>Within Time</v>
      </c>
    </row>
    <row r="475" spans="1:16" x14ac:dyDescent="0.35">
      <c r="A475" t="str">
        <f>Raw_Data!A475</f>
        <v>165-40-7170</v>
      </c>
      <c r="B475" s="2">
        <f>Raw_Data!B475</f>
        <v>45045.394444444442</v>
      </c>
      <c r="C475">
        <f>HOUR(Raw_Data!B475)</f>
        <v>9</v>
      </c>
      <c r="D475" t="str">
        <f>TEXT(Raw_Data!B475,"mmm")</f>
        <v>Apr</v>
      </c>
      <c r="E475">
        <f>YEAR(Raw_Data!B475)</f>
        <v>2023</v>
      </c>
      <c r="F475" t="str">
        <f>TEXT(Raw_Data!B475,"mmm-yy")</f>
        <v>Apr-23</v>
      </c>
      <c r="G475" t="str">
        <f>PROPER(Raw_Data!C475&amp;". "&amp;Raw_Data!D475)</f>
        <v>J. Jephson</v>
      </c>
      <c r="H475" t="str">
        <f>IF(OR(Raw_Data!E475="M",Raw_Data!E475="Male"),"Male",IF(OR(Raw_Data!E475="F",Raw_Data!E475="Female"),"Female","Not Confirmed"))</f>
        <v>Male</v>
      </c>
      <c r="I475">
        <f>Raw_Data!F475</f>
        <v>45</v>
      </c>
      <c r="J475" t="str">
        <f>FLOOR(Raw_Data!F475,10)&amp;"-"&amp;FLOOR(Raw_Data!F475,10)+9</f>
        <v>40-49</v>
      </c>
      <c r="K475" t="str">
        <f>Raw_Data!G475</f>
        <v>African American</v>
      </c>
      <c r="L475" t="str">
        <f>Raw_Data!H475</f>
        <v>General Practice</v>
      </c>
      <c r="M475" t="str">
        <f>IF(Raw_Data!I475=TRUE,"Admitted","Not Admitted")</f>
        <v>Admitted</v>
      </c>
      <c r="N475" t="str">
        <f>IF(Raw_Data!J475="","Not Rated",Raw_Data!J475)</f>
        <v>Not Rated</v>
      </c>
      <c r="O475">
        <f>Raw_Data!K475</f>
        <v>56</v>
      </c>
      <c r="P475" t="str">
        <f>IF(Raw_Data!K475&lt;=30,"Within Time","Delayed")</f>
        <v>Delayed</v>
      </c>
    </row>
    <row r="476" spans="1:16" x14ac:dyDescent="0.35">
      <c r="A476" t="str">
        <f>Raw_Data!A476</f>
        <v>193-82-5298</v>
      </c>
      <c r="B476" s="2">
        <f>Raw_Data!B476</f>
        <v>45045.55</v>
      </c>
      <c r="C476">
        <f>HOUR(Raw_Data!B476)</f>
        <v>13</v>
      </c>
      <c r="D476" t="str">
        <f>TEXT(Raw_Data!B476,"mmm")</f>
        <v>Apr</v>
      </c>
      <c r="E476">
        <f>YEAR(Raw_Data!B476)</f>
        <v>2023</v>
      </c>
      <c r="F476" t="str">
        <f>TEXT(Raw_Data!B476,"mmm-yy")</f>
        <v>Apr-23</v>
      </c>
      <c r="G476" t="str">
        <f>PROPER(Raw_Data!C476&amp;". "&amp;Raw_Data!D476)</f>
        <v>L. Middleditch</v>
      </c>
      <c r="H476" t="str">
        <f>IF(OR(Raw_Data!E476="M",Raw_Data!E476="Male"),"Male",IF(OR(Raw_Data!E476="F",Raw_Data!E476="Female"),"Female","Not Confirmed"))</f>
        <v>Female</v>
      </c>
      <c r="I476">
        <f>Raw_Data!F476</f>
        <v>45</v>
      </c>
      <c r="J476" t="str">
        <f>FLOOR(Raw_Data!F476,10)&amp;"-"&amp;FLOOR(Raw_Data!F476,10)+9</f>
        <v>40-49</v>
      </c>
      <c r="K476" t="str">
        <f>Raw_Data!G476</f>
        <v>Asian</v>
      </c>
      <c r="L476" t="str">
        <f>Raw_Data!H476</f>
        <v>Physiotherapy</v>
      </c>
      <c r="M476" t="str">
        <f>IF(Raw_Data!I476=TRUE,"Admitted","Not Admitted")</f>
        <v>Not Admitted</v>
      </c>
      <c r="N476" t="str">
        <f>IF(Raw_Data!J476="","Not Rated",Raw_Data!J476)</f>
        <v>Not Rated</v>
      </c>
      <c r="O476">
        <f>Raw_Data!K476</f>
        <v>13</v>
      </c>
      <c r="P476" t="str">
        <f>IF(Raw_Data!K476&lt;=30,"Within Time","Delayed")</f>
        <v>Within Time</v>
      </c>
    </row>
    <row r="477" spans="1:16" x14ac:dyDescent="0.35">
      <c r="A477" t="str">
        <f>Raw_Data!A477</f>
        <v>958-31-2812</v>
      </c>
      <c r="B477" s="2">
        <f>Raw_Data!B477</f>
        <v>45045.628472222219</v>
      </c>
      <c r="C477">
        <f>HOUR(Raw_Data!B477)</f>
        <v>15</v>
      </c>
      <c r="D477" t="str">
        <f>TEXT(Raw_Data!B477,"mmm")</f>
        <v>Apr</v>
      </c>
      <c r="E477">
        <f>YEAR(Raw_Data!B477)</f>
        <v>2023</v>
      </c>
      <c r="F477" t="str">
        <f>TEXT(Raw_Data!B477,"mmm-yy")</f>
        <v>Apr-23</v>
      </c>
      <c r="G477" t="str">
        <f>PROPER(Raw_Data!C477&amp;". "&amp;Raw_Data!D477)</f>
        <v>P. Kingsley</v>
      </c>
      <c r="H477" t="str">
        <f>IF(OR(Raw_Data!E477="M",Raw_Data!E477="Male"),"Male",IF(OR(Raw_Data!E477="F",Raw_Data!E477="Female"),"Female","Not Confirmed"))</f>
        <v>Male</v>
      </c>
      <c r="I477">
        <f>Raw_Data!F477</f>
        <v>57</v>
      </c>
      <c r="J477" t="str">
        <f>FLOOR(Raw_Data!F477,10)&amp;"-"&amp;FLOOR(Raw_Data!F477,10)+9</f>
        <v>50-59</v>
      </c>
      <c r="K477" t="str">
        <f>Raw_Data!G477</f>
        <v>White</v>
      </c>
      <c r="L477" t="str">
        <f>Raw_Data!H477</f>
        <v>None</v>
      </c>
      <c r="M477" t="str">
        <f>IF(Raw_Data!I477=TRUE,"Admitted","Not Admitted")</f>
        <v>Admitted</v>
      </c>
      <c r="N477" t="str">
        <f>IF(Raw_Data!J477="","Not Rated",Raw_Data!J477)</f>
        <v>Not Rated</v>
      </c>
      <c r="O477">
        <f>Raw_Data!K477</f>
        <v>44</v>
      </c>
      <c r="P477" t="str">
        <f>IF(Raw_Data!K477&lt;=30,"Within Time","Delayed")</f>
        <v>Delayed</v>
      </c>
    </row>
    <row r="478" spans="1:16" x14ac:dyDescent="0.35">
      <c r="A478" t="str">
        <f>Raw_Data!A478</f>
        <v>529-10-9114</v>
      </c>
      <c r="B478" s="2">
        <f>Raw_Data!B478</f>
        <v>45045.716666666667</v>
      </c>
      <c r="C478">
        <f>HOUR(Raw_Data!B478)</f>
        <v>17</v>
      </c>
      <c r="D478" t="str">
        <f>TEXT(Raw_Data!B478,"mmm")</f>
        <v>Apr</v>
      </c>
      <c r="E478">
        <f>YEAR(Raw_Data!B478)</f>
        <v>2023</v>
      </c>
      <c r="F478" t="str">
        <f>TEXT(Raw_Data!B478,"mmm-yy")</f>
        <v>Apr-23</v>
      </c>
      <c r="G478" t="str">
        <f>PROPER(Raw_Data!C478&amp;". "&amp;Raw_Data!D478)</f>
        <v>P. Jephson</v>
      </c>
      <c r="H478" t="str">
        <f>IF(OR(Raw_Data!E478="M",Raw_Data!E478="Male"),"Male",IF(OR(Raw_Data!E478="F",Raw_Data!E478="Female"),"Female","Not Confirmed"))</f>
        <v>Female</v>
      </c>
      <c r="I478">
        <f>Raw_Data!F478</f>
        <v>48</v>
      </c>
      <c r="J478" t="str">
        <f>FLOOR(Raw_Data!F478,10)&amp;"-"&amp;FLOOR(Raw_Data!F478,10)+9</f>
        <v>40-49</v>
      </c>
      <c r="K478" t="str">
        <f>Raw_Data!G478</f>
        <v>African American</v>
      </c>
      <c r="L478" t="str">
        <f>Raw_Data!H478</f>
        <v>None</v>
      </c>
      <c r="M478" t="str">
        <f>IF(Raw_Data!I478=TRUE,"Admitted","Not Admitted")</f>
        <v>Admitted</v>
      </c>
      <c r="N478">
        <f>IF(Raw_Data!J478="","Not Rated",Raw_Data!J478)</f>
        <v>9</v>
      </c>
      <c r="O478">
        <f>Raw_Data!K478</f>
        <v>44</v>
      </c>
      <c r="P478" t="str">
        <f>IF(Raw_Data!K478&lt;=30,"Within Time","Delayed")</f>
        <v>Delayed</v>
      </c>
    </row>
    <row r="479" spans="1:16" x14ac:dyDescent="0.35">
      <c r="A479" t="str">
        <f>Raw_Data!A479</f>
        <v>119-17-7935</v>
      </c>
      <c r="B479" s="2">
        <f>Raw_Data!B479</f>
        <v>45045.77847222222</v>
      </c>
      <c r="C479">
        <f>HOUR(Raw_Data!B479)</f>
        <v>18</v>
      </c>
      <c r="D479" t="str">
        <f>TEXT(Raw_Data!B479,"mmm")</f>
        <v>Apr</v>
      </c>
      <c r="E479">
        <f>YEAR(Raw_Data!B479)</f>
        <v>2023</v>
      </c>
      <c r="F479" t="str">
        <f>TEXT(Raw_Data!B479,"mmm-yy")</f>
        <v>Apr-23</v>
      </c>
      <c r="G479" t="str">
        <f>PROPER(Raw_Data!C479&amp;". "&amp;Raw_Data!D479)</f>
        <v>G. Glasspool</v>
      </c>
      <c r="H479" t="str">
        <f>IF(OR(Raw_Data!E479="M",Raw_Data!E479="Male"),"Male",IF(OR(Raw_Data!E479="F",Raw_Data!E479="Female"),"Female","Not Confirmed"))</f>
        <v>Female</v>
      </c>
      <c r="I479">
        <f>Raw_Data!F479</f>
        <v>2</v>
      </c>
      <c r="J479" t="str">
        <f>FLOOR(Raw_Data!F479,10)&amp;"-"&amp;FLOOR(Raw_Data!F479,10)+9</f>
        <v>0-9</v>
      </c>
      <c r="K479" t="str">
        <f>Raw_Data!G479</f>
        <v>Two or More Races</v>
      </c>
      <c r="L479" t="str">
        <f>Raw_Data!H479</f>
        <v>Renal</v>
      </c>
      <c r="M479" t="str">
        <f>IF(Raw_Data!I479=TRUE,"Admitted","Not Admitted")</f>
        <v>Not Admitted</v>
      </c>
      <c r="N479" t="str">
        <f>IF(Raw_Data!J479="","Not Rated",Raw_Data!J479)</f>
        <v>Not Rated</v>
      </c>
      <c r="O479">
        <f>Raw_Data!K479</f>
        <v>50</v>
      </c>
      <c r="P479" t="str">
        <f>IF(Raw_Data!K479&lt;=30,"Within Time","Delayed")</f>
        <v>Delayed</v>
      </c>
    </row>
    <row r="480" spans="1:16" x14ac:dyDescent="0.35">
      <c r="A480" t="str">
        <f>Raw_Data!A480</f>
        <v>598-27-2229</v>
      </c>
      <c r="B480" s="2">
        <f>Raw_Data!B480</f>
        <v>45045.92083333333</v>
      </c>
      <c r="C480">
        <f>HOUR(Raw_Data!B480)</f>
        <v>22</v>
      </c>
      <c r="D480" t="str">
        <f>TEXT(Raw_Data!B480,"mmm")</f>
        <v>Apr</v>
      </c>
      <c r="E480">
        <f>YEAR(Raw_Data!B480)</f>
        <v>2023</v>
      </c>
      <c r="F480" t="str">
        <f>TEXT(Raw_Data!B480,"mmm-yy")</f>
        <v>Apr-23</v>
      </c>
      <c r="G480" t="str">
        <f>PROPER(Raw_Data!C480&amp;". "&amp;Raw_Data!D480)</f>
        <v>O. Ellerby</v>
      </c>
      <c r="H480" t="str">
        <f>IF(OR(Raw_Data!E480="M",Raw_Data!E480="Male"),"Male",IF(OR(Raw_Data!E480="F",Raw_Data!E480="Female"),"Female","Not Confirmed"))</f>
        <v>Male</v>
      </c>
      <c r="I480">
        <f>Raw_Data!F480</f>
        <v>38</v>
      </c>
      <c r="J480" t="str">
        <f>FLOOR(Raw_Data!F480,10)&amp;"-"&amp;FLOOR(Raw_Data!F480,10)+9</f>
        <v>30-39</v>
      </c>
      <c r="K480" t="str">
        <f>Raw_Data!G480</f>
        <v>Native American/Alaska Native</v>
      </c>
      <c r="L480" t="str">
        <f>Raw_Data!H480</f>
        <v>None</v>
      </c>
      <c r="M480" t="str">
        <f>IF(Raw_Data!I480=TRUE,"Admitted","Not Admitted")</f>
        <v>Admitted</v>
      </c>
      <c r="N480">
        <f>IF(Raw_Data!J480="","Not Rated",Raw_Data!J480)</f>
        <v>0</v>
      </c>
      <c r="O480">
        <f>Raw_Data!K480</f>
        <v>60</v>
      </c>
      <c r="P480" t="str">
        <f>IF(Raw_Data!K480&lt;=30,"Within Time","Delayed")</f>
        <v>Delayed</v>
      </c>
    </row>
    <row r="481" spans="1:16" x14ac:dyDescent="0.35">
      <c r="A481" t="str">
        <f>Raw_Data!A481</f>
        <v>257-77-5360</v>
      </c>
      <c r="B481" s="2">
        <f>Raw_Data!B481</f>
        <v>45045.98333333333</v>
      </c>
      <c r="C481">
        <f>HOUR(Raw_Data!B481)</f>
        <v>23</v>
      </c>
      <c r="D481" t="str">
        <f>TEXT(Raw_Data!B481,"mmm")</f>
        <v>Apr</v>
      </c>
      <c r="E481">
        <f>YEAR(Raw_Data!B481)</f>
        <v>2023</v>
      </c>
      <c r="F481" t="str">
        <f>TEXT(Raw_Data!B481,"mmm-yy")</f>
        <v>Apr-23</v>
      </c>
      <c r="G481" t="str">
        <f>PROPER(Raw_Data!C481&amp;". "&amp;Raw_Data!D481)</f>
        <v>C. Corpes</v>
      </c>
      <c r="H481" t="str">
        <f>IF(OR(Raw_Data!E481="M",Raw_Data!E481="Male"),"Male",IF(OR(Raw_Data!E481="F",Raw_Data!E481="Female"),"Female","Not Confirmed"))</f>
        <v>Male</v>
      </c>
      <c r="I481">
        <f>Raw_Data!F481</f>
        <v>25</v>
      </c>
      <c r="J481" t="str">
        <f>FLOOR(Raw_Data!F481,10)&amp;"-"&amp;FLOOR(Raw_Data!F481,10)+9</f>
        <v>20-29</v>
      </c>
      <c r="K481" t="str">
        <f>Raw_Data!G481</f>
        <v>Unknown</v>
      </c>
      <c r="L481" t="str">
        <f>Raw_Data!H481</f>
        <v>General Practice</v>
      </c>
      <c r="M481" t="str">
        <f>IF(Raw_Data!I481=TRUE,"Admitted","Not Admitted")</f>
        <v>Not Admitted</v>
      </c>
      <c r="N481" t="str">
        <f>IF(Raw_Data!J481="","Not Rated",Raw_Data!J481)</f>
        <v>Not Rated</v>
      </c>
      <c r="O481">
        <f>Raw_Data!K481</f>
        <v>49</v>
      </c>
      <c r="P481" t="str">
        <f>IF(Raw_Data!K481&lt;=30,"Within Time","Delayed")</f>
        <v>Delayed</v>
      </c>
    </row>
    <row r="482" spans="1:16" x14ac:dyDescent="0.35">
      <c r="A482" t="str">
        <f>Raw_Data!A482</f>
        <v>160-20-8607</v>
      </c>
      <c r="B482" s="2">
        <f>Raw_Data!B482</f>
        <v>45045.993055555547</v>
      </c>
      <c r="C482">
        <f>HOUR(Raw_Data!B482)</f>
        <v>23</v>
      </c>
      <c r="D482" t="str">
        <f>TEXT(Raw_Data!B482,"mmm")</f>
        <v>Apr</v>
      </c>
      <c r="E482">
        <f>YEAR(Raw_Data!B482)</f>
        <v>2023</v>
      </c>
      <c r="F482" t="str">
        <f>TEXT(Raw_Data!B482,"mmm-yy")</f>
        <v>Apr-23</v>
      </c>
      <c r="G482" t="str">
        <f>PROPER(Raw_Data!C482&amp;". "&amp;Raw_Data!D482)</f>
        <v>U. Merriweather</v>
      </c>
      <c r="H482" t="str">
        <f>IF(OR(Raw_Data!E482="M",Raw_Data!E482="Male"),"Male",IF(OR(Raw_Data!E482="F",Raw_Data!E482="Female"),"Female","Not Confirmed"))</f>
        <v>Male</v>
      </c>
      <c r="I482">
        <f>Raw_Data!F482</f>
        <v>68</v>
      </c>
      <c r="J482" t="str">
        <f>FLOOR(Raw_Data!F482,10)&amp;"-"&amp;FLOOR(Raw_Data!F482,10)+9</f>
        <v>60-69</v>
      </c>
      <c r="K482" t="str">
        <f>Raw_Data!G482</f>
        <v>White</v>
      </c>
      <c r="L482" t="str">
        <f>Raw_Data!H482</f>
        <v>General Practice</v>
      </c>
      <c r="M482" t="str">
        <f>IF(Raw_Data!I482=TRUE,"Admitted","Not Admitted")</f>
        <v>Admitted</v>
      </c>
      <c r="N482" t="str">
        <f>IF(Raw_Data!J482="","Not Rated",Raw_Data!J482)</f>
        <v>Not Rated</v>
      </c>
      <c r="O482">
        <f>Raw_Data!K482</f>
        <v>21</v>
      </c>
      <c r="P482" t="str">
        <f>IF(Raw_Data!K482&lt;=30,"Within Time","Delayed")</f>
        <v>Within Time</v>
      </c>
    </row>
    <row r="483" spans="1:16" x14ac:dyDescent="0.35">
      <c r="A483" t="str">
        <f>Raw_Data!A483</f>
        <v>594-59-2345</v>
      </c>
      <c r="B483" s="2">
        <f>Raw_Data!B483</f>
        <v>45046.022916666669</v>
      </c>
      <c r="C483">
        <f>HOUR(Raw_Data!B483)</f>
        <v>0</v>
      </c>
      <c r="D483" t="str">
        <f>TEXT(Raw_Data!B483,"mmm")</f>
        <v>Apr</v>
      </c>
      <c r="E483">
        <f>YEAR(Raw_Data!B483)</f>
        <v>2023</v>
      </c>
      <c r="F483" t="str">
        <f>TEXT(Raw_Data!B483,"mmm-yy")</f>
        <v>Apr-23</v>
      </c>
      <c r="G483" t="str">
        <f>PROPER(Raw_Data!C483&amp;". "&amp;Raw_Data!D483)</f>
        <v>Y. Jephson</v>
      </c>
      <c r="H483" t="str">
        <f>IF(OR(Raw_Data!E483="M",Raw_Data!E483="Male"),"Male",IF(OR(Raw_Data!E483="F",Raw_Data!E483="Female"),"Female","Not Confirmed"))</f>
        <v>Male</v>
      </c>
      <c r="I483">
        <f>Raw_Data!F483</f>
        <v>14</v>
      </c>
      <c r="J483" t="str">
        <f>FLOOR(Raw_Data!F483,10)&amp;"-"&amp;FLOOR(Raw_Data!F483,10)+9</f>
        <v>10-19</v>
      </c>
      <c r="K483" t="str">
        <f>Raw_Data!G483</f>
        <v>African American</v>
      </c>
      <c r="L483" t="str">
        <f>Raw_Data!H483</f>
        <v>Orthopedics</v>
      </c>
      <c r="M483" t="str">
        <f>IF(Raw_Data!I483=TRUE,"Admitted","Not Admitted")</f>
        <v>Not Admitted</v>
      </c>
      <c r="N483">
        <f>IF(Raw_Data!J483="","Not Rated",Raw_Data!J483)</f>
        <v>8</v>
      </c>
      <c r="O483">
        <f>Raw_Data!K483</f>
        <v>39</v>
      </c>
      <c r="P483" t="str">
        <f>IF(Raw_Data!K483&lt;=30,"Within Time","Delayed")</f>
        <v>Delayed</v>
      </c>
    </row>
    <row r="484" spans="1:16" x14ac:dyDescent="0.35">
      <c r="A484" t="str">
        <f>Raw_Data!A484</f>
        <v>187-97-6753</v>
      </c>
      <c r="B484" s="2">
        <f>Raw_Data!B484</f>
        <v>45046.033333333333</v>
      </c>
      <c r="C484">
        <f>HOUR(Raw_Data!B484)</f>
        <v>0</v>
      </c>
      <c r="D484" t="str">
        <f>TEXT(Raw_Data!B484,"mmm")</f>
        <v>Apr</v>
      </c>
      <c r="E484">
        <f>YEAR(Raw_Data!B484)</f>
        <v>2023</v>
      </c>
      <c r="F484" t="str">
        <f>TEXT(Raw_Data!B484,"mmm-yy")</f>
        <v>Apr-23</v>
      </c>
      <c r="G484" t="str">
        <f>PROPER(Raw_Data!C484&amp;". "&amp;Raw_Data!D484)</f>
        <v>X. Middleditch</v>
      </c>
      <c r="H484" t="str">
        <f>IF(OR(Raw_Data!E484="M",Raw_Data!E484="Male"),"Male",IF(OR(Raw_Data!E484="F",Raw_Data!E484="Female"),"Female","Not Confirmed"))</f>
        <v>Male</v>
      </c>
      <c r="I484">
        <f>Raw_Data!F484</f>
        <v>46</v>
      </c>
      <c r="J484" t="str">
        <f>FLOOR(Raw_Data!F484,10)&amp;"-"&amp;FLOOR(Raw_Data!F484,10)+9</f>
        <v>40-49</v>
      </c>
      <c r="K484" t="str">
        <f>Raw_Data!G484</f>
        <v>African American</v>
      </c>
      <c r="L484" t="str">
        <f>Raw_Data!H484</f>
        <v>General Practice</v>
      </c>
      <c r="M484" t="str">
        <f>IF(Raw_Data!I484=TRUE,"Admitted","Not Admitted")</f>
        <v>Admitted</v>
      </c>
      <c r="N484" t="str">
        <f>IF(Raw_Data!J484="","Not Rated",Raw_Data!J484)</f>
        <v>Not Rated</v>
      </c>
      <c r="O484">
        <f>Raw_Data!K484</f>
        <v>36</v>
      </c>
      <c r="P484" t="str">
        <f>IF(Raw_Data!K484&lt;=30,"Within Time","Delayed")</f>
        <v>Delayed</v>
      </c>
    </row>
    <row r="485" spans="1:16" x14ac:dyDescent="0.35">
      <c r="A485" t="str">
        <f>Raw_Data!A485</f>
        <v>627-48-8656</v>
      </c>
      <c r="B485" s="2">
        <f>Raw_Data!B485</f>
        <v>45046.202777777777</v>
      </c>
      <c r="C485">
        <f>HOUR(Raw_Data!B485)</f>
        <v>4</v>
      </c>
      <c r="D485" t="str">
        <f>TEXT(Raw_Data!B485,"mmm")</f>
        <v>Apr</v>
      </c>
      <c r="E485">
        <f>YEAR(Raw_Data!B485)</f>
        <v>2023</v>
      </c>
      <c r="F485" t="str">
        <f>TEXT(Raw_Data!B485,"mmm-yy")</f>
        <v>Apr-23</v>
      </c>
      <c r="G485" t="str">
        <f>PROPER(Raw_Data!C485&amp;". "&amp;Raw_Data!D485)</f>
        <v>Z. Ainsworth</v>
      </c>
      <c r="H485" t="str">
        <f>IF(OR(Raw_Data!E485="M",Raw_Data!E485="Male"),"Male",IF(OR(Raw_Data!E485="F",Raw_Data!E485="Female"),"Female","Not Confirmed"))</f>
        <v>Female</v>
      </c>
      <c r="I485">
        <f>Raw_Data!F485</f>
        <v>50</v>
      </c>
      <c r="J485" t="str">
        <f>FLOOR(Raw_Data!F485,10)&amp;"-"&amp;FLOOR(Raw_Data!F485,10)+9</f>
        <v>50-59</v>
      </c>
      <c r="K485" t="str">
        <f>Raw_Data!G485</f>
        <v>White</v>
      </c>
      <c r="L485" t="str">
        <f>Raw_Data!H485</f>
        <v>None</v>
      </c>
      <c r="M485" t="str">
        <f>IF(Raw_Data!I485=TRUE,"Admitted","Not Admitted")</f>
        <v>Admitted</v>
      </c>
      <c r="N485" t="str">
        <f>IF(Raw_Data!J485="","Not Rated",Raw_Data!J485)</f>
        <v>Not Rated</v>
      </c>
      <c r="O485">
        <f>Raw_Data!K485</f>
        <v>48</v>
      </c>
      <c r="P485" t="str">
        <f>IF(Raw_Data!K485&lt;=30,"Within Time","Delayed")</f>
        <v>Delayed</v>
      </c>
    </row>
    <row r="486" spans="1:16" x14ac:dyDescent="0.35">
      <c r="A486" t="str">
        <f>Raw_Data!A486</f>
        <v>105-16-1222</v>
      </c>
      <c r="B486" s="2">
        <f>Raw_Data!B486</f>
        <v>45046.272916666669</v>
      </c>
      <c r="C486">
        <f>HOUR(Raw_Data!B486)</f>
        <v>6</v>
      </c>
      <c r="D486" t="str">
        <f>TEXT(Raw_Data!B486,"mmm")</f>
        <v>Apr</v>
      </c>
      <c r="E486">
        <f>YEAR(Raw_Data!B486)</f>
        <v>2023</v>
      </c>
      <c r="F486" t="str">
        <f>TEXT(Raw_Data!B486,"mmm-yy")</f>
        <v>Apr-23</v>
      </c>
      <c r="G486" t="str">
        <f>PROPER(Raw_Data!C486&amp;". "&amp;Raw_Data!D486)</f>
        <v>J. Gionettitti</v>
      </c>
      <c r="H486" t="str">
        <f>IF(OR(Raw_Data!E486="M",Raw_Data!E486="Male"),"Male",IF(OR(Raw_Data!E486="F",Raw_Data!E486="Female"),"Female","Not Confirmed"))</f>
        <v>Male</v>
      </c>
      <c r="I486">
        <f>Raw_Data!F486</f>
        <v>53</v>
      </c>
      <c r="J486" t="str">
        <f>FLOOR(Raw_Data!F486,10)&amp;"-"&amp;FLOOR(Raw_Data!F486,10)+9</f>
        <v>50-59</v>
      </c>
      <c r="K486" t="str">
        <f>Raw_Data!G486</f>
        <v>White</v>
      </c>
      <c r="L486" t="str">
        <f>Raw_Data!H486</f>
        <v>None</v>
      </c>
      <c r="M486" t="str">
        <f>IF(Raw_Data!I486=TRUE,"Admitted","Not Admitted")</f>
        <v>Not Admitted</v>
      </c>
      <c r="N486" t="str">
        <f>IF(Raw_Data!J486="","Not Rated",Raw_Data!J486)</f>
        <v>Not Rated</v>
      </c>
      <c r="O486">
        <f>Raw_Data!K486</f>
        <v>60</v>
      </c>
      <c r="P486" t="str">
        <f>IF(Raw_Data!K486&lt;=30,"Within Time","Delayed")</f>
        <v>Delayed</v>
      </c>
    </row>
    <row r="487" spans="1:16" x14ac:dyDescent="0.35">
      <c r="A487" t="str">
        <f>Raw_Data!A487</f>
        <v>193-74-9745</v>
      </c>
      <c r="B487" s="2">
        <f>Raw_Data!B487</f>
        <v>45046.34652777778</v>
      </c>
      <c r="C487">
        <f>HOUR(Raw_Data!B487)</f>
        <v>8</v>
      </c>
      <c r="D487" t="str">
        <f>TEXT(Raw_Data!B487,"mmm")</f>
        <v>Apr</v>
      </c>
      <c r="E487">
        <f>YEAR(Raw_Data!B487)</f>
        <v>2023</v>
      </c>
      <c r="F487" t="str">
        <f>TEXT(Raw_Data!B487,"mmm-yy")</f>
        <v>Apr-23</v>
      </c>
      <c r="G487" t="str">
        <f>PROPER(Raw_Data!C487&amp;". "&amp;Raw_Data!D487)</f>
        <v>W. Rowntree</v>
      </c>
      <c r="H487" t="str">
        <f>IF(OR(Raw_Data!E487="M",Raw_Data!E487="Male"),"Male",IF(OR(Raw_Data!E487="F",Raw_Data!E487="Female"),"Female","Not Confirmed"))</f>
        <v>Female</v>
      </c>
      <c r="I487">
        <f>Raw_Data!F487</f>
        <v>9</v>
      </c>
      <c r="J487" t="str">
        <f>FLOOR(Raw_Data!F487,10)&amp;"-"&amp;FLOOR(Raw_Data!F487,10)+9</f>
        <v>0-9</v>
      </c>
      <c r="K487" t="str">
        <f>Raw_Data!G487</f>
        <v>African American</v>
      </c>
      <c r="L487" t="str">
        <f>Raw_Data!H487</f>
        <v>None</v>
      </c>
      <c r="M487" t="str">
        <f>IF(Raw_Data!I487=TRUE,"Admitted","Not Admitted")</f>
        <v>Not Admitted</v>
      </c>
      <c r="N487">
        <f>IF(Raw_Data!J487="","Not Rated",Raw_Data!J487)</f>
        <v>5</v>
      </c>
      <c r="O487">
        <f>Raw_Data!K487</f>
        <v>38</v>
      </c>
      <c r="P487" t="str">
        <f>IF(Raw_Data!K487&lt;=30,"Within Time","Delayed")</f>
        <v>Delayed</v>
      </c>
    </row>
    <row r="488" spans="1:16" x14ac:dyDescent="0.35">
      <c r="A488" t="str">
        <f>Raw_Data!A488</f>
        <v>946-32-8012</v>
      </c>
      <c r="B488" s="2">
        <f>Raw_Data!B488</f>
        <v>45046.652777777781</v>
      </c>
      <c r="C488">
        <f>HOUR(Raw_Data!B488)</f>
        <v>15</v>
      </c>
      <c r="D488" t="str">
        <f>TEXT(Raw_Data!B488,"mmm")</f>
        <v>Apr</v>
      </c>
      <c r="E488">
        <f>YEAR(Raw_Data!B488)</f>
        <v>2023</v>
      </c>
      <c r="F488" t="str">
        <f>TEXT(Raw_Data!B488,"mmm-yy")</f>
        <v>Apr-23</v>
      </c>
      <c r="G488" t="str">
        <f>PROPER(Raw_Data!C488&amp;". "&amp;Raw_Data!D488)</f>
        <v>B. Nethercott</v>
      </c>
      <c r="H488" t="str">
        <f>IF(OR(Raw_Data!E488="M",Raw_Data!E488="Male"),"Male",IF(OR(Raw_Data!E488="F",Raw_Data!E488="Female"),"Female","Not Confirmed"))</f>
        <v>Male</v>
      </c>
      <c r="I488">
        <f>Raw_Data!F488</f>
        <v>74</v>
      </c>
      <c r="J488" t="str">
        <f>FLOOR(Raw_Data!F488,10)&amp;"-"&amp;FLOOR(Raw_Data!F488,10)+9</f>
        <v>70-79</v>
      </c>
      <c r="K488" t="str">
        <f>Raw_Data!G488</f>
        <v>Asian</v>
      </c>
      <c r="L488" t="str">
        <f>Raw_Data!H488</f>
        <v>None</v>
      </c>
      <c r="M488" t="str">
        <f>IF(Raw_Data!I488=TRUE,"Admitted","Not Admitted")</f>
        <v>Not Admitted</v>
      </c>
      <c r="N488">
        <f>IF(Raw_Data!J488="","Not Rated",Raw_Data!J488)</f>
        <v>7</v>
      </c>
      <c r="O488">
        <f>Raw_Data!K488</f>
        <v>48</v>
      </c>
      <c r="P488" t="str">
        <f>IF(Raw_Data!K488&lt;=30,"Within Time","Delayed")</f>
        <v>Delayed</v>
      </c>
    </row>
    <row r="489" spans="1:16" x14ac:dyDescent="0.35">
      <c r="A489" t="str">
        <f>Raw_Data!A489</f>
        <v>837-53-5458</v>
      </c>
      <c r="B489" s="2">
        <f>Raw_Data!B489</f>
        <v>45046.834027777782</v>
      </c>
      <c r="C489">
        <f>HOUR(Raw_Data!B489)</f>
        <v>20</v>
      </c>
      <c r="D489" t="str">
        <f>TEXT(Raw_Data!B489,"mmm")</f>
        <v>Apr</v>
      </c>
      <c r="E489">
        <f>YEAR(Raw_Data!B489)</f>
        <v>2023</v>
      </c>
      <c r="F489" t="str">
        <f>TEXT(Raw_Data!B489,"mmm-yy")</f>
        <v>Apr-23</v>
      </c>
      <c r="G489" t="str">
        <f>PROPER(Raw_Data!C489&amp;". "&amp;Raw_Data!D489)</f>
        <v>M. Ravenscroft</v>
      </c>
      <c r="H489" t="str">
        <f>IF(OR(Raw_Data!E489="M",Raw_Data!E489="Male"),"Male",IF(OR(Raw_Data!E489="F",Raw_Data!E489="Female"),"Female","Not Confirmed"))</f>
        <v>Male</v>
      </c>
      <c r="I489">
        <f>Raw_Data!F489</f>
        <v>60</v>
      </c>
      <c r="J489" t="str">
        <f>FLOOR(Raw_Data!F489,10)&amp;"-"&amp;FLOOR(Raw_Data!F489,10)+9</f>
        <v>60-69</v>
      </c>
      <c r="K489" t="str">
        <f>Raw_Data!G489</f>
        <v>African American</v>
      </c>
      <c r="L489" t="str">
        <f>Raw_Data!H489</f>
        <v>None</v>
      </c>
      <c r="M489" t="str">
        <f>IF(Raw_Data!I489=TRUE,"Admitted","Not Admitted")</f>
        <v>Not Admitted</v>
      </c>
      <c r="N489" t="str">
        <f>IF(Raw_Data!J489="","Not Rated",Raw_Data!J489)</f>
        <v>Not Rated</v>
      </c>
      <c r="O489">
        <f>Raw_Data!K489</f>
        <v>41</v>
      </c>
      <c r="P489" t="str">
        <f>IF(Raw_Data!K489&lt;=30,"Within Time","Delayed")</f>
        <v>Delayed</v>
      </c>
    </row>
    <row r="490" spans="1:16" x14ac:dyDescent="0.35">
      <c r="A490" t="str">
        <f>Raw_Data!A490</f>
        <v>972-72-5772</v>
      </c>
      <c r="B490" s="2">
        <f>Raw_Data!B490</f>
        <v>45046.881249999999</v>
      </c>
      <c r="C490">
        <f>HOUR(Raw_Data!B490)</f>
        <v>21</v>
      </c>
      <c r="D490" t="str">
        <f>TEXT(Raw_Data!B490,"mmm")</f>
        <v>Apr</v>
      </c>
      <c r="E490">
        <f>YEAR(Raw_Data!B490)</f>
        <v>2023</v>
      </c>
      <c r="F490" t="str">
        <f>TEXT(Raw_Data!B490,"mmm-yy")</f>
        <v>Apr-23</v>
      </c>
      <c r="G490" t="str">
        <f>PROPER(Raw_Data!C490&amp;". "&amp;Raw_Data!D490)</f>
        <v>W. Bracegirdle</v>
      </c>
      <c r="H490" t="str">
        <f>IF(OR(Raw_Data!E490="M",Raw_Data!E490="Male"),"Male",IF(OR(Raw_Data!E490="F",Raw_Data!E490="Female"),"Female","Not Confirmed"))</f>
        <v>Female</v>
      </c>
      <c r="I490">
        <f>Raw_Data!F490</f>
        <v>9</v>
      </c>
      <c r="J490" t="str">
        <f>FLOOR(Raw_Data!F490,10)&amp;"-"&amp;FLOOR(Raw_Data!F490,10)+9</f>
        <v>0-9</v>
      </c>
      <c r="K490" t="str">
        <f>Raw_Data!G490</f>
        <v>Two or More Races</v>
      </c>
      <c r="L490" t="str">
        <f>Raw_Data!H490</f>
        <v>None</v>
      </c>
      <c r="M490" t="str">
        <f>IF(Raw_Data!I490=TRUE,"Admitted","Not Admitted")</f>
        <v>Admitted</v>
      </c>
      <c r="N490" t="str">
        <f>IF(Raw_Data!J490="","Not Rated",Raw_Data!J490)</f>
        <v>Not Rated</v>
      </c>
      <c r="O490">
        <f>Raw_Data!K490</f>
        <v>60</v>
      </c>
      <c r="P490" t="str">
        <f>IF(Raw_Data!K490&lt;=30,"Within Time","Delayed")</f>
        <v>Delayed</v>
      </c>
    </row>
    <row r="491" spans="1:16" x14ac:dyDescent="0.35">
      <c r="A491" t="str">
        <f>Raw_Data!A491</f>
        <v>208-26-2971</v>
      </c>
      <c r="B491" s="2">
        <f>Raw_Data!B491</f>
        <v>45046.883333333331</v>
      </c>
      <c r="C491">
        <f>HOUR(Raw_Data!B491)</f>
        <v>21</v>
      </c>
      <c r="D491" t="str">
        <f>TEXT(Raw_Data!B491,"mmm")</f>
        <v>Apr</v>
      </c>
      <c r="E491">
        <f>YEAR(Raw_Data!B491)</f>
        <v>2023</v>
      </c>
      <c r="F491" t="str">
        <f>TEXT(Raw_Data!B491,"mmm-yy")</f>
        <v>Apr-23</v>
      </c>
      <c r="G491" t="str">
        <f>PROPER(Raw_Data!C491&amp;". "&amp;Raw_Data!D491)</f>
        <v>S. Jephson</v>
      </c>
      <c r="H491" t="str">
        <f>IF(OR(Raw_Data!E491="M",Raw_Data!E491="Male"),"Male",IF(OR(Raw_Data!E491="F",Raw_Data!E491="Female"),"Female","Not Confirmed"))</f>
        <v>Male</v>
      </c>
      <c r="I491">
        <f>Raw_Data!F491</f>
        <v>58</v>
      </c>
      <c r="J491" t="str">
        <f>FLOOR(Raw_Data!F491,10)&amp;"-"&amp;FLOOR(Raw_Data!F491,10)+9</f>
        <v>50-59</v>
      </c>
      <c r="K491" t="str">
        <f>Raw_Data!G491</f>
        <v>Unknown</v>
      </c>
      <c r="L491" t="str">
        <f>Raw_Data!H491</f>
        <v>None</v>
      </c>
      <c r="M491" t="str">
        <f>IF(Raw_Data!I491=TRUE,"Admitted","Not Admitted")</f>
        <v>Not Admitted</v>
      </c>
      <c r="N491" t="str">
        <f>IF(Raw_Data!J491="","Not Rated",Raw_Data!J491)</f>
        <v>Not Rated</v>
      </c>
      <c r="O491">
        <f>Raw_Data!K491</f>
        <v>56</v>
      </c>
      <c r="P491" t="str">
        <f>IF(Raw_Data!K491&lt;=30,"Within Time","Delayed")</f>
        <v>Delayed</v>
      </c>
    </row>
    <row r="492" spans="1:16" x14ac:dyDescent="0.35">
      <c r="A492" t="str">
        <f>Raw_Data!A492</f>
        <v>454-48-9512</v>
      </c>
      <c r="B492" s="2">
        <f>Raw_Data!B492</f>
        <v>45046.990277777782</v>
      </c>
      <c r="C492">
        <f>HOUR(Raw_Data!B492)</f>
        <v>23</v>
      </c>
      <c r="D492" t="str">
        <f>TEXT(Raw_Data!B492,"mmm")</f>
        <v>Apr</v>
      </c>
      <c r="E492">
        <f>YEAR(Raw_Data!B492)</f>
        <v>2023</v>
      </c>
      <c r="F492" t="str">
        <f>TEXT(Raw_Data!B492,"mmm-yy")</f>
        <v>Apr-23</v>
      </c>
      <c r="G492" t="str">
        <f>PROPER(Raw_Data!C492&amp;". "&amp;Raw_Data!D492)</f>
        <v>U. Vickery</v>
      </c>
      <c r="H492" t="str">
        <f>IF(OR(Raw_Data!E492="M",Raw_Data!E492="Male"),"Male",IF(OR(Raw_Data!E492="F",Raw_Data!E492="Female"),"Female","Not Confirmed"))</f>
        <v>Male</v>
      </c>
      <c r="I492">
        <f>Raw_Data!F492</f>
        <v>51</v>
      </c>
      <c r="J492" t="str">
        <f>FLOOR(Raw_Data!F492,10)&amp;"-"&amp;FLOOR(Raw_Data!F492,10)+9</f>
        <v>50-59</v>
      </c>
      <c r="K492" t="str">
        <f>Raw_Data!G492</f>
        <v>African American</v>
      </c>
      <c r="L492" t="str">
        <f>Raw_Data!H492</f>
        <v>Physiotherapy</v>
      </c>
      <c r="M492" t="str">
        <f>IF(Raw_Data!I492=TRUE,"Admitted","Not Admitted")</f>
        <v>Not Admitted</v>
      </c>
      <c r="N492">
        <f>IF(Raw_Data!J492="","Not Rated",Raw_Data!J492)</f>
        <v>9</v>
      </c>
      <c r="O492">
        <f>Raw_Data!K492</f>
        <v>37</v>
      </c>
      <c r="P492" t="str">
        <f>IF(Raw_Data!K492&lt;=30,"Within Time","Delayed")</f>
        <v>Delayed</v>
      </c>
    </row>
    <row r="493" spans="1:16" x14ac:dyDescent="0.35">
      <c r="A493" t="str">
        <f>Raw_Data!A493</f>
        <v>513-25-6405</v>
      </c>
      <c r="B493" s="2">
        <f>Raw_Data!B493</f>
        <v>45047.240277777782</v>
      </c>
      <c r="C493">
        <f>HOUR(Raw_Data!B493)</f>
        <v>5</v>
      </c>
      <c r="D493" t="str">
        <f>TEXT(Raw_Data!B493,"mmm")</f>
        <v>May</v>
      </c>
      <c r="E493">
        <f>YEAR(Raw_Data!B493)</f>
        <v>2023</v>
      </c>
      <c r="F493" t="str">
        <f>TEXT(Raw_Data!B493,"mmm-yy")</f>
        <v>May-23</v>
      </c>
      <c r="G493" t="str">
        <f>PROPER(Raw_Data!C493&amp;". "&amp;Raw_Data!D493)</f>
        <v>Q. Honeysett</v>
      </c>
      <c r="H493" t="str">
        <f>IF(OR(Raw_Data!E493="M",Raw_Data!E493="Male"),"Male",IF(OR(Raw_Data!E493="F",Raw_Data!E493="Female"),"Female","Not Confirmed"))</f>
        <v>Male</v>
      </c>
      <c r="I493">
        <f>Raw_Data!F493</f>
        <v>12</v>
      </c>
      <c r="J493" t="str">
        <f>FLOOR(Raw_Data!F493,10)&amp;"-"&amp;FLOOR(Raw_Data!F493,10)+9</f>
        <v>10-19</v>
      </c>
      <c r="K493" t="str">
        <f>Raw_Data!G493</f>
        <v>White</v>
      </c>
      <c r="L493" t="str">
        <f>Raw_Data!H493</f>
        <v>General Practice</v>
      </c>
      <c r="M493" t="str">
        <f>IF(Raw_Data!I493=TRUE,"Admitted","Not Admitted")</f>
        <v>Not Admitted</v>
      </c>
      <c r="N493" t="str">
        <f>IF(Raw_Data!J493="","Not Rated",Raw_Data!J493)</f>
        <v>Not Rated</v>
      </c>
      <c r="O493">
        <f>Raw_Data!K493</f>
        <v>22</v>
      </c>
      <c r="P493" t="str">
        <f>IF(Raw_Data!K493&lt;=30,"Within Time","Delayed")</f>
        <v>Within Time</v>
      </c>
    </row>
    <row r="494" spans="1:16" x14ac:dyDescent="0.35">
      <c r="A494" t="str">
        <f>Raw_Data!A494</f>
        <v>685-25-2859</v>
      </c>
      <c r="B494" s="2">
        <f>Raw_Data!B494</f>
        <v>45047.275694444441</v>
      </c>
      <c r="C494">
        <f>HOUR(Raw_Data!B494)</f>
        <v>6</v>
      </c>
      <c r="D494" t="str">
        <f>TEXT(Raw_Data!B494,"mmm")</f>
        <v>May</v>
      </c>
      <c r="E494">
        <f>YEAR(Raw_Data!B494)</f>
        <v>2023</v>
      </c>
      <c r="F494" t="str">
        <f>TEXT(Raw_Data!B494,"mmm-yy")</f>
        <v>May-23</v>
      </c>
      <c r="G494" t="str">
        <f>PROPER(Raw_Data!C494&amp;". "&amp;Raw_Data!D494)</f>
        <v>V. Dankworth</v>
      </c>
      <c r="H494" t="str">
        <f>IF(OR(Raw_Data!E494="M",Raw_Data!E494="Male"),"Male",IF(OR(Raw_Data!E494="F",Raw_Data!E494="Female"),"Female","Not Confirmed"))</f>
        <v>Female</v>
      </c>
      <c r="I494">
        <f>Raw_Data!F494</f>
        <v>32</v>
      </c>
      <c r="J494" t="str">
        <f>FLOOR(Raw_Data!F494,10)&amp;"-"&amp;FLOOR(Raw_Data!F494,10)+9</f>
        <v>30-39</v>
      </c>
      <c r="K494" t="str">
        <f>Raw_Data!G494</f>
        <v>White</v>
      </c>
      <c r="L494" t="str">
        <f>Raw_Data!H494</f>
        <v>Cardiology</v>
      </c>
      <c r="M494" t="str">
        <f>IF(Raw_Data!I494=TRUE,"Admitted","Not Admitted")</f>
        <v>Not Admitted</v>
      </c>
      <c r="N494">
        <f>IF(Raw_Data!J494="","Not Rated",Raw_Data!J494)</f>
        <v>0</v>
      </c>
      <c r="O494">
        <f>Raw_Data!K494</f>
        <v>16</v>
      </c>
      <c r="P494" t="str">
        <f>IF(Raw_Data!K494&lt;=30,"Within Time","Delayed")</f>
        <v>Within Time</v>
      </c>
    </row>
    <row r="495" spans="1:16" x14ac:dyDescent="0.35">
      <c r="A495" t="str">
        <f>Raw_Data!A495</f>
        <v>809-87-6588</v>
      </c>
      <c r="B495" s="2">
        <f>Raw_Data!B495</f>
        <v>45047.334027777782</v>
      </c>
      <c r="C495">
        <f>HOUR(Raw_Data!B495)</f>
        <v>8</v>
      </c>
      <c r="D495" t="str">
        <f>TEXT(Raw_Data!B495,"mmm")</f>
        <v>May</v>
      </c>
      <c r="E495">
        <f>YEAR(Raw_Data!B495)</f>
        <v>2023</v>
      </c>
      <c r="F495" t="str">
        <f>TEXT(Raw_Data!B495,"mmm-yy")</f>
        <v>May-23</v>
      </c>
      <c r="G495" t="str">
        <f>PROPER(Raw_Data!C495&amp;". "&amp;Raw_Data!D495)</f>
        <v>W. Schubuser</v>
      </c>
      <c r="H495" t="str">
        <f>IF(OR(Raw_Data!E495="M",Raw_Data!E495="Male"),"Male",IF(OR(Raw_Data!E495="F",Raw_Data!E495="Female"),"Female","Not Confirmed"))</f>
        <v>Male</v>
      </c>
      <c r="I495">
        <f>Raw_Data!F495</f>
        <v>11</v>
      </c>
      <c r="J495" t="str">
        <f>FLOOR(Raw_Data!F495,10)&amp;"-"&amp;FLOOR(Raw_Data!F495,10)+9</f>
        <v>10-19</v>
      </c>
      <c r="K495" t="str">
        <f>Raw_Data!G495</f>
        <v>Asian</v>
      </c>
      <c r="L495" t="str">
        <f>Raw_Data!H495</f>
        <v>Neurology</v>
      </c>
      <c r="M495" t="str">
        <f>IF(Raw_Data!I495=TRUE,"Admitted","Not Admitted")</f>
        <v>Not Admitted</v>
      </c>
      <c r="N495" t="str">
        <f>IF(Raw_Data!J495="","Not Rated",Raw_Data!J495)</f>
        <v>Not Rated</v>
      </c>
      <c r="O495">
        <f>Raw_Data!K495</f>
        <v>35</v>
      </c>
      <c r="P495" t="str">
        <f>IF(Raw_Data!K495&lt;=30,"Within Time","Delayed")</f>
        <v>Delayed</v>
      </c>
    </row>
    <row r="496" spans="1:16" x14ac:dyDescent="0.35">
      <c r="A496" t="str">
        <f>Raw_Data!A496</f>
        <v>547-80-8986</v>
      </c>
      <c r="B496" s="2">
        <f>Raw_Data!B496</f>
        <v>45047.342361111107</v>
      </c>
      <c r="C496">
        <f>HOUR(Raw_Data!B496)</f>
        <v>8</v>
      </c>
      <c r="D496" t="str">
        <f>TEXT(Raw_Data!B496,"mmm")</f>
        <v>May</v>
      </c>
      <c r="E496">
        <f>YEAR(Raw_Data!B496)</f>
        <v>2023</v>
      </c>
      <c r="F496" t="str">
        <f>TEXT(Raw_Data!B496,"mmm-yy")</f>
        <v>May-23</v>
      </c>
      <c r="G496" t="str">
        <f>PROPER(Raw_Data!C496&amp;". "&amp;Raw_Data!D496)</f>
        <v>N. Glasspool</v>
      </c>
      <c r="H496" t="str">
        <f>IF(OR(Raw_Data!E496="M",Raw_Data!E496="Male"),"Male",IF(OR(Raw_Data!E496="F",Raw_Data!E496="Female"),"Female","Not Confirmed"))</f>
        <v>Male</v>
      </c>
      <c r="I496">
        <f>Raw_Data!F496</f>
        <v>10</v>
      </c>
      <c r="J496" t="str">
        <f>FLOOR(Raw_Data!F496,10)&amp;"-"&amp;FLOOR(Raw_Data!F496,10)+9</f>
        <v>10-19</v>
      </c>
      <c r="K496" t="str">
        <f>Raw_Data!G496</f>
        <v>Pacific Islander</v>
      </c>
      <c r="L496" t="str">
        <f>Raw_Data!H496</f>
        <v>Neurology</v>
      </c>
      <c r="M496" t="str">
        <f>IF(Raw_Data!I496=TRUE,"Admitted","Not Admitted")</f>
        <v>Admitted</v>
      </c>
      <c r="N496" t="str">
        <f>IF(Raw_Data!J496="","Not Rated",Raw_Data!J496)</f>
        <v>Not Rated</v>
      </c>
      <c r="O496">
        <f>Raw_Data!K496</f>
        <v>34</v>
      </c>
      <c r="P496" t="str">
        <f>IF(Raw_Data!K496&lt;=30,"Within Time","Delayed")</f>
        <v>Delayed</v>
      </c>
    </row>
    <row r="497" spans="1:16" x14ac:dyDescent="0.35">
      <c r="A497" t="str">
        <f>Raw_Data!A497</f>
        <v>523-18-8806</v>
      </c>
      <c r="B497" s="2">
        <f>Raw_Data!B497</f>
        <v>45047.353472222218</v>
      </c>
      <c r="C497">
        <f>HOUR(Raw_Data!B497)</f>
        <v>8</v>
      </c>
      <c r="D497" t="str">
        <f>TEXT(Raw_Data!B497,"mmm")</f>
        <v>May</v>
      </c>
      <c r="E497">
        <f>YEAR(Raw_Data!B497)</f>
        <v>2023</v>
      </c>
      <c r="F497" t="str">
        <f>TEXT(Raw_Data!B497,"mmm-yy")</f>
        <v>May-23</v>
      </c>
      <c r="G497" t="str">
        <f>PROPER(Raw_Data!C497&amp;". "&amp;Raw_Data!D497)</f>
        <v>X. Cholmondeley</v>
      </c>
      <c r="H497" t="str">
        <f>IF(OR(Raw_Data!E497="M",Raw_Data!E497="Male"),"Male",IF(OR(Raw_Data!E497="F",Raw_Data!E497="Female"),"Female","Not Confirmed"))</f>
        <v>Female</v>
      </c>
      <c r="I497">
        <f>Raw_Data!F497</f>
        <v>43</v>
      </c>
      <c r="J497" t="str">
        <f>FLOOR(Raw_Data!F497,10)&amp;"-"&amp;FLOOR(Raw_Data!F497,10)+9</f>
        <v>40-49</v>
      </c>
      <c r="K497" t="str">
        <f>Raw_Data!G497</f>
        <v>Unknown</v>
      </c>
      <c r="L497" t="str">
        <f>Raw_Data!H497</f>
        <v>None</v>
      </c>
      <c r="M497" t="str">
        <f>IF(Raw_Data!I497=TRUE,"Admitted","Not Admitted")</f>
        <v>Admitted</v>
      </c>
      <c r="N497" t="str">
        <f>IF(Raw_Data!J497="","Not Rated",Raw_Data!J497)</f>
        <v>Not Rated</v>
      </c>
      <c r="O497">
        <f>Raw_Data!K497</f>
        <v>51</v>
      </c>
      <c r="P497" t="str">
        <f>IF(Raw_Data!K497&lt;=30,"Within Time","Delayed")</f>
        <v>Delayed</v>
      </c>
    </row>
    <row r="498" spans="1:16" x14ac:dyDescent="0.35">
      <c r="A498" t="str">
        <f>Raw_Data!A498</f>
        <v>721-59-5045</v>
      </c>
      <c r="B498" s="2">
        <f>Raw_Data!B498</f>
        <v>45047.366666666669</v>
      </c>
      <c r="C498">
        <f>HOUR(Raw_Data!B498)</f>
        <v>8</v>
      </c>
      <c r="D498" t="str">
        <f>TEXT(Raw_Data!B498,"mmm")</f>
        <v>May</v>
      </c>
      <c r="E498">
        <f>YEAR(Raw_Data!B498)</f>
        <v>2023</v>
      </c>
      <c r="F498" t="str">
        <f>TEXT(Raw_Data!B498,"mmm-yy")</f>
        <v>May-23</v>
      </c>
      <c r="G498" t="str">
        <f>PROPER(Raw_Data!C498&amp;". "&amp;Raw_Data!D498)</f>
        <v>I. Dankworth</v>
      </c>
      <c r="H498" t="str">
        <f>IF(OR(Raw_Data!E498="M",Raw_Data!E498="Male"),"Male",IF(OR(Raw_Data!E498="F",Raw_Data!E498="Female"),"Female","Not Confirmed"))</f>
        <v>Female</v>
      </c>
      <c r="I498">
        <f>Raw_Data!F498</f>
        <v>25</v>
      </c>
      <c r="J498" t="str">
        <f>FLOOR(Raw_Data!F498,10)&amp;"-"&amp;FLOOR(Raw_Data!F498,10)+9</f>
        <v>20-29</v>
      </c>
      <c r="K498" t="str">
        <f>Raw_Data!G498</f>
        <v>White</v>
      </c>
      <c r="L498" t="str">
        <f>Raw_Data!H498</f>
        <v>General Practice</v>
      </c>
      <c r="M498" t="str">
        <f>IF(Raw_Data!I498=TRUE,"Admitted","Not Admitted")</f>
        <v>Not Admitted</v>
      </c>
      <c r="N498">
        <f>IF(Raw_Data!J498="","Not Rated",Raw_Data!J498)</f>
        <v>8</v>
      </c>
      <c r="O498">
        <f>Raw_Data!K498</f>
        <v>42</v>
      </c>
      <c r="P498" t="str">
        <f>IF(Raw_Data!K498&lt;=30,"Within Time","Delayed")</f>
        <v>Delayed</v>
      </c>
    </row>
    <row r="499" spans="1:16" x14ac:dyDescent="0.35">
      <c r="A499" t="str">
        <f>Raw_Data!A499</f>
        <v>942-79-4559</v>
      </c>
      <c r="B499" s="2">
        <f>Raw_Data!B499</f>
        <v>45047.513888888891</v>
      </c>
      <c r="C499">
        <f>HOUR(Raw_Data!B499)</f>
        <v>12</v>
      </c>
      <c r="D499" t="str">
        <f>TEXT(Raw_Data!B499,"mmm")</f>
        <v>May</v>
      </c>
      <c r="E499">
        <f>YEAR(Raw_Data!B499)</f>
        <v>2023</v>
      </c>
      <c r="F499" t="str">
        <f>TEXT(Raw_Data!B499,"mmm-yy")</f>
        <v>May-23</v>
      </c>
      <c r="G499" t="str">
        <f>PROPER(Raw_Data!C499&amp;". "&amp;Raw_Data!D499)</f>
        <v>K. Ashcombe</v>
      </c>
      <c r="H499" t="str">
        <f>IF(OR(Raw_Data!E499="M",Raw_Data!E499="Male"),"Male",IF(OR(Raw_Data!E499="F",Raw_Data!E499="Female"),"Female","Not Confirmed"))</f>
        <v>Male</v>
      </c>
      <c r="I499">
        <f>Raw_Data!F499</f>
        <v>71</v>
      </c>
      <c r="J499" t="str">
        <f>FLOOR(Raw_Data!F499,10)&amp;"-"&amp;FLOOR(Raw_Data!F499,10)+9</f>
        <v>70-79</v>
      </c>
      <c r="K499" t="str">
        <f>Raw_Data!G499</f>
        <v>White</v>
      </c>
      <c r="L499" t="str">
        <f>Raw_Data!H499</f>
        <v>None</v>
      </c>
      <c r="M499" t="str">
        <f>IF(Raw_Data!I499=TRUE,"Admitted","Not Admitted")</f>
        <v>Admitted</v>
      </c>
      <c r="N499" t="str">
        <f>IF(Raw_Data!J499="","Not Rated",Raw_Data!J499)</f>
        <v>Not Rated</v>
      </c>
      <c r="O499">
        <f>Raw_Data!K499</f>
        <v>44</v>
      </c>
      <c r="P499" t="str">
        <f>IF(Raw_Data!K499&lt;=30,"Within Time","Delayed")</f>
        <v>Delayed</v>
      </c>
    </row>
    <row r="500" spans="1:16" x14ac:dyDescent="0.35">
      <c r="A500" t="str">
        <f>Raw_Data!A500</f>
        <v>875-32-3346</v>
      </c>
      <c r="B500" s="2">
        <f>Raw_Data!B500</f>
        <v>45047.535416666673</v>
      </c>
      <c r="C500">
        <f>HOUR(Raw_Data!B500)</f>
        <v>12</v>
      </c>
      <c r="D500" t="str">
        <f>TEXT(Raw_Data!B500,"mmm")</f>
        <v>May</v>
      </c>
      <c r="E500">
        <f>YEAR(Raw_Data!B500)</f>
        <v>2023</v>
      </c>
      <c r="F500" t="str">
        <f>TEXT(Raw_Data!B500,"mmm-yy")</f>
        <v>May-23</v>
      </c>
      <c r="G500" t="str">
        <f>PROPER(Raw_Data!C500&amp;". "&amp;Raw_Data!D500)</f>
        <v>X. Lockwood</v>
      </c>
      <c r="H500" t="str">
        <f>IF(OR(Raw_Data!E500="M",Raw_Data!E500="Male"),"Male",IF(OR(Raw_Data!E500="F",Raw_Data!E500="Female"),"Female","Not Confirmed"))</f>
        <v>Male</v>
      </c>
      <c r="I500">
        <f>Raw_Data!F500</f>
        <v>36</v>
      </c>
      <c r="J500" t="str">
        <f>FLOOR(Raw_Data!F500,10)&amp;"-"&amp;FLOOR(Raw_Data!F500,10)+9</f>
        <v>30-39</v>
      </c>
      <c r="K500" t="str">
        <f>Raw_Data!G500</f>
        <v>Asian</v>
      </c>
      <c r="L500" t="str">
        <f>Raw_Data!H500</f>
        <v>General Practice</v>
      </c>
      <c r="M500" t="str">
        <f>IF(Raw_Data!I500=TRUE,"Admitted","Not Admitted")</f>
        <v>Admitted</v>
      </c>
      <c r="N500" t="str">
        <f>IF(Raw_Data!J500="","Not Rated",Raw_Data!J500)</f>
        <v>Not Rated</v>
      </c>
      <c r="O500">
        <f>Raw_Data!K500</f>
        <v>17</v>
      </c>
      <c r="P500" t="str">
        <f>IF(Raw_Data!K500&lt;=30,"Within Time","Delayed")</f>
        <v>Within Time</v>
      </c>
    </row>
    <row r="501" spans="1:16" x14ac:dyDescent="0.35">
      <c r="A501" t="str">
        <f>Raw_Data!A501</f>
        <v>329-80-2843</v>
      </c>
      <c r="B501" s="2">
        <f>Raw_Data!B501</f>
        <v>45047.535416666673</v>
      </c>
      <c r="C501">
        <f>HOUR(Raw_Data!B501)</f>
        <v>12</v>
      </c>
      <c r="D501" t="str">
        <f>TEXT(Raw_Data!B501,"mmm")</f>
        <v>May</v>
      </c>
      <c r="E501">
        <f>YEAR(Raw_Data!B501)</f>
        <v>2023</v>
      </c>
      <c r="F501" t="str">
        <f>TEXT(Raw_Data!B501,"mmm-yy")</f>
        <v>May-23</v>
      </c>
      <c r="G501" t="str">
        <f>PROPER(Raw_Data!C501&amp;". "&amp;Raw_Data!D501)</f>
        <v>O. Vickery</v>
      </c>
      <c r="H501" t="str">
        <f>IF(OR(Raw_Data!E501="M",Raw_Data!E501="Male"),"Male",IF(OR(Raw_Data!E501="F",Raw_Data!E501="Female"),"Female","Not Confirmed"))</f>
        <v>Male</v>
      </c>
      <c r="I501">
        <f>Raw_Data!F501</f>
        <v>58</v>
      </c>
      <c r="J501" t="str">
        <f>FLOOR(Raw_Data!F501,10)&amp;"-"&amp;FLOOR(Raw_Data!F501,10)+9</f>
        <v>50-59</v>
      </c>
      <c r="K501" t="str">
        <f>Raw_Data!G501</f>
        <v>Asian</v>
      </c>
      <c r="L501" t="str">
        <f>Raw_Data!H501</f>
        <v>Physiotherapy</v>
      </c>
      <c r="M501" t="str">
        <f>IF(Raw_Data!I501=TRUE,"Admitted","Not Admitted")</f>
        <v>Not Admitted</v>
      </c>
      <c r="N501" t="str">
        <f>IF(Raw_Data!J501="","Not Rated",Raw_Data!J501)</f>
        <v>Not Rated</v>
      </c>
      <c r="O501">
        <f>Raw_Data!K501</f>
        <v>15</v>
      </c>
      <c r="P501" t="str">
        <f>IF(Raw_Data!K501&lt;=30,"Within Time","Delayed")</f>
        <v>Within Time</v>
      </c>
    </row>
    <row r="502" spans="1:16" x14ac:dyDescent="0.35">
      <c r="A502" t="str">
        <f>Raw_Data!A502</f>
        <v>333-46-7204</v>
      </c>
      <c r="B502" s="2">
        <f>Raw_Data!B502</f>
        <v>45047.538194444453</v>
      </c>
      <c r="C502">
        <f>HOUR(Raw_Data!B502)</f>
        <v>12</v>
      </c>
      <c r="D502" t="str">
        <f>TEXT(Raw_Data!B502,"mmm")</f>
        <v>May</v>
      </c>
      <c r="E502">
        <f>YEAR(Raw_Data!B502)</f>
        <v>2023</v>
      </c>
      <c r="F502" t="str">
        <f>TEXT(Raw_Data!B502,"mmm-yy")</f>
        <v>May-23</v>
      </c>
      <c r="G502" t="str">
        <f>PROPER(Raw_Data!C502&amp;". "&amp;Raw_Data!D502)</f>
        <v>P. Schubuser</v>
      </c>
      <c r="H502" t="str">
        <f>IF(OR(Raw_Data!E502="M",Raw_Data!E502="Male"),"Male",IF(OR(Raw_Data!E502="F",Raw_Data!E502="Female"),"Female","Not Confirmed"))</f>
        <v>Female</v>
      </c>
      <c r="I502">
        <f>Raw_Data!F502</f>
        <v>67</v>
      </c>
      <c r="J502" t="str">
        <f>FLOOR(Raw_Data!F502,10)&amp;"-"&amp;FLOOR(Raw_Data!F502,10)+9</f>
        <v>60-69</v>
      </c>
      <c r="K502" t="str">
        <f>Raw_Data!G502</f>
        <v>Pacific Islander</v>
      </c>
      <c r="L502" t="str">
        <f>Raw_Data!H502</f>
        <v>None</v>
      </c>
      <c r="M502" t="str">
        <f>IF(Raw_Data!I502=TRUE,"Admitted","Not Admitted")</f>
        <v>Not Admitted</v>
      </c>
      <c r="N502" t="str">
        <f>IF(Raw_Data!J502="","Not Rated",Raw_Data!J502)</f>
        <v>Not Rated</v>
      </c>
      <c r="O502">
        <f>Raw_Data!K502</f>
        <v>15</v>
      </c>
      <c r="P502" t="str">
        <f>IF(Raw_Data!K502&lt;=30,"Within Time","Delayed")</f>
        <v>Within Time</v>
      </c>
    </row>
    <row r="503" spans="1:16" x14ac:dyDescent="0.35">
      <c r="A503" t="str">
        <f>Raw_Data!A503</f>
        <v>532-13-9276</v>
      </c>
      <c r="B503" s="2">
        <f>Raw_Data!B503</f>
        <v>45047.606944444437</v>
      </c>
      <c r="C503">
        <f>HOUR(Raw_Data!B503)</f>
        <v>14</v>
      </c>
      <c r="D503" t="str">
        <f>TEXT(Raw_Data!B503,"mmm")</f>
        <v>May</v>
      </c>
      <c r="E503">
        <f>YEAR(Raw_Data!B503)</f>
        <v>2023</v>
      </c>
      <c r="F503" t="str">
        <f>TEXT(Raw_Data!B503,"mmm-yy")</f>
        <v>May-23</v>
      </c>
      <c r="G503" t="str">
        <f>PROPER(Raw_Data!C503&amp;". "&amp;Raw_Data!D503)</f>
        <v>X. Gionettitti</v>
      </c>
      <c r="H503" t="str">
        <f>IF(OR(Raw_Data!E503="M",Raw_Data!E503="Male"),"Male",IF(OR(Raw_Data!E503="F",Raw_Data!E503="Female"),"Female","Not Confirmed"))</f>
        <v>Male</v>
      </c>
      <c r="I503">
        <f>Raw_Data!F503</f>
        <v>11</v>
      </c>
      <c r="J503" t="str">
        <f>FLOOR(Raw_Data!F503,10)&amp;"-"&amp;FLOOR(Raw_Data!F503,10)+9</f>
        <v>10-19</v>
      </c>
      <c r="K503" t="str">
        <f>Raw_Data!G503</f>
        <v>Unknown</v>
      </c>
      <c r="L503" t="str">
        <f>Raw_Data!H503</f>
        <v>General Practice</v>
      </c>
      <c r="M503" t="str">
        <f>IF(Raw_Data!I503=TRUE,"Admitted","Not Admitted")</f>
        <v>Admitted</v>
      </c>
      <c r="N503">
        <f>IF(Raw_Data!J503="","Not Rated",Raw_Data!J503)</f>
        <v>0</v>
      </c>
      <c r="O503">
        <f>Raw_Data!K503</f>
        <v>56</v>
      </c>
      <c r="P503" t="str">
        <f>IF(Raw_Data!K503&lt;=30,"Within Time","Delayed")</f>
        <v>Delayed</v>
      </c>
    </row>
    <row r="504" spans="1:16" x14ac:dyDescent="0.35">
      <c r="A504" t="str">
        <f>Raw_Data!A504</f>
        <v>576-88-4327</v>
      </c>
      <c r="B504" s="2">
        <f>Raw_Data!B504</f>
        <v>45047.613888888889</v>
      </c>
      <c r="C504">
        <f>HOUR(Raw_Data!B504)</f>
        <v>14</v>
      </c>
      <c r="D504" t="str">
        <f>TEXT(Raw_Data!B504,"mmm")</f>
        <v>May</v>
      </c>
      <c r="E504">
        <f>YEAR(Raw_Data!B504)</f>
        <v>2023</v>
      </c>
      <c r="F504" t="str">
        <f>TEXT(Raw_Data!B504,"mmm-yy")</f>
        <v>May-23</v>
      </c>
      <c r="G504" t="str">
        <f>PROPER(Raw_Data!C504&amp;". "&amp;Raw_Data!D504)</f>
        <v>S. Eastwood</v>
      </c>
      <c r="H504" t="str">
        <f>IF(OR(Raw_Data!E504="M",Raw_Data!E504="Male"),"Male",IF(OR(Raw_Data!E504="F",Raw_Data!E504="Female"),"Female","Not Confirmed"))</f>
        <v>Female</v>
      </c>
      <c r="I504">
        <f>Raw_Data!F504</f>
        <v>23</v>
      </c>
      <c r="J504" t="str">
        <f>FLOOR(Raw_Data!F504,10)&amp;"-"&amp;FLOOR(Raw_Data!F504,10)+9</f>
        <v>20-29</v>
      </c>
      <c r="K504" t="str">
        <f>Raw_Data!G504</f>
        <v>Unknown</v>
      </c>
      <c r="L504" t="str">
        <f>Raw_Data!H504</f>
        <v>General Practice</v>
      </c>
      <c r="M504" t="str">
        <f>IF(Raw_Data!I504=TRUE,"Admitted","Not Admitted")</f>
        <v>Admitted</v>
      </c>
      <c r="N504">
        <f>IF(Raw_Data!J504="","Not Rated",Raw_Data!J504)</f>
        <v>6</v>
      </c>
      <c r="O504">
        <f>Raw_Data!K504</f>
        <v>22</v>
      </c>
      <c r="P504" t="str">
        <f>IF(Raw_Data!K504&lt;=30,"Within Time","Delayed")</f>
        <v>Within Time</v>
      </c>
    </row>
    <row r="505" spans="1:16" x14ac:dyDescent="0.35">
      <c r="A505" t="str">
        <f>Raw_Data!A505</f>
        <v>770-55-1737</v>
      </c>
      <c r="B505" s="2">
        <f>Raw_Data!B505</f>
        <v>45047.65</v>
      </c>
      <c r="C505">
        <f>HOUR(Raw_Data!B505)</f>
        <v>15</v>
      </c>
      <c r="D505" t="str">
        <f>TEXT(Raw_Data!B505,"mmm")</f>
        <v>May</v>
      </c>
      <c r="E505">
        <f>YEAR(Raw_Data!B505)</f>
        <v>2023</v>
      </c>
      <c r="F505" t="str">
        <f>TEXT(Raw_Data!B505,"mmm-yy")</f>
        <v>May-23</v>
      </c>
      <c r="G505" t="str">
        <f>PROPER(Raw_Data!C505&amp;". "&amp;Raw_Data!D505)</f>
        <v>B. Ashcombe</v>
      </c>
      <c r="H505" t="str">
        <f>IF(OR(Raw_Data!E505="M",Raw_Data!E505="Male"),"Male",IF(OR(Raw_Data!E505="F",Raw_Data!E505="Female"),"Female","Not Confirmed"))</f>
        <v>Male</v>
      </c>
      <c r="I505">
        <f>Raw_Data!F505</f>
        <v>39</v>
      </c>
      <c r="J505" t="str">
        <f>FLOOR(Raw_Data!F505,10)&amp;"-"&amp;FLOOR(Raw_Data!F505,10)+9</f>
        <v>30-39</v>
      </c>
      <c r="K505" t="str">
        <f>Raw_Data!G505</f>
        <v>White</v>
      </c>
      <c r="L505" t="str">
        <f>Raw_Data!H505</f>
        <v>General Practice</v>
      </c>
      <c r="M505" t="str">
        <f>IF(Raw_Data!I505=TRUE,"Admitted","Not Admitted")</f>
        <v>Not Admitted</v>
      </c>
      <c r="N505">
        <f>IF(Raw_Data!J505="","Not Rated",Raw_Data!J505)</f>
        <v>7</v>
      </c>
      <c r="O505">
        <f>Raw_Data!K505</f>
        <v>11</v>
      </c>
      <c r="P505" t="str">
        <f>IF(Raw_Data!K505&lt;=30,"Within Time","Delayed")</f>
        <v>Within Time</v>
      </c>
    </row>
    <row r="506" spans="1:16" x14ac:dyDescent="0.35">
      <c r="A506" t="str">
        <f>Raw_Data!A506</f>
        <v>330-71-1694</v>
      </c>
      <c r="B506" s="2">
        <f>Raw_Data!B506</f>
        <v>45047.711111111108</v>
      </c>
      <c r="C506">
        <f>HOUR(Raw_Data!B506)</f>
        <v>17</v>
      </c>
      <c r="D506" t="str">
        <f>TEXT(Raw_Data!B506,"mmm")</f>
        <v>May</v>
      </c>
      <c r="E506">
        <f>YEAR(Raw_Data!B506)</f>
        <v>2023</v>
      </c>
      <c r="F506" t="str">
        <f>TEXT(Raw_Data!B506,"mmm-yy")</f>
        <v>May-23</v>
      </c>
      <c r="G506" t="str">
        <f>PROPER(Raw_Data!C506&amp;". "&amp;Raw_Data!D506)</f>
        <v>H. Ollerton</v>
      </c>
      <c r="H506" t="str">
        <f>IF(OR(Raw_Data!E506="M",Raw_Data!E506="Male"),"Male",IF(OR(Raw_Data!E506="F",Raw_Data!E506="Female"),"Female","Not Confirmed"))</f>
        <v>Female</v>
      </c>
      <c r="I506">
        <f>Raw_Data!F506</f>
        <v>18</v>
      </c>
      <c r="J506" t="str">
        <f>FLOOR(Raw_Data!F506,10)&amp;"-"&amp;FLOOR(Raw_Data!F506,10)+9</f>
        <v>10-19</v>
      </c>
      <c r="K506" t="str">
        <f>Raw_Data!G506</f>
        <v>Two or More Races</v>
      </c>
      <c r="L506" t="str">
        <f>Raw_Data!H506</f>
        <v>None</v>
      </c>
      <c r="M506" t="str">
        <f>IF(Raw_Data!I506=TRUE,"Admitted","Not Admitted")</f>
        <v>Not Admitted</v>
      </c>
      <c r="N506" t="str">
        <f>IF(Raw_Data!J506="","Not Rated",Raw_Data!J506)</f>
        <v>Not Rated</v>
      </c>
      <c r="O506">
        <f>Raw_Data!K506</f>
        <v>11</v>
      </c>
      <c r="P506" t="str">
        <f>IF(Raw_Data!K506&lt;=30,"Within Time","Delayed")</f>
        <v>Within Time</v>
      </c>
    </row>
    <row r="507" spans="1:16" x14ac:dyDescent="0.35">
      <c r="A507" t="str">
        <f>Raw_Data!A507</f>
        <v>868-57-5761</v>
      </c>
      <c r="B507" s="2">
        <f>Raw_Data!B507</f>
        <v>45047.81527777778</v>
      </c>
      <c r="C507">
        <f>HOUR(Raw_Data!B507)</f>
        <v>19</v>
      </c>
      <c r="D507" t="str">
        <f>TEXT(Raw_Data!B507,"mmm")</f>
        <v>May</v>
      </c>
      <c r="E507">
        <f>YEAR(Raw_Data!B507)</f>
        <v>2023</v>
      </c>
      <c r="F507" t="str">
        <f>TEXT(Raw_Data!B507,"mmm-yy")</f>
        <v>May-23</v>
      </c>
      <c r="G507" t="str">
        <f>PROPER(Raw_Data!C507&amp;". "&amp;Raw_Data!D507)</f>
        <v>F. Middleditch</v>
      </c>
      <c r="H507" t="str">
        <f>IF(OR(Raw_Data!E507="M",Raw_Data!E507="Male"),"Male",IF(OR(Raw_Data!E507="F",Raw_Data!E507="Female"),"Female","Not Confirmed"))</f>
        <v>Female</v>
      </c>
      <c r="I507">
        <f>Raw_Data!F507</f>
        <v>48</v>
      </c>
      <c r="J507" t="str">
        <f>FLOOR(Raw_Data!F507,10)&amp;"-"&amp;FLOOR(Raw_Data!F507,10)+9</f>
        <v>40-49</v>
      </c>
      <c r="K507" t="str">
        <f>Raw_Data!G507</f>
        <v>African American</v>
      </c>
      <c r="L507" t="str">
        <f>Raw_Data!H507</f>
        <v>General Practice</v>
      </c>
      <c r="M507" t="str">
        <f>IF(Raw_Data!I507=TRUE,"Admitted","Not Admitted")</f>
        <v>Admitted</v>
      </c>
      <c r="N507" t="str">
        <f>IF(Raw_Data!J507="","Not Rated",Raw_Data!J507)</f>
        <v>Not Rated</v>
      </c>
      <c r="O507">
        <f>Raw_Data!K507</f>
        <v>56</v>
      </c>
      <c r="P507" t="str">
        <f>IF(Raw_Data!K507&lt;=30,"Within Time","Delayed")</f>
        <v>Delayed</v>
      </c>
    </row>
    <row r="508" spans="1:16" x14ac:dyDescent="0.35">
      <c r="A508" t="str">
        <f>Raw_Data!A508</f>
        <v>884-51-2755</v>
      </c>
      <c r="B508" s="2">
        <f>Raw_Data!B508</f>
        <v>45047.950694444437</v>
      </c>
      <c r="C508">
        <f>HOUR(Raw_Data!B508)</f>
        <v>22</v>
      </c>
      <c r="D508" t="str">
        <f>TEXT(Raw_Data!B508,"mmm")</f>
        <v>May</v>
      </c>
      <c r="E508">
        <f>YEAR(Raw_Data!B508)</f>
        <v>2023</v>
      </c>
      <c r="F508" t="str">
        <f>TEXT(Raw_Data!B508,"mmm-yy")</f>
        <v>May-23</v>
      </c>
      <c r="G508" t="str">
        <f>PROPER(Raw_Data!C508&amp;". "&amp;Raw_Data!D508)</f>
        <v>P. Ashcombe</v>
      </c>
      <c r="H508" t="str">
        <f>IF(OR(Raw_Data!E508="M",Raw_Data!E508="Male"),"Male",IF(OR(Raw_Data!E508="F",Raw_Data!E508="Female"),"Female","Not Confirmed"))</f>
        <v>Female</v>
      </c>
      <c r="I508">
        <f>Raw_Data!F508</f>
        <v>77</v>
      </c>
      <c r="J508" t="str">
        <f>FLOOR(Raw_Data!F508,10)&amp;"-"&amp;FLOOR(Raw_Data!F508,10)+9</f>
        <v>70-79</v>
      </c>
      <c r="K508" t="str">
        <f>Raw_Data!G508</f>
        <v>White</v>
      </c>
      <c r="L508" t="str">
        <f>Raw_Data!H508</f>
        <v>None</v>
      </c>
      <c r="M508" t="str">
        <f>IF(Raw_Data!I508=TRUE,"Admitted","Not Admitted")</f>
        <v>Not Admitted</v>
      </c>
      <c r="N508" t="str">
        <f>IF(Raw_Data!J508="","Not Rated",Raw_Data!J508)</f>
        <v>Not Rated</v>
      </c>
      <c r="O508">
        <f>Raw_Data!K508</f>
        <v>39</v>
      </c>
      <c r="P508" t="str">
        <f>IF(Raw_Data!K508&lt;=30,"Within Time","Delayed")</f>
        <v>Delayed</v>
      </c>
    </row>
    <row r="509" spans="1:16" x14ac:dyDescent="0.35">
      <c r="A509" t="str">
        <f>Raw_Data!A509</f>
        <v>341-26-3733</v>
      </c>
      <c r="B509" s="2">
        <f>Raw_Data!B509</f>
        <v>45047.958333333343</v>
      </c>
      <c r="C509">
        <f>HOUR(Raw_Data!B509)</f>
        <v>23</v>
      </c>
      <c r="D509" t="str">
        <f>TEXT(Raw_Data!B509,"mmm")</f>
        <v>May</v>
      </c>
      <c r="E509">
        <f>YEAR(Raw_Data!B509)</f>
        <v>2023</v>
      </c>
      <c r="F509" t="str">
        <f>TEXT(Raw_Data!B509,"mmm-yy")</f>
        <v>May-23</v>
      </c>
      <c r="G509" t="str">
        <f>PROPER(Raw_Data!C509&amp;". "&amp;Raw_Data!D509)</f>
        <v>R. Pemberton</v>
      </c>
      <c r="H509" t="str">
        <f>IF(OR(Raw_Data!E509="M",Raw_Data!E509="Male"),"Male",IF(OR(Raw_Data!E509="F",Raw_Data!E509="Female"),"Female","Not Confirmed"))</f>
        <v>Female</v>
      </c>
      <c r="I509">
        <f>Raw_Data!F509</f>
        <v>46</v>
      </c>
      <c r="J509" t="str">
        <f>FLOOR(Raw_Data!F509,10)&amp;"-"&amp;FLOOR(Raw_Data!F509,10)+9</f>
        <v>40-49</v>
      </c>
      <c r="K509" t="str">
        <f>Raw_Data!G509</f>
        <v>African American</v>
      </c>
      <c r="L509" t="str">
        <f>Raw_Data!H509</f>
        <v>General Practice</v>
      </c>
      <c r="M509" t="str">
        <f>IF(Raw_Data!I509=TRUE,"Admitted","Not Admitted")</f>
        <v>Not Admitted</v>
      </c>
      <c r="N509" t="str">
        <f>IF(Raw_Data!J509="","Not Rated",Raw_Data!J509)</f>
        <v>Not Rated</v>
      </c>
      <c r="O509">
        <f>Raw_Data!K509</f>
        <v>28</v>
      </c>
      <c r="P509" t="str">
        <f>IF(Raw_Data!K509&lt;=30,"Within Time","Delayed")</f>
        <v>Within Time</v>
      </c>
    </row>
    <row r="510" spans="1:16" x14ac:dyDescent="0.35">
      <c r="A510" t="str">
        <f>Raw_Data!A510</f>
        <v>104-23-8814</v>
      </c>
      <c r="B510" s="2">
        <f>Raw_Data!B510</f>
        <v>45047.965277777781</v>
      </c>
      <c r="C510">
        <f>HOUR(Raw_Data!B510)</f>
        <v>23</v>
      </c>
      <c r="D510" t="str">
        <f>TEXT(Raw_Data!B510,"mmm")</f>
        <v>May</v>
      </c>
      <c r="E510">
        <f>YEAR(Raw_Data!B510)</f>
        <v>2023</v>
      </c>
      <c r="F510" t="str">
        <f>TEXT(Raw_Data!B510,"mmm-yy")</f>
        <v>May-23</v>
      </c>
      <c r="G510" t="str">
        <f>PROPER(Raw_Data!C510&amp;". "&amp;Raw_Data!D510)</f>
        <v>P. Honeysett</v>
      </c>
      <c r="H510" t="str">
        <f>IF(OR(Raw_Data!E510="M",Raw_Data!E510="Male"),"Male",IF(OR(Raw_Data!E510="F",Raw_Data!E510="Female"),"Female","Not Confirmed"))</f>
        <v>Male</v>
      </c>
      <c r="I510">
        <f>Raw_Data!F510</f>
        <v>14</v>
      </c>
      <c r="J510" t="str">
        <f>FLOOR(Raw_Data!F510,10)&amp;"-"&amp;FLOOR(Raw_Data!F510,10)+9</f>
        <v>10-19</v>
      </c>
      <c r="K510" t="str">
        <f>Raw_Data!G510</f>
        <v>African American</v>
      </c>
      <c r="L510" t="str">
        <f>Raw_Data!H510</f>
        <v>General Practice</v>
      </c>
      <c r="M510" t="str">
        <f>IF(Raw_Data!I510=TRUE,"Admitted","Not Admitted")</f>
        <v>Not Admitted</v>
      </c>
      <c r="N510" t="str">
        <f>IF(Raw_Data!J510="","Not Rated",Raw_Data!J510)</f>
        <v>Not Rated</v>
      </c>
      <c r="O510">
        <f>Raw_Data!K510</f>
        <v>15</v>
      </c>
      <c r="P510" t="str">
        <f>IF(Raw_Data!K510&lt;=30,"Within Time","Delayed")</f>
        <v>Within Time</v>
      </c>
    </row>
    <row r="511" spans="1:16" x14ac:dyDescent="0.35">
      <c r="A511" t="str">
        <f>Raw_Data!A511</f>
        <v>924-48-3359</v>
      </c>
      <c r="B511" s="2">
        <f>Raw_Data!B511</f>
        <v>45047.987500000003</v>
      </c>
      <c r="C511">
        <f>HOUR(Raw_Data!B511)</f>
        <v>23</v>
      </c>
      <c r="D511" t="str">
        <f>TEXT(Raw_Data!B511,"mmm")</f>
        <v>May</v>
      </c>
      <c r="E511">
        <f>YEAR(Raw_Data!B511)</f>
        <v>2023</v>
      </c>
      <c r="F511" t="str">
        <f>TEXT(Raw_Data!B511,"mmm-yy")</f>
        <v>May-23</v>
      </c>
      <c r="G511" t="str">
        <f>PROPER(Raw_Data!C511&amp;". "&amp;Raw_Data!D511)</f>
        <v>O. Nethercott</v>
      </c>
      <c r="H511" t="str">
        <f>IF(OR(Raw_Data!E511="M",Raw_Data!E511="Male"),"Male",IF(OR(Raw_Data!E511="F",Raw_Data!E511="Female"),"Female","Not Confirmed"))</f>
        <v>Female</v>
      </c>
      <c r="I511">
        <f>Raw_Data!F511</f>
        <v>70</v>
      </c>
      <c r="J511" t="str">
        <f>FLOOR(Raw_Data!F511,10)&amp;"-"&amp;FLOOR(Raw_Data!F511,10)+9</f>
        <v>70-79</v>
      </c>
      <c r="K511" t="str">
        <f>Raw_Data!G511</f>
        <v>Unknown</v>
      </c>
      <c r="L511" t="str">
        <f>Raw_Data!H511</f>
        <v>Neurology</v>
      </c>
      <c r="M511" t="str">
        <f>IF(Raw_Data!I511=TRUE,"Admitted","Not Admitted")</f>
        <v>Admitted</v>
      </c>
      <c r="N511" t="str">
        <f>IF(Raw_Data!J511="","Not Rated",Raw_Data!J511)</f>
        <v>Not Rated</v>
      </c>
      <c r="O511">
        <f>Raw_Data!K511</f>
        <v>23</v>
      </c>
      <c r="P511" t="str">
        <f>IF(Raw_Data!K511&lt;=30,"Within Time","Delayed")</f>
        <v>Within Time</v>
      </c>
    </row>
    <row r="512" spans="1:16" x14ac:dyDescent="0.35">
      <c r="A512" t="str">
        <f>Raw_Data!A512</f>
        <v>892-31-9652</v>
      </c>
      <c r="B512" s="2">
        <f>Raw_Data!B512</f>
        <v>45048.086111111108</v>
      </c>
      <c r="C512">
        <f>HOUR(Raw_Data!B512)</f>
        <v>2</v>
      </c>
      <c r="D512" t="str">
        <f>TEXT(Raw_Data!B512,"mmm")</f>
        <v>May</v>
      </c>
      <c r="E512">
        <f>YEAR(Raw_Data!B512)</f>
        <v>2023</v>
      </c>
      <c r="F512" t="str">
        <f>TEXT(Raw_Data!B512,"mmm-yy")</f>
        <v>May-23</v>
      </c>
      <c r="G512" t="str">
        <f>PROPER(Raw_Data!C512&amp;". "&amp;Raw_Data!D512)</f>
        <v>T. Dunmore</v>
      </c>
      <c r="H512" t="str">
        <f>IF(OR(Raw_Data!E512="M",Raw_Data!E512="Male"),"Male",IF(OR(Raw_Data!E512="F",Raw_Data!E512="Female"),"Female","Not Confirmed"))</f>
        <v>Female</v>
      </c>
      <c r="I512">
        <f>Raw_Data!F512</f>
        <v>17</v>
      </c>
      <c r="J512" t="str">
        <f>FLOOR(Raw_Data!F512,10)&amp;"-"&amp;FLOOR(Raw_Data!F512,10)+9</f>
        <v>10-19</v>
      </c>
      <c r="K512" t="str">
        <f>Raw_Data!G512</f>
        <v>White</v>
      </c>
      <c r="L512" t="str">
        <f>Raw_Data!H512</f>
        <v>Gastroenterology</v>
      </c>
      <c r="M512" t="str">
        <f>IF(Raw_Data!I512=TRUE,"Admitted","Not Admitted")</f>
        <v>Admitted</v>
      </c>
      <c r="N512" t="str">
        <f>IF(Raw_Data!J512="","Not Rated",Raw_Data!J512)</f>
        <v>Not Rated</v>
      </c>
      <c r="O512">
        <f>Raw_Data!K512</f>
        <v>35</v>
      </c>
      <c r="P512" t="str">
        <f>IF(Raw_Data!K512&lt;=30,"Within Time","Delayed")</f>
        <v>Delayed</v>
      </c>
    </row>
    <row r="513" spans="1:16" x14ac:dyDescent="0.35">
      <c r="A513" t="str">
        <f>Raw_Data!A513</f>
        <v>294-39-3794</v>
      </c>
      <c r="B513" s="2">
        <f>Raw_Data!B513</f>
        <v>45048.092361111107</v>
      </c>
      <c r="C513">
        <f>HOUR(Raw_Data!B513)</f>
        <v>2</v>
      </c>
      <c r="D513" t="str">
        <f>TEXT(Raw_Data!B513,"mmm")</f>
        <v>May</v>
      </c>
      <c r="E513">
        <f>YEAR(Raw_Data!B513)</f>
        <v>2023</v>
      </c>
      <c r="F513" t="str">
        <f>TEXT(Raw_Data!B513,"mmm-yy")</f>
        <v>May-23</v>
      </c>
      <c r="G513" t="str">
        <f>PROPER(Raw_Data!C513&amp;". "&amp;Raw_Data!D513)</f>
        <v>W. Greenhalgh</v>
      </c>
      <c r="H513" t="str">
        <f>IF(OR(Raw_Data!E513="M",Raw_Data!E513="Male"),"Male",IF(OR(Raw_Data!E513="F",Raw_Data!E513="Female"),"Female","Not Confirmed"))</f>
        <v>Male</v>
      </c>
      <c r="I513">
        <f>Raw_Data!F513</f>
        <v>60</v>
      </c>
      <c r="J513" t="str">
        <f>FLOOR(Raw_Data!F513,10)&amp;"-"&amp;FLOOR(Raw_Data!F513,10)+9</f>
        <v>60-69</v>
      </c>
      <c r="K513" t="str">
        <f>Raw_Data!G513</f>
        <v>African American</v>
      </c>
      <c r="L513" t="str">
        <f>Raw_Data!H513</f>
        <v>Orthopedics</v>
      </c>
      <c r="M513" t="str">
        <f>IF(Raw_Data!I513=TRUE,"Admitted","Not Admitted")</f>
        <v>Not Admitted</v>
      </c>
      <c r="N513" t="str">
        <f>IF(Raw_Data!J513="","Not Rated",Raw_Data!J513)</f>
        <v>Not Rated</v>
      </c>
      <c r="O513">
        <f>Raw_Data!K513</f>
        <v>39</v>
      </c>
      <c r="P513" t="str">
        <f>IF(Raw_Data!K513&lt;=30,"Within Time","Delayed")</f>
        <v>Delayed</v>
      </c>
    </row>
    <row r="514" spans="1:16" x14ac:dyDescent="0.35">
      <c r="A514" t="str">
        <f>Raw_Data!A514</f>
        <v>201-41-6527</v>
      </c>
      <c r="B514" s="2">
        <f>Raw_Data!B514</f>
        <v>45048.393055555563</v>
      </c>
      <c r="C514">
        <f>HOUR(Raw_Data!B514)</f>
        <v>9</v>
      </c>
      <c r="D514" t="str">
        <f>TEXT(Raw_Data!B514,"mmm")</f>
        <v>May</v>
      </c>
      <c r="E514">
        <f>YEAR(Raw_Data!B514)</f>
        <v>2023</v>
      </c>
      <c r="F514" t="str">
        <f>TEXT(Raw_Data!B514,"mmm-yy")</f>
        <v>May-23</v>
      </c>
      <c r="G514" t="str">
        <f>PROPER(Raw_Data!C514&amp;". "&amp;Raw_Data!D514)</f>
        <v>N. Bannister</v>
      </c>
      <c r="H514" t="str">
        <f>IF(OR(Raw_Data!E514="M",Raw_Data!E514="Male"),"Male",IF(OR(Raw_Data!E514="F",Raw_Data!E514="Female"),"Female","Not Confirmed"))</f>
        <v>Male</v>
      </c>
      <c r="I514">
        <f>Raw_Data!F514</f>
        <v>68</v>
      </c>
      <c r="J514" t="str">
        <f>FLOOR(Raw_Data!F514,10)&amp;"-"&amp;FLOOR(Raw_Data!F514,10)+9</f>
        <v>60-69</v>
      </c>
      <c r="K514" t="str">
        <f>Raw_Data!G514</f>
        <v>African American</v>
      </c>
      <c r="L514" t="str">
        <f>Raw_Data!H514</f>
        <v>None</v>
      </c>
      <c r="M514" t="str">
        <f>IF(Raw_Data!I514=TRUE,"Admitted","Not Admitted")</f>
        <v>Not Admitted</v>
      </c>
      <c r="N514" t="str">
        <f>IF(Raw_Data!J514="","Not Rated",Raw_Data!J514)</f>
        <v>Not Rated</v>
      </c>
      <c r="O514">
        <f>Raw_Data!K514</f>
        <v>47</v>
      </c>
      <c r="P514" t="str">
        <f>IF(Raw_Data!K514&lt;=30,"Within Time","Delayed")</f>
        <v>Delayed</v>
      </c>
    </row>
    <row r="515" spans="1:16" x14ac:dyDescent="0.35">
      <c r="A515" t="str">
        <f>Raw_Data!A515</f>
        <v>673-84-5940</v>
      </c>
      <c r="B515" s="2">
        <f>Raw_Data!B515</f>
        <v>45048.419444444437</v>
      </c>
      <c r="C515">
        <f>HOUR(Raw_Data!B515)</f>
        <v>10</v>
      </c>
      <c r="D515" t="str">
        <f>TEXT(Raw_Data!B515,"mmm")</f>
        <v>May</v>
      </c>
      <c r="E515">
        <f>YEAR(Raw_Data!B515)</f>
        <v>2023</v>
      </c>
      <c r="F515" t="str">
        <f>TEXT(Raw_Data!B515,"mmm-yy")</f>
        <v>May-23</v>
      </c>
      <c r="G515" t="str">
        <f>PROPER(Raw_Data!C515&amp;". "&amp;Raw_Data!D515)</f>
        <v>S. Pemberton</v>
      </c>
      <c r="H515" t="str">
        <f>IF(OR(Raw_Data!E515="M",Raw_Data!E515="Male"),"Male",IF(OR(Raw_Data!E515="F",Raw_Data!E515="Female"),"Female","Not Confirmed"))</f>
        <v>Male</v>
      </c>
      <c r="I515">
        <f>Raw_Data!F515</f>
        <v>31</v>
      </c>
      <c r="J515" t="str">
        <f>FLOOR(Raw_Data!F515,10)&amp;"-"&amp;FLOOR(Raw_Data!F515,10)+9</f>
        <v>30-39</v>
      </c>
      <c r="K515" t="str">
        <f>Raw_Data!G515</f>
        <v>African American</v>
      </c>
      <c r="L515" t="str">
        <f>Raw_Data!H515</f>
        <v>None</v>
      </c>
      <c r="M515" t="str">
        <f>IF(Raw_Data!I515=TRUE,"Admitted","Not Admitted")</f>
        <v>Admitted</v>
      </c>
      <c r="N515" t="str">
        <f>IF(Raw_Data!J515="","Not Rated",Raw_Data!J515)</f>
        <v>Not Rated</v>
      </c>
      <c r="O515">
        <f>Raw_Data!K515</f>
        <v>33</v>
      </c>
      <c r="P515" t="str">
        <f>IF(Raw_Data!K515&lt;=30,"Within Time","Delayed")</f>
        <v>Delayed</v>
      </c>
    </row>
    <row r="516" spans="1:16" x14ac:dyDescent="0.35">
      <c r="A516" t="str">
        <f>Raw_Data!A516</f>
        <v>941-90-3410</v>
      </c>
      <c r="B516" s="2">
        <f>Raw_Data!B516</f>
        <v>45048.539583333331</v>
      </c>
      <c r="C516">
        <f>HOUR(Raw_Data!B516)</f>
        <v>12</v>
      </c>
      <c r="D516" t="str">
        <f>TEXT(Raw_Data!B516,"mmm")</f>
        <v>May</v>
      </c>
      <c r="E516">
        <f>YEAR(Raw_Data!B516)</f>
        <v>2023</v>
      </c>
      <c r="F516" t="str">
        <f>TEXT(Raw_Data!B516,"mmm-yy")</f>
        <v>May-23</v>
      </c>
      <c r="G516" t="str">
        <f>PROPER(Raw_Data!C516&amp;". "&amp;Raw_Data!D516)</f>
        <v>Z. Featherstone</v>
      </c>
      <c r="H516" t="str">
        <f>IF(OR(Raw_Data!E516="M",Raw_Data!E516="Male"),"Male",IF(OR(Raw_Data!E516="F",Raw_Data!E516="Female"),"Female","Not Confirmed"))</f>
        <v>Male</v>
      </c>
      <c r="I516">
        <f>Raw_Data!F516</f>
        <v>31</v>
      </c>
      <c r="J516" t="str">
        <f>FLOOR(Raw_Data!F516,10)&amp;"-"&amp;FLOOR(Raw_Data!F516,10)+9</f>
        <v>30-39</v>
      </c>
      <c r="K516" t="str">
        <f>Raw_Data!G516</f>
        <v>Two or More Races</v>
      </c>
      <c r="L516" t="str">
        <f>Raw_Data!H516</f>
        <v>Orthopedics</v>
      </c>
      <c r="M516" t="str">
        <f>IF(Raw_Data!I516=TRUE,"Admitted","Not Admitted")</f>
        <v>Not Admitted</v>
      </c>
      <c r="N516" t="str">
        <f>IF(Raw_Data!J516="","Not Rated",Raw_Data!J516)</f>
        <v>Not Rated</v>
      </c>
      <c r="O516">
        <f>Raw_Data!K516</f>
        <v>21</v>
      </c>
      <c r="P516" t="str">
        <f>IF(Raw_Data!K516&lt;=30,"Within Time","Delayed")</f>
        <v>Within Time</v>
      </c>
    </row>
    <row r="517" spans="1:16" x14ac:dyDescent="0.35">
      <c r="A517" t="str">
        <f>Raw_Data!A517</f>
        <v>539-62-9857</v>
      </c>
      <c r="B517" s="2">
        <f>Raw_Data!B517</f>
        <v>45048.693055555559</v>
      </c>
      <c r="C517">
        <f>HOUR(Raw_Data!B517)</f>
        <v>16</v>
      </c>
      <c r="D517" t="str">
        <f>TEXT(Raw_Data!B517,"mmm")</f>
        <v>May</v>
      </c>
      <c r="E517">
        <f>YEAR(Raw_Data!B517)</f>
        <v>2023</v>
      </c>
      <c r="F517" t="str">
        <f>TEXT(Raw_Data!B517,"mmm-yy")</f>
        <v>May-23</v>
      </c>
      <c r="G517" t="str">
        <f>PROPER(Raw_Data!C517&amp;". "&amp;Raw_Data!D517)</f>
        <v>P. Ollerton</v>
      </c>
      <c r="H517" t="str">
        <f>IF(OR(Raw_Data!E517="M",Raw_Data!E517="Male"),"Male",IF(OR(Raw_Data!E517="F",Raw_Data!E517="Female"),"Female","Not Confirmed"))</f>
        <v>Female</v>
      </c>
      <c r="I517">
        <f>Raw_Data!F517</f>
        <v>15</v>
      </c>
      <c r="J517" t="str">
        <f>FLOOR(Raw_Data!F517,10)&amp;"-"&amp;FLOOR(Raw_Data!F517,10)+9</f>
        <v>10-19</v>
      </c>
      <c r="K517" t="str">
        <f>Raw_Data!G517</f>
        <v>Declined to Identify</v>
      </c>
      <c r="L517" t="str">
        <f>Raw_Data!H517</f>
        <v>None</v>
      </c>
      <c r="M517" t="str">
        <f>IF(Raw_Data!I517=TRUE,"Admitted","Not Admitted")</f>
        <v>Not Admitted</v>
      </c>
      <c r="N517" t="str">
        <f>IF(Raw_Data!J517="","Not Rated",Raw_Data!J517)</f>
        <v>Not Rated</v>
      </c>
      <c r="O517">
        <f>Raw_Data!K517</f>
        <v>46</v>
      </c>
      <c r="P517" t="str">
        <f>IF(Raw_Data!K517&lt;=30,"Within Time","Delayed")</f>
        <v>Delayed</v>
      </c>
    </row>
    <row r="518" spans="1:16" x14ac:dyDescent="0.35">
      <c r="A518" t="str">
        <f>Raw_Data!A518</f>
        <v>257-60-1363</v>
      </c>
      <c r="B518" s="2">
        <f>Raw_Data!B518</f>
        <v>45048.750694444447</v>
      </c>
      <c r="C518">
        <f>HOUR(Raw_Data!B518)</f>
        <v>18</v>
      </c>
      <c r="D518" t="str">
        <f>TEXT(Raw_Data!B518,"mmm")</f>
        <v>May</v>
      </c>
      <c r="E518">
        <f>YEAR(Raw_Data!B518)</f>
        <v>2023</v>
      </c>
      <c r="F518" t="str">
        <f>TEXT(Raw_Data!B518,"mmm-yy")</f>
        <v>May-23</v>
      </c>
      <c r="G518" t="str">
        <f>PROPER(Raw_Data!C518&amp;". "&amp;Raw_Data!D518)</f>
        <v>L. Vickery</v>
      </c>
      <c r="H518" t="str">
        <f>IF(OR(Raw_Data!E518="M",Raw_Data!E518="Male"),"Male",IF(OR(Raw_Data!E518="F",Raw_Data!E518="Female"),"Female","Not Confirmed"))</f>
        <v>Male</v>
      </c>
      <c r="I518">
        <f>Raw_Data!F518</f>
        <v>54</v>
      </c>
      <c r="J518" t="str">
        <f>FLOOR(Raw_Data!F518,10)&amp;"-"&amp;FLOOR(Raw_Data!F518,10)+9</f>
        <v>50-59</v>
      </c>
      <c r="K518" t="str">
        <f>Raw_Data!G518</f>
        <v>White</v>
      </c>
      <c r="L518" t="str">
        <f>Raw_Data!H518</f>
        <v>Neurology</v>
      </c>
      <c r="M518" t="str">
        <f>IF(Raw_Data!I518=TRUE,"Admitted","Not Admitted")</f>
        <v>Admitted</v>
      </c>
      <c r="N518" t="str">
        <f>IF(Raw_Data!J518="","Not Rated",Raw_Data!J518)</f>
        <v>Not Rated</v>
      </c>
      <c r="O518">
        <f>Raw_Data!K518</f>
        <v>42</v>
      </c>
      <c r="P518" t="str">
        <f>IF(Raw_Data!K518&lt;=30,"Within Time","Delayed")</f>
        <v>Delayed</v>
      </c>
    </row>
    <row r="519" spans="1:16" x14ac:dyDescent="0.35">
      <c r="A519" t="str">
        <f>Raw_Data!A519</f>
        <v>583-88-5445</v>
      </c>
      <c r="B519" s="2">
        <f>Raw_Data!B519</f>
        <v>45048.800000000003</v>
      </c>
      <c r="C519">
        <f>HOUR(Raw_Data!B519)</f>
        <v>19</v>
      </c>
      <c r="D519" t="str">
        <f>TEXT(Raw_Data!B519,"mmm")</f>
        <v>May</v>
      </c>
      <c r="E519">
        <f>YEAR(Raw_Data!B519)</f>
        <v>2023</v>
      </c>
      <c r="F519" t="str">
        <f>TEXT(Raw_Data!B519,"mmm-yy")</f>
        <v>May-23</v>
      </c>
      <c r="G519" t="str">
        <f>PROPER(Raw_Data!C519&amp;". "&amp;Raw_Data!D519)</f>
        <v>N. Titcombe</v>
      </c>
      <c r="H519" t="str">
        <f>IF(OR(Raw_Data!E519="M",Raw_Data!E519="Male"),"Male",IF(OR(Raw_Data!E519="F",Raw_Data!E519="Female"),"Female","Not Confirmed"))</f>
        <v>Male</v>
      </c>
      <c r="I519">
        <f>Raw_Data!F519</f>
        <v>34</v>
      </c>
      <c r="J519" t="str">
        <f>FLOOR(Raw_Data!F519,10)&amp;"-"&amp;FLOOR(Raw_Data!F519,10)+9</f>
        <v>30-39</v>
      </c>
      <c r="K519" t="str">
        <f>Raw_Data!G519</f>
        <v>White</v>
      </c>
      <c r="L519" t="str">
        <f>Raw_Data!H519</f>
        <v>None</v>
      </c>
      <c r="M519" t="str">
        <f>IF(Raw_Data!I519=TRUE,"Admitted","Not Admitted")</f>
        <v>Admitted</v>
      </c>
      <c r="N519" t="str">
        <f>IF(Raw_Data!J519="","Not Rated",Raw_Data!J519)</f>
        <v>Not Rated</v>
      </c>
      <c r="O519">
        <f>Raw_Data!K519</f>
        <v>24</v>
      </c>
      <c r="P519" t="str">
        <f>IF(Raw_Data!K519&lt;=30,"Within Time","Delayed")</f>
        <v>Within Time</v>
      </c>
    </row>
    <row r="520" spans="1:16" x14ac:dyDescent="0.35">
      <c r="A520" t="str">
        <f>Raw_Data!A520</f>
        <v>686-80-4160</v>
      </c>
      <c r="B520" s="2">
        <f>Raw_Data!B520</f>
        <v>45048.804166666669</v>
      </c>
      <c r="C520">
        <f>HOUR(Raw_Data!B520)</f>
        <v>19</v>
      </c>
      <c r="D520" t="str">
        <f>TEXT(Raw_Data!B520,"mmm")</f>
        <v>May</v>
      </c>
      <c r="E520">
        <f>YEAR(Raw_Data!B520)</f>
        <v>2023</v>
      </c>
      <c r="F520" t="str">
        <f>TEXT(Raw_Data!B520,"mmm-yy")</f>
        <v>May-23</v>
      </c>
      <c r="G520" t="str">
        <f>PROPER(Raw_Data!C520&amp;". "&amp;Raw_Data!D520)</f>
        <v>Z. Perrat</v>
      </c>
      <c r="H520" t="str">
        <f>IF(OR(Raw_Data!E520="M",Raw_Data!E520="Male"),"Male",IF(OR(Raw_Data!E520="F",Raw_Data!E520="Female"),"Female","Not Confirmed"))</f>
        <v>Male</v>
      </c>
      <c r="I520">
        <f>Raw_Data!F520</f>
        <v>7</v>
      </c>
      <c r="J520" t="str">
        <f>FLOOR(Raw_Data!F520,10)&amp;"-"&amp;FLOOR(Raw_Data!F520,10)+9</f>
        <v>0-9</v>
      </c>
      <c r="K520" t="str">
        <f>Raw_Data!G520</f>
        <v>White</v>
      </c>
      <c r="L520" t="str">
        <f>Raw_Data!H520</f>
        <v>None</v>
      </c>
      <c r="M520" t="str">
        <f>IF(Raw_Data!I520=TRUE,"Admitted","Not Admitted")</f>
        <v>Admitted</v>
      </c>
      <c r="N520" t="str">
        <f>IF(Raw_Data!J520="","Not Rated",Raw_Data!J520)</f>
        <v>Not Rated</v>
      </c>
      <c r="O520">
        <f>Raw_Data!K520</f>
        <v>41</v>
      </c>
      <c r="P520" t="str">
        <f>IF(Raw_Data!K520&lt;=30,"Within Time","Delayed")</f>
        <v>Delayed</v>
      </c>
    </row>
    <row r="521" spans="1:16" x14ac:dyDescent="0.35">
      <c r="A521" t="str">
        <f>Raw_Data!A521</f>
        <v>410-77-7637</v>
      </c>
      <c r="B521" s="2">
        <f>Raw_Data!B521</f>
        <v>45048.861805555563</v>
      </c>
      <c r="C521">
        <f>HOUR(Raw_Data!B521)</f>
        <v>20</v>
      </c>
      <c r="D521" t="str">
        <f>TEXT(Raw_Data!B521,"mmm")</f>
        <v>May</v>
      </c>
      <c r="E521">
        <f>YEAR(Raw_Data!B521)</f>
        <v>2023</v>
      </c>
      <c r="F521" t="str">
        <f>TEXT(Raw_Data!B521,"mmm-yy")</f>
        <v>May-23</v>
      </c>
      <c r="G521" t="str">
        <f>PROPER(Raw_Data!C521&amp;". "&amp;Raw_Data!D521)</f>
        <v>A. Middleditch</v>
      </c>
      <c r="H521" t="str">
        <f>IF(OR(Raw_Data!E521="M",Raw_Data!E521="Male"),"Male",IF(OR(Raw_Data!E521="F",Raw_Data!E521="Female"),"Female","Not Confirmed"))</f>
        <v>Male</v>
      </c>
      <c r="I521">
        <f>Raw_Data!F521</f>
        <v>76</v>
      </c>
      <c r="J521" t="str">
        <f>FLOOR(Raw_Data!F521,10)&amp;"-"&amp;FLOOR(Raw_Data!F521,10)+9</f>
        <v>70-79</v>
      </c>
      <c r="K521" t="str">
        <f>Raw_Data!G521</f>
        <v>Declined to Identify</v>
      </c>
      <c r="L521" t="str">
        <f>Raw_Data!H521</f>
        <v>None</v>
      </c>
      <c r="M521" t="str">
        <f>IF(Raw_Data!I521=TRUE,"Admitted","Not Admitted")</f>
        <v>Admitted</v>
      </c>
      <c r="N521" t="str">
        <f>IF(Raw_Data!J521="","Not Rated",Raw_Data!J521)</f>
        <v>Not Rated</v>
      </c>
      <c r="O521">
        <f>Raw_Data!K521</f>
        <v>37</v>
      </c>
      <c r="P521" t="str">
        <f>IF(Raw_Data!K521&lt;=30,"Within Time","Delayed")</f>
        <v>Delayed</v>
      </c>
    </row>
    <row r="522" spans="1:16" x14ac:dyDescent="0.35">
      <c r="A522" t="str">
        <f>Raw_Data!A522</f>
        <v>137-47-4302</v>
      </c>
      <c r="B522" s="2">
        <f>Raw_Data!B522</f>
        <v>45048.898611111108</v>
      </c>
      <c r="C522">
        <f>HOUR(Raw_Data!B522)</f>
        <v>21</v>
      </c>
      <c r="D522" t="str">
        <f>TEXT(Raw_Data!B522,"mmm")</f>
        <v>May</v>
      </c>
      <c r="E522">
        <f>YEAR(Raw_Data!B522)</f>
        <v>2023</v>
      </c>
      <c r="F522" t="str">
        <f>TEXT(Raw_Data!B522,"mmm-yy")</f>
        <v>May-23</v>
      </c>
      <c r="G522" t="str">
        <f>PROPER(Raw_Data!C522&amp;". "&amp;Raw_Data!D522)</f>
        <v>Z. Kingsley</v>
      </c>
      <c r="H522" t="str">
        <f>IF(OR(Raw_Data!E522="M",Raw_Data!E522="Male"),"Male",IF(OR(Raw_Data!E522="F",Raw_Data!E522="Female"),"Female","Not Confirmed"))</f>
        <v>Female</v>
      </c>
      <c r="I522">
        <f>Raw_Data!F522</f>
        <v>41</v>
      </c>
      <c r="J522" t="str">
        <f>FLOOR(Raw_Data!F522,10)&amp;"-"&amp;FLOOR(Raw_Data!F522,10)+9</f>
        <v>40-49</v>
      </c>
      <c r="K522" t="str">
        <f>Raw_Data!G522</f>
        <v>Unknown</v>
      </c>
      <c r="L522" t="str">
        <f>Raw_Data!H522</f>
        <v>None</v>
      </c>
      <c r="M522" t="str">
        <f>IF(Raw_Data!I522=TRUE,"Admitted","Not Admitted")</f>
        <v>Not Admitted</v>
      </c>
      <c r="N522" t="str">
        <f>IF(Raw_Data!J522="","Not Rated",Raw_Data!J522)</f>
        <v>Not Rated</v>
      </c>
      <c r="O522">
        <f>Raw_Data!K522</f>
        <v>26</v>
      </c>
      <c r="P522" t="str">
        <f>IF(Raw_Data!K522&lt;=30,"Within Time","Delayed")</f>
        <v>Within Time</v>
      </c>
    </row>
    <row r="523" spans="1:16" x14ac:dyDescent="0.35">
      <c r="A523" t="str">
        <f>Raw_Data!A523</f>
        <v>299-88-2012</v>
      </c>
      <c r="B523" s="2">
        <f>Raw_Data!B523</f>
        <v>45048.964583333327</v>
      </c>
      <c r="C523">
        <f>HOUR(Raw_Data!B523)</f>
        <v>23</v>
      </c>
      <c r="D523" t="str">
        <f>TEXT(Raw_Data!B523,"mmm")</f>
        <v>May</v>
      </c>
      <c r="E523">
        <f>YEAR(Raw_Data!B523)</f>
        <v>2023</v>
      </c>
      <c r="F523" t="str">
        <f>TEXT(Raw_Data!B523,"mmm-yy")</f>
        <v>May-23</v>
      </c>
      <c r="G523" t="str">
        <f>PROPER(Raw_Data!C523&amp;". "&amp;Raw_Data!D523)</f>
        <v>J. Quarmby</v>
      </c>
      <c r="H523" t="str">
        <f>IF(OR(Raw_Data!E523="M",Raw_Data!E523="Male"),"Male",IF(OR(Raw_Data!E523="F",Raw_Data!E523="Female"),"Female","Not Confirmed"))</f>
        <v>Male</v>
      </c>
      <c r="I523">
        <f>Raw_Data!F523</f>
        <v>75</v>
      </c>
      <c r="J523" t="str">
        <f>FLOOR(Raw_Data!F523,10)&amp;"-"&amp;FLOOR(Raw_Data!F523,10)+9</f>
        <v>70-79</v>
      </c>
      <c r="K523" t="str">
        <f>Raw_Data!G523</f>
        <v>Unknown</v>
      </c>
      <c r="L523" t="str">
        <f>Raw_Data!H523</f>
        <v>None</v>
      </c>
      <c r="M523" t="str">
        <f>IF(Raw_Data!I523=TRUE,"Admitted","Not Admitted")</f>
        <v>Not Admitted</v>
      </c>
      <c r="N523" t="str">
        <f>IF(Raw_Data!J523="","Not Rated",Raw_Data!J523)</f>
        <v>Not Rated</v>
      </c>
      <c r="O523">
        <f>Raw_Data!K523</f>
        <v>37</v>
      </c>
      <c r="P523" t="str">
        <f>IF(Raw_Data!K523&lt;=30,"Within Time","Delayed")</f>
        <v>Delayed</v>
      </c>
    </row>
    <row r="524" spans="1:16" x14ac:dyDescent="0.35">
      <c r="A524" t="str">
        <f>Raw_Data!A524</f>
        <v>773-45-7045</v>
      </c>
      <c r="B524" s="2">
        <f>Raw_Data!B524</f>
        <v>45048.995138888888</v>
      </c>
      <c r="C524">
        <f>HOUR(Raw_Data!B524)</f>
        <v>23</v>
      </c>
      <c r="D524" t="str">
        <f>TEXT(Raw_Data!B524,"mmm")</f>
        <v>May</v>
      </c>
      <c r="E524">
        <f>YEAR(Raw_Data!B524)</f>
        <v>2023</v>
      </c>
      <c r="F524" t="str">
        <f>TEXT(Raw_Data!B524,"mmm-yy")</f>
        <v>May-23</v>
      </c>
      <c r="G524" t="str">
        <f>PROPER(Raw_Data!C524&amp;". "&amp;Raw_Data!D524)</f>
        <v>C. Merriweather</v>
      </c>
      <c r="H524" t="str">
        <f>IF(OR(Raw_Data!E524="M",Raw_Data!E524="Male"),"Male",IF(OR(Raw_Data!E524="F",Raw_Data!E524="Female"),"Female","Not Confirmed"))</f>
        <v>Male</v>
      </c>
      <c r="I524">
        <f>Raw_Data!F524</f>
        <v>77</v>
      </c>
      <c r="J524" t="str">
        <f>FLOOR(Raw_Data!F524,10)&amp;"-"&amp;FLOOR(Raw_Data!F524,10)+9</f>
        <v>70-79</v>
      </c>
      <c r="K524" t="str">
        <f>Raw_Data!G524</f>
        <v>Two or More Races</v>
      </c>
      <c r="L524" t="str">
        <f>Raw_Data!H524</f>
        <v>Renal</v>
      </c>
      <c r="M524" t="str">
        <f>IF(Raw_Data!I524=TRUE,"Admitted","Not Admitted")</f>
        <v>Not Admitted</v>
      </c>
      <c r="N524" t="str">
        <f>IF(Raw_Data!J524="","Not Rated",Raw_Data!J524)</f>
        <v>Not Rated</v>
      </c>
      <c r="O524">
        <f>Raw_Data!K524</f>
        <v>46</v>
      </c>
      <c r="P524" t="str">
        <f>IF(Raw_Data!K524&lt;=30,"Within Time","Delayed")</f>
        <v>Delayed</v>
      </c>
    </row>
    <row r="525" spans="1:16" x14ac:dyDescent="0.35">
      <c r="A525" t="str">
        <f>Raw_Data!A525</f>
        <v>296-48-6419</v>
      </c>
      <c r="B525" s="2">
        <f>Raw_Data!B525</f>
        <v>45049.004861111112</v>
      </c>
      <c r="C525">
        <f>HOUR(Raw_Data!B525)</f>
        <v>0</v>
      </c>
      <c r="D525" t="str">
        <f>TEXT(Raw_Data!B525,"mmm")</f>
        <v>May</v>
      </c>
      <c r="E525">
        <f>YEAR(Raw_Data!B525)</f>
        <v>2023</v>
      </c>
      <c r="F525" t="str">
        <f>TEXT(Raw_Data!B525,"mmm-yy")</f>
        <v>May-23</v>
      </c>
      <c r="G525" t="str">
        <f>PROPER(Raw_Data!C525&amp;". "&amp;Raw_Data!D525)</f>
        <v>E. Middleditch</v>
      </c>
      <c r="H525" t="str">
        <f>IF(OR(Raw_Data!E525="M",Raw_Data!E525="Male"),"Male",IF(OR(Raw_Data!E525="F",Raw_Data!E525="Female"),"Female","Not Confirmed"))</f>
        <v>Male</v>
      </c>
      <c r="I525">
        <f>Raw_Data!F525</f>
        <v>23</v>
      </c>
      <c r="J525" t="str">
        <f>FLOOR(Raw_Data!F525,10)&amp;"-"&amp;FLOOR(Raw_Data!F525,10)+9</f>
        <v>20-29</v>
      </c>
      <c r="K525" t="str">
        <f>Raw_Data!G525</f>
        <v>Two or More Races</v>
      </c>
      <c r="L525" t="str">
        <f>Raw_Data!H525</f>
        <v>None</v>
      </c>
      <c r="M525" t="str">
        <f>IF(Raw_Data!I525=TRUE,"Admitted","Not Admitted")</f>
        <v>Not Admitted</v>
      </c>
      <c r="N525" t="str">
        <f>IF(Raw_Data!J525="","Not Rated",Raw_Data!J525)</f>
        <v>Not Rated</v>
      </c>
      <c r="O525">
        <f>Raw_Data!K525</f>
        <v>35</v>
      </c>
      <c r="P525" t="str">
        <f>IF(Raw_Data!K525&lt;=30,"Within Time","Delayed")</f>
        <v>Delayed</v>
      </c>
    </row>
    <row r="526" spans="1:16" x14ac:dyDescent="0.35">
      <c r="A526" t="str">
        <f>Raw_Data!A526</f>
        <v>544-11-7077</v>
      </c>
      <c r="B526" s="2">
        <f>Raw_Data!B526</f>
        <v>45049.051388888889</v>
      </c>
      <c r="C526">
        <f>HOUR(Raw_Data!B526)</f>
        <v>1</v>
      </c>
      <c r="D526" t="str">
        <f>TEXT(Raw_Data!B526,"mmm")</f>
        <v>May</v>
      </c>
      <c r="E526">
        <f>YEAR(Raw_Data!B526)</f>
        <v>2023</v>
      </c>
      <c r="F526" t="str">
        <f>TEXT(Raw_Data!B526,"mmm-yy")</f>
        <v>May-23</v>
      </c>
      <c r="G526" t="str">
        <f>PROPER(Raw_Data!C526&amp;". "&amp;Raw_Data!D526)</f>
        <v>E. Corpes</v>
      </c>
      <c r="H526" t="str">
        <f>IF(OR(Raw_Data!E526="M",Raw_Data!E526="Male"),"Male",IF(OR(Raw_Data!E526="F",Raw_Data!E526="Female"),"Female","Not Confirmed"))</f>
        <v>Female</v>
      </c>
      <c r="I526">
        <f>Raw_Data!F526</f>
        <v>55</v>
      </c>
      <c r="J526" t="str">
        <f>FLOOR(Raw_Data!F526,10)&amp;"-"&amp;FLOOR(Raw_Data!F526,10)+9</f>
        <v>50-59</v>
      </c>
      <c r="K526" t="str">
        <f>Raw_Data!G526</f>
        <v>African American</v>
      </c>
      <c r="L526" t="str">
        <f>Raw_Data!H526</f>
        <v>None</v>
      </c>
      <c r="M526" t="str">
        <f>IF(Raw_Data!I526=TRUE,"Admitted","Not Admitted")</f>
        <v>Not Admitted</v>
      </c>
      <c r="N526">
        <f>IF(Raw_Data!J526="","Not Rated",Raw_Data!J526)</f>
        <v>3</v>
      </c>
      <c r="O526">
        <f>Raw_Data!K526</f>
        <v>47</v>
      </c>
      <c r="P526" t="str">
        <f>IF(Raw_Data!K526&lt;=30,"Within Time","Delayed")</f>
        <v>Delayed</v>
      </c>
    </row>
    <row r="527" spans="1:16" x14ac:dyDescent="0.35">
      <c r="A527" t="str">
        <f>Raw_Data!A527</f>
        <v>133-77-7712</v>
      </c>
      <c r="B527" s="2">
        <f>Raw_Data!B527</f>
        <v>45049.157638888893</v>
      </c>
      <c r="C527">
        <f>HOUR(Raw_Data!B527)</f>
        <v>3</v>
      </c>
      <c r="D527" t="str">
        <f>TEXT(Raw_Data!B527,"mmm")</f>
        <v>May</v>
      </c>
      <c r="E527">
        <f>YEAR(Raw_Data!B527)</f>
        <v>2023</v>
      </c>
      <c r="F527" t="str">
        <f>TEXT(Raw_Data!B527,"mmm-yy")</f>
        <v>May-23</v>
      </c>
      <c r="G527" t="str">
        <f>PROPER(Raw_Data!C527&amp;". "&amp;Raw_Data!D527)</f>
        <v>Z. Ashcombe</v>
      </c>
      <c r="H527" t="str">
        <f>IF(OR(Raw_Data!E527="M",Raw_Data!E527="Male"),"Male",IF(OR(Raw_Data!E527="F",Raw_Data!E527="Female"),"Female","Not Confirmed"))</f>
        <v>Female</v>
      </c>
      <c r="I527">
        <f>Raw_Data!F527</f>
        <v>74</v>
      </c>
      <c r="J527" t="str">
        <f>FLOOR(Raw_Data!F527,10)&amp;"-"&amp;FLOOR(Raw_Data!F527,10)+9</f>
        <v>70-79</v>
      </c>
      <c r="K527" t="str">
        <f>Raw_Data!G527</f>
        <v>White</v>
      </c>
      <c r="L527" t="str">
        <f>Raw_Data!H527</f>
        <v>General Practice</v>
      </c>
      <c r="M527" t="str">
        <f>IF(Raw_Data!I527=TRUE,"Admitted","Not Admitted")</f>
        <v>Not Admitted</v>
      </c>
      <c r="N527">
        <f>IF(Raw_Data!J527="","Not Rated",Raw_Data!J527)</f>
        <v>4</v>
      </c>
      <c r="O527">
        <f>Raw_Data!K527</f>
        <v>59</v>
      </c>
      <c r="P527" t="str">
        <f>IF(Raw_Data!K527&lt;=30,"Within Time","Delayed")</f>
        <v>Delayed</v>
      </c>
    </row>
    <row r="528" spans="1:16" x14ac:dyDescent="0.35">
      <c r="A528" t="str">
        <f>Raw_Data!A528</f>
        <v>712-78-4951</v>
      </c>
      <c r="B528" s="2">
        <f>Raw_Data!B528</f>
        <v>45049.163888888892</v>
      </c>
      <c r="C528">
        <f>HOUR(Raw_Data!B528)</f>
        <v>3</v>
      </c>
      <c r="D528" t="str">
        <f>TEXT(Raw_Data!B528,"mmm")</f>
        <v>May</v>
      </c>
      <c r="E528">
        <f>YEAR(Raw_Data!B528)</f>
        <v>2023</v>
      </c>
      <c r="F528" t="str">
        <f>TEXT(Raw_Data!B528,"mmm-yy")</f>
        <v>May-23</v>
      </c>
      <c r="G528" t="str">
        <f>PROPER(Raw_Data!C528&amp;". "&amp;Raw_Data!D528)</f>
        <v>P. Underhill</v>
      </c>
      <c r="H528" t="str">
        <f>IF(OR(Raw_Data!E528="M",Raw_Data!E528="Male"),"Male",IF(OR(Raw_Data!E528="F",Raw_Data!E528="Female"),"Female","Not Confirmed"))</f>
        <v>Female</v>
      </c>
      <c r="I528">
        <f>Raw_Data!F528</f>
        <v>1</v>
      </c>
      <c r="J528" t="str">
        <f>FLOOR(Raw_Data!F528,10)&amp;"-"&amp;FLOOR(Raw_Data!F528,10)+9</f>
        <v>0-9</v>
      </c>
      <c r="K528" t="str">
        <f>Raw_Data!G528</f>
        <v>Unknown</v>
      </c>
      <c r="L528" t="str">
        <f>Raw_Data!H528</f>
        <v>None</v>
      </c>
      <c r="M528" t="str">
        <f>IF(Raw_Data!I528=TRUE,"Admitted","Not Admitted")</f>
        <v>Not Admitted</v>
      </c>
      <c r="N528" t="str">
        <f>IF(Raw_Data!J528="","Not Rated",Raw_Data!J528)</f>
        <v>Not Rated</v>
      </c>
      <c r="O528">
        <f>Raw_Data!K528</f>
        <v>31</v>
      </c>
      <c r="P528" t="str">
        <f>IF(Raw_Data!K528&lt;=30,"Within Time","Delayed")</f>
        <v>Delayed</v>
      </c>
    </row>
    <row r="529" spans="1:16" x14ac:dyDescent="0.35">
      <c r="A529" t="str">
        <f>Raw_Data!A529</f>
        <v>687-10-7844</v>
      </c>
      <c r="B529" s="2">
        <f>Raw_Data!B529</f>
        <v>45049.202777777777</v>
      </c>
      <c r="C529">
        <f>HOUR(Raw_Data!B529)</f>
        <v>4</v>
      </c>
      <c r="D529" t="str">
        <f>TEXT(Raw_Data!B529,"mmm")</f>
        <v>May</v>
      </c>
      <c r="E529">
        <f>YEAR(Raw_Data!B529)</f>
        <v>2023</v>
      </c>
      <c r="F529" t="str">
        <f>TEXT(Raw_Data!B529,"mmm-yy")</f>
        <v>May-23</v>
      </c>
      <c r="G529" t="str">
        <f>PROPER(Raw_Data!C529&amp;". "&amp;Raw_Data!D529)</f>
        <v>B. Verity</v>
      </c>
      <c r="H529" t="str">
        <f>IF(OR(Raw_Data!E529="M",Raw_Data!E529="Male"),"Male",IF(OR(Raw_Data!E529="F",Raw_Data!E529="Female"),"Female","Not Confirmed"))</f>
        <v>Female</v>
      </c>
      <c r="I529">
        <f>Raw_Data!F529</f>
        <v>65</v>
      </c>
      <c r="J529" t="str">
        <f>FLOOR(Raw_Data!F529,10)&amp;"-"&amp;FLOOR(Raw_Data!F529,10)+9</f>
        <v>60-69</v>
      </c>
      <c r="K529" t="str">
        <f>Raw_Data!G529</f>
        <v>White</v>
      </c>
      <c r="L529" t="str">
        <f>Raw_Data!H529</f>
        <v>None</v>
      </c>
      <c r="M529" t="str">
        <f>IF(Raw_Data!I529=TRUE,"Admitted","Not Admitted")</f>
        <v>Admitted</v>
      </c>
      <c r="N529" t="str">
        <f>IF(Raw_Data!J529="","Not Rated",Raw_Data!J529)</f>
        <v>Not Rated</v>
      </c>
      <c r="O529">
        <f>Raw_Data!K529</f>
        <v>16</v>
      </c>
      <c r="P529" t="str">
        <f>IF(Raw_Data!K529&lt;=30,"Within Time","Delayed")</f>
        <v>Within Time</v>
      </c>
    </row>
    <row r="530" spans="1:16" x14ac:dyDescent="0.35">
      <c r="A530" t="str">
        <f>Raw_Data!A530</f>
        <v>301-72-2830</v>
      </c>
      <c r="B530" s="2">
        <f>Raw_Data!B530</f>
        <v>45049.331250000003</v>
      </c>
      <c r="C530">
        <f>HOUR(Raw_Data!B530)</f>
        <v>7</v>
      </c>
      <c r="D530" t="str">
        <f>TEXT(Raw_Data!B530,"mmm")</f>
        <v>May</v>
      </c>
      <c r="E530">
        <f>YEAR(Raw_Data!B530)</f>
        <v>2023</v>
      </c>
      <c r="F530" t="str">
        <f>TEXT(Raw_Data!B530,"mmm-yy")</f>
        <v>May-23</v>
      </c>
      <c r="G530" t="str">
        <f>PROPER(Raw_Data!C530&amp;". "&amp;Raw_Data!D530)</f>
        <v>I. Brixey</v>
      </c>
      <c r="H530" t="str">
        <f>IF(OR(Raw_Data!E530="M",Raw_Data!E530="Male"),"Male",IF(OR(Raw_Data!E530="F",Raw_Data!E530="Female"),"Female","Not Confirmed"))</f>
        <v>Male</v>
      </c>
      <c r="I530">
        <f>Raw_Data!F530</f>
        <v>24</v>
      </c>
      <c r="J530" t="str">
        <f>FLOOR(Raw_Data!F530,10)&amp;"-"&amp;FLOOR(Raw_Data!F530,10)+9</f>
        <v>20-29</v>
      </c>
      <c r="K530" t="str">
        <f>Raw_Data!G530</f>
        <v>Pacific Islander</v>
      </c>
      <c r="L530" t="str">
        <f>Raw_Data!H530</f>
        <v>None</v>
      </c>
      <c r="M530" t="str">
        <f>IF(Raw_Data!I530=TRUE,"Admitted","Not Admitted")</f>
        <v>Admitted</v>
      </c>
      <c r="N530" t="str">
        <f>IF(Raw_Data!J530="","Not Rated",Raw_Data!J530)</f>
        <v>Not Rated</v>
      </c>
      <c r="O530">
        <f>Raw_Data!K530</f>
        <v>16</v>
      </c>
      <c r="P530" t="str">
        <f>IF(Raw_Data!K530&lt;=30,"Within Time","Delayed")</f>
        <v>Within Time</v>
      </c>
    </row>
    <row r="531" spans="1:16" x14ac:dyDescent="0.35">
      <c r="A531" t="str">
        <f>Raw_Data!A531</f>
        <v>340-44-6398</v>
      </c>
      <c r="B531" s="2">
        <f>Raw_Data!B531</f>
        <v>45049.333333333343</v>
      </c>
      <c r="C531">
        <f>HOUR(Raw_Data!B531)</f>
        <v>8</v>
      </c>
      <c r="D531" t="str">
        <f>TEXT(Raw_Data!B531,"mmm")</f>
        <v>May</v>
      </c>
      <c r="E531">
        <f>YEAR(Raw_Data!B531)</f>
        <v>2023</v>
      </c>
      <c r="F531" t="str">
        <f>TEXT(Raw_Data!B531,"mmm-yy")</f>
        <v>May-23</v>
      </c>
      <c r="G531" t="str">
        <f>PROPER(Raw_Data!C531&amp;". "&amp;Raw_Data!D531)</f>
        <v>D. Ellerby</v>
      </c>
      <c r="H531" t="str">
        <f>IF(OR(Raw_Data!E531="M",Raw_Data!E531="Male"),"Male",IF(OR(Raw_Data!E531="F",Raw_Data!E531="Female"),"Female","Not Confirmed"))</f>
        <v>Male</v>
      </c>
      <c r="I531">
        <f>Raw_Data!F531</f>
        <v>61</v>
      </c>
      <c r="J531" t="str">
        <f>FLOOR(Raw_Data!F531,10)&amp;"-"&amp;FLOOR(Raw_Data!F531,10)+9</f>
        <v>60-69</v>
      </c>
      <c r="K531" t="str">
        <f>Raw_Data!G531</f>
        <v>Two or More Races</v>
      </c>
      <c r="L531" t="str">
        <f>Raw_Data!H531</f>
        <v>None</v>
      </c>
      <c r="M531" t="str">
        <f>IF(Raw_Data!I531=TRUE,"Admitted","Not Admitted")</f>
        <v>Not Admitted</v>
      </c>
      <c r="N531" t="str">
        <f>IF(Raw_Data!J531="","Not Rated",Raw_Data!J531)</f>
        <v>Not Rated</v>
      </c>
      <c r="O531">
        <f>Raw_Data!K531</f>
        <v>37</v>
      </c>
      <c r="P531" t="str">
        <f>IF(Raw_Data!K531&lt;=30,"Within Time","Delayed")</f>
        <v>Delayed</v>
      </c>
    </row>
    <row r="532" spans="1:16" x14ac:dyDescent="0.35">
      <c r="A532" t="str">
        <f>Raw_Data!A532</f>
        <v>656-55-6815</v>
      </c>
      <c r="B532" s="2">
        <f>Raw_Data!B532</f>
        <v>45049.361111111109</v>
      </c>
      <c r="C532">
        <f>HOUR(Raw_Data!B532)</f>
        <v>8</v>
      </c>
      <c r="D532" t="str">
        <f>TEXT(Raw_Data!B532,"mmm")</f>
        <v>May</v>
      </c>
      <c r="E532">
        <f>YEAR(Raw_Data!B532)</f>
        <v>2023</v>
      </c>
      <c r="F532" t="str">
        <f>TEXT(Raw_Data!B532,"mmm-yy")</f>
        <v>May-23</v>
      </c>
      <c r="G532" t="str">
        <f>PROPER(Raw_Data!C532&amp;". "&amp;Raw_Data!D532)</f>
        <v>E. Loxley</v>
      </c>
      <c r="H532" t="str">
        <f>IF(OR(Raw_Data!E532="M",Raw_Data!E532="Male"),"Male",IF(OR(Raw_Data!E532="F",Raw_Data!E532="Female"),"Female","Not Confirmed"))</f>
        <v>Male</v>
      </c>
      <c r="I532">
        <f>Raw_Data!F532</f>
        <v>48</v>
      </c>
      <c r="J532" t="str">
        <f>FLOOR(Raw_Data!F532,10)&amp;"-"&amp;FLOOR(Raw_Data!F532,10)+9</f>
        <v>40-49</v>
      </c>
      <c r="K532" t="str">
        <f>Raw_Data!G532</f>
        <v>Pacific Islander</v>
      </c>
      <c r="L532" t="str">
        <f>Raw_Data!H532</f>
        <v>General Practice</v>
      </c>
      <c r="M532" t="str">
        <f>IF(Raw_Data!I532=TRUE,"Admitted","Not Admitted")</f>
        <v>Admitted</v>
      </c>
      <c r="N532" t="str">
        <f>IF(Raw_Data!J532="","Not Rated",Raw_Data!J532)</f>
        <v>Not Rated</v>
      </c>
      <c r="O532">
        <f>Raw_Data!K532</f>
        <v>58</v>
      </c>
      <c r="P532" t="str">
        <f>IF(Raw_Data!K532&lt;=30,"Within Time","Delayed")</f>
        <v>Delayed</v>
      </c>
    </row>
    <row r="533" spans="1:16" x14ac:dyDescent="0.35">
      <c r="A533" t="str">
        <f>Raw_Data!A533</f>
        <v>136-52-3525</v>
      </c>
      <c r="B533" s="2">
        <f>Raw_Data!B533</f>
        <v>45049.371527777781</v>
      </c>
      <c r="C533">
        <f>HOUR(Raw_Data!B533)</f>
        <v>8</v>
      </c>
      <c r="D533" t="str">
        <f>TEXT(Raw_Data!B533,"mmm")</f>
        <v>May</v>
      </c>
      <c r="E533">
        <f>YEAR(Raw_Data!B533)</f>
        <v>2023</v>
      </c>
      <c r="F533" t="str">
        <f>TEXT(Raw_Data!B533,"mmm-yy")</f>
        <v>May-23</v>
      </c>
      <c r="G533" t="str">
        <f>PROPER(Raw_Data!C533&amp;". "&amp;Raw_Data!D533)</f>
        <v>H. Churchard</v>
      </c>
      <c r="H533" t="str">
        <f>IF(OR(Raw_Data!E533="M",Raw_Data!E533="Male"),"Male",IF(OR(Raw_Data!E533="F",Raw_Data!E533="Female"),"Female","Not Confirmed"))</f>
        <v>Female</v>
      </c>
      <c r="I533">
        <f>Raw_Data!F533</f>
        <v>22</v>
      </c>
      <c r="J533" t="str">
        <f>FLOOR(Raw_Data!F533,10)&amp;"-"&amp;FLOOR(Raw_Data!F533,10)+9</f>
        <v>20-29</v>
      </c>
      <c r="K533" t="str">
        <f>Raw_Data!G533</f>
        <v>Pacific Islander</v>
      </c>
      <c r="L533" t="str">
        <f>Raw_Data!H533</f>
        <v>None</v>
      </c>
      <c r="M533" t="str">
        <f>IF(Raw_Data!I533=TRUE,"Admitted","Not Admitted")</f>
        <v>Not Admitted</v>
      </c>
      <c r="N533" t="str">
        <f>IF(Raw_Data!J533="","Not Rated",Raw_Data!J533)</f>
        <v>Not Rated</v>
      </c>
      <c r="O533">
        <f>Raw_Data!K533</f>
        <v>60</v>
      </c>
      <c r="P533" t="str">
        <f>IF(Raw_Data!K533&lt;=30,"Within Time","Delayed")</f>
        <v>Delayed</v>
      </c>
    </row>
    <row r="534" spans="1:16" x14ac:dyDescent="0.35">
      <c r="A534" t="str">
        <f>Raw_Data!A534</f>
        <v>656-25-1347</v>
      </c>
      <c r="B534" s="2">
        <f>Raw_Data!B534</f>
        <v>45049.422222222223</v>
      </c>
      <c r="C534">
        <f>HOUR(Raw_Data!B534)</f>
        <v>10</v>
      </c>
      <c r="D534" t="str">
        <f>TEXT(Raw_Data!B534,"mmm")</f>
        <v>May</v>
      </c>
      <c r="E534">
        <f>YEAR(Raw_Data!B534)</f>
        <v>2023</v>
      </c>
      <c r="F534" t="str">
        <f>TEXT(Raw_Data!B534,"mmm-yy")</f>
        <v>May-23</v>
      </c>
      <c r="G534" t="str">
        <f>PROPER(Raw_Data!C534&amp;". "&amp;Raw_Data!D534)</f>
        <v>D. Wadsworth</v>
      </c>
      <c r="H534" t="str">
        <f>IF(OR(Raw_Data!E534="M",Raw_Data!E534="Male"),"Male",IF(OR(Raw_Data!E534="F",Raw_Data!E534="Female"),"Female","Not Confirmed"))</f>
        <v>Male</v>
      </c>
      <c r="I534">
        <f>Raw_Data!F534</f>
        <v>54</v>
      </c>
      <c r="J534" t="str">
        <f>FLOOR(Raw_Data!F534,10)&amp;"-"&amp;FLOOR(Raw_Data!F534,10)+9</f>
        <v>50-59</v>
      </c>
      <c r="K534" t="str">
        <f>Raw_Data!G534</f>
        <v>White</v>
      </c>
      <c r="L534" t="str">
        <f>Raw_Data!H534</f>
        <v>Physiotherapy</v>
      </c>
      <c r="M534" t="str">
        <f>IF(Raw_Data!I534=TRUE,"Admitted","Not Admitted")</f>
        <v>Admitted</v>
      </c>
      <c r="N534" t="str">
        <f>IF(Raw_Data!J534="","Not Rated",Raw_Data!J534)</f>
        <v>Not Rated</v>
      </c>
      <c r="O534">
        <f>Raw_Data!K534</f>
        <v>19</v>
      </c>
      <c r="P534" t="str">
        <f>IF(Raw_Data!K534&lt;=30,"Within Time","Delayed")</f>
        <v>Within Time</v>
      </c>
    </row>
    <row r="535" spans="1:16" x14ac:dyDescent="0.35">
      <c r="A535" t="str">
        <f>Raw_Data!A535</f>
        <v>754-70-4872</v>
      </c>
      <c r="B535" s="2">
        <f>Raw_Data!B535</f>
        <v>45049.481944444437</v>
      </c>
      <c r="C535">
        <f>HOUR(Raw_Data!B535)</f>
        <v>11</v>
      </c>
      <c r="D535" t="str">
        <f>TEXT(Raw_Data!B535,"mmm")</f>
        <v>May</v>
      </c>
      <c r="E535">
        <f>YEAR(Raw_Data!B535)</f>
        <v>2023</v>
      </c>
      <c r="F535" t="str">
        <f>TEXT(Raw_Data!B535,"mmm-yy")</f>
        <v>May-23</v>
      </c>
      <c r="G535" t="str">
        <f>PROPER(Raw_Data!C535&amp;". "&amp;Raw_Data!D535)</f>
        <v>H. Northcote</v>
      </c>
      <c r="H535" t="str">
        <f>IF(OR(Raw_Data!E535="M",Raw_Data!E535="Male"),"Male",IF(OR(Raw_Data!E535="F",Raw_Data!E535="Female"),"Female","Not Confirmed"))</f>
        <v>Male</v>
      </c>
      <c r="I535">
        <f>Raw_Data!F535</f>
        <v>75</v>
      </c>
      <c r="J535" t="str">
        <f>FLOOR(Raw_Data!F535,10)&amp;"-"&amp;FLOOR(Raw_Data!F535,10)+9</f>
        <v>70-79</v>
      </c>
      <c r="K535" t="str">
        <f>Raw_Data!G535</f>
        <v>Pacific Islander</v>
      </c>
      <c r="L535" t="str">
        <f>Raw_Data!H535</f>
        <v>General Practice</v>
      </c>
      <c r="M535" t="str">
        <f>IF(Raw_Data!I535=TRUE,"Admitted","Not Admitted")</f>
        <v>Not Admitted</v>
      </c>
      <c r="N535" t="str">
        <f>IF(Raw_Data!J535="","Not Rated",Raw_Data!J535)</f>
        <v>Not Rated</v>
      </c>
      <c r="O535">
        <f>Raw_Data!K535</f>
        <v>58</v>
      </c>
      <c r="P535" t="str">
        <f>IF(Raw_Data!K535&lt;=30,"Within Time","Delayed")</f>
        <v>Delayed</v>
      </c>
    </row>
    <row r="536" spans="1:16" x14ac:dyDescent="0.35">
      <c r="A536" t="str">
        <f>Raw_Data!A536</f>
        <v>283-84-6831</v>
      </c>
      <c r="B536" s="2">
        <f>Raw_Data!B536</f>
        <v>45049.594444444447</v>
      </c>
      <c r="C536">
        <f>HOUR(Raw_Data!B536)</f>
        <v>14</v>
      </c>
      <c r="D536" t="str">
        <f>TEXT(Raw_Data!B536,"mmm")</f>
        <v>May</v>
      </c>
      <c r="E536">
        <f>YEAR(Raw_Data!B536)</f>
        <v>2023</v>
      </c>
      <c r="F536" t="str">
        <f>TEXT(Raw_Data!B536,"mmm-yy")</f>
        <v>May-23</v>
      </c>
      <c r="G536" t="str">
        <f>PROPER(Raw_Data!C536&amp;". "&amp;Raw_Data!D536)</f>
        <v>C. Corpes</v>
      </c>
      <c r="H536" t="str">
        <f>IF(OR(Raw_Data!E536="M",Raw_Data!E536="Male"),"Male",IF(OR(Raw_Data!E536="F",Raw_Data!E536="Female"),"Female","Not Confirmed"))</f>
        <v>Male</v>
      </c>
      <c r="I536">
        <f>Raw_Data!F536</f>
        <v>33</v>
      </c>
      <c r="J536" t="str">
        <f>FLOOR(Raw_Data!F536,10)&amp;"-"&amp;FLOOR(Raw_Data!F536,10)+9</f>
        <v>30-39</v>
      </c>
      <c r="K536" t="str">
        <f>Raw_Data!G536</f>
        <v>Unknown</v>
      </c>
      <c r="L536" t="str">
        <f>Raw_Data!H536</f>
        <v>Orthopedics</v>
      </c>
      <c r="M536" t="str">
        <f>IF(Raw_Data!I536=TRUE,"Admitted","Not Admitted")</f>
        <v>Admitted</v>
      </c>
      <c r="N536" t="str">
        <f>IF(Raw_Data!J536="","Not Rated",Raw_Data!J536)</f>
        <v>Not Rated</v>
      </c>
      <c r="O536">
        <f>Raw_Data!K536</f>
        <v>13</v>
      </c>
      <c r="P536" t="str">
        <f>IF(Raw_Data!K536&lt;=30,"Within Time","Delayed")</f>
        <v>Within Time</v>
      </c>
    </row>
    <row r="537" spans="1:16" x14ac:dyDescent="0.35">
      <c r="A537" t="str">
        <f>Raw_Data!A537</f>
        <v>671-24-7463</v>
      </c>
      <c r="B537" s="2">
        <f>Raw_Data!B537</f>
        <v>45049.97152777778</v>
      </c>
      <c r="C537">
        <f>HOUR(Raw_Data!B537)</f>
        <v>23</v>
      </c>
      <c r="D537" t="str">
        <f>TEXT(Raw_Data!B537,"mmm")</f>
        <v>May</v>
      </c>
      <c r="E537">
        <f>YEAR(Raw_Data!B537)</f>
        <v>2023</v>
      </c>
      <c r="F537" t="str">
        <f>TEXT(Raw_Data!B537,"mmm-yy")</f>
        <v>May-23</v>
      </c>
      <c r="G537" t="str">
        <f>PROPER(Raw_Data!C537&amp;". "&amp;Raw_Data!D537)</f>
        <v>F. Cholmondeley</v>
      </c>
      <c r="H537" t="str">
        <f>IF(OR(Raw_Data!E537="M",Raw_Data!E537="Male"),"Male",IF(OR(Raw_Data!E537="F",Raw_Data!E537="Female"),"Female","Not Confirmed"))</f>
        <v>Female</v>
      </c>
      <c r="I537">
        <f>Raw_Data!F537</f>
        <v>31</v>
      </c>
      <c r="J537" t="str">
        <f>FLOOR(Raw_Data!F537,10)&amp;"-"&amp;FLOOR(Raw_Data!F537,10)+9</f>
        <v>30-39</v>
      </c>
      <c r="K537" t="str">
        <f>Raw_Data!G537</f>
        <v>African American</v>
      </c>
      <c r="L537" t="str">
        <f>Raw_Data!H537</f>
        <v>None</v>
      </c>
      <c r="M537" t="str">
        <f>IF(Raw_Data!I537=TRUE,"Admitted","Not Admitted")</f>
        <v>Not Admitted</v>
      </c>
      <c r="N537" t="str">
        <f>IF(Raw_Data!J537="","Not Rated",Raw_Data!J537)</f>
        <v>Not Rated</v>
      </c>
      <c r="O537">
        <f>Raw_Data!K537</f>
        <v>10</v>
      </c>
      <c r="P537" t="str">
        <f>IF(Raw_Data!K537&lt;=30,"Within Time","Delayed")</f>
        <v>Within Time</v>
      </c>
    </row>
    <row r="538" spans="1:16" x14ac:dyDescent="0.35">
      <c r="A538" t="str">
        <f>Raw_Data!A538</f>
        <v>116-45-6296</v>
      </c>
      <c r="B538" s="2">
        <f>Raw_Data!B538</f>
        <v>45050.036805555559</v>
      </c>
      <c r="C538">
        <f>HOUR(Raw_Data!B538)</f>
        <v>0</v>
      </c>
      <c r="D538" t="str">
        <f>TEXT(Raw_Data!B538,"mmm")</f>
        <v>May</v>
      </c>
      <c r="E538">
        <f>YEAR(Raw_Data!B538)</f>
        <v>2023</v>
      </c>
      <c r="F538" t="str">
        <f>TEXT(Raw_Data!B538,"mmm-yy")</f>
        <v>May-23</v>
      </c>
      <c r="G538" t="str">
        <f>PROPER(Raw_Data!C538&amp;". "&amp;Raw_Data!D538)</f>
        <v>E. Quickfall</v>
      </c>
      <c r="H538" t="str">
        <f>IF(OR(Raw_Data!E538="M",Raw_Data!E538="Male"),"Male",IF(OR(Raw_Data!E538="F",Raw_Data!E538="Female"),"Female","Not Confirmed"))</f>
        <v>Male</v>
      </c>
      <c r="I538">
        <f>Raw_Data!F538</f>
        <v>2</v>
      </c>
      <c r="J538" t="str">
        <f>FLOOR(Raw_Data!F538,10)&amp;"-"&amp;FLOOR(Raw_Data!F538,10)+9</f>
        <v>0-9</v>
      </c>
      <c r="K538" t="str">
        <f>Raw_Data!G538</f>
        <v>White</v>
      </c>
      <c r="L538" t="str">
        <f>Raw_Data!H538</f>
        <v>None</v>
      </c>
      <c r="M538" t="str">
        <f>IF(Raw_Data!I538=TRUE,"Admitted","Not Admitted")</f>
        <v>Not Admitted</v>
      </c>
      <c r="N538" t="str">
        <f>IF(Raw_Data!J538="","Not Rated",Raw_Data!J538)</f>
        <v>Not Rated</v>
      </c>
      <c r="O538">
        <f>Raw_Data!K538</f>
        <v>13</v>
      </c>
      <c r="P538" t="str">
        <f>IF(Raw_Data!K538&lt;=30,"Within Time","Delayed")</f>
        <v>Within Time</v>
      </c>
    </row>
    <row r="539" spans="1:16" x14ac:dyDescent="0.35">
      <c r="A539" t="str">
        <f>Raw_Data!A539</f>
        <v>453-80-8098</v>
      </c>
      <c r="B539" s="2">
        <f>Raw_Data!B539</f>
        <v>45050.039583333331</v>
      </c>
      <c r="C539">
        <f>HOUR(Raw_Data!B539)</f>
        <v>0</v>
      </c>
      <c r="D539" t="str">
        <f>TEXT(Raw_Data!B539,"mmm")</f>
        <v>May</v>
      </c>
      <c r="E539">
        <f>YEAR(Raw_Data!B539)</f>
        <v>2023</v>
      </c>
      <c r="F539" t="str">
        <f>TEXT(Raw_Data!B539,"mmm-yy")</f>
        <v>May-23</v>
      </c>
      <c r="G539" t="str">
        <f>PROPER(Raw_Data!C539&amp;". "&amp;Raw_Data!D539)</f>
        <v>N. Carraway</v>
      </c>
      <c r="H539" t="str">
        <f>IF(OR(Raw_Data!E539="M",Raw_Data!E539="Male"),"Male",IF(OR(Raw_Data!E539="F",Raw_Data!E539="Female"),"Female","Not Confirmed"))</f>
        <v>Female</v>
      </c>
      <c r="I539">
        <f>Raw_Data!F539</f>
        <v>1</v>
      </c>
      <c r="J539" t="str">
        <f>FLOOR(Raw_Data!F539,10)&amp;"-"&amp;FLOOR(Raw_Data!F539,10)+9</f>
        <v>0-9</v>
      </c>
      <c r="K539" t="str">
        <f>Raw_Data!G539</f>
        <v>Declined to Identify</v>
      </c>
      <c r="L539" t="str">
        <f>Raw_Data!H539</f>
        <v>Physiotherapy</v>
      </c>
      <c r="M539" t="str">
        <f>IF(Raw_Data!I539=TRUE,"Admitted","Not Admitted")</f>
        <v>Admitted</v>
      </c>
      <c r="N539">
        <f>IF(Raw_Data!J539="","Not Rated",Raw_Data!J539)</f>
        <v>4</v>
      </c>
      <c r="O539">
        <f>Raw_Data!K539</f>
        <v>13</v>
      </c>
      <c r="P539" t="str">
        <f>IF(Raw_Data!K539&lt;=30,"Within Time","Delayed")</f>
        <v>Within Time</v>
      </c>
    </row>
    <row r="540" spans="1:16" x14ac:dyDescent="0.35">
      <c r="A540" t="str">
        <f>Raw_Data!A540</f>
        <v>576-83-2122</v>
      </c>
      <c r="B540" s="2">
        <f>Raw_Data!B540</f>
        <v>45050.041666666657</v>
      </c>
      <c r="C540">
        <f>HOUR(Raw_Data!B540)</f>
        <v>1</v>
      </c>
      <c r="D540" t="str">
        <f>TEXT(Raw_Data!B540,"mmm")</f>
        <v>May</v>
      </c>
      <c r="E540">
        <f>YEAR(Raw_Data!B540)</f>
        <v>2023</v>
      </c>
      <c r="F540" t="str">
        <f>TEXT(Raw_Data!B540,"mmm-yy")</f>
        <v>May-23</v>
      </c>
      <c r="G540" t="str">
        <f>PROPER(Raw_Data!C540&amp;". "&amp;Raw_Data!D540)</f>
        <v>L. Aldridge</v>
      </c>
      <c r="H540" t="str">
        <f>IF(OR(Raw_Data!E540="M",Raw_Data!E540="Male"),"Male",IF(OR(Raw_Data!E540="F",Raw_Data!E540="Female"),"Female","Not Confirmed"))</f>
        <v>Female</v>
      </c>
      <c r="I540">
        <f>Raw_Data!F540</f>
        <v>14</v>
      </c>
      <c r="J540" t="str">
        <f>FLOOR(Raw_Data!F540,10)&amp;"-"&amp;FLOOR(Raw_Data!F540,10)+9</f>
        <v>10-19</v>
      </c>
      <c r="K540" t="str">
        <f>Raw_Data!G540</f>
        <v>African American</v>
      </c>
      <c r="L540" t="str">
        <f>Raw_Data!H540</f>
        <v>General Practice</v>
      </c>
      <c r="M540" t="str">
        <f>IF(Raw_Data!I540=TRUE,"Admitted","Not Admitted")</f>
        <v>Admitted</v>
      </c>
      <c r="N540" t="str">
        <f>IF(Raw_Data!J540="","Not Rated",Raw_Data!J540)</f>
        <v>Not Rated</v>
      </c>
      <c r="O540">
        <f>Raw_Data!K540</f>
        <v>24</v>
      </c>
      <c r="P540" t="str">
        <f>IF(Raw_Data!K540&lt;=30,"Within Time","Delayed")</f>
        <v>Within Time</v>
      </c>
    </row>
    <row r="541" spans="1:16" x14ac:dyDescent="0.35">
      <c r="A541" t="str">
        <f>Raw_Data!A541</f>
        <v>464-77-7676</v>
      </c>
      <c r="B541" s="2">
        <f>Raw_Data!B541</f>
        <v>45050.113888888889</v>
      </c>
      <c r="C541">
        <f>HOUR(Raw_Data!B541)</f>
        <v>2</v>
      </c>
      <c r="D541" t="str">
        <f>TEXT(Raw_Data!B541,"mmm")</f>
        <v>May</v>
      </c>
      <c r="E541">
        <f>YEAR(Raw_Data!B541)</f>
        <v>2023</v>
      </c>
      <c r="F541" t="str">
        <f>TEXT(Raw_Data!B541,"mmm-yy")</f>
        <v>May-23</v>
      </c>
      <c r="G541" t="str">
        <f>PROPER(Raw_Data!C541&amp;". "&amp;Raw_Data!D541)</f>
        <v>P. Gwillim</v>
      </c>
      <c r="H541" t="str">
        <f>IF(OR(Raw_Data!E541="M",Raw_Data!E541="Male"),"Male",IF(OR(Raw_Data!E541="F",Raw_Data!E541="Female"),"Female","Not Confirmed"))</f>
        <v>Male</v>
      </c>
      <c r="I541">
        <f>Raw_Data!F541</f>
        <v>18</v>
      </c>
      <c r="J541" t="str">
        <f>FLOOR(Raw_Data!F541,10)&amp;"-"&amp;FLOOR(Raw_Data!F541,10)+9</f>
        <v>10-19</v>
      </c>
      <c r="K541" t="str">
        <f>Raw_Data!G541</f>
        <v>Two or More Races</v>
      </c>
      <c r="L541" t="str">
        <f>Raw_Data!H541</f>
        <v>None</v>
      </c>
      <c r="M541" t="str">
        <f>IF(Raw_Data!I541=TRUE,"Admitted","Not Admitted")</f>
        <v>Not Admitted</v>
      </c>
      <c r="N541" t="str">
        <f>IF(Raw_Data!J541="","Not Rated",Raw_Data!J541)</f>
        <v>Not Rated</v>
      </c>
      <c r="O541">
        <f>Raw_Data!K541</f>
        <v>24</v>
      </c>
      <c r="P541" t="str">
        <f>IF(Raw_Data!K541&lt;=30,"Within Time","Delayed")</f>
        <v>Within Time</v>
      </c>
    </row>
    <row r="542" spans="1:16" x14ac:dyDescent="0.35">
      <c r="A542" t="str">
        <f>Raw_Data!A542</f>
        <v>657-21-8335</v>
      </c>
      <c r="B542" s="2">
        <f>Raw_Data!B542</f>
        <v>45050.161805555559</v>
      </c>
      <c r="C542">
        <f>HOUR(Raw_Data!B542)</f>
        <v>3</v>
      </c>
      <c r="D542" t="str">
        <f>TEXT(Raw_Data!B542,"mmm")</f>
        <v>May</v>
      </c>
      <c r="E542">
        <f>YEAR(Raw_Data!B542)</f>
        <v>2023</v>
      </c>
      <c r="F542" t="str">
        <f>TEXT(Raw_Data!B542,"mmm-yy")</f>
        <v>May-23</v>
      </c>
      <c r="G542" t="str">
        <f>PROPER(Raw_Data!C542&amp;". "&amp;Raw_Data!D542)</f>
        <v>E. Sheffield</v>
      </c>
      <c r="H542" t="str">
        <f>IF(OR(Raw_Data!E542="M",Raw_Data!E542="Male"),"Male",IF(OR(Raw_Data!E542="F",Raw_Data!E542="Female"),"Female","Not Confirmed"))</f>
        <v>Female</v>
      </c>
      <c r="I542">
        <f>Raw_Data!F542</f>
        <v>9</v>
      </c>
      <c r="J542" t="str">
        <f>FLOOR(Raw_Data!F542,10)&amp;"-"&amp;FLOOR(Raw_Data!F542,10)+9</f>
        <v>0-9</v>
      </c>
      <c r="K542" t="str">
        <f>Raw_Data!G542</f>
        <v>African American</v>
      </c>
      <c r="L542" t="str">
        <f>Raw_Data!H542</f>
        <v>None</v>
      </c>
      <c r="M542" t="str">
        <f>IF(Raw_Data!I542=TRUE,"Admitted","Not Admitted")</f>
        <v>Not Admitted</v>
      </c>
      <c r="N542" t="str">
        <f>IF(Raw_Data!J542="","Not Rated",Raw_Data!J542)</f>
        <v>Not Rated</v>
      </c>
      <c r="O542">
        <f>Raw_Data!K542</f>
        <v>50</v>
      </c>
      <c r="P542" t="str">
        <f>IF(Raw_Data!K542&lt;=30,"Within Time","Delayed")</f>
        <v>Delayed</v>
      </c>
    </row>
    <row r="543" spans="1:16" x14ac:dyDescent="0.35">
      <c r="A543" t="str">
        <f>Raw_Data!A543</f>
        <v>150-80-8522</v>
      </c>
      <c r="B543" s="2">
        <f>Raw_Data!B543</f>
        <v>45050.176388888889</v>
      </c>
      <c r="C543">
        <f>HOUR(Raw_Data!B543)</f>
        <v>4</v>
      </c>
      <c r="D543" t="str">
        <f>TEXT(Raw_Data!B543,"mmm")</f>
        <v>May</v>
      </c>
      <c r="E543">
        <f>YEAR(Raw_Data!B543)</f>
        <v>2023</v>
      </c>
      <c r="F543" t="str">
        <f>TEXT(Raw_Data!B543,"mmm-yy")</f>
        <v>May-23</v>
      </c>
      <c r="G543" t="str">
        <f>PROPER(Raw_Data!C543&amp;". "&amp;Raw_Data!D543)</f>
        <v>Q. Inglewood</v>
      </c>
      <c r="H543" t="str">
        <f>IF(OR(Raw_Data!E543="M",Raw_Data!E543="Male"),"Male",IF(OR(Raw_Data!E543="F",Raw_Data!E543="Female"),"Female","Not Confirmed"))</f>
        <v>Male</v>
      </c>
      <c r="I543">
        <f>Raw_Data!F543</f>
        <v>64</v>
      </c>
      <c r="J543" t="str">
        <f>FLOOR(Raw_Data!F543,10)&amp;"-"&amp;FLOOR(Raw_Data!F543,10)+9</f>
        <v>60-69</v>
      </c>
      <c r="K543" t="str">
        <f>Raw_Data!G543</f>
        <v>Pacific Islander</v>
      </c>
      <c r="L543" t="str">
        <f>Raw_Data!H543</f>
        <v>None</v>
      </c>
      <c r="M543" t="str">
        <f>IF(Raw_Data!I543=TRUE,"Admitted","Not Admitted")</f>
        <v>Not Admitted</v>
      </c>
      <c r="N543">
        <f>IF(Raw_Data!J543="","Not Rated",Raw_Data!J543)</f>
        <v>3</v>
      </c>
      <c r="O543">
        <f>Raw_Data!K543</f>
        <v>34</v>
      </c>
      <c r="P543" t="str">
        <f>IF(Raw_Data!K543&lt;=30,"Within Time","Delayed")</f>
        <v>Delayed</v>
      </c>
    </row>
    <row r="544" spans="1:16" x14ac:dyDescent="0.35">
      <c r="A544" t="str">
        <f>Raw_Data!A544</f>
        <v>196-46-7291</v>
      </c>
      <c r="B544" s="2">
        <f>Raw_Data!B544</f>
        <v>45050.23541666667</v>
      </c>
      <c r="C544">
        <f>HOUR(Raw_Data!B544)</f>
        <v>5</v>
      </c>
      <c r="D544" t="str">
        <f>TEXT(Raw_Data!B544,"mmm")</f>
        <v>May</v>
      </c>
      <c r="E544">
        <f>YEAR(Raw_Data!B544)</f>
        <v>2023</v>
      </c>
      <c r="F544" t="str">
        <f>TEXT(Raw_Data!B544,"mmm-yy")</f>
        <v>May-23</v>
      </c>
      <c r="G544" t="str">
        <f>PROPER(Raw_Data!C544&amp;". "&amp;Raw_Data!D544)</f>
        <v>E. Jephson</v>
      </c>
      <c r="H544" t="str">
        <f>IF(OR(Raw_Data!E544="M",Raw_Data!E544="Male"),"Male",IF(OR(Raw_Data!E544="F",Raw_Data!E544="Female"),"Female","Not Confirmed"))</f>
        <v>Female</v>
      </c>
      <c r="I544">
        <f>Raw_Data!F544</f>
        <v>48</v>
      </c>
      <c r="J544" t="str">
        <f>FLOOR(Raw_Data!F544,10)&amp;"-"&amp;FLOOR(Raw_Data!F544,10)+9</f>
        <v>40-49</v>
      </c>
      <c r="K544" t="str">
        <f>Raw_Data!G544</f>
        <v>White</v>
      </c>
      <c r="L544" t="str">
        <f>Raw_Data!H544</f>
        <v>None</v>
      </c>
      <c r="M544" t="str">
        <f>IF(Raw_Data!I544=TRUE,"Admitted","Not Admitted")</f>
        <v>Not Admitted</v>
      </c>
      <c r="N544" t="str">
        <f>IF(Raw_Data!J544="","Not Rated",Raw_Data!J544)</f>
        <v>Not Rated</v>
      </c>
      <c r="O544">
        <f>Raw_Data!K544</f>
        <v>42</v>
      </c>
      <c r="P544" t="str">
        <f>IF(Raw_Data!K544&lt;=30,"Within Time","Delayed")</f>
        <v>Delayed</v>
      </c>
    </row>
    <row r="545" spans="1:16" x14ac:dyDescent="0.35">
      <c r="A545" t="str">
        <f>Raw_Data!A545</f>
        <v>145-82-8926</v>
      </c>
      <c r="B545" s="2">
        <f>Raw_Data!B545</f>
        <v>45050.263194444437</v>
      </c>
      <c r="C545">
        <f>HOUR(Raw_Data!B545)</f>
        <v>6</v>
      </c>
      <c r="D545" t="str">
        <f>TEXT(Raw_Data!B545,"mmm")</f>
        <v>May</v>
      </c>
      <c r="E545">
        <f>YEAR(Raw_Data!B545)</f>
        <v>2023</v>
      </c>
      <c r="F545" t="str">
        <f>TEXT(Raw_Data!B545,"mmm-yy")</f>
        <v>May-23</v>
      </c>
      <c r="G545" t="str">
        <f>PROPER(Raw_Data!C545&amp;". "&amp;Raw_Data!D545)</f>
        <v>B. Birtwhistle</v>
      </c>
      <c r="H545" t="str">
        <f>IF(OR(Raw_Data!E545="M",Raw_Data!E545="Male"),"Male",IF(OR(Raw_Data!E545="F",Raw_Data!E545="Female"),"Female","Not Confirmed"))</f>
        <v>Male</v>
      </c>
      <c r="I545">
        <f>Raw_Data!F545</f>
        <v>40</v>
      </c>
      <c r="J545" t="str">
        <f>FLOOR(Raw_Data!F545,10)&amp;"-"&amp;FLOOR(Raw_Data!F545,10)+9</f>
        <v>40-49</v>
      </c>
      <c r="K545" t="str">
        <f>Raw_Data!G545</f>
        <v>White</v>
      </c>
      <c r="L545" t="str">
        <f>Raw_Data!H545</f>
        <v>None</v>
      </c>
      <c r="M545" t="str">
        <f>IF(Raw_Data!I545=TRUE,"Admitted","Not Admitted")</f>
        <v>Admitted</v>
      </c>
      <c r="N545" t="str">
        <f>IF(Raw_Data!J545="","Not Rated",Raw_Data!J545)</f>
        <v>Not Rated</v>
      </c>
      <c r="O545">
        <f>Raw_Data!K545</f>
        <v>22</v>
      </c>
      <c r="P545" t="str">
        <f>IF(Raw_Data!K545&lt;=30,"Within Time","Delayed")</f>
        <v>Within Time</v>
      </c>
    </row>
    <row r="546" spans="1:16" x14ac:dyDescent="0.35">
      <c r="A546" t="str">
        <f>Raw_Data!A546</f>
        <v>413-31-2069</v>
      </c>
      <c r="B546" s="2">
        <f>Raw_Data!B546</f>
        <v>45050.290972222218</v>
      </c>
      <c r="C546">
        <f>HOUR(Raw_Data!B546)</f>
        <v>6</v>
      </c>
      <c r="D546" t="str">
        <f>TEXT(Raw_Data!B546,"mmm")</f>
        <v>May</v>
      </c>
      <c r="E546">
        <f>YEAR(Raw_Data!B546)</f>
        <v>2023</v>
      </c>
      <c r="F546" t="str">
        <f>TEXT(Raw_Data!B546,"mmm-yy")</f>
        <v>May-23</v>
      </c>
      <c r="G546" t="str">
        <f>PROPER(Raw_Data!C546&amp;". "&amp;Raw_Data!D546)</f>
        <v>J. Wadsworth</v>
      </c>
      <c r="H546" t="str">
        <f>IF(OR(Raw_Data!E546="M",Raw_Data!E546="Male"),"Male",IF(OR(Raw_Data!E546="F",Raw_Data!E546="Female"),"Female","Not Confirmed"))</f>
        <v>Male</v>
      </c>
      <c r="I546">
        <f>Raw_Data!F546</f>
        <v>67</v>
      </c>
      <c r="J546" t="str">
        <f>FLOOR(Raw_Data!F546,10)&amp;"-"&amp;FLOOR(Raw_Data!F546,10)+9</f>
        <v>60-69</v>
      </c>
      <c r="K546" t="str">
        <f>Raw_Data!G546</f>
        <v>Asian</v>
      </c>
      <c r="L546" t="str">
        <f>Raw_Data!H546</f>
        <v>None</v>
      </c>
      <c r="M546" t="str">
        <f>IF(Raw_Data!I546=TRUE,"Admitted","Not Admitted")</f>
        <v>Not Admitted</v>
      </c>
      <c r="N546" t="str">
        <f>IF(Raw_Data!J546="","Not Rated",Raw_Data!J546)</f>
        <v>Not Rated</v>
      </c>
      <c r="O546">
        <f>Raw_Data!K546</f>
        <v>31</v>
      </c>
      <c r="P546" t="str">
        <f>IF(Raw_Data!K546&lt;=30,"Within Time","Delayed")</f>
        <v>Delayed</v>
      </c>
    </row>
    <row r="547" spans="1:16" x14ac:dyDescent="0.35">
      <c r="A547" t="str">
        <f>Raw_Data!A547</f>
        <v>973-80-5657</v>
      </c>
      <c r="B547" s="2">
        <f>Raw_Data!B547</f>
        <v>45050.308333333327</v>
      </c>
      <c r="C547">
        <f>HOUR(Raw_Data!B547)</f>
        <v>7</v>
      </c>
      <c r="D547" t="str">
        <f>TEXT(Raw_Data!B547,"mmm")</f>
        <v>May</v>
      </c>
      <c r="E547">
        <f>YEAR(Raw_Data!B547)</f>
        <v>2023</v>
      </c>
      <c r="F547" t="str">
        <f>TEXT(Raw_Data!B547,"mmm-yy")</f>
        <v>May-23</v>
      </c>
      <c r="G547" t="str">
        <f>PROPER(Raw_Data!C547&amp;". "&amp;Raw_Data!D547)</f>
        <v>P. Honeysett</v>
      </c>
      <c r="H547" t="str">
        <f>IF(OR(Raw_Data!E547="M",Raw_Data!E547="Male"),"Male",IF(OR(Raw_Data!E547="F",Raw_Data!E547="Female"),"Female","Not Confirmed"))</f>
        <v>Female</v>
      </c>
      <c r="I547">
        <f>Raw_Data!F547</f>
        <v>67</v>
      </c>
      <c r="J547" t="str">
        <f>FLOOR(Raw_Data!F547,10)&amp;"-"&amp;FLOOR(Raw_Data!F547,10)+9</f>
        <v>60-69</v>
      </c>
      <c r="K547" t="str">
        <f>Raw_Data!G547</f>
        <v>Two or More Races</v>
      </c>
      <c r="L547" t="str">
        <f>Raw_Data!H547</f>
        <v>None</v>
      </c>
      <c r="M547" t="str">
        <f>IF(Raw_Data!I547=TRUE,"Admitted","Not Admitted")</f>
        <v>Admitted</v>
      </c>
      <c r="N547" t="str">
        <f>IF(Raw_Data!J547="","Not Rated",Raw_Data!J547)</f>
        <v>Not Rated</v>
      </c>
      <c r="O547">
        <f>Raw_Data!K547</f>
        <v>42</v>
      </c>
      <c r="P547" t="str">
        <f>IF(Raw_Data!K547&lt;=30,"Within Time","Delayed")</f>
        <v>Delayed</v>
      </c>
    </row>
    <row r="548" spans="1:16" x14ac:dyDescent="0.35">
      <c r="A548" t="str">
        <f>Raw_Data!A548</f>
        <v>330-82-9725</v>
      </c>
      <c r="B548" s="2">
        <f>Raw_Data!B548</f>
        <v>45050.401388888888</v>
      </c>
      <c r="C548">
        <f>HOUR(Raw_Data!B548)</f>
        <v>9</v>
      </c>
      <c r="D548" t="str">
        <f>TEXT(Raw_Data!B548,"mmm")</f>
        <v>May</v>
      </c>
      <c r="E548">
        <f>YEAR(Raw_Data!B548)</f>
        <v>2023</v>
      </c>
      <c r="F548" t="str">
        <f>TEXT(Raw_Data!B548,"mmm-yy")</f>
        <v>May-23</v>
      </c>
      <c r="G548" t="str">
        <f>PROPER(Raw_Data!C548&amp;". "&amp;Raw_Data!D548)</f>
        <v>S. Dankworth</v>
      </c>
      <c r="H548" t="str">
        <f>IF(OR(Raw_Data!E548="M",Raw_Data!E548="Male"),"Male",IF(OR(Raw_Data!E548="F",Raw_Data!E548="Female"),"Female","Not Confirmed"))</f>
        <v>Male</v>
      </c>
      <c r="I548">
        <f>Raw_Data!F548</f>
        <v>59</v>
      </c>
      <c r="J548" t="str">
        <f>FLOOR(Raw_Data!F548,10)&amp;"-"&amp;FLOOR(Raw_Data!F548,10)+9</f>
        <v>50-59</v>
      </c>
      <c r="K548" t="str">
        <f>Raw_Data!G548</f>
        <v>African American</v>
      </c>
      <c r="L548" t="str">
        <f>Raw_Data!H548</f>
        <v>General Practice</v>
      </c>
      <c r="M548" t="str">
        <f>IF(Raw_Data!I548=TRUE,"Admitted","Not Admitted")</f>
        <v>Admitted</v>
      </c>
      <c r="N548">
        <f>IF(Raw_Data!J548="","Not Rated",Raw_Data!J548)</f>
        <v>4</v>
      </c>
      <c r="O548">
        <f>Raw_Data!K548</f>
        <v>59</v>
      </c>
      <c r="P548" t="str">
        <f>IF(Raw_Data!K548&lt;=30,"Within Time","Delayed")</f>
        <v>Delayed</v>
      </c>
    </row>
    <row r="549" spans="1:16" x14ac:dyDescent="0.35">
      <c r="A549" t="str">
        <f>Raw_Data!A549</f>
        <v>977-86-9218</v>
      </c>
      <c r="B549" s="2">
        <f>Raw_Data!B549</f>
        <v>45050.433333333327</v>
      </c>
      <c r="C549">
        <f>HOUR(Raw_Data!B549)</f>
        <v>10</v>
      </c>
      <c r="D549" t="str">
        <f>TEXT(Raw_Data!B549,"mmm")</f>
        <v>May</v>
      </c>
      <c r="E549">
        <f>YEAR(Raw_Data!B549)</f>
        <v>2023</v>
      </c>
      <c r="F549" t="str">
        <f>TEXT(Raw_Data!B549,"mmm-yy")</f>
        <v>May-23</v>
      </c>
      <c r="G549" t="str">
        <f>PROPER(Raw_Data!C549&amp;". "&amp;Raw_Data!D549)</f>
        <v>E. Yarborough</v>
      </c>
      <c r="H549" t="str">
        <f>IF(OR(Raw_Data!E549="M",Raw_Data!E549="Male"),"Male",IF(OR(Raw_Data!E549="F",Raw_Data!E549="Female"),"Female","Not Confirmed"))</f>
        <v>Male</v>
      </c>
      <c r="I549">
        <f>Raw_Data!F549</f>
        <v>20</v>
      </c>
      <c r="J549" t="str">
        <f>FLOOR(Raw_Data!F549,10)&amp;"-"&amp;FLOOR(Raw_Data!F549,10)+9</f>
        <v>20-29</v>
      </c>
      <c r="K549" t="str">
        <f>Raw_Data!G549</f>
        <v>Two or More Races</v>
      </c>
      <c r="L549" t="str">
        <f>Raw_Data!H549</f>
        <v>None</v>
      </c>
      <c r="M549" t="str">
        <f>IF(Raw_Data!I549=TRUE,"Admitted","Not Admitted")</f>
        <v>Not Admitted</v>
      </c>
      <c r="N549" t="str">
        <f>IF(Raw_Data!J549="","Not Rated",Raw_Data!J549)</f>
        <v>Not Rated</v>
      </c>
      <c r="O549">
        <f>Raw_Data!K549</f>
        <v>45</v>
      </c>
      <c r="P549" t="str">
        <f>IF(Raw_Data!K549&lt;=30,"Within Time","Delayed")</f>
        <v>Delayed</v>
      </c>
    </row>
    <row r="550" spans="1:16" x14ac:dyDescent="0.35">
      <c r="A550" t="str">
        <f>Raw_Data!A550</f>
        <v>283-38-9450</v>
      </c>
      <c r="B550" s="2">
        <f>Raw_Data!B550</f>
        <v>45050.443749999999</v>
      </c>
      <c r="C550">
        <f>HOUR(Raw_Data!B550)</f>
        <v>10</v>
      </c>
      <c r="D550" t="str">
        <f>TEXT(Raw_Data!B550,"mmm")</f>
        <v>May</v>
      </c>
      <c r="E550">
        <f>YEAR(Raw_Data!B550)</f>
        <v>2023</v>
      </c>
      <c r="F550" t="str">
        <f>TEXT(Raw_Data!B550,"mmm-yy")</f>
        <v>May-23</v>
      </c>
      <c r="G550" t="str">
        <f>PROPER(Raw_Data!C550&amp;". "&amp;Raw_Data!D550)</f>
        <v>M. Dewhirst</v>
      </c>
      <c r="H550" t="str">
        <f>IF(OR(Raw_Data!E550="M",Raw_Data!E550="Male"),"Male",IF(OR(Raw_Data!E550="F",Raw_Data!E550="Female"),"Female","Not Confirmed"))</f>
        <v>Female</v>
      </c>
      <c r="I550">
        <f>Raw_Data!F550</f>
        <v>37</v>
      </c>
      <c r="J550" t="str">
        <f>FLOOR(Raw_Data!F550,10)&amp;"-"&amp;FLOOR(Raw_Data!F550,10)+9</f>
        <v>30-39</v>
      </c>
      <c r="K550" t="str">
        <f>Raw_Data!G550</f>
        <v>Pacific Islander</v>
      </c>
      <c r="L550" t="str">
        <f>Raw_Data!H550</f>
        <v>None</v>
      </c>
      <c r="M550" t="str">
        <f>IF(Raw_Data!I550=TRUE,"Admitted","Not Admitted")</f>
        <v>Admitted</v>
      </c>
      <c r="N550" t="str">
        <f>IF(Raw_Data!J550="","Not Rated",Raw_Data!J550)</f>
        <v>Not Rated</v>
      </c>
      <c r="O550">
        <f>Raw_Data!K550</f>
        <v>33</v>
      </c>
      <c r="P550" t="str">
        <f>IF(Raw_Data!K550&lt;=30,"Within Time","Delayed")</f>
        <v>Delayed</v>
      </c>
    </row>
    <row r="551" spans="1:16" x14ac:dyDescent="0.35">
      <c r="A551" t="str">
        <f>Raw_Data!A551</f>
        <v>907-53-1793</v>
      </c>
      <c r="B551" s="2">
        <f>Raw_Data!B551</f>
        <v>45050.45416666667</v>
      </c>
      <c r="C551">
        <f>HOUR(Raw_Data!B551)</f>
        <v>10</v>
      </c>
      <c r="D551" t="str">
        <f>TEXT(Raw_Data!B551,"mmm")</f>
        <v>May</v>
      </c>
      <c r="E551">
        <f>YEAR(Raw_Data!B551)</f>
        <v>2023</v>
      </c>
      <c r="F551" t="str">
        <f>TEXT(Raw_Data!B551,"mmm-yy")</f>
        <v>May-23</v>
      </c>
      <c r="G551" t="str">
        <f>PROPER(Raw_Data!C551&amp;". "&amp;Raw_Data!D551)</f>
        <v>D. Tunstall</v>
      </c>
      <c r="H551" t="str">
        <f>IF(OR(Raw_Data!E551="M",Raw_Data!E551="Male"),"Male",IF(OR(Raw_Data!E551="F",Raw_Data!E551="Female"),"Female","Not Confirmed"))</f>
        <v>Male</v>
      </c>
      <c r="I551">
        <f>Raw_Data!F551</f>
        <v>21</v>
      </c>
      <c r="J551" t="str">
        <f>FLOOR(Raw_Data!F551,10)&amp;"-"&amp;FLOOR(Raw_Data!F551,10)+9</f>
        <v>20-29</v>
      </c>
      <c r="K551" t="str">
        <f>Raw_Data!G551</f>
        <v>African American</v>
      </c>
      <c r="L551" t="str">
        <f>Raw_Data!H551</f>
        <v>None</v>
      </c>
      <c r="M551" t="str">
        <f>IF(Raw_Data!I551=TRUE,"Admitted","Not Admitted")</f>
        <v>Not Admitted</v>
      </c>
      <c r="N551">
        <f>IF(Raw_Data!J551="","Not Rated",Raw_Data!J551)</f>
        <v>2</v>
      </c>
      <c r="O551">
        <f>Raw_Data!K551</f>
        <v>51</v>
      </c>
      <c r="P551" t="str">
        <f>IF(Raw_Data!K551&lt;=30,"Within Time","Delayed")</f>
        <v>Delayed</v>
      </c>
    </row>
    <row r="552" spans="1:16" x14ac:dyDescent="0.35">
      <c r="A552" t="str">
        <f>Raw_Data!A552</f>
        <v>526-60-2726</v>
      </c>
      <c r="B552" s="2">
        <f>Raw_Data!B552</f>
        <v>45050.476388888892</v>
      </c>
      <c r="C552">
        <f>HOUR(Raw_Data!B552)</f>
        <v>11</v>
      </c>
      <c r="D552" t="str">
        <f>TEXT(Raw_Data!B552,"mmm")</f>
        <v>May</v>
      </c>
      <c r="E552">
        <f>YEAR(Raw_Data!B552)</f>
        <v>2023</v>
      </c>
      <c r="F552" t="str">
        <f>TEXT(Raw_Data!B552,"mmm-yy")</f>
        <v>May-23</v>
      </c>
      <c r="G552" t="str">
        <f>PROPER(Raw_Data!C552&amp;". "&amp;Raw_Data!D552)</f>
        <v>L. Brixey</v>
      </c>
      <c r="H552" t="str">
        <f>IF(OR(Raw_Data!E552="M",Raw_Data!E552="Male"),"Male",IF(OR(Raw_Data!E552="F",Raw_Data!E552="Female"),"Female","Not Confirmed"))</f>
        <v>Female</v>
      </c>
      <c r="I552">
        <f>Raw_Data!F552</f>
        <v>39</v>
      </c>
      <c r="J552" t="str">
        <f>FLOOR(Raw_Data!F552,10)&amp;"-"&amp;FLOOR(Raw_Data!F552,10)+9</f>
        <v>30-39</v>
      </c>
      <c r="K552" t="str">
        <f>Raw_Data!G552</f>
        <v>Asian</v>
      </c>
      <c r="L552" t="str">
        <f>Raw_Data!H552</f>
        <v>General Practice</v>
      </c>
      <c r="M552" t="str">
        <f>IF(Raw_Data!I552=TRUE,"Admitted","Not Admitted")</f>
        <v>Admitted</v>
      </c>
      <c r="N552">
        <f>IF(Raw_Data!J552="","Not Rated",Raw_Data!J552)</f>
        <v>6</v>
      </c>
      <c r="O552">
        <f>Raw_Data!K552</f>
        <v>42</v>
      </c>
      <c r="P552" t="str">
        <f>IF(Raw_Data!K552&lt;=30,"Within Time","Delayed")</f>
        <v>Delayed</v>
      </c>
    </row>
    <row r="553" spans="1:16" x14ac:dyDescent="0.35">
      <c r="A553" t="str">
        <f>Raw_Data!A553</f>
        <v>883-94-6307</v>
      </c>
      <c r="B553" s="2">
        <f>Raw_Data!B553</f>
        <v>45050.484722222223</v>
      </c>
      <c r="C553">
        <f>HOUR(Raw_Data!B553)</f>
        <v>11</v>
      </c>
      <c r="D553" t="str">
        <f>TEXT(Raw_Data!B553,"mmm")</f>
        <v>May</v>
      </c>
      <c r="E553">
        <f>YEAR(Raw_Data!B553)</f>
        <v>2023</v>
      </c>
      <c r="F553" t="str">
        <f>TEXT(Raw_Data!B553,"mmm-yy")</f>
        <v>May-23</v>
      </c>
      <c r="G553" t="str">
        <f>PROPER(Raw_Data!C553&amp;". "&amp;Raw_Data!D553)</f>
        <v>V. Sheffield</v>
      </c>
      <c r="H553" t="str">
        <f>IF(OR(Raw_Data!E553="M",Raw_Data!E553="Male"),"Male",IF(OR(Raw_Data!E553="F",Raw_Data!E553="Female"),"Female","Not Confirmed"))</f>
        <v>Female</v>
      </c>
      <c r="I553">
        <f>Raw_Data!F553</f>
        <v>19</v>
      </c>
      <c r="J553" t="str">
        <f>FLOOR(Raw_Data!F553,10)&amp;"-"&amp;FLOOR(Raw_Data!F553,10)+9</f>
        <v>10-19</v>
      </c>
      <c r="K553" t="str">
        <f>Raw_Data!G553</f>
        <v>White</v>
      </c>
      <c r="L553" t="str">
        <f>Raw_Data!H553</f>
        <v>Physiotherapy</v>
      </c>
      <c r="M553" t="str">
        <f>IF(Raw_Data!I553=TRUE,"Admitted","Not Admitted")</f>
        <v>Admitted</v>
      </c>
      <c r="N553">
        <f>IF(Raw_Data!J553="","Not Rated",Raw_Data!J553)</f>
        <v>4</v>
      </c>
      <c r="O553">
        <f>Raw_Data!K553</f>
        <v>48</v>
      </c>
      <c r="P553" t="str">
        <f>IF(Raw_Data!K553&lt;=30,"Within Time","Delayed")</f>
        <v>Delayed</v>
      </c>
    </row>
    <row r="554" spans="1:16" x14ac:dyDescent="0.35">
      <c r="A554" t="str">
        <f>Raw_Data!A554</f>
        <v>434-45-6891</v>
      </c>
      <c r="B554" s="2">
        <f>Raw_Data!B554</f>
        <v>45050.496527777781</v>
      </c>
      <c r="C554">
        <f>HOUR(Raw_Data!B554)</f>
        <v>11</v>
      </c>
      <c r="D554" t="str">
        <f>TEXT(Raw_Data!B554,"mmm")</f>
        <v>May</v>
      </c>
      <c r="E554">
        <f>YEAR(Raw_Data!B554)</f>
        <v>2023</v>
      </c>
      <c r="F554" t="str">
        <f>TEXT(Raw_Data!B554,"mmm-yy")</f>
        <v>May-23</v>
      </c>
      <c r="G554" t="str">
        <f>PROPER(Raw_Data!C554&amp;". "&amp;Raw_Data!D554)</f>
        <v>Z. Schubuser</v>
      </c>
      <c r="H554" t="str">
        <f>IF(OR(Raw_Data!E554="M",Raw_Data!E554="Male"),"Male",IF(OR(Raw_Data!E554="F",Raw_Data!E554="Female"),"Female","Not Confirmed"))</f>
        <v>Male</v>
      </c>
      <c r="I554">
        <f>Raw_Data!F554</f>
        <v>35</v>
      </c>
      <c r="J554" t="str">
        <f>FLOOR(Raw_Data!F554,10)&amp;"-"&amp;FLOOR(Raw_Data!F554,10)+9</f>
        <v>30-39</v>
      </c>
      <c r="K554" t="str">
        <f>Raw_Data!G554</f>
        <v>White</v>
      </c>
      <c r="L554" t="str">
        <f>Raw_Data!H554</f>
        <v>None</v>
      </c>
      <c r="M554" t="str">
        <f>IF(Raw_Data!I554=TRUE,"Admitted","Not Admitted")</f>
        <v>Not Admitted</v>
      </c>
      <c r="N554" t="str">
        <f>IF(Raw_Data!J554="","Not Rated",Raw_Data!J554)</f>
        <v>Not Rated</v>
      </c>
      <c r="O554">
        <f>Raw_Data!K554</f>
        <v>23</v>
      </c>
      <c r="P554" t="str">
        <f>IF(Raw_Data!K554&lt;=30,"Within Time","Delayed")</f>
        <v>Within Time</v>
      </c>
    </row>
    <row r="555" spans="1:16" x14ac:dyDescent="0.35">
      <c r="A555" t="str">
        <f>Raw_Data!A555</f>
        <v>446-23-7790</v>
      </c>
      <c r="B555" s="2">
        <f>Raw_Data!B555</f>
        <v>45050.86041666667</v>
      </c>
      <c r="C555">
        <f>HOUR(Raw_Data!B555)</f>
        <v>20</v>
      </c>
      <c r="D555" t="str">
        <f>TEXT(Raw_Data!B555,"mmm")</f>
        <v>May</v>
      </c>
      <c r="E555">
        <f>YEAR(Raw_Data!B555)</f>
        <v>2023</v>
      </c>
      <c r="F555" t="str">
        <f>TEXT(Raw_Data!B555,"mmm-yy")</f>
        <v>May-23</v>
      </c>
      <c r="G555" t="str">
        <f>PROPER(Raw_Data!C555&amp;". "&amp;Raw_Data!D555)</f>
        <v>U. Aldridge</v>
      </c>
      <c r="H555" t="str">
        <f>IF(OR(Raw_Data!E555="M",Raw_Data!E555="Male"),"Male",IF(OR(Raw_Data!E555="F",Raw_Data!E555="Female"),"Female","Not Confirmed"))</f>
        <v>Female</v>
      </c>
      <c r="I555">
        <f>Raw_Data!F555</f>
        <v>58</v>
      </c>
      <c r="J555" t="str">
        <f>FLOOR(Raw_Data!F555,10)&amp;"-"&amp;FLOOR(Raw_Data!F555,10)+9</f>
        <v>50-59</v>
      </c>
      <c r="K555" t="str">
        <f>Raw_Data!G555</f>
        <v>Two or More Races</v>
      </c>
      <c r="L555" t="str">
        <f>Raw_Data!H555</f>
        <v>General Practice</v>
      </c>
      <c r="M555" t="str">
        <f>IF(Raw_Data!I555=TRUE,"Admitted","Not Admitted")</f>
        <v>Not Admitted</v>
      </c>
      <c r="N555" t="str">
        <f>IF(Raw_Data!J555="","Not Rated",Raw_Data!J555)</f>
        <v>Not Rated</v>
      </c>
      <c r="O555">
        <f>Raw_Data!K555</f>
        <v>10</v>
      </c>
      <c r="P555" t="str">
        <f>IF(Raw_Data!K555&lt;=30,"Within Time","Delayed")</f>
        <v>Within Time</v>
      </c>
    </row>
    <row r="556" spans="1:16" x14ac:dyDescent="0.35">
      <c r="A556" t="str">
        <f>Raw_Data!A556</f>
        <v>963-12-8323</v>
      </c>
      <c r="B556" s="2">
        <f>Raw_Data!B556</f>
        <v>45050.963888888888</v>
      </c>
      <c r="C556">
        <f>HOUR(Raw_Data!B556)</f>
        <v>23</v>
      </c>
      <c r="D556" t="str">
        <f>TEXT(Raw_Data!B556,"mmm")</f>
        <v>May</v>
      </c>
      <c r="E556">
        <f>YEAR(Raw_Data!B556)</f>
        <v>2023</v>
      </c>
      <c r="F556" t="str">
        <f>TEXT(Raw_Data!B556,"mmm-yy")</f>
        <v>May-23</v>
      </c>
      <c r="G556" t="str">
        <f>PROPER(Raw_Data!C556&amp;". "&amp;Raw_Data!D556)</f>
        <v>Z. Quickfall</v>
      </c>
      <c r="H556" t="str">
        <f>IF(OR(Raw_Data!E556="M",Raw_Data!E556="Male"),"Male",IF(OR(Raw_Data!E556="F",Raw_Data!E556="Female"),"Female","Not Confirmed"))</f>
        <v>Male</v>
      </c>
      <c r="I556">
        <f>Raw_Data!F556</f>
        <v>8</v>
      </c>
      <c r="J556" t="str">
        <f>FLOOR(Raw_Data!F556,10)&amp;"-"&amp;FLOOR(Raw_Data!F556,10)+9</f>
        <v>0-9</v>
      </c>
      <c r="K556" t="str">
        <f>Raw_Data!G556</f>
        <v>Two or More Races</v>
      </c>
      <c r="L556" t="str">
        <f>Raw_Data!H556</f>
        <v>None</v>
      </c>
      <c r="M556" t="str">
        <f>IF(Raw_Data!I556=TRUE,"Admitted","Not Admitted")</f>
        <v>Not Admitted</v>
      </c>
      <c r="N556" t="str">
        <f>IF(Raw_Data!J556="","Not Rated",Raw_Data!J556)</f>
        <v>Not Rated</v>
      </c>
      <c r="O556">
        <f>Raw_Data!K556</f>
        <v>55</v>
      </c>
      <c r="P556" t="str">
        <f>IF(Raw_Data!K556&lt;=30,"Within Time","Delayed")</f>
        <v>Delayed</v>
      </c>
    </row>
    <row r="557" spans="1:16" x14ac:dyDescent="0.35">
      <c r="A557" t="str">
        <f>Raw_Data!A557</f>
        <v>768-37-8047</v>
      </c>
      <c r="B557" s="2">
        <f>Raw_Data!B557</f>
        <v>45050.993055555547</v>
      </c>
      <c r="C557">
        <f>HOUR(Raw_Data!B557)</f>
        <v>23</v>
      </c>
      <c r="D557" t="str">
        <f>TEXT(Raw_Data!B557,"mmm")</f>
        <v>May</v>
      </c>
      <c r="E557">
        <f>YEAR(Raw_Data!B557)</f>
        <v>2023</v>
      </c>
      <c r="F557" t="str">
        <f>TEXT(Raw_Data!B557,"mmm-yy")</f>
        <v>May-23</v>
      </c>
      <c r="G557" t="str">
        <f>PROPER(Raw_Data!C557&amp;". "&amp;Raw_Data!D557)</f>
        <v>M. Eastwood</v>
      </c>
      <c r="H557" t="str">
        <f>IF(OR(Raw_Data!E557="M",Raw_Data!E557="Male"),"Male",IF(OR(Raw_Data!E557="F",Raw_Data!E557="Female"),"Female","Not Confirmed"))</f>
        <v>Male</v>
      </c>
      <c r="I557">
        <f>Raw_Data!F557</f>
        <v>64</v>
      </c>
      <c r="J557" t="str">
        <f>FLOOR(Raw_Data!F557,10)&amp;"-"&amp;FLOOR(Raw_Data!F557,10)+9</f>
        <v>60-69</v>
      </c>
      <c r="K557" t="str">
        <f>Raw_Data!G557</f>
        <v>Unknown</v>
      </c>
      <c r="L557" t="str">
        <f>Raw_Data!H557</f>
        <v>None</v>
      </c>
      <c r="M557" t="str">
        <f>IF(Raw_Data!I557=TRUE,"Admitted","Not Admitted")</f>
        <v>Not Admitted</v>
      </c>
      <c r="N557">
        <f>IF(Raw_Data!J557="","Not Rated",Raw_Data!J557)</f>
        <v>7</v>
      </c>
      <c r="O557">
        <f>Raw_Data!K557</f>
        <v>12</v>
      </c>
      <c r="P557" t="str">
        <f>IF(Raw_Data!K557&lt;=30,"Within Time","Delayed")</f>
        <v>Within Time</v>
      </c>
    </row>
    <row r="558" spans="1:16" x14ac:dyDescent="0.35">
      <c r="A558" t="str">
        <f>Raw_Data!A558</f>
        <v>696-66-6896</v>
      </c>
      <c r="B558" s="2">
        <f>Raw_Data!B558</f>
        <v>45051.07708333333</v>
      </c>
      <c r="C558">
        <f>HOUR(Raw_Data!B558)</f>
        <v>1</v>
      </c>
      <c r="D558" t="str">
        <f>TEXT(Raw_Data!B558,"mmm")</f>
        <v>May</v>
      </c>
      <c r="E558">
        <f>YEAR(Raw_Data!B558)</f>
        <v>2023</v>
      </c>
      <c r="F558" t="str">
        <f>TEXT(Raw_Data!B558,"mmm-yy")</f>
        <v>May-23</v>
      </c>
      <c r="G558" t="str">
        <f>PROPER(Raw_Data!C558&amp;". "&amp;Raw_Data!D558)</f>
        <v>R. Hathaway</v>
      </c>
      <c r="H558" t="str">
        <f>IF(OR(Raw_Data!E558="M",Raw_Data!E558="Male"),"Male",IF(OR(Raw_Data!E558="F",Raw_Data!E558="Female"),"Female","Not Confirmed"))</f>
        <v>Female</v>
      </c>
      <c r="I558">
        <f>Raw_Data!F558</f>
        <v>3</v>
      </c>
      <c r="J558" t="str">
        <f>FLOOR(Raw_Data!F558,10)&amp;"-"&amp;FLOOR(Raw_Data!F558,10)+9</f>
        <v>0-9</v>
      </c>
      <c r="K558" t="str">
        <f>Raw_Data!G558</f>
        <v>Declined to Identify</v>
      </c>
      <c r="L558" t="str">
        <f>Raw_Data!H558</f>
        <v>Cardiology</v>
      </c>
      <c r="M558" t="str">
        <f>IF(Raw_Data!I558=TRUE,"Admitted","Not Admitted")</f>
        <v>Not Admitted</v>
      </c>
      <c r="N558" t="str">
        <f>IF(Raw_Data!J558="","Not Rated",Raw_Data!J558)</f>
        <v>Not Rated</v>
      </c>
      <c r="O558">
        <f>Raw_Data!K558</f>
        <v>54</v>
      </c>
      <c r="P558" t="str">
        <f>IF(Raw_Data!K558&lt;=30,"Within Time","Delayed")</f>
        <v>Delayed</v>
      </c>
    </row>
    <row r="559" spans="1:16" x14ac:dyDescent="0.35">
      <c r="A559" t="str">
        <f>Raw_Data!A559</f>
        <v>713-71-3700</v>
      </c>
      <c r="B559" s="2">
        <f>Raw_Data!B559</f>
        <v>45051.143750000003</v>
      </c>
      <c r="C559">
        <f>HOUR(Raw_Data!B559)</f>
        <v>3</v>
      </c>
      <c r="D559" t="str">
        <f>TEXT(Raw_Data!B559,"mmm")</f>
        <v>May</v>
      </c>
      <c r="E559">
        <f>YEAR(Raw_Data!B559)</f>
        <v>2023</v>
      </c>
      <c r="F559" t="str">
        <f>TEXT(Raw_Data!B559,"mmm-yy")</f>
        <v>May-23</v>
      </c>
      <c r="G559" t="str">
        <f>PROPER(Raw_Data!C559&amp;". "&amp;Raw_Data!D559)</f>
        <v>G. Dankworth</v>
      </c>
      <c r="H559" t="str">
        <f>IF(OR(Raw_Data!E559="M",Raw_Data!E559="Male"),"Male",IF(OR(Raw_Data!E559="F",Raw_Data!E559="Female"),"Female","Not Confirmed"))</f>
        <v>Female</v>
      </c>
      <c r="I559">
        <f>Raw_Data!F559</f>
        <v>35</v>
      </c>
      <c r="J559" t="str">
        <f>FLOOR(Raw_Data!F559,10)&amp;"-"&amp;FLOOR(Raw_Data!F559,10)+9</f>
        <v>30-39</v>
      </c>
      <c r="K559" t="str">
        <f>Raw_Data!G559</f>
        <v>Pacific Islander</v>
      </c>
      <c r="L559" t="str">
        <f>Raw_Data!H559</f>
        <v>None</v>
      </c>
      <c r="M559" t="str">
        <f>IF(Raw_Data!I559=TRUE,"Admitted","Not Admitted")</f>
        <v>Admitted</v>
      </c>
      <c r="N559" t="str">
        <f>IF(Raw_Data!J559="","Not Rated",Raw_Data!J559)</f>
        <v>Not Rated</v>
      </c>
      <c r="O559">
        <f>Raw_Data!K559</f>
        <v>15</v>
      </c>
      <c r="P559" t="str">
        <f>IF(Raw_Data!K559&lt;=30,"Within Time","Delayed")</f>
        <v>Within Time</v>
      </c>
    </row>
    <row r="560" spans="1:16" x14ac:dyDescent="0.35">
      <c r="A560" t="str">
        <f>Raw_Data!A560</f>
        <v>610-93-9964</v>
      </c>
      <c r="B560" s="2">
        <f>Raw_Data!B560</f>
        <v>45051.307638888888</v>
      </c>
      <c r="C560">
        <f>HOUR(Raw_Data!B560)</f>
        <v>7</v>
      </c>
      <c r="D560" t="str">
        <f>TEXT(Raw_Data!B560,"mmm")</f>
        <v>May</v>
      </c>
      <c r="E560">
        <f>YEAR(Raw_Data!B560)</f>
        <v>2023</v>
      </c>
      <c r="F560" t="str">
        <f>TEXT(Raw_Data!B560,"mmm-yy")</f>
        <v>May-23</v>
      </c>
      <c r="G560" t="str">
        <f>PROPER(Raw_Data!C560&amp;". "&amp;Raw_Data!D560)</f>
        <v>M. Jessop</v>
      </c>
      <c r="H560" t="str">
        <f>IF(OR(Raw_Data!E560="M",Raw_Data!E560="Male"),"Male",IF(OR(Raw_Data!E560="F",Raw_Data!E560="Female"),"Female","Not Confirmed"))</f>
        <v>Male</v>
      </c>
      <c r="I560">
        <f>Raw_Data!F560</f>
        <v>49</v>
      </c>
      <c r="J560" t="str">
        <f>FLOOR(Raw_Data!F560,10)&amp;"-"&amp;FLOOR(Raw_Data!F560,10)+9</f>
        <v>40-49</v>
      </c>
      <c r="K560" t="str">
        <f>Raw_Data!G560</f>
        <v>African American</v>
      </c>
      <c r="L560" t="str">
        <f>Raw_Data!H560</f>
        <v>None</v>
      </c>
      <c r="M560" t="str">
        <f>IF(Raw_Data!I560=TRUE,"Admitted","Not Admitted")</f>
        <v>Not Admitted</v>
      </c>
      <c r="N560" t="str">
        <f>IF(Raw_Data!J560="","Not Rated",Raw_Data!J560)</f>
        <v>Not Rated</v>
      </c>
      <c r="O560">
        <f>Raw_Data!K560</f>
        <v>45</v>
      </c>
      <c r="P560" t="str">
        <f>IF(Raw_Data!K560&lt;=30,"Within Time","Delayed")</f>
        <v>Delayed</v>
      </c>
    </row>
    <row r="561" spans="1:16" x14ac:dyDescent="0.35">
      <c r="A561" t="str">
        <f>Raw_Data!A561</f>
        <v>312-46-7008</v>
      </c>
      <c r="B561" s="2">
        <f>Raw_Data!B561</f>
        <v>45051.343055555553</v>
      </c>
      <c r="C561">
        <f>HOUR(Raw_Data!B561)</f>
        <v>8</v>
      </c>
      <c r="D561" t="str">
        <f>TEXT(Raw_Data!B561,"mmm")</f>
        <v>May</v>
      </c>
      <c r="E561">
        <f>YEAR(Raw_Data!B561)</f>
        <v>2023</v>
      </c>
      <c r="F561" t="str">
        <f>TEXT(Raw_Data!B561,"mmm-yy")</f>
        <v>May-23</v>
      </c>
      <c r="G561" t="str">
        <f>PROPER(Raw_Data!C561&amp;". "&amp;Raw_Data!D561)</f>
        <v>W. Honeysett</v>
      </c>
      <c r="H561" t="str">
        <f>IF(OR(Raw_Data!E561="M",Raw_Data!E561="Male"),"Male",IF(OR(Raw_Data!E561="F",Raw_Data!E561="Female"),"Female","Not Confirmed"))</f>
        <v>Female</v>
      </c>
      <c r="I561">
        <f>Raw_Data!F561</f>
        <v>25</v>
      </c>
      <c r="J561" t="str">
        <f>FLOOR(Raw_Data!F561,10)&amp;"-"&amp;FLOOR(Raw_Data!F561,10)+9</f>
        <v>20-29</v>
      </c>
      <c r="K561" t="str">
        <f>Raw_Data!G561</f>
        <v>African American</v>
      </c>
      <c r="L561" t="str">
        <f>Raw_Data!H561</f>
        <v>Physiotherapy</v>
      </c>
      <c r="M561" t="str">
        <f>IF(Raw_Data!I561=TRUE,"Admitted","Not Admitted")</f>
        <v>Not Admitted</v>
      </c>
      <c r="N561" t="str">
        <f>IF(Raw_Data!J561="","Not Rated",Raw_Data!J561)</f>
        <v>Not Rated</v>
      </c>
      <c r="O561">
        <f>Raw_Data!K561</f>
        <v>40</v>
      </c>
      <c r="P561" t="str">
        <f>IF(Raw_Data!K561&lt;=30,"Within Time","Delayed")</f>
        <v>Delayed</v>
      </c>
    </row>
    <row r="562" spans="1:16" x14ac:dyDescent="0.35">
      <c r="A562" t="str">
        <f>Raw_Data!A562</f>
        <v>233-33-3885</v>
      </c>
      <c r="B562" s="2">
        <f>Raw_Data!B562</f>
        <v>45051.363194444442</v>
      </c>
      <c r="C562">
        <f>HOUR(Raw_Data!B562)</f>
        <v>8</v>
      </c>
      <c r="D562" t="str">
        <f>TEXT(Raw_Data!B562,"mmm")</f>
        <v>May</v>
      </c>
      <c r="E562">
        <f>YEAR(Raw_Data!B562)</f>
        <v>2023</v>
      </c>
      <c r="F562" t="str">
        <f>TEXT(Raw_Data!B562,"mmm-yy")</f>
        <v>May-23</v>
      </c>
      <c r="G562" t="str">
        <f>PROPER(Raw_Data!C562&amp;". "&amp;Raw_Data!D562)</f>
        <v>L. Jessop</v>
      </c>
      <c r="H562" t="str">
        <f>IF(OR(Raw_Data!E562="M",Raw_Data!E562="Male"),"Male",IF(OR(Raw_Data!E562="F",Raw_Data!E562="Female"),"Female","Not Confirmed"))</f>
        <v>Male</v>
      </c>
      <c r="I562">
        <f>Raw_Data!F562</f>
        <v>4</v>
      </c>
      <c r="J562" t="str">
        <f>FLOOR(Raw_Data!F562,10)&amp;"-"&amp;FLOOR(Raw_Data!F562,10)+9</f>
        <v>0-9</v>
      </c>
      <c r="K562" t="str">
        <f>Raw_Data!G562</f>
        <v>White</v>
      </c>
      <c r="L562" t="str">
        <f>Raw_Data!H562</f>
        <v>General Practice</v>
      </c>
      <c r="M562" t="str">
        <f>IF(Raw_Data!I562=TRUE,"Admitted","Not Admitted")</f>
        <v>Not Admitted</v>
      </c>
      <c r="N562">
        <f>IF(Raw_Data!J562="","Not Rated",Raw_Data!J562)</f>
        <v>1</v>
      </c>
      <c r="O562">
        <f>Raw_Data!K562</f>
        <v>17</v>
      </c>
      <c r="P562" t="str">
        <f>IF(Raw_Data!K562&lt;=30,"Within Time","Delayed")</f>
        <v>Within Time</v>
      </c>
    </row>
    <row r="563" spans="1:16" x14ac:dyDescent="0.35">
      <c r="A563" t="str">
        <f>Raw_Data!A563</f>
        <v>149-78-1458</v>
      </c>
      <c r="B563" s="2">
        <f>Raw_Data!B563</f>
        <v>45051.375</v>
      </c>
      <c r="C563">
        <f>HOUR(Raw_Data!B563)</f>
        <v>9</v>
      </c>
      <c r="D563" t="str">
        <f>TEXT(Raw_Data!B563,"mmm")</f>
        <v>May</v>
      </c>
      <c r="E563">
        <f>YEAR(Raw_Data!B563)</f>
        <v>2023</v>
      </c>
      <c r="F563" t="str">
        <f>TEXT(Raw_Data!B563,"mmm-yy")</f>
        <v>May-23</v>
      </c>
      <c r="G563" t="str">
        <f>PROPER(Raw_Data!C563&amp;". "&amp;Raw_Data!D563)</f>
        <v>J. Kershaw</v>
      </c>
      <c r="H563" t="str">
        <f>IF(OR(Raw_Data!E563="M",Raw_Data!E563="Male"),"Male",IF(OR(Raw_Data!E563="F",Raw_Data!E563="Female"),"Female","Not Confirmed"))</f>
        <v>Male</v>
      </c>
      <c r="I563">
        <f>Raw_Data!F563</f>
        <v>69</v>
      </c>
      <c r="J563" t="str">
        <f>FLOOR(Raw_Data!F563,10)&amp;"-"&amp;FLOOR(Raw_Data!F563,10)+9</f>
        <v>60-69</v>
      </c>
      <c r="K563" t="str">
        <f>Raw_Data!G563</f>
        <v>White</v>
      </c>
      <c r="L563" t="str">
        <f>Raw_Data!H563</f>
        <v>Orthopedics</v>
      </c>
      <c r="M563" t="str">
        <f>IF(Raw_Data!I563=TRUE,"Admitted","Not Admitted")</f>
        <v>Not Admitted</v>
      </c>
      <c r="N563" t="str">
        <f>IF(Raw_Data!J563="","Not Rated",Raw_Data!J563)</f>
        <v>Not Rated</v>
      </c>
      <c r="O563">
        <f>Raw_Data!K563</f>
        <v>43</v>
      </c>
      <c r="P563" t="str">
        <f>IF(Raw_Data!K563&lt;=30,"Within Time","Delayed")</f>
        <v>Delayed</v>
      </c>
    </row>
    <row r="564" spans="1:16" x14ac:dyDescent="0.35">
      <c r="A564" t="str">
        <f>Raw_Data!A564</f>
        <v>251-64-2341</v>
      </c>
      <c r="B564" s="2">
        <f>Raw_Data!B564</f>
        <v>45051.408333333333</v>
      </c>
      <c r="C564">
        <f>HOUR(Raw_Data!B564)</f>
        <v>9</v>
      </c>
      <c r="D564" t="str">
        <f>TEXT(Raw_Data!B564,"mmm")</f>
        <v>May</v>
      </c>
      <c r="E564">
        <f>YEAR(Raw_Data!B564)</f>
        <v>2023</v>
      </c>
      <c r="F564" t="str">
        <f>TEXT(Raw_Data!B564,"mmm-yy")</f>
        <v>May-23</v>
      </c>
      <c r="G564" t="str">
        <f>PROPER(Raw_Data!C564&amp;". "&amp;Raw_Data!D564)</f>
        <v>N. Nethercott</v>
      </c>
      <c r="H564" t="str">
        <f>IF(OR(Raw_Data!E564="M",Raw_Data!E564="Male"),"Male",IF(OR(Raw_Data!E564="F",Raw_Data!E564="Female"),"Female","Not Confirmed"))</f>
        <v>Male</v>
      </c>
      <c r="I564">
        <f>Raw_Data!F564</f>
        <v>27</v>
      </c>
      <c r="J564" t="str">
        <f>FLOOR(Raw_Data!F564,10)&amp;"-"&amp;FLOOR(Raw_Data!F564,10)+9</f>
        <v>20-29</v>
      </c>
      <c r="K564" t="str">
        <f>Raw_Data!G564</f>
        <v>White</v>
      </c>
      <c r="L564" t="str">
        <f>Raw_Data!H564</f>
        <v>General Practice</v>
      </c>
      <c r="M564" t="str">
        <f>IF(Raw_Data!I564=TRUE,"Admitted","Not Admitted")</f>
        <v>Admitted</v>
      </c>
      <c r="N564" t="str">
        <f>IF(Raw_Data!J564="","Not Rated",Raw_Data!J564)</f>
        <v>Not Rated</v>
      </c>
      <c r="O564">
        <f>Raw_Data!K564</f>
        <v>16</v>
      </c>
      <c r="P564" t="str">
        <f>IF(Raw_Data!K564&lt;=30,"Within Time","Delayed")</f>
        <v>Within Time</v>
      </c>
    </row>
    <row r="565" spans="1:16" x14ac:dyDescent="0.35">
      <c r="A565" t="str">
        <f>Raw_Data!A565</f>
        <v>904-94-6257</v>
      </c>
      <c r="B565" s="2">
        <f>Raw_Data!B565</f>
        <v>45051.452777777777</v>
      </c>
      <c r="C565">
        <f>HOUR(Raw_Data!B565)</f>
        <v>10</v>
      </c>
      <c r="D565" t="str">
        <f>TEXT(Raw_Data!B565,"mmm")</f>
        <v>May</v>
      </c>
      <c r="E565">
        <f>YEAR(Raw_Data!B565)</f>
        <v>2023</v>
      </c>
      <c r="F565" t="str">
        <f>TEXT(Raw_Data!B565,"mmm-yy")</f>
        <v>May-23</v>
      </c>
      <c r="G565" t="str">
        <f>PROPER(Raw_Data!C565&amp;". "&amp;Raw_Data!D565)</f>
        <v>E. Hathaway</v>
      </c>
      <c r="H565" t="str">
        <f>IF(OR(Raw_Data!E565="M",Raw_Data!E565="Male"),"Male",IF(OR(Raw_Data!E565="F",Raw_Data!E565="Female"),"Female","Not Confirmed"))</f>
        <v>Male</v>
      </c>
      <c r="I565">
        <f>Raw_Data!F565</f>
        <v>32</v>
      </c>
      <c r="J565" t="str">
        <f>FLOOR(Raw_Data!F565,10)&amp;"-"&amp;FLOOR(Raw_Data!F565,10)+9</f>
        <v>30-39</v>
      </c>
      <c r="K565" t="str">
        <f>Raw_Data!G565</f>
        <v>Unknown</v>
      </c>
      <c r="L565" t="str">
        <f>Raw_Data!H565</f>
        <v>Orthopedics</v>
      </c>
      <c r="M565" t="str">
        <f>IF(Raw_Data!I565=TRUE,"Admitted","Not Admitted")</f>
        <v>Not Admitted</v>
      </c>
      <c r="N565" t="str">
        <f>IF(Raw_Data!J565="","Not Rated",Raw_Data!J565)</f>
        <v>Not Rated</v>
      </c>
      <c r="O565">
        <f>Raw_Data!K565</f>
        <v>21</v>
      </c>
      <c r="P565" t="str">
        <f>IF(Raw_Data!K565&lt;=30,"Within Time","Delayed")</f>
        <v>Within Time</v>
      </c>
    </row>
    <row r="566" spans="1:16" x14ac:dyDescent="0.35">
      <c r="A566" t="str">
        <f>Raw_Data!A566</f>
        <v>576-64-5055</v>
      </c>
      <c r="B566" s="2">
        <f>Raw_Data!B566</f>
        <v>45051.51666666667</v>
      </c>
      <c r="C566">
        <f>HOUR(Raw_Data!B566)</f>
        <v>12</v>
      </c>
      <c r="D566" t="str">
        <f>TEXT(Raw_Data!B566,"mmm")</f>
        <v>May</v>
      </c>
      <c r="E566">
        <f>YEAR(Raw_Data!B566)</f>
        <v>2023</v>
      </c>
      <c r="F566" t="str">
        <f>TEXT(Raw_Data!B566,"mmm-yy")</f>
        <v>May-23</v>
      </c>
      <c r="G566" t="str">
        <f>PROPER(Raw_Data!C566&amp;". "&amp;Raw_Data!D566)</f>
        <v>S. Verity</v>
      </c>
      <c r="H566" t="str">
        <f>IF(OR(Raw_Data!E566="M",Raw_Data!E566="Male"),"Male",IF(OR(Raw_Data!E566="F",Raw_Data!E566="Female"),"Female","Not Confirmed"))</f>
        <v>Male</v>
      </c>
      <c r="I566">
        <f>Raw_Data!F566</f>
        <v>75</v>
      </c>
      <c r="J566" t="str">
        <f>FLOOR(Raw_Data!F566,10)&amp;"-"&amp;FLOOR(Raw_Data!F566,10)+9</f>
        <v>70-79</v>
      </c>
      <c r="K566" t="str">
        <f>Raw_Data!G566</f>
        <v>Asian</v>
      </c>
      <c r="L566" t="str">
        <f>Raw_Data!H566</f>
        <v>None</v>
      </c>
      <c r="M566" t="str">
        <f>IF(Raw_Data!I566=TRUE,"Admitted","Not Admitted")</f>
        <v>Admitted</v>
      </c>
      <c r="N566" t="str">
        <f>IF(Raw_Data!J566="","Not Rated",Raw_Data!J566)</f>
        <v>Not Rated</v>
      </c>
      <c r="O566">
        <f>Raw_Data!K566</f>
        <v>34</v>
      </c>
      <c r="P566" t="str">
        <f>IF(Raw_Data!K566&lt;=30,"Within Time","Delayed")</f>
        <v>Delayed</v>
      </c>
    </row>
    <row r="567" spans="1:16" x14ac:dyDescent="0.35">
      <c r="A567" t="str">
        <f>Raw_Data!A567</f>
        <v>222-17-2509</v>
      </c>
      <c r="B567" s="2">
        <f>Raw_Data!B567</f>
        <v>45051.645833333343</v>
      </c>
      <c r="C567">
        <f>HOUR(Raw_Data!B567)</f>
        <v>15</v>
      </c>
      <c r="D567" t="str">
        <f>TEXT(Raw_Data!B567,"mmm")</f>
        <v>May</v>
      </c>
      <c r="E567">
        <f>YEAR(Raw_Data!B567)</f>
        <v>2023</v>
      </c>
      <c r="F567" t="str">
        <f>TEXT(Raw_Data!B567,"mmm-yy")</f>
        <v>May-23</v>
      </c>
      <c r="G567" t="str">
        <f>PROPER(Raw_Data!C567&amp;". "&amp;Raw_Data!D567)</f>
        <v>H. Pemberton</v>
      </c>
      <c r="H567" t="str">
        <f>IF(OR(Raw_Data!E567="M",Raw_Data!E567="Male"),"Male",IF(OR(Raw_Data!E567="F",Raw_Data!E567="Female"),"Female","Not Confirmed"))</f>
        <v>Female</v>
      </c>
      <c r="I567">
        <f>Raw_Data!F567</f>
        <v>28</v>
      </c>
      <c r="J567" t="str">
        <f>FLOOR(Raw_Data!F567,10)&amp;"-"&amp;FLOOR(Raw_Data!F567,10)+9</f>
        <v>20-29</v>
      </c>
      <c r="K567" t="str">
        <f>Raw_Data!G567</f>
        <v>White</v>
      </c>
      <c r="L567" t="str">
        <f>Raw_Data!H567</f>
        <v>None</v>
      </c>
      <c r="M567" t="str">
        <f>IF(Raw_Data!I567=TRUE,"Admitted","Not Admitted")</f>
        <v>Not Admitted</v>
      </c>
      <c r="N567" t="str">
        <f>IF(Raw_Data!J567="","Not Rated",Raw_Data!J567)</f>
        <v>Not Rated</v>
      </c>
      <c r="O567">
        <f>Raw_Data!K567</f>
        <v>48</v>
      </c>
      <c r="P567" t="str">
        <f>IF(Raw_Data!K567&lt;=30,"Within Time","Delayed")</f>
        <v>Delayed</v>
      </c>
    </row>
    <row r="568" spans="1:16" x14ac:dyDescent="0.35">
      <c r="A568" t="str">
        <f>Raw_Data!A568</f>
        <v>189-95-8396</v>
      </c>
      <c r="B568" s="2">
        <f>Raw_Data!B568</f>
        <v>45051.919444444437</v>
      </c>
      <c r="C568">
        <f>HOUR(Raw_Data!B568)</f>
        <v>22</v>
      </c>
      <c r="D568" t="str">
        <f>TEXT(Raw_Data!B568,"mmm")</f>
        <v>May</v>
      </c>
      <c r="E568">
        <f>YEAR(Raw_Data!B568)</f>
        <v>2023</v>
      </c>
      <c r="F568" t="str">
        <f>TEXT(Raw_Data!B568,"mmm-yy")</f>
        <v>May-23</v>
      </c>
      <c r="G568" t="str">
        <f>PROPER(Raw_Data!C568&amp;". "&amp;Raw_Data!D568)</f>
        <v>U. Jessop</v>
      </c>
      <c r="H568" t="str">
        <f>IF(OR(Raw_Data!E568="M",Raw_Data!E568="Male"),"Male",IF(OR(Raw_Data!E568="F",Raw_Data!E568="Female"),"Female","Not Confirmed"))</f>
        <v>Male</v>
      </c>
      <c r="I568">
        <f>Raw_Data!F568</f>
        <v>16</v>
      </c>
      <c r="J568" t="str">
        <f>FLOOR(Raw_Data!F568,10)&amp;"-"&amp;FLOOR(Raw_Data!F568,10)+9</f>
        <v>10-19</v>
      </c>
      <c r="K568" t="str">
        <f>Raw_Data!G568</f>
        <v>African American</v>
      </c>
      <c r="L568" t="str">
        <f>Raw_Data!H568</f>
        <v>None</v>
      </c>
      <c r="M568" t="str">
        <f>IF(Raw_Data!I568=TRUE,"Admitted","Not Admitted")</f>
        <v>Not Admitted</v>
      </c>
      <c r="N568" t="str">
        <f>IF(Raw_Data!J568="","Not Rated",Raw_Data!J568)</f>
        <v>Not Rated</v>
      </c>
      <c r="O568">
        <f>Raw_Data!K568</f>
        <v>32</v>
      </c>
      <c r="P568" t="str">
        <f>IF(Raw_Data!K568&lt;=30,"Within Time","Delayed")</f>
        <v>Delayed</v>
      </c>
    </row>
    <row r="569" spans="1:16" x14ac:dyDescent="0.35">
      <c r="A569" t="str">
        <f>Raw_Data!A569</f>
        <v>100-88-8247</v>
      </c>
      <c r="B569" s="2">
        <f>Raw_Data!B569</f>
        <v>45052.162499999999</v>
      </c>
      <c r="C569">
        <f>HOUR(Raw_Data!B569)</f>
        <v>3</v>
      </c>
      <c r="D569" t="str">
        <f>TEXT(Raw_Data!B569,"mmm")</f>
        <v>May</v>
      </c>
      <c r="E569">
        <f>YEAR(Raw_Data!B569)</f>
        <v>2023</v>
      </c>
      <c r="F569" t="str">
        <f>TEXT(Raw_Data!B569,"mmm-yy")</f>
        <v>May-23</v>
      </c>
      <c r="G569" t="str">
        <f>PROPER(Raw_Data!C569&amp;". "&amp;Raw_Data!D569)</f>
        <v>C. Northcote</v>
      </c>
      <c r="H569" t="str">
        <f>IF(OR(Raw_Data!E569="M",Raw_Data!E569="Male"),"Male",IF(OR(Raw_Data!E569="F",Raw_Data!E569="Female"),"Female","Not Confirmed"))</f>
        <v>Female</v>
      </c>
      <c r="I569">
        <f>Raw_Data!F569</f>
        <v>48</v>
      </c>
      <c r="J569" t="str">
        <f>FLOOR(Raw_Data!F569,10)&amp;"-"&amp;FLOOR(Raw_Data!F569,10)+9</f>
        <v>40-49</v>
      </c>
      <c r="K569" t="str">
        <f>Raw_Data!G569</f>
        <v>Unknown</v>
      </c>
      <c r="L569" t="str">
        <f>Raw_Data!H569</f>
        <v>General Practice</v>
      </c>
      <c r="M569" t="str">
        <f>IF(Raw_Data!I569=TRUE,"Admitted","Not Admitted")</f>
        <v>Not Admitted</v>
      </c>
      <c r="N569" t="str">
        <f>IF(Raw_Data!J569="","Not Rated",Raw_Data!J569)</f>
        <v>Not Rated</v>
      </c>
      <c r="O569">
        <f>Raw_Data!K569</f>
        <v>60</v>
      </c>
      <c r="P569" t="str">
        <f>IF(Raw_Data!K569&lt;=30,"Within Time","Delayed")</f>
        <v>Delayed</v>
      </c>
    </row>
    <row r="570" spans="1:16" x14ac:dyDescent="0.35">
      <c r="A570" t="str">
        <f>Raw_Data!A570</f>
        <v>503-27-3736</v>
      </c>
      <c r="B570" s="2">
        <f>Raw_Data!B570</f>
        <v>45052.202777777777</v>
      </c>
      <c r="C570">
        <f>HOUR(Raw_Data!B570)</f>
        <v>4</v>
      </c>
      <c r="D570" t="str">
        <f>TEXT(Raw_Data!B570,"mmm")</f>
        <v>May</v>
      </c>
      <c r="E570">
        <f>YEAR(Raw_Data!B570)</f>
        <v>2023</v>
      </c>
      <c r="F570" t="str">
        <f>TEXT(Raw_Data!B570,"mmm-yy")</f>
        <v>May-23</v>
      </c>
      <c r="G570" t="str">
        <f>PROPER(Raw_Data!C570&amp;". "&amp;Raw_Data!D570)</f>
        <v>P. Eastwood</v>
      </c>
      <c r="H570" t="str">
        <f>IF(OR(Raw_Data!E570="M",Raw_Data!E570="Male"),"Male",IF(OR(Raw_Data!E570="F",Raw_Data!E570="Female"),"Female","Not Confirmed"))</f>
        <v>Female</v>
      </c>
      <c r="I570">
        <f>Raw_Data!F570</f>
        <v>31</v>
      </c>
      <c r="J570" t="str">
        <f>FLOOR(Raw_Data!F570,10)&amp;"-"&amp;FLOOR(Raw_Data!F570,10)+9</f>
        <v>30-39</v>
      </c>
      <c r="K570" t="str">
        <f>Raw_Data!G570</f>
        <v>Unknown</v>
      </c>
      <c r="L570" t="str">
        <f>Raw_Data!H570</f>
        <v>Orthopedics</v>
      </c>
      <c r="M570" t="str">
        <f>IF(Raw_Data!I570=TRUE,"Admitted","Not Admitted")</f>
        <v>Not Admitted</v>
      </c>
      <c r="N570" t="str">
        <f>IF(Raw_Data!J570="","Not Rated",Raw_Data!J570)</f>
        <v>Not Rated</v>
      </c>
      <c r="O570">
        <f>Raw_Data!K570</f>
        <v>25</v>
      </c>
      <c r="P570" t="str">
        <f>IF(Raw_Data!K570&lt;=30,"Within Time","Delayed")</f>
        <v>Within Time</v>
      </c>
    </row>
    <row r="571" spans="1:16" x14ac:dyDescent="0.35">
      <c r="A571" t="str">
        <f>Raw_Data!A571</f>
        <v>766-96-9160</v>
      </c>
      <c r="B571" s="2">
        <f>Raw_Data!B571</f>
        <v>45052.395833333343</v>
      </c>
      <c r="C571">
        <f>HOUR(Raw_Data!B571)</f>
        <v>9</v>
      </c>
      <c r="D571" t="str">
        <f>TEXT(Raw_Data!B571,"mmm")</f>
        <v>May</v>
      </c>
      <c r="E571">
        <f>YEAR(Raw_Data!B571)</f>
        <v>2023</v>
      </c>
      <c r="F571" t="str">
        <f>TEXT(Raw_Data!B571,"mmm-yy")</f>
        <v>May-23</v>
      </c>
      <c r="G571" t="str">
        <f>PROPER(Raw_Data!C571&amp;". "&amp;Raw_Data!D571)</f>
        <v>D. Ainsworth</v>
      </c>
      <c r="H571" t="str">
        <f>IF(OR(Raw_Data!E571="M",Raw_Data!E571="Male"),"Male",IF(OR(Raw_Data!E571="F",Raw_Data!E571="Female"),"Female","Not Confirmed"))</f>
        <v>Male</v>
      </c>
      <c r="I571">
        <f>Raw_Data!F571</f>
        <v>21</v>
      </c>
      <c r="J571" t="str">
        <f>FLOOR(Raw_Data!F571,10)&amp;"-"&amp;FLOOR(Raw_Data!F571,10)+9</f>
        <v>20-29</v>
      </c>
      <c r="K571" t="str">
        <f>Raw_Data!G571</f>
        <v>Unknown</v>
      </c>
      <c r="L571" t="str">
        <f>Raw_Data!H571</f>
        <v>Gastroenterology</v>
      </c>
      <c r="M571" t="str">
        <f>IF(Raw_Data!I571=TRUE,"Admitted","Not Admitted")</f>
        <v>Not Admitted</v>
      </c>
      <c r="N571" t="str">
        <f>IF(Raw_Data!J571="","Not Rated",Raw_Data!J571)</f>
        <v>Not Rated</v>
      </c>
      <c r="O571">
        <f>Raw_Data!K571</f>
        <v>36</v>
      </c>
      <c r="P571" t="str">
        <f>IF(Raw_Data!K571&lt;=30,"Within Time","Delayed")</f>
        <v>Delayed</v>
      </c>
    </row>
    <row r="572" spans="1:16" x14ac:dyDescent="0.35">
      <c r="A572" t="str">
        <f>Raw_Data!A572</f>
        <v>684-36-2000</v>
      </c>
      <c r="B572" s="2">
        <f>Raw_Data!B572</f>
        <v>45052.409722222219</v>
      </c>
      <c r="C572">
        <f>HOUR(Raw_Data!B572)</f>
        <v>9</v>
      </c>
      <c r="D572" t="str">
        <f>TEXT(Raw_Data!B572,"mmm")</f>
        <v>May</v>
      </c>
      <c r="E572">
        <f>YEAR(Raw_Data!B572)</f>
        <v>2023</v>
      </c>
      <c r="F572" t="str">
        <f>TEXT(Raw_Data!B572,"mmm-yy")</f>
        <v>May-23</v>
      </c>
      <c r="G572" t="str">
        <f>PROPER(Raw_Data!C572&amp;". "&amp;Raw_Data!D572)</f>
        <v>N. Ellerby</v>
      </c>
      <c r="H572" t="str">
        <f>IF(OR(Raw_Data!E572="M",Raw_Data!E572="Male"),"Male",IF(OR(Raw_Data!E572="F",Raw_Data!E572="Female"),"Female","Not Confirmed"))</f>
        <v>Female</v>
      </c>
      <c r="I572">
        <f>Raw_Data!F572</f>
        <v>72</v>
      </c>
      <c r="J572" t="str">
        <f>FLOOR(Raw_Data!F572,10)&amp;"-"&amp;FLOOR(Raw_Data!F572,10)+9</f>
        <v>70-79</v>
      </c>
      <c r="K572" t="str">
        <f>Raw_Data!G572</f>
        <v>Declined to Identify</v>
      </c>
      <c r="L572" t="str">
        <f>Raw_Data!H572</f>
        <v>None</v>
      </c>
      <c r="M572" t="str">
        <f>IF(Raw_Data!I572=TRUE,"Admitted","Not Admitted")</f>
        <v>Admitted</v>
      </c>
      <c r="N572" t="str">
        <f>IF(Raw_Data!J572="","Not Rated",Raw_Data!J572)</f>
        <v>Not Rated</v>
      </c>
      <c r="O572">
        <f>Raw_Data!K572</f>
        <v>43</v>
      </c>
      <c r="P572" t="str">
        <f>IF(Raw_Data!K572&lt;=30,"Within Time","Delayed")</f>
        <v>Delayed</v>
      </c>
    </row>
    <row r="573" spans="1:16" x14ac:dyDescent="0.35">
      <c r="A573" t="str">
        <f>Raw_Data!A573</f>
        <v>938-50-5895</v>
      </c>
      <c r="B573" s="2">
        <f>Raw_Data!B573</f>
        <v>45052.42083333333</v>
      </c>
      <c r="C573">
        <f>HOUR(Raw_Data!B573)</f>
        <v>10</v>
      </c>
      <c r="D573" t="str">
        <f>TEXT(Raw_Data!B573,"mmm")</f>
        <v>May</v>
      </c>
      <c r="E573">
        <f>YEAR(Raw_Data!B573)</f>
        <v>2023</v>
      </c>
      <c r="F573" t="str">
        <f>TEXT(Raw_Data!B573,"mmm-yy")</f>
        <v>May-23</v>
      </c>
      <c r="G573" t="str">
        <f>PROPER(Raw_Data!C573&amp;". "&amp;Raw_Data!D573)</f>
        <v>Z. Perrat</v>
      </c>
      <c r="H573" t="str">
        <f>IF(OR(Raw_Data!E573="M",Raw_Data!E573="Male"),"Male",IF(OR(Raw_Data!E573="F",Raw_Data!E573="Female"),"Female","Not Confirmed"))</f>
        <v>Female</v>
      </c>
      <c r="I573">
        <f>Raw_Data!F573</f>
        <v>1</v>
      </c>
      <c r="J573" t="str">
        <f>FLOOR(Raw_Data!F573,10)&amp;"-"&amp;FLOOR(Raw_Data!F573,10)+9</f>
        <v>0-9</v>
      </c>
      <c r="K573" t="str">
        <f>Raw_Data!G573</f>
        <v>Unknown</v>
      </c>
      <c r="L573" t="str">
        <f>Raw_Data!H573</f>
        <v>Gastroenterology</v>
      </c>
      <c r="M573" t="str">
        <f>IF(Raw_Data!I573=TRUE,"Admitted","Not Admitted")</f>
        <v>Not Admitted</v>
      </c>
      <c r="N573">
        <f>IF(Raw_Data!J573="","Not Rated",Raw_Data!J573)</f>
        <v>4</v>
      </c>
      <c r="O573">
        <f>Raw_Data!K573</f>
        <v>36</v>
      </c>
      <c r="P573" t="str">
        <f>IF(Raw_Data!K573&lt;=30,"Within Time","Delayed")</f>
        <v>Delayed</v>
      </c>
    </row>
    <row r="574" spans="1:16" x14ac:dyDescent="0.35">
      <c r="A574" t="str">
        <f>Raw_Data!A574</f>
        <v>764-14-6566</v>
      </c>
      <c r="B574" s="2">
        <f>Raw_Data!B574</f>
        <v>45052.438194444447</v>
      </c>
      <c r="C574">
        <f>HOUR(Raw_Data!B574)</f>
        <v>10</v>
      </c>
      <c r="D574" t="str">
        <f>TEXT(Raw_Data!B574,"mmm")</f>
        <v>May</v>
      </c>
      <c r="E574">
        <f>YEAR(Raw_Data!B574)</f>
        <v>2023</v>
      </c>
      <c r="F574" t="str">
        <f>TEXT(Raw_Data!B574,"mmm-yy")</f>
        <v>May-23</v>
      </c>
      <c r="G574" t="str">
        <f>PROPER(Raw_Data!C574&amp;". "&amp;Raw_Data!D574)</f>
        <v>V. Perrat</v>
      </c>
      <c r="H574" t="str">
        <f>IF(OR(Raw_Data!E574="M",Raw_Data!E574="Male"),"Male",IF(OR(Raw_Data!E574="F",Raw_Data!E574="Female"),"Female","Not Confirmed"))</f>
        <v>Female</v>
      </c>
      <c r="I574">
        <f>Raw_Data!F574</f>
        <v>6</v>
      </c>
      <c r="J574" t="str">
        <f>FLOOR(Raw_Data!F574,10)&amp;"-"&amp;FLOOR(Raw_Data!F574,10)+9</f>
        <v>0-9</v>
      </c>
      <c r="K574" t="str">
        <f>Raw_Data!G574</f>
        <v>African American</v>
      </c>
      <c r="L574" t="str">
        <f>Raw_Data!H574</f>
        <v>General Practice</v>
      </c>
      <c r="M574" t="str">
        <f>IF(Raw_Data!I574=TRUE,"Admitted","Not Admitted")</f>
        <v>Admitted</v>
      </c>
      <c r="N574" t="str">
        <f>IF(Raw_Data!J574="","Not Rated",Raw_Data!J574)</f>
        <v>Not Rated</v>
      </c>
      <c r="O574">
        <f>Raw_Data!K574</f>
        <v>47</v>
      </c>
      <c r="P574" t="str">
        <f>IF(Raw_Data!K574&lt;=30,"Within Time","Delayed")</f>
        <v>Delayed</v>
      </c>
    </row>
    <row r="575" spans="1:16" x14ac:dyDescent="0.35">
      <c r="A575" t="str">
        <f>Raw_Data!A575</f>
        <v>461-10-9981</v>
      </c>
      <c r="B575" s="2">
        <f>Raw_Data!B575</f>
        <v>45052.5625</v>
      </c>
      <c r="C575">
        <f>HOUR(Raw_Data!B575)</f>
        <v>13</v>
      </c>
      <c r="D575" t="str">
        <f>TEXT(Raw_Data!B575,"mmm")</f>
        <v>May</v>
      </c>
      <c r="E575">
        <f>YEAR(Raw_Data!B575)</f>
        <v>2023</v>
      </c>
      <c r="F575" t="str">
        <f>TEXT(Raw_Data!B575,"mmm-yy")</f>
        <v>May-23</v>
      </c>
      <c r="G575" t="str">
        <f>PROPER(Raw_Data!C575&amp;". "&amp;Raw_Data!D575)</f>
        <v>Q. Postlethwaite</v>
      </c>
      <c r="H575" t="str">
        <f>IF(OR(Raw_Data!E575="M",Raw_Data!E575="Male"),"Male",IF(OR(Raw_Data!E575="F",Raw_Data!E575="Female"),"Female","Not Confirmed"))</f>
        <v>Male</v>
      </c>
      <c r="I575">
        <f>Raw_Data!F575</f>
        <v>41</v>
      </c>
      <c r="J575" t="str">
        <f>FLOOR(Raw_Data!F575,10)&amp;"-"&amp;FLOOR(Raw_Data!F575,10)+9</f>
        <v>40-49</v>
      </c>
      <c r="K575" t="str">
        <f>Raw_Data!G575</f>
        <v>Declined to Identify</v>
      </c>
      <c r="L575" t="str">
        <f>Raw_Data!H575</f>
        <v>None</v>
      </c>
      <c r="M575" t="str">
        <f>IF(Raw_Data!I575=TRUE,"Admitted","Not Admitted")</f>
        <v>Not Admitted</v>
      </c>
      <c r="N575" t="str">
        <f>IF(Raw_Data!J575="","Not Rated",Raw_Data!J575)</f>
        <v>Not Rated</v>
      </c>
      <c r="O575">
        <f>Raw_Data!K575</f>
        <v>19</v>
      </c>
      <c r="P575" t="str">
        <f>IF(Raw_Data!K575&lt;=30,"Within Time","Delayed")</f>
        <v>Within Time</v>
      </c>
    </row>
    <row r="576" spans="1:16" x14ac:dyDescent="0.35">
      <c r="A576" t="str">
        <f>Raw_Data!A576</f>
        <v>879-23-1156</v>
      </c>
      <c r="B576" s="2">
        <f>Raw_Data!B576</f>
        <v>45052.573611111111</v>
      </c>
      <c r="C576">
        <f>HOUR(Raw_Data!B576)</f>
        <v>13</v>
      </c>
      <c r="D576" t="str">
        <f>TEXT(Raw_Data!B576,"mmm")</f>
        <v>May</v>
      </c>
      <c r="E576">
        <f>YEAR(Raw_Data!B576)</f>
        <v>2023</v>
      </c>
      <c r="F576" t="str">
        <f>TEXT(Raw_Data!B576,"mmm-yy")</f>
        <v>May-23</v>
      </c>
      <c r="G576" t="str">
        <f>PROPER(Raw_Data!C576&amp;". "&amp;Raw_Data!D576)</f>
        <v>A. Sheffield</v>
      </c>
      <c r="H576" t="str">
        <f>IF(OR(Raw_Data!E576="M",Raw_Data!E576="Male"),"Male",IF(OR(Raw_Data!E576="F",Raw_Data!E576="Female"),"Female","Not Confirmed"))</f>
        <v>Female</v>
      </c>
      <c r="I576">
        <f>Raw_Data!F576</f>
        <v>9</v>
      </c>
      <c r="J576" t="str">
        <f>FLOOR(Raw_Data!F576,10)&amp;"-"&amp;FLOOR(Raw_Data!F576,10)+9</f>
        <v>0-9</v>
      </c>
      <c r="K576" t="str">
        <f>Raw_Data!G576</f>
        <v>Pacific Islander</v>
      </c>
      <c r="L576" t="str">
        <f>Raw_Data!H576</f>
        <v>General Practice</v>
      </c>
      <c r="M576" t="str">
        <f>IF(Raw_Data!I576=TRUE,"Admitted","Not Admitted")</f>
        <v>Admitted</v>
      </c>
      <c r="N576" t="str">
        <f>IF(Raw_Data!J576="","Not Rated",Raw_Data!J576)</f>
        <v>Not Rated</v>
      </c>
      <c r="O576">
        <f>Raw_Data!K576</f>
        <v>37</v>
      </c>
      <c r="P576" t="str">
        <f>IF(Raw_Data!K576&lt;=30,"Within Time","Delayed")</f>
        <v>Delayed</v>
      </c>
    </row>
    <row r="577" spans="1:16" x14ac:dyDescent="0.35">
      <c r="A577" t="str">
        <f>Raw_Data!A577</f>
        <v>759-11-7983</v>
      </c>
      <c r="B577" s="2">
        <f>Raw_Data!B577</f>
        <v>45052.661805555559</v>
      </c>
      <c r="C577">
        <f>HOUR(Raw_Data!B577)</f>
        <v>15</v>
      </c>
      <c r="D577" t="str">
        <f>TEXT(Raw_Data!B577,"mmm")</f>
        <v>May</v>
      </c>
      <c r="E577">
        <f>YEAR(Raw_Data!B577)</f>
        <v>2023</v>
      </c>
      <c r="F577" t="str">
        <f>TEXT(Raw_Data!B577,"mmm-yy")</f>
        <v>May-23</v>
      </c>
      <c r="G577" t="str">
        <f>PROPER(Raw_Data!C577&amp;". "&amp;Raw_Data!D577)</f>
        <v>Z. Corpes</v>
      </c>
      <c r="H577" t="str">
        <f>IF(OR(Raw_Data!E577="M",Raw_Data!E577="Male"),"Male",IF(OR(Raw_Data!E577="F",Raw_Data!E577="Female"),"Female","Not Confirmed"))</f>
        <v>Female</v>
      </c>
      <c r="I577">
        <f>Raw_Data!F577</f>
        <v>43</v>
      </c>
      <c r="J577" t="str">
        <f>FLOOR(Raw_Data!F577,10)&amp;"-"&amp;FLOOR(Raw_Data!F577,10)+9</f>
        <v>40-49</v>
      </c>
      <c r="K577" t="str">
        <f>Raw_Data!G577</f>
        <v>African American</v>
      </c>
      <c r="L577" t="str">
        <f>Raw_Data!H577</f>
        <v>General Practice</v>
      </c>
      <c r="M577" t="str">
        <f>IF(Raw_Data!I577=TRUE,"Admitted","Not Admitted")</f>
        <v>Admitted</v>
      </c>
      <c r="N577" t="str">
        <f>IF(Raw_Data!J577="","Not Rated",Raw_Data!J577)</f>
        <v>Not Rated</v>
      </c>
      <c r="O577">
        <f>Raw_Data!K577</f>
        <v>14</v>
      </c>
      <c r="P577" t="str">
        <f>IF(Raw_Data!K577&lt;=30,"Within Time","Delayed")</f>
        <v>Within Time</v>
      </c>
    </row>
    <row r="578" spans="1:16" x14ac:dyDescent="0.35">
      <c r="A578" t="str">
        <f>Raw_Data!A578</f>
        <v>458-70-3013</v>
      </c>
      <c r="B578" s="2">
        <f>Raw_Data!B578</f>
        <v>45052.779861111107</v>
      </c>
      <c r="C578">
        <f>HOUR(Raw_Data!B578)</f>
        <v>18</v>
      </c>
      <c r="D578" t="str">
        <f>TEXT(Raw_Data!B578,"mmm")</f>
        <v>May</v>
      </c>
      <c r="E578">
        <f>YEAR(Raw_Data!B578)</f>
        <v>2023</v>
      </c>
      <c r="F578" t="str">
        <f>TEXT(Raw_Data!B578,"mmm-yy")</f>
        <v>May-23</v>
      </c>
      <c r="G578" t="str">
        <f>PROPER(Raw_Data!C578&amp;". "&amp;Raw_Data!D578)</f>
        <v>P. Buff</v>
      </c>
      <c r="H578" t="str">
        <f>IF(OR(Raw_Data!E578="M",Raw_Data!E578="Male"),"Male",IF(OR(Raw_Data!E578="F",Raw_Data!E578="Female"),"Female","Not Confirmed"))</f>
        <v>Male</v>
      </c>
      <c r="I578">
        <f>Raw_Data!F578</f>
        <v>13</v>
      </c>
      <c r="J578" t="str">
        <f>FLOOR(Raw_Data!F578,10)&amp;"-"&amp;FLOOR(Raw_Data!F578,10)+9</f>
        <v>10-19</v>
      </c>
      <c r="K578" t="str">
        <f>Raw_Data!G578</f>
        <v>White</v>
      </c>
      <c r="L578" t="str">
        <f>Raw_Data!H578</f>
        <v>None</v>
      </c>
      <c r="M578" t="str">
        <f>IF(Raw_Data!I578=TRUE,"Admitted","Not Admitted")</f>
        <v>Admitted</v>
      </c>
      <c r="N578" t="str">
        <f>IF(Raw_Data!J578="","Not Rated",Raw_Data!J578)</f>
        <v>Not Rated</v>
      </c>
      <c r="O578">
        <f>Raw_Data!K578</f>
        <v>50</v>
      </c>
      <c r="P578" t="str">
        <f>IF(Raw_Data!K578&lt;=30,"Within Time","Delayed")</f>
        <v>Delayed</v>
      </c>
    </row>
    <row r="579" spans="1:16" x14ac:dyDescent="0.35">
      <c r="A579" t="str">
        <f>Raw_Data!A579</f>
        <v>624-59-1596</v>
      </c>
      <c r="B579" s="2">
        <f>Raw_Data!B579</f>
        <v>45052.802777777782</v>
      </c>
      <c r="C579">
        <f>HOUR(Raw_Data!B579)</f>
        <v>19</v>
      </c>
      <c r="D579" t="str">
        <f>TEXT(Raw_Data!B579,"mmm")</f>
        <v>May</v>
      </c>
      <c r="E579">
        <f>YEAR(Raw_Data!B579)</f>
        <v>2023</v>
      </c>
      <c r="F579" t="str">
        <f>TEXT(Raw_Data!B579,"mmm-yy")</f>
        <v>May-23</v>
      </c>
      <c r="G579" t="str">
        <f>PROPER(Raw_Data!C579&amp;". "&amp;Raw_Data!D579)</f>
        <v>W. Ainsworth</v>
      </c>
      <c r="H579" t="str">
        <f>IF(OR(Raw_Data!E579="M",Raw_Data!E579="Male"),"Male",IF(OR(Raw_Data!E579="F",Raw_Data!E579="Female"),"Female","Not Confirmed"))</f>
        <v>Male</v>
      </c>
      <c r="I579">
        <f>Raw_Data!F579</f>
        <v>42</v>
      </c>
      <c r="J579" t="str">
        <f>FLOOR(Raw_Data!F579,10)&amp;"-"&amp;FLOOR(Raw_Data!F579,10)+9</f>
        <v>40-49</v>
      </c>
      <c r="K579" t="str">
        <f>Raw_Data!G579</f>
        <v>African American</v>
      </c>
      <c r="L579" t="str">
        <f>Raw_Data!H579</f>
        <v>None</v>
      </c>
      <c r="M579" t="str">
        <f>IF(Raw_Data!I579=TRUE,"Admitted","Not Admitted")</f>
        <v>Admitted</v>
      </c>
      <c r="N579" t="str">
        <f>IF(Raw_Data!J579="","Not Rated",Raw_Data!J579)</f>
        <v>Not Rated</v>
      </c>
      <c r="O579">
        <f>Raw_Data!K579</f>
        <v>34</v>
      </c>
      <c r="P579" t="str">
        <f>IF(Raw_Data!K579&lt;=30,"Within Time","Delayed")</f>
        <v>Delayed</v>
      </c>
    </row>
    <row r="580" spans="1:16" x14ac:dyDescent="0.35">
      <c r="A580" t="str">
        <f>Raw_Data!A580</f>
        <v>300-65-5680</v>
      </c>
      <c r="B580" s="2">
        <f>Raw_Data!B580</f>
        <v>45053.256944444453</v>
      </c>
      <c r="C580">
        <f>HOUR(Raw_Data!B580)</f>
        <v>6</v>
      </c>
      <c r="D580" t="str">
        <f>TEXT(Raw_Data!B580,"mmm")</f>
        <v>May</v>
      </c>
      <c r="E580">
        <f>YEAR(Raw_Data!B580)</f>
        <v>2023</v>
      </c>
      <c r="F580" t="str">
        <f>TEXT(Raw_Data!B580,"mmm-yy")</f>
        <v>May-23</v>
      </c>
      <c r="G580" t="str">
        <f>PROPER(Raw_Data!C580&amp;". "&amp;Raw_Data!D580)</f>
        <v>H. Greenhalgh</v>
      </c>
      <c r="H580" t="str">
        <f>IF(OR(Raw_Data!E580="M",Raw_Data!E580="Male"),"Male",IF(OR(Raw_Data!E580="F",Raw_Data!E580="Female"),"Female","Not Confirmed"))</f>
        <v>Male</v>
      </c>
      <c r="I580">
        <f>Raw_Data!F580</f>
        <v>5</v>
      </c>
      <c r="J580" t="str">
        <f>FLOOR(Raw_Data!F580,10)&amp;"-"&amp;FLOOR(Raw_Data!F580,10)+9</f>
        <v>0-9</v>
      </c>
      <c r="K580" t="str">
        <f>Raw_Data!G580</f>
        <v>White</v>
      </c>
      <c r="L580" t="str">
        <f>Raw_Data!H580</f>
        <v>General Practice</v>
      </c>
      <c r="M580" t="str">
        <f>IF(Raw_Data!I580=TRUE,"Admitted","Not Admitted")</f>
        <v>Admitted</v>
      </c>
      <c r="N580" t="str">
        <f>IF(Raw_Data!J580="","Not Rated",Raw_Data!J580)</f>
        <v>Not Rated</v>
      </c>
      <c r="O580">
        <f>Raw_Data!K580</f>
        <v>50</v>
      </c>
      <c r="P580" t="str">
        <f>IF(Raw_Data!K580&lt;=30,"Within Time","Delayed")</f>
        <v>Delayed</v>
      </c>
    </row>
    <row r="581" spans="1:16" x14ac:dyDescent="0.35">
      <c r="A581" t="str">
        <f>Raw_Data!A581</f>
        <v>667-95-8014</v>
      </c>
      <c r="B581" s="2">
        <f>Raw_Data!B581</f>
        <v>45053.431944444441</v>
      </c>
      <c r="C581">
        <f>HOUR(Raw_Data!B581)</f>
        <v>10</v>
      </c>
      <c r="D581" t="str">
        <f>TEXT(Raw_Data!B581,"mmm")</f>
        <v>May</v>
      </c>
      <c r="E581">
        <f>YEAR(Raw_Data!B581)</f>
        <v>2023</v>
      </c>
      <c r="F581" t="str">
        <f>TEXT(Raw_Data!B581,"mmm-yy")</f>
        <v>May-23</v>
      </c>
      <c r="G581" t="str">
        <f>PROPER(Raw_Data!C581&amp;". "&amp;Raw_Data!D581)</f>
        <v>I. Underhill</v>
      </c>
      <c r="H581" t="str">
        <f>IF(OR(Raw_Data!E581="M",Raw_Data!E581="Male"),"Male",IF(OR(Raw_Data!E581="F",Raw_Data!E581="Female"),"Female","Not Confirmed"))</f>
        <v>Male</v>
      </c>
      <c r="I581">
        <f>Raw_Data!F581</f>
        <v>78</v>
      </c>
      <c r="J581" t="str">
        <f>FLOOR(Raw_Data!F581,10)&amp;"-"&amp;FLOOR(Raw_Data!F581,10)+9</f>
        <v>70-79</v>
      </c>
      <c r="K581" t="str">
        <f>Raw_Data!G581</f>
        <v>Declined to Identify</v>
      </c>
      <c r="L581" t="str">
        <f>Raw_Data!H581</f>
        <v>Gastroenterology</v>
      </c>
      <c r="M581" t="str">
        <f>IF(Raw_Data!I581=TRUE,"Admitted","Not Admitted")</f>
        <v>Not Admitted</v>
      </c>
      <c r="N581" t="str">
        <f>IF(Raw_Data!J581="","Not Rated",Raw_Data!J581)</f>
        <v>Not Rated</v>
      </c>
      <c r="O581">
        <f>Raw_Data!K581</f>
        <v>32</v>
      </c>
      <c r="P581" t="str">
        <f>IF(Raw_Data!K581&lt;=30,"Within Time","Delayed")</f>
        <v>Delayed</v>
      </c>
    </row>
    <row r="582" spans="1:16" x14ac:dyDescent="0.35">
      <c r="A582" t="str">
        <f>Raw_Data!A582</f>
        <v>260-71-4460</v>
      </c>
      <c r="B582" s="2">
        <f>Raw_Data!B582</f>
        <v>45053.75277777778</v>
      </c>
      <c r="C582">
        <f>HOUR(Raw_Data!B582)</f>
        <v>18</v>
      </c>
      <c r="D582" t="str">
        <f>TEXT(Raw_Data!B582,"mmm")</f>
        <v>May</v>
      </c>
      <c r="E582">
        <f>YEAR(Raw_Data!B582)</f>
        <v>2023</v>
      </c>
      <c r="F582" t="str">
        <f>TEXT(Raw_Data!B582,"mmm-yy")</f>
        <v>May-23</v>
      </c>
      <c r="G582" t="str">
        <f>PROPER(Raw_Data!C582&amp;". "&amp;Raw_Data!D582)</f>
        <v>N. Pemberton</v>
      </c>
      <c r="H582" t="str">
        <f>IF(OR(Raw_Data!E582="M",Raw_Data!E582="Male"),"Male",IF(OR(Raw_Data!E582="F",Raw_Data!E582="Female"),"Female","Not Confirmed"))</f>
        <v>Male</v>
      </c>
      <c r="I582">
        <f>Raw_Data!F582</f>
        <v>36</v>
      </c>
      <c r="J582" t="str">
        <f>FLOOR(Raw_Data!F582,10)&amp;"-"&amp;FLOOR(Raw_Data!F582,10)+9</f>
        <v>30-39</v>
      </c>
      <c r="K582" t="str">
        <f>Raw_Data!G582</f>
        <v>White</v>
      </c>
      <c r="L582" t="str">
        <f>Raw_Data!H582</f>
        <v>General Practice</v>
      </c>
      <c r="M582" t="str">
        <f>IF(Raw_Data!I582=TRUE,"Admitted","Not Admitted")</f>
        <v>Not Admitted</v>
      </c>
      <c r="N582">
        <f>IF(Raw_Data!J582="","Not Rated",Raw_Data!J582)</f>
        <v>3</v>
      </c>
      <c r="O582">
        <f>Raw_Data!K582</f>
        <v>57</v>
      </c>
      <c r="P582" t="str">
        <f>IF(Raw_Data!K582&lt;=30,"Within Time","Delayed")</f>
        <v>Delayed</v>
      </c>
    </row>
    <row r="583" spans="1:16" x14ac:dyDescent="0.35">
      <c r="A583" t="str">
        <f>Raw_Data!A583</f>
        <v>740-11-5430</v>
      </c>
      <c r="B583" s="2">
        <f>Raw_Data!B583</f>
        <v>45053.762499999997</v>
      </c>
      <c r="C583">
        <f>HOUR(Raw_Data!B583)</f>
        <v>18</v>
      </c>
      <c r="D583" t="str">
        <f>TEXT(Raw_Data!B583,"mmm")</f>
        <v>May</v>
      </c>
      <c r="E583">
        <f>YEAR(Raw_Data!B583)</f>
        <v>2023</v>
      </c>
      <c r="F583" t="str">
        <f>TEXT(Raw_Data!B583,"mmm-yy")</f>
        <v>May-23</v>
      </c>
      <c r="G583" t="str">
        <f>PROPER(Raw_Data!C583&amp;". "&amp;Raw_Data!D583)</f>
        <v>S. Merriweather</v>
      </c>
      <c r="H583" t="str">
        <f>IF(OR(Raw_Data!E583="M",Raw_Data!E583="Male"),"Male",IF(OR(Raw_Data!E583="F",Raw_Data!E583="Female"),"Female","Not Confirmed"))</f>
        <v>Male</v>
      </c>
      <c r="I583">
        <f>Raw_Data!F583</f>
        <v>19</v>
      </c>
      <c r="J583" t="str">
        <f>FLOOR(Raw_Data!F583,10)&amp;"-"&amp;FLOOR(Raw_Data!F583,10)+9</f>
        <v>10-19</v>
      </c>
      <c r="K583" t="str">
        <f>Raw_Data!G583</f>
        <v>African American</v>
      </c>
      <c r="L583" t="str">
        <f>Raw_Data!H583</f>
        <v>None</v>
      </c>
      <c r="M583" t="str">
        <f>IF(Raw_Data!I583=TRUE,"Admitted","Not Admitted")</f>
        <v>Not Admitted</v>
      </c>
      <c r="N583" t="str">
        <f>IF(Raw_Data!J583="","Not Rated",Raw_Data!J583)</f>
        <v>Not Rated</v>
      </c>
      <c r="O583">
        <f>Raw_Data!K583</f>
        <v>12</v>
      </c>
      <c r="P583" t="str">
        <f>IF(Raw_Data!K583&lt;=30,"Within Time","Delayed")</f>
        <v>Within Time</v>
      </c>
    </row>
    <row r="584" spans="1:16" x14ac:dyDescent="0.35">
      <c r="A584" t="str">
        <f>Raw_Data!A584</f>
        <v>350-18-3920</v>
      </c>
      <c r="B584" s="2">
        <f>Raw_Data!B584</f>
        <v>45053.789583333331</v>
      </c>
      <c r="C584">
        <f>HOUR(Raw_Data!B584)</f>
        <v>18</v>
      </c>
      <c r="D584" t="str">
        <f>TEXT(Raw_Data!B584,"mmm")</f>
        <v>May</v>
      </c>
      <c r="E584">
        <f>YEAR(Raw_Data!B584)</f>
        <v>2023</v>
      </c>
      <c r="F584" t="str">
        <f>TEXT(Raw_Data!B584,"mmm-yy")</f>
        <v>May-23</v>
      </c>
      <c r="G584" t="str">
        <f>PROPER(Raw_Data!C584&amp;". "&amp;Raw_Data!D584)</f>
        <v>B. Dankworth</v>
      </c>
      <c r="H584" t="str">
        <f>IF(OR(Raw_Data!E584="M",Raw_Data!E584="Male"),"Male",IF(OR(Raw_Data!E584="F",Raw_Data!E584="Female"),"Female","Not Confirmed"))</f>
        <v>Female</v>
      </c>
      <c r="I584">
        <f>Raw_Data!F584</f>
        <v>6</v>
      </c>
      <c r="J584" t="str">
        <f>FLOOR(Raw_Data!F584,10)&amp;"-"&amp;FLOOR(Raw_Data!F584,10)+9</f>
        <v>0-9</v>
      </c>
      <c r="K584" t="str">
        <f>Raw_Data!G584</f>
        <v>African American</v>
      </c>
      <c r="L584" t="str">
        <f>Raw_Data!H584</f>
        <v>Neurology</v>
      </c>
      <c r="M584" t="str">
        <f>IF(Raw_Data!I584=TRUE,"Admitted","Not Admitted")</f>
        <v>Admitted</v>
      </c>
      <c r="N584">
        <f>IF(Raw_Data!J584="","Not Rated",Raw_Data!J584)</f>
        <v>1</v>
      </c>
      <c r="O584">
        <f>Raw_Data!K584</f>
        <v>53</v>
      </c>
      <c r="P584" t="str">
        <f>IF(Raw_Data!K584&lt;=30,"Within Time","Delayed")</f>
        <v>Delayed</v>
      </c>
    </row>
    <row r="585" spans="1:16" x14ac:dyDescent="0.35">
      <c r="A585" t="str">
        <f>Raw_Data!A585</f>
        <v>125-18-2908</v>
      </c>
      <c r="B585" s="2">
        <f>Raw_Data!B585</f>
        <v>45053.82916666667</v>
      </c>
      <c r="C585">
        <f>HOUR(Raw_Data!B585)</f>
        <v>19</v>
      </c>
      <c r="D585" t="str">
        <f>TEXT(Raw_Data!B585,"mmm")</f>
        <v>May</v>
      </c>
      <c r="E585">
        <f>YEAR(Raw_Data!B585)</f>
        <v>2023</v>
      </c>
      <c r="F585" t="str">
        <f>TEXT(Raw_Data!B585,"mmm-yy")</f>
        <v>May-23</v>
      </c>
      <c r="G585" t="str">
        <f>PROPER(Raw_Data!C585&amp;". "&amp;Raw_Data!D585)</f>
        <v>O. Yates</v>
      </c>
      <c r="H585" t="str">
        <f>IF(OR(Raw_Data!E585="M",Raw_Data!E585="Male"),"Male",IF(OR(Raw_Data!E585="F",Raw_Data!E585="Female"),"Female","Not Confirmed"))</f>
        <v>Female</v>
      </c>
      <c r="I585">
        <f>Raw_Data!F585</f>
        <v>16</v>
      </c>
      <c r="J585" t="str">
        <f>FLOOR(Raw_Data!F585,10)&amp;"-"&amp;FLOOR(Raw_Data!F585,10)+9</f>
        <v>10-19</v>
      </c>
      <c r="K585" t="str">
        <f>Raw_Data!G585</f>
        <v>Unknown</v>
      </c>
      <c r="L585" t="str">
        <f>Raw_Data!H585</f>
        <v>None</v>
      </c>
      <c r="M585" t="str">
        <f>IF(Raw_Data!I585=TRUE,"Admitted","Not Admitted")</f>
        <v>Not Admitted</v>
      </c>
      <c r="N585" t="str">
        <f>IF(Raw_Data!J585="","Not Rated",Raw_Data!J585)</f>
        <v>Not Rated</v>
      </c>
      <c r="O585">
        <f>Raw_Data!K585</f>
        <v>25</v>
      </c>
      <c r="P585" t="str">
        <f>IF(Raw_Data!K585&lt;=30,"Within Time","Delayed")</f>
        <v>Within Time</v>
      </c>
    </row>
    <row r="586" spans="1:16" x14ac:dyDescent="0.35">
      <c r="A586" t="str">
        <f>Raw_Data!A586</f>
        <v>317-92-1349</v>
      </c>
      <c r="B586" s="2">
        <f>Raw_Data!B586</f>
        <v>45053.829861111109</v>
      </c>
      <c r="C586">
        <f>HOUR(Raw_Data!B586)</f>
        <v>19</v>
      </c>
      <c r="D586" t="str">
        <f>TEXT(Raw_Data!B586,"mmm")</f>
        <v>May</v>
      </c>
      <c r="E586">
        <f>YEAR(Raw_Data!B586)</f>
        <v>2023</v>
      </c>
      <c r="F586" t="str">
        <f>TEXT(Raw_Data!B586,"mmm-yy")</f>
        <v>May-23</v>
      </c>
      <c r="G586" t="str">
        <f>PROPER(Raw_Data!C586&amp;". "&amp;Raw_Data!D586)</f>
        <v>Z. Dankworth</v>
      </c>
      <c r="H586" t="str">
        <f>IF(OR(Raw_Data!E586="M",Raw_Data!E586="Male"),"Male",IF(OR(Raw_Data!E586="F",Raw_Data!E586="Female"),"Female","Not Confirmed"))</f>
        <v>Male</v>
      </c>
      <c r="I586">
        <f>Raw_Data!F586</f>
        <v>17</v>
      </c>
      <c r="J586" t="str">
        <f>FLOOR(Raw_Data!F586,10)&amp;"-"&amp;FLOOR(Raw_Data!F586,10)+9</f>
        <v>10-19</v>
      </c>
      <c r="K586" t="str">
        <f>Raw_Data!G586</f>
        <v>Pacific Islander</v>
      </c>
      <c r="L586" t="str">
        <f>Raw_Data!H586</f>
        <v>None</v>
      </c>
      <c r="M586" t="str">
        <f>IF(Raw_Data!I586=TRUE,"Admitted","Not Admitted")</f>
        <v>Not Admitted</v>
      </c>
      <c r="N586" t="str">
        <f>IF(Raw_Data!J586="","Not Rated",Raw_Data!J586)</f>
        <v>Not Rated</v>
      </c>
      <c r="O586">
        <f>Raw_Data!K586</f>
        <v>47</v>
      </c>
      <c r="P586" t="str">
        <f>IF(Raw_Data!K586&lt;=30,"Within Time","Delayed")</f>
        <v>Delayed</v>
      </c>
    </row>
    <row r="587" spans="1:16" x14ac:dyDescent="0.35">
      <c r="A587" t="str">
        <f>Raw_Data!A587</f>
        <v>136-91-4405</v>
      </c>
      <c r="B587" s="2">
        <f>Raw_Data!B587</f>
        <v>45053.923611111109</v>
      </c>
      <c r="C587">
        <f>HOUR(Raw_Data!B587)</f>
        <v>22</v>
      </c>
      <c r="D587" t="str">
        <f>TEXT(Raw_Data!B587,"mmm")</f>
        <v>May</v>
      </c>
      <c r="E587">
        <f>YEAR(Raw_Data!B587)</f>
        <v>2023</v>
      </c>
      <c r="F587" t="str">
        <f>TEXT(Raw_Data!B587,"mmm-yy")</f>
        <v>May-23</v>
      </c>
      <c r="G587" t="str">
        <f>PROPER(Raw_Data!C587&amp;". "&amp;Raw_Data!D587)</f>
        <v>I. Eastwood</v>
      </c>
      <c r="H587" t="str">
        <f>IF(OR(Raw_Data!E587="M",Raw_Data!E587="Male"),"Male",IF(OR(Raw_Data!E587="F",Raw_Data!E587="Female"),"Female","Not Confirmed"))</f>
        <v>Male</v>
      </c>
      <c r="I587">
        <f>Raw_Data!F587</f>
        <v>17</v>
      </c>
      <c r="J587" t="str">
        <f>FLOOR(Raw_Data!F587,10)&amp;"-"&amp;FLOOR(Raw_Data!F587,10)+9</f>
        <v>10-19</v>
      </c>
      <c r="K587" t="str">
        <f>Raw_Data!G587</f>
        <v>White</v>
      </c>
      <c r="L587" t="str">
        <f>Raw_Data!H587</f>
        <v>None</v>
      </c>
      <c r="M587" t="str">
        <f>IF(Raw_Data!I587=TRUE,"Admitted","Not Admitted")</f>
        <v>Admitted</v>
      </c>
      <c r="N587" t="str">
        <f>IF(Raw_Data!J587="","Not Rated",Raw_Data!J587)</f>
        <v>Not Rated</v>
      </c>
      <c r="O587">
        <f>Raw_Data!K587</f>
        <v>54</v>
      </c>
      <c r="P587" t="str">
        <f>IF(Raw_Data!K587&lt;=30,"Within Time","Delayed")</f>
        <v>Delayed</v>
      </c>
    </row>
    <row r="588" spans="1:16" x14ac:dyDescent="0.35">
      <c r="A588" t="str">
        <f>Raw_Data!A588</f>
        <v>574-31-1134</v>
      </c>
      <c r="B588" s="2">
        <f>Raw_Data!B588</f>
        <v>45054.236111111109</v>
      </c>
      <c r="C588">
        <f>HOUR(Raw_Data!B588)</f>
        <v>5</v>
      </c>
      <c r="D588" t="str">
        <f>TEXT(Raw_Data!B588,"mmm")</f>
        <v>May</v>
      </c>
      <c r="E588">
        <f>YEAR(Raw_Data!B588)</f>
        <v>2023</v>
      </c>
      <c r="F588" t="str">
        <f>TEXT(Raw_Data!B588,"mmm-yy")</f>
        <v>May-23</v>
      </c>
      <c r="G588" t="str">
        <f>PROPER(Raw_Data!C588&amp;". "&amp;Raw_Data!D588)</f>
        <v>O. Kingsley</v>
      </c>
      <c r="H588" t="str">
        <f>IF(OR(Raw_Data!E588="M",Raw_Data!E588="Male"),"Male",IF(OR(Raw_Data!E588="F",Raw_Data!E588="Female"),"Female","Not Confirmed"))</f>
        <v>Male</v>
      </c>
      <c r="I588">
        <f>Raw_Data!F588</f>
        <v>78</v>
      </c>
      <c r="J588" t="str">
        <f>FLOOR(Raw_Data!F588,10)&amp;"-"&amp;FLOOR(Raw_Data!F588,10)+9</f>
        <v>70-79</v>
      </c>
      <c r="K588" t="str">
        <f>Raw_Data!G588</f>
        <v>Declined to Identify</v>
      </c>
      <c r="L588" t="str">
        <f>Raw_Data!H588</f>
        <v>None</v>
      </c>
      <c r="M588" t="str">
        <f>IF(Raw_Data!I588=TRUE,"Admitted","Not Admitted")</f>
        <v>Not Admitted</v>
      </c>
      <c r="N588" t="str">
        <f>IF(Raw_Data!J588="","Not Rated",Raw_Data!J588)</f>
        <v>Not Rated</v>
      </c>
      <c r="O588">
        <f>Raw_Data!K588</f>
        <v>57</v>
      </c>
      <c r="P588" t="str">
        <f>IF(Raw_Data!K588&lt;=30,"Within Time","Delayed")</f>
        <v>Delayed</v>
      </c>
    </row>
    <row r="589" spans="1:16" x14ac:dyDescent="0.35">
      <c r="A589" t="str">
        <f>Raw_Data!A589</f>
        <v>566-82-8816</v>
      </c>
      <c r="B589" s="2">
        <f>Raw_Data!B589</f>
        <v>45054.239583333343</v>
      </c>
      <c r="C589">
        <f>HOUR(Raw_Data!B589)</f>
        <v>5</v>
      </c>
      <c r="D589" t="str">
        <f>TEXT(Raw_Data!B589,"mmm")</f>
        <v>May</v>
      </c>
      <c r="E589">
        <f>YEAR(Raw_Data!B589)</f>
        <v>2023</v>
      </c>
      <c r="F589" t="str">
        <f>TEXT(Raw_Data!B589,"mmm-yy")</f>
        <v>May-23</v>
      </c>
      <c r="G589" t="str">
        <f>PROPER(Raw_Data!C589&amp;". "&amp;Raw_Data!D589)</f>
        <v>Y. Thornbury</v>
      </c>
      <c r="H589" t="str">
        <f>IF(OR(Raw_Data!E589="M",Raw_Data!E589="Male"),"Male",IF(OR(Raw_Data!E589="F",Raw_Data!E589="Female"),"Female","Not Confirmed"))</f>
        <v>Male</v>
      </c>
      <c r="I589">
        <f>Raw_Data!F589</f>
        <v>18</v>
      </c>
      <c r="J589" t="str">
        <f>FLOOR(Raw_Data!F589,10)&amp;"-"&amp;FLOOR(Raw_Data!F589,10)+9</f>
        <v>10-19</v>
      </c>
      <c r="K589" t="str">
        <f>Raw_Data!G589</f>
        <v>White</v>
      </c>
      <c r="L589" t="str">
        <f>Raw_Data!H589</f>
        <v>None</v>
      </c>
      <c r="M589" t="str">
        <f>IF(Raw_Data!I589=TRUE,"Admitted","Not Admitted")</f>
        <v>Admitted</v>
      </c>
      <c r="N589" t="str">
        <f>IF(Raw_Data!J589="","Not Rated",Raw_Data!J589)</f>
        <v>Not Rated</v>
      </c>
      <c r="O589">
        <f>Raw_Data!K589</f>
        <v>53</v>
      </c>
      <c r="P589" t="str">
        <f>IF(Raw_Data!K589&lt;=30,"Within Time","Delayed")</f>
        <v>Delayed</v>
      </c>
    </row>
    <row r="590" spans="1:16" x14ac:dyDescent="0.35">
      <c r="A590" t="str">
        <f>Raw_Data!A590</f>
        <v>505-99-4976</v>
      </c>
      <c r="B590" s="2">
        <f>Raw_Data!B590</f>
        <v>45054.245833333327</v>
      </c>
      <c r="C590">
        <f>HOUR(Raw_Data!B590)</f>
        <v>5</v>
      </c>
      <c r="D590" t="str">
        <f>TEXT(Raw_Data!B590,"mmm")</f>
        <v>May</v>
      </c>
      <c r="E590">
        <f>YEAR(Raw_Data!B590)</f>
        <v>2023</v>
      </c>
      <c r="F590" t="str">
        <f>TEXT(Raw_Data!B590,"mmm-yy")</f>
        <v>May-23</v>
      </c>
      <c r="G590" t="str">
        <f>PROPER(Raw_Data!C590&amp;". "&amp;Raw_Data!D590)</f>
        <v>W. Methuen</v>
      </c>
      <c r="H590" t="str">
        <f>IF(OR(Raw_Data!E590="M",Raw_Data!E590="Male"),"Male",IF(OR(Raw_Data!E590="F",Raw_Data!E590="Female"),"Female","Not Confirmed"))</f>
        <v>Female</v>
      </c>
      <c r="I590">
        <f>Raw_Data!F590</f>
        <v>61</v>
      </c>
      <c r="J590" t="str">
        <f>FLOOR(Raw_Data!F590,10)&amp;"-"&amp;FLOOR(Raw_Data!F590,10)+9</f>
        <v>60-69</v>
      </c>
      <c r="K590" t="str">
        <f>Raw_Data!G590</f>
        <v>White</v>
      </c>
      <c r="L590" t="str">
        <f>Raw_Data!H590</f>
        <v>General Practice</v>
      </c>
      <c r="M590" t="str">
        <f>IF(Raw_Data!I590=TRUE,"Admitted","Not Admitted")</f>
        <v>Not Admitted</v>
      </c>
      <c r="N590" t="str">
        <f>IF(Raw_Data!J590="","Not Rated",Raw_Data!J590)</f>
        <v>Not Rated</v>
      </c>
      <c r="O590">
        <f>Raw_Data!K590</f>
        <v>60</v>
      </c>
      <c r="P590" t="str">
        <f>IF(Raw_Data!K590&lt;=30,"Within Time","Delayed")</f>
        <v>Delayed</v>
      </c>
    </row>
    <row r="591" spans="1:16" x14ac:dyDescent="0.35">
      <c r="A591" t="str">
        <f>Raw_Data!A591</f>
        <v>187-43-1058</v>
      </c>
      <c r="B591" s="2">
        <f>Raw_Data!B591</f>
        <v>45054.257638888892</v>
      </c>
      <c r="C591">
        <f>HOUR(Raw_Data!B591)</f>
        <v>6</v>
      </c>
      <c r="D591" t="str">
        <f>TEXT(Raw_Data!B591,"mmm")</f>
        <v>May</v>
      </c>
      <c r="E591">
        <f>YEAR(Raw_Data!B591)</f>
        <v>2023</v>
      </c>
      <c r="F591" t="str">
        <f>TEXT(Raw_Data!B591,"mmm-yy")</f>
        <v>May-23</v>
      </c>
      <c r="G591" t="str">
        <f>PROPER(Raw_Data!C591&amp;". "&amp;Raw_Data!D591)</f>
        <v>H. Featherstone</v>
      </c>
      <c r="H591" t="str">
        <f>IF(OR(Raw_Data!E591="M",Raw_Data!E591="Male"),"Male",IF(OR(Raw_Data!E591="F",Raw_Data!E591="Female"),"Female","Not Confirmed"))</f>
        <v>Male</v>
      </c>
      <c r="I591">
        <f>Raw_Data!F591</f>
        <v>4</v>
      </c>
      <c r="J591" t="str">
        <f>FLOOR(Raw_Data!F591,10)&amp;"-"&amp;FLOOR(Raw_Data!F591,10)+9</f>
        <v>0-9</v>
      </c>
      <c r="K591" t="str">
        <f>Raw_Data!G591</f>
        <v>White</v>
      </c>
      <c r="L591" t="str">
        <f>Raw_Data!H591</f>
        <v>Physiotherapy</v>
      </c>
      <c r="M591" t="str">
        <f>IF(Raw_Data!I591=TRUE,"Admitted","Not Admitted")</f>
        <v>Not Admitted</v>
      </c>
      <c r="N591" t="str">
        <f>IF(Raw_Data!J591="","Not Rated",Raw_Data!J591)</f>
        <v>Not Rated</v>
      </c>
      <c r="O591">
        <f>Raw_Data!K591</f>
        <v>22</v>
      </c>
      <c r="P591" t="str">
        <f>IF(Raw_Data!K591&lt;=30,"Within Time","Delayed")</f>
        <v>Within Time</v>
      </c>
    </row>
    <row r="592" spans="1:16" x14ac:dyDescent="0.35">
      <c r="A592" t="str">
        <f>Raw_Data!A592</f>
        <v>511-79-2582</v>
      </c>
      <c r="B592" s="2">
        <f>Raw_Data!B592</f>
        <v>45054.26666666667</v>
      </c>
      <c r="C592">
        <f>HOUR(Raw_Data!B592)</f>
        <v>6</v>
      </c>
      <c r="D592" t="str">
        <f>TEXT(Raw_Data!B592,"mmm")</f>
        <v>May</v>
      </c>
      <c r="E592">
        <f>YEAR(Raw_Data!B592)</f>
        <v>2023</v>
      </c>
      <c r="F592" t="str">
        <f>TEXT(Raw_Data!B592,"mmm-yy")</f>
        <v>May-23</v>
      </c>
      <c r="G592" t="str">
        <f>PROPER(Raw_Data!C592&amp;". "&amp;Raw_Data!D592)</f>
        <v>Q. Schubuser</v>
      </c>
      <c r="H592" t="str">
        <f>IF(OR(Raw_Data!E592="M",Raw_Data!E592="Male"),"Male",IF(OR(Raw_Data!E592="F",Raw_Data!E592="Female"),"Female","Not Confirmed"))</f>
        <v>Male</v>
      </c>
      <c r="I592">
        <f>Raw_Data!F592</f>
        <v>15</v>
      </c>
      <c r="J592" t="str">
        <f>FLOOR(Raw_Data!F592,10)&amp;"-"&amp;FLOOR(Raw_Data!F592,10)+9</f>
        <v>10-19</v>
      </c>
      <c r="K592" t="str">
        <f>Raw_Data!G592</f>
        <v>Declined to Identify</v>
      </c>
      <c r="L592" t="str">
        <f>Raw_Data!H592</f>
        <v>None</v>
      </c>
      <c r="M592" t="str">
        <f>IF(Raw_Data!I592=TRUE,"Admitted","Not Admitted")</f>
        <v>Not Admitted</v>
      </c>
      <c r="N592" t="str">
        <f>IF(Raw_Data!J592="","Not Rated",Raw_Data!J592)</f>
        <v>Not Rated</v>
      </c>
      <c r="O592">
        <f>Raw_Data!K592</f>
        <v>50</v>
      </c>
      <c r="P592" t="str">
        <f>IF(Raw_Data!K592&lt;=30,"Within Time","Delayed")</f>
        <v>Delayed</v>
      </c>
    </row>
    <row r="593" spans="1:16" x14ac:dyDescent="0.35">
      <c r="A593" t="str">
        <f>Raw_Data!A593</f>
        <v>135-83-1008</v>
      </c>
      <c r="B593" s="2">
        <f>Raw_Data!B593</f>
        <v>45054.3125</v>
      </c>
      <c r="C593">
        <f>HOUR(Raw_Data!B593)</f>
        <v>7</v>
      </c>
      <c r="D593" t="str">
        <f>TEXT(Raw_Data!B593,"mmm")</f>
        <v>May</v>
      </c>
      <c r="E593">
        <f>YEAR(Raw_Data!B593)</f>
        <v>2023</v>
      </c>
      <c r="F593" t="str">
        <f>TEXT(Raw_Data!B593,"mmm-yy")</f>
        <v>May-23</v>
      </c>
      <c r="G593" t="str">
        <f>PROPER(Raw_Data!C593&amp;". "&amp;Raw_Data!D593)</f>
        <v>V. Verity</v>
      </c>
      <c r="H593" t="str">
        <f>IF(OR(Raw_Data!E593="M",Raw_Data!E593="Male"),"Male",IF(OR(Raw_Data!E593="F",Raw_Data!E593="Female"),"Female","Not Confirmed"))</f>
        <v>Male</v>
      </c>
      <c r="I593">
        <f>Raw_Data!F593</f>
        <v>14</v>
      </c>
      <c r="J593" t="str">
        <f>FLOOR(Raw_Data!F593,10)&amp;"-"&amp;FLOOR(Raw_Data!F593,10)+9</f>
        <v>10-19</v>
      </c>
      <c r="K593" t="str">
        <f>Raw_Data!G593</f>
        <v>Two or More Races</v>
      </c>
      <c r="L593" t="str">
        <f>Raw_Data!H593</f>
        <v>General Practice</v>
      </c>
      <c r="M593" t="str">
        <f>IF(Raw_Data!I593=TRUE,"Admitted","Not Admitted")</f>
        <v>Admitted</v>
      </c>
      <c r="N593">
        <f>IF(Raw_Data!J593="","Not Rated",Raw_Data!J593)</f>
        <v>5</v>
      </c>
      <c r="O593">
        <f>Raw_Data!K593</f>
        <v>13</v>
      </c>
      <c r="P593" t="str">
        <f>IF(Raw_Data!K593&lt;=30,"Within Time","Delayed")</f>
        <v>Within Time</v>
      </c>
    </row>
    <row r="594" spans="1:16" x14ac:dyDescent="0.35">
      <c r="A594" t="str">
        <f>Raw_Data!A594</f>
        <v>848-69-7430</v>
      </c>
      <c r="B594" s="2">
        <f>Raw_Data!B594</f>
        <v>45054.381944444453</v>
      </c>
      <c r="C594">
        <f>HOUR(Raw_Data!B594)</f>
        <v>9</v>
      </c>
      <c r="D594" t="str">
        <f>TEXT(Raw_Data!B594,"mmm")</f>
        <v>May</v>
      </c>
      <c r="E594">
        <f>YEAR(Raw_Data!B594)</f>
        <v>2023</v>
      </c>
      <c r="F594" t="str">
        <f>TEXT(Raw_Data!B594,"mmm-yy")</f>
        <v>May-23</v>
      </c>
      <c r="G594" t="str">
        <f>PROPER(Raw_Data!C594&amp;". "&amp;Raw_Data!D594)</f>
        <v>I. Glasspool</v>
      </c>
      <c r="H594" t="str">
        <f>IF(OR(Raw_Data!E594="M",Raw_Data!E594="Male"),"Male",IF(OR(Raw_Data!E594="F",Raw_Data!E594="Female"),"Female","Not Confirmed"))</f>
        <v>Female</v>
      </c>
      <c r="I594">
        <f>Raw_Data!F594</f>
        <v>24</v>
      </c>
      <c r="J594" t="str">
        <f>FLOOR(Raw_Data!F594,10)&amp;"-"&amp;FLOOR(Raw_Data!F594,10)+9</f>
        <v>20-29</v>
      </c>
      <c r="K594" t="str">
        <f>Raw_Data!G594</f>
        <v>Declined to Identify</v>
      </c>
      <c r="L594" t="str">
        <f>Raw_Data!H594</f>
        <v>None</v>
      </c>
      <c r="M594" t="str">
        <f>IF(Raw_Data!I594=TRUE,"Admitted","Not Admitted")</f>
        <v>Not Admitted</v>
      </c>
      <c r="N594" t="str">
        <f>IF(Raw_Data!J594="","Not Rated",Raw_Data!J594)</f>
        <v>Not Rated</v>
      </c>
      <c r="O594">
        <f>Raw_Data!K594</f>
        <v>19</v>
      </c>
      <c r="P594" t="str">
        <f>IF(Raw_Data!K594&lt;=30,"Within Time","Delayed")</f>
        <v>Within Time</v>
      </c>
    </row>
    <row r="595" spans="1:16" x14ac:dyDescent="0.35">
      <c r="A595" t="str">
        <f>Raw_Data!A595</f>
        <v>927-95-3564</v>
      </c>
      <c r="B595" s="2">
        <f>Raw_Data!B595</f>
        <v>45054.388194444437</v>
      </c>
      <c r="C595">
        <f>HOUR(Raw_Data!B595)</f>
        <v>9</v>
      </c>
      <c r="D595" t="str">
        <f>TEXT(Raw_Data!B595,"mmm")</f>
        <v>May</v>
      </c>
      <c r="E595">
        <f>YEAR(Raw_Data!B595)</f>
        <v>2023</v>
      </c>
      <c r="F595" t="str">
        <f>TEXT(Raw_Data!B595,"mmm-yy")</f>
        <v>May-23</v>
      </c>
      <c r="G595" t="str">
        <f>PROPER(Raw_Data!C595&amp;". "&amp;Raw_Data!D595)</f>
        <v>C. Yarborough</v>
      </c>
      <c r="H595" t="str">
        <f>IF(OR(Raw_Data!E595="M",Raw_Data!E595="Male"),"Male",IF(OR(Raw_Data!E595="F",Raw_Data!E595="Female"),"Female","Not Confirmed"))</f>
        <v>Female</v>
      </c>
      <c r="I595">
        <f>Raw_Data!F595</f>
        <v>60</v>
      </c>
      <c r="J595" t="str">
        <f>FLOOR(Raw_Data!F595,10)&amp;"-"&amp;FLOOR(Raw_Data!F595,10)+9</f>
        <v>60-69</v>
      </c>
      <c r="K595" t="str">
        <f>Raw_Data!G595</f>
        <v>Pacific Islander</v>
      </c>
      <c r="L595" t="str">
        <f>Raw_Data!H595</f>
        <v>None</v>
      </c>
      <c r="M595" t="str">
        <f>IF(Raw_Data!I595=TRUE,"Admitted","Not Admitted")</f>
        <v>Admitted</v>
      </c>
      <c r="N595" t="str">
        <f>IF(Raw_Data!J595="","Not Rated",Raw_Data!J595)</f>
        <v>Not Rated</v>
      </c>
      <c r="O595">
        <f>Raw_Data!K595</f>
        <v>33</v>
      </c>
      <c r="P595" t="str">
        <f>IF(Raw_Data!K595&lt;=30,"Within Time","Delayed")</f>
        <v>Delayed</v>
      </c>
    </row>
    <row r="596" spans="1:16" x14ac:dyDescent="0.35">
      <c r="A596" t="str">
        <f>Raw_Data!A596</f>
        <v>250-16-1184</v>
      </c>
      <c r="B596" s="2">
        <f>Raw_Data!B596</f>
        <v>45054.40347222222</v>
      </c>
      <c r="C596">
        <f>HOUR(Raw_Data!B596)</f>
        <v>9</v>
      </c>
      <c r="D596" t="str">
        <f>TEXT(Raw_Data!B596,"mmm")</f>
        <v>May</v>
      </c>
      <c r="E596">
        <f>YEAR(Raw_Data!B596)</f>
        <v>2023</v>
      </c>
      <c r="F596" t="str">
        <f>TEXT(Raw_Data!B596,"mmm-yy")</f>
        <v>May-23</v>
      </c>
      <c r="G596" t="str">
        <f>PROPER(Raw_Data!C596&amp;". "&amp;Raw_Data!D596)</f>
        <v>T. Glasspool</v>
      </c>
      <c r="H596" t="str">
        <f>IF(OR(Raw_Data!E596="M",Raw_Data!E596="Male"),"Male",IF(OR(Raw_Data!E596="F",Raw_Data!E596="Female"),"Female","Not Confirmed"))</f>
        <v>Female</v>
      </c>
      <c r="I596">
        <f>Raw_Data!F596</f>
        <v>69</v>
      </c>
      <c r="J596" t="str">
        <f>FLOOR(Raw_Data!F596,10)&amp;"-"&amp;FLOOR(Raw_Data!F596,10)+9</f>
        <v>60-69</v>
      </c>
      <c r="K596" t="str">
        <f>Raw_Data!G596</f>
        <v>African American</v>
      </c>
      <c r="L596" t="str">
        <f>Raw_Data!H596</f>
        <v>General Practice</v>
      </c>
      <c r="M596" t="str">
        <f>IF(Raw_Data!I596=TRUE,"Admitted","Not Admitted")</f>
        <v>Admitted</v>
      </c>
      <c r="N596" t="str">
        <f>IF(Raw_Data!J596="","Not Rated",Raw_Data!J596)</f>
        <v>Not Rated</v>
      </c>
      <c r="O596">
        <f>Raw_Data!K596</f>
        <v>20</v>
      </c>
      <c r="P596" t="str">
        <f>IF(Raw_Data!K596&lt;=30,"Within Time","Delayed")</f>
        <v>Within Time</v>
      </c>
    </row>
    <row r="597" spans="1:16" x14ac:dyDescent="0.35">
      <c r="A597" t="str">
        <f>Raw_Data!A597</f>
        <v>482-91-3068</v>
      </c>
      <c r="B597" s="2">
        <f>Raw_Data!B597</f>
        <v>45054.408333333333</v>
      </c>
      <c r="C597">
        <f>HOUR(Raw_Data!B597)</f>
        <v>9</v>
      </c>
      <c r="D597" t="str">
        <f>TEXT(Raw_Data!B597,"mmm")</f>
        <v>May</v>
      </c>
      <c r="E597">
        <f>YEAR(Raw_Data!B597)</f>
        <v>2023</v>
      </c>
      <c r="F597" t="str">
        <f>TEXT(Raw_Data!B597,"mmm-yy")</f>
        <v>May-23</v>
      </c>
      <c r="G597" t="str">
        <f>PROPER(Raw_Data!C597&amp;". "&amp;Raw_Data!D597)</f>
        <v>X. Birtwhistle</v>
      </c>
      <c r="H597" t="str">
        <f>IF(OR(Raw_Data!E597="M",Raw_Data!E597="Male"),"Male",IF(OR(Raw_Data!E597="F",Raw_Data!E597="Female"),"Female","Not Confirmed"))</f>
        <v>Male</v>
      </c>
      <c r="I597">
        <f>Raw_Data!F597</f>
        <v>53</v>
      </c>
      <c r="J597" t="str">
        <f>FLOOR(Raw_Data!F597,10)&amp;"-"&amp;FLOOR(Raw_Data!F597,10)+9</f>
        <v>50-59</v>
      </c>
      <c r="K597" t="str">
        <f>Raw_Data!G597</f>
        <v>Declined to Identify</v>
      </c>
      <c r="L597" t="str">
        <f>Raw_Data!H597</f>
        <v>None</v>
      </c>
      <c r="M597" t="str">
        <f>IF(Raw_Data!I597=TRUE,"Admitted","Not Admitted")</f>
        <v>Not Admitted</v>
      </c>
      <c r="N597" t="str">
        <f>IF(Raw_Data!J597="","Not Rated",Raw_Data!J597)</f>
        <v>Not Rated</v>
      </c>
      <c r="O597">
        <f>Raw_Data!K597</f>
        <v>37</v>
      </c>
      <c r="P597" t="str">
        <f>IF(Raw_Data!K597&lt;=30,"Within Time","Delayed")</f>
        <v>Delayed</v>
      </c>
    </row>
    <row r="598" spans="1:16" x14ac:dyDescent="0.35">
      <c r="A598" t="str">
        <f>Raw_Data!A598</f>
        <v>531-13-4263</v>
      </c>
      <c r="B598" s="2">
        <f>Raw_Data!B598</f>
        <v>45054.504166666673</v>
      </c>
      <c r="C598">
        <f>HOUR(Raw_Data!B598)</f>
        <v>12</v>
      </c>
      <c r="D598" t="str">
        <f>TEXT(Raw_Data!B598,"mmm")</f>
        <v>May</v>
      </c>
      <c r="E598">
        <f>YEAR(Raw_Data!B598)</f>
        <v>2023</v>
      </c>
      <c r="F598" t="str">
        <f>TEXT(Raw_Data!B598,"mmm-yy")</f>
        <v>May-23</v>
      </c>
      <c r="G598" t="str">
        <f>PROPER(Raw_Data!C598&amp;". "&amp;Raw_Data!D598)</f>
        <v>R. Inglewood</v>
      </c>
      <c r="H598" t="str">
        <f>IF(OR(Raw_Data!E598="M",Raw_Data!E598="Male"),"Male",IF(OR(Raw_Data!E598="F",Raw_Data!E598="Female"),"Female","Not Confirmed"))</f>
        <v>Female</v>
      </c>
      <c r="I598">
        <f>Raw_Data!F598</f>
        <v>48</v>
      </c>
      <c r="J598" t="str">
        <f>FLOOR(Raw_Data!F598,10)&amp;"-"&amp;FLOOR(Raw_Data!F598,10)+9</f>
        <v>40-49</v>
      </c>
      <c r="K598" t="str">
        <f>Raw_Data!G598</f>
        <v>African American</v>
      </c>
      <c r="L598" t="str">
        <f>Raw_Data!H598</f>
        <v>Physiotherapy</v>
      </c>
      <c r="M598" t="str">
        <f>IF(Raw_Data!I598=TRUE,"Admitted","Not Admitted")</f>
        <v>Admitted</v>
      </c>
      <c r="N598">
        <f>IF(Raw_Data!J598="","Not Rated",Raw_Data!J598)</f>
        <v>0</v>
      </c>
      <c r="O598">
        <f>Raw_Data!K598</f>
        <v>20</v>
      </c>
      <c r="P598" t="str">
        <f>IF(Raw_Data!K598&lt;=30,"Within Time","Delayed")</f>
        <v>Within Time</v>
      </c>
    </row>
    <row r="599" spans="1:16" x14ac:dyDescent="0.35">
      <c r="A599" t="str">
        <f>Raw_Data!A599</f>
        <v>849-98-5300</v>
      </c>
      <c r="B599" s="2">
        <f>Raw_Data!B599</f>
        <v>45054.536805555559</v>
      </c>
      <c r="C599">
        <f>HOUR(Raw_Data!B599)</f>
        <v>12</v>
      </c>
      <c r="D599" t="str">
        <f>TEXT(Raw_Data!B599,"mmm")</f>
        <v>May</v>
      </c>
      <c r="E599">
        <f>YEAR(Raw_Data!B599)</f>
        <v>2023</v>
      </c>
      <c r="F599" t="str">
        <f>TEXT(Raw_Data!B599,"mmm-yy")</f>
        <v>May-23</v>
      </c>
      <c r="G599" t="str">
        <f>PROPER(Raw_Data!C599&amp;". "&amp;Raw_Data!D599)</f>
        <v>N. Gionettitti</v>
      </c>
      <c r="H599" t="str">
        <f>IF(OR(Raw_Data!E599="M",Raw_Data!E599="Male"),"Male",IF(OR(Raw_Data!E599="F",Raw_Data!E599="Female"),"Female","Not Confirmed"))</f>
        <v>Male</v>
      </c>
      <c r="I599">
        <f>Raw_Data!F599</f>
        <v>67</v>
      </c>
      <c r="J599" t="str">
        <f>FLOOR(Raw_Data!F599,10)&amp;"-"&amp;FLOOR(Raw_Data!F599,10)+9</f>
        <v>60-69</v>
      </c>
      <c r="K599" t="str">
        <f>Raw_Data!G599</f>
        <v>White</v>
      </c>
      <c r="L599" t="str">
        <f>Raw_Data!H599</f>
        <v>Orthopedics</v>
      </c>
      <c r="M599" t="str">
        <f>IF(Raw_Data!I599=TRUE,"Admitted","Not Admitted")</f>
        <v>Admitted</v>
      </c>
      <c r="N599" t="str">
        <f>IF(Raw_Data!J599="","Not Rated",Raw_Data!J599)</f>
        <v>Not Rated</v>
      </c>
      <c r="O599">
        <f>Raw_Data!K599</f>
        <v>60</v>
      </c>
      <c r="P599" t="str">
        <f>IF(Raw_Data!K599&lt;=30,"Within Time","Delayed")</f>
        <v>Delayed</v>
      </c>
    </row>
    <row r="600" spans="1:16" x14ac:dyDescent="0.35">
      <c r="A600" t="str">
        <f>Raw_Data!A600</f>
        <v>129-39-4113</v>
      </c>
      <c r="B600" s="2">
        <f>Raw_Data!B600</f>
        <v>45054.589583333327</v>
      </c>
      <c r="C600">
        <f>HOUR(Raw_Data!B600)</f>
        <v>14</v>
      </c>
      <c r="D600" t="str">
        <f>TEXT(Raw_Data!B600,"mmm")</f>
        <v>May</v>
      </c>
      <c r="E600">
        <f>YEAR(Raw_Data!B600)</f>
        <v>2023</v>
      </c>
      <c r="F600" t="str">
        <f>TEXT(Raw_Data!B600,"mmm-yy")</f>
        <v>May-23</v>
      </c>
      <c r="G600" t="str">
        <f>PROPER(Raw_Data!C600&amp;". "&amp;Raw_Data!D600)</f>
        <v>Y. Corpes</v>
      </c>
      <c r="H600" t="str">
        <f>IF(OR(Raw_Data!E600="M",Raw_Data!E600="Male"),"Male",IF(OR(Raw_Data!E600="F",Raw_Data!E600="Female"),"Female","Not Confirmed"))</f>
        <v>Male</v>
      </c>
      <c r="I600">
        <f>Raw_Data!F600</f>
        <v>15</v>
      </c>
      <c r="J600" t="str">
        <f>FLOOR(Raw_Data!F600,10)&amp;"-"&amp;FLOOR(Raw_Data!F600,10)+9</f>
        <v>10-19</v>
      </c>
      <c r="K600" t="str">
        <f>Raw_Data!G600</f>
        <v>Two or More Races</v>
      </c>
      <c r="L600" t="str">
        <f>Raw_Data!H600</f>
        <v>Physiotherapy</v>
      </c>
      <c r="M600" t="str">
        <f>IF(Raw_Data!I600=TRUE,"Admitted","Not Admitted")</f>
        <v>Not Admitted</v>
      </c>
      <c r="N600" t="str">
        <f>IF(Raw_Data!J600="","Not Rated",Raw_Data!J600)</f>
        <v>Not Rated</v>
      </c>
      <c r="O600">
        <f>Raw_Data!K600</f>
        <v>12</v>
      </c>
      <c r="P600" t="str">
        <f>IF(Raw_Data!K600&lt;=30,"Within Time","Delayed")</f>
        <v>Within Time</v>
      </c>
    </row>
    <row r="601" spans="1:16" x14ac:dyDescent="0.35">
      <c r="A601" t="str">
        <f>Raw_Data!A601</f>
        <v>682-88-2019</v>
      </c>
      <c r="B601" s="2">
        <f>Raw_Data!B601</f>
        <v>45054.644444444442</v>
      </c>
      <c r="C601">
        <f>HOUR(Raw_Data!B601)</f>
        <v>15</v>
      </c>
      <c r="D601" t="str">
        <f>TEXT(Raw_Data!B601,"mmm")</f>
        <v>May</v>
      </c>
      <c r="E601">
        <f>YEAR(Raw_Data!B601)</f>
        <v>2023</v>
      </c>
      <c r="F601" t="str">
        <f>TEXT(Raw_Data!B601,"mmm-yy")</f>
        <v>May-23</v>
      </c>
      <c r="G601" t="str">
        <f>PROPER(Raw_Data!C601&amp;". "&amp;Raw_Data!D601)</f>
        <v>Z. Bracegirdle</v>
      </c>
      <c r="H601" t="str">
        <f>IF(OR(Raw_Data!E601="M",Raw_Data!E601="Male"),"Male",IF(OR(Raw_Data!E601="F",Raw_Data!E601="Female"),"Female","Not Confirmed"))</f>
        <v>Female</v>
      </c>
      <c r="I601">
        <f>Raw_Data!F601</f>
        <v>56</v>
      </c>
      <c r="J601" t="str">
        <f>FLOOR(Raw_Data!F601,10)&amp;"-"&amp;FLOOR(Raw_Data!F601,10)+9</f>
        <v>50-59</v>
      </c>
      <c r="K601" t="str">
        <f>Raw_Data!G601</f>
        <v>African American</v>
      </c>
      <c r="L601" t="str">
        <f>Raw_Data!H601</f>
        <v>None</v>
      </c>
      <c r="M601" t="str">
        <f>IF(Raw_Data!I601=TRUE,"Admitted","Not Admitted")</f>
        <v>Not Admitted</v>
      </c>
      <c r="N601">
        <f>IF(Raw_Data!J601="","Not Rated",Raw_Data!J601)</f>
        <v>4</v>
      </c>
      <c r="O601">
        <f>Raw_Data!K601</f>
        <v>51</v>
      </c>
      <c r="P601" t="str">
        <f>IF(Raw_Data!K601&lt;=30,"Within Time","Delayed")</f>
        <v>Delayed</v>
      </c>
    </row>
    <row r="602" spans="1:16" x14ac:dyDescent="0.35">
      <c r="A602" t="str">
        <f>Raw_Data!A602</f>
        <v>337-34-4962</v>
      </c>
      <c r="B602" s="2">
        <f>Raw_Data!B602</f>
        <v>45054.781944444447</v>
      </c>
      <c r="C602">
        <f>HOUR(Raw_Data!B602)</f>
        <v>18</v>
      </c>
      <c r="D602" t="str">
        <f>TEXT(Raw_Data!B602,"mmm")</f>
        <v>May</v>
      </c>
      <c r="E602">
        <f>YEAR(Raw_Data!B602)</f>
        <v>2023</v>
      </c>
      <c r="F602" t="str">
        <f>TEXT(Raw_Data!B602,"mmm-yy")</f>
        <v>May-23</v>
      </c>
      <c r="G602" t="str">
        <f>PROPER(Raw_Data!C602&amp;". "&amp;Raw_Data!D602)</f>
        <v>Z. Dunmore</v>
      </c>
      <c r="H602" t="str">
        <f>IF(OR(Raw_Data!E602="M",Raw_Data!E602="Male"),"Male",IF(OR(Raw_Data!E602="F",Raw_Data!E602="Female"),"Female","Not Confirmed"))</f>
        <v>Male</v>
      </c>
      <c r="I602">
        <f>Raw_Data!F602</f>
        <v>76</v>
      </c>
      <c r="J602" t="str">
        <f>FLOOR(Raw_Data!F602,10)&amp;"-"&amp;FLOOR(Raw_Data!F602,10)+9</f>
        <v>70-79</v>
      </c>
      <c r="K602" t="str">
        <f>Raw_Data!G602</f>
        <v>Unknown</v>
      </c>
      <c r="L602" t="str">
        <f>Raw_Data!H602</f>
        <v>None</v>
      </c>
      <c r="M602" t="str">
        <f>IF(Raw_Data!I602=TRUE,"Admitted","Not Admitted")</f>
        <v>Admitted</v>
      </c>
      <c r="N602" t="str">
        <f>IF(Raw_Data!J602="","Not Rated",Raw_Data!J602)</f>
        <v>Not Rated</v>
      </c>
      <c r="O602">
        <f>Raw_Data!K602</f>
        <v>55</v>
      </c>
      <c r="P602" t="str">
        <f>IF(Raw_Data!K602&lt;=30,"Within Time","Delayed")</f>
        <v>Delayed</v>
      </c>
    </row>
    <row r="603" spans="1:16" x14ac:dyDescent="0.35">
      <c r="A603" t="str">
        <f>Raw_Data!A603</f>
        <v>359-16-1124</v>
      </c>
      <c r="B603" s="2">
        <f>Raw_Data!B603</f>
        <v>45054.85</v>
      </c>
      <c r="C603">
        <f>HOUR(Raw_Data!B603)</f>
        <v>20</v>
      </c>
      <c r="D603" t="str">
        <f>TEXT(Raw_Data!B603,"mmm")</f>
        <v>May</v>
      </c>
      <c r="E603">
        <f>YEAR(Raw_Data!B603)</f>
        <v>2023</v>
      </c>
      <c r="F603" t="str">
        <f>TEXT(Raw_Data!B603,"mmm-yy")</f>
        <v>May-23</v>
      </c>
      <c r="G603" t="str">
        <f>PROPER(Raw_Data!C603&amp;". "&amp;Raw_Data!D603)</f>
        <v>T. Ironside</v>
      </c>
      <c r="H603" t="str">
        <f>IF(OR(Raw_Data!E603="M",Raw_Data!E603="Male"),"Male",IF(OR(Raw_Data!E603="F",Raw_Data!E603="Female"),"Female","Not Confirmed"))</f>
        <v>Male</v>
      </c>
      <c r="I603">
        <f>Raw_Data!F603</f>
        <v>45</v>
      </c>
      <c r="J603" t="str">
        <f>FLOOR(Raw_Data!F603,10)&amp;"-"&amp;FLOOR(Raw_Data!F603,10)+9</f>
        <v>40-49</v>
      </c>
      <c r="K603" t="str">
        <f>Raw_Data!G603</f>
        <v>Native American/Alaska Native</v>
      </c>
      <c r="L603" t="str">
        <f>Raw_Data!H603</f>
        <v>None</v>
      </c>
      <c r="M603" t="str">
        <f>IF(Raw_Data!I603=TRUE,"Admitted","Not Admitted")</f>
        <v>Admitted</v>
      </c>
      <c r="N603">
        <f>IF(Raw_Data!J603="","Not Rated",Raw_Data!J603)</f>
        <v>2</v>
      </c>
      <c r="O603">
        <f>Raw_Data!K603</f>
        <v>36</v>
      </c>
      <c r="P603" t="str">
        <f>IF(Raw_Data!K603&lt;=30,"Within Time","Delayed")</f>
        <v>Delayed</v>
      </c>
    </row>
    <row r="604" spans="1:16" x14ac:dyDescent="0.35">
      <c r="A604" t="str">
        <f>Raw_Data!A604</f>
        <v>749-97-4168</v>
      </c>
      <c r="B604" s="2">
        <f>Raw_Data!B604</f>
        <v>45054.852777777778</v>
      </c>
      <c r="C604">
        <f>HOUR(Raw_Data!B604)</f>
        <v>20</v>
      </c>
      <c r="D604" t="str">
        <f>TEXT(Raw_Data!B604,"mmm")</f>
        <v>May</v>
      </c>
      <c r="E604">
        <f>YEAR(Raw_Data!B604)</f>
        <v>2023</v>
      </c>
      <c r="F604" t="str">
        <f>TEXT(Raw_Data!B604,"mmm-yy")</f>
        <v>May-23</v>
      </c>
      <c r="G604" t="str">
        <f>PROPER(Raw_Data!C604&amp;". "&amp;Raw_Data!D604)</f>
        <v>V. Rowntree</v>
      </c>
      <c r="H604" t="str">
        <f>IF(OR(Raw_Data!E604="M",Raw_Data!E604="Male"),"Male",IF(OR(Raw_Data!E604="F",Raw_Data!E604="Female"),"Female","Not Confirmed"))</f>
        <v>Male</v>
      </c>
      <c r="I604">
        <f>Raw_Data!F604</f>
        <v>45</v>
      </c>
      <c r="J604" t="str">
        <f>FLOOR(Raw_Data!F604,10)&amp;"-"&amp;FLOOR(Raw_Data!F604,10)+9</f>
        <v>40-49</v>
      </c>
      <c r="K604" t="str">
        <f>Raw_Data!G604</f>
        <v>Native American/Alaska Native</v>
      </c>
      <c r="L604" t="str">
        <f>Raw_Data!H604</f>
        <v>Orthopedics</v>
      </c>
      <c r="M604" t="str">
        <f>IF(Raw_Data!I604=TRUE,"Admitted","Not Admitted")</f>
        <v>Admitted</v>
      </c>
      <c r="N604" t="str">
        <f>IF(Raw_Data!J604="","Not Rated",Raw_Data!J604)</f>
        <v>Not Rated</v>
      </c>
      <c r="O604">
        <f>Raw_Data!K604</f>
        <v>34</v>
      </c>
      <c r="P604" t="str">
        <f>IF(Raw_Data!K604&lt;=30,"Within Time","Delayed")</f>
        <v>Delayed</v>
      </c>
    </row>
    <row r="605" spans="1:16" x14ac:dyDescent="0.35">
      <c r="A605" t="str">
        <f>Raw_Data!A605</f>
        <v>951-30-4787</v>
      </c>
      <c r="B605" s="2">
        <f>Raw_Data!B605</f>
        <v>45054.854861111111</v>
      </c>
      <c r="C605">
        <f>HOUR(Raw_Data!B605)</f>
        <v>20</v>
      </c>
      <c r="D605" t="str">
        <f>TEXT(Raw_Data!B605,"mmm")</f>
        <v>May</v>
      </c>
      <c r="E605">
        <f>YEAR(Raw_Data!B605)</f>
        <v>2023</v>
      </c>
      <c r="F605" t="str">
        <f>TEXT(Raw_Data!B605,"mmm-yy")</f>
        <v>May-23</v>
      </c>
      <c r="G605" t="str">
        <f>PROPER(Raw_Data!C605&amp;". "&amp;Raw_Data!D605)</f>
        <v>W. Kershaw</v>
      </c>
      <c r="H605" t="str">
        <f>IF(OR(Raw_Data!E605="M",Raw_Data!E605="Male"),"Male",IF(OR(Raw_Data!E605="F",Raw_Data!E605="Female"),"Female","Not Confirmed"))</f>
        <v>Male</v>
      </c>
      <c r="I605">
        <f>Raw_Data!F605</f>
        <v>4</v>
      </c>
      <c r="J605" t="str">
        <f>FLOOR(Raw_Data!F605,10)&amp;"-"&amp;FLOOR(Raw_Data!F605,10)+9</f>
        <v>0-9</v>
      </c>
      <c r="K605" t="str">
        <f>Raw_Data!G605</f>
        <v>White</v>
      </c>
      <c r="L605" t="str">
        <f>Raw_Data!H605</f>
        <v>None</v>
      </c>
      <c r="M605" t="str">
        <f>IF(Raw_Data!I605=TRUE,"Admitted","Not Admitted")</f>
        <v>Admitted</v>
      </c>
      <c r="N605">
        <f>IF(Raw_Data!J605="","Not Rated",Raw_Data!J605)</f>
        <v>1</v>
      </c>
      <c r="O605">
        <f>Raw_Data!K605</f>
        <v>27</v>
      </c>
      <c r="P605" t="str">
        <f>IF(Raw_Data!K605&lt;=30,"Within Time","Delayed")</f>
        <v>Within Time</v>
      </c>
    </row>
    <row r="606" spans="1:16" x14ac:dyDescent="0.35">
      <c r="A606" t="str">
        <f>Raw_Data!A606</f>
        <v>973-90-8284</v>
      </c>
      <c r="B606" s="2">
        <f>Raw_Data!B606</f>
        <v>45054.961805555547</v>
      </c>
      <c r="C606">
        <f>HOUR(Raw_Data!B606)</f>
        <v>23</v>
      </c>
      <c r="D606" t="str">
        <f>TEXT(Raw_Data!B606,"mmm")</f>
        <v>May</v>
      </c>
      <c r="E606">
        <f>YEAR(Raw_Data!B606)</f>
        <v>2023</v>
      </c>
      <c r="F606" t="str">
        <f>TEXT(Raw_Data!B606,"mmm-yy")</f>
        <v>May-23</v>
      </c>
      <c r="G606" t="str">
        <f>PROPER(Raw_Data!C606&amp;". "&amp;Raw_Data!D606)</f>
        <v>Q. Quickfall</v>
      </c>
      <c r="H606" t="str">
        <f>IF(OR(Raw_Data!E606="M",Raw_Data!E606="Male"),"Male",IF(OR(Raw_Data!E606="F",Raw_Data!E606="Female"),"Female","Not Confirmed"))</f>
        <v>Male</v>
      </c>
      <c r="I606">
        <f>Raw_Data!F606</f>
        <v>62</v>
      </c>
      <c r="J606" t="str">
        <f>FLOOR(Raw_Data!F606,10)&amp;"-"&amp;FLOOR(Raw_Data!F606,10)+9</f>
        <v>60-69</v>
      </c>
      <c r="K606" t="str">
        <f>Raw_Data!G606</f>
        <v>Native American/Alaska Native</v>
      </c>
      <c r="L606" t="str">
        <f>Raw_Data!H606</f>
        <v>None</v>
      </c>
      <c r="M606" t="str">
        <f>IF(Raw_Data!I606=TRUE,"Admitted","Not Admitted")</f>
        <v>Admitted</v>
      </c>
      <c r="N606">
        <f>IF(Raw_Data!J606="","Not Rated",Raw_Data!J606)</f>
        <v>2</v>
      </c>
      <c r="O606">
        <f>Raw_Data!K606</f>
        <v>30</v>
      </c>
      <c r="P606" t="str">
        <f>IF(Raw_Data!K606&lt;=30,"Within Time","Delayed")</f>
        <v>Within Time</v>
      </c>
    </row>
    <row r="607" spans="1:16" x14ac:dyDescent="0.35">
      <c r="A607" t="str">
        <f>Raw_Data!A607</f>
        <v>351-47-3242</v>
      </c>
      <c r="B607" s="2">
        <f>Raw_Data!B607</f>
        <v>45055.023611111108</v>
      </c>
      <c r="C607">
        <f>HOUR(Raw_Data!B607)</f>
        <v>0</v>
      </c>
      <c r="D607" t="str">
        <f>TEXT(Raw_Data!B607,"mmm")</f>
        <v>May</v>
      </c>
      <c r="E607">
        <f>YEAR(Raw_Data!B607)</f>
        <v>2023</v>
      </c>
      <c r="F607" t="str">
        <f>TEXT(Raw_Data!B607,"mmm-yy")</f>
        <v>May-23</v>
      </c>
      <c r="G607" t="str">
        <f>PROPER(Raw_Data!C607&amp;". "&amp;Raw_Data!D607)</f>
        <v>Z. Dankworth</v>
      </c>
      <c r="H607" t="str">
        <f>IF(OR(Raw_Data!E607="M",Raw_Data!E607="Male"),"Male",IF(OR(Raw_Data!E607="F",Raw_Data!E607="Female"),"Female","Not Confirmed"))</f>
        <v>Male</v>
      </c>
      <c r="I607">
        <f>Raw_Data!F607</f>
        <v>37</v>
      </c>
      <c r="J607" t="str">
        <f>FLOOR(Raw_Data!F607,10)&amp;"-"&amp;FLOOR(Raw_Data!F607,10)+9</f>
        <v>30-39</v>
      </c>
      <c r="K607" t="str">
        <f>Raw_Data!G607</f>
        <v>White</v>
      </c>
      <c r="L607" t="str">
        <f>Raw_Data!H607</f>
        <v>General Practice</v>
      </c>
      <c r="M607" t="str">
        <f>IF(Raw_Data!I607=TRUE,"Admitted","Not Admitted")</f>
        <v>Admitted</v>
      </c>
      <c r="N607">
        <f>IF(Raw_Data!J607="","Not Rated",Raw_Data!J607)</f>
        <v>10</v>
      </c>
      <c r="O607">
        <f>Raw_Data!K607</f>
        <v>23</v>
      </c>
      <c r="P607" t="str">
        <f>IF(Raw_Data!K607&lt;=30,"Within Time","Delayed")</f>
        <v>Within Time</v>
      </c>
    </row>
    <row r="608" spans="1:16" x14ac:dyDescent="0.35">
      <c r="A608" t="str">
        <f>Raw_Data!A608</f>
        <v>542-67-3144</v>
      </c>
      <c r="B608" s="2">
        <f>Raw_Data!B608</f>
        <v>45055.041666666657</v>
      </c>
      <c r="C608">
        <f>HOUR(Raw_Data!B608)</f>
        <v>1</v>
      </c>
      <c r="D608" t="str">
        <f>TEXT(Raw_Data!B608,"mmm")</f>
        <v>May</v>
      </c>
      <c r="E608">
        <f>YEAR(Raw_Data!B608)</f>
        <v>2023</v>
      </c>
      <c r="F608" t="str">
        <f>TEXT(Raw_Data!B608,"mmm-yy")</f>
        <v>May-23</v>
      </c>
      <c r="G608" t="str">
        <f>PROPER(Raw_Data!C608&amp;". "&amp;Raw_Data!D608)</f>
        <v>R. Ollerton</v>
      </c>
      <c r="H608" t="str">
        <f>IF(OR(Raw_Data!E608="M",Raw_Data!E608="Male"),"Male",IF(OR(Raw_Data!E608="F",Raw_Data!E608="Female"),"Female","Not Confirmed"))</f>
        <v>Female</v>
      </c>
      <c r="I608">
        <f>Raw_Data!F608</f>
        <v>67</v>
      </c>
      <c r="J608" t="str">
        <f>FLOOR(Raw_Data!F608,10)&amp;"-"&amp;FLOOR(Raw_Data!F608,10)+9</f>
        <v>60-69</v>
      </c>
      <c r="K608" t="str">
        <f>Raw_Data!G608</f>
        <v>Unknown</v>
      </c>
      <c r="L608" t="str">
        <f>Raw_Data!H608</f>
        <v>None</v>
      </c>
      <c r="M608" t="str">
        <f>IF(Raw_Data!I608=TRUE,"Admitted","Not Admitted")</f>
        <v>Not Admitted</v>
      </c>
      <c r="N608" t="str">
        <f>IF(Raw_Data!J608="","Not Rated",Raw_Data!J608)</f>
        <v>Not Rated</v>
      </c>
      <c r="O608">
        <f>Raw_Data!K608</f>
        <v>52</v>
      </c>
      <c r="P608" t="str">
        <f>IF(Raw_Data!K608&lt;=30,"Within Time","Delayed")</f>
        <v>Delayed</v>
      </c>
    </row>
    <row r="609" spans="1:16" x14ac:dyDescent="0.35">
      <c r="A609" t="str">
        <f>Raw_Data!A609</f>
        <v>381-10-1112</v>
      </c>
      <c r="B609" s="2">
        <f>Raw_Data!B609</f>
        <v>45055.085416666669</v>
      </c>
      <c r="C609">
        <f>HOUR(Raw_Data!B609)</f>
        <v>2</v>
      </c>
      <c r="D609" t="str">
        <f>TEXT(Raw_Data!B609,"mmm")</f>
        <v>May</v>
      </c>
      <c r="E609">
        <f>YEAR(Raw_Data!B609)</f>
        <v>2023</v>
      </c>
      <c r="F609" t="str">
        <f>TEXT(Raw_Data!B609,"mmm-yy")</f>
        <v>May-23</v>
      </c>
      <c r="G609" t="str">
        <f>PROPER(Raw_Data!C609&amp;". "&amp;Raw_Data!D609)</f>
        <v>M. Silverlock</v>
      </c>
      <c r="H609" t="str">
        <f>IF(OR(Raw_Data!E609="M",Raw_Data!E609="Male"),"Male",IF(OR(Raw_Data!E609="F",Raw_Data!E609="Female"),"Female","Not Confirmed"))</f>
        <v>Male</v>
      </c>
      <c r="I609">
        <f>Raw_Data!F609</f>
        <v>54</v>
      </c>
      <c r="J609" t="str">
        <f>FLOOR(Raw_Data!F609,10)&amp;"-"&amp;FLOOR(Raw_Data!F609,10)+9</f>
        <v>50-59</v>
      </c>
      <c r="K609" t="str">
        <f>Raw_Data!G609</f>
        <v>Pacific Islander</v>
      </c>
      <c r="L609" t="str">
        <f>Raw_Data!H609</f>
        <v>Orthopedics</v>
      </c>
      <c r="M609" t="str">
        <f>IF(Raw_Data!I609=TRUE,"Admitted","Not Admitted")</f>
        <v>Admitted</v>
      </c>
      <c r="N609">
        <f>IF(Raw_Data!J609="","Not Rated",Raw_Data!J609)</f>
        <v>1</v>
      </c>
      <c r="O609">
        <f>Raw_Data!K609</f>
        <v>36</v>
      </c>
      <c r="P609" t="str">
        <f>IF(Raw_Data!K609&lt;=30,"Within Time","Delayed")</f>
        <v>Delayed</v>
      </c>
    </row>
    <row r="610" spans="1:16" x14ac:dyDescent="0.35">
      <c r="A610" t="str">
        <f>Raw_Data!A610</f>
        <v>366-85-4375</v>
      </c>
      <c r="B610" s="2">
        <f>Raw_Data!B610</f>
        <v>45055.172222222223</v>
      </c>
      <c r="C610">
        <f>HOUR(Raw_Data!B610)</f>
        <v>4</v>
      </c>
      <c r="D610" t="str">
        <f>TEXT(Raw_Data!B610,"mmm")</f>
        <v>May</v>
      </c>
      <c r="E610">
        <f>YEAR(Raw_Data!B610)</f>
        <v>2023</v>
      </c>
      <c r="F610" t="str">
        <f>TEXT(Raw_Data!B610,"mmm-yy")</f>
        <v>May-23</v>
      </c>
      <c r="G610" t="str">
        <f>PROPER(Raw_Data!C610&amp;". "&amp;Raw_Data!D610)</f>
        <v>Z. Featherstone</v>
      </c>
      <c r="H610" t="str">
        <f>IF(OR(Raw_Data!E610="M",Raw_Data!E610="Male"),"Male",IF(OR(Raw_Data!E610="F",Raw_Data!E610="Female"),"Female","Not Confirmed"))</f>
        <v>Female</v>
      </c>
      <c r="I610">
        <f>Raw_Data!F610</f>
        <v>73</v>
      </c>
      <c r="J610" t="str">
        <f>FLOOR(Raw_Data!F610,10)&amp;"-"&amp;FLOOR(Raw_Data!F610,10)+9</f>
        <v>70-79</v>
      </c>
      <c r="K610" t="str">
        <f>Raw_Data!G610</f>
        <v>Two or More Races</v>
      </c>
      <c r="L610" t="str">
        <f>Raw_Data!H610</f>
        <v>None</v>
      </c>
      <c r="M610" t="str">
        <f>IF(Raw_Data!I610=TRUE,"Admitted","Not Admitted")</f>
        <v>Admitted</v>
      </c>
      <c r="N610" t="str">
        <f>IF(Raw_Data!J610="","Not Rated",Raw_Data!J610)</f>
        <v>Not Rated</v>
      </c>
      <c r="O610">
        <f>Raw_Data!K610</f>
        <v>22</v>
      </c>
      <c r="P610" t="str">
        <f>IF(Raw_Data!K610&lt;=30,"Within Time","Delayed")</f>
        <v>Within Time</v>
      </c>
    </row>
    <row r="611" spans="1:16" x14ac:dyDescent="0.35">
      <c r="A611" t="str">
        <f>Raw_Data!A611</f>
        <v>137-54-8161</v>
      </c>
      <c r="B611" s="2">
        <f>Raw_Data!B611</f>
        <v>45055.172222222223</v>
      </c>
      <c r="C611">
        <f>HOUR(Raw_Data!B611)</f>
        <v>4</v>
      </c>
      <c r="D611" t="str">
        <f>TEXT(Raw_Data!B611,"mmm")</f>
        <v>May</v>
      </c>
      <c r="E611">
        <f>YEAR(Raw_Data!B611)</f>
        <v>2023</v>
      </c>
      <c r="F611" t="str">
        <f>TEXT(Raw_Data!B611,"mmm-yy")</f>
        <v>May-23</v>
      </c>
      <c r="G611" t="str">
        <f>PROPER(Raw_Data!C611&amp;". "&amp;Raw_Data!D611)</f>
        <v>K. Upperton</v>
      </c>
      <c r="H611" t="str">
        <f>IF(OR(Raw_Data!E611="M",Raw_Data!E611="Male"),"Male",IF(OR(Raw_Data!E611="F",Raw_Data!E611="Female"),"Female","Not Confirmed"))</f>
        <v>Male</v>
      </c>
      <c r="I611">
        <f>Raw_Data!F611</f>
        <v>49</v>
      </c>
      <c r="J611" t="str">
        <f>FLOOR(Raw_Data!F611,10)&amp;"-"&amp;FLOOR(Raw_Data!F611,10)+9</f>
        <v>40-49</v>
      </c>
      <c r="K611" t="str">
        <f>Raw_Data!G611</f>
        <v>Asian</v>
      </c>
      <c r="L611" t="str">
        <f>Raw_Data!H611</f>
        <v>Cardiology</v>
      </c>
      <c r="M611" t="str">
        <f>IF(Raw_Data!I611=TRUE,"Admitted","Not Admitted")</f>
        <v>Admitted</v>
      </c>
      <c r="N611">
        <f>IF(Raw_Data!J611="","Not Rated",Raw_Data!J611)</f>
        <v>9</v>
      </c>
      <c r="O611">
        <f>Raw_Data!K611</f>
        <v>18</v>
      </c>
      <c r="P611" t="str">
        <f>IF(Raw_Data!K611&lt;=30,"Within Time","Delayed")</f>
        <v>Within Time</v>
      </c>
    </row>
    <row r="612" spans="1:16" x14ac:dyDescent="0.35">
      <c r="A612" t="str">
        <f>Raw_Data!A612</f>
        <v>464-70-3943</v>
      </c>
      <c r="B612" s="2">
        <f>Raw_Data!B612</f>
        <v>45055.209027777782</v>
      </c>
      <c r="C612">
        <f>HOUR(Raw_Data!B612)</f>
        <v>5</v>
      </c>
      <c r="D612" t="str">
        <f>TEXT(Raw_Data!B612,"mmm")</f>
        <v>May</v>
      </c>
      <c r="E612">
        <f>YEAR(Raw_Data!B612)</f>
        <v>2023</v>
      </c>
      <c r="F612" t="str">
        <f>TEXT(Raw_Data!B612,"mmm-yy")</f>
        <v>May-23</v>
      </c>
      <c r="G612" t="str">
        <f>PROPER(Raw_Data!C612&amp;". "&amp;Raw_Data!D612)</f>
        <v>D. Ellerby</v>
      </c>
      <c r="H612" t="str">
        <f>IF(OR(Raw_Data!E612="M",Raw_Data!E612="Male"),"Male",IF(OR(Raw_Data!E612="F",Raw_Data!E612="Female"),"Female","Not Confirmed"))</f>
        <v>Female</v>
      </c>
      <c r="I612">
        <f>Raw_Data!F612</f>
        <v>20</v>
      </c>
      <c r="J612" t="str">
        <f>FLOOR(Raw_Data!F612,10)&amp;"-"&amp;FLOOR(Raw_Data!F612,10)+9</f>
        <v>20-29</v>
      </c>
      <c r="K612" t="str">
        <f>Raw_Data!G612</f>
        <v>Asian</v>
      </c>
      <c r="L612" t="str">
        <f>Raw_Data!H612</f>
        <v>None</v>
      </c>
      <c r="M612" t="str">
        <f>IF(Raw_Data!I612=TRUE,"Admitted","Not Admitted")</f>
        <v>Admitted</v>
      </c>
      <c r="N612">
        <f>IF(Raw_Data!J612="","Not Rated",Raw_Data!J612)</f>
        <v>7</v>
      </c>
      <c r="O612">
        <f>Raw_Data!K612</f>
        <v>29</v>
      </c>
      <c r="P612" t="str">
        <f>IF(Raw_Data!K612&lt;=30,"Within Time","Delayed")</f>
        <v>Within Time</v>
      </c>
    </row>
    <row r="613" spans="1:16" x14ac:dyDescent="0.35">
      <c r="A613" t="str">
        <f>Raw_Data!A613</f>
        <v>432-82-2391</v>
      </c>
      <c r="B613" s="2">
        <f>Raw_Data!B613</f>
        <v>45055.308333333327</v>
      </c>
      <c r="C613">
        <f>HOUR(Raw_Data!B613)</f>
        <v>7</v>
      </c>
      <c r="D613" t="str">
        <f>TEXT(Raw_Data!B613,"mmm")</f>
        <v>May</v>
      </c>
      <c r="E613">
        <f>YEAR(Raw_Data!B613)</f>
        <v>2023</v>
      </c>
      <c r="F613" t="str">
        <f>TEXT(Raw_Data!B613,"mmm-yy")</f>
        <v>May-23</v>
      </c>
      <c r="G613" t="str">
        <f>PROPER(Raw_Data!C613&amp;". "&amp;Raw_Data!D613)</f>
        <v>E. Fairbairn</v>
      </c>
      <c r="H613" t="str">
        <f>IF(OR(Raw_Data!E613="M",Raw_Data!E613="Male"),"Male",IF(OR(Raw_Data!E613="F",Raw_Data!E613="Female"),"Female","Not Confirmed"))</f>
        <v>Female</v>
      </c>
      <c r="I613">
        <f>Raw_Data!F613</f>
        <v>7</v>
      </c>
      <c r="J613" t="str">
        <f>FLOOR(Raw_Data!F613,10)&amp;"-"&amp;FLOOR(Raw_Data!F613,10)+9</f>
        <v>0-9</v>
      </c>
      <c r="K613" t="str">
        <f>Raw_Data!G613</f>
        <v>Declined to Identify</v>
      </c>
      <c r="L613" t="str">
        <f>Raw_Data!H613</f>
        <v>None</v>
      </c>
      <c r="M613" t="str">
        <f>IF(Raw_Data!I613=TRUE,"Admitted","Not Admitted")</f>
        <v>Not Admitted</v>
      </c>
      <c r="N613" t="str">
        <f>IF(Raw_Data!J613="","Not Rated",Raw_Data!J613)</f>
        <v>Not Rated</v>
      </c>
      <c r="O613">
        <f>Raw_Data!K613</f>
        <v>38</v>
      </c>
      <c r="P613" t="str">
        <f>IF(Raw_Data!K613&lt;=30,"Within Time","Delayed")</f>
        <v>Delayed</v>
      </c>
    </row>
    <row r="614" spans="1:16" x14ac:dyDescent="0.35">
      <c r="A614" t="str">
        <f>Raw_Data!A614</f>
        <v>487-82-5380</v>
      </c>
      <c r="B614" s="2">
        <f>Raw_Data!B614</f>
        <v>45055.494444444441</v>
      </c>
      <c r="C614">
        <f>HOUR(Raw_Data!B614)</f>
        <v>11</v>
      </c>
      <c r="D614" t="str">
        <f>TEXT(Raw_Data!B614,"mmm")</f>
        <v>May</v>
      </c>
      <c r="E614">
        <f>YEAR(Raw_Data!B614)</f>
        <v>2023</v>
      </c>
      <c r="F614" t="str">
        <f>TEXT(Raw_Data!B614,"mmm-yy")</f>
        <v>May-23</v>
      </c>
      <c r="G614" t="str">
        <f>PROPER(Raw_Data!C614&amp;". "&amp;Raw_Data!D614)</f>
        <v>X. Ironside</v>
      </c>
      <c r="H614" t="str">
        <f>IF(OR(Raw_Data!E614="M",Raw_Data!E614="Male"),"Male",IF(OR(Raw_Data!E614="F",Raw_Data!E614="Female"),"Female","Not Confirmed"))</f>
        <v>Female</v>
      </c>
      <c r="I614">
        <f>Raw_Data!F614</f>
        <v>32</v>
      </c>
      <c r="J614" t="str">
        <f>FLOOR(Raw_Data!F614,10)&amp;"-"&amp;FLOOR(Raw_Data!F614,10)+9</f>
        <v>30-39</v>
      </c>
      <c r="K614" t="str">
        <f>Raw_Data!G614</f>
        <v>Declined to Identify</v>
      </c>
      <c r="L614" t="str">
        <f>Raw_Data!H614</f>
        <v>None</v>
      </c>
      <c r="M614" t="str">
        <f>IF(Raw_Data!I614=TRUE,"Admitted","Not Admitted")</f>
        <v>Admitted</v>
      </c>
      <c r="N614" t="str">
        <f>IF(Raw_Data!J614="","Not Rated",Raw_Data!J614)</f>
        <v>Not Rated</v>
      </c>
      <c r="O614">
        <f>Raw_Data!K614</f>
        <v>32</v>
      </c>
      <c r="P614" t="str">
        <f>IF(Raw_Data!K614&lt;=30,"Within Time","Delayed")</f>
        <v>Delayed</v>
      </c>
    </row>
    <row r="615" spans="1:16" x14ac:dyDescent="0.35">
      <c r="A615" t="str">
        <f>Raw_Data!A615</f>
        <v>231-52-8440</v>
      </c>
      <c r="B615" s="2">
        <f>Raw_Data!B615</f>
        <v>45055.504861111112</v>
      </c>
      <c r="C615">
        <f>HOUR(Raw_Data!B615)</f>
        <v>12</v>
      </c>
      <c r="D615" t="str">
        <f>TEXT(Raw_Data!B615,"mmm")</f>
        <v>May</v>
      </c>
      <c r="E615">
        <f>YEAR(Raw_Data!B615)</f>
        <v>2023</v>
      </c>
      <c r="F615" t="str">
        <f>TEXT(Raw_Data!B615,"mmm-yy")</f>
        <v>May-23</v>
      </c>
      <c r="G615" t="str">
        <f>PROPER(Raw_Data!C615&amp;". "&amp;Raw_Data!D615)</f>
        <v>N. Glasspool</v>
      </c>
      <c r="H615" t="str">
        <f>IF(OR(Raw_Data!E615="M",Raw_Data!E615="Male"),"Male",IF(OR(Raw_Data!E615="F",Raw_Data!E615="Female"),"Female","Not Confirmed"))</f>
        <v>Male</v>
      </c>
      <c r="I615">
        <f>Raw_Data!F615</f>
        <v>55</v>
      </c>
      <c r="J615" t="str">
        <f>FLOOR(Raw_Data!F615,10)&amp;"-"&amp;FLOOR(Raw_Data!F615,10)+9</f>
        <v>50-59</v>
      </c>
      <c r="K615" t="str">
        <f>Raw_Data!G615</f>
        <v>Native American/Alaska Native</v>
      </c>
      <c r="L615" t="str">
        <f>Raw_Data!H615</f>
        <v>General Practice</v>
      </c>
      <c r="M615" t="str">
        <f>IF(Raw_Data!I615=TRUE,"Admitted","Not Admitted")</f>
        <v>Admitted</v>
      </c>
      <c r="N615" t="str">
        <f>IF(Raw_Data!J615="","Not Rated",Raw_Data!J615)</f>
        <v>Not Rated</v>
      </c>
      <c r="O615">
        <f>Raw_Data!K615</f>
        <v>14</v>
      </c>
      <c r="P615" t="str">
        <f>IF(Raw_Data!K615&lt;=30,"Within Time","Delayed")</f>
        <v>Within Time</v>
      </c>
    </row>
    <row r="616" spans="1:16" x14ac:dyDescent="0.35">
      <c r="A616" t="str">
        <f>Raw_Data!A616</f>
        <v>886-37-8113</v>
      </c>
      <c r="B616" s="2">
        <f>Raw_Data!B616</f>
        <v>45055.581250000003</v>
      </c>
      <c r="C616">
        <f>HOUR(Raw_Data!B616)</f>
        <v>13</v>
      </c>
      <c r="D616" t="str">
        <f>TEXT(Raw_Data!B616,"mmm")</f>
        <v>May</v>
      </c>
      <c r="E616">
        <f>YEAR(Raw_Data!B616)</f>
        <v>2023</v>
      </c>
      <c r="F616" t="str">
        <f>TEXT(Raw_Data!B616,"mmm-yy")</f>
        <v>May-23</v>
      </c>
      <c r="G616" t="str">
        <f>PROPER(Raw_Data!C616&amp;". "&amp;Raw_Data!D616)</f>
        <v>D. Whitfield</v>
      </c>
      <c r="H616" t="str">
        <f>IF(OR(Raw_Data!E616="M",Raw_Data!E616="Male"),"Male",IF(OR(Raw_Data!E616="F",Raw_Data!E616="Female"),"Female","Not Confirmed"))</f>
        <v>Female</v>
      </c>
      <c r="I616">
        <f>Raw_Data!F616</f>
        <v>39</v>
      </c>
      <c r="J616" t="str">
        <f>FLOOR(Raw_Data!F616,10)&amp;"-"&amp;FLOOR(Raw_Data!F616,10)+9</f>
        <v>30-39</v>
      </c>
      <c r="K616" t="str">
        <f>Raw_Data!G616</f>
        <v>Unknown</v>
      </c>
      <c r="L616" t="str">
        <f>Raw_Data!H616</f>
        <v>Physiotherapy</v>
      </c>
      <c r="M616" t="str">
        <f>IF(Raw_Data!I616=TRUE,"Admitted","Not Admitted")</f>
        <v>Admitted</v>
      </c>
      <c r="N616" t="str">
        <f>IF(Raw_Data!J616="","Not Rated",Raw_Data!J616)</f>
        <v>Not Rated</v>
      </c>
      <c r="O616">
        <f>Raw_Data!K616</f>
        <v>53</v>
      </c>
      <c r="P616" t="str">
        <f>IF(Raw_Data!K616&lt;=30,"Within Time","Delayed")</f>
        <v>Delayed</v>
      </c>
    </row>
    <row r="617" spans="1:16" x14ac:dyDescent="0.35">
      <c r="A617" t="str">
        <f>Raw_Data!A617</f>
        <v>831-15-8696</v>
      </c>
      <c r="B617" s="2">
        <f>Raw_Data!B617</f>
        <v>45055.620138888888</v>
      </c>
      <c r="C617">
        <f>HOUR(Raw_Data!B617)</f>
        <v>14</v>
      </c>
      <c r="D617" t="str">
        <f>TEXT(Raw_Data!B617,"mmm")</f>
        <v>May</v>
      </c>
      <c r="E617">
        <f>YEAR(Raw_Data!B617)</f>
        <v>2023</v>
      </c>
      <c r="F617" t="str">
        <f>TEXT(Raw_Data!B617,"mmm-yy")</f>
        <v>May-23</v>
      </c>
      <c r="G617" t="str">
        <f>PROPER(Raw_Data!C617&amp;". "&amp;Raw_Data!D617)</f>
        <v>N. Lockwood</v>
      </c>
      <c r="H617" t="str">
        <f>IF(OR(Raw_Data!E617="M",Raw_Data!E617="Male"),"Male",IF(OR(Raw_Data!E617="F",Raw_Data!E617="Female"),"Female","Not Confirmed"))</f>
        <v>Male</v>
      </c>
      <c r="I617">
        <f>Raw_Data!F617</f>
        <v>78</v>
      </c>
      <c r="J617" t="str">
        <f>FLOOR(Raw_Data!F617,10)&amp;"-"&amp;FLOOR(Raw_Data!F617,10)+9</f>
        <v>70-79</v>
      </c>
      <c r="K617" t="str">
        <f>Raw_Data!G617</f>
        <v>Unknown</v>
      </c>
      <c r="L617" t="str">
        <f>Raw_Data!H617</f>
        <v>None</v>
      </c>
      <c r="M617" t="str">
        <f>IF(Raw_Data!I617=TRUE,"Admitted","Not Admitted")</f>
        <v>Not Admitted</v>
      </c>
      <c r="N617" t="str">
        <f>IF(Raw_Data!J617="","Not Rated",Raw_Data!J617)</f>
        <v>Not Rated</v>
      </c>
      <c r="O617">
        <f>Raw_Data!K617</f>
        <v>11</v>
      </c>
      <c r="P617" t="str">
        <f>IF(Raw_Data!K617&lt;=30,"Within Time","Delayed")</f>
        <v>Within Time</v>
      </c>
    </row>
    <row r="618" spans="1:16" x14ac:dyDescent="0.35">
      <c r="A618" t="str">
        <f>Raw_Data!A618</f>
        <v>389-85-3022</v>
      </c>
      <c r="B618" s="2">
        <f>Raw_Data!B618</f>
        <v>45055.734027777777</v>
      </c>
      <c r="C618">
        <f>HOUR(Raw_Data!B618)</f>
        <v>17</v>
      </c>
      <c r="D618" t="str">
        <f>TEXT(Raw_Data!B618,"mmm")</f>
        <v>May</v>
      </c>
      <c r="E618">
        <f>YEAR(Raw_Data!B618)</f>
        <v>2023</v>
      </c>
      <c r="F618" t="str">
        <f>TEXT(Raw_Data!B618,"mmm-yy")</f>
        <v>May-23</v>
      </c>
      <c r="G618" t="str">
        <f>PROPER(Raw_Data!C618&amp;". "&amp;Raw_Data!D618)</f>
        <v>P. Ashcombe</v>
      </c>
      <c r="H618" t="str">
        <f>IF(OR(Raw_Data!E618="M",Raw_Data!E618="Male"),"Male",IF(OR(Raw_Data!E618="F",Raw_Data!E618="Female"),"Female","Not Confirmed"))</f>
        <v>Male</v>
      </c>
      <c r="I618">
        <f>Raw_Data!F618</f>
        <v>46</v>
      </c>
      <c r="J618" t="str">
        <f>FLOOR(Raw_Data!F618,10)&amp;"-"&amp;FLOOR(Raw_Data!F618,10)+9</f>
        <v>40-49</v>
      </c>
      <c r="K618" t="str">
        <f>Raw_Data!G618</f>
        <v>Declined to Identify</v>
      </c>
      <c r="L618" t="str">
        <f>Raw_Data!H618</f>
        <v>None</v>
      </c>
      <c r="M618" t="str">
        <f>IF(Raw_Data!I618=TRUE,"Admitted","Not Admitted")</f>
        <v>Admitted</v>
      </c>
      <c r="N618" t="str">
        <f>IF(Raw_Data!J618="","Not Rated",Raw_Data!J618)</f>
        <v>Not Rated</v>
      </c>
      <c r="O618">
        <f>Raw_Data!K618</f>
        <v>28</v>
      </c>
      <c r="P618" t="str">
        <f>IF(Raw_Data!K618&lt;=30,"Within Time","Delayed")</f>
        <v>Within Time</v>
      </c>
    </row>
    <row r="619" spans="1:16" x14ac:dyDescent="0.35">
      <c r="A619" t="str">
        <f>Raw_Data!A619</f>
        <v>918-90-7468</v>
      </c>
      <c r="B619" s="2">
        <f>Raw_Data!B619</f>
        <v>45055.739583333343</v>
      </c>
      <c r="C619">
        <f>HOUR(Raw_Data!B619)</f>
        <v>17</v>
      </c>
      <c r="D619" t="str">
        <f>TEXT(Raw_Data!B619,"mmm")</f>
        <v>May</v>
      </c>
      <c r="E619">
        <f>YEAR(Raw_Data!B619)</f>
        <v>2023</v>
      </c>
      <c r="F619" t="str">
        <f>TEXT(Raw_Data!B619,"mmm-yy")</f>
        <v>May-23</v>
      </c>
      <c r="G619" t="str">
        <f>PROPER(Raw_Data!C619&amp;". "&amp;Raw_Data!D619)</f>
        <v>B. Yates</v>
      </c>
      <c r="H619" t="str">
        <f>IF(OR(Raw_Data!E619="M",Raw_Data!E619="Male"),"Male",IF(OR(Raw_Data!E619="F",Raw_Data!E619="Female"),"Female","Not Confirmed"))</f>
        <v>Female</v>
      </c>
      <c r="I619">
        <f>Raw_Data!F619</f>
        <v>34</v>
      </c>
      <c r="J619" t="str">
        <f>FLOOR(Raw_Data!F619,10)&amp;"-"&amp;FLOOR(Raw_Data!F619,10)+9</f>
        <v>30-39</v>
      </c>
      <c r="K619" t="str">
        <f>Raw_Data!G619</f>
        <v>Asian</v>
      </c>
      <c r="L619" t="str">
        <f>Raw_Data!H619</f>
        <v>General Practice</v>
      </c>
      <c r="M619" t="str">
        <f>IF(Raw_Data!I619=TRUE,"Admitted","Not Admitted")</f>
        <v>Admitted</v>
      </c>
      <c r="N619" t="str">
        <f>IF(Raw_Data!J619="","Not Rated",Raw_Data!J619)</f>
        <v>Not Rated</v>
      </c>
      <c r="O619">
        <f>Raw_Data!K619</f>
        <v>35</v>
      </c>
      <c r="P619" t="str">
        <f>IF(Raw_Data!K619&lt;=30,"Within Time","Delayed")</f>
        <v>Delayed</v>
      </c>
    </row>
    <row r="620" spans="1:16" x14ac:dyDescent="0.35">
      <c r="A620" t="str">
        <f>Raw_Data!A620</f>
        <v>735-79-5806</v>
      </c>
      <c r="B620" s="2">
        <f>Raw_Data!B620</f>
        <v>45055.98333333333</v>
      </c>
      <c r="C620">
        <f>HOUR(Raw_Data!B620)</f>
        <v>23</v>
      </c>
      <c r="D620" t="str">
        <f>TEXT(Raw_Data!B620,"mmm")</f>
        <v>May</v>
      </c>
      <c r="E620">
        <f>YEAR(Raw_Data!B620)</f>
        <v>2023</v>
      </c>
      <c r="F620" t="str">
        <f>TEXT(Raw_Data!B620,"mmm-yy")</f>
        <v>May-23</v>
      </c>
      <c r="G620" t="str">
        <f>PROPER(Raw_Data!C620&amp;". "&amp;Raw_Data!D620)</f>
        <v>Y. Loxley</v>
      </c>
      <c r="H620" t="str">
        <f>IF(OR(Raw_Data!E620="M",Raw_Data!E620="Male"),"Male",IF(OR(Raw_Data!E620="F",Raw_Data!E620="Female"),"Female","Not Confirmed"))</f>
        <v>Male</v>
      </c>
      <c r="I620">
        <f>Raw_Data!F620</f>
        <v>1</v>
      </c>
      <c r="J620" t="str">
        <f>FLOOR(Raw_Data!F620,10)&amp;"-"&amp;FLOOR(Raw_Data!F620,10)+9</f>
        <v>0-9</v>
      </c>
      <c r="K620" t="str">
        <f>Raw_Data!G620</f>
        <v>Two or More Races</v>
      </c>
      <c r="L620" t="str">
        <f>Raw_Data!H620</f>
        <v>General Practice</v>
      </c>
      <c r="M620" t="str">
        <f>IF(Raw_Data!I620=TRUE,"Admitted","Not Admitted")</f>
        <v>Not Admitted</v>
      </c>
      <c r="N620" t="str">
        <f>IF(Raw_Data!J620="","Not Rated",Raw_Data!J620)</f>
        <v>Not Rated</v>
      </c>
      <c r="O620">
        <f>Raw_Data!K620</f>
        <v>15</v>
      </c>
      <c r="P620" t="str">
        <f>IF(Raw_Data!K620&lt;=30,"Within Time","Delayed")</f>
        <v>Within Time</v>
      </c>
    </row>
    <row r="621" spans="1:16" x14ac:dyDescent="0.35">
      <c r="A621" t="str">
        <f>Raw_Data!A621</f>
        <v>383-11-4850</v>
      </c>
      <c r="B621" s="2">
        <f>Raw_Data!B621</f>
        <v>45056.069444444453</v>
      </c>
      <c r="C621">
        <f>HOUR(Raw_Data!B621)</f>
        <v>1</v>
      </c>
      <c r="D621" t="str">
        <f>TEXT(Raw_Data!B621,"mmm")</f>
        <v>May</v>
      </c>
      <c r="E621">
        <f>YEAR(Raw_Data!B621)</f>
        <v>2023</v>
      </c>
      <c r="F621" t="str">
        <f>TEXT(Raw_Data!B621,"mmm-yy")</f>
        <v>May-23</v>
      </c>
      <c r="G621" t="str">
        <f>PROPER(Raw_Data!C621&amp;". "&amp;Raw_Data!D621)</f>
        <v>U. Ainsworth</v>
      </c>
      <c r="H621" t="str">
        <f>IF(OR(Raw_Data!E621="M",Raw_Data!E621="Male"),"Male",IF(OR(Raw_Data!E621="F",Raw_Data!E621="Female"),"Female","Not Confirmed"))</f>
        <v>Male</v>
      </c>
      <c r="I621">
        <f>Raw_Data!F621</f>
        <v>77</v>
      </c>
      <c r="J621" t="str">
        <f>FLOOR(Raw_Data!F621,10)&amp;"-"&amp;FLOOR(Raw_Data!F621,10)+9</f>
        <v>70-79</v>
      </c>
      <c r="K621" t="str">
        <f>Raw_Data!G621</f>
        <v>Declined to Identify</v>
      </c>
      <c r="L621" t="str">
        <f>Raw_Data!H621</f>
        <v>Orthopedics</v>
      </c>
      <c r="M621" t="str">
        <f>IF(Raw_Data!I621=TRUE,"Admitted","Not Admitted")</f>
        <v>Admitted</v>
      </c>
      <c r="N621" t="str">
        <f>IF(Raw_Data!J621="","Not Rated",Raw_Data!J621)</f>
        <v>Not Rated</v>
      </c>
      <c r="O621">
        <f>Raw_Data!K621</f>
        <v>20</v>
      </c>
      <c r="P621" t="str">
        <f>IF(Raw_Data!K621&lt;=30,"Within Time","Delayed")</f>
        <v>Within Time</v>
      </c>
    </row>
    <row r="622" spans="1:16" x14ac:dyDescent="0.35">
      <c r="A622" t="str">
        <f>Raw_Data!A622</f>
        <v>971-25-8709</v>
      </c>
      <c r="B622" s="2">
        <f>Raw_Data!B622</f>
        <v>45056.086111111108</v>
      </c>
      <c r="C622">
        <f>HOUR(Raw_Data!B622)</f>
        <v>2</v>
      </c>
      <c r="D622" t="str">
        <f>TEXT(Raw_Data!B622,"mmm")</f>
        <v>May</v>
      </c>
      <c r="E622">
        <f>YEAR(Raw_Data!B622)</f>
        <v>2023</v>
      </c>
      <c r="F622" t="str">
        <f>TEXT(Raw_Data!B622,"mmm-yy")</f>
        <v>May-23</v>
      </c>
      <c r="G622" t="str">
        <f>PROPER(Raw_Data!C622&amp;". "&amp;Raw_Data!D622)</f>
        <v>U. Crebo</v>
      </c>
      <c r="H622" t="str">
        <f>IF(OR(Raw_Data!E622="M",Raw_Data!E622="Male"),"Male",IF(OR(Raw_Data!E622="F",Raw_Data!E622="Female"),"Female","Not Confirmed"))</f>
        <v>Male</v>
      </c>
      <c r="I622">
        <f>Raw_Data!F622</f>
        <v>25</v>
      </c>
      <c r="J622" t="str">
        <f>FLOOR(Raw_Data!F622,10)&amp;"-"&amp;FLOOR(Raw_Data!F622,10)+9</f>
        <v>20-29</v>
      </c>
      <c r="K622" t="str">
        <f>Raw_Data!G622</f>
        <v>Two or More Races</v>
      </c>
      <c r="L622" t="str">
        <f>Raw_Data!H622</f>
        <v>Orthopedics</v>
      </c>
      <c r="M622" t="str">
        <f>IF(Raw_Data!I622=TRUE,"Admitted","Not Admitted")</f>
        <v>Admitted</v>
      </c>
      <c r="N622" t="str">
        <f>IF(Raw_Data!J622="","Not Rated",Raw_Data!J622)</f>
        <v>Not Rated</v>
      </c>
      <c r="O622">
        <f>Raw_Data!K622</f>
        <v>13</v>
      </c>
      <c r="P622" t="str">
        <f>IF(Raw_Data!K622&lt;=30,"Within Time","Delayed")</f>
        <v>Within Time</v>
      </c>
    </row>
    <row r="623" spans="1:16" x14ac:dyDescent="0.35">
      <c r="A623" t="str">
        <f>Raw_Data!A623</f>
        <v>413-90-6316</v>
      </c>
      <c r="B623" s="2">
        <f>Raw_Data!B623</f>
        <v>45056.11041666667</v>
      </c>
      <c r="C623">
        <f>HOUR(Raw_Data!B623)</f>
        <v>2</v>
      </c>
      <c r="D623" t="str">
        <f>TEXT(Raw_Data!B623,"mmm")</f>
        <v>May</v>
      </c>
      <c r="E623">
        <f>YEAR(Raw_Data!B623)</f>
        <v>2023</v>
      </c>
      <c r="F623" t="str">
        <f>TEXT(Raw_Data!B623,"mmm-yy")</f>
        <v>May-23</v>
      </c>
      <c r="G623" t="str">
        <f>PROPER(Raw_Data!C623&amp;". "&amp;Raw_Data!D623)</f>
        <v>X. Quickfall</v>
      </c>
      <c r="H623" t="str">
        <f>IF(OR(Raw_Data!E623="M",Raw_Data!E623="Male"),"Male",IF(OR(Raw_Data!E623="F",Raw_Data!E623="Female"),"Female","Not Confirmed"))</f>
        <v>Male</v>
      </c>
      <c r="I623">
        <f>Raw_Data!F623</f>
        <v>23</v>
      </c>
      <c r="J623" t="str">
        <f>FLOOR(Raw_Data!F623,10)&amp;"-"&amp;FLOOR(Raw_Data!F623,10)+9</f>
        <v>20-29</v>
      </c>
      <c r="K623" t="str">
        <f>Raw_Data!G623</f>
        <v>Unknown</v>
      </c>
      <c r="L623" t="str">
        <f>Raw_Data!H623</f>
        <v>None</v>
      </c>
      <c r="M623" t="str">
        <f>IF(Raw_Data!I623=TRUE,"Admitted","Not Admitted")</f>
        <v>Admitted</v>
      </c>
      <c r="N623" t="str">
        <f>IF(Raw_Data!J623="","Not Rated",Raw_Data!J623)</f>
        <v>Not Rated</v>
      </c>
      <c r="O623">
        <f>Raw_Data!K623</f>
        <v>39</v>
      </c>
      <c r="P623" t="str">
        <f>IF(Raw_Data!K623&lt;=30,"Within Time","Delayed")</f>
        <v>Delayed</v>
      </c>
    </row>
    <row r="624" spans="1:16" x14ac:dyDescent="0.35">
      <c r="A624" t="str">
        <f>Raw_Data!A624</f>
        <v>331-70-4210</v>
      </c>
      <c r="B624" s="2">
        <f>Raw_Data!B624</f>
        <v>45056.260416666657</v>
      </c>
      <c r="C624">
        <f>HOUR(Raw_Data!B624)</f>
        <v>6</v>
      </c>
      <c r="D624" t="str">
        <f>TEXT(Raw_Data!B624,"mmm")</f>
        <v>May</v>
      </c>
      <c r="E624">
        <f>YEAR(Raw_Data!B624)</f>
        <v>2023</v>
      </c>
      <c r="F624" t="str">
        <f>TEXT(Raw_Data!B624,"mmm-yy")</f>
        <v>May-23</v>
      </c>
      <c r="G624" t="str">
        <f>PROPER(Raw_Data!C624&amp;". "&amp;Raw_Data!D624)</f>
        <v>Q. Tunstall</v>
      </c>
      <c r="H624" t="str">
        <f>IF(OR(Raw_Data!E624="M",Raw_Data!E624="Male"),"Male",IF(OR(Raw_Data!E624="F",Raw_Data!E624="Female"),"Female","Not Confirmed"))</f>
        <v>Male</v>
      </c>
      <c r="I624">
        <f>Raw_Data!F624</f>
        <v>36</v>
      </c>
      <c r="J624" t="str">
        <f>FLOOR(Raw_Data!F624,10)&amp;"-"&amp;FLOOR(Raw_Data!F624,10)+9</f>
        <v>30-39</v>
      </c>
      <c r="K624" t="str">
        <f>Raw_Data!G624</f>
        <v>Declined to Identify</v>
      </c>
      <c r="L624" t="str">
        <f>Raw_Data!H624</f>
        <v>None</v>
      </c>
      <c r="M624" t="str">
        <f>IF(Raw_Data!I624=TRUE,"Admitted","Not Admitted")</f>
        <v>Admitted</v>
      </c>
      <c r="N624">
        <f>IF(Raw_Data!J624="","Not Rated",Raw_Data!J624)</f>
        <v>2</v>
      </c>
      <c r="O624">
        <f>Raw_Data!K624</f>
        <v>11</v>
      </c>
      <c r="P624" t="str">
        <f>IF(Raw_Data!K624&lt;=30,"Within Time","Delayed")</f>
        <v>Within Time</v>
      </c>
    </row>
    <row r="625" spans="1:16" x14ac:dyDescent="0.35">
      <c r="A625" t="str">
        <f>Raw_Data!A625</f>
        <v>280-30-1706</v>
      </c>
      <c r="B625" s="2">
        <f>Raw_Data!B625</f>
        <v>45056.341666666667</v>
      </c>
      <c r="C625">
        <f>HOUR(Raw_Data!B625)</f>
        <v>8</v>
      </c>
      <c r="D625" t="str">
        <f>TEXT(Raw_Data!B625,"mmm")</f>
        <v>May</v>
      </c>
      <c r="E625">
        <f>YEAR(Raw_Data!B625)</f>
        <v>2023</v>
      </c>
      <c r="F625" t="str">
        <f>TEXT(Raw_Data!B625,"mmm-yy")</f>
        <v>May-23</v>
      </c>
      <c r="G625" t="str">
        <f>PROPER(Raw_Data!C625&amp;". "&amp;Raw_Data!D625)</f>
        <v>U. Honeysett</v>
      </c>
      <c r="H625" t="str">
        <f>IF(OR(Raw_Data!E625="M",Raw_Data!E625="Male"),"Male",IF(OR(Raw_Data!E625="F",Raw_Data!E625="Female"),"Female","Not Confirmed"))</f>
        <v>Male</v>
      </c>
      <c r="I625">
        <f>Raw_Data!F625</f>
        <v>56</v>
      </c>
      <c r="J625" t="str">
        <f>FLOOR(Raw_Data!F625,10)&amp;"-"&amp;FLOOR(Raw_Data!F625,10)+9</f>
        <v>50-59</v>
      </c>
      <c r="K625" t="str">
        <f>Raw_Data!G625</f>
        <v>White</v>
      </c>
      <c r="L625" t="str">
        <f>Raw_Data!H625</f>
        <v>General Practice</v>
      </c>
      <c r="M625" t="str">
        <f>IF(Raw_Data!I625=TRUE,"Admitted","Not Admitted")</f>
        <v>Not Admitted</v>
      </c>
      <c r="N625" t="str">
        <f>IF(Raw_Data!J625="","Not Rated",Raw_Data!J625)</f>
        <v>Not Rated</v>
      </c>
      <c r="O625">
        <f>Raw_Data!K625</f>
        <v>16</v>
      </c>
      <c r="P625" t="str">
        <f>IF(Raw_Data!K625&lt;=30,"Within Time","Delayed")</f>
        <v>Within Time</v>
      </c>
    </row>
    <row r="626" spans="1:16" x14ac:dyDescent="0.35">
      <c r="A626" t="str">
        <f>Raw_Data!A626</f>
        <v>533-36-2348</v>
      </c>
      <c r="B626" s="2">
        <f>Raw_Data!B626</f>
        <v>45056.375694444447</v>
      </c>
      <c r="C626">
        <f>HOUR(Raw_Data!B626)</f>
        <v>9</v>
      </c>
      <c r="D626" t="str">
        <f>TEXT(Raw_Data!B626,"mmm")</f>
        <v>May</v>
      </c>
      <c r="E626">
        <f>YEAR(Raw_Data!B626)</f>
        <v>2023</v>
      </c>
      <c r="F626" t="str">
        <f>TEXT(Raw_Data!B626,"mmm-yy")</f>
        <v>May-23</v>
      </c>
      <c r="G626" t="str">
        <f>PROPER(Raw_Data!C626&amp;". "&amp;Raw_Data!D626)</f>
        <v>E. Tunstall</v>
      </c>
      <c r="H626" t="str">
        <f>IF(OR(Raw_Data!E626="M",Raw_Data!E626="Male"),"Male",IF(OR(Raw_Data!E626="F",Raw_Data!E626="Female"),"Female","Not Confirmed"))</f>
        <v>Female</v>
      </c>
      <c r="I626">
        <f>Raw_Data!F626</f>
        <v>23</v>
      </c>
      <c r="J626" t="str">
        <f>FLOOR(Raw_Data!F626,10)&amp;"-"&amp;FLOOR(Raw_Data!F626,10)+9</f>
        <v>20-29</v>
      </c>
      <c r="K626" t="str">
        <f>Raw_Data!G626</f>
        <v>White</v>
      </c>
      <c r="L626" t="str">
        <f>Raw_Data!H626</f>
        <v>Orthopedics</v>
      </c>
      <c r="M626" t="str">
        <f>IF(Raw_Data!I626=TRUE,"Admitted","Not Admitted")</f>
        <v>Not Admitted</v>
      </c>
      <c r="N626" t="str">
        <f>IF(Raw_Data!J626="","Not Rated",Raw_Data!J626)</f>
        <v>Not Rated</v>
      </c>
      <c r="O626">
        <f>Raw_Data!K626</f>
        <v>51</v>
      </c>
      <c r="P626" t="str">
        <f>IF(Raw_Data!K626&lt;=30,"Within Time","Delayed")</f>
        <v>Delayed</v>
      </c>
    </row>
    <row r="627" spans="1:16" x14ac:dyDescent="0.35">
      <c r="A627" t="str">
        <f>Raw_Data!A627</f>
        <v>229-52-7857</v>
      </c>
      <c r="B627" s="2">
        <f>Raw_Data!B627</f>
        <v>45056.451388888891</v>
      </c>
      <c r="C627">
        <f>HOUR(Raw_Data!B627)</f>
        <v>10</v>
      </c>
      <c r="D627" t="str">
        <f>TEXT(Raw_Data!B627,"mmm")</f>
        <v>May</v>
      </c>
      <c r="E627">
        <f>YEAR(Raw_Data!B627)</f>
        <v>2023</v>
      </c>
      <c r="F627" t="str">
        <f>TEXT(Raw_Data!B627,"mmm-yy")</f>
        <v>May-23</v>
      </c>
      <c r="G627" t="str">
        <f>PROPER(Raw_Data!C627&amp;". "&amp;Raw_Data!D627)</f>
        <v>J. Kershaw</v>
      </c>
      <c r="H627" t="str">
        <f>IF(OR(Raw_Data!E627="M",Raw_Data!E627="Male"),"Male",IF(OR(Raw_Data!E627="F",Raw_Data!E627="Female"),"Female","Not Confirmed"))</f>
        <v>Female</v>
      </c>
      <c r="I627">
        <f>Raw_Data!F627</f>
        <v>66</v>
      </c>
      <c r="J627" t="str">
        <f>FLOOR(Raw_Data!F627,10)&amp;"-"&amp;FLOOR(Raw_Data!F627,10)+9</f>
        <v>60-69</v>
      </c>
      <c r="K627" t="str">
        <f>Raw_Data!G627</f>
        <v>White</v>
      </c>
      <c r="L627" t="str">
        <f>Raw_Data!H627</f>
        <v>General Practice</v>
      </c>
      <c r="M627" t="str">
        <f>IF(Raw_Data!I627=TRUE,"Admitted","Not Admitted")</f>
        <v>Not Admitted</v>
      </c>
      <c r="N627" t="str">
        <f>IF(Raw_Data!J627="","Not Rated",Raw_Data!J627)</f>
        <v>Not Rated</v>
      </c>
      <c r="O627">
        <f>Raw_Data!K627</f>
        <v>11</v>
      </c>
      <c r="P627" t="str">
        <f>IF(Raw_Data!K627&lt;=30,"Within Time","Delayed")</f>
        <v>Within Time</v>
      </c>
    </row>
    <row r="628" spans="1:16" x14ac:dyDescent="0.35">
      <c r="A628" t="str">
        <f>Raw_Data!A628</f>
        <v>860-45-5019</v>
      </c>
      <c r="B628" s="2">
        <f>Raw_Data!B628</f>
        <v>45056.542361111111</v>
      </c>
      <c r="C628">
        <f>HOUR(Raw_Data!B628)</f>
        <v>13</v>
      </c>
      <c r="D628" t="str">
        <f>TEXT(Raw_Data!B628,"mmm")</f>
        <v>May</v>
      </c>
      <c r="E628">
        <f>YEAR(Raw_Data!B628)</f>
        <v>2023</v>
      </c>
      <c r="F628" t="str">
        <f>TEXT(Raw_Data!B628,"mmm-yy")</f>
        <v>May-23</v>
      </c>
      <c r="G628" t="str">
        <f>PROPER(Raw_Data!C628&amp;". "&amp;Raw_Data!D628)</f>
        <v>W. Dunmore</v>
      </c>
      <c r="H628" t="str">
        <f>IF(OR(Raw_Data!E628="M",Raw_Data!E628="Male"),"Male",IF(OR(Raw_Data!E628="F",Raw_Data!E628="Female"),"Female","Not Confirmed"))</f>
        <v>Female</v>
      </c>
      <c r="I628">
        <f>Raw_Data!F628</f>
        <v>10</v>
      </c>
      <c r="J628" t="str">
        <f>FLOOR(Raw_Data!F628,10)&amp;"-"&amp;FLOOR(Raw_Data!F628,10)+9</f>
        <v>10-19</v>
      </c>
      <c r="K628" t="str">
        <f>Raw_Data!G628</f>
        <v>Two or More Races</v>
      </c>
      <c r="L628" t="str">
        <f>Raw_Data!H628</f>
        <v>None</v>
      </c>
      <c r="M628" t="str">
        <f>IF(Raw_Data!I628=TRUE,"Admitted","Not Admitted")</f>
        <v>Admitted</v>
      </c>
      <c r="N628" t="str">
        <f>IF(Raw_Data!J628="","Not Rated",Raw_Data!J628)</f>
        <v>Not Rated</v>
      </c>
      <c r="O628">
        <f>Raw_Data!K628</f>
        <v>10</v>
      </c>
      <c r="P628" t="str">
        <f>IF(Raw_Data!K628&lt;=30,"Within Time","Delayed")</f>
        <v>Within Time</v>
      </c>
    </row>
    <row r="629" spans="1:16" x14ac:dyDescent="0.35">
      <c r="A629" t="str">
        <f>Raw_Data!A629</f>
        <v>582-84-8936</v>
      </c>
      <c r="B629" s="2">
        <f>Raw_Data!B629</f>
        <v>45056.568055555559</v>
      </c>
      <c r="C629">
        <f>HOUR(Raw_Data!B629)</f>
        <v>13</v>
      </c>
      <c r="D629" t="str">
        <f>TEXT(Raw_Data!B629,"mmm")</f>
        <v>May</v>
      </c>
      <c r="E629">
        <f>YEAR(Raw_Data!B629)</f>
        <v>2023</v>
      </c>
      <c r="F629" t="str">
        <f>TEXT(Raw_Data!B629,"mmm-yy")</f>
        <v>May-23</v>
      </c>
      <c r="G629" t="str">
        <f>PROPER(Raw_Data!C629&amp;". "&amp;Raw_Data!D629)</f>
        <v>N. Dunmore</v>
      </c>
      <c r="H629" t="str">
        <f>IF(OR(Raw_Data!E629="M",Raw_Data!E629="Male"),"Male",IF(OR(Raw_Data!E629="F",Raw_Data!E629="Female"),"Female","Not Confirmed"))</f>
        <v>Male</v>
      </c>
      <c r="I629">
        <f>Raw_Data!F629</f>
        <v>79</v>
      </c>
      <c r="J629" t="str">
        <f>FLOOR(Raw_Data!F629,10)&amp;"-"&amp;FLOOR(Raw_Data!F629,10)+9</f>
        <v>70-79</v>
      </c>
      <c r="K629" t="str">
        <f>Raw_Data!G629</f>
        <v>Two or More Races</v>
      </c>
      <c r="L629" t="str">
        <f>Raw_Data!H629</f>
        <v>None</v>
      </c>
      <c r="M629" t="str">
        <f>IF(Raw_Data!I629=TRUE,"Admitted","Not Admitted")</f>
        <v>Admitted</v>
      </c>
      <c r="N629" t="str">
        <f>IF(Raw_Data!J629="","Not Rated",Raw_Data!J629)</f>
        <v>Not Rated</v>
      </c>
      <c r="O629">
        <f>Raw_Data!K629</f>
        <v>50</v>
      </c>
      <c r="P629" t="str">
        <f>IF(Raw_Data!K629&lt;=30,"Within Time","Delayed")</f>
        <v>Delayed</v>
      </c>
    </row>
    <row r="630" spans="1:16" x14ac:dyDescent="0.35">
      <c r="A630" t="str">
        <f>Raw_Data!A630</f>
        <v>960-17-6031</v>
      </c>
      <c r="B630" s="2">
        <f>Raw_Data!B630</f>
        <v>45056.584027777782</v>
      </c>
      <c r="C630">
        <f>HOUR(Raw_Data!B630)</f>
        <v>14</v>
      </c>
      <c r="D630" t="str">
        <f>TEXT(Raw_Data!B630,"mmm")</f>
        <v>May</v>
      </c>
      <c r="E630">
        <f>YEAR(Raw_Data!B630)</f>
        <v>2023</v>
      </c>
      <c r="F630" t="str">
        <f>TEXT(Raw_Data!B630,"mmm-yy")</f>
        <v>May-23</v>
      </c>
      <c r="G630" t="str">
        <f>PROPER(Raw_Data!C630&amp;". "&amp;Raw_Data!D630)</f>
        <v>F. Garfield</v>
      </c>
      <c r="H630" t="str">
        <f>IF(OR(Raw_Data!E630="M",Raw_Data!E630="Male"),"Male",IF(OR(Raw_Data!E630="F",Raw_Data!E630="Female"),"Female","Not Confirmed"))</f>
        <v>Male</v>
      </c>
      <c r="I630">
        <f>Raw_Data!F630</f>
        <v>26</v>
      </c>
      <c r="J630" t="str">
        <f>FLOOR(Raw_Data!F630,10)&amp;"-"&amp;FLOOR(Raw_Data!F630,10)+9</f>
        <v>20-29</v>
      </c>
      <c r="K630" t="str">
        <f>Raw_Data!G630</f>
        <v>White</v>
      </c>
      <c r="L630" t="str">
        <f>Raw_Data!H630</f>
        <v>Orthopedics</v>
      </c>
      <c r="M630" t="str">
        <f>IF(Raw_Data!I630=TRUE,"Admitted","Not Admitted")</f>
        <v>Admitted</v>
      </c>
      <c r="N630" t="str">
        <f>IF(Raw_Data!J630="","Not Rated",Raw_Data!J630)</f>
        <v>Not Rated</v>
      </c>
      <c r="O630">
        <f>Raw_Data!K630</f>
        <v>24</v>
      </c>
      <c r="P630" t="str">
        <f>IF(Raw_Data!K630&lt;=30,"Within Time","Delayed")</f>
        <v>Within Time</v>
      </c>
    </row>
    <row r="631" spans="1:16" x14ac:dyDescent="0.35">
      <c r="A631" t="str">
        <f>Raw_Data!A631</f>
        <v>278-27-1056</v>
      </c>
      <c r="B631" s="2">
        <f>Raw_Data!B631</f>
        <v>45056.772222222222</v>
      </c>
      <c r="C631">
        <f>HOUR(Raw_Data!B631)</f>
        <v>18</v>
      </c>
      <c r="D631" t="str">
        <f>TEXT(Raw_Data!B631,"mmm")</f>
        <v>May</v>
      </c>
      <c r="E631">
        <f>YEAR(Raw_Data!B631)</f>
        <v>2023</v>
      </c>
      <c r="F631" t="str">
        <f>TEXT(Raw_Data!B631,"mmm-yy")</f>
        <v>May-23</v>
      </c>
      <c r="G631" t="str">
        <f>PROPER(Raw_Data!C631&amp;". "&amp;Raw_Data!D631)</f>
        <v>V. Rowntree</v>
      </c>
      <c r="H631" t="str">
        <f>IF(OR(Raw_Data!E631="M",Raw_Data!E631="Male"),"Male",IF(OR(Raw_Data!E631="F",Raw_Data!E631="Female"),"Female","Not Confirmed"))</f>
        <v>Male</v>
      </c>
      <c r="I631">
        <f>Raw_Data!F631</f>
        <v>62</v>
      </c>
      <c r="J631" t="str">
        <f>FLOOR(Raw_Data!F631,10)&amp;"-"&amp;FLOOR(Raw_Data!F631,10)+9</f>
        <v>60-69</v>
      </c>
      <c r="K631" t="str">
        <f>Raw_Data!G631</f>
        <v>Asian</v>
      </c>
      <c r="L631" t="str">
        <f>Raw_Data!H631</f>
        <v>Orthopedics</v>
      </c>
      <c r="M631" t="str">
        <f>IF(Raw_Data!I631=TRUE,"Admitted","Not Admitted")</f>
        <v>Admitted</v>
      </c>
      <c r="N631" t="str">
        <f>IF(Raw_Data!J631="","Not Rated",Raw_Data!J631)</f>
        <v>Not Rated</v>
      </c>
      <c r="O631">
        <f>Raw_Data!K631</f>
        <v>58</v>
      </c>
      <c r="P631" t="str">
        <f>IF(Raw_Data!K631&lt;=30,"Within Time","Delayed")</f>
        <v>Delayed</v>
      </c>
    </row>
    <row r="632" spans="1:16" x14ac:dyDescent="0.35">
      <c r="A632" t="str">
        <f>Raw_Data!A632</f>
        <v>609-53-1104</v>
      </c>
      <c r="B632" s="2">
        <f>Raw_Data!B632</f>
        <v>45056.804166666669</v>
      </c>
      <c r="C632">
        <f>HOUR(Raw_Data!B632)</f>
        <v>19</v>
      </c>
      <c r="D632" t="str">
        <f>TEXT(Raw_Data!B632,"mmm")</f>
        <v>May</v>
      </c>
      <c r="E632">
        <f>YEAR(Raw_Data!B632)</f>
        <v>2023</v>
      </c>
      <c r="F632" t="str">
        <f>TEXT(Raw_Data!B632,"mmm-yy")</f>
        <v>May-23</v>
      </c>
      <c r="G632" t="str">
        <f>PROPER(Raw_Data!C632&amp;". "&amp;Raw_Data!D632)</f>
        <v>A. Middleditch</v>
      </c>
      <c r="H632" t="str">
        <f>IF(OR(Raw_Data!E632="M",Raw_Data!E632="Male"),"Male",IF(OR(Raw_Data!E632="F",Raw_Data!E632="Female"),"Female","Not Confirmed"))</f>
        <v>Female</v>
      </c>
      <c r="I632">
        <f>Raw_Data!F632</f>
        <v>11</v>
      </c>
      <c r="J632" t="str">
        <f>FLOOR(Raw_Data!F632,10)&amp;"-"&amp;FLOOR(Raw_Data!F632,10)+9</f>
        <v>10-19</v>
      </c>
      <c r="K632" t="str">
        <f>Raw_Data!G632</f>
        <v>Unknown</v>
      </c>
      <c r="L632" t="str">
        <f>Raw_Data!H632</f>
        <v>None</v>
      </c>
      <c r="M632" t="str">
        <f>IF(Raw_Data!I632=TRUE,"Admitted","Not Admitted")</f>
        <v>Not Admitted</v>
      </c>
      <c r="N632" t="str">
        <f>IF(Raw_Data!J632="","Not Rated",Raw_Data!J632)</f>
        <v>Not Rated</v>
      </c>
      <c r="O632">
        <f>Raw_Data!K632</f>
        <v>46</v>
      </c>
      <c r="P632" t="str">
        <f>IF(Raw_Data!K632&lt;=30,"Within Time","Delayed")</f>
        <v>Delayed</v>
      </c>
    </row>
    <row r="633" spans="1:16" x14ac:dyDescent="0.35">
      <c r="A633" t="str">
        <f>Raw_Data!A633</f>
        <v>107-57-5275</v>
      </c>
      <c r="B633" s="2">
        <f>Raw_Data!B633</f>
        <v>45056.851388888892</v>
      </c>
      <c r="C633">
        <f>HOUR(Raw_Data!B633)</f>
        <v>20</v>
      </c>
      <c r="D633" t="str">
        <f>TEXT(Raw_Data!B633,"mmm")</f>
        <v>May</v>
      </c>
      <c r="E633">
        <f>YEAR(Raw_Data!B633)</f>
        <v>2023</v>
      </c>
      <c r="F633" t="str">
        <f>TEXT(Raw_Data!B633,"mmm-yy")</f>
        <v>May-23</v>
      </c>
      <c r="G633" t="str">
        <f>PROPER(Raw_Data!C633&amp;". "&amp;Raw_Data!D633)</f>
        <v>Y. Corpes</v>
      </c>
      <c r="H633" t="str">
        <f>IF(OR(Raw_Data!E633="M",Raw_Data!E633="Male"),"Male",IF(OR(Raw_Data!E633="F",Raw_Data!E633="Female"),"Female","Not Confirmed"))</f>
        <v>Male</v>
      </c>
      <c r="I633">
        <f>Raw_Data!F633</f>
        <v>27</v>
      </c>
      <c r="J633" t="str">
        <f>FLOOR(Raw_Data!F633,10)&amp;"-"&amp;FLOOR(Raw_Data!F633,10)+9</f>
        <v>20-29</v>
      </c>
      <c r="K633" t="str">
        <f>Raw_Data!G633</f>
        <v>African American</v>
      </c>
      <c r="L633" t="str">
        <f>Raw_Data!H633</f>
        <v>Neurology</v>
      </c>
      <c r="M633" t="str">
        <f>IF(Raw_Data!I633=TRUE,"Admitted","Not Admitted")</f>
        <v>Not Admitted</v>
      </c>
      <c r="N633" t="str">
        <f>IF(Raw_Data!J633="","Not Rated",Raw_Data!J633)</f>
        <v>Not Rated</v>
      </c>
      <c r="O633">
        <f>Raw_Data!K633</f>
        <v>57</v>
      </c>
      <c r="P633" t="str">
        <f>IF(Raw_Data!K633&lt;=30,"Within Time","Delayed")</f>
        <v>Delayed</v>
      </c>
    </row>
    <row r="634" spans="1:16" x14ac:dyDescent="0.35">
      <c r="A634" t="str">
        <f>Raw_Data!A634</f>
        <v>609-72-7851</v>
      </c>
      <c r="B634" s="2">
        <f>Raw_Data!B634</f>
        <v>45056.880555555559</v>
      </c>
      <c r="C634">
        <f>HOUR(Raw_Data!B634)</f>
        <v>21</v>
      </c>
      <c r="D634" t="str">
        <f>TEXT(Raw_Data!B634,"mmm")</f>
        <v>May</v>
      </c>
      <c r="E634">
        <f>YEAR(Raw_Data!B634)</f>
        <v>2023</v>
      </c>
      <c r="F634" t="str">
        <f>TEXT(Raw_Data!B634,"mmm-yy")</f>
        <v>May-23</v>
      </c>
      <c r="G634" t="str">
        <f>PROPER(Raw_Data!C634&amp;". "&amp;Raw_Data!D634)</f>
        <v>N. Bracegirdle</v>
      </c>
      <c r="H634" t="str">
        <f>IF(OR(Raw_Data!E634="M",Raw_Data!E634="Male"),"Male",IF(OR(Raw_Data!E634="F",Raw_Data!E634="Female"),"Female","Not Confirmed"))</f>
        <v>Female</v>
      </c>
      <c r="I634">
        <f>Raw_Data!F634</f>
        <v>49</v>
      </c>
      <c r="J634" t="str">
        <f>FLOOR(Raw_Data!F634,10)&amp;"-"&amp;FLOOR(Raw_Data!F634,10)+9</f>
        <v>40-49</v>
      </c>
      <c r="K634" t="str">
        <f>Raw_Data!G634</f>
        <v>African American</v>
      </c>
      <c r="L634" t="str">
        <f>Raw_Data!H634</f>
        <v>General Practice</v>
      </c>
      <c r="M634" t="str">
        <f>IF(Raw_Data!I634=TRUE,"Admitted","Not Admitted")</f>
        <v>Admitted</v>
      </c>
      <c r="N634" t="str">
        <f>IF(Raw_Data!J634="","Not Rated",Raw_Data!J634)</f>
        <v>Not Rated</v>
      </c>
      <c r="O634">
        <f>Raw_Data!K634</f>
        <v>10</v>
      </c>
      <c r="P634" t="str">
        <f>IF(Raw_Data!K634&lt;=30,"Within Time","Delayed")</f>
        <v>Within Time</v>
      </c>
    </row>
    <row r="635" spans="1:16" x14ac:dyDescent="0.35">
      <c r="A635" t="str">
        <f>Raw_Data!A635</f>
        <v>403-40-9612</v>
      </c>
      <c r="B635" s="2">
        <f>Raw_Data!B635</f>
        <v>45056.886805555558</v>
      </c>
      <c r="C635">
        <f>HOUR(Raw_Data!B635)</f>
        <v>21</v>
      </c>
      <c r="D635" t="str">
        <f>TEXT(Raw_Data!B635,"mmm")</f>
        <v>May</v>
      </c>
      <c r="E635">
        <f>YEAR(Raw_Data!B635)</f>
        <v>2023</v>
      </c>
      <c r="F635" t="str">
        <f>TEXT(Raw_Data!B635,"mmm-yy")</f>
        <v>May-23</v>
      </c>
      <c r="G635" t="str">
        <f>PROPER(Raw_Data!C635&amp;". "&amp;Raw_Data!D635)</f>
        <v>D. Gwillim</v>
      </c>
      <c r="H635" t="str">
        <f>IF(OR(Raw_Data!E635="M",Raw_Data!E635="Male"),"Male",IF(OR(Raw_Data!E635="F",Raw_Data!E635="Female"),"Female","Not Confirmed"))</f>
        <v>Female</v>
      </c>
      <c r="I635">
        <f>Raw_Data!F635</f>
        <v>63</v>
      </c>
      <c r="J635" t="str">
        <f>FLOOR(Raw_Data!F635,10)&amp;"-"&amp;FLOOR(Raw_Data!F635,10)+9</f>
        <v>60-69</v>
      </c>
      <c r="K635" t="str">
        <f>Raw_Data!G635</f>
        <v>Unknown</v>
      </c>
      <c r="L635" t="str">
        <f>Raw_Data!H635</f>
        <v>None</v>
      </c>
      <c r="M635" t="str">
        <f>IF(Raw_Data!I635=TRUE,"Admitted","Not Admitted")</f>
        <v>Admitted</v>
      </c>
      <c r="N635" t="str">
        <f>IF(Raw_Data!J635="","Not Rated",Raw_Data!J635)</f>
        <v>Not Rated</v>
      </c>
      <c r="O635">
        <f>Raw_Data!K635</f>
        <v>16</v>
      </c>
      <c r="P635" t="str">
        <f>IF(Raw_Data!K635&lt;=30,"Within Time","Delayed")</f>
        <v>Within Time</v>
      </c>
    </row>
    <row r="636" spans="1:16" x14ac:dyDescent="0.35">
      <c r="A636" t="str">
        <f>Raw_Data!A636</f>
        <v>234-75-2107</v>
      </c>
      <c r="B636" s="2">
        <f>Raw_Data!B636</f>
        <v>45056.896527777782</v>
      </c>
      <c r="C636">
        <f>HOUR(Raw_Data!B636)</f>
        <v>21</v>
      </c>
      <c r="D636" t="str">
        <f>TEXT(Raw_Data!B636,"mmm")</f>
        <v>May</v>
      </c>
      <c r="E636">
        <f>YEAR(Raw_Data!B636)</f>
        <v>2023</v>
      </c>
      <c r="F636" t="str">
        <f>TEXT(Raw_Data!B636,"mmm-yy")</f>
        <v>May-23</v>
      </c>
      <c r="G636" t="str">
        <f>PROPER(Raw_Data!C636&amp;". "&amp;Raw_Data!D636)</f>
        <v>E. Tunstall</v>
      </c>
      <c r="H636" t="str">
        <f>IF(OR(Raw_Data!E636="M",Raw_Data!E636="Male"),"Male",IF(OR(Raw_Data!E636="F",Raw_Data!E636="Female"),"Female","Not Confirmed"))</f>
        <v>Male</v>
      </c>
      <c r="I636">
        <f>Raw_Data!F636</f>
        <v>44</v>
      </c>
      <c r="J636" t="str">
        <f>FLOOR(Raw_Data!F636,10)&amp;"-"&amp;FLOOR(Raw_Data!F636,10)+9</f>
        <v>40-49</v>
      </c>
      <c r="K636" t="str">
        <f>Raw_Data!G636</f>
        <v>Pacific Islander</v>
      </c>
      <c r="L636" t="str">
        <f>Raw_Data!H636</f>
        <v>None</v>
      </c>
      <c r="M636" t="str">
        <f>IF(Raw_Data!I636=TRUE,"Admitted","Not Admitted")</f>
        <v>Not Admitted</v>
      </c>
      <c r="N636" t="str">
        <f>IF(Raw_Data!J636="","Not Rated",Raw_Data!J636)</f>
        <v>Not Rated</v>
      </c>
      <c r="O636">
        <f>Raw_Data!K636</f>
        <v>17</v>
      </c>
      <c r="P636" t="str">
        <f>IF(Raw_Data!K636&lt;=30,"Within Time","Delayed")</f>
        <v>Within Time</v>
      </c>
    </row>
    <row r="637" spans="1:16" x14ac:dyDescent="0.35">
      <c r="A637" t="str">
        <f>Raw_Data!A637</f>
        <v>411-22-6559</v>
      </c>
      <c r="B637" s="2">
        <f>Raw_Data!B637</f>
        <v>45056.90625</v>
      </c>
      <c r="C637">
        <f>HOUR(Raw_Data!B637)</f>
        <v>21</v>
      </c>
      <c r="D637" t="str">
        <f>TEXT(Raw_Data!B637,"mmm")</f>
        <v>May</v>
      </c>
      <c r="E637">
        <f>YEAR(Raw_Data!B637)</f>
        <v>2023</v>
      </c>
      <c r="F637" t="str">
        <f>TEXT(Raw_Data!B637,"mmm-yy")</f>
        <v>May-23</v>
      </c>
      <c r="G637" t="str">
        <f>PROPER(Raw_Data!C637&amp;". "&amp;Raw_Data!D637)</f>
        <v>O. Oakden</v>
      </c>
      <c r="H637" t="str">
        <f>IF(OR(Raw_Data!E637="M",Raw_Data!E637="Male"),"Male",IF(OR(Raw_Data!E637="F",Raw_Data!E637="Female"),"Female","Not Confirmed"))</f>
        <v>Male</v>
      </c>
      <c r="I637">
        <f>Raw_Data!F637</f>
        <v>28</v>
      </c>
      <c r="J637" t="str">
        <f>FLOOR(Raw_Data!F637,10)&amp;"-"&amp;FLOOR(Raw_Data!F637,10)+9</f>
        <v>20-29</v>
      </c>
      <c r="K637" t="str">
        <f>Raw_Data!G637</f>
        <v>Declined to Identify</v>
      </c>
      <c r="L637" t="str">
        <f>Raw_Data!H637</f>
        <v>None</v>
      </c>
      <c r="M637" t="str">
        <f>IF(Raw_Data!I637=TRUE,"Admitted","Not Admitted")</f>
        <v>Admitted</v>
      </c>
      <c r="N637">
        <f>IF(Raw_Data!J637="","Not Rated",Raw_Data!J637)</f>
        <v>1</v>
      </c>
      <c r="O637">
        <f>Raw_Data!K637</f>
        <v>36</v>
      </c>
      <c r="P637" t="str">
        <f>IF(Raw_Data!K637&lt;=30,"Within Time","Delayed")</f>
        <v>Delayed</v>
      </c>
    </row>
    <row r="638" spans="1:16" x14ac:dyDescent="0.35">
      <c r="A638" t="str">
        <f>Raw_Data!A638</f>
        <v>828-31-8759</v>
      </c>
      <c r="B638" s="2">
        <f>Raw_Data!B638</f>
        <v>45056.941666666673</v>
      </c>
      <c r="C638">
        <f>HOUR(Raw_Data!B638)</f>
        <v>22</v>
      </c>
      <c r="D638" t="str">
        <f>TEXT(Raw_Data!B638,"mmm")</f>
        <v>May</v>
      </c>
      <c r="E638">
        <f>YEAR(Raw_Data!B638)</f>
        <v>2023</v>
      </c>
      <c r="F638" t="str">
        <f>TEXT(Raw_Data!B638,"mmm-yy")</f>
        <v>May-23</v>
      </c>
      <c r="G638" t="str">
        <f>PROPER(Raw_Data!C638&amp;". "&amp;Raw_Data!D638)</f>
        <v>X. Thornbury</v>
      </c>
      <c r="H638" t="str">
        <f>IF(OR(Raw_Data!E638="M",Raw_Data!E638="Male"),"Male",IF(OR(Raw_Data!E638="F",Raw_Data!E638="Female"),"Female","Not Confirmed"))</f>
        <v>Male</v>
      </c>
      <c r="I638">
        <f>Raw_Data!F638</f>
        <v>25</v>
      </c>
      <c r="J638" t="str">
        <f>FLOOR(Raw_Data!F638,10)&amp;"-"&amp;FLOOR(Raw_Data!F638,10)+9</f>
        <v>20-29</v>
      </c>
      <c r="K638" t="str">
        <f>Raw_Data!G638</f>
        <v>Pacific Islander</v>
      </c>
      <c r="L638" t="str">
        <f>Raw_Data!H638</f>
        <v>General Practice</v>
      </c>
      <c r="M638" t="str">
        <f>IF(Raw_Data!I638=TRUE,"Admitted","Not Admitted")</f>
        <v>Admitted</v>
      </c>
      <c r="N638" t="str">
        <f>IF(Raw_Data!J638="","Not Rated",Raw_Data!J638)</f>
        <v>Not Rated</v>
      </c>
      <c r="O638">
        <f>Raw_Data!K638</f>
        <v>37</v>
      </c>
      <c r="P638" t="str">
        <f>IF(Raw_Data!K638&lt;=30,"Within Time","Delayed")</f>
        <v>Delayed</v>
      </c>
    </row>
    <row r="639" spans="1:16" x14ac:dyDescent="0.35">
      <c r="A639" t="str">
        <f>Raw_Data!A639</f>
        <v>400-14-2746</v>
      </c>
      <c r="B639" s="2">
        <f>Raw_Data!B639</f>
        <v>45056.986111111109</v>
      </c>
      <c r="C639">
        <f>HOUR(Raw_Data!B639)</f>
        <v>23</v>
      </c>
      <c r="D639" t="str">
        <f>TEXT(Raw_Data!B639,"mmm")</f>
        <v>May</v>
      </c>
      <c r="E639">
        <f>YEAR(Raw_Data!B639)</f>
        <v>2023</v>
      </c>
      <c r="F639" t="str">
        <f>TEXT(Raw_Data!B639,"mmm-yy")</f>
        <v>May-23</v>
      </c>
      <c r="G639" t="str">
        <f>PROPER(Raw_Data!C639&amp;". "&amp;Raw_Data!D639)</f>
        <v>J. Carraway</v>
      </c>
      <c r="H639" t="str">
        <f>IF(OR(Raw_Data!E639="M",Raw_Data!E639="Male"),"Male",IF(OR(Raw_Data!E639="F",Raw_Data!E639="Female"),"Female","Not Confirmed"))</f>
        <v>Female</v>
      </c>
      <c r="I639">
        <f>Raw_Data!F639</f>
        <v>49</v>
      </c>
      <c r="J639" t="str">
        <f>FLOOR(Raw_Data!F639,10)&amp;"-"&amp;FLOOR(Raw_Data!F639,10)+9</f>
        <v>40-49</v>
      </c>
      <c r="K639" t="str">
        <f>Raw_Data!G639</f>
        <v>Unknown</v>
      </c>
      <c r="L639" t="str">
        <f>Raw_Data!H639</f>
        <v>None</v>
      </c>
      <c r="M639" t="str">
        <f>IF(Raw_Data!I639=TRUE,"Admitted","Not Admitted")</f>
        <v>Not Admitted</v>
      </c>
      <c r="N639" t="str">
        <f>IF(Raw_Data!J639="","Not Rated",Raw_Data!J639)</f>
        <v>Not Rated</v>
      </c>
      <c r="O639">
        <f>Raw_Data!K639</f>
        <v>43</v>
      </c>
      <c r="P639" t="str">
        <f>IF(Raw_Data!K639&lt;=30,"Within Time","Delayed")</f>
        <v>Delayed</v>
      </c>
    </row>
    <row r="640" spans="1:16" x14ac:dyDescent="0.35">
      <c r="A640" t="str">
        <f>Raw_Data!A640</f>
        <v>938-68-3576</v>
      </c>
      <c r="B640" s="2">
        <f>Raw_Data!B640</f>
        <v>45057.023611111108</v>
      </c>
      <c r="C640">
        <f>HOUR(Raw_Data!B640)</f>
        <v>0</v>
      </c>
      <c r="D640" t="str">
        <f>TEXT(Raw_Data!B640,"mmm")</f>
        <v>May</v>
      </c>
      <c r="E640">
        <f>YEAR(Raw_Data!B640)</f>
        <v>2023</v>
      </c>
      <c r="F640" t="str">
        <f>TEXT(Raw_Data!B640,"mmm-yy")</f>
        <v>May-23</v>
      </c>
      <c r="G640" t="str">
        <f>PROPER(Raw_Data!C640&amp;". "&amp;Raw_Data!D640)</f>
        <v>H. Ollerton</v>
      </c>
      <c r="H640" t="str">
        <f>IF(OR(Raw_Data!E640="M",Raw_Data!E640="Male"),"Male",IF(OR(Raw_Data!E640="F",Raw_Data!E640="Female"),"Female","Not Confirmed"))</f>
        <v>Male</v>
      </c>
      <c r="I640">
        <f>Raw_Data!F640</f>
        <v>42</v>
      </c>
      <c r="J640" t="str">
        <f>FLOOR(Raw_Data!F640,10)&amp;"-"&amp;FLOOR(Raw_Data!F640,10)+9</f>
        <v>40-49</v>
      </c>
      <c r="K640" t="str">
        <f>Raw_Data!G640</f>
        <v>Unknown</v>
      </c>
      <c r="L640" t="str">
        <f>Raw_Data!H640</f>
        <v>None</v>
      </c>
      <c r="M640" t="str">
        <f>IF(Raw_Data!I640=TRUE,"Admitted","Not Admitted")</f>
        <v>Admitted</v>
      </c>
      <c r="N640" t="str">
        <f>IF(Raw_Data!J640="","Not Rated",Raw_Data!J640)</f>
        <v>Not Rated</v>
      </c>
      <c r="O640">
        <f>Raw_Data!K640</f>
        <v>30</v>
      </c>
      <c r="P640" t="str">
        <f>IF(Raw_Data!K640&lt;=30,"Within Time","Delayed")</f>
        <v>Within Time</v>
      </c>
    </row>
    <row r="641" spans="1:16" x14ac:dyDescent="0.35">
      <c r="A641" t="str">
        <f>Raw_Data!A641</f>
        <v>909-11-2833</v>
      </c>
      <c r="B641" s="2">
        <f>Raw_Data!B641</f>
        <v>45057.060416666667</v>
      </c>
      <c r="C641">
        <f>HOUR(Raw_Data!B641)</f>
        <v>1</v>
      </c>
      <c r="D641" t="str">
        <f>TEXT(Raw_Data!B641,"mmm")</f>
        <v>May</v>
      </c>
      <c r="E641">
        <f>YEAR(Raw_Data!B641)</f>
        <v>2023</v>
      </c>
      <c r="F641" t="str">
        <f>TEXT(Raw_Data!B641,"mmm-yy")</f>
        <v>May-23</v>
      </c>
      <c r="G641" t="str">
        <f>PROPER(Raw_Data!C641&amp;". "&amp;Raw_Data!D641)</f>
        <v>A. Verity</v>
      </c>
      <c r="H641" t="str">
        <f>IF(OR(Raw_Data!E641="M",Raw_Data!E641="Male"),"Male",IF(OR(Raw_Data!E641="F",Raw_Data!E641="Female"),"Female","Not Confirmed"))</f>
        <v>Female</v>
      </c>
      <c r="I641">
        <f>Raw_Data!F641</f>
        <v>54</v>
      </c>
      <c r="J641" t="str">
        <f>FLOOR(Raw_Data!F641,10)&amp;"-"&amp;FLOOR(Raw_Data!F641,10)+9</f>
        <v>50-59</v>
      </c>
      <c r="K641" t="str">
        <f>Raw_Data!G641</f>
        <v>White</v>
      </c>
      <c r="L641" t="str">
        <f>Raw_Data!H641</f>
        <v>Cardiology</v>
      </c>
      <c r="M641" t="str">
        <f>IF(Raw_Data!I641=TRUE,"Admitted","Not Admitted")</f>
        <v>Admitted</v>
      </c>
      <c r="N641">
        <f>IF(Raw_Data!J641="","Not Rated",Raw_Data!J641)</f>
        <v>6</v>
      </c>
      <c r="O641">
        <f>Raw_Data!K641</f>
        <v>39</v>
      </c>
      <c r="P641" t="str">
        <f>IF(Raw_Data!K641&lt;=30,"Within Time","Delayed")</f>
        <v>Delayed</v>
      </c>
    </row>
    <row r="642" spans="1:16" x14ac:dyDescent="0.35">
      <c r="A642" t="str">
        <f>Raw_Data!A642</f>
        <v>628-53-1629</v>
      </c>
      <c r="B642" s="2">
        <f>Raw_Data!B642</f>
        <v>45057.103472222218</v>
      </c>
      <c r="C642">
        <f>HOUR(Raw_Data!B642)</f>
        <v>2</v>
      </c>
      <c r="D642" t="str">
        <f>TEXT(Raw_Data!B642,"mmm")</f>
        <v>May</v>
      </c>
      <c r="E642">
        <f>YEAR(Raw_Data!B642)</f>
        <v>2023</v>
      </c>
      <c r="F642" t="str">
        <f>TEXT(Raw_Data!B642,"mmm-yy")</f>
        <v>May-23</v>
      </c>
      <c r="G642" t="str">
        <f>PROPER(Raw_Data!C642&amp;". "&amp;Raw_Data!D642)</f>
        <v>G. Rowntree</v>
      </c>
      <c r="H642" t="str">
        <f>IF(OR(Raw_Data!E642="M",Raw_Data!E642="Male"),"Male",IF(OR(Raw_Data!E642="F",Raw_Data!E642="Female"),"Female","Not Confirmed"))</f>
        <v>Female</v>
      </c>
      <c r="I642">
        <f>Raw_Data!F642</f>
        <v>70</v>
      </c>
      <c r="J642" t="str">
        <f>FLOOR(Raw_Data!F642,10)&amp;"-"&amp;FLOOR(Raw_Data!F642,10)+9</f>
        <v>70-79</v>
      </c>
      <c r="K642" t="str">
        <f>Raw_Data!G642</f>
        <v>Unknown</v>
      </c>
      <c r="L642" t="str">
        <f>Raw_Data!H642</f>
        <v>Renal</v>
      </c>
      <c r="M642" t="str">
        <f>IF(Raw_Data!I642=TRUE,"Admitted","Not Admitted")</f>
        <v>Not Admitted</v>
      </c>
      <c r="N642" t="str">
        <f>IF(Raw_Data!J642="","Not Rated",Raw_Data!J642)</f>
        <v>Not Rated</v>
      </c>
      <c r="O642">
        <f>Raw_Data!K642</f>
        <v>29</v>
      </c>
      <c r="P642" t="str">
        <f>IF(Raw_Data!K642&lt;=30,"Within Time","Delayed")</f>
        <v>Within Time</v>
      </c>
    </row>
    <row r="643" spans="1:16" x14ac:dyDescent="0.35">
      <c r="A643" t="str">
        <f>Raw_Data!A643</f>
        <v>684-23-3003</v>
      </c>
      <c r="B643" s="2">
        <f>Raw_Data!B643</f>
        <v>45057.147916666669</v>
      </c>
      <c r="C643">
        <f>HOUR(Raw_Data!B643)</f>
        <v>3</v>
      </c>
      <c r="D643" t="str">
        <f>TEXT(Raw_Data!B643,"mmm")</f>
        <v>May</v>
      </c>
      <c r="E643">
        <f>YEAR(Raw_Data!B643)</f>
        <v>2023</v>
      </c>
      <c r="F643" t="str">
        <f>TEXT(Raw_Data!B643,"mmm-yy")</f>
        <v>May-23</v>
      </c>
      <c r="G643" t="str">
        <f>PROPER(Raw_Data!C643&amp;". "&amp;Raw_Data!D643)</f>
        <v>K. Glasspool</v>
      </c>
      <c r="H643" t="str">
        <f>IF(OR(Raw_Data!E643="M",Raw_Data!E643="Male"),"Male",IF(OR(Raw_Data!E643="F",Raw_Data!E643="Female"),"Female","Not Confirmed"))</f>
        <v>Male</v>
      </c>
      <c r="I643">
        <f>Raw_Data!F643</f>
        <v>69</v>
      </c>
      <c r="J643" t="str">
        <f>FLOOR(Raw_Data!F643,10)&amp;"-"&amp;FLOOR(Raw_Data!F643,10)+9</f>
        <v>60-69</v>
      </c>
      <c r="K643" t="str">
        <f>Raw_Data!G643</f>
        <v>White</v>
      </c>
      <c r="L643" t="str">
        <f>Raw_Data!H643</f>
        <v>None</v>
      </c>
      <c r="M643" t="str">
        <f>IF(Raw_Data!I643=TRUE,"Admitted","Not Admitted")</f>
        <v>Not Admitted</v>
      </c>
      <c r="N643" t="str">
        <f>IF(Raw_Data!J643="","Not Rated",Raw_Data!J643)</f>
        <v>Not Rated</v>
      </c>
      <c r="O643">
        <f>Raw_Data!K643</f>
        <v>35</v>
      </c>
      <c r="P643" t="str">
        <f>IF(Raw_Data!K643&lt;=30,"Within Time","Delayed")</f>
        <v>Delayed</v>
      </c>
    </row>
    <row r="644" spans="1:16" x14ac:dyDescent="0.35">
      <c r="A644" t="str">
        <f>Raw_Data!A644</f>
        <v>197-27-9681</v>
      </c>
      <c r="B644" s="2">
        <f>Raw_Data!B644</f>
        <v>45057.305555555547</v>
      </c>
      <c r="C644">
        <f>HOUR(Raw_Data!B644)</f>
        <v>7</v>
      </c>
      <c r="D644" t="str">
        <f>TEXT(Raw_Data!B644,"mmm")</f>
        <v>May</v>
      </c>
      <c r="E644">
        <f>YEAR(Raw_Data!B644)</f>
        <v>2023</v>
      </c>
      <c r="F644" t="str">
        <f>TEXT(Raw_Data!B644,"mmm-yy")</f>
        <v>May-23</v>
      </c>
      <c r="G644" t="str">
        <f>PROPER(Raw_Data!C644&amp;". "&amp;Raw_Data!D644)</f>
        <v>N. Featherstone</v>
      </c>
      <c r="H644" t="str">
        <f>IF(OR(Raw_Data!E644="M",Raw_Data!E644="Male"),"Male",IF(OR(Raw_Data!E644="F",Raw_Data!E644="Female"),"Female","Not Confirmed"))</f>
        <v>Female</v>
      </c>
      <c r="I644">
        <f>Raw_Data!F644</f>
        <v>21</v>
      </c>
      <c r="J644" t="str">
        <f>FLOOR(Raw_Data!F644,10)&amp;"-"&amp;FLOOR(Raw_Data!F644,10)+9</f>
        <v>20-29</v>
      </c>
      <c r="K644" t="str">
        <f>Raw_Data!G644</f>
        <v>Unknown</v>
      </c>
      <c r="L644" t="str">
        <f>Raw_Data!H644</f>
        <v>None</v>
      </c>
      <c r="M644" t="str">
        <f>IF(Raw_Data!I644=TRUE,"Admitted","Not Admitted")</f>
        <v>Not Admitted</v>
      </c>
      <c r="N644" t="str">
        <f>IF(Raw_Data!J644="","Not Rated",Raw_Data!J644)</f>
        <v>Not Rated</v>
      </c>
      <c r="O644">
        <f>Raw_Data!K644</f>
        <v>31</v>
      </c>
      <c r="P644" t="str">
        <f>IF(Raw_Data!K644&lt;=30,"Within Time","Delayed")</f>
        <v>Delayed</v>
      </c>
    </row>
    <row r="645" spans="1:16" x14ac:dyDescent="0.35">
      <c r="A645" t="str">
        <f>Raw_Data!A645</f>
        <v>236-81-5666</v>
      </c>
      <c r="B645" s="2">
        <f>Raw_Data!B645</f>
        <v>45057.347916666673</v>
      </c>
      <c r="C645">
        <f>HOUR(Raw_Data!B645)</f>
        <v>8</v>
      </c>
      <c r="D645" t="str">
        <f>TEXT(Raw_Data!B645,"mmm")</f>
        <v>May</v>
      </c>
      <c r="E645">
        <f>YEAR(Raw_Data!B645)</f>
        <v>2023</v>
      </c>
      <c r="F645" t="str">
        <f>TEXT(Raw_Data!B645,"mmm-yy")</f>
        <v>May-23</v>
      </c>
      <c r="G645" t="str">
        <f>PROPER(Raw_Data!C645&amp;". "&amp;Raw_Data!D645)</f>
        <v>Z. Merriweather</v>
      </c>
      <c r="H645" t="str">
        <f>IF(OR(Raw_Data!E645="M",Raw_Data!E645="Male"),"Male",IF(OR(Raw_Data!E645="F",Raw_Data!E645="Female"),"Female","Not Confirmed"))</f>
        <v>Female</v>
      </c>
      <c r="I645">
        <f>Raw_Data!F645</f>
        <v>34</v>
      </c>
      <c r="J645" t="str">
        <f>FLOOR(Raw_Data!F645,10)&amp;"-"&amp;FLOOR(Raw_Data!F645,10)+9</f>
        <v>30-39</v>
      </c>
      <c r="K645" t="str">
        <f>Raw_Data!G645</f>
        <v>Declined to Identify</v>
      </c>
      <c r="L645" t="str">
        <f>Raw_Data!H645</f>
        <v>Orthopedics</v>
      </c>
      <c r="M645" t="str">
        <f>IF(Raw_Data!I645=TRUE,"Admitted","Not Admitted")</f>
        <v>Not Admitted</v>
      </c>
      <c r="N645" t="str">
        <f>IF(Raw_Data!J645="","Not Rated",Raw_Data!J645)</f>
        <v>Not Rated</v>
      </c>
      <c r="O645">
        <f>Raw_Data!K645</f>
        <v>60</v>
      </c>
      <c r="P645" t="str">
        <f>IF(Raw_Data!K645&lt;=30,"Within Time","Delayed")</f>
        <v>Delayed</v>
      </c>
    </row>
    <row r="646" spans="1:16" x14ac:dyDescent="0.35">
      <c r="A646" t="str">
        <f>Raw_Data!A646</f>
        <v>947-22-7269</v>
      </c>
      <c r="B646" s="2">
        <f>Raw_Data!B646</f>
        <v>45057.425694444442</v>
      </c>
      <c r="C646">
        <f>HOUR(Raw_Data!B646)</f>
        <v>10</v>
      </c>
      <c r="D646" t="str">
        <f>TEXT(Raw_Data!B646,"mmm")</f>
        <v>May</v>
      </c>
      <c r="E646">
        <f>YEAR(Raw_Data!B646)</f>
        <v>2023</v>
      </c>
      <c r="F646" t="str">
        <f>TEXT(Raw_Data!B646,"mmm-yy")</f>
        <v>May-23</v>
      </c>
      <c r="G646" t="str">
        <f>PROPER(Raw_Data!C646&amp;". "&amp;Raw_Data!D646)</f>
        <v>L. Schubuser</v>
      </c>
      <c r="H646" t="str">
        <f>IF(OR(Raw_Data!E646="M",Raw_Data!E646="Male"),"Male",IF(OR(Raw_Data!E646="F",Raw_Data!E646="Female"),"Female","Not Confirmed"))</f>
        <v>Female</v>
      </c>
      <c r="I646">
        <f>Raw_Data!F646</f>
        <v>73</v>
      </c>
      <c r="J646" t="str">
        <f>FLOOR(Raw_Data!F646,10)&amp;"-"&amp;FLOOR(Raw_Data!F646,10)+9</f>
        <v>70-79</v>
      </c>
      <c r="K646" t="str">
        <f>Raw_Data!G646</f>
        <v>Two or More Races</v>
      </c>
      <c r="L646" t="str">
        <f>Raw_Data!H646</f>
        <v>Orthopedics</v>
      </c>
      <c r="M646" t="str">
        <f>IF(Raw_Data!I646=TRUE,"Admitted","Not Admitted")</f>
        <v>Admitted</v>
      </c>
      <c r="N646" t="str">
        <f>IF(Raw_Data!J646="","Not Rated",Raw_Data!J646)</f>
        <v>Not Rated</v>
      </c>
      <c r="O646">
        <f>Raw_Data!K646</f>
        <v>12</v>
      </c>
      <c r="P646" t="str">
        <f>IF(Raw_Data!K646&lt;=30,"Within Time","Delayed")</f>
        <v>Within Time</v>
      </c>
    </row>
    <row r="647" spans="1:16" x14ac:dyDescent="0.35">
      <c r="A647" t="str">
        <f>Raw_Data!A647</f>
        <v>111-52-3479</v>
      </c>
      <c r="B647" s="2">
        <f>Raw_Data!B647</f>
        <v>45057.494444444441</v>
      </c>
      <c r="C647">
        <f>HOUR(Raw_Data!B647)</f>
        <v>11</v>
      </c>
      <c r="D647" t="str">
        <f>TEXT(Raw_Data!B647,"mmm")</f>
        <v>May</v>
      </c>
      <c r="E647">
        <f>YEAR(Raw_Data!B647)</f>
        <v>2023</v>
      </c>
      <c r="F647" t="str">
        <f>TEXT(Raw_Data!B647,"mmm-yy")</f>
        <v>May-23</v>
      </c>
      <c r="G647" t="str">
        <f>PROPER(Raw_Data!C647&amp;". "&amp;Raw_Data!D647)</f>
        <v>Q. Inglewood</v>
      </c>
      <c r="H647" t="str">
        <f>IF(OR(Raw_Data!E647="M",Raw_Data!E647="Male"),"Male",IF(OR(Raw_Data!E647="F",Raw_Data!E647="Female"),"Female","Not Confirmed"))</f>
        <v>Male</v>
      </c>
      <c r="I647">
        <f>Raw_Data!F647</f>
        <v>30</v>
      </c>
      <c r="J647" t="str">
        <f>FLOOR(Raw_Data!F647,10)&amp;"-"&amp;FLOOR(Raw_Data!F647,10)+9</f>
        <v>30-39</v>
      </c>
      <c r="K647" t="str">
        <f>Raw_Data!G647</f>
        <v>White</v>
      </c>
      <c r="L647" t="str">
        <f>Raw_Data!H647</f>
        <v>Gastroenterology</v>
      </c>
      <c r="M647" t="str">
        <f>IF(Raw_Data!I647=TRUE,"Admitted","Not Admitted")</f>
        <v>Not Admitted</v>
      </c>
      <c r="N647" t="str">
        <f>IF(Raw_Data!J647="","Not Rated",Raw_Data!J647)</f>
        <v>Not Rated</v>
      </c>
      <c r="O647">
        <f>Raw_Data!K647</f>
        <v>16</v>
      </c>
      <c r="P647" t="str">
        <f>IF(Raw_Data!K647&lt;=30,"Within Time","Delayed")</f>
        <v>Within Time</v>
      </c>
    </row>
    <row r="648" spans="1:16" x14ac:dyDescent="0.35">
      <c r="A648" t="str">
        <f>Raw_Data!A648</f>
        <v>115-79-7899</v>
      </c>
      <c r="B648" s="2">
        <f>Raw_Data!B648</f>
        <v>45057.510416666657</v>
      </c>
      <c r="C648">
        <f>HOUR(Raw_Data!B648)</f>
        <v>12</v>
      </c>
      <c r="D648" t="str">
        <f>TEXT(Raw_Data!B648,"mmm")</f>
        <v>May</v>
      </c>
      <c r="E648">
        <f>YEAR(Raw_Data!B648)</f>
        <v>2023</v>
      </c>
      <c r="F648" t="str">
        <f>TEXT(Raw_Data!B648,"mmm-yy")</f>
        <v>May-23</v>
      </c>
      <c r="G648" t="str">
        <f>PROPER(Raw_Data!C648&amp;". "&amp;Raw_Data!D648)</f>
        <v>C. Kershaw</v>
      </c>
      <c r="H648" t="str">
        <f>IF(OR(Raw_Data!E648="M",Raw_Data!E648="Male"),"Male",IF(OR(Raw_Data!E648="F",Raw_Data!E648="Female"),"Female","Not Confirmed"))</f>
        <v>Male</v>
      </c>
      <c r="I648">
        <f>Raw_Data!F648</f>
        <v>18</v>
      </c>
      <c r="J648" t="str">
        <f>FLOOR(Raw_Data!F648,10)&amp;"-"&amp;FLOOR(Raw_Data!F648,10)+9</f>
        <v>10-19</v>
      </c>
      <c r="K648" t="str">
        <f>Raw_Data!G648</f>
        <v>White</v>
      </c>
      <c r="L648" t="str">
        <f>Raw_Data!H648</f>
        <v>None</v>
      </c>
      <c r="M648" t="str">
        <f>IF(Raw_Data!I648=TRUE,"Admitted","Not Admitted")</f>
        <v>Not Admitted</v>
      </c>
      <c r="N648" t="str">
        <f>IF(Raw_Data!J648="","Not Rated",Raw_Data!J648)</f>
        <v>Not Rated</v>
      </c>
      <c r="O648">
        <f>Raw_Data!K648</f>
        <v>12</v>
      </c>
      <c r="P648" t="str">
        <f>IF(Raw_Data!K648&lt;=30,"Within Time","Delayed")</f>
        <v>Within Time</v>
      </c>
    </row>
    <row r="649" spans="1:16" x14ac:dyDescent="0.35">
      <c r="A649" t="str">
        <f>Raw_Data!A649</f>
        <v>277-58-5676</v>
      </c>
      <c r="B649" s="2">
        <f>Raw_Data!B649</f>
        <v>45057.662499999999</v>
      </c>
      <c r="C649">
        <f>HOUR(Raw_Data!B649)</f>
        <v>15</v>
      </c>
      <c r="D649" t="str">
        <f>TEXT(Raw_Data!B649,"mmm")</f>
        <v>May</v>
      </c>
      <c r="E649">
        <f>YEAR(Raw_Data!B649)</f>
        <v>2023</v>
      </c>
      <c r="F649" t="str">
        <f>TEXT(Raw_Data!B649,"mmm-yy")</f>
        <v>May-23</v>
      </c>
      <c r="G649" t="str">
        <f>PROPER(Raw_Data!C649&amp;". "&amp;Raw_Data!D649)</f>
        <v>B. Bracegirdle</v>
      </c>
      <c r="H649" t="str">
        <f>IF(OR(Raw_Data!E649="M",Raw_Data!E649="Male"),"Male",IF(OR(Raw_Data!E649="F",Raw_Data!E649="Female"),"Female","Not Confirmed"))</f>
        <v>Female</v>
      </c>
      <c r="I649">
        <f>Raw_Data!F649</f>
        <v>62</v>
      </c>
      <c r="J649" t="str">
        <f>FLOOR(Raw_Data!F649,10)&amp;"-"&amp;FLOOR(Raw_Data!F649,10)+9</f>
        <v>60-69</v>
      </c>
      <c r="K649" t="str">
        <f>Raw_Data!G649</f>
        <v>Declined to Identify</v>
      </c>
      <c r="L649" t="str">
        <f>Raw_Data!H649</f>
        <v>General Practice</v>
      </c>
      <c r="M649" t="str">
        <f>IF(Raw_Data!I649=TRUE,"Admitted","Not Admitted")</f>
        <v>Admitted</v>
      </c>
      <c r="N649">
        <f>IF(Raw_Data!J649="","Not Rated",Raw_Data!J649)</f>
        <v>0</v>
      </c>
      <c r="O649">
        <f>Raw_Data!K649</f>
        <v>40</v>
      </c>
      <c r="P649" t="str">
        <f>IF(Raw_Data!K649&lt;=30,"Within Time","Delayed")</f>
        <v>Delayed</v>
      </c>
    </row>
    <row r="650" spans="1:16" x14ac:dyDescent="0.35">
      <c r="A650" t="str">
        <f>Raw_Data!A650</f>
        <v>494-54-1398</v>
      </c>
      <c r="B650" s="2">
        <f>Raw_Data!B650</f>
        <v>45057.692361111112</v>
      </c>
      <c r="C650">
        <f>HOUR(Raw_Data!B650)</f>
        <v>16</v>
      </c>
      <c r="D650" t="str">
        <f>TEXT(Raw_Data!B650,"mmm")</f>
        <v>May</v>
      </c>
      <c r="E650">
        <f>YEAR(Raw_Data!B650)</f>
        <v>2023</v>
      </c>
      <c r="F650" t="str">
        <f>TEXT(Raw_Data!B650,"mmm-yy")</f>
        <v>May-23</v>
      </c>
      <c r="G650" t="str">
        <f>PROPER(Raw_Data!C650&amp;". "&amp;Raw_Data!D650)</f>
        <v>O. Dankworth</v>
      </c>
      <c r="H650" t="str">
        <f>IF(OR(Raw_Data!E650="M",Raw_Data!E650="Male"),"Male",IF(OR(Raw_Data!E650="F",Raw_Data!E650="Female"),"Female","Not Confirmed"))</f>
        <v>Male</v>
      </c>
      <c r="I650">
        <f>Raw_Data!F650</f>
        <v>54</v>
      </c>
      <c r="J650" t="str">
        <f>FLOOR(Raw_Data!F650,10)&amp;"-"&amp;FLOOR(Raw_Data!F650,10)+9</f>
        <v>50-59</v>
      </c>
      <c r="K650" t="str">
        <f>Raw_Data!G650</f>
        <v>Declined to Identify</v>
      </c>
      <c r="L650" t="str">
        <f>Raw_Data!H650</f>
        <v>None</v>
      </c>
      <c r="M650" t="str">
        <f>IF(Raw_Data!I650=TRUE,"Admitted","Not Admitted")</f>
        <v>Not Admitted</v>
      </c>
      <c r="N650" t="str">
        <f>IF(Raw_Data!J650="","Not Rated",Raw_Data!J650)</f>
        <v>Not Rated</v>
      </c>
      <c r="O650">
        <f>Raw_Data!K650</f>
        <v>50</v>
      </c>
      <c r="P650" t="str">
        <f>IF(Raw_Data!K650&lt;=30,"Within Time","Delayed")</f>
        <v>Delayed</v>
      </c>
    </row>
    <row r="651" spans="1:16" x14ac:dyDescent="0.35">
      <c r="A651" t="str">
        <f>Raw_Data!A651</f>
        <v>499-36-2743</v>
      </c>
      <c r="B651" s="2">
        <f>Raw_Data!B651</f>
        <v>45057.770138888889</v>
      </c>
      <c r="C651">
        <f>HOUR(Raw_Data!B651)</f>
        <v>18</v>
      </c>
      <c r="D651" t="str">
        <f>TEXT(Raw_Data!B651,"mmm")</f>
        <v>May</v>
      </c>
      <c r="E651">
        <f>YEAR(Raw_Data!B651)</f>
        <v>2023</v>
      </c>
      <c r="F651" t="str">
        <f>TEXT(Raw_Data!B651,"mmm-yy")</f>
        <v>May-23</v>
      </c>
      <c r="G651" t="str">
        <f>PROPER(Raw_Data!C651&amp;". "&amp;Raw_Data!D651)</f>
        <v>M. Fairbairn</v>
      </c>
      <c r="H651" t="str">
        <f>IF(OR(Raw_Data!E651="M",Raw_Data!E651="Male"),"Male",IF(OR(Raw_Data!E651="F",Raw_Data!E651="Female"),"Female","Not Confirmed"))</f>
        <v>Male</v>
      </c>
      <c r="I651">
        <f>Raw_Data!F651</f>
        <v>72</v>
      </c>
      <c r="J651" t="str">
        <f>FLOOR(Raw_Data!F651,10)&amp;"-"&amp;FLOOR(Raw_Data!F651,10)+9</f>
        <v>70-79</v>
      </c>
      <c r="K651" t="str">
        <f>Raw_Data!G651</f>
        <v>African American</v>
      </c>
      <c r="L651" t="str">
        <f>Raw_Data!H651</f>
        <v>Physiotherapy</v>
      </c>
      <c r="M651" t="str">
        <f>IF(Raw_Data!I651=TRUE,"Admitted","Not Admitted")</f>
        <v>Not Admitted</v>
      </c>
      <c r="N651" t="str">
        <f>IF(Raw_Data!J651="","Not Rated",Raw_Data!J651)</f>
        <v>Not Rated</v>
      </c>
      <c r="O651">
        <f>Raw_Data!K651</f>
        <v>60</v>
      </c>
      <c r="P651" t="str">
        <f>IF(Raw_Data!K651&lt;=30,"Within Time","Delayed")</f>
        <v>Delayed</v>
      </c>
    </row>
    <row r="652" spans="1:16" x14ac:dyDescent="0.35">
      <c r="A652" t="str">
        <f>Raw_Data!A652</f>
        <v>730-43-3715</v>
      </c>
      <c r="B652" s="2">
        <f>Raw_Data!B652</f>
        <v>45057.89166666667</v>
      </c>
      <c r="C652">
        <f>HOUR(Raw_Data!B652)</f>
        <v>21</v>
      </c>
      <c r="D652" t="str">
        <f>TEXT(Raw_Data!B652,"mmm")</f>
        <v>May</v>
      </c>
      <c r="E652">
        <f>YEAR(Raw_Data!B652)</f>
        <v>2023</v>
      </c>
      <c r="F652" t="str">
        <f>TEXT(Raw_Data!B652,"mmm-yy")</f>
        <v>May-23</v>
      </c>
      <c r="G652" t="str">
        <f>PROPER(Raw_Data!C652&amp;". "&amp;Raw_Data!D652)</f>
        <v>J. Churchard</v>
      </c>
      <c r="H652" t="str">
        <f>IF(OR(Raw_Data!E652="M",Raw_Data!E652="Male"),"Male",IF(OR(Raw_Data!E652="F",Raw_Data!E652="Female"),"Female","Not Confirmed"))</f>
        <v>Male</v>
      </c>
      <c r="I652">
        <f>Raw_Data!F652</f>
        <v>15</v>
      </c>
      <c r="J652" t="str">
        <f>FLOOR(Raw_Data!F652,10)&amp;"-"&amp;FLOOR(Raw_Data!F652,10)+9</f>
        <v>10-19</v>
      </c>
      <c r="K652" t="str">
        <f>Raw_Data!G652</f>
        <v>African American</v>
      </c>
      <c r="L652" t="str">
        <f>Raw_Data!H652</f>
        <v>General Practice</v>
      </c>
      <c r="M652" t="str">
        <f>IF(Raw_Data!I652=TRUE,"Admitted","Not Admitted")</f>
        <v>Admitted</v>
      </c>
      <c r="N652">
        <f>IF(Raw_Data!J652="","Not Rated",Raw_Data!J652)</f>
        <v>10</v>
      </c>
      <c r="O652">
        <f>Raw_Data!K652</f>
        <v>33</v>
      </c>
      <c r="P652" t="str">
        <f>IF(Raw_Data!K652&lt;=30,"Within Time","Delayed")</f>
        <v>Delayed</v>
      </c>
    </row>
    <row r="653" spans="1:16" x14ac:dyDescent="0.35">
      <c r="A653" t="str">
        <f>Raw_Data!A653</f>
        <v>596-76-7126</v>
      </c>
      <c r="B653" s="2">
        <f>Raw_Data!B653</f>
        <v>45057.927777777782</v>
      </c>
      <c r="C653">
        <f>HOUR(Raw_Data!B653)</f>
        <v>22</v>
      </c>
      <c r="D653" t="str">
        <f>TEXT(Raw_Data!B653,"mmm")</f>
        <v>May</v>
      </c>
      <c r="E653">
        <f>YEAR(Raw_Data!B653)</f>
        <v>2023</v>
      </c>
      <c r="F653" t="str">
        <f>TEXT(Raw_Data!B653,"mmm-yy")</f>
        <v>May-23</v>
      </c>
      <c r="G653" t="str">
        <f>PROPER(Raw_Data!C653&amp;". "&amp;Raw_Data!D653)</f>
        <v>Q. Fairbairn</v>
      </c>
      <c r="H653" t="str">
        <f>IF(OR(Raw_Data!E653="M",Raw_Data!E653="Male"),"Male",IF(OR(Raw_Data!E653="F",Raw_Data!E653="Female"),"Female","Not Confirmed"))</f>
        <v>Male</v>
      </c>
      <c r="I653">
        <f>Raw_Data!F653</f>
        <v>65</v>
      </c>
      <c r="J653" t="str">
        <f>FLOOR(Raw_Data!F653,10)&amp;"-"&amp;FLOOR(Raw_Data!F653,10)+9</f>
        <v>60-69</v>
      </c>
      <c r="K653" t="str">
        <f>Raw_Data!G653</f>
        <v>African American</v>
      </c>
      <c r="L653" t="str">
        <f>Raw_Data!H653</f>
        <v>Orthopedics</v>
      </c>
      <c r="M653" t="str">
        <f>IF(Raw_Data!I653=TRUE,"Admitted","Not Admitted")</f>
        <v>Not Admitted</v>
      </c>
      <c r="N653" t="str">
        <f>IF(Raw_Data!J653="","Not Rated",Raw_Data!J653)</f>
        <v>Not Rated</v>
      </c>
      <c r="O653">
        <f>Raw_Data!K653</f>
        <v>21</v>
      </c>
      <c r="P653" t="str">
        <f>IF(Raw_Data!K653&lt;=30,"Within Time","Delayed")</f>
        <v>Within Time</v>
      </c>
    </row>
    <row r="654" spans="1:16" x14ac:dyDescent="0.35">
      <c r="A654" t="str">
        <f>Raw_Data!A654</f>
        <v>373-56-3456</v>
      </c>
      <c r="B654" s="2">
        <f>Raw_Data!B654</f>
        <v>45057.943749999999</v>
      </c>
      <c r="C654">
        <f>HOUR(Raw_Data!B654)</f>
        <v>22</v>
      </c>
      <c r="D654" t="str">
        <f>TEXT(Raw_Data!B654,"mmm")</f>
        <v>May</v>
      </c>
      <c r="E654">
        <f>YEAR(Raw_Data!B654)</f>
        <v>2023</v>
      </c>
      <c r="F654" t="str">
        <f>TEXT(Raw_Data!B654,"mmm-yy")</f>
        <v>May-23</v>
      </c>
      <c r="G654" t="str">
        <f>PROPER(Raw_Data!C654&amp;". "&amp;Raw_Data!D654)</f>
        <v>S. Aldridge</v>
      </c>
      <c r="H654" t="str">
        <f>IF(OR(Raw_Data!E654="M",Raw_Data!E654="Male"),"Male",IF(OR(Raw_Data!E654="F",Raw_Data!E654="Female"),"Female","Not Confirmed"))</f>
        <v>Male</v>
      </c>
      <c r="I654">
        <f>Raw_Data!F654</f>
        <v>15</v>
      </c>
      <c r="J654" t="str">
        <f>FLOOR(Raw_Data!F654,10)&amp;"-"&amp;FLOOR(Raw_Data!F654,10)+9</f>
        <v>10-19</v>
      </c>
      <c r="K654" t="str">
        <f>Raw_Data!G654</f>
        <v>Two or More Races</v>
      </c>
      <c r="L654" t="str">
        <f>Raw_Data!H654</f>
        <v>Physiotherapy</v>
      </c>
      <c r="M654" t="str">
        <f>IF(Raw_Data!I654=TRUE,"Admitted","Not Admitted")</f>
        <v>Admitted</v>
      </c>
      <c r="N654">
        <f>IF(Raw_Data!J654="","Not Rated",Raw_Data!J654)</f>
        <v>5</v>
      </c>
      <c r="O654">
        <f>Raw_Data!K654</f>
        <v>53</v>
      </c>
      <c r="P654" t="str">
        <f>IF(Raw_Data!K654&lt;=30,"Within Time","Delayed")</f>
        <v>Delayed</v>
      </c>
    </row>
    <row r="655" spans="1:16" x14ac:dyDescent="0.35">
      <c r="A655" t="str">
        <f>Raw_Data!A655</f>
        <v>232-34-9202</v>
      </c>
      <c r="B655" s="2">
        <f>Raw_Data!B655</f>
        <v>45058.137499999997</v>
      </c>
      <c r="C655">
        <f>HOUR(Raw_Data!B655)</f>
        <v>3</v>
      </c>
      <c r="D655" t="str">
        <f>TEXT(Raw_Data!B655,"mmm")</f>
        <v>May</v>
      </c>
      <c r="E655">
        <f>YEAR(Raw_Data!B655)</f>
        <v>2023</v>
      </c>
      <c r="F655" t="str">
        <f>TEXT(Raw_Data!B655,"mmm-yy")</f>
        <v>May-23</v>
      </c>
      <c r="G655" t="str">
        <f>PROPER(Raw_Data!C655&amp;". "&amp;Raw_Data!D655)</f>
        <v>F. Dewhirst</v>
      </c>
      <c r="H655" t="str">
        <f>IF(OR(Raw_Data!E655="M",Raw_Data!E655="Male"),"Male",IF(OR(Raw_Data!E655="F",Raw_Data!E655="Female"),"Female","Not Confirmed"))</f>
        <v>Male</v>
      </c>
      <c r="I655">
        <f>Raw_Data!F655</f>
        <v>42</v>
      </c>
      <c r="J655" t="str">
        <f>FLOOR(Raw_Data!F655,10)&amp;"-"&amp;FLOOR(Raw_Data!F655,10)+9</f>
        <v>40-49</v>
      </c>
      <c r="K655" t="str">
        <f>Raw_Data!G655</f>
        <v>Pacific Islander</v>
      </c>
      <c r="L655" t="str">
        <f>Raw_Data!H655</f>
        <v>None</v>
      </c>
      <c r="M655" t="str">
        <f>IF(Raw_Data!I655=TRUE,"Admitted","Not Admitted")</f>
        <v>Admitted</v>
      </c>
      <c r="N655" t="str">
        <f>IF(Raw_Data!J655="","Not Rated",Raw_Data!J655)</f>
        <v>Not Rated</v>
      </c>
      <c r="O655">
        <f>Raw_Data!K655</f>
        <v>57</v>
      </c>
      <c r="P655" t="str">
        <f>IF(Raw_Data!K655&lt;=30,"Within Time","Delayed")</f>
        <v>Delayed</v>
      </c>
    </row>
    <row r="656" spans="1:16" x14ac:dyDescent="0.35">
      <c r="A656" t="str">
        <f>Raw_Data!A656</f>
        <v>781-76-9963</v>
      </c>
      <c r="B656" s="2">
        <f>Raw_Data!B656</f>
        <v>45058.212500000001</v>
      </c>
      <c r="C656">
        <f>HOUR(Raw_Data!B656)</f>
        <v>5</v>
      </c>
      <c r="D656" t="str">
        <f>TEXT(Raw_Data!B656,"mmm")</f>
        <v>May</v>
      </c>
      <c r="E656">
        <f>YEAR(Raw_Data!B656)</f>
        <v>2023</v>
      </c>
      <c r="F656" t="str">
        <f>TEXT(Raw_Data!B656,"mmm-yy")</f>
        <v>May-23</v>
      </c>
      <c r="G656" t="str">
        <f>PROPER(Raw_Data!C656&amp;". "&amp;Raw_Data!D656)</f>
        <v>X. Titcombe</v>
      </c>
      <c r="H656" t="str">
        <f>IF(OR(Raw_Data!E656="M",Raw_Data!E656="Male"),"Male",IF(OR(Raw_Data!E656="F",Raw_Data!E656="Female"),"Female","Not Confirmed"))</f>
        <v>Not Confirmed</v>
      </c>
      <c r="I656">
        <f>Raw_Data!F656</f>
        <v>18</v>
      </c>
      <c r="J656" t="str">
        <f>FLOOR(Raw_Data!F656,10)&amp;"-"&amp;FLOOR(Raw_Data!F656,10)+9</f>
        <v>10-19</v>
      </c>
      <c r="K656" t="str">
        <f>Raw_Data!G656</f>
        <v>African American</v>
      </c>
      <c r="L656" t="str">
        <f>Raw_Data!H656</f>
        <v>None</v>
      </c>
      <c r="M656" t="str">
        <f>IF(Raw_Data!I656=TRUE,"Admitted","Not Admitted")</f>
        <v>Not Admitted</v>
      </c>
      <c r="N656">
        <f>IF(Raw_Data!J656="","Not Rated",Raw_Data!J656)</f>
        <v>3</v>
      </c>
      <c r="O656">
        <f>Raw_Data!K656</f>
        <v>21</v>
      </c>
      <c r="P656" t="str">
        <f>IF(Raw_Data!K656&lt;=30,"Within Time","Delayed")</f>
        <v>Within Time</v>
      </c>
    </row>
    <row r="657" spans="1:16" x14ac:dyDescent="0.35">
      <c r="A657" t="str">
        <f>Raw_Data!A657</f>
        <v>251-54-1998</v>
      </c>
      <c r="B657" s="2">
        <f>Raw_Data!B657</f>
        <v>45058.216666666667</v>
      </c>
      <c r="C657">
        <f>HOUR(Raw_Data!B657)</f>
        <v>5</v>
      </c>
      <c r="D657" t="str">
        <f>TEXT(Raw_Data!B657,"mmm")</f>
        <v>May</v>
      </c>
      <c r="E657">
        <f>YEAR(Raw_Data!B657)</f>
        <v>2023</v>
      </c>
      <c r="F657" t="str">
        <f>TEXT(Raw_Data!B657,"mmm-yy")</f>
        <v>May-23</v>
      </c>
      <c r="G657" t="str">
        <f>PROPER(Raw_Data!C657&amp;". "&amp;Raw_Data!D657)</f>
        <v>Q. Jessop</v>
      </c>
      <c r="H657" t="str">
        <f>IF(OR(Raw_Data!E657="M",Raw_Data!E657="Male"),"Male",IF(OR(Raw_Data!E657="F",Raw_Data!E657="Female"),"Female","Not Confirmed"))</f>
        <v>Female</v>
      </c>
      <c r="I657">
        <f>Raw_Data!F657</f>
        <v>78</v>
      </c>
      <c r="J657" t="str">
        <f>FLOOR(Raw_Data!F657,10)&amp;"-"&amp;FLOOR(Raw_Data!F657,10)+9</f>
        <v>70-79</v>
      </c>
      <c r="K657" t="str">
        <f>Raw_Data!G657</f>
        <v>Unknown</v>
      </c>
      <c r="L657" t="str">
        <f>Raw_Data!H657</f>
        <v>General Practice</v>
      </c>
      <c r="M657" t="str">
        <f>IF(Raw_Data!I657=TRUE,"Admitted","Not Admitted")</f>
        <v>Not Admitted</v>
      </c>
      <c r="N657" t="str">
        <f>IF(Raw_Data!J657="","Not Rated",Raw_Data!J657)</f>
        <v>Not Rated</v>
      </c>
      <c r="O657">
        <f>Raw_Data!K657</f>
        <v>13</v>
      </c>
      <c r="P657" t="str">
        <f>IF(Raw_Data!K657&lt;=30,"Within Time","Delayed")</f>
        <v>Within Time</v>
      </c>
    </row>
    <row r="658" spans="1:16" x14ac:dyDescent="0.35">
      <c r="A658" t="str">
        <f>Raw_Data!A658</f>
        <v>859-93-3929</v>
      </c>
      <c r="B658" s="2">
        <f>Raw_Data!B658</f>
        <v>45058.23333333333</v>
      </c>
      <c r="C658">
        <f>HOUR(Raw_Data!B658)</f>
        <v>5</v>
      </c>
      <c r="D658" t="str">
        <f>TEXT(Raw_Data!B658,"mmm")</f>
        <v>May</v>
      </c>
      <c r="E658">
        <f>YEAR(Raw_Data!B658)</f>
        <v>2023</v>
      </c>
      <c r="F658" t="str">
        <f>TEXT(Raw_Data!B658,"mmm-yy")</f>
        <v>May-23</v>
      </c>
      <c r="G658" t="str">
        <f>PROPER(Raw_Data!C658&amp;". "&amp;Raw_Data!D658)</f>
        <v>A. Ellerby</v>
      </c>
      <c r="H658" t="str">
        <f>IF(OR(Raw_Data!E658="M",Raw_Data!E658="Male"),"Male",IF(OR(Raw_Data!E658="F",Raw_Data!E658="Female"),"Female","Not Confirmed"))</f>
        <v>Female</v>
      </c>
      <c r="I658">
        <f>Raw_Data!F658</f>
        <v>7</v>
      </c>
      <c r="J658" t="str">
        <f>FLOOR(Raw_Data!F658,10)&amp;"-"&amp;FLOOR(Raw_Data!F658,10)+9</f>
        <v>0-9</v>
      </c>
      <c r="K658" t="str">
        <f>Raw_Data!G658</f>
        <v>Asian</v>
      </c>
      <c r="L658" t="str">
        <f>Raw_Data!H658</f>
        <v>Orthopedics</v>
      </c>
      <c r="M658" t="str">
        <f>IF(Raw_Data!I658=TRUE,"Admitted","Not Admitted")</f>
        <v>Admitted</v>
      </c>
      <c r="N658" t="str">
        <f>IF(Raw_Data!J658="","Not Rated",Raw_Data!J658)</f>
        <v>Not Rated</v>
      </c>
      <c r="O658">
        <f>Raw_Data!K658</f>
        <v>28</v>
      </c>
      <c r="P658" t="str">
        <f>IF(Raw_Data!K658&lt;=30,"Within Time","Delayed")</f>
        <v>Within Time</v>
      </c>
    </row>
    <row r="659" spans="1:16" x14ac:dyDescent="0.35">
      <c r="A659" t="str">
        <f>Raw_Data!A659</f>
        <v>243-19-3795</v>
      </c>
      <c r="B659" s="2">
        <f>Raw_Data!B659</f>
        <v>45058.368055555547</v>
      </c>
      <c r="C659">
        <f>HOUR(Raw_Data!B659)</f>
        <v>8</v>
      </c>
      <c r="D659" t="str">
        <f>TEXT(Raw_Data!B659,"mmm")</f>
        <v>May</v>
      </c>
      <c r="E659">
        <f>YEAR(Raw_Data!B659)</f>
        <v>2023</v>
      </c>
      <c r="F659" t="str">
        <f>TEXT(Raw_Data!B659,"mmm-yy")</f>
        <v>May-23</v>
      </c>
      <c r="G659" t="str">
        <f>PROPER(Raw_Data!C659&amp;". "&amp;Raw_Data!D659)</f>
        <v>J. Methuen</v>
      </c>
      <c r="H659" t="str">
        <f>IF(OR(Raw_Data!E659="M",Raw_Data!E659="Male"),"Male",IF(OR(Raw_Data!E659="F",Raw_Data!E659="Female"),"Female","Not Confirmed"))</f>
        <v>Male</v>
      </c>
      <c r="I659">
        <f>Raw_Data!F659</f>
        <v>40</v>
      </c>
      <c r="J659" t="str">
        <f>FLOOR(Raw_Data!F659,10)&amp;"-"&amp;FLOOR(Raw_Data!F659,10)+9</f>
        <v>40-49</v>
      </c>
      <c r="K659" t="str">
        <f>Raw_Data!G659</f>
        <v>African American</v>
      </c>
      <c r="L659" t="str">
        <f>Raw_Data!H659</f>
        <v>None</v>
      </c>
      <c r="M659" t="str">
        <f>IF(Raw_Data!I659=TRUE,"Admitted","Not Admitted")</f>
        <v>Admitted</v>
      </c>
      <c r="N659" t="str">
        <f>IF(Raw_Data!J659="","Not Rated",Raw_Data!J659)</f>
        <v>Not Rated</v>
      </c>
      <c r="O659">
        <f>Raw_Data!K659</f>
        <v>15</v>
      </c>
      <c r="P659" t="str">
        <f>IF(Raw_Data!K659&lt;=30,"Within Time","Delayed")</f>
        <v>Within Time</v>
      </c>
    </row>
    <row r="660" spans="1:16" x14ac:dyDescent="0.35">
      <c r="A660" t="str">
        <f>Raw_Data!A660</f>
        <v>614-77-3579</v>
      </c>
      <c r="B660" s="2">
        <f>Raw_Data!B660</f>
        <v>45058.418055555558</v>
      </c>
      <c r="C660">
        <f>HOUR(Raw_Data!B660)</f>
        <v>10</v>
      </c>
      <c r="D660" t="str">
        <f>TEXT(Raw_Data!B660,"mmm")</f>
        <v>May</v>
      </c>
      <c r="E660">
        <f>YEAR(Raw_Data!B660)</f>
        <v>2023</v>
      </c>
      <c r="F660" t="str">
        <f>TEXT(Raw_Data!B660,"mmm-yy")</f>
        <v>May-23</v>
      </c>
      <c r="G660" t="str">
        <f>PROPER(Raw_Data!C660&amp;". "&amp;Raw_Data!D660)</f>
        <v>Q. Churchard</v>
      </c>
      <c r="H660" t="str">
        <f>IF(OR(Raw_Data!E660="M",Raw_Data!E660="Male"),"Male",IF(OR(Raw_Data!E660="F",Raw_Data!E660="Female"),"Female","Not Confirmed"))</f>
        <v>Female</v>
      </c>
      <c r="I660">
        <f>Raw_Data!F660</f>
        <v>9</v>
      </c>
      <c r="J660" t="str">
        <f>FLOOR(Raw_Data!F660,10)&amp;"-"&amp;FLOOR(Raw_Data!F660,10)+9</f>
        <v>0-9</v>
      </c>
      <c r="K660" t="str">
        <f>Raw_Data!G660</f>
        <v>Asian</v>
      </c>
      <c r="L660" t="str">
        <f>Raw_Data!H660</f>
        <v>General Practice</v>
      </c>
      <c r="M660" t="str">
        <f>IF(Raw_Data!I660=TRUE,"Admitted","Not Admitted")</f>
        <v>Admitted</v>
      </c>
      <c r="N660">
        <f>IF(Raw_Data!J660="","Not Rated",Raw_Data!J660)</f>
        <v>9</v>
      </c>
      <c r="O660">
        <f>Raw_Data!K660</f>
        <v>25</v>
      </c>
      <c r="P660" t="str">
        <f>IF(Raw_Data!K660&lt;=30,"Within Time","Delayed")</f>
        <v>Within Time</v>
      </c>
    </row>
    <row r="661" spans="1:16" x14ac:dyDescent="0.35">
      <c r="A661" t="str">
        <f>Raw_Data!A661</f>
        <v>124-89-2506</v>
      </c>
      <c r="B661" s="2">
        <f>Raw_Data!B661</f>
        <v>45058.420138888891</v>
      </c>
      <c r="C661">
        <f>HOUR(Raw_Data!B661)</f>
        <v>10</v>
      </c>
      <c r="D661" t="str">
        <f>TEXT(Raw_Data!B661,"mmm")</f>
        <v>May</v>
      </c>
      <c r="E661">
        <f>YEAR(Raw_Data!B661)</f>
        <v>2023</v>
      </c>
      <c r="F661" t="str">
        <f>TEXT(Raw_Data!B661,"mmm-yy")</f>
        <v>May-23</v>
      </c>
      <c r="G661" t="str">
        <f>PROPER(Raw_Data!C661&amp;". "&amp;Raw_Data!D661)</f>
        <v>T. Merriweather</v>
      </c>
      <c r="H661" t="str">
        <f>IF(OR(Raw_Data!E661="M",Raw_Data!E661="Male"),"Male",IF(OR(Raw_Data!E661="F",Raw_Data!E661="Female"),"Female","Not Confirmed"))</f>
        <v>Female</v>
      </c>
      <c r="I661">
        <f>Raw_Data!F661</f>
        <v>16</v>
      </c>
      <c r="J661" t="str">
        <f>FLOOR(Raw_Data!F661,10)&amp;"-"&amp;FLOOR(Raw_Data!F661,10)+9</f>
        <v>10-19</v>
      </c>
      <c r="K661" t="str">
        <f>Raw_Data!G661</f>
        <v>Declined to Identify</v>
      </c>
      <c r="L661" t="str">
        <f>Raw_Data!H661</f>
        <v>None</v>
      </c>
      <c r="M661" t="str">
        <f>IF(Raw_Data!I661=TRUE,"Admitted","Not Admitted")</f>
        <v>Not Admitted</v>
      </c>
      <c r="N661">
        <f>IF(Raw_Data!J661="","Not Rated",Raw_Data!J661)</f>
        <v>10</v>
      </c>
      <c r="O661">
        <f>Raw_Data!K661</f>
        <v>58</v>
      </c>
      <c r="P661" t="str">
        <f>IF(Raw_Data!K661&lt;=30,"Within Time","Delayed")</f>
        <v>Delayed</v>
      </c>
    </row>
    <row r="662" spans="1:16" x14ac:dyDescent="0.35">
      <c r="A662" t="str">
        <f>Raw_Data!A662</f>
        <v>378-39-5697</v>
      </c>
      <c r="B662" s="2">
        <f>Raw_Data!B662</f>
        <v>45058.549305555563</v>
      </c>
      <c r="C662">
        <f>HOUR(Raw_Data!B662)</f>
        <v>13</v>
      </c>
      <c r="D662" t="str">
        <f>TEXT(Raw_Data!B662,"mmm")</f>
        <v>May</v>
      </c>
      <c r="E662">
        <f>YEAR(Raw_Data!B662)</f>
        <v>2023</v>
      </c>
      <c r="F662" t="str">
        <f>TEXT(Raw_Data!B662,"mmm-yy")</f>
        <v>May-23</v>
      </c>
      <c r="G662" t="str">
        <f>PROPER(Raw_Data!C662&amp;". "&amp;Raw_Data!D662)</f>
        <v>K. Thornbury</v>
      </c>
      <c r="H662" t="str">
        <f>IF(OR(Raw_Data!E662="M",Raw_Data!E662="Male"),"Male",IF(OR(Raw_Data!E662="F",Raw_Data!E662="Female"),"Female","Not Confirmed"))</f>
        <v>Female</v>
      </c>
      <c r="I662">
        <f>Raw_Data!F662</f>
        <v>11</v>
      </c>
      <c r="J662" t="str">
        <f>FLOOR(Raw_Data!F662,10)&amp;"-"&amp;FLOOR(Raw_Data!F662,10)+9</f>
        <v>10-19</v>
      </c>
      <c r="K662" t="str">
        <f>Raw_Data!G662</f>
        <v>African American</v>
      </c>
      <c r="L662" t="str">
        <f>Raw_Data!H662</f>
        <v>Renal</v>
      </c>
      <c r="M662" t="str">
        <f>IF(Raw_Data!I662=TRUE,"Admitted","Not Admitted")</f>
        <v>Admitted</v>
      </c>
      <c r="N662" t="str">
        <f>IF(Raw_Data!J662="","Not Rated",Raw_Data!J662)</f>
        <v>Not Rated</v>
      </c>
      <c r="O662">
        <f>Raw_Data!K662</f>
        <v>33</v>
      </c>
      <c r="P662" t="str">
        <f>IF(Raw_Data!K662&lt;=30,"Within Time","Delayed")</f>
        <v>Delayed</v>
      </c>
    </row>
    <row r="663" spans="1:16" x14ac:dyDescent="0.35">
      <c r="A663" t="str">
        <f>Raw_Data!A663</f>
        <v>902-78-7087</v>
      </c>
      <c r="B663" s="2">
        <f>Raw_Data!B663</f>
        <v>45058.686111111107</v>
      </c>
      <c r="C663">
        <f>HOUR(Raw_Data!B663)</f>
        <v>16</v>
      </c>
      <c r="D663" t="str">
        <f>TEXT(Raw_Data!B663,"mmm")</f>
        <v>May</v>
      </c>
      <c r="E663">
        <f>YEAR(Raw_Data!B663)</f>
        <v>2023</v>
      </c>
      <c r="F663" t="str">
        <f>TEXT(Raw_Data!B663,"mmm-yy")</f>
        <v>May-23</v>
      </c>
      <c r="G663" t="str">
        <f>PROPER(Raw_Data!C663&amp;". "&amp;Raw_Data!D663)</f>
        <v>Z. Titcombe</v>
      </c>
      <c r="H663" t="str">
        <f>IF(OR(Raw_Data!E663="M",Raw_Data!E663="Male"),"Male",IF(OR(Raw_Data!E663="F",Raw_Data!E663="Female"),"Female","Not Confirmed"))</f>
        <v>Female</v>
      </c>
      <c r="I663">
        <f>Raw_Data!F663</f>
        <v>46</v>
      </c>
      <c r="J663" t="str">
        <f>FLOOR(Raw_Data!F663,10)&amp;"-"&amp;FLOOR(Raw_Data!F663,10)+9</f>
        <v>40-49</v>
      </c>
      <c r="K663" t="str">
        <f>Raw_Data!G663</f>
        <v>African American</v>
      </c>
      <c r="L663" t="str">
        <f>Raw_Data!H663</f>
        <v>General Practice</v>
      </c>
      <c r="M663" t="str">
        <f>IF(Raw_Data!I663=TRUE,"Admitted","Not Admitted")</f>
        <v>Not Admitted</v>
      </c>
      <c r="N663" t="str">
        <f>IF(Raw_Data!J663="","Not Rated",Raw_Data!J663)</f>
        <v>Not Rated</v>
      </c>
      <c r="O663">
        <f>Raw_Data!K663</f>
        <v>28</v>
      </c>
      <c r="P663" t="str">
        <f>IF(Raw_Data!K663&lt;=30,"Within Time","Delayed")</f>
        <v>Within Time</v>
      </c>
    </row>
    <row r="664" spans="1:16" x14ac:dyDescent="0.35">
      <c r="A664" t="str">
        <f>Raw_Data!A664</f>
        <v>596-26-5088</v>
      </c>
      <c r="B664" s="2">
        <f>Raw_Data!B664</f>
        <v>45058.79791666667</v>
      </c>
      <c r="C664">
        <f>HOUR(Raw_Data!B664)</f>
        <v>19</v>
      </c>
      <c r="D664" t="str">
        <f>TEXT(Raw_Data!B664,"mmm")</f>
        <v>May</v>
      </c>
      <c r="E664">
        <f>YEAR(Raw_Data!B664)</f>
        <v>2023</v>
      </c>
      <c r="F664" t="str">
        <f>TEXT(Raw_Data!B664,"mmm-yy")</f>
        <v>May-23</v>
      </c>
      <c r="G664" t="str">
        <f>PROPER(Raw_Data!C664&amp;". "&amp;Raw_Data!D664)</f>
        <v>M. Lockwood</v>
      </c>
      <c r="H664" t="str">
        <f>IF(OR(Raw_Data!E664="M",Raw_Data!E664="Male"),"Male",IF(OR(Raw_Data!E664="F",Raw_Data!E664="Female"),"Female","Not Confirmed"))</f>
        <v>Female</v>
      </c>
      <c r="I664">
        <f>Raw_Data!F664</f>
        <v>45</v>
      </c>
      <c r="J664" t="str">
        <f>FLOOR(Raw_Data!F664,10)&amp;"-"&amp;FLOOR(Raw_Data!F664,10)+9</f>
        <v>40-49</v>
      </c>
      <c r="K664" t="str">
        <f>Raw_Data!G664</f>
        <v>African American</v>
      </c>
      <c r="L664" t="str">
        <f>Raw_Data!H664</f>
        <v>None</v>
      </c>
      <c r="M664" t="str">
        <f>IF(Raw_Data!I664=TRUE,"Admitted","Not Admitted")</f>
        <v>Admitted</v>
      </c>
      <c r="N664" t="str">
        <f>IF(Raw_Data!J664="","Not Rated",Raw_Data!J664)</f>
        <v>Not Rated</v>
      </c>
      <c r="O664">
        <f>Raw_Data!K664</f>
        <v>51</v>
      </c>
      <c r="P664" t="str">
        <f>IF(Raw_Data!K664&lt;=30,"Within Time","Delayed")</f>
        <v>Delayed</v>
      </c>
    </row>
    <row r="665" spans="1:16" x14ac:dyDescent="0.35">
      <c r="A665" t="str">
        <f>Raw_Data!A665</f>
        <v>396-32-6748</v>
      </c>
      <c r="B665" s="2">
        <f>Raw_Data!B665</f>
        <v>45058.879861111112</v>
      </c>
      <c r="C665">
        <f>HOUR(Raw_Data!B665)</f>
        <v>21</v>
      </c>
      <c r="D665" t="str">
        <f>TEXT(Raw_Data!B665,"mmm")</f>
        <v>May</v>
      </c>
      <c r="E665">
        <f>YEAR(Raw_Data!B665)</f>
        <v>2023</v>
      </c>
      <c r="F665" t="str">
        <f>TEXT(Raw_Data!B665,"mmm-yy")</f>
        <v>May-23</v>
      </c>
      <c r="G665" t="str">
        <f>PROPER(Raw_Data!C665&amp;". "&amp;Raw_Data!D665)</f>
        <v>R. Loxley</v>
      </c>
      <c r="H665" t="str">
        <f>IF(OR(Raw_Data!E665="M",Raw_Data!E665="Male"),"Male",IF(OR(Raw_Data!E665="F",Raw_Data!E665="Female"),"Female","Not Confirmed"))</f>
        <v>Male</v>
      </c>
      <c r="I665">
        <f>Raw_Data!F665</f>
        <v>20</v>
      </c>
      <c r="J665" t="str">
        <f>FLOOR(Raw_Data!F665,10)&amp;"-"&amp;FLOOR(Raw_Data!F665,10)+9</f>
        <v>20-29</v>
      </c>
      <c r="K665" t="str">
        <f>Raw_Data!G665</f>
        <v>African American</v>
      </c>
      <c r="L665" t="str">
        <f>Raw_Data!H665</f>
        <v>General Practice</v>
      </c>
      <c r="M665" t="str">
        <f>IF(Raw_Data!I665=TRUE,"Admitted","Not Admitted")</f>
        <v>Admitted</v>
      </c>
      <c r="N665">
        <f>IF(Raw_Data!J665="","Not Rated",Raw_Data!J665)</f>
        <v>0</v>
      </c>
      <c r="O665">
        <f>Raw_Data!K665</f>
        <v>38</v>
      </c>
      <c r="P665" t="str">
        <f>IF(Raw_Data!K665&lt;=30,"Within Time","Delayed")</f>
        <v>Delayed</v>
      </c>
    </row>
    <row r="666" spans="1:16" x14ac:dyDescent="0.35">
      <c r="A666" t="str">
        <f>Raw_Data!A666</f>
        <v>677-39-6627</v>
      </c>
      <c r="B666" s="2">
        <f>Raw_Data!B666</f>
        <v>45058.95</v>
      </c>
      <c r="C666">
        <f>HOUR(Raw_Data!B666)</f>
        <v>22</v>
      </c>
      <c r="D666" t="str">
        <f>TEXT(Raw_Data!B666,"mmm")</f>
        <v>May</v>
      </c>
      <c r="E666">
        <f>YEAR(Raw_Data!B666)</f>
        <v>2023</v>
      </c>
      <c r="F666" t="str">
        <f>TEXT(Raw_Data!B666,"mmm-yy")</f>
        <v>May-23</v>
      </c>
      <c r="G666" t="str">
        <f>PROPER(Raw_Data!C666&amp;". "&amp;Raw_Data!D666)</f>
        <v>R. Merriweather</v>
      </c>
      <c r="H666" t="str">
        <f>IF(OR(Raw_Data!E666="M",Raw_Data!E666="Male"),"Male",IF(OR(Raw_Data!E666="F",Raw_Data!E666="Female"),"Female","Not Confirmed"))</f>
        <v>Female</v>
      </c>
      <c r="I666">
        <f>Raw_Data!F666</f>
        <v>5</v>
      </c>
      <c r="J666" t="str">
        <f>FLOOR(Raw_Data!F666,10)&amp;"-"&amp;FLOOR(Raw_Data!F666,10)+9</f>
        <v>0-9</v>
      </c>
      <c r="K666" t="str">
        <f>Raw_Data!G666</f>
        <v>White</v>
      </c>
      <c r="L666" t="str">
        <f>Raw_Data!H666</f>
        <v>None</v>
      </c>
      <c r="M666" t="str">
        <f>IF(Raw_Data!I666=TRUE,"Admitted","Not Admitted")</f>
        <v>Not Admitted</v>
      </c>
      <c r="N666" t="str">
        <f>IF(Raw_Data!J666="","Not Rated",Raw_Data!J666)</f>
        <v>Not Rated</v>
      </c>
      <c r="O666">
        <f>Raw_Data!K666</f>
        <v>53</v>
      </c>
      <c r="P666" t="str">
        <f>IF(Raw_Data!K666&lt;=30,"Within Time","Delayed")</f>
        <v>Delayed</v>
      </c>
    </row>
    <row r="667" spans="1:16" x14ac:dyDescent="0.35">
      <c r="A667" t="str">
        <f>Raw_Data!A667</f>
        <v>597-65-9427</v>
      </c>
      <c r="B667" s="2">
        <f>Raw_Data!B667</f>
        <v>45058.993750000001</v>
      </c>
      <c r="C667">
        <f>HOUR(Raw_Data!B667)</f>
        <v>23</v>
      </c>
      <c r="D667" t="str">
        <f>TEXT(Raw_Data!B667,"mmm")</f>
        <v>May</v>
      </c>
      <c r="E667">
        <f>YEAR(Raw_Data!B667)</f>
        <v>2023</v>
      </c>
      <c r="F667" t="str">
        <f>TEXT(Raw_Data!B667,"mmm-yy")</f>
        <v>May-23</v>
      </c>
      <c r="G667" t="str">
        <f>PROPER(Raw_Data!C667&amp;". "&amp;Raw_Data!D667)</f>
        <v>F. Schubuser</v>
      </c>
      <c r="H667" t="str">
        <f>IF(OR(Raw_Data!E667="M",Raw_Data!E667="Male"),"Male",IF(OR(Raw_Data!E667="F",Raw_Data!E667="Female"),"Female","Not Confirmed"))</f>
        <v>Male</v>
      </c>
      <c r="I667">
        <f>Raw_Data!F667</f>
        <v>57</v>
      </c>
      <c r="J667" t="str">
        <f>FLOOR(Raw_Data!F667,10)&amp;"-"&amp;FLOOR(Raw_Data!F667,10)+9</f>
        <v>50-59</v>
      </c>
      <c r="K667" t="str">
        <f>Raw_Data!G667</f>
        <v>Unknown</v>
      </c>
      <c r="L667" t="str">
        <f>Raw_Data!H667</f>
        <v>Cardiology</v>
      </c>
      <c r="M667" t="str">
        <f>IF(Raw_Data!I667=TRUE,"Admitted","Not Admitted")</f>
        <v>Admitted</v>
      </c>
      <c r="N667" t="str">
        <f>IF(Raw_Data!J667="","Not Rated",Raw_Data!J667)</f>
        <v>Not Rated</v>
      </c>
      <c r="O667">
        <f>Raw_Data!K667</f>
        <v>25</v>
      </c>
      <c r="P667" t="str">
        <f>IF(Raw_Data!K667&lt;=30,"Within Time","Delayed")</f>
        <v>Within Time</v>
      </c>
    </row>
    <row r="668" spans="1:16" x14ac:dyDescent="0.35">
      <c r="A668" t="str">
        <f>Raw_Data!A668</f>
        <v>429-62-8376</v>
      </c>
      <c r="B668" s="2">
        <f>Raw_Data!B668</f>
        <v>45059.068749999999</v>
      </c>
      <c r="C668">
        <f>HOUR(Raw_Data!B668)</f>
        <v>1</v>
      </c>
      <c r="D668" t="str">
        <f>TEXT(Raw_Data!B668,"mmm")</f>
        <v>May</v>
      </c>
      <c r="E668">
        <f>YEAR(Raw_Data!B668)</f>
        <v>2023</v>
      </c>
      <c r="F668" t="str">
        <f>TEXT(Raw_Data!B668,"mmm-yy")</f>
        <v>May-23</v>
      </c>
      <c r="G668" t="str">
        <f>PROPER(Raw_Data!C668&amp;". "&amp;Raw_Data!D668)</f>
        <v>X. Verity</v>
      </c>
      <c r="H668" t="str">
        <f>IF(OR(Raw_Data!E668="M",Raw_Data!E668="Male"),"Male",IF(OR(Raw_Data!E668="F",Raw_Data!E668="Female"),"Female","Not Confirmed"))</f>
        <v>Male</v>
      </c>
      <c r="I668">
        <f>Raw_Data!F668</f>
        <v>60</v>
      </c>
      <c r="J668" t="str">
        <f>FLOOR(Raw_Data!F668,10)&amp;"-"&amp;FLOOR(Raw_Data!F668,10)+9</f>
        <v>60-69</v>
      </c>
      <c r="K668" t="str">
        <f>Raw_Data!G668</f>
        <v>Two or More Races</v>
      </c>
      <c r="L668" t="str">
        <f>Raw_Data!H668</f>
        <v>None</v>
      </c>
      <c r="M668" t="str">
        <f>IF(Raw_Data!I668=TRUE,"Admitted","Not Admitted")</f>
        <v>Admitted</v>
      </c>
      <c r="N668" t="str">
        <f>IF(Raw_Data!J668="","Not Rated",Raw_Data!J668)</f>
        <v>Not Rated</v>
      </c>
      <c r="O668">
        <f>Raw_Data!K668</f>
        <v>14</v>
      </c>
      <c r="P668" t="str">
        <f>IF(Raw_Data!K668&lt;=30,"Within Time","Delayed")</f>
        <v>Within Time</v>
      </c>
    </row>
    <row r="669" spans="1:16" x14ac:dyDescent="0.35">
      <c r="A669" t="str">
        <f>Raw_Data!A669</f>
        <v>695-43-6784</v>
      </c>
      <c r="B669" s="2">
        <f>Raw_Data!B669</f>
        <v>45059.255555555559</v>
      </c>
      <c r="C669">
        <f>HOUR(Raw_Data!B669)</f>
        <v>6</v>
      </c>
      <c r="D669" t="str">
        <f>TEXT(Raw_Data!B669,"mmm")</f>
        <v>May</v>
      </c>
      <c r="E669">
        <f>YEAR(Raw_Data!B669)</f>
        <v>2023</v>
      </c>
      <c r="F669" t="str">
        <f>TEXT(Raw_Data!B669,"mmm-yy")</f>
        <v>May-23</v>
      </c>
      <c r="G669" t="str">
        <f>PROPER(Raw_Data!C669&amp;". "&amp;Raw_Data!D669)</f>
        <v>L. Ravenscroft</v>
      </c>
      <c r="H669" t="str">
        <f>IF(OR(Raw_Data!E669="M",Raw_Data!E669="Male"),"Male",IF(OR(Raw_Data!E669="F",Raw_Data!E669="Female"),"Female","Not Confirmed"))</f>
        <v>Female</v>
      </c>
      <c r="I669">
        <f>Raw_Data!F669</f>
        <v>76</v>
      </c>
      <c r="J669" t="str">
        <f>FLOOR(Raw_Data!F669,10)&amp;"-"&amp;FLOOR(Raw_Data!F669,10)+9</f>
        <v>70-79</v>
      </c>
      <c r="K669" t="str">
        <f>Raw_Data!G669</f>
        <v>African American</v>
      </c>
      <c r="L669" t="str">
        <f>Raw_Data!H669</f>
        <v>General Practice</v>
      </c>
      <c r="M669" t="str">
        <f>IF(Raw_Data!I669=TRUE,"Admitted","Not Admitted")</f>
        <v>Admitted</v>
      </c>
      <c r="N669" t="str">
        <f>IF(Raw_Data!J669="","Not Rated",Raw_Data!J669)</f>
        <v>Not Rated</v>
      </c>
      <c r="O669">
        <f>Raw_Data!K669</f>
        <v>57</v>
      </c>
      <c r="P669" t="str">
        <f>IF(Raw_Data!K669&lt;=30,"Within Time","Delayed")</f>
        <v>Delayed</v>
      </c>
    </row>
    <row r="670" spans="1:16" x14ac:dyDescent="0.35">
      <c r="A670" t="str">
        <f>Raw_Data!A670</f>
        <v>544-85-8028</v>
      </c>
      <c r="B670" s="2">
        <f>Raw_Data!B670</f>
        <v>45059.268750000003</v>
      </c>
      <c r="C670">
        <f>HOUR(Raw_Data!B670)</f>
        <v>6</v>
      </c>
      <c r="D670" t="str">
        <f>TEXT(Raw_Data!B670,"mmm")</f>
        <v>May</v>
      </c>
      <c r="E670">
        <f>YEAR(Raw_Data!B670)</f>
        <v>2023</v>
      </c>
      <c r="F670" t="str">
        <f>TEXT(Raw_Data!B670,"mmm-yy")</f>
        <v>May-23</v>
      </c>
      <c r="G670" t="str">
        <f>PROPER(Raw_Data!C670&amp;". "&amp;Raw_Data!D670)</f>
        <v>H. Pemberton</v>
      </c>
      <c r="H670" t="str">
        <f>IF(OR(Raw_Data!E670="M",Raw_Data!E670="Male"),"Male",IF(OR(Raw_Data!E670="F",Raw_Data!E670="Female"),"Female","Not Confirmed"))</f>
        <v>Male</v>
      </c>
      <c r="I670">
        <f>Raw_Data!F670</f>
        <v>68</v>
      </c>
      <c r="J670" t="str">
        <f>FLOOR(Raw_Data!F670,10)&amp;"-"&amp;FLOOR(Raw_Data!F670,10)+9</f>
        <v>60-69</v>
      </c>
      <c r="K670" t="str">
        <f>Raw_Data!G670</f>
        <v>African American</v>
      </c>
      <c r="L670" t="str">
        <f>Raw_Data!H670</f>
        <v>None</v>
      </c>
      <c r="M670" t="str">
        <f>IF(Raw_Data!I670=TRUE,"Admitted","Not Admitted")</f>
        <v>Admitted</v>
      </c>
      <c r="N670">
        <f>IF(Raw_Data!J670="","Not Rated",Raw_Data!J670)</f>
        <v>6</v>
      </c>
      <c r="O670">
        <f>Raw_Data!K670</f>
        <v>17</v>
      </c>
      <c r="P670" t="str">
        <f>IF(Raw_Data!K670&lt;=30,"Within Time","Delayed")</f>
        <v>Within Time</v>
      </c>
    </row>
    <row r="671" spans="1:16" x14ac:dyDescent="0.35">
      <c r="A671" t="str">
        <f>Raw_Data!A671</f>
        <v>473-44-8995</v>
      </c>
      <c r="B671" s="2">
        <f>Raw_Data!B671</f>
        <v>45059.29583333333</v>
      </c>
      <c r="C671">
        <f>HOUR(Raw_Data!B671)</f>
        <v>7</v>
      </c>
      <c r="D671" t="str">
        <f>TEXT(Raw_Data!B671,"mmm")</f>
        <v>May</v>
      </c>
      <c r="E671">
        <f>YEAR(Raw_Data!B671)</f>
        <v>2023</v>
      </c>
      <c r="F671" t="str">
        <f>TEXT(Raw_Data!B671,"mmm-yy")</f>
        <v>May-23</v>
      </c>
      <c r="G671" t="str">
        <f>PROPER(Raw_Data!C671&amp;". "&amp;Raw_Data!D671)</f>
        <v>K. Wadsworth</v>
      </c>
      <c r="H671" t="str">
        <f>IF(OR(Raw_Data!E671="M",Raw_Data!E671="Male"),"Male",IF(OR(Raw_Data!E671="F",Raw_Data!E671="Female"),"Female","Not Confirmed"))</f>
        <v>Female</v>
      </c>
      <c r="I671">
        <f>Raw_Data!F671</f>
        <v>47</v>
      </c>
      <c r="J671" t="str">
        <f>FLOOR(Raw_Data!F671,10)&amp;"-"&amp;FLOOR(Raw_Data!F671,10)+9</f>
        <v>40-49</v>
      </c>
      <c r="K671" t="str">
        <f>Raw_Data!G671</f>
        <v>Declined to Identify</v>
      </c>
      <c r="L671" t="str">
        <f>Raw_Data!H671</f>
        <v>General Practice</v>
      </c>
      <c r="M671" t="str">
        <f>IF(Raw_Data!I671=TRUE,"Admitted","Not Admitted")</f>
        <v>Admitted</v>
      </c>
      <c r="N671" t="str">
        <f>IF(Raw_Data!J671="","Not Rated",Raw_Data!J671)</f>
        <v>Not Rated</v>
      </c>
      <c r="O671">
        <f>Raw_Data!K671</f>
        <v>59</v>
      </c>
      <c r="P671" t="str">
        <f>IF(Raw_Data!K671&lt;=30,"Within Time","Delayed")</f>
        <v>Delayed</v>
      </c>
    </row>
    <row r="672" spans="1:16" x14ac:dyDescent="0.35">
      <c r="A672" t="str">
        <f>Raw_Data!A672</f>
        <v>725-90-7659</v>
      </c>
      <c r="B672" s="2">
        <f>Raw_Data!B672</f>
        <v>45059.320138888892</v>
      </c>
      <c r="C672">
        <f>HOUR(Raw_Data!B672)</f>
        <v>7</v>
      </c>
      <c r="D672" t="str">
        <f>TEXT(Raw_Data!B672,"mmm")</f>
        <v>May</v>
      </c>
      <c r="E672">
        <f>YEAR(Raw_Data!B672)</f>
        <v>2023</v>
      </c>
      <c r="F672" t="str">
        <f>TEXT(Raw_Data!B672,"mmm-yy")</f>
        <v>May-23</v>
      </c>
      <c r="G672" t="str">
        <f>PROPER(Raw_Data!C672&amp;". "&amp;Raw_Data!D672)</f>
        <v>E. Whitfield</v>
      </c>
      <c r="H672" t="str">
        <f>IF(OR(Raw_Data!E672="M",Raw_Data!E672="Male"),"Male",IF(OR(Raw_Data!E672="F",Raw_Data!E672="Female"),"Female","Not Confirmed"))</f>
        <v>Male</v>
      </c>
      <c r="I672">
        <f>Raw_Data!F672</f>
        <v>25</v>
      </c>
      <c r="J672" t="str">
        <f>FLOOR(Raw_Data!F672,10)&amp;"-"&amp;FLOOR(Raw_Data!F672,10)+9</f>
        <v>20-29</v>
      </c>
      <c r="K672" t="str">
        <f>Raw_Data!G672</f>
        <v>Pacific Islander</v>
      </c>
      <c r="L672" t="str">
        <f>Raw_Data!H672</f>
        <v>General Practice</v>
      </c>
      <c r="M672" t="str">
        <f>IF(Raw_Data!I672=TRUE,"Admitted","Not Admitted")</f>
        <v>Admitted</v>
      </c>
      <c r="N672" t="str">
        <f>IF(Raw_Data!J672="","Not Rated",Raw_Data!J672)</f>
        <v>Not Rated</v>
      </c>
      <c r="O672">
        <f>Raw_Data!K672</f>
        <v>58</v>
      </c>
      <c r="P672" t="str">
        <f>IF(Raw_Data!K672&lt;=30,"Within Time","Delayed")</f>
        <v>Delayed</v>
      </c>
    </row>
    <row r="673" spans="1:16" x14ac:dyDescent="0.35">
      <c r="A673" t="str">
        <f>Raw_Data!A673</f>
        <v>239-46-6590</v>
      </c>
      <c r="B673" s="2">
        <f>Raw_Data!B673</f>
        <v>45059.406944444447</v>
      </c>
      <c r="C673">
        <f>HOUR(Raw_Data!B673)</f>
        <v>9</v>
      </c>
      <c r="D673" t="str">
        <f>TEXT(Raw_Data!B673,"mmm")</f>
        <v>May</v>
      </c>
      <c r="E673">
        <f>YEAR(Raw_Data!B673)</f>
        <v>2023</v>
      </c>
      <c r="F673" t="str">
        <f>TEXT(Raw_Data!B673,"mmm-yy")</f>
        <v>May-23</v>
      </c>
      <c r="G673" t="str">
        <f>PROPER(Raw_Data!C673&amp;". "&amp;Raw_Data!D673)</f>
        <v>I. Bracegirdle</v>
      </c>
      <c r="H673" t="str">
        <f>IF(OR(Raw_Data!E673="M",Raw_Data!E673="Male"),"Male",IF(OR(Raw_Data!E673="F",Raw_Data!E673="Female"),"Female","Not Confirmed"))</f>
        <v>Female</v>
      </c>
      <c r="I673">
        <f>Raw_Data!F673</f>
        <v>38</v>
      </c>
      <c r="J673" t="str">
        <f>FLOOR(Raw_Data!F673,10)&amp;"-"&amp;FLOOR(Raw_Data!F673,10)+9</f>
        <v>30-39</v>
      </c>
      <c r="K673" t="str">
        <f>Raw_Data!G673</f>
        <v>Unknown</v>
      </c>
      <c r="L673" t="str">
        <f>Raw_Data!H673</f>
        <v>None</v>
      </c>
      <c r="M673" t="str">
        <f>IF(Raw_Data!I673=TRUE,"Admitted","Not Admitted")</f>
        <v>Admitted</v>
      </c>
      <c r="N673" t="str">
        <f>IF(Raw_Data!J673="","Not Rated",Raw_Data!J673)</f>
        <v>Not Rated</v>
      </c>
      <c r="O673">
        <f>Raw_Data!K673</f>
        <v>57</v>
      </c>
      <c r="P673" t="str">
        <f>IF(Raw_Data!K673&lt;=30,"Within Time","Delayed")</f>
        <v>Delayed</v>
      </c>
    </row>
    <row r="674" spans="1:16" x14ac:dyDescent="0.35">
      <c r="A674" t="str">
        <f>Raw_Data!A674</f>
        <v>201-65-9635</v>
      </c>
      <c r="B674" s="2">
        <f>Raw_Data!B674</f>
        <v>45059.552777777782</v>
      </c>
      <c r="C674">
        <f>HOUR(Raw_Data!B674)</f>
        <v>13</v>
      </c>
      <c r="D674" t="str">
        <f>TEXT(Raw_Data!B674,"mmm")</f>
        <v>May</v>
      </c>
      <c r="E674">
        <f>YEAR(Raw_Data!B674)</f>
        <v>2023</v>
      </c>
      <c r="F674" t="str">
        <f>TEXT(Raw_Data!B674,"mmm-yy")</f>
        <v>May-23</v>
      </c>
      <c r="G674" t="str">
        <f>PROPER(Raw_Data!C674&amp;". "&amp;Raw_Data!D674)</f>
        <v>D. Verity</v>
      </c>
      <c r="H674" t="str">
        <f>IF(OR(Raw_Data!E674="M",Raw_Data!E674="Male"),"Male",IF(OR(Raw_Data!E674="F",Raw_Data!E674="Female"),"Female","Not Confirmed"))</f>
        <v>Male</v>
      </c>
      <c r="I674">
        <f>Raw_Data!F674</f>
        <v>8</v>
      </c>
      <c r="J674" t="str">
        <f>FLOOR(Raw_Data!F674,10)&amp;"-"&amp;FLOOR(Raw_Data!F674,10)+9</f>
        <v>0-9</v>
      </c>
      <c r="K674" t="str">
        <f>Raw_Data!G674</f>
        <v>Unknown</v>
      </c>
      <c r="L674" t="str">
        <f>Raw_Data!H674</f>
        <v>General Practice</v>
      </c>
      <c r="M674" t="str">
        <f>IF(Raw_Data!I674=TRUE,"Admitted","Not Admitted")</f>
        <v>Not Admitted</v>
      </c>
      <c r="N674" t="str">
        <f>IF(Raw_Data!J674="","Not Rated",Raw_Data!J674)</f>
        <v>Not Rated</v>
      </c>
      <c r="O674">
        <f>Raw_Data!K674</f>
        <v>26</v>
      </c>
      <c r="P674" t="str">
        <f>IF(Raw_Data!K674&lt;=30,"Within Time","Delayed")</f>
        <v>Within Time</v>
      </c>
    </row>
    <row r="675" spans="1:16" x14ac:dyDescent="0.35">
      <c r="A675" t="str">
        <f>Raw_Data!A675</f>
        <v>244-25-3029</v>
      </c>
      <c r="B675" s="2">
        <f>Raw_Data!B675</f>
        <v>45059.650694444441</v>
      </c>
      <c r="C675">
        <f>HOUR(Raw_Data!B675)</f>
        <v>15</v>
      </c>
      <c r="D675" t="str">
        <f>TEXT(Raw_Data!B675,"mmm")</f>
        <v>May</v>
      </c>
      <c r="E675">
        <f>YEAR(Raw_Data!B675)</f>
        <v>2023</v>
      </c>
      <c r="F675" t="str">
        <f>TEXT(Raw_Data!B675,"mmm-yy")</f>
        <v>May-23</v>
      </c>
      <c r="G675" t="str">
        <f>PROPER(Raw_Data!C675&amp;". "&amp;Raw_Data!D675)</f>
        <v>Z. Inglewood</v>
      </c>
      <c r="H675" t="str">
        <f>IF(OR(Raw_Data!E675="M",Raw_Data!E675="Male"),"Male",IF(OR(Raw_Data!E675="F",Raw_Data!E675="Female"),"Female","Not Confirmed"))</f>
        <v>Male</v>
      </c>
      <c r="I675">
        <f>Raw_Data!F675</f>
        <v>5</v>
      </c>
      <c r="J675" t="str">
        <f>FLOOR(Raw_Data!F675,10)&amp;"-"&amp;FLOOR(Raw_Data!F675,10)+9</f>
        <v>0-9</v>
      </c>
      <c r="K675" t="str">
        <f>Raw_Data!G675</f>
        <v>Pacific Islander</v>
      </c>
      <c r="L675" t="str">
        <f>Raw_Data!H675</f>
        <v>None</v>
      </c>
      <c r="M675" t="str">
        <f>IF(Raw_Data!I675=TRUE,"Admitted","Not Admitted")</f>
        <v>Not Admitted</v>
      </c>
      <c r="N675" t="str">
        <f>IF(Raw_Data!J675="","Not Rated",Raw_Data!J675)</f>
        <v>Not Rated</v>
      </c>
      <c r="O675">
        <f>Raw_Data!K675</f>
        <v>42</v>
      </c>
      <c r="P675" t="str">
        <f>IF(Raw_Data!K675&lt;=30,"Within Time","Delayed")</f>
        <v>Delayed</v>
      </c>
    </row>
    <row r="676" spans="1:16" x14ac:dyDescent="0.35">
      <c r="A676" t="str">
        <f>Raw_Data!A676</f>
        <v>394-92-3643</v>
      </c>
      <c r="B676" s="2">
        <f>Raw_Data!B676</f>
        <v>45059.710416666669</v>
      </c>
      <c r="C676">
        <f>HOUR(Raw_Data!B676)</f>
        <v>17</v>
      </c>
      <c r="D676" t="str">
        <f>TEXT(Raw_Data!B676,"mmm")</f>
        <v>May</v>
      </c>
      <c r="E676">
        <f>YEAR(Raw_Data!B676)</f>
        <v>2023</v>
      </c>
      <c r="F676" t="str">
        <f>TEXT(Raw_Data!B676,"mmm-yy")</f>
        <v>May-23</v>
      </c>
      <c r="G676" t="str">
        <f>PROPER(Raw_Data!C676&amp;". "&amp;Raw_Data!D676)</f>
        <v>D. Bracegirdle</v>
      </c>
      <c r="H676" t="str">
        <f>IF(OR(Raw_Data!E676="M",Raw_Data!E676="Male"),"Male",IF(OR(Raw_Data!E676="F",Raw_Data!E676="Female"),"Female","Not Confirmed"))</f>
        <v>Male</v>
      </c>
      <c r="I676">
        <f>Raw_Data!F676</f>
        <v>77</v>
      </c>
      <c r="J676" t="str">
        <f>FLOOR(Raw_Data!F676,10)&amp;"-"&amp;FLOOR(Raw_Data!F676,10)+9</f>
        <v>70-79</v>
      </c>
      <c r="K676" t="str">
        <f>Raw_Data!G676</f>
        <v>White</v>
      </c>
      <c r="L676" t="str">
        <f>Raw_Data!H676</f>
        <v>None</v>
      </c>
      <c r="M676" t="str">
        <f>IF(Raw_Data!I676=TRUE,"Admitted","Not Admitted")</f>
        <v>Admitted</v>
      </c>
      <c r="N676" t="str">
        <f>IF(Raw_Data!J676="","Not Rated",Raw_Data!J676)</f>
        <v>Not Rated</v>
      </c>
      <c r="O676">
        <f>Raw_Data!K676</f>
        <v>32</v>
      </c>
      <c r="P676" t="str">
        <f>IF(Raw_Data!K676&lt;=30,"Within Time","Delayed")</f>
        <v>Delayed</v>
      </c>
    </row>
    <row r="677" spans="1:16" x14ac:dyDescent="0.35">
      <c r="A677" t="str">
        <f>Raw_Data!A677</f>
        <v>948-25-8461</v>
      </c>
      <c r="B677" s="2">
        <f>Raw_Data!B677</f>
        <v>45059.731249999997</v>
      </c>
      <c r="C677">
        <f>HOUR(Raw_Data!B677)</f>
        <v>17</v>
      </c>
      <c r="D677" t="str">
        <f>TEXT(Raw_Data!B677,"mmm")</f>
        <v>May</v>
      </c>
      <c r="E677">
        <f>YEAR(Raw_Data!B677)</f>
        <v>2023</v>
      </c>
      <c r="F677" t="str">
        <f>TEXT(Raw_Data!B677,"mmm-yy")</f>
        <v>May-23</v>
      </c>
      <c r="G677" t="str">
        <f>PROPER(Raw_Data!C677&amp;". "&amp;Raw_Data!D677)</f>
        <v>I. Postlethwaite</v>
      </c>
      <c r="H677" t="str">
        <f>IF(OR(Raw_Data!E677="M",Raw_Data!E677="Male"),"Male",IF(OR(Raw_Data!E677="F",Raw_Data!E677="Female"),"Female","Not Confirmed"))</f>
        <v>Female</v>
      </c>
      <c r="I677">
        <f>Raw_Data!F677</f>
        <v>10</v>
      </c>
      <c r="J677" t="str">
        <f>FLOOR(Raw_Data!F677,10)&amp;"-"&amp;FLOOR(Raw_Data!F677,10)+9</f>
        <v>10-19</v>
      </c>
      <c r="K677" t="str">
        <f>Raw_Data!G677</f>
        <v>Two or More Races</v>
      </c>
      <c r="L677" t="str">
        <f>Raw_Data!H677</f>
        <v>None</v>
      </c>
      <c r="M677" t="str">
        <f>IF(Raw_Data!I677=TRUE,"Admitted","Not Admitted")</f>
        <v>Not Admitted</v>
      </c>
      <c r="N677">
        <f>IF(Raw_Data!J677="","Not Rated",Raw_Data!J677)</f>
        <v>6</v>
      </c>
      <c r="O677">
        <f>Raw_Data!K677</f>
        <v>23</v>
      </c>
      <c r="P677" t="str">
        <f>IF(Raw_Data!K677&lt;=30,"Within Time","Delayed")</f>
        <v>Within Time</v>
      </c>
    </row>
    <row r="678" spans="1:16" x14ac:dyDescent="0.35">
      <c r="A678" t="str">
        <f>Raw_Data!A678</f>
        <v>293-41-8734</v>
      </c>
      <c r="B678" s="2">
        <f>Raw_Data!B678</f>
        <v>45059.827777777777</v>
      </c>
      <c r="C678">
        <f>HOUR(Raw_Data!B678)</f>
        <v>19</v>
      </c>
      <c r="D678" t="str">
        <f>TEXT(Raw_Data!B678,"mmm")</f>
        <v>May</v>
      </c>
      <c r="E678">
        <f>YEAR(Raw_Data!B678)</f>
        <v>2023</v>
      </c>
      <c r="F678" t="str">
        <f>TEXT(Raw_Data!B678,"mmm-yy")</f>
        <v>May-23</v>
      </c>
      <c r="G678" t="str">
        <f>PROPER(Raw_Data!C678&amp;". "&amp;Raw_Data!D678)</f>
        <v>F. Cholmondeley</v>
      </c>
      <c r="H678" t="str">
        <f>IF(OR(Raw_Data!E678="M",Raw_Data!E678="Male"),"Male",IF(OR(Raw_Data!E678="F",Raw_Data!E678="Female"),"Female","Not Confirmed"))</f>
        <v>Male</v>
      </c>
      <c r="I678">
        <f>Raw_Data!F678</f>
        <v>51</v>
      </c>
      <c r="J678" t="str">
        <f>FLOOR(Raw_Data!F678,10)&amp;"-"&amp;FLOOR(Raw_Data!F678,10)+9</f>
        <v>50-59</v>
      </c>
      <c r="K678" t="str">
        <f>Raw_Data!G678</f>
        <v>White</v>
      </c>
      <c r="L678" t="str">
        <f>Raw_Data!H678</f>
        <v>General Practice</v>
      </c>
      <c r="M678" t="str">
        <f>IF(Raw_Data!I678=TRUE,"Admitted","Not Admitted")</f>
        <v>Admitted</v>
      </c>
      <c r="N678" t="str">
        <f>IF(Raw_Data!J678="","Not Rated",Raw_Data!J678)</f>
        <v>Not Rated</v>
      </c>
      <c r="O678">
        <f>Raw_Data!K678</f>
        <v>51</v>
      </c>
      <c r="P678" t="str">
        <f>IF(Raw_Data!K678&lt;=30,"Within Time","Delayed")</f>
        <v>Delayed</v>
      </c>
    </row>
    <row r="679" spans="1:16" x14ac:dyDescent="0.35">
      <c r="A679" t="str">
        <f>Raw_Data!A679</f>
        <v>920-77-9073</v>
      </c>
      <c r="B679" s="2">
        <f>Raw_Data!B679</f>
        <v>45060.299305555563</v>
      </c>
      <c r="C679">
        <f>HOUR(Raw_Data!B679)</f>
        <v>7</v>
      </c>
      <c r="D679" t="str">
        <f>TEXT(Raw_Data!B679,"mmm")</f>
        <v>May</v>
      </c>
      <c r="E679">
        <f>YEAR(Raw_Data!B679)</f>
        <v>2023</v>
      </c>
      <c r="F679" t="str">
        <f>TEXT(Raw_Data!B679,"mmm-yy")</f>
        <v>May-23</v>
      </c>
      <c r="G679" t="str">
        <f>PROPER(Raw_Data!C679&amp;". "&amp;Raw_Data!D679)</f>
        <v>Y. Titcombe</v>
      </c>
      <c r="H679" t="str">
        <f>IF(OR(Raw_Data!E679="M",Raw_Data!E679="Male"),"Male",IF(OR(Raw_Data!E679="F",Raw_Data!E679="Female"),"Female","Not Confirmed"))</f>
        <v>Male</v>
      </c>
      <c r="I679">
        <f>Raw_Data!F679</f>
        <v>68</v>
      </c>
      <c r="J679" t="str">
        <f>FLOOR(Raw_Data!F679,10)&amp;"-"&amp;FLOOR(Raw_Data!F679,10)+9</f>
        <v>60-69</v>
      </c>
      <c r="K679" t="str">
        <f>Raw_Data!G679</f>
        <v>African American</v>
      </c>
      <c r="L679" t="str">
        <f>Raw_Data!H679</f>
        <v>Physiotherapy</v>
      </c>
      <c r="M679" t="str">
        <f>IF(Raw_Data!I679=TRUE,"Admitted","Not Admitted")</f>
        <v>Admitted</v>
      </c>
      <c r="N679" t="str">
        <f>IF(Raw_Data!J679="","Not Rated",Raw_Data!J679)</f>
        <v>Not Rated</v>
      </c>
      <c r="O679">
        <f>Raw_Data!K679</f>
        <v>23</v>
      </c>
      <c r="P679" t="str">
        <f>IF(Raw_Data!K679&lt;=30,"Within Time","Delayed")</f>
        <v>Within Time</v>
      </c>
    </row>
    <row r="680" spans="1:16" x14ac:dyDescent="0.35">
      <c r="A680" t="str">
        <f>Raw_Data!A680</f>
        <v>330-43-7658</v>
      </c>
      <c r="B680" s="2">
        <f>Raw_Data!B680</f>
        <v>45060.45208333333</v>
      </c>
      <c r="C680">
        <f>HOUR(Raw_Data!B680)</f>
        <v>10</v>
      </c>
      <c r="D680" t="str">
        <f>TEXT(Raw_Data!B680,"mmm")</f>
        <v>May</v>
      </c>
      <c r="E680">
        <f>YEAR(Raw_Data!B680)</f>
        <v>2023</v>
      </c>
      <c r="F680" t="str">
        <f>TEXT(Raw_Data!B680,"mmm-yy")</f>
        <v>May-23</v>
      </c>
      <c r="G680" t="str">
        <f>PROPER(Raw_Data!C680&amp;". "&amp;Raw_Data!D680)</f>
        <v>Y. Quarmby</v>
      </c>
      <c r="H680" t="str">
        <f>IF(OR(Raw_Data!E680="M",Raw_Data!E680="Male"),"Male",IF(OR(Raw_Data!E680="F",Raw_Data!E680="Female"),"Female","Not Confirmed"))</f>
        <v>Male</v>
      </c>
      <c r="I680">
        <f>Raw_Data!F680</f>
        <v>42</v>
      </c>
      <c r="J680" t="str">
        <f>FLOOR(Raw_Data!F680,10)&amp;"-"&amp;FLOOR(Raw_Data!F680,10)+9</f>
        <v>40-49</v>
      </c>
      <c r="K680" t="str">
        <f>Raw_Data!G680</f>
        <v>Pacific Islander</v>
      </c>
      <c r="L680" t="str">
        <f>Raw_Data!H680</f>
        <v>None</v>
      </c>
      <c r="M680" t="str">
        <f>IF(Raw_Data!I680=TRUE,"Admitted","Not Admitted")</f>
        <v>Not Admitted</v>
      </c>
      <c r="N680" t="str">
        <f>IF(Raw_Data!J680="","Not Rated",Raw_Data!J680)</f>
        <v>Not Rated</v>
      </c>
      <c r="O680">
        <f>Raw_Data!K680</f>
        <v>35</v>
      </c>
      <c r="P680" t="str">
        <f>IF(Raw_Data!K680&lt;=30,"Within Time","Delayed")</f>
        <v>Delayed</v>
      </c>
    </row>
    <row r="681" spans="1:16" x14ac:dyDescent="0.35">
      <c r="A681" t="str">
        <f>Raw_Data!A681</f>
        <v>877-90-1983</v>
      </c>
      <c r="B681" s="2">
        <f>Raw_Data!B681</f>
        <v>45060.526388888888</v>
      </c>
      <c r="C681">
        <f>HOUR(Raw_Data!B681)</f>
        <v>12</v>
      </c>
      <c r="D681" t="str">
        <f>TEXT(Raw_Data!B681,"mmm")</f>
        <v>May</v>
      </c>
      <c r="E681">
        <f>YEAR(Raw_Data!B681)</f>
        <v>2023</v>
      </c>
      <c r="F681" t="str">
        <f>TEXT(Raw_Data!B681,"mmm-yy")</f>
        <v>May-23</v>
      </c>
      <c r="G681" t="str">
        <f>PROPER(Raw_Data!C681&amp;". "&amp;Raw_Data!D681)</f>
        <v>L. Eastwood</v>
      </c>
      <c r="H681" t="str">
        <f>IF(OR(Raw_Data!E681="M",Raw_Data!E681="Male"),"Male",IF(OR(Raw_Data!E681="F",Raw_Data!E681="Female"),"Female","Not Confirmed"))</f>
        <v>Female</v>
      </c>
      <c r="I681">
        <f>Raw_Data!F681</f>
        <v>14</v>
      </c>
      <c r="J681" t="str">
        <f>FLOOR(Raw_Data!F681,10)&amp;"-"&amp;FLOOR(Raw_Data!F681,10)+9</f>
        <v>10-19</v>
      </c>
      <c r="K681" t="str">
        <f>Raw_Data!G681</f>
        <v>White</v>
      </c>
      <c r="L681" t="str">
        <f>Raw_Data!H681</f>
        <v>None</v>
      </c>
      <c r="M681" t="str">
        <f>IF(Raw_Data!I681=TRUE,"Admitted","Not Admitted")</f>
        <v>Not Admitted</v>
      </c>
      <c r="N681" t="str">
        <f>IF(Raw_Data!J681="","Not Rated",Raw_Data!J681)</f>
        <v>Not Rated</v>
      </c>
      <c r="O681">
        <f>Raw_Data!K681</f>
        <v>58</v>
      </c>
      <c r="P681" t="str">
        <f>IF(Raw_Data!K681&lt;=30,"Within Time","Delayed")</f>
        <v>Delayed</v>
      </c>
    </row>
    <row r="682" spans="1:16" x14ac:dyDescent="0.35">
      <c r="A682" t="str">
        <f>Raw_Data!A682</f>
        <v>950-12-3570</v>
      </c>
      <c r="B682" s="2">
        <f>Raw_Data!B682</f>
        <v>45060.6</v>
      </c>
      <c r="C682">
        <f>HOUR(Raw_Data!B682)</f>
        <v>14</v>
      </c>
      <c r="D682" t="str">
        <f>TEXT(Raw_Data!B682,"mmm")</f>
        <v>May</v>
      </c>
      <c r="E682">
        <f>YEAR(Raw_Data!B682)</f>
        <v>2023</v>
      </c>
      <c r="F682" t="str">
        <f>TEXT(Raw_Data!B682,"mmm-yy")</f>
        <v>May-23</v>
      </c>
      <c r="G682" t="str">
        <f>PROPER(Raw_Data!C682&amp;". "&amp;Raw_Data!D682)</f>
        <v>Z. Verity</v>
      </c>
      <c r="H682" t="str">
        <f>IF(OR(Raw_Data!E682="M",Raw_Data!E682="Male"),"Male",IF(OR(Raw_Data!E682="F",Raw_Data!E682="Female"),"Female","Not Confirmed"))</f>
        <v>Male</v>
      </c>
      <c r="I682">
        <f>Raw_Data!F682</f>
        <v>71</v>
      </c>
      <c r="J682" t="str">
        <f>FLOOR(Raw_Data!F682,10)&amp;"-"&amp;FLOOR(Raw_Data!F682,10)+9</f>
        <v>70-79</v>
      </c>
      <c r="K682" t="str">
        <f>Raw_Data!G682</f>
        <v>Unknown</v>
      </c>
      <c r="L682" t="str">
        <f>Raw_Data!H682</f>
        <v>None</v>
      </c>
      <c r="M682" t="str">
        <f>IF(Raw_Data!I682=TRUE,"Admitted","Not Admitted")</f>
        <v>Admitted</v>
      </c>
      <c r="N682" t="str">
        <f>IF(Raw_Data!J682="","Not Rated",Raw_Data!J682)</f>
        <v>Not Rated</v>
      </c>
      <c r="O682">
        <f>Raw_Data!K682</f>
        <v>40</v>
      </c>
      <c r="P682" t="str">
        <f>IF(Raw_Data!K682&lt;=30,"Within Time","Delayed")</f>
        <v>Delayed</v>
      </c>
    </row>
    <row r="683" spans="1:16" x14ac:dyDescent="0.35">
      <c r="A683" t="str">
        <f>Raw_Data!A683</f>
        <v>576-15-5852</v>
      </c>
      <c r="B683" s="2">
        <f>Raw_Data!B683</f>
        <v>45060.604861111111</v>
      </c>
      <c r="C683">
        <f>HOUR(Raw_Data!B683)</f>
        <v>14</v>
      </c>
      <c r="D683" t="str">
        <f>TEXT(Raw_Data!B683,"mmm")</f>
        <v>May</v>
      </c>
      <c r="E683">
        <f>YEAR(Raw_Data!B683)</f>
        <v>2023</v>
      </c>
      <c r="F683" t="str">
        <f>TEXT(Raw_Data!B683,"mmm-yy")</f>
        <v>May-23</v>
      </c>
      <c r="G683" t="str">
        <f>PROPER(Raw_Data!C683&amp;". "&amp;Raw_Data!D683)</f>
        <v>Q. Perrat</v>
      </c>
      <c r="H683" t="str">
        <f>IF(OR(Raw_Data!E683="M",Raw_Data!E683="Male"),"Male",IF(OR(Raw_Data!E683="F",Raw_Data!E683="Female"),"Female","Not Confirmed"))</f>
        <v>Male</v>
      </c>
      <c r="I683">
        <f>Raw_Data!F683</f>
        <v>76</v>
      </c>
      <c r="J683" t="str">
        <f>FLOOR(Raw_Data!F683,10)&amp;"-"&amp;FLOOR(Raw_Data!F683,10)+9</f>
        <v>70-79</v>
      </c>
      <c r="K683" t="str">
        <f>Raw_Data!G683</f>
        <v>Pacific Islander</v>
      </c>
      <c r="L683" t="str">
        <f>Raw_Data!H683</f>
        <v>General Practice</v>
      </c>
      <c r="M683" t="str">
        <f>IF(Raw_Data!I683=TRUE,"Admitted","Not Admitted")</f>
        <v>Admitted</v>
      </c>
      <c r="N683" t="str">
        <f>IF(Raw_Data!J683="","Not Rated",Raw_Data!J683)</f>
        <v>Not Rated</v>
      </c>
      <c r="O683">
        <f>Raw_Data!K683</f>
        <v>35</v>
      </c>
      <c r="P683" t="str">
        <f>IF(Raw_Data!K683&lt;=30,"Within Time","Delayed")</f>
        <v>Delayed</v>
      </c>
    </row>
    <row r="684" spans="1:16" x14ac:dyDescent="0.35">
      <c r="A684" t="str">
        <f>Raw_Data!A684</f>
        <v>854-20-2149</v>
      </c>
      <c r="B684" s="2">
        <f>Raw_Data!B684</f>
        <v>45060.63958333333</v>
      </c>
      <c r="C684">
        <f>HOUR(Raw_Data!B684)</f>
        <v>15</v>
      </c>
      <c r="D684" t="str">
        <f>TEXT(Raw_Data!B684,"mmm")</f>
        <v>May</v>
      </c>
      <c r="E684">
        <f>YEAR(Raw_Data!B684)</f>
        <v>2023</v>
      </c>
      <c r="F684" t="str">
        <f>TEXT(Raw_Data!B684,"mmm-yy")</f>
        <v>May-23</v>
      </c>
      <c r="G684" t="str">
        <f>PROPER(Raw_Data!C684&amp;". "&amp;Raw_Data!D684)</f>
        <v>X. Quickfall</v>
      </c>
      <c r="H684" t="str">
        <f>IF(OR(Raw_Data!E684="M",Raw_Data!E684="Male"),"Male",IF(OR(Raw_Data!E684="F",Raw_Data!E684="Female"),"Female","Not Confirmed"))</f>
        <v>Female</v>
      </c>
      <c r="I684">
        <f>Raw_Data!F684</f>
        <v>75</v>
      </c>
      <c r="J684" t="str">
        <f>FLOOR(Raw_Data!F684,10)&amp;"-"&amp;FLOOR(Raw_Data!F684,10)+9</f>
        <v>70-79</v>
      </c>
      <c r="K684" t="str">
        <f>Raw_Data!G684</f>
        <v>Unknown</v>
      </c>
      <c r="L684" t="str">
        <f>Raw_Data!H684</f>
        <v>General Practice</v>
      </c>
      <c r="M684" t="str">
        <f>IF(Raw_Data!I684=TRUE,"Admitted","Not Admitted")</f>
        <v>Not Admitted</v>
      </c>
      <c r="N684">
        <f>IF(Raw_Data!J684="","Not Rated",Raw_Data!J684)</f>
        <v>9</v>
      </c>
      <c r="O684">
        <f>Raw_Data!K684</f>
        <v>54</v>
      </c>
      <c r="P684" t="str">
        <f>IF(Raw_Data!K684&lt;=30,"Within Time","Delayed")</f>
        <v>Delayed</v>
      </c>
    </row>
    <row r="685" spans="1:16" x14ac:dyDescent="0.35">
      <c r="A685" t="str">
        <f>Raw_Data!A685</f>
        <v>493-72-6263</v>
      </c>
      <c r="B685" s="2">
        <f>Raw_Data!B685</f>
        <v>45060.63958333333</v>
      </c>
      <c r="C685">
        <f>HOUR(Raw_Data!B685)</f>
        <v>15</v>
      </c>
      <c r="D685" t="str">
        <f>TEXT(Raw_Data!B685,"mmm")</f>
        <v>May</v>
      </c>
      <c r="E685">
        <f>YEAR(Raw_Data!B685)</f>
        <v>2023</v>
      </c>
      <c r="F685" t="str">
        <f>TEXT(Raw_Data!B685,"mmm-yy")</f>
        <v>May-23</v>
      </c>
      <c r="G685" t="str">
        <f>PROPER(Raw_Data!C685&amp;". "&amp;Raw_Data!D685)</f>
        <v>T. Brixey</v>
      </c>
      <c r="H685" t="str">
        <f>IF(OR(Raw_Data!E685="M",Raw_Data!E685="Male"),"Male",IF(OR(Raw_Data!E685="F",Raw_Data!E685="Female"),"Female","Not Confirmed"))</f>
        <v>Not Confirmed</v>
      </c>
      <c r="I685">
        <f>Raw_Data!F685</f>
        <v>73</v>
      </c>
      <c r="J685" t="str">
        <f>FLOOR(Raw_Data!F685,10)&amp;"-"&amp;FLOOR(Raw_Data!F685,10)+9</f>
        <v>70-79</v>
      </c>
      <c r="K685" t="str">
        <f>Raw_Data!G685</f>
        <v>Declined to Identify</v>
      </c>
      <c r="L685" t="str">
        <f>Raw_Data!H685</f>
        <v>None</v>
      </c>
      <c r="M685" t="str">
        <f>IF(Raw_Data!I685=TRUE,"Admitted","Not Admitted")</f>
        <v>Not Admitted</v>
      </c>
      <c r="N685" t="str">
        <f>IF(Raw_Data!J685="","Not Rated",Raw_Data!J685)</f>
        <v>Not Rated</v>
      </c>
      <c r="O685">
        <f>Raw_Data!K685</f>
        <v>29</v>
      </c>
      <c r="P685" t="str">
        <f>IF(Raw_Data!K685&lt;=30,"Within Time","Delayed")</f>
        <v>Within Time</v>
      </c>
    </row>
    <row r="686" spans="1:16" x14ac:dyDescent="0.35">
      <c r="A686" t="str">
        <f>Raw_Data!A686</f>
        <v>719-50-1491</v>
      </c>
      <c r="B686" s="2">
        <f>Raw_Data!B686</f>
        <v>45060.640972222223</v>
      </c>
      <c r="C686">
        <f>HOUR(Raw_Data!B686)</f>
        <v>15</v>
      </c>
      <c r="D686" t="str">
        <f>TEXT(Raw_Data!B686,"mmm")</f>
        <v>May</v>
      </c>
      <c r="E686">
        <f>YEAR(Raw_Data!B686)</f>
        <v>2023</v>
      </c>
      <c r="F686" t="str">
        <f>TEXT(Raw_Data!B686,"mmm-yy")</f>
        <v>May-23</v>
      </c>
      <c r="G686" t="str">
        <f>PROPER(Raw_Data!C686&amp;". "&amp;Raw_Data!D686)</f>
        <v>D. Ainsworth</v>
      </c>
      <c r="H686" t="str">
        <f>IF(OR(Raw_Data!E686="M",Raw_Data!E686="Male"),"Male",IF(OR(Raw_Data!E686="F",Raw_Data!E686="Female"),"Female","Not Confirmed"))</f>
        <v>Male</v>
      </c>
      <c r="I686">
        <f>Raw_Data!F686</f>
        <v>43</v>
      </c>
      <c r="J686" t="str">
        <f>FLOOR(Raw_Data!F686,10)&amp;"-"&amp;FLOOR(Raw_Data!F686,10)+9</f>
        <v>40-49</v>
      </c>
      <c r="K686" t="str">
        <f>Raw_Data!G686</f>
        <v>Unknown</v>
      </c>
      <c r="L686" t="str">
        <f>Raw_Data!H686</f>
        <v>None</v>
      </c>
      <c r="M686" t="str">
        <f>IF(Raw_Data!I686=TRUE,"Admitted","Not Admitted")</f>
        <v>Admitted</v>
      </c>
      <c r="N686" t="str">
        <f>IF(Raw_Data!J686="","Not Rated",Raw_Data!J686)</f>
        <v>Not Rated</v>
      </c>
      <c r="O686">
        <f>Raw_Data!K686</f>
        <v>23</v>
      </c>
      <c r="P686" t="str">
        <f>IF(Raw_Data!K686&lt;=30,"Within Time","Delayed")</f>
        <v>Within Time</v>
      </c>
    </row>
    <row r="687" spans="1:16" x14ac:dyDescent="0.35">
      <c r="A687" t="str">
        <f>Raw_Data!A687</f>
        <v>529-73-6075</v>
      </c>
      <c r="B687" s="2">
        <f>Raw_Data!B687</f>
        <v>45060.720833333333</v>
      </c>
      <c r="C687">
        <f>HOUR(Raw_Data!B687)</f>
        <v>17</v>
      </c>
      <c r="D687" t="str">
        <f>TEXT(Raw_Data!B687,"mmm")</f>
        <v>May</v>
      </c>
      <c r="E687">
        <f>YEAR(Raw_Data!B687)</f>
        <v>2023</v>
      </c>
      <c r="F687" t="str">
        <f>TEXT(Raw_Data!B687,"mmm-yy")</f>
        <v>May-23</v>
      </c>
      <c r="G687" t="str">
        <f>PROPER(Raw_Data!C687&amp;". "&amp;Raw_Data!D687)</f>
        <v>B. Eastwood</v>
      </c>
      <c r="H687" t="str">
        <f>IF(OR(Raw_Data!E687="M",Raw_Data!E687="Male"),"Male",IF(OR(Raw_Data!E687="F",Raw_Data!E687="Female"),"Female","Not Confirmed"))</f>
        <v>Female</v>
      </c>
      <c r="I687">
        <f>Raw_Data!F687</f>
        <v>63</v>
      </c>
      <c r="J687" t="str">
        <f>FLOOR(Raw_Data!F687,10)&amp;"-"&amp;FLOOR(Raw_Data!F687,10)+9</f>
        <v>60-69</v>
      </c>
      <c r="K687" t="str">
        <f>Raw_Data!G687</f>
        <v>White</v>
      </c>
      <c r="L687" t="str">
        <f>Raw_Data!H687</f>
        <v>None</v>
      </c>
      <c r="M687" t="str">
        <f>IF(Raw_Data!I687=TRUE,"Admitted","Not Admitted")</f>
        <v>Not Admitted</v>
      </c>
      <c r="N687" t="str">
        <f>IF(Raw_Data!J687="","Not Rated",Raw_Data!J687)</f>
        <v>Not Rated</v>
      </c>
      <c r="O687">
        <f>Raw_Data!K687</f>
        <v>25</v>
      </c>
      <c r="P687" t="str">
        <f>IF(Raw_Data!K687&lt;=30,"Within Time","Delayed")</f>
        <v>Within Time</v>
      </c>
    </row>
    <row r="688" spans="1:16" x14ac:dyDescent="0.35">
      <c r="A688" t="str">
        <f>Raw_Data!A688</f>
        <v>349-16-9176</v>
      </c>
      <c r="B688" s="2">
        <f>Raw_Data!B688</f>
        <v>45060.723611111112</v>
      </c>
      <c r="C688">
        <f>HOUR(Raw_Data!B688)</f>
        <v>17</v>
      </c>
      <c r="D688" t="str">
        <f>TEXT(Raw_Data!B688,"mmm")</f>
        <v>May</v>
      </c>
      <c r="E688">
        <f>YEAR(Raw_Data!B688)</f>
        <v>2023</v>
      </c>
      <c r="F688" t="str">
        <f>TEXT(Raw_Data!B688,"mmm-yy")</f>
        <v>May-23</v>
      </c>
      <c r="G688" t="str">
        <f>PROPER(Raw_Data!C688&amp;". "&amp;Raw_Data!D688)</f>
        <v>U. Gwillim</v>
      </c>
      <c r="H688" t="str">
        <f>IF(OR(Raw_Data!E688="M",Raw_Data!E688="Male"),"Male",IF(OR(Raw_Data!E688="F",Raw_Data!E688="Female"),"Female","Not Confirmed"))</f>
        <v>Female</v>
      </c>
      <c r="I688">
        <f>Raw_Data!F688</f>
        <v>43</v>
      </c>
      <c r="J688" t="str">
        <f>FLOOR(Raw_Data!F688,10)&amp;"-"&amp;FLOOR(Raw_Data!F688,10)+9</f>
        <v>40-49</v>
      </c>
      <c r="K688" t="str">
        <f>Raw_Data!G688</f>
        <v>Two or More Races</v>
      </c>
      <c r="L688" t="str">
        <f>Raw_Data!H688</f>
        <v>Orthopedics</v>
      </c>
      <c r="M688" t="str">
        <f>IF(Raw_Data!I688=TRUE,"Admitted","Not Admitted")</f>
        <v>Admitted</v>
      </c>
      <c r="N688" t="str">
        <f>IF(Raw_Data!J688="","Not Rated",Raw_Data!J688)</f>
        <v>Not Rated</v>
      </c>
      <c r="O688">
        <f>Raw_Data!K688</f>
        <v>44</v>
      </c>
      <c r="P688" t="str">
        <f>IF(Raw_Data!K688&lt;=30,"Within Time","Delayed")</f>
        <v>Delayed</v>
      </c>
    </row>
    <row r="689" spans="1:16" x14ac:dyDescent="0.35">
      <c r="A689" t="str">
        <f>Raw_Data!A689</f>
        <v>258-64-5305</v>
      </c>
      <c r="B689" s="2">
        <f>Raw_Data!B689</f>
        <v>45060.754166666673</v>
      </c>
      <c r="C689">
        <f>HOUR(Raw_Data!B689)</f>
        <v>18</v>
      </c>
      <c r="D689" t="str">
        <f>TEXT(Raw_Data!B689,"mmm")</f>
        <v>May</v>
      </c>
      <c r="E689">
        <f>YEAR(Raw_Data!B689)</f>
        <v>2023</v>
      </c>
      <c r="F689" t="str">
        <f>TEXT(Raw_Data!B689,"mmm-yy")</f>
        <v>May-23</v>
      </c>
      <c r="G689" t="str">
        <f>PROPER(Raw_Data!C689&amp;". "&amp;Raw_Data!D689)</f>
        <v>I. Buff</v>
      </c>
      <c r="H689" t="str">
        <f>IF(OR(Raw_Data!E689="M",Raw_Data!E689="Male"),"Male",IF(OR(Raw_Data!E689="F",Raw_Data!E689="Female"),"Female","Not Confirmed"))</f>
        <v>Male</v>
      </c>
      <c r="I689">
        <f>Raw_Data!F689</f>
        <v>71</v>
      </c>
      <c r="J689" t="str">
        <f>FLOOR(Raw_Data!F689,10)&amp;"-"&amp;FLOOR(Raw_Data!F689,10)+9</f>
        <v>70-79</v>
      </c>
      <c r="K689" t="str">
        <f>Raw_Data!G689</f>
        <v>White</v>
      </c>
      <c r="L689" t="str">
        <f>Raw_Data!H689</f>
        <v>Orthopedics</v>
      </c>
      <c r="M689" t="str">
        <f>IF(Raw_Data!I689=TRUE,"Admitted","Not Admitted")</f>
        <v>Admitted</v>
      </c>
      <c r="N689" t="str">
        <f>IF(Raw_Data!J689="","Not Rated",Raw_Data!J689)</f>
        <v>Not Rated</v>
      </c>
      <c r="O689">
        <f>Raw_Data!K689</f>
        <v>25</v>
      </c>
      <c r="P689" t="str">
        <f>IF(Raw_Data!K689&lt;=30,"Within Time","Delayed")</f>
        <v>Within Time</v>
      </c>
    </row>
    <row r="690" spans="1:16" x14ac:dyDescent="0.35">
      <c r="A690" t="str">
        <f>Raw_Data!A690</f>
        <v>426-60-4485</v>
      </c>
      <c r="B690" s="2">
        <f>Raw_Data!B690</f>
        <v>45060.788888888892</v>
      </c>
      <c r="C690">
        <f>HOUR(Raw_Data!B690)</f>
        <v>18</v>
      </c>
      <c r="D690" t="str">
        <f>TEXT(Raw_Data!B690,"mmm")</f>
        <v>May</v>
      </c>
      <c r="E690">
        <f>YEAR(Raw_Data!B690)</f>
        <v>2023</v>
      </c>
      <c r="F690" t="str">
        <f>TEXT(Raw_Data!B690,"mmm-yy")</f>
        <v>May-23</v>
      </c>
      <c r="G690" t="str">
        <f>PROPER(Raw_Data!C690&amp;". "&amp;Raw_Data!D690)</f>
        <v>Q. Glasspool</v>
      </c>
      <c r="H690" t="str">
        <f>IF(OR(Raw_Data!E690="M",Raw_Data!E690="Male"),"Male",IF(OR(Raw_Data!E690="F",Raw_Data!E690="Female"),"Female","Not Confirmed"))</f>
        <v>Male</v>
      </c>
      <c r="I690">
        <f>Raw_Data!F690</f>
        <v>5</v>
      </c>
      <c r="J690" t="str">
        <f>FLOOR(Raw_Data!F690,10)&amp;"-"&amp;FLOOR(Raw_Data!F690,10)+9</f>
        <v>0-9</v>
      </c>
      <c r="K690" t="str">
        <f>Raw_Data!G690</f>
        <v>White</v>
      </c>
      <c r="L690" t="str">
        <f>Raw_Data!H690</f>
        <v>General Practice</v>
      </c>
      <c r="M690" t="str">
        <f>IF(Raw_Data!I690=TRUE,"Admitted","Not Admitted")</f>
        <v>Not Admitted</v>
      </c>
      <c r="N690">
        <f>IF(Raw_Data!J690="","Not Rated",Raw_Data!J690)</f>
        <v>7</v>
      </c>
      <c r="O690">
        <f>Raw_Data!K690</f>
        <v>27</v>
      </c>
      <c r="P690" t="str">
        <f>IF(Raw_Data!K690&lt;=30,"Within Time","Delayed")</f>
        <v>Within Time</v>
      </c>
    </row>
    <row r="691" spans="1:16" x14ac:dyDescent="0.35">
      <c r="A691" t="str">
        <f>Raw_Data!A691</f>
        <v>615-94-9417</v>
      </c>
      <c r="B691" s="2">
        <f>Raw_Data!B691</f>
        <v>45060.791666666657</v>
      </c>
      <c r="C691">
        <f>HOUR(Raw_Data!B691)</f>
        <v>19</v>
      </c>
      <c r="D691" t="str">
        <f>TEXT(Raw_Data!B691,"mmm")</f>
        <v>May</v>
      </c>
      <c r="E691">
        <f>YEAR(Raw_Data!B691)</f>
        <v>2023</v>
      </c>
      <c r="F691" t="str">
        <f>TEXT(Raw_Data!B691,"mmm-yy")</f>
        <v>May-23</v>
      </c>
      <c r="G691" t="str">
        <f>PROPER(Raw_Data!C691&amp;". "&amp;Raw_Data!D691)</f>
        <v>Z. Aldridge</v>
      </c>
      <c r="H691" t="str">
        <f>IF(OR(Raw_Data!E691="M",Raw_Data!E691="Male"),"Male",IF(OR(Raw_Data!E691="F",Raw_Data!E691="Female"),"Female","Not Confirmed"))</f>
        <v>Male</v>
      </c>
      <c r="I691">
        <f>Raw_Data!F691</f>
        <v>60</v>
      </c>
      <c r="J691" t="str">
        <f>FLOOR(Raw_Data!F691,10)&amp;"-"&amp;FLOOR(Raw_Data!F691,10)+9</f>
        <v>60-69</v>
      </c>
      <c r="K691" t="str">
        <f>Raw_Data!G691</f>
        <v>Unknown</v>
      </c>
      <c r="L691" t="str">
        <f>Raw_Data!H691</f>
        <v>None</v>
      </c>
      <c r="M691" t="str">
        <f>IF(Raw_Data!I691=TRUE,"Admitted","Not Admitted")</f>
        <v>Admitted</v>
      </c>
      <c r="N691">
        <f>IF(Raw_Data!J691="","Not Rated",Raw_Data!J691)</f>
        <v>8</v>
      </c>
      <c r="O691">
        <f>Raw_Data!K691</f>
        <v>28</v>
      </c>
      <c r="P691" t="str">
        <f>IF(Raw_Data!K691&lt;=30,"Within Time","Delayed")</f>
        <v>Within Time</v>
      </c>
    </row>
    <row r="692" spans="1:16" x14ac:dyDescent="0.35">
      <c r="A692" t="str">
        <f>Raw_Data!A692</f>
        <v>768-31-1008</v>
      </c>
      <c r="B692" s="2">
        <f>Raw_Data!B692</f>
        <v>45060.818055555559</v>
      </c>
      <c r="C692">
        <f>HOUR(Raw_Data!B692)</f>
        <v>19</v>
      </c>
      <c r="D692" t="str">
        <f>TEXT(Raw_Data!B692,"mmm")</f>
        <v>May</v>
      </c>
      <c r="E692">
        <f>YEAR(Raw_Data!B692)</f>
        <v>2023</v>
      </c>
      <c r="F692" t="str">
        <f>TEXT(Raw_Data!B692,"mmm-yy")</f>
        <v>May-23</v>
      </c>
      <c r="G692" t="str">
        <f>PROPER(Raw_Data!C692&amp;". "&amp;Raw_Data!D692)</f>
        <v>P. Thornbury</v>
      </c>
      <c r="H692" t="str">
        <f>IF(OR(Raw_Data!E692="M",Raw_Data!E692="Male"),"Male",IF(OR(Raw_Data!E692="F",Raw_Data!E692="Female"),"Female","Not Confirmed"))</f>
        <v>Female</v>
      </c>
      <c r="I692">
        <f>Raw_Data!F692</f>
        <v>49</v>
      </c>
      <c r="J692" t="str">
        <f>FLOOR(Raw_Data!F692,10)&amp;"-"&amp;FLOOR(Raw_Data!F692,10)+9</f>
        <v>40-49</v>
      </c>
      <c r="K692" t="str">
        <f>Raw_Data!G692</f>
        <v>Unknown</v>
      </c>
      <c r="L692" t="str">
        <f>Raw_Data!H692</f>
        <v>Orthopedics</v>
      </c>
      <c r="M692" t="str">
        <f>IF(Raw_Data!I692=TRUE,"Admitted","Not Admitted")</f>
        <v>Admitted</v>
      </c>
      <c r="N692" t="str">
        <f>IF(Raw_Data!J692="","Not Rated",Raw_Data!J692)</f>
        <v>Not Rated</v>
      </c>
      <c r="O692">
        <f>Raw_Data!K692</f>
        <v>28</v>
      </c>
      <c r="P692" t="str">
        <f>IF(Raw_Data!K692&lt;=30,"Within Time","Delayed")</f>
        <v>Within Time</v>
      </c>
    </row>
    <row r="693" spans="1:16" x14ac:dyDescent="0.35">
      <c r="A693" t="str">
        <f>Raw_Data!A693</f>
        <v>615-57-2832</v>
      </c>
      <c r="B693" s="2">
        <f>Raw_Data!B693</f>
        <v>45060.938888888893</v>
      </c>
      <c r="C693">
        <f>HOUR(Raw_Data!B693)</f>
        <v>22</v>
      </c>
      <c r="D693" t="str">
        <f>TEXT(Raw_Data!B693,"mmm")</f>
        <v>May</v>
      </c>
      <c r="E693">
        <f>YEAR(Raw_Data!B693)</f>
        <v>2023</v>
      </c>
      <c r="F693" t="str">
        <f>TEXT(Raw_Data!B693,"mmm-yy")</f>
        <v>May-23</v>
      </c>
      <c r="G693" t="str">
        <f>PROPER(Raw_Data!C693&amp;". "&amp;Raw_Data!D693)</f>
        <v>Y. Corpes</v>
      </c>
      <c r="H693" t="str">
        <f>IF(OR(Raw_Data!E693="M",Raw_Data!E693="Male"),"Male",IF(OR(Raw_Data!E693="F",Raw_Data!E693="Female"),"Female","Not Confirmed"))</f>
        <v>Male</v>
      </c>
      <c r="I693">
        <f>Raw_Data!F693</f>
        <v>9</v>
      </c>
      <c r="J693" t="str">
        <f>FLOOR(Raw_Data!F693,10)&amp;"-"&amp;FLOOR(Raw_Data!F693,10)+9</f>
        <v>0-9</v>
      </c>
      <c r="K693" t="str">
        <f>Raw_Data!G693</f>
        <v>White</v>
      </c>
      <c r="L693" t="str">
        <f>Raw_Data!H693</f>
        <v>None</v>
      </c>
      <c r="M693" t="str">
        <f>IF(Raw_Data!I693=TRUE,"Admitted","Not Admitted")</f>
        <v>Admitted</v>
      </c>
      <c r="N693" t="str">
        <f>IF(Raw_Data!J693="","Not Rated",Raw_Data!J693)</f>
        <v>Not Rated</v>
      </c>
      <c r="O693">
        <f>Raw_Data!K693</f>
        <v>30</v>
      </c>
      <c r="P693" t="str">
        <f>IF(Raw_Data!K693&lt;=30,"Within Time","Delayed")</f>
        <v>Within Time</v>
      </c>
    </row>
    <row r="694" spans="1:16" x14ac:dyDescent="0.35">
      <c r="A694" t="str">
        <f>Raw_Data!A694</f>
        <v>864-52-2033</v>
      </c>
      <c r="B694" s="2">
        <f>Raw_Data!B694</f>
        <v>45060.96875</v>
      </c>
      <c r="C694">
        <f>HOUR(Raw_Data!B694)</f>
        <v>23</v>
      </c>
      <c r="D694" t="str">
        <f>TEXT(Raw_Data!B694,"mmm")</f>
        <v>May</v>
      </c>
      <c r="E694">
        <f>YEAR(Raw_Data!B694)</f>
        <v>2023</v>
      </c>
      <c r="F694" t="str">
        <f>TEXT(Raw_Data!B694,"mmm-yy")</f>
        <v>May-23</v>
      </c>
      <c r="G694" t="str">
        <f>PROPER(Raw_Data!C694&amp;". "&amp;Raw_Data!D694)</f>
        <v>O. Gwillim</v>
      </c>
      <c r="H694" t="str">
        <f>IF(OR(Raw_Data!E694="M",Raw_Data!E694="Male"),"Male",IF(OR(Raw_Data!E694="F",Raw_Data!E694="Female"),"Female","Not Confirmed"))</f>
        <v>Male</v>
      </c>
      <c r="I694">
        <f>Raw_Data!F694</f>
        <v>63</v>
      </c>
      <c r="J694" t="str">
        <f>FLOOR(Raw_Data!F694,10)&amp;"-"&amp;FLOOR(Raw_Data!F694,10)+9</f>
        <v>60-69</v>
      </c>
      <c r="K694" t="str">
        <f>Raw_Data!G694</f>
        <v>Unknown</v>
      </c>
      <c r="L694" t="str">
        <f>Raw_Data!H694</f>
        <v>None</v>
      </c>
      <c r="M694" t="str">
        <f>IF(Raw_Data!I694=TRUE,"Admitted","Not Admitted")</f>
        <v>Not Admitted</v>
      </c>
      <c r="N694" t="str">
        <f>IF(Raw_Data!J694="","Not Rated",Raw_Data!J694)</f>
        <v>Not Rated</v>
      </c>
      <c r="O694">
        <f>Raw_Data!K694</f>
        <v>10</v>
      </c>
      <c r="P694" t="str">
        <f>IF(Raw_Data!K694&lt;=30,"Within Time","Delayed")</f>
        <v>Within Time</v>
      </c>
    </row>
    <row r="695" spans="1:16" x14ac:dyDescent="0.35">
      <c r="A695" t="str">
        <f>Raw_Data!A695</f>
        <v>804-26-3654</v>
      </c>
      <c r="B695" s="2">
        <f>Raw_Data!B695</f>
        <v>45061.05</v>
      </c>
      <c r="C695">
        <f>HOUR(Raw_Data!B695)</f>
        <v>1</v>
      </c>
      <c r="D695" t="str">
        <f>TEXT(Raw_Data!B695,"mmm")</f>
        <v>May</v>
      </c>
      <c r="E695">
        <f>YEAR(Raw_Data!B695)</f>
        <v>2023</v>
      </c>
      <c r="F695" t="str">
        <f>TEXT(Raw_Data!B695,"mmm-yy")</f>
        <v>May-23</v>
      </c>
      <c r="G695" t="str">
        <f>PROPER(Raw_Data!C695&amp;". "&amp;Raw_Data!D695)</f>
        <v>Q. Fairbairn</v>
      </c>
      <c r="H695" t="str">
        <f>IF(OR(Raw_Data!E695="M",Raw_Data!E695="Male"),"Male",IF(OR(Raw_Data!E695="F",Raw_Data!E695="Female"),"Female","Not Confirmed"))</f>
        <v>Male</v>
      </c>
      <c r="I695">
        <f>Raw_Data!F695</f>
        <v>79</v>
      </c>
      <c r="J695" t="str">
        <f>FLOOR(Raw_Data!F695,10)&amp;"-"&amp;FLOOR(Raw_Data!F695,10)+9</f>
        <v>70-79</v>
      </c>
      <c r="K695" t="str">
        <f>Raw_Data!G695</f>
        <v>White</v>
      </c>
      <c r="L695" t="str">
        <f>Raw_Data!H695</f>
        <v>None</v>
      </c>
      <c r="M695" t="str">
        <f>IF(Raw_Data!I695=TRUE,"Admitted","Not Admitted")</f>
        <v>Admitted</v>
      </c>
      <c r="N695">
        <f>IF(Raw_Data!J695="","Not Rated",Raw_Data!J695)</f>
        <v>3</v>
      </c>
      <c r="O695">
        <f>Raw_Data!K695</f>
        <v>15</v>
      </c>
      <c r="P695" t="str">
        <f>IF(Raw_Data!K695&lt;=30,"Within Time","Delayed")</f>
        <v>Within Time</v>
      </c>
    </row>
    <row r="696" spans="1:16" x14ac:dyDescent="0.35">
      <c r="A696" t="str">
        <f>Raw_Data!A696</f>
        <v>772-78-7531</v>
      </c>
      <c r="B696" s="2">
        <f>Raw_Data!B696</f>
        <v>45061.084722222222</v>
      </c>
      <c r="C696">
        <f>HOUR(Raw_Data!B696)</f>
        <v>2</v>
      </c>
      <c r="D696" t="str">
        <f>TEXT(Raw_Data!B696,"mmm")</f>
        <v>May</v>
      </c>
      <c r="E696">
        <f>YEAR(Raw_Data!B696)</f>
        <v>2023</v>
      </c>
      <c r="F696" t="str">
        <f>TEXT(Raw_Data!B696,"mmm-yy")</f>
        <v>May-23</v>
      </c>
      <c r="G696" t="str">
        <f>PROPER(Raw_Data!C696&amp;". "&amp;Raw_Data!D696)</f>
        <v>D. Yates</v>
      </c>
      <c r="H696" t="str">
        <f>IF(OR(Raw_Data!E696="M",Raw_Data!E696="Male"),"Male",IF(OR(Raw_Data!E696="F",Raw_Data!E696="Female"),"Female","Not Confirmed"))</f>
        <v>Male</v>
      </c>
      <c r="I696">
        <f>Raw_Data!F696</f>
        <v>46</v>
      </c>
      <c r="J696" t="str">
        <f>FLOOR(Raw_Data!F696,10)&amp;"-"&amp;FLOOR(Raw_Data!F696,10)+9</f>
        <v>40-49</v>
      </c>
      <c r="K696" t="str">
        <f>Raw_Data!G696</f>
        <v>African American</v>
      </c>
      <c r="L696" t="str">
        <f>Raw_Data!H696</f>
        <v>None</v>
      </c>
      <c r="M696" t="str">
        <f>IF(Raw_Data!I696=TRUE,"Admitted","Not Admitted")</f>
        <v>Admitted</v>
      </c>
      <c r="N696" t="str">
        <f>IF(Raw_Data!J696="","Not Rated",Raw_Data!J696)</f>
        <v>Not Rated</v>
      </c>
      <c r="O696">
        <f>Raw_Data!K696</f>
        <v>50</v>
      </c>
      <c r="P696" t="str">
        <f>IF(Raw_Data!K696&lt;=30,"Within Time","Delayed")</f>
        <v>Delayed</v>
      </c>
    </row>
    <row r="697" spans="1:16" x14ac:dyDescent="0.35">
      <c r="A697" t="str">
        <f>Raw_Data!A697</f>
        <v>155-96-2612</v>
      </c>
      <c r="B697" s="2">
        <f>Raw_Data!B697</f>
        <v>45061.136111111111</v>
      </c>
      <c r="C697">
        <f>HOUR(Raw_Data!B697)</f>
        <v>3</v>
      </c>
      <c r="D697" t="str">
        <f>TEXT(Raw_Data!B697,"mmm")</f>
        <v>May</v>
      </c>
      <c r="E697">
        <f>YEAR(Raw_Data!B697)</f>
        <v>2023</v>
      </c>
      <c r="F697" t="str">
        <f>TEXT(Raw_Data!B697,"mmm-yy")</f>
        <v>May-23</v>
      </c>
      <c r="G697" t="str">
        <f>PROPER(Raw_Data!C697&amp;". "&amp;Raw_Data!D697)</f>
        <v>M. Ellerby</v>
      </c>
      <c r="H697" t="str">
        <f>IF(OR(Raw_Data!E697="M",Raw_Data!E697="Male"),"Male",IF(OR(Raw_Data!E697="F",Raw_Data!E697="Female"),"Female","Not Confirmed"))</f>
        <v>Female</v>
      </c>
      <c r="I697">
        <f>Raw_Data!F697</f>
        <v>14</v>
      </c>
      <c r="J697" t="str">
        <f>FLOOR(Raw_Data!F697,10)&amp;"-"&amp;FLOOR(Raw_Data!F697,10)+9</f>
        <v>10-19</v>
      </c>
      <c r="K697" t="str">
        <f>Raw_Data!G697</f>
        <v>White</v>
      </c>
      <c r="L697" t="str">
        <f>Raw_Data!H697</f>
        <v>None</v>
      </c>
      <c r="M697" t="str">
        <f>IF(Raw_Data!I697=TRUE,"Admitted","Not Admitted")</f>
        <v>Admitted</v>
      </c>
      <c r="N697" t="str">
        <f>IF(Raw_Data!J697="","Not Rated",Raw_Data!J697)</f>
        <v>Not Rated</v>
      </c>
      <c r="O697">
        <f>Raw_Data!K697</f>
        <v>27</v>
      </c>
      <c r="P697" t="str">
        <f>IF(Raw_Data!K697&lt;=30,"Within Time","Delayed")</f>
        <v>Within Time</v>
      </c>
    </row>
    <row r="698" spans="1:16" x14ac:dyDescent="0.35">
      <c r="A698" t="str">
        <f>Raw_Data!A698</f>
        <v>924-13-9913</v>
      </c>
      <c r="B698" s="2">
        <f>Raw_Data!B698</f>
        <v>45061.23333333333</v>
      </c>
      <c r="C698">
        <f>HOUR(Raw_Data!B698)</f>
        <v>5</v>
      </c>
      <c r="D698" t="str">
        <f>TEXT(Raw_Data!B698,"mmm")</f>
        <v>May</v>
      </c>
      <c r="E698">
        <f>YEAR(Raw_Data!B698)</f>
        <v>2023</v>
      </c>
      <c r="F698" t="str">
        <f>TEXT(Raw_Data!B698,"mmm-yy")</f>
        <v>May-23</v>
      </c>
      <c r="G698" t="str">
        <f>PROPER(Raw_Data!C698&amp;". "&amp;Raw_Data!D698)</f>
        <v>E. Pemberton</v>
      </c>
      <c r="H698" t="str">
        <f>IF(OR(Raw_Data!E698="M",Raw_Data!E698="Male"),"Male",IF(OR(Raw_Data!E698="F",Raw_Data!E698="Female"),"Female","Not Confirmed"))</f>
        <v>Female</v>
      </c>
      <c r="I698">
        <f>Raw_Data!F698</f>
        <v>72</v>
      </c>
      <c r="J698" t="str">
        <f>FLOOR(Raw_Data!F698,10)&amp;"-"&amp;FLOOR(Raw_Data!F698,10)+9</f>
        <v>70-79</v>
      </c>
      <c r="K698" t="str">
        <f>Raw_Data!G698</f>
        <v>White</v>
      </c>
      <c r="L698" t="str">
        <f>Raw_Data!H698</f>
        <v>None</v>
      </c>
      <c r="M698" t="str">
        <f>IF(Raw_Data!I698=TRUE,"Admitted","Not Admitted")</f>
        <v>Not Admitted</v>
      </c>
      <c r="N698" t="str">
        <f>IF(Raw_Data!J698="","Not Rated",Raw_Data!J698)</f>
        <v>Not Rated</v>
      </c>
      <c r="O698">
        <f>Raw_Data!K698</f>
        <v>10</v>
      </c>
      <c r="P698" t="str">
        <f>IF(Raw_Data!K698&lt;=30,"Within Time","Delayed")</f>
        <v>Within Time</v>
      </c>
    </row>
    <row r="699" spans="1:16" x14ac:dyDescent="0.35">
      <c r="A699" t="str">
        <f>Raw_Data!A699</f>
        <v>878-22-1155</v>
      </c>
      <c r="B699" s="2">
        <f>Raw_Data!B699</f>
        <v>45061.459722222222</v>
      </c>
      <c r="C699">
        <f>HOUR(Raw_Data!B699)</f>
        <v>11</v>
      </c>
      <c r="D699" t="str">
        <f>TEXT(Raw_Data!B699,"mmm")</f>
        <v>May</v>
      </c>
      <c r="E699">
        <f>YEAR(Raw_Data!B699)</f>
        <v>2023</v>
      </c>
      <c r="F699" t="str">
        <f>TEXT(Raw_Data!B699,"mmm-yy")</f>
        <v>May-23</v>
      </c>
      <c r="G699" t="str">
        <f>PROPER(Raw_Data!C699&amp;". "&amp;Raw_Data!D699)</f>
        <v>I. Glasspool</v>
      </c>
      <c r="H699" t="str">
        <f>IF(OR(Raw_Data!E699="M",Raw_Data!E699="Male"),"Male",IF(OR(Raw_Data!E699="F",Raw_Data!E699="Female"),"Female","Not Confirmed"))</f>
        <v>Female</v>
      </c>
      <c r="I699">
        <f>Raw_Data!F699</f>
        <v>6</v>
      </c>
      <c r="J699" t="str">
        <f>FLOOR(Raw_Data!F699,10)&amp;"-"&amp;FLOOR(Raw_Data!F699,10)+9</f>
        <v>0-9</v>
      </c>
      <c r="K699" t="str">
        <f>Raw_Data!G699</f>
        <v>White</v>
      </c>
      <c r="L699" t="str">
        <f>Raw_Data!H699</f>
        <v>None</v>
      </c>
      <c r="M699" t="str">
        <f>IF(Raw_Data!I699=TRUE,"Admitted","Not Admitted")</f>
        <v>Admitted</v>
      </c>
      <c r="N699" t="str">
        <f>IF(Raw_Data!J699="","Not Rated",Raw_Data!J699)</f>
        <v>Not Rated</v>
      </c>
      <c r="O699">
        <f>Raw_Data!K699</f>
        <v>58</v>
      </c>
      <c r="P699" t="str">
        <f>IF(Raw_Data!K699&lt;=30,"Within Time","Delayed")</f>
        <v>Delayed</v>
      </c>
    </row>
    <row r="700" spans="1:16" x14ac:dyDescent="0.35">
      <c r="A700" t="str">
        <f>Raw_Data!A700</f>
        <v>383-56-1118</v>
      </c>
      <c r="B700" s="2">
        <f>Raw_Data!B700</f>
        <v>45061.550694444442</v>
      </c>
      <c r="C700">
        <f>HOUR(Raw_Data!B700)</f>
        <v>13</v>
      </c>
      <c r="D700" t="str">
        <f>TEXT(Raw_Data!B700,"mmm")</f>
        <v>May</v>
      </c>
      <c r="E700">
        <f>YEAR(Raw_Data!B700)</f>
        <v>2023</v>
      </c>
      <c r="F700" t="str">
        <f>TEXT(Raw_Data!B700,"mmm-yy")</f>
        <v>May-23</v>
      </c>
      <c r="G700" t="str">
        <f>PROPER(Raw_Data!C700&amp;". "&amp;Raw_Data!D700)</f>
        <v>I. Goudie</v>
      </c>
      <c r="H700" t="str">
        <f>IF(OR(Raw_Data!E700="M",Raw_Data!E700="Male"),"Male",IF(OR(Raw_Data!E700="F",Raw_Data!E700="Female"),"Female","Not Confirmed"))</f>
        <v>Female</v>
      </c>
      <c r="I700">
        <f>Raw_Data!F700</f>
        <v>12</v>
      </c>
      <c r="J700" t="str">
        <f>FLOOR(Raw_Data!F700,10)&amp;"-"&amp;FLOOR(Raw_Data!F700,10)+9</f>
        <v>10-19</v>
      </c>
      <c r="K700" t="str">
        <f>Raw_Data!G700</f>
        <v>Declined to Identify</v>
      </c>
      <c r="L700" t="str">
        <f>Raw_Data!H700</f>
        <v>None</v>
      </c>
      <c r="M700" t="str">
        <f>IF(Raw_Data!I700=TRUE,"Admitted","Not Admitted")</f>
        <v>Admitted</v>
      </c>
      <c r="N700">
        <f>IF(Raw_Data!J700="","Not Rated",Raw_Data!J700)</f>
        <v>6</v>
      </c>
      <c r="O700">
        <f>Raw_Data!K700</f>
        <v>34</v>
      </c>
      <c r="P700" t="str">
        <f>IF(Raw_Data!K700&lt;=30,"Within Time","Delayed")</f>
        <v>Delayed</v>
      </c>
    </row>
    <row r="701" spans="1:16" x14ac:dyDescent="0.35">
      <c r="A701" t="str">
        <f>Raw_Data!A701</f>
        <v>348-39-1611</v>
      </c>
      <c r="B701" s="2">
        <f>Raw_Data!B701</f>
        <v>45061.634722222218</v>
      </c>
      <c r="C701">
        <f>HOUR(Raw_Data!B701)</f>
        <v>15</v>
      </c>
      <c r="D701" t="str">
        <f>TEXT(Raw_Data!B701,"mmm")</f>
        <v>May</v>
      </c>
      <c r="E701">
        <f>YEAR(Raw_Data!B701)</f>
        <v>2023</v>
      </c>
      <c r="F701" t="str">
        <f>TEXT(Raw_Data!B701,"mmm-yy")</f>
        <v>May-23</v>
      </c>
      <c r="G701" t="str">
        <f>PROPER(Raw_Data!C701&amp;". "&amp;Raw_Data!D701)</f>
        <v>U. Perrat</v>
      </c>
      <c r="H701" t="str">
        <f>IF(OR(Raw_Data!E701="M",Raw_Data!E701="Male"),"Male",IF(OR(Raw_Data!E701="F",Raw_Data!E701="Female"),"Female","Not Confirmed"))</f>
        <v>Male</v>
      </c>
      <c r="I701">
        <f>Raw_Data!F701</f>
        <v>22</v>
      </c>
      <c r="J701" t="str">
        <f>FLOOR(Raw_Data!F701,10)&amp;"-"&amp;FLOOR(Raw_Data!F701,10)+9</f>
        <v>20-29</v>
      </c>
      <c r="K701" t="str">
        <f>Raw_Data!G701</f>
        <v>Asian</v>
      </c>
      <c r="L701" t="str">
        <f>Raw_Data!H701</f>
        <v>None</v>
      </c>
      <c r="M701" t="str">
        <f>IF(Raw_Data!I701=TRUE,"Admitted","Not Admitted")</f>
        <v>Admitted</v>
      </c>
      <c r="N701" t="str">
        <f>IF(Raw_Data!J701="","Not Rated",Raw_Data!J701)</f>
        <v>Not Rated</v>
      </c>
      <c r="O701">
        <f>Raw_Data!K701</f>
        <v>48</v>
      </c>
      <c r="P701" t="str">
        <f>IF(Raw_Data!K701&lt;=30,"Within Time","Delayed")</f>
        <v>Delayed</v>
      </c>
    </row>
    <row r="702" spans="1:16" x14ac:dyDescent="0.35">
      <c r="A702" t="str">
        <f>Raw_Data!A702</f>
        <v>169-17-5617</v>
      </c>
      <c r="B702" s="2">
        <f>Raw_Data!B702</f>
        <v>45061.736111111109</v>
      </c>
      <c r="C702">
        <f>HOUR(Raw_Data!B702)</f>
        <v>17</v>
      </c>
      <c r="D702" t="str">
        <f>TEXT(Raw_Data!B702,"mmm")</f>
        <v>May</v>
      </c>
      <c r="E702">
        <f>YEAR(Raw_Data!B702)</f>
        <v>2023</v>
      </c>
      <c r="F702" t="str">
        <f>TEXT(Raw_Data!B702,"mmm-yy")</f>
        <v>May-23</v>
      </c>
      <c r="G702" t="str">
        <f>PROPER(Raw_Data!C702&amp;". "&amp;Raw_Data!D702)</f>
        <v>I. Pemberton</v>
      </c>
      <c r="H702" t="str">
        <f>IF(OR(Raw_Data!E702="M",Raw_Data!E702="Male"),"Male",IF(OR(Raw_Data!E702="F",Raw_Data!E702="Female"),"Female","Not Confirmed"))</f>
        <v>Male</v>
      </c>
      <c r="I702">
        <f>Raw_Data!F702</f>
        <v>52</v>
      </c>
      <c r="J702" t="str">
        <f>FLOOR(Raw_Data!F702,10)&amp;"-"&amp;FLOOR(Raw_Data!F702,10)+9</f>
        <v>50-59</v>
      </c>
      <c r="K702" t="str">
        <f>Raw_Data!G702</f>
        <v>African American</v>
      </c>
      <c r="L702" t="str">
        <f>Raw_Data!H702</f>
        <v>None</v>
      </c>
      <c r="M702" t="str">
        <f>IF(Raw_Data!I702=TRUE,"Admitted","Not Admitted")</f>
        <v>Admitted</v>
      </c>
      <c r="N702">
        <f>IF(Raw_Data!J702="","Not Rated",Raw_Data!J702)</f>
        <v>5</v>
      </c>
      <c r="O702">
        <f>Raw_Data!K702</f>
        <v>22</v>
      </c>
      <c r="P702" t="str">
        <f>IF(Raw_Data!K702&lt;=30,"Within Time","Delayed")</f>
        <v>Within Time</v>
      </c>
    </row>
    <row r="703" spans="1:16" x14ac:dyDescent="0.35">
      <c r="A703" t="str">
        <f>Raw_Data!A703</f>
        <v>287-55-9777</v>
      </c>
      <c r="B703" s="2">
        <f>Raw_Data!B703</f>
        <v>45061.737500000003</v>
      </c>
      <c r="C703">
        <f>HOUR(Raw_Data!B703)</f>
        <v>17</v>
      </c>
      <c r="D703" t="str">
        <f>TEXT(Raw_Data!B703,"mmm")</f>
        <v>May</v>
      </c>
      <c r="E703">
        <f>YEAR(Raw_Data!B703)</f>
        <v>2023</v>
      </c>
      <c r="F703" t="str">
        <f>TEXT(Raw_Data!B703,"mmm-yy")</f>
        <v>May-23</v>
      </c>
      <c r="G703" t="str">
        <f>PROPER(Raw_Data!C703&amp;". "&amp;Raw_Data!D703)</f>
        <v>E. Sheffield</v>
      </c>
      <c r="H703" t="str">
        <f>IF(OR(Raw_Data!E703="M",Raw_Data!E703="Male"),"Male",IF(OR(Raw_Data!E703="F",Raw_Data!E703="Female"),"Female","Not Confirmed"))</f>
        <v>Male</v>
      </c>
      <c r="I703">
        <f>Raw_Data!F703</f>
        <v>71</v>
      </c>
      <c r="J703" t="str">
        <f>FLOOR(Raw_Data!F703,10)&amp;"-"&amp;FLOOR(Raw_Data!F703,10)+9</f>
        <v>70-79</v>
      </c>
      <c r="K703" t="str">
        <f>Raw_Data!G703</f>
        <v>Unknown</v>
      </c>
      <c r="L703" t="str">
        <f>Raw_Data!H703</f>
        <v>Physiotherapy</v>
      </c>
      <c r="M703" t="str">
        <f>IF(Raw_Data!I703=TRUE,"Admitted","Not Admitted")</f>
        <v>Not Admitted</v>
      </c>
      <c r="N703" t="str">
        <f>IF(Raw_Data!J703="","Not Rated",Raw_Data!J703)</f>
        <v>Not Rated</v>
      </c>
      <c r="O703">
        <f>Raw_Data!K703</f>
        <v>40</v>
      </c>
      <c r="P703" t="str">
        <f>IF(Raw_Data!K703&lt;=30,"Within Time","Delayed")</f>
        <v>Delayed</v>
      </c>
    </row>
    <row r="704" spans="1:16" x14ac:dyDescent="0.35">
      <c r="A704" t="str">
        <f>Raw_Data!A704</f>
        <v>585-62-9230</v>
      </c>
      <c r="B704" s="2">
        <f>Raw_Data!B704</f>
        <v>45061.809027777781</v>
      </c>
      <c r="C704">
        <f>HOUR(Raw_Data!B704)</f>
        <v>19</v>
      </c>
      <c r="D704" t="str">
        <f>TEXT(Raw_Data!B704,"mmm")</f>
        <v>May</v>
      </c>
      <c r="E704">
        <f>YEAR(Raw_Data!B704)</f>
        <v>2023</v>
      </c>
      <c r="F704" t="str">
        <f>TEXT(Raw_Data!B704,"mmm-yy")</f>
        <v>May-23</v>
      </c>
      <c r="G704" t="str">
        <f>PROPER(Raw_Data!C704&amp;". "&amp;Raw_Data!D704)</f>
        <v>T. Greenhalgh</v>
      </c>
      <c r="H704" t="str">
        <f>IF(OR(Raw_Data!E704="M",Raw_Data!E704="Male"),"Male",IF(OR(Raw_Data!E704="F",Raw_Data!E704="Female"),"Female","Not Confirmed"))</f>
        <v>Female</v>
      </c>
      <c r="I704">
        <f>Raw_Data!F704</f>
        <v>51</v>
      </c>
      <c r="J704" t="str">
        <f>FLOOR(Raw_Data!F704,10)&amp;"-"&amp;FLOOR(Raw_Data!F704,10)+9</f>
        <v>50-59</v>
      </c>
      <c r="K704" t="str">
        <f>Raw_Data!G704</f>
        <v>Two or More Races</v>
      </c>
      <c r="L704" t="str">
        <f>Raw_Data!H704</f>
        <v>Physiotherapy</v>
      </c>
      <c r="M704" t="str">
        <f>IF(Raw_Data!I704=TRUE,"Admitted","Not Admitted")</f>
        <v>Admitted</v>
      </c>
      <c r="N704">
        <f>IF(Raw_Data!J704="","Not Rated",Raw_Data!J704)</f>
        <v>8</v>
      </c>
      <c r="O704">
        <f>Raw_Data!K704</f>
        <v>25</v>
      </c>
      <c r="P704" t="str">
        <f>IF(Raw_Data!K704&lt;=30,"Within Time","Delayed")</f>
        <v>Within Time</v>
      </c>
    </row>
    <row r="705" spans="1:16" x14ac:dyDescent="0.35">
      <c r="A705" t="str">
        <f>Raw_Data!A705</f>
        <v>169-58-6051</v>
      </c>
      <c r="B705" s="2">
        <f>Raw_Data!B705</f>
        <v>45062.111111111109</v>
      </c>
      <c r="C705">
        <f>HOUR(Raw_Data!B705)</f>
        <v>2</v>
      </c>
      <c r="D705" t="str">
        <f>TEXT(Raw_Data!B705,"mmm")</f>
        <v>May</v>
      </c>
      <c r="E705">
        <f>YEAR(Raw_Data!B705)</f>
        <v>2023</v>
      </c>
      <c r="F705" t="str">
        <f>TEXT(Raw_Data!B705,"mmm-yy")</f>
        <v>May-23</v>
      </c>
      <c r="G705" t="str">
        <f>PROPER(Raw_Data!C705&amp;". "&amp;Raw_Data!D705)</f>
        <v>M. Crebo</v>
      </c>
      <c r="H705" t="str">
        <f>IF(OR(Raw_Data!E705="M",Raw_Data!E705="Male"),"Male",IF(OR(Raw_Data!E705="F",Raw_Data!E705="Female"),"Female","Not Confirmed"))</f>
        <v>Female</v>
      </c>
      <c r="I705">
        <f>Raw_Data!F705</f>
        <v>62</v>
      </c>
      <c r="J705" t="str">
        <f>FLOOR(Raw_Data!F705,10)&amp;"-"&amp;FLOOR(Raw_Data!F705,10)+9</f>
        <v>60-69</v>
      </c>
      <c r="K705" t="str">
        <f>Raw_Data!G705</f>
        <v>Declined to Identify</v>
      </c>
      <c r="L705" t="str">
        <f>Raw_Data!H705</f>
        <v>Orthopedics</v>
      </c>
      <c r="M705" t="str">
        <f>IF(Raw_Data!I705=TRUE,"Admitted","Not Admitted")</f>
        <v>Admitted</v>
      </c>
      <c r="N705" t="str">
        <f>IF(Raw_Data!J705="","Not Rated",Raw_Data!J705)</f>
        <v>Not Rated</v>
      </c>
      <c r="O705">
        <f>Raw_Data!K705</f>
        <v>48</v>
      </c>
      <c r="P705" t="str">
        <f>IF(Raw_Data!K705&lt;=30,"Within Time","Delayed")</f>
        <v>Delayed</v>
      </c>
    </row>
    <row r="706" spans="1:16" x14ac:dyDescent="0.35">
      <c r="A706" t="str">
        <f>Raw_Data!A706</f>
        <v>105-45-8054</v>
      </c>
      <c r="B706" s="2">
        <f>Raw_Data!B706</f>
        <v>45062.130555555559</v>
      </c>
      <c r="C706">
        <f>HOUR(Raw_Data!B706)</f>
        <v>3</v>
      </c>
      <c r="D706" t="str">
        <f>TEXT(Raw_Data!B706,"mmm")</f>
        <v>May</v>
      </c>
      <c r="E706">
        <f>YEAR(Raw_Data!B706)</f>
        <v>2023</v>
      </c>
      <c r="F706" t="str">
        <f>TEXT(Raw_Data!B706,"mmm-yy")</f>
        <v>May-23</v>
      </c>
      <c r="G706" t="str">
        <f>PROPER(Raw_Data!C706&amp;". "&amp;Raw_Data!D706)</f>
        <v>H. Birtwhistle</v>
      </c>
      <c r="H706" t="str">
        <f>IF(OR(Raw_Data!E706="M",Raw_Data!E706="Male"),"Male",IF(OR(Raw_Data!E706="F",Raw_Data!E706="Female"),"Female","Not Confirmed"))</f>
        <v>Female</v>
      </c>
      <c r="I706">
        <f>Raw_Data!F706</f>
        <v>54</v>
      </c>
      <c r="J706" t="str">
        <f>FLOOR(Raw_Data!F706,10)&amp;"-"&amp;FLOOR(Raw_Data!F706,10)+9</f>
        <v>50-59</v>
      </c>
      <c r="K706" t="str">
        <f>Raw_Data!G706</f>
        <v>White</v>
      </c>
      <c r="L706" t="str">
        <f>Raw_Data!H706</f>
        <v>None</v>
      </c>
      <c r="M706" t="str">
        <f>IF(Raw_Data!I706=TRUE,"Admitted","Not Admitted")</f>
        <v>Not Admitted</v>
      </c>
      <c r="N706" t="str">
        <f>IF(Raw_Data!J706="","Not Rated",Raw_Data!J706)</f>
        <v>Not Rated</v>
      </c>
      <c r="O706">
        <f>Raw_Data!K706</f>
        <v>41</v>
      </c>
      <c r="P706" t="str">
        <f>IF(Raw_Data!K706&lt;=30,"Within Time","Delayed")</f>
        <v>Delayed</v>
      </c>
    </row>
    <row r="707" spans="1:16" x14ac:dyDescent="0.35">
      <c r="A707" t="str">
        <f>Raw_Data!A707</f>
        <v>341-74-5519</v>
      </c>
      <c r="B707" s="2">
        <f>Raw_Data!B707</f>
        <v>45062.15347222222</v>
      </c>
      <c r="C707">
        <f>HOUR(Raw_Data!B707)</f>
        <v>3</v>
      </c>
      <c r="D707" t="str">
        <f>TEXT(Raw_Data!B707,"mmm")</f>
        <v>May</v>
      </c>
      <c r="E707">
        <f>YEAR(Raw_Data!B707)</f>
        <v>2023</v>
      </c>
      <c r="F707" t="str">
        <f>TEXT(Raw_Data!B707,"mmm-yy")</f>
        <v>May-23</v>
      </c>
      <c r="G707" t="str">
        <f>PROPER(Raw_Data!C707&amp;". "&amp;Raw_Data!D707)</f>
        <v>U. Ravenscroft</v>
      </c>
      <c r="H707" t="str">
        <f>IF(OR(Raw_Data!E707="M",Raw_Data!E707="Male"),"Male",IF(OR(Raw_Data!E707="F",Raw_Data!E707="Female"),"Female","Not Confirmed"))</f>
        <v>Female</v>
      </c>
      <c r="I707">
        <f>Raw_Data!F707</f>
        <v>4</v>
      </c>
      <c r="J707" t="str">
        <f>FLOOR(Raw_Data!F707,10)&amp;"-"&amp;FLOOR(Raw_Data!F707,10)+9</f>
        <v>0-9</v>
      </c>
      <c r="K707" t="str">
        <f>Raw_Data!G707</f>
        <v>Unknown</v>
      </c>
      <c r="L707" t="str">
        <f>Raw_Data!H707</f>
        <v>Gastroenterology</v>
      </c>
      <c r="M707" t="str">
        <f>IF(Raw_Data!I707=TRUE,"Admitted","Not Admitted")</f>
        <v>Admitted</v>
      </c>
      <c r="N707" t="str">
        <f>IF(Raw_Data!J707="","Not Rated",Raw_Data!J707)</f>
        <v>Not Rated</v>
      </c>
      <c r="O707">
        <f>Raw_Data!K707</f>
        <v>35</v>
      </c>
      <c r="P707" t="str">
        <f>IF(Raw_Data!K707&lt;=30,"Within Time","Delayed")</f>
        <v>Delayed</v>
      </c>
    </row>
    <row r="708" spans="1:16" x14ac:dyDescent="0.35">
      <c r="A708" t="str">
        <f>Raw_Data!A708</f>
        <v>866-96-9268</v>
      </c>
      <c r="B708" s="2">
        <f>Raw_Data!B708</f>
        <v>45062.165972222218</v>
      </c>
      <c r="C708">
        <f>HOUR(Raw_Data!B708)</f>
        <v>3</v>
      </c>
      <c r="D708" t="str">
        <f>TEXT(Raw_Data!B708,"mmm")</f>
        <v>May</v>
      </c>
      <c r="E708">
        <f>YEAR(Raw_Data!B708)</f>
        <v>2023</v>
      </c>
      <c r="F708" t="str">
        <f>TEXT(Raw_Data!B708,"mmm-yy")</f>
        <v>May-23</v>
      </c>
      <c r="G708" t="str">
        <f>PROPER(Raw_Data!C708&amp;". "&amp;Raw_Data!D708)</f>
        <v>I. Thornbury</v>
      </c>
      <c r="H708" t="str">
        <f>IF(OR(Raw_Data!E708="M",Raw_Data!E708="Male"),"Male",IF(OR(Raw_Data!E708="F",Raw_Data!E708="Female"),"Female","Not Confirmed"))</f>
        <v>Female</v>
      </c>
      <c r="I708">
        <f>Raw_Data!F708</f>
        <v>1</v>
      </c>
      <c r="J708" t="str">
        <f>FLOOR(Raw_Data!F708,10)&amp;"-"&amp;FLOOR(Raw_Data!F708,10)+9</f>
        <v>0-9</v>
      </c>
      <c r="K708" t="str">
        <f>Raw_Data!G708</f>
        <v>White</v>
      </c>
      <c r="L708" t="str">
        <f>Raw_Data!H708</f>
        <v>Neurology</v>
      </c>
      <c r="M708" t="str">
        <f>IF(Raw_Data!I708=TRUE,"Admitted","Not Admitted")</f>
        <v>Not Admitted</v>
      </c>
      <c r="N708" t="str">
        <f>IF(Raw_Data!J708="","Not Rated",Raw_Data!J708)</f>
        <v>Not Rated</v>
      </c>
      <c r="O708">
        <f>Raw_Data!K708</f>
        <v>26</v>
      </c>
      <c r="P708" t="str">
        <f>IF(Raw_Data!K708&lt;=30,"Within Time","Delayed")</f>
        <v>Within Time</v>
      </c>
    </row>
    <row r="709" spans="1:16" x14ac:dyDescent="0.35">
      <c r="A709" t="str">
        <f>Raw_Data!A709</f>
        <v>382-59-7275</v>
      </c>
      <c r="B709" s="2">
        <f>Raw_Data!B709</f>
        <v>45062.189583333333</v>
      </c>
      <c r="C709">
        <f>HOUR(Raw_Data!B709)</f>
        <v>4</v>
      </c>
      <c r="D709" t="str">
        <f>TEXT(Raw_Data!B709,"mmm")</f>
        <v>May</v>
      </c>
      <c r="E709">
        <f>YEAR(Raw_Data!B709)</f>
        <v>2023</v>
      </c>
      <c r="F709" t="str">
        <f>TEXT(Raw_Data!B709,"mmm-yy")</f>
        <v>May-23</v>
      </c>
      <c r="G709" t="str">
        <f>PROPER(Raw_Data!C709&amp;". "&amp;Raw_Data!D709)</f>
        <v>Z. Ellerby</v>
      </c>
      <c r="H709" t="str">
        <f>IF(OR(Raw_Data!E709="M",Raw_Data!E709="Male"),"Male",IF(OR(Raw_Data!E709="F",Raw_Data!E709="Female"),"Female","Not Confirmed"))</f>
        <v>Female</v>
      </c>
      <c r="I709">
        <f>Raw_Data!F709</f>
        <v>34</v>
      </c>
      <c r="J709" t="str">
        <f>FLOOR(Raw_Data!F709,10)&amp;"-"&amp;FLOOR(Raw_Data!F709,10)+9</f>
        <v>30-39</v>
      </c>
      <c r="K709" t="str">
        <f>Raw_Data!G709</f>
        <v>Two or More Races</v>
      </c>
      <c r="L709" t="str">
        <f>Raw_Data!H709</f>
        <v>None</v>
      </c>
      <c r="M709" t="str">
        <f>IF(Raw_Data!I709=TRUE,"Admitted","Not Admitted")</f>
        <v>Not Admitted</v>
      </c>
      <c r="N709" t="str">
        <f>IF(Raw_Data!J709="","Not Rated",Raw_Data!J709)</f>
        <v>Not Rated</v>
      </c>
      <c r="O709">
        <f>Raw_Data!K709</f>
        <v>60</v>
      </c>
      <c r="P709" t="str">
        <f>IF(Raw_Data!K709&lt;=30,"Within Time","Delayed")</f>
        <v>Delayed</v>
      </c>
    </row>
    <row r="710" spans="1:16" x14ac:dyDescent="0.35">
      <c r="A710" t="str">
        <f>Raw_Data!A710</f>
        <v>999-57-5083</v>
      </c>
      <c r="B710" s="2">
        <f>Raw_Data!B710</f>
        <v>45062.388888888891</v>
      </c>
      <c r="C710">
        <f>HOUR(Raw_Data!B710)</f>
        <v>9</v>
      </c>
      <c r="D710" t="str">
        <f>TEXT(Raw_Data!B710,"mmm")</f>
        <v>May</v>
      </c>
      <c r="E710">
        <f>YEAR(Raw_Data!B710)</f>
        <v>2023</v>
      </c>
      <c r="F710" t="str">
        <f>TEXT(Raw_Data!B710,"mmm-yy")</f>
        <v>May-23</v>
      </c>
      <c r="G710" t="str">
        <f>PROPER(Raw_Data!C710&amp;". "&amp;Raw_Data!D710)</f>
        <v>U. Wadsworth</v>
      </c>
      <c r="H710" t="str">
        <f>IF(OR(Raw_Data!E710="M",Raw_Data!E710="Male"),"Male",IF(OR(Raw_Data!E710="F",Raw_Data!E710="Female"),"Female","Not Confirmed"))</f>
        <v>Female</v>
      </c>
      <c r="I710">
        <f>Raw_Data!F710</f>
        <v>26</v>
      </c>
      <c r="J710" t="str">
        <f>FLOOR(Raw_Data!F710,10)&amp;"-"&amp;FLOOR(Raw_Data!F710,10)+9</f>
        <v>20-29</v>
      </c>
      <c r="K710" t="str">
        <f>Raw_Data!G710</f>
        <v>Two or More Races</v>
      </c>
      <c r="L710" t="str">
        <f>Raw_Data!H710</f>
        <v>None</v>
      </c>
      <c r="M710" t="str">
        <f>IF(Raw_Data!I710=TRUE,"Admitted","Not Admitted")</f>
        <v>Admitted</v>
      </c>
      <c r="N710" t="str">
        <f>IF(Raw_Data!J710="","Not Rated",Raw_Data!J710)</f>
        <v>Not Rated</v>
      </c>
      <c r="O710">
        <f>Raw_Data!K710</f>
        <v>52</v>
      </c>
      <c r="P710" t="str">
        <f>IF(Raw_Data!K710&lt;=30,"Within Time","Delayed")</f>
        <v>Delayed</v>
      </c>
    </row>
    <row r="711" spans="1:16" x14ac:dyDescent="0.35">
      <c r="A711" t="str">
        <f>Raw_Data!A711</f>
        <v>714-60-7378</v>
      </c>
      <c r="B711" s="2">
        <f>Raw_Data!B711</f>
        <v>45062.587500000001</v>
      </c>
      <c r="C711">
        <f>HOUR(Raw_Data!B711)</f>
        <v>14</v>
      </c>
      <c r="D711" t="str">
        <f>TEXT(Raw_Data!B711,"mmm")</f>
        <v>May</v>
      </c>
      <c r="E711">
        <f>YEAR(Raw_Data!B711)</f>
        <v>2023</v>
      </c>
      <c r="F711" t="str">
        <f>TEXT(Raw_Data!B711,"mmm-yy")</f>
        <v>May-23</v>
      </c>
      <c r="G711" t="str">
        <f>PROPER(Raw_Data!C711&amp;". "&amp;Raw_Data!D711)</f>
        <v>B. Stanlack</v>
      </c>
      <c r="H711" t="str">
        <f>IF(OR(Raw_Data!E711="M",Raw_Data!E711="Male"),"Male",IF(OR(Raw_Data!E711="F",Raw_Data!E711="Female"),"Female","Not Confirmed"))</f>
        <v>Female</v>
      </c>
      <c r="I711">
        <f>Raw_Data!F711</f>
        <v>50</v>
      </c>
      <c r="J711" t="str">
        <f>FLOOR(Raw_Data!F711,10)&amp;"-"&amp;FLOOR(Raw_Data!F711,10)+9</f>
        <v>50-59</v>
      </c>
      <c r="K711" t="str">
        <f>Raw_Data!G711</f>
        <v>Two or More Races</v>
      </c>
      <c r="L711" t="str">
        <f>Raw_Data!H711</f>
        <v>None</v>
      </c>
      <c r="M711" t="str">
        <f>IF(Raw_Data!I711=TRUE,"Admitted","Not Admitted")</f>
        <v>Not Admitted</v>
      </c>
      <c r="N711" t="str">
        <f>IF(Raw_Data!J711="","Not Rated",Raw_Data!J711)</f>
        <v>Not Rated</v>
      </c>
      <c r="O711">
        <f>Raw_Data!K711</f>
        <v>31</v>
      </c>
      <c r="P711" t="str">
        <f>IF(Raw_Data!K711&lt;=30,"Within Time","Delayed")</f>
        <v>Delayed</v>
      </c>
    </row>
    <row r="712" spans="1:16" x14ac:dyDescent="0.35">
      <c r="A712" t="str">
        <f>Raw_Data!A712</f>
        <v>655-67-2003</v>
      </c>
      <c r="B712" s="2">
        <f>Raw_Data!B712</f>
        <v>45062.629166666673</v>
      </c>
      <c r="C712">
        <f>HOUR(Raw_Data!B712)</f>
        <v>15</v>
      </c>
      <c r="D712" t="str">
        <f>TEXT(Raw_Data!B712,"mmm")</f>
        <v>May</v>
      </c>
      <c r="E712">
        <f>YEAR(Raw_Data!B712)</f>
        <v>2023</v>
      </c>
      <c r="F712" t="str">
        <f>TEXT(Raw_Data!B712,"mmm-yy")</f>
        <v>May-23</v>
      </c>
      <c r="G712" t="str">
        <f>PROPER(Raw_Data!C712&amp;". "&amp;Raw_Data!D712)</f>
        <v>B. Jephson</v>
      </c>
      <c r="H712" t="str">
        <f>IF(OR(Raw_Data!E712="M",Raw_Data!E712="Male"),"Male",IF(OR(Raw_Data!E712="F",Raw_Data!E712="Female"),"Female","Not Confirmed"))</f>
        <v>Female</v>
      </c>
      <c r="I712">
        <f>Raw_Data!F712</f>
        <v>16</v>
      </c>
      <c r="J712" t="str">
        <f>FLOOR(Raw_Data!F712,10)&amp;"-"&amp;FLOOR(Raw_Data!F712,10)+9</f>
        <v>10-19</v>
      </c>
      <c r="K712" t="str">
        <f>Raw_Data!G712</f>
        <v>African American</v>
      </c>
      <c r="L712" t="str">
        <f>Raw_Data!H712</f>
        <v>General Practice</v>
      </c>
      <c r="M712" t="str">
        <f>IF(Raw_Data!I712=TRUE,"Admitted","Not Admitted")</f>
        <v>Admitted</v>
      </c>
      <c r="N712" t="str">
        <f>IF(Raw_Data!J712="","Not Rated",Raw_Data!J712)</f>
        <v>Not Rated</v>
      </c>
      <c r="O712">
        <f>Raw_Data!K712</f>
        <v>17</v>
      </c>
      <c r="P712" t="str">
        <f>IF(Raw_Data!K712&lt;=30,"Within Time","Delayed")</f>
        <v>Within Time</v>
      </c>
    </row>
    <row r="713" spans="1:16" x14ac:dyDescent="0.35">
      <c r="A713" t="str">
        <f>Raw_Data!A713</f>
        <v>986-76-8384</v>
      </c>
      <c r="B713" s="2">
        <f>Raw_Data!B713</f>
        <v>45062.713194444441</v>
      </c>
      <c r="C713">
        <f>HOUR(Raw_Data!B713)</f>
        <v>17</v>
      </c>
      <c r="D713" t="str">
        <f>TEXT(Raw_Data!B713,"mmm")</f>
        <v>May</v>
      </c>
      <c r="E713">
        <f>YEAR(Raw_Data!B713)</f>
        <v>2023</v>
      </c>
      <c r="F713" t="str">
        <f>TEXT(Raw_Data!B713,"mmm-yy")</f>
        <v>May-23</v>
      </c>
      <c r="G713" t="str">
        <f>PROPER(Raw_Data!C713&amp;". "&amp;Raw_Data!D713)</f>
        <v>L. Ollerton</v>
      </c>
      <c r="H713" t="str">
        <f>IF(OR(Raw_Data!E713="M",Raw_Data!E713="Male"),"Male",IF(OR(Raw_Data!E713="F",Raw_Data!E713="Female"),"Female","Not Confirmed"))</f>
        <v>Male</v>
      </c>
      <c r="I713">
        <f>Raw_Data!F713</f>
        <v>35</v>
      </c>
      <c r="J713" t="str">
        <f>FLOOR(Raw_Data!F713,10)&amp;"-"&amp;FLOOR(Raw_Data!F713,10)+9</f>
        <v>30-39</v>
      </c>
      <c r="K713" t="str">
        <f>Raw_Data!G713</f>
        <v>White</v>
      </c>
      <c r="L713" t="str">
        <f>Raw_Data!H713</f>
        <v>None</v>
      </c>
      <c r="M713" t="str">
        <f>IF(Raw_Data!I713=TRUE,"Admitted","Not Admitted")</f>
        <v>Not Admitted</v>
      </c>
      <c r="N713" t="str">
        <f>IF(Raw_Data!J713="","Not Rated",Raw_Data!J713)</f>
        <v>Not Rated</v>
      </c>
      <c r="O713">
        <f>Raw_Data!K713</f>
        <v>39</v>
      </c>
      <c r="P713" t="str">
        <f>IF(Raw_Data!K713&lt;=30,"Within Time","Delayed")</f>
        <v>Delayed</v>
      </c>
    </row>
    <row r="714" spans="1:16" x14ac:dyDescent="0.35">
      <c r="A714" t="str">
        <f>Raw_Data!A714</f>
        <v>291-52-6666</v>
      </c>
      <c r="B714" s="2">
        <f>Raw_Data!B714</f>
        <v>45062.808333333327</v>
      </c>
      <c r="C714">
        <f>HOUR(Raw_Data!B714)</f>
        <v>19</v>
      </c>
      <c r="D714" t="str">
        <f>TEXT(Raw_Data!B714,"mmm")</f>
        <v>May</v>
      </c>
      <c r="E714">
        <f>YEAR(Raw_Data!B714)</f>
        <v>2023</v>
      </c>
      <c r="F714" t="str">
        <f>TEXT(Raw_Data!B714,"mmm-yy")</f>
        <v>May-23</v>
      </c>
      <c r="G714" t="str">
        <f>PROPER(Raw_Data!C714&amp;". "&amp;Raw_Data!D714)</f>
        <v>L. Corpes</v>
      </c>
      <c r="H714" t="str">
        <f>IF(OR(Raw_Data!E714="M",Raw_Data!E714="Male"),"Male",IF(OR(Raw_Data!E714="F",Raw_Data!E714="Female"),"Female","Not Confirmed"))</f>
        <v>Male</v>
      </c>
      <c r="I714">
        <f>Raw_Data!F714</f>
        <v>76</v>
      </c>
      <c r="J714" t="str">
        <f>FLOOR(Raw_Data!F714,10)&amp;"-"&amp;FLOOR(Raw_Data!F714,10)+9</f>
        <v>70-79</v>
      </c>
      <c r="K714" t="str">
        <f>Raw_Data!G714</f>
        <v>Unknown</v>
      </c>
      <c r="L714" t="str">
        <f>Raw_Data!H714</f>
        <v>None</v>
      </c>
      <c r="M714" t="str">
        <f>IF(Raw_Data!I714=TRUE,"Admitted","Not Admitted")</f>
        <v>Not Admitted</v>
      </c>
      <c r="N714">
        <f>IF(Raw_Data!J714="","Not Rated",Raw_Data!J714)</f>
        <v>9</v>
      </c>
      <c r="O714">
        <f>Raw_Data!K714</f>
        <v>22</v>
      </c>
      <c r="P714" t="str">
        <f>IF(Raw_Data!K714&lt;=30,"Within Time","Delayed")</f>
        <v>Within Time</v>
      </c>
    </row>
    <row r="715" spans="1:16" x14ac:dyDescent="0.35">
      <c r="A715" t="str">
        <f>Raw_Data!A715</f>
        <v>854-27-4119</v>
      </c>
      <c r="B715" s="2">
        <f>Raw_Data!B715</f>
        <v>45062.813194444447</v>
      </c>
      <c r="C715">
        <f>HOUR(Raw_Data!B715)</f>
        <v>19</v>
      </c>
      <c r="D715" t="str">
        <f>TEXT(Raw_Data!B715,"mmm")</f>
        <v>May</v>
      </c>
      <c r="E715">
        <f>YEAR(Raw_Data!B715)</f>
        <v>2023</v>
      </c>
      <c r="F715" t="str">
        <f>TEXT(Raw_Data!B715,"mmm-yy")</f>
        <v>May-23</v>
      </c>
      <c r="G715" t="str">
        <f>PROPER(Raw_Data!C715&amp;". "&amp;Raw_Data!D715)</f>
        <v>E. Kingsley</v>
      </c>
      <c r="H715" t="str">
        <f>IF(OR(Raw_Data!E715="M",Raw_Data!E715="Male"),"Male",IF(OR(Raw_Data!E715="F",Raw_Data!E715="Female"),"Female","Not Confirmed"))</f>
        <v>Female</v>
      </c>
      <c r="I715">
        <f>Raw_Data!F715</f>
        <v>1</v>
      </c>
      <c r="J715" t="str">
        <f>FLOOR(Raw_Data!F715,10)&amp;"-"&amp;FLOOR(Raw_Data!F715,10)+9</f>
        <v>0-9</v>
      </c>
      <c r="K715" t="str">
        <f>Raw_Data!G715</f>
        <v>Asian</v>
      </c>
      <c r="L715" t="str">
        <f>Raw_Data!H715</f>
        <v>General Practice</v>
      </c>
      <c r="M715" t="str">
        <f>IF(Raw_Data!I715=TRUE,"Admitted","Not Admitted")</f>
        <v>Admitted</v>
      </c>
      <c r="N715" t="str">
        <f>IF(Raw_Data!J715="","Not Rated",Raw_Data!J715)</f>
        <v>Not Rated</v>
      </c>
      <c r="O715">
        <f>Raw_Data!K715</f>
        <v>15</v>
      </c>
      <c r="P715" t="str">
        <f>IF(Raw_Data!K715&lt;=30,"Within Time","Delayed")</f>
        <v>Within Time</v>
      </c>
    </row>
    <row r="716" spans="1:16" x14ac:dyDescent="0.35">
      <c r="A716" t="str">
        <f>Raw_Data!A716</f>
        <v>322-75-7127</v>
      </c>
      <c r="B716" s="2">
        <f>Raw_Data!B716</f>
        <v>45062.828472222223</v>
      </c>
      <c r="C716">
        <f>HOUR(Raw_Data!B716)</f>
        <v>19</v>
      </c>
      <c r="D716" t="str">
        <f>TEXT(Raw_Data!B716,"mmm")</f>
        <v>May</v>
      </c>
      <c r="E716">
        <f>YEAR(Raw_Data!B716)</f>
        <v>2023</v>
      </c>
      <c r="F716" t="str">
        <f>TEXT(Raw_Data!B716,"mmm-yy")</f>
        <v>May-23</v>
      </c>
      <c r="G716" t="str">
        <f>PROPER(Raw_Data!C716&amp;". "&amp;Raw_Data!D716)</f>
        <v>K. Merriweather</v>
      </c>
      <c r="H716" t="str">
        <f>IF(OR(Raw_Data!E716="M",Raw_Data!E716="Male"),"Male",IF(OR(Raw_Data!E716="F",Raw_Data!E716="Female"),"Female","Not Confirmed"))</f>
        <v>Male</v>
      </c>
      <c r="I716">
        <f>Raw_Data!F716</f>
        <v>28</v>
      </c>
      <c r="J716" t="str">
        <f>FLOOR(Raw_Data!F716,10)&amp;"-"&amp;FLOOR(Raw_Data!F716,10)+9</f>
        <v>20-29</v>
      </c>
      <c r="K716" t="str">
        <f>Raw_Data!G716</f>
        <v>African American</v>
      </c>
      <c r="L716" t="str">
        <f>Raw_Data!H716</f>
        <v>None</v>
      </c>
      <c r="M716" t="str">
        <f>IF(Raw_Data!I716=TRUE,"Admitted","Not Admitted")</f>
        <v>Not Admitted</v>
      </c>
      <c r="N716" t="str">
        <f>IF(Raw_Data!J716="","Not Rated",Raw_Data!J716)</f>
        <v>Not Rated</v>
      </c>
      <c r="O716">
        <f>Raw_Data!K716</f>
        <v>32</v>
      </c>
      <c r="P716" t="str">
        <f>IF(Raw_Data!K716&lt;=30,"Within Time","Delayed")</f>
        <v>Delayed</v>
      </c>
    </row>
    <row r="717" spans="1:16" x14ac:dyDescent="0.35">
      <c r="A717" t="str">
        <f>Raw_Data!A717</f>
        <v>561-28-4169</v>
      </c>
      <c r="B717" s="2">
        <f>Raw_Data!B717</f>
        <v>45062.852777777778</v>
      </c>
      <c r="C717">
        <f>HOUR(Raw_Data!B717)</f>
        <v>20</v>
      </c>
      <c r="D717" t="str">
        <f>TEXT(Raw_Data!B717,"mmm")</f>
        <v>May</v>
      </c>
      <c r="E717">
        <f>YEAR(Raw_Data!B717)</f>
        <v>2023</v>
      </c>
      <c r="F717" t="str">
        <f>TEXT(Raw_Data!B717,"mmm-yy")</f>
        <v>May-23</v>
      </c>
      <c r="G717" t="str">
        <f>PROPER(Raw_Data!C717&amp;". "&amp;Raw_Data!D717)</f>
        <v>H. Ollerton</v>
      </c>
      <c r="H717" t="str">
        <f>IF(OR(Raw_Data!E717="M",Raw_Data!E717="Male"),"Male",IF(OR(Raw_Data!E717="F",Raw_Data!E717="Female"),"Female","Not Confirmed"))</f>
        <v>Female</v>
      </c>
      <c r="I717">
        <f>Raw_Data!F717</f>
        <v>26</v>
      </c>
      <c r="J717" t="str">
        <f>FLOOR(Raw_Data!F717,10)&amp;"-"&amp;FLOOR(Raw_Data!F717,10)+9</f>
        <v>20-29</v>
      </c>
      <c r="K717" t="str">
        <f>Raw_Data!G717</f>
        <v>African American</v>
      </c>
      <c r="L717" t="str">
        <f>Raw_Data!H717</f>
        <v>None</v>
      </c>
      <c r="M717" t="str">
        <f>IF(Raw_Data!I717=TRUE,"Admitted","Not Admitted")</f>
        <v>Admitted</v>
      </c>
      <c r="N717" t="str">
        <f>IF(Raw_Data!J717="","Not Rated",Raw_Data!J717)</f>
        <v>Not Rated</v>
      </c>
      <c r="O717">
        <f>Raw_Data!K717</f>
        <v>37</v>
      </c>
      <c r="P717" t="str">
        <f>IF(Raw_Data!K717&lt;=30,"Within Time","Delayed")</f>
        <v>Delayed</v>
      </c>
    </row>
    <row r="718" spans="1:16" x14ac:dyDescent="0.35">
      <c r="A718" t="str">
        <f>Raw_Data!A718</f>
        <v>419-79-2976</v>
      </c>
      <c r="B718" s="2">
        <f>Raw_Data!B718</f>
        <v>45063.019444444442</v>
      </c>
      <c r="C718">
        <f>HOUR(Raw_Data!B718)</f>
        <v>0</v>
      </c>
      <c r="D718" t="str">
        <f>TEXT(Raw_Data!B718,"mmm")</f>
        <v>May</v>
      </c>
      <c r="E718">
        <f>YEAR(Raw_Data!B718)</f>
        <v>2023</v>
      </c>
      <c r="F718" t="str">
        <f>TEXT(Raw_Data!B718,"mmm-yy")</f>
        <v>May-23</v>
      </c>
      <c r="G718" t="str">
        <f>PROPER(Raw_Data!C718&amp;". "&amp;Raw_Data!D718)</f>
        <v>D. Wadsworth</v>
      </c>
      <c r="H718" t="str">
        <f>IF(OR(Raw_Data!E718="M",Raw_Data!E718="Male"),"Male",IF(OR(Raw_Data!E718="F",Raw_Data!E718="Female"),"Female","Not Confirmed"))</f>
        <v>Female</v>
      </c>
      <c r="I718">
        <f>Raw_Data!F718</f>
        <v>53</v>
      </c>
      <c r="J718" t="str">
        <f>FLOOR(Raw_Data!F718,10)&amp;"-"&amp;FLOOR(Raw_Data!F718,10)+9</f>
        <v>50-59</v>
      </c>
      <c r="K718" t="str">
        <f>Raw_Data!G718</f>
        <v>Two or More Races</v>
      </c>
      <c r="L718" t="str">
        <f>Raw_Data!H718</f>
        <v>Cardiology</v>
      </c>
      <c r="M718" t="str">
        <f>IF(Raw_Data!I718=TRUE,"Admitted","Not Admitted")</f>
        <v>Admitted</v>
      </c>
      <c r="N718">
        <f>IF(Raw_Data!J718="","Not Rated",Raw_Data!J718)</f>
        <v>3</v>
      </c>
      <c r="O718">
        <f>Raw_Data!K718</f>
        <v>40</v>
      </c>
      <c r="P718" t="str">
        <f>IF(Raw_Data!K718&lt;=30,"Within Time","Delayed")</f>
        <v>Delayed</v>
      </c>
    </row>
    <row r="719" spans="1:16" x14ac:dyDescent="0.35">
      <c r="A719" t="str">
        <f>Raw_Data!A719</f>
        <v>819-82-8859</v>
      </c>
      <c r="B719" s="2">
        <f>Raw_Data!B719</f>
        <v>45063.081250000003</v>
      </c>
      <c r="C719">
        <f>HOUR(Raw_Data!B719)</f>
        <v>1</v>
      </c>
      <c r="D719" t="str">
        <f>TEXT(Raw_Data!B719,"mmm")</f>
        <v>May</v>
      </c>
      <c r="E719">
        <f>YEAR(Raw_Data!B719)</f>
        <v>2023</v>
      </c>
      <c r="F719" t="str">
        <f>TEXT(Raw_Data!B719,"mmm-yy")</f>
        <v>May-23</v>
      </c>
      <c r="G719" t="str">
        <f>PROPER(Raw_Data!C719&amp;". "&amp;Raw_Data!D719)</f>
        <v>X. Eastwood</v>
      </c>
      <c r="H719" t="str">
        <f>IF(OR(Raw_Data!E719="M",Raw_Data!E719="Male"),"Male",IF(OR(Raw_Data!E719="F",Raw_Data!E719="Female"),"Female","Not Confirmed"))</f>
        <v>Male</v>
      </c>
      <c r="I719">
        <f>Raw_Data!F719</f>
        <v>51</v>
      </c>
      <c r="J719" t="str">
        <f>FLOOR(Raw_Data!F719,10)&amp;"-"&amp;FLOOR(Raw_Data!F719,10)+9</f>
        <v>50-59</v>
      </c>
      <c r="K719" t="str">
        <f>Raw_Data!G719</f>
        <v>Declined to Identify</v>
      </c>
      <c r="L719" t="str">
        <f>Raw_Data!H719</f>
        <v>None</v>
      </c>
      <c r="M719" t="str">
        <f>IF(Raw_Data!I719=TRUE,"Admitted","Not Admitted")</f>
        <v>Admitted</v>
      </c>
      <c r="N719" t="str">
        <f>IF(Raw_Data!J719="","Not Rated",Raw_Data!J719)</f>
        <v>Not Rated</v>
      </c>
      <c r="O719">
        <f>Raw_Data!K719</f>
        <v>36</v>
      </c>
      <c r="P719" t="str">
        <f>IF(Raw_Data!K719&lt;=30,"Within Time","Delayed")</f>
        <v>Delayed</v>
      </c>
    </row>
    <row r="720" spans="1:16" x14ac:dyDescent="0.35">
      <c r="A720" t="str">
        <f>Raw_Data!A720</f>
        <v>508-74-9578</v>
      </c>
      <c r="B720" s="2">
        <f>Raw_Data!B720</f>
        <v>45063.090277777781</v>
      </c>
      <c r="C720">
        <f>HOUR(Raw_Data!B720)</f>
        <v>2</v>
      </c>
      <c r="D720" t="str">
        <f>TEXT(Raw_Data!B720,"mmm")</f>
        <v>May</v>
      </c>
      <c r="E720">
        <f>YEAR(Raw_Data!B720)</f>
        <v>2023</v>
      </c>
      <c r="F720" t="str">
        <f>TEXT(Raw_Data!B720,"mmm-yy")</f>
        <v>May-23</v>
      </c>
      <c r="G720" t="str">
        <f>PROPER(Raw_Data!C720&amp;". "&amp;Raw_Data!D720)</f>
        <v>F. Yates</v>
      </c>
      <c r="H720" t="str">
        <f>IF(OR(Raw_Data!E720="M",Raw_Data!E720="Male"),"Male",IF(OR(Raw_Data!E720="F",Raw_Data!E720="Female"),"Female","Not Confirmed"))</f>
        <v>Female</v>
      </c>
      <c r="I720">
        <f>Raw_Data!F720</f>
        <v>40</v>
      </c>
      <c r="J720" t="str">
        <f>FLOOR(Raw_Data!F720,10)&amp;"-"&amp;FLOOR(Raw_Data!F720,10)+9</f>
        <v>40-49</v>
      </c>
      <c r="K720" t="str">
        <f>Raw_Data!G720</f>
        <v>Declined to Identify</v>
      </c>
      <c r="L720" t="str">
        <f>Raw_Data!H720</f>
        <v>None</v>
      </c>
      <c r="M720" t="str">
        <f>IF(Raw_Data!I720=TRUE,"Admitted","Not Admitted")</f>
        <v>Admitted</v>
      </c>
      <c r="N720" t="str">
        <f>IF(Raw_Data!J720="","Not Rated",Raw_Data!J720)</f>
        <v>Not Rated</v>
      </c>
      <c r="O720">
        <f>Raw_Data!K720</f>
        <v>34</v>
      </c>
      <c r="P720" t="str">
        <f>IF(Raw_Data!K720&lt;=30,"Within Time","Delayed")</f>
        <v>Delayed</v>
      </c>
    </row>
    <row r="721" spans="1:16" x14ac:dyDescent="0.35">
      <c r="A721" t="str">
        <f>Raw_Data!A721</f>
        <v>428-85-4667</v>
      </c>
      <c r="B721" s="2">
        <f>Raw_Data!B721</f>
        <v>45063.103472222218</v>
      </c>
      <c r="C721">
        <f>HOUR(Raw_Data!B721)</f>
        <v>2</v>
      </c>
      <c r="D721" t="str">
        <f>TEXT(Raw_Data!B721,"mmm")</f>
        <v>May</v>
      </c>
      <c r="E721">
        <f>YEAR(Raw_Data!B721)</f>
        <v>2023</v>
      </c>
      <c r="F721" t="str">
        <f>TEXT(Raw_Data!B721,"mmm-yy")</f>
        <v>May-23</v>
      </c>
      <c r="G721" t="str">
        <f>PROPER(Raw_Data!C721&amp;". "&amp;Raw_Data!D721)</f>
        <v>P. Dankworth</v>
      </c>
      <c r="H721" t="str">
        <f>IF(OR(Raw_Data!E721="M",Raw_Data!E721="Male"),"Male",IF(OR(Raw_Data!E721="F",Raw_Data!E721="Female"),"Female","Not Confirmed"))</f>
        <v>Male</v>
      </c>
      <c r="I721">
        <f>Raw_Data!F721</f>
        <v>65</v>
      </c>
      <c r="J721" t="str">
        <f>FLOOR(Raw_Data!F721,10)&amp;"-"&amp;FLOOR(Raw_Data!F721,10)+9</f>
        <v>60-69</v>
      </c>
      <c r="K721" t="str">
        <f>Raw_Data!G721</f>
        <v>Native American/Alaska Native</v>
      </c>
      <c r="L721" t="str">
        <f>Raw_Data!H721</f>
        <v>Gastroenterology</v>
      </c>
      <c r="M721" t="str">
        <f>IF(Raw_Data!I721=TRUE,"Admitted","Not Admitted")</f>
        <v>Admitted</v>
      </c>
      <c r="N721">
        <f>IF(Raw_Data!J721="","Not Rated",Raw_Data!J721)</f>
        <v>5</v>
      </c>
      <c r="O721">
        <f>Raw_Data!K721</f>
        <v>24</v>
      </c>
      <c r="P721" t="str">
        <f>IF(Raw_Data!K721&lt;=30,"Within Time","Delayed")</f>
        <v>Within Time</v>
      </c>
    </row>
    <row r="722" spans="1:16" x14ac:dyDescent="0.35">
      <c r="A722" t="str">
        <f>Raw_Data!A722</f>
        <v>139-84-6216</v>
      </c>
      <c r="B722" s="2">
        <f>Raw_Data!B722</f>
        <v>45063.336111111108</v>
      </c>
      <c r="C722">
        <f>HOUR(Raw_Data!B722)</f>
        <v>8</v>
      </c>
      <c r="D722" t="str">
        <f>TEXT(Raw_Data!B722,"mmm")</f>
        <v>May</v>
      </c>
      <c r="E722">
        <f>YEAR(Raw_Data!B722)</f>
        <v>2023</v>
      </c>
      <c r="F722" t="str">
        <f>TEXT(Raw_Data!B722,"mmm-yy")</f>
        <v>May-23</v>
      </c>
      <c r="G722" t="str">
        <f>PROPER(Raw_Data!C722&amp;". "&amp;Raw_Data!D722)</f>
        <v>U. Ellerby</v>
      </c>
      <c r="H722" t="str">
        <f>IF(OR(Raw_Data!E722="M",Raw_Data!E722="Male"),"Male",IF(OR(Raw_Data!E722="F",Raw_Data!E722="Female"),"Female","Not Confirmed"))</f>
        <v>Male</v>
      </c>
      <c r="I722">
        <f>Raw_Data!F722</f>
        <v>52</v>
      </c>
      <c r="J722" t="str">
        <f>FLOOR(Raw_Data!F722,10)&amp;"-"&amp;FLOOR(Raw_Data!F722,10)+9</f>
        <v>50-59</v>
      </c>
      <c r="K722" t="str">
        <f>Raw_Data!G722</f>
        <v>White</v>
      </c>
      <c r="L722" t="str">
        <f>Raw_Data!H722</f>
        <v>None</v>
      </c>
      <c r="M722" t="str">
        <f>IF(Raw_Data!I722=TRUE,"Admitted","Not Admitted")</f>
        <v>Not Admitted</v>
      </c>
      <c r="N722">
        <f>IF(Raw_Data!J722="","Not Rated",Raw_Data!J722)</f>
        <v>2</v>
      </c>
      <c r="O722">
        <f>Raw_Data!K722</f>
        <v>55</v>
      </c>
      <c r="P722" t="str">
        <f>IF(Raw_Data!K722&lt;=30,"Within Time","Delayed")</f>
        <v>Delayed</v>
      </c>
    </row>
    <row r="723" spans="1:16" x14ac:dyDescent="0.35">
      <c r="A723" t="str">
        <f>Raw_Data!A723</f>
        <v>763-49-2275</v>
      </c>
      <c r="B723" s="2">
        <f>Raw_Data!B723</f>
        <v>45063.339583333327</v>
      </c>
      <c r="C723">
        <f>HOUR(Raw_Data!B723)</f>
        <v>8</v>
      </c>
      <c r="D723" t="str">
        <f>TEXT(Raw_Data!B723,"mmm")</f>
        <v>May</v>
      </c>
      <c r="E723">
        <f>YEAR(Raw_Data!B723)</f>
        <v>2023</v>
      </c>
      <c r="F723" t="str">
        <f>TEXT(Raw_Data!B723,"mmm-yy")</f>
        <v>May-23</v>
      </c>
      <c r="G723" t="str">
        <f>PROPER(Raw_Data!C723&amp;". "&amp;Raw_Data!D723)</f>
        <v>G. Featherstone</v>
      </c>
      <c r="H723" t="str">
        <f>IF(OR(Raw_Data!E723="M",Raw_Data!E723="Male"),"Male",IF(OR(Raw_Data!E723="F",Raw_Data!E723="Female"),"Female","Not Confirmed"))</f>
        <v>Male</v>
      </c>
      <c r="I723">
        <f>Raw_Data!F723</f>
        <v>58</v>
      </c>
      <c r="J723" t="str">
        <f>FLOOR(Raw_Data!F723,10)&amp;"-"&amp;FLOOR(Raw_Data!F723,10)+9</f>
        <v>50-59</v>
      </c>
      <c r="K723" t="str">
        <f>Raw_Data!G723</f>
        <v>Declined to Identify</v>
      </c>
      <c r="L723" t="str">
        <f>Raw_Data!H723</f>
        <v>Orthopedics</v>
      </c>
      <c r="M723" t="str">
        <f>IF(Raw_Data!I723=TRUE,"Admitted","Not Admitted")</f>
        <v>Not Admitted</v>
      </c>
      <c r="N723" t="str">
        <f>IF(Raw_Data!J723="","Not Rated",Raw_Data!J723)</f>
        <v>Not Rated</v>
      </c>
      <c r="O723">
        <f>Raw_Data!K723</f>
        <v>20</v>
      </c>
      <c r="P723" t="str">
        <f>IF(Raw_Data!K723&lt;=30,"Within Time","Delayed")</f>
        <v>Within Time</v>
      </c>
    </row>
    <row r="724" spans="1:16" x14ac:dyDescent="0.35">
      <c r="A724" t="str">
        <f>Raw_Data!A724</f>
        <v>255-39-4605</v>
      </c>
      <c r="B724" s="2">
        <f>Raw_Data!B724</f>
        <v>45063.543055555558</v>
      </c>
      <c r="C724">
        <f>HOUR(Raw_Data!B724)</f>
        <v>13</v>
      </c>
      <c r="D724" t="str">
        <f>TEXT(Raw_Data!B724,"mmm")</f>
        <v>May</v>
      </c>
      <c r="E724">
        <f>YEAR(Raw_Data!B724)</f>
        <v>2023</v>
      </c>
      <c r="F724" t="str">
        <f>TEXT(Raw_Data!B724,"mmm-yy")</f>
        <v>May-23</v>
      </c>
      <c r="G724" t="str">
        <f>PROPER(Raw_Data!C724&amp;". "&amp;Raw_Data!D724)</f>
        <v>P. Verity</v>
      </c>
      <c r="H724" t="str">
        <f>IF(OR(Raw_Data!E724="M",Raw_Data!E724="Male"),"Male",IF(OR(Raw_Data!E724="F",Raw_Data!E724="Female"),"Female","Not Confirmed"))</f>
        <v>Male</v>
      </c>
      <c r="I724">
        <f>Raw_Data!F724</f>
        <v>30</v>
      </c>
      <c r="J724" t="str">
        <f>FLOOR(Raw_Data!F724,10)&amp;"-"&amp;FLOOR(Raw_Data!F724,10)+9</f>
        <v>30-39</v>
      </c>
      <c r="K724" t="str">
        <f>Raw_Data!G724</f>
        <v>African American</v>
      </c>
      <c r="L724" t="str">
        <f>Raw_Data!H724</f>
        <v>None</v>
      </c>
      <c r="M724" t="str">
        <f>IF(Raw_Data!I724=TRUE,"Admitted","Not Admitted")</f>
        <v>Not Admitted</v>
      </c>
      <c r="N724" t="str">
        <f>IF(Raw_Data!J724="","Not Rated",Raw_Data!J724)</f>
        <v>Not Rated</v>
      </c>
      <c r="O724">
        <f>Raw_Data!K724</f>
        <v>25</v>
      </c>
      <c r="P724" t="str">
        <f>IF(Raw_Data!K724&lt;=30,"Within Time","Delayed")</f>
        <v>Within Time</v>
      </c>
    </row>
    <row r="725" spans="1:16" x14ac:dyDescent="0.35">
      <c r="A725" t="str">
        <f>Raw_Data!A725</f>
        <v>701-68-5805</v>
      </c>
      <c r="B725" s="2">
        <f>Raw_Data!B725</f>
        <v>45063.567361111112</v>
      </c>
      <c r="C725">
        <f>HOUR(Raw_Data!B725)</f>
        <v>13</v>
      </c>
      <c r="D725" t="str">
        <f>TEXT(Raw_Data!B725,"mmm")</f>
        <v>May</v>
      </c>
      <c r="E725">
        <f>YEAR(Raw_Data!B725)</f>
        <v>2023</v>
      </c>
      <c r="F725" t="str">
        <f>TEXT(Raw_Data!B725,"mmm-yy")</f>
        <v>May-23</v>
      </c>
      <c r="G725" t="str">
        <f>PROPER(Raw_Data!C725&amp;". "&amp;Raw_Data!D725)</f>
        <v>M. Northcote</v>
      </c>
      <c r="H725" t="str">
        <f>IF(OR(Raw_Data!E725="M",Raw_Data!E725="Male"),"Male",IF(OR(Raw_Data!E725="F",Raw_Data!E725="Female"),"Female","Not Confirmed"))</f>
        <v>Male</v>
      </c>
      <c r="I725">
        <f>Raw_Data!F725</f>
        <v>68</v>
      </c>
      <c r="J725" t="str">
        <f>FLOOR(Raw_Data!F725,10)&amp;"-"&amp;FLOOR(Raw_Data!F725,10)+9</f>
        <v>60-69</v>
      </c>
      <c r="K725" t="str">
        <f>Raw_Data!G725</f>
        <v>African American</v>
      </c>
      <c r="L725" t="str">
        <f>Raw_Data!H725</f>
        <v>None</v>
      </c>
      <c r="M725" t="str">
        <f>IF(Raw_Data!I725=TRUE,"Admitted","Not Admitted")</f>
        <v>Not Admitted</v>
      </c>
      <c r="N725">
        <f>IF(Raw_Data!J725="","Not Rated",Raw_Data!J725)</f>
        <v>3</v>
      </c>
      <c r="O725">
        <f>Raw_Data!K725</f>
        <v>37</v>
      </c>
      <c r="P725" t="str">
        <f>IF(Raw_Data!K725&lt;=30,"Within Time","Delayed")</f>
        <v>Delayed</v>
      </c>
    </row>
    <row r="726" spans="1:16" x14ac:dyDescent="0.35">
      <c r="A726" t="str">
        <f>Raw_Data!A726</f>
        <v>763-75-3131</v>
      </c>
      <c r="B726" s="2">
        <f>Raw_Data!B726</f>
        <v>45063.622916666667</v>
      </c>
      <c r="C726">
        <f>HOUR(Raw_Data!B726)</f>
        <v>14</v>
      </c>
      <c r="D726" t="str">
        <f>TEXT(Raw_Data!B726,"mmm")</f>
        <v>May</v>
      </c>
      <c r="E726">
        <f>YEAR(Raw_Data!B726)</f>
        <v>2023</v>
      </c>
      <c r="F726" t="str">
        <f>TEXT(Raw_Data!B726,"mmm-yy")</f>
        <v>May-23</v>
      </c>
      <c r="G726" t="str">
        <f>PROPER(Raw_Data!C726&amp;". "&amp;Raw_Data!D726)</f>
        <v>E. Vickery</v>
      </c>
      <c r="H726" t="str">
        <f>IF(OR(Raw_Data!E726="M",Raw_Data!E726="Male"),"Male",IF(OR(Raw_Data!E726="F",Raw_Data!E726="Female"),"Female","Not Confirmed"))</f>
        <v>Male</v>
      </c>
      <c r="I726">
        <f>Raw_Data!F726</f>
        <v>28</v>
      </c>
      <c r="J726" t="str">
        <f>FLOOR(Raw_Data!F726,10)&amp;"-"&amp;FLOOR(Raw_Data!F726,10)+9</f>
        <v>20-29</v>
      </c>
      <c r="K726" t="str">
        <f>Raw_Data!G726</f>
        <v>Two or More Races</v>
      </c>
      <c r="L726" t="str">
        <f>Raw_Data!H726</f>
        <v>None</v>
      </c>
      <c r="M726" t="str">
        <f>IF(Raw_Data!I726=TRUE,"Admitted","Not Admitted")</f>
        <v>Not Admitted</v>
      </c>
      <c r="N726" t="str">
        <f>IF(Raw_Data!J726="","Not Rated",Raw_Data!J726)</f>
        <v>Not Rated</v>
      </c>
      <c r="O726">
        <f>Raw_Data!K726</f>
        <v>26</v>
      </c>
      <c r="P726" t="str">
        <f>IF(Raw_Data!K726&lt;=30,"Within Time","Delayed")</f>
        <v>Within Time</v>
      </c>
    </row>
    <row r="727" spans="1:16" x14ac:dyDescent="0.35">
      <c r="A727" t="str">
        <f>Raw_Data!A727</f>
        <v>640-87-1450</v>
      </c>
      <c r="B727" s="2">
        <f>Raw_Data!B727</f>
        <v>45063.7</v>
      </c>
      <c r="C727">
        <f>HOUR(Raw_Data!B727)</f>
        <v>16</v>
      </c>
      <c r="D727" t="str">
        <f>TEXT(Raw_Data!B727,"mmm")</f>
        <v>May</v>
      </c>
      <c r="E727">
        <f>YEAR(Raw_Data!B727)</f>
        <v>2023</v>
      </c>
      <c r="F727" t="str">
        <f>TEXT(Raw_Data!B727,"mmm-yy")</f>
        <v>May-23</v>
      </c>
      <c r="G727" t="str">
        <f>PROPER(Raw_Data!C727&amp;". "&amp;Raw_Data!D727)</f>
        <v>P. Crebo</v>
      </c>
      <c r="H727" t="str">
        <f>IF(OR(Raw_Data!E727="M",Raw_Data!E727="Male"),"Male",IF(OR(Raw_Data!E727="F",Raw_Data!E727="Female"),"Female","Not Confirmed"))</f>
        <v>Female</v>
      </c>
      <c r="I727">
        <f>Raw_Data!F727</f>
        <v>57</v>
      </c>
      <c r="J727" t="str">
        <f>FLOOR(Raw_Data!F727,10)&amp;"-"&amp;FLOOR(Raw_Data!F727,10)+9</f>
        <v>50-59</v>
      </c>
      <c r="K727" t="str">
        <f>Raw_Data!G727</f>
        <v>Native American/Alaska Native</v>
      </c>
      <c r="L727" t="str">
        <f>Raw_Data!H727</f>
        <v>General Practice</v>
      </c>
      <c r="M727" t="str">
        <f>IF(Raw_Data!I727=TRUE,"Admitted","Not Admitted")</f>
        <v>Not Admitted</v>
      </c>
      <c r="N727" t="str">
        <f>IF(Raw_Data!J727="","Not Rated",Raw_Data!J727)</f>
        <v>Not Rated</v>
      </c>
      <c r="O727">
        <f>Raw_Data!K727</f>
        <v>56</v>
      </c>
      <c r="P727" t="str">
        <f>IF(Raw_Data!K727&lt;=30,"Within Time","Delayed")</f>
        <v>Delayed</v>
      </c>
    </row>
    <row r="728" spans="1:16" x14ac:dyDescent="0.35">
      <c r="A728" t="str">
        <f>Raw_Data!A728</f>
        <v>572-74-9055</v>
      </c>
      <c r="B728" s="2">
        <f>Raw_Data!B728</f>
        <v>45063.759027777778</v>
      </c>
      <c r="C728">
        <f>HOUR(Raw_Data!B728)</f>
        <v>18</v>
      </c>
      <c r="D728" t="str">
        <f>TEXT(Raw_Data!B728,"mmm")</f>
        <v>May</v>
      </c>
      <c r="E728">
        <f>YEAR(Raw_Data!B728)</f>
        <v>2023</v>
      </c>
      <c r="F728" t="str">
        <f>TEXT(Raw_Data!B728,"mmm-yy")</f>
        <v>May-23</v>
      </c>
      <c r="G728" t="str">
        <f>PROPER(Raw_Data!C728&amp;". "&amp;Raw_Data!D728)</f>
        <v>Q. Bracegirdle</v>
      </c>
      <c r="H728" t="str">
        <f>IF(OR(Raw_Data!E728="M",Raw_Data!E728="Male"),"Male",IF(OR(Raw_Data!E728="F",Raw_Data!E728="Female"),"Female","Not Confirmed"))</f>
        <v>Female</v>
      </c>
      <c r="I728">
        <f>Raw_Data!F728</f>
        <v>17</v>
      </c>
      <c r="J728" t="str">
        <f>FLOOR(Raw_Data!F728,10)&amp;"-"&amp;FLOOR(Raw_Data!F728,10)+9</f>
        <v>10-19</v>
      </c>
      <c r="K728" t="str">
        <f>Raw_Data!G728</f>
        <v>White</v>
      </c>
      <c r="L728" t="str">
        <f>Raw_Data!H728</f>
        <v>None</v>
      </c>
      <c r="M728" t="str">
        <f>IF(Raw_Data!I728=TRUE,"Admitted","Not Admitted")</f>
        <v>Not Admitted</v>
      </c>
      <c r="N728" t="str">
        <f>IF(Raw_Data!J728="","Not Rated",Raw_Data!J728)</f>
        <v>Not Rated</v>
      </c>
      <c r="O728">
        <f>Raw_Data!K728</f>
        <v>31</v>
      </c>
      <c r="P728" t="str">
        <f>IF(Raw_Data!K728&lt;=30,"Within Time","Delayed")</f>
        <v>Delayed</v>
      </c>
    </row>
    <row r="729" spans="1:16" x14ac:dyDescent="0.35">
      <c r="A729" t="str">
        <f>Raw_Data!A729</f>
        <v>835-17-8858</v>
      </c>
      <c r="B729" s="2">
        <f>Raw_Data!B729</f>
        <v>45063.759722222218</v>
      </c>
      <c r="C729">
        <f>HOUR(Raw_Data!B729)</f>
        <v>18</v>
      </c>
      <c r="D729" t="str">
        <f>TEXT(Raw_Data!B729,"mmm")</f>
        <v>May</v>
      </c>
      <c r="E729">
        <f>YEAR(Raw_Data!B729)</f>
        <v>2023</v>
      </c>
      <c r="F729" t="str">
        <f>TEXT(Raw_Data!B729,"mmm-yy")</f>
        <v>May-23</v>
      </c>
      <c r="G729" t="str">
        <f>PROPER(Raw_Data!C729&amp;". "&amp;Raw_Data!D729)</f>
        <v>H. Kingsley</v>
      </c>
      <c r="H729" t="str">
        <f>IF(OR(Raw_Data!E729="M",Raw_Data!E729="Male"),"Male",IF(OR(Raw_Data!E729="F",Raw_Data!E729="Female"),"Female","Not Confirmed"))</f>
        <v>Female</v>
      </c>
      <c r="I729">
        <f>Raw_Data!F729</f>
        <v>11</v>
      </c>
      <c r="J729" t="str">
        <f>FLOOR(Raw_Data!F729,10)&amp;"-"&amp;FLOOR(Raw_Data!F729,10)+9</f>
        <v>10-19</v>
      </c>
      <c r="K729" t="str">
        <f>Raw_Data!G729</f>
        <v>African American</v>
      </c>
      <c r="L729" t="str">
        <f>Raw_Data!H729</f>
        <v>Physiotherapy</v>
      </c>
      <c r="M729" t="str">
        <f>IF(Raw_Data!I729=TRUE,"Admitted","Not Admitted")</f>
        <v>Admitted</v>
      </c>
      <c r="N729" t="str">
        <f>IF(Raw_Data!J729="","Not Rated",Raw_Data!J729)</f>
        <v>Not Rated</v>
      </c>
      <c r="O729">
        <f>Raw_Data!K729</f>
        <v>28</v>
      </c>
      <c r="P729" t="str">
        <f>IF(Raw_Data!K729&lt;=30,"Within Time","Delayed")</f>
        <v>Within Time</v>
      </c>
    </row>
    <row r="730" spans="1:16" x14ac:dyDescent="0.35">
      <c r="A730" t="str">
        <f>Raw_Data!A730</f>
        <v>810-29-4505</v>
      </c>
      <c r="B730" s="2">
        <f>Raw_Data!B730</f>
        <v>45063.769444444442</v>
      </c>
      <c r="C730">
        <f>HOUR(Raw_Data!B730)</f>
        <v>18</v>
      </c>
      <c r="D730" t="str">
        <f>TEXT(Raw_Data!B730,"mmm")</f>
        <v>May</v>
      </c>
      <c r="E730">
        <f>YEAR(Raw_Data!B730)</f>
        <v>2023</v>
      </c>
      <c r="F730" t="str">
        <f>TEXT(Raw_Data!B730,"mmm-yy")</f>
        <v>May-23</v>
      </c>
      <c r="G730" t="str">
        <f>PROPER(Raw_Data!C730&amp;". "&amp;Raw_Data!D730)</f>
        <v>N. Nethercott</v>
      </c>
      <c r="H730" t="str">
        <f>IF(OR(Raw_Data!E730="M",Raw_Data!E730="Male"),"Male",IF(OR(Raw_Data!E730="F",Raw_Data!E730="Female"),"Female","Not Confirmed"))</f>
        <v>Male</v>
      </c>
      <c r="I730">
        <f>Raw_Data!F730</f>
        <v>60</v>
      </c>
      <c r="J730" t="str">
        <f>FLOOR(Raw_Data!F730,10)&amp;"-"&amp;FLOOR(Raw_Data!F730,10)+9</f>
        <v>60-69</v>
      </c>
      <c r="K730" t="str">
        <f>Raw_Data!G730</f>
        <v>African American</v>
      </c>
      <c r="L730" t="str">
        <f>Raw_Data!H730</f>
        <v>None</v>
      </c>
      <c r="M730" t="str">
        <f>IF(Raw_Data!I730=TRUE,"Admitted","Not Admitted")</f>
        <v>Admitted</v>
      </c>
      <c r="N730" t="str">
        <f>IF(Raw_Data!J730="","Not Rated",Raw_Data!J730)</f>
        <v>Not Rated</v>
      </c>
      <c r="O730">
        <f>Raw_Data!K730</f>
        <v>47</v>
      </c>
      <c r="P730" t="str">
        <f>IF(Raw_Data!K730&lt;=30,"Within Time","Delayed")</f>
        <v>Delayed</v>
      </c>
    </row>
    <row r="731" spans="1:16" x14ac:dyDescent="0.35">
      <c r="A731" t="str">
        <f>Raw_Data!A731</f>
        <v>229-59-6566</v>
      </c>
      <c r="B731" s="2">
        <f>Raw_Data!B731</f>
        <v>45063.771527777782</v>
      </c>
      <c r="C731">
        <f>HOUR(Raw_Data!B731)</f>
        <v>18</v>
      </c>
      <c r="D731" t="str">
        <f>TEXT(Raw_Data!B731,"mmm")</f>
        <v>May</v>
      </c>
      <c r="E731">
        <f>YEAR(Raw_Data!B731)</f>
        <v>2023</v>
      </c>
      <c r="F731" t="str">
        <f>TEXT(Raw_Data!B731,"mmm-yy")</f>
        <v>May-23</v>
      </c>
      <c r="G731" t="str">
        <f>PROPER(Raw_Data!C731&amp;". "&amp;Raw_Data!D731)</f>
        <v>O. Merriweather</v>
      </c>
      <c r="H731" t="str">
        <f>IF(OR(Raw_Data!E731="M",Raw_Data!E731="Male"),"Male",IF(OR(Raw_Data!E731="F",Raw_Data!E731="Female"),"Female","Not Confirmed"))</f>
        <v>Female</v>
      </c>
      <c r="I731">
        <f>Raw_Data!F731</f>
        <v>66</v>
      </c>
      <c r="J731" t="str">
        <f>FLOOR(Raw_Data!F731,10)&amp;"-"&amp;FLOOR(Raw_Data!F731,10)+9</f>
        <v>60-69</v>
      </c>
      <c r="K731" t="str">
        <f>Raw_Data!G731</f>
        <v>White</v>
      </c>
      <c r="L731" t="str">
        <f>Raw_Data!H731</f>
        <v>None</v>
      </c>
      <c r="M731" t="str">
        <f>IF(Raw_Data!I731=TRUE,"Admitted","Not Admitted")</f>
        <v>Not Admitted</v>
      </c>
      <c r="N731">
        <f>IF(Raw_Data!J731="","Not Rated",Raw_Data!J731)</f>
        <v>0</v>
      </c>
      <c r="O731">
        <f>Raw_Data!K731</f>
        <v>56</v>
      </c>
      <c r="P731" t="str">
        <f>IF(Raw_Data!K731&lt;=30,"Within Time","Delayed")</f>
        <v>Delayed</v>
      </c>
    </row>
    <row r="732" spans="1:16" x14ac:dyDescent="0.35">
      <c r="A732" t="str">
        <f>Raw_Data!A732</f>
        <v>972-38-3572</v>
      </c>
      <c r="B732" s="2">
        <f>Raw_Data!B732</f>
        <v>45063.772222222222</v>
      </c>
      <c r="C732">
        <f>HOUR(Raw_Data!B732)</f>
        <v>18</v>
      </c>
      <c r="D732" t="str">
        <f>TEXT(Raw_Data!B732,"mmm")</f>
        <v>May</v>
      </c>
      <c r="E732">
        <f>YEAR(Raw_Data!B732)</f>
        <v>2023</v>
      </c>
      <c r="F732" t="str">
        <f>TEXT(Raw_Data!B732,"mmm-yy")</f>
        <v>May-23</v>
      </c>
      <c r="G732" t="str">
        <f>PROPER(Raw_Data!C732&amp;". "&amp;Raw_Data!D732)</f>
        <v>U. Churchard</v>
      </c>
      <c r="H732" t="str">
        <f>IF(OR(Raw_Data!E732="M",Raw_Data!E732="Male"),"Male",IF(OR(Raw_Data!E732="F",Raw_Data!E732="Female"),"Female","Not Confirmed"))</f>
        <v>Male</v>
      </c>
      <c r="I732">
        <f>Raw_Data!F732</f>
        <v>20</v>
      </c>
      <c r="J732" t="str">
        <f>FLOOR(Raw_Data!F732,10)&amp;"-"&amp;FLOOR(Raw_Data!F732,10)+9</f>
        <v>20-29</v>
      </c>
      <c r="K732" t="str">
        <f>Raw_Data!G732</f>
        <v>White</v>
      </c>
      <c r="L732" t="str">
        <f>Raw_Data!H732</f>
        <v>Orthopedics</v>
      </c>
      <c r="M732" t="str">
        <f>IF(Raw_Data!I732=TRUE,"Admitted","Not Admitted")</f>
        <v>Not Admitted</v>
      </c>
      <c r="N732" t="str">
        <f>IF(Raw_Data!J732="","Not Rated",Raw_Data!J732)</f>
        <v>Not Rated</v>
      </c>
      <c r="O732">
        <f>Raw_Data!K732</f>
        <v>28</v>
      </c>
      <c r="P732" t="str">
        <f>IF(Raw_Data!K732&lt;=30,"Within Time","Delayed")</f>
        <v>Within Time</v>
      </c>
    </row>
    <row r="733" spans="1:16" x14ac:dyDescent="0.35">
      <c r="A733" t="str">
        <f>Raw_Data!A733</f>
        <v>661-23-3308</v>
      </c>
      <c r="B733" s="2">
        <f>Raw_Data!B733</f>
        <v>45063.776388888888</v>
      </c>
      <c r="C733">
        <f>HOUR(Raw_Data!B733)</f>
        <v>18</v>
      </c>
      <c r="D733" t="str">
        <f>TEXT(Raw_Data!B733,"mmm")</f>
        <v>May</v>
      </c>
      <c r="E733">
        <f>YEAR(Raw_Data!B733)</f>
        <v>2023</v>
      </c>
      <c r="F733" t="str">
        <f>TEXT(Raw_Data!B733,"mmm-yy")</f>
        <v>May-23</v>
      </c>
      <c r="G733" t="str">
        <f>PROPER(Raw_Data!C733&amp;". "&amp;Raw_Data!D733)</f>
        <v>Y. Vickery</v>
      </c>
      <c r="H733" t="str">
        <f>IF(OR(Raw_Data!E733="M",Raw_Data!E733="Male"),"Male",IF(OR(Raw_Data!E733="F",Raw_Data!E733="Female"),"Female","Not Confirmed"))</f>
        <v>Male</v>
      </c>
      <c r="I733">
        <f>Raw_Data!F733</f>
        <v>33</v>
      </c>
      <c r="J733" t="str">
        <f>FLOOR(Raw_Data!F733,10)&amp;"-"&amp;FLOOR(Raw_Data!F733,10)+9</f>
        <v>30-39</v>
      </c>
      <c r="K733" t="str">
        <f>Raw_Data!G733</f>
        <v>Asian</v>
      </c>
      <c r="L733" t="str">
        <f>Raw_Data!H733</f>
        <v>None</v>
      </c>
      <c r="M733" t="str">
        <f>IF(Raw_Data!I733=TRUE,"Admitted","Not Admitted")</f>
        <v>Admitted</v>
      </c>
      <c r="N733" t="str">
        <f>IF(Raw_Data!J733="","Not Rated",Raw_Data!J733)</f>
        <v>Not Rated</v>
      </c>
      <c r="O733">
        <f>Raw_Data!K733</f>
        <v>28</v>
      </c>
      <c r="P733" t="str">
        <f>IF(Raw_Data!K733&lt;=30,"Within Time","Delayed")</f>
        <v>Within Time</v>
      </c>
    </row>
    <row r="734" spans="1:16" x14ac:dyDescent="0.35">
      <c r="A734" t="str">
        <f>Raw_Data!A734</f>
        <v>798-20-2204</v>
      </c>
      <c r="B734" s="2">
        <f>Raw_Data!B734</f>
        <v>45063.887499999997</v>
      </c>
      <c r="C734">
        <f>HOUR(Raw_Data!B734)</f>
        <v>21</v>
      </c>
      <c r="D734" t="str">
        <f>TEXT(Raw_Data!B734,"mmm")</f>
        <v>May</v>
      </c>
      <c r="E734">
        <f>YEAR(Raw_Data!B734)</f>
        <v>2023</v>
      </c>
      <c r="F734" t="str">
        <f>TEXT(Raw_Data!B734,"mmm-yy")</f>
        <v>May-23</v>
      </c>
      <c r="G734" t="str">
        <f>PROPER(Raw_Data!C734&amp;". "&amp;Raw_Data!D734)</f>
        <v>P. Merriweather</v>
      </c>
      <c r="H734" t="str">
        <f>IF(OR(Raw_Data!E734="M",Raw_Data!E734="Male"),"Male",IF(OR(Raw_Data!E734="F",Raw_Data!E734="Female"),"Female","Not Confirmed"))</f>
        <v>Female</v>
      </c>
      <c r="I734">
        <f>Raw_Data!F734</f>
        <v>59</v>
      </c>
      <c r="J734" t="str">
        <f>FLOOR(Raw_Data!F734,10)&amp;"-"&amp;FLOOR(Raw_Data!F734,10)+9</f>
        <v>50-59</v>
      </c>
      <c r="K734" t="str">
        <f>Raw_Data!G734</f>
        <v>White</v>
      </c>
      <c r="L734" t="str">
        <f>Raw_Data!H734</f>
        <v>General Practice</v>
      </c>
      <c r="M734" t="str">
        <f>IF(Raw_Data!I734=TRUE,"Admitted","Not Admitted")</f>
        <v>Admitted</v>
      </c>
      <c r="N734" t="str">
        <f>IF(Raw_Data!J734="","Not Rated",Raw_Data!J734)</f>
        <v>Not Rated</v>
      </c>
      <c r="O734">
        <f>Raw_Data!K734</f>
        <v>35</v>
      </c>
      <c r="P734" t="str">
        <f>IF(Raw_Data!K734&lt;=30,"Within Time","Delayed")</f>
        <v>Delayed</v>
      </c>
    </row>
    <row r="735" spans="1:16" x14ac:dyDescent="0.35">
      <c r="A735" t="str">
        <f>Raw_Data!A735</f>
        <v>319-89-4985</v>
      </c>
      <c r="B735" s="2">
        <f>Raw_Data!B735</f>
        <v>45063.921527777777</v>
      </c>
      <c r="C735">
        <f>HOUR(Raw_Data!B735)</f>
        <v>22</v>
      </c>
      <c r="D735" t="str">
        <f>TEXT(Raw_Data!B735,"mmm")</f>
        <v>May</v>
      </c>
      <c r="E735">
        <f>YEAR(Raw_Data!B735)</f>
        <v>2023</v>
      </c>
      <c r="F735" t="str">
        <f>TEXT(Raw_Data!B735,"mmm-yy")</f>
        <v>May-23</v>
      </c>
      <c r="G735" t="str">
        <f>PROPER(Raw_Data!C735&amp;". "&amp;Raw_Data!D735)</f>
        <v>G. Birtwhistle</v>
      </c>
      <c r="H735" t="str">
        <f>IF(OR(Raw_Data!E735="M",Raw_Data!E735="Male"),"Male",IF(OR(Raw_Data!E735="F",Raw_Data!E735="Female"),"Female","Not Confirmed"))</f>
        <v>Male</v>
      </c>
      <c r="I735">
        <f>Raw_Data!F735</f>
        <v>57</v>
      </c>
      <c r="J735" t="str">
        <f>FLOOR(Raw_Data!F735,10)&amp;"-"&amp;FLOOR(Raw_Data!F735,10)+9</f>
        <v>50-59</v>
      </c>
      <c r="K735" t="str">
        <f>Raw_Data!G735</f>
        <v>White</v>
      </c>
      <c r="L735" t="str">
        <f>Raw_Data!H735</f>
        <v>None</v>
      </c>
      <c r="M735" t="str">
        <f>IF(Raw_Data!I735=TRUE,"Admitted","Not Admitted")</f>
        <v>Not Admitted</v>
      </c>
      <c r="N735" t="str">
        <f>IF(Raw_Data!J735="","Not Rated",Raw_Data!J735)</f>
        <v>Not Rated</v>
      </c>
      <c r="O735">
        <f>Raw_Data!K735</f>
        <v>36</v>
      </c>
      <c r="P735" t="str">
        <f>IF(Raw_Data!K735&lt;=30,"Within Time","Delayed")</f>
        <v>Delayed</v>
      </c>
    </row>
    <row r="736" spans="1:16" x14ac:dyDescent="0.35">
      <c r="A736" t="str">
        <f>Raw_Data!A736</f>
        <v>233-25-1054</v>
      </c>
      <c r="B736" s="2">
        <f>Raw_Data!B736</f>
        <v>45064.002083333333</v>
      </c>
      <c r="C736">
        <f>HOUR(Raw_Data!B736)</f>
        <v>0</v>
      </c>
      <c r="D736" t="str">
        <f>TEXT(Raw_Data!B736,"mmm")</f>
        <v>May</v>
      </c>
      <c r="E736">
        <f>YEAR(Raw_Data!B736)</f>
        <v>2023</v>
      </c>
      <c r="F736" t="str">
        <f>TEXT(Raw_Data!B736,"mmm-yy")</f>
        <v>May-23</v>
      </c>
      <c r="G736" t="str">
        <f>PROPER(Raw_Data!C736&amp;". "&amp;Raw_Data!D736)</f>
        <v>W. Pemberton</v>
      </c>
      <c r="H736" t="str">
        <f>IF(OR(Raw_Data!E736="M",Raw_Data!E736="Male"),"Male",IF(OR(Raw_Data!E736="F",Raw_Data!E736="Female"),"Female","Not Confirmed"))</f>
        <v>Male</v>
      </c>
      <c r="I736">
        <f>Raw_Data!F736</f>
        <v>75</v>
      </c>
      <c r="J736" t="str">
        <f>FLOOR(Raw_Data!F736,10)&amp;"-"&amp;FLOOR(Raw_Data!F736,10)+9</f>
        <v>70-79</v>
      </c>
      <c r="K736" t="str">
        <f>Raw_Data!G736</f>
        <v>Two or More Races</v>
      </c>
      <c r="L736" t="str">
        <f>Raw_Data!H736</f>
        <v>Orthopedics</v>
      </c>
      <c r="M736" t="str">
        <f>IF(Raw_Data!I736=TRUE,"Admitted","Not Admitted")</f>
        <v>Admitted</v>
      </c>
      <c r="N736">
        <f>IF(Raw_Data!J736="","Not Rated",Raw_Data!J736)</f>
        <v>0</v>
      </c>
      <c r="O736">
        <f>Raw_Data!K736</f>
        <v>13</v>
      </c>
      <c r="P736" t="str">
        <f>IF(Raw_Data!K736&lt;=30,"Within Time","Delayed")</f>
        <v>Within Time</v>
      </c>
    </row>
    <row r="737" spans="1:16" x14ac:dyDescent="0.35">
      <c r="A737" t="str">
        <f>Raw_Data!A737</f>
        <v>564-64-6993</v>
      </c>
      <c r="B737" s="2">
        <f>Raw_Data!B737</f>
        <v>45064.036805555559</v>
      </c>
      <c r="C737">
        <f>HOUR(Raw_Data!B737)</f>
        <v>0</v>
      </c>
      <c r="D737" t="str">
        <f>TEXT(Raw_Data!B737,"mmm")</f>
        <v>May</v>
      </c>
      <c r="E737">
        <f>YEAR(Raw_Data!B737)</f>
        <v>2023</v>
      </c>
      <c r="F737" t="str">
        <f>TEXT(Raw_Data!B737,"mmm-yy")</f>
        <v>May-23</v>
      </c>
      <c r="G737" t="str">
        <f>PROPER(Raw_Data!C737&amp;". "&amp;Raw_Data!D737)</f>
        <v>P. Dunmore</v>
      </c>
      <c r="H737" t="str">
        <f>IF(OR(Raw_Data!E737="M",Raw_Data!E737="Male"),"Male",IF(OR(Raw_Data!E737="F",Raw_Data!E737="Female"),"Female","Not Confirmed"))</f>
        <v>Male</v>
      </c>
      <c r="I737">
        <f>Raw_Data!F737</f>
        <v>64</v>
      </c>
      <c r="J737" t="str">
        <f>FLOOR(Raw_Data!F737,10)&amp;"-"&amp;FLOOR(Raw_Data!F737,10)+9</f>
        <v>60-69</v>
      </c>
      <c r="K737" t="str">
        <f>Raw_Data!G737</f>
        <v>Unknown</v>
      </c>
      <c r="L737" t="str">
        <f>Raw_Data!H737</f>
        <v>None</v>
      </c>
      <c r="M737" t="str">
        <f>IF(Raw_Data!I737=TRUE,"Admitted","Not Admitted")</f>
        <v>Admitted</v>
      </c>
      <c r="N737" t="str">
        <f>IF(Raw_Data!J737="","Not Rated",Raw_Data!J737)</f>
        <v>Not Rated</v>
      </c>
      <c r="O737">
        <f>Raw_Data!K737</f>
        <v>18</v>
      </c>
      <c r="P737" t="str">
        <f>IF(Raw_Data!K737&lt;=30,"Within Time","Delayed")</f>
        <v>Within Time</v>
      </c>
    </row>
    <row r="738" spans="1:16" x14ac:dyDescent="0.35">
      <c r="A738" t="str">
        <f>Raw_Data!A738</f>
        <v>704-23-3764</v>
      </c>
      <c r="B738" s="2">
        <f>Raw_Data!B738</f>
        <v>45064.120138888888</v>
      </c>
      <c r="C738">
        <f>HOUR(Raw_Data!B738)</f>
        <v>2</v>
      </c>
      <c r="D738" t="str">
        <f>TEXT(Raw_Data!B738,"mmm")</f>
        <v>May</v>
      </c>
      <c r="E738">
        <f>YEAR(Raw_Data!B738)</f>
        <v>2023</v>
      </c>
      <c r="F738" t="str">
        <f>TEXT(Raw_Data!B738,"mmm-yy")</f>
        <v>May-23</v>
      </c>
      <c r="G738" t="str">
        <f>PROPER(Raw_Data!C738&amp;". "&amp;Raw_Data!D738)</f>
        <v>L. Kingsley</v>
      </c>
      <c r="H738" t="str">
        <f>IF(OR(Raw_Data!E738="M",Raw_Data!E738="Male"),"Male",IF(OR(Raw_Data!E738="F",Raw_Data!E738="Female"),"Female","Not Confirmed"))</f>
        <v>Male</v>
      </c>
      <c r="I738">
        <f>Raw_Data!F738</f>
        <v>77</v>
      </c>
      <c r="J738" t="str">
        <f>FLOOR(Raw_Data!F738,10)&amp;"-"&amp;FLOOR(Raw_Data!F738,10)+9</f>
        <v>70-79</v>
      </c>
      <c r="K738" t="str">
        <f>Raw_Data!G738</f>
        <v>Native American/Alaska Native</v>
      </c>
      <c r="L738" t="str">
        <f>Raw_Data!H738</f>
        <v>None</v>
      </c>
      <c r="M738" t="str">
        <f>IF(Raw_Data!I738=TRUE,"Admitted","Not Admitted")</f>
        <v>Admitted</v>
      </c>
      <c r="N738" t="str">
        <f>IF(Raw_Data!J738="","Not Rated",Raw_Data!J738)</f>
        <v>Not Rated</v>
      </c>
      <c r="O738">
        <f>Raw_Data!K738</f>
        <v>41</v>
      </c>
      <c r="P738" t="str">
        <f>IF(Raw_Data!K738&lt;=30,"Within Time","Delayed")</f>
        <v>Delayed</v>
      </c>
    </row>
    <row r="739" spans="1:16" x14ac:dyDescent="0.35">
      <c r="A739" t="str">
        <f>Raw_Data!A739</f>
        <v>542-54-5740</v>
      </c>
      <c r="B739" s="2">
        <f>Raw_Data!B739</f>
        <v>45064.135416666657</v>
      </c>
      <c r="C739">
        <f>HOUR(Raw_Data!B739)</f>
        <v>3</v>
      </c>
      <c r="D739" t="str">
        <f>TEXT(Raw_Data!B739,"mmm")</f>
        <v>May</v>
      </c>
      <c r="E739">
        <f>YEAR(Raw_Data!B739)</f>
        <v>2023</v>
      </c>
      <c r="F739" t="str">
        <f>TEXT(Raw_Data!B739,"mmm-yy")</f>
        <v>May-23</v>
      </c>
      <c r="G739" t="str">
        <f>PROPER(Raw_Data!C739&amp;". "&amp;Raw_Data!D739)</f>
        <v>N. Lockwood</v>
      </c>
      <c r="H739" t="str">
        <f>IF(OR(Raw_Data!E739="M",Raw_Data!E739="Male"),"Male",IF(OR(Raw_Data!E739="F",Raw_Data!E739="Female"),"Female","Not Confirmed"))</f>
        <v>Female</v>
      </c>
      <c r="I739">
        <f>Raw_Data!F739</f>
        <v>63</v>
      </c>
      <c r="J739" t="str">
        <f>FLOOR(Raw_Data!F739,10)&amp;"-"&amp;FLOOR(Raw_Data!F739,10)+9</f>
        <v>60-69</v>
      </c>
      <c r="K739" t="str">
        <f>Raw_Data!G739</f>
        <v>Unknown</v>
      </c>
      <c r="L739" t="str">
        <f>Raw_Data!H739</f>
        <v>None</v>
      </c>
      <c r="M739" t="str">
        <f>IF(Raw_Data!I739=TRUE,"Admitted","Not Admitted")</f>
        <v>Not Admitted</v>
      </c>
      <c r="N739" t="str">
        <f>IF(Raw_Data!J739="","Not Rated",Raw_Data!J739)</f>
        <v>Not Rated</v>
      </c>
      <c r="O739">
        <f>Raw_Data!K739</f>
        <v>55</v>
      </c>
      <c r="P739" t="str">
        <f>IF(Raw_Data!K739&lt;=30,"Within Time","Delayed")</f>
        <v>Delayed</v>
      </c>
    </row>
    <row r="740" spans="1:16" x14ac:dyDescent="0.35">
      <c r="A740" t="str">
        <f>Raw_Data!A740</f>
        <v>101-10-6480</v>
      </c>
      <c r="B740" s="2">
        <f>Raw_Data!B740</f>
        <v>45064.229861111111</v>
      </c>
      <c r="C740">
        <f>HOUR(Raw_Data!B740)</f>
        <v>5</v>
      </c>
      <c r="D740" t="str">
        <f>TEXT(Raw_Data!B740,"mmm")</f>
        <v>May</v>
      </c>
      <c r="E740">
        <f>YEAR(Raw_Data!B740)</f>
        <v>2023</v>
      </c>
      <c r="F740" t="str">
        <f>TEXT(Raw_Data!B740,"mmm-yy")</f>
        <v>May-23</v>
      </c>
      <c r="G740" t="str">
        <f>PROPER(Raw_Data!C740&amp;". "&amp;Raw_Data!D740)</f>
        <v>F. Sheffield</v>
      </c>
      <c r="H740" t="str">
        <f>IF(OR(Raw_Data!E740="M",Raw_Data!E740="Male"),"Male",IF(OR(Raw_Data!E740="F",Raw_Data!E740="Female"),"Female","Not Confirmed"))</f>
        <v>Female</v>
      </c>
      <c r="I740">
        <f>Raw_Data!F740</f>
        <v>54</v>
      </c>
      <c r="J740" t="str">
        <f>FLOOR(Raw_Data!F740,10)&amp;"-"&amp;FLOOR(Raw_Data!F740,10)+9</f>
        <v>50-59</v>
      </c>
      <c r="K740" t="str">
        <f>Raw_Data!G740</f>
        <v>Unknown</v>
      </c>
      <c r="L740" t="str">
        <f>Raw_Data!H740</f>
        <v>None</v>
      </c>
      <c r="M740" t="str">
        <f>IF(Raw_Data!I740=TRUE,"Admitted","Not Admitted")</f>
        <v>Not Admitted</v>
      </c>
      <c r="N740" t="str">
        <f>IF(Raw_Data!J740="","Not Rated",Raw_Data!J740)</f>
        <v>Not Rated</v>
      </c>
      <c r="O740">
        <f>Raw_Data!K740</f>
        <v>32</v>
      </c>
      <c r="P740" t="str">
        <f>IF(Raw_Data!K740&lt;=30,"Within Time","Delayed")</f>
        <v>Delayed</v>
      </c>
    </row>
    <row r="741" spans="1:16" x14ac:dyDescent="0.35">
      <c r="A741" t="str">
        <f>Raw_Data!A741</f>
        <v>230-27-7443</v>
      </c>
      <c r="B741" s="2">
        <f>Raw_Data!B741</f>
        <v>45064.239583333343</v>
      </c>
      <c r="C741">
        <f>HOUR(Raw_Data!B741)</f>
        <v>5</v>
      </c>
      <c r="D741" t="str">
        <f>TEXT(Raw_Data!B741,"mmm")</f>
        <v>May</v>
      </c>
      <c r="E741">
        <f>YEAR(Raw_Data!B741)</f>
        <v>2023</v>
      </c>
      <c r="F741" t="str">
        <f>TEXT(Raw_Data!B741,"mmm-yy")</f>
        <v>May-23</v>
      </c>
      <c r="G741" t="str">
        <f>PROPER(Raw_Data!C741&amp;". "&amp;Raw_Data!D741)</f>
        <v>M. Quickfall</v>
      </c>
      <c r="H741" t="str">
        <f>IF(OR(Raw_Data!E741="M",Raw_Data!E741="Male"),"Male",IF(OR(Raw_Data!E741="F",Raw_Data!E741="Female"),"Female","Not Confirmed"))</f>
        <v>Male</v>
      </c>
      <c r="I741">
        <f>Raw_Data!F741</f>
        <v>44</v>
      </c>
      <c r="J741" t="str">
        <f>FLOOR(Raw_Data!F741,10)&amp;"-"&amp;FLOOR(Raw_Data!F741,10)+9</f>
        <v>40-49</v>
      </c>
      <c r="K741" t="str">
        <f>Raw_Data!G741</f>
        <v>African American</v>
      </c>
      <c r="L741" t="str">
        <f>Raw_Data!H741</f>
        <v>None</v>
      </c>
      <c r="M741" t="str">
        <f>IF(Raw_Data!I741=TRUE,"Admitted","Not Admitted")</f>
        <v>Not Admitted</v>
      </c>
      <c r="N741" t="str">
        <f>IF(Raw_Data!J741="","Not Rated",Raw_Data!J741)</f>
        <v>Not Rated</v>
      </c>
      <c r="O741">
        <f>Raw_Data!K741</f>
        <v>49</v>
      </c>
      <c r="P741" t="str">
        <f>IF(Raw_Data!K741&lt;=30,"Within Time","Delayed")</f>
        <v>Delayed</v>
      </c>
    </row>
    <row r="742" spans="1:16" x14ac:dyDescent="0.35">
      <c r="A742" t="str">
        <f>Raw_Data!A742</f>
        <v>934-42-7457</v>
      </c>
      <c r="B742" s="2">
        <f>Raw_Data!B742</f>
        <v>45064.245138888888</v>
      </c>
      <c r="C742">
        <f>HOUR(Raw_Data!B742)</f>
        <v>5</v>
      </c>
      <c r="D742" t="str">
        <f>TEXT(Raw_Data!B742,"mmm")</f>
        <v>May</v>
      </c>
      <c r="E742">
        <f>YEAR(Raw_Data!B742)</f>
        <v>2023</v>
      </c>
      <c r="F742" t="str">
        <f>TEXT(Raw_Data!B742,"mmm-yy")</f>
        <v>May-23</v>
      </c>
      <c r="G742" t="str">
        <f>PROPER(Raw_Data!C742&amp;". "&amp;Raw_Data!D742)</f>
        <v>J. Crebo</v>
      </c>
      <c r="H742" t="str">
        <f>IF(OR(Raw_Data!E742="M",Raw_Data!E742="Male"),"Male",IF(OR(Raw_Data!E742="F",Raw_Data!E742="Female"),"Female","Not Confirmed"))</f>
        <v>Male</v>
      </c>
      <c r="I742">
        <f>Raw_Data!F742</f>
        <v>44</v>
      </c>
      <c r="J742" t="str">
        <f>FLOOR(Raw_Data!F742,10)&amp;"-"&amp;FLOOR(Raw_Data!F742,10)+9</f>
        <v>40-49</v>
      </c>
      <c r="K742" t="str">
        <f>Raw_Data!G742</f>
        <v>Unknown</v>
      </c>
      <c r="L742" t="str">
        <f>Raw_Data!H742</f>
        <v>None</v>
      </c>
      <c r="M742" t="str">
        <f>IF(Raw_Data!I742=TRUE,"Admitted","Not Admitted")</f>
        <v>Not Admitted</v>
      </c>
      <c r="N742" t="str">
        <f>IF(Raw_Data!J742="","Not Rated",Raw_Data!J742)</f>
        <v>Not Rated</v>
      </c>
      <c r="O742">
        <f>Raw_Data!K742</f>
        <v>26</v>
      </c>
      <c r="P742" t="str">
        <f>IF(Raw_Data!K742&lt;=30,"Within Time","Delayed")</f>
        <v>Within Time</v>
      </c>
    </row>
    <row r="743" spans="1:16" x14ac:dyDescent="0.35">
      <c r="A743" t="str">
        <f>Raw_Data!A743</f>
        <v>512-63-2007</v>
      </c>
      <c r="B743" s="2">
        <f>Raw_Data!B743</f>
        <v>45064.298611111109</v>
      </c>
      <c r="C743">
        <f>HOUR(Raw_Data!B743)</f>
        <v>7</v>
      </c>
      <c r="D743" t="str">
        <f>TEXT(Raw_Data!B743,"mmm")</f>
        <v>May</v>
      </c>
      <c r="E743">
        <f>YEAR(Raw_Data!B743)</f>
        <v>2023</v>
      </c>
      <c r="F743" t="str">
        <f>TEXT(Raw_Data!B743,"mmm-yy")</f>
        <v>May-23</v>
      </c>
      <c r="G743" t="str">
        <f>PROPER(Raw_Data!C743&amp;". "&amp;Raw_Data!D743)</f>
        <v>G. Bracegirdle</v>
      </c>
      <c r="H743" t="str">
        <f>IF(OR(Raw_Data!E743="M",Raw_Data!E743="Male"),"Male",IF(OR(Raw_Data!E743="F",Raw_Data!E743="Female"),"Female","Not Confirmed"))</f>
        <v>Male</v>
      </c>
      <c r="I743">
        <f>Raw_Data!F743</f>
        <v>35</v>
      </c>
      <c r="J743" t="str">
        <f>FLOOR(Raw_Data!F743,10)&amp;"-"&amp;FLOOR(Raw_Data!F743,10)+9</f>
        <v>30-39</v>
      </c>
      <c r="K743" t="str">
        <f>Raw_Data!G743</f>
        <v>White</v>
      </c>
      <c r="L743" t="str">
        <f>Raw_Data!H743</f>
        <v>None</v>
      </c>
      <c r="M743" t="str">
        <f>IF(Raw_Data!I743=TRUE,"Admitted","Not Admitted")</f>
        <v>Admitted</v>
      </c>
      <c r="N743">
        <f>IF(Raw_Data!J743="","Not Rated",Raw_Data!J743)</f>
        <v>8</v>
      </c>
      <c r="O743">
        <f>Raw_Data!K743</f>
        <v>36</v>
      </c>
      <c r="P743" t="str">
        <f>IF(Raw_Data!K743&lt;=30,"Within Time","Delayed")</f>
        <v>Delayed</v>
      </c>
    </row>
    <row r="744" spans="1:16" x14ac:dyDescent="0.35">
      <c r="A744" t="str">
        <f>Raw_Data!A744</f>
        <v>162-46-6154</v>
      </c>
      <c r="B744" s="2">
        <f>Raw_Data!B744</f>
        <v>45064.320138888892</v>
      </c>
      <c r="C744">
        <f>HOUR(Raw_Data!B744)</f>
        <v>7</v>
      </c>
      <c r="D744" t="str">
        <f>TEXT(Raw_Data!B744,"mmm")</f>
        <v>May</v>
      </c>
      <c r="E744">
        <f>YEAR(Raw_Data!B744)</f>
        <v>2023</v>
      </c>
      <c r="F744" t="str">
        <f>TEXT(Raw_Data!B744,"mmm-yy")</f>
        <v>May-23</v>
      </c>
      <c r="G744" t="str">
        <f>PROPER(Raw_Data!C744&amp;". "&amp;Raw_Data!D744)</f>
        <v>Z. Loxley</v>
      </c>
      <c r="H744" t="str">
        <f>IF(OR(Raw_Data!E744="M",Raw_Data!E744="Male"),"Male",IF(OR(Raw_Data!E744="F",Raw_Data!E744="Female"),"Female","Not Confirmed"))</f>
        <v>Female</v>
      </c>
      <c r="I744">
        <f>Raw_Data!F744</f>
        <v>46</v>
      </c>
      <c r="J744" t="str">
        <f>FLOOR(Raw_Data!F744,10)&amp;"-"&amp;FLOOR(Raw_Data!F744,10)+9</f>
        <v>40-49</v>
      </c>
      <c r="K744" t="str">
        <f>Raw_Data!G744</f>
        <v>Native American/Alaska Native</v>
      </c>
      <c r="L744" t="str">
        <f>Raw_Data!H744</f>
        <v>General Practice</v>
      </c>
      <c r="M744" t="str">
        <f>IF(Raw_Data!I744=TRUE,"Admitted","Not Admitted")</f>
        <v>Admitted</v>
      </c>
      <c r="N744" t="str">
        <f>IF(Raw_Data!J744="","Not Rated",Raw_Data!J744)</f>
        <v>Not Rated</v>
      </c>
      <c r="O744">
        <f>Raw_Data!K744</f>
        <v>53</v>
      </c>
      <c r="P744" t="str">
        <f>IF(Raw_Data!K744&lt;=30,"Within Time","Delayed")</f>
        <v>Delayed</v>
      </c>
    </row>
    <row r="745" spans="1:16" x14ac:dyDescent="0.35">
      <c r="A745" t="str">
        <f>Raw_Data!A745</f>
        <v>704-74-9564</v>
      </c>
      <c r="B745" s="2">
        <f>Raw_Data!B745</f>
        <v>45064.335416666669</v>
      </c>
      <c r="C745">
        <f>HOUR(Raw_Data!B745)</f>
        <v>8</v>
      </c>
      <c r="D745" t="str">
        <f>TEXT(Raw_Data!B745,"mmm")</f>
        <v>May</v>
      </c>
      <c r="E745">
        <f>YEAR(Raw_Data!B745)</f>
        <v>2023</v>
      </c>
      <c r="F745" t="str">
        <f>TEXT(Raw_Data!B745,"mmm-yy")</f>
        <v>May-23</v>
      </c>
      <c r="G745" t="str">
        <f>PROPER(Raw_Data!C745&amp;". "&amp;Raw_Data!D745)</f>
        <v>Q. Ainsworth</v>
      </c>
      <c r="H745" t="str">
        <f>IF(OR(Raw_Data!E745="M",Raw_Data!E745="Male"),"Male",IF(OR(Raw_Data!E745="F",Raw_Data!E745="Female"),"Female","Not Confirmed"))</f>
        <v>Male</v>
      </c>
      <c r="I745">
        <f>Raw_Data!F745</f>
        <v>61</v>
      </c>
      <c r="J745" t="str">
        <f>FLOOR(Raw_Data!F745,10)&amp;"-"&amp;FLOOR(Raw_Data!F745,10)+9</f>
        <v>60-69</v>
      </c>
      <c r="K745" t="str">
        <f>Raw_Data!G745</f>
        <v>African American</v>
      </c>
      <c r="L745" t="str">
        <f>Raw_Data!H745</f>
        <v>General Practice</v>
      </c>
      <c r="M745" t="str">
        <f>IF(Raw_Data!I745=TRUE,"Admitted","Not Admitted")</f>
        <v>Not Admitted</v>
      </c>
      <c r="N745">
        <f>IF(Raw_Data!J745="","Not Rated",Raw_Data!J745)</f>
        <v>3</v>
      </c>
      <c r="O745">
        <f>Raw_Data!K745</f>
        <v>23</v>
      </c>
      <c r="P745" t="str">
        <f>IF(Raw_Data!K745&lt;=30,"Within Time","Delayed")</f>
        <v>Within Time</v>
      </c>
    </row>
    <row r="746" spans="1:16" x14ac:dyDescent="0.35">
      <c r="A746" t="str">
        <f>Raw_Data!A746</f>
        <v>848-63-5609</v>
      </c>
      <c r="B746" s="2">
        <f>Raw_Data!B746</f>
        <v>45064.570833333331</v>
      </c>
      <c r="C746">
        <f>HOUR(Raw_Data!B746)</f>
        <v>13</v>
      </c>
      <c r="D746" t="str">
        <f>TEXT(Raw_Data!B746,"mmm")</f>
        <v>May</v>
      </c>
      <c r="E746">
        <f>YEAR(Raw_Data!B746)</f>
        <v>2023</v>
      </c>
      <c r="F746" t="str">
        <f>TEXT(Raw_Data!B746,"mmm-yy")</f>
        <v>May-23</v>
      </c>
      <c r="G746" t="str">
        <f>PROPER(Raw_Data!C746&amp;". "&amp;Raw_Data!D746)</f>
        <v>A. Merriweather</v>
      </c>
      <c r="H746" t="str">
        <f>IF(OR(Raw_Data!E746="M",Raw_Data!E746="Male"),"Male",IF(OR(Raw_Data!E746="F",Raw_Data!E746="Female"),"Female","Not Confirmed"))</f>
        <v>Male</v>
      </c>
      <c r="I746">
        <f>Raw_Data!F746</f>
        <v>40</v>
      </c>
      <c r="J746" t="str">
        <f>FLOOR(Raw_Data!F746,10)&amp;"-"&amp;FLOOR(Raw_Data!F746,10)+9</f>
        <v>40-49</v>
      </c>
      <c r="K746" t="str">
        <f>Raw_Data!G746</f>
        <v>White</v>
      </c>
      <c r="L746" t="str">
        <f>Raw_Data!H746</f>
        <v>General Practice</v>
      </c>
      <c r="M746" t="str">
        <f>IF(Raw_Data!I746=TRUE,"Admitted","Not Admitted")</f>
        <v>Not Admitted</v>
      </c>
      <c r="N746" t="str">
        <f>IF(Raw_Data!J746="","Not Rated",Raw_Data!J746)</f>
        <v>Not Rated</v>
      </c>
      <c r="O746">
        <f>Raw_Data!K746</f>
        <v>25</v>
      </c>
      <c r="P746" t="str">
        <f>IF(Raw_Data!K746&lt;=30,"Within Time","Delayed")</f>
        <v>Within Time</v>
      </c>
    </row>
    <row r="747" spans="1:16" x14ac:dyDescent="0.35">
      <c r="A747" t="str">
        <f>Raw_Data!A747</f>
        <v>788-97-3875</v>
      </c>
      <c r="B747" s="2">
        <f>Raw_Data!B747</f>
        <v>45064.59375</v>
      </c>
      <c r="C747">
        <f>HOUR(Raw_Data!B747)</f>
        <v>14</v>
      </c>
      <c r="D747" t="str">
        <f>TEXT(Raw_Data!B747,"mmm")</f>
        <v>May</v>
      </c>
      <c r="E747">
        <f>YEAR(Raw_Data!B747)</f>
        <v>2023</v>
      </c>
      <c r="F747" t="str">
        <f>TEXT(Raw_Data!B747,"mmm-yy")</f>
        <v>May-23</v>
      </c>
      <c r="G747" t="str">
        <f>PROPER(Raw_Data!C747&amp;". "&amp;Raw_Data!D747)</f>
        <v>S. Bannister</v>
      </c>
      <c r="H747" t="str">
        <f>IF(OR(Raw_Data!E747="M",Raw_Data!E747="Male"),"Male",IF(OR(Raw_Data!E747="F",Raw_Data!E747="Female"),"Female","Not Confirmed"))</f>
        <v>Female</v>
      </c>
      <c r="I747">
        <f>Raw_Data!F747</f>
        <v>17</v>
      </c>
      <c r="J747" t="str">
        <f>FLOOR(Raw_Data!F747,10)&amp;"-"&amp;FLOOR(Raw_Data!F747,10)+9</f>
        <v>10-19</v>
      </c>
      <c r="K747" t="str">
        <f>Raw_Data!G747</f>
        <v>White</v>
      </c>
      <c r="L747" t="str">
        <f>Raw_Data!H747</f>
        <v>None</v>
      </c>
      <c r="M747" t="str">
        <f>IF(Raw_Data!I747=TRUE,"Admitted","Not Admitted")</f>
        <v>Admitted</v>
      </c>
      <c r="N747" t="str">
        <f>IF(Raw_Data!J747="","Not Rated",Raw_Data!J747)</f>
        <v>Not Rated</v>
      </c>
      <c r="O747">
        <f>Raw_Data!K747</f>
        <v>60</v>
      </c>
      <c r="P747" t="str">
        <f>IF(Raw_Data!K747&lt;=30,"Within Time","Delayed")</f>
        <v>Delayed</v>
      </c>
    </row>
    <row r="748" spans="1:16" x14ac:dyDescent="0.35">
      <c r="A748" t="str">
        <f>Raw_Data!A748</f>
        <v>206-99-3971</v>
      </c>
      <c r="B748" s="2">
        <f>Raw_Data!B748</f>
        <v>45064.693055555559</v>
      </c>
      <c r="C748">
        <f>HOUR(Raw_Data!B748)</f>
        <v>16</v>
      </c>
      <c r="D748" t="str">
        <f>TEXT(Raw_Data!B748,"mmm")</f>
        <v>May</v>
      </c>
      <c r="E748">
        <f>YEAR(Raw_Data!B748)</f>
        <v>2023</v>
      </c>
      <c r="F748" t="str">
        <f>TEXT(Raw_Data!B748,"mmm-yy")</f>
        <v>May-23</v>
      </c>
      <c r="G748" t="str">
        <f>PROPER(Raw_Data!C748&amp;". "&amp;Raw_Data!D748)</f>
        <v>V. Bannister</v>
      </c>
      <c r="H748" t="str">
        <f>IF(OR(Raw_Data!E748="M",Raw_Data!E748="Male"),"Male",IF(OR(Raw_Data!E748="F",Raw_Data!E748="Female"),"Female","Not Confirmed"))</f>
        <v>Male</v>
      </c>
      <c r="I748">
        <f>Raw_Data!F748</f>
        <v>7</v>
      </c>
      <c r="J748" t="str">
        <f>FLOOR(Raw_Data!F748,10)&amp;"-"&amp;FLOOR(Raw_Data!F748,10)+9</f>
        <v>0-9</v>
      </c>
      <c r="K748" t="str">
        <f>Raw_Data!G748</f>
        <v>Asian</v>
      </c>
      <c r="L748" t="str">
        <f>Raw_Data!H748</f>
        <v>General Practice</v>
      </c>
      <c r="M748" t="str">
        <f>IF(Raw_Data!I748=TRUE,"Admitted","Not Admitted")</f>
        <v>Admitted</v>
      </c>
      <c r="N748" t="str">
        <f>IF(Raw_Data!J748="","Not Rated",Raw_Data!J748)</f>
        <v>Not Rated</v>
      </c>
      <c r="O748">
        <f>Raw_Data!K748</f>
        <v>13</v>
      </c>
      <c r="P748" t="str">
        <f>IF(Raw_Data!K748&lt;=30,"Within Time","Delayed")</f>
        <v>Within Time</v>
      </c>
    </row>
    <row r="749" spans="1:16" x14ac:dyDescent="0.35">
      <c r="A749" t="str">
        <f>Raw_Data!A749</f>
        <v>963-60-1031</v>
      </c>
      <c r="B749" s="2">
        <f>Raw_Data!B749</f>
        <v>45064.794444444437</v>
      </c>
      <c r="C749">
        <f>HOUR(Raw_Data!B749)</f>
        <v>19</v>
      </c>
      <c r="D749" t="str">
        <f>TEXT(Raw_Data!B749,"mmm")</f>
        <v>May</v>
      </c>
      <c r="E749">
        <f>YEAR(Raw_Data!B749)</f>
        <v>2023</v>
      </c>
      <c r="F749" t="str">
        <f>TEXT(Raw_Data!B749,"mmm-yy")</f>
        <v>May-23</v>
      </c>
      <c r="G749" t="str">
        <f>PROPER(Raw_Data!C749&amp;". "&amp;Raw_Data!D749)</f>
        <v>A. Wadsworth</v>
      </c>
      <c r="H749" t="str">
        <f>IF(OR(Raw_Data!E749="M",Raw_Data!E749="Male"),"Male",IF(OR(Raw_Data!E749="F",Raw_Data!E749="Female"),"Female","Not Confirmed"))</f>
        <v>Male</v>
      </c>
      <c r="I749">
        <f>Raw_Data!F749</f>
        <v>16</v>
      </c>
      <c r="J749" t="str">
        <f>FLOOR(Raw_Data!F749,10)&amp;"-"&amp;FLOOR(Raw_Data!F749,10)+9</f>
        <v>10-19</v>
      </c>
      <c r="K749" t="str">
        <f>Raw_Data!G749</f>
        <v>White</v>
      </c>
      <c r="L749" t="str">
        <f>Raw_Data!H749</f>
        <v>None</v>
      </c>
      <c r="M749" t="str">
        <f>IF(Raw_Data!I749=TRUE,"Admitted","Not Admitted")</f>
        <v>Not Admitted</v>
      </c>
      <c r="N749" t="str">
        <f>IF(Raw_Data!J749="","Not Rated",Raw_Data!J749)</f>
        <v>Not Rated</v>
      </c>
      <c r="O749">
        <f>Raw_Data!K749</f>
        <v>29</v>
      </c>
      <c r="P749" t="str">
        <f>IF(Raw_Data!K749&lt;=30,"Within Time","Delayed")</f>
        <v>Within Time</v>
      </c>
    </row>
    <row r="750" spans="1:16" x14ac:dyDescent="0.35">
      <c r="A750" t="str">
        <f>Raw_Data!A750</f>
        <v>717-52-2735</v>
      </c>
      <c r="B750" s="2">
        <f>Raw_Data!B750</f>
        <v>45064.820138888892</v>
      </c>
      <c r="C750">
        <f>HOUR(Raw_Data!B750)</f>
        <v>19</v>
      </c>
      <c r="D750" t="str">
        <f>TEXT(Raw_Data!B750,"mmm")</f>
        <v>May</v>
      </c>
      <c r="E750">
        <f>YEAR(Raw_Data!B750)</f>
        <v>2023</v>
      </c>
      <c r="F750" t="str">
        <f>TEXT(Raw_Data!B750,"mmm-yy")</f>
        <v>May-23</v>
      </c>
      <c r="G750" t="str">
        <f>PROPER(Raw_Data!C750&amp;". "&amp;Raw_Data!D750)</f>
        <v>Q. Goudie</v>
      </c>
      <c r="H750" t="str">
        <f>IF(OR(Raw_Data!E750="M",Raw_Data!E750="Male"),"Male",IF(OR(Raw_Data!E750="F",Raw_Data!E750="Female"),"Female","Not Confirmed"))</f>
        <v>Female</v>
      </c>
      <c r="I750">
        <f>Raw_Data!F750</f>
        <v>16</v>
      </c>
      <c r="J750" t="str">
        <f>FLOOR(Raw_Data!F750,10)&amp;"-"&amp;FLOOR(Raw_Data!F750,10)+9</f>
        <v>10-19</v>
      </c>
      <c r="K750" t="str">
        <f>Raw_Data!G750</f>
        <v>White</v>
      </c>
      <c r="L750" t="str">
        <f>Raw_Data!H750</f>
        <v>General Practice</v>
      </c>
      <c r="M750" t="str">
        <f>IF(Raw_Data!I750=TRUE,"Admitted","Not Admitted")</f>
        <v>Not Admitted</v>
      </c>
      <c r="N750" t="str">
        <f>IF(Raw_Data!J750="","Not Rated",Raw_Data!J750)</f>
        <v>Not Rated</v>
      </c>
      <c r="O750">
        <f>Raw_Data!K750</f>
        <v>49</v>
      </c>
      <c r="P750" t="str">
        <f>IF(Raw_Data!K750&lt;=30,"Within Time","Delayed")</f>
        <v>Delayed</v>
      </c>
    </row>
    <row r="751" spans="1:16" x14ac:dyDescent="0.35">
      <c r="A751" t="str">
        <f>Raw_Data!A751</f>
        <v>893-38-6164</v>
      </c>
      <c r="B751" s="2">
        <f>Raw_Data!B751</f>
        <v>45064.832638888889</v>
      </c>
      <c r="C751">
        <f>HOUR(Raw_Data!B751)</f>
        <v>19</v>
      </c>
      <c r="D751" t="str">
        <f>TEXT(Raw_Data!B751,"mmm")</f>
        <v>May</v>
      </c>
      <c r="E751">
        <f>YEAR(Raw_Data!B751)</f>
        <v>2023</v>
      </c>
      <c r="F751" t="str">
        <f>TEXT(Raw_Data!B751,"mmm-yy")</f>
        <v>May-23</v>
      </c>
      <c r="G751" t="str">
        <f>PROPER(Raw_Data!C751&amp;". "&amp;Raw_Data!D751)</f>
        <v>A. Verity</v>
      </c>
      <c r="H751" t="str">
        <f>IF(OR(Raw_Data!E751="M",Raw_Data!E751="Male"),"Male",IF(OR(Raw_Data!E751="F",Raw_Data!E751="Female"),"Female","Not Confirmed"))</f>
        <v>Male</v>
      </c>
      <c r="I751">
        <f>Raw_Data!F751</f>
        <v>10</v>
      </c>
      <c r="J751" t="str">
        <f>FLOOR(Raw_Data!F751,10)&amp;"-"&amp;FLOOR(Raw_Data!F751,10)+9</f>
        <v>10-19</v>
      </c>
      <c r="K751" t="str">
        <f>Raw_Data!G751</f>
        <v>Pacific Islander</v>
      </c>
      <c r="L751" t="str">
        <f>Raw_Data!H751</f>
        <v>General Practice</v>
      </c>
      <c r="M751" t="str">
        <f>IF(Raw_Data!I751=TRUE,"Admitted","Not Admitted")</f>
        <v>Not Admitted</v>
      </c>
      <c r="N751" t="str">
        <f>IF(Raw_Data!J751="","Not Rated",Raw_Data!J751)</f>
        <v>Not Rated</v>
      </c>
      <c r="O751">
        <f>Raw_Data!K751</f>
        <v>54</v>
      </c>
      <c r="P751" t="str">
        <f>IF(Raw_Data!K751&lt;=30,"Within Time","Delayed")</f>
        <v>Delayed</v>
      </c>
    </row>
    <row r="752" spans="1:16" x14ac:dyDescent="0.35">
      <c r="A752" t="str">
        <f>Raw_Data!A752</f>
        <v>900-13-9117</v>
      </c>
      <c r="B752" s="2">
        <f>Raw_Data!B752</f>
        <v>45064.841666666667</v>
      </c>
      <c r="C752">
        <f>HOUR(Raw_Data!B752)</f>
        <v>20</v>
      </c>
      <c r="D752" t="str">
        <f>TEXT(Raw_Data!B752,"mmm")</f>
        <v>May</v>
      </c>
      <c r="E752">
        <f>YEAR(Raw_Data!B752)</f>
        <v>2023</v>
      </c>
      <c r="F752" t="str">
        <f>TEXT(Raw_Data!B752,"mmm-yy")</f>
        <v>May-23</v>
      </c>
      <c r="G752" t="str">
        <f>PROPER(Raw_Data!C752&amp;". "&amp;Raw_Data!D752)</f>
        <v>I. Perrat</v>
      </c>
      <c r="H752" t="str">
        <f>IF(OR(Raw_Data!E752="M",Raw_Data!E752="Male"),"Male",IF(OR(Raw_Data!E752="F",Raw_Data!E752="Female"),"Female","Not Confirmed"))</f>
        <v>Female</v>
      </c>
      <c r="I752">
        <f>Raw_Data!F752</f>
        <v>26</v>
      </c>
      <c r="J752" t="str">
        <f>FLOOR(Raw_Data!F752,10)&amp;"-"&amp;FLOOR(Raw_Data!F752,10)+9</f>
        <v>20-29</v>
      </c>
      <c r="K752" t="str">
        <f>Raw_Data!G752</f>
        <v>White</v>
      </c>
      <c r="L752" t="str">
        <f>Raw_Data!H752</f>
        <v>None</v>
      </c>
      <c r="M752" t="str">
        <f>IF(Raw_Data!I752=TRUE,"Admitted","Not Admitted")</f>
        <v>Admitted</v>
      </c>
      <c r="N752">
        <f>IF(Raw_Data!J752="","Not Rated",Raw_Data!J752)</f>
        <v>6</v>
      </c>
      <c r="O752">
        <f>Raw_Data!K752</f>
        <v>31</v>
      </c>
      <c r="P752" t="str">
        <f>IF(Raw_Data!K752&lt;=30,"Within Time","Delayed")</f>
        <v>Delayed</v>
      </c>
    </row>
    <row r="753" spans="1:16" x14ac:dyDescent="0.35">
      <c r="A753" t="str">
        <f>Raw_Data!A753</f>
        <v>367-37-7844</v>
      </c>
      <c r="B753" s="2">
        <f>Raw_Data!B753</f>
        <v>45064.9375</v>
      </c>
      <c r="C753">
        <f>HOUR(Raw_Data!B753)</f>
        <v>22</v>
      </c>
      <c r="D753" t="str">
        <f>TEXT(Raw_Data!B753,"mmm")</f>
        <v>May</v>
      </c>
      <c r="E753">
        <f>YEAR(Raw_Data!B753)</f>
        <v>2023</v>
      </c>
      <c r="F753" t="str">
        <f>TEXT(Raw_Data!B753,"mmm-yy")</f>
        <v>May-23</v>
      </c>
      <c r="G753" t="str">
        <f>PROPER(Raw_Data!C753&amp;". "&amp;Raw_Data!D753)</f>
        <v>M. Perrat</v>
      </c>
      <c r="H753" t="str">
        <f>IF(OR(Raw_Data!E753="M",Raw_Data!E753="Male"),"Male",IF(OR(Raw_Data!E753="F",Raw_Data!E753="Female"),"Female","Not Confirmed"))</f>
        <v>Male</v>
      </c>
      <c r="I753">
        <f>Raw_Data!F753</f>
        <v>24</v>
      </c>
      <c r="J753" t="str">
        <f>FLOOR(Raw_Data!F753,10)&amp;"-"&amp;FLOOR(Raw_Data!F753,10)+9</f>
        <v>20-29</v>
      </c>
      <c r="K753" t="str">
        <f>Raw_Data!G753</f>
        <v>Asian</v>
      </c>
      <c r="L753" t="str">
        <f>Raw_Data!H753</f>
        <v>General Practice</v>
      </c>
      <c r="M753" t="str">
        <f>IF(Raw_Data!I753=TRUE,"Admitted","Not Admitted")</f>
        <v>Not Admitted</v>
      </c>
      <c r="N753" t="str">
        <f>IF(Raw_Data!J753="","Not Rated",Raw_Data!J753)</f>
        <v>Not Rated</v>
      </c>
      <c r="O753">
        <f>Raw_Data!K753</f>
        <v>38</v>
      </c>
      <c r="P753" t="str">
        <f>IF(Raw_Data!K753&lt;=30,"Within Time","Delayed")</f>
        <v>Delayed</v>
      </c>
    </row>
    <row r="754" spans="1:16" x14ac:dyDescent="0.35">
      <c r="A754" t="str">
        <f>Raw_Data!A754</f>
        <v>980-77-2797</v>
      </c>
      <c r="B754" s="2">
        <f>Raw_Data!B754</f>
        <v>45065.087500000001</v>
      </c>
      <c r="C754">
        <f>HOUR(Raw_Data!B754)</f>
        <v>2</v>
      </c>
      <c r="D754" t="str">
        <f>TEXT(Raw_Data!B754,"mmm")</f>
        <v>May</v>
      </c>
      <c r="E754">
        <f>YEAR(Raw_Data!B754)</f>
        <v>2023</v>
      </c>
      <c r="F754" t="str">
        <f>TEXT(Raw_Data!B754,"mmm-yy")</f>
        <v>May-23</v>
      </c>
      <c r="G754" t="str">
        <f>PROPER(Raw_Data!C754&amp;". "&amp;Raw_Data!D754)</f>
        <v>N. Honeysett</v>
      </c>
      <c r="H754" t="str">
        <f>IF(OR(Raw_Data!E754="M",Raw_Data!E754="Male"),"Male",IF(OR(Raw_Data!E754="F",Raw_Data!E754="Female"),"Female","Not Confirmed"))</f>
        <v>Female</v>
      </c>
      <c r="I754">
        <f>Raw_Data!F754</f>
        <v>26</v>
      </c>
      <c r="J754" t="str">
        <f>FLOOR(Raw_Data!F754,10)&amp;"-"&amp;FLOOR(Raw_Data!F754,10)+9</f>
        <v>20-29</v>
      </c>
      <c r="K754" t="str">
        <f>Raw_Data!G754</f>
        <v>Declined to Identify</v>
      </c>
      <c r="L754" t="str">
        <f>Raw_Data!H754</f>
        <v>General Practice</v>
      </c>
      <c r="M754" t="str">
        <f>IF(Raw_Data!I754=TRUE,"Admitted","Not Admitted")</f>
        <v>Not Admitted</v>
      </c>
      <c r="N754" t="str">
        <f>IF(Raw_Data!J754="","Not Rated",Raw_Data!J754)</f>
        <v>Not Rated</v>
      </c>
      <c r="O754">
        <f>Raw_Data!K754</f>
        <v>18</v>
      </c>
      <c r="P754" t="str">
        <f>IF(Raw_Data!K754&lt;=30,"Within Time","Delayed")</f>
        <v>Within Time</v>
      </c>
    </row>
    <row r="755" spans="1:16" x14ac:dyDescent="0.35">
      <c r="A755" t="str">
        <f>Raw_Data!A755</f>
        <v>580-40-4824</v>
      </c>
      <c r="B755" s="2">
        <f>Raw_Data!B755</f>
        <v>45065.135416666657</v>
      </c>
      <c r="C755">
        <f>HOUR(Raw_Data!B755)</f>
        <v>3</v>
      </c>
      <c r="D755" t="str">
        <f>TEXT(Raw_Data!B755,"mmm")</f>
        <v>May</v>
      </c>
      <c r="E755">
        <f>YEAR(Raw_Data!B755)</f>
        <v>2023</v>
      </c>
      <c r="F755" t="str">
        <f>TEXT(Raw_Data!B755,"mmm-yy")</f>
        <v>May-23</v>
      </c>
      <c r="G755" t="str">
        <f>PROPER(Raw_Data!C755&amp;". "&amp;Raw_Data!D755)</f>
        <v>I. Honeysett</v>
      </c>
      <c r="H755" t="str">
        <f>IF(OR(Raw_Data!E755="M",Raw_Data!E755="Male"),"Male",IF(OR(Raw_Data!E755="F",Raw_Data!E755="Female"),"Female","Not Confirmed"))</f>
        <v>Male</v>
      </c>
      <c r="I755">
        <f>Raw_Data!F755</f>
        <v>11</v>
      </c>
      <c r="J755" t="str">
        <f>FLOOR(Raw_Data!F755,10)&amp;"-"&amp;FLOOR(Raw_Data!F755,10)+9</f>
        <v>10-19</v>
      </c>
      <c r="K755" t="str">
        <f>Raw_Data!G755</f>
        <v>African American</v>
      </c>
      <c r="L755" t="str">
        <f>Raw_Data!H755</f>
        <v>None</v>
      </c>
      <c r="M755" t="str">
        <f>IF(Raw_Data!I755=TRUE,"Admitted","Not Admitted")</f>
        <v>Not Admitted</v>
      </c>
      <c r="N755">
        <f>IF(Raw_Data!J755="","Not Rated",Raw_Data!J755)</f>
        <v>5</v>
      </c>
      <c r="O755">
        <f>Raw_Data!K755</f>
        <v>15</v>
      </c>
      <c r="P755" t="str">
        <f>IF(Raw_Data!K755&lt;=30,"Within Time","Delayed")</f>
        <v>Within Time</v>
      </c>
    </row>
    <row r="756" spans="1:16" x14ac:dyDescent="0.35">
      <c r="A756" t="str">
        <f>Raw_Data!A756</f>
        <v>323-97-1378</v>
      </c>
      <c r="B756" s="2">
        <f>Raw_Data!B756</f>
        <v>45065.197222222218</v>
      </c>
      <c r="C756">
        <f>HOUR(Raw_Data!B756)</f>
        <v>4</v>
      </c>
      <c r="D756" t="str">
        <f>TEXT(Raw_Data!B756,"mmm")</f>
        <v>May</v>
      </c>
      <c r="E756">
        <f>YEAR(Raw_Data!B756)</f>
        <v>2023</v>
      </c>
      <c r="F756" t="str">
        <f>TEXT(Raw_Data!B756,"mmm-yy")</f>
        <v>May-23</v>
      </c>
      <c r="G756" t="str">
        <f>PROPER(Raw_Data!C756&amp;". "&amp;Raw_Data!D756)</f>
        <v>G. Kingsley</v>
      </c>
      <c r="H756" t="str">
        <f>IF(OR(Raw_Data!E756="M",Raw_Data!E756="Male"),"Male",IF(OR(Raw_Data!E756="F",Raw_Data!E756="Female"),"Female","Not Confirmed"))</f>
        <v>Female</v>
      </c>
      <c r="I756">
        <f>Raw_Data!F756</f>
        <v>44</v>
      </c>
      <c r="J756" t="str">
        <f>FLOOR(Raw_Data!F756,10)&amp;"-"&amp;FLOOR(Raw_Data!F756,10)+9</f>
        <v>40-49</v>
      </c>
      <c r="K756" t="str">
        <f>Raw_Data!G756</f>
        <v>Unknown</v>
      </c>
      <c r="L756" t="str">
        <f>Raw_Data!H756</f>
        <v>None</v>
      </c>
      <c r="M756" t="str">
        <f>IF(Raw_Data!I756=TRUE,"Admitted","Not Admitted")</f>
        <v>Not Admitted</v>
      </c>
      <c r="N756" t="str">
        <f>IF(Raw_Data!J756="","Not Rated",Raw_Data!J756)</f>
        <v>Not Rated</v>
      </c>
      <c r="O756">
        <f>Raw_Data!K756</f>
        <v>54</v>
      </c>
      <c r="P756" t="str">
        <f>IF(Raw_Data!K756&lt;=30,"Within Time","Delayed")</f>
        <v>Delayed</v>
      </c>
    </row>
    <row r="757" spans="1:16" x14ac:dyDescent="0.35">
      <c r="A757" t="str">
        <f>Raw_Data!A757</f>
        <v>943-13-1785</v>
      </c>
      <c r="B757" s="2">
        <f>Raw_Data!B757</f>
        <v>45065.22152777778</v>
      </c>
      <c r="C757">
        <f>HOUR(Raw_Data!B757)</f>
        <v>5</v>
      </c>
      <c r="D757" t="str">
        <f>TEXT(Raw_Data!B757,"mmm")</f>
        <v>May</v>
      </c>
      <c r="E757">
        <f>YEAR(Raw_Data!B757)</f>
        <v>2023</v>
      </c>
      <c r="F757" t="str">
        <f>TEXT(Raw_Data!B757,"mmm-yy")</f>
        <v>May-23</v>
      </c>
      <c r="G757" t="str">
        <f>PROPER(Raw_Data!C757&amp;". "&amp;Raw_Data!D757)</f>
        <v>M. Gwillim</v>
      </c>
      <c r="H757" t="str">
        <f>IF(OR(Raw_Data!E757="M",Raw_Data!E757="Male"),"Male",IF(OR(Raw_Data!E757="F",Raw_Data!E757="Female"),"Female","Not Confirmed"))</f>
        <v>Female</v>
      </c>
      <c r="I757">
        <f>Raw_Data!F757</f>
        <v>36</v>
      </c>
      <c r="J757" t="str">
        <f>FLOOR(Raw_Data!F757,10)&amp;"-"&amp;FLOOR(Raw_Data!F757,10)+9</f>
        <v>30-39</v>
      </c>
      <c r="K757" t="str">
        <f>Raw_Data!G757</f>
        <v>White</v>
      </c>
      <c r="L757" t="str">
        <f>Raw_Data!H757</f>
        <v>General Practice</v>
      </c>
      <c r="M757" t="str">
        <f>IF(Raw_Data!I757=TRUE,"Admitted","Not Admitted")</f>
        <v>Admitted</v>
      </c>
      <c r="N757" t="str">
        <f>IF(Raw_Data!J757="","Not Rated",Raw_Data!J757)</f>
        <v>Not Rated</v>
      </c>
      <c r="O757">
        <f>Raw_Data!K757</f>
        <v>13</v>
      </c>
      <c r="P757" t="str">
        <f>IF(Raw_Data!K757&lt;=30,"Within Time","Delayed")</f>
        <v>Within Time</v>
      </c>
    </row>
    <row r="758" spans="1:16" x14ac:dyDescent="0.35">
      <c r="A758" t="str">
        <f>Raw_Data!A758</f>
        <v>292-59-8848</v>
      </c>
      <c r="B758" s="2">
        <f>Raw_Data!B758</f>
        <v>45065.222916666673</v>
      </c>
      <c r="C758">
        <f>HOUR(Raw_Data!B758)</f>
        <v>5</v>
      </c>
      <c r="D758" t="str">
        <f>TEXT(Raw_Data!B758,"mmm")</f>
        <v>May</v>
      </c>
      <c r="E758">
        <f>YEAR(Raw_Data!B758)</f>
        <v>2023</v>
      </c>
      <c r="F758" t="str">
        <f>TEXT(Raw_Data!B758,"mmm-yy")</f>
        <v>May-23</v>
      </c>
      <c r="G758" t="str">
        <f>PROPER(Raw_Data!C758&amp;". "&amp;Raw_Data!D758)</f>
        <v>S. Bracegirdle</v>
      </c>
      <c r="H758" t="str">
        <f>IF(OR(Raw_Data!E758="M",Raw_Data!E758="Male"),"Male",IF(OR(Raw_Data!E758="F",Raw_Data!E758="Female"),"Female","Not Confirmed"))</f>
        <v>Male</v>
      </c>
      <c r="I758">
        <f>Raw_Data!F758</f>
        <v>41</v>
      </c>
      <c r="J758" t="str">
        <f>FLOOR(Raw_Data!F758,10)&amp;"-"&amp;FLOOR(Raw_Data!F758,10)+9</f>
        <v>40-49</v>
      </c>
      <c r="K758" t="str">
        <f>Raw_Data!G758</f>
        <v>White</v>
      </c>
      <c r="L758" t="str">
        <f>Raw_Data!H758</f>
        <v>Gastroenterology</v>
      </c>
      <c r="M758" t="str">
        <f>IF(Raw_Data!I758=TRUE,"Admitted","Not Admitted")</f>
        <v>Not Admitted</v>
      </c>
      <c r="N758">
        <f>IF(Raw_Data!J758="","Not Rated",Raw_Data!J758)</f>
        <v>6</v>
      </c>
      <c r="O758">
        <f>Raw_Data!K758</f>
        <v>23</v>
      </c>
      <c r="P758" t="str">
        <f>IF(Raw_Data!K758&lt;=30,"Within Time","Delayed")</f>
        <v>Within Time</v>
      </c>
    </row>
    <row r="759" spans="1:16" x14ac:dyDescent="0.35">
      <c r="A759" t="str">
        <f>Raw_Data!A759</f>
        <v>731-29-1005</v>
      </c>
      <c r="B759" s="2">
        <f>Raw_Data!B759</f>
        <v>45065.388194444437</v>
      </c>
      <c r="C759">
        <f>HOUR(Raw_Data!B759)</f>
        <v>9</v>
      </c>
      <c r="D759" t="str">
        <f>TEXT(Raw_Data!B759,"mmm")</f>
        <v>May</v>
      </c>
      <c r="E759">
        <f>YEAR(Raw_Data!B759)</f>
        <v>2023</v>
      </c>
      <c r="F759" t="str">
        <f>TEXT(Raw_Data!B759,"mmm-yy")</f>
        <v>May-23</v>
      </c>
      <c r="G759" t="str">
        <f>PROPER(Raw_Data!C759&amp;". "&amp;Raw_Data!D759)</f>
        <v>K. Perrat</v>
      </c>
      <c r="H759" t="str">
        <f>IF(OR(Raw_Data!E759="M",Raw_Data!E759="Male"),"Male",IF(OR(Raw_Data!E759="F",Raw_Data!E759="Female"),"Female","Not Confirmed"))</f>
        <v>Female</v>
      </c>
      <c r="I759">
        <f>Raw_Data!F759</f>
        <v>34</v>
      </c>
      <c r="J759" t="str">
        <f>FLOOR(Raw_Data!F759,10)&amp;"-"&amp;FLOOR(Raw_Data!F759,10)+9</f>
        <v>30-39</v>
      </c>
      <c r="K759" t="str">
        <f>Raw_Data!G759</f>
        <v>White</v>
      </c>
      <c r="L759" t="str">
        <f>Raw_Data!H759</f>
        <v>General Practice</v>
      </c>
      <c r="M759" t="str">
        <f>IF(Raw_Data!I759=TRUE,"Admitted","Not Admitted")</f>
        <v>Admitted</v>
      </c>
      <c r="N759" t="str">
        <f>IF(Raw_Data!J759="","Not Rated",Raw_Data!J759)</f>
        <v>Not Rated</v>
      </c>
      <c r="O759">
        <f>Raw_Data!K759</f>
        <v>60</v>
      </c>
      <c r="P759" t="str">
        <f>IF(Raw_Data!K759&lt;=30,"Within Time","Delayed")</f>
        <v>Delayed</v>
      </c>
    </row>
    <row r="760" spans="1:16" x14ac:dyDescent="0.35">
      <c r="A760" t="str">
        <f>Raw_Data!A760</f>
        <v>165-28-7089</v>
      </c>
      <c r="B760" s="2">
        <f>Raw_Data!B760</f>
        <v>45065.393750000003</v>
      </c>
      <c r="C760">
        <f>HOUR(Raw_Data!B760)</f>
        <v>9</v>
      </c>
      <c r="D760" t="str">
        <f>TEXT(Raw_Data!B760,"mmm")</f>
        <v>May</v>
      </c>
      <c r="E760">
        <f>YEAR(Raw_Data!B760)</f>
        <v>2023</v>
      </c>
      <c r="F760" t="str">
        <f>TEXT(Raw_Data!B760,"mmm-yy")</f>
        <v>May-23</v>
      </c>
      <c r="G760" t="str">
        <f>PROPER(Raw_Data!C760&amp;". "&amp;Raw_Data!D760)</f>
        <v>N. Carraway</v>
      </c>
      <c r="H760" t="str">
        <f>IF(OR(Raw_Data!E760="M",Raw_Data!E760="Male"),"Male",IF(OR(Raw_Data!E760="F",Raw_Data!E760="Female"),"Female","Not Confirmed"))</f>
        <v>Male</v>
      </c>
      <c r="I760">
        <f>Raw_Data!F760</f>
        <v>4</v>
      </c>
      <c r="J760" t="str">
        <f>FLOOR(Raw_Data!F760,10)&amp;"-"&amp;FLOOR(Raw_Data!F760,10)+9</f>
        <v>0-9</v>
      </c>
      <c r="K760" t="str">
        <f>Raw_Data!G760</f>
        <v>White</v>
      </c>
      <c r="L760" t="str">
        <f>Raw_Data!H760</f>
        <v>Physiotherapy</v>
      </c>
      <c r="M760" t="str">
        <f>IF(Raw_Data!I760=TRUE,"Admitted","Not Admitted")</f>
        <v>Not Admitted</v>
      </c>
      <c r="N760" t="str">
        <f>IF(Raw_Data!J760="","Not Rated",Raw_Data!J760)</f>
        <v>Not Rated</v>
      </c>
      <c r="O760">
        <f>Raw_Data!K760</f>
        <v>27</v>
      </c>
      <c r="P760" t="str">
        <f>IF(Raw_Data!K760&lt;=30,"Within Time","Delayed")</f>
        <v>Within Time</v>
      </c>
    </row>
    <row r="761" spans="1:16" x14ac:dyDescent="0.35">
      <c r="A761" t="str">
        <f>Raw_Data!A761</f>
        <v>555-95-8782</v>
      </c>
      <c r="B761" s="2">
        <f>Raw_Data!B761</f>
        <v>45065.402083333327</v>
      </c>
      <c r="C761">
        <f>HOUR(Raw_Data!B761)</f>
        <v>9</v>
      </c>
      <c r="D761" t="str">
        <f>TEXT(Raw_Data!B761,"mmm")</f>
        <v>May</v>
      </c>
      <c r="E761">
        <f>YEAR(Raw_Data!B761)</f>
        <v>2023</v>
      </c>
      <c r="F761" t="str">
        <f>TEXT(Raw_Data!B761,"mmm-yy")</f>
        <v>May-23</v>
      </c>
      <c r="G761" t="str">
        <f>PROPER(Raw_Data!C761&amp;". "&amp;Raw_Data!D761)</f>
        <v>O. Tunstall</v>
      </c>
      <c r="H761" t="str">
        <f>IF(OR(Raw_Data!E761="M",Raw_Data!E761="Male"),"Male",IF(OR(Raw_Data!E761="F",Raw_Data!E761="Female"),"Female","Not Confirmed"))</f>
        <v>Male</v>
      </c>
      <c r="I761">
        <f>Raw_Data!F761</f>
        <v>77</v>
      </c>
      <c r="J761" t="str">
        <f>FLOOR(Raw_Data!F761,10)&amp;"-"&amp;FLOOR(Raw_Data!F761,10)+9</f>
        <v>70-79</v>
      </c>
      <c r="K761" t="str">
        <f>Raw_Data!G761</f>
        <v>African American</v>
      </c>
      <c r="L761" t="str">
        <f>Raw_Data!H761</f>
        <v>Gastroenterology</v>
      </c>
      <c r="M761" t="str">
        <f>IF(Raw_Data!I761=TRUE,"Admitted","Not Admitted")</f>
        <v>Not Admitted</v>
      </c>
      <c r="N761" t="str">
        <f>IF(Raw_Data!J761="","Not Rated",Raw_Data!J761)</f>
        <v>Not Rated</v>
      </c>
      <c r="O761">
        <f>Raw_Data!K761</f>
        <v>53</v>
      </c>
      <c r="P761" t="str">
        <f>IF(Raw_Data!K761&lt;=30,"Within Time","Delayed")</f>
        <v>Delayed</v>
      </c>
    </row>
    <row r="762" spans="1:16" x14ac:dyDescent="0.35">
      <c r="A762" t="str">
        <f>Raw_Data!A762</f>
        <v>332-50-3594</v>
      </c>
      <c r="B762" s="2">
        <f>Raw_Data!B762</f>
        <v>45065.425000000003</v>
      </c>
      <c r="C762">
        <f>HOUR(Raw_Data!B762)</f>
        <v>10</v>
      </c>
      <c r="D762" t="str">
        <f>TEXT(Raw_Data!B762,"mmm")</f>
        <v>May</v>
      </c>
      <c r="E762">
        <f>YEAR(Raw_Data!B762)</f>
        <v>2023</v>
      </c>
      <c r="F762" t="str">
        <f>TEXT(Raw_Data!B762,"mmm-yy")</f>
        <v>May-23</v>
      </c>
      <c r="G762" t="str">
        <f>PROPER(Raw_Data!C762&amp;". "&amp;Raw_Data!D762)</f>
        <v>U. Ainsworth</v>
      </c>
      <c r="H762" t="str">
        <f>IF(OR(Raw_Data!E762="M",Raw_Data!E762="Male"),"Male",IF(OR(Raw_Data!E762="F",Raw_Data!E762="Female"),"Female","Not Confirmed"))</f>
        <v>Female</v>
      </c>
      <c r="I762">
        <f>Raw_Data!F762</f>
        <v>44</v>
      </c>
      <c r="J762" t="str">
        <f>FLOOR(Raw_Data!F762,10)&amp;"-"&amp;FLOOR(Raw_Data!F762,10)+9</f>
        <v>40-49</v>
      </c>
      <c r="K762" t="str">
        <f>Raw_Data!G762</f>
        <v>Pacific Islander</v>
      </c>
      <c r="L762" t="str">
        <f>Raw_Data!H762</f>
        <v>Orthopedics</v>
      </c>
      <c r="M762" t="str">
        <f>IF(Raw_Data!I762=TRUE,"Admitted","Not Admitted")</f>
        <v>Admitted</v>
      </c>
      <c r="N762" t="str">
        <f>IF(Raw_Data!J762="","Not Rated",Raw_Data!J762)</f>
        <v>Not Rated</v>
      </c>
      <c r="O762">
        <f>Raw_Data!K762</f>
        <v>39</v>
      </c>
      <c r="P762" t="str">
        <f>IF(Raw_Data!K762&lt;=30,"Within Time","Delayed")</f>
        <v>Delayed</v>
      </c>
    </row>
    <row r="763" spans="1:16" x14ac:dyDescent="0.35">
      <c r="A763" t="str">
        <f>Raw_Data!A763</f>
        <v>217-62-3916</v>
      </c>
      <c r="B763" s="2">
        <f>Raw_Data!B763</f>
        <v>45065.445833333331</v>
      </c>
      <c r="C763">
        <f>HOUR(Raw_Data!B763)</f>
        <v>10</v>
      </c>
      <c r="D763" t="str">
        <f>TEXT(Raw_Data!B763,"mmm")</f>
        <v>May</v>
      </c>
      <c r="E763">
        <f>YEAR(Raw_Data!B763)</f>
        <v>2023</v>
      </c>
      <c r="F763" t="str">
        <f>TEXT(Raw_Data!B763,"mmm-yy")</f>
        <v>May-23</v>
      </c>
      <c r="G763" t="str">
        <f>PROPER(Raw_Data!C763&amp;". "&amp;Raw_Data!D763)</f>
        <v>P. Ironside</v>
      </c>
      <c r="H763" t="str">
        <f>IF(OR(Raw_Data!E763="M",Raw_Data!E763="Male"),"Male",IF(OR(Raw_Data!E763="F",Raw_Data!E763="Female"),"Female","Not Confirmed"))</f>
        <v>Male</v>
      </c>
      <c r="I763">
        <f>Raw_Data!F763</f>
        <v>14</v>
      </c>
      <c r="J763" t="str">
        <f>FLOOR(Raw_Data!F763,10)&amp;"-"&amp;FLOOR(Raw_Data!F763,10)+9</f>
        <v>10-19</v>
      </c>
      <c r="K763" t="str">
        <f>Raw_Data!G763</f>
        <v>White</v>
      </c>
      <c r="L763" t="str">
        <f>Raw_Data!H763</f>
        <v>General Practice</v>
      </c>
      <c r="M763" t="str">
        <f>IF(Raw_Data!I763=TRUE,"Admitted","Not Admitted")</f>
        <v>Admitted</v>
      </c>
      <c r="N763" t="str">
        <f>IF(Raw_Data!J763="","Not Rated",Raw_Data!J763)</f>
        <v>Not Rated</v>
      </c>
      <c r="O763">
        <f>Raw_Data!K763</f>
        <v>30</v>
      </c>
      <c r="P763" t="str">
        <f>IF(Raw_Data!K763&lt;=30,"Within Time","Delayed")</f>
        <v>Within Time</v>
      </c>
    </row>
    <row r="764" spans="1:16" x14ac:dyDescent="0.35">
      <c r="A764" t="str">
        <f>Raw_Data!A764</f>
        <v>122-46-3153</v>
      </c>
      <c r="B764" s="2">
        <f>Raw_Data!B764</f>
        <v>45065.561111111107</v>
      </c>
      <c r="C764">
        <f>HOUR(Raw_Data!B764)</f>
        <v>13</v>
      </c>
      <c r="D764" t="str">
        <f>TEXT(Raw_Data!B764,"mmm")</f>
        <v>May</v>
      </c>
      <c r="E764">
        <f>YEAR(Raw_Data!B764)</f>
        <v>2023</v>
      </c>
      <c r="F764" t="str">
        <f>TEXT(Raw_Data!B764,"mmm-yy")</f>
        <v>May-23</v>
      </c>
      <c r="G764" t="str">
        <f>PROPER(Raw_Data!C764&amp;". "&amp;Raw_Data!D764)</f>
        <v>E. Brixey</v>
      </c>
      <c r="H764" t="str">
        <f>IF(OR(Raw_Data!E764="M",Raw_Data!E764="Male"),"Male",IF(OR(Raw_Data!E764="F",Raw_Data!E764="Female"),"Female","Not Confirmed"))</f>
        <v>Female</v>
      </c>
      <c r="I764">
        <f>Raw_Data!F764</f>
        <v>1</v>
      </c>
      <c r="J764" t="str">
        <f>FLOOR(Raw_Data!F764,10)&amp;"-"&amp;FLOOR(Raw_Data!F764,10)+9</f>
        <v>0-9</v>
      </c>
      <c r="K764" t="str">
        <f>Raw_Data!G764</f>
        <v>White</v>
      </c>
      <c r="L764" t="str">
        <f>Raw_Data!H764</f>
        <v>None</v>
      </c>
      <c r="M764" t="str">
        <f>IF(Raw_Data!I764=TRUE,"Admitted","Not Admitted")</f>
        <v>Admitted</v>
      </c>
      <c r="N764" t="str">
        <f>IF(Raw_Data!J764="","Not Rated",Raw_Data!J764)</f>
        <v>Not Rated</v>
      </c>
      <c r="O764">
        <f>Raw_Data!K764</f>
        <v>19</v>
      </c>
      <c r="P764" t="str">
        <f>IF(Raw_Data!K764&lt;=30,"Within Time","Delayed")</f>
        <v>Within Time</v>
      </c>
    </row>
    <row r="765" spans="1:16" x14ac:dyDescent="0.35">
      <c r="A765" t="str">
        <f>Raw_Data!A765</f>
        <v>317-55-3125</v>
      </c>
      <c r="B765" s="2">
        <f>Raw_Data!B765</f>
        <v>45065.561111111107</v>
      </c>
      <c r="C765">
        <f>HOUR(Raw_Data!B765)</f>
        <v>13</v>
      </c>
      <c r="D765" t="str">
        <f>TEXT(Raw_Data!B765,"mmm")</f>
        <v>May</v>
      </c>
      <c r="E765">
        <f>YEAR(Raw_Data!B765)</f>
        <v>2023</v>
      </c>
      <c r="F765" t="str">
        <f>TEXT(Raw_Data!B765,"mmm-yy")</f>
        <v>May-23</v>
      </c>
      <c r="G765" t="str">
        <f>PROPER(Raw_Data!C765&amp;". "&amp;Raw_Data!D765)</f>
        <v>J. Bracegirdle</v>
      </c>
      <c r="H765" t="str">
        <f>IF(OR(Raw_Data!E765="M",Raw_Data!E765="Male"),"Male",IF(OR(Raw_Data!E765="F",Raw_Data!E765="Female"),"Female","Not Confirmed"))</f>
        <v>Male</v>
      </c>
      <c r="I765">
        <f>Raw_Data!F765</f>
        <v>62</v>
      </c>
      <c r="J765" t="str">
        <f>FLOOR(Raw_Data!F765,10)&amp;"-"&amp;FLOOR(Raw_Data!F765,10)+9</f>
        <v>60-69</v>
      </c>
      <c r="K765" t="str">
        <f>Raw_Data!G765</f>
        <v>Unknown</v>
      </c>
      <c r="L765" t="str">
        <f>Raw_Data!H765</f>
        <v>None</v>
      </c>
      <c r="M765" t="str">
        <f>IF(Raw_Data!I765=TRUE,"Admitted","Not Admitted")</f>
        <v>Admitted</v>
      </c>
      <c r="N765" t="str">
        <f>IF(Raw_Data!J765="","Not Rated",Raw_Data!J765)</f>
        <v>Not Rated</v>
      </c>
      <c r="O765">
        <f>Raw_Data!K765</f>
        <v>14</v>
      </c>
      <c r="P765" t="str">
        <f>IF(Raw_Data!K765&lt;=30,"Within Time","Delayed")</f>
        <v>Within Time</v>
      </c>
    </row>
    <row r="766" spans="1:16" x14ac:dyDescent="0.35">
      <c r="A766" t="str">
        <f>Raw_Data!A766</f>
        <v>439-93-1854</v>
      </c>
      <c r="B766" s="2">
        <f>Raw_Data!B766</f>
        <v>45065.568749999999</v>
      </c>
      <c r="C766">
        <f>HOUR(Raw_Data!B766)</f>
        <v>13</v>
      </c>
      <c r="D766" t="str">
        <f>TEXT(Raw_Data!B766,"mmm")</f>
        <v>May</v>
      </c>
      <c r="E766">
        <f>YEAR(Raw_Data!B766)</f>
        <v>2023</v>
      </c>
      <c r="F766" t="str">
        <f>TEXT(Raw_Data!B766,"mmm-yy")</f>
        <v>May-23</v>
      </c>
      <c r="G766" t="str">
        <f>PROPER(Raw_Data!C766&amp;". "&amp;Raw_Data!D766)</f>
        <v>R. Nethercott</v>
      </c>
      <c r="H766" t="str">
        <f>IF(OR(Raw_Data!E766="M",Raw_Data!E766="Male"),"Male",IF(OR(Raw_Data!E766="F",Raw_Data!E766="Female"),"Female","Not Confirmed"))</f>
        <v>Male</v>
      </c>
      <c r="I766">
        <f>Raw_Data!F766</f>
        <v>2</v>
      </c>
      <c r="J766" t="str">
        <f>FLOOR(Raw_Data!F766,10)&amp;"-"&amp;FLOOR(Raw_Data!F766,10)+9</f>
        <v>0-9</v>
      </c>
      <c r="K766" t="str">
        <f>Raw_Data!G766</f>
        <v>White</v>
      </c>
      <c r="L766" t="str">
        <f>Raw_Data!H766</f>
        <v>Neurology</v>
      </c>
      <c r="M766" t="str">
        <f>IF(Raw_Data!I766=TRUE,"Admitted","Not Admitted")</f>
        <v>Not Admitted</v>
      </c>
      <c r="N766" t="str">
        <f>IF(Raw_Data!J766="","Not Rated",Raw_Data!J766)</f>
        <v>Not Rated</v>
      </c>
      <c r="O766">
        <f>Raw_Data!K766</f>
        <v>58</v>
      </c>
      <c r="P766" t="str">
        <f>IF(Raw_Data!K766&lt;=30,"Within Time","Delayed")</f>
        <v>Delayed</v>
      </c>
    </row>
    <row r="767" spans="1:16" x14ac:dyDescent="0.35">
      <c r="A767" t="str">
        <f>Raw_Data!A767</f>
        <v>381-78-9589</v>
      </c>
      <c r="B767" s="2">
        <f>Raw_Data!B767</f>
        <v>45065.634027777778</v>
      </c>
      <c r="C767">
        <f>HOUR(Raw_Data!B767)</f>
        <v>15</v>
      </c>
      <c r="D767" t="str">
        <f>TEXT(Raw_Data!B767,"mmm")</f>
        <v>May</v>
      </c>
      <c r="E767">
        <f>YEAR(Raw_Data!B767)</f>
        <v>2023</v>
      </c>
      <c r="F767" t="str">
        <f>TEXT(Raw_Data!B767,"mmm-yy")</f>
        <v>May-23</v>
      </c>
      <c r="G767" t="str">
        <f>PROPER(Raw_Data!C767&amp;". "&amp;Raw_Data!D767)</f>
        <v>L. Ollerton</v>
      </c>
      <c r="H767" t="str">
        <f>IF(OR(Raw_Data!E767="M",Raw_Data!E767="Male"),"Male",IF(OR(Raw_Data!E767="F",Raw_Data!E767="Female"),"Female","Not Confirmed"))</f>
        <v>Male</v>
      </c>
      <c r="I767">
        <f>Raw_Data!F767</f>
        <v>14</v>
      </c>
      <c r="J767" t="str">
        <f>FLOOR(Raw_Data!F767,10)&amp;"-"&amp;FLOOR(Raw_Data!F767,10)+9</f>
        <v>10-19</v>
      </c>
      <c r="K767" t="str">
        <f>Raw_Data!G767</f>
        <v>White</v>
      </c>
      <c r="L767" t="str">
        <f>Raw_Data!H767</f>
        <v>None</v>
      </c>
      <c r="M767" t="str">
        <f>IF(Raw_Data!I767=TRUE,"Admitted","Not Admitted")</f>
        <v>Admitted</v>
      </c>
      <c r="N767" t="str">
        <f>IF(Raw_Data!J767="","Not Rated",Raw_Data!J767)</f>
        <v>Not Rated</v>
      </c>
      <c r="O767">
        <f>Raw_Data!K767</f>
        <v>33</v>
      </c>
      <c r="P767" t="str">
        <f>IF(Raw_Data!K767&lt;=30,"Within Time","Delayed")</f>
        <v>Delayed</v>
      </c>
    </row>
    <row r="768" spans="1:16" x14ac:dyDescent="0.35">
      <c r="A768" t="str">
        <f>Raw_Data!A768</f>
        <v>930-45-3788</v>
      </c>
      <c r="B768" s="2">
        <f>Raw_Data!B768</f>
        <v>45065.636805555558</v>
      </c>
      <c r="C768">
        <f>HOUR(Raw_Data!B768)</f>
        <v>15</v>
      </c>
      <c r="D768" t="str">
        <f>TEXT(Raw_Data!B768,"mmm")</f>
        <v>May</v>
      </c>
      <c r="E768">
        <f>YEAR(Raw_Data!B768)</f>
        <v>2023</v>
      </c>
      <c r="F768" t="str">
        <f>TEXT(Raw_Data!B768,"mmm-yy")</f>
        <v>May-23</v>
      </c>
      <c r="G768" t="str">
        <f>PROPER(Raw_Data!C768&amp;". "&amp;Raw_Data!D768)</f>
        <v>N. Jessop</v>
      </c>
      <c r="H768" t="str">
        <f>IF(OR(Raw_Data!E768="M",Raw_Data!E768="Male"),"Male",IF(OR(Raw_Data!E768="F",Raw_Data!E768="Female"),"Female","Not Confirmed"))</f>
        <v>Male</v>
      </c>
      <c r="I768">
        <f>Raw_Data!F768</f>
        <v>57</v>
      </c>
      <c r="J768" t="str">
        <f>FLOOR(Raw_Data!F768,10)&amp;"-"&amp;FLOOR(Raw_Data!F768,10)+9</f>
        <v>50-59</v>
      </c>
      <c r="K768" t="str">
        <f>Raw_Data!G768</f>
        <v>African American</v>
      </c>
      <c r="L768" t="str">
        <f>Raw_Data!H768</f>
        <v>None</v>
      </c>
      <c r="M768" t="str">
        <f>IF(Raw_Data!I768=TRUE,"Admitted","Not Admitted")</f>
        <v>Not Admitted</v>
      </c>
      <c r="N768" t="str">
        <f>IF(Raw_Data!J768="","Not Rated",Raw_Data!J768)</f>
        <v>Not Rated</v>
      </c>
      <c r="O768">
        <f>Raw_Data!K768</f>
        <v>13</v>
      </c>
      <c r="P768" t="str">
        <f>IF(Raw_Data!K768&lt;=30,"Within Time","Delayed")</f>
        <v>Within Time</v>
      </c>
    </row>
    <row r="769" spans="1:16" x14ac:dyDescent="0.35">
      <c r="A769" t="str">
        <f>Raw_Data!A769</f>
        <v>523-56-3260</v>
      </c>
      <c r="B769" s="2">
        <f>Raw_Data!B769</f>
        <v>45065.715277777781</v>
      </c>
      <c r="C769">
        <f>HOUR(Raw_Data!B769)</f>
        <v>17</v>
      </c>
      <c r="D769" t="str">
        <f>TEXT(Raw_Data!B769,"mmm")</f>
        <v>May</v>
      </c>
      <c r="E769">
        <f>YEAR(Raw_Data!B769)</f>
        <v>2023</v>
      </c>
      <c r="F769" t="str">
        <f>TEXT(Raw_Data!B769,"mmm-yy")</f>
        <v>May-23</v>
      </c>
      <c r="G769" t="str">
        <f>PROPER(Raw_Data!C769&amp;". "&amp;Raw_Data!D769)</f>
        <v>K. Whitfield</v>
      </c>
      <c r="H769" t="str">
        <f>IF(OR(Raw_Data!E769="M",Raw_Data!E769="Male"),"Male",IF(OR(Raw_Data!E769="F",Raw_Data!E769="Female"),"Female","Not Confirmed"))</f>
        <v>Female</v>
      </c>
      <c r="I769">
        <f>Raw_Data!F769</f>
        <v>37</v>
      </c>
      <c r="J769" t="str">
        <f>FLOOR(Raw_Data!F769,10)&amp;"-"&amp;FLOOR(Raw_Data!F769,10)+9</f>
        <v>30-39</v>
      </c>
      <c r="K769" t="str">
        <f>Raw_Data!G769</f>
        <v>Two or More Races</v>
      </c>
      <c r="L769" t="str">
        <f>Raw_Data!H769</f>
        <v>None</v>
      </c>
      <c r="M769" t="str">
        <f>IF(Raw_Data!I769=TRUE,"Admitted","Not Admitted")</f>
        <v>Not Admitted</v>
      </c>
      <c r="N769" t="str">
        <f>IF(Raw_Data!J769="","Not Rated",Raw_Data!J769)</f>
        <v>Not Rated</v>
      </c>
      <c r="O769">
        <f>Raw_Data!K769</f>
        <v>27</v>
      </c>
      <c r="P769" t="str">
        <f>IF(Raw_Data!K769&lt;=30,"Within Time","Delayed")</f>
        <v>Within Time</v>
      </c>
    </row>
    <row r="770" spans="1:16" x14ac:dyDescent="0.35">
      <c r="A770" t="str">
        <f>Raw_Data!A770</f>
        <v>254-14-2768</v>
      </c>
      <c r="B770" s="2">
        <f>Raw_Data!B770</f>
        <v>45065.722222222219</v>
      </c>
      <c r="C770">
        <f>HOUR(Raw_Data!B770)</f>
        <v>17</v>
      </c>
      <c r="D770" t="str">
        <f>TEXT(Raw_Data!B770,"mmm")</f>
        <v>May</v>
      </c>
      <c r="E770">
        <f>YEAR(Raw_Data!B770)</f>
        <v>2023</v>
      </c>
      <c r="F770" t="str">
        <f>TEXT(Raw_Data!B770,"mmm-yy")</f>
        <v>May-23</v>
      </c>
      <c r="G770" t="str">
        <f>PROPER(Raw_Data!C770&amp;". "&amp;Raw_Data!D770)</f>
        <v>Y. Goudie</v>
      </c>
      <c r="H770" t="str">
        <f>IF(OR(Raw_Data!E770="M",Raw_Data!E770="Male"),"Male",IF(OR(Raw_Data!E770="F",Raw_Data!E770="Female"),"Female","Not Confirmed"))</f>
        <v>Female</v>
      </c>
      <c r="I770">
        <f>Raw_Data!F770</f>
        <v>19</v>
      </c>
      <c r="J770" t="str">
        <f>FLOOR(Raw_Data!F770,10)&amp;"-"&amp;FLOOR(Raw_Data!F770,10)+9</f>
        <v>10-19</v>
      </c>
      <c r="K770" t="str">
        <f>Raw_Data!G770</f>
        <v>Native American/Alaska Native</v>
      </c>
      <c r="L770" t="str">
        <f>Raw_Data!H770</f>
        <v>None</v>
      </c>
      <c r="M770" t="str">
        <f>IF(Raw_Data!I770=TRUE,"Admitted","Not Admitted")</f>
        <v>Not Admitted</v>
      </c>
      <c r="N770" t="str">
        <f>IF(Raw_Data!J770="","Not Rated",Raw_Data!J770)</f>
        <v>Not Rated</v>
      </c>
      <c r="O770">
        <f>Raw_Data!K770</f>
        <v>33</v>
      </c>
      <c r="P770" t="str">
        <f>IF(Raw_Data!K770&lt;=30,"Within Time","Delayed")</f>
        <v>Delayed</v>
      </c>
    </row>
    <row r="771" spans="1:16" x14ac:dyDescent="0.35">
      <c r="A771" t="str">
        <f>Raw_Data!A771</f>
        <v>663-84-8174</v>
      </c>
      <c r="B771" s="2">
        <f>Raw_Data!B771</f>
        <v>45065.736111111109</v>
      </c>
      <c r="C771">
        <f>HOUR(Raw_Data!B771)</f>
        <v>17</v>
      </c>
      <c r="D771" t="str">
        <f>TEXT(Raw_Data!B771,"mmm")</f>
        <v>May</v>
      </c>
      <c r="E771">
        <f>YEAR(Raw_Data!B771)</f>
        <v>2023</v>
      </c>
      <c r="F771" t="str">
        <f>TEXT(Raw_Data!B771,"mmm-yy")</f>
        <v>May-23</v>
      </c>
      <c r="G771" t="str">
        <f>PROPER(Raw_Data!C771&amp;". "&amp;Raw_Data!D771)</f>
        <v>J. Verity</v>
      </c>
      <c r="H771" t="str">
        <f>IF(OR(Raw_Data!E771="M",Raw_Data!E771="Male"),"Male",IF(OR(Raw_Data!E771="F",Raw_Data!E771="Female"),"Female","Not Confirmed"))</f>
        <v>Male</v>
      </c>
      <c r="I771">
        <f>Raw_Data!F771</f>
        <v>53</v>
      </c>
      <c r="J771" t="str">
        <f>FLOOR(Raw_Data!F771,10)&amp;"-"&amp;FLOOR(Raw_Data!F771,10)+9</f>
        <v>50-59</v>
      </c>
      <c r="K771" t="str">
        <f>Raw_Data!G771</f>
        <v>Two or More Races</v>
      </c>
      <c r="L771" t="str">
        <f>Raw_Data!H771</f>
        <v>General Practice</v>
      </c>
      <c r="M771" t="str">
        <f>IF(Raw_Data!I771=TRUE,"Admitted","Not Admitted")</f>
        <v>Not Admitted</v>
      </c>
      <c r="N771">
        <f>IF(Raw_Data!J771="","Not Rated",Raw_Data!J771)</f>
        <v>0</v>
      </c>
      <c r="O771">
        <f>Raw_Data!K771</f>
        <v>59</v>
      </c>
      <c r="P771" t="str">
        <f>IF(Raw_Data!K771&lt;=30,"Within Time","Delayed")</f>
        <v>Delayed</v>
      </c>
    </row>
    <row r="772" spans="1:16" x14ac:dyDescent="0.35">
      <c r="A772" t="str">
        <f>Raw_Data!A772</f>
        <v>493-80-3658</v>
      </c>
      <c r="B772" s="2">
        <f>Raw_Data!B772</f>
        <v>45065.74722222222</v>
      </c>
      <c r="C772">
        <f>HOUR(Raw_Data!B772)</f>
        <v>17</v>
      </c>
      <c r="D772" t="str">
        <f>TEXT(Raw_Data!B772,"mmm")</f>
        <v>May</v>
      </c>
      <c r="E772">
        <f>YEAR(Raw_Data!B772)</f>
        <v>2023</v>
      </c>
      <c r="F772" t="str">
        <f>TEXT(Raw_Data!B772,"mmm-yy")</f>
        <v>May-23</v>
      </c>
      <c r="G772" t="str">
        <f>PROPER(Raw_Data!C772&amp;". "&amp;Raw_Data!D772)</f>
        <v>E. Vickery</v>
      </c>
      <c r="H772" t="str">
        <f>IF(OR(Raw_Data!E772="M",Raw_Data!E772="Male"),"Male",IF(OR(Raw_Data!E772="F",Raw_Data!E772="Female"),"Female","Not Confirmed"))</f>
        <v>Female</v>
      </c>
      <c r="I772">
        <f>Raw_Data!F772</f>
        <v>27</v>
      </c>
      <c r="J772" t="str">
        <f>FLOOR(Raw_Data!F772,10)&amp;"-"&amp;FLOOR(Raw_Data!F772,10)+9</f>
        <v>20-29</v>
      </c>
      <c r="K772" t="str">
        <f>Raw_Data!G772</f>
        <v>Declined to Identify</v>
      </c>
      <c r="L772" t="str">
        <f>Raw_Data!H772</f>
        <v>None</v>
      </c>
      <c r="M772" t="str">
        <f>IF(Raw_Data!I772=TRUE,"Admitted","Not Admitted")</f>
        <v>Not Admitted</v>
      </c>
      <c r="N772">
        <f>IF(Raw_Data!J772="","Not Rated",Raw_Data!J772)</f>
        <v>10</v>
      </c>
      <c r="O772">
        <f>Raw_Data!K772</f>
        <v>39</v>
      </c>
      <c r="P772" t="str">
        <f>IF(Raw_Data!K772&lt;=30,"Within Time","Delayed")</f>
        <v>Delayed</v>
      </c>
    </row>
    <row r="773" spans="1:16" x14ac:dyDescent="0.35">
      <c r="A773" t="str">
        <f>Raw_Data!A773</f>
        <v>194-71-8903</v>
      </c>
      <c r="B773" s="2">
        <f>Raw_Data!B773</f>
        <v>45065.822916666657</v>
      </c>
      <c r="C773">
        <f>HOUR(Raw_Data!B773)</f>
        <v>19</v>
      </c>
      <c r="D773" t="str">
        <f>TEXT(Raw_Data!B773,"mmm")</f>
        <v>May</v>
      </c>
      <c r="E773">
        <f>YEAR(Raw_Data!B773)</f>
        <v>2023</v>
      </c>
      <c r="F773" t="str">
        <f>TEXT(Raw_Data!B773,"mmm-yy")</f>
        <v>May-23</v>
      </c>
      <c r="G773" t="str">
        <f>PROPER(Raw_Data!C773&amp;". "&amp;Raw_Data!D773)</f>
        <v>Q. Middleditch</v>
      </c>
      <c r="H773" t="str">
        <f>IF(OR(Raw_Data!E773="M",Raw_Data!E773="Male"),"Male",IF(OR(Raw_Data!E773="F",Raw_Data!E773="Female"),"Female","Not Confirmed"))</f>
        <v>Male</v>
      </c>
      <c r="I773">
        <f>Raw_Data!F773</f>
        <v>53</v>
      </c>
      <c r="J773" t="str">
        <f>FLOOR(Raw_Data!F773,10)&amp;"-"&amp;FLOOR(Raw_Data!F773,10)+9</f>
        <v>50-59</v>
      </c>
      <c r="K773" t="str">
        <f>Raw_Data!G773</f>
        <v>Declined to Identify</v>
      </c>
      <c r="L773" t="str">
        <f>Raw_Data!H773</f>
        <v>General Practice</v>
      </c>
      <c r="M773" t="str">
        <f>IF(Raw_Data!I773=TRUE,"Admitted","Not Admitted")</f>
        <v>Not Admitted</v>
      </c>
      <c r="N773" t="str">
        <f>IF(Raw_Data!J773="","Not Rated",Raw_Data!J773)</f>
        <v>Not Rated</v>
      </c>
      <c r="O773">
        <f>Raw_Data!K773</f>
        <v>35</v>
      </c>
      <c r="P773" t="str">
        <f>IF(Raw_Data!K773&lt;=30,"Within Time","Delayed")</f>
        <v>Delayed</v>
      </c>
    </row>
    <row r="774" spans="1:16" x14ac:dyDescent="0.35">
      <c r="A774" t="str">
        <f>Raw_Data!A774</f>
        <v>483-29-8770</v>
      </c>
      <c r="B774" s="2">
        <f>Raw_Data!B774</f>
        <v>45065.884722222218</v>
      </c>
      <c r="C774">
        <f>HOUR(Raw_Data!B774)</f>
        <v>21</v>
      </c>
      <c r="D774" t="str">
        <f>TEXT(Raw_Data!B774,"mmm")</f>
        <v>May</v>
      </c>
      <c r="E774">
        <f>YEAR(Raw_Data!B774)</f>
        <v>2023</v>
      </c>
      <c r="F774" t="str">
        <f>TEXT(Raw_Data!B774,"mmm-yy")</f>
        <v>May-23</v>
      </c>
      <c r="G774" t="str">
        <f>PROPER(Raw_Data!C774&amp;". "&amp;Raw_Data!D774)</f>
        <v>C. Churchard</v>
      </c>
      <c r="H774" t="str">
        <f>IF(OR(Raw_Data!E774="M",Raw_Data!E774="Male"),"Male",IF(OR(Raw_Data!E774="F",Raw_Data!E774="Female"),"Female","Not Confirmed"))</f>
        <v>Male</v>
      </c>
      <c r="I774">
        <f>Raw_Data!F774</f>
        <v>13</v>
      </c>
      <c r="J774" t="str">
        <f>FLOOR(Raw_Data!F774,10)&amp;"-"&amp;FLOOR(Raw_Data!F774,10)+9</f>
        <v>10-19</v>
      </c>
      <c r="K774" t="str">
        <f>Raw_Data!G774</f>
        <v>Declined to Identify</v>
      </c>
      <c r="L774" t="str">
        <f>Raw_Data!H774</f>
        <v>None</v>
      </c>
      <c r="M774" t="str">
        <f>IF(Raw_Data!I774=TRUE,"Admitted","Not Admitted")</f>
        <v>Admitted</v>
      </c>
      <c r="N774">
        <f>IF(Raw_Data!J774="","Not Rated",Raw_Data!J774)</f>
        <v>8</v>
      </c>
      <c r="O774">
        <f>Raw_Data!K774</f>
        <v>45</v>
      </c>
      <c r="P774" t="str">
        <f>IF(Raw_Data!K774&lt;=30,"Within Time","Delayed")</f>
        <v>Delayed</v>
      </c>
    </row>
    <row r="775" spans="1:16" x14ac:dyDescent="0.35">
      <c r="A775" t="str">
        <f>Raw_Data!A775</f>
        <v>804-35-2879</v>
      </c>
      <c r="B775" s="2">
        <f>Raw_Data!B775</f>
        <v>45065.890972222223</v>
      </c>
      <c r="C775">
        <f>HOUR(Raw_Data!B775)</f>
        <v>21</v>
      </c>
      <c r="D775" t="str">
        <f>TEXT(Raw_Data!B775,"mmm")</f>
        <v>May</v>
      </c>
      <c r="E775">
        <f>YEAR(Raw_Data!B775)</f>
        <v>2023</v>
      </c>
      <c r="F775" t="str">
        <f>TEXT(Raw_Data!B775,"mmm-yy")</f>
        <v>May-23</v>
      </c>
      <c r="G775" t="str">
        <f>PROPER(Raw_Data!C775&amp;". "&amp;Raw_Data!D775)</f>
        <v>A. Eastwood</v>
      </c>
      <c r="H775" t="str">
        <f>IF(OR(Raw_Data!E775="M",Raw_Data!E775="Male"),"Male",IF(OR(Raw_Data!E775="F",Raw_Data!E775="Female"),"Female","Not Confirmed"))</f>
        <v>Female</v>
      </c>
      <c r="I775">
        <f>Raw_Data!F775</f>
        <v>16</v>
      </c>
      <c r="J775" t="str">
        <f>FLOOR(Raw_Data!F775,10)&amp;"-"&amp;FLOOR(Raw_Data!F775,10)+9</f>
        <v>10-19</v>
      </c>
      <c r="K775" t="str">
        <f>Raw_Data!G775</f>
        <v>Two or More Races</v>
      </c>
      <c r="L775" t="str">
        <f>Raw_Data!H775</f>
        <v>None</v>
      </c>
      <c r="M775" t="str">
        <f>IF(Raw_Data!I775=TRUE,"Admitted","Not Admitted")</f>
        <v>Admitted</v>
      </c>
      <c r="N775">
        <f>IF(Raw_Data!J775="","Not Rated",Raw_Data!J775)</f>
        <v>8</v>
      </c>
      <c r="O775">
        <f>Raw_Data!K775</f>
        <v>38</v>
      </c>
      <c r="P775" t="str">
        <f>IF(Raw_Data!K775&lt;=30,"Within Time","Delayed")</f>
        <v>Delayed</v>
      </c>
    </row>
    <row r="776" spans="1:16" x14ac:dyDescent="0.35">
      <c r="A776" t="str">
        <f>Raw_Data!A776</f>
        <v>590-78-4538</v>
      </c>
      <c r="B776" s="2">
        <f>Raw_Data!B776</f>
        <v>45065.910416666673</v>
      </c>
      <c r="C776">
        <f>HOUR(Raw_Data!B776)</f>
        <v>21</v>
      </c>
      <c r="D776" t="str">
        <f>TEXT(Raw_Data!B776,"mmm")</f>
        <v>May</v>
      </c>
      <c r="E776">
        <f>YEAR(Raw_Data!B776)</f>
        <v>2023</v>
      </c>
      <c r="F776" t="str">
        <f>TEXT(Raw_Data!B776,"mmm-yy")</f>
        <v>May-23</v>
      </c>
      <c r="G776" t="str">
        <f>PROPER(Raw_Data!C776&amp;". "&amp;Raw_Data!D776)</f>
        <v>R. Jessop</v>
      </c>
      <c r="H776" t="str">
        <f>IF(OR(Raw_Data!E776="M",Raw_Data!E776="Male"),"Male",IF(OR(Raw_Data!E776="F",Raw_Data!E776="Female"),"Female","Not Confirmed"))</f>
        <v>Female</v>
      </c>
      <c r="I776">
        <f>Raw_Data!F776</f>
        <v>20</v>
      </c>
      <c r="J776" t="str">
        <f>FLOOR(Raw_Data!F776,10)&amp;"-"&amp;FLOOR(Raw_Data!F776,10)+9</f>
        <v>20-29</v>
      </c>
      <c r="K776" t="str">
        <f>Raw_Data!G776</f>
        <v>Two or More Races</v>
      </c>
      <c r="L776" t="str">
        <f>Raw_Data!H776</f>
        <v>General Practice</v>
      </c>
      <c r="M776" t="str">
        <f>IF(Raw_Data!I776=TRUE,"Admitted","Not Admitted")</f>
        <v>Not Admitted</v>
      </c>
      <c r="N776" t="str">
        <f>IF(Raw_Data!J776="","Not Rated",Raw_Data!J776)</f>
        <v>Not Rated</v>
      </c>
      <c r="O776">
        <f>Raw_Data!K776</f>
        <v>27</v>
      </c>
      <c r="P776" t="str">
        <f>IF(Raw_Data!K776&lt;=30,"Within Time","Delayed")</f>
        <v>Within Time</v>
      </c>
    </row>
    <row r="777" spans="1:16" x14ac:dyDescent="0.35">
      <c r="A777" t="str">
        <f>Raw_Data!A777</f>
        <v>672-66-2256</v>
      </c>
      <c r="B777" s="2">
        <f>Raw_Data!B777</f>
        <v>45065.935416666667</v>
      </c>
      <c r="C777">
        <f>HOUR(Raw_Data!B777)</f>
        <v>22</v>
      </c>
      <c r="D777" t="str">
        <f>TEXT(Raw_Data!B777,"mmm")</f>
        <v>May</v>
      </c>
      <c r="E777">
        <f>YEAR(Raw_Data!B777)</f>
        <v>2023</v>
      </c>
      <c r="F777" t="str">
        <f>TEXT(Raw_Data!B777,"mmm-yy")</f>
        <v>May-23</v>
      </c>
      <c r="G777" t="str">
        <f>PROPER(Raw_Data!C777&amp;". "&amp;Raw_Data!D777)</f>
        <v>S. Loxley</v>
      </c>
      <c r="H777" t="str">
        <f>IF(OR(Raw_Data!E777="M",Raw_Data!E777="Male"),"Male",IF(OR(Raw_Data!E777="F",Raw_Data!E777="Female"),"Female","Not Confirmed"))</f>
        <v>Female</v>
      </c>
      <c r="I777">
        <f>Raw_Data!F777</f>
        <v>62</v>
      </c>
      <c r="J777" t="str">
        <f>FLOOR(Raw_Data!F777,10)&amp;"-"&amp;FLOOR(Raw_Data!F777,10)+9</f>
        <v>60-69</v>
      </c>
      <c r="K777" t="str">
        <f>Raw_Data!G777</f>
        <v>White</v>
      </c>
      <c r="L777" t="str">
        <f>Raw_Data!H777</f>
        <v>None</v>
      </c>
      <c r="M777" t="str">
        <f>IF(Raw_Data!I777=TRUE,"Admitted","Not Admitted")</f>
        <v>Not Admitted</v>
      </c>
      <c r="N777" t="str">
        <f>IF(Raw_Data!J777="","Not Rated",Raw_Data!J777)</f>
        <v>Not Rated</v>
      </c>
      <c r="O777">
        <f>Raw_Data!K777</f>
        <v>23</v>
      </c>
      <c r="P777" t="str">
        <f>IF(Raw_Data!K777&lt;=30,"Within Time","Delayed")</f>
        <v>Within Time</v>
      </c>
    </row>
    <row r="778" spans="1:16" x14ac:dyDescent="0.35">
      <c r="A778" t="str">
        <f>Raw_Data!A778</f>
        <v>706-53-5478</v>
      </c>
      <c r="B778" s="2">
        <f>Raw_Data!B778</f>
        <v>45065.984027777777</v>
      </c>
      <c r="C778">
        <f>HOUR(Raw_Data!B778)</f>
        <v>23</v>
      </c>
      <c r="D778" t="str">
        <f>TEXT(Raw_Data!B778,"mmm")</f>
        <v>May</v>
      </c>
      <c r="E778">
        <f>YEAR(Raw_Data!B778)</f>
        <v>2023</v>
      </c>
      <c r="F778" t="str">
        <f>TEXT(Raw_Data!B778,"mmm-yy")</f>
        <v>May-23</v>
      </c>
      <c r="G778" t="str">
        <f>PROPER(Raw_Data!C778&amp;". "&amp;Raw_Data!D778)</f>
        <v>S. Verity</v>
      </c>
      <c r="H778" t="str">
        <f>IF(OR(Raw_Data!E778="M",Raw_Data!E778="Male"),"Male",IF(OR(Raw_Data!E778="F",Raw_Data!E778="Female"),"Female","Not Confirmed"))</f>
        <v>Male</v>
      </c>
      <c r="I778">
        <f>Raw_Data!F778</f>
        <v>45</v>
      </c>
      <c r="J778" t="str">
        <f>FLOOR(Raw_Data!F778,10)&amp;"-"&amp;FLOOR(Raw_Data!F778,10)+9</f>
        <v>40-49</v>
      </c>
      <c r="K778" t="str">
        <f>Raw_Data!G778</f>
        <v>Pacific Islander</v>
      </c>
      <c r="L778" t="str">
        <f>Raw_Data!H778</f>
        <v>General Practice</v>
      </c>
      <c r="M778" t="str">
        <f>IF(Raw_Data!I778=TRUE,"Admitted","Not Admitted")</f>
        <v>Admitted</v>
      </c>
      <c r="N778" t="str">
        <f>IF(Raw_Data!J778="","Not Rated",Raw_Data!J778)</f>
        <v>Not Rated</v>
      </c>
      <c r="O778">
        <f>Raw_Data!K778</f>
        <v>37</v>
      </c>
      <c r="P778" t="str">
        <f>IF(Raw_Data!K778&lt;=30,"Within Time","Delayed")</f>
        <v>Delayed</v>
      </c>
    </row>
    <row r="779" spans="1:16" x14ac:dyDescent="0.35">
      <c r="A779" t="str">
        <f>Raw_Data!A779</f>
        <v>773-79-5753</v>
      </c>
      <c r="B779" s="2">
        <f>Raw_Data!B779</f>
        <v>45066.073611111111</v>
      </c>
      <c r="C779">
        <f>HOUR(Raw_Data!B779)</f>
        <v>1</v>
      </c>
      <c r="D779" t="str">
        <f>TEXT(Raw_Data!B779,"mmm")</f>
        <v>May</v>
      </c>
      <c r="E779">
        <f>YEAR(Raw_Data!B779)</f>
        <v>2023</v>
      </c>
      <c r="F779" t="str">
        <f>TEXT(Raw_Data!B779,"mmm-yy")</f>
        <v>May-23</v>
      </c>
      <c r="G779" t="str">
        <f>PROPER(Raw_Data!C779&amp;". "&amp;Raw_Data!D779)</f>
        <v>M. Perrat</v>
      </c>
      <c r="H779" t="str">
        <f>IF(OR(Raw_Data!E779="M",Raw_Data!E779="Male"),"Male",IF(OR(Raw_Data!E779="F",Raw_Data!E779="Female"),"Female","Not Confirmed"))</f>
        <v>Male</v>
      </c>
      <c r="I779">
        <f>Raw_Data!F779</f>
        <v>10</v>
      </c>
      <c r="J779" t="str">
        <f>FLOOR(Raw_Data!F779,10)&amp;"-"&amp;FLOOR(Raw_Data!F779,10)+9</f>
        <v>10-19</v>
      </c>
      <c r="K779" t="str">
        <f>Raw_Data!G779</f>
        <v>Unknown</v>
      </c>
      <c r="L779" t="str">
        <f>Raw_Data!H779</f>
        <v>None</v>
      </c>
      <c r="M779" t="str">
        <f>IF(Raw_Data!I779=TRUE,"Admitted","Not Admitted")</f>
        <v>Not Admitted</v>
      </c>
      <c r="N779" t="str">
        <f>IF(Raw_Data!J779="","Not Rated",Raw_Data!J779)</f>
        <v>Not Rated</v>
      </c>
      <c r="O779">
        <f>Raw_Data!K779</f>
        <v>33</v>
      </c>
      <c r="P779" t="str">
        <f>IF(Raw_Data!K779&lt;=30,"Within Time","Delayed")</f>
        <v>Delayed</v>
      </c>
    </row>
    <row r="780" spans="1:16" x14ac:dyDescent="0.35">
      <c r="A780" t="str">
        <f>Raw_Data!A780</f>
        <v>220-79-8074</v>
      </c>
      <c r="B780" s="2">
        <f>Raw_Data!B780</f>
        <v>45066.084027777782</v>
      </c>
      <c r="C780">
        <f>HOUR(Raw_Data!B780)</f>
        <v>2</v>
      </c>
      <c r="D780" t="str">
        <f>TEXT(Raw_Data!B780,"mmm")</f>
        <v>May</v>
      </c>
      <c r="E780">
        <f>YEAR(Raw_Data!B780)</f>
        <v>2023</v>
      </c>
      <c r="F780" t="str">
        <f>TEXT(Raw_Data!B780,"mmm-yy")</f>
        <v>May-23</v>
      </c>
      <c r="G780" t="str">
        <f>PROPER(Raw_Data!C780&amp;". "&amp;Raw_Data!D780)</f>
        <v>Z. Ashcombe</v>
      </c>
      <c r="H780" t="str">
        <f>IF(OR(Raw_Data!E780="M",Raw_Data!E780="Male"),"Male",IF(OR(Raw_Data!E780="F",Raw_Data!E780="Female"),"Female","Not Confirmed"))</f>
        <v>Female</v>
      </c>
      <c r="I780">
        <f>Raw_Data!F780</f>
        <v>17</v>
      </c>
      <c r="J780" t="str">
        <f>FLOOR(Raw_Data!F780,10)&amp;"-"&amp;FLOOR(Raw_Data!F780,10)+9</f>
        <v>10-19</v>
      </c>
      <c r="K780" t="str">
        <f>Raw_Data!G780</f>
        <v>White</v>
      </c>
      <c r="L780" t="str">
        <f>Raw_Data!H780</f>
        <v>Renal</v>
      </c>
      <c r="M780" t="str">
        <f>IF(Raw_Data!I780=TRUE,"Admitted","Not Admitted")</f>
        <v>Admitted</v>
      </c>
      <c r="N780" t="str">
        <f>IF(Raw_Data!J780="","Not Rated",Raw_Data!J780)</f>
        <v>Not Rated</v>
      </c>
      <c r="O780">
        <f>Raw_Data!K780</f>
        <v>31</v>
      </c>
      <c r="P780" t="str">
        <f>IF(Raw_Data!K780&lt;=30,"Within Time","Delayed")</f>
        <v>Delayed</v>
      </c>
    </row>
    <row r="781" spans="1:16" x14ac:dyDescent="0.35">
      <c r="A781" t="str">
        <f>Raw_Data!A781</f>
        <v>453-82-6269</v>
      </c>
      <c r="B781" s="2">
        <f>Raw_Data!B781</f>
        <v>45066.135416666657</v>
      </c>
      <c r="C781">
        <f>HOUR(Raw_Data!B781)</f>
        <v>3</v>
      </c>
      <c r="D781" t="str">
        <f>TEXT(Raw_Data!B781,"mmm")</f>
        <v>May</v>
      </c>
      <c r="E781">
        <f>YEAR(Raw_Data!B781)</f>
        <v>2023</v>
      </c>
      <c r="F781" t="str">
        <f>TEXT(Raw_Data!B781,"mmm-yy")</f>
        <v>May-23</v>
      </c>
      <c r="G781" t="str">
        <f>PROPER(Raw_Data!C781&amp;". "&amp;Raw_Data!D781)</f>
        <v>U. Bracegirdle</v>
      </c>
      <c r="H781" t="str">
        <f>IF(OR(Raw_Data!E781="M",Raw_Data!E781="Male"),"Male",IF(OR(Raw_Data!E781="F",Raw_Data!E781="Female"),"Female","Not Confirmed"))</f>
        <v>Female</v>
      </c>
      <c r="I781">
        <f>Raw_Data!F781</f>
        <v>53</v>
      </c>
      <c r="J781" t="str">
        <f>FLOOR(Raw_Data!F781,10)&amp;"-"&amp;FLOOR(Raw_Data!F781,10)+9</f>
        <v>50-59</v>
      </c>
      <c r="K781" t="str">
        <f>Raw_Data!G781</f>
        <v>Native American/Alaska Native</v>
      </c>
      <c r="L781" t="str">
        <f>Raw_Data!H781</f>
        <v>General Practice</v>
      </c>
      <c r="M781" t="str">
        <f>IF(Raw_Data!I781=TRUE,"Admitted","Not Admitted")</f>
        <v>Admitted</v>
      </c>
      <c r="N781" t="str">
        <f>IF(Raw_Data!J781="","Not Rated",Raw_Data!J781)</f>
        <v>Not Rated</v>
      </c>
      <c r="O781">
        <f>Raw_Data!K781</f>
        <v>40</v>
      </c>
      <c r="P781" t="str">
        <f>IF(Raw_Data!K781&lt;=30,"Within Time","Delayed")</f>
        <v>Delayed</v>
      </c>
    </row>
    <row r="782" spans="1:16" x14ac:dyDescent="0.35">
      <c r="A782" t="str">
        <f>Raw_Data!A782</f>
        <v>301-72-3663</v>
      </c>
      <c r="B782" s="2">
        <f>Raw_Data!B782</f>
        <v>45066.147916666669</v>
      </c>
      <c r="C782">
        <f>HOUR(Raw_Data!B782)</f>
        <v>3</v>
      </c>
      <c r="D782" t="str">
        <f>TEXT(Raw_Data!B782,"mmm")</f>
        <v>May</v>
      </c>
      <c r="E782">
        <f>YEAR(Raw_Data!B782)</f>
        <v>2023</v>
      </c>
      <c r="F782" t="str">
        <f>TEXT(Raw_Data!B782,"mmm-yy")</f>
        <v>May-23</v>
      </c>
      <c r="G782" t="str">
        <f>PROPER(Raw_Data!C782&amp;". "&amp;Raw_Data!D782)</f>
        <v>Z. Lockwood</v>
      </c>
      <c r="H782" t="str">
        <f>IF(OR(Raw_Data!E782="M",Raw_Data!E782="Male"),"Male",IF(OR(Raw_Data!E782="F",Raw_Data!E782="Female"),"Female","Not Confirmed"))</f>
        <v>Male</v>
      </c>
      <c r="I782">
        <f>Raw_Data!F782</f>
        <v>12</v>
      </c>
      <c r="J782" t="str">
        <f>FLOOR(Raw_Data!F782,10)&amp;"-"&amp;FLOOR(Raw_Data!F782,10)+9</f>
        <v>10-19</v>
      </c>
      <c r="K782" t="str">
        <f>Raw_Data!G782</f>
        <v>Two or More Races</v>
      </c>
      <c r="L782" t="str">
        <f>Raw_Data!H782</f>
        <v>None</v>
      </c>
      <c r="M782" t="str">
        <f>IF(Raw_Data!I782=TRUE,"Admitted","Not Admitted")</f>
        <v>Not Admitted</v>
      </c>
      <c r="N782" t="str">
        <f>IF(Raw_Data!J782="","Not Rated",Raw_Data!J782)</f>
        <v>Not Rated</v>
      </c>
      <c r="O782">
        <f>Raw_Data!K782</f>
        <v>47</v>
      </c>
      <c r="P782" t="str">
        <f>IF(Raw_Data!K782&lt;=30,"Within Time","Delayed")</f>
        <v>Delayed</v>
      </c>
    </row>
    <row r="783" spans="1:16" x14ac:dyDescent="0.35">
      <c r="A783" t="str">
        <f>Raw_Data!A783</f>
        <v>570-90-2072</v>
      </c>
      <c r="B783" s="2">
        <f>Raw_Data!B783</f>
        <v>45066.150694444441</v>
      </c>
      <c r="C783">
        <f>HOUR(Raw_Data!B783)</f>
        <v>3</v>
      </c>
      <c r="D783" t="str">
        <f>TEXT(Raw_Data!B783,"mmm")</f>
        <v>May</v>
      </c>
      <c r="E783">
        <f>YEAR(Raw_Data!B783)</f>
        <v>2023</v>
      </c>
      <c r="F783" t="str">
        <f>TEXT(Raw_Data!B783,"mmm-yy")</f>
        <v>May-23</v>
      </c>
      <c r="G783" t="str">
        <f>PROPER(Raw_Data!C783&amp;". "&amp;Raw_Data!D783)</f>
        <v>P. Sheffield</v>
      </c>
      <c r="H783" t="str">
        <f>IF(OR(Raw_Data!E783="M",Raw_Data!E783="Male"),"Male",IF(OR(Raw_Data!E783="F",Raw_Data!E783="Female"),"Female","Not Confirmed"))</f>
        <v>Female</v>
      </c>
      <c r="I783">
        <f>Raw_Data!F783</f>
        <v>36</v>
      </c>
      <c r="J783" t="str">
        <f>FLOOR(Raw_Data!F783,10)&amp;"-"&amp;FLOOR(Raw_Data!F783,10)+9</f>
        <v>30-39</v>
      </c>
      <c r="K783" t="str">
        <f>Raw_Data!G783</f>
        <v>White</v>
      </c>
      <c r="L783" t="str">
        <f>Raw_Data!H783</f>
        <v>None</v>
      </c>
      <c r="M783" t="str">
        <f>IF(Raw_Data!I783=TRUE,"Admitted","Not Admitted")</f>
        <v>Admitted</v>
      </c>
      <c r="N783" t="str">
        <f>IF(Raw_Data!J783="","Not Rated",Raw_Data!J783)</f>
        <v>Not Rated</v>
      </c>
      <c r="O783">
        <f>Raw_Data!K783</f>
        <v>42</v>
      </c>
      <c r="P783" t="str">
        <f>IF(Raw_Data!K783&lt;=30,"Within Time","Delayed")</f>
        <v>Delayed</v>
      </c>
    </row>
    <row r="784" spans="1:16" x14ac:dyDescent="0.35">
      <c r="A784" t="str">
        <f>Raw_Data!A784</f>
        <v>456-84-7615</v>
      </c>
      <c r="B784" s="2">
        <f>Raw_Data!B784</f>
        <v>45066.202777777777</v>
      </c>
      <c r="C784">
        <f>HOUR(Raw_Data!B784)</f>
        <v>4</v>
      </c>
      <c r="D784" t="str">
        <f>TEXT(Raw_Data!B784,"mmm")</f>
        <v>May</v>
      </c>
      <c r="E784">
        <f>YEAR(Raw_Data!B784)</f>
        <v>2023</v>
      </c>
      <c r="F784" t="str">
        <f>TEXT(Raw_Data!B784,"mmm-yy")</f>
        <v>May-23</v>
      </c>
      <c r="G784" t="str">
        <f>PROPER(Raw_Data!C784&amp;". "&amp;Raw_Data!D784)</f>
        <v>B. Titcombe</v>
      </c>
      <c r="H784" t="str">
        <f>IF(OR(Raw_Data!E784="M",Raw_Data!E784="Male"),"Male",IF(OR(Raw_Data!E784="F",Raw_Data!E784="Female"),"Female","Not Confirmed"))</f>
        <v>Female</v>
      </c>
      <c r="I784">
        <f>Raw_Data!F784</f>
        <v>21</v>
      </c>
      <c r="J784" t="str">
        <f>FLOOR(Raw_Data!F784,10)&amp;"-"&amp;FLOOR(Raw_Data!F784,10)+9</f>
        <v>20-29</v>
      </c>
      <c r="K784" t="str">
        <f>Raw_Data!G784</f>
        <v>White</v>
      </c>
      <c r="L784" t="str">
        <f>Raw_Data!H784</f>
        <v>General Practice</v>
      </c>
      <c r="M784" t="str">
        <f>IF(Raw_Data!I784=TRUE,"Admitted","Not Admitted")</f>
        <v>Admitted</v>
      </c>
      <c r="N784" t="str">
        <f>IF(Raw_Data!J784="","Not Rated",Raw_Data!J784)</f>
        <v>Not Rated</v>
      </c>
      <c r="O784">
        <f>Raw_Data!K784</f>
        <v>30</v>
      </c>
      <c r="P784" t="str">
        <f>IF(Raw_Data!K784&lt;=30,"Within Time","Delayed")</f>
        <v>Within Time</v>
      </c>
    </row>
    <row r="785" spans="1:16" x14ac:dyDescent="0.35">
      <c r="A785" t="str">
        <f>Raw_Data!A785</f>
        <v>987-59-4869</v>
      </c>
      <c r="B785" s="2">
        <f>Raw_Data!B785</f>
        <v>45066.206250000003</v>
      </c>
      <c r="C785">
        <f>HOUR(Raw_Data!B785)</f>
        <v>4</v>
      </c>
      <c r="D785" t="str">
        <f>TEXT(Raw_Data!B785,"mmm")</f>
        <v>May</v>
      </c>
      <c r="E785">
        <f>YEAR(Raw_Data!B785)</f>
        <v>2023</v>
      </c>
      <c r="F785" t="str">
        <f>TEXT(Raw_Data!B785,"mmm-yy")</f>
        <v>May-23</v>
      </c>
      <c r="G785" t="str">
        <f>PROPER(Raw_Data!C785&amp;". "&amp;Raw_Data!D785)</f>
        <v>K. Upperton</v>
      </c>
      <c r="H785" t="str">
        <f>IF(OR(Raw_Data!E785="M",Raw_Data!E785="Male"),"Male",IF(OR(Raw_Data!E785="F",Raw_Data!E785="Female"),"Female","Not Confirmed"))</f>
        <v>Male</v>
      </c>
      <c r="I785">
        <f>Raw_Data!F785</f>
        <v>54</v>
      </c>
      <c r="J785" t="str">
        <f>FLOOR(Raw_Data!F785,10)&amp;"-"&amp;FLOOR(Raw_Data!F785,10)+9</f>
        <v>50-59</v>
      </c>
      <c r="K785" t="str">
        <f>Raw_Data!G785</f>
        <v>White</v>
      </c>
      <c r="L785" t="str">
        <f>Raw_Data!H785</f>
        <v>None</v>
      </c>
      <c r="M785" t="str">
        <f>IF(Raw_Data!I785=TRUE,"Admitted","Not Admitted")</f>
        <v>Not Admitted</v>
      </c>
      <c r="N785" t="str">
        <f>IF(Raw_Data!J785="","Not Rated",Raw_Data!J785)</f>
        <v>Not Rated</v>
      </c>
      <c r="O785">
        <f>Raw_Data!K785</f>
        <v>32</v>
      </c>
      <c r="P785" t="str">
        <f>IF(Raw_Data!K785&lt;=30,"Within Time","Delayed")</f>
        <v>Delayed</v>
      </c>
    </row>
    <row r="786" spans="1:16" x14ac:dyDescent="0.35">
      <c r="A786" t="str">
        <f>Raw_Data!A786</f>
        <v>307-74-4432</v>
      </c>
      <c r="B786" s="2">
        <f>Raw_Data!B786</f>
        <v>45066.305555555547</v>
      </c>
      <c r="C786">
        <f>HOUR(Raw_Data!B786)</f>
        <v>7</v>
      </c>
      <c r="D786" t="str">
        <f>TEXT(Raw_Data!B786,"mmm")</f>
        <v>May</v>
      </c>
      <c r="E786">
        <f>YEAR(Raw_Data!B786)</f>
        <v>2023</v>
      </c>
      <c r="F786" t="str">
        <f>TEXT(Raw_Data!B786,"mmm-yy")</f>
        <v>May-23</v>
      </c>
      <c r="G786" t="str">
        <f>PROPER(Raw_Data!C786&amp;". "&amp;Raw_Data!D786)</f>
        <v>S. Northcote</v>
      </c>
      <c r="H786" t="str">
        <f>IF(OR(Raw_Data!E786="M",Raw_Data!E786="Male"),"Male",IF(OR(Raw_Data!E786="F",Raw_Data!E786="Female"),"Female","Not Confirmed"))</f>
        <v>Male</v>
      </c>
      <c r="I786">
        <f>Raw_Data!F786</f>
        <v>42</v>
      </c>
      <c r="J786" t="str">
        <f>FLOOR(Raw_Data!F786,10)&amp;"-"&amp;FLOOR(Raw_Data!F786,10)+9</f>
        <v>40-49</v>
      </c>
      <c r="K786" t="str">
        <f>Raw_Data!G786</f>
        <v>Declined to Identify</v>
      </c>
      <c r="L786" t="str">
        <f>Raw_Data!H786</f>
        <v>None</v>
      </c>
      <c r="M786" t="str">
        <f>IF(Raw_Data!I786=TRUE,"Admitted","Not Admitted")</f>
        <v>Admitted</v>
      </c>
      <c r="N786" t="str">
        <f>IF(Raw_Data!J786="","Not Rated",Raw_Data!J786)</f>
        <v>Not Rated</v>
      </c>
      <c r="O786">
        <f>Raw_Data!K786</f>
        <v>37</v>
      </c>
      <c r="P786" t="str">
        <f>IF(Raw_Data!K786&lt;=30,"Within Time","Delayed")</f>
        <v>Delayed</v>
      </c>
    </row>
    <row r="787" spans="1:16" x14ac:dyDescent="0.35">
      <c r="A787" t="str">
        <f>Raw_Data!A787</f>
        <v>352-78-7932</v>
      </c>
      <c r="B787" s="2">
        <f>Raw_Data!B787</f>
        <v>45066.318749999999</v>
      </c>
      <c r="C787">
        <f>HOUR(Raw_Data!B787)</f>
        <v>7</v>
      </c>
      <c r="D787" t="str">
        <f>TEXT(Raw_Data!B787,"mmm")</f>
        <v>May</v>
      </c>
      <c r="E787">
        <f>YEAR(Raw_Data!B787)</f>
        <v>2023</v>
      </c>
      <c r="F787" t="str">
        <f>TEXT(Raw_Data!B787,"mmm-yy")</f>
        <v>May-23</v>
      </c>
      <c r="G787" t="str">
        <f>PROPER(Raw_Data!C787&amp;". "&amp;Raw_Data!D787)</f>
        <v>W. Greenhalgh</v>
      </c>
      <c r="H787" t="str">
        <f>IF(OR(Raw_Data!E787="M",Raw_Data!E787="Male"),"Male",IF(OR(Raw_Data!E787="F",Raw_Data!E787="Female"),"Female","Not Confirmed"))</f>
        <v>Female</v>
      </c>
      <c r="I787">
        <f>Raw_Data!F787</f>
        <v>22</v>
      </c>
      <c r="J787" t="str">
        <f>FLOOR(Raw_Data!F787,10)&amp;"-"&amp;FLOOR(Raw_Data!F787,10)+9</f>
        <v>20-29</v>
      </c>
      <c r="K787" t="str">
        <f>Raw_Data!G787</f>
        <v>Two or More Races</v>
      </c>
      <c r="L787" t="str">
        <f>Raw_Data!H787</f>
        <v>Gastroenterology</v>
      </c>
      <c r="M787" t="str">
        <f>IF(Raw_Data!I787=TRUE,"Admitted","Not Admitted")</f>
        <v>Admitted</v>
      </c>
      <c r="N787" t="str">
        <f>IF(Raw_Data!J787="","Not Rated",Raw_Data!J787)</f>
        <v>Not Rated</v>
      </c>
      <c r="O787">
        <f>Raw_Data!K787</f>
        <v>48</v>
      </c>
      <c r="P787" t="str">
        <f>IF(Raw_Data!K787&lt;=30,"Within Time","Delayed")</f>
        <v>Delayed</v>
      </c>
    </row>
    <row r="788" spans="1:16" x14ac:dyDescent="0.35">
      <c r="A788" t="str">
        <f>Raw_Data!A788</f>
        <v>660-11-1138</v>
      </c>
      <c r="B788" s="2">
        <f>Raw_Data!B788</f>
        <v>45066.480555555558</v>
      </c>
      <c r="C788">
        <f>HOUR(Raw_Data!B788)</f>
        <v>11</v>
      </c>
      <c r="D788" t="str">
        <f>TEXT(Raw_Data!B788,"mmm")</f>
        <v>May</v>
      </c>
      <c r="E788">
        <f>YEAR(Raw_Data!B788)</f>
        <v>2023</v>
      </c>
      <c r="F788" t="str">
        <f>TEXT(Raw_Data!B788,"mmm-yy")</f>
        <v>May-23</v>
      </c>
      <c r="G788" t="str">
        <f>PROPER(Raw_Data!C788&amp;". "&amp;Raw_Data!D788)</f>
        <v>A. Nethercott</v>
      </c>
      <c r="H788" t="str">
        <f>IF(OR(Raw_Data!E788="M",Raw_Data!E788="Male"),"Male",IF(OR(Raw_Data!E788="F",Raw_Data!E788="Female"),"Female","Not Confirmed"))</f>
        <v>Male</v>
      </c>
      <c r="I788">
        <f>Raw_Data!F788</f>
        <v>14</v>
      </c>
      <c r="J788" t="str">
        <f>FLOOR(Raw_Data!F788,10)&amp;"-"&amp;FLOOR(Raw_Data!F788,10)+9</f>
        <v>10-19</v>
      </c>
      <c r="K788" t="str">
        <f>Raw_Data!G788</f>
        <v>Declined to Identify</v>
      </c>
      <c r="L788" t="str">
        <f>Raw_Data!H788</f>
        <v>None</v>
      </c>
      <c r="M788" t="str">
        <f>IF(Raw_Data!I788=TRUE,"Admitted","Not Admitted")</f>
        <v>Not Admitted</v>
      </c>
      <c r="N788" t="str">
        <f>IF(Raw_Data!J788="","Not Rated",Raw_Data!J788)</f>
        <v>Not Rated</v>
      </c>
      <c r="O788">
        <f>Raw_Data!K788</f>
        <v>12</v>
      </c>
      <c r="P788" t="str">
        <f>IF(Raw_Data!K788&lt;=30,"Within Time","Delayed")</f>
        <v>Within Time</v>
      </c>
    </row>
    <row r="789" spans="1:16" x14ac:dyDescent="0.35">
      <c r="A789" t="str">
        <f>Raw_Data!A789</f>
        <v>497-61-2740</v>
      </c>
      <c r="B789" s="2">
        <f>Raw_Data!B789</f>
        <v>45066.729166666657</v>
      </c>
      <c r="C789">
        <f>HOUR(Raw_Data!B789)</f>
        <v>17</v>
      </c>
      <c r="D789" t="str">
        <f>TEXT(Raw_Data!B789,"mmm")</f>
        <v>May</v>
      </c>
      <c r="E789">
        <f>YEAR(Raw_Data!B789)</f>
        <v>2023</v>
      </c>
      <c r="F789" t="str">
        <f>TEXT(Raw_Data!B789,"mmm-yy")</f>
        <v>May-23</v>
      </c>
      <c r="G789" t="str">
        <f>PROPER(Raw_Data!C789&amp;". "&amp;Raw_Data!D789)</f>
        <v>W. Inglewood</v>
      </c>
      <c r="H789" t="str">
        <f>IF(OR(Raw_Data!E789="M",Raw_Data!E789="Male"),"Male",IF(OR(Raw_Data!E789="F",Raw_Data!E789="Female"),"Female","Not Confirmed"))</f>
        <v>Female</v>
      </c>
      <c r="I789">
        <f>Raw_Data!F789</f>
        <v>17</v>
      </c>
      <c r="J789" t="str">
        <f>FLOOR(Raw_Data!F789,10)&amp;"-"&amp;FLOOR(Raw_Data!F789,10)+9</f>
        <v>10-19</v>
      </c>
      <c r="K789" t="str">
        <f>Raw_Data!G789</f>
        <v>Declined to Identify</v>
      </c>
      <c r="L789" t="str">
        <f>Raw_Data!H789</f>
        <v>General Practice</v>
      </c>
      <c r="M789" t="str">
        <f>IF(Raw_Data!I789=TRUE,"Admitted","Not Admitted")</f>
        <v>Not Admitted</v>
      </c>
      <c r="N789" t="str">
        <f>IF(Raw_Data!J789="","Not Rated",Raw_Data!J789)</f>
        <v>Not Rated</v>
      </c>
      <c r="O789">
        <f>Raw_Data!K789</f>
        <v>47</v>
      </c>
      <c r="P789" t="str">
        <f>IF(Raw_Data!K789&lt;=30,"Within Time","Delayed")</f>
        <v>Delayed</v>
      </c>
    </row>
    <row r="790" spans="1:16" x14ac:dyDescent="0.35">
      <c r="A790" t="str">
        <f>Raw_Data!A790</f>
        <v>228-48-7597</v>
      </c>
      <c r="B790" s="2">
        <f>Raw_Data!B790</f>
        <v>45066.784722222219</v>
      </c>
      <c r="C790">
        <f>HOUR(Raw_Data!B790)</f>
        <v>18</v>
      </c>
      <c r="D790" t="str">
        <f>TEXT(Raw_Data!B790,"mmm")</f>
        <v>May</v>
      </c>
      <c r="E790">
        <f>YEAR(Raw_Data!B790)</f>
        <v>2023</v>
      </c>
      <c r="F790" t="str">
        <f>TEXT(Raw_Data!B790,"mmm-yy")</f>
        <v>May-23</v>
      </c>
      <c r="G790" t="str">
        <f>PROPER(Raw_Data!C790&amp;". "&amp;Raw_Data!D790)</f>
        <v>W. Garfield</v>
      </c>
      <c r="H790" t="str">
        <f>IF(OR(Raw_Data!E790="M",Raw_Data!E790="Male"),"Male",IF(OR(Raw_Data!E790="F",Raw_Data!E790="Female"),"Female","Not Confirmed"))</f>
        <v>Female</v>
      </c>
      <c r="I790">
        <f>Raw_Data!F790</f>
        <v>44</v>
      </c>
      <c r="J790" t="str">
        <f>FLOOR(Raw_Data!F790,10)&amp;"-"&amp;FLOOR(Raw_Data!F790,10)+9</f>
        <v>40-49</v>
      </c>
      <c r="K790" t="str">
        <f>Raw_Data!G790</f>
        <v>African American</v>
      </c>
      <c r="L790" t="str">
        <f>Raw_Data!H790</f>
        <v>None</v>
      </c>
      <c r="M790" t="str">
        <f>IF(Raw_Data!I790=TRUE,"Admitted","Not Admitted")</f>
        <v>Admitted</v>
      </c>
      <c r="N790" t="str">
        <f>IF(Raw_Data!J790="","Not Rated",Raw_Data!J790)</f>
        <v>Not Rated</v>
      </c>
      <c r="O790">
        <f>Raw_Data!K790</f>
        <v>25</v>
      </c>
      <c r="P790" t="str">
        <f>IF(Raw_Data!K790&lt;=30,"Within Time","Delayed")</f>
        <v>Within Time</v>
      </c>
    </row>
    <row r="791" spans="1:16" x14ac:dyDescent="0.35">
      <c r="A791" t="str">
        <f>Raw_Data!A791</f>
        <v>587-18-8497</v>
      </c>
      <c r="B791" s="2">
        <f>Raw_Data!B791</f>
        <v>45066.835416666669</v>
      </c>
      <c r="C791">
        <f>HOUR(Raw_Data!B791)</f>
        <v>20</v>
      </c>
      <c r="D791" t="str">
        <f>TEXT(Raw_Data!B791,"mmm")</f>
        <v>May</v>
      </c>
      <c r="E791">
        <f>YEAR(Raw_Data!B791)</f>
        <v>2023</v>
      </c>
      <c r="F791" t="str">
        <f>TEXT(Raw_Data!B791,"mmm-yy")</f>
        <v>May-23</v>
      </c>
      <c r="G791" t="str">
        <f>PROPER(Raw_Data!C791&amp;". "&amp;Raw_Data!D791)</f>
        <v>H. Cholmondeley</v>
      </c>
      <c r="H791" t="str">
        <f>IF(OR(Raw_Data!E791="M",Raw_Data!E791="Male"),"Male",IF(OR(Raw_Data!E791="F",Raw_Data!E791="Female"),"Female","Not Confirmed"))</f>
        <v>Female</v>
      </c>
      <c r="I791">
        <f>Raw_Data!F791</f>
        <v>78</v>
      </c>
      <c r="J791" t="str">
        <f>FLOOR(Raw_Data!F791,10)&amp;"-"&amp;FLOOR(Raw_Data!F791,10)+9</f>
        <v>70-79</v>
      </c>
      <c r="K791" t="str">
        <f>Raw_Data!G791</f>
        <v>White</v>
      </c>
      <c r="L791" t="str">
        <f>Raw_Data!H791</f>
        <v>Physiotherapy</v>
      </c>
      <c r="M791" t="str">
        <f>IF(Raw_Data!I791=TRUE,"Admitted","Not Admitted")</f>
        <v>Not Admitted</v>
      </c>
      <c r="N791" t="str">
        <f>IF(Raw_Data!J791="","Not Rated",Raw_Data!J791)</f>
        <v>Not Rated</v>
      </c>
      <c r="O791">
        <f>Raw_Data!K791</f>
        <v>15</v>
      </c>
      <c r="P791" t="str">
        <f>IF(Raw_Data!K791&lt;=30,"Within Time","Delayed")</f>
        <v>Within Time</v>
      </c>
    </row>
    <row r="792" spans="1:16" x14ac:dyDescent="0.35">
      <c r="A792" t="str">
        <f>Raw_Data!A792</f>
        <v>492-15-4974</v>
      </c>
      <c r="B792" s="2">
        <f>Raw_Data!B792</f>
        <v>45066.928472222222</v>
      </c>
      <c r="C792">
        <f>HOUR(Raw_Data!B792)</f>
        <v>22</v>
      </c>
      <c r="D792" t="str">
        <f>TEXT(Raw_Data!B792,"mmm")</f>
        <v>May</v>
      </c>
      <c r="E792">
        <f>YEAR(Raw_Data!B792)</f>
        <v>2023</v>
      </c>
      <c r="F792" t="str">
        <f>TEXT(Raw_Data!B792,"mmm-yy")</f>
        <v>May-23</v>
      </c>
      <c r="G792" t="str">
        <f>PROPER(Raw_Data!C792&amp;". "&amp;Raw_Data!D792)</f>
        <v>V. Oakden</v>
      </c>
      <c r="H792" t="str">
        <f>IF(OR(Raw_Data!E792="M",Raw_Data!E792="Male"),"Male",IF(OR(Raw_Data!E792="F",Raw_Data!E792="Female"),"Female","Not Confirmed"))</f>
        <v>Male</v>
      </c>
      <c r="I792">
        <f>Raw_Data!F792</f>
        <v>74</v>
      </c>
      <c r="J792" t="str">
        <f>FLOOR(Raw_Data!F792,10)&amp;"-"&amp;FLOOR(Raw_Data!F792,10)+9</f>
        <v>70-79</v>
      </c>
      <c r="K792" t="str">
        <f>Raw_Data!G792</f>
        <v>Unknown</v>
      </c>
      <c r="L792" t="str">
        <f>Raw_Data!H792</f>
        <v>Physiotherapy</v>
      </c>
      <c r="M792" t="str">
        <f>IF(Raw_Data!I792=TRUE,"Admitted","Not Admitted")</f>
        <v>Not Admitted</v>
      </c>
      <c r="N792" t="str">
        <f>IF(Raw_Data!J792="","Not Rated",Raw_Data!J792)</f>
        <v>Not Rated</v>
      </c>
      <c r="O792">
        <f>Raw_Data!K792</f>
        <v>51</v>
      </c>
      <c r="P792" t="str">
        <f>IF(Raw_Data!K792&lt;=30,"Within Time","Delayed")</f>
        <v>Delayed</v>
      </c>
    </row>
    <row r="793" spans="1:16" x14ac:dyDescent="0.35">
      <c r="A793" t="str">
        <f>Raw_Data!A793</f>
        <v>230-82-7999</v>
      </c>
      <c r="B793" s="2">
        <f>Raw_Data!B793</f>
        <v>45066.984722222223</v>
      </c>
      <c r="C793">
        <f>HOUR(Raw_Data!B793)</f>
        <v>23</v>
      </c>
      <c r="D793" t="str">
        <f>TEXT(Raw_Data!B793,"mmm")</f>
        <v>May</v>
      </c>
      <c r="E793">
        <f>YEAR(Raw_Data!B793)</f>
        <v>2023</v>
      </c>
      <c r="F793" t="str">
        <f>TEXT(Raw_Data!B793,"mmm-yy")</f>
        <v>May-23</v>
      </c>
      <c r="G793" t="str">
        <f>PROPER(Raw_Data!C793&amp;". "&amp;Raw_Data!D793)</f>
        <v>L. Corpes</v>
      </c>
      <c r="H793" t="str">
        <f>IF(OR(Raw_Data!E793="M",Raw_Data!E793="Male"),"Male",IF(OR(Raw_Data!E793="F",Raw_Data!E793="Female"),"Female","Not Confirmed"))</f>
        <v>Male</v>
      </c>
      <c r="I793">
        <f>Raw_Data!F793</f>
        <v>34</v>
      </c>
      <c r="J793" t="str">
        <f>FLOOR(Raw_Data!F793,10)&amp;"-"&amp;FLOOR(Raw_Data!F793,10)+9</f>
        <v>30-39</v>
      </c>
      <c r="K793" t="str">
        <f>Raw_Data!G793</f>
        <v>Unknown</v>
      </c>
      <c r="L793" t="str">
        <f>Raw_Data!H793</f>
        <v>General Practice</v>
      </c>
      <c r="M793" t="str">
        <f>IF(Raw_Data!I793=TRUE,"Admitted","Not Admitted")</f>
        <v>Admitted</v>
      </c>
      <c r="N793" t="str">
        <f>IF(Raw_Data!J793="","Not Rated",Raw_Data!J793)</f>
        <v>Not Rated</v>
      </c>
      <c r="O793">
        <f>Raw_Data!K793</f>
        <v>37</v>
      </c>
      <c r="P793" t="str">
        <f>IF(Raw_Data!K793&lt;=30,"Within Time","Delayed")</f>
        <v>Delayed</v>
      </c>
    </row>
    <row r="794" spans="1:16" x14ac:dyDescent="0.35">
      <c r="A794" t="str">
        <f>Raw_Data!A794</f>
        <v>926-42-5201</v>
      </c>
      <c r="B794" s="2">
        <f>Raw_Data!B794</f>
        <v>45067.01666666667</v>
      </c>
      <c r="C794">
        <f>HOUR(Raw_Data!B794)</f>
        <v>0</v>
      </c>
      <c r="D794" t="str">
        <f>TEXT(Raw_Data!B794,"mmm")</f>
        <v>May</v>
      </c>
      <c r="E794">
        <f>YEAR(Raw_Data!B794)</f>
        <v>2023</v>
      </c>
      <c r="F794" t="str">
        <f>TEXT(Raw_Data!B794,"mmm-yy")</f>
        <v>May-23</v>
      </c>
      <c r="G794" t="str">
        <f>PROPER(Raw_Data!C794&amp;". "&amp;Raw_Data!D794)</f>
        <v>W. Nethercott</v>
      </c>
      <c r="H794" t="str">
        <f>IF(OR(Raw_Data!E794="M",Raw_Data!E794="Male"),"Male",IF(OR(Raw_Data!E794="F",Raw_Data!E794="Female"),"Female","Not Confirmed"))</f>
        <v>Male</v>
      </c>
      <c r="I794">
        <f>Raw_Data!F794</f>
        <v>14</v>
      </c>
      <c r="J794" t="str">
        <f>FLOOR(Raw_Data!F794,10)&amp;"-"&amp;FLOOR(Raw_Data!F794,10)+9</f>
        <v>10-19</v>
      </c>
      <c r="K794" t="str">
        <f>Raw_Data!G794</f>
        <v>Asian</v>
      </c>
      <c r="L794" t="str">
        <f>Raw_Data!H794</f>
        <v>General Practice</v>
      </c>
      <c r="M794" t="str">
        <f>IF(Raw_Data!I794=TRUE,"Admitted","Not Admitted")</f>
        <v>Not Admitted</v>
      </c>
      <c r="N794" t="str">
        <f>IF(Raw_Data!J794="","Not Rated",Raw_Data!J794)</f>
        <v>Not Rated</v>
      </c>
      <c r="O794">
        <f>Raw_Data!K794</f>
        <v>23</v>
      </c>
      <c r="P794" t="str">
        <f>IF(Raw_Data!K794&lt;=30,"Within Time","Delayed")</f>
        <v>Within Time</v>
      </c>
    </row>
    <row r="795" spans="1:16" x14ac:dyDescent="0.35">
      <c r="A795" t="str">
        <f>Raw_Data!A795</f>
        <v>687-88-4578</v>
      </c>
      <c r="B795" s="2">
        <f>Raw_Data!B795</f>
        <v>45067.086805555547</v>
      </c>
      <c r="C795">
        <f>HOUR(Raw_Data!B795)</f>
        <v>2</v>
      </c>
      <c r="D795" t="str">
        <f>TEXT(Raw_Data!B795,"mmm")</f>
        <v>May</v>
      </c>
      <c r="E795">
        <f>YEAR(Raw_Data!B795)</f>
        <v>2023</v>
      </c>
      <c r="F795" t="str">
        <f>TEXT(Raw_Data!B795,"mmm-yy")</f>
        <v>May-23</v>
      </c>
      <c r="G795" t="str">
        <f>PROPER(Raw_Data!C795&amp;". "&amp;Raw_Data!D795)</f>
        <v>I. Honeysett</v>
      </c>
      <c r="H795" t="str">
        <f>IF(OR(Raw_Data!E795="M",Raw_Data!E795="Male"),"Male",IF(OR(Raw_Data!E795="F",Raw_Data!E795="Female"),"Female","Not Confirmed"))</f>
        <v>Female</v>
      </c>
      <c r="I795">
        <f>Raw_Data!F795</f>
        <v>25</v>
      </c>
      <c r="J795" t="str">
        <f>FLOOR(Raw_Data!F795,10)&amp;"-"&amp;FLOOR(Raw_Data!F795,10)+9</f>
        <v>20-29</v>
      </c>
      <c r="K795" t="str">
        <f>Raw_Data!G795</f>
        <v>White</v>
      </c>
      <c r="L795" t="str">
        <f>Raw_Data!H795</f>
        <v>None</v>
      </c>
      <c r="M795" t="str">
        <f>IF(Raw_Data!I795=TRUE,"Admitted","Not Admitted")</f>
        <v>Admitted</v>
      </c>
      <c r="N795">
        <f>IF(Raw_Data!J795="","Not Rated",Raw_Data!J795)</f>
        <v>3</v>
      </c>
      <c r="O795">
        <f>Raw_Data!K795</f>
        <v>44</v>
      </c>
      <c r="P795" t="str">
        <f>IF(Raw_Data!K795&lt;=30,"Within Time","Delayed")</f>
        <v>Delayed</v>
      </c>
    </row>
    <row r="796" spans="1:16" x14ac:dyDescent="0.35">
      <c r="A796" t="str">
        <f>Raw_Data!A796</f>
        <v>395-95-7238</v>
      </c>
      <c r="B796" s="2">
        <f>Raw_Data!B796</f>
        <v>45067.132638888892</v>
      </c>
      <c r="C796">
        <f>HOUR(Raw_Data!B796)</f>
        <v>3</v>
      </c>
      <c r="D796" t="str">
        <f>TEXT(Raw_Data!B796,"mmm")</f>
        <v>May</v>
      </c>
      <c r="E796">
        <f>YEAR(Raw_Data!B796)</f>
        <v>2023</v>
      </c>
      <c r="F796" t="str">
        <f>TEXT(Raw_Data!B796,"mmm-yy")</f>
        <v>May-23</v>
      </c>
      <c r="G796" t="str">
        <f>PROPER(Raw_Data!C796&amp;". "&amp;Raw_Data!D796)</f>
        <v>J. Yarborough</v>
      </c>
      <c r="H796" t="str">
        <f>IF(OR(Raw_Data!E796="M",Raw_Data!E796="Male"),"Male",IF(OR(Raw_Data!E796="F",Raw_Data!E796="Female"),"Female","Not Confirmed"))</f>
        <v>Female</v>
      </c>
      <c r="I796">
        <f>Raw_Data!F796</f>
        <v>49</v>
      </c>
      <c r="J796" t="str">
        <f>FLOOR(Raw_Data!F796,10)&amp;"-"&amp;FLOOR(Raw_Data!F796,10)+9</f>
        <v>40-49</v>
      </c>
      <c r="K796" t="str">
        <f>Raw_Data!G796</f>
        <v>White</v>
      </c>
      <c r="L796" t="str">
        <f>Raw_Data!H796</f>
        <v>None</v>
      </c>
      <c r="M796" t="str">
        <f>IF(Raw_Data!I796=TRUE,"Admitted","Not Admitted")</f>
        <v>Not Admitted</v>
      </c>
      <c r="N796">
        <f>IF(Raw_Data!J796="","Not Rated",Raw_Data!J796)</f>
        <v>10</v>
      </c>
      <c r="O796">
        <f>Raw_Data!K796</f>
        <v>17</v>
      </c>
      <c r="P796" t="str">
        <f>IF(Raw_Data!K796&lt;=30,"Within Time","Delayed")</f>
        <v>Within Time</v>
      </c>
    </row>
    <row r="797" spans="1:16" x14ac:dyDescent="0.35">
      <c r="A797" t="str">
        <f>Raw_Data!A797</f>
        <v>959-30-7904</v>
      </c>
      <c r="B797" s="2">
        <f>Raw_Data!B797</f>
        <v>45067.142361111109</v>
      </c>
      <c r="C797">
        <f>HOUR(Raw_Data!B797)</f>
        <v>3</v>
      </c>
      <c r="D797" t="str">
        <f>TEXT(Raw_Data!B797,"mmm")</f>
        <v>May</v>
      </c>
      <c r="E797">
        <f>YEAR(Raw_Data!B797)</f>
        <v>2023</v>
      </c>
      <c r="F797" t="str">
        <f>TEXT(Raw_Data!B797,"mmm-yy")</f>
        <v>May-23</v>
      </c>
      <c r="G797" t="str">
        <f>PROPER(Raw_Data!C797&amp;". "&amp;Raw_Data!D797)</f>
        <v>P. Kingsley</v>
      </c>
      <c r="H797" t="str">
        <f>IF(OR(Raw_Data!E797="M",Raw_Data!E797="Male"),"Male",IF(OR(Raw_Data!E797="F",Raw_Data!E797="Female"),"Female","Not Confirmed"))</f>
        <v>Male</v>
      </c>
      <c r="I797">
        <f>Raw_Data!F797</f>
        <v>76</v>
      </c>
      <c r="J797" t="str">
        <f>FLOOR(Raw_Data!F797,10)&amp;"-"&amp;FLOOR(Raw_Data!F797,10)+9</f>
        <v>70-79</v>
      </c>
      <c r="K797" t="str">
        <f>Raw_Data!G797</f>
        <v>White</v>
      </c>
      <c r="L797" t="str">
        <f>Raw_Data!H797</f>
        <v>None</v>
      </c>
      <c r="M797" t="str">
        <f>IF(Raw_Data!I797=TRUE,"Admitted","Not Admitted")</f>
        <v>Not Admitted</v>
      </c>
      <c r="N797" t="str">
        <f>IF(Raw_Data!J797="","Not Rated",Raw_Data!J797)</f>
        <v>Not Rated</v>
      </c>
      <c r="O797">
        <f>Raw_Data!K797</f>
        <v>40</v>
      </c>
      <c r="P797" t="str">
        <f>IF(Raw_Data!K797&lt;=30,"Within Time","Delayed")</f>
        <v>Delayed</v>
      </c>
    </row>
    <row r="798" spans="1:16" x14ac:dyDescent="0.35">
      <c r="A798" t="str">
        <f>Raw_Data!A798</f>
        <v>944-48-8702</v>
      </c>
      <c r="B798" s="2">
        <f>Raw_Data!B798</f>
        <v>45067.157638888893</v>
      </c>
      <c r="C798">
        <f>HOUR(Raw_Data!B798)</f>
        <v>3</v>
      </c>
      <c r="D798" t="str">
        <f>TEXT(Raw_Data!B798,"mmm")</f>
        <v>May</v>
      </c>
      <c r="E798">
        <f>YEAR(Raw_Data!B798)</f>
        <v>2023</v>
      </c>
      <c r="F798" t="str">
        <f>TEXT(Raw_Data!B798,"mmm-yy")</f>
        <v>May-23</v>
      </c>
      <c r="G798" t="str">
        <f>PROPER(Raw_Data!C798&amp;". "&amp;Raw_Data!D798)</f>
        <v>C. Thornbury</v>
      </c>
      <c r="H798" t="str">
        <f>IF(OR(Raw_Data!E798="M",Raw_Data!E798="Male"),"Male",IF(OR(Raw_Data!E798="F",Raw_Data!E798="Female"),"Female","Not Confirmed"))</f>
        <v>Male</v>
      </c>
      <c r="I798">
        <f>Raw_Data!F798</f>
        <v>58</v>
      </c>
      <c r="J798" t="str">
        <f>FLOOR(Raw_Data!F798,10)&amp;"-"&amp;FLOOR(Raw_Data!F798,10)+9</f>
        <v>50-59</v>
      </c>
      <c r="K798" t="str">
        <f>Raw_Data!G798</f>
        <v>Two or More Races</v>
      </c>
      <c r="L798" t="str">
        <f>Raw_Data!H798</f>
        <v>Orthopedics</v>
      </c>
      <c r="M798" t="str">
        <f>IF(Raw_Data!I798=TRUE,"Admitted","Not Admitted")</f>
        <v>Admitted</v>
      </c>
      <c r="N798" t="str">
        <f>IF(Raw_Data!J798="","Not Rated",Raw_Data!J798)</f>
        <v>Not Rated</v>
      </c>
      <c r="O798">
        <f>Raw_Data!K798</f>
        <v>39</v>
      </c>
      <c r="P798" t="str">
        <f>IF(Raw_Data!K798&lt;=30,"Within Time","Delayed")</f>
        <v>Delayed</v>
      </c>
    </row>
    <row r="799" spans="1:16" x14ac:dyDescent="0.35">
      <c r="A799" t="str">
        <f>Raw_Data!A799</f>
        <v>412-67-4368</v>
      </c>
      <c r="B799" s="2">
        <f>Raw_Data!B799</f>
        <v>45067.161805555559</v>
      </c>
      <c r="C799">
        <f>HOUR(Raw_Data!B799)</f>
        <v>3</v>
      </c>
      <c r="D799" t="str">
        <f>TEXT(Raw_Data!B799,"mmm")</f>
        <v>May</v>
      </c>
      <c r="E799">
        <f>YEAR(Raw_Data!B799)</f>
        <v>2023</v>
      </c>
      <c r="F799" t="str">
        <f>TEXT(Raw_Data!B799,"mmm-yy")</f>
        <v>May-23</v>
      </c>
      <c r="G799" t="str">
        <f>PROPER(Raw_Data!C799&amp;". "&amp;Raw_Data!D799)</f>
        <v>T. Whitfield</v>
      </c>
      <c r="H799" t="str">
        <f>IF(OR(Raw_Data!E799="M",Raw_Data!E799="Male"),"Male",IF(OR(Raw_Data!E799="F",Raw_Data!E799="Female"),"Female","Not Confirmed"))</f>
        <v>Male</v>
      </c>
      <c r="I799">
        <f>Raw_Data!F799</f>
        <v>52</v>
      </c>
      <c r="J799" t="str">
        <f>FLOOR(Raw_Data!F799,10)&amp;"-"&amp;FLOOR(Raw_Data!F799,10)+9</f>
        <v>50-59</v>
      </c>
      <c r="K799" t="str">
        <f>Raw_Data!G799</f>
        <v>White</v>
      </c>
      <c r="L799" t="str">
        <f>Raw_Data!H799</f>
        <v>None</v>
      </c>
      <c r="M799" t="str">
        <f>IF(Raw_Data!I799=TRUE,"Admitted","Not Admitted")</f>
        <v>Not Admitted</v>
      </c>
      <c r="N799" t="str">
        <f>IF(Raw_Data!J799="","Not Rated",Raw_Data!J799)</f>
        <v>Not Rated</v>
      </c>
      <c r="O799">
        <f>Raw_Data!K799</f>
        <v>25</v>
      </c>
      <c r="P799" t="str">
        <f>IF(Raw_Data!K799&lt;=30,"Within Time","Delayed")</f>
        <v>Within Time</v>
      </c>
    </row>
    <row r="800" spans="1:16" x14ac:dyDescent="0.35">
      <c r="A800" t="str">
        <f>Raw_Data!A800</f>
        <v>499-34-2347</v>
      </c>
      <c r="B800" s="2">
        <f>Raw_Data!B800</f>
        <v>45067.268750000003</v>
      </c>
      <c r="C800">
        <f>HOUR(Raw_Data!B800)</f>
        <v>6</v>
      </c>
      <c r="D800" t="str">
        <f>TEXT(Raw_Data!B800,"mmm")</f>
        <v>May</v>
      </c>
      <c r="E800">
        <f>YEAR(Raw_Data!B800)</f>
        <v>2023</v>
      </c>
      <c r="F800" t="str">
        <f>TEXT(Raw_Data!B800,"mmm-yy")</f>
        <v>May-23</v>
      </c>
      <c r="G800" t="str">
        <f>PROPER(Raw_Data!C800&amp;". "&amp;Raw_Data!D800)</f>
        <v>P. Hathaway</v>
      </c>
      <c r="H800" t="str">
        <f>IF(OR(Raw_Data!E800="M",Raw_Data!E800="Male"),"Male",IF(OR(Raw_Data!E800="F",Raw_Data!E800="Female"),"Female","Not Confirmed"))</f>
        <v>Female</v>
      </c>
      <c r="I800">
        <f>Raw_Data!F800</f>
        <v>28</v>
      </c>
      <c r="J800" t="str">
        <f>FLOOR(Raw_Data!F800,10)&amp;"-"&amp;FLOOR(Raw_Data!F800,10)+9</f>
        <v>20-29</v>
      </c>
      <c r="K800" t="str">
        <f>Raw_Data!G800</f>
        <v>Declined to Identify</v>
      </c>
      <c r="L800" t="str">
        <f>Raw_Data!H800</f>
        <v>None</v>
      </c>
      <c r="M800" t="str">
        <f>IF(Raw_Data!I800=TRUE,"Admitted","Not Admitted")</f>
        <v>Admitted</v>
      </c>
      <c r="N800">
        <f>IF(Raw_Data!J800="","Not Rated",Raw_Data!J800)</f>
        <v>2</v>
      </c>
      <c r="O800">
        <f>Raw_Data!K800</f>
        <v>52</v>
      </c>
      <c r="P800" t="str">
        <f>IF(Raw_Data!K800&lt;=30,"Within Time","Delayed")</f>
        <v>Delayed</v>
      </c>
    </row>
    <row r="801" spans="1:16" x14ac:dyDescent="0.35">
      <c r="A801" t="str">
        <f>Raw_Data!A801</f>
        <v>364-67-5831</v>
      </c>
      <c r="B801" s="2">
        <f>Raw_Data!B801</f>
        <v>45067.441666666673</v>
      </c>
      <c r="C801">
        <f>HOUR(Raw_Data!B801)</f>
        <v>10</v>
      </c>
      <c r="D801" t="str">
        <f>TEXT(Raw_Data!B801,"mmm")</f>
        <v>May</v>
      </c>
      <c r="E801">
        <f>YEAR(Raw_Data!B801)</f>
        <v>2023</v>
      </c>
      <c r="F801" t="str">
        <f>TEXT(Raw_Data!B801,"mmm-yy")</f>
        <v>May-23</v>
      </c>
      <c r="G801" t="str">
        <f>PROPER(Raw_Data!C801&amp;". "&amp;Raw_Data!D801)</f>
        <v>H. Underhill</v>
      </c>
      <c r="H801" t="str">
        <f>IF(OR(Raw_Data!E801="M",Raw_Data!E801="Male"),"Male",IF(OR(Raw_Data!E801="F",Raw_Data!E801="Female"),"Female","Not Confirmed"))</f>
        <v>Male</v>
      </c>
      <c r="I801">
        <f>Raw_Data!F801</f>
        <v>79</v>
      </c>
      <c r="J801" t="str">
        <f>FLOOR(Raw_Data!F801,10)&amp;"-"&amp;FLOOR(Raw_Data!F801,10)+9</f>
        <v>70-79</v>
      </c>
      <c r="K801" t="str">
        <f>Raw_Data!G801</f>
        <v>Unknown</v>
      </c>
      <c r="L801" t="str">
        <f>Raw_Data!H801</f>
        <v>None</v>
      </c>
      <c r="M801" t="str">
        <f>IF(Raw_Data!I801=TRUE,"Admitted","Not Admitted")</f>
        <v>Not Admitted</v>
      </c>
      <c r="N801" t="str">
        <f>IF(Raw_Data!J801="","Not Rated",Raw_Data!J801)</f>
        <v>Not Rated</v>
      </c>
      <c r="O801">
        <f>Raw_Data!K801</f>
        <v>23</v>
      </c>
      <c r="P801" t="str">
        <f>IF(Raw_Data!K801&lt;=30,"Within Time","Delayed")</f>
        <v>Within Time</v>
      </c>
    </row>
    <row r="802" spans="1:16" x14ac:dyDescent="0.35">
      <c r="A802" t="str">
        <f>Raw_Data!A802</f>
        <v>549-13-8217</v>
      </c>
      <c r="B802" s="2">
        <f>Raw_Data!B802</f>
        <v>45067.522916666669</v>
      </c>
      <c r="C802">
        <f>HOUR(Raw_Data!B802)</f>
        <v>12</v>
      </c>
      <c r="D802" t="str">
        <f>TEXT(Raw_Data!B802,"mmm")</f>
        <v>May</v>
      </c>
      <c r="E802">
        <f>YEAR(Raw_Data!B802)</f>
        <v>2023</v>
      </c>
      <c r="F802" t="str">
        <f>TEXT(Raw_Data!B802,"mmm-yy")</f>
        <v>May-23</v>
      </c>
      <c r="G802" t="str">
        <f>PROPER(Raw_Data!C802&amp;". "&amp;Raw_Data!D802)</f>
        <v>H. Vickery</v>
      </c>
      <c r="H802" t="str">
        <f>IF(OR(Raw_Data!E802="M",Raw_Data!E802="Male"),"Male",IF(OR(Raw_Data!E802="F",Raw_Data!E802="Female"),"Female","Not Confirmed"))</f>
        <v>Female</v>
      </c>
      <c r="I802">
        <f>Raw_Data!F802</f>
        <v>19</v>
      </c>
      <c r="J802" t="str">
        <f>FLOOR(Raw_Data!F802,10)&amp;"-"&amp;FLOOR(Raw_Data!F802,10)+9</f>
        <v>10-19</v>
      </c>
      <c r="K802" t="str">
        <f>Raw_Data!G802</f>
        <v>Two or More Races</v>
      </c>
      <c r="L802" t="str">
        <f>Raw_Data!H802</f>
        <v>None</v>
      </c>
      <c r="M802" t="str">
        <f>IF(Raw_Data!I802=TRUE,"Admitted","Not Admitted")</f>
        <v>Admitted</v>
      </c>
      <c r="N802">
        <f>IF(Raw_Data!J802="","Not Rated",Raw_Data!J802)</f>
        <v>8</v>
      </c>
      <c r="O802">
        <f>Raw_Data!K802</f>
        <v>44</v>
      </c>
      <c r="P802" t="str">
        <f>IF(Raw_Data!K802&lt;=30,"Within Time","Delayed")</f>
        <v>Delayed</v>
      </c>
    </row>
    <row r="803" spans="1:16" x14ac:dyDescent="0.35">
      <c r="A803" t="str">
        <f>Raw_Data!A803</f>
        <v>461-49-8521</v>
      </c>
      <c r="B803" s="2">
        <f>Raw_Data!B803</f>
        <v>45067.523611111108</v>
      </c>
      <c r="C803">
        <f>HOUR(Raw_Data!B803)</f>
        <v>12</v>
      </c>
      <c r="D803" t="str">
        <f>TEXT(Raw_Data!B803,"mmm")</f>
        <v>May</v>
      </c>
      <c r="E803">
        <f>YEAR(Raw_Data!B803)</f>
        <v>2023</v>
      </c>
      <c r="F803" t="str">
        <f>TEXT(Raw_Data!B803,"mmm-yy")</f>
        <v>May-23</v>
      </c>
      <c r="G803" t="str">
        <f>PROPER(Raw_Data!C803&amp;". "&amp;Raw_Data!D803)</f>
        <v>T. Inglewood</v>
      </c>
      <c r="H803" t="str">
        <f>IF(OR(Raw_Data!E803="M",Raw_Data!E803="Male"),"Male",IF(OR(Raw_Data!E803="F",Raw_Data!E803="Female"),"Female","Not Confirmed"))</f>
        <v>Female</v>
      </c>
      <c r="I803">
        <f>Raw_Data!F803</f>
        <v>7</v>
      </c>
      <c r="J803" t="str">
        <f>FLOOR(Raw_Data!F803,10)&amp;"-"&amp;FLOOR(Raw_Data!F803,10)+9</f>
        <v>0-9</v>
      </c>
      <c r="K803" t="str">
        <f>Raw_Data!G803</f>
        <v>Declined to Identify</v>
      </c>
      <c r="L803" t="str">
        <f>Raw_Data!H803</f>
        <v>None</v>
      </c>
      <c r="M803" t="str">
        <f>IF(Raw_Data!I803=TRUE,"Admitted","Not Admitted")</f>
        <v>Not Admitted</v>
      </c>
      <c r="N803" t="str">
        <f>IF(Raw_Data!J803="","Not Rated",Raw_Data!J803)</f>
        <v>Not Rated</v>
      </c>
      <c r="O803">
        <f>Raw_Data!K803</f>
        <v>40</v>
      </c>
      <c r="P803" t="str">
        <f>IF(Raw_Data!K803&lt;=30,"Within Time","Delayed")</f>
        <v>Delayed</v>
      </c>
    </row>
    <row r="804" spans="1:16" x14ac:dyDescent="0.35">
      <c r="A804" t="str">
        <f>Raw_Data!A804</f>
        <v>760-50-9768</v>
      </c>
      <c r="B804" s="2">
        <f>Raw_Data!B804</f>
        <v>45067.621527777781</v>
      </c>
      <c r="C804">
        <f>HOUR(Raw_Data!B804)</f>
        <v>14</v>
      </c>
      <c r="D804" t="str">
        <f>TEXT(Raw_Data!B804,"mmm")</f>
        <v>May</v>
      </c>
      <c r="E804">
        <f>YEAR(Raw_Data!B804)</f>
        <v>2023</v>
      </c>
      <c r="F804" t="str">
        <f>TEXT(Raw_Data!B804,"mmm-yy")</f>
        <v>May-23</v>
      </c>
      <c r="G804" t="str">
        <f>PROPER(Raw_Data!C804&amp;". "&amp;Raw_Data!D804)</f>
        <v>S. Northcote</v>
      </c>
      <c r="H804" t="str">
        <f>IF(OR(Raw_Data!E804="M",Raw_Data!E804="Male"),"Male",IF(OR(Raw_Data!E804="F",Raw_Data!E804="Female"),"Female","Not Confirmed"))</f>
        <v>Female</v>
      </c>
      <c r="I804">
        <f>Raw_Data!F804</f>
        <v>50</v>
      </c>
      <c r="J804" t="str">
        <f>FLOOR(Raw_Data!F804,10)&amp;"-"&amp;FLOOR(Raw_Data!F804,10)+9</f>
        <v>50-59</v>
      </c>
      <c r="K804" t="str">
        <f>Raw_Data!G804</f>
        <v>Asian</v>
      </c>
      <c r="L804" t="str">
        <f>Raw_Data!H804</f>
        <v>Orthopedics</v>
      </c>
      <c r="M804" t="str">
        <f>IF(Raw_Data!I804=TRUE,"Admitted","Not Admitted")</f>
        <v>Admitted</v>
      </c>
      <c r="N804">
        <f>IF(Raw_Data!J804="","Not Rated",Raw_Data!J804)</f>
        <v>6</v>
      </c>
      <c r="O804">
        <f>Raw_Data!K804</f>
        <v>32</v>
      </c>
      <c r="P804" t="str">
        <f>IF(Raw_Data!K804&lt;=30,"Within Time","Delayed")</f>
        <v>Delayed</v>
      </c>
    </row>
    <row r="805" spans="1:16" x14ac:dyDescent="0.35">
      <c r="A805" t="str">
        <f>Raw_Data!A805</f>
        <v>752-71-1888</v>
      </c>
      <c r="B805" s="2">
        <f>Raw_Data!B805</f>
        <v>45067.655555555553</v>
      </c>
      <c r="C805">
        <f>HOUR(Raw_Data!B805)</f>
        <v>15</v>
      </c>
      <c r="D805" t="str">
        <f>TEXT(Raw_Data!B805,"mmm")</f>
        <v>May</v>
      </c>
      <c r="E805">
        <f>YEAR(Raw_Data!B805)</f>
        <v>2023</v>
      </c>
      <c r="F805" t="str">
        <f>TEXT(Raw_Data!B805,"mmm-yy")</f>
        <v>May-23</v>
      </c>
      <c r="G805" t="str">
        <f>PROPER(Raw_Data!C805&amp;". "&amp;Raw_Data!D805)</f>
        <v>R. Northcote</v>
      </c>
      <c r="H805" t="str">
        <f>IF(OR(Raw_Data!E805="M",Raw_Data!E805="Male"),"Male",IF(OR(Raw_Data!E805="F",Raw_Data!E805="Female"),"Female","Not Confirmed"))</f>
        <v>Male</v>
      </c>
      <c r="I805">
        <f>Raw_Data!F805</f>
        <v>61</v>
      </c>
      <c r="J805" t="str">
        <f>FLOOR(Raw_Data!F805,10)&amp;"-"&amp;FLOOR(Raw_Data!F805,10)+9</f>
        <v>60-69</v>
      </c>
      <c r="K805" t="str">
        <f>Raw_Data!G805</f>
        <v>Two or More Races</v>
      </c>
      <c r="L805" t="str">
        <f>Raw_Data!H805</f>
        <v>General Practice</v>
      </c>
      <c r="M805" t="str">
        <f>IF(Raw_Data!I805=TRUE,"Admitted","Not Admitted")</f>
        <v>Admitted</v>
      </c>
      <c r="N805">
        <f>IF(Raw_Data!J805="","Not Rated",Raw_Data!J805)</f>
        <v>4</v>
      </c>
      <c r="O805">
        <f>Raw_Data!K805</f>
        <v>32</v>
      </c>
      <c r="P805" t="str">
        <f>IF(Raw_Data!K805&lt;=30,"Within Time","Delayed")</f>
        <v>Delayed</v>
      </c>
    </row>
    <row r="806" spans="1:16" x14ac:dyDescent="0.35">
      <c r="A806" t="str">
        <f>Raw_Data!A806</f>
        <v>142-14-8613</v>
      </c>
      <c r="B806" s="2">
        <f>Raw_Data!B806</f>
        <v>45067.787499999999</v>
      </c>
      <c r="C806">
        <f>HOUR(Raw_Data!B806)</f>
        <v>18</v>
      </c>
      <c r="D806" t="str">
        <f>TEXT(Raw_Data!B806,"mmm")</f>
        <v>May</v>
      </c>
      <c r="E806">
        <f>YEAR(Raw_Data!B806)</f>
        <v>2023</v>
      </c>
      <c r="F806" t="str">
        <f>TEXT(Raw_Data!B806,"mmm-yy")</f>
        <v>May-23</v>
      </c>
      <c r="G806" t="str">
        <f>PROPER(Raw_Data!C806&amp;". "&amp;Raw_Data!D806)</f>
        <v>D. Quarmby</v>
      </c>
      <c r="H806" t="str">
        <f>IF(OR(Raw_Data!E806="M",Raw_Data!E806="Male"),"Male",IF(OR(Raw_Data!E806="F",Raw_Data!E806="Female"),"Female","Not Confirmed"))</f>
        <v>Female</v>
      </c>
      <c r="I806">
        <f>Raw_Data!F806</f>
        <v>11</v>
      </c>
      <c r="J806" t="str">
        <f>FLOOR(Raw_Data!F806,10)&amp;"-"&amp;FLOOR(Raw_Data!F806,10)+9</f>
        <v>10-19</v>
      </c>
      <c r="K806" t="str">
        <f>Raw_Data!G806</f>
        <v>Two or More Races</v>
      </c>
      <c r="L806" t="str">
        <f>Raw_Data!H806</f>
        <v>Gastroenterology</v>
      </c>
      <c r="M806" t="str">
        <f>IF(Raw_Data!I806=TRUE,"Admitted","Not Admitted")</f>
        <v>Admitted</v>
      </c>
      <c r="N806" t="str">
        <f>IF(Raw_Data!J806="","Not Rated",Raw_Data!J806)</f>
        <v>Not Rated</v>
      </c>
      <c r="O806">
        <f>Raw_Data!K806</f>
        <v>42</v>
      </c>
      <c r="P806" t="str">
        <f>IF(Raw_Data!K806&lt;=30,"Within Time","Delayed")</f>
        <v>Delayed</v>
      </c>
    </row>
    <row r="807" spans="1:16" x14ac:dyDescent="0.35">
      <c r="A807" t="str">
        <f>Raw_Data!A807</f>
        <v>901-16-5647</v>
      </c>
      <c r="B807" s="2">
        <f>Raw_Data!B807</f>
        <v>45067.838194444441</v>
      </c>
      <c r="C807">
        <f>HOUR(Raw_Data!B807)</f>
        <v>20</v>
      </c>
      <c r="D807" t="str">
        <f>TEXT(Raw_Data!B807,"mmm")</f>
        <v>May</v>
      </c>
      <c r="E807">
        <f>YEAR(Raw_Data!B807)</f>
        <v>2023</v>
      </c>
      <c r="F807" t="str">
        <f>TEXT(Raw_Data!B807,"mmm-yy")</f>
        <v>May-23</v>
      </c>
      <c r="G807" t="str">
        <f>PROPER(Raw_Data!C807&amp;". "&amp;Raw_Data!D807)</f>
        <v>B. Corpes</v>
      </c>
      <c r="H807" t="str">
        <f>IF(OR(Raw_Data!E807="M",Raw_Data!E807="Male"),"Male",IF(OR(Raw_Data!E807="F",Raw_Data!E807="Female"),"Female","Not Confirmed"))</f>
        <v>Male</v>
      </c>
      <c r="I807">
        <f>Raw_Data!F807</f>
        <v>63</v>
      </c>
      <c r="J807" t="str">
        <f>FLOOR(Raw_Data!F807,10)&amp;"-"&amp;FLOOR(Raw_Data!F807,10)+9</f>
        <v>60-69</v>
      </c>
      <c r="K807" t="str">
        <f>Raw_Data!G807</f>
        <v>African American</v>
      </c>
      <c r="L807" t="str">
        <f>Raw_Data!H807</f>
        <v>None</v>
      </c>
      <c r="M807" t="str">
        <f>IF(Raw_Data!I807=TRUE,"Admitted","Not Admitted")</f>
        <v>Not Admitted</v>
      </c>
      <c r="N807" t="str">
        <f>IF(Raw_Data!J807="","Not Rated",Raw_Data!J807)</f>
        <v>Not Rated</v>
      </c>
      <c r="O807">
        <f>Raw_Data!K807</f>
        <v>48</v>
      </c>
      <c r="P807" t="str">
        <f>IF(Raw_Data!K807&lt;=30,"Within Time","Delayed")</f>
        <v>Delayed</v>
      </c>
    </row>
    <row r="808" spans="1:16" x14ac:dyDescent="0.35">
      <c r="A808" t="str">
        <f>Raw_Data!A808</f>
        <v>566-35-7628</v>
      </c>
      <c r="B808" s="2">
        <f>Raw_Data!B808</f>
        <v>45068.087500000001</v>
      </c>
      <c r="C808">
        <f>HOUR(Raw_Data!B808)</f>
        <v>2</v>
      </c>
      <c r="D808" t="str">
        <f>TEXT(Raw_Data!B808,"mmm")</f>
        <v>May</v>
      </c>
      <c r="E808">
        <f>YEAR(Raw_Data!B808)</f>
        <v>2023</v>
      </c>
      <c r="F808" t="str">
        <f>TEXT(Raw_Data!B808,"mmm-yy")</f>
        <v>May-23</v>
      </c>
      <c r="G808" t="str">
        <f>PROPER(Raw_Data!C808&amp;". "&amp;Raw_Data!D808)</f>
        <v>J. Gwillim</v>
      </c>
      <c r="H808" t="str">
        <f>IF(OR(Raw_Data!E808="M",Raw_Data!E808="Male"),"Male",IF(OR(Raw_Data!E808="F",Raw_Data!E808="Female"),"Female","Not Confirmed"))</f>
        <v>Male</v>
      </c>
      <c r="I808">
        <f>Raw_Data!F808</f>
        <v>53</v>
      </c>
      <c r="J808" t="str">
        <f>FLOOR(Raw_Data!F808,10)&amp;"-"&amp;FLOOR(Raw_Data!F808,10)+9</f>
        <v>50-59</v>
      </c>
      <c r="K808" t="str">
        <f>Raw_Data!G808</f>
        <v>White</v>
      </c>
      <c r="L808" t="str">
        <f>Raw_Data!H808</f>
        <v>None</v>
      </c>
      <c r="M808" t="str">
        <f>IF(Raw_Data!I808=TRUE,"Admitted","Not Admitted")</f>
        <v>Admitted</v>
      </c>
      <c r="N808" t="str">
        <f>IF(Raw_Data!J808="","Not Rated",Raw_Data!J808)</f>
        <v>Not Rated</v>
      </c>
      <c r="O808">
        <f>Raw_Data!K808</f>
        <v>15</v>
      </c>
      <c r="P808" t="str">
        <f>IF(Raw_Data!K808&lt;=30,"Within Time","Delayed")</f>
        <v>Within Time</v>
      </c>
    </row>
    <row r="809" spans="1:16" x14ac:dyDescent="0.35">
      <c r="A809" t="str">
        <f>Raw_Data!A809</f>
        <v>614-17-8885</v>
      </c>
      <c r="B809" s="2">
        <f>Raw_Data!B809</f>
        <v>45068.166666666657</v>
      </c>
      <c r="C809">
        <f>HOUR(Raw_Data!B809)</f>
        <v>4</v>
      </c>
      <c r="D809" t="str">
        <f>TEXT(Raw_Data!B809,"mmm")</f>
        <v>May</v>
      </c>
      <c r="E809">
        <f>YEAR(Raw_Data!B809)</f>
        <v>2023</v>
      </c>
      <c r="F809" t="str">
        <f>TEXT(Raw_Data!B809,"mmm-yy")</f>
        <v>May-23</v>
      </c>
      <c r="G809" t="str">
        <f>PROPER(Raw_Data!C809&amp;". "&amp;Raw_Data!D809)</f>
        <v>B. Perrat</v>
      </c>
      <c r="H809" t="str">
        <f>IF(OR(Raw_Data!E809="M",Raw_Data!E809="Male"),"Male",IF(OR(Raw_Data!E809="F",Raw_Data!E809="Female"),"Female","Not Confirmed"))</f>
        <v>Male</v>
      </c>
      <c r="I809">
        <f>Raw_Data!F809</f>
        <v>41</v>
      </c>
      <c r="J809" t="str">
        <f>FLOOR(Raw_Data!F809,10)&amp;"-"&amp;FLOOR(Raw_Data!F809,10)+9</f>
        <v>40-49</v>
      </c>
      <c r="K809" t="str">
        <f>Raw_Data!G809</f>
        <v>Two or More Races</v>
      </c>
      <c r="L809" t="str">
        <f>Raw_Data!H809</f>
        <v>Orthopedics</v>
      </c>
      <c r="M809" t="str">
        <f>IF(Raw_Data!I809=TRUE,"Admitted","Not Admitted")</f>
        <v>Not Admitted</v>
      </c>
      <c r="N809" t="str">
        <f>IF(Raw_Data!J809="","Not Rated",Raw_Data!J809)</f>
        <v>Not Rated</v>
      </c>
      <c r="O809">
        <f>Raw_Data!K809</f>
        <v>27</v>
      </c>
      <c r="P809" t="str">
        <f>IF(Raw_Data!K809&lt;=30,"Within Time","Delayed")</f>
        <v>Within Time</v>
      </c>
    </row>
    <row r="810" spans="1:16" x14ac:dyDescent="0.35">
      <c r="A810" t="str">
        <f>Raw_Data!A810</f>
        <v>883-63-6436</v>
      </c>
      <c r="B810" s="2">
        <f>Raw_Data!B810</f>
        <v>45068.246527777781</v>
      </c>
      <c r="C810">
        <f>HOUR(Raw_Data!B810)</f>
        <v>5</v>
      </c>
      <c r="D810" t="str">
        <f>TEXT(Raw_Data!B810,"mmm")</f>
        <v>May</v>
      </c>
      <c r="E810">
        <f>YEAR(Raw_Data!B810)</f>
        <v>2023</v>
      </c>
      <c r="F810" t="str">
        <f>TEXT(Raw_Data!B810,"mmm-yy")</f>
        <v>May-23</v>
      </c>
      <c r="G810" t="str">
        <f>PROPER(Raw_Data!C810&amp;". "&amp;Raw_Data!D810)</f>
        <v>E. Cholmondeley</v>
      </c>
      <c r="H810" t="str">
        <f>IF(OR(Raw_Data!E810="M",Raw_Data!E810="Male"),"Male",IF(OR(Raw_Data!E810="F",Raw_Data!E810="Female"),"Female","Not Confirmed"))</f>
        <v>Male</v>
      </c>
      <c r="I810">
        <f>Raw_Data!F810</f>
        <v>44</v>
      </c>
      <c r="J810" t="str">
        <f>FLOOR(Raw_Data!F810,10)&amp;"-"&amp;FLOOR(Raw_Data!F810,10)+9</f>
        <v>40-49</v>
      </c>
      <c r="K810" t="str">
        <f>Raw_Data!G810</f>
        <v>Two or More Races</v>
      </c>
      <c r="L810" t="str">
        <f>Raw_Data!H810</f>
        <v>None</v>
      </c>
      <c r="M810" t="str">
        <f>IF(Raw_Data!I810=TRUE,"Admitted","Not Admitted")</f>
        <v>Not Admitted</v>
      </c>
      <c r="N810" t="str">
        <f>IF(Raw_Data!J810="","Not Rated",Raw_Data!J810)</f>
        <v>Not Rated</v>
      </c>
      <c r="O810">
        <f>Raw_Data!K810</f>
        <v>25</v>
      </c>
      <c r="P810" t="str">
        <f>IF(Raw_Data!K810&lt;=30,"Within Time","Delayed")</f>
        <v>Within Time</v>
      </c>
    </row>
    <row r="811" spans="1:16" x14ac:dyDescent="0.35">
      <c r="A811" t="str">
        <f>Raw_Data!A811</f>
        <v>644-30-2646</v>
      </c>
      <c r="B811" s="2">
        <f>Raw_Data!B811</f>
        <v>45068.254166666673</v>
      </c>
      <c r="C811">
        <f>HOUR(Raw_Data!B811)</f>
        <v>6</v>
      </c>
      <c r="D811" t="str">
        <f>TEXT(Raw_Data!B811,"mmm")</f>
        <v>May</v>
      </c>
      <c r="E811">
        <f>YEAR(Raw_Data!B811)</f>
        <v>2023</v>
      </c>
      <c r="F811" t="str">
        <f>TEXT(Raw_Data!B811,"mmm-yy")</f>
        <v>May-23</v>
      </c>
      <c r="G811" t="str">
        <f>PROPER(Raw_Data!C811&amp;". "&amp;Raw_Data!D811)</f>
        <v>F. Rowntree</v>
      </c>
      <c r="H811" t="str">
        <f>IF(OR(Raw_Data!E811="M",Raw_Data!E811="Male"),"Male",IF(OR(Raw_Data!E811="F",Raw_Data!E811="Female"),"Female","Not Confirmed"))</f>
        <v>Male</v>
      </c>
      <c r="I811">
        <f>Raw_Data!F811</f>
        <v>27</v>
      </c>
      <c r="J811" t="str">
        <f>FLOOR(Raw_Data!F811,10)&amp;"-"&amp;FLOOR(Raw_Data!F811,10)+9</f>
        <v>20-29</v>
      </c>
      <c r="K811" t="str">
        <f>Raw_Data!G811</f>
        <v>Asian</v>
      </c>
      <c r="L811" t="str">
        <f>Raw_Data!H811</f>
        <v>None</v>
      </c>
      <c r="M811" t="str">
        <f>IF(Raw_Data!I811=TRUE,"Admitted","Not Admitted")</f>
        <v>Admitted</v>
      </c>
      <c r="N811" t="str">
        <f>IF(Raw_Data!J811="","Not Rated",Raw_Data!J811)</f>
        <v>Not Rated</v>
      </c>
      <c r="O811">
        <f>Raw_Data!K811</f>
        <v>38</v>
      </c>
      <c r="P811" t="str">
        <f>IF(Raw_Data!K811&lt;=30,"Within Time","Delayed")</f>
        <v>Delayed</v>
      </c>
    </row>
    <row r="812" spans="1:16" x14ac:dyDescent="0.35">
      <c r="A812" t="str">
        <f>Raw_Data!A812</f>
        <v>246-78-4338</v>
      </c>
      <c r="B812" s="2">
        <f>Raw_Data!B812</f>
        <v>45068.378472222219</v>
      </c>
      <c r="C812">
        <f>HOUR(Raw_Data!B812)</f>
        <v>9</v>
      </c>
      <c r="D812" t="str">
        <f>TEXT(Raw_Data!B812,"mmm")</f>
        <v>May</v>
      </c>
      <c r="E812">
        <f>YEAR(Raw_Data!B812)</f>
        <v>2023</v>
      </c>
      <c r="F812" t="str">
        <f>TEXT(Raw_Data!B812,"mmm-yy")</f>
        <v>May-23</v>
      </c>
      <c r="G812" t="str">
        <f>PROPER(Raw_Data!C812&amp;". "&amp;Raw_Data!D812)</f>
        <v>U. Thornbury</v>
      </c>
      <c r="H812" t="str">
        <f>IF(OR(Raw_Data!E812="M",Raw_Data!E812="Male"),"Male",IF(OR(Raw_Data!E812="F",Raw_Data!E812="Female"),"Female","Not Confirmed"))</f>
        <v>Not Confirmed</v>
      </c>
      <c r="I812">
        <f>Raw_Data!F812</f>
        <v>25</v>
      </c>
      <c r="J812" t="str">
        <f>FLOOR(Raw_Data!F812,10)&amp;"-"&amp;FLOOR(Raw_Data!F812,10)+9</f>
        <v>20-29</v>
      </c>
      <c r="K812" t="str">
        <f>Raw_Data!G812</f>
        <v>Declined to Identify</v>
      </c>
      <c r="L812" t="str">
        <f>Raw_Data!H812</f>
        <v>None</v>
      </c>
      <c r="M812" t="str">
        <f>IF(Raw_Data!I812=TRUE,"Admitted","Not Admitted")</f>
        <v>Not Admitted</v>
      </c>
      <c r="N812" t="str">
        <f>IF(Raw_Data!J812="","Not Rated",Raw_Data!J812)</f>
        <v>Not Rated</v>
      </c>
      <c r="O812">
        <f>Raw_Data!K812</f>
        <v>20</v>
      </c>
      <c r="P812" t="str">
        <f>IF(Raw_Data!K812&lt;=30,"Within Time","Delayed")</f>
        <v>Within Time</v>
      </c>
    </row>
    <row r="813" spans="1:16" x14ac:dyDescent="0.35">
      <c r="A813" t="str">
        <f>Raw_Data!A813</f>
        <v>365-95-2864</v>
      </c>
      <c r="B813" s="2">
        <f>Raw_Data!B813</f>
        <v>45068.45</v>
      </c>
      <c r="C813">
        <f>HOUR(Raw_Data!B813)</f>
        <v>10</v>
      </c>
      <c r="D813" t="str">
        <f>TEXT(Raw_Data!B813,"mmm")</f>
        <v>May</v>
      </c>
      <c r="E813">
        <f>YEAR(Raw_Data!B813)</f>
        <v>2023</v>
      </c>
      <c r="F813" t="str">
        <f>TEXT(Raw_Data!B813,"mmm-yy")</f>
        <v>May-23</v>
      </c>
      <c r="G813" t="str">
        <f>PROPER(Raw_Data!C813&amp;". "&amp;Raw_Data!D813)</f>
        <v>V. Sheffield</v>
      </c>
      <c r="H813" t="str">
        <f>IF(OR(Raw_Data!E813="M",Raw_Data!E813="Male"),"Male",IF(OR(Raw_Data!E813="F",Raw_Data!E813="Female"),"Female","Not Confirmed"))</f>
        <v>Female</v>
      </c>
      <c r="I813">
        <f>Raw_Data!F813</f>
        <v>55</v>
      </c>
      <c r="J813" t="str">
        <f>FLOOR(Raw_Data!F813,10)&amp;"-"&amp;FLOOR(Raw_Data!F813,10)+9</f>
        <v>50-59</v>
      </c>
      <c r="K813" t="str">
        <f>Raw_Data!G813</f>
        <v>African American</v>
      </c>
      <c r="L813" t="str">
        <f>Raw_Data!H813</f>
        <v>None</v>
      </c>
      <c r="M813" t="str">
        <f>IF(Raw_Data!I813=TRUE,"Admitted","Not Admitted")</f>
        <v>Admitted</v>
      </c>
      <c r="N813" t="str">
        <f>IF(Raw_Data!J813="","Not Rated",Raw_Data!J813)</f>
        <v>Not Rated</v>
      </c>
      <c r="O813">
        <f>Raw_Data!K813</f>
        <v>21</v>
      </c>
      <c r="P813" t="str">
        <f>IF(Raw_Data!K813&lt;=30,"Within Time","Delayed")</f>
        <v>Within Time</v>
      </c>
    </row>
    <row r="814" spans="1:16" x14ac:dyDescent="0.35">
      <c r="A814" t="str">
        <f>Raw_Data!A814</f>
        <v>657-33-9258</v>
      </c>
      <c r="B814" s="2">
        <f>Raw_Data!B814</f>
        <v>45068.5</v>
      </c>
      <c r="C814">
        <f>HOUR(Raw_Data!B814)</f>
        <v>12</v>
      </c>
      <c r="D814" t="str">
        <f>TEXT(Raw_Data!B814,"mmm")</f>
        <v>May</v>
      </c>
      <c r="E814">
        <f>YEAR(Raw_Data!B814)</f>
        <v>2023</v>
      </c>
      <c r="F814" t="str">
        <f>TEXT(Raw_Data!B814,"mmm-yy")</f>
        <v>May-23</v>
      </c>
      <c r="G814" t="str">
        <f>PROPER(Raw_Data!C814&amp;". "&amp;Raw_Data!D814)</f>
        <v>J. Middleditch</v>
      </c>
      <c r="H814" t="str">
        <f>IF(OR(Raw_Data!E814="M",Raw_Data!E814="Male"),"Male",IF(OR(Raw_Data!E814="F",Raw_Data!E814="Female"),"Female","Not Confirmed"))</f>
        <v>Female</v>
      </c>
      <c r="I814">
        <f>Raw_Data!F814</f>
        <v>60</v>
      </c>
      <c r="J814" t="str">
        <f>FLOOR(Raw_Data!F814,10)&amp;"-"&amp;FLOOR(Raw_Data!F814,10)+9</f>
        <v>60-69</v>
      </c>
      <c r="K814" t="str">
        <f>Raw_Data!G814</f>
        <v>Unknown</v>
      </c>
      <c r="L814" t="str">
        <f>Raw_Data!H814</f>
        <v>General Practice</v>
      </c>
      <c r="M814" t="str">
        <f>IF(Raw_Data!I814=TRUE,"Admitted","Not Admitted")</f>
        <v>Not Admitted</v>
      </c>
      <c r="N814" t="str">
        <f>IF(Raw_Data!J814="","Not Rated",Raw_Data!J814)</f>
        <v>Not Rated</v>
      </c>
      <c r="O814">
        <f>Raw_Data!K814</f>
        <v>15</v>
      </c>
      <c r="P814" t="str">
        <f>IF(Raw_Data!K814&lt;=30,"Within Time","Delayed")</f>
        <v>Within Time</v>
      </c>
    </row>
    <row r="815" spans="1:16" x14ac:dyDescent="0.35">
      <c r="A815" t="str">
        <f>Raw_Data!A815</f>
        <v>650-35-7503</v>
      </c>
      <c r="B815" s="2">
        <f>Raw_Data!B815</f>
        <v>45068.555555555547</v>
      </c>
      <c r="C815">
        <f>HOUR(Raw_Data!B815)</f>
        <v>13</v>
      </c>
      <c r="D815" t="str">
        <f>TEXT(Raw_Data!B815,"mmm")</f>
        <v>May</v>
      </c>
      <c r="E815">
        <f>YEAR(Raw_Data!B815)</f>
        <v>2023</v>
      </c>
      <c r="F815" t="str">
        <f>TEXT(Raw_Data!B815,"mmm-yy")</f>
        <v>May-23</v>
      </c>
      <c r="G815" t="str">
        <f>PROPER(Raw_Data!C815&amp;". "&amp;Raw_Data!D815)</f>
        <v>J. Thornbury</v>
      </c>
      <c r="H815" t="str">
        <f>IF(OR(Raw_Data!E815="M",Raw_Data!E815="Male"),"Male",IF(OR(Raw_Data!E815="F",Raw_Data!E815="Female"),"Female","Not Confirmed"))</f>
        <v>Female</v>
      </c>
      <c r="I815">
        <f>Raw_Data!F815</f>
        <v>16</v>
      </c>
      <c r="J815" t="str">
        <f>FLOOR(Raw_Data!F815,10)&amp;"-"&amp;FLOOR(Raw_Data!F815,10)+9</f>
        <v>10-19</v>
      </c>
      <c r="K815" t="str">
        <f>Raw_Data!G815</f>
        <v>Two or More Races</v>
      </c>
      <c r="L815" t="str">
        <f>Raw_Data!H815</f>
        <v>None</v>
      </c>
      <c r="M815" t="str">
        <f>IF(Raw_Data!I815=TRUE,"Admitted","Not Admitted")</f>
        <v>Admitted</v>
      </c>
      <c r="N815" t="str">
        <f>IF(Raw_Data!J815="","Not Rated",Raw_Data!J815)</f>
        <v>Not Rated</v>
      </c>
      <c r="O815">
        <f>Raw_Data!K815</f>
        <v>14</v>
      </c>
      <c r="P815" t="str">
        <f>IF(Raw_Data!K815&lt;=30,"Within Time","Delayed")</f>
        <v>Within Time</v>
      </c>
    </row>
    <row r="816" spans="1:16" x14ac:dyDescent="0.35">
      <c r="A816" t="str">
        <f>Raw_Data!A816</f>
        <v>356-77-9336</v>
      </c>
      <c r="B816" s="2">
        <f>Raw_Data!B816</f>
        <v>45068.668055555558</v>
      </c>
      <c r="C816">
        <f>HOUR(Raw_Data!B816)</f>
        <v>16</v>
      </c>
      <c r="D816" t="str">
        <f>TEXT(Raw_Data!B816,"mmm")</f>
        <v>May</v>
      </c>
      <c r="E816">
        <f>YEAR(Raw_Data!B816)</f>
        <v>2023</v>
      </c>
      <c r="F816" t="str">
        <f>TEXT(Raw_Data!B816,"mmm-yy")</f>
        <v>May-23</v>
      </c>
      <c r="G816" t="str">
        <f>PROPER(Raw_Data!C816&amp;". "&amp;Raw_Data!D816)</f>
        <v>A. Ellerby</v>
      </c>
      <c r="H816" t="str">
        <f>IF(OR(Raw_Data!E816="M",Raw_Data!E816="Male"),"Male",IF(OR(Raw_Data!E816="F",Raw_Data!E816="Female"),"Female","Not Confirmed"))</f>
        <v>Female</v>
      </c>
      <c r="I816">
        <f>Raw_Data!F816</f>
        <v>32</v>
      </c>
      <c r="J816" t="str">
        <f>FLOOR(Raw_Data!F816,10)&amp;"-"&amp;FLOOR(Raw_Data!F816,10)+9</f>
        <v>30-39</v>
      </c>
      <c r="K816" t="str">
        <f>Raw_Data!G816</f>
        <v>Asian</v>
      </c>
      <c r="L816" t="str">
        <f>Raw_Data!H816</f>
        <v>None</v>
      </c>
      <c r="M816" t="str">
        <f>IF(Raw_Data!I816=TRUE,"Admitted","Not Admitted")</f>
        <v>Not Admitted</v>
      </c>
      <c r="N816">
        <f>IF(Raw_Data!J816="","Not Rated",Raw_Data!J816)</f>
        <v>8</v>
      </c>
      <c r="O816">
        <f>Raw_Data!K816</f>
        <v>52</v>
      </c>
      <c r="P816" t="str">
        <f>IF(Raw_Data!K816&lt;=30,"Within Time","Delayed")</f>
        <v>Delayed</v>
      </c>
    </row>
    <row r="817" spans="1:16" x14ac:dyDescent="0.35">
      <c r="A817" t="str">
        <f>Raw_Data!A817</f>
        <v>261-82-5734</v>
      </c>
      <c r="B817" s="2">
        <f>Raw_Data!B817</f>
        <v>45068.686805555553</v>
      </c>
      <c r="C817">
        <f>HOUR(Raw_Data!B817)</f>
        <v>16</v>
      </c>
      <c r="D817" t="str">
        <f>TEXT(Raw_Data!B817,"mmm")</f>
        <v>May</v>
      </c>
      <c r="E817">
        <f>YEAR(Raw_Data!B817)</f>
        <v>2023</v>
      </c>
      <c r="F817" t="str">
        <f>TEXT(Raw_Data!B817,"mmm-yy")</f>
        <v>May-23</v>
      </c>
      <c r="G817" t="str">
        <f>PROPER(Raw_Data!C817&amp;". "&amp;Raw_Data!D817)</f>
        <v>V. Gwillim</v>
      </c>
      <c r="H817" t="str">
        <f>IF(OR(Raw_Data!E817="M",Raw_Data!E817="Male"),"Male",IF(OR(Raw_Data!E817="F",Raw_Data!E817="Female"),"Female","Not Confirmed"))</f>
        <v>Male</v>
      </c>
      <c r="I817">
        <f>Raw_Data!F817</f>
        <v>64</v>
      </c>
      <c r="J817" t="str">
        <f>FLOOR(Raw_Data!F817,10)&amp;"-"&amp;FLOOR(Raw_Data!F817,10)+9</f>
        <v>60-69</v>
      </c>
      <c r="K817" t="str">
        <f>Raw_Data!G817</f>
        <v>African American</v>
      </c>
      <c r="L817" t="str">
        <f>Raw_Data!H817</f>
        <v>Cardiology</v>
      </c>
      <c r="M817" t="str">
        <f>IF(Raw_Data!I817=TRUE,"Admitted","Not Admitted")</f>
        <v>Admitted</v>
      </c>
      <c r="N817" t="str">
        <f>IF(Raw_Data!J817="","Not Rated",Raw_Data!J817)</f>
        <v>Not Rated</v>
      </c>
      <c r="O817">
        <f>Raw_Data!K817</f>
        <v>24</v>
      </c>
      <c r="P817" t="str">
        <f>IF(Raw_Data!K817&lt;=30,"Within Time","Delayed")</f>
        <v>Within Time</v>
      </c>
    </row>
    <row r="818" spans="1:16" x14ac:dyDescent="0.35">
      <c r="A818" t="str">
        <f>Raw_Data!A818</f>
        <v>723-24-7629</v>
      </c>
      <c r="B818" s="2">
        <f>Raw_Data!B818</f>
        <v>45068.686805555553</v>
      </c>
      <c r="C818">
        <f>HOUR(Raw_Data!B818)</f>
        <v>16</v>
      </c>
      <c r="D818" t="str">
        <f>TEXT(Raw_Data!B818,"mmm")</f>
        <v>May</v>
      </c>
      <c r="E818">
        <f>YEAR(Raw_Data!B818)</f>
        <v>2023</v>
      </c>
      <c r="F818" t="str">
        <f>TEXT(Raw_Data!B818,"mmm-yy")</f>
        <v>May-23</v>
      </c>
      <c r="G818" t="str">
        <f>PROPER(Raw_Data!C818&amp;". "&amp;Raw_Data!D818)</f>
        <v>Q. Dankworth</v>
      </c>
      <c r="H818" t="str">
        <f>IF(OR(Raw_Data!E818="M",Raw_Data!E818="Male"),"Male",IF(OR(Raw_Data!E818="F",Raw_Data!E818="Female"),"Female","Not Confirmed"))</f>
        <v>Female</v>
      </c>
      <c r="I818">
        <f>Raw_Data!F818</f>
        <v>21</v>
      </c>
      <c r="J818" t="str">
        <f>FLOOR(Raw_Data!F818,10)&amp;"-"&amp;FLOOR(Raw_Data!F818,10)+9</f>
        <v>20-29</v>
      </c>
      <c r="K818" t="str">
        <f>Raw_Data!G818</f>
        <v>Asian</v>
      </c>
      <c r="L818" t="str">
        <f>Raw_Data!H818</f>
        <v>None</v>
      </c>
      <c r="M818" t="str">
        <f>IF(Raw_Data!I818=TRUE,"Admitted","Not Admitted")</f>
        <v>Admitted</v>
      </c>
      <c r="N818" t="str">
        <f>IF(Raw_Data!J818="","Not Rated",Raw_Data!J818)</f>
        <v>Not Rated</v>
      </c>
      <c r="O818">
        <f>Raw_Data!K818</f>
        <v>28</v>
      </c>
      <c r="P818" t="str">
        <f>IF(Raw_Data!K818&lt;=30,"Within Time","Delayed")</f>
        <v>Within Time</v>
      </c>
    </row>
    <row r="819" spans="1:16" x14ac:dyDescent="0.35">
      <c r="A819" t="str">
        <f>Raw_Data!A819</f>
        <v>702-38-1117</v>
      </c>
      <c r="B819" s="2">
        <f>Raw_Data!B819</f>
        <v>45068.695138888892</v>
      </c>
      <c r="C819">
        <f>HOUR(Raw_Data!B819)</f>
        <v>16</v>
      </c>
      <c r="D819" t="str">
        <f>TEXT(Raw_Data!B819,"mmm")</f>
        <v>May</v>
      </c>
      <c r="E819">
        <f>YEAR(Raw_Data!B819)</f>
        <v>2023</v>
      </c>
      <c r="F819" t="str">
        <f>TEXT(Raw_Data!B819,"mmm-yy")</f>
        <v>May-23</v>
      </c>
      <c r="G819" t="str">
        <f>PROPER(Raw_Data!C819&amp;". "&amp;Raw_Data!D819)</f>
        <v>W. Gwillim</v>
      </c>
      <c r="H819" t="str">
        <f>IF(OR(Raw_Data!E819="M",Raw_Data!E819="Male"),"Male",IF(OR(Raw_Data!E819="F",Raw_Data!E819="Female"),"Female","Not Confirmed"))</f>
        <v>Male</v>
      </c>
      <c r="I819">
        <f>Raw_Data!F819</f>
        <v>5</v>
      </c>
      <c r="J819" t="str">
        <f>FLOOR(Raw_Data!F819,10)&amp;"-"&amp;FLOOR(Raw_Data!F819,10)+9</f>
        <v>0-9</v>
      </c>
      <c r="K819" t="str">
        <f>Raw_Data!G819</f>
        <v>Unknown</v>
      </c>
      <c r="L819" t="str">
        <f>Raw_Data!H819</f>
        <v>None</v>
      </c>
      <c r="M819" t="str">
        <f>IF(Raw_Data!I819=TRUE,"Admitted","Not Admitted")</f>
        <v>Admitted</v>
      </c>
      <c r="N819" t="str">
        <f>IF(Raw_Data!J819="","Not Rated",Raw_Data!J819)</f>
        <v>Not Rated</v>
      </c>
      <c r="O819">
        <f>Raw_Data!K819</f>
        <v>23</v>
      </c>
      <c r="P819" t="str">
        <f>IF(Raw_Data!K819&lt;=30,"Within Time","Delayed")</f>
        <v>Within Time</v>
      </c>
    </row>
    <row r="820" spans="1:16" x14ac:dyDescent="0.35">
      <c r="A820" t="str">
        <f>Raw_Data!A820</f>
        <v>760-71-9402</v>
      </c>
      <c r="B820" s="2">
        <f>Raw_Data!B820</f>
        <v>45068.700694444437</v>
      </c>
      <c r="C820">
        <f>HOUR(Raw_Data!B820)</f>
        <v>16</v>
      </c>
      <c r="D820" t="str">
        <f>TEXT(Raw_Data!B820,"mmm")</f>
        <v>May</v>
      </c>
      <c r="E820">
        <f>YEAR(Raw_Data!B820)</f>
        <v>2023</v>
      </c>
      <c r="F820" t="str">
        <f>TEXT(Raw_Data!B820,"mmm-yy")</f>
        <v>May-23</v>
      </c>
      <c r="G820" t="str">
        <f>PROPER(Raw_Data!C820&amp;". "&amp;Raw_Data!D820)</f>
        <v>R. Quickfall</v>
      </c>
      <c r="H820" t="str">
        <f>IF(OR(Raw_Data!E820="M",Raw_Data!E820="Male"),"Male",IF(OR(Raw_Data!E820="F",Raw_Data!E820="Female"),"Female","Not Confirmed"))</f>
        <v>Male</v>
      </c>
      <c r="I820">
        <f>Raw_Data!F820</f>
        <v>3</v>
      </c>
      <c r="J820" t="str">
        <f>FLOOR(Raw_Data!F820,10)&amp;"-"&amp;FLOOR(Raw_Data!F820,10)+9</f>
        <v>0-9</v>
      </c>
      <c r="K820" t="str">
        <f>Raw_Data!G820</f>
        <v>Two or More Races</v>
      </c>
      <c r="L820" t="str">
        <f>Raw_Data!H820</f>
        <v>None</v>
      </c>
      <c r="M820" t="str">
        <f>IF(Raw_Data!I820=TRUE,"Admitted","Not Admitted")</f>
        <v>Not Admitted</v>
      </c>
      <c r="N820" t="str">
        <f>IF(Raw_Data!J820="","Not Rated",Raw_Data!J820)</f>
        <v>Not Rated</v>
      </c>
      <c r="O820">
        <f>Raw_Data!K820</f>
        <v>32</v>
      </c>
      <c r="P820" t="str">
        <f>IF(Raw_Data!K820&lt;=30,"Within Time","Delayed")</f>
        <v>Delayed</v>
      </c>
    </row>
    <row r="821" spans="1:16" x14ac:dyDescent="0.35">
      <c r="A821" t="str">
        <f>Raw_Data!A821</f>
        <v>627-10-8905</v>
      </c>
      <c r="B821" s="2">
        <f>Raw_Data!B821</f>
        <v>45068.851388888892</v>
      </c>
      <c r="C821">
        <f>HOUR(Raw_Data!B821)</f>
        <v>20</v>
      </c>
      <c r="D821" t="str">
        <f>TEXT(Raw_Data!B821,"mmm")</f>
        <v>May</v>
      </c>
      <c r="E821">
        <f>YEAR(Raw_Data!B821)</f>
        <v>2023</v>
      </c>
      <c r="F821" t="str">
        <f>TEXT(Raw_Data!B821,"mmm-yy")</f>
        <v>May-23</v>
      </c>
      <c r="G821" t="str">
        <f>PROPER(Raw_Data!C821&amp;". "&amp;Raw_Data!D821)</f>
        <v>S. Pemberton</v>
      </c>
      <c r="H821" t="str">
        <f>IF(OR(Raw_Data!E821="M",Raw_Data!E821="Male"),"Male",IF(OR(Raw_Data!E821="F",Raw_Data!E821="Female"),"Female","Not Confirmed"))</f>
        <v>Male</v>
      </c>
      <c r="I821">
        <f>Raw_Data!F821</f>
        <v>51</v>
      </c>
      <c r="J821" t="str">
        <f>FLOOR(Raw_Data!F821,10)&amp;"-"&amp;FLOOR(Raw_Data!F821,10)+9</f>
        <v>50-59</v>
      </c>
      <c r="K821" t="str">
        <f>Raw_Data!G821</f>
        <v>Pacific Islander</v>
      </c>
      <c r="L821" t="str">
        <f>Raw_Data!H821</f>
        <v>None</v>
      </c>
      <c r="M821" t="str">
        <f>IF(Raw_Data!I821=TRUE,"Admitted","Not Admitted")</f>
        <v>Admitted</v>
      </c>
      <c r="N821">
        <f>IF(Raw_Data!J821="","Not Rated",Raw_Data!J821)</f>
        <v>10</v>
      </c>
      <c r="O821">
        <f>Raw_Data!K821</f>
        <v>12</v>
      </c>
      <c r="P821" t="str">
        <f>IF(Raw_Data!K821&lt;=30,"Within Time","Delayed")</f>
        <v>Within Time</v>
      </c>
    </row>
    <row r="822" spans="1:16" x14ac:dyDescent="0.35">
      <c r="A822" t="str">
        <f>Raw_Data!A822</f>
        <v>634-16-3636</v>
      </c>
      <c r="B822" s="2">
        <f>Raw_Data!B822</f>
        <v>45068.893750000003</v>
      </c>
      <c r="C822">
        <f>HOUR(Raw_Data!B822)</f>
        <v>21</v>
      </c>
      <c r="D822" t="str">
        <f>TEXT(Raw_Data!B822,"mmm")</f>
        <v>May</v>
      </c>
      <c r="E822">
        <f>YEAR(Raw_Data!B822)</f>
        <v>2023</v>
      </c>
      <c r="F822" t="str">
        <f>TEXT(Raw_Data!B822,"mmm-yy")</f>
        <v>May-23</v>
      </c>
      <c r="G822" t="str">
        <f>PROPER(Raw_Data!C822&amp;". "&amp;Raw_Data!D822)</f>
        <v>H. Hathaway</v>
      </c>
      <c r="H822" t="str">
        <f>IF(OR(Raw_Data!E822="M",Raw_Data!E822="Male"),"Male",IF(OR(Raw_Data!E822="F",Raw_Data!E822="Female"),"Female","Not Confirmed"))</f>
        <v>Female</v>
      </c>
      <c r="I822">
        <f>Raw_Data!F822</f>
        <v>36</v>
      </c>
      <c r="J822" t="str">
        <f>FLOOR(Raw_Data!F822,10)&amp;"-"&amp;FLOOR(Raw_Data!F822,10)+9</f>
        <v>30-39</v>
      </c>
      <c r="K822" t="str">
        <f>Raw_Data!G822</f>
        <v>Declined to Identify</v>
      </c>
      <c r="L822" t="str">
        <f>Raw_Data!H822</f>
        <v>None</v>
      </c>
      <c r="M822" t="str">
        <f>IF(Raw_Data!I822=TRUE,"Admitted","Not Admitted")</f>
        <v>Admitted</v>
      </c>
      <c r="N822" t="str">
        <f>IF(Raw_Data!J822="","Not Rated",Raw_Data!J822)</f>
        <v>Not Rated</v>
      </c>
      <c r="O822">
        <f>Raw_Data!K822</f>
        <v>18</v>
      </c>
      <c r="P822" t="str">
        <f>IF(Raw_Data!K822&lt;=30,"Within Time","Delayed")</f>
        <v>Within Time</v>
      </c>
    </row>
    <row r="823" spans="1:16" x14ac:dyDescent="0.35">
      <c r="A823" t="str">
        <f>Raw_Data!A823</f>
        <v>240-39-1046</v>
      </c>
      <c r="B823" s="2">
        <f>Raw_Data!B823</f>
        <v>45068.925694444442</v>
      </c>
      <c r="C823">
        <f>HOUR(Raw_Data!B823)</f>
        <v>22</v>
      </c>
      <c r="D823" t="str">
        <f>TEXT(Raw_Data!B823,"mmm")</f>
        <v>May</v>
      </c>
      <c r="E823">
        <f>YEAR(Raw_Data!B823)</f>
        <v>2023</v>
      </c>
      <c r="F823" t="str">
        <f>TEXT(Raw_Data!B823,"mmm-yy")</f>
        <v>May-23</v>
      </c>
      <c r="G823" t="str">
        <f>PROPER(Raw_Data!C823&amp;". "&amp;Raw_Data!D823)</f>
        <v>I. Nethercott</v>
      </c>
      <c r="H823" t="str">
        <f>IF(OR(Raw_Data!E823="M",Raw_Data!E823="Male"),"Male",IF(OR(Raw_Data!E823="F",Raw_Data!E823="Female"),"Female","Not Confirmed"))</f>
        <v>Male</v>
      </c>
      <c r="I823">
        <f>Raw_Data!F823</f>
        <v>62</v>
      </c>
      <c r="J823" t="str">
        <f>FLOOR(Raw_Data!F823,10)&amp;"-"&amp;FLOOR(Raw_Data!F823,10)+9</f>
        <v>60-69</v>
      </c>
      <c r="K823" t="str">
        <f>Raw_Data!G823</f>
        <v>African American</v>
      </c>
      <c r="L823" t="str">
        <f>Raw_Data!H823</f>
        <v>Orthopedics</v>
      </c>
      <c r="M823" t="str">
        <f>IF(Raw_Data!I823=TRUE,"Admitted","Not Admitted")</f>
        <v>Admitted</v>
      </c>
      <c r="N823" t="str">
        <f>IF(Raw_Data!J823="","Not Rated",Raw_Data!J823)</f>
        <v>Not Rated</v>
      </c>
      <c r="O823">
        <f>Raw_Data!K823</f>
        <v>60</v>
      </c>
      <c r="P823" t="str">
        <f>IF(Raw_Data!K823&lt;=30,"Within Time","Delayed")</f>
        <v>Delayed</v>
      </c>
    </row>
    <row r="824" spans="1:16" x14ac:dyDescent="0.35">
      <c r="A824" t="str">
        <f>Raw_Data!A824</f>
        <v>739-97-4202</v>
      </c>
      <c r="B824" s="2">
        <f>Raw_Data!B824</f>
        <v>45068.9375</v>
      </c>
      <c r="C824">
        <f>HOUR(Raw_Data!B824)</f>
        <v>22</v>
      </c>
      <c r="D824" t="str">
        <f>TEXT(Raw_Data!B824,"mmm")</f>
        <v>May</v>
      </c>
      <c r="E824">
        <f>YEAR(Raw_Data!B824)</f>
        <v>2023</v>
      </c>
      <c r="F824" t="str">
        <f>TEXT(Raw_Data!B824,"mmm-yy")</f>
        <v>May-23</v>
      </c>
      <c r="G824" t="str">
        <f>PROPER(Raw_Data!C824&amp;". "&amp;Raw_Data!D824)</f>
        <v>J. Dewhirst</v>
      </c>
      <c r="H824" t="str">
        <f>IF(OR(Raw_Data!E824="M",Raw_Data!E824="Male"),"Male",IF(OR(Raw_Data!E824="F",Raw_Data!E824="Female"),"Female","Not Confirmed"))</f>
        <v>Male</v>
      </c>
      <c r="I824">
        <f>Raw_Data!F824</f>
        <v>32</v>
      </c>
      <c r="J824" t="str">
        <f>FLOOR(Raw_Data!F824,10)&amp;"-"&amp;FLOOR(Raw_Data!F824,10)+9</f>
        <v>30-39</v>
      </c>
      <c r="K824" t="str">
        <f>Raw_Data!G824</f>
        <v>Declined to Identify</v>
      </c>
      <c r="L824" t="str">
        <f>Raw_Data!H824</f>
        <v>None</v>
      </c>
      <c r="M824" t="str">
        <f>IF(Raw_Data!I824=TRUE,"Admitted","Not Admitted")</f>
        <v>Admitted</v>
      </c>
      <c r="N824">
        <f>IF(Raw_Data!J824="","Not Rated",Raw_Data!J824)</f>
        <v>3</v>
      </c>
      <c r="O824">
        <f>Raw_Data!K824</f>
        <v>22</v>
      </c>
      <c r="P824" t="str">
        <f>IF(Raw_Data!K824&lt;=30,"Within Time","Delayed")</f>
        <v>Within Time</v>
      </c>
    </row>
    <row r="825" spans="1:16" x14ac:dyDescent="0.35">
      <c r="A825" t="str">
        <f>Raw_Data!A825</f>
        <v>235-67-3826</v>
      </c>
      <c r="B825" s="2">
        <f>Raw_Data!B825</f>
        <v>45069.188888888893</v>
      </c>
      <c r="C825">
        <f>HOUR(Raw_Data!B825)</f>
        <v>4</v>
      </c>
      <c r="D825" t="str">
        <f>TEXT(Raw_Data!B825,"mmm")</f>
        <v>May</v>
      </c>
      <c r="E825">
        <f>YEAR(Raw_Data!B825)</f>
        <v>2023</v>
      </c>
      <c r="F825" t="str">
        <f>TEXT(Raw_Data!B825,"mmm-yy")</f>
        <v>May-23</v>
      </c>
      <c r="G825" t="str">
        <f>PROPER(Raw_Data!C825&amp;". "&amp;Raw_Data!D825)</f>
        <v>B. Birtwhistle</v>
      </c>
      <c r="H825" t="str">
        <f>IF(OR(Raw_Data!E825="M",Raw_Data!E825="Male"),"Male",IF(OR(Raw_Data!E825="F",Raw_Data!E825="Female"),"Female","Not Confirmed"))</f>
        <v>Male</v>
      </c>
      <c r="I825">
        <f>Raw_Data!F825</f>
        <v>32</v>
      </c>
      <c r="J825" t="str">
        <f>FLOOR(Raw_Data!F825,10)&amp;"-"&amp;FLOOR(Raw_Data!F825,10)+9</f>
        <v>30-39</v>
      </c>
      <c r="K825" t="str">
        <f>Raw_Data!G825</f>
        <v>African American</v>
      </c>
      <c r="L825" t="str">
        <f>Raw_Data!H825</f>
        <v>None</v>
      </c>
      <c r="M825" t="str">
        <f>IF(Raw_Data!I825=TRUE,"Admitted","Not Admitted")</f>
        <v>Not Admitted</v>
      </c>
      <c r="N825">
        <f>IF(Raw_Data!J825="","Not Rated",Raw_Data!J825)</f>
        <v>0</v>
      </c>
      <c r="O825">
        <f>Raw_Data!K825</f>
        <v>16</v>
      </c>
      <c r="P825" t="str">
        <f>IF(Raw_Data!K825&lt;=30,"Within Time","Delayed")</f>
        <v>Within Time</v>
      </c>
    </row>
    <row r="826" spans="1:16" x14ac:dyDescent="0.35">
      <c r="A826" t="str">
        <f>Raw_Data!A826</f>
        <v>757-14-6140</v>
      </c>
      <c r="B826" s="2">
        <f>Raw_Data!B826</f>
        <v>45069.21875</v>
      </c>
      <c r="C826">
        <f>HOUR(Raw_Data!B826)</f>
        <v>5</v>
      </c>
      <c r="D826" t="str">
        <f>TEXT(Raw_Data!B826,"mmm")</f>
        <v>May</v>
      </c>
      <c r="E826">
        <f>YEAR(Raw_Data!B826)</f>
        <v>2023</v>
      </c>
      <c r="F826" t="str">
        <f>TEXT(Raw_Data!B826,"mmm-yy")</f>
        <v>May-23</v>
      </c>
      <c r="G826" t="str">
        <f>PROPER(Raw_Data!C826&amp;". "&amp;Raw_Data!D826)</f>
        <v>V. Yates</v>
      </c>
      <c r="H826" t="str">
        <f>IF(OR(Raw_Data!E826="M",Raw_Data!E826="Male"),"Male",IF(OR(Raw_Data!E826="F",Raw_Data!E826="Female"),"Female","Not Confirmed"))</f>
        <v>Female</v>
      </c>
      <c r="I826">
        <f>Raw_Data!F826</f>
        <v>60</v>
      </c>
      <c r="J826" t="str">
        <f>FLOOR(Raw_Data!F826,10)&amp;"-"&amp;FLOOR(Raw_Data!F826,10)+9</f>
        <v>60-69</v>
      </c>
      <c r="K826" t="str">
        <f>Raw_Data!G826</f>
        <v>White</v>
      </c>
      <c r="L826" t="str">
        <f>Raw_Data!H826</f>
        <v>None</v>
      </c>
      <c r="M826" t="str">
        <f>IF(Raw_Data!I826=TRUE,"Admitted","Not Admitted")</f>
        <v>Not Admitted</v>
      </c>
      <c r="N826" t="str">
        <f>IF(Raw_Data!J826="","Not Rated",Raw_Data!J826)</f>
        <v>Not Rated</v>
      </c>
      <c r="O826">
        <f>Raw_Data!K826</f>
        <v>48</v>
      </c>
      <c r="P826" t="str">
        <f>IF(Raw_Data!K826&lt;=30,"Within Time","Delayed")</f>
        <v>Delayed</v>
      </c>
    </row>
    <row r="827" spans="1:16" x14ac:dyDescent="0.35">
      <c r="A827" t="str">
        <f>Raw_Data!A827</f>
        <v>616-72-7310</v>
      </c>
      <c r="B827" s="2">
        <f>Raw_Data!B827</f>
        <v>45069.256944444453</v>
      </c>
      <c r="C827">
        <f>HOUR(Raw_Data!B827)</f>
        <v>6</v>
      </c>
      <c r="D827" t="str">
        <f>TEXT(Raw_Data!B827,"mmm")</f>
        <v>May</v>
      </c>
      <c r="E827">
        <f>YEAR(Raw_Data!B827)</f>
        <v>2023</v>
      </c>
      <c r="F827" t="str">
        <f>TEXT(Raw_Data!B827,"mmm-yy")</f>
        <v>May-23</v>
      </c>
      <c r="G827" t="str">
        <f>PROPER(Raw_Data!C827&amp;". "&amp;Raw_Data!D827)</f>
        <v>W. Carraway</v>
      </c>
      <c r="H827" t="str">
        <f>IF(OR(Raw_Data!E827="M",Raw_Data!E827="Male"),"Male",IF(OR(Raw_Data!E827="F",Raw_Data!E827="Female"),"Female","Not Confirmed"))</f>
        <v>Female</v>
      </c>
      <c r="I827">
        <f>Raw_Data!F827</f>
        <v>70</v>
      </c>
      <c r="J827" t="str">
        <f>FLOOR(Raw_Data!F827,10)&amp;"-"&amp;FLOOR(Raw_Data!F827,10)+9</f>
        <v>70-79</v>
      </c>
      <c r="K827" t="str">
        <f>Raw_Data!G827</f>
        <v>African American</v>
      </c>
      <c r="L827" t="str">
        <f>Raw_Data!H827</f>
        <v>None</v>
      </c>
      <c r="M827" t="str">
        <f>IF(Raw_Data!I827=TRUE,"Admitted","Not Admitted")</f>
        <v>Admitted</v>
      </c>
      <c r="N827">
        <f>IF(Raw_Data!J827="","Not Rated",Raw_Data!J827)</f>
        <v>3</v>
      </c>
      <c r="O827">
        <f>Raw_Data!K827</f>
        <v>36</v>
      </c>
      <c r="P827" t="str">
        <f>IF(Raw_Data!K827&lt;=30,"Within Time","Delayed")</f>
        <v>Delayed</v>
      </c>
    </row>
    <row r="828" spans="1:16" x14ac:dyDescent="0.35">
      <c r="A828" t="str">
        <f>Raw_Data!A828</f>
        <v>110-55-4570</v>
      </c>
      <c r="B828" s="2">
        <f>Raw_Data!B828</f>
        <v>45069.261805555558</v>
      </c>
      <c r="C828">
        <f>HOUR(Raw_Data!B828)</f>
        <v>6</v>
      </c>
      <c r="D828" t="str">
        <f>TEXT(Raw_Data!B828,"mmm")</f>
        <v>May</v>
      </c>
      <c r="E828">
        <f>YEAR(Raw_Data!B828)</f>
        <v>2023</v>
      </c>
      <c r="F828" t="str">
        <f>TEXT(Raw_Data!B828,"mmm-yy")</f>
        <v>May-23</v>
      </c>
      <c r="G828" t="str">
        <f>PROPER(Raw_Data!C828&amp;". "&amp;Raw_Data!D828)</f>
        <v>G. Whitfield</v>
      </c>
      <c r="H828" t="str">
        <f>IF(OR(Raw_Data!E828="M",Raw_Data!E828="Male"),"Male",IF(OR(Raw_Data!E828="F",Raw_Data!E828="Female"),"Female","Not Confirmed"))</f>
        <v>Female</v>
      </c>
      <c r="I828">
        <f>Raw_Data!F828</f>
        <v>27</v>
      </c>
      <c r="J828" t="str">
        <f>FLOOR(Raw_Data!F828,10)&amp;"-"&amp;FLOOR(Raw_Data!F828,10)+9</f>
        <v>20-29</v>
      </c>
      <c r="K828" t="str">
        <f>Raw_Data!G828</f>
        <v>Two or More Races</v>
      </c>
      <c r="L828" t="str">
        <f>Raw_Data!H828</f>
        <v>None</v>
      </c>
      <c r="M828" t="str">
        <f>IF(Raw_Data!I828=TRUE,"Admitted","Not Admitted")</f>
        <v>Admitted</v>
      </c>
      <c r="N828" t="str">
        <f>IF(Raw_Data!J828="","Not Rated",Raw_Data!J828)</f>
        <v>Not Rated</v>
      </c>
      <c r="O828">
        <f>Raw_Data!K828</f>
        <v>60</v>
      </c>
      <c r="P828" t="str">
        <f>IF(Raw_Data!K828&lt;=30,"Within Time","Delayed")</f>
        <v>Delayed</v>
      </c>
    </row>
    <row r="829" spans="1:16" x14ac:dyDescent="0.35">
      <c r="A829" t="str">
        <f>Raw_Data!A829</f>
        <v>705-64-2592</v>
      </c>
      <c r="B829" s="2">
        <f>Raw_Data!B829</f>
        <v>45069.286805555559</v>
      </c>
      <c r="C829">
        <f>HOUR(Raw_Data!B829)</f>
        <v>6</v>
      </c>
      <c r="D829" t="str">
        <f>TEXT(Raw_Data!B829,"mmm")</f>
        <v>May</v>
      </c>
      <c r="E829">
        <f>YEAR(Raw_Data!B829)</f>
        <v>2023</v>
      </c>
      <c r="F829" t="str">
        <f>TEXT(Raw_Data!B829,"mmm-yy")</f>
        <v>May-23</v>
      </c>
      <c r="G829" t="str">
        <f>PROPER(Raw_Data!C829&amp;". "&amp;Raw_Data!D829)</f>
        <v>Y. Rowntree</v>
      </c>
      <c r="H829" t="str">
        <f>IF(OR(Raw_Data!E829="M",Raw_Data!E829="Male"),"Male",IF(OR(Raw_Data!E829="F",Raw_Data!E829="Female"),"Female","Not Confirmed"))</f>
        <v>Male</v>
      </c>
      <c r="I829">
        <f>Raw_Data!F829</f>
        <v>31</v>
      </c>
      <c r="J829" t="str">
        <f>FLOOR(Raw_Data!F829,10)&amp;"-"&amp;FLOOR(Raw_Data!F829,10)+9</f>
        <v>30-39</v>
      </c>
      <c r="K829" t="str">
        <f>Raw_Data!G829</f>
        <v>Asian</v>
      </c>
      <c r="L829" t="str">
        <f>Raw_Data!H829</f>
        <v>None</v>
      </c>
      <c r="M829" t="str">
        <f>IF(Raw_Data!I829=TRUE,"Admitted","Not Admitted")</f>
        <v>Not Admitted</v>
      </c>
      <c r="N829" t="str">
        <f>IF(Raw_Data!J829="","Not Rated",Raw_Data!J829)</f>
        <v>Not Rated</v>
      </c>
      <c r="O829">
        <f>Raw_Data!K829</f>
        <v>47</v>
      </c>
      <c r="P829" t="str">
        <f>IF(Raw_Data!K829&lt;=30,"Within Time","Delayed")</f>
        <v>Delayed</v>
      </c>
    </row>
    <row r="830" spans="1:16" x14ac:dyDescent="0.35">
      <c r="A830" t="str">
        <f>Raw_Data!A830</f>
        <v>875-60-7407</v>
      </c>
      <c r="B830" s="2">
        <f>Raw_Data!B830</f>
        <v>45069.3</v>
      </c>
      <c r="C830">
        <f>HOUR(Raw_Data!B830)</f>
        <v>7</v>
      </c>
      <c r="D830" t="str">
        <f>TEXT(Raw_Data!B830,"mmm")</f>
        <v>May</v>
      </c>
      <c r="E830">
        <f>YEAR(Raw_Data!B830)</f>
        <v>2023</v>
      </c>
      <c r="F830" t="str">
        <f>TEXT(Raw_Data!B830,"mmm-yy")</f>
        <v>May-23</v>
      </c>
      <c r="G830" t="str">
        <f>PROPER(Raw_Data!C830&amp;". "&amp;Raw_Data!D830)</f>
        <v>Q. Vickery</v>
      </c>
      <c r="H830" t="str">
        <f>IF(OR(Raw_Data!E830="M",Raw_Data!E830="Male"),"Male",IF(OR(Raw_Data!E830="F",Raw_Data!E830="Female"),"Female","Not Confirmed"))</f>
        <v>Male</v>
      </c>
      <c r="I830">
        <f>Raw_Data!F830</f>
        <v>25</v>
      </c>
      <c r="J830" t="str">
        <f>FLOOR(Raw_Data!F830,10)&amp;"-"&amp;FLOOR(Raw_Data!F830,10)+9</f>
        <v>20-29</v>
      </c>
      <c r="K830" t="str">
        <f>Raw_Data!G830</f>
        <v>Declined to Identify</v>
      </c>
      <c r="L830" t="str">
        <f>Raw_Data!H830</f>
        <v>None</v>
      </c>
      <c r="M830" t="str">
        <f>IF(Raw_Data!I830=TRUE,"Admitted","Not Admitted")</f>
        <v>Admitted</v>
      </c>
      <c r="N830" t="str">
        <f>IF(Raw_Data!J830="","Not Rated",Raw_Data!J830)</f>
        <v>Not Rated</v>
      </c>
      <c r="O830">
        <f>Raw_Data!K830</f>
        <v>60</v>
      </c>
      <c r="P830" t="str">
        <f>IF(Raw_Data!K830&lt;=30,"Within Time","Delayed")</f>
        <v>Delayed</v>
      </c>
    </row>
    <row r="831" spans="1:16" x14ac:dyDescent="0.35">
      <c r="A831" t="str">
        <f>Raw_Data!A831</f>
        <v>878-46-2055</v>
      </c>
      <c r="B831" s="2">
        <f>Raw_Data!B831</f>
        <v>45069.43472222222</v>
      </c>
      <c r="C831">
        <f>HOUR(Raw_Data!B831)</f>
        <v>10</v>
      </c>
      <c r="D831" t="str">
        <f>TEXT(Raw_Data!B831,"mmm")</f>
        <v>May</v>
      </c>
      <c r="E831">
        <f>YEAR(Raw_Data!B831)</f>
        <v>2023</v>
      </c>
      <c r="F831" t="str">
        <f>TEXT(Raw_Data!B831,"mmm-yy")</f>
        <v>May-23</v>
      </c>
      <c r="G831" t="str">
        <f>PROPER(Raw_Data!C831&amp;". "&amp;Raw_Data!D831)</f>
        <v>R. Yarborough</v>
      </c>
      <c r="H831" t="str">
        <f>IF(OR(Raw_Data!E831="M",Raw_Data!E831="Male"),"Male",IF(OR(Raw_Data!E831="F",Raw_Data!E831="Female"),"Female","Not Confirmed"))</f>
        <v>Female</v>
      </c>
      <c r="I831">
        <f>Raw_Data!F831</f>
        <v>13</v>
      </c>
      <c r="J831" t="str">
        <f>FLOOR(Raw_Data!F831,10)&amp;"-"&amp;FLOOR(Raw_Data!F831,10)+9</f>
        <v>10-19</v>
      </c>
      <c r="K831" t="str">
        <f>Raw_Data!G831</f>
        <v>Unknown</v>
      </c>
      <c r="L831" t="str">
        <f>Raw_Data!H831</f>
        <v>Renal</v>
      </c>
      <c r="M831" t="str">
        <f>IF(Raw_Data!I831=TRUE,"Admitted","Not Admitted")</f>
        <v>Admitted</v>
      </c>
      <c r="N831" t="str">
        <f>IF(Raw_Data!J831="","Not Rated",Raw_Data!J831)</f>
        <v>Not Rated</v>
      </c>
      <c r="O831">
        <f>Raw_Data!K831</f>
        <v>21</v>
      </c>
      <c r="P831" t="str">
        <f>IF(Raw_Data!K831&lt;=30,"Within Time","Delayed")</f>
        <v>Within Time</v>
      </c>
    </row>
    <row r="832" spans="1:16" x14ac:dyDescent="0.35">
      <c r="A832" t="str">
        <f>Raw_Data!A832</f>
        <v>252-84-4817</v>
      </c>
      <c r="B832" s="2">
        <f>Raw_Data!B832</f>
        <v>45069.452777777777</v>
      </c>
      <c r="C832">
        <f>HOUR(Raw_Data!B832)</f>
        <v>10</v>
      </c>
      <c r="D832" t="str">
        <f>TEXT(Raw_Data!B832,"mmm")</f>
        <v>May</v>
      </c>
      <c r="E832">
        <f>YEAR(Raw_Data!B832)</f>
        <v>2023</v>
      </c>
      <c r="F832" t="str">
        <f>TEXT(Raw_Data!B832,"mmm-yy")</f>
        <v>May-23</v>
      </c>
      <c r="G832" t="str">
        <f>PROPER(Raw_Data!C832&amp;". "&amp;Raw_Data!D832)</f>
        <v>B. Dunmore</v>
      </c>
      <c r="H832" t="str">
        <f>IF(OR(Raw_Data!E832="M",Raw_Data!E832="Male"),"Male",IF(OR(Raw_Data!E832="F",Raw_Data!E832="Female"),"Female","Not Confirmed"))</f>
        <v>Male</v>
      </c>
      <c r="I832">
        <f>Raw_Data!F832</f>
        <v>3</v>
      </c>
      <c r="J832" t="str">
        <f>FLOOR(Raw_Data!F832,10)&amp;"-"&amp;FLOOR(Raw_Data!F832,10)+9</f>
        <v>0-9</v>
      </c>
      <c r="K832" t="str">
        <f>Raw_Data!G832</f>
        <v>Two or More Races</v>
      </c>
      <c r="L832" t="str">
        <f>Raw_Data!H832</f>
        <v>Physiotherapy</v>
      </c>
      <c r="M832" t="str">
        <f>IF(Raw_Data!I832=TRUE,"Admitted","Not Admitted")</f>
        <v>Admitted</v>
      </c>
      <c r="N832" t="str">
        <f>IF(Raw_Data!J832="","Not Rated",Raw_Data!J832)</f>
        <v>Not Rated</v>
      </c>
      <c r="O832">
        <f>Raw_Data!K832</f>
        <v>18</v>
      </c>
      <c r="P832" t="str">
        <f>IF(Raw_Data!K832&lt;=30,"Within Time","Delayed")</f>
        <v>Within Time</v>
      </c>
    </row>
    <row r="833" spans="1:16" x14ac:dyDescent="0.35">
      <c r="A833" t="str">
        <f>Raw_Data!A833</f>
        <v>284-74-9992</v>
      </c>
      <c r="B833" s="2">
        <f>Raw_Data!B833</f>
        <v>45069.592361111107</v>
      </c>
      <c r="C833">
        <f>HOUR(Raw_Data!B833)</f>
        <v>14</v>
      </c>
      <c r="D833" t="str">
        <f>TEXT(Raw_Data!B833,"mmm")</f>
        <v>May</v>
      </c>
      <c r="E833">
        <f>YEAR(Raw_Data!B833)</f>
        <v>2023</v>
      </c>
      <c r="F833" t="str">
        <f>TEXT(Raw_Data!B833,"mmm-yy")</f>
        <v>May-23</v>
      </c>
      <c r="G833" t="str">
        <f>PROPER(Raw_Data!C833&amp;". "&amp;Raw_Data!D833)</f>
        <v>L. Inglewood</v>
      </c>
      <c r="H833" t="str">
        <f>IF(OR(Raw_Data!E833="M",Raw_Data!E833="Male"),"Male",IF(OR(Raw_Data!E833="F",Raw_Data!E833="Female"),"Female","Not Confirmed"))</f>
        <v>Male</v>
      </c>
      <c r="I833">
        <f>Raw_Data!F833</f>
        <v>76</v>
      </c>
      <c r="J833" t="str">
        <f>FLOOR(Raw_Data!F833,10)&amp;"-"&amp;FLOOR(Raw_Data!F833,10)+9</f>
        <v>70-79</v>
      </c>
      <c r="K833" t="str">
        <f>Raw_Data!G833</f>
        <v>Unknown</v>
      </c>
      <c r="L833" t="str">
        <f>Raw_Data!H833</f>
        <v>General Practice</v>
      </c>
      <c r="M833" t="str">
        <f>IF(Raw_Data!I833=TRUE,"Admitted","Not Admitted")</f>
        <v>Admitted</v>
      </c>
      <c r="N833" t="str">
        <f>IF(Raw_Data!J833="","Not Rated",Raw_Data!J833)</f>
        <v>Not Rated</v>
      </c>
      <c r="O833">
        <f>Raw_Data!K833</f>
        <v>35</v>
      </c>
      <c r="P833" t="str">
        <f>IF(Raw_Data!K833&lt;=30,"Within Time","Delayed")</f>
        <v>Delayed</v>
      </c>
    </row>
    <row r="834" spans="1:16" x14ac:dyDescent="0.35">
      <c r="A834" t="str">
        <f>Raw_Data!A834</f>
        <v>286-77-4453</v>
      </c>
      <c r="B834" s="2">
        <f>Raw_Data!B834</f>
        <v>45069.688888888893</v>
      </c>
      <c r="C834">
        <f>HOUR(Raw_Data!B834)</f>
        <v>16</v>
      </c>
      <c r="D834" t="str">
        <f>TEXT(Raw_Data!B834,"mmm")</f>
        <v>May</v>
      </c>
      <c r="E834">
        <f>YEAR(Raw_Data!B834)</f>
        <v>2023</v>
      </c>
      <c r="F834" t="str">
        <f>TEXT(Raw_Data!B834,"mmm-yy")</f>
        <v>May-23</v>
      </c>
      <c r="G834" t="str">
        <f>PROPER(Raw_Data!C834&amp;". "&amp;Raw_Data!D834)</f>
        <v>D. Silverlock</v>
      </c>
      <c r="H834" t="str">
        <f>IF(OR(Raw_Data!E834="M",Raw_Data!E834="Male"),"Male",IF(OR(Raw_Data!E834="F",Raw_Data!E834="Female"),"Female","Not Confirmed"))</f>
        <v>Female</v>
      </c>
      <c r="I834">
        <f>Raw_Data!F834</f>
        <v>74</v>
      </c>
      <c r="J834" t="str">
        <f>FLOOR(Raw_Data!F834,10)&amp;"-"&amp;FLOOR(Raw_Data!F834,10)+9</f>
        <v>70-79</v>
      </c>
      <c r="K834" t="str">
        <f>Raw_Data!G834</f>
        <v>Unknown</v>
      </c>
      <c r="L834" t="str">
        <f>Raw_Data!H834</f>
        <v>Gastroenterology</v>
      </c>
      <c r="M834" t="str">
        <f>IF(Raw_Data!I834=TRUE,"Admitted","Not Admitted")</f>
        <v>Not Admitted</v>
      </c>
      <c r="N834" t="str">
        <f>IF(Raw_Data!J834="","Not Rated",Raw_Data!J834)</f>
        <v>Not Rated</v>
      </c>
      <c r="O834">
        <f>Raw_Data!K834</f>
        <v>18</v>
      </c>
      <c r="P834" t="str">
        <f>IF(Raw_Data!K834&lt;=30,"Within Time","Delayed")</f>
        <v>Within Time</v>
      </c>
    </row>
    <row r="835" spans="1:16" x14ac:dyDescent="0.35">
      <c r="A835" t="str">
        <f>Raw_Data!A835</f>
        <v>566-31-2526</v>
      </c>
      <c r="B835" s="2">
        <f>Raw_Data!B835</f>
        <v>45069.833333333343</v>
      </c>
      <c r="C835">
        <f>HOUR(Raw_Data!B835)</f>
        <v>20</v>
      </c>
      <c r="D835" t="str">
        <f>TEXT(Raw_Data!B835,"mmm")</f>
        <v>May</v>
      </c>
      <c r="E835">
        <f>YEAR(Raw_Data!B835)</f>
        <v>2023</v>
      </c>
      <c r="F835" t="str">
        <f>TEXT(Raw_Data!B835,"mmm-yy")</f>
        <v>May-23</v>
      </c>
      <c r="G835" t="str">
        <f>PROPER(Raw_Data!C835&amp;". "&amp;Raw_Data!D835)</f>
        <v>P. Ravenscroft</v>
      </c>
      <c r="H835" t="str">
        <f>IF(OR(Raw_Data!E835="M",Raw_Data!E835="Male"),"Male",IF(OR(Raw_Data!E835="F",Raw_Data!E835="Female"),"Female","Not Confirmed"))</f>
        <v>Male</v>
      </c>
      <c r="I835">
        <f>Raw_Data!F835</f>
        <v>55</v>
      </c>
      <c r="J835" t="str">
        <f>FLOOR(Raw_Data!F835,10)&amp;"-"&amp;FLOOR(Raw_Data!F835,10)+9</f>
        <v>50-59</v>
      </c>
      <c r="K835" t="str">
        <f>Raw_Data!G835</f>
        <v>Pacific Islander</v>
      </c>
      <c r="L835" t="str">
        <f>Raw_Data!H835</f>
        <v>None</v>
      </c>
      <c r="M835" t="str">
        <f>IF(Raw_Data!I835=TRUE,"Admitted","Not Admitted")</f>
        <v>Admitted</v>
      </c>
      <c r="N835" t="str">
        <f>IF(Raw_Data!J835="","Not Rated",Raw_Data!J835)</f>
        <v>Not Rated</v>
      </c>
      <c r="O835">
        <f>Raw_Data!K835</f>
        <v>14</v>
      </c>
      <c r="P835" t="str">
        <f>IF(Raw_Data!K835&lt;=30,"Within Time","Delayed")</f>
        <v>Within Time</v>
      </c>
    </row>
    <row r="836" spans="1:16" x14ac:dyDescent="0.35">
      <c r="A836" t="str">
        <f>Raw_Data!A836</f>
        <v>700-92-4802</v>
      </c>
      <c r="B836" s="2">
        <f>Raw_Data!B836</f>
        <v>45069.972916666673</v>
      </c>
      <c r="C836">
        <f>HOUR(Raw_Data!B836)</f>
        <v>23</v>
      </c>
      <c r="D836" t="str">
        <f>TEXT(Raw_Data!B836,"mmm")</f>
        <v>May</v>
      </c>
      <c r="E836">
        <f>YEAR(Raw_Data!B836)</f>
        <v>2023</v>
      </c>
      <c r="F836" t="str">
        <f>TEXT(Raw_Data!B836,"mmm-yy")</f>
        <v>May-23</v>
      </c>
      <c r="G836" t="str">
        <f>PROPER(Raw_Data!C836&amp;". "&amp;Raw_Data!D836)</f>
        <v>H. Bannister</v>
      </c>
      <c r="H836" t="str">
        <f>IF(OR(Raw_Data!E836="M",Raw_Data!E836="Male"),"Male",IF(OR(Raw_Data!E836="F",Raw_Data!E836="Female"),"Female","Not Confirmed"))</f>
        <v>Female</v>
      </c>
      <c r="I836">
        <f>Raw_Data!F836</f>
        <v>15</v>
      </c>
      <c r="J836" t="str">
        <f>FLOOR(Raw_Data!F836,10)&amp;"-"&amp;FLOOR(Raw_Data!F836,10)+9</f>
        <v>10-19</v>
      </c>
      <c r="K836" t="str">
        <f>Raw_Data!G836</f>
        <v>Pacific Islander</v>
      </c>
      <c r="L836" t="str">
        <f>Raw_Data!H836</f>
        <v>Orthopedics</v>
      </c>
      <c r="M836" t="str">
        <f>IF(Raw_Data!I836=TRUE,"Admitted","Not Admitted")</f>
        <v>Admitted</v>
      </c>
      <c r="N836">
        <f>IF(Raw_Data!J836="","Not Rated",Raw_Data!J836)</f>
        <v>5</v>
      </c>
      <c r="O836">
        <f>Raw_Data!K836</f>
        <v>40</v>
      </c>
      <c r="P836" t="str">
        <f>IF(Raw_Data!K836&lt;=30,"Within Time","Delayed")</f>
        <v>Delayed</v>
      </c>
    </row>
    <row r="837" spans="1:16" x14ac:dyDescent="0.35">
      <c r="A837" t="str">
        <f>Raw_Data!A837</f>
        <v>107-82-4129</v>
      </c>
      <c r="B837" s="2">
        <f>Raw_Data!B837</f>
        <v>45069.986111111109</v>
      </c>
      <c r="C837">
        <f>HOUR(Raw_Data!B837)</f>
        <v>23</v>
      </c>
      <c r="D837" t="str">
        <f>TEXT(Raw_Data!B837,"mmm")</f>
        <v>May</v>
      </c>
      <c r="E837">
        <f>YEAR(Raw_Data!B837)</f>
        <v>2023</v>
      </c>
      <c r="F837" t="str">
        <f>TEXT(Raw_Data!B837,"mmm-yy")</f>
        <v>May-23</v>
      </c>
      <c r="G837" t="str">
        <f>PROPER(Raw_Data!C837&amp;". "&amp;Raw_Data!D837)</f>
        <v>U. Glasspool</v>
      </c>
      <c r="H837" t="str">
        <f>IF(OR(Raw_Data!E837="M",Raw_Data!E837="Male"),"Male",IF(OR(Raw_Data!E837="F",Raw_Data!E837="Female"),"Female","Not Confirmed"))</f>
        <v>Female</v>
      </c>
      <c r="I837">
        <f>Raw_Data!F837</f>
        <v>14</v>
      </c>
      <c r="J837" t="str">
        <f>FLOOR(Raw_Data!F837,10)&amp;"-"&amp;FLOOR(Raw_Data!F837,10)+9</f>
        <v>10-19</v>
      </c>
      <c r="K837" t="str">
        <f>Raw_Data!G837</f>
        <v>Unknown</v>
      </c>
      <c r="L837" t="str">
        <f>Raw_Data!H837</f>
        <v>None</v>
      </c>
      <c r="M837" t="str">
        <f>IF(Raw_Data!I837=TRUE,"Admitted","Not Admitted")</f>
        <v>Not Admitted</v>
      </c>
      <c r="N837" t="str">
        <f>IF(Raw_Data!J837="","Not Rated",Raw_Data!J837)</f>
        <v>Not Rated</v>
      </c>
      <c r="O837">
        <f>Raw_Data!K837</f>
        <v>49</v>
      </c>
      <c r="P837" t="str">
        <f>IF(Raw_Data!K837&lt;=30,"Within Time","Delayed")</f>
        <v>Delayed</v>
      </c>
    </row>
    <row r="838" spans="1:16" x14ac:dyDescent="0.35">
      <c r="A838" t="str">
        <f>Raw_Data!A838</f>
        <v>145-21-8992</v>
      </c>
      <c r="B838" s="2">
        <f>Raw_Data!B838</f>
        <v>45070.079861111109</v>
      </c>
      <c r="C838">
        <f>HOUR(Raw_Data!B838)</f>
        <v>1</v>
      </c>
      <c r="D838" t="str">
        <f>TEXT(Raw_Data!B838,"mmm")</f>
        <v>May</v>
      </c>
      <c r="E838">
        <f>YEAR(Raw_Data!B838)</f>
        <v>2023</v>
      </c>
      <c r="F838" t="str">
        <f>TEXT(Raw_Data!B838,"mmm-yy")</f>
        <v>May-23</v>
      </c>
      <c r="G838" t="str">
        <f>PROPER(Raw_Data!C838&amp;". "&amp;Raw_Data!D838)</f>
        <v>Z. Dewhirst</v>
      </c>
      <c r="H838" t="str">
        <f>IF(OR(Raw_Data!E838="M",Raw_Data!E838="Male"),"Male",IF(OR(Raw_Data!E838="F",Raw_Data!E838="Female"),"Female","Not Confirmed"))</f>
        <v>Female</v>
      </c>
      <c r="I838">
        <f>Raw_Data!F838</f>
        <v>53</v>
      </c>
      <c r="J838" t="str">
        <f>FLOOR(Raw_Data!F838,10)&amp;"-"&amp;FLOOR(Raw_Data!F838,10)+9</f>
        <v>50-59</v>
      </c>
      <c r="K838" t="str">
        <f>Raw_Data!G838</f>
        <v>African American</v>
      </c>
      <c r="L838" t="str">
        <f>Raw_Data!H838</f>
        <v>General Practice</v>
      </c>
      <c r="M838" t="str">
        <f>IF(Raw_Data!I838=TRUE,"Admitted","Not Admitted")</f>
        <v>Admitted</v>
      </c>
      <c r="N838" t="str">
        <f>IF(Raw_Data!J838="","Not Rated",Raw_Data!J838)</f>
        <v>Not Rated</v>
      </c>
      <c r="O838">
        <f>Raw_Data!K838</f>
        <v>31</v>
      </c>
      <c r="P838" t="str">
        <f>IF(Raw_Data!K838&lt;=30,"Within Time","Delayed")</f>
        <v>Delayed</v>
      </c>
    </row>
    <row r="839" spans="1:16" x14ac:dyDescent="0.35">
      <c r="A839" t="str">
        <f>Raw_Data!A839</f>
        <v>569-70-2025</v>
      </c>
      <c r="B839" s="2">
        <f>Raw_Data!B839</f>
        <v>45070.086111111108</v>
      </c>
      <c r="C839">
        <f>HOUR(Raw_Data!B839)</f>
        <v>2</v>
      </c>
      <c r="D839" t="str">
        <f>TEXT(Raw_Data!B839,"mmm")</f>
        <v>May</v>
      </c>
      <c r="E839">
        <f>YEAR(Raw_Data!B839)</f>
        <v>2023</v>
      </c>
      <c r="F839" t="str">
        <f>TEXT(Raw_Data!B839,"mmm-yy")</f>
        <v>May-23</v>
      </c>
      <c r="G839" t="str">
        <f>PROPER(Raw_Data!C839&amp;". "&amp;Raw_Data!D839)</f>
        <v>W. Ollerton</v>
      </c>
      <c r="H839" t="str">
        <f>IF(OR(Raw_Data!E839="M",Raw_Data!E839="Male"),"Male",IF(OR(Raw_Data!E839="F",Raw_Data!E839="Female"),"Female","Not Confirmed"))</f>
        <v>Male</v>
      </c>
      <c r="I839">
        <f>Raw_Data!F839</f>
        <v>17</v>
      </c>
      <c r="J839" t="str">
        <f>FLOOR(Raw_Data!F839,10)&amp;"-"&amp;FLOOR(Raw_Data!F839,10)+9</f>
        <v>10-19</v>
      </c>
      <c r="K839" t="str">
        <f>Raw_Data!G839</f>
        <v>Unknown</v>
      </c>
      <c r="L839" t="str">
        <f>Raw_Data!H839</f>
        <v>None</v>
      </c>
      <c r="M839" t="str">
        <f>IF(Raw_Data!I839=TRUE,"Admitted","Not Admitted")</f>
        <v>Not Admitted</v>
      </c>
      <c r="N839">
        <f>IF(Raw_Data!J839="","Not Rated",Raw_Data!J839)</f>
        <v>9</v>
      </c>
      <c r="O839">
        <f>Raw_Data!K839</f>
        <v>34</v>
      </c>
      <c r="P839" t="str">
        <f>IF(Raw_Data!K839&lt;=30,"Within Time","Delayed")</f>
        <v>Delayed</v>
      </c>
    </row>
    <row r="840" spans="1:16" x14ac:dyDescent="0.35">
      <c r="A840" t="str">
        <f>Raw_Data!A840</f>
        <v>686-30-5820</v>
      </c>
      <c r="B840" s="2">
        <f>Raw_Data!B840</f>
        <v>45070.094444444447</v>
      </c>
      <c r="C840">
        <f>HOUR(Raw_Data!B840)</f>
        <v>2</v>
      </c>
      <c r="D840" t="str">
        <f>TEXT(Raw_Data!B840,"mmm")</f>
        <v>May</v>
      </c>
      <c r="E840">
        <f>YEAR(Raw_Data!B840)</f>
        <v>2023</v>
      </c>
      <c r="F840" t="str">
        <f>TEXT(Raw_Data!B840,"mmm-yy")</f>
        <v>May-23</v>
      </c>
      <c r="G840" t="str">
        <f>PROPER(Raw_Data!C840&amp;". "&amp;Raw_Data!D840)</f>
        <v>X. Fairbairn</v>
      </c>
      <c r="H840" t="str">
        <f>IF(OR(Raw_Data!E840="M",Raw_Data!E840="Male"),"Male",IF(OR(Raw_Data!E840="F",Raw_Data!E840="Female"),"Female","Not Confirmed"))</f>
        <v>Female</v>
      </c>
      <c r="I840">
        <f>Raw_Data!F840</f>
        <v>54</v>
      </c>
      <c r="J840" t="str">
        <f>FLOOR(Raw_Data!F840,10)&amp;"-"&amp;FLOOR(Raw_Data!F840,10)+9</f>
        <v>50-59</v>
      </c>
      <c r="K840" t="str">
        <f>Raw_Data!G840</f>
        <v>White</v>
      </c>
      <c r="L840" t="str">
        <f>Raw_Data!H840</f>
        <v>None</v>
      </c>
      <c r="M840" t="str">
        <f>IF(Raw_Data!I840=TRUE,"Admitted","Not Admitted")</f>
        <v>Not Admitted</v>
      </c>
      <c r="N840" t="str">
        <f>IF(Raw_Data!J840="","Not Rated",Raw_Data!J840)</f>
        <v>Not Rated</v>
      </c>
      <c r="O840">
        <f>Raw_Data!K840</f>
        <v>37</v>
      </c>
      <c r="P840" t="str">
        <f>IF(Raw_Data!K840&lt;=30,"Within Time","Delayed")</f>
        <v>Delayed</v>
      </c>
    </row>
    <row r="841" spans="1:16" x14ac:dyDescent="0.35">
      <c r="A841" t="str">
        <f>Raw_Data!A841</f>
        <v>748-83-4222</v>
      </c>
      <c r="B841" s="2">
        <f>Raw_Data!B841</f>
        <v>45070.11041666667</v>
      </c>
      <c r="C841">
        <f>HOUR(Raw_Data!B841)</f>
        <v>2</v>
      </c>
      <c r="D841" t="str">
        <f>TEXT(Raw_Data!B841,"mmm")</f>
        <v>May</v>
      </c>
      <c r="E841">
        <f>YEAR(Raw_Data!B841)</f>
        <v>2023</v>
      </c>
      <c r="F841" t="str">
        <f>TEXT(Raw_Data!B841,"mmm-yy")</f>
        <v>May-23</v>
      </c>
      <c r="G841" t="str">
        <f>PROPER(Raw_Data!C841&amp;". "&amp;Raw_Data!D841)</f>
        <v>W. Jephson</v>
      </c>
      <c r="H841" t="str">
        <f>IF(OR(Raw_Data!E841="M",Raw_Data!E841="Male"),"Male",IF(OR(Raw_Data!E841="F",Raw_Data!E841="Female"),"Female","Not Confirmed"))</f>
        <v>Male</v>
      </c>
      <c r="I841">
        <f>Raw_Data!F841</f>
        <v>13</v>
      </c>
      <c r="J841" t="str">
        <f>FLOOR(Raw_Data!F841,10)&amp;"-"&amp;FLOOR(Raw_Data!F841,10)+9</f>
        <v>10-19</v>
      </c>
      <c r="K841" t="str">
        <f>Raw_Data!G841</f>
        <v>Declined to Identify</v>
      </c>
      <c r="L841" t="str">
        <f>Raw_Data!H841</f>
        <v>Orthopedics</v>
      </c>
      <c r="M841" t="str">
        <f>IF(Raw_Data!I841=TRUE,"Admitted","Not Admitted")</f>
        <v>Not Admitted</v>
      </c>
      <c r="N841">
        <f>IF(Raw_Data!J841="","Not Rated",Raw_Data!J841)</f>
        <v>8</v>
      </c>
      <c r="O841">
        <f>Raw_Data!K841</f>
        <v>41</v>
      </c>
      <c r="P841" t="str">
        <f>IF(Raw_Data!K841&lt;=30,"Within Time","Delayed")</f>
        <v>Delayed</v>
      </c>
    </row>
    <row r="842" spans="1:16" x14ac:dyDescent="0.35">
      <c r="A842" t="str">
        <f>Raw_Data!A842</f>
        <v>582-60-7378</v>
      </c>
      <c r="B842" s="2">
        <f>Raw_Data!B842</f>
        <v>45070.125694444447</v>
      </c>
      <c r="C842">
        <f>HOUR(Raw_Data!B842)</f>
        <v>3</v>
      </c>
      <c r="D842" t="str">
        <f>TEXT(Raw_Data!B842,"mmm")</f>
        <v>May</v>
      </c>
      <c r="E842">
        <f>YEAR(Raw_Data!B842)</f>
        <v>2023</v>
      </c>
      <c r="F842" t="str">
        <f>TEXT(Raw_Data!B842,"mmm-yy")</f>
        <v>May-23</v>
      </c>
      <c r="G842" t="str">
        <f>PROPER(Raw_Data!C842&amp;". "&amp;Raw_Data!D842)</f>
        <v>H. Glasspool</v>
      </c>
      <c r="H842" t="str">
        <f>IF(OR(Raw_Data!E842="M",Raw_Data!E842="Male"),"Male",IF(OR(Raw_Data!E842="F",Raw_Data!E842="Female"),"Female","Not Confirmed"))</f>
        <v>Male</v>
      </c>
      <c r="I842">
        <f>Raw_Data!F842</f>
        <v>53</v>
      </c>
      <c r="J842" t="str">
        <f>FLOOR(Raw_Data!F842,10)&amp;"-"&amp;FLOOR(Raw_Data!F842,10)+9</f>
        <v>50-59</v>
      </c>
      <c r="K842" t="str">
        <f>Raw_Data!G842</f>
        <v>Asian</v>
      </c>
      <c r="L842" t="str">
        <f>Raw_Data!H842</f>
        <v>None</v>
      </c>
      <c r="M842" t="str">
        <f>IF(Raw_Data!I842=TRUE,"Admitted","Not Admitted")</f>
        <v>Admitted</v>
      </c>
      <c r="N842" t="str">
        <f>IF(Raw_Data!J842="","Not Rated",Raw_Data!J842)</f>
        <v>Not Rated</v>
      </c>
      <c r="O842">
        <f>Raw_Data!K842</f>
        <v>22</v>
      </c>
      <c r="P842" t="str">
        <f>IF(Raw_Data!K842&lt;=30,"Within Time","Delayed")</f>
        <v>Within Time</v>
      </c>
    </row>
    <row r="843" spans="1:16" x14ac:dyDescent="0.35">
      <c r="A843" t="str">
        <f>Raw_Data!A843</f>
        <v>634-86-5548</v>
      </c>
      <c r="B843" s="2">
        <f>Raw_Data!B843</f>
        <v>45070.145138888889</v>
      </c>
      <c r="C843">
        <f>HOUR(Raw_Data!B843)</f>
        <v>3</v>
      </c>
      <c r="D843" t="str">
        <f>TEXT(Raw_Data!B843,"mmm")</f>
        <v>May</v>
      </c>
      <c r="E843">
        <f>YEAR(Raw_Data!B843)</f>
        <v>2023</v>
      </c>
      <c r="F843" t="str">
        <f>TEXT(Raw_Data!B843,"mmm-yy")</f>
        <v>May-23</v>
      </c>
      <c r="G843" t="str">
        <f>PROPER(Raw_Data!C843&amp;". "&amp;Raw_Data!D843)</f>
        <v>X. Glasspool</v>
      </c>
      <c r="H843" t="str">
        <f>IF(OR(Raw_Data!E843="M",Raw_Data!E843="Male"),"Male",IF(OR(Raw_Data!E843="F",Raw_Data!E843="Female"),"Female","Not Confirmed"))</f>
        <v>Male</v>
      </c>
      <c r="I843">
        <f>Raw_Data!F843</f>
        <v>74</v>
      </c>
      <c r="J843" t="str">
        <f>FLOOR(Raw_Data!F843,10)&amp;"-"&amp;FLOOR(Raw_Data!F843,10)+9</f>
        <v>70-79</v>
      </c>
      <c r="K843" t="str">
        <f>Raw_Data!G843</f>
        <v>White</v>
      </c>
      <c r="L843" t="str">
        <f>Raw_Data!H843</f>
        <v>Neurology</v>
      </c>
      <c r="M843" t="str">
        <f>IF(Raw_Data!I843=TRUE,"Admitted","Not Admitted")</f>
        <v>Admitted</v>
      </c>
      <c r="N843" t="str">
        <f>IF(Raw_Data!J843="","Not Rated",Raw_Data!J843)</f>
        <v>Not Rated</v>
      </c>
      <c r="O843">
        <f>Raw_Data!K843</f>
        <v>35</v>
      </c>
      <c r="P843" t="str">
        <f>IF(Raw_Data!K843&lt;=30,"Within Time","Delayed")</f>
        <v>Delayed</v>
      </c>
    </row>
    <row r="844" spans="1:16" x14ac:dyDescent="0.35">
      <c r="A844" t="str">
        <f>Raw_Data!A844</f>
        <v>882-30-4469</v>
      </c>
      <c r="B844" s="2">
        <f>Raw_Data!B844</f>
        <v>45070.311805555553</v>
      </c>
      <c r="C844">
        <f>HOUR(Raw_Data!B844)</f>
        <v>7</v>
      </c>
      <c r="D844" t="str">
        <f>TEXT(Raw_Data!B844,"mmm")</f>
        <v>May</v>
      </c>
      <c r="E844">
        <f>YEAR(Raw_Data!B844)</f>
        <v>2023</v>
      </c>
      <c r="F844" t="str">
        <f>TEXT(Raw_Data!B844,"mmm-yy")</f>
        <v>May-23</v>
      </c>
      <c r="G844" t="str">
        <f>PROPER(Raw_Data!C844&amp;". "&amp;Raw_Data!D844)</f>
        <v>E. Oakden</v>
      </c>
      <c r="H844" t="str">
        <f>IF(OR(Raw_Data!E844="M",Raw_Data!E844="Male"),"Male",IF(OR(Raw_Data!E844="F",Raw_Data!E844="Female"),"Female","Not Confirmed"))</f>
        <v>Male</v>
      </c>
      <c r="I844">
        <f>Raw_Data!F844</f>
        <v>30</v>
      </c>
      <c r="J844" t="str">
        <f>FLOOR(Raw_Data!F844,10)&amp;"-"&amp;FLOOR(Raw_Data!F844,10)+9</f>
        <v>30-39</v>
      </c>
      <c r="K844" t="str">
        <f>Raw_Data!G844</f>
        <v>Declined to Identify</v>
      </c>
      <c r="L844" t="str">
        <f>Raw_Data!H844</f>
        <v>None</v>
      </c>
      <c r="M844" t="str">
        <f>IF(Raw_Data!I844=TRUE,"Admitted","Not Admitted")</f>
        <v>Not Admitted</v>
      </c>
      <c r="N844" t="str">
        <f>IF(Raw_Data!J844="","Not Rated",Raw_Data!J844)</f>
        <v>Not Rated</v>
      </c>
      <c r="O844">
        <f>Raw_Data!K844</f>
        <v>53</v>
      </c>
      <c r="P844" t="str">
        <f>IF(Raw_Data!K844&lt;=30,"Within Time","Delayed")</f>
        <v>Delayed</v>
      </c>
    </row>
    <row r="845" spans="1:16" x14ac:dyDescent="0.35">
      <c r="A845" t="str">
        <f>Raw_Data!A845</f>
        <v>379-30-9991</v>
      </c>
      <c r="B845" s="2">
        <f>Raw_Data!B845</f>
        <v>45070.382638888892</v>
      </c>
      <c r="C845">
        <f>HOUR(Raw_Data!B845)</f>
        <v>9</v>
      </c>
      <c r="D845" t="str">
        <f>TEXT(Raw_Data!B845,"mmm")</f>
        <v>May</v>
      </c>
      <c r="E845">
        <f>YEAR(Raw_Data!B845)</f>
        <v>2023</v>
      </c>
      <c r="F845" t="str">
        <f>TEXT(Raw_Data!B845,"mmm-yy")</f>
        <v>May-23</v>
      </c>
      <c r="G845" t="str">
        <f>PROPER(Raw_Data!C845&amp;". "&amp;Raw_Data!D845)</f>
        <v>D. Greenhalgh</v>
      </c>
      <c r="H845" t="str">
        <f>IF(OR(Raw_Data!E845="M",Raw_Data!E845="Male"),"Male",IF(OR(Raw_Data!E845="F",Raw_Data!E845="Female"),"Female","Not Confirmed"))</f>
        <v>Female</v>
      </c>
      <c r="I845">
        <f>Raw_Data!F845</f>
        <v>52</v>
      </c>
      <c r="J845" t="str">
        <f>FLOOR(Raw_Data!F845,10)&amp;"-"&amp;FLOOR(Raw_Data!F845,10)+9</f>
        <v>50-59</v>
      </c>
      <c r="K845" t="str">
        <f>Raw_Data!G845</f>
        <v>African American</v>
      </c>
      <c r="L845" t="str">
        <f>Raw_Data!H845</f>
        <v>None</v>
      </c>
      <c r="M845" t="str">
        <f>IF(Raw_Data!I845=TRUE,"Admitted","Not Admitted")</f>
        <v>Admitted</v>
      </c>
      <c r="N845">
        <f>IF(Raw_Data!J845="","Not Rated",Raw_Data!J845)</f>
        <v>9</v>
      </c>
      <c r="O845">
        <f>Raw_Data!K845</f>
        <v>38</v>
      </c>
      <c r="P845" t="str">
        <f>IF(Raw_Data!K845&lt;=30,"Within Time","Delayed")</f>
        <v>Delayed</v>
      </c>
    </row>
    <row r="846" spans="1:16" x14ac:dyDescent="0.35">
      <c r="A846" t="str">
        <f>Raw_Data!A846</f>
        <v>613-10-4243</v>
      </c>
      <c r="B846" s="2">
        <f>Raw_Data!B846</f>
        <v>45070.445138888892</v>
      </c>
      <c r="C846">
        <f>HOUR(Raw_Data!B846)</f>
        <v>10</v>
      </c>
      <c r="D846" t="str">
        <f>TEXT(Raw_Data!B846,"mmm")</f>
        <v>May</v>
      </c>
      <c r="E846">
        <f>YEAR(Raw_Data!B846)</f>
        <v>2023</v>
      </c>
      <c r="F846" t="str">
        <f>TEXT(Raw_Data!B846,"mmm-yy")</f>
        <v>May-23</v>
      </c>
      <c r="G846" t="str">
        <f>PROPER(Raw_Data!C846&amp;". "&amp;Raw_Data!D846)</f>
        <v>E. Ravenscroft</v>
      </c>
      <c r="H846" t="str">
        <f>IF(OR(Raw_Data!E846="M",Raw_Data!E846="Male"),"Male",IF(OR(Raw_Data!E846="F",Raw_Data!E846="Female"),"Female","Not Confirmed"))</f>
        <v>Female</v>
      </c>
      <c r="I846">
        <f>Raw_Data!F846</f>
        <v>27</v>
      </c>
      <c r="J846" t="str">
        <f>FLOOR(Raw_Data!F846,10)&amp;"-"&amp;FLOOR(Raw_Data!F846,10)+9</f>
        <v>20-29</v>
      </c>
      <c r="K846" t="str">
        <f>Raw_Data!G846</f>
        <v>Two or More Races</v>
      </c>
      <c r="L846" t="str">
        <f>Raw_Data!H846</f>
        <v>Orthopedics</v>
      </c>
      <c r="M846" t="str">
        <f>IF(Raw_Data!I846=TRUE,"Admitted","Not Admitted")</f>
        <v>Admitted</v>
      </c>
      <c r="N846" t="str">
        <f>IF(Raw_Data!J846="","Not Rated",Raw_Data!J846)</f>
        <v>Not Rated</v>
      </c>
      <c r="O846">
        <f>Raw_Data!K846</f>
        <v>23</v>
      </c>
      <c r="P846" t="str">
        <f>IF(Raw_Data!K846&lt;=30,"Within Time","Delayed")</f>
        <v>Within Time</v>
      </c>
    </row>
    <row r="847" spans="1:16" x14ac:dyDescent="0.35">
      <c r="A847" t="str">
        <f>Raw_Data!A847</f>
        <v>275-32-1546</v>
      </c>
      <c r="B847" s="2">
        <f>Raw_Data!B847</f>
        <v>45070.527083333327</v>
      </c>
      <c r="C847">
        <f>HOUR(Raw_Data!B847)</f>
        <v>12</v>
      </c>
      <c r="D847" t="str">
        <f>TEXT(Raw_Data!B847,"mmm")</f>
        <v>May</v>
      </c>
      <c r="E847">
        <f>YEAR(Raw_Data!B847)</f>
        <v>2023</v>
      </c>
      <c r="F847" t="str">
        <f>TEXT(Raw_Data!B847,"mmm-yy")</f>
        <v>May-23</v>
      </c>
      <c r="G847" t="str">
        <f>PROPER(Raw_Data!C847&amp;". "&amp;Raw_Data!D847)</f>
        <v>H. Carraway</v>
      </c>
      <c r="H847" t="str">
        <f>IF(OR(Raw_Data!E847="M",Raw_Data!E847="Male"),"Male",IF(OR(Raw_Data!E847="F",Raw_Data!E847="Female"),"Female","Not Confirmed"))</f>
        <v>Male</v>
      </c>
      <c r="I847">
        <f>Raw_Data!F847</f>
        <v>4</v>
      </c>
      <c r="J847" t="str">
        <f>FLOOR(Raw_Data!F847,10)&amp;"-"&amp;FLOOR(Raw_Data!F847,10)+9</f>
        <v>0-9</v>
      </c>
      <c r="K847" t="str">
        <f>Raw_Data!G847</f>
        <v>Asian</v>
      </c>
      <c r="L847" t="str">
        <f>Raw_Data!H847</f>
        <v>None</v>
      </c>
      <c r="M847" t="str">
        <f>IF(Raw_Data!I847=TRUE,"Admitted","Not Admitted")</f>
        <v>Admitted</v>
      </c>
      <c r="N847" t="str">
        <f>IF(Raw_Data!J847="","Not Rated",Raw_Data!J847)</f>
        <v>Not Rated</v>
      </c>
      <c r="O847">
        <f>Raw_Data!K847</f>
        <v>49</v>
      </c>
      <c r="P847" t="str">
        <f>IF(Raw_Data!K847&lt;=30,"Within Time","Delayed")</f>
        <v>Delayed</v>
      </c>
    </row>
    <row r="848" spans="1:16" x14ac:dyDescent="0.35">
      <c r="A848" t="str">
        <f>Raw_Data!A848</f>
        <v>471-80-5728</v>
      </c>
      <c r="B848" s="2">
        <f>Raw_Data!B848</f>
        <v>45070.543749999997</v>
      </c>
      <c r="C848">
        <f>HOUR(Raw_Data!B848)</f>
        <v>13</v>
      </c>
      <c r="D848" t="str">
        <f>TEXT(Raw_Data!B848,"mmm")</f>
        <v>May</v>
      </c>
      <c r="E848">
        <f>YEAR(Raw_Data!B848)</f>
        <v>2023</v>
      </c>
      <c r="F848" t="str">
        <f>TEXT(Raw_Data!B848,"mmm-yy")</f>
        <v>May-23</v>
      </c>
      <c r="G848" t="str">
        <f>PROPER(Raw_Data!C848&amp;". "&amp;Raw_Data!D848)</f>
        <v>M. Bracegirdle</v>
      </c>
      <c r="H848" t="str">
        <f>IF(OR(Raw_Data!E848="M",Raw_Data!E848="Male"),"Male",IF(OR(Raw_Data!E848="F",Raw_Data!E848="Female"),"Female","Not Confirmed"))</f>
        <v>Male</v>
      </c>
      <c r="I848">
        <f>Raw_Data!F848</f>
        <v>71</v>
      </c>
      <c r="J848" t="str">
        <f>FLOOR(Raw_Data!F848,10)&amp;"-"&amp;FLOOR(Raw_Data!F848,10)+9</f>
        <v>70-79</v>
      </c>
      <c r="K848" t="str">
        <f>Raw_Data!G848</f>
        <v>African American</v>
      </c>
      <c r="L848" t="str">
        <f>Raw_Data!H848</f>
        <v>Neurology</v>
      </c>
      <c r="M848" t="str">
        <f>IF(Raw_Data!I848=TRUE,"Admitted","Not Admitted")</f>
        <v>Not Admitted</v>
      </c>
      <c r="N848">
        <f>IF(Raw_Data!J848="","Not Rated",Raw_Data!J848)</f>
        <v>1</v>
      </c>
      <c r="O848">
        <f>Raw_Data!K848</f>
        <v>35</v>
      </c>
      <c r="P848" t="str">
        <f>IF(Raw_Data!K848&lt;=30,"Within Time","Delayed")</f>
        <v>Delayed</v>
      </c>
    </row>
    <row r="849" spans="1:16" x14ac:dyDescent="0.35">
      <c r="A849" t="str">
        <f>Raw_Data!A849</f>
        <v>552-40-8213</v>
      </c>
      <c r="B849" s="2">
        <f>Raw_Data!B849</f>
        <v>45070.662499999999</v>
      </c>
      <c r="C849">
        <f>HOUR(Raw_Data!B849)</f>
        <v>15</v>
      </c>
      <c r="D849" t="str">
        <f>TEXT(Raw_Data!B849,"mmm")</f>
        <v>May</v>
      </c>
      <c r="E849">
        <f>YEAR(Raw_Data!B849)</f>
        <v>2023</v>
      </c>
      <c r="F849" t="str">
        <f>TEXT(Raw_Data!B849,"mmm-yy")</f>
        <v>May-23</v>
      </c>
      <c r="G849" t="str">
        <f>PROPER(Raw_Data!C849&amp;". "&amp;Raw_Data!D849)</f>
        <v>O. Ashcombe</v>
      </c>
      <c r="H849" t="str">
        <f>IF(OR(Raw_Data!E849="M",Raw_Data!E849="Male"),"Male",IF(OR(Raw_Data!E849="F",Raw_Data!E849="Female"),"Female","Not Confirmed"))</f>
        <v>Male</v>
      </c>
      <c r="I849">
        <f>Raw_Data!F849</f>
        <v>63</v>
      </c>
      <c r="J849" t="str">
        <f>FLOOR(Raw_Data!F849,10)&amp;"-"&amp;FLOOR(Raw_Data!F849,10)+9</f>
        <v>60-69</v>
      </c>
      <c r="K849" t="str">
        <f>Raw_Data!G849</f>
        <v>Unknown</v>
      </c>
      <c r="L849" t="str">
        <f>Raw_Data!H849</f>
        <v>None</v>
      </c>
      <c r="M849" t="str">
        <f>IF(Raw_Data!I849=TRUE,"Admitted","Not Admitted")</f>
        <v>Not Admitted</v>
      </c>
      <c r="N849" t="str">
        <f>IF(Raw_Data!J849="","Not Rated",Raw_Data!J849)</f>
        <v>Not Rated</v>
      </c>
      <c r="O849">
        <f>Raw_Data!K849</f>
        <v>45</v>
      </c>
      <c r="P849" t="str">
        <f>IF(Raw_Data!K849&lt;=30,"Within Time","Delayed")</f>
        <v>Delayed</v>
      </c>
    </row>
    <row r="850" spans="1:16" x14ac:dyDescent="0.35">
      <c r="A850" t="str">
        <f>Raw_Data!A850</f>
        <v>362-48-5492</v>
      </c>
      <c r="B850" s="2">
        <f>Raw_Data!B850</f>
        <v>45070.665277777778</v>
      </c>
      <c r="C850">
        <f>HOUR(Raw_Data!B850)</f>
        <v>15</v>
      </c>
      <c r="D850" t="str">
        <f>TEXT(Raw_Data!B850,"mmm")</f>
        <v>May</v>
      </c>
      <c r="E850">
        <f>YEAR(Raw_Data!B850)</f>
        <v>2023</v>
      </c>
      <c r="F850" t="str">
        <f>TEXT(Raw_Data!B850,"mmm-yy")</f>
        <v>May-23</v>
      </c>
      <c r="G850" t="str">
        <f>PROPER(Raw_Data!C850&amp;". "&amp;Raw_Data!D850)</f>
        <v>L. Postlethwaite</v>
      </c>
      <c r="H850" t="str">
        <f>IF(OR(Raw_Data!E850="M",Raw_Data!E850="Male"),"Male",IF(OR(Raw_Data!E850="F",Raw_Data!E850="Female"),"Female","Not Confirmed"))</f>
        <v>Female</v>
      </c>
      <c r="I850">
        <f>Raw_Data!F850</f>
        <v>49</v>
      </c>
      <c r="J850" t="str">
        <f>FLOOR(Raw_Data!F850,10)&amp;"-"&amp;FLOOR(Raw_Data!F850,10)+9</f>
        <v>40-49</v>
      </c>
      <c r="K850" t="str">
        <f>Raw_Data!G850</f>
        <v>Declined to Identify</v>
      </c>
      <c r="L850" t="str">
        <f>Raw_Data!H850</f>
        <v>None</v>
      </c>
      <c r="M850" t="str">
        <f>IF(Raw_Data!I850=TRUE,"Admitted","Not Admitted")</f>
        <v>Not Admitted</v>
      </c>
      <c r="N850" t="str">
        <f>IF(Raw_Data!J850="","Not Rated",Raw_Data!J850)</f>
        <v>Not Rated</v>
      </c>
      <c r="O850">
        <f>Raw_Data!K850</f>
        <v>20</v>
      </c>
      <c r="P850" t="str">
        <f>IF(Raw_Data!K850&lt;=30,"Within Time","Delayed")</f>
        <v>Within Time</v>
      </c>
    </row>
    <row r="851" spans="1:16" x14ac:dyDescent="0.35">
      <c r="A851" t="str">
        <f>Raw_Data!A851</f>
        <v>909-40-6505</v>
      </c>
      <c r="B851" s="2">
        <f>Raw_Data!B851</f>
        <v>45070.705555555563</v>
      </c>
      <c r="C851">
        <f>HOUR(Raw_Data!B851)</f>
        <v>16</v>
      </c>
      <c r="D851" t="str">
        <f>TEXT(Raw_Data!B851,"mmm")</f>
        <v>May</v>
      </c>
      <c r="E851">
        <f>YEAR(Raw_Data!B851)</f>
        <v>2023</v>
      </c>
      <c r="F851" t="str">
        <f>TEXT(Raw_Data!B851,"mmm-yy")</f>
        <v>May-23</v>
      </c>
      <c r="G851" t="str">
        <f>PROPER(Raw_Data!C851&amp;". "&amp;Raw_Data!D851)</f>
        <v>N. Ainsworth</v>
      </c>
      <c r="H851" t="str">
        <f>IF(OR(Raw_Data!E851="M",Raw_Data!E851="Male"),"Male",IF(OR(Raw_Data!E851="F",Raw_Data!E851="Female"),"Female","Not Confirmed"))</f>
        <v>Female</v>
      </c>
      <c r="I851">
        <f>Raw_Data!F851</f>
        <v>40</v>
      </c>
      <c r="J851" t="str">
        <f>FLOOR(Raw_Data!F851,10)&amp;"-"&amp;FLOOR(Raw_Data!F851,10)+9</f>
        <v>40-49</v>
      </c>
      <c r="K851" t="str">
        <f>Raw_Data!G851</f>
        <v>African American</v>
      </c>
      <c r="L851" t="str">
        <f>Raw_Data!H851</f>
        <v>General Practice</v>
      </c>
      <c r="M851" t="str">
        <f>IF(Raw_Data!I851=TRUE,"Admitted","Not Admitted")</f>
        <v>Not Admitted</v>
      </c>
      <c r="N851" t="str">
        <f>IF(Raw_Data!J851="","Not Rated",Raw_Data!J851)</f>
        <v>Not Rated</v>
      </c>
      <c r="O851">
        <f>Raw_Data!K851</f>
        <v>44</v>
      </c>
      <c r="P851" t="str">
        <f>IF(Raw_Data!K851&lt;=30,"Within Time","Delayed")</f>
        <v>Delayed</v>
      </c>
    </row>
    <row r="852" spans="1:16" x14ac:dyDescent="0.35">
      <c r="A852" t="str">
        <f>Raw_Data!A852</f>
        <v>298-23-8149</v>
      </c>
      <c r="B852" s="2">
        <f>Raw_Data!B852</f>
        <v>45070.794444444437</v>
      </c>
      <c r="C852">
        <f>HOUR(Raw_Data!B852)</f>
        <v>19</v>
      </c>
      <c r="D852" t="str">
        <f>TEXT(Raw_Data!B852,"mmm")</f>
        <v>May</v>
      </c>
      <c r="E852">
        <f>YEAR(Raw_Data!B852)</f>
        <v>2023</v>
      </c>
      <c r="F852" t="str">
        <f>TEXT(Raw_Data!B852,"mmm-yy")</f>
        <v>May-23</v>
      </c>
      <c r="G852" t="str">
        <f>PROPER(Raw_Data!C852&amp;". "&amp;Raw_Data!D852)</f>
        <v>V. Quarmby</v>
      </c>
      <c r="H852" t="str">
        <f>IF(OR(Raw_Data!E852="M",Raw_Data!E852="Male"),"Male",IF(OR(Raw_Data!E852="F",Raw_Data!E852="Female"),"Female","Not Confirmed"))</f>
        <v>Female</v>
      </c>
      <c r="I852">
        <f>Raw_Data!F852</f>
        <v>7</v>
      </c>
      <c r="J852" t="str">
        <f>FLOOR(Raw_Data!F852,10)&amp;"-"&amp;FLOOR(Raw_Data!F852,10)+9</f>
        <v>0-9</v>
      </c>
      <c r="K852" t="str">
        <f>Raw_Data!G852</f>
        <v>African American</v>
      </c>
      <c r="L852" t="str">
        <f>Raw_Data!H852</f>
        <v>Neurology</v>
      </c>
      <c r="M852" t="str">
        <f>IF(Raw_Data!I852=TRUE,"Admitted","Not Admitted")</f>
        <v>Admitted</v>
      </c>
      <c r="N852" t="str">
        <f>IF(Raw_Data!J852="","Not Rated",Raw_Data!J852)</f>
        <v>Not Rated</v>
      </c>
      <c r="O852">
        <f>Raw_Data!K852</f>
        <v>12</v>
      </c>
      <c r="P852" t="str">
        <f>IF(Raw_Data!K852&lt;=30,"Within Time","Delayed")</f>
        <v>Within Time</v>
      </c>
    </row>
    <row r="853" spans="1:16" x14ac:dyDescent="0.35">
      <c r="A853" t="str">
        <f>Raw_Data!A853</f>
        <v>232-85-9193</v>
      </c>
      <c r="B853" s="2">
        <f>Raw_Data!B853</f>
        <v>45070.841666666667</v>
      </c>
      <c r="C853">
        <f>HOUR(Raw_Data!B853)</f>
        <v>20</v>
      </c>
      <c r="D853" t="str">
        <f>TEXT(Raw_Data!B853,"mmm")</f>
        <v>May</v>
      </c>
      <c r="E853">
        <f>YEAR(Raw_Data!B853)</f>
        <v>2023</v>
      </c>
      <c r="F853" t="str">
        <f>TEXT(Raw_Data!B853,"mmm-yy")</f>
        <v>May-23</v>
      </c>
      <c r="G853" t="str">
        <f>PROPER(Raw_Data!C853&amp;". "&amp;Raw_Data!D853)</f>
        <v>Z. Merriweather</v>
      </c>
      <c r="H853" t="str">
        <f>IF(OR(Raw_Data!E853="M",Raw_Data!E853="Male"),"Male",IF(OR(Raw_Data!E853="F",Raw_Data!E853="Female"),"Female","Not Confirmed"))</f>
        <v>Male</v>
      </c>
      <c r="I853">
        <f>Raw_Data!F853</f>
        <v>18</v>
      </c>
      <c r="J853" t="str">
        <f>FLOOR(Raw_Data!F853,10)&amp;"-"&amp;FLOOR(Raw_Data!F853,10)+9</f>
        <v>10-19</v>
      </c>
      <c r="K853" t="str">
        <f>Raw_Data!G853</f>
        <v>Two or More Races</v>
      </c>
      <c r="L853" t="str">
        <f>Raw_Data!H853</f>
        <v>None</v>
      </c>
      <c r="M853" t="str">
        <f>IF(Raw_Data!I853=TRUE,"Admitted","Not Admitted")</f>
        <v>Not Admitted</v>
      </c>
      <c r="N853">
        <f>IF(Raw_Data!J853="","Not Rated",Raw_Data!J853)</f>
        <v>5</v>
      </c>
      <c r="O853">
        <f>Raw_Data!K853</f>
        <v>30</v>
      </c>
      <c r="P853" t="str">
        <f>IF(Raw_Data!K853&lt;=30,"Within Time","Delayed")</f>
        <v>Within Time</v>
      </c>
    </row>
    <row r="854" spans="1:16" x14ac:dyDescent="0.35">
      <c r="A854" t="str">
        <f>Raw_Data!A854</f>
        <v>242-27-9181</v>
      </c>
      <c r="B854" s="2">
        <f>Raw_Data!B854</f>
        <v>45070.885416666657</v>
      </c>
      <c r="C854">
        <f>HOUR(Raw_Data!B854)</f>
        <v>21</v>
      </c>
      <c r="D854" t="str">
        <f>TEXT(Raw_Data!B854,"mmm")</f>
        <v>May</v>
      </c>
      <c r="E854">
        <f>YEAR(Raw_Data!B854)</f>
        <v>2023</v>
      </c>
      <c r="F854" t="str">
        <f>TEXT(Raw_Data!B854,"mmm-yy")</f>
        <v>May-23</v>
      </c>
      <c r="G854" t="str">
        <f>PROPER(Raw_Data!C854&amp;". "&amp;Raw_Data!D854)</f>
        <v>T. Inglewood</v>
      </c>
      <c r="H854" t="str">
        <f>IF(OR(Raw_Data!E854="M",Raw_Data!E854="Male"),"Male",IF(OR(Raw_Data!E854="F",Raw_Data!E854="Female"),"Female","Not Confirmed"))</f>
        <v>Female</v>
      </c>
      <c r="I854">
        <f>Raw_Data!F854</f>
        <v>2</v>
      </c>
      <c r="J854" t="str">
        <f>FLOOR(Raw_Data!F854,10)&amp;"-"&amp;FLOOR(Raw_Data!F854,10)+9</f>
        <v>0-9</v>
      </c>
      <c r="K854" t="str">
        <f>Raw_Data!G854</f>
        <v>Two or More Races</v>
      </c>
      <c r="L854" t="str">
        <f>Raw_Data!H854</f>
        <v>None</v>
      </c>
      <c r="M854" t="str">
        <f>IF(Raw_Data!I854=TRUE,"Admitted","Not Admitted")</f>
        <v>Not Admitted</v>
      </c>
      <c r="N854" t="str">
        <f>IF(Raw_Data!J854="","Not Rated",Raw_Data!J854)</f>
        <v>Not Rated</v>
      </c>
      <c r="O854">
        <f>Raw_Data!K854</f>
        <v>43</v>
      </c>
      <c r="P854" t="str">
        <f>IF(Raw_Data!K854&lt;=30,"Within Time","Delayed")</f>
        <v>Delayed</v>
      </c>
    </row>
    <row r="855" spans="1:16" x14ac:dyDescent="0.35">
      <c r="A855" t="str">
        <f>Raw_Data!A855</f>
        <v>569-48-4339</v>
      </c>
      <c r="B855" s="2">
        <f>Raw_Data!B855</f>
        <v>45071.004166666673</v>
      </c>
      <c r="C855">
        <f>HOUR(Raw_Data!B855)</f>
        <v>0</v>
      </c>
      <c r="D855" t="str">
        <f>TEXT(Raw_Data!B855,"mmm")</f>
        <v>May</v>
      </c>
      <c r="E855">
        <f>YEAR(Raw_Data!B855)</f>
        <v>2023</v>
      </c>
      <c r="F855" t="str">
        <f>TEXT(Raw_Data!B855,"mmm-yy")</f>
        <v>May-23</v>
      </c>
      <c r="G855" t="str">
        <f>PROPER(Raw_Data!C855&amp;". "&amp;Raw_Data!D855)</f>
        <v>E. Yarborough</v>
      </c>
      <c r="H855" t="str">
        <f>IF(OR(Raw_Data!E855="M",Raw_Data!E855="Male"),"Male",IF(OR(Raw_Data!E855="F",Raw_Data!E855="Female"),"Female","Not Confirmed"))</f>
        <v>Male</v>
      </c>
      <c r="I855">
        <f>Raw_Data!F855</f>
        <v>41</v>
      </c>
      <c r="J855" t="str">
        <f>FLOOR(Raw_Data!F855,10)&amp;"-"&amp;FLOOR(Raw_Data!F855,10)+9</f>
        <v>40-49</v>
      </c>
      <c r="K855" t="str">
        <f>Raw_Data!G855</f>
        <v>White</v>
      </c>
      <c r="L855" t="str">
        <f>Raw_Data!H855</f>
        <v>None</v>
      </c>
      <c r="M855" t="str">
        <f>IF(Raw_Data!I855=TRUE,"Admitted","Not Admitted")</f>
        <v>Not Admitted</v>
      </c>
      <c r="N855">
        <f>IF(Raw_Data!J855="","Not Rated",Raw_Data!J855)</f>
        <v>5</v>
      </c>
      <c r="O855">
        <f>Raw_Data!K855</f>
        <v>41</v>
      </c>
      <c r="P855" t="str">
        <f>IF(Raw_Data!K855&lt;=30,"Within Time","Delayed")</f>
        <v>Delayed</v>
      </c>
    </row>
    <row r="856" spans="1:16" x14ac:dyDescent="0.35">
      <c r="A856" t="str">
        <f>Raw_Data!A856</f>
        <v>877-74-1870</v>
      </c>
      <c r="B856" s="2">
        <f>Raw_Data!B856</f>
        <v>45071.006249999999</v>
      </c>
      <c r="C856">
        <f>HOUR(Raw_Data!B856)</f>
        <v>0</v>
      </c>
      <c r="D856" t="str">
        <f>TEXT(Raw_Data!B856,"mmm")</f>
        <v>May</v>
      </c>
      <c r="E856">
        <f>YEAR(Raw_Data!B856)</f>
        <v>2023</v>
      </c>
      <c r="F856" t="str">
        <f>TEXT(Raw_Data!B856,"mmm-yy")</f>
        <v>May-23</v>
      </c>
      <c r="G856" t="str">
        <f>PROPER(Raw_Data!C856&amp;". "&amp;Raw_Data!D856)</f>
        <v>V. Tunstall</v>
      </c>
      <c r="H856" t="str">
        <f>IF(OR(Raw_Data!E856="M",Raw_Data!E856="Male"),"Male",IF(OR(Raw_Data!E856="F",Raw_Data!E856="Female"),"Female","Not Confirmed"))</f>
        <v>Female</v>
      </c>
      <c r="I856">
        <f>Raw_Data!F856</f>
        <v>45</v>
      </c>
      <c r="J856" t="str">
        <f>FLOOR(Raw_Data!F856,10)&amp;"-"&amp;FLOOR(Raw_Data!F856,10)+9</f>
        <v>40-49</v>
      </c>
      <c r="K856" t="str">
        <f>Raw_Data!G856</f>
        <v>African American</v>
      </c>
      <c r="L856" t="str">
        <f>Raw_Data!H856</f>
        <v>General Practice</v>
      </c>
      <c r="M856" t="str">
        <f>IF(Raw_Data!I856=TRUE,"Admitted","Not Admitted")</f>
        <v>Admitted</v>
      </c>
      <c r="N856" t="str">
        <f>IF(Raw_Data!J856="","Not Rated",Raw_Data!J856)</f>
        <v>Not Rated</v>
      </c>
      <c r="O856">
        <f>Raw_Data!K856</f>
        <v>44</v>
      </c>
      <c r="P856" t="str">
        <f>IF(Raw_Data!K856&lt;=30,"Within Time","Delayed")</f>
        <v>Delayed</v>
      </c>
    </row>
    <row r="857" spans="1:16" x14ac:dyDescent="0.35">
      <c r="A857" t="str">
        <f>Raw_Data!A857</f>
        <v>846-89-7914</v>
      </c>
      <c r="B857" s="2">
        <f>Raw_Data!B857</f>
        <v>45071.146527777782</v>
      </c>
      <c r="C857">
        <f>HOUR(Raw_Data!B857)</f>
        <v>3</v>
      </c>
      <c r="D857" t="str">
        <f>TEXT(Raw_Data!B857,"mmm")</f>
        <v>May</v>
      </c>
      <c r="E857">
        <f>YEAR(Raw_Data!B857)</f>
        <v>2023</v>
      </c>
      <c r="F857" t="str">
        <f>TEXT(Raw_Data!B857,"mmm-yy")</f>
        <v>May-23</v>
      </c>
      <c r="G857" t="str">
        <f>PROPER(Raw_Data!C857&amp;". "&amp;Raw_Data!D857)</f>
        <v>R. Ravenscroft</v>
      </c>
      <c r="H857" t="str">
        <f>IF(OR(Raw_Data!E857="M",Raw_Data!E857="Male"),"Male",IF(OR(Raw_Data!E857="F",Raw_Data!E857="Female"),"Female","Not Confirmed"))</f>
        <v>Male</v>
      </c>
      <c r="I857">
        <f>Raw_Data!F857</f>
        <v>21</v>
      </c>
      <c r="J857" t="str">
        <f>FLOOR(Raw_Data!F857,10)&amp;"-"&amp;FLOOR(Raw_Data!F857,10)+9</f>
        <v>20-29</v>
      </c>
      <c r="K857" t="str">
        <f>Raw_Data!G857</f>
        <v>African American</v>
      </c>
      <c r="L857" t="str">
        <f>Raw_Data!H857</f>
        <v>None</v>
      </c>
      <c r="M857" t="str">
        <f>IF(Raw_Data!I857=TRUE,"Admitted","Not Admitted")</f>
        <v>Admitted</v>
      </c>
      <c r="N857" t="str">
        <f>IF(Raw_Data!J857="","Not Rated",Raw_Data!J857)</f>
        <v>Not Rated</v>
      </c>
      <c r="O857">
        <f>Raw_Data!K857</f>
        <v>54</v>
      </c>
      <c r="P857" t="str">
        <f>IF(Raw_Data!K857&lt;=30,"Within Time","Delayed")</f>
        <v>Delayed</v>
      </c>
    </row>
    <row r="858" spans="1:16" x14ac:dyDescent="0.35">
      <c r="A858" t="str">
        <f>Raw_Data!A858</f>
        <v>776-64-9032</v>
      </c>
      <c r="B858" s="2">
        <f>Raw_Data!B858</f>
        <v>45071.181944444441</v>
      </c>
      <c r="C858">
        <f>HOUR(Raw_Data!B858)</f>
        <v>4</v>
      </c>
      <c r="D858" t="str">
        <f>TEXT(Raw_Data!B858,"mmm")</f>
        <v>May</v>
      </c>
      <c r="E858">
        <f>YEAR(Raw_Data!B858)</f>
        <v>2023</v>
      </c>
      <c r="F858" t="str">
        <f>TEXT(Raw_Data!B858,"mmm-yy")</f>
        <v>May-23</v>
      </c>
      <c r="G858" t="str">
        <f>PROPER(Raw_Data!C858&amp;". "&amp;Raw_Data!D858)</f>
        <v>K. Ashcombe</v>
      </c>
      <c r="H858" t="str">
        <f>IF(OR(Raw_Data!E858="M",Raw_Data!E858="Male"),"Male",IF(OR(Raw_Data!E858="F",Raw_Data!E858="Female"),"Female","Not Confirmed"))</f>
        <v>Female</v>
      </c>
      <c r="I858">
        <f>Raw_Data!F858</f>
        <v>24</v>
      </c>
      <c r="J858" t="str">
        <f>FLOOR(Raw_Data!F858,10)&amp;"-"&amp;FLOOR(Raw_Data!F858,10)+9</f>
        <v>20-29</v>
      </c>
      <c r="K858" t="str">
        <f>Raw_Data!G858</f>
        <v>Pacific Islander</v>
      </c>
      <c r="L858" t="str">
        <f>Raw_Data!H858</f>
        <v>General Practice</v>
      </c>
      <c r="M858" t="str">
        <f>IF(Raw_Data!I858=TRUE,"Admitted","Not Admitted")</f>
        <v>Not Admitted</v>
      </c>
      <c r="N858" t="str">
        <f>IF(Raw_Data!J858="","Not Rated",Raw_Data!J858)</f>
        <v>Not Rated</v>
      </c>
      <c r="O858">
        <f>Raw_Data!K858</f>
        <v>31</v>
      </c>
      <c r="P858" t="str">
        <f>IF(Raw_Data!K858&lt;=30,"Within Time","Delayed")</f>
        <v>Delayed</v>
      </c>
    </row>
    <row r="859" spans="1:16" x14ac:dyDescent="0.35">
      <c r="A859" t="str">
        <f>Raw_Data!A859</f>
        <v>542-91-5928</v>
      </c>
      <c r="B859" s="2">
        <f>Raw_Data!B859</f>
        <v>45071.447222222218</v>
      </c>
      <c r="C859">
        <f>HOUR(Raw_Data!B859)</f>
        <v>10</v>
      </c>
      <c r="D859" t="str">
        <f>TEXT(Raw_Data!B859,"mmm")</f>
        <v>May</v>
      </c>
      <c r="E859">
        <f>YEAR(Raw_Data!B859)</f>
        <v>2023</v>
      </c>
      <c r="F859" t="str">
        <f>TEXT(Raw_Data!B859,"mmm-yy")</f>
        <v>May-23</v>
      </c>
      <c r="G859" t="str">
        <f>PROPER(Raw_Data!C859&amp;". "&amp;Raw_Data!D859)</f>
        <v>K. Greenhalgh</v>
      </c>
      <c r="H859" t="str">
        <f>IF(OR(Raw_Data!E859="M",Raw_Data!E859="Male"),"Male",IF(OR(Raw_Data!E859="F",Raw_Data!E859="Female"),"Female","Not Confirmed"))</f>
        <v>Male</v>
      </c>
      <c r="I859">
        <f>Raw_Data!F859</f>
        <v>18</v>
      </c>
      <c r="J859" t="str">
        <f>FLOOR(Raw_Data!F859,10)&amp;"-"&amp;FLOOR(Raw_Data!F859,10)+9</f>
        <v>10-19</v>
      </c>
      <c r="K859" t="str">
        <f>Raw_Data!G859</f>
        <v>White</v>
      </c>
      <c r="L859" t="str">
        <f>Raw_Data!H859</f>
        <v>None</v>
      </c>
      <c r="M859" t="str">
        <f>IF(Raw_Data!I859=TRUE,"Admitted","Not Admitted")</f>
        <v>Not Admitted</v>
      </c>
      <c r="N859">
        <f>IF(Raw_Data!J859="","Not Rated",Raw_Data!J859)</f>
        <v>9</v>
      </c>
      <c r="O859">
        <f>Raw_Data!K859</f>
        <v>15</v>
      </c>
      <c r="P859" t="str">
        <f>IF(Raw_Data!K859&lt;=30,"Within Time","Delayed")</f>
        <v>Within Time</v>
      </c>
    </row>
    <row r="860" spans="1:16" x14ac:dyDescent="0.35">
      <c r="A860" t="str">
        <f>Raw_Data!A860</f>
        <v>472-94-4476</v>
      </c>
      <c r="B860" s="2">
        <f>Raw_Data!B860</f>
        <v>45071.544444444437</v>
      </c>
      <c r="C860">
        <f>HOUR(Raw_Data!B860)</f>
        <v>13</v>
      </c>
      <c r="D860" t="str">
        <f>TEXT(Raw_Data!B860,"mmm")</f>
        <v>May</v>
      </c>
      <c r="E860">
        <f>YEAR(Raw_Data!B860)</f>
        <v>2023</v>
      </c>
      <c r="F860" t="str">
        <f>TEXT(Raw_Data!B860,"mmm-yy")</f>
        <v>May-23</v>
      </c>
      <c r="G860" t="str">
        <f>PROPER(Raw_Data!C860&amp;". "&amp;Raw_Data!D860)</f>
        <v>Z. Aldridge</v>
      </c>
      <c r="H860" t="str">
        <f>IF(OR(Raw_Data!E860="M",Raw_Data!E860="Male"),"Male",IF(OR(Raw_Data!E860="F",Raw_Data!E860="Female"),"Female","Not Confirmed"))</f>
        <v>Male</v>
      </c>
      <c r="I860">
        <f>Raw_Data!F860</f>
        <v>38</v>
      </c>
      <c r="J860" t="str">
        <f>FLOOR(Raw_Data!F860,10)&amp;"-"&amp;FLOOR(Raw_Data!F860,10)+9</f>
        <v>30-39</v>
      </c>
      <c r="K860" t="str">
        <f>Raw_Data!G860</f>
        <v>African American</v>
      </c>
      <c r="L860" t="str">
        <f>Raw_Data!H860</f>
        <v>Neurology</v>
      </c>
      <c r="M860" t="str">
        <f>IF(Raw_Data!I860=TRUE,"Admitted","Not Admitted")</f>
        <v>Admitted</v>
      </c>
      <c r="N860" t="str">
        <f>IF(Raw_Data!J860="","Not Rated",Raw_Data!J860)</f>
        <v>Not Rated</v>
      </c>
      <c r="O860">
        <f>Raw_Data!K860</f>
        <v>57</v>
      </c>
      <c r="P860" t="str">
        <f>IF(Raw_Data!K860&lt;=30,"Within Time","Delayed")</f>
        <v>Delayed</v>
      </c>
    </row>
    <row r="861" spans="1:16" x14ac:dyDescent="0.35">
      <c r="A861" t="str">
        <f>Raw_Data!A861</f>
        <v>186-84-5240</v>
      </c>
      <c r="B861" s="2">
        <f>Raw_Data!B861</f>
        <v>45071.603472222218</v>
      </c>
      <c r="C861">
        <f>HOUR(Raw_Data!B861)</f>
        <v>14</v>
      </c>
      <c r="D861" t="str">
        <f>TEXT(Raw_Data!B861,"mmm")</f>
        <v>May</v>
      </c>
      <c r="E861">
        <f>YEAR(Raw_Data!B861)</f>
        <v>2023</v>
      </c>
      <c r="F861" t="str">
        <f>TEXT(Raw_Data!B861,"mmm-yy")</f>
        <v>May-23</v>
      </c>
      <c r="G861" t="str">
        <f>PROPER(Raw_Data!C861&amp;". "&amp;Raw_Data!D861)</f>
        <v>A. Dewhirst</v>
      </c>
      <c r="H861" t="str">
        <f>IF(OR(Raw_Data!E861="M",Raw_Data!E861="Male"),"Male",IF(OR(Raw_Data!E861="F",Raw_Data!E861="Female"),"Female","Not Confirmed"))</f>
        <v>Male</v>
      </c>
      <c r="I861">
        <f>Raw_Data!F861</f>
        <v>57</v>
      </c>
      <c r="J861" t="str">
        <f>FLOOR(Raw_Data!F861,10)&amp;"-"&amp;FLOOR(Raw_Data!F861,10)+9</f>
        <v>50-59</v>
      </c>
      <c r="K861" t="str">
        <f>Raw_Data!G861</f>
        <v>Pacific Islander</v>
      </c>
      <c r="L861" t="str">
        <f>Raw_Data!H861</f>
        <v>None</v>
      </c>
      <c r="M861" t="str">
        <f>IF(Raw_Data!I861=TRUE,"Admitted","Not Admitted")</f>
        <v>Not Admitted</v>
      </c>
      <c r="N861" t="str">
        <f>IF(Raw_Data!J861="","Not Rated",Raw_Data!J861)</f>
        <v>Not Rated</v>
      </c>
      <c r="O861">
        <f>Raw_Data!K861</f>
        <v>17</v>
      </c>
      <c r="P861" t="str">
        <f>IF(Raw_Data!K861&lt;=30,"Within Time","Delayed")</f>
        <v>Within Time</v>
      </c>
    </row>
    <row r="862" spans="1:16" x14ac:dyDescent="0.35">
      <c r="A862" t="str">
        <f>Raw_Data!A862</f>
        <v>565-31-5135</v>
      </c>
      <c r="B862" s="2">
        <f>Raw_Data!B862</f>
        <v>45071.631944444453</v>
      </c>
      <c r="C862">
        <f>HOUR(Raw_Data!B862)</f>
        <v>15</v>
      </c>
      <c r="D862" t="str">
        <f>TEXT(Raw_Data!B862,"mmm")</f>
        <v>May</v>
      </c>
      <c r="E862">
        <f>YEAR(Raw_Data!B862)</f>
        <v>2023</v>
      </c>
      <c r="F862" t="str">
        <f>TEXT(Raw_Data!B862,"mmm-yy")</f>
        <v>May-23</v>
      </c>
      <c r="G862" t="str">
        <f>PROPER(Raw_Data!C862&amp;". "&amp;Raw_Data!D862)</f>
        <v>Y. Tunstall</v>
      </c>
      <c r="H862" t="str">
        <f>IF(OR(Raw_Data!E862="M",Raw_Data!E862="Male"),"Male",IF(OR(Raw_Data!E862="F",Raw_Data!E862="Female"),"Female","Not Confirmed"))</f>
        <v>Male</v>
      </c>
      <c r="I862">
        <f>Raw_Data!F862</f>
        <v>19</v>
      </c>
      <c r="J862" t="str">
        <f>FLOOR(Raw_Data!F862,10)&amp;"-"&amp;FLOOR(Raw_Data!F862,10)+9</f>
        <v>10-19</v>
      </c>
      <c r="K862" t="str">
        <f>Raw_Data!G862</f>
        <v>Pacific Islander</v>
      </c>
      <c r="L862" t="str">
        <f>Raw_Data!H862</f>
        <v>Physiotherapy</v>
      </c>
      <c r="M862" t="str">
        <f>IF(Raw_Data!I862=TRUE,"Admitted","Not Admitted")</f>
        <v>Admitted</v>
      </c>
      <c r="N862" t="str">
        <f>IF(Raw_Data!J862="","Not Rated",Raw_Data!J862)</f>
        <v>Not Rated</v>
      </c>
      <c r="O862">
        <f>Raw_Data!K862</f>
        <v>25</v>
      </c>
      <c r="P862" t="str">
        <f>IF(Raw_Data!K862&lt;=30,"Within Time","Delayed")</f>
        <v>Within Time</v>
      </c>
    </row>
    <row r="863" spans="1:16" x14ac:dyDescent="0.35">
      <c r="A863" t="str">
        <f>Raw_Data!A863</f>
        <v>787-45-4390</v>
      </c>
      <c r="B863" s="2">
        <f>Raw_Data!B863</f>
        <v>45071.642361111109</v>
      </c>
      <c r="C863">
        <f>HOUR(Raw_Data!B863)</f>
        <v>15</v>
      </c>
      <c r="D863" t="str">
        <f>TEXT(Raw_Data!B863,"mmm")</f>
        <v>May</v>
      </c>
      <c r="E863">
        <f>YEAR(Raw_Data!B863)</f>
        <v>2023</v>
      </c>
      <c r="F863" t="str">
        <f>TEXT(Raw_Data!B863,"mmm-yy")</f>
        <v>May-23</v>
      </c>
      <c r="G863" t="str">
        <f>PROPER(Raw_Data!C863&amp;". "&amp;Raw_Data!D863)</f>
        <v>A. Featherstone</v>
      </c>
      <c r="H863" t="str">
        <f>IF(OR(Raw_Data!E863="M",Raw_Data!E863="Male"),"Male",IF(OR(Raw_Data!E863="F",Raw_Data!E863="Female"),"Female","Not Confirmed"))</f>
        <v>Male</v>
      </c>
      <c r="I863">
        <f>Raw_Data!F863</f>
        <v>2</v>
      </c>
      <c r="J863" t="str">
        <f>FLOOR(Raw_Data!F863,10)&amp;"-"&amp;FLOOR(Raw_Data!F863,10)+9</f>
        <v>0-9</v>
      </c>
      <c r="K863" t="str">
        <f>Raw_Data!G863</f>
        <v>White</v>
      </c>
      <c r="L863" t="str">
        <f>Raw_Data!H863</f>
        <v>None</v>
      </c>
      <c r="M863" t="str">
        <f>IF(Raw_Data!I863=TRUE,"Admitted","Not Admitted")</f>
        <v>Not Admitted</v>
      </c>
      <c r="N863" t="str">
        <f>IF(Raw_Data!J863="","Not Rated",Raw_Data!J863)</f>
        <v>Not Rated</v>
      </c>
      <c r="O863">
        <f>Raw_Data!K863</f>
        <v>30</v>
      </c>
      <c r="P863" t="str">
        <f>IF(Raw_Data!K863&lt;=30,"Within Time","Delayed")</f>
        <v>Within Time</v>
      </c>
    </row>
    <row r="864" spans="1:16" x14ac:dyDescent="0.35">
      <c r="A864" t="str">
        <f>Raw_Data!A864</f>
        <v>939-29-5766</v>
      </c>
      <c r="B864" s="2">
        <f>Raw_Data!B864</f>
        <v>45071.700694444437</v>
      </c>
      <c r="C864">
        <f>HOUR(Raw_Data!B864)</f>
        <v>16</v>
      </c>
      <c r="D864" t="str">
        <f>TEXT(Raw_Data!B864,"mmm")</f>
        <v>May</v>
      </c>
      <c r="E864">
        <f>YEAR(Raw_Data!B864)</f>
        <v>2023</v>
      </c>
      <c r="F864" t="str">
        <f>TEXT(Raw_Data!B864,"mmm-yy")</f>
        <v>May-23</v>
      </c>
      <c r="G864" t="str">
        <f>PROPER(Raw_Data!C864&amp;". "&amp;Raw_Data!D864)</f>
        <v>D. Oakden</v>
      </c>
      <c r="H864" t="str">
        <f>IF(OR(Raw_Data!E864="M",Raw_Data!E864="Male"),"Male",IF(OR(Raw_Data!E864="F",Raw_Data!E864="Female"),"Female","Not Confirmed"))</f>
        <v>Female</v>
      </c>
      <c r="I864">
        <f>Raw_Data!F864</f>
        <v>27</v>
      </c>
      <c r="J864" t="str">
        <f>FLOOR(Raw_Data!F864,10)&amp;"-"&amp;FLOOR(Raw_Data!F864,10)+9</f>
        <v>20-29</v>
      </c>
      <c r="K864" t="str">
        <f>Raw_Data!G864</f>
        <v>African American</v>
      </c>
      <c r="L864" t="str">
        <f>Raw_Data!H864</f>
        <v>General Practice</v>
      </c>
      <c r="M864" t="str">
        <f>IF(Raw_Data!I864=TRUE,"Admitted","Not Admitted")</f>
        <v>Admitted</v>
      </c>
      <c r="N864" t="str">
        <f>IF(Raw_Data!J864="","Not Rated",Raw_Data!J864)</f>
        <v>Not Rated</v>
      </c>
      <c r="O864">
        <f>Raw_Data!K864</f>
        <v>14</v>
      </c>
      <c r="P864" t="str">
        <f>IF(Raw_Data!K864&lt;=30,"Within Time","Delayed")</f>
        <v>Within Time</v>
      </c>
    </row>
    <row r="865" spans="1:16" x14ac:dyDescent="0.35">
      <c r="A865" t="str">
        <f>Raw_Data!A865</f>
        <v>570-29-4704</v>
      </c>
      <c r="B865" s="2">
        <f>Raw_Data!B865</f>
        <v>45071.788888888892</v>
      </c>
      <c r="C865">
        <f>HOUR(Raw_Data!B865)</f>
        <v>18</v>
      </c>
      <c r="D865" t="str">
        <f>TEXT(Raw_Data!B865,"mmm")</f>
        <v>May</v>
      </c>
      <c r="E865">
        <f>YEAR(Raw_Data!B865)</f>
        <v>2023</v>
      </c>
      <c r="F865" t="str">
        <f>TEXT(Raw_Data!B865,"mmm-yy")</f>
        <v>May-23</v>
      </c>
      <c r="G865" t="str">
        <f>PROPER(Raw_Data!C865&amp;". "&amp;Raw_Data!D865)</f>
        <v>M. Lockwood</v>
      </c>
      <c r="H865" t="str">
        <f>IF(OR(Raw_Data!E865="M",Raw_Data!E865="Male"),"Male",IF(OR(Raw_Data!E865="F",Raw_Data!E865="Female"),"Female","Not Confirmed"))</f>
        <v>Male</v>
      </c>
      <c r="I865">
        <f>Raw_Data!F865</f>
        <v>4</v>
      </c>
      <c r="J865" t="str">
        <f>FLOOR(Raw_Data!F865,10)&amp;"-"&amp;FLOOR(Raw_Data!F865,10)+9</f>
        <v>0-9</v>
      </c>
      <c r="K865" t="str">
        <f>Raw_Data!G865</f>
        <v>Native American/Alaska Native</v>
      </c>
      <c r="L865" t="str">
        <f>Raw_Data!H865</f>
        <v>General Practice</v>
      </c>
      <c r="M865" t="str">
        <f>IF(Raw_Data!I865=TRUE,"Admitted","Not Admitted")</f>
        <v>Not Admitted</v>
      </c>
      <c r="N865" t="str">
        <f>IF(Raw_Data!J865="","Not Rated",Raw_Data!J865)</f>
        <v>Not Rated</v>
      </c>
      <c r="O865">
        <f>Raw_Data!K865</f>
        <v>14</v>
      </c>
      <c r="P865" t="str">
        <f>IF(Raw_Data!K865&lt;=30,"Within Time","Delayed")</f>
        <v>Within Time</v>
      </c>
    </row>
    <row r="866" spans="1:16" x14ac:dyDescent="0.35">
      <c r="A866" t="str">
        <f>Raw_Data!A866</f>
        <v>911-60-4895</v>
      </c>
      <c r="B866" s="2">
        <f>Raw_Data!B866</f>
        <v>45071.833333333343</v>
      </c>
      <c r="C866">
        <f>HOUR(Raw_Data!B866)</f>
        <v>20</v>
      </c>
      <c r="D866" t="str">
        <f>TEXT(Raw_Data!B866,"mmm")</f>
        <v>May</v>
      </c>
      <c r="E866">
        <f>YEAR(Raw_Data!B866)</f>
        <v>2023</v>
      </c>
      <c r="F866" t="str">
        <f>TEXT(Raw_Data!B866,"mmm-yy")</f>
        <v>May-23</v>
      </c>
      <c r="G866" t="str">
        <f>PROPER(Raw_Data!C866&amp;". "&amp;Raw_Data!D866)</f>
        <v>O. Whitfield</v>
      </c>
      <c r="H866" t="str">
        <f>IF(OR(Raw_Data!E866="M",Raw_Data!E866="Male"),"Male",IF(OR(Raw_Data!E866="F",Raw_Data!E866="Female"),"Female","Not Confirmed"))</f>
        <v>Male</v>
      </c>
      <c r="I866">
        <f>Raw_Data!F866</f>
        <v>16</v>
      </c>
      <c r="J866" t="str">
        <f>FLOOR(Raw_Data!F866,10)&amp;"-"&amp;FLOOR(Raw_Data!F866,10)+9</f>
        <v>10-19</v>
      </c>
      <c r="K866" t="str">
        <f>Raw_Data!G866</f>
        <v>Two or More Races</v>
      </c>
      <c r="L866" t="str">
        <f>Raw_Data!H866</f>
        <v>None</v>
      </c>
      <c r="M866" t="str">
        <f>IF(Raw_Data!I866=TRUE,"Admitted","Not Admitted")</f>
        <v>Not Admitted</v>
      </c>
      <c r="N866">
        <f>IF(Raw_Data!J866="","Not Rated",Raw_Data!J866)</f>
        <v>1</v>
      </c>
      <c r="O866">
        <f>Raw_Data!K866</f>
        <v>21</v>
      </c>
      <c r="P866" t="str">
        <f>IF(Raw_Data!K866&lt;=30,"Within Time","Delayed")</f>
        <v>Within Time</v>
      </c>
    </row>
    <row r="867" spans="1:16" x14ac:dyDescent="0.35">
      <c r="A867" t="str">
        <f>Raw_Data!A867</f>
        <v>992-26-3892</v>
      </c>
      <c r="B867" s="2">
        <f>Raw_Data!B867</f>
        <v>45071.895138888889</v>
      </c>
      <c r="C867">
        <f>HOUR(Raw_Data!B867)</f>
        <v>21</v>
      </c>
      <c r="D867" t="str">
        <f>TEXT(Raw_Data!B867,"mmm")</f>
        <v>May</v>
      </c>
      <c r="E867">
        <f>YEAR(Raw_Data!B867)</f>
        <v>2023</v>
      </c>
      <c r="F867" t="str">
        <f>TEXT(Raw_Data!B867,"mmm-yy")</f>
        <v>May-23</v>
      </c>
      <c r="G867" t="str">
        <f>PROPER(Raw_Data!C867&amp;". "&amp;Raw_Data!D867)</f>
        <v>V. Ashcombe</v>
      </c>
      <c r="H867" t="str">
        <f>IF(OR(Raw_Data!E867="M",Raw_Data!E867="Male"),"Male",IF(OR(Raw_Data!E867="F",Raw_Data!E867="Female"),"Female","Not Confirmed"))</f>
        <v>Male</v>
      </c>
      <c r="I867">
        <f>Raw_Data!F867</f>
        <v>55</v>
      </c>
      <c r="J867" t="str">
        <f>FLOOR(Raw_Data!F867,10)&amp;"-"&amp;FLOOR(Raw_Data!F867,10)+9</f>
        <v>50-59</v>
      </c>
      <c r="K867" t="str">
        <f>Raw_Data!G867</f>
        <v>Pacific Islander</v>
      </c>
      <c r="L867" t="str">
        <f>Raw_Data!H867</f>
        <v>None</v>
      </c>
      <c r="M867" t="str">
        <f>IF(Raw_Data!I867=TRUE,"Admitted","Not Admitted")</f>
        <v>Not Admitted</v>
      </c>
      <c r="N867">
        <f>IF(Raw_Data!J867="","Not Rated",Raw_Data!J867)</f>
        <v>5</v>
      </c>
      <c r="O867">
        <f>Raw_Data!K867</f>
        <v>22</v>
      </c>
      <c r="P867" t="str">
        <f>IF(Raw_Data!K867&lt;=30,"Within Time","Delayed")</f>
        <v>Within Time</v>
      </c>
    </row>
    <row r="868" spans="1:16" x14ac:dyDescent="0.35">
      <c r="A868" t="str">
        <f>Raw_Data!A868</f>
        <v>861-75-8743</v>
      </c>
      <c r="B868" s="2">
        <f>Raw_Data!B868</f>
        <v>45072.02847222222</v>
      </c>
      <c r="C868">
        <f>HOUR(Raw_Data!B868)</f>
        <v>0</v>
      </c>
      <c r="D868" t="str">
        <f>TEXT(Raw_Data!B868,"mmm")</f>
        <v>May</v>
      </c>
      <c r="E868">
        <f>YEAR(Raw_Data!B868)</f>
        <v>2023</v>
      </c>
      <c r="F868" t="str">
        <f>TEXT(Raw_Data!B868,"mmm-yy")</f>
        <v>May-23</v>
      </c>
      <c r="G868" t="str">
        <f>PROPER(Raw_Data!C868&amp;". "&amp;Raw_Data!D868)</f>
        <v>U. Kershaw</v>
      </c>
      <c r="H868" t="str">
        <f>IF(OR(Raw_Data!E868="M",Raw_Data!E868="Male"),"Male",IF(OR(Raw_Data!E868="F",Raw_Data!E868="Female"),"Female","Not Confirmed"))</f>
        <v>Male</v>
      </c>
      <c r="I868">
        <f>Raw_Data!F868</f>
        <v>24</v>
      </c>
      <c r="J868" t="str">
        <f>FLOOR(Raw_Data!F868,10)&amp;"-"&amp;FLOOR(Raw_Data!F868,10)+9</f>
        <v>20-29</v>
      </c>
      <c r="K868" t="str">
        <f>Raw_Data!G868</f>
        <v>White</v>
      </c>
      <c r="L868" t="str">
        <f>Raw_Data!H868</f>
        <v>Orthopedics</v>
      </c>
      <c r="M868" t="str">
        <f>IF(Raw_Data!I868=TRUE,"Admitted","Not Admitted")</f>
        <v>Admitted</v>
      </c>
      <c r="N868" t="str">
        <f>IF(Raw_Data!J868="","Not Rated",Raw_Data!J868)</f>
        <v>Not Rated</v>
      </c>
      <c r="O868">
        <f>Raw_Data!K868</f>
        <v>55</v>
      </c>
      <c r="P868" t="str">
        <f>IF(Raw_Data!K868&lt;=30,"Within Time","Delayed")</f>
        <v>Delayed</v>
      </c>
    </row>
    <row r="869" spans="1:16" x14ac:dyDescent="0.35">
      <c r="A869" t="str">
        <f>Raw_Data!A869</f>
        <v>658-78-5704</v>
      </c>
      <c r="B869" s="2">
        <f>Raw_Data!B869</f>
        <v>45072.15347222222</v>
      </c>
      <c r="C869">
        <f>HOUR(Raw_Data!B869)</f>
        <v>3</v>
      </c>
      <c r="D869" t="str">
        <f>TEXT(Raw_Data!B869,"mmm")</f>
        <v>May</v>
      </c>
      <c r="E869">
        <f>YEAR(Raw_Data!B869)</f>
        <v>2023</v>
      </c>
      <c r="F869" t="str">
        <f>TEXT(Raw_Data!B869,"mmm-yy")</f>
        <v>May-23</v>
      </c>
      <c r="G869" t="str">
        <f>PROPER(Raw_Data!C869&amp;". "&amp;Raw_Data!D869)</f>
        <v>L. Ainsworth</v>
      </c>
      <c r="H869" t="str">
        <f>IF(OR(Raw_Data!E869="M",Raw_Data!E869="Male"),"Male",IF(OR(Raw_Data!E869="F",Raw_Data!E869="Female"),"Female","Not Confirmed"))</f>
        <v>Male</v>
      </c>
      <c r="I869">
        <f>Raw_Data!F869</f>
        <v>18</v>
      </c>
      <c r="J869" t="str">
        <f>FLOOR(Raw_Data!F869,10)&amp;"-"&amp;FLOOR(Raw_Data!F869,10)+9</f>
        <v>10-19</v>
      </c>
      <c r="K869" t="str">
        <f>Raw_Data!G869</f>
        <v>Declined to Identify</v>
      </c>
      <c r="L869" t="str">
        <f>Raw_Data!H869</f>
        <v>Renal</v>
      </c>
      <c r="M869" t="str">
        <f>IF(Raw_Data!I869=TRUE,"Admitted","Not Admitted")</f>
        <v>Not Admitted</v>
      </c>
      <c r="N869">
        <f>IF(Raw_Data!J869="","Not Rated",Raw_Data!J869)</f>
        <v>10</v>
      </c>
      <c r="O869">
        <f>Raw_Data!K869</f>
        <v>51</v>
      </c>
      <c r="P869" t="str">
        <f>IF(Raw_Data!K869&lt;=30,"Within Time","Delayed")</f>
        <v>Delayed</v>
      </c>
    </row>
    <row r="870" spans="1:16" x14ac:dyDescent="0.35">
      <c r="A870" t="str">
        <f>Raw_Data!A870</f>
        <v>165-63-1502</v>
      </c>
      <c r="B870" s="2">
        <f>Raw_Data!B870</f>
        <v>45072.251388888893</v>
      </c>
      <c r="C870">
        <f>HOUR(Raw_Data!B870)</f>
        <v>6</v>
      </c>
      <c r="D870" t="str">
        <f>TEXT(Raw_Data!B870,"mmm")</f>
        <v>May</v>
      </c>
      <c r="E870">
        <f>YEAR(Raw_Data!B870)</f>
        <v>2023</v>
      </c>
      <c r="F870" t="str">
        <f>TEXT(Raw_Data!B870,"mmm-yy")</f>
        <v>May-23</v>
      </c>
      <c r="G870" t="str">
        <f>PROPER(Raw_Data!C870&amp;". "&amp;Raw_Data!D870)</f>
        <v>B. Upperton</v>
      </c>
      <c r="H870" t="str">
        <f>IF(OR(Raw_Data!E870="M",Raw_Data!E870="Male"),"Male",IF(OR(Raw_Data!E870="F",Raw_Data!E870="Female"),"Female","Not Confirmed"))</f>
        <v>Female</v>
      </c>
      <c r="I870">
        <f>Raw_Data!F870</f>
        <v>45</v>
      </c>
      <c r="J870" t="str">
        <f>FLOOR(Raw_Data!F870,10)&amp;"-"&amp;FLOOR(Raw_Data!F870,10)+9</f>
        <v>40-49</v>
      </c>
      <c r="K870" t="str">
        <f>Raw_Data!G870</f>
        <v>Unknown</v>
      </c>
      <c r="L870" t="str">
        <f>Raw_Data!H870</f>
        <v>General Practice</v>
      </c>
      <c r="M870" t="str">
        <f>IF(Raw_Data!I870=TRUE,"Admitted","Not Admitted")</f>
        <v>Not Admitted</v>
      </c>
      <c r="N870" t="str">
        <f>IF(Raw_Data!J870="","Not Rated",Raw_Data!J870)</f>
        <v>Not Rated</v>
      </c>
      <c r="O870">
        <f>Raw_Data!K870</f>
        <v>49</v>
      </c>
      <c r="P870" t="str">
        <f>IF(Raw_Data!K870&lt;=30,"Within Time","Delayed")</f>
        <v>Delayed</v>
      </c>
    </row>
    <row r="871" spans="1:16" x14ac:dyDescent="0.35">
      <c r="A871" t="str">
        <f>Raw_Data!A871</f>
        <v>609-22-4481</v>
      </c>
      <c r="B871" s="2">
        <f>Raw_Data!B871</f>
        <v>45072.255555555559</v>
      </c>
      <c r="C871">
        <f>HOUR(Raw_Data!B871)</f>
        <v>6</v>
      </c>
      <c r="D871" t="str">
        <f>TEXT(Raw_Data!B871,"mmm")</f>
        <v>May</v>
      </c>
      <c r="E871">
        <f>YEAR(Raw_Data!B871)</f>
        <v>2023</v>
      </c>
      <c r="F871" t="str">
        <f>TEXT(Raw_Data!B871,"mmm-yy")</f>
        <v>May-23</v>
      </c>
      <c r="G871" t="str">
        <f>PROPER(Raw_Data!C871&amp;". "&amp;Raw_Data!D871)</f>
        <v>I. Merriweather</v>
      </c>
      <c r="H871" t="str">
        <f>IF(OR(Raw_Data!E871="M",Raw_Data!E871="Male"),"Male",IF(OR(Raw_Data!E871="F",Raw_Data!E871="Female"),"Female","Not Confirmed"))</f>
        <v>Female</v>
      </c>
      <c r="I871">
        <f>Raw_Data!F871</f>
        <v>53</v>
      </c>
      <c r="J871" t="str">
        <f>FLOOR(Raw_Data!F871,10)&amp;"-"&amp;FLOOR(Raw_Data!F871,10)+9</f>
        <v>50-59</v>
      </c>
      <c r="K871" t="str">
        <f>Raw_Data!G871</f>
        <v>Asian</v>
      </c>
      <c r="L871" t="str">
        <f>Raw_Data!H871</f>
        <v>Orthopedics</v>
      </c>
      <c r="M871" t="str">
        <f>IF(Raw_Data!I871=TRUE,"Admitted","Not Admitted")</f>
        <v>Admitted</v>
      </c>
      <c r="N871" t="str">
        <f>IF(Raw_Data!J871="","Not Rated",Raw_Data!J871)</f>
        <v>Not Rated</v>
      </c>
      <c r="O871">
        <f>Raw_Data!K871</f>
        <v>43</v>
      </c>
      <c r="P871" t="str">
        <f>IF(Raw_Data!K871&lt;=30,"Within Time","Delayed")</f>
        <v>Delayed</v>
      </c>
    </row>
    <row r="872" spans="1:16" x14ac:dyDescent="0.35">
      <c r="A872" t="str">
        <f>Raw_Data!A872</f>
        <v>456-46-1784</v>
      </c>
      <c r="B872" s="2">
        <f>Raw_Data!B872</f>
        <v>45072.439583333333</v>
      </c>
      <c r="C872">
        <f>HOUR(Raw_Data!B872)</f>
        <v>10</v>
      </c>
      <c r="D872" t="str">
        <f>TEXT(Raw_Data!B872,"mmm")</f>
        <v>May</v>
      </c>
      <c r="E872">
        <f>YEAR(Raw_Data!B872)</f>
        <v>2023</v>
      </c>
      <c r="F872" t="str">
        <f>TEXT(Raw_Data!B872,"mmm-yy")</f>
        <v>May-23</v>
      </c>
      <c r="G872" t="str">
        <f>PROPER(Raw_Data!C872&amp;". "&amp;Raw_Data!D872)</f>
        <v>W. Pemberton</v>
      </c>
      <c r="H872" t="str">
        <f>IF(OR(Raw_Data!E872="M",Raw_Data!E872="Male"),"Male",IF(OR(Raw_Data!E872="F",Raw_Data!E872="Female"),"Female","Not Confirmed"))</f>
        <v>Male</v>
      </c>
      <c r="I872">
        <f>Raw_Data!F872</f>
        <v>43</v>
      </c>
      <c r="J872" t="str">
        <f>FLOOR(Raw_Data!F872,10)&amp;"-"&amp;FLOOR(Raw_Data!F872,10)+9</f>
        <v>40-49</v>
      </c>
      <c r="K872" t="str">
        <f>Raw_Data!G872</f>
        <v>White</v>
      </c>
      <c r="L872" t="str">
        <f>Raw_Data!H872</f>
        <v>None</v>
      </c>
      <c r="M872" t="str">
        <f>IF(Raw_Data!I872=TRUE,"Admitted","Not Admitted")</f>
        <v>Not Admitted</v>
      </c>
      <c r="N872" t="str">
        <f>IF(Raw_Data!J872="","Not Rated",Raw_Data!J872)</f>
        <v>Not Rated</v>
      </c>
      <c r="O872">
        <f>Raw_Data!K872</f>
        <v>52</v>
      </c>
      <c r="P872" t="str">
        <f>IF(Raw_Data!K872&lt;=30,"Within Time","Delayed")</f>
        <v>Delayed</v>
      </c>
    </row>
    <row r="873" spans="1:16" x14ac:dyDescent="0.35">
      <c r="A873" t="str">
        <f>Raw_Data!A873</f>
        <v>715-85-1853</v>
      </c>
      <c r="B873" s="2">
        <f>Raw_Data!B873</f>
        <v>45072.459027777782</v>
      </c>
      <c r="C873">
        <f>HOUR(Raw_Data!B873)</f>
        <v>11</v>
      </c>
      <c r="D873" t="str">
        <f>TEXT(Raw_Data!B873,"mmm")</f>
        <v>May</v>
      </c>
      <c r="E873">
        <f>YEAR(Raw_Data!B873)</f>
        <v>2023</v>
      </c>
      <c r="F873" t="str">
        <f>TEXT(Raw_Data!B873,"mmm-yy")</f>
        <v>May-23</v>
      </c>
      <c r="G873" t="str">
        <f>PROPER(Raw_Data!C873&amp;". "&amp;Raw_Data!D873)</f>
        <v>V. Sheffield</v>
      </c>
      <c r="H873" t="str">
        <f>IF(OR(Raw_Data!E873="M",Raw_Data!E873="Male"),"Male",IF(OR(Raw_Data!E873="F",Raw_Data!E873="Female"),"Female","Not Confirmed"))</f>
        <v>Female</v>
      </c>
      <c r="I873">
        <f>Raw_Data!F873</f>
        <v>2</v>
      </c>
      <c r="J873" t="str">
        <f>FLOOR(Raw_Data!F873,10)&amp;"-"&amp;FLOOR(Raw_Data!F873,10)+9</f>
        <v>0-9</v>
      </c>
      <c r="K873" t="str">
        <f>Raw_Data!G873</f>
        <v>African American</v>
      </c>
      <c r="L873" t="str">
        <f>Raw_Data!H873</f>
        <v>None</v>
      </c>
      <c r="M873" t="str">
        <f>IF(Raw_Data!I873=TRUE,"Admitted","Not Admitted")</f>
        <v>Not Admitted</v>
      </c>
      <c r="N873" t="str">
        <f>IF(Raw_Data!J873="","Not Rated",Raw_Data!J873)</f>
        <v>Not Rated</v>
      </c>
      <c r="O873">
        <f>Raw_Data!K873</f>
        <v>47</v>
      </c>
      <c r="P873" t="str">
        <f>IF(Raw_Data!K873&lt;=30,"Within Time","Delayed")</f>
        <v>Delayed</v>
      </c>
    </row>
    <row r="874" spans="1:16" x14ac:dyDescent="0.35">
      <c r="A874" t="str">
        <f>Raw_Data!A874</f>
        <v>676-41-7164</v>
      </c>
      <c r="B874" s="2">
        <f>Raw_Data!B874</f>
        <v>45072.564583333333</v>
      </c>
      <c r="C874">
        <f>HOUR(Raw_Data!B874)</f>
        <v>13</v>
      </c>
      <c r="D874" t="str">
        <f>TEXT(Raw_Data!B874,"mmm")</f>
        <v>May</v>
      </c>
      <c r="E874">
        <f>YEAR(Raw_Data!B874)</f>
        <v>2023</v>
      </c>
      <c r="F874" t="str">
        <f>TEXT(Raw_Data!B874,"mmm-yy")</f>
        <v>May-23</v>
      </c>
      <c r="G874" t="str">
        <f>PROPER(Raw_Data!C874&amp;". "&amp;Raw_Data!D874)</f>
        <v>H. Schubuser</v>
      </c>
      <c r="H874" t="str">
        <f>IF(OR(Raw_Data!E874="M",Raw_Data!E874="Male"),"Male",IF(OR(Raw_Data!E874="F",Raw_Data!E874="Female"),"Female","Not Confirmed"))</f>
        <v>Male</v>
      </c>
      <c r="I874">
        <f>Raw_Data!F874</f>
        <v>40</v>
      </c>
      <c r="J874" t="str">
        <f>FLOOR(Raw_Data!F874,10)&amp;"-"&amp;FLOOR(Raw_Data!F874,10)+9</f>
        <v>40-49</v>
      </c>
      <c r="K874" t="str">
        <f>Raw_Data!G874</f>
        <v>Pacific Islander</v>
      </c>
      <c r="L874" t="str">
        <f>Raw_Data!H874</f>
        <v>None</v>
      </c>
      <c r="M874" t="str">
        <f>IF(Raw_Data!I874=TRUE,"Admitted","Not Admitted")</f>
        <v>Not Admitted</v>
      </c>
      <c r="N874" t="str">
        <f>IF(Raw_Data!J874="","Not Rated",Raw_Data!J874)</f>
        <v>Not Rated</v>
      </c>
      <c r="O874">
        <f>Raw_Data!K874</f>
        <v>40</v>
      </c>
      <c r="P874" t="str">
        <f>IF(Raw_Data!K874&lt;=30,"Within Time","Delayed")</f>
        <v>Delayed</v>
      </c>
    </row>
    <row r="875" spans="1:16" x14ac:dyDescent="0.35">
      <c r="A875" t="str">
        <f>Raw_Data!A875</f>
        <v>650-36-2714</v>
      </c>
      <c r="B875" s="2">
        <f>Raw_Data!B875</f>
        <v>45072.595833333333</v>
      </c>
      <c r="C875">
        <f>HOUR(Raw_Data!B875)</f>
        <v>14</v>
      </c>
      <c r="D875" t="str">
        <f>TEXT(Raw_Data!B875,"mmm")</f>
        <v>May</v>
      </c>
      <c r="E875">
        <f>YEAR(Raw_Data!B875)</f>
        <v>2023</v>
      </c>
      <c r="F875" t="str">
        <f>TEXT(Raw_Data!B875,"mmm-yy")</f>
        <v>May-23</v>
      </c>
      <c r="G875" t="str">
        <f>PROPER(Raw_Data!C875&amp;". "&amp;Raw_Data!D875)</f>
        <v>J. Dewhirst</v>
      </c>
      <c r="H875" t="str">
        <f>IF(OR(Raw_Data!E875="M",Raw_Data!E875="Male"),"Male",IF(OR(Raw_Data!E875="F",Raw_Data!E875="Female"),"Female","Not Confirmed"))</f>
        <v>Male</v>
      </c>
      <c r="I875">
        <f>Raw_Data!F875</f>
        <v>62</v>
      </c>
      <c r="J875" t="str">
        <f>FLOOR(Raw_Data!F875,10)&amp;"-"&amp;FLOOR(Raw_Data!F875,10)+9</f>
        <v>60-69</v>
      </c>
      <c r="K875" t="str">
        <f>Raw_Data!G875</f>
        <v>Unknown</v>
      </c>
      <c r="L875" t="str">
        <f>Raw_Data!H875</f>
        <v>General Practice</v>
      </c>
      <c r="M875" t="str">
        <f>IF(Raw_Data!I875=TRUE,"Admitted","Not Admitted")</f>
        <v>Not Admitted</v>
      </c>
      <c r="N875" t="str">
        <f>IF(Raw_Data!J875="","Not Rated",Raw_Data!J875)</f>
        <v>Not Rated</v>
      </c>
      <c r="O875">
        <f>Raw_Data!K875</f>
        <v>24</v>
      </c>
      <c r="P875" t="str">
        <f>IF(Raw_Data!K875&lt;=30,"Within Time","Delayed")</f>
        <v>Within Time</v>
      </c>
    </row>
    <row r="876" spans="1:16" x14ac:dyDescent="0.35">
      <c r="A876" t="str">
        <f>Raw_Data!A876</f>
        <v>747-32-3487</v>
      </c>
      <c r="B876" s="2">
        <f>Raw_Data!B876</f>
        <v>45072.637499999997</v>
      </c>
      <c r="C876">
        <f>HOUR(Raw_Data!B876)</f>
        <v>15</v>
      </c>
      <c r="D876" t="str">
        <f>TEXT(Raw_Data!B876,"mmm")</f>
        <v>May</v>
      </c>
      <c r="E876">
        <f>YEAR(Raw_Data!B876)</f>
        <v>2023</v>
      </c>
      <c r="F876" t="str">
        <f>TEXT(Raw_Data!B876,"mmm-yy")</f>
        <v>May-23</v>
      </c>
      <c r="G876" t="str">
        <f>PROPER(Raw_Data!C876&amp;". "&amp;Raw_Data!D876)</f>
        <v>D. Crebo</v>
      </c>
      <c r="H876" t="str">
        <f>IF(OR(Raw_Data!E876="M",Raw_Data!E876="Male"),"Male",IF(OR(Raw_Data!E876="F",Raw_Data!E876="Female"),"Female","Not Confirmed"))</f>
        <v>Male</v>
      </c>
      <c r="I876">
        <f>Raw_Data!F876</f>
        <v>75</v>
      </c>
      <c r="J876" t="str">
        <f>FLOOR(Raw_Data!F876,10)&amp;"-"&amp;FLOOR(Raw_Data!F876,10)+9</f>
        <v>70-79</v>
      </c>
      <c r="K876" t="str">
        <f>Raw_Data!G876</f>
        <v>White</v>
      </c>
      <c r="L876" t="str">
        <f>Raw_Data!H876</f>
        <v>None</v>
      </c>
      <c r="M876" t="str">
        <f>IF(Raw_Data!I876=TRUE,"Admitted","Not Admitted")</f>
        <v>Admitted</v>
      </c>
      <c r="N876" t="str">
        <f>IF(Raw_Data!J876="","Not Rated",Raw_Data!J876)</f>
        <v>Not Rated</v>
      </c>
      <c r="O876">
        <f>Raw_Data!K876</f>
        <v>42</v>
      </c>
      <c r="P876" t="str">
        <f>IF(Raw_Data!K876&lt;=30,"Within Time","Delayed")</f>
        <v>Delayed</v>
      </c>
    </row>
    <row r="877" spans="1:16" x14ac:dyDescent="0.35">
      <c r="A877" t="str">
        <f>Raw_Data!A877</f>
        <v>523-93-5442</v>
      </c>
      <c r="B877" s="2">
        <f>Raw_Data!B877</f>
        <v>45072.685416666667</v>
      </c>
      <c r="C877">
        <f>HOUR(Raw_Data!B877)</f>
        <v>16</v>
      </c>
      <c r="D877" t="str">
        <f>TEXT(Raw_Data!B877,"mmm")</f>
        <v>May</v>
      </c>
      <c r="E877">
        <f>YEAR(Raw_Data!B877)</f>
        <v>2023</v>
      </c>
      <c r="F877" t="str">
        <f>TEXT(Raw_Data!B877,"mmm-yy")</f>
        <v>May-23</v>
      </c>
      <c r="G877" t="str">
        <f>PROPER(Raw_Data!C877&amp;". "&amp;Raw_Data!D877)</f>
        <v>Q. Whitfield</v>
      </c>
      <c r="H877" t="str">
        <f>IF(OR(Raw_Data!E877="M",Raw_Data!E877="Male"),"Male",IF(OR(Raw_Data!E877="F",Raw_Data!E877="Female"),"Female","Not Confirmed"))</f>
        <v>Female</v>
      </c>
      <c r="I877">
        <f>Raw_Data!F877</f>
        <v>34</v>
      </c>
      <c r="J877" t="str">
        <f>FLOOR(Raw_Data!F877,10)&amp;"-"&amp;FLOOR(Raw_Data!F877,10)+9</f>
        <v>30-39</v>
      </c>
      <c r="K877" t="str">
        <f>Raw_Data!G877</f>
        <v>White</v>
      </c>
      <c r="L877" t="str">
        <f>Raw_Data!H877</f>
        <v>None</v>
      </c>
      <c r="M877" t="str">
        <f>IF(Raw_Data!I877=TRUE,"Admitted","Not Admitted")</f>
        <v>Not Admitted</v>
      </c>
      <c r="N877" t="str">
        <f>IF(Raw_Data!J877="","Not Rated",Raw_Data!J877)</f>
        <v>Not Rated</v>
      </c>
      <c r="O877">
        <f>Raw_Data!K877</f>
        <v>45</v>
      </c>
      <c r="P877" t="str">
        <f>IF(Raw_Data!K877&lt;=30,"Within Time","Delayed")</f>
        <v>Delayed</v>
      </c>
    </row>
    <row r="878" spans="1:16" x14ac:dyDescent="0.35">
      <c r="A878" t="str">
        <f>Raw_Data!A878</f>
        <v>965-21-2302</v>
      </c>
      <c r="B878" s="2">
        <f>Raw_Data!B878</f>
        <v>45072.845833333333</v>
      </c>
      <c r="C878">
        <f>HOUR(Raw_Data!B878)</f>
        <v>20</v>
      </c>
      <c r="D878" t="str">
        <f>TEXT(Raw_Data!B878,"mmm")</f>
        <v>May</v>
      </c>
      <c r="E878">
        <f>YEAR(Raw_Data!B878)</f>
        <v>2023</v>
      </c>
      <c r="F878" t="str">
        <f>TEXT(Raw_Data!B878,"mmm-yy")</f>
        <v>May-23</v>
      </c>
      <c r="G878" t="str">
        <f>PROPER(Raw_Data!C878&amp;". "&amp;Raw_Data!D878)</f>
        <v>X. Pemberton</v>
      </c>
      <c r="H878" t="str">
        <f>IF(OR(Raw_Data!E878="M",Raw_Data!E878="Male"),"Male",IF(OR(Raw_Data!E878="F",Raw_Data!E878="Female"),"Female","Not Confirmed"))</f>
        <v>Female</v>
      </c>
      <c r="I878">
        <f>Raw_Data!F878</f>
        <v>22</v>
      </c>
      <c r="J878" t="str">
        <f>FLOOR(Raw_Data!F878,10)&amp;"-"&amp;FLOOR(Raw_Data!F878,10)+9</f>
        <v>20-29</v>
      </c>
      <c r="K878" t="str">
        <f>Raw_Data!G878</f>
        <v>Asian</v>
      </c>
      <c r="L878" t="str">
        <f>Raw_Data!H878</f>
        <v>None</v>
      </c>
      <c r="M878" t="str">
        <f>IF(Raw_Data!I878=TRUE,"Admitted","Not Admitted")</f>
        <v>Admitted</v>
      </c>
      <c r="N878" t="str">
        <f>IF(Raw_Data!J878="","Not Rated",Raw_Data!J878)</f>
        <v>Not Rated</v>
      </c>
      <c r="O878">
        <f>Raw_Data!K878</f>
        <v>10</v>
      </c>
      <c r="P878" t="str">
        <f>IF(Raw_Data!K878&lt;=30,"Within Time","Delayed")</f>
        <v>Within Time</v>
      </c>
    </row>
    <row r="879" spans="1:16" x14ac:dyDescent="0.35">
      <c r="A879" t="str">
        <f>Raw_Data!A879</f>
        <v>330-33-4652</v>
      </c>
      <c r="B879" s="2">
        <f>Raw_Data!B879</f>
        <v>45072.871527777781</v>
      </c>
      <c r="C879">
        <f>HOUR(Raw_Data!B879)</f>
        <v>20</v>
      </c>
      <c r="D879" t="str">
        <f>TEXT(Raw_Data!B879,"mmm")</f>
        <v>May</v>
      </c>
      <c r="E879">
        <f>YEAR(Raw_Data!B879)</f>
        <v>2023</v>
      </c>
      <c r="F879" t="str">
        <f>TEXT(Raw_Data!B879,"mmm-yy")</f>
        <v>May-23</v>
      </c>
      <c r="G879" t="str">
        <f>PROPER(Raw_Data!C879&amp;". "&amp;Raw_Data!D879)</f>
        <v>L. Kingsley</v>
      </c>
      <c r="H879" t="str">
        <f>IF(OR(Raw_Data!E879="M",Raw_Data!E879="Male"),"Male",IF(OR(Raw_Data!E879="F",Raw_Data!E879="Female"),"Female","Not Confirmed"))</f>
        <v>Male</v>
      </c>
      <c r="I879">
        <f>Raw_Data!F879</f>
        <v>3</v>
      </c>
      <c r="J879" t="str">
        <f>FLOOR(Raw_Data!F879,10)&amp;"-"&amp;FLOOR(Raw_Data!F879,10)+9</f>
        <v>0-9</v>
      </c>
      <c r="K879" t="str">
        <f>Raw_Data!G879</f>
        <v>Two or More Races</v>
      </c>
      <c r="L879" t="str">
        <f>Raw_Data!H879</f>
        <v>General Practice</v>
      </c>
      <c r="M879" t="str">
        <f>IF(Raw_Data!I879=TRUE,"Admitted","Not Admitted")</f>
        <v>Not Admitted</v>
      </c>
      <c r="N879" t="str">
        <f>IF(Raw_Data!J879="","Not Rated",Raw_Data!J879)</f>
        <v>Not Rated</v>
      </c>
      <c r="O879">
        <f>Raw_Data!K879</f>
        <v>60</v>
      </c>
      <c r="P879" t="str">
        <f>IF(Raw_Data!K879&lt;=30,"Within Time","Delayed")</f>
        <v>Delayed</v>
      </c>
    </row>
    <row r="880" spans="1:16" x14ac:dyDescent="0.35">
      <c r="A880" t="str">
        <f>Raw_Data!A880</f>
        <v>326-15-8014</v>
      </c>
      <c r="B880" s="2">
        <f>Raw_Data!B880</f>
        <v>45072.931250000001</v>
      </c>
      <c r="C880">
        <f>HOUR(Raw_Data!B880)</f>
        <v>22</v>
      </c>
      <c r="D880" t="str">
        <f>TEXT(Raw_Data!B880,"mmm")</f>
        <v>May</v>
      </c>
      <c r="E880">
        <f>YEAR(Raw_Data!B880)</f>
        <v>2023</v>
      </c>
      <c r="F880" t="str">
        <f>TEXT(Raw_Data!B880,"mmm-yy")</f>
        <v>May-23</v>
      </c>
      <c r="G880" t="str">
        <f>PROPER(Raw_Data!C880&amp;". "&amp;Raw_Data!D880)</f>
        <v>A. Eastwood</v>
      </c>
      <c r="H880" t="str">
        <f>IF(OR(Raw_Data!E880="M",Raw_Data!E880="Male"),"Male",IF(OR(Raw_Data!E880="F",Raw_Data!E880="Female"),"Female","Not Confirmed"))</f>
        <v>Female</v>
      </c>
      <c r="I880">
        <f>Raw_Data!F880</f>
        <v>18</v>
      </c>
      <c r="J880" t="str">
        <f>FLOOR(Raw_Data!F880,10)&amp;"-"&amp;FLOOR(Raw_Data!F880,10)+9</f>
        <v>10-19</v>
      </c>
      <c r="K880" t="str">
        <f>Raw_Data!G880</f>
        <v>White</v>
      </c>
      <c r="L880" t="str">
        <f>Raw_Data!H880</f>
        <v>None</v>
      </c>
      <c r="M880" t="str">
        <f>IF(Raw_Data!I880=TRUE,"Admitted","Not Admitted")</f>
        <v>Admitted</v>
      </c>
      <c r="N880" t="str">
        <f>IF(Raw_Data!J880="","Not Rated",Raw_Data!J880)</f>
        <v>Not Rated</v>
      </c>
      <c r="O880">
        <f>Raw_Data!K880</f>
        <v>22</v>
      </c>
      <c r="P880" t="str">
        <f>IF(Raw_Data!K880&lt;=30,"Within Time","Delayed")</f>
        <v>Within Time</v>
      </c>
    </row>
    <row r="881" spans="1:16" x14ac:dyDescent="0.35">
      <c r="A881" t="str">
        <f>Raw_Data!A881</f>
        <v>114-59-1036</v>
      </c>
      <c r="B881" s="2">
        <f>Raw_Data!B881</f>
        <v>45072.981944444437</v>
      </c>
      <c r="C881">
        <f>HOUR(Raw_Data!B881)</f>
        <v>23</v>
      </c>
      <c r="D881" t="str">
        <f>TEXT(Raw_Data!B881,"mmm")</f>
        <v>May</v>
      </c>
      <c r="E881">
        <f>YEAR(Raw_Data!B881)</f>
        <v>2023</v>
      </c>
      <c r="F881" t="str">
        <f>TEXT(Raw_Data!B881,"mmm-yy")</f>
        <v>May-23</v>
      </c>
      <c r="G881" t="str">
        <f>PROPER(Raw_Data!C881&amp;". "&amp;Raw_Data!D881)</f>
        <v>J. Oakden</v>
      </c>
      <c r="H881" t="str">
        <f>IF(OR(Raw_Data!E881="M",Raw_Data!E881="Male"),"Male",IF(OR(Raw_Data!E881="F",Raw_Data!E881="Female"),"Female","Not Confirmed"))</f>
        <v>Female</v>
      </c>
      <c r="I881">
        <f>Raw_Data!F881</f>
        <v>17</v>
      </c>
      <c r="J881" t="str">
        <f>FLOOR(Raw_Data!F881,10)&amp;"-"&amp;FLOOR(Raw_Data!F881,10)+9</f>
        <v>10-19</v>
      </c>
      <c r="K881" t="str">
        <f>Raw_Data!G881</f>
        <v>White</v>
      </c>
      <c r="L881" t="str">
        <f>Raw_Data!H881</f>
        <v>General Practice</v>
      </c>
      <c r="M881" t="str">
        <f>IF(Raw_Data!I881=TRUE,"Admitted","Not Admitted")</f>
        <v>Not Admitted</v>
      </c>
      <c r="N881" t="str">
        <f>IF(Raw_Data!J881="","Not Rated",Raw_Data!J881)</f>
        <v>Not Rated</v>
      </c>
      <c r="O881">
        <f>Raw_Data!K881</f>
        <v>28</v>
      </c>
      <c r="P881" t="str">
        <f>IF(Raw_Data!K881&lt;=30,"Within Time","Delayed")</f>
        <v>Within Time</v>
      </c>
    </row>
    <row r="882" spans="1:16" x14ac:dyDescent="0.35">
      <c r="A882" t="str">
        <f>Raw_Data!A882</f>
        <v>910-41-9609</v>
      </c>
      <c r="B882" s="2">
        <f>Raw_Data!B882</f>
        <v>45073.063194444447</v>
      </c>
      <c r="C882">
        <f>HOUR(Raw_Data!B882)</f>
        <v>1</v>
      </c>
      <c r="D882" t="str">
        <f>TEXT(Raw_Data!B882,"mmm")</f>
        <v>May</v>
      </c>
      <c r="E882">
        <f>YEAR(Raw_Data!B882)</f>
        <v>2023</v>
      </c>
      <c r="F882" t="str">
        <f>TEXT(Raw_Data!B882,"mmm-yy")</f>
        <v>May-23</v>
      </c>
      <c r="G882" t="str">
        <f>PROPER(Raw_Data!C882&amp;". "&amp;Raw_Data!D882)</f>
        <v>B. Rowntree</v>
      </c>
      <c r="H882" t="str">
        <f>IF(OR(Raw_Data!E882="M",Raw_Data!E882="Male"),"Male",IF(OR(Raw_Data!E882="F",Raw_Data!E882="Female"),"Female","Not Confirmed"))</f>
        <v>Female</v>
      </c>
      <c r="I882">
        <f>Raw_Data!F882</f>
        <v>46</v>
      </c>
      <c r="J882" t="str">
        <f>FLOOR(Raw_Data!F882,10)&amp;"-"&amp;FLOOR(Raw_Data!F882,10)+9</f>
        <v>40-49</v>
      </c>
      <c r="K882" t="str">
        <f>Raw_Data!G882</f>
        <v>White</v>
      </c>
      <c r="L882" t="str">
        <f>Raw_Data!H882</f>
        <v>None</v>
      </c>
      <c r="M882" t="str">
        <f>IF(Raw_Data!I882=TRUE,"Admitted","Not Admitted")</f>
        <v>Admitted</v>
      </c>
      <c r="N882" t="str">
        <f>IF(Raw_Data!J882="","Not Rated",Raw_Data!J882)</f>
        <v>Not Rated</v>
      </c>
      <c r="O882">
        <f>Raw_Data!K882</f>
        <v>58</v>
      </c>
      <c r="P882" t="str">
        <f>IF(Raw_Data!K882&lt;=30,"Within Time","Delayed")</f>
        <v>Delayed</v>
      </c>
    </row>
    <row r="883" spans="1:16" x14ac:dyDescent="0.35">
      <c r="A883" t="str">
        <f>Raw_Data!A883</f>
        <v>109-90-2973</v>
      </c>
      <c r="B883" s="2">
        <f>Raw_Data!B883</f>
        <v>45073.099305555559</v>
      </c>
      <c r="C883">
        <f>HOUR(Raw_Data!B883)</f>
        <v>2</v>
      </c>
      <c r="D883" t="str">
        <f>TEXT(Raw_Data!B883,"mmm")</f>
        <v>May</v>
      </c>
      <c r="E883">
        <f>YEAR(Raw_Data!B883)</f>
        <v>2023</v>
      </c>
      <c r="F883" t="str">
        <f>TEXT(Raw_Data!B883,"mmm-yy")</f>
        <v>May-23</v>
      </c>
      <c r="G883" t="str">
        <f>PROPER(Raw_Data!C883&amp;". "&amp;Raw_Data!D883)</f>
        <v>G. Rowntree</v>
      </c>
      <c r="H883" t="str">
        <f>IF(OR(Raw_Data!E883="M",Raw_Data!E883="Male"),"Male",IF(OR(Raw_Data!E883="F",Raw_Data!E883="Female"),"Female","Not Confirmed"))</f>
        <v>Male</v>
      </c>
      <c r="I883">
        <f>Raw_Data!F883</f>
        <v>44</v>
      </c>
      <c r="J883" t="str">
        <f>FLOOR(Raw_Data!F883,10)&amp;"-"&amp;FLOOR(Raw_Data!F883,10)+9</f>
        <v>40-49</v>
      </c>
      <c r="K883" t="str">
        <f>Raw_Data!G883</f>
        <v>Two or More Races</v>
      </c>
      <c r="L883" t="str">
        <f>Raw_Data!H883</f>
        <v>General Practice</v>
      </c>
      <c r="M883" t="str">
        <f>IF(Raw_Data!I883=TRUE,"Admitted","Not Admitted")</f>
        <v>Admitted</v>
      </c>
      <c r="N883" t="str">
        <f>IF(Raw_Data!J883="","Not Rated",Raw_Data!J883)</f>
        <v>Not Rated</v>
      </c>
      <c r="O883">
        <f>Raw_Data!K883</f>
        <v>45</v>
      </c>
      <c r="P883" t="str">
        <f>IF(Raw_Data!K883&lt;=30,"Within Time","Delayed")</f>
        <v>Delayed</v>
      </c>
    </row>
    <row r="884" spans="1:16" x14ac:dyDescent="0.35">
      <c r="A884" t="str">
        <f>Raw_Data!A884</f>
        <v>853-17-6637</v>
      </c>
      <c r="B884" s="2">
        <f>Raw_Data!B884</f>
        <v>45073.121527777781</v>
      </c>
      <c r="C884">
        <f>HOUR(Raw_Data!B884)</f>
        <v>2</v>
      </c>
      <c r="D884" t="str">
        <f>TEXT(Raw_Data!B884,"mmm")</f>
        <v>May</v>
      </c>
      <c r="E884">
        <f>YEAR(Raw_Data!B884)</f>
        <v>2023</v>
      </c>
      <c r="F884" t="str">
        <f>TEXT(Raw_Data!B884,"mmm-yy")</f>
        <v>May-23</v>
      </c>
      <c r="G884" t="str">
        <f>PROPER(Raw_Data!C884&amp;". "&amp;Raw_Data!D884)</f>
        <v>Q. Hathaway</v>
      </c>
      <c r="H884" t="str">
        <f>IF(OR(Raw_Data!E884="M",Raw_Data!E884="Male"),"Male",IF(OR(Raw_Data!E884="F",Raw_Data!E884="Female"),"Female","Not Confirmed"))</f>
        <v>Male</v>
      </c>
      <c r="I884">
        <f>Raw_Data!F884</f>
        <v>5</v>
      </c>
      <c r="J884" t="str">
        <f>FLOOR(Raw_Data!F884,10)&amp;"-"&amp;FLOOR(Raw_Data!F884,10)+9</f>
        <v>0-9</v>
      </c>
      <c r="K884" t="str">
        <f>Raw_Data!G884</f>
        <v>Two or More Races</v>
      </c>
      <c r="L884" t="str">
        <f>Raw_Data!H884</f>
        <v>None</v>
      </c>
      <c r="M884" t="str">
        <f>IF(Raw_Data!I884=TRUE,"Admitted","Not Admitted")</f>
        <v>Not Admitted</v>
      </c>
      <c r="N884" t="str">
        <f>IF(Raw_Data!J884="","Not Rated",Raw_Data!J884)</f>
        <v>Not Rated</v>
      </c>
      <c r="O884">
        <f>Raw_Data!K884</f>
        <v>10</v>
      </c>
      <c r="P884" t="str">
        <f>IF(Raw_Data!K884&lt;=30,"Within Time","Delayed")</f>
        <v>Within Time</v>
      </c>
    </row>
    <row r="885" spans="1:16" x14ac:dyDescent="0.35">
      <c r="A885" t="str">
        <f>Raw_Data!A885</f>
        <v>567-23-9432</v>
      </c>
      <c r="B885" s="2">
        <f>Raw_Data!B885</f>
        <v>45073.220833333333</v>
      </c>
      <c r="C885">
        <f>HOUR(Raw_Data!B885)</f>
        <v>5</v>
      </c>
      <c r="D885" t="str">
        <f>TEXT(Raw_Data!B885,"mmm")</f>
        <v>May</v>
      </c>
      <c r="E885">
        <f>YEAR(Raw_Data!B885)</f>
        <v>2023</v>
      </c>
      <c r="F885" t="str">
        <f>TEXT(Raw_Data!B885,"mmm-yy")</f>
        <v>May-23</v>
      </c>
      <c r="G885" t="str">
        <f>PROPER(Raw_Data!C885&amp;". "&amp;Raw_Data!D885)</f>
        <v>V. Methuen</v>
      </c>
      <c r="H885" t="str">
        <f>IF(OR(Raw_Data!E885="M",Raw_Data!E885="Male"),"Male",IF(OR(Raw_Data!E885="F",Raw_Data!E885="Female"),"Female","Not Confirmed"))</f>
        <v>Male</v>
      </c>
      <c r="I885">
        <f>Raw_Data!F885</f>
        <v>44</v>
      </c>
      <c r="J885" t="str">
        <f>FLOOR(Raw_Data!F885,10)&amp;"-"&amp;FLOOR(Raw_Data!F885,10)+9</f>
        <v>40-49</v>
      </c>
      <c r="K885" t="str">
        <f>Raw_Data!G885</f>
        <v>Asian</v>
      </c>
      <c r="L885" t="str">
        <f>Raw_Data!H885</f>
        <v>None</v>
      </c>
      <c r="M885" t="str">
        <f>IF(Raw_Data!I885=TRUE,"Admitted","Not Admitted")</f>
        <v>Admitted</v>
      </c>
      <c r="N885" t="str">
        <f>IF(Raw_Data!J885="","Not Rated",Raw_Data!J885)</f>
        <v>Not Rated</v>
      </c>
      <c r="O885">
        <f>Raw_Data!K885</f>
        <v>20</v>
      </c>
      <c r="P885" t="str">
        <f>IF(Raw_Data!K885&lt;=30,"Within Time","Delayed")</f>
        <v>Within Time</v>
      </c>
    </row>
    <row r="886" spans="1:16" x14ac:dyDescent="0.35">
      <c r="A886" t="str">
        <f>Raw_Data!A886</f>
        <v>469-20-4271</v>
      </c>
      <c r="B886" s="2">
        <f>Raw_Data!B886</f>
        <v>45073.238888888889</v>
      </c>
      <c r="C886">
        <f>HOUR(Raw_Data!B886)</f>
        <v>5</v>
      </c>
      <c r="D886" t="str">
        <f>TEXT(Raw_Data!B886,"mmm")</f>
        <v>May</v>
      </c>
      <c r="E886">
        <f>YEAR(Raw_Data!B886)</f>
        <v>2023</v>
      </c>
      <c r="F886" t="str">
        <f>TEXT(Raw_Data!B886,"mmm-yy")</f>
        <v>May-23</v>
      </c>
      <c r="G886" t="str">
        <f>PROPER(Raw_Data!C886&amp;". "&amp;Raw_Data!D886)</f>
        <v>V. Kingsley</v>
      </c>
      <c r="H886" t="str">
        <f>IF(OR(Raw_Data!E886="M",Raw_Data!E886="Male"),"Male",IF(OR(Raw_Data!E886="F",Raw_Data!E886="Female"),"Female","Not Confirmed"))</f>
        <v>Male</v>
      </c>
      <c r="I886">
        <f>Raw_Data!F886</f>
        <v>15</v>
      </c>
      <c r="J886" t="str">
        <f>FLOOR(Raw_Data!F886,10)&amp;"-"&amp;FLOOR(Raw_Data!F886,10)+9</f>
        <v>10-19</v>
      </c>
      <c r="K886" t="str">
        <f>Raw_Data!G886</f>
        <v>Pacific Islander</v>
      </c>
      <c r="L886" t="str">
        <f>Raw_Data!H886</f>
        <v>Gastroenterology</v>
      </c>
      <c r="M886" t="str">
        <f>IF(Raw_Data!I886=TRUE,"Admitted","Not Admitted")</f>
        <v>Not Admitted</v>
      </c>
      <c r="N886">
        <f>IF(Raw_Data!J886="","Not Rated",Raw_Data!J886)</f>
        <v>8</v>
      </c>
      <c r="O886">
        <f>Raw_Data!K886</f>
        <v>28</v>
      </c>
      <c r="P886" t="str">
        <f>IF(Raw_Data!K886&lt;=30,"Within Time","Delayed")</f>
        <v>Within Time</v>
      </c>
    </row>
    <row r="887" spans="1:16" x14ac:dyDescent="0.35">
      <c r="A887" t="str">
        <f>Raw_Data!A887</f>
        <v>613-10-7523</v>
      </c>
      <c r="B887" s="2">
        <f>Raw_Data!B887</f>
        <v>45073.265972222223</v>
      </c>
      <c r="C887">
        <f>HOUR(Raw_Data!B887)</f>
        <v>6</v>
      </c>
      <c r="D887" t="str">
        <f>TEXT(Raw_Data!B887,"mmm")</f>
        <v>May</v>
      </c>
      <c r="E887">
        <f>YEAR(Raw_Data!B887)</f>
        <v>2023</v>
      </c>
      <c r="F887" t="str">
        <f>TEXT(Raw_Data!B887,"mmm-yy")</f>
        <v>May-23</v>
      </c>
      <c r="G887" t="str">
        <f>PROPER(Raw_Data!C887&amp;". "&amp;Raw_Data!D887)</f>
        <v>U. Ollerton</v>
      </c>
      <c r="H887" t="str">
        <f>IF(OR(Raw_Data!E887="M",Raw_Data!E887="Male"),"Male",IF(OR(Raw_Data!E887="F",Raw_Data!E887="Female"),"Female","Not Confirmed"))</f>
        <v>Male</v>
      </c>
      <c r="I887">
        <f>Raw_Data!F887</f>
        <v>25</v>
      </c>
      <c r="J887" t="str">
        <f>FLOOR(Raw_Data!F887,10)&amp;"-"&amp;FLOOR(Raw_Data!F887,10)+9</f>
        <v>20-29</v>
      </c>
      <c r="K887" t="str">
        <f>Raw_Data!G887</f>
        <v>White</v>
      </c>
      <c r="L887" t="str">
        <f>Raw_Data!H887</f>
        <v>None</v>
      </c>
      <c r="M887" t="str">
        <f>IF(Raw_Data!I887=TRUE,"Admitted","Not Admitted")</f>
        <v>Admitted</v>
      </c>
      <c r="N887" t="str">
        <f>IF(Raw_Data!J887="","Not Rated",Raw_Data!J887)</f>
        <v>Not Rated</v>
      </c>
      <c r="O887">
        <f>Raw_Data!K887</f>
        <v>21</v>
      </c>
      <c r="P887" t="str">
        <f>IF(Raw_Data!K887&lt;=30,"Within Time","Delayed")</f>
        <v>Within Time</v>
      </c>
    </row>
    <row r="888" spans="1:16" x14ac:dyDescent="0.35">
      <c r="A888" t="str">
        <f>Raw_Data!A888</f>
        <v>913-78-7099</v>
      </c>
      <c r="B888" s="2">
        <f>Raw_Data!B888</f>
        <v>45073.302083333343</v>
      </c>
      <c r="C888">
        <f>HOUR(Raw_Data!B888)</f>
        <v>7</v>
      </c>
      <c r="D888" t="str">
        <f>TEXT(Raw_Data!B888,"mmm")</f>
        <v>May</v>
      </c>
      <c r="E888">
        <f>YEAR(Raw_Data!B888)</f>
        <v>2023</v>
      </c>
      <c r="F888" t="str">
        <f>TEXT(Raw_Data!B888,"mmm-yy")</f>
        <v>May-23</v>
      </c>
      <c r="G888" t="str">
        <f>PROPER(Raw_Data!C888&amp;". "&amp;Raw_Data!D888)</f>
        <v>N. Jessop</v>
      </c>
      <c r="H888" t="str">
        <f>IF(OR(Raw_Data!E888="M",Raw_Data!E888="Male"),"Male",IF(OR(Raw_Data!E888="F",Raw_Data!E888="Female"),"Female","Not Confirmed"))</f>
        <v>Female</v>
      </c>
      <c r="I888">
        <f>Raw_Data!F888</f>
        <v>26</v>
      </c>
      <c r="J888" t="str">
        <f>FLOOR(Raw_Data!F888,10)&amp;"-"&amp;FLOOR(Raw_Data!F888,10)+9</f>
        <v>20-29</v>
      </c>
      <c r="K888" t="str">
        <f>Raw_Data!G888</f>
        <v>Pacific Islander</v>
      </c>
      <c r="L888" t="str">
        <f>Raw_Data!H888</f>
        <v>General Practice</v>
      </c>
      <c r="M888" t="str">
        <f>IF(Raw_Data!I888=TRUE,"Admitted","Not Admitted")</f>
        <v>Admitted</v>
      </c>
      <c r="N888" t="str">
        <f>IF(Raw_Data!J888="","Not Rated",Raw_Data!J888)</f>
        <v>Not Rated</v>
      </c>
      <c r="O888">
        <f>Raw_Data!K888</f>
        <v>47</v>
      </c>
      <c r="P888" t="str">
        <f>IF(Raw_Data!K888&lt;=30,"Within Time","Delayed")</f>
        <v>Delayed</v>
      </c>
    </row>
    <row r="889" spans="1:16" x14ac:dyDescent="0.35">
      <c r="A889" t="str">
        <f>Raw_Data!A889</f>
        <v>847-96-9556</v>
      </c>
      <c r="B889" s="2">
        <f>Raw_Data!B889</f>
        <v>45073.311111111107</v>
      </c>
      <c r="C889">
        <f>HOUR(Raw_Data!B889)</f>
        <v>7</v>
      </c>
      <c r="D889" t="str">
        <f>TEXT(Raw_Data!B889,"mmm")</f>
        <v>May</v>
      </c>
      <c r="E889">
        <f>YEAR(Raw_Data!B889)</f>
        <v>2023</v>
      </c>
      <c r="F889" t="str">
        <f>TEXT(Raw_Data!B889,"mmm-yy")</f>
        <v>May-23</v>
      </c>
      <c r="G889" t="str">
        <f>PROPER(Raw_Data!C889&amp;". "&amp;Raw_Data!D889)</f>
        <v>H. Yates</v>
      </c>
      <c r="H889" t="str">
        <f>IF(OR(Raw_Data!E889="M",Raw_Data!E889="Male"),"Male",IF(OR(Raw_Data!E889="F",Raw_Data!E889="Female"),"Female","Not Confirmed"))</f>
        <v>Male</v>
      </c>
      <c r="I889">
        <f>Raw_Data!F889</f>
        <v>34</v>
      </c>
      <c r="J889" t="str">
        <f>FLOOR(Raw_Data!F889,10)&amp;"-"&amp;FLOOR(Raw_Data!F889,10)+9</f>
        <v>30-39</v>
      </c>
      <c r="K889" t="str">
        <f>Raw_Data!G889</f>
        <v>White</v>
      </c>
      <c r="L889" t="str">
        <f>Raw_Data!H889</f>
        <v>General Practice</v>
      </c>
      <c r="M889" t="str">
        <f>IF(Raw_Data!I889=TRUE,"Admitted","Not Admitted")</f>
        <v>Not Admitted</v>
      </c>
      <c r="N889" t="str">
        <f>IF(Raw_Data!J889="","Not Rated",Raw_Data!J889)</f>
        <v>Not Rated</v>
      </c>
      <c r="O889">
        <f>Raw_Data!K889</f>
        <v>33</v>
      </c>
      <c r="P889" t="str">
        <f>IF(Raw_Data!K889&lt;=30,"Within Time","Delayed")</f>
        <v>Delayed</v>
      </c>
    </row>
    <row r="890" spans="1:16" x14ac:dyDescent="0.35">
      <c r="A890" t="str">
        <f>Raw_Data!A890</f>
        <v>165-57-6529</v>
      </c>
      <c r="B890" s="2">
        <f>Raw_Data!B890</f>
        <v>45073.365277777782</v>
      </c>
      <c r="C890">
        <f>HOUR(Raw_Data!B890)</f>
        <v>8</v>
      </c>
      <c r="D890" t="str">
        <f>TEXT(Raw_Data!B890,"mmm")</f>
        <v>May</v>
      </c>
      <c r="E890">
        <f>YEAR(Raw_Data!B890)</f>
        <v>2023</v>
      </c>
      <c r="F890" t="str">
        <f>TEXT(Raw_Data!B890,"mmm-yy")</f>
        <v>May-23</v>
      </c>
      <c r="G890" t="str">
        <f>PROPER(Raw_Data!C890&amp;". "&amp;Raw_Data!D890)</f>
        <v>K. Middleditch</v>
      </c>
      <c r="H890" t="str">
        <f>IF(OR(Raw_Data!E890="M",Raw_Data!E890="Male"),"Male",IF(OR(Raw_Data!E890="F",Raw_Data!E890="Female"),"Female","Not Confirmed"))</f>
        <v>Male</v>
      </c>
      <c r="I890">
        <f>Raw_Data!F890</f>
        <v>39</v>
      </c>
      <c r="J890" t="str">
        <f>FLOOR(Raw_Data!F890,10)&amp;"-"&amp;FLOOR(Raw_Data!F890,10)+9</f>
        <v>30-39</v>
      </c>
      <c r="K890" t="str">
        <f>Raw_Data!G890</f>
        <v>Asian</v>
      </c>
      <c r="L890" t="str">
        <f>Raw_Data!H890</f>
        <v>None</v>
      </c>
      <c r="M890" t="str">
        <f>IF(Raw_Data!I890=TRUE,"Admitted","Not Admitted")</f>
        <v>Admitted</v>
      </c>
      <c r="N890" t="str">
        <f>IF(Raw_Data!J890="","Not Rated",Raw_Data!J890)</f>
        <v>Not Rated</v>
      </c>
      <c r="O890">
        <f>Raw_Data!K890</f>
        <v>30</v>
      </c>
      <c r="P890" t="str">
        <f>IF(Raw_Data!K890&lt;=30,"Within Time","Delayed")</f>
        <v>Within Time</v>
      </c>
    </row>
    <row r="891" spans="1:16" x14ac:dyDescent="0.35">
      <c r="A891" t="str">
        <f>Raw_Data!A891</f>
        <v>674-79-4319</v>
      </c>
      <c r="B891" s="2">
        <f>Raw_Data!B891</f>
        <v>45073.415972222218</v>
      </c>
      <c r="C891">
        <f>HOUR(Raw_Data!B891)</f>
        <v>9</v>
      </c>
      <c r="D891" t="str">
        <f>TEXT(Raw_Data!B891,"mmm")</f>
        <v>May</v>
      </c>
      <c r="E891">
        <f>YEAR(Raw_Data!B891)</f>
        <v>2023</v>
      </c>
      <c r="F891" t="str">
        <f>TEXT(Raw_Data!B891,"mmm-yy")</f>
        <v>May-23</v>
      </c>
      <c r="G891" t="str">
        <f>PROPER(Raw_Data!C891&amp;". "&amp;Raw_Data!D891)</f>
        <v>S. Eastwood</v>
      </c>
      <c r="H891" t="str">
        <f>IF(OR(Raw_Data!E891="M",Raw_Data!E891="Male"),"Male",IF(OR(Raw_Data!E891="F",Raw_Data!E891="Female"),"Female","Not Confirmed"))</f>
        <v>Male</v>
      </c>
      <c r="I891">
        <f>Raw_Data!F891</f>
        <v>28</v>
      </c>
      <c r="J891" t="str">
        <f>FLOOR(Raw_Data!F891,10)&amp;"-"&amp;FLOOR(Raw_Data!F891,10)+9</f>
        <v>20-29</v>
      </c>
      <c r="K891" t="str">
        <f>Raw_Data!G891</f>
        <v>African American</v>
      </c>
      <c r="L891" t="str">
        <f>Raw_Data!H891</f>
        <v>None</v>
      </c>
      <c r="M891" t="str">
        <f>IF(Raw_Data!I891=TRUE,"Admitted","Not Admitted")</f>
        <v>Admitted</v>
      </c>
      <c r="N891" t="str">
        <f>IF(Raw_Data!J891="","Not Rated",Raw_Data!J891)</f>
        <v>Not Rated</v>
      </c>
      <c r="O891">
        <f>Raw_Data!K891</f>
        <v>47</v>
      </c>
      <c r="P891" t="str">
        <f>IF(Raw_Data!K891&lt;=30,"Within Time","Delayed")</f>
        <v>Delayed</v>
      </c>
    </row>
    <row r="892" spans="1:16" x14ac:dyDescent="0.35">
      <c r="A892" t="str">
        <f>Raw_Data!A892</f>
        <v>330-51-8849</v>
      </c>
      <c r="B892" s="2">
        <f>Raw_Data!B892</f>
        <v>45073.444444444453</v>
      </c>
      <c r="C892">
        <f>HOUR(Raw_Data!B892)</f>
        <v>10</v>
      </c>
      <c r="D892" t="str">
        <f>TEXT(Raw_Data!B892,"mmm")</f>
        <v>May</v>
      </c>
      <c r="E892">
        <f>YEAR(Raw_Data!B892)</f>
        <v>2023</v>
      </c>
      <c r="F892" t="str">
        <f>TEXT(Raw_Data!B892,"mmm-yy")</f>
        <v>May-23</v>
      </c>
      <c r="G892" t="str">
        <f>PROPER(Raw_Data!C892&amp;". "&amp;Raw_Data!D892)</f>
        <v>W. Corpes</v>
      </c>
      <c r="H892" t="str">
        <f>IF(OR(Raw_Data!E892="M",Raw_Data!E892="Male"),"Male",IF(OR(Raw_Data!E892="F",Raw_Data!E892="Female"),"Female","Not Confirmed"))</f>
        <v>Female</v>
      </c>
      <c r="I892">
        <f>Raw_Data!F892</f>
        <v>3</v>
      </c>
      <c r="J892" t="str">
        <f>FLOOR(Raw_Data!F892,10)&amp;"-"&amp;FLOOR(Raw_Data!F892,10)+9</f>
        <v>0-9</v>
      </c>
      <c r="K892" t="str">
        <f>Raw_Data!G892</f>
        <v>Declined to Identify</v>
      </c>
      <c r="L892" t="str">
        <f>Raw_Data!H892</f>
        <v>General Practice</v>
      </c>
      <c r="M892" t="str">
        <f>IF(Raw_Data!I892=TRUE,"Admitted","Not Admitted")</f>
        <v>Admitted</v>
      </c>
      <c r="N892" t="str">
        <f>IF(Raw_Data!J892="","Not Rated",Raw_Data!J892)</f>
        <v>Not Rated</v>
      </c>
      <c r="O892">
        <f>Raw_Data!K892</f>
        <v>54</v>
      </c>
      <c r="P892" t="str">
        <f>IF(Raw_Data!K892&lt;=30,"Within Time","Delayed")</f>
        <v>Delayed</v>
      </c>
    </row>
    <row r="893" spans="1:16" x14ac:dyDescent="0.35">
      <c r="A893" t="str">
        <f>Raw_Data!A893</f>
        <v>455-50-9191</v>
      </c>
      <c r="B893" s="2">
        <f>Raw_Data!B893</f>
        <v>45073.477777777778</v>
      </c>
      <c r="C893">
        <f>HOUR(Raw_Data!B893)</f>
        <v>11</v>
      </c>
      <c r="D893" t="str">
        <f>TEXT(Raw_Data!B893,"mmm")</f>
        <v>May</v>
      </c>
      <c r="E893">
        <f>YEAR(Raw_Data!B893)</f>
        <v>2023</v>
      </c>
      <c r="F893" t="str">
        <f>TEXT(Raw_Data!B893,"mmm-yy")</f>
        <v>May-23</v>
      </c>
      <c r="G893" t="str">
        <f>PROPER(Raw_Data!C893&amp;". "&amp;Raw_Data!D893)</f>
        <v>D. Kershaw</v>
      </c>
      <c r="H893" t="str">
        <f>IF(OR(Raw_Data!E893="M",Raw_Data!E893="Male"),"Male",IF(OR(Raw_Data!E893="F",Raw_Data!E893="Female"),"Female","Not Confirmed"))</f>
        <v>Not Confirmed</v>
      </c>
      <c r="I893">
        <f>Raw_Data!F893</f>
        <v>60</v>
      </c>
      <c r="J893" t="str">
        <f>FLOOR(Raw_Data!F893,10)&amp;"-"&amp;FLOOR(Raw_Data!F893,10)+9</f>
        <v>60-69</v>
      </c>
      <c r="K893" t="str">
        <f>Raw_Data!G893</f>
        <v>African American</v>
      </c>
      <c r="L893" t="str">
        <f>Raw_Data!H893</f>
        <v>None</v>
      </c>
      <c r="M893" t="str">
        <f>IF(Raw_Data!I893=TRUE,"Admitted","Not Admitted")</f>
        <v>Admitted</v>
      </c>
      <c r="N893" t="str">
        <f>IF(Raw_Data!J893="","Not Rated",Raw_Data!J893)</f>
        <v>Not Rated</v>
      </c>
      <c r="O893">
        <f>Raw_Data!K893</f>
        <v>48</v>
      </c>
      <c r="P893" t="str">
        <f>IF(Raw_Data!K893&lt;=30,"Within Time","Delayed")</f>
        <v>Delayed</v>
      </c>
    </row>
    <row r="894" spans="1:16" x14ac:dyDescent="0.35">
      <c r="A894" t="str">
        <f>Raw_Data!A894</f>
        <v>994-57-7327</v>
      </c>
      <c r="B894" s="2">
        <f>Raw_Data!B894</f>
        <v>45073.628472222219</v>
      </c>
      <c r="C894">
        <f>HOUR(Raw_Data!B894)</f>
        <v>15</v>
      </c>
      <c r="D894" t="str">
        <f>TEXT(Raw_Data!B894,"mmm")</f>
        <v>May</v>
      </c>
      <c r="E894">
        <f>YEAR(Raw_Data!B894)</f>
        <v>2023</v>
      </c>
      <c r="F894" t="str">
        <f>TEXT(Raw_Data!B894,"mmm-yy")</f>
        <v>May-23</v>
      </c>
      <c r="G894" t="str">
        <f>PROPER(Raw_Data!C894&amp;". "&amp;Raw_Data!D894)</f>
        <v>G. Oakden</v>
      </c>
      <c r="H894" t="str">
        <f>IF(OR(Raw_Data!E894="M",Raw_Data!E894="Male"),"Male",IF(OR(Raw_Data!E894="F",Raw_Data!E894="Female"),"Female","Not Confirmed"))</f>
        <v>Male</v>
      </c>
      <c r="I894">
        <f>Raw_Data!F894</f>
        <v>29</v>
      </c>
      <c r="J894" t="str">
        <f>FLOOR(Raw_Data!F894,10)&amp;"-"&amp;FLOOR(Raw_Data!F894,10)+9</f>
        <v>20-29</v>
      </c>
      <c r="K894" t="str">
        <f>Raw_Data!G894</f>
        <v>Unknown</v>
      </c>
      <c r="L894" t="str">
        <f>Raw_Data!H894</f>
        <v>Neurology</v>
      </c>
      <c r="M894" t="str">
        <f>IF(Raw_Data!I894=TRUE,"Admitted","Not Admitted")</f>
        <v>Not Admitted</v>
      </c>
      <c r="N894" t="str">
        <f>IF(Raw_Data!J894="","Not Rated",Raw_Data!J894)</f>
        <v>Not Rated</v>
      </c>
      <c r="O894">
        <f>Raw_Data!K894</f>
        <v>12</v>
      </c>
      <c r="P894" t="str">
        <f>IF(Raw_Data!K894&lt;=30,"Within Time","Delayed")</f>
        <v>Within Time</v>
      </c>
    </row>
    <row r="895" spans="1:16" x14ac:dyDescent="0.35">
      <c r="A895" t="str">
        <f>Raw_Data!A895</f>
        <v>597-42-3433</v>
      </c>
      <c r="B895" s="2">
        <f>Raw_Data!B895</f>
        <v>45073.643750000003</v>
      </c>
      <c r="C895">
        <f>HOUR(Raw_Data!B895)</f>
        <v>15</v>
      </c>
      <c r="D895" t="str">
        <f>TEXT(Raw_Data!B895,"mmm")</f>
        <v>May</v>
      </c>
      <c r="E895">
        <f>YEAR(Raw_Data!B895)</f>
        <v>2023</v>
      </c>
      <c r="F895" t="str">
        <f>TEXT(Raw_Data!B895,"mmm-yy")</f>
        <v>May-23</v>
      </c>
      <c r="G895" t="str">
        <f>PROPER(Raw_Data!C895&amp;". "&amp;Raw_Data!D895)</f>
        <v>W. Ravenscroft</v>
      </c>
      <c r="H895" t="str">
        <f>IF(OR(Raw_Data!E895="M",Raw_Data!E895="Male"),"Male",IF(OR(Raw_Data!E895="F",Raw_Data!E895="Female"),"Female","Not Confirmed"))</f>
        <v>Male</v>
      </c>
      <c r="I895">
        <f>Raw_Data!F895</f>
        <v>37</v>
      </c>
      <c r="J895" t="str">
        <f>FLOOR(Raw_Data!F895,10)&amp;"-"&amp;FLOOR(Raw_Data!F895,10)+9</f>
        <v>30-39</v>
      </c>
      <c r="K895" t="str">
        <f>Raw_Data!G895</f>
        <v>Unknown</v>
      </c>
      <c r="L895" t="str">
        <f>Raw_Data!H895</f>
        <v>None</v>
      </c>
      <c r="M895" t="str">
        <f>IF(Raw_Data!I895=TRUE,"Admitted","Not Admitted")</f>
        <v>Not Admitted</v>
      </c>
      <c r="N895" t="str">
        <f>IF(Raw_Data!J895="","Not Rated",Raw_Data!J895)</f>
        <v>Not Rated</v>
      </c>
      <c r="O895">
        <f>Raw_Data!K895</f>
        <v>52</v>
      </c>
      <c r="P895" t="str">
        <f>IF(Raw_Data!K895&lt;=30,"Within Time","Delayed")</f>
        <v>Delayed</v>
      </c>
    </row>
    <row r="896" spans="1:16" x14ac:dyDescent="0.35">
      <c r="A896" t="str">
        <f>Raw_Data!A896</f>
        <v>145-64-9763</v>
      </c>
      <c r="B896" s="2">
        <f>Raw_Data!B896</f>
        <v>45073.658333333333</v>
      </c>
      <c r="C896">
        <f>HOUR(Raw_Data!B896)</f>
        <v>15</v>
      </c>
      <c r="D896" t="str">
        <f>TEXT(Raw_Data!B896,"mmm")</f>
        <v>May</v>
      </c>
      <c r="E896">
        <f>YEAR(Raw_Data!B896)</f>
        <v>2023</v>
      </c>
      <c r="F896" t="str">
        <f>TEXT(Raw_Data!B896,"mmm-yy")</f>
        <v>May-23</v>
      </c>
      <c r="G896" t="str">
        <f>PROPER(Raw_Data!C896&amp;". "&amp;Raw_Data!D896)</f>
        <v>I. Northcote</v>
      </c>
      <c r="H896" t="str">
        <f>IF(OR(Raw_Data!E896="M",Raw_Data!E896="Male"),"Male",IF(OR(Raw_Data!E896="F",Raw_Data!E896="Female"),"Female","Not Confirmed"))</f>
        <v>Male</v>
      </c>
      <c r="I896">
        <f>Raw_Data!F896</f>
        <v>74</v>
      </c>
      <c r="J896" t="str">
        <f>FLOOR(Raw_Data!F896,10)&amp;"-"&amp;FLOOR(Raw_Data!F896,10)+9</f>
        <v>70-79</v>
      </c>
      <c r="K896" t="str">
        <f>Raw_Data!G896</f>
        <v>Two or More Races</v>
      </c>
      <c r="L896" t="str">
        <f>Raw_Data!H896</f>
        <v>General Practice</v>
      </c>
      <c r="M896" t="str">
        <f>IF(Raw_Data!I896=TRUE,"Admitted","Not Admitted")</f>
        <v>Admitted</v>
      </c>
      <c r="N896" t="str">
        <f>IF(Raw_Data!J896="","Not Rated",Raw_Data!J896)</f>
        <v>Not Rated</v>
      </c>
      <c r="O896">
        <f>Raw_Data!K896</f>
        <v>60</v>
      </c>
      <c r="P896" t="str">
        <f>IF(Raw_Data!K896&lt;=30,"Within Time","Delayed")</f>
        <v>Delayed</v>
      </c>
    </row>
    <row r="897" spans="1:16" x14ac:dyDescent="0.35">
      <c r="A897" t="str">
        <f>Raw_Data!A897</f>
        <v>126-77-9655</v>
      </c>
      <c r="B897" s="2">
        <f>Raw_Data!B897</f>
        <v>45073.684027777781</v>
      </c>
      <c r="C897">
        <f>HOUR(Raw_Data!B897)</f>
        <v>16</v>
      </c>
      <c r="D897" t="str">
        <f>TEXT(Raw_Data!B897,"mmm")</f>
        <v>May</v>
      </c>
      <c r="E897">
        <f>YEAR(Raw_Data!B897)</f>
        <v>2023</v>
      </c>
      <c r="F897" t="str">
        <f>TEXT(Raw_Data!B897,"mmm-yy")</f>
        <v>May-23</v>
      </c>
      <c r="G897" t="str">
        <f>PROPER(Raw_Data!C897&amp;". "&amp;Raw_Data!D897)</f>
        <v>F. Merriweather</v>
      </c>
      <c r="H897" t="str">
        <f>IF(OR(Raw_Data!E897="M",Raw_Data!E897="Male"),"Male",IF(OR(Raw_Data!E897="F",Raw_Data!E897="Female"),"Female","Not Confirmed"))</f>
        <v>Female</v>
      </c>
      <c r="I897">
        <f>Raw_Data!F897</f>
        <v>53</v>
      </c>
      <c r="J897" t="str">
        <f>FLOOR(Raw_Data!F897,10)&amp;"-"&amp;FLOOR(Raw_Data!F897,10)+9</f>
        <v>50-59</v>
      </c>
      <c r="K897" t="str">
        <f>Raw_Data!G897</f>
        <v>White</v>
      </c>
      <c r="L897" t="str">
        <f>Raw_Data!H897</f>
        <v>Orthopedics</v>
      </c>
      <c r="M897" t="str">
        <f>IF(Raw_Data!I897=TRUE,"Admitted","Not Admitted")</f>
        <v>Admitted</v>
      </c>
      <c r="N897">
        <f>IF(Raw_Data!J897="","Not Rated",Raw_Data!J897)</f>
        <v>7</v>
      </c>
      <c r="O897">
        <f>Raw_Data!K897</f>
        <v>57</v>
      </c>
      <c r="P897" t="str">
        <f>IF(Raw_Data!K897&lt;=30,"Within Time","Delayed")</f>
        <v>Delayed</v>
      </c>
    </row>
    <row r="898" spans="1:16" x14ac:dyDescent="0.35">
      <c r="A898" t="str">
        <f>Raw_Data!A898</f>
        <v>879-52-6132</v>
      </c>
      <c r="B898" s="2">
        <f>Raw_Data!B898</f>
        <v>45073.690972222219</v>
      </c>
      <c r="C898">
        <f>HOUR(Raw_Data!B898)</f>
        <v>16</v>
      </c>
      <c r="D898" t="str">
        <f>TEXT(Raw_Data!B898,"mmm")</f>
        <v>May</v>
      </c>
      <c r="E898">
        <f>YEAR(Raw_Data!B898)</f>
        <v>2023</v>
      </c>
      <c r="F898" t="str">
        <f>TEXT(Raw_Data!B898,"mmm-yy")</f>
        <v>May-23</v>
      </c>
      <c r="G898" t="str">
        <f>PROPER(Raw_Data!C898&amp;". "&amp;Raw_Data!D898)</f>
        <v>N. Upperton</v>
      </c>
      <c r="H898" t="str">
        <f>IF(OR(Raw_Data!E898="M",Raw_Data!E898="Male"),"Male",IF(OR(Raw_Data!E898="F",Raw_Data!E898="Female"),"Female","Not Confirmed"))</f>
        <v>Not Confirmed</v>
      </c>
      <c r="I898">
        <f>Raw_Data!F898</f>
        <v>6</v>
      </c>
      <c r="J898" t="str">
        <f>FLOOR(Raw_Data!F898,10)&amp;"-"&amp;FLOOR(Raw_Data!F898,10)+9</f>
        <v>0-9</v>
      </c>
      <c r="K898" t="str">
        <f>Raw_Data!G898</f>
        <v>White</v>
      </c>
      <c r="L898" t="str">
        <f>Raw_Data!H898</f>
        <v>Orthopedics</v>
      </c>
      <c r="M898" t="str">
        <f>IF(Raw_Data!I898=TRUE,"Admitted","Not Admitted")</f>
        <v>Admitted</v>
      </c>
      <c r="N898" t="str">
        <f>IF(Raw_Data!J898="","Not Rated",Raw_Data!J898)</f>
        <v>Not Rated</v>
      </c>
      <c r="O898">
        <f>Raw_Data!K898</f>
        <v>37</v>
      </c>
      <c r="P898" t="str">
        <f>IF(Raw_Data!K898&lt;=30,"Within Time","Delayed")</f>
        <v>Delayed</v>
      </c>
    </row>
    <row r="899" spans="1:16" x14ac:dyDescent="0.35">
      <c r="A899" t="str">
        <f>Raw_Data!A899</f>
        <v>389-64-2898</v>
      </c>
      <c r="B899" s="2">
        <f>Raw_Data!B899</f>
        <v>45073.813888888893</v>
      </c>
      <c r="C899">
        <f>HOUR(Raw_Data!B899)</f>
        <v>19</v>
      </c>
      <c r="D899" t="str">
        <f>TEXT(Raw_Data!B899,"mmm")</f>
        <v>May</v>
      </c>
      <c r="E899">
        <f>YEAR(Raw_Data!B899)</f>
        <v>2023</v>
      </c>
      <c r="F899" t="str">
        <f>TEXT(Raw_Data!B899,"mmm-yy")</f>
        <v>May-23</v>
      </c>
      <c r="G899" t="str">
        <f>PROPER(Raw_Data!C899&amp;". "&amp;Raw_Data!D899)</f>
        <v>S. Carraway</v>
      </c>
      <c r="H899" t="str">
        <f>IF(OR(Raw_Data!E899="M",Raw_Data!E899="Male"),"Male",IF(OR(Raw_Data!E899="F",Raw_Data!E899="Female"),"Female","Not Confirmed"))</f>
        <v>Male</v>
      </c>
      <c r="I899">
        <f>Raw_Data!F899</f>
        <v>27</v>
      </c>
      <c r="J899" t="str">
        <f>FLOOR(Raw_Data!F899,10)&amp;"-"&amp;FLOOR(Raw_Data!F899,10)+9</f>
        <v>20-29</v>
      </c>
      <c r="K899" t="str">
        <f>Raw_Data!G899</f>
        <v>Asian</v>
      </c>
      <c r="L899" t="str">
        <f>Raw_Data!H899</f>
        <v>None</v>
      </c>
      <c r="M899" t="str">
        <f>IF(Raw_Data!I899=TRUE,"Admitted","Not Admitted")</f>
        <v>Not Admitted</v>
      </c>
      <c r="N899" t="str">
        <f>IF(Raw_Data!J899="","Not Rated",Raw_Data!J899)</f>
        <v>Not Rated</v>
      </c>
      <c r="O899">
        <f>Raw_Data!K899</f>
        <v>51</v>
      </c>
      <c r="P899" t="str">
        <f>IF(Raw_Data!K899&lt;=30,"Within Time","Delayed")</f>
        <v>Delayed</v>
      </c>
    </row>
    <row r="900" spans="1:16" x14ac:dyDescent="0.35">
      <c r="A900" t="str">
        <f>Raw_Data!A900</f>
        <v>318-60-4429</v>
      </c>
      <c r="B900" s="2">
        <f>Raw_Data!B900</f>
        <v>45073.822222222218</v>
      </c>
      <c r="C900">
        <f>HOUR(Raw_Data!B900)</f>
        <v>19</v>
      </c>
      <c r="D900" t="str">
        <f>TEXT(Raw_Data!B900,"mmm")</f>
        <v>May</v>
      </c>
      <c r="E900">
        <f>YEAR(Raw_Data!B900)</f>
        <v>2023</v>
      </c>
      <c r="F900" t="str">
        <f>TEXT(Raw_Data!B900,"mmm-yy")</f>
        <v>May-23</v>
      </c>
      <c r="G900" t="str">
        <f>PROPER(Raw_Data!C900&amp;". "&amp;Raw_Data!D900)</f>
        <v>M. Kingsley</v>
      </c>
      <c r="H900" t="str">
        <f>IF(OR(Raw_Data!E900="M",Raw_Data!E900="Male"),"Male",IF(OR(Raw_Data!E900="F",Raw_Data!E900="Female"),"Female","Not Confirmed"))</f>
        <v>Male</v>
      </c>
      <c r="I900">
        <f>Raw_Data!F900</f>
        <v>71</v>
      </c>
      <c r="J900" t="str">
        <f>FLOOR(Raw_Data!F900,10)&amp;"-"&amp;FLOOR(Raw_Data!F900,10)+9</f>
        <v>70-79</v>
      </c>
      <c r="K900" t="str">
        <f>Raw_Data!G900</f>
        <v>African American</v>
      </c>
      <c r="L900" t="str">
        <f>Raw_Data!H900</f>
        <v>None</v>
      </c>
      <c r="M900" t="str">
        <f>IF(Raw_Data!I900=TRUE,"Admitted","Not Admitted")</f>
        <v>Admitted</v>
      </c>
      <c r="N900" t="str">
        <f>IF(Raw_Data!J900="","Not Rated",Raw_Data!J900)</f>
        <v>Not Rated</v>
      </c>
      <c r="O900">
        <f>Raw_Data!K900</f>
        <v>19</v>
      </c>
      <c r="P900" t="str">
        <f>IF(Raw_Data!K900&lt;=30,"Within Time","Delayed")</f>
        <v>Within Time</v>
      </c>
    </row>
    <row r="901" spans="1:16" x14ac:dyDescent="0.35">
      <c r="A901" t="str">
        <f>Raw_Data!A901</f>
        <v>386-69-9469</v>
      </c>
      <c r="B901" s="2">
        <f>Raw_Data!B901</f>
        <v>45073.968055555553</v>
      </c>
      <c r="C901">
        <f>HOUR(Raw_Data!B901)</f>
        <v>23</v>
      </c>
      <c r="D901" t="str">
        <f>TEXT(Raw_Data!B901,"mmm")</f>
        <v>May</v>
      </c>
      <c r="E901">
        <f>YEAR(Raw_Data!B901)</f>
        <v>2023</v>
      </c>
      <c r="F901" t="str">
        <f>TEXT(Raw_Data!B901,"mmm-yy")</f>
        <v>May-23</v>
      </c>
      <c r="G901" t="str">
        <f>PROPER(Raw_Data!C901&amp;". "&amp;Raw_Data!D901)</f>
        <v>Q. Corpes</v>
      </c>
      <c r="H901" t="str">
        <f>IF(OR(Raw_Data!E901="M",Raw_Data!E901="Male"),"Male",IF(OR(Raw_Data!E901="F",Raw_Data!E901="Female"),"Female","Not Confirmed"))</f>
        <v>Male</v>
      </c>
      <c r="I901">
        <f>Raw_Data!F901</f>
        <v>10</v>
      </c>
      <c r="J901" t="str">
        <f>FLOOR(Raw_Data!F901,10)&amp;"-"&amp;FLOOR(Raw_Data!F901,10)+9</f>
        <v>10-19</v>
      </c>
      <c r="K901" t="str">
        <f>Raw_Data!G901</f>
        <v>Declined to Identify</v>
      </c>
      <c r="L901" t="str">
        <f>Raw_Data!H901</f>
        <v>None</v>
      </c>
      <c r="M901" t="str">
        <f>IF(Raw_Data!I901=TRUE,"Admitted","Not Admitted")</f>
        <v>Not Admitted</v>
      </c>
      <c r="N901" t="str">
        <f>IF(Raw_Data!J901="","Not Rated",Raw_Data!J901)</f>
        <v>Not Rated</v>
      </c>
      <c r="O901">
        <f>Raw_Data!K901</f>
        <v>31</v>
      </c>
      <c r="P901" t="str">
        <f>IF(Raw_Data!K901&lt;=30,"Within Time","Delayed")</f>
        <v>Delayed</v>
      </c>
    </row>
    <row r="902" spans="1:16" x14ac:dyDescent="0.35">
      <c r="A902" t="str">
        <f>Raw_Data!A902</f>
        <v>848-52-5305</v>
      </c>
      <c r="B902" s="2">
        <f>Raw_Data!B902</f>
        <v>45074.018750000003</v>
      </c>
      <c r="C902">
        <f>HOUR(Raw_Data!B902)</f>
        <v>0</v>
      </c>
      <c r="D902" t="str">
        <f>TEXT(Raw_Data!B902,"mmm")</f>
        <v>May</v>
      </c>
      <c r="E902">
        <f>YEAR(Raw_Data!B902)</f>
        <v>2023</v>
      </c>
      <c r="F902" t="str">
        <f>TEXT(Raw_Data!B902,"mmm-yy")</f>
        <v>May-23</v>
      </c>
      <c r="G902" t="str">
        <f>PROPER(Raw_Data!C902&amp;". "&amp;Raw_Data!D902)</f>
        <v>L. Ainsworth</v>
      </c>
      <c r="H902" t="str">
        <f>IF(OR(Raw_Data!E902="M",Raw_Data!E902="Male"),"Male",IF(OR(Raw_Data!E902="F",Raw_Data!E902="Female"),"Female","Not Confirmed"))</f>
        <v>Female</v>
      </c>
      <c r="I902">
        <f>Raw_Data!F902</f>
        <v>31</v>
      </c>
      <c r="J902" t="str">
        <f>FLOOR(Raw_Data!F902,10)&amp;"-"&amp;FLOOR(Raw_Data!F902,10)+9</f>
        <v>30-39</v>
      </c>
      <c r="K902" t="str">
        <f>Raw_Data!G902</f>
        <v>Asian</v>
      </c>
      <c r="L902" t="str">
        <f>Raw_Data!H902</f>
        <v>None</v>
      </c>
      <c r="M902" t="str">
        <f>IF(Raw_Data!I902=TRUE,"Admitted","Not Admitted")</f>
        <v>Admitted</v>
      </c>
      <c r="N902" t="str">
        <f>IF(Raw_Data!J902="","Not Rated",Raw_Data!J902)</f>
        <v>Not Rated</v>
      </c>
      <c r="O902">
        <f>Raw_Data!K902</f>
        <v>28</v>
      </c>
      <c r="P902" t="str">
        <f>IF(Raw_Data!K902&lt;=30,"Within Time","Delayed")</f>
        <v>Within Time</v>
      </c>
    </row>
    <row r="903" spans="1:16" x14ac:dyDescent="0.35">
      <c r="A903" t="str">
        <f>Raw_Data!A903</f>
        <v>962-56-8067</v>
      </c>
      <c r="B903" s="2">
        <f>Raw_Data!B903</f>
        <v>45074.02847222222</v>
      </c>
      <c r="C903">
        <f>HOUR(Raw_Data!B903)</f>
        <v>0</v>
      </c>
      <c r="D903" t="str">
        <f>TEXT(Raw_Data!B903,"mmm")</f>
        <v>May</v>
      </c>
      <c r="E903">
        <f>YEAR(Raw_Data!B903)</f>
        <v>2023</v>
      </c>
      <c r="F903" t="str">
        <f>TEXT(Raw_Data!B903,"mmm-yy")</f>
        <v>May-23</v>
      </c>
      <c r="G903" t="str">
        <f>PROPER(Raw_Data!C903&amp;". "&amp;Raw_Data!D903)</f>
        <v>I. Thornbury</v>
      </c>
      <c r="H903" t="str">
        <f>IF(OR(Raw_Data!E903="M",Raw_Data!E903="Male"),"Male",IF(OR(Raw_Data!E903="F",Raw_Data!E903="Female"),"Female","Not Confirmed"))</f>
        <v>Male</v>
      </c>
      <c r="I903">
        <f>Raw_Data!F903</f>
        <v>20</v>
      </c>
      <c r="J903" t="str">
        <f>FLOOR(Raw_Data!F903,10)&amp;"-"&amp;FLOOR(Raw_Data!F903,10)+9</f>
        <v>20-29</v>
      </c>
      <c r="K903" t="str">
        <f>Raw_Data!G903</f>
        <v>Declined to Identify</v>
      </c>
      <c r="L903" t="str">
        <f>Raw_Data!H903</f>
        <v>General Practice</v>
      </c>
      <c r="M903" t="str">
        <f>IF(Raw_Data!I903=TRUE,"Admitted","Not Admitted")</f>
        <v>Not Admitted</v>
      </c>
      <c r="N903" t="str">
        <f>IF(Raw_Data!J903="","Not Rated",Raw_Data!J903)</f>
        <v>Not Rated</v>
      </c>
      <c r="O903">
        <f>Raw_Data!K903</f>
        <v>46</v>
      </c>
      <c r="P903" t="str">
        <f>IF(Raw_Data!K903&lt;=30,"Within Time","Delayed")</f>
        <v>Delayed</v>
      </c>
    </row>
    <row r="904" spans="1:16" x14ac:dyDescent="0.35">
      <c r="A904" t="str">
        <f>Raw_Data!A904</f>
        <v>399-26-4284</v>
      </c>
      <c r="B904" s="2">
        <f>Raw_Data!B904</f>
        <v>45074.078472222223</v>
      </c>
      <c r="C904">
        <f>HOUR(Raw_Data!B904)</f>
        <v>1</v>
      </c>
      <c r="D904" t="str">
        <f>TEXT(Raw_Data!B904,"mmm")</f>
        <v>May</v>
      </c>
      <c r="E904">
        <f>YEAR(Raw_Data!B904)</f>
        <v>2023</v>
      </c>
      <c r="F904" t="str">
        <f>TEXT(Raw_Data!B904,"mmm-yy")</f>
        <v>May-23</v>
      </c>
      <c r="G904" t="str">
        <f>PROPER(Raw_Data!C904&amp;". "&amp;Raw_Data!D904)</f>
        <v>V. Carraway</v>
      </c>
      <c r="H904" t="str">
        <f>IF(OR(Raw_Data!E904="M",Raw_Data!E904="Male"),"Male",IF(OR(Raw_Data!E904="F",Raw_Data!E904="Female"),"Female","Not Confirmed"))</f>
        <v>Female</v>
      </c>
      <c r="I904">
        <f>Raw_Data!F904</f>
        <v>50</v>
      </c>
      <c r="J904" t="str">
        <f>FLOOR(Raw_Data!F904,10)&amp;"-"&amp;FLOOR(Raw_Data!F904,10)+9</f>
        <v>50-59</v>
      </c>
      <c r="K904" t="str">
        <f>Raw_Data!G904</f>
        <v>Unknown</v>
      </c>
      <c r="L904" t="str">
        <f>Raw_Data!H904</f>
        <v>None</v>
      </c>
      <c r="M904" t="str">
        <f>IF(Raw_Data!I904=TRUE,"Admitted","Not Admitted")</f>
        <v>Not Admitted</v>
      </c>
      <c r="N904" t="str">
        <f>IF(Raw_Data!J904="","Not Rated",Raw_Data!J904)</f>
        <v>Not Rated</v>
      </c>
      <c r="O904">
        <f>Raw_Data!K904</f>
        <v>17</v>
      </c>
      <c r="P904" t="str">
        <f>IF(Raw_Data!K904&lt;=30,"Within Time","Delayed")</f>
        <v>Within Time</v>
      </c>
    </row>
    <row r="905" spans="1:16" x14ac:dyDescent="0.35">
      <c r="A905" t="str">
        <f>Raw_Data!A905</f>
        <v>888-99-9738</v>
      </c>
      <c r="B905" s="2">
        <f>Raw_Data!B905</f>
        <v>45074.162499999999</v>
      </c>
      <c r="C905">
        <f>HOUR(Raw_Data!B905)</f>
        <v>3</v>
      </c>
      <c r="D905" t="str">
        <f>TEXT(Raw_Data!B905,"mmm")</f>
        <v>May</v>
      </c>
      <c r="E905">
        <f>YEAR(Raw_Data!B905)</f>
        <v>2023</v>
      </c>
      <c r="F905" t="str">
        <f>TEXT(Raw_Data!B905,"mmm-yy")</f>
        <v>May-23</v>
      </c>
      <c r="G905" t="str">
        <f>PROPER(Raw_Data!C905&amp;". "&amp;Raw_Data!D905)</f>
        <v>K. Northcote</v>
      </c>
      <c r="H905" t="str">
        <f>IF(OR(Raw_Data!E905="M",Raw_Data!E905="Male"),"Male",IF(OR(Raw_Data!E905="F",Raw_Data!E905="Female"),"Female","Not Confirmed"))</f>
        <v>Female</v>
      </c>
      <c r="I905">
        <f>Raw_Data!F905</f>
        <v>27</v>
      </c>
      <c r="J905" t="str">
        <f>FLOOR(Raw_Data!F905,10)&amp;"-"&amp;FLOOR(Raw_Data!F905,10)+9</f>
        <v>20-29</v>
      </c>
      <c r="K905" t="str">
        <f>Raw_Data!G905</f>
        <v>African American</v>
      </c>
      <c r="L905" t="str">
        <f>Raw_Data!H905</f>
        <v>None</v>
      </c>
      <c r="M905" t="str">
        <f>IF(Raw_Data!I905=TRUE,"Admitted","Not Admitted")</f>
        <v>Not Admitted</v>
      </c>
      <c r="N905" t="str">
        <f>IF(Raw_Data!J905="","Not Rated",Raw_Data!J905)</f>
        <v>Not Rated</v>
      </c>
      <c r="O905">
        <f>Raw_Data!K905</f>
        <v>32</v>
      </c>
      <c r="P905" t="str">
        <f>IF(Raw_Data!K905&lt;=30,"Within Time","Delayed")</f>
        <v>Delayed</v>
      </c>
    </row>
    <row r="906" spans="1:16" x14ac:dyDescent="0.35">
      <c r="A906" t="str">
        <f>Raw_Data!A906</f>
        <v>489-11-5959</v>
      </c>
      <c r="B906" s="2">
        <f>Raw_Data!B906</f>
        <v>45074.277777777781</v>
      </c>
      <c r="C906">
        <f>HOUR(Raw_Data!B906)</f>
        <v>6</v>
      </c>
      <c r="D906" t="str">
        <f>TEXT(Raw_Data!B906,"mmm")</f>
        <v>May</v>
      </c>
      <c r="E906">
        <f>YEAR(Raw_Data!B906)</f>
        <v>2023</v>
      </c>
      <c r="F906" t="str">
        <f>TEXT(Raw_Data!B906,"mmm-yy")</f>
        <v>May-23</v>
      </c>
      <c r="G906" t="str">
        <f>PROPER(Raw_Data!C906&amp;". "&amp;Raw_Data!D906)</f>
        <v>R. Glasspool</v>
      </c>
      <c r="H906" t="str">
        <f>IF(OR(Raw_Data!E906="M",Raw_Data!E906="Male"),"Male",IF(OR(Raw_Data!E906="F",Raw_Data!E906="Female"),"Female","Not Confirmed"))</f>
        <v>Female</v>
      </c>
      <c r="I906">
        <f>Raw_Data!F906</f>
        <v>74</v>
      </c>
      <c r="J906" t="str">
        <f>FLOOR(Raw_Data!F906,10)&amp;"-"&amp;FLOOR(Raw_Data!F906,10)+9</f>
        <v>70-79</v>
      </c>
      <c r="K906" t="str">
        <f>Raw_Data!G906</f>
        <v>African American</v>
      </c>
      <c r="L906" t="str">
        <f>Raw_Data!H906</f>
        <v>None</v>
      </c>
      <c r="M906" t="str">
        <f>IF(Raw_Data!I906=TRUE,"Admitted","Not Admitted")</f>
        <v>Admitted</v>
      </c>
      <c r="N906" t="str">
        <f>IF(Raw_Data!J906="","Not Rated",Raw_Data!J906)</f>
        <v>Not Rated</v>
      </c>
      <c r="O906">
        <f>Raw_Data!K906</f>
        <v>31</v>
      </c>
      <c r="P906" t="str">
        <f>IF(Raw_Data!K906&lt;=30,"Within Time","Delayed")</f>
        <v>Delayed</v>
      </c>
    </row>
    <row r="907" spans="1:16" x14ac:dyDescent="0.35">
      <c r="A907" t="str">
        <f>Raw_Data!A907</f>
        <v>148-90-4351</v>
      </c>
      <c r="B907" s="2">
        <f>Raw_Data!B907</f>
        <v>45074.342361111107</v>
      </c>
      <c r="C907">
        <f>HOUR(Raw_Data!B907)</f>
        <v>8</v>
      </c>
      <c r="D907" t="str">
        <f>TEXT(Raw_Data!B907,"mmm")</f>
        <v>May</v>
      </c>
      <c r="E907">
        <f>YEAR(Raw_Data!B907)</f>
        <v>2023</v>
      </c>
      <c r="F907" t="str">
        <f>TEXT(Raw_Data!B907,"mmm-yy")</f>
        <v>May-23</v>
      </c>
      <c r="G907" t="str">
        <f>PROPER(Raw_Data!C907&amp;". "&amp;Raw_Data!D907)</f>
        <v>X. Garfield</v>
      </c>
      <c r="H907" t="str">
        <f>IF(OR(Raw_Data!E907="M",Raw_Data!E907="Male"),"Male",IF(OR(Raw_Data!E907="F",Raw_Data!E907="Female"),"Female","Not Confirmed"))</f>
        <v>Female</v>
      </c>
      <c r="I907">
        <f>Raw_Data!F907</f>
        <v>48</v>
      </c>
      <c r="J907" t="str">
        <f>FLOOR(Raw_Data!F907,10)&amp;"-"&amp;FLOOR(Raw_Data!F907,10)+9</f>
        <v>40-49</v>
      </c>
      <c r="K907" t="str">
        <f>Raw_Data!G907</f>
        <v>Unknown</v>
      </c>
      <c r="L907" t="str">
        <f>Raw_Data!H907</f>
        <v>None</v>
      </c>
      <c r="M907" t="str">
        <f>IF(Raw_Data!I907=TRUE,"Admitted","Not Admitted")</f>
        <v>Not Admitted</v>
      </c>
      <c r="N907">
        <f>IF(Raw_Data!J907="","Not Rated",Raw_Data!J907)</f>
        <v>6</v>
      </c>
      <c r="O907">
        <f>Raw_Data!K907</f>
        <v>20</v>
      </c>
      <c r="P907" t="str">
        <f>IF(Raw_Data!K907&lt;=30,"Within Time","Delayed")</f>
        <v>Within Time</v>
      </c>
    </row>
    <row r="908" spans="1:16" x14ac:dyDescent="0.35">
      <c r="A908" t="str">
        <f>Raw_Data!A908</f>
        <v>931-99-1831</v>
      </c>
      <c r="B908" s="2">
        <f>Raw_Data!B908</f>
        <v>45074.481944444437</v>
      </c>
      <c r="C908">
        <f>HOUR(Raw_Data!B908)</f>
        <v>11</v>
      </c>
      <c r="D908" t="str">
        <f>TEXT(Raw_Data!B908,"mmm")</f>
        <v>May</v>
      </c>
      <c r="E908">
        <f>YEAR(Raw_Data!B908)</f>
        <v>2023</v>
      </c>
      <c r="F908" t="str">
        <f>TEXT(Raw_Data!B908,"mmm-yy")</f>
        <v>May-23</v>
      </c>
      <c r="G908" t="str">
        <f>PROPER(Raw_Data!C908&amp;". "&amp;Raw_Data!D908)</f>
        <v>K. Stanlack</v>
      </c>
      <c r="H908" t="str">
        <f>IF(OR(Raw_Data!E908="M",Raw_Data!E908="Male"),"Male",IF(OR(Raw_Data!E908="F",Raw_Data!E908="Female"),"Female","Not Confirmed"))</f>
        <v>Male</v>
      </c>
      <c r="I908">
        <f>Raw_Data!F908</f>
        <v>24</v>
      </c>
      <c r="J908" t="str">
        <f>FLOOR(Raw_Data!F908,10)&amp;"-"&amp;FLOOR(Raw_Data!F908,10)+9</f>
        <v>20-29</v>
      </c>
      <c r="K908" t="str">
        <f>Raw_Data!G908</f>
        <v>Unknown</v>
      </c>
      <c r="L908" t="str">
        <f>Raw_Data!H908</f>
        <v>None</v>
      </c>
      <c r="M908" t="str">
        <f>IF(Raw_Data!I908=TRUE,"Admitted","Not Admitted")</f>
        <v>Not Admitted</v>
      </c>
      <c r="N908" t="str">
        <f>IF(Raw_Data!J908="","Not Rated",Raw_Data!J908)</f>
        <v>Not Rated</v>
      </c>
      <c r="O908">
        <f>Raw_Data!K908</f>
        <v>47</v>
      </c>
      <c r="P908" t="str">
        <f>IF(Raw_Data!K908&lt;=30,"Within Time","Delayed")</f>
        <v>Delayed</v>
      </c>
    </row>
    <row r="909" spans="1:16" x14ac:dyDescent="0.35">
      <c r="A909" t="str">
        <f>Raw_Data!A909</f>
        <v>519-98-8651</v>
      </c>
      <c r="B909" s="2">
        <f>Raw_Data!B909</f>
        <v>45074.57708333333</v>
      </c>
      <c r="C909">
        <f>HOUR(Raw_Data!B909)</f>
        <v>13</v>
      </c>
      <c r="D909" t="str">
        <f>TEXT(Raw_Data!B909,"mmm")</f>
        <v>May</v>
      </c>
      <c r="E909">
        <f>YEAR(Raw_Data!B909)</f>
        <v>2023</v>
      </c>
      <c r="F909" t="str">
        <f>TEXT(Raw_Data!B909,"mmm-yy")</f>
        <v>May-23</v>
      </c>
      <c r="G909" t="str">
        <f>PROPER(Raw_Data!C909&amp;". "&amp;Raw_Data!D909)</f>
        <v>V. Thornbury</v>
      </c>
      <c r="H909" t="str">
        <f>IF(OR(Raw_Data!E909="M",Raw_Data!E909="Male"),"Male",IF(OR(Raw_Data!E909="F",Raw_Data!E909="Female"),"Female","Not Confirmed"))</f>
        <v>Male</v>
      </c>
      <c r="I909">
        <f>Raw_Data!F909</f>
        <v>64</v>
      </c>
      <c r="J909" t="str">
        <f>FLOOR(Raw_Data!F909,10)&amp;"-"&amp;FLOOR(Raw_Data!F909,10)+9</f>
        <v>60-69</v>
      </c>
      <c r="K909" t="str">
        <f>Raw_Data!G909</f>
        <v>Two or More Races</v>
      </c>
      <c r="L909" t="str">
        <f>Raw_Data!H909</f>
        <v>None</v>
      </c>
      <c r="M909" t="str">
        <f>IF(Raw_Data!I909=TRUE,"Admitted","Not Admitted")</f>
        <v>Admitted</v>
      </c>
      <c r="N909" t="str">
        <f>IF(Raw_Data!J909="","Not Rated",Raw_Data!J909)</f>
        <v>Not Rated</v>
      </c>
      <c r="O909">
        <f>Raw_Data!K909</f>
        <v>37</v>
      </c>
      <c r="P909" t="str">
        <f>IF(Raw_Data!K909&lt;=30,"Within Time","Delayed")</f>
        <v>Delayed</v>
      </c>
    </row>
    <row r="910" spans="1:16" x14ac:dyDescent="0.35">
      <c r="A910" t="str">
        <f>Raw_Data!A910</f>
        <v>567-93-4784</v>
      </c>
      <c r="B910" s="2">
        <f>Raw_Data!B910</f>
        <v>45074.57916666667</v>
      </c>
      <c r="C910">
        <f>HOUR(Raw_Data!B910)</f>
        <v>13</v>
      </c>
      <c r="D910" t="str">
        <f>TEXT(Raw_Data!B910,"mmm")</f>
        <v>May</v>
      </c>
      <c r="E910">
        <f>YEAR(Raw_Data!B910)</f>
        <v>2023</v>
      </c>
      <c r="F910" t="str">
        <f>TEXT(Raw_Data!B910,"mmm-yy")</f>
        <v>May-23</v>
      </c>
      <c r="G910" t="str">
        <f>PROPER(Raw_Data!C910&amp;". "&amp;Raw_Data!D910)</f>
        <v>Q. Ironside</v>
      </c>
      <c r="H910" t="str">
        <f>IF(OR(Raw_Data!E910="M",Raw_Data!E910="Male"),"Male",IF(OR(Raw_Data!E910="F",Raw_Data!E910="Female"),"Female","Not Confirmed"))</f>
        <v>Female</v>
      </c>
      <c r="I910">
        <f>Raw_Data!F910</f>
        <v>10</v>
      </c>
      <c r="J910" t="str">
        <f>FLOOR(Raw_Data!F910,10)&amp;"-"&amp;FLOOR(Raw_Data!F910,10)+9</f>
        <v>10-19</v>
      </c>
      <c r="K910" t="str">
        <f>Raw_Data!G910</f>
        <v>Native American/Alaska Native</v>
      </c>
      <c r="L910" t="str">
        <f>Raw_Data!H910</f>
        <v>General Practice</v>
      </c>
      <c r="M910" t="str">
        <f>IF(Raw_Data!I910=TRUE,"Admitted","Not Admitted")</f>
        <v>Not Admitted</v>
      </c>
      <c r="N910" t="str">
        <f>IF(Raw_Data!J910="","Not Rated",Raw_Data!J910)</f>
        <v>Not Rated</v>
      </c>
      <c r="O910">
        <f>Raw_Data!K910</f>
        <v>53</v>
      </c>
      <c r="P910" t="str">
        <f>IF(Raw_Data!K910&lt;=30,"Within Time","Delayed")</f>
        <v>Delayed</v>
      </c>
    </row>
    <row r="911" spans="1:16" x14ac:dyDescent="0.35">
      <c r="A911" t="str">
        <f>Raw_Data!A911</f>
        <v>663-70-6270</v>
      </c>
      <c r="B911" s="2">
        <f>Raw_Data!B911</f>
        <v>45074.647916666669</v>
      </c>
      <c r="C911">
        <f>HOUR(Raw_Data!B911)</f>
        <v>15</v>
      </c>
      <c r="D911" t="str">
        <f>TEXT(Raw_Data!B911,"mmm")</f>
        <v>May</v>
      </c>
      <c r="E911">
        <f>YEAR(Raw_Data!B911)</f>
        <v>2023</v>
      </c>
      <c r="F911" t="str">
        <f>TEXT(Raw_Data!B911,"mmm-yy")</f>
        <v>May-23</v>
      </c>
      <c r="G911" t="str">
        <f>PROPER(Raw_Data!C911&amp;". "&amp;Raw_Data!D911)</f>
        <v>E. Glasspool</v>
      </c>
      <c r="H911" t="str">
        <f>IF(OR(Raw_Data!E911="M",Raw_Data!E911="Male"),"Male",IF(OR(Raw_Data!E911="F",Raw_Data!E911="Female"),"Female","Not Confirmed"))</f>
        <v>Female</v>
      </c>
      <c r="I911">
        <f>Raw_Data!F911</f>
        <v>6</v>
      </c>
      <c r="J911" t="str">
        <f>FLOOR(Raw_Data!F911,10)&amp;"-"&amp;FLOOR(Raw_Data!F911,10)+9</f>
        <v>0-9</v>
      </c>
      <c r="K911" t="str">
        <f>Raw_Data!G911</f>
        <v>White</v>
      </c>
      <c r="L911" t="str">
        <f>Raw_Data!H911</f>
        <v>None</v>
      </c>
      <c r="M911" t="str">
        <f>IF(Raw_Data!I911=TRUE,"Admitted","Not Admitted")</f>
        <v>Not Admitted</v>
      </c>
      <c r="N911" t="str">
        <f>IF(Raw_Data!J911="","Not Rated",Raw_Data!J911)</f>
        <v>Not Rated</v>
      </c>
      <c r="O911">
        <f>Raw_Data!K911</f>
        <v>39</v>
      </c>
      <c r="P911" t="str">
        <f>IF(Raw_Data!K911&lt;=30,"Within Time","Delayed")</f>
        <v>Delayed</v>
      </c>
    </row>
    <row r="912" spans="1:16" x14ac:dyDescent="0.35">
      <c r="A912" t="str">
        <f>Raw_Data!A912</f>
        <v>267-82-8097</v>
      </c>
      <c r="B912" s="2">
        <f>Raw_Data!B912</f>
        <v>45074.737500000003</v>
      </c>
      <c r="C912">
        <f>HOUR(Raw_Data!B912)</f>
        <v>17</v>
      </c>
      <c r="D912" t="str">
        <f>TEXT(Raw_Data!B912,"mmm")</f>
        <v>May</v>
      </c>
      <c r="E912">
        <f>YEAR(Raw_Data!B912)</f>
        <v>2023</v>
      </c>
      <c r="F912" t="str">
        <f>TEXT(Raw_Data!B912,"mmm-yy")</f>
        <v>May-23</v>
      </c>
      <c r="G912" t="str">
        <f>PROPER(Raw_Data!C912&amp;". "&amp;Raw_Data!D912)</f>
        <v>Z. Garfield</v>
      </c>
      <c r="H912" t="str">
        <f>IF(OR(Raw_Data!E912="M",Raw_Data!E912="Male"),"Male",IF(OR(Raw_Data!E912="F",Raw_Data!E912="Female"),"Female","Not Confirmed"))</f>
        <v>Male</v>
      </c>
      <c r="I912">
        <f>Raw_Data!F912</f>
        <v>41</v>
      </c>
      <c r="J912" t="str">
        <f>FLOOR(Raw_Data!F912,10)&amp;"-"&amp;FLOOR(Raw_Data!F912,10)+9</f>
        <v>40-49</v>
      </c>
      <c r="K912" t="str">
        <f>Raw_Data!G912</f>
        <v>White</v>
      </c>
      <c r="L912" t="str">
        <f>Raw_Data!H912</f>
        <v>Physiotherapy</v>
      </c>
      <c r="M912" t="str">
        <f>IF(Raw_Data!I912=TRUE,"Admitted","Not Admitted")</f>
        <v>Admitted</v>
      </c>
      <c r="N912">
        <f>IF(Raw_Data!J912="","Not Rated",Raw_Data!J912)</f>
        <v>9</v>
      </c>
      <c r="O912">
        <f>Raw_Data!K912</f>
        <v>13</v>
      </c>
      <c r="P912" t="str">
        <f>IF(Raw_Data!K912&lt;=30,"Within Time","Delayed")</f>
        <v>Within Time</v>
      </c>
    </row>
    <row r="913" spans="1:16" x14ac:dyDescent="0.35">
      <c r="A913" t="str">
        <f>Raw_Data!A913</f>
        <v>289-38-2299</v>
      </c>
      <c r="B913" s="2">
        <f>Raw_Data!B913</f>
        <v>45074.754861111112</v>
      </c>
      <c r="C913">
        <f>HOUR(Raw_Data!B913)</f>
        <v>18</v>
      </c>
      <c r="D913" t="str">
        <f>TEXT(Raw_Data!B913,"mmm")</f>
        <v>May</v>
      </c>
      <c r="E913">
        <f>YEAR(Raw_Data!B913)</f>
        <v>2023</v>
      </c>
      <c r="F913" t="str">
        <f>TEXT(Raw_Data!B913,"mmm-yy")</f>
        <v>May-23</v>
      </c>
      <c r="G913" t="str">
        <f>PROPER(Raw_Data!C913&amp;". "&amp;Raw_Data!D913)</f>
        <v>L. Ashcombe</v>
      </c>
      <c r="H913" t="str">
        <f>IF(OR(Raw_Data!E913="M",Raw_Data!E913="Male"),"Male",IF(OR(Raw_Data!E913="F",Raw_Data!E913="Female"),"Female","Not Confirmed"))</f>
        <v>Male</v>
      </c>
      <c r="I913">
        <f>Raw_Data!F913</f>
        <v>75</v>
      </c>
      <c r="J913" t="str">
        <f>FLOOR(Raw_Data!F913,10)&amp;"-"&amp;FLOOR(Raw_Data!F913,10)+9</f>
        <v>70-79</v>
      </c>
      <c r="K913" t="str">
        <f>Raw_Data!G913</f>
        <v>Declined to Identify</v>
      </c>
      <c r="L913" t="str">
        <f>Raw_Data!H913</f>
        <v>General Practice</v>
      </c>
      <c r="M913" t="str">
        <f>IF(Raw_Data!I913=TRUE,"Admitted","Not Admitted")</f>
        <v>Not Admitted</v>
      </c>
      <c r="N913">
        <f>IF(Raw_Data!J913="","Not Rated",Raw_Data!J913)</f>
        <v>9</v>
      </c>
      <c r="O913">
        <f>Raw_Data!K913</f>
        <v>56</v>
      </c>
      <c r="P913" t="str">
        <f>IF(Raw_Data!K913&lt;=30,"Within Time","Delayed")</f>
        <v>Delayed</v>
      </c>
    </row>
    <row r="914" spans="1:16" x14ac:dyDescent="0.35">
      <c r="A914" t="str">
        <f>Raw_Data!A914</f>
        <v>820-29-1602</v>
      </c>
      <c r="B914" s="2">
        <f>Raw_Data!B914</f>
        <v>45074.855555555558</v>
      </c>
      <c r="C914">
        <f>HOUR(Raw_Data!B914)</f>
        <v>20</v>
      </c>
      <c r="D914" t="str">
        <f>TEXT(Raw_Data!B914,"mmm")</f>
        <v>May</v>
      </c>
      <c r="E914">
        <f>YEAR(Raw_Data!B914)</f>
        <v>2023</v>
      </c>
      <c r="F914" t="str">
        <f>TEXT(Raw_Data!B914,"mmm-yy")</f>
        <v>May-23</v>
      </c>
      <c r="G914" t="str">
        <f>PROPER(Raw_Data!C914&amp;". "&amp;Raw_Data!D914)</f>
        <v>B. Aldridge</v>
      </c>
      <c r="H914" t="str">
        <f>IF(OR(Raw_Data!E914="M",Raw_Data!E914="Male"),"Male",IF(OR(Raw_Data!E914="F",Raw_Data!E914="Female"),"Female","Not Confirmed"))</f>
        <v>Male</v>
      </c>
      <c r="I914">
        <f>Raw_Data!F914</f>
        <v>58</v>
      </c>
      <c r="J914" t="str">
        <f>FLOOR(Raw_Data!F914,10)&amp;"-"&amp;FLOOR(Raw_Data!F914,10)+9</f>
        <v>50-59</v>
      </c>
      <c r="K914" t="str">
        <f>Raw_Data!G914</f>
        <v>White</v>
      </c>
      <c r="L914" t="str">
        <f>Raw_Data!H914</f>
        <v>General Practice</v>
      </c>
      <c r="M914" t="str">
        <f>IF(Raw_Data!I914=TRUE,"Admitted","Not Admitted")</f>
        <v>Admitted</v>
      </c>
      <c r="N914" t="str">
        <f>IF(Raw_Data!J914="","Not Rated",Raw_Data!J914)</f>
        <v>Not Rated</v>
      </c>
      <c r="O914">
        <f>Raw_Data!K914</f>
        <v>30</v>
      </c>
      <c r="P914" t="str">
        <f>IF(Raw_Data!K914&lt;=30,"Within Time","Delayed")</f>
        <v>Within Time</v>
      </c>
    </row>
    <row r="915" spans="1:16" x14ac:dyDescent="0.35">
      <c r="A915" t="str">
        <f>Raw_Data!A915</f>
        <v>244-45-6121</v>
      </c>
      <c r="B915" s="2">
        <f>Raw_Data!B915</f>
        <v>45074.895833333343</v>
      </c>
      <c r="C915">
        <f>HOUR(Raw_Data!B915)</f>
        <v>21</v>
      </c>
      <c r="D915" t="str">
        <f>TEXT(Raw_Data!B915,"mmm")</f>
        <v>May</v>
      </c>
      <c r="E915">
        <f>YEAR(Raw_Data!B915)</f>
        <v>2023</v>
      </c>
      <c r="F915" t="str">
        <f>TEXT(Raw_Data!B915,"mmm-yy")</f>
        <v>May-23</v>
      </c>
      <c r="G915" t="str">
        <f>PROPER(Raw_Data!C915&amp;". "&amp;Raw_Data!D915)</f>
        <v>H. Gwillim</v>
      </c>
      <c r="H915" t="str">
        <f>IF(OR(Raw_Data!E915="M",Raw_Data!E915="Male"),"Male",IF(OR(Raw_Data!E915="F",Raw_Data!E915="Female"),"Female","Not Confirmed"))</f>
        <v>Female</v>
      </c>
      <c r="I915">
        <f>Raw_Data!F915</f>
        <v>15</v>
      </c>
      <c r="J915" t="str">
        <f>FLOOR(Raw_Data!F915,10)&amp;"-"&amp;FLOOR(Raw_Data!F915,10)+9</f>
        <v>10-19</v>
      </c>
      <c r="K915" t="str">
        <f>Raw_Data!G915</f>
        <v>Unknown</v>
      </c>
      <c r="L915" t="str">
        <f>Raw_Data!H915</f>
        <v>None</v>
      </c>
      <c r="M915" t="str">
        <f>IF(Raw_Data!I915=TRUE,"Admitted","Not Admitted")</f>
        <v>Not Admitted</v>
      </c>
      <c r="N915" t="str">
        <f>IF(Raw_Data!J915="","Not Rated",Raw_Data!J915)</f>
        <v>Not Rated</v>
      </c>
      <c r="O915">
        <f>Raw_Data!K915</f>
        <v>43</v>
      </c>
      <c r="P915" t="str">
        <f>IF(Raw_Data!K915&lt;=30,"Within Time","Delayed")</f>
        <v>Delayed</v>
      </c>
    </row>
    <row r="916" spans="1:16" x14ac:dyDescent="0.35">
      <c r="A916" t="str">
        <f>Raw_Data!A916</f>
        <v>370-37-3227</v>
      </c>
      <c r="B916" s="2">
        <f>Raw_Data!B916</f>
        <v>45074.897222222222</v>
      </c>
      <c r="C916">
        <f>HOUR(Raw_Data!B916)</f>
        <v>21</v>
      </c>
      <c r="D916" t="str">
        <f>TEXT(Raw_Data!B916,"mmm")</f>
        <v>May</v>
      </c>
      <c r="E916">
        <f>YEAR(Raw_Data!B916)</f>
        <v>2023</v>
      </c>
      <c r="F916" t="str">
        <f>TEXT(Raw_Data!B916,"mmm-yy")</f>
        <v>May-23</v>
      </c>
      <c r="G916" t="str">
        <f>PROPER(Raw_Data!C916&amp;". "&amp;Raw_Data!D916)</f>
        <v>R. Crebo</v>
      </c>
      <c r="H916" t="str">
        <f>IF(OR(Raw_Data!E916="M",Raw_Data!E916="Male"),"Male",IF(OR(Raw_Data!E916="F",Raw_Data!E916="Female"),"Female","Not Confirmed"))</f>
        <v>Female</v>
      </c>
      <c r="I916">
        <f>Raw_Data!F916</f>
        <v>54</v>
      </c>
      <c r="J916" t="str">
        <f>FLOOR(Raw_Data!F916,10)&amp;"-"&amp;FLOOR(Raw_Data!F916,10)+9</f>
        <v>50-59</v>
      </c>
      <c r="K916" t="str">
        <f>Raw_Data!G916</f>
        <v>African American</v>
      </c>
      <c r="L916" t="str">
        <f>Raw_Data!H916</f>
        <v>None</v>
      </c>
      <c r="M916" t="str">
        <f>IF(Raw_Data!I916=TRUE,"Admitted","Not Admitted")</f>
        <v>Not Admitted</v>
      </c>
      <c r="N916" t="str">
        <f>IF(Raw_Data!J916="","Not Rated",Raw_Data!J916)</f>
        <v>Not Rated</v>
      </c>
      <c r="O916">
        <f>Raw_Data!K916</f>
        <v>36</v>
      </c>
      <c r="P916" t="str">
        <f>IF(Raw_Data!K916&lt;=30,"Within Time","Delayed")</f>
        <v>Delayed</v>
      </c>
    </row>
    <row r="917" spans="1:16" x14ac:dyDescent="0.35">
      <c r="A917" t="str">
        <f>Raw_Data!A917</f>
        <v>355-18-3007</v>
      </c>
      <c r="B917" s="2">
        <f>Raw_Data!B917</f>
        <v>45074.933333333327</v>
      </c>
      <c r="C917">
        <f>HOUR(Raw_Data!B917)</f>
        <v>22</v>
      </c>
      <c r="D917" t="str">
        <f>TEXT(Raw_Data!B917,"mmm")</f>
        <v>May</v>
      </c>
      <c r="E917">
        <f>YEAR(Raw_Data!B917)</f>
        <v>2023</v>
      </c>
      <c r="F917" t="str">
        <f>TEXT(Raw_Data!B917,"mmm-yy")</f>
        <v>May-23</v>
      </c>
      <c r="G917" t="str">
        <f>PROPER(Raw_Data!C917&amp;". "&amp;Raw_Data!D917)</f>
        <v>J. Postlethwaite</v>
      </c>
      <c r="H917" t="str">
        <f>IF(OR(Raw_Data!E917="M",Raw_Data!E917="Male"),"Male",IF(OR(Raw_Data!E917="F",Raw_Data!E917="Female"),"Female","Not Confirmed"))</f>
        <v>Male</v>
      </c>
      <c r="I917">
        <f>Raw_Data!F917</f>
        <v>55</v>
      </c>
      <c r="J917" t="str">
        <f>FLOOR(Raw_Data!F917,10)&amp;"-"&amp;FLOOR(Raw_Data!F917,10)+9</f>
        <v>50-59</v>
      </c>
      <c r="K917" t="str">
        <f>Raw_Data!G917</f>
        <v>Unknown</v>
      </c>
      <c r="L917" t="str">
        <f>Raw_Data!H917</f>
        <v>None</v>
      </c>
      <c r="M917" t="str">
        <f>IF(Raw_Data!I917=TRUE,"Admitted","Not Admitted")</f>
        <v>Not Admitted</v>
      </c>
      <c r="N917">
        <f>IF(Raw_Data!J917="","Not Rated",Raw_Data!J917)</f>
        <v>0</v>
      </c>
      <c r="O917">
        <f>Raw_Data!K917</f>
        <v>30</v>
      </c>
      <c r="P917" t="str">
        <f>IF(Raw_Data!K917&lt;=30,"Within Time","Delayed")</f>
        <v>Within Time</v>
      </c>
    </row>
    <row r="918" spans="1:16" x14ac:dyDescent="0.35">
      <c r="A918" t="str">
        <f>Raw_Data!A918</f>
        <v>986-26-8588</v>
      </c>
      <c r="B918" s="2">
        <f>Raw_Data!B918</f>
        <v>45074.944444444453</v>
      </c>
      <c r="C918">
        <f>HOUR(Raw_Data!B918)</f>
        <v>22</v>
      </c>
      <c r="D918" t="str">
        <f>TEXT(Raw_Data!B918,"mmm")</f>
        <v>May</v>
      </c>
      <c r="E918">
        <f>YEAR(Raw_Data!B918)</f>
        <v>2023</v>
      </c>
      <c r="F918" t="str">
        <f>TEXT(Raw_Data!B918,"mmm-yy")</f>
        <v>May-23</v>
      </c>
      <c r="G918" t="str">
        <f>PROPER(Raw_Data!C918&amp;". "&amp;Raw_Data!D918)</f>
        <v>U. Greenhalgh</v>
      </c>
      <c r="H918" t="str">
        <f>IF(OR(Raw_Data!E918="M",Raw_Data!E918="Male"),"Male",IF(OR(Raw_Data!E918="F",Raw_Data!E918="Female"),"Female","Not Confirmed"))</f>
        <v>Female</v>
      </c>
      <c r="I918">
        <f>Raw_Data!F918</f>
        <v>14</v>
      </c>
      <c r="J918" t="str">
        <f>FLOOR(Raw_Data!F918,10)&amp;"-"&amp;FLOOR(Raw_Data!F918,10)+9</f>
        <v>10-19</v>
      </c>
      <c r="K918" t="str">
        <f>Raw_Data!G918</f>
        <v>Pacific Islander</v>
      </c>
      <c r="L918" t="str">
        <f>Raw_Data!H918</f>
        <v>General Practice</v>
      </c>
      <c r="M918" t="str">
        <f>IF(Raw_Data!I918=TRUE,"Admitted","Not Admitted")</f>
        <v>Not Admitted</v>
      </c>
      <c r="N918" t="str">
        <f>IF(Raw_Data!J918="","Not Rated",Raw_Data!J918)</f>
        <v>Not Rated</v>
      </c>
      <c r="O918">
        <f>Raw_Data!K918</f>
        <v>57</v>
      </c>
      <c r="P918" t="str">
        <f>IF(Raw_Data!K918&lt;=30,"Within Time","Delayed")</f>
        <v>Delayed</v>
      </c>
    </row>
    <row r="919" spans="1:16" x14ac:dyDescent="0.35">
      <c r="A919" t="str">
        <f>Raw_Data!A919</f>
        <v>850-62-6929</v>
      </c>
      <c r="B919" s="2">
        <f>Raw_Data!B919</f>
        <v>45075.02847222222</v>
      </c>
      <c r="C919">
        <f>HOUR(Raw_Data!B919)</f>
        <v>0</v>
      </c>
      <c r="D919" t="str">
        <f>TEXT(Raw_Data!B919,"mmm")</f>
        <v>May</v>
      </c>
      <c r="E919">
        <f>YEAR(Raw_Data!B919)</f>
        <v>2023</v>
      </c>
      <c r="F919" t="str">
        <f>TEXT(Raw_Data!B919,"mmm-yy")</f>
        <v>May-23</v>
      </c>
      <c r="G919" t="str">
        <f>PROPER(Raw_Data!C919&amp;". "&amp;Raw_Data!D919)</f>
        <v>L. Bracegirdle</v>
      </c>
      <c r="H919" t="str">
        <f>IF(OR(Raw_Data!E919="M",Raw_Data!E919="Male"),"Male",IF(OR(Raw_Data!E919="F",Raw_Data!E919="Female"),"Female","Not Confirmed"))</f>
        <v>Male</v>
      </c>
      <c r="I919">
        <f>Raw_Data!F919</f>
        <v>47</v>
      </c>
      <c r="J919" t="str">
        <f>FLOOR(Raw_Data!F919,10)&amp;"-"&amp;FLOOR(Raw_Data!F919,10)+9</f>
        <v>40-49</v>
      </c>
      <c r="K919" t="str">
        <f>Raw_Data!G919</f>
        <v>Asian</v>
      </c>
      <c r="L919" t="str">
        <f>Raw_Data!H919</f>
        <v>General Practice</v>
      </c>
      <c r="M919" t="str">
        <f>IF(Raw_Data!I919=TRUE,"Admitted","Not Admitted")</f>
        <v>Admitted</v>
      </c>
      <c r="N919" t="str">
        <f>IF(Raw_Data!J919="","Not Rated",Raw_Data!J919)</f>
        <v>Not Rated</v>
      </c>
      <c r="O919">
        <f>Raw_Data!K919</f>
        <v>46</v>
      </c>
      <c r="P919" t="str">
        <f>IF(Raw_Data!K919&lt;=30,"Within Time","Delayed")</f>
        <v>Delayed</v>
      </c>
    </row>
    <row r="920" spans="1:16" x14ac:dyDescent="0.35">
      <c r="A920" t="str">
        <f>Raw_Data!A920</f>
        <v>925-81-9349</v>
      </c>
      <c r="B920" s="2">
        <f>Raw_Data!B920</f>
        <v>45075.033333333333</v>
      </c>
      <c r="C920">
        <f>HOUR(Raw_Data!B920)</f>
        <v>0</v>
      </c>
      <c r="D920" t="str">
        <f>TEXT(Raw_Data!B920,"mmm")</f>
        <v>May</v>
      </c>
      <c r="E920">
        <f>YEAR(Raw_Data!B920)</f>
        <v>2023</v>
      </c>
      <c r="F920" t="str">
        <f>TEXT(Raw_Data!B920,"mmm-yy")</f>
        <v>May-23</v>
      </c>
      <c r="G920" t="str">
        <f>PROPER(Raw_Data!C920&amp;". "&amp;Raw_Data!D920)</f>
        <v>W. Wadsworth</v>
      </c>
      <c r="H920" t="str">
        <f>IF(OR(Raw_Data!E920="M",Raw_Data!E920="Male"),"Male",IF(OR(Raw_Data!E920="F",Raw_Data!E920="Female"),"Female","Not Confirmed"))</f>
        <v>Male</v>
      </c>
      <c r="I920">
        <f>Raw_Data!F920</f>
        <v>24</v>
      </c>
      <c r="J920" t="str">
        <f>FLOOR(Raw_Data!F920,10)&amp;"-"&amp;FLOOR(Raw_Data!F920,10)+9</f>
        <v>20-29</v>
      </c>
      <c r="K920" t="str">
        <f>Raw_Data!G920</f>
        <v>African American</v>
      </c>
      <c r="L920" t="str">
        <f>Raw_Data!H920</f>
        <v>Neurology</v>
      </c>
      <c r="M920" t="str">
        <f>IF(Raw_Data!I920=TRUE,"Admitted","Not Admitted")</f>
        <v>Not Admitted</v>
      </c>
      <c r="N920" t="str">
        <f>IF(Raw_Data!J920="","Not Rated",Raw_Data!J920)</f>
        <v>Not Rated</v>
      </c>
      <c r="O920">
        <f>Raw_Data!K920</f>
        <v>55</v>
      </c>
      <c r="P920" t="str">
        <f>IF(Raw_Data!K920&lt;=30,"Within Time","Delayed")</f>
        <v>Delayed</v>
      </c>
    </row>
    <row r="921" spans="1:16" x14ac:dyDescent="0.35">
      <c r="A921" t="str">
        <f>Raw_Data!A921</f>
        <v>424-54-7559</v>
      </c>
      <c r="B921" s="2">
        <f>Raw_Data!B921</f>
        <v>45075.084027777782</v>
      </c>
      <c r="C921">
        <f>HOUR(Raw_Data!B921)</f>
        <v>2</v>
      </c>
      <c r="D921" t="str">
        <f>TEXT(Raw_Data!B921,"mmm")</f>
        <v>May</v>
      </c>
      <c r="E921">
        <f>YEAR(Raw_Data!B921)</f>
        <v>2023</v>
      </c>
      <c r="F921" t="str">
        <f>TEXT(Raw_Data!B921,"mmm-yy")</f>
        <v>May-23</v>
      </c>
      <c r="G921" t="str">
        <f>PROPER(Raw_Data!C921&amp;". "&amp;Raw_Data!D921)</f>
        <v>R. Birtwhistle</v>
      </c>
      <c r="H921" t="str">
        <f>IF(OR(Raw_Data!E921="M",Raw_Data!E921="Male"),"Male",IF(OR(Raw_Data!E921="F",Raw_Data!E921="Female"),"Female","Not Confirmed"))</f>
        <v>Male</v>
      </c>
      <c r="I921">
        <f>Raw_Data!F921</f>
        <v>7</v>
      </c>
      <c r="J921" t="str">
        <f>FLOOR(Raw_Data!F921,10)&amp;"-"&amp;FLOOR(Raw_Data!F921,10)+9</f>
        <v>0-9</v>
      </c>
      <c r="K921" t="str">
        <f>Raw_Data!G921</f>
        <v>African American</v>
      </c>
      <c r="L921" t="str">
        <f>Raw_Data!H921</f>
        <v>General Practice</v>
      </c>
      <c r="M921" t="str">
        <f>IF(Raw_Data!I921=TRUE,"Admitted","Not Admitted")</f>
        <v>Admitted</v>
      </c>
      <c r="N921" t="str">
        <f>IF(Raw_Data!J921="","Not Rated",Raw_Data!J921)</f>
        <v>Not Rated</v>
      </c>
      <c r="O921">
        <f>Raw_Data!K921</f>
        <v>17</v>
      </c>
      <c r="P921" t="str">
        <f>IF(Raw_Data!K921&lt;=30,"Within Time","Delayed")</f>
        <v>Within Time</v>
      </c>
    </row>
    <row r="922" spans="1:16" x14ac:dyDescent="0.35">
      <c r="A922" t="str">
        <f>Raw_Data!A922</f>
        <v>602-71-4790</v>
      </c>
      <c r="B922" s="2">
        <f>Raw_Data!B922</f>
        <v>45075.183333333327</v>
      </c>
      <c r="C922">
        <f>HOUR(Raw_Data!B922)</f>
        <v>4</v>
      </c>
      <c r="D922" t="str">
        <f>TEXT(Raw_Data!B922,"mmm")</f>
        <v>May</v>
      </c>
      <c r="E922">
        <f>YEAR(Raw_Data!B922)</f>
        <v>2023</v>
      </c>
      <c r="F922" t="str">
        <f>TEXT(Raw_Data!B922,"mmm-yy")</f>
        <v>May-23</v>
      </c>
      <c r="G922" t="str">
        <f>PROPER(Raw_Data!C922&amp;". "&amp;Raw_Data!D922)</f>
        <v>Z. Inglewood</v>
      </c>
      <c r="H922" t="str">
        <f>IF(OR(Raw_Data!E922="M",Raw_Data!E922="Male"),"Male",IF(OR(Raw_Data!E922="F",Raw_Data!E922="Female"),"Female","Not Confirmed"))</f>
        <v>Male</v>
      </c>
      <c r="I922">
        <f>Raw_Data!F922</f>
        <v>50</v>
      </c>
      <c r="J922" t="str">
        <f>FLOOR(Raw_Data!F922,10)&amp;"-"&amp;FLOOR(Raw_Data!F922,10)+9</f>
        <v>50-59</v>
      </c>
      <c r="K922" t="str">
        <f>Raw_Data!G922</f>
        <v>Declined to Identify</v>
      </c>
      <c r="L922" t="str">
        <f>Raw_Data!H922</f>
        <v>None</v>
      </c>
      <c r="M922" t="str">
        <f>IF(Raw_Data!I922=TRUE,"Admitted","Not Admitted")</f>
        <v>Not Admitted</v>
      </c>
      <c r="N922" t="str">
        <f>IF(Raw_Data!J922="","Not Rated",Raw_Data!J922)</f>
        <v>Not Rated</v>
      </c>
      <c r="O922">
        <f>Raw_Data!K922</f>
        <v>43</v>
      </c>
      <c r="P922" t="str">
        <f>IF(Raw_Data!K922&lt;=30,"Within Time","Delayed")</f>
        <v>Delayed</v>
      </c>
    </row>
    <row r="923" spans="1:16" x14ac:dyDescent="0.35">
      <c r="A923" t="str">
        <f>Raw_Data!A923</f>
        <v>734-52-6774</v>
      </c>
      <c r="B923" s="2">
        <f>Raw_Data!B923</f>
        <v>45075.298611111109</v>
      </c>
      <c r="C923">
        <f>HOUR(Raw_Data!B923)</f>
        <v>7</v>
      </c>
      <c r="D923" t="str">
        <f>TEXT(Raw_Data!B923,"mmm")</f>
        <v>May</v>
      </c>
      <c r="E923">
        <f>YEAR(Raw_Data!B923)</f>
        <v>2023</v>
      </c>
      <c r="F923" t="str">
        <f>TEXT(Raw_Data!B923,"mmm-yy")</f>
        <v>May-23</v>
      </c>
      <c r="G923" t="str">
        <f>PROPER(Raw_Data!C923&amp;". "&amp;Raw_Data!D923)</f>
        <v>L. Loxley</v>
      </c>
      <c r="H923" t="str">
        <f>IF(OR(Raw_Data!E923="M",Raw_Data!E923="Male"),"Male",IF(OR(Raw_Data!E923="F",Raw_Data!E923="Female"),"Female","Not Confirmed"))</f>
        <v>Male</v>
      </c>
      <c r="I923">
        <f>Raw_Data!F923</f>
        <v>73</v>
      </c>
      <c r="J923" t="str">
        <f>FLOOR(Raw_Data!F923,10)&amp;"-"&amp;FLOOR(Raw_Data!F923,10)+9</f>
        <v>70-79</v>
      </c>
      <c r="K923" t="str">
        <f>Raw_Data!G923</f>
        <v>White</v>
      </c>
      <c r="L923" t="str">
        <f>Raw_Data!H923</f>
        <v>Orthopedics</v>
      </c>
      <c r="M923" t="str">
        <f>IF(Raw_Data!I923=TRUE,"Admitted","Not Admitted")</f>
        <v>Not Admitted</v>
      </c>
      <c r="N923" t="str">
        <f>IF(Raw_Data!J923="","Not Rated",Raw_Data!J923)</f>
        <v>Not Rated</v>
      </c>
      <c r="O923">
        <f>Raw_Data!K923</f>
        <v>31</v>
      </c>
      <c r="P923" t="str">
        <f>IF(Raw_Data!K923&lt;=30,"Within Time","Delayed")</f>
        <v>Delayed</v>
      </c>
    </row>
    <row r="924" spans="1:16" x14ac:dyDescent="0.35">
      <c r="A924" t="str">
        <f>Raw_Data!A924</f>
        <v>972-60-6457</v>
      </c>
      <c r="B924" s="2">
        <f>Raw_Data!B924</f>
        <v>45075.350694444453</v>
      </c>
      <c r="C924">
        <f>HOUR(Raw_Data!B924)</f>
        <v>8</v>
      </c>
      <c r="D924" t="str">
        <f>TEXT(Raw_Data!B924,"mmm")</f>
        <v>May</v>
      </c>
      <c r="E924">
        <f>YEAR(Raw_Data!B924)</f>
        <v>2023</v>
      </c>
      <c r="F924" t="str">
        <f>TEXT(Raw_Data!B924,"mmm-yy")</f>
        <v>May-23</v>
      </c>
      <c r="G924" t="str">
        <f>PROPER(Raw_Data!C924&amp;". "&amp;Raw_Data!D924)</f>
        <v>K. Pemberton</v>
      </c>
      <c r="H924" t="str">
        <f>IF(OR(Raw_Data!E924="M",Raw_Data!E924="Male"),"Male",IF(OR(Raw_Data!E924="F",Raw_Data!E924="Female"),"Female","Not Confirmed"))</f>
        <v>Female</v>
      </c>
      <c r="I924">
        <f>Raw_Data!F924</f>
        <v>79</v>
      </c>
      <c r="J924" t="str">
        <f>FLOOR(Raw_Data!F924,10)&amp;"-"&amp;FLOOR(Raw_Data!F924,10)+9</f>
        <v>70-79</v>
      </c>
      <c r="K924" t="str">
        <f>Raw_Data!G924</f>
        <v>Two or More Races</v>
      </c>
      <c r="L924" t="str">
        <f>Raw_Data!H924</f>
        <v>None</v>
      </c>
      <c r="M924" t="str">
        <f>IF(Raw_Data!I924=TRUE,"Admitted","Not Admitted")</f>
        <v>Admitted</v>
      </c>
      <c r="N924">
        <f>IF(Raw_Data!J924="","Not Rated",Raw_Data!J924)</f>
        <v>9</v>
      </c>
      <c r="O924">
        <f>Raw_Data!K924</f>
        <v>57</v>
      </c>
      <c r="P924" t="str">
        <f>IF(Raw_Data!K924&lt;=30,"Within Time","Delayed")</f>
        <v>Delayed</v>
      </c>
    </row>
    <row r="925" spans="1:16" x14ac:dyDescent="0.35">
      <c r="A925" t="str">
        <f>Raw_Data!A925</f>
        <v>838-91-9957</v>
      </c>
      <c r="B925" s="2">
        <f>Raw_Data!B925</f>
        <v>45075.368055555547</v>
      </c>
      <c r="C925">
        <f>HOUR(Raw_Data!B925)</f>
        <v>8</v>
      </c>
      <c r="D925" t="str">
        <f>TEXT(Raw_Data!B925,"mmm")</f>
        <v>May</v>
      </c>
      <c r="E925">
        <f>YEAR(Raw_Data!B925)</f>
        <v>2023</v>
      </c>
      <c r="F925" t="str">
        <f>TEXT(Raw_Data!B925,"mmm-yy")</f>
        <v>May-23</v>
      </c>
      <c r="G925" t="str">
        <f>PROPER(Raw_Data!C925&amp;". "&amp;Raw_Data!D925)</f>
        <v>X. Cholmondeley</v>
      </c>
      <c r="H925" t="str">
        <f>IF(OR(Raw_Data!E925="M",Raw_Data!E925="Male"),"Male",IF(OR(Raw_Data!E925="F",Raw_Data!E925="Female"),"Female","Not Confirmed"))</f>
        <v>Male</v>
      </c>
      <c r="I925">
        <f>Raw_Data!F925</f>
        <v>36</v>
      </c>
      <c r="J925" t="str">
        <f>FLOOR(Raw_Data!F925,10)&amp;"-"&amp;FLOOR(Raw_Data!F925,10)+9</f>
        <v>30-39</v>
      </c>
      <c r="K925" t="str">
        <f>Raw_Data!G925</f>
        <v>Unknown</v>
      </c>
      <c r="L925" t="str">
        <f>Raw_Data!H925</f>
        <v>None</v>
      </c>
      <c r="M925" t="str">
        <f>IF(Raw_Data!I925=TRUE,"Admitted","Not Admitted")</f>
        <v>Admitted</v>
      </c>
      <c r="N925">
        <f>IF(Raw_Data!J925="","Not Rated",Raw_Data!J925)</f>
        <v>0</v>
      </c>
      <c r="O925">
        <f>Raw_Data!K925</f>
        <v>59</v>
      </c>
      <c r="P925" t="str">
        <f>IF(Raw_Data!K925&lt;=30,"Within Time","Delayed")</f>
        <v>Delayed</v>
      </c>
    </row>
    <row r="926" spans="1:16" x14ac:dyDescent="0.35">
      <c r="A926" t="str">
        <f>Raw_Data!A926</f>
        <v>737-87-1810</v>
      </c>
      <c r="B926" s="2">
        <f>Raw_Data!B926</f>
        <v>45075.386111111111</v>
      </c>
      <c r="C926">
        <f>HOUR(Raw_Data!B926)</f>
        <v>9</v>
      </c>
      <c r="D926" t="str">
        <f>TEXT(Raw_Data!B926,"mmm")</f>
        <v>May</v>
      </c>
      <c r="E926">
        <f>YEAR(Raw_Data!B926)</f>
        <v>2023</v>
      </c>
      <c r="F926" t="str">
        <f>TEXT(Raw_Data!B926,"mmm-yy")</f>
        <v>May-23</v>
      </c>
      <c r="G926" t="str">
        <f>PROPER(Raw_Data!C926&amp;". "&amp;Raw_Data!D926)</f>
        <v>C. Underhill</v>
      </c>
      <c r="H926" t="str">
        <f>IF(OR(Raw_Data!E926="M",Raw_Data!E926="Male"),"Male",IF(OR(Raw_Data!E926="F",Raw_Data!E926="Female"),"Female","Not Confirmed"))</f>
        <v>Male</v>
      </c>
      <c r="I926">
        <f>Raw_Data!F926</f>
        <v>2</v>
      </c>
      <c r="J926" t="str">
        <f>FLOOR(Raw_Data!F926,10)&amp;"-"&amp;FLOOR(Raw_Data!F926,10)+9</f>
        <v>0-9</v>
      </c>
      <c r="K926" t="str">
        <f>Raw_Data!G926</f>
        <v>White</v>
      </c>
      <c r="L926" t="str">
        <f>Raw_Data!H926</f>
        <v>Physiotherapy</v>
      </c>
      <c r="M926" t="str">
        <f>IF(Raw_Data!I926=TRUE,"Admitted","Not Admitted")</f>
        <v>Admitted</v>
      </c>
      <c r="N926">
        <f>IF(Raw_Data!J926="","Not Rated",Raw_Data!J926)</f>
        <v>1</v>
      </c>
      <c r="O926">
        <f>Raw_Data!K926</f>
        <v>58</v>
      </c>
      <c r="P926" t="str">
        <f>IF(Raw_Data!K926&lt;=30,"Within Time","Delayed")</f>
        <v>Delayed</v>
      </c>
    </row>
    <row r="927" spans="1:16" x14ac:dyDescent="0.35">
      <c r="A927" t="str">
        <f>Raw_Data!A927</f>
        <v>648-51-4987</v>
      </c>
      <c r="B927" s="2">
        <f>Raw_Data!B927</f>
        <v>45075.395138888889</v>
      </c>
      <c r="C927">
        <f>HOUR(Raw_Data!B927)</f>
        <v>9</v>
      </c>
      <c r="D927" t="str">
        <f>TEXT(Raw_Data!B927,"mmm")</f>
        <v>May</v>
      </c>
      <c r="E927">
        <f>YEAR(Raw_Data!B927)</f>
        <v>2023</v>
      </c>
      <c r="F927" t="str">
        <f>TEXT(Raw_Data!B927,"mmm-yy")</f>
        <v>May-23</v>
      </c>
      <c r="G927" t="str">
        <f>PROPER(Raw_Data!C927&amp;". "&amp;Raw_Data!D927)</f>
        <v>K. Quarmby</v>
      </c>
      <c r="H927" t="str">
        <f>IF(OR(Raw_Data!E927="M",Raw_Data!E927="Male"),"Male",IF(OR(Raw_Data!E927="F",Raw_Data!E927="Female"),"Female","Not Confirmed"))</f>
        <v>Male</v>
      </c>
      <c r="I927">
        <f>Raw_Data!F927</f>
        <v>51</v>
      </c>
      <c r="J927" t="str">
        <f>FLOOR(Raw_Data!F927,10)&amp;"-"&amp;FLOOR(Raw_Data!F927,10)+9</f>
        <v>50-59</v>
      </c>
      <c r="K927" t="str">
        <f>Raw_Data!G927</f>
        <v>Declined to Identify</v>
      </c>
      <c r="L927" t="str">
        <f>Raw_Data!H927</f>
        <v>None</v>
      </c>
      <c r="M927" t="str">
        <f>IF(Raw_Data!I927=TRUE,"Admitted","Not Admitted")</f>
        <v>Admitted</v>
      </c>
      <c r="N927">
        <f>IF(Raw_Data!J927="","Not Rated",Raw_Data!J927)</f>
        <v>5</v>
      </c>
      <c r="O927">
        <f>Raw_Data!K927</f>
        <v>26</v>
      </c>
      <c r="P927" t="str">
        <f>IF(Raw_Data!K927&lt;=30,"Within Time","Delayed")</f>
        <v>Within Time</v>
      </c>
    </row>
    <row r="928" spans="1:16" x14ac:dyDescent="0.35">
      <c r="A928" t="str">
        <f>Raw_Data!A928</f>
        <v>778-45-7381</v>
      </c>
      <c r="B928" s="2">
        <f>Raw_Data!B928</f>
        <v>45075.46875</v>
      </c>
      <c r="C928">
        <f>HOUR(Raw_Data!B928)</f>
        <v>11</v>
      </c>
      <c r="D928" t="str">
        <f>TEXT(Raw_Data!B928,"mmm")</f>
        <v>May</v>
      </c>
      <c r="E928">
        <f>YEAR(Raw_Data!B928)</f>
        <v>2023</v>
      </c>
      <c r="F928" t="str">
        <f>TEXT(Raw_Data!B928,"mmm-yy")</f>
        <v>May-23</v>
      </c>
      <c r="G928" t="str">
        <f>PROPER(Raw_Data!C928&amp;". "&amp;Raw_Data!D928)</f>
        <v>T. Oakden</v>
      </c>
      <c r="H928" t="str">
        <f>IF(OR(Raw_Data!E928="M",Raw_Data!E928="Male"),"Male",IF(OR(Raw_Data!E928="F",Raw_Data!E928="Female"),"Female","Not Confirmed"))</f>
        <v>Female</v>
      </c>
      <c r="I928">
        <f>Raw_Data!F928</f>
        <v>41</v>
      </c>
      <c r="J928" t="str">
        <f>FLOOR(Raw_Data!F928,10)&amp;"-"&amp;FLOOR(Raw_Data!F928,10)+9</f>
        <v>40-49</v>
      </c>
      <c r="K928" t="str">
        <f>Raw_Data!G928</f>
        <v>White</v>
      </c>
      <c r="L928" t="str">
        <f>Raw_Data!H928</f>
        <v>None</v>
      </c>
      <c r="M928" t="str">
        <f>IF(Raw_Data!I928=TRUE,"Admitted","Not Admitted")</f>
        <v>Admitted</v>
      </c>
      <c r="N928">
        <f>IF(Raw_Data!J928="","Not Rated",Raw_Data!J928)</f>
        <v>5</v>
      </c>
      <c r="O928">
        <f>Raw_Data!K928</f>
        <v>40</v>
      </c>
      <c r="P928" t="str">
        <f>IF(Raw_Data!K928&lt;=30,"Within Time","Delayed")</f>
        <v>Delayed</v>
      </c>
    </row>
    <row r="929" spans="1:16" x14ac:dyDescent="0.35">
      <c r="A929" t="str">
        <f>Raw_Data!A929</f>
        <v>608-12-5707</v>
      </c>
      <c r="B929" s="2">
        <f>Raw_Data!B929</f>
        <v>45075.469444444447</v>
      </c>
      <c r="C929">
        <f>HOUR(Raw_Data!B929)</f>
        <v>11</v>
      </c>
      <c r="D929" t="str">
        <f>TEXT(Raw_Data!B929,"mmm")</f>
        <v>May</v>
      </c>
      <c r="E929">
        <f>YEAR(Raw_Data!B929)</f>
        <v>2023</v>
      </c>
      <c r="F929" t="str">
        <f>TEXT(Raw_Data!B929,"mmm-yy")</f>
        <v>May-23</v>
      </c>
      <c r="G929" t="str">
        <f>PROPER(Raw_Data!C929&amp;". "&amp;Raw_Data!D929)</f>
        <v>K. Birtwhistle</v>
      </c>
      <c r="H929" t="str">
        <f>IF(OR(Raw_Data!E929="M",Raw_Data!E929="Male"),"Male",IF(OR(Raw_Data!E929="F",Raw_Data!E929="Female"),"Female","Not Confirmed"))</f>
        <v>Male</v>
      </c>
      <c r="I929">
        <f>Raw_Data!F929</f>
        <v>13</v>
      </c>
      <c r="J929" t="str">
        <f>FLOOR(Raw_Data!F929,10)&amp;"-"&amp;FLOOR(Raw_Data!F929,10)+9</f>
        <v>10-19</v>
      </c>
      <c r="K929" t="str">
        <f>Raw_Data!G929</f>
        <v>White</v>
      </c>
      <c r="L929" t="str">
        <f>Raw_Data!H929</f>
        <v>General Practice</v>
      </c>
      <c r="M929" t="str">
        <f>IF(Raw_Data!I929=TRUE,"Admitted","Not Admitted")</f>
        <v>Admitted</v>
      </c>
      <c r="N929">
        <f>IF(Raw_Data!J929="","Not Rated",Raw_Data!J929)</f>
        <v>2</v>
      </c>
      <c r="O929">
        <f>Raw_Data!K929</f>
        <v>17</v>
      </c>
      <c r="P929" t="str">
        <f>IF(Raw_Data!K929&lt;=30,"Within Time","Delayed")</f>
        <v>Within Time</v>
      </c>
    </row>
    <row r="930" spans="1:16" x14ac:dyDescent="0.35">
      <c r="A930" t="str">
        <f>Raw_Data!A930</f>
        <v>820-13-9777</v>
      </c>
      <c r="B930" s="2">
        <f>Raw_Data!B930</f>
        <v>45075.579861111109</v>
      </c>
      <c r="C930">
        <f>HOUR(Raw_Data!B930)</f>
        <v>13</v>
      </c>
      <c r="D930" t="str">
        <f>TEXT(Raw_Data!B930,"mmm")</f>
        <v>May</v>
      </c>
      <c r="E930">
        <f>YEAR(Raw_Data!B930)</f>
        <v>2023</v>
      </c>
      <c r="F930" t="str">
        <f>TEXT(Raw_Data!B930,"mmm-yy")</f>
        <v>May-23</v>
      </c>
      <c r="G930" t="str">
        <f>PROPER(Raw_Data!C930&amp;". "&amp;Raw_Data!D930)</f>
        <v>Y. Upperton</v>
      </c>
      <c r="H930" t="str">
        <f>IF(OR(Raw_Data!E930="M",Raw_Data!E930="Male"),"Male",IF(OR(Raw_Data!E930="F",Raw_Data!E930="Female"),"Female","Not Confirmed"))</f>
        <v>Male</v>
      </c>
      <c r="I930">
        <f>Raw_Data!F930</f>
        <v>51</v>
      </c>
      <c r="J930" t="str">
        <f>FLOOR(Raw_Data!F930,10)&amp;"-"&amp;FLOOR(Raw_Data!F930,10)+9</f>
        <v>50-59</v>
      </c>
      <c r="K930" t="str">
        <f>Raw_Data!G930</f>
        <v>White</v>
      </c>
      <c r="L930" t="str">
        <f>Raw_Data!H930</f>
        <v>Gastroenterology</v>
      </c>
      <c r="M930" t="str">
        <f>IF(Raw_Data!I930=TRUE,"Admitted","Not Admitted")</f>
        <v>Admitted</v>
      </c>
      <c r="N930">
        <f>IF(Raw_Data!J930="","Not Rated",Raw_Data!J930)</f>
        <v>2</v>
      </c>
      <c r="O930">
        <f>Raw_Data!K930</f>
        <v>13</v>
      </c>
      <c r="P930" t="str">
        <f>IF(Raw_Data!K930&lt;=30,"Within Time","Delayed")</f>
        <v>Within Time</v>
      </c>
    </row>
    <row r="931" spans="1:16" x14ac:dyDescent="0.35">
      <c r="A931" t="str">
        <f>Raw_Data!A931</f>
        <v>724-89-9247</v>
      </c>
      <c r="B931" s="2">
        <f>Raw_Data!B931</f>
        <v>45075.62222222222</v>
      </c>
      <c r="C931">
        <f>HOUR(Raw_Data!B931)</f>
        <v>14</v>
      </c>
      <c r="D931" t="str">
        <f>TEXT(Raw_Data!B931,"mmm")</f>
        <v>May</v>
      </c>
      <c r="E931">
        <f>YEAR(Raw_Data!B931)</f>
        <v>2023</v>
      </c>
      <c r="F931" t="str">
        <f>TEXT(Raw_Data!B931,"mmm-yy")</f>
        <v>May-23</v>
      </c>
      <c r="G931" t="str">
        <f>PROPER(Raw_Data!C931&amp;". "&amp;Raw_Data!D931)</f>
        <v>T. Nethercott</v>
      </c>
      <c r="H931" t="str">
        <f>IF(OR(Raw_Data!E931="M",Raw_Data!E931="Male"),"Male",IF(OR(Raw_Data!E931="F",Raw_Data!E931="Female"),"Female","Not Confirmed"))</f>
        <v>Female</v>
      </c>
      <c r="I931">
        <f>Raw_Data!F931</f>
        <v>42</v>
      </c>
      <c r="J931" t="str">
        <f>FLOOR(Raw_Data!F931,10)&amp;"-"&amp;FLOOR(Raw_Data!F931,10)+9</f>
        <v>40-49</v>
      </c>
      <c r="K931" t="str">
        <f>Raw_Data!G931</f>
        <v>Asian</v>
      </c>
      <c r="L931" t="str">
        <f>Raw_Data!H931</f>
        <v>None</v>
      </c>
      <c r="M931" t="str">
        <f>IF(Raw_Data!I931=TRUE,"Admitted","Not Admitted")</f>
        <v>Not Admitted</v>
      </c>
      <c r="N931" t="str">
        <f>IF(Raw_Data!J931="","Not Rated",Raw_Data!J931)</f>
        <v>Not Rated</v>
      </c>
      <c r="O931">
        <f>Raw_Data!K931</f>
        <v>33</v>
      </c>
      <c r="P931" t="str">
        <f>IF(Raw_Data!K931&lt;=30,"Within Time","Delayed")</f>
        <v>Delayed</v>
      </c>
    </row>
    <row r="932" spans="1:16" x14ac:dyDescent="0.35">
      <c r="A932" t="str">
        <f>Raw_Data!A932</f>
        <v>973-57-6687</v>
      </c>
      <c r="B932" s="2">
        <f>Raw_Data!B932</f>
        <v>45075.661111111112</v>
      </c>
      <c r="C932">
        <f>HOUR(Raw_Data!B932)</f>
        <v>15</v>
      </c>
      <c r="D932" t="str">
        <f>TEXT(Raw_Data!B932,"mmm")</f>
        <v>May</v>
      </c>
      <c r="E932">
        <f>YEAR(Raw_Data!B932)</f>
        <v>2023</v>
      </c>
      <c r="F932" t="str">
        <f>TEXT(Raw_Data!B932,"mmm-yy")</f>
        <v>May-23</v>
      </c>
      <c r="G932" t="str">
        <f>PROPER(Raw_Data!C932&amp;". "&amp;Raw_Data!D932)</f>
        <v>Q. Dewhirst</v>
      </c>
      <c r="H932" t="str">
        <f>IF(OR(Raw_Data!E932="M",Raw_Data!E932="Male"),"Male",IF(OR(Raw_Data!E932="F",Raw_Data!E932="Female"),"Female","Not Confirmed"))</f>
        <v>Male</v>
      </c>
      <c r="I932">
        <f>Raw_Data!F932</f>
        <v>27</v>
      </c>
      <c r="J932" t="str">
        <f>FLOOR(Raw_Data!F932,10)&amp;"-"&amp;FLOOR(Raw_Data!F932,10)+9</f>
        <v>20-29</v>
      </c>
      <c r="K932" t="str">
        <f>Raw_Data!G932</f>
        <v>Declined to Identify</v>
      </c>
      <c r="L932" t="str">
        <f>Raw_Data!H932</f>
        <v>None</v>
      </c>
      <c r="M932" t="str">
        <f>IF(Raw_Data!I932=TRUE,"Admitted","Not Admitted")</f>
        <v>Admitted</v>
      </c>
      <c r="N932" t="str">
        <f>IF(Raw_Data!J932="","Not Rated",Raw_Data!J932)</f>
        <v>Not Rated</v>
      </c>
      <c r="O932">
        <f>Raw_Data!K932</f>
        <v>49</v>
      </c>
      <c r="P932" t="str">
        <f>IF(Raw_Data!K932&lt;=30,"Within Time","Delayed")</f>
        <v>Delayed</v>
      </c>
    </row>
    <row r="933" spans="1:16" x14ac:dyDescent="0.35">
      <c r="A933" t="str">
        <f>Raw_Data!A933</f>
        <v>152-87-4526</v>
      </c>
      <c r="B933" s="2">
        <f>Raw_Data!B933</f>
        <v>45075.707638888889</v>
      </c>
      <c r="C933">
        <f>HOUR(Raw_Data!B933)</f>
        <v>16</v>
      </c>
      <c r="D933" t="str">
        <f>TEXT(Raw_Data!B933,"mmm")</f>
        <v>May</v>
      </c>
      <c r="E933">
        <f>YEAR(Raw_Data!B933)</f>
        <v>2023</v>
      </c>
      <c r="F933" t="str">
        <f>TEXT(Raw_Data!B933,"mmm-yy")</f>
        <v>May-23</v>
      </c>
      <c r="G933" t="str">
        <f>PROPER(Raw_Data!C933&amp;". "&amp;Raw_Data!D933)</f>
        <v>T. Ironside</v>
      </c>
      <c r="H933" t="str">
        <f>IF(OR(Raw_Data!E933="M",Raw_Data!E933="Male"),"Male",IF(OR(Raw_Data!E933="F",Raw_Data!E933="Female"),"Female","Not Confirmed"))</f>
        <v>Male</v>
      </c>
      <c r="I933">
        <f>Raw_Data!F933</f>
        <v>76</v>
      </c>
      <c r="J933" t="str">
        <f>FLOOR(Raw_Data!F933,10)&amp;"-"&amp;FLOOR(Raw_Data!F933,10)+9</f>
        <v>70-79</v>
      </c>
      <c r="K933" t="str">
        <f>Raw_Data!G933</f>
        <v>African American</v>
      </c>
      <c r="L933" t="str">
        <f>Raw_Data!H933</f>
        <v>None</v>
      </c>
      <c r="M933" t="str">
        <f>IF(Raw_Data!I933=TRUE,"Admitted","Not Admitted")</f>
        <v>Admitted</v>
      </c>
      <c r="N933" t="str">
        <f>IF(Raw_Data!J933="","Not Rated",Raw_Data!J933)</f>
        <v>Not Rated</v>
      </c>
      <c r="O933">
        <f>Raw_Data!K933</f>
        <v>48</v>
      </c>
      <c r="P933" t="str">
        <f>IF(Raw_Data!K933&lt;=30,"Within Time","Delayed")</f>
        <v>Delayed</v>
      </c>
    </row>
    <row r="934" spans="1:16" x14ac:dyDescent="0.35">
      <c r="A934" t="str">
        <f>Raw_Data!A934</f>
        <v>641-27-6595</v>
      </c>
      <c r="B934" s="2">
        <f>Raw_Data!B934</f>
        <v>45075.740277777782</v>
      </c>
      <c r="C934">
        <f>HOUR(Raw_Data!B934)</f>
        <v>17</v>
      </c>
      <c r="D934" t="str">
        <f>TEXT(Raw_Data!B934,"mmm")</f>
        <v>May</v>
      </c>
      <c r="E934">
        <f>YEAR(Raw_Data!B934)</f>
        <v>2023</v>
      </c>
      <c r="F934" t="str">
        <f>TEXT(Raw_Data!B934,"mmm-yy")</f>
        <v>May-23</v>
      </c>
      <c r="G934" t="str">
        <f>PROPER(Raw_Data!C934&amp;". "&amp;Raw_Data!D934)</f>
        <v>D. Verity</v>
      </c>
      <c r="H934" t="str">
        <f>IF(OR(Raw_Data!E934="M",Raw_Data!E934="Male"),"Male",IF(OR(Raw_Data!E934="F",Raw_Data!E934="Female"),"Female","Not Confirmed"))</f>
        <v>Female</v>
      </c>
      <c r="I934">
        <f>Raw_Data!F934</f>
        <v>19</v>
      </c>
      <c r="J934" t="str">
        <f>FLOOR(Raw_Data!F934,10)&amp;"-"&amp;FLOOR(Raw_Data!F934,10)+9</f>
        <v>10-19</v>
      </c>
      <c r="K934" t="str">
        <f>Raw_Data!G934</f>
        <v>Native American/Alaska Native</v>
      </c>
      <c r="L934" t="str">
        <f>Raw_Data!H934</f>
        <v>General Practice</v>
      </c>
      <c r="M934" t="str">
        <f>IF(Raw_Data!I934=TRUE,"Admitted","Not Admitted")</f>
        <v>Admitted</v>
      </c>
      <c r="N934" t="str">
        <f>IF(Raw_Data!J934="","Not Rated",Raw_Data!J934)</f>
        <v>Not Rated</v>
      </c>
      <c r="O934">
        <f>Raw_Data!K934</f>
        <v>32</v>
      </c>
      <c r="P934" t="str">
        <f>IF(Raw_Data!K934&lt;=30,"Within Time","Delayed")</f>
        <v>Delayed</v>
      </c>
    </row>
    <row r="935" spans="1:16" x14ac:dyDescent="0.35">
      <c r="A935" t="str">
        <f>Raw_Data!A935</f>
        <v>675-13-8584</v>
      </c>
      <c r="B935" s="2">
        <f>Raw_Data!B935</f>
        <v>45075.768055555563</v>
      </c>
      <c r="C935">
        <f>HOUR(Raw_Data!B935)</f>
        <v>18</v>
      </c>
      <c r="D935" t="str">
        <f>TEXT(Raw_Data!B935,"mmm")</f>
        <v>May</v>
      </c>
      <c r="E935">
        <f>YEAR(Raw_Data!B935)</f>
        <v>2023</v>
      </c>
      <c r="F935" t="str">
        <f>TEXT(Raw_Data!B935,"mmm-yy")</f>
        <v>May-23</v>
      </c>
      <c r="G935" t="str">
        <f>PROPER(Raw_Data!C935&amp;". "&amp;Raw_Data!D935)</f>
        <v>I. Ashcombe</v>
      </c>
      <c r="H935" t="str">
        <f>IF(OR(Raw_Data!E935="M",Raw_Data!E935="Male"),"Male",IF(OR(Raw_Data!E935="F",Raw_Data!E935="Female"),"Female","Not Confirmed"))</f>
        <v>Female</v>
      </c>
      <c r="I935">
        <f>Raw_Data!F935</f>
        <v>53</v>
      </c>
      <c r="J935" t="str">
        <f>FLOOR(Raw_Data!F935,10)&amp;"-"&amp;FLOOR(Raw_Data!F935,10)+9</f>
        <v>50-59</v>
      </c>
      <c r="K935" t="str">
        <f>Raw_Data!G935</f>
        <v>African American</v>
      </c>
      <c r="L935" t="str">
        <f>Raw_Data!H935</f>
        <v>None</v>
      </c>
      <c r="M935" t="str">
        <f>IF(Raw_Data!I935=TRUE,"Admitted","Not Admitted")</f>
        <v>Not Admitted</v>
      </c>
      <c r="N935">
        <f>IF(Raw_Data!J935="","Not Rated",Raw_Data!J935)</f>
        <v>0</v>
      </c>
      <c r="O935">
        <f>Raw_Data!K935</f>
        <v>31</v>
      </c>
      <c r="P935" t="str">
        <f>IF(Raw_Data!K935&lt;=30,"Within Time","Delayed")</f>
        <v>Delayed</v>
      </c>
    </row>
    <row r="936" spans="1:16" x14ac:dyDescent="0.35">
      <c r="A936" t="str">
        <f>Raw_Data!A936</f>
        <v>854-54-1112</v>
      </c>
      <c r="B936" s="2">
        <f>Raw_Data!B936</f>
        <v>45075.841666666667</v>
      </c>
      <c r="C936">
        <f>HOUR(Raw_Data!B936)</f>
        <v>20</v>
      </c>
      <c r="D936" t="str">
        <f>TEXT(Raw_Data!B936,"mmm")</f>
        <v>May</v>
      </c>
      <c r="E936">
        <f>YEAR(Raw_Data!B936)</f>
        <v>2023</v>
      </c>
      <c r="F936" t="str">
        <f>TEXT(Raw_Data!B936,"mmm-yy")</f>
        <v>May-23</v>
      </c>
      <c r="G936" t="str">
        <f>PROPER(Raw_Data!C936&amp;". "&amp;Raw_Data!D936)</f>
        <v>F. Bannister</v>
      </c>
      <c r="H936" t="str">
        <f>IF(OR(Raw_Data!E936="M",Raw_Data!E936="Male"),"Male",IF(OR(Raw_Data!E936="F",Raw_Data!E936="Female"),"Female","Not Confirmed"))</f>
        <v>Female</v>
      </c>
      <c r="I936">
        <f>Raw_Data!F936</f>
        <v>17</v>
      </c>
      <c r="J936" t="str">
        <f>FLOOR(Raw_Data!F936,10)&amp;"-"&amp;FLOOR(Raw_Data!F936,10)+9</f>
        <v>10-19</v>
      </c>
      <c r="K936" t="str">
        <f>Raw_Data!G936</f>
        <v>Asian</v>
      </c>
      <c r="L936" t="str">
        <f>Raw_Data!H936</f>
        <v>Physiotherapy</v>
      </c>
      <c r="M936" t="str">
        <f>IF(Raw_Data!I936=TRUE,"Admitted","Not Admitted")</f>
        <v>Admitted</v>
      </c>
      <c r="N936">
        <f>IF(Raw_Data!J936="","Not Rated",Raw_Data!J936)</f>
        <v>0</v>
      </c>
      <c r="O936">
        <f>Raw_Data!K936</f>
        <v>57</v>
      </c>
      <c r="P936" t="str">
        <f>IF(Raw_Data!K936&lt;=30,"Within Time","Delayed")</f>
        <v>Delayed</v>
      </c>
    </row>
    <row r="937" spans="1:16" x14ac:dyDescent="0.35">
      <c r="A937" t="str">
        <f>Raw_Data!A937</f>
        <v>236-11-6682</v>
      </c>
      <c r="B937" s="2">
        <f>Raw_Data!B937</f>
        <v>45075.843055555553</v>
      </c>
      <c r="C937">
        <f>HOUR(Raw_Data!B937)</f>
        <v>20</v>
      </c>
      <c r="D937" t="str">
        <f>TEXT(Raw_Data!B937,"mmm")</f>
        <v>May</v>
      </c>
      <c r="E937">
        <f>YEAR(Raw_Data!B937)</f>
        <v>2023</v>
      </c>
      <c r="F937" t="str">
        <f>TEXT(Raw_Data!B937,"mmm-yy")</f>
        <v>May-23</v>
      </c>
      <c r="G937" t="str">
        <f>PROPER(Raw_Data!C937&amp;". "&amp;Raw_Data!D937)</f>
        <v>X. Jephson</v>
      </c>
      <c r="H937" t="str">
        <f>IF(OR(Raw_Data!E937="M",Raw_Data!E937="Male"),"Male",IF(OR(Raw_Data!E937="F",Raw_Data!E937="Female"),"Female","Not Confirmed"))</f>
        <v>Female</v>
      </c>
      <c r="I937">
        <f>Raw_Data!F937</f>
        <v>46</v>
      </c>
      <c r="J937" t="str">
        <f>FLOOR(Raw_Data!F937,10)&amp;"-"&amp;FLOOR(Raw_Data!F937,10)+9</f>
        <v>40-49</v>
      </c>
      <c r="K937" t="str">
        <f>Raw_Data!G937</f>
        <v>African American</v>
      </c>
      <c r="L937" t="str">
        <f>Raw_Data!H937</f>
        <v>None</v>
      </c>
      <c r="M937" t="str">
        <f>IF(Raw_Data!I937=TRUE,"Admitted","Not Admitted")</f>
        <v>Not Admitted</v>
      </c>
      <c r="N937">
        <f>IF(Raw_Data!J937="","Not Rated",Raw_Data!J937)</f>
        <v>6</v>
      </c>
      <c r="O937">
        <f>Raw_Data!K937</f>
        <v>17</v>
      </c>
      <c r="P937" t="str">
        <f>IF(Raw_Data!K937&lt;=30,"Within Time","Delayed")</f>
        <v>Within Time</v>
      </c>
    </row>
    <row r="938" spans="1:16" x14ac:dyDescent="0.35">
      <c r="A938" t="str">
        <f>Raw_Data!A938</f>
        <v>422-56-9244</v>
      </c>
      <c r="B938" s="2">
        <f>Raw_Data!B938</f>
        <v>45075.84375</v>
      </c>
      <c r="C938">
        <f>HOUR(Raw_Data!B938)</f>
        <v>20</v>
      </c>
      <c r="D938" t="str">
        <f>TEXT(Raw_Data!B938,"mmm")</f>
        <v>May</v>
      </c>
      <c r="E938">
        <f>YEAR(Raw_Data!B938)</f>
        <v>2023</v>
      </c>
      <c r="F938" t="str">
        <f>TEXT(Raw_Data!B938,"mmm-yy")</f>
        <v>May-23</v>
      </c>
      <c r="G938" t="str">
        <f>PROPER(Raw_Data!C938&amp;". "&amp;Raw_Data!D938)</f>
        <v>Q. Loxley</v>
      </c>
      <c r="H938" t="str">
        <f>IF(OR(Raw_Data!E938="M",Raw_Data!E938="Male"),"Male",IF(OR(Raw_Data!E938="F",Raw_Data!E938="Female"),"Female","Not Confirmed"))</f>
        <v>Male</v>
      </c>
      <c r="I938">
        <f>Raw_Data!F938</f>
        <v>17</v>
      </c>
      <c r="J938" t="str">
        <f>FLOOR(Raw_Data!F938,10)&amp;"-"&amp;FLOOR(Raw_Data!F938,10)+9</f>
        <v>10-19</v>
      </c>
      <c r="K938" t="str">
        <f>Raw_Data!G938</f>
        <v>African American</v>
      </c>
      <c r="L938" t="str">
        <f>Raw_Data!H938</f>
        <v>None</v>
      </c>
      <c r="M938" t="str">
        <f>IF(Raw_Data!I938=TRUE,"Admitted","Not Admitted")</f>
        <v>Not Admitted</v>
      </c>
      <c r="N938" t="str">
        <f>IF(Raw_Data!J938="","Not Rated",Raw_Data!J938)</f>
        <v>Not Rated</v>
      </c>
      <c r="O938">
        <f>Raw_Data!K938</f>
        <v>40</v>
      </c>
      <c r="P938" t="str">
        <f>IF(Raw_Data!K938&lt;=30,"Within Time","Delayed")</f>
        <v>Delayed</v>
      </c>
    </row>
    <row r="939" spans="1:16" x14ac:dyDescent="0.35">
      <c r="A939" t="str">
        <f>Raw_Data!A939</f>
        <v>521-15-8191</v>
      </c>
      <c r="B939" s="2">
        <f>Raw_Data!B939</f>
        <v>45075.948611111111</v>
      </c>
      <c r="C939">
        <f>HOUR(Raw_Data!B939)</f>
        <v>22</v>
      </c>
      <c r="D939" t="str">
        <f>TEXT(Raw_Data!B939,"mmm")</f>
        <v>May</v>
      </c>
      <c r="E939">
        <f>YEAR(Raw_Data!B939)</f>
        <v>2023</v>
      </c>
      <c r="F939" t="str">
        <f>TEXT(Raw_Data!B939,"mmm-yy")</f>
        <v>May-23</v>
      </c>
      <c r="G939" t="str">
        <f>PROPER(Raw_Data!C939&amp;". "&amp;Raw_Data!D939)</f>
        <v>E. Yarborough</v>
      </c>
      <c r="H939" t="str">
        <f>IF(OR(Raw_Data!E939="M",Raw_Data!E939="Male"),"Male",IF(OR(Raw_Data!E939="F",Raw_Data!E939="Female"),"Female","Not Confirmed"))</f>
        <v>Female</v>
      </c>
      <c r="I939">
        <f>Raw_Data!F939</f>
        <v>16</v>
      </c>
      <c r="J939" t="str">
        <f>FLOOR(Raw_Data!F939,10)&amp;"-"&amp;FLOOR(Raw_Data!F939,10)+9</f>
        <v>10-19</v>
      </c>
      <c r="K939" t="str">
        <f>Raw_Data!G939</f>
        <v>White</v>
      </c>
      <c r="L939" t="str">
        <f>Raw_Data!H939</f>
        <v>None</v>
      </c>
      <c r="M939" t="str">
        <f>IF(Raw_Data!I939=TRUE,"Admitted","Not Admitted")</f>
        <v>Not Admitted</v>
      </c>
      <c r="N939" t="str">
        <f>IF(Raw_Data!J939="","Not Rated",Raw_Data!J939)</f>
        <v>Not Rated</v>
      </c>
      <c r="O939">
        <f>Raw_Data!K939</f>
        <v>18</v>
      </c>
      <c r="P939" t="str">
        <f>IF(Raw_Data!K939&lt;=30,"Within Time","Delayed")</f>
        <v>Within Time</v>
      </c>
    </row>
    <row r="940" spans="1:16" x14ac:dyDescent="0.35">
      <c r="A940" t="str">
        <f>Raw_Data!A940</f>
        <v>571-69-2427</v>
      </c>
      <c r="B940" s="2">
        <f>Raw_Data!B940</f>
        <v>45075.968055555553</v>
      </c>
      <c r="C940">
        <f>HOUR(Raw_Data!B940)</f>
        <v>23</v>
      </c>
      <c r="D940" t="str">
        <f>TEXT(Raw_Data!B940,"mmm")</f>
        <v>May</v>
      </c>
      <c r="E940">
        <f>YEAR(Raw_Data!B940)</f>
        <v>2023</v>
      </c>
      <c r="F940" t="str">
        <f>TEXT(Raw_Data!B940,"mmm-yy")</f>
        <v>May-23</v>
      </c>
      <c r="G940" t="str">
        <f>PROPER(Raw_Data!C940&amp;". "&amp;Raw_Data!D940)</f>
        <v>Q. Glasspool</v>
      </c>
      <c r="H940" t="str">
        <f>IF(OR(Raw_Data!E940="M",Raw_Data!E940="Male"),"Male",IF(OR(Raw_Data!E940="F",Raw_Data!E940="Female"),"Female","Not Confirmed"))</f>
        <v>Female</v>
      </c>
      <c r="I940">
        <f>Raw_Data!F940</f>
        <v>49</v>
      </c>
      <c r="J940" t="str">
        <f>FLOOR(Raw_Data!F940,10)&amp;"-"&amp;FLOOR(Raw_Data!F940,10)+9</f>
        <v>40-49</v>
      </c>
      <c r="K940" t="str">
        <f>Raw_Data!G940</f>
        <v>African American</v>
      </c>
      <c r="L940" t="str">
        <f>Raw_Data!H940</f>
        <v>Orthopedics</v>
      </c>
      <c r="M940" t="str">
        <f>IF(Raw_Data!I940=TRUE,"Admitted","Not Admitted")</f>
        <v>Admitted</v>
      </c>
      <c r="N940" t="str">
        <f>IF(Raw_Data!J940="","Not Rated",Raw_Data!J940)</f>
        <v>Not Rated</v>
      </c>
      <c r="O940">
        <f>Raw_Data!K940</f>
        <v>34</v>
      </c>
      <c r="P940" t="str">
        <f>IF(Raw_Data!K940&lt;=30,"Within Time","Delayed")</f>
        <v>Delayed</v>
      </c>
    </row>
    <row r="941" spans="1:16" x14ac:dyDescent="0.35">
      <c r="A941" t="str">
        <f>Raw_Data!A941</f>
        <v>236-62-8447</v>
      </c>
      <c r="B941" s="2">
        <f>Raw_Data!B941</f>
        <v>45076.032638888893</v>
      </c>
      <c r="C941">
        <f>HOUR(Raw_Data!B941)</f>
        <v>0</v>
      </c>
      <c r="D941" t="str">
        <f>TEXT(Raw_Data!B941,"mmm")</f>
        <v>May</v>
      </c>
      <c r="E941">
        <f>YEAR(Raw_Data!B941)</f>
        <v>2023</v>
      </c>
      <c r="F941" t="str">
        <f>TEXT(Raw_Data!B941,"mmm-yy")</f>
        <v>May-23</v>
      </c>
      <c r="G941" t="str">
        <f>PROPER(Raw_Data!C941&amp;". "&amp;Raw_Data!D941)</f>
        <v>Q. Fairbairn</v>
      </c>
      <c r="H941" t="str">
        <f>IF(OR(Raw_Data!E941="M",Raw_Data!E941="Male"),"Male",IF(OR(Raw_Data!E941="F",Raw_Data!E941="Female"),"Female","Not Confirmed"))</f>
        <v>Female</v>
      </c>
      <c r="I941">
        <f>Raw_Data!F941</f>
        <v>62</v>
      </c>
      <c r="J941" t="str">
        <f>FLOOR(Raw_Data!F941,10)&amp;"-"&amp;FLOOR(Raw_Data!F941,10)+9</f>
        <v>60-69</v>
      </c>
      <c r="K941" t="str">
        <f>Raw_Data!G941</f>
        <v>White</v>
      </c>
      <c r="L941" t="str">
        <f>Raw_Data!H941</f>
        <v>None</v>
      </c>
      <c r="M941" t="str">
        <f>IF(Raw_Data!I941=TRUE,"Admitted","Not Admitted")</f>
        <v>Admitted</v>
      </c>
      <c r="N941">
        <f>IF(Raw_Data!J941="","Not Rated",Raw_Data!J941)</f>
        <v>6</v>
      </c>
      <c r="O941">
        <f>Raw_Data!K941</f>
        <v>38</v>
      </c>
      <c r="P941" t="str">
        <f>IF(Raw_Data!K941&lt;=30,"Within Time","Delayed")</f>
        <v>Delayed</v>
      </c>
    </row>
    <row r="942" spans="1:16" x14ac:dyDescent="0.35">
      <c r="A942" t="str">
        <f>Raw_Data!A942</f>
        <v>941-72-1096</v>
      </c>
      <c r="B942" s="2">
        <f>Raw_Data!B942</f>
        <v>45076.144444444442</v>
      </c>
      <c r="C942">
        <f>HOUR(Raw_Data!B942)</f>
        <v>3</v>
      </c>
      <c r="D942" t="str">
        <f>TEXT(Raw_Data!B942,"mmm")</f>
        <v>May</v>
      </c>
      <c r="E942">
        <f>YEAR(Raw_Data!B942)</f>
        <v>2023</v>
      </c>
      <c r="F942" t="str">
        <f>TEXT(Raw_Data!B942,"mmm-yy")</f>
        <v>May-23</v>
      </c>
      <c r="G942" t="str">
        <f>PROPER(Raw_Data!C942&amp;". "&amp;Raw_Data!D942)</f>
        <v>F. Methuen</v>
      </c>
      <c r="H942" t="str">
        <f>IF(OR(Raw_Data!E942="M",Raw_Data!E942="Male"),"Male",IF(OR(Raw_Data!E942="F",Raw_Data!E942="Female"),"Female","Not Confirmed"))</f>
        <v>Female</v>
      </c>
      <c r="I942">
        <f>Raw_Data!F942</f>
        <v>38</v>
      </c>
      <c r="J942" t="str">
        <f>FLOOR(Raw_Data!F942,10)&amp;"-"&amp;FLOOR(Raw_Data!F942,10)+9</f>
        <v>30-39</v>
      </c>
      <c r="K942" t="str">
        <f>Raw_Data!G942</f>
        <v>Pacific Islander</v>
      </c>
      <c r="L942" t="str">
        <f>Raw_Data!H942</f>
        <v>Gastroenterology</v>
      </c>
      <c r="M942" t="str">
        <f>IF(Raw_Data!I942=TRUE,"Admitted","Not Admitted")</f>
        <v>Admitted</v>
      </c>
      <c r="N942">
        <f>IF(Raw_Data!J942="","Not Rated",Raw_Data!J942)</f>
        <v>5</v>
      </c>
      <c r="O942">
        <f>Raw_Data!K942</f>
        <v>23</v>
      </c>
      <c r="P942" t="str">
        <f>IF(Raw_Data!K942&lt;=30,"Within Time","Delayed")</f>
        <v>Within Time</v>
      </c>
    </row>
    <row r="943" spans="1:16" x14ac:dyDescent="0.35">
      <c r="A943" t="str">
        <f>Raw_Data!A943</f>
        <v>588-78-9380</v>
      </c>
      <c r="B943" s="2">
        <f>Raw_Data!B943</f>
        <v>45076.215277777781</v>
      </c>
      <c r="C943">
        <f>HOUR(Raw_Data!B943)</f>
        <v>5</v>
      </c>
      <c r="D943" t="str">
        <f>TEXT(Raw_Data!B943,"mmm")</f>
        <v>May</v>
      </c>
      <c r="E943">
        <f>YEAR(Raw_Data!B943)</f>
        <v>2023</v>
      </c>
      <c r="F943" t="str">
        <f>TEXT(Raw_Data!B943,"mmm-yy")</f>
        <v>May-23</v>
      </c>
      <c r="G943" t="str">
        <f>PROPER(Raw_Data!C943&amp;". "&amp;Raw_Data!D943)</f>
        <v>N. Oakden</v>
      </c>
      <c r="H943" t="str">
        <f>IF(OR(Raw_Data!E943="M",Raw_Data!E943="Male"),"Male",IF(OR(Raw_Data!E943="F",Raw_Data!E943="Female"),"Female","Not Confirmed"))</f>
        <v>Female</v>
      </c>
      <c r="I943">
        <f>Raw_Data!F943</f>
        <v>6</v>
      </c>
      <c r="J943" t="str">
        <f>FLOOR(Raw_Data!F943,10)&amp;"-"&amp;FLOOR(Raw_Data!F943,10)+9</f>
        <v>0-9</v>
      </c>
      <c r="K943" t="str">
        <f>Raw_Data!G943</f>
        <v>Asian</v>
      </c>
      <c r="L943" t="str">
        <f>Raw_Data!H943</f>
        <v>None</v>
      </c>
      <c r="M943" t="str">
        <f>IF(Raw_Data!I943=TRUE,"Admitted","Not Admitted")</f>
        <v>Admitted</v>
      </c>
      <c r="N943" t="str">
        <f>IF(Raw_Data!J943="","Not Rated",Raw_Data!J943)</f>
        <v>Not Rated</v>
      </c>
      <c r="O943">
        <f>Raw_Data!K943</f>
        <v>58</v>
      </c>
      <c r="P943" t="str">
        <f>IF(Raw_Data!K943&lt;=30,"Within Time","Delayed")</f>
        <v>Delayed</v>
      </c>
    </row>
    <row r="944" spans="1:16" x14ac:dyDescent="0.35">
      <c r="A944" t="str">
        <f>Raw_Data!A944</f>
        <v>960-42-3347</v>
      </c>
      <c r="B944" s="2">
        <f>Raw_Data!B944</f>
        <v>45076.243055555547</v>
      </c>
      <c r="C944">
        <f>HOUR(Raw_Data!B944)</f>
        <v>5</v>
      </c>
      <c r="D944" t="str">
        <f>TEXT(Raw_Data!B944,"mmm")</f>
        <v>May</v>
      </c>
      <c r="E944">
        <f>YEAR(Raw_Data!B944)</f>
        <v>2023</v>
      </c>
      <c r="F944" t="str">
        <f>TEXT(Raw_Data!B944,"mmm-yy")</f>
        <v>May-23</v>
      </c>
      <c r="G944" t="str">
        <f>PROPER(Raw_Data!C944&amp;". "&amp;Raw_Data!D944)</f>
        <v>W. Schubuser</v>
      </c>
      <c r="H944" t="str">
        <f>IF(OR(Raw_Data!E944="M",Raw_Data!E944="Male"),"Male",IF(OR(Raw_Data!E944="F",Raw_Data!E944="Female"),"Female","Not Confirmed"))</f>
        <v>Male</v>
      </c>
      <c r="I944">
        <f>Raw_Data!F944</f>
        <v>32</v>
      </c>
      <c r="J944" t="str">
        <f>FLOOR(Raw_Data!F944,10)&amp;"-"&amp;FLOOR(Raw_Data!F944,10)+9</f>
        <v>30-39</v>
      </c>
      <c r="K944" t="str">
        <f>Raw_Data!G944</f>
        <v>African American</v>
      </c>
      <c r="L944" t="str">
        <f>Raw_Data!H944</f>
        <v>Orthopedics</v>
      </c>
      <c r="M944" t="str">
        <f>IF(Raw_Data!I944=TRUE,"Admitted","Not Admitted")</f>
        <v>Admitted</v>
      </c>
      <c r="N944" t="str">
        <f>IF(Raw_Data!J944="","Not Rated",Raw_Data!J944)</f>
        <v>Not Rated</v>
      </c>
      <c r="O944">
        <f>Raw_Data!K944</f>
        <v>42</v>
      </c>
      <c r="P944" t="str">
        <f>IF(Raw_Data!K944&lt;=30,"Within Time","Delayed")</f>
        <v>Delayed</v>
      </c>
    </row>
    <row r="945" spans="1:16" x14ac:dyDescent="0.35">
      <c r="A945" t="str">
        <f>Raw_Data!A945</f>
        <v>202-73-9076</v>
      </c>
      <c r="B945" s="2">
        <f>Raw_Data!B945</f>
        <v>45076.306944444441</v>
      </c>
      <c r="C945">
        <f>HOUR(Raw_Data!B945)</f>
        <v>7</v>
      </c>
      <c r="D945" t="str">
        <f>TEXT(Raw_Data!B945,"mmm")</f>
        <v>May</v>
      </c>
      <c r="E945">
        <f>YEAR(Raw_Data!B945)</f>
        <v>2023</v>
      </c>
      <c r="F945" t="str">
        <f>TEXT(Raw_Data!B945,"mmm-yy")</f>
        <v>May-23</v>
      </c>
      <c r="G945" t="str">
        <f>PROPER(Raw_Data!C945&amp;". "&amp;Raw_Data!D945)</f>
        <v>P. Titcombe</v>
      </c>
      <c r="H945" t="str">
        <f>IF(OR(Raw_Data!E945="M",Raw_Data!E945="Male"),"Male",IF(OR(Raw_Data!E945="F",Raw_Data!E945="Female"),"Female","Not Confirmed"))</f>
        <v>Male</v>
      </c>
      <c r="I945">
        <f>Raw_Data!F945</f>
        <v>45</v>
      </c>
      <c r="J945" t="str">
        <f>FLOOR(Raw_Data!F945,10)&amp;"-"&amp;FLOOR(Raw_Data!F945,10)+9</f>
        <v>40-49</v>
      </c>
      <c r="K945" t="str">
        <f>Raw_Data!G945</f>
        <v>African American</v>
      </c>
      <c r="L945" t="str">
        <f>Raw_Data!H945</f>
        <v>None</v>
      </c>
      <c r="M945" t="str">
        <f>IF(Raw_Data!I945=TRUE,"Admitted","Not Admitted")</f>
        <v>Admitted</v>
      </c>
      <c r="N945" t="str">
        <f>IF(Raw_Data!J945="","Not Rated",Raw_Data!J945)</f>
        <v>Not Rated</v>
      </c>
      <c r="O945">
        <f>Raw_Data!K945</f>
        <v>14</v>
      </c>
      <c r="P945" t="str">
        <f>IF(Raw_Data!K945&lt;=30,"Within Time","Delayed")</f>
        <v>Within Time</v>
      </c>
    </row>
    <row r="946" spans="1:16" x14ac:dyDescent="0.35">
      <c r="A946" t="str">
        <f>Raw_Data!A946</f>
        <v>286-34-4518</v>
      </c>
      <c r="B946" s="2">
        <f>Raw_Data!B946</f>
        <v>45076.377083333333</v>
      </c>
      <c r="C946">
        <f>HOUR(Raw_Data!B946)</f>
        <v>9</v>
      </c>
      <c r="D946" t="str">
        <f>TEXT(Raw_Data!B946,"mmm")</f>
        <v>May</v>
      </c>
      <c r="E946">
        <f>YEAR(Raw_Data!B946)</f>
        <v>2023</v>
      </c>
      <c r="F946" t="str">
        <f>TEXT(Raw_Data!B946,"mmm-yy")</f>
        <v>May-23</v>
      </c>
      <c r="G946" t="str">
        <f>PROPER(Raw_Data!C946&amp;". "&amp;Raw_Data!D946)</f>
        <v>T. Methuen</v>
      </c>
      <c r="H946" t="str">
        <f>IF(OR(Raw_Data!E946="M",Raw_Data!E946="Male"),"Male",IF(OR(Raw_Data!E946="F",Raw_Data!E946="Female"),"Female","Not Confirmed"))</f>
        <v>Male</v>
      </c>
      <c r="I946">
        <f>Raw_Data!F946</f>
        <v>23</v>
      </c>
      <c r="J946" t="str">
        <f>FLOOR(Raw_Data!F946,10)&amp;"-"&amp;FLOOR(Raw_Data!F946,10)+9</f>
        <v>20-29</v>
      </c>
      <c r="K946" t="str">
        <f>Raw_Data!G946</f>
        <v>Unknown</v>
      </c>
      <c r="L946" t="str">
        <f>Raw_Data!H946</f>
        <v>None</v>
      </c>
      <c r="M946" t="str">
        <f>IF(Raw_Data!I946=TRUE,"Admitted","Not Admitted")</f>
        <v>Admitted</v>
      </c>
      <c r="N946">
        <f>IF(Raw_Data!J946="","Not Rated",Raw_Data!J946)</f>
        <v>10</v>
      </c>
      <c r="O946">
        <f>Raw_Data!K946</f>
        <v>25</v>
      </c>
      <c r="P946" t="str">
        <f>IF(Raw_Data!K946&lt;=30,"Within Time","Delayed")</f>
        <v>Within Time</v>
      </c>
    </row>
    <row r="947" spans="1:16" x14ac:dyDescent="0.35">
      <c r="A947" t="str">
        <f>Raw_Data!A947</f>
        <v>719-52-5358</v>
      </c>
      <c r="B947" s="2">
        <f>Raw_Data!B947</f>
        <v>45076.388888888891</v>
      </c>
      <c r="C947">
        <f>HOUR(Raw_Data!B947)</f>
        <v>9</v>
      </c>
      <c r="D947" t="str">
        <f>TEXT(Raw_Data!B947,"mmm")</f>
        <v>May</v>
      </c>
      <c r="E947">
        <f>YEAR(Raw_Data!B947)</f>
        <v>2023</v>
      </c>
      <c r="F947" t="str">
        <f>TEXT(Raw_Data!B947,"mmm-yy")</f>
        <v>May-23</v>
      </c>
      <c r="G947" t="str">
        <f>PROPER(Raw_Data!C947&amp;". "&amp;Raw_Data!D947)</f>
        <v>B. Wadsworth</v>
      </c>
      <c r="H947" t="str">
        <f>IF(OR(Raw_Data!E947="M",Raw_Data!E947="Male"),"Male",IF(OR(Raw_Data!E947="F",Raw_Data!E947="Female"),"Female","Not Confirmed"))</f>
        <v>Male</v>
      </c>
      <c r="I947">
        <f>Raw_Data!F947</f>
        <v>77</v>
      </c>
      <c r="J947" t="str">
        <f>FLOOR(Raw_Data!F947,10)&amp;"-"&amp;FLOOR(Raw_Data!F947,10)+9</f>
        <v>70-79</v>
      </c>
      <c r="K947" t="str">
        <f>Raw_Data!G947</f>
        <v>Two or More Races</v>
      </c>
      <c r="L947" t="str">
        <f>Raw_Data!H947</f>
        <v>General Practice</v>
      </c>
      <c r="M947" t="str">
        <f>IF(Raw_Data!I947=TRUE,"Admitted","Not Admitted")</f>
        <v>Admitted</v>
      </c>
      <c r="N947" t="str">
        <f>IF(Raw_Data!J947="","Not Rated",Raw_Data!J947)</f>
        <v>Not Rated</v>
      </c>
      <c r="O947">
        <f>Raw_Data!K947</f>
        <v>36</v>
      </c>
      <c r="P947" t="str">
        <f>IF(Raw_Data!K947&lt;=30,"Within Time","Delayed")</f>
        <v>Delayed</v>
      </c>
    </row>
    <row r="948" spans="1:16" x14ac:dyDescent="0.35">
      <c r="A948" t="str">
        <f>Raw_Data!A948</f>
        <v>728-49-2300</v>
      </c>
      <c r="B948" s="2">
        <f>Raw_Data!B948</f>
        <v>45076.392361111109</v>
      </c>
      <c r="C948">
        <f>HOUR(Raw_Data!B948)</f>
        <v>9</v>
      </c>
      <c r="D948" t="str">
        <f>TEXT(Raw_Data!B948,"mmm")</f>
        <v>May</v>
      </c>
      <c r="E948">
        <f>YEAR(Raw_Data!B948)</f>
        <v>2023</v>
      </c>
      <c r="F948" t="str">
        <f>TEXT(Raw_Data!B948,"mmm-yy")</f>
        <v>May-23</v>
      </c>
      <c r="G948" t="str">
        <f>PROPER(Raw_Data!C948&amp;". "&amp;Raw_Data!D948)</f>
        <v>Z. Postlethwaite</v>
      </c>
      <c r="H948" t="str">
        <f>IF(OR(Raw_Data!E948="M",Raw_Data!E948="Male"),"Male",IF(OR(Raw_Data!E948="F",Raw_Data!E948="Female"),"Female","Not Confirmed"))</f>
        <v>Male</v>
      </c>
      <c r="I948">
        <f>Raw_Data!F948</f>
        <v>23</v>
      </c>
      <c r="J948" t="str">
        <f>FLOOR(Raw_Data!F948,10)&amp;"-"&amp;FLOOR(Raw_Data!F948,10)+9</f>
        <v>20-29</v>
      </c>
      <c r="K948" t="str">
        <f>Raw_Data!G948</f>
        <v>Two or More Races</v>
      </c>
      <c r="L948" t="str">
        <f>Raw_Data!H948</f>
        <v>General Practice</v>
      </c>
      <c r="M948" t="str">
        <f>IF(Raw_Data!I948=TRUE,"Admitted","Not Admitted")</f>
        <v>Admitted</v>
      </c>
      <c r="N948" t="str">
        <f>IF(Raw_Data!J948="","Not Rated",Raw_Data!J948)</f>
        <v>Not Rated</v>
      </c>
      <c r="O948">
        <f>Raw_Data!K948</f>
        <v>26</v>
      </c>
      <c r="P948" t="str">
        <f>IF(Raw_Data!K948&lt;=30,"Within Time","Delayed")</f>
        <v>Within Time</v>
      </c>
    </row>
    <row r="949" spans="1:16" x14ac:dyDescent="0.35">
      <c r="A949" t="str">
        <f>Raw_Data!A949</f>
        <v>310-98-7493</v>
      </c>
      <c r="B949" s="2">
        <f>Raw_Data!B949</f>
        <v>45076.523611111108</v>
      </c>
      <c r="C949">
        <f>HOUR(Raw_Data!B949)</f>
        <v>12</v>
      </c>
      <c r="D949" t="str">
        <f>TEXT(Raw_Data!B949,"mmm")</f>
        <v>May</v>
      </c>
      <c r="E949">
        <f>YEAR(Raw_Data!B949)</f>
        <v>2023</v>
      </c>
      <c r="F949" t="str">
        <f>TEXT(Raw_Data!B949,"mmm-yy")</f>
        <v>May-23</v>
      </c>
      <c r="G949" t="str">
        <f>PROPER(Raw_Data!C949&amp;". "&amp;Raw_Data!D949)</f>
        <v>N. Stanlack</v>
      </c>
      <c r="H949" t="str">
        <f>IF(OR(Raw_Data!E949="M",Raw_Data!E949="Male"),"Male",IF(OR(Raw_Data!E949="F",Raw_Data!E949="Female"),"Female","Not Confirmed"))</f>
        <v>Not Confirmed</v>
      </c>
      <c r="I949">
        <f>Raw_Data!F949</f>
        <v>70</v>
      </c>
      <c r="J949" t="str">
        <f>FLOOR(Raw_Data!F949,10)&amp;"-"&amp;FLOOR(Raw_Data!F949,10)+9</f>
        <v>70-79</v>
      </c>
      <c r="K949" t="str">
        <f>Raw_Data!G949</f>
        <v>White</v>
      </c>
      <c r="L949" t="str">
        <f>Raw_Data!H949</f>
        <v>None</v>
      </c>
      <c r="M949" t="str">
        <f>IF(Raw_Data!I949=TRUE,"Admitted","Not Admitted")</f>
        <v>Admitted</v>
      </c>
      <c r="N949" t="str">
        <f>IF(Raw_Data!J949="","Not Rated",Raw_Data!J949)</f>
        <v>Not Rated</v>
      </c>
      <c r="O949">
        <f>Raw_Data!K949</f>
        <v>52</v>
      </c>
      <c r="P949" t="str">
        <f>IF(Raw_Data!K949&lt;=30,"Within Time","Delayed")</f>
        <v>Delayed</v>
      </c>
    </row>
    <row r="950" spans="1:16" x14ac:dyDescent="0.35">
      <c r="A950" t="str">
        <f>Raw_Data!A950</f>
        <v>298-30-5690</v>
      </c>
      <c r="B950" s="2">
        <f>Raw_Data!B950</f>
        <v>45076.611111111109</v>
      </c>
      <c r="C950">
        <f>HOUR(Raw_Data!B950)</f>
        <v>14</v>
      </c>
      <c r="D950" t="str">
        <f>TEXT(Raw_Data!B950,"mmm")</f>
        <v>May</v>
      </c>
      <c r="E950">
        <f>YEAR(Raw_Data!B950)</f>
        <v>2023</v>
      </c>
      <c r="F950" t="str">
        <f>TEXT(Raw_Data!B950,"mmm-yy")</f>
        <v>May-23</v>
      </c>
      <c r="G950" t="str">
        <f>PROPER(Raw_Data!C950&amp;". "&amp;Raw_Data!D950)</f>
        <v>C. Corpes</v>
      </c>
      <c r="H950" t="str">
        <f>IF(OR(Raw_Data!E950="M",Raw_Data!E950="Male"),"Male",IF(OR(Raw_Data!E950="F",Raw_Data!E950="Female"),"Female","Not Confirmed"))</f>
        <v>Female</v>
      </c>
      <c r="I950">
        <f>Raw_Data!F950</f>
        <v>53</v>
      </c>
      <c r="J950" t="str">
        <f>FLOOR(Raw_Data!F950,10)&amp;"-"&amp;FLOOR(Raw_Data!F950,10)+9</f>
        <v>50-59</v>
      </c>
      <c r="K950" t="str">
        <f>Raw_Data!G950</f>
        <v>Two or More Races</v>
      </c>
      <c r="L950" t="str">
        <f>Raw_Data!H950</f>
        <v>None</v>
      </c>
      <c r="M950" t="str">
        <f>IF(Raw_Data!I950=TRUE,"Admitted","Not Admitted")</f>
        <v>Not Admitted</v>
      </c>
      <c r="N950" t="str">
        <f>IF(Raw_Data!J950="","Not Rated",Raw_Data!J950)</f>
        <v>Not Rated</v>
      </c>
      <c r="O950">
        <f>Raw_Data!K950</f>
        <v>43</v>
      </c>
      <c r="P950" t="str">
        <f>IF(Raw_Data!K950&lt;=30,"Within Time","Delayed")</f>
        <v>Delayed</v>
      </c>
    </row>
    <row r="951" spans="1:16" x14ac:dyDescent="0.35">
      <c r="A951" t="str">
        <f>Raw_Data!A951</f>
        <v>129-47-6863</v>
      </c>
      <c r="B951" s="2">
        <f>Raw_Data!B951</f>
        <v>45076.620833333327</v>
      </c>
      <c r="C951">
        <f>HOUR(Raw_Data!B951)</f>
        <v>14</v>
      </c>
      <c r="D951" t="str">
        <f>TEXT(Raw_Data!B951,"mmm")</f>
        <v>May</v>
      </c>
      <c r="E951">
        <f>YEAR(Raw_Data!B951)</f>
        <v>2023</v>
      </c>
      <c r="F951" t="str">
        <f>TEXT(Raw_Data!B951,"mmm-yy")</f>
        <v>May-23</v>
      </c>
      <c r="G951" t="str">
        <f>PROPER(Raw_Data!C951&amp;". "&amp;Raw_Data!D951)</f>
        <v>F. Garfield</v>
      </c>
      <c r="H951" t="str">
        <f>IF(OR(Raw_Data!E951="M",Raw_Data!E951="Male"),"Male",IF(OR(Raw_Data!E951="F",Raw_Data!E951="Female"),"Female","Not Confirmed"))</f>
        <v>Female</v>
      </c>
      <c r="I951">
        <f>Raw_Data!F951</f>
        <v>43</v>
      </c>
      <c r="J951" t="str">
        <f>FLOOR(Raw_Data!F951,10)&amp;"-"&amp;FLOOR(Raw_Data!F951,10)+9</f>
        <v>40-49</v>
      </c>
      <c r="K951" t="str">
        <f>Raw_Data!G951</f>
        <v>Unknown</v>
      </c>
      <c r="L951" t="str">
        <f>Raw_Data!H951</f>
        <v>Orthopedics</v>
      </c>
      <c r="M951" t="str">
        <f>IF(Raw_Data!I951=TRUE,"Admitted","Not Admitted")</f>
        <v>Not Admitted</v>
      </c>
      <c r="N951" t="str">
        <f>IF(Raw_Data!J951="","Not Rated",Raw_Data!J951)</f>
        <v>Not Rated</v>
      </c>
      <c r="O951">
        <f>Raw_Data!K951</f>
        <v>23</v>
      </c>
      <c r="P951" t="str">
        <f>IF(Raw_Data!K951&lt;=30,"Within Time","Delayed")</f>
        <v>Within Time</v>
      </c>
    </row>
    <row r="952" spans="1:16" x14ac:dyDescent="0.35">
      <c r="A952" t="str">
        <f>Raw_Data!A952</f>
        <v>767-53-4502</v>
      </c>
      <c r="B952" s="2">
        <f>Raw_Data!B952</f>
        <v>45076.630555555559</v>
      </c>
      <c r="C952">
        <f>HOUR(Raw_Data!B952)</f>
        <v>15</v>
      </c>
      <c r="D952" t="str">
        <f>TEXT(Raw_Data!B952,"mmm")</f>
        <v>May</v>
      </c>
      <c r="E952">
        <f>YEAR(Raw_Data!B952)</f>
        <v>2023</v>
      </c>
      <c r="F952" t="str">
        <f>TEXT(Raw_Data!B952,"mmm-yy")</f>
        <v>May-23</v>
      </c>
      <c r="G952" t="str">
        <f>PROPER(Raw_Data!C952&amp;". "&amp;Raw_Data!D952)</f>
        <v>H. Bracegirdle</v>
      </c>
      <c r="H952" t="str">
        <f>IF(OR(Raw_Data!E952="M",Raw_Data!E952="Male"),"Male",IF(OR(Raw_Data!E952="F",Raw_Data!E952="Female"),"Female","Not Confirmed"))</f>
        <v>Female</v>
      </c>
      <c r="I952">
        <f>Raw_Data!F952</f>
        <v>62</v>
      </c>
      <c r="J952" t="str">
        <f>FLOOR(Raw_Data!F952,10)&amp;"-"&amp;FLOOR(Raw_Data!F952,10)+9</f>
        <v>60-69</v>
      </c>
      <c r="K952" t="str">
        <f>Raw_Data!G952</f>
        <v>Two or More Races</v>
      </c>
      <c r="L952" t="str">
        <f>Raw_Data!H952</f>
        <v>None</v>
      </c>
      <c r="M952" t="str">
        <f>IF(Raw_Data!I952=TRUE,"Admitted","Not Admitted")</f>
        <v>Admitted</v>
      </c>
      <c r="N952" t="str">
        <f>IF(Raw_Data!J952="","Not Rated",Raw_Data!J952)</f>
        <v>Not Rated</v>
      </c>
      <c r="O952">
        <f>Raw_Data!K952</f>
        <v>57</v>
      </c>
      <c r="P952" t="str">
        <f>IF(Raw_Data!K952&lt;=30,"Within Time","Delayed")</f>
        <v>Delayed</v>
      </c>
    </row>
    <row r="953" spans="1:16" x14ac:dyDescent="0.35">
      <c r="A953" t="str">
        <f>Raw_Data!A953</f>
        <v>738-90-9425</v>
      </c>
      <c r="B953" s="2">
        <f>Raw_Data!B953</f>
        <v>45076.638194444437</v>
      </c>
      <c r="C953">
        <f>HOUR(Raw_Data!B953)</f>
        <v>15</v>
      </c>
      <c r="D953" t="str">
        <f>TEXT(Raw_Data!B953,"mmm")</f>
        <v>May</v>
      </c>
      <c r="E953">
        <f>YEAR(Raw_Data!B953)</f>
        <v>2023</v>
      </c>
      <c r="F953" t="str">
        <f>TEXT(Raw_Data!B953,"mmm-yy")</f>
        <v>May-23</v>
      </c>
      <c r="G953" t="str">
        <f>PROPER(Raw_Data!C953&amp;". "&amp;Raw_Data!D953)</f>
        <v>E. Corpes</v>
      </c>
      <c r="H953" t="str">
        <f>IF(OR(Raw_Data!E953="M",Raw_Data!E953="Male"),"Male",IF(OR(Raw_Data!E953="F",Raw_Data!E953="Female"),"Female","Not Confirmed"))</f>
        <v>Female</v>
      </c>
      <c r="I953">
        <f>Raw_Data!F953</f>
        <v>1</v>
      </c>
      <c r="J953" t="str">
        <f>FLOOR(Raw_Data!F953,10)&amp;"-"&amp;FLOOR(Raw_Data!F953,10)+9</f>
        <v>0-9</v>
      </c>
      <c r="K953" t="str">
        <f>Raw_Data!G953</f>
        <v>White</v>
      </c>
      <c r="L953" t="str">
        <f>Raw_Data!H953</f>
        <v>General Practice</v>
      </c>
      <c r="M953" t="str">
        <f>IF(Raw_Data!I953=TRUE,"Admitted","Not Admitted")</f>
        <v>Not Admitted</v>
      </c>
      <c r="N953" t="str">
        <f>IF(Raw_Data!J953="","Not Rated",Raw_Data!J953)</f>
        <v>Not Rated</v>
      </c>
      <c r="O953">
        <f>Raw_Data!K953</f>
        <v>22</v>
      </c>
      <c r="P953" t="str">
        <f>IF(Raw_Data!K953&lt;=30,"Within Time","Delayed")</f>
        <v>Within Time</v>
      </c>
    </row>
    <row r="954" spans="1:16" x14ac:dyDescent="0.35">
      <c r="A954" t="str">
        <f>Raw_Data!A954</f>
        <v>519-94-1470</v>
      </c>
      <c r="B954" s="2">
        <f>Raw_Data!B954</f>
        <v>45076.756249999999</v>
      </c>
      <c r="C954">
        <f>HOUR(Raw_Data!B954)</f>
        <v>18</v>
      </c>
      <c r="D954" t="str">
        <f>TEXT(Raw_Data!B954,"mmm")</f>
        <v>May</v>
      </c>
      <c r="E954">
        <f>YEAR(Raw_Data!B954)</f>
        <v>2023</v>
      </c>
      <c r="F954" t="str">
        <f>TEXT(Raw_Data!B954,"mmm-yy")</f>
        <v>May-23</v>
      </c>
      <c r="G954" t="str">
        <f>PROPER(Raw_Data!C954&amp;". "&amp;Raw_Data!D954)</f>
        <v>M. Ellerby</v>
      </c>
      <c r="H954" t="str">
        <f>IF(OR(Raw_Data!E954="M",Raw_Data!E954="Male"),"Male",IF(OR(Raw_Data!E954="F",Raw_Data!E954="Female"),"Female","Not Confirmed"))</f>
        <v>Male</v>
      </c>
      <c r="I954">
        <f>Raw_Data!F954</f>
        <v>19</v>
      </c>
      <c r="J954" t="str">
        <f>FLOOR(Raw_Data!F954,10)&amp;"-"&amp;FLOOR(Raw_Data!F954,10)+9</f>
        <v>10-19</v>
      </c>
      <c r="K954" t="str">
        <f>Raw_Data!G954</f>
        <v>African American</v>
      </c>
      <c r="L954" t="str">
        <f>Raw_Data!H954</f>
        <v>None</v>
      </c>
      <c r="M954" t="str">
        <f>IF(Raw_Data!I954=TRUE,"Admitted","Not Admitted")</f>
        <v>Admitted</v>
      </c>
      <c r="N954" t="str">
        <f>IF(Raw_Data!J954="","Not Rated",Raw_Data!J954)</f>
        <v>Not Rated</v>
      </c>
      <c r="O954">
        <f>Raw_Data!K954</f>
        <v>32</v>
      </c>
      <c r="P954" t="str">
        <f>IF(Raw_Data!K954&lt;=30,"Within Time","Delayed")</f>
        <v>Delayed</v>
      </c>
    </row>
    <row r="955" spans="1:16" x14ac:dyDescent="0.35">
      <c r="A955" t="str">
        <f>Raw_Data!A955</f>
        <v>661-63-8700</v>
      </c>
      <c r="B955" s="2">
        <f>Raw_Data!B955</f>
        <v>45076.829861111109</v>
      </c>
      <c r="C955">
        <f>HOUR(Raw_Data!B955)</f>
        <v>19</v>
      </c>
      <c r="D955" t="str">
        <f>TEXT(Raw_Data!B955,"mmm")</f>
        <v>May</v>
      </c>
      <c r="E955">
        <f>YEAR(Raw_Data!B955)</f>
        <v>2023</v>
      </c>
      <c r="F955" t="str">
        <f>TEXT(Raw_Data!B955,"mmm-yy")</f>
        <v>May-23</v>
      </c>
      <c r="G955" t="str">
        <f>PROPER(Raw_Data!C955&amp;". "&amp;Raw_Data!D955)</f>
        <v>D. Schubuser</v>
      </c>
      <c r="H955" t="str">
        <f>IF(OR(Raw_Data!E955="M",Raw_Data!E955="Male"),"Male",IF(OR(Raw_Data!E955="F",Raw_Data!E955="Female"),"Female","Not Confirmed"))</f>
        <v>Female</v>
      </c>
      <c r="I955">
        <f>Raw_Data!F955</f>
        <v>65</v>
      </c>
      <c r="J955" t="str">
        <f>FLOOR(Raw_Data!F955,10)&amp;"-"&amp;FLOOR(Raw_Data!F955,10)+9</f>
        <v>60-69</v>
      </c>
      <c r="K955" t="str">
        <f>Raw_Data!G955</f>
        <v>Two or More Races</v>
      </c>
      <c r="L955" t="str">
        <f>Raw_Data!H955</f>
        <v>Orthopedics</v>
      </c>
      <c r="M955" t="str">
        <f>IF(Raw_Data!I955=TRUE,"Admitted","Not Admitted")</f>
        <v>Admitted</v>
      </c>
      <c r="N955">
        <f>IF(Raw_Data!J955="","Not Rated",Raw_Data!J955)</f>
        <v>7</v>
      </c>
      <c r="O955">
        <f>Raw_Data!K955</f>
        <v>59</v>
      </c>
      <c r="P955" t="str">
        <f>IF(Raw_Data!K955&lt;=30,"Within Time","Delayed")</f>
        <v>Delayed</v>
      </c>
    </row>
    <row r="956" spans="1:16" x14ac:dyDescent="0.35">
      <c r="A956" t="str">
        <f>Raw_Data!A956</f>
        <v>706-91-1841</v>
      </c>
      <c r="B956" s="2">
        <f>Raw_Data!B956</f>
        <v>45076.922222222223</v>
      </c>
      <c r="C956">
        <f>HOUR(Raw_Data!B956)</f>
        <v>22</v>
      </c>
      <c r="D956" t="str">
        <f>TEXT(Raw_Data!B956,"mmm")</f>
        <v>May</v>
      </c>
      <c r="E956">
        <f>YEAR(Raw_Data!B956)</f>
        <v>2023</v>
      </c>
      <c r="F956" t="str">
        <f>TEXT(Raw_Data!B956,"mmm-yy")</f>
        <v>May-23</v>
      </c>
      <c r="G956" t="str">
        <f>PROPER(Raw_Data!C956&amp;". "&amp;Raw_Data!D956)</f>
        <v>V. Yates</v>
      </c>
      <c r="H956" t="str">
        <f>IF(OR(Raw_Data!E956="M",Raw_Data!E956="Male"),"Male",IF(OR(Raw_Data!E956="F",Raw_Data!E956="Female"),"Female","Not Confirmed"))</f>
        <v>Female</v>
      </c>
      <c r="I956">
        <f>Raw_Data!F956</f>
        <v>22</v>
      </c>
      <c r="J956" t="str">
        <f>FLOOR(Raw_Data!F956,10)&amp;"-"&amp;FLOOR(Raw_Data!F956,10)+9</f>
        <v>20-29</v>
      </c>
      <c r="K956" t="str">
        <f>Raw_Data!G956</f>
        <v>Unknown</v>
      </c>
      <c r="L956" t="str">
        <f>Raw_Data!H956</f>
        <v>Orthopedics</v>
      </c>
      <c r="M956" t="str">
        <f>IF(Raw_Data!I956=TRUE,"Admitted","Not Admitted")</f>
        <v>Not Admitted</v>
      </c>
      <c r="N956" t="str">
        <f>IF(Raw_Data!J956="","Not Rated",Raw_Data!J956)</f>
        <v>Not Rated</v>
      </c>
      <c r="O956">
        <f>Raw_Data!K956</f>
        <v>21</v>
      </c>
      <c r="P956" t="str">
        <f>IF(Raw_Data!K956&lt;=30,"Within Time","Delayed")</f>
        <v>Within Time</v>
      </c>
    </row>
    <row r="957" spans="1:16" x14ac:dyDescent="0.35">
      <c r="A957" t="str">
        <f>Raw_Data!A957</f>
        <v>822-56-6049</v>
      </c>
      <c r="B957" s="2">
        <f>Raw_Data!B957</f>
        <v>45076.929166666669</v>
      </c>
      <c r="C957">
        <f>HOUR(Raw_Data!B957)</f>
        <v>22</v>
      </c>
      <c r="D957" t="str">
        <f>TEXT(Raw_Data!B957,"mmm")</f>
        <v>May</v>
      </c>
      <c r="E957">
        <f>YEAR(Raw_Data!B957)</f>
        <v>2023</v>
      </c>
      <c r="F957" t="str">
        <f>TEXT(Raw_Data!B957,"mmm-yy")</f>
        <v>May-23</v>
      </c>
      <c r="G957" t="str">
        <f>PROPER(Raw_Data!C957&amp;". "&amp;Raw_Data!D957)</f>
        <v>C. Cholmondeley</v>
      </c>
      <c r="H957" t="str">
        <f>IF(OR(Raw_Data!E957="M",Raw_Data!E957="Male"),"Male",IF(OR(Raw_Data!E957="F",Raw_Data!E957="Female"),"Female","Not Confirmed"))</f>
        <v>Male</v>
      </c>
      <c r="I957">
        <f>Raw_Data!F957</f>
        <v>20</v>
      </c>
      <c r="J957" t="str">
        <f>FLOOR(Raw_Data!F957,10)&amp;"-"&amp;FLOOR(Raw_Data!F957,10)+9</f>
        <v>20-29</v>
      </c>
      <c r="K957" t="str">
        <f>Raw_Data!G957</f>
        <v>Two or More Races</v>
      </c>
      <c r="L957" t="str">
        <f>Raw_Data!H957</f>
        <v>None</v>
      </c>
      <c r="M957" t="str">
        <f>IF(Raw_Data!I957=TRUE,"Admitted","Not Admitted")</f>
        <v>Admitted</v>
      </c>
      <c r="N957" t="str">
        <f>IF(Raw_Data!J957="","Not Rated",Raw_Data!J957)</f>
        <v>Not Rated</v>
      </c>
      <c r="O957">
        <f>Raw_Data!K957</f>
        <v>34</v>
      </c>
      <c r="P957" t="str">
        <f>IF(Raw_Data!K957&lt;=30,"Within Time","Delayed")</f>
        <v>Delayed</v>
      </c>
    </row>
    <row r="958" spans="1:16" x14ac:dyDescent="0.35">
      <c r="A958" t="str">
        <f>Raw_Data!A958</f>
        <v>758-30-1264</v>
      </c>
      <c r="B958" s="2">
        <f>Raw_Data!B958</f>
        <v>45076.961805555547</v>
      </c>
      <c r="C958">
        <f>HOUR(Raw_Data!B958)</f>
        <v>23</v>
      </c>
      <c r="D958" t="str">
        <f>TEXT(Raw_Data!B958,"mmm")</f>
        <v>May</v>
      </c>
      <c r="E958">
        <f>YEAR(Raw_Data!B958)</f>
        <v>2023</v>
      </c>
      <c r="F958" t="str">
        <f>TEXT(Raw_Data!B958,"mmm-yy")</f>
        <v>May-23</v>
      </c>
      <c r="G958" t="str">
        <f>PROPER(Raw_Data!C958&amp;". "&amp;Raw_Data!D958)</f>
        <v>O. Eastwood</v>
      </c>
      <c r="H958" t="str">
        <f>IF(OR(Raw_Data!E958="M",Raw_Data!E958="Male"),"Male",IF(OR(Raw_Data!E958="F",Raw_Data!E958="Female"),"Female","Not Confirmed"))</f>
        <v>Female</v>
      </c>
      <c r="I958">
        <f>Raw_Data!F958</f>
        <v>42</v>
      </c>
      <c r="J958" t="str">
        <f>FLOOR(Raw_Data!F958,10)&amp;"-"&amp;FLOOR(Raw_Data!F958,10)+9</f>
        <v>40-49</v>
      </c>
      <c r="K958" t="str">
        <f>Raw_Data!G958</f>
        <v>Declined to Identify</v>
      </c>
      <c r="L958" t="str">
        <f>Raw_Data!H958</f>
        <v>General Practice</v>
      </c>
      <c r="M958" t="str">
        <f>IF(Raw_Data!I958=TRUE,"Admitted","Not Admitted")</f>
        <v>Admitted</v>
      </c>
      <c r="N958" t="str">
        <f>IF(Raw_Data!J958="","Not Rated",Raw_Data!J958)</f>
        <v>Not Rated</v>
      </c>
      <c r="O958">
        <f>Raw_Data!K958</f>
        <v>35</v>
      </c>
      <c r="P958" t="str">
        <f>IF(Raw_Data!K958&lt;=30,"Within Time","Delayed")</f>
        <v>Delayed</v>
      </c>
    </row>
    <row r="959" spans="1:16" x14ac:dyDescent="0.35">
      <c r="A959" t="str">
        <f>Raw_Data!A959</f>
        <v>172-60-7740</v>
      </c>
      <c r="B959" s="2">
        <f>Raw_Data!B959</f>
        <v>45076.980555555558</v>
      </c>
      <c r="C959">
        <f>HOUR(Raw_Data!B959)</f>
        <v>23</v>
      </c>
      <c r="D959" t="str">
        <f>TEXT(Raw_Data!B959,"mmm")</f>
        <v>May</v>
      </c>
      <c r="E959">
        <f>YEAR(Raw_Data!B959)</f>
        <v>2023</v>
      </c>
      <c r="F959" t="str">
        <f>TEXT(Raw_Data!B959,"mmm-yy")</f>
        <v>May-23</v>
      </c>
      <c r="G959" t="str">
        <f>PROPER(Raw_Data!C959&amp;". "&amp;Raw_Data!D959)</f>
        <v>G. Yates</v>
      </c>
      <c r="H959" t="str">
        <f>IF(OR(Raw_Data!E959="M",Raw_Data!E959="Male"),"Male",IF(OR(Raw_Data!E959="F",Raw_Data!E959="Female"),"Female","Not Confirmed"))</f>
        <v>Male</v>
      </c>
      <c r="I959">
        <f>Raw_Data!F959</f>
        <v>34</v>
      </c>
      <c r="J959" t="str">
        <f>FLOOR(Raw_Data!F959,10)&amp;"-"&amp;FLOOR(Raw_Data!F959,10)+9</f>
        <v>30-39</v>
      </c>
      <c r="K959" t="str">
        <f>Raw_Data!G959</f>
        <v>White</v>
      </c>
      <c r="L959" t="str">
        <f>Raw_Data!H959</f>
        <v>None</v>
      </c>
      <c r="M959" t="str">
        <f>IF(Raw_Data!I959=TRUE,"Admitted","Not Admitted")</f>
        <v>Admitted</v>
      </c>
      <c r="N959" t="str">
        <f>IF(Raw_Data!J959="","Not Rated",Raw_Data!J959)</f>
        <v>Not Rated</v>
      </c>
      <c r="O959">
        <f>Raw_Data!K959</f>
        <v>30</v>
      </c>
      <c r="P959" t="str">
        <f>IF(Raw_Data!K959&lt;=30,"Within Time","Delayed")</f>
        <v>Within Time</v>
      </c>
    </row>
    <row r="960" spans="1:16" x14ac:dyDescent="0.35">
      <c r="A960" t="str">
        <f>Raw_Data!A960</f>
        <v>627-38-2404</v>
      </c>
      <c r="B960" s="2">
        <f>Raw_Data!B960</f>
        <v>45077.010416666657</v>
      </c>
      <c r="C960">
        <f>HOUR(Raw_Data!B960)</f>
        <v>0</v>
      </c>
      <c r="D960" t="str">
        <f>TEXT(Raw_Data!B960,"mmm")</f>
        <v>May</v>
      </c>
      <c r="E960">
        <f>YEAR(Raw_Data!B960)</f>
        <v>2023</v>
      </c>
      <c r="F960" t="str">
        <f>TEXT(Raw_Data!B960,"mmm-yy")</f>
        <v>May-23</v>
      </c>
      <c r="G960" t="str">
        <f>PROPER(Raw_Data!C960&amp;". "&amp;Raw_Data!D960)</f>
        <v>C. Glasspool</v>
      </c>
      <c r="H960" t="str">
        <f>IF(OR(Raw_Data!E960="M",Raw_Data!E960="Male"),"Male",IF(OR(Raw_Data!E960="F",Raw_Data!E960="Female"),"Female","Not Confirmed"))</f>
        <v>Female</v>
      </c>
      <c r="I960">
        <f>Raw_Data!F960</f>
        <v>79</v>
      </c>
      <c r="J960" t="str">
        <f>FLOOR(Raw_Data!F960,10)&amp;"-"&amp;FLOOR(Raw_Data!F960,10)+9</f>
        <v>70-79</v>
      </c>
      <c r="K960" t="str">
        <f>Raw_Data!G960</f>
        <v>Unknown</v>
      </c>
      <c r="L960" t="str">
        <f>Raw_Data!H960</f>
        <v>None</v>
      </c>
      <c r="M960" t="str">
        <f>IF(Raw_Data!I960=TRUE,"Admitted","Not Admitted")</f>
        <v>Admitted</v>
      </c>
      <c r="N960" t="str">
        <f>IF(Raw_Data!J960="","Not Rated",Raw_Data!J960)</f>
        <v>Not Rated</v>
      </c>
      <c r="O960">
        <f>Raw_Data!K960</f>
        <v>55</v>
      </c>
      <c r="P960" t="str">
        <f>IF(Raw_Data!K960&lt;=30,"Within Time","Delayed")</f>
        <v>Delayed</v>
      </c>
    </row>
    <row r="961" spans="1:16" x14ac:dyDescent="0.35">
      <c r="A961" t="str">
        <f>Raw_Data!A961</f>
        <v>917-69-3037</v>
      </c>
      <c r="B961" s="2">
        <f>Raw_Data!B961</f>
        <v>45077.104861111111</v>
      </c>
      <c r="C961">
        <f>HOUR(Raw_Data!B961)</f>
        <v>2</v>
      </c>
      <c r="D961" t="str">
        <f>TEXT(Raw_Data!B961,"mmm")</f>
        <v>May</v>
      </c>
      <c r="E961">
        <f>YEAR(Raw_Data!B961)</f>
        <v>2023</v>
      </c>
      <c r="F961" t="str">
        <f>TEXT(Raw_Data!B961,"mmm-yy")</f>
        <v>May-23</v>
      </c>
      <c r="G961" t="str">
        <f>PROPER(Raw_Data!C961&amp;". "&amp;Raw_Data!D961)</f>
        <v>G. Churchard</v>
      </c>
      <c r="H961" t="str">
        <f>IF(OR(Raw_Data!E961="M",Raw_Data!E961="Male"),"Male",IF(OR(Raw_Data!E961="F",Raw_Data!E961="Female"),"Female","Not Confirmed"))</f>
        <v>Male</v>
      </c>
      <c r="I961">
        <f>Raw_Data!F961</f>
        <v>8</v>
      </c>
      <c r="J961" t="str">
        <f>FLOOR(Raw_Data!F961,10)&amp;"-"&amp;FLOOR(Raw_Data!F961,10)+9</f>
        <v>0-9</v>
      </c>
      <c r="K961" t="str">
        <f>Raw_Data!G961</f>
        <v>White</v>
      </c>
      <c r="L961" t="str">
        <f>Raw_Data!H961</f>
        <v>General Practice</v>
      </c>
      <c r="M961" t="str">
        <f>IF(Raw_Data!I961=TRUE,"Admitted","Not Admitted")</f>
        <v>Not Admitted</v>
      </c>
      <c r="N961">
        <f>IF(Raw_Data!J961="","Not Rated",Raw_Data!J961)</f>
        <v>8</v>
      </c>
      <c r="O961">
        <f>Raw_Data!K961</f>
        <v>26</v>
      </c>
      <c r="P961" t="str">
        <f>IF(Raw_Data!K961&lt;=30,"Within Time","Delayed")</f>
        <v>Within Time</v>
      </c>
    </row>
    <row r="962" spans="1:16" x14ac:dyDescent="0.35">
      <c r="A962" t="str">
        <f>Raw_Data!A962</f>
        <v>240-84-4621</v>
      </c>
      <c r="B962" s="2">
        <f>Raw_Data!B962</f>
        <v>45077.222916666673</v>
      </c>
      <c r="C962">
        <f>HOUR(Raw_Data!B962)</f>
        <v>5</v>
      </c>
      <c r="D962" t="str">
        <f>TEXT(Raw_Data!B962,"mmm")</f>
        <v>May</v>
      </c>
      <c r="E962">
        <f>YEAR(Raw_Data!B962)</f>
        <v>2023</v>
      </c>
      <c r="F962" t="str">
        <f>TEXT(Raw_Data!B962,"mmm-yy")</f>
        <v>May-23</v>
      </c>
      <c r="G962" t="str">
        <f>PROPER(Raw_Data!C962&amp;". "&amp;Raw_Data!D962)</f>
        <v>O. Tunstall</v>
      </c>
      <c r="H962" t="str">
        <f>IF(OR(Raw_Data!E962="M",Raw_Data!E962="Male"),"Male",IF(OR(Raw_Data!E962="F",Raw_Data!E962="Female"),"Female","Not Confirmed"))</f>
        <v>Female</v>
      </c>
      <c r="I962">
        <f>Raw_Data!F962</f>
        <v>43</v>
      </c>
      <c r="J962" t="str">
        <f>FLOOR(Raw_Data!F962,10)&amp;"-"&amp;FLOOR(Raw_Data!F962,10)+9</f>
        <v>40-49</v>
      </c>
      <c r="K962" t="str">
        <f>Raw_Data!G962</f>
        <v>Unknown</v>
      </c>
      <c r="L962" t="str">
        <f>Raw_Data!H962</f>
        <v>None</v>
      </c>
      <c r="M962" t="str">
        <f>IF(Raw_Data!I962=TRUE,"Admitted","Not Admitted")</f>
        <v>Admitted</v>
      </c>
      <c r="N962" t="str">
        <f>IF(Raw_Data!J962="","Not Rated",Raw_Data!J962)</f>
        <v>Not Rated</v>
      </c>
      <c r="O962">
        <f>Raw_Data!K962</f>
        <v>53</v>
      </c>
      <c r="P962" t="str">
        <f>IF(Raw_Data!K962&lt;=30,"Within Time","Delayed")</f>
        <v>Delayed</v>
      </c>
    </row>
    <row r="963" spans="1:16" x14ac:dyDescent="0.35">
      <c r="A963" t="str">
        <f>Raw_Data!A963</f>
        <v>990-31-9767</v>
      </c>
      <c r="B963" s="2">
        <f>Raw_Data!B963</f>
        <v>45077.279166666667</v>
      </c>
      <c r="C963">
        <f>HOUR(Raw_Data!B963)</f>
        <v>6</v>
      </c>
      <c r="D963" t="str">
        <f>TEXT(Raw_Data!B963,"mmm")</f>
        <v>May</v>
      </c>
      <c r="E963">
        <f>YEAR(Raw_Data!B963)</f>
        <v>2023</v>
      </c>
      <c r="F963" t="str">
        <f>TEXT(Raw_Data!B963,"mmm-yy")</f>
        <v>May-23</v>
      </c>
      <c r="G963" t="str">
        <f>PROPER(Raw_Data!C963&amp;". "&amp;Raw_Data!D963)</f>
        <v>M. Tunstall</v>
      </c>
      <c r="H963" t="str">
        <f>IF(OR(Raw_Data!E963="M",Raw_Data!E963="Male"),"Male",IF(OR(Raw_Data!E963="F",Raw_Data!E963="Female"),"Female","Not Confirmed"))</f>
        <v>Female</v>
      </c>
      <c r="I963">
        <f>Raw_Data!F963</f>
        <v>24</v>
      </c>
      <c r="J963" t="str">
        <f>FLOOR(Raw_Data!F963,10)&amp;"-"&amp;FLOOR(Raw_Data!F963,10)+9</f>
        <v>20-29</v>
      </c>
      <c r="K963" t="str">
        <f>Raw_Data!G963</f>
        <v>Declined to Identify</v>
      </c>
      <c r="L963" t="str">
        <f>Raw_Data!H963</f>
        <v>None</v>
      </c>
      <c r="M963" t="str">
        <f>IF(Raw_Data!I963=TRUE,"Admitted","Not Admitted")</f>
        <v>Not Admitted</v>
      </c>
      <c r="N963" t="str">
        <f>IF(Raw_Data!J963="","Not Rated",Raw_Data!J963)</f>
        <v>Not Rated</v>
      </c>
      <c r="O963">
        <f>Raw_Data!K963</f>
        <v>59</v>
      </c>
      <c r="P963" t="str">
        <f>IF(Raw_Data!K963&lt;=30,"Within Time","Delayed")</f>
        <v>Delayed</v>
      </c>
    </row>
    <row r="964" spans="1:16" x14ac:dyDescent="0.35">
      <c r="A964" t="str">
        <f>Raw_Data!A964</f>
        <v>661-48-4614</v>
      </c>
      <c r="B964" s="2">
        <f>Raw_Data!B964</f>
        <v>45077.28402777778</v>
      </c>
      <c r="C964">
        <f>HOUR(Raw_Data!B964)</f>
        <v>6</v>
      </c>
      <c r="D964" t="str">
        <f>TEXT(Raw_Data!B964,"mmm")</f>
        <v>May</v>
      </c>
      <c r="E964">
        <f>YEAR(Raw_Data!B964)</f>
        <v>2023</v>
      </c>
      <c r="F964" t="str">
        <f>TEXT(Raw_Data!B964,"mmm-yy")</f>
        <v>May-23</v>
      </c>
      <c r="G964" t="str">
        <f>PROPER(Raw_Data!C964&amp;". "&amp;Raw_Data!D964)</f>
        <v>K. Garfield</v>
      </c>
      <c r="H964" t="str">
        <f>IF(OR(Raw_Data!E964="M",Raw_Data!E964="Male"),"Male",IF(OR(Raw_Data!E964="F",Raw_Data!E964="Female"),"Female","Not Confirmed"))</f>
        <v>Male</v>
      </c>
      <c r="I964">
        <f>Raw_Data!F964</f>
        <v>11</v>
      </c>
      <c r="J964" t="str">
        <f>FLOOR(Raw_Data!F964,10)&amp;"-"&amp;FLOOR(Raw_Data!F964,10)+9</f>
        <v>10-19</v>
      </c>
      <c r="K964" t="str">
        <f>Raw_Data!G964</f>
        <v>White</v>
      </c>
      <c r="L964" t="str">
        <f>Raw_Data!H964</f>
        <v>General Practice</v>
      </c>
      <c r="M964" t="str">
        <f>IF(Raw_Data!I964=TRUE,"Admitted","Not Admitted")</f>
        <v>Admitted</v>
      </c>
      <c r="N964" t="str">
        <f>IF(Raw_Data!J964="","Not Rated",Raw_Data!J964)</f>
        <v>Not Rated</v>
      </c>
      <c r="O964">
        <f>Raw_Data!K964</f>
        <v>12</v>
      </c>
      <c r="P964" t="str">
        <f>IF(Raw_Data!K964&lt;=30,"Within Time","Delayed")</f>
        <v>Within Time</v>
      </c>
    </row>
    <row r="965" spans="1:16" x14ac:dyDescent="0.35">
      <c r="A965" t="str">
        <f>Raw_Data!A965</f>
        <v>918-34-7820</v>
      </c>
      <c r="B965" s="2">
        <f>Raw_Data!B965</f>
        <v>45077.363888888889</v>
      </c>
      <c r="C965">
        <f>HOUR(Raw_Data!B965)</f>
        <v>8</v>
      </c>
      <c r="D965" t="str">
        <f>TEXT(Raw_Data!B965,"mmm")</f>
        <v>May</v>
      </c>
      <c r="E965">
        <f>YEAR(Raw_Data!B965)</f>
        <v>2023</v>
      </c>
      <c r="F965" t="str">
        <f>TEXT(Raw_Data!B965,"mmm-yy")</f>
        <v>May-23</v>
      </c>
      <c r="G965" t="str">
        <f>PROPER(Raw_Data!C965&amp;". "&amp;Raw_Data!D965)</f>
        <v>K. Carraway</v>
      </c>
      <c r="H965" t="str">
        <f>IF(OR(Raw_Data!E965="M",Raw_Data!E965="Male"),"Male",IF(OR(Raw_Data!E965="F",Raw_Data!E965="Female"),"Female","Not Confirmed"))</f>
        <v>Male</v>
      </c>
      <c r="I965">
        <f>Raw_Data!F965</f>
        <v>79</v>
      </c>
      <c r="J965" t="str">
        <f>FLOOR(Raw_Data!F965,10)&amp;"-"&amp;FLOOR(Raw_Data!F965,10)+9</f>
        <v>70-79</v>
      </c>
      <c r="K965" t="str">
        <f>Raw_Data!G965</f>
        <v>African American</v>
      </c>
      <c r="L965" t="str">
        <f>Raw_Data!H965</f>
        <v>None</v>
      </c>
      <c r="M965" t="str">
        <f>IF(Raw_Data!I965=TRUE,"Admitted","Not Admitted")</f>
        <v>Not Admitted</v>
      </c>
      <c r="N965" t="str">
        <f>IF(Raw_Data!J965="","Not Rated",Raw_Data!J965)</f>
        <v>Not Rated</v>
      </c>
      <c r="O965">
        <f>Raw_Data!K965</f>
        <v>29</v>
      </c>
      <c r="P965" t="str">
        <f>IF(Raw_Data!K965&lt;=30,"Within Time","Delayed")</f>
        <v>Within Time</v>
      </c>
    </row>
    <row r="966" spans="1:16" x14ac:dyDescent="0.35">
      <c r="A966" t="str">
        <f>Raw_Data!A966</f>
        <v>841-82-8969</v>
      </c>
      <c r="B966" s="2">
        <f>Raw_Data!B966</f>
        <v>45077.379861111112</v>
      </c>
      <c r="C966">
        <f>HOUR(Raw_Data!B966)</f>
        <v>9</v>
      </c>
      <c r="D966" t="str">
        <f>TEXT(Raw_Data!B966,"mmm")</f>
        <v>May</v>
      </c>
      <c r="E966">
        <f>YEAR(Raw_Data!B966)</f>
        <v>2023</v>
      </c>
      <c r="F966" t="str">
        <f>TEXT(Raw_Data!B966,"mmm-yy")</f>
        <v>May-23</v>
      </c>
      <c r="G966" t="str">
        <f>PROPER(Raw_Data!C966&amp;". "&amp;Raw_Data!D966)</f>
        <v>F. Verity</v>
      </c>
      <c r="H966" t="str">
        <f>IF(OR(Raw_Data!E966="M",Raw_Data!E966="Male"),"Male",IF(OR(Raw_Data!E966="F",Raw_Data!E966="Female"),"Female","Not Confirmed"))</f>
        <v>Female</v>
      </c>
      <c r="I966">
        <f>Raw_Data!F966</f>
        <v>11</v>
      </c>
      <c r="J966" t="str">
        <f>FLOOR(Raw_Data!F966,10)&amp;"-"&amp;FLOOR(Raw_Data!F966,10)+9</f>
        <v>10-19</v>
      </c>
      <c r="K966" t="str">
        <f>Raw_Data!G966</f>
        <v>Asian</v>
      </c>
      <c r="L966" t="str">
        <f>Raw_Data!H966</f>
        <v>None</v>
      </c>
      <c r="M966" t="str">
        <f>IF(Raw_Data!I966=TRUE,"Admitted","Not Admitted")</f>
        <v>Not Admitted</v>
      </c>
      <c r="N966">
        <f>IF(Raw_Data!J966="","Not Rated",Raw_Data!J966)</f>
        <v>10</v>
      </c>
      <c r="O966">
        <f>Raw_Data!K966</f>
        <v>40</v>
      </c>
      <c r="P966" t="str">
        <f>IF(Raw_Data!K966&lt;=30,"Within Time","Delayed")</f>
        <v>Delayed</v>
      </c>
    </row>
    <row r="967" spans="1:16" x14ac:dyDescent="0.35">
      <c r="A967" t="str">
        <f>Raw_Data!A967</f>
        <v>874-69-3803</v>
      </c>
      <c r="B967" s="2">
        <f>Raw_Data!B967</f>
        <v>45077.395833333343</v>
      </c>
      <c r="C967">
        <f>HOUR(Raw_Data!B967)</f>
        <v>9</v>
      </c>
      <c r="D967" t="str">
        <f>TEXT(Raw_Data!B967,"mmm")</f>
        <v>May</v>
      </c>
      <c r="E967">
        <f>YEAR(Raw_Data!B967)</f>
        <v>2023</v>
      </c>
      <c r="F967" t="str">
        <f>TEXT(Raw_Data!B967,"mmm-yy")</f>
        <v>May-23</v>
      </c>
      <c r="G967" t="str">
        <f>PROPER(Raw_Data!C967&amp;". "&amp;Raw_Data!D967)</f>
        <v>Z. Northcote</v>
      </c>
      <c r="H967" t="str">
        <f>IF(OR(Raw_Data!E967="M",Raw_Data!E967="Male"),"Male",IF(OR(Raw_Data!E967="F",Raw_Data!E967="Female"),"Female","Not Confirmed"))</f>
        <v>Female</v>
      </c>
      <c r="I967">
        <f>Raw_Data!F967</f>
        <v>53</v>
      </c>
      <c r="J967" t="str">
        <f>FLOOR(Raw_Data!F967,10)&amp;"-"&amp;FLOOR(Raw_Data!F967,10)+9</f>
        <v>50-59</v>
      </c>
      <c r="K967" t="str">
        <f>Raw_Data!G967</f>
        <v>Unknown</v>
      </c>
      <c r="L967" t="str">
        <f>Raw_Data!H967</f>
        <v>General Practice</v>
      </c>
      <c r="M967" t="str">
        <f>IF(Raw_Data!I967=TRUE,"Admitted","Not Admitted")</f>
        <v>Admitted</v>
      </c>
      <c r="N967">
        <f>IF(Raw_Data!J967="","Not Rated",Raw_Data!J967)</f>
        <v>9</v>
      </c>
      <c r="O967">
        <f>Raw_Data!K967</f>
        <v>14</v>
      </c>
      <c r="P967" t="str">
        <f>IF(Raw_Data!K967&lt;=30,"Within Time","Delayed")</f>
        <v>Within Time</v>
      </c>
    </row>
    <row r="968" spans="1:16" x14ac:dyDescent="0.35">
      <c r="A968" t="str">
        <f>Raw_Data!A968</f>
        <v>259-50-4589</v>
      </c>
      <c r="B968" s="2">
        <f>Raw_Data!B968</f>
        <v>45077.446527777778</v>
      </c>
      <c r="C968">
        <f>HOUR(Raw_Data!B968)</f>
        <v>10</v>
      </c>
      <c r="D968" t="str">
        <f>TEXT(Raw_Data!B968,"mmm")</f>
        <v>May</v>
      </c>
      <c r="E968">
        <f>YEAR(Raw_Data!B968)</f>
        <v>2023</v>
      </c>
      <c r="F968" t="str">
        <f>TEXT(Raw_Data!B968,"mmm-yy")</f>
        <v>May-23</v>
      </c>
      <c r="G968" t="str">
        <f>PROPER(Raw_Data!C968&amp;". "&amp;Raw_Data!D968)</f>
        <v>P. Titcombe</v>
      </c>
      <c r="H968" t="str">
        <f>IF(OR(Raw_Data!E968="M",Raw_Data!E968="Male"),"Male",IF(OR(Raw_Data!E968="F",Raw_Data!E968="Female"),"Female","Not Confirmed"))</f>
        <v>Female</v>
      </c>
      <c r="I968">
        <f>Raw_Data!F968</f>
        <v>64</v>
      </c>
      <c r="J968" t="str">
        <f>FLOOR(Raw_Data!F968,10)&amp;"-"&amp;FLOOR(Raw_Data!F968,10)+9</f>
        <v>60-69</v>
      </c>
      <c r="K968" t="str">
        <f>Raw_Data!G968</f>
        <v>Two or More Races</v>
      </c>
      <c r="L968" t="str">
        <f>Raw_Data!H968</f>
        <v>None</v>
      </c>
      <c r="M968" t="str">
        <f>IF(Raw_Data!I968=TRUE,"Admitted","Not Admitted")</f>
        <v>Admitted</v>
      </c>
      <c r="N968" t="str">
        <f>IF(Raw_Data!J968="","Not Rated",Raw_Data!J968)</f>
        <v>Not Rated</v>
      </c>
      <c r="O968">
        <f>Raw_Data!K968</f>
        <v>50</v>
      </c>
      <c r="P968" t="str">
        <f>IF(Raw_Data!K968&lt;=30,"Within Time","Delayed")</f>
        <v>Delayed</v>
      </c>
    </row>
    <row r="969" spans="1:16" x14ac:dyDescent="0.35">
      <c r="A969" t="str">
        <f>Raw_Data!A969</f>
        <v>224-41-2615</v>
      </c>
      <c r="B969" s="2">
        <f>Raw_Data!B969</f>
        <v>45077.491666666669</v>
      </c>
      <c r="C969">
        <f>HOUR(Raw_Data!B969)</f>
        <v>11</v>
      </c>
      <c r="D969" t="str">
        <f>TEXT(Raw_Data!B969,"mmm")</f>
        <v>May</v>
      </c>
      <c r="E969">
        <f>YEAR(Raw_Data!B969)</f>
        <v>2023</v>
      </c>
      <c r="F969" t="str">
        <f>TEXT(Raw_Data!B969,"mmm-yy")</f>
        <v>May-23</v>
      </c>
      <c r="G969" t="str">
        <f>PROPER(Raw_Data!C969&amp;". "&amp;Raw_Data!D969)</f>
        <v>A. Crebo</v>
      </c>
      <c r="H969" t="str">
        <f>IF(OR(Raw_Data!E969="M",Raw_Data!E969="Male"),"Male",IF(OR(Raw_Data!E969="F",Raw_Data!E969="Female"),"Female","Not Confirmed"))</f>
        <v>Female</v>
      </c>
      <c r="I969">
        <f>Raw_Data!F969</f>
        <v>48</v>
      </c>
      <c r="J969" t="str">
        <f>FLOOR(Raw_Data!F969,10)&amp;"-"&amp;FLOOR(Raw_Data!F969,10)+9</f>
        <v>40-49</v>
      </c>
      <c r="K969" t="str">
        <f>Raw_Data!G969</f>
        <v>White</v>
      </c>
      <c r="L969" t="str">
        <f>Raw_Data!H969</f>
        <v>None</v>
      </c>
      <c r="M969" t="str">
        <f>IF(Raw_Data!I969=TRUE,"Admitted","Not Admitted")</f>
        <v>Admitted</v>
      </c>
      <c r="N969" t="str">
        <f>IF(Raw_Data!J969="","Not Rated",Raw_Data!J969)</f>
        <v>Not Rated</v>
      </c>
      <c r="O969">
        <f>Raw_Data!K969</f>
        <v>43</v>
      </c>
      <c r="P969" t="str">
        <f>IF(Raw_Data!K969&lt;=30,"Within Time","Delayed")</f>
        <v>Delayed</v>
      </c>
    </row>
    <row r="970" spans="1:16" x14ac:dyDescent="0.35">
      <c r="A970" t="str">
        <f>Raw_Data!A970</f>
        <v>563-73-4940</v>
      </c>
      <c r="B970" s="2">
        <f>Raw_Data!B970</f>
        <v>45077.504861111112</v>
      </c>
      <c r="C970">
        <f>HOUR(Raw_Data!B970)</f>
        <v>12</v>
      </c>
      <c r="D970" t="str">
        <f>TEXT(Raw_Data!B970,"mmm")</f>
        <v>May</v>
      </c>
      <c r="E970">
        <f>YEAR(Raw_Data!B970)</f>
        <v>2023</v>
      </c>
      <c r="F970" t="str">
        <f>TEXT(Raw_Data!B970,"mmm-yy")</f>
        <v>May-23</v>
      </c>
      <c r="G970" t="str">
        <f>PROPER(Raw_Data!C970&amp;". "&amp;Raw_Data!D970)</f>
        <v>R. Methuen</v>
      </c>
      <c r="H970" t="str">
        <f>IF(OR(Raw_Data!E970="M",Raw_Data!E970="Male"),"Male",IF(OR(Raw_Data!E970="F",Raw_Data!E970="Female"),"Female","Not Confirmed"))</f>
        <v>Female</v>
      </c>
      <c r="I970">
        <f>Raw_Data!F970</f>
        <v>53</v>
      </c>
      <c r="J970" t="str">
        <f>FLOOR(Raw_Data!F970,10)&amp;"-"&amp;FLOOR(Raw_Data!F970,10)+9</f>
        <v>50-59</v>
      </c>
      <c r="K970" t="str">
        <f>Raw_Data!G970</f>
        <v>Unknown</v>
      </c>
      <c r="L970" t="str">
        <f>Raw_Data!H970</f>
        <v>None</v>
      </c>
      <c r="M970" t="str">
        <f>IF(Raw_Data!I970=TRUE,"Admitted","Not Admitted")</f>
        <v>Admitted</v>
      </c>
      <c r="N970" t="str">
        <f>IF(Raw_Data!J970="","Not Rated",Raw_Data!J970)</f>
        <v>Not Rated</v>
      </c>
      <c r="O970">
        <f>Raw_Data!K970</f>
        <v>15</v>
      </c>
      <c r="P970" t="str">
        <f>IF(Raw_Data!K970&lt;=30,"Within Time","Delayed")</f>
        <v>Within Time</v>
      </c>
    </row>
    <row r="971" spans="1:16" x14ac:dyDescent="0.35">
      <c r="A971" t="str">
        <f>Raw_Data!A971</f>
        <v>851-81-9398</v>
      </c>
      <c r="B971" s="2">
        <f>Raw_Data!B971</f>
        <v>45077.666666666657</v>
      </c>
      <c r="C971">
        <f>HOUR(Raw_Data!B971)</f>
        <v>16</v>
      </c>
      <c r="D971" t="str">
        <f>TEXT(Raw_Data!B971,"mmm")</f>
        <v>May</v>
      </c>
      <c r="E971">
        <f>YEAR(Raw_Data!B971)</f>
        <v>2023</v>
      </c>
      <c r="F971" t="str">
        <f>TEXT(Raw_Data!B971,"mmm-yy")</f>
        <v>May-23</v>
      </c>
      <c r="G971" t="str">
        <f>PROPER(Raw_Data!C971&amp;". "&amp;Raw_Data!D971)</f>
        <v>B. Sheffield</v>
      </c>
      <c r="H971" t="str">
        <f>IF(OR(Raw_Data!E971="M",Raw_Data!E971="Male"),"Male",IF(OR(Raw_Data!E971="F",Raw_Data!E971="Female"),"Female","Not Confirmed"))</f>
        <v>Male</v>
      </c>
      <c r="I971">
        <f>Raw_Data!F971</f>
        <v>75</v>
      </c>
      <c r="J971" t="str">
        <f>FLOOR(Raw_Data!F971,10)&amp;"-"&amp;FLOOR(Raw_Data!F971,10)+9</f>
        <v>70-79</v>
      </c>
      <c r="K971" t="str">
        <f>Raw_Data!G971</f>
        <v>White</v>
      </c>
      <c r="L971" t="str">
        <f>Raw_Data!H971</f>
        <v>None</v>
      </c>
      <c r="M971" t="str">
        <f>IF(Raw_Data!I971=TRUE,"Admitted","Not Admitted")</f>
        <v>Not Admitted</v>
      </c>
      <c r="N971" t="str">
        <f>IF(Raw_Data!J971="","Not Rated",Raw_Data!J971)</f>
        <v>Not Rated</v>
      </c>
      <c r="O971">
        <f>Raw_Data!K971</f>
        <v>26</v>
      </c>
      <c r="P971" t="str">
        <f>IF(Raw_Data!K971&lt;=30,"Within Time","Delayed")</f>
        <v>Within Time</v>
      </c>
    </row>
    <row r="972" spans="1:16" x14ac:dyDescent="0.35">
      <c r="A972" t="str">
        <f>Raw_Data!A972</f>
        <v>119-41-6901</v>
      </c>
      <c r="B972" s="2">
        <f>Raw_Data!B972</f>
        <v>45077.71875</v>
      </c>
      <c r="C972">
        <f>HOUR(Raw_Data!B972)</f>
        <v>17</v>
      </c>
      <c r="D972" t="str">
        <f>TEXT(Raw_Data!B972,"mmm")</f>
        <v>May</v>
      </c>
      <c r="E972">
        <f>YEAR(Raw_Data!B972)</f>
        <v>2023</v>
      </c>
      <c r="F972" t="str">
        <f>TEXT(Raw_Data!B972,"mmm-yy")</f>
        <v>May-23</v>
      </c>
      <c r="G972" t="str">
        <f>PROPER(Raw_Data!C972&amp;". "&amp;Raw_Data!D972)</f>
        <v>Q. Postlethwaite</v>
      </c>
      <c r="H972" t="str">
        <f>IF(OR(Raw_Data!E972="M",Raw_Data!E972="Male"),"Male",IF(OR(Raw_Data!E972="F",Raw_Data!E972="Female"),"Female","Not Confirmed"))</f>
        <v>Female</v>
      </c>
      <c r="I972">
        <f>Raw_Data!F972</f>
        <v>42</v>
      </c>
      <c r="J972" t="str">
        <f>FLOOR(Raw_Data!F972,10)&amp;"-"&amp;FLOOR(Raw_Data!F972,10)+9</f>
        <v>40-49</v>
      </c>
      <c r="K972" t="str">
        <f>Raw_Data!G972</f>
        <v>African American</v>
      </c>
      <c r="L972" t="str">
        <f>Raw_Data!H972</f>
        <v>None</v>
      </c>
      <c r="M972" t="str">
        <f>IF(Raw_Data!I972=TRUE,"Admitted","Not Admitted")</f>
        <v>Not Admitted</v>
      </c>
      <c r="N972" t="str">
        <f>IF(Raw_Data!J972="","Not Rated",Raw_Data!J972)</f>
        <v>Not Rated</v>
      </c>
      <c r="O972">
        <f>Raw_Data!K972</f>
        <v>45</v>
      </c>
      <c r="P972" t="str">
        <f>IF(Raw_Data!K972&lt;=30,"Within Time","Delayed")</f>
        <v>Delayed</v>
      </c>
    </row>
    <row r="973" spans="1:16" x14ac:dyDescent="0.35">
      <c r="A973" t="str">
        <f>Raw_Data!A973</f>
        <v>959-58-3562</v>
      </c>
      <c r="B973" s="2">
        <f>Raw_Data!B973</f>
        <v>45077.743055555547</v>
      </c>
      <c r="C973">
        <f>HOUR(Raw_Data!B973)</f>
        <v>17</v>
      </c>
      <c r="D973" t="str">
        <f>TEXT(Raw_Data!B973,"mmm")</f>
        <v>May</v>
      </c>
      <c r="E973">
        <f>YEAR(Raw_Data!B973)</f>
        <v>2023</v>
      </c>
      <c r="F973" t="str">
        <f>TEXT(Raw_Data!B973,"mmm-yy")</f>
        <v>May-23</v>
      </c>
      <c r="G973" t="str">
        <f>PROPER(Raw_Data!C973&amp;". "&amp;Raw_Data!D973)</f>
        <v>X. Schubuser</v>
      </c>
      <c r="H973" t="str">
        <f>IF(OR(Raw_Data!E973="M",Raw_Data!E973="Male"),"Male",IF(OR(Raw_Data!E973="F",Raw_Data!E973="Female"),"Female","Not Confirmed"))</f>
        <v>Female</v>
      </c>
      <c r="I973">
        <f>Raw_Data!F973</f>
        <v>63</v>
      </c>
      <c r="J973" t="str">
        <f>FLOOR(Raw_Data!F973,10)&amp;"-"&amp;FLOOR(Raw_Data!F973,10)+9</f>
        <v>60-69</v>
      </c>
      <c r="K973" t="str">
        <f>Raw_Data!G973</f>
        <v>Unknown</v>
      </c>
      <c r="L973" t="str">
        <f>Raw_Data!H973</f>
        <v>None</v>
      </c>
      <c r="M973" t="str">
        <f>IF(Raw_Data!I973=TRUE,"Admitted","Not Admitted")</f>
        <v>Not Admitted</v>
      </c>
      <c r="N973" t="str">
        <f>IF(Raw_Data!J973="","Not Rated",Raw_Data!J973)</f>
        <v>Not Rated</v>
      </c>
      <c r="O973">
        <f>Raw_Data!K973</f>
        <v>55</v>
      </c>
      <c r="P973" t="str">
        <f>IF(Raw_Data!K973&lt;=30,"Within Time","Delayed")</f>
        <v>Delayed</v>
      </c>
    </row>
    <row r="974" spans="1:16" x14ac:dyDescent="0.35">
      <c r="A974" t="str">
        <f>Raw_Data!A974</f>
        <v>129-26-4910</v>
      </c>
      <c r="B974" s="2">
        <f>Raw_Data!B974</f>
        <v>45077.761805555558</v>
      </c>
      <c r="C974">
        <f>HOUR(Raw_Data!B974)</f>
        <v>18</v>
      </c>
      <c r="D974" t="str">
        <f>TEXT(Raw_Data!B974,"mmm")</f>
        <v>May</v>
      </c>
      <c r="E974">
        <f>YEAR(Raw_Data!B974)</f>
        <v>2023</v>
      </c>
      <c r="F974" t="str">
        <f>TEXT(Raw_Data!B974,"mmm-yy")</f>
        <v>May-23</v>
      </c>
      <c r="G974" t="str">
        <f>PROPER(Raw_Data!C974&amp;". "&amp;Raw_Data!D974)</f>
        <v>M. Fairbairn</v>
      </c>
      <c r="H974" t="str">
        <f>IF(OR(Raw_Data!E974="M",Raw_Data!E974="Male"),"Male",IF(OR(Raw_Data!E974="F",Raw_Data!E974="Female"),"Female","Not Confirmed"))</f>
        <v>Female</v>
      </c>
      <c r="I974">
        <f>Raw_Data!F974</f>
        <v>24</v>
      </c>
      <c r="J974" t="str">
        <f>FLOOR(Raw_Data!F974,10)&amp;"-"&amp;FLOOR(Raw_Data!F974,10)+9</f>
        <v>20-29</v>
      </c>
      <c r="K974" t="str">
        <f>Raw_Data!G974</f>
        <v>Asian</v>
      </c>
      <c r="L974" t="str">
        <f>Raw_Data!H974</f>
        <v>General Practice</v>
      </c>
      <c r="M974" t="str">
        <f>IF(Raw_Data!I974=TRUE,"Admitted","Not Admitted")</f>
        <v>Admitted</v>
      </c>
      <c r="N974" t="str">
        <f>IF(Raw_Data!J974="","Not Rated",Raw_Data!J974)</f>
        <v>Not Rated</v>
      </c>
      <c r="O974">
        <f>Raw_Data!K974</f>
        <v>25</v>
      </c>
      <c r="P974" t="str">
        <f>IF(Raw_Data!K974&lt;=30,"Within Time","Delayed")</f>
        <v>Within Time</v>
      </c>
    </row>
    <row r="975" spans="1:16" x14ac:dyDescent="0.35">
      <c r="A975" t="str">
        <f>Raw_Data!A975</f>
        <v>305-19-4378</v>
      </c>
      <c r="B975" s="2">
        <f>Raw_Data!B975</f>
        <v>45077.763194444437</v>
      </c>
      <c r="C975">
        <f>HOUR(Raw_Data!B975)</f>
        <v>18</v>
      </c>
      <c r="D975" t="str">
        <f>TEXT(Raw_Data!B975,"mmm")</f>
        <v>May</v>
      </c>
      <c r="E975">
        <f>YEAR(Raw_Data!B975)</f>
        <v>2023</v>
      </c>
      <c r="F975" t="str">
        <f>TEXT(Raw_Data!B975,"mmm-yy")</f>
        <v>May-23</v>
      </c>
      <c r="G975" t="str">
        <f>PROPER(Raw_Data!C975&amp;". "&amp;Raw_Data!D975)</f>
        <v>T. Tunstall</v>
      </c>
      <c r="H975" t="str">
        <f>IF(OR(Raw_Data!E975="M",Raw_Data!E975="Male"),"Male",IF(OR(Raw_Data!E975="F",Raw_Data!E975="Female"),"Female","Not Confirmed"))</f>
        <v>Female</v>
      </c>
      <c r="I975">
        <f>Raw_Data!F975</f>
        <v>73</v>
      </c>
      <c r="J975" t="str">
        <f>FLOOR(Raw_Data!F975,10)&amp;"-"&amp;FLOOR(Raw_Data!F975,10)+9</f>
        <v>70-79</v>
      </c>
      <c r="K975" t="str">
        <f>Raw_Data!G975</f>
        <v>White</v>
      </c>
      <c r="L975" t="str">
        <f>Raw_Data!H975</f>
        <v>None</v>
      </c>
      <c r="M975" t="str">
        <f>IF(Raw_Data!I975=TRUE,"Admitted","Not Admitted")</f>
        <v>Admitted</v>
      </c>
      <c r="N975" t="str">
        <f>IF(Raw_Data!J975="","Not Rated",Raw_Data!J975)</f>
        <v>Not Rated</v>
      </c>
      <c r="O975">
        <f>Raw_Data!K975</f>
        <v>57</v>
      </c>
      <c r="P975" t="str">
        <f>IF(Raw_Data!K975&lt;=30,"Within Time","Delayed")</f>
        <v>Delayed</v>
      </c>
    </row>
    <row r="976" spans="1:16" x14ac:dyDescent="0.35">
      <c r="A976" t="str">
        <f>Raw_Data!A976</f>
        <v>852-44-8779</v>
      </c>
      <c r="B976" s="2">
        <f>Raw_Data!B976</f>
        <v>45077.874305555553</v>
      </c>
      <c r="C976">
        <f>HOUR(Raw_Data!B976)</f>
        <v>20</v>
      </c>
      <c r="D976" t="str">
        <f>TEXT(Raw_Data!B976,"mmm")</f>
        <v>May</v>
      </c>
      <c r="E976">
        <f>YEAR(Raw_Data!B976)</f>
        <v>2023</v>
      </c>
      <c r="F976" t="str">
        <f>TEXT(Raw_Data!B976,"mmm-yy")</f>
        <v>May-23</v>
      </c>
      <c r="G976" t="str">
        <f>PROPER(Raw_Data!C976&amp;". "&amp;Raw_Data!D976)</f>
        <v>G. Ollerton</v>
      </c>
      <c r="H976" t="str">
        <f>IF(OR(Raw_Data!E976="M",Raw_Data!E976="Male"),"Male",IF(OR(Raw_Data!E976="F",Raw_Data!E976="Female"),"Female","Not Confirmed"))</f>
        <v>Male</v>
      </c>
      <c r="I976">
        <f>Raw_Data!F976</f>
        <v>67</v>
      </c>
      <c r="J976" t="str">
        <f>FLOOR(Raw_Data!F976,10)&amp;"-"&amp;FLOOR(Raw_Data!F976,10)+9</f>
        <v>60-69</v>
      </c>
      <c r="K976" t="str">
        <f>Raw_Data!G976</f>
        <v>White</v>
      </c>
      <c r="L976" t="str">
        <f>Raw_Data!H976</f>
        <v>General Practice</v>
      </c>
      <c r="M976" t="str">
        <f>IF(Raw_Data!I976=TRUE,"Admitted","Not Admitted")</f>
        <v>Not Admitted</v>
      </c>
      <c r="N976" t="str">
        <f>IF(Raw_Data!J976="","Not Rated",Raw_Data!J976)</f>
        <v>Not Rated</v>
      </c>
      <c r="O976">
        <f>Raw_Data!K976</f>
        <v>58</v>
      </c>
      <c r="P976" t="str">
        <f>IF(Raw_Data!K976&lt;=30,"Within Time","Delayed")</f>
        <v>Delayed</v>
      </c>
    </row>
    <row r="977" spans="1:16" x14ac:dyDescent="0.35">
      <c r="A977" t="str">
        <f>Raw_Data!A977</f>
        <v>729-83-5896</v>
      </c>
      <c r="B977" s="2">
        <f>Raw_Data!B977</f>
        <v>45077.925694444442</v>
      </c>
      <c r="C977">
        <f>HOUR(Raw_Data!B977)</f>
        <v>22</v>
      </c>
      <c r="D977" t="str">
        <f>TEXT(Raw_Data!B977,"mmm")</f>
        <v>May</v>
      </c>
      <c r="E977">
        <f>YEAR(Raw_Data!B977)</f>
        <v>2023</v>
      </c>
      <c r="F977" t="str">
        <f>TEXT(Raw_Data!B977,"mmm-yy")</f>
        <v>May-23</v>
      </c>
      <c r="G977" t="str">
        <f>PROPER(Raw_Data!C977&amp;". "&amp;Raw_Data!D977)</f>
        <v>P. Ellerby</v>
      </c>
      <c r="H977" t="str">
        <f>IF(OR(Raw_Data!E977="M",Raw_Data!E977="Male"),"Male",IF(OR(Raw_Data!E977="F",Raw_Data!E977="Female"),"Female","Not Confirmed"))</f>
        <v>Male</v>
      </c>
      <c r="I977">
        <f>Raw_Data!F977</f>
        <v>3</v>
      </c>
      <c r="J977" t="str">
        <f>FLOOR(Raw_Data!F977,10)&amp;"-"&amp;FLOOR(Raw_Data!F977,10)+9</f>
        <v>0-9</v>
      </c>
      <c r="K977" t="str">
        <f>Raw_Data!G977</f>
        <v>African American</v>
      </c>
      <c r="L977" t="str">
        <f>Raw_Data!H977</f>
        <v>General Practice</v>
      </c>
      <c r="M977" t="str">
        <f>IF(Raw_Data!I977=TRUE,"Admitted","Not Admitted")</f>
        <v>Admitted</v>
      </c>
      <c r="N977">
        <f>IF(Raw_Data!J977="","Not Rated",Raw_Data!J977)</f>
        <v>9</v>
      </c>
      <c r="O977">
        <f>Raw_Data!K977</f>
        <v>43</v>
      </c>
      <c r="P977" t="str">
        <f>IF(Raw_Data!K977&lt;=30,"Within Time","Delayed")</f>
        <v>Delayed</v>
      </c>
    </row>
    <row r="978" spans="1:16" x14ac:dyDescent="0.35">
      <c r="A978" t="str">
        <f>Raw_Data!A978</f>
        <v>347-69-8198</v>
      </c>
      <c r="B978" s="2">
        <f>Raw_Data!B978</f>
        <v>45077.959722222222</v>
      </c>
      <c r="C978">
        <f>HOUR(Raw_Data!B978)</f>
        <v>23</v>
      </c>
      <c r="D978" t="str">
        <f>TEXT(Raw_Data!B978,"mmm")</f>
        <v>May</v>
      </c>
      <c r="E978">
        <f>YEAR(Raw_Data!B978)</f>
        <v>2023</v>
      </c>
      <c r="F978" t="str">
        <f>TEXT(Raw_Data!B978,"mmm-yy")</f>
        <v>May-23</v>
      </c>
      <c r="G978" t="str">
        <f>PROPER(Raw_Data!C978&amp;". "&amp;Raw_Data!D978)</f>
        <v>Y. Aldridge</v>
      </c>
      <c r="H978" t="str">
        <f>IF(OR(Raw_Data!E978="M",Raw_Data!E978="Male"),"Male",IF(OR(Raw_Data!E978="F",Raw_Data!E978="Female"),"Female","Not Confirmed"))</f>
        <v>Male</v>
      </c>
      <c r="I978">
        <f>Raw_Data!F978</f>
        <v>24</v>
      </c>
      <c r="J978" t="str">
        <f>FLOOR(Raw_Data!F978,10)&amp;"-"&amp;FLOOR(Raw_Data!F978,10)+9</f>
        <v>20-29</v>
      </c>
      <c r="K978" t="str">
        <f>Raw_Data!G978</f>
        <v>Asian</v>
      </c>
      <c r="L978" t="str">
        <f>Raw_Data!H978</f>
        <v>Physiotherapy</v>
      </c>
      <c r="M978" t="str">
        <f>IF(Raw_Data!I978=TRUE,"Admitted","Not Admitted")</f>
        <v>Not Admitted</v>
      </c>
      <c r="N978" t="str">
        <f>IF(Raw_Data!J978="","Not Rated",Raw_Data!J978)</f>
        <v>Not Rated</v>
      </c>
      <c r="O978">
        <f>Raw_Data!K978</f>
        <v>17</v>
      </c>
      <c r="P978" t="str">
        <f>IF(Raw_Data!K978&lt;=30,"Within Time","Delayed")</f>
        <v>Within Time</v>
      </c>
    </row>
    <row r="979" spans="1:16" x14ac:dyDescent="0.35">
      <c r="A979" t="str">
        <f>Raw_Data!A979</f>
        <v>518-80-9896</v>
      </c>
      <c r="B979" s="2">
        <f>Raw_Data!B979</f>
        <v>45078.004861111112</v>
      </c>
      <c r="C979">
        <f>HOUR(Raw_Data!B979)</f>
        <v>0</v>
      </c>
      <c r="D979" t="str">
        <f>TEXT(Raw_Data!B979,"mmm")</f>
        <v>Jun</v>
      </c>
      <c r="E979">
        <f>YEAR(Raw_Data!B979)</f>
        <v>2023</v>
      </c>
      <c r="F979" t="str">
        <f>TEXT(Raw_Data!B979,"mmm-yy")</f>
        <v>Jun-23</v>
      </c>
      <c r="G979" t="str">
        <f>PROPER(Raw_Data!C979&amp;". "&amp;Raw_Data!D979)</f>
        <v>G. Gionettitti</v>
      </c>
      <c r="H979" t="str">
        <f>IF(OR(Raw_Data!E979="M",Raw_Data!E979="Male"),"Male",IF(OR(Raw_Data!E979="F",Raw_Data!E979="Female"),"Female","Not Confirmed"))</f>
        <v>Male</v>
      </c>
      <c r="I979">
        <f>Raw_Data!F979</f>
        <v>6</v>
      </c>
      <c r="J979" t="str">
        <f>FLOOR(Raw_Data!F979,10)&amp;"-"&amp;FLOOR(Raw_Data!F979,10)+9</f>
        <v>0-9</v>
      </c>
      <c r="K979" t="str">
        <f>Raw_Data!G979</f>
        <v>Pacific Islander</v>
      </c>
      <c r="L979" t="str">
        <f>Raw_Data!H979</f>
        <v>None</v>
      </c>
      <c r="M979" t="str">
        <f>IF(Raw_Data!I979=TRUE,"Admitted","Not Admitted")</f>
        <v>Not Admitted</v>
      </c>
      <c r="N979" t="str">
        <f>IF(Raw_Data!J979="","Not Rated",Raw_Data!J979)</f>
        <v>Not Rated</v>
      </c>
      <c r="O979">
        <f>Raw_Data!K979</f>
        <v>44</v>
      </c>
      <c r="P979" t="str">
        <f>IF(Raw_Data!K979&lt;=30,"Within Time","Delayed")</f>
        <v>Delayed</v>
      </c>
    </row>
    <row r="980" spans="1:16" x14ac:dyDescent="0.35">
      <c r="A980" t="str">
        <f>Raw_Data!A980</f>
        <v>639-90-9596</v>
      </c>
      <c r="B980" s="2">
        <f>Raw_Data!B980</f>
        <v>45078.145138888889</v>
      </c>
      <c r="C980">
        <f>HOUR(Raw_Data!B980)</f>
        <v>3</v>
      </c>
      <c r="D980" t="str">
        <f>TEXT(Raw_Data!B980,"mmm")</f>
        <v>Jun</v>
      </c>
      <c r="E980">
        <f>YEAR(Raw_Data!B980)</f>
        <v>2023</v>
      </c>
      <c r="F980" t="str">
        <f>TEXT(Raw_Data!B980,"mmm-yy")</f>
        <v>Jun-23</v>
      </c>
      <c r="G980" t="str">
        <f>PROPER(Raw_Data!C980&amp;". "&amp;Raw_Data!D980)</f>
        <v>J. Upperton</v>
      </c>
      <c r="H980" t="str">
        <f>IF(OR(Raw_Data!E980="M",Raw_Data!E980="Male"),"Male",IF(OR(Raw_Data!E980="F",Raw_Data!E980="Female"),"Female","Not Confirmed"))</f>
        <v>Male</v>
      </c>
      <c r="I980">
        <f>Raw_Data!F980</f>
        <v>62</v>
      </c>
      <c r="J980" t="str">
        <f>FLOOR(Raw_Data!F980,10)&amp;"-"&amp;FLOOR(Raw_Data!F980,10)+9</f>
        <v>60-69</v>
      </c>
      <c r="K980" t="str">
        <f>Raw_Data!G980</f>
        <v>African American</v>
      </c>
      <c r="L980" t="str">
        <f>Raw_Data!H980</f>
        <v>Neurology</v>
      </c>
      <c r="M980" t="str">
        <f>IF(Raw_Data!I980=TRUE,"Admitted","Not Admitted")</f>
        <v>Not Admitted</v>
      </c>
      <c r="N980" t="str">
        <f>IF(Raw_Data!J980="","Not Rated",Raw_Data!J980)</f>
        <v>Not Rated</v>
      </c>
      <c r="O980">
        <f>Raw_Data!K980</f>
        <v>25</v>
      </c>
      <c r="P980" t="str">
        <f>IF(Raw_Data!K980&lt;=30,"Within Time","Delayed")</f>
        <v>Within Time</v>
      </c>
    </row>
    <row r="981" spans="1:16" x14ac:dyDescent="0.35">
      <c r="A981" t="str">
        <f>Raw_Data!A981</f>
        <v>446-94-6641</v>
      </c>
      <c r="B981" s="2">
        <f>Raw_Data!B981</f>
        <v>45078.175000000003</v>
      </c>
      <c r="C981">
        <f>HOUR(Raw_Data!B981)</f>
        <v>4</v>
      </c>
      <c r="D981" t="str">
        <f>TEXT(Raw_Data!B981,"mmm")</f>
        <v>Jun</v>
      </c>
      <c r="E981">
        <f>YEAR(Raw_Data!B981)</f>
        <v>2023</v>
      </c>
      <c r="F981" t="str">
        <f>TEXT(Raw_Data!B981,"mmm-yy")</f>
        <v>Jun-23</v>
      </c>
      <c r="G981" t="str">
        <f>PROPER(Raw_Data!C981&amp;". "&amp;Raw_Data!D981)</f>
        <v>P. Bannister</v>
      </c>
      <c r="H981" t="str">
        <f>IF(OR(Raw_Data!E981="M",Raw_Data!E981="Male"),"Male",IF(OR(Raw_Data!E981="F",Raw_Data!E981="Female"),"Female","Not Confirmed"))</f>
        <v>Male</v>
      </c>
      <c r="I981">
        <f>Raw_Data!F981</f>
        <v>71</v>
      </c>
      <c r="J981" t="str">
        <f>FLOOR(Raw_Data!F981,10)&amp;"-"&amp;FLOOR(Raw_Data!F981,10)+9</f>
        <v>70-79</v>
      </c>
      <c r="K981" t="str">
        <f>Raw_Data!G981</f>
        <v>African American</v>
      </c>
      <c r="L981" t="str">
        <f>Raw_Data!H981</f>
        <v>Gastroenterology</v>
      </c>
      <c r="M981" t="str">
        <f>IF(Raw_Data!I981=TRUE,"Admitted","Not Admitted")</f>
        <v>Not Admitted</v>
      </c>
      <c r="N981" t="str">
        <f>IF(Raw_Data!J981="","Not Rated",Raw_Data!J981)</f>
        <v>Not Rated</v>
      </c>
      <c r="O981">
        <f>Raw_Data!K981</f>
        <v>32</v>
      </c>
      <c r="P981" t="str">
        <f>IF(Raw_Data!K981&lt;=30,"Within Time","Delayed")</f>
        <v>Delayed</v>
      </c>
    </row>
    <row r="982" spans="1:16" x14ac:dyDescent="0.35">
      <c r="A982" t="str">
        <f>Raw_Data!A982</f>
        <v>146-39-3226</v>
      </c>
      <c r="B982" s="2">
        <f>Raw_Data!B982</f>
        <v>45078.177083333343</v>
      </c>
      <c r="C982">
        <f>HOUR(Raw_Data!B982)</f>
        <v>4</v>
      </c>
      <c r="D982" t="str">
        <f>TEXT(Raw_Data!B982,"mmm")</f>
        <v>Jun</v>
      </c>
      <c r="E982">
        <f>YEAR(Raw_Data!B982)</f>
        <v>2023</v>
      </c>
      <c r="F982" t="str">
        <f>TEXT(Raw_Data!B982,"mmm-yy")</f>
        <v>Jun-23</v>
      </c>
      <c r="G982" t="str">
        <f>PROPER(Raw_Data!C982&amp;". "&amp;Raw_Data!D982)</f>
        <v>V. Quarmby</v>
      </c>
      <c r="H982" t="str">
        <f>IF(OR(Raw_Data!E982="M",Raw_Data!E982="Male"),"Male",IF(OR(Raw_Data!E982="F",Raw_Data!E982="Female"),"Female","Not Confirmed"))</f>
        <v>Male</v>
      </c>
      <c r="I982">
        <f>Raw_Data!F982</f>
        <v>16</v>
      </c>
      <c r="J982" t="str">
        <f>FLOOR(Raw_Data!F982,10)&amp;"-"&amp;FLOOR(Raw_Data!F982,10)+9</f>
        <v>10-19</v>
      </c>
      <c r="K982" t="str">
        <f>Raw_Data!G982</f>
        <v>Unknown</v>
      </c>
      <c r="L982" t="str">
        <f>Raw_Data!H982</f>
        <v>None</v>
      </c>
      <c r="M982" t="str">
        <f>IF(Raw_Data!I982=TRUE,"Admitted","Not Admitted")</f>
        <v>Admitted</v>
      </c>
      <c r="N982" t="str">
        <f>IF(Raw_Data!J982="","Not Rated",Raw_Data!J982)</f>
        <v>Not Rated</v>
      </c>
      <c r="O982">
        <f>Raw_Data!K982</f>
        <v>39</v>
      </c>
      <c r="P982" t="str">
        <f>IF(Raw_Data!K982&lt;=30,"Within Time","Delayed")</f>
        <v>Delayed</v>
      </c>
    </row>
    <row r="983" spans="1:16" x14ac:dyDescent="0.35">
      <c r="A983" t="str">
        <f>Raw_Data!A983</f>
        <v>794-98-4194</v>
      </c>
      <c r="B983" s="2">
        <f>Raw_Data!B983</f>
        <v>45078.194444444453</v>
      </c>
      <c r="C983">
        <f>HOUR(Raw_Data!B983)</f>
        <v>4</v>
      </c>
      <c r="D983" t="str">
        <f>TEXT(Raw_Data!B983,"mmm")</f>
        <v>Jun</v>
      </c>
      <c r="E983">
        <f>YEAR(Raw_Data!B983)</f>
        <v>2023</v>
      </c>
      <c r="F983" t="str">
        <f>TEXT(Raw_Data!B983,"mmm-yy")</f>
        <v>Jun-23</v>
      </c>
      <c r="G983" t="str">
        <f>PROPER(Raw_Data!C983&amp;". "&amp;Raw_Data!D983)</f>
        <v>V. Ashcombe</v>
      </c>
      <c r="H983" t="str">
        <f>IF(OR(Raw_Data!E983="M",Raw_Data!E983="Male"),"Male",IF(OR(Raw_Data!E983="F",Raw_Data!E983="Female"),"Female","Not Confirmed"))</f>
        <v>Female</v>
      </c>
      <c r="I983">
        <f>Raw_Data!F983</f>
        <v>41</v>
      </c>
      <c r="J983" t="str">
        <f>FLOOR(Raw_Data!F983,10)&amp;"-"&amp;FLOOR(Raw_Data!F983,10)+9</f>
        <v>40-49</v>
      </c>
      <c r="K983" t="str">
        <f>Raw_Data!G983</f>
        <v>Declined to Identify</v>
      </c>
      <c r="L983" t="str">
        <f>Raw_Data!H983</f>
        <v>General Practice</v>
      </c>
      <c r="M983" t="str">
        <f>IF(Raw_Data!I983=TRUE,"Admitted","Not Admitted")</f>
        <v>Not Admitted</v>
      </c>
      <c r="N983" t="str">
        <f>IF(Raw_Data!J983="","Not Rated",Raw_Data!J983)</f>
        <v>Not Rated</v>
      </c>
      <c r="O983">
        <f>Raw_Data!K983</f>
        <v>36</v>
      </c>
      <c r="P983" t="str">
        <f>IF(Raw_Data!K983&lt;=30,"Within Time","Delayed")</f>
        <v>Delayed</v>
      </c>
    </row>
    <row r="984" spans="1:16" x14ac:dyDescent="0.35">
      <c r="A984" t="str">
        <f>Raw_Data!A984</f>
        <v>513-53-9879</v>
      </c>
      <c r="B984" s="2">
        <f>Raw_Data!B984</f>
        <v>45078.345833333333</v>
      </c>
      <c r="C984">
        <f>HOUR(Raw_Data!B984)</f>
        <v>8</v>
      </c>
      <c r="D984" t="str">
        <f>TEXT(Raw_Data!B984,"mmm")</f>
        <v>Jun</v>
      </c>
      <c r="E984">
        <f>YEAR(Raw_Data!B984)</f>
        <v>2023</v>
      </c>
      <c r="F984" t="str">
        <f>TEXT(Raw_Data!B984,"mmm-yy")</f>
        <v>Jun-23</v>
      </c>
      <c r="G984" t="str">
        <f>PROPER(Raw_Data!C984&amp;". "&amp;Raw_Data!D984)</f>
        <v>U. Greenhalgh</v>
      </c>
      <c r="H984" t="str">
        <f>IF(OR(Raw_Data!E984="M",Raw_Data!E984="Male"),"Male",IF(OR(Raw_Data!E984="F",Raw_Data!E984="Female"),"Female","Not Confirmed"))</f>
        <v>Female</v>
      </c>
      <c r="I984">
        <f>Raw_Data!F984</f>
        <v>50</v>
      </c>
      <c r="J984" t="str">
        <f>FLOOR(Raw_Data!F984,10)&amp;"-"&amp;FLOOR(Raw_Data!F984,10)+9</f>
        <v>50-59</v>
      </c>
      <c r="K984" t="str">
        <f>Raw_Data!G984</f>
        <v>African American</v>
      </c>
      <c r="L984" t="str">
        <f>Raw_Data!H984</f>
        <v>None</v>
      </c>
      <c r="M984" t="str">
        <f>IF(Raw_Data!I984=TRUE,"Admitted","Not Admitted")</f>
        <v>Not Admitted</v>
      </c>
      <c r="N984" t="str">
        <f>IF(Raw_Data!J984="","Not Rated",Raw_Data!J984)</f>
        <v>Not Rated</v>
      </c>
      <c r="O984">
        <f>Raw_Data!K984</f>
        <v>56</v>
      </c>
      <c r="P984" t="str">
        <f>IF(Raw_Data!K984&lt;=30,"Within Time","Delayed")</f>
        <v>Delayed</v>
      </c>
    </row>
    <row r="985" spans="1:16" x14ac:dyDescent="0.35">
      <c r="A985" t="str">
        <f>Raw_Data!A985</f>
        <v>918-46-4254</v>
      </c>
      <c r="B985" s="2">
        <f>Raw_Data!B985</f>
        <v>45078.456944444442</v>
      </c>
      <c r="C985">
        <f>HOUR(Raw_Data!B985)</f>
        <v>10</v>
      </c>
      <c r="D985" t="str">
        <f>TEXT(Raw_Data!B985,"mmm")</f>
        <v>Jun</v>
      </c>
      <c r="E985">
        <f>YEAR(Raw_Data!B985)</f>
        <v>2023</v>
      </c>
      <c r="F985" t="str">
        <f>TEXT(Raw_Data!B985,"mmm-yy")</f>
        <v>Jun-23</v>
      </c>
      <c r="G985" t="str">
        <f>PROPER(Raw_Data!C985&amp;". "&amp;Raw_Data!D985)</f>
        <v>N. Ironside</v>
      </c>
      <c r="H985" t="str">
        <f>IF(OR(Raw_Data!E985="M",Raw_Data!E985="Male"),"Male",IF(OR(Raw_Data!E985="F",Raw_Data!E985="Female"),"Female","Not Confirmed"))</f>
        <v>Male</v>
      </c>
      <c r="I985">
        <f>Raw_Data!F985</f>
        <v>49</v>
      </c>
      <c r="J985" t="str">
        <f>FLOOR(Raw_Data!F985,10)&amp;"-"&amp;FLOOR(Raw_Data!F985,10)+9</f>
        <v>40-49</v>
      </c>
      <c r="K985" t="str">
        <f>Raw_Data!G985</f>
        <v>Unknown</v>
      </c>
      <c r="L985" t="str">
        <f>Raw_Data!H985</f>
        <v>Physiotherapy</v>
      </c>
      <c r="M985" t="str">
        <f>IF(Raw_Data!I985=TRUE,"Admitted","Not Admitted")</f>
        <v>Admitted</v>
      </c>
      <c r="N985" t="str">
        <f>IF(Raw_Data!J985="","Not Rated",Raw_Data!J985)</f>
        <v>Not Rated</v>
      </c>
      <c r="O985">
        <f>Raw_Data!K985</f>
        <v>45</v>
      </c>
      <c r="P985" t="str">
        <f>IF(Raw_Data!K985&lt;=30,"Within Time","Delayed")</f>
        <v>Delayed</v>
      </c>
    </row>
    <row r="986" spans="1:16" x14ac:dyDescent="0.35">
      <c r="A986" t="str">
        <f>Raw_Data!A986</f>
        <v>982-14-6617</v>
      </c>
      <c r="B986" s="2">
        <f>Raw_Data!B986</f>
        <v>45078.459027777782</v>
      </c>
      <c r="C986">
        <f>HOUR(Raw_Data!B986)</f>
        <v>11</v>
      </c>
      <c r="D986" t="str">
        <f>TEXT(Raw_Data!B986,"mmm")</f>
        <v>Jun</v>
      </c>
      <c r="E986">
        <f>YEAR(Raw_Data!B986)</f>
        <v>2023</v>
      </c>
      <c r="F986" t="str">
        <f>TEXT(Raw_Data!B986,"mmm-yy")</f>
        <v>Jun-23</v>
      </c>
      <c r="G986" t="str">
        <f>PROPER(Raw_Data!C986&amp;". "&amp;Raw_Data!D986)</f>
        <v>E. Eastwood</v>
      </c>
      <c r="H986" t="str">
        <f>IF(OR(Raw_Data!E986="M",Raw_Data!E986="Male"),"Male",IF(OR(Raw_Data!E986="F",Raw_Data!E986="Female"),"Female","Not Confirmed"))</f>
        <v>Female</v>
      </c>
      <c r="I986">
        <f>Raw_Data!F986</f>
        <v>53</v>
      </c>
      <c r="J986" t="str">
        <f>FLOOR(Raw_Data!F986,10)&amp;"-"&amp;FLOOR(Raw_Data!F986,10)+9</f>
        <v>50-59</v>
      </c>
      <c r="K986" t="str">
        <f>Raw_Data!G986</f>
        <v>Pacific Islander</v>
      </c>
      <c r="L986" t="str">
        <f>Raw_Data!H986</f>
        <v>None</v>
      </c>
      <c r="M986" t="str">
        <f>IF(Raw_Data!I986=TRUE,"Admitted","Not Admitted")</f>
        <v>Admitted</v>
      </c>
      <c r="N986" t="str">
        <f>IF(Raw_Data!J986="","Not Rated",Raw_Data!J986)</f>
        <v>Not Rated</v>
      </c>
      <c r="O986">
        <f>Raw_Data!K986</f>
        <v>23</v>
      </c>
      <c r="P986" t="str">
        <f>IF(Raw_Data!K986&lt;=30,"Within Time","Delayed")</f>
        <v>Within Time</v>
      </c>
    </row>
    <row r="987" spans="1:16" x14ac:dyDescent="0.35">
      <c r="A987" t="str">
        <f>Raw_Data!A987</f>
        <v>821-17-8593</v>
      </c>
      <c r="B987" s="2">
        <f>Raw_Data!B987</f>
        <v>45078.48333333333</v>
      </c>
      <c r="C987">
        <f>HOUR(Raw_Data!B987)</f>
        <v>11</v>
      </c>
      <c r="D987" t="str">
        <f>TEXT(Raw_Data!B987,"mmm")</f>
        <v>Jun</v>
      </c>
      <c r="E987">
        <f>YEAR(Raw_Data!B987)</f>
        <v>2023</v>
      </c>
      <c r="F987" t="str">
        <f>TEXT(Raw_Data!B987,"mmm-yy")</f>
        <v>Jun-23</v>
      </c>
      <c r="G987" t="str">
        <f>PROPER(Raw_Data!C987&amp;". "&amp;Raw_Data!D987)</f>
        <v>G. Buff</v>
      </c>
      <c r="H987" t="str">
        <f>IF(OR(Raw_Data!E987="M",Raw_Data!E987="Male"),"Male",IF(OR(Raw_Data!E987="F",Raw_Data!E987="Female"),"Female","Not Confirmed"))</f>
        <v>Male</v>
      </c>
      <c r="I987">
        <f>Raw_Data!F987</f>
        <v>14</v>
      </c>
      <c r="J987" t="str">
        <f>FLOOR(Raw_Data!F987,10)&amp;"-"&amp;FLOOR(Raw_Data!F987,10)+9</f>
        <v>10-19</v>
      </c>
      <c r="K987" t="str">
        <f>Raw_Data!G987</f>
        <v>White</v>
      </c>
      <c r="L987" t="str">
        <f>Raw_Data!H987</f>
        <v>None</v>
      </c>
      <c r="M987" t="str">
        <f>IF(Raw_Data!I987=TRUE,"Admitted","Not Admitted")</f>
        <v>Admitted</v>
      </c>
      <c r="N987">
        <f>IF(Raw_Data!J987="","Not Rated",Raw_Data!J987)</f>
        <v>0</v>
      </c>
      <c r="O987">
        <f>Raw_Data!K987</f>
        <v>28</v>
      </c>
      <c r="P987" t="str">
        <f>IF(Raw_Data!K987&lt;=30,"Within Time","Delayed")</f>
        <v>Within Time</v>
      </c>
    </row>
    <row r="988" spans="1:16" x14ac:dyDescent="0.35">
      <c r="A988" t="str">
        <f>Raw_Data!A988</f>
        <v>882-48-5702</v>
      </c>
      <c r="B988" s="2">
        <f>Raw_Data!B988</f>
        <v>45078.583333333343</v>
      </c>
      <c r="C988">
        <f>HOUR(Raw_Data!B988)</f>
        <v>14</v>
      </c>
      <c r="D988" t="str">
        <f>TEXT(Raw_Data!B988,"mmm")</f>
        <v>Jun</v>
      </c>
      <c r="E988">
        <f>YEAR(Raw_Data!B988)</f>
        <v>2023</v>
      </c>
      <c r="F988" t="str">
        <f>TEXT(Raw_Data!B988,"mmm-yy")</f>
        <v>Jun-23</v>
      </c>
      <c r="G988" t="str">
        <f>PROPER(Raw_Data!C988&amp;". "&amp;Raw_Data!D988)</f>
        <v>Z. Sheffield</v>
      </c>
      <c r="H988" t="str">
        <f>IF(OR(Raw_Data!E988="M",Raw_Data!E988="Male"),"Male",IF(OR(Raw_Data!E988="F",Raw_Data!E988="Female"),"Female","Not Confirmed"))</f>
        <v>Male</v>
      </c>
      <c r="I988">
        <f>Raw_Data!F988</f>
        <v>20</v>
      </c>
      <c r="J988" t="str">
        <f>FLOOR(Raw_Data!F988,10)&amp;"-"&amp;FLOOR(Raw_Data!F988,10)+9</f>
        <v>20-29</v>
      </c>
      <c r="K988" t="str">
        <f>Raw_Data!G988</f>
        <v>African American</v>
      </c>
      <c r="L988" t="str">
        <f>Raw_Data!H988</f>
        <v>None</v>
      </c>
      <c r="M988" t="str">
        <f>IF(Raw_Data!I988=TRUE,"Admitted","Not Admitted")</f>
        <v>Not Admitted</v>
      </c>
      <c r="N988">
        <f>IF(Raw_Data!J988="","Not Rated",Raw_Data!J988)</f>
        <v>5</v>
      </c>
      <c r="O988">
        <f>Raw_Data!K988</f>
        <v>49</v>
      </c>
      <c r="P988" t="str">
        <f>IF(Raw_Data!K988&lt;=30,"Within Time","Delayed")</f>
        <v>Delayed</v>
      </c>
    </row>
    <row r="989" spans="1:16" x14ac:dyDescent="0.35">
      <c r="A989" t="str">
        <f>Raw_Data!A989</f>
        <v>324-31-6188</v>
      </c>
      <c r="B989" s="2">
        <f>Raw_Data!B989</f>
        <v>45078.594444444447</v>
      </c>
      <c r="C989">
        <f>HOUR(Raw_Data!B989)</f>
        <v>14</v>
      </c>
      <c r="D989" t="str">
        <f>TEXT(Raw_Data!B989,"mmm")</f>
        <v>Jun</v>
      </c>
      <c r="E989">
        <f>YEAR(Raw_Data!B989)</f>
        <v>2023</v>
      </c>
      <c r="F989" t="str">
        <f>TEXT(Raw_Data!B989,"mmm-yy")</f>
        <v>Jun-23</v>
      </c>
      <c r="G989" t="str">
        <f>PROPER(Raw_Data!C989&amp;". "&amp;Raw_Data!D989)</f>
        <v>W. Ravenscroft</v>
      </c>
      <c r="H989" t="str">
        <f>IF(OR(Raw_Data!E989="M",Raw_Data!E989="Male"),"Male",IF(OR(Raw_Data!E989="F",Raw_Data!E989="Female"),"Female","Not Confirmed"))</f>
        <v>Male</v>
      </c>
      <c r="I989">
        <f>Raw_Data!F989</f>
        <v>54</v>
      </c>
      <c r="J989" t="str">
        <f>FLOOR(Raw_Data!F989,10)&amp;"-"&amp;FLOOR(Raw_Data!F989,10)+9</f>
        <v>50-59</v>
      </c>
      <c r="K989" t="str">
        <f>Raw_Data!G989</f>
        <v>White</v>
      </c>
      <c r="L989" t="str">
        <f>Raw_Data!H989</f>
        <v>Gastroenterology</v>
      </c>
      <c r="M989" t="str">
        <f>IF(Raw_Data!I989=TRUE,"Admitted","Not Admitted")</f>
        <v>Not Admitted</v>
      </c>
      <c r="N989">
        <f>IF(Raw_Data!J989="","Not Rated",Raw_Data!J989)</f>
        <v>3</v>
      </c>
      <c r="O989">
        <f>Raw_Data!K989</f>
        <v>19</v>
      </c>
      <c r="P989" t="str">
        <f>IF(Raw_Data!K989&lt;=30,"Within Time","Delayed")</f>
        <v>Within Time</v>
      </c>
    </row>
    <row r="990" spans="1:16" x14ac:dyDescent="0.35">
      <c r="A990" t="str">
        <f>Raw_Data!A990</f>
        <v>675-42-1573</v>
      </c>
      <c r="B990" s="2">
        <f>Raw_Data!B990</f>
        <v>45078.611111111109</v>
      </c>
      <c r="C990">
        <f>HOUR(Raw_Data!B990)</f>
        <v>14</v>
      </c>
      <c r="D990" t="str">
        <f>TEXT(Raw_Data!B990,"mmm")</f>
        <v>Jun</v>
      </c>
      <c r="E990">
        <f>YEAR(Raw_Data!B990)</f>
        <v>2023</v>
      </c>
      <c r="F990" t="str">
        <f>TEXT(Raw_Data!B990,"mmm-yy")</f>
        <v>Jun-23</v>
      </c>
      <c r="G990" t="str">
        <f>PROPER(Raw_Data!C990&amp;". "&amp;Raw_Data!D990)</f>
        <v>D. Bracegirdle</v>
      </c>
      <c r="H990" t="str">
        <f>IF(OR(Raw_Data!E990="M",Raw_Data!E990="Male"),"Male",IF(OR(Raw_Data!E990="F",Raw_Data!E990="Female"),"Female","Not Confirmed"))</f>
        <v>Male</v>
      </c>
      <c r="I990">
        <f>Raw_Data!F990</f>
        <v>70</v>
      </c>
      <c r="J990" t="str">
        <f>FLOOR(Raw_Data!F990,10)&amp;"-"&amp;FLOOR(Raw_Data!F990,10)+9</f>
        <v>70-79</v>
      </c>
      <c r="K990" t="str">
        <f>Raw_Data!G990</f>
        <v>White</v>
      </c>
      <c r="L990" t="str">
        <f>Raw_Data!H990</f>
        <v>Neurology</v>
      </c>
      <c r="M990" t="str">
        <f>IF(Raw_Data!I990=TRUE,"Admitted","Not Admitted")</f>
        <v>Not Admitted</v>
      </c>
      <c r="N990">
        <f>IF(Raw_Data!J990="","Not Rated",Raw_Data!J990)</f>
        <v>0</v>
      </c>
      <c r="O990">
        <f>Raw_Data!K990</f>
        <v>43</v>
      </c>
      <c r="P990" t="str">
        <f>IF(Raw_Data!K990&lt;=30,"Within Time","Delayed")</f>
        <v>Delayed</v>
      </c>
    </row>
    <row r="991" spans="1:16" x14ac:dyDescent="0.35">
      <c r="A991" t="str">
        <f>Raw_Data!A991</f>
        <v>773-65-3224</v>
      </c>
      <c r="B991" s="2">
        <f>Raw_Data!B991</f>
        <v>45078.65</v>
      </c>
      <c r="C991">
        <f>HOUR(Raw_Data!B991)</f>
        <v>15</v>
      </c>
      <c r="D991" t="str">
        <f>TEXT(Raw_Data!B991,"mmm")</f>
        <v>Jun</v>
      </c>
      <c r="E991">
        <f>YEAR(Raw_Data!B991)</f>
        <v>2023</v>
      </c>
      <c r="F991" t="str">
        <f>TEXT(Raw_Data!B991,"mmm-yy")</f>
        <v>Jun-23</v>
      </c>
      <c r="G991" t="str">
        <f>PROPER(Raw_Data!C991&amp;". "&amp;Raw_Data!D991)</f>
        <v>E. Oakden</v>
      </c>
      <c r="H991" t="str">
        <f>IF(OR(Raw_Data!E991="M",Raw_Data!E991="Male"),"Male",IF(OR(Raw_Data!E991="F",Raw_Data!E991="Female"),"Female","Not Confirmed"))</f>
        <v>Female</v>
      </c>
      <c r="I991">
        <f>Raw_Data!F991</f>
        <v>78</v>
      </c>
      <c r="J991" t="str">
        <f>FLOOR(Raw_Data!F991,10)&amp;"-"&amp;FLOOR(Raw_Data!F991,10)+9</f>
        <v>70-79</v>
      </c>
      <c r="K991" t="str">
        <f>Raw_Data!G991</f>
        <v>Unknown</v>
      </c>
      <c r="L991" t="str">
        <f>Raw_Data!H991</f>
        <v>General Practice</v>
      </c>
      <c r="M991" t="str">
        <f>IF(Raw_Data!I991=TRUE,"Admitted","Not Admitted")</f>
        <v>Admitted</v>
      </c>
      <c r="N991" t="str">
        <f>IF(Raw_Data!J991="","Not Rated",Raw_Data!J991)</f>
        <v>Not Rated</v>
      </c>
      <c r="O991">
        <f>Raw_Data!K991</f>
        <v>38</v>
      </c>
      <c r="P991" t="str">
        <f>IF(Raw_Data!K991&lt;=30,"Within Time","Delayed")</f>
        <v>Delayed</v>
      </c>
    </row>
    <row r="992" spans="1:16" x14ac:dyDescent="0.35">
      <c r="A992" t="str">
        <f>Raw_Data!A992</f>
        <v>812-20-4340</v>
      </c>
      <c r="B992" s="2">
        <f>Raw_Data!B992</f>
        <v>45078.686805555553</v>
      </c>
      <c r="C992">
        <f>HOUR(Raw_Data!B992)</f>
        <v>16</v>
      </c>
      <c r="D992" t="str">
        <f>TEXT(Raw_Data!B992,"mmm")</f>
        <v>Jun</v>
      </c>
      <c r="E992">
        <f>YEAR(Raw_Data!B992)</f>
        <v>2023</v>
      </c>
      <c r="F992" t="str">
        <f>TEXT(Raw_Data!B992,"mmm-yy")</f>
        <v>Jun-23</v>
      </c>
      <c r="G992" t="str">
        <f>PROPER(Raw_Data!C992&amp;". "&amp;Raw_Data!D992)</f>
        <v>Y. Vickery</v>
      </c>
      <c r="H992" t="str">
        <f>IF(OR(Raw_Data!E992="M",Raw_Data!E992="Male"),"Male",IF(OR(Raw_Data!E992="F",Raw_Data!E992="Female"),"Female","Not Confirmed"))</f>
        <v>Male</v>
      </c>
      <c r="I992">
        <f>Raw_Data!F992</f>
        <v>40</v>
      </c>
      <c r="J992" t="str">
        <f>FLOOR(Raw_Data!F992,10)&amp;"-"&amp;FLOOR(Raw_Data!F992,10)+9</f>
        <v>40-49</v>
      </c>
      <c r="K992" t="str">
        <f>Raw_Data!G992</f>
        <v>White</v>
      </c>
      <c r="L992" t="str">
        <f>Raw_Data!H992</f>
        <v>General Practice</v>
      </c>
      <c r="M992" t="str">
        <f>IF(Raw_Data!I992=TRUE,"Admitted","Not Admitted")</f>
        <v>Not Admitted</v>
      </c>
      <c r="N992">
        <f>IF(Raw_Data!J992="","Not Rated",Raw_Data!J992)</f>
        <v>8</v>
      </c>
      <c r="O992">
        <f>Raw_Data!K992</f>
        <v>19</v>
      </c>
      <c r="P992" t="str">
        <f>IF(Raw_Data!K992&lt;=30,"Within Time","Delayed")</f>
        <v>Within Time</v>
      </c>
    </row>
    <row r="993" spans="1:16" x14ac:dyDescent="0.35">
      <c r="A993" t="str">
        <f>Raw_Data!A993</f>
        <v>742-45-8565</v>
      </c>
      <c r="B993" s="2">
        <f>Raw_Data!B993</f>
        <v>45078.727083333331</v>
      </c>
      <c r="C993">
        <f>HOUR(Raw_Data!B993)</f>
        <v>17</v>
      </c>
      <c r="D993" t="str">
        <f>TEXT(Raw_Data!B993,"mmm")</f>
        <v>Jun</v>
      </c>
      <c r="E993">
        <f>YEAR(Raw_Data!B993)</f>
        <v>2023</v>
      </c>
      <c r="F993" t="str">
        <f>TEXT(Raw_Data!B993,"mmm-yy")</f>
        <v>Jun-23</v>
      </c>
      <c r="G993" t="str">
        <f>PROPER(Raw_Data!C993&amp;". "&amp;Raw_Data!D993)</f>
        <v>S. Gwillim</v>
      </c>
      <c r="H993" t="str">
        <f>IF(OR(Raw_Data!E993="M",Raw_Data!E993="Male"),"Male",IF(OR(Raw_Data!E993="F",Raw_Data!E993="Female"),"Female","Not Confirmed"))</f>
        <v>Male</v>
      </c>
      <c r="I993">
        <f>Raw_Data!F993</f>
        <v>33</v>
      </c>
      <c r="J993" t="str">
        <f>FLOOR(Raw_Data!F993,10)&amp;"-"&amp;FLOOR(Raw_Data!F993,10)+9</f>
        <v>30-39</v>
      </c>
      <c r="K993" t="str">
        <f>Raw_Data!G993</f>
        <v>White</v>
      </c>
      <c r="L993" t="str">
        <f>Raw_Data!H993</f>
        <v>None</v>
      </c>
      <c r="M993" t="str">
        <f>IF(Raw_Data!I993=TRUE,"Admitted","Not Admitted")</f>
        <v>Not Admitted</v>
      </c>
      <c r="N993" t="str">
        <f>IF(Raw_Data!J993="","Not Rated",Raw_Data!J993)</f>
        <v>Not Rated</v>
      </c>
      <c r="O993">
        <f>Raw_Data!K993</f>
        <v>15</v>
      </c>
      <c r="P993" t="str">
        <f>IF(Raw_Data!K993&lt;=30,"Within Time","Delayed")</f>
        <v>Within Time</v>
      </c>
    </row>
    <row r="994" spans="1:16" x14ac:dyDescent="0.35">
      <c r="A994" t="str">
        <f>Raw_Data!A994</f>
        <v>827-20-8898</v>
      </c>
      <c r="B994" s="2">
        <f>Raw_Data!B994</f>
        <v>45078.782638888893</v>
      </c>
      <c r="C994">
        <f>HOUR(Raw_Data!B994)</f>
        <v>18</v>
      </c>
      <c r="D994" t="str">
        <f>TEXT(Raw_Data!B994,"mmm")</f>
        <v>Jun</v>
      </c>
      <c r="E994">
        <f>YEAR(Raw_Data!B994)</f>
        <v>2023</v>
      </c>
      <c r="F994" t="str">
        <f>TEXT(Raw_Data!B994,"mmm-yy")</f>
        <v>Jun-23</v>
      </c>
      <c r="G994" t="str">
        <f>PROPER(Raw_Data!C994&amp;". "&amp;Raw_Data!D994)</f>
        <v>S. Yarborough</v>
      </c>
      <c r="H994" t="str">
        <f>IF(OR(Raw_Data!E994="M",Raw_Data!E994="Male"),"Male",IF(OR(Raw_Data!E994="F",Raw_Data!E994="Female"),"Female","Not Confirmed"))</f>
        <v>Female</v>
      </c>
      <c r="I994">
        <f>Raw_Data!F994</f>
        <v>41</v>
      </c>
      <c r="J994" t="str">
        <f>FLOOR(Raw_Data!F994,10)&amp;"-"&amp;FLOOR(Raw_Data!F994,10)+9</f>
        <v>40-49</v>
      </c>
      <c r="K994" t="str">
        <f>Raw_Data!G994</f>
        <v>White</v>
      </c>
      <c r="L994" t="str">
        <f>Raw_Data!H994</f>
        <v>Physiotherapy</v>
      </c>
      <c r="M994" t="str">
        <f>IF(Raw_Data!I994=TRUE,"Admitted","Not Admitted")</f>
        <v>Not Admitted</v>
      </c>
      <c r="N994">
        <f>IF(Raw_Data!J994="","Not Rated",Raw_Data!J994)</f>
        <v>3</v>
      </c>
      <c r="O994">
        <f>Raw_Data!K994</f>
        <v>25</v>
      </c>
      <c r="P994" t="str">
        <f>IF(Raw_Data!K994&lt;=30,"Within Time","Delayed")</f>
        <v>Within Time</v>
      </c>
    </row>
    <row r="995" spans="1:16" x14ac:dyDescent="0.35">
      <c r="A995" t="str">
        <f>Raw_Data!A995</f>
        <v>967-31-4811</v>
      </c>
      <c r="B995" s="2">
        <f>Raw_Data!B995</f>
        <v>45078.88958333333</v>
      </c>
      <c r="C995">
        <f>HOUR(Raw_Data!B995)</f>
        <v>21</v>
      </c>
      <c r="D995" t="str">
        <f>TEXT(Raw_Data!B995,"mmm")</f>
        <v>Jun</v>
      </c>
      <c r="E995">
        <f>YEAR(Raw_Data!B995)</f>
        <v>2023</v>
      </c>
      <c r="F995" t="str">
        <f>TEXT(Raw_Data!B995,"mmm-yy")</f>
        <v>Jun-23</v>
      </c>
      <c r="G995" t="str">
        <f>PROPER(Raw_Data!C995&amp;". "&amp;Raw_Data!D995)</f>
        <v>T. Gionettitti</v>
      </c>
      <c r="H995" t="str">
        <f>IF(OR(Raw_Data!E995="M",Raw_Data!E995="Male"),"Male",IF(OR(Raw_Data!E995="F",Raw_Data!E995="Female"),"Female","Not Confirmed"))</f>
        <v>Female</v>
      </c>
      <c r="I995">
        <f>Raw_Data!F995</f>
        <v>46</v>
      </c>
      <c r="J995" t="str">
        <f>FLOOR(Raw_Data!F995,10)&amp;"-"&amp;FLOOR(Raw_Data!F995,10)+9</f>
        <v>40-49</v>
      </c>
      <c r="K995" t="str">
        <f>Raw_Data!G995</f>
        <v>Two or More Races</v>
      </c>
      <c r="L995" t="str">
        <f>Raw_Data!H995</f>
        <v>None</v>
      </c>
      <c r="M995" t="str">
        <f>IF(Raw_Data!I995=TRUE,"Admitted","Not Admitted")</f>
        <v>Admitted</v>
      </c>
      <c r="N995" t="str">
        <f>IF(Raw_Data!J995="","Not Rated",Raw_Data!J995)</f>
        <v>Not Rated</v>
      </c>
      <c r="O995">
        <f>Raw_Data!K995</f>
        <v>11</v>
      </c>
      <c r="P995" t="str">
        <f>IF(Raw_Data!K995&lt;=30,"Within Time","Delayed")</f>
        <v>Within Time</v>
      </c>
    </row>
    <row r="996" spans="1:16" x14ac:dyDescent="0.35">
      <c r="A996" t="str">
        <f>Raw_Data!A996</f>
        <v>154-31-6129</v>
      </c>
      <c r="B996" s="2">
        <f>Raw_Data!B996</f>
        <v>45078.900694444441</v>
      </c>
      <c r="C996">
        <f>HOUR(Raw_Data!B996)</f>
        <v>21</v>
      </c>
      <c r="D996" t="str">
        <f>TEXT(Raw_Data!B996,"mmm")</f>
        <v>Jun</v>
      </c>
      <c r="E996">
        <f>YEAR(Raw_Data!B996)</f>
        <v>2023</v>
      </c>
      <c r="F996" t="str">
        <f>TEXT(Raw_Data!B996,"mmm-yy")</f>
        <v>Jun-23</v>
      </c>
      <c r="G996" t="str">
        <f>PROPER(Raw_Data!C996&amp;". "&amp;Raw_Data!D996)</f>
        <v>I. Quickfall</v>
      </c>
      <c r="H996" t="str">
        <f>IF(OR(Raw_Data!E996="M",Raw_Data!E996="Male"),"Male",IF(OR(Raw_Data!E996="F",Raw_Data!E996="Female"),"Female","Not Confirmed"))</f>
        <v>Male</v>
      </c>
      <c r="I996">
        <f>Raw_Data!F996</f>
        <v>6</v>
      </c>
      <c r="J996" t="str">
        <f>FLOOR(Raw_Data!F996,10)&amp;"-"&amp;FLOOR(Raw_Data!F996,10)+9</f>
        <v>0-9</v>
      </c>
      <c r="K996" t="str">
        <f>Raw_Data!G996</f>
        <v>Native American/Alaska Native</v>
      </c>
      <c r="L996" t="str">
        <f>Raw_Data!H996</f>
        <v>Orthopedics</v>
      </c>
      <c r="M996" t="str">
        <f>IF(Raw_Data!I996=TRUE,"Admitted","Not Admitted")</f>
        <v>Admitted</v>
      </c>
      <c r="N996" t="str">
        <f>IF(Raw_Data!J996="","Not Rated",Raw_Data!J996)</f>
        <v>Not Rated</v>
      </c>
      <c r="O996">
        <f>Raw_Data!K996</f>
        <v>55</v>
      </c>
      <c r="P996" t="str">
        <f>IF(Raw_Data!K996&lt;=30,"Within Time","Delayed")</f>
        <v>Delayed</v>
      </c>
    </row>
    <row r="997" spans="1:16" x14ac:dyDescent="0.35">
      <c r="A997" t="str">
        <f>Raw_Data!A997</f>
        <v>683-65-4079</v>
      </c>
      <c r="B997" s="2">
        <f>Raw_Data!B997</f>
        <v>45078.927083333343</v>
      </c>
      <c r="C997">
        <f>HOUR(Raw_Data!B997)</f>
        <v>22</v>
      </c>
      <c r="D997" t="str">
        <f>TEXT(Raw_Data!B997,"mmm")</f>
        <v>Jun</v>
      </c>
      <c r="E997">
        <f>YEAR(Raw_Data!B997)</f>
        <v>2023</v>
      </c>
      <c r="F997" t="str">
        <f>TEXT(Raw_Data!B997,"mmm-yy")</f>
        <v>Jun-23</v>
      </c>
      <c r="G997" t="str">
        <f>PROPER(Raw_Data!C997&amp;". "&amp;Raw_Data!D997)</f>
        <v>V. Lockwood</v>
      </c>
      <c r="H997" t="str">
        <f>IF(OR(Raw_Data!E997="M",Raw_Data!E997="Male"),"Male",IF(OR(Raw_Data!E997="F",Raw_Data!E997="Female"),"Female","Not Confirmed"))</f>
        <v>Male</v>
      </c>
      <c r="I997">
        <f>Raw_Data!F997</f>
        <v>36</v>
      </c>
      <c r="J997" t="str">
        <f>FLOOR(Raw_Data!F997,10)&amp;"-"&amp;FLOOR(Raw_Data!F997,10)+9</f>
        <v>30-39</v>
      </c>
      <c r="K997" t="str">
        <f>Raw_Data!G997</f>
        <v>White</v>
      </c>
      <c r="L997" t="str">
        <f>Raw_Data!H997</f>
        <v>General Practice</v>
      </c>
      <c r="M997" t="str">
        <f>IF(Raw_Data!I997=TRUE,"Admitted","Not Admitted")</f>
        <v>Not Admitted</v>
      </c>
      <c r="N997" t="str">
        <f>IF(Raw_Data!J997="","Not Rated",Raw_Data!J997)</f>
        <v>Not Rated</v>
      </c>
      <c r="O997">
        <f>Raw_Data!K997</f>
        <v>16</v>
      </c>
      <c r="P997" t="str">
        <f>IF(Raw_Data!K997&lt;=30,"Within Time","Delayed")</f>
        <v>Within Time</v>
      </c>
    </row>
    <row r="998" spans="1:16" x14ac:dyDescent="0.35">
      <c r="A998" t="str">
        <f>Raw_Data!A998</f>
        <v>716-51-5835</v>
      </c>
      <c r="B998" s="2">
        <f>Raw_Data!B998</f>
        <v>45078.960416666669</v>
      </c>
      <c r="C998">
        <f>HOUR(Raw_Data!B998)</f>
        <v>23</v>
      </c>
      <c r="D998" t="str">
        <f>TEXT(Raw_Data!B998,"mmm")</f>
        <v>Jun</v>
      </c>
      <c r="E998">
        <f>YEAR(Raw_Data!B998)</f>
        <v>2023</v>
      </c>
      <c r="F998" t="str">
        <f>TEXT(Raw_Data!B998,"mmm-yy")</f>
        <v>Jun-23</v>
      </c>
      <c r="G998" t="str">
        <f>PROPER(Raw_Data!C998&amp;". "&amp;Raw_Data!D998)</f>
        <v>R. Birtwhistle</v>
      </c>
      <c r="H998" t="str">
        <f>IF(OR(Raw_Data!E998="M",Raw_Data!E998="Male"),"Male",IF(OR(Raw_Data!E998="F",Raw_Data!E998="Female"),"Female","Not Confirmed"))</f>
        <v>Female</v>
      </c>
      <c r="I998">
        <f>Raw_Data!F998</f>
        <v>8</v>
      </c>
      <c r="J998" t="str">
        <f>FLOOR(Raw_Data!F998,10)&amp;"-"&amp;FLOOR(Raw_Data!F998,10)+9</f>
        <v>0-9</v>
      </c>
      <c r="K998" t="str">
        <f>Raw_Data!G998</f>
        <v>White</v>
      </c>
      <c r="L998" t="str">
        <f>Raw_Data!H998</f>
        <v>None</v>
      </c>
      <c r="M998" t="str">
        <f>IF(Raw_Data!I998=TRUE,"Admitted","Not Admitted")</f>
        <v>Not Admitted</v>
      </c>
      <c r="N998" t="str">
        <f>IF(Raw_Data!J998="","Not Rated",Raw_Data!J998)</f>
        <v>Not Rated</v>
      </c>
      <c r="O998">
        <f>Raw_Data!K998</f>
        <v>17</v>
      </c>
      <c r="P998" t="str">
        <f>IF(Raw_Data!K998&lt;=30,"Within Time","Delayed")</f>
        <v>Within Time</v>
      </c>
    </row>
    <row r="999" spans="1:16" x14ac:dyDescent="0.35">
      <c r="A999" t="str">
        <f>Raw_Data!A999</f>
        <v>803-22-9425</v>
      </c>
      <c r="B999" s="2">
        <f>Raw_Data!B999</f>
        <v>45079.097222222219</v>
      </c>
      <c r="C999">
        <f>HOUR(Raw_Data!B999)</f>
        <v>2</v>
      </c>
      <c r="D999" t="str">
        <f>TEXT(Raw_Data!B999,"mmm")</f>
        <v>Jun</v>
      </c>
      <c r="E999">
        <f>YEAR(Raw_Data!B999)</f>
        <v>2023</v>
      </c>
      <c r="F999" t="str">
        <f>TEXT(Raw_Data!B999,"mmm-yy")</f>
        <v>Jun-23</v>
      </c>
      <c r="G999" t="str">
        <f>PROPER(Raw_Data!C999&amp;". "&amp;Raw_Data!D999)</f>
        <v>N. Hathaway</v>
      </c>
      <c r="H999" t="str">
        <f>IF(OR(Raw_Data!E999="M",Raw_Data!E999="Male"),"Male",IF(OR(Raw_Data!E999="F",Raw_Data!E999="Female"),"Female","Not Confirmed"))</f>
        <v>Male</v>
      </c>
      <c r="I999">
        <f>Raw_Data!F999</f>
        <v>38</v>
      </c>
      <c r="J999" t="str">
        <f>FLOOR(Raw_Data!F999,10)&amp;"-"&amp;FLOOR(Raw_Data!F999,10)+9</f>
        <v>30-39</v>
      </c>
      <c r="K999" t="str">
        <f>Raw_Data!G999</f>
        <v>Asian</v>
      </c>
      <c r="L999" t="str">
        <f>Raw_Data!H999</f>
        <v>None</v>
      </c>
      <c r="M999" t="str">
        <f>IF(Raw_Data!I999=TRUE,"Admitted","Not Admitted")</f>
        <v>Not Admitted</v>
      </c>
      <c r="N999" t="str">
        <f>IF(Raw_Data!J999="","Not Rated",Raw_Data!J999)</f>
        <v>Not Rated</v>
      </c>
      <c r="O999">
        <f>Raw_Data!K999</f>
        <v>56</v>
      </c>
      <c r="P999" t="str">
        <f>IF(Raw_Data!K999&lt;=30,"Within Time","Delayed")</f>
        <v>Delayed</v>
      </c>
    </row>
    <row r="1000" spans="1:16" x14ac:dyDescent="0.35">
      <c r="A1000" t="str">
        <f>Raw_Data!A1000</f>
        <v>970-99-6613</v>
      </c>
      <c r="B1000" s="2">
        <f>Raw_Data!B1000</f>
        <v>45079.133333333331</v>
      </c>
      <c r="C1000">
        <f>HOUR(Raw_Data!B1000)</f>
        <v>3</v>
      </c>
      <c r="D1000" t="str">
        <f>TEXT(Raw_Data!B1000,"mmm")</f>
        <v>Jun</v>
      </c>
      <c r="E1000">
        <f>YEAR(Raw_Data!B1000)</f>
        <v>2023</v>
      </c>
      <c r="F1000" t="str">
        <f>TEXT(Raw_Data!B1000,"mmm-yy")</f>
        <v>Jun-23</v>
      </c>
      <c r="G1000" t="str">
        <f>PROPER(Raw_Data!C1000&amp;". "&amp;Raw_Data!D1000)</f>
        <v>G. Jessop</v>
      </c>
      <c r="H1000" t="str">
        <f>IF(OR(Raw_Data!E1000="M",Raw_Data!E1000="Male"),"Male",IF(OR(Raw_Data!E1000="F",Raw_Data!E1000="Female"),"Female","Not Confirmed"))</f>
        <v>Female</v>
      </c>
      <c r="I1000">
        <f>Raw_Data!F1000</f>
        <v>25</v>
      </c>
      <c r="J1000" t="str">
        <f>FLOOR(Raw_Data!F1000,10)&amp;"-"&amp;FLOOR(Raw_Data!F1000,10)+9</f>
        <v>20-29</v>
      </c>
      <c r="K1000" t="str">
        <f>Raw_Data!G1000</f>
        <v>Two or More Races</v>
      </c>
      <c r="L1000" t="str">
        <f>Raw_Data!H1000</f>
        <v>None</v>
      </c>
      <c r="M1000" t="str">
        <f>IF(Raw_Data!I1000=TRUE,"Admitted","Not Admitted")</f>
        <v>Admitted</v>
      </c>
      <c r="N1000">
        <f>IF(Raw_Data!J1000="","Not Rated",Raw_Data!J1000)</f>
        <v>8</v>
      </c>
      <c r="O1000">
        <f>Raw_Data!K1000</f>
        <v>51</v>
      </c>
      <c r="P1000" t="str">
        <f>IF(Raw_Data!K1000&lt;=30,"Within Time","Delayed")</f>
        <v>Delayed</v>
      </c>
    </row>
    <row r="1001" spans="1:16" x14ac:dyDescent="0.35">
      <c r="A1001" t="str">
        <f>Raw_Data!A1001</f>
        <v>128-81-8824</v>
      </c>
      <c r="B1001" s="2">
        <f>Raw_Data!B1001</f>
        <v>45079.179861111108</v>
      </c>
      <c r="C1001">
        <f>HOUR(Raw_Data!B1001)</f>
        <v>4</v>
      </c>
      <c r="D1001" t="str">
        <f>TEXT(Raw_Data!B1001,"mmm")</f>
        <v>Jun</v>
      </c>
      <c r="E1001">
        <f>YEAR(Raw_Data!B1001)</f>
        <v>2023</v>
      </c>
      <c r="F1001" t="str">
        <f>TEXT(Raw_Data!B1001,"mmm-yy")</f>
        <v>Jun-23</v>
      </c>
      <c r="G1001" t="str">
        <f>PROPER(Raw_Data!C1001&amp;". "&amp;Raw_Data!D1001)</f>
        <v>F. Aldridge</v>
      </c>
      <c r="H1001" t="str">
        <f>IF(OR(Raw_Data!E1001="M",Raw_Data!E1001="Male"),"Male",IF(OR(Raw_Data!E1001="F",Raw_Data!E1001="Female"),"Female","Not Confirmed"))</f>
        <v>Female</v>
      </c>
      <c r="I1001">
        <f>Raw_Data!F1001</f>
        <v>36</v>
      </c>
      <c r="J1001" t="str">
        <f>FLOOR(Raw_Data!F1001,10)&amp;"-"&amp;FLOOR(Raw_Data!F1001,10)+9</f>
        <v>30-39</v>
      </c>
      <c r="K1001" t="str">
        <f>Raw_Data!G1001</f>
        <v>African American</v>
      </c>
      <c r="L1001" t="str">
        <f>Raw_Data!H1001</f>
        <v>None</v>
      </c>
      <c r="M1001" t="str">
        <f>IF(Raw_Data!I1001=TRUE,"Admitted","Not Admitted")</f>
        <v>Not Admitted</v>
      </c>
      <c r="N1001" t="str">
        <f>IF(Raw_Data!J1001="","Not Rated",Raw_Data!J1001)</f>
        <v>Not Rated</v>
      </c>
      <c r="O1001">
        <f>Raw_Data!K1001</f>
        <v>46</v>
      </c>
      <c r="P1001" t="str">
        <f>IF(Raw_Data!K1001&lt;=30,"Within Time","Delayed")</f>
        <v>Delayed</v>
      </c>
    </row>
    <row r="1002" spans="1:16" x14ac:dyDescent="0.35">
      <c r="A1002" t="str">
        <f>Raw_Data!A1002</f>
        <v>966-82-3140</v>
      </c>
      <c r="B1002" s="2">
        <f>Raw_Data!B1002</f>
        <v>45079.443749999999</v>
      </c>
      <c r="C1002">
        <f>HOUR(Raw_Data!B1002)</f>
        <v>10</v>
      </c>
      <c r="D1002" t="str">
        <f>TEXT(Raw_Data!B1002,"mmm")</f>
        <v>Jun</v>
      </c>
      <c r="E1002">
        <f>YEAR(Raw_Data!B1002)</f>
        <v>2023</v>
      </c>
      <c r="F1002" t="str">
        <f>TEXT(Raw_Data!B1002,"mmm-yy")</f>
        <v>Jun-23</v>
      </c>
      <c r="G1002" t="str">
        <f>PROPER(Raw_Data!C1002&amp;". "&amp;Raw_Data!D1002)</f>
        <v>N. Yarborough</v>
      </c>
      <c r="H1002" t="str">
        <f>IF(OR(Raw_Data!E1002="M",Raw_Data!E1002="Male"),"Male",IF(OR(Raw_Data!E1002="F",Raw_Data!E1002="Female"),"Female","Not Confirmed"))</f>
        <v>Male</v>
      </c>
      <c r="I1002">
        <f>Raw_Data!F1002</f>
        <v>52</v>
      </c>
      <c r="J1002" t="str">
        <f>FLOOR(Raw_Data!F1002,10)&amp;"-"&amp;FLOOR(Raw_Data!F1002,10)+9</f>
        <v>50-59</v>
      </c>
      <c r="K1002" t="str">
        <f>Raw_Data!G1002</f>
        <v>Asian</v>
      </c>
      <c r="L1002" t="str">
        <f>Raw_Data!H1002</f>
        <v>General Practice</v>
      </c>
      <c r="M1002" t="str">
        <f>IF(Raw_Data!I1002=TRUE,"Admitted","Not Admitted")</f>
        <v>Not Admitted</v>
      </c>
      <c r="N1002" t="str">
        <f>IF(Raw_Data!J1002="","Not Rated",Raw_Data!J1002)</f>
        <v>Not Rated</v>
      </c>
      <c r="O1002">
        <f>Raw_Data!K1002</f>
        <v>22</v>
      </c>
      <c r="P1002" t="str">
        <f>IF(Raw_Data!K1002&lt;=30,"Within Time","Delayed")</f>
        <v>Within Time</v>
      </c>
    </row>
    <row r="1003" spans="1:16" x14ac:dyDescent="0.35">
      <c r="A1003" t="str">
        <f>Raw_Data!A1003</f>
        <v>556-72-3934</v>
      </c>
      <c r="B1003" s="2">
        <f>Raw_Data!B1003</f>
        <v>45079.46597222222</v>
      </c>
      <c r="C1003">
        <f>HOUR(Raw_Data!B1003)</f>
        <v>11</v>
      </c>
      <c r="D1003" t="str">
        <f>TEXT(Raw_Data!B1003,"mmm")</f>
        <v>Jun</v>
      </c>
      <c r="E1003">
        <f>YEAR(Raw_Data!B1003)</f>
        <v>2023</v>
      </c>
      <c r="F1003" t="str">
        <f>TEXT(Raw_Data!B1003,"mmm-yy")</f>
        <v>Jun-23</v>
      </c>
      <c r="G1003" t="str">
        <f>PROPER(Raw_Data!C1003&amp;". "&amp;Raw_Data!D1003)</f>
        <v>A. Bracegirdle</v>
      </c>
      <c r="H1003" t="str">
        <f>IF(OR(Raw_Data!E1003="M",Raw_Data!E1003="Male"),"Male",IF(OR(Raw_Data!E1003="F",Raw_Data!E1003="Female"),"Female","Not Confirmed"))</f>
        <v>Male</v>
      </c>
      <c r="I1003">
        <f>Raw_Data!F1003</f>
        <v>60</v>
      </c>
      <c r="J1003" t="str">
        <f>FLOOR(Raw_Data!F1003,10)&amp;"-"&amp;FLOOR(Raw_Data!F1003,10)+9</f>
        <v>60-69</v>
      </c>
      <c r="K1003" t="str">
        <f>Raw_Data!G1003</f>
        <v>African American</v>
      </c>
      <c r="L1003" t="str">
        <f>Raw_Data!H1003</f>
        <v>Gastroenterology</v>
      </c>
      <c r="M1003" t="str">
        <f>IF(Raw_Data!I1003=TRUE,"Admitted","Not Admitted")</f>
        <v>Not Admitted</v>
      </c>
      <c r="N1003" t="str">
        <f>IF(Raw_Data!J1003="","Not Rated",Raw_Data!J1003)</f>
        <v>Not Rated</v>
      </c>
      <c r="O1003">
        <f>Raw_Data!K1003</f>
        <v>33</v>
      </c>
      <c r="P1003" t="str">
        <f>IF(Raw_Data!K1003&lt;=30,"Within Time","Delayed")</f>
        <v>Delayed</v>
      </c>
    </row>
    <row r="1004" spans="1:16" x14ac:dyDescent="0.35">
      <c r="A1004" t="str">
        <f>Raw_Data!A1004</f>
        <v>472-48-6368</v>
      </c>
      <c r="B1004" s="2">
        <f>Raw_Data!B1004</f>
        <v>45079.543749999997</v>
      </c>
      <c r="C1004">
        <f>HOUR(Raw_Data!B1004)</f>
        <v>13</v>
      </c>
      <c r="D1004" t="str">
        <f>TEXT(Raw_Data!B1004,"mmm")</f>
        <v>Jun</v>
      </c>
      <c r="E1004">
        <f>YEAR(Raw_Data!B1004)</f>
        <v>2023</v>
      </c>
      <c r="F1004" t="str">
        <f>TEXT(Raw_Data!B1004,"mmm-yy")</f>
        <v>Jun-23</v>
      </c>
      <c r="G1004" t="str">
        <f>PROPER(Raw_Data!C1004&amp;". "&amp;Raw_Data!D1004)</f>
        <v>Z. Inglewood</v>
      </c>
      <c r="H1004" t="str">
        <f>IF(OR(Raw_Data!E1004="M",Raw_Data!E1004="Male"),"Male",IF(OR(Raw_Data!E1004="F",Raw_Data!E1004="Female"),"Female","Not Confirmed"))</f>
        <v>Female</v>
      </c>
      <c r="I1004">
        <f>Raw_Data!F1004</f>
        <v>27</v>
      </c>
      <c r="J1004" t="str">
        <f>FLOOR(Raw_Data!F1004,10)&amp;"-"&amp;FLOOR(Raw_Data!F1004,10)+9</f>
        <v>20-29</v>
      </c>
      <c r="K1004" t="str">
        <f>Raw_Data!G1004</f>
        <v>Unknown</v>
      </c>
      <c r="L1004" t="str">
        <f>Raw_Data!H1004</f>
        <v>None</v>
      </c>
      <c r="M1004" t="str">
        <f>IF(Raw_Data!I1004=TRUE,"Admitted","Not Admitted")</f>
        <v>Not Admitted</v>
      </c>
      <c r="N1004" t="str">
        <f>IF(Raw_Data!J1004="","Not Rated",Raw_Data!J1004)</f>
        <v>Not Rated</v>
      </c>
      <c r="O1004">
        <f>Raw_Data!K1004</f>
        <v>58</v>
      </c>
      <c r="P1004" t="str">
        <f>IF(Raw_Data!K1004&lt;=30,"Within Time","Delayed")</f>
        <v>Delayed</v>
      </c>
    </row>
    <row r="1005" spans="1:16" x14ac:dyDescent="0.35">
      <c r="A1005" t="str">
        <f>Raw_Data!A1005</f>
        <v>722-81-3274</v>
      </c>
      <c r="B1005" s="2">
        <f>Raw_Data!B1005</f>
        <v>45079.59652777778</v>
      </c>
      <c r="C1005">
        <f>HOUR(Raw_Data!B1005)</f>
        <v>14</v>
      </c>
      <c r="D1005" t="str">
        <f>TEXT(Raw_Data!B1005,"mmm")</f>
        <v>Jun</v>
      </c>
      <c r="E1005">
        <f>YEAR(Raw_Data!B1005)</f>
        <v>2023</v>
      </c>
      <c r="F1005" t="str">
        <f>TEXT(Raw_Data!B1005,"mmm-yy")</f>
        <v>Jun-23</v>
      </c>
      <c r="G1005" t="str">
        <f>PROPER(Raw_Data!C1005&amp;". "&amp;Raw_Data!D1005)</f>
        <v>S. Yarborough</v>
      </c>
      <c r="H1005" t="str">
        <f>IF(OR(Raw_Data!E1005="M",Raw_Data!E1005="Male"),"Male",IF(OR(Raw_Data!E1005="F",Raw_Data!E1005="Female"),"Female","Not Confirmed"))</f>
        <v>Male</v>
      </c>
      <c r="I1005">
        <f>Raw_Data!F1005</f>
        <v>11</v>
      </c>
      <c r="J1005" t="str">
        <f>FLOOR(Raw_Data!F1005,10)&amp;"-"&amp;FLOOR(Raw_Data!F1005,10)+9</f>
        <v>10-19</v>
      </c>
      <c r="K1005" t="str">
        <f>Raw_Data!G1005</f>
        <v>Two or More Races</v>
      </c>
      <c r="L1005" t="str">
        <f>Raw_Data!H1005</f>
        <v>General Practice</v>
      </c>
      <c r="M1005" t="str">
        <f>IF(Raw_Data!I1005=TRUE,"Admitted","Not Admitted")</f>
        <v>Admitted</v>
      </c>
      <c r="N1005" t="str">
        <f>IF(Raw_Data!J1005="","Not Rated",Raw_Data!J1005)</f>
        <v>Not Rated</v>
      </c>
      <c r="O1005">
        <f>Raw_Data!K1005</f>
        <v>45</v>
      </c>
      <c r="P1005" t="str">
        <f>IF(Raw_Data!K1005&lt;=30,"Within Time","Delayed")</f>
        <v>Delayed</v>
      </c>
    </row>
    <row r="1006" spans="1:16" x14ac:dyDescent="0.35">
      <c r="A1006" t="str">
        <f>Raw_Data!A1006</f>
        <v>904-74-3540</v>
      </c>
      <c r="B1006" s="2">
        <f>Raw_Data!B1006</f>
        <v>45079.625694444447</v>
      </c>
      <c r="C1006">
        <f>HOUR(Raw_Data!B1006)</f>
        <v>15</v>
      </c>
      <c r="D1006" t="str">
        <f>TEXT(Raw_Data!B1006,"mmm")</f>
        <v>Jun</v>
      </c>
      <c r="E1006">
        <f>YEAR(Raw_Data!B1006)</f>
        <v>2023</v>
      </c>
      <c r="F1006" t="str">
        <f>TEXT(Raw_Data!B1006,"mmm-yy")</f>
        <v>Jun-23</v>
      </c>
      <c r="G1006" t="str">
        <f>PROPER(Raw_Data!C1006&amp;". "&amp;Raw_Data!D1006)</f>
        <v>W. Thornbury</v>
      </c>
      <c r="H1006" t="str">
        <f>IF(OR(Raw_Data!E1006="M",Raw_Data!E1006="Male"),"Male",IF(OR(Raw_Data!E1006="F",Raw_Data!E1006="Female"),"Female","Not Confirmed"))</f>
        <v>Male</v>
      </c>
      <c r="I1006">
        <f>Raw_Data!F1006</f>
        <v>26</v>
      </c>
      <c r="J1006" t="str">
        <f>FLOOR(Raw_Data!F1006,10)&amp;"-"&amp;FLOOR(Raw_Data!F1006,10)+9</f>
        <v>20-29</v>
      </c>
      <c r="K1006" t="str">
        <f>Raw_Data!G1006</f>
        <v>African American</v>
      </c>
      <c r="L1006" t="str">
        <f>Raw_Data!H1006</f>
        <v>Physiotherapy</v>
      </c>
      <c r="M1006" t="str">
        <f>IF(Raw_Data!I1006=TRUE,"Admitted","Not Admitted")</f>
        <v>Admitted</v>
      </c>
      <c r="N1006">
        <f>IF(Raw_Data!J1006="","Not Rated",Raw_Data!J1006)</f>
        <v>5</v>
      </c>
      <c r="O1006">
        <f>Raw_Data!K1006</f>
        <v>25</v>
      </c>
      <c r="P1006" t="str">
        <f>IF(Raw_Data!K1006&lt;=30,"Within Time","Delayed")</f>
        <v>Within Time</v>
      </c>
    </row>
    <row r="1007" spans="1:16" x14ac:dyDescent="0.35">
      <c r="A1007" t="str">
        <f>Raw_Data!A1007</f>
        <v>163-38-7865</v>
      </c>
      <c r="B1007" s="2">
        <f>Raw_Data!B1007</f>
        <v>45079.740277777782</v>
      </c>
      <c r="C1007">
        <f>HOUR(Raw_Data!B1007)</f>
        <v>17</v>
      </c>
      <c r="D1007" t="str">
        <f>TEXT(Raw_Data!B1007,"mmm")</f>
        <v>Jun</v>
      </c>
      <c r="E1007">
        <f>YEAR(Raw_Data!B1007)</f>
        <v>2023</v>
      </c>
      <c r="F1007" t="str">
        <f>TEXT(Raw_Data!B1007,"mmm-yy")</f>
        <v>Jun-23</v>
      </c>
      <c r="G1007" t="str">
        <f>PROPER(Raw_Data!C1007&amp;". "&amp;Raw_Data!D1007)</f>
        <v>Y. Hathaway</v>
      </c>
      <c r="H1007" t="str">
        <f>IF(OR(Raw_Data!E1007="M",Raw_Data!E1007="Male"),"Male",IF(OR(Raw_Data!E1007="F",Raw_Data!E1007="Female"),"Female","Not Confirmed"))</f>
        <v>Female</v>
      </c>
      <c r="I1007">
        <f>Raw_Data!F1007</f>
        <v>19</v>
      </c>
      <c r="J1007" t="str">
        <f>FLOOR(Raw_Data!F1007,10)&amp;"-"&amp;FLOOR(Raw_Data!F1007,10)+9</f>
        <v>10-19</v>
      </c>
      <c r="K1007" t="str">
        <f>Raw_Data!G1007</f>
        <v>Declined to Identify</v>
      </c>
      <c r="L1007" t="str">
        <f>Raw_Data!H1007</f>
        <v>Orthopedics</v>
      </c>
      <c r="M1007" t="str">
        <f>IF(Raw_Data!I1007=TRUE,"Admitted","Not Admitted")</f>
        <v>Not Admitted</v>
      </c>
      <c r="N1007" t="str">
        <f>IF(Raw_Data!J1007="","Not Rated",Raw_Data!J1007)</f>
        <v>Not Rated</v>
      </c>
      <c r="O1007">
        <f>Raw_Data!K1007</f>
        <v>56</v>
      </c>
      <c r="P1007" t="str">
        <f>IF(Raw_Data!K1007&lt;=30,"Within Time","Delayed")</f>
        <v>Delayed</v>
      </c>
    </row>
    <row r="1008" spans="1:16" x14ac:dyDescent="0.35">
      <c r="A1008" t="str">
        <f>Raw_Data!A1008</f>
        <v>659-60-1813</v>
      </c>
      <c r="B1008" s="2">
        <f>Raw_Data!B1008</f>
        <v>45079.885416666657</v>
      </c>
      <c r="C1008">
        <f>HOUR(Raw_Data!B1008)</f>
        <v>21</v>
      </c>
      <c r="D1008" t="str">
        <f>TEXT(Raw_Data!B1008,"mmm")</f>
        <v>Jun</v>
      </c>
      <c r="E1008">
        <f>YEAR(Raw_Data!B1008)</f>
        <v>2023</v>
      </c>
      <c r="F1008" t="str">
        <f>TEXT(Raw_Data!B1008,"mmm-yy")</f>
        <v>Jun-23</v>
      </c>
      <c r="G1008" t="str">
        <f>PROPER(Raw_Data!C1008&amp;". "&amp;Raw_Data!D1008)</f>
        <v>J. Jessop</v>
      </c>
      <c r="H1008" t="str">
        <f>IF(OR(Raw_Data!E1008="M",Raw_Data!E1008="Male"),"Male",IF(OR(Raw_Data!E1008="F",Raw_Data!E1008="Female"),"Female","Not Confirmed"))</f>
        <v>Female</v>
      </c>
      <c r="I1008">
        <f>Raw_Data!F1008</f>
        <v>41</v>
      </c>
      <c r="J1008" t="str">
        <f>FLOOR(Raw_Data!F1008,10)&amp;"-"&amp;FLOOR(Raw_Data!F1008,10)+9</f>
        <v>40-49</v>
      </c>
      <c r="K1008" t="str">
        <f>Raw_Data!G1008</f>
        <v>White</v>
      </c>
      <c r="L1008" t="str">
        <f>Raw_Data!H1008</f>
        <v>None</v>
      </c>
      <c r="M1008" t="str">
        <f>IF(Raw_Data!I1008=TRUE,"Admitted","Not Admitted")</f>
        <v>Not Admitted</v>
      </c>
      <c r="N1008" t="str">
        <f>IF(Raw_Data!J1008="","Not Rated",Raw_Data!J1008)</f>
        <v>Not Rated</v>
      </c>
      <c r="O1008">
        <f>Raw_Data!K1008</f>
        <v>19</v>
      </c>
      <c r="P1008" t="str">
        <f>IF(Raw_Data!K1008&lt;=30,"Within Time","Delayed")</f>
        <v>Within Time</v>
      </c>
    </row>
    <row r="1009" spans="1:16" x14ac:dyDescent="0.35">
      <c r="A1009" t="str">
        <f>Raw_Data!A1009</f>
        <v>476-35-8654</v>
      </c>
      <c r="B1009" s="2">
        <f>Raw_Data!B1009</f>
        <v>45079.926388888889</v>
      </c>
      <c r="C1009">
        <f>HOUR(Raw_Data!B1009)</f>
        <v>22</v>
      </c>
      <c r="D1009" t="str">
        <f>TEXT(Raw_Data!B1009,"mmm")</f>
        <v>Jun</v>
      </c>
      <c r="E1009">
        <f>YEAR(Raw_Data!B1009)</f>
        <v>2023</v>
      </c>
      <c r="F1009" t="str">
        <f>TEXT(Raw_Data!B1009,"mmm-yy")</f>
        <v>Jun-23</v>
      </c>
      <c r="G1009" t="str">
        <f>PROPER(Raw_Data!C1009&amp;". "&amp;Raw_Data!D1009)</f>
        <v>P. Carraway</v>
      </c>
      <c r="H1009" t="str">
        <f>IF(OR(Raw_Data!E1009="M",Raw_Data!E1009="Male"),"Male",IF(OR(Raw_Data!E1009="F",Raw_Data!E1009="Female"),"Female","Not Confirmed"))</f>
        <v>Male</v>
      </c>
      <c r="I1009">
        <f>Raw_Data!F1009</f>
        <v>15</v>
      </c>
      <c r="J1009" t="str">
        <f>FLOOR(Raw_Data!F1009,10)&amp;"-"&amp;FLOOR(Raw_Data!F1009,10)+9</f>
        <v>10-19</v>
      </c>
      <c r="K1009" t="str">
        <f>Raw_Data!G1009</f>
        <v>African American</v>
      </c>
      <c r="L1009" t="str">
        <f>Raw_Data!H1009</f>
        <v>None</v>
      </c>
      <c r="M1009" t="str">
        <f>IF(Raw_Data!I1009=TRUE,"Admitted","Not Admitted")</f>
        <v>Admitted</v>
      </c>
      <c r="N1009">
        <f>IF(Raw_Data!J1009="","Not Rated",Raw_Data!J1009)</f>
        <v>2</v>
      </c>
      <c r="O1009">
        <f>Raw_Data!K1009</f>
        <v>31</v>
      </c>
      <c r="P1009" t="str">
        <f>IF(Raw_Data!K1009&lt;=30,"Within Time","Delayed")</f>
        <v>Delayed</v>
      </c>
    </row>
    <row r="1010" spans="1:16" x14ac:dyDescent="0.35">
      <c r="A1010" t="str">
        <f>Raw_Data!A1010</f>
        <v>775-18-7034</v>
      </c>
      <c r="B1010" s="2">
        <f>Raw_Data!B1010</f>
        <v>45079.970833333333</v>
      </c>
      <c r="C1010">
        <f>HOUR(Raw_Data!B1010)</f>
        <v>23</v>
      </c>
      <c r="D1010" t="str">
        <f>TEXT(Raw_Data!B1010,"mmm")</f>
        <v>Jun</v>
      </c>
      <c r="E1010">
        <f>YEAR(Raw_Data!B1010)</f>
        <v>2023</v>
      </c>
      <c r="F1010" t="str">
        <f>TEXT(Raw_Data!B1010,"mmm-yy")</f>
        <v>Jun-23</v>
      </c>
      <c r="G1010" t="str">
        <f>PROPER(Raw_Data!C1010&amp;". "&amp;Raw_Data!D1010)</f>
        <v>N. Thornbury</v>
      </c>
      <c r="H1010" t="str">
        <f>IF(OR(Raw_Data!E1010="M",Raw_Data!E1010="Male"),"Male",IF(OR(Raw_Data!E1010="F",Raw_Data!E1010="Female"),"Female","Not Confirmed"))</f>
        <v>Male</v>
      </c>
      <c r="I1010">
        <f>Raw_Data!F1010</f>
        <v>73</v>
      </c>
      <c r="J1010" t="str">
        <f>FLOOR(Raw_Data!F1010,10)&amp;"-"&amp;FLOOR(Raw_Data!F1010,10)+9</f>
        <v>70-79</v>
      </c>
      <c r="K1010" t="str">
        <f>Raw_Data!G1010</f>
        <v>Pacific Islander</v>
      </c>
      <c r="L1010" t="str">
        <f>Raw_Data!H1010</f>
        <v>General Practice</v>
      </c>
      <c r="M1010" t="str">
        <f>IF(Raw_Data!I1010=TRUE,"Admitted","Not Admitted")</f>
        <v>Admitted</v>
      </c>
      <c r="N1010" t="str">
        <f>IF(Raw_Data!J1010="","Not Rated",Raw_Data!J1010)</f>
        <v>Not Rated</v>
      </c>
      <c r="O1010">
        <f>Raw_Data!K1010</f>
        <v>46</v>
      </c>
      <c r="P1010" t="str">
        <f>IF(Raw_Data!K1010&lt;=30,"Within Time","Delayed")</f>
        <v>Delayed</v>
      </c>
    </row>
    <row r="1011" spans="1:16" x14ac:dyDescent="0.35">
      <c r="A1011" t="str">
        <f>Raw_Data!A1011</f>
        <v>656-41-4103</v>
      </c>
      <c r="B1011" s="2">
        <f>Raw_Data!B1011</f>
        <v>45080.191666666673</v>
      </c>
      <c r="C1011">
        <f>HOUR(Raw_Data!B1011)</f>
        <v>4</v>
      </c>
      <c r="D1011" t="str">
        <f>TEXT(Raw_Data!B1011,"mmm")</f>
        <v>Jun</v>
      </c>
      <c r="E1011">
        <f>YEAR(Raw_Data!B1011)</f>
        <v>2023</v>
      </c>
      <c r="F1011" t="str">
        <f>TEXT(Raw_Data!B1011,"mmm-yy")</f>
        <v>Jun-23</v>
      </c>
      <c r="G1011" t="str">
        <f>PROPER(Raw_Data!C1011&amp;". "&amp;Raw_Data!D1011)</f>
        <v>S. Dankworth</v>
      </c>
      <c r="H1011" t="str">
        <f>IF(OR(Raw_Data!E1011="M",Raw_Data!E1011="Male"),"Male",IF(OR(Raw_Data!E1011="F",Raw_Data!E1011="Female"),"Female","Not Confirmed"))</f>
        <v>Male</v>
      </c>
      <c r="I1011">
        <f>Raw_Data!F1011</f>
        <v>75</v>
      </c>
      <c r="J1011" t="str">
        <f>FLOOR(Raw_Data!F1011,10)&amp;"-"&amp;FLOOR(Raw_Data!F1011,10)+9</f>
        <v>70-79</v>
      </c>
      <c r="K1011" t="str">
        <f>Raw_Data!G1011</f>
        <v>Declined to Identify</v>
      </c>
      <c r="L1011" t="str">
        <f>Raw_Data!H1011</f>
        <v>None</v>
      </c>
      <c r="M1011" t="str">
        <f>IF(Raw_Data!I1011=TRUE,"Admitted","Not Admitted")</f>
        <v>Admitted</v>
      </c>
      <c r="N1011">
        <f>IF(Raw_Data!J1011="","Not Rated",Raw_Data!J1011)</f>
        <v>9</v>
      </c>
      <c r="O1011">
        <f>Raw_Data!K1011</f>
        <v>39</v>
      </c>
      <c r="P1011" t="str">
        <f>IF(Raw_Data!K1011&lt;=30,"Within Time","Delayed")</f>
        <v>Delayed</v>
      </c>
    </row>
    <row r="1012" spans="1:16" x14ac:dyDescent="0.35">
      <c r="A1012" t="str">
        <f>Raw_Data!A1012</f>
        <v>385-79-5865</v>
      </c>
      <c r="B1012" s="2">
        <f>Raw_Data!B1012</f>
        <v>45080.276388888888</v>
      </c>
      <c r="C1012">
        <f>HOUR(Raw_Data!B1012)</f>
        <v>6</v>
      </c>
      <c r="D1012" t="str">
        <f>TEXT(Raw_Data!B1012,"mmm")</f>
        <v>Jun</v>
      </c>
      <c r="E1012">
        <f>YEAR(Raw_Data!B1012)</f>
        <v>2023</v>
      </c>
      <c r="F1012" t="str">
        <f>TEXT(Raw_Data!B1012,"mmm-yy")</f>
        <v>Jun-23</v>
      </c>
      <c r="G1012" t="str">
        <f>PROPER(Raw_Data!C1012&amp;". "&amp;Raw_Data!D1012)</f>
        <v>H. Garfield</v>
      </c>
      <c r="H1012" t="str">
        <f>IF(OR(Raw_Data!E1012="M",Raw_Data!E1012="Male"),"Male",IF(OR(Raw_Data!E1012="F",Raw_Data!E1012="Female"),"Female","Not Confirmed"))</f>
        <v>Male</v>
      </c>
      <c r="I1012">
        <f>Raw_Data!F1012</f>
        <v>58</v>
      </c>
      <c r="J1012" t="str">
        <f>FLOOR(Raw_Data!F1012,10)&amp;"-"&amp;FLOOR(Raw_Data!F1012,10)+9</f>
        <v>50-59</v>
      </c>
      <c r="K1012" t="str">
        <f>Raw_Data!G1012</f>
        <v>Asian</v>
      </c>
      <c r="L1012" t="str">
        <f>Raw_Data!H1012</f>
        <v>None</v>
      </c>
      <c r="M1012" t="str">
        <f>IF(Raw_Data!I1012=TRUE,"Admitted","Not Admitted")</f>
        <v>Not Admitted</v>
      </c>
      <c r="N1012" t="str">
        <f>IF(Raw_Data!J1012="","Not Rated",Raw_Data!J1012)</f>
        <v>Not Rated</v>
      </c>
      <c r="O1012">
        <f>Raw_Data!K1012</f>
        <v>25</v>
      </c>
      <c r="P1012" t="str">
        <f>IF(Raw_Data!K1012&lt;=30,"Within Time","Delayed")</f>
        <v>Within Time</v>
      </c>
    </row>
    <row r="1013" spans="1:16" x14ac:dyDescent="0.35">
      <c r="A1013" t="str">
        <f>Raw_Data!A1013</f>
        <v>605-33-9862</v>
      </c>
      <c r="B1013" s="2">
        <f>Raw_Data!B1013</f>
        <v>45080.356249999997</v>
      </c>
      <c r="C1013">
        <f>HOUR(Raw_Data!B1013)</f>
        <v>8</v>
      </c>
      <c r="D1013" t="str">
        <f>TEXT(Raw_Data!B1013,"mmm")</f>
        <v>Jun</v>
      </c>
      <c r="E1013">
        <f>YEAR(Raw_Data!B1013)</f>
        <v>2023</v>
      </c>
      <c r="F1013" t="str">
        <f>TEXT(Raw_Data!B1013,"mmm-yy")</f>
        <v>Jun-23</v>
      </c>
      <c r="G1013" t="str">
        <f>PROPER(Raw_Data!C1013&amp;". "&amp;Raw_Data!D1013)</f>
        <v>F. Aldridge</v>
      </c>
      <c r="H1013" t="str">
        <f>IF(OR(Raw_Data!E1013="M",Raw_Data!E1013="Male"),"Male",IF(OR(Raw_Data!E1013="F",Raw_Data!E1013="Female"),"Female","Not Confirmed"))</f>
        <v>Female</v>
      </c>
      <c r="I1013">
        <f>Raw_Data!F1013</f>
        <v>29</v>
      </c>
      <c r="J1013" t="str">
        <f>FLOOR(Raw_Data!F1013,10)&amp;"-"&amp;FLOOR(Raw_Data!F1013,10)+9</f>
        <v>20-29</v>
      </c>
      <c r="K1013" t="str">
        <f>Raw_Data!G1013</f>
        <v>African American</v>
      </c>
      <c r="L1013" t="str">
        <f>Raw_Data!H1013</f>
        <v>None</v>
      </c>
      <c r="M1013" t="str">
        <f>IF(Raw_Data!I1013=TRUE,"Admitted","Not Admitted")</f>
        <v>Not Admitted</v>
      </c>
      <c r="N1013" t="str">
        <f>IF(Raw_Data!J1013="","Not Rated",Raw_Data!J1013)</f>
        <v>Not Rated</v>
      </c>
      <c r="O1013">
        <f>Raw_Data!K1013</f>
        <v>37</v>
      </c>
      <c r="P1013" t="str">
        <f>IF(Raw_Data!K1013&lt;=30,"Within Time","Delayed")</f>
        <v>Delayed</v>
      </c>
    </row>
    <row r="1014" spans="1:16" x14ac:dyDescent="0.35">
      <c r="A1014" t="str">
        <f>Raw_Data!A1014</f>
        <v>958-54-2859</v>
      </c>
      <c r="B1014" s="2">
        <f>Raw_Data!B1014</f>
        <v>45080.380555555559</v>
      </c>
      <c r="C1014">
        <f>HOUR(Raw_Data!B1014)</f>
        <v>9</v>
      </c>
      <c r="D1014" t="str">
        <f>TEXT(Raw_Data!B1014,"mmm")</f>
        <v>Jun</v>
      </c>
      <c r="E1014">
        <f>YEAR(Raw_Data!B1014)</f>
        <v>2023</v>
      </c>
      <c r="F1014" t="str">
        <f>TEXT(Raw_Data!B1014,"mmm-yy")</f>
        <v>Jun-23</v>
      </c>
      <c r="G1014" t="str">
        <f>PROPER(Raw_Data!C1014&amp;". "&amp;Raw_Data!D1014)</f>
        <v>Z. Yates</v>
      </c>
      <c r="H1014" t="str">
        <f>IF(OR(Raw_Data!E1014="M",Raw_Data!E1014="Male"),"Male",IF(OR(Raw_Data!E1014="F",Raw_Data!E1014="Female"),"Female","Not Confirmed"))</f>
        <v>Male</v>
      </c>
      <c r="I1014">
        <f>Raw_Data!F1014</f>
        <v>28</v>
      </c>
      <c r="J1014" t="str">
        <f>FLOOR(Raw_Data!F1014,10)&amp;"-"&amp;FLOOR(Raw_Data!F1014,10)+9</f>
        <v>20-29</v>
      </c>
      <c r="K1014" t="str">
        <f>Raw_Data!G1014</f>
        <v>Native American/Alaska Native</v>
      </c>
      <c r="L1014" t="str">
        <f>Raw_Data!H1014</f>
        <v>None</v>
      </c>
      <c r="M1014" t="str">
        <f>IF(Raw_Data!I1014=TRUE,"Admitted","Not Admitted")</f>
        <v>Admitted</v>
      </c>
      <c r="N1014" t="str">
        <f>IF(Raw_Data!J1014="","Not Rated",Raw_Data!J1014)</f>
        <v>Not Rated</v>
      </c>
      <c r="O1014">
        <f>Raw_Data!K1014</f>
        <v>19</v>
      </c>
      <c r="P1014" t="str">
        <f>IF(Raw_Data!K1014&lt;=30,"Within Time","Delayed")</f>
        <v>Within Time</v>
      </c>
    </row>
    <row r="1015" spans="1:16" x14ac:dyDescent="0.35">
      <c r="A1015" t="str">
        <f>Raw_Data!A1015</f>
        <v>911-49-3732</v>
      </c>
      <c r="B1015" s="2">
        <f>Raw_Data!B1015</f>
        <v>45080.511805555558</v>
      </c>
      <c r="C1015">
        <f>HOUR(Raw_Data!B1015)</f>
        <v>12</v>
      </c>
      <c r="D1015" t="str">
        <f>TEXT(Raw_Data!B1015,"mmm")</f>
        <v>Jun</v>
      </c>
      <c r="E1015">
        <f>YEAR(Raw_Data!B1015)</f>
        <v>2023</v>
      </c>
      <c r="F1015" t="str">
        <f>TEXT(Raw_Data!B1015,"mmm-yy")</f>
        <v>Jun-23</v>
      </c>
      <c r="G1015" t="str">
        <f>PROPER(Raw_Data!C1015&amp;". "&amp;Raw_Data!D1015)</f>
        <v>Q. Birtwhistle</v>
      </c>
      <c r="H1015" t="str">
        <f>IF(OR(Raw_Data!E1015="M",Raw_Data!E1015="Male"),"Male",IF(OR(Raw_Data!E1015="F",Raw_Data!E1015="Female"),"Female","Not Confirmed"))</f>
        <v>Female</v>
      </c>
      <c r="I1015">
        <f>Raw_Data!F1015</f>
        <v>17</v>
      </c>
      <c r="J1015" t="str">
        <f>FLOOR(Raw_Data!F1015,10)&amp;"-"&amp;FLOOR(Raw_Data!F1015,10)+9</f>
        <v>10-19</v>
      </c>
      <c r="K1015" t="str">
        <f>Raw_Data!G1015</f>
        <v>White</v>
      </c>
      <c r="L1015" t="str">
        <f>Raw_Data!H1015</f>
        <v>Cardiology</v>
      </c>
      <c r="M1015" t="str">
        <f>IF(Raw_Data!I1015=TRUE,"Admitted","Not Admitted")</f>
        <v>Admitted</v>
      </c>
      <c r="N1015">
        <f>IF(Raw_Data!J1015="","Not Rated",Raw_Data!J1015)</f>
        <v>5</v>
      </c>
      <c r="O1015">
        <f>Raw_Data!K1015</f>
        <v>58</v>
      </c>
      <c r="P1015" t="str">
        <f>IF(Raw_Data!K1015&lt;=30,"Within Time","Delayed")</f>
        <v>Delayed</v>
      </c>
    </row>
    <row r="1016" spans="1:16" x14ac:dyDescent="0.35">
      <c r="A1016" t="str">
        <f>Raw_Data!A1016</f>
        <v>755-41-5319</v>
      </c>
      <c r="B1016" s="2">
        <f>Raw_Data!B1016</f>
        <v>45080.549305555563</v>
      </c>
      <c r="C1016">
        <f>HOUR(Raw_Data!B1016)</f>
        <v>13</v>
      </c>
      <c r="D1016" t="str">
        <f>TEXT(Raw_Data!B1016,"mmm")</f>
        <v>Jun</v>
      </c>
      <c r="E1016">
        <f>YEAR(Raw_Data!B1016)</f>
        <v>2023</v>
      </c>
      <c r="F1016" t="str">
        <f>TEXT(Raw_Data!B1016,"mmm-yy")</f>
        <v>Jun-23</v>
      </c>
      <c r="G1016" t="str">
        <f>PROPER(Raw_Data!C1016&amp;". "&amp;Raw_Data!D1016)</f>
        <v>A. Postlethwaite</v>
      </c>
      <c r="H1016" t="str">
        <f>IF(OR(Raw_Data!E1016="M",Raw_Data!E1016="Male"),"Male",IF(OR(Raw_Data!E1016="F",Raw_Data!E1016="Female"),"Female","Not Confirmed"))</f>
        <v>Male</v>
      </c>
      <c r="I1016">
        <f>Raw_Data!F1016</f>
        <v>59</v>
      </c>
      <c r="J1016" t="str">
        <f>FLOOR(Raw_Data!F1016,10)&amp;"-"&amp;FLOOR(Raw_Data!F1016,10)+9</f>
        <v>50-59</v>
      </c>
      <c r="K1016" t="str">
        <f>Raw_Data!G1016</f>
        <v>Native American/Alaska Native</v>
      </c>
      <c r="L1016" t="str">
        <f>Raw_Data!H1016</f>
        <v>None</v>
      </c>
      <c r="M1016" t="str">
        <f>IF(Raw_Data!I1016=TRUE,"Admitted","Not Admitted")</f>
        <v>Not Admitted</v>
      </c>
      <c r="N1016" t="str">
        <f>IF(Raw_Data!J1016="","Not Rated",Raw_Data!J1016)</f>
        <v>Not Rated</v>
      </c>
      <c r="O1016">
        <f>Raw_Data!K1016</f>
        <v>49</v>
      </c>
      <c r="P1016" t="str">
        <f>IF(Raw_Data!K1016&lt;=30,"Within Time","Delayed")</f>
        <v>Delayed</v>
      </c>
    </row>
    <row r="1017" spans="1:16" x14ac:dyDescent="0.35">
      <c r="A1017" t="str">
        <f>Raw_Data!A1017</f>
        <v>376-23-3170</v>
      </c>
      <c r="B1017" s="2">
        <f>Raw_Data!B1017</f>
        <v>45080.567361111112</v>
      </c>
      <c r="C1017">
        <f>HOUR(Raw_Data!B1017)</f>
        <v>13</v>
      </c>
      <c r="D1017" t="str">
        <f>TEXT(Raw_Data!B1017,"mmm")</f>
        <v>Jun</v>
      </c>
      <c r="E1017">
        <f>YEAR(Raw_Data!B1017)</f>
        <v>2023</v>
      </c>
      <c r="F1017" t="str">
        <f>TEXT(Raw_Data!B1017,"mmm-yy")</f>
        <v>Jun-23</v>
      </c>
      <c r="G1017" t="str">
        <f>PROPER(Raw_Data!C1017&amp;". "&amp;Raw_Data!D1017)</f>
        <v>F. Quarmby</v>
      </c>
      <c r="H1017" t="str">
        <f>IF(OR(Raw_Data!E1017="M",Raw_Data!E1017="Male"),"Male",IF(OR(Raw_Data!E1017="F",Raw_Data!E1017="Female"),"Female","Not Confirmed"))</f>
        <v>Male</v>
      </c>
      <c r="I1017">
        <f>Raw_Data!F1017</f>
        <v>72</v>
      </c>
      <c r="J1017" t="str">
        <f>FLOOR(Raw_Data!F1017,10)&amp;"-"&amp;FLOOR(Raw_Data!F1017,10)+9</f>
        <v>70-79</v>
      </c>
      <c r="K1017" t="str">
        <f>Raw_Data!G1017</f>
        <v>Two or More Races</v>
      </c>
      <c r="L1017" t="str">
        <f>Raw_Data!H1017</f>
        <v>None</v>
      </c>
      <c r="M1017" t="str">
        <f>IF(Raw_Data!I1017=TRUE,"Admitted","Not Admitted")</f>
        <v>Admitted</v>
      </c>
      <c r="N1017" t="str">
        <f>IF(Raw_Data!J1017="","Not Rated",Raw_Data!J1017)</f>
        <v>Not Rated</v>
      </c>
      <c r="O1017">
        <f>Raw_Data!K1017</f>
        <v>48</v>
      </c>
      <c r="P1017" t="str">
        <f>IF(Raw_Data!K1017&lt;=30,"Within Time","Delayed")</f>
        <v>Delayed</v>
      </c>
    </row>
    <row r="1018" spans="1:16" x14ac:dyDescent="0.35">
      <c r="A1018" t="str">
        <f>Raw_Data!A1018</f>
        <v>576-21-6839</v>
      </c>
      <c r="B1018" s="2">
        <f>Raw_Data!B1018</f>
        <v>45080.606249999997</v>
      </c>
      <c r="C1018">
        <f>HOUR(Raw_Data!B1018)</f>
        <v>14</v>
      </c>
      <c r="D1018" t="str">
        <f>TEXT(Raw_Data!B1018,"mmm")</f>
        <v>Jun</v>
      </c>
      <c r="E1018">
        <f>YEAR(Raw_Data!B1018)</f>
        <v>2023</v>
      </c>
      <c r="F1018" t="str">
        <f>TEXT(Raw_Data!B1018,"mmm-yy")</f>
        <v>Jun-23</v>
      </c>
      <c r="G1018" t="str">
        <f>PROPER(Raw_Data!C1018&amp;". "&amp;Raw_Data!D1018)</f>
        <v>K. Fairbairn</v>
      </c>
      <c r="H1018" t="str">
        <f>IF(OR(Raw_Data!E1018="M",Raw_Data!E1018="Male"),"Male",IF(OR(Raw_Data!E1018="F",Raw_Data!E1018="Female"),"Female","Not Confirmed"))</f>
        <v>Female</v>
      </c>
      <c r="I1018">
        <f>Raw_Data!F1018</f>
        <v>71</v>
      </c>
      <c r="J1018" t="str">
        <f>FLOOR(Raw_Data!F1018,10)&amp;"-"&amp;FLOOR(Raw_Data!F1018,10)+9</f>
        <v>70-79</v>
      </c>
      <c r="K1018" t="str">
        <f>Raw_Data!G1018</f>
        <v>Declined to Identify</v>
      </c>
      <c r="L1018" t="str">
        <f>Raw_Data!H1018</f>
        <v>None</v>
      </c>
      <c r="M1018" t="str">
        <f>IF(Raw_Data!I1018=TRUE,"Admitted","Not Admitted")</f>
        <v>Not Admitted</v>
      </c>
      <c r="N1018" t="str">
        <f>IF(Raw_Data!J1018="","Not Rated",Raw_Data!J1018)</f>
        <v>Not Rated</v>
      </c>
      <c r="O1018">
        <f>Raw_Data!K1018</f>
        <v>12</v>
      </c>
      <c r="P1018" t="str">
        <f>IF(Raw_Data!K1018&lt;=30,"Within Time","Delayed")</f>
        <v>Within Time</v>
      </c>
    </row>
    <row r="1019" spans="1:16" x14ac:dyDescent="0.35">
      <c r="A1019" t="str">
        <f>Raw_Data!A1019</f>
        <v>614-79-6217</v>
      </c>
      <c r="B1019" s="2">
        <f>Raw_Data!B1019</f>
        <v>45080.654861111107</v>
      </c>
      <c r="C1019">
        <f>HOUR(Raw_Data!B1019)</f>
        <v>15</v>
      </c>
      <c r="D1019" t="str">
        <f>TEXT(Raw_Data!B1019,"mmm")</f>
        <v>Jun</v>
      </c>
      <c r="E1019">
        <f>YEAR(Raw_Data!B1019)</f>
        <v>2023</v>
      </c>
      <c r="F1019" t="str">
        <f>TEXT(Raw_Data!B1019,"mmm-yy")</f>
        <v>Jun-23</v>
      </c>
      <c r="G1019" t="str">
        <f>PROPER(Raw_Data!C1019&amp;". "&amp;Raw_Data!D1019)</f>
        <v>I. Ellerby</v>
      </c>
      <c r="H1019" t="str">
        <f>IF(OR(Raw_Data!E1019="M",Raw_Data!E1019="Male"),"Male",IF(OR(Raw_Data!E1019="F",Raw_Data!E1019="Female"),"Female","Not Confirmed"))</f>
        <v>Female</v>
      </c>
      <c r="I1019">
        <f>Raw_Data!F1019</f>
        <v>73</v>
      </c>
      <c r="J1019" t="str">
        <f>FLOOR(Raw_Data!F1019,10)&amp;"-"&amp;FLOOR(Raw_Data!F1019,10)+9</f>
        <v>70-79</v>
      </c>
      <c r="K1019" t="str">
        <f>Raw_Data!G1019</f>
        <v>Unknown</v>
      </c>
      <c r="L1019" t="str">
        <f>Raw_Data!H1019</f>
        <v>None</v>
      </c>
      <c r="M1019" t="str">
        <f>IF(Raw_Data!I1019=TRUE,"Admitted","Not Admitted")</f>
        <v>Admitted</v>
      </c>
      <c r="N1019" t="str">
        <f>IF(Raw_Data!J1019="","Not Rated",Raw_Data!J1019)</f>
        <v>Not Rated</v>
      </c>
      <c r="O1019">
        <f>Raw_Data!K1019</f>
        <v>40</v>
      </c>
      <c r="P1019" t="str">
        <f>IF(Raw_Data!K1019&lt;=30,"Within Time","Delayed")</f>
        <v>Delayed</v>
      </c>
    </row>
    <row r="1020" spans="1:16" x14ac:dyDescent="0.35">
      <c r="A1020" t="str">
        <f>Raw_Data!A1020</f>
        <v>904-39-2092</v>
      </c>
      <c r="B1020" s="2">
        <f>Raw_Data!B1020</f>
        <v>45080.659722222219</v>
      </c>
      <c r="C1020">
        <f>HOUR(Raw_Data!B1020)</f>
        <v>15</v>
      </c>
      <c r="D1020" t="str">
        <f>TEXT(Raw_Data!B1020,"mmm")</f>
        <v>Jun</v>
      </c>
      <c r="E1020">
        <f>YEAR(Raw_Data!B1020)</f>
        <v>2023</v>
      </c>
      <c r="F1020" t="str">
        <f>TEXT(Raw_Data!B1020,"mmm-yy")</f>
        <v>Jun-23</v>
      </c>
      <c r="G1020" t="str">
        <f>PROPER(Raw_Data!C1020&amp;". "&amp;Raw_Data!D1020)</f>
        <v>J. Middleditch</v>
      </c>
      <c r="H1020" t="str">
        <f>IF(OR(Raw_Data!E1020="M",Raw_Data!E1020="Male"),"Male",IF(OR(Raw_Data!E1020="F",Raw_Data!E1020="Female"),"Female","Not Confirmed"))</f>
        <v>Male</v>
      </c>
      <c r="I1020">
        <f>Raw_Data!F1020</f>
        <v>66</v>
      </c>
      <c r="J1020" t="str">
        <f>FLOOR(Raw_Data!F1020,10)&amp;"-"&amp;FLOOR(Raw_Data!F1020,10)+9</f>
        <v>60-69</v>
      </c>
      <c r="K1020" t="str">
        <f>Raw_Data!G1020</f>
        <v>African American</v>
      </c>
      <c r="L1020" t="str">
        <f>Raw_Data!H1020</f>
        <v>None</v>
      </c>
      <c r="M1020" t="str">
        <f>IF(Raw_Data!I1020=TRUE,"Admitted","Not Admitted")</f>
        <v>Admitted</v>
      </c>
      <c r="N1020" t="str">
        <f>IF(Raw_Data!J1020="","Not Rated",Raw_Data!J1020)</f>
        <v>Not Rated</v>
      </c>
      <c r="O1020">
        <f>Raw_Data!K1020</f>
        <v>27</v>
      </c>
      <c r="P1020" t="str">
        <f>IF(Raw_Data!K1020&lt;=30,"Within Time","Delayed")</f>
        <v>Within Time</v>
      </c>
    </row>
    <row r="1021" spans="1:16" x14ac:dyDescent="0.35">
      <c r="A1021" t="str">
        <f>Raw_Data!A1021</f>
        <v>647-78-4953</v>
      </c>
      <c r="B1021" s="2">
        <f>Raw_Data!B1021</f>
        <v>45080.689583333333</v>
      </c>
      <c r="C1021">
        <f>HOUR(Raw_Data!B1021)</f>
        <v>16</v>
      </c>
      <c r="D1021" t="str">
        <f>TEXT(Raw_Data!B1021,"mmm")</f>
        <v>Jun</v>
      </c>
      <c r="E1021">
        <f>YEAR(Raw_Data!B1021)</f>
        <v>2023</v>
      </c>
      <c r="F1021" t="str">
        <f>TEXT(Raw_Data!B1021,"mmm-yy")</f>
        <v>Jun-23</v>
      </c>
      <c r="G1021" t="str">
        <f>PROPER(Raw_Data!C1021&amp;". "&amp;Raw_Data!D1021)</f>
        <v>J. Underhill</v>
      </c>
      <c r="H1021" t="str">
        <f>IF(OR(Raw_Data!E1021="M",Raw_Data!E1021="Male"),"Male",IF(OR(Raw_Data!E1021="F",Raw_Data!E1021="Female"),"Female","Not Confirmed"))</f>
        <v>Female</v>
      </c>
      <c r="I1021">
        <f>Raw_Data!F1021</f>
        <v>69</v>
      </c>
      <c r="J1021" t="str">
        <f>FLOOR(Raw_Data!F1021,10)&amp;"-"&amp;FLOOR(Raw_Data!F1021,10)+9</f>
        <v>60-69</v>
      </c>
      <c r="K1021" t="str">
        <f>Raw_Data!G1021</f>
        <v>White</v>
      </c>
      <c r="L1021" t="str">
        <f>Raw_Data!H1021</f>
        <v>General Practice</v>
      </c>
      <c r="M1021" t="str">
        <f>IF(Raw_Data!I1021=TRUE,"Admitted","Not Admitted")</f>
        <v>Not Admitted</v>
      </c>
      <c r="N1021" t="str">
        <f>IF(Raw_Data!J1021="","Not Rated",Raw_Data!J1021)</f>
        <v>Not Rated</v>
      </c>
      <c r="O1021">
        <f>Raw_Data!K1021</f>
        <v>13</v>
      </c>
      <c r="P1021" t="str">
        <f>IF(Raw_Data!K1021&lt;=30,"Within Time","Delayed")</f>
        <v>Within Time</v>
      </c>
    </row>
    <row r="1022" spans="1:16" x14ac:dyDescent="0.35">
      <c r="A1022" t="str">
        <f>Raw_Data!A1022</f>
        <v>476-47-3444</v>
      </c>
      <c r="B1022" s="2">
        <f>Raw_Data!B1022</f>
        <v>45080.691666666673</v>
      </c>
      <c r="C1022">
        <f>HOUR(Raw_Data!B1022)</f>
        <v>16</v>
      </c>
      <c r="D1022" t="str">
        <f>TEXT(Raw_Data!B1022,"mmm")</f>
        <v>Jun</v>
      </c>
      <c r="E1022">
        <f>YEAR(Raw_Data!B1022)</f>
        <v>2023</v>
      </c>
      <c r="F1022" t="str">
        <f>TEXT(Raw_Data!B1022,"mmm-yy")</f>
        <v>Jun-23</v>
      </c>
      <c r="G1022" t="str">
        <f>PROPER(Raw_Data!C1022&amp;". "&amp;Raw_Data!D1022)</f>
        <v>E. Greenhalgh</v>
      </c>
      <c r="H1022" t="str">
        <f>IF(OR(Raw_Data!E1022="M",Raw_Data!E1022="Male"),"Male",IF(OR(Raw_Data!E1022="F",Raw_Data!E1022="Female"),"Female","Not Confirmed"))</f>
        <v>Female</v>
      </c>
      <c r="I1022">
        <f>Raw_Data!F1022</f>
        <v>60</v>
      </c>
      <c r="J1022" t="str">
        <f>FLOOR(Raw_Data!F1022,10)&amp;"-"&amp;FLOOR(Raw_Data!F1022,10)+9</f>
        <v>60-69</v>
      </c>
      <c r="K1022" t="str">
        <f>Raw_Data!G1022</f>
        <v>White</v>
      </c>
      <c r="L1022" t="str">
        <f>Raw_Data!H1022</f>
        <v>None</v>
      </c>
      <c r="M1022" t="str">
        <f>IF(Raw_Data!I1022=TRUE,"Admitted","Not Admitted")</f>
        <v>Admitted</v>
      </c>
      <c r="N1022">
        <f>IF(Raw_Data!J1022="","Not Rated",Raw_Data!J1022)</f>
        <v>10</v>
      </c>
      <c r="O1022">
        <f>Raw_Data!K1022</f>
        <v>26</v>
      </c>
      <c r="P1022" t="str">
        <f>IF(Raw_Data!K1022&lt;=30,"Within Time","Delayed")</f>
        <v>Within Time</v>
      </c>
    </row>
    <row r="1023" spans="1:16" x14ac:dyDescent="0.35">
      <c r="A1023" t="str">
        <f>Raw_Data!A1023</f>
        <v>377-26-1542</v>
      </c>
      <c r="B1023" s="2">
        <f>Raw_Data!B1023</f>
        <v>45080.738888888889</v>
      </c>
      <c r="C1023">
        <f>HOUR(Raw_Data!B1023)</f>
        <v>17</v>
      </c>
      <c r="D1023" t="str">
        <f>TEXT(Raw_Data!B1023,"mmm")</f>
        <v>Jun</v>
      </c>
      <c r="E1023">
        <f>YEAR(Raw_Data!B1023)</f>
        <v>2023</v>
      </c>
      <c r="F1023" t="str">
        <f>TEXT(Raw_Data!B1023,"mmm-yy")</f>
        <v>Jun-23</v>
      </c>
      <c r="G1023" t="str">
        <f>PROPER(Raw_Data!C1023&amp;". "&amp;Raw_Data!D1023)</f>
        <v>R. Honeysett</v>
      </c>
      <c r="H1023" t="str">
        <f>IF(OR(Raw_Data!E1023="M",Raw_Data!E1023="Male"),"Male",IF(OR(Raw_Data!E1023="F",Raw_Data!E1023="Female"),"Female","Not Confirmed"))</f>
        <v>Female</v>
      </c>
      <c r="I1023">
        <f>Raw_Data!F1023</f>
        <v>45</v>
      </c>
      <c r="J1023" t="str">
        <f>FLOOR(Raw_Data!F1023,10)&amp;"-"&amp;FLOOR(Raw_Data!F1023,10)+9</f>
        <v>40-49</v>
      </c>
      <c r="K1023" t="str">
        <f>Raw_Data!G1023</f>
        <v>White</v>
      </c>
      <c r="L1023" t="str">
        <f>Raw_Data!H1023</f>
        <v>None</v>
      </c>
      <c r="M1023" t="str">
        <f>IF(Raw_Data!I1023=TRUE,"Admitted","Not Admitted")</f>
        <v>Admitted</v>
      </c>
      <c r="N1023" t="str">
        <f>IF(Raw_Data!J1023="","Not Rated",Raw_Data!J1023)</f>
        <v>Not Rated</v>
      </c>
      <c r="O1023">
        <f>Raw_Data!K1023</f>
        <v>35</v>
      </c>
      <c r="P1023" t="str">
        <f>IF(Raw_Data!K1023&lt;=30,"Within Time","Delayed")</f>
        <v>Delayed</v>
      </c>
    </row>
    <row r="1024" spans="1:16" x14ac:dyDescent="0.35">
      <c r="A1024" t="str">
        <f>Raw_Data!A1024</f>
        <v>891-65-4674</v>
      </c>
      <c r="B1024" s="2">
        <f>Raw_Data!B1024</f>
        <v>45080.753472222219</v>
      </c>
      <c r="C1024">
        <f>HOUR(Raw_Data!B1024)</f>
        <v>18</v>
      </c>
      <c r="D1024" t="str">
        <f>TEXT(Raw_Data!B1024,"mmm")</f>
        <v>Jun</v>
      </c>
      <c r="E1024">
        <f>YEAR(Raw_Data!B1024)</f>
        <v>2023</v>
      </c>
      <c r="F1024" t="str">
        <f>TEXT(Raw_Data!B1024,"mmm-yy")</f>
        <v>Jun-23</v>
      </c>
      <c r="G1024" t="str">
        <f>PROPER(Raw_Data!C1024&amp;". "&amp;Raw_Data!D1024)</f>
        <v>H. Methuen</v>
      </c>
      <c r="H1024" t="str">
        <f>IF(OR(Raw_Data!E1024="M",Raw_Data!E1024="Male"),"Male",IF(OR(Raw_Data!E1024="F",Raw_Data!E1024="Female"),"Female","Not Confirmed"))</f>
        <v>Female</v>
      </c>
      <c r="I1024">
        <f>Raw_Data!F1024</f>
        <v>28</v>
      </c>
      <c r="J1024" t="str">
        <f>FLOOR(Raw_Data!F1024,10)&amp;"-"&amp;FLOOR(Raw_Data!F1024,10)+9</f>
        <v>20-29</v>
      </c>
      <c r="K1024" t="str">
        <f>Raw_Data!G1024</f>
        <v>Unknown</v>
      </c>
      <c r="L1024" t="str">
        <f>Raw_Data!H1024</f>
        <v>None</v>
      </c>
      <c r="M1024" t="str">
        <f>IF(Raw_Data!I1024=TRUE,"Admitted","Not Admitted")</f>
        <v>Not Admitted</v>
      </c>
      <c r="N1024" t="str">
        <f>IF(Raw_Data!J1024="","Not Rated",Raw_Data!J1024)</f>
        <v>Not Rated</v>
      </c>
      <c r="O1024">
        <f>Raw_Data!K1024</f>
        <v>57</v>
      </c>
      <c r="P1024" t="str">
        <f>IF(Raw_Data!K1024&lt;=30,"Within Time","Delayed")</f>
        <v>Delayed</v>
      </c>
    </row>
    <row r="1025" spans="1:16" x14ac:dyDescent="0.35">
      <c r="A1025" t="str">
        <f>Raw_Data!A1025</f>
        <v>371-42-8336</v>
      </c>
      <c r="B1025" s="2">
        <f>Raw_Data!B1025</f>
        <v>45080.761111111111</v>
      </c>
      <c r="C1025">
        <f>HOUR(Raw_Data!B1025)</f>
        <v>18</v>
      </c>
      <c r="D1025" t="str">
        <f>TEXT(Raw_Data!B1025,"mmm")</f>
        <v>Jun</v>
      </c>
      <c r="E1025">
        <f>YEAR(Raw_Data!B1025)</f>
        <v>2023</v>
      </c>
      <c r="F1025" t="str">
        <f>TEXT(Raw_Data!B1025,"mmm-yy")</f>
        <v>Jun-23</v>
      </c>
      <c r="G1025" t="str">
        <f>PROPER(Raw_Data!C1025&amp;". "&amp;Raw_Data!D1025)</f>
        <v>N. Dankworth</v>
      </c>
      <c r="H1025" t="str">
        <f>IF(OR(Raw_Data!E1025="M",Raw_Data!E1025="Male"),"Male",IF(OR(Raw_Data!E1025="F",Raw_Data!E1025="Female"),"Female","Not Confirmed"))</f>
        <v>Male</v>
      </c>
      <c r="I1025">
        <f>Raw_Data!F1025</f>
        <v>34</v>
      </c>
      <c r="J1025" t="str">
        <f>FLOOR(Raw_Data!F1025,10)&amp;"-"&amp;FLOOR(Raw_Data!F1025,10)+9</f>
        <v>30-39</v>
      </c>
      <c r="K1025" t="str">
        <f>Raw_Data!G1025</f>
        <v>African American</v>
      </c>
      <c r="L1025" t="str">
        <f>Raw_Data!H1025</f>
        <v>None</v>
      </c>
      <c r="M1025" t="str">
        <f>IF(Raw_Data!I1025=TRUE,"Admitted","Not Admitted")</f>
        <v>Admitted</v>
      </c>
      <c r="N1025" t="str">
        <f>IF(Raw_Data!J1025="","Not Rated",Raw_Data!J1025)</f>
        <v>Not Rated</v>
      </c>
      <c r="O1025">
        <f>Raw_Data!K1025</f>
        <v>32</v>
      </c>
      <c r="P1025" t="str">
        <f>IF(Raw_Data!K1025&lt;=30,"Within Time","Delayed")</f>
        <v>Delayed</v>
      </c>
    </row>
    <row r="1026" spans="1:16" x14ac:dyDescent="0.35">
      <c r="A1026" t="str">
        <f>Raw_Data!A1026</f>
        <v>350-81-4288</v>
      </c>
      <c r="B1026" s="2">
        <f>Raw_Data!B1026</f>
        <v>45080.775694444441</v>
      </c>
      <c r="C1026">
        <f>HOUR(Raw_Data!B1026)</f>
        <v>18</v>
      </c>
      <c r="D1026" t="str">
        <f>TEXT(Raw_Data!B1026,"mmm")</f>
        <v>Jun</v>
      </c>
      <c r="E1026">
        <f>YEAR(Raw_Data!B1026)</f>
        <v>2023</v>
      </c>
      <c r="F1026" t="str">
        <f>TEXT(Raw_Data!B1026,"mmm-yy")</f>
        <v>Jun-23</v>
      </c>
      <c r="G1026" t="str">
        <f>PROPER(Raw_Data!C1026&amp;". "&amp;Raw_Data!D1026)</f>
        <v>D. Thornbury</v>
      </c>
      <c r="H1026" t="str">
        <f>IF(OR(Raw_Data!E1026="M",Raw_Data!E1026="Male"),"Male",IF(OR(Raw_Data!E1026="F",Raw_Data!E1026="Female"),"Female","Not Confirmed"))</f>
        <v>Male</v>
      </c>
      <c r="I1026">
        <f>Raw_Data!F1026</f>
        <v>6</v>
      </c>
      <c r="J1026" t="str">
        <f>FLOOR(Raw_Data!F1026,10)&amp;"-"&amp;FLOOR(Raw_Data!F1026,10)+9</f>
        <v>0-9</v>
      </c>
      <c r="K1026" t="str">
        <f>Raw_Data!G1026</f>
        <v>Asian</v>
      </c>
      <c r="L1026" t="str">
        <f>Raw_Data!H1026</f>
        <v>None</v>
      </c>
      <c r="M1026" t="str">
        <f>IF(Raw_Data!I1026=TRUE,"Admitted","Not Admitted")</f>
        <v>Not Admitted</v>
      </c>
      <c r="N1026" t="str">
        <f>IF(Raw_Data!J1026="","Not Rated",Raw_Data!J1026)</f>
        <v>Not Rated</v>
      </c>
      <c r="O1026">
        <f>Raw_Data!K1026</f>
        <v>27</v>
      </c>
      <c r="P1026" t="str">
        <f>IF(Raw_Data!K1026&lt;=30,"Within Time","Delayed")</f>
        <v>Within Time</v>
      </c>
    </row>
    <row r="1027" spans="1:16" x14ac:dyDescent="0.35">
      <c r="A1027" t="str">
        <f>Raw_Data!A1027</f>
        <v>600-60-4955</v>
      </c>
      <c r="B1027" s="2">
        <f>Raw_Data!B1027</f>
        <v>45080.779861111107</v>
      </c>
      <c r="C1027">
        <f>HOUR(Raw_Data!B1027)</f>
        <v>18</v>
      </c>
      <c r="D1027" t="str">
        <f>TEXT(Raw_Data!B1027,"mmm")</f>
        <v>Jun</v>
      </c>
      <c r="E1027">
        <f>YEAR(Raw_Data!B1027)</f>
        <v>2023</v>
      </c>
      <c r="F1027" t="str">
        <f>TEXT(Raw_Data!B1027,"mmm-yy")</f>
        <v>Jun-23</v>
      </c>
      <c r="G1027" t="str">
        <f>PROPER(Raw_Data!C1027&amp;". "&amp;Raw_Data!D1027)</f>
        <v>V. Gionettitti</v>
      </c>
      <c r="H1027" t="str">
        <f>IF(OR(Raw_Data!E1027="M",Raw_Data!E1027="Male"),"Male",IF(OR(Raw_Data!E1027="F",Raw_Data!E1027="Female"),"Female","Not Confirmed"))</f>
        <v>Male</v>
      </c>
      <c r="I1027">
        <f>Raw_Data!F1027</f>
        <v>69</v>
      </c>
      <c r="J1027" t="str">
        <f>FLOOR(Raw_Data!F1027,10)&amp;"-"&amp;FLOOR(Raw_Data!F1027,10)+9</f>
        <v>60-69</v>
      </c>
      <c r="K1027" t="str">
        <f>Raw_Data!G1027</f>
        <v>Asian</v>
      </c>
      <c r="L1027" t="str">
        <f>Raw_Data!H1027</f>
        <v>General Practice</v>
      </c>
      <c r="M1027" t="str">
        <f>IF(Raw_Data!I1027=TRUE,"Admitted","Not Admitted")</f>
        <v>Admitted</v>
      </c>
      <c r="N1027" t="str">
        <f>IF(Raw_Data!J1027="","Not Rated",Raw_Data!J1027)</f>
        <v>Not Rated</v>
      </c>
      <c r="O1027">
        <f>Raw_Data!K1027</f>
        <v>20</v>
      </c>
      <c r="P1027" t="str">
        <f>IF(Raw_Data!K1027&lt;=30,"Within Time","Delayed")</f>
        <v>Within Time</v>
      </c>
    </row>
    <row r="1028" spans="1:16" x14ac:dyDescent="0.35">
      <c r="A1028" t="str">
        <f>Raw_Data!A1028</f>
        <v>427-16-9903</v>
      </c>
      <c r="B1028" s="2">
        <f>Raw_Data!B1028</f>
        <v>45080.78125</v>
      </c>
      <c r="C1028">
        <f>HOUR(Raw_Data!B1028)</f>
        <v>18</v>
      </c>
      <c r="D1028" t="str">
        <f>TEXT(Raw_Data!B1028,"mmm")</f>
        <v>Jun</v>
      </c>
      <c r="E1028">
        <f>YEAR(Raw_Data!B1028)</f>
        <v>2023</v>
      </c>
      <c r="F1028" t="str">
        <f>TEXT(Raw_Data!B1028,"mmm-yy")</f>
        <v>Jun-23</v>
      </c>
      <c r="G1028" t="str">
        <f>PROPER(Raw_Data!C1028&amp;". "&amp;Raw_Data!D1028)</f>
        <v>U. Sheffield</v>
      </c>
      <c r="H1028" t="str">
        <f>IF(OR(Raw_Data!E1028="M",Raw_Data!E1028="Male"),"Male",IF(OR(Raw_Data!E1028="F",Raw_Data!E1028="Female"),"Female","Not Confirmed"))</f>
        <v>Female</v>
      </c>
      <c r="I1028">
        <f>Raw_Data!F1028</f>
        <v>24</v>
      </c>
      <c r="J1028" t="str">
        <f>FLOOR(Raw_Data!F1028,10)&amp;"-"&amp;FLOOR(Raw_Data!F1028,10)+9</f>
        <v>20-29</v>
      </c>
      <c r="K1028" t="str">
        <f>Raw_Data!G1028</f>
        <v>Native American/Alaska Native</v>
      </c>
      <c r="L1028" t="str">
        <f>Raw_Data!H1028</f>
        <v>General Practice</v>
      </c>
      <c r="M1028" t="str">
        <f>IF(Raw_Data!I1028=TRUE,"Admitted","Not Admitted")</f>
        <v>Not Admitted</v>
      </c>
      <c r="N1028" t="str">
        <f>IF(Raw_Data!J1028="","Not Rated",Raw_Data!J1028)</f>
        <v>Not Rated</v>
      </c>
      <c r="O1028">
        <f>Raw_Data!K1028</f>
        <v>37</v>
      </c>
      <c r="P1028" t="str">
        <f>IF(Raw_Data!K1028&lt;=30,"Within Time","Delayed")</f>
        <v>Delayed</v>
      </c>
    </row>
    <row r="1029" spans="1:16" x14ac:dyDescent="0.35">
      <c r="A1029" t="str">
        <f>Raw_Data!A1029</f>
        <v>685-90-9666</v>
      </c>
      <c r="B1029" s="2">
        <f>Raw_Data!B1029</f>
        <v>45080.838888888888</v>
      </c>
      <c r="C1029">
        <f>HOUR(Raw_Data!B1029)</f>
        <v>20</v>
      </c>
      <c r="D1029" t="str">
        <f>TEXT(Raw_Data!B1029,"mmm")</f>
        <v>Jun</v>
      </c>
      <c r="E1029">
        <f>YEAR(Raw_Data!B1029)</f>
        <v>2023</v>
      </c>
      <c r="F1029" t="str">
        <f>TEXT(Raw_Data!B1029,"mmm-yy")</f>
        <v>Jun-23</v>
      </c>
      <c r="G1029" t="str">
        <f>PROPER(Raw_Data!C1029&amp;". "&amp;Raw_Data!D1029)</f>
        <v>P. Vickery</v>
      </c>
      <c r="H1029" t="str">
        <f>IF(OR(Raw_Data!E1029="M",Raw_Data!E1029="Male"),"Male",IF(OR(Raw_Data!E1029="F",Raw_Data!E1029="Female"),"Female","Not Confirmed"))</f>
        <v>Male</v>
      </c>
      <c r="I1029">
        <f>Raw_Data!F1029</f>
        <v>41</v>
      </c>
      <c r="J1029" t="str">
        <f>FLOOR(Raw_Data!F1029,10)&amp;"-"&amp;FLOOR(Raw_Data!F1029,10)+9</f>
        <v>40-49</v>
      </c>
      <c r="K1029" t="str">
        <f>Raw_Data!G1029</f>
        <v>White</v>
      </c>
      <c r="L1029" t="str">
        <f>Raw_Data!H1029</f>
        <v>None</v>
      </c>
      <c r="M1029" t="str">
        <f>IF(Raw_Data!I1029=TRUE,"Admitted","Not Admitted")</f>
        <v>Not Admitted</v>
      </c>
      <c r="N1029" t="str">
        <f>IF(Raw_Data!J1029="","Not Rated",Raw_Data!J1029)</f>
        <v>Not Rated</v>
      </c>
      <c r="O1029">
        <f>Raw_Data!K1029</f>
        <v>49</v>
      </c>
      <c r="P1029" t="str">
        <f>IF(Raw_Data!K1029&lt;=30,"Within Time","Delayed")</f>
        <v>Delayed</v>
      </c>
    </row>
    <row r="1030" spans="1:16" x14ac:dyDescent="0.35">
      <c r="A1030" t="str">
        <f>Raw_Data!A1030</f>
        <v>936-37-2152</v>
      </c>
      <c r="B1030" s="2">
        <f>Raw_Data!B1030</f>
        <v>45080.845833333333</v>
      </c>
      <c r="C1030">
        <f>HOUR(Raw_Data!B1030)</f>
        <v>20</v>
      </c>
      <c r="D1030" t="str">
        <f>TEXT(Raw_Data!B1030,"mmm")</f>
        <v>Jun</v>
      </c>
      <c r="E1030">
        <f>YEAR(Raw_Data!B1030)</f>
        <v>2023</v>
      </c>
      <c r="F1030" t="str">
        <f>TEXT(Raw_Data!B1030,"mmm-yy")</f>
        <v>Jun-23</v>
      </c>
      <c r="G1030" t="str">
        <f>PROPER(Raw_Data!C1030&amp;". "&amp;Raw_Data!D1030)</f>
        <v>J. Lockwood</v>
      </c>
      <c r="H1030" t="str">
        <f>IF(OR(Raw_Data!E1030="M",Raw_Data!E1030="Male"),"Male",IF(OR(Raw_Data!E1030="F",Raw_Data!E1030="Female"),"Female","Not Confirmed"))</f>
        <v>Male</v>
      </c>
      <c r="I1030">
        <f>Raw_Data!F1030</f>
        <v>14</v>
      </c>
      <c r="J1030" t="str">
        <f>FLOOR(Raw_Data!F1030,10)&amp;"-"&amp;FLOOR(Raw_Data!F1030,10)+9</f>
        <v>10-19</v>
      </c>
      <c r="K1030" t="str">
        <f>Raw_Data!G1030</f>
        <v>Unknown</v>
      </c>
      <c r="L1030" t="str">
        <f>Raw_Data!H1030</f>
        <v>Renal</v>
      </c>
      <c r="M1030" t="str">
        <f>IF(Raw_Data!I1030=TRUE,"Admitted","Not Admitted")</f>
        <v>Not Admitted</v>
      </c>
      <c r="N1030">
        <f>IF(Raw_Data!J1030="","Not Rated",Raw_Data!J1030)</f>
        <v>3</v>
      </c>
      <c r="O1030">
        <f>Raw_Data!K1030</f>
        <v>13</v>
      </c>
      <c r="P1030" t="str">
        <f>IF(Raw_Data!K1030&lt;=30,"Within Time","Delayed")</f>
        <v>Within Time</v>
      </c>
    </row>
    <row r="1031" spans="1:16" x14ac:dyDescent="0.35">
      <c r="A1031" t="str">
        <f>Raw_Data!A1031</f>
        <v>426-44-7651</v>
      </c>
      <c r="B1031" s="2">
        <f>Raw_Data!B1031</f>
        <v>45080.863888888889</v>
      </c>
      <c r="C1031">
        <f>HOUR(Raw_Data!B1031)</f>
        <v>20</v>
      </c>
      <c r="D1031" t="str">
        <f>TEXT(Raw_Data!B1031,"mmm")</f>
        <v>Jun</v>
      </c>
      <c r="E1031">
        <f>YEAR(Raw_Data!B1031)</f>
        <v>2023</v>
      </c>
      <c r="F1031" t="str">
        <f>TEXT(Raw_Data!B1031,"mmm-yy")</f>
        <v>Jun-23</v>
      </c>
      <c r="G1031" t="str">
        <f>PROPER(Raw_Data!C1031&amp;". "&amp;Raw_Data!D1031)</f>
        <v>E. Methuen</v>
      </c>
      <c r="H1031" t="str">
        <f>IF(OR(Raw_Data!E1031="M",Raw_Data!E1031="Male"),"Male",IF(OR(Raw_Data!E1031="F",Raw_Data!E1031="Female"),"Female","Not Confirmed"))</f>
        <v>Male</v>
      </c>
      <c r="I1031">
        <f>Raw_Data!F1031</f>
        <v>40</v>
      </c>
      <c r="J1031" t="str">
        <f>FLOOR(Raw_Data!F1031,10)&amp;"-"&amp;FLOOR(Raw_Data!F1031,10)+9</f>
        <v>40-49</v>
      </c>
      <c r="K1031" t="str">
        <f>Raw_Data!G1031</f>
        <v>Native American/Alaska Native</v>
      </c>
      <c r="L1031" t="str">
        <f>Raw_Data!H1031</f>
        <v>None</v>
      </c>
      <c r="M1031" t="str">
        <f>IF(Raw_Data!I1031=TRUE,"Admitted","Not Admitted")</f>
        <v>Admitted</v>
      </c>
      <c r="N1031" t="str">
        <f>IF(Raw_Data!J1031="","Not Rated",Raw_Data!J1031)</f>
        <v>Not Rated</v>
      </c>
      <c r="O1031">
        <f>Raw_Data!K1031</f>
        <v>18</v>
      </c>
      <c r="P1031" t="str">
        <f>IF(Raw_Data!K1031&lt;=30,"Within Time","Delayed")</f>
        <v>Within Time</v>
      </c>
    </row>
    <row r="1032" spans="1:16" x14ac:dyDescent="0.35">
      <c r="A1032" t="str">
        <f>Raw_Data!A1032</f>
        <v>681-95-6781</v>
      </c>
      <c r="B1032" s="2">
        <f>Raw_Data!B1032</f>
        <v>45080.87777777778</v>
      </c>
      <c r="C1032">
        <f>HOUR(Raw_Data!B1032)</f>
        <v>21</v>
      </c>
      <c r="D1032" t="str">
        <f>TEXT(Raw_Data!B1032,"mmm")</f>
        <v>Jun</v>
      </c>
      <c r="E1032">
        <f>YEAR(Raw_Data!B1032)</f>
        <v>2023</v>
      </c>
      <c r="F1032" t="str">
        <f>TEXT(Raw_Data!B1032,"mmm-yy")</f>
        <v>Jun-23</v>
      </c>
      <c r="G1032" t="str">
        <f>PROPER(Raw_Data!C1032&amp;". "&amp;Raw_Data!D1032)</f>
        <v>T. Loxley</v>
      </c>
      <c r="H1032" t="str">
        <f>IF(OR(Raw_Data!E1032="M",Raw_Data!E1032="Male"),"Male",IF(OR(Raw_Data!E1032="F",Raw_Data!E1032="Female"),"Female","Not Confirmed"))</f>
        <v>Male</v>
      </c>
      <c r="I1032">
        <f>Raw_Data!F1032</f>
        <v>74</v>
      </c>
      <c r="J1032" t="str">
        <f>FLOOR(Raw_Data!F1032,10)&amp;"-"&amp;FLOOR(Raw_Data!F1032,10)+9</f>
        <v>70-79</v>
      </c>
      <c r="K1032" t="str">
        <f>Raw_Data!G1032</f>
        <v>Unknown</v>
      </c>
      <c r="L1032" t="str">
        <f>Raw_Data!H1032</f>
        <v>General Practice</v>
      </c>
      <c r="M1032" t="str">
        <f>IF(Raw_Data!I1032=TRUE,"Admitted","Not Admitted")</f>
        <v>Not Admitted</v>
      </c>
      <c r="N1032">
        <f>IF(Raw_Data!J1032="","Not Rated",Raw_Data!J1032)</f>
        <v>10</v>
      </c>
      <c r="O1032">
        <f>Raw_Data!K1032</f>
        <v>55</v>
      </c>
      <c r="P1032" t="str">
        <f>IF(Raw_Data!K1032&lt;=30,"Within Time","Delayed")</f>
        <v>Delayed</v>
      </c>
    </row>
    <row r="1033" spans="1:16" x14ac:dyDescent="0.35">
      <c r="A1033" t="str">
        <f>Raw_Data!A1033</f>
        <v>432-97-2705</v>
      </c>
      <c r="B1033" s="2">
        <f>Raw_Data!B1033</f>
        <v>45080.906944444447</v>
      </c>
      <c r="C1033">
        <f>HOUR(Raw_Data!B1033)</f>
        <v>21</v>
      </c>
      <c r="D1033" t="str">
        <f>TEXT(Raw_Data!B1033,"mmm")</f>
        <v>Jun</v>
      </c>
      <c r="E1033">
        <f>YEAR(Raw_Data!B1033)</f>
        <v>2023</v>
      </c>
      <c r="F1033" t="str">
        <f>TEXT(Raw_Data!B1033,"mmm-yy")</f>
        <v>Jun-23</v>
      </c>
      <c r="G1033" t="str">
        <f>PROPER(Raw_Data!C1033&amp;". "&amp;Raw_Data!D1033)</f>
        <v>M. Glasspool</v>
      </c>
      <c r="H1033" t="str">
        <f>IF(OR(Raw_Data!E1033="M",Raw_Data!E1033="Male"),"Male",IF(OR(Raw_Data!E1033="F",Raw_Data!E1033="Female"),"Female","Not Confirmed"))</f>
        <v>Female</v>
      </c>
      <c r="I1033">
        <f>Raw_Data!F1033</f>
        <v>46</v>
      </c>
      <c r="J1033" t="str">
        <f>FLOOR(Raw_Data!F1033,10)&amp;"-"&amp;FLOOR(Raw_Data!F1033,10)+9</f>
        <v>40-49</v>
      </c>
      <c r="K1033" t="str">
        <f>Raw_Data!G1033</f>
        <v>Unknown</v>
      </c>
      <c r="L1033" t="str">
        <f>Raw_Data!H1033</f>
        <v>None</v>
      </c>
      <c r="M1033" t="str">
        <f>IF(Raw_Data!I1033=TRUE,"Admitted","Not Admitted")</f>
        <v>Not Admitted</v>
      </c>
      <c r="N1033">
        <f>IF(Raw_Data!J1033="","Not Rated",Raw_Data!J1033)</f>
        <v>1</v>
      </c>
      <c r="O1033">
        <f>Raw_Data!K1033</f>
        <v>32</v>
      </c>
      <c r="P1033" t="str">
        <f>IF(Raw_Data!K1033&lt;=30,"Within Time","Delayed")</f>
        <v>Delayed</v>
      </c>
    </row>
    <row r="1034" spans="1:16" x14ac:dyDescent="0.35">
      <c r="A1034" t="str">
        <f>Raw_Data!A1034</f>
        <v>303-35-3299</v>
      </c>
      <c r="B1034" s="2">
        <f>Raw_Data!B1034</f>
        <v>45080.92083333333</v>
      </c>
      <c r="C1034">
        <f>HOUR(Raw_Data!B1034)</f>
        <v>22</v>
      </c>
      <c r="D1034" t="str">
        <f>TEXT(Raw_Data!B1034,"mmm")</f>
        <v>Jun</v>
      </c>
      <c r="E1034">
        <f>YEAR(Raw_Data!B1034)</f>
        <v>2023</v>
      </c>
      <c r="F1034" t="str">
        <f>TEXT(Raw_Data!B1034,"mmm-yy")</f>
        <v>Jun-23</v>
      </c>
      <c r="G1034" t="str">
        <f>PROPER(Raw_Data!C1034&amp;". "&amp;Raw_Data!D1034)</f>
        <v>L. Lockwood</v>
      </c>
      <c r="H1034" t="str">
        <f>IF(OR(Raw_Data!E1034="M",Raw_Data!E1034="Male"),"Male",IF(OR(Raw_Data!E1034="F",Raw_Data!E1034="Female"),"Female","Not Confirmed"))</f>
        <v>Female</v>
      </c>
      <c r="I1034">
        <f>Raw_Data!F1034</f>
        <v>22</v>
      </c>
      <c r="J1034" t="str">
        <f>FLOOR(Raw_Data!F1034,10)&amp;"-"&amp;FLOOR(Raw_Data!F1034,10)+9</f>
        <v>20-29</v>
      </c>
      <c r="K1034" t="str">
        <f>Raw_Data!G1034</f>
        <v>Two or More Races</v>
      </c>
      <c r="L1034" t="str">
        <f>Raw_Data!H1034</f>
        <v>Orthopedics</v>
      </c>
      <c r="M1034" t="str">
        <f>IF(Raw_Data!I1034=TRUE,"Admitted","Not Admitted")</f>
        <v>Not Admitted</v>
      </c>
      <c r="N1034">
        <f>IF(Raw_Data!J1034="","Not Rated",Raw_Data!J1034)</f>
        <v>2</v>
      </c>
      <c r="O1034">
        <f>Raw_Data!K1034</f>
        <v>60</v>
      </c>
      <c r="P1034" t="str">
        <f>IF(Raw_Data!K1034&lt;=30,"Within Time","Delayed")</f>
        <v>Delayed</v>
      </c>
    </row>
    <row r="1035" spans="1:16" x14ac:dyDescent="0.35">
      <c r="A1035" t="str">
        <f>Raw_Data!A1035</f>
        <v>952-92-1640</v>
      </c>
      <c r="B1035" s="2">
        <f>Raw_Data!B1035</f>
        <v>45080.925694444442</v>
      </c>
      <c r="C1035">
        <f>HOUR(Raw_Data!B1035)</f>
        <v>22</v>
      </c>
      <c r="D1035" t="str">
        <f>TEXT(Raw_Data!B1035,"mmm")</f>
        <v>Jun</v>
      </c>
      <c r="E1035">
        <f>YEAR(Raw_Data!B1035)</f>
        <v>2023</v>
      </c>
      <c r="F1035" t="str">
        <f>TEXT(Raw_Data!B1035,"mmm-yy")</f>
        <v>Jun-23</v>
      </c>
      <c r="G1035" t="str">
        <f>PROPER(Raw_Data!C1035&amp;". "&amp;Raw_Data!D1035)</f>
        <v>X. Featherstone</v>
      </c>
      <c r="H1035" t="str">
        <f>IF(OR(Raw_Data!E1035="M",Raw_Data!E1035="Male"),"Male",IF(OR(Raw_Data!E1035="F",Raw_Data!E1035="Female"),"Female","Not Confirmed"))</f>
        <v>Male</v>
      </c>
      <c r="I1035">
        <f>Raw_Data!F1035</f>
        <v>29</v>
      </c>
      <c r="J1035" t="str">
        <f>FLOOR(Raw_Data!F1035,10)&amp;"-"&amp;FLOOR(Raw_Data!F1035,10)+9</f>
        <v>20-29</v>
      </c>
      <c r="K1035" t="str">
        <f>Raw_Data!G1035</f>
        <v>Asian</v>
      </c>
      <c r="L1035" t="str">
        <f>Raw_Data!H1035</f>
        <v>None</v>
      </c>
      <c r="M1035" t="str">
        <f>IF(Raw_Data!I1035=TRUE,"Admitted","Not Admitted")</f>
        <v>Admitted</v>
      </c>
      <c r="N1035" t="str">
        <f>IF(Raw_Data!J1035="","Not Rated",Raw_Data!J1035)</f>
        <v>Not Rated</v>
      </c>
      <c r="O1035">
        <f>Raw_Data!K1035</f>
        <v>32</v>
      </c>
      <c r="P1035" t="str">
        <f>IF(Raw_Data!K1035&lt;=30,"Within Time","Delayed")</f>
        <v>Delayed</v>
      </c>
    </row>
    <row r="1036" spans="1:16" x14ac:dyDescent="0.35">
      <c r="A1036" t="str">
        <f>Raw_Data!A1036</f>
        <v>330-47-6556</v>
      </c>
      <c r="B1036" s="2">
        <f>Raw_Data!B1036</f>
        <v>45080.931250000001</v>
      </c>
      <c r="C1036">
        <f>HOUR(Raw_Data!B1036)</f>
        <v>22</v>
      </c>
      <c r="D1036" t="str">
        <f>TEXT(Raw_Data!B1036,"mmm")</f>
        <v>Jun</v>
      </c>
      <c r="E1036">
        <f>YEAR(Raw_Data!B1036)</f>
        <v>2023</v>
      </c>
      <c r="F1036" t="str">
        <f>TEXT(Raw_Data!B1036,"mmm-yy")</f>
        <v>Jun-23</v>
      </c>
      <c r="G1036" t="str">
        <f>PROPER(Raw_Data!C1036&amp;". "&amp;Raw_Data!D1036)</f>
        <v>P. Hathaway</v>
      </c>
      <c r="H1036" t="str">
        <f>IF(OR(Raw_Data!E1036="M",Raw_Data!E1036="Male"),"Male",IF(OR(Raw_Data!E1036="F",Raw_Data!E1036="Female"),"Female","Not Confirmed"))</f>
        <v>Female</v>
      </c>
      <c r="I1036">
        <f>Raw_Data!F1036</f>
        <v>69</v>
      </c>
      <c r="J1036" t="str">
        <f>FLOOR(Raw_Data!F1036,10)&amp;"-"&amp;FLOOR(Raw_Data!F1036,10)+9</f>
        <v>60-69</v>
      </c>
      <c r="K1036" t="str">
        <f>Raw_Data!G1036</f>
        <v>Two or More Races</v>
      </c>
      <c r="L1036" t="str">
        <f>Raw_Data!H1036</f>
        <v>General Practice</v>
      </c>
      <c r="M1036" t="str">
        <f>IF(Raw_Data!I1036=TRUE,"Admitted","Not Admitted")</f>
        <v>Not Admitted</v>
      </c>
      <c r="N1036" t="str">
        <f>IF(Raw_Data!J1036="","Not Rated",Raw_Data!J1036)</f>
        <v>Not Rated</v>
      </c>
      <c r="O1036">
        <f>Raw_Data!K1036</f>
        <v>56</v>
      </c>
      <c r="P1036" t="str">
        <f>IF(Raw_Data!K1036&lt;=30,"Within Time","Delayed")</f>
        <v>Delayed</v>
      </c>
    </row>
    <row r="1037" spans="1:16" x14ac:dyDescent="0.35">
      <c r="A1037" t="str">
        <f>Raw_Data!A1037</f>
        <v>245-91-8549</v>
      </c>
      <c r="B1037" s="2">
        <f>Raw_Data!B1037</f>
        <v>45080.963888888888</v>
      </c>
      <c r="C1037">
        <f>HOUR(Raw_Data!B1037)</f>
        <v>23</v>
      </c>
      <c r="D1037" t="str">
        <f>TEXT(Raw_Data!B1037,"mmm")</f>
        <v>Jun</v>
      </c>
      <c r="E1037">
        <f>YEAR(Raw_Data!B1037)</f>
        <v>2023</v>
      </c>
      <c r="F1037" t="str">
        <f>TEXT(Raw_Data!B1037,"mmm-yy")</f>
        <v>Jun-23</v>
      </c>
      <c r="G1037" t="str">
        <f>PROPER(Raw_Data!C1037&amp;". "&amp;Raw_Data!D1037)</f>
        <v>C. Quickfall</v>
      </c>
      <c r="H1037" t="str">
        <f>IF(OR(Raw_Data!E1037="M",Raw_Data!E1037="Male"),"Male",IF(OR(Raw_Data!E1037="F",Raw_Data!E1037="Female"),"Female","Not Confirmed"))</f>
        <v>Male</v>
      </c>
      <c r="I1037">
        <f>Raw_Data!F1037</f>
        <v>52</v>
      </c>
      <c r="J1037" t="str">
        <f>FLOOR(Raw_Data!F1037,10)&amp;"-"&amp;FLOOR(Raw_Data!F1037,10)+9</f>
        <v>50-59</v>
      </c>
      <c r="K1037" t="str">
        <f>Raw_Data!G1037</f>
        <v>Asian</v>
      </c>
      <c r="L1037" t="str">
        <f>Raw_Data!H1037</f>
        <v>None</v>
      </c>
      <c r="M1037" t="str">
        <f>IF(Raw_Data!I1037=TRUE,"Admitted","Not Admitted")</f>
        <v>Not Admitted</v>
      </c>
      <c r="N1037" t="str">
        <f>IF(Raw_Data!J1037="","Not Rated",Raw_Data!J1037)</f>
        <v>Not Rated</v>
      </c>
      <c r="O1037">
        <f>Raw_Data!K1037</f>
        <v>14</v>
      </c>
      <c r="P1037" t="str">
        <f>IF(Raw_Data!K1037&lt;=30,"Within Time","Delayed")</f>
        <v>Within Time</v>
      </c>
    </row>
    <row r="1038" spans="1:16" x14ac:dyDescent="0.35">
      <c r="A1038" t="str">
        <f>Raw_Data!A1038</f>
        <v>488-65-9128</v>
      </c>
      <c r="B1038" s="2">
        <f>Raw_Data!B1038</f>
        <v>45081.049305555563</v>
      </c>
      <c r="C1038">
        <f>HOUR(Raw_Data!B1038)</f>
        <v>1</v>
      </c>
      <c r="D1038" t="str">
        <f>TEXT(Raw_Data!B1038,"mmm")</f>
        <v>Jun</v>
      </c>
      <c r="E1038">
        <f>YEAR(Raw_Data!B1038)</f>
        <v>2023</v>
      </c>
      <c r="F1038" t="str">
        <f>TEXT(Raw_Data!B1038,"mmm-yy")</f>
        <v>Jun-23</v>
      </c>
      <c r="G1038" t="str">
        <f>PROPER(Raw_Data!C1038&amp;". "&amp;Raw_Data!D1038)</f>
        <v>G. Middleditch</v>
      </c>
      <c r="H1038" t="str">
        <f>IF(OR(Raw_Data!E1038="M",Raw_Data!E1038="Male"),"Male",IF(OR(Raw_Data!E1038="F",Raw_Data!E1038="Female"),"Female","Not Confirmed"))</f>
        <v>Male</v>
      </c>
      <c r="I1038">
        <f>Raw_Data!F1038</f>
        <v>26</v>
      </c>
      <c r="J1038" t="str">
        <f>FLOOR(Raw_Data!F1038,10)&amp;"-"&amp;FLOOR(Raw_Data!F1038,10)+9</f>
        <v>20-29</v>
      </c>
      <c r="K1038" t="str">
        <f>Raw_Data!G1038</f>
        <v>African American</v>
      </c>
      <c r="L1038" t="str">
        <f>Raw_Data!H1038</f>
        <v>General Practice</v>
      </c>
      <c r="M1038" t="str">
        <f>IF(Raw_Data!I1038=TRUE,"Admitted","Not Admitted")</f>
        <v>Admitted</v>
      </c>
      <c r="N1038">
        <f>IF(Raw_Data!J1038="","Not Rated",Raw_Data!J1038)</f>
        <v>8</v>
      </c>
      <c r="O1038">
        <f>Raw_Data!K1038</f>
        <v>58</v>
      </c>
      <c r="P1038" t="str">
        <f>IF(Raw_Data!K1038&lt;=30,"Within Time","Delayed")</f>
        <v>Delayed</v>
      </c>
    </row>
    <row r="1039" spans="1:16" x14ac:dyDescent="0.35">
      <c r="A1039" t="str">
        <f>Raw_Data!A1039</f>
        <v>663-14-8451</v>
      </c>
      <c r="B1039" s="2">
        <f>Raw_Data!B1039</f>
        <v>45081.122916666667</v>
      </c>
      <c r="C1039">
        <f>HOUR(Raw_Data!B1039)</f>
        <v>2</v>
      </c>
      <c r="D1039" t="str">
        <f>TEXT(Raw_Data!B1039,"mmm")</f>
        <v>Jun</v>
      </c>
      <c r="E1039">
        <f>YEAR(Raw_Data!B1039)</f>
        <v>2023</v>
      </c>
      <c r="F1039" t="str">
        <f>TEXT(Raw_Data!B1039,"mmm-yy")</f>
        <v>Jun-23</v>
      </c>
      <c r="G1039" t="str">
        <f>PROPER(Raw_Data!C1039&amp;". "&amp;Raw_Data!D1039)</f>
        <v>K. Ravenscroft</v>
      </c>
      <c r="H1039" t="str">
        <f>IF(OR(Raw_Data!E1039="M",Raw_Data!E1039="Male"),"Male",IF(OR(Raw_Data!E1039="F",Raw_Data!E1039="Female"),"Female","Not Confirmed"))</f>
        <v>Male</v>
      </c>
      <c r="I1039">
        <f>Raw_Data!F1039</f>
        <v>52</v>
      </c>
      <c r="J1039" t="str">
        <f>FLOOR(Raw_Data!F1039,10)&amp;"-"&amp;FLOOR(Raw_Data!F1039,10)+9</f>
        <v>50-59</v>
      </c>
      <c r="K1039" t="str">
        <f>Raw_Data!G1039</f>
        <v>Unknown</v>
      </c>
      <c r="L1039" t="str">
        <f>Raw_Data!H1039</f>
        <v>Orthopedics</v>
      </c>
      <c r="M1039" t="str">
        <f>IF(Raw_Data!I1039=TRUE,"Admitted","Not Admitted")</f>
        <v>Admitted</v>
      </c>
      <c r="N1039" t="str">
        <f>IF(Raw_Data!J1039="","Not Rated",Raw_Data!J1039)</f>
        <v>Not Rated</v>
      </c>
      <c r="O1039">
        <f>Raw_Data!K1039</f>
        <v>39</v>
      </c>
      <c r="P1039" t="str">
        <f>IF(Raw_Data!K1039&lt;=30,"Within Time","Delayed")</f>
        <v>Delayed</v>
      </c>
    </row>
    <row r="1040" spans="1:16" x14ac:dyDescent="0.35">
      <c r="A1040" t="str">
        <f>Raw_Data!A1040</f>
        <v>963-85-1377</v>
      </c>
      <c r="B1040" s="2">
        <f>Raw_Data!B1040</f>
        <v>45081.213194444441</v>
      </c>
      <c r="C1040">
        <f>HOUR(Raw_Data!B1040)</f>
        <v>5</v>
      </c>
      <c r="D1040" t="str">
        <f>TEXT(Raw_Data!B1040,"mmm")</f>
        <v>Jun</v>
      </c>
      <c r="E1040">
        <f>YEAR(Raw_Data!B1040)</f>
        <v>2023</v>
      </c>
      <c r="F1040" t="str">
        <f>TEXT(Raw_Data!B1040,"mmm-yy")</f>
        <v>Jun-23</v>
      </c>
      <c r="G1040" t="str">
        <f>PROPER(Raw_Data!C1040&amp;". "&amp;Raw_Data!D1040)</f>
        <v>D. Jephson</v>
      </c>
      <c r="H1040" t="str">
        <f>IF(OR(Raw_Data!E1040="M",Raw_Data!E1040="Male"),"Male",IF(OR(Raw_Data!E1040="F",Raw_Data!E1040="Female"),"Female","Not Confirmed"))</f>
        <v>Female</v>
      </c>
      <c r="I1040">
        <f>Raw_Data!F1040</f>
        <v>2</v>
      </c>
      <c r="J1040" t="str">
        <f>FLOOR(Raw_Data!F1040,10)&amp;"-"&amp;FLOOR(Raw_Data!F1040,10)+9</f>
        <v>0-9</v>
      </c>
      <c r="K1040" t="str">
        <f>Raw_Data!G1040</f>
        <v>Unknown</v>
      </c>
      <c r="L1040" t="str">
        <f>Raw_Data!H1040</f>
        <v>None</v>
      </c>
      <c r="M1040" t="str">
        <f>IF(Raw_Data!I1040=TRUE,"Admitted","Not Admitted")</f>
        <v>Not Admitted</v>
      </c>
      <c r="N1040" t="str">
        <f>IF(Raw_Data!J1040="","Not Rated",Raw_Data!J1040)</f>
        <v>Not Rated</v>
      </c>
      <c r="O1040">
        <f>Raw_Data!K1040</f>
        <v>38</v>
      </c>
      <c r="P1040" t="str">
        <f>IF(Raw_Data!K1040&lt;=30,"Within Time","Delayed")</f>
        <v>Delayed</v>
      </c>
    </row>
    <row r="1041" spans="1:16" x14ac:dyDescent="0.35">
      <c r="A1041" t="str">
        <f>Raw_Data!A1041</f>
        <v>205-16-5205</v>
      </c>
      <c r="B1041" s="2">
        <f>Raw_Data!B1041</f>
        <v>45081.229166666657</v>
      </c>
      <c r="C1041">
        <f>HOUR(Raw_Data!B1041)</f>
        <v>5</v>
      </c>
      <c r="D1041" t="str">
        <f>TEXT(Raw_Data!B1041,"mmm")</f>
        <v>Jun</v>
      </c>
      <c r="E1041">
        <f>YEAR(Raw_Data!B1041)</f>
        <v>2023</v>
      </c>
      <c r="F1041" t="str">
        <f>TEXT(Raw_Data!B1041,"mmm-yy")</f>
        <v>Jun-23</v>
      </c>
      <c r="G1041" t="str">
        <f>PROPER(Raw_Data!C1041&amp;". "&amp;Raw_Data!D1041)</f>
        <v>E. Honeysett</v>
      </c>
      <c r="H1041" t="str">
        <f>IF(OR(Raw_Data!E1041="M",Raw_Data!E1041="Male"),"Male",IF(OR(Raw_Data!E1041="F",Raw_Data!E1041="Female"),"Female","Not Confirmed"))</f>
        <v>Male</v>
      </c>
      <c r="I1041">
        <f>Raw_Data!F1041</f>
        <v>65</v>
      </c>
      <c r="J1041" t="str">
        <f>FLOOR(Raw_Data!F1041,10)&amp;"-"&amp;FLOOR(Raw_Data!F1041,10)+9</f>
        <v>60-69</v>
      </c>
      <c r="K1041" t="str">
        <f>Raw_Data!G1041</f>
        <v>Unknown</v>
      </c>
      <c r="L1041" t="str">
        <f>Raw_Data!H1041</f>
        <v>General Practice</v>
      </c>
      <c r="M1041" t="str">
        <f>IF(Raw_Data!I1041=TRUE,"Admitted","Not Admitted")</f>
        <v>Admitted</v>
      </c>
      <c r="N1041" t="str">
        <f>IF(Raw_Data!J1041="","Not Rated",Raw_Data!J1041)</f>
        <v>Not Rated</v>
      </c>
      <c r="O1041">
        <f>Raw_Data!K1041</f>
        <v>10</v>
      </c>
      <c r="P1041" t="str">
        <f>IF(Raw_Data!K1041&lt;=30,"Within Time","Delayed")</f>
        <v>Within Time</v>
      </c>
    </row>
    <row r="1042" spans="1:16" x14ac:dyDescent="0.35">
      <c r="A1042" t="str">
        <f>Raw_Data!A1042</f>
        <v>593-19-6792</v>
      </c>
      <c r="B1042" s="2">
        <f>Raw_Data!B1042</f>
        <v>45081.280555555553</v>
      </c>
      <c r="C1042">
        <f>HOUR(Raw_Data!B1042)</f>
        <v>6</v>
      </c>
      <c r="D1042" t="str">
        <f>TEXT(Raw_Data!B1042,"mmm")</f>
        <v>Jun</v>
      </c>
      <c r="E1042">
        <f>YEAR(Raw_Data!B1042)</f>
        <v>2023</v>
      </c>
      <c r="F1042" t="str">
        <f>TEXT(Raw_Data!B1042,"mmm-yy")</f>
        <v>Jun-23</v>
      </c>
      <c r="G1042" t="str">
        <f>PROPER(Raw_Data!C1042&amp;". "&amp;Raw_Data!D1042)</f>
        <v>G. Merriweather</v>
      </c>
      <c r="H1042" t="str">
        <f>IF(OR(Raw_Data!E1042="M",Raw_Data!E1042="Male"),"Male",IF(OR(Raw_Data!E1042="F",Raw_Data!E1042="Female"),"Female","Not Confirmed"))</f>
        <v>Male</v>
      </c>
      <c r="I1042">
        <f>Raw_Data!F1042</f>
        <v>75</v>
      </c>
      <c r="J1042" t="str">
        <f>FLOOR(Raw_Data!F1042,10)&amp;"-"&amp;FLOOR(Raw_Data!F1042,10)+9</f>
        <v>70-79</v>
      </c>
      <c r="K1042" t="str">
        <f>Raw_Data!G1042</f>
        <v>White</v>
      </c>
      <c r="L1042" t="str">
        <f>Raw_Data!H1042</f>
        <v>None</v>
      </c>
      <c r="M1042" t="str">
        <f>IF(Raw_Data!I1042=TRUE,"Admitted","Not Admitted")</f>
        <v>Not Admitted</v>
      </c>
      <c r="N1042">
        <f>IF(Raw_Data!J1042="","Not Rated",Raw_Data!J1042)</f>
        <v>6</v>
      </c>
      <c r="O1042">
        <f>Raw_Data!K1042</f>
        <v>25</v>
      </c>
      <c r="P1042" t="str">
        <f>IF(Raw_Data!K1042&lt;=30,"Within Time","Delayed")</f>
        <v>Within Time</v>
      </c>
    </row>
    <row r="1043" spans="1:16" x14ac:dyDescent="0.35">
      <c r="A1043" t="str">
        <f>Raw_Data!A1043</f>
        <v>301-98-8567</v>
      </c>
      <c r="B1043" s="2">
        <f>Raw_Data!B1043</f>
        <v>45081.359027777777</v>
      </c>
      <c r="C1043">
        <f>HOUR(Raw_Data!B1043)</f>
        <v>8</v>
      </c>
      <c r="D1043" t="str">
        <f>TEXT(Raw_Data!B1043,"mmm")</f>
        <v>Jun</v>
      </c>
      <c r="E1043">
        <f>YEAR(Raw_Data!B1043)</f>
        <v>2023</v>
      </c>
      <c r="F1043" t="str">
        <f>TEXT(Raw_Data!B1043,"mmm-yy")</f>
        <v>Jun-23</v>
      </c>
      <c r="G1043" t="str">
        <f>PROPER(Raw_Data!C1043&amp;". "&amp;Raw_Data!D1043)</f>
        <v>A. Quickfall</v>
      </c>
      <c r="H1043" t="str">
        <f>IF(OR(Raw_Data!E1043="M",Raw_Data!E1043="Male"),"Male",IF(OR(Raw_Data!E1043="F",Raw_Data!E1043="Female"),"Female","Not Confirmed"))</f>
        <v>Male</v>
      </c>
      <c r="I1043">
        <f>Raw_Data!F1043</f>
        <v>27</v>
      </c>
      <c r="J1043" t="str">
        <f>FLOOR(Raw_Data!F1043,10)&amp;"-"&amp;FLOOR(Raw_Data!F1043,10)+9</f>
        <v>20-29</v>
      </c>
      <c r="K1043" t="str">
        <f>Raw_Data!G1043</f>
        <v>Two or More Races</v>
      </c>
      <c r="L1043" t="str">
        <f>Raw_Data!H1043</f>
        <v>None</v>
      </c>
      <c r="M1043" t="str">
        <f>IF(Raw_Data!I1043=TRUE,"Admitted","Not Admitted")</f>
        <v>Admitted</v>
      </c>
      <c r="N1043">
        <f>IF(Raw_Data!J1043="","Not Rated",Raw_Data!J1043)</f>
        <v>0</v>
      </c>
      <c r="O1043">
        <f>Raw_Data!K1043</f>
        <v>16</v>
      </c>
      <c r="P1043" t="str">
        <f>IF(Raw_Data!K1043&lt;=30,"Within Time","Delayed")</f>
        <v>Within Time</v>
      </c>
    </row>
    <row r="1044" spans="1:16" x14ac:dyDescent="0.35">
      <c r="A1044" t="str">
        <f>Raw_Data!A1044</f>
        <v>148-46-6964</v>
      </c>
      <c r="B1044" s="2">
        <f>Raw_Data!B1044</f>
        <v>45081.381944444453</v>
      </c>
      <c r="C1044">
        <f>HOUR(Raw_Data!B1044)</f>
        <v>9</v>
      </c>
      <c r="D1044" t="str">
        <f>TEXT(Raw_Data!B1044,"mmm")</f>
        <v>Jun</v>
      </c>
      <c r="E1044">
        <f>YEAR(Raw_Data!B1044)</f>
        <v>2023</v>
      </c>
      <c r="F1044" t="str">
        <f>TEXT(Raw_Data!B1044,"mmm-yy")</f>
        <v>Jun-23</v>
      </c>
      <c r="G1044" t="str">
        <f>PROPER(Raw_Data!C1044&amp;". "&amp;Raw_Data!D1044)</f>
        <v>T. Ironside</v>
      </c>
      <c r="H1044" t="str">
        <f>IF(OR(Raw_Data!E1044="M",Raw_Data!E1044="Male"),"Male",IF(OR(Raw_Data!E1044="F",Raw_Data!E1044="Female"),"Female","Not Confirmed"))</f>
        <v>Male</v>
      </c>
      <c r="I1044">
        <f>Raw_Data!F1044</f>
        <v>61</v>
      </c>
      <c r="J1044" t="str">
        <f>FLOOR(Raw_Data!F1044,10)&amp;"-"&amp;FLOOR(Raw_Data!F1044,10)+9</f>
        <v>60-69</v>
      </c>
      <c r="K1044" t="str">
        <f>Raw_Data!G1044</f>
        <v>Two or More Races</v>
      </c>
      <c r="L1044" t="str">
        <f>Raw_Data!H1044</f>
        <v>None</v>
      </c>
      <c r="M1044" t="str">
        <f>IF(Raw_Data!I1044=TRUE,"Admitted","Not Admitted")</f>
        <v>Not Admitted</v>
      </c>
      <c r="N1044" t="str">
        <f>IF(Raw_Data!J1044="","Not Rated",Raw_Data!J1044)</f>
        <v>Not Rated</v>
      </c>
      <c r="O1044">
        <f>Raw_Data!K1044</f>
        <v>44</v>
      </c>
      <c r="P1044" t="str">
        <f>IF(Raw_Data!K1044&lt;=30,"Within Time","Delayed")</f>
        <v>Delayed</v>
      </c>
    </row>
    <row r="1045" spans="1:16" x14ac:dyDescent="0.35">
      <c r="A1045" t="str">
        <f>Raw_Data!A1045</f>
        <v>835-47-8539</v>
      </c>
      <c r="B1045" s="2">
        <f>Raw_Data!B1045</f>
        <v>45081.393055555563</v>
      </c>
      <c r="C1045">
        <f>HOUR(Raw_Data!B1045)</f>
        <v>9</v>
      </c>
      <c r="D1045" t="str">
        <f>TEXT(Raw_Data!B1045,"mmm")</f>
        <v>Jun</v>
      </c>
      <c r="E1045">
        <f>YEAR(Raw_Data!B1045)</f>
        <v>2023</v>
      </c>
      <c r="F1045" t="str">
        <f>TEXT(Raw_Data!B1045,"mmm-yy")</f>
        <v>Jun-23</v>
      </c>
      <c r="G1045" t="str">
        <f>PROPER(Raw_Data!C1045&amp;". "&amp;Raw_Data!D1045)</f>
        <v>T. Nethercott</v>
      </c>
      <c r="H1045" t="str">
        <f>IF(OR(Raw_Data!E1045="M",Raw_Data!E1045="Male"),"Male",IF(OR(Raw_Data!E1045="F",Raw_Data!E1045="Female"),"Female","Not Confirmed"))</f>
        <v>Male</v>
      </c>
      <c r="I1045">
        <f>Raw_Data!F1045</f>
        <v>4</v>
      </c>
      <c r="J1045" t="str">
        <f>FLOOR(Raw_Data!F1045,10)&amp;"-"&amp;FLOOR(Raw_Data!F1045,10)+9</f>
        <v>0-9</v>
      </c>
      <c r="K1045" t="str">
        <f>Raw_Data!G1045</f>
        <v>African American</v>
      </c>
      <c r="L1045" t="str">
        <f>Raw_Data!H1045</f>
        <v>Physiotherapy</v>
      </c>
      <c r="M1045" t="str">
        <f>IF(Raw_Data!I1045=TRUE,"Admitted","Not Admitted")</f>
        <v>Admitted</v>
      </c>
      <c r="N1045" t="str">
        <f>IF(Raw_Data!J1045="","Not Rated",Raw_Data!J1045)</f>
        <v>Not Rated</v>
      </c>
      <c r="O1045">
        <f>Raw_Data!K1045</f>
        <v>48</v>
      </c>
      <c r="P1045" t="str">
        <f>IF(Raw_Data!K1045&lt;=30,"Within Time","Delayed")</f>
        <v>Delayed</v>
      </c>
    </row>
    <row r="1046" spans="1:16" x14ac:dyDescent="0.35">
      <c r="A1046" t="str">
        <f>Raw_Data!A1046</f>
        <v>326-97-7126</v>
      </c>
      <c r="B1046" s="2">
        <f>Raw_Data!B1046</f>
        <v>45081.397916666669</v>
      </c>
      <c r="C1046">
        <f>HOUR(Raw_Data!B1046)</f>
        <v>9</v>
      </c>
      <c r="D1046" t="str">
        <f>TEXT(Raw_Data!B1046,"mmm")</f>
        <v>Jun</v>
      </c>
      <c r="E1046">
        <f>YEAR(Raw_Data!B1046)</f>
        <v>2023</v>
      </c>
      <c r="F1046" t="str">
        <f>TEXT(Raw_Data!B1046,"mmm-yy")</f>
        <v>Jun-23</v>
      </c>
      <c r="G1046" t="str">
        <f>PROPER(Raw_Data!C1046&amp;". "&amp;Raw_Data!D1046)</f>
        <v>M. Kershaw</v>
      </c>
      <c r="H1046" t="str">
        <f>IF(OR(Raw_Data!E1046="M",Raw_Data!E1046="Male"),"Male",IF(OR(Raw_Data!E1046="F",Raw_Data!E1046="Female"),"Female","Not Confirmed"))</f>
        <v>Male</v>
      </c>
      <c r="I1046">
        <f>Raw_Data!F1046</f>
        <v>21</v>
      </c>
      <c r="J1046" t="str">
        <f>FLOOR(Raw_Data!F1046,10)&amp;"-"&amp;FLOOR(Raw_Data!F1046,10)+9</f>
        <v>20-29</v>
      </c>
      <c r="K1046" t="str">
        <f>Raw_Data!G1046</f>
        <v>Unknown</v>
      </c>
      <c r="L1046" t="str">
        <f>Raw_Data!H1046</f>
        <v>General Practice</v>
      </c>
      <c r="M1046" t="str">
        <f>IF(Raw_Data!I1046=TRUE,"Admitted","Not Admitted")</f>
        <v>Not Admitted</v>
      </c>
      <c r="N1046" t="str">
        <f>IF(Raw_Data!J1046="","Not Rated",Raw_Data!J1046)</f>
        <v>Not Rated</v>
      </c>
      <c r="O1046">
        <f>Raw_Data!K1046</f>
        <v>11</v>
      </c>
      <c r="P1046" t="str">
        <f>IF(Raw_Data!K1046&lt;=30,"Within Time","Delayed")</f>
        <v>Within Time</v>
      </c>
    </row>
    <row r="1047" spans="1:16" x14ac:dyDescent="0.35">
      <c r="A1047" t="str">
        <f>Raw_Data!A1047</f>
        <v>607-30-5141</v>
      </c>
      <c r="B1047" s="2">
        <f>Raw_Data!B1047</f>
        <v>45081.604861111111</v>
      </c>
      <c r="C1047">
        <f>HOUR(Raw_Data!B1047)</f>
        <v>14</v>
      </c>
      <c r="D1047" t="str">
        <f>TEXT(Raw_Data!B1047,"mmm")</f>
        <v>Jun</v>
      </c>
      <c r="E1047">
        <f>YEAR(Raw_Data!B1047)</f>
        <v>2023</v>
      </c>
      <c r="F1047" t="str">
        <f>TEXT(Raw_Data!B1047,"mmm-yy")</f>
        <v>Jun-23</v>
      </c>
      <c r="G1047" t="str">
        <f>PROPER(Raw_Data!C1047&amp;". "&amp;Raw_Data!D1047)</f>
        <v>N. Ellerby</v>
      </c>
      <c r="H1047" t="str">
        <f>IF(OR(Raw_Data!E1047="M",Raw_Data!E1047="Male"),"Male",IF(OR(Raw_Data!E1047="F",Raw_Data!E1047="Female"),"Female","Not Confirmed"))</f>
        <v>Female</v>
      </c>
      <c r="I1047">
        <f>Raw_Data!F1047</f>
        <v>33</v>
      </c>
      <c r="J1047" t="str">
        <f>FLOOR(Raw_Data!F1047,10)&amp;"-"&amp;FLOOR(Raw_Data!F1047,10)+9</f>
        <v>30-39</v>
      </c>
      <c r="K1047" t="str">
        <f>Raw_Data!G1047</f>
        <v>African American</v>
      </c>
      <c r="L1047" t="str">
        <f>Raw_Data!H1047</f>
        <v>Orthopedics</v>
      </c>
      <c r="M1047" t="str">
        <f>IF(Raw_Data!I1047=TRUE,"Admitted","Not Admitted")</f>
        <v>Not Admitted</v>
      </c>
      <c r="N1047" t="str">
        <f>IF(Raw_Data!J1047="","Not Rated",Raw_Data!J1047)</f>
        <v>Not Rated</v>
      </c>
      <c r="O1047">
        <f>Raw_Data!K1047</f>
        <v>42</v>
      </c>
      <c r="P1047" t="str">
        <f>IF(Raw_Data!K1047&lt;=30,"Within Time","Delayed")</f>
        <v>Delayed</v>
      </c>
    </row>
    <row r="1048" spans="1:16" x14ac:dyDescent="0.35">
      <c r="A1048" t="str">
        <f>Raw_Data!A1048</f>
        <v>762-88-4747</v>
      </c>
      <c r="B1048" s="2">
        <f>Raw_Data!B1048</f>
        <v>45081.790277777778</v>
      </c>
      <c r="C1048">
        <f>HOUR(Raw_Data!B1048)</f>
        <v>18</v>
      </c>
      <c r="D1048" t="str">
        <f>TEXT(Raw_Data!B1048,"mmm")</f>
        <v>Jun</v>
      </c>
      <c r="E1048">
        <f>YEAR(Raw_Data!B1048)</f>
        <v>2023</v>
      </c>
      <c r="F1048" t="str">
        <f>TEXT(Raw_Data!B1048,"mmm-yy")</f>
        <v>Jun-23</v>
      </c>
      <c r="G1048" t="str">
        <f>PROPER(Raw_Data!C1048&amp;". "&amp;Raw_Data!D1048)</f>
        <v>O. Kingsley</v>
      </c>
      <c r="H1048" t="str">
        <f>IF(OR(Raw_Data!E1048="M",Raw_Data!E1048="Male"),"Male",IF(OR(Raw_Data!E1048="F",Raw_Data!E1048="Female"),"Female","Not Confirmed"))</f>
        <v>Male</v>
      </c>
      <c r="I1048">
        <f>Raw_Data!F1048</f>
        <v>22</v>
      </c>
      <c r="J1048" t="str">
        <f>FLOOR(Raw_Data!F1048,10)&amp;"-"&amp;FLOOR(Raw_Data!F1048,10)+9</f>
        <v>20-29</v>
      </c>
      <c r="K1048" t="str">
        <f>Raw_Data!G1048</f>
        <v>White</v>
      </c>
      <c r="L1048" t="str">
        <f>Raw_Data!H1048</f>
        <v>General Practice</v>
      </c>
      <c r="M1048" t="str">
        <f>IF(Raw_Data!I1048=TRUE,"Admitted","Not Admitted")</f>
        <v>Not Admitted</v>
      </c>
      <c r="N1048">
        <f>IF(Raw_Data!J1048="","Not Rated",Raw_Data!J1048)</f>
        <v>5</v>
      </c>
      <c r="O1048">
        <f>Raw_Data!K1048</f>
        <v>20</v>
      </c>
      <c r="P1048" t="str">
        <f>IF(Raw_Data!K1048&lt;=30,"Within Time","Delayed")</f>
        <v>Within Time</v>
      </c>
    </row>
    <row r="1049" spans="1:16" x14ac:dyDescent="0.35">
      <c r="A1049" t="str">
        <f>Raw_Data!A1049</f>
        <v>503-74-4299</v>
      </c>
      <c r="B1049" s="2">
        <f>Raw_Data!B1049</f>
        <v>45081.82916666667</v>
      </c>
      <c r="C1049">
        <f>HOUR(Raw_Data!B1049)</f>
        <v>19</v>
      </c>
      <c r="D1049" t="str">
        <f>TEXT(Raw_Data!B1049,"mmm")</f>
        <v>Jun</v>
      </c>
      <c r="E1049">
        <f>YEAR(Raw_Data!B1049)</f>
        <v>2023</v>
      </c>
      <c r="F1049" t="str">
        <f>TEXT(Raw_Data!B1049,"mmm-yy")</f>
        <v>Jun-23</v>
      </c>
      <c r="G1049" t="str">
        <f>PROPER(Raw_Data!C1049&amp;". "&amp;Raw_Data!D1049)</f>
        <v>Y. Aldridge</v>
      </c>
      <c r="H1049" t="str">
        <f>IF(OR(Raw_Data!E1049="M",Raw_Data!E1049="Male"),"Male",IF(OR(Raw_Data!E1049="F",Raw_Data!E1049="Female"),"Female","Not Confirmed"))</f>
        <v>Male</v>
      </c>
      <c r="I1049">
        <f>Raw_Data!F1049</f>
        <v>16</v>
      </c>
      <c r="J1049" t="str">
        <f>FLOOR(Raw_Data!F1049,10)&amp;"-"&amp;FLOOR(Raw_Data!F1049,10)+9</f>
        <v>10-19</v>
      </c>
      <c r="K1049" t="str">
        <f>Raw_Data!G1049</f>
        <v>Two or More Races</v>
      </c>
      <c r="L1049" t="str">
        <f>Raw_Data!H1049</f>
        <v>General Practice</v>
      </c>
      <c r="M1049" t="str">
        <f>IF(Raw_Data!I1049=TRUE,"Admitted","Not Admitted")</f>
        <v>Not Admitted</v>
      </c>
      <c r="N1049" t="str">
        <f>IF(Raw_Data!J1049="","Not Rated",Raw_Data!J1049)</f>
        <v>Not Rated</v>
      </c>
      <c r="O1049">
        <f>Raw_Data!K1049</f>
        <v>19</v>
      </c>
      <c r="P1049" t="str">
        <f>IF(Raw_Data!K1049&lt;=30,"Within Time","Delayed")</f>
        <v>Within Time</v>
      </c>
    </row>
    <row r="1050" spans="1:16" x14ac:dyDescent="0.35">
      <c r="A1050" t="str">
        <f>Raw_Data!A1050</f>
        <v>859-39-7303</v>
      </c>
      <c r="B1050" s="2">
        <f>Raw_Data!B1050</f>
        <v>45081.851388888892</v>
      </c>
      <c r="C1050">
        <f>HOUR(Raw_Data!B1050)</f>
        <v>20</v>
      </c>
      <c r="D1050" t="str">
        <f>TEXT(Raw_Data!B1050,"mmm")</f>
        <v>Jun</v>
      </c>
      <c r="E1050">
        <f>YEAR(Raw_Data!B1050)</f>
        <v>2023</v>
      </c>
      <c r="F1050" t="str">
        <f>TEXT(Raw_Data!B1050,"mmm-yy")</f>
        <v>Jun-23</v>
      </c>
      <c r="G1050" t="str">
        <f>PROPER(Raw_Data!C1050&amp;". "&amp;Raw_Data!D1050)</f>
        <v>S. Crebo</v>
      </c>
      <c r="H1050" t="str">
        <f>IF(OR(Raw_Data!E1050="M",Raw_Data!E1050="Male"),"Male",IF(OR(Raw_Data!E1050="F",Raw_Data!E1050="Female"),"Female","Not Confirmed"))</f>
        <v>Female</v>
      </c>
      <c r="I1050">
        <f>Raw_Data!F1050</f>
        <v>40</v>
      </c>
      <c r="J1050" t="str">
        <f>FLOOR(Raw_Data!F1050,10)&amp;"-"&amp;FLOOR(Raw_Data!F1050,10)+9</f>
        <v>40-49</v>
      </c>
      <c r="K1050" t="str">
        <f>Raw_Data!G1050</f>
        <v>Declined to Identify</v>
      </c>
      <c r="L1050" t="str">
        <f>Raw_Data!H1050</f>
        <v>None</v>
      </c>
      <c r="M1050" t="str">
        <f>IF(Raw_Data!I1050=TRUE,"Admitted","Not Admitted")</f>
        <v>Not Admitted</v>
      </c>
      <c r="N1050" t="str">
        <f>IF(Raw_Data!J1050="","Not Rated",Raw_Data!J1050)</f>
        <v>Not Rated</v>
      </c>
      <c r="O1050">
        <f>Raw_Data!K1050</f>
        <v>17</v>
      </c>
      <c r="P1050" t="str">
        <f>IF(Raw_Data!K1050&lt;=30,"Within Time","Delayed")</f>
        <v>Within Time</v>
      </c>
    </row>
    <row r="1051" spans="1:16" x14ac:dyDescent="0.35">
      <c r="A1051" t="str">
        <f>Raw_Data!A1051</f>
        <v>376-36-7251</v>
      </c>
      <c r="B1051" s="2">
        <f>Raw_Data!B1051</f>
        <v>45081.927083333343</v>
      </c>
      <c r="C1051">
        <f>HOUR(Raw_Data!B1051)</f>
        <v>22</v>
      </c>
      <c r="D1051" t="str">
        <f>TEXT(Raw_Data!B1051,"mmm")</f>
        <v>Jun</v>
      </c>
      <c r="E1051">
        <f>YEAR(Raw_Data!B1051)</f>
        <v>2023</v>
      </c>
      <c r="F1051" t="str">
        <f>TEXT(Raw_Data!B1051,"mmm-yy")</f>
        <v>Jun-23</v>
      </c>
      <c r="G1051" t="str">
        <f>PROPER(Raw_Data!C1051&amp;". "&amp;Raw_Data!D1051)</f>
        <v>D. Quickfall</v>
      </c>
      <c r="H1051" t="str">
        <f>IF(OR(Raw_Data!E1051="M",Raw_Data!E1051="Male"),"Male",IF(OR(Raw_Data!E1051="F",Raw_Data!E1051="Female"),"Female","Not Confirmed"))</f>
        <v>Female</v>
      </c>
      <c r="I1051">
        <f>Raw_Data!F1051</f>
        <v>67</v>
      </c>
      <c r="J1051" t="str">
        <f>FLOOR(Raw_Data!F1051,10)&amp;"-"&amp;FLOOR(Raw_Data!F1051,10)+9</f>
        <v>60-69</v>
      </c>
      <c r="K1051" t="str">
        <f>Raw_Data!G1051</f>
        <v>Pacific Islander</v>
      </c>
      <c r="L1051" t="str">
        <f>Raw_Data!H1051</f>
        <v>None</v>
      </c>
      <c r="M1051" t="str">
        <f>IF(Raw_Data!I1051=TRUE,"Admitted","Not Admitted")</f>
        <v>Admitted</v>
      </c>
      <c r="N1051" t="str">
        <f>IF(Raw_Data!J1051="","Not Rated",Raw_Data!J1051)</f>
        <v>Not Rated</v>
      </c>
      <c r="O1051">
        <f>Raw_Data!K1051</f>
        <v>16</v>
      </c>
      <c r="P1051" t="str">
        <f>IF(Raw_Data!K1051&lt;=30,"Within Time","Delayed")</f>
        <v>Within Time</v>
      </c>
    </row>
    <row r="1052" spans="1:16" x14ac:dyDescent="0.35">
      <c r="A1052" t="str">
        <f>Raw_Data!A1052</f>
        <v>122-89-2038</v>
      </c>
      <c r="B1052" s="2">
        <f>Raw_Data!B1052</f>
        <v>45081.939583333333</v>
      </c>
      <c r="C1052">
        <f>HOUR(Raw_Data!B1052)</f>
        <v>22</v>
      </c>
      <c r="D1052" t="str">
        <f>TEXT(Raw_Data!B1052,"mmm")</f>
        <v>Jun</v>
      </c>
      <c r="E1052">
        <f>YEAR(Raw_Data!B1052)</f>
        <v>2023</v>
      </c>
      <c r="F1052" t="str">
        <f>TEXT(Raw_Data!B1052,"mmm-yy")</f>
        <v>Jun-23</v>
      </c>
      <c r="G1052" t="str">
        <f>PROPER(Raw_Data!C1052&amp;". "&amp;Raw_Data!D1052)</f>
        <v>J. Crebo</v>
      </c>
      <c r="H1052" t="str">
        <f>IF(OR(Raw_Data!E1052="M",Raw_Data!E1052="Male"),"Male",IF(OR(Raw_Data!E1052="F",Raw_Data!E1052="Female"),"Female","Not Confirmed"))</f>
        <v>Male</v>
      </c>
      <c r="I1052">
        <f>Raw_Data!F1052</f>
        <v>15</v>
      </c>
      <c r="J1052" t="str">
        <f>FLOOR(Raw_Data!F1052,10)&amp;"-"&amp;FLOOR(Raw_Data!F1052,10)+9</f>
        <v>10-19</v>
      </c>
      <c r="K1052" t="str">
        <f>Raw_Data!G1052</f>
        <v>Asian</v>
      </c>
      <c r="L1052" t="str">
        <f>Raw_Data!H1052</f>
        <v>General Practice</v>
      </c>
      <c r="M1052" t="str">
        <f>IF(Raw_Data!I1052=TRUE,"Admitted","Not Admitted")</f>
        <v>Not Admitted</v>
      </c>
      <c r="N1052" t="str">
        <f>IF(Raw_Data!J1052="","Not Rated",Raw_Data!J1052)</f>
        <v>Not Rated</v>
      </c>
      <c r="O1052">
        <f>Raw_Data!K1052</f>
        <v>58</v>
      </c>
      <c r="P1052" t="str">
        <f>IF(Raw_Data!K1052&lt;=30,"Within Time","Delayed")</f>
        <v>Delayed</v>
      </c>
    </row>
    <row r="1053" spans="1:16" x14ac:dyDescent="0.35">
      <c r="A1053" t="str">
        <f>Raw_Data!A1053</f>
        <v>637-37-7975</v>
      </c>
      <c r="B1053" s="2">
        <f>Raw_Data!B1053</f>
        <v>45082.024305555547</v>
      </c>
      <c r="C1053">
        <f>HOUR(Raw_Data!B1053)</f>
        <v>0</v>
      </c>
      <c r="D1053" t="str">
        <f>TEXT(Raw_Data!B1053,"mmm")</f>
        <v>Jun</v>
      </c>
      <c r="E1053">
        <f>YEAR(Raw_Data!B1053)</f>
        <v>2023</v>
      </c>
      <c r="F1053" t="str">
        <f>TEXT(Raw_Data!B1053,"mmm-yy")</f>
        <v>Jun-23</v>
      </c>
      <c r="G1053" t="str">
        <f>PROPER(Raw_Data!C1053&amp;". "&amp;Raw_Data!D1053)</f>
        <v>E. Aldridge</v>
      </c>
      <c r="H1053" t="str">
        <f>IF(OR(Raw_Data!E1053="M",Raw_Data!E1053="Male"),"Male",IF(OR(Raw_Data!E1053="F",Raw_Data!E1053="Female"),"Female","Not Confirmed"))</f>
        <v>Male</v>
      </c>
      <c r="I1053">
        <f>Raw_Data!F1053</f>
        <v>59</v>
      </c>
      <c r="J1053" t="str">
        <f>FLOOR(Raw_Data!F1053,10)&amp;"-"&amp;FLOOR(Raw_Data!F1053,10)+9</f>
        <v>50-59</v>
      </c>
      <c r="K1053" t="str">
        <f>Raw_Data!G1053</f>
        <v>Asian</v>
      </c>
      <c r="L1053" t="str">
        <f>Raw_Data!H1053</f>
        <v>General Practice</v>
      </c>
      <c r="M1053" t="str">
        <f>IF(Raw_Data!I1053=TRUE,"Admitted","Not Admitted")</f>
        <v>Not Admitted</v>
      </c>
      <c r="N1053">
        <f>IF(Raw_Data!J1053="","Not Rated",Raw_Data!J1053)</f>
        <v>3</v>
      </c>
      <c r="O1053">
        <f>Raw_Data!K1053</f>
        <v>57</v>
      </c>
      <c r="P1053" t="str">
        <f>IF(Raw_Data!K1053&lt;=30,"Within Time","Delayed")</f>
        <v>Delayed</v>
      </c>
    </row>
    <row r="1054" spans="1:16" x14ac:dyDescent="0.35">
      <c r="A1054" t="str">
        <f>Raw_Data!A1054</f>
        <v>813-65-2016</v>
      </c>
      <c r="B1054" s="2">
        <f>Raw_Data!B1054</f>
        <v>45082.045138888891</v>
      </c>
      <c r="C1054">
        <f>HOUR(Raw_Data!B1054)</f>
        <v>1</v>
      </c>
      <c r="D1054" t="str">
        <f>TEXT(Raw_Data!B1054,"mmm")</f>
        <v>Jun</v>
      </c>
      <c r="E1054">
        <f>YEAR(Raw_Data!B1054)</f>
        <v>2023</v>
      </c>
      <c r="F1054" t="str">
        <f>TEXT(Raw_Data!B1054,"mmm-yy")</f>
        <v>Jun-23</v>
      </c>
      <c r="G1054" t="str">
        <f>PROPER(Raw_Data!C1054&amp;". "&amp;Raw_Data!D1054)</f>
        <v>X. Cholmondeley</v>
      </c>
      <c r="H1054" t="str">
        <f>IF(OR(Raw_Data!E1054="M",Raw_Data!E1054="Male"),"Male",IF(OR(Raw_Data!E1054="F",Raw_Data!E1054="Female"),"Female","Not Confirmed"))</f>
        <v>Female</v>
      </c>
      <c r="I1054">
        <f>Raw_Data!F1054</f>
        <v>6</v>
      </c>
      <c r="J1054" t="str">
        <f>FLOOR(Raw_Data!F1054,10)&amp;"-"&amp;FLOOR(Raw_Data!F1054,10)+9</f>
        <v>0-9</v>
      </c>
      <c r="K1054" t="str">
        <f>Raw_Data!G1054</f>
        <v>Two or More Races</v>
      </c>
      <c r="L1054" t="str">
        <f>Raw_Data!H1054</f>
        <v>Orthopedics</v>
      </c>
      <c r="M1054" t="str">
        <f>IF(Raw_Data!I1054=TRUE,"Admitted","Not Admitted")</f>
        <v>Admitted</v>
      </c>
      <c r="N1054" t="str">
        <f>IF(Raw_Data!J1054="","Not Rated",Raw_Data!J1054)</f>
        <v>Not Rated</v>
      </c>
      <c r="O1054">
        <f>Raw_Data!K1054</f>
        <v>14</v>
      </c>
      <c r="P1054" t="str">
        <f>IF(Raw_Data!K1054&lt;=30,"Within Time","Delayed")</f>
        <v>Within Time</v>
      </c>
    </row>
    <row r="1055" spans="1:16" x14ac:dyDescent="0.35">
      <c r="A1055" t="str">
        <f>Raw_Data!A1055</f>
        <v>811-29-9980</v>
      </c>
      <c r="B1055" s="2">
        <f>Raw_Data!B1055</f>
        <v>45082.152083333327</v>
      </c>
      <c r="C1055">
        <f>HOUR(Raw_Data!B1055)</f>
        <v>3</v>
      </c>
      <c r="D1055" t="str">
        <f>TEXT(Raw_Data!B1055,"mmm")</f>
        <v>Jun</v>
      </c>
      <c r="E1055">
        <f>YEAR(Raw_Data!B1055)</f>
        <v>2023</v>
      </c>
      <c r="F1055" t="str">
        <f>TEXT(Raw_Data!B1055,"mmm-yy")</f>
        <v>Jun-23</v>
      </c>
      <c r="G1055" t="str">
        <f>PROPER(Raw_Data!C1055&amp;". "&amp;Raw_Data!D1055)</f>
        <v>G. Silverlock</v>
      </c>
      <c r="H1055" t="str">
        <f>IF(OR(Raw_Data!E1055="M",Raw_Data!E1055="Male"),"Male",IF(OR(Raw_Data!E1055="F",Raw_Data!E1055="Female"),"Female","Not Confirmed"))</f>
        <v>Male</v>
      </c>
      <c r="I1055">
        <f>Raw_Data!F1055</f>
        <v>34</v>
      </c>
      <c r="J1055" t="str">
        <f>FLOOR(Raw_Data!F1055,10)&amp;"-"&amp;FLOOR(Raw_Data!F1055,10)+9</f>
        <v>30-39</v>
      </c>
      <c r="K1055" t="str">
        <f>Raw_Data!G1055</f>
        <v>White</v>
      </c>
      <c r="L1055" t="str">
        <f>Raw_Data!H1055</f>
        <v>None</v>
      </c>
      <c r="M1055" t="str">
        <f>IF(Raw_Data!I1055=TRUE,"Admitted","Not Admitted")</f>
        <v>Not Admitted</v>
      </c>
      <c r="N1055">
        <f>IF(Raw_Data!J1055="","Not Rated",Raw_Data!J1055)</f>
        <v>10</v>
      </c>
      <c r="O1055">
        <f>Raw_Data!K1055</f>
        <v>54</v>
      </c>
      <c r="P1055" t="str">
        <f>IF(Raw_Data!K1055&lt;=30,"Within Time","Delayed")</f>
        <v>Delayed</v>
      </c>
    </row>
    <row r="1056" spans="1:16" x14ac:dyDescent="0.35">
      <c r="A1056" t="str">
        <f>Raw_Data!A1056</f>
        <v>273-37-4082</v>
      </c>
      <c r="B1056" s="2">
        <f>Raw_Data!B1056</f>
        <v>45082.152777777781</v>
      </c>
      <c r="C1056">
        <f>HOUR(Raw_Data!B1056)</f>
        <v>3</v>
      </c>
      <c r="D1056" t="str">
        <f>TEXT(Raw_Data!B1056,"mmm")</f>
        <v>Jun</v>
      </c>
      <c r="E1056">
        <f>YEAR(Raw_Data!B1056)</f>
        <v>2023</v>
      </c>
      <c r="F1056" t="str">
        <f>TEXT(Raw_Data!B1056,"mmm-yy")</f>
        <v>Jun-23</v>
      </c>
      <c r="G1056" t="str">
        <f>PROPER(Raw_Data!C1056&amp;". "&amp;Raw_Data!D1056)</f>
        <v>Z. Birtwhistle</v>
      </c>
      <c r="H1056" t="str">
        <f>IF(OR(Raw_Data!E1056="M",Raw_Data!E1056="Male"),"Male",IF(OR(Raw_Data!E1056="F",Raw_Data!E1056="Female"),"Female","Not Confirmed"))</f>
        <v>Male</v>
      </c>
      <c r="I1056">
        <f>Raw_Data!F1056</f>
        <v>39</v>
      </c>
      <c r="J1056" t="str">
        <f>FLOOR(Raw_Data!F1056,10)&amp;"-"&amp;FLOOR(Raw_Data!F1056,10)+9</f>
        <v>30-39</v>
      </c>
      <c r="K1056" t="str">
        <f>Raw_Data!G1056</f>
        <v>White</v>
      </c>
      <c r="L1056" t="str">
        <f>Raw_Data!H1056</f>
        <v>None</v>
      </c>
      <c r="M1056" t="str">
        <f>IF(Raw_Data!I1056=TRUE,"Admitted","Not Admitted")</f>
        <v>Not Admitted</v>
      </c>
      <c r="N1056" t="str">
        <f>IF(Raw_Data!J1056="","Not Rated",Raw_Data!J1056)</f>
        <v>Not Rated</v>
      </c>
      <c r="O1056">
        <f>Raw_Data!K1056</f>
        <v>50</v>
      </c>
      <c r="P1056" t="str">
        <f>IF(Raw_Data!K1056&lt;=30,"Within Time","Delayed")</f>
        <v>Delayed</v>
      </c>
    </row>
    <row r="1057" spans="1:16" x14ac:dyDescent="0.35">
      <c r="A1057" t="str">
        <f>Raw_Data!A1057</f>
        <v>337-93-4612</v>
      </c>
      <c r="B1057" s="2">
        <f>Raw_Data!B1057</f>
        <v>45082.209027777782</v>
      </c>
      <c r="C1057">
        <f>HOUR(Raw_Data!B1057)</f>
        <v>5</v>
      </c>
      <c r="D1057" t="str">
        <f>TEXT(Raw_Data!B1057,"mmm")</f>
        <v>Jun</v>
      </c>
      <c r="E1057">
        <f>YEAR(Raw_Data!B1057)</f>
        <v>2023</v>
      </c>
      <c r="F1057" t="str">
        <f>TEXT(Raw_Data!B1057,"mmm-yy")</f>
        <v>Jun-23</v>
      </c>
      <c r="G1057" t="str">
        <f>PROPER(Raw_Data!C1057&amp;". "&amp;Raw_Data!D1057)</f>
        <v>Y. Ellerby</v>
      </c>
      <c r="H1057" t="str">
        <f>IF(OR(Raw_Data!E1057="M",Raw_Data!E1057="Male"),"Male",IF(OR(Raw_Data!E1057="F",Raw_Data!E1057="Female"),"Female","Not Confirmed"))</f>
        <v>Female</v>
      </c>
      <c r="I1057">
        <f>Raw_Data!F1057</f>
        <v>13</v>
      </c>
      <c r="J1057" t="str">
        <f>FLOOR(Raw_Data!F1057,10)&amp;"-"&amp;FLOOR(Raw_Data!F1057,10)+9</f>
        <v>10-19</v>
      </c>
      <c r="K1057" t="str">
        <f>Raw_Data!G1057</f>
        <v>Unknown</v>
      </c>
      <c r="L1057" t="str">
        <f>Raw_Data!H1057</f>
        <v>None</v>
      </c>
      <c r="M1057" t="str">
        <f>IF(Raw_Data!I1057=TRUE,"Admitted","Not Admitted")</f>
        <v>Admitted</v>
      </c>
      <c r="N1057" t="str">
        <f>IF(Raw_Data!J1057="","Not Rated",Raw_Data!J1057)</f>
        <v>Not Rated</v>
      </c>
      <c r="O1057">
        <f>Raw_Data!K1057</f>
        <v>15</v>
      </c>
      <c r="P1057" t="str">
        <f>IF(Raw_Data!K1057&lt;=30,"Within Time","Delayed")</f>
        <v>Within Time</v>
      </c>
    </row>
    <row r="1058" spans="1:16" x14ac:dyDescent="0.35">
      <c r="A1058" t="str">
        <f>Raw_Data!A1058</f>
        <v>531-84-4301</v>
      </c>
      <c r="B1058" s="2">
        <f>Raw_Data!B1058</f>
        <v>45082.54583333333</v>
      </c>
      <c r="C1058">
        <f>HOUR(Raw_Data!B1058)</f>
        <v>13</v>
      </c>
      <c r="D1058" t="str">
        <f>TEXT(Raw_Data!B1058,"mmm")</f>
        <v>Jun</v>
      </c>
      <c r="E1058">
        <f>YEAR(Raw_Data!B1058)</f>
        <v>2023</v>
      </c>
      <c r="F1058" t="str">
        <f>TEXT(Raw_Data!B1058,"mmm-yy")</f>
        <v>Jun-23</v>
      </c>
      <c r="G1058" t="str">
        <f>PROPER(Raw_Data!C1058&amp;". "&amp;Raw_Data!D1058)</f>
        <v>N. Corpes</v>
      </c>
      <c r="H1058" t="str">
        <f>IF(OR(Raw_Data!E1058="M",Raw_Data!E1058="Male"),"Male",IF(OR(Raw_Data!E1058="F",Raw_Data!E1058="Female"),"Female","Not Confirmed"))</f>
        <v>Female</v>
      </c>
      <c r="I1058">
        <f>Raw_Data!F1058</f>
        <v>45</v>
      </c>
      <c r="J1058" t="str">
        <f>FLOOR(Raw_Data!F1058,10)&amp;"-"&amp;FLOOR(Raw_Data!F1058,10)+9</f>
        <v>40-49</v>
      </c>
      <c r="K1058" t="str">
        <f>Raw_Data!G1058</f>
        <v>Declined to Identify</v>
      </c>
      <c r="L1058" t="str">
        <f>Raw_Data!H1058</f>
        <v>None</v>
      </c>
      <c r="M1058" t="str">
        <f>IF(Raw_Data!I1058=TRUE,"Admitted","Not Admitted")</f>
        <v>Admitted</v>
      </c>
      <c r="N1058">
        <f>IF(Raw_Data!J1058="","Not Rated",Raw_Data!J1058)</f>
        <v>9</v>
      </c>
      <c r="O1058">
        <f>Raw_Data!K1058</f>
        <v>11</v>
      </c>
      <c r="P1058" t="str">
        <f>IF(Raw_Data!K1058&lt;=30,"Within Time","Delayed")</f>
        <v>Within Time</v>
      </c>
    </row>
    <row r="1059" spans="1:16" x14ac:dyDescent="0.35">
      <c r="A1059" t="str">
        <f>Raw_Data!A1059</f>
        <v>637-42-9133</v>
      </c>
      <c r="B1059" s="2">
        <f>Raw_Data!B1059</f>
        <v>45082.716666666667</v>
      </c>
      <c r="C1059">
        <f>HOUR(Raw_Data!B1059)</f>
        <v>17</v>
      </c>
      <c r="D1059" t="str">
        <f>TEXT(Raw_Data!B1059,"mmm")</f>
        <v>Jun</v>
      </c>
      <c r="E1059">
        <f>YEAR(Raw_Data!B1059)</f>
        <v>2023</v>
      </c>
      <c r="F1059" t="str">
        <f>TEXT(Raw_Data!B1059,"mmm-yy")</f>
        <v>Jun-23</v>
      </c>
      <c r="G1059" t="str">
        <f>PROPER(Raw_Data!C1059&amp;". "&amp;Raw_Data!D1059)</f>
        <v>H. Aldridge</v>
      </c>
      <c r="H1059" t="str">
        <f>IF(OR(Raw_Data!E1059="M",Raw_Data!E1059="Male"),"Male",IF(OR(Raw_Data!E1059="F",Raw_Data!E1059="Female"),"Female","Not Confirmed"))</f>
        <v>Female</v>
      </c>
      <c r="I1059">
        <f>Raw_Data!F1059</f>
        <v>41</v>
      </c>
      <c r="J1059" t="str">
        <f>FLOOR(Raw_Data!F1059,10)&amp;"-"&amp;FLOOR(Raw_Data!F1059,10)+9</f>
        <v>40-49</v>
      </c>
      <c r="K1059" t="str">
        <f>Raw_Data!G1059</f>
        <v>African American</v>
      </c>
      <c r="L1059" t="str">
        <f>Raw_Data!H1059</f>
        <v>General Practice</v>
      </c>
      <c r="M1059" t="str">
        <f>IF(Raw_Data!I1059=TRUE,"Admitted","Not Admitted")</f>
        <v>Admitted</v>
      </c>
      <c r="N1059" t="str">
        <f>IF(Raw_Data!J1059="","Not Rated",Raw_Data!J1059)</f>
        <v>Not Rated</v>
      </c>
      <c r="O1059">
        <f>Raw_Data!K1059</f>
        <v>25</v>
      </c>
      <c r="P1059" t="str">
        <f>IF(Raw_Data!K1059&lt;=30,"Within Time","Delayed")</f>
        <v>Within Time</v>
      </c>
    </row>
    <row r="1060" spans="1:16" x14ac:dyDescent="0.35">
      <c r="A1060" t="str">
        <f>Raw_Data!A1060</f>
        <v>118-99-2436</v>
      </c>
      <c r="B1060" s="2">
        <f>Raw_Data!B1060</f>
        <v>45082.749305555553</v>
      </c>
      <c r="C1060">
        <f>HOUR(Raw_Data!B1060)</f>
        <v>17</v>
      </c>
      <c r="D1060" t="str">
        <f>TEXT(Raw_Data!B1060,"mmm")</f>
        <v>Jun</v>
      </c>
      <c r="E1060">
        <f>YEAR(Raw_Data!B1060)</f>
        <v>2023</v>
      </c>
      <c r="F1060" t="str">
        <f>TEXT(Raw_Data!B1060,"mmm-yy")</f>
        <v>Jun-23</v>
      </c>
      <c r="G1060" t="str">
        <f>PROPER(Raw_Data!C1060&amp;". "&amp;Raw_Data!D1060)</f>
        <v>Q. Oakden</v>
      </c>
      <c r="H1060" t="str">
        <f>IF(OR(Raw_Data!E1060="M",Raw_Data!E1060="Male"),"Male",IF(OR(Raw_Data!E1060="F",Raw_Data!E1060="Female"),"Female","Not Confirmed"))</f>
        <v>Male</v>
      </c>
      <c r="I1060">
        <f>Raw_Data!F1060</f>
        <v>66</v>
      </c>
      <c r="J1060" t="str">
        <f>FLOOR(Raw_Data!F1060,10)&amp;"-"&amp;FLOOR(Raw_Data!F1060,10)+9</f>
        <v>60-69</v>
      </c>
      <c r="K1060" t="str">
        <f>Raw_Data!G1060</f>
        <v>White</v>
      </c>
      <c r="L1060" t="str">
        <f>Raw_Data!H1060</f>
        <v>None</v>
      </c>
      <c r="M1060" t="str">
        <f>IF(Raw_Data!I1060=TRUE,"Admitted","Not Admitted")</f>
        <v>Admitted</v>
      </c>
      <c r="N1060" t="str">
        <f>IF(Raw_Data!J1060="","Not Rated",Raw_Data!J1060)</f>
        <v>Not Rated</v>
      </c>
      <c r="O1060">
        <f>Raw_Data!K1060</f>
        <v>15</v>
      </c>
      <c r="P1060" t="str">
        <f>IF(Raw_Data!K1060&lt;=30,"Within Time","Delayed")</f>
        <v>Within Time</v>
      </c>
    </row>
    <row r="1061" spans="1:16" x14ac:dyDescent="0.35">
      <c r="A1061" t="str">
        <f>Raw_Data!A1061</f>
        <v>897-27-6005</v>
      </c>
      <c r="B1061" s="2">
        <f>Raw_Data!B1061</f>
        <v>45082.786111111112</v>
      </c>
      <c r="C1061">
        <f>HOUR(Raw_Data!B1061)</f>
        <v>18</v>
      </c>
      <c r="D1061" t="str">
        <f>TEXT(Raw_Data!B1061,"mmm")</f>
        <v>Jun</v>
      </c>
      <c r="E1061">
        <f>YEAR(Raw_Data!B1061)</f>
        <v>2023</v>
      </c>
      <c r="F1061" t="str">
        <f>TEXT(Raw_Data!B1061,"mmm-yy")</f>
        <v>Jun-23</v>
      </c>
      <c r="G1061" t="str">
        <f>PROPER(Raw_Data!C1061&amp;". "&amp;Raw_Data!D1061)</f>
        <v>E. Bracegirdle</v>
      </c>
      <c r="H1061" t="str">
        <f>IF(OR(Raw_Data!E1061="M",Raw_Data!E1061="Male"),"Male",IF(OR(Raw_Data!E1061="F",Raw_Data!E1061="Female"),"Female","Not Confirmed"))</f>
        <v>Male</v>
      </c>
      <c r="I1061">
        <f>Raw_Data!F1061</f>
        <v>62</v>
      </c>
      <c r="J1061" t="str">
        <f>FLOOR(Raw_Data!F1061,10)&amp;"-"&amp;FLOOR(Raw_Data!F1061,10)+9</f>
        <v>60-69</v>
      </c>
      <c r="K1061" t="str">
        <f>Raw_Data!G1061</f>
        <v>Declined to Identify</v>
      </c>
      <c r="L1061" t="str">
        <f>Raw_Data!H1061</f>
        <v>None</v>
      </c>
      <c r="M1061" t="str">
        <f>IF(Raw_Data!I1061=TRUE,"Admitted","Not Admitted")</f>
        <v>Not Admitted</v>
      </c>
      <c r="N1061" t="str">
        <f>IF(Raw_Data!J1061="","Not Rated",Raw_Data!J1061)</f>
        <v>Not Rated</v>
      </c>
      <c r="O1061">
        <f>Raw_Data!K1061</f>
        <v>26</v>
      </c>
      <c r="P1061" t="str">
        <f>IF(Raw_Data!K1061&lt;=30,"Within Time","Delayed")</f>
        <v>Within Time</v>
      </c>
    </row>
    <row r="1062" spans="1:16" x14ac:dyDescent="0.35">
      <c r="A1062" t="str">
        <f>Raw_Data!A1062</f>
        <v>544-71-1796</v>
      </c>
      <c r="B1062" s="2">
        <f>Raw_Data!B1062</f>
        <v>45082.867361111108</v>
      </c>
      <c r="C1062">
        <f>HOUR(Raw_Data!B1062)</f>
        <v>20</v>
      </c>
      <c r="D1062" t="str">
        <f>TEXT(Raw_Data!B1062,"mmm")</f>
        <v>Jun</v>
      </c>
      <c r="E1062">
        <f>YEAR(Raw_Data!B1062)</f>
        <v>2023</v>
      </c>
      <c r="F1062" t="str">
        <f>TEXT(Raw_Data!B1062,"mmm-yy")</f>
        <v>Jun-23</v>
      </c>
      <c r="G1062" t="str">
        <f>PROPER(Raw_Data!C1062&amp;". "&amp;Raw_Data!D1062)</f>
        <v>A. Bannister</v>
      </c>
      <c r="H1062" t="str">
        <f>IF(OR(Raw_Data!E1062="M",Raw_Data!E1062="Male"),"Male",IF(OR(Raw_Data!E1062="F",Raw_Data!E1062="Female"),"Female","Not Confirmed"))</f>
        <v>Female</v>
      </c>
      <c r="I1062">
        <f>Raw_Data!F1062</f>
        <v>64</v>
      </c>
      <c r="J1062" t="str">
        <f>FLOOR(Raw_Data!F1062,10)&amp;"-"&amp;FLOOR(Raw_Data!F1062,10)+9</f>
        <v>60-69</v>
      </c>
      <c r="K1062" t="str">
        <f>Raw_Data!G1062</f>
        <v>Pacific Islander</v>
      </c>
      <c r="L1062" t="str">
        <f>Raw_Data!H1062</f>
        <v>General Practice</v>
      </c>
      <c r="M1062" t="str">
        <f>IF(Raw_Data!I1062=TRUE,"Admitted","Not Admitted")</f>
        <v>Admitted</v>
      </c>
      <c r="N1062" t="str">
        <f>IF(Raw_Data!J1062="","Not Rated",Raw_Data!J1062)</f>
        <v>Not Rated</v>
      </c>
      <c r="O1062">
        <f>Raw_Data!K1062</f>
        <v>49</v>
      </c>
      <c r="P1062" t="str">
        <f>IF(Raw_Data!K1062&lt;=30,"Within Time","Delayed")</f>
        <v>Delayed</v>
      </c>
    </row>
    <row r="1063" spans="1:16" x14ac:dyDescent="0.35">
      <c r="A1063" t="str">
        <f>Raw_Data!A1063</f>
        <v>722-99-6536</v>
      </c>
      <c r="B1063" s="2">
        <f>Raw_Data!B1063</f>
        <v>45082.931250000001</v>
      </c>
      <c r="C1063">
        <f>HOUR(Raw_Data!B1063)</f>
        <v>22</v>
      </c>
      <c r="D1063" t="str">
        <f>TEXT(Raw_Data!B1063,"mmm")</f>
        <v>Jun</v>
      </c>
      <c r="E1063">
        <f>YEAR(Raw_Data!B1063)</f>
        <v>2023</v>
      </c>
      <c r="F1063" t="str">
        <f>TEXT(Raw_Data!B1063,"mmm-yy")</f>
        <v>Jun-23</v>
      </c>
      <c r="G1063" t="str">
        <f>PROPER(Raw_Data!C1063&amp;". "&amp;Raw_Data!D1063)</f>
        <v>M. Vickery</v>
      </c>
      <c r="H1063" t="str">
        <f>IF(OR(Raw_Data!E1063="M",Raw_Data!E1063="Male"),"Male",IF(OR(Raw_Data!E1063="F",Raw_Data!E1063="Female"),"Female","Not Confirmed"))</f>
        <v>Female</v>
      </c>
      <c r="I1063">
        <f>Raw_Data!F1063</f>
        <v>77</v>
      </c>
      <c r="J1063" t="str">
        <f>FLOOR(Raw_Data!F1063,10)&amp;"-"&amp;FLOOR(Raw_Data!F1063,10)+9</f>
        <v>70-79</v>
      </c>
      <c r="K1063" t="str">
        <f>Raw_Data!G1063</f>
        <v>White</v>
      </c>
      <c r="L1063" t="str">
        <f>Raw_Data!H1063</f>
        <v>None</v>
      </c>
      <c r="M1063" t="str">
        <f>IF(Raw_Data!I1063=TRUE,"Admitted","Not Admitted")</f>
        <v>Admitted</v>
      </c>
      <c r="N1063" t="str">
        <f>IF(Raw_Data!J1063="","Not Rated",Raw_Data!J1063)</f>
        <v>Not Rated</v>
      </c>
      <c r="O1063">
        <f>Raw_Data!K1063</f>
        <v>18</v>
      </c>
      <c r="P1063" t="str">
        <f>IF(Raw_Data!K1063&lt;=30,"Within Time","Delayed")</f>
        <v>Within Time</v>
      </c>
    </row>
    <row r="1064" spans="1:16" x14ac:dyDescent="0.35">
      <c r="A1064" t="str">
        <f>Raw_Data!A1064</f>
        <v>857-67-8250</v>
      </c>
      <c r="B1064" s="2">
        <f>Raw_Data!B1064</f>
        <v>45082.951388888891</v>
      </c>
      <c r="C1064">
        <f>HOUR(Raw_Data!B1064)</f>
        <v>22</v>
      </c>
      <c r="D1064" t="str">
        <f>TEXT(Raw_Data!B1064,"mmm")</f>
        <v>Jun</v>
      </c>
      <c r="E1064">
        <f>YEAR(Raw_Data!B1064)</f>
        <v>2023</v>
      </c>
      <c r="F1064" t="str">
        <f>TEXT(Raw_Data!B1064,"mmm-yy")</f>
        <v>Jun-23</v>
      </c>
      <c r="G1064" t="str">
        <f>PROPER(Raw_Data!C1064&amp;". "&amp;Raw_Data!D1064)</f>
        <v>S. Bracegirdle</v>
      </c>
      <c r="H1064" t="str">
        <f>IF(OR(Raw_Data!E1064="M",Raw_Data!E1064="Male"),"Male",IF(OR(Raw_Data!E1064="F",Raw_Data!E1064="Female"),"Female","Not Confirmed"))</f>
        <v>Male</v>
      </c>
      <c r="I1064">
        <f>Raw_Data!F1064</f>
        <v>57</v>
      </c>
      <c r="J1064" t="str">
        <f>FLOOR(Raw_Data!F1064,10)&amp;"-"&amp;FLOOR(Raw_Data!F1064,10)+9</f>
        <v>50-59</v>
      </c>
      <c r="K1064" t="str">
        <f>Raw_Data!G1064</f>
        <v>African American</v>
      </c>
      <c r="L1064" t="str">
        <f>Raw_Data!H1064</f>
        <v>Orthopedics</v>
      </c>
      <c r="M1064" t="str">
        <f>IF(Raw_Data!I1064=TRUE,"Admitted","Not Admitted")</f>
        <v>Admitted</v>
      </c>
      <c r="N1064" t="str">
        <f>IF(Raw_Data!J1064="","Not Rated",Raw_Data!J1064)</f>
        <v>Not Rated</v>
      </c>
      <c r="O1064">
        <f>Raw_Data!K1064</f>
        <v>35</v>
      </c>
      <c r="P1064" t="str">
        <f>IF(Raw_Data!K1064&lt;=30,"Within Time","Delayed")</f>
        <v>Delayed</v>
      </c>
    </row>
    <row r="1065" spans="1:16" x14ac:dyDescent="0.35">
      <c r="A1065" t="str">
        <f>Raw_Data!A1065</f>
        <v>786-54-1479</v>
      </c>
      <c r="B1065" s="2">
        <f>Raw_Data!B1065</f>
        <v>45083.103472222218</v>
      </c>
      <c r="C1065">
        <f>HOUR(Raw_Data!B1065)</f>
        <v>2</v>
      </c>
      <c r="D1065" t="str">
        <f>TEXT(Raw_Data!B1065,"mmm")</f>
        <v>Jun</v>
      </c>
      <c r="E1065">
        <f>YEAR(Raw_Data!B1065)</f>
        <v>2023</v>
      </c>
      <c r="F1065" t="str">
        <f>TEXT(Raw_Data!B1065,"mmm-yy")</f>
        <v>Jun-23</v>
      </c>
      <c r="G1065" t="str">
        <f>PROPER(Raw_Data!C1065&amp;". "&amp;Raw_Data!D1065)</f>
        <v>E. Underhill</v>
      </c>
      <c r="H1065" t="str">
        <f>IF(OR(Raw_Data!E1065="M",Raw_Data!E1065="Male"),"Male",IF(OR(Raw_Data!E1065="F",Raw_Data!E1065="Female"),"Female","Not Confirmed"))</f>
        <v>Female</v>
      </c>
      <c r="I1065">
        <f>Raw_Data!F1065</f>
        <v>45</v>
      </c>
      <c r="J1065" t="str">
        <f>FLOOR(Raw_Data!F1065,10)&amp;"-"&amp;FLOOR(Raw_Data!F1065,10)+9</f>
        <v>40-49</v>
      </c>
      <c r="K1065" t="str">
        <f>Raw_Data!G1065</f>
        <v>African American</v>
      </c>
      <c r="L1065" t="str">
        <f>Raw_Data!H1065</f>
        <v>Orthopedics</v>
      </c>
      <c r="M1065" t="str">
        <f>IF(Raw_Data!I1065=TRUE,"Admitted","Not Admitted")</f>
        <v>Not Admitted</v>
      </c>
      <c r="N1065" t="str">
        <f>IF(Raw_Data!J1065="","Not Rated",Raw_Data!J1065)</f>
        <v>Not Rated</v>
      </c>
      <c r="O1065">
        <f>Raw_Data!K1065</f>
        <v>42</v>
      </c>
      <c r="P1065" t="str">
        <f>IF(Raw_Data!K1065&lt;=30,"Within Time","Delayed")</f>
        <v>Delayed</v>
      </c>
    </row>
    <row r="1066" spans="1:16" x14ac:dyDescent="0.35">
      <c r="A1066" t="str">
        <f>Raw_Data!A1066</f>
        <v>525-34-4446</v>
      </c>
      <c r="B1066" s="2">
        <f>Raw_Data!B1066</f>
        <v>45083.111805555563</v>
      </c>
      <c r="C1066">
        <f>HOUR(Raw_Data!B1066)</f>
        <v>2</v>
      </c>
      <c r="D1066" t="str">
        <f>TEXT(Raw_Data!B1066,"mmm")</f>
        <v>Jun</v>
      </c>
      <c r="E1066">
        <f>YEAR(Raw_Data!B1066)</f>
        <v>2023</v>
      </c>
      <c r="F1066" t="str">
        <f>TEXT(Raw_Data!B1066,"mmm-yy")</f>
        <v>Jun-23</v>
      </c>
      <c r="G1066" t="str">
        <f>PROPER(Raw_Data!C1066&amp;". "&amp;Raw_Data!D1066)</f>
        <v>Z. Bracegirdle</v>
      </c>
      <c r="H1066" t="str">
        <f>IF(OR(Raw_Data!E1066="M",Raw_Data!E1066="Male"),"Male",IF(OR(Raw_Data!E1066="F",Raw_Data!E1066="Female"),"Female","Not Confirmed"))</f>
        <v>Male</v>
      </c>
      <c r="I1066">
        <f>Raw_Data!F1066</f>
        <v>33</v>
      </c>
      <c r="J1066" t="str">
        <f>FLOOR(Raw_Data!F1066,10)&amp;"-"&amp;FLOOR(Raw_Data!F1066,10)+9</f>
        <v>30-39</v>
      </c>
      <c r="K1066" t="str">
        <f>Raw_Data!G1066</f>
        <v>Two or More Races</v>
      </c>
      <c r="L1066" t="str">
        <f>Raw_Data!H1066</f>
        <v>Gastroenterology</v>
      </c>
      <c r="M1066" t="str">
        <f>IF(Raw_Data!I1066=TRUE,"Admitted","Not Admitted")</f>
        <v>Admitted</v>
      </c>
      <c r="N1066" t="str">
        <f>IF(Raw_Data!J1066="","Not Rated",Raw_Data!J1066)</f>
        <v>Not Rated</v>
      </c>
      <c r="O1066">
        <f>Raw_Data!K1066</f>
        <v>36</v>
      </c>
      <c r="P1066" t="str">
        <f>IF(Raw_Data!K1066&lt;=30,"Within Time","Delayed")</f>
        <v>Delayed</v>
      </c>
    </row>
    <row r="1067" spans="1:16" x14ac:dyDescent="0.35">
      <c r="A1067" t="str">
        <f>Raw_Data!A1067</f>
        <v>484-90-4447</v>
      </c>
      <c r="B1067" s="2">
        <f>Raw_Data!B1067</f>
        <v>45083.12777777778</v>
      </c>
      <c r="C1067">
        <f>HOUR(Raw_Data!B1067)</f>
        <v>3</v>
      </c>
      <c r="D1067" t="str">
        <f>TEXT(Raw_Data!B1067,"mmm")</f>
        <v>Jun</v>
      </c>
      <c r="E1067">
        <f>YEAR(Raw_Data!B1067)</f>
        <v>2023</v>
      </c>
      <c r="F1067" t="str">
        <f>TEXT(Raw_Data!B1067,"mmm-yy")</f>
        <v>Jun-23</v>
      </c>
      <c r="G1067" t="str">
        <f>PROPER(Raw_Data!C1067&amp;". "&amp;Raw_Data!D1067)</f>
        <v>Y. Northcote</v>
      </c>
      <c r="H1067" t="str">
        <f>IF(OR(Raw_Data!E1067="M",Raw_Data!E1067="Male"),"Male",IF(OR(Raw_Data!E1067="F",Raw_Data!E1067="Female"),"Female","Not Confirmed"))</f>
        <v>Not Confirmed</v>
      </c>
      <c r="I1067">
        <f>Raw_Data!F1067</f>
        <v>39</v>
      </c>
      <c r="J1067" t="str">
        <f>FLOOR(Raw_Data!F1067,10)&amp;"-"&amp;FLOOR(Raw_Data!F1067,10)+9</f>
        <v>30-39</v>
      </c>
      <c r="K1067" t="str">
        <f>Raw_Data!G1067</f>
        <v>Asian</v>
      </c>
      <c r="L1067" t="str">
        <f>Raw_Data!H1067</f>
        <v>None</v>
      </c>
      <c r="M1067" t="str">
        <f>IF(Raw_Data!I1067=TRUE,"Admitted","Not Admitted")</f>
        <v>Admitted</v>
      </c>
      <c r="N1067">
        <f>IF(Raw_Data!J1067="","Not Rated",Raw_Data!J1067)</f>
        <v>8</v>
      </c>
      <c r="O1067">
        <f>Raw_Data!K1067</f>
        <v>20</v>
      </c>
      <c r="P1067" t="str">
        <f>IF(Raw_Data!K1067&lt;=30,"Within Time","Delayed")</f>
        <v>Within Time</v>
      </c>
    </row>
    <row r="1068" spans="1:16" x14ac:dyDescent="0.35">
      <c r="A1068" t="str">
        <f>Raw_Data!A1068</f>
        <v>776-88-7098</v>
      </c>
      <c r="B1068" s="2">
        <f>Raw_Data!B1068</f>
        <v>45083.21875</v>
      </c>
      <c r="C1068">
        <f>HOUR(Raw_Data!B1068)</f>
        <v>5</v>
      </c>
      <c r="D1068" t="str">
        <f>TEXT(Raw_Data!B1068,"mmm")</f>
        <v>Jun</v>
      </c>
      <c r="E1068">
        <f>YEAR(Raw_Data!B1068)</f>
        <v>2023</v>
      </c>
      <c r="F1068" t="str">
        <f>TEXT(Raw_Data!B1068,"mmm-yy")</f>
        <v>Jun-23</v>
      </c>
      <c r="G1068" t="str">
        <f>PROPER(Raw_Data!C1068&amp;". "&amp;Raw_Data!D1068)</f>
        <v>V. Oakden</v>
      </c>
      <c r="H1068" t="str">
        <f>IF(OR(Raw_Data!E1068="M",Raw_Data!E1068="Male"),"Male",IF(OR(Raw_Data!E1068="F",Raw_Data!E1068="Female"),"Female","Not Confirmed"))</f>
        <v>Male</v>
      </c>
      <c r="I1068">
        <f>Raw_Data!F1068</f>
        <v>63</v>
      </c>
      <c r="J1068" t="str">
        <f>FLOOR(Raw_Data!F1068,10)&amp;"-"&amp;FLOOR(Raw_Data!F1068,10)+9</f>
        <v>60-69</v>
      </c>
      <c r="K1068" t="str">
        <f>Raw_Data!G1068</f>
        <v>White</v>
      </c>
      <c r="L1068" t="str">
        <f>Raw_Data!H1068</f>
        <v>Orthopedics</v>
      </c>
      <c r="M1068" t="str">
        <f>IF(Raw_Data!I1068=TRUE,"Admitted","Not Admitted")</f>
        <v>Admitted</v>
      </c>
      <c r="N1068" t="str">
        <f>IF(Raw_Data!J1068="","Not Rated",Raw_Data!J1068)</f>
        <v>Not Rated</v>
      </c>
      <c r="O1068">
        <f>Raw_Data!K1068</f>
        <v>39</v>
      </c>
      <c r="P1068" t="str">
        <f>IF(Raw_Data!K1068&lt;=30,"Within Time","Delayed")</f>
        <v>Delayed</v>
      </c>
    </row>
    <row r="1069" spans="1:16" x14ac:dyDescent="0.35">
      <c r="A1069" t="str">
        <f>Raw_Data!A1069</f>
        <v>964-14-1041</v>
      </c>
      <c r="B1069" s="2">
        <f>Raw_Data!B1069</f>
        <v>45083.519444444442</v>
      </c>
      <c r="C1069">
        <f>HOUR(Raw_Data!B1069)</f>
        <v>12</v>
      </c>
      <c r="D1069" t="str">
        <f>TEXT(Raw_Data!B1069,"mmm")</f>
        <v>Jun</v>
      </c>
      <c r="E1069">
        <f>YEAR(Raw_Data!B1069)</f>
        <v>2023</v>
      </c>
      <c r="F1069" t="str">
        <f>TEXT(Raw_Data!B1069,"mmm-yy")</f>
        <v>Jun-23</v>
      </c>
      <c r="G1069" t="str">
        <f>PROPER(Raw_Data!C1069&amp;". "&amp;Raw_Data!D1069)</f>
        <v>X. Carraway</v>
      </c>
      <c r="H1069" t="str">
        <f>IF(OR(Raw_Data!E1069="M",Raw_Data!E1069="Male"),"Male",IF(OR(Raw_Data!E1069="F",Raw_Data!E1069="Female"),"Female","Not Confirmed"))</f>
        <v>Male</v>
      </c>
      <c r="I1069">
        <f>Raw_Data!F1069</f>
        <v>75</v>
      </c>
      <c r="J1069" t="str">
        <f>FLOOR(Raw_Data!F1069,10)&amp;"-"&amp;FLOOR(Raw_Data!F1069,10)+9</f>
        <v>70-79</v>
      </c>
      <c r="K1069" t="str">
        <f>Raw_Data!G1069</f>
        <v>Two or More Races</v>
      </c>
      <c r="L1069" t="str">
        <f>Raw_Data!H1069</f>
        <v>General Practice</v>
      </c>
      <c r="M1069" t="str">
        <f>IF(Raw_Data!I1069=TRUE,"Admitted","Not Admitted")</f>
        <v>Admitted</v>
      </c>
      <c r="N1069" t="str">
        <f>IF(Raw_Data!J1069="","Not Rated",Raw_Data!J1069)</f>
        <v>Not Rated</v>
      </c>
      <c r="O1069">
        <f>Raw_Data!K1069</f>
        <v>43</v>
      </c>
      <c r="P1069" t="str">
        <f>IF(Raw_Data!K1069&lt;=30,"Within Time","Delayed")</f>
        <v>Delayed</v>
      </c>
    </row>
    <row r="1070" spans="1:16" x14ac:dyDescent="0.35">
      <c r="A1070" t="str">
        <f>Raw_Data!A1070</f>
        <v>406-86-7606</v>
      </c>
      <c r="B1070" s="2">
        <f>Raw_Data!B1070</f>
        <v>45083.630555555559</v>
      </c>
      <c r="C1070">
        <f>HOUR(Raw_Data!B1070)</f>
        <v>15</v>
      </c>
      <c r="D1070" t="str">
        <f>TEXT(Raw_Data!B1070,"mmm")</f>
        <v>Jun</v>
      </c>
      <c r="E1070">
        <f>YEAR(Raw_Data!B1070)</f>
        <v>2023</v>
      </c>
      <c r="F1070" t="str">
        <f>TEXT(Raw_Data!B1070,"mmm-yy")</f>
        <v>Jun-23</v>
      </c>
      <c r="G1070" t="str">
        <f>PROPER(Raw_Data!C1070&amp;". "&amp;Raw_Data!D1070)</f>
        <v>Y. Churchard</v>
      </c>
      <c r="H1070" t="str">
        <f>IF(OR(Raw_Data!E1070="M",Raw_Data!E1070="Male"),"Male",IF(OR(Raw_Data!E1070="F",Raw_Data!E1070="Female"),"Female","Not Confirmed"))</f>
        <v>Female</v>
      </c>
      <c r="I1070">
        <f>Raw_Data!F1070</f>
        <v>66</v>
      </c>
      <c r="J1070" t="str">
        <f>FLOOR(Raw_Data!F1070,10)&amp;"-"&amp;FLOOR(Raw_Data!F1070,10)+9</f>
        <v>60-69</v>
      </c>
      <c r="K1070" t="str">
        <f>Raw_Data!G1070</f>
        <v>Unknown</v>
      </c>
      <c r="L1070" t="str">
        <f>Raw_Data!H1070</f>
        <v>General Practice</v>
      </c>
      <c r="M1070" t="str">
        <f>IF(Raw_Data!I1070=TRUE,"Admitted","Not Admitted")</f>
        <v>Not Admitted</v>
      </c>
      <c r="N1070" t="str">
        <f>IF(Raw_Data!J1070="","Not Rated",Raw_Data!J1070)</f>
        <v>Not Rated</v>
      </c>
      <c r="O1070">
        <f>Raw_Data!K1070</f>
        <v>48</v>
      </c>
      <c r="P1070" t="str">
        <f>IF(Raw_Data!K1070&lt;=30,"Within Time","Delayed")</f>
        <v>Delayed</v>
      </c>
    </row>
    <row r="1071" spans="1:16" x14ac:dyDescent="0.35">
      <c r="A1071" t="str">
        <f>Raw_Data!A1071</f>
        <v>929-27-9832</v>
      </c>
      <c r="B1071" s="2">
        <f>Raw_Data!B1071</f>
        <v>45083.70208333333</v>
      </c>
      <c r="C1071">
        <f>HOUR(Raw_Data!B1071)</f>
        <v>16</v>
      </c>
      <c r="D1071" t="str">
        <f>TEXT(Raw_Data!B1071,"mmm")</f>
        <v>Jun</v>
      </c>
      <c r="E1071">
        <f>YEAR(Raw_Data!B1071)</f>
        <v>2023</v>
      </c>
      <c r="F1071" t="str">
        <f>TEXT(Raw_Data!B1071,"mmm-yy")</f>
        <v>Jun-23</v>
      </c>
      <c r="G1071" t="str">
        <f>PROPER(Raw_Data!C1071&amp;". "&amp;Raw_Data!D1071)</f>
        <v>W. Bracegirdle</v>
      </c>
      <c r="H1071" t="str">
        <f>IF(OR(Raw_Data!E1071="M",Raw_Data!E1071="Male"),"Male",IF(OR(Raw_Data!E1071="F",Raw_Data!E1071="Female"),"Female","Not Confirmed"))</f>
        <v>Male</v>
      </c>
      <c r="I1071">
        <f>Raw_Data!F1071</f>
        <v>18</v>
      </c>
      <c r="J1071" t="str">
        <f>FLOOR(Raw_Data!F1071,10)&amp;"-"&amp;FLOOR(Raw_Data!F1071,10)+9</f>
        <v>10-19</v>
      </c>
      <c r="K1071" t="str">
        <f>Raw_Data!G1071</f>
        <v>Asian</v>
      </c>
      <c r="L1071" t="str">
        <f>Raw_Data!H1071</f>
        <v>None</v>
      </c>
      <c r="M1071" t="str">
        <f>IF(Raw_Data!I1071=TRUE,"Admitted","Not Admitted")</f>
        <v>Not Admitted</v>
      </c>
      <c r="N1071" t="str">
        <f>IF(Raw_Data!J1071="","Not Rated",Raw_Data!J1071)</f>
        <v>Not Rated</v>
      </c>
      <c r="O1071">
        <f>Raw_Data!K1071</f>
        <v>10</v>
      </c>
      <c r="P1071" t="str">
        <f>IF(Raw_Data!K1071&lt;=30,"Within Time","Delayed")</f>
        <v>Within Time</v>
      </c>
    </row>
    <row r="1072" spans="1:16" x14ac:dyDescent="0.35">
      <c r="A1072" t="str">
        <f>Raw_Data!A1072</f>
        <v>136-98-8231</v>
      </c>
      <c r="B1072" s="2">
        <f>Raw_Data!B1072</f>
        <v>45083.748611111107</v>
      </c>
      <c r="C1072">
        <f>HOUR(Raw_Data!B1072)</f>
        <v>17</v>
      </c>
      <c r="D1072" t="str">
        <f>TEXT(Raw_Data!B1072,"mmm")</f>
        <v>Jun</v>
      </c>
      <c r="E1072">
        <f>YEAR(Raw_Data!B1072)</f>
        <v>2023</v>
      </c>
      <c r="F1072" t="str">
        <f>TEXT(Raw_Data!B1072,"mmm-yy")</f>
        <v>Jun-23</v>
      </c>
      <c r="G1072" t="str">
        <f>PROPER(Raw_Data!C1072&amp;". "&amp;Raw_Data!D1072)</f>
        <v>L. Hathaway</v>
      </c>
      <c r="H1072" t="str">
        <f>IF(OR(Raw_Data!E1072="M",Raw_Data!E1072="Male"),"Male",IF(OR(Raw_Data!E1072="F",Raw_Data!E1072="Female"),"Female","Not Confirmed"))</f>
        <v>Male</v>
      </c>
      <c r="I1072">
        <f>Raw_Data!F1072</f>
        <v>70</v>
      </c>
      <c r="J1072" t="str">
        <f>FLOOR(Raw_Data!F1072,10)&amp;"-"&amp;FLOOR(Raw_Data!F1072,10)+9</f>
        <v>70-79</v>
      </c>
      <c r="K1072" t="str">
        <f>Raw_Data!G1072</f>
        <v>African American</v>
      </c>
      <c r="L1072" t="str">
        <f>Raw_Data!H1072</f>
        <v>None</v>
      </c>
      <c r="M1072" t="str">
        <f>IF(Raw_Data!I1072=TRUE,"Admitted","Not Admitted")</f>
        <v>Admitted</v>
      </c>
      <c r="N1072" t="str">
        <f>IF(Raw_Data!J1072="","Not Rated",Raw_Data!J1072)</f>
        <v>Not Rated</v>
      </c>
      <c r="O1072">
        <f>Raw_Data!K1072</f>
        <v>52</v>
      </c>
      <c r="P1072" t="str">
        <f>IF(Raw_Data!K1072&lt;=30,"Within Time","Delayed")</f>
        <v>Delayed</v>
      </c>
    </row>
    <row r="1073" spans="1:16" x14ac:dyDescent="0.35">
      <c r="A1073" t="str">
        <f>Raw_Data!A1073</f>
        <v>978-83-5892</v>
      </c>
      <c r="B1073" s="2">
        <f>Raw_Data!B1073</f>
        <v>45083.795138888891</v>
      </c>
      <c r="C1073">
        <f>HOUR(Raw_Data!B1073)</f>
        <v>19</v>
      </c>
      <c r="D1073" t="str">
        <f>TEXT(Raw_Data!B1073,"mmm")</f>
        <v>Jun</v>
      </c>
      <c r="E1073">
        <f>YEAR(Raw_Data!B1073)</f>
        <v>2023</v>
      </c>
      <c r="F1073" t="str">
        <f>TEXT(Raw_Data!B1073,"mmm-yy")</f>
        <v>Jun-23</v>
      </c>
      <c r="G1073" t="str">
        <f>PROPER(Raw_Data!C1073&amp;". "&amp;Raw_Data!D1073)</f>
        <v>Y. Whitfield</v>
      </c>
      <c r="H1073" t="str">
        <f>IF(OR(Raw_Data!E1073="M",Raw_Data!E1073="Male"),"Male",IF(OR(Raw_Data!E1073="F",Raw_Data!E1073="Female"),"Female","Not Confirmed"))</f>
        <v>Female</v>
      </c>
      <c r="I1073">
        <f>Raw_Data!F1073</f>
        <v>62</v>
      </c>
      <c r="J1073" t="str">
        <f>FLOOR(Raw_Data!F1073,10)&amp;"-"&amp;FLOOR(Raw_Data!F1073,10)+9</f>
        <v>60-69</v>
      </c>
      <c r="K1073" t="str">
        <f>Raw_Data!G1073</f>
        <v>Native American/Alaska Native</v>
      </c>
      <c r="L1073" t="str">
        <f>Raw_Data!H1073</f>
        <v>General Practice</v>
      </c>
      <c r="M1073" t="str">
        <f>IF(Raw_Data!I1073=TRUE,"Admitted","Not Admitted")</f>
        <v>Not Admitted</v>
      </c>
      <c r="N1073" t="str">
        <f>IF(Raw_Data!J1073="","Not Rated",Raw_Data!J1073)</f>
        <v>Not Rated</v>
      </c>
      <c r="O1073">
        <f>Raw_Data!K1073</f>
        <v>38</v>
      </c>
      <c r="P1073" t="str">
        <f>IF(Raw_Data!K1073&lt;=30,"Within Time","Delayed")</f>
        <v>Delayed</v>
      </c>
    </row>
    <row r="1074" spans="1:16" x14ac:dyDescent="0.35">
      <c r="A1074" t="str">
        <f>Raw_Data!A1074</f>
        <v>437-61-5681</v>
      </c>
      <c r="B1074" s="2">
        <f>Raw_Data!B1074</f>
        <v>45083.820138888892</v>
      </c>
      <c r="C1074">
        <f>HOUR(Raw_Data!B1074)</f>
        <v>19</v>
      </c>
      <c r="D1074" t="str">
        <f>TEXT(Raw_Data!B1074,"mmm")</f>
        <v>Jun</v>
      </c>
      <c r="E1074">
        <f>YEAR(Raw_Data!B1074)</f>
        <v>2023</v>
      </c>
      <c r="F1074" t="str">
        <f>TEXT(Raw_Data!B1074,"mmm-yy")</f>
        <v>Jun-23</v>
      </c>
      <c r="G1074" t="str">
        <f>PROPER(Raw_Data!C1074&amp;". "&amp;Raw_Data!D1074)</f>
        <v>I. Kershaw</v>
      </c>
      <c r="H1074" t="str">
        <f>IF(OR(Raw_Data!E1074="M",Raw_Data!E1074="Male"),"Male",IF(OR(Raw_Data!E1074="F",Raw_Data!E1074="Female"),"Female","Not Confirmed"))</f>
        <v>Female</v>
      </c>
      <c r="I1074">
        <f>Raw_Data!F1074</f>
        <v>57</v>
      </c>
      <c r="J1074" t="str">
        <f>FLOOR(Raw_Data!F1074,10)&amp;"-"&amp;FLOOR(Raw_Data!F1074,10)+9</f>
        <v>50-59</v>
      </c>
      <c r="K1074" t="str">
        <f>Raw_Data!G1074</f>
        <v>Unknown</v>
      </c>
      <c r="L1074" t="str">
        <f>Raw_Data!H1074</f>
        <v>None</v>
      </c>
      <c r="M1074" t="str">
        <f>IF(Raw_Data!I1074=TRUE,"Admitted","Not Admitted")</f>
        <v>Not Admitted</v>
      </c>
      <c r="N1074">
        <f>IF(Raw_Data!J1074="","Not Rated",Raw_Data!J1074)</f>
        <v>8</v>
      </c>
      <c r="O1074">
        <f>Raw_Data!K1074</f>
        <v>22</v>
      </c>
      <c r="P1074" t="str">
        <f>IF(Raw_Data!K1074&lt;=30,"Within Time","Delayed")</f>
        <v>Within Time</v>
      </c>
    </row>
    <row r="1075" spans="1:16" x14ac:dyDescent="0.35">
      <c r="A1075" t="str">
        <f>Raw_Data!A1075</f>
        <v>353-38-2887</v>
      </c>
      <c r="B1075" s="2">
        <f>Raw_Data!B1075</f>
        <v>45083.859722222223</v>
      </c>
      <c r="C1075">
        <f>HOUR(Raw_Data!B1075)</f>
        <v>20</v>
      </c>
      <c r="D1075" t="str">
        <f>TEXT(Raw_Data!B1075,"mmm")</f>
        <v>Jun</v>
      </c>
      <c r="E1075">
        <f>YEAR(Raw_Data!B1075)</f>
        <v>2023</v>
      </c>
      <c r="F1075" t="str">
        <f>TEXT(Raw_Data!B1075,"mmm-yy")</f>
        <v>Jun-23</v>
      </c>
      <c r="G1075" t="str">
        <f>PROPER(Raw_Data!C1075&amp;". "&amp;Raw_Data!D1075)</f>
        <v>S. Quarmby</v>
      </c>
      <c r="H1075" t="str">
        <f>IF(OR(Raw_Data!E1075="M",Raw_Data!E1075="Male"),"Male",IF(OR(Raw_Data!E1075="F",Raw_Data!E1075="Female"),"Female","Not Confirmed"))</f>
        <v>Female</v>
      </c>
      <c r="I1075">
        <f>Raw_Data!F1075</f>
        <v>47</v>
      </c>
      <c r="J1075" t="str">
        <f>FLOOR(Raw_Data!F1075,10)&amp;"-"&amp;FLOOR(Raw_Data!F1075,10)+9</f>
        <v>40-49</v>
      </c>
      <c r="K1075" t="str">
        <f>Raw_Data!G1075</f>
        <v>African American</v>
      </c>
      <c r="L1075" t="str">
        <f>Raw_Data!H1075</f>
        <v>None</v>
      </c>
      <c r="M1075" t="str">
        <f>IF(Raw_Data!I1075=TRUE,"Admitted","Not Admitted")</f>
        <v>Not Admitted</v>
      </c>
      <c r="N1075" t="str">
        <f>IF(Raw_Data!J1075="","Not Rated",Raw_Data!J1075)</f>
        <v>Not Rated</v>
      </c>
      <c r="O1075">
        <f>Raw_Data!K1075</f>
        <v>60</v>
      </c>
      <c r="P1075" t="str">
        <f>IF(Raw_Data!K1075&lt;=30,"Within Time","Delayed")</f>
        <v>Delayed</v>
      </c>
    </row>
    <row r="1076" spans="1:16" x14ac:dyDescent="0.35">
      <c r="A1076" t="str">
        <f>Raw_Data!A1076</f>
        <v>329-97-3325</v>
      </c>
      <c r="B1076" s="2">
        <f>Raw_Data!B1076</f>
        <v>45083.869444444441</v>
      </c>
      <c r="C1076">
        <f>HOUR(Raw_Data!B1076)</f>
        <v>20</v>
      </c>
      <c r="D1076" t="str">
        <f>TEXT(Raw_Data!B1076,"mmm")</f>
        <v>Jun</v>
      </c>
      <c r="E1076">
        <f>YEAR(Raw_Data!B1076)</f>
        <v>2023</v>
      </c>
      <c r="F1076" t="str">
        <f>TEXT(Raw_Data!B1076,"mmm-yy")</f>
        <v>Jun-23</v>
      </c>
      <c r="G1076" t="str">
        <f>PROPER(Raw_Data!C1076&amp;". "&amp;Raw_Data!D1076)</f>
        <v>A. Dankworth</v>
      </c>
      <c r="H1076" t="str">
        <f>IF(OR(Raw_Data!E1076="M",Raw_Data!E1076="Male"),"Male",IF(OR(Raw_Data!E1076="F",Raw_Data!E1076="Female"),"Female","Not Confirmed"))</f>
        <v>Female</v>
      </c>
      <c r="I1076">
        <f>Raw_Data!F1076</f>
        <v>65</v>
      </c>
      <c r="J1076" t="str">
        <f>FLOOR(Raw_Data!F1076,10)&amp;"-"&amp;FLOOR(Raw_Data!F1076,10)+9</f>
        <v>60-69</v>
      </c>
      <c r="K1076" t="str">
        <f>Raw_Data!G1076</f>
        <v>Asian</v>
      </c>
      <c r="L1076" t="str">
        <f>Raw_Data!H1076</f>
        <v>Renal</v>
      </c>
      <c r="M1076" t="str">
        <f>IF(Raw_Data!I1076=TRUE,"Admitted","Not Admitted")</f>
        <v>Not Admitted</v>
      </c>
      <c r="N1076" t="str">
        <f>IF(Raw_Data!J1076="","Not Rated",Raw_Data!J1076)</f>
        <v>Not Rated</v>
      </c>
      <c r="O1076">
        <f>Raw_Data!K1076</f>
        <v>52</v>
      </c>
      <c r="P1076" t="str">
        <f>IF(Raw_Data!K1076&lt;=30,"Within Time","Delayed")</f>
        <v>Delayed</v>
      </c>
    </row>
    <row r="1077" spans="1:16" x14ac:dyDescent="0.35">
      <c r="A1077" t="str">
        <f>Raw_Data!A1077</f>
        <v>417-56-4546</v>
      </c>
      <c r="B1077" s="2">
        <f>Raw_Data!B1077</f>
        <v>45083.892361111109</v>
      </c>
      <c r="C1077">
        <f>HOUR(Raw_Data!B1077)</f>
        <v>21</v>
      </c>
      <c r="D1077" t="str">
        <f>TEXT(Raw_Data!B1077,"mmm")</f>
        <v>Jun</v>
      </c>
      <c r="E1077">
        <f>YEAR(Raw_Data!B1077)</f>
        <v>2023</v>
      </c>
      <c r="F1077" t="str">
        <f>TEXT(Raw_Data!B1077,"mmm-yy")</f>
        <v>Jun-23</v>
      </c>
      <c r="G1077" t="str">
        <f>PROPER(Raw_Data!C1077&amp;". "&amp;Raw_Data!D1077)</f>
        <v>K. Upperton</v>
      </c>
      <c r="H1077" t="str">
        <f>IF(OR(Raw_Data!E1077="M",Raw_Data!E1077="Male"),"Male",IF(OR(Raw_Data!E1077="F",Raw_Data!E1077="Female"),"Female","Not Confirmed"))</f>
        <v>Female</v>
      </c>
      <c r="I1077">
        <f>Raw_Data!F1077</f>
        <v>4</v>
      </c>
      <c r="J1077" t="str">
        <f>FLOOR(Raw_Data!F1077,10)&amp;"-"&amp;FLOOR(Raw_Data!F1077,10)+9</f>
        <v>0-9</v>
      </c>
      <c r="K1077" t="str">
        <f>Raw_Data!G1077</f>
        <v>White</v>
      </c>
      <c r="L1077" t="str">
        <f>Raw_Data!H1077</f>
        <v>General Practice</v>
      </c>
      <c r="M1077" t="str">
        <f>IF(Raw_Data!I1077=TRUE,"Admitted","Not Admitted")</f>
        <v>Not Admitted</v>
      </c>
      <c r="N1077" t="str">
        <f>IF(Raw_Data!J1077="","Not Rated",Raw_Data!J1077)</f>
        <v>Not Rated</v>
      </c>
      <c r="O1077">
        <f>Raw_Data!K1077</f>
        <v>11</v>
      </c>
      <c r="P1077" t="str">
        <f>IF(Raw_Data!K1077&lt;=30,"Within Time","Delayed")</f>
        <v>Within Time</v>
      </c>
    </row>
    <row r="1078" spans="1:16" x14ac:dyDescent="0.35">
      <c r="A1078" t="str">
        <f>Raw_Data!A1078</f>
        <v>368-98-3182</v>
      </c>
      <c r="B1078" s="2">
        <f>Raw_Data!B1078</f>
        <v>45083.894444444442</v>
      </c>
      <c r="C1078">
        <f>HOUR(Raw_Data!B1078)</f>
        <v>21</v>
      </c>
      <c r="D1078" t="str">
        <f>TEXT(Raw_Data!B1078,"mmm")</f>
        <v>Jun</v>
      </c>
      <c r="E1078">
        <f>YEAR(Raw_Data!B1078)</f>
        <v>2023</v>
      </c>
      <c r="F1078" t="str">
        <f>TEXT(Raw_Data!B1078,"mmm-yy")</f>
        <v>Jun-23</v>
      </c>
      <c r="G1078" t="str">
        <f>PROPER(Raw_Data!C1078&amp;". "&amp;Raw_Data!D1078)</f>
        <v>L. Loxley</v>
      </c>
      <c r="H1078" t="str">
        <f>IF(OR(Raw_Data!E1078="M",Raw_Data!E1078="Male"),"Male",IF(OR(Raw_Data!E1078="F",Raw_Data!E1078="Female"),"Female","Not Confirmed"))</f>
        <v>Female</v>
      </c>
      <c r="I1078">
        <f>Raw_Data!F1078</f>
        <v>33</v>
      </c>
      <c r="J1078" t="str">
        <f>FLOOR(Raw_Data!F1078,10)&amp;"-"&amp;FLOOR(Raw_Data!F1078,10)+9</f>
        <v>30-39</v>
      </c>
      <c r="K1078" t="str">
        <f>Raw_Data!G1078</f>
        <v>Unknown</v>
      </c>
      <c r="L1078" t="str">
        <f>Raw_Data!H1078</f>
        <v>Neurology</v>
      </c>
      <c r="M1078" t="str">
        <f>IF(Raw_Data!I1078=TRUE,"Admitted","Not Admitted")</f>
        <v>Admitted</v>
      </c>
      <c r="N1078" t="str">
        <f>IF(Raw_Data!J1078="","Not Rated",Raw_Data!J1078)</f>
        <v>Not Rated</v>
      </c>
      <c r="O1078">
        <f>Raw_Data!K1078</f>
        <v>23</v>
      </c>
      <c r="P1078" t="str">
        <f>IF(Raw_Data!K1078&lt;=30,"Within Time","Delayed")</f>
        <v>Within Time</v>
      </c>
    </row>
    <row r="1079" spans="1:16" x14ac:dyDescent="0.35">
      <c r="A1079" t="str">
        <f>Raw_Data!A1079</f>
        <v>899-75-9941</v>
      </c>
      <c r="B1079" s="2">
        <f>Raw_Data!B1079</f>
        <v>45083.896527777782</v>
      </c>
      <c r="C1079">
        <f>HOUR(Raw_Data!B1079)</f>
        <v>21</v>
      </c>
      <c r="D1079" t="str">
        <f>TEXT(Raw_Data!B1079,"mmm")</f>
        <v>Jun</v>
      </c>
      <c r="E1079">
        <f>YEAR(Raw_Data!B1079)</f>
        <v>2023</v>
      </c>
      <c r="F1079" t="str">
        <f>TEXT(Raw_Data!B1079,"mmm-yy")</f>
        <v>Jun-23</v>
      </c>
      <c r="G1079" t="str">
        <f>PROPER(Raw_Data!C1079&amp;". "&amp;Raw_Data!D1079)</f>
        <v>J. Rowntree</v>
      </c>
      <c r="H1079" t="str">
        <f>IF(OR(Raw_Data!E1079="M",Raw_Data!E1079="Male"),"Male",IF(OR(Raw_Data!E1079="F",Raw_Data!E1079="Female"),"Female","Not Confirmed"))</f>
        <v>Female</v>
      </c>
      <c r="I1079">
        <f>Raw_Data!F1079</f>
        <v>57</v>
      </c>
      <c r="J1079" t="str">
        <f>FLOOR(Raw_Data!F1079,10)&amp;"-"&amp;FLOOR(Raw_Data!F1079,10)+9</f>
        <v>50-59</v>
      </c>
      <c r="K1079" t="str">
        <f>Raw_Data!G1079</f>
        <v>Declined to Identify</v>
      </c>
      <c r="L1079" t="str">
        <f>Raw_Data!H1079</f>
        <v>None</v>
      </c>
      <c r="M1079" t="str">
        <f>IF(Raw_Data!I1079=TRUE,"Admitted","Not Admitted")</f>
        <v>Not Admitted</v>
      </c>
      <c r="N1079" t="str">
        <f>IF(Raw_Data!J1079="","Not Rated",Raw_Data!J1079)</f>
        <v>Not Rated</v>
      </c>
      <c r="O1079">
        <f>Raw_Data!K1079</f>
        <v>54</v>
      </c>
      <c r="P1079" t="str">
        <f>IF(Raw_Data!K1079&lt;=30,"Within Time","Delayed")</f>
        <v>Delayed</v>
      </c>
    </row>
    <row r="1080" spans="1:16" x14ac:dyDescent="0.35">
      <c r="A1080" t="str">
        <f>Raw_Data!A1080</f>
        <v>380-71-4264</v>
      </c>
      <c r="B1080" s="2">
        <f>Raw_Data!B1080</f>
        <v>45083.970138888893</v>
      </c>
      <c r="C1080">
        <f>HOUR(Raw_Data!B1080)</f>
        <v>23</v>
      </c>
      <c r="D1080" t="str">
        <f>TEXT(Raw_Data!B1080,"mmm")</f>
        <v>Jun</v>
      </c>
      <c r="E1080">
        <f>YEAR(Raw_Data!B1080)</f>
        <v>2023</v>
      </c>
      <c r="F1080" t="str">
        <f>TEXT(Raw_Data!B1080,"mmm-yy")</f>
        <v>Jun-23</v>
      </c>
      <c r="G1080" t="str">
        <f>PROPER(Raw_Data!C1080&amp;". "&amp;Raw_Data!D1080)</f>
        <v>L. Wadsworth</v>
      </c>
      <c r="H1080" t="str">
        <f>IF(OR(Raw_Data!E1080="M",Raw_Data!E1080="Male"),"Male",IF(OR(Raw_Data!E1080="F",Raw_Data!E1080="Female"),"Female","Not Confirmed"))</f>
        <v>Male</v>
      </c>
      <c r="I1080">
        <f>Raw_Data!F1080</f>
        <v>64</v>
      </c>
      <c r="J1080" t="str">
        <f>FLOOR(Raw_Data!F1080,10)&amp;"-"&amp;FLOOR(Raw_Data!F1080,10)+9</f>
        <v>60-69</v>
      </c>
      <c r="K1080" t="str">
        <f>Raw_Data!G1080</f>
        <v>African American</v>
      </c>
      <c r="L1080" t="str">
        <f>Raw_Data!H1080</f>
        <v>Gastroenterology</v>
      </c>
      <c r="M1080" t="str">
        <f>IF(Raw_Data!I1080=TRUE,"Admitted","Not Admitted")</f>
        <v>Not Admitted</v>
      </c>
      <c r="N1080" t="str">
        <f>IF(Raw_Data!J1080="","Not Rated",Raw_Data!J1080)</f>
        <v>Not Rated</v>
      </c>
      <c r="O1080">
        <f>Raw_Data!K1080</f>
        <v>22</v>
      </c>
      <c r="P1080" t="str">
        <f>IF(Raw_Data!K1080&lt;=30,"Within Time","Delayed")</f>
        <v>Within Time</v>
      </c>
    </row>
    <row r="1081" spans="1:16" x14ac:dyDescent="0.35">
      <c r="A1081" t="str">
        <f>Raw_Data!A1081</f>
        <v>285-93-4482</v>
      </c>
      <c r="B1081" s="2">
        <f>Raw_Data!B1081</f>
        <v>45084.100694444453</v>
      </c>
      <c r="C1081">
        <f>HOUR(Raw_Data!B1081)</f>
        <v>2</v>
      </c>
      <c r="D1081" t="str">
        <f>TEXT(Raw_Data!B1081,"mmm")</f>
        <v>Jun</v>
      </c>
      <c r="E1081">
        <f>YEAR(Raw_Data!B1081)</f>
        <v>2023</v>
      </c>
      <c r="F1081" t="str">
        <f>TEXT(Raw_Data!B1081,"mmm-yy")</f>
        <v>Jun-23</v>
      </c>
      <c r="G1081" t="str">
        <f>PROPER(Raw_Data!C1081&amp;". "&amp;Raw_Data!D1081)</f>
        <v>K. Garfield</v>
      </c>
      <c r="H1081" t="str">
        <f>IF(OR(Raw_Data!E1081="M",Raw_Data!E1081="Male"),"Male",IF(OR(Raw_Data!E1081="F",Raw_Data!E1081="Female"),"Female","Not Confirmed"))</f>
        <v>Male</v>
      </c>
      <c r="I1081">
        <f>Raw_Data!F1081</f>
        <v>70</v>
      </c>
      <c r="J1081" t="str">
        <f>FLOOR(Raw_Data!F1081,10)&amp;"-"&amp;FLOOR(Raw_Data!F1081,10)+9</f>
        <v>70-79</v>
      </c>
      <c r="K1081" t="str">
        <f>Raw_Data!G1081</f>
        <v>White</v>
      </c>
      <c r="L1081" t="str">
        <f>Raw_Data!H1081</f>
        <v>Gastroenterology</v>
      </c>
      <c r="M1081" t="str">
        <f>IF(Raw_Data!I1081=TRUE,"Admitted","Not Admitted")</f>
        <v>Admitted</v>
      </c>
      <c r="N1081" t="str">
        <f>IF(Raw_Data!J1081="","Not Rated",Raw_Data!J1081)</f>
        <v>Not Rated</v>
      </c>
      <c r="O1081">
        <f>Raw_Data!K1081</f>
        <v>49</v>
      </c>
      <c r="P1081" t="str">
        <f>IF(Raw_Data!K1081&lt;=30,"Within Time","Delayed")</f>
        <v>Delayed</v>
      </c>
    </row>
    <row r="1082" spans="1:16" x14ac:dyDescent="0.35">
      <c r="A1082" t="str">
        <f>Raw_Data!A1082</f>
        <v>621-83-9369</v>
      </c>
      <c r="B1082" s="2">
        <f>Raw_Data!B1082</f>
        <v>45084.220833333333</v>
      </c>
      <c r="C1082">
        <f>HOUR(Raw_Data!B1082)</f>
        <v>5</v>
      </c>
      <c r="D1082" t="str">
        <f>TEXT(Raw_Data!B1082,"mmm")</f>
        <v>Jun</v>
      </c>
      <c r="E1082">
        <f>YEAR(Raw_Data!B1082)</f>
        <v>2023</v>
      </c>
      <c r="F1082" t="str">
        <f>TEXT(Raw_Data!B1082,"mmm-yy")</f>
        <v>Jun-23</v>
      </c>
      <c r="G1082" t="str">
        <f>PROPER(Raw_Data!C1082&amp;". "&amp;Raw_Data!D1082)</f>
        <v>A. Greenhalgh</v>
      </c>
      <c r="H1082" t="str">
        <f>IF(OR(Raw_Data!E1082="M",Raw_Data!E1082="Male"),"Male",IF(OR(Raw_Data!E1082="F",Raw_Data!E1082="Female"),"Female","Not Confirmed"))</f>
        <v>Male</v>
      </c>
      <c r="I1082">
        <f>Raw_Data!F1082</f>
        <v>5</v>
      </c>
      <c r="J1082" t="str">
        <f>FLOOR(Raw_Data!F1082,10)&amp;"-"&amp;FLOOR(Raw_Data!F1082,10)+9</f>
        <v>0-9</v>
      </c>
      <c r="K1082" t="str">
        <f>Raw_Data!G1082</f>
        <v>White</v>
      </c>
      <c r="L1082" t="str">
        <f>Raw_Data!H1082</f>
        <v>Cardiology</v>
      </c>
      <c r="M1082" t="str">
        <f>IF(Raw_Data!I1082=TRUE,"Admitted","Not Admitted")</f>
        <v>Not Admitted</v>
      </c>
      <c r="N1082">
        <f>IF(Raw_Data!J1082="","Not Rated",Raw_Data!J1082)</f>
        <v>9</v>
      </c>
      <c r="O1082">
        <f>Raw_Data!K1082</f>
        <v>41</v>
      </c>
      <c r="P1082" t="str">
        <f>IF(Raw_Data!K1082&lt;=30,"Within Time","Delayed")</f>
        <v>Delayed</v>
      </c>
    </row>
    <row r="1083" spans="1:16" x14ac:dyDescent="0.35">
      <c r="A1083" t="str">
        <f>Raw_Data!A1083</f>
        <v>604-79-6575</v>
      </c>
      <c r="B1083" s="2">
        <f>Raw_Data!B1083</f>
        <v>45084.262499999997</v>
      </c>
      <c r="C1083">
        <f>HOUR(Raw_Data!B1083)</f>
        <v>6</v>
      </c>
      <c r="D1083" t="str">
        <f>TEXT(Raw_Data!B1083,"mmm")</f>
        <v>Jun</v>
      </c>
      <c r="E1083">
        <f>YEAR(Raw_Data!B1083)</f>
        <v>2023</v>
      </c>
      <c r="F1083" t="str">
        <f>TEXT(Raw_Data!B1083,"mmm-yy")</f>
        <v>Jun-23</v>
      </c>
      <c r="G1083" t="str">
        <f>PROPER(Raw_Data!C1083&amp;". "&amp;Raw_Data!D1083)</f>
        <v>H. Kingsley</v>
      </c>
      <c r="H1083" t="str">
        <f>IF(OR(Raw_Data!E1083="M",Raw_Data!E1083="Male"),"Male",IF(OR(Raw_Data!E1083="F",Raw_Data!E1083="Female"),"Female","Not Confirmed"))</f>
        <v>Female</v>
      </c>
      <c r="I1083">
        <f>Raw_Data!F1083</f>
        <v>10</v>
      </c>
      <c r="J1083" t="str">
        <f>FLOOR(Raw_Data!F1083,10)&amp;"-"&amp;FLOOR(Raw_Data!F1083,10)+9</f>
        <v>10-19</v>
      </c>
      <c r="K1083" t="str">
        <f>Raw_Data!G1083</f>
        <v>White</v>
      </c>
      <c r="L1083" t="str">
        <f>Raw_Data!H1083</f>
        <v>Physiotherapy</v>
      </c>
      <c r="M1083" t="str">
        <f>IF(Raw_Data!I1083=TRUE,"Admitted","Not Admitted")</f>
        <v>Admitted</v>
      </c>
      <c r="N1083">
        <f>IF(Raw_Data!J1083="","Not Rated",Raw_Data!J1083)</f>
        <v>2</v>
      </c>
      <c r="O1083">
        <f>Raw_Data!K1083</f>
        <v>36</v>
      </c>
      <c r="P1083" t="str">
        <f>IF(Raw_Data!K1083&lt;=30,"Within Time","Delayed")</f>
        <v>Delayed</v>
      </c>
    </row>
    <row r="1084" spans="1:16" x14ac:dyDescent="0.35">
      <c r="A1084" t="str">
        <f>Raw_Data!A1084</f>
        <v>388-85-3502</v>
      </c>
      <c r="B1084" s="2">
        <f>Raw_Data!B1084</f>
        <v>45084.395138888889</v>
      </c>
      <c r="C1084">
        <f>HOUR(Raw_Data!B1084)</f>
        <v>9</v>
      </c>
      <c r="D1084" t="str">
        <f>TEXT(Raw_Data!B1084,"mmm")</f>
        <v>Jun</v>
      </c>
      <c r="E1084">
        <f>YEAR(Raw_Data!B1084)</f>
        <v>2023</v>
      </c>
      <c r="F1084" t="str">
        <f>TEXT(Raw_Data!B1084,"mmm-yy")</f>
        <v>Jun-23</v>
      </c>
      <c r="G1084" t="str">
        <f>PROPER(Raw_Data!C1084&amp;". "&amp;Raw_Data!D1084)</f>
        <v>I. Corpes</v>
      </c>
      <c r="H1084" t="str">
        <f>IF(OR(Raw_Data!E1084="M",Raw_Data!E1084="Male"),"Male",IF(OR(Raw_Data!E1084="F",Raw_Data!E1084="Female"),"Female","Not Confirmed"))</f>
        <v>Female</v>
      </c>
      <c r="I1084">
        <f>Raw_Data!F1084</f>
        <v>14</v>
      </c>
      <c r="J1084" t="str">
        <f>FLOOR(Raw_Data!F1084,10)&amp;"-"&amp;FLOOR(Raw_Data!F1084,10)+9</f>
        <v>10-19</v>
      </c>
      <c r="K1084" t="str">
        <f>Raw_Data!G1084</f>
        <v>White</v>
      </c>
      <c r="L1084" t="str">
        <f>Raw_Data!H1084</f>
        <v>None</v>
      </c>
      <c r="M1084" t="str">
        <f>IF(Raw_Data!I1084=TRUE,"Admitted","Not Admitted")</f>
        <v>Admitted</v>
      </c>
      <c r="N1084" t="str">
        <f>IF(Raw_Data!J1084="","Not Rated",Raw_Data!J1084)</f>
        <v>Not Rated</v>
      </c>
      <c r="O1084">
        <f>Raw_Data!K1084</f>
        <v>30</v>
      </c>
      <c r="P1084" t="str">
        <f>IF(Raw_Data!K1084&lt;=30,"Within Time","Delayed")</f>
        <v>Within Time</v>
      </c>
    </row>
    <row r="1085" spans="1:16" x14ac:dyDescent="0.35">
      <c r="A1085" t="str">
        <f>Raw_Data!A1085</f>
        <v>756-11-5381</v>
      </c>
      <c r="B1085" s="2">
        <f>Raw_Data!B1085</f>
        <v>45084.438888888893</v>
      </c>
      <c r="C1085">
        <f>HOUR(Raw_Data!B1085)</f>
        <v>10</v>
      </c>
      <c r="D1085" t="str">
        <f>TEXT(Raw_Data!B1085,"mmm")</f>
        <v>Jun</v>
      </c>
      <c r="E1085">
        <f>YEAR(Raw_Data!B1085)</f>
        <v>2023</v>
      </c>
      <c r="F1085" t="str">
        <f>TEXT(Raw_Data!B1085,"mmm-yy")</f>
        <v>Jun-23</v>
      </c>
      <c r="G1085" t="str">
        <f>PROPER(Raw_Data!C1085&amp;". "&amp;Raw_Data!D1085)</f>
        <v>K. Kershaw</v>
      </c>
      <c r="H1085" t="str">
        <f>IF(OR(Raw_Data!E1085="M",Raw_Data!E1085="Male"),"Male",IF(OR(Raw_Data!E1085="F",Raw_Data!E1085="Female"),"Female","Not Confirmed"))</f>
        <v>Not Confirmed</v>
      </c>
      <c r="I1085">
        <f>Raw_Data!F1085</f>
        <v>14</v>
      </c>
      <c r="J1085" t="str">
        <f>FLOOR(Raw_Data!F1085,10)&amp;"-"&amp;FLOOR(Raw_Data!F1085,10)+9</f>
        <v>10-19</v>
      </c>
      <c r="K1085" t="str">
        <f>Raw_Data!G1085</f>
        <v>Asian</v>
      </c>
      <c r="L1085" t="str">
        <f>Raw_Data!H1085</f>
        <v>Orthopedics</v>
      </c>
      <c r="M1085" t="str">
        <f>IF(Raw_Data!I1085=TRUE,"Admitted","Not Admitted")</f>
        <v>Admitted</v>
      </c>
      <c r="N1085" t="str">
        <f>IF(Raw_Data!J1085="","Not Rated",Raw_Data!J1085)</f>
        <v>Not Rated</v>
      </c>
      <c r="O1085">
        <f>Raw_Data!K1085</f>
        <v>59</v>
      </c>
      <c r="P1085" t="str">
        <f>IF(Raw_Data!K1085&lt;=30,"Within Time","Delayed")</f>
        <v>Delayed</v>
      </c>
    </row>
    <row r="1086" spans="1:16" x14ac:dyDescent="0.35">
      <c r="A1086" t="str">
        <f>Raw_Data!A1086</f>
        <v>773-13-7585</v>
      </c>
      <c r="B1086" s="2">
        <f>Raw_Data!B1086</f>
        <v>45084.484027777777</v>
      </c>
      <c r="C1086">
        <f>HOUR(Raw_Data!B1086)</f>
        <v>11</v>
      </c>
      <c r="D1086" t="str">
        <f>TEXT(Raw_Data!B1086,"mmm")</f>
        <v>Jun</v>
      </c>
      <c r="E1086">
        <f>YEAR(Raw_Data!B1086)</f>
        <v>2023</v>
      </c>
      <c r="F1086" t="str">
        <f>TEXT(Raw_Data!B1086,"mmm-yy")</f>
        <v>Jun-23</v>
      </c>
      <c r="G1086" t="str">
        <f>PROPER(Raw_Data!C1086&amp;". "&amp;Raw_Data!D1086)</f>
        <v>V. Postlethwaite</v>
      </c>
      <c r="H1086" t="str">
        <f>IF(OR(Raw_Data!E1086="M",Raw_Data!E1086="Male"),"Male",IF(OR(Raw_Data!E1086="F",Raw_Data!E1086="Female"),"Female","Not Confirmed"))</f>
        <v>Female</v>
      </c>
      <c r="I1086">
        <f>Raw_Data!F1086</f>
        <v>15</v>
      </c>
      <c r="J1086" t="str">
        <f>FLOOR(Raw_Data!F1086,10)&amp;"-"&amp;FLOOR(Raw_Data!F1086,10)+9</f>
        <v>10-19</v>
      </c>
      <c r="K1086" t="str">
        <f>Raw_Data!G1086</f>
        <v>White</v>
      </c>
      <c r="L1086" t="str">
        <f>Raw_Data!H1086</f>
        <v>None</v>
      </c>
      <c r="M1086" t="str">
        <f>IF(Raw_Data!I1086=TRUE,"Admitted","Not Admitted")</f>
        <v>Admitted</v>
      </c>
      <c r="N1086" t="str">
        <f>IF(Raw_Data!J1086="","Not Rated",Raw_Data!J1086)</f>
        <v>Not Rated</v>
      </c>
      <c r="O1086">
        <f>Raw_Data!K1086</f>
        <v>26</v>
      </c>
      <c r="P1086" t="str">
        <f>IF(Raw_Data!K1086&lt;=30,"Within Time","Delayed")</f>
        <v>Within Time</v>
      </c>
    </row>
    <row r="1087" spans="1:16" x14ac:dyDescent="0.35">
      <c r="A1087" t="str">
        <f>Raw_Data!A1087</f>
        <v>873-69-3159</v>
      </c>
      <c r="B1087" s="2">
        <f>Raw_Data!B1087</f>
        <v>45084.65902777778</v>
      </c>
      <c r="C1087">
        <f>HOUR(Raw_Data!B1087)</f>
        <v>15</v>
      </c>
      <c r="D1087" t="str">
        <f>TEXT(Raw_Data!B1087,"mmm")</f>
        <v>Jun</v>
      </c>
      <c r="E1087">
        <f>YEAR(Raw_Data!B1087)</f>
        <v>2023</v>
      </c>
      <c r="F1087" t="str">
        <f>TEXT(Raw_Data!B1087,"mmm-yy")</f>
        <v>Jun-23</v>
      </c>
      <c r="G1087" t="str">
        <f>PROPER(Raw_Data!C1087&amp;". "&amp;Raw_Data!D1087)</f>
        <v>Z. Upperton</v>
      </c>
      <c r="H1087" t="str">
        <f>IF(OR(Raw_Data!E1087="M",Raw_Data!E1087="Male"),"Male",IF(OR(Raw_Data!E1087="F",Raw_Data!E1087="Female"),"Female","Not Confirmed"))</f>
        <v>Male</v>
      </c>
      <c r="I1087">
        <f>Raw_Data!F1087</f>
        <v>40</v>
      </c>
      <c r="J1087" t="str">
        <f>FLOOR(Raw_Data!F1087,10)&amp;"-"&amp;FLOOR(Raw_Data!F1087,10)+9</f>
        <v>40-49</v>
      </c>
      <c r="K1087" t="str">
        <f>Raw_Data!G1087</f>
        <v>Declined to Identify</v>
      </c>
      <c r="L1087" t="str">
        <f>Raw_Data!H1087</f>
        <v>General Practice</v>
      </c>
      <c r="M1087" t="str">
        <f>IF(Raw_Data!I1087=TRUE,"Admitted","Not Admitted")</f>
        <v>Admitted</v>
      </c>
      <c r="N1087">
        <f>IF(Raw_Data!J1087="","Not Rated",Raw_Data!J1087)</f>
        <v>3</v>
      </c>
      <c r="O1087">
        <f>Raw_Data!K1087</f>
        <v>19</v>
      </c>
      <c r="P1087" t="str">
        <f>IF(Raw_Data!K1087&lt;=30,"Within Time","Delayed")</f>
        <v>Within Time</v>
      </c>
    </row>
    <row r="1088" spans="1:16" x14ac:dyDescent="0.35">
      <c r="A1088" t="str">
        <f>Raw_Data!A1088</f>
        <v>211-83-3093</v>
      </c>
      <c r="B1088" s="2">
        <f>Raw_Data!B1088</f>
        <v>45084.772222222222</v>
      </c>
      <c r="C1088">
        <f>HOUR(Raw_Data!B1088)</f>
        <v>18</v>
      </c>
      <c r="D1088" t="str">
        <f>TEXT(Raw_Data!B1088,"mmm")</f>
        <v>Jun</v>
      </c>
      <c r="E1088">
        <f>YEAR(Raw_Data!B1088)</f>
        <v>2023</v>
      </c>
      <c r="F1088" t="str">
        <f>TEXT(Raw_Data!B1088,"mmm-yy")</f>
        <v>Jun-23</v>
      </c>
      <c r="G1088" t="str">
        <f>PROPER(Raw_Data!C1088&amp;". "&amp;Raw_Data!D1088)</f>
        <v>K. Verity</v>
      </c>
      <c r="H1088" t="str">
        <f>IF(OR(Raw_Data!E1088="M",Raw_Data!E1088="Male"),"Male",IF(OR(Raw_Data!E1088="F",Raw_Data!E1088="Female"),"Female","Not Confirmed"))</f>
        <v>Female</v>
      </c>
      <c r="I1088">
        <f>Raw_Data!F1088</f>
        <v>65</v>
      </c>
      <c r="J1088" t="str">
        <f>FLOOR(Raw_Data!F1088,10)&amp;"-"&amp;FLOOR(Raw_Data!F1088,10)+9</f>
        <v>60-69</v>
      </c>
      <c r="K1088" t="str">
        <f>Raw_Data!G1088</f>
        <v>African American</v>
      </c>
      <c r="L1088" t="str">
        <f>Raw_Data!H1088</f>
        <v>Gastroenterology</v>
      </c>
      <c r="M1088" t="str">
        <f>IF(Raw_Data!I1088=TRUE,"Admitted","Not Admitted")</f>
        <v>Not Admitted</v>
      </c>
      <c r="N1088" t="str">
        <f>IF(Raw_Data!J1088="","Not Rated",Raw_Data!J1088)</f>
        <v>Not Rated</v>
      </c>
      <c r="O1088">
        <f>Raw_Data!K1088</f>
        <v>58</v>
      </c>
      <c r="P1088" t="str">
        <f>IF(Raw_Data!K1088&lt;=30,"Within Time","Delayed")</f>
        <v>Delayed</v>
      </c>
    </row>
    <row r="1089" spans="1:16" x14ac:dyDescent="0.35">
      <c r="A1089" t="str">
        <f>Raw_Data!A1089</f>
        <v>796-34-1969</v>
      </c>
      <c r="B1089" s="2">
        <f>Raw_Data!B1089</f>
        <v>45084.897916666669</v>
      </c>
      <c r="C1089">
        <f>HOUR(Raw_Data!B1089)</f>
        <v>21</v>
      </c>
      <c r="D1089" t="str">
        <f>TEXT(Raw_Data!B1089,"mmm")</f>
        <v>Jun</v>
      </c>
      <c r="E1089">
        <f>YEAR(Raw_Data!B1089)</f>
        <v>2023</v>
      </c>
      <c r="F1089" t="str">
        <f>TEXT(Raw_Data!B1089,"mmm-yy")</f>
        <v>Jun-23</v>
      </c>
      <c r="G1089" t="str">
        <f>PROPER(Raw_Data!C1089&amp;". "&amp;Raw_Data!D1089)</f>
        <v>Q. Postlethwaite</v>
      </c>
      <c r="H1089" t="str">
        <f>IF(OR(Raw_Data!E1089="M",Raw_Data!E1089="Male"),"Male",IF(OR(Raw_Data!E1089="F",Raw_Data!E1089="Female"),"Female","Not Confirmed"))</f>
        <v>Female</v>
      </c>
      <c r="I1089">
        <f>Raw_Data!F1089</f>
        <v>37</v>
      </c>
      <c r="J1089" t="str">
        <f>FLOOR(Raw_Data!F1089,10)&amp;"-"&amp;FLOOR(Raw_Data!F1089,10)+9</f>
        <v>30-39</v>
      </c>
      <c r="K1089" t="str">
        <f>Raw_Data!G1089</f>
        <v>White</v>
      </c>
      <c r="L1089" t="str">
        <f>Raw_Data!H1089</f>
        <v>None</v>
      </c>
      <c r="M1089" t="str">
        <f>IF(Raw_Data!I1089=TRUE,"Admitted","Not Admitted")</f>
        <v>Not Admitted</v>
      </c>
      <c r="N1089" t="str">
        <f>IF(Raw_Data!J1089="","Not Rated",Raw_Data!J1089)</f>
        <v>Not Rated</v>
      </c>
      <c r="O1089">
        <f>Raw_Data!K1089</f>
        <v>54</v>
      </c>
      <c r="P1089" t="str">
        <f>IF(Raw_Data!K1089&lt;=30,"Within Time","Delayed")</f>
        <v>Delayed</v>
      </c>
    </row>
    <row r="1090" spans="1:16" x14ac:dyDescent="0.35">
      <c r="A1090" t="str">
        <f>Raw_Data!A1090</f>
        <v>126-79-4125</v>
      </c>
      <c r="B1090" s="2">
        <f>Raw_Data!B1090</f>
        <v>45084.902777777781</v>
      </c>
      <c r="C1090">
        <f>HOUR(Raw_Data!B1090)</f>
        <v>21</v>
      </c>
      <c r="D1090" t="str">
        <f>TEXT(Raw_Data!B1090,"mmm")</f>
        <v>Jun</v>
      </c>
      <c r="E1090">
        <f>YEAR(Raw_Data!B1090)</f>
        <v>2023</v>
      </c>
      <c r="F1090" t="str">
        <f>TEXT(Raw_Data!B1090,"mmm-yy")</f>
        <v>Jun-23</v>
      </c>
      <c r="G1090" t="str">
        <f>PROPER(Raw_Data!C1090&amp;". "&amp;Raw_Data!D1090)</f>
        <v>F. Ravenscroft</v>
      </c>
      <c r="H1090" t="str">
        <f>IF(OR(Raw_Data!E1090="M",Raw_Data!E1090="Male"),"Male",IF(OR(Raw_Data!E1090="F",Raw_Data!E1090="Female"),"Female","Not Confirmed"))</f>
        <v>Male</v>
      </c>
      <c r="I1090">
        <f>Raw_Data!F1090</f>
        <v>46</v>
      </c>
      <c r="J1090" t="str">
        <f>FLOOR(Raw_Data!F1090,10)&amp;"-"&amp;FLOOR(Raw_Data!F1090,10)+9</f>
        <v>40-49</v>
      </c>
      <c r="K1090" t="str">
        <f>Raw_Data!G1090</f>
        <v>White</v>
      </c>
      <c r="L1090" t="str">
        <f>Raw_Data!H1090</f>
        <v>None</v>
      </c>
      <c r="M1090" t="str">
        <f>IF(Raw_Data!I1090=TRUE,"Admitted","Not Admitted")</f>
        <v>Not Admitted</v>
      </c>
      <c r="N1090">
        <f>IF(Raw_Data!J1090="","Not Rated",Raw_Data!J1090)</f>
        <v>2</v>
      </c>
      <c r="O1090">
        <f>Raw_Data!K1090</f>
        <v>47</v>
      </c>
      <c r="P1090" t="str">
        <f>IF(Raw_Data!K1090&lt;=30,"Within Time","Delayed")</f>
        <v>Delayed</v>
      </c>
    </row>
    <row r="1091" spans="1:16" x14ac:dyDescent="0.35">
      <c r="A1091" t="str">
        <f>Raw_Data!A1091</f>
        <v>938-55-7536</v>
      </c>
      <c r="B1091" s="2">
        <f>Raw_Data!B1091</f>
        <v>45084.919444444437</v>
      </c>
      <c r="C1091">
        <f>HOUR(Raw_Data!B1091)</f>
        <v>22</v>
      </c>
      <c r="D1091" t="str">
        <f>TEXT(Raw_Data!B1091,"mmm")</f>
        <v>Jun</v>
      </c>
      <c r="E1091">
        <f>YEAR(Raw_Data!B1091)</f>
        <v>2023</v>
      </c>
      <c r="F1091" t="str">
        <f>TEXT(Raw_Data!B1091,"mmm-yy")</f>
        <v>Jun-23</v>
      </c>
      <c r="G1091" t="str">
        <f>PROPER(Raw_Data!C1091&amp;". "&amp;Raw_Data!D1091)</f>
        <v>G. Gwillim</v>
      </c>
      <c r="H1091" t="str">
        <f>IF(OR(Raw_Data!E1091="M",Raw_Data!E1091="Male"),"Male",IF(OR(Raw_Data!E1091="F",Raw_Data!E1091="Female"),"Female","Not Confirmed"))</f>
        <v>Female</v>
      </c>
      <c r="I1091">
        <f>Raw_Data!F1091</f>
        <v>31</v>
      </c>
      <c r="J1091" t="str">
        <f>FLOOR(Raw_Data!F1091,10)&amp;"-"&amp;FLOOR(Raw_Data!F1091,10)+9</f>
        <v>30-39</v>
      </c>
      <c r="K1091" t="str">
        <f>Raw_Data!G1091</f>
        <v>Pacific Islander</v>
      </c>
      <c r="L1091" t="str">
        <f>Raw_Data!H1091</f>
        <v>None</v>
      </c>
      <c r="M1091" t="str">
        <f>IF(Raw_Data!I1091=TRUE,"Admitted","Not Admitted")</f>
        <v>Admitted</v>
      </c>
      <c r="N1091" t="str">
        <f>IF(Raw_Data!J1091="","Not Rated",Raw_Data!J1091)</f>
        <v>Not Rated</v>
      </c>
      <c r="O1091">
        <f>Raw_Data!K1091</f>
        <v>28</v>
      </c>
      <c r="P1091" t="str">
        <f>IF(Raw_Data!K1091&lt;=30,"Within Time","Delayed")</f>
        <v>Within Time</v>
      </c>
    </row>
    <row r="1092" spans="1:16" x14ac:dyDescent="0.35">
      <c r="A1092" t="str">
        <f>Raw_Data!A1092</f>
        <v>409-30-5489</v>
      </c>
      <c r="B1092" s="2">
        <f>Raw_Data!B1092</f>
        <v>45084.968055555553</v>
      </c>
      <c r="C1092">
        <f>HOUR(Raw_Data!B1092)</f>
        <v>23</v>
      </c>
      <c r="D1092" t="str">
        <f>TEXT(Raw_Data!B1092,"mmm")</f>
        <v>Jun</v>
      </c>
      <c r="E1092">
        <f>YEAR(Raw_Data!B1092)</f>
        <v>2023</v>
      </c>
      <c r="F1092" t="str">
        <f>TEXT(Raw_Data!B1092,"mmm-yy")</f>
        <v>Jun-23</v>
      </c>
      <c r="G1092" t="str">
        <f>PROPER(Raw_Data!C1092&amp;". "&amp;Raw_Data!D1092)</f>
        <v>U. Honeysett</v>
      </c>
      <c r="H1092" t="str">
        <f>IF(OR(Raw_Data!E1092="M",Raw_Data!E1092="Male"),"Male",IF(OR(Raw_Data!E1092="F",Raw_Data!E1092="Female"),"Female","Not Confirmed"))</f>
        <v>Male</v>
      </c>
      <c r="I1092">
        <f>Raw_Data!F1092</f>
        <v>48</v>
      </c>
      <c r="J1092" t="str">
        <f>FLOOR(Raw_Data!F1092,10)&amp;"-"&amp;FLOOR(Raw_Data!F1092,10)+9</f>
        <v>40-49</v>
      </c>
      <c r="K1092" t="str">
        <f>Raw_Data!G1092</f>
        <v>Declined to Identify</v>
      </c>
      <c r="L1092" t="str">
        <f>Raw_Data!H1092</f>
        <v>General Practice</v>
      </c>
      <c r="M1092" t="str">
        <f>IF(Raw_Data!I1092=TRUE,"Admitted","Not Admitted")</f>
        <v>Admitted</v>
      </c>
      <c r="N1092" t="str">
        <f>IF(Raw_Data!J1092="","Not Rated",Raw_Data!J1092)</f>
        <v>Not Rated</v>
      </c>
      <c r="O1092">
        <f>Raw_Data!K1092</f>
        <v>56</v>
      </c>
      <c r="P1092" t="str">
        <f>IF(Raw_Data!K1092&lt;=30,"Within Time","Delayed")</f>
        <v>Delayed</v>
      </c>
    </row>
    <row r="1093" spans="1:16" x14ac:dyDescent="0.35">
      <c r="A1093" t="str">
        <f>Raw_Data!A1093</f>
        <v>202-65-3597</v>
      </c>
      <c r="B1093" s="2">
        <f>Raw_Data!B1093</f>
        <v>45084.998611111107</v>
      </c>
      <c r="C1093">
        <f>HOUR(Raw_Data!B1093)</f>
        <v>23</v>
      </c>
      <c r="D1093" t="str">
        <f>TEXT(Raw_Data!B1093,"mmm")</f>
        <v>Jun</v>
      </c>
      <c r="E1093">
        <f>YEAR(Raw_Data!B1093)</f>
        <v>2023</v>
      </c>
      <c r="F1093" t="str">
        <f>TEXT(Raw_Data!B1093,"mmm-yy")</f>
        <v>Jun-23</v>
      </c>
      <c r="G1093" t="str">
        <f>PROPER(Raw_Data!C1093&amp;". "&amp;Raw_Data!D1093)</f>
        <v>L. Eastwood</v>
      </c>
      <c r="H1093" t="str">
        <f>IF(OR(Raw_Data!E1093="M",Raw_Data!E1093="Male"),"Male",IF(OR(Raw_Data!E1093="F",Raw_Data!E1093="Female"),"Female","Not Confirmed"))</f>
        <v>Female</v>
      </c>
      <c r="I1093">
        <f>Raw_Data!F1093</f>
        <v>31</v>
      </c>
      <c r="J1093" t="str">
        <f>FLOOR(Raw_Data!F1093,10)&amp;"-"&amp;FLOOR(Raw_Data!F1093,10)+9</f>
        <v>30-39</v>
      </c>
      <c r="K1093" t="str">
        <f>Raw_Data!G1093</f>
        <v>Two or More Races</v>
      </c>
      <c r="L1093" t="str">
        <f>Raw_Data!H1093</f>
        <v>None</v>
      </c>
      <c r="M1093" t="str">
        <f>IF(Raw_Data!I1093=TRUE,"Admitted","Not Admitted")</f>
        <v>Not Admitted</v>
      </c>
      <c r="N1093" t="str">
        <f>IF(Raw_Data!J1093="","Not Rated",Raw_Data!J1093)</f>
        <v>Not Rated</v>
      </c>
      <c r="O1093">
        <f>Raw_Data!K1093</f>
        <v>16</v>
      </c>
      <c r="P1093" t="str">
        <f>IF(Raw_Data!K1093&lt;=30,"Within Time","Delayed")</f>
        <v>Within Time</v>
      </c>
    </row>
    <row r="1094" spans="1:16" x14ac:dyDescent="0.35">
      <c r="A1094" t="str">
        <f>Raw_Data!A1094</f>
        <v>517-45-8565</v>
      </c>
      <c r="B1094" s="2">
        <f>Raw_Data!B1094</f>
        <v>45085.15</v>
      </c>
      <c r="C1094">
        <f>HOUR(Raw_Data!B1094)</f>
        <v>3</v>
      </c>
      <c r="D1094" t="str">
        <f>TEXT(Raw_Data!B1094,"mmm")</f>
        <v>Jun</v>
      </c>
      <c r="E1094">
        <f>YEAR(Raw_Data!B1094)</f>
        <v>2023</v>
      </c>
      <c r="F1094" t="str">
        <f>TEXT(Raw_Data!B1094,"mmm-yy")</f>
        <v>Jun-23</v>
      </c>
      <c r="G1094" t="str">
        <f>PROPER(Raw_Data!C1094&amp;". "&amp;Raw_Data!D1094)</f>
        <v>W. Yates</v>
      </c>
      <c r="H1094" t="str">
        <f>IF(OR(Raw_Data!E1094="M",Raw_Data!E1094="Male"),"Male",IF(OR(Raw_Data!E1094="F",Raw_Data!E1094="Female"),"Female","Not Confirmed"))</f>
        <v>Male</v>
      </c>
      <c r="I1094">
        <f>Raw_Data!F1094</f>
        <v>50</v>
      </c>
      <c r="J1094" t="str">
        <f>FLOOR(Raw_Data!F1094,10)&amp;"-"&amp;FLOOR(Raw_Data!F1094,10)+9</f>
        <v>50-59</v>
      </c>
      <c r="K1094" t="str">
        <f>Raw_Data!G1094</f>
        <v>African American</v>
      </c>
      <c r="L1094" t="str">
        <f>Raw_Data!H1094</f>
        <v>Orthopedics</v>
      </c>
      <c r="M1094" t="str">
        <f>IF(Raw_Data!I1094=TRUE,"Admitted","Not Admitted")</f>
        <v>Not Admitted</v>
      </c>
      <c r="N1094" t="str">
        <f>IF(Raw_Data!J1094="","Not Rated",Raw_Data!J1094)</f>
        <v>Not Rated</v>
      </c>
      <c r="O1094">
        <f>Raw_Data!K1094</f>
        <v>13</v>
      </c>
      <c r="P1094" t="str">
        <f>IF(Raw_Data!K1094&lt;=30,"Within Time","Delayed")</f>
        <v>Within Time</v>
      </c>
    </row>
    <row r="1095" spans="1:16" x14ac:dyDescent="0.35">
      <c r="A1095" t="str">
        <f>Raw_Data!A1095</f>
        <v>114-40-3194</v>
      </c>
      <c r="B1095" s="2">
        <f>Raw_Data!B1095</f>
        <v>45085.211111111108</v>
      </c>
      <c r="C1095">
        <f>HOUR(Raw_Data!B1095)</f>
        <v>5</v>
      </c>
      <c r="D1095" t="str">
        <f>TEXT(Raw_Data!B1095,"mmm")</f>
        <v>Jun</v>
      </c>
      <c r="E1095">
        <f>YEAR(Raw_Data!B1095)</f>
        <v>2023</v>
      </c>
      <c r="F1095" t="str">
        <f>TEXT(Raw_Data!B1095,"mmm-yy")</f>
        <v>Jun-23</v>
      </c>
      <c r="G1095" t="str">
        <f>PROPER(Raw_Data!C1095&amp;". "&amp;Raw_Data!D1095)</f>
        <v>O. Rowntree</v>
      </c>
      <c r="H1095" t="str">
        <f>IF(OR(Raw_Data!E1095="M",Raw_Data!E1095="Male"),"Male",IF(OR(Raw_Data!E1095="F",Raw_Data!E1095="Female"),"Female","Not Confirmed"))</f>
        <v>Male</v>
      </c>
      <c r="I1095">
        <f>Raw_Data!F1095</f>
        <v>12</v>
      </c>
      <c r="J1095" t="str">
        <f>FLOOR(Raw_Data!F1095,10)&amp;"-"&amp;FLOOR(Raw_Data!F1095,10)+9</f>
        <v>10-19</v>
      </c>
      <c r="K1095" t="str">
        <f>Raw_Data!G1095</f>
        <v>Unknown</v>
      </c>
      <c r="L1095" t="str">
        <f>Raw_Data!H1095</f>
        <v>General Practice</v>
      </c>
      <c r="M1095" t="str">
        <f>IF(Raw_Data!I1095=TRUE,"Admitted","Not Admitted")</f>
        <v>Admitted</v>
      </c>
      <c r="N1095" t="str">
        <f>IF(Raw_Data!J1095="","Not Rated",Raw_Data!J1095)</f>
        <v>Not Rated</v>
      </c>
      <c r="O1095">
        <f>Raw_Data!K1095</f>
        <v>11</v>
      </c>
      <c r="P1095" t="str">
        <f>IF(Raw_Data!K1095&lt;=30,"Within Time","Delayed")</f>
        <v>Within Time</v>
      </c>
    </row>
    <row r="1096" spans="1:16" x14ac:dyDescent="0.35">
      <c r="A1096" t="str">
        <f>Raw_Data!A1096</f>
        <v>263-36-4310</v>
      </c>
      <c r="B1096" s="2">
        <f>Raw_Data!B1096</f>
        <v>45085.275000000001</v>
      </c>
      <c r="C1096">
        <f>HOUR(Raw_Data!B1096)</f>
        <v>6</v>
      </c>
      <c r="D1096" t="str">
        <f>TEXT(Raw_Data!B1096,"mmm")</f>
        <v>Jun</v>
      </c>
      <c r="E1096">
        <f>YEAR(Raw_Data!B1096)</f>
        <v>2023</v>
      </c>
      <c r="F1096" t="str">
        <f>TEXT(Raw_Data!B1096,"mmm-yy")</f>
        <v>Jun-23</v>
      </c>
      <c r="G1096" t="str">
        <f>PROPER(Raw_Data!C1096&amp;". "&amp;Raw_Data!D1096)</f>
        <v>I. Pemberton</v>
      </c>
      <c r="H1096" t="str">
        <f>IF(OR(Raw_Data!E1096="M",Raw_Data!E1096="Male"),"Male",IF(OR(Raw_Data!E1096="F",Raw_Data!E1096="Female"),"Female","Not Confirmed"))</f>
        <v>Male</v>
      </c>
      <c r="I1096">
        <f>Raw_Data!F1096</f>
        <v>11</v>
      </c>
      <c r="J1096" t="str">
        <f>FLOOR(Raw_Data!F1096,10)&amp;"-"&amp;FLOOR(Raw_Data!F1096,10)+9</f>
        <v>10-19</v>
      </c>
      <c r="K1096" t="str">
        <f>Raw_Data!G1096</f>
        <v>Asian</v>
      </c>
      <c r="L1096" t="str">
        <f>Raw_Data!H1096</f>
        <v>None</v>
      </c>
      <c r="M1096" t="str">
        <f>IF(Raw_Data!I1096=TRUE,"Admitted","Not Admitted")</f>
        <v>Not Admitted</v>
      </c>
      <c r="N1096" t="str">
        <f>IF(Raw_Data!J1096="","Not Rated",Raw_Data!J1096)</f>
        <v>Not Rated</v>
      </c>
      <c r="O1096">
        <f>Raw_Data!K1096</f>
        <v>58</v>
      </c>
      <c r="P1096" t="str">
        <f>IF(Raw_Data!K1096&lt;=30,"Within Time","Delayed")</f>
        <v>Delayed</v>
      </c>
    </row>
    <row r="1097" spans="1:16" x14ac:dyDescent="0.35">
      <c r="A1097" t="str">
        <f>Raw_Data!A1097</f>
        <v>605-24-9054</v>
      </c>
      <c r="B1097" s="2">
        <f>Raw_Data!B1097</f>
        <v>45085.286111111112</v>
      </c>
      <c r="C1097">
        <f>HOUR(Raw_Data!B1097)</f>
        <v>6</v>
      </c>
      <c r="D1097" t="str">
        <f>TEXT(Raw_Data!B1097,"mmm")</f>
        <v>Jun</v>
      </c>
      <c r="E1097">
        <f>YEAR(Raw_Data!B1097)</f>
        <v>2023</v>
      </c>
      <c r="F1097" t="str">
        <f>TEXT(Raw_Data!B1097,"mmm-yy")</f>
        <v>Jun-23</v>
      </c>
      <c r="G1097" t="str">
        <f>PROPER(Raw_Data!C1097&amp;". "&amp;Raw_Data!D1097)</f>
        <v>R. Carraway</v>
      </c>
      <c r="H1097" t="str">
        <f>IF(OR(Raw_Data!E1097="M",Raw_Data!E1097="Male"),"Male",IF(OR(Raw_Data!E1097="F",Raw_Data!E1097="Female"),"Female","Not Confirmed"))</f>
        <v>Male</v>
      </c>
      <c r="I1097">
        <f>Raw_Data!F1097</f>
        <v>16</v>
      </c>
      <c r="J1097" t="str">
        <f>FLOOR(Raw_Data!F1097,10)&amp;"-"&amp;FLOOR(Raw_Data!F1097,10)+9</f>
        <v>10-19</v>
      </c>
      <c r="K1097" t="str">
        <f>Raw_Data!G1097</f>
        <v>White</v>
      </c>
      <c r="L1097" t="str">
        <f>Raw_Data!H1097</f>
        <v>None</v>
      </c>
      <c r="M1097" t="str">
        <f>IF(Raw_Data!I1097=TRUE,"Admitted","Not Admitted")</f>
        <v>Admitted</v>
      </c>
      <c r="N1097" t="str">
        <f>IF(Raw_Data!J1097="","Not Rated",Raw_Data!J1097)</f>
        <v>Not Rated</v>
      </c>
      <c r="O1097">
        <f>Raw_Data!K1097</f>
        <v>57</v>
      </c>
      <c r="P1097" t="str">
        <f>IF(Raw_Data!K1097&lt;=30,"Within Time","Delayed")</f>
        <v>Delayed</v>
      </c>
    </row>
    <row r="1098" spans="1:16" x14ac:dyDescent="0.35">
      <c r="A1098" t="str">
        <f>Raw_Data!A1098</f>
        <v>709-74-9023</v>
      </c>
      <c r="B1098" s="2">
        <f>Raw_Data!B1098</f>
        <v>45085.338194444441</v>
      </c>
      <c r="C1098">
        <f>HOUR(Raw_Data!B1098)</f>
        <v>8</v>
      </c>
      <c r="D1098" t="str">
        <f>TEXT(Raw_Data!B1098,"mmm")</f>
        <v>Jun</v>
      </c>
      <c r="E1098">
        <f>YEAR(Raw_Data!B1098)</f>
        <v>2023</v>
      </c>
      <c r="F1098" t="str">
        <f>TEXT(Raw_Data!B1098,"mmm-yy")</f>
        <v>Jun-23</v>
      </c>
      <c r="G1098" t="str">
        <f>PROPER(Raw_Data!C1098&amp;". "&amp;Raw_Data!D1098)</f>
        <v>N. Wadsworth</v>
      </c>
      <c r="H1098" t="str">
        <f>IF(OR(Raw_Data!E1098="M",Raw_Data!E1098="Male"),"Male",IF(OR(Raw_Data!E1098="F",Raw_Data!E1098="Female"),"Female","Not Confirmed"))</f>
        <v>Female</v>
      </c>
      <c r="I1098">
        <f>Raw_Data!F1098</f>
        <v>52</v>
      </c>
      <c r="J1098" t="str">
        <f>FLOOR(Raw_Data!F1098,10)&amp;"-"&amp;FLOOR(Raw_Data!F1098,10)+9</f>
        <v>50-59</v>
      </c>
      <c r="K1098" t="str">
        <f>Raw_Data!G1098</f>
        <v>Pacific Islander</v>
      </c>
      <c r="L1098" t="str">
        <f>Raw_Data!H1098</f>
        <v>General Practice</v>
      </c>
      <c r="M1098" t="str">
        <f>IF(Raw_Data!I1098=TRUE,"Admitted","Not Admitted")</f>
        <v>Not Admitted</v>
      </c>
      <c r="N1098" t="str">
        <f>IF(Raw_Data!J1098="","Not Rated",Raw_Data!J1098)</f>
        <v>Not Rated</v>
      </c>
      <c r="O1098">
        <f>Raw_Data!K1098</f>
        <v>40</v>
      </c>
      <c r="P1098" t="str">
        <f>IF(Raw_Data!K1098&lt;=30,"Within Time","Delayed")</f>
        <v>Delayed</v>
      </c>
    </row>
    <row r="1099" spans="1:16" x14ac:dyDescent="0.35">
      <c r="A1099" t="str">
        <f>Raw_Data!A1099</f>
        <v>196-24-4985</v>
      </c>
      <c r="B1099" s="2">
        <f>Raw_Data!B1099</f>
        <v>45085.34097222222</v>
      </c>
      <c r="C1099">
        <f>HOUR(Raw_Data!B1099)</f>
        <v>8</v>
      </c>
      <c r="D1099" t="str">
        <f>TEXT(Raw_Data!B1099,"mmm")</f>
        <v>Jun</v>
      </c>
      <c r="E1099">
        <f>YEAR(Raw_Data!B1099)</f>
        <v>2023</v>
      </c>
      <c r="F1099" t="str">
        <f>TEXT(Raw_Data!B1099,"mmm-yy")</f>
        <v>Jun-23</v>
      </c>
      <c r="G1099" t="str">
        <f>PROPER(Raw_Data!C1099&amp;". "&amp;Raw_Data!D1099)</f>
        <v>Q. Quickfall</v>
      </c>
      <c r="H1099" t="str">
        <f>IF(OR(Raw_Data!E1099="M",Raw_Data!E1099="Male"),"Male",IF(OR(Raw_Data!E1099="F",Raw_Data!E1099="Female"),"Female","Not Confirmed"))</f>
        <v>Male</v>
      </c>
      <c r="I1099">
        <f>Raw_Data!F1099</f>
        <v>45</v>
      </c>
      <c r="J1099" t="str">
        <f>FLOOR(Raw_Data!F1099,10)&amp;"-"&amp;FLOOR(Raw_Data!F1099,10)+9</f>
        <v>40-49</v>
      </c>
      <c r="K1099" t="str">
        <f>Raw_Data!G1099</f>
        <v>Declined to Identify</v>
      </c>
      <c r="L1099" t="str">
        <f>Raw_Data!H1099</f>
        <v>General Practice</v>
      </c>
      <c r="M1099" t="str">
        <f>IF(Raw_Data!I1099=TRUE,"Admitted","Not Admitted")</f>
        <v>Admitted</v>
      </c>
      <c r="N1099" t="str">
        <f>IF(Raw_Data!J1099="","Not Rated",Raw_Data!J1099)</f>
        <v>Not Rated</v>
      </c>
      <c r="O1099">
        <f>Raw_Data!K1099</f>
        <v>19</v>
      </c>
      <c r="P1099" t="str">
        <f>IF(Raw_Data!K1099&lt;=30,"Within Time","Delayed")</f>
        <v>Within Time</v>
      </c>
    </row>
    <row r="1100" spans="1:16" x14ac:dyDescent="0.35">
      <c r="A1100" t="str">
        <f>Raw_Data!A1100</f>
        <v>741-21-6545</v>
      </c>
      <c r="B1100" s="2">
        <f>Raw_Data!B1100</f>
        <v>45085.375</v>
      </c>
      <c r="C1100">
        <f>HOUR(Raw_Data!B1100)</f>
        <v>9</v>
      </c>
      <c r="D1100" t="str">
        <f>TEXT(Raw_Data!B1100,"mmm")</f>
        <v>Jun</v>
      </c>
      <c r="E1100">
        <f>YEAR(Raw_Data!B1100)</f>
        <v>2023</v>
      </c>
      <c r="F1100" t="str">
        <f>TEXT(Raw_Data!B1100,"mmm-yy")</f>
        <v>Jun-23</v>
      </c>
      <c r="G1100" t="str">
        <f>PROPER(Raw_Data!C1100&amp;". "&amp;Raw_Data!D1100)</f>
        <v>U. Upperton</v>
      </c>
      <c r="H1100" t="str">
        <f>IF(OR(Raw_Data!E1100="M",Raw_Data!E1100="Male"),"Male",IF(OR(Raw_Data!E1100="F",Raw_Data!E1100="Female"),"Female","Not Confirmed"))</f>
        <v>Male</v>
      </c>
      <c r="I1100">
        <f>Raw_Data!F1100</f>
        <v>33</v>
      </c>
      <c r="J1100" t="str">
        <f>FLOOR(Raw_Data!F1100,10)&amp;"-"&amp;FLOOR(Raw_Data!F1100,10)+9</f>
        <v>30-39</v>
      </c>
      <c r="K1100" t="str">
        <f>Raw_Data!G1100</f>
        <v>White</v>
      </c>
      <c r="L1100" t="str">
        <f>Raw_Data!H1100</f>
        <v>Orthopedics</v>
      </c>
      <c r="M1100" t="str">
        <f>IF(Raw_Data!I1100=TRUE,"Admitted","Not Admitted")</f>
        <v>Admitted</v>
      </c>
      <c r="N1100" t="str">
        <f>IF(Raw_Data!J1100="","Not Rated",Raw_Data!J1100)</f>
        <v>Not Rated</v>
      </c>
      <c r="O1100">
        <f>Raw_Data!K1100</f>
        <v>58</v>
      </c>
      <c r="P1100" t="str">
        <f>IF(Raw_Data!K1100&lt;=30,"Within Time","Delayed")</f>
        <v>Delayed</v>
      </c>
    </row>
    <row r="1101" spans="1:16" x14ac:dyDescent="0.35">
      <c r="A1101" t="str">
        <f>Raw_Data!A1101</f>
        <v>742-90-8008</v>
      </c>
      <c r="B1101" s="2">
        <f>Raw_Data!B1101</f>
        <v>45085.438194444447</v>
      </c>
      <c r="C1101">
        <f>HOUR(Raw_Data!B1101)</f>
        <v>10</v>
      </c>
      <c r="D1101" t="str">
        <f>TEXT(Raw_Data!B1101,"mmm")</f>
        <v>Jun</v>
      </c>
      <c r="E1101">
        <f>YEAR(Raw_Data!B1101)</f>
        <v>2023</v>
      </c>
      <c r="F1101" t="str">
        <f>TEXT(Raw_Data!B1101,"mmm-yy")</f>
        <v>Jun-23</v>
      </c>
      <c r="G1101" t="str">
        <f>PROPER(Raw_Data!C1101&amp;". "&amp;Raw_Data!D1101)</f>
        <v>C. Nethercott</v>
      </c>
      <c r="H1101" t="str">
        <f>IF(OR(Raw_Data!E1101="M",Raw_Data!E1101="Male"),"Male",IF(OR(Raw_Data!E1101="F",Raw_Data!E1101="Female"),"Female","Not Confirmed"))</f>
        <v>Female</v>
      </c>
      <c r="I1101">
        <f>Raw_Data!F1101</f>
        <v>15</v>
      </c>
      <c r="J1101" t="str">
        <f>FLOOR(Raw_Data!F1101,10)&amp;"-"&amp;FLOOR(Raw_Data!F1101,10)+9</f>
        <v>10-19</v>
      </c>
      <c r="K1101" t="str">
        <f>Raw_Data!G1101</f>
        <v>Unknown</v>
      </c>
      <c r="L1101" t="str">
        <f>Raw_Data!H1101</f>
        <v>Orthopedics</v>
      </c>
      <c r="M1101" t="str">
        <f>IF(Raw_Data!I1101=TRUE,"Admitted","Not Admitted")</f>
        <v>Not Admitted</v>
      </c>
      <c r="N1101" t="str">
        <f>IF(Raw_Data!J1101="","Not Rated",Raw_Data!J1101)</f>
        <v>Not Rated</v>
      </c>
      <c r="O1101">
        <f>Raw_Data!K1101</f>
        <v>17</v>
      </c>
      <c r="P1101" t="str">
        <f>IF(Raw_Data!K1101&lt;=30,"Within Time","Delayed")</f>
        <v>Within Time</v>
      </c>
    </row>
    <row r="1102" spans="1:16" x14ac:dyDescent="0.35">
      <c r="A1102" t="str">
        <f>Raw_Data!A1102</f>
        <v>988-21-9174</v>
      </c>
      <c r="B1102" s="2">
        <f>Raw_Data!B1102</f>
        <v>45085.53125</v>
      </c>
      <c r="C1102">
        <f>HOUR(Raw_Data!B1102)</f>
        <v>12</v>
      </c>
      <c r="D1102" t="str">
        <f>TEXT(Raw_Data!B1102,"mmm")</f>
        <v>Jun</v>
      </c>
      <c r="E1102">
        <f>YEAR(Raw_Data!B1102)</f>
        <v>2023</v>
      </c>
      <c r="F1102" t="str">
        <f>TEXT(Raw_Data!B1102,"mmm-yy")</f>
        <v>Jun-23</v>
      </c>
      <c r="G1102" t="str">
        <f>PROPER(Raw_Data!C1102&amp;". "&amp;Raw_Data!D1102)</f>
        <v>O. Birtwhistle</v>
      </c>
      <c r="H1102" t="str">
        <f>IF(OR(Raw_Data!E1102="M",Raw_Data!E1102="Male"),"Male",IF(OR(Raw_Data!E1102="F",Raw_Data!E1102="Female"),"Female","Not Confirmed"))</f>
        <v>Male</v>
      </c>
      <c r="I1102">
        <f>Raw_Data!F1102</f>
        <v>38</v>
      </c>
      <c r="J1102" t="str">
        <f>FLOOR(Raw_Data!F1102,10)&amp;"-"&amp;FLOOR(Raw_Data!F1102,10)+9</f>
        <v>30-39</v>
      </c>
      <c r="K1102" t="str">
        <f>Raw_Data!G1102</f>
        <v>White</v>
      </c>
      <c r="L1102" t="str">
        <f>Raw_Data!H1102</f>
        <v>None</v>
      </c>
      <c r="M1102" t="str">
        <f>IF(Raw_Data!I1102=TRUE,"Admitted","Not Admitted")</f>
        <v>Admitted</v>
      </c>
      <c r="N1102">
        <f>IF(Raw_Data!J1102="","Not Rated",Raw_Data!J1102)</f>
        <v>2</v>
      </c>
      <c r="O1102">
        <f>Raw_Data!K1102</f>
        <v>55</v>
      </c>
      <c r="P1102" t="str">
        <f>IF(Raw_Data!K1102&lt;=30,"Within Time","Delayed")</f>
        <v>Delayed</v>
      </c>
    </row>
    <row r="1103" spans="1:16" x14ac:dyDescent="0.35">
      <c r="A1103" t="str">
        <f>Raw_Data!A1103</f>
        <v>636-27-1675</v>
      </c>
      <c r="B1103" s="2">
        <f>Raw_Data!B1103</f>
        <v>45085.628472222219</v>
      </c>
      <c r="C1103">
        <f>HOUR(Raw_Data!B1103)</f>
        <v>15</v>
      </c>
      <c r="D1103" t="str">
        <f>TEXT(Raw_Data!B1103,"mmm")</f>
        <v>Jun</v>
      </c>
      <c r="E1103">
        <f>YEAR(Raw_Data!B1103)</f>
        <v>2023</v>
      </c>
      <c r="F1103" t="str">
        <f>TEXT(Raw_Data!B1103,"mmm-yy")</f>
        <v>Jun-23</v>
      </c>
      <c r="G1103" t="str">
        <f>PROPER(Raw_Data!C1103&amp;". "&amp;Raw_Data!D1103)</f>
        <v>D. Underhill</v>
      </c>
      <c r="H1103" t="str">
        <f>IF(OR(Raw_Data!E1103="M",Raw_Data!E1103="Male"),"Male",IF(OR(Raw_Data!E1103="F",Raw_Data!E1103="Female"),"Female","Not Confirmed"))</f>
        <v>Female</v>
      </c>
      <c r="I1103">
        <f>Raw_Data!F1103</f>
        <v>4</v>
      </c>
      <c r="J1103" t="str">
        <f>FLOOR(Raw_Data!F1103,10)&amp;"-"&amp;FLOOR(Raw_Data!F1103,10)+9</f>
        <v>0-9</v>
      </c>
      <c r="K1103" t="str">
        <f>Raw_Data!G1103</f>
        <v>Pacific Islander</v>
      </c>
      <c r="L1103" t="str">
        <f>Raw_Data!H1103</f>
        <v>Orthopedics</v>
      </c>
      <c r="M1103" t="str">
        <f>IF(Raw_Data!I1103=TRUE,"Admitted","Not Admitted")</f>
        <v>Admitted</v>
      </c>
      <c r="N1103" t="str">
        <f>IF(Raw_Data!J1103="","Not Rated",Raw_Data!J1103)</f>
        <v>Not Rated</v>
      </c>
      <c r="O1103">
        <f>Raw_Data!K1103</f>
        <v>28</v>
      </c>
      <c r="P1103" t="str">
        <f>IF(Raw_Data!K1103&lt;=30,"Within Time","Delayed")</f>
        <v>Within Time</v>
      </c>
    </row>
    <row r="1104" spans="1:16" x14ac:dyDescent="0.35">
      <c r="A1104" t="str">
        <f>Raw_Data!A1104</f>
        <v>599-91-9600</v>
      </c>
      <c r="B1104" s="2">
        <f>Raw_Data!B1104</f>
        <v>45085.703472222223</v>
      </c>
      <c r="C1104">
        <f>HOUR(Raw_Data!B1104)</f>
        <v>16</v>
      </c>
      <c r="D1104" t="str">
        <f>TEXT(Raw_Data!B1104,"mmm")</f>
        <v>Jun</v>
      </c>
      <c r="E1104">
        <f>YEAR(Raw_Data!B1104)</f>
        <v>2023</v>
      </c>
      <c r="F1104" t="str">
        <f>TEXT(Raw_Data!B1104,"mmm-yy")</f>
        <v>Jun-23</v>
      </c>
      <c r="G1104" t="str">
        <f>PROPER(Raw_Data!C1104&amp;". "&amp;Raw_Data!D1104)</f>
        <v>G. Bracegirdle</v>
      </c>
      <c r="H1104" t="str">
        <f>IF(OR(Raw_Data!E1104="M",Raw_Data!E1104="Male"),"Male",IF(OR(Raw_Data!E1104="F",Raw_Data!E1104="Female"),"Female","Not Confirmed"))</f>
        <v>Female</v>
      </c>
      <c r="I1104">
        <f>Raw_Data!F1104</f>
        <v>19</v>
      </c>
      <c r="J1104" t="str">
        <f>FLOOR(Raw_Data!F1104,10)&amp;"-"&amp;FLOOR(Raw_Data!F1104,10)+9</f>
        <v>10-19</v>
      </c>
      <c r="K1104" t="str">
        <f>Raw_Data!G1104</f>
        <v>Declined to Identify</v>
      </c>
      <c r="L1104" t="str">
        <f>Raw_Data!H1104</f>
        <v>General Practice</v>
      </c>
      <c r="M1104" t="str">
        <f>IF(Raw_Data!I1104=TRUE,"Admitted","Not Admitted")</f>
        <v>Admitted</v>
      </c>
      <c r="N1104" t="str">
        <f>IF(Raw_Data!J1104="","Not Rated",Raw_Data!J1104)</f>
        <v>Not Rated</v>
      </c>
      <c r="O1104">
        <f>Raw_Data!K1104</f>
        <v>16</v>
      </c>
      <c r="P1104" t="str">
        <f>IF(Raw_Data!K1104&lt;=30,"Within Time","Delayed")</f>
        <v>Within Time</v>
      </c>
    </row>
    <row r="1105" spans="1:16" x14ac:dyDescent="0.35">
      <c r="A1105" t="str">
        <f>Raw_Data!A1105</f>
        <v>360-51-9372</v>
      </c>
      <c r="B1105" s="2">
        <f>Raw_Data!B1105</f>
        <v>45085.736111111109</v>
      </c>
      <c r="C1105">
        <f>HOUR(Raw_Data!B1105)</f>
        <v>17</v>
      </c>
      <c r="D1105" t="str">
        <f>TEXT(Raw_Data!B1105,"mmm")</f>
        <v>Jun</v>
      </c>
      <c r="E1105">
        <f>YEAR(Raw_Data!B1105)</f>
        <v>2023</v>
      </c>
      <c r="F1105" t="str">
        <f>TEXT(Raw_Data!B1105,"mmm-yy")</f>
        <v>Jun-23</v>
      </c>
      <c r="G1105" t="str">
        <f>PROPER(Raw_Data!C1105&amp;". "&amp;Raw_Data!D1105)</f>
        <v>M. Dankworth</v>
      </c>
      <c r="H1105" t="str">
        <f>IF(OR(Raw_Data!E1105="M",Raw_Data!E1105="Male"),"Male",IF(OR(Raw_Data!E1105="F",Raw_Data!E1105="Female"),"Female","Not Confirmed"))</f>
        <v>Female</v>
      </c>
      <c r="I1105">
        <f>Raw_Data!F1105</f>
        <v>3</v>
      </c>
      <c r="J1105" t="str">
        <f>FLOOR(Raw_Data!F1105,10)&amp;"-"&amp;FLOOR(Raw_Data!F1105,10)+9</f>
        <v>0-9</v>
      </c>
      <c r="K1105" t="str">
        <f>Raw_Data!G1105</f>
        <v>Unknown</v>
      </c>
      <c r="L1105" t="str">
        <f>Raw_Data!H1105</f>
        <v>None</v>
      </c>
      <c r="M1105" t="str">
        <f>IF(Raw_Data!I1105=TRUE,"Admitted","Not Admitted")</f>
        <v>Not Admitted</v>
      </c>
      <c r="N1105" t="str">
        <f>IF(Raw_Data!J1105="","Not Rated",Raw_Data!J1105)</f>
        <v>Not Rated</v>
      </c>
      <c r="O1105">
        <f>Raw_Data!K1105</f>
        <v>41</v>
      </c>
      <c r="P1105" t="str">
        <f>IF(Raw_Data!K1105&lt;=30,"Within Time","Delayed")</f>
        <v>Delayed</v>
      </c>
    </row>
    <row r="1106" spans="1:16" x14ac:dyDescent="0.35">
      <c r="A1106" t="str">
        <f>Raw_Data!A1106</f>
        <v>366-14-7574</v>
      </c>
      <c r="B1106" s="2">
        <f>Raw_Data!B1106</f>
        <v>45085.879861111112</v>
      </c>
      <c r="C1106">
        <f>HOUR(Raw_Data!B1106)</f>
        <v>21</v>
      </c>
      <c r="D1106" t="str">
        <f>TEXT(Raw_Data!B1106,"mmm")</f>
        <v>Jun</v>
      </c>
      <c r="E1106">
        <f>YEAR(Raw_Data!B1106)</f>
        <v>2023</v>
      </c>
      <c r="F1106" t="str">
        <f>TEXT(Raw_Data!B1106,"mmm-yy")</f>
        <v>Jun-23</v>
      </c>
      <c r="G1106" t="str">
        <f>PROPER(Raw_Data!C1106&amp;". "&amp;Raw_Data!D1106)</f>
        <v>I. Birtwhistle</v>
      </c>
      <c r="H1106" t="str">
        <f>IF(OR(Raw_Data!E1106="M",Raw_Data!E1106="Male"),"Male",IF(OR(Raw_Data!E1106="F",Raw_Data!E1106="Female"),"Female","Not Confirmed"))</f>
        <v>Female</v>
      </c>
      <c r="I1106">
        <f>Raw_Data!F1106</f>
        <v>35</v>
      </c>
      <c r="J1106" t="str">
        <f>FLOOR(Raw_Data!F1106,10)&amp;"-"&amp;FLOOR(Raw_Data!F1106,10)+9</f>
        <v>30-39</v>
      </c>
      <c r="K1106" t="str">
        <f>Raw_Data!G1106</f>
        <v>African American</v>
      </c>
      <c r="L1106" t="str">
        <f>Raw_Data!H1106</f>
        <v>Orthopedics</v>
      </c>
      <c r="M1106" t="str">
        <f>IF(Raw_Data!I1106=TRUE,"Admitted","Not Admitted")</f>
        <v>Not Admitted</v>
      </c>
      <c r="N1106" t="str">
        <f>IF(Raw_Data!J1106="","Not Rated",Raw_Data!J1106)</f>
        <v>Not Rated</v>
      </c>
      <c r="O1106">
        <f>Raw_Data!K1106</f>
        <v>14</v>
      </c>
      <c r="P1106" t="str">
        <f>IF(Raw_Data!K1106&lt;=30,"Within Time","Delayed")</f>
        <v>Within Time</v>
      </c>
    </row>
    <row r="1107" spans="1:16" x14ac:dyDescent="0.35">
      <c r="A1107" t="str">
        <f>Raw_Data!A1107</f>
        <v>790-73-7154</v>
      </c>
      <c r="B1107" s="2">
        <f>Raw_Data!B1107</f>
        <v>45085.894444444442</v>
      </c>
      <c r="C1107">
        <f>HOUR(Raw_Data!B1107)</f>
        <v>21</v>
      </c>
      <c r="D1107" t="str">
        <f>TEXT(Raw_Data!B1107,"mmm")</f>
        <v>Jun</v>
      </c>
      <c r="E1107">
        <f>YEAR(Raw_Data!B1107)</f>
        <v>2023</v>
      </c>
      <c r="F1107" t="str">
        <f>TEXT(Raw_Data!B1107,"mmm-yy")</f>
        <v>Jun-23</v>
      </c>
      <c r="G1107" t="str">
        <f>PROPER(Raw_Data!C1107&amp;". "&amp;Raw_Data!D1107)</f>
        <v>W. Northcote</v>
      </c>
      <c r="H1107" t="str">
        <f>IF(OR(Raw_Data!E1107="M",Raw_Data!E1107="Male"),"Male",IF(OR(Raw_Data!E1107="F",Raw_Data!E1107="Female"),"Female","Not Confirmed"))</f>
        <v>Male</v>
      </c>
      <c r="I1107">
        <f>Raw_Data!F1107</f>
        <v>67</v>
      </c>
      <c r="J1107" t="str">
        <f>FLOOR(Raw_Data!F1107,10)&amp;"-"&amp;FLOOR(Raw_Data!F1107,10)+9</f>
        <v>60-69</v>
      </c>
      <c r="K1107" t="str">
        <f>Raw_Data!G1107</f>
        <v>White</v>
      </c>
      <c r="L1107" t="str">
        <f>Raw_Data!H1107</f>
        <v>General Practice</v>
      </c>
      <c r="M1107" t="str">
        <f>IF(Raw_Data!I1107=TRUE,"Admitted","Not Admitted")</f>
        <v>Admitted</v>
      </c>
      <c r="N1107" t="str">
        <f>IF(Raw_Data!J1107="","Not Rated",Raw_Data!J1107)</f>
        <v>Not Rated</v>
      </c>
      <c r="O1107">
        <f>Raw_Data!K1107</f>
        <v>45</v>
      </c>
      <c r="P1107" t="str">
        <f>IF(Raw_Data!K1107&lt;=30,"Within Time","Delayed")</f>
        <v>Delayed</v>
      </c>
    </row>
    <row r="1108" spans="1:16" x14ac:dyDescent="0.35">
      <c r="A1108" t="str">
        <f>Raw_Data!A1108</f>
        <v>893-81-3209</v>
      </c>
      <c r="B1108" s="2">
        <f>Raw_Data!B1108</f>
        <v>45085.910416666673</v>
      </c>
      <c r="C1108">
        <f>HOUR(Raw_Data!B1108)</f>
        <v>21</v>
      </c>
      <c r="D1108" t="str">
        <f>TEXT(Raw_Data!B1108,"mmm")</f>
        <v>Jun</v>
      </c>
      <c r="E1108">
        <f>YEAR(Raw_Data!B1108)</f>
        <v>2023</v>
      </c>
      <c r="F1108" t="str">
        <f>TEXT(Raw_Data!B1108,"mmm-yy")</f>
        <v>Jun-23</v>
      </c>
      <c r="G1108" t="str">
        <f>PROPER(Raw_Data!C1108&amp;". "&amp;Raw_Data!D1108)</f>
        <v>O. Glasspool</v>
      </c>
      <c r="H1108" t="str">
        <f>IF(OR(Raw_Data!E1108="M",Raw_Data!E1108="Male"),"Male",IF(OR(Raw_Data!E1108="F",Raw_Data!E1108="Female"),"Female","Not Confirmed"))</f>
        <v>Male</v>
      </c>
      <c r="I1108">
        <f>Raw_Data!F1108</f>
        <v>54</v>
      </c>
      <c r="J1108" t="str">
        <f>FLOOR(Raw_Data!F1108,10)&amp;"-"&amp;FLOOR(Raw_Data!F1108,10)+9</f>
        <v>50-59</v>
      </c>
      <c r="K1108" t="str">
        <f>Raw_Data!G1108</f>
        <v>Declined to Identify</v>
      </c>
      <c r="L1108" t="str">
        <f>Raw_Data!H1108</f>
        <v>None</v>
      </c>
      <c r="M1108" t="str">
        <f>IF(Raw_Data!I1108=TRUE,"Admitted","Not Admitted")</f>
        <v>Not Admitted</v>
      </c>
      <c r="N1108" t="str">
        <f>IF(Raw_Data!J1108="","Not Rated",Raw_Data!J1108)</f>
        <v>Not Rated</v>
      </c>
      <c r="O1108">
        <f>Raw_Data!K1108</f>
        <v>28</v>
      </c>
      <c r="P1108" t="str">
        <f>IF(Raw_Data!K1108&lt;=30,"Within Time","Delayed")</f>
        <v>Within Time</v>
      </c>
    </row>
    <row r="1109" spans="1:16" x14ac:dyDescent="0.35">
      <c r="A1109" t="str">
        <f>Raw_Data!A1109</f>
        <v>100-82-9696</v>
      </c>
      <c r="B1109" s="2">
        <f>Raw_Data!B1109</f>
        <v>45085.996527777781</v>
      </c>
      <c r="C1109">
        <f>HOUR(Raw_Data!B1109)</f>
        <v>23</v>
      </c>
      <c r="D1109" t="str">
        <f>TEXT(Raw_Data!B1109,"mmm")</f>
        <v>Jun</v>
      </c>
      <c r="E1109">
        <f>YEAR(Raw_Data!B1109)</f>
        <v>2023</v>
      </c>
      <c r="F1109" t="str">
        <f>TEXT(Raw_Data!B1109,"mmm-yy")</f>
        <v>Jun-23</v>
      </c>
      <c r="G1109" t="str">
        <f>PROPER(Raw_Data!C1109&amp;". "&amp;Raw_Data!D1109)</f>
        <v>V. Tunstall</v>
      </c>
      <c r="H1109" t="str">
        <f>IF(OR(Raw_Data!E1109="M",Raw_Data!E1109="Male"),"Male",IF(OR(Raw_Data!E1109="F",Raw_Data!E1109="Female"),"Female","Not Confirmed"))</f>
        <v>Not Confirmed</v>
      </c>
      <c r="I1109">
        <f>Raw_Data!F1109</f>
        <v>55</v>
      </c>
      <c r="J1109" t="str">
        <f>FLOOR(Raw_Data!F1109,10)&amp;"-"&amp;FLOOR(Raw_Data!F1109,10)+9</f>
        <v>50-59</v>
      </c>
      <c r="K1109" t="str">
        <f>Raw_Data!G1109</f>
        <v>Unknown</v>
      </c>
      <c r="L1109" t="str">
        <f>Raw_Data!H1109</f>
        <v>Physiotherapy</v>
      </c>
      <c r="M1109" t="str">
        <f>IF(Raw_Data!I1109=TRUE,"Admitted","Not Admitted")</f>
        <v>Admitted</v>
      </c>
      <c r="N1109" t="str">
        <f>IF(Raw_Data!J1109="","Not Rated",Raw_Data!J1109)</f>
        <v>Not Rated</v>
      </c>
      <c r="O1109">
        <f>Raw_Data!K1109</f>
        <v>36</v>
      </c>
      <c r="P1109" t="str">
        <f>IF(Raw_Data!K1109&lt;=30,"Within Time","Delayed")</f>
        <v>Delayed</v>
      </c>
    </row>
    <row r="1110" spans="1:16" x14ac:dyDescent="0.35">
      <c r="A1110" t="str">
        <f>Raw_Data!A1110</f>
        <v>897-74-7355</v>
      </c>
      <c r="B1110" s="2">
        <f>Raw_Data!B1110</f>
        <v>45085.997916666667</v>
      </c>
      <c r="C1110">
        <f>HOUR(Raw_Data!B1110)</f>
        <v>23</v>
      </c>
      <c r="D1110" t="str">
        <f>TEXT(Raw_Data!B1110,"mmm")</f>
        <v>Jun</v>
      </c>
      <c r="E1110">
        <f>YEAR(Raw_Data!B1110)</f>
        <v>2023</v>
      </c>
      <c r="F1110" t="str">
        <f>TEXT(Raw_Data!B1110,"mmm-yy")</f>
        <v>Jun-23</v>
      </c>
      <c r="G1110" t="str">
        <f>PROPER(Raw_Data!C1110&amp;". "&amp;Raw_Data!D1110)</f>
        <v>T. Schubuser</v>
      </c>
      <c r="H1110" t="str">
        <f>IF(OR(Raw_Data!E1110="M",Raw_Data!E1110="Male"),"Male",IF(OR(Raw_Data!E1110="F",Raw_Data!E1110="Female"),"Female","Not Confirmed"))</f>
        <v>Male</v>
      </c>
      <c r="I1110">
        <f>Raw_Data!F1110</f>
        <v>38</v>
      </c>
      <c r="J1110" t="str">
        <f>FLOOR(Raw_Data!F1110,10)&amp;"-"&amp;FLOOR(Raw_Data!F1110,10)+9</f>
        <v>30-39</v>
      </c>
      <c r="K1110" t="str">
        <f>Raw_Data!G1110</f>
        <v>Declined to Identify</v>
      </c>
      <c r="L1110" t="str">
        <f>Raw_Data!H1110</f>
        <v>None</v>
      </c>
      <c r="M1110" t="str">
        <f>IF(Raw_Data!I1110=TRUE,"Admitted","Not Admitted")</f>
        <v>Admitted</v>
      </c>
      <c r="N1110" t="str">
        <f>IF(Raw_Data!J1110="","Not Rated",Raw_Data!J1110)</f>
        <v>Not Rated</v>
      </c>
      <c r="O1110">
        <f>Raw_Data!K1110</f>
        <v>21</v>
      </c>
      <c r="P1110" t="str">
        <f>IF(Raw_Data!K1110&lt;=30,"Within Time","Delayed")</f>
        <v>Within Time</v>
      </c>
    </row>
    <row r="1111" spans="1:16" x14ac:dyDescent="0.35">
      <c r="A1111" t="str">
        <f>Raw_Data!A1111</f>
        <v>560-15-9356</v>
      </c>
      <c r="B1111" s="2">
        <f>Raw_Data!B1111</f>
        <v>45086.01666666667</v>
      </c>
      <c r="C1111">
        <f>HOUR(Raw_Data!B1111)</f>
        <v>0</v>
      </c>
      <c r="D1111" t="str">
        <f>TEXT(Raw_Data!B1111,"mmm")</f>
        <v>Jun</v>
      </c>
      <c r="E1111">
        <f>YEAR(Raw_Data!B1111)</f>
        <v>2023</v>
      </c>
      <c r="F1111" t="str">
        <f>TEXT(Raw_Data!B1111,"mmm-yy")</f>
        <v>Jun-23</v>
      </c>
      <c r="G1111" t="str">
        <f>PROPER(Raw_Data!C1111&amp;". "&amp;Raw_Data!D1111)</f>
        <v>A. Goudie</v>
      </c>
      <c r="H1111" t="str">
        <f>IF(OR(Raw_Data!E1111="M",Raw_Data!E1111="Male"),"Male",IF(OR(Raw_Data!E1111="F",Raw_Data!E1111="Female"),"Female","Not Confirmed"))</f>
        <v>Male</v>
      </c>
      <c r="I1111">
        <f>Raw_Data!F1111</f>
        <v>14</v>
      </c>
      <c r="J1111" t="str">
        <f>FLOOR(Raw_Data!F1111,10)&amp;"-"&amp;FLOOR(Raw_Data!F1111,10)+9</f>
        <v>10-19</v>
      </c>
      <c r="K1111" t="str">
        <f>Raw_Data!G1111</f>
        <v>White</v>
      </c>
      <c r="L1111" t="str">
        <f>Raw_Data!H1111</f>
        <v>General Practice</v>
      </c>
      <c r="M1111" t="str">
        <f>IF(Raw_Data!I1111=TRUE,"Admitted","Not Admitted")</f>
        <v>Admitted</v>
      </c>
      <c r="N1111" t="str">
        <f>IF(Raw_Data!J1111="","Not Rated",Raw_Data!J1111)</f>
        <v>Not Rated</v>
      </c>
      <c r="O1111">
        <f>Raw_Data!K1111</f>
        <v>27</v>
      </c>
      <c r="P1111" t="str">
        <f>IF(Raw_Data!K1111&lt;=30,"Within Time","Delayed")</f>
        <v>Within Time</v>
      </c>
    </row>
    <row r="1112" spans="1:16" x14ac:dyDescent="0.35">
      <c r="A1112" t="str">
        <f>Raw_Data!A1112</f>
        <v>420-64-2898</v>
      </c>
      <c r="B1112" s="2">
        <f>Raw_Data!B1112</f>
        <v>45086.175694444442</v>
      </c>
      <c r="C1112">
        <f>HOUR(Raw_Data!B1112)</f>
        <v>4</v>
      </c>
      <c r="D1112" t="str">
        <f>TEXT(Raw_Data!B1112,"mmm")</f>
        <v>Jun</v>
      </c>
      <c r="E1112">
        <f>YEAR(Raw_Data!B1112)</f>
        <v>2023</v>
      </c>
      <c r="F1112" t="str">
        <f>TEXT(Raw_Data!B1112,"mmm-yy")</f>
        <v>Jun-23</v>
      </c>
      <c r="G1112" t="str">
        <f>PROPER(Raw_Data!C1112&amp;". "&amp;Raw_Data!D1112)</f>
        <v>Y. Buff</v>
      </c>
      <c r="H1112" t="str">
        <f>IF(OR(Raw_Data!E1112="M",Raw_Data!E1112="Male"),"Male",IF(OR(Raw_Data!E1112="F",Raw_Data!E1112="Female"),"Female","Not Confirmed"))</f>
        <v>Male</v>
      </c>
      <c r="I1112">
        <f>Raw_Data!F1112</f>
        <v>18</v>
      </c>
      <c r="J1112" t="str">
        <f>FLOOR(Raw_Data!F1112,10)&amp;"-"&amp;FLOOR(Raw_Data!F1112,10)+9</f>
        <v>10-19</v>
      </c>
      <c r="K1112" t="str">
        <f>Raw_Data!G1112</f>
        <v>Declined to Identify</v>
      </c>
      <c r="L1112" t="str">
        <f>Raw_Data!H1112</f>
        <v>None</v>
      </c>
      <c r="M1112" t="str">
        <f>IF(Raw_Data!I1112=TRUE,"Admitted","Not Admitted")</f>
        <v>Admitted</v>
      </c>
      <c r="N1112" t="str">
        <f>IF(Raw_Data!J1112="","Not Rated",Raw_Data!J1112)</f>
        <v>Not Rated</v>
      </c>
      <c r="O1112">
        <f>Raw_Data!K1112</f>
        <v>49</v>
      </c>
      <c r="P1112" t="str">
        <f>IF(Raw_Data!K1112&lt;=30,"Within Time","Delayed")</f>
        <v>Delayed</v>
      </c>
    </row>
    <row r="1113" spans="1:16" x14ac:dyDescent="0.35">
      <c r="A1113" t="str">
        <f>Raw_Data!A1113</f>
        <v>167-46-3402</v>
      </c>
      <c r="B1113" s="2">
        <f>Raw_Data!B1113</f>
        <v>45086.245833333327</v>
      </c>
      <c r="C1113">
        <f>HOUR(Raw_Data!B1113)</f>
        <v>5</v>
      </c>
      <c r="D1113" t="str">
        <f>TEXT(Raw_Data!B1113,"mmm")</f>
        <v>Jun</v>
      </c>
      <c r="E1113">
        <f>YEAR(Raw_Data!B1113)</f>
        <v>2023</v>
      </c>
      <c r="F1113" t="str">
        <f>TEXT(Raw_Data!B1113,"mmm-yy")</f>
        <v>Jun-23</v>
      </c>
      <c r="G1113" t="str">
        <f>PROPER(Raw_Data!C1113&amp;". "&amp;Raw_Data!D1113)</f>
        <v>I. Dankworth</v>
      </c>
      <c r="H1113" t="str">
        <f>IF(OR(Raw_Data!E1113="M",Raw_Data!E1113="Male"),"Male",IF(OR(Raw_Data!E1113="F",Raw_Data!E1113="Female"),"Female","Not Confirmed"))</f>
        <v>Male</v>
      </c>
      <c r="I1113">
        <f>Raw_Data!F1113</f>
        <v>67</v>
      </c>
      <c r="J1113" t="str">
        <f>FLOOR(Raw_Data!F1113,10)&amp;"-"&amp;FLOOR(Raw_Data!F1113,10)+9</f>
        <v>60-69</v>
      </c>
      <c r="K1113" t="str">
        <f>Raw_Data!G1113</f>
        <v>White</v>
      </c>
      <c r="L1113" t="str">
        <f>Raw_Data!H1113</f>
        <v>Cardiology</v>
      </c>
      <c r="M1113" t="str">
        <f>IF(Raw_Data!I1113=TRUE,"Admitted","Not Admitted")</f>
        <v>Not Admitted</v>
      </c>
      <c r="N1113" t="str">
        <f>IF(Raw_Data!J1113="","Not Rated",Raw_Data!J1113)</f>
        <v>Not Rated</v>
      </c>
      <c r="O1113">
        <f>Raw_Data!K1113</f>
        <v>32</v>
      </c>
      <c r="P1113" t="str">
        <f>IF(Raw_Data!K1113&lt;=30,"Within Time","Delayed")</f>
        <v>Delayed</v>
      </c>
    </row>
    <row r="1114" spans="1:16" x14ac:dyDescent="0.35">
      <c r="A1114" t="str">
        <f>Raw_Data!A1114</f>
        <v>740-57-6437</v>
      </c>
      <c r="B1114" s="2">
        <f>Raw_Data!B1114</f>
        <v>45086.50277777778</v>
      </c>
      <c r="C1114">
        <f>HOUR(Raw_Data!B1114)</f>
        <v>12</v>
      </c>
      <c r="D1114" t="str">
        <f>TEXT(Raw_Data!B1114,"mmm")</f>
        <v>Jun</v>
      </c>
      <c r="E1114">
        <f>YEAR(Raw_Data!B1114)</f>
        <v>2023</v>
      </c>
      <c r="F1114" t="str">
        <f>TEXT(Raw_Data!B1114,"mmm-yy")</f>
        <v>Jun-23</v>
      </c>
      <c r="G1114" t="str">
        <f>PROPER(Raw_Data!C1114&amp;". "&amp;Raw_Data!D1114)</f>
        <v>X. Carraway</v>
      </c>
      <c r="H1114" t="str">
        <f>IF(OR(Raw_Data!E1114="M",Raw_Data!E1114="Male"),"Male",IF(OR(Raw_Data!E1114="F",Raw_Data!E1114="Female"),"Female","Not Confirmed"))</f>
        <v>Female</v>
      </c>
      <c r="I1114">
        <f>Raw_Data!F1114</f>
        <v>21</v>
      </c>
      <c r="J1114" t="str">
        <f>FLOOR(Raw_Data!F1114,10)&amp;"-"&amp;FLOOR(Raw_Data!F1114,10)+9</f>
        <v>20-29</v>
      </c>
      <c r="K1114" t="str">
        <f>Raw_Data!G1114</f>
        <v>Declined to Identify</v>
      </c>
      <c r="L1114" t="str">
        <f>Raw_Data!H1114</f>
        <v>None</v>
      </c>
      <c r="M1114" t="str">
        <f>IF(Raw_Data!I1114=TRUE,"Admitted","Not Admitted")</f>
        <v>Admitted</v>
      </c>
      <c r="N1114" t="str">
        <f>IF(Raw_Data!J1114="","Not Rated",Raw_Data!J1114)</f>
        <v>Not Rated</v>
      </c>
      <c r="O1114">
        <f>Raw_Data!K1114</f>
        <v>42</v>
      </c>
      <c r="P1114" t="str">
        <f>IF(Raw_Data!K1114&lt;=30,"Within Time","Delayed")</f>
        <v>Delayed</v>
      </c>
    </row>
    <row r="1115" spans="1:16" x14ac:dyDescent="0.35">
      <c r="A1115" t="str">
        <f>Raw_Data!A1115</f>
        <v>316-40-8463</v>
      </c>
      <c r="B1115" s="2">
        <f>Raw_Data!B1115</f>
        <v>45086.559027777781</v>
      </c>
      <c r="C1115">
        <f>HOUR(Raw_Data!B1115)</f>
        <v>13</v>
      </c>
      <c r="D1115" t="str">
        <f>TEXT(Raw_Data!B1115,"mmm")</f>
        <v>Jun</v>
      </c>
      <c r="E1115">
        <f>YEAR(Raw_Data!B1115)</f>
        <v>2023</v>
      </c>
      <c r="F1115" t="str">
        <f>TEXT(Raw_Data!B1115,"mmm-yy")</f>
        <v>Jun-23</v>
      </c>
      <c r="G1115" t="str">
        <f>PROPER(Raw_Data!C1115&amp;". "&amp;Raw_Data!D1115)</f>
        <v>X. Birtwhistle</v>
      </c>
      <c r="H1115" t="str">
        <f>IF(OR(Raw_Data!E1115="M",Raw_Data!E1115="Male"),"Male",IF(OR(Raw_Data!E1115="F",Raw_Data!E1115="Female"),"Female","Not Confirmed"))</f>
        <v>Female</v>
      </c>
      <c r="I1115">
        <f>Raw_Data!F1115</f>
        <v>61</v>
      </c>
      <c r="J1115" t="str">
        <f>FLOOR(Raw_Data!F1115,10)&amp;"-"&amp;FLOOR(Raw_Data!F1115,10)+9</f>
        <v>60-69</v>
      </c>
      <c r="K1115" t="str">
        <f>Raw_Data!G1115</f>
        <v>Declined to Identify</v>
      </c>
      <c r="L1115" t="str">
        <f>Raw_Data!H1115</f>
        <v>Orthopedics</v>
      </c>
      <c r="M1115" t="str">
        <f>IF(Raw_Data!I1115=TRUE,"Admitted","Not Admitted")</f>
        <v>Admitted</v>
      </c>
      <c r="N1115">
        <f>IF(Raw_Data!J1115="","Not Rated",Raw_Data!J1115)</f>
        <v>3</v>
      </c>
      <c r="O1115">
        <f>Raw_Data!K1115</f>
        <v>60</v>
      </c>
      <c r="P1115" t="str">
        <f>IF(Raw_Data!K1115&lt;=30,"Within Time","Delayed")</f>
        <v>Delayed</v>
      </c>
    </row>
    <row r="1116" spans="1:16" x14ac:dyDescent="0.35">
      <c r="A1116" t="str">
        <f>Raw_Data!A1116</f>
        <v>741-41-3992</v>
      </c>
      <c r="B1116" s="2">
        <f>Raw_Data!B1116</f>
        <v>45086.798611111109</v>
      </c>
      <c r="C1116">
        <f>HOUR(Raw_Data!B1116)</f>
        <v>19</v>
      </c>
      <c r="D1116" t="str">
        <f>TEXT(Raw_Data!B1116,"mmm")</f>
        <v>Jun</v>
      </c>
      <c r="E1116">
        <f>YEAR(Raw_Data!B1116)</f>
        <v>2023</v>
      </c>
      <c r="F1116" t="str">
        <f>TEXT(Raw_Data!B1116,"mmm-yy")</f>
        <v>Jun-23</v>
      </c>
      <c r="G1116" t="str">
        <f>PROPER(Raw_Data!C1116&amp;". "&amp;Raw_Data!D1116)</f>
        <v>J. Aldridge</v>
      </c>
      <c r="H1116" t="str">
        <f>IF(OR(Raw_Data!E1116="M",Raw_Data!E1116="Male"),"Male",IF(OR(Raw_Data!E1116="F",Raw_Data!E1116="Female"),"Female","Not Confirmed"))</f>
        <v>Female</v>
      </c>
      <c r="I1116">
        <f>Raw_Data!F1116</f>
        <v>40</v>
      </c>
      <c r="J1116" t="str">
        <f>FLOOR(Raw_Data!F1116,10)&amp;"-"&amp;FLOOR(Raw_Data!F1116,10)+9</f>
        <v>40-49</v>
      </c>
      <c r="K1116" t="str">
        <f>Raw_Data!G1116</f>
        <v>White</v>
      </c>
      <c r="L1116" t="str">
        <f>Raw_Data!H1116</f>
        <v>None</v>
      </c>
      <c r="M1116" t="str">
        <f>IF(Raw_Data!I1116=TRUE,"Admitted","Not Admitted")</f>
        <v>Not Admitted</v>
      </c>
      <c r="N1116" t="str">
        <f>IF(Raw_Data!J1116="","Not Rated",Raw_Data!J1116)</f>
        <v>Not Rated</v>
      </c>
      <c r="O1116">
        <f>Raw_Data!K1116</f>
        <v>59</v>
      </c>
      <c r="P1116" t="str">
        <f>IF(Raw_Data!K1116&lt;=30,"Within Time","Delayed")</f>
        <v>Delayed</v>
      </c>
    </row>
    <row r="1117" spans="1:16" x14ac:dyDescent="0.35">
      <c r="A1117" t="str">
        <f>Raw_Data!A1117</f>
        <v>241-53-3998</v>
      </c>
      <c r="B1117" s="2">
        <f>Raw_Data!B1117</f>
        <v>45086.804861111108</v>
      </c>
      <c r="C1117">
        <f>HOUR(Raw_Data!B1117)</f>
        <v>19</v>
      </c>
      <c r="D1117" t="str">
        <f>TEXT(Raw_Data!B1117,"mmm")</f>
        <v>Jun</v>
      </c>
      <c r="E1117">
        <f>YEAR(Raw_Data!B1117)</f>
        <v>2023</v>
      </c>
      <c r="F1117" t="str">
        <f>TEXT(Raw_Data!B1117,"mmm-yy")</f>
        <v>Jun-23</v>
      </c>
      <c r="G1117" t="str">
        <f>PROPER(Raw_Data!C1117&amp;". "&amp;Raw_Data!D1117)</f>
        <v>J. Greenhalgh</v>
      </c>
      <c r="H1117" t="str">
        <f>IF(OR(Raw_Data!E1117="M",Raw_Data!E1117="Male"),"Male",IF(OR(Raw_Data!E1117="F",Raw_Data!E1117="Female"),"Female","Not Confirmed"))</f>
        <v>Male</v>
      </c>
      <c r="I1117">
        <f>Raw_Data!F1117</f>
        <v>56</v>
      </c>
      <c r="J1117" t="str">
        <f>FLOOR(Raw_Data!F1117,10)&amp;"-"&amp;FLOOR(Raw_Data!F1117,10)+9</f>
        <v>50-59</v>
      </c>
      <c r="K1117" t="str">
        <f>Raw_Data!G1117</f>
        <v>Unknown</v>
      </c>
      <c r="L1117" t="str">
        <f>Raw_Data!H1117</f>
        <v>None</v>
      </c>
      <c r="M1117" t="str">
        <f>IF(Raw_Data!I1117=TRUE,"Admitted","Not Admitted")</f>
        <v>Admitted</v>
      </c>
      <c r="N1117" t="str">
        <f>IF(Raw_Data!J1117="","Not Rated",Raw_Data!J1117)</f>
        <v>Not Rated</v>
      </c>
      <c r="O1117">
        <f>Raw_Data!K1117</f>
        <v>24</v>
      </c>
      <c r="P1117" t="str">
        <f>IF(Raw_Data!K1117&lt;=30,"Within Time","Delayed")</f>
        <v>Within Time</v>
      </c>
    </row>
    <row r="1118" spans="1:16" x14ac:dyDescent="0.35">
      <c r="A1118" t="str">
        <f>Raw_Data!A1118</f>
        <v>559-14-3403</v>
      </c>
      <c r="B1118" s="2">
        <f>Raw_Data!B1118</f>
        <v>45086.826388888891</v>
      </c>
      <c r="C1118">
        <f>HOUR(Raw_Data!B1118)</f>
        <v>19</v>
      </c>
      <c r="D1118" t="str">
        <f>TEXT(Raw_Data!B1118,"mmm")</f>
        <v>Jun</v>
      </c>
      <c r="E1118">
        <f>YEAR(Raw_Data!B1118)</f>
        <v>2023</v>
      </c>
      <c r="F1118" t="str">
        <f>TEXT(Raw_Data!B1118,"mmm-yy")</f>
        <v>Jun-23</v>
      </c>
      <c r="G1118" t="str">
        <f>PROPER(Raw_Data!C1118&amp;". "&amp;Raw_Data!D1118)</f>
        <v>Z. Upperton</v>
      </c>
      <c r="H1118" t="str">
        <f>IF(OR(Raw_Data!E1118="M",Raw_Data!E1118="Male"),"Male",IF(OR(Raw_Data!E1118="F",Raw_Data!E1118="Female"),"Female","Not Confirmed"))</f>
        <v>Male</v>
      </c>
      <c r="I1118">
        <f>Raw_Data!F1118</f>
        <v>35</v>
      </c>
      <c r="J1118" t="str">
        <f>FLOOR(Raw_Data!F1118,10)&amp;"-"&amp;FLOOR(Raw_Data!F1118,10)+9</f>
        <v>30-39</v>
      </c>
      <c r="K1118" t="str">
        <f>Raw_Data!G1118</f>
        <v>African American</v>
      </c>
      <c r="L1118" t="str">
        <f>Raw_Data!H1118</f>
        <v>None</v>
      </c>
      <c r="M1118" t="str">
        <f>IF(Raw_Data!I1118=TRUE,"Admitted","Not Admitted")</f>
        <v>Admitted</v>
      </c>
      <c r="N1118" t="str">
        <f>IF(Raw_Data!J1118="","Not Rated",Raw_Data!J1118)</f>
        <v>Not Rated</v>
      </c>
      <c r="O1118">
        <f>Raw_Data!K1118</f>
        <v>49</v>
      </c>
      <c r="P1118" t="str">
        <f>IF(Raw_Data!K1118&lt;=30,"Within Time","Delayed")</f>
        <v>Delayed</v>
      </c>
    </row>
    <row r="1119" spans="1:16" x14ac:dyDescent="0.35">
      <c r="A1119" t="str">
        <f>Raw_Data!A1119</f>
        <v>743-61-6847</v>
      </c>
      <c r="B1119" s="2">
        <f>Raw_Data!B1119</f>
        <v>45086.970138888893</v>
      </c>
      <c r="C1119">
        <f>HOUR(Raw_Data!B1119)</f>
        <v>23</v>
      </c>
      <c r="D1119" t="str">
        <f>TEXT(Raw_Data!B1119,"mmm")</f>
        <v>Jun</v>
      </c>
      <c r="E1119">
        <f>YEAR(Raw_Data!B1119)</f>
        <v>2023</v>
      </c>
      <c r="F1119" t="str">
        <f>TEXT(Raw_Data!B1119,"mmm-yy")</f>
        <v>Jun-23</v>
      </c>
      <c r="G1119" t="str">
        <f>PROPER(Raw_Data!C1119&amp;". "&amp;Raw_Data!D1119)</f>
        <v>M. Verity</v>
      </c>
      <c r="H1119" t="str">
        <f>IF(OR(Raw_Data!E1119="M",Raw_Data!E1119="Male"),"Male",IF(OR(Raw_Data!E1119="F",Raw_Data!E1119="Female"),"Female","Not Confirmed"))</f>
        <v>Female</v>
      </c>
      <c r="I1119">
        <f>Raw_Data!F1119</f>
        <v>32</v>
      </c>
      <c r="J1119" t="str">
        <f>FLOOR(Raw_Data!F1119,10)&amp;"-"&amp;FLOOR(Raw_Data!F1119,10)+9</f>
        <v>30-39</v>
      </c>
      <c r="K1119" t="str">
        <f>Raw_Data!G1119</f>
        <v>African American</v>
      </c>
      <c r="L1119" t="str">
        <f>Raw_Data!H1119</f>
        <v>Orthopedics</v>
      </c>
      <c r="M1119" t="str">
        <f>IF(Raw_Data!I1119=TRUE,"Admitted","Not Admitted")</f>
        <v>Admitted</v>
      </c>
      <c r="N1119" t="str">
        <f>IF(Raw_Data!J1119="","Not Rated",Raw_Data!J1119)</f>
        <v>Not Rated</v>
      </c>
      <c r="O1119">
        <f>Raw_Data!K1119</f>
        <v>44</v>
      </c>
      <c r="P1119" t="str">
        <f>IF(Raw_Data!K1119&lt;=30,"Within Time","Delayed")</f>
        <v>Delayed</v>
      </c>
    </row>
    <row r="1120" spans="1:16" x14ac:dyDescent="0.35">
      <c r="A1120" t="str">
        <f>Raw_Data!A1120</f>
        <v>261-92-9435</v>
      </c>
      <c r="B1120" s="2">
        <f>Raw_Data!B1120</f>
        <v>45086.992361111108</v>
      </c>
      <c r="C1120">
        <f>HOUR(Raw_Data!B1120)</f>
        <v>23</v>
      </c>
      <c r="D1120" t="str">
        <f>TEXT(Raw_Data!B1120,"mmm")</f>
        <v>Jun</v>
      </c>
      <c r="E1120">
        <f>YEAR(Raw_Data!B1120)</f>
        <v>2023</v>
      </c>
      <c r="F1120" t="str">
        <f>TEXT(Raw_Data!B1120,"mmm-yy")</f>
        <v>Jun-23</v>
      </c>
      <c r="G1120" t="str">
        <f>PROPER(Raw_Data!C1120&amp;". "&amp;Raw_Data!D1120)</f>
        <v>P. Northcote</v>
      </c>
      <c r="H1120" t="str">
        <f>IF(OR(Raw_Data!E1120="M",Raw_Data!E1120="Male"),"Male",IF(OR(Raw_Data!E1120="F",Raw_Data!E1120="Female"),"Female","Not Confirmed"))</f>
        <v>Female</v>
      </c>
      <c r="I1120">
        <f>Raw_Data!F1120</f>
        <v>5</v>
      </c>
      <c r="J1120" t="str">
        <f>FLOOR(Raw_Data!F1120,10)&amp;"-"&amp;FLOOR(Raw_Data!F1120,10)+9</f>
        <v>0-9</v>
      </c>
      <c r="K1120" t="str">
        <f>Raw_Data!G1120</f>
        <v>African American</v>
      </c>
      <c r="L1120" t="str">
        <f>Raw_Data!H1120</f>
        <v>None</v>
      </c>
      <c r="M1120" t="str">
        <f>IF(Raw_Data!I1120=TRUE,"Admitted","Not Admitted")</f>
        <v>Admitted</v>
      </c>
      <c r="N1120" t="str">
        <f>IF(Raw_Data!J1120="","Not Rated",Raw_Data!J1120)</f>
        <v>Not Rated</v>
      </c>
      <c r="O1120">
        <f>Raw_Data!K1120</f>
        <v>38</v>
      </c>
      <c r="P1120" t="str">
        <f>IF(Raw_Data!K1120&lt;=30,"Within Time","Delayed")</f>
        <v>Delayed</v>
      </c>
    </row>
    <row r="1121" spans="1:16" x14ac:dyDescent="0.35">
      <c r="A1121" t="str">
        <f>Raw_Data!A1121</f>
        <v>579-81-7962</v>
      </c>
      <c r="B1121" s="2">
        <f>Raw_Data!B1121</f>
        <v>45086.994444444441</v>
      </c>
      <c r="C1121">
        <f>HOUR(Raw_Data!B1121)</f>
        <v>23</v>
      </c>
      <c r="D1121" t="str">
        <f>TEXT(Raw_Data!B1121,"mmm")</f>
        <v>Jun</v>
      </c>
      <c r="E1121">
        <f>YEAR(Raw_Data!B1121)</f>
        <v>2023</v>
      </c>
      <c r="F1121" t="str">
        <f>TEXT(Raw_Data!B1121,"mmm-yy")</f>
        <v>Jun-23</v>
      </c>
      <c r="G1121" t="str">
        <f>PROPER(Raw_Data!C1121&amp;". "&amp;Raw_Data!D1121)</f>
        <v>Z. Quickfall</v>
      </c>
      <c r="H1121" t="str">
        <f>IF(OR(Raw_Data!E1121="M",Raw_Data!E1121="Male"),"Male",IF(OR(Raw_Data!E1121="F",Raw_Data!E1121="Female"),"Female","Not Confirmed"))</f>
        <v>Female</v>
      </c>
      <c r="I1121">
        <f>Raw_Data!F1121</f>
        <v>68</v>
      </c>
      <c r="J1121" t="str">
        <f>FLOOR(Raw_Data!F1121,10)&amp;"-"&amp;FLOOR(Raw_Data!F1121,10)+9</f>
        <v>60-69</v>
      </c>
      <c r="K1121" t="str">
        <f>Raw_Data!G1121</f>
        <v>African American</v>
      </c>
      <c r="L1121" t="str">
        <f>Raw_Data!H1121</f>
        <v>General Practice</v>
      </c>
      <c r="M1121" t="str">
        <f>IF(Raw_Data!I1121=TRUE,"Admitted","Not Admitted")</f>
        <v>Not Admitted</v>
      </c>
      <c r="N1121">
        <f>IF(Raw_Data!J1121="","Not Rated",Raw_Data!J1121)</f>
        <v>0</v>
      </c>
      <c r="O1121">
        <f>Raw_Data!K1121</f>
        <v>17</v>
      </c>
      <c r="P1121" t="str">
        <f>IF(Raw_Data!K1121&lt;=30,"Within Time","Delayed")</f>
        <v>Within Time</v>
      </c>
    </row>
    <row r="1122" spans="1:16" x14ac:dyDescent="0.35">
      <c r="A1122" t="str">
        <f>Raw_Data!A1122</f>
        <v>963-32-1328</v>
      </c>
      <c r="B1122" s="2">
        <f>Raw_Data!B1122</f>
        <v>45087.176388888889</v>
      </c>
      <c r="C1122">
        <f>HOUR(Raw_Data!B1122)</f>
        <v>4</v>
      </c>
      <c r="D1122" t="str">
        <f>TEXT(Raw_Data!B1122,"mmm")</f>
        <v>Jun</v>
      </c>
      <c r="E1122">
        <f>YEAR(Raw_Data!B1122)</f>
        <v>2023</v>
      </c>
      <c r="F1122" t="str">
        <f>TEXT(Raw_Data!B1122,"mmm-yy")</f>
        <v>Jun-23</v>
      </c>
      <c r="G1122" t="str">
        <f>PROPER(Raw_Data!C1122&amp;". "&amp;Raw_Data!D1122)</f>
        <v>L. Jessop</v>
      </c>
      <c r="H1122" t="str">
        <f>IF(OR(Raw_Data!E1122="M",Raw_Data!E1122="Male"),"Male",IF(OR(Raw_Data!E1122="F",Raw_Data!E1122="Female"),"Female","Not Confirmed"))</f>
        <v>Female</v>
      </c>
      <c r="I1122">
        <f>Raw_Data!F1122</f>
        <v>36</v>
      </c>
      <c r="J1122" t="str">
        <f>FLOOR(Raw_Data!F1122,10)&amp;"-"&amp;FLOOR(Raw_Data!F1122,10)+9</f>
        <v>30-39</v>
      </c>
      <c r="K1122" t="str">
        <f>Raw_Data!G1122</f>
        <v>African American</v>
      </c>
      <c r="L1122" t="str">
        <f>Raw_Data!H1122</f>
        <v>General Practice</v>
      </c>
      <c r="M1122" t="str">
        <f>IF(Raw_Data!I1122=TRUE,"Admitted","Not Admitted")</f>
        <v>Admitted</v>
      </c>
      <c r="N1122" t="str">
        <f>IF(Raw_Data!J1122="","Not Rated",Raw_Data!J1122)</f>
        <v>Not Rated</v>
      </c>
      <c r="O1122">
        <f>Raw_Data!K1122</f>
        <v>14</v>
      </c>
      <c r="P1122" t="str">
        <f>IF(Raw_Data!K1122&lt;=30,"Within Time","Delayed")</f>
        <v>Within Time</v>
      </c>
    </row>
    <row r="1123" spans="1:16" x14ac:dyDescent="0.35">
      <c r="A1123" t="str">
        <f>Raw_Data!A1123</f>
        <v>298-68-2106</v>
      </c>
      <c r="B1123" s="2">
        <f>Raw_Data!B1123</f>
        <v>45087.190972222219</v>
      </c>
      <c r="C1123">
        <f>HOUR(Raw_Data!B1123)</f>
        <v>4</v>
      </c>
      <c r="D1123" t="str">
        <f>TEXT(Raw_Data!B1123,"mmm")</f>
        <v>Jun</v>
      </c>
      <c r="E1123">
        <f>YEAR(Raw_Data!B1123)</f>
        <v>2023</v>
      </c>
      <c r="F1123" t="str">
        <f>TEXT(Raw_Data!B1123,"mmm-yy")</f>
        <v>Jun-23</v>
      </c>
      <c r="G1123" t="str">
        <f>PROPER(Raw_Data!C1123&amp;". "&amp;Raw_Data!D1123)</f>
        <v>M. Crebo</v>
      </c>
      <c r="H1123" t="str">
        <f>IF(OR(Raw_Data!E1123="M",Raw_Data!E1123="Male"),"Male",IF(OR(Raw_Data!E1123="F",Raw_Data!E1123="Female"),"Female","Not Confirmed"))</f>
        <v>Male</v>
      </c>
      <c r="I1123">
        <f>Raw_Data!F1123</f>
        <v>16</v>
      </c>
      <c r="J1123" t="str">
        <f>FLOOR(Raw_Data!F1123,10)&amp;"-"&amp;FLOOR(Raw_Data!F1123,10)+9</f>
        <v>10-19</v>
      </c>
      <c r="K1123" t="str">
        <f>Raw_Data!G1123</f>
        <v>White</v>
      </c>
      <c r="L1123" t="str">
        <f>Raw_Data!H1123</f>
        <v>General Practice</v>
      </c>
      <c r="M1123" t="str">
        <f>IF(Raw_Data!I1123=TRUE,"Admitted","Not Admitted")</f>
        <v>Admitted</v>
      </c>
      <c r="N1123">
        <f>IF(Raw_Data!J1123="","Not Rated",Raw_Data!J1123)</f>
        <v>0</v>
      </c>
      <c r="O1123">
        <f>Raw_Data!K1123</f>
        <v>43</v>
      </c>
      <c r="P1123" t="str">
        <f>IF(Raw_Data!K1123&lt;=30,"Within Time","Delayed")</f>
        <v>Delayed</v>
      </c>
    </row>
    <row r="1124" spans="1:16" x14ac:dyDescent="0.35">
      <c r="A1124" t="str">
        <f>Raw_Data!A1124</f>
        <v>669-94-4852</v>
      </c>
      <c r="B1124" s="2">
        <f>Raw_Data!B1124</f>
        <v>45087.212500000001</v>
      </c>
      <c r="C1124">
        <f>HOUR(Raw_Data!B1124)</f>
        <v>5</v>
      </c>
      <c r="D1124" t="str">
        <f>TEXT(Raw_Data!B1124,"mmm")</f>
        <v>Jun</v>
      </c>
      <c r="E1124">
        <f>YEAR(Raw_Data!B1124)</f>
        <v>2023</v>
      </c>
      <c r="F1124" t="str">
        <f>TEXT(Raw_Data!B1124,"mmm-yy")</f>
        <v>Jun-23</v>
      </c>
      <c r="G1124" t="str">
        <f>PROPER(Raw_Data!C1124&amp;". "&amp;Raw_Data!D1124)</f>
        <v>M. Yates</v>
      </c>
      <c r="H1124" t="str">
        <f>IF(OR(Raw_Data!E1124="M",Raw_Data!E1124="Male"),"Male",IF(OR(Raw_Data!E1124="F",Raw_Data!E1124="Female"),"Female","Not Confirmed"))</f>
        <v>Male</v>
      </c>
      <c r="I1124">
        <f>Raw_Data!F1124</f>
        <v>17</v>
      </c>
      <c r="J1124" t="str">
        <f>FLOOR(Raw_Data!F1124,10)&amp;"-"&amp;FLOOR(Raw_Data!F1124,10)+9</f>
        <v>10-19</v>
      </c>
      <c r="K1124" t="str">
        <f>Raw_Data!G1124</f>
        <v>Unknown</v>
      </c>
      <c r="L1124" t="str">
        <f>Raw_Data!H1124</f>
        <v>None</v>
      </c>
      <c r="M1124" t="str">
        <f>IF(Raw_Data!I1124=TRUE,"Admitted","Not Admitted")</f>
        <v>Not Admitted</v>
      </c>
      <c r="N1124" t="str">
        <f>IF(Raw_Data!J1124="","Not Rated",Raw_Data!J1124)</f>
        <v>Not Rated</v>
      </c>
      <c r="O1124">
        <f>Raw_Data!K1124</f>
        <v>27</v>
      </c>
      <c r="P1124" t="str">
        <f>IF(Raw_Data!K1124&lt;=30,"Within Time","Delayed")</f>
        <v>Within Time</v>
      </c>
    </row>
    <row r="1125" spans="1:16" x14ac:dyDescent="0.35">
      <c r="A1125" t="str">
        <f>Raw_Data!A1125</f>
        <v>813-67-8577</v>
      </c>
      <c r="B1125" s="2">
        <f>Raw_Data!B1125</f>
        <v>45087.290277777778</v>
      </c>
      <c r="C1125">
        <f>HOUR(Raw_Data!B1125)</f>
        <v>6</v>
      </c>
      <c r="D1125" t="str">
        <f>TEXT(Raw_Data!B1125,"mmm")</f>
        <v>Jun</v>
      </c>
      <c r="E1125">
        <f>YEAR(Raw_Data!B1125)</f>
        <v>2023</v>
      </c>
      <c r="F1125" t="str">
        <f>TEXT(Raw_Data!B1125,"mmm-yy")</f>
        <v>Jun-23</v>
      </c>
      <c r="G1125" t="str">
        <f>PROPER(Raw_Data!C1125&amp;". "&amp;Raw_Data!D1125)</f>
        <v>V. Upperton</v>
      </c>
      <c r="H1125" t="str">
        <f>IF(OR(Raw_Data!E1125="M",Raw_Data!E1125="Male"),"Male",IF(OR(Raw_Data!E1125="F",Raw_Data!E1125="Female"),"Female","Not Confirmed"))</f>
        <v>Male</v>
      </c>
      <c r="I1125">
        <f>Raw_Data!F1125</f>
        <v>9</v>
      </c>
      <c r="J1125" t="str">
        <f>FLOOR(Raw_Data!F1125,10)&amp;"-"&amp;FLOOR(Raw_Data!F1125,10)+9</f>
        <v>0-9</v>
      </c>
      <c r="K1125" t="str">
        <f>Raw_Data!G1125</f>
        <v>Asian</v>
      </c>
      <c r="L1125" t="str">
        <f>Raw_Data!H1125</f>
        <v>None</v>
      </c>
      <c r="M1125" t="str">
        <f>IF(Raw_Data!I1125=TRUE,"Admitted","Not Admitted")</f>
        <v>Admitted</v>
      </c>
      <c r="N1125" t="str">
        <f>IF(Raw_Data!J1125="","Not Rated",Raw_Data!J1125)</f>
        <v>Not Rated</v>
      </c>
      <c r="O1125">
        <f>Raw_Data!K1125</f>
        <v>48</v>
      </c>
      <c r="P1125" t="str">
        <f>IF(Raw_Data!K1125&lt;=30,"Within Time","Delayed")</f>
        <v>Delayed</v>
      </c>
    </row>
    <row r="1126" spans="1:16" x14ac:dyDescent="0.35">
      <c r="A1126" t="str">
        <f>Raw_Data!A1126</f>
        <v>384-83-9631</v>
      </c>
      <c r="B1126" s="2">
        <f>Raw_Data!B1126</f>
        <v>45087.294444444437</v>
      </c>
      <c r="C1126">
        <f>HOUR(Raw_Data!B1126)</f>
        <v>7</v>
      </c>
      <c r="D1126" t="str">
        <f>TEXT(Raw_Data!B1126,"mmm")</f>
        <v>Jun</v>
      </c>
      <c r="E1126">
        <f>YEAR(Raw_Data!B1126)</f>
        <v>2023</v>
      </c>
      <c r="F1126" t="str">
        <f>TEXT(Raw_Data!B1126,"mmm-yy")</f>
        <v>Jun-23</v>
      </c>
      <c r="G1126" t="str">
        <f>PROPER(Raw_Data!C1126&amp;". "&amp;Raw_Data!D1126)</f>
        <v>U. Fairbairn</v>
      </c>
      <c r="H1126" t="str">
        <f>IF(OR(Raw_Data!E1126="M",Raw_Data!E1126="Male"),"Male",IF(OR(Raw_Data!E1126="F",Raw_Data!E1126="Female"),"Female","Not Confirmed"))</f>
        <v>Female</v>
      </c>
      <c r="I1126">
        <f>Raw_Data!F1126</f>
        <v>26</v>
      </c>
      <c r="J1126" t="str">
        <f>FLOOR(Raw_Data!F1126,10)&amp;"-"&amp;FLOOR(Raw_Data!F1126,10)+9</f>
        <v>20-29</v>
      </c>
      <c r="K1126" t="str">
        <f>Raw_Data!G1126</f>
        <v>White</v>
      </c>
      <c r="L1126" t="str">
        <f>Raw_Data!H1126</f>
        <v>None</v>
      </c>
      <c r="M1126" t="str">
        <f>IF(Raw_Data!I1126=TRUE,"Admitted","Not Admitted")</f>
        <v>Admitted</v>
      </c>
      <c r="N1126" t="str">
        <f>IF(Raw_Data!J1126="","Not Rated",Raw_Data!J1126)</f>
        <v>Not Rated</v>
      </c>
      <c r="O1126">
        <f>Raw_Data!K1126</f>
        <v>37</v>
      </c>
      <c r="P1126" t="str">
        <f>IF(Raw_Data!K1126&lt;=30,"Within Time","Delayed")</f>
        <v>Delayed</v>
      </c>
    </row>
    <row r="1127" spans="1:16" x14ac:dyDescent="0.35">
      <c r="A1127" t="str">
        <f>Raw_Data!A1127</f>
        <v>553-42-6922</v>
      </c>
      <c r="B1127" s="2">
        <f>Raw_Data!B1127</f>
        <v>45087.34375</v>
      </c>
      <c r="C1127">
        <f>HOUR(Raw_Data!B1127)</f>
        <v>8</v>
      </c>
      <c r="D1127" t="str">
        <f>TEXT(Raw_Data!B1127,"mmm")</f>
        <v>Jun</v>
      </c>
      <c r="E1127">
        <f>YEAR(Raw_Data!B1127)</f>
        <v>2023</v>
      </c>
      <c r="F1127" t="str">
        <f>TEXT(Raw_Data!B1127,"mmm-yy")</f>
        <v>Jun-23</v>
      </c>
      <c r="G1127" t="str">
        <f>PROPER(Raw_Data!C1127&amp;". "&amp;Raw_Data!D1127)</f>
        <v>C. Loxley</v>
      </c>
      <c r="H1127" t="str">
        <f>IF(OR(Raw_Data!E1127="M",Raw_Data!E1127="Male"),"Male",IF(OR(Raw_Data!E1127="F",Raw_Data!E1127="Female"),"Female","Not Confirmed"))</f>
        <v>Male</v>
      </c>
      <c r="I1127">
        <f>Raw_Data!F1127</f>
        <v>9</v>
      </c>
      <c r="J1127" t="str">
        <f>FLOOR(Raw_Data!F1127,10)&amp;"-"&amp;FLOOR(Raw_Data!F1127,10)+9</f>
        <v>0-9</v>
      </c>
      <c r="K1127" t="str">
        <f>Raw_Data!G1127</f>
        <v>African American</v>
      </c>
      <c r="L1127" t="str">
        <f>Raw_Data!H1127</f>
        <v>None</v>
      </c>
      <c r="M1127" t="str">
        <f>IF(Raw_Data!I1127=TRUE,"Admitted","Not Admitted")</f>
        <v>Admitted</v>
      </c>
      <c r="N1127" t="str">
        <f>IF(Raw_Data!J1127="","Not Rated",Raw_Data!J1127)</f>
        <v>Not Rated</v>
      </c>
      <c r="O1127">
        <f>Raw_Data!K1127</f>
        <v>47</v>
      </c>
      <c r="P1127" t="str">
        <f>IF(Raw_Data!K1127&lt;=30,"Within Time","Delayed")</f>
        <v>Delayed</v>
      </c>
    </row>
    <row r="1128" spans="1:16" x14ac:dyDescent="0.35">
      <c r="A1128" t="str">
        <f>Raw_Data!A1128</f>
        <v>473-20-5245</v>
      </c>
      <c r="B1128" s="2">
        <f>Raw_Data!B1128</f>
        <v>45087.400694444441</v>
      </c>
      <c r="C1128">
        <f>HOUR(Raw_Data!B1128)</f>
        <v>9</v>
      </c>
      <c r="D1128" t="str">
        <f>TEXT(Raw_Data!B1128,"mmm")</f>
        <v>Jun</v>
      </c>
      <c r="E1128">
        <f>YEAR(Raw_Data!B1128)</f>
        <v>2023</v>
      </c>
      <c r="F1128" t="str">
        <f>TEXT(Raw_Data!B1128,"mmm-yy")</f>
        <v>Jun-23</v>
      </c>
      <c r="G1128" t="str">
        <f>PROPER(Raw_Data!C1128&amp;". "&amp;Raw_Data!D1128)</f>
        <v>A. Birtwhistle</v>
      </c>
      <c r="H1128" t="str">
        <f>IF(OR(Raw_Data!E1128="M",Raw_Data!E1128="Male"),"Male",IF(OR(Raw_Data!E1128="F",Raw_Data!E1128="Female"),"Female","Not Confirmed"))</f>
        <v>Female</v>
      </c>
      <c r="I1128">
        <f>Raw_Data!F1128</f>
        <v>63</v>
      </c>
      <c r="J1128" t="str">
        <f>FLOOR(Raw_Data!F1128,10)&amp;"-"&amp;FLOOR(Raw_Data!F1128,10)+9</f>
        <v>60-69</v>
      </c>
      <c r="K1128" t="str">
        <f>Raw_Data!G1128</f>
        <v>White</v>
      </c>
      <c r="L1128" t="str">
        <f>Raw_Data!H1128</f>
        <v>None</v>
      </c>
      <c r="M1128" t="str">
        <f>IF(Raw_Data!I1128=TRUE,"Admitted","Not Admitted")</f>
        <v>Not Admitted</v>
      </c>
      <c r="N1128" t="str">
        <f>IF(Raw_Data!J1128="","Not Rated",Raw_Data!J1128)</f>
        <v>Not Rated</v>
      </c>
      <c r="O1128">
        <f>Raw_Data!K1128</f>
        <v>27</v>
      </c>
      <c r="P1128" t="str">
        <f>IF(Raw_Data!K1128&lt;=30,"Within Time","Delayed")</f>
        <v>Within Time</v>
      </c>
    </row>
    <row r="1129" spans="1:16" x14ac:dyDescent="0.35">
      <c r="A1129" t="str">
        <f>Raw_Data!A1129</f>
        <v>935-72-1025</v>
      </c>
      <c r="B1129" s="2">
        <f>Raw_Data!B1129</f>
        <v>45087.538888888892</v>
      </c>
      <c r="C1129">
        <f>HOUR(Raw_Data!B1129)</f>
        <v>12</v>
      </c>
      <c r="D1129" t="str">
        <f>TEXT(Raw_Data!B1129,"mmm")</f>
        <v>Jun</v>
      </c>
      <c r="E1129">
        <f>YEAR(Raw_Data!B1129)</f>
        <v>2023</v>
      </c>
      <c r="F1129" t="str">
        <f>TEXT(Raw_Data!B1129,"mmm-yy")</f>
        <v>Jun-23</v>
      </c>
      <c r="G1129" t="str">
        <f>PROPER(Raw_Data!C1129&amp;". "&amp;Raw_Data!D1129)</f>
        <v>C. Oakden</v>
      </c>
      <c r="H1129" t="str">
        <f>IF(OR(Raw_Data!E1129="M",Raw_Data!E1129="Male"),"Male",IF(OR(Raw_Data!E1129="F",Raw_Data!E1129="Female"),"Female","Not Confirmed"))</f>
        <v>Female</v>
      </c>
      <c r="I1129">
        <f>Raw_Data!F1129</f>
        <v>37</v>
      </c>
      <c r="J1129" t="str">
        <f>FLOOR(Raw_Data!F1129,10)&amp;"-"&amp;FLOOR(Raw_Data!F1129,10)+9</f>
        <v>30-39</v>
      </c>
      <c r="K1129" t="str">
        <f>Raw_Data!G1129</f>
        <v>Declined to Identify</v>
      </c>
      <c r="L1129" t="str">
        <f>Raw_Data!H1129</f>
        <v>None</v>
      </c>
      <c r="M1129" t="str">
        <f>IF(Raw_Data!I1129=TRUE,"Admitted","Not Admitted")</f>
        <v>Admitted</v>
      </c>
      <c r="N1129" t="str">
        <f>IF(Raw_Data!J1129="","Not Rated",Raw_Data!J1129)</f>
        <v>Not Rated</v>
      </c>
      <c r="O1129">
        <f>Raw_Data!K1129</f>
        <v>22</v>
      </c>
      <c r="P1129" t="str">
        <f>IF(Raw_Data!K1129&lt;=30,"Within Time","Delayed")</f>
        <v>Within Time</v>
      </c>
    </row>
    <row r="1130" spans="1:16" x14ac:dyDescent="0.35">
      <c r="A1130" t="str">
        <f>Raw_Data!A1130</f>
        <v>942-93-9159</v>
      </c>
      <c r="B1130" s="2">
        <f>Raw_Data!B1130</f>
        <v>45087.560416666667</v>
      </c>
      <c r="C1130">
        <f>HOUR(Raw_Data!B1130)</f>
        <v>13</v>
      </c>
      <c r="D1130" t="str">
        <f>TEXT(Raw_Data!B1130,"mmm")</f>
        <v>Jun</v>
      </c>
      <c r="E1130">
        <f>YEAR(Raw_Data!B1130)</f>
        <v>2023</v>
      </c>
      <c r="F1130" t="str">
        <f>TEXT(Raw_Data!B1130,"mmm-yy")</f>
        <v>Jun-23</v>
      </c>
      <c r="G1130" t="str">
        <f>PROPER(Raw_Data!C1130&amp;". "&amp;Raw_Data!D1130)</f>
        <v>R. Kingsley</v>
      </c>
      <c r="H1130" t="str">
        <f>IF(OR(Raw_Data!E1130="M",Raw_Data!E1130="Male"),"Male",IF(OR(Raw_Data!E1130="F",Raw_Data!E1130="Female"),"Female","Not Confirmed"))</f>
        <v>Female</v>
      </c>
      <c r="I1130">
        <f>Raw_Data!F1130</f>
        <v>37</v>
      </c>
      <c r="J1130" t="str">
        <f>FLOOR(Raw_Data!F1130,10)&amp;"-"&amp;FLOOR(Raw_Data!F1130,10)+9</f>
        <v>30-39</v>
      </c>
      <c r="K1130" t="str">
        <f>Raw_Data!G1130</f>
        <v>Unknown</v>
      </c>
      <c r="L1130" t="str">
        <f>Raw_Data!H1130</f>
        <v>General Practice</v>
      </c>
      <c r="M1130" t="str">
        <f>IF(Raw_Data!I1130=TRUE,"Admitted","Not Admitted")</f>
        <v>Not Admitted</v>
      </c>
      <c r="N1130" t="str">
        <f>IF(Raw_Data!J1130="","Not Rated",Raw_Data!J1130)</f>
        <v>Not Rated</v>
      </c>
      <c r="O1130">
        <f>Raw_Data!K1130</f>
        <v>37</v>
      </c>
      <c r="P1130" t="str">
        <f>IF(Raw_Data!K1130&lt;=30,"Within Time","Delayed")</f>
        <v>Delayed</v>
      </c>
    </row>
    <row r="1131" spans="1:16" x14ac:dyDescent="0.35">
      <c r="A1131" t="str">
        <f>Raw_Data!A1131</f>
        <v>199-17-4814</v>
      </c>
      <c r="B1131" s="2">
        <f>Raw_Data!B1131</f>
        <v>45087.633333333331</v>
      </c>
      <c r="C1131">
        <f>HOUR(Raw_Data!B1131)</f>
        <v>15</v>
      </c>
      <c r="D1131" t="str">
        <f>TEXT(Raw_Data!B1131,"mmm")</f>
        <v>Jun</v>
      </c>
      <c r="E1131">
        <f>YEAR(Raw_Data!B1131)</f>
        <v>2023</v>
      </c>
      <c r="F1131" t="str">
        <f>TEXT(Raw_Data!B1131,"mmm-yy")</f>
        <v>Jun-23</v>
      </c>
      <c r="G1131" t="str">
        <f>PROPER(Raw_Data!C1131&amp;". "&amp;Raw_Data!D1131)</f>
        <v>L. Quickfall</v>
      </c>
      <c r="H1131" t="str">
        <f>IF(OR(Raw_Data!E1131="M",Raw_Data!E1131="Male"),"Male",IF(OR(Raw_Data!E1131="F",Raw_Data!E1131="Female"),"Female","Not Confirmed"))</f>
        <v>Male</v>
      </c>
      <c r="I1131">
        <f>Raw_Data!F1131</f>
        <v>60</v>
      </c>
      <c r="J1131" t="str">
        <f>FLOOR(Raw_Data!F1131,10)&amp;"-"&amp;FLOOR(Raw_Data!F1131,10)+9</f>
        <v>60-69</v>
      </c>
      <c r="K1131" t="str">
        <f>Raw_Data!G1131</f>
        <v>Pacific Islander</v>
      </c>
      <c r="L1131" t="str">
        <f>Raw_Data!H1131</f>
        <v>None</v>
      </c>
      <c r="M1131" t="str">
        <f>IF(Raw_Data!I1131=TRUE,"Admitted","Not Admitted")</f>
        <v>Admitted</v>
      </c>
      <c r="N1131" t="str">
        <f>IF(Raw_Data!J1131="","Not Rated",Raw_Data!J1131)</f>
        <v>Not Rated</v>
      </c>
      <c r="O1131">
        <f>Raw_Data!K1131</f>
        <v>27</v>
      </c>
      <c r="P1131" t="str">
        <f>IF(Raw_Data!K1131&lt;=30,"Within Time","Delayed")</f>
        <v>Within Time</v>
      </c>
    </row>
    <row r="1132" spans="1:16" x14ac:dyDescent="0.35">
      <c r="A1132" t="str">
        <f>Raw_Data!A1132</f>
        <v>926-17-7055</v>
      </c>
      <c r="B1132" s="2">
        <f>Raw_Data!B1132</f>
        <v>45087.698611111111</v>
      </c>
      <c r="C1132">
        <f>HOUR(Raw_Data!B1132)</f>
        <v>16</v>
      </c>
      <c r="D1132" t="str">
        <f>TEXT(Raw_Data!B1132,"mmm")</f>
        <v>Jun</v>
      </c>
      <c r="E1132">
        <f>YEAR(Raw_Data!B1132)</f>
        <v>2023</v>
      </c>
      <c r="F1132" t="str">
        <f>TEXT(Raw_Data!B1132,"mmm-yy")</f>
        <v>Jun-23</v>
      </c>
      <c r="G1132" t="str">
        <f>PROPER(Raw_Data!C1132&amp;". "&amp;Raw_Data!D1132)</f>
        <v>Z. Kershaw</v>
      </c>
      <c r="H1132" t="str">
        <f>IF(OR(Raw_Data!E1132="M",Raw_Data!E1132="Male"),"Male",IF(OR(Raw_Data!E1132="F",Raw_Data!E1132="Female"),"Female","Not Confirmed"))</f>
        <v>Female</v>
      </c>
      <c r="I1132">
        <f>Raw_Data!F1132</f>
        <v>11</v>
      </c>
      <c r="J1132" t="str">
        <f>FLOOR(Raw_Data!F1132,10)&amp;"-"&amp;FLOOR(Raw_Data!F1132,10)+9</f>
        <v>10-19</v>
      </c>
      <c r="K1132" t="str">
        <f>Raw_Data!G1132</f>
        <v>Pacific Islander</v>
      </c>
      <c r="L1132" t="str">
        <f>Raw_Data!H1132</f>
        <v>General Practice</v>
      </c>
      <c r="M1132" t="str">
        <f>IF(Raw_Data!I1132=TRUE,"Admitted","Not Admitted")</f>
        <v>Admitted</v>
      </c>
      <c r="N1132" t="str">
        <f>IF(Raw_Data!J1132="","Not Rated",Raw_Data!J1132)</f>
        <v>Not Rated</v>
      </c>
      <c r="O1132">
        <f>Raw_Data!K1132</f>
        <v>54</v>
      </c>
      <c r="P1132" t="str">
        <f>IF(Raw_Data!K1132&lt;=30,"Within Time","Delayed")</f>
        <v>Delayed</v>
      </c>
    </row>
    <row r="1133" spans="1:16" x14ac:dyDescent="0.35">
      <c r="A1133" t="str">
        <f>Raw_Data!A1133</f>
        <v>127-92-6564</v>
      </c>
      <c r="B1133" s="2">
        <f>Raw_Data!B1133</f>
        <v>45087.702777777777</v>
      </c>
      <c r="C1133">
        <f>HOUR(Raw_Data!B1133)</f>
        <v>16</v>
      </c>
      <c r="D1133" t="str">
        <f>TEXT(Raw_Data!B1133,"mmm")</f>
        <v>Jun</v>
      </c>
      <c r="E1133">
        <f>YEAR(Raw_Data!B1133)</f>
        <v>2023</v>
      </c>
      <c r="F1133" t="str">
        <f>TEXT(Raw_Data!B1133,"mmm-yy")</f>
        <v>Jun-23</v>
      </c>
      <c r="G1133" t="str">
        <f>PROPER(Raw_Data!C1133&amp;". "&amp;Raw_Data!D1133)</f>
        <v>G. Lockwood</v>
      </c>
      <c r="H1133" t="str">
        <f>IF(OR(Raw_Data!E1133="M",Raw_Data!E1133="Male"),"Male",IF(OR(Raw_Data!E1133="F",Raw_Data!E1133="Female"),"Female","Not Confirmed"))</f>
        <v>Female</v>
      </c>
      <c r="I1133">
        <f>Raw_Data!F1133</f>
        <v>29</v>
      </c>
      <c r="J1133" t="str">
        <f>FLOOR(Raw_Data!F1133,10)&amp;"-"&amp;FLOOR(Raw_Data!F1133,10)+9</f>
        <v>20-29</v>
      </c>
      <c r="K1133" t="str">
        <f>Raw_Data!G1133</f>
        <v>Asian</v>
      </c>
      <c r="L1133" t="str">
        <f>Raw_Data!H1133</f>
        <v>General Practice</v>
      </c>
      <c r="M1133" t="str">
        <f>IF(Raw_Data!I1133=TRUE,"Admitted","Not Admitted")</f>
        <v>Admitted</v>
      </c>
      <c r="N1133" t="str">
        <f>IF(Raw_Data!J1133="","Not Rated",Raw_Data!J1133)</f>
        <v>Not Rated</v>
      </c>
      <c r="O1133">
        <f>Raw_Data!K1133</f>
        <v>44</v>
      </c>
      <c r="P1133" t="str">
        <f>IF(Raw_Data!K1133&lt;=30,"Within Time","Delayed")</f>
        <v>Delayed</v>
      </c>
    </row>
    <row r="1134" spans="1:16" x14ac:dyDescent="0.35">
      <c r="A1134" t="str">
        <f>Raw_Data!A1134</f>
        <v>223-76-8936</v>
      </c>
      <c r="B1134" s="2">
        <f>Raw_Data!B1134</f>
        <v>45087.834722222222</v>
      </c>
      <c r="C1134">
        <f>HOUR(Raw_Data!B1134)</f>
        <v>20</v>
      </c>
      <c r="D1134" t="str">
        <f>TEXT(Raw_Data!B1134,"mmm")</f>
        <v>Jun</v>
      </c>
      <c r="E1134">
        <f>YEAR(Raw_Data!B1134)</f>
        <v>2023</v>
      </c>
      <c r="F1134" t="str">
        <f>TEXT(Raw_Data!B1134,"mmm-yy")</f>
        <v>Jun-23</v>
      </c>
      <c r="G1134" t="str">
        <f>PROPER(Raw_Data!C1134&amp;". "&amp;Raw_Data!D1134)</f>
        <v>W. Cholmondeley</v>
      </c>
      <c r="H1134" t="str">
        <f>IF(OR(Raw_Data!E1134="M",Raw_Data!E1134="Male"),"Male",IF(OR(Raw_Data!E1134="F",Raw_Data!E1134="Female"),"Female","Not Confirmed"))</f>
        <v>Male</v>
      </c>
      <c r="I1134">
        <f>Raw_Data!F1134</f>
        <v>2</v>
      </c>
      <c r="J1134" t="str">
        <f>FLOOR(Raw_Data!F1134,10)&amp;"-"&amp;FLOOR(Raw_Data!F1134,10)+9</f>
        <v>0-9</v>
      </c>
      <c r="K1134" t="str">
        <f>Raw_Data!G1134</f>
        <v>White</v>
      </c>
      <c r="L1134" t="str">
        <f>Raw_Data!H1134</f>
        <v>None</v>
      </c>
      <c r="M1134" t="str">
        <f>IF(Raw_Data!I1134=TRUE,"Admitted","Not Admitted")</f>
        <v>Admitted</v>
      </c>
      <c r="N1134" t="str">
        <f>IF(Raw_Data!J1134="","Not Rated",Raw_Data!J1134)</f>
        <v>Not Rated</v>
      </c>
      <c r="O1134">
        <f>Raw_Data!K1134</f>
        <v>16</v>
      </c>
      <c r="P1134" t="str">
        <f>IF(Raw_Data!K1134&lt;=30,"Within Time","Delayed")</f>
        <v>Within Time</v>
      </c>
    </row>
    <row r="1135" spans="1:16" x14ac:dyDescent="0.35">
      <c r="A1135" t="str">
        <f>Raw_Data!A1135</f>
        <v>440-49-8747</v>
      </c>
      <c r="B1135" s="2">
        <f>Raw_Data!B1135</f>
        <v>45087.854166666657</v>
      </c>
      <c r="C1135">
        <f>HOUR(Raw_Data!B1135)</f>
        <v>20</v>
      </c>
      <c r="D1135" t="str">
        <f>TEXT(Raw_Data!B1135,"mmm")</f>
        <v>Jun</v>
      </c>
      <c r="E1135">
        <f>YEAR(Raw_Data!B1135)</f>
        <v>2023</v>
      </c>
      <c r="F1135" t="str">
        <f>TEXT(Raw_Data!B1135,"mmm-yy")</f>
        <v>Jun-23</v>
      </c>
      <c r="G1135" t="str">
        <f>PROPER(Raw_Data!C1135&amp;". "&amp;Raw_Data!D1135)</f>
        <v>Z. Middleditch</v>
      </c>
      <c r="H1135" t="str">
        <f>IF(OR(Raw_Data!E1135="M",Raw_Data!E1135="Male"),"Male",IF(OR(Raw_Data!E1135="F",Raw_Data!E1135="Female"),"Female","Not Confirmed"))</f>
        <v>Male</v>
      </c>
      <c r="I1135">
        <f>Raw_Data!F1135</f>
        <v>6</v>
      </c>
      <c r="J1135" t="str">
        <f>FLOOR(Raw_Data!F1135,10)&amp;"-"&amp;FLOOR(Raw_Data!F1135,10)+9</f>
        <v>0-9</v>
      </c>
      <c r="K1135" t="str">
        <f>Raw_Data!G1135</f>
        <v>African American</v>
      </c>
      <c r="L1135" t="str">
        <f>Raw_Data!H1135</f>
        <v>None</v>
      </c>
      <c r="M1135" t="str">
        <f>IF(Raw_Data!I1135=TRUE,"Admitted","Not Admitted")</f>
        <v>Not Admitted</v>
      </c>
      <c r="N1135" t="str">
        <f>IF(Raw_Data!J1135="","Not Rated",Raw_Data!J1135)</f>
        <v>Not Rated</v>
      </c>
      <c r="O1135">
        <f>Raw_Data!K1135</f>
        <v>24</v>
      </c>
      <c r="P1135" t="str">
        <f>IF(Raw_Data!K1135&lt;=30,"Within Time","Delayed")</f>
        <v>Within Time</v>
      </c>
    </row>
    <row r="1136" spans="1:16" x14ac:dyDescent="0.35">
      <c r="A1136" t="str">
        <f>Raw_Data!A1136</f>
        <v>266-75-1241</v>
      </c>
      <c r="B1136" s="2">
        <f>Raw_Data!B1136</f>
        <v>45087.90625</v>
      </c>
      <c r="C1136">
        <f>HOUR(Raw_Data!B1136)</f>
        <v>21</v>
      </c>
      <c r="D1136" t="str">
        <f>TEXT(Raw_Data!B1136,"mmm")</f>
        <v>Jun</v>
      </c>
      <c r="E1136">
        <f>YEAR(Raw_Data!B1136)</f>
        <v>2023</v>
      </c>
      <c r="F1136" t="str">
        <f>TEXT(Raw_Data!B1136,"mmm-yy")</f>
        <v>Jun-23</v>
      </c>
      <c r="G1136" t="str">
        <f>PROPER(Raw_Data!C1136&amp;". "&amp;Raw_Data!D1136)</f>
        <v>Z. Thornbury</v>
      </c>
      <c r="H1136" t="str">
        <f>IF(OR(Raw_Data!E1136="M",Raw_Data!E1136="Male"),"Male",IF(OR(Raw_Data!E1136="F",Raw_Data!E1136="Female"),"Female","Not Confirmed"))</f>
        <v>Female</v>
      </c>
      <c r="I1136">
        <f>Raw_Data!F1136</f>
        <v>69</v>
      </c>
      <c r="J1136" t="str">
        <f>FLOOR(Raw_Data!F1136,10)&amp;"-"&amp;FLOOR(Raw_Data!F1136,10)+9</f>
        <v>60-69</v>
      </c>
      <c r="K1136" t="str">
        <f>Raw_Data!G1136</f>
        <v>White</v>
      </c>
      <c r="L1136" t="str">
        <f>Raw_Data!H1136</f>
        <v>None</v>
      </c>
      <c r="M1136" t="str">
        <f>IF(Raw_Data!I1136=TRUE,"Admitted","Not Admitted")</f>
        <v>Admitted</v>
      </c>
      <c r="N1136" t="str">
        <f>IF(Raw_Data!J1136="","Not Rated",Raw_Data!J1136)</f>
        <v>Not Rated</v>
      </c>
      <c r="O1136">
        <f>Raw_Data!K1136</f>
        <v>15</v>
      </c>
      <c r="P1136" t="str">
        <f>IF(Raw_Data!K1136&lt;=30,"Within Time","Delayed")</f>
        <v>Within Time</v>
      </c>
    </row>
    <row r="1137" spans="1:16" x14ac:dyDescent="0.35">
      <c r="A1137" t="str">
        <f>Raw_Data!A1137</f>
        <v>105-45-4149</v>
      </c>
      <c r="B1137" s="2">
        <f>Raw_Data!B1137</f>
        <v>45087.927777777782</v>
      </c>
      <c r="C1137">
        <f>HOUR(Raw_Data!B1137)</f>
        <v>22</v>
      </c>
      <c r="D1137" t="str">
        <f>TEXT(Raw_Data!B1137,"mmm")</f>
        <v>Jun</v>
      </c>
      <c r="E1137">
        <f>YEAR(Raw_Data!B1137)</f>
        <v>2023</v>
      </c>
      <c r="F1137" t="str">
        <f>TEXT(Raw_Data!B1137,"mmm-yy")</f>
        <v>Jun-23</v>
      </c>
      <c r="G1137" t="str">
        <f>PROPER(Raw_Data!C1137&amp;". "&amp;Raw_Data!D1137)</f>
        <v>U. Dunmore</v>
      </c>
      <c r="H1137" t="str">
        <f>IF(OR(Raw_Data!E1137="M",Raw_Data!E1137="Male"),"Male",IF(OR(Raw_Data!E1137="F",Raw_Data!E1137="Female"),"Female","Not Confirmed"))</f>
        <v>Male</v>
      </c>
      <c r="I1137">
        <f>Raw_Data!F1137</f>
        <v>5</v>
      </c>
      <c r="J1137" t="str">
        <f>FLOOR(Raw_Data!F1137,10)&amp;"-"&amp;FLOOR(Raw_Data!F1137,10)+9</f>
        <v>0-9</v>
      </c>
      <c r="K1137" t="str">
        <f>Raw_Data!G1137</f>
        <v>White</v>
      </c>
      <c r="L1137" t="str">
        <f>Raw_Data!H1137</f>
        <v>None</v>
      </c>
      <c r="M1137" t="str">
        <f>IF(Raw_Data!I1137=TRUE,"Admitted","Not Admitted")</f>
        <v>Admitted</v>
      </c>
      <c r="N1137" t="str">
        <f>IF(Raw_Data!J1137="","Not Rated",Raw_Data!J1137)</f>
        <v>Not Rated</v>
      </c>
      <c r="O1137">
        <f>Raw_Data!K1137</f>
        <v>55</v>
      </c>
      <c r="P1137" t="str">
        <f>IF(Raw_Data!K1137&lt;=30,"Within Time","Delayed")</f>
        <v>Delayed</v>
      </c>
    </row>
    <row r="1138" spans="1:16" x14ac:dyDescent="0.35">
      <c r="A1138" t="str">
        <f>Raw_Data!A1138</f>
        <v>846-30-6921</v>
      </c>
      <c r="B1138" s="2">
        <f>Raw_Data!B1138</f>
        <v>45088.072916666657</v>
      </c>
      <c r="C1138">
        <f>HOUR(Raw_Data!B1138)</f>
        <v>1</v>
      </c>
      <c r="D1138" t="str">
        <f>TEXT(Raw_Data!B1138,"mmm")</f>
        <v>Jun</v>
      </c>
      <c r="E1138">
        <f>YEAR(Raw_Data!B1138)</f>
        <v>2023</v>
      </c>
      <c r="F1138" t="str">
        <f>TEXT(Raw_Data!B1138,"mmm-yy")</f>
        <v>Jun-23</v>
      </c>
      <c r="G1138" t="str">
        <f>PROPER(Raw_Data!C1138&amp;". "&amp;Raw_Data!D1138)</f>
        <v>Y. Vickery</v>
      </c>
      <c r="H1138" t="str">
        <f>IF(OR(Raw_Data!E1138="M",Raw_Data!E1138="Male"),"Male",IF(OR(Raw_Data!E1138="F",Raw_Data!E1138="Female"),"Female","Not Confirmed"))</f>
        <v>Male</v>
      </c>
      <c r="I1138">
        <f>Raw_Data!F1138</f>
        <v>70</v>
      </c>
      <c r="J1138" t="str">
        <f>FLOOR(Raw_Data!F1138,10)&amp;"-"&amp;FLOOR(Raw_Data!F1138,10)+9</f>
        <v>70-79</v>
      </c>
      <c r="K1138" t="str">
        <f>Raw_Data!G1138</f>
        <v>Declined to Identify</v>
      </c>
      <c r="L1138" t="str">
        <f>Raw_Data!H1138</f>
        <v>General Practice</v>
      </c>
      <c r="M1138" t="str">
        <f>IF(Raw_Data!I1138=TRUE,"Admitted","Not Admitted")</f>
        <v>Admitted</v>
      </c>
      <c r="N1138">
        <f>IF(Raw_Data!J1138="","Not Rated",Raw_Data!J1138)</f>
        <v>1</v>
      </c>
      <c r="O1138">
        <f>Raw_Data!K1138</f>
        <v>10</v>
      </c>
      <c r="P1138" t="str">
        <f>IF(Raw_Data!K1138&lt;=30,"Within Time","Delayed")</f>
        <v>Within Time</v>
      </c>
    </row>
    <row r="1139" spans="1:16" x14ac:dyDescent="0.35">
      <c r="A1139" t="str">
        <f>Raw_Data!A1139</f>
        <v>615-96-2992</v>
      </c>
      <c r="B1139" s="2">
        <f>Raw_Data!B1139</f>
        <v>45088.090277777781</v>
      </c>
      <c r="C1139">
        <f>HOUR(Raw_Data!B1139)</f>
        <v>2</v>
      </c>
      <c r="D1139" t="str">
        <f>TEXT(Raw_Data!B1139,"mmm")</f>
        <v>Jun</v>
      </c>
      <c r="E1139">
        <f>YEAR(Raw_Data!B1139)</f>
        <v>2023</v>
      </c>
      <c r="F1139" t="str">
        <f>TEXT(Raw_Data!B1139,"mmm-yy")</f>
        <v>Jun-23</v>
      </c>
      <c r="G1139" t="str">
        <f>PROPER(Raw_Data!C1139&amp;". "&amp;Raw_Data!D1139)</f>
        <v>A. Rowntree</v>
      </c>
      <c r="H1139" t="str">
        <f>IF(OR(Raw_Data!E1139="M",Raw_Data!E1139="Male"),"Male",IF(OR(Raw_Data!E1139="F",Raw_Data!E1139="Female"),"Female","Not Confirmed"))</f>
        <v>Male</v>
      </c>
      <c r="I1139">
        <f>Raw_Data!F1139</f>
        <v>45</v>
      </c>
      <c r="J1139" t="str">
        <f>FLOOR(Raw_Data!F1139,10)&amp;"-"&amp;FLOOR(Raw_Data!F1139,10)+9</f>
        <v>40-49</v>
      </c>
      <c r="K1139" t="str">
        <f>Raw_Data!G1139</f>
        <v>African American</v>
      </c>
      <c r="L1139" t="str">
        <f>Raw_Data!H1139</f>
        <v>None</v>
      </c>
      <c r="M1139" t="str">
        <f>IF(Raw_Data!I1139=TRUE,"Admitted","Not Admitted")</f>
        <v>Admitted</v>
      </c>
      <c r="N1139" t="str">
        <f>IF(Raw_Data!J1139="","Not Rated",Raw_Data!J1139)</f>
        <v>Not Rated</v>
      </c>
      <c r="O1139">
        <f>Raw_Data!K1139</f>
        <v>55</v>
      </c>
      <c r="P1139" t="str">
        <f>IF(Raw_Data!K1139&lt;=30,"Within Time","Delayed")</f>
        <v>Delayed</v>
      </c>
    </row>
    <row r="1140" spans="1:16" x14ac:dyDescent="0.35">
      <c r="A1140" t="str">
        <f>Raw_Data!A1140</f>
        <v>902-58-8846</v>
      </c>
      <c r="B1140" s="2">
        <f>Raw_Data!B1140</f>
        <v>45088.226388888892</v>
      </c>
      <c r="C1140">
        <f>HOUR(Raw_Data!B1140)</f>
        <v>5</v>
      </c>
      <c r="D1140" t="str">
        <f>TEXT(Raw_Data!B1140,"mmm")</f>
        <v>Jun</v>
      </c>
      <c r="E1140">
        <f>YEAR(Raw_Data!B1140)</f>
        <v>2023</v>
      </c>
      <c r="F1140" t="str">
        <f>TEXT(Raw_Data!B1140,"mmm-yy")</f>
        <v>Jun-23</v>
      </c>
      <c r="G1140" t="str">
        <f>PROPER(Raw_Data!C1140&amp;". "&amp;Raw_Data!D1140)</f>
        <v>B. Loxley</v>
      </c>
      <c r="H1140" t="str">
        <f>IF(OR(Raw_Data!E1140="M",Raw_Data!E1140="Male"),"Male",IF(OR(Raw_Data!E1140="F",Raw_Data!E1140="Female"),"Female","Not Confirmed"))</f>
        <v>Male</v>
      </c>
      <c r="I1140">
        <f>Raw_Data!F1140</f>
        <v>55</v>
      </c>
      <c r="J1140" t="str">
        <f>FLOOR(Raw_Data!F1140,10)&amp;"-"&amp;FLOOR(Raw_Data!F1140,10)+9</f>
        <v>50-59</v>
      </c>
      <c r="K1140" t="str">
        <f>Raw_Data!G1140</f>
        <v>White</v>
      </c>
      <c r="L1140" t="str">
        <f>Raw_Data!H1140</f>
        <v>None</v>
      </c>
      <c r="M1140" t="str">
        <f>IF(Raw_Data!I1140=TRUE,"Admitted","Not Admitted")</f>
        <v>Admitted</v>
      </c>
      <c r="N1140">
        <f>IF(Raw_Data!J1140="","Not Rated",Raw_Data!J1140)</f>
        <v>7</v>
      </c>
      <c r="O1140">
        <f>Raw_Data!K1140</f>
        <v>38</v>
      </c>
      <c r="P1140" t="str">
        <f>IF(Raw_Data!K1140&lt;=30,"Within Time","Delayed")</f>
        <v>Delayed</v>
      </c>
    </row>
    <row r="1141" spans="1:16" x14ac:dyDescent="0.35">
      <c r="A1141" t="str">
        <f>Raw_Data!A1141</f>
        <v>827-64-1014</v>
      </c>
      <c r="B1141" s="2">
        <f>Raw_Data!B1141</f>
        <v>45088.28125</v>
      </c>
      <c r="C1141">
        <f>HOUR(Raw_Data!B1141)</f>
        <v>6</v>
      </c>
      <c r="D1141" t="str">
        <f>TEXT(Raw_Data!B1141,"mmm")</f>
        <v>Jun</v>
      </c>
      <c r="E1141">
        <f>YEAR(Raw_Data!B1141)</f>
        <v>2023</v>
      </c>
      <c r="F1141" t="str">
        <f>TEXT(Raw_Data!B1141,"mmm-yy")</f>
        <v>Jun-23</v>
      </c>
      <c r="G1141" t="str">
        <f>PROPER(Raw_Data!C1141&amp;". "&amp;Raw_Data!D1141)</f>
        <v>H. Garfield</v>
      </c>
      <c r="H1141" t="str">
        <f>IF(OR(Raw_Data!E1141="M",Raw_Data!E1141="Male"),"Male",IF(OR(Raw_Data!E1141="F",Raw_Data!E1141="Female"),"Female","Not Confirmed"))</f>
        <v>Female</v>
      </c>
      <c r="I1141">
        <f>Raw_Data!F1141</f>
        <v>69</v>
      </c>
      <c r="J1141" t="str">
        <f>FLOOR(Raw_Data!F1141,10)&amp;"-"&amp;FLOOR(Raw_Data!F1141,10)+9</f>
        <v>60-69</v>
      </c>
      <c r="K1141" t="str">
        <f>Raw_Data!G1141</f>
        <v>African American</v>
      </c>
      <c r="L1141" t="str">
        <f>Raw_Data!H1141</f>
        <v>None</v>
      </c>
      <c r="M1141" t="str">
        <f>IF(Raw_Data!I1141=TRUE,"Admitted","Not Admitted")</f>
        <v>Not Admitted</v>
      </c>
      <c r="N1141" t="str">
        <f>IF(Raw_Data!J1141="","Not Rated",Raw_Data!J1141)</f>
        <v>Not Rated</v>
      </c>
      <c r="O1141">
        <f>Raw_Data!K1141</f>
        <v>10</v>
      </c>
      <c r="P1141" t="str">
        <f>IF(Raw_Data!K1141&lt;=30,"Within Time","Delayed")</f>
        <v>Within Time</v>
      </c>
    </row>
    <row r="1142" spans="1:16" x14ac:dyDescent="0.35">
      <c r="A1142" t="str">
        <f>Raw_Data!A1142</f>
        <v>883-98-2800</v>
      </c>
      <c r="B1142" s="2">
        <f>Raw_Data!B1142</f>
        <v>45088.3125</v>
      </c>
      <c r="C1142">
        <f>HOUR(Raw_Data!B1142)</f>
        <v>7</v>
      </c>
      <c r="D1142" t="str">
        <f>TEXT(Raw_Data!B1142,"mmm")</f>
        <v>Jun</v>
      </c>
      <c r="E1142">
        <f>YEAR(Raw_Data!B1142)</f>
        <v>2023</v>
      </c>
      <c r="F1142" t="str">
        <f>TEXT(Raw_Data!B1142,"mmm-yy")</f>
        <v>Jun-23</v>
      </c>
      <c r="G1142" t="str">
        <f>PROPER(Raw_Data!C1142&amp;". "&amp;Raw_Data!D1142)</f>
        <v>O. Upperton</v>
      </c>
      <c r="H1142" t="str">
        <f>IF(OR(Raw_Data!E1142="M",Raw_Data!E1142="Male"),"Male",IF(OR(Raw_Data!E1142="F",Raw_Data!E1142="Female"),"Female","Not Confirmed"))</f>
        <v>Male</v>
      </c>
      <c r="I1142">
        <f>Raw_Data!F1142</f>
        <v>74</v>
      </c>
      <c r="J1142" t="str">
        <f>FLOOR(Raw_Data!F1142,10)&amp;"-"&amp;FLOOR(Raw_Data!F1142,10)+9</f>
        <v>70-79</v>
      </c>
      <c r="K1142" t="str">
        <f>Raw_Data!G1142</f>
        <v>African American</v>
      </c>
      <c r="L1142" t="str">
        <f>Raw_Data!H1142</f>
        <v>None</v>
      </c>
      <c r="M1142" t="str">
        <f>IF(Raw_Data!I1142=TRUE,"Admitted","Not Admitted")</f>
        <v>Admitted</v>
      </c>
      <c r="N1142">
        <f>IF(Raw_Data!J1142="","Not Rated",Raw_Data!J1142)</f>
        <v>8</v>
      </c>
      <c r="O1142">
        <f>Raw_Data!K1142</f>
        <v>59</v>
      </c>
      <c r="P1142" t="str">
        <f>IF(Raw_Data!K1142&lt;=30,"Within Time","Delayed")</f>
        <v>Delayed</v>
      </c>
    </row>
    <row r="1143" spans="1:16" x14ac:dyDescent="0.35">
      <c r="A1143" t="str">
        <f>Raw_Data!A1143</f>
        <v>896-55-7730</v>
      </c>
      <c r="B1143" s="2">
        <f>Raw_Data!B1143</f>
        <v>45088.359722222223</v>
      </c>
      <c r="C1143">
        <f>HOUR(Raw_Data!B1143)</f>
        <v>8</v>
      </c>
      <c r="D1143" t="str">
        <f>TEXT(Raw_Data!B1143,"mmm")</f>
        <v>Jun</v>
      </c>
      <c r="E1143">
        <f>YEAR(Raw_Data!B1143)</f>
        <v>2023</v>
      </c>
      <c r="F1143" t="str">
        <f>TEXT(Raw_Data!B1143,"mmm-yy")</f>
        <v>Jun-23</v>
      </c>
      <c r="G1143" t="str">
        <f>PROPER(Raw_Data!C1143&amp;". "&amp;Raw_Data!D1143)</f>
        <v>D. Merriweather</v>
      </c>
      <c r="H1143" t="str">
        <f>IF(OR(Raw_Data!E1143="M",Raw_Data!E1143="Male"),"Male",IF(OR(Raw_Data!E1143="F",Raw_Data!E1143="Female"),"Female","Not Confirmed"))</f>
        <v>Female</v>
      </c>
      <c r="I1143">
        <f>Raw_Data!F1143</f>
        <v>45</v>
      </c>
      <c r="J1143" t="str">
        <f>FLOOR(Raw_Data!F1143,10)&amp;"-"&amp;FLOOR(Raw_Data!F1143,10)+9</f>
        <v>40-49</v>
      </c>
      <c r="K1143" t="str">
        <f>Raw_Data!G1143</f>
        <v>White</v>
      </c>
      <c r="L1143" t="str">
        <f>Raw_Data!H1143</f>
        <v>None</v>
      </c>
      <c r="M1143" t="str">
        <f>IF(Raw_Data!I1143=TRUE,"Admitted","Not Admitted")</f>
        <v>Admitted</v>
      </c>
      <c r="N1143" t="str">
        <f>IF(Raw_Data!J1143="","Not Rated",Raw_Data!J1143)</f>
        <v>Not Rated</v>
      </c>
      <c r="O1143">
        <f>Raw_Data!K1143</f>
        <v>23</v>
      </c>
      <c r="P1143" t="str">
        <f>IF(Raw_Data!K1143&lt;=30,"Within Time","Delayed")</f>
        <v>Within Time</v>
      </c>
    </row>
    <row r="1144" spans="1:16" x14ac:dyDescent="0.35">
      <c r="A1144" t="str">
        <f>Raw_Data!A1144</f>
        <v>262-91-8964</v>
      </c>
      <c r="B1144" s="2">
        <f>Raw_Data!B1144</f>
        <v>45088.392361111109</v>
      </c>
      <c r="C1144">
        <f>HOUR(Raw_Data!B1144)</f>
        <v>9</v>
      </c>
      <c r="D1144" t="str">
        <f>TEXT(Raw_Data!B1144,"mmm")</f>
        <v>Jun</v>
      </c>
      <c r="E1144">
        <f>YEAR(Raw_Data!B1144)</f>
        <v>2023</v>
      </c>
      <c r="F1144" t="str">
        <f>TEXT(Raw_Data!B1144,"mmm-yy")</f>
        <v>Jun-23</v>
      </c>
      <c r="G1144" t="str">
        <f>PROPER(Raw_Data!C1144&amp;". "&amp;Raw_Data!D1144)</f>
        <v>O. Rowntree</v>
      </c>
      <c r="H1144" t="str">
        <f>IF(OR(Raw_Data!E1144="M",Raw_Data!E1144="Male"),"Male",IF(OR(Raw_Data!E1144="F",Raw_Data!E1144="Female"),"Female","Not Confirmed"))</f>
        <v>Male</v>
      </c>
      <c r="I1144">
        <f>Raw_Data!F1144</f>
        <v>37</v>
      </c>
      <c r="J1144" t="str">
        <f>FLOOR(Raw_Data!F1144,10)&amp;"-"&amp;FLOOR(Raw_Data!F1144,10)+9</f>
        <v>30-39</v>
      </c>
      <c r="K1144" t="str">
        <f>Raw_Data!G1144</f>
        <v>African American</v>
      </c>
      <c r="L1144" t="str">
        <f>Raw_Data!H1144</f>
        <v>None</v>
      </c>
      <c r="M1144" t="str">
        <f>IF(Raw_Data!I1144=TRUE,"Admitted","Not Admitted")</f>
        <v>Not Admitted</v>
      </c>
      <c r="N1144" t="str">
        <f>IF(Raw_Data!J1144="","Not Rated",Raw_Data!J1144)</f>
        <v>Not Rated</v>
      </c>
      <c r="O1144">
        <f>Raw_Data!K1144</f>
        <v>12</v>
      </c>
      <c r="P1144" t="str">
        <f>IF(Raw_Data!K1144&lt;=30,"Within Time","Delayed")</f>
        <v>Within Time</v>
      </c>
    </row>
    <row r="1145" spans="1:16" x14ac:dyDescent="0.35">
      <c r="A1145" t="str">
        <f>Raw_Data!A1145</f>
        <v>973-54-6596</v>
      </c>
      <c r="B1145" s="2">
        <f>Raw_Data!B1145</f>
        <v>45088.511805555558</v>
      </c>
      <c r="C1145">
        <f>HOUR(Raw_Data!B1145)</f>
        <v>12</v>
      </c>
      <c r="D1145" t="str">
        <f>TEXT(Raw_Data!B1145,"mmm")</f>
        <v>Jun</v>
      </c>
      <c r="E1145">
        <f>YEAR(Raw_Data!B1145)</f>
        <v>2023</v>
      </c>
      <c r="F1145" t="str">
        <f>TEXT(Raw_Data!B1145,"mmm-yy")</f>
        <v>Jun-23</v>
      </c>
      <c r="G1145" t="str">
        <f>PROPER(Raw_Data!C1145&amp;". "&amp;Raw_Data!D1145)</f>
        <v>U. Tunstall</v>
      </c>
      <c r="H1145" t="str">
        <f>IF(OR(Raw_Data!E1145="M",Raw_Data!E1145="Male"),"Male",IF(OR(Raw_Data!E1145="F",Raw_Data!E1145="Female"),"Female","Not Confirmed"))</f>
        <v>Male</v>
      </c>
      <c r="I1145">
        <f>Raw_Data!F1145</f>
        <v>32</v>
      </c>
      <c r="J1145" t="str">
        <f>FLOOR(Raw_Data!F1145,10)&amp;"-"&amp;FLOOR(Raw_Data!F1145,10)+9</f>
        <v>30-39</v>
      </c>
      <c r="K1145" t="str">
        <f>Raw_Data!G1145</f>
        <v>African American</v>
      </c>
      <c r="L1145" t="str">
        <f>Raw_Data!H1145</f>
        <v>None</v>
      </c>
      <c r="M1145" t="str">
        <f>IF(Raw_Data!I1145=TRUE,"Admitted","Not Admitted")</f>
        <v>Not Admitted</v>
      </c>
      <c r="N1145" t="str">
        <f>IF(Raw_Data!J1145="","Not Rated",Raw_Data!J1145)</f>
        <v>Not Rated</v>
      </c>
      <c r="O1145">
        <f>Raw_Data!K1145</f>
        <v>20</v>
      </c>
      <c r="P1145" t="str">
        <f>IF(Raw_Data!K1145&lt;=30,"Within Time","Delayed")</f>
        <v>Within Time</v>
      </c>
    </row>
    <row r="1146" spans="1:16" x14ac:dyDescent="0.35">
      <c r="A1146" t="str">
        <f>Raw_Data!A1146</f>
        <v>365-12-6690</v>
      </c>
      <c r="B1146" s="2">
        <f>Raw_Data!B1146</f>
        <v>45088.60833333333</v>
      </c>
      <c r="C1146">
        <f>HOUR(Raw_Data!B1146)</f>
        <v>14</v>
      </c>
      <c r="D1146" t="str">
        <f>TEXT(Raw_Data!B1146,"mmm")</f>
        <v>Jun</v>
      </c>
      <c r="E1146">
        <f>YEAR(Raw_Data!B1146)</f>
        <v>2023</v>
      </c>
      <c r="F1146" t="str">
        <f>TEXT(Raw_Data!B1146,"mmm-yy")</f>
        <v>Jun-23</v>
      </c>
      <c r="G1146" t="str">
        <f>PROPER(Raw_Data!C1146&amp;". "&amp;Raw_Data!D1146)</f>
        <v>D. Buff</v>
      </c>
      <c r="H1146" t="str">
        <f>IF(OR(Raw_Data!E1146="M",Raw_Data!E1146="Male"),"Male",IF(OR(Raw_Data!E1146="F",Raw_Data!E1146="Female"),"Female","Not Confirmed"))</f>
        <v>Male</v>
      </c>
      <c r="I1146">
        <f>Raw_Data!F1146</f>
        <v>21</v>
      </c>
      <c r="J1146" t="str">
        <f>FLOOR(Raw_Data!F1146,10)&amp;"-"&amp;FLOOR(Raw_Data!F1146,10)+9</f>
        <v>20-29</v>
      </c>
      <c r="K1146" t="str">
        <f>Raw_Data!G1146</f>
        <v>Pacific Islander</v>
      </c>
      <c r="L1146" t="str">
        <f>Raw_Data!H1146</f>
        <v>None</v>
      </c>
      <c r="M1146" t="str">
        <f>IF(Raw_Data!I1146=TRUE,"Admitted","Not Admitted")</f>
        <v>Admitted</v>
      </c>
      <c r="N1146" t="str">
        <f>IF(Raw_Data!J1146="","Not Rated",Raw_Data!J1146)</f>
        <v>Not Rated</v>
      </c>
      <c r="O1146">
        <f>Raw_Data!K1146</f>
        <v>15</v>
      </c>
      <c r="P1146" t="str">
        <f>IF(Raw_Data!K1146&lt;=30,"Within Time","Delayed")</f>
        <v>Within Time</v>
      </c>
    </row>
    <row r="1147" spans="1:16" x14ac:dyDescent="0.35">
      <c r="A1147" t="str">
        <f>Raw_Data!A1147</f>
        <v>204-49-6872</v>
      </c>
      <c r="B1147" s="2">
        <f>Raw_Data!B1147</f>
        <v>45088.825694444437</v>
      </c>
      <c r="C1147">
        <f>HOUR(Raw_Data!B1147)</f>
        <v>19</v>
      </c>
      <c r="D1147" t="str">
        <f>TEXT(Raw_Data!B1147,"mmm")</f>
        <v>Jun</v>
      </c>
      <c r="E1147">
        <f>YEAR(Raw_Data!B1147)</f>
        <v>2023</v>
      </c>
      <c r="F1147" t="str">
        <f>TEXT(Raw_Data!B1147,"mmm-yy")</f>
        <v>Jun-23</v>
      </c>
      <c r="G1147" t="str">
        <f>PROPER(Raw_Data!C1147&amp;". "&amp;Raw_Data!D1147)</f>
        <v>I. Greenhalgh</v>
      </c>
      <c r="H1147" t="str">
        <f>IF(OR(Raw_Data!E1147="M",Raw_Data!E1147="Male"),"Male",IF(OR(Raw_Data!E1147="F",Raw_Data!E1147="Female"),"Female","Not Confirmed"))</f>
        <v>Male</v>
      </c>
      <c r="I1147">
        <f>Raw_Data!F1147</f>
        <v>25</v>
      </c>
      <c r="J1147" t="str">
        <f>FLOOR(Raw_Data!F1147,10)&amp;"-"&amp;FLOOR(Raw_Data!F1147,10)+9</f>
        <v>20-29</v>
      </c>
      <c r="K1147" t="str">
        <f>Raw_Data!G1147</f>
        <v>Two or More Races</v>
      </c>
      <c r="L1147" t="str">
        <f>Raw_Data!H1147</f>
        <v>Orthopedics</v>
      </c>
      <c r="M1147" t="str">
        <f>IF(Raw_Data!I1147=TRUE,"Admitted","Not Admitted")</f>
        <v>Admitted</v>
      </c>
      <c r="N1147">
        <f>IF(Raw_Data!J1147="","Not Rated",Raw_Data!J1147)</f>
        <v>7</v>
      </c>
      <c r="O1147">
        <f>Raw_Data!K1147</f>
        <v>21</v>
      </c>
      <c r="P1147" t="str">
        <f>IF(Raw_Data!K1147&lt;=30,"Within Time","Delayed")</f>
        <v>Within Time</v>
      </c>
    </row>
    <row r="1148" spans="1:16" x14ac:dyDescent="0.35">
      <c r="A1148" t="str">
        <f>Raw_Data!A1148</f>
        <v>152-10-1326</v>
      </c>
      <c r="B1148" s="2">
        <f>Raw_Data!B1148</f>
        <v>45088.832638888889</v>
      </c>
      <c r="C1148">
        <f>HOUR(Raw_Data!B1148)</f>
        <v>19</v>
      </c>
      <c r="D1148" t="str">
        <f>TEXT(Raw_Data!B1148,"mmm")</f>
        <v>Jun</v>
      </c>
      <c r="E1148">
        <f>YEAR(Raw_Data!B1148)</f>
        <v>2023</v>
      </c>
      <c r="F1148" t="str">
        <f>TEXT(Raw_Data!B1148,"mmm-yy")</f>
        <v>Jun-23</v>
      </c>
      <c r="G1148" t="str">
        <f>PROPER(Raw_Data!C1148&amp;". "&amp;Raw_Data!D1148)</f>
        <v>T. Titcombe</v>
      </c>
      <c r="H1148" t="str">
        <f>IF(OR(Raw_Data!E1148="M",Raw_Data!E1148="Male"),"Male",IF(OR(Raw_Data!E1148="F",Raw_Data!E1148="Female"),"Female","Not Confirmed"))</f>
        <v>Female</v>
      </c>
      <c r="I1148">
        <f>Raw_Data!F1148</f>
        <v>27</v>
      </c>
      <c r="J1148" t="str">
        <f>FLOOR(Raw_Data!F1148,10)&amp;"-"&amp;FLOOR(Raw_Data!F1148,10)+9</f>
        <v>20-29</v>
      </c>
      <c r="K1148" t="str">
        <f>Raw_Data!G1148</f>
        <v>Two or More Races</v>
      </c>
      <c r="L1148" t="str">
        <f>Raw_Data!H1148</f>
        <v>Orthopedics</v>
      </c>
      <c r="M1148" t="str">
        <f>IF(Raw_Data!I1148=TRUE,"Admitted","Not Admitted")</f>
        <v>Admitted</v>
      </c>
      <c r="N1148" t="str">
        <f>IF(Raw_Data!J1148="","Not Rated",Raw_Data!J1148)</f>
        <v>Not Rated</v>
      </c>
      <c r="O1148">
        <f>Raw_Data!K1148</f>
        <v>15</v>
      </c>
      <c r="P1148" t="str">
        <f>IF(Raw_Data!K1148&lt;=30,"Within Time","Delayed")</f>
        <v>Within Time</v>
      </c>
    </row>
    <row r="1149" spans="1:16" x14ac:dyDescent="0.35">
      <c r="A1149" t="str">
        <f>Raw_Data!A1149</f>
        <v>874-27-4782</v>
      </c>
      <c r="B1149" s="2">
        <f>Raw_Data!B1149</f>
        <v>45088.854166666657</v>
      </c>
      <c r="C1149">
        <f>HOUR(Raw_Data!B1149)</f>
        <v>20</v>
      </c>
      <c r="D1149" t="str">
        <f>TEXT(Raw_Data!B1149,"mmm")</f>
        <v>Jun</v>
      </c>
      <c r="E1149">
        <f>YEAR(Raw_Data!B1149)</f>
        <v>2023</v>
      </c>
      <c r="F1149" t="str">
        <f>TEXT(Raw_Data!B1149,"mmm-yy")</f>
        <v>Jun-23</v>
      </c>
      <c r="G1149" t="str">
        <f>PROPER(Raw_Data!C1149&amp;". "&amp;Raw_Data!D1149)</f>
        <v>N. Ashcombe</v>
      </c>
      <c r="H1149" t="str">
        <f>IF(OR(Raw_Data!E1149="M",Raw_Data!E1149="Male"),"Male",IF(OR(Raw_Data!E1149="F",Raw_Data!E1149="Female"),"Female","Not Confirmed"))</f>
        <v>Female</v>
      </c>
      <c r="I1149">
        <f>Raw_Data!F1149</f>
        <v>44</v>
      </c>
      <c r="J1149" t="str">
        <f>FLOOR(Raw_Data!F1149,10)&amp;"-"&amp;FLOOR(Raw_Data!F1149,10)+9</f>
        <v>40-49</v>
      </c>
      <c r="K1149" t="str">
        <f>Raw_Data!G1149</f>
        <v>Two or More Races</v>
      </c>
      <c r="L1149" t="str">
        <f>Raw_Data!H1149</f>
        <v>None</v>
      </c>
      <c r="M1149" t="str">
        <f>IF(Raw_Data!I1149=TRUE,"Admitted","Not Admitted")</f>
        <v>Not Admitted</v>
      </c>
      <c r="N1149">
        <f>IF(Raw_Data!J1149="","Not Rated",Raw_Data!J1149)</f>
        <v>7</v>
      </c>
      <c r="O1149">
        <f>Raw_Data!K1149</f>
        <v>12</v>
      </c>
      <c r="P1149" t="str">
        <f>IF(Raw_Data!K1149&lt;=30,"Within Time","Delayed")</f>
        <v>Within Time</v>
      </c>
    </row>
    <row r="1150" spans="1:16" x14ac:dyDescent="0.35">
      <c r="A1150" t="str">
        <f>Raw_Data!A1150</f>
        <v>406-43-6385</v>
      </c>
      <c r="B1150" s="2">
        <f>Raw_Data!B1150</f>
        <v>45089.00277777778</v>
      </c>
      <c r="C1150">
        <f>HOUR(Raw_Data!B1150)</f>
        <v>0</v>
      </c>
      <c r="D1150" t="str">
        <f>TEXT(Raw_Data!B1150,"mmm")</f>
        <v>Jun</v>
      </c>
      <c r="E1150">
        <f>YEAR(Raw_Data!B1150)</f>
        <v>2023</v>
      </c>
      <c r="F1150" t="str">
        <f>TEXT(Raw_Data!B1150,"mmm-yy")</f>
        <v>Jun-23</v>
      </c>
      <c r="G1150" t="str">
        <f>PROPER(Raw_Data!C1150&amp;". "&amp;Raw_Data!D1150)</f>
        <v>Z. Thornbury</v>
      </c>
      <c r="H1150" t="str">
        <f>IF(OR(Raw_Data!E1150="M",Raw_Data!E1150="Male"),"Male",IF(OR(Raw_Data!E1150="F",Raw_Data!E1150="Female"),"Female","Not Confirmed"))</f>
        <v>Female</v>
      </c>
      <c r="I1150">
        <f>Raw_Data!F1150</f>
        <v>27</v>
      </c>
      <c r="J1150" t="str">
        <f>FLOOR(Raw_Data!F1150,10)&amp;"-"&amp;FLOOR(Raw_Data!F1150,10)+9</f>
        <v>20-29</v>
      </c>
      <c r="K1150" t="str">
        <f>Raw_Data!G1150</f>
        <v>African American</v>
      </c>
      <c r="L1150" t="str">
        <f>Raw_Data!H1150</f>
        <v>General Practice</v>
      </c>
      <c r="M1150" t="str">
        <f>IF(Raw_Data!I1150=TRUE,"Admitted","Not Admitted")</f>
        <v>Admitted</v>
      </c>
      <c r="N1150" t="str">
        <f>IF(Raw_Data!J1150="","Not Rated",Raw_Data!J1150)</f>
        <v>Not Rated</v>
      </c>
      <c r="O1150">
        <f>Raw_Data!K1150</f>
        <v>43</v>
      </c>
      <c r="P1150" t="str">
        <f>IF(Raw_Data!K1150&lt;=30,"Within Time","Delayed")</f>
        <v>Delayed</v>
      </c>
    </row>
    <row r="1151" spans="1:16" x14ac:dyDescent="0.35">
      <c r="A1151" t="str">
        <f>Raw_Data!A1151</f>
        <v>881-39-1814</v>
      </c>
      <c r="B1151" s="2">
        <f>Raw_Data!B1151</f>
        <v>45089.067361111112</v>
      </c>
      <c r="C1151">
        <f>HOUR(Raw_Data!B1151)</f>
        <v>1</v>
      </c>
      <c r="D1151" t="str">
        <f>TEXT(Raw_Data!B1151,"mmm")</f>
        <v>Jun</v>
      </c>
      <c r="E1151">
        <f>YEAR(Raw_Data!B1151)</f>
        <v>2023</v>
      </c>
      <c r="F1151" t="str">
        <f>TEXT(Raw_Data!B1151,"mmm-yy")</f>
        <v>Jun-23</v>
      </c>
      <c r="G1151" t="str">
        <f>PROPER(Raw_Data!C1151&amp;". "&amp;Raw_Data!D1151)</f>
        <v>M. Underhill</v>
      </c>
      <c r="H1151" t="str">
        <f>IF(OR(Raw_Data!E1151="M",Raw_Data!E1151="Male"),"Male",IF(OR(Raw_Data!E1151="F",Raw_Data!E1151="Female"),"Female","Not Confirmed"))</f>
        <v>Female</v>
      </c>
      <c r="I1151">
        <f>Raw_Data!F1151</f>
        <v>3</v>
      </c>
      <c r="J1151" t="str">
        <f>FLOOR(Raw_Data!F1151,10)&amp;"-"&amp;FLOOR(Raw_Data!F1151,10)+9</f>
        <v>0-9</v>
      </c>
      <c r="K1151" t="str">
        <f>Raw_Data!G1151</f>
        <v>Unknown</v>
      </c>
      <c r="L1151" t="str">
        <f>Raw_Data!H1151</f>
        <v>None</v>
      </c>
      <c r="M1151" t="str">
        <f>IF(Raw_Data!I1151=TRUE,"Admitted","Not Admitted")</f>
        <v>Not Admitted</v>
      </c>
      <c r="N1151">
        <f>IF(Raw_Data!J1151="","Not Rated",Raw_Data!J1151)</f>
        <v>7</v>
      </c>
      <c r="O1151">
        <f>Raw_Data!K1151</f>
        <v>39</v>
      </c>
      <c r="P1151" t="str">
        <f>IF(Raw_Data!K1151&lt;=30,"Within Time","Delayed")</f>
        <v>Delayed</v>
      </c>
    </row>
    <row r="1152" spans="1:16" x14ac:dyDescent="0.35">
      <c r="A1152" t="str">
        <f>Raw_Data!A1152</f>
        <v>668-61-4846</v>
      </c>
      <c r="B1152" s="2">
        <f>Raw_Data!B1152</f>
        <v>45089.212500000001</v>
      </c>
      <c r="C1152">
        <f>HOUR(Raw_Data!B1152)</f>
        <v>5</v>
      </c>
      <c r="D1152" t="str">
        <f>TEXT(Raw_Data!B1152,"mmm")</f>
        <v>Jun</v>
      </c>
      <c r="E1152">
        <f>YEAR(Raw_Data!B1152)</f>
        <v>2023</v>
      </c>
      <c r="F1152" t="str">
        <f>TEXT(Raw_Data!B1152,"mmm-yy")</f>
        <v>Jun-23</v>
      </c>
      <c r="G1152" t="str">
        <f>PROPER(Raw_Data!C1152&amp;". "&amp;Raw_Data!D1152)</f>
        <v>R. Hathaway</v>
      </c>
      <c r="H1152" t="str">
        <f>IF(OR(Raw_Data!E1152="M",Raw_Data!E1152="Male"),"Male",IF(OR(Raw_Data!E1152="F",Raw_Data!E1152="Female"),"Female","Not Confirmed"))</f>
        <v>Male</v>
      </c>
      <c r="I1152">
        <f>Raw_Data!F1152</f>
        <v>49</v>
      </c>
      <c r="J1152" t="str">
        <f>FLOOR(Raw_Data!F1152,10)&amp;"-"&amp;FLOOR(Raw_Data!F1152,10)+9</f>
        <v>40-49</v>
      </c>
      <c r="K1152" t="str">
        <f>Raw_Data!G1152</f>
        <v>Asian</v>
      </c>
      <c r="L1152" t="str">
        <f>Raw_Data!H1152</f>
        <v>None</v>
      </c>
      <c r="M1152" t="str">
        <f>IF(Raw_Data!I1152=TRUE,"Admitted","Not Admitted")</f>
        <v>Admitted</v>
      </c>
      <c r="N1152" t="str">
        <f>IF(Raw_Data!J1152="","Not Rated",Raw_Data!J1152)</f>
        <v>Not Rated</v>
      </c>
      <c r="O1152">
        <f>Raw_Data!K1152</f>
        <v>56</v>
      </c>
      <c r="P1152" t="str">
        <f>IF(Raw_Data!K1152&lt;=30,"Within Time","Delayed")</f>
        <v>Delayed</v>
      </c>
    </row>
    <row r="1153" spans="1:16" x14ac:dyDescent="0.35">
      <c r="A1153" t="str">
        <f>Raw_Data!A1153</f>
        <v>610-44-7182</v>
      </c>
      <c r="B1153" s="2">
        <f>Raw_Data!B1153</f>
        <v>45089.317361111112</v>
      </c>
      <c r="C1153">
        <f>HOUR(Raw_Data!B1153)</f>
        <v>7</v>
      </c>
      <c r="D1153" t="str">
        <f>TEXT(Raw_Data!B1153,"mmm")</f>
        <v>Jun</v>
      </c>
      <c r="E1153">
        <f>YEAR(Raw_Data!B1153)</f>
        <v>2023</v>
      </c>
      <c r="F1153" t="str">
        <f>TEXT(Raw_Data!B1153,"mmm-yy")</f>
        <v>Jun-23</v>
      </c>
      <c r="G1153" t="str">
        <f>PROPER(Raw_Data!C1153&amp;". "&amp;Raw_Data!D1153)</f>
        <v>I. Pemberton</v>
      </c>
      <c r="H1153" t="str">
        <f>IF(OR(Raw_Data!E1153="M",Raw_Data!E1153="Male"),"Male",IF(OR(Raw_Data!E1153="F",Raw_Data!E1153="Female"),"Female","Not Confirmed"))</f>
        <v>Male</v>
      </c>
      <c r="I1153">
        <f>Raw_Data!F1153</f>
        <v>57</v>
      </c>
      <c r="J1153" t="str">
        <f>FLOOR(Raw_Data!F1153,10)&amp;"-"&amp;FLOOR(Raw_Data!F1153,10)+9</f>
        <v>50-59</v>
      </c>
      <c r="K1153" t="str">
        <f>Raw_Data!G1153</f>
        <v>White</v>
      </c>
      <c r="L1153" t="str">
        <f>Raw_Data!H1153</f>
        <v>None</v>
      </c>
      <c r="M1153" t="str">
        <f>IF(Raw_Data!I1153=TRUE,"Admitted","Not Admitted")</f>
        <v>Admitted</v>
      </c>
      <c r="N1153" t="str">
        <f>IF(Raw_Data!J1153="","Not Rated",Raw_Data!J1153)</f>
        <v>Not Rated</v>
      </c>
      <c r="O1153">
        <f>Raw_Data!K1153</f>
        <v>56</v>
      </c>
      <c r="P1153" t="str">
        <f>IF(Raw_Data!K1153&lt;=30,"Within Time","Delayed")</f>
        <v>Delayed</v>
      </c>
    </row>
    <row r="1154" spans="1:16" x14ac:dyDescent="0.35">
      <c r="A1154" t="str">
        <f>Raw_Data!A1154</f>
        <v>360-81-8097</v>
      </c>
      <c r="B1154" s="2">
        <f>Raw_Data!B1154</f>
        <v>45089.44027777778</v>
      </c>
      <c r="C1154">
        <f>HOUR(Raw_Data!B1154)</f>
        <v>10</v>
      </c>
      <c r="D1154" t="str">
        <f>TEXT(Raw_Data!B1154,"mmm")</f>
        <v>Jun</v>
      </c>
      <c r="E1154">
        <f>YEAR(Raw_Data!B1154)</f>
        <v>2023</v>
      </c>
      <c r="F1154" t="str">
        <f>TEXT(Raw_Data!B1154,"mmm-yy")</f>
        <v>Jun-23</v>
      </c>
      <c r="G1154" t="str">
        <f>PROPER(Raw_Data!C1154&amp;". "&amp;Raw_Data!D1154)</f>
        <v>E. Rowntree</v>
      </c>
      <c r="H1154" t="str">
        <f>IF(OR(Raw_Data!E1154="M",Raw_Data!E1154="Male"),"Male",IF(OR(Raw_Data!E1154="F",Raw_Data!E1154="Female"),"Female","Not Confirmed"))</f>
        <v>Male</v>
      </c>
      <c r="I1154">
        <f>Raw_Data!F1154</f>
        <v>31</v>
      </c>
      <c r="J1154" t="str">
        <f>FLOOR(Raw_Data!F1154,10)&amp;"-"&amp;FLOOR(Raw_Data!F1154,10)+9</f>
        <v>30-39</v>
      </c>
      <c r="K1154" t="str">
        <f>Raw_Data!G1154</f>
        <v>Declined to Identify</v>
      </c>
      <c r="L1154" t="str">
        <f>Raw_Data!H1154</f>
        <v>Orthopedics</v>
      </c>
      <c r="M1154" t="str">
        <f>IF(Raw_Data!I1154=TRUE,"Admitted","Not Admitted")</f>
        <v>Admitted</v>
      </c>
      <c r="N1154">
        <f>IF(Raw_Data!J1154="","Not Rated",Raw_Data!J1154)</f>
        <v>2</v>
      </c>
      <c r="O1154">
        <f>Raw_Data!K1154</f>
        <v>37</v>
      </c>
      <c r="P1154" t="str">
        <f>IF(Raw_Data!K1154&lt;=30,"Within Time","Delayed")</f>
        <v>Delayed</v>
      </c>
    </row>
    <row r="1155" spans="1:16" x14ac:dyDescent="0.35">
      <c r="A1155" t="str">
        <f>Raw_Data!A1155</f>
        <v>165-12-7382</v>
      </c>
      <c r="B1155" s="2">
        <f>Raw_Data!B1155</f>
        <v>45089.518750000003</v>
      </c>
      <c r="C1155">
        <f>HOUR(Raw_Data!B1155)</f>
        <v>12</v>
      </c>
      <c r="D1155" t="str">
        <f>TEXT(Raw_Data!B1155,"mmm")</f>
        <v>Jun</v>
      </c>
      <c r="E1155">
        <f>YEAR(Raw_Data!B1155)</f>
        <v>2023</v>
      </c>
      <c r="F1155" t="str">
        <f>TEXT(Raw_Data!B1155,"mmm-yy")</f>
        <v>Jun-23</v>
      </c>
      <c r="G1155" t="str">
        <f>PROPER(Raw_Data!C1155&amp;". "&amp;Raw_Data!D1155)</f>
        <v>N. Loxley</v>
      </c>
      <c r="H1155" t="str">
        <f>IF(OR(Raw_Data!E1155="M",Raw_Data!E1155="Male"),"Male",IF(OR(Raw_Data!E1155="F",Raw_Data!E1155="Female"),"Female","Not Confirmed"))</f>
        <v>Male</v>
      </c>
      <c r="I1155">
        <f>Raw_Data!F1155</f>
        <v>60</v>
      </c>
      <c r="J1155" t="str">
        <f>FLOOR(Raw_Data!F1155,10)&amp;"-"&amp;FLOOR(Raw_Data!F1155,10)+9</f>
        <v>60-69</v>
      </c>
      <c r="K1155" t="str">
        <f>Raw_Data!G1155</f>
        <v>White</v>
      </c>
      <c r="L1155" t="str">
        <f>Raw_Data!H1155</f>
        <v>General Practice</v>
      </c>
      <c r="M1155" t="str">
        <f>IF(Raw_Data!I1155=TRUE,"Admitted","Not Admitted")</f>
        <v>Admitted</v>
      </c>
      <c r="N1155" t="str">
        <f>IF(Raw_Data!J1155="","Not Rated",Raw_Data!J1155)</f>
        <v>Not Rated</v>
      </c>
      <c r="O1155">
        <f>Raw_Data!K1155</f>
        <v>31</v>
      </c>
      <c r="P1155" t="str">
        <f>IF(Raw_Data!K1155&lt;=30,"Within Time","Delayed")</f>
        <v>Delayed</v>
      </c>
    </row>
    <row r="1156" spans="1:16" x14ac:dyDescent="0.35">
      <c r="A1156" t="str">
        <f>Raw_Data!A1156</f>
        <v>551-27-9319</v>
      </c>
      <c r="B1156" s="2">
        <f>Raw_Data!B1156</f>
        <v>45089.621527777781</v>
      </c>
      <c r="C1156">
        <f>HOUR(Raw_Data!B1156)</f>
        <v>14</v>
      </c>
      <c r="D1156" t="str">
        <f>TEXT(Raw_Data!B1156,"mmm")</f>
        <v>Jun</v>
      </c>
      <c r="E1156">
        <f>YEAR(Raw_Data!B1156)</f>
        <v>2023</v>
      </c>
      <c r="F1156" t="str">
        <f>TEXT(Raw_Data!B1156,"mmm-yy")</f>
        <v>Jun-23</v>
      </c>
      <c r="G1156" t="str">
        <f>PROPER(Raw_Data!C1156&amp;". "&amp;Raw_Data!D1156)</f>
        <v>G. Quarmby</v>
      </c>
      <c r="H1156" t="str">
        <f>IF(OR(Raw_Data!E1156="M",Raw_Data!E1156="Male"),"Male",IF(OR(Raw_Data!E1156="F",Raw_Data!E1156="Female"),"Female","Not Confirmed"))</f>
        <v>Male</v>
      </c>
      <c r="I1156">
        <f>Raw_Data!F1156</f>
        <v>19</v>
      </c>
      <c r="J1156" t="str">
        <f>FLOOR(Raw_Data!F1156,10)&amp;"-"&amp;FLOOR(Raw_Data!F1156,10)+9</f>
        <v>10-19</v>
      </c>
      <c r="K1156" t="str">
        <f>Raw_Data!G1156</f>
        <v>African American</v>
      </c>
      <c r="L1156" t="str">
        <f>Raw_Data!H1156</f>
        <v>None</v>
      </c>
      <c r="M1156" t="str">
        <f>IF(Raw_Data!I1156=TRUE,"Admitted","Not Admitted")</f>
        <v>Not Admitted</v>
      </c>
      <c r="N1156" t="str">
        <f>IF(Raw_Data!J1156="","Not Rated",Raw_Data!J1156)</f>
        <v>Not Rated</v>
      </c>
      <c r="O1156">
        <f>Raw_Data!K1156</f>
        <v>46</v>
      </c>
      <c r="P1156" t="str">
        <f>IF(Raw_Data!K1156&lt;=30,"Within Time","Delayed")</f>
        <v>Delayed</v>
      </c>
    </row>
    <row r="1157" spans="1:16" x14ac:dyDescent="0.35">
      <c r="A1157" t="str">
        <f>Raw_Data!A1157</f>
        <v>911-96-5738</v>
      </c>
      <c r="B1157" s="2">
        <f>Raw_Data!B1157</f>
        <v>45089.629861111112</v>
      </c>
      <c r="C1157">
        <f>HOUR(Raw_Data!B1157)</f>
        <v>15</v>
      </c>
      <c r="D1157" t="str">
        <f>TEXT(Raw_Data!B1157,"mmm")</f>
        <v>Jun</v>
      </c>
      <c r="E1157">
        <f>YEAR(Raw_Data!B1157)</f>
        <v>2023</v>
      </c>
      <c r="F1157" t="str">
        <f>TEXT(Raw_Data!B1157,"mmm-yy")</f>
        <v>Jun-23</v>
      </c>
      <c r="G1157" t="str">
        <f>PROPER(Raw_Data!C1157&amp;". "&amp;Raw_Data!D1157)</f>
        <v>C. Lockwood</v>
      </c>
      <c r="H1157" t="str">
        <f>IF(OR(Raw_Data!E1157="M",Raw_Data!E1157="Male"),"Male",IF(OR(Raw_Data!E1157="F",Raw_Data!E1157="Female"),"Female","Not Confirmed"))</f>
        <v>Male</v>
      </c>
      <c r="I1157">
        <f>Raw_Data!F1157</f>
        <v>73</v>
      </c>
      <c r="J1157" t="str">
        <f>FLOOR(Raw_Data!F1157,10)&amp;"-"&amp;FLOOR(Raw_Data!F1157,10)+9</f>
        <v>70-79</v>
      </c>
      <c r="K1157" t="str">
        <f>Raw_Data!G1157</f>
        <v>White</v>
      </c>
      <c r="L1157" t="str">
        <f>Raw_Data!H1157</f>
        <v>None</v>
      </c>
      <c r="M1157" t="str">
        <f>IF(Raw_Data!I1157=TRUE,"Admitted","Not Admitted")</f>
        <v>Not Admitted</v>
      </c>
      <c r="N1157" t="str">
        <f>IF(Raw_Data!J1157="","Not Rated",Raw_Data!J1157)</f>
        <v>Not Rated</v>
      </c>
      <c r="O1157">
        <f>Raw_Data!K1157</f>
        <v>14</v>
      </c>
      <c r="P1157" t="str">
        <f>IF(Raw_Data!K1157&lt;=30,"Within Time","Delayed")</f>
        <v>Within Time</v>
      </c>
    </row>
    <row r="1158" spans="1:16" x14ac:dyDescent="0.35">
      <c r="A1158" t="str">
        <f>Raw_Data!A1158</f>
        <v>133-34-5493</v>
      </c>
      <c r="B1158" s="2">
        <f>Raw_Data!B1158</f>
        <v>45089.632638888892</v>
      </c>
      <c r="C1158">
        <f>HOUR(Raw_Data!B1158)</f>
        <v>15</v>
      </c>
      <c r="D1158" t="str">
        <f>TEXT(Raw_Data!B1158,"mmm")</f>
        <v>Jun</v>
      </c>
      <c r="E1158">
        <f>YEAR(Raw_Data!B1158)</f>
        <v>2023</v>
      </c>
      <c r="F1158" t="str">
        <f>TEXT(Raw_Data!B1158,"mmm-yy")</f>
        <v>Jun-23</v>
      </c>
      <c r="G1158" t="str">
        <f>PROPER(Raw_Data!C1158&amp;". "&amp;Raw_Data!D1158)</f>
        <v>D. Loxley</v>
      </c>
      <c r="H1158" t="str">
        <f>IF(OR(Raw_Data!E1158="M",Raw_Data!E1158="Male"),"Male",IF(OR(Raw_Data!E1158="F",Raw_Data!E1158="Female"),"Female","Not Confirmed"))</f>
        <v>Male</v>
      </c>
      <c r="I1158">
        <f>Raw_Data!F1158</f>
        <v>54</v>
      </c>
      <c r="J1158" t="str">
        <f>FLOOR(Raw_Data!F1158,10)&amp;"-"&amp;FLOOR(Raw_Data!F1158,10)+9</f>
        <v>50-59</v>
      </c>
      <c r="K1158" t="str">
        <f>Raw_Data!G1158</f>
        <v>White</v>
      </c>
      <c r="L1158" t="str">
        <f>Raw_Data!H1158</f>
        <v>None</v>
      </c>
      <c r="M1158" t="str">
        <f>IF(Raw_Data!I1158=TRUE,"Admitted","Not Admitted")</f>
        <v>Not Admitted</v>
      </c>
      <c r="N1158">
        <f>IF(Raw_Data!J1158="","Not Rated",Raw_Data!J1158)</f>
        <v>5</v>
      </c>
      <c r="O1158">
        <f>Raw_Data!K1158</f>
        <v>22</v>
      </c>
      <c r="P1158" t="str">
        <f>IF(Raw_Data!K1158&lt;=30,"Within Time","Delayed")</f>
        <v>Within Time</v>
      </c>
    </row>
    <row r="1159" spans="1:16" x14ac:dyDescent="0.35">
      <c r="A1159" t="str">
        <f>Raw_Data!A1159</f>
        <v>114-22-9917</v>
      </c>
      <c r="B1159" s="2">
        <f>Raw_Data!B1159</f>
        <v>45089.728472222218</v>
      </c>
      <c r="C1159">
        <f>HOUR(Raw_Data!B1159)</f>
        <v>17</v>
      </c>
      <c r="D1159" t="str">
        <f>TEXT(Raw_Data!B1159,"mmm")</f>
        <v>Jun</v>
      </c>
      <c r="E1159">
        <f>YEAR(Raw_Data!B1159)</f>
        <v>2023</v>
      </c>
      <c r="F1159" t="str">
        <f>TEXT(Raw_Data!B1159,"mmm-yy")</f>
        <v>Jun-23</v>
      </c>
      <c r="G1159" t="str">
        <f>PROPER(Raw_Data!C1159&amp;". "&amp;Raw_Data!D1159)</f>
        <v>U. Ashcombe</v>
      </c>
      <c r="H1159" t="str">
        <f>IF(OR(Raw_Data!E1159="M",Raw_Data!E1159="Male"),"Male",IF(OR(Raw_Data!E1159="F",Raw_Data!E1159="Female"),"Female","Not Confirmed"))</f>
        <v>Male</v>
      </c>
      <c r="I1159">
        <f>Raw_Data!F1159</f>
        <v>22</v>
      </c>
      <c r="J1159" t="str">
        <f>FLOOR(Raw_Data!F1159,10)&amp;"-"&amp;FLOOR(Raw_Data!F1159,10)+9</f>
        <v>20-29</v>
      </c>
      <c r="K1159" t="str">
        <f>Raw_Data!G1159</f>
        <v>African American</v>
      </c>
      <c r="L1159" t="str">
        <f>Raw_Data!H1159</f>
        <v>Neurology</v>
      </c>
      <c r="M1159" t="str">
        <f>IF(Raw_Data!I1159=TRUE,"Admitted","Not Admitted")</f>
        <v>Not Admitted</v>
      </c>
      <c r="N1159" t="str">
        <f>IF(Raw_Data!J1159="","Not Rated",Raw_Data!J1159)</f>
        <v>Not Rated</v>
      </c>
      <c r="O1159">
        <f>Raw_Data!K1159</f>
        <v>52</v>
      </c>
      <c r="P1159" t="str">
        <f>IF(Raw_Data!K1159&lt;=30,"Within Time","Delayed")</f>
        <v>Delayed</v>
      </c>
    </row>
    <row r="1160" spans="1:16" x14ac:dyDescent="0.35">
      <c r="A1160" t="str">
        <f>Raw_Data!A1160</f>
        <v>873-28-2538</v>
      </c>
      <c r="B1160" s="2">
        <f>Raw_Data!B1160</f>
        <v>45089.811805555553</v>
      </c>
      <c r="C1160">
        <f>HOUR(Raw_Data!B1160)</f>
        <v>19</v>
      </c>
      <c r="D1160" t="str">
        <f>TEXT(Raw_Data!B1160,"mmm")</f>
        <v>Jun</v>
      </c>
      <c r="E1160">
        <f>YEAR(Raw_Data!B1160)</f>
        <v>2023</v>
      </c>
      <c r="F1160" t="str">
        <f>TEXT(Raw_Data!B1160,"mmm-yy")</f>
        <v>Jun-23</v>
      </c>
      <c r="G1160" t="str">
        <f>PROPER(Raw_Data!C1160&amp;". "&amp;Raw_Data!D1160)</f>
        <v>J. Dankworth</v>
      </c>
      <c r="H1160" t="str">
        <f>IF(OR(Raw_Data!E1160="M",Raw_Data!E1160="Male"),"Male",IF(OR(Raw_Data!E1160="F",Raw_Data!E1160="Female"),"Female","Not Confirmed"))</f>
        <v>Male</v>
      </c>
      <c r="I1160">
        <f>Raw_Data!F1160</f>
        <v>45</v>
      </c>
      <c r="J1160" t="str">
        <f>FLOOR(Raw_Data!F1160,10)&amp;"-"&amp;FLOOR(Raw_Data!F1160,10)+9</f>
        <v>40-49</v>
      </c>
      <c r="K1160" t="str">
        <f>Raw_Data!G1160</f>
        <v>Unknown</v>
      </c>
      <c r="L1160" t="str">
        <f>Raw_Data!H1160</f>
        <v>None</v>
      </c>
      <c r="M1160" t="str">
        <f>IF(Raw_Data!I1160=TRUE,"Admitted","Not Admitted")</f>
        <v>Admitted</v>
      </c>
      <c r="N1160" t="str">
        <f>IF(Raw_Data!J1160="","Not Rated",Raw_Data!J1160)</f>
        <v>Not Rated</v>
      </c>
      <c r="O1160">
        <f>Raw_Data!K1160</f>
        <v>10</v>
      </c>
      <c r="P1160" t="str">
        <f>IF(Raw_Data!K1160&lt;=30,"Within Time","Delayed")</f>
        <v>Within Time</v>
      </c>
    </row>
    <row r="1161" spans="1:16" x14ac:dyDescent="0.35">
      <c r="A1161" t="str">
        <f>Raw_Data!A1161</f>
        <v>231-95-4842</v>
      </c>
      <c r="B1161" s="2">
        <f>Raw_Data!B1161</f>
        <v>45089.85</v>
      </c>
      <c r="C1161">
        <f>HOUR(Raw_Data!B1161)</f>
        <v>20</v>
      </c>
      <c r="D1161" t="str">
        <f>TEXT(Raw_Data!B1161,"mmm")</f>
        <v>Jun</v>
      </c>
      <c r="E1161">
        <f>YEAR(Raw_Data!B1161)</f>
        <v>2023</v>
      </c>
      <c r="F1161" t="str">
        <f>TEXT(Raw_Data!B1161,"mmm-yy")</f>
        <v>Jun-23</v>
      </c>
      <c r="G1161" t="str">
        <f>PROPER(Raw_Data!C1161&amp;". "&amp;Raw_Data!D1161)</f>
        <v>J. Dewhirst</v>
      </c>
      <c r="H1161" t="str">
        <f>IF(OR(Raw_Data!E1161="M",Raw_Data!E1161="Male"),"Male",IF(OR(Raw_Data!E1161="F",Raw_Data!E1161="Female"),"Female","Not Confirmed"))</f>
        <v>Female</v>
      </c>
      <c r="I1161">
        <f>Raw_Data!F1161</f>
        <v>41</v>
      </c>
      <c r="J1161" t="str">
        <f>FLOOR(Raw_Data!F1161,10)&amp;"-"&amp;FLOOR(Raw_Data!F1161,10)+9</f>
        <v>40-49</v>
      </c>
      <c r="K1161" t="str">
        <f>Raw_Data!G1161</f>
        <v>Two or More Races</v>
      </c>
      <c r="L1161" t="str">
        <f>Raw_Data!H1161</f>
        <v>None</v>
      </c>
      <c r="M1161" t="str">
        <f>IF(Raw_Data!I1161=TRUE,"Admitted","Not Admitted")</f>
        <v>Not Admitted</v>
      </c>
      <c r="N1161" t="str">
        <f>IF(Raw_Data!J1161="","Not Rated",Raw_Data!J1161)</f>
        <v>Not Rated</v>
      </c>
      <c r="O1161">
        <f>Raw_Data!K1161</f>
        <v>19</v>
      </c>
      <c r="P1161" t="str">
        <f>IF(Raw_Data!K1161&lt;=30,"Within Time","Delayed")</f>
        <v>Within Time</v>
      </c>
    </row>
    <row r="1162" spans="1:16" x14ac:dyDescent="0.35">
      <c r="A1162" t="str">
        <f>Raw_Data!A1162</f>
        <v>584-51-6573</v>
      </c>
      <c r="B1162" s="2">
        <f>Raw_Data!B1162</f>
        <v>45089.880555555559</v>
      </c>
      <c r="C1162">
        <f>HOUR(Raw_Data!B1162)</f>
        <v>21</v>
      </c>
      <c r="D1162" t="str">
        <f>TEXT(Raw_Data!B1162,"mmm")</f>
        <v>Jun</v>
      </c>
      <c r="E1162">
        <f>YEAR(Raw_Data!B1162)</f>
        <v>2023</v>
      </c>
      <c r="F1162" t="str">
        <f>TEXT(Raw_Data!B1162,"mmm-yy")</f>
        <v>Jun-23</v>
      </c>
      <c r="G1162" t="str">
        <f>PROPER(Raw_Data!C1162&amp;". "&amp;Raw_Data!D1162)</f>
        <v>Q. Rowntree</v>
      </c>
      <c r="H1162" t="str">
        <f>IF(OR(Raw_Data!E1162="M",Raw_Data!E1162="Male"),"Male",IF(OR(Raw_Data!E1162="F",Raw_Data!E1162="Female"),"Female","Not Confirmed"))</f>
        <v>Male</v>
      </c>
      <c r="I1162">
        <f>Raw_Data!F1162</f>
        <v>12</v>
      </c>
      <c r="J1162" t="str">
        <f>FLOOR(Raw_Data!F1162,10)&amp;"-"&amp;FLOOR(Raw_Data!F1162,10)+9</f>
        <v>10-19</v>
      </c>
      <c r="K1162" t="str">
        <f>Raw_Data!G1162</f>
        <v>Native American/Alaska Native</v>
      </c>
      <c r="L1162" t="str">
        <f>Raw_Data!H1162</f>
        <v>None</v>
      </c>
      <c r="M1162" t="str">
        <f>IF(Raw_Data!I1162=TRUE,"Admitted","Not Admitted")</f>
        <v>Not Admitted</v>
      </c>
      <c r="N1162">
        <f>IF(Raw_Data!J1162="","Not Rated",Raw_Data!J1162)</f>
        <v>4</v>
      </c>
      <c r="O1162">
        <f>Raw_Data!K1162</f>
        <v>54</v>
      </c>
      <c r="P1162" t="str">
        <f>IF(Raw_Data!K1162&lt;=30,"Within Time","Delayed")</f>
        <v>Delayed</v>
      </c>
    </row>
    <row r="1163" spans="1:16" x14ac:dyDescent="0.35">
      <c r="A1163" t="str">
        <f>Raw_Data!A1163</f>
        <v>444-48-3138</v>
      </c>
      <c r="B1163" s="2">
        <f>Raw_Data!B1163</f>
        <v>45089.900694444441</v>
      </c>
      <c r="C1163">
        <f>HOUR(Raw_Data!B1163)</f>
        <v>21</v>
      </c>
      <c r="D1163" t="str">
        <f>TEXT(Raw_Data!B1163,"mmm")</f>
        <v>Jun</v>
      </c>
      <c r="E1163">
        <f>YEAR(Raw_Data!B1163)</f>
        <v>2023</v>
      </c>
      <c r="F1163" t="str">
        <f>TEXT(Raw_Data!B1163,"mmm-yy")</f>
        <v>Jun-23</v>
      </c>
      <c r="G1163" t="str">
        <f>PROPER(Raw_Data!C1163&amp;". "&amp;Raw_Data!D1163)</f>
        <v>O. Corpes</v>
      </c>
      <c r="H1163" t="str">
        <f>IF(OR(Raw_Data!E1163="M",Raw_Data!E1163="Male"),"Male",IF(OR(Raw_Data!E1163="F",Raw_Data!E1163="Female"),"Female","Not Confirmed"))</f>
        <v>Female</v>
      </c>
      <c r="I1163">
        <f>Raw_Data!F1163</f>
        <v>78</v>
      </c>
      <c r="J1163" t="str">
        <f>FLOOR(Raw_Data!F1163,10)&amp;"-"&amp;FLOOR(Raw_Data!F1163,10)+9</f>
        <v>70-79</v>
      </c>
      <c r="K1163" t="str">
        <f>Raw_Data!G1163</f>
        <v>Native American/Alaska Native</v>
      </c>
      <c r="L1163" t="str">
        <f>Raw_Data!H1163</f>
        <v>Physiotherapy</v>
      </c>
      <c r="M1163" t="str">
        <f>IF(Raw_Data!I1163=TRUE,"Admitted","Not Admitted")</f>
        <v>Admitted</v>
      </c>
      <c r="N1163" t="str">
        <f>IF(Raw_Data!J1163="","Not Rated",Raw_Data!J1163)</f>
        <v>Not Rated</v>
      </c>
      <c r="O1163">
        <f>Raw_Data!K1163</f>
        <v>48</v>
      </c>
      <c r="P1163" t="str">
        <f>IF(Raw_Data!K1163&lt;=30,"Within Time","Delayed")</f>
        <v>Delayed</v>
      </c>
    </row>
    <row r="1164" spans="1:16" x14ac:dyDescent="0.35">
      <c r="A1164" t="str">
        <f>Raw_Data!A1164</f>
        <v>640-73-9877</v>
      </c>
      <c r="B1164" s="2">
        <f>Raw_Data!B1164</f>
        <v>45089.919444444437</v>
      </c>
      <c r="C1164">
        <f>HOUR(Raw_Data!B1164)</f>
        <v>22</v>
      </c>
      <c r="D1164" t="str">
        <f>TEXT(Raw_Data!B1164,"mmm")</f>
        <v>Jun</v>
      </c>
      <c r="E1164">
        <f>YEAR(Raw_Data!B1164)</f>
        <v>2023</v>
      </c>
      <c r="F1164" t="str">
        <f>TEXT(Raw_Data!B1164,"mmm-yy")</f>
        <v>Jun-23</v>
      </c>
      <c r="G1164" t="str">
        <f>PROPER(Raw_Data!C1164&amp;". "&amp;Raw_Data!D1164)</f>
        <v>P. Pemberton</v>
      </c>
      <c r="H1164" t="str">
        <f>IF(OR(Raw_Data!E1164="M",Raw_Data!E1164="Male"),"Male",IF(OR(Raw_Data!E1164="F",Raw_Data!E1164="Female"),"Female","Not Confirmed"))</f>
        <v>Male</v>
      </c>
      <c r="I1164">
        <f>Raw_Data!F1164</f>
        <v>66</v>
      </c>
      <c r="J1164" t="str">
        <f>FLOOR(Raw_Data!F1164,10)&amp;"-"&amp;FLOOR(Raw_Data!F1164,10)+9</f>
        <v>60-69</v>
      </c>
      <c r="K1164" t="str">
        <f>Raw_Data!G1164</f>
        <v>Unknown</v>
      </c>
      <c r="L1164" t="str">
        <f>Raw_Data!H1164</f>
        <v>None</v>
      </c>
      <c r="M1164" t="str">
        <f>IF(Raw_Data!I1164=TRUE,"Admitted","Not Admitted")</f>
        <v>Admitted</v>
      </c>
      <c r="N1164" t="str">
        <f>IF(Raw_Data!J1164="","Not Rated",Raw_Data!J1164)</f>
        <v>Not Rated</v>
      </c>
      <c r="O1164">
        <f>Raw_Data!K1164</f>
        <v>27</v>
      </c>
      <c r="P1164" t="str">
        <f>IF(Raw_Data!K1164&lt;=30,"Within Time","Delayed")</f>
        <v>Within Time</v>
      </c>
    </row>
    <row r="1165" spans="1:16" x14ac:dyDescent="0.35">
      <c r="A1165" t="str">
        <f>Raw_Data!A1165</f>
        <v>571-50-2916</v>
      </c>
      <c r="B1165" s="2">
        <f>Raw_Data!B1165</f>
        <v>45089.956250000003</v>
      </c>
      <c r="C1165">
        <f>HOUR(Raw_Data!B1165)</f>
        <v>22</v>
      </c>
      <c r="D1165" t="str">
        <f>TEXT(Raw_Data!B1165,"mmm")</f>
        <v>Jun</v>
      </c>
      <c r="E1165">
        <f>YEAR(Raw_Data!B1165)</f>
        <v>2023</v>
      </c>
      <c r="F1165" t="str">
        <f>TEXT(Raw_Data!B1165,"mmm-yy")</f>
        <v>Jun-23</v>
      </c>
      <c r="G1165" t="str">
        <f>PROPER(Raw_Data!C1165&amp;". "&amp;Raw_Data!D1165)</f>
        <v>Z. Titcombe</v>
      </c>
      <c r="H1165" t="str">
        <f>IF(OR(Raw_Data!E1165="M",Raw_Data!E1165="Male"),"Male",IF(OR(Raw_Data!E1165="F",Raw_Data!E1165="Female"),"Female","Not Confirmed"))</f>
        <v>Female</v>
      </c>
      <c r="I1165">
        <f>Raw_Data!F1165</f>
        <v>3</v>
      </c>
      <c r="J1165" t="str">
        <f>FLOOR(Raw_Data!F1165,10)&amp;"-"&amp;FLOOR(Raw_Data!F1165,10)+9</f>
        <v>0-9</v>
      </c>
      <c r="K1165" t="str">
        <f>Raw_Data!G1165</f>
        <v>White</v>
      </c>
      <c r="L1165" t="str">
        <f>Raw_Data!H1165</f>
        <v>None</v>
      </c>
      <c r="M1165" t="str">
        <f>IF(Raw_Data!I1165=TRUE,"Admitted","Not Admitted")</f>
        <v>Not Admitted</v>
      </c>
      <c r="N1165" t="str">
        <f>IF(Raw_Data!J1165="","Not Rated",Raw_Data!J1165)</f>
        <v>Not Rated</v>
      </c>
      <c r="O1165">
        <f>Raw_Data!K1165</f>
        <v>44</v>
      </c>
      <c r="P1165" t="str">
        <f>IF(Raw_Data!K1165&lt;=30,"Within Time","Delayed")</f>
        <v>Delayed</v>
      </c>
    </row>
    <row r="1166" spans="1:16" x14ac:dyDescent="0.35">
      <c r="A1166" t="str">
        <f>Raw_Data!A1166</f>
        <v>753-39-1860</v>
      </c>
      <c r="B1166" s="2">
        <f>Raw_Data!B1166</f>
        <v>45089.961805555547</v>
      </c>
      <c r="C1166">
        <f>HOUR(Raw_Data!B1166)</f>
        <v>23</v>
      </c>
      <c r="D1166" t="str">
        <f>TEXT(Raw_Data!B1166,"mmm")</f>
        <v>Jun</v>
      </c>
      <c r="E1166">
        <f>YEAR(Raw_Data!B1166)</f>
        <v>2023</v>
      </c>
      <c r="F1166" t="str">
        <f>TEXT(Raw_Data!B1166,"mmm-yy")</f>
        <v>Jun-23</v>
      </c>
      <c r="G1166" t="str">
        <f>PROPER(Raw_Data!C1166&amp;". "&amp;Raw_Data!D1166)</f>
        <v>N. Dankworth</v>
      </c>
      <c r="H1166" t="str">
        <f>IF(OR(Raw_Data!E1166="M",Raw_Data!E1166="Male"),"Male",IF(OR(Raw_Data!E1166="F",Raw_Data!E1166="Female"),"Female","Not Confirmed"))</f>
        <v>Female</v>
      </c>
      <c r="I1166">
        <f>Raw_Data!F1166</f>
        <v>13</v>
      </c>
      <c r="J1166" t="str">
        <f>FLOOR(Raw_Data!F1166,10)&amp;"-"&amp;FLOOR(Raw_Data!F1166,10)+9</f>
        <v>10-19</v>
      </c>
      <c r="K1166" t="str">
        <f>Raw_Data!G1166</f>
        <v>Declined to Identify</v>
      </c>
      <c r="L1166" t="str">
        <f>Raw_Data!H1166</f>
        <v>None</v>
      </c>
      <c r="M1166" t="str">
        <f>IF(Raw_Data!I1166=TRUE,"Admitted","Not Admitted")</f>
        <v>Not Admitted</v>
      </c>
      <c r="N1166" t="str">
        <f>IF(Raw_Data!J1166="","Not Rated",Raw_Data!J1166)</f>
        <v>Not Rated</v>
      </c>
      <c r="O1166">
        <f>Raw_Data!K1166</f>
        <v>20</v>
      </c>
      <c r="P1166" t="str">
        <f>IF(Raw_Data!K1166&lt;=30,"Within Time","Delayed")</f>
        <v>Within Time</v>
      </c>
    </row>
    <row r="1167" spans="1:16" x14ac:dyDescent="0.35">
      <c r="A1167" t="str">
        <f>Raw_Data!A1167</f>
        <v>749-37-9996</v>
      </c>
      <c r="B1167" s="2">
        <f>Raw_Data!B1167</f>
        <v>45089.961805555547</v>
      </c>
      <c r="C1167">
        <f>HOUR(Raw_Data!B1167)</f>
        <v>23</v>
      </c>
      <c r="D1167" t="str">
        <f>TEXT(Raw_Data!B1167,"mmm")</f>
        <v>Jun</v>
      </c>
      <c r="E1167">
        <f>YEAR(Raw_Data!B1167)</f>
        <v>2023</v>
      </c>
      <c r="F1167" t="str">
        <f>TEXT(Raw_Data!B1167,"mmm-yy")</f>
        <v>Jun-23</v>
      </c>
      <c r="G1167" t="str">
        <f>PROPER(Raw_Data!C1167&amp;". "&amp;Raw_Data!D1167)</f>
        <v>C. Fairbairn</v>
      </c>
      <c r="H1167" t="str">
        <f>IF(OR(Raw_Data!E1167="M",Raw_Data!E1167="Male"),"Male",IF(OR(Raw_Data!E1167="F",Raw_Data!E1167="Female"),"Female","Not Confirmed"))</f>
        <v>Male</v>
      </c>
      <c r="I1167">
        <f>Raw_Data!F1167</f>
        <v>74</v>
      </c>
      <c r="J1167" t="str">
        <f>FLOOR(Raw_Data!F1167,10)&amp;"-"&amp;FLOOR(Raw_Data!F1167,10)+9</f>
        <v>70-79</v>
      </c>
      <c r="K1167" t="str">
        <f>Raw_Data!G1167</f>
        <v>Asian</v>
      </c>
      <c r="L1167" t="str">
        <f>Raw_Data!H1167</f>
        <v>None</v>
      </c>
      <c r="M1167" t="str">
        <f>IF(Raw_Data!I1167=TRUE,"Admitted","Not Admitted")</f>
        <v>Admitted</v>
      </c>
      <c r="N1167" t="str">
        <f>IF(Raw_Data!J1167="","Not Rated",Raw_Data!J1167)</f>
        <v>Not Rated</v>
      </c>
      <c r="O1167">
        <f>Raw_Data!K1167</f>
        <v>38</v>
      </c>
      <c r="P1167" t="str">
        <f>IF(Raw_Data!K1167&lt;=30,"Within Time","Delayed")</f>
        <v>Delayed</v>
      </c>
    </row>
    <row r="1168" spans="1:16" x14ac:dyDescent="0.35">
      <c r="A1168" t="str">
        <f>Raw_Data!A1168</f>
        <v>565-92-7594</v>
      </c>
      <c r="B1168" s="2">
        <f>Raw_Data!B1168</f>
        <v>45089.987500000003</v>
      </c>
      <c r="C1168">
        <f>HOUR(Raw_Data!B1168)</f>
        <v>23</v>
      </c>
      <c r="D1168" t="str">
        <f>TEXT(Raw_Data!B1168,"mmm")</f>
        <v>Jun</v>
      </c>
      <c r="E1168">
        <f>YEAR(Raw_Data!B1168)</f>
        <v>2023</v>
      </c>
      <c r="F1168" t="str">
        <f>TEXT(Raw_Data!B1168,"mmm-yy")</f>
        <v>Jun-23</v>
      </c>
      <c r="G1168" t="str">
        <f>PROPER(Raw_Data!C1168&amp;". "&amp;Raw_Data!D1168)</f>
        <v>X. Carraway</v>
      </c>
      <c r="H1168" t="str">
        <f>IF(OR(Raw_Data!E1168="M",Raw_Data!E1168="Male"),"Male",IF(OR(Raw_Data!E1168="F",Raw_Data!E1168="Female"),"Female","Not Confirmed"))</f>
        <v>Female</v>
      </c>
      <c r="I1168">
        <f>Raw_Data!F1168</f>
        <v>2</v>
      </c>
      <c r="J1168" t="str">
        <f>FLOOR(Raw_Data!F1168,10)&amp;"-"&amp;FLOOR(Raw_Data!F1168,10)+9</f>
        <v>0-9</v>
      </c>
      <c r="K1168" t="str">
        <f>Raw_Data!G1168</f>
        <v>Asian</v>
      </c>
      <c r="L1168" t="str">
        <f>Raw_Data!H1168</f>
        <v>None</v>
      </c>
      <c r="M1168" t="str">
        <f>IF(Raw_Data!I1168=TRUE,"Admitted","Not Admitted")</f>
        <v>Admitted</v>
      </c>
      <c r="N1168" t="str">
        <f>IF(Raw_Data!J1168="","Not Rated",Raw_Data!J1168)</f>
        <v>Not Rated</v>
      </c>
      <c r="O1168">
        <f>Raw_Data!K1168</f>
        <v>58</v>
      </c>
      <c r="P1168" t="str">
        <f>IF(Raw_Data!K1168&lt;=30,"Within Time","Delayed")</f>
        <v>Delayed</v>
      </c>
    </row>
    <row r="1169" spans="1:16" x14ac:dyDescent="0.35">
      <c r="A1169" t="str">
        <f>Raw_Data!A1169</f>
        <v>611-17-1338</v>
      </c>
      <c r="B1169" s="2">
        <f>Raw_Data!B1169</f>
        <v>45089.988888888889</v>
      </c>
      <c r="C1169">
        <f>HOUR(Raw_Data!B1169)</f>
        <v>23</v>
      </c>
      <c r="D1169" t="str">
        <f>TEXT(Raw_Data!B1169,"mmm")</f>
        <v>Jun</v>
      </c>
      <c r="E1169">
        <f>YEAR(Raw_Data!B1169)</f>
        <v>2023</v>
      </c>
      <c r="F1169" t="str">
        <f>TEXT(Raw_Data!B1169,"mmm-yy")</f>
        <v>Jun-23</v>
      </c>
      <c r="G1169" t="str">
        <f>PROPER(Raw_Data!C1169&amp;". "&amp;Raw_Data!D1169)</f>
        <v>A. Eastwood</v>
      </c>
      <c r="H1169" t="str">
        <f>IF(OR(Raw_Data!E1169="M",Raw_Data!E1169="Male"),"Male",IF(OR(Raw_Data!E1169="F",Raw_Data!E1169="Female"),"Female","Not Confirmed"))</f>
        <v>Female</v>
      </c>
      <c r="I1169">
        <f>Raw_Data!F1169</f>
        <v>17</v>
      </c>
      <c r="J1169" t="str">
        <f>FLOOR(Raw_Data!F1169,10)&amp;"-"&amp;FLOOR(Raw_Data!F1169,10)+9</f>
        <v>10-19</v>
      </c>
      <c r="K1169" t="str">
        <f>Raw_Data!G1169</f>
        <v>Declined to Identify</v>
      </c>
      <c r="L1169" t="str">
        <f>Raw_Data!H1169</f>
        <v>None</v>
      </c>
      <c r="M1169" t="str">
        <f>IF(Raw_Data!I1169=TRUE,"Admitted","Not Admitted")</f>
        <v>Admitted</v>
      </c>
      <c r="N1169" t="str">
        <f>IF(Raw_Data!J1169="","Not Rated",Raw_Data!J1169)</f>
        <v>Not Rated</v>
      </c>
      <c r="O1169">
        <f>Raw_Data!K1169</f>
        <v>49</v>
      </c>
      <c r="P1169" t="str">
        <f>IF(Raw_Data!K1169&lt;=30,"Within Time","Delayed")</f>
        <v>Delayed</v>
      </c>
    </row>
    <row r="1170" spans="1:16" x14ac:dyDescent="0.35">
      <c r="A1170" t="str">
        <f>Raw_Data!A1170</f>
        <v>835-44-1960</v>
      </c>
      <c r="B1170" s="2">
        <f>Raw_Data!B1170</f>
        <v>45090.003472222219</v>
      </c>
      <c r="C1170">
        <f>HOUR(Raw_Data!B1170)</f>
        <v>0</v>
      </c>
      <c r="D1170" t="str">
        <f>TEXT(Raw_Data!B1170,"mmm")</f>
        <v>Jun</v>
      </c>
      <c r="E1170">
        <f>YEAR(Raw_Data!B1170)</f>
        <v>2023</v>
      </c>
      <c r="F1170" t="str">
        <f>TEXT(Raw_Data!B1170,"mmm-yy")</f>
        <v>Jun-23</v>
      </c>
      <c r="G1170" t="str">
        <f>PROPER(Raw_Data!C1170&amp;". "&amp;Raw_Data!D1170)</f>
        <v>V. Dankworth</v>
      </c>
      <c r="H1170" t="str">
        <f>IF(OR(Raw_Data!E1170="M",Raw_Data!E1170="Male"),"Male",IF(OR(Raw_Data!E1170="F",Raw_Data!E1170="Female"),"Female","Not Confirmed"))</f>
        <v>Male</v>
      </c>
      <c r="I1170">
        <f>Raw_Data!F1170</f>
        <v>31</v>
      </c>
      <c r="J1170" t="str">
        <f>FLOOR(Raw_Data!F1170,10)&amp;"-"&amp;FLOOR(Raw_Data!F1170,10)+9</f>
        <v>30-39</v>
      </c>
      <c r="K1170" t="str">
        <f>Raw_Data!G1170</f>
        <v>White</v>
      </c>
      <c r="L1170" t="str">
        <f>Raw_Data!H1170</f>
        <v>General Practice</v>
      </c>
      <c r="M1170" t="str">
        <f>IF(Raw_Data!I1170=TRUE,"Admitted","Not Admitted")</f>
        <v>Not Admitted</v>
      </c>
      <c r="N1170">
        <f>IF(Raw_Data!J1170="","Not Rated",Raw_Data!J1170)</f>
        <v>2</v>
      </c>
      <c r="O1170">
        <f>Raw_Data!K1170</f>
        <v>35</v>
      </c>
      <c r="P1170" t="str">
        <f>IF(Raw_Data!K1170&lt;=30,"Within Time","Delayed")</f>
        <v>Delayed</v>
      </c>
    </row>
    <row r="1171" spans="1:16" x14ac:dyDescent="0.35">
      <c r="A1171" t="str">
        <f>Raw_Data!A1171</f>
        <v>424-80-5131</v>
      </c>
      <c r="B1171" s="2">
        <f>Raw_Data!B1171</f>
        <v>45090.023611111108</v>
      </c>
      <c r="C1171">
        <f>HOUR(Raw_Data!B1171)</f>
        <v>0</v>
      </c>
      <c r="D1171" t="str">
        <f>TEXT(Raw_Data!B1171,"mmm")</f>
        <v>Jun</v>
      </c>
      <c r="E1171">
        <f>YEAR(Raw_Data!B1171)</f>
        <v>2023</v>
      </c>
      <c r="F1171" t="str">
        <f>TEXT(Raw_Data!B1171,"mmm-yy")</f>
        <v>Jun-23</v>
      </c>
      <c r="G1171" t="str">
        <f>PROPER(Raw_Data!C1171&amp;". "&amp;Raw_Data!D1171)</f>
        <v>X. Kingsley</v>
      </c>
      <c r="H1171" t="str">
        <f>IF(OR(Raw_Data!E1171="M",Raw_Data!E1171="Male"),"Male",IF(OR(Raw_Data!E1171="F",Raw_Data!E1171="Female"),"Female","Not Confirmed"))</f>
        <v>Female</v>
      </c>
      <c r="I1171">
        <f>Raw_Data!F1171</f>
        <v>5</v>
      </c>
      <c r="J1171" t="str">
        <f>FLOOR(Raw_Data!F1171,10)&amp;"-"&amp;FLOOR(Raw_Data!F1171,10)+9</f>
        <v>0-9</v>
      </c>
      <c r="K1171" t="str">
        <f>Raw_Data!G1171</f>
        <v>Declined to Identify</v>
      </c>
      <c r="L1171" t="str">
        <f>Raw_Data!H1171</f>
        <v>General Practice</v>
      </c>
      <c r="M1171" t="str">
        <f>IF(Raw_Data!I1171=TRUE,"Admitted","Not Admitted")</f>
        <v>Not Admitted</v>
      </c>
      <c r="N1171">
        <f>IF(Raw_Data!J1171="","Not Rated",Raw_Data!J1171)</f>
        <v>6</v>
      </c>
      <c r="O1171">
        <f>Raw_Data!K1171</f>
        <v>28</v>
      </c>
      <c r="P1171" t="str">
        <f>IF(Raw_Data!K1171&lt;=30,"Within Time","Delayed")</f>
        <v>Within Time</v>
      </c>
    </row>
    <row r="1172" spans="1:16" x14ac:dyDescent="0.35">
      <c r="A1172" t="str">
        <f>Raw_Data!A1172</f>
        <v>246-94-2479</v>
      </c>
      <c r="B1172" s="2">
        <f>Raw_Data!B1172</f>
        <v>45090.025000000001</v>
      </c>
      <c r="C1172">
        <f>HOUR(Raw_Data!B1172)</f>
        <v>0</v>
      </c>
      <c r="D1172" t="str">
        <f>TEXT(Raw_Data!B1172,"mmm")</f>
        <v>Jun</v>
      </c>
      <c r="E1172">
        <f>YEAR(Raw_Data!B1172)</f>
        <v>2023</v>
      </c>
      <c r="F1172" t="str">
        <f>TEXT(Raw_Data!B1172,"mmm-yy")</f>
        <v>Jun-23</v>
      </c>
      <c r="G1172" t="str">
        <f>PROPER(Raw_Data!C1172&amp;". "&amp;Raw_Data!D1172)</f>
        <v>W. Birtwhistle</v>
      </c>
      <c r="H1172" t="str">
        <f>IF(OR(Raw_Data!E1172="M",Raw_Data!E1172="Male"),"Male",IF(OR(Raw_Data!E1172="F",Raw_Data!E1172="Female"),"Female","Not Confirmed"))</f>
        <v>Female</v>
      </c>
      <c r="I1172">
        <f>Raw_Data!F1172</f>
        <v>69</v>
      </c>
      <c r="J1172" t="str">
        <f>FLOOR(Raw_Data!F1172,10)&amp;"-"&amp;FLOOR(Raw_Data!F1172,10)+9</f>
        <v>60-69</v>
      </c>
      <c r="K1172" t="str">
        <f>Raw_Data!G1172</f>
        <v>African American</v>
      </c>
      <c r="L1172" t="str">
        <f>Raw_Data!H1172</f>
        <v>Orthopedics</v>
      </c>
      <c r="M1172" t="str">
        <f>IF(Raw_Data!I1172=TRUE,"Admitted","Not Admitted")</f>
        <v>Not Admitted</v>
      </c>
      <c r="N1172" t="str">
        <f>IF(Raw_Data!J1172="","Not Rated",Raw_Data!J1172)</f>
        <v>Not Rated</v>
      </c>
      <c r="O1172">
        <f>Raw_Data!K1172</f>
        <v>60</v>
      </c>
      <c r="P1172" t="str">
        <f>IF(Raw_Data!K1172&lt;=30,"Within Time","Delayed")</f>
        <v>Delayed</v>
      </c>
    </row>
    <row r="1173" spans="1:16" x14ac:dyDescent="0.35">
      <c r="A1173" t="str">
        <f>Raw_Data!A1173</f>
        <v>468-59-7601</v>
      </c>
      <c r="B1173" s="2">
        <f>Raw_Data!B1173</f>
        <v>45090.057638888888</v>
      </c>
      <c r="C1173">
        <f>HOUR(Raw_Data!B1173)</f>
        <v>1</v>
      </c>
      <c r="D1173" t="str">
        <f>TEXT(Raw_Data!B1173,"mmm")</f>
        <v>Jun</v>
      </c>
      <c r="E1173">
        <f>YEAR(Raw_Data!B1173)</f>
        <v>2023</v>
      </c>
      <c r="F1173" t="str">
        <f>TEXT(Raw_Data!B1173,"mmm-yy")</f>
        <v>Jun-23</v>
      </c>
      <c r="G1173" t="str">
        <f>PROPER(Raw_Data!C1173&amp;". "&amp;Raw_Data!D1173)</f>
        <v>C. Inglewood</v>
      </c>
      <c r="H1173" t="str">
        <f>IF(OR(Raw_Data!E1173="M",Raw_Data!E1173="Male"),"Male",IF(OR(Raw_Data!E1173="F",Raw_Data!E1173="Female"),"Female","Not Confirmed"))</f>
        <v>Female</v>
      </c>
      <c r="I1173">
        <f>Raw_Data!F1173</f>
        <v>17</v>
      </c>
      <c r="J1173" t="str">
        <f>FLOOR(Raw_Data!F1173,10)&amp;"-"&amp;FLOOR(Raw_Data!F1173,10)+9</f>
        <v>10-19</v>
      </c>
      <c r="K1173" t="str">
        <f>Raw_Data!G1173</f>
        <v>Unknown</v>
      </c>
      <c r="L1173" t="str">
        <f>Raw_Data!H1173</f>
        <v>General Practice</v>
      </c>
      <c r="M1173" t="str">
        <f>IF(Raw_Data!I1173=TRUE,"Admitted","Not Admitted")</f>
        <v>Not Admitted</v>
      </c>
      <c r="N1173" t="str">
        <f>IF(Raw_Data!J1173="","Not Rated",Raw_Data!J1173)</f>
        <v>Not Rated</v>
      </c>
      <c r="O1173">
        <f>Raw_Data!K1173</f>
        <v>37</v>
      </c>
      <c r="P1173" t="str">
        <f>IF(Raw_Data!K1173&lt;=30,"Within Time","Delayed")</f>
        <v>Delayed</v>
      </c>
    </row>
    <row r="1174" spans="1:16" x14ac:dyDescent="0.35">
      <c r="A1174" t="str">
        <f>Raw_Data!A1174</f>
        <v>733-82-7418</v>
      </c>
      <c r="B1174" s="2">
        <f>Raw_Data!B1174</f>
        <v>45090.058333333327</v>
      </c>
      <c r="C1174">
        <f>HOUR(Raw_Data!B1174)</f>
        <v>1</v>
      </c>
      <c r="D1174" t="str">
        <f>TEXT(Raw_Data!B1174,"mmm")</f>
        <v>Jun</v>
      </c>
      <c r="E1174">
        <f>YEAR(Raw_Data!B1174)</f>
        <v>2023</v>
      </c>
      <c r="F1174" t="str">
        <f>TEXT(Raw_Data!B1174,"mmm-yy")</f>
        <v>Jun-23</v>
      </c>
      <c r="G1174" t="str">
        <f>PROPER(Raw_Data!C1174&amp;". "&amp;Raw_Data!D1174)</f>
        <v>W. Gwillim</v>
      </c>
      <c r="H1174" t="str">
        <f>IF(OR(Raw_Data!E1174="M",Raw_Data!E1174="Male"),"Male",IF(OR(Raw_Data!E1174="F",Raw_Data!E1174="Female"),"Female","Not Confirmed"))</f>
        <v>Male</v>
      </c>
      <c r="I1174">
        <f>Raw_Data!F1174</f>
        <v>74</v>
      </c>
      <c r="J1174" t="str">
        <f>FLOOR(Raw_Data!F1174,10)&amp;"-"&amp;FLOOR(Raw_Data!F1174,10)+9</f>
        <v>70-79</v>
      </c>
      <c r="K1174" t="str">
        <f>Raw_Data!G1174</f>
        <v>Asian</v>
      </c>
      <c r="L1174" t="str">
        <f>Raw_Data!H1174</f>
        <v>None</v>
      </c>
      <c r="M1174" t="str">
        <f>IF(Raw_Data!I1174=TRUE,"Admitted","Not Admitted")</f>
        <v>Admitted</v>
      </c>
      <c r="N1174">
        <f>IF(Raw_Data!J1174="","Not Rated",Raw_Data!J1174)</f>
        <v>6</v>
      </c>
      <c r="O1174">
        <f>Raw_Data!K1174</f>
        <v>29</v>
      </c>
      <c r="P1174" t="str">
        <f>IF(Raw_Data!K1174&lt;=30,"Within Time","Delayed")</f>
        <v>Within Time</v>
      </c>
    </row>
    <row r="1175" spans="1:16" x14ac:dyDescent="0.35">
      <c r="A1175" t="str">
        <f>Raw_Data!A1175</f>
        <v>522-18-3639</v>
      </c>
      <c r="B1175" s="2">
        <f>Raw_Data!B1175</f>
        <v>45090.099305555559</v>
      </c>
      <c r="C1175">
        <f>HOUR(Raw_Data!B1175)</f>
        <v>2</v>
      </c>
      <c r="D1175" t="str">
        <f>TEXT(Raw_Data!B1175,"mmm")</f>
        <v>Jun</v>
      </c>
      <c r="E1175">
        <f>YEAR(Raw_Data!B1175)</f>
        <v>2023</v>
      </c>
      <c r="F1175" t="str">
        <f>TEXT(Raw_Data!B1175,"mmm-yy")</f>
        <v>Jun-23</v>
      </c>
      <c r="G1175" t="str">
        <f>PROPER(Raw_Data!C1175&amp;". "&amp;Raw_Data!D1175)</f>
        <v>T. Whitfield</v>
      </c>
      <c r="H1175" t="str">
        <f>IF(OR(Raw_Data!E1175="M",Raw_Data!E1175="Male"),"Male",IF(OR(Raw_Data!E1175="F",Raw_Data!E1175="Female"),"Female","Not Confirmed"))</f>
        <v>Female</v>
      </c>
      <c r="I1175">
        <f>Raw_Data!F1175</f>
        <v>22</v>
      </c>
      <c r="J1175" t="str">
        <f>FLOOR(Raw_Data!F1175,10)&amp;"-"&amp;FLOOR(Raw_Data!F1175,10)+9</f>
        <v>20-29</v>
      </c>
      <c r="K1175" t="str">
        <f>Raw_Data!G1175</f>
        <v>African American</v>
      </c>
      <c r="L1175" t="str">
        <f>Raw_Data!H1175</f>
        <v>None</v>
      </c>
      <c r="M1175" t="str">
        <f>IF(Raw_Data!I1175=TRUE,"Admitted","Not Admitted")</f>
        <v>Not Admitted</v>
      </c>
      <c r="N1175" t="str">
        <f>IF(Raw_Data!J1175="","Not Rated",Raw_Data!J1175)</f>
        <v>Not Rated</v>
      </c>
      <c r="O1175">
        <f>Raw_Data!K1175</f>
        <v>44</v>
      </c>
      <c r="P1175" t="str">
        <f>IF(Raw_Data!K1175&lt;=30,"Within Time","Delayed")</f>
        <v>Delayed</v>
      </c>
    </row>
    <row r="1176" spans="1:16" x14ac:dyDescent="0.35">
      <c r="A1176" t="str">
        <f>Raw_Data!A1176</f>
        <v>961-52-7920</v>
      </c>
      <c r="B1176" s="2">
        <f>Raw_Data!B1176</f>
        <v>45090.105555555558</v>
      </c>
      <c r="C1176">
        <f>HOUR(Raw_Data!B1176)</f>
        <v>2</v>
      </c>
      <c r="D1176" t="str">
        <f>TEXT(Raw_Data!B1176,"mmm")</f>
        <v>Jun</v>
      </c>
      <c r="E1176">
        <f>YEAR(Raw_Data!B1176)</f>
        <v>2023</v>
      </c>
      <c r="F1176" t="str">
        <f>TEXT(Raw_Data!B1176,"mmm-yy")</f>
        <v>Jun-23</v>
      </c>
      <c r="G1176" t="str">
        <f>PROPER(Raw_Data!C1176&amp;". "&amp;Raw_Data!D1176)</f>
        <v>F. Sheffield</v>
      </c>
      <c r="H1176" t="str">
        <f>IF(OR(Raw_Data!E1176="M",Raw_Data!E1176="Male"),"Male",IF(OR(Raw_Data!E1176="F",Raw_Data!E1176="Female"),"Female","Not Confirmed"))</f>
        <v>Male</v>
      </c>
      <c r="I1176">
        <f>Raw_Data!F1176</f>
        <v>46</v>
      </c>
      <c r="J1176" t="str">
        <f>FLOOR(Raw_Data!F1176,10)&amp;"-"&amp;FLOOR(Raw_Data!F1176,10)+9</f>
        <v>40-49</v>
      </c>
      <c r="K1176" t="str">
        <f>Raw_Data!G1176</f>
        <v>African American</v>
      </c>
      <c r="L1176" t="str">
        <f>Raw_Data!H1176</f>
        <v>General Practice</v>
      </c>
      <c r="M1176" t="str">
        <f>IF(Raw_Data!I1176=TRUE,"Admitted","Not Admitted")</f>
        <v>Not Admitted</v>
      </c>
      <c r="N1176" t="str">
        <f>IF(Raw_Data!J1176="","Not Rated",Raw_Data!J1176)</f>
        <v>Not Rated</v>
      </c>
      <c r="O1176">
        <f>Raw_Data!K1176</f>
        <v>54</v>
      </c>
      <c r="P1176" t="str">
        <f>IF(Raw_Data!K1176&lt;=30,"Within Time","Delayed")</f>
        <v>Delayed</v>
      </c>
    </row>
    <row r="1177" spans="1:16" x14ac:dyDescent="0.35">
      <c r="A1177" t="str">
        <f>Raw_Data!A1177</f>
        <v>750-78-9563</v>
      </c>
      <c r="B1177" s="2">
        <f>Raw_Data!B1177</f>
        <v>45090.145833333343</v>
      </c>
      <c r="C1177">
        <f>HOUR(Raw_Data!B1177)</f>
        <v>3</v>
      </c>
      <c r="D1177" t="str">
        <f>TEXT(Raw_Data!B1177,"mmm")</f>
        <v>Jun</v>
      </c>
      <c r="E1177">
        <f>YEAR(Raw_Data!B1177)</f>
        <v>2023</v>
      </c>
      <c r="F1177" t="str">
        <f>TEXT(Raw_Data!B1177,"mmm-yy")</f>
        <v>Jun-23</v>
      </c>
      <c r="G1177" t="str">
        <f>PROPER(Raw_Data!C1177&amp;". "&amp;Raw_Data!D1177)</f>
        <v>U. Thornbury</v>
      </c>
      <c r="H1177" t="str">
        <f>IF(OR(Raw_Data!E1177="M",Raw_Data!E1177="Male"),"Male",IF(OR(Raw_Data!E1177="F",Raw_Data!E1177="Female"),"Female","Not Confirmed"))</f>
        <v>Male</v>
      </c>
      <c r="I1177">
        <f>Raw_Data!F1177</f>
        <v>10</v>
      </c>
      <c r="J1177" t="str">
        <f>FLOOR(Raw_Data!F1177,10)&amp;"-"&amp;FLOOR(Raw_Data!F1177,10)+9</f>
        <v>10-19</v>
      </c>
      <c r="K1177" t="str">
        <f>Raw_Data!G1177</f>
        <v>Asian</v>
      </c>
      <c r="L1177" t="str">
        <f>Raw_Data!H1177</f>
        <v>None</v>
      </c>
      <c r="M1177" t="str">
        <f>IF(Raw_Data!I1177=TRUE,"Admitted","Not Admitted")</f>
        <v>Admitted</v>
      </c>
      <c r="N1177" t="str">
        <f>IF(Raw_Data!J1177="","Not Rated",Raw_Data!J1177)</f>
        <v>Not Rated</v>
      </c>
      <c r="O1177">
        <f>Raw_Data!K1177</f>
        <v>39</v>
      </c>
      <c r="P1177" t="str">
        <f>IF(Raw_Data!K1177&lt;=30,"Within Time","Delayed")</f>
        <v>Delayed</v>
      </c>
    </row>
    <row r="1178" spans="1:16" x14ac:dyDescent="0.35">
      <c r="A1178" t="str">
        <f>Raw_Data!A1178</f>
        <v>489-57-8251</v>
      </c>
      <c r="B1178" s="2">
        <f>Raw_Data!B1178</f>
        <v>45090.331250000003</v>
      </c>
      <c r="C1178">
        <f>HOUR(Raw_Data!B1178)</f>
        <v>7</v>
      </c>
      <c r="D1178" t="str">
        <f>TEXT(Raw_Data!B1178,"mmm")</f>
        <v>Jun</v>
      </c>
      <c r="E1178">
        <f>YEAR(Raw_Data!B1178)</f>
        <v>2023</v>
      </c>
      <c r="F1178" t="str">
        <f>TEXT(Raw_Data!B1178,"mmm-yy")</f>
        <v>Jun-23</v>
      </c>
      <c r="G1178" t="str">
        <f>PROPER(Raw_Data!C1178&amp;". "&amp;Raw_Data!D1178)</f>
        <v>C. Greenhalgh</v>
      </c>
      <c r="H1178" t="str">
        <f>IF(OR(Raw_Data!E1178="M",Raw_Data!E1178="Male"),"Male",IF(OR(Raw_Data!E1178="F",Raw_Data!E1178="Female"),"Female","Not Confirmed"))</f>
        <v>Female</v>
      </c>
      <c r="I1178">
        <f>Raw_Data!F1178</f>
        <v>59</v>
      </c>
      <c r="J1178" t="str">
        <f>FLOOR(Raw_Data!F1178,10)&amp;"-"&amp;FLOOR(Raw_Data!F1178,10)+9</f>
        <v>50-59</v>
      </c>
      <c r="K1178" t="str">
        <f>Raw_Data!G1178</f>
        <v>Declined to Identify</v>
      </c>
      <c r="L1178" t="str">
        <f>Raw_Data!H1178</f>
        <v>None</v>
      </c>
      <c r="M1178" t="str">
        <f>IF(Raw_Data!I1178=TRUE,"Admitted","Not Admitted")</f>
        <v>Not Admitted</v>
      </c>
      <c r="N1178">
        <f>IF(Raw_Data!J1178="","Not Rated",Raw_Data!J1178)</f>
        <v>5</v>
      </c>
      <c r="O1178">
        <f>Raw_Data!K1178</f>
        <v>50</v>
      </c>
      <c r="P1178" t="str">
        <f>IF(Raw_Data!K1178&lt;=30,"Within Time","Delayed")</f>
        <v>Delayed</v>
      </c>
    </row>
    <row r="1179" spans="1:16" x14ac:dyDescent="0.35">
      <c r="A1179" t="str">
        <f>Raw_Data!A1179</f>
        <v>369-59-6334</v>
      </c>
      <c r="B1179" s="2">
        <f>Raw_Data!B1179</f>
        <v>45090.466666666667</v>
      </c>
      <c r="C1179">
        <f>HOUR(Raw_Data!B1179)</f>
        <v>11</v>
      </c>
      <c r="D1179" t="str">
        <f>TEXT(Raw_Data!B1179,"mmm")</f>
        <v>Jun</v>
      </c>
      <c r="E1179">
        <f>YEAR(Raw_Data!B1179)</f>
        <v>2023</v>
      </c>
      <c r="F1179" t="str">
        <f>TEXT(Raw_Data!B1179,"mmm-yy")</f>
        <v>Jun-23</v>
      </c>
      <c r="G1179" t="str">
        <f>PROPER(Raw_Data!C1179&amp;". "&amp;Raw_Data!D1179)</f>
        <v>J. Yarborough</v>
      </c>
      <c r="H1179" t="str">
        <f>IF(OR(Raw_Data!E1179="M",Raw_Data!E1179="Male"),"Male",IF(OR(Raw_Data!E1179="F",Raw_Data!E1179="Female"),"Female","Not Confirmed"))</f>
        <v>Male</v>
      </c>
      <c r="I1179">
        <f>Raw_Data!F1179</f>
        <v>54</v>
      </c>
      <c r="J1179" t="str">
        <f>FLOOR(Raw_Data!F1179,10)&amp;"-"&amp;FLOOR(Raw_Data!F1179,10)+9</f>
        <v>50-59</v>
      </c>
      <c r="K1179" t="str">
        <f>Raw_Data!G1179</f>
        <v>Declined to Identify</v>
      </c>
      <c r="L1179" t="str">
        <f>Raw_Data!H1179</f>
        <v>None</v>
      </c>
      <c r="M1179" t="str">
        <f>IF(Raw_Data!I1179=TRUE,"Admitted","Not Admitted")</f>
        <v>Admitted</v>
      </c>
      <c r="N1179">
        <f>IF(Raw_Data!J1179="","Not Rated",Raw_Data!J1179)</f>
        <v>4</v>
      </c>
      <c r="O1179">
        <f>Raw_Data!K1179</f>
        <v>57</v>
      </c>
      <c r="P1179" t="str">
        <f>IF(Raw_Data!K1179&lt;=30,"Within Time","Delayed")</f>
        <v>Delayed</v>
      </c>
    </row>
    <row r="1180" spans="1:16" x14ac:dyDescent="0.35">
      <c r="A1180" t="str">
        <f>Raw_Data!A1180</f>
        <v>826-52-7041</v>
      </c>
      <c r="B1180" s="2">
        <f>Raw_Data!B1180</f>
        <v>45090.578472222223</v>
      </c>
      <c r="C1180">
        <f>HOUR(Raw_Data!B1180)</f>
        <v>13</v>
      </c>
      <c r="D1180" t="str">
        <f>TEXT(Raw_Data!B1180,"mmm")</f>
        <v>Jun</v>
      </c>
      <c r="E1180">
        <f>YEAR(Raw_Data!B1180)</f>
        <v>2023</v>
      </c>
      <c r="F1180" t="str">
        <f>TEXT(Raw_Data!B1180,"mmm-yy")</f>
        <v>Jun-23</v>
      </c>
      <c r="G1180" t="str">
        <f>PROPER(Raw_Data!C1180&amp;". "&amp;Raw_Data!D1180)</f>
        <v>N. Bannister</v>
      </c>
      <c r="H1180" t="str">
        <f>IF(OR(Raw_Data!E1180="M",Raw_Data!E1180="Male"),"Male",IF(OR(Raw_Data!E1180="F",Raw_Data!E1180="Female"),"Female","Not Confirmed"))</f>
        <v>Female</v>
      </c>
      <c r="I1180">
        <f>Raw_Data!F1180</f>
        <v>60</v>
      </c>
      <c r="J1180" t="str">
        <f>FLOOR(Raw_Data!F1180,10)&amp;"-"&amp;FLOOR(Raw_Data!F1180,10)+9</f>
        <v>60-69</v>
      </c>
      <c r="K1180" t="str">
        <f>Raw_Data!G1180</f>
        <v>Two or More Races</v>
      </c>
      <c r="L1180" t="str">
        <f>Raw_Data!H1180</f>
        <v>Orthopedics</v>
      </c>
      <c r="M1180" t="str">
        <f>IF(Raw_Data!I1180=TRUE,"Admitted","Not Admitted")</f>
        <v>Not Admitted</v>
      </c>
      <c r="N1180" t="str">
        <f>IF(Raw_Data!J1180="","Not Rated",Raw_Data!J1180)</f>
        <v>Not Rated</v>
      </c>
      <c r="O1180">
        <f>Raw_Data!K1180</f>
        <v>53</v>
      </c>
      <c r="P1180" t="str">
        <f>IF(Raw_Data!K1180&lt;=30,"Within Time","Delayed")</f>
        <v>Delayed</v>
      </c>
    </row>
    <row r="1181" spans="1:16" x14ac:dyDescent="0.35">
      <c r="A1181" t="str">
        <f>Raw_Data!A1181</f>
        <v>290-23-7992</v>
      </c>
      <c r="B1181" s="2">
        <f>Raw_Data!B1181</f>
        <v>45090.690972222219</v>
      </c>
      <c r="C1181">
        <f>HOUR(Raw_Data!B1181)</f>
        <v>16</v>
      </c>
      <c r="D1181" t="str">
        <f>TEXT(Raw_Data!B1181,"mmm")</f>
        <v>Jun</v>
      </c>
      <c r="E1181">
        <f>YEAR(Raw_Data!B1181)</f>
        <v>2023</v>
      </c>
      <c r="F1181" t="str">
        <f>TEXT(Raw_Data!B1181,"mmm-yy")</f>
        <v>Jun-23</v>
      </c>
      <c r="G1181" t="str">
        <f>PROPER(Raw_Data!C1181&amp;". "&amp;Raw_Data!D1181)</f>
        <v>Y. Silverlock</v>
      </c>
      <c r="H1181" t="str">
        <f>IF(OR(Raw_Data!E1181="M",Raw_Data!E1181="Male"),"Male",IF(OR(Raw_Data!E1181="F",Raw_Data!E1181="Female"),"Female","Not Confirmed"))</f>
        <v>Male</v>
      </c>
      <c r="I1181">
        <f>Raw_Data!F1181</f>
        <v>46</v>
      </c>
      <c r="J1181" t="str">
        <f>FLOOR(Raw_Data!F1181,10)&amp;"-"&amp;FLOOR(Raw_Data!F1181,10)+9</f>
        <v>40-49</v>
      </c>
      <c r="K1181" t="str">
        <f>Raw_Data!G1181</f>
        <v>Unknown</v>
      </c>
      <c r="L1181" t="str">
        <f>Raw_Data!H1181</f>
        <v>General Practice</v>
      </c>
      <c r="M1181" t="str">
        <f>IF(Raw_Data!I1181=TRUE,"Admitted","Not Admitted")</f>
        <v>Not Admitted</v>
      </c>
      <c r="N1181">
        <f>IF(Raw_Data!J1181="","Not Rated",Raw_Data!J1181)</f>
        <v>10</v>
      </c>
      <c r="O1181">
        <f>Raw_Data!K1181</f>
        <v>16</v>
      </c>
      <c r="P1181" t="str">
        <f>IF(Raw_Data!K1181&lt;=30,"Within Time","Delayed")</f>
        <v>Within Time</v>
      </c>
    </row>
    <row r="1182" spans="1:16" x14ac:dyDescent="0.35">
      <c r="A1182" t="str">
        <f>Raw_Data!A1182</f>
        <v>321-76-2591</v>
      </c>
      <c r="B1182" s="2">
        <f>Raw_Data!B1182</f>
        <v>45090.709722222222</v>
      </c>
      <c r="C1182">
        <f>HOUR(Raw_Data!B1182)</f>
        <v>17</v>
      </c>
      <c r="D1182" t="str">
        <f>TEXT(Raw_Data!B1182,"mmm")</f>
        <v>Jun</v>
      </c>
      <c r="E1182">
        <f>YEAR(Raw_Data!B1182)</f>
        <v>2023</v>
      </c>
      <c r="F1182" t="str">
        <f>TEXT(Raw_Data!B1182,"mmm-yy")</f>
        <v>Jun-23</v>
      </c>
      <c r="G1182" t="str">
        <f>PROPER(Raw_Data!C1182&amp;". "&amp;Raw_Data!D1182)</f>
        <v>X. Ollerton</v>
      </c>
      <c r="H1182" t="str">
        <f>IF(OR(Raw_Data!E1182="M",Raw_Data!E1182="Male"),"Male",IF(OR(Raw_Data!E1182="F",Raw_Data!E1182="Female"),"Female","Not Confirmed"))</f>
        <v>Female</v>
      </c>
      <c r="I1182">
        <f>Raw_Data!F1182</f>
        <v>25</v>
      </c>
      <c r="J1182" t="str">
        <f>FLOOR(Raw_Data!F1182,10)&amp;"-"&amp;FLOOR(Raw_Data!F1182,10)+9</f>
        <v>20-29</v>
      </c>
      <c r="K1182" t="str">
        <f>Raw_Data!G1182</f>
        <v>White</v>
      </c>
      <c r="L1182" t="str">
        <f>Raw_Data!H1182</f>
        <v>General Practice</v>
      </c>
      <c r="M1182" t="str">
        <f>IF(Raw_Data!I1182=TRUE,"Admitted","Not Admitted")</f>
        <v>Not Admitted</v>
      </c>
      <c r="N1182" t="str">
        <f>IF(Raw_Data!J1182="","Not Rated",Raw_Data!J1182)</f>
        <v>Not Rated</v>
      </c>
      <c r="O1182">
        <f>Raw_Data!K1182</f>
        <v>45</v>
      </c>
      <c r="P1182" t="str">
        <f>IF(Raw_Data!K1182&lt;=30,"Within Time","Delayed")</f>
        <v>Delayed</v>
      </c>
    </row>
    <row r="1183" spans="1:16" x14ac:dyDescent="0.35">
      <c r="A1183" t="str">
        <f>Raw_Data!A1183</f>
        <v>820-24-2721</v>
      </c>
      <c r="B1183" s="2">
        <f>Raw_Data!B1183</f>
        <v>45090.713194444441</v>
      </c>
      <c r="C1183">
        <f>HOUR(Raw_Data!B1183)</f>
        <v>17</v>
      </c>
      <c r="D1183" t="str">
        <f>TEXT(Raw_Data!B1183,"mmm")</f>
        <v>Jun</v>
      </c>
      <c r="E1183">
        <f>YEAR(Raw_Data!B1183)</f>
        <v>2023</v>
      </c>
      <c r="F1183" t="str">
        <f>TEXT(Raw_Data!B1183,"mmm-yy")</f>
        <v>Jun-23</v>
      </c>
      <c r="G1183" t="str">
        <f>PROPER(Raw_Data!C1183&amp;". "&amp;Raw_Data!D1183)</f>
        <v>W. Nethercott</v>
      </c>
      <c r="H1183" t="str">
        <f>IF(OR(Raw_Data!E1183="M",Raw_Data!E1183="Male"),"Male",IF(OR(Raw_Data!E1183="F",Raw_Data!E1183="Female"),"Female","Not Confirmed"))</f>
        <v>Male</v>
      </c>
      <c r="I1183">
        <f>Raw_Data!F1183</f>
        <v>51</v>
      </c>
      <c r="J1183" t="str">
        <f>FLOOR(Raw_Data!F1183,10)&amp;"-"&amp;FLOOR(Raw_Data!F1183,10)+9</f>
        <v>50-59</v>
      </c>
      <c r="K1183" t="str">
        <f>Raw_Data!G1183</f>
        <v>White</v>
      </c>
      <c r="L1183" t="str">
        <f>Raw_Data!H1183</f>
        <v>None</v>
      </c>
      <c r="M1183" t="str">
        <f>IF(Raw_Data!I1183=TRUE,"Admitted","Not Admitted")</f>
        <v>Not Admitted</v>
      </c>
      <c r="N1183" t="str">
        <f>IF(Raw_Data!J1183="","Not Rated",Raw_Data!J1183)</f>
        <v>Not Rated</v>
      </c>
      <c r="O1183">
        <f>Raw_Data!K1183</f>
        <v>49</v>
      </c>
      <c r="P1183" t="str">
        <f>IF(Raw_Data!K1183&lt;=30,"Within Time","Delayed")</f>
        <v>Delayed</v>
      </c>
    </row>
    <row r="1184" spans="1:16" x14ac:dyDescent="0.35">
      <c r="A1184" t="str">
        <f>Raw_Data!A1184</f>
        <v>465-54-2895</v>
      </c>
      <c r="B1184" s="2">
        <f>Raw_Data!B1184</f>
        <v>45090.736111111109</v>
      </c>
      <c r="C1184">
        <f>HOUR(Raw_Data!B1184)</f>
        <v>17</v>
      </c>
      <c r="D1184" t="str">
        <f>TEXT(Raw_Data!B1184,"mmm")</f>
        <v>Jun</v>
      </c>
      <c r="E1184">
        <f>YEAR(Raw_Data!B1184)</f>
        <v>2023</v>
      </c>
      <c r="F1184" t="str">
        <f>TEXT(Raw_Data!B1184,"mmm-yy")</f>
        <v>Jun-23</v>
      </c>
      <c r="G1184" t="str">
        <f>PROPER(Raw_Data!C1184&amp;". "&amp;Raw_Data!D1184)</f>
        <v>M. Wadsworth</v>
      </c>
      <c r="H1184" t="str">
        <f>IF(OR(Raw_Data!E1184="M",Raw_Data!E1184="Male"),"Male",IF(OR(Raw_Data!E1184="F",Raw_Data!E1184="Female"),"Female","Not Confirmed"))</f>
        <v>Male</v>
      </c>
      <c r="I1184">
        <f>Raw_Data!F1184</f>
        <v>79</v>
      </c>
      <c r="J1184" t="str">
        <f>FLOOR(Raw_Data!F1184,10)&amp;"-"&amp;FLOOR(Raw_Data!F1184,10)+9</f>
        <v>70-79</v>
      </c>
      <c r="K1184" t="str">
        <f>Raw_Data!G1184</f>
        <v>White</v>
      </c>
      <c r="L1184" t="str">
        <f>Raw_Data!H1184</f>
        <v>None</v>
      </c>
      <c r="M1184" t="str">
        <f>IF(Raw_Data!I1184=TRUE,"Admitted","Not Admitted")</f>
        <v>Not Admitted</v>
      </c>
      <c r="N1184">
        <f>IF(Raw_Data!J1184="","Not Rated",Raw_Data!J1184)</f>
        <v>7</v>
      </c>
      <c r="O1184">
        <f>Raw_Data!K1184</f>
        <v>21</v>
      </c>
      <c r="P1184" t="str">
        <f>IF(Raw_Data!K1184&lt;=30,"Within Time","Delayed")</f>
        <v>Within Time</v>
      </c>
    </row>
    <row r="1185" spans="1:16" x14ac:dyDescent="0.35">
      <c r="A1185" t="str">
        <f>Raw_Data!A1185</f>
        <v>514-60-7437</v>
      </c>
      <c r="B1185" s="2">
        <f>Raw_Data!B1185</f>
        <v>45090.767361111109</v>
      </c>
      <c r="C1185">
        <f>HOUR(Raw_Data!B1185)</f>
        <v>18</v>
      </c>
      <c r="D1185" t="str">
        <f>TEXT(Raw_Data!B1185,"mmm")</f>
        <v>Jun</v>
      </c>
      <c r="E1185">
        <f>YEAR(Raw_Data!B1185)</f>
        <v>2023</v>
      </c>
      <c r="F1185" t="str">
        <f>TEXT(Raw_Data!B1185,"mmm-yy")</f>
        <v>Jun-23</v>
      </c>
      <c r="G1185" t="str">
        <f>PROPER(Raw_Data!C1185&amp;". "&amp;Raw_Data!D1185)</f>
        <v>H. Thornbury</v>
      </c>
      <c r="H1185" t="str">
        <f>IF(OR(Raw_Data!E1185="M",Raw_Data!E1185="Male"),"Male",IF(OR(Raw_Data!E1185="F",Raw_Data!E1185="Female"),"Female","Not Confirmed"))</f>
        <v>Male</v>
      </c>
      <c r="I1185">
        <f>Raw_Data!F1185</f>
        <v>22</v>
      </c>
      <c r="J1185" t="str">
        <f>FLOOR(Raw_Data!F1185,10)&amp;"-"&amp;FLOOR(Raw_Data!F1185,10)+9</f>
        <v>20-29</v>
      </c>
      <c r="K1185" t="str">
        <f>Raw_Data!G1185</f>
        <v>Pacific Islander</v>
      </c>
      <c r="L1185" t="str">
        <f>Raw_Data!H1185</f>
        <v>None</v>
      </c>
      <c r="M1185" t="str">
        <f>IF(Raw_Data!I1185=TRUE,"Admitted","Not Admitted")</f>
        <v>Admitted</v>
      </c>
      <c r="N1185" t="str">
        <f>IF(Raw_Data!J1185="","Not Rated",Raw_Data!J1185)</f>
        <v>Not Rated</v>
      </c>
      <c r="O1185">
        <f>Raw_Data!K1185</f>
        <v>56</v>
      </c>
      <c r="P1185" t="str">
        <f>IF(Raw_Data!K1185&lt;=30,"Within Time","Delayed")</f>
        <v>Delayed</v>
      </c>
    </row>
    <row r="1186" spans="1:16" x14ac:dyDescent="0.35">
      <c r="A1186" t="str">
        <f>Raw_Data!A1186</f>
        <v>653-39-4855</v>
      </c>
      <c r="B1186" s="2">
        <f>Raw_Data!B1186</f>
        <v>45090.907638888893</v>
      </c>
      <c r="C1186">
        <f>HOUR(Raw_Data!B1186)</f>
        <v>21</v>
      </c>
      <c r="D1186" t="str">
        <f>TEXT(Raw_Data!B1186,"mmm")</f>
        <v>Jun</v>
      </c>
      <c r="E1186">
        <f>YEAR(Raw_Data!B1186)</f>
        <v>2023</v>
      </c>
      <c r="F1186" t="str">
        <f>TEXT(Raw_Data!B1186,"mmm-yy")</f>
        <v>Jun-23</v>
      </c>
      <c r="G1186" t="str">
        <f>PROPER(Raw_Data!C1186&amp;". "&amp;Raw_Data!D1186)</f>
        <v>R. Quickfall</v>
      </c>
      <c r="H1186" t="str">
        <f>IF(OR(Raw_Data!E1186="M",Raw_Data!E1186="Male"),"Male",IF(OR(Raw_Data!E1186="F",Raw_Data!E1186="Female"),"Female","Not Confirmed"))</f>
        <v>Female</v>
      </c>
      <c r="I1186">
        <f>Raw_Data!F1186</f>
        <v>16</v>
      </c>
      <c r="J1186" t="str">
        <f>FLOOR(Raw_Data!F1186,10)&amp;"-"&amp;FLOOR(Raw_Data!F1186,10)+9</f>
        <v>10-19</v>
      </c>
      <c r="K1186" t="str">
        <f>Raw_Data!G1186</f>
        <v>African American</v>
      </c>
      <c r="L1186" t="str">
        <f>Raw_Data!H1186</f>
        <v>General Practice</v>
      </c>
      <c r="M1186" t="str">
        <f>IF(Raw_Data!I1186=TRUE,"Admitted","Not Admitted")</f>
        <v>Admitted</v>
      </c>
      <c r="N1186" t="str">
        <f>IF(Raw_Data!J1186="","Not Rated",Raw_Data!J1186)</f>
        <v>Not Rated</v>
      </c>
      <c r="O1186">
        <f>Raw_Data!K1186</f>
        <v>14</v>
      </c>
      <c r="P1186" t="str">
        <f>IF(Raw_Data!K1186&lt;=30,"Within Time","Delayed")</f>
        <v>Within Time</v>
      </c>
    </row>
    <row r="1187" spans="1:16" x14ac:dyDescent="0.35">
      <c r="A1187" t="str">
        <f>Raw_Data!A1187</f>
        <v>971-85-5544</v>
      </c>
      <c r="B1187" s="2">
        <f>Raw_Data!B1187</f>
        <v>45090.914583333331</v>
      </c>
      <c r="C1187">
        <f>HOUR(Raw_Data!B1187)</f>
        <v>21</v>
      </c>
      <c r="D1187" t="str">
        <f>TEXT(Raw_Data!B1187,"mmm")</f>
        <v>Jun</v>
      </c>
      <c r="E1187">
        <f>YEAR(Raw_Data!B1187)</f>
        <v>2023</v>
      </c>
      <c r="F1187" t="str">
        <f>TEXT(Raw_Data!B1187,"mmm-yy")</f>
        <v>Jun-23</v>
      </c>
      <c r="G1187" t="str">
        <f>PROPER(Raw_Data!C1187&amp;". "&amp;Raw_Data!D1187)</f>
        <v>O. Sheffield</v>
      </c>
      <c r="H1187" t="str">
        <f>IF(OR(Raw_Data!E1187="M",Raw_Data!E1187="Male"),"Male",IF(OR(Raw_Data!E1187="F",Raw_Data!E1187="Female"),"Female","Not Confirmed"))</f>
        <v>Female</v>
      </c>
      <c r="I1187">
        <f>Raw_Data!F1187</f>
        <v>47</v>
      </c>
      <c r="J1187" t="str">
        <f>FLOOR(Raw_Data!F1187,10)&amp;"-"&amp;FLOOR(Raw_Data!F1187,10)+9</f>
        <v>40-49</v>
      </c>
      <c r="K1187" t="str">
        <f>Raw_Data!G1187</f>
        <v>White</v>
      </c>
      <c r="L1187" t="str">
        <f>Raw_Data!H1187</f>
        <v>None</v>
      </c>
      <c r="M1187" t="str">
        <f>IF(Raw_Data!I1187=TRUE,"Admitted","Not Admitted")</f>
        <v>Admitted</v>
      </c>
      <c r="N1187" t="str">
        <f>IF(Raw_Data!J1187="","Not Rated",Raw_Data!J1187)</f>
        <v>Not Rated</v>
      </c>
      <c r="O1187">
        <f>Raw_Data!K1187</f>
        <v>15</v>
      </c>
      <c r="P1187" t="str">
        <f>IF(Raw_Data!K1187&lt;=30,"Within Time","Delayed")</f>
        <v>Within Time</v>
      </c>
    </row>
    <row r="1188" spans="1:16" x14ac:dyDescent="0.35">
      <c r="A1188" t="str">
        <f>Raw_Data!A1188</f>
        <v>736-89-4301</v>
      </c>
      <c r="B1188" s="2">
        <f>Raw_Data!B1188</f>
        <v>45090.984027777777</v>
      </c>
      <c r="C1188">
        <f>HOUR(Raw_Data!B1188)</f>
        <v>23</v>
      </c>
      <c r="D1188" t="str">
        <f>TEXT(Raw_Data!B1188,"mmm")</f>
        <v>Jun</v>
      </c>
      <c r="E1188">
        <f>YEAR(Raw_Data!B1188)</f>
        <v>2023</v>
      </c>
      <c r="F1188" t="str">
        <f>TEXT(Raw_Data!B1188,"mmm-yy")</f>
        <v>Jun-23</v>
      </c>
      <c r="G1188" t="str">
        <f>PROPER(Raw_Data!C1188&amp;". "&amp;Raw_Data!D1188)</f>
        <v>S. Upperton</v>
      </c>
      <c r="H1188" t="str">
        <f>IF(OR(Raw_Data!E1188="M",Raw_Data!E1188="Male"),"Male",IF(OR(Raw_Data!E1188="F",Raw_Data!E1188="Female"),"Female","Not Confirmed"))</f>
        <v>Male</v>
      </c>
      <c r="I1188">
        <f>Raw_Data!F1188</f>
        <v>29</v>
      </c>
      <c r="J1188" t="str">
        <f>FLOOR(Raw_Data!F1188,10)&amp;"-"&amp;FLOOR(Raw_Data!F1188,10)+9</f>
        <v>20-29</v>
      </c>
      <c r="K1188" t="str">
        <f>Raw_Data!G1188</f>
        <v>White</v>
      </c>
      <c r="L1188" t="str">
        <f>Raw_Data!H1188</f>
        <v>General Practice</v>
      </c>
      <c r="M1188" t="str">
        <f>IF(Raw_Data!I1188=TRUE,"Admitted","Not Admitted")</f>
        <v>Not Admitted</v>
      </c>
      <c r="N1188" t="str">
        <f>IF(Raw_Data!J1188="","Not Rated",Raw_Data!J1188)</f>
        <v>Not Rated</v>
      </c>
      <c r="O1188">
        <f>Raw_Data!K1188</f>
        <v>49</v>
      </c>
      <c r="P1188" t="str">
        <f>IF(Raw_Data!K1188&lt;=30,"Within Time","Delayed")</f>
        <v>Delayed</v>
      </c>
    </row>
    <row r="1189" spans="1:16" x14ac:dyDescent="0.35">
      <c r="A1189" t="str">
        <f>Raw_Data!A1189</f>
        <v>300-12-3023</v>
      </c>
      <c r="B1189" s="2">
        <f>Raw_Data!B1189</f>
        <v>45091.037499999999</v>
      </c>
      <c r="C1189">
        <f>HOUR(Raw_Data!B1189)</f>
        <v>0</v>
      </c>
      <c r="D1189" t="str">
        <f>TEXT(Raw_Data!B1189,"mmm")</f>
        <v>Jun</v>
      </c>
      <c r="E1189">
        <f>YEAR(Raw_Data!B1189)</f>
        <v>2023</v>
      </c>
      <c r="F1189" t="str">
        <f>TEXT(Raw_Data!B1189,"mmm-yy")</f>
        <v>Jun-23</v>
      </c>
      <c r="G1189" t="str">
        <f>PROPER(Raw_Data!C1189&amp;". "&amp;Raw_Data!D1189)</f>
        <v>X. Eastwood</v>
      </c>
      <c r="H1189" t="str">
        <f>IF(OR(Raw_Data!E1189="M",Raw_Data!E1189="Male"),"Male",IF(OR(Raw_Data!E1189="F",Raw_Data!E1189="Female"),"Female","Not Confirmed"))</f>
        <v>Male</v>
      </c>
      <c r="I1189">
        <f>Raw_Data!F1189</f>
        <v>2</v>
      </c>
      <c r="J1189" t="str">
        <f>FLOOR(Raw_Data!F1189,10)&amp;"-"&amp;FLOOR(Raw_Data!F1189,10)+9</f>
        <v>0-9</v>
      </c>
      <c r="K1189" t="str">
        <f>Raw_Data!G1189</f>
        <v>White</v>
      </c>
      <c r="L1189" t="str">
        <f>Raw_Data!H1189</f>
        <v>None</v>
      </c>
      <c r="M1189" t="str">
        <f>IF(Raw_Data!I1189=TRUE,"Admitted","Not Admitted")</f>
        <v>Not Admitted</v>
      </c>
      <c r="N1189">
        <f>IF(Raw_Data!J1189="","Not Rated",Raw_Data!J1189)</f>
        <v>4</v>
      </c>
      <c r="O1189">
        <f>Raw_Data!K1189</f>
        <v>20</v>
      </c>
      <c r="P1189" t="str">
        <f>IF(Raw_Data!K1189&lt;=30,"Within Time","Delayed")</f>
        <v>Within Time</v>
      </c>
    </row>
    <row r="1190" spans="1:16" x14ac:dyDescent="0.35">
      <c r="A1190" t="str">
        <f>Raw_Data!A1190</f>
        <v>575-51-4310</v>
      </c>
      <c r="B1190" s="2">
        <f>Raw_Data!B1190</f>
        <v>45091.077777777777</v>
      </c>
      <c r="C1190">
        <f>HOUR(Raw_Data!B1190)</f>
        <v>1</v>
      </c>
      <c r="D1190" t="str">
        <f>TEXT(Raw_Data!B1190,"mmm")</f>
        <v>Jun</v>
      </c>
      <c r="E1190">
        <f>YEAR(Raw_Data!B1190)</f>
        <v>2023</v>
      </c>
      <c r="F1190" t="str">
        <f>TEXT(Raw_Data!B1190,"mmm-yy")</f>
        <v>Jun-23</v>
      </c>
      <c r="G1190" t="str">
        <f>PROPER(Raw_Data!C1190&amp;". "&amp;Raw_Data!D1190)</f>
        <v>P. Cholmondeley</v>
      </c>
      <c r="H1190" t="str">
        <f>IF(OR(Raw_Data!E1190="M",Raw_Data!E1190="Male"),"Male",IF(OR(Raw_Data!E1190="F",Raw_Data!E1190="Female"),"Female","Not Confirmed"))</f>
        <v>Male</v>
      </c>
      <c r="I1190">
        <f>Raw_Data!F1190</f>
        <v>70</v>
      </c>
      <c r="J1190" t="str">
        <f>FLOOR(Raw_Data!F1190,10)&amp;"-"&amp;FLOOR(Raw_Data!F1190,10)+9</f>
        <v>70-79</v>
      </c>
      <c r="K1190" t="str">
        <f>Raw_Data!G1190</f>
        <v>African American</v>
      </c>
      <c r="L1190" t="str">
        <f>Raw_Data!H1190</f>
        <v>Orthopedics</v>
      </c>
      <c r="M1190" t="str">
        <f>IF(Raw_Data!I1190=TRUE,"Admitted","Not Admitted")</f>
        <v>Not Admitted</v>
      </c>
      <c r="N1190">
        <f>IF(Raw_Data!J1190="","Not Rated",Raw_Data!J1190)</f>
        <v>0</v>
      </c>
      <c r="O1190">
        <f>Raw_Data!K1190</f>
        <v>51</v>
      </c>
      <c r="P1190" t="str">
        <f>IF(Raw_Data!K1190&lt;=30,"Within Time","Delayed")</f>
        <v>Delayed</v>
      </c>
    </row>
    <row r="1191" spans="1:16" x14ac:dyDescent="0.35">
      <c r="A1191" t="str">
        <f>Raw_Data!A1191</f>
        <v>415-31-9892</v>
      </c>
      <c r="B1191" s="2">
        <f>Raw_Data!B1191</f>
        <v>45091.097222222219</v>
      </c>
      <c r="C1191">
        <f>HOUR(Raw_Data!B1191)</f>
        <v>2</v>
      </c>
      <c r="D1191" t="str">
        <f>TEXT(Raw_Data!B1191,"mmm")</f>
        <v>Jun</v>
      </c>
      <c r="E1191">
        <f>YEAR(Raw_Data!B1191)</f>
        <v>2023</v>
      </c>
      <c r="F1191" t="str">
        <f>TEXT(Raw_Data!B1191,"mmm-yy")</f>
        <v>Jun-23</v>
      </c>
      <c r="G1191" t="str">
        <f>PROPER(Raw_Data!C1191&amp;". "&amp;Raw_Data!D1191)</f>
        <v>N. Ashcombe</v>
      </c>
      <c r="H1191" t="str">
        <f>IF(OR(Raw_Data!E1191="M",Raw_Data!E1191="Male"),"Male",IF(OR(Raw_Data!E1191="F",Raw_Data!E1191="Female"),"Female","Not Confirmed"))</f>
        <v>Female</v>
      </c>
      <c r="I1191">
        <f>Raw_Data!F1191</f>
        <v>65</v>
      </c>
      <c r="J1191" t="str">
        <f>FLOOR(Raw_Data!F1191,10)&amp;"-"&amp;FLOOR(Raw_Data!F1191,10)+9</f>
        <v>60-69</v>
      </c>
      <c r="K1191" t="str">
        <f>Raw_Data!G1191</f>
        <v>Declined to Identify</v>
      </c>
      <c r="L1191" t="str">
        <f>Raw_Data!H1191</f>
        <v>Neurology</v>
      </c>
      <c r="M1191" t="str">
        <f>IF(Raw_Data!I1191=TRUE,"Admitted","Not Admitted")</f>
        <v>Not Admitted</v>
      </c>
      <c r="N1191" t="str">
        <f>IF(Raw_Data!J1191="","Not Rated",Raw_Data!J1191)</f>
        <v>Not Rated</v>
      </c>
      <c r="O1191">
        <f>Raw_Data!K1191</f>
        <v>12</v>
      </c>
      <c r="P1191" t="str">
        <f>IF(Raw_Data!K1191&lt;=30,"Within Time","Delayed")</f>
        <v>Within Time</v>
      </c>
    </row>
    <row r="1192" spans="1:16" x14ac:dyDescent="0.35">
      <c r="A1192" t="str">
        <f>Raw_Data!A1192</f>
        <v>223-95-6649</v>
      </c>
      <c r="B1192" s="2">
        <f>Raw_Data!B1192</f>
        <v>45091.111111111109</v>
      </c>
      <c r="C1192">
        <f>HOUR(Raw_Data!B1192)</f>
        <v>2</v>
      </c>
      <c r="D1192" t="str">
        <f>TEXT(Raw_Data!B1192,"mmm")</f>
        <v>Jun</v>
      </c>
      <c r="E1192">
        <f>YEAR(Raw_Data!B1192)</f>
        <v>2023</v>
      </c>
      <c r="F1192" t="str">
        <f>TEXT(Raw_Data!B1192,"mmm-yy")</f>
        <v>Jun-23</v>
      </c>
      <c r="G1192" t="str">
        <f>PROPER(Raw_Data!C1192&amp;". "&amp;Raw_Data!D1192)</f>
        <v>A. Quickfall</v>
      </c>
      <c r="H1192" t="str">
        <f>IF(OR(Raw_Data!E1192="M",Raw_Data!E1192="Male"),"Male",IF(OR(Raw_Data!E1192="F",Raw_Data!E1192="Female"),"Female","Not Confirmed"))</f>
        <v>Female</v>
      </c>
      <c r="I1192">
        <f>Raw_Data!F1192</f>
        <v>52</v>
      </c>
      <c r="J1192" t="str">
        <f>FLOOR(Raw_Data!F1192,10)&amp;"-"&amp;FLOOR(Raw_Data!F1192,10)+9</f>
        <v>50-59</v>
      </c>
      <c r="K1192" t="str">
        <f>Raw_Data!G1192</f>
        <v>African American</v>
      </c>
      <c r="L1192" t="str">
        <f>Raw_Data!H1192</f>
        <v>None</v>
      </c>
      <c r="M1192" t="str">
        <f>IF(Raw_Data!I1192=TRUE,"Admitted","Not Admitted")</f>
        <v>Not Admitted</v>
      </c>
      <c r="N1192" t="str">
        <f>IF(Raw_Data!J1192="","Not Rated",Raw_Data!J1192)</f>
        <v>Not Rated</v>
      </c>
      <c r="O1192">
        <f>Raw_Data!K1192</f>
        <v>10</v>
      </c>
      <c r="P1192" t="str">
        <f>IF(Raw_Data!K1192&lt;=30,"Within Time","Delayed")</f>
        <v>Within Time</v>
      </c>
    </row>
    <row r="1193" spans="1:16" x14ac:dyDescent="0.35">
      <c r="A1193" t="str">
        <f>Raw_Data!A1193</f>
        <v>837-59-7607</v>
      </c>
      <c r="B1193" s="2">
        <f>Raw_Data!B1193</f>
        <v>45091.144444444442</v>
      </c>
      <c r="C1193">
        <f>HOUR(Raw_Data!B1193)</f>
        <v>3</v>
      </c>
      <c r="D1193" t="str">
        <f>TEXT(Raw_Data!B1193,"mmm")</f>
        <v>Jun</v>
      </c>
      <c r="E1193">
        <f>YEAR(Raw_Data!B1193)</f>
        <v>2023</v>
      </c>
      <c r="F1193" t="str">
        <f>TEXT(Raw_Data!B1193,"mmm-yy")</f>
        <v>Jun-23</v>
      </c>
      <c r="G1193" t="str">
        <f>PROPER(Raw_Data!C1193&amp;". "&amp;Raw_Data!D1193)</f>
        <v>S. Greenhalgh</v>
      </c>
      <c r="H1193" t="str">
        <f>IF(OR(Raw_Data!E1193="M",Raw_Data!E1193="Male"),"Male",IF(OR(Raw_Data!E1193="F",Raw_Data!E1193="Female"),"Female","Not Confirmed"))</f>
        <v>Female</v>
      </c>
      <c r="I1193">
        <f>Raw_Data!F1193</f>
        <v>3</v>
      </c>
      <c r="J1193" t="str">
        <f>FLOOR(Raw_Data!F1193,10)&amp;"-"&amp;FLOOR(Raw_Data!F1193,10)+9</f>
        <v>0-9</v>
      </c>
      <c r="K1193" t="str">
        <f>Raw_Data!G1193</f>
        <v>Unknown</v>
      </c>
      <c r="L1193" t="str">
        <f>Raw_Data!H1193</f>
        <v>Cardiology</v>
      </c>
      <c r="M1193" t="str">
        <f>IF(Raw_Data!I1193=TRUE,"Admitted","Not Admitted")</f>
        <v>Admitted</v>
      </c>
      <c r="N1193">
        <f>IF(Raw_Data!J1193="","Not Rated",Raw_Data!J1193)</f>
        <v>4</v>
      </c>
      <c r="O1193">
        <f>Raw_Data!K1193</f>
        <v>59</v>
      </c>
      <c r="P1193" t="str">
        <f>IF(Raw_Data!K1193&lt;=30,"Within Time","Delayed")</f>
        <v>Delayed</v>
      </c>
    </row>
    <row r="1194" spans="1:16" x14ac:dyDescent="0.35">
      <c r="A1194" t="str">
        <f>Raw_Data!A1194</f>
        <v>625-88-9933</v>
      </c>
      <c r="B1194" s="2">
        <f>Raw_Data!B1194</f>
        <v>45091.181944444441</v>
      </c>
      <c r="C1194">
        <f>HOUR(Raw_Data!B1194)</f>
        <v>4</v>
      </c>
      <c r="D1194" t="str">
        <f>TEXT(Raw_Data!B1194,"mmm")</f>
        <v>Jun</v>
      </c>
      <c r="E1194">
        <f>YEAR(Raw_Data!B1194)</f>
        <v>2023</v>
      </c>
      <c r="F1194" t="str">
        <f>TEXT(Raw_Data!B1194,"mmm-yy")</f>
        <v>Jun-23</v>
      </c>
      <c r="G1194" t="str">
        <f>PROPER(Raw_Data!C1194&amp;". "&amp;Raw_Data!D1194)</f>
        <v>A. Dunmore</v>
      </c>
      <c r="H1194" t="str">
        <f>IF(OR(Raw_Data!E1194="M",Raw_Data!E1194="Male"),"Male",IF(OR(Raw_Data!E1194="F",Raw_Data!E1194="Female"),"Female","Not Confirmed"))</f>
        <v>Female</v>
      </c>
      <c r="I1194">
        <f>Raw_Data!F1194</f>
        <v>57</v>
      </c>
      <c r="J1194" t="str">
        <f>FLOOR(Raw_Data!F1194,10)&amp;"-"&amp;FLOOR(Raw_Data!F1194,10)+9</f>
        <v>50-59</v>
      </c>
      <c r="K1194" t="str">
        <f>Raw_Data!G1194</f>
        <v>Two or More Races</v>
      </c>
      <c r="L1194" t="str">
        <f>Raw_Data!H1194</f>
        <v>None</v>
      </c>
      <c r="M1194" t="str">
        <f>IF(Raw_Data!I1194=TRUE,"Admitted","Not Admitted")</f>
        <v>Not Admitted</v>
      </c>
      <c r="N1194">
        <f>IF(Raw_Data!J1194="","Not Rated",Raw_Data!J1194)</f>
        <v>3</v>
      </c>
      <c r="O1194">
        <f>Raw_Data!K1194</f>
        <v>53</v>
      </c>
      <c r="P1194" t="str">
        <f>IF(Raw_Data!K1194&lt;=30,"Within Time","Delayed")</f>
        <v>Delayed</v>
      </c>
    </row>
    <row r="1195" spans="1:16" x14ac:dyDescent="0.35">
      <c r="A1195" t="str">
        <f>Raw_Data!A1195</f>
        <v>532-31-6491</v>
      </c>
      <c r="B1195" s="2">
        <f>Raw_Data!B1195</f>
        <v>45091.209722222222</v>
      </c>
      <c r="C1195">
        <f>HOUR(Raw_Data!B1195)</f>
        <v>5</v>
      </c>
      <c r="D1195" t="str">
        <f>TEXT(Raw_Data!B1195,"mmm")</f>
        <v>Jun</v>
      </c>
      <c r="E1195">
        <f>YEAR(Raw_Data!B1195)</f>
        <v>2023</v>
      </c>
      <c r="F1195" t="str">
        <f>TEXT(Raw_Data!B1195,"mmm-yy")</f>
        <v>Jun-23</v>
      </c>
      <c r="G1195" t="str">
        <f>PROPER(Raw_Data!C1195&amp;". "&amp;Raw_Data!D1195)</f>
        <v>B. Aldridge</v>
      </c>
      <c r="H1195" t="str">
        <f>IF(OR(Raw_Data!E1195="M",Raw_Data!E1195="Male"),"Male",IF(OR(Raw_Data!E1195="F",Raw_Data!E1195="Female"),"Female","Not Confirmed"))</f>
        <v>Female</v>
      </c>
      <c r="I1195">
        <f>Raw_Data!F1195</f>
        <v>30</v>
      </c>
      <c r="J1195" t="str">
        <f>FLOOR(Raw_Data!F1195,10)&amp;"-"&amp;FLOOR(Raw_Data!F1195,10)+9</f>
        <v>30-39</v>
      </c>
      <c r="K1195" t="str">
        <f>Raw_Data!G1195</f>
        <v>White</v>
      </c>
      <c r="L1195" t="str">
        <f>Raw_Data!H1195</f>
        <v>Physiotherapy</v>
      </c>
      <c r="M1195" t="str">
        <f>IF(Raw_Data!I1195=TRUE,"Admitted","Not Admitted")</f>
        <v>Not Admitted</v>
      </c>
      <c r="N1195" t="str">
        <f>IF(Raw_Data!J1195="","Not Rated",Raw_Data!J1195)</f>
        <v>Not Rated</v>
      </c>
      <c r="O1195">
        <f>Raw_Data!K1195</f>
        <v>32</v>
      </c>
      <c r="P1195" t="str">
        <f>IF(Raw_Data!K1195&lt;=30,"Within Time","Delayed")</f>
        <v>Delayed</v>
      </c>
    </row>
    <row r="1196" spans="1:16" x14ac:dyDescent="0.35">
      <c r="A1196" t="str">
        <f>Raw_Data!A1196</f>
        <v>360-60-4902</v>
      </c>
      <c r="B1196" s="2">
        <f>Raw_Data!B1196</f>
        <v>45091.228472222218</v>
      </c>
      <c r="C1196">
        <f>HOUR(Raw_Data!B1196)</f>
        <v>5</v>
      </c>
      <c r="D1196" t="str">
        <f>TEXT(Raw_Data!B1196,"mmm")</f>
        <v>Jun</v>
      </c>
      <c r="E1196">
        <f>YEAR(Raw_Data!B1196)</f>
        <v>2023</v>
      </c>
      <c r="F1196" t="str">
        <f>TEXT(Raw_Data!B1196,"mmm-yy")</f>
        <v>Jun-23</v>
      </c>
      <c r="G1196" t="str">
        <f>PROPER(Raw_Data!C1196&amp;". "&amp;Raw_Data!D1196)</f>
        <v>N. Underhill</v>
      </c>
      <c r="H1196" t="str">
        <f>IF(OR(Raw_Data!E1196="M",Raw_Data!E1196="Male"),"Male",IF(OR(Raw_Data!E1196="F",Raw_Data!E1196="Female"),"Female","Not Confirmed"))</f>
        <v>Female</v>
      </c>
      <c r="I1196">
        <f>Raw_Data!F1196</f>
        <v>53</v>
      </c>
      <c r="J1196" t="str">
        <f>FLOOR(Raw_Data!F1196,10)&amp;"-"&amp;FLOOR(Raw_Data!F1196,10)+9</f>
        <v>50-59</v>
      </c>
      <c r="K1196" t="str">
        <f>Raw_Data!G1196</f>
        <v>White</v>
      </c>
      <c r="L1196" t="str">
        <f>Raw_Data!H1196</f>
        <v>Neurology</v>
      </c>
      <c r="M1196" t="str">
        <f>IF(Raw_Data!I1196=TRUE,"Admitted","Not Admitted")</f>
        <v>Admitted</v>
      </c>
      <c r="N1196" t="str">
        <f>IF(Raw_Data!J1196="","Not Rated",Raw_Data!J1196)</f>
        <v>Not Rated</v>
      </c>
      <c r="O1196">
        <f>Raw_Data!K1196</f>
        <v>59</v>
      </c>
      <c r="P1196" t="str">
        <f>IF(Raw_Data!K1196&lt;=30,"Within Time","Delayed")</f>
        <v>Delayed</v>
      </c>
    </row>
    <row r="1197" spans="1:16" x14ac:dyDescent="0.35">
      <c r="A1197" t="str">
        <f>Raw_Data!A1197</f>
        <v>319-69-4405</v>
      </c>
      <c r="B1197" s="2">
        <f>Raw_Data!B1197</f>
        <v>45091.239583333343</v>
      </c>
      <c r="C1197">
        <f>HOUR(Raw_Data!B1197)</f>
        <v>5</v>
      </c>
      <c r="D1197" t="str">
        <f>TEXT(Raw_Data!B1197,"mmm")</f>
        <v>Jun</v>
      </c>
      <c r="E1197">
        <f>YEAR(Raw_Data!B1197)</f>
        <v>2023</v>
      </c>
      <c r="F1197" t="str">
        <f>TEXT(Raw_Data!B1197,"mmm-yy")</f>
        <v>Jun-23</v>
      </c>
      <c r="G1197" t="str">
        <f>PROPER(Raw_Data!C1197&amp;". "&amp;Raw_Data!D1197)</f>
        <v>M. Silverlock</v>
      </c>
      <c r="H1197" t="str">
        <f>IF(OR(Raw_Data!E1197="M",Raw_Data!E1197="Male"),"Male",IF(OR(Raw_Data!E1197="F",Raw_Data!E1197="Female"),"Female","Not Confirmed"))</f>
        <v>Male</v>
      </c>
      <c r="I1197">
        <f>Raw_Data!F1197</f>
        <v>65</v>
      </c>
      <c r="J1197" t="str">
        <f>FLOOR(Raw_Data!F1197,10)&amp;"-"&amp;FLOOR(Raw_Data!F1197,10)+9</f>
        <v>60-69</v>
      </c>
      <c r="K1197" t="str">
        <f>Raw_Data!G1197</f>
        <v>Two or More Races</v>
      </c>
      <c r="L1197" t="str">
        <f>Raw_Data!H1197</f>
        <v>Renal</v>
      </c>
      <c r="M1197" t="str">
        <f>IF(Raw_Data!I1197=TRUE,"Admitted","Not Admitted")</f>
        <v>Not Admitted</v>
      </c>
      <c r="N1197" t="str">
        <f>IF(Raw_Data!J1197="","Not Rated",Raw_Data!J1197)</f>
        <v>Not Rated</v>
      </c>
      <c r="O1197">
        <f>Raw_Data!K1197</f>
        <v>58</v>
      </c>
      <c r="P1197" t="str">
        <f>IF(Raw_Data!K1197&lt;=30,"Within Time","Delayed")</f>
        <v>Delayed</v>
      </c>
    </row>
    <row r="1198" spans="1:16" x14ac:dyDescent="0.35">
      <c r="A1198" t="str">
        <f>Raw_Data!A1198</f>
        <v>944-48-3050</v>
      </c>
      <c r="B1198" s="2">
        <f>Raw_Data!B1198</f>
        <v>45091.429166666669</v>
      </c>
      <c r="C1198">
        <f>HOUR(Raw_Data!B1198)</f>
        <v>10</v>
      </c>
      <c r="D1198" t="str">
        <f>TEXT(Raw_Data!B1198,"mmm")</f>
        <v>Jun</v>
      </c>
      <c r="E1198">
        <f>YEAR(Raw_Data!B1198)</f>
        <v>2023</v>
      </c>
      <c r="F1198" t="str">
        <f>TEXT(Raw_Data!B1198,"mmm-yy")</f>
        <v>Jun-23</v>
      </c>
      <c r="G1198" t="str">
        <f>PROPER(Raw_Data!C1198&amp;". "&amp;Raw_Data!D1198)</f>
        <v>R. Schubuser</v>
      </c>
      <c r="H1198" t="str">
        <f>IF(OR(Raw_Data!E1198="M",Raw_Data!E1198="Male"),"Male",IF(OR(Raw_Data!E1198="F",Raw_Data!E1198="Female"),"Female","Not Confirmed"))</f>
        <v>Female</v>
      </c>
      <c r="I1198">
        <f>Raw_Data!F1198</f>
        <v>66</v>
      </c>
      <c r="J1198" t="str">
        <f>FLOOR(Raw_Data!F1198,10)&amp;"-"&amp;FLOOR(Raw_Data!F1198,10)+9</f>
        <v>60-69</v>
      </c>
      <c r="K1198" t="str">
        <f>Raw_Data!G1198</f>
        <v>Asian</v>
      </c>
      <c r="L1198" t="str">
        <f>Raw_Data!H1198</f>
        <v>Physiotherapy</v>
      </c>
      <c r="M1198" t="str">
        <f>IF(Raw_Data!I1198=TRUE,"Admitted","Not Admitted")</f>
        <v>Admitted</v>
      </c>
      <c r="N1198" t="str">
        <f>IF(Raw_Data!J1198="","Not Rated",Raw_Data!J1198)</f>
        <v>Not Rated</v>
      </c>
      <c r="O1198">
        <f>Raw_Data!K1198</f>
        <v>48</v>
      </c>
      <c r="P1198" t="str">
        <f>IF(Raw_Data!K1198&lt;=30,"Within Time","Delayed")</f>
        <v>Delayed</v>
      </c>
    </row>
    <row r="1199" spans="1:16" x14ac:dyDescent="0.35">
      <c r="A1199" t="str">
        <f>Raw_Data!A1199</f>
        <v>902-81-2076</v>
      </c>
      <c r="B1199" s="2">
        <f>Raw_Data!B1199</f>
        <v>45091.614583333343</v>
      </c>
      <c r="C1199">
        <f>HOUR(Raw_Data!B1199)</f>
        <v>14</v>
      </c>
      <c r="D1199" t="str">
        <f>TEXT(Raw_Data!B1199,"mmm")</f>
        <v>Jun</v>
      </c>
      <c r="E1199">
        <f>YEAR(Raw_Data!B1199)</f>
        <v>2023</v>
      </c>
      <c r="F1199" t="str">
        <f>TEXT(Raw_Data!B1199,"mmm-yy")</f>
        <v>Jun-23</v>
      </c>
      <c r="G1199" t="str">
        <f>PROPER(Raw_Data!C1199&amp;". "&amp;Raw_Data!D1199)</f>
        <v>E. Underhill</v>
      </c>
      <c r="H1199" t="str">
        <f>IF(OR(Raw_Data!E1199="M",Raw_Data!E1199="Male"),"Male",IF(OR(Raw_Data!E1199="F",Raw_Data!E1199="Female"),"Female","Not Confirmed"))</f>
        <v>Male</v>
      </c>
      <c r="I1199">
        <f>Raw_Data!F1199</f>
        <v>8</v>
      </c>
      <c r="J1199" t="str">
        <f>FLOOR(Raw_Data!F1199,10)&amp;"-"&amp;FLOOR(Raw_Data!F1199,10)+9</f>
        <v>0-9</v>
      </c>
      <c r="K1199" t="str">
        <f>Raw_Data!G1199</f>
        <v>Pacific Islander</v>
      </c>
      <c r="L1199" t="str">
        <f>Raw_Data!H1199</f>
        <v>None</v>
      </c>
      <c r="M1199" t="str">
        <f>IF(Raw_Data!I1199=TRUE,"Admitted","Not Admitted")</f>
        <v>Admitted</v>
      </c>
      <c r="N1199">
        <f>IF(Raw_Data!J1199="","Not Rated",Raw_Data!J1199)</f>
        <v>0</v>
      </c>
      <c r="O1199">
        <f>Raw_Data!K1199</f>
        <v>53</v>
      </c>
      <c r="P1199" t="str">
        <f>IF(Raw_Data!K1199&lt;=30,"Within Time","Delayed")</f>
        <v>Delayed</v>
      </c>
    </row>
    <row r="1200" spans="1:16" x14ac:dyDescent="0.35">
      <c r="A1200" t="str">
        <f>Raw_Data!A1200</f>
        <v>965-12-9627</v>
      </c>
      <c r="B1200" s="2">
        <f>Raw_Data!B1200</f>
        <v>45091.652777777781</v>
      </c>
      <c r="C1200">
        <f>HOUR(Raw_Data!B1200)</f>
        <v>15</v>
      </c>
      <c r="D1200" t="str">
        <f>TEXT(Raw_Data!B1200,"mmm")</f>
        <v>Jun</v>
      </c>
      <c r="E1200">
        <f>YEAR(Raw_Data!B1200)</f>
        <v>2023</v>
      </c>
      <c r="F1200" t="str">
        <f>TEXT(Raw_Data!B1200,"mmm-yy")</f>
        <v>Jun-23</v>
      </c>
      <c r="G1200" t="str">
        <f>PROPER(Raw_Data!C1200&amp;". "&amp;Raw_Data!D1200)</f>
        <v>Q. Loxley</v>
      </c>
      <c r="H1200" t="str">
        <f>IF(OR(Raw_Data!E1200="M",Raw_Data!E1200="Male"),"Male",IF(OR(Raw_Data!E1200="F",Raw_Data!E1200="Female"),"Female","Not Confirmed"))</f>
        <v>Female</v>
      </c>
      <c r="I1200">
        <f>Raw_Data!F1200</f>
        <v>6</v>
      </c>
      <c r="J1200" t="str">
        <f>FLOOR(Raw_Data!F1200,10)&amp;"-"&amp;FLOOR(Raw_Data!F1200,10)+9</f>
        <v>0-9</v>
      </c>
      <c r="K1200" t="str">
        <f>Raw_Data!G1200</f>
        <v>White</v>
      </c>
      <c r="L1200" t="str">
        <f>Raw_Data!H1200</f>
        <v>None</v>
      </c>
      <c r="M1200" t="str">
        <f>IF(Raw_Data!I1200=TRUE,"Admitted","Not Admitted")</f>
        <v>Admitted</v>
      </c>
      <c r="N1200" t="str">
        <f>IF(Raw_Data!J1200="","Not Rated",Raw_Data!J1200)</f>
        <v>Not Rated</v>
      </c>
      <c r="O1200">
        <f>Raw_Data!K1200</f>
        <v>25</v>
      </c>
      <c r="P1200" t="str">
        <f>IF(Raw_Data!K1200&lt;=30,"Within Time","Delayed")</f>
        <v>Within Time</v>
      </c>
    </row>
    <row r="1201" spans="1:16" x14ac:dyDescent="0.35">
      <c r="A1201" t="str">
        <f>Raw_Data!A1201</f>
        <v>658-20-1473</v>
      </c>
      <c r="B1201" s="2">
        <f>Raw_Data!B1201</f>
        <v>45091.663888888892</v>
      </c>
      <c r="C1201">
        <f>HOUR(Raw_Data!B1201)</f>
        <v>15</v>
      </c>
      <c r="D1201" t="str">
        <f>TEXT(Raw_Data!B1201,"mmm")</f>
        <v>Jun</v>
      </c>
      <c r="E1201">
        <f>YEAR(Raw_Data!B1201)</f>
        <v>2023</v>
      </c>
      <c r="F1201" t="str">
        <f>TEXT(Raw_Data!B1201,"mmm-yy")</f>
        <v>Jun-23</v>
      </c>
      <c r="G1201" t="str">
        <f>PROPER(Raw_Data!C1201&amp;". "&amp;Raw_Data!D1201)</f>
        <v>K. Featherstone</v>
      </c>
      <c r="H1201" t="str">
        <f>IF(OR(Raw_Data!E1201="M",Raw_Data!E1201="Male"),"Male",IF(OR(Raw_Data!E1201="F",Raw_Data!E1201="Female"),"Female","Not Confirmed"))</f>
        <v>Female</v>
      </c>
      <c r="I1201">
        <f>Raw_Data!F1201</f>
        <v>50</v>
      </c>
      <c r="J1201" t="str">
        <f>FLOOR(Raw_Data!F1201,10)&amp;"-"&amp;FLOOR(Raw_Data!F1201,10)+9</f>
        <v>50-59</v>
      </c>
      <c r="K1201" t="str">
        <f>Raw_Data!G1201</f>
        <v>Unknown</v>
      </c>
      <c r="L1201" t="str">
        <f>Raw_Data!H1201</f>
        <v>None</v>
      </c>
      <c r="M1201" t="str">
        <f>IF(Raw_Data!I1201=TRUE,"Admitted","Not Admitted")</f>
        <v>Not Admitted</v>
      </c>
      <c r="N1201" t="str">
        <f>IF(Raw_Data!J1201="","Not Rated",Raw_Data!J1201)</f>
        <v>Not Rated</v>
      </c>
      <c r="O1201">
        <f>Raw_Data!K1201</f>
        <v>17</v>
      </c>
      <c r="P1201" t="str">
        <f>IF(Raw_Data!K1201&lt;=30,"Within Time","Delayed")</f>
        <v>Within Time</v>
      </c>
    </row>
    <row r="1202" spans="1:16" x14ac:dyDescent="0.35">
      <c r="A1202" t="str">
        <f>Raw_Data!A1202</f>
        <v>852-98-8679</v>
      </c>
      <c r="B1202" s="2">
        <f>Raw_Data!B1202</f>
        <v>45091.700694444437</v>
      </c>
      <c r="C1202">
        <f>HOUR(Raw_Data!B1202)</f>
        <v>16</v>
      </c>
      <c r="D1202" t="str">
        <f>TEXT(Raw_Data!B1202,"mmm")</f>
        <v>Jun</v>
      </c>
      <c r="E1202">
        <f>YEAR(Raw_Data!B1202)</f>
        <v>2023</v>
      </c>
      <c r="F1202" t="str">
        <f>TEXT(Raw_Data!B1202,"mmm-yy")</f>
        <v>Jun-23</v>
      </c>
      <c r="G1202" t="str">
        <f>PROPER(Raw_Data!C1202&amp;". "&amp;Raw_Data!D1202)</f>
        <v>O. Quarmby</v>
      </c>
      <c r="H1202" t="str">
        <f>IF(OR(Raw_Data!E1202="M",Raw_Data!E1202="Male"),"Male",IF(OR(Raw_Data!E1202="F",Raw_Data!E1202="Female"),"Female","Not Confirmed"))</f>
        <v>Male</v>
      </c>
      <c r="I1202">
        <f>Raw_Data!F1202</f>
        <v>42</v>
      </c>
      <c r="J1202" t="str">
        <f>FLOOR(Raw_Data!F1202,10)&amp;"-"&amp;FLOOR(Raw_Data!F1202,10)+9</f>
        <v>40-49</v>
      </c>
      <c r="K1202" t="str">
        <f>Raw_Data!G1202</f>
        <v>White</v>
      </c>
      <c r="L1202" t="str">
        <f>Raw_Data!H1202</f>
        <v>Physiotherapy</v>
      </c>
      <c r="M1202" t="str">
        <f>IF(Raw_Data!I1202=TRUE,"Admitted","Not Admitted")</f>
        <v>Not Admitted</v>
      </c>
      <c r="N1202">
        <f>IF(Raw_Data!J1202="","Not Rated",Raw_Data!J1202)</f>
        <v>7</v>
      </c>
      <c r="O1202">
        <f>Raw_Data!K1202</f>
        <v>20</v>
      </c>
      <c r="P1202" t="str">
        <f>IF(Raw_Data!K1202&lt;=30,"Within Time","Delayed")</f>
        <v>Within Time</v>
      </c>
    </row>
    <row r="1203" spans="1:16" x14ac:dyDescent="0.35">
      <c r="A1203" t="str">
        <f>Raw_Data!A1203</f>
        <v>658-47-6262</v>
      </c>
      <c r="B1203" s="2">
        <f>Raw_Data!B1203</f>
        <v>45091.709027777782</v>
      </c>
      <c r="C1203">
        <f>HOUR(Raw_Data!B1203)</f>
        <v>17</v>
      </c>
      <c r="D1203" t="str">
        <f>TEXT(Raw_Data!B1203,"mmm")</f>
        <v>Jun</v>
      </c>
      <c r="E1203">
        <f>YEAR(Raw_Data!B1203)</f>
        <v>2023</v>
      </c>
      <c r="F1203" t="str">
        <f>TEXT(Raw_Data!B1203,"mmm-yy")</f>
        <v>Jun-23</v>
      </c>
      <c r="G1203" t="str">
        <f>PROPER(Raw_Data!C1203&amp;". "&amp;Raw_Data!D1203)</f>
        <v>C. Cholmondeley</v>
      </c>
      <c r="H1203" t="str">
        <f>IF(OR(Raw_Data!E1203="M",Raw_Data!E1203="Male"),"Male",IF(OR(Raw_Data!E1203="F",Raw_Data!E1203="Female"),"Female","Not Confirmed"))</f>
        <v>Female</v>
      </c>
      <c r="I1203">
        <f>Raw_Data!F1203</f>
        <v>40</v>
      </c>
      <c r="J1203" t="str">
        <f>FLOOR(Raw_Data!F1203,10)&amp;"-"&amp;FLOOR(Raw_Data!F1203,10)+9</f>
        <v>40-49</v>
      </c>
      <c r="K1203" t="str">
        <f>Raw_Data!G1203</f>
        <v>African American</v>
      </c>
      <c r="L1203" t="str">
        <f>Raw_Data!H1203</f>
        <v>General Practice</v>
      </c>
      <c r="M1203" t="str">
        <f>IF(Raw_Data!I1203=TRUE,"Admitted","Not Admitted")</f>
        <v>Admitted</v>
      </c>
      <c r="N1203" t="str">
        <f>IF(Raw_Data!J1203="","Not Rated",Raw_Data!J1203)</f>
        <v>Not Rated</v>
      </c>
      <c r="O1203">
        <f>Raw_Data!K1203</f>
        <v>38</v>
      </c>
      <c r="P1203" t="str">
        <f>IF(Raw_Data!K1203&lt;=30,"Within Time","Delayed")</f>
        <v>Delayed</v>
      </c>
    </row>
    <row r="1204" spans="1:16" x14ac:dyDescent="0.35">
      <c r="A1204" t="str">
        <f>Raw_Data!A1204</f>
        <v>701-34-2769</v>
      </c>
      <c r="B1204" s="2">
        <f>Raw_Data!B1204</f>
        <v>45091.775694444441</v>
      </c>
      <c r="C1204">
        <f>HOUR(Raw_Data!B1204)</f>
        <v>18</v>
      </c>
      <c r="D1204" t="str">
        <f>TEXT(Raw_Data!B1204,"mmm")</f>
        <v>Jun</v>
      </c>
      <c r="E1204">
        <f>YEAR(Raw_Data!B1204)</f>
        <v>2023</v>
      </c>
      <c r="F1204" t="str">
        <f>TEXT(Raw_Data!B1204,"mmm-yy")</f>
        <v>Jun-23</v>
      </c>
      <c r="G1204" t="str">
        <f>PROPER(Raw_Data!C1204&amp;". "&amp;Raw_Data!D1204)</f>
        <v>A. Dewhirst</v>
      </c>
      <c r="H1204" t="str">
        <f>IF(OR(Raw_Data!E1204="M",Raw_Data!E1204="Male"),"Male",IF(OR(Raw_Data!E1204="F",Raw_Data!E1204="Female"),"Female","Not Confirmed"))</f>
        <v>Female</v>
      </c>
      <c r="I1204">
        <f>Raw_Data!F1204</f>
        <v>25</v>
      </c>
      <c r="J1204" t="str">
        <f>FLOOR(Raw_Data!F1204,10)&amp;"-"&amp;FLOOR(Raw_Data!F1204,10)+9</f>
        <v>20-29</v>
      </c>
      <c r="K1204" t="str">
        <f>Raw_Data!G1204</f>
        <v>Unknown</v>
      </c>
      <c r="L1204" t="str">
        <f>Raw_Data!H1204</f>
        <v>None</v>
      </c>
      <c r="M1204" t="str">
        <f>IF(Raw_Data!I1204=TRUE,"Admitted","Not Admitted")</f>
        <v>Not Admitted</v>
      </c>
      <c r="N1204" t="str">
        <f>IF(Raw_Data!J1204="","Not Rated",Raw_Data!J1204)</f>
        <v>Not Rated</v>
      </c>
      <c r="O1204">
        <f>Raw_Data!K1204</f>
        <v>40</v>
      </c>
      <c r="P1204" t="str">
        <f>IF(Raw_Data!K1204&lt;=30,"Within Time","Delayed")</f>
        <v>Delayed</v>
      </c>
    </row>
    <row r="1205" spans="1:16" x14ac:dyDescent="0.35">
      <c r="A1205" t="str">
        <f>Raw_Data!A1205</f>
        <v>622-51-9642</v>
      </c>
      <c r="B1205" s="2">
        <f>Raw_Data!B1205</f>
        <v>45091.924305555563</v>
      </c>
      <c r="C1205">
        <f>HOUR(Raw_Data!B1205)</f>
        <v>22</v>
      </c>
      <c r="D1205" t="str">
        <f>TEXT(Raw_Data!B1205,"mmm")</f>
        <v>Jun</v>
      </c>
      <c r="E1205">
        <f>YEAR(Raw_Data!B1205)</f>
        <v>2023</v>
      </c>
      <c r="F1205" t="str">
        <f>TEXT(Raw_Data!B1205,"mmm-yy")</f>
        <v>Jun-23</v>
      </c>
      <c r="G1205" t="str">
        <f>PROPER(Raw_Data!C1205&amp;". "&amp;Raw_Data!D1205)</f>
        <v>I. Ashcombe</v>
      </c>
      <c r="H1205" t="str">
        <f>IF(OR(Raw_Data!E1205="M",Raw_Data!E1205="Male"),"Male",IF(OR(Raw_Data!E1205="F",Raw_Data!E1205="Female"),"Female","Not Confirmed"))</f>
        <v>Female</v>
      </c>
      <c r="I1205">
        <f>Raw_Data!F1205</f>
        <v>17</v>
      </c>
      <c r="J1205" t="str">
        <f>FLOOR(Raw_Data!F1205,10)&amp;"-"&amp;FLOOR(Raw_Data!F1205,10)+9</f>
        <v>10-19</v>
      </c>
      <c r="K1205" t="str">
        <f>Raw_Data!G1205</f>
        <v>Unknown</v>
      </c>
      <c r="L1205" t="str">
        <f>Raw_Data!H1205</f>
        <v>None</v>
      </c>
      <c r="M1205" t="str">
        <f>IF(Raw_Data!I1205=TRUE,"Admitted","Not Admitted")</f>
        <v>Not Admitted</v>
      </c>
      <c r="N1205" t="str">
        <f>IF(Raw_Data!J1205="","Not Rated",Raw_Data!J1205)</f>
        <v>Not Rated</v>
      </c>
      <c r="O1205">
        <f>Raw_Data!K1205</f>
        <v>39</v>
      </c>
      <c r="P1205" t="str">
        <f>IF(Raw_Data!K1205&lt;=30,"Within Time","Delayed")</f>
        <v>Delayed</v>
      </c>
    </row>
    <row r="1206" spans="1:16" x14ac:dyDescent="0.35">
      <c r="A1206" t="str">
        <f>Raw_Data!A1206</f>
        <v>803-45-7436</v>
      </c>
      <c r="B1206" s="2">
        <f>Raw_Data!B1206</f>
        <v>45091.925000000003</v>
      </c>
      <c r="C1206">
        <f>HOUR(Raw_Data!B1206)</f>
        <v>22</v>
      </c>
      <c r="D1206" t="str">
        <f>TEXT(Raw_Data!B1206,"mmm")</f>
        <v>Jun</v>
      </c>
      <c r="E1206">
        <f>YEAR(Raw_Data!B1206)</f>
        <v>2023</v>
      </c>
      <c r="F1206" t="str">
        <f>TEXT(Raw_Data!B1206,"mmm-yy")</f>
        <v>Jun-23</v>
      </c>
      <c r="G1206" t="str">
        <f>PROPER(Raw_Data!C1206&amp;". "&amp;Raw_Data!D1206)</f>
        <v>S. Ashcombe</v>
      </c>
      <c r="H1206" t="str">
        <f>IF(OR(Raw_Data!E1206="M",Raw_Data!E1206="Male"),"Male",IF(OR(Raw_Data!E1206="F",Raw_Data!E1206="Female"),"Female","Not Confirmed"))</f>
        <v>Male</v>
      </c>
      <c r="I1206">
        <f>Raw_Data!F1206</f>
        <v>27</v>
      </c>
      <c r="J1206" t="str">
        <f>FLOOR(Raw_Data!F1206,10)&amp;"-"&amp;FLOOR(Raw_Data!F1206,10)+9</f>
        <v>20-29</v>
      </c>
      <c r="K1206" t="str">
        <f>Raw_Data!G1206</f>
        <v>Unknown</v>
      </c>
      <c r="L1206" t="str">
        <f>Raw_Data!H1206</f>
        <v>None</v>
      </c>
      <c r="M1206" t="str">
        <f>IF(Raw_Data!I1206=TRUE,"Admitted","Not Admitted")</f>
        <v>Not Admitted</v>
      </c>
      <c r="N1206" t="str">
        <f>IF(Raw_Data!J1206="","Not Rated",Raw_Data!J1206)</f>
        <v>Not Rated</v>
      </c>
      <c r="O1206">
        <f>Raw_Data!K1206</f>
        <v>57</v>
      </c>
      <c r="P1206" t="str">
        <f>IF(Raw_Data!K1206&lt;=30,"Within Time","Delayed")</f>
        <v>Delayed</v>
      </c>
    </row>
    <row r="1207" spans="1:16" x14ac:dyDescent="0.35">
      <c r="A1207" t="str">
        <f>Raw_Data!A1207</f>
        <v>464-71-9756</v>
      </c>
      <c r="B1207" s="2">
        <f>Raw_Data!B1207</f>
        <v>45091.975694444453</v>
      </c>
      <c r="C1207">
        <f>HOUR(Raw_Data!B1207)</f>
        <v>23</v>
      </c>
      <c r="D1207" t="str">
        <f>TEXT(Raw_Data!B1207,"mmm")</f>
        <v>Jun</v>
      </c>
      <c r="E1207">
        <f>YEAR(Raw_Data!B1207)</f>
        <v>2023</v>
      </c>
      <c r="F1207" t="str">
        <f>TEXT(Raw_Data!B1207,"mmm-yy")</f>
        <v>Jun-23</v>
      </c>
      <c r="G1207" t="str">
        <f>PROPER(Raw_Data!C1207&amp;". "&amp;Raw_Data!D1207)</f>
        <v>M. Ironside</v>
      </c>
      <c r="H1207" t="str">
        <f>IF(OR(Raw_Data!E1207="M",Raw_Data!E1207="Male"),"Male",IF(OR(Raw_Data!E1207="F",Raw_Data!E1207="Female"),"Female","Not Confirmed"))</f>
        <v>Male</v>
      </c>
      <c r="I1207">
        <f>Raw_Data!F1207</f>
        <v>37</v>
      </c>
      <c r="J1207" t="str">
        <f>FLOOR(Raw_Data!F1207,10)&amp;"-"&amp;FLOOR(Raw_Data!F1207,10)+9</f>
        <v>30-39</v>
      </c>
      <c r="K1207" t="str">
        <f>Raw_Data!G1207</f>
        <v>Pacific Islander</v>
      </c>
      <c r="L1207" t="str">
        <f>Raw_Data!H1207</f>
        <v>None</v>
      </c>
      <c r="M1207" t="str">
        <f>IF(Raw_Data!I1207=TRUE,"Admitted","Not Admitted")</f>
        <v>Not Admitted</v>
      </c>
      <c r="N1207">
        <f>IF(Raw_Data!J1207="","Not Rated",Raw_Data!J1207)</f>
        <v>8</v>
      </c>
      <c r="O1207">
        <f>Raw_Data!K1207</f>
        <v>51</v>
      </c>
      <c r="P1207" t="str">
        <f>IF(Raw_Data!K1207&lt;=30,"Within Time","Delayed")</f>
        <v>Delayed</v>
      </c>
    </row>
    <row r="1208" spans="1:16" x14ac:dyDescent="0.35">
      <c r="A1208" t="str">
        <f>Raw_Data!A1208</f>
        <v>209-43-2617</v>
      </c>
      <c r="B1208" s="2">
        <f>Raw_Data!B1208</f>
        <v>45092.148611111108</v>
      </c>
      <c r="C1208">
        <f>HOUR(Raw_Data!B1208)</f>
        <v>3</v>
      </c>
      <c r="D1208" t="str">
        <f>TEXT(Raw_Data!B1208,"mmm")</f>
        <v>Jun</v>
      </c>
      <c r="E1208">
        <f>YEAR(Raw_Data!B1208)</f>
        <v>2023</v>
      </c>
      <c r="F1208" t="str">
        <f>TEXT(Raw_Data!B1208,"mmm-yy")</f>
        <v>Jun-23</v>
      </c>
      <c r="G1208" t="str">
        <f>PROPER(Raw_Data!C1208&amp;". "&amp;Raw_Data!D1208)</f>
        <v>U. Goudie</v>
      </c>
      <c r="H1208" t="str">
        <f>IF(OR(Raw_Data!E1208="M",Raw_Data!E1208="Male"),"Male",IF(OR(Raw_Data!E1208="F",Raw_Data!E1208="Female"),"Female","Not Confirmed"))</f>
        <v>Male</v>
      </c>
      <c r="I1208">
        <f>Raw_Data!F1208</f>
        <v>13</v>
      </c>
      <c r="J1208" t="str">
        <f>FLOOR(Raw_Data!F1208,10)&amp;"-"&amp;FLOOR(Raw_Data!F1208,10)+9</f>
        <v>10-19</v>
      </c>
      <c r="K1208" t="str">
        <f>Raw_Data!G1208</f>
        <v>African American</v>
      </c>
      <c r="L1208" t="str">
        <f>Raw_Data!H1208</f>
        <v>Orthopedics</v>
      </c>
      <c r="M1208" t="str">
        <f>IF(Raw_Data!I1208=TRUE,"Admitted","Not Admitted")</f>
        <v>Not Admitted</v>
      </c>
      <c r="N1208" t="str">
        <f>IF(Raw_Data!J1208="","Not Rated",Raw_Data!J1208)</f>
        <v>Not Rated</v>
      </c>
      <c r="O1208">
        <f>Raw_Data!K1208</f>
        <v>52</v>
      </c>
      <c r="P1208" t="str">
        <f>IF(Raw_Data!K1208&lt;=30,"Within Time","Delayed")</f>
        <v>Delayed</v>
      </c>
    </row>
    <row r="1209" spans="1:16" x14ac:dyDescent="0.35">
      <c r="A1209" t="str">
        <f>Raw_Data!A1209</f>
        <v>147-15-6309</v>
      </c>
      <c r="B1209" s="2">
        <f>Raw_Data!B1209</f>
        <v>45092.165972222218</v>
      </c>
      <c r="C1209">
        <f>HOUR(Raw_Data!B1209)</f>
        <v>3</v>
      </c>
      <c r="D1209" t="str">
        <f>TEXT(Raw_Data!B1209,"mmm")</f>
        <v>Jun</v>
      </c>
      <c r="E1209">
        <f>YEAR(Raw_Data!B1209)</f>
        <v>2023</v>
      </c>
      <c r="F1209" t="str">
        <f>TEXT(Raw_Data!B1209,"mmm-yy")</f>
        <v>Jun-23</v>
      </c>
      <c r="G1209" t="str">
        <f>PROPER(Raw_Data!C1209&amp;". "&amp;Raw_Data!D1209)</f>
        <v>W. Underhill</v>
      </c>
      <c r="H1209" t="str">
        <f>IF(OR(Raw_Data!E1209="M",Raw_Data!E1209="Male"),"Male",IF(OR(Raw_Data!E1209="F",Raw_Data!E1209="Female"),"Female","Not Confirmed"))</f>
        <v>Female</v>
      </c>
      <c r="I1209">
        <f>Raw_Data!F1209</f>
        <v>34</v>
      </c>
      <c r="J1209" t="str">
        <f>FLOOR(Raw_Data!F1209,10)&amp;"-"&amp;FLOOR(Raw_Data!F1209,10)+9</f>
        <v>30-39</v>
      </c>
      <c r="K1209" t="str">
        <f>Raw_Data!G1209</f>
        <v>Asian</v>
      </c>
      <c r="L1209" t="str">
        <f>Raw_Data!H1209</f>
        <v>None</v>
      </c>
      <c r="M1209" t="str">
        <f>IF(Raw_Data!I1209=TRUE,"Admitted","Not Admitted")</f>
        <v>Admitted</v>
      </c>
      <c r="N1209" t="str">
        <f>IF(Raw_Data!J1209="","Not Rated",Raw_Data!J1209)</f>
        <v>Not Rated</v>
      </c>
      <c r="O1209">
        <f>Raw_Data!K1209</f>
        <v>47</v>
      </c>
      <c r="P1209" t="str">
        <f>IF(Raw_Data!K1209&lt;=30,"Within Time","Delayed")</f>
        <v>Delayed</v>
      </c>
    </row>
    <row r="1210" spans="1:16" x14ac:dyDescent="0.35">
      <c r="A1210" t="str">
        <f>Raw_Data!A1210</f>
        <v>846-93-7258</v>
      </c>
      <c r="B1210" s="2">
        <f>Raw_Data!B1210</f>
        <v>45092.252083333333</v>
      </c>
      <c r="C1210">
        <f>HOUR(Raw_Data!B1210)</f>
        <v>6</v>
      </c>
      <c r="D1210" t="str">
        <f>TEXT(Raw_Data!B1210,"mmm")</f>
        <v>Jun</v>
      </c>
      <c r="E1210">
        <f>YEAR(Raw_Data!B1210)</f>
        <v>2023</v>
      </c>
      <c r="F1210" t="str">
        <f>TEXT(Raw_Data!B1210,"mmm-yy")</f>
        <v>Jun-23</v>
      </c>
      <c r="G1210" t="str">
        <f>PROPER(Raw_Data!C1210&amp;". "&amp;Raw_Data!D1210)</f>
        <v>J. Nethercott</v>
      </c>
      <c r="H1210" t="str">
        <f>IF(OR(Raw_Data!E1210="M",Raw_Data!E1210="Male"),"Male",IF(OR(Raw_Data!E1210="F",Raw_Data!E1210="Female"),"Female","Not Confirmed"))</f>
        <v>Female</v>
      </c>
      <c r="I1210">
        <f>Raw_Data!F1210</f>
        <v>15</v>
      </c>
      <c r="J1210" t="str">
        <f>FLOOR(Raw_Data!F1210,10)&amp;"-"&amp;FLOOR(Raw_Data!F1210,10)+9</f>
        <v>10-19</v>
      </c>
      <c r="K1210" t="str">
        <f>Raw_Data!G1210</f>
        <v>Declined to Identify</v>
      </c>
      <c r="L1210" t="str">
        <f>Raw_Data!H1210</f>
        <v>Orthopedics</v>
      </c>
      <c r="M1210" t="str">
        <f>IF(Raw_Data!I1210=TRUE,"Admitted","Not Admitted")</f>
        <v>Admitted</v>
      </c>
      <c r="N1210" t="str">
        <f>IF(Raw_Data!J1210="","Not Rated",Raw_Data!J1210)</f>
        <v>Not Rated</v>
      </c>
      <c r="O1210">
        <f>Raw_Data!K1210</f>
        <v>44</v>
      </c>
      <c r="P1210" t="str">
        <f>IF(Raw_Data!K1210&lt;=30,"Within Time","Delayed")</f>
        <v>Delayed</v>
      </c>
    </row>
    <row r="1211" spans="1:16" x14ac:dyDescent="0.35">
      <c r="A1211" t="str">
        <f>Raw_Data!A1211</f>
        <v>719-44-9773</v>
      </c>
      <c r="B1211" s="2">
        <f>Raw_Data!B1211</f>
        <v>45092.276388888888</v>
      </c>
      <c r="C1211">
        <f>HOUR(Raw_Data!B1211)</f>
        <v>6</v>
      </c>
      <c r="D1211" t="str">
        <f>TEXT(Raw_Data!B1211,"mmm")</f>
        <v>Jun</v>
      </c>
      <c r="E1211">
        <f>YEAR(Raw_Data!B1211)</f>
        <v>2023</v>
      </c>
      <c r="F1211" t="str">
        <f>TEXT(Raw_Data!B1211,"mmm-yy")</f>
        <v>Jun-23</v>
      </c>
      <c r="G1211" t="str">
        <f>PROPER(Raw_Data!C1211&amp;". "&amp;Raw_Data!D1211)</f>
        <v>K. Glasspool</v>
      </c>
      <c r="H1211" t="str">
        <f>IF(OR(Raw_Data!E1211="M",Raw_Data!E1211="Male"),"Male",IF(OR(Raw_Data!E1211="F",Raw_Data!E1211="Female"),"Female","Not Confirmed"))</f>
        <v>Female</v>
      </c>
      <c r="I1211">
        <f>Raw_Data!F1211</f>
        <v>30</v>
      </c>
      <c r="J1211" t="str">
        <f>FLOOR(Raw_Data!F1211,10)&amp;"-"&amp;FLOOR(Raw_Data!F1211,10)+9</f>
        <v>30-39</v>
      </c>
      <c r="K1211" t="str">
        <f>Raw_Data!G1211</f>
        <v>Asian</v>
      </c>
      <c r="L1211" t="str">
        <f>Raw_Data!H1211</f>
        <v>Neurology</v>
      </c>
      <c r="M1211" t="str">
        <f>IF(Raw_Data!I1211=TRUE,"Admitted","Not Admitted")</f>
        <v>Admitted</v>
      </c>
      <c r="N1211" t="str">
        <f>IF(Raw_Data!J1211="","Not Rated",Raw_Data!J1211)</f>
        <v>Not Rated</v>
      </c>
      <c r="O1211">
        <f>Raw_Data!K1211</f>
        <v>57</v>
      </c>
      <c r="P1211" t="str">
        <f>IF(Raw_Data!K1211&lt;=30,"Within Time","Delayed")</f>
        <v>Delayed</v>
      </c>
    </row>
    <row r="1212" spans="1:16" x14ac:dyDescent="0.35">
      <c r="A1212" t="str">
        <f>Raw_Data!A1212</f>
        <v>431-92-5718</v>
      </c>
      <c r="B1212" s="2">
        <f>Raw_Data!B1212</f>
        <v>45092.293055555558</v>
      </c>
      <c r="C1212">
        <f>HOUR(Raw_Data!B1212)</f>
        <v>7</v>
      </c>
      <c r="D1212" t="str">
        <f>TEXT(Raw_Data!B1212,"mmm")</f>
        <v>Jun</v>
      </c>
      <c r="E1212">
        <f>YEAR(Raw_Data!B1212)</f>
        <v>2023</v>
      </c>
      <c r="F1212" t="str">
        <f>TEXT(Raw_Data!B1212,"mmm-yy")</f>
        <v>Jun-23</v>
      </c>
      <c r="G1212" t="str">
        <f>PROPER(Raw_Data!C1212&amp;". "&amp;Raw_Data!D1212)</f>
        <v>D. Merriweather</v>
      </c>
      <c r="H1212" t="str">
        <f>IF(OR(Raw_Data!E1212="M",Raw_Data!E1212="Male"),"Male",IF(OR(Raw_Data!E1212="F",Raw_Data!E1212="Female"),"Female","Not Confirmed"))</f>
        <v>Male</v>
      </c>
      <c r="I1212">
        <f>Raw_Data!F1212</f>
        <v>14</v>
      </c>
      <c r="J1212" t="str">
        <f>FLOOR(Raw_Data!F1212,10)&amp;"-"&amp;FLOOR(Raw_Data!F1212,10)+9</f>
        <v>10-19</v>
      </c>
      <c r="K1212" t="str">
        <f>Raw_Data!G1212</f>
        <v>Unknown</v>
      </c>
      <c r="L1212" t="str">
        <f>Raw_Data!H1212</f>
        <v>General Practice</v>
      </c>
      <c r="M1212" t="str">
        <f>IF(Raw_Data!I1212=TRUE,"Admitted","Not Admitted")</f>
        <v>Admitted</v>
      </c>
      <c r="N1212" t="str">
        <f>IF(Raw_Data!J1212="","Not Rated",Raw_Data!J1212)</f>
        <v>Not Rated</v>
      </c>
      <c r="O1212">
        <f>Raw_Data!K1212</f>
        <v>60</v>
      </c>
      <c r="P1212" t="str">
        <f>IF(Raw_Data!K1212&lt;=30,"Within Time","Delayed")</f>
        <v>Delayed</v>
      </c>
    </row>
    <row r="1213" spans="1:16" x14ac:dyDescent="0.35">
      <c r="A1213" t="str">
        <f>Raw_Data!A1213</f>
        <v>478-22-4120</v>
      </c>
      <c r="B1213" s="2">
        <f>Raw_Data!B1213</f>
        <v>45092.326388888891</v>
      </c>
      <c r="C1213">
        <f>HOUR(Raw_Data!B1213)</f>
        <v>7</v>
      </c>
      <c r="D1213" t="str">
        <f>TEXT(Raw_Data!B1213,"mmm")</f>
        <v>Jun</v>
      </c>
      <c r="E1213">
        <f>YEAR(Raw_Data!B1213)</f>
        <v>2023</v>
      </c>
      <c r="F1213" t="str">
        <f>TEXT(Raw_Data!B1213,"mmm-yy")</f>
        <v>Jun-23</v>
      </c>
      <c r="G1213" t="str">
        <f>PROPER(Raw_Data!C1213&amp;". "&amp;Raw_Data!D1213)</f>
        <v>X. Northcote</v>
      </c>
      <c r="H1213" t="str">
        <f>IF(OR(Raw_Data!E1213="M",Raw_Data!E1213="Male"),"Male",IF(OR(Raw_Data!E1213="F",Raw_Data!E1213="Female"),"Female","Not Confirmed"))</f>
        <v>Female</v>
      </c>
      <c r="I1213">
        <f>Raw_Data!F1213</f>
        <v>33</v>
      </c>
      <c r="J1213" t="str">
        <f>FLOOR(Raw_Data!F1213,10)&amp;"-"&amp;FLOOR(Raw_Data!F1213,10)+9</f>
        <v>30-39</v>
      </c>
      <c r="K1213" t="str">
        <f>Raw_Data!G1213</f>
        <v>Unknown</v>
      </c>
      <c r="L1213" t="str">
        <f>Raw_Data!H1213</f>
        <v>Cardiology</v>
      </c>
      <c r="M1213" t="str">
        <f>IF(Raw_Data!I1213=TRUE,"Admitted","Not Admitted")</f>
        <v>Not Admitted</v>
      </c>
      <c r="N1213" t="str">
        <f>IF(Raw_Data!J1213="","Not Rated",Raw_Data!J1213)</f>
        <v>Not Rated</v>
      </c>
      <c r="O1213">
        <f>Raw_Data!K1213</f>
        <v>34</v>
      </c>
      <c r="P1213" t="str">
        <f>IF(Raw_Data!K1213&lt;=30,"Within Time","Delayed")</f>
        <v>Delayed</v>
      </c>
    </row>
    <row r="1214" spans="1:16" x14ac:dyDescent="0.35">
      <c r="A1214" t="str">
        <f>Raw_Data!A1214</f>
        <v>285-30-6717</v>
      </c>
      <c r="B1214" s="2">
        <f>Raw_Data!B1214</f>
        <v>45092.347916666673</v>
      </c>
      <c r="C1214">
        <f>HOUR(Raw_Data!B1214)</f>
        <v>8</v>
      </c>
      <c r="D1214" t="str">
        <f>TEXT(Raw_Data!B1214,"mmm")</f>
        <v>Jun</v>
      </c>
      <c r="E1214">
        <f>YEAR(Raw_Data!B1214)</f>
        <v>2023</v>
      </c>
      <c r="F1214" t="str">
        <f>TEXT(Raw_Data!B1214,"mmm-yy")</f>
        <v>Jun-23</v>
      </c>
      <c r="G1214" t="str">
        <f>PROPER(Raw_Data!C1214&amp;". "&amp;Raw_Data!D1214)</f>
        <v>O. Kershaw</v>
      </c>
      <c r="H1214" t="str">
        <f>IF(OR(Raw_Data!E1214="M",Raw_Data!E1214="Male"),"Male",IF(OR(Raw_Data!E1214="F",Raw_Data!E1214="Female"),"Female","Not Confirmed"))</f>
        <v>Male</v>
      </c>
      <c r="I1214">
        <f>Raw_Data!F1214</f>
        <v>69</v>
      </c>
      <c r="J1214" t="str">
        <f>FLOOR(Raw_Data!F1214,10)&amp;"-"&amp;FLOOR(Raw_Data!F1214,10)+9</f>
        <v>60-69</v>
      </c>
      <c r="K1214" t="str">
        <f>Raw_Data!G1214</f>
        <v>Asian</v>
      </c>
      <c r="L1214" t="str">
        <f>Raw_Data!H1214</f>
        <v>None</v>
      </c>
      <c r="M1214" t="str">
        <f>IF(Raw_Data!I1214=TRUE,"Admitted","Not Admitted")</f>
        <v>Not Admitted</v>
      </c>
      <c r="N1214" t="str">
        <f>IF(Raw_Data!J1214="","Not Rated",Raw_Data!J1214)</f>
        <v>Not Rated</v>
      </c>
      <c r="O1214">
        <f>Raw_Data!K1214</f>
        <v>36</v>
      </c>
      <c r="P1214" t="str">
        <f>IF(Raw_Data!K1214&lt;=30,"Within Time","Delayed")</f>
        <v>Delayed</v>
      </c>
    </row>
    <row r="1215" spans="1:16" x14ac:dyDescent="0.35">
      <c r="A1215" t="str">
        <f>Raw_Data!A1215</f>
        <v>916-97-8984</v>
      </c>
      <c r="B1215" s="2">
        <f>Raw_Data!B1215</f>
        <v>45092.384027777778</v>
      </c>
      <c r="C1215">
        <f>HOUR(Raw_Data!B1215)</f>
        <v>9</v>
      </c>
      <c r="D1215" t="str">
        <f>TEXT(Raw_Data!B1215,"mmm")</f>
        <v>Jun</v>
      </c>
      <c r="E1215">
        <f>YEAR(Raw_Data!B1215)</f>
        <v>2023</v>
      </c>
      <c r="F1215" t="str">
        <f>TEXT(Raw_Data!B1215,"mmm-yy")</f>
        <v>Jun-23</v>
      </c>
      <c r="G1215" t="str">
        <f>PROPER(Raw_Data!C1215&amp;". "&amp;Raw_Data!D1215)</f>
        <v>V. Methuen</v>
      </c>
      <c r="H1215" t="str">
        <f>IF(OR(Raw_Data!E1215="M",Raw_Data!E1215="Male"),"Male",IF(OR(Raw_Data!E1215="F",Raw_Data!E1215="Female"),"Female","Not Confirmed"))</f>
        <v>Male</v>
      </c>
      <c r="I1215">
        <f>Raw_Data!F1215</f>
        <v>46</v>
      </c>
      <c r="J1215" t="str">
        <f>FLOOR(Raw_Data!F1215,10)&amp;"-"&amp;FLOOR(Raw_Data!F1215,10)+9</f>
        <v>40-49</v>
      </c>
      <c r="K1215" t="str">
        <f>Raw_Data!G1215</f>
        <v>Asian</v>
      </c>
      <c r="L1215" t="str">
        <f>Raw_Data!H1215</f>
        <v>None</v>
      </c>
      <c r="M1215" t="str">
        <f>IF(Raw_Data!I1215=TRUE,"Admitted","Not Admitted")</f>
        <v>Admitted</v>
      </c>
      <c r="N1215" t="str">
        <f>IF(Raw_Data!J1215="","Not Rated",Raw_Data!J1215)</f>
        <v>Not Rated</v>
      </c>
      <c r="O1215">
        <f>Raw_Data!K1215</f>
        <v>30</v>
      </c>
      <c r="P1215" t="str">
        <f>IF(Raw_Data!K1215&lt;=30,"Within Time","Delayed")</f>
        <v>Within Time</v>
      </c>
    </row>
    <row r="1216" spans="1:16" x14ac:dyDescent="0.35">
      <c r="A1216" t="str">
        <f>Raw_Data!A1216</f>
        <v>282-54-1008</v>
      </c>
      <c r="B1216" s="2">
        <f>Raw_Data!B1216</f>
        <v>45092.388888888891</v>
      </c>
      <c r="C1216">
        <f>HOUR(Raw_Data!B1216)</f>
        <v>9</v>
      </c>
      <c r="D1216" t="str">
        <f>TEXT(Raw_Data!B1216,"mmm")</f>
        <v>Jun</v>
      </c>
      <c r="E1216">
        <f>YEAR(Raw_Data!B1216)</f>
        <v>2023</v>
      </c>
      <c r="F1216" t="str">
        <f>TEXT(Raw_Data!B1216,"mmm-yy")</f>
        <v>Jun-23</v>
      </c>
      <c r="G1216" t="str">
        <f>PROPER(Raw_Data!C1216&amp;". "&amp;Raw_Data!D1216)</f>
        <v>W. Postlethwaite</v>
      </c>
      <c r="H1216" t="str">
        <f>IF(OR(Raw_Data!E1216="M",Raw_Data!E1216="Male"),"Male",IF(OR(Raw_Data!E1216="F",Raw_Data!E1216="Female"),"Female","Not Confirmed"))</f>
        <v>Female</v>
      </c>
      <c r="I1216">
        <f>Raw_Data!F1216</f>
        <v>24</v>
      </c>
      <c r="J1216" t="str">
        <f>FLOOR(Raw_Data!F1216,10)&amp;"-"&amp;FLOOR(Raw_Data!F1216,10)+9</f>
        <v>20-29</v>
      </c>
      <c r="K1216" t="str">
        <f>Raw_Data!G1216</f>
        <v>White</v>
      </c>
      <c r="L1216" t="str">
        <f>Raw_Data!H1216</f>
        <v>None</v>
      </c>
      <c r="M1216" t="str">
        <f>IF(Raw_Data!I1216=TRUE,"Admitted","Not Admitted")</f>
        <v>Not Admitted</v>
      </c>
      <c r="N1216" t="str">
        <f>IF(Raw_Data!J1216="","Not Rated",Raw_Data!J1216)</f>
        <v>Not Rated</v>
      </c>
      <c r="O1216">
        <f>Raw_Data!K1216</f>
        <v>17</v>
      </c>
      <c r="P1216" t="str">
        <f>IF(Raw_Data!K1216&lt;=30,"Within Time","Delayed")</f>
        <v>Within Time</v>
      </c>
    </row>
    <row r="1217" spans="1:16" x14ac:dyDescent="0.35">
      <c r="A1217" t="str">
        <f>Raw_Data!A1217</f>
        <v>973-59-8084</v>
      </c>
      <c r="B1217" s="2">
        <f>Raw_Data!B1217</f>
        <v>45092.416666666657</v>
      </c>
      <c r="C1217">
        <f>HOUR(Raw_Data!B1217)</f>
        <v>10</v>
      </c>
      <c r="D1217" t="str">
        <f>TEXT(Raw_Data!B1217,"mmm")</f>
        <v>Jun</v>
      </c>
      <c r="E1217">
        <f>YEAR(Raw_Data!B1217)</f>
        <v>2023</v>
      </c>
      <c r="F1217" t="str">
        <f>TEXT(Raw_Data!B1217,"mmm-yy")</f>
        <v>Jun-23</v>
      </c>
      <c r="G1217" t="str">
        <f>PROPER(Raw_Data!C1217&amp;". "&amp;Raw_Data!D1217)</f>
        <v>Z. Middleditch</v>
      </c>
      <c r="H1217" t="str">
        <f>IF(OR(Raw_Data!E1217="M",Raw_Data!E1217="Male"),"Male",IF(OR(Raw_Data!E1217="F",Raw_Data!E1217="Female"),"Female","Not Confirmed"))</f>
        <v>Male</v>
      </c>
      <c r="I1217">
        <f>Raw_Data!F1217</f>
        <v>25</v>
      </c>
      <c r="J1217" t="str">
        <f>FLOOR(Raw_Data!F1217,10)&amp;"-"&amp;FLOOR(Raw_Data!F1217,10)+9</f>
        <v>20-29</v>
      </c>
      <c r="K1217" t="str">
        <f>Raw_Data!G1217</f>
        <v>Asian</v>
      </c>
      <c r="L1217" t="str">
        <f>Raw_Data!H1217</f>
        <v>None</v>
      </c>
      <c r="M1217" t="str">
        <f>IF(Raw_Data!I1217=TRUE,"Admitted","Not Admitted")</f>
        <v>Not Admitted</v>
      </c>
      <c r="N1217" t="str">
        <f>IF(Raw_Data!J1217="","Not Rated",Raw_Data!J1217)</f>
        <v>Not Rated</v>
      </c>
      <c r="O1217">
        <f>Raw_Data!K1217</f>
        <v>57</v>
      </c>
      <c r="P1217" t="str">
        <f>IF(Raw_Data!K1217&lt;=30,"Within Time","Delayed")</f>
        <v>Delayed</v>
      </c>
    </row>
    <row r="1218" spans="1:16" x14ac:dyDescent="0.35">
      <c r="A1218" t="str">
        <f>Raw_Data!A1218</f>
        <v>418-93-5681</v>
      </c>
      <c r="B1218" s="2">
        <f>Raw_Data!B1218</f>
        <v>45092.572222222218</v>
      </c>
      <c r="C1218">
        <f>HOUR(Raw_Data!B1218)</f>
        <v>13</v>
      </c>
      <c r="D1218" t="str">
        <f>TEXT(Raw_Data!B1218,"mmm")</f>
        <v>Jun</v>
      </c>
      <c r="E1218">
        <f>YEAR(Raw_Data!B1218)</f>
        <v>2023</v>
      </c>
      <c r="F1218" t="str">
        <f>TEXT(Raw_Data!B1218,"mmm-yy")</f>
        <v>Jun-23</v>
      </c>
      <c r="G1218" t="str">
        <f>PROPER(Raw_Data!C1218&amp;". "&amp;Raw_Data!D1218)</f>
        <v>Q. Schubuser</v>
      </c>
      <c r="H1218" t="str">
        <f>IF(OR(Raw_Data!E1218="M",Raw_Data!E1218="Male"),"Male",IF(OR(Raw_Data!E1218="F",Raw_Data!E1218="Female"),"Female","Not Confirmed"))</f>
        <v>Female</v>
      </c>
      <c r="I1218">
        <f>Raw_Data!F1218</f>
        <v>17</v>
      </c>
      <c r="J1218" t="str">
        <f>FLOOR(Raw_Data!F1218,10)&amp;"-"&amp;FLOOR(Raw_Data!F1218,10)+9</f>
        <v>10-19</v>
      </c>
      <c r="K1218" t="str">
        <f>Raw_Data!G1218</f>
        <v>Unknown</v>
      </c>
      <c r="L1218" t="str">
        <f>Raw_Data!H1218</f>
        <v>None</v>
      </c>
      <c r="M1218" t="str">
        <f>IF(Raw_Data!I1218=TRUE,"Admitted","Not Admitted")</f>
        <v>Admitted</v>
      </c>
      <c r="N1218" t="str">
        <f>IF(Raw_Data!J1218="","Not Rated",Raw_Data!J1218)</f>
        <v>Not Rated</v>
      </c>
      <c r="O1218">
        <f>Raw_Data!K1218</f>
        <v>60</v>
      </c>
      <c r="P1218" t="str">
        <f>IF(Raw_Data!K1218&lt;=30,"Within Time","Delayed")</f>
        <v>Delayed</v>
      </c>
    </row>
    <row r="1219" spans="1:16" x14ac:dyDescent="0.35">
      <c r="A1219" t="str">
        <f>Raw_Data!A1219</f>
        <v>846-11-1023</v>
      </c>
      <c r="B1219" s="2">
        <f>Raw_Data!B1219</f>
        <v>45092.6875</v>
      </c>
      <c r="C1219">
        <f>HOUR(Raw_Data!B1219)</f>
        <v>16</v>
      </c>
      <c r="D1219" t="str">
        <f>TEXT(Raw_Data!B1219,"mmm")</f>
        <v>Jun</v>
      </c>
      <c r="E1219">
        <f>YEAR(Raw_Data!B1219)</f>
        <v>2023</v>
      </c>
      <c r="F1219" t="str">
        <f>TEXT(Raw_Data!B1219,"mmm-yy")</f>
        <v>Jun-23</v>
      </c>
      <c r="G1219" t="str">
        <f>PROPER(Raw_Data!C1219&amp;". "&amp;Raw_Data!D1219)</f>
        <v>K. Stanlack</v>
      </c>
      <c r="H1219" t="str">
        <f>IF(OR(Raw_Data!E1219="M",Raw_Data!E1219="Male"),"Male",IF(OR(Raw_Data!E1219="F",Raw_Data!E1219="Female"),"Female","Not Confirmed"))</f>
        <v>Male</v>
      </c>
      <c r="I1219">
        <f>Raw_Data!F1219</f>
        <v>28</v>
      </c>
      <c r="J1219" t="str">
        <f>FLOOR(Raw_Data!F1219,10)&amp;"-"&amp;FLOOR(Raw_Data!F1219,10)+9</f>
        <v>20-29</v>
      </c>
      <c r="K1219" t="str">
        <f>Raw_Data!G1219</f>
        <v>African American</v>
      </c>
      <c r="L1219" t="str">
        <f>Raw_Data!H1219</f>
        <v>None</v>
      </c>
      <c r="M1219" t="str">
        <f>IF(Raw_Data!I1219=TRUE,"Admitted","Not Admitted")</f>
        <v>Not Admitted</v>
      </c>
      <c r="N1219" t="str">
        <f>IF(Raw_Data!J1219="","Not Rated",Raw_Data!J1219)</f>
        <v>Not Rated</v>
      </c>
      <c r="O1219">
        <f>Raw_Data!K1219</f>
        <v>51</v>
      </c>
      <c r="P1219" t="str">
        <f>IF(Raw_Data!K1219&lt;=30,"Within Time","Delayed")</f>
        <v>Delayed</v>
      </c>
    </row>
    <row r="1220" spans="1:16" x14ac:dyDescent="0.35">
      <c r="A1220" t="str">
        <f>Raw_Data!A1220</f>
        <v>773-58-6038</v>
      </c>
      <c r="B1220" s="2">
        <f>Raw_Data!B1220</f>
        <v>45092.693055555559</v>
      </c>
      <c r="C1220">
        <f>HOUR(Raw_Data!B1220)</f>
        <v>16</v>
      </c>
      <c r="D1220" t="str">
        <f>TEXT(Raw_Data!B1220,"mmm")</f>
        <v>Jun</v>
      </c>
      <c r="E1220">
        <f>YEAR(Raw_Data!B1220)</f>
        <v>2023</v>
      </c>
      <c r="F1220" t="str">
        <f>TEXT(Raw_Data!B1220,"mmm-yy")</f>
        <v>Jun-23</v>
      </c>
      <c r="G1220" t="str">
        <f>PROPER(Raw_Data!C1220&amp;". "&amp;Raw_Data!D1220)</f>
        <v>G. Pemberton</v>
      </c>
      <c r="H1220" t="str">
        <f>IF(OR(Raw_Data!E1220="M",Raw_Data!E1220="Male"),"Male",IF(OR(Raw_Data!E1220="F",Raw_Data!E1220="Female"),"Female","Not Confirmed"))</f>
        <v>Male</v>
      </c>
      <c r="I1220">
        <f>Raw_Data!F1220</f>
        <v>8</v>
      </c>
      <c r="J1220" t="str">
        <f>FLOOR(Raw_Data!F1220,10)&amp;"-"&amp;FLOOR(Raw_Data!F1220,10)+9</f>
        <v>0-9</v>
      </c>
      <c r="K1220" t="str">
        <f>Raw_Data!G1220</f>
        <v>Unknown</v>
      </c>
      <c r="L1220" t="str">
        <f>Raw_Data!H1220</f>
        <v>None</v>
      </c>
      <c r="M1220" t="str">
        <f>IF(Raw_Data!I1220=TRUE,"Admitted","Not Admitted")</f>
        <v>Admitted</v>
      </c>
      <c r="N1220">
        <f>IF(Raw_Data!J1220="","Not Rated",Raw_Data!J1220)</f>
        <v>3</v>
      </c>
      <c r="O1220">
        <f>Raw_Data!K1220</f>
        <v>43</v>
      </c>
      <c r="P1220" t="str">
        <f>IF(Raw_Data!K1220&lt;=30,"Within Time","Delayed")</f>
        <v>Delayed</v>
      </c>
    </row>
    <row r="1221" spans="1:16" x14ac:dyDescent="0.35">
      <c r="A1221" t="str">
        <f>Raw_Data!A1221</f>
        <v>929-62-6390</v>
      </c>
      <c r="B1221" s="2">
        <f>Raw_Data!B1221</f>
        <v>45092.768055555563</v>
      </c>
      <c r="C1221">
        <f>HOUR(Raw_Data!B1221)</f>
        <v>18</v>
      </c>
      <c r="D1221" t="str">
        <f>TEXT(Raw_Data!B1221,"mmm")</f>
        <v>Jun</v>
      </c>
      <c r="E1221">
        <f>YEAR(Raw_Data!B1221)</f>
        <v>2023</v>
      </c>
      <c r="F1221" t="str">
        <f>TEXT(Raw_Data!B1221,"mmm-yy")</f>
        <v>Jun-23</v>
      </c>
      <c r="G1221" t="str">
        <f>PROPER(Raw_Data!C1221&amp;". "&amp;Raw_Data!D1221)</f>
        <v>J. Ravenscroft</v>
      </c>
      <c r="H1221" t="str">
        <f>IF(OR(Raw_Data!E1221="M",Raw_Data!E1221="Male"),"Male",IF(OR(Raw_Data!E1221="F",Raw_Data!E1221="Female"),"Female","Not Confirmed"))</f>
        <v>Female</v>
      </c>
      <c r="I1221">
        <f>Raw_Data!F1221</f>
        <v>66</v>
      </c>
      <c r="J1221" t="str">
        <f>FLOOR(Raw_Data!F1221,10)&amp;"-"&amp;FLOOR(Raw_Data!F1221,10)+9</f>
        <v>60-69</v>
      </c>
      <c r="K1221" t="str">
        <f>Raw_Data!G1221</f>
        <v>African American</v>
      </c>
      <c r="L1221" t="str">
        <f>Raw_Data!H1221</f>
        <v>None</v>
      </c>
      <c r="M1221" t="str">
        <f>IF(Raw_Data!I1221=TRUE,"Admitted","Not Admitted")</f>
        <v>Admitted</v>
      </c>
      <c r="N1221" t="str">
        <f>IF(Raw_Data!J1221="","Not Rated",Raw_Data!J1221)</f>
        <v>Not Rated</v>
      </c>
      <c r="O1221">
        <f>Raw_Data!K1221</f>
        <v>19</v>
      </c>
      <c r="P1221" t="str">
        <f>IF(Raw_Data!K1221&lt;=30,"Within Time","Delayed")</f>
        <v>Within Time</v>
      </c>
    </row>
    <row r="1222" spans="1:16" x14ac:dyDescent="0.35">
      <c r="A1222" t="str">
        <f>Raw_Data!A1222</f>
        <v>768-69-8062</v>
      </c>
      <c r="B1222" s="2">
        <f>Raw_Data!B1222</f>
        <v>45092.783333333333</v>
      </c>
      <c r="C1222">
        <f>HOUR(Raw_Data!B1222)</f>
        <v>18</v>
      </c>
      <c r="D1222" t="str">
        <f>TEXT(Raw_Data!B1222,"mmm")</f>
        <v>Jun</v>
      </c>
      <c r="E1222">
        <f>YEAR(Raw_Data!B1222)</f>
        <v>2023</v>
      </c>
      <c r="F1222" t="str">
        <f>TEXT(Raw_Data!B1222,"mmm-yy")</f>
        <v>Jun-23</v>
      </c>
      <c r="G1222" t="str">
        <f>PROPER(Raw_Data!C1222&amp;". "&amp;Raw_Data!D1222)</f>
        <v>D. Fairbairn</v>
      </c>
      <c r="H1222" t="str">
        <f>IF(OR(Raw_Data!E1222="M",Raw_Data!E1222="Male"),"Male",IF(OR(Raw_Data!E1222="F",Raw_Data!E1222="Female"),"Female","Not Confirmed"))</f>
        <v>Male</v>
      </c>
      <c r="I1222">
        <f>Raw_Data!F1222</f>
        <v>72</v>
      </c>
      <c r="J1222" t="str">
        <f>FLOOR(Raw_Data!F1222,10)&amp;"-"&amp;FLOOR(Raw_Data!F1222,10)+9</f>
        <v>70-79</v>
      </c>
      <c r="K1222" t="str">
        <f>Raw_Data!G1222</f>
        <v>African American</v>
      </c>
      <c r="L1222" t="str">
        <f>Raw_Data!H1222</f>
        <v>Orthopedics</v>
      </c>
      <c r="M1222" t="str">
        <f>IF(Raw_Data!I1222=TRUE,"Admitted","Not Admitted")</f>
        <v>Admitted</v>
      </c>
      <c r="N1222">
        <f>IF(Raw_Data!J1222="","Not Rated",Raw_Data!J1222)</f>
        <v>0</v>
      </c>
      <c r="O1222">
        <f>Raw_Data!K1222</f>
        <v>44</v>
      </c>
      <c r="P1222" t="str">
        <f>IF(Raw_Data!K1222&lt;=30,"Within Time","Delayed")</f>
        <v>Delayed</v>
      </c>
    </row>
    <row r="1223" spans="1:16" x14ac:dyDescent="0.35">
      <c r="A1223" t="str">
        <f>Raw_Data!A1223</f>
        <v>645-87-6253</v>
      </c>
      <c r="B1223" s="2">
        <f>Raw_Data!B1223</f>
        <v>45092.875694444447</v>
      </c>
      <c r="C1223">
        <f>HOUR(Raw_Data!B1223)</f>
        <v>21</v>
      </c>
      <c r="D1223" t="str">
        <f>TEXT(Raw_Data!B1223,"mmm")</f>
        <v>Jun</v>
      </c>
      <c r="E1223">
        <f>YEAR(Raw_Data!B1223)</f>
        <v>2023</v>
      </c>
      <c r="F1223" t="str">
        <f>TEXT(Raw_Data!B1223,"mmm-yy")</f>
        <v>Jun-23</v>
      </c>
      <c r="G1223" t="str">
        <f>PROPER(Raw_Data!C1223&amp;". "&amp;Raw_Data!D1223)</f>
        <v>F. Merriweather</v>
      </c>
      <c r="H1223" t="str">
        <f>IF(OR(Raw_Data!E1223="M",Raw_Data!E1223="Male"),"Male",IF(OR(Raw_Data!E1223="F",Raw_Data!E1223="Female"),"Female","Not Confirmed"))</f>
        <v>Male</v>
      </c>
      <c r="I1223">
        <f>Raw_Data!F1223</f>
        <v>68</v>
      </c>
      <c r="J1223" t="str">
        <f>FLOOR(Raw_Data!F1223,10)&amp;"-"&amp;FLOOR(Raw_Data!F1223,10)+9</f>
        <v>60-69</v>
      </c>
      <c r="K1223" t="str">
        <f>Raw_Data!G1223</f>
        <v>African American</v>
      </c>
      <c r="L1223" t="str">
        <f>Raw_Data!H1223</f>
        <v>General Practice</v>
      </c>
      <c r="M1223" t="str">
        <f>IF(Raw_Data!I1223=TRUE,"Admitted","Not Admitted")</f>
        <v>Not Admitted</v>
      </c>
      <c r="N1223" t="str">
        <f>IF(Raw_Data!J1223="","Not Rated",Raw_Data!J1223)</f>
        <v>Not Rated</v>
      </c>
      <c r="O1223">
        <f>Raw_Data!K1223</f>
        <v>15</v>
      </c>
      <c r="P1223" t="str">
        <f>IF(Raw_Data!K1223&lt;=30,"Within Time","Delayed")</f>
        <v>Within Time</v>
      </c>
    </row>
    <row r="1224" spans="1:16" x14ac:dyDescent="0.35">
      <c r="A1224" t="str">
        <f>Raw_Data!A1224</f>
        <v>912-72-5518</v>
      </c>
      <c r="B1224" s="2">
        <f>Raw_Data!B1224</f>
        <v>45093.124305555553</v>
      </c>
      <c r="C1224">
        <f>HOUR(Raw_Data!B1224)</f>
        <v>2</v>
      </c>
      <c r="D1224" t="str">
        <f>TEXT(Raw_Data!B1224,"mmm")</f>
        <v>Jun</v>
      </c>
      <c r="E1224">
        <f>YEAR(Raw_Data!B1224)</f>
        <v>2023</v>
      </c>
      <c r="F1224" t="str">
        <f>TEXT(Raw_Data!B1224,"mmm-yy")</f>
        <v>Jun-23</v>
      </c>
      <c r="G1224" t="str">
        <f>PROPER(Raw_Data!C1224&amp;". "&amp;Raw_Data!D1224)</f>
        <v>H. Glasspool</v>
      </c>
      <c r="H1224" t="str">
        <f>IF(OR(Raw_Data!E1224="M",Raw_Data!E1224="Male"),"Male",IF(OR(Raw_Data!E1224="F",Raw_Data!E1224="Female"),"Female","Not Confirmed"))</f>
        <v>Male</v>
      </c>
      <c r="I1224">
        <f>Raw_Data!F1224</f>
        <v>41</v>
      </c>
      <c r="J1224" t="str">
        <f>FLOOR(Raw_Data!F1224,10)&amp;"-"&amp;FLOOR(Raw_Data!F1224,10)+9</f>
        <v>40-49</v>
      </c>
      <c r="K1224" t="str">
        <f>Raw_Data!G1224</f>
        <v>White</v>
      </c>
      <c r="L1224" t="str">
        <f>Raw_Data!H1224</f>
        <v>None</v>
      </c>
      <c r="M1224" t="str">
        <f>IF(Raw_Data!I1224=TRUE,"Admitted","Not Admitted")</f>
        <v>Admitted</v>
      </c>
      <c r="N1224">
        <f>IF(Raw_Data!J1224="","Not Rated",Raw_Data!J1224)</f>
        <v>8</v>
      </c>
      <c r="O1224">
        <f>Raw_Data!K1224</f>
        <v>30</v>
      </c>
      <c r="P1224" t="str">
        <f>IF(Raw_Data!K1224&lt;=30,"Within Time","Delayed")</f>
        <v>Within Time</v>
      </c>
    </row>
    <row r="1225" spans="1:16" x14ac:dyDescent="0.35">
      <c r="A1225" t="str">
        <f>Raw_Data!A1225</f>
        <v>617-34-1670</v>
      </c>
      <c r="B1225" s="2">
        <f>Raw_Data!B1225</f>
        <v>45093.352083333331</v>
      </c>
      <c r="C1225">
        <f>HOUR(Raw_Data!B1225)</f>
        <v>8</v>
      </c>
      <c r="D1225" t="str">
        <f>TEXT(Raw_Data!B1225,"mmm")</f>
        <v>Jun</v>
      </c>
      <c r="E1225">
        <f>YEAR(Raw_Data!B1225)</f>
        <v>2023</v>
      </c>
      <c r="F1225" t="str">
        <f>TEXT(Raw_Data!B1225,"mmm-yy")</f>
        <v>Jun-23</v>
      </c>
      <c r="G1225" t="str">
        <f>PROPER(Raw_Data!C1225&amp;". "&amp;Raw_Data!D1225)</f>
        <v>L. Glasspool</v>
      </c>
      <c r="H1225" t="str">
        <f>IF(OR(Raw_Data!E1225="M",Raw_Data!E1225="Male"),"Male",IF(OR(Raw_Data!E1225="F",Raw_Data!E1225="Female"),"Female","Not Confirmed"))</f>
        <v>Female</v>
      </c>
      <c r="I1225">
        <f>Raw_Data!F1225</f>
        <v>48</v>
      </c>
      <c r="J1225" t="str">
        <f>FLOOR(Raw_Data!F1225,10)&amp;"-"&amp;FLOOR(Raw_Data!F1225,10)+9</f>
        <v>40-49</v>
      </c>
      <c r="K1225" t="str">
        <f>Raw_Data!G1225</f>
        <v>Asian</v>
      </c>
      <c r="L1225" t="str">
        <f>Raw_Data!H1225</f>
        <v>Gastroenterology</v>
      </c>
      <c r="M1225" t="str">
        <f>IF(Raw_Data!I1225=TRUE,"Admitted","Not Admitted")</f>
        <v>Admitted</v>
      </c>
      <c r="N1225" t="str">
        <f>IF(Raw_Data!J1225="","Not Rated",Raw_Data!J1225)</f>
        <v>Not Rated</v>
      </c>
      <c r="O1225">
        <f>Raw_Data!K1225</f>
        <v>37</v>
      </c>
      <c r="P1225" t="str">
        <f>IF(Raw_Data!K1225&lt;=30,"Within Time","Delayed")</f>
        <v>Delayed</v>
      </c>
    </row>
    <row r="1226" spans="1:16" x14ac:dyDescent="0.35">
      <c r="A1226" t="str">
        <f>Raw_Data!A1226</f>
        <v>856-41-4811</v>
      </c>
      <c r="B1226" s="2">
        <f>Raw_Data!B1226</f>
        <v>45093.42291666667</v>
      </c>
      <c r="C1226">
        <f>HOUR(Raw_Data!B1226)</f>
        <v>10</v>
      </c>
      <c r="D1226" t="str">
        <f>TEXT(Raw_Data!B1226,"mmm")</f>
        <v>Jun</v>
      </c>
      <c r="E1226">
        <f>YEAR(Raw_Data!B1226)</f>
        <v>2023</v>
      </c>
      <c r="F1226" t="str">
        <f>TEXT(Raw_Data!B1226,"mmm-yy")</f>
        <v>Jun-23</v>
      </c>
      <c r="G1226" t="str">
        <f>PROPER(Raw_Data!C1226&amp;". "&amp;Raw_Data!D1226)</f>
        <v>R. Crebo</v>
      </c>
      <c r="H1226" t="str">
        <f>IF(OR(Raw_Data!E1226="M",Raw_Data!E1226="Male"),"Male",IF(OR(Raw_Data!E1226="F",Raw_Data!E1226="Female"),"Female","Not Confirmed"))</f>
        <v>Female</v>
      </c>
      <c r="I1226">
        <f>Raw_Data!F1226</f>
        <v>20</v>
      </c>
      <c r="J1226" t="str">
        <f>FLOOR(Raw_Data!F1226,10)&amp;"-"&amp;FLOOR(Raw_Data!F1226,10)+9</f>
        <v>20-29</v>
      </c>
      <c r="K1226" t="str">
        <f>Raw_Data!G1226</f>
        <v>White</v>
      </c>
      <c r="L1226" t="str">
        <f>Raw_Data!H1226</f>
        <v>None</v>
      </c>
      <c r="M1226" t="str">
        <f>IF(Raw_Data!I1226=TRUE,"Admitted","Not Admitted")</f>
        <v>Not Admitted</v>
      </c>
      <c r="N1226">
        <f>IF(Raw_Data!J1226="","Not Rated",Raw_Data!J1226)</f>
        <v>0</v>
      </c>
      <c r="O1226">
        <f>Raw_Data!K1226</f>
        <v>38</v>
      </c>
      <c r="P1226" t="str">
        <f>IF(Raw_Data!K1226&lt;=30,"Within Time","Delayed")</f>
        <v>Delayed</v>
      </c>
    </row>
    <row r="1227" spans="1:16" x14ac:dyDescent="0.35">
      <c r="A1227" t="str">
        <f>Raw_Data!A1227</f>
        <v>214-14-7437</v>
      </c>
      <c r="B1227" s="2">
        <f>Raw_Data!B1227</f>
        <v>45093.486111111109</v>
      </c>
      <c r="C1227">
        <f>HOUR(Raw_Data!B1227)</f>
        <v>11</v>
      </c>
      <c r="D1227" t="str">
        <f>TEXT(Raw_Data!B1227,"mmm")</f>
        <v>Jun</v>
      </c>
      <c r="E1227">
        <f>YEAR(Raw_Data!B1227)</f>
        <v>2023</v>
      </c>
      <c r="F1227" t="str">
        <f>TEXT(Raw_Data!B1227,"mmm-yy")</f>
        <v>Jun-23</v>
      </c>
      <c r="G1227" t="str">
        <f>PROPER(Raw_Data!C1227&amp;". "&amp;Raw_Data!D1227)</f>
        <v>U. Oakden</v>
      </c>
      <c r="H1227" t="str">
        <f>IF(OR(Raw_Data!E1227="M",Raw_Data!E1227="Male"),"Male",IF(OR(Raw_Data!E1227="F",Raw_Data!E1227="Female"),"Female","Not Confirmed"))</f>
        <v>Female</v>
      </c>
      <c r="I1227">
        <f>Raw_Data!F1227</f>
        <v>2</v>
      </c>
      <c r="J1227" t="str">
        <f>FLOOR(Raw_Data!F1227,10)&amp;"-"&amp;FLOOR(Raw_Data!F1227,10)+9</f>
        <v>0-9</v>
      </c>
      <c r="K1227" t="str">
        <f>Raw_Data!G1227</f>
        <v>Asian</v>
      </c>
      <c r="L1227" t="str">
        <f>Raw_Data!H1227</f>
        <v>Cardiology</v>
      </c>
      <c r="M1227" t="str">
        <f>IF(Raw_Data!I1227=TRUE,"Admitted","Not Admitted")</f>
        <v>Not Admitted</v>
      </c>
      <c r="N1227">
        <f>IF(Raw_Data!J1227="","Not Rated",Raw_Data!J1227)</f>
        <v>5</v>
      </c>
      <c r="O1227">
        <f>Raw_Data!K1227</f>
        <v>32</v>
      </c>
      <c r="P1227" t="str">
        <f>IF(Raw_Data!K1227&lt;=30,"Within Time","Delayed")</f>
        <v>Delayed</v>
      </c>
    </row>
    <row r="1228" spans="1:16" x14ac:dyDescent="0.35">
      <c r="A1228" t="str">
        <f>Raw_Data!A1228</f>
        <v>298-53-1151</v>
      </c>
      <c r="B1228" s="2">
        <f>Raw_Data!B1228</f>
        <v>45093.643055555563</v>
      </c>
      <c r="C1228">
        <f>HOUR(Raw_Data!B1228)</f>
        <v>15</v>
      </c>
      <c r="D1228" t="str">
        <f>TEXT(Raw_Data!B1228,"mmm")</f>
        <v>Jun</v>
      </c>
      <c r="E1228">
        <f>YEAR(Raw_Data!B1228)</f>
        <v>2023</v>
      </c>
      <c r="F1228" t="str">
        <f>TEXT(Raw_Data!B1228,"mmm-yy")</f>
        <v>Jun-23</v>
      </c>
      <c r="G1228" t="str">
        <f>PROPER(Raw_Data!C1228&amp;". "&amp;Raw_Data!D1228)</f>
        <v>N. Northcote</v>
      </c>
      <c r="H1228" t="str">
        <f>IF(OR(Raw_Data!E1228="M",Raw_Data!E1228="Male"),"Male",IF(OR(Raw_Data!E1228="F",Raw_Data!E1228="Female"),"Female","Not Confirmed"))</f>
        <v>Female</v>
      </c>
      <c r="I1228">
        <f>Raw_Data!F1228</f>
        <v>31</v>
      </c>
      <c r="J1228" t="str">
        <f>FLOOR(Raw_Data!F1228,10)&amp;"-"&amp;FLOOR(Raw_Data!F1228,10)+9</f>
        <v>30-39</v>
      </c>
      <c r="K1228" t="str">
        <f>Raw_Data!G1228</f>
        <v>White</v>
      </c>
      <c r="L1228" t="str">
        <f>Raw_Data!H1228</f>
        <v>Orthopedics</v>
      </c>
      <c r="M1228" t="str">
        <f>IF(Raw_Data!I1228=TRUE,"Admitted","Not Admitted")</f>
        <v>Admitted</v>
      </c>
      <c r="N1228" t="str">
        <f>IF(Raw_Data!J1228="","Not Rated",Raw_Data!J1228)</f>
        <v>Not Rated</v>
      </c>
      <c r="O1228">
        <f>Raw_Data!K1228</f>
        <v>12</v>
      </c>
      <c r="P1228" t="str">
        <f>IF(Raw_Data!K1228&lt;=30,"Within Time","Delayed")</f>
        <v>Within Time</v>
      </c>
    </row>
    <row r="1229" spans="1:16" x14ac:dyDescent="0.35">
      <c r="A1229" t="str">
        <f>Raw_Data!A1229</f>
        <v>555-43-6466</v>
      </c>
      <c r="B1229" s="2">
        <f>Raw_Data!B1229</f>
        <v>45093.675694444442</v>
      </c>
      <c r="C1229">
        <f>HOUR(Raw_Data!B1229)</f>
        <v>16</v>
      </c>
      <c r="D1229" t="str">
        <f>TEXT(Raw_Data!B1229,"mmm")</f>
        <v>Jun</v>
      </c>
      <c r="E1229">
        <f>YEAR(Raw_Data!B1229)</f>
        <v>2023</v>
      </c>
      <c r="F1229" t="str">
        <f>TEXT(Raw_Data!B1229,"mmm-yy")</f>
        <v>Jun-23</v>
      </c>
      <c r="G1229" t="str">
        <f>PROPER(Raw_Data!C1229&amp;". "&amp;Raw_Data!D1229)</f>
        <v>E. Kershaw</v>
      </c>
      <c r="H1229" t="str">
        <f>IF(OR(Raw_Data!E1229="M",Raw_Data!E1229="Male"),"Male",IF(OR(Raw_Data!E1229="F",Raw_Data!E1229="Female"),"Female","Not Confirmed"))</f>
        <v>Male</v>
      </c>
      <c r="I1229">
        <f>Raw_Data!F1229</f>
        <v>73</v>
      </c>
      <c r="J1229" t="str">
        <f>FLOOR(Raw_Data!F1229,10)&amp;"-"&amp;FLOOR(Raw_Data!F1229,10)+9</f>
        <v>70-79</v>
      </c>
      <c r="K1229" t="str">
        <f>Raw_Data!G1229</f>
        <v>Unknown</v>
      </c>
      <c r="L1229" t="str">
        <f>Raw_Data!H1229</f>
        <v>Orthopedics</v>
      </c>
      <c r="M1229" t="str">
        <f>IF(Raw_Data!I1229=TRUE,"Admitted","Not Admitted")</f>
        <v>Not Admitted</v>
      </c>
      <c r="N1229" t="str">
        <f>IF(Raw_Data!J1229="","Not Rated",Raw_Data!J1229)</f>
        <v>Not Rated</v>
      </c>
      <c r="O1229">
        <f>Raw_Data!K1229</f>
        <v>20</v>
      </c>
      <c r="P1229" t="str">
        <f>IF(Raw_Data!K1229&lt;=30,"Within Time","Delayed")</f>
        <v>Within Time</v>
      </c>
    </row>
    <row r="1230" spans="1:16" x14ac:dyDescent="0.35">
      <c r="A1230" t="str">
        <f>Raw_Data!A1230</f>
        <v>631-11-8001</v>
      </c>
      <c r="B1230" s="2">
        <f>Raw_Data!B1230</f>
        <v>45093.716666666667</v>
      </c>
      <c r="C1230">
        <f>HOUR(Raw_Data!B1230)</f>
        <v>17</v>
      </c>
      <c r="D1230" t="str">
        <f>TEXT(Raw_Data!B1230,"mmm")</f>
        <v>Jun</v>
      </c>
      <c r="E1230">
        <f>YEAR(Raw_Data!B1230)</f>
        <v>2023</v>
      </c>
      <c r="F1230" t="str">
        <f>TEXT(Raw_Data!B1230,"mmm-yy")</f>
        <v>Jun-23</v>
      </c>
      <c r="G1230" t="str">
        <f>PROPER(Raw_Data!C1230&amp;". "&amp;Raw_Data!D1230)</f>
        <v>Q. Rowntree</v>
      </c>
      <c r="H1230" t="str">
        <f>IF(OR(Raw_Data!E1230="M",Raw_Data!E1230="Male"),"Male",IF(OR(Raw_Data!E1230="F",Raw_Data!E1230="Female"),"Female","Not Confirmed"))</f>
        <v>Male</v>
      </c>
      <c r="I1230">
        <f>Raw_Data!F1230</f>
        <v>11</v>
      </c>
      <c r="J1230" t="str">
        <f>FLOOR(Raw_Data!F1230,10)&amp;"-"&amp;FLOOR(Raw_Data!F1230,10)+9</f>
        <v>10-19</v>
      </c>
      <c r="K1230" t="str">
        <f>Raw_Data!G1230</f>
        <v>Unknown</v>
      </c>
      <c r="L1230" t="str">
        <f>Raw_Data!H1230</f>
        <v>None</v>
      </c>
      <c r="M1230" t="str">
        <f>IF(Raw_Data!I1230=TRUE,"Admitted","Not Admitted")</f>
        <v>Admitted</v>
      </c>
      <c r="N1230">
        <f>IF(Raw_Data!J1230="","Not Rated",Raw_Data!J1230)</f>
        <v>1</v>
      </c>
      <c r="O1230">
        <f>Raw_Data!K1230</f>
        <v>36</v>
      </c>
      <c r="P1230" t="str">
        <f>IF(Raw_Data!K1230&lt;=30,"Within Time","Delayed")</f>
        <v>Delayed</v>
      </c>
    </row>
    <row r="1231" spans="1:16" x14ac:dyDescent="0.35">
      <c r="A1231" t="str">
        <f>Raw_Data!A1231</f>
        <v>987-83-3734</v>
      </c>
      <c r="B1231" s="2">
        <f>Raw_Data!B1231</f>
        <v>45093.724999999999</v>
      </c>
      <c r="C1231">
        <f>HOUR(Raw_Data!B1231)</f>
        <v>17</v>
      </c>
      <c r="D1231" t="str">
        <f>TEXT(Raw_Data!B1231,"mmm")</f>
        <v>Jun</v>
      </c>
      <c r="E1231">
        <f>YEAR(Raw_Data!B1231)</f>
        <v>2023</v>
      </c>
      <c r="F1231" t="str">
        <f>TEXT(Raw_Data!B1231,"mmm-yy")</f>
        <v>Jun-23</v>
      </c>
      <c r="G1231" t="str">
        <f>PROPER(Raw_Data!C1231&amp;". "&amp;Raw_Data!D1231)</f>
        <v>O. Upperton</v>
      </c>
      <c r="H1231" t="str">
        <f>IF(OR(Raw_Data!E1231="M",Raw_Data!E1231="Male"),"Male",IF(OR(Raw_Data!E1231="F",Raw_Data!E1231="Female"),"Female","Not Confirmed"))</f>
        <v>Female</v>
      </c>
      <c r="I1231">
        <f>Raw_Data!F1231</f>
        <v>48</v>
      </c>
      <c r="J1231" t="str">
        <f>FLOOR(Raw_Data!F1231,10)&amp;"-"&amp;FLOOR(Raw_Data!F1231,10)+9</f>
        <v>40-49</v>
      </c>
      <c r="K1231" t="str">
        <f>Raw_Data!G1231</f>
        <v>African American</v>
      </c>
      <c r="L1231" t="str">
        <f>Raw_Data!H1231</f>
        <v>None</v>
      </c>
      <c r="M1231" t="str">
        <f>IF(Raw_Data!I1231=TRUE,"Admitted","Not Admitted")</f>
        <v>Admitted</v>
      </c>
      <c r="N1231" t="str">
        <f>IF(Raw_Data!J1231="","Not Rated",Raw_Data!J1231)</f>
        <v>Not Rated</v>
      </c>
      <c r="O1231">
        <f>Raw_Data!K1231</f>
        <v>23</v>
      </c>
      <c r="P1231" t="str">
        <f>IF(Raw_Data!K1231&lt;=30,"Within Time","Delayed")</f>
        <v>Within Time</v>
      </c>
    </row>
    <row r="1232" spans="1:16" x14ac:dyDescent="0.35">
      <c r="A1232" t="str">
        <f>Raw_Data!A1232</f>
        <v>437-69-4204</v>
      </c>
      <c r="B1232" s="2">
        <f>Raw_Data!B1232</f>
        <v>45093.746527777781</v>
      </c>
      <c r="C1232">
        <f>HOUR(Raw_Data!B1232)</f>
        <v>17</v>
      </c>
      <c r="D1232" t="str">
        <f>TEXT(Raw_Data!B1232,"mmm")</f>
        <v>Jun</v>
      </c>
      <c r="E1232">
        <f>YEAR(Raw_Data!B1232)</f>
        <v>2023</v>
      </c>
      <c r="F1232" t="str">
        <f>TEXT(Raw_Data!B1232,"mmm-yy")</f>
        <v>Jun-23</v>
      </c>
      <c r="G1232" t="str">
        <f>PROPER(Raw_Data!C1232&amp;". "&amp;Raw_Data!D1232)</f>
        <v>J. Jephson</v>
      </c>
      <c r="H1232" t="str">
        <f>IF(OR(Raw_Data!E1232="M",Raw_Data!E1232="Male"),"Male",IF(OR(Raw_Data!E1232="F",Raw_Data!E1232="Female"),"Female","Not Confirmed"))</f>
        <v>Male</v>
      </c>
      <c r="I1232">
        <f>Raw_Data!F1232</f>
        <v>78</v>
      </c>
      <c r="J1232" t="str">
        <f>FLOOR(Raw_Data!F1232,10)&amp;"-"&amp;FLOOR(Raw_Data!F1232,10)+9</f>
        <v>70-79</v>
      </c>
      <c r="K1232" t="str">
        <f>Raw_Data!G1232</f>
        <v>African American</v>
      </c>
      <c r="L1232" t="str">
        <f>Raw_Data!H1232</f>
        <v>None</v>
      </c>
      <c r="M1232" t="str">
        <f>IF(Raw_Data!I1232=TRUE,"Admitted","Not Admitted")</f>
        <v>Not Admitted</v>
      </c>
      <c r="N1232">
        <f>IF(Raw_Data!J1232="","Not Rated",Raw_Data!J1232)</f>
        <v>10</v>
      </c>
      <c r="O1232">
        <f>Raw_Data!K1232</f>
        <v>11</v>
      </c>
      <c r="P1232" t="str">
        <f>IF(Raw_Data!K1232&lt;=30,"Within Time","Delayed")</f>
        <v>Within Time</v>
      </c>
    </row>
    <row r="1233" spans="1:16" x14ac:dyDescent="0.35">
      <c r="A1233" t="str">
        <f>Raw_Data!A1233</f>
        <v>878-39-4876</v>
      </c>
      <c r="B1233" s="2">
        <f>Raw_Data!B1233</f>
        <v>45093.772916666669</v>
      </c>
      <c r="C1233">
        <f>HOUR(Raw_Data!B1233)</f>
        <v>18</v>
      </c>
      <c r="D1233" t="str">
        <f>TEXT(Raw_Data!B1233,"mmm")</f>
        <v>Jun</v>
      </c>
      <c r="E1233">
        <f>YEAR(Raw_Data!B1233)</f>
        <v>2023</v>
      </c>
      <c r="F1233" t="str">
        <f>TEXT(Raw_Data!B1233,"mmm-yy")</f>
        <v>Jun-23</v>
      </c>
      <c r="G1233" t="str">
        <f>PROPER(Raw_Data!C1233&amp;". "&amp;Raw_Data!D1233)</f>
        <v>F. Kershaw</v>
      </c>
      <c r="H1233" t="str">
        <f>IF(OR(Raw_Data!E1233="M",Raw_Data!E1233="Male"),"Male",IF(OR(Raw_Data!E1233="F",Raw_Data!E1233="Female"),"Female","Not Confirmed"))</f>
        <v>Female</v>
      </c>
      <c r="I1233">
        <f>Raw_Data!F1233</f>
        <v>54</v>
      </c>
      <c r="J1233" t="str">
        <f>FLOOR(Raw_Data!F1233,10)&amp;"-"&amp;FLOOR(Raw_Data!F1233,10)+9</f>
        <v>50-59</v>
      </c>
      <c r="K1233" t="str">
        <f>Raw_Data!G1233</f>
        <v>Unknown</v>
      </c>
      <c r="L1233" t="str">
        <f>Raw_Data!H1233</f>
        <v>None</v>
      </c>
      <c r="M1233" t="str">
        <f>IF(Raw_Data!I1233=TRUE,"Admitted","Not Admitted")</f>
        <v>Admitted</v>
      </c>
      <c r="N1233">
        <f>IF(Raw_Data!J1233="","Not Rated",Raw_Data!J1233)</f>
        <v>1</v>
      </c>
      <c r="O1233">
        <f>Raw_Data!K1233</f>
        <v>38</v>
      </c>
      <c r="P1233" t="str">
        <f>IF(Raw_Data!K1233&lt;=30,"Within Time","Delayed")</f>
        <v>Delayed</v>
      </c>
    </row>
    <row r="1234" spans="1:16" x14ac:dyDescent="0.35">
      <c r="A1234" t="str">
        <f>Raw_Data!A1234</f>
        <v>775-99-2465</v>
      </c>
      <c r="B1234" s="2">
        <f>Raw_Data!B1234</f>
        <v>45093.8</v>
      </c>
      <c r="C1234">
        <f>HOUR(Raw_Data!B1234)</f>
        <v>19</v>
      </c>
      <c r="D1234" t="str">
        <f>TEXT(Raw_Data!B1234,"mmm")</f>
        <v>Jun</v>
      </c>
      <c r="E1234">
        <f>YEAR(Raw_Data!B1234)</f>
        <v>2023</v>
      </c>
      <c r="F1234" t="str">
        <f>TEXT(Raw_Data!B1234,"mmm-yy")</f>
        <v>Jun-23</v>
      </c>
      <c r="G1234" t="str">
        <f>PROPER(Raw_Data!C1234&amp;". "&amp;Raw_Data!D1234)</f>
        <v>N. Titcombe</v>
      </c>
      <c r="H1234" t="str">
        <f>IF(OR(Raw_Data!E1234="M",Raw_Data!E1234="Male"),"Male",IF(OR(Raw_Data!E1234="F",Raw_Data!E1234="Female"),"Female","Not Confirmed"))</f>
        <v>Male</v>
      </c>
      <c r="I1234">
        <f>Raw_Data!F1234</f>
        <v>42</v>
      </c>
      <c r="J1234" t="str">
        <f>FLOOR(Raw_Data!F1234,10)&amp;"-"&amp;FLOOR(Raw_Data!F1234,10)+9</f>
        <v>40-49</v>
      </c>
      <c r="K1234" t="str">
        <f>Raw_Data!G1234</f>
        <v>Unknown</v>
      </c>
      <c r="L1234" t="str">
        <f>Raw_Data!H1234</f>
        <v>General Practice</v>
      </c>
      <c r="M1234" t="str">
        <f>IF(Raw_Data!I1234=TRUE,"Admitted","Not Admitted")</f>
        <v>Admitted</v>
      </c>
      <c r="N1234" t="str">
        <f>IF(Raw_Data!J1234="","Not Rated",Raw_Data!J1234)</f>
        <v>Not Rated</v>
      </c>
      <c r="O1234">
        <f>Raw_Data!K1234</f>
        <v>40</v>
      </c>
      <c r="P1234" t="str">
        <f>IF(Raw_Data!K1234&lt;=30,"Within Time","Delayed")</f>
        <v>Delayed</v>
      </c>
    </row>
    <row r="1235" spans="1:16" x14ac:dyDescent="0.35">
      <c r="A1235" t="str">
        <f>Raw_Data!A1235</f>
        <v>882-61-7035</v>
      </c>
      <c r="B1235" s="2">
        <f>Raw_Data!B1235</f>
        <v>45093.832638888889</v>
      </c>
      <c r="C1235">
        <f>HOUR(Raw_Data!B1235)</f>
        <v>19</v>
      </c>
      <c r="D1235" t="str">
        <f>TEXT(Raw_Data!B1235,"mmm")</f>
        <v>Jun</v>
      </c>
      <c r="E1235">
        <f>YEAR(Raw_Data!B1235)</f>
        <v>2023</v>
      </c>
      <c r="F1235" t="str">
        <f>TEXT(Raw_Data!B1235,"mmm-yy")</f>
        <v>Jun-23</v>
      </c>
      <c r="G1235" t="str">
        <f>PROPER(Raw_Data!C1235&amp;". "&amp;Raw_Data!D1235)</f>
        <v>L. Dewhirst</v>
      </c>
      <c r="H1235" t="str">
        <f>IF(OR(Raw_Data!E1235="M",Raw_Data!E1235="Male"),"Male",IF(OR(Raw_Data!E1235="F",Raw_Data!E1235="Female"),"Female","Not Confirmed"))</f>
        <v>Male</v>
      </c>
      <c r="I1235">
        <f>Raw_Data!F1235</f>
        <v>63</v>
      </c>
      <c r="J1235" t="str">
        <f>FLOOR(Raw_Data!F1235,10)&amp;"-"&amp;FLOOR(Raw_Data!F1235,10)+9</f>
        <v>60-69</v>
      </c>
      <c r="K1235" t="str">
        <f>Raw_Data!G1235</f>
        <v>African American</v>
      </c>
      <c r="L1235" t="str">
        <f>Raw_Data!H1235</f>
        <v>Renal</v>
      </c>
      <c r="M1235" t="str">
        <f>IF(Raw_Data!I1235=TRUE,"Admitted","Not Admitted")</f>
        <v>Not Admitted</v>
      </c>
      <c r="N1235">
        <f>IF(Raw_Data!J1235="","Not Rated",Raw_Data!J1235)</f>
        <v>4</v>
      </c>
      <c r="O1235">
        <f>Raw_Data!K1235</f>
        <v>23</v>
      </c>
      <c r="P1235" t="str">
        <f>IF(Raw_Data!K1235&lt;=30,"Within Time","Delayed")</f>
        <v>Within Time</v>
      </c>
    </row>
    <row r="1236" spans="1:16" x14ac:dyDescent="0.35">
      <c r="A1236" t="str">
        <f>Raw_Data!A1236</f>
        <v>253-28-2641</v>
      </c>
      <c r="B1236" s="2">
        <f>Raw_Data!B1236</f>
        <v>45093.92083333333</v>
      </c>
      <c r="C1236">
        <f>HOUR(Raw_Data!B1236)</f>
        <v>22</v>
      </c>
      <c r="D1236" t="str">
        <f>TEXT(Raw_Data!B1236,"mmm")</f>
        <v>Jun</v>
      </c>
      <c r="E1236">
        <f>YEAR(Raw_Data!B1236)</f>
        <v>2023</v>
      </c>
      <c r="F1236" t="str">
        <f>TEXT(Raw_Data!B1236,"mmm-yy")</f>
        <v>Jun-23</v>
      </c>
      <c r="G1236" t="str">
        <f>PROPER(Raw_Data!C1236&amp;". "&amp;Raw_Data!D1236)</f>
        <v>S. Brixey</v>
      </c>
      <c r="H1236" t="str">
        <f>IF(OR(Raw_Data!E1236="M",Raw_Data!E1236="Male"),"Male",IF(OR(Raw_Data!E1236="F",Raw_Data!E1236="Female"),"Female","Not Confirmed"))</f>
        <v>Female</v>
      </c>
      <c r="I1236">
        <f>Raw_Data!F1236</f>
        <v>69</v>
      </c>
      <c r="J1236" t="str">
        <f>FLOOR(Raw_Data!F1236,10)&amp;"-"&amp;FLOOR(Raw_Data!F1236,10)+9</f>
        <v>60-69</v>
      </c>
      <c r="K1236" t="str">
        <f>Raw_Data!G1236</f>
        <v>Unknown</v>
      </c>
      <c r="L1236" t="str">
        <f>Raw_Data!H1236</f>
        <v>Physiotherapy</v>
      </c>
      <c r="M1236" t="str">
        <f>IF(Raw_Data!I1236=TRUE,"Admitted","Not Admitted")</f>
        <v>Admitted</v>
      </c>
      <c r="N1236" t="str">
        <f>IF(Raw_Data!J1236="","Not Rated",Raw_Data!J1236)</f>
        <v>Not Rated</v>
      </c>
      <c r="O1236">
        <f>Raw_Data!K1236</f>
        <v>46</v>
      </c>
      <c r="P1236" t="str">
        <f>IF(Raw_Data!K1236&lt;=30,"Within Time","Delayed")</f>
        <v>Delayed</v>
      </c>
    </row>
    <row r="1237" spans="1:16" x14ac:dyDescent="0.35">
      <c r="A1237" t="str">
        <f>Raw_Data!A1237</f>
        <v>805-23-1550</v>
      </c>
      <c r="B1237" s="2">
        <f>Raw_Data!B1237</f>
        <v>45093.989583333343</v>
      </c>
      <c r="C1237">
        <f>HOUR(Raw_Data!B1237)</f>
        <v>23</v>
      </c>
      <c r="D1237" t="str">
        <f>TEXT(Raw_Data!B1237,"mmm")</f>
        <v>Jun</v>
      </c>
      <c r="E1237">
        <f>YEAR(Raw_Data!B1237)</f>
        <v>2023</v>
      </c>
      <c r="F1237" t="str">
        <f>TEXT(Raw_Data!B1237,"mmm-yy")</f>
        <v>Jun-23</v>
      </c>
      <c r="G1237" t="str">
        <f>PROPER(Raw_Data!C1237&amp;". "&amp;Raw_Data!D1237)</f>
        <v>C. Garfield</v>
      </c>
      <c r="H1237" t="str">
        <f>IF(OR(Raw_Data!E1237="M",Raw_Data!E1237="Male"),"Male",IF(OR(Raw_Data!E1237="F",Raw_Data!E1237="Female"),"Female","Not Confirmed"))</f>
        <v>Male</v>
      </c>
      <c r="I1237">
        <f>Raw_Data!F1237</f>
        <v>64</v>
      </c>
      <c r="J1237" t="str">
        <f>FLOOR(Raw_Data!F1237,10)&amp;"-"&amp;FLOOR(Raw_Data!F1237,10)+9</f>
        <v>60-69</v>
      </c>
      <c r="K1237" t="str">
        <f>Raw_Data!G1237</f>
        <v>White</v>
      </c>
      <c r="L1237" t="str">
        <f>Raw_Data!H1237</f>
        <v>None</v>
      </c>
      <c r="M1237" t="str">
        <f>IF(Raw_Data!I1237=TRUE,"Admitted","Not Admitted")</f>
        <v>Admitted</v>
      </c>
      <c r="N1237" t="str">
        <f>IF(Raw_Data!J1237="","Not Rated",Raw_Data!J1237)</f>
        <v>Not Rated</v>
      </c>
      <c r="O1237">
        <f>Raw_Data!K1237</f>
        <v>43</v>
      </c>
      <c r="P1237" t="str">
        <f>IF(Raw_Data!K1237&lt;=30,"Within Time","Delayed")</f>
        <v>Delayed</v>
      </c>
    </row>
    <row r="1238" spans="1:16" x14ac:dyDescent="0.35">
      <c r="A1238" t="str">
        <f>Raw_Data!A1238</f>
        <v>216-49-6302</v>
      </c>
      <c r="B1238" s="2">
        <f>Raw_Data!B1238</f>
        <v>45094.07708333333</v>
      </c>
      <c r="C1238">
        <f>HOUR(Raw_Data!B1238)</f>
        <v>1</v>
      </c>
      <c r="D1238" t="str">
        <f>TEXT(Raw_Data!B1238,"mmm")</f>
        <v>Jun</v>
      </c>
      <c r="E1238">
        <f>YEAR(Raw_Data!B1238)</f>
        <v>2023</v>
      </c>
      <c r="F1238" t="str">
        <f>TEXT(Raw_Data!B1238,"mmm-yy")</f>
        <v>Jun-23</v>
      </c>
      <c r="G1238" t="str">
        <f>PROPER(Raw_Data!C1238&amp;". "&amp;Raw_Data!D1238)</f>
        <v>Q. Yates</v>
      </c>
      <c r="H1238" t="str">
        <f>IF(OR(Raw_Data!E1238="M",Raw_Data!E1238="Male"),"Male",IF(OR(Raw_Data!E1238="F",Raw_Data!E1238="Female"),"Female","Not Confirmed"))</f>
        <v>Male</v>
      </c>
      <c r="I1238">
        <f>Raw_Data!F1238</f>
        <v>47</v>
      </c>
      <c r="J1238" t="str">
        <f>FLOOR(Raw_Data!F1238,10)&amp;"-"&amp;FLOOR(Raw_Data!F1238,10)+9</f>
        <v>40-49</v>
      </c>
      <c r="K1238" t="str">
        <f>Raw_Data!G1238</f>
        <v>White</v>
      </c>
      <c r="L1238" t="str">
        <f>Raw_Data!H1238</f>
        <v>None</v>
      </c>
      <c r="M1238" t="str">
        <f>IF(Raw_Data!I1238=TRUE,"Admitted","Not Admitted")</f>
        <v>Not Admitted</v>
      </c>
      <c r="N1238" t="str">
        <f>IF(Raw_Data!J1238="","Not Rated",Raw_Data!J1238)</f>
        <v>Not Rated</v>
      </c>
      <c r="O1238">
        <f>Raw_Data!K1238</f>
        <v>28</v>
      </c>
      <c r="P1238" t="str">
        <f>IF(Raw_Data!K1238&lt;=30,"Within Time","Delayed")</f>
        <v>Within Time</v>
      </c>
    </row>
    <row r="1239" spans="1:16" x14ac:dyDescent="0.35">
      <c r="A1239" t="str">
        <f>Raw_Data!A1239</f>
        <v>470-21-8155</v>
      </c>
      <c r="B1239" s="2">
        <f>Raw_Data!B1239</f>
        <v>45094.086805555547</v>
      </c>
      <c r="C1239">
        <f>HOUR(Raw_Data!B1239)</f>
        <v>2</v>
      </c>
      <c r="D1239" t="str">
        <f>TEXT(Raw_Data!B1239,"mmm")</f>
        <v>Jun</v>
      </c>
      <c r="E1239">
        <f>YEAR(Raw_Data!B1239)</f>
        <v>2023</v>
      </c>
      <c r="F1239" t="str">
        <f>TEXT(Raw_Data!B1239,"mmm-yy")</f>
        <v>Jun-23</v>
      </c>
      <c r="G1239" t="str">
        <f>PROPER(Raw_Data!C1239&amp;". "&amp;Raw_Data!D1239)</f>
        <v>H. Quarmby</v>
      </c>
      <c r="H1239" t="str">
        <f>IF(OR(Raw_Data!E1239="M",Raw_Data!E1239="Male"),"Male",IF(OR(Raw_Data!E1239="F",Raw_Data!E1239="Female"),"Female","Not Confirmed"))</f>
        <v>Female</v>
      </c>
      <c r="I1239">
        <f>Raw_Data!F1239</f>
        <v>68</v>
      </c>
      <c r="J1239" t="str">
        <f>FLOOR(Raw_Data!F1239,10)&amp;"-"&amp;FLOOR(Raw_Data!F1239,10)+9</f>
        <v>60-69</v>
      </c>
      <c r="K1239" t="str">
        <f>Raw_Data!G1239</f>
        <v>White</v>
      </c>
      <c r="L1239" t="str">
        <f>Raw_Data!H1239</f>
        <v>Physiotherapy</v>
      </c>
      <c r="M1239" t="str">
        <f>IF(Raw_Data!I1239=TRUE,"Admitted","Not Admitted")</f>
        <v>Not Admitted</v>
      </c>
      <c r="N1239">
        <f>IF(Raw_Data!J1239="","Not Rated",Raw_Data!J1239)</f>
        <v>2</v>
      </c>
      <c r="O1239">
        <f>Raw_Data!K1239</f>
        <v>14</v>
      </c>
      <c r="P1239" t="str">
        <f>IF(Raw_Data!K1239&lt;=30,"Within Time","Delayed")</f>
        <v>Within Time</v>
      </c>
    </row>
    <row r="1240" spans="1:16" x14ac:dyDescent="0.35">
      <c r="A1240" t="str">
        <f>Raw_Data!A1240</f>
        <v>759-19-5529</v>
      </c>
      <c r="B1240" s="2">
        <f>Raw_Data!B1240</f>
        <v>45094.186111111107</v>
      </c>
      <c r="C1240">
        <f>HOUR(Raw_Data!B1240)</f>
        <v>4</v>
      </c>
      <c r="D1240" t="str">
        <f>TEXT(Raw_Data!B1240,"mmm")</f>
        <v>Jun</v>
      </c>
      <c r="E1240">
        <f>YEAR(Raw_Data!B1240)</f>
        <v>2023</v>
      </c>
      <c r="F1240" t="str">
        <f>TEXT(Raw_Data!B1240,"mmm-yy")</f>
        <v>Jun-23</v>
      </c>
      <c r="G1240" t="str">
        <f>PROPER(Raw_Data!C1240&amp;". "&amp;Raw_Data!D1240)</f>
        <v>N. Ellerby</v>
      </c>
      <c r="H1240" t="str">
        <f>IF(OR(Raw_Data!E1240="M",Raw_Data!E1240="Male"),"Male",IF(OR(Raw_Data!E1240="F",Raw_Data!E1240="Female"),"Female","Not Confirmed"))</f>
        <v>Male</v>
      </c>
      <c r="I1240">
        <f>Raw_Data!F1240</f>
        <v>52</v>
      </c>
      <c r="J1240" t="str">
        <f>FLOOR(Raw_Data!F1240,10)&amp;"-"&amp;FLOOR(Raw_Data!F1240,10)+9</f>
        <v>50-59</v>
      </c>
      <c r="K1240" t="str">
        <f>Raw_Data!G1240</f>
        <v>African American</v>
      </c>
      <c r="L1240" t="str">
        <f>Raw_Data!H1240</f>
        <v>None</v>
      </c>
      <c r="M1240" t="str">
        <f>IF(Raw_Data!I1240=TRUE,"Admitted","Not Admitted")</f>
        <v>Admitted</v>
      </c>
      <c r="N1240">
        <f>IF(Raw_Data!J1240="","Not Rated",Raw_Data!J1240)</f>
        <v>2</v>
      </c>
      <c r="O1240">
        <f>Raw_Data!K1240</f>
        <v>44</v>
      </c>
      <c r="P1240" t="str">
        <f>IF(Raw_Data!K1240&lt;=30,"Within Time","Delayed")</f>
        <v>Delayed</v>
      </c>
    </row>
    <row r="1241" spans="1:16" x14ac:dyDescent="0.35">
      <c r="A1241" t="str">
        <f>Raw_Data!A1241</f>
        <v>781-17-6789</v>
      </c>
      <c r="B1241" s="2">
        <f>Raw_Data!B1241</f>
        <v>45094.195138888892</v>
      </c>
      <c r="C1241">
        <f>HOUR(Raw_Data!B1241)</f>
        <v>4</v>
      </c>
      <c r="D1241" t="str">
        <f>TEXT(Raw_Data!B1241,"mmm")</f>
        <v>Jun</v>
      </c>
      <c r="E1241">
        <f>YEAR(Raw_Data!B1241)</f>
        <v>2023</v>
      </c>
      <c r="F1241" t="str">
        <f>TEXT(Raw_Data!B1241,"mmm-yy")</f>
        <v>Jun-23</v>
      </c>
      <c r="G1241" t="str">
        <f>PROPER(Raw_Data!C1241&amp;". "&amp;Raw_Data!D1241)</f>
        <v>C. Cholmondeley</v>
      </c>
      <c r="H1241" t="str">
        <f>IF(OR(Raw_Data!E1241="M",Raw_Data!E1241="Male"),"Male",IF(OR(Raw_Data!E1241="F",Raw_Data!E1241="Female"),"Female","Not Confirmed"))</f>
        <v>Female</v>
      </c>
      <c r="I1241">
        <f>Raw_Data!F1241</f>
        <v>78</v>
      </c>
      <c r="J1241" t="str">
        <f>FLOOR(Raw_Data!F1241,10)&amp;"-"&amp;FLOOR(Raw_Data!F1241,10)+9</f>
        <v>70-79</v>
      </c>
      <c r="K1241" t="str">
        <f>Raw_Data!G1241</f>
        <v>African American</v>
      </c>
      <c r="L1241" t="str">
        <f>Raw_Data!H1241</f>
        <v>None</v>
      </c>
      <c r="M1241" t="str">
        <f>IF(Raw_Data!I1241=TRUE,"Admitted","Not Admitted")</f>
        <v>Not Admitted</v>
      </c>
      <c r="N1241" t="str">
        <f>IF(Raw_Data!J1241="","Not Rated",Raw_Data!J1241)</f>
        <v>Not Rated</v>
      </c>
      <c r="O1241">
        <f>Raw_Data!K1241</f>
        <v>36</v>
      </c>
      <c r="P1241" t="str">
        <f>IF(Raw_Data!K1241&lt;=30,"Within Time","Delayed")</f>
        <v>Delayed</v>
      </c>
    </row>
    <row r="1242" spans="1:16" x14ac:dyDescent="0.35">
      <c r="A1242" t="str">
        <f>Raw_Data!A1242</f>
        <v>988-63-3940</v>
      </c>
      <c r="B1242" s="2">
        <f>Raw_Data!B1242</f>
        <v>45094.400694444441</v>
      </c>
      <c r="C1242">
        <f>HOUR(Raw_Data!B1242)</f>
        <v>9</v>
      </c>
      <c r="D1242" t="str">
        <f>TEXT(Raw_Data!B1242,"mmm")</f>
        <v>Jun</v>
      </c>
      <c r="E1242">
        <f>YEAR(Raw_Data!B1242)</f>
        <v>2023</v>
      </c>
      <c r="F1242" t="str">
        <f>TEXT(Raw_Data!B1242,"mmm-yy")</f>
        <v>Jun-23</v>
      </c>
      <c r="G1242" t="str">
        <f>PROPER(Raw_Data!C1242&amp;". "&amp;Raw_Data!D1242)</f>
        <v>W. Inglewood</v>
      </c>
      <c r="H1242" t="str">
        <f>IF(OR(Raw_Data!E1242="M",Raw_Data!E1242="Male"),"Male",IF(OR(Raw_Data!E1242="F",Raw_Data!E1242="Female"),"Female","Not Confirmed"))</f>
        <v>Female</v>
      </c>
      <c r="I1242">
        <f>Raw_Data!F1242</f>
        <v>52</v>
      </c>
      <c r="J1242" t="str">
        <f>FLOOR(Raw_Data!F1242,10)&amp;"-"&amp;FLOOR(Raw_Data!F1242,10)+9</f>
        <v>50-59</v>
      </c>
      <c r="K1242" t="str">
        <f>Raw_Data!G1242</f>
        <v>Pacific Islander</v>
      </c>
      <c r="L1242" t="str">
        <f>Raw_Data!H1242</f>
        <v>None</v>
      </c>
      <c r="M1242" t="str">
        <f>IF(Raw_Data!I1242=TRUE,"Admitted","Not Admitted")</f>
        <v>Not Admitted</v>
      </c>
      <c r="N1242">
        <f>IF(Raw_Data!J1242="","Not Rated",Raw_Data!J1242)</f>
        <v>9</v>
      </c>
      <c r="O1242">
        <f>Raw_Data!K1242</f>
        <v>26</v>
      </c>
      <c r="P1242" t="str">
        <f>IF(Raw_Data!K1242&lt;=30,"Within Time","Delayed")</f>
        <v>Within Time</v>
      </c>
    </row>
    <row r="1243" spans="1:16" x14ac:dyDescent="0.35">
      <c r="A1243" t="str">
        <f>Raw_Data!A1243</f>
        <v>164-31-3372</v>
      </c>
      <c r="B1243" s="2">
        <f>Raw_Data!B1243</f>
        <v>45094.412499999999</v>
      </c>
      <c r="C1243">
        <f>HOUR(Raw_Data!B1243)</f>
        <v>9</v>
      </c>
      <c r="D1243" t="str">
        <f>TEXT(Raw_Data!B1243,"mmm")</f>
        <v>Jun</v>
      </c>
      <c r="E1243">
        <f>YEAR(Raw_Data!B1243)</f>
        <v>2023</v>
      </c>
      <c r="F1243" t="str">
        <f>TEXT(Raw_Data!B1243,"mmm-yy")</f>
        <v>Jun-23</v>
      </c>
      <c r="G1243" t="str">
        <f>PROPER(Raw_Data!C1243&amp;". "&amp;Raw_Data!D1243)</f>
        <v>Y. Carraway</v>
      </c>
      <c r="H1243" t="str">
        <f>IF(OR(Raw_Data!E1243="M",Raw_Data!E1243="Male"),"Male",IF(OR(Raw_Data!E1243="F",Raw_Data!E1243="Female"),"Female","Not Confirmed"))</f>
        <v>Male</v>
      </c>
      <c r="I1243">
        <f>Raw_Data!F1243</f>
        <v>40</v>
      </c>
      <c r="J1243" t="str">
        <f>FLOOR(Raw_Data!F1243,10)&amp;"-"&amp;FLOOR(Raw_Data!F1243,10)+9</f>
        <v>40-49</v>
      </c>
      <c r="K1243" t="str">
        <f>Raw_Data!G1243</f>
        <v>Pacific Islander</v>
      </c>
      <c r="L1243" t="str">
        <f>Raw_Data!H1243</f>
        <v>None</v>
      </c>
      <c r="M1243" t="str">
        <f>IF(Raw_Data!I1243=TRUE,"Admitted","Not Admitted")</f>
        <v>Admitted</v>
      </c>
      <c r="N1243" t="str">
        <f>IF(Raw_Data!J1243="","Not Rated",Raw_Data!J1243)</f>
        <v>Not Rated</v>
      </c>
      <c r="O1243">
        <f>Raw_Data!K1243</f>
        <v>29</v>
      </c>
      <c r="P1243" t="str">
        <f>IF(Raw_Data!K1243&lt;=30,"Within Time","Delayed")</f>
        <v>Within Time</v>
      </c>
    </row>
    <row r="1244" spans="1:16" x14ac:dyDescent="0.35">
      <c r="A1244" t="str">
        <f>Raw_Data!A1244</f>
        <v>865-96-5100</v>
      </c>
      <c r="B1244" s="2">
        <f>Raw_Data!B1244</f>
        <v>45094.449305555558</v>
      </c>
      <c r="C1244">
        <f>HOUR(Raw_Data!B1244)</f>
        <v>10</v>
      </c>
      <c r="D1244" t="str">
        <f>TEXT(Raw_Data!B1244,"mmm")</f>
        <v>Jun</v>
      </c>
      <c r="E1244">
        <f>YEAR(Raw_Data!B1244)</f>
        <v>2023</v>
      </c>
      <c r="F1244" t="str">
        <f>TEXT(Raw_Data!B1244,"mmm-yy")</f>
        <v>Jun-23</v>
      </c>
      <c r="G1244" t="str">
        <f>PROPER(Raw_Data!C1244&amp;". "&amp;Raw_Data!D1244)</f>
        <v>H. Titcombe</v>
      </c>
      <c r="H1244" t="str">
        <f>IF(OR(Raw_Data!E1244="M",Raw_Data!E1244="Male"),"Male",IF(OR(Raw_Data!E1244="F",Raw_Data!E1244="Female"),"Female","Not Confirmed"))</f>
        <v>Male</v>
      </c>
      <c r="I1244">
        <f>Raw_Data!F1244</f>
        <v>57</v>
      </c>
      <c r="J1244" t="str">
        <f>FLOOR(Raw_Data!F1244,10)&amp;"-"&amp;FLOOR(Raw_Data!F1244,10)+9</f>
        <v>50-59</v>
      </c>
      <c r="K1244" t="str">
        <f>Raw_Data!G1244</f>
        <v>White</v>
      </c>
      <c r="L1244" t="str">
        <f>Raw_Data!H1244</f>
        <v>None</v>
      </c>
      <c r="M1244" t="str">
        <f>IF(Raw_Data!I1244=TRUE,"Admitted","Not Admitted")</f>
        <v>Admitted</v>
      </c>
      <c r="N1244" t="str">
        <f>IF(Raw_Data!J1244="","Not Rated",Raw_Data!J1244)</f>
        <v>Not Rated</v>
      </c>
      <c r="O1244">
        <f>Raw_Data!K1244</f>
        <v>51</v>
      </c>
      <c r="P1244" t="str">
        <f>IF(Raw_Data!K1244&lt;=30,"Within Time","Delayed")</f>
        <v>Delayed</v>
      </c>
    </row>
    <row r="1245" spans="1:16" x14ac:dyDescent="0.35">
      <c r="A1245" t="str">
        <f>Raw_Data!A1245</f>
        <v>207-55-8719</v>
      </c>
      <c r="B1245" s="2">
        <f>Raw_Data!B1245</f>
        <v>45094.456250000003</v>
      </c>
      <c r="C1245">
        <f>HOUR(Raw_Data!B1245)</f>
        <v>10</v>
      </c>
      <c r="D1245" t="str">
        <f>TEXT(Raw_Data!B1245,"mmm")</f>
        <v>Jun</v>
      </c>
      <c r="E1245">
        <f>YEAR(Raw_Data!B1245)</f>
        <v>2023</v>
      </c>
      <c r="F1245" t="str">
        <f>TEXT(Raw_Data!B1245,"mmm-yy")</f>
        <v>Jun-23</v>
      </c>
      <c r="G1245" t="str">
        <f>PROPER(Raw_Data!C1245&amp;". "&amp;Raw_Data!D1245)</f>
        <v>Z. Tunstall</v>
      </c>
      <c r="H1245" t="str">
        <f>IF(OR(Raw_Data!E1245="M",Raw_Data!E1245="Male"),"Male",IF(OR(Raw_Data!E1245="F",Raw_Data!E1245="Female"),"Female","Not Confirmed"))</f>
        <v>Male</v>
      </c>
      <c r="I1245">
        <f>Raw_Data!F1245</f>
        <v>19</v>
      </c>
      <c r="J1245" t="str">
        <f>FLOOR(Raw_Data!F1245,10)&amp;"-"&amp;FLOOR(Raw_Data!F1245,10)+9</f>
        <v>10-19</v>
      </c>
      <c r="K1245" t="str">
        <f>Raw_Data!G1245</f>
        <v>White</v>
      </c>
      <c r="L1245" t="str">
        <f>Raw_Data!H1245</f>
        <v>None</v>
      </c>
      <c r="M1245" t="str">
        <f>IF(Raw_Data!I1245=TRUE,"Admitted","Not Admitted")</f>
        <v>Not Admitted</v>
      </c>
      <c r="N1245" t="str">
        <f>IF(Raw_Data!J1245="","Not Rated",Raw_Data!J1245)</f>
        <v>Not Rated</v>
      </c>
      <c r="O1245">
        <f>Raw_Data!K1245</f>
        <v>24</v>
      </c>
      <c r="P1245" t="str">
        <f>IF(Raw_Data!K1245&lt;=30,"Within Time","Delayed")</f>
        <v>Within Time</v>
      </c>
    </row>
    <row r="1246" spans="1:16" x14ac:dyDescent="0.35">
      <c r="A1246" t="str">
        <f>Raw_Data!A1246</f>
        <v>658-50-8903</v>
      </c>
      <c r="B1246" s="2">
        <f>Raw_Data!B1246</f>
        <v>45094.495138888888</v>
      </c>
      <c r="C1246">
        <f>HOUR(Raw_Data!B1246)</f>
        <v>11</v>
      </c>
      <c r="D1246" t="str">
        <f>TEXT(Raw_Data!B1246,"mmm")</f>
        <v>Jun</v>
      </c>
      <c r="E1246">
        <f>YEAR(Raw_Data!B1246)</f>
        <v>2023</v>
      </c>
      <c r="F1246" t="str">
        <f>TEXT(Raw_Data!B1246,"mmm-yy")</f>
        <v>Jun-23</v>
      </c>
      <c r="G1246" t="str">
        <f>PROPER(Raw_Data!C1246&amp;". "&amp;Raw_Data!D1246)</f>
        <v>B. Merriweather</v>
      </c>
      <c r="H1246" t="str">
        <f>IF(OR(Raw_Data!E1246="M",Raw_Data!E1246="Male"),"Male",IF(OR(Raw_Data!E1246="F",Raw_Data!E1246="Female"),"Female","Not Confirmed"))</f>
        <v>Male</v>
      </c>
      <c r="I1246">
        <f>Raw_Data!F1246</f>
        <v>48</v>
      </c>
      <c r="J1246" t="str">
        <f>FLOOR(Raw_Data!F1246,10)&amp;"-"&amp;FLOOR(Raw_Data!F1246,10)+9</f>
        <v>40-49</v>
      </c>
      <c r="K1246" t="str">
        <f>Raw_Data!G1246</f>
        <v>White</v>
      </c>
      <c r="L1246" t="str">
        <f>Raw_Data!H1246</f>
        <v>None</v>
      </c>
      <c r="M1246" t="str">
        <f>IF(Raw_Data!I1246=TRUE,"Admitted","Not Admitted")</f>
        <v>Not Admitted</v>
      </c>
      <c r="N1246" t="str">
        <f>IF(Raw_Data!J1246="","Not Rated",Raw_Data!J1246)</f>
        <v>Not Rated</v>
      </c>
      <c r="O1246">
        <f>Raw_Data!K1246</f>
        <v>52</v>
      </c>
      <c r="P1246" t="str">
        <f>IF(Raw_Data!K1246&lt;=30,"Within Time","Delayed")</f>
        <v>Delayed</v>
      </c>
    </row>
    <row r="1247" spans="1:16" x14ac:dyDescent="0.35">
      <c r="A1247" t="str">
        <f>Raw_Data!A1247</f>
        <v>456-23-5885</v>
      </c>
      <c r="B1247" s="2">
        <f>Raw_Data!B1247</f>
        <v>45094.511111111111</v>
      </c>
      <c r="C1247">
        <f>HOUR(Raw_Data!B1247)</f>
        <v>12</v>
      </c>
      <c r="D1247" t="str">
        <f>TEXT(Raw_Data!B1247,"mmm")</f>
        <v>Jun</v>
      </c>
      <c r="E1247">
        <f>YEAR(Raw_Data!B1247)</f>
        <v>2023</v>
      </c>
      <c r="F1247" t="str">
        <f>TEXT(Raw_Data!B1247,"mmm-yy")</f>
        <v>Jun-23</v>
      </c>
      <c r="G1247" t="str">
        <f>PROPER(Raw_Data!C1247&amp;". "&amp;Raw_Data!D1247)</f>
        <v>M. Underhill</v>
      </c>
      <c r="H1247" t="str">
        <f>IF(OR(Raw_Data!E1247="M",Raw_Data!E1247="Male"),"Male",IF(OR(Raw_Data!E1247="F",Raw_Data!E1247="Female"),"Female","Not Confirmed"))</f>
        <v>Female</v>
      </c>
      <c r="I1247">
        <f>Raw_Data!F1247</f>
        <v>53</v>
      </c>
      <c r="J1247" t="str">
        <f>FLOOR(Raw_Data!F1247,10)&amp;"-"&amp;FLOOR(Raw_Data!F1247,10)+9</f>
        <v>50-59</v>
      </c>
      <c r="K1247" t="str">
        <f>Raw_Data!G1247</f>
        <v>Declined to Identify</v>
      </c>
      <c r="L1247" t="str">
        <f>Raw_Data!H1247</f>
        <v>None</v>
      </c>
      <c r="M1247" t="str">
        <f>IF(Raw_Data!I1247=TRUE,"Admitted","Not Admitted")</f>
        <v>Not Admitted</v>
      </c>
      <c r="N1247">
        <f>IF(Raw_Data!J1247="","Not Rated",Raw_Data!J1247)</f>
        <v>3</v>
      </c>
      <c r="O1247">
        <f>Raw_Data!K1247</f>
        <v>49</v>
      </c>
      <c r="P1247" t="str">
        <f>IF(Raw_Data!K1247&lt;=30,"Within Time","Delayed")</f>
        <v>Delayed</v>
      </c>
    </row>
    <row r="1248" spans="1:16" x14ac:dyDescent="0.35">
      <c r="A1248" t="str">
        <f>Raw_Data!A1248</f>
        <v>705-48-5221</v>
      </c>
      <c r="B1248" s="2">
        <f>Raw_Data!B1248</f>
        <v>45094.54791666667</v>
      </c>
      <c r="C1248">
        <f>HOUR(Raw_Data!B1248)</f>
        <v>13</v>
      </c>
      <c r="D1248" t="str">
        <f>TEXT(Raw_Data!B1248,"mmm")</f>
        <v>Jun</v>
      </c>
      <c r="E1248">
        <f>YEAR(Raw_Data!B1248)</f>
        <v>2023</v>
      </c>
      <c r="F1248" t="str">
        <f>TEXT(Raw_Data!B1248,"mmm-yy")</f>
        <v>Jun-23</v>
      </c>
      <c r="G1248" t="str">
        <f>PROPER(Raw_Data!C1248&amp;". "&amp;Raw_Data!D1248)</f>
        <v>E. Northcote</v>
      </c>
      <c r="H1248" t="str">
        <f>IF(OR(Raw_Data!E1248="M",Raw_Data!E1248="Male"),"Male",IF(OR(Raw_Data!E1248="F",Raw_Data!E1248="Female"),"Female","Not Confirmed"))</f>
        <v>Female</v>
      </c>
      <c r="I1248">
        <f>Raw_Data!F1248</f>
        <v>29</v>
      </c>
      <c r="J1248" t="str">
        <f>FLOOR(Raw_Data!F1248,10)&amp;"-"&amp;FLOOR(Raw_Data!F1248,10)+9</f>
        <v>20-29</v>
      </c>
      <c r="K1248" t="str">
        <f>Raw_Data!G1248</f>
        <v>Unknown</v>
      </c>
      <c r="L1248" t="str">
        <f>Raw_Data!H1248</f>
        <v>None</v>
      </c>
      <c r="M1248" t="str">
        <f>IF(Raw_Data!I1248=TRUE,"Admitted","Not Admitted")</f>
        <v>Not Admitted</v>
      </c>
      <c r="N1248" t="str">
        <f>IF(Raw_Data!J1248="","Not Rated",Raw_Data!J1248)</f>
        <v>Not Rated</v>
      </c>
      <c r="O1248">
        <f>Raw_Data!K1248</f>
        <v>54</v>
      </c>
      <c r="P1248" t="str">
        <f>IF(Raw_Data!K1248&lt;=30,"Within Time","Delayed")</f>
        <v>Delayed</v>
      </c>
    </row>
    <row r="1249" spans="1:16" x14ac:dyDescent="0.35">
      <c r="A1249" t="str">
        <f>Raw_Data!A1249</f>
        <v>625-27-2083</v>
      </c>
      <c r="B1249" s="2">
        <f>Raw_Data!B1249</f>
        <v>45094.563194444447</v>
      </c>
      <c r="C1249">
        <f>HOUR(Raw_Data!B1249)</f>
        <v>13</v>
      </c>
      <c r="D1249" t="str">
        <f>TEXT(Raw_Data!B1249,"mmm")</f>
        <v>Jun</v>
      </c>
      <c r="E1249">
        <f>YEAR(Raw_Data!B1249)</f>
        <v>2023</v>
      </c>
      <c r="F1249" t="str">
        <f>TEXT(Raw_Data!B1249,"mmm-yy")</f>
        <v>Jun-23</v>
      </c>
      <c r="G1249" t="str">
        <f>PROPER(Raw_Data!C1249&amp;". "&amp;Raw_Data!D1249)</f>
        <v>R. Aldridge</v>
      </c>
      <c r="H1249" t="str">
        <f>IF(OR(Raw_Data!E1249="M",Raw_Data!E1249="Male"),"Male",IF(OR(Raw_Data!E1249="F",Raw_Data!E1249="Female"),"Female","Not Confirmed"))</f>
        <v>Male</v>
      </c>
      <c r="I1249">
        <f>Raw_Data!F1249</f>
        <v>48</v>
      </c>
      <c r="J1249" t="str">
        <f>FLOOR(Raw_Data!F1249,10)&amp;"-"&amp;FLOOR(Raw_Data!F1249,10)+9</f>
        <v>40-49</v>
      </c>
      <c r="K1249" t="str">
        <f>Raw_Data!G1249</f>
        <v>White</v>
      </c>
      <c r="L1249" t="str">
        <f>Raw_Data!H1249</f>
        <v>None</v>
      </c>
      <c r="M1249" t="str">
        <f>IF(Raw_Data!I1249=TRUE,"Admitted","Not Admitted")</f>
        <v>Not Admitted</v>
      </c>
      <c r="N1249" t="str">
        <f>IF(Raw_Data!J1249="","Not Rated",Raw_Data!J1249)</f>
        <v>Not Rated</v>
      </c>
      <c r="O1249">
        <f>Raw_Data!K1249</f>
        <v>47</v>
      </c>
      <c r="P1249" t="str">
        <f>IF(Raw_Data!K1249&lt;=30,"Within Time","Delayed")</f>
        <v>Delayed</v>
      </c>
    </row>
    <row r="1250" spans="1:16" x14ac:dyDescent="0.35">
      <c r="A1250" t="str">
        <f>Raw_Data!A1250</f>
        <v>990-35-5694</v>
      </c>
      <c r="B1250" s="2">
        <f>Raw_Data!B1250</f>
        <v>45094.637499999997</v>
      </c>
      <c r="C1250">
        <f>HOUR(Raw_Data!B1250)</f>
        <v>15</v>
      </c>
      <c r="D1250" t="str">
        <f>TEXT(Raw_Data!B1250,"mmm")</f>
        <v>Jun</v>
      </c>
      <c r="E1250">
        <f>YEAR(Raw_Data!B1250)</f>
        <v>2023</v>
      </c>
      <c r="F1250" t="str">
        <f>TEXT(Raw_Data!B1250,"mmm-yy")</f>
        <v>Jun-23</v>
      </c>
      <c r="G1250" t="str">
        <f>PROPER(Raw_Data!C1250&amp;". "&amp;Raw_Data!D1250)</f>
        <v>N. Jessop</v>
      </c>
      <c r="H1250" t="str">
        <f>IF(OR(Raw_Data!E1250="M",Raw_Data!E1250="Male"),"Male",IF(OR(Raw_Data!E1250="F",Raw_Data!E1250="Female"),"Female","Not Confirmed"))</f>
        <v>Male</v>
      </c>
      <c r="I1250">
        <f>Raw_Data!F1250</f>
        <v>5</v>
      </c>
      <c r="J1250" t="str">
        <f>FLOOR(Raw_Data!F1250,10)&amp;"-"&amp;FLOOR(Raw_Data!F1250,10)+9</f>
        <v>0-9</v>
      </c>
      <c r="K1250" t="str">
        <f>Raw_Data!G1250</f>
        <v>African American</v>
      </c>
      <c r="L1250" t="str">
        <f>Raw_Data!H1250</f>
        <v>Physiotherapy</v>
      </c>
      <c r="M1250" t="str">
        <f>IF(Raw_Data!I1250=TRUE,"Admitted","Not Admitted")</f>
        <v>Not Admitted</v>
      </c>
      <c r="N1250" t="str">
        <f>IF(Raw_Data!J1250="","Not Rated",Raw_Data!J1250)</f>
        <v>Not Rated</v>
      </c>
      <c r="O1250">
        <f>Raw_Data!K1250</f>
        <v>36</v>
      </c>
      <c r="P1250" t="str">
        <f>IF(Raw_Data!K1250&lt;=30,"Within Time","Delayed")</f>
        <v>Delayed</v>
      </c>
    </row>
    <row r="1251" spans="1:16" x14ac:dyDescent="0.35">
      <c r="A1251" t="str">
        <f>Raw_Data!A1251</f>
        <v>297-29-6341</v>
      </c>
      <c r="B1251" s="2">
        <f>Raw_Data!B1251</f>
        <v>45094.684027777781</v>
      </c>
      <c r="C1251">
        <f>HOUR(Raw_Data!B1251)</f>
        <v>16</v>
      </c>
      <c r="D1251" t="str">
        <f>TEXT(Raw_Data!B1251,"mmm")</f>
        <v>Jun</v>
      </c>
      <c r="E1251">
        <f>YEAR(Raw_Data!B1251)</f>
        <v>2023</v>
      </c>
      <c r="F1251" t="str">
        <f>TEXT(Raw_Data!B1251,"mmm-yy")</f>
        <v>Jun-23</v>
      </c>
      <c r="G1251" t="str">
        <f>PROPER(Raw_Data!C1251&amp;". "&amp;Raw_Data!D1251)</f>
        <v>L. Pemberton</v>
      </c>
      <c r="H1251" t="str">
        <f>IF(OR(Raw_Data!E1251="M",Raw_Data!E1251="Male"),"Male",IF(OR(Raw_Data!E1251="F",Raw_Data!E1251="Female"),"Female","Not Confirmed"))</f>
        <v>Male</v>
      </c>
      <c r="I1251">
        <f>Raw_Data!F1251</f>
        <v>34</v>
      </c>
      <c r="J1251" t="str">
        <f>FLOOR(Raw_Data!F1251,10)&amp;"-"&amp;FLOOR(Raw_Data!F1251,10)+9</f>
        <v>30-39</v>
      </c>
      <c r="K1251" t="str">
        <f>Raw_Data!G1251</f>
        <v>Asian</v>
      </c>
      <c r="L1251" t="str">
        <f>Raw_Data!H1251</f>
        <v>None</v>
      </c>
      <c r="M1251" t="str">
        <f>IF(Raw_Data!I1251=TRUE,"Admitted","Not Admitted")</f>
        <v>Admitted</v>
      </c>
      <c r="N1251" t="str">
        <f>IF(Raw_Data!J1251="","Not Rated",Raw_Data!J1251)</f>
        <v>Not Rated</v>
      </c>
      <c r="O1251">
        <f>Raw_Data!K1251</f>
        <v>15</v>
      </c>
      <c r="P1251" t="str">
        <f>IF(Raw_Data!K1251&lt;=30,"Within Time","Delayed")</f>
        <v>Within Time</v>
      </c>
    </row>
    <row r="1252" spans="1:16" x14ac:dyDescent="0.35">
      <c r="A1252" t="str">
        <f>Raw_Data!A1252</f>
        <v>729-69-2718</v>
      </c>
      <c r="B1252" s="2">
        <f>Raw_Data!B1252</f>
        <v>45094.709027777782</v>
      </c>
      <c r="C1252">
        <f>HOUR(Raw_Data!B1252)</f>
        <v>17</v>
      </c>
      <c r="D1252" t="str">
        <f>TEXT(Raw_Data!B1252,"mmm")</f>
        <v>Jun</v>
      </c>
      <c r="E1252">
        <f>YEAR(Raw_Data!B1252)</f>
        <v>2023</v>
      </c>
      <c r="F1252" t="str">
        <f>TEXT(Raw_Data!B1252,"mmm-yy")</f>
        <v>Jun-23</v>
      </c>
      <c r="G1252" t="str">
        <f>PROPER(Raw_Data!C1252&amp;". "&amp;Raw_Data!D1252)</f>
        <v>Z. Underhill</v>
      </c>
      <c r="H1252" t="str">
        <f>IF(OR(Raw_Data!E1252="M",Raw_Data!E1252="Male"),"Male",IF(OR(Raw_Data!E1252="F",Raw_Data!E1252="Female"),"Female","Not Confirmed"))</f>
        <v>Male</v>
      </c>
      <c r="I1252">
        <f>Raw_Data!F1252</f>
        <v>60</v>
      </c>
      <c r="J1252" t="str">
        <f>FLOOR(Raw_Data!F1252,10)&amp;"-"&amp;FLOOR(Raw_Data!F1252,10)+9</f>
        <v>60-69</v>
      </c>
      <c r="K1252" t="str">
        <f>Raw_Data!G1252</f>
        <v>African American</v>
      </c>
      <c r="L1252" t="str">
        <f>Raw_Data!H1252</f>
        <v>None</v>
      </c>
      <c r="M1252" t="str">
        <f>IF(Raw_Data!I1252=TRUE,"Admitted","Not Admitted")</f>
        <v>Not Admitted</v>
      </c>
      <c r="N1252" t="str">
        <f>IF(Raw_Data!J1252="","Not Rated",Raw_Data!J1252)</f>
        <v>Not Rated</v>
      </c>
      <c r="O1252">
        <f>Raw_Data!K1252</f>
        <v>26</v>
      </c>
      <c r="P1252" t="str">
        <f>IF(Raw_Data!K1252&lt;=30,"Within Time","Delayed")</f>
        <v>Within Time</v>
      </c>
    </row>
    <row r="1253" spans="1:16" x14ac:dyDescent="0.35">
      <c r="A1253" t="str">
        <f>Raw_Data!A1253</f>
        <v>533-37-3363</v>
      </c>
      <c r="B1253" s="2">
        <f>Raw_Data!B1253</f>
        <v>45094.779166666667</v>
      </c>
      <c r="C1253">
        <f>HOUR(Raw_Data!B1253)</f>
        <v>18</v>
      </c>
      <c r="D1253" t="str">
        <f>TEXT(Raw_Data!B1253,"mmm")</f>
        <v>Jun</v>
      </c>
      <c r="E1253">
        <f>YEAR(Raw_Data!B1253)</f>
        <v>2023</v>
      </c>
      <c r="F1253" t="str">
        <f>TEXT(Raw_Data!B1253,"mmm-yy")</f>
        <v>Jun-23</v>
      </c>
      <c r="G1253" t="str">
        <f>PROPER(Raw_Data!C1253&amp;". "&amp;Raw_Data!D1253)</f>
        <v>F. Merriweather</v>
      </c>
      <c r="H1253" t="str">
        <f>IF(OR(Raw_Data!E1253="M",Raw_Data!E1253="Male"),"Male",IF(OR(Raw_Data!E1253="F",Raw_Data!E1253="Female"),"Female","Not Confirmed"))</f>
        <v>Female</v>
      </c>
      <c r="I1253">
        <f>Raw_Data!F1253</f>
        <v>57</v>
      </c>
      <c r="J1253" t="str">
        <f>FLOOR(Raw_Data!F1253,10)&amp;"-"&amp;FLOOR(Raw_Data!F1253,10)+9</f>
        <v>50-59</v>
      </c>
      <c r="K1253" t="str">
        <f>Raw_Data!G1253</f>
        <v>African American</v>
      </c>
      <c r="L1253" t="str">
        <f>Raw_Data!H1253</f>
        <v>Orthopedics</v>
      </c>
      <c r="M1253" t="str">
        <f>IF(Raw_Data!I1253=TRUE,"Admitted","Not Admitted")</f>
        <v>Admitted</v>
      </c>
      <c r="N1253" t="str">
        <f>IF(Raw_Data!J1253="","Not Rated",Raw_Data!J1253)</f>
        <v>Not Rated</v>
      </c>
      <c r="O1253">
        <f>Raw_Data!K1253</f>
        <v>54</v>
      </c>
      <c r="P1253" t="str">
        <f>IF(Raw_Data!K1253&lt;=30,"Within Time","Delayed")</f>
        <v>Delayed</v>
      </c>
    </row>
    <row r="1254" spans="1:16" x14ac:dyDescent="0.35">
      <c r="A1254" t="str">
        <f>Raw_Data!A1254</f>
        <v>765-63-4274</v>
      </c>
      <c r="B1254" s="2">
        <f>Raw_Data!B1254</f>
        <v>45094.779861111107</v>
      </c>
      <c r="C1254">
        <f>HOUR(Raw_Data!B1254)</f>
        <v>18</v>
      </c>
      <c r="D1254" t="str">
        <f>TEXT(Raw_Data!B1254,"mmm")</f>
        <v>Jun</v>
      </c>
      <c r="E1254">
        <f>YEAR(Raw_Data!B1254)</f>
        <v>2023</v>
      </c>
      <c r="F1254" t="str">
        <f>TEXT(Raw_Data!B1254,"mmm-yy")</f>
        <v>Jun-23</v>
      </c>
      <c r="G1254" t="str">
        <f>PROPER(Raw_Data!C1254&amp;". "&amp;Raw_Data!D1254)</f>
        <v>V. Dewhirst</v>
      </c>
      <c r="H1254" t="str">
        <f>IF(OR(Raw_Data!E1254="M",Raw_Data!E1254="Male"),"Male",IF(OR(Raw_Data!E1254="F",Raw_Data!E1254="Female"),"Female","Not Confirmed"))</f>
        <v>Male</v>
      </c>
      <c r="I1254">
        <f>Raw_Data!F1254</f>
        <v>26</v>
      </c>
      <c r="J1254" t="str">
        <f>FLOOR(Raw_Data!F1254,10)&amp;"-"&amp;FLOOR(Raw_Data!F1254,10)+9</f>
        <v>20-29</v>
      </c>
      <c r="K1254" t="str">
        <f>Raw_Data!G1254</f>
        <v>White</v>
      </c>
      <c r="L1254" t="str">
        <f>Raw_Data!H1254</f>
        <v>General Practice</v>
      </c>
      <c r="M1254" t="str">
        <f>IF(Raw_Data!I1254=TRUE,"Admitted","Not Admitted")</f>
        <v>Admitted</v>
      </c>
      <c r="N1254">
        <f>IF(Raw_Data!J1254="","Not Rated",Raw_Data!J1254)</f>
        <v>10</v>
      </c>
      <c r="O1254">
        <f>Raw_Data!K1254</f>
        <v>16</v>
      </c>
      <c r="P1254" t="str">
        <f>IF(Raw_Data!K1254&lt;=30,"Within Time","Delayed")</f>
        <v>Within Time</v>
      </c>
    </row>
    <row r="1255" spans="1:16" x14ac:dyDescent="0.35">
      <c r="A1255" t="str">
        <f>Raw_Data!A1255</f>
        <v>981-94-6526</v>
      </c>
      <c r="B1255" s="2">
        <f>Raw_Data!B1255</f>
        <v>45094.823611111111</v>
      </c>
      <c r="C1255">
        <f>HOUR(Raw_Data!B1255)</f>
        <v>19</v>
      </c>
      <c r="D1255" t="str">
        <f>TEXT(Raw_Data!B1255,"mmm")</f>
        <v>Jun</v>
      </c>
      <c r="E1255">
        <f>YEAR(Raw_Data!B1255)</f>
        <v>2023</v>
      </c>
      <c r="F1255" t="str">
        <f>TEXT(Raw_Data!B1255,"mmm-yy")</f>
        <v>Jun-23</v>
      </c>
      <c r="G1255" t="str">
        <f>PROPER(Raw_Data!C1255&amp;". "&amp;Raw_Data!D1255)</f>
        <v>O. Ashcombe</v>
      </c>
      <c r="H1255" t="str">
        <f>IF(OR(Raw_Data!E1255="M",Raw_Data!E1255="Male"),"Male",IF(OR(Raw_Data!E1255="F",Raw_Data!E1255="Female"),"Female","Not Confirmed"))</f>
        <v>Male</v>
      </c>
      <c r="I1255">
        <f>Raw_Data!F1255</f>
        <v>38</v>
      </c>
      <c r="J1255" t="str">
        <f>FLOOR(Raw_Data!F1255,10)&amp;"-"&amp;FLOOR(Raw_Data!F1255,10)+9</f>
        <v>30-39</v>
      </c>
      <c r="K1255" t="str">
        <f>Raw_Data!G1255</f>
        <v>Unknown</v>
      </c>
      <c r="L1255" t="str">
        <f>Raw_Data!H1255</f>
        <v>None</v>
      </c>
      <c r="M1255" t="str">
        <f>IF(Raw_Data!I1255=TRUE,"Admitted","Not Admitted")</f>
        <v>Not Admitted</v>
      </c>
      <c r="N1255" t="str">
        <f>IF(Raw_Data!J1255="","Not Rated",Raw_Data!J1255)</f>
        <v>Not Rated</v>
      </c>
      <c r="O1255">
        <f>Raw_Data!K1255</f>
        <v>18</v>
      </c>
      <c r="P1255" t="str">
        <f>IF(Raw_Data!K1255&lt;=30,"Within Time","Delayed")</f>
        <v>Within Time</v>
      </c>
    </row>
    <row r="1256" spans="1:16" x14ac:dyDescent="0.35">
      <c r="A1256" t="str">
        <f>Raw_Data!A1256</f>
        <v>406-67-5291</v>
      </c>
      <c r="B1256" s="2">
        <f>Raw_Data!B1256</f>
        <v>45094.82916666667</v>
      </c>
      <c r="C1256">
        <f>HOUR(Raw_Data!B1256)</f>
        <v>19</v>
      </c>
      <c r="D1256" t="str">
        <f>TEXT(Raw_Data!B1256,"mmm")</f>
        <v>Jun</v>
      </c>
      <c r="E1256">
        <f>YEAR(Raw_Data!B1256)</f>
        <v>2023</v>
      </c>
      <c r="F1256" t="str">
        <f>TEXT(Raw_Data!B1256,"mmm-yy")</f>
        <v>Jun-23</v>
      </c>
      <c r="G1256" t="str">
        <f>PROPER(Raw_Data!C1256&amp;". "&amp;Raw_Data!D1256)</f>
        <v>T. Upperton</v>
      </c>
      <c r="H1256" t="str">
        <f>IF(OR(Raw_Data!E1256="M",Raw_Data!E1256="Male"),"Male",IF(OR(Raw_Data!E1256="F",Raw_Data!E1256="Female"),"Female","Not Confirmed"))</f>
        <v>Male</v>
      </c>
      <c r="I1256">
        <f>Raw_Data!F1256</f>
        <v>58</v>
      </c>
      <c r="J1256" t="str">
        <f>FLOOR(Raw_Data!F1256,10)&amp;"-"&amp;FLOOR(Raw_Data!F1256,10)+9</f>
        <v>50-59</v>
      </c>
      <c r="K1256" t="str">
        <f>Raw_Data!G1256</f>
        <v>White</v>
      </c>
      <c r="L1256" t="str">
        <f>Raw_Data!H1256</f>
        <v>None</v>
      </c>
      <c r="M1256" t="str">
        <f>IF(Raw_Data!I1256=TRUE,"Admitted","Not Admitted")</f>
        <v>Not Admitted</v>
      </c>
      <c r="N1256">
        <f>IF(Raw_Data!J1256="","Not Rated",Raw_Data!J1256)</f>
        <v>8</v>
      </c>
      <c r="O1256">
        <f>Raw_Data!K1256</f>
        <v>33</v>
      </c>
      <c r="P1256" t="str">
        <f>IF(Raw_Data!K1256&lt;=30,"Within Time","Delayed")</f>
        <v>Delayed</v>
      </c>
    </row>
    <row r="1257" spans="1:16" x14ac:dyDescent="0.35">
      <c r="A1257" t="str">
        <f>Raw_Data!A1257</f>
        <v>537-28-8769</v>
      </c>
      <c r="B1257" s="2">
        <f>Raw_Data!B1257</f>
        <v>45094.935416666667</v>
      </c>
      <c r="C1257">
        <f>HOUR(Raw_Data!B1257)</f>
        <v>22</v>
      </c>
      <c r="D1257" t="str">
        <f>TEXT(Raw_Data!B1257,"mmm")</f>
        <v>Jun</v>
      </c>
      <c r="E1257">
        <f>YEAR(Raw_Data!B1257)</f>
        <v>2023</v>
      </c>
      <c r="F1257" t="str">
        <f>TEXT(Raw_Data!B1257,"mmm-yy")</f>
        <v>Jun-23</v>
      </c>
      <c r="G1257" t="str">
        <f>PROPER(Raw_Data!C1257&amp;". "&amp;Raw_Data!D1257)</f>
        <v>U. Jephson</v>
      </c>
      <c r="H1257" t="str">
        <f>IF(OR(Raw_Data!E1257="M",Raw_Data!E1257="Male"),"Male",IF(OR(Raw_Data!E1257="F",Raw_Data!E1257="Female"),"Female","Not Confirmed"))</f>
        <v>Male</v>
      </c>
      <c r="I1257">
        <f>Raw_Data!F1257</f>
        <v>19</v>
      </c>
      <c r="J1257" t="str">
        <f>FLOOR(Raw_Data!F1257,10)&amp;"-"&amp;FLOOR(Raw_Data!F1257,10)+9</f>
        <v>10-19</v>
      </c>
      <c r="K1257" t="str">
        <f>Raw_Data!G1257</f>
        <v>White</v>
      </c>
      <c r="L1257" t="str">
        <f>Raw_Data!H1257</f>
        <v>None</v>
      </c>
      <c r="M1257" t="str">
        <f>IF(Raw_Data!I1257=TRUE,"Admitted","Not Admitted")</f>
        <v>Not Admitted</v>
      </c>
      <c r="N1257" t="str">
        <f>IF(Raw_Data!J1257="","Not Rated",Raw_Data!J1257)</f>
        <v>Not Rated</v>
      </c>
      <c r="O1257">
        <f>Raw_Data!K1257</f>
        <v>32</v>
      </c>
      <c r="P1257" t="str">
        <f>IF(Raw_Data!K1257&lt;=30,"Within Time","Delayed")</f>
        <v>Delayed</v>
      </c>
    </row>
    <row r="1258" spans="1:16" x14ac:dyDescent="0.35">
      <c r="A1258" t="str">
        <f>Raw_Data!A1258</f>
        <v>339-63-9703</v>
      </c>
      <c r="B1258" s="2">
        <f>Raw_Data!B1258</f>
        <v>45094.969444444447</v>
      </c>
      <c r="C1258">
        <f>HOUR(Raw_Data!B1258)</f>
        <v>23</v>
      </c>
      <c r="D1258" t="str">
        <f>TEXT(Raw_Data!B1258,"mmm")</f>
        <v>Jun</v>
      </c>
      <c r="E1258">
        <f>YEAR(Raw_Data!B1258)</f>
        <v>2023</v>
      </c>
      <c r="F1258" t="str">
        <f>TEXT(Raw_Data!B1258,"mmm-yy")</f>
        <v>Jun-23</v>
      </c>
      <c r="G1258" t="str">
        <f>PROPER(Raw_Data!C1258&amp;". "&amp;Raw_Data!D1258)</f>
        <v>E. Northcote</v>
      </c>
      <c r="H1258" t="str">
        <f>IF(OR(Raw_Data!E1258="M",Raw_Data!E1258="Male"),"Male",IF(OR(Raw_Data!E1258="F",Raw_Data!E1258="Female"),"Female","Not Confirmed"))</f>
        <v>Male</v>
      </c>
      <c r="I1258">
        <f>Raw_Data!F1258</f>
        <v>29</v>
      </c>
      <c r="J1258" t="str">
        <f>FLOOR(Raw_Data!F1258,10)&amp;"-"&amp;FLOOR(Raw_Data!F1258,10)+9</f>
        <v>20-29</v>
      </c>
      <c r="K1258" t="str">
        <f>Raw_Data!G1258</f>
        <v>White</v>
      </c>
      <c r="L1258" t="str">
        <f>Raw_Data!H1258</f>
        <v>None</v>
      </c>
      <c r="M1258" t="str">
        <f>IF(Raw_Data!I1258=TRUE,"Admitted","Not Admitted")</f>
        <v>Admitted</v>
      </c>
      <c r="N1258">
        <f>IF(Raw_Data!J1258="","Not Rated",Raw_Data!J1258)</f>
        <v>10</v>
      </c>
      <c r="O1258">
        <f>Raw_Data!K1258</f>
        <v>15</v>
      </c>
      <c r="P1258" t="str">
        <f>IF(Raw_Data!K1258&lt;=30,"Within Time","Delayed")</f>
        <v>Within Time</v>
      </c>
    </row>
    <row r="1259" spans="1:16" x14ac:dyDescent="0.35">
      <c r="A1259" t="str">
        <f>Raw_Data!A1259</f>
        <v>123-95-5960</v>
      </c>
      <c r="B1259" s="2">
        <f>Raw_Data!B1259</f>
        <v>45095.116666666669</v>
      </c>
      <c r="C1259">
        <f>HOUR(Raw_Data!B1259)</f>
        <v>2</v>
      </c>
      <c r="D1259" t="str">
        <f>TEXT(Raw_Data!B1259,"mmm")</f>
        <v>Jun</v>
      </c>
      <c r="E1259">
        <f>YEAR(Raw_Data!B1259)</f>
        <v>2023</v>
      </c>
      <c r="F1259" t="str">
        <f>TEXT(Raw_Data!B1259,"mmm-yy")</f>
        <v>Jun-23</v>
      </c>
      <c r="G1259" t="str">
        <f>PROPER(Raw_Data!C1259&amp;". "&amp;Raw_Data!D1259)</f>
        <v>F. Fairbairn</v>
      </c>
      <c r="H1259" t="str">
        <f>IF(OR(Raw_Data!E1259="M",Raw_Data!E1259="Male"),"Male",IF(OR(Raw_Data!E1259="F",Raw_Data!E1259="Female"),"Female","Not Confirmed"))</f>
        <v>Female</v>
      </c>
      <c r="I1259">
        <f>Raw_Data!F1259</f>
        <v>44</v>
      </c>
      <c r="J1259" t="str">
        <f>FLOOR(Raw_Data!F1259,10)&amp;"-"&amp;FLOOR(Raw_Data!F1259,10)+9</f>
        <v>40-49</v>
      </c>
      <c r="K1259" t="str">
        <f>Raw_Data!G1259</f>
        <v>White</v>
      </c>
      <c r="L1259" t="str">
        <f>Raw_Data!H1259</f>
        <v>None</v>
      </c>
      <c r="M1259" t="str">
        <f>IF(Raw_Data!I1259=TRUE,"Admitted","Not Admitted")</f>
        <v>Not Admitted</v>
      </c>
      <c r="N1259" t="str">
        <f>IF(Raw_Data!J1259="","Not Rated",Raw_Data!J1259)</f>
        <v>Not Rated</v>
      </c>
      <c r="O1259">
        <f>Raw_Data!K1259</f>
        <v>39</v>
      </c>
      <c r="P1259" t="str">
        <f>IF(Raw_Data!K1259&lt;=30,"Within Time","Delayed")</f>
        <v>Delayed</v>
      </c>
    </row>
    <row r="1260" spans="1:16" x14ac:dyDescent="0.35">
      <c r="A1260" t="str">
        <f>Raw_Data!A1260</f>
        <v>157-31-2814</v>
      </c>
      <c r="B1260" s="2">
        <f>Raw_Data!B1260</f>
        <v>45095.140277777777</v>
      </c>
      <c r="C1260">
        <f>HOUR(Raw_Data!B1260)</f>
        <v>3</v>
      </c>
      <c r="D1260" t="str">
        <f>TEXT(Raw_Data!B1260,"mmm")</f>
        <v>Jun</v>
      </c>
      <c r="E1260">
        <f>YEAR(Raw_Data!B1260)</f>
        <v>2023</v>
      </c>
      <c r="F1260" t="str">
        <f>TEXT(Raw_Data!B1260,"mmm-yy")</f>
        <v>Jun-23</v>
      </c>
      <c r="G1260" t="str">
        <f>PROPER(Raw_Data!C1260&amp;". "&amp;Raw_Data!D1260)</f>
        <v>N. Kershaw</v>
      </c>
      <c r="H1260" t="str">
        <f>IF(OR(Raw_Data!E1260="M",Raw_Data!E1260="Male"),"Male",IF(OR(Raw_Data!E1260="F",Raw_Data!E1260="Female"),"Female","Not Confirmed"))</f>
        <v>Male</v>
      </c>
      <c r="I1260">
        <f>Raw_Data!F1260</f>
        <v>6</v>
      </c>
      <c r="J1260" t="str">
        <f>FLOOR(Raw_Data!F1260,10)&amp;"-"&amp;FLOOR(Raw_Data!F1260,10)+9</f>
        <v>0-9</v>
      </c>
      <c r="K1260" t="str">
        <f>Raw_Data!G1260</f>
        <v>White</v>
      </c>
      <c r="L1260" t="str">
        <f>Raw_Data!H1260</f>
        <v>None</v>
      </c>
      <c r="M1260" t="str">
        <f>IF(Raw_Data!I1260=TRUE,"Admitted","Not Admitted")</f>
        <v>Not Admitted</v>
      </c>
      <c r="N1260" t="str">
        <f>IF(Raw_Data!J1260="","Not Rated",Raw_Data!J1260)</f>
        <v>Not Rated</v>
      </c>
      <c r="O1260">
        <f>Raw_Data!K1260</f>
        <v>43</v>
      </c>
      <c r="P1260" t="str">
        <f>IF(Raw_Data!K1260&lt;=30,"Within Time","Delayed")</f>
        <v>Delayed</v>
      </c>
    </row>
    <row r="1261" spans="1:16" x14ac:dyDescent="0.35">
      <c r="A1261" t="str">
        <f>Raw_Data!A1261</f>
        <v>514-95-4875</v>
      </c>
      <c r="B1261" s="2">
        <f>Raw_Data!B1261</f>
        <v>45095.145138888889</v>
      </c>
      <c r="C1261">
        <f>HOUR(Raw_Data!B1261)</f>
        <v>3</v>
      </c>
      <c r="D1261" t="str">
        <f>TEXT(Raw_Data!B1261,"mmm")</f>
        <v>Jun</v>
      </c>
      <c r="E1261">
        <f>YEAR(Raw_Data!B1261)</f>
        <v>2023</v>
      </c>
      <c r="F1261" t="str">
        <f>TEXT(Raw_Data!B1261,"mmm-yy")</f>
        <v>Jun-23</v>
      </c>
      <c r="G1261" t="str">
        <f>PROPER(Raw_Data!C1261&amp;". "&amp;Raw_Data!D1261)</f>
        <v>Y. Loxley</v>
      </c>
      <c r="H1261" t="str">
        <f>IF(OR(Raw_Data!E1261="M",Raw_Data!E1261="Male"),"Male",IF(OR(Raw_Data!E1261="F",Raw_Data!E1261="Female"),"Female","Not Confirmed"))</f>
        <v>Male</v>
      </c>
      <c r="I1261">
        <f>Raw_Data!F1261</f>
        <v>57</v>
      </c>
      <c r="J1261" t="str">
        <f>FLOOR(Raw_Data!F1261,10)&amp;"-"&amp;FLOOR(Raw_Data!F1261,10)+9</f>
        <v>50-59</v>
      </c>
      <c r="K1261" t="str">
        <f>Raw_Data!G1261</f>
        <v>African American</v>
      </c>
      <c r="L1261" t="str">
        <f>Raw_Data!H1261</f>
        <v>General Practice</v>
      </c>
      <c r="M1261" t="str">
        <f>IF(Raw_Data!I1261=TRUE,"Admitted","Not Admitted")</f>
        <v>Admitted</v>
      </c>
      <c r="N1261" t="str">
        <f>IF(Raw_Data!J1261="","Not Rated",Raw_Data!J1261)</f>
        <v>Not Rated</v>
      </c>
      <c r="O1261">
        <f>Raw_Data!K1261</f>
        <v>58</v>
      </c>
      <c r="P1261" t="str">
        <f>IF(Raw_Data!K1261&lt;=30,"Within Time","Delayed")</f>
        <v>Delayed</v>
      </c>
    </row>
    <row r="1262" spans="1:16" x14ac:dyDescent="0.35">
      <c r="A1262" t="str">
        <f>Raw_Data!A1262</f>
        <v>277-38-5578</v>
      </c>
      <c r="B1262" s="2">
        <f>Raw_Data!B1262</f>
        <v>45095.196527777778</v>
      </c>
      <c r="C1262">
        <f>HOUR(Raw_Data!B1262)</f>
        <v>4</v>
      </c>
      <c r="D1262" t="str">
        <f>TEXT(Raw_Data!B1262,"mmm")</f>
        <v>Jun</v>
      </c>
      <c r="E1262">
        <f>YEAR(Raw_Data!B1262)</f>
        <v>2023</v>
      </c>
      <c r="F1262" t="str">
        <f>TEXT(Raw_Data!B1262,"mmm-yy")</f>
        <v>Jun-23</v>
      </c>
      <c r="G1262" t="str">
        <f>PROPER(Raw_Data!C1262&amp;". "&amp;Raw_Data!D1262)</f>
        <v>A. Pemberton</v>
      </c>
      <c r="H1262" t="str">
        <f>IF(OR(Raw_Data!E1262="M",Raw_Data!E1262="Male"),"Male",IF(OR(Raw_Data!E1262="F",Raw_Data!E1262="Female"),"Female","Not Confirmed"))</f>
        <v>Female</v>
      </c>
      <c r="I1262">
        <f>Raw_Data!F1262</f>
        <v>56</v>
      </c>
      <c r="J1262" t="str">
        <f>FLOOR(Raw_Data!F1262,10)&amp;"-"&amp;FLOOR(Raw_Data!F1262,10)+9</f>
        <v>50-59</v>
      </c>
      <c r="K1262" t="str">
        <f>Raw_Data!G1262</f>
        <v>Asian</v>
      </c>
      <c r="L1262" t="str">
        <f>Raw_Data!H1262</f>
        <v>General Practice</v>
      </c>
      <c r="M1262" t="str">
        <f>IF(Raw_Data!I1262=TRUE,"Admitted","Not Admitted")</f>
        <v>Admitted</v>
      </c>
      <c r="N1262">
        <f>IF(Raw_Data!J1262="","Not Rated",Raw_Data!J1262)</f>
        <v>1</v>
      </c>
      <c r="O1262">
        <f>Raw_Data!K1262</f>
        <v>15</v>
      </c>
      <c r="P1262" t="str">
        <f>IF(Raw_Data!K1262&lt;=30,"Within Time","Delayed")</f>
        <v>Within Time</v>
      </c>
    </row>
    <row r="1263" spans="1:16" x14ac:dyDescent="0.35">
      <c r="A1263" t="str">
        <f>Raw_Data!A1263</f>
        <v>392-78-1133</v>
      </c>
      <c r="B1263" s="2">
        <f>Raw_Data!B1263</f>
        <v>45095.276388888888</v>
      </c>
      <c r="C1263">
        <f>HOUR(Raw_Data!B1263)</f>
        <v>6</v>
      </c>
      <c r="D1263" t="str">
        <f>TEXT(Raw_Data!B1263,"mmm")</f>
        <v>Jun</v>
      </c>
      <c r="E1263">
        <f>YEAR(Raw_Data!B1263)</f>
        <v>2023</v>
      </c>
      <c r="F1263" t="str">
        <f>TEXT(Raw_Data!B1263,"mmm-yy")</f>
        <v>Jun-23</v>
      </c>
      <c r="G1263" t="str">
        <f>PROPER(Raw_Data!C1263&amp;". "&amp;Raw_Data!D1263)</f>
        <v>N. Carraway</v>
      </c>
      <c r="H1263" t="str">
        <f>IF(OR(Raw_Data!E1263="M",Raw_Data!E1263="Male"),"Male",IF(OR(Raw_Data!E1263="F",Raw_Data!E1263="Female"),"Female","Not Confirmed"))</f>
        <v>Female</v>
      </c>
      <c r="I1263">
        <f>Raw_Data!F1263</f>
        <v>47</v>
      </c>
      <c r="J1263" t="str">
        <f>FLOOR(Raw_Data!F1263,10)&amp;"-"&amp;FLOOR(Raw_Data!F1263,10)+9</f>
        <v>40-49</v>
      </c>
      <c r="K1263" t="str">
        <f>Raw_Data!G1263</f>
        <v>Pacific Islander</v>
      </c>
      <c r="L1263" t="str">
        <f>Raw_Data!H1263</f>
        <v>None</v>
      </c>
      <c r="M1263" t="str">
        <f>IF(Raw_Data!I1263=TRUE,"Admitted","Not Admitted")</f>
        <v>Admitted</v>
      </c>
      <c r="N1263" t="str">
        <f>IF(Raw_Data!J1263="","Not Rated",Raw_Data!J1263)</f>
        <v>Not Rated</v>
      </c>
      <c r="O1263">
        <f>Raw_Data!K1263</f>
        <v>22</v>
      </c>
      <c r="P1263" t="str">
        <f>IF(Raw_Data!K1263&lt;=30,"Within Time","Delayed")</f>
        <v>Within Time</v>
      </c>
    </row>
    <row r="1264" spans="1:16" x14ac:dyDescent="0.35">
      <c r="A1264" t="str">
        <f>Raw_Data!A1264</f>
        <v>433-47-8433</v>
      </c>
      <c r="B1264" s="2">
        <f>Raw_Data!B1264</f>
        <v>45095.295138888891</v>
      </c>
      <c r="C1264">
        <f>HOUR(Raw_Data!B1264)</f>
        <v>7</v>
      </c>
      <c r="D1264" t="str">
        <f>TEXT(Raw_Data!B1264,"mmm")</f>
        <v>Jun</v>
      </c>
      <c r="E1264">
        <f>YEAR(Raw_Data!B1264)</f>
        <v>2023</v>
      </c>
      <c r="F1264" t="str">
        <f>TEXT(Raw_Data!B1264,"mmm-yy")</f>
        <v>Jun-23</v>
      </c>
      <c r="G1264" t="str">
        <f>PROPER(Raw_Data!C1264&amp;". "&amp;Raw_Data!D1264)</f>
        <v>K. Cholmondeley</v>
      </c>
      <c r="H1264" t="str">
        <f>IF(OR(Raw_Data!E1264="M",Raw_Data!E1264="Male"),"Male",IF(OR(Raw_Data!E1264="F",Raw_Data!E1264="Female"),"Female","Not Confirmed"))</f>
        <v>Male</v>
      </c>
      <c r="I1264">
        <f>Raw_Data!F1264</f>
        <v>28</v>
      </c>
      <c r="J1264" t="str">
        <f>FLOOR(Raw_Data!F1264,10)&amp;"-"&amp;FLOOR(Raw_Data!F1264,10)+9</f>
        <v>20-29</v>
      </c>
      <c r="K1264" t="str">
        <f>Raw_Data!G1264</f>
        <v>Declined to Identify</v>
      </c>
      <c r="L1264" t="str">
        <f>Raw_Data!H1264</f>
        <v>None</v>
      </c>
      <c r="M1264" t="str">
        <f>IF(Raw_Data!I1264=TRUE,"Admitted","Not Admitted")</f>
        <v>Not Admitted</v>
      </c>
      <c r="N1264" t="str">
        <f>IF(Raw_Data!J1264="","Not Rated",Raw_Data!J1264)</f>
        <v>Not Rated</v>
      </c>
      <c r="O1264">
        <f>Raw_Data!K1264</f>
        <v>40</v>
      </c>
      <c r="P1264" t="str">
        <f>IF(Raw_Data!K1264&lt;=30,"Within Time","Delayed")</f>
        <v>Delayed</v>
      </c>
    </row>
    <row r="1265" spans="1:16" x14ac:dyDescent="0.35">
      <c r="A1265" t="str">
        <f>Raw_Data!A1265</f>
        <v>785-50-9780</v>
      </c>
      <c r="B1265" s="2">
        <f>Raw_Data!B1265</f>
        <v>45095.415972222218</v>
      </c>
      <c r="C1265">
        <f>HOUR(Raw_Data!B1265)</f>
        <v>9</v>
      </c>
      <c r="D1265" t="str">
        <f>TEXT(Raw_Data!B1265,"mmm")</f>
        <v>Jun</v>
      </c>
      <c r="E1265">
        <f>YEAR(Raw_Data!B1265)</f>
        <v>2023</v>
      </c>
      <c r="F1265" t="str">
        <f>TEXT(Raw_Data!B1265,"mmm-yy")</f>
        <v>Jun-23</v>
      </c>
      <c r="G1265" t="str">
        <f>PROPER(Raw_Data!C1265&amp;". "&amp;Raw_Data!D1265)</f>
        <v>Q. Stanlack</v>
      </c>
      <c r="H1265" t="str">
        <f>IF(OR(Raw_Data!E1265="M",Raw_Data!E1265="Male"),"Male",IF(OR(Raw_Data!E1265="F",Raw_Data!E1265="Female"),"Female","Not Confirmed"))</f>
        <v>Female</v>
      </c>
      <c r="I1265">
        <f>Raw_Data!F1265</f>
        <v>2</v>
      </c>
      <c r="J1265" t="str">
        <f>FLOOR(Raw_Data!F1265,10)&amp;"-"&amp;FLOOR(Raw_Data!F1265,10)+9</f>
        <v>0-9</v>
      </c>
      <c r="K1265" t="str">
        <f>Raw_Data!G1265</f>
        <v>African American</v>
      </c>
      <c r="L1265" t="str">
        <f>Raw_Data!H1265</f>
        <v>Cardiology</v>
      </c>
      <c r="M1265" t="str">
        <f>IF(Raw_Data!I1265=TRUE,"Admitted","Not Admitted")</f>
        <v>Not Admitted</v>
      </c>
      <c r="N1265" t="str">
        <f>IF(Raw_Data!J1265="","Not Rated",Raw_Data!J1265)</f>
        <v>Not Rated</v>
      </c>
      <c r="O1265">
        <f>Raw_Data!K1265</f>
        <v>19</v>
      </c>
      <c r="P1265" t="str">
        <f>IF(Raw_Data!K1265&lt;=30,"Within Time","Delayed")</f>
        <v>Within Time</v>
      </c>
    </row>
    <row r="1266" spans="1:16" x14ac:dyDescent="0.35">
      <c r="A1266" t="str">
        <f>Raw_Data!A1266</f>
        <v>401-10-1019</v>
      </c>
      <c r="B1266" s="2">
        <f>Raw_Data!B1266</f>
        <v>45095.495138888888</v>
      </c>
      <c r="C1266">
        <f>HOUR(Raw_Data!B1266)</f>
        <v>11</v>
      </c>
      <c r="D1266" t="str">
        <f>TEXT(Raw_Data!B1266,"mmm")</f>
        <v>Jun</v>
      </c>
      <c r="E1266">
        <f>YEAR(Raw_Data!B1266)</f>
        <v>2023</v>
      </c>
      <c r="F1266" t="str">
        <f>TEXT(Raw_Data!B1266,"mmm-yy")</f>
        <v>Jun-23</v>
      </c>
      <c r="G1266" t="str">
        <f>PROPER(Raw_Data!C1266&amp;". "&amp;Raw_Data!D1266)</f>
        <v>F. Bracegirdle</v>
      </c>
      <c r="H1266" t="str">
        <f>IF(OR(Raw_Data!E1266="M",Raw_Data!E1266="Male"),"Male",IF(OR(Raw_Data!E1266="F",Raw_Data!E1266="Female"),"Female","Not Confirmed"))</f>
        <v>Female</v>
      </c>
      <c r="I1266">
        <f>Raw_Data!F1266</f>
        <v>1</v>
      </c>
      <c r="J1266" t="str">
        <f>FLOOR(Raw_Data!F1266,10)&amp;"-"&amp;FLOOR(Raw_Data!F1266,10)+9</f>
        <v>0-9</v>
      </c>
      <c r="K1266" t="str">
        <f>Raw_Data!G1266</f>
        <v>White</v>
      </c>
      <c r="L1266" t="str">
        <f>Raw_Data!H1266</f>
        <v>None</v>
      </c>
      <c r="M1266" t="str">
        <f>IF(Raw_Data!I1266=TRUE,"Admitted","Not Admitted")</f>
        <v>Admitted</v>
      </c>
      <c r="N1266" t="str">
        <f>IF(Raw_Data!J1266="","Not Rated",Raw_Data!J1266)</f>
        <v>Not Rated</v>
      </c>
      <c r="O1266">
        <f>Raw_Data!K1266</f>
        <v>28</v>
      </c>
      <c r="P1266" t="str">
        <f>IF(Raw_Data!K1266&lt;=30,"Within Time","Delayed")</f>
        <v>Within Time</v>
      </c>
    </row>
    <row r="1267" spans="1:16" x14ac:dyDescent="0.35">
      <c r="A1267" t="str">
        <f>Raw_Data!A1267</f>
        <v>960-42-5049</v>
      </c>
      <c r="B1267" s="2">
        <f>Raw_Data!B1267</f>
        <v>45095.527083333327</v>
      </c>
      <c r="C1267">
        <f>HOUR(Raw_Data!B1267)</f>
        <v>12</v>
      </c>
      <c r="D1267" t="str">
        <f>TEXT(Raw_Data!B1267,"mmm")</f>
        <v>Jun</v>
      </c>
      <c r="E1267">
        <f>YEAR(Raw_Data!B1267)</f>
        <v>2023</v>
      </c>
      <c r="F1267" t="str">
        <f>TEXT(Raw_Data!B1267,"mmm-yy")</f>
        <v>Jun-23</v>
      </c>
      <c r="G1267" t="str">
        <f>PROPER(Raw_Data!C1267&amp;". "&amp;Raw_Data!D1267)</f>
        <v>P. Pemberton</v>
      </c>
      <c r="H1267" t="str">
        <f>IF(OR(Raw_Data!E1267="M",Raw_Data!E1267="Male"),"Male",IF(OR(Raw_Data!E1267="F",Raw_Data!E1267="Female"),"Female","Not Confirmed"))</f>
        <v>Female</v>
      </c>
      <c r="I1267">
        <f>Raw_Data!F1267</f>
        <v>7</v>
      </c>
      <c r="J1267" t="str">
        <f>FLOOR(Raw_Data!F1267,10)&amp;"-"&amp;FLOOR(Raw_Data!F1267,10)+9</f>
        <v>0-9</v>
      </c>
      <c r="K1267" t="str">
        <f>Raw_Data!G1267</f>
        <v>Native American/Alaska Native</v>
      </c>
      <c r="L1267" t="str">
        <f>Raw_Data!H1267</f>
        <v>None</v>
      </c>
      <c r="M1267" t="str">
        <f>IF(Raw_Data!I1267=TRUE,"Admitted","Not Admitted")</f>
        <v>Admitted</v>
      </c>
      <c r="N1267">
        <f>IF(Raw_Data!J1267="","Not Rated",Raw_Data!J1267)</f>
        <v>9</v>
      </c>
      <c r="O1267">
        <f>Raw_Data!K1267</f>
        <v>49</v>
      </c>
      <c r="P1267" t="str">
        <f>IF(Raw_Data!K1267&lt;=30,"Within Time","Delayed")</f>
        <v>Delayed</v>
      </c>
    </row>
    <row r="1268" spans="1:16" x14ac:dyDescent="0.35">
      <c r="A1268" t="str">
        <f>Raw_Data!A1268</f>
        <v>998-39-9306</v>
      </c>
      <c r="B1268" s="2">
        <f>Raw_Data!B1268</f>
        <v>45095.537499999999</v>
      </c>
      <c r="C1268">
        <f>HOUR(Raw_Data!B1268)</f>
        <v>12</v>
      </c>
      <c r="D1268" t="str">
        <f>TEXT(Raw_Data!B1268,"mmm")</f>
        <v>Jun</v>
      </c>
      <c r="E1268">
        <f>YEAR(Raw_Data!B1268)</f>
        <v>2023</v>
      </c>
      <c r="F1268" t="str">
        <f>TEXT(Raw_Data!B1268,"mmm-yy")</f>
        <v>Jun-23</v>
      </c>
      <c r="G1268" t="str">
        <f>PROPER(Raw_Data!C1268&amp;". "&amp;Raw_Data!D1268)</f>
        <v>N. Postlethwaite</v>
      </c>
      <c r="H1268" t="str">
        <f>IF(OR(Raw_Data!E1268="M",Raw_Data!E1268="Male"),"Male",IF(OR(Raw_Data!E1268="F",Raw_Data!E1268="Female"),"Female","Not Confirmed"))</f>
        <v>Female</v>
      </c>
      <c r="I1268">
        <f>Raw_Data!F1268</f>
        <v>74</v>
      </c>
      <c r="J1268" t="str">
        <f>FLOOR(Raw_Data!F1268,10)&amp;"-"&amp;FLOOR(Raw_Data!F1268,10)+9</f>
        <v>70-79</v>
      </c>
      <c r="K1268" t="str">
        <f>Raw_Data!G1268</f>
        <v>African American</v>
      </c>
      <c r="L1268" t="str">
        <f>Raw_Data!H1268</f>
        <v>None</v>
      </c>
      <c r="M1268" t="str">
        <f>IF(Raw_Data!I1268=TRUE,"Admitted","Not Admitted")</f>
        <v>Not Admitted</v>
      </c>
      <c r="N1268" t="str">
        <f>IF(Raw_Data!J1268="","Not Rated",Raw_Data!J1268)</f>
        <v>Not Rated</v>
      </c>
      <c r="O1268">
        <f>Raw_Data!K1268</f>
        <v>48</v>
      </c>
      <c r="P1268" t="str">
        <f>IF(Raw_Data!K1268&lt;=30,"Within Time","Delayed")</f>
        <v>Delayed</v>
      </c>
    </row>
    <row r="1269" spans="1:16" x14ac:dyDescent="0.35">
      <c r="A1269" t="str">
        <f>Raw_Data!A1269</f>
        <v>703-75-4526</v>
      </c>
      <c r="B1269" s="2">
        <f>Raw_Data!B1269</f>
        <v>45095.541666666657</v>
      </c>
      <c r="C1269">
        <f>HOUR(Raw_Data!B1269)</f>
        <v>13</v>
      </c>
      <c r="D1269" t="str">
        <f>TEXT(Raw_Data!B1269,"mmm")</f>
        <v>Jun</v>
      </c>
      <c r="E1269">
        <f>YEAR(Raw_Data!B1269)</f>
        <v>2023</v>
      </c>
      <c r="F1269" t="str">
        <f>TEXT(Raw_Data!B1269,"mmm-yy")</f>
        <v>Jun-23</v>
      </c>
      <c r="G1269" t="str">
        <f>PROPER(Raw_Data!C1269&amp;". "&amp;Raw_Data!D1269)</f>
        <v>W. Aldridge</v>
      </c>
      <c r="H1269" t="str">
        <f>IF(OR(Raw_Data!E1269="M",Raw_Data!E1269="Male"),"Male",IF(OR(Raw_Data!E1269="F",Raw_Data!E1269="Female"),"Female","Not Confirmed"))</f>
        <v>Female</v>
      </c>
      <c r="I1269">
        <f>Raw_Data!F1269</f>
        <v>8</v>
      </c>
      <c r="J1269" t="str">
        <f>FLOOR(Raw_Data!F1269,10)&amp;"-"&amp;FLOOR(Raw_Data!F1269,10)+9</f>
        <v>0-9</v>
      </c>
      <c r="K1269" t="str">
        <f>Raw_Data!G1269</f>
        <v>White</v>
      </c>
      <c r="L1269" t="str">
        <f>Raw_Data!H1269</f>
        <v>None</v>
      </c>
      <c r="M1269" t="str">
        <f>IF(Raw_Data!I1269=TRUE,"Admitted","Not Admitted")</f>
        <v>Admitted</v>
      </c>
      <c r="N1269" t="str">
        <f>IF(Raw_Data!J1269="","Not Rated",Raw_Data!J1269)</f>
        <v>Not Rated</v>
      </c>
      <c r="O1269">
        <f>Raw_Data!K1269</f>
        <v>29</v>
      </c>
      <c r="P1269" t="str">
        <f>IF(Raw_Data!K1269&lt;=30,"Within Time","Delayed")</f>
        <v>Within Time</v>
      </c>
    </row>
    <row r="1270" spans="1:16" x14ac:dyDescent="0.35">
      <c r="A1270" t="str">
        <f>Raw_Data!A1270</f>
        <v>233-11-6914</v>
      </c>
      <c r="B1270" s="2">
        <f>Raw_Data!B1270</f>
        <v>45095.599305555559</v>
      </c>
      <c r="C1270">
        <f>HOUR(Raw_Data!B1270)</f>
        <v>14</v>
      </c>
      <c r="D1270" t="str">
        <f>TEXT(Raw_Data!B1270,"mmm")</f>
        <v>Jun</v>
      </c>
      <c r="E1270">
        <f>YEAR(Raw_Data!B1270)</f>
        <v>2023</v>
      </c>
      <c r="F1270" t="str">
        <f>TEXT(Raw_Data!B1270,"mmm-yy")</f>
        <v>Jun-23</v>
      </c>
      <c r="G1270" t="str">
        <f>PROPER(Raw_Data!C1270&amp;". "&amp;Raw_Data!D1270)</f>
        <v>C. Fairbairn</v>
      </c>
      <c r="H1270" t="str">
        <f>IF(OR(Raw_Data!E1270="M",Raw_Data!E1270="Male"),"Male",IF(OR(Raw_Data!E1270="F",Raw_Data!E1270="Female"),"Female","Not Confirmed"))</f>
        <v>Male</v>
      </c>
      <c r="I1270">
        <f>Raw_Data!F1270</f>
        <v>25</v>
      </c>
      <c r="J1270" t="str">
        <f>FLOOR(Raw_Data!F1270,10)&amp;"-"&amp;FLOOR(Raw_Data!F1270,10)+9</f>
        <v>20-29</v>
      </c>
      <c r="K1270" t="str">
        <f>Raw_Data!G1270</f>
        <v>White</v>
      </c>
      <c r="L1270" t="str">
        <f>Raw_Data!H1270</f>
        <v>None</v>
      </c>
      <c r="M1270" t="str">
        <f>IF(Raw_Data!I1270=TRUE,"Admitted","Not Admitted")</f>
        <v>Admitted</v>
      </c>
      <c r="N1270" t="str">
        <f>IF(Raw_Data!J1270="","Not Rated",Raw_Data!J1270)</f>
        <v>Not Rated</v>
      </c>
      <c r="O1270">
        <f>Raw_Data!K1270</f>
        <v>11</v>
      </c>
      <c r="P1270" t="str">
        <f>IF(Raw_Data!K1270&lt;=30,"Within Time","Delayed")</f>
        <v>Within Time</v>
      </c>
    </row>
    <row r="1271" spans="1:16" x14ac:dyDescent="0.35">
      <c r="A1271" t="str">
        <f>Raw_Data!A1271</f>
        <v>700-53-8230</v>
      </c>
      <c r="B1271" s="2">
        <f>Raw_Data!B1271</f>
        <v>45095.609722222223</v>
      </c>
      <c r="C1271">
        <f>HOUR(Raw_Data!B1271)</f>
        <v>14</v>
      </c>
      <c r="D1271" t="str">
        <f>TEXT(Raw_Data!B1271,"mmm")</f>
        <v>Jun</v>
      </c>
      <c r="E1271">
        <f>YEAR(Raw_Data!B1271)</f>
        <v>2023</v>
      </c>
      <c r="F1271" t="str">
        <f>TEXT(Raw_Data!B1271,"mmm-yy")</f>
        <v>Jun-23</v>
      </c>
      <c r="G1271" t="str">
        <f>PROPER(Raw_Data!C1271&amp;". "&amp;Raw_Data!D1271)</f>
        <v>P. Lockwood</v>
      </c>
      <c r="H1271" t="str">
        <f>IF(OR(Raw_Data!E1271="M",Raw_Data!E1271="Male"),"Male",IF(OR(Raw_Data!E1271="F",Raw_Data!E1271="Female"),"Female","Not Confirmed"))</f>
        <v>Male</v>
      </c>
      <c r="I1271">
        <f>Raw_Data!F1271</f>
        <v>25</v>
      </c>
      <c r="J1271" t="str">
        <f>FLOOR(Raw_Data!F1271,10)&amp;"-"&amp;FLOOR(Raw_Data!F1271,10)+9</f>
        <v>20-29</v>
      </c>
      <c r="K1271" t="str">
        <f>Raw_Data!G1271</f>
        <v>White</v>
      </c>
      <c r="L1271" t="str">
        <f>Raw_Data!H1271</f>
        <v>None</v>
      </c>
      <c r="M1271" t="str">
        <f>IF(Raw_Data!I1271=TRUE,"Admitted","Not Admitted")</f>
        <v>Admitted</v>
      </c>
      <c r="N1271">
        <f>IF(Raw_Data!J1271="","Not Rated",Raw_Data!J1271)</f>
        <v>8</v>
      </c>
      <c r="O1271">
        <f>Raw_Data!K1271</f>
        <v>48</v>
      </c>
      <c r="P1271" t="str">
        <f>IF(Raw_Data!K1271&lt;=30,"Within Time","Delayed")</f>
        <v>Delayed</v>
      </c>
    </row>
    <row r="1272" spans="1:16" x14ac:dyDescent="0.35">
      <c r="A1272" t="str">
        <f>Raw_Data!A1272</f>
        <v>378-90-7411</v>
      </c>
      <c r="B1272" s="2">
        <f>Raw_Data!B1272</f>
        <v>45095.690972222219</v>
      </c>
      <c r="C1272">
        <f>HOUR(Raw_Data!B1272)</f>
        <v>16</v>
      </c>
      <c r="D1272" t="str">
        <f>TEXT(Raw_Data!B1272,"mmm")</f>
        <v>Jun</v>
      </c>
      <c r="E1272">
        <f>YEAR(Raw_Data!B1272)</f>
        <v>2023</v>
      </c>
      <c r="F1272" t="str">
        <f>TEXT(Raw_Data!B1272,"mmm-yy")</f>
        <v>Jun-23</v>
      </c>
      <c r="G1272" t="str">
        <f>PROPER(Raw_Data!C1272&amp;". "&amp;Raw_Data!D1272)</f>
        <v>L. Methuen</v>
      </c>
      <c r="H1272" t="str">
        <f>IF(OR(Raw_Data!E1272="M",Raw_Data!E1272="Male"),"Male",IF(OR(Raw_Data!E1272="F",Raw_Data!E1272="Female"),"Female","Not Confirmed"))</f>
        <v>Female</v>
      </c>
      <c r="I1272">
        <f>Raw_Data!F1272</f>
        <v>18</v>
      </c>
      <c r="J1272" t="str">
        <f>FLOOR(Raw_Data!F1272,10)&amp;"-"&amp;FLOOR(Raw_Data!F1272,10)+9</f>
        <v>10-19</v>
      </c>
      <c r="K1272" t="str">
        <f>Raw_Data!G1272</f>
        <v>Native American/Alaska Native</v>
      </c>
      <c r="L1272" t="str">
        <f>Raw_Data!H1272</f>
        <v>Physiotherapy</v>
      </c>
      <c r="M1272" t="str">
        <f>IF(Raw_Data!I1272=TRUE,"Admitted","Not Admitted")</f>
        <v>Not Admitted</v>
      </c>
      <c r="N1272" t="str">
        <f>IF(Raw_Data!J1272="","Not Rated",Raw_Data!J1272)</f>
        <v>Not Rated</v>
      </c>
      <c r="O1272">
        <f>Raw_Data!K1272</f>
        <v>31</v>
      </c>
      <c r="P1272" t="str">
        <f>IF(Raw_Data!K1272&lt;=30,"Within Time","Delayed")</f>
        <v>Delayed</v>
      </c>
    </row>
    <row r="1273" spans="1:16" x14ac:dyDescent="0.35">
      <c r="A1273" t="str">
        <f>Raw_Data!A1273</f>
        <v>156-48-9215</v>
      </c>
      <c r="B1273" s="2">
        <f>Raw_Data!B1273</f>
        <v>45095.711111111108</v>
      </c>
      <c r="C1273">
        <f>HOUR(Raw_Data!B1273)</f>
        <v>17</v>
      </c>
      <c r="D1273" t="str">
        <f>TEXT(Raw_Data!B1273,"mmm")</f>
        <v>Jun</v>
      </c>
      <c r="E1273">
        <f>YEAR(Raw_Data!B1273)</f>
        <v>2023</v>
      </c>
      <c r="F1273" t="str">
        <f>TEXT(Raw_Data!B1273,"mmm-yy")</f>
        <v>Jun-23</v>
      </c>
      <c r="G1273" t="str">
        <f>PROPER(Raw_Data!C1273&amp;". "&amp;Raw_Data!D1273)</f>
        <v>C. Lockwood</v>
      </c>
      <c r="H1273" t="str">
        <f>IF(OR(Raw_Data!E1273="M",Raw_Data!E1273="Male"),"Male",IF(OR(Raw_Data!E1273="F",Raw_Data!E1273="Female"),"Female","Not Confirmed"))</f>
        <v>Female</v>
      </c>
      <c r="I1273">
        <f>Raw_Data!F1273</f>
        <v>47</v>
      </c>
      <c r="J1273" t="str">
        <f>FLOOR(Raw_Data!F1273,10)&amp;"-"&amp;FLOOR(Raw_Data!F1273,10)+9</f>
        <v>40-49</v>
      </c>
      <c r="K1273" t="str">
        <f>Raw_Data!G1273</f>
        <v>Pacific Islander</v>
      </c>
      <c r="L1273" t="str">
        <f>Raw_Data!H1273</f>
        <v>Physiotherapy</v>
      </c>
      <c r="M1273" t="str">
        <f>IF(Raw_Data!I1273=TRUE,"Admitted","Not Admitted")</f>
        <v>Admitted</v>
      </c>
      <c r="N1273" t="str">
        <f>IF(Raw_Data!J1273="","Not Rated",Raw_Data!J1273)</f>
        <v>Not Rated</v>
      </c>
      <c r="O1273">
        <f>Raw_Data!K1273</f>
        <v>56</v>
      </c>
      <c r="P1273" t="str">
        <f>IF(Raw_Data!K1273&lt;=30,"Within Time","Delayed")</f>
        <v>Delayed</v>
      </c>
    </row>
    <row r="1274" spans="1:16" x14ac:dyDescent="0.35">
      <c r="A1274" t="str">
        <f>Raw_Data!A1274</f>
        <v>738-53-3097</v>
      </c>
      <c r="B1274" s="2">
        <f>Raw_Data!B1274</f>
        <v>45095.988888888889</v>
      </c>
      <c r="C1274">
        <f>HOUR(Raw_Data!B1274)</f>
        <v>23</v>
      </c>
      <c r="D1274" t="str">
        <f>TEXT(Raw_Data!B1274,"mmm")</f>
        <v>Jun</v>
      </c>
      <c r="E1274">
        <f>YEAR(Raw_Data!B1274)</f>
        <v>2023</v>
      </c>
      <c r="F1274" t="str">
        <f>TEXT(Raw_Data!B1274,"mmm-yy")</f>
        <v>Jun-23</v>
      </c>
      <c r="G1274" t="str">
        <f>PROPER(Raw_Data!C1274&amp;". "&amp;Raw_Data!D1274)</f>
        <v>S. Pemberton</v>
      </c>
      <c r="H1274" t="str">
        <f>IF(OR(Raw_Data!E1274="M",Raw_Data!E1274="Male"),"Male",IF(OR(Raw_Data!E1274="F",Raw_Data!E1274="Female"),"Female","Not Confirmed"))</f>
        <v>Female</v>
      </c>
      <c r="I1274">
        <f>Raw_Data!F1274</f>
        <v>44</v>
      </c>
      <c r="J1274" t="str">
        <f>FLOOR(Raw_Data!F1274,10)&amp;"-"&amp;FLOOR(Raw_Data!F1274,10)+9</f>
        <v>40-49</v>
      </c>
      <c r="K1274" t="str">
        <f>Raw_Data!G1274</f>
        <v>White</v>
      </c>
      <c r="L1274" t="str">
        <f>Raw_Data!H1274</f>
        <v>None</v>
      </c>
      <c r="M1274" t="str">
        <f>IF(Raw_Data!I1274=TRUE,"Admitted","Not Admitted")</f>
        <v>Not Admitted</v>
      </c>
      <c r="N1274">
        <f>IF(Raw_Data!J1274="","Not Rated",Raw_Data!J1274)</f>
        <v>1</v>
      </c>
      <c r="O1274">
        <f>Raw_Data!K1274</f>
        <v>29</v>
      </c>
      <c r="P1274" t="str">
        <f>IF(Raw_Data!K1274&lt;=30,"Within Time","Delayed")</f>
        <v>Within Time</v>
      </c>
    </row>
    <row r="1275" spans="1:16" x14ac:dyDescent="0.35">
      <c r="A1275" t="str">
        <f>Raw_Data!A1275</f>
        <v>391-82-5284</v>
      </c>
      <c r="B1275" s="2">
        <f>Raw_Data!B1275</f>
        <v>45096.001388888893</v>
      </c>
      <c r="C1275">
        <f>HOUR(Raw_Data!B1275)</f>
        <v>0</v>
      </c>
      <c r="D1275" t="str">
        <f>TEXT(Raw_Data!B1275,"mmm")</f>
        <v>Jun</v>
      </c>
      <c r="E1275">
        <f>YEAR(Raw_Data!B1275)</f>
        <v>2023</v>
      </c>
      <c r="F1275" t="str">
        <f>TEXT(Raw_Data!B1275,"mmm-yy")</f>
        <v>Jun-23</v>
      </c>
      <c r="G1275" t="str">
        <f>PROPER(Raw_Data!C1275&amp;". "&amp;Raw_Data!D1275)</f>
        <v>Y. Aldridge</v>
      </c>
      <c r="H1275" t="str">
        <f>IF(OR(Raw_Data!E1275="M",Raw_Data!E1275="Male"),"Male",IF(OR(Raw_Data!E1275="F",Raw_Data!E1275="Female"),"Female","Not Confirmed"))</f>
        <v>Male</v>
      </c>
      <c r="I1275">
        <f>Raw_Data!F1275</f>
        <v>26</v>
      </c>
      <c r="J1275" t="str">
        <f>FLOOR(Raw_Data!F1275,10)&amp;"-"&amp;FLOOR(Raw_Data!F1275,10)+9</f>
        <v>20-29</v>
      </c>
      <c r="K1275" t="str">
        <f>Raw_Data!G1275</f>
        <v>Unknown</v>
      </c>
      <c r="L1275" t="str">
        <f>Raw_Data!H1275</f>
        <v>None</v>
      </c>
      <c r="M1275" t="str">
        <f>IF(Raw_Data!I1275=TRUE,"Admitted","Not Admitted")</f>
        <v>Admitted</v>
      </c>
      <c r="N1275">
        <f>IF(Raw_Data!J1275="","Not Rated",Raw_Data!J1275)</f>
        <v>0</v>
      </c>
      <c r="O1275">
        <f>Raw_Data!K1275</f>
        <v>40</v>
      </c>
      <c r="P1275" t="str">
        <f>IF(Raw_Data!K1275&lt;=30,"Within Time","Delayed")</f>
        <v>Delayed</v>
      </c>
    </row>
    <row r="1276" spans="1:16" x14ac:dyDescent="0.35">
      <c r="A1276" t="str">
        <f>Raw_Data!A1276</f>
        <v>109-96-7225</v>
      </c>
      <c r="B1276" s="2">
        <f>Raw_Data!B1276</f>
        <v>45096.184027777781</v>
      </c>
      <c r="C1276">
        <f>HOUR(Raw_Data!B1276)</f>
        <v>4</v>
      </c>
      <c r="D1276" t="str">
        <f>TEXT(Raw_Data!B1276,"mmm")</f>
        <v>Jun</v>
      </c>
      <c r="E1276">
        <f>YEAR(Raw_Data!B1276)</f>
        <v>2023</v>
      </c>
      <c r="F1276" t="str">
        <f>TEXT(Raw_Data!B1276,"mmm-yy")</f>
        <v>Jun-23</v>
      </c>
      <c r="G1276" t="str">
        <f>PROPER(Raw_Data!C1276&amp;". "&amp;Raw_Data!D1276)</f>
        <v>I. Merriweather</v>
      </c>
      <c r="H1276" t="str">
        <f>IF(OR(Raw_Data!E1276="M",Raw_Data!E1276="Male"),"Male",IF(OR(Raw_Data!E1276="F",Raw_Data!E1276="Female"),"Female","Not Confirmed"))</f>
        <v>Male</v>
      </c>
      <c r="I1276">
        <f>Raw_Data!F1276</f>
        <v>49</v>
      </c>
      <c r="J1276" t="str">
        <f>FLOOR(Raw_Data!F1276,10)&amp;"-"&amp;FLOOR(Raw_Data!F1276,10)+9</f>
        <v>40-49</v>
      </c>
      <c r="K1276" t="str">
        <f>Raw_Data!G1276</f>
        <v>Declined to Identify</v>
      </c>
      <c r="L1276" t="str">
        <f>Raw_Data!H1276</f>
        <v>None</v>
      </c>
      <c r="M1276" t="str">
        <f>IF(Raw_Data!I1276=TRUE,"Admitted","Not Admitted")</f>
        <v>Admitted</v>
      </c>
      <c r="N1276" t="str">
        <f>IF(Raw_Data!J1276="","Not Rated",Raw_Data!J1276)</f>
        <v>Not Rated</v>
      </c>
      <c r="O1276">
        <f>Raw_Data!K1276</f>
        <v>44</v>
      </c>
      <c r="P1276" t="str">
        <f>IF(Raw_Data!K1276&lt;=30,"Within Time","Delayed")</f>
        <v>Delayed</v>
      </c>
    </row>
    <row r="1277" spans="1:16" x14ac:dyDescent="0.35">
      <c r="A1277" t="str">
        <f>Raw_Data!A1277</f>
        <v>357-34-3033</v>
      </c>
      <c r="B1277" s="2">
        <f>Raw_Data!B1277</f>
        <v>45096.19027777778</v>
      </c>
      <c r="C1277">
        <f>HOUR(Raw_Data!B1277)</f>
        <v>4</v>
      </c>
      <c r="D1277" t="str">
        <f>TEXT(Raw_Data!B1277,"mmm")</f>
        <v>Jun</v>
      </c>
      <c r="E1277">
        <f>YEAR(Raw_Data!B1277)</f>
        <v>2023</v>
      </c>
      <c r="F1277" t="str">
        <f>TEXT(Raw_Data!B1277,"mmm-yy")</f>
        <v>Jun-23</v>
      </c>
      <c r="G1277" t="str">
        <f>PROPER(Raw_Data!C1277&amp;". "&amp;Raw_Data!D1277)</f>
        <v>F. Vickery</v>
      </c>
      <c r="H1277" t="str">
        <f>IF(OR(Raw_Data!E1277="M",Raw_Data!E1277="Male"),"Male",IF(OR(Raw_Data!E1277="F",Raw_Data!E1277="Female"),"Female","Not Confirmed"))</f>
        <v>Female</v>
      </c>
      <c r="I1277">
        <f>Raw_Data!F1277</f>
        <v>79</v>
      </c>
      <c r="J1277" t="str">
        <f>FLOOR(Raw_Data!F1277,10)&amp;"-"&amp;FLOOR(Raw_Data!F1277,10)+9</f>
        <v>70-79</v>
      </c>
      <c r="K1277" t="str">
        <f>Raw_Data!G1277</f>
        <v>Asian</v>
      </c>
      <c r="L1277" t="str">
        <f>Raw_Data!H1277</f>
        <v>Orthopedics</v>
      </c>
      <c r="M1277" t="str">
        <f>IF(Raw_Data!I1277=TRUE,"Admitted","Not Admitted")</f>
        <v>Not Admitted</v>
      </c>
      <c r="N1277" t="str">
        <f>IF(Raw_Data!J1277="","Not Rated",Raw_Data!J1277)</f>
        <v>Not Rated</v>
      </c>
      <c r="O1277">
        <f>Raw_Data!K1277</f>
        <v>34</v>
      </c>
      <c r="P1277" t="str">
        <f>IF(Raw_Data!K1277&lt;=30,"Within Time","Delayed")</f>
        <v>Delayed</v>
      </c>
    </row>
    <row r="1278" spans="1:16" x14ac:dyDescent="0.35">
      <c r="A1278" t="str">
        <f>Raw_Data!A1278</f>
        <v>834-45-5850</v>
      </c>
      <c r="B1278" s="2">
        <f>Raw_Data!B1278</f>
        <v>45096.220138888893</v>
      </c>
      <c r="C1278">
        <f>HOUR(Raw_Data!B1278)</f>
        <v>5</v>
      </c>
      <c r="D1278" t="str">
        <f>TEXT(Raw_Data!B1278,"mmm")</f>
        <v>Jun</v>
      </c>
      <c r="E1278">
        <f>YEAR(Raw_Data!B1278)</f>
        <v>2023</v>
      </c>
      <c r="F1278" t="str">
        <f>TEXT(Raw_Data!B1278,"mmm-yy")</f>
        <v>Jun-23</v>
      </c>
      <c r="G1278" t="str">
        <f>PROPER(Raw_Data!C1278&amp;". "&amp;Raw_Data!D1278)</f>
        <v>V. Wadsworth</v>
      </c>
      <c r="H1278" t="str">
        <f>IF(OR(Raw_Data!E1278="M",Raw_Data!E1278="Male"),"Male",IF(OR(Raw_Data!E1278="F",Raw_Data!E1278="Female"),"Female","Not Confirmed"))</f>
        <v>Female</v>
      </c>
      <c r="I1278">
        <f>Raw_Data!F1278</f>
        <v>59</v>
      </c>
      <c r="J1278" t="str">
        <f>FLOOR(Raw_Data!F1278,10)&amp;"-"&amp;FLOOR(Raw_Data!F1278,10)+9</f>
        <v>50-59</v>
      </c>
      <c r="K1278" t="str">
        <f>Raw_Data!G1278</f>
        <v>Asian</v>
      </c>
      <c r="L1278" t="str">
        <f>Raw_Data!H1278</f>
        <v>None</v>
      </c>
      <c r="M1278" t="str">
        <f>IF(Raw_Data!I1278=TRUE,"Admitted","Not Admitted")</f>
        <v>Admitted</v>
      </c>
      <c r="N1278">
        <f>IF(Raw_Data!J1278="","Not Rated",Raw_Data!J1278)</f>
        <v>3</v>
      </c>
      <c r="O1278">
        <f>Raw_Data!K1278</f>
        <v>41</v>
      </c>
      <c r="P1278" t="str">
        <f>IF(Raw_Data!K1278&lt;=30,"Within Time","Delayed")</f>
        <v>Delayed</v>
      </c>
    </row>
    <row r="1279" spans="1:16" x14ac:dyDescent="0.35">
      <c r="A1279" t="str">
        <f>Raw_Data!A1279</f>
        <v>261-42-2470</v>
      </c>
      <c r="B1279" s="2">
        <f>Raw_Data!B1279</f>
        <v>45096.25</v>
      </c>
      <c r="C1279">
        <f>HOUR(Raw_Data!B1279)</f>
        <v>6</v>
      </c>
      <c r="D1279" t="str">
        <f>TEXT(Raw_Data!B1279,"mmm")</f>
        <v>Jun</v>
      </c>
      <c r="E1279">
        <f>YEAR(Raw_Data!B1279)</f>
        <v>2023</v>
      </c>
      <c r="F1279" t="str">
        <f>TEXT(Raw_Data!B1279,"mmm-yy")</f>
        <v>Jun-23</v>
      </c>
      <c r="G1279" t="str">
        <f>PROPER(Raw_Data!C1279&amp;". "&amp;Raw_Data!D1279)</f>
        <v>R. Northcote</v>
      </c>
      <c r="H1279" t="str">
        <f>IF(OR(Raw_Data!E1279="M",Raw_Data!E1279="Male"),"Male",IF(OR(Raw_Data!E1279="F",Raw_Data!E1279="Female"),"Female","Not Confirmed"))</f>
        <v>Male</v>
      </c>
      <c r="I1279">
        <f>Raw_Data!F1279</f>
        <v>44</v>
      </c>
      <c r="J1279" t="str">
        <f>FLOOR(Raw_Data!F1279,10)&amp;"-"&amp;FLOOR(Raw_Data!F1279,10)+9</f>
        <v>40-49</v>
      </c>
      <c r="K1279" t="str">
        <f>Raw_Data!G1279</f>
        <v>Unknown</v>
      </c>
      <c r="L1279" t="str">
        <f>Raw_Data!H1279</f>
        <v>General Practice</v>
      </c>
      <c r="M1279" t="str">
        <f>IF(Raw_Data!I1279=TRUE,"Admitted","Not Admitted")</f>
        <v>Admitted</v>
      </c>
      <c r="N1279" t="str">
        <f>IF(Raw_Data!J1279="","Not Rated",Raw_Data!J1279)</f>
        <v>Not Rated</v>
      </c>
      <c r="O1279">
        <f>Raw_Data!K1279</f>
        <v>43</v>
      </c>
      <c r="P1279" t="str">
        <f>IF(Raw_Data!K1279&lt;=30,"Within Time","Delayed")</f>
        <v>Delayed</v>
      </c>
    </row>
    <row r="1280" spans="1:16" x14ac:dyDescent="0.35">
      <c r="A1280" t="str">
        <f>Raw_Data!A1280</f>
        <v>757-83-3648</v>
      </c>
      <c r="B1280" s="2">
        <f>Raw_Data!B1280</f>
        <v>45096.32916666667</v>
      </c>
      <c r="C1280">
        <f>HOUR(Raw_Data!B1280)</f>
        <v>7</v>
      </c>
      <c r="D1280" t="str">
        <f>TEXT(Raw_Data!B1280,"mmm")</f>
        <v>Jun</v>
      </c>
      <c r="E1280">
        <f>YEAR(Raw_Data!B1280)</f>
        <v>2023</v>
      </c>
      <c r="F1280" t="str">
        <f>TEXT(Raw_Data!B1280,"mmm-yy")</f>
        <v>Jun-23</v>
      </c>
      <c r="G1280" t="str">
        <f>PROPER(Raw_Data!C1280&amp;". "&amp;Raw_Data!D1280)</f>
        <v>L. Crebo</v>
      </c>
      <c r="H1280" t="str">
        <f>IF(OR(Raw_Data!E1280="M",Raw_Data!E1280="Male"),"Male",IF(OR(Raw_Data!E1280="F",Raw_Data!E1280="Female"),"Female","Not Confirmed"))</f>
        <v>Female</v>
      </c>
      <c r="I1280">
        <f>Raw_Data!F1280</f>
        <v>60</v>
      </c>
      <c r="J1280" t="str">
        <f>FLOOR(Raw_Data!F1280,10)&amp;"-"&amp;FLOOR(Raw_Data!F1280,10)+9</f>
        <v>60-69</v>
      </c>
      <c r="K1280" t="str">
        <f>Raw_Data!G1280</f>
        <v>Pacific Islander</v>
      </c>
      <c r="L1280" t="str">
        <f>Raw_Data!H1280</f>
        <v>Gastroenterology</v>
      </c>
      <c r="M1280" t="str">
        <f>IF(Raw_Data!I1280=TRUE,"Admitted","Not Admitted")</f>
        <v>Admitted</v>
      </c>
      <c r="N1280">
        <f>IF(Raw_Data!J1280="","Not Rated",Raw_Data!J1280)</f>
        <v>7</v>
      </c>
      <c r="O1280">
        <f>Raw_Data!K1280</f>
        <v>55</v>
      </c>
      <c r="P1280" t="str">
        <f>IF(Raw_Data!K1280&lt;=30,"Within Time","Delayed")</f>
        <v>Delayed</v>
      </c>
    </row>
    <row r="1281" spans="1:16" x14ac:dyDescent="0.35">
      <c r="A1281" t="str">
        <f>Raw_Data!A1281</f>
        <v>832-96-5887</v>
      </c>
      <c r="B1281" s="2">
        <f>Raw_Data!B1281</f>
        <v>45096.477083333331</v>
      </c>
      <c r="C1281">
        <f>HOUR(Raw_Data!B1281)</f>
        <v>11</v>
      </c>
      <c r="D1281" t="str">
        <f>TEXT(Raw_Data!B1281,"mmm")</f>
        <v>Jun</v>
      </c>
      <c r="E1281">
        <f>YEAR(Raw_Data!B1281)</f>
        <v>2023</v>
      </c>
      <c r="F1281" t="str">
        <f>TEXT(Raw_Data!B1281,"mmm-yy")</f>
        <v>Jun-23</v>
      </c>
      <c r="G1281" t="str">
        <f>PROPER(Raw_Data!C1281&amp;". "&amp;Raw_Data!D1281)</f>
        <v>R. Ashcombe</v>
      </c>
      <c r="H1281" t="str">
        <f>IF(OR(Raw_Data!E1281="M",Raw_Data!E1281="Male"),"Male",IF(OR(Raw_Data!E1281="F",Raw_Data!E1281="Female"),"Female","Not Confirmed"))</f>
        <v>Male</v>
      </c>
      <c r="I1281">
        <f>Raw_Data!F1281</f>
        <v>29</v>
      </c>
      <c r="J1281" t="str">
        <f>FLOOR(Raw_Data!F1281,10)&amp;"-"&amp;FLOOR(Raw_Data!F1281,10)+9</f>
        <v>20-29</v>
      </c>
      <c r="K1281" t="str">
        <f>Raw_Data!G1281</f>
        <v>White</v>
      </c>
      <c r="L1281" t="str">
        <f>Raw_Data!H1281</f>
        <v>None</v>
      </c>
      <c r="M1281" t="str">
        <f>IF(Raw_Data!I1281=TRUE,"Admitted","Not Admitted")</f>
        <v>Admitted</v>
      </c>
      <c r="N1281" t="str">
        <f>IF(Raw_Data!J1281="","Not Rated",Raw_Data!J1281)</f>
        <v>Not Rated</v>
      </c>
      <c r="O1281">
        <f>Raw_Data!K1281</f>
        <v>12</v>
      </c>
      <c r="P1281" t="str">
        <f>IF(Raw_Data!K1281&lt;=30,"Within Time","Delayed")</f>
        <v>Within Time</v>
      </c>
    </row>
    <row r="1282" spans="1:16" x14ac:dyDescent="0.35">
      <c r="A1282" t="str">
        <f>Raw_Data!A1282</f>
        <v>725-32-8599</v>
      </c>
      <c r="B1282" s="2">
        <f>Raw_Data!B1282</f>
        <v>45096.522222222222</v>
      </c>
      <c r="C1282">
        <f>HOUR(Raw_Data!B1282)</f>
        <v>12</v>
      </c>
      <c r="D1282" t="str">
        <f>TEXT(Raw_Data!B1282,"mmm")</f>
        <v>Jun</v>
      </c>
      <c r="E1282">
        <f>YEAR(Raw_Data!B1282)</f>
        <v>2023</v>
      </c>
      <c r="F1282" t="str">
        <f>TEXT(Raw_Data!B1282,"mmm-yy")</f>
        <v>Jun-23</v>
      </c>
      <c r="G1282" t="str">
        <f>PROPER(Raw_Data!C1282&amp;". "&amp;Raw_Data!D1282)</f>
        <v>V. Corpes</v>
      </c>
      <c r="H1282" t="str">
        <f>IF(OR(Raw_Data!E1282="M",Raw_Data!E1282="Male"),"Male",IF(OR(Raw_Data!E1282="F",Raw_Data!E1282="Female"),"Female","Not Confirmed"))</f>
        <v>Male</v>
      </c>
      <c r="I1282">
        <f>Raw_Data!F1282</f>
        <v>55</v>
      </c>
      <c r="J1282" t="str">
        <f>FLOOR(Raw_Data!F1282,10)&amp;"-"&amp;FLOOR(Raw_Data!F1282,10)+9</f>
        <v>50-59</v>
      </c>
      <c r="K1282" t="str">
        <f>Raw_Data!G1282</f>
        <v>White</v>
      </c>
      <c r="L1282" t="str">
        <f>Raw_Data!H1282</f>
        <v>Physiotherapy</v>
      </c>
      <c r="M1282" t="str">
        <f>IF(Raw_Data!I1282=TRUE,"Admitted","Not Admitted")</f>
        <v>Not Admitted</v>
      </c>
      <c r="N1282">
        <f>IF(Raw_Data!J1282="","Not Rated",Raw_Data!J1282)</f>
        <v>7</v>
      </c>
      <c r="O1282">
        <f>Raw_Data!K1282</f>
        <v>13</v>
      </c>
      <c r="P1282" t="str">
        <f>IF(Raw_Data!K1282&lt;=30,"Within Time","Delayed")</f>
        <v>Within Time</v>
      </c>
    </row>
    <row r="1283" spans="1:16" x14ac:dyDescent="0.35">
      <c r="A1283" t="str">
        <f>Raw_Data!A1283</f>
        <v>905-14-9530</v>
      </c>
      <c r="B1283" s="2">
        <f>Raw_Data!B1283</f>
        <v>45096.601388888892</v>
      </c>
      <c r="C1283">
        <f>HOUR(Raw_Data!B1283)</f>
        <v>14</v>
      </c>
      <c r="D1283" t="str">
        <f>TEXT(Raw_Data!B1283,"mmm")</f>
        <v>Jun</v>
      </c>
      <c r="E1283">
        <f>YEAR(Raw_Data!B1283)</f>
        <v>2023</v>
      </c>
      <c r="F1283" t="str">
        <f>TEXT(Raw_Data!B1283,"mmm-yy")</f>
        <v>Jun-23</v>
      </c>
      <c r="G1283" t="str">
        <f>PROPER(Raw_Data!C1283&amp;". "&amp;Raw_Data!D1283)</f>
        <v>O. Tunstall</v>
      </c>
      <c r="H1283" t="str">
        <f>IF(OR(Raw_Data!E1283="M",Raw_Data!E1283="Male"),"Male",IF(OR(Raw_Data!E1283="F",Raw_Data!E1283="Female"),"Female","Not Confirmed"))</f>
        <v>Female</v>
      </c>
      <c r="I1283">
        <f>Raw_Data!F1283</f>
        <v>6</v>
      </c>
      <c r="J1283" t="str">
        <f>FLOOR(Raw_Data!F1283,10)&amp;"-"&amp;FLOOR(Raw_Data!F1283,10)+9</f>
        <v>0-9</v>
      </c>
      <c r="K1283" t="str">
        <f>Raw_Data!G1283</f>
        <v>Unknown</v>
      </c>
      <c r="L1283" t="str">
        <f>Raw_Data!H1283</f>
        <v>None</v>
      </c>
      <c r="M1283" t="str">
        <f>IF(Raw_Data!I1283=TRUE,"Admitted","Not Admitted")</f>
        <v>Not Admitted</v>
      </c>
      <c r="N1283" t="str">
        <f>IF(Raw_Data!J1283="","Not Rated",Raw_Data!J1283)</f>
        <v>Not Rated</v>
      </c>
      <c r="O1283">
        <f>Raw_Data!K1283</f>
        <v>12</v>
      </c>
      <c r="P1283" t="str">
        <f>IF(Raw_Data!K1283&lt;=30,"Within Time","Delayed")</f>
        <v>Within Time</v>
      </c>
    </row>
    <row r="1284" spans="1:16" x14ac:dyDescent="0.35">
      <c r="A1284" t="str">
        <f>Raw_Data!A1284</f>
        <v>713-33-8651</v>
      </c>
      <c r="B1284" s="2">
        <f>Raw_Data!B1284</f>
        <v>45096.82916666667</v>
      </c>
      <c r="C1284">
        <f>HOUR(Raw_Data!B1284)</f>
        <v>19</v>
      </c>
      <c r="D1284" t="str">
        <f>TEXT(Raw_Data!B1284,"mmm")</f>
        <v>Jun</v>
      </c>
      <c r="E1284">
        <f>YEAR(Raw_Data!B1284)</f>
        <v>2023</v>
      </c>
      <c r="F1284" t="str">
        <f>TEXT(Raw_Data!B1284,"mmm-yy")</f>
        <v>Jun-23</v>
      </c>
      <c r="G1284" t="str">
        <f>PROPER(Raw_Data!C1284&amp;". "&amp;Raw_Data!D1284)</f>
        <v>R. Carraway</v>
      </c>
      <c r="H1284" t="str">
        <f>IF(OR(Raw_Data!E1284="M",Raw_Data!E1284="Male"),"Male",IF(OR(Raw_Data!E1284="F",Raw_Data!E1284="Female"),"Female","Not Confirmed"))</f>
        <v>Male</v>
      </c>
      <c r="I1284">
        <f>Raw_Data!F1284</f>
        <v>2</v>
      </c>
      <c r="J1284" t="str">
        <f>FLOOR(Raw_Data!F1284,10)&amp;"-"&amp;FLOOR(Raw_Data!F1284,10)+9</f>
        <v>0-9</v>
      </c>
      <c r="K1284" t="str">
        <f>Raw_Data!G1284</f>
        <v>Asian</v>
      </c>
      <c r="L1284" t="str">
        <f>Raw_Data!H1284</f>
        <v>None</v>
      </c>
      <c r="M1284" t="str">
        <f>IF(Raw_Data!I1284=TRUE,"Admitted","Not Admitted")</f>
        <v>Admitted</v>
      </c>
      <c r="N1284" t="str">
        <f>IF(Raw_Data!J1284="","Not Rated",Raw_Data!J1284)</f>
        <v>Not Rated</v>
      </c>
      <c r="O1284">
        <f>Raw_Data!K1284</f>
        <v>11</v>
      </c>
      <c r="P1284" t="str">
        <f>IF(Raw_Data!K1284&lt;=30,"Within Time","Delayed")</f>
        <v>Within Time</v>
      </c>
    </row>
    <row r="1285" spans="1:16" x14ac:dyDescent="0.35">
      <c r="A1285" t="str">
        <f>Raw_Data!A1285</f>
        <v>317-20-7516</v>
      </c>
      <c r="B1285" s="2">
        <f>Raw_Data!B1285</f>
        <v>45097.040277777778</v>
      </c>
      <c r="C1285">
        <f>HOUR(Raw_Data!B1285)</f>
        <v>0</v>
      </c>
      <c r="D1285" t="str">
        <f>TEXT(Raw_Data!B1285,"mmm")</f>
        <v>Jun</v>
      </c>
      <c r="E1285">
        <f>YEAR(Raw_Data!B1285)</f>
        <v>2023</v>
      </c>
      <c r="F1285" t="str">
        <f>TEXT(Raw_Data!B1285,"mmm-yy")</f>
        <v>Jun-23</v>
      </c>
      <c r="G1285" t="str">
        <f>PROPER(Raw_Data!C1285&amp;". "&amp;Raw_Data!D1285)</f>
        <v>K. Jessop</v>
      </c>
      <c r="H1285" t="str">
        <f>IF(OR(Raw_Data!E1285="M",Raw_Data!E1285="Male"),"Male",IF(OR(Raw_Data!E1285="F",Raw_Data!E1285="Female"),"Female","Not Confirmed"))</f>
        <v>Female</v>
      </c>
      <c r="I1285">
        <f>Raw_Data!F1285</f>
        <v>61</v>
      </c>
      <c r="J1285" t="str">
        <f>FLOOR(Raw_Data!F1285,10)&amp;"-"&amp;FLOOR(Raw_Data!F1285,10)+9</f>
        <v>60-69</v>
      </c>
      <c r="K1285" t="str">
        <f>Raw_Data!G1285</f>
        <v>Declined to Identify</v>
      </c>
      <c r="L1285" t="str">
        <f>Raw_Data!H1285</f>
        <v>General Practice</v>
      </c>
      <c r="M1285" t="str">
        <f>IF(Raw_Data!I1285=TRUE,"Admitted","Not Admitted")</f>
        <v>Not Admitted</v>
      </c>
      <c r="N1285" t="str">
        <f>IF(Raw_Data!J1285="","Not Rated",Raw_Data!J1285)</f>
        <v>Not Rated</v>
      </c>
      <c r="O1285">
        <f>Raw_Data!K1285</f>
        <v>23</v>
      </c>
      <c r="P1285" t="str">
        <f>IF(Raw_Data!K1285&lt;=30,"Within Time","Delayed")</f>
        <v>Within Time</v>
      </c>
    </row>
    <row r="1286" spans="1:16" x14ac:dyDescent="0.35">
      <c r="A1286" t="str">
        <f>Raw_Data!A1286</f>
        <v>597-93-2418</v>
      </c>
      <c r="B1286" s="2">
        <f>Raw_Data!B1286</f>
        <v>45097.097916666673</v>
      </c>
      <c r="C1286">
        <f>HOUR(Raw_Data!B1286)</f>
        <v>2</v>
      </c>
      <c r="D1286" t="str">
        <f>TEXT(Raw_Data!B1286,"mmm")</f>
        <v>Jun</v>
      </c>
      <c r="E1286">
        <f>YEAR(Raw_Data!B1286)</f>
        <v>2023</v>
      </c>
      <c r="F1286" t="str">
        <f>TEXT(Raw_Data!B1286,"mmm-yy")</f>
        <v>Jun-23</v>
      </c>
      <c r="G1286" t="str">
        <f>PROPER(Raw_Data!C1286&amp;". "&amp;Raw_Data!D1286)</f>
        <v>O. Loxley</v>
      </c>
      <c r="H1286" t="str">
        <f>IF(OR(Raw_Data!E1286="M",Raw_Data!E1286="Male"),"Male",IF(OR(Raw_Data!E1286="F",Raw_Data!E1286="Female"),"Female","Not Confirmed"))</f>
        <v>Male</v>
      </c>
      <c r="I1286">
        <f>Raw_Data!F1286</f>
        <v>27</v>
      </c>
      <c r="J1286" t="str">
        <f>FLOOR(Raw_Data!F1286,10)&amp;"-"&amp;FLOOR(Raw_Data!F1286,10)+9</f>
        <v>20-29</v>
      </c>
      <c r="K1286" t="str">
        <f>Raw_Data!G1286</f>
        <v>African American</v>
      </c>
      <c r="L1286" t="str">
        <f>Raw_Data!H1286</f>
        <v>General Practice</v>
      </c>
      <c r="M1286" t="str">
        <f>IF(Raw_Data!I1286=TRUE,"Admitted","Not Admitted")</f>
        <v>Admitted</v>
      </c>
      <c r="N1286" t="str">
        <f>IF(Raw_Data!J1286="","Not Rated",Raw_Data!J1286)</f>
        <v>Not Rated</v>
      </c>
      <c r="O1286">
        <f>Raw_Data!K1286</f>
        <v>14</v>
      </c>
      <c r="P1286" t="str">
        <f>IF(Raw_Data!K1286&lt;=30,"Within Time","Delayed")</f>
        <v>Within Time</v>
      </c>
    </row>
    <row r="1287" spans="1:16" x14ac:dyDescent="0.35">
      <c r="A1287" t="str">
        <f>Raw_Data!A1287</f>
        <v>350-53-5864</v>
      </c>
      <c r="B1287" s="2">
        <f>Raw_Data!B1287</f>
        <v>45097.232638888891</v>
      </c>
      <c r="C1287">
        <f>HOUR(Raw_Data!B1287)</f>
        <v>5</v>
      </c>
      <c r="D1287" t="str">
        <f>TEXT(Raw_Data!B1287,"mmm")</f>
        <v>Jun</v>
      </c>
      <c r="E1287">
        <f>YEAR(Raw_Data!B1287)</f>
        <v>2023</v>
      </c>
      <c r="F1287" t="str">
        <f>TEXT(Raw_Data!B1287,"mmm-yy")</f>
        <v>Jun-23</v>
      </c>
      <c r="G1287" t="str">
        <f>PROPER(Raw_Data!C1287&amp;". "&amp;Raw_Data!D1287)</f>
        <v>U. Quarmby</v>
      </c>
      <c r="H1287" t="str">
        <f>IF(OR(Raw_Data!E1287="M",Raw_Data!E1287="Male"),"Male",IF(OR(Raw_Data!E1287="F",Raw_Data!E1287="Female"),"Female","Not Confirmed"))</f>
        <v>Male</v>
      </c>
      <c r="I1287">
        <f>Raw_Data!F1287</f>
        <v>43</v>
      </c>
      <c r="J1287" t="str">
        <f>FLOOR(Raw_Data!F1287,10)&amp;"-"&amp;FLOOR(Raw_Data!F1287,10)+9</f>
        <v>40-49</v>
      </c>
      <c r="K1287" t="str">
        <f>Raw_Data!G1287</f>
        <v>White</v>
      </c>
      <c r="L1287" t="str">
        <f>Raw_Data!H1287</f>
        <v>None</v>
      </c>
      <c r="M1287" t="str">
        <f>IF(Raw_Data!I1287=TRUE,"Admitted","Not Admitted")</f>
        <v>Admitted</v>
      </c>
      <c r="N1287" t="str">
        <f>IF(Raw_Data!J1287="","Not Rated",Raw_Data!J1287)</f>
        <v>Not Rated</v>
      </c>
      <c r="O1287">
        <f>Raw_Data!K1287</f>
        <v>32</v>
      </c>
      <c r="P1287" t="str">
        <f>IF(Raw_Data!K1287&lt;=30,"Within Time","Delayed")</f>
        <v>Delayed</v>
      </c>
    </row>
    <row r="1288" spans="1:16" x14ac:dyDescent="0.35">
      <c r="A1288" t="str">
        <f>Raw_Data!A1288</f>
        <v>720-88-2047</v>
      </c>
      <c r="B1288" s="2">
        <f>Raw_Data!B1288</f>
        <v>45097.244444444441</v>
      </c>
      <c r="C1288">
        <f>HOUR(Raw_Data!B1288)</f>
        <v>5</v>
      </c>
      <c r="D1288" t="str">
        <f>TEXT(Raw_Data!B1288,"mmm")</f>
        <v>Jun</v>
      </c>
      <c r="E1288">
        <f>YEAR(Raw_Data!B1288)</f>
        <v>2023</v>
      </c>
      <c r="F1288" t="str">
        <f>TEXT(Raw_Data!B1288,"mmm-yy")</f>
        <v>Jun-23</v>
      </c>
      <c r="G1288" t="str">
        <f>PROPER(Raw_Data!C1288&amp;". "&amp;Raw_Data!D1288)</f>
        <v>W. Dankworth</v>
      </c>
      <c r="H1288" t="str">
        <f>IF(OR(Raw_Data!E1288="M",Raw_Data!E1288="Male"),"Male",IF(OR(Raw_Data!E1288="F",Raw_Data!E1288="Female"),"Female","Not Confirmed"))</f>
        <v>Male</v>
      </c>
      <c r="I1288">
        <f>Raw_Data!F1288</f>
        <v>4</v>
      </c>
      <c r="J1288" t="str">
        <f>FLOOR(Raw_Data!F1288,10)&amp;"-"&amp;FLOOR(Raw_Data!F1288,10)+9</f>
        <v>0-9</v>
      </c>
      <c r="K1288" t="str">
        <f>Raw_Data!G1288</f>
        <v>Declined to Identify</v>
      </c>
      <c r="L1288" t="str">
        <f>Raw_Data!H1288</f>
        <v>General Practice</v>
      </c>
      <c r="M1288" t="str">
        <f>IF(Raw_Data!I1288=TRUE,"Admitted","Not Admitted")</f>
        <v>Admitted</v>
      </c>
      <c r="N1288">
        <f>IF(Raw_Data!J1288="","Not Rated",Raw_Data!J1288)</f>
        <v>3</v>
      </c>
      <c r="O1288">
        <f>Raw_Data!K1288</f>
        <v>51</v>
      </c>
      <c r="P1288" t="str">
        <f>IF(Raw_Data!K1288&lt;=30,"Within Time","Delayed")</f>
        <v>Delayed</v>
      </c>
    </row>
    <row r="1289" spans="1:16" x14ac:dyDescent="0.35">
      <c r="A1289" t="str">
        <f>Raw_Data!A1289</f>
        <v>598-33-9234</v>
      </c>
      <c r="B1289" s="2">
        <f>Raw_Data!B1289</f>
        <v>45097.272916666669</v>
      </c>
      <c r="C1289">
        <f>HOUR(Raw_Data!B1289)</f>
        <v>6</v>
      </c>
      <c r="D1289" t="str">
        <f>TEXT(Raw_Data!B1289,"mmm")</f>
        <v>Jun</v>
      </c>
      <c r="E1289">
        <f>YEAR(Raw_Data!B1289)</f>
        <v>2023</v>
      </c>
      <c r="F1289" t="str">
        <f>TEXT(Raw_Data!B1289,"mmm-yy")</f>
        <v>Jun-23</v>
      </c>
      <c r="G1289" t="str">
        <f>PROPER(Raw_Data!C1289&amp;". "&amp;Raw_Data!D1289)</f>
        <v>O. Merriweather</v>
      </c>
      <c r="H1289" t="str">
        <f>IF(OR(Raw_Data!E1289="M",Raw_Data!E1289="Male"),"Male",IF(OR(Raw_Data!E1289="F",Raw_Data!E1289="Female"),"Female","Not Confirmed"))</f>
        <v>Male</v>
      </c>
      <c r="I1289">
        <f>Raw_Data!F1289</f>
        <v>8</v>
      </c>
      <c r="J1289" t="str">
        <f>FLOOR(Raw_Data!F1289,10)&amp;"-"&amp;FLOOR(Raw_Data!F1289,10)+9</f>
        <v>0-9</v>
      </c>
      <c r="K1289" t="str">
        <f>Raw_Data!G1289</f>
        <v>Declined to Identify</v>
      </c>
      <c r="L1289" t="str">
        <f>Raw_Data!H1289</f>
        <v>Orthopedics</v>
      </c>
      <c r="M1289" t="str">
        <f>IF(Raw_Data!I1289=TRUE,"Admitted","Not Admitted")</f>
        <v>Admitted</v>
      </c>
      <c r="N1289" t="str">
        <f>IF(Raw_Data!J1289="","Not Rated",Raw_Data!J1289)</f>
        <v>Not Rated</v>
      </c>
      <c r="O1289">
        <f>Raw_Data!K1289</f>
        <v>36</v>
      </c>
      <c r="P1289" t="str">
        <f>IF(Raw_Data!K1289&lt;=30,"Within Time","Delayed")</f>
        <v>Delayed</v>
      </c>
    </row>
    <row r="1290" spans="1:16" x14ac:dyDescent="0.35">
      <c r="A1290" t="str">
        <f>Raw_Data!A1290</f>
        <v>937-33-1999</v>
      </c>
      <c r="B1290" s="2">
        <f>Raw_Data!B1290</f>
        <v>45097.286805555559</v>
      </c>
      <c r="C1290">
        <f>HOUR(Raw_Data!B1290)</f>
        <v>6</v>
      </c>
      <c r="D1290" t="str">
        <f>TEXT(Raw_Data!B1290,"mmm")</f>
        <v>Jun</v>
      </c>
      <c r="E1290">
        <f>YEAR(Raw_Data!B1290)</f>
        <v>2023</v>
      </c>
      <c r="F1290" t="str">
        <f>TEXT(Raw_Data!B1290,"mmm-yy")</f>
        <v>Jun-23</v>
      </c>
      <c r="G1290" t="str">
        <f>PROPER(Raw_Data!C1290&amp;". "&amp;Raw_Data!D1290)</f>
        <v>M. Jephson</v>
      </c>
      <c r="H1290" t="str">
        <f>IF(OR(Raw_Data!E1290="M",Raw_Data!E1290="Male"),"Male",IF(OR(Raw_Data!E1290="F",Raw_Data!E1290="Female"),"Female","Not Confirmed"))</f>
        <v>Female</v>
      </c>
      <c r="I1290">
        <f>Raw_Data!F1290</f>
        <v>11</v>
      </c>
      <c r="J1290" t="str">
        <f>FLOOR(Raw_Data!F1290,10)&amp;"-"&amp;FLOOR(Raw_Data!F1290,10)+9</f>
        <v>10-19</v>
      </c>
      <c r="K1290" t="str">
        <f>Raw_Data!G1290</f>
        <v>Declined to Identify</v>
      </c>
      <c r="L1290" t="str">
        <f>Raw_Data!H1290</f>
        <v>None</v>
      </c>
      <c r="M1290" t="str">
        <f>IF(Raw_Data!I1290=TRUE,"Admitted","Not Admitted")</f>
        <v>Admitted</v>
      </c>
      <c r="N1290" t="str">
        <f>IF(Raw_Data!J1290="","Not Rated",Raw_Data!J1290)</f>
        <v>Not Rated</v>
      </c>
      <c r="O1290">
        <f>Raw_Data!K1290</f>
        <v>21</v>
      </c>
      <c r="P1290" t="str">
        <f>IF(Raw_Data!K1290&lt;=30,"Within Time","Delayed")</f>
        <v>Within Time</v>
      </c>
    </row>
    <row r="1291" spans="1:16" x14ac:dyDescent="0.35">
      <c r="A1291" t="str">
        <f>Raw_Data!A1291</f>
        <v>553-65-2442</v>
      </c>
      <c r="B1291" s="2">
        <f>Raw_Data!B1291</f>
        <v>45097.341666666667</v>
      </c>
      <c r="C1291">
        <f>HOUR(Raw_Data!B1291)</f>
        <v>8</v>
      </c>
      <c r="D1291" t="str">
        <f>TEXT(Raw_Data!B1291,"mmm")</f>
        <v>Jun</v>
      </c>
      <c r="E1291">
        <f>YEAR(Raw_Data!B1291)</f>
        <v>2023</v>
      </c>
      <c r="F1291" t="str">
        <f>TEXT(Raw_Data!B1291,"mmm-yy")</f>
        <v>Jun-23</v>
      </c>
      <c r="G1291" t="str">
        <f>PROPER(Raw_Data!C1291&amp;". "&amp;Raw_Data!D1291)</f>
        <v>V. Ainsworth</v>
      </c>
      <c r="H1291" t="str">
        <f>IF(OR(Raw_Data!E1291="M",Raw_Data!E1291="Male"),"Male",IF(OR(Raw_Data!E1291="F",Raw_Data!E1291="Female"),"Female","Not Confirmed"))</f>
        <v>Female</v>
      </c>
      <c r="I1291">
        <f>Raw_Data!F1291</f>
        <v>54</v>
      </c>
      <c r="J1291" t="str">
        <f>FLOOR(Raw_Data!F1291,10)&amp;"-"&amp;FLOOR(Raw_Data!F1291,10)+9</f>
        <v>50-59</v>
      </c>
      <c r="K1291" t="str">
        <f>Raw_Data!G1291</f>
        <v>White</v>
      </c>
      <c r="L1291" t="str">
        <f>Raw_Data!H1291</f>
        <v>General Practice</v>
      </c>
      <c r="M1291" t="str">
        <f>IF(Raw_Data!I1291=TRUE,"Admitted","Not Admitted")</f>
        <v>Admitted</v>
      </c>
      <c r="N1291" t="str">
        <f>IF(Raw_Data!J1291="","Not Rated",Raw_Data!J1291)</f>
        <v>Not Rated</v>
      </c>
      <c r="O1291">
        <f>Raw_Data!K1291</f>
        <v>54</v>
      </c>
      <c r="P1291" t="str">
        <f>IF(Raw_Data!K1291&lt;=30,"Within Time","Delayed")</f>
        <v>Delayed</v>
      </c>
    </row>
    <row r="1292" spans="1:16" x14ac:dyDescent="0.35">
      <c r="A1292" t="str">
        <f>Raw_Data!A1292</f>
        <v>396-36-7773</v>
      </c>
      <c r="B1292" s="2">
        <f>Raw_Data!B1292</f>
        <v>45097.402777777781</v>
      </c>
      <c r="C1292">
        <f>HOUR(Raw_Data!B1292)</f>
        <v>9</v>
      </c>
      <c r="D1292" t="str">
        <f>TEXT(Raw_Data!B1292,"mmm")</f>
        <v>Jun</v>
      </c>
      <c r="E1292">
        <f>YEAR(Raw_Data!B1292)</f>
        <v>2023</v>
      </c>
      <c r="F1292" t="str">
        <f>TEXT(Raw_Data!B1292,"mmm-yy")</f>
        <v>Jun-23</v>
      </c>
      <c r="G1292" t="str">
        <f>PROPER(Raw_Data!C1292&amp;". "&amp;Raw_Data!D1292)</f>
        <v>J. Dunmore</v>
      </c>
      <c r="H1292" t="str">
        <f>IF(OR(Raw_Data!E1292="M",Raw_Data!E1292="Male"),"Male",IF(OR(Raw_Data!E1292="F",Raw_Data!E1292="Female"),"Female","Not Confirmed"))</f>
        <v>Male</v>
      </c>
      <c r="I1292">
        <f>Raw_Data!F1292</f>
        <v>23</v>
      </c>
      <c r="J1292" t="str">
        <f>FLOOR(Raw_Data!F1292,10)&amp;"-"&amp;FLOOR(Raw_Data!F1292,10)+9</f>
        <v>20-29</v>
      </c>
      <c r="K1292" t="str">
        <f>Raw_Data!G1292</f>
        <v>African American</v>
      </c>
      <c r="L1292" t="str">
        <f>Raw_Data!H1292</f>
        <v>None</v>
      </c>
      <c r="M1292" t="str">
        <f>IF(Raw_Data!I1292=TRUE,"Admitted","Not Admitted")</f>
        <v>Not Admitted</v>
      </c>
      <c r="N1292" t="str">
        <f>IF(Raw_Data!J1292="","Not Rated",Raw_Data!J1292)</f>
        <v>Not Rated</v>
      </c>
      <c r="O1292">
        <f>Raw_Data!K1292</f>
        <v>47</v>
      </c>
      <c r="P1292" t="str">
        <f>IF(Raw_Data!K1292&lt;=30,"Within Time","Delayed")</f>
        <v>Delayed</v>
      </c>
    </row>
    <row r="1293" spans="1:16" x14ac:dyDescent="0.35">
      <c r="A1293" t="str">
        <f>Raw_Data!A1293</f>
        <v>319-16-6877</v>
      </c>
      <c r="B1293" s="2">
        <f>Raw_Data!B1293</f>
        <v>45097.470833333333</v>
      </c>
      <c r="C1293">
        <f>HOUR(Raw_Data!B1293)</f>
        <v>11</v>
      </c>
      <c r="D1293" t="str">
        <f>TEXT(Raw_Data!B1293,"mmm")</f>
        <v>Jun</v>
      </c>
      <c r="E1293">
        <f>YEAR(Raw_Data!B1293)</f>
        <v>2023</v>
      </c>
      <c r="F1293" t="str">
        <f>TEXT(Raw_Data!B1293,"mmm-yy")</f>
        <v>Jun-23</v>
      </c>
      <c r="G1293" t="str">
        <f>PROPER(Raw_Data!C1293&amp;". "&amp;Raw_Data!D1293)</f>
        <v>E. Churchard</v>
      </c>
      <c r="H1293" t="str">
        <f>IF(OR(Raw_Data!E1293="M",Raw_Data!E1293="Male"),"Male",IF(OR(Raw_Data!E1293="F",Raw_Data!E1293="Female"),"Female","Not Confirmed"))</f>
        <v>Male</v>
      </c>
      <c r="I1293">
        <f>Raw_Data!F1293</f>
        <v>57</v>
      </c>
      <c r="J1293" t="str">
        <f>FLOOR(Raw_Data!F1293,10)&amp;"-"&amp;FLOOR(Raw_Data!F1293,10)+9</f>
        <v>50-59</v>
      </c>
      <c r="K1293" t="str">
        <f>Raw_Data!G1293</f>
        <v>Asian</v>
      </c>
      <c r="L1293" t="str">
        <f>Raw_Data!H1293</f>
        <v>None</v>
      </c>
      <c r="M1293" t="str">
        <f>IF(Raw_Data!I1293=TRUE,"Admitted","Not Admitted")</f>
        <v>Not Admitted</v>
      </c>
      <c r="N1293" t="str">
        <f>IF(Raw_Data!J1293="","Not Rated",Raw_Data!J1293)</f>
        <v>Not Rated</v>
      </c>
      <c r="O1293">
        <f>Raw_Data!K1293</f>
        <v>25</v>
      </c>
      <c r="P1293" t="str">
        <f>IF(Raw_Data!K1293&lt;=30,"Within Time","Delayed")</f>
        <v>Within Time</v>
      </c>
    </row>
    <row r="1294" spans="1:16" x14ac:dyDescent="0.35">
      <c r="A1294" t="str">
        <f>Raw_Data!A1294</f>
        <v>708-53-5137</v>
      </c>
      <c r="B1294" s="2">
        <f>Raw_Data!B1294</f>
        <v>45097.479166666657</v>
      </c>
      <c r="C1294">
        <f>HOUR(Raw_Data!B1294)</f>
        <v>11</v>
      </c>
      <c r="D1294" t="str">
        <f>TEXT(Raw_Data!B1294,"mmm")</f>
        <v>Jun</v>
      </c>
      <c r="E1294">
        <f>YEAR(Raw_Data!B1294)</f>
        <v>2023</v>
      </c>
      <c r="F1294" t="str">
        <f>TEXT(Raw_Data!B1294,"mmm-yy")</f>
        <v>Jun-23</v>
      </c>
      <c r="G1294" t="str">
        <f>PROPER(Raw_Data!C1294&amp;". "&amp;Raw_Data!D1294)</f>
        <v>O. Corpes</v>
      </c>
      <c r="H1294" t="str">
        <f>IF(OR(Raw_Data!E1294="M",Raw_Data!E1294="Male"),"Male",IF(OR(Raw_Data!E1294="F",Raw_Data!E1294="Female"),"Female","Not Confirmed"))</f>
        <v>Male</v>
      </c>
      <c r="I1294">
        <f>Raw_Data!F1294</f>
        <v>53</v>
      </c>
      <c r="J1294" t="str">
        <f>FLOOR(Raw_Data!F1294,10)&amp;"-"&amp;FLOOR(Raw_Data!F1294,10)+9</f>
        <v>50-59</v>
      </c>
      <c r="K1294" t="str">
        <f>Raw_Data!G1294</f>
        <v>Unknown</v>
      </c>
      <c r="L1294" t="str">
        <f>Raw_Data!H1294</f>
        <v>None</v>
      </c>
      <c r="M1294" t="str">
        <f>IF(Raw_Data!I1294=TRUE,"Admitted","Not Admitted")</f>
        <v>Admitted</v>
      </c>
      <c r="N1294" t="str">
        <f>IF(Raw_Data!J1294="","Not Rated",Raw_Data!J1294)</f>
        <v>Not Rated</v>
      </c>
      <c r="O1294">
        <f>Raw_Data!K1294</f>
        <v>37</v>
      </c>
      <c r="P1294" t="str">
        <f>IF(Raw_Data!K1294&lt;=30,"Within Time","Delayed")</f>
        <v>Delayed</v>
      </c>
    </row>
    <row r="1295" spans="1:16" x14ac:dyDescent="0.35">
      <c r="A1295" t="str">
        <f>Raw_Data!A1295</f>
        <v>826-26-6043</v>
      </c>
      <c r="B1295" s="2">
        <f>Raw_Data!B1295</f>
        <v>45097.543749999997</v>
      </c>
      <c r="C1295">
        <f>HOUR(Raw_Data!B1295)</f>
        <v>13</v>
      </c>
      <c r="D1295" t="str">
        <f>TEXT(Raw_Data!B1295,"mmm")</f>
        <v>Jun</v>
      </c>
      <c r="E1295">
        <f>YEAR(Raw_Data!B1295)</f>
        <v>2023</v>
      </c>
      <c r="F1295" t="str">
        <f>TEXT(Raw_Data!B1295,"mmm-yy")</f>
        <v>Jun-23</v>
      </c>
      <c r="G1295" t="str">
        <f>PROPER(Raw_Data!C1295&amp;". "&amp;Raw_Data!D1295)</f>
        <v>X. Dankworth</v>
      </c>
      <c r="H1295" t="str">
        <f>IF(OR(Raw_Data!E1295="M",Raw_Data!E1295="Male"),"Male",IF(OR(Raw_Data!E1295="F",Raw_Data!E1295="Female"),"Female","Not Confirmed"))</f>
        <v>Male</v>
      </c>
      <c r="I1295">
        <f>Raw_Data!F1295</f>
        <v>51</v>
      </c>
      <c r="J1295" t="str">
        <f>FLOOR(Raw_Data!F1295,10)&amp;"-"&amp;FLOOR(Raw_Data!F1295,10)+9</f>
        <v>50-59</v>
      </c>
      <c r="K1295" t="str">
        <f>Raw_Data!G1295</f>
        <v>Asian</v>
      </c>
      <c r="L1295" t="str">
        <f>Raw_Data!H1295</f>
        <v>None</v>
      </c>
      <c r="M1295" t="str">
        <f>IF(Raw_Data!I1295=TRUE,"Admitted","Not Admitted")</f>
        <v>Admitted</v>
      </c>
      <c r="N1295" t="str">
        <f>IF(Raw_Data!J1295="","Not Rated",Raw_Data!J1295)</f>
        <v>Not Rated</v>
      </c>
      <c r="O1295">
        <f>Raw_Data!K1295</f>
        <v>47</v>
      </c>
      <c r="P1295" t="str">
        <f>IF(Raw_Data!K1295&lt;=30,"Within Time","Delayed")</f>
        <v>Delayed</v>
      </c>
    </row>
    <row r="1296" spans="1:16" x14ac:dyDescent="0.35">
      <c r="A1296" t="str">
        <f>Raw_Data!A1296</f>
        <v>505-37-4462</v>
      </c>
      <c r="B1296" s="2">
        <f>Raw_Data!B1296</f>
        <v>45097.55972222222</v>
      </c>
      <c r="C1296">
        <f>HOUR(Raw_Data!B1296)</f>
        <v>13</v>
      </c>
      <c r="D1296" t="str">
        <f>TEXT(Raw_Data!B1296,"mmm")</f>
        <v>Jun</v>
      </c>
      <c r="E1296">
        <f>YEAR(Raw_Data!B1296)</f>
        <v>2023</v>
      </c>
      <c r="F1296" t="str">
        <f>TEXT(Raw_Data!B1296,"mmm-yy")</f>
        <v>Jun-23</v>
      </c>
      <c r="G1296" t="str">
        <f>PROPER(Raw_Data!C1296&amp;". "&amp;Raw_Data!D1296)</f>
        <v>S. Wadsworth</v>
      </c>
      <c r="H1296" t="str">
        <f>IF(OR(Raw_Data!E1296="M",Raw_Data!E1296="Male"),"Male",IF(OR(Raw_Data!E1296="F",Raw_Data!E1296="Female"),"Female","Not Confirmed"))</f>
        <v>Male</v>
      </c>
      <c r="I1296">
        <f>Raw_Data!F1296</f>
        <v>21</v>
      </c>
      <c r="J1296" t="str">
        <f>FLOOR(Raw_Data!F1296,10)&amp;"-"&amp;FLOOR(Raw_Data!F1296,10)+9</f>
        <v>20-29</v>
      </c>
      <c r="K1296" t="str">
        <f>Raw_Data!G1296</f>
        <v>Pacific Islander</v>
      </c>
      <c r="L1296" t="str">
        <f>Raw_Data!H1296</f>
        <v>Neurology</v>
      </c>
      <c r="M1296" t="str">
        <f>IF(Raw_Data!I1296=TRUE,"Admitted","Not Admitted")</f>
        <v>Not Admitted</v>
      </c>
      <c r="N1296" t="str">
        <f>IF(Raw_Data!J1296="","Not Rated",Raw_Data!J1296)</f>
        <v>Not Rated</v>
      </c>
      <c r="O1296">
        <f>Raw_Data!K1296</f>
        <v>32</v>
      </c>
      <c r="P1296" t="str">
        <f>IF(Raw_Data!K1296&lt;=30,"Within Time","Delayed")</f>
        <v>Delayed</v>
      </c>
    </row>
    <row r="1297" spans="1:16" x14ac:dyDescent="0.35">
      <c r="A1297" t="str">
        <f>Raw_Data!A1297</f>
        <v>367-50-1807</v>
      </c>
      <c r="B1297" s="2">
        <f>Raw_Data!B1297</f>
        <v>45097.569444444453</v>
      </c>
      <c r="C1297">
        <f>HOUR(Raw_Data!B1297)</f>
        <v>13</v>
      </c>
      <c r="D1297" t="str">
        <f>TEXT(Raw_Data!B1297,"mmm")</f>
        <v>Jun</v>
      </c>
      <c r="E1297">
        <f>YEAR(Raw_Data!B1297)</f>
        <v>2023</v>
      </c>
      <c r="F1297" t="str">
        <f>TEXT(Raw_Data!B1297,"mmm-yy")</f>
        <v>Jun-23</v>
      </c>
      <c r="G1297" t="str">
        <f>PROPER(Raw_Data!C1297&amp;". "&amp;Raw_Data!D1297)</f>
        <v>D. Carraway</v>
      </c>
      <c r="H1297" t="str">
        <f>IF(OR(Raw_Data!E1297="M",Raw_Data!E1297="Male"),"Male",IF(OR(Raw_Data!E1297="F",Raw_Data!E1297="Female"),"Female","Not Confirmed"))</f>
        <v>Female</v>
      </c>
      <c r="I1297">
        <f>Raw_Data!F1297</f>
        <v>24</v>
      </c>
      <c r="J1297" t="str">
        <f>FLOOR(Raw_Data!F1297,10)&amp;"-"&amp;FLOOR(Raw_Data!F1297,10)+9</f>
        <v>20-29</v>
      </c>
      <c r="K1297" t="str">
        <f>Raw_Data!G1297</f>
        <v>White</v>
      </c>
      <c r="L1297" t="str">
        <f>Raw_Data!H1297</f>
        <v>General Practice</v>
      </c>
      <c r="M1297" t="str">
        <f>IF(Raw_Data!I1297=TRUE,"Admitted","Not Admitted")</f>
        <v>Admitted</v>
      </c>
      <c r="N1297" t="str">
        <f>IF(Raw_Data!J1297="","Not Rated",Raw_Data!J1297)</f>
        <v>Not Rated</v>
      </c>
      <c r="O1297">
        <f>Raw_Data!K1297</f>
        <v>54</v>
      </c>
      <c r="P1297" t="str">
        <f>IF(Raw_Data!K1297&lt;=30,"Within Time","Delayed")</f>
        <v>Delayed</v>
      </c>
    </row>
    <row r="1298" spans="1:16" x14ac:dyDescent="0.35">
      <c r="A1298" t="str">
        <f>Raw_Data!A1298</f>
        <v>533-27-4883</v>
      </c>
      <c r="B1298" s="2">
        <f>Raw_Data!B1298</f>
        <v>45097.581944444442</v>
      </c>
      <c r="C1298">
        <f>HOUR(Raw_Data!B1298)</f>
        <v>13</v>
      </c>
      <c r="D1298" t="str">
        <f>TEXT(Raw_Data!B1298,"mmm")</f>
        <v>Jun</v>
      </c>
      <c r="E1298">
        <f>YEAR(Raw_Data!B1298)</f>
        <v>2023</v>
      </c>
      <c r="F1298" t="str">
        <f>TEXT(Raw_Data!B1298,"mmm-yy")</f>
        <v>Jun-23</v>
      </c>
      <c r="G1298" t="str">
        <f>PROPER(Raw_Data!C1298&amp;". "&amp;Raw_Data!D1298)</f>
        <v>X. Underhill</v>
      </c>
      <c r="H1298" t="str">
        <f>IF(OR(Raw_Data!E1298="M",Raw_Data!E1298="Male"),"Male",IF(OR(Raw_Data!E1298="F",Raw_Data!E1298="Female"),"Female","Not Confirmed"))</f>
        <v>Male</v>
      </c>
      <c r="I1298">
        <f>Raw_Data!F1298</f>
        <v>12</v>
      </c>
      <c r="J1298" t="str">
        <f>FLOOR(Raw_Data!F1298,10)&amp;"-"&amp;FLOOR(Raw_Data!F1298,10)+9</f>
        <v>10-19</v>
      </c>
      <c r="K1298" t="str">
        <f>Raw_Data!G1298</f>
        <v>Unknown</v>
      </c>
      <c r="L1298" t="str">
        <f>Raw_Data!H1298</f>
        <v>None</v>
      </c>
      <c r="M1298" t="str">
        <f>IF(Raw_Data!I1298=TRUE,"Admitted","Not Admitted")</f>
        <v>Admitted</v>
      </c>
      <c r="N1298" t="str">
        <f>IF(Raw_Data!J1298="","Not Rated",Raw_Data!J1298)</f>
        <v>Not Rated</v>
      </c>
      <c r="O1298">
        <f>Raw_Data!K1298</f>
        <v>36</v>
      </c>
      <c r="P1298" t="str">
        <f>IF(Raw_Data!K1298&lt;=30,"Within Time","Delayed")</f>
        <v>Delayed</v>
      </c>
    </row>
    <row r="1299" spans="1:16" x14ac:dyDescent="0.35">
      <c r="A1299" t="str">
        <f>Raw_Data!A1299</f>
        <v>750-85-3474</v>
      </c>
      <c r="B1299" s="2">
        <f>Raw_Data!B1299</f>
        <v>45097.64166666667</v>
      </c>
      <c r="C1299">
        <f>HOUR(Raw_Data!B1299)</f>
        <v>15</v>
      </c>
      <c r="D1299" t="str">
        <f>TEXT(Raw_Data!B1299,"mmm")</f>
        <v>Jun</v>
      </c>
      <c r="E1299">
        <f>YEAR(Raw_Data!B1299)</f>
        <v>2023</v>
      </c>
      <c r="F1299" t="str">
        <f>TEXT(Raw_Data!B1299,"mmm-yy")</f>
        <v>Jun-23</v>
      </c>
      <c r="G1299" t="str">
        <f>PROPER(Raw_Data!C1299&amp;". "&amp;Raw_Data!D1299)</f>
        <v>L. Fairbairn</v>
      </c>
      <c r="H1299" t="str">
        <f>IF(OR(Raw_Data!E1299="M",Raw_Data!E1299="Male"),"Male",IF(OR(Raw_Data!E1299="F",Raw_Data!E1299="Female"),"Female","Not Confirmed"))</f>
        <v>Male</v>
      </c>
      <c r="I1299">
        <f>Raw_Data!F1299</f>
        <v>23</v>
      </c>
      <c r="J1299" t="str">
        <f>FLOOR(Raw_Data!F1299,10)&amp;"-"&amp;FLOOR(Raw_Data!F1299,10)+9</f>
        <v>20-29</v>
      </c>
      <c r="K1299" t="str">
        <f>Raw_Data!G1299</f>
        <v>Declined to Identify</v>
      </c>
      <c r="L1299" t="str">
        <f>Raw_Data!H1299</f>
        <v>General Practice</v>
      </c>
      <c r="M1299" t="str">
        <f>IF(Raw_Data!I1299=TRUE,"Admitted","Not Admitted")</f>
        <v>Not Admitted</v>
      </c>
      <c r="N1299">
        <f>IF(Raw_Data!J1299="","Not Rated",Raw_Data!J1299)</f>
        <v>7</v>
      </c>
      <c r="O1299">
        <f>Raw_Data!K1299</f>
        <v>27</v>
      </c>
      <c r="P1299" t="str">
        <f>IF(Raw_Data!K1299&lt;=30,"Within Time","Delayed")</f>
        <v>Within Time</v>
      </c>
    </row>
    <row r="1300" spans="1:16" x14ac:dyDescent="0.35">
      <c r="A1300" t="str">
        <f>Raw_Data!A1300</f>
        <v>487-46-3468</v>
      </c>
      <c r="B1300" s="2">
        <f>Raw_Data!B1300</f>
        <v>45097.650694444441</v>
      </c>
      <c r="C1300">
        <f>HOUR(Raw_Data!B1300)</f>
        <v>15</v>
      </c>
      <c r="D1300" t="str">
        <f>TEXT(Raw_Data!B1300,"mmm")</f>
        <v>Jun</v>
      </c>
      <c r="E1300">
        <f>YEAR(Raw_Data!B1300)</f>
        <v>2023</v>
      </c>
      <c r="F1300" t="str">
        <f>TEXT(Raw_Data!B1300,"mmm-yy")</f>
        <v>Jun-23</v>
      </c>
      <c r="G1300" t="str">
        <f>PROPER(Raw_Data!C1300&amp;". "&amp;Raw_Data!D1300)</f>
        <v>L. Eastwood</v>
      </c>
      <c r="H1300" t="str">
        <f>IF(OR(Raw_Data!E1300="M",Raw_Data!E1300="Male"),"Male",IF(OR(Raw_Data!E1300="F",Raw_Data!E1300="Female"),"Female","Not Confirmed"))</f>
        <v>Female</v>
      </c>
      <c r="I1300">
        <f>Raw_Data!F1300</f>
        <v>76</v>
      </c>
      <c r="J1300" t="str">
        <f>FLOOR(Raw_Data!F1300,10)&amp;"-"&amp;FLOOR(Raw_Data!F1300,10)+9</f>
        <v>70-79</v>
      </c>
      <c r="K1300" t="str">
        <f>Raw_Data!G1300</f>
        <v>African American</v>
      </c>
      <c r="L1300" t="str">
        <f>Raw_Data!H1300</f>
        <v>None</v>
      </c>
      <c r="M1300" t="str">
        <f>IF(Raw_Data!I1300=TRUE,"Admitted","Not Admitted")</f>
        <v>Not Admitted</v>
      </c>
      <c r="N1300" t="str">
        <f>IF(Raw_Data!J1300="","Not Rated",Raw_Data!J1300)</f>
        <v>Not Rated</v>
      </c>
      <c r="O1300">
        <f>Raw_Data!K1300</f>
        <v>34</v>
      </c>
      <c r="P1300" t="str">
        <f>IF(Raw_Data!K1300&lt;=30,"Within Time","Delayed")</f>
        <v>Delayed</v>
      </c>
    </row>
    <row r="1301" spans="1:16" x14ac:dyDescent="0.35">
      <c r="A1301" t="str">
        <f>Raw_Data!A1301</f>
        <v>640-17-2843</v>
      </c>
      <c r="B1301" s="2">
        <f>Raw_Data!B1301</f>
        <v>45097.69027777778</v>
      </c>
      <c r="C1301">
        <f>HOUR(Raw_Data!B1301)</f>
        <v>16</v>
      </c>
      <c r="D1301" t="str">
        <f>TEXT(Raw_Data!B1301,"mmm")</f>
        <v>Jun</v>
      </c>
      <c r="E1301">
        <f>YEAR(Raw_Data!B1301)</f>
        <v>2023</v>
      </c>
      <c r="F1301" t="str">
        <f>TEXT(Raw_Data!B1301,"mmm-yy")</f>
        <v>Jun-23</v>
      </c>
      <c r="G1301" t="str">
        <f>PROPER(Raw_Data!C1301&amp;". "&amp;Raw_Data!D1301)</f>
        <v>B. Vickery</v>
      </c>
      <c r="H1301" t="str">
        <f>IF(OR(Raw_Data!E1301="M",Raw_Data!E1301="Male"),"Male",IF(OR(Raw_Data!E1301="F",Raw_Data!E1301="Female"),"Female","Not Confirmed"))</f>
        <v>Male</v>
      </c>
      <c r="I1301">
        <f>Raw_Data!F1301</f>
        <v>66</v>
      </c>
      <c r="J1301" t="str">
        <f>FLOOR(Raw_Data!F1301,10)&amp;"-"&amp;FLOOR(Raw_Data!F1301,10)+9</f>
        <v>60-69</v>
      </c>
      <c r="K1301" t="str">
        <f>Raw_Data!G1301</f>
        <v>Asian</v>
      </c>
      <c r="L1301" t="str">
        <f>Raw_Data!H1301</f>
        <v>None</v>
      </c>
      <c r="M1301" t="str">
        <f>IF(Raw_Data!I1301=TRUE,"Admitted","Not Admitted")</f>
        <v>Not Admitted</v>
      </c>
      <c r="N1301" t="str">
        <f>IF(Raw_Data!J1301="","Not Rated",Raw_Data!J1301)</f>
        <v>Not Rated</v>
      </c>
      <c r="O1301">
        <f>Raw_Data!K1301</f>
        <v>30</v>
      </c>
      <c r="P1301" t="str">
        <f>IF(Raw_Data!K1301&lt;=30,"Within Time","Delayed")</f>
        <v>Within Time</v>
      </c>
    </row>
    <row r="1302" spans="1:16" x14ac:dyDescent="0.35">
      <c r="A1302" t="str">
        <f>Raw_Data!A1302</f>
        <v>763-82-4027</v>
      </c>
      <c r="B1302" s="2">
        <f>Raw_Data!B1302</f>
        <v>45097.714583333327</v>
      </c>
      <c r="C1302">
        <f>HOUR(Raw_Data!B1302)</f>
        <v>17</v>
      </c>
      <c r="D1302" t="str">
        <f>TEXT(Raw_Data!B1302,"mmm")</f>
        <v>Jun</v>
      </c>
      <c r="E1302">
        <f>YEAR(Raw_Data!B1302)</f>
        <v>2023</v>
      </c>
      <c r="F1302" t="str">
        <f>TEXT(Raw_Data!B1302,"mmm-yy")</f>
        <v>Jun-23</v>
      </c>
      <c r="G1302" t="str">
        <f>PROPER(Raw_Data!C1302&amp;". "&amp;Raw_Data!D1302)</f>
        <v>W. Inglewood</v>
      </c>
      <c r="H1302" t="str">
        <f>IF(OR(Raw_Data!E1302="M",Raw_Data!E1302="Male"),"Male",IF(OR(Raw_Data!E1302="F",Raw_Data!E1302="Female"),"Female","Not Confirmed"))</f>
        <v>Male</v>
      </c>
      <c r="I1302">
        <f>Raw_Data!F1302</f>
        <v>60</v>
      </c>
      <c r="J1302" t="str">
        <f>FLOOR(Raw_Data!F1302,10)&amp;"-"&amp;FLOOR(Raw_Data!F1302,10)+9</f>
        <v>60-69</v>
      </c>
      <c r="K1302" t="str">
        <f>Raw_Data!G1302</f>
        <v>Declined to Identify</v>
      </c>
      <c r="L1302" t="str">
        <f>Raw_Data!H1302</f>
        <v>None</v>
      </c>
      <c r="M1302" t="str">
        <f>IF(Raw_Data!I1302=TRUE,"Admitted","Not Admitted")</f>
        <v>Admitted</v>
      </c>
      <c r="N1302" t="str">
        <f>IF(Raw_Data!J1302="","Not Rated",Raw_Data!J1302)</f>
        <v>Not Rated</v>
      </c>
      <c r="O1302">
        <f>Raw_Data!K1302</f>
        <v>59</v>
      </c>
      <c r="P1302" t="str">
        <f>IF(Raw_Data!K1302&lt;=30,"Within Time","Delayed")</f>
        <v>Delayed</v>
      </c>
    </row>
    <row r="1303" spans="1:16" x14ac:dyDescent="0.35">
      <c r="A1303" t="str">
        <f>Raw_Data!A1303</f>
        <v>628-87-1445</v>
      </c>
      <c r="B1303" s="2">
        <f>Raw_Data!B1303</f>
        <v>45097.740277777782</v>
      </c>
      <c r="C1303">
        <f>HOUR(Raw_Data!B1303)</f>
        <v>17</v>
      </c>
      <c r="D1303" t="str">
        <f>TEXT(Raw_Data!B1303,"mmm")</f>
        <v>Jun</v>
      </c>
      <c r="E1303">
        <f>YEAR(Raw_Data!B1303)</f>
        <v>2023</v>
      </c>
      <c r="F1303" t="str">
        <f>TEXT(Raw_Data!B1303,"mmm-yy")</f>
        <v>Jun-23</v>
      </c>
      <c r="G1303" t="str">
        <f>PROPER(Raw_Data!C1303&amp;". "&amp;Raw_Data!D1303)</f>
        <v>E. Underhill</v>
      </c>
      <c r="H1303" t="str">
        <f>IF(OR(Raw_Data!E1303="M",Raw_Data!E1303="Male"),"Male",IF(OR(Raw_Data!E1303="F",Raw_Data!E1303="Female"),"Female","Not Confirmed"))</f>
        <v>Female</v>
      </c>
      <c r="I1303">
        <f>Raw_Data!F1303</f>
        <v>68</v>
      </c>
      <c r="J1303" t="str">
        <f>FLOOR(Raw_Data!F1303,10)&amp;"-"&amp;FLOOR(Raw_Data!F1303,10)+9</f>
        <v>60-69</v>
      </c>
      <c r="K1303" t="str">
        <f>Raw_Data!G1303</f>
        <v>African American</v>
      </c>
      <c r="L1303" t="str">
        <f>Raw_Data!H1303</f>
        <v>None</v>
      </c>
      <c r="M1303" t="str">
        <f>IF(Raw_Data!I1303=TRUE,"Admitted","Not Admitted")</f>
        <v>Not Admitted</v>
      </c>
      <c r="N1303" t="str">
        <f>IF(Raw_Data!J1303="","Not Rated",Raw_Data!J1303)</f>
        <v>Not Rated</v>
      </c>
      <c r="O1303">
        <f>Raw_Data!K1303</f>
        <v>60</v>
      </c>
      <c r="P1303" t="str">
        <f>IF(Raw_Data!K1303&lt;=30,"Within Time","Delayed")</f>
        <v>Delayed</v>
      </c>
    </row>
    <row r="1304" spans="1:16" x14ac:dyDescent="0.35">
      <c r="A1304" t="str">
        <f>Raw_Data!A1304</f>
        <v>119-43-9388</v>
      </c>
      <c r="B1304" s="2">
        <f>Raw_Data!B1304</f>
        <v>45097.800694444442</v>
      </c>
      <c r="C1304">
        <f>HOUR(Raw_Data!B1304)</f>
        <v>19</v>
      </c>
      <c r="D1304" t="str">
        <f>TEXT(Raw_Data!B1304,"mmm")</f>
        <v>Jun</v>
      </c>
      <c r="E1304">
        <f>YEAR(Raw_Data!B1304)</f>
        <v>2023</v>
      </c>
      <c r="F1304" t="str">
        <f>TEXT(Raw_Data!B1304,"mmm-yy")</f>
        <v>Jun-23</v>
      </c>
      <c r="G1304" t="str">
        <f>PROPER(Raw_Data!C1304&amp;". "&amp;Raw_Data!D1304)</f>
        <v>Y. Wadsworth</v>
      </c>
      <c r="H1304" t="str">
        <f>IF(OR(Raw_Data!E1304="M",Raw_Data!E1304="Male"),"Male",IF(OR(Raw_Data!E1304="F",Raw_Data!E1304="Female"),"Female","Not Confirmed"))</f>
        <v>Female</v>
      </c>
      <c r="I1304">
        <f>Raw_Data!F1304</f>
        <v>30</v>
      </c>
      <c r="J1304" t="str">
        <f>FLOOR(Raw_Data!F1304,10)&amp;"-"&amp;FLOOR(Raw_Data!F1304,10)+9</f>
        <v>30-39</v>
      </c>
      <c r="K1304" t="str">
        <f>Raw_Data!G1304</f>
        <v>Asian</v>
      </c>
      <c r="L1304" t="str">
        <f>Raw_Data!H1304</f>
        <v>None</v>
      </c>
      <c r="M1304" t="str">
        <f>IF(Raw_Data!I1304=TRUE,"Admitted","Not Admitted")</f>
        <v>Not Admitted</v>
      </c>
      <c r="N1304">
        <f>IF(Raw_Data!J1304="","Not Rated",Raw_Data!J1304)</f>
        <v>5</v>
      </c>
      <c r="O1304">
        <f>Raw_Data!K1304</f>
        <v>47</v>
      </c>
      <c r="P1304" t="str">
        <f>IF(Raw_Data!K1304&lt;=30,"Within Time","Delayed")</f>
        <v>Delayed</v>
      </c>
    </row>
    <row r="1305" spans="1:16" x14ac:dyDescent="0.35">
      <c r="A1305" t="str">
        <f>Raw_Data!A1305</f>
        <v>555-37-3647</v>
      </c>
      <c r="B1305" s="2">
        <f>Raw_Data!B1305</f>
        <v>45097.820833333331</v>
      </c>
      <c r="C1305">
        <f>HOUR(Raw_Data!B1305)</f>
        <v>19</v>
      </c>
      <c r="D1305" t="str">
        <f>TEXT(Raw_Data!B1305,"mmm")</f>
        <v>Jun</v>
      </c>
      <c r="E1305">
        <f>YEAR(Raw_Data!B1305)</f>
        <v>2023</v>
      </c>
      <c r="F1305" t="str">
        <f>TEXT(Raw_Data!B1305,"mmm-yy")</f>
        <v>Jun-23</v>
      </c>
      <c r="G1305" t="str">
        <f>PROPER(Raw_Data!C1305&amp;". "&amp;Raw_Data!D1305)</f>
        <v>Z. Carraway</v>
      </c>
      <c r="H1305" t="str">
        <f>IF(OR(Raw_Data!E1305="M",Raw_Data!E1305="Male"),"Male",IF(OR(Raw_Data!E1305="F",Raw_Data!E1305="Female"),"Female","Not Confirmed"))</f>
        <v>Male</v>
      </c>
      <c r="I1305">
        <f>Raw_Data!F1305</f>
        <v>18</v>
      </c>
      <c r="J1305" t="str">
        <f>FLOOR(Raw_Data!F1305,10)&amp;"-"&amp;FLOOR(Raw_Data!F1305,10)+9</f>
        <v>10-19</v>
      </c>
      <c r="K1305" t="str">
        <f>Raw_Data!G1305</f>
        <v>White</v>
      </c>
      <c r="L1305" t="str">
        <f>Raw_Data!H1305</f>
        <v>None</v>
      </c>
      <c r="M1305" t="str">
        <f>IF(Raw_Data!I1305=TRUE,"Admitted","Not Admitted")</f>
        <v>Not Admitted</v>
      </c>
      <c r="N1305" t="str">
        <f>IF(Raw_Data!J1305="","Not Rated",Raw_Data!J1305)</f>
        <v>Not Rated</v>
      </c>
      <c r="O1305">
        <f>Raw_Data!K1305</f>
        <v>51</v>
      </c>
      <c r="P1305" t="str">
        <f>IF(Raw_Data!K1305&lt;=30,"Within Time","Delayed")</f>
        <v>Delayed</v>
      </c>
    </row>
    <row r="1306" spans="1:16" x14ac:dyDescent="0.35">
      <c r="A1306" t="str">
        <f>Raw_Data!A1306</f>
        <v>745-15-8436</v>
      </c>
      <c r="B1306" s="2">
        <f>Raw_Data!B1306</f>
        <v>45097.85</v>
      </c>
      <c r="C1306">
        <f>HOUR(Raw_Data!B1306)</f>
        <v>20</v>
      </c>
      <c r="D1306" t="str">
        <f>TEXT(Raw_Data!B1306,"mmm")</f>
        <v>Jun</v>
      </c>
      <c r="E1306">
        <f>YEAR(Raw_Data!B1306)</f>
        <v>2023</v>
      </c>
      <c r="F1306" t="str">
        <f>TEXT(Raw_Data!B1306,"mmm-yy")</f>
        <v>Jun-23</v>
      </c>
      <c r="G1306" t="str">
        <f>PROPER(Raw_Data!C1306&amp;". "&amp;Raw_Data!D1306)</f>
        <v>R. Eastwood</v>
      </c>
      <c r="H1306" t="str">
        <f>IF(OR(Raw_Data!E1306="M",Raw_Data!E1306="Male"),"Male",IF(OR(Raw_Data!E1306="F",Raw_Data!E1306="Female"),"Female","Not Confirmed"))</f>
        <v>Female</v>
      </c>
      <c r="I1306">
        <f>Raw_Data!F1306</f>
        <v>13</v>
      </c>
      <c r="J1306" t="str">
        <f>FLOOR(Raw_Data!F1306,10)&amp;"-"&amp;FLOOR(Raw_Data!F1306,10)+9</f>
        <v>10-19</v>
      </c>
      <c r="K1306" t="str">
        <f>Raw_Data!G1306</f>
        <v>Asian</v>
      </c>
      <c r="L1306" t="str">
        <f>Raw_Data!H1306</f>
        <v>None</v>
      </c>
      <c r="M1306" t="str">
        <f>IF(Raw_Data!I1306=TRUE,"Admitted","Not Admitted")</f>
        <v>Admitted</v>
      </c>
      <c r="N1306" t="str">
        <f>IF(Raw_Data!J1306="","Not Rated",Raw_Data!J1306)</f>
        <v>Not Rated</v>
      </c>
      <c r="O1306">
        <f>Raw_Data!K1306</f>
        <v>11</v>
      </c>
      <c r="P1306" t="str">
        <f>IF(Raw_Data!K1306&lt;=30,"Within Time","Delayed")</f>
        <v>Within Time</v>
      </c>
    </row>
    <row r="1307" spans="1:16" x14ac:dyDescent="0.35">
      <c r="A1307" t="str">
        <f>Raw_Data!A1307</f>
        <v>536-13-9388</v>
      </c>
      <c r="B1307" s="2">
        <f>Raw_Data!B1307</f>
        <v>45097.877083333333</v>
      </c>
      <c r="C1307">
        <f>HOUR(Raw_Data!B1307)</f>
        <v>21</v>
      </c>
      <c r="D1307" t="str">
        <f>TEXT(Raw_Data!B1307,"mmm")</f>
        <v>Jun</v>
      </c>
      <c r="E1307">
        <f>YEAR(Raw_Data!B1307)</f>
        <v>2023</v>
      </c>
      <c r="F1307" t="str">
        <f>TEXT(Raw_Data!B1307,"mmm-yy")</f>
        <v>Jun-23</v>
      </c>
      <c r="G1307" t="str">
        <f>PROPER(Raw_Data!C1307&amp;". "&amp;Raw_Data!D1307)</f>
        <v>Y. Verity</v>
      </c>
      <c r="H1307" t="str">
        <f>IF(OR(Raw_Data!E1307="M",Raw_Data!E1307="Male"),"Male",IF(OR(Raw_Data!E1307="F",Raw_Data!E1307="Female"),"Female","Not Confirmed"))</f>
        <v>Female</v>
      </c>
      <c r="I1307">
        <f>Raw_Data!F1307</f>
        <v>20</v>
      </c>
      <c r="J1307" t="str">
        <f>FLOOR(Raw_Data!F1307,10)&amp;"-"&amp;FLOOR(Raw_Data!F1307,10)+9</f>
        <v>20-29</v>
      </c>
      <c r="K1307" t="str">
        <f>Raw_Data!G1307</f>
        <v>White</v>
      </c>
      <c r="L1307" t="str">
        <f>Raw_Data!H1307</f>
        <v>None</v>
      </c>
      <c r="M1307" t="str">
        <f>IF(Raw_Data!I1307=TRUE,"Admitted","Not Admitted")</f>
        <v>Not Admitted</v>
      </c>
      <c r="N1307" t="str">
        <f>IF(Raw_Data!J1307="","Not Rated",Raw_Data!J1307)</f>
        <v>Not Rated</v>
      </c>
      <c r="O1307">
        <f>Raw_Data!K1307</f>
        <v>50</v>
      </c>
      <c r="P1307" t="str">
        <f>IF(Raw_Data!K1307&lt;=30,"Within Time","Delayed")</f>
        <v>Delayed</v>
      </c>
    </row>
    <row r="1308" spans="1:16" x14ac:dyDescent="0.35">
      <c r="A1308" t="str">
        <f>Raw_Data!A1308</f>
        <v>469-72-2961</v>
      </c>
      <c r="B1308" s="2">
        <f>Raw_Data!B1308</f>
        <v>45097.916666666657</v>
      </c>
      <c r="C1308">
        <f>HOUR(Raw_Data!B1308)</f>
        <v>22</v>
      </c>
      <c r="D1308" t="str">
        <f>TEXT(Raw_Data!B1308,"mmm")</f>
        <v>Jun</v>
      </c>
      <c r="E1308">
        <f>YEAR(Raw_Data!B1308)</f>
        <v>2023</v>
      </c>
      <c r="F1308" t="str">
        <f>TEXT(Raw_Data!B1308,"mmm-yy")</f>
        <v>Jun-23</v>
      </c>
      <c r="G1308" t="str">
        <f>PROPER(Raw_Data!C1308&amp;". "&amp;Raw_Data!D1308)</f>
        <v>W. Garfield</v>
      </c>
      <c r="H1308" t="str">
        <f>IF(OR(Raw_Data!E1308="M",Raw_Data!E1308="Male"),"Male",IF(OR(Raw_Data!E1308="F",Raw_Data!E1308="Female"),"Female","Not Confirmed"))</f>
        <v>Female</v>
      </c>
      <c r="I1308">
        <f>Raw_Data!F1308</f>
        <v>74</v>
      </c>
      <c r="J1308" t="str">
        <f>FLOOR(Raw_Data!F1308,10)&amp;"-"&amp;FLOOR(Raw_Data!F1308,10)+9</f>
        <v>70-79</v>
      </c>
      <c r="K1308" t="str">
        <f>Raw_Data!G1308</f>
        <v>Declined to Identify</v>
      </c>
      <c r="L1308" t="str">
        <f>Raw_Data!H1308</f>
        <v>None</v>
      </c>
      <c r="M1308" t="str">
        <f>IF(Raw_Data!I1308=TRUE,"Admitted","Not Admitted")</f>
        <v>Not Admitted</v>
      </c>
      <c r="N1308" t="str">
        <f>IF(Raw_Data!J1308="","Not Rated",Raw_Data!J1308)</f>
        <v>Not Rated</v>
      </c>
      <c r="O1308">
        <f>Raw_Data!K1308</f>
        <v>23</v>
      </c>
      <c r="P1308" t="str">
        <f>IF(Raw_Data!K1308&lt;=30,"Within Time","Delayed")</f>
        <v>Within Time</v>
      </c>
    </row>
    <row r="1309" spans="1:16" x14ac:dyDescent="0.35">
      <c r="A1309" t="str">
        <f>Raw_Data!A1309</f>
        <v>576-25-8614</v>
      </c>
      <c r="B1309" s="2">
        <f>Raw_Data!B1309</f>
        <v>45097.972916666673</v>
      </c>
      <c r="C1309">
        <f>HOUR(Raw_Data!B1309)</f>
        <v>23</v>
      </c>
      <c r="D1309" t="str">
        <f>TEXT(Raw_Data!B1309,"mmm")</f>
        <v>Jun</v>
      </c>
      <c r="E1309">
        <f>YEAR(Raw_Data!B1309)</f>
        <v>2023</v>
      </c>
      <c r="F1309" t="str">
        <f>TEXT(Raw_Data!B1309,"mmm-yy")</f>
        <v>Jun-23</v>
      </c>
      <c r="G1309" t="str">
        <f>PROPER(Raw_Data!C1309&amp;". "&amp;Raw_Data!D1309)</f>
        <v>A. Thornbury</v>
      </c>
      <c r="H1309" t="str">
        <f>IF(OR(Raw_Data!E1309="M",Raw_Data!E1309="Male"),"Male",IF(OR(Raw_Data!E1309="F",Raw_Data!E1309="Female"),"Female","Not Confirmed"))</f>
        <v>Female</v>
      </c>
      <c r="I1309">
        <f>Raw_Data!F1309</f>
        <v>79</v>
      </c>
      <c r="J1309" t="str">
        <f>FLOOR(Raw_Data!F1309,10)&amp;"-"&amp;FLOOR(Raw_Data!F1309,10)+9</f>
        <v>70-79</v>
      </c>
      <c r="K1309" t="str">
        <f>Raw_Data!G1309</f>
        <v>Asian</v>
      </c>
      <c r="L1309" t="str">
        <f>Raw_Data!H1309</f>
        <v>General Practice</v>
      </c>
      <c r="M1309" t="str">
        <f>IF(Raw_Data!I1309=TRUE,"Admitted","Not Admitted")</f>
        <v>Not Admitted</v>
      </c>
      <c r="N1309">
        <f>IF(Raw_Data!J1309="","Not Rated",Raw_Data!J1309)</f>
        <v>1</v>
      </c>
      <c r="O1309">
        <f>Raw_Data!K1309</f>
        <v>43</v>
      </c>
      <c r="P1309" t="str">
        <f>IF(Raw_Data!K1309&lt;=30,"Within Time","Delayed")</f>
        <v>Delayed</v>
      </c>
    </row>
    <row r="1310" spans="1:16" x14ac:dyDescent="0.35">
      <c r="A1310" t="str">
        <f>Raw_Data!A1310</f>
        <v>999-35-1974</v>
      </c>
      <c r="B1310" s="2">
        <f>Raw_Data!B1310</f>
        <v>45097.990972222222</v>
      </c>
      <c r="C1310">
        <f>HOUR(Raw_Data!B1310)</f>
        <v>23</v>
      </c>
      <c r="D1310" t="str">
        <f>TEXT(Raw_Data!B1310,"mmm")</f>
        <v>Jun</v>
      </c>
      <c r="E1310">
        <f>YEAR(Raw_Data!B1310)</f>
        <v>2023</v>
      </c>
      <c r="F1310" t="str">
        <f>TEXT(Raw_Data!B1310,"mmm-yy")</f>
        <v>Jun-23</v>
      </c>
      <c r="G1310" t="str">
        <f>PROPER(Raw_Data!C1310&amp;". "&amp;Raw_Data!D1310)</f>
        <v>O. Ainsworth</v>
      </c>
      <c r="H1310" t="str">
        <f>IF(OR(Raw_Data!E1310="M",Raw_Data!E1310="Male"),"Male",IF(OR(Raw_Data!E1310="F",Raw_Data!E1310="Female"),"Female","Not Confirmed"))</f>
        <v>Male</v>
      </c>
      <c r="I1310">
        <f>Raw_Data!F1310</f>
        <v>52</v>
      </c>
      <c r="J1310" t="str">
        <f>FLOOR(Raw_Data!F1310,10)&amp;"-"&amp;FLOOR(Raw_Data!F1310,10)+9</f>
        <v>50-59</v>
      </c>
      <c r="K1310" t="str">
        <f>Raw_Data!G1310</f>
        <v>White</v>
      </c>
      <c r="L1310" t="str">
        <f>Raw_Data!H1310</f>
        <v>General Practice</v>
      </c>
      <c r="M1310" t="str">
        <f>IF(Raw_Data!I1310=TRUE,"Admitted","Not Admitted")</f>
        <v>Not Admitted</v>
      </c>
      <c r="N1310">
        <f>IF(Raw_Data!J1310="","Not Rated",Raw_Data!J1310)</f>
        <v>7</v>
      </c>
      <c r="O1310">
        <f>Raw_Data!K1310</f>
        <v>53</v>
      </c>
      <c r="P1310" t="str">
        <f>IF(Raw_Data!K1310&lt;=30,"Within Time","Delayed")</f>
        <v>Delayed</v>
      </c>
    </row>
    <row r="1311" spans="1:16" x14ac:dyDescent="0.35">
      <c r="A1311" t="str">
        <f>Raw_Data!A1311</f>
        <v>249-35-2256</v>
      </c>
      <c r="B1311" s="2">
        <f>Raw_Data!B1311</f>
        <v>45098.121527777781</v>
      </c>
      <c r="C1311">
        <f>HOUR(Raw_Data!B1311)</f>
        <v>2</v>
      </c>
      <c r="D1311" t="str">
        <f>TEXT(Raw_Data!B1311,"mmm")</f>
        <v>Jun</v>
      </c>
      <c r="E1311">
        <f>YEAR(Raw_Data!B1311)</f>
        <v>2023</v>
      </c>
      <c r="F1311" t="str">
        <f>TEXT(Raw_Data!B1311,"mmm-yy")</f>
        <v>Jun-23</v>
      </c>
      <c r="G1311" t="str">
        <f>PROPER(Raw_Data!C1311&amp;". "&amp;Raw_Data!D1311)</f>
        <v>E. Jephson</v>
      </c>
      <c r="H1311" t="str">
        <f>IF(OR(Raw_Data!E1311="M",Raw_Data!E1311="Male"),"Male",IF(OR(Raw_Data!E1311="F",Raw_Data!E1311="Female"),"Female","Not Confirmed"))</f>
        <v>Male</v>
      </c>
      <c r="I1311">
        <f>Raw_Data!F1311</f>
        <v>58</v>
      </c>
      <c r="J1311" t="str">
        <f>FLOOR(Raw_Data!F1311,10)&amp;"-"&amp;FLOOR(Raw_Data!F1311,10)+9</f>
        <v>50-59</v>
      </c>
      <c r="K1311" t="str">
        <f>Raw_Data!G1311</f>
        <v>African American</v>
      </c>
      <c r="L1311" t="str">
        <f>Raw_Data!H1311</f>
        <v>None</v>
      </c>
      <c r="M1311" t="str">
        <f>IF(Raw_Data!I1311=TRUE,"Admitted","Not Admitted")</f>
        <v>Not Admitted</v>
      </c>
      <c r="N1311" t="str">
        <f>IF(Raw_Data!J1311="","Not Rated",Raw_Data!J1311)</f>
        <v>Not Rated</v>
      </c>
      <c r="O1311">
        <f>Raw_Data!K1311</f>
        <v>41</v>
      </c>
      <c r="P1311" t="str">
        <f>IF(Raw_Data!K1311&lt;=30,"Within Time","Delayed")</f>
        <v>Delayed</v>
      </c>
    </row>
    <row r="1312" spans="1:16" x14ac:dyDescent="0.35">
      <c r="A1312" t="str">
        <f>Raw_Data!A1312</f>
        <v>238-42-1327</v>
      </c>
      <c r="B1312" s="2">
        <f>Raw_Data!B1312</f>
        <v>45098.138194444437</v>
      </c>
      <c r="C1312">
        <f>HOUR(Raw_Data!B1312)</f>
        <v>3</v>
      </c>
      <c r="D1312" t="str">
        <f>TEXT(Raw_Data!B1312,"mmm")</f>
        <v>Jun</v>
      </c>
      <c r="E1312">
        <f>YEAR(Raw_Data!B1312)</f>
        <v>2023</v>
      </c>
      <c r="F1312" t="str">
        <f>TEXT(Raw_Data!B1312,"mmm-yy")</f>
        <v>Jun-23</v>
      </c>
      <c r="G1312" t="str">
        <f>PROPER(Raw_Data!C1312&amp;". "&amp;Raw_Data!D1312)</f>
        <v>Z. Featherstone</v>
      </c>
      <c r="H1312" t="str">
        <f>IF(OR(Raw_Data!E1312="M",Raw_Data!E1312="Male"),"Male",IF(OR(Raw_Data!E1312="F",Raw_Data!E1312="Female"),"Female","Not Confirmed"))</f>
        <v>Male</v>
      </c>
      <c r="I1312">
        <f>Raw_Data!F1312</f>
        <v>58</v>
      </c>
      <c r="J1312" t="str">
        <f>FLOOR(Raw_Data!F1312,10)&amp;"-"&amp;FLOOR(Raw_Data!F1312,10)+9</f>
        <v>50-59</v>
      </c>
      <c r="K1312" t="str">
        <f>Raw_Data!G1312</f>
        <v>Pacific Islander</v>
      </c>
      <c r="L1312" t="str">
        <f>Raw_Data!H1312</f>
        <v>None</v>
      </c>
      <c r="M1312" t="str">
        <f>IF(Raw_Data!I1312=TRUE,"Admitted","Not Admitted")</f>
        <v>Admitted</v>
      </c>
      <c r="N1312" t="str">
        <f>IF(Raw_Data!J1312="","Not Rated",Raw_Data!J1312)</f>
        <v>Not Rated</v>
      </c>
      <c r="O1312">
        <f>Raw_Data!K1312</f>
        <v>49</v>
      </c>
      <c r="P1312" t="str">
        <f>IF(Raw_Data!K1312&lt;=30,"Within Time","Delayed")</f>
        <v>Delayed</v>
      </c>
    </row>
    <row r="1313" spans="1:16" x14ac:dyDescent="0.35">
      <c r="A1313" t="str">
        <f>Raw_Data!A1313</f>
        <v>868-44-6573</v>
      </c>
      <c r="B1313" s="2">
        <f>Raw_Data!B1313</f>
        <v>45098.229166666657</v>
      </c>
      <c r="C1313">
        <f>HOUR(Raw_Data!B1313)</f>
        <v>5</v>
      </c>
      <c r="D1313" t="str">
        <f>TEXT(Raw_Data!B1313,"mmm")</f>
        <v>Jun</v>
      </c>
      <c r="E1313">
        <f>YEAR(Raw_Data!B1313)</f>
        <v>2023</v>
      </c>
      <c r="F1313" t="str">
        <f>TEXT(Raw_Data!B1313,"mmm-yy")</f>
        <v>Jun-23</v>
      </c>
      <c r="G1313" t="str">
        <f>PROPER(Raw_Data!C1313&amp;". "&amp;Raw_Data!D1313)</f>
        <v>J. Quarmby</v>
      </c>
      <c r="H1313" t="str">
        <f>IF(OR(Raw_Data!E1313="M",Raw_Data!E1313="Male"),"Male",IF(OR(Raw_Data!E1313="F",Raw_Data!E1313="Female"),"Female","Not Confirmed"))</f>
        <v>Male</v>
      </c>
      <c r="I1313">
        <f>Raw_Data!F1313</f>
        <v>1</v>
      </c>
      <c r="J1313" t="str">
        <f>FLOOR(Raw_Data!F1313,10)&amp;"-"&amp;FLOOR(Raw_Data!F1313,10)+9</f>
        <v>0-9</v>
      </c>
      <c r="K1313" t="str">
        <f>Raw_Data!G1313</f>
        <v>Unknown</v>
      </c>
      <c r="L1313" t="str">
        <f>Raw_Data!H1313</f>
        <v>Physiotherapy</v>
      </c>
      <c r="M1313" t="str">
        <f>IF(Raw_Data!I1313=TRUE,"Admitted","Not Admitted")</f>
        <v>Admitted</v>
      </c>
      <c r="N1313" t="str">
        <f>IF(Raw_Data!J1313="","Not Rated",Raw_Data!J1313)</f>
        <v>Not Rated</v>
      </c>
      <c r="O1313">
        <f>Raw_Data!K1313</f>
        <v>21</v>
      </c>
      <c r="P1313" t="str">
        <f>IF(Raw_Data!K1313&lt;=30,"Within Time","Delayed")</f>
        <v>Within Time</v>
      </c>
    </row>
    <row r="1314" spans="1:16" x14ac:dyDescent="0.35">
      <c r="A1314" t="str">
        <f>Raw_Data!A1314</f>
        <v>907-64-8771</v>
      </c>
      <c r="B1314" s="2">
        <f>Raw_Data!B1314</f>
        <v>45098.3</v>
      </c>
      <c r="C1314">
        <f>HOUR(Raw_Data!B1314)</f>
        <v>7</v>
      </c>
      <c r="D1314" t="str">
        <f>TEXT(Raw_Data!B1314,"mmm")</f>
        <v>Jun</v>
      </c>
      <c r="E1314">
        <f>YEAR(Raw_Data!B1314)</f>
        <v>2023</v>
      </c>
      <c r="F1314" t="str">
        <f>TEXT(Raw_Data!B1314,"mmm-yy")</f>
        <v>Jun-23</v>
      </c>
      <c r="G1314" t="str">
        <f>PROPER(Raw_Data!C1314&amp;". "&amp;Raw_Data!D1314)</f>
        <v>M. Schubuser</v>
      </c>
      <c r="H1314" t="str">
        <f>IF(OR(Raw_Data!E1314="M",Raw_Data!E1314="Male"),"Male",IF(OR(Raw_Data!E1314="F",Raw_Data!E1314="Female"),"Female","Not Confirmed"))</f>
        <v>Female</v>
      </c>
      <c r="I1314">
        <f>Raw_Data!F1314</f>
        <v>3</v>
      </c>
      <c r="J1314" t="str">
        <f>FLOOR(Raw_Data!F1314,10)&amp;"-"&amp;FLOOR(Raw_Data!F1314,10)+9</f>
        <v>0-9</v>
      </c>
      <c r="K1314" t="str">
        <f>Raw_Data!G1314</f>
        <v>African American</v>
      </c>
      <c r="L1314" t="str">
        <f>Raw_Data!H1314</f>
        <v>None</v>
      </c>
      <c r="M1314" t="str">
        <f>IF(Raw_Data!I1314=TRUE,"Admitted","Not Admitted")</f>
        <v>Not Admitted</v>
      </c>
      <c r="N1314">
        <f>IF(Raw_Data!J1314="","Not Rated",Raw_Data!J1314)</f>
        <v>4</v>
      </c>
      <c r="O1314">
        <f>Raw_Data!K1314</f>
        <v>52</v>
      </c>
      <c r="P1314" t="str">
        <f>IF(Raw_Data!K1314&lt;=30,"Within Time","Delayed")</f>
        <v>Delayed</v>
      </c>
    </row>
    <row r="1315" spans="1:16" x14ac:dyDescent="0.35">
      <c r="A1315" t="str">
        <f>Raw_Data!A1315</f>
        <v>292-20-2647</v>
      </c>
      <c r="B1315" s="2">
        <f>Raw_Data!B1315</f>
        <v>45098.319444444453</v>
      </c>
      <c r="C1315">
        <f>HOUR(Raw_Data!B1315)</f>
        <v>7</v>
      </c>
      <c r="D1315" t="str">
        <f>TEXT(Raw_Data!B1315,"mmm")</f>
        <v>Jun</v>
      </c>
      <c r="E1315">
        <f>YEAR(Raw_Data!B1315)</f>
        <v>2023</v>
      </c>
      <c r="F1315" t="str">
        <f>TEXT(Raw_Data!B1315,"mmm-yy")</f>
        <v>Jun-23</v>
      </c>
      <c r="G1315" t="str">
        <f>PROPER(Raw_Data!C1315&amp;". "&amp;Raw_Data!D1315)</f>
        <v>E. Pemberton</v>
      </c>
      <c r="H1315" t="str">
        <f>IF(OR(Raw_Data!E1315="M",Raw_Data!E1315="Male"),"Male",IF(OR(Raw_Data!E1315="F",Raw_Data!E1315="Female"),"Female","Not Confirmed"))</f>
        <v>Female</v>
      </c>
      <c r="I1315">
        <f>Raw_Data!F1315</f>
        <v>74</v>
      </c>
      <c r="J1315" t="str">
        <f>FLOOR(Raw_Data!F1315,10)&amp;"-"&amp;FLOOR(Raw_Data!F1315,10)+9</f>
        <v>70-79</v>
      </c>
      <c r="K1315" t="str">
        <f>Raw_Data!G1315</f>
        <v>White</v>
      </c>
      <c r="L1315" t="str">
        <f>Raw_Data!H1315</f>
        <v>Renal</v>
      </c>
      <c r="M1315" t="str">
        <f>IF(Raw_Data!I1315=TRUE,"Admitted","Not Admitted")</f>
        <v>Admitted</v>
      </c>
      <c r="N1315" t="str">
        <f>IF(Raw_Data!J1315="","Not Rated",Raw_Data!J1315)</f>
        <v>Not Rated</v>
      </c>
      <c r="O1315">
        <f>Raw_Data!K1315</f>
        <v>39</v>
      </c>
      <c r="P1315" t="str">
        <f>IF(Raw_Data!K1315&lt;=30,"Within Time","Delayed")</f>
        <v>Delayed</v>
      </c>
    </row>
    <row r="1316" spans="1:16" x14ac:dyDescent="0.35">
      <c r="A1316" t="str">
        <f>Raw_Data!A1316</f>
        <v>773-78-3277</v>
      </c>
      <c r="B1316" s="2">
        <f>Raw_Data!B1316</f>
        <v>45098.338194444441</v>
      </c>
      <c r="C1316">
        <f>HOUR(Raw_Data!B1316)</f>
        <v>8</v>
      </c>
      <c r="D1316" t="str">
        <f>TEXT(Raw_Data!B1316,"mmm")</f>
        <v>Jun</v>
      </c>
      <c r="E1316">
        <f>YEAR(Raw_Data!B1316)</f>
        <v>2023</v>
      </c>
      <c r="F1316" t="str">
        <f>TEXT(Raw_Data!B1316,"mmm-yy")</f>
        <v>Jun-23</v>
      </c>
      <c r="G1316" t="str">
        <f>PROPER(Raw_Data!C1316&amp;". "&amp;Raw_Data!D1316)</f>
        <v>V. Garfield</v>
      </c>
      <c r="H1316" t="str">
        <f>IF(OR(Raw_Data!E1316="M",Raw_Data!E1316="Male"),"Male",IF(OR(Raw_Data!E1316="F",Raw_Data!E1316="Female"),"Female","Not Confirmed"))</f>
        <v>Male</v>
      </c>
      <c r="I1316">
        <f>Raw_Data!F1316</f>
        <v>51</v>
      </c>
      <c r="J1316" t="str">
        <f>FLOOR(Raw_Data!F1316,10)&amp;"-"&amp;FLOOR(Raw_Data!F1316,10)+9</f>
        <v>50-59</v>
      </c>
      <c r="K1316" t="str">
        <f>Raw_Data!G1316</f>
        <v>African American</v>
      </c>
      <c r="L1316" t="str">
        <f>Raw_Data!H1316</f>
        <v>Orthopedics</v>
      </c>
      <c r="M1316" t="str">
        <f>IF(Raw_Data!I1316=TRUE,"Admitted","Not Admitted")</f>
        <v>Admitted</v>
      </c>
      <c r="N1316" t="str">
        <f>IF(Raw_Data!J1316="","Not Rated",Raw_Data!J1316)</f>
        <v>Not Rated</v>
      </c>
      <c r="O1316">
        <f>Raw_Data!K1316</f>
        <v>33</v>
      </c>
      <c r="P1316" t="str">
        <f>IF(Raw_Data!K1316&lt;=30,"Within Time","Delayed")</f>
        <v>Delayed</v>
      </c>
    </row>
    <row r="1317" spans="1:16" x14ac:dyDescent="0.35">
      <c r="A1317" t="str">
        <f>Raw_Data!A1317</f>
        <v>153-67-8843</v>
      </c>
      <c r="B1317" s="2">
        <f>Raw_Data!B1317</f>
        <v>45098.463888888888</v>
      </c>
      <c r="C1317">
        <f>HOUR(Raw_Data!B1317)</f>
        <v>11</v>
      </c>
      <c r="D1317" t="str">
        <f>TEXT(Raw_Data!B1317,"mmm")</f>
        <v>Jun</v>
      </c>
      <c r="E1317">
        <f>YEAR(Raw_Data!B1317)</f>
        <v>2023</v>
      </c>
      <c r="F1317" t="str">
        <f>TEXT(Raw_Data!B1317,"mmm-yy")</f>
        <v>Jun-23</v>
      </c>
      <c r="G1317" t="str">
        <f>PROPER(Raw_Data!C1317&amp;". "&amp;Raw_Data!D1317)</f>
        <v>S. Loxley</v>
      </c>
      <c r="H1317" t="str">
        <f>IF(OR(Raw_Data!E1317="M",Raw_Data!E1317="Male"),"Male",IF(OR(Raw_Data!E1317="F",Raw_Data!E1317="Female"),"Female","Not Confirmed"))</f>
        <v>Female</v>
      </c>
      <c r="I1317">
        <f>Raw_Data!F1317</f>
        <v>64</v>
      </c>
      <c r="J1317" t="str">
        <f>FLOOR(Raw_Data!F1317,10)&amp;"-"&amp;FLOOR(Raw_Data!F1317,10)+9</f>
        <v>60-69</v>
      </c>
      <c r="K1317" t="str">
        <f>Raw_Data!G1317</f>
        <v>African American</v>
      </c>
      <c r="L1317" t="str">
        <f>Raw_Data!H1317</f>
        <v>Orthopedics</v>
      </c>
      <c r="M1317" t="str">
        <f>IF(Raw_Data!I1317=TRUE,"Admitted","Not Admitted")</f>
        <v>Not Admitted</v>
      </c>
      <c r="N1317">
        <f>IF(Raw_Data!J1317="","Not Rated",Raw_Data!J1317)</f>
        <v>6</v>
      </c>
      <c r="O1317">
        <f>Raw_Data!K1317</f>
        <v>34</v>
      </c>
      <c r="P1317" t="str">
        <f>IF(Raw_Data!K1317&lt;=30,"Within Time","Delayed")</f>
        <v>Delayed</v>
      </c>
    </row>
    <row r="1318" spans="1:16" x14ac:dyDescent="0.35">
      <c r="A1318" t="str">
        <f>Raw_Data!A1318</f>
        <v>591-41-7035</v>
      </c>
      <c r="B1318" s="2">
        <f>Raw_Data!B1318</f>
        <v>45098.46875</v>
      </c>
      <c r="C1318">
        <f>HOUR(Raw_Data!B1318)</f>
        <v>11</v>
      </c>
      <c r="D1318" t="str">
        <f>TEXT(Raw_Data!B1318,"mmm")</f>
        <v>Jun</v>
      </c>
      <c r="E1318">
        <f>YEAR(Raw_Data!B1318)</f>
        <v>2023</v>
      </c>
      <c r="F1318" t="str">
        <f>TEXT(Raw_Data!B1318,"mmm-yy")</f>
        <v>Jun-23</v>
      </c>
      <c r="G1318" t="str">
        <f>PROPER(Raw_Data!C1318&amp;". "&amp;Raw_Data!D1318)</f>
        <v>B. Oakden</v>
      </c>
      <c r="H1318" t="str">
        <f>IF(OR(Raw_Data!E1318="M",Raw_Data!E1318="Male"),"Male",IF(OR(Raw_Data!E1318="F",Raw_Data!E1318="Female"),"Female","Not Confirmed"))</f>
        <v>Male</v>
      </c>
      <c r="I1318">
        <f>Raw_Data!F1318</f>
        <v>39</v>
      </c>
      <c r="J1318" t="str">
        <f>FLOOR(Raw_Data!F1318,10)&amp;"-"&amp;FLOOR(Raw_Data!F1318,10)+9</f>
        <v>30-39</v>
      </c>
      <c r="K1318" t="str">
        <f>Raw_Data!G1318</f>
        <v>Unknown</v>
      </c>
      <c r="L1318" t="str">
        <f>Raw_Data!H1318</f>
        <v>None</v>
      </c>
      <c r="M1318" t="str">
        <f>IF(Raw_Data!I1318=TRUE,"Admitted","Not Admitted")</f>
        <v>Not Admitted</v>
      </c>
      <c r="N1318" t="str">
        <f>IF(Raw_Data!J1318="","Not Rated",Raw_Data!J1318)</f>
        <v>Not Rated</v>
      </c>
      <c r="O1318">
        <f>Raw_Data!K1318</f>
        <v>42</v>
      </c>
      <c r="P1318" t="str">
        <f>IF(Raw_Data!K1318&lt;=30,"Within Time","Delayed")</f>
        <v>Delayed</v>
      </c>
    </row>
    <row r="1319" spans="1:16" x14ac:dyDescent="0.35">
      <c r="A1319" t="str">
        <f>Raw_Data!A1319</f>
        <v>920-42-7249</v>
      </c>
      <c r="B1319" s="2">
        <f>Raw_Data!B1319</f>
        <v>45098.568055555559</v>
      </c>
      <c r="C1319">
        <f>HOUR(Raw_Data!B1319)</f>
        <v>13</v>
      </c>
      <c r="D1319" t="str">
        <f>TEXT(Raw_Data!B1319,"mmm")</f>
        <v>Jun</v>
      </c>
      <c r="E1319">
        <f>YEAR(Raw_Data!B1319)</f>
        <v>2023</v>
      </c>
      <c r="F1319" t="str">
        <f>TEXT(Raw_Data!B1319,"mmm-yy")</f>
        <v>Jun-23</v>
      </c>
      <c r="G1319" t="str">
        <f>PROPER(Raw_Data!C1319&amp;". "&amp;Raw_Data!D1319)</f>
        <v>J. Kingsley</v>
      </c>
      <c r="H1319" t="str">
        <f>IF(OR(Raw_Data!E1319="M",Raw_Data!E1319="Male"),"Male",IF(OR(Raw_Data!E1319="F",Raw_Data!E1319="Female"),"Female","Not Confirmed"))</f>
        <v>Male</v>
      </c>
      <c r="I1319">
        <f>Raw_Data!F1319</f>
        <v>26</v>
      </c>
      <c r="J1319" t="str">
        <f>FLOOR(Raw_Data!F1319,10)&amp;"-"&amp;FLOOR(Raw_Data!F1319,10)+9</f>
        <v>20-29</v>
      </c>
      <c r="K1319" t="str">
        <f>Raw_Data!G1319</f>
        <v>Native American/Alaska Native</v>
      </c>
      <c r="L1319" t="str">
        <f>Raw_Data!H1319</f>
        <v>General Practice</v>
      </c>
      <c r="M1319" t="str">
        <f>IF(Raw_Data!I1319=TRUE,"Admitted","Not Admitted")</f>
        <v>Not Admitted</v>
      </c>
      <c r="N1319">
        <f>IF(Raw_Data!J1319="","Not Rated",Raw_Data!J1319)</f>
        <v>7</v>
      </c>
      <c r="O1319">
        <f>Raw_Data!K1319</f>
        <v>29</v>
      </c>
      <c r="P1319" t="str">
        <f>IF(Raw_Data!K1319&lt;=30,"Within Time","Delayed")</f>
        <v>Within Time</v>
      </c>
    </row>
    <row r="1320" spans="1:16" x14ac:dyDescent="0.35">
      <c r="A1320" t="str">
        <f>Raw_Data!A1320</f>
        <v>474-23-2687</v>
      </c>
      <c r="B1320" s="2">
        <f>Raw_Data!B1320</f>
        <v>45098.713888888888</v>
      </c>
      <c r="C1320">
        <f>HOUR(Raw_Data!B1320)</f>
        <v>17</v>
      </c>
      <c r="D1320" t="str">
        <f>TEXT(Raw_Data!B1320,"mmm")</f>
        <v>Jun</v>
      </c>
      <c r="E1320">
        <f>YEAR(Raw_Data!B1320)</f>
        <v>2023</v>
      </c>
      <c r="F1320" t="str">
        <f>TEXT(Raw_Data!B1320,"mmm-yy")</f>
        <v>Jun-23</v>
      </c>
      <c r="G1320" t="str">
        <f>PROPER(Raw_Data!C1320&amp;". "&amp;Raw_Data!D1320)</f>
        <v>K. Quarmby</v>
      </c>
      <c r="H1320" t="str">
        <f>IF(OR(Raw_Data!E1320="M",Raw_Data!E1320="Male"),"Male",IF(OR(Raw_Data!E1320="F",Raw_Data!E1320="Female"),"Female","Not Confirmed"))</f>
        <v>Male</v>
      </c>
      <c r="I1320">
        <f>Raw_Data!F1320</f>
        <v>32</v>
      </c>
      <c r="J1320" t="str">
        <f>FLOOR(Raw_Data!F1320,10)&amp;"-"&amp;FLOOR(Raw_Data!F1320,10)+9</f>
        <v>30-39</v>
      </c>
      <c r="K1320" t="str">
        <f>Raw_Data!G1320</f>
        <v>Pacific Islander</v>
      </c>
      <c r="L1320" t="str">
        <f>Raw_Data!H1320</f>
        <v>None</v>
      </c>
      <c r="M1320" t="str">
        <f>IF(Raw_Data!I1320=TRUE,"Admitted","Not Admitted")</f>
        <v>Admitted</v>
      </c>
      <c r="N1320" t="str">
        <f>IF(Raw_Data!J1320="","Not Rated",Raw_Data!J1320)</f>
        <v>Not Rated</v>
      </c>
      <c r="O1320">
        <f>Raw_Data!K1320</f>
        <v>37</v>
      </c>
      <c r="P1320" t="str">
        <f>IF(Raw_Data!K1320&lt;=30,"Within Time","Delayed")</f>
        <v>Delayed</v>
      </c>
    </row>
    <row r="1321" spans="1:16" x14ac:dyDescent="0.35">
      <c r="A1321" t="str">
        <f>Raw_Data!A1321</f>
        <v>680-32-3757</v>
      </c>
      <c r="B1321" s="2">
        <f>Raw_Data!B1321</f>
        <v>45098.815972222219</v>
      </c>
      <c r="C1321">
        <f>HOUR(Raw_Data!B1321)</f>
        <v>19</v>
      </c>
      <c r="D1321" t="str">
        <f>TEXT(Raw_Data!B1321,"mmm")</f>
        <v>Jun</v>
      </c>
      <c r="E1321">
        <f>YEAR(Raw_Data!B1321)</f>
        <v>2023</v>
      </c>
      <c r="F1321" t="str">
        <f>TEXT(Raw_Data!B1321,"mmm-yy")</f>
        <v>Jun-23</v>
      </c>
      <c r="G1321" t="str">
        <f>PROPER(Raw_Data!C1321&amp;". "&amp;Raw_Data!D1321)</f>
        <v>Y. Glasspool</v>
      </c>
      <c r="H1321" t="str">
        <f>IF(OR(Raw_Data!E1321="M",Raw_Data!E1321="Male"),"Male",IF(OR(Raw_Data!E1321="F",Raw_Data!E1321="Female"),"Female","Not Confirmed"))</f>
        <v>Male</v>
      </c>
      <c r="I1321">
        <f>Raw_Data!F1321</f>
        <v>70</v>
      </c>
      <c r="J1321" t="str">
        <f>FLOOR(Raw_Data!F1321,10)&amp;"-"&amp;FLOOR(Raw_Data!F1321,10)+9</f>
        <v>70-79</v>
      </c>
      <c r="K1321" t="str">
        <f>Raw_Data!G1321</f>
        <v>Native American/Alaska Native</v>
      </c>
      <c r="L1321" t="str">
        <f>Raw_Data!H1321</f>
        <v>None</v>
      </c>
      <c r="M1321" t="str">
        <f>IF(Raw_Data!I1321=TRUE,"Admitted","Not Admitted")</f>
        <v>Not Admitted</v>
      </c>
      <c r="N1321" t="str">
        <f>IF(Raw_Data!J1321="","Not Rated",Raw_Data!J1321)</f>
        <v>Not Rated</v>
      </c>
      <c r="O1321">
        <f>Raw_Data!K1321</f>
        <v>28</v>
      </c>
      <c r="P1321" t="str">
        <f>IF(Raw_Data!K1321&lt;=30,"Within Time","Delayed")</f>
        <v>Within Time</v>
      </c>
    </row>
    <row r="1322" spans="1:16" x14ac:dyDescent="0.35">
      <c r="A1322" t="str">
        <f>Raw_Data!A1322</f>
        <v>167-94-3463</v>
      </c>
      <c r="B1322" s="2">
        <f>Raw_Data!B1322</f>
        <v>45098.815972222219</v>
      </c>
      <c r="C1322">
        <f>HOUR(Raw_Data!B1322)</f>
        <v>19</v>
      </c>
      <c r="D1322" t="str">
        <f>TEXT(Raw_Data!B1322,"mmm")</f>
        <v>Jun</v>
      </c>
      <c r="E1322">
        <f>YEAR(Raw_Data!B1322)</f>
        <v>2023</v>
      </c>
      <c r="F1322" t="str">
        <f>TEXT(Raw_Data!B1322,"mmm-yy")</f>
        <v>Jun-23</v>
      </c>
      <c r="G1322" t="str">
        <f>PROPER(Raw_Data!C1322&amp;". "&amp;Raw_Data!D1322)</f>
        <v>T. Dewhirst</v>
      </c>
      <c r="H1322" t="str">
        <f>IF(OR(Raw_Data!E1322="M",Raw_Data!E1322="Male"),"Male",IF(OR(Raw_Data!E1322="F",Raw_Data!E1322="Female"),"Female","Not Confirmed"))</f>
        <v>Male</v>
      </c>
      <c r="I1322">
        <f>Raw_Data!F1322</f>
        <v>7</v>
      </c>
      <c r="J1322" t="str">
        <f>FLOOR(Raw_Data!F1322,10)&amp;"-"&amp;FLOOR(Raw_Data!F1322,10)+9</f>
        <v>0-9</v>
      </c>
      <c r="K1322" t="str">
        <f>Raw_Data!G1322</f>
        <v>African American</v>
      </c>
      <c r="L1322" t="str">
        <f>Raw_Data!H1322</f>
        <v>Physiotherapy</v>
      </c>
      <c r="M1322" t="str">
        <f>IF(Raw_Data!I1322=TRUE,"Admitted","Not Admitted")</f>
        <v>Not Admitted</v>
      </c>
      <c r="N1322" t="str">
        <f>IF(Raw_Data!J1322="","Not Rated",Raw_Data!J1322)</f>
        <v>Not Rated</v>
      </c>
      <c r="O1322">
        <f>Raw_Data!K1322</f>
        <v>47</v>
      </c>
      <c r="P1322" t="str">
        <f>IF(Raw_Data!K1322&lt;=30,"Within Time","Delayed")</f>
        <v>Delayed</v>
      </c>
    </row>
    <row r="1323" spans="1:16" x14ac:dyDescent="0.35">
      <c r="A1323" t="str">
        <f>Raw_Data!A1323</f>
        <v>930-45-2500</v>
      </c>
      <c r="B1323" s="2">
        <f>Raw_Data!B1323</f>
        <v>45098.894444444442</v>
      </c>
      <c r="C1323">
        <f>HOUR(Raw_Data!B1323)</f>
        <v>21</v>
      </c>
      <c r="D1323" t="str">
        <f>TEXT(Raw_Data!B1323,"mmm")</f>
        <v>Jun</v>
      </c>
      <c r="E1323">
        <f>YEAR(Raw_Data!B1323)</f>
        <v>2023</v>
      </c>
      <c r="F1323" t="str">
        <f>TEXT(Raw_Data!B1323,"mmm-yy")</f>
        <v>Jun-23</v>
      </c>
      <c r="G1323" t="str">
        <f>PROPER(Raw_Data!C1323&amp;". "&amp;Raw_Data!D1323)</f>
        <v>Q. Ashcombe</v>
      </c>
      <c r="H1323" t="str">
        <f>IF(OR(Raw_Data!E1323="M",Raw_Data!E1323="Male"),"Male",IF(OR(Raw_Data!E1323="F",Raw_Data!E1323="Female"),"Female","Not Confirmed"))</f>
        <v>Female</v>
      </c>
      <c r="I1323">
        <f>Raw_Data!F1323</f>
        <v>56</v>
      </c>
      <c r="J1323" t="str">
        <f>FLOOR(Raw_Data!F1323,10)&amp;"-"&amp;FLOOR(Raw_Data!F1323,10)+9</f>
        <v>50-59</v>
      </c>
      <c r="K1323" t="str">
        <f>Raw_Data!G1323</f>
        <v>African American</v>
      </c>
      <c r="L1323" t="str">
        <f>Raw_Data!H1323</f>
        <v>None</v>
      </c>
      <c r="M1323" t="str">
        <f>IF(Raw_Data!I1323=TRUE,"Admitted","Not Admitted")</f>
        <v>Admitted</v>
      </c>
      <c r="N1323">
        <f>IF(Raw_Data!J1323="","Not Rated",Raw_Data!J1323)</f>
        <v>6</v>
      </c>
      <c r="O1323">
        <f>Raw_Data!K1323</f>
        <v>57</v>
      </c>
      <c r="P1323" t="str">
        <f>IF(Raw_Data!K1323&lt;=30,"Within Time","Delayed")</f>
        <v>Delayed</v>
      </c>
    </row>
    <row r="1324" spans="1:16" x14ac:dyDescent="0.35">
      <c r="A1324" t="str">
        <f>Raw_Data!A1324</f>
        <v>306-60-5369</v>
      </c>
      <c r="B1324" s="2">
        <f>Raw_Data!B1324</f>
        <v>45099.029166666667</v>
      </c>
      <c r="C1324">
        <f>HOUR(Raw_Data!B1324)</f>
        <v>0</v>
      </c>
      <c r="D1324" t="str">
        <f>TEXT(Raw_Data!B1324,"mmm")</f>
        <v>Jun</v>
      </c>
      <c r="E1324">
        <f>YEAR(Raw_Data!B1324)</f>
        <v>2023</v>
      </c>
      <c r="F1324" t="str">
        <f>TEXT(Raw_Data!B1324,"mmm-yy")</f>
        <v>Jun-23</v>
      </c>
      <c r="G1324" t="str">
        <f>PROPER(Raw_Data!C1324&amp;". "&amp;Raw_Data!D1324)</f>
        <v>J. Gwillim</v>
      </c>
      <c r="H1324" t="str">
        <f>IF(OR(Raw_Data!E1324="M",Raw_Data!E1324="Male"),"Male",IF(OR(Raw_Data!E1324="F",Raw_Data!E1324="Female"),"Female","Not Confirmed"))</f>
        <v>Female</v>
      </c>
      <c r="I1324">
        <f>Raw_Data!F1324</f>
        <v>24</v>
      </c>
      <c r="J1324" t="str">
        <f>FLOOR(Raw_Data!F1324,10)&amp;"-"&amp;FLOOR(Raw_Data!F1324,10)+9</f>
        <v>20-29</v>
      </c>
      <c r="K1324" t="str">
        <f>Raw_Data!G1324</f>
        <v>African American</v>
      </c>
      <c r="L1324" t="str">
        <f>Raw_Data!H1324</f>
        <v>None</v>
      </c>
      <c r="M1324" t="str">
        <f>IF(Raw_Data!I1324=TRUE,"Admitted","Not Admitted")</f>
        <v>Not Admitted</v>
      </c>
      <c r="N1324">
        <f>IF(Raw_Data!J1324="","Not Rated",Raw_Data!J1324)</f>
        <v>0</v>
      </c>
      <c r="O1324">
        <f>Raw_Data!K1324</f>
        <v>49</v>
      </c>
      <c r="P1324" t="str">
        <f>IF(Raw_Data!K1324&lt;=30,"Within Time","Delayed")</f>
        <v>Delayed</v>
      </c>
    </row>
    <row r="1325" spans="1:16" x14ac:dyDescent="0.35">
      <c r="A1325" t="str">
        <f>Raw_Data!A1325</f>
        <v>462-42-8908</v>
      </c>
      <c r="B1325" s="2">
        <f>Raw_Data!B1325</f>
        <v>45099.058333333327</v>
      </c>
      <c r="C1325">
        <f>HOUR(Raw_Data!B1325)</f>
        <v>1</v>
      </c>
      <c r="D1325" t="str">
        <f>TEXT(Raw_Data!B1325,"mmm")</f>
        <v>Jun</v>
      </c>
      <c r="E1325">
        <f>YEAR(Raw_Data!B1325)</f>
        <v>2023</v>
      </c>
      <c r="F1325" t="str">
        <f>TEXT(Raw_Data!B1325,"mmm-yy")</f>
        <v>Jun-23</v>
      </c>
      <c r="G1325" t="str">
        <f>PROPER(Raw_Data!C1325&amp;". "&amp;Raw_Data!D1325)</f>
        <v>P. Ellerby</v>
      </c>
      <c r="H1325" t="str">
        <f>IF(OR(Raw_Data!E1325="M",Raw_Data!E1325="Male"),"Male",IF(OR(Raw_Data!E1325="F",Raw_Data!E1325="Female"),"Female","Not Confirmed"))</f>
        <v>Female</v>
      </c>
      <c r="I1325">
        <f>Raw_Data!F1325</f>
        <v>57</v>
      </c>
      <c r="J1325" t="str">
        <f>FLOOR(Raw_Data!F1325,10)&amp;"-"&amp;FLOOR(Raw_Data!F1325,10)+9</f>
        <v>50-59</v>
      </c>
      <c r="K1325" t="str">
        <f>Raw_Data!G1325</f>
        <v>White</v>
      </c>
      <c r="L1325" t="str">
        <f>Raw_Data!H1325</f>
        <v>None</v>
      </c>
      <c r="M1325" t="str">
        <f>IF(Raw_Data!I1325=TRUE,"Admitted","Not Admitted")</f>
        <v>Admitted</v>
      </c>
      <c r="N1325" t="str">
        <f>IF(Raw_Data!J1325="","Not Rated",Raw_Data!J1325)</f>
        <v>Not Rated</v>
      </c>
      <c r="O1325">
        <f>Raw_Data!K1325</f>
        <v>16</v>
      </c>
      <c r="P1325" t="str">
        <f>IF(Raw_Data!K1325&lt;=30,"Within Time","Delayed")</f>
        <v>Within Time</v>
      </c>
    </row>
    <row r="1326" spans="1:16" x14ac:dyDescent="0.35">
      <c r="A1326" t="str">
        <f>Raw_Data!A1326</f>
        <v>169-76-4714</v>
      </c>
      <c r="B1326" s="2">
        <f>Raw_Data!B1326</f>
        <v>45099.074305555558</v>
      </c>
      <c r="C1326">
        <f>HOUR(Raw_Data!B1326)</f>
        <v>1</v>
      </c>
      <c r="D1326" t="str">
        <f>TEXT(Raw_Data!B1326,"mmm")</f>
        <v>Jun</v>
      </c>
      <c r="E1326">
        <f>YEAR(Raw_Data!B1326)</f>
        <v>2023</v>
      </c>
      <c r="F1326" t="str">
        <f>TEXT(Raw_Data!B1326,"mmm-yy")</f>
        <v>Jun-23</v>
      </c>
      <c r="G1326" t="str">
        <f>PROPER(Raw_Data!C1326&amp;". "&amp;Raw_Data!D1326)</f>
        <v>W. Thornbury</v>
      </c>
      <c r="H1326" t="str">
        <f>IF(OR(Raw_Data!E1326="M",Raw_Data!E1326="Male"),"Male",IF(OR(Raw_Data!E1326="F",Raw_Data!E1326="Female"),"Female","Not Confirmed"))</f>
        <v>Female</v>
      </c>
      <c r="I1326">
        <f>Raw_Data!F1326</f>
        <v>48</v>
      </c>
      <c r="J1326" t="str">
        <f>FLOOR(Raw_Data!F1326,10)&amp;"-"&amp;FLOOR(Raw_Data!F1326,10)+9</f>
        <v>40-49</v>
      </c>
      <c r="K1326" t="str">
        <f>Raw_Data!G1326</f>
        <v>African American</v>
      </c>
      <c r="L1326" t="str">
        <f>Raw_Data!H1326</f>
        <v>None</v>
      </c>
      <c r="M1326" t="str">
        <f>IF(Raw_Data!I1326=TRUE,"Admitted","Not Admitted")</f>
        <v>Admitted</v>
      </c>
      <c r="N1326" t="str">
        <f>IF(Raw_Data!J1326="","Not Rated",Raw_Data!J1326)</f>
        <v>Not Rated</v>
      </c>
      <c r="O1326">
        <f>Raw_Data!K1326</f>
        <v>40</v>
      </c>
      <c r="P1326" t="str">
        <f>IF(Raw_Data!K1326&lt;=30,"Within Time","Delayed")</f>
        <v>Delayed</v>
      </c>
    </row>
    <row r="1327" spans="1:16" x14ac:dyDescent="0.35">
      <c r="A1327" t="str">
        <f>Raw_Data!A1327</f>
        <v>556-74-2815</v>
      </c>
      <c r="B1327" s="2">
        <f>Raw_Data!B1327</f>
        <v>45099.239583333343</v>
      </c>
      <c r="C1327">
        <f>HOUR(Raw_Data!B1327)</f>
        <v>5</v>
      </c>
      <c r="D1327" t="str">
        <f>TEXT(Raw_Data!B1327,"mmm")</f>
        <v>Jun</v>
      </c>
      <c r="E1327">
        <f>YEAR(Raw_Data!B1327)</f>
        <v>2023</v>
      </c>
      <c r="F1327" t="str">
        <f>TEXT(Raw_Data!B1327,"mmm-yy")</f>
        <v>Jun-23</v>
      </c>
      <c r="G1327" t="str">
        <f>PROPER(Raw_Data!C1327&amp;". "&amp;Raw_Data!D1327)</f>
        <v>Z. Quarmby</v>
      </c>
      <c r="H1327" t="str">
        <f>IF(OR(Raw_Data!E1327="M",Raw_Data!E1327="Male"),"Male",IF(OR(Raw_Data!E1327="F",Raw_Data!E1327="Female"),"Female","Not Confirmed"))</f>
        <v>Female</v>
      </c>
      <c r="I1327">
        <f>Raw_Data!F1327</f>
        <v>60</v>
      </c>
      <c r="J1327" t="str">
        <f>FLOOR(Raw_Data!F1327,10)&amp;"-"&amp;FLOOR(Raw_Data!F1327,10)+9</f>
        <v>60-69</v>
      </c>
      <c r="K1327" t="str">
        <f>Raw_Data!G1327</f>
        <v>Pacific Islander</v>
      </c>
      <c r="L1327" t="str">
        <f>Raw_Data!H1327</f>
        <v>General Practice</v>
      </c>
      <c r="M1327" t="str">
        <f>IF(Raw_Data!I1327=TRUE,"Admitted","Not Admitted")</f>
        <v>Admitted</v>
      </c>
      <c r="N1327">
        <f>IF(Raw_Data!J1327="","Not Rated",Raw_Data!J1327)</f>
        <v>9</v>
      </c>
      <c r="O1327">
        <f>Raw_Data!K1327</f>
        <v>10</v>
      </c>
      <c r="P1327" t="str">
        <f>IF(Raw_Data!K1327&lt;=30,"Within Time","Delayed")</f>
        <v>Within Time</v>
      </c>
    </row>
    <row r="1328" spans="1:16" x14ac:dyDescent="0.35">
      <c r="A1328" t="str">
        <f>Raw_Data!A1328</f>
        <v>715-98-1315</v>
      </c>
      <c r="B1328" s="2">
        <f>Raw_Data!B1328</f>
        <v>45099.250694444447</v>
      </c>
      <c r="C1328">
        <f>HOUR(Raw_Data!B1328)</f>
        <v>6</v>
      </c>
      <c r="D1328" t="str">
        <f>TEXT(Raw_Data!B1328,"mmm")</f>
        <v>Jun</v>
      </c>
      <c r="E1328">
        <f>YEAR(Raw_Data!B1328)</f>
        <v>2023</v>
      </c>
      <c r="F1328" t="str">
        <f>TEXT(Raw_Data!B1328,"mmm-yy")</f>
        <v>Jun-23</v>
      </c>
      <c r="G1328" t="str">
        <f>PROPER(Raw_Data!C1328&amp;". "&amp;Raw_Data!D1328)</f>
        <v>J. Greenhalgh</v>
      </c>
      <c r="H1328" t="str">
        <f>IF(OR(Raw_Data!E1328="M",Raw_Data!E1328="Male"),"Male",IF(OR(Raw_Data!E1328="F",Raw_Data!E1328="Female"),"Female","Not Confirmed"))</f>
        <v>Female</v>
      </c>
      <c r="I1328">
        <f>Raw_Data!F1328</f>
        <v>79</v>
      </c>
      <c r="J1328" t="str">
        <f>FLOOR(Raw_Data!F1328,10)&amp;"-"&amp;FLOOR(Raw_Data!F1328,10)+9</f>
        <v>70-79</v>
      </c>
      <c r="K1328" t="str">
        <f>Raw_Data!G1328</f>
        <v>Unknown</v>
      </c>
      <c r="L1328" t="str">
        <f>Raw_Data!H1328</f>
        <v>None</v>
      </c>
      <c r="M1328" t="str">
        <f>IF(Raw_Data!I1328=TRUE,"Admitted","Not Admitted")</f>
        <v>Not Admitted</v>
      </c>
      <c r="N1328" t="str">
        <f>IF(Raw_Data!J1328="","Not Rated",Raw_Data!J1328)</f>
        <v>Not Rated</v>
      </c>
      <c r="O1328">
        <f>Raw_Data!K1328</f>
        <v>14</v>
      </c>
      <c r="P1328" t="str">
        <f>IF(Raw_Data!K1328&lt;=30,"Within Time","Delayed")</f>
        <v>Within Time</v>
      </c>
    </row>
    <row r="1329" spans="1:16" x14ac:dyDescent="0.35">
      <c r="A1329" t="str">
        <f>Raw_Data!A1329</f>
        <v>717-33-3377</v>
      </c>
      <c r="B1329" s="2">
        <f>Raw_Data!B1329</f>
        <v>45099.254861111112</v>
      </c>
      <c r="C1329">
        <f>HOUR(Raw_Data!B1329)</f>
        <v>6</v>
      </c>
      <c r="D1329" t="str">
        <f>TEXT(Raw_Data!B1329,"mmm")</f>
        <v>Jun</v>
      </c>
      <c r="E1329">
        <f>YEAR(Raw_Data!B1329)</f>
        <v>2023</v>
      </c>
      <c r="F1329" t="str">
        <f>TEXT(Raw_Data!B1329,"mmm-yy")</f>
        <v>Jun-23</v>
      </c>
      <c r="G1329" t="str">
        <f>PROPER(Raw_Data!C1329&amp;". "&amp;Raw_Data!D1329)</f>
        <v>J. Tunstall</v>
      </c>
      <c r="H1329" t="str">
        <f>IF(OR(Raw_Data!E1329="M",Raw_Data!E1329="Male"),"Male",IF(OR(Raw_Data!E1329="F",Raw_Data!E1329="Female"),"Female","Not Confirmed"))</f>
        <v>Male</v>
      </c>
      <c r="I1329">
        <f>Raw_Data!F1329</f>
        <v>21</v>
      </c>
      <c r="J1329" t="str">
        <f>FLOOR(Raw_Data!F1329,10)&amp;"-"&amp;FLOOR(Raw_Data!F1329,10)+9</f>
        <v>20-29</v>
      </c>
      <c r="K1329" t="str">
        <f>Raw_Data!G1329</f>
        <v>Two or More Races</v>
      </c>
      <c r="L1329" t="str">
        <f>Raw_Data!H1329</f>
        <v>General Practice</v>
      </c>
      <c r="M1329" t="str">
        <f>IF(Raw_Data!I1329=TRUE,"Admitted","Not Admitted")</f>
        <v>Not Admitted</v>
      </c>
      <c r="N1329" t="str">
        <f>IF(Raw_Data!J1329="","Not Rated",Raw_Data!J1329)</f>
        <v>Not Rated</v>
      </c>
      <c r="O1329">
        <f>Raw_Data!K1329</f>
        <v>54</v>
      </c>
      <c r="P1329" t="str">
        <f>IF(Raw_Data!K1329&lt;=30,"Within Time","Delayed")</f>
        <v>Delayed</v>
      </c>
    </row>
    <row r="1330" spans="1:16" x14ac:dyDescent="0.35">
      <c r="A1330" t="str">
        <f>Raw_Data!A1330</f>
        <v>335-99-9741</v>
      </c>
      <c r="B1330" s="2">
        <f>Raw_Data!B1330</f>
        <v>45099.40347222222</v>
      </c>
      <c r="C1330">
        <f>HOUR(Raw_Data!B1330)</f>
        <v>9</v>
      </c>
      <c r="D1330" t="str">
        <f>TEXT(Raw_Data!B1330,"mmm")</f>
        <v>Jun</v>
      </c>
      <c r="E1330">
        <f>YEAR(Raw_Data!B1330)</f>
        <v>2023</v>
      </c>
      <c r="F1330" t="str">
        <f>TEXT(Raw_Data!B1330,"mmm-yy")</f>
        <v>Jun-23</v>
      </c>
      <c r="G1330" t="str">
        <f>PROPER(Raw_Data!C1330&amp;". "&amp;Raw_Data!D1330)</f>
        <v>R. Whitfield</v>
      </c>
      <c r="H1330" t="str">
        <f>IF(OR(Raw_Data!E1330="M",Raw_Data!E1330="Male"),"Male",IF(OR(Raw_Data!E1330="F",Raw_Data!E1330="Female"),"Female","Not Confirmed"))</f>
        <v>Male</v>
      </c>
      <c r="I1330">
        <f>Raw_Data!F1330</f>
        <v>75</v>
      </c>
      <c r="J1330" t="str">
        <f>FLOOR(Raw_Data!F1330,10)&amp;"-"&amp;FLOOR(Raw_Data!F1330,10)+9</f>
        <v>70-79</v>
      </c>
      <c r="K1330" t="str">
        <f>Raw_Data!G1330</f>
        <v>Declined to Identify</v>
      </c>
      <c r="L1330" t="str">
        <f>Raw_Data!H1330</f>
        <v>Orthopedics</v>
      </c>
      <c r="M1330" t="str">
        <f>IF(Raw_Data!I1330=TRUE,"Admitted","Not Admitted")</f>
        <v>Admitted</v>
      </c>
      <c r="N1330">
        <f>IF(Raw_Data!J1330="","Not Rated",Raw_Data!J1330)</f>
        <v>3</v>
      </c>
      <c r="O1330">
        <f>Raw_Data!K1330</f>
        <v>18</v>
      </c>
      <c r="P1330" t="str">
        <f>IF(Raw_Data!K1330&lt;=30,"Within Time","Delayed")</f>
        <v>Within Time</v>
      </c>
    </row>
    <row r="1331" spans="1:16" x14ac:dyDescent="0.35">
      <c r="A1331" t="str">
        <f>Raw_Data!A1331</f>
        <v>563-24-5009</v>
      </c>
      <c r="B1331" s="2">
        <f>Raw_Data!B1331</f>
        <v>45099.45208333333</v>
      </c>
      <c r="C1331">
        <f>HOUR(Raw_Data!B1331)</f>
        <v>10</v>
      </c>
      <c r="D1331" t="str">
        <f>TEXT(Raw_Data!B1331,"mmm")</f>
        <v>Jun</v>
      </c>
      <c r="E1331">
        <f>YEAR(Raw_Data!B1331)</f>
        <v>2023</v>
      </c>
      <c r="F1331" t="str">
        <f>TEXT(Raw_Data!B1331,"mmm-yy")</f>
        <v>Jun-23</v>
      </c>
      <c r="G1331" t="str">
        <f>PROPER(Raw_Data!C1331&amp;". "&amp;Raw_Data!D1331)</f>
        <v>Z. Ravenscroft</v>
      </c>
      <c r="H1331" t="str">
        <f>IF(OR(Raw_Data!E1331="M",Raw_Data!E1331="Male"),"Male",IF(OR(Raw_Data!E1331="F",Raw_Data!E1331="Female"),"Female","Not Confirmed"))</f>
        <v>Female</v>
      </c>
      <c r="I1331">
        <f>Raw_Data!F1331</f>
        <v>34</v>
      </c>
      <c r="J1331" t="str">
        <f>FLOOR(Raw_Data!F1331,10)&amp;"-"&amp;FLOOR(Raw_Data!F1331,10)+9</f>
        <v>30-39</v>
      </c>
      <c r="K1331" t="str">
        <f>Raw_Data!G1331</f>
        <v>Unknown</v>
      </c>
      <c r="L1331" t="str">
        <f>Raw_Data!H1331</f>
        <v>General Practice</v>
      </c>
      <c r="M1331" t="str">
        <f>IF(Raw_Data!I1331=TRUE,"Admitted","Not Admitted")</f>
        <v>Not Admitted</v>
      </c>
      <c r="N1331">
        <f>IF(Raw_Data!J1331="","Not Rated",Raw_Data!J1331)</f>
        <v>6</v>
      </c>
      <c r="O1331">
        <f>Raw_Data!K1331</f>
        <v>25</v>
      </c>
      <c r="P1331" t="str">
        <f>IF(Raw_Data!K1331&lt;=30,"Within Time","Delayed")</f>
        <v>Within Time</v>
      </c>
    </row>
    <row r="1332" spans="1:16" x14ac:dyDescent="0.35">
      <c r="A1332" t="str">
        <f>Raw_Data!A1332</f>
        <v>283-36-3748</v>
      </c>
      <c r="B1332" s="2">
        <f>Raw_Data!B1332</f>
        <v>45099.470138888893</v>
      </c>
      <c r="C1332">
        <f>HOUR(Raw_Data!B1332)</f>
        <v>11</v>
      </c>
      <c r="D1332" t="str">
        <f>TEXT(Raw_Data!B1332,"mmm")</f>
        <v>Jun</v>
      </c>
      <c r="E1332">
        <f>YEAR(Raw_Data!B1332)</f>
        <v>2023</v>
      </c>
      <c r="F1332" t="str">
        <f>TEXT(Raw_Data!B1332,"mmm-yy")</f>
        <v>Jun-23</v>
      </c>
      <c r="G1332" t="str">
        <f>PROPER(Raw_Data!C1332&amp;". "&amp;Raw_Data!D1332)</f>
        <v>M. Methuen</v>
      </c>
      <c r="H1332" t="str">
        <f>IF(OR(Raw_Data!E1332="M",Raw_Data!E1332="Male"),"Male",IF(OR(Raw_Data!E1332="F",Raw_Data!E1332="Female"),"Female","Not Confirmed"))</f>
        <v>Male</v>
      </c>
      <c r="I1332">
        <f>Raw_Data!F1332</f>
        <v>77</v>
      </c>
      <c r="J1332" t="str">
        <f>FLOOR(Raw_Data!F1332,10)&amp;"-"&amp;FLOOR(Raw_Data!F1332,10)+9</f>
        <v>70-79</v>
      </c>
      <c r="K1332" t="str">
        <f>Raw_Data!G1332</f>
        <v>Unknown</v>
      </c>
      <c r="L1332" t="str">
        <f>Raw_Data!H1332</f>
        <v>None</v>
      </c>
      <c r="M1332" t="str">
        <f>IF(Raw_Data!I1332=TRUE,"Admitted","Not Admitted")</f>
        <v>Admitted</v>
      </c>
      <c r="N1332">
        <f>IF(Raw_Data!J1332="","Not Rated",Raw_Data!J1332)</f>
        <v>3</v>
      </c>
      <c r="O1332">
        <f>Raw_Data!K1332</f>
        <v>18</v>
      </c>
      <c r="P1332" t="str">
        <f>IF(Raw_Data!K1332&lt;=30,"Within Time","Delayed")</f>
        <v>Within Time</v>
      </c>
    </row>
    <row r="1333" spans="1:16" x14ac:dyDescent="0.35">
      <c r="A1333" t="str">
        <f>Raw_Data!A1333</f>
        <v>798-51-7248</v>
      </c>
      <c r="B1333" s="2">
        <f>Raw_Data!B1333</f>
        <v>45099.556250000001</v>
      </c>
      <c r="C1333">
        <f>HOUR(Raw_Data!B1333)</f>
        <v>13</v>
      </c>
      <c r="D1333" t="str">
        <f>TEXT(Raw_Data!B1333,"mmm")</f>
        <v>Jun</v>
      </c>
      <c r="E1333">
        <f>YEAR(Raw_Data!B1333)</f>
        <v>2023</v>
      </c>
      <c r="F1333" t="str">
        <f>TEXT(Raw_Data!B1333,"mmm-yy")</f>
        <v>Jun-23</v>
      </c>
      <c r="G1333" t="str">
        <f>PROPER(Raw_Data!C1333&amp;". "&amp;Raw_Data!D1333)</f>
        <v>M. Ravenscroft</v>
      </c>
      <c r="H1333" t="str">
        <f>IF(OR(Raw_Data!E1333="M",Raw_Data!E1333="Male"),"Male",IF(OR(Raw_Data!E1333="F",Raw_Data!E1333="Female"),"Female","Not Confirmed"))</f>
        <v>Female</v>
      </c>
      <c r="I1333">
        <f>Raw_Data!F1333</f>
        <v>37</v>
      </c>
      <c r="J1333" t="str">
        <f>FLOOR(Raw_Data!F1333,10)&amp;"-"&amp;FLOOR(Raw_Data!F1333,10)+9</f>
        <v>30-39</v>
      </c>
      <c r="K1333" t="str">
        <f>Raw_Data!G1333</f>
        <v>White</v>
      </c>
      <c r="L1333" t="str">
        <f>Raw_Data!H1333</f>
        <v>None</v>
      </c>
      <c r="M1333" t="str">
        <f>IF(Raw_Data!I1333=TRUE,"Admitted","Not Admitted")</f>
        <v>Not Admitted</v>
      </c>
      <c r="N1333" t="str">
        <f>IF(Raw_Data!J1333="","Not Rated",Raw_Data!J1333)</f>
        <v>Not Rated</v>
      </c>
      <c r="O1333">
        <f>Raw_Data!K1333</f>
        <v>42</v>
      </c>
      <c r="P1333" t="str">
        <f>IF(Raw_Data!K1333&lt;=30,"Within Time","Delayed")</f>
        <v>Delayed</v>
      </c>
    </row>
    <row r="1334" spans="1:16" x14ac:dyDescent="0.35">
      <c r="A1334" t="str">
        <f>Raw_Data!A1334</f>
        <v>586-97-8644</v>
      </c>
      <c r="B1334" s="2">
        <f>Raw_Data!B1334</f>
        <v>45099.556250000001</v>
      </c>
      <c r="C1334">
        <f>HOUR(Raw_Data!B1334)</f>
        <v>13</v>
      </c>
      <c r="D1334" t="str">
        <f>TEXT(Raw_Data!B1334,"mmm")</f>
        <v>Jun</v>
      </c>
      <c r="E1334">
        <f>YEAR(Raw_Data!B1334)</f>
        <v>2023</v>
      </c>
      <c r="F1334" t="str">
        <f>TEXT(Raw_Data!B1334,"mmm-yy")</f>
        <v>Jun-23</v>
      </c>
      <c r="G1334" t="str">
        <f>PROPER(Raw_Data!C1334&amp;". "&amp;Raw_Data!D1334)</f>
        <v>V. Bannister</v>
      </c>
      <c r="H1334" t="str">
        <f>IF(OR(Raw_Data!E1334="M",Raw_Data!E1334="Male"),"Male",IF(OR(Raw_Data!E1334="F",Raw_Data!E1334="Female"),"Female","Not Confirmed"))</f>
        <v>Female</v>
      </c>
      <c r="I1334">
        <f>Raw_Data!F1334</f>
        <v>71</v>
      </c>
      <c r="J1334" t="str">
        <f>FLOOR(Raw_Data!F1334,10)&amp;"-"&amp;FLOOR(Raw_Data!F1334,10)+9</f>
        <v>70-79</v>
      </c>
      <c r="K1334" t="str">
        <f>Raw_Data!G1334</f>
        <v>White</v>
      </c>
      <c r="L1334" t="str">
        <f>Raw_Data!H1334</f>
        <v>General Practice</v>
      </c>
      <c r="M1334" t="str">
        <f>IF(Raw_Data!I1334=TRUE,"Admitted","Not Admitted")</f>
        <v>Admitted</v>
      </c>
      <c r="N1334" t="str">
        <f>IF(Raw_Data!J1334="","Not Rated",Raw_Data!J1334)</f>
        <v>Not Rated</v>
      </c>
      <c r="O1334">
        <f>Raw_Data!K1334</f>
        <v>17</v>
      </c>
      <c r="P1334" t="str">
        <f>IF(Raw_Data!K1334&lt;=30,"Within Time","Delayed")</f>
        <v>Within Time</v>
      </c>
    </row>
    <row r="1335" spans="1:16" x14ac:dyDescent="0.35">
      <c r="A1335" t="str">
        <f>Raw_Data!A1335</f>
        <v>982-60-9959</v>
      </c>
      <c r="B1335" s="2">
        <f>Raw_Data!B1335</f>
        <v>45099.642361111109</v>
      </c>
      <c r="C1335">
        <f>HOUR(Raw_Data!B1335)</f>
        <v>15</v>
      </c>
      <c r="D1335" t="str">
        <f>TEXT(Raw_Data!B1335,"mmm")</f>
        <v>Jun</v>
      </c>
      <c r="E1335">
        <f>YEAR(Raw_Data!B1335)</f>
        <v>2023</v>
      </c>
      <c r="F1335" t="str">
        <f>TEXT(Raw_Data!B1335,"mmm-yy")</f>
        <v>Jun-23</v>
      </c>
      <c r="G1335" t="str">
        <f>PROPER(Raw_Data!C1335&amp;". "&amp;Raw_Data!D1335)</f>
        <v>T. Oakden</v>
      </c>
      <c r="H1335" t="str">
        <f>IF(OR(Raw_Data!E1335="M",Raw_Data!E1335="Male"),"Male",IF(OR(Raw_Data!E1335="F",Raw_Data!E1335="Female"),"Female","Not Confirmed"))</f>
        <v>Male</v>
      </c>
      <c r="I1335">
        <f>Raw_Data!F1335</f>
        <v>25</v>
      </c>
      <c r="J1335" t="str">
        <f>FLOOR(Raw_Data!F1335,10)&amp;"-"&amp;FLOOR(Raw_Data!F1335,10)+9</f>
        <v>20-29</v>
      </c>
      <c r="K1335" t="str">
        <f>Raw_Data!G1335</f>
        <v>Unknown</v>
      </c>
      <c r="L1335" t="str">
        <f>Raw_Data!H1335</f>
        <v>General Practice</v>
      </c>
      <c r="M1335" t="str">
        <f>IF(Raw_Data!I1335=TRUE,"Admitted","Not Admitted")</f>
        <v>Admitted</v>
      </c>
      <c r="N1335">
        <f>IF(Raw_Data!J1335="","Not Rated",Raw_Data!J1335)</f>
        <v>7</v>
      </c>
      <c r="O1335">
        <f>Raw_Data!K1335</f>
        <v>24</v>
      </c>
      <c r="P1335" t="str">
        <f>IF(Raw_Data!K1335&lt;=30,"Within Time","Delayed")</f>
        <v>Within Time</v>
      </c>
    </row>
    <row r="1336" spans="1:16" x14ac:dyDescent="0.35">
      <c r="A1336" t="str">
        <f>Raw_Data!A1336</f>
        <v>571-56-6985</v>
      </c>
      <c r="B1336" s="2">
        <f>Raw_Data!B1336</f>
        <v>45099.777777777781</v>
      </c>
      <c r="C1336">
        <f>HOUR(Raw_Data!B1336)</f>
        <v>18</v>
      </c>
      <c r="D1336" t="str">
        <f>TEXT(Raw_Data!B1336,"mmm")</f>
        <v>Jun</v>
      </c>
      <c r="E1336">
        <f>YEAR(Raw_Data!B1336)</f>
        <v>2023</v>
      </c>
      <c r="F1336" t="str">
        <f>TEXT(Raw_Data!B1336,"mmm-yy")</f>
        <v>Jun-23</v>
      </c>
      <c r="G1336" t="str">
        <f>PROPER(Raw_Data!C1336&amp;". "&amp;Raw_Data!D1336)</f>
        <v>V. Ashcombe</v>
      </c>
      <c r="H1336" t="str">
        <f>IF(OR(Raw_Data!E1336="M",Raw_Data!E1336="Male"),"Male",IF(OR(Raw_Data!E1336="F",Raw_Data!E1336="Female"),"Female","Not Confirmed"))</f>
        <v>Male</v>
      </c>
      <c r="I1336">
        <f>Raw_Data!F1336</f>
        <v>55</v>
      </c>
      <c r="J1336" t="str">
        <f>FLOOR(Raw_Data!F1336,10)&amp;"-"&amp;FLOOR(Raw_Data!F1336,10)+9</f>
        <v>50-59</v>
      </c>
      <c r="K1336" t="str">
        <f>Raw_Data!G1336</f>
        <v>Declined to Identify</v>
      </c>
      <c r="L1336" t="str">
        <f>Raw_Data!H1336</f>
        <v>Renal</v>
      </c>
      <c r="M1336" t="str">
        <f>IF(Raw_Data!I1336=TRUE,"Admitted","Not Admitted")</f>
        <v>Not Admitted</v>
      </c>
      <c r="N1336" t="str">
        <f>IF(Raw_Data!J1336="","Not Rated",Raw_Data!J1336)</f>
        <v>Not Rated</v>
      </c>
      <c r="O1336">
        <f>Raw_Data!K1336</f>
        <v>22</v>
      </c>
      <c r="P1336" t="str">
        <f>IF(Raw_Data!K1336&lt;=30,"Within Time","Delayed")</f>
        <v>Within Time</v>
      </c>
    </row>
    <row r="1337" spans="1:16" x14ac:dyDescent="0.35">
      <c r="A1337" t="str">
        <f>Raw_Data!A1337</f>
        <v>591-74-3029</v>
      </c>
      <c r="B1337" s="2">
        <f>Raw_Data!B1337</f>
        <v>45099.820138888892</v>
      </c>
      <c r="C1337">
        <f>HOUR(Raw_Data!B1337)</f>
        <v>19</v>
      </c>
      <c r="D1337" t="str">
        <f>TEXT(Raw_Data!B1337,"mmm")</f>
        <v>Jun</v>
      </c>
      <c r="E1337">
        <f>YEAR(Raw_Data!B1337)</f>
        <v>2023</v>
      </c>
      <c r="F1337" t="str">
        <f>TEXT(Raw_Data!B1337,"mmm-yy")</f>
        <v>Jun-23</v>
      </c>
      <c r="G1337" t="str">
        <f>PROPER(Raw_Data!C1337&amp;". "&amp;Raw_Data!D1337)</f>
        <v>F. Fairbairn</v>
      </c>
      <c r="H1337" t="str">
        <f>IF(OR(Raw_Data!E1337="M",Raw_Data!E1337="Male"),"Male",IF(OR(Raw_Data!E1337="F",Raw_Data!E1337="Female"),"Female","Not Confirmed"))</f>
        <v>Male</v>
      </c>
      <c r="I1337">
        <f>Raw_Data!F1337</f>
        <v>76</v>
      </c>
      <c r="J1337" t="str">
        <f>FLOOR(Raw_Data!F1337,10)&amp;"-"&amp;FLOOR(Raw_Data!F1337,10)+9</f>
        <v>70-79</v>
      </c>
      <c r="K1337" t="str">
        <f>Raw_Data!G1337</f>
        <v>White</v>
      </c>
      <c r="L1337" t="str">
        <f>Raw_Data!H1337</f>
        <v>General Practice</v>
      </c>
      <c r="M1337" t="str">
        <f>IF(Raw_Data!I1337=TRUE,"Admitted","Not Admitted")</f>
        <v>Admitted</v>
      </c>
      <c r="N1337">
        <f>IF(Raw_Data!J1337="","Not Rated",Raw_Data!J1337)</f>
        <v>2</v>
      </c>
      <c r="O1337">
        <f>Raw_Data!K1337</f>
        <v>18</v>
      </c>
      <c r="P1337" t="str">
        <f>IF(Raw_Data!K1337&lt;=30,"Within Time","Delayed")</f>
        <v>Within Time</v>
      </c>
    </row>
    <row r="1338" spans="1:16" x14ac:dyDescent="0.35">
      <c r="A1338" t="str">
        <f>Raw_Data!A1338</f>
        <v>236-62-3090</v>
      </c>
      <c r="B1338" s="2">
        <f>Raw_Data!B1338</f>
        <v>45099.859722222223</v>
      </c>
      <c r="C1338">
        <f>HOUR(Raw_Data!B1338)</f>
        <v>20</v>
      </c>
      <c r="D1338" t="str">
        <f>TEXT(Raw_Data!B1338,"mmm")</f>
        <v>Jun</v>
      </c>
      <c r="E1338">
        <f>YEAR(Raw_Data!B1338)</f>
        <v>2023</v>
      </c>
      <c r="F1338" t="str">
        <f>TEXT(Raw_Data!B1338,"mmm-yy")</f>
        <v>Jun-23</v>
      </c>
      <c r="G1338" t="str">
        <f>PROPER(Raw_Data!C1338&amp;". "&amp;Raw_Data!D1338)</f>
        <v>J. Sheffield</v>
      </c>
      <c r="H1338" t="str">
        <f>IF(OR(Raw_Data!E1338="M",Raw_Data!E1338="Male"),"Male",IF(OR(Raw_Data!E1338="F",Raw_Data!E1338="Female"),"Female","Not Confirmed"))</f>
        <v>Male</v>
      </c>
      <c r="I1338">
        <f>Raw_Data!F1338</f>
        <v>61</v>
      </c>
      <c r="J1338" t="str">
        <f>FLOOR(Raw_Data!F1338,10)&amp;"-"&amp;FLOOR(Raw_Data!F1338,10)+9</f>
        <v>60-69</v>
      </c>
      <c r="K1338" t="str">
        <f>Raw_Data!G1338</f>
        <v>White</v>
      </c>
      <c r="L1338" t="str">
        <f>Raw_Data!H1338</f>
        <v>General Practice</v>
      </c>
      <c r="M1338" t="str">
        <f>IF(Raw_Data!I1338=TRUE,"Admitted","Not Admitted")</f>
        <v>Admitted</v>
      </c>
      <c r="N1338">
        <f>IF(Raw_Data!J1338="","Not Rated",Raw_Data!J1338)</f>
        <v>9</v>
      </c>
      <c r="O1338">
        <f>Raw_Data!K1338</f>
        <v>35</v>
      </c>
      <c r="P1338" t="str">
        <f>IF(Raw_Data!K1338&lt;=30,"Within Time","Delayed")</f>
        <v>Delayed</v>
      </c>
    </row>
    <row r="1339" spans="1:16" x14ac:dyDescent="0.35">
      <c r="A1339" t="str">
        <f>Raw_Data!A1339</f>
        <v>308-79-5566</v>
      </c>
      <c r="B1339" s="2">
        <f>Raw_Data!B1339</f>
        <v>45100.204861111109</v>
      </c>
      <c r="C1339">
        <f>HOUR(Raw_Data!B1339)</f>
        <v>4</v>
      </c>
      <c r="D1339" t="str">
        <f>TEXT(Raw_Data!B1339,"mmm")</f>
        <v>Jun</v>
      </c>
      <c r="E1339">
        <f>YEAR(Raw_Data!B1339)</f>
        <v>2023</v>
      </c>
      <c r="F1339" t="str">
        <f>TEXT(Raw_Data!B1339,"mmm-yy")</f>
        <v>Jun-23</v>
      </c>
      <c r="G1339" t="str">
        <f>PROPER(Raw_Data!C1339&amp;". "&amp;Raw_Data!D1339)</f>
        <v>F. Rowntree</v>
      </c>
      <c r="H1339" t="str">
        <f>IF(OR(Raw_Data!E1339="M",Raw_Data!E1339="Male"),"Male",IF(OR(Raw_Data!E1339="F",Raw_Data!E1339="Female"),"Female","Not Confirmed"))</f>
        <v>Male</v>
      </c>
      <c r="I1339">
        <f>Raw_Data!F1339</f>
        <v>4</v>
      </c>
      <c r="J1339" t="str">
        <f>FLOOR(Raw_Data!F1339,10)&amp;"-"&amp;FLOOR(Raw_Data!F1339,10)+9</f>
        <v>0-9</v>
      </c>
      <c r="K1339" t="str">
        <f>Raw_Data!G1339</f>
        <v>African American</v>
      </c>
      <c r="L1339" t="str">
        <f>Raw_Data!H1339</f>
        <v>None</v>
      </c>
      <c r="M1339" t="str">
        <f>IF(Raw_Data!I1339=TRUE,"Admitted","Not Admitted")</f>
        <v>Not Admitted</v>
      </c>
      <c r="N1339">
        <f>IF(Raw_Data!J1339="","Not Rated",Raw_Data!J1339)</f>
        <v>5</v>
      </c>
      <c r="O1339">
        <f>Raw_Data!K1339</f>
        <v>17</v>
      </c>
      <c r="P1339" t="str">
        <f>IF(Raw_Data!K1339&lt;=30,"Within Time","Delayed")</f>
        <v>Within Time</v>
      </c>
    </row>
    <row r="1340" spans="1:16" x14ac:dyDescent="0.35">
      <c r="A1340" t="str">
        <f>Raw_Data!A1340</f>
        <v>556-64-7996</v>
      </c>
      <c r="B1340" s="2">
        <f>Raw_Data!B1340</f>
        <v>45100.398611111108</v>
      </c>
      <c r="C1340">
        <f>HOUR(Raw_Data!B1340)</f>
        <v>9</v>
      </c>
      <c r="D1340" t="str">
        <f>TEXT(Raw_Data!B1340,"mmm")</f>
        <v>Jun</v>
      </c>
      <c r="E1340">
        <f>YEAR(Raw_Data!B1340)</f>
        <v>2023</v>
      </c>
      <c r="F1340" t="str">
        <f>TEXT(Raw_Data!B1340,"mmm-yy")</f>
        <v>Jun-23</v>
      </c>
      <c r="G1340" t="str">
        <f>PROPER(Raw_Data!C1340&amp;". "&amp;Raw_Data!D1340)</f>
        <v>E. Underhill</v>
      </c>
      <c r="H1340" t="str">
        <f>IF(OR(Raw_Data!E1340="M",Raw_Data!E1340="Male"),"Male",IF(OR(Raw_Data!E1340="F",Raw_Data!E1340="Female"),"Female","Not Confirmed"))</f>
        <v>Male</v>
      </c>
      <c r="I1340">
        <f>Raw_Data!F1340</f>
        <v>49</v>
      </c>
      <c r="J1340" t="str">
        <f>FLOOR(Raw_Data!F1340,10)&amp;"-"&amp;FLOOR(Raw_Data!F1340,10)+9</f>
        <v>40-49</v>
      </c>
      <c r="K1340" t="str">
        <f>Raw_Data!G1340</f>
        <v>Unknown</v>
      </c>
      <c r="L1340" t="str">
        <f>Raw_Data!H1340</f>
        <v>Neurology</v>
      </c>
      <c r="M1340" t="str">
        <f>IF(Raw_Data!I1340=TRUE,"Admitted","Not Admitted")</f>
        <v>Admitted</v>
      </c>
      <c r="N1340" t="str">
        <f>IF(Raw_Data!J1340="","Not Rated",Raw_Data!J1340)</f>
        <v>Not Rated</v>
      </c>
      <c r="O1340">
        <f>Raw_Data!K1340</f>
        <v>39</v>
      </c>
      <c r="P1340" t="str">
        <f>IF(Raw_Data!K1340&lt;=30,"Within Time","Delayed")</f>
        <v>Delayed</v>
      </c>
    </row>
    <row r="1341" spans="1:16" x14ac:dyDescent="0.35">
      <c r="A1341" t="str">
        <f>Raw_Data!A1341</f>
        <v>595-35-8399</v>
      </c>
      <c r="B1341" s="2">
        <f>Raw_Data!B1341</f>
        <v>45100.409722222219</v>
      </c>
      <c r="C1341">
        <f>HOUR(Raw_Data!B1341)</f>
        <v>9</v>
      </c>
      <c r="D1341" t="str">
        <f>TEXT(Raw_Data!B1341,"mmm")</f>
        <v>Jun</v>
      </c>
      <c r="E1341">
        <f>YEAR(Raw_Data!B1341)</f>
        <v>2023</v>
      </c>
      <c r="F1341" t="str">
        <f>TEXT(Raw_Data!B1341,"mmm-yy")</f>
        <v>Jun-23</v>
      </c>
      <c r="G1341" t="str">
        <f>PROPER(Raw_Data!C1341&amp;". "&amp;Raw_Data!D1341)</f>
        <v>C. Methuen</v>
      </c>
      <c r="H1341" t="str">
        <f>IF(OR(Raw_Data!E1341="M",Raw_Data!E1341="Male"),"Male",IF(OR(Raw_Data!E1341="F",Raw_Data!E1341="Female"),"Female","Not Confirmed"))</f>
        <v>Male</v>
      </c>
      <c r="I1341">
        <f>Raw_Data!F1341</f>
        <v>1</v>
      </c>
      <c r="J1341" t="str">
        <f>FLOOR(Raw_Data!F1341,10)&amp;"-"&amp;FLOOR(Raw_Data!F1341,10)+9</f>
        <v>0-9</v>
      </c>
      <c r="K1341" t="str">
        <f>Raw_Data!G1341</f>
        <v>Unknown</v>
      </c>
      <c r="L1341" t="str">
        <f>Raw_Data!H1341</f>
        <v>None</v>
      </c>
      <c r="M1341" t="str">
        <f>IF(Raw_Data!I1341=TRUE,"Admitted","Not Admitted")</f>
        <v>Not Admitted</v>
      </c>
      <c r="N1341" t="str">
        <f>IF(Raw_Data!J1341="","Not Rated",Raw_Data!J1341)</f>
        <v>Not Rated</v>
      </c>
      <c r="O1341">
        <f>Raw_Data!K1341</f>
        <v>36</v>
      </c>
      <c r="P1341" t="str">
        <f>IF(Raw_Data!K1341&lt;=30,"Within Time","Delayed")</f>
        <v>Delayed</v>
      </c>
    </row>
    <row r="1342" spans="1:16" x14ac:dyDescent="0.35">
      <c r="A1342" t="str">
        <f>Raw_Data!A1342</f>
        <v>874-29-2583</v>
      </c>
      <c r="B1342" s="2">
        <f>Raw_Data!B1342</f>
        <v>45100.563194444447</v>
      </c>
      <c r="C1342">
        <f>HOUR(Raw_Data!B1342)</f>
        <v>13</v>
      </c>
      <c r="D1342" t="str">
        <f>TEXT(Raw_Data!B1342,"mmm")</f>
        <v>Jun</v>
      </c>
      <c r="E1342">
        <f>YEAR(Raw_Data!B1342)</f>
        <v>2023</v>
      </c>
      <c r="F1342" t="str">
        <f>TEXT(Raw_Data!B1342,"mmm-yy")</f>
        <v>Jun-23</v>
      </c>
      <c r="G1342" t="str">
        <f>PROPER(Raw_Data!C1342&amp;". "&amp;Raw_Data!D1342)</f>
        <v>N. Dunmore</v>
      </c>
      <c r="H1342" t="str">
        <f>IF(OR(Raw_Data!E1342="M",Raw_Data!E1342="Male"),"Male",IF(OR(Raw_Data!E1342="F",Raw_Data!E1342="Female"),"Female","Not Confirmed"))</f>
        <v>Male</v>
      </c>
      <c r="I1342">
        <f>Raw_Data!F1342</f>
        <v>28</v>
      </c>
      <c r="J1342" t="str">
        <f>FLOOR(Raw_Data!F1342,10)&amp;"-"&amp;FLOOR(Raw_Data!F1342,10)+9</f>
        <v>20-29</v>
      </c>
      <c r="K1342" t="str">
        <f>Raw_Data!G1342</f>
        <v>Two or More Races</v>
      </c>
      <c r="L1342" t="str">
        <f>Raw_Data!H1342</f>
        <v>Gastroenterology</v>
      </c>
      <c r="M1342" t="str">
        <f>IF(Raw_Data!I1342=TRUE,"Admitted","Not Admitted")</f>
        <v>Not Admitted</v>
      </c>
      <c r="N1342" t="str">
        <f>IF(Raw_Data!J1342="","Not Rated",Raw_Data!J1342)</f>
        <v>Not Rated</v>
      </c>
      <c r="O1342">
        <f>Raw_Data!K1342</f>
        <v>43</v>
      </c>
      <c r="P1342" t="str">
        <f>IF(Raw_Data!K1342&lt;=30,"Within Time","Delayed")</f>
        <v>Delayed</v>
      </c>
    </row>
    <row r="1343" spans="1:16" x14ac:dyDescent="0.35">
      <c r="A1343" t="str">
        <f>Raw_Data!A1343</f>
        <v>259-33-7052</v>
      </c>
      <c r="B1343" s="2">
        <f>Raw_Data!B1343</f>
        <v>45100.567361111112</v>
      </c>
      <c r="C1343">
        <f>HOUR(Raw_Data!B1343)</f>
        <v>13</v>
      </c>
      <c r="D1343" t="str">
        <f>TEXT(Raw_Data!B1343,"mmm")</f>
        <v>Jun</v>
      </c>
      <c r="E1343">
        <f>YEAR(Raw_Data!B1343)</f>
        <v>2023</v>
      </c>
      <c r="F1343" t="str">
        <f>TEXT(Raw_Data!B1343,"mmm-yy")</f>
        <v>Jun-23</v>
      </c>
      <c r="G1343" t="str">
        <f>PROPER(Raw_Data!C1343&amp;". "&amp;Raw_Data!D1343)</f>
        <v>K. Whitfield</v>
      </c>
      <c r="H1343" t="str">
        <f>IF(OR(Raw_Data!E1343="M",Raw_Data!E1343="Male"),"Male",IF(OR(Raw_Data!E1343="F",Raw_Data!E1343="Female"),"Female","Not Confirmed"))</f>
        <v>Male</v>
      </c>
      <c r="I1343">
        <f>Raw_Data!F1343</f>
        <v>66</v>
      </c>
      <c r="J1343" t="str">
        <f>FLOOR(Raw_Data!F1343,10)&amp;"-"&amp;FLOOR(Raw_Data!F1343,10)+9</f>
        <v>60-69</v>
      </c>
      <c r="K1343" t="str">
        <f>Raw_Data!G1343</f>
        <v>White</v>
      </c>
      <c r="L1343" t="str">
        <f>Raw_Data!H1343</f>
        <v>General Practice</v>
      </c>
      <c r="M1343" t="str">
        <f>IF(Raw_Data!I1343=TRUE,"Admitted","Not Admitted")</f>
        <v>Not Admitted</v>
      </c>
      <c r="N1343" t="str">
        <f>IF(Raw_Data!J1343="","Not Rated",Raw_Data!J1343)</f>
        <v>Not Rated</v>
      </c>
      <c r="O1343">
        <f>Raw_Data!K1343</f>
        <v>54</v>
      </c>
      <c r="P1343" t="str">
        <f>IF(Raw_Data!K1343&lt;=30,"Within Time","Delayed")</f>
        <v>Delayed</v>
      </c>
    </row>
    <row r="1344" spans="1:16" x14ac:dyDescent="0.35">
      <c r="A1344" t="str">
        <f>Raw_Data!A1344</f>
        <v>501-49-5922</v>
      </c>
      <c r="B1344" s="2">
        <f>Raw_Data!B1344</f>
        <v>45100.634722222218</v>
      </c>
      <c r="C1344">
        <f>HOUR(Raw_Data!B1344)</f>
        <v>15</v>
      </c>
      <c r="D1344" t="str">
        <f>TEXT(Raw_Data!B1344,"mmm")</f>
        <v>Jun</v>
      </c>
      <c r="E1344">
        <f>YEAR(Raw_Data!B1344)</f>
        <v>2023</v>
      </c>
      <c r="F1344" t="str">
        <f>TEXT(Raw_Data!B1344,"mmm-yy")</f>
        <v>Jun-23</v>
      </c>
      <c r="G1344" t="str">
        <f>PROPER(Raw_Data!C1344&amp;". "&amp;Raw_Data!D1344)</f>
        <v>N. Methuen</v>
      </c>
      <c r="H1344" t="str">
        <f>IF(OR(Raw_Data!E1344="M",Raw_Data!E1344="Male"),"Male",IF(OR(Raw_Data!E1344="F",Raw_Data!E1344="Female"),"Female","Not Confirmed"))</f>
        <v>Male</v>
      </c>
      <c r="I1344">
        <f>Raw_Data!F1344</f>
        <v>24</v>
      </c>
      <c r="J1344" t="str">
        <f>FLOOR(Raw_Data!F1344,10)&amp;"-"&amp;FLOOR(Raw_Data!F1344,10)+9</f>
        <v>20-29</v>
      </c>
      <c r="K1344" t="str">
        <f>Raw_Data!G1344</f>
        <v>Two or More Races</v>
      </c>
      <c r="L1344" t="str">
        <f>Raw_Data!H1344</f>
        <v>None</v>
      </c>
      <c r="M1344" t="str">
        <f>IF(Raw_Data!I1344=TRUE,"Admitted","Not Admitted")</f>
        <v>Admitted</v>
      </c>
      <c r="N1344">
        <f>IF(Raw_Data!J1344="","Not Rated",Raw_Data!J1344)</f>
        <v>1</v>
      </c>
      <c r="O1344">
        <f>Raw_Data!K1344</f>
        <v>54</v>
      </c>
      <c r="P1344" t="str">
        <f>IF(Raw_Data!K1344&lt;=30,"Within Time","Delayed")</f>
        <v>Delayed</v>
      </c>
    </row>
    <row r="1345" spans="1:16" x14ac:dyDescent="0.35">
      <c r="A1345" t="str">
        <f>Raw_Data!A1345</f>
        <v>959-79-1614</v>
      </c>
      <c r="B1345" s="2">
        <f>Raw_Data!B1345</f>
        <v>45100.665972222218</v>
      </c>
      <c r="C1345">
        <f>HOUR(Raw_Data!B1345)</f>
        <v>15</v>
      </c>
      <c r="D1345" t="str">
        <f>TEXT(Raw_Data!B1345,"mmm")</f>
        <v>Jun</v>
      </c>
      <c r="E1345">
        <f>YEAR(Raw_Data!B1345)</f>
        <v>2023</v>
      </c>
      <c r="F1345" t="str">
        <f>TEXT(Raw_Data!B1345,"mmm-yy")</f>
        <v>Jun-23</v>
      </c>
      <c r="G1345" t="str">
        <f>PROPER(Raw_Data!C1345&amp;". "&amp;Raw_Data!D1345)</f>
        <v>L. Ironside</v>
      </c>
      <c r="H1345" t="str">
        <f>IF(OR(Raw_Data!E1345="M",Raw_Data!E1345="Male"),"Male",IF(OR(Raw_Data!E1345="F",Raw_Data!E1345="Female"),"Female","Not Confirmed"))</f>
        <v>Male</v>
      </c>
      <c r="I1345">
        <f>Raw_Data!F1345</f>
        <v>27</v>
      </c>
      <c r="J1345" t="str">
        <f>FLOOR(Raw_Data!F1345,10)&amp;"-"&amp;FLOOR(Raw_Data!F1345,10)+9</f>
        <v>20-29</v>
      </c>
      <c r="K1345" t="str">
        <f>Raw_Data!G1345</f>
        <v>White</v>
      </c>
      <c r="L1345" t="str">
        <f>Raw_Data!H1345</f>
        <v>Physiotherapy</v>
      </c>
      <c r="M1345" t="str">
        <f>IF(Raw_Data!I1345=TRUE,"Admitted","Not Admitted")</f>
        <v>Admitted</v>
      </c>
      <c r="N1345">
        <f>IF(Raw_Data!J1345="","Not Rated",Raw_Data!J1345)</f>
        <v>1</v>
      </c>
      <c r="O1345">
        <f>Raw_Data!K1345</f>
        <v>32</v>
      </c>
      <c r="P1345" t="str">
        <f>IF(Raw_Data!K1345&lt;=30,"Within Time","Delayed")</f>
        <v>Delayed</v>
      </c>
    </row>
    <row r="1346" spans="1:16" x14ac:dyDescent="0.35">
      <c r="A1346" t="str">
        <f>Raw_Data!A1346</f>
        <v>359-78-3333</v>
      </c>
      <c r="B1346" s="2">
        <f>Raw_Data!B1346</f>
        <v>45100.667361111111</v>
      </c>
      <c r="C1346">
        <f>HOUR(Raw_Data!B1346)</f>
        <v>16</v>
      </c>
      <c r="D1346" t="str">
        <f>TEXT(Raw_Data!B1346,"mmm")</f>
        <v>Jun</v>
      </c>
      <c r="E1346">
        <f>YEAR(Raw_Data!B1346)</f>
        <v>2023</v>
      </c>
      <c r="F1346" t="str">
        <f>TEXT(Raw_Data!B1346,"mmm-yy")</f>
        <v>Jun-23</v>
      </c>
      <c r="G1346" t="str">
        <f>PROPER(Raw_Data!C1346&amp;". "&amp;Raw_Data!D1346)</f>
        <v>Q. Yates</v>
      </c>
      <c r="H1346" t="str">
        <f>IF(OR(Raw_Data!E1346="M",Raw_Data!E1346="Male"),"Male",IF(OR(Raw_Data!E1346="F",Raw_Data!E1346="Female"),"Female","Not Confirmed"))</f>
        <v>Male</v>
      </c>
      <c r="I1346">
        <f>Raw_Data!F1346</f>
        <v>72</v>
      </c>
      <c r="J1346" t="str">
        <f>FLOOR(Raw_Data!F1346,10)&amp;"-"&amp;FLOOR(Raw_Data!F1346,10)+9</f>
        <v>70-79</v>
      </c>
      <c r="K1346" t="str">
        <f>Raw_Data!G1346</f>
        <v>Asian</v>
      </c>
      <c r="L1346" t="str">
        <f>Raw_Data!H1346</f>
        <v>None</v>
      </c>
      <c r="M1346" t="str">
        <f>IF(Raw_Data!I1346=TRUE,"Admitted","Not Admitted")</f>
        <v>Admitted</v>
      </c>
      <c r="N1346" t="str">
        <f>IF(Raw_Data!J1346="","Not Rated",Raw_Data!J1346)</f>
        <v>Not Rated</v>
      </c>
      <c r="O1346">
        <f>Raw_Data!K1346</f>
        <v>30</v>
      </c>
      <c r="P1346" t="str">
        <f>IF(Raw_Data!K1346&lt;=30,"Within Time","Delayed")</f>
        <v>Within Time</v>
      </c>
    </row>
    <row r="1347" spans="1:16" x14ac:dyDescent="0.35">
      <c r="A1347" t="str">
        <f>Raw_Data!A1347</f>
        <v>303-15-6657</v>
      </c>
      <c r="B1347" s="2">
        <f>Raw_Data!B1347</f>
        <v>45100.71597222222</v>
      </c>
      <c r="C1347">
        <f>HOUR(Raw_Data!B1347)</f>
        <v>17</v>
      </c>
      <c r="D1347" t="str">
        <f>TEXT(Raw_Data!B1347,"mmm")</f>
        <v>Jun</v>
      </c>
      <c r="E1347">
        <f>YEAR(Raw_Data!B1347)</f>
        <v>2023</v>
      </c>
      <c r="F1347" t="str">
        <f>TEXT(Raw_Data!B1347,"mmm-yy")</f>
        <v>Jun-23</v>
      </c>
      <c r="G1347" t="str">
        <f>PROPER(Raw_Data!C1347&amp;". "&amp;Raw_Data!D1347)</f>
        <v>O. Aldridge</v>
      </c>
      <c r="H1347" t="str">
        <f>IF(OR(Raw_Data!E1347="M",Raw_Data!E1347="Male"),"Male",IF(OR(Raw_Data!E1347="F",Raw_Data!E1347="Female"),"Female","Not Confirmed"))</f>
        <v>Female</v>
      </c>
      <c r="I1347">
        <f>Raw_Data!F1347</f>
        <v>20</v>
      </c>
      <c r="J1347" t="str">
        <f>FLOOR(Raw_Data!F1347,10)&amp;"-"&amp;FLOOR(Raw_Data!F1347,10)+9</f>
        <v>20-29</v>
      </c>
      <c r="K1347" t="str">
        <f>Raw_Data!G1347</f>
        <v>Declined to Identify</v>
      </c>
      <c r="L1347" t="str">
        <f>Raw_Data!H1347</f>
        <v>None</v>
      </c>
      <c r="M1347" t="str">
        <f>IF(Raw_Data!I1347=TRUE,"Admitted","Not Admitted")</f>
        <v>Not Admitted</v>
      </c>
      <c r="N1347" t="str">
        <f>IF(Raw_Data!J1347="","Not Rated",Raw_Data!J1347)</f>
        <v>Not Rated</v>
      </c>
      <c r="O1347">
        <f>Raw_Data!K1347</f>
        <v>26</v>
      </c>
      <c r="P1347" t="str">
        <f>IF(Raw_Data!K1347&lt;=30,"Within Time","Delayed")</f>
        <v>Within Time</v>
      </c>
    </row>
    <row r="1348" spans="1:16" x14ac:dyDescent="0.35">
      <c r="A1348" t="str">
        <f>Raw_Data!A1348</f>
        <v>884-64-8169</v>
      </c>
      <c r="B1348" s="2">
        <f>Raw_Data!B1348</f>
        <v>45100.786805555559</v>
      </c>
      <c r="C1348">
        <f>HOUR(Raw_Data!B1348)</f>
        <v>18</v>
      </c>
      <c r="D1348" t="str">
        <f>TEXT(Raw_Data!B1348,"mmm")</f>
        <v>Jun</v>
      </c>
      <c r="E1348">
        <f>YEAR(Raw_Data!B1348)</f>
        <v>2023</v>
      </c>
      <c r="F1348" t="str">
        <f>TEXT(Raw_Data!B1348,"mmm-yy")</f>
        <v>Jun-23</v>
      </c>
      <c r="G1348" t="str">
        <f>PROPER(Raw_Data!C1348&amp;". "&amp;Raw_Data!D1348)</f>
        <v>L. Jessop</v>
      </c>
      <c r="H1348" t="str">
        <f>IF(OR(Raw_Data!E1348="M",Raw_Data!E1348="Male"),"Male",IF(OR(Raw_Data!E1348="F",Raw_Data!E1348="Female"),"Female","Not Confirmed"))</f>
        <v>Female</v>
      </c>
      <c r="I1348">
        <f>Raw_Data!F1348</f>
        <v>27</v>
      </c>
      <c r="J1348" t="str">
        <f>FLOOR(Raw_Data!F1348,10)&amp;"-"&amp;FLOOR(Raw_Data!F1348,10)+9</f>
        <v>20-29</v>
      </c>
      <c r="K1348" t="str">
        <f>Raw_Data!G1348</f>
        <v>African American</v>
      </c>
      <c r="L1348" t="str">
        <f>Raw_Data!H1348</f>
        <v>General Practice</v>
      </c>
      <c r="M1348" t="str">
        <f>IF(Raw_Data!I1348=TRUE,"Admitted","Not Admitted")</f>
        <v>Admitted</v>
      </c>
      <c r="N1348" t="str">
        <f>IF(Raw_Data!J1348="","Not Rated",Raw_Data!J1348)</f>
        <v>Not Rated</v>
      </c>
      <c r="O1348">
        <f>Raw_Data!K1348</f>
        <v>13</v>
      </c>
      <c r="P1348" t="str">
        <f>IF(Raw_Data!K1348&lt;=30,"Within Time","Delayed")</f>
        <v>Within Time</v>
      </c>
    </row>
    <row r="1349" spans="1:16" x14ac:dyDescent="0.35">
      <c r="A1349" t="str">
        <f>Raw_Data!A1349</f>
        <v>668-33-7355</v>
      </c>
      <c r="B1349" s="2">
        <f>Raw_Data!B1349</f>
        <v>45100.810416666667</v>
      </c>
      <c r="C1349">
        <f>HOUR(Raw_Data!B1349)</f>
        <v>19</v>
      </c>
      <c r="D1349" t="str">
        <f>TEXT(Raw_Data!B1349,"mmm")</f>
        <v>Jun</v>
      </c>
      <c r="E1349">
        <f>YEAR(Raw_Data!B1349)</f>
        <v>2023</v>
      </c>
      <c r="F1349" t="str">
        <f>TEXT(Raw_Data!B1349,"mmm-yy")</f>
        <v>Jun-23</v>
      </c>
      <c r="G1349" t="str">
        <f>PROPER(Raw_Data!C1349&amp;". "&amp;Raw_Data!D1349)</f>
        <v>Z. Kingsley</v>
      </c>
      <c r="H1349" t="str">
        <f>IF(OR(Raw_Data!E1349="M",Raw_Data!E1349="Male"),"Male",IF(OR(Raw_Data!E1349="F",Raw_Data!E1349="Female"),"Female","Not Confirmed"))</f>
        <v>Female</v>
      </c>
      <c r="I1349">
        <f>Raw_Data!F1349</f>
        <v>19</v>
      </c>
      <c r="J1349" t="str">
        <f>FLOOR(Raw_Data!F1349,10)&amp;"-"&amp;FLOOR(Raw_Data!F1349,10)+9</f>
        <v>10-19</v>
      </c>
      <c r="K1349" t="str">
        <f>Raw_Data!G1349</f>
        <v>African American</v>
      </c>
      <c r="L1349" t="str">
        <f>Raw_Data!H1349</f>
        <v>General Practice</v>
      </c>
      <c r="M1349" t="str">
        <f>IF(Raw_Data!I1349=TRUE,"Admitted","Not Admitted")</f>
        <v>Not Admitted</v>
      </c>
      <c r="N1349" t="str">
        <f>IF(Raw_Data!J1349="","Not Rated",Raw_Data!J1349)</f>
        <v>Not Rated</v>
      </c>
      <c r="O1349">
        <f>Raw_Data!K1349</f>
        <v>39</v>
      </c>
      <c r="P1349" t="str">
        <f>IF(Raw_Data!K1349&lt;=30,"Within Time","Delayed")</f>
        <v>Delayed</v>
      </c>
    </row>
    <row r="1350" spans="1:16" x14ac:dyDescent="0.35">
      <c r="A1350" t="str">
        <f>Raw_Data!A1350</f>
        <v>433-67-9981</v>
      </c>
      <c r="B1350" s="2">
        <f>Raw_Data!B1350</f>
        <v>45100.830555555563</v>
      </c>
      <c r="C1350">
        <f>HOUR(Raw_Data!B1350)</f>
        <v>19</v>
      </c>
      <c r="D1350" t="str">
        <f>TEXT(Raw_Data!B1350,"mmm")</f>
        <v>Jun</v>
      </c>
      <c r="E1350">
        <f>YEAR(Raw_Data!B1350)</f>
        <v>2023</v>
      </c>
      <c r="F1350" t="str">
        <f>TEXT(Raw_Data!B1350,"mmm-yy")</f>
        <v>Jun-23</v>
      </c>
      <c r="G1350" t="str">
        <f>PROPER(Raw_Data!C1350&amp;". "&amp;Raw_Data!D1350)</f>
        <v>J. Corpes</v>
      </c>
      <c r="H1350" t="str">
        <f>IF(OR(Raw_Data!E1350="M",Raw_Data!E1350="Male"),"Male",IF(OR(Raw_Data!E1350="F",Raw_Data!E1350="Female"),"Female","Not Confirmed"))</f>
        <v>Male</v>
      </c>
      <c r="I1350">
        <f>Raw_Data!F1350</f>
        <v>61</v>
      </c>
      <c r="J1350" t="str">
        <f>FLOOR(Raw_Data!F1350,10)&amp;"-"&amp;FLOOR(Raw_Data!F1350,10)+9</f>
        <v>60-69</v>
      </c>
      <c r="K1350" t="str">
        <f>Raw_Data!G1350</f>
        <v>Unknown</v>
      </c>
      <c r="L1350" t="str">
        <f>Raw_Data!H1350</f>
        <v>None</v>
      </c>
      <c r="M1350" t="str">
        <f>IF(Raw_Data!I1350=TRUE,"Admitted","Not Admitted")</f>
        <v>Not Admitted</v>
      </c>
      <c r="N1350" t="str">
        <f>IF(Raw_Data!J1350="","Not Rated",Raw_Data!J1350)</f>
        <v>Not Rated</v>
      </c>
      <c r="O1350">
        <f>Raw_Data!K1350</f>
        <v>25</v>
      </c>
      <c r="P1350" t="str">
        <f>IF(Raw_Data!K1350&lt;=30,"Within Time","Delayed")</f>
        <v>Within Time</v>
      </c>
    </row>
    <row r="1351" spans="1:16" x14ac:dyDescent="0.35">
      <c r="A1351" t="str">
        <f>Raw_Data!A1351</f>
        <v>771-55-2471</v>
      </c>
      <c r="B1351" s="2">
        <f>Raw_Data!B1351</f>
        <v>45100.838194444441</v>
      </c>
      <c r="C1351">
        <f>HOUR(Raw_Data!B1351)</f>
        <v>20</v>
      </c>
      <c r="D1351" t="str">
        <f>TEXT(Raw_Data!B1351,"mmm")</f>
        <v>Jun</v>
      </c>
      <c r="E1351">
        <f>YEAR(Raw_Data!B1351)</f>
        <v>2023</v>
      </c>
      <c r="F1351" t="str">
        <f>TEXT(Raw_Data!B1351,"mmm-yy")</f>
        <v>Jun-23</v>
      </c>
      <c r="G1351" t="str">
        <f>PROPER(Raw_Data!C1351&amp;". "&amp;Raw_Data!D1351)</f>
        <v>E. Upperton</v>
      </c>
      <c r="H1351" t="str">
        <f>IF(OR(Raw_Data!E1351="M",Raw_Data!E1351="Male"),"Male",IF(OR(Raw_Data!E1351="F",Raw_Data!E1351="Female"),"Female","Not Confirmed"))</f>
        <v>Male</v>
      </c>
      <c r="I1351">
        <f>Raw_Data!F1351</f>
        <v>66</v>
      </c>
      <c r="J1351" t="str">
        <f>FLOOR(Raw_Data!F1351,10)&amp;"-"&amp;FLOOR(Raw_Data!F1351,10)+9</f>
        <v>60-69</v>
      </c>
      <c r="K1351" t="str">
        <f>Raw_Data!G1351</f>
        <v>Unknown</v>
      </c>
      <c r="L1351" t="str">
        <f>Raw_Data!H1351</f>
        <v>General Practice</v>
      </c>
      <c r="M1351" t="str">
        <f>IF(Raw_Data!I1351=TRUE,"Admitted","Not Admitted")</f>
        <v>Admitted</v>
      </c>
      <c r="N1351" t="str">
        <f>IF(Raw_Data!J1351="","Not Rated",Raw_Data!J1351)</f>
        <v>Not Rated</v>
      </c>
      <c r="O1351">
        <f>Raw_Data!K1351</f>
        <v>60</v>
      </c>
      <c r="P1351" t="str">
        <f>IF(Raw_Data!K1351&lt;=30,"Within Time","Delayed")</f>
        <v>Delayed</v>
      </c>
    </row>
    <row r="1352" spans="1:16" x14ac:dyDescent="0.35">
      <c r="A1352" t="str">
        <f>Raw_Data!A1352</f>
        <v>776-27-1876</v>
      </c>
      <c r="B1352" s="2">
        <f>Raw_Data!B1352</f>
        <v>45100.861111111109</v>
      </c>
      <c r="C1352">
        <f>HOUR(Raw_Data!B1352)</f>
        <v>20</v>
      </c>
      <c r="D1352" t="str">
        <f>TEXT(Raw_Data!B1352,"mmm")</f>
        <v>Jun</v>
      </c>
      <c r="E1352">
        <f>YEAR(Raw_Data!B1352)</f>
        <v>2023</v>
      </c>
      <c r="F1352" t="str">
        <f>TEXT(Raw_Data!B1352,"mmm-yy")</f>
        <v>Jun-23</v>
      </c>
      <c r="G1352" t="str">
        <f>PROPER(Raw_Data!C1352&amp;". "&amp;Raw_Data!D1352)</f>
        <v>T. Corpes</v>
      </c>
      <c r="H1352" t="str">
        <f>IF(OR(Raw_Data!E1352="M",Raw_Data!E1352="Male"),"Male",IF(OR(Raw_Data!E1352="F",Raw_Data!E1352="Female"),"Female","Not Confirmed"))</f>
        <v>Male</v>
      </c>
      <c r="I1352">
        <f>Raw_Data!F1352</f>
        <v>49</v>
      </c>
      <c r="J1352" t="str">
        <f>FLOOR(Raw_Data!F1352,10)&amp;"-"&amp;FLOOR(Raw_Data!F1352,10)+9</f>
        <v>40-49</v>
      </c>
      <c r="K1352" t="str">
        <f>Raw_Data!G1352</f>
        <v>African American</v>
      </c>
      <c r="L1352" t="str">
        <f>Raw_Data!H1352</f>
        <v>None</v>
      </c>
      <c r="M1352" t="str">
        <f>IF(Raw_Data!I1352=TRUE,"Admitted","Not Admitted")</f>
        <v>Admitted</v>
      </c>
      <c r="N1352">
        <f>IF(Raw_Data!J1352="","Not Rated",Raw_Data!J1352)</f>
        <v>0</v>
      </c>
      <c r="O1352">
        <f>Raw_Data!K1352</f>
        <v>38</v>
      </c>
      <c r="P1352" t="str">
        <f>IF(Raw_Data!K1352&lt;=30,"Within Time","Delayed")</f>
        <v>Delayed</v>
      </c>
    </row>
    <row r="1353" spans="1:16" x14ac:dyDescent="0.35">
      <c r="A1353" t="str">
        <f>Raw_Data!A1353</f>
        <v>450-54-4441</v>
      </c>
      <c r="B1353" s="2">
        <f>Raw_Data!B1353</f>
        <v>45100.863194444442</v>
      </c>
      <c r="C1353">
        <f>HOUR(Raw_Data!B1353)</f>
        <v>20</v>
      </c>
      <c r="D1353" t="str">
        <f>TEXT(Raw_Data!B1353,"mmm")</f>
        <v>Jun</v>
      </c>
      <c r="E1353">
        <f>YEAR(Raw_Data!B1353)</f>
        <v>2023</v>
      </c>
      <c r="F1353" t="str">
        <f>TEXT(Raw_Data!B1353,"mmm-yy")</f>
        <v>Jun-23</v>
      </c>
      <c r="G1353" t="str">
        <f>PROPER(Raw_Data!C1353&amp;". "&amp;Raw_Data!D1353)</f>
        <v>T. Vickery</v>
      </c>
      <c r="H1353" t="str">
        <f>IF(OR(Raw_Data!E1353="M",Raw_Data!E1353="Male"),"Male",IF(OR(Raw_Data!E1353="F",Raw_Data!E1353="Female"),"Female","Not Confirmed"))</f>
        <v>Female</v>
      </c>
      <c r="I1353">
        <f>Raw_Data!F1353</f>
        <v>53</v>
      </c>
      <c r="J1353" t="str">
        <f>FLOOR(Raw_Data!F1353,10)&amp;"-"&amp;FLOOR(Raw_Data!F1353,10)+9</f>
        <v>50-59</v>
      </c>
      <c r="K1353" t="str">
        <f>Raw_Data!G1353</f>
        <v>White</v>
      </c>
      <c r="L1353" t="str">
        <f>Raw_Data!H1353</f>
        <v>None</v>
      </c>
      <c r="M1353" t="str">
        <f>IF(Raw_Data!I1353=TRUE,"Admitted","Not Admitted")</f>
        <v>Not Admitted</v>
      </c>
      <c r="N1353" t="str">
        <f>IF(Raw_Data!J1353="","Not Rated",Raw_Data!J1353)</f>
        <v>Not Rated</v>
      </c>
      <c r="O1353">
        <f>Raw_Data!K1353</f>
        <v>47</v>
      </c>
      <c r="P1353" t="str">
        <f>IF(Raw_Data!K1353&lt;=30,"Within Time","Delayed")</f>
        <v>Delayed</v>
      </c>
    </row>
    <row r="1354" spans="1:16" x14ac:dyDescent="0.35">
      <c r="A1354" t="str">
        <f>Raw_Data!A1354</f>
        <v>925-47-6549</v>
      </c>
      <c r="B1354" s="2">
        <f>Raw_Data!B1354</f>
        <v>45100.863888888889</v>
      </c>
      <c r="C1354">
        <f>HOUR(Raw_Data!B1354)</f>
        <v>20</v>
      </c>
      <c r="D1354" t="str">
        <f>TEXT(Raw_Data!B1354,"mmm")</f>
        <v>Jun</v>
      </c>
      <c r="E1354">
        <f>YEAR(Raw_Data!B1354)</f>
        <v>2023</v>
      </c>
      <c r="F1354" t="str">
        <f>TEXT(Raw_Data!B1354,"mmm-yy")</f>
        <v>Jun-23</v>
      </c>
      <c r="G1354" t="str">
        <f>PROPER(Raw_Data!C1354&amp;". "&amp;Raw_Data!D1354)</f>
        <v>O. Crebo</v>
      </c>
      <c r="H1354" t="str">
        <f>IF(OR(Raw_Data!E1354="M",Raw_Data!E1354="Male"),"Male",IF(OR(Raw_Data!E1354="F",Raw_Data!E1354="Female"),"Female","Not Confirmed"))</f>
        <v>Male</v>
      </c>
      <c r="I1354">
        <f>Raw_Data!F1354</f>
        <v>29</v>
      </c>
      <c r="J1354" t="str">
        <f>FLOOR(Raw_Data!F1354,10)&amp;"-"&amp;FLOOR(Raw_Data!F1354,10)+9</f>
        <v>20-29</v>
      </c>
      <c r="K1354" t="str">
        <f>Raw_Data!G1354</f>
        <v>Unknown</v>
      </c>
      <c r="L1354" t="str">
        <f>Raw_Data!H1354</f>
        <v>General Practice</v>
      </c>
      <c r="M1354" t="str">
        <f>IF(Raw_Data!I1354=TRUE,"Admitted","Not Admitted")</f>
        <v>Not Admitted</v>
      </c>
      <c r="N1354" t="str">
        <f>IF(Raw_Data!J1354="","Not Rated",Raw_Data!J1354)</f>
        <v>Not Rated</v>
      </c>
      <c r="O1354">
        <f>Raw_Data!K1354</f>
        <v>45</v>
      </c>
      <c r="P1354" t="str">
        <f>IF(Raw_Data!K1354&lt;=30,"Within Time","Delayed")</f>
        <v>Delayed</v>
      </c>
    </row>
    <row r="1355" spans="1:16" x14ac:dyDescent="0.35">
      <c r="A1355" t="str">
        <f>Raw_Data!A1355</f>
        <v>354-24-4597</v>
      </c>
      <c r="B1355" s="2">
        <f>Raw_Data!B1355</f>
        <v>45100.877083333333</v>
      </c>
      <c r="C1355">
        <f>HOUR(Raw_Data!B1355)</f>
        <v>21</v>
      </c>
      <c r="D1355" t="str">
        <f>TEXT(Raw_Data!B1355,"mmm")</f>
        <v>Jun</v>
      </c>
      <c r="E1355">
        <f>YEAR(Raw_Data!B1355)</f>
        <v>2023</v>
      </c>
      <c r="F1355" t="str">
        <f>TEXT(Raw_Data!B1355,"mmm-yy")</f>
        <v>Jun-23</v>
      </c>
      <c r="G1355" t="str">
        <f>PROPER(Raw_Data!C1355&amp;". "&amp;Raw_Data!D1355)</f>
        <v>B. Gionettitti</v>
      </c>
      <c r="H1355" t="str">
        <f>IF(OR(Raw_Data!E1355="M",Raw_Data!E1355="Male"),"Male",IF(OR(Raw_Data!E1355="F",Raw_Data!E1355="Female"),"Female","Not Confirmed"))</f>
        <v>Female</v>
      </c>
      <c r="I1355">
        <f>Raw_Data!F1355</f>
        <v>31</v>
      </c>
      <c r="J1355" t="str">
        <f>FLOOR(Raw_Data!F1355,10)&amp;"-"&amp;FLOOR(Raw_Data!F1355,10)+9</f>
        <v>30-39</v>
      </c>
      <c r="K1355" t="str">
        <f>Raw_Data!G1355</f>
        <v>White</v>
      </c>
      <c r="L1355" t="str">
        <f>Raw_Data!H1355</f>
        <v>None</v>
      </c>
      <c r="M1355" t="str">
        <f>IF(Raw_Data!I1355=TRUE,"Admitted","Not Admitted")</f>
        <v>Admitted</v>
      </c>
      <c r="N1355" t="str">
        <f>IF(Raw_Data!J1355="","Not Rated",Raw_Data!J1355)</f>
        <v>Not Rated</v>
      </c>
      <c r="O1355">
        <f>Raw_Data!K1355</f>
        <v>55</v>
      </c>
      <c r="P1355" t="str">
        <f>IF(Raw_Data!K1355&lt;=30,"Within Time","Delayed")</f>
        <v>Delayed</v>
      </c>
    </row>
    <row r="1356" spans="1:16" x14ac:dyDescent="0.35">
      <c r="A1356" t="str">
        <f>Raw_Data!A1356</f>
        <v>201-49-2460</v>
      </c>
      <c r="B1356" s="2">
        <f>Raw_Data!B1356</f>
        <v>45100.885416666657</v>
      </c>
      <c r="C1356">
        <f>HOUR(Raw_Data!B1356)</f>
        <v>21</v>
      </c>
      <c r="D1356" t="str">
        <f>TEXT(Raw_Data!B1356,"mmm")</f>
        <v>Jun</v>
      </c>
      <c r="E1356">
        <f>YEAR(Raw_Data!B1356)</f>
        <v>2023</v>
      </c>
      <c r="F1356" t="str">
        <f>TEXT(Raw_Data!B1356,"mmm-yy")</f>
        <v>Jun-23</v>
      </c>
      <c r="G1356" t="str">
        <f>PROPER(Raw_Data!C1356&amp;". "&amp;Raw_Data!D1356)</f>
        <v>C. Greenhalgh</v>
      </c>
      <c r="H1356" t="str">
        <f>IF(OR(Raw_Data!E1356="M",Raw_Data!E1356="Male"),"Male",IF(OR(Raw_Data!E1356="F",Raw_Data!E1356="Female"),"Female","Not Confirmed"))</f>
        <v>Female</v>
      </c>
      <c r="I1356">
        <f>Raw_Data!F1356</f>
        <v>68</v>
      </c>
      <c r="J1356" t="str">
        <f>FLOOR(Raw_Data!F1356,10)&amp;"-"&amp;FLOOR(Raw_Data!F1356,10)+9</f>
        <v>60-69</v>
      </c>
      <c r="K1356" t="str">
        <f>Raw_Data!G1356</f>
        <v>White</v>
      </c>
      <c r="L1356" t="str">
        <f>Raw_Data!H1356</f>
        <v>None</v>
      </c>
      <c r="M1356" t="str">
        <f>IF(Raw_Data!I1356=TRUE,"Admitted","Not Admitted")</f>
        <v>Admitted</v>
      </c>
      <c r="N1356">
        <f>IF(Raw_Data!J1356="","Not Rated",Raw_Data!J1356)</f>
        <v>3</v>
      </c>
      <c r="O1356">
        <f>Raw_Data!K1356</f>
        <v>49</v>
      </c>
      <c r="P1356" t="str">
        <f>IF(Raw_Data!K1356&lt;=30,"Within Time","Delayed")</f>
        <v>Delayed</v>
      </c>
    </row>
    <row r="1357" spans="1:16" x14ac:dyDescent="0.35">
      <c r="A1357" t="str">
        <f>Raw_Data!A1357</f>
        <v>558-58-9742</v>
      </c>
      <c r="B1357" s="2">
        <f>Raw_Data!B1357</f>
        <v>45100.894444444442</v>
      </c>
      <c r="C1357">
        <f>HOUR(Raw_Data!B1357)</f>
        <v>21</v>
      </c>
      <c r="D1357" t="str">
        <f>TEXT(Raw_Data!B1357,"mmm")</f>
        <v>Jun</v>
      </c>
      <c r="E1357">
        <f>YEAR(Raw_Data!B1357)</f>
        <v>2023</v>
      </c>
      <c r="F1357" t="str">
        <f>TEXT(Raw_Data!B1357,"mmm-yy")</f>
        <v>Jun-23</v>
      </c>
      <c r="G1357" t="str">
        <f>PROPER(Raw_Data!C1357&amp;". "&amp;Raw_Data!D1357)</f>
        <v>X. Jessop</v>
      </c>
      <c r="H1357" t="str">
        <f>IF(OR(Raw_Data!E1357="M",Raw_Data!E1357="Male"),"Male",IF(OR(Raw_Data!E1357="F",Raw_Data!E1357="Female"),"Female","Not Confirmed"))</f>
        <v>Female</v>
      </c>
      <c r="I1357">
        <f>Raw_Data!F1357</f>
        <v>1</v>
      </c>
      <c r="J1357" t="str">
        <f>FLOOR(Raw_Data!F1357,10)&amp;"-"&amp;FLOOR(Raw_Data!F1357,10)+9</f>
        <v>0-9</v>
      </c>
      <c r="K1357" t="str">
        <f>Raw_Data!G1357</f>
        <v>Native American/Alaska Native</v>
      </c>
      <c r="L1357" t="str">
        <f>Raw_Data!H1357</f>
        <v>None</v>
      </c>
      <c r="M1357" t="str">
        <f>IF(Raw_Data!I1357=TRUE,"Admitted","Not Admitted")</f>
        <v>Admitted</v>
      </c>
      <c r="N1357">
        <f>IF(Raw_Data!J1357="","Not Rated",Raw_Data!J1357)</f>
        <v>7</v>
      </c>
      <c r="O1357">
        <f>Raw_Data!K1357</f>
        <v>29</v>
      </c>
      <c r="P1357" t="str">
        <f>IF(Raw_Data!K1357&lt;=30,"Within Time","Delayed")</f>
        <v>Within Time</v>
      </c>
    </row>
    <row r="1358" spans="1:16" x14ac:dyDescent="0.35">
      <c r="A1358" t="str">
        <f>Raw_Data!A1358</f>
        <v>272-58-4105</v>
      </c>
      <c r="B1358" s="2">
        <f>Raw_Data!B1358</f>
        <v>45100.913194444453</v>
      </c>
      <c r="C1358">
        <f>HOUR(Raw_Data!B1358)</f>
        <v>21</v>
      </c>
      <c r="D1358" t="str">
        <f>TEXT(Raw_Data!B1358,"mmm")</f>
        <v>Jun</v>
      </c>
      <c r="E1358">
        <f>YEAR(Raw_Data!B1358)</f>
        <v>2023</v>
      </c>
      <c r="F1358" t="str">
        <f>TEXT(Raw_Data!B1358,"mmm-yy")</f>
        <v>Jun-23</v>
      </c>
      <c r="G1358" t="str">
        <f>PROPER(Raw_Data!C1358&amp;". "&amp;Raw_Data!D1358)</f>
        <v>B. Postlethwaite</v>
      </c>
      <c r="H1358" t="str">
        <f>IF(OR(Raw_Data!E1358="M",Raw_Data!E1358="Male"),"Male",IF(OR(Raw_Data!E1358="F",Raw_Data!E1358="Female"),"Female","Not Confirmed"))</f>
        <v>Male</v>
      </c>
      <c r="I1358">
        <f>Raw_Data!F1358</f>
        <v>42</v>
      </c>
      <c r="J1358" t="str">
        <f>FLOOR(Raw_Data!F1358,10)&amp;"-"&amp;FLOOR(Raw_Data!F1358,10)+9</f>
        <v>40-49</v>
      </c>
      <c r="K1358" t="str">
        <f>Raw_Data!G1358</f>
        <v>Unknown</v>
      </c>
      <c r="L1358" t="str">
        <f>Raw_Data!H1358</f>
        <v>None</v>
      </c>
      <c r="M1358" t="str">
        <f>IF(Raw_Data!I1358=TRUE,"Admitted","Not Admitted")</f>
        <v>Admitted</v>
      </c>
      <c r="N1358" t="str">
        <f>IF(Raw_Data!J1358="","Not Rated",Raw_Data!J1358)</f>
        <v>Not Rated</v>
      </c>
      <c r="O1358">
        <f>Raw_Data!K1358</f>
        <v>59</v>
      </c>
      <c r="P1358" t="str">
        <f>IF(Raw_Data!K1358&lt;=30,"Within Time","Delayed")</f>
        <v>Delayed</v>
      </c>
    </row>
    <row r="1359" spans="1:16" x14ac:dyDescent="0.35">
      <c r="A1359" t="str">
        <f>Raw_Data!A1359</f>
        <v>700-17-1673</v>
      </c>
      <c r="B1359" s="2">
        <f>Raw_Data!B1359</f>
        <v>45100.945833333331</v>
      </c>
      <c r="C1359">
        <f>HOUR(Raw_Data!B1359)</f>
        <v>22</v>
      </c>
      <c r="D1359" t="str">
        <f>TEXT(Raw_Data!B1359,"mmm")</f>
        <v>Jun</v>
      </c>
      <c r="E1359">
        <f>YEAR(Raw_Data!B1359)</f>
        <v>2023</v>
      </c>
      <c r="F1359" t="str">
        <f>TEXT(Raw_Data!B1359,"mmm-yy")</f>
        <v>Jun-23</v>
      </c>
      <c r="G1359" t="str">
        <f>PROPER(Raw_Data!C1359&amp;". "&amp;Raw_Data!D1359)</f>
        <v>W. Northcote</v>
      </c>
      <c r="H1359" t="str">
        <f>IF(OR(Raw_Data!E1359="M",Raw_Data!E1359="Male"),"Male",IF(OR(Raw_Data!E1359="F",Raw_Data!E1359="Female"),"Female","Not Confirmed"))</f>
        <v>Male</v>
      </c>
      <c r="I1359">
        <f>Raw_Data!F1359</f>
        <v>24</v>
      </c>
      <c r="J1359" t="str">
        <f>FLOOR(Raw_Data!F1359,10)&amp;"-"&amp;FLOOR(Raw_Data!F1359,10)+9</f>
        <v>20-29</v>
      </c>
      <c r="K1359" t="str">
        <f>Raw_Data!G1359</f>
        <v>Unknown</v>
      </c>
      <c r="L1359" t="str">
        <f>Raw_Data!H1359</f>
        <v>None</v>
      </c>
      <c r="M1359" t="str">
        <f>IF(Raw_Data!I1359=TRUE,"Admitted","Not Admitted")</f>
        <v>Not Admitted</v>
      </c>
      <c r="N1359" t="str">
        <f>IF(Raw_Data!J1359="","Not Rated",Raw_Data!J1359)</f>
        <v>Not Rated</v>
      </c>
      <c r="O1359">
        <f>Raw_Data!K1359</f>
        <v>22</v>
      </c>
      <c r="P1359" t="str">
        <f>IF(Raw_Data!K1359&lt;=30,"Within Time","Delayed")</f>
        <v>Within Time</v>
      </c>
    </row>
    <row r="1360" spans="1:16" x14ac:dyDescent="0.35">
      <c r="A1360" t="str">
        <f>Raw_Data!A1360</f>
        <v>151-51-3696</v>
      </c>
      <c r="B1360" s="2">
        <f>Raw_Data!B1360</f>
        <v>45100.961111111108</v>
      </c>
      <c r="C1360">
        <f>HOUR(Raw_Data!B1360)</f>
        <v>23</v>
      </c>
      <c r="D1360" t="str">
        <f>TEXT(Raw_Data!B1360,"mmm")</f>
        <v>Jun</v>
      </c>
      <c r="E1360">
        <f>YEAR(Raw_Data!B1360)</f>
        <v>2023</v>
      </c>
      <c r="F1360" t="str">
        <f>TEXT(Raw_Data!B1360,"mmm-yy")</f>
        <v>Jun-23</v>
      </c>
      <c r="G1360" t="str">
        <f>PROPER(Raw_Data!C1360&amp;". "&amp;Raw_Data!D1360)</f>
        <v>T. Wadsworth</v>
      </c>
      <c r="H1360" t="str">
        <f>IF(OR(Raw_Data!E1360="M",Raw_Data!E1360="Male"),"Male",IF(OR(Raw_Data!E1360="F",Raw_Data!E1360="Female"),"Female","Not Confirmed"))</f>
        <v>Male</v>
      </c>
      <c r="I1360">
        <f>Raw_Data!F1360</f>
        <v>1</v>
      </c>
      <c r="J1360" t="str">
        <f>FLOOR(Raw_Data!F1360,10)&amp;"-"&amp;FLOOR(Raw_Data!F1360,10)+9</f>
        <v>0-9</v>
      </c>
      <c r="K1360" t="str">
        <f>Raw_Data!G1360</f>
        <v>White</v>
      </c>
      <c r="L1360" t="str">
        <f>Raw_Data!H1360</f>
        <v>None</v>
      </c>
      <c r="M1360" t="str">
        <f>IF(Raw_Data!I1360=TRUE,"Admitted","Not Admitted")</f>
        <v>Admitted</v>
      </c>
      <c r="N1360" t="str">
        <f>IF(Raw_Data!J1360="","Not Rated",Raw_Data!J1360)</f>
        <v>Not Rated</v>
      </c>
      <c r="O1360">
        <f>Raw_Data!K1360</f>
        <v>51</v>
      </c>
      <c r="P1360" t="str">
        <f>IF(Raw_Data!K1360&lt;=30,"Within Time","Delayed")</f>
        <v>Delayed</v>
      </c>
    </row>
    <row r="1361" spans="1:16" x14ac:dyDescent="0.35">
      <c r="A1361" t="str">
        <f>Raw_Data!A1361</f>
        <v>773-61-3120</v>
      </c>
      <c r="B1361" s="2">
        <f>Raw_Data!B1361</f>
        <v>45101.01458333333</v>
      </c>
      <c r="C1361">
        <f>HOUR(Raw_Data!B1361)</f>
        <v>0</v>
      </c>
      <c r="D1361" t="str">
        <f>TEXT(Raw_Data!B1361,"mmm")</f>
        <v>Jun</v>
      </c>
      <c r="E1361">
        <f>YEAR(Raw_Data!B1361)</f>
        <v>2023</v>
      </c>
      <c r="F1361" t="str">
        <f>TEXT(Raw_Data!B1361,"mmm-yy")</f>
        <v>Jun-23</v>
      </c>
      <c r="G1361" t="str">
        <f>PROPER(Raw_Data!C1361&amp;". "&amp;Raw_Data!D1361)</f>
        <v>D. Schubuser</v>
      </c>
      <c r="H1361" t="str">
        <f>IF(OR(Raw_Data!E1361="M",Raw_Data!E1361="Male"),"Male",IF(OR(Raw_Data!E1361="F",Raw_Data!E1361="Female"),"Female","Not Confirmed"))</f>
        <v>Male</v>
      </c>
      <c r="I1361">
        <f>Raw_Data!F1361</f>
        <v>5</v>
      </c>
      <c r="J1361" t="str">
        <f>FLOOR(Raw_Data!F1361,10)&amp;"-"&amp;FLOOR(Raw_Data!F1361,10)+9</f>
        <v>0-9</v>
      </c>
      <c r="K1361" t="str">
        <f>Raw_Data!G1361</f>
        <v>African American</v>
      </c>
      <c r="L1361" t="str">
        <f>Raw_Data!H1361</f>
        <v>Orthopedics</v>
      </c>
      <c r="M1361" t="str">
        <f>IF(Raw_Data!I1361=TRUE,"Admitted","Not Admitted")</f>
        <v>Not Admitted</v>
      </c>
      <c r="N1361">
        <f>IF(Raw_Data!J1361="","Not Rated",Raw_Data!J1361)</f>
        <v>4</v>
      </c>
      <c r="O1361">
        <f>Raw_Data!K1361</f>
        <v>51</v>
      </c>
      <c r="P1361" t="str">
        <f>IF(Raw_Data!K1361&lt;=30,"Within Time","Delayed")</f>
        <v>Delayed</v>
      </c>
    </row>
    <row r="1362" spans="1:16" x14ac:dyDescent="0.35">
      <c r="A1362" t="str">
        <f>Raw_Data!A1362</f>
        <v>639-53-6755</v>
      </c>
      <c r="B1362" s="2">
        <f>Raw_Data!B1362</f>
        <v>45101.069444444453</v>
      </c>
      <c r="C1362">
        <f>HOUR(Raw_Data!B1362)</f>
        <v>1</v>
      </c>
      <c r="D1362" t="str">
        <f>TEXT(Raw_Data!B1362,"mmm")</f>
        <v>Jun</v>
      </c>
      <c r="E1362">
        <f>YEAR(Raw_Data!B1362)</f>
        <v>2023</v>
      </c>
      <c r="F1362" t="str">
        <f>TEXT(Raw_Data!B1362,"mmm-yy")</f>
        <v>Jun-23</v>
      </c>
      <c r="G1362" t="str">
        <f>PROPER(Raw_Data!C1362&amp;". "&amp;Raw_Data!D1362)</f>
        <v>K. Silverlock</v>
      </c>
      <c r="H1362" t="str">
        <f>IF(OR(Raw_Data!E1362="M",Raw_Data!E1362="Male"),"Male",IF(OR(Raw_Data!E1362="F",Raw_Data!E1362="Female"),"Female","Not Confirmed"))</f>
        <v>Male</v>
      </c>
      <c r="I1362">
        <f>Raw_Data!F1362</f>
        <v>26</v>
      </c>
      <c r="J1362" t="str">
        <f>FLOOR(Raw_Data!F1362,10)&amp;"-"&amp;FLOOR(Raw_Data!F1362,10)+9</f>
        <v>20-29</v>
      </c>
      <c r="K1362" t="str">
        <f>Raw_Data!G1362</f>
        <v>White</v>
      </c>
      <c r="L1362" t="str">
        <f>Raw_Data!H1362</f>
        <v>Neurology</v>
      </c>
      <c r="M1362" t="str">
        <f>IF(Raw_Data!I1362=TRUE,"Admitted","Not Admitted")</f>
        <v>Not Admitted</v>
      </c>
      <c r="N1362">
        <f>IF(Raw_Data!J1362="","Not Rated",Raw_Data!J1362)</f>
        <v>1</v>
      </c>
      <c r="O1362">
        <f>Raw_Data!K1362</f>
        <v>52</v>
      </c>
      <c r="P1362" t="str">
        <f>IF(Raw_Data!K1362&lt;=30,"Within Time","Delayed")</f>
        <v>Delayed</v>
      </c>
    </row>
    <row r="1363" spans="1:16" x14ac:dyDescent="0.35">
      <c r="A1363" t="str">
        <f>Raw_Data!A1363</f>
        <v>324-12-1249</v>
      </c>
      <c r="B1363" s="2">
        <f>Raw_Data!B1363</f>
        <v>45101.15347222222</v>
      </c>
      <c r="C1363">
        <f>HOUR(Raw_Data!B1363)</f>
        <v>3</v>
      </c>
      <c r="D1363" t="str">
        <f>TEXT(Raw_Data!B1363,"mmm")</f>
        <v>Jun</v>
      </c>
      <c r="E1363">
        <f>YEAR(Raw_Data!B1363)</f>
        <v>2023</v>
      </c>
      <c r="F1363" t="str">
        <f>TEXT(Raw_Data!B1363,"mmm-yy")</f>
        <v>Jun-23</v>
      </c>
      <c r="G1363" t="str">
        <f>PROPER(Raw_Data!C1363&amp;". "&amp;Raw_Data!D1363)</f>
        <v>D. Lockwood</v>
      </c>
      <c r="H1363" t="str">
        <f>IF(OR(Raw_Data!E1363="M",Raw_Data!E1363="Male"),"Male",IF(OR(Raw_Data!E1363="F",Raw_Data!E1363="Female"),"Female","Not Confirmed"))</f>
        <v>Male</v>
      </c>
      <c r="I1363">
        <f>Raw_Data!F1363</f>
        <v>55</v>
      </c>
      <c r="J1363" t="str">
        <f>FLOOR(Raw_Data!F1363,10)&amp;"-"&amp;FLOOR(Raw_Data!F1363,10)+9</f>
        <v>50-59</v>
      </c>
      <c r="K1363" t="str">
        <f>Raw_Data!G1363</f>
        <v>African American</v>
      </c>
      <c r="L1363" t="str">
        <f>Raw_Data!H1363</f>
        <v>None</v>
      </c>
      <c r="M1363" t="str">
        <f>IF(Raw_Data!I1363=TRUE,"Admitted","Not Admitted")</f>
        <v>Admitted</v>
      </c>
      <c r="N1363">
        <f>IF(Raw_Data!J1363="","Not Rated",Raw_Data!J1363)</f>
        <v>10</v>
      </c>
      <c r="O1363">
        <f>Raw_Data!K1363</f>
        <v>40</v>
      </c>
      <c r="P1363" t="str">
        <f>IF(Raw_Data!K1363&lt;=30,"Within Time","Delayed")</f>
        <v>Delayed</v>
      </c>
    </row>
    <row r="1364" spans="1:16" x14ac:dyDescent="0.35">
      <c r="A1364" t="str">
        <f>Raw_Data!A1364</f>
        <v>845-42-1052</v>
      </c>
      <c r="B1364" s="2">
        <f>Raw_Data!B1364</f>
        <v>45101.166666666657</v>
      </c>
      <c r="C1364">
        <f>HOUR(Raw_Data!B1364)</f>
        <v>4</v>
      </c>
      <c r="D1364" t="str">
        <f>TEXT(Raw_Data!B1364,"mmm")</f>
        <v>Jun</v>
      </c>
      <c r="E1364">
        <f>YEAR(Raw_Data!B1364)</f>
        <v>2023</v>
      </c>
      <c r="F1364" t="str">
        <f>TEXT(Raw_Data!B1364,"mmm-yy")</f>
        <v>Jun-23</v>
      </c>
      <c r="G1364" t="str">
        <f>PROPER(Raw_Data!C1364&amp;". "&amp;Raw_Data!D1364)</f>
        <v>O. Upperton</v>
      </c>
      <c r="H1364" t="str">
        <f>IF(OR(Raw_Data!E1364="M",Raw_Data!E1364="Male"),"Male",IF(OR(Raw_Data!E1364="F",Raw_Data!E1364="Female"),"Female","Not Confirmed"))</f>
        <v>Male</v>
      </c>
      <c r="I1364">
        <f>Raw_Data!F1364</f>
        <v>79</v>
      </c>
      <c r="J1364" t="str">
        <f>FLOOR(Raw_Data!F1364,10)&amp;"-"&amp;FLOOR(Raw_Data!F1364,10)+9</f>
        <v>70-79</v>
      </c>
      <c r="K1364" t="str">
        <f>Raw_Data!G1364</f>
        <v>African American</v>
      </c>
      <c r="L1364" t="str">
        <f>Raw_Data!H1364</f>
        <v>None</v>
      </c>
      <c r="M1364" t="str">
        <f>IF(Raw_Data!I1364=TRUE,"Admitted","Not Admitted")</f>
        <v>Admitted</v>
      </c>
      <c r="N1364" t="str">
        <f>IF(Raw_Data!J1364="","Not Rated",Raw_Data!J1364)</f>
        <v>Not Rated</v>
      </c>
      <c r="O1364">
        <f>Raw_Data!K1364</f>
        <v>54</v>
      </c>
      <c r="P1364" t="str">
        <f>IF(Raw_Data!K1364&lt;=30,"Within Time","Delayed")</f>
        <v>Delayed</v>
      </c>
    </row>
    <row r="1365" spans="1:16" x14ac:dyDescent="0.35">
      <c r="A1365" t="str">
        <f>Raw_Data!A1365</f>
        <v>704-55-1261</v>
      </c>
      <c r="B1365" s="2">
        <f>Raw_Data!B1365</f>
        <v>45101.22152777778</v>
      </c>
      <c r="C1365">
        <f>HOUR(Raw_Data!B1365)</f>
        <v>5</v>
      </c>
      <c r="D1365" t="str">
        <f>TEXT(Raw_Data!B1365,"mmm")</f>
        <v>Jun</v>
      </c>
      <c r="E1365">
        <f>YEAR(Raw_Data!B1365)</f>
        <v>2023</v>
      </c>
      <c r="F1365" t="str">
        <f>TEXT(Raw_Data!B1365,"mmm-yy")</f>
        <v>Jun-23</v>
      </c>
      <c r="G1365" t="str">
        <f>PROPER(Raw_Data!C1365&amp;". "&amp;Raw_Data!D1365)</f>
        <v>Z. Jephson</v>
      </c>
      <c r="H1365" t="str">
        <f>IF(OR(Raw_Data!E1365="M",Raw_Data!E1365="Male"),"Male",IF(OR(Raw_Data!E1365="F",Raw_Data!E1365="Female"),"Female","Not Confirmed"))</f>
        <v>Female</v>
      </c>
      <c r="I1365">
        <f>Raw_Data!F1365</f>
        <v>28</v>
      </c>
      <c r="J1365" t="str">
        <f>FLOOR(Raw_Data!F1365,10)&amp;"-"&amp;FLOOR(Raw_Data!F1365,10)+9</f>
        <v>20-29</v>
      </c>
      <c r="K1365" t="str">
        <f>Raw_Data!G1365</f>
        <v>African American</v>
      </c>
      <c r="L1365" t="str">
        <f>Raw_Data!H1365</f>
        <v>Orthopedics</v>
      </c>
      <c r="M1365" t="str">
        <f>IF(Raw_Data!I1365=TRUE,"Admitted","Not Admitted")</f>
        <v>Not Admitted</v>
      </c>
      <c r="N1365">
        <f>IF(Raw_Data!J1365="","Not Rated",Raw_Data!J1365)</f>
        <v>5</v>
      </c>
      <c r="O1365">
        <f>Raw_Data!K1365</f>
        <v>34</v>
      </c>
      <c r="P1365" t="str">
        <f>IF(Raw_Data!K1365&lt;=30,"Within Time","Delayed")</f>
        <v>Delayed</v>
      </c>
    </row>
    <row r="1366" spans="1:16" x14ac:dyDescent="0.35">
      <c r="A1366" t="str">
        <f>Raw_Data!A1366</f>
        <v>780-92-1083</v>
      </c>
      <c r="B1366" s="2">
        <f>Raw_Data!B1366</f>
        <v>45101.238194444442</v>
      </c>
      <c r="C1366">
        <f>HOUR(Raw_Data!B1366)</f>
        <v>5</v>
      </c>
      <c r="D1366" t="str">
        <f>TEXT(Raw_Data!B1366,"mmm")</f>
        <v>Jun</v>
      </c>
      <c r="E1366">
        <f>YEAR(Raw_Data!B1366)</f>
        <v>2023</v>
      </c>
      <c r="F1366" t="str">
        <f>TEXT(Raw_Data!B1366,"mmm-yy")</f>
        <v>Jun-23</v>
      </c>
      <c r="G1366" t="str">
        <f>PROPER(Raw_Data!C1366&amp;". "&amp;Raw_Data!D1366)</f>
        <v>U. Gwillim</v>
      </c>
      <c r="H1366" t="str">
        <f>IF(OR(Raw_Data!E1366="M",Raw_Data!E1366="Male"),"Male",IF(OR(Raw_Data!E1366="F",Raw_Data!E1366="Female"),"Female","Not Confirmed"))</f>
        <v>Male</v>
      </c>
      <c r="I1366">
        <f>Raw_Data!F1366</f>
        <v>11</v>
      </c>
      <c r="J1366" t="str">
        <f>FLOOR(Raw_Data!F1366,10)&amp;"-"&amp;FLOOR(Raw_Data!F1366,10)+9</f>
        <v>10-19</v>
      </c>
      <c r="K1366" t="str">
        <f>Raw_Data!G1366</f>
        <v>Unknown</v>
      </c>
      <c r="L1366" t="str">
        <f>Raw_Data!H1366</f>
        <v>General Practice</v>
      </c>
      <c r="M1366" t="str">
        <f>IF(Raw_Data!I1366=TRUE,"Admitted","Not Admitted")</f>
        <v>Not Admitted</v>
      </c>
      <c r="N1366" t="str">
        <f>IF(Raw_Data!J1366="","Not Rated",Raw_Data!J1366)</f>
        <v>Not Rated</v>
      </c>
      <c r="O1366">
        <f>Raw_Data!K1366</f>
        <v>41</v>
      </c>
      <c r="P1366" t="str">
        <f>IF(Raw_Data!K1366&lt;=30,"Within Time","Delayed")</f>
        <v>Delayed</v>
      </c>
    </row>
    <row r="1367" spans="1:16" x14ac:dyDescent="0.35">
      <c r="A1367" t="str">
        <f>Raw_Data!A1367</f>
        <v>501-24-8333</v>
      </c>
      <c r="B1367" s="2">
        <f>Raw_Data!B1367</f>
        <v>45101.321527777778</v>
      </c>
      <c r="C1367">
        <f>HOUR(Raw_Data!B1367)</f>
        <v>7</v>
      </c>
      <c r="D1367" t="str">
        <f>TEXT(Raw_Data!B1367,"mmm")</f>
        <v>Jun</v>
      </c>
      <c r="E1367">
        <f>YEAR(Raw_Data!B1367)</f>
        <v>2023</v>
      </c>
      <c r="F1367" t="str">
        <f>TEXT(Raw_Data!B1367,"mmm-yy")</f>
        <v>Jun-23</v>
      </c>
      <c r="G1367" t="str">
        <f>PROPER(Raw_Data!C1367&amp;". "&amp;Raw_Data!D1367)</f>
        <v>C. Gwillim</v>
      </c>
      <c r="H1367" t="str">
        <f>IF(OR(Raw_Data!E1367="M",Raw_Data!E1367="Male"),"Male",IF(OR(Raw_Data!E1367="F",Raw_Data!E1367="Female"),"Female","Not Confirmed"))</f>
        <v>Male</v>
      </c>
      <c r="I1367">
        <f>Raw_Data!F1367</f>
        <v>53</v>
      </c>
      <c r="J1367" t="str">
        <f>FLOOR(Raw_Data!F1367,10)&amp;"-"&amp;FLOOR(Raw_Data!F1367,10)+9</f>
        <v>50-59</v>
      </c>
      <c r="K1367" t="str">
        <f>Raw_Data!G1367</f>
        <v>Two or More Races</v>
      </c>
      <c r="L1367" t="str">
        <f>Raw_Data!H1367</f>
        <v>None</v>
      </c>
      <c r="M1367" t="str">
        <f>IF(Raw_Data!I1367=TRUE,"Admitted","Not Admitted")</f>
        <v>Admitted</v>
      </c>
      <c r="N1367" t="str">
        <f>IF(Raw_Data!J1367="","Not Rated",Raw_Data!J1367)</f>
        <v>Not Rated</v>
      </c>
      <c r="O1367">
        <f>Raw_Data!K1367</f>
        <v>21</v>
      </c>
      <c r="P1367" t="str">
        <f>IF(Raw_Data!K1367&lt;=30,"Within Time","Delayed")</f>
        <v>Within Time</v>
      </c>
    </row>
    <row r="1368" spans="1:16" x14ac:dyDescent="0.35">
      <c r="A1368" t="str">
        <f>Raw_Data!A1368</f>
        <v>856-60-5600</v>
      </c>
      <c r="B1368" s="2">
        <f>Raw_Data!B1368</f>
        <v>45101.388888888891</v>
      </c>
      <c r="C1368">
        <f>HOUR(Raw_Data!B1368)</f>
        <v>9</v>
      </c>
      <c r="D1368" t="str">
        <f>TEXT(Raw_Data!B1368,"mmm")</f>
        <v>Jun</v>
      </c>
      <c r="E1368">
        <f>YEAR(Raw_Data!B1368)</f>
        <v>2023</v>
      </c>
      <c r="F1368" t="str">
        <f>TEXT(Raw_Data!B1368,"mmm-yy")</f>
        <v>Jun-23</v>
      </c>
      <c r="G1368" t="str">
        <f>PROPER(Raw_Data!C1368&amp;". "&amp;Raw_Data!D1368)</f>
        <v>T. Glasspool</v>
      </c>
      <c r="H1368" t="str">
        <f>IF(OR(Raw_Data!E1368="M",Raw_Data!E1368="Male"),"Male",IF(OR(Raw_Data!E1368="F",Raw_Data!E1368="Female"),"Female","Not Confirmed"))</f>
        <v>Female</v>
      </c>
      <c r="I1368">
        <f>Raw_Data!F1368</f>
        <v>30</v>
      </c>
      <c r="J1368" t="str">
        <f>FLOOR(Raw_Data!F1368,10)&amp;"-"&amp;FLOOR(Raw_Data!F1368,10)+9</f>
        <v>30-39</v>
      </c>
      <c r="K1368" t="str">
        <f>Raw_Data!G1368</f>
        <v>Asian</v>
      </c>
      <c r="L1368" t="str">
        <f>Raw_Data!H1368</f>
        <v>General Practice</v>
      </c>
      <c r="M1368" t="str">
        <f>IF(Raw_Data!I1368=TRUE,"Admitted","Not Admitted")</f>
        <v>Not Admitted</v>
      </c>
      <c r="N1368" t="str">
        <f>IF(Raw_Data!J1368="","Not Rated",Raw_Data!J1368)</f>
        <v>Not Rated</v>
      </c>
      <c r="O1368">
        <f>Raw_Data!K1368</f>
        <v>10</v>
      </c>
      <c r="P1368" t="str">
        <f>IF(Raw_Data!K1368&lt;=30,"Within Time","Delayed")</f>
        <v>Within Time</v>
      </c>
    </row>
    <row r="1369" spans="1:16" x14ac:dyDescent="0.35">
      <c r="A1369" t="str">
        <f>Raw_Data!A1369</f>
        <v>341-69-3757</v>
      </c>
      <c r="B1369" s="2">
        <f>Raw_Data!B1369</f>
        <v>45101.635416666657</v>
      </c>
      <c r="C1369">
        <f>HOUR(Raw_Data!B1369)</f>
        <v>15</v>
      </c>
      <c r="D1369" t="str">
        <f>TEXT(Raw_Data!B1369,"mmm")</f>
        <v>Jun</v>
      </c>
      <c r="E1369">
        <f>YEAR(Raw_Data!B1369)</f>
        <v>2023</v>
      </c>
      <c r="F1369" t="str">
        <f>TEXT(Raw_Data!B1369,"mmm-yy")</f>
        <v>Jun-23</v>
      </c>
      <c r="G1369" t="str">
        <f>PROPER(Raw_Data!C1369&amp;". "&amp;Raw_Data!D1369)</f>
        <v>N. Hathaway</v>
      </c>
      <c r="H1369" t="str">
        <f>IF(OR(Raw_Data!E1369="M",Raw_Data!E1369="Male"),"Male",IF(OR(Raw_Data!E1369="F",Raw_Data!E1369="Female"),"Female","Not Confirmed"))</f>
        <v>Female</v>
      </c>
      <c r="I1369">
        <f>Raw_Data!F1369</f>
        <v>51</v>
      </c>
      <c r="J1369" t="str">
        <f>FLOOR(Raw_Data!F1369,10)&amp;"-"&amp;FLOOR(Raw_Data!F1369,10)+9</f>
        <v>50-59</v>
      </c>
      <c r="K1369" t="str">
        <f>Raw_Data!G1369</f>
        <v>African American</v>
      </c>
      <c r="L1369" t="str">
        <f>Raw_Data!H1369</f>
        <v>None</v>
      </c>
      <c r="M1369" t="str">
        <f>IF(Raw_Data!I1369=TRUE,"Admitted","Not Admitted")</f>
        <v>Admitted</v>
      </c>
      <c r="N1369" t="str">
        <f>IF(Raw_Data!J1369="","Not Rated",Raw_Data!J1369)</f>
        <v>Not Rated</v>
      </c>
      <c r="O1369">
        <f>Raw_Data!K1369</f>
        <v>29</v>
      </c>
      <c r="P1369" t="str">
        <f>IF(Raw_Data!K1369&lt;=30,"Within Time","Delayed")</f>
        <v>Within Time</v>
      </c>
    </row>
    <row r="1370" spans="1:16" x14ac:dyDescent="0.35">
      <c r="A1370" t="str">
        <f>Raw_Data!A1370</f>
        <v>775-31-3974</v>
      </c>
      <c r="B1370" s="2">
        <f>Raw_Data!B1370</f>
        <v>45101.676388888889</v>
      </c>
      <c r="C1370">
        <f>HOUR(Raw_Data!B1370)</f>
        <v>16</v>
      </c>
      <c r="D1370" t="str">
        <f>TEXT(Raw_Data!B1370,"mmm")</f>
        <v>Jun</v>
      </c>
      <c r="E1370">
        <f>YEAR(Raw_Data!B1370)</f>
        <v>2023</v>
      </c>
      <c r="F1370" t="str">
        <f>TEXT(Raw_Data!B1370,"mmm-yy")</f>
        <v>Jun-23</v>
      </c>
      <c r="G1370" t="str">
        <f>PROPER(Raw_Data!C1370&amp;". "&amp;Raw_Data!D1370)</f>
        <v>Y. Lockwood</v>
      </c>
      <c r="H1370" t="str">
        <f>IF(OR(Raw_Data!E1370="M",Raw_Data!E1370="Male"),"Male",IF(OR(Raw_Data!E1370="F",Raw_Data!E1370="Female"),"Female","Not Confirmed"))</f>
        <v>Male</v>
      </c>
      <c r="I1370">
        <f>Raw_Data!F1370</f>
        <v>67</v>
      </c>
      <c r="J1370" t="str">
        <f>FLOOR(Raw_Data!F1370,10)&amp;"-"&amp;FLOOR(Raw_Data!F1370,10)+9</f>
        <v>60-69</v>
      </c>
      <c r="K1370" t="str">
        <f>Raw_Data!G1370</f>
        <v>Asian</v>
      </c>
      <c r="L1370" t="str">
        <f>Raw_Data!H1370</f>
        <v>None</v>
      </c>
      <c r="M1370" t="str">
        <f>IF(Raw_Data!I1370=TRUE,"Admitted","Not Admitted")</f>
        <v>Admitted</v>
      </c>
      <c r="N1370" t="str">
        <f>IF(Raw_Data!J1370="","Not Rated",Raw_Data!J1370)</f>
        <v>Not Rated</v>
      </c>
      <c r="O1370">
        <f>Raw_Data!K1370</f>
        <v>27</v>
      </c>
      <c r="P1370" t="str">
        <f>IF(Raw_Data!K1370&lt;=30,"Within Time","Delayed")</f>
        <v>Within Time</v>
      </c>
    </row>
    <row r="1371" spans="1:16" x14ac:dyDescent="0.35">
      <c r="A1371" t="str">
        <f>Raw_Data!A1371</f>
        <v>457-45-5713</v>
      </c>
      <c r="B1371" s="2">
        <f>Raw_Data!B1371</f>
        <v>45101.689583333333</v>
      </c>
      <c r="C1371">
        <f>HOUR(Raw_Data!B1371)</f>
        <v>16</v>
      </c>
      <c r="D1371" t="str">
        <f>TEXT(Raw_Data!B1371,"mmm")</f>
        <v>Jun</v>
      </c>
      <c r="E1371">
        <f>YEAR(Raw_Data!B1371)</f>
        <v>2023</v>
      </c>
      <c r="F1371" t="str">
        <f>TEXT(Raw_Data!B1371,"mmm-yy")</f>
        <v>Jun-23</v>
      </c>
      <c r="G1371" t="str">
        <f>PROPER(Raw_Data!C1371&amp;". "&amp;Raw_Data!D1371)</f>
        <v>X. Kingsley</v>
      </c>
      <c r="H1371" t="str">
        <f>IF(OR(Raw_Data!E1371="M",Raw_Data!E1371="Male"),"Male",IF(OR(Raw_Data!E1371="F",Raw_Data!E1371="Female"),"Female","Not Confirmed"))</f>
        <v>Male</v>
      </c>
      <c r="I1371">
        <f>Raw_Data!F1371</f>
        <v>60</v>
      </c>
      <c r="J1371" t="str">
        <f>FLOOR(Raw_Data!F1371,10)&amp;"-"&amp;FLOOR(Raw_Data!F1371,10)+9</f>
        <v>60-69</v>
      </c>
      <c r="K1371" t="str">
        <f>Raw_Data!G1371</f>
        <v>Two or More Races</v>
      </c>
      <c r="L1371" t="str">
        <f>Raw_Data!H1371</f>
        <v>Physiotherapy</v>
      </c>
      <c r="M1371" t="str">
        <f>IF(Raw_Data!I1371=TRUE,"Admitted","Not Admitted")</f>
        <v>Not Admitted</v>
      </c>
      <c r="N1371" t="str">
        <f>IF(Raw_Data!J1371="","Not Rated",Raw_Data!J1371)</f>
        <v>Not Rated</v>
      </c>
      <c r="O1371">
        <f>Raw_Data!K1371</f>
        <v>36</v>
      </c>
      <c r="P1371" t="str">
        <f>IF(Raw_Data!K1371&lt;=30,"Within Time","Delayed")</f>
        <v>Delayed</v>
      </c>
    </row>
    <row r="1372" spans="1:16" x14ac:dyDescent="0.35">
      <c r="A1372" t="str">
        <f>Raw_Data!A1372</f>
        <v>611-43-6575</v>
      </c>
      <c r="B1372" s="2">
        <f>Raw_Data!B1372</f>
        <v>45101.694444444453</v>
      </c>
      <c r="C1372">
        <f>HOUR(Raw_Data!B1372)</f>
        <v>16</v>
      </c>
      <c r="D1372" t="str">
        <f>TEXT(Raw_Data!B1372,"mmm")</f>
        <v>Jun</v>
      </c>
      <c r="E1372">
        <f>YEAR(Raw_Data!B1372)</f>
        <v>2023</v>
      </c>
      <c r="F1372" t="str">
        <f>TEXT(Raw_Data!B1372,"mmm-yy")</f>
        <v>Jun-23</v>
      </c>
      <c r="G1372" t="str">
        <f>PROPER(Raw_Data!C1372&amp;". "&amp;Raw_Data!D1372)</f>
        <v>Y. Glasspool</v>
      </c>
      <c r="H1372" t="str">
        <f>IF(OR(Raw_Data!E1372="M",Raw_Data!E1372="Male"),"Male",IF(OR(Raw_Data!E1372="F",Raw_Data!E1372="Female"),"Female","Not Confirmed"))</f>
        <v>Male</v>
      </c>
      <c r="I1372">
        <f>Raw_Data!F1372</f>
        <v>36</v>
      </c>
      <c r="J1372" t="str">
        <f>FLOOR(Raw_Data!F1372,10)&amp;"-"&amp;FLOOR(Raw_Data!F1372,10)+9</f>
        <v>30-39</v>
      </c>
      <c r="K1372" t="str">
        <f>Raw_Data!G1372</f>
        <v>Unknown</v>
      </c>
      <c r="L1372" t="str">
        <f>Raw_Data!H1372</f>
        <v>Orthopedics</v>
      </c>
      <c r="M1372" t="str">
        <f>IF(Raw_Data!I1372=TRUE,"Admitted","Not Admitted")</f>
        <v>Not Admitted</v>
      </c>
      <c r="N1372" t="str">
        <f>IF(Raw_Data!J1372="","Not Rated",Raw_Data!J1372)</f>
        <v>Not Rated</v>
      </c>
      <c r="O1372">
        <f>Raw_Data!K1372</f>
        <v>38</v>
      </c>
      <c r="P1372" t="str">
        <f>IF(Raw_Data!K1372&lt;=30,"Within Time","Delayed")</f>
        <v>Delayed</v>
      </c>
    </row>
    <row r="1373" spans="1:16" x14ac:dyDescent="0.35">
      <c r="A1373" t="str">
        <f>Raw_Data!A1373</f>
        <v>164-62-9272</v>
      </c>
      <c r="B1373" s="2">
        <f>Raw_Data!B1373</f>
        <v>45101.758333333331</v>
      </c>
      <c r="C1373">
        <f>HOUR(Raw_Data!B1373)</f>
        <v>18</v>
      </c>
      <c r="D1373" t="str">
        <f>TEXT(Raw_Data!B1373,"mmm")</f>
        <v>Jun</v>
      </c>
      <c r="E1373">
        <f>YEAR(Raw_Data!B1373)</f>
        <v>2023</v>
      </c>
      <c r="F1373" t="str">
        <f>TEXT(Raw_Data!B1373,"mmm-yy")</f>
        <v>Jun-23</v>
      </c>
      <c r="G1373" t="str">
        <f>PROPER(Raw_Data!C1373&amp;". "&amp;Raw_Data!D1373)</f>
        <v>J. Eastwood</v>
      </c>
      <c r="H1373" t="str">
        <f>IF(OR(Raw_Data!E1373="M",Raw_Data!E1373="Male"),"Male",IF(OR(Raw_Data!E1373="F",Raw_Data!E1373="Female"),"Female","Not Confirmed"))</f>
        <v>Female</v>
      </c>
      <c r="I1373">
        <f>Raw_Data!F1373</f>
        <v>1</v>
      </c>
      <c r="J1373" t="str">
        <f>FLOOR(Raw_Data!F1373,10)&amp;"-"&amp;FLOOR(Raw_Data!F1373,10)+9</f>
        <v>0-9</v>
      </c>
      <c r="K1373" t="str">
        <f>Raw_Data!G1373</f>
        <v>African American</v>
      </c>
      <c r="L1373" t="str">
        <f>Raw_Data!H1373</f>
        <v>None</v>
      </c>
      <c r="M1373" t="str">
        <f>IF(Raw_Data!I1373=TRUE,"Admitted","Not Admitted")</f>
        <v>Not Admitted</v>
      </c>
      <c r="N1373" t="str">
        <f>IF(Raw_Data!J1373="","Not Rated",Raw_Data!J1373)</f>
        <v>Not Rated</v>
      </c>
      <c r="O1373">
        <f>Raw_Data!K1373</f>
        <v>10</v>
      </c>
      <c r="P1373" t="str">
        <f>IF(Raw_Data!K1373&lt;=30,"Within Time","Delayed")</f>
        <v>Within Time</v>
      </c>
    </row>
    <row r="1374" spans="1:16" x14ac:dyDescent="0.35">
      <c r="A1374" t="str">
        <f>Raw_Data!A1374</f>
        <v>698-47-9868</v>
      </c>
      <c r="B1374" s="2">
        <f>Raw_Data!B1374</f>
        <v>45101.772222222222</v>
      </c>
      <c r="C1374">
        <f>HOUR(Raw_Data!B1374)</f>
        <v>18</v>
      </c>
      <c r="D1374" t="str">
        <f>TEXT(Raw_Data!B1374,"mmm")</f>
        <v>Jun</v>
      </c>
      <c r="E1374">
        <f>YEAR(Raw_Data!B1374)</f>
        <v>2023</v>
      </c>
      <c r="F1374" t="str">
        <f>TEXT(Raw_Data!B1374,"mmm-yy")</f>
        <v>Jun-23</v>
      </c>
      <c r="G1374" t="str">
        <f>PROPER(Raw_Data!C1374&amp;". "&amp;Raw_Data!D1374)</f>
        <v>D. Churchard</v>
      </c>
      <c r="H1374" t="str">
        <f>IF(OR(Raw_Data!E1374="M",Raw_Data!E1374="Male"),"Male",IF(OR(Raw_Data!E1374="F",Raw_Data!E1374="Female"),"Female","Not Confirmed"))</f>
        <v>Male</v>
      </c>
      <c r="I1374">
        <f>Raw_Data!F1374</f>
        <v>74</v>
      </c>
      <c r="J1374" t="str">
        <f>FLOOR(Raw_Data!F1374,10)&amp;"-"&amp;FLOOR(Raw_Data!F1374,10)+9</f>
        <v>70-79</v>
      </c>
      <c r="K1374" t="str">
        <f>Raw_Data!G1374</f>
        <v>Two or More Races</v>
      </c>
      <c r="L1374" t="str">
        <f>Raw_Data!H1374</f>
        <v>None</v>
      </c>
      <c r="M1374" t="str">
        <f>IF(Raw_Data!I1374=TRUE,"Admitted","Not Admitted")</f>
        <v>Admitted</v>
      </c>
      <c r="N1374" t="str">
        <f>IF(Raw_Data!J1374="","Not Rated",Raw_Data!J1374)</f>
        <v>Not Rated</v>
      </c>
      <c r="O1374">
        <f>Raw_Data!K1374</f>
        <v>12</v>
      </c>
      <c r="P1374" t="str">
        <f>IF(Raw_Data!K1374&lt;=30,"Within Time","Delayed")</f>
        <v>Within Time</v>
      </c>
    </row>
    <row r="1375" spans="1:16" x14ac:dyDescent="0.35">
      <c r="A1375" t="str">
        <f>Raw_Data!A1375</f>
        <v>101-31-3693</v>
      </c>
      <c r="B1375" s="2">
        <f>Raw_Data!B1375</f>
        <v>45101.787499999999</v>
      </c>
      <c r="C1375">
        <f>HOUR(Raw_Data!B1375)</f>
        <v>18</v>
      </c>
      <c r="D1375" t="str">
        <f>TEXT(Raw_Data!B1375,"mmm")</f>
        <v>Jun</v>
      </c>
      <c r="E1375">
        <f>YEAR(Raw_Data!B1375)</f>
        <v>2023</v>
      </c>
      <c r="F1375" t="str">
        <f>TEXT(Raw_Data!B1375,"mmm-yy")</f>
        <v>Jun-23</v>
      </c>
      <c r="G1375" t="str">
        <f>PROPER(Raw_Data!C1375&amp;". "&amp;Raw_Data!D1375)</f>
        <v>D. Gwillim</v>
      </c>
      <c r="H1375" t="str">
        <f>IF(OR(Raw_Data!E1375="M",Raw_Data!E1375="Male"),"Male",IF(OR(Raw_Data!E1375="F",Raw_Data!E1375="Female"),"Female","Not Confirmed"))</f>
        <v>Female</v>
      </c>
      <c r="I1375">
        <f>Raw_Data!F1375</f>
        <v>14</v>
      </c>
      <c r="J1375" t="str">
        <f>FLOOR(Raw_Data!F1375,10)&amp;"-"&amp;FLOOR(Raw_Data!F1375,10)+9</f>
        <v>10-19</v>
      </c>
      <c r="K1375" t="str">
        <f>Raw_Data!G1375</f>
        <v>White</v>
      </c>
      <c r="L1375" t="str">
        <f>Raw_Data!H1375</f>
        <v>General Practice</v>
      </c>
      <c r="M1375" t="str">
        <f>IF(Raw_Data!I1375=TRUE,"Admitted","Not Admitted")</f>
        <v>Not Admitted</v>
      </c>
      <c r="N1375" t="str">
        <f>IF(Raw_Data!J1375="","Not Rated",Raw_Data!J1375)</f>
        <v>Not Rated</v>
      </c>
      <c r="O1375">
        <f>Raw_Data!K1375</f>
        <v>12</v>
      </c>
      <c r="P1375" t="str">
        <f>IF(Raw_Data!K1375&lt;=30,"Within Time","Delayed")</f>
        <v>Within Time</v>
      </c>
    </row>
    <row r="1376" spans="1:16" x14ac:dyDescent="0.35">
      <c r="A1376" t="str">
        <f>Raw_Data!A1376</f>
        <v>421-25-7771</v>
      </c>
      <c r="B1376" s="2">
        <f>Raw_Data!B1376</f>
        <v>45101.881249999999</v>
      </c>
      <c r="C1376">
        <f>HOUR(Raw_Data!B1376)</f>
        <v>21</v>
      </c>
      <c r="D1376" t="str">
        <f>TEXT(Raw_Data!B1376,"mmm")</f>
        <v>Jun</v>
      </c>
      <c r="E1376">
        <f>YEAR(Raw_Data!B1376)</f>
        <v>2023</v>
      </c>
      <c r="F1376" t="str">
        <f>TEXT(Raw_Data!B1376,"mmm-yy")</f>
        <v>Jun-23</v>
      </c>
      <c r="G1376" t="str">
        <f>PROPER(Raw_Data!C1376&amp;". "&amp;Raw_Data!D1376)</f>
        <v>C. Northcote</v>
      </c>
      <c r="H1376" t="str">
        <f>IF(OR(Raw_Data!E1376="M",Raw_Data!E1376="Male"),"Male",IF(OR(Raw_Data!E1376="F",Raw_Data!E1376="Female"),"Female","Not Confirmed"))</f>
        <v>Male</v>
      </c>
      <c r="I1376">
        <f>Raw_Data!F1376</f>
        <v>43</v>
      </c>
      <c r="J1376" t="str">
        <f>FLOOR(Raw_Data!F1376,10)&amp;"-"&amp;FLOOR(Raw_Data!F1376,10)+9</f>
        <v>40-49</v>
      </c>
      <c r="K1376" t="str">
        <f>Raw_Data!G1376</f>
        <v>African American</v>
      </c>
      <c r="L1376" t="str">
        <f>Raw_Data!H1376</f>
        <v>None</v>
      </c>
      <c r="M1376" t="str">
        <f>IF(Raw_Data!I1376=TRUE,"Admitted","Not Admitted")</f>
        <v>Admitted</v>
      </c>
      <c r="N1376" t="str">
        <f>IF(Raw_Data!J1376="","Not Rated",Raw_Data!J1376)</f>
        <v>Not Rated</v>
      </c>
      <c r="O1376">
        <f>Raw_Data!K1376</f>
        <v>14</v>
      </c>
      <c r="P1376" t="str">
        <f>IF(Raw_Data!K1376&lt;=30,"Within Time","Delayed")</f>
        <v>Within Time</v>
      </c>
    </row>
    <row r="1377" spans="1:16" x14ac:dyDescent="0.35">
      <c r="A1377" t="str">
        <f>Raw_Data!A1377</f>
        <v>595-10-1283</v>
      </c>
      <c r="B1377" s="2">
        <f>Raw_Data!B1377</f>
        <v>45101.955555555563</v>
      </c>
      <c r="C1377">
        <f>HOUR(Raw_Data!B1377)</f>
        <v>22</v>
      </c>
      <c r="D1377" t="str">
        <f>TEXT(Raw_Data!B1377,"mmm")</f>
        <v>Jun</v>
      </c>
      <c r="E1377">
        <f>YEAR(Raw_Data!B1377)</f>
        <v>2023</v>
      </c>
      <c r="F1377" t="str">
        <f>TEXT(Raw_Data!B1377,"mmm-yy")</f>
        <v>Jun-23</v>
      </c>
      <c r="G1377" t="str">
        <f>PROPER(Raw_Data!C1377&amp;". "&amp;Raw_Data!D1377)</f>
        <v>L. Stanlack</v>
      </c>
      <c r="H1377" t="str">
        <f>IF(OR(Raw_Data!E1377="M",Raw_Data!E1377="Male"),"Male",IF(OR(Raw_Data!E1377="F",Raw_Data!E1377="Female"),"Female","Not Confirmed"))</f>
        <v>Female</v>
      </c>
      <c r="I1377">
        <f>Raw_Data!F1377</f>
        <v>60</v>
      </c>
      <c r="J1377" t="str">
        <f>FLOOR(Raw_Data!F1377,10)&amp;"-"&amp;FLOOR(Raw_Data!F1377,10)+9</f>
        <v>60-69</v>
      </c>
      <c r="K1377" t="str">
        <f>Raw_Data!G1377</f>
        <v>African American</v>
      </c>
      <c r="L1377" t="str">
        <f>Raw_Data!H1377</f>
        <v>Orthopedics</v>
      </c>
      <c r="M1377" t="str">
        <f>IF(Raw_Data!I1377=TRUE,"Admitted","Not Admitted")</f>
        <v>Admitted</v>
      </c>
      <c r="N1377" t="str">
        <f>IF(Raw_Data!J1377="","Not Rated",Raw_Data!J1377)</f>
        <v>Not Rated</v>
      </c>
      <c r="O1377">
        <f>Raw_Data!K1377</f>
        <v>50</v>
      </c>
      <c r="P1377" t="str">
        <f>IF(Raw_Data!K1377&lt;=30,"Within Time","Delayed")</f>
        <v>Delayed</v>
      </c>
    </row>
    <row r="1378" spans="1:16" x14ac:dyDescent="0.35">
      <c r="A1378" t="str">
        <f>Raw_Data!A1378</f>
        <v>339-94-2518</v>
      </c>
      <c r="B1378" s="2">
        <f>Raw_Data!B1378</f>
        <v>45101.961111111108</v>
      </c>
      <c r="C1378">
        <f>HOUR(Raw_Data!B1378)</f>
        <v>23</v>
      </c>
      <c r="D1378" t="str">
        <f>TEXT(Raw_Data!B1378,"mmm")</f>
        <v>Jun</v>
      </c>
      <c r="E1378">
        <f>YEAR(Raw_Data!B1378)</f>
        <v>2023</v>
      </c>
      <c r="F1378" t="str">
        <f>TEXT(Raw_Data!B1378,"mmm-yy")</f>
        <v>Jun-23</v>
      </c>
      <c r="G1378" t="str">
        <f>PROPER(Raw_Data!C1378&amp;". "&amp;Raw_Data!D1378)</f>
        <v>L. Tunstall</v>
      </c>
      <c r="H1378" t="str">
        <f>IF(OR(Raw_Data!E1378="M",Raw_Data!E1378="Male"),"Male",IF(OR(Raw_Data!E1378="F",Raw_Data!E1378="Female"),"Female","Not Confirmed"))</f>
        <v>Male</v>
      </c>
      <c r="I1378">
        <f>Raw_Data!F1378</f>
        <v>77</v>
      </c>
      <c r="J1378" t="str">
        <f>FLOOR(Raw_Data!F1378,10)&amp;"-"&amp;FLOOR(Raw_Data!F1378,10)+9</f>
        <v>70-79</v>
      </c>
      <c r="K1378" t="str">
        <f>Raw_Data!G1378</f>
        <v>White</v>
      </c>
      <c r="L1378" t="str">
        <f>Raw_Data!H1378</f>
        <v>Neurology</v>
      </c>
      <c r="M1378" t="str">
        <f>IF(Raw_Data!I1378=TRUE,"Admitted","Not Admitted")</f>
        <v>Admitted</v>
      </c>
      <c r="N1378" t="str">
        <f>IF(Raw_Data!J1378="","Not Rated",Raw_Data!J1378)</f>
        <v>Not Rated</v>
      </c>
      <c r="O1378">
        <f>Raw_Data!K1378</f>
        <v>54</v>
      </c>
      <c r="P1378" t="str">
        <f>IF(Raw_Data!K1378&lt;=30,"Within Time","Delayed")</f>
        <v>Delayed</v>
      </c>
    </row>
    <row r="1379" spans="1:16" x14ac:dyDescent="0.35">
      <c r="A1379" t="str">
        <f>Raw_Data!A1379</f>
        <v>368-11-4172</v>
      </c>
      <c r="B1379" s="2">
        <f>Raw_Data!B1379</f>
        <v>45102.071527777778</v>
      </c>
      <c r="C1379">
        <f>HOUR(Raw_Data!B1379)</f>
        <v>1</v>
      </c>
      <c r="D1379" t="str">
        <f>TEXT(Raw_Data!B1379,"mmm")</f>
        <v>Jun</v>
      </c>
      <c r="E1379">
        <f>YEAR(Raw_Data!B1379)</f>
        <v>2023</v>
      </c>
      <c r="F1379" t="str">
        <f>TEXT(Raw_Data!B1379,"mmm-yy")</f>
        <v>Jun-23</v>
      </c>
      <c r="G1379" t="str">
        <f>PROPER(Raw_Data!C1379&amp;". "&amp;Raw_Data!D1379)</f>
        <v>N. Vickery</v>
      </c>
      <c r="H1379" t="str">
        <f>IF(OR(Raw_Data!E1379="M",Raw_Data!E1379="Male"),"Male",IF(OR(Raw_Data!E1379="F",Raw_Data!E1379="Female"),"Female","Not Confirmed"))</f>
        <v>Female</v>
      </c>
      <c r="I1379">
        <f>Raw_Data!F1379</f>
        <v>62</v>
      </c>
      <c r="J1379" t="str">
        <f>FLOOR(Raw_Data!F1379,10)&amp;"-"&amp;FLOOR(Raw_Data!F1379,10)+9</f>
        <v>60-69</v>
      </c>
      <c r="K1379" t="str">
        <f>Raw_Data!G1379</f>
        <v>Pacific Islander</v>
      </c>
      <c r="L1379" t="str">
        <f>Raw_Data!H1379</f>
        <v>None</v>
      </c>
      <c r="M1379" t="str">
        <f>IF(Raw_Data!I1379=TRUE,"Admitted","Not Admitted")</f>
        <v>Admitted</v>
      </c>
      <c r="N1379" t="str">
        <f>IF(Raw_Data!J1379="","Not Rated",Raw_Data!J1379)</f>
        <v>Not Rated</v>
      </c>
      <c r="O1379">
        <f>Raw_Data!K1379</f>
        <v>58</v>
      </c>
      <c r="P1379" t="str">
        <f>IF(Raw_Data!K1379&lt;=30,"Within Time","Delayed")</f>
        <v>Delayed</v>
      </c>
    </row>
    <row r="1380" spans="1:16" x14ac:dyDescent="0.35">
      <c r="A1380" t="str">
        <f>Raw_Data!A1380</f>
        <v>957-39-4786</v>
      </c>
      <c r="B1380" s="2">
        <f>Raw_Data!B1380</f>
        <v>45102.175694444442</v>
      </c>
      <c r="C1380">
        <f>HOUR(Raw_Data!B1380)</f>
        <v>4</v>
      </c>
      <c r="D1380" t="str">
        <f>TEXT(Raw_Data!B1380,"mmm")</f>
        <v>Jun</v>
      </c>
      <c r="E1380">
        <f>YEAR(Raw_Data!B1380)</f>
        <v>2023</v>
      </c>
      <c r="F1380" t="str">
        <f>TEXT(Raw_Data!B1380,"mmm-yy")</f>
        <v>Jun-23</v>
      </c>
      <c r="G1380" t="str">
        <f>PROPER(Raw_Data!C1380&amp;". "&amp;Raw_Data!D1380)</f>
        <v>M. Brixey</v>
      </c>
      <c r="H1380" t="str">
        <f>IF(OR(Raw_Data!E1380="M",Raw_Data!E1380="Male"),"Male",IF(OR(Raw_Data!E1380="F",Raw_Data!E1380="Female"),"Female","Not Confirmed"))</f>
        <v>Male</v>
      </c>
      <c r="I1380">
        <f>Raw_Data!F1380</f>
        <v>71</v>
      </c>
      <c r="J1380" t="str">
        <f>FLOOR(Raw_Data!F1380,10)&amp;"-"&amp;FLOOR(Raw_Data!F1380,10)+9</f>
        <v>70-79</v>
      </c>
      <c r="K1380" t="str">
        <f>Raw_Data!G1380</f>
        <v>Unknown</v>
      </c>
      <c r="L1380" t="str">
        <f>Raw_Data!H1380</f>
        <v>None</v>
      </c>
      <c r="M1380" t="str">
        <f>IF(Raw_Data!I1380=TRUE,"Admitted","Not Admitted")</f>
        <v>Admitted</v>
      </c>
      <c r="N1380" t="str">
        <f>IF(Raw_Data!J1380="","Not Rated",Raw_Data!J1380)</f>
        <v>Not Rated</v>
      </c>
      <c r="O1380">
        <f>Raw_Data!K1380</f>
        <v>54</v>
      </c>
      <c r="P1380" t="str">
        <f>IF(Raw_Data!K1380&lt;=30,"Within Time","Delayed")</f>
        <v>Delayed</v>
      </c>
    </row>
    <row r="1381" spans="1:16" x14ac:dyDescent="0.35">
      <c r="A1381" t="str">
        <f>Raw_Data!A1381</f>
        <v>838-77-3259</v>
      </c>
      <c r="B1381" s="2">
        <f>Raw_Data!B1381</f>
        <v>45102.200694444437</v>
      </c>
      <c r="C1381">
        <f>HOUR(Raw_Data!B1381)</f>
        <v>4</v>
      </c>
      <c r="D1381" t="str">
        <f>TEXT(Raw_Data!B1381,"mmm")</f>
        <v>Jun</v>
      </c>
      <c r="E1381">
        <f>YEAR(Raw_Data!B1381)</f>
        <v>2023</v>
      </c>
      <c r="F1381" t="str">
        <f>TEXT(Raw_Data!B1381,"mmm-yy")</f>
        <v>Jun-23</v>
      </c>
      <c r="G1381" t="str">
        <f>PROPER(Raw_Data!C1381&amp;". "&amp;Raw_Data!D1381)</f>
        <v>V. Jessop</v>
      </c>
      <c r="H1381" t="str">
        <f>IF(OR(Raw_Data!E1381="M",Raw_Data!E1381="Male"),"Male",IF(OR(Raw_Data!E1381="F",Raw_Data!E1381="Female"),"Female","Not Confirmed"))</f>
        <v>Female</v>
      </c>
      <c r="I1381">
        <f>Raw_Data!F1381</f>
        <v>3</v>
      </c>
      <c r="J1381" t="str">
        <f>FLOOR(Raw_Data!F1381,10)&amp;"-"&amp;FLOOR(Raw_Data!F1381,10)+9</f>
        <v>0-9</v>
      </c>
      <c r="K1381" t="str">
        <f>Raw_Data!G1381</f>
        <v>Asian</v>
      </c>
      <c r="L1381" t="str">
        <f>Raw_Data!H1381</f>
        <v>Physiotherapy</v>
      </c>
      <c r="M1381" t="str">
        <f>IF(Raw_Data!I1381=TRUE,"Admitted","Not Admitted")</f>
        <v>Not Admitted</v>
      </c>
      <c r="N1381" t="str">
        <f>IF(Raw_Data!J1381="","Not Rated",Raw_Data!J1381)</f>
        <v>Not Rated</v>
      </c>
      <c r="O1381">
        <f>Raw_Data!K1381</f>
        <v>27</v>
      </c>
      <c r="P1381" t="str">
        <f>IF(Raw_Data!K1381&lt;=30,"Within Time","Delayed")</f>
        <v>Within Time</v>
      </c>
    </row>
    <row r="1382" spans="1:16" x14ac:dyDescent="0.35">
      <c r="A1382" t="str">
        <f>Raw_Data!A1382</f>
        <v>836-49-9319</v>
      </c>
      <c r="B1382" s="2">
        <f>Raw_Data!B1382</f>
        <v>45102.247916666667</v>
      </c>
      <c r="C1382">
        <f>HOUR(Raw_Data!B1382)</f>
        <v>5</v>
      </c>
      <c r="D1382" t="str">
        <f>TEXT(Raw_Data!B1382,"mmm")</f>
        <v>Jun</v>
      </c>
      <c r="E1382">
        <f>YEAR(Raw_Data!B1382)</f>
        <v>2023</v>
      </c>
      <c r="F1382" t="str">
        <f>TEXT(Raw_Data!B1382,"mmm-yy")</f>
        <v>Jun-23</v>
      </c>
      <c r="G1382" t="str">
        <f>PROPER(Raw_Data!C1382&amp;". "&amp;Raw_Data!D1382)</f>
        <v>A. Middleditch</v>
      </c>
      <c r="H1382" t="str">
        <f>IF(OR(Raw_Data!E1382="M",Raw_Data!E1382="Male"),"Male",IF(OR(Raw_Data!E1382="F",Raw_Data!E1382="Female"),"Female","Not Confirmed"))</f>
        <v>Female</v>
      </c>
      <c r="I1382">
        <f>Raw_Data!F1382</f>
        <v>25</v>
      </c>
      <c r="J1382" t="str">
        <f>FLOOR(Raw_Data!F1382,10)&amp;"-"&amp;FLOOR(Raw_Data!F1382,10)+9</f>
        <v>20-29</v>
      </c>
      <c r="K1382" t="str">
        <f>Raw_Data!G1382</f>
        <v>Declined to Identify</v>
      </c>
      <c r="L1382" t="str">
        <f>Raw_Data!H1382</f>
        <v>Orthopedics</v>
      </c>
      <c r="M1382" t="str">
        <f>IF(Raw_Data!I1382=TRUE,"Admitted","Not Admitted")</f>
        <v>Not Admitted</v>
      </c>
      <c r="N1382" t="str">
        <f>IF(Raw_Data!J1382="","Not Rated",Raw_Data!J1382)</f>
        <v>Not Rated</v>
      </c>
      <c r="O1382">
        <f>Raw_Data!K1382</f>
        <v>46</v>
      </c>
      <c r="P1382" t="str">
        <f>IF(Raw_Data!K1382&lt;=30,"Within Time","Delayed")</f>
        <v>Delayed</v>
      </c>
    </row>
    <row r="1383" spans="1:16" x14ac:dyDescent="0.35">
      <c r="A1383" t="str">
        <f>Raw_Data!A1383</f>
        <v>775-82-1515</v>
      </c>
      <c r="B1383" s="2">
        <f>Raw_Data!B1383</f>
        <v>45102.347222222219</v>
      </c>
      <c r="C1383">
        <f>HOUR(Raw_Data!B1383)</f>
        <v>8</v>
      </c>
      <c r="D1383" t="str">
        <f>TEXT(Raw_Data!B1383,"mmm")</f>
        <v>Jun</v>
      </c>
      <c r="E1383">
        <f>YEAR(Raw_Data!B1383)</f>
        <v>2023</v>
      </c>
      <c r="F1383" t="str">
        <f>TEXT(Raw_Data!B1383,"mmm-yy")</f>
        <v>Jun-23</v>
      </c>
      <c r="G1383" t="str">
        <f>PROPER(Raw_Data!C1383&amp;". "&amp;Raw_Data!D1383)</f>
        <v>K. Featherstone</v>
      </c>
      <c r="H1383" t="str">
        <f>IF(OR(Raw_Data!E1383="M",Raw_Data!E1383="Male"),"Male",IF(OR(Raw_Data!E1383="F",Raw_Data!E1383="Female"),"Female","Not Confirmed"))</f>
        <v>Male</v>
      </c>
      <c r="I1383">
        <f>Raw_Data!F1383</f>
        <v>79</v>
      </c>
      <c r="J1383" t="str">
        <f>FLOOR(Raw_Data!F1383,10)&amp;"-"&amp;FLOOR(Raw_Data!F1383,10)+9</f>
        <v>70-79</v>
      </c>
      <c r="K1383" t="str">
        <f>Raw_Data!G1383</f>
        <v>Asian</v>
      </c>
      <c r="L1383" t="str">
        <f>Raw_Data!H1383</f>
        <v>None</v>
      </c>
      <c r="M1383" t="str">
        <f>IF(Raw_Data!I1383=TRUE,"Admitted","Not Admitted")</f>
        <v>Not Admitted</v>
      </c>
      <c r="N1383" t="str">
        <f>IF(Raw_Data!J1383="","Not Rated",Raw_Data!J1383)</f>
        <v>Not Rated</v>
      </c>
      <c r="O1383">
        <f>Raw_Data!K1383</f>
        <v>17</v>
      </c>
      <c r="P1383" t="str">
        <f>IF(Raw_Data!K1383&lt;=30,"Within Time","Delayed")</f>
        <v>Within Time</v>
      </c>
    </row>
    <row r="1384" spans="1:16" x14ac:dyDescent="0.35">
      <c r="A1384" t="str">
        <f>Raw_Data!A1384</f>
        <v>721-29-4185</v>
      </c>
      <c r="B1384" s="2">
        <f>Raw_Data!B1384</f>
        <v>45102.367361111108</v>
      </c>
      <c r="C1384">
        <f>HOUR(Raw_Data!B1384)</f>
        <v>8</v>
      </c>
      <c r="D1384" t="str">
        <f>TEXT(Raw_Data!B1384,"mmm")</f>
        <v>Jun</v>
      </c>
      <c r="E1384">
        <f>YEAR(Raw_Data!B1384)</f>
        <v>2023</v>
      </c>
      <c r="F1384" t="str">
        <f>TEXT(Raw_Data!B1384,"mmm-yy")</f>
        <v>Jun-23</v>
      </c>
      <c r="G1384" t="str">
        <f>PROPER(Raw_Data!C1384&amp;". "&amp;Raw_Data!D1384)</f>
        <v>S. Goudie</v>
      </c>
      <c r="H1384" t="str">
        <f>IF(OR(Raw_Data!E1384="M",Raw_Data!E1384="Male"),"Male",IF(OR(Raw_Data!E1384="F",Raw_Data!E1384="Female"),"Female","Not Confirmed"))</f>
        <v>Female</v>
      </c>
      <c r="I1384">
        <f>Raw_Data!F1384</f>
        <v>23</v>
      </c>
      <c r="J1384" t="str">
        <f>FLOOR(Raw_Data!F1384,10)&amp;"-"&amp;FLOOR(Raw_Data!F1384,10)+9</f>
        <v>20-29</v>
      </c>
      <c r="K1384" t="str">
        <f>Raw_Data!G1384</f>
        <v>African American</v>
      </c>
      <c r="L1384" t="str">
        <f>Raw_Data!H1384</f>
        <v>None</v>
      </c>
      <c r="M1384" t="str">
        <f>IF(Raw_Data!I1384=TRUE,"Admitted","Not Admitted")</f>
        <v>Admitted</v>
      </c>
      <c r="N1384">
        <f>IF(Raw_Data!J1384="","Not Rated",Raw_Data!J1384)</f>
        <v>8</v>
      </c>
      <c r="O1384">
        <f>Raw_Data!K1384</f>
        <v>22</v>
      </c>
      <c r="P1384" t="str">
        <f>IF(Raw_Data!K1384&lt;=30,"Within Time","Delayed")</f>
        <v>Within Time</v>
      </c>
    </row>
    <row r="1385" spans="1:16" x14ac:dyDescent="0.35">
      <c r="A1385" t="str">
        <f>Raw_Data!A1385</f>
        <v>723-13-3066</v>
      </c>
      <c r="B1385" s="2">
        <f>Raw_Data!B1385</f>
        <v>45102.374305555553</v>
      </c>
      <c r="C1385">
        <f>HOUR(Raw_Data!B1385)</f>
        <v>8</v>
      </c>
      <c r="D1385" t="str">
        <f>TEXT(Raw_Data!B1385,"mmm")</f>
        <v>Jun</v>
      </c>
      <c r="E1385">
        <f>YEAR(Raw_Data!B1385)</f>
        <v>2023</v>
      </c>
      <c r="F1385" t="str">
        <f>TEXT(Raw_Data!B1385,"mmm-yy")</f>
        <v>Jun-23</v>
      </c>
      <c r="G1385" t="str">
        <f>PROPER(Raw_Data!C1385&amp;". "&amp;Raw_Data!D1385)</f>
        <v>H. Postlethwaite</v>
      </c>
      <c r="H1385" t="str">
        <f>IF(OR(Raw_Data!E1385="M",Raw_Data!E1385="Male"),"Male",IF(OR(Raw_Data!E1385="F",Raw_Data!E1385="Female"),"Female","Not Confirmed"))</f>
        <v>Female</v>
      </c>
      <c r="I1385">
        <f>Raw_Data!F1385</f>
        <v>9</v>
      </c>
      <c r="J1385" t="str">
        <f>FLOOR(Raw_Data!F1385,10)&amp;"-"&amp;FLOOR(Raw_Data!F1385,10)+9</f>
        <v>0-9</v>
      </c>
      <c r="K1385" t="str">
        <f>Raw_Data!G1385</f>
        <v>Asian</v>
      </c>
      <c r="L1385" t="str">
        <f>Raw_Data!H1385</f>
        <v>General Practice</v>
      </c>
      <c r="M1385" t="str">
        <f>IF(Raw_Data!I1385=TRUE,"Admitted","Not Admitted")</f>
        <v>Not Admitted</v>
      </c>
      <c r="N1385" t="str">
        <f>IF(Raw_Data!J1385="","Not Rated",Raw_Data!J1385)</f>
        <v>Not Rated</v>
      </c>
      <c r="O1385">
        <f>Raw_Data!K1385</f>
        <v>54</v>
      </c>
      <c r="P1385" t="str">
        <f>IF(Raw_Data!K1385&lt;=30,"Within Time","Delayed")</f>
        <v>Delayed</v>
      </c>
    </row>
    <row r="1386" spans="1:16" x14ac:dyDescent="0.35">
      <c r="A1386" t="str">
        <f>Raw_Data!A1386</f>
        <v>610-93-4082</v>
      </c>
      <c r="B1386" s="2">
        <f>Raw_Data!B1386</f>
        <v>45102.50277777778</v>
      </c>
      <c r="C1386">
        <f>HOUR(Raw_Data!B1386)</f>
        <v>12</v>
      </c>
      <c r="D1386" t="str">
        <f>TEXT(Raw_Data!B1386,"mmm")</f>
        <v>Jun</v>
      </c>
      <c r="E1386">
        <f>YEAR(Raw_Data!B1386)</f>
        <v>2023</v>
      </c>
      <c r="F1386" t="str">
        <f>TEXT(Raw_Data!B1386,"mmm-yy")</f>
        <v>Jun-23</v>
      </c>
      <c r="G1386" t="str">
        <f>PROPER(Raw_Data!C1386&amp;". "&amp;Raw_Data!D1386)</f>
        <v>U. Titcombe</v>
      </c>
      <c r="H1386" t="str">
        <f>IF(OR(Raw_Data!E1386="M",Raw_Data!E1386="Male"),"Male",IF(OR(Raw_Data!E1386="F",Raw_Data!E1386="Female"),"Female","Not Confirmed"))</f>
        <v>Male</v>
      </c>
      <c r="I1386">
        <f>Raw_Data!F1386</f>
        <v>47</v>
      </c>
      <c r="J1386" t="str">
        <f>FLOOR(Raw_Data!F1386,10)&amp;"-"&amp;FLOOR(Raw_Data!F1386,10)+9</f>
        <v>40-49</v>
      </c>
      <c r="K1386" t="str">
        <f>Raw_Data!G1386</f>
        <v>White</v>
      </c>
      <c r="L1386" t="str">
        <f>Raw_Data!H1386</f>
        <v>None</v>
      </c>
      <c r="M1386" t="str">
        <f>IF(Raw_Data!I1386=TRUE,"Admitted","Not Admitted")</f>
        <v>Admitted</v>
      </c>
      <c r="N1386" t="str">
        <f>IF(Raw_Data!J1386="","Not Rated",Raw_Data!J1386)</f>
        <v>Not Rated</v>
      </c>
      <c r="O1386">
        <f>Raw_Data!K1386</f>
        <v>25</v>
      </c>
      <c r="P1386" t="str">
        <f>IF(Raw_Data!K1386&lt;=30,"Within Time","Delayed")</f>
        <v>Within Time</v>
      </c>
    </row>
    <row r="1387" spans="1:16" x14ac:dyDescent="0.35">
      <c r="A1387" t="str">
        <f>Raw_Data!A1387</f>
        <v>207-52-3001</v>
      </c>
      <c r="B1387" s="2">
        <f>Raw_Data!B1387</f>
        <v>45102.547222222223</v>
      </c>
      <c r="C1387">
        <f>HOUR(Raw_Data!B1387)</f>
        <v>13</v>
      </c>
      <c r="D1387" t="str">
        <f>TEXT(Raw_Data!B1387,"mmm")</f>
        <v>Jun</v>
      </c>
      <c r="E1387">
        <f>YEAR(Raw_Data!B1387)</f>
        <v>2023</v>
      </c>
      <c r="F1387" t="str">
        <f>TEXT(Raw_Data!B1387,"mmm-yy")</f>
        <v>Jun-23</v>
      </c>
      <c r="G1387" t="str">
        <f>PROPER(Raw_Data!C1387&amp;". "&amp;Raw_Data!D1387)</f>
        <v>C. Quarmby</v>
      </c>
      <c r="H1387" t="str">
        <f>IF(OR(Raw_Data!E1387="M",Raw_Data!E1387="Male"),"Male",IF(OR(Raw_Data!E1387="F",Raw_Data!E1387="Female"),"Female","Not Confirmed"))</f>
        <v>Male</v>
      </c>
      <c r="I1387">
        <f>Raw_Data!F1387</f>
        <v>61</v>
      </c>
      <c r="J1387" t="str">
        <f>FLOOR(Raw_Data!F1387,10)&amp;"-"&amp;FLOOR(Raw_Data!F1387,10)+9</f>
        <v>60-69</v>
      </c>
      <c r="K1387" t="str">
        <f>Raw_Data!G1387</f>
        <v>Native American/Alaska Native</v>
      </c>
      <c r="L1387" t="str">
        <f>Raw_Data!H1387</f>
        <v>None</v>
      </c>
      <c r="M1387" t="str">
        <f>IF(Raw_Data!I1387=TRUE,"Admitted","Not Admitted")</f>
        <v>Not Admitted</v>
      </c>
      <c r="N1387" t="str">
        <f>IF(Raw_Data!J1387="","Not Rated",Raw_Data!J1387)</f>
        <v>Not Rated</v>
      </c>
      <c r="O1387">
        <f>Raw_Data!K1387</f>
        <v>26</v>
      </c>
      <c r="P1387" t="str">
        <f>IF(Raw_Data!K1387&lt;=30,"Within Time","Delayed")</f>
        <v>Within Time</v>
      </c>
    </row>
    <row r="1388" spans="1:16" x14ac:dyDescent="0.35">
      <c r="A1388" t="str">
        <f>Raw_Data!A1388</f>
        <v>191-36-1674</v>
      </c>
      <c r="B1388" s="2">
        <f>Raw_Data!B1388</f>
        <v>45102.567361111112</v>
      </c>
      <c r="C1388">
        <f>HOUR(Raw_Data!B1388)</f>
        <v>13</v>
      </c>
      <c r="D1388" t="str">
        <f>TEXT(Raw_Data!B1388,"mmm")</f>
        <v>Jun</v>
      </c>
      <c r="E1388">
        <f>YEAR(Raw_Data!B1388)</f>
        <v>2023</v>
      </c>
      <c r="F1388" t="str">
        <f>TEXT(Raw_Data!B1388,"mmm-yy")</f>
        <v>Jun-23</v>
      </c>
      <c r="G1388" t="str">
        <f>PROPER(Raw_Data!C1388&amp;". "&amp;Raw_Data!D1388)</f>
        <v>N. Perrat</v>
      </c>
      <c r="H1388" t="str">
        <f>IF(OR(Raw_Data!E1388="M",Raw_Data!E1388="Male"),"Male",IF(OR(Raw_Data!E1388="F",Raw_Data!E1388="Female"),"Female","Not Confirmed"))</f>
        <v>Male</v>
      </c>
      <c r="I1388">
        <f>Raw_Data!F1388</f>
        <v>33</v>
      </c>
      <c r="J1388" t="str">
        <f>FLOOR(Raw_Data!F1388,10)&amp;"-"&amp;FLOOR(Raw_Data!F1388,10)+9</f>
        <v>30-39</v>
      </c>
      <c r="K1388" t="str">
        <f>Raw_Data!G1388</f>
        <v>Declined to Identify</v>
      </c>
      <c r="L1388" t="str">
        <f>Raw_Data!H1388</f>
        <v>General Practice</v>
      </c>
      <c r="M1388" t="str">
        <f>IF(Raw_Data!I1388=TRUE,"Admitted","Not Admitted")</f>
        <v>Not Admitted</v>
      </c>
      <c r="N1388">
        <f>IF(Raw_Data!J1388="","Not Rated",Raw_Data!J1388)</f>
        <v>5</v>
      </c>
      <c r="O1388">
        <f>Raw_Data!K1388</f>
        <v>50</v>
      </c>
      <c r="P1388" t="str">
        <f>IF(Raw_Data!K1388&lt;=30,"Within Time","Delayed")</f>
        <v>Delayed</v>
      </c>
    </row>
    <row r="1389" spans="1:16" x14ac:dyDescent="0.35">
      <c r="A1389" t="str">
        <f>Raw_Data!A1389</f>
        <v>787-84-6501</v>
      </c>
      <c r="B1389" s="2">
        <f>Raw_Data!B1389</f>
        <v>45102.62777777778</v>
      </c>
      <c r="C1389">
        <f>HOUR(Raw_Data!B1389)</f>
        <v>15</v>
      </c>
      <c r="D1389" t="str">
        <f>TEXT(Raw_Data!B1389,"mmm")</f>
        <v>Jun</v>
      </c>
      <c r="E1389">
        <f>YEAR(Raw_Data!B1389)</f>
        <v>2023</v>
      </c>
      <c r="F1389" t="str">
        <f>TEXT(Raw_Data!B1389,"mmm-yy")</f>
        <v>Jun-23</v>
      </c>
      <c r="G1389" t="str">
        <f>PROPER(Raw_Data!C1389&amp;". "&amp;Raw_Data!D1389)</f>
        <v>P. Lockwood</v>
      </c>
      <c r="H1389" t="str">
        <f>IF(OR(Raw_Data!E1389="M",Raw_Data!E1389="Male"),"Male",IF(OR(Raw_Data!E1389="F",Raw_Data!E1389="Female"),"Female","Not Confirmed"))</f>
        <v>Male</v>
      </c>
      <c r="I1389">
        <f>Raw_Data!F1389</f>
        <v>50</v>
      </c>
      <c r="J1389" t="str">
        <f>FLOOR(Raw_Data!F1389,10)&amp;"-"&amp;FLOOR(Raw_Data!F1389,10)+9</f>
        <v>50-59</v>
      </c>
      <c r="K1389" t="str">
        <f>Raw_Data!G1389</f>
        <v>African American</v>
      </c>
      <c r="L1389" t="str">
        <f>Raw_Data!H1389</f>
        <v>None</v>
      </c>
      <c r="M1389" t="str">
        <f>IF(Raw_Data!I1389=TRUE,"Admitted","Not Admitted")</f>
        <v>Admitted</v>
      </c>
      <c r="N1389">
        <f>IF(Raw_Data!J1389="","Not Rated",Raw_Data!J1389)</f>
        <v>7</v>
      </c>
      <c r="O1389">
        <f>Raw_Data!K1389</f>
        <v>26</v>
      </c>
      <c r="P1389" t="str">
        <f>IF(Raw_Data!K1389&lt;=30,"Within Time","Delayed")</f>
        <v>Within Time</v>
      </c>
    </row>
    <row r="1390" spans="1:16" x14ac:dyDescent="0.35">
      <c r="A1390" t="str">
        <f>Raw_Data!A1390</f>
        <v>737-33-2052</v>
      </c>
      <c r="B1390" s="2">
        <f>Raw_Data!B1390</f>
        <v>45102.637499999997</v>
      </c>
      <c r="C1390">
        <f>HOUR(Raw_Data!B1390)</f>
        <v>15</v>
      </c>
      <c r="D1390" t="str">
        <f>TEXT(Raw_Data!B1390,"mmm")</f>
        <v>Jun</v>
      </c>
      <c r="E1390">
        <f>YEAR(Raw_Data!B1390)</f>
        <v>2023</v>
      </c>
      <c r="F1390" t="str">
        <f>TEXT(Raw_Data!B1390,"mmm-yy")</f>
        <v>Jun-23</v>
      </c>
      <c r="G1390" t="str">
        <f>PROPER(Raw_Data!C1390&amp;". "&amp;Raw_Data!D1390)</f>
        <v>P. Gwillim</v>
      </c>
      <c r="H1390" t="str">
        <f>IF(OR(Raw_Data!E1390="M",Raw_Data!E1390="Male"),"Male",IF(OR(Raw_Data!E1390="F",Raw_Data!E1390="Female"),"Female","Not Confirmed"))</f>
        <v>Female</v>
      </c>
      <c r="I1390">
        <f>Raw_Data!F1390</f>
        <v>75</v>
      </c>
      <c r="J1390" t="str">
        <f>FLOOR(Raw_Data!F1390,10)&amp;"-"&amp;FLOOR(Raw_Data!F1390,10)+9</f>
        <v>70-79</v>
      </c>
      <c r="K1390" t="str">
        <f>Raw_Data!G1390</f>
        <v>Native American/Alaska Native</v>
      </c>
      <c r="L1390" t="str">
        <f>Raw_Data!H1390</f>
        <v>None</v>
      </c>
      <c r="M1390" t="str">
        <f>IF(Raw_Data!I1390=TRUE,"Admitted","Not Admitted")</f>
        <v>Not Admitted</v>
      </c>
      <c r="N1390">
        <f>IF(Raw_Data!J1390="","Not Rated",Raw_Data!J1390)</f>
        <v>4</v>
      </c>
      <c r="O1390">
        <f>Raw_Data!K1390</f>
        <v>52</v>
      </c>
      <c r="P1390" t="str">
        <f>IF(Raw_Data!K1390&lt;=30,"Within Time","Delayed")</f>
        <v>Delayed</v>
      </c>
    </row>
    <row r="1391" spans="1:16" x14ac:dyDescent="0.35">
      <c r="A1391" t="str">
        <f>Raw_Data!A1391</f>
        <v>571-44-7369</v>
      </c>
      <c r="B1391" s="2">
        <f>Raw_Data!B1391</f>
        <v>45102.713194444441</v>
      </c>
      <c r="C1391">
        <f>HOUR(Raw_Data!B1391)</f>
        <v>17</v>
      </c>
      <c r="D1391" t="str">
        <f>TEXT(Raw_Data!B1391,"mmm")</f>
        <v>Jun</v>
      </c>
      <c r="E1391">
        <f>YEAR(Raw_Data!B1391)</f>
        <v>2023</v>
      </c>
      <c r="F1391" t="str">
        <f>TEXT(Raw_Data!B1391,"mmm-yy")</f>
        <v>Jun-23</v>
      </c>
      <c r="G1391" t="str">
        <f>PROPER(Raw_Data!C1391&amp;". "&amp;Raw_Data!D1391)</f>
        <v>F. Pemberton</v>
      </c>
      <c r="H1391" t="str">
        <f>IF(OR(Raw_Data!E1391="M",Raw_Data!E1391="Male"),"Male",IF(OR(Raw_Data!E1391="F",Raw_Data!E1391="Female"),"Female","Not Confirmed"))</f>
        <v>Female</v>
      </c>
      <c r="I1391">
        <f>Raw_Data!F1391</f>
        <v>11</v>
      </c>
      <c r="J1391" t="str">
        <f>FLOOR(Raw_Data!F1391,10)&amp;"-"&amp;FLOOR(Raw_Data!F1391,10)+9</f>
        <v>10-19</v>
      </c>
      <c r="K1391" t="str">
        <f>Raw_Data!G1391</f>
        <v>Asian</v>
      </c>
      <c r="L1391" t="str">
        <f>Raw_Data!H1391</f>
        <v>General Practice</v>
      </c>
      <c r="M1391" t="str">
        <f>IF(Raw_Data!I1391=TRUE,"Admitted","Not Admitted")</f>
        <v>Admitted</v>
      </c>
      <c r="N1391" t="str">
        <f>IF(Raw_Data!J1391="","Not Rated",Raw_Data!J1391)</f>
        <v>Not Rated</v>
      </c>
      <c r="O1391">
        <f>Raw_Data!K1391</f>
        <v>33</v>
      </c>
      <c r="P1391" t="str">
        <f>IF(Raw_Data!K1391&lt;=30,"Within Time","Delayed")</f>
        <v>Delayed</v>
      </c>
    </row>
    <row r="1392" spans="1:16" x14ac:dyDescent="0.35">
      <c r="A1392" t="str">
        <f>Raw_Data!A1392</f>
        <v>137-84-7461</v>
      </c>
      <c r="B1392" s="2">
        <f>Raw_Data!B1392</f>
        <v>45103.049305555563</v>
      </c>
      <c r="C1392">
        <f>HOUR(Raw_Data!B1392)</f>
        <v>1</v>
      </c>
      <c r="D1392" t="str">
        <f>TEXT(Raw_Data!B1392,"mmm")</f>
        <v>Jun</v>
      </c>
      <c r="E1392">
        <f>YEAR(Raw_Data!B1392)</f>
        <v>2023</v>
      </c>
      <c r="F1392" t="str">
        <f>TEXT(Raw_Data!B1392,"mmm-yy")</f>
        <v>Jun-23</v>
      </c>
      <c r="G1392" t="str">
        <f>PROPER(Raw_Data!C1392&amp;". "&amp;Raw_Data!D1392)</f>
        <v>B. Inglewood</v>
      </c>
      <c r="H1392" t="str">
        <f>IF(OR(Raw_Data!E1392="M",Raw_Data!E1392="Male"),"Male",IF(OR(Raw_Data!E1392="F",Raw_Data!E1392="Female"),"Female","Not Confirmed"))</f>
        <v>Female</v>
      </c>
      <c r="I1392">
        <f>Raw_Data!F1392</f>
        <v>59</v>
      </c>
      <c r="J1392" t="str">
        <f>FLOOR(Raw_Data!F1392,10)&amp;"-"&amp;FLOOR(Raw_Data!F1392,10)+9</f>
        <v>50-59</v>
      </c>
      <c r="K1392" t="str">
        <f>Raw_Data!G1392</f>
        <v>White</v>
      </c>
      <c r="L1392" t="str">
        <f>Raw_Data!H1392</f>
        <v>None</v>
      </c>
      <c r="M1392" t="str">
        <f>IF(Raw_Data!I1392=TRUE,"Admitted","Not Admitted")</f>
        <v>Not Admitted</v>
      </c>
      <c r="N1392">
        <f>IF(Raw_Data!J1392="","Not Rated",Raw_Data!J1392)</f>
        <v>8</v>
      </c>
      <c r="O1392">
        <f>Raw_Data!K1392</f>
        <v>34</v>
      </c>
      <c r="P1392" t="str">
        <f>IF(Raw_Data!K1392&lt;=30,"Within Time","Delayed")</f>
        <v>Delayed</v>
      </c>
    </row>
    <row r="1393" spans="1:16" x14ac:dyDescent="0.35">
      <c r="A1393" t="str">
        <f>Raw_Data!A1393</f>
        <v>465-19-6467</v>
      </c>
      <c r="B1393" s="2">
        <f>Raw_Data!B1393</f>
        <v>45103.179861111108</v>
      </c>
      <c r="C1393">
        <f>HOUR(Raw_Data!B1393)</f>
        <v>4</v>
      </c>
      <c r="D1393" t="str">
        <f>TEXT(Raw_Data!B1393,"mmm")</f>
        <v>Jun</v>
      </c>
      <c r="E1393">
        <f>YEAR(Raw_Data!B1393)</f>
        <v>2023</v>
      </c>
      <c r="F1393" t="str">
        <f>TEXT(Raw_Data!B1393,"mmm-yy")</f>
        <v>Jun-23</v>
      </c>
      <c r="G1393" t="str">
        <f>PROPER(Raw_Data!C1393&amp;". "&amp;Raw_Data!D1393)</f>
        <v>L. Churchard</v>
      </c>
      <c r="H1393" t="str">
        <f>IF(OR(Raw_Data!E1393="M",Raw_Data!E1393="Male"),"Male",IF(OR(Raw_Data!E1393="F",Raw_Data!E1393="Female"),"Female","Not Confirmed"))</f>
        <v>Female</v>
      </c>
      <c r="I1393">
        <f>Raw_Data!F1393</f>
        <v>78</v>
      </c>
      <c r="J1393" t="str">
        <f>FLOOR(Raw_Data!F1393,10)&amp;"-"&amp;FLOOR(Raw_Data!F1393,10)+9</f>
        <v>70-79</v>
      </c>
      <c r="K1393" t="str">
        <f>Raw_Data!G1393</f>
        <v>White</v>
      </c>
      <c r="L1393" t="str">
        <f>Raw_Data!H1393</f>
        <v>None</v>
      </c>
      <c r="M1393" t="str">
        <f>IF(Raw_Data!I1393=TRUE,"Admitted","Not Admitted")</f>
        <v>Admitted</v>
      </c>
      <c r="N1393">
        <f>IF(Raw_Data!J1393="","Not Rated",Raw_Data!J1393)</f>
        <v>6</v>
      </c>
      <c r="O1393">
        <f>Raw_Data!K1393</f>
        <v>19</v>
      </c>
      <c r="P1393" t="str">
        <f>IF(Raw_Data!K1393&lt;=30,"Within Time","Delayed")</f>
        <v>Within Time</v>
      </c>
    </row>
    <row r="1394" spans="1:16" x14ac:dyDescent="0.35">
      <c r="A1394" t="str">
        <f>Raw_Data!A1394</f>
        <v>970-86-1600</v>
      </c>
      <c r="B1394" s="2">
        <f>Raw_Data!B1394</f>
        <v>45103.231944444437</v>
      </c>
      <c r="C1394">
        <f>HOUR(Raw_Data!B1394)</f>
        <v>5</v>
      </c>
      <c r="D1394" t="str">
        <f>TEXT(Raw_Data!B1394,"mmm")</f>
        <v>Jun</v>
      </c>
      <c r="E1394">
        <f>YEAR(Raw_Data!B1394)</f>
        <v>2023</v>
      </c>
      <c r="F1394" t="str">
        <f>TEXT(Raw_Data!B1394,"mmm-yy")</f>
        <v>Jun-23</v>
      </c>
      <c r="G1394" t="str">
        <f>PROPER(Raw_Data!C1394&amp;". "&amp;Raw_Data!D1394)</f>
        <v>B. Tunstall</v>
      </c>
      <c r="H1394" t="str">
        <f>IF(OR(Raw_Data!E1394="M",Raw_Data!E1394="Male"),"Male",IF(OR(Raw_Data!E1394="F",Raw_Data!E1394="Female"),"Female","Not Confirmed"))</f>
        <v>Female</v>
      </c>
      <c r="I1394">
        <f>Raw_Data!F1394</f>
        <v>29</v>
      </c>
      <c r="J1394" t="str">
        <f>FLOOR(Raw_Data!F1394,10)&amp;"-"&amp;FLOOR(Raw_Data!F1394,10)+9</f>
        <v>20-29</v>
      </c>
      <c r="K1394" t="str">
        <f>Raw_Data!G1394</f>
        <v>Two or More Races</v>
      </c>
      <c r="L1394" t="str">
        <f>Raw_Data!H1394</f>
        <v>None</v>
      </c>
      <c r="M1394" t="str">
        <f>IF(Raw_Data!I1394=TRUE,"Admitted","Not Admitted")</f>
        <v>Not Admitted</v>
      </c>
      <c r="N1394" t="str">
        <f>IF(Raw_Data!J1394="","Not Rated",Raw_Data!J1394)</f>
        <v>Not Rated</v>
      </c>
      <c r="O1394">
        <f>Raw_Data!K1394</f>
        <v>48</v>
      </c>
      <c r="P1394" t="str">
        <f>IF(Raw_Data!K1394&lt;=30,"Within Time","Delayed")</f>
        <v>Delayed</v>
      </c>
    </row>
    <row r="1395" spans="1:16" x14ac:dyDescent="0.35">
      <c r="A1395" t="str">
        <f>Raw_Data!A1395</f>
        <v>407-91-7544</v>
      </c>
      <c r="B1395" s="2">
        <f>Raw_Data!B1395</f>
        <v>45103.254861111112</v>
      </c>
      <c r="C1395">
        <f>HOUR(Raw_Data!B1395)</f>
        <v>6</v>
      </c>
      <c r="D1395" t="str">
        <f>TEXT(Raw_Data!B1395,"mmm")</f>
        <v>Jun</v>
      </c>
      <c r="E1395">
        <f>YEAR(Raw_Data!B1395)</f>
        <v>2023</v>
      </c>
      <c r="F1395" t="str">
        <f>TEXT(Raw_Data!B1395,"mmm-yy")</f>
        <v>Jun-23</v>
      </c>
      <c r="G1395" t="str">
        <f>PROPER(Raw_Data!C1395&amp;". "&amp;Raw_Data!D1395)</f>
        <v>D. Verity</v>
      </c>
      <c r="H1395" t="str">
        <f>IF(OR(Raw_Data!E1395="M",Raw_Data!E1395="Male"),"Male",IF(OR(Raw_Data!E1395="F",Raw_Data!E1395="Female"),"Female","Not Confirmed"))</f>
        <v>Male</v>
      </c>
      <c r="I1395">
        <f>Raw_Data!F1395</f>
        <v>42</v>
      </c>
      <c r="J1395" t="str">
        <f>FLOOR(Raw_Data!F1395,10)&amp;"-"&amp;FLOOR(Raw_Data!F1395,10)+9</f>
        <v>40-49</v>
      </c>
      <c r="K1395" t="str">
        <f>Raw_Data!G1395</f>
        <v>Pacific Islander</v>
      </c>
      <c r="L1395" t="str">
        <f>Raw_Data!H1395</f>
        <v>None</v>
      </c>
      <c r="M1395" t="str">
        <f>IF(Raw_Data!I1395=TRUE,"Admitted","Not Admitted")</f>
        <v>Not Admitted</v>
      </c>
      <c r="N1395" t="str">
        <f>IF(Raw_Data!J1395="","Not Rated",Raw_Data!J1395)</f>
        <v>Not Rated</v>
      </c>
      <c r="O1395">
        <f>Raw_Data!K1395</f>
        <v>12</v>
      </c>
      <c r="P1395" t="str">
        <f>IF(Raw_Data!K1395&lt;=30,"Within Time","Delayed")</f>
        <v>Within Time</v>
      </c>
    </row>
    <row r="1396" spans="1:16" x14ac:dyDescent="0.35">
      <c r="A1396" t="str">
        <f>Raw_Data!A1396</f>
        <v>491-30-8779</v>
      </c>
      <c r="B1396" s="2">
        <f>Raw_Data!B1396</f>
        <v>45103.414583333331</v>
      </c>
      <c r="C1396">
        <f>HOUR(Raw_Data!B1396)</f>
        <v>9</v>
      </c>
      <c r="D1396" t="str">
        <f>TEXT(Raw_Data!B1396,"mmm")</f>
        <v>Jun</v>
      </c>
      <c r="E1396">
        <f>YEAR(Raw_Data!B1396)</f>
        <v>2023</v>
      </c>
      <c r="F1396" t="str">
        <f>TEXT(Raw_Data!B1396,"mmm-yy")</f>
        <v>Jun-23</v>
      </c>
      <c r="G1396" t="str">
        <f>PROPER(Raw_Data!C1396&amp;". "&amp;Raw_Data!D1396)</f>
        <v>Y. Aldridge</v>
      </c>
      <c r="H1396" t="str">
        <f>IF(OR(Raw_Data!E1396="M",Raw_Data!E1396="Male"),"Male",IF(OR(Raw_Data!E1396="F",Raw_Data!E1396="Female"),"Female","Not Confirmed"))</f>
        <v>Female</v>
      </c>
      <c r="I1396">
        <f>Raw_Data!F1396</f>
        <v>1</v>
      </c>
      <c r="J1396" t="str">
        <f>FLOOR(Raw_Data!F1396,10)&amp;"-"&amp;FLOOR(Raw_Data!F1396,10)+9</f>
        <v>0-9</v>
      </c>
      <c r="K1396" t="str">
        <f>Raw_Data!G1396</f>
        <v>White</v>
      </c>
      <c r="L1396" t="str">
        <f>Raw_Data!H1396</f>
        <v>Neurology</v>
      </c>
      <c r="M1396" t="str">
        <f>IF(Raw_Data!I1396=TRUE,"Admitted","Not Admitted")</f>
        <v>Not Admitted</v>
      </c>
      <c r="N1396" t="str">
        <f>IF(Raw_Data!J1396="","Not Rated",Raw_Data!J1396)</f>
        <v>Not Rated</v>
      </c>
      <c r="O1396">
        <f>Raw_Data!K1396</f>
        <v>54</v>
      </c>
      <c r="P1396" t="str">
        <f>IF(Raw_Data!K1396&lt;=30,"Within Time","Delayed")</f>
        <v>Delayed</v>
      </c>
    </row>
    <row r="1397" spans="1:16" x14ac:dyDescent="0.35">
      <c r="A1397" t="str">
        <f>Raw_Data!A1397</f>
        <v>260-81-7051</v>
      </c>
      <c r="B1397" s="2">
        <f>Raw_Data!B1397</f>
        <v>45103.482638888891</v>
      </c>
      <c r="C1397">
        <f>HOUR(Raw_Data!B1397)</f>
        <v>11</v>
      </c>
      <c r="D1397" t="str">
        <f>TEXT(Raw_Data!B1397,"mmm")</f>
        <v>Jun</v>
      </c>
      <c r="E1397">
        <f>YEAR(Raw_Data!B1397)</f>
        <v>2023</v>
      </c>
      <c r="F1397" t="str">
        <f>TEXT(Raw_Data!B1397,"mmm-yy")</f>
        <v>Jun-23</v>
      </c>
      <c r="G1397" t="str">
        <f>PROPER(Raw_Data!C1397&amp;". "&amp;Raw_Data!D1397)</f>
        <v>T. Nethercott</v>
      </c>
      <c r="H1397" t="str">
        <f>IF(OR(Raw_Data!E1397="M",Raw_Data!E1397="Male"),"Male",IF(OR(Raw_Data!E1397="F",Raw_Data!E1397="Female"),"Female","Not Confirmed"))</f>
        <v>Male</v>
      </c>
      <c r="I1397">
        <f>Raw_Data!F1397</f>
        <v>48</v>
      </c>
      <c r="J1397" t="str">
        <f>FLOOR(Raw_Data!F1397,10)&amp;"-"&amp;FLOOR(Raw_Data!F1397,10)+9</f>
        <v>40-49</v>
      </c>
      <c r="K1397" t="str">
        <f>Raw_Data!G1397</f>
        <v>Asian</v>
      </c>
      <c r="L1397" t="str">
        <f>Raw_Data!H1397</f>
        <v>None</v>
      </c>
      <c r="M1397" t="str">
        <f>IF(Raw_Data!I1397=TRUE,"Admitted","Not Admitted")</f>
        <v>Admitted</v>
      </c>
      <c r="N1397" t="str">
        <f>IF(Raw_Data!J1397="","Not Rated",Raw_Data!J1397)</f>
        <v>Not Rated</v>
      </c>
      <c r="O1397">
        <f>Raw_Data!K1397</f>
        <v>33</v>
      </c>
      <c r="P1397" t="str">
        <f>IF(Raw_Data!K1397&lt;=30,"Within Time","Delayed")</f>
        <v>Delayed</v>
      </c>
    </row>
    <row r="1398" spans="1:16" x14ac:dyDescent="0.35">
      <c r="A1398" t="str">
        <f>Raw_Data!A1398</f>
        <v>810-27-9957</v>
      </c>
      <c r="B1398" s="2">
        <f>Raw_Data!B1398</f>
        <v>45103.491666666669</v>
      </c>
      <c r="C1398">
        <f>HOUR(Raw_Data!B1398)</f>
        <v>11</v>
      </c>
      <c r="D1398" t="str">
        <f>TEXT(Raw_Data!B1398,"mmm")</f>
        <v>Jun</v>
      </c>
      <c r="E1398">
        <f>YEAR(Raw_Data!B1398)</f>
        <v>2023</v>
      </c>
      <c r="F1398" t="str">
        <f>TEXT(Raw_Data!B1398,"mmm-yy")</f>
        <v>Jun-23</v>
      </c>
      <c r="G1398" t="str">
        <f>PROPER(Raw_Data!C1398&amp;". "&amp;Raw_Data!D1398)</f>
        <v>Q. Loxley</v>
      </c>
      <c r="H1398" t="str">
        <f>IF(OR(Raw_Data!E1398="M",Raw_Data!E1398="Male"),"Male",IF(OR(Raw_Data!E1398="F",Raw_Data!E1398="Female"),"Female","Not Confirmed"))</f>
        <v>Male</v>
      </c>
      <c r="I1398">
        <f>Raw_Data!F1398</f>
        <v>20</v>
      </c>
      <c r="J1398" t="str">
        <f>FLOOR(Raw_Data!F1398,10)&amp;"-"&amp;FLOOR(Raw_Data!F1398,10)+9</f>
        <v>20-29</v>
      </c>
      <c r="K1398" t="str">
        <f>Raw_Data!G1398</f>
        <v>Unknown</v>
      </c>
      <c r="L1398" t="str">
        <f>Raw_Data!H1398</f>
        <v>None</v>
      </c>
      <c r="M1398" t="str">
        <f>IF(Raw_Data!I1398=TRUE,"Admitted","Not Admitted")</f>
        <v>Not Admitted</v>
      </c>
      <c r="N1398" t="str">
        <f>IF(Raw_Data!J1398="","Not Rated",Raw_Data!J1398)</f>
        <v>Not Rated</v>
      </c>
      <c r="O1398">
        <f>Raw_Data!K1398</f>
        <v>11</v>
      </c>
      <c r="P1398" t="str">
        <f>IF(Raw_Data!K1398&lt;=30,"Within Time","Delayed")</f>
        <v>Within Time</v>
      </c>
    </row>
    <row r="1399" spans="1:16" x14ac:dyDescent="0.35">
      <c r="A1399" t="str">
        <f>Raw_Data!A1399</f>
        <v>785-54-7670</v>
      </c>
      <c r="B1399" s="2">
        <f>Raw_Data!B1399</f>
        <v>45103.527777777781</v>
      </c>
      <c r="C1399">
        <f>HOUR(Raw_Data!B1399)</f>
        <v>12</v>
      </c>
      <c r="D1399" t="str">
        <f>TEXT(Raw_Data!B1399,"mmm")</f>
        <v>Jun</v>
      </c>
      <c r="E1399">
        <f>YEAR(Raw_Data!B1399)</f>
        <v>2023</v>
      </c>
      <c r="F1399" t="str">
        <f>TEXT(Raw_Data!B1399,"mmm-yy")</f>
        <v>Jun-23</v>
      </c>
      <c r="G1399" t="str">
        <f>PROPER(Raw_Data!C1399&amp;". "&amp;Raw_Data!D1399)</f>
        <v>C. Honeysett</v>
      </c>
      <c r="H1399" t="str">
        <f>IF(OR(Raw_Data!E1399="M",Raw_Data!E1399="Male"),"Male",IF(OR(Raw_Data!E1399="F",Raw_Data!E1399="Female"),"Female","Not Confirmed"))</f>
        <v>Male</v>
      </c>
      <c r="I1399">
        <f>Raw_Data!F1399</f>
        <v>52</v>
      </c>
      <c r="J1399" t="str">
        <f>FLOOR(Raw_Data!F1399,10)&amp;"-"&amp;FLOOR(Raw_Data!F1399,10)+9</f>
        <v>50-59</v>
      </c>
      <c r="K1399" t="str">
        <f>Raw_Data!G1399</f>
        <v>White</v>
      </c>
      <c r="L1399" t="str">
        <f>Raw_Data!H1399</f>
        <v>None</v>
      </c>
      <c r="M1399" t="str">
        <f>IF(Raw_Data!I1399=TRUE,"Admitted","Not Admitted")</f>
        <v>Not Admitted</v>
      </c>
      <c r="N1399" t="str">
        <f>IF(Raw_Data!J1399="","Not Rated",Raw_Data!J1399)</f>
        <v>Not Rated</v>
      </c>
      <c r="O1399">
        <f>Raw_Data!K1399</f>
        <v>13</v>
      </c>
      <c r="P1399" t="str">
        <f>IF(Raw_Data!K1399&lt;=30,"Within Time","Delayed")</f>
        <v>Within Time</v>
      </c>
    </row>
    <row r="1400" spans="1:16" x14ac:dyDescent="0.35">
      <c r="A1400" t="str">
        <f>Raw_Data!A1400</f>
        <v>670-30-6324</v>
      </c>
      <c r="B1400" s="2">
        <f>Raw_Data!B1400</f>
        <v>45103.556944444441</v>
      </c>
      <c r="C1400">
        <f>HOUR(Raw_Data!B1400)</f>
        <v>13</v>
      </c>
      <c r="D1400" t="str">
        <f>TEXT(Raw_Data!B1400,"mmm")</f>
        <v>Jun</v>
      </c>
      <c r="E1400">
        <f>YEAR(Raw_Data!B1400)</f>
        <v>2023</v>
      </c>
      <c r="F1400" t="str">
        <f>TEXT(Raw_Data!B1400,"mmm-yy")</f>
        <v>Jun-23</v>
      </c>
      <c r="G1400" t="str">
        <f>PROPER(Raw_Data!C1400&amp;". "&amp;Raw_Data!D1400)</f>
        <v>K. Eastwood</v>
      </c>
      <c r="H1400" t="str">
        <f>IF(OR(Raw_Data!E1400="M",Raw_Data!E1400="Male"),"Male",IF(OR(Raw_Data!E1400="F",Raw_Data!E1400="Female"),"Female","Not Confirmed"))</f>
        <v>Female</v>
      </c>
      <c r="I1400">
        <f>Raw_Data!F1400</f>
        <v>65</v>
      </c>
      <c r="J1400" t="str">
        <f>FLOOR(Raw_Data!F1400,10)&amp;"-"&amp;FLOOR(Raw_Data!F1400,10)+9</f>
        <v>60-69</v>
      </c>
      <c r="K1400" t="str">
        <f>Raw_Data!G1400</f>
        <v>Two or More Races</v>
      </c>
      <c r="L1400" t="str">
        <f>Raw_Data!H1400</f>
        <v>Neurology</v>
      </c>
      <c r="M1400" t="str">
        <f>IF(Raw_Data!I1400=TRUE,"Admitted","Not Admitted")</f>
        <v>Admitted</v>
      </c>
      <c r="N1400" t="str">
        <f>IF(Raw_Data!J1400="","Not Rated",Raw_Data!J1400)</f>
        <v>Not Rated</v>
      </c>
      <c r="O1400">
        <f>Raw_Data!K1400</f>
        <v>11</v>
      </c>
      <c r="P1400" t="str">
        <f>IF(Raw_Data!K1400&lt;=30,"Within Time","Delayed")</f>
        <v>Within Time</v>
      </c>
    </row>
    <row r="1401" spans="1:16" x14ac:dyDescent="0.35">
      <c r="A1401" t="str">
        <f>Raw_Data!A1401</f>
        <v>707-17-8685</v>
      </c>
      <c r="B1401" s="2">
        <f>Raw_Data!B1401</f>
        <v>45103.595833333333</v>
      </c>
      <c r="C1401">
        <f>HOUR(Raw_Data!B1401)</f>
        <v>14</v>
      </c>
      <c r="D1401" t="str">
        <f>TEXT(Raw_Data!B1401,"mmm")</f>
        <v>Jun</v>
      </c>
      <c r="E1401">
        <f>YEAR(Raw_Data!B1401)</f>
        <v>2023</v>
      </c>
      <c r="F1401" t="str">
        <f>TEXT(Raw_Data!B1401,"mmm-yy")</f>
        <v>Jun-23</v>
      </c>
      <c r="G1401" t="str">
        <f>PROPER(Raw_Data!C1401&amp;". "&amp;Raw_Data!D1401)</f>
        <v>I. Buff</v>
      </c>
      <c r="H1401" t="str">
        <f>IF(OR(Raw_Data!E1401="M",Raw_Data!E1401="Male"),"Male",IF(OR(Raw_Data!E1401="F",Raw_Data!E1401="Female"),"Female","Not Confirmed"))</f>
        <v>Male</v>
      </c>
      <c r="I1401">
        <f>Raw_Data!F1401</f>
        <v>2</v>
      </c>
      <c r="J1401" t="str">
        <f>FLOOR(Raw_Data!F1401,10)&amp;"-"&amp;FLOOR(Raw_Data!F1401,10)+9</f>
        <v>0-9</v>
      </c>
      <c r="K1401" t="str">
        <f>Raw_Data!G1401</f>
        <v>Declined to Identify</v>
      </c>
      <c r="L1401" t="str">
        <f>Raw_Data!H1401</f>
        <v>Orthopedics</v>
      </c>
      <c r="M1401" t="str">
        <f>IF(Raw_Data!I1401=TRUE,"Admitted","Not Admitted")</f>
        <v>Not Admitted</v>
      </c>
      <c r="N1401">
        <f>IF(Raw_Data!J1401="","Not Rated",Raw_Data!J1401)</f>
        <v>3</v>
      </c>
      <c r="O1401">
        <f>Raw_Data!K1401</f>
        <v>21</v>
      </c>
      <c r="P1401" t="str">
        <f>IF(Raw_Data!K1401&lt;=30,"Within Time","Delayed")</f>
        <v>Within Time</v>
      </c>
    </row>
    <row r="1402" spans="1:16" x14ac:dyDescent="0.35">
      <c r="A1402" t="str">
        <f>Raw_Data!A1402</f>
        <v>232-47-2571</v>
      </c>
      <c r="B1402" s="2">
        <f>Raw_Data!B1402</f>
        <v>45103.663888888892</v>
      </c>
      <c r="C1402">
        <f>HOUR(Raw_Data!B1402)</f>
        <v>15</v>
      </c>
      <c r="D1402" t="str">
        <f>TEXT(Raw_Data!B1402,"mmm")</f>
        <v>Jun</v>
      </c>
      <c r="E1402">
        <f>YEAR(Raw_Data!B1402)</f>
        <v>2023</v>
      </c>
      <c r="F1402" t="str">
        <f>TEXT(Raw_Data!B1402,"mmm-yy")</f>
        <v>Jun-23</v>
      </c>
      <c r="G1402" t="str">
        <f>PROPER(Raw_Data!C1402&amp;". "&amp;Raw_Data!D1402)</f>
        <v>L. Glasspool</v>
      </c>
      <c r="H1402" t="str">
        <f>IF(OR(Raw_Data!E1402="M",Raw_Data!E1402="Male"),"Male",IF(OR(Raw_Data!E1402="F",Raw_Data!E1402="Female"),"Female","Not Confirmed"))</f>
        <v>Male</v>
      </c>
      <c r="I1402">
        <f>Raw_Data!F1402</f>
        <v>3</v>
      </c>
      <c r="J1402" t="str">
        <f>FLOOR(Raw_Data!F1402,10)&amp;"-"&amp;FLOOR(Raw_Data!F1402,10)+9</f>
        <v>0-9</v>
      </c>
      <c r="K1402" t="str">
        <f>Raw_Data!G1402</f>
        <v>Asian</v>
      </c>
      <c r="L1402" t="str">
        <f>Raw_Data!H1402</f>
        <v>Cardiology</v>
      </c>
      <c r="M1402" t="str">
        <f>IF(Raw_Data!I1402=TRUE,"Admitted","Not Admitted")</f>
        <v>Admitted</v>
      </c>
      <c r="N1402" t="str">
        <f>IF(Raw_Data!J1402="","Not Rated",Raw_Data!J1402)</f>
        <v>Not Rated</v>
      </c>
      <c r="O1402">
        <f>Raw_Data!K1402</f>
        <v>55</v>
      </c>
      <c r="P1402" t="str">
        <f>IF(Raw_Data!K1402&lt;=30,"Within Time","Delayed")</f>
        <v>Delayed</v>
      </c>
    </row>
    <row r="1403" spans="1:16" x14ac:dyDescent="0.35">
      <c r="A1403" t="str">
        <f>Raw_Data!A1403</f>
        <v>722-52-6258</v>
      </c>
      <c r="B1403" s="2">
        <f>Raw_Data!B1403</f>
        <v>45103.667361111111</v>
      </c>
      <c r="C1403">
        <f>HOUR(Raw_Data!B1403)</f>
        <v>16</v>
      </c>
      <c r="D1403" t="str">
        <f>TEXT(Raw_Data!B1403,"mmm")</f>
        <v>Jun</v>
      </c>
      <c r="E1403">
        <f>YEAR(Raw_Data!B1403)</f>
        <v>2023</v>
      </c>
      <c r="F1403" t="str">
        <f>TEXT(Raw_Data!B1403,"mmm-yy")</f>
        <v>Jun-23</v>
      </c>
      <c r="G1403" t="str">
        <f>PROPER(Raw_Data!C1403&amp;". "&amp;Raw_Data!D1403)</f>
        <v>B. Tunstall</v>
      </c>
      <c r="H1403" t="str">
        <f>IF(OR(Raw_Data!E1403="M",Raw_Data!E1403="Male"),"Male",IF(OR(Raw_Data!E1403="F",Raw_Data!E1403="Female"),"Female","Not Confirmed"))</f>
        <v>Male</v>
      </c>
      <c r="I1403">
        <f>Raw_Data!F1403</f>
        <v>33</v>
      </c>
      <c r="J1403" t="str">
        <f>FLOOR(Raw_Data!F1403,10)&amp;"-"&amp;FLOOR(Raw_Data!F1403,10)+9</f>
        <v>30-39</v>
      </c>
      <c r="K1403" t="str">
        <f>Raw_Data!G1403</f>
        <v>Asian</v>
      </c>
      <c r="L1403" t="str">
        <f>Raw_Data!H1403</f>
        <v>None</v>
      </c>
      <c r="M1403" t="str">
        <f>IF(Raw_Data!I1403=TRUE,"Admitted","Not Admitted")</f>
        <v>Not Admitted</v>
      </c>
      <c r="N1403">
        <f>IF(Raw_Data!J1403="","Not Rated",Raw_Data!J1403)</f>
        <v>10</v>
      </c>
      <c r="O1403">
        <f>Raw_Data!K1403</f>
        <v>45</v>
      </c>
      <c r="P1403" t="str">
        <f>IF(Raw_Data!K1403&lt;=30,"Within Time","Delayed")</f>
        <v>Delayed</v>
      </c>
    </row>
    <row r="1404" spans="1:16" x14ac:dyDescent="0.35">
      <c r="A1404" t="str">
        <f>Raw_Data!A1404</f>
        <v>921-61-6953</v>
      </c>
      <c r="B1404" s="2">
        <f>Raw_Data!B1404</f>
        <v>45103.729861111111</v>
      </c>
      <c r="C1404">
        <f>HOUR(Raw_Data!B1404)</f>
        <v>17</v>
      </c>
      <c r="D1404" t="str">
        <f>TEXT(Raw_Data!B1404,"mmm")</f>
        <v>Jun</v>
      </c>
      <c r="E1404">
        <f>YEAR(Raw_Data!B1404)</f>
        <v>2023</v>
      </c>
      <c r="F1404" t="str">
        <f>TEXT(Raw_Data!B1404,"mmm-yy")</f>
        <v>Jun-23</v>
      </c>
      <c r="G1404" t="str">
        <f>PROPER(Raw_Data!C1404&amp;". "&amp;Raw_Data!D1404)</f>
        <v>A. Postlethwaite</v>
      </c>
      <c r="H1404" t="str">
        <f>IF(OR(Raw_Data!E1404="M",Raw_Data!E1404="Male"),"Male",IF(OR(Raw_Data!E1404="F",Raw_Data!E1404="Female"),"Female","Not Confirmed"))</f>
        <v>Male</v>
      </c>
      <c r="I1404">
        <f>Raw_Data!F1404</f>
        <v>64</v>
      </c>
      <c r="J1404" t="str">
        <f>FLOOR(Raw_Data!F1404,10)&amp;"-"&amp;FLOOR(Raw_Data!F1404,10)+9</f>
        <v>60-69</v>
      </c>
      <c r="K1404" t="str">
        <f>Raw_Data!G1404</f>
        <v>White</v>
      </c>
      <c r="L1404" t="str">
        <f>Raw_Data!H1404</f>
        <v>None</v>
      </c>
      <c r="M1404" t="str">
        <f>IF(Raw_Data!I1404=TRUE,"Admitted","Not Admitted")</f>
        <v>Admitted</v>
      </c>
      <c r="N1404" t="str">
        <f>IF(Raw_Data!J1404="","Not Rated",Raw_Data!J1404)</f>
        <v>Not Rated</v>
      </c>
      <c r="O1404">
        <f>Raw_Data!K1404</f>
        <v>51</v>
      </c>
      <c r="P1404" t="str">
        <f>IF(Raw_Data!K1404&lt;=30,"Within Time","Delayed")</f>
        <v>Delayed</v>
      </c>
    </row>
    <row r="1405" spans="1:16" x14ac:dyDescent="0.35">
      <c r="A1405" t="str">
        <f>Raw_Data!A1405</f>
        <v>566-67-3128</v>
      </c>
      <c r="B1405" s="2">
        <f>Raw_Data!B1405</f>
        <v>45103.849305555559</v>
      </c>
      <c r="C1405">
        <f>HOUR(Raw_Data!B1405)</f>
        <v>20</v>
      </c>
      <c r="D1405" t="str">
        <f>TEXT(Raw_Data!B1405,"mmm")</f>
        <v>Jun</v>
      </c>
      <c r="E1405">
        <f>YEAR(Raw_Data!B1405)</f>
        <v>2023</v>
      </c>
      <c r="F1405" t="str">
        <f>TEXT(Raw_Data!B1405,"mmm-yy")</f>
        <v>Jun-23</v>
      </c>
      <c r="G1405" t="str">
        <f>PROPER(Raw_Data!C1405&amp;". "&amp;Raw_Data!D1405)</f>
        <v>Q. Upperton</v>
      </c>
      <c r="H1405" t="str">
        <f>IF(OR(Raw_Data!E1405="M",Raw_Data!E1405="Male"),"Male",IF(OR(Raw_Data!E1405="F",Raw_Data!E1405="Female"),"Female","Not Confirmed"))</f>
        <v>Male</v>
      </c>
      <c r="I1405">
        <f>Raw_Data!F1405</f>
        <v>26</v>
      </c>
      <c r="J1405" t="str">
        <f>FLOOR(Raw_Data!F1405,10)&amp;"-"&amp;FLOOR(Raw_Data!F1405,10)+9</f>
        <v>20-29</v>
      </c>
      <c r="K1405" t="str">
        <f>Raw_Data!G1405</f>
        <v>African American</v>
      </c>
      <c r="L1405" t="str">
        <f>Raw_Data!H1405</f>
        <v>Orthopedics</v>
      </c>
      <c r="M1405" t="str">
        <f>IF(Raw_Data!I1405=TRUE,"Admitted","Not Admitted")</f>
        <v>Not Admitted</v>
      </c>
      <c r="N1405" t="str">
        <f>IF(Raw_Data!J1405="","Not Rated",Raw_Data!J1405)</f>
        <v>Not Rated</v>
      </c>
      <c r="O1405">
        <f>Raw_Data!K1405</f>
        <v>42</v>
      </c>
      <c r="P1405" t="str">
        <f>IF(Raw_Data!K1405&lt;=30,"Within Time","Delayed")</f>
        <v>Delayed</v>
      </c>
    </row>
    <row r="1406" spans="1:16" x14ac:dyDescent="0.35">
      <c r="A1406" t="str">
        <f>Raw_Data!A1406</f>
        <v>696-77-4574</v>
      </c>
      <c r="B1406" s="2">
        <f>Raw_Data!B1406</f>
        <v>45103.894444444442</v>
      </c>
      <c r="C1406">
        <f>HOUR(Raw_Data!B1406)</f>
        <v>21</v>
      </c>
      <c r="D1406" t="str">
        <f>TEXT(Raw_Data!B1406,"mmm")</f>
        <v>Jun</v>
      </c>
      <c r="E1406">
        <f>YEAR(Raw_Data!B1406)</f>
        <v>2023</v>
      </c>
      <c r="F1406" t="str">
        <f>TEXT(Raw_Data!B1406,"mmm-yy")</f>
        <v>Jun-23</v>
      </c>
      <c r="G1406" t="str">
        <f>PROPER(Raw_Data!C1406&amp;". "&amp;Raw_Data!D1406)</f>
        <v>Z. Titcombe</v>
      </c>
      <c r="H1406" t="str">
        <f>IF(OR(Raw_Data!E1406="M",Raw_Data!E1406="Male"),"Male",IF(OR(Raw_Data!E1406="F",Raw_Data!E1406="Female"),"Female","Not Confirmed"))</f>
        <v>Male</v>
      </c>
      <c r="I1406">
        <f>Raw_Data!F1406</f>
        <v>70</v>
      </c>
      <c r="J1406" t="str">
        <f>FLOOR(Raw_Data!F1406,10)&amp;"-"&amp;FLOOR(Raw_Data!F1406,10)+9</f>
        <v>70-79</v>
      </c>
      <c r="K1406" t="str">
        <f>Raw_Data!G1406</f>
        <v>Native American/Alaska Native</v>
      </c>
      <c r="L1406" t="str">
        <f>Raw_Data!H1406</f>
        <v>None</v>
      </c>
      <c r="M1406" t="str">
        <f>IF(Raw_Data!I1406=TRUE,"Admitted","Not Admitted")</f>
        <v>Admitted</v>
      </c>
      <c r="N1406">
        <f>IF(Raw_Data!J1406="","Not Rated",Raw_Data!J1406)</f>
        <v>9</v>
      </c>
      <c r="O1406">
        <f>Raw_Data!K1406</f>
        <v>15</v>
      </c>
      <c r="P1406" t="str">
        <f>IF(Raw_Data!K1406&lt;=30,"Within Time","Delayed")</f>
        <v>Within Time</v>
      </c>
    </row>
    <row r="1407" spans="1:16" x14ac:dyDescent="0.35">
      <c r="A1407" t="str">
        <f>Raw_Data!A1407</f>
        <v>506-68-2912</v>
      </c>
      <c r="B1407" s="2">
        <f>Raw_Data!B1407</f>
        <v>45104.038194444453</v>
      </c>
      <c r="C1407">
        <f>HOUR(Raw_Data!B1407)</f>
        <v>0</v>
      </c>
      <c r="D1407" t="str">
        <f>TEXT(Raw_Data!B1407,"mmm")</f>
        <v>Jun</v>
      </c>
      <c r="E1407">
        <f>YEAR(Raw_Data!B1407)</f>
        <v>2023</v>
      </c>
      <c r="F1407" t="str">
        <f>TEXT(Raw_Data!B1407,"mmm-yy")</f>
        <v>Jun-23</v>
      </c>
      <c r="G1407" t="str">
        <f>PROPER(Raw_Data!C1407&amp;". "&amp;Raw_Data!D1407)</f>
        <v>R. Crebo</v>
      </c>
      <c r="H1407" t="str">
        <f>IF(OR(Raw_Data!E1407="M",Raw_Data!E1407="Male"),"Male",IF(OR(Raw_Data!E1407="F",Raw_Data!E1407="Female"),"Female","Not Confirmed"))</f>
        <v>Male</v>
      </c>
      <c r="I1407">
        <f>Raw_Data!F1407</f>
        <v>68</v>
      </c>
      <c r="J1407" t="str">
        <f>FLOOR(Raw_Data!F1407,10)&amp;"-"&amp;FLOOR(Raw_Data!F1407,10)+9</f>
        <v>60-69</v>
      </c>
      <c r="K1407" t="str">
        <f>Raw_Data!G1407</f>
        <v>White</v>
      </c>
      <c r="L1407" t="str">
        <f>Raw_Data!H1407</f>
        <v>None</v>
      </c>
      <c r="M1407" t="str">
        <f>IF(Raw_Data!I1407=TRUE,"Admitted","Not Admitted")</f>
        <v>Admitted</v>
      </c>
      <c r="N1407">
        <f>IF(Raw_Data!J1407="","Not Rated",Raw_Data!J1407)</f>
        <v>7</v>
      </c>
      <c r="O1407">
        <f>Raw_Data!K1407</f>
        <v>39</v>
      </c>
      <c r="P1407" t="str">
        <f>IF(Raw_Data!K1407&lt;=30,"Within Time","Delayed")</f>
        <v>Delayed</v>
      </c>
    </row>
    <row r="1408" spans="1:16" x14ac:dyDescent="0.35">
      <c r="A1408" t="str">
        <f>Raw_Data!A1408</f>
        <v>964-21-8527</v>
      </c>
      <c r="B1408" s="2">
        <f>Raw_Data!B1408</f>
        <v>45104.167361111111</v>
      </c>
      <c r="C1408">
        <f>HOUR(Raw_Data!B1408)</f>
        <v>4</v>
      </c>
      <c r="D1408" t="str">
        <f>TEXT(Raw_Data!B1408,"mmm")</f>
        <v>Jun</v>
      </c>
      <c r="E1408">
        <f>YEAR(Raw_Data!B1408)</f>
        <v>2023</v>
      </c>
      <c r="F1408" t="str">
        <f>TEXT(Raw_Data!B1408,"mmm-yy")</f>
        <v>Jun-23</v>
      </c>
      <c r="G1408" t="str">
        <f>PROPER(Raw_Data!C1408&amp;". "&amp;Raw_Data!D1408)</f>
        <v>Y. Garfield</v>
      </c>
      <c r="H1408" t="str">
        <f>IF(OR(Raw_Data!E1408="M",Raw_Data!E1408="Male"),"Male",IF(OR(Raw_Data!E1408="F",Raw_Data!E1408="Female"),"Female","Not Confirmed"))</f>
        <v>Male</v>
      </c>
      <c r="I1408">
        <f>Raw_Data!F1408</f>
        <v>30</v>
      </c>
      <c r="J1408" t="str">
        <f>FLOOR(Raw_Data!F1408,10)&amp;"-"&amp;FLOOR(Raw_Data!F1408,10)+9</f>
        <v>30-39</v>
      </c>
      <c r="K1408" t="str">
        <f>Raw_Data!G1408</f>
        <v>African American</v>
      </c>
      <c r="L1408" t="str">
        <f>Raw_Data!H1408</f>
        <v>None</v>
      </c>
      <c r="M1408" t="str">
        <f>IF(Raw_Data!I1408=TRUE,"Admitted","Not Admitted")</f>
        <v>Not Admitted</v>
      </c>
      <c r="N1408">
        <f>IF(Raw_Data!J1408="","Not Rated",Raw_Data!J1408)</f>
        <v>0</v>
      </c>
      <c r="O1408">
        <f>Raw_Data!K1408</f>
        <v>23</v>
      </c>
      <c r="P1408" t="str">
        <f>IF(Raw_Data!K1408&lt;=30,"Within Time","Delayed")</f>
        <v>Within Time</v>
      </c>
    </row>
    <row r="1409" spans="1:16" x14ac:dyDescent="0.35">
      <c r="A1409" t="str">
        <f>Raw_Data!A1409</f>
        <v>854-89-6579</v>
      </c>
      <c r="B1409" s="2">
        <f>Raw_Data!B1409</f>
        <v>45104.324999999997</v>
      </c>
      <c r="C1409">
        <f>HOUR(Raw_Data!B1409)</f>
        <v>7</v>
      </c>
      <c r="D1409" t="str">
        <f>TEXT(Raw_Data!B1409,"mmm")</f>
        <v>Jun</v>
      </c>
      <c r="E1409">
        <f>YEAR(Raw_Data!B1409)</f>
        <v>2023</v>
      </c>
      <c r="F1409" t="str">
        <f>TEXT(Raw_Data!B1409,"mmm-yy")</f>
        <v>Jun-23</v>
      </c>
      <c r="G1409" t="str">
        <f>PROPER(Raw_Data!C1409&amp;". "&amp;Raw_Data!D1409)</f>
        <v>K. Thornbury</v>
      </c>
      <c r="H1409" t="str">
        <f>IF(OR(Raw_Data!E1409="M",Raw_Data!E1409="Male"),"Male",IF(OR(Raw_Data!E1409="F",Raw_Data!E1409="Female"),"Female","Not Confirmed"))</f>
        <v>Male</v>
      </c>
      <c r="I1409">
        <f>Raw_Data!F1409</f>
        <v>38</v>
      </c>
      <c r="J1409" t="str">
        <f>FLOOR(Raw_Data!F1409,10)&amp;"-"&amp;FLOOR(Raw_Data!F1409,10)+9</f>
        <v>30-39</v>
      </c>
      <c r="K1409" t="str">
        <f>Raw_Data!G1409</f>
        <v>White</v>
      </c>
      <c r="L1409" t="str">
        <f>Raw_Data!H1409</f>
        <v>Gastroenterology</v>
      </c>
      <c r="M1409" t="str">
        <f>IF(Raw_Data!I1409=TRUE,"Admitted","Not Admitted")</f>
        <v>Admitted</v>
      </c>
      <c r="N1409" t="str">
        <f>IF(Raw_Data!J1409="","Not Rated",Raw_Data!J1409)</f>
        <v>Not Rated</v>
      </c>
      <c r="O1409">
        <f>Raw_Data!K1409</f>
        <v>18</v>
      </c>
      <c r="P1409" t="str">
        <f>IF(Raw_Data!K1409&lt;=30,"Within Time","Delayed")</f>
        <v>Within Time</v>
      </c>
    </row>
    <row r="1410" spans="1:16" x14ac:dyDescent="0.35">
      <c r="A1410" t="str">
        <f>Raw_Data!A1410</f>
        <v>555-57-1190</v>
      </c>
      <c r="B1410" s="2">
        <f>Raw_Data!B1410</f>
        <v>45104.381249999999</v>
      </c>
      <c r="C1410">
        <f>HOUR(Raw_Data!B1410)</f>
        <v>9</v>
      </c>
      <c r="D1410" t="str">
        <f>TEXT(Raw_Data!B1410,"mmm")</f>
        <v>Jun</v>
      </c>
      <c r="E1410">
        <f>YEAR(Raw_Data!B1410)</f>
        <v>2023</v>
      </c>
      <c r="F1410" t="str">
        <f>TEXT(Raw_Data!B1410,"mmm-yy")</f>
        <v>Jun-23</v>
      </c>
      <c r="G1410" t="str">
        <f>PROPER(Raw_Data!C1410&amp;". "&amp;Raw_Data!D1410)</f>
        <v>D. Churchard</v>
      </c>
      <c r="H1410" t="str">
        <f>IF(OR(Raw_Data!E1410="M",Raw_Data!E1410="Male"),"Male",IF(OR(Raw_Data!E1410="F",Raw_Data!E1410="Female"),"Female","Not Confirmed"))</f>
        <v>Male</v>
      </c>
      <c r="I1410">
        <f>Raw_Data!F1410</f>
        <v>66</v>
      </c>
      <c r="J1410" t="str">
        <f>FLOOR(Raw_Data!F1410,10)&amp;"-"&amp;FLOOR(Raw_Data!F1410,10)+9</f>
        <v>60-69</v>
      </c>
      <c r="K1410" t="str">
        <f>Raw_Data!G1410</f>
        <v>White</v>
      </c>
      <c r="L1410" t="str">
        <f>Raw_Data!H1410</f>
        <v>General Practice</v>
      </c>
      <c r="M1410" t="str">
        <f>IF(Raw_Data!I1410=TRUE,"Admitted","Not Admitted")</f>
        <v>Not Admitted</v>
      </c>
      <c r="N1410" t="str">
        <f>IF(Raw_Data!J1410="","Not Rated",Raw_Data!J1410)</f>
        <v>Not Rated</v>
      </c>
      <c r="O1410">
        <f>Raw_Data!K1410</f>
        <v>54</v>
      </c>
      <c r="P1410" t="str">
        <f>IF(Raw_Data!K1410&lt;=30,"Within Time","Delayed")</f>
        <v>Delayed</v>
      </c>
    </row>
    <row r="1411" spans="1:16" x14ac:dyDescent="0.35">
      <c r="A1411" t="str">
        <f>Raw_Data!A1411</f>
        <v>128-46-8488</v>
      </c>
      <c r="B1411" s="2">
        <f>Raw_Data!B1411</f>
        <v>45104.472916666673</v>
      </c>
      <c r="C1411">
        <f>HOUR(Raw_Data!B1411)</f>
        <v>11</v>
      </c>
      <c r="D1411" t="str">
        <f>TEXT(Raw_Data!B1411,"mmm")</f>
        <v>Jun</v>
      </c>
      <c r="E1411">
        <f>YEAR(Raw_Data!B1411)</f>
        <v>2023</v>
      </c>
      <c r="F1411" t="str">
        <f>TEXT(Raw_Data!B1411,"mmm-yy")</f>
        <v>Jun-23</v>
      </c>
      <c r="G1411" t="str">
        <f>PROPER(Raw_Data!C1411&amp;". "&amp;Raw_Data!D1411)</f>
        <v>S. Kershaw</v>
      </c>
      <c r="H1411" t="str">
        <f>IF(OR(Raw_Data!E1411="M",Raw_Data!E1411="Male"),"Male",IF(OR(Raw_Data!E1411="F",Raw_Data!E1411="Female"),"Female","Not Confirmed"))</f>
        <v>Male</v>
      </c>
      <c r="I1411">
        <f>Raw_Data!F1411</f>
        <v>39</v>
      </c>
      <c r="J1411" t="str">
        <f>FLOOR(Raw_Data!F1411,10)&amp;"-"&amp;FLOOR(Raw_Data!F1411,10)+9</f>
        <v>30-39</v>
      </c>
      <c r="K1411" t="str">
        <f>Raw_Data!G1411</f>
        <v>White</v>
      </c>
      <c r="L1411" t="str">
        <f>Raw_Data!H1411</f>
        <v>General Practice</v>
      </c>
      <c r="M1411" t="str">
        <f>IF(Raw_Data!I1411=TRUE,"Admitted","Not Admitted")</f>
        <v>Not Admitted</v>
      </c>
      <c r="N1411" t="str">
        <f>IF(Raw_Data!J1411="","Not Rated",Raw_Data!J1411)</f>
        <v>Not Rated</v>
      </c>
      <c r="O1411">
        <f>Raw_Data!K1411</f>
        <v>32</v>
      </c>
      <c r="P1411" t="str">
        <f>IF(Raw_Data!K1411&lt;=30,"Within Time","Delayed")</f>
        <v>Delayed</v>
      </c>
    </row>
    <row r="1412" spans="1:16" x14ac:dyDescent="0.35">
      <c r="A1412" t="str">
        <f>Raw_Data!A1412</f>
        <v>945-34-5899</v>
      </c>
      <c r="B1412" s="2">
        <f>Raw_Data!B1412</f>
        <v>45104.511111111111</v>
      </c>
      <c r="C1412">
        <f>HOUR(Raw_Data!B1412)</f>
        <v>12</v>
      </c>
      <c r="D1412" t="str">
        <f>TEXT(Raw_Data!B1412,"mmm")</f>
        <v>Jun</v>
      </c>
      <c r="E1412">
        <f>YEAR(Raw_Data!B1412)</f>
        <v>2023</v>
      </c>
      <c r="F1412" t="str">
        <f>TEXT(Raw_Data!B1412,"mmm-yy")</f>
        <v>Jun-23</v>
      </c>
      <c r="G1412" t="str">
        <f>PROPER(Raw_Data!C1412&amp;". "&amp;Raw_Data!D1412)</f>
        <v>Y. Garfield</v>
      </c>
      <c r="H1412" t="str">
        <f>IF(OR(Raw_Data!E1412="M",Raw_Data!E1412="Male"),"Male",IF(OR(Raw_Data!E1412="F",Raw_Data!E1412="Female"),"Female","Not Confirmed"))</f>
        <v>Female</v>
      </c>
      <c r="I1412">
        <f>Raw_Data!F1412</f>
        <v>14</v>
      </c>
      <c r="J1412" t="str">
        <f>FLOOR(Raw_Data!F1412,10)&amp;"-"&amp;FLOOR(Raw_Data!F1412,10)+9</f>
        <v>10-19</v>
      </c>
      <c r="K1412" t="str">
        <f>Raw_Data!G1412</f>
        <v>White</v>
      </c>
      <c r="L1412" t="str">
        <f>Raw_Data!H1412</f>
        <v>None</v>
      </c>
      <c r="M1412" t="str">
        <f>IF(Raw_Data!I1412=TRUE,"Admitted","Not Admitted")</f>
        <v>Not Admitted</v>
      </c>
      <c r="N1412" t="str">
        <f>IF(Raw_Data!J1412="","Not Rated",Raw_Data!J1412)</f>
        <v>Not Rated</v>
      </c>
      <c r="O1412">
        <f>Raw_Data!K1412</f>
        <v>12</v>
      </c>
      <c r="P1412" t="str">
        <f>IF(Raw_Data!K1412&lt;=30,"Within Time","Delayed")</f>
        <v>Within Time</v>
      </c>
    </row>
    <row r="1413" spans="1:16" x14ac:dyDescent="0.35">
      <c r="A1413" t="str">
        <f>Raw_Data!A1413</f>
        <v>411-45-7612</v>
      </c>
      <c r="B1413" s="2">
        <f>Raw_Data!B1413</f>
        <v>45104.597916666673</v>
      </c>
      <c r="C1413">
        <f>HOUR(Raw_Data!B1413)</f>
        <v>14</v>
      </c>
      <c r="D1413" t="str">
        <f>TEXT(Raw_Data!B1413,"mmm")</f>
        <v>Jun</v>
      </c>
      <c r="E1413">
        <f>YEAR(Raw_Data!B1413)</f>
        <v>2023</v>
      </c>
      <c r="F1413" t="str">
        <f>TEXT(Raw_Data!B1413,"mmm-yy")</f>
        <v>Jun-23</v>
      </c>
      <c r="G1413" t="str">
        <f>PROPER(Raw_Data!C1413&amp;". "&amp;Raw_Data!D1413)</f>
        <v>I. Wadsworth</v>
      </c>
      <c r="H1413" t="str">
        <f>IF(OR(Raw_Data!E1413="M",Raw_Data!E1413="Male"),"Male",IF(OR(Raw_Data!E1413="F",Raw_Data!E1413="Female"),"Female","Not Confirmed"))</f>
        <v>Male</v>
      </c>
      <c r="I1413">
        <f>Raw_Data!F1413</f>
        <v>22</v>
      </c>
      <c r="J1413" t="str">
        <f>FLOOR(Raw_Data!F1413,10)&amp;"-"&amp;FLOOR(Raw_Data!F1413,10)+9</f>
        <v>20-29</v>
      </c>
      <c r="K1413" t="str">
        <f>Raw_Data!G1413</f>
        <v>White</v>
      </c>
      <c r="L1413" t="str">
        <f>Raw_Data!H1413</f>
        <v>Orthopedics</v>
      </c>
      <c r="M1413" t="str">
        <f>IF(Raw_Data!I1413=TRUE,"Admitted","Not Admitted")</f>
        <v>Admitted</v>
      </c>
      <c r="N1413" t="str">
        <f>IF(Raw_Data!J1413="","Not Rated",Raw_Data!J1413)</f>
        <v>Not Rated</v>
      </c>
      <c r="O1413">
        <f>Raw_Data!K1413</f>
        <v>35</v>
      </c>
      <c r="P1413" t="str">
        <f>IF(Raw_Data!K1413&lt;=30,"Within Time","Delayed")</f>
        <v>Delayed</v>
      </c>
    </row>
    <row r="1414" spans="1:16" x14ac:dyDescent="0.35">
      <c r="A1414" t="str">
        <f>Raw_Data!A1414</f>
        <v>324-33-3333</v>
      </c>
      <c r="B1414" s="2">
        <f>Raw_Data!B1414</f>
        <v>45104.629861111112</v>
      </c>
      <c r="C1414">
        <f>HOUR(Raw_Data!B1414)</f>
        <v>15</v>
      </c>
      <c r="D1414" t="str">
        <f>TEXT(Raw_Data!B1414,"mmm")</f>
        <v>Jun</v>
      </c>
      <c r="E1414">
        <f>YEAR(Raw_Data!B1414)</f>
        <v>2023</v>
      </c>
      <c r="F1414" t="str">
        <f>TEXT(Raw_Data!B1414,"mmm-yy")</f>
        <v>Jun-23</v>
      </c>
      <c r="G1414" t="str">
        <f>PROPER(Raw_Data!C1414&amp;". "&amp;Raw_Data!D1414)</f>
        <v>W. Tunstall</v>
      </c>
      <c r="H1414" t="str">
        <f>IF(OR(Raw_Data!E1414="M",Raw_Data!E1414="Male"),"Male",IF(OR(Raw_Data!E1414="F",Raw_Data!E1414="Female"),"Female","Not Confirmed"))</f>
        <v>Female</v>
      </c>
      <c r="I1414">
        <f>Raw_Data!F1414</f>
        <v>58</v>
      </c>
      <c r="J1414" t="str">
        <f>FLOOR(Raw_Data!F1414,10)&amp;"-"&amp;FLOOR(Raw_Data!F1414,10)+9</f>
        <v>50-59</v>
      </c>
      <c r="K1414" t="str">
        <f>Raw_Data!G1414</f>
        <v>Unknown</v>
      </c>
      <c r="L1414" t="str">
        <f>Raw_Data!H1414</f>
        <v>General Practice</v>
      </c>
      <c r="M1414" t="str">
        <f>IF(Raw_Data!I1414=TRUE,"Admitted","Not Admitted")</f>
        <v>Not Admitted</v>
      </c>
      <c r="N1414" t="str">
        <f>IF(Raw_Data!J1414="","Not Rated",Raw_Data!J1414)</f>
        <v>Not Rated</v>
      </c>
      <c r="O1414">
        <f>Raw_Data!K1414</f>
        <v>41</v>
      </c>
      <c r="P1414" t="str">
        <f>IF(Raw_Data!K1414&lt;=30,"Within Time","Delayed")</f>
        <v>Delayed</v>
      </c>
    </row>
    <row r="1415" spans="1:16" x14ac:dyDescent="0.35">
      <c r="A1415" t="str">
        <f>Raw_Data!A1415</f>
        <v>512-12-6753</v>
      </c>
      <c r="B1415" s="2">
        <f>Raw_Data!B1415</f>
        <v>45104.70208333333</v>
      </c>
      <c r="C1415">
        <f>HOUR(Raw_Data!B1415)</f>
        <v>16</v>
      </c>
      <c r="D1415" t="str">
        <f>TEXT(Raw_Data!B1415,"mmm")</f>
        <v>Jun</v>
      </c>
      <c r="E1415">
        <f>YEAR(Raw_Data!B1415)</f>
        <v>2023</v>
      </c>
      <c r="F1415" t="str">
        <f>TEXT(Raw_Data!B1415,"mmm-yy")</f>
        <v>Jun-23</v>
      </c>
      <c r="G1415" t="str">
        <f>PROPER(Raw_Data!C1415&amp;". "&amp;Raw_Data!D1415)</f>
        <v>I. Bannister</v>
      </c>
      <c r="H1415" t="str">
        <f>IF(OR(Raw_Data!E1415="M",Raw_Data!E1415="Male"),"Male",IF(OR(Raw_Data!E1415="F",Raw_Data!E1415="Female"),"Female","Not Confirmed"))</f>
        <v>Female</v>
      </c>
      <c r="I1415">
        <f>Raw_Data!F1415</f>
        <v>61</v>
      </c>
      <c r="J1415" t="str">
        <f>FLOOR(Raw_Data!F1415,10)&amp;"-"&amp;FLOOR(Raw_Data!F1415,10)+9</f>
        <v>60-69</v>
      </c>
      <c r="K1415" t="str">
        <f>Raw_Data!G1415</f>
        <v>White</v>
      </c>
      <c r="L1415" t="str">
        <f>Raw_Data!H1415</f>
        <v>None</v>
      </c>
      <c r="M1415" t="str">
        <f>IF(Raw_Data!I1415=TRUE,"Admitted","Not Admitted")</f>
        <v>Admitted</v>
      </c>
      <c r="N1415">
        <f>IF(Raw_Data!J1415="","Not Rated",Raw_Data!J1415)</f>
        <v>6</v>
      </c>
      <c r="O1415">
        <f>Raw_Data!K1415</f>
        <v>17</v>
      </c>
      <c r="P1415" t="str">
        <f>IF(Raw_Data!K1415&lt;=30,"Within Time","Delayed")</f>
        <v>Within Time</v>
      </c>
    </row>
    <row r="1416" spans="1:16" x14ac:dyDescent="0.35">
      <c r="A1416" t="str">
        <f>Raw_Data!A1416</f>
        <v>608-79-2961</v>
      </c>
      <c r="B1416" s="2">
        <f>Raw_Data!B1416</f>
        <v>45104.793055555558</v>
      </c>
      <c r="C1416">
        <f>HOUR(Raw_Data!B1416)</f>
        <v>19</v>
      </c>
      <c r="D1416" t="str">
        <f>TEXT(Raw_Data!B1416,"mmm")</f>
        <v>Jun</v>
      </c>
      <c r="E1416">
        <f>YEAR(Raw_Data!B1416)</f>
        <v>2023</v>
      </c>
      <c r="F1416" t="str">
        <f>TEXT(Raw_Data!B1416,"mmm-yy")</f>
        <v>Jun-23</v>
      </c>
      <c r="G1416" t="str">
        <f>PROPER(Raw_Data!C1416&amp;". "&amp;Raw_Data!D1416)</f>
        <v>N. Underhill</v>
      </c>
      <c r="H1416" t="str">
        <f>IF(OR(Raw_Data!E1416="M",Raw_Data!E1416="Male"),"Male",IF(OR(Raw_Data!E1416="F",Raw_Data!E1416="Female"),"Female","Not Confirmed"))</f>
        <v>Female</v>
      </c>
      <c r="I1416">
        <f>Raw_Data!F1416</f>
        <v>17</v>
      </c>
      <c r="J1416" t="str">
        <f>FLOOR(Raw_Data!F1416,10)&amp;"-"&amp;FLOOR(Raw_Data!F1416,10)+9</f>
        <v>10-19</v>
      </c>
      <c r="K1416" t="str">
        <f>Raw_Data!G1416</f>
        <v>Unknown</v>
      </c>
      <c r="L1416" t="str">
        <f>Raw_Data!H1416</f>
        <v>None</v>
      </c>
      <c r="M1416" t="str">
        <f>IF(Raw_Data!I1416=TRUE,"Admitted","Not Admitted")</f>
        <v>Not Admitted</v>
      </c>
      <c r="N1416">
        <f>IF(Raw_Data!J1416="","Not Rated",Raw_Data!J1416)</f>
        <v>8</v>
      </c>
      <c r="O1416">
        <f>Raw_Data!K1416</f>
        <v>46</v>
      </c>
      <c r="P1416" t="str">
        <f>IF(Raw_Data!K1416&lt;=30,"Within Time","Delayed")</f>
        <v>Delayed</v>
      </c>
    </row>
    <row r="1417" spans="1:16" x14ac:dyDescent="0.35">
      <c r="A1417" t="str">
        <f>Raw_Data!A1417</f>
        <v>127-32-5394</v>
      </c>
      <c r="B1417" s="2">
        <f>Raw_Data!B1417</f>
        <v>45104.86041666667</v>
      </c>
      <c r="C1417">
        <f>HOUR(Raw_Data!B1417)</f>
        <v>20</v>
      </c>
      <c r="D1417" t="str">
        <f>TEXT(Raw_Data!B1417,"mmm")</f>
        <v>Jun</v>
      </c>
      <c r="E1417">
        <f>YEAR(Raw_Data!B1417)</f>
        <v>2023</v>
      </c>
      <c r="F1417" t="str">
        <f>TEXT(Raw_Data!B1417,"mmm-yy")</f>
        <v>Jun-23</v>
      </c>
      <c r="G1417" t="str">
        <f>PROPER(Raw_Data!C1417&amp;". "&amp;Raw_Data!D1417)</f>
        <v>N. Goudie</v>
      </c>
      <c r="H1417" t="str">
        <f>IF(OR(Raw_Data!E1417="M",Raw_Data!E1417="Male"),"Male",IF(OR(Raw_Data!E1417="F",Raw_Data!E1417="Female"),"Female","Not Confirmed"))</f>
        <v>Male</v>
      </c>
      <c r="I1417">
        <f>Raw_Data!F1417</f>
        <v>18</v>
      </c>
      <c r="J1417" t="str">
        <f>FLOOR(Raw_Data!F1417,10)&amp;"-"&amp;FLOOR(Raw_Data!F1417,10)+9</f>
        <v>10-19</v>
      </c>
      <c r="K1417" t="str">
        <f>Raw_Data!G1417</f>
        <v>White</v>
      </c>
      <c r="L1417" t="str">
        <f>Raw_Data!H1417</f>
        <v>None</v>
      </c>
      <c r="M1417" t="str">
        <f>IF(Raw_Data!I1417=TRUE,"Admitted","Not Admitted")</f>
        <v>Not Admitted</v>
      </c>
      <c r="N1417" t="str">
        <f>IF(Raw_Data!J1417="","Not Rated",Raw_Data!J1417)</f>
        <v>Not Rated</v>
      </c>
      <c r="O1417">
        <f>Raw_Data!K1417</f>
        <v>12</v>
      </c>
      <c r="P1417" t="str">
        <f>IF(Raw_Data!K1417&lt;=30,"Within Time","Delayed")</f>
        <v>Within Time</v>
      </c>
    </row>
    <row r="1418" spans="1:16" x14ac:dyDescent="0.35">
      <c r="A1418" t="str">
        <f>Raw_Data!A1418</f>
        <v>748-10-2920</v>
      </c>
      <c r="B1418" s="2">
        <f>Raw_Data!B1418</f>
        <v>45104.901388888888</v>
      </c>
      <c r="C1418">
        <f>HOUR(Raw_Data!B1418)</f>
        <v>21</v>
      </c>
      <c r="D1418" t="str">
        <f>TEXT(Raw_Data!B1418,"mmm")</f>
        <v>Jun</v>
      </c>
      <c r="E1418">
        <f>YEAR(Raw_Data!B1418)</f>
        <v>2023</v>
      </c>
      <c r="F1418" t="str">
        <f>TEXT(Raw_Data!B1418,"mmm-yy")</f>
        <v>Jun-23</v>
      </c>
      <c r="G1418" t="str">
        <f>PROPER(Raw_Data!C1418&amp;". "&amp;Raw_Data!D1418)</f>
        <v>K. Ellerby</v>
      </c>
      <c r="H1418" t="str">
        <f>IF(OR(Raw_Data!E1418="M",Raw_Data!E1418="Male"),"Male",IF(OR(Raw_Data!E1418="F",Raw_Data!E1418="Female"),"Female","Not Confirmed"))</f>
        <v>Male</v>
      </c>
      <c r="I1418">
        <f>Raw_Data!F1418</f>
        <v>78</v>
      </c>
      <c r="J1418" t="str">
        <f>FLOOR(Raw_Data!F1418,10)&amp;"-"&amp;FLOOR(Raw_Data!F1418,10)+9</f>
        <v>70-79</v>
      </c>
      <c r="K1418" t="str">
        <f>Raw_Data!G1418</f>
        <v>African American</v>
      </c>
      <c r="L1418" t="str">
        <f>Raw_Data!H1418</f>
        <v>None</v>
      </c>
      <c r="M1418" t="str">
        <f>IF(Raw_Data!I1418=TRUE,"Admitted","Not Admitted")</f>
        <v>Not Admitted</v>
      </c>
      <c r="N1418" t="str">
        <f>IF(Raw_Data!J1418="","Not Rated",Raw_Data!J1418)</f>
        <v>Not Rated</v>
      </c>
      <c r="O1418">
        <f>Raw_Data!K1418</f>
        <v>16</v>
      </c>
      <c r="P1418" t="str">
        <f>IF(Raw_Data!K1418&lt;=30,"Within Time","Delayed")</f>
        <v>Within Time</v>
      </c>
    </row>
    <row r="1419" spans="1:16" x14ac:dyDescent="0.35">
      <c r="A1419" t="str">
        <f>Raw_Data!A1419</f>
        <v>277-52-2035</v>
      </c>
      <c r="B1419" s="2">
        <f>Raw_Data!B1419</f>
        <v>45104.923611111109</v>
      </c>
      <c r="C1419">
        <f>HOUR(Raw_Data!B1419)</f>
        <v>22</v>
      </c>
      <c r="D1419" t="str">
        <f>TEXT(Raw_Data!B1419,"mmm")</f>
        <v>Jun</v>
      </c>
      <c r="E1419">
        <f>YEAR(Raw_Data!B1419)</f>
        <v>2023</v>
      </c>
      <c r="F1419" t="str">
        <f>TEXT(Raw_Data!B1419,"mmm-yy")</f>
        <v>Jun-23</v>
      </c>
      <c r="G1419" t="str">
        <f>PROPER(Raw_Data!C1419&amp;". "&amp;Raw_Data!D1419)</f>
        <v>I. Dunmore</v>
      </c>
      <c r="H1419" t="str">
        <f>IF(OR(Raw_Data!E1419="M",Raw_Data!E1419="Male"),"Male",IF(OR(Raw_Data!E1419="F",Raw_Data!E1419="Female"),"Female","Not Confirmed"))</f>
        <v>Female</v>
      </c>
      <c r="I1419">
        <f>Raw_Data!F1419</f>
        <v>22</v>
      </c>
      <c r="J1419" t="str">
        <f>FLOOR(Raw_Data!F1419,10)&amp;"-"&amp;FLOOR(Raw_Data!F1419,10)+9</f>
        <v>20-29</v>
      </c>
      <c r="K1419" t="str">
        <f>Raw_Data!G1419</f>
        <v>Declined to Identify</v>
      </c>
      <c r="L1419" t="str">
        <f>Raw_Data!H1419</f>
        <v>None</v>
      </c>
      <c r="M1419" t="str">
        <f>IF(Raw_Data!I1419=TRUE,"Admitted","Not Admitted")</f>
        <v>Admitted</v>
      </c>
      <c r="N1419" t="str">
        <f>IF(Raw_Data!J1419="","Not Rated",Raw_Data!J1419)</f>
        <v>Not Rated</v>
      </c>
      <c r="O1419">
        <f>Raw_Data!K1419</f>
        <v>12</v>
      </c>
      <c r="P1419" t="str">
        <f>IF(Raw_Data!K1419&lt;=30,"Within Time","Delayed")</f>
        <v>Within Time</v>
      </c>
    </row>
    <row r="1420" spans="1:16" x14ac:dyDescent="0.35">
      <c r="A1420" t="str">
        <f>Raw_Data!A1420</f>
        <v>974-21-3573</v>
      </c>
      <c r="B1420" s="2">
        <f>Raw_Data!B1420</f>
        <v>45104.929861111108</v>
      </c>
      <c r="C1420">
        <f>HOUR(Raw_Data!B1420)</f>
        <v>22</v>
      </c>
      <c r="D1420" t="str">
        <f>TEXT(Raw_Data!B1420,"mmm")</f>
        <v>Jun</v>
      </c>
      <c r="E1420">
        <f>YEAR(Raw_Data!B1420)</f>
        <v>2023</v>
      </c>
      <c r="F1420" t="str">
        <f>TEXT(Raw_Data!B1420,"mmm-yy")</f>
        <v>Jun-23</v>
      </c>
      <c r="G1420" t="str">
        <f>PROPER(Raw_Data!C1420&amp;". "&amp;Raw_Data!D1420)</f>
        <v>L. Ironside</v>
      </c>
      <c r="H1420" t="str">
        <f>IF(OR(Raw_Data!E1420="M",Raw_Data!E1420="Male"),"Male",IF(OR(Raw_Data!E1420="F",Raw_Data!E1420="Female"),"Female","Not Confirmed"))</f>
        <v>Female</v>
      </c>
      <c r="I1420">
        <f>Raw_Data!F1420</f>
        <v>45</v>
      </c>
      <c r="J1420" t="str">
        <f>FLOOR(Raw_Data!F1420,10)&amp;"-"&amp;FLOOR(Raw_Data!F1420,10)+9</f>
        <v>40-49</v>
      </c>
      <c r="K1420" t="str">
        <f>Raw_Data!G1420</f>
        <v>Unknown</v>
      </c>
      <c r="L1420" t="str">
        <f>Raw_Data!H1420</f>
        <v>None</v>
      </c>
      <c r="M1420" t="str">
        <f>IF(Raw_Data!I1420=TRUE,"Admitted","Not Admitted")</f>
        <v>Not Admitted</v>
      </c>
      <c r="N1420">
        <f>IF(Raw_Data!J1420="","Not Rated",Raw_Data!J1420)</f>
        <v>0</v>
      </c>
      <c r="O1420">
        <f>Raw_Data!K1420</f>
        <v>58</v>
      </c>
      <c r="P1420" t="str">
        <f>IF(Raw_Data!K1420&lt;=30,"Within Time","Delayed")</f>
        <v>Delayed</v>
      </c>
    </row>
    <row r="1421" spans="1:16" x14ac:dyDescent="0.35">
      <c r="A1421" t="str">
        <f>Raw_Data!A1421</f>
        <v>104-19-6374</v>
      </c>
      <c r="B1421" s="2">
        <f>Raw_Data!B1421</f>
        <v>45104.966666666667</v>
      </c>
      <c r="C1421">
        <f>HOUR(Raw_Data!B1421)</f>
        <v>23</v>
      </c>
      <c r="D1421" t="str">
        <f>TEXT(Raw_Data!B1421,"mmm")</f>
        <v>Jun</v>
      </c>
      <c r="E1421">
        <f>YEAR(Raw_Data!B1421)</f>
        <v>2023</v>
      </c>
      <c r="F1421" t="str">
        <f>TEXT(Raw_Data!B1421,"mmm-yy")</f>
        <v>Jun-23</v>
      </c>
      <c r="G1421" t="str">
        <f>PROPER(Raw_Data!C1421&amp;". "&amp;Raw_Data!D1421)</f>
        <v>I. Upperton</v>
      </c>
      <c r="H1421" t="str">
        <f>IF(OR(Raw_Data!E1421="M",Raw_Data!E1421="Male"),"Male",IF(OR(Raw_Data!E1421="F",Raw_Data!E1421="Female"),"Female","Not Confirmed"))</f>
        <v>Male</v>
      </c>
      <c r="I1421">
        <f>Raw_Data!F1421</f>
        <v>53</v>
      </c>
      <c r="J1421" t="str">
        <f>FLOOR(Raw_Data!F1421,10)&amp;"-"&amp;FLOOR(Raw_Data!F1421,10)+9</f>
        <v>50-59</v>
      </c>
      <c r="K1421" t="str">
        <f>Raw_Data!G1421</f>
        <v>African American</v>
      </c>
      <c r="L1421" t="str">
        <f>Raw_Data!H1421</f>
        <v>None</v>
      </c>
      <c r="M1421" t="str">
        <f>IF(Raw_Data!I1421=TRUE,"Admitted","Not Admitted")</f>
        <v>Admitted</v>
      </c>
      <c r="N1421">
        <f>IF(Raw_Data!J1421="","Not Rated",Raw_Data!J1421)</f>
        <v>5</v>
      </c>
      <c r="O1421">
        <f>Raw_Data!K1421</f>
        <v>38</v>
      </c>
      <c r="P1421" t="str">
        <f>IF(Raw_Data!K1421&lt;=30,"Within Time","Delayed")</f>
        <v>Delayed</v>
      </c>
    </row>
    <row r="1422" spans="1:16" x14ac:dyDescent="0.35">
      <c r="A1422" t="str">
        <f>Raw_Data!A1422</f>
        <v>927-22-6953</v>
      </c>
      <c r="B1422" s="2">
        <f>Raw_Data!B1422</f>
        <v>45105.013194444437</v>
      </c>
      <c r="C1422">
        <f>HOUR(Raw_Data!B1422)</f>
        <v>0</v>
      </c>
      <c r="D1422" t="str">
        <f>TEXT(Raw_Data!B1422,"mmm")</f>
        <v>Jun</v>
      </c>
      <c r="E1422">
        <f>YEAR(Raw_Data!B1422)</f>
        <v>2023</v>
      </c>
      <c r="F1422" t="str">
        <f>TEXT(Raw_Data!B1422,"mmm-yy")</f>
        <v>Jun-23</v>
      </c>
      <c r="G1422" t="str">
        <f>PROPER(Raw_Data!C1422&amp;". "&amp;Raw_Data!D1422)</f>
        <v>N. Oakden</v>
      </c>
      <c r="H1422" t="str">
        <f>IF(OR(Raw_Data!E1422="M",Raw_Data!E1422="Male"),"Male",IF(OR(Raw_Data!E1422="F",Raw_Data!E1422="Female"),"Female","Not Confirmed"))</f>
        <v>Female</v>
      </c>
      <c r="I1422">
        <f>Raw_Data!F1422</f>
        <v>41</v>
      </c>
      <c r="J1422" t="str">
        <f>FLOOR(Raw_Data!F1422,10)&amp;"-"&amp;FLOOR(Raw_Data!F1422,10)+9</f>
        <v>40-49</v>
      </c>
      <c r="K1422" t="str">
        <f>Raw_Data!G1422</f>
        <v>White</v>
      </c>
      <c r="L1422" t="str">
        <f>Raw_Data!H1422</f>
        <v>None</v>
      </c>
      <c r="M1422" t="str">
        <f>IF(Raw_Data!I1422=TRUE,"Admitted","Not Admitted")</f>
        <v>Admitted</v>
      </c>
      <c r="N1422">
        <f>IF(Raw_Data!J1422="","Not Rated",Raw_Data!J1422)</f>
        <v>1</v>
      </c>
      <c r="O1422">
        <f>Raw_Data!K1422</f>
        <v>53</v>
      </c>
      <c r="P1422" t="str">
        <f>IF(Raw_Data!K1422&lt;=30,"Within Time","Delayed")</f>
        <v>Delayed</v>
      </c>
    </row>
    <row r="1423" spans="1:16" x14ac:dyDescent="0.35">
      <c r="A1423" t="str">
        <f>Raw_Data!A1423</f>
        <v>390-19-6833</v>
      </c>
      <c r="B1423" s="2">
        <f>Raw_Data!B1423</f>
        <v>45105.087500000001</v>
      </c>
      <c r="C1423">
        <f>HOUR(Raw_Data!B1423)</f>
        <v>2</v>
      </c>
      <c r="D1423" t="str">
        <f>TEXT(Raw_Data!B1423,"mmm")</f>
        <v>Jun</v>
      </c>
      <c r="E1423">
        <f>YEAR(Raw_Data!B1423)</f>
        <v>2023</v>
      </c>
      <c r="F1423" t="str">
        <f>TEXT(Raw_Data!B1423,"mmm-yy")</f>
        <v>Jun-23</v>
      </c>
      <c r="G1423" t="str">
        <f>PROPER(Raw_Data!C1423&amp;". "&amp;Raw_Data!D1423)</f>
        <v>R. Aldridge</v>
      </c>
      <c r="H1423" t="str">
        <f>IF(OR(Raw_Data!E1423="M",Raw_Data!E1423="Male"),"Male",IF(OR(Raw_Data!E1423="F",Raw_Data!E1423="Female"),"Female","Not Confirmed"))</f>
        <v>Female</v>
      </c>
      <c r="I1423">
        <f>Raw_Data!F1423</f>
        <v>33</v>
      </c>
      <c r="J1423" t="str">
        <f>FLOOR(Raw_Data!F1423,10)&amp;"-"&amp;FLOOR(Raw_Data!F1423,10)+9</f>
        <v>30-39</v>
      </c>
      <c r="K1423" t="str">
        <f>Raw_Data!G1423</f>
        <v>Unknown</v>
      </c>
      <c r="L1423" t="str">
        <f>Raw_Data!H1423</f>
        <v>General Practice</v>
      </c>
      <c r="M1423" t="str">
        <f>IF(Raw_Data!I1423=TRUE,"Admitted","Not Admitted")</f>
        <v>Not Admitted</v>
      </c>
      <c r="N1423">
        <f>IF(Raw_Data!J1423="","Not Rated",Raw_Data!J1423)</f>
        <v>1</v>
      </c>
      <c r="O1423">
        <f>Raw_Data!K1423</f>
        <v>52</v>
      </c>
      <c r="P1423" t="str">
        <f>IF(Raw_Data!K1423&lt;=30,"Within Time","Delayed")</f>
        <v>Delayed</v>
      </c>
    </row>
    <row r="1424" spans="1:16" x14ac:dyDescent="0.35">
      <c r="A1424" t="str">
        <f>Raw_Data!A1424</f>
        <v>149-57-1711</v>
      </c>
      <c r="B1424" s="2">
        <f>Raw_Data!B1424</f>
        <v>45105.160416666673</v>
      </c>
      <c r="C1424">
        <f>HOUR(Raw_Data!B1424)</f>
        <v>3</v>
      </c>
      <c r="D1424" t="str">
        <f>TEXT(Raw_Data!B1424,"mmm")</f>
        <v>Jun</v>
      </c>
      <c r="E1424">
        <f>YEAR(Raw_Data!B1424)</f>
        <v>2023</v>
      </c>
      <c r="F1424" t="str">
        <f>TEXT(Raw_Data!B1424,"mmm-yy")</f>
        <v>Jun-23</v>
      </c>
      <c r="G1424" t="str">
        <f>PROPER(Raw_Data!C1424&amp;". "&amp;Raw_Data!D1424)</f>
        <v>V. Churchard</v>
      </c>
      <c r="H1424" t="str">
        <f>IF(OR(Raw_Data!E1424="M",Raw_Data!E1424="Male"),"Male",IF(OR(Raw_Data!E1424="F",Raw_Data!E1424="Female"),"Female","Not Confirmed"))</f>
        <v>Male</v>
      </c>
      <c r="I1424">
        <f>Raw_Data!F1424</f>
        <v>3</v>
      </c>
      <c r="J1424" t="str">
        <f>FLOOR(Raw_Data!F1424,10)&amp;"-"&amp;FLOOR(Raw_Data!F1424,10)+9</f>
        <v>0-9</v>
      </c>
      <c r="K1424" t="str">
        <f>Raw_Data!G1424</f>
        <v>Unknown</v>
      </c>
      <c r="L1424" t="str">
        <f>Raw_Data!H1424</f>
        <v>None</v>
      </c>
      <c r="M1424" t="str">
        <f>IF(Raw_Data!I1424=TRUE,"Admitted","Not Admitted")</f>
        <v>Admitted</v>
      </c>
      <c r="N1424" t="str">
        <f>IF(Raw_Data!J1424="","Not Rated",Raw_Data!J1424)</f>
        <v>Not Rated</v>
      </c>
      <c r="O1424">
        <f>Raw_Data!K1424</f>
        <v>40</v>
      </c>
      <c r="P1424" t="str">
        <f>IF(Raw_Data!K1424&lt;=30,"Within Time","Delayed")</f>
        <v>Delayed</v>
      </c>
    </row>
    <row r="1425" spans="1:16" x14ac:dyDescent="0.35">
      <c r="A1425" t="str">
        <f>Raw_Data!A1425</f>
        <v>852-35-6454</v>
      </c>
      <c r="B1425" s="2">
        <f>Raw_Data!B1425</f>
        <v>45105.17291666667</v>
      </c>
      <c r="C1425">
        <f>HOUR(Raw_Data!B1425)</f>
        <v>4</v>
      </c>
      <c r="D1425" t="str">
        <f>TEXT(Raw_Data!B1425,"mmm")</f>
        <v>Jun</v>
      </c>
      <c r="E1425">
        <f>YEAR(Raw_Data!B1425)</f>
        <v>2023</v>
      </c>
      <c r="F1425" t="str">
        <f>TEXT(Raw_Data!B1425,"mmm-yy")</f>
        <v>Jun-23</v>
      </c>
      <c r="G1425" t="str">
        <f>PROPER(Raw_Data!C1425&amp;". "&amp;Raw_Data!D1425)</f>
        <v>O. Birtwhistle</v>
      </c>
      <c r="H1425" t="str">
        <f>IF(OR(Raw_Data!E1425="M",Raw_Data!E1425="Male"),"Male",IF(OR(Raw_Data!E1425="F",Raw_Data!E1425="Female"),"Female","Not Confirmed"))</f>
        <v>Male</v>
      </c>
      <c r="I1425">
        <f>Raw_Data!F1425</f>
        <v>41</v>
      </c>
      <c r="J1425" t="str">
        <f>FLOOR(Raw_Data!F1425,10)&amp;"-"&amp;FLOOR(Raw_Data!F1425,10)+9</f>
        <v>40-49</v>
      </c>
      <c r="K1425" t="str">
        <f>Raw_Data!G1425</f>
        <v>Unknown</v>
      </c>
      <c r="L1425" t="str">
        <f>Raw_Data!H1425</f>
        <v>General Practice</v>
      </c>
      <c r="M1425" t="str">
        <f>IF(Raw_Data!I1425=TRUE,"Admitted","Not Admitted")</f>
        <v>Not Admitted</v>
      </c>
      <c r="N1425" t="str">
        <f>IF(Raw_Data!J1425="","Not Rated",Raw_Data!J1425)</f>
        <v>Not Rated</v>
      </c>
      <c r="O1425">
        <f>Raw_Data!K1425</f>
        <v>16</v>
      </c>
      <c r="P1425" t="str">
        <f>IF(Raw_Data!K1425&lt;=30,"Within Time","Delayed")</f>
        <v>Within Time</v>
      </c>
    </row>
    <row r="1426" spans="1:16" x14ac:dyDescent="0.35">
      <c r="A1426" t="str">
        <f>Raw_Data!A1426</f>
        <v>687-54-7160</v>
      </c>
      <c r="B1426" s="2">
        <f>Raw_Data!B1426</f>
        <v>45105.301388888889</v>
      </c>
      <c r="C1426">
        <f>HOUR(Raw_Data!B1426)</f>
        <v>7</v>
      </c>
      <c r="D1426" t="str">
        <f>TEXT(Raw_Data!B1426,"mmm")</f>
        <v>Jun</v>
      </c>
      <c r="E1426">
        <f>YEAR(Raw_Data!B1426)</f>
        <v>2023</v>
      </c>
      <c r="F1426" t="str">
        <f>TEXT(Raw_Data!B1426,"mmm-yy")</f>
        <v>Jun-23</v>
      </c>
      <c r="G1426" t="str">
        <f>PROPER(Raw_Data!C1426&amp;". "&amp;Raw_Data!D1426)</f>
        <v>G. Merriweather</v>
      </c>
      <c r="H1426" t="str">
        <f>IF(OR(Raw_Data!E1426="M",Raw_Data!E1426="Male"),"Male",IF(OR(Raw_Data!E1426="F",Raw_Data!E1426="Female"),"Female","Not Confirmed"))</f>
        <v>Male</v>
      </c>
      <c r="I1426">
        <f>Raw_Data!F1426</f>
        <v>70</v>
      </c>
      <c r="J1426" t="str">
        <f>FLOOR(Raw_Data!F1426,10)&amp;"-"&amp;FLOOR(Raw_Data!F1426,10)+9</f>
        <v>70-79</v>
      </c>
      <c r="K1426" t="str">
        <f>Raw_Data!G1426</f>
        <v>African American</v>
      </c>
      <c r="L1426" t="str">
        <f>Raw_Data!H1426</f>
        <v>None</v>
      </c>
      <c r="M1426" t="str">
        <f>IF(Raw_Data!I1426=TRUE,"Admitted","Not Admitted")</f>
        <v>Admitted</v>
      </c>
      <c r="N1426" t="str">
        <f>IF(Raw_Data!J1426="","Not Rated",Raw_Data!J1426)</f>
        <v>Not Rated</v>
      </c>
      <c r="O1426">
        <f>Raw_Data!K1426</f>
        <v>47</v>
      </c>
      <c r="P1426" t="str">
        <f>IF(Raw_Data!K1426&lt;=30,"Within Time","Delayed")</f>
        <v>Delayed</v>
      </c>
    </row>
    <row r="1427" spans="1:16" x14ac:dyDescent="0.35">
      <c r="A1427" t="str">
        <f>Raw_Data!A1427</f>
        <v>860-30-4753</v>
      </c>
      <c r="B1427" s="2">
        <f>Raw_Data!B1427</f>
        <v>45105.302777777782</v>
      </c>
      <c r="C1427">
        <f>HOUR(Raw_Data!B1427)</f>
        <v>7</v>
      </c>
      <c r="D1427" t="str">
        <f>TEXT(Raw_Data!B1427,"mmm")</f>
        <v>Jun</v>
      </c>
      <c r="E1427">
        <f>YEAR(Raw_Data!B1427)</f>
        <v>2023</v>
      </c>
      <c r="F1427" t="str">
        <f>TEXT(Raw_Data!B1427,"mmm-yy")</f>
        <v>Jun-23</v>
      </c>
      <c r="G1427" t="str">
        <f>PROPER(Raw_Data!C1427&amp;". "&amp;Raw_Data!D1427)</f>
        <v>A. Tunstall</v>
      </c>
      <c r="H1427" t="str">
        <f>IF(OR(Raw_Data!E1427="M",Raw_Data!E1427="Male"),"Male",IF(OR(Raw_Data!E1427="F",Raw_Data!E1427="Female"),"Female","Not Confirmed"))</f>
        <v>Female</v>
      </c>
      <c r="I1427">
        <f>Raw_Data!F1427</f>
        <v>37</v>
      </c>
      <c r="J1427" t="str">
        <f>FLOOR(Raw_Data!F1427,10)&amp;"-"&amp;FLOOR(Raw_Data!F1427,10)+9</f>
        <v>30-39</v>
      </c>
      <c r="K1427" t="str">
        <f>Raw_Data!G1427</f>
        <v>African American</v>
      </c>
      <c r="L1427" t="str">
        <f>Raw_Data!H1427</f>
        <v>General Practice</v>
      </c>
      <c r="M1427" t="str">
        <f>IF(Raw_Data!I1427=TRUE,"Admitted","Not Admitted")</f>
        <v>Not Admitted</v>
      </c>
      <c r="N1427" t="str">
        <f>IF(Raw_Data!J1427="","Not Rated",Raw_Data!J1427)</f>
        <v>Not Rated</v>
      </c>
      <c r="O1427">
        <f>Raw_Data!K1427</f>
        <v>16</v>
      </c>
      <c r="P1427" t="str">
        <f>IF(Raw_Data!K1427&lt;=30,"Within Time","Delayed")</f>
        <v>Within Time</v>
      </c>
    </row>
    <row r="1428" spans="1:16" x14ac:dyDescent="0.35">
      <c r="A1428" t="str">
        <f>Raw_Data!A1428</f>
        <v>696-22-3289</v>
      </c>
      <c r="B1428" s="2">
        <f>Raw_Data!B1428</f>
        <v>45105.31527777778</v>
      </c>
      <c r="C1428">
        <f>HOUR(Raw_Data!B1428)</f>
        <v>7</v>
      </c>
      <c r="D1428" t="str">
        <f>TEXT(Raw_Data!B1428,"mmm")</f>
        <v>Jun</v>
      </c>
      <c r="E1428">
        <f>YEAR(Raw_Data!B1428)</f>
        <v>2023</v>
      </c>
      <c r="F1428" t="str">
        <f>TEXT(Raw_Data!B1428,"mmm-yy")</f>
        <v>Jun-23</v>
      </c>
      <c r="G1428" t="str">
        <f>PROPER(Raw_Data!C1428&amp;". "&amp;Raw_Data!D1428)</f>
        <v>A. Ravenscroft</v>
      </c>
      <c r="H1428" t="str">
        <f>IF(OR(Raw_Data!E1428="M",Raw_Data!E1428="Male"),"Male",IF(OR(Raw_Data!E1428="F",Raw_Data!E1428="Female"),"Female","Not Confirmed"))</f>
        <v>Male</v>
      </c>
      <c r="I1428">
        <f>Raw_Data!F1428</f>
        <v>21</v>
      </c>
      <c r="J1428" t="str">
        <f>FLOOR(Raw_Data!F1428,10)&amp;"-"&amp;FLOOR(Raw_Data!F1428,10)+9</f>
        <v>20-29</v>
      </c>
      <c r="K1428" t="str">
        <f>Raw_Data!G1428</f>
        <v>Unknown</v>
      </c>
      <c r="L1428" t="str">
        <f>Raw_Data!H1428</f>
        <v>None</v>
      </c>
      <c r="M1428" t="str">
        <f>IF(Raw_Data!I1428=TRUE,"Admitted","Not Admitted")</f>
        <v>Not Admitted</v>
      </c>
      <c r="N1428" t="str">
        <f>IF(Raw_Data!J1428="","Not Rated",Raw_Data!J1428)</f>
        <v>Not Rated</v>
      </c>
      <c r="O1428">
        <f>Raw_Data!K1428</f>
        <v>48</v>
      </c>
      <c r="P1428" t="str">
        <f>IF(Raw_Data!K1428&lt;=30,"Within Time","Delayed")</f>
        <v>Delayed</v>
      </c>
    </row>
    <row r="1429" spans="1:16" x14ac:dyDescent="0.35">
      <c r="A1429" t="str">
        <f>Raw_Data!A1429</f>
        <v>844-60-5709</v>
      </c>
      <c r="B1429" s="2">
        <f>Raw_Data!B1429</f>
        <v>45105.520138888889</v>
      </c>
      <c r="C1429">
        <f>HOUR(Raw_Data!B1429)</f>
        <v>12</v>
      </c>
      <c r="D1429" t="str">
        <f>TEXT(Raw_Data!B1429,"mmm")</f>
        <v>Jun</v>
      </c>
      <c r="E1429">
        <f>YEAR(Raw_Data!B1429)</f>
        <v>2023</v>
      </c>
      <c r="F1429" t="str">
        <f>TEXT(Raw_Data!B1429,"mmm-yy")</f>
        <v>Jun-23</v>
      </c>
      <c r="G1429" t="str">
        <f>PROPER(Raw_Data!C1429&amp;". "&amp;Raw_Data!D1429)</f>
        <v>P. Kershaw</v>
      </c>
      <c r="H1429" t="str">
        <f>IF(OR(Raw_Data!E1429="M",Raw_Data!E1429="Male"),"Male",IF(OR(Raw_Data!E1429="F",Raw_Data!E1429="Female"),"Female","Not Confirmed"))</f>
        <v>Male</v>
      </c>
      <c r="I1429">
        <f>Raw_Data!F1429</f>
        <v>29</v>
      </c>
      <c r="J1429" t="str">
        <f>FLOOR(Raw_Data!F1429,10)&amp;"-"&amp;FLOOR(Raw_Data!F1429,10)+9</f>
        <v>20-29</v>
      </c>
      <c r="K1429" t="str">
        <f>Raw_Data!G1429</f>
        <v>Native American/Alaska Native</v>
      </c>
      <c r="L1429" t="str">
        <f>Raw_Data!H1429</f>
        <v>None</v>
      </c>
      <c r="M1429" t="str">
        <f>IF(Raw_Data!I1429=TRUE,"Admitted","Not Admitted")</f>
        <v>Admitted</v>
      </c>
      <c r="N1429" t="str">
        <f>IF(Raw_Data!J1429="","Not Rated",Raw_Data!J1429)</f>
        <v>Not Rated</v>
      </c>
      <c r="O1429">
        <f>Raw_Data!K1429</f>
        <v>54</v>
      </c>
      <c r="P1429" t="str">
        <f>IF(Raw_Data!K1429&lt;=30,"Within Time","Delayed")</f>
        <v>Delayed</v>
      </c>
    </row>
    <row r="1430" spans="1:16" x14ac:dyDescent="0.35">
      <c r="A1430" t="str">
        <f>Raw_Data!A1430</f>
        <v>542-62-5489</v>
      </c>
      <c r="B1430" s="2">
        <f>Raw_Data!B1430</f>
        <v>45105.631944444453</v>
      </c>
      <c r="C1430">
        <f>HOUR(Raw_Data!B1430)</f>
        <v>15</v>
      </c>
      <c r="D1430" t="str">
        <f>TEXT(Raw_Data!B1430,"mmm")</f>
        <v>Jun</v>
      </c>
      <c r="E1430">
        <f>YEAR(Raw_Data!B1430)</f>
        <v>2023</v>
      </c>
      <c r="F1430" t="str">
        <f>TEXT(Raw_Data!B1430,"mmm-yy")</f>
        <v>Jun-23</v>
      </c>
      <c r="G1430" t="str">
        <f>PROPER(Raw_Data!C1430&amp;". "&amp;Raw_Data!D1430)</f>
        <v>V. Upperton</v>
      </c>
      <c r="H1430" t="str">
        <f>IF(OR(Raw_Data!E1430="M",Raw_Data!E1430="Male"),"Male",IF(OR(Raw_Data!E1430="F",Raw_Data!E1430="Female"),"Female","Not Confirmed"))</f>
        <v>Male</v>
      </c>
      <c r="I1430">
        <f>Raw_Data!F1430</f>
        <v>67</v>
      </c>
      <c r="J1430" t="str">
        <f>FLOOR(Raw_Data!F1430,10)&amp;"-"&amp;FLOOR(Raw_Data!F1430,10)+9</f>
        <v>60-69</v>
      </c>
      <c r="K1430" t="str">
        <f>Raw_Data!G1430</f>
        <v>Declined to Identify</v>
      </c>
      <c r="L1430" t="str">
        <f>Raw_Data!H1430</f>
        <v>Physiotherapy</v>
      </c>
      <c r="M1430" t="str">
        <f>IF(Raw_Data!I1430=TRUE,"Admitted","Not Admitted")</f>
        <v>Admitted</v>
      </c>
      <c r="N1430" t="str">
        <f>IF(Raw_Data!J1430="","Not Rated",Raw_Data!J1430)</f>
        <v>Not Rated</v>
      </c>
      <c r="O1430">
        <f>Raw_Data!K1430</f>
        <v>36</v>
      </c>
      <c r="P1430" t="str">
        <f>IF(Raw_Data!K1430&lt;=30,"Within Time","Delayed")</f>
        <v>Delayed</v>
      </c>
    </row>
    <row r="1431" spans="1:16" x14ac:dyDescent="0.35">
      <c r="A1431" t="str">
        <f>Raw_Data!A1431</f>
        <v>357-35-8686</v>
      </c>
      <c r="B1431" s="2">
        <f>Raw_Data!B1431</f>
        <v>45105.840277777781</v>
      </c>
      <c r="C1431">
        <f>HOUR(Raw_Data!B1431)</f>
        <v>20</v>
      </c>
      <c r="D1431" t="str">
        <f>TEXT(Raw_Data!B1431,"mmm")</f>
        <v>Jun</v>
      </c>
      <c r="E1431">
        <f>YEAR(Raw_Data!B1431)</f>
        <v>2023</v>
      </c>
      <c r="F1431" t="str">
        <f>TEXT(Raw_Data!B1431,"mmm-yy")</f>
        <v>Jun-23</v>
      </c>
      <c r="G1431" t="str">
        <f>PROPER(Raw_Data!C1431&amp;". "&amp;Raw_Data!D1431)</f>
        <v>X. Stanlack</v>
      </c>
      <c r="H1431" t="str">
        <f>IF(OR(Raw_Data!E1431="M",Raw_Data!E1431="Male"),"Male",IF(OR(Raw_Data!E1431="F",Raw_Data!E1431="Female"),"Female","Not Confirmed"))</f>
        <v>Female</v>
      </c>
      <c r="I1431">
        <f>Raw_Data!F1431</f>
        <v>8</v>
      </c>
      <c r="J1431" t="str">
        <f>FLOOR(Raw_Data!F1431,10)&amp;"-"&amp;FLOOR(Raw_Data!F1431,10)+9</f>
        <v>0-9</v>
      </c>
      <c r="K1431" t="str">
        <f>Raw_Data!G1431</f>
        <v>Unknown</v>
      </c>
      <c r="L1431" t="str">
        <f>Raw_Data!H1431</f>
        <v>None</v>
      </c>
      <c r="M1431" t="str">
        <f>IF(Raw_Data!I1431=TRUE,"Admitted","Not Admitted")</f>
        <v>Not Admitted</v>
      </c>
      <c r="N1431" t="str">
        <f>IF(Raw_Data!J1431="","Not Rated",Raw_Data!J1431)</f>
        <v>Not Rated</v>
      </c>
      <c r="O1431">
        <f>Raw_Data!K1431</f>
        <v>49</v>
      </c>
      <c r="P1431" t="str">
        <f>IF(Raw_Data!K1431&lt;=30,"Within Time","Delayed")</f>
        <v>Delayed</v>
      </c>
    </row>
    <row r="1432" spans="1:16" x14ac:dyDescent="0.35">
      <c r="A1432" t="str">
        <f>Raw_Data!A1432</f>
        <v>702-82-7334</v>
      </c>
      <c r="B1432" s="2">
        <f>Raw_Data!B1432</f>
        <v>45105.854861111111</v>
      </c>
      <c r="C1432">
        <f>HOUR(Raw_Data!B1432)</f>
        <v>20</v>
      </c>
      <c r="D1432" t="str">
        <f>TEXT(Raw_Data!B1432,"mmm")</f>
        <v>Jun</v>
      </c>
      <c r="E1432">
        <f>YEAR(Raw_Data!B1432)</f>
        <v>2023</v>
      </c>
      <c r="F1432" t="str">
        <f>TEXT(Raw_Data!B1432,"mmm-yy")</f>
        <v>Jun-23</v>
      </c>
      <c r="G1432" t="str">
        <f>PROPER(Raw_Data!C1432&amp;". "&amp;Raw_Data!D1432)</f>
        <v>G. Gwillim</v>
      </c>
      <c r="H1432" t="str">
        <f>IF(OR(Raw_Data!E1432="M",Raw_Data!E1432="Male"),"Male",IF(OR(Raw_Data!E1432="F",Raw_Data!E1432="Female"),"Female","Not Confirmed"))</f>
        <v>Male</v>
      </c>
      <c r="I1432">
        <f>Raw_Data!F1432</f>
        <v>72</v>
      </c>
      <c r="J1432" t="str">
        <f>FLOOR(Raw_Data!F1432,10)&amp;"-"&amp;FLOOR(Raw_Data!F1432,10)+9</f>
        <v>70-79</v>
      </c>
      <c r="K1432" t="str">
        <f>Raw_Data!G1432</f>
        <v>Declined to Identify</v>
      </c>
      <c r="L1432" t="str">
        <f>Raw_Data!H1432</f>
        <v>Gastroenterology</v>
      </c>
      <c r="M1432" t="str">
        <f>IF(Raw_Data!I1432=TRUE,"Admitted","Not Admitted")</f>
        <v>Admitted</v>
      </c>
      <c r="N1432" t="str">
        <f>IF(Raw_Data!J1432="","Not Rated",Raw_Data!J1432)</f>
        <v>Not Rated</v>
      </c>
      <c r="O1432">
        <f>Raw_Data!K1432</f>
        <v>46</v>
      </c>
      <c r="P1432" t="str">
        <f>IF(Raw_Data!K1432&lt;=30,"Within Time","Delayed")</f>
        <v>Delayed</v>
      </c>
    </row>
    <row r="1433" spans="1:16" x14ac:dyDescent="0.35">
      <c r="A1433" t="str">
        <f>Raw_Data!A1433</f>
        <v>453-11-6921</v>
      </c>
      <c r="B1433" s="2">
        <f>Raw_Data!B1433</f>
        <v>45105.899305555547</v>
      </c>
      <c r="C1433">
        <f>HOUR(Raw_Data!B1433)</f>
        <v>21</v>
      </c>
      <c r="D1433" t="str">
        <f>TEXT(Raw_Data!B1433,"mmm")</f>
        <v>Jun</v>
      </c>
      <c r="E1433">
        <f>YEAR(Raw_Data!B1433)</f>
        <v>2023</v>
      </c>
      <c r="F1433" t="str">
        <f>TEXT(Raw_Data!B1433,"mmm-yy")</f>
        <v>Jun-23</v>
      </c>
      <c r="G1433" t="str">
        <f>PROPER(Raw_Data!C1433&amp;". "&amp;Raw_Data!D1433)</f>
        <v>G. Aldridge</v>
      </c>
      <c r="H1433" t="str">
        <f>IF(OR(Raw_Data!E1433="M",Raw_Data!E1433="Male"),"Male",IF(OR(Raw_Data!E1433="F",Raw_Data!E1433="Female"),"Female","Not Confirmed"))</f>
        <v>Female</v>
      </c>
      <c r="I1433">
        <f>Raw_Data!F1433</f>
        <v>35</v>
      </c>
      <c r="J1433" t="str">
        <f>FLOOR(Raw_Data!F1433,10)&amp;"-"&amp;FLOOR(Raw_Data!F1433,10)+9</f>
        <v>30-39</v>
      </c>
      <c r="K1433" t="str">
        <f>Raw_Data!G1433</f>
        <v>White</v>
      </c>
      <c r="L1433" t="str">
        <f>Raw_Data!H1433</f>
        <v>None</v>
      </c>
      <c r="M1433" t="str">
        <f>IF(Raw_Data!I1433=TRUE,"Admitted","Not Admitted")</f>
        <v>Not Admitted</v>
      </c>
      <c r="N1433" t="str">
        <f>IF(Raw_Data!J1433="","Not Rated",Raw_Data!J1433)</f>
        <v>Not Rated</v>
      </c>
      <c r="O1433">
        <f>Raw_Data!K1433</f>
        <v>16</v>
      </c>
      <c r="P1433" t="str">
        <f>IF(Raw_Data!K1433&lt;=30,"Within Time","Delayed")</f>
        <v>Within Time</v>
      </c>
    </row>
    <row r="1434" spans="1:16" x14ac:dyDescent="0.35">
      <c r="A1434" t="str">
        <f>Raw_Data!A1434</f>
        <v>525-22-4197</v>
      </c>
      <c r="B1434" s="2">
        <f>Raw_Data!B1434</f>
        <v>45105.960416666669</v>
      </c>
      <c r="C1434">
        <f>HOUR(Raw_Data!B1434)</f>
        <v>23</v>
      </c>
      <c r="D1434" t="str">
        <f>TEXT(Raw_Data!B1434,"mmm")</f>
        <v>Jun</v>
      </c>
      <c r="E1434">
        <f>YEAR(Raw_Data!B1434)</f>
        <v>2023</v>
      </c>
      <c r="F1434" t="str">
        <f>TEXT(Raw_Data!B1434,"mmm-yy")</f>
        <v>Jun-23</v>
      </c>
      <c r="G1434" t="str">
        <f>PROPER(Raw_Data!C1434&amp;". "&amp;Raw_Data!D1434)</f>
        <v>K. Fairbairn</v>
      </c>
      <c r="H1434" t="str">
        <f>IF(OR(Raw_Data!E1434="M",Raw_Data!E1434="Male"),"Male",IF(OR(Raw_Data!E1434="F",Raw_Data!E1434="Female"),"Female","Not Confirmed"))</f>
        <v>Female</v>
      </c>
      <c r="I1434">
        <f>Raw_Data!F1434</f>
        <v>48</v>
      </c>
      <c r="J1434" t="str">
        <f>FLOOR(Raw_Data!F1434,10)&amp;"-"&amp;FLOOR(Raw_Data!F1434,10)+9</f>
        <v>40-49</v>
      </c>
      <c r="K1434" t="str">
        <f>Raw_Data!G1434</f>
        <v>White</v>
      </c>
      <c r="L1434" t="str">
        <f>Raw_Data!H1434</f>
        <v>None</v>
      </c>
      <c r="M1434" t="str">
        <f>IF(Raw_Data!I1434=TRUE,"Admitted","Not Admitted")</f>
        <v>Admitted</v>
      </c>
      <c r="N1434" t="str">
        <f>IF(Raw_Data!J1434="","Not Rated",Raw_Data!J1434)</f>
        <v>Not Rated</v>
      </c>
      <c r="O1434">
        <f>Raw_Data!K1434</f>
        <v>45</v>
      </c>
      <c r="P1434" t="str">
        <f>IF(Raw_Data!K1434&lt;=30,"Within Time","Delayed")</f>
        <v>Delayed</v>
      </c>
    </row>
    <row r="1435" spans="1:16" x14ac:dyDescent="0.35">
      <c r="A1435" t="str">
        <f>Raw_Data!A1435</f>
        <v>268-19-5188</v>
      </c>
      <c r="B1435" s="2">
        <f>Raw_Data!B1435</f>
        <v>45106.018750000003</v>
      </c>
      <c r="C1435">
        <f>HOUR(Raw_Data!B1435)</f>
        <v>0</v>
      </c>
      <c r="D1435" t="str">
        <f>TEXT(Raw_Data!B1435,"mmm")</f>
        <v>Jun</v>
      </c>
      <c r="E1435">
        <f>YEAR(Raw_Data!B1435)</f>
        <v>2023</v>
      </c>
      <c r="F1435" t="str">
        <f>TEXT(Raw_Data!B1435,"mmm-yy")</f>
        <v>Jun-23</v>
      </c>
      <c r="G1435" t="str">
        <f>PROPER(Raw_Data!C1435&amp;". "&amp;Raw_Data!D1435)</f>
        <v>R. Aldridge</v>
      </c>
      <c r="H1435" t="str">
        <f>IF(OR(Raw_Data!E1435="M",Raw_Data!E1435="Male"),"Male",IF(OR(Raw_Data!E1435="F",Raw_Data!E1435="Female"),"Female","Not Confirmed"))</f>
        <v>Male</v>
      </c>
      <c r="I1435">
        <f>Raw_Data!F1435</f>
        <v>59</v>
      </c>
      <c r="J1435" t="str">
        <f>FLOOR(Raw_Data!F1435,10)&amp;"-"&amp;FLOOR(Raw_Data!F1435,10)+9</f>
        <v>50-59</v>
      </c>
      <c r="K1435" t="str">
        <f>Raw_Data!G1435</f>
        <v>White</v>
      </c>
      <c r="L1435" t="str">
        <f>Raw_Data!H1435</f>
        <v>General Practice</v>
      </c>
      <c r="M1435" t="str">
        <f>IF(Raw_Data!I1435=TRUE,"Admitted","Not Admitted")</f>
        <v>Not Admitted</v>
      </c>
      <c r="N1435" t="str">
        <f>IF(Raw_Data!J1435="","Not Rated",Raw_Data!J1435)</f>
        <v>Not Rated</v>
      </c>
      <c r="O1435">
        <f>Raw_Data!K1435</f>
        <v>49</v>
      </c>
      <c r="P1435" t="str">
        <f>IF(Raw_Data!K1435&lt;=30,"Within Time","Delayed")</f>
        <v>Delayed</v>
      </c>
    </row>
    <row r="1436" spans="1:16" x14ac:dyDescent="0.35">
      <c r="A1436" t="str">
        <f>Raw_Data!A1436</f>
        <v>938-72-1034</v>
      </c>
      <c r="B1436" s="2">
        <f>Raw_Data!B1436</f>
        <v>45106.076388888891</v>
      </c>
      <c r="C1436">
        <f>HOUR(Raw_Data!B1436)</f>
        <v>1</v>
      </c>
      <c r="D1436" t="str">
        <f>TEXT(Raw_Data!B1436,"mmm")</f>
        <v>Jun</v>
      </c>
      <c r="E1436">
        <f>YEAR(Raw_Data!B1436)</f>
        <v>2023</v>
      </c>
      <c r="F1436" t="str">
        <f>TEXT(Raw_Data!B1436,"mmm-yy")</f>
        <v>Jun-23</v>
      </c>
      <c r="G1436" t="str">
        <f>PROPER(Raw_Data!C1436&amp;". "&amp;Raw_Data!D1436)</f>
        <v>R. Featherstone</v>
      </c>
      <c r="H1436" t="str">
        <f>IF(OR(Raw_Data!E1436="M",Raw_Data!E1436="Male"),"Male",IF(OR(Raw_Data!E1436="F",Raw_Data!E1436="Female"),"Female","Not Confirmed"))</f>
        <v>Male</v>
      </c>
      <c r="I1436">
        <f>Raw_Data!F1436</f>
        <v>6</v>
      </c>
      <c r="J1436" t="str">
        <f>FLOOR(Raw_Data!F1436,10)&amp;"-"&amp;FLOOR(Raw_Data!F1436,10)+9</f>
        <v>0-9</v>
      </c>
      <c r="K1436" t="str">
        <f>Raw_Data!G1436</f>
        <v>African American</v>
      </c>
      <c r="L1436" t="str">
        <f>Raw_Data!H1436</f>
        <v>None</v>
      </c>
      <c r="M1436" t="str">
        <f>IF(Raw_Data!I1436=TRUE,"Admitted","Not Admitted")</f>
        <v>Not Admitted</v>
      </c>
      <c r="N1436" t="str">
        <f>IF(Raw_Data!J1436="","Not Rated",Raw_Data!J1436)</f>
        <v>Not Rated</v>
      </c>
      <c r="O1436">
        <f>Raw_Data!K1436</f>
        <v>60</v>
      </c>
      <c r="P1436" t="str">
        <f>IF(Raw_Data!K1436&lt;=30,"Within Time","Delayed")</f>
        <v>Delayed</v>
      </c>
    </row>
    <row r="1437" spans="1:16" x14ac:dyDescent="0.35">
      <c r="A1437" t="str">
        <f>Raw_Data!A1437</f>
        <v>460-61-1723</v>
      </c>
      <c r="B1437" s="2">
        <f>Raw_Data!B1437</f>
        <v>45106.115277777782</v>
      </c>
      <c r="C1437">
        <f>HOUR(Raw_Data!B1437)</f>
        <v>2</v>
      </c>
      <c r="D1437" t="str">
        <f>TEXT(Raw_Data!B1437,"mmm")</f>
        <v>Jun</v>
      </c>
      <c r="E1437">
        <f>YEAR(Raw_Data!B1437)</f>
        <v>2023</v>
      </c>
      <c r="F1437" t="str">
        <f>TEXT(Raw_Data!B1437,"mmm-yy")</f>
        <v>Jun-23</v>
      </c>
      <c r="G1437" t="str">
        <f>PROPER(Raw_Data!C1437&amp;". "&amp;Raw_Data!D1437)</f>
        <v>N. Postlethwaite</v>
      </c>
      <c r="H1437" t="str">
        <f>IF(OR(Raw_Data!E1437="M",Raw_Data!E1437="Male"),"Male",IF(OR(Raw_Data!E1437="F",Raw_Data!E1437="Female"),"Female","Not Confirmed"))</f>
        <v>Male</v>
      </c>
      <c r="I1437">
        <f>Raw_Data!F1437</f>
        <v>71</v>
      </c>
      <c r="J1437" t="str">
        <f>FLOOR(Raw_Data!F1437,10)&amp;"-"&amp;FLOOR(Raw_Data!F1437,10)+9</f>
        <v>70-79</v>
      </c>
      <c r="K1437" t="str">
        <f>Raw_Data!G1437</f>
        <v>Unknown</v>
      </c>
      <c r="L1437" t="str">
        <f>Raw_Data!H1437</f>
        <v>None</v>
      </c>
      <c r="M1437" t="str">
        <f>IF(Raw_Data!I1437=TRUE,"Admitted","Not Admitted")</f>
        <v>Not Admitted</v>
      </c>
      <c r="N1437" t="str">
        <f>IF(Raw_Data!J1437="","Not Rated",Raw_Data!J1437)</f>
        <v>Not Rated</v>
      </c>
      <c r="O1437">
        <f>Raw_Data!K1437</f>
        <v>48</v>
      </c>
      <c r="P1437" t="str">
        <f>IF(Raw_Data!K1437&lt;=30,"Within Time","Delayed")</f>
        <v>Delayed</v>
      </c>
    </row>
    <row r="1438" spans="1:16" x14ac:dyDescent="0.35">
      <c r="A1438" t="str">
        <f>Raw_Data!A1438</f>
        <v>727-71-2584</v>
      </c>
      <c r="B1438" s="2">
        <f>Raw_Data!B1438</f>
        <v>45106.188194444447</v>
      </c>
      <c r="C1438">
        <f>HOUR(Raw_Data!B1438)</f>
        <v>4</v>
      </c>
      <c r="D1438" t="str">
        <f>TEXT(Raw_Data!B1438,"mmm")</f>
        <v>Jun</v>
      </c>
      <c r="E1438">
        <f>YEAR(Raw_Data!B1438)</f>
        <v>2023</v>
      </c>
      <c r="F1438" t="str">
        <f>TEXT(Raw_Data!B1438,"mmm-yy")</f>
        <v>Jun-23</v>
      </c>
      <c r="G1438" t="str">
        <f>PROPER(Raw_Data!C1438&amp;". "&amp;Raw_Data!D1438)</f>
        <v>V. Honeysett</v>
      </c>
      <c r="H1438" t="str">
        <f>IF(OR(Raw_Data!E1438="M",Raw_Data!E1438="Male"),"Male",IF(OR(Raw_Data!E1438="F",Raw_Data!E1438="Female"),"Female","Not Confirmed"))</f>
        <v>Male</v>
      </c>
      <c r="I1438">
        <f>Raw_Data!F1438</f>
        <v>32</v>
      </c>
      <c r="J1438" t="str">
        <f>FLOOR(Raw_Data!F1438,10)&amp;"-"&amp;FLOOR(Raw_Data!F1438,10)+9</f>
        <v>30-39</v>
      </c>
      <c r="K1438" t="str">
        <f>Raw_Data!G1438</f>
        <v>Unknown</v>
      </c>
      <c r="L1438" t="str">
        <f>Raw_Data!H1438</f>
        <v>Orthopedics</v>
      </c>
      <c r="M1438" t="str">
        <f>IF(Raw_Data!I1438=TRUE,"Admitted","Not Admitted")</f>
        <v>Not Admitted</v>
      </c>
      <c r="N1438">
        <f>IF(Raw_Data!J1438="","Not Rated",Raw_Data!J1438)</f>
        <v>6</v>
      </c>
      <c r="O1438">
        <f>Raw_Data!K1438</f>
        <v>49</v>
      </c>
      <c r="P1438" t="str">
        <f>IF(Raw_Data!K1438&lt;=30,"Within Time","Delayed")</f>
        <v>Delayed</v>
      </c>
    </row>
    <row r="1439" spans="1:16" x14ac:dyDescent="0.35">
      <c r="A1439" t="str">
        <f>Raw_Data!A1439</f>
        <v>145-15-5959</v>
      </c>
      <c r="B1439" s="2">
        <f>Raw_Data!B1439</f>
        <v>45106.290972222218</v>
      </c>
      <c r="C1439">
        <f>HOUR(Raw_Data!B1439)</f>
        <v>6</v>
      </c>
      <c r="D1439" t="str">
        <f>TEXT(Raw_Data!B1439,"mmm")</f>
        <v>Jun</v>
      </c>
      <c r="E1439">
        <f>YEAR(Raw_Data!B1439)</f>
        <v>2023</v>
      </c>
      <c r="F1439" t="str">
        <f>TEXT(Raw_Data!B1439,"mmm-yy")</f>
        <v>Jun-23</v>
      </c>
      <c r="G1439" t="str">
        <f>PROPER(Raw_Data!C1439&amp;". "&amp;Raw_Data!D1439)</f>
        <v>K. Northcote</v>
      </c>
      <c r="H1439" t="str">
        <f>IF(OR(Raw_Data!E1439="M",Raw_Data!E1439="Male"),"Male",IF(OR(Raw_Data!E1439="F",Raw_Data!E1439="Female"),"Female","Not Confirmed"))</f>
        <v>Male</v>
      </c>
      <c r="I1439">
        <f>Raw_Data!F1439</f>
        <v>48</v>
      </c>
      <c r="J1439" t="str">
        <f>FLOOR(Raw_Data!F1439,10)&amp;"-"&amp;FLOOR(Raw_Data!F1439,10)+9</f>
        <v>40-49</v>
      </c>
      <c r="K1439" t="str">
        <f>Raw_Data!G1439</f>
        <v>White</v>
      </c>
      <c r="L1439" t="str">
        <f>Raw_Data!H1439</f>
        <v>None</v>
      </c>
      <c r="M1439" t="str">
        <f>IF(Raw_Data!I1439=TRUE,"Admitted","Not Admitted")</f>
        <v>Not Admitted</v>
      </c>
      <c r="N1439" t="str">
        <f>IF(Raw_Data!J1439="","Not Rated",Raw_Data!J1439)</f>
        <v>Not Rated</v>
      </c>
      <c r="O1439">
        <f>Raw_Data!K1439</f>
        <v>10</v>
      </c>
      <c r="P1439" t="str">
        <f>IF(Raw_Data!K1439&lt;=30,"Within Time","Delayed")</f>
        <v>Within Time</v>
      </c>
    </row>
    <row r="1440" spans="1:16" x14ac:dyDescent="0.35">
      <c r="A1440" t="str">
        <f>Raw_Data!A1440</f>
        <v>355-39-4431</v>
      </c>
      <c r="B1440" s="2">
        <f>Raw_Data!B1440</f>
        <v>45106.363888888889</v>
      </c>
      <c r="C1440">
        <f>HOUR(Raw_Data!B1440)</f>
        <v>8</v>
      </c>
      <c r="D1440" t="str">
        <f>TEXT(Raw_Data!B1440,"mmm")</f>
        <v>Jun</v>
      </c>
      <c r="E1440">
        <f>YEAR(Raw_Data!B1440)</f>
        <v>2023</v>
      </c>
      <c r="F1440" t="str">
        <f>TEXT(Raw_Data!B1440,"mmm-yy")</f>
        <v>Jun-23</v>
      </c>
      <c r="G1440" t="str">
        <f>PROPER(Raw_Data!C1440&amp;". "&amp;Raw_Data!D1440)</f>
        <v>G. Fairbairn</v>
      </c>
      <c r="H1440" t="str">
        <f>IF(OR(Raw_Data!E1440="M",Raw_Data!E1440="Male"),"Male",IF(OR(Raw_Data!E1440="F",Raw_Data!E1440="Female"),"Female","Not Confirmed"))</f>
        <v>Male</v>
      </c>
      <c r="I1440">
        <f>Raw_Data!F1440</f>
        <v>24</v>
      </c>
      <c r="J1440" t="str">
        <f>FLOOR(Raw_Data!F1440,10)&amp;"-"&amp;FLOOR(Raw_Data!F1440,10)+9</f>
        <v>20-29</v>
      </c>
      <c r="K1440" t="str">
        <f>Raw_Data!G1440</f>
        <v>White</v>
      </c>
      <c r="L1440" t="str">
        <f>Raw_Data!H1440</f>
        <v>None</v>
      </c>
      <c r="M1440" t="str">
        <f>IF(Raw_Data!I1440=TRUE,"Admitted","Not Admitted")</f>
        <v>Admitted</v>
      </c>
      <c r="N1440">
        <f>IF(Raw_Data!J1440="","Not Rated",Raw_Data!J1440)</f>
        <v>4</v>
      </c>
      <c r="O1440">
        <f>Raw_Data!K1440</f>
        <v>10</v>
      </c>
      <c r="P1440" t="str">
        <f>IF(Raw_Data!K1440&lt;=30,"Within Time","Delayed")</f>
        <v>Within Time</v>
      </c>
    </row>
    <row r="1441" spans="1:16" x14ac:dyDescent="0.35">
      <c r="A1441" t="str">
        <f>Raw_Data!A1441</f>
        <v>280-62-5009</v>
      </c>
      <c r="B1441" s="2">
        <f>Raw_Data!B1441</f>
        <v>45106.382638888892</v>
      </c>
      <c r="C1441">
        <f>HOUR(Raw_Data!B1441)</f>
        <v>9</v>
      </c>
      <c r="D1441" t="str">
        <f>TEXT(Raw_Data!B1441,"mmm")</f>
        <v>Jun</v>
      </c>
      <c r="E1441">
        <f>YEAR(Raw_Data!B1441)</f>
        <v>2023</v>
      </c>
      <c r="F1441" t="str">
        <f>TEXT(Raw_Data!B1441,"mmm-yy")</f>
        <v>Jun-23</v>
      </c>
      <c r="G1441" t="str">
        <f>PROPER(Raw_Data!C1441&amp;". "&amp;Raw_Data!D1441)</f>
        <v>A. Middleditch</v>
      </c>
      <c r="H1441" t="str">
        <f>IF(OR(Raw_Data!E1441="M",Raw_Data!E1441="Male"),"Male",IF(OR(Raw_Data!E1441="F",Raw_Data!E1441="Female"),"Female","Not Confirmed"))</f>
        <v>Female</v>
      </c>
      <c r="I1441">
        <f>Raw_Data!F1441</f>
        <v>59</v>
      </c>
      <c r="J1441" t="str">
        <f>FLOOR(Raw_Data!F1441,10)&amp;"-"&amp;FLOOR(Raw_Data!F1441,10)+9</f>
        <v>50-59</v>
      </c>
      <c r="K1441" t="str">
        <f>Raw_Data!G1441</f>
        <v>Unknown</v>
      </c>
      <c r="L1441" t="str">
        <f>Raw_Data!H1441</f>
        <v>None</v>
      </c>
      <c r="M1441" t="str">
        <f>IF(Raw_Data!I1441=TRUE,"Admitted","Not Admitted")</f>
        <v>Not Admitted</v>
      </c>
      <c r="N1441">
        <f>IF(Raw_Data!J1441="","Not Rated",Raw_Data!J1441)</f>
        <v>7</v>
      </c>
      <c r="O1441">
        <f>Raw_Data!K1441</f>
        <v>59</v>
      </c>
      <c r="P1441" t="str">
        <f>IF(Raw_Data!K1441&lt;=30,"Within Time","Delayed")</f>
        <v>Delayed</v>
      </c>
    </row>
    <row r="1442" spans="1:16" x14ac:dyDescent="0.35">
      <c r="A1442" t="str">
        <f>Raw_Data!A1442</f>
        <v>312-78-5191</v>
      </c>
      <c r="B1442" s="2">
        <f>Raw_Data!B1442</f>
        <v>45106.479166666657</v>
      </c>
      <c r="C1442">
        <f>HOUR(Raw_Data!B1442)</f>
        <v>11</v>
      </c>
      <c r="D1442" t="str">
        <f>TEXT(Raw_Data!B1442,"mmm")</f>
        <v>Jun</v>
      </c>
      <c r="E1442">
        <f>YEAR(Raw_Data!B1442)</f>
        <v>2023</v>
      </c>
      <c r="F1442" t="str">
        <f>TEXT(Raw_Data!B1442,"mmm-yy")</f>
        <v>Jun-23</v>
      </c>
      <c r="G1442" t="str">
        <f>PROPER(Raw_Data!C1442&amp;". "&amp;Raw_Data!D1442)</f>
        <v>W. Honeysett</v>
      </c>
      <c r="H1442" t="str">
        <f>IF(OR(Raw_Data!E1442="M",Raw_Data!E1442="Male"),"Male",IF(OR(Raw_Data!E1442="F",Raw_Data!E1442="Female"),"Female","Not Confirmed"))</f>
        <v>Male</v>
      </c>
      <c r="I1442">
        <f>Raw_Data!F1442</f>
        <v>2</v>
      </c>
      <c r="J1442" t="str">
        <f>FLOOR(Raw_Data!F1442,10)&amp;"-"&amp;FLOOR(Raw_Data!F1442,10)+9</f>
        <v>0-9</v>
      </c>
      <c r="K1442" t="str">
        <f>Raw_Data!G1442</f>
        <v>Asian</v>
      </c>
      <c r="L1442" t="str">
        <f>Raw_Data!H1442</f>
        <v>None</v>
      </c>
      <c r="M1442" t="str">
        <f>IF(Raw_Data!I1442=TRUE,"Admitted","Not Admitted")</f>
        <v>Not Admitted</v>
      </c>
      <c r="N1442" t="str">
        <f>IF(Raw_Data!J1442="","Not Rated",Raw_Data!J1442)</f>
        <v>Not Rated</v>
      </c>
      <c r="O1442">
        <f>Raw_Data!K1442</f>
        <v>50</v>
      </c>
      <c r="P1442" t="str">
        <f>IF(Raw_Data!K1442&lt;=30,"Within Time","Delayed")</f>
        <v>Delayed</v>
      </c>
    </row>
    <row r="1443" spans="1:16" x14ac:dyDescent="0.35">
      <c r="A1443" t="str">
        <f>Raw_Data!A1443</f>
        <v>486-67-8531</v>
      </c>
      <c r="B1443" s="2">
        <f>Raw_Data!B1443</f>
        <v>45106.648611111108</v>
      </c>
      <c r="C1443">
        <f>HOUR(Raw_Data!B1443)</f>
        <v>15</v>
      </c>
      <c r="D1443" t="str">
        <f>TEXT(Raw_Data!B1443,"mmm")</f>
        <v>Jun</v>
      </c>
      <c r="E1443">
        <f>YEAR(Raw_Data!B1443)</f>
        <v>2023</v>
      </c>
      <c r="F1443" t="str">
        <f>TEXT(Raw_Data!B1443,"mmm-yy")</f>
        <v>Jun-23</v>
      </c>
      <c r="G1443" t="str">
        <f>PROPER(Raw_Data!C1443&amp;". "&amp;Raw_Data!D1443)</f>
        <v>T. Jessop</v>
      </c>
      <c r="H1443" t="str">
        <f>IF(OR(Raw_Data!E1443="M",Raw_Data!E1443="Male"),"Male",IF(OR(Raw_Data!E1443="F",Raw_Data!E1443="Female"),"Female","Not Confirmed"))</f>
        <v>Female</v>
      </c>
      <c r="I1443">
        <f>Raw_Data!F1443</f>
        <v>53</v>
      </c>
      <c r="J1443" t="str">
        <f>FLOOR(Raw_Data!F1443,10)&amp;"-"&amp;FLOOR(Raw_Data!F1443,10)+9</f>
        <v>50-59</v>
      </c>
      <c r="K1443" t="str">
        <f>Raw_Data!G1443</f>
        <v>African American</v>
      </c>
      <c r="L1443" t="str">
        <f>Raw_Data!H1443</f>
        <v>None</v>
      </c>
      <c r="M1443" t="str">
        <f>IF(Raw_Data!I1443=TRUE,"Admitted","Not Admitted")</f>
        <v>Admitted</v>
      </c>
      <c r="N1443" t="str">
        <f>IF(Raw_Data!J1443="","Not Rated",Raw_Data!J1443)</f>
        <v>Not Rated</v>
      </c>
      <c r="O1443">
        <f>Raw_Data!K1443</f>
        <v>35</v>
      </c>
      <c r="P1443" t="str">
        <f>IF(Raw_Data!K1443&lt;=30,"Within Time","Delayed")</f>
        <v>Delayed</v>
      </c>
    </row>
    <row r="1444" spans="1:16" x14ac:dyDescent="0.35">
      <c r="A1444" t="str">
        <f>Raw_Data!A1444</f>
        <v>631-54-8027</v>
      </c>
      <c r="B1444" s="2">
        <f>Raw_Data!B1444</f>
        <v>45106.774305555547</v>
      </c>
      <c r="C1444">
        <f>HOUR(Raw_Data!B1444)</f>
        <v>18</v>
      </c>
      <c r="D1444" t="str">
        <f>TEXT(Raw_Data!B1444,"mmm")</f>
        <v>Jun</v>
      </c>
      <c r="E1444">
        <f>YEAR(Raw_Data!B1444)</f>
        <v>2023</v>
      </c>
      <c r="F1444" t="str">
        <f>TEXT(Raw_Data!B1444,"mmm-yy")</f>
        <v>Jun-23</v>
      </c>
      <c r="G1444" t="str">
        <f>PROPER(Raw_Data!C1444&amp;". "&amp;Raw_Data!D1444)</f>
        <v>N. Hathaway</v>
      </c>
      <c r="H1444" t="str">
        <f>IF(OR(Raw_Data!E1444="M",Raw_Data!E1444="Male"),"Male",IF(OR(Raw_Data!E1444="F",Raw_Data!E1444="Female"),"Female","Not Confirmed"))</f>
        <v>Female</v>
      </c>
      <c r="I1444">
        <f>Raw_Data!F1444</f>
        <v>15</v>
      </c>
      <c r="J1444" t="str">
        <f>FLOOR(Raw_Data!F1444,10)&amp;"-"&amp;FLOOR(Raw_Data!F1444,10)+9</f>
        <v>10-19</v>
      </c>
      <c r="K1444" t="str">
        <f>Raw_Data!G1444</f>
        <v>Unknown</v>
      </c>
      <c r="L1444" t="str">
        <f>Raw_Data!H1444</f>
        <v>None</v>
      </c>
      <c r="M1444" t="str">
        <f>IF(Raw_Data!I1444=TRUE,"Admitted","Not Admitted")</f>
        <v>Admitted</v>
      </c>
      <c r="N1444" t="str">
        <f>IF(Raw_Data!J1444="","Not Rated",Raw_Data!J1444)</f>
        <v>Not Rated</v>
      </c>
      <c r="O1444">
        <f>Raw_Data!K1444</f>
        <v>41</v>
      </c>
      <c r="P1444" t="str">
        <f>IF(Raw_Data!K1444&lt;=30,"Within Time","Delayed")</f>
        <v>Delayed</v>
      </c>
    </row>
    <row r="1445" spans="1:16" x14ac:dyDescent="0.35">
      <c r="A1445" t="str">
        <f>Raw_Data!A1445</f>
        <v>324-54-6832</v>
      </c>
      <c r="B1445" s="2">
        <f>Raw_Data!B1445</f>
        <v>45106.787499999999</v>
      </c>
      <c r="C1445">
        <f>HOUR(Raw_Data!B1445)</f>
        <v>18</v>
      </c>
      <c r="D1445" t="str">
        <f>TEXT(Raw_Data!B1445,"mmm")</f>
        <v>Jun</v>
      </c>
      <c r="E1445">
        <f>YEAR(Raw_Data!B1445)</f>
        <v>2023</v>
      </c>
      <c r="F1445" t="str">
        <f>TEXT(Raw_Data!B1445,"mmm-yy")</f>
        <v>Jun-23</v>
      </c>
      <c r="G1445" t="str">
        <f>PROPER(Raw_Data!C1445&amp;". "&amp;Raw_Data!D1445)</f>
        <v>N. Ainsworth</v>
      </c>
      <c r="H1445" t="str">
        <f>IF(OR(Raw_Data!E1445="M",Raw_Data!E1445="Male"),"Male",IF(OR(Raw_Data!E1445="F",Raw_Data!E1445="Female"),"Female","Not Confirmed"))</f>
        <v>Female</v>
      </c>
      <c r="I1445">
        <f>Raw_Data!F1445</f>
        <v>25</v>
      </c>
      <c r="J1445" t="str">
        <f>FLOOR(Raw_Data!F1445,10)&amp;"-"&amp;FLOOR(Raw_Data!F1445,10)+9</f>
        <v>20-29</v>
      </c>
      <c r="K1445" t="str">
        <f>Raw_Data!G1445</f>
        <v>Asian</v>
      </c>
      <c r="L1445" t="str">
        <f>Raw_Data!H1445</f>
        <v>None</v>
      </c>
      <c r="M1445" t="str">
        <f>IF(Raw_Data!I1445=TRUE,"Admitted","Not Admitted")</f>
        <v>Not Admitted</v>
      </c>
      <c r="N1445" t="str">
        <f>IF(Raw_Data!J1445="","Not Rated",Raw_Data!J1445)</f>
        <v>Not Rated</v>
      </c>
      <c r="O1445">
        <f>Raw_Data!K1445</f>
        <v>20</v>
      </c>
      <c r="P1445" t="str">
        <f>IF(Raw_Data!K1445&lt;=30,"Within Time","Delayed")</f>
        <v>Within Time</v>
      </c>
    </row>
    <row r="1446" spans="1:16" x14ac:dyDescent="0.35">
      <c r="A1446" t="str">
        <f>Raw_Data!A1446</f>
        <v>871-27-4040</v>
      </c>
      <c r="B1446" s="2">
        <f>Raw_Data!B1446</f>
        <v>45106.886111111111</v>
      </c>
      <c r="C1446">
        <f>HOUR(Raw_Data!B1446)</f>
        <v>21</v>
      </c>
      <c r="D1446" t="str">
        <f>TEXT(Raw_Data!B1446,"mmm")</f>
        <v>Jun</v>
      </c>
      <c r="E1446">
        <f>YEAR(Raw_Data!B1446)</f>
        <v>2023</v>
      </c>
      <c r="F1446" t="str">
        <f>TEXT(Raw_Data!B1446,"mmm-yy")</f>
        <v>Jun-23</v>
      </c>
      <c r="G1446" t="str">
        <f>PROPER(Raw_Data!C1446&amp;". "&amp;Raw_Data!D1446)</f>
        <v>Y. Dunmore</v>
      </c>
      <c r="H1446" t="str">
        <f>IF(OR(Raw_Data!E1446="M",Raw_Data!E1446="Male"),"Male",IF(OR(Raw_Data!E1446="F",Raw_Data!E1446="Female"),"Female","Not Confirmed"))</f>
        <v>Male</v>
      </c>
      <c r="I1446">
        <f>Raw_Data!F1446</f>
        <v>58</v>
      </c>
      <c r="J1446" t="str">
        <f>FLOOR(Raw_Data!F1446,10)&amp;"-"&amp;FLOOR(Raw_Data!F1446,10)+9</f>
        <v>50-59</v>
      </c>
      <c r="K1446" t="str">
        <f>Raw_Data!G1446</f>
        <v>Unknown</v>
      </c>
      <c r="L1446" t="str">
        <f>Raw_Data!H1446</f>
        <v>None</v>
      </c>
      <c r="M1446" t="str">
        <f>IF(Raw_Data!I1446=TRUE,"Admitted","Not Admitted")</f>
        <v>Admitted</v>
      </c>
      <c r="N1446" t="str">
        <f>IF(Raw_Data!J1446="","Not Rated",Raw_Data!J1446)</f>
        <v>Not Rated</v>
      </c>
      <c r="O1446">
        <f>Raw_Data!K1446</f>
        <v>51</v>
      </c>
      <c r="P1446" t="str">
        <f>IF(Raw_Data!K1446&lt;=30,"Within Time","Delayed")</f>
        <v>Delayed</v>
      </c>
    </row>
    <row r="1447" spans="1:16" x14ac:dyDescent="0.35">
      <c r="A1447" t="str">
        <f>Raw_Data!A1447</f>
        <v>932-19-3158</v>
      </c>
      <c r="B1447" s="2">
        <f>Raw_Data!B1447</f>
        <v>45106.893055555563</v>
      </c>
      <c r="C1447">
        <f>HOUR(Raw_Data!B1447)</f>
        <v>21</v>
      </c>
      <c r="D1447" t="str">
        <f>TEXT(Raw_Data!B1447,"mmm")</f>
        <v>Jun</v>
      </c>
      <c r="E1447">
        <f>YEAR(Raw_Data!B1447)</f>
        <v>2023</v>
      </c>
      <c r="F1447" t="str">
        <f>TEXT(Raw_Data!B1447,"mmm-yy")</f>
        <v>Jun-23</v>
      </c>
      <c r="G1447" t="str">
        <f>PROPER(Raw_Data!C1447&amp;". "&amp;Raw_Data!D1447)</f>
        <v>M. Nethercott</v>
      </c>
      <c r="H1447" t="str">
        <f>IF(OR(Raw_Data!E1447="M",Raw_Data!E1447="Male"),"Male",IF(OR(Raw_Data!E1447="F",Raw_Data!E1447="Female"),"Female","Not Confirmed"))</f>
        <v>Not Confirmed</v>
      </c>
      <c r="I1447">
        <f>Raw_Data!F1447</f>
        <v>73</v>
      </c>
      <c r="J1447" t="str">
        <f>FLOOR(Raw_Data!F1447,10)&amp;"-"&amp;FLOOR(Raw_Data!F1447,10)+9</f>
        <v>70-79</v>
      </c>
      <c r="K1447" t="str">
        <f>Raw_Data!G1447</f>
        <v>African American</v>
      </c>
      <c r="L1447" t="str">
        <f>Raw_Data!H1447</f>
        <v>None</v>
      </c>
      <c r="M1447" t="str">
        <f>IF(Raw_Data!I1447=TRUE,"Admitted","Not Admitted")</f>
        <v>Not Admitted</v>
      </c>
      <c r="N1447" t="str">
        <f>IF(Raw_Data!J1447="","Not Rated",Raw_Data!J1447)</f>
        <v>Not Rated</v>
      </c>
      <c r="O1447">
        <f>Raw_Data!K1447</f>
        <v>10</v>
      </c>
      <c r="P1447" t="str">
        <f>IF(Raw_Data!K1447&lt;=30,"Within Time","Delayed")</f>
        <v>Within Time</v>
      </c>
    </row>
    <row r="1448" spans="1:16" x14ac:dyDescent="0.35">
      <c r="A1448" t="str">
        <f>Raw_Data!A1448</f>
        <v>372-84-4585</v>
      </c>
      <c r="B1448" s="2">
        <f>Raw_Data!B1448</f>
        <v>45106.90347222222</v>
      </c>
      <c r="C1448">
        <f>HOUR(Raw_Data!B1448)</f>
        <v>21</v>
      </c>
      <c r="D1448" t="str">
        <f>TEXT(Raw_Data!B1448,"mmm")</f>
        <v>Jun</v>
      </c>
      <c r="E1448">
        <f>YEAR(Raw_Data!B1448)</f>
        <v>2023</v>
      </c>
      <c r="F1448" t="str">
        <f>TEXT(Raw_Data!B1448,"mmm-yy")</f>
        <v>Jun-23</v>
      </c>
      <c r="G1448" t="str">
        <f>PROPER(Raw_Data!C1448&amp;". "&amp;Raw_Data!D1448)</f>
        <v>S. Yates</v>
      </c>
      <c r="H1448" t="str">
        <f>IF(OR(Raw_Data!E1448="M",Raw_Data!E1448="Male"),"Male",IF(OR(Raw_Data!E1448="F",Raw_Data!E1448="Female"),"Female","Not Confirmed"))</f>
        <v>Female</v>
      </c>
      <c r="I1448">
        <f>Raw_Data!F1448</f>
        <v>32</v>
      </c>
      <c r="J1448" t="str">
        <f>FLOOR(Raw_Data!F1448,10)&amp;"-"&amp;FLOOR(Raw_Data!F1448,10)+9</f>
        <v>30-39</v>
      </c>
      <c r="K1448" t="str">
        <f>Raw_Data!G1448</f>
        <v>African American</v>
      </c>
      <c r="L1448" t="str">
        <f>Raw_Data!H1448</f>
        <v>None</v>
      </c>
      <c r="M1448" t="str">
        <f>IF(Raw_Data!I1448=TRUE,"Admitted","Not Admitted")</f>
        <v>Not Admitted</v>
      </c>
      <c r="N1448" t="str">
        <f>IF(Raw_Data!J1448="","Not Rated",Raw_Data!J1448)</f>
        <v>Not Rated</v>
      </c>
      <c r="O1448">
        <f>Raw_Data!K1448</f>
        <v>26</v>
      </c>
      <c r="P1448" t="str">
        <f>IF(Raw_Data!K1448&lt;=30,"Within Time","Delayed")</f>
        <v>Within Time</v>
      </c>
    </row>
    <row r="1449" spans="1:16" x14ac:dyDescent="0.35">
      <c r="A1449" t="str">
        <f>Raw_Data!A1449</f>
        <v>620-56-7490</v>
      </c>
      <c r="B1449" s="2">
        <f>Raw_Data!B1449</f>
        <v>45106.913194444453</v>
      </c>
      <c r="C1449">
        <f>HOUR(Raw_Data!B1449)</f>
        <v>21</v>
      </c>
      <c r="D1449" t="str">
        <f>TEXT(Raw_Data!B1449,"mmm")</f>
        <v>Jun</v>
      </c>
      <c r="E1449">
        <f>YEAR(Raw_Data!B1449)</f>
        <v>2023</v>
      </c>
      <c r="F1449" t="str">
        <f>TEXT(Raw_Data!B1449,"mmm-yy")</f>
        <v>Jun-23</v>
      </c>
      <c r="G1449" t="str">
        <f>PROPER(Raw_Data!C1449&amp;". "&amp;Raw_Data!D1449)</f>
        <v>F. Rowntree</v>
      </c>
      <c r="H1449" t="str">
        <f>IF(OR(Raw_Data!E1449="M",Raw_Data!E1449="Male"),"Male",IF(OR(Raw_Data!E1449="F",Raw_Data!E1449="Female"),"Female","Not Confirmed"))</f>
        <v>Female</v>
      </c>
      <c r="I1449">
        <f>Raw_Data!F1449</f>
        <v>75</v>
      </c>
      <c r="J1449" t="str">
        <f>FLOOR(Raw_Data!F1449,10)&amp;"-"&amp;FLOOR(Raw_Data!F1449,10)+9</f>
        <v>70-79</v>
      </c>
      <c r="K1449" t="str">
        <f>Raw_Data!G1449</f>
        <v>Asian</v>
      </c>
      <c r="L1449" t="str">
        <f>Raw_Data!H1449</f>
        <v>None</v>
      </c>
      <c r="M1449" t="str">
        <f>IF(Raw_Data!I1449=TRUE,"Admitted","Not Admitted")</f>
        <v>Admitted</v>
      </c>
      <c r="N1449">
        <f>IF(Raw_Data!J1449="","Not Rated",Raw_Data!J1449)</f>
        <v>6</v>
      </c>
      <c r="O1449">
        <f>Raw_Data!K1449</f>
        <v>22</v>
      </c>
      <c r="P1449" t="str">
        <f>IF(Raw_Data!K1449&lt;=30,"Within Time","Delayed")</f>
        <v>Within Time</v>
      </c>
    </row>
    <row r="1450" spans="1:16" x14ac:dyDescent="0.35">
      <c r="A1450" t="str">
        <f>Raw_Data!A1450</f>
        <v>755-52-2923</v>
      </c>
      <c r="B1450" s="2">
        <f>Raw_Data!B1450</f>
        <v>45106.99722222222</v>
      </c>
      <c r="C1450">
        <f>HOUR(Raw_Data!B1450)</f>
        <v>23</v>
      </c>
      <c r="D1450" t="str">
        <f>TEXT(Raw_Data!B1450,"mmm")</f>
        <v>Jun</v>
      </c>
      <c r="E1450">
        <f>YEAR(Raw_Data!B1450)</f>
        <v>2023</v>
      </c>
      <c r="F1450" t="str">
        <f>TEXT(Raw_Data!B1450,"mmm-yy")</f>
        <v>Jun-23</v>
      </c>
      <c r="G1450" t="str">
        <f>PROPER(Raw_Data!C1450&amp;". "&amp;Raw_Data!D1450)</f>
        <v>F. Oakden</v>
      </c>
      <c r="H1450" t="str">
        <f>IF(OR(Raw_Data!E1450="M",Raw_Data!E1450="Male"),"Male",IF(OR(Raw_Data!E1450="F",Raw_Data!E1450="Female"),"Female","Not Confirmed"))</f>
        <v>Female</v>
      </c>
      <c r="I1450">
        <f>Raw_Data!F1450</f>
        <v>28</v>
      </c>
      <c r="J1450" t="str">
        <f>FLOOR(Raw_Data!F1450,10)&amp;"-"&amp;FLOOR(Raw_Data!F1450,10)+9</f>
        <v>20-29</v>
      </c>
      <c r="K1450" t="str">
        <f>Raw_Data!G1450</f>
        <v>White</v>
      </c>
      <c r="L1450" t="str">
        <f>Raw_Data!H1450</f>
        <v>None</v>
      </c>
      <c r="M1450" t="str">
        <f>IF(Raw_Data!I1450=TRUE,"Admitted","Not Admitted")</f>
        <v>Admitted</v>
      </c>
      <c r="N1450" t="str">
        <f>IF(Raw_Data!J1450="","Not Rated",Raw_Data!J1450)</f>
        <v>Not Rated</v>
      </c>
      <c r="O1450">
        <f>Raw_Data!K1450</f>
        <v>24</v>
      </c>
      <c r="P1450" t="str">
        <f>IF(Raw_Data!K1450&lt;=30,"Within Time","Delayed")</f>
        <v>Within Time</v>
      </c>
    </row>
    <row r="1451" spans="1:16" x14ac:dyDescent="0.35">
      <c r="A1451" t="str">
        <f>Raw_Data!A1451</f>
        <v>739-49-5382</v>
      </c>
      <c r="B1451" s="2">
        <f>Raw_Data!B1451</f>
        <v>45107.019444444442</v>
      </c>
      <c r="C1451">
        <f>HOUR(Raw_Data!B1451)</f>
        <v>0</v>
      </c>
      <c r="D1451" t="str">
        <f>TEXT(Raw_Data!B1451,"mmm")</f>
        <v>Jun</v>
      </c>
      <c r="E1451">
        <f>YEAR(Raw_Data!B1451)</f>
        <v>2023</v>
      </c>
      <c r="F1451" t="str">
        <f>TEXT(Raw_Data!B1451,"mmm-yy")</f>
        <v>Jun-23</v>
      </c>
      <c r="G1451" t="str">
        <f>PROPER(Raw_Data!C1451&amp;". "&amp;Raw_Data!D1451)</f>
        <v>A. Lockwood</v>
      </c>
      <c r="H1451" t="str">
        <f>IF(OR(Raw_Data!E1451="M",Raw_Data!E1451="Male"),"Male",IF(OR(Raw_Data!E1451="F",Raw_Data!E1451="Female"),"Female","Not Confirmed"))</f>
        <v>Male</v>
      </c>
      <c r="I1451">
        <f>Raw_Data!F1451</f>
        <v>35</v>
      </c>
      <c r="J1451" t="str">
        <f>FLOOR(Raw_Data!F1451,10)&amp;"-"&amp;FLOOR(Raw_Data!F1451,10)+9</f>
        <v>30-39</v>
      </c>
      <c r="K1451" t="str">
        <f>Raw_Data!G1451</f>
        <v>White</v>
      </c>
      <c r="L1451" t="str">
        <f>Raw_Data!H1451</f>
        <v>None</v>
      </c>
      <c r="M1451" t="str">
        <f>IF(Raw_Data!I1451=TRUE,"Admitted","Not Admitted")</f>
        <v>Admitted</v>
      </c>
      <c r="N1451">
        <f>IF(Raw_Data!J1451="","Not Rated",Raw_Data!J1451)</f>
        <v>9</v>
      </c>
      <c r="O1451">
        <f>Raw_Data!K1451</f>
        <v>58</v>
      </c>
      <c r="P1451" t="str">
        <f>IF(Raw_Data!K1451&lt;=30,"Within Time","Delayed")</f>
        <v>Delayed</v>
      </c>
    </row>
    <row r="1452" spans="1:16" x14ac:dyDescent="0.35">
      <c r="A1452" t="str">
        <f>Raw_Data!A1452</f>
        <v>442-37-2718</v>
      </c>
      <c r="B1452" s="2">
        <f>Raw_Data!B1452</f>
        <v>45107.056250000001</v>
      </c>
      <c r="C1452">
        <f>HOUR(Raw_Data!B1452)</f>
        <v>1</v>
      </c>
      <c r="D1452" t="str">
        <f>TEXT(Raw_Data!B1452,"mmm")</f>
        <v>Jun</v>
      </c>
      <c r="E1452">
        <f>YEAR(Raw_Data!B1452)</f>
        <v>2023</v>
      </c>
      <c r="F1452" t="str">
        <f>TEXT(Raw_Data!B1452,"mmm-yy")</f>
        <v>Jun-23</v>
      </c>
      <c r="G1452" t="str">
        <f>PROPER(Raw_Data!C1452&amp;". "&amp;Raw_Data!D1452)</f>
        <v>Y. Dewhirst</v>
      </c>
      <c r="H1452" t="str">
        <f>IF(OR(Raw_Data!E1452="M",Raw_Data!E1452="Male"),"Male",IF(OR(Raw_Data!E1452="F",Raw_Data!E1452="Female"),"Female","Not Confirmed"))</f>
        <v>Male</v>
      </c>
      <c r="I1452">
        <f>Raw_Data!F1452</f>
        <v>7</v>
      </c>
      <c r="J1452" t="str">
        <f>FLOOR(Raw_Data!F1452,10)&amp;"-"&amp;FLOOR(Raw_Data!F1452,10)+9</f>
        <v>0-9</v>
      </c>
      <c r="K1452" t="str">
        <f>Raw_Data!G1452</f>
        <v>Pacific Islander</v>
      </c>
      <c r="L1452" t="str">
        <f>Raw_Data!H1452</f>
        <v>Orthopedics</v>
      </c>
      <c r="M1452" t="str">
        <f>IF(Raw_Data!I1452=TRUE,"Admitted","Not Admitted")</f>
        <v>Admitted</v>
      </c>
      <c r="N1452" t="str">
        <f>IF(Raw_Data!J1452="","Not Rated",Raw_Data!J1452)</f>
        <v>Not Rated</v>
      </c>
      <c r="O1452">
        <f>Raw_Data!K1452</f>
        <v>15</v>
      </c>
      <c r="P1452" t="str">
        <f>IF(Raw_Data!K1452&lt;=30,"Within Time","Delayed")</f>
        <v>Within Time</v>
      </c>
    </row>
    <row r="1453" spans="1:16" x14ac:dyDescent="0.35">
      <c r="A1453" t="str">
        <f>Raw_Data!A1453</f>
        <v>385-19-9502</v>
      </c>
      <c r="B1453" s="2">
        <f>Raw_Data!B1453</f>
        <v>45107.071527777778</v>
      </c>
      <c r="C1453">
        <f>HOUR(Raw_Data!B1453)</f>
        <v>1</v>
      </c>
      <c r="D1453" t="str">
        <f>TEXT(Raw_Data!B1453,"mmm")</f>
        <v>Jun</v>
      </c>
      <c r="E1453">
        <f>YEAR(Raw_Data!B1453)</f>
        <v>2023</v>
      </c>
      <c r="F1453" t="str">
        <f>TEXT(Raw_Data!B1453,"mmm-yy")</f>
        <v>Jun-23</v>
      </c>
      <c r="G1453" t="str">
        <f>PROPER(Raw_Data!C1453&amp;". "&amp;Raw_Data!D1453)</f>
        <v>I. Oakden</v>
      </c>
      <c r="H1453" t="str">
        <f>IF(OR(Raw_Data!E1453="M",Raw_Data!E1453="Male"),"Male",IF(OR(Raw_Data!E1453="F",Raw_Data!E1453="Female"),"Female","Not Confirmed"))</f>
        <v>Male</v>
      </c>
      <c r="I1453">
        <f>Raw_Data!F1453</f>
        <v>74</v>
      </c>
      <c r="J1453" t="str">
        <f>FLOOR(Raw_Data!F1453,10)&amp;"-"&amp;FLOOR(Raw_Data!F1453,10)+9</f>
        <v>70-79</v>
      </c>
      <c r="K1453" t="str">
        <f>Raw_Data!G1453</f>
        <v>Asian</v>
      </c>
      <c r="L1453" t="str">
        <f>Raw_Data!H1453</f>
        <v>None</v>
      </c>
      <c r="M1453" t="str">
        <f>IF(Raw_Data!I1453=TRUE,"Admitted","Not Admitted")</f>
        <v>Not Admitted</v>
      </c>
      <c r="N1453">
        <f>IF(Raw_Data!J1453="","Not Rated",Raw_Data!J1453)</f>
        <v>3</v>
      </c>
      <c r="O1453">
        <f>Raw_Data!K1453</f>
        <v>59</v>
      </c>
      <c r="P1453" t="str">
        <f>IF(Raw_Data!K1453&lt;=30,"Within Time","Delayed")</f>
        <v>Delayed</v>
      </c>
    </row>
    <row r="1454" spans="1:16" x14ac:dyDescent="0.35">
      <c r="A1454" t="str">
        <f>Raw_Data!A1454</f>
        <v>740-39-5507</v>
      </c>
      <c r="B1454" s="2">
        <f>Raw_Data!B1454</f>
        <v>45107.138194444437</v>
      </c>
      <c r="C1454">
        <f>HOUR(Raw_Data!B1454)</f>
        <v>3</v>
      </c>
      <c r="D1454" t="str">
        <f>TEXT(Raw_Data!B1454,"mmm")</f>
        <v>Jun</v>
      </c>
      <c r="E1454">
        <f>YEAR(Raw_Data!B1454)</f>
        <v>2023</v>
      </c>
      <c r="F1454" t="str">
        <f>TEXT(Raw_Data!B1454,"mmm-yy")</f>
        <v>Jun-23</v>
      </c>
      <c r="G1454" t="str">
        <f>PROPER(Raw_Data!C1454&amp;". "&amp;Raw_Data!D1454)</f>
        <v>M. Vickery</v>
      </c>
      <c r="H1454" t="str">
        <f>IF(OR(Raw_Data!E1454="M",Raw_Data!E1454="Male"),"Male",IF(OR(Raw_Data!E1454="F",Raw_Data!E1454="Female"),"Female","Not Confirmed"))</f>
        <v>Female</v>
      </c>
      <c r="I1454">
        <f>Raw_Data!F1454</f>
        <v>58</v>
      </c>
      <c r="J1454" t="str">
        <f>FLOOR(Raw_Data!F1454,10)&amp;"-"&amp;FLOOR(Raw_Data!F1454,10)+9</f>
        <v>50-59</v>
      </c>
      <c r="K1454" t="str">
        <f>Raw_Data!G1454</f>
        <v>Asian</v>
      </c>
      <c r="L1454" t="str">
        <f>Raw_Data!H1454</f>
        <v>General Practice</v>
      </c>
      <c r="M1454" t="str">
        <f>IF(Raw_Data!I1454=TRUE,"Admitted","Not Admitted")</f>
        <v>Admitted</v>
      </c>
      <c r="N1454" t="str">
        <f>IF(Raw_Data!J1454="","Not Rated",Raw_Data!J1454)</f>
        <v>Not Rated</v>
      </c>
      <c r="O1454">
        <f>Raw_Data!K1454</f>
        <v>17</v>
      </c>
      <c r="P1454" t="str">
        <f>IF(Raw_Data!K1454&lt;=30,"Within Time","Delayed")</f>
        <v>Within Time</v>
      </c>
    </row>
    <row r="1455" spans="1:16" x14ac:dyDescent="0.35">
      <c r="A1455" t="str">
        <f>Raw_Data!A1455</f>
        <v>334-60-6601</v>
      </c>
      <c r="B1455" s="2">
        <f>Raw_Data!B1455</f>
        <v>45107.393750000003</v>
      </c>
      <c r="C1455">
        <f>HOUR(Raw_Data!B1455)</f>
        <v>9</v>
      </c>
      <c r="D1455" t="str">
        <f>TEXT(Raw_Data!B1455,"mmm")</f>
        <v>Jun</v>
      </c>
      <c r="E1455">
        <f>YEAR(Raw_Data!B1455)</f>
        <v>2023</v>
      </c>
      <c r="F1455" t="str">
        <f>TEXT(Raw_Data!B1455,"mmm-yy")</f>
        <v>Jun-23</v>
      </c>
      <c r="G1455" t="str">
        <f>PROPER(Raw_Data!C1455&amp;". "&amp;Raw_Data!D1455)</f>
        <v>Q. Merriweather</v>
      </c>
      <c r="H1455" t="str">
        <f>IF(OR(Raw_Data!E1455="M",Raw_Data!E1455="Male"),"Male",IF(OR(Raw_Data!E1455="F",Raw_Data!E1455="Female"),"Female","Not Confirmed"))</f>
        <v>Female</v>
      </c>
      <c r="I1455">
        <f>Raw_Data!F1455</f>
        <v>61</v>
      </c>
      <c r="J1455" t="str">
        <f>FLOOR(Raw_Data!F1455,10)&amp;"-"&amp;FLOOR(Raw_Data!F1455,10)+9</f>
        <v>60-69</v>
      </c>
      <c r="K1455" t="str">
        <f>Raw_Data!G1455</f>
        <v>White</v>
      </c>
      <c r="L1455" t="str">
        <f>Raw_Data!H1455</f>
        <v>None</v>
      </c>
      <c r="M1455" t="str">
        <f>IF(Raw_Data!I1455=TRUE,"Admitted","Not Admitted")</f>
        <v>Not Admitted</v>
      </c>
      <c r="N1455">
        <f>IF(Raw_Data!J1455="","Not Rated",Raw_Data!J1455)</f>
        <v>7</v>
      </c>
      <c r="O1455">
        <f>Raw_Data!K1455</f>
        <v>58</v>
      </c>
      <c r="P1455" t="str">
        <f>IF(Raw_Data!K1455&lt;=30,"Within Time","Delayed")</f>
        <v>Delayed</v>
      </c>
    </row>
    <row r="1456" spans="1:16" x14ac:dyDescent="0.35">
      <c r="A1456" t="str">
        <f>Raw_Data!A1456</f>
        <v>544-43-2795</v>
      </c>
      <c r="B1456" s="2">
        <f>Raw_Data!B1456</f>
        <v>45107.458333333343</v>
      </c>
      <c r="C1456">
        <f>HOUR(Raw_Data!B1456)</f>
        <v>11</v>
      </c>
      <c r="D1456" t="str">
        <f>TEXT(Raw_Data!B1456,"mmm")</f>
        <v>Jun</v>
      </c>
      <c r="E1456">
        <f>YEAR(Raw_Data!B1456)</f>
        <v>2023</v>
      </c>
      <c r="F1456" t="str">
        <f>TEXT(Raw_Data!B1456,"mmm-yy")</f>
        <v>Jun-23</v>
      </c>
      <c r="G1456" t="str">
        <f>PROPER(Raw_Data!C1456&amp;". "&amp;Raw_Data!D1456)</f>
        <v>R. Wadsworth</v>
      </c>
      <c r="H1456" t="str">
        <f>IF(OR(Raw_Data!E1456="M",Raw_Data!E1456="Male"),"Male",IF(OR(Raw_Data!E1456="F",Raw_Data!E1456="Female"),"Female","Not Confirmed"))</f>
        <v>Male</v>
      </c>
      <c r="I1456">
        <f>Raw_Data!F1456</f>
        <v>61</v>
      </c>
      <c r="J1456" t="str">
        <f>FLOOR(Raw_Data!F1456,10)&amp;"-"&amp;FLOOR(Raw_Data!F1456,10)+9</f>
        <v>60-69</v>
      </c>
      <c r="K1456" t="str">
        <f>Raw_Data!G1456</f>
        <v>White</v>
      </c>
      <c r="L1456" t="str">
        <f>Raw_Data!H1456</f>
        <v>None</v>
      </c>
      <c r="M1456" t="str">
        <f>IF(Raw_Data!I1456=TRUE,"Admitted","Not Admitted")</f>
        <v>Admitted</v>
      </c>
      <c r="N1456" t="str">
        <f>IF(Raw_Data!J1456="","Not Rated",Raw_Data!J1456)</f>
        <v>Not Rated</v>
      </c>
      <c r="O1456">
        <f>Raw_Data!K1456</f>
        <v>42</v>
      </c>
      <c r="P1456" t="str">
        <f>IF(Raw_Data!K1456&lt;=30,"Within Time","Delayed")</f>
        <v>Delayed</v>
      </c>
    </row>
    <row r="1457" spans="1:16" x14ac:dyDescent="0.35">
      <c r="A1457" t="str">
        <f>Raw_Data!A1457</f>
        <v>468-70-5520</v>
      </c>
      <c r="B1457" s="2">
        <f>Raw_Data!B1457</f>
        <v>45107.470138888893</v>
      </c>
      <c r="C1457">
        <f>HOUR(Raw_Data!B1457)</f>
        <v>11</v>
      </c>
      <c r="D1457" t="str">
        <f>TEXT(Raw_Data!B1457,"mmm")</f>
        <v>Jun</v>
      </c>
      <c r="E1457">
        <f>YEAR(Raw_Data!B1457)</f>
        <v>2023</v>
      </c>
      <c r="F1457" t="str">
        <f>TEXT(Raw_Data!B1457,"mmm-yy")</f>
        <v>Jun-23</v>
      </c>
      <c r="G1457" t="str">
        <f>PROPER(Raw_Data!C1457&amp;". "&amp;Raw_Data!D1457)</f>
        <v>Y. Tunstall</v>
      </c>
      <c r="H1457" t="str">
        <f>IF(OR(Raw_Data!E1457="M",Raw_Data!E1457="Male"),"Male",IF(OR(Raw_Data!E1457="F",Raw_Data!E1457="Female"),"Female","Not Confirmed"))</f>
        <v>Male</v>
      </c>
      <c r="I1457">
        <f>Raw_Data!F1457</f>
        <v>69</v>
      </c>
      <c r="J1457" t="str">
        <f>FLOOR(Raw_Data!F1457,10)&amp;"-"&amp;FLOOR(Raw_Data!F1457,10)+9</f>
        <v>60-69</v>
      </c>
      <c r="K1457" t="str">
        <f>Raw_Data!G1457</f>
        <v>Two or More Races</v>
      </c>
      <c r="L1457" t="str">
        <f>Raw_Data!H1457</f>
        <v>None</v>
      </c>
      <c r="M1457" t="str">
        <f>IF(Raw_Data!I1457=TRUE,"Admitted","Not Admitted")</f>
        <v>Admitted</v>
      </c>
      <c r="N1457" t="str">
        <f>IF(Raw_Data!J1457="","Not Rated",Raw_Data!J1457)</f>
        <v>Not Rated</v>
      </c>
      <c r="O1457">
        <f>Raw_Data!K1457</f>
        <v>33</v>
      </c>
      <c r="P1457" t="str">
        <f>IF(Raw_Data!K1457&lt;=30,"Within Time","Delayed")</f>
        <v>Delayed</v>
      </c>
    </row>
    <row r="1458" spans="1:16" x14ac:dyDescent="0.35">
      <c r="A1458" t="str">
        <f>Raw_Data!A1458</f>
        <v>909-84-1634</v>
      </c>
      <c r="B1458" s="2">
        <f>Raw_Data!B1458</f>
        <v>45107.507638888892</v>
      </c>
      <c r="C1458">
        <f>HOUR(Raw_Data!B1458)</f>
        <v>12</v>
      </c>
      <c r="D1458" t="str">
        <f>TEXT(Raw_Data!B1458,"mmm")</f>
        <v>Jun</v>
      </c>
      <c r="E1458">
        <f>YEAR(Raw_Data!B1458)</f>
        <v>2023</v>
      </c>
      <c r="F1458" t="str">
        <f>TEXT(Raw_Data!B1458,"mmm-yy")</f>
        <v>Jun-23</v>
      </c>
      <c r="G1458" t="str">
        <f>PROPER(Raw_Data!C1458&amp;". "&amp;Raw_Data!D1458)</f>
        <v>Z. Fairbairn</v>
      </c>
      <c r="H1458" t="str">
        <f>IF(OR(Raw_Data!E1458="M",Raw_Data!E1458="Male"),"Male",IF(OR(Raw_Data!E1458="F",Raw_Data!E1458="Female"),"Female","Not Confirmed"))</f>
        <v>Female</v>
      </c>
      <c r="I1458">
        <f>Raw_Data!F1458</f>
        <v>54</v>
      </c>
      <c r="J1458" t="str">
        <f>FLOOR(Raw_Data!F1458,10)&amp;"-"&amp;FLOOR(Raw_Data!F1458,10)+9</f>
        <v>50-59</v>
      </c>
      <c r="K1458" t="str">
        <f>Raw_Data!G1458</f>
        <v>Native American/Alaska Native</v>
      </c>
      <c r="L1458" t="str">
        <f>Raw_Data!H1458</f>
        <v>None</v>
      </c>
      <c r="M1458" t="str">
        <f>IF(Raw_Data!I1458=TRUE,"Admitted","Not Admitted")</f>
        <v>Admitted</v>
      </c>
      <c r="N1458" t="str">
        <f>IF(Raw_Data!J1458="","Not Rated",Raw_Data!J1458)</f>
        <v>Not Rated</v>
      </c>
      <c r="O1458">
        <f>Raw_Data!K1458</f>
        <v>14</v>
      </c>
      <c r="P1458" t="str">
        <f>IF(Raw_Data!K1458&lt;=30,"Within Time","Delayed")</f>
        <v>Within Time</v>
      </c>
    </row>
    <row r="1459" spans="1:16" x14ac:dyDescent="0.35">
      <c r="A1459" t="str">
        <f>Raw_Data!A1459</f>
        <v>677-15-9043</v>
      </c>
      <c r="B1459" s="2">
        <f>Raw_Data!B1459</f>
        <v>45107.632638888892</v>
      </c>
      <c r="C1459">
        <f>HOUR(Raw_Data!B1459)</f>
        <v>15</v>
      </c>
      <c r="D1459" t="str">
        <f>TEXT(Raw_Data!B1459,"mmm")</f>
        <v>Jun</v>
      </c>
      <c r="E1459">
        <f>YEAR(Raw_Data!B1459)</f>
        <v>2023</v>
      </c>
      <c r="F1459" t="str">
        <f>TEXT(Raw_Data!B1459,"mmm-yy")</f>
        <v>Jun-23</v>
      </c>
      <c r="G1459" t="str">
        <f>PROPER(Raw_Data!C1459&amp;". "&amp;Raw_Data!D1459)</f>
        <v>W. Middleditch</v>
      </c>
      <c r="H1459" t="str">
        <f>IF(OR(Raw_Data!E1459="M",Raw_Data!E1459="Male"),"Male",IF(OR(Raw_Data!E1459="F",Raw_Data!E1459="Female"),"Female","Not Confirmed"))</f>
        <v>Male</v>
      </c>
      <c r="I1459">
        <f>Raw_Data!F1459</f>
        <v>63</v>
      </c>
      <c r="J1459" t="str">
        <f>FLOOR(Raw_Data!F1459,10)&amp;"-"&amp;FLOOR(Raw_Data!F1459,10)+9</f>
        <v>60-69</v>
      </c>
      <c r="K1459" t="str">
        <f>Raw_Data!G1459</f>
        <v>Two or More Races</v>
      </c>
      <c r="L1459" t="str">
        <f>Raw_Data!H1459</f>
        <v>Orthopedics</v>
      </c>
      <c r="M1459" t="str">
        <f>IF(Raw_Data!I1459=TRUE,"Admitted","Not Admitted")</f>
        <v>Not Admitted</v>
      </c>
      <c r="N1459">
        <f>IF(Raw_Data!J1459="","Not Rated",Raw_Data!J1459)</f>
        <v>0</v>
      </c>
      <c r="O1459">
        <f>Raw_Data!K1459</f>
        <v>20</v>
      </c>
      <c r="P1459" t="str">
        <f>IF(Raw_Data!K1459&lt;=30,"Within Time","Delayed")</f>
        <v>Within Time</v>
      </c>
    </row>
    <row r="1460" spans="1:16" x14ac:dyDescent="0.35">
      <c r="A1460" t="str">
        <f>Raw_Data!A1460</f>
        <v>120-47-2259</v>
      </c>
      <c r="B1460" s="2">
        <f>Raw_Data!B1460</f>
        <v>45107.705555555563</v>
      </c>
      <c r="C1460">
        <f>HOUR(Raw_Data!B1460)</f>
        <v>16</v>
      </c>
      <c r="D1460" t="str">
        <f>TEXT(Raw_Data!B1460,"mmm")</f>
        <v>Jun</v>
      </c>
      <c r="E1460">
        <f>YEAR(Raw_Data!B1460)</f>
        <v>2023</v>
      </c>
      <c r="F1460" t="str">
        <f>TEXT(Raw_Data!B1460,"mmm-yy")</f>
        <v>Jun-23</v>
      </c>
      <c r="G1460" t="str">
        <f>PROPER(Raw_Data!C1460&amp;". "&amp;Raw_Data!D1460)</f>
        <v>R. Cholmondeley</v>
      </c>
      <c r="H1460" t="str">
        <f>IF(OR(Raw_Data!E1460="M",Raw_Data!E1460="Male"),"Male",IF(OR(Raw_Data!E1460="F",Raw_Data!E1460="Female"),"Female","Not Confirmed"))</f>
        <v>Female</v>
      </c>
      <c r="I1460">
        <f>Raw_Data!F1460</f>
        <v>47</v>
      </c>
      <c r="J1460" t="str">
        <f>FLOOR(Raw_Data!F1460,10)&amp;"-"&amp;FLOOR(Raw_Data!F1460,10)+9</f>
        <v>40-49</v>
      </c>
      <c r="K1460" t="str">
        <f>Raw_Data!G1460</f>
        <v>African American</v>
      </c>
      <c r="L1460" t="str">
        <f>Raw_Data!H1460</f>
        <v>None</v>
      </c>
      <c r="M1460" t="str">
        <f>IF(Raw_Data!I1460=TRUE,"Admitted","Not Admitted")</f>
        <v>Admitted</v>
      </c>
      <c r="N1460">
        <f>IF(Raw_Data!J1460="","Not Rated",Raw_Data!J1460)</f>
        <v>2</v>
      </c>
      <c r="O1460">
        <f>Raw_Data!K1460</f>
        <v>43</v>
      </c>
      <c r="P1460" t="str">
        <f>IF(Raw_Data!K1460&lt;=30,"Within Time","Delayed")</f>
        <v>Delayed</v>
      </c>
    </row>
    <row r="1461" spans="1:16" x14ac:dyDescent="0.35">
      <c r="A1461" t="str">
        <f>Raw_Data!A1461</f>
        <v>409-49-9226</v>
      </c>
      <c r="B1461" s="2">
        <f>Raw_Data!B1461</f>
        <v>45107.836111111108</v>
      </c>
      <c r="C1461">
        <f>HOUR(Raw_Data!B1461)</f>
        <v>20</v>
      </c>
      <c r="D1461" t="str">
        <f>TEXT(Raw_Data!B1461,"mmm")</f>
        <v>Jun</v>
      </c>
      <c r="E1461">
        <f>YEAR(Raw_Data!B1461)</f>
        <v>2023</v>
      </c>
      <c r="F1461" t="str">
        <f>TEXT(Raw_Data!B1461,"mmm-yy")</f>
        <v>Jun-23</v>
      </c>
      <c r="G1461" t="str">
        <f>PROPER(Raw_Data!C1461&amp;". "&amp;Raw_Data!D1461)</f>
        <v>W. Ainsworth</v>
      </c>
      <c r="H1461" t="str">
        <f>IF(OR(Raw_Data!E1461="M",Raw_Data!E1461="Male"),"Male",IF(OR(Raw_Data!E1461="F",Raw_Data!E1461="Female"),"Female","Not Confirmed"))</f>
        <v>Female</v>
      </c>
      <c r="I1461">
        <f>Raw_Data!F1461</f>
        <v>59</v>
      </c>
      <c r="J1461" t="str">
        <f>FLOOR(Raw_Data!F1461,10)&amp;"-"&amp;FLOOR(Raw_Data!F1461,10)+9</f>
        <v>50-59</v>
      </c>
      <c r="K1461" t="str">
        <f>Raw_Data!G1461</f>
        <v>African American</v>
      </c>
      <c r="L1461" t="str">
        <f>Raw_Data!H1461</f>
        <v>None</v>
      </c>
      <c r="M1461" t="str">
        <f>IF(Raw_Data!I1461=TRUE,"Admitted","Not Admitted")</f>
        <v>Not Admitted</v>
      </c>
      <c r="N1461" t="str">
        <f>IF(Raw_Data!J1461="","Not Rated",Raw_Data!J1461)</f>
        <v>Not Rated</v>
      </c>
      <c r="O1461">
        <f>Raw_Data!K1461</f>
        <v>58</v>
      </c>
      <c r="P1461" t="str">
        <f>IF(Raw_Data!K1461&lt;=30,"Within Time","Delayed")</f>
        <v>Delayed</v>
      </c>
    </row>
    <row r="1462" spans="1:16" x14ac:dyDescent="0.35">
      <c r="A1462" t="str">
        <f>Raw_Data!A1462</f>
        <v>496-32-1138</v>
      </c>
      <c r="B1462" s="2">
        <f>Raw_Data!B1462</f>
        <v>45107.85</v>
      </c>
      <c r="C1462">
        <f>HOUR(Raw_Data!B1462)</f>
        <v>20</v>
      </c>
      <c r="D1462" t="str">
        <f>TEXT(Raw_Data!B1462,"mmm")</f>
        <v>Jun</v>
      </c>
      <c r="E1462">
        <f>YEAR(Raw_Data!B1462)</f>
        <v>2023</v>
      </c>
      <c r="F1462" t="str">
        <f>TEXT(Raw_Data!B1462,"mmm-yy")</f>
        <v>Jun-23</v>
      </c>
      <c r="G1462" t="str">
        <f>PROPER(Raw_Data!C1462&amp;". "&amp;Raw_Data!D1462)</f>
        <v>O. Ironside</v>
      </c>
      <c r="H1462" t="str">
        <f>IF(OR(Raw_Data!E1462="M",Raw_Data!E1462="Male"),"Male",IF(OR(Raw_Data!E1462="F",Raw_Data!E1462="Female"),"Female","Not Confirmed"))</f>
        <v>Female</v>
      </c>
      <c r="I1462">
        <f>Raw_Data!F1462</f>
        <v>57</v>
      </c>
      <c r="J1462" t="str">
        <f>FLOOR(Raw_Data!F1462,10)&amp;"-"&amp;FLOOR(Raw_Data!F1462,10)+9</f>
        <v>50-59</v>
      </c>
      <c r="K1462" t="str">
        <f>Raw_Data!G1462</f>
        <v>White</v>
      </c>
      <c r="L1462" t="str">
        <f>Raw_Data!H1462</f>
        <v>General Practice</v>
      </c>
      <c r="M1462" t="str">
        <f>IF(Raw_Data!I1462=TRUE,"Admitted","Not Admitted")</f>
        <v>Not Admitted</v>
      </c>
      <c r="N1462" t="str">
        <f>IF(Raw_Data!J1462="","Not Rated",Raw_Data!J1462)</f>
        <v>Not Rated</v>
      </c>
      <c r="O1462">
        <f>Raw_Data!K1462</f>
        <v>55</v>
      </c>
      <c r="P1462" t="str">
        <f>IF(Raw_Data!K1462&lt;=30,"Within Time","Delayed")</f>
        <v>Delayed</v>
      </c>
    </row>
    <row r="1463" spans="1:16" x14ac:dyDescent="0.35">
      <c r="A1463" t="str">
        <f>Raw_Data!A1463</f>
        <v>381-35-9068</v>
      </c>
      <c r="B1463" s="2">
        <f>Raw_Data!B1463</f>
        <v>45108.071527777778</v>
      </c>
      <c r="C1463">
        <f>HOUR(Raw_Data!B1463)</f>
        <v>1</v>
      </c>
      <c r="D1463" t="str">
        <f>TEXT(Raw_Data!B1463,"mmm")</f>
        <v>Jul</v>
      </c>
      <c r="E1463">
        <f>YEAR(Raw_Data!B1463)</f>
        <v>2023</v>
      </c>
      <c r="F1463" t="str">
        <f>TEXT(Raw_Data!B1463,"mmm-yy")</f>
        <v>Jul-23</v>
      </c>
      <c r="G1463" t="str">
        <f>PROPER(Raw_Data!C1463&amp;". "&amp;Raw_Data!D1463)</f>
        <v>J. Merriweather</v>
      </c>
      <c r="H1463" t="str">
        <f>IF(OR(Raw_Data!E1463="M",Raw_Data!E1463="Male"),"Male",IF(OR(Raw_Data!E1463="F",Raw_Data!E1463="Female"),"Female","Not Confirmed"))</f>
        <v>Male</v>
      </c>
      <c r="I1463">
        <f>Raw_Data!F1463</f>
        <v>60</v>
      </c>
      <c r="J1463" t="str">
        <f>FLOOR(Raw_Data!F1463,10)&amp;"-"&amp;FLOOR(Raw_Data!F1463,10)+9</f>
        <v>60-69</v>
      </c>
      <c r="K1463" t="str">
        <f>Raw_Data!G1463</f>
        <v>Unknown</v>
      </c>
      <c r="L1463" t="str">
        <f>Raw_Data!H1463</f>
        <v>None</v>
      </c>
      <c r="M1463" t="str">
        <f>IF(Raw_Data!I1463=TRUE,"Admitted","Not Admitted")</f>
        <v>Not Admitted</v>
      </c>
      <c r="N1463" t="str">
        <f>IF(Raw_Data!J1463="","Not Rated",Raw_Data!J1463)</f>
        <v>Not Rated</v>
      </c>
      <c r="O1463">
        <f>Raw_Data!K1463</f>
        <v>36</v>
      </c>
      <c r="P1463" t="str">
        <f>IF(Raw_Data!K1463&lt;=30,"Within Time","Delayed")</f>
        <v>Delayed</v>
      </c>
    </row>
    <row r="1464" spans="1:16" x14ac:dyDescent="0.35">
      <c r="A1464" t="str">
        <f>Raw_Data!A1464</f>
        <v>529-59-6437</v>
      </c>
      <c r="B1464" s="2">
        <f>Raw_Data!B1464</f>
        <v>45108.074999999997</v>
      </c>
      <c r="C1464">
        <f>HOUR(Raw_Data!B1464)</f>
        <v>1</v>
      </c>
      <c r="D1464" t="str">
        <f>TEXT(Raw_Data!B1464,"mmm")</f>
        <v>Jul</v>
      </c>
      <c r="E1464">
        <f>YEAR(Raw_Data!B1464)</f>
        <v>2023</v>
      </c>
      <c r="F1464" t="str">
        <f>TEXT(Raw_Data!B1464,"mmm-yy")</f>
        <v>Jul-23</v>
      </c>
      <c r="G1464" t="str">
        <f>PROPER(Raw_Data!C1464&amp;". "&amp;Raw_Data!D1464)</f>
        <v>L. Nethercott</v>
      </c>
      <c r="H1464" t="str">
        <f>IF(OR(Raw_Data!E1464="M",Raw_Data!E1464="Male"),"Male",IF(OR(Raw_Data!E1464="F",Raw_Data!E1464="Female"),"Female","Not Confirmed"))</f>
        <v>Female</v>
      </c>
      <c r="I1464">
        <f>Raw_Data!F1464</f>
        <v>3</v>
      </c>
      <c r="J1464" t="str">
        <f>FLOOR(Raw_Data!F1464,10)&amp;"-"&amp;FLOOR(Raw_Data!F1464,10)+9</f>
        <v>0-9</v>
      </c>
      <c r="K1464" t="str">
        <f>Raw_Data!G1464</f>
        <v>African American</v>
      </c>
      <c r="L1464" t="str">
        <f>Raw_Data!H1464</f>
        <v>Orthopedics</v>
      </c>
      <c r="M1464" t="str">
        <f>IF(Raw_Data!I1464=TRUE,"Admitted","Not Admitted")</f>
        <v>Not Admitted</v>
      </c>
      <c r="N1464" t="str">
        <f>IF(Raw_Data!J1464="","Not Rated",Raw_Data!J1464)</f>
        <v>Not Rated</v>
      </c>
      <c r="O1464">
        <f>Raw_Data!K1464</f>
        <v>30</v>
      </c>
      <c r="P1464" t="str">
        <f>IF(Raw_Data!K1464&lt;=30,"Within Time","Delayed")</f>
        <v>Within Time</v>
      </c>
    </row>
    <row r="1465" spans="1:16" x14ac:dyDescent="0.35">
      <c r="A1465" t="str">
        <f>Raw_Data!A1465</f>
        <v>737-43-7564</v>
      </c>
      <c r="B1465" s="2">
        <f>Raw_Data!B1465</f>
        <v>45108.09652777778</v>
      </c>
      <c r="C1465">
        <f>HOUR(Raw_Data!B1465)</f>
        <v>2</v>
      </c>
      <c r="D1465" t="str">
        <f>TEXT(Raw_Data!B1465,"mmm")</f>
        <v>Jul</v>
      </c>
      <c r="E1465">
        <f>YEAR(Raw_Data!B1465)</f>
        <v>2023</v>
      </c>
      <c r="F1465" t="str">
        <f>TEXT(Raw_Data!B1465,"mmm-yy")</f>
        <v>Jul-23</v>
      </c>
      <c r="G1465" t="str">
        <f>PROPER(Raw_Data!C1465&amp;". "&amp;Raw_Data!D1465)</f>
        <v>S. Gionettitti</v>
      </c>
      <c r="H1465" t="str">
        <f>IF(OR(Raw_Data!E1465="M",Raw_Data!E1465="Male"),"Male",IF(OR(Raw_Data!E1465="F",Raw_Data!E1465="Female"),"Female","Not Confirmed"))</f>
        <v>Female</v>
      </c>
      <c r="I1465">
        <f>Raw_Data!F1465</f>
        <v>48</v>
      </c>
      <c r="J1465" t="str">
        <f>FLOOR(Raw_Data!F1465,10)&amp;"-"&amp;FLOOR(Raw_Data!F1465,10)+9</f>
        <v>40-49</v>
      </c>
      <c r="K1465" t="str">
        <f>Raw_Data!G1465</f>
        <v>African American</v>
      </c>
      <c r="L1465" t="str">
        <f>Raw_Data!H1465</f>
        <v>None</v>
      </c>
      <c r="M1465" t="str">
        <f>IF(Raw_Data!I1465=TRUE,"Admitted","Not Admitted")</f>
        <v>Admitted</v>
      </c>
      <c r="N1465" t="str">
        <f>IF(Raw_Data!J1465="","Not Rated",Raw_Data!J1465)</f>
        <v>Not Rated</v>
      </c>
      <c r="O1465">
        <f>Raw_Data!K1465</f>
        <v>33</v>
      </c>
      <c r="P1465" t="str">
        <f>IF(Raw_Data!K1465&lt;=30,"Within Time","Delayed")</f>
        <v>Delayed</v>
      </c>
    </row>
    <row r="1466" spans="1:16" x14ac:dyDescent="0.35">
      <c r="A1466" t="str">
        <f>Raw_Data!A1466</f>
        <v>441-10-2462</v>
      </c>
      <c r="B1466" s="2">
        <f>Raw_Data!B1466</f>
        <v>45108.104166666657</v>
      </c>
      <c r="C1466">
        <f>HOUR(Raw_Data!B1466)</f>
        <v>2</v>
      </c>
      <c r="D1466" t="str">
        <f>TEXT(Raw_Data!B1466,"mmm")</f>
        <v>Jul</v>
      </c>
      <c r="E1466">
        <f>YEAR(Raw_Data!B1466)</f>
        <v>2023</v>
      </c>
      <c r="F1466" t="str">
        <f>TEXT(Raw_Data!B1466,"mmm-yy")</f>
        <v>Jul-23</v>
      </c>
      <c r="G1466" t="str">
        <f>PROPER(Raw_Data!C1466&amp;". "&amp;Raw_Data!D1466)</f>
        <v>U. Dunmore</v>
      </c>
      <c r="H1466" t="str">
        <f>IF(OR(Raw_Data!E1466="M",Raw_Data!E1466="Male"),"Male",IF(OR(Raw_Data!E1466="F",Raw_Data!E1466="Female"),"Female","Not Confirmed"))</f>
        <v>Male</v>
      </c>
      <c r="I1466">
        <f>Raw_Data!F1466</f>
        <v>79</v>
      </c>
      <c r="J1466" t="str">
        <f>FLOOR(Raw_Data!F1466,10)&amp;"-"&amp;FLOOR(Raw_Data!F1466,10)+9</f>
        <v>70-79</v>
      </c>
      <c r="K1466" t="str">
        <f>Raw_Data!G1466</f>
        <v>Unknown</v>
      </c>
      <c r="L1466" t="str">
        <f>Raw_Data!H1466</f>
        <v>Orthopedics</v>
      </c>
      <c r="M1466" t="str">
        <f>IF(Raw_Data!I1466=TRUE,"Admitted","Not Admitted")</f>
        <v>Not Admitted</v>
      </c>
      <c r="N1466" t="str">
        <f>IF(Raw_Data!J1466="","Not Rated",Raw_Data!J1466)</f>
        <v>Not Rated</v>
      </c>
      <c r="O1466">
        <f>Raw_Data!K1466</f>
        <v>45</v>
      </c>
      <c r="P1466" t="str">
        <f>IF(Raw_Data!K1466&lt;=30,"Within Time","Delayed")</f>
        <v>Delayed</v>
      </c>
    </row>
    <row r="1467" spans="1:16" x14ac:dyDescent="0.35">
      <c r="A1467" t="str">
        <f>Raw_Data!A1467</f>
        <v>301-91-5496</v>
      </c>
      <c r="B1467" s="2">
        <f>Raw_Data!B1467</f>
        <v>45108.145833333343</v>
      </c>
      <c r="C1467">
        <f>HOUR(Raw_Data!B1467)</f>
        <v>3</v>
      </c>
      <c r="D1467" t="str">
        <f>TEXT(Raw_Data!B1467,"mmm")</f>
        <v>Jul</v>
      </c>
      <c r="E1467">
        <f>YEAR(Raw_Data!B1467)</f>
        <v>2023</v>
      </c>
      <c r="F1467" t="str">
        <f>TEXT(Raw_Data!B1467,"mmm-yy")</f>
        <v>Jul-23</v>
      </c>
      <c r="G1467" t="str">
        <f>PROPER(Raw_Data!C1467&amp;". "&amp;Raw_Data!D1467)</f>
        <v>U. Yarborough</v>
      </c>
      <c r="H1467" t="str">
        <f>IF(OR(Raw_Data!E1467="M",Raw_Data!E1467="Male"),"Male",IF(OR(Raw_Data!E1467="F",Raw_Data!E1467="Female"),"Female","Not Confirmed"))</f>
        <v>Female</v>
      </c>
      <c r="I1467">
        <f>Raw_Data!F1467</f>
        <v>12</v>
      </c>
      <c r="J1467" t="str">
        <f>FLOOR(Raw_Data!F1467,10)&amp;"-"&amp;FLOOR(Raw_Data!F1467,10)+9</f>
        <v>10-19</v>
      </c>
      <c r="K1467" t="str">
        <f>Raw_Data!G1467</f>
        <v>Two or More Races</v>
      </c>
      <c r="L1467" t="str">
        <f>Raw_Data!H1467</f>
        <v>None</v>
      </c>
      <c r="M1467" t="str">
        <f>IF(Raw_Data!I1467=TRUE,"Admitted","Not Admitted")</f>
        <v>Not Admitted</v>
      </c>
      <c r="N1467">
        <f>IF(Raw_Data!J1467="","Not Rated",Raw_Data!J1467)</f>
        <v>10</v>
      </c>
      <c r="O1467">
        <f>Raw_Data!K1467</f>
        <v>49</v>
      </c>
      <c r="P1467" t="str">
        <f>IF(Raw_Data!K1467&lt;=30,"Within Time","Delayed")</f>
        <v>Delayed</v>
      </c>
    </row>
    <row r="1468" spans="1:16" x14ac:dyDescent="0.35">
      <c r="A1468" t="str">
        <f>Raw_Data!A1468</f>
        <v>924-90-5139</v>
      </c>
      <c r="B1468" s="2">
        <f>Raw_Data!B1468</f>
        <v>45108.259027777778</v>
      </c>
      <c r="C1468">
        <f>HOUR(Raw_Data!B1468)</f>
        <v>6</v>
      </c>
      <c r="D1468" t="str">
        <f>TEXT(Raw_Data!B1468,"mmm")</f>
        <v>Jul</v>
      </c>
      <c r="E1468">
        <f>YEAR(Raw_Data!B1468)</f>
        <v>2023</v>
      </c>
      <c r="F1468" t="str">
        <f>TEXT(Raw_Data!B1468,"mmm-yy")</f>
        <v>Jul-23</v>
      </c>
      <c r="G1468" t="str">
        <f>PROPER(Raw_Data!C1468&amp;". "&amp;Raw_Data!D1468)</f>
        <v>N. Churchard</v>
      </c>
      <c r="H1468" t="str">
        <f>IF(OR(Raw_Data!E1468="M",Raw_Data!E1468="Male"),"Male",IF(OR(Raw_Data!E1468="F",Raw_Data!E1468="Female"),"Female","Not Confirmed"))</f>
        <v>Female</v>
      </c>
      <c r="I1468">
        <f>Raw_Data!F1468</f>
        <v>51</v>
      </c>
      <c r="J1468" t="str">
        <f>FLOOR(Raw_Data!F1468,10)&amp;"-"&amp;FLOOR(Raw_Data!F1468,10)+9</f>
        <v>50-59</v>
      </c>
      <c r="K1468" t="str">
        <f>Raw_Data!G1468</f>
        <v>African American</v>
      </c>
      <c r="L1468" t="str">
        <f>Raw_Data!H1468</f>
        <v>None</v>
      </c>
      <c r="M1468" t="str">
        <f>IF(Raw_Data!I1468=TRUE,"Admitted","Not Admitted")</f>
        <v>Admitted</v>
      </c>
      <c r="N1468" t="str">
        <f>IF(Raw_Data!J1468="","Not Rated",Raw_Data!J1468)</f>
        <v>Not Rated</v>
      </c>
      <c r="O1468">
        <f>Raw_Data!K1468</f>
        <v>41</v>
      </c>
      <c r="P1468" t="str">
        <f>IF(Raw_Data!K1468&lt;=30,"Within Time","Delayed")</f>
        <v>Delayed</v>
      </c>
    </row>
    <row r="1469" spans="1:16" x14ac:dyDescent="0.35">
      <c r="A1469" t="str">
        <f>Raw_Data!A1469</f>
        <v>389-82-6431</v>
      </c>
      <c r="B1469" s="2">
        <f>Raw_Data!B1469</f>
        <v>45108.398611111108</v>
      </c>
      <c r="C1469">
        <f>HOUR(Raw_Data!B1469)</f>
        <v>9</v>
      </c>
      <c r="D1469" t="str">
        <f>TEXT(Raw_Data!B1469,"mmm")</f>
        <v>Jul</v>
      </c>
      <c r="E1469">
        <f>YEAR(Raw_Data!B1469)</f>
        <v>2023</v>
      </c>
      <c r="F1469" t="str">
        <f>TEXT(Raw_Data!B1469,"mmm-yy")</f>
        <v>Jul-23</v>
      </c>
      <c r="G1469" t="str">
        <f>PROPER(Raw_Data!C1469&amp;". "&amp;Raw_Data!D1469)</f>
        <v>L. Inglewood</v>
      </c>
      <c r="H1469" t="str">
        <f>IF(OR(Raw_Data!E1469="M",Raw_Data!E1469="Male"),"Male",IF(OR(Raw_Data!E1469="F",Raw_Data!E1469="Female"),"Female","Not Confirmed"))</f>
        <v>Female</v>
      </c>
      <c r="I1469">
        <f>Raw_Data!F1469</f>
        <v>44</v>
      </c>
      <c r="J1469" t="str">
        <f>FLOOR(Raw_Data!F1469,10)&amp;"-"&amp;FLOOR(Raw_Data!F1469,10)+9</f>
        <v>40-49</v>
      </c>
      <c r="K1469" t="str">
        <f>Raw_Data!G1469</f>
        <v>African American</v>
      </c>
      <c r="L1469" t="str">
        <f>Raw_Data!H1469</f>
        <v>None</v>
      </c>
      <c r="M1469" t="str">
        <f>IF(Raw_Data!I1469=TRUE,"Admitted","Not Admitted")</f>
        <v>Admitted</v>
      </c>
      <c r="N1469" t="str">
        <f>IF(Raw_Data!J1469="","Not Rated",Raw_Data!J1469)</f>
        <v>Not Rated</v>
      </c>
      <c r="O1469">
        <f>Raw_Data!K1469</f>
        <v>10</v>
      </c>
      <c r="P1469" t="str">
        <f>IF(Raw_Data!K1469&lt;=30,"Within Time","Delayed")</f>
        <v>Within Time</v>
      </c>
    </row>
    <row r="1470" spans="1:16" x14ac:dyDescent="0.35">
      <c r="A1470" t="str">
        <f>Raw_Data!A1470</f>
        <v>624-87-8651</v>
      </c>
      <c r="B1470" s="2">
        <f>Raw_Data!B1470</f>
        <v>45108.431944444441</v>
      </c>
      <c r="C1470">
        <f>HOUR(Raw_Data!B1470)</f>
        <v>10</v>
      </c>
      <c r="D1470" t="str">
        <f>TEXT(Raw_Data!B1470,"mmm")</f>
        <v>Jul</v>
      </c>
      <c r="E1470">
        <f>YEAR(Raw_Data!B1470)</f>
        <v>2023</v>
      </c>
      <c r="F1470" t="str">
        <f>TEXT(Raw_Data!B1470,"mmm-yy")</f>
        <v>Jul-23</v>
      </c>
      <c r="G1470" t="str">
        <f>PROPER(Raw_Data!C1470&amp;". "&amp;Raw_Data!D1470)</f>
        <v>S. Birtwhistle</v>
      </c>
      <c r="H1470" t="str">
        <f>IF(OR(Raw_Data!E1470="M",Raw_Data!E1470="Male"),"Male",IF(OR(Raw_Data!E1470="F",Raw_Data!E1470="Female"),"Female","Not Confirmed"))</f>
        <v>Male</v>
      </c>
      <c r="I1470">
        <f>Raw_Data!F1470</f>
        <v>45</v>
      </c>
      <c r="J1470" t="str">
        <f>FLOOR(Raw_Data!F1470,10)&amp;"-"&amp;FLOOR(Raw_Data!F1470,10)+9</f>
        <v>40-49</v>
      </c>
      <c r="K1470" t="str">
        <f>Raw_Data!G1470</f>
        <v>Pacific Islander</v>
      </c>
      <c r="L1470" t="str">
        <f>Raw_Data!H1470</f>
        <v>Neurology</v>
      </c>
      <c r="M1470" t="str">
        <f>IF(Raw_Data!I1470=TRUE,"Admitted","Not Admitted")</f>
        <v>Admitted</v>
      </c>
      <c r="N1470">
        <f>IF(Raw_Data!J1470="","Not Rated",Raw_Data!J1470)</f>
        <v>8</v>
      </c>
      <c r="O1470">
        <f>Raw_Data!K1470</f>
        <v>41</v>
      </c>
      <c r="P1470" t="str">
        <f>IF(Raw_Data!K1470&lt;=30,"Within Time","Delayed")</f>
        <v>Delayed</v>
      </c>
    </row>
    <row r="1471" spans="1:16" x14ac:dyDescent="0.35">
      <c r="A1471" t="str">
        <f>Raw_Data!A1471</f>
        <v>150-39-8635</v>
      </c>
      <c r="B1471" s="2">
        <f>Raw_Data!B1471</f>
        <v>45108.531944444447</v>
      </c>
      <c r="C1471">
        <f>HOUR(Raw_Data!B1471)</f>
        <v>12</v>
      </c>
      <c r="D1471" t="str">
        <f>TEXT(Raw_Data!B1471,"mmm")</f>
        <v>Jul</v>
      </c>
      <c r="E1471">
        <f>YEAR(Raw_Data!B1471)</f>
        <v>2023</v>
      </c>
      <c r="F1471" t="str">
        <f>TEXT(Raw_Data!B1471,"mmm-yy")</f>
        <v>Jul-23</v>
      </c>
      <c r="G1471" t="str">
        <f>PROPER(Raw_Data!C1471&amp;". "&amp;Raw_Data!D1471)</f>
        <v>M. Whitfield</v>
      </c>
      <c r="H1471" t="str">
        <f>IF(OR(Raw_Data!E1471="M",Raw_Data!E1471="Male"),"Male",IF(OR(Raw_Data!E1471="F",Raw_Data!E1471="Female"),"Female","Not Confirmed"))</f>
        <v>Male</v>
      </c>
      <c r="I1471">
        <f>Raw_Data!F1471</f>
        <v>45</v>
      </c>
      <c r="J1471" t="str">
        <f>FLOOR(Raw_Data!F1471,10)&amp;"-"&amp;FLOOR(Raw_Data!F1471,10)+9</f>
        <v>40-49</v>
      </c>
      <c r="K1471" t="str">
        <f>Raw_Data!G1471</f>
        <v>African American</v>
      </c>
      <c r="L1471" t="str">
        <f>Raw_Data!H1471</f>
        <v>Orthopedics</v>
      </c>
      <c r="M1471" t="str">
        <f>IF(Raw_Data!I1471=TRUE,"Admitted","Not Admitted")</f>
        <v>Not Admitted</v>
      </c>
      <c r="N1471" t="str">
        <f>IF(Raw_Data!J1471="","Not Rated",Raw_Data!J1471)</f>
        <v>Not Rated</v>
      </c>
      <c r="O1471">
        <f>Raw_Data!K1471</f>
        <v>15</v>
      </c>
      <c r="P1471" t="str">
        <f>IF(Raw_Data!K1471&lt;=30,"Within Time","Delayed")</f>
        <v>Within Time</v>
      </c>
    </row>
    <row r="1472" spans="1:16" x14ac:dyDescent="0.35">
      <c r="A1472" t="str">
        <f>Raw_Data!A1472</f>
        <v>856-38-3061</v>
      </c>
      <c r="B1472" s="2">
        <f>Raw_Data!B1472</f>
        <v>45108.5625</v>
      </c>
      <c r="C1472">
        <f>HOUR(Raw_Data!B1472)</f>
        <v>13</v>
      </c>
      <c r="D1472" t="str">
        <f>TEXT(Raw_Data!B1472,"mmm")</f>
        <v>Jul</v>
      </c>
      <c r="E1472">
        <f>YEAR(Raw_Data!B1472)</f>
        <v>2023</v>
      </c>
      <c r="F1472" t="str">
        <f>TEXT(Raw_Data!B1472,"mmm-yy")</f>
        <v>Jul-23</v>
      </c>
      <c r="G1472" t="str">
        <f>PROPER(Raw_Data!C1472&amp;". "&amp;Raw_Data!D1472)</f>
        <v>M. Ironside</v>
      </c>
      <c r="H1472" t="str">
        <f>IF(OR(Raw_Data!E1472="M",Raw_Data!E1472="Male"),"Male",IF(OR(Raw_Data!E1472="F",Raw_Data!E1472="Female"),"Female","Not Confirmed"))</f>
        <v>Male</v>
      </c>
      <c r="I1472">
        <f>Raw_Data!F1472</f>
        <v>11</v>
      </c>
      <c r="J1472" t="str">
        <f>FLOOR(Raw_Data!F1472,10)&amp;"-"&amp;FLOOR(Raw_Data!F1472,10)+9</f>
        <v>10-19</v>
      </c>
      <c r="K1472" t="str">
        <f>Raw_Data!G1472</f>
        <v>African American</v>
      </c>
      <c r="L1472" t="str">
        <f>Raw_Data!H1472</f>
        <v>None</v>
      </c>
      <c r="M1472" t="str">
        <f>IF(Raw_Data!I1472=TRUE,"Admitted","Not Admitted")</f>
        <v>Admitted</v>
      </c>
      <c r="N1472" t="str">
        <f>IF(Raw_Data!J1472="","Not Rated",Raw_Data!J1472)</f>
        <v>Not Rated</v>
      </c>
      <c r="O1472">
        <f>Raw_Data!K1472</f>
        <v>54</v>
      </c>
      <c r="P1472" t="str">
        <f>IF(Raw_Data!K1472&lt;=30,"Within Time","Delayed")</f>
        <v>Delayed</v>
      </c>
    </row>
    <row r="1473" spans="1:16" x14ac:dyDescent="0.35">
      <c r="A1473" t="str">
        <f>Raw_Data!A1473</f>
        <v>586-11-5247</v>
      </c>
      <c r="B1473" s="2">
        <f>Raw_Data!B1473</f>
        <v>45108.577777777777</v>
      </c>
      <c r="C1473">
        <f>HOUR(Raw_Data!B1473)</f>
        <v>13</v>
      </c>
      <c r="D1473" t="str">
        <f>TEXT(Raw_Data!B1473,"mmm")</f>
        <v>Jul</v>
      </c>
      <c r="E1473">
        <f>YEAR(Raw_Data!B1473)</f>
        <v>2023</v>
      </c>
      <c r="F1473" t="str">
        <f>TEXT(Raw_Data!B1473,"mmm-yy")</f>
        <v>Jul-23</v>
      </c>
      <c r="G1473" t="str">
        <f>PROPER(Raw_Data!C1473&amp;". "&amp;Raw_Data!D1473)</f>
        <v>Z. Perrat</v>
      </c>
      <c r="H1473" t="str">
        <f>IF(OR(Raw_Data!E1473="M",Raw_Data!E1473="Male"),"Male",IF(OR(Raw_Data!E1473="F",Raw_Data!E1473="Female"),"Female","Not Confirmed"))</f>
        <v>Female</v>
      </c>
      <c r="I1473">
        <f>Raw_Data!F1473</f>
        <v>62</v>
      </c>
      <c r="J1473" t="str">
        <f>FLOOR(Raw_Data!F1473,10)&amp;"-"&amp;FLOOR(Raw_Data!F1473,10)+9</f>
        <v>60-69</v>
      </c>
      <c r="K1473" t="str">
        <f>Raw_Data!G1473</f>
        <v>White</v>
      </c>
      <c r="L1473" t="str">
        <f>Raw_Data!H1473</f>
        <v>None</v>
      </c>
      <c r="M1473" t="str">
        <f>IF(Raw_Data!I1473=TRUE,"Admitted","Not Admitted")</f>
        <v>Not Admitted</v>
      </c>
      <c r="N1473" t="str">
        <f>IF(Raw_Data!J1473="","Not Rated",Raw_Data!J1473)</f>
        <v>Not Rated</v>
      </c>
      <c r="O1473">
        <f>Raw_Data!K1473</f>
        <v>44</v>
      </c>
      <c r="P1473" t="str">
        <f>IF(Raw_Data!K1473&lt;=30,"Within Time","Delayed")</f>
        <v>Delayed</v>
      </c>
    </row>
    <row r="1474" spans="1:16" x14ac:dyDescent="0.35">
      <c r="A1474" t="str">
        <f>Raw_Data!A1474</f>
        <v>216-79-1315</v>
      </c>
      <c r="B1474" s="2">
        <f>Raw_Data!B1474</f>
        <v>45108.586805555547</v>
      </c>
      <c r="C1474">
        <f>HOUR(Raw_Data!B1474)</f>
        <v>14</v>
      </c>
      <c r="D1474" t="str">
        <f>TEXT(Raw_Data!B1474,"mmm")</f>
        <v>Jul</v>
      </c>
      <c r="E1474">
        <f>YEAR(Raw_Data!B1474)</f>
        <v>2023</v>
      </c>
      <c r="F1474" t="str">
        <f>TEXT(Raw_Data!B1474,"mmm-yy")</f>
        <v>Jul-23</v>
      </c>
      <c r="G1474" t="str">
        <f>PROPER(Raw_Data!C1474&amp;". "&amp;Raw_Data!D1474)</f>
        <v>Y. Wadsworth</v>
      </c>
      <c r="H1474" t="str">
        <f>IF(OR(Raw_Data!E1474="M",Raw_Data!E1474="Male"),"Male",IF(OR(Raw_Data!E1474="F",Raw_Data!E1474="Female"),"Female","Not Confirmed"))</f>
        <v>Male</v>
      </c>
      <c r="I1474">
        <f>Raw_Data!F1474</f>
        <v>22</v>
      </c>
      <c r="J1474" t="str">
        <f>FLOOR(Raw_Data!F1474,10)&amp;"-"&amp;FLOOR(Raw_Data!F1474,10)+9</f>
        <v>20-29</v>
      </c>
      <c r="K1474" t="str">
        <f>Raw_Data!G1474</f>
        <v>Unknown</v>
      </c>
      <c r="L1474" t="str">
        <f>Raw_Data!H1474</f>
        <v>Orthopedics</v>
      </c>
      <c r="M1474" t="str">
        <f>IF(Raw_Data!I1474=TRUE,"Admitted","Not Admitted")</f>
        <v>Not Admitted</v>
      </c>
      <c r="N1474" t="str">
        <f>IF(Raw_Data!J1474="","Not Rated",Raw_Data!J1474)</f>
        <v>Not Rated</v>
      </c>
      <c r="O1474">
        <f>Raw_Data!K1474</f>
        <v>38</v>
      </c>
      <c r="P1474" t="str">
        <f>IF(Raw_Data!K1474&lt;=30,"Within Time","Delayed")</f>
        <v>Delayed</v>
      </c>
    </row>
    <row r="1475" spans="1:16" x14ac:dyDescent="0.35">
      <c r="A1475" t="str">
        <f>Raw_Data!A1475</f>
        <v>684-82-4416</v>
      </c>
      <c r="B1475" s="2">
        <f>Raw_Data!B1475</f>
        <v>45108.668749999997</v>
      </c>
      <c r="C1475">
        <f>HOUR(Raw_Data!B1475)</f>
        <v>16</v>
      </c>
      <c r="D1475" t="str">
        <f>TEXT(Raw_Data!B1475,"mmm")</f>
        <v>Jul</v>
      </c>
      <c r="E1475">
        <f>YEAR(Raw_Data!B1475)</f>
        <v>2023</v>
      </c>
      <c r="F1475" t="str">
        <f>TEXT(Raw_Data!B1475,"mmm-yy")</f>
        <v>Jul-23</v>
      </c>
      <c r="G1475" t="str">
        <f>PROPER(Raw_Data!C1475&amp;". "&amp;Raw_Data!D1475)</f>
        <v>M. Schubuser</v>
      </c>
      <c r="H1475" t="str">
        <f>IF(OR(Raw_Data!E1475="M",Raw_Data!E1475="Male"),"Male",IF(OR(Raw_Data!E1475="F",Raw_Data!E1475="Female"),"Female","Not Confirmed"))</f>
        <v>Male</v>
      </c>
      <c r="I1475">
        <f>Raw_Data!F1475</f>
        <v>70</v>
      </c>
      <c r="J1475" t="str">
        <f>FLOOR(Raw_Data!F1475,10)&amp;"-"&amp;FLOOR(Raw_Data!F1475,10)+9</f>
        <v>70-79</v>
      </c>
      <c r="K1475" t="str">
        <f>Raw_Data!G1475</f>
        <v>Unknown</v>
      </c>
      <c r="L1475" t="str">
        <f>Raw_Data!H1475</f>
        <v>General Practice</v>
      </c>
      <c r="M1475" t="str">
        <f>IF(Raw_Data!I1475=TRUE,"Admitted","Not Admitted")</f>
        <v>Admitted</v>
      </c>
      <c r="N1475">
        <f>IF(Raw_Data!J1475="","Not Rated",Raw_Data!J1475)</f>
        <v>5</v>
      </c>
      <c r="O1475">
        <f>Raw_Data!K1475</f>
        <v>56</v>
      </c>
      <c r="P1475" t="str">
        <f>IF(Raw_Data!K1475&lt;=30,"Within Time","Delayed")</f>
        <v>Delayed</v>
      </c>
    </row>
    <row r="1476" spans="1:16" x14ac:dyDescent="0.35">
      <c r="A1476" t="str">
        <f>Raw_Data!A1476</f>
        <v>491-98-3267</v>
      </c>
      <c r="B1476" s="2">
        <f>Raw_Data!B1476</f>
        <v>45108.67083333333</v>
      </c>
      <c r="C1476">
        <f>HOUR(Raw_Data!B1476)</f>
        <v>16</v>
      </c>
      <c r="D1476" t="str">
        <f>TEXT(Raw_Data!B1476,"mmm")</f>
        <v>Jul</v>
      </c>
      <c r="E1476">
        <f>YEAR(Raw_Data!B1476)</f>
        <v>2023</v>
      </c>
      <c r="F1476" t="str">
        <f>TEXT(Raw_Data!B1476,"mmm-yy")</f>
        <v>Jul-23</v>
      </c>
      <c r="G1476" t="str">
        <f>PROPER(Raw_Data!C1476&amp;". "&amp;Raw_Data!D1476)</f>
        <v>L. Sheffield</v>
      </c>
      <c r="H1476" t="str">
        <f>IF(OR(Raw_Data!E1476="M",Raw_Data!E1476="Male"),"Male",IF(OR(Raw_Data!E1476="F",Raw_Data!E1476="Female"),"Female","Not Confirmed"))</f>
        <v>Female</v>
      </c>
      <c r="I1476">
        <f>Raw_Data!F1476</f>
        <v>5</v>
      </c>
      <c r="J1476" t="str">
        <f>FLOOR(Raw_Data!F1476,10)&amp;"-"&amp;FLOOR(Raw_Data!F1476,10)+9</f>
        <v>0-9</v>
      </c>
      <c r="K1476" t="str">
        <f>Raw_Data!G1476</f>
        <v>White</v>
      </c>
      <c r="L1476" t="str">
        <f>Raw_Data!H1476</f>
        <v>Orthopedics</v>
      </c>
      <c r="M1476" t="str">
        <f>IF(Raw_Data!I1476=TRUE,"Admitted","Not Admitted")</f>
        <v>Admitted</v>
      </c>
      <c r="N1476" t="str">
        <f>IF(Raw_Data!J1476="","Not Rated",Raw_Data!J1476)</f>
        <v>Not Rated</v>
      </c>
      <c r="O1476">
        <f>Raw_Data!K1476</f>
        <v>15</v>
      </c>
      <c r="P1476" t="str">
        <f>IF(Raw_Data!K1476&lt;=30,"Within Time","Delayed")</f>
        <v>Within Time</v>
      </c>
    </row>
    <row r="1477" spans="1:16" x14ac:dyDescent="0.35">
      <c r="A1477" t="str">
        <f>Raw_Data!A1477</f>
        <v>742-55-1761</v>
      </c>
      <c r="B1477" s="2">
        <f>Raw_Data!B1477</f>
        <v>45108.724999999999</v>
      </c>
      <c r="C1477">
        <f>HOUR(Raw_Data!B1477)</f>
        <v>17</v>
      </c>
      <c r="D1477" t="str">
        <f>TEXT(Raw_Data!B1477,"mmm")</f>
        <v>Jul</v>
      </c>
      <c r="E1477">
        <f>YEAR(Raw_Data!B1477)</f>
        <v>2023</v>
      </c>
      <c r="F1477" t="str">
        <f>TEXT(Raw_Data!B1477,"mmm-yy")</f>
        <v>Jul-23</v>
      </c>
      <c r="G1477" t="str">
        <f>PROPER(Raw_Data!C1477&amp;". "&amp;Raw_Data!D1477)</f>
        <v>S. Tunstall</v>
      </c>
      <c r="H1477" t="str">
        <f>IF(OR(Raw_Data!E1477="M",Raw_Data!E1477="Male"),"Male",IF(OR(Raw_Data!E1477="F",Raw_Data!E1477="Female"),"Female","Not Confirmed"))</f>
        <v>Male</v>
      </c>
      <c r="I1477">
        <f>Raw_Data!F1477</f>
        <v>65</v>
      </c>
      <c r="J1477" t="str">
        <f>FLOOR(Raw_Data!F1477,10)&amp;"-"&amp;FLOOR(Raw_Data!F1477,10)+9</f>
        <v>60-69</v>
      </c>
      <c r="K1477" t="str">
        <f>Raw_Data!G1477</f>
        <v>Asian</v>
      </c>
      <c r="L1477" t="str">
        <f>Raw_Data!H1477</f>
        <v>None</v>
      </c>
      <c r="M1477" t="str">
        <f>IF(Raw_Data!I1477=TRUE,"Admitted","Not Admitted")</f>
        <v>Not Admitted</v>
      </c>
      <c r="N1477" t="str">
        <f>IF(Raw_Data!J1477="","Not Rated",Raw_Data!J1477)</f>
        <v>Not Rated</v>
      </c>
      <c r="O1477">
        <f>Raw_Data!K1477</f>
        <v>51</v>
      </c>
      <c r="P1477" t="str">
        <f>IF(Raw_Data!K1477&lt;=30,"Within Time","Delayed")</f>
        <v>Delayed</v>
      </c>
    </row>
    <row r="1478" spans="1:16" x14ac:dyDescent="0.35">
      <c r="A1478" t="str">
        <f>Raw_Data!A1478</f>
        <v>820-70-3285</v>
      </c>
      <c r="B1478" s="2">
        <f>Raw_Data!B1478</f>
        <v>45108.737500000003</v>
      </c>
      <c r="C1478">
        <f>HOUR(Raw_Data!B1478)</f>
        <v>17</v>
      </c>
      <c r="D1478" t="str">
        <f>TEXT(Raw_Data!B1478,"mmm")</f>
        <v>Jul</v>
      </c>
      <c r="E1478">
        <f>YEAR(Raw_Data!B1478)</f>
        <v>2023</v>
      </c>
      <c r="F1478" t="str">
        <f>TEXT(Raw_Data!B1478,"mmm-yy")</f>
        <v>Jul-23</v>
      </c>
      <c r="G1478" t="str">
        <f>PROPER(Raw_Data!C1478&amp;". "&amp;Raw_Data!D1478)</f>
        <v>G. Greenhalgh</v>
      </c>
      <c r="H1478" t="str">
        <f>IF(OR(Raw_Data!E1478="M",Raw_Data!E1478="Male"),"Male",IF(OR(Raw_Data!E1478="F",Raw_Data!E1478="Female"),"Female","Not Confirmed"))</f>
        <v>Female</v>
      </c>
      <c r="I1478">
        <f>Raw_Data!F1478</f>
        <v>7</v>
      </c>
      <c r="J1478" t="str">
        <f>FLOOR(Raw_Data!F1478,10)&amp;"-"&amp;FLOOR(Raw_Data!F1478,10)+9</f>
        <v>0-9</v>
      </c>
      <c r="K1478" t="str">
        <f>Raw_Data!G1478</f>
        <v>White</v>
      </c>
      <c r="L1478" t="str">
        <f>Raw_Data!H1478</f>
        <v>None</v>
      </c>
      <c r="M1478" t="str">
        <f>IF(Raw_Data!I1478=TRUE,"Admitted","Not Admitted")</f>
        <v>Not Admitted</v>
      </c>
      <c r="N1478">
        <f>IF(Raw_Data!J1478="","Not Rated",Raw_Data!J1478)</f>
        <v>8</v>
      </c>
      <c r="O1478">
        <f>Raw_Data!K1478</f>
        <v>53</v>
      </c>
      <c r="P1478" t="str">
        <f>IF(Raw_Data!K1478&lt;=30,"Within Time","Delayed")</f>
        <v>Delayed</v>
      </c>
    </row>
    <row r="1479" spans="1:16" x14ac:dyDescent="0.35">
      <c r="A1479" t="str">
        <f>Raw_Data!A1479</f>
        <v>827-42-6618</v>
      </c>
      <c r="B1479" s="2">
        <f>Raw_Data!B1479</f>
        <v>45108.854861111111</v>
      </c>
      <c r="C1479">
        <f>HOUR(Raw_Data!B1479)</f>
        <v>20</v>
      </c>
      <c r="D1479" t="str">
        <f>TEXT(Raw_Data!B1479,"mmm")</f>
        <v>Jul</v>
      </c>
      <c r="E1479">
        <f>YEAR(Raw_Data!B1479)</f>
        <v>2023</v>
      </c>
      <c r="F1479" t="str">
        <f>TEXT(Raw_Data!B1479,"mmm-yy")</f>
        <v>Jul-23</v>
      </c>
      <c r="G1479" t="str">
        <f>PROPER(Raw_Data!C1479&amp;". "&amp;Raw_Data!D1479)</f>
        <v>W. Silverlock</v>
      </c>
      <c r="H1479" t="str">
        <f>IF(OR(Raw_Data!E1479="M",Raw_Data!E1479="Male"),"Male",IF(OR(Raw_Data!E1479="F",Raw_Data!E1479="Female"),"Female","Not Confirmed"))</f>
        <v>Female</v>
      </c>
      <c r="I1479">
        <f>Raw_Data!F1479</f>
        <v>43</v>
      </c>
      <c r="J1479" t="str">
        <f>FLOOR(Raw_Data!F1479,10)&amp;"-"&amp;FLOOR(Raw_Data!F1479,10)+9</f>
        <v>40-49</v>
      </c>
      <c r="K1479" t="str">
        <f>Raw_Data!G1479</f>
        <v>African American</v>
      </c>
      <c r="L1479" t="str">
        <f>Raw_Data!H1479</f>
        <v>Orthopedics</v>
      </c>
      <c r="M1479" t="str">
        <f>IF(Raw_Data!I1479=TRUE,"Admitted","Not Admitted")</f>
        <v>Not Admitted</v>
      </c>
      <c r="N1479" t="str">
        <f>IF(Raw_Data!J1479="","Not Rated",Raw_Data!J1479)</f>
        <v>Not Rated</v>
      </c>
      <c r="O1479">
        <f>Raw_Data!K1479</f>
        <v>60</v>
      </c>
      <c r="P1479" t="str">
        <f>IF(Raw_Data!K1479&lt;=30,"Within Time","Delayed")</f>
        <v>Delayed</v>
      </c>
    </row>
    <row r="1480" spans="1:16" x14ac:dyDescent="0.35">
      <c r="A1480" t="str">
        <f>Raw_Data!A1480</f>
        <v>255-73-1606</v>
      </c>
      <c r="B1480" s="2">
        <f>Raw_Data!B1480</f>
        <v>45108.929166666669</v>
      </c>
      <c r="C1480">
        <f>HOUR(Raw_Data!B1480)</f>
        <v>22</v>
      </c>
      <c r="D1480" t="str">
        <f>TEXT(Raw_Data!B1480,"mmm")</f>
        <v>Jul</v>
      </c>
      <c r="E1480">
        <f>YEAR(Raw_Data!B1480)</f>
        <v>2023</v>
      </c>
      <c r="F1480" t="str">
        <f>TEXT(Raw_Data!B1480,"mmm-yy")</f>
        <v>Jul-23</v>
      </c>
      <c r="G1480" t="str">
        <f>PROPER(Raw_Data!C1480&amp;". "&amp;Raw_Data!D1480)</f>
        <v>Q. Dankworth</v>
      </c>
      <c r="H1480" t="str">
        <f>IF(OR(Raw_Data!E1480="M",Raw_Data!E1480="Male"),"Male",IF(OR(Raw_Data!E1480="F",Raw_Data!E1480="Female"),"Female","Not Confirmed"))</f>
        <v>Female</v>
      </c>
      <c r="I1480">
        <f>Raw_Data!F1480</f>
        <v>57</v>
      </c>
      <c r="J1480" t="str">
        <f>FLOOR(Raw_Data!F1480,10)&amp;"-"&amp;FLOOR(Raw_Data!F1480,10)+9</f>
        <v>50-59</v>
      </c>
      <c r="K1480" t="str">
        <f>Raw_Data!G1480</f>
        <v>White</v>
      </c>
      <c r="L1480" t="str">
        <f>Raw_Data!H1480</f>
        <v>Physiotherapy</v>
      </c>
      <c r="M1480" t="str">
        <f>IF(Raw_Data!I1480=TRUE,"Admitted","Not Admitted")</f>
        <v>Admitted</v>
      </c>
      <c r="N1480">
        <f>IF(Raw_Data!J1480="","Not Rated",Raw_Data!J1480)</f>
        <v>10</v>
      </c>
      <c r="O1480">
        <f>Raw_Data!K1480</f>
        <v>19</v>
      </c>
      <c r="P1480" t="str">
        <f>IF(Raw_Data!K1480&lt;=30,"Within Time","Delayed")</f>
        <v>Within Time</v>
      </c>
    </row>
    <row r="1481" spans="1:16" x14ac:dyDescent="0.35">
      <c r="A1481" t="str">
        <f>Raw_Data!A1481</f>
        <v>714-93-7989</v>
      </c>
      <c r="B1481" s="2">
        <f>Raw_Data!B1481</f>
        <v>45109.044444444437</v>
      </c>
      <c r="C1481">
        <f>HOUR(Raw_Data!B1481)</f>
        <v>1</v>
      </c>
      <c r="D1481" t="str">
        <f>TEXT(Raw_Data!B1481,"mmm")</f>
        <v>Jul</v>
      </c>
      <c r="E1481">
        <f>YEAR(Raw_Data!B1481)</f>
        <v>2023</v>
      </c>
      <c r="F1481" t="str">
        <f>TEXT(Raw_Data!B1481,"mmm-yy")</f>
        <v>Jul-23</v>
      </c>
      <c r="G1481" t="str">
        <f>PROPER(Raw_Data!C1481&amp;". "&amp;Raw_Data!D1481)</f>
        <v>O. Quickfall</v>
      </c>
      <c r="H1481" t="str">
        <f>IF(OR(Raw_Data!E1481="M",Raw_Data!E1481="Male"),"Male",IF(OR(Raw_Data!E1481="F",Raw_Data!E1481="Female"),"Female","Not Confirmed"))</f>
        <v>Female</v>
      </c>
      <c r="I1481">
        <f>Raw_Data!F1481</f>
        <v>72</v>
      </c>
      <c r="J1481" t="str">
        <f>FLOOR(Raw_Data!F1481,10)&amp;"-"&amp;FLOOR(Raw_Data!F1481,10)+9</f>
        <v>70-79</v>
      </c>
      <c r="K1481" t="str">
        <f>Raw_Data!G1481</f>
        <v>Two or More Races</v>
      </c>
      <c r="L1481" t="str">
        <f>Raw_Data!H1481</f>
        <v>None</v>
      </c>
      <c r="M1481" t="str">
        <f>IF(Raw_Data!I1481=TRUE,"Admitted","Not Admitted")</f>
        <v>Admitted</v>
      </c>
      <c r="N1481">
        <f>IF(Raw_Data!J1481="","Not Rated",Raw_Data!J1481)</f>
        <v>3</v>
      </c>
      <c r="O1481">
        <f>Raw_Data!K1481</f>
        <v>29</v>
      </c>
      <c r="P1481" t="str">
        <f>IF(Raw_Data!K1481&lt;=30,"Within Time","Delayed")</f>
        <v>Within Time</v>
      </c>
    </row>
    <row r="1482" spans="1:16" x14ac:dyDescent="0.35">
      <c r="A1482" t="str">
        <f>Raw_Data!A1482</f>
        <v>541-36-5593</v>
      </c>
      <c r="B1482" s="2">
        <f>Raw_Data!B1482</f>
        <v>45109.094444444447</v>
      </c>
      <c r="C1482">
        <f>HOUR(Raw_Data!B1482)</f>
        <v>2</v>
      </c>
      <c r="D1482" t="str">
        <f>TEXT(Raw_Data!B1482,"mmm")</f>
        <v>Jul</v>
      </c>
      <c r="E1482">
        <f>YEAR(Raw_Data!B1482)</f>
        <v>2023</v>
      </c>
      <c r="F1482" t="str">
        <f>TEXT(Raw_Data!B1482,"mmm-yy")</f>
        <v>Jul-23</v>
      </c>
      <c r="G1482" t="str">
        <f>PROPER(Raw_Data!C1482&amp;". "&amp;Raw_Data!D1482)</f>
        <v>C. Hathaway</v>
      </c>
      <c r="H1482" t="str">
        <f>IF(OR(Raw_Data!E1482="M",Raw_Data!E1482="Male"),"Male",IF(OR(Raw_Data!E1482="F",Raw_Data!E1482="Female"),"Female","Not Confirmed"))</f>
        <v>Male</v>
      </c>
      <c r="I1482">
        <f>Raw_Data!F1482</f>
        <v>48</v>
      </c>
      <c r="J1482" t="str">
        <f>FLOOR(Raw_Data!F1482,10)&amp;"-"&amp;FLOOR(Raw_Data!F1482,10)+9</f>
        <v>40-49</v>
      </c>
      <c r="K1482" t="str">
        <f>Raw_Data!G1482</f>
        <v>White</v>
      </c>
      <c r="L1482" t="str">
        <f>Raw_Data!H1482</f>
        <v>General Practice</v>
      </c>
      <c r="M1482" t="str">
        <f>IF(Raw_Data!I1482=TRUE,"Admitted","Not Admitted")</f>
        <v>Admitted</v>
      </c>
      <c r="N1482" t="str">
        <f>IF(Raw_Data!J1482="","Not Rated",Raw_Data!J1482)</f>
        <v>Not Rated</v>
      </c>
      <c r="O1482">
        <f>Raw_Data!K1482</f>
        <v>49</v>
      </c>
      <c r="P1482" t="str">
        <f>IF(Raw_Data!K1482&lt;=30,"Within Time","Delayed")</f>
        <v>Delayed</v>
      </c>
    </row>
    <row r="1483" spans="1:16" x14ac:dyDescent="0.35">
      <c r="A1483" t="str">
        <f>Raw_Data!A1483</f>
        <v>533-65-8944</v>
      </c>
      <c r="B1483" s="2">
        <f>Raw_Data!B1483</f>
        <v>45109.111111111109</v>
      </c>
      <c r="C1483">
        <f>HOUR(Raw_Data!B1483)</f>
        <v>2</v>
      </c>
      <c r="D1483" t="str">
        <f>TEXT(Raw_Data!B1483,"mmm")</f>
        <v>Jul</v>
      </c>
      <c r="E1483">
        <f>YEAR(Raw_Data!B1483)</f>
        <v>2023</v>
      </c>
      <c r="F1483" t="str">
        <f>TEXT(Raw_Data!B1483,"mmm-yy")</f>
        <v>Jul-23</v>
      </c>
      <c r="G1483" t="str">
        <f>PROPER(Raw_Data!C1483&amp;". "&amp;Raw_Data!D1483)</f>
        <v>K. Hathaway</v>
      </c>
      <c r="H1483" t="str">
        <f>IF(OR(Raw_Data!E1483="M",Raw_Data!E1483="Male"),"Male",IF(OR(Raw_Data!E1483="F",Raw_Data!E1483="Female"),"Female","Not Confirmed"))</f>
        <v>Male</v>
      </c>
      <c r="I1483">
        <f>Raw_Data!F1483</f>
        <v>25</v>
      </c>
      <c r="J1483" t="str">
        <f>FLOOR(Raw_Data!F1483,10)&amp;"-"&amp;FLOOR(Raw_Data!F1483,10)+9</f>
        <v>20-29</v>
      </c>
      <c r="K1483" t="str">
        <f>Raw_Data!G1483</f>
        <v>Declined to Identify</v>
      </c>
      <c r="L1483" t="str">
        <f>Raw_Data!H1483</f>
        <v>General Practice</v>
      </c>
      <c r="M1483" t="str">
        <f>IF(Raw_Data!I1483=TRUE,"Admitted","Not Admitted")</f>
        <v>Admitted</v>
      </c>
      <c r="N1483" t="str">
        <f>IF(Raw_Data!J1483="","Not Rated",Raw_Data!J1483)</f>
        <v>Not Rated</v>
      </c>
      <c r="O1483">
        <f>Raw_Data!K1483</f>
        <v>32</v>
      </c>
      <c r="P1483" t="str">
        <f>IF(Raw_Data!K1483&lt;=30,"Within Time","Delayed")</f>
        <v>Delayed</v>
      </c>
    </row>
    <row r="1484" spans="1:16" x14ac:dyDescent="0.35">
      <c r="A1484" t="str">
        <f>Raw_Data!A1484</f>
        <v>123-98-4878</v>
      </c>
      <c r="B1484" s="2">
        <f>Raw_Data!B1484</f>
        <v>45109.117361111108</v>
      </c>
      <c r="C1484">
        <f>HOUR(Raw_Data!B1484)</f>
        <v>2</v>
      </c>
      <c r="D1484" t="str">
        <f>TEXT(Raw_Data!B1484,"mmm")</f>
        <v>Jul</v>
      </c>
      <c r="E1484">
        <f>YEAR(Raw_Data!B1484)</f>
        <v>2023</v>
      </c>
      <c r="F1484" t="str">
        <f>TEXT(Raw_Data!B1484,"mmm-yy")</f>
        <v>Jul-23</v>
      </c>
      <c r="G1484" t="str">
        <f>PROPER(Raw_Data!C1484&amp;". "&amp;Raw_Data!D1484)</f>
        <v>A. Corpes</v>
      </c>
      <c r="H1484" t="str">
        <f>IF(OR(Raw_Data!E1484="M",Raw_Data!E1484="Male"),"Male",IF(OR(Raw_Data!E1484="F",Raw_Data!E1484="Female"),"Female","Not Confirmed"))</f>
        <v>Male</v>
      </c>
      <c r="I1484">
        <f>Raw_Data!F1484</f>
        <v>46</v>
      </c>
      <c r="J1484" t="str">
        <f>FLOOR(Raw_Data!F1484,10)&amp;"-"&amp;FLOOR(Raw_Data!F1484,10)+9</f>
        <v>40-49</v>
      </c>
      <c r="K1484" t="str">
        <f>Raw_Data!G1484</f>
        <v>Two or More Races</v>
      </c>
      <c r="L1484" t="str">
        <f>Raw_Data!H1484</f>
        <v>Cardiology</v>
      </c>
      <c r="M1484" t="str">
        <f>IF(Raw_Data!I1484=TRUE,"Admitted","Not Admitted")</f>
        <v>Not Admitted</v>
      </c>
      <c r="N1484" t="str">
        <f>IF(Raw_Data!J1484="","Not Rated",Raw_Data!J1484)</f>
        <v>Not Rated</v>
      </c>
      <c r="O1484">
        <f>Raw_Data!K1484</f>
        <v>21</v>
      </c>
      <c r="P1484" t="str">
        <f>IF(Raw_Data!K1484&lt;=30,"Within Time","Delayed")</f>
        <v>Within Time</v>
      </c>
    </row>
    <row r="1485" spans="1:16" x14ac:dyDescent="0.35">
      <c r="A1485" t="str">
        <f>Raw_Data!A1485</f>
        <v>150-45-9588</v>
      </c>
      <c r="B1485" s="2">
        <f>Raw_Data!B1485</f>
        <v>45109.181250000001</v>
      </c>
      <c r="C1485">
        <f>HOUR(Raw_Data!B1485)</f>
        <v>4</v>
      </c>
      <c r="D1485" t="str">
        <f>TEXT(Raw_Data!B1485,"mmm")</f>
        <v>Jul</v>
      </c>
      <c r="E1485">
        <f>YEAR(Raw_Data!B1485)</f>
        <v>2023</v>
      </c>
      <c r="F1485" t="str">
        <f>TEXT(Raw_Data!B1485,"mmm-yy")</f>
        <v>Jul-23</v>
      </c>
      <c r="G1485" t="str">
        <f>PROPER(Raw_Data!C1485&amp;". "&amp;Raw_Data!D1485)</f>
        <v>C. Methuen</v>
      </c>
      <c r="H1485" t="str">
        <f>IF(OR(Raw_Data!E1485="M",Raw_Data!E1485="Male"),"Male",IF(OR(Raw_Data!E1485="F",Raw_Data!E1485="Female"),"Female","Not Confirmed"))</f>
        <v>Male</v>
      </c>
      <c r="I1485">
        <f>Raw_Data!F1485</f>
        <v>49</v>
      </c>
      <c r="J1485" t="str">
        <f>FLOOR(Raw_Data!F1485,10)&amp;"-"&amp;FLOOR(Raw_Data!F1485,10)+9</f>
        <v>40-49</v>
      </c>
      <c r="K1485" t="str">
        <f>Raw_Data!G1485</f>
        <v>Pacific Islander</v>
      </c>
      <c r="L1485" t="str">
        <f>Raw_Data!H1485</f>
        <v>None</v>
      </c>
      <c r="M1485" t="str">
        <f>IF(Raw_Data!I1485=TRUE,"Admitted","Not Admitted")</f>
        <v>Not Admitted</v>
      </c>
      <c r="N1485" t="str">
        <f>IF(Raw_Data!J1485="","Not Rated",Raw_Data!J1485)</f>
        <v>Not Rated</v>
      </c>
      <c r="O1485">
        <f>Raw_Data!K1485</f>
        <v>15</v>
      </c>
      <c r="P1485" t="str">
        <f>IF(Raw_Data!K1485&lt;=30,"Within Time","Delayed")</f>
        <v>Within Time</v>
      </c>
    </row>
    <row r="1486" spans="1:16" x14ac:dyDescent="0.35">
      <c r="A1486" t="str">
        <f>Raw_Data!A1486</f>
        <v>842-20-6175</v>
      </c>
      <c r="B1486" s="2">
        <f>Raw_Data!B1486</f>
        <v>45109.23333333333</v>
      </c>
      <c r="C1486">
        <f>HOUR(Raw_Data!B1486)</f>
        <v>5</v>
      </c>
      <c r="D1486" t="str">
        <f>TEXT(Raw_Data!B1486,"mmm")</f>
        <v>Jul</v>
      </c>
      <c r="E1486">
        <f>YEAR(Raw_Data!B1486)</f>
        <v>2023</v>
      </c>
      <c r="F1486" t="str">
        <f>TEXT(Raw_Data!B1486,"mmm-yy")</f>
        <v>Jul-23</v>
      </c>
      <c r="G1486" t="str">
        <f>PROPER(Raw_Data!C1486&amp;". "&amp;Raw_Data!D1486)</f>
        <v>Y. Middleditch</v>
      </c>
      <c r="H1486" t="str">
        <f>IF(OR(Raw_Data!E1486="M",Raw_Data!E1486="Male"),"Male",IF(OR(Raw_Data!E1486="F",Raw_Data!E1486="Female"),"Female","Not Confirmed"))</f>
        <v>Male</v>
      </c>
      <c r="I1486">
        <f>Raw_Data!F1486</f>
        <v>59</v>
      </c>
      <c r="J1486" t="str">
        <f>FLOOR(Raw_Data!F1486,10)&amp;"-"&amp;FLOOR(Raw_Data!F1486,10)+9</f>
        <v>50-59</v>
      </c>
      <c r="K1486" t="str">
        <f>Raw_Data!G1486</f>
        <v>Asian</v>
      </c>
      <c r="L1486" t="str">
        <f>Raw_Data!H1486</f>
        <v>None</v>
      </c>
      <c r="M1486" t="str">
        <f>IF(Raw_Data!I1486=TRUE,"Admitted","Not Admitted")</f>
        <v>Admitted</v>
      </c>
      <c r="N1486" t="str">
        <f>IF(Raw_Data!J1486="","Not Rated",Raw_Data!J1486)</f>
        <v>Not Rated</v>
      </c>
      <c r="O1486">
        <f>Raw_Data!K1486</f>
        <v>17</v>
      </c>
      <c r="P1486" t="str">
        <f>IF(Raw_Data!K1486&lt;=30,"Within Time","Delayed")</f>
        <v>Within Time</v>
      </c>
    </row>
    <row r="1487" spans="1:16" x14ac:dyDescent="0.35">
      <c r="A1487" t="str">
        <f>Raw_Data!A1487</f>
        <v>255-15-7295</v>
      </c>
      <c r="B1487" s="2">
        <f>Raw_Data!B1487</f>
        <v>45109.308333333327</v>
      </c>
      <c r="C1487">
        <f>HOUR(Raw_Data!B1487)</f>
        <v>7</v>
      </c>
      <c r="D1487" t="str">
        <f>TEXT(Raw_Data!B1487,"mmm")</f>
        <v>Jul</v>
      </c>
      <c r="E1487">
        <f>YEAR(Raw_Data!B1487)</f>
        <v>2023</v>
      </c>
      <c r="F1487" t="str">
        <f>TEXT(Raw_Data!B1487,"mmm-yy")</f>
        <v>Jul-23</v>
      </c>
      <c r="G1487" t="str">
        <f>PROPER(Raw_Data!C1487&amp;". "&amp;Raw_Data!D1487)</f>
        <v>D. Sheffield</v>
      </c>
      <c r="H1487" t="str">
        <f>IF(OR(Raw_Data!E1487="M",Raw_Data!E1487="Male"),"Male",IF(OR(Raw_Data!E1487="F",Raw_Data!E1487="Female"),"Female","Not Confirmed"))</f>
        <v>Female</v>
      </c>
      <c r="I1487">
        <f>Raw_Data!F1487</f>
        <v>20</v>
      </c>
      <c r="J1487" t="str">
        <f>FLOOR(Raw_Data!F1487,10)&amp;"-"&amp;FLOOR(Raw_Data!F1487,10)+9</f>
        <v>20-29</v>
      </c>
      <c r="K1487" t="str">
        <f>Raw_Data!G1487</f>
        <v>African American</v>
      </c>
      <c r="L1487" t="str">
        <f>Raw_Data!H1487</f>
        <v>General Practice</v>
      </c>
      <c r="M1487" t="str">
        <f>IF(Raw_Data!I1487=TRUE,"Admitted","Not Admitted")</f>
        <v>Not Admitted</v>
      </c>
      <c r="N1487" t="str">
        <f>IF(Raw_Data!J1487="","Not Rated",Raw_Data!J1487)</f>
        <v>Not Rated</v>
      </c>
      <c r="O1487">
        <f>Raw_Data!K1487</f>
        <v>25</v>
      </c>
      <c r="P1487" t="str">
        <f>IF(Raw_Data!K1487&lt;=30,"Within Time","Delayed")</f>
        <v>Within Time</v>
      </c>
    </row>
    <row r="1488" spans="1:16" x14ac:dyDescent="0.35">
      <c r="A1488" t="str">
        <f>Raw_Data!A1488</f>
        <v>941-66-6430</v>
      </c>
      <c r="B1488" s="2">
        <f>Raw_Data!B1488</f>
        <v>45109.38958333333</v>
      </c>
      <c r="C1488">
        <f>HOUR(Raw_Data!B1488)</f>
        <v>9</v>
      </c>
      <c r="D1488" t="str">
        <f>TEXT(Raw_Data!B1488,"mmm")</f>
        <v>Jul</v>
      </c>
      <c r="E1488">
        <f>YEAR(Raw_Data!B1488)</f>
        <v>2023</v>
      </c>
      <c r="F1488" t="str">
        <f>TEXT(Raw_Data!B1488,"mmm-yy")</f>
        <v>Jul-23</v>
      </c>
      <c r="G1488" t="str">
        <f>PROPER(Raw_Data!C1488&amp;". "&amp;Raw_Data!D1488)</f>
        <v>M. Northcote</v>
      </c>
      <c r="H1488" t="str">
        <f>IF(OR(Raw_Data!E1488="M",Raw_Data!E1488="Male"),"Male",IF(OR(Raw_Data!E1488="F",Raw_Data!E1488="Female"),"Female","Not Confirmed"))</f>
        <v>Male</v>
      </c>
      <c r="I1488">
        <f>Raw_Data!F1488</f>
        <v>67</v>
      </c>
      <c r="J1488" t="str">
        <f>FLOOR(Raw_Data!F1488,10)&amp;"-"&amp;FLOOR(Raw_Data!F1488,10)+9</f>
        <v>60-69</v>
      </c>
      <c r="K1488" t="str">
        <f>Raw_Data!G1488</f>
        <v>Unknown</v>
      </c>
      <c r="L1488" t="str">
        <f>Raw_Data!H1488</f>
        <v>None</v>
      </c>
      <c r="M1488" t="str">
        <f>IF(Raw_Data!I1488=TRUE,"Admitted","Not Admitted")</f>
        <v>Admitted</v>
      </c>
      <c r="N1488" t="str">
        <f>IF(Raw_Data!J1488="","Not Rated",Raw_Data!J1488)</f>
        <v>Not Rated</v>
      </c>
      <c r="O1488">
        <f>Raw_Data!K1488</f>
        <v>30</v>
      </c>
      <c r="P1488" t="str">
        <f>IF(Raw_Data!K1488&lt;=30,"Within Time","Delayed")</f>
        <v>Within Time</v>
      </c>
    </row>
    <row r="1489" spans="1:16" x14ac:dyDescent="0.35">
      <c r="A1489" t="str">
        <f>Raw_Data!A1489</f>
        <v>227-95-9382</v>
      </c>
      <c r="B1489" s="2">
        <f>Raw_Data!B1489</f>
        <v>45109.487500000003</v>
      </c>
      <c r="C1489">
        <f>HOUR(Raw_Data!B1489)</f>
        <v>11</v>
      </c>
      <c r="D1489" t="str">
        <f>TEXT(Raw_Data!B1489,"mmm")</f>
        <v>Jul</v>
      </c>
      <c r="E1489">
        <f>YEAR(Raw_Data!B1489)</f>
        <v>2023</v>
      </c>
      <c r="F1489" t="str">
        <f>TEXT(Raw_Data!B1489,"mmm-yy")</f>
        <v>Jul-23</v>
      </c>
      <c r="G1489" t="str">
        <f>PROPER(Raw_Data!C1489&amp;". "&amp;Raw_Data!D1489)</f>
        <v>I. Underhill</v>
      </c>
      <c r="H1489" t="str">
        <f>IF(OR(Raw_Data!E1489="M",Raw_Data!E1489="Male"),"Male",IF(OR(Raw_Data!E1489="F",Raw_Data!E1489="Female"),"Female","Not Confirmed"))</f>
        <v>Male</v>
      </c>
      <c r="I1489">
        <f>Raw_Data!F1489</f>
        <v>19</v>
      </c>
      <c r="J1489" t="str">
        <f>FLOOR(Raw_Data!F1489,10)&amp;"-"&amp;FLOOR(Raw_Data!F1489,10)+9</f>
        <v>10-19</v>
      </c>
      <c r="K1489" t="str">
        <f>Raw_Data!G1489</f>
        <v>Declined to Identify</v>
      </c>
      <c r="L1489" t="str">
        <f>Raw_Data!H1489</f>
        <v>None</v>
      </c>
      <c r="M1489" t="str">
        <f>IF(Raw_Data!I1489=TRUE,"Admitted","Not Admitted")</f>
        <v>Admitted</v>
      </c>
      <c r="N1489" t="str">
        <f>IF(Raw_Data!J1489="","Not Rated",Raw_Data!J1489)</f>
        <v>Not Rated</v>
      </c>
      <c r="O1489">
        <f>Raw_Data!K1489</f>
        <v>12</v>
      </c>
      <c r="P1489" t="str">
        <f>IF(Raw_Data!K1489&lt;=30,"Within Time","Delayed")</f>
        <v>Within Time</v>
      </c>
    </row>
    <row r="1490" spans="1:16" x14ac:dyDescent="0.35">
      <c r="A1490" t="str">
        <f>Raw_Data!A1490</f>
        <v>617-18-4342</v>
      </c>
      <c r="B1490" s="2">
        <f>Raw_Data!B1490</f>
        <v>45109.604861111111</v>
      </c>
      <c r="C1490">
        <f>HOUR(Raw_Data!B1490)</f>
        <v>14</v>
      </c>
      <c r="D1490" t="str">
        <f>TEXT(Raw_Data!B1490,"mmm")</f>
        <v>Jul</v>
      </c>
      <c r="E1490">
        <f>YEAR(Raw_Data!B1490)</f>
        <v>2023</v>
      </c>
      <c r="F1490" t="str">
        <f>TEXT(Raw_Data!B1490,"mmm-yy")</f>
        <v>Jul-23</v>
      </c>
      <c r="G1490" t="str">
        <f>PROPER(Raw_Data!C1490&amp;". "&amp;Raw_Data!D1490)</f>
        <v>Z. Quarmby</v>
      </c>
      <c r="H1490" t="str">
        <f>IF(OR(Raw_Data!E1490="M",Raw_Data!E1490="Male"),"Male",IF(OR(Raw_Data!E1490="F",Raw_Data!E1490="Female"),"Female","Not Confirmed"))</f>
        <v>Male</v>
      </c>
      <c r="I1490">
        <f>Raw_Data!F1490</f>
        <v>43</v>
      </c>
      <c r="J1490" t="str">
        <f>FLOOR(Raw_Data!F1490,10)&amp;"-"&amp;FLOOR(Raw_Data!F1490,10)+9</f>
        <v>40-49</v>
      </c>
      <c r="K1490" t="str">
        <f>Raw_Data!G1490</f>
        <v>Asian</v>
      </c>
      <c r="L1490" t="str">
        <f>Raw_Data!H1490</f>
        <v>None</v>
      </c>
      <c r="M1490" t="str">
        <f>IF(Raw_Data!I1490=TRUE,"Admitted","Not Admitted")</f>
        <v>Admitted</v>
      </c>
      <c r="N1490" t="str">
        <f>IF(Raw_Data!J1490="","Not Rated",Raw_Data!J1490)</f>
        <v>Not Rated</v>
      </c>
      <c r="O1490">
        <f>Raw_Data!K1490</f>
        <v>10</v>
      </c>
      <c r="P1490" t="str">
        <f>IF(Raw_Data!K1490&lt;=30,"Within Time","Delayed")</f>
        <v>Within Time</v>
      </c>
    </row>
    <row r="1491" spans="1:16" x14ac:dyDescent="0.35">
      <c r="A1491" t="str">
        <f>Raw_Data!A1491</f>
        <v>485-19-2280</v>
      </c>
      <c r="B1491" s="2">
        <f>Raw_Data!B1491</f>
        <v>45109.618055555547</v>
      </c>
      <c r="C1491">
        <f>HOUR(Raw_Data!B1491)</f>
        <v>14</v>
      </c>
      <c r="D1491" t="str">
        <f>TEXT(Raw_Data!B1491,"mmm")</f>
        <v>Jul</v>
      </c>
      <c r="E1491">
        <f>YEAR(Raw_Data!B1491)</f>
        <v>2023</v>
      </c>
      <c r="F1491" t="str">
        <f>TEXT(Raw_Data!B1491,"mmm-yy")</f>
        <v>Jul-23</v>
      </c>
      <c r="G1491" t="str">
        <f>PROPER(Raw_Data!C1491&amp;". "&amp;Raw_Data!D1491)</f>
        <v>Z. Yarborough</v>
      </c>
      <c r="H1491" t="str">
        <f>IF(OR(Raw_Data!E1491="M",Raw_Data!E1491="Male"),"Male",IF(OR(Raw_Data!E1491="F",Raw_Data!E1491="Female"),"Female","Not Confirmed"))</f>
        <v>Male</v>
      </c>
      <c r="I1491">
        <f>Raw_Data!F1491</f>
        <v>64</v>
      </c>
      <c r="J1491" t="str">
        <f>FLOOR(Raw_Data!F1491,10)&amp;"-"&amp;FLOOR(Raw_Data!F1491,10)+9</f>
        <v>60-69</v>
      </c>
      <c r="K1491" t="str">
        <f>Raw_Data!G1491</f>
        <v>White</v>
      </c>
      <c r="L1491" t="str">
        <f>Raw_Data!H1491</f>
        <v>General Practice</v>
      </c>
      <c r="M1491" t="str">
        <f>IF(Raw_Data!I1491=TRUE,"Admitted","Not Admitted")</f>
        <v>Admitted</v>
      </c>
      <c r="N1491">
        <f>IF(Raw_Data!J1491="","Not Rated",Raw_Data!J1491)</f>
        <v>4</v>
      </c>
      <c r="O1491">
        <f>Raw_Data!K1491</f>
        <v>26</v>
      </c>
      <c r="P1491" t="str">
        <f>IF(Raw_Data!K1491&lt;=30,"Within Time","Delayed")</f>
        <v>Within Time</v>
      </c>
    </row>
    <row r="1492" spans="1:16" x14ac:dyDescent="0.35">
      <c r="A1492" t="str">
        <f>Raw_Data!A1492</f>
        <v>382-43-9108</v>
      </c>
      <c r="B1492" s="2">
        <f>Raw_Data!B1492</f>
        <v>45109.640277777777</v>
      </c>
      <c r="C1492">
        <f>HOUR(Raw_Data!B1492)</f>
        <v>15</v>
      </c>
      <c r="D1492" t="str">
        <f>TEXT(Raw_Data!B1492,"mmm")</f>
        <v>Jul</v>
      </c>
      <c r="E1492">
        <f>YEAR(Raw_Data!B1492)</f>
        <v>2023</v>
      </c>
      <c r="F1492" t="str">
        <f>TEXT(Raw_Data!B1492,"mmm-yy")</f>
        <v>Jul-23</v>
      </c>
      <c r="G1492" t="str">
        <f>PROPER(Raw_Data!C1492&amp;". "&amp;Raw_Data!D1492)</f>
        <v>H. Hathaway</v>
      </c>
      <c r="H1492" t="str">
        <f>IF(OR(Raw_Data!E1492="M",Raw_Data!E1492="Male"),"Male",IF(OR(Raw_Data!E1492="F",Raw_Data!E1492="Female"),"Female","Not Confirmed"))</f>
        <v>Male</v>
      </c>
      <c r="I1492">
        <f>Raw_Data!F1492</f>
        <v>7</v>
      </c>
      <c r="J1492" t="str">
        <f>FLOOR(Raw_Data!F1492,10)&amp;"-"&amp;FLOOR(Raw_Data!F1492,10)+9</f>
        <v>0-9</v>
      </c>
      <c r="K1492" t="str">
        <f>Raw_Data!G1492</f>
        <v>White</v>
      </c>
      <c r="L1492" t="str">
        <f>Raw_Data!H1492</f>
        <v>General Practice</v>
      </c>
      <c r="M1492" t="str">
        <f>IF(Raw_Data!I1492=TRUE,"Admitted","Not Admitted")</f>
        <v>Admitted</v>
      </c>
      <c r="N1492" t="str">
        <f>IF(Raw_Data!J1492="","Not Rated",Raw_Data!J1492)</f>
        <v>Not Rated</v>
      </c>
      <c r="O1492">
        <f>Raw_Data!K1492</f>
        <v>38</v>
      </c>
      <c r="P1492" t="str">
        <f>IF(Raw_Data!K1492&lt;=30,"Within Time","Delayed")</f>
        <v>Delayed</v>
      </c>
    </row>
    <row r="1493" spans="1:16" x14ac:dyDescent="0.35">
      <c r="A1493" t="str">
        <f>Raw_Data!A1493</f>
        <v>257-61-9682</v>
      </c>
      <c r="B1493" s="2">
        <f>Raw_Data!B1493</f>
        <v>45109.661805555559</v>
      </c>
      <c r="C1493">
        <f>HOUR(Raw_Data!B1493)</f>
        <v>15</v>
      </c>
      <c r="D1493" t="str">
        <f>TEXT(Raw_Data!B1493,"mmm")</f>
        <v>Jul</v>
      </c>
      <c r="E1493">
        <f>YEAR(Raw_Data!B1493)</f>
        <v>2023</v>
      </c>
      <c r="F1493" t="str">
        <f>TEXT(Raw_Data!B1493,"mmm-yy")</f>
        <v>Jul-23</v>
      </c>
      <c r="G1493" t="str">
        <f>PROPER(Raw_Data!C1493&amp;". "&amp;Raw_Data!D1493)</f>
        <v>X. Ironside</v>
      </c>
      <c r="H1493" t="str">
        <f>IF(OR(Raw_Data!E1493="M",Raw_Data!E1493="Male"),"Male",IF(OR(Raw_Data!E1493="F",Raw_Data!E1493="Female"),"Female","Not Confirmed"))</f>
        <v>Male</v>
      </c>
      <c r="I1493">
        <f>Raw_Data!F1493</f>
        <v>14</v>
      </c>
      <c r="J1493" t="str">
        <f>FLOOR(Raw_Data!F1493,10)&amp;"-"&amp;FLOOR(Raw_Data!F1493,10)+9</f>
        <v>10-19</v>
      </c>
      <c r="K1493" t="str">
        <f>Raw_Data!G1493</f>
        <v>African American</v>
      </c>
      <c r="L1493" t="str">
        <f>Raw_Data!H1493</f>
        <v>General Practice</v>
      </c>
      <c r="M1493" t="str">
        <f>IF(Raw_Data!I1493=TRUE,"Admitted","Not Admitted")</f>
        <v>Not Admitted</v>
      </c>
      <c r="N1493" t="str">
        <f>IF(Raw_Data!J1493="","Not Rated",Raw_Data!J1493)</f>
        <v>Not Rated</v>
      </c>
      <c r="O1493">
        <f>Raw_Data!K1493</f>
        <v>12</v>
      </c>
      <c r="P1493" t="str">
        <f>IF(Raw_Data!K1493&lt;=30,"Within Time","Delayed")</f>
        <v>Within Time</v>
      </c>
    </row>
    <row r="1494" spans="1:16" x14ac:dyDescent="0.35">
      <c r="A1494" t="str">
        <f>Raw_Data!A1494</f>
        <v>816-19-7155</v>
      </c>
      <c r="B1494" s="2">
        <f>Raw_Data!B1494</f>
        <v>45109.684027777781</v>
      </c>
      <c r="C1494">
        <f>HOUR(Raw_Data!B1494)</f>
        <v>16</v>
      </c>
      <c r="D1494" t="str">
        <f>TEXT(Raw_Data!B1494,"mmm")</f>
        <v>Jul</v>
      </c>
      <c r="E1494">
        <f>YEAR(Raw_Data!B1494)</f>
        <v>2023</v>
      </c>
      <c r="F1494" t="str">
        <f>TEXT(Raw_Data!B1494,"mmm-yy")</f>
        <v>Jul-23</v>
      </c>
      <c r="G1494" t="str">
        <f>PROPER(Raw_Data!C1494&amp;". "&amp;Raw_Data!D1494)</f>
        <v>Y. Methuen</v>
      </c>
      <c r="H1494" t="str">
        <f>IF(OR(Raw_Data!E1494="M",Raw_Data!E1494="Male"),"Male",IF(OR(Raw_Data!E1494="F",Raw_Data!E1494="Female"),"Female","Not Confirmed"))</f>
        <v>Male</v>
      </c>
      <c r="I1494">
        <f>Raw_Data!F1494</f>
        <v>16</v>
      </c>
      <c r="J1494" t="str">
        <f>FLOOR(Raw_Data!F1494,10)&amp;"-"&amp;FLOOR(Raw_Data!F1494,10)+9</f>
        <v>10-19</v>
      </c>
      <c r="K1494" t="str">
        <f>Raw_Data!G1494</f>
        <v>White</v>
      </c>
      <c r="L1494" t="str">
        <f>Raw_Data!H1494</f>
        <v>None</v>
      </c>
      <c r="M1494" t="str">
        <f>IF(Raw_Data!I1494=TRUE,"Admitted","Not Admitted")</f>
        <v>Not Admitted</v>
      </c>
      <c r="N1494">
        <f>IF(Raw_Data!J1494="","Not Rated",Raw_Data!J1494)</f>
        <v>6</v>
      </c>
      <c r="O1494">
        <f>Raw_Data!K1494</f>
        <v>41</v>
      </c>
      <c r="P1494" t="str">
        <f>IF(Raw_Data!K1494&lt;=30,"Within Time","Delayed")</f>
        <v>Delayed</v>
      </c>
    </row>
    <row r="1495" spans="1:16" x14ac:dyDescent="0.35">
      <c r="A1495" t="str">
        <f>Raw_Data!A1495</f>
        <v>715-11-7839</v>
      </c>
      <c r="B1495" s="2">
        <f>Raw_Data!B1495</f>
        <v>45109.767361111109</v>
      </c>
      <c r="C1495">
        <f>HOUR(Raw_Data!B1495)</f>
        <v>18</v>
      </c>
      <c r="D1495" t="str">
        <f>TEXT(Raw_Data!B1495,"mmm")</f>
        <v>Jul</v>
      </c>
      <c r="E1495">
        <f>YEAR(Raw_Data!B1495)</f>
        <v>2023</v>
      </c>
      <c r="F1495" t="str">
        <f>TEXT(Raw_Data!B1495,"mmm-yy")</f>
        <v>Jul-23</v>
      </c>
      <c r="G1495" t="str">
        <f>PROPER(Raw_Data!C1495&amp;". "&amp;Raw_Data!D1495)</f>
        <v>G. Churchard</v>
      </c>
      <c r="H1495" t="str">
        <f>IF(OR(Raw_Data!E1495="M",Raw_Data!E1495="Male"),"Male",IF(OR(Raw_Data!E1495="F",Raw_Data!E1495="Female"),"Female","Not Confirmed"))</f>
        <v>Male</v>
      </c>
      <c r="I1495">
        <f>Raw_Data!F1495</f>
        <v>37</v>
      </c>
      <c r="J1495" t="str">
        <f>FLOOR(Raw_Data!F1495,10)&amp;"-"&amp;FLOOR(Raw_Data!F1495,10)+9</f>
        <v>30-39</v>
      </c>
      <c r="K1495" t="str">
        <f>Raw_Data!G1495</f>
        <v>White</v>
      </c>
      <c r="L1495" t="str">
        <f>Raw_Data!H1495</f>
        <v>None</v>
      </c>
      <c r="M1495" t="str">
        <f>IF(Raw_Data!I1495=TRUE,"Admitted","Not Admitted")</f>
        <v>Not Admitted</v>
      </c>
      <c r="N1495" t="str">
        <f>IF(Raw_Data!J1495="","Not Rated",Raw_Data!J1495)</f>
        <v>Not Rated</v>
      </c>
      <c r="O1495">
        <f>Raw_Data!K1495</f>
        <v>41</v>
      </c>
      <c r="P1495" t="str">
        <f>IF(Raw_Data!K1495&lt;=30,"Within Time","Delayed")</f>
        <v>Delayed</v>
      </c>
    </row>
    <row r="1496" spans="1:16" x14ac:dyDescent="0.35">
      <c r="A1496" t="str">
        <f>Raw_Data!A1496</f>
        <v>292-24-7025</v>
      </c>
      <c r="B1496" s="2">
        <f>Raw_Data!B1496</f>
        <v>45109.781944444447</v>
      </c>
      <c r="C1496">
        <f>HOUR(Raw_Data!B1496)</f>
        <v>18</v>
      </c>
      <c r="D1496" t="str">
        <f>TEXT(Raw_Data!B1496,"mmm")</f>
        <v>Jul</v>
      </c>
      <c r="E1496">
        <f>YEAR(Raw_Data!B1496)</f>
        <v>2023</v>
      </c>
      <c r="F1496" t="str">
        <f>TEXT(Raw_Data!B1496,"mmm-yy")</f>
        <v>Jul-23</v>
      </c>
      <c r="G1496" t="str">
        <f>PROPER(Raw_Data!C1496&amp;". "&amp;Raw_Data!D1496)</f>
        <v>K. Jessop</v>
      </c>
      <c r="H1496" t="str">
        <f>IF(OR(Raw_Data!E1496="M",Raw_Data!E1496="Male"),"Male",IF(OR(Raw_Data!E1496="F",Raw_Data!E1496="Female"),"Female","Not Confirmed"))</f>
        <v>Female</v>
      </c>
      <c r="I1496">
        <f>Raw_Data!F1496</f>
        <v>1</v>
      </c>
      <c r="J1496" t="str">
        <f>FLOOR(Raw_Data!F1496,10)&amp;"-"&amp;FLOOR(Raw_Data!F1496,10)+9</f>
        <v>0-9</v>
      </c>
      <c r="K1496" t="str">
        <f>Raw_Data!G1496</f>
        <v>African American</v>
      </c>
      <c r="L1496" t="str">
        <f>Raw_Data!H1496</f>
        <v>General Practice</v>
      </c>
      <c r="M1496" t="str">
        <f>IF(Raw_Data!I1496=TRUE,"Admitted","Not Admitted")</f>
        <v>Admitted</v>
      </c>
      <c r="N1496" t="str">
        <f>IF(Raw_Data!J1496="","Not Rated",Raw_Data!J1496)</f>
        <v>Not Rated</v>
      </c>
      <c r="O1496">
        <f>Raw_Data!K1496</f>
        <v>37</v>
      </c>
      <c r="P1496" t="str">
        <f>IF(Raw_Data!K1496&lt;=30,"Within Time","Delayed")</f>
        <v>Delayed</v>
      </c>
    </row>
    <row r="1497" spans="1:16" x14ac:dyDescent="0.35">
      <c r="A1497" t="str">
        <f>Raw_Data!A1497</f>
        <v>747-57-7437</v>
      </c>
      <c r="B1497" s="2">
        <f>Raw_Data!B1497</f>
        <v>45109.816666666673</v>
      </c>
      <c r="C1497">
        <f>HOUR(Raw_Data!B1497)</f>
        <v>19</v>
      </c>
      <c r="D1497" t="str">
        <f>TEXT(Raw_Data!B1497,"mmm")</f>
        <v>Jul</v>
      </c>
      <c r="E1497">
        <f>YEAR(Raw_Data!B1497)</f>
        <v>2023</v>
      </c>
      <c r="F1497" t="str">
        <f>TEXT(Raw_Data!B1497,"mmm-yy")</f>
        <v>Jul-23</v>
      </c>
      <c r="G1497" t="str">
        <f>PROPER(Raw_Data!C1497&amp;". "&amp;Raw_Data!D1497)</f>
        <v>B. Bannister</v>
      </c>
      <c r="H1497" t="str">
        <f>IF(OR(Raw_Data!E1497="M",Raw_Data!E1497="Male"),"Male",IF(OR(Raw_Data!E1497="F",Raw_Data!E1497="Female"),"Female","Not Confirmed"))</f>
        <v>Female</v>
      </c>
      <c r="I1497">
        <f>Raw_Data!F1497</f>
        <v>17</v>
      </c>
      <c r="J1497" t="str">
        <f>FLOOR(Raw_Data!F1497,10)&amp;"-"&amp;FLOOR(Raw_Data!F1497,10)+9</f>
        <v>10-19</v>
      </c>
      <c r="K1497" t="str">
        <f>Raw_Data!G1497</f>
        <v>Asian</v>
      </c>
      <c r="L1497" t="str">
        <f>Raw_Data!H1497</f>
        <v>None</v>
      </c>
      <c r="M1497" t="str">
        <f>IF(Raw_Data!I1497=TRUE,"Admitted","Not Admitted")</f>
        <v>Not Admitted</v>
      </c>
      <c r="N1497" t="str">
        <f>IF(Raw_Data!J1497="","Not Rated",Raw_Data!J1497)</f>
        <v>Not Rated</v>
      </c>
      <c r="O1497">
        <f>Raw_Data!K1497</f>
        <v>22</v>
      </c>
      <c r="P1497" t="str">
        <f>IF(Raw_Data!K1497&lt;=30,"Within Time","Delayed")</f>
        <v>Within Time</v>
      </c>
    </row>
    <row r="1498" spans="1:16" x14ac:dyDescent="0.35">
      <c r="A1498" t="str">
        <f>Raw_Data!A1498</f>
        <v>290-76-8877</v>
      </c>
      <c r="B1498" s="2">
        <f>Raw_Data!B1498</f>
        <v>45109.950694444437</v>
      </c>
      <c r="C1498">
        <f>HOUR(Raw_Data!B1498)</f>
        <v>22</v>
      </c>
      <c r="D1498" t="str">
        <f>TEXT(Raw_Data!B1498,"mmm")</f>
        <v>Jul</v>
      </c>
      <c r="E1498">
        <f>YEAR(Raw_Data!B1498)</f>
        <v>2023</v>
      </c>
      <c r="F1498" t="str">
        <f>TEXT(Raw_Data!B1498,"mmm-yy")</f>
        <v>Jul-23</v>
      </c>
      <c r="G1498" t="str">
        <f>PROPER(Raw_Data!C1498&amp;". "&amp;Raw_Data!D1498)</f>
        <v>P. Oakden</v>
      </c>
      <c r="H1498" t="str">
        <f>IF(OR(Raw_Data!E1498="M",Raw_Data!E1498="Male"),"Male",IF(OR(Raw_Data!E1498="F",Raw_Data!E1498="Female"),"Female","Not Confirmed"))</f>
        <v>Male</v>
      </c>
      <c r="I1498">
        <f>Raw_Data!F1498</f>
        <v>16</v>
      </c>
      <c r="J1498" t="str">
        <f>FLOOR(Raw_Data!F1498,10)&amp;"-"&amp;FLOOR(Raw_Data!F1498,10)+9</f>
        <v>10-19</v>
      </c>
      <c r="K1498" t="str">
        <f>Raw_Data!G1498</f>
        <v>Declined to Identify</v>
      </c>
      <c r="L1498" t="str">
        <f>Raw_Data!H1498</f>
        <v>None</v>
      </c>
      <c r="M1498" t="str">
        <f>IF(Raw_Data!I1498=TRUE,"Admitted","Not Admitted")</f>
        <v>Not Admitted</v>
      </c>
      <c r="N1498">
        <f>IF(Raw_Data!J1498="","Not Rated",Raw_Data!J1498)</f>
        <v>0</v>
      </c>
      <c r="O1498">
        <f>Raw_Data!K1498</f>
        <v>57</v>
      </c>
      <c r="P1498" t="str">
        <f>IF(Raw_Data!K1498&lt;=30,"Within Time","Delayed")</f>
        <v>Delayed</v>
      </c>
    </row>
    <row r="1499" spans="1:16" x14ac:dyDescent="0.35">
      <c r="A1499" t="str">
        <f>Raw_Data!A1499</f>
        <v>469-73-4457</v>
      </c>
      <c r="B1499" s="2">
        <f>Raw_Data!B1499</f>
        <v>45109.988194444442</v>
      </c>
      <c r="C1499">
        <f>HOUR(Raw_Data!B1499)</f>
        <v>23</v>
      </c>
      <c r="D1499" t="str">
        <f>TEXT(Raw_Data!B1499,"mmm")</f>
        <v>Jul</v>
      </c>
      <c r="E1499">
        <f>YEAR(Raw_Data!B1499)</f>
        <v>2023</v>
      </c>
      <c r="F1499" t="str">
        <f>TEXT(Raw_Data!B1499,"mmm-yy")</f>
        <v>Jul-23</v>
      </c>
      <c r="G1499" t="str">
        <f>PROPER(Raw_Data!C1499&amp;". "&amp;Raw_Data!D1499)</f>
        <v>X. Nethercott</v>
      </c>
      <c r="H1499" t="str">
        <f>IF(OR(Raw_Data!E1499="M",Raw_Data!E1499="Male"),"Male",IF(OR(Raw_Data!E1499="F",Raw_Data!E1499="Female"),"Female","Not Confirmed"))</f>
        <v>Female</v>
      </c>
      <c r="I1499">
        <f>Raw_Data!F1499</f>
        <v>26</v>
      </c>
      <c r="J1499" t="str">
        <f>FLOOR(Raw_Data!F1499,10)&amp;"-"&amp;FLOOR(Raw_Data!F1499,10)+9</f>
        <v>20-29</v>
      </c>
      <c r="K1499" t="str">
        <f>Raw_Data!G1499</f>
        <v>White</v>
      </c>
      <c r="L1499" t="str">
        <f>Raw_Data!H1499</f>
        <v>None</v>
      </c>
      <c r="M1499" t="str">
        <f>IF(Raw_Data!I1499=TRUE,"Admitted","Not Admitted")</f>
        <v>Not Admitted</v>
      </c>
      <c r="N1499" t="str">
        <f>IF(Raw_Data!J1499="","Not Rated",Raw_Data!J1499)</f>
        <v>Not Rated</v>
      </c>
      <c r="O1499">
        <f>Raw_Data!K1499</f>
        <v>38</v>
      </c>
      <c r="P1499" t="str">
        <f>IF(Raw_Data!K1499&lt;=30,"Within Time","Delayed")</f>
        <v>Delayed</v>
      </c>
    </row>
    <row r="1500" spans="1:16" x14ac:dyDescent="0.35">
      <c r="A1500" t="str">
        <f>Raw_Data!A1500</f>
        <v>103-41-7461</v>
      </c>
      <c r="B1500" s="2">
        <f>Raw_Data!B1500</f>
        <v>45110.006944444453</v>
      </c>
      <c r="C1500">
        <f>HOUR(Raw_Data!B1500)</f>
        <v>0</v>
      </c>
      <c r="D1500" t="str">
        <f>TEXT(Raw_Data!B1500,"mmm")</f>
        <v>Jul</v>
      </c>
      <c r="E1500">
        <f>YEAR(Raw_Data!B1500)</f>
        <v>2023</v>
      </c>
      <c r="F1500" t="str">
        <f>TEXT(Raw_Data!B1500,"mmm-yy")</f>
        <v>Jul-23</v>
      </c>
      <c r="G1500" t="str">
        <f>PROPER(Raw_Data!C1500&amp;". "&amp;Raw_Data!D1500)</f>
        <v>V. Inglewood</v>
      </c>
      <c r="H1500" t="str">
        <f>IF(OR(Raw_Data!E1500="M",Raw_Data!E1500="Male"),"Male",IF(OR(Raw_Data!E1500="F",Raw_Data!E1500="Female"),"Female","Not Confirmed"))</f>
        <v>Female</v>
      </c>
      <c r="I1500">
        <f>Raw_Data!F1500</f>
        <v>9</v>
      </c>
      <c r="J1500" t="str">
        <f>FLOOR(Raw_Data!F1500,10)&amp;"-"&amp;FLOOR(Raw_Data!F1500,10)+9</f>
        <v>0-9</v>
      </c>
      <c r="K1500" t="str">
        <f>Raw_Data!G1500</f>
        <v>Unknown</v>
      </c>
      <c r="L1500" t="str">
        <f>Raw_Data!H1500</f>
        <v>Orthopedics</v>
      </c>
      <c r="M1500" t="str">
        <f>IF(Raw_Data!I1500=TRUE,"Admitted","Not Admitted")</f>
        <v>Admitted</v>
      </c>
      <c r="N1500" t="str">
        <f>IF(Raw_Data!J1500="","Not Rated",Raw_Data!J1500)</f>
        <v>Not Rated</v>
      </c>
      <c r="O1500">
        <f>Raw_Data!K1500</f>
        <v>19</v>
      </c>
      <c r="P1500" t="str">
        <f>IF(Raw_Data!K1500&lt;=30,"Within Time","Delayed")</f>
        <v>Within Time</v>
      </c>
    </row>
    <row r="1501" spans="1:16" x14ac:dyDescent="0.35">
      <c r="A1501" t="str">
        <f>Raw_Data!A1501</f>
        <v>262-58-5375</v>
      </c>
      <c r="B1501" s="2">
        <f>Raw_Data!B1501</f>
        <v>45110.03402777778</v>
      </c>
      <c r="C1501">
        <f>HOUR(Raw_Data!B1501)</f>
        <v>0</v>
      </c>
      <c r="D1501" t="str">
        <f>TEXT(Raw_Data!B1501,"mmm")</f>
        <v>Jul</v>
      </c>
      <c r="E1501">
        <f>YEAR(Raw_Data!B1501)</f>
        <v>2023</v>
      </c>
      <c r="F1501" t="str">
        <f>TEXT(Raw_Data!B1501,"mmm-yy")</f>
        <v>Jul-23</v>
      </c>
      <c r="G1501" t="str">
        <f>PROPER(Raw_Data!C1501&amp;". "&amp;Raw_Data!D1501)</f>
        <v>R. Rowntree</v>
      </c>
      <c r="H1501" t="str">
        <f>IF(OR(Raw_Data!E1501="M",Raw_Data!E1501="Male"),"Male",IF(OR(Raw_Data!E1501="F",Raw_Data!E1501="Female"),"Female","Not Confirmed"))</f>
        <v>Female</v>
      </c>
      <c r="I1501">
        <f>Raw_Data!F1501</f>
        <v>7</v>
      </c>
      <c r="J1501" t="str">
        <f>FLOOR(Raw_Data!F1501,10)&amp;"-"&amp;FLOOR(Raw_Data!F1501,10)+9</f>
        <v>0-9</v>
      </c>
      <c r="K1501" t="str">
        <f>Raw_Data!G1501</f>
        <v>African American</v>
      </c>
      <c r="L1501" t="str">
        <f>Raw_Data!H1501</f>
        <v>Gastroenterology</v>
      </c>
      <c r="M1501" t="str">
        <f>IF(Raw_Data!I1501=TRUE,"Admitted","Not Admitted")</f>
        <v>Admitted</v>
      </c>
      <c r="N1501" t="str">
        <f>IF(Raw_Data!J1501="","Not Rated",Raw_Data!J1501)</f>
        <v>Not Rated</v>
      </c>
      <c r="O1501">
        <f>Raw_Data!K1501</f>
        <v>59</v>
      </c>
      <c r="P1501" t="str">
        <f>IF(Raw_Data!K1501&lt;=30,"Within Time","Delayed")</f>
        <v>Delayed</v>
      </c>
    </row>
    <row r="1502" spans="1:16" x14ac:dyDescent="0.35">
      <c r="A1502" t="str">
        <f>Raw_Data!A1502</f>
        <v>124-16-2396</v>
      </c>
      <c r="B1502" s="2">
        <f>Raw_Data!B1502</f>
        <v>45110.051388888889</v>
      </c>
      <c r="C1502">
        <f>HOUR(Raw_Data!B1502)</f>
        <v>1</v>
      </c>
      <c r="D1502" t="str">
        <f>TEXT(Raw_Data!B1502,"mmm")</f>
        <v>Jul</v>
      </c>
      <c r="E1502">
        <f>YEAR(Raw_Data!B1502)</f>
        <v>2023</v>
      </c>
      <c r="F1502" t="str">
        <f>TEXT(Raw_Data!B1502,"mmm-yy")</f>
        <v>Jul-23</v>
      </c>
      <c r="G1502" t="str">
        <f>PROPER(Raw_Data!C1502&amp;". "&amp;Raw_Data!D1502)</f>
        <v>R. Quickfall</v>
      </c>
      <c r="H1502" t="str">
        <f>IF(OR(Raw_Data!E1502="M",Raw_Data!E1502="Male"),"Male",IF(OR(Raw_Data!E1502="F",Raw_Data!E1502="Female"),"Female","Not Confirmed"))</f>
        <v>Female</v>
      </c>
      <c r="I1502">
        <f>Raw_Data!F1502</f>
        <v>59</v>
      </c>
      <c r="J1502" t="str">
        <f>FLOOR(Raw_Data!F1502,10)&amp;"-"&amp;FLOOR(Raw_Data!F1502,10)+9</f>
        <v>50-59</v>
      </c>
      <c r="K1502" t="str">
        <f>Raw_Data!G1502</f>
        <v>White</v>
      </c>
      <c r="L1502" t="str">
        <f>Raw_Data!H1502</f>
        <v>None</v>
      </c>
      <c r="M1502" t="str">
        <f>IF(Raw_Data!I1502=TRUE,"Admitted","Not Admitted")</f>
        <v>Not Admitted</v>
      </c>
      <c r="N1502" t="str">
        <f>IF(Raw_Data!J1502="","Not Rated",Raw_Data!J1502)</f>
        <v>Not Rated</v>
      </c>
      <c r="O1502">
        <f>Raw_Data!K1502</f>
        <v>22</v>
      </c>
      <c r="P1502" t="str">
        <f>IF(Raw_Data!K1502&lt;=30,"Within Time","Delayed")</f>
        <v>Within Time</v>
      </c>
    </row>
    <row r="1503" spans="1:16" x14ac:dyDescent="0.35">
      <c r="A1503" t="str">
        <f>Raw_Data!A1503</f>
        <v>426-78-6459</v>
      </c>
      <c r="B1503" s="2">
        <f>Raw_Data!B1503</f>
        <v>45110.086111111108</v>
      </c>
      <c r="C1503">
        <f>HOUR(Raw_Data!B1503)</f>
        <v>2</v>
      </c>
      <c r="D1503" t="str">
        <f>TEXT(Raw_Data!B1503,"mmm")</f>
        <v>Jul</v>
      </c>
      <c r="E1503">
        <f>YEAR(Raw_Data!B1503)</f>
        <v>2023</v>
      </c>
      <c r="F1503" t="str">
        <f>TEXT(Raw_Data!B1503,"mmm-yy")</f>
        <v>Jul-23</v>
      </c>
      <c r="G1503" t="str">
        <f>PROPER(Raw_Data!C1503&amp;". "&amp;Raw_Data!D1503)</f>
        <v>C. Corpes</v>
      </c>
      <c r="H1503" t="str">
        <f>IF(OR(Raw_Data!E1503="M",Raw_Data!E1503="Male"),"Male",IF(OR(Raw_Data!E1503="F",Raw_Data!E1503="Female"),"Female","Not Confirmed"))</f>
        <v>Female</v>
      </c>
      <c r="I1503">
        <f>Raw_Data!F1503</f>
        <v>16</v>
      </c>
      <c r="J1503" t="str">
        <f>FLOOR(Raw_Data!F1503,10)&amp;"-"&amp;FLOOR(Raw_Data!F1503,10)+9</f>
        <v>10-19</v>
      </c>
      <c r="K1503" t="str">
        <f>Raw_Data!G1503</f>
        <v>Two or More Races</v>
      </c>
      <c r="L1503" t="str">
        <f>Raw_Data!H1503</f>
        <v>Physiotherapy</v>
      </c>
      <c r="M1503" t="str">
        <f>IF(Raw_Data!I1503=TRUE,"Admitted","Not Admitted")</f>
        <v>Not Admitted</v>
      </c>
      <c r="N1503" t="str">
        <f>IF(Raw_Data!J1503="","Not Rated",Raw_Data!J1503)</f>
        <v>Not Rated</v>
      </c>
      <c r="O1503">
        <f>Raw_Data!K1503</f>
        <v>13</v>
      </c>
      <c r="P1503" t="str">
        <f>IF(Raw_Data!K1503&lt;=30,"Within Time","Delayed")</f>
        <v>Within Time</v>
      </c>
    </row>
    <row r="1504" spans="1:16" x14ac:dyDescent="0.35">
      <c r="A1504" t="str">
        <f>Raw_Data!A1504</f>
        <v>634-56-7818</v>
      </c>
      <c r="B1504" s="2">
        <f>Raw_Data!B1504</f>
        <v>45110.1</v>
      </c>
      <c r="C1504">
        <f>HOUR(Raw_Data!B1504)</f>
        <v>2</v>
      </c>
      <c r="D1504" t="str">
        <f>TEXT(Raw_Data!B1504,"mmm")</f>
        <v>Jul</v>
      </c>
      <c r="E1504">
        <f>YEAR(Raw_Data!B1504)</f>
        <v>2023</v>
      </c>
      <c r="F1504" t="str">
        <f>TEXT(Raw_Data!B1504,"mmm-yy")</f>
        <v>Jul-23</v>
      </c>
      <c r="G1504" t="str">
        <f>PROPER(Raw_Data!C1504&amp;". "&amp;Raw_Data!D1504)</f>
        <v>H. Pemberton</v>
      </c>
      <c r="H1504" t="str">
        <f>IF(OR(Raw_Data!E1504="M",Raw_Data!E1504="Male"),"Male",IF(OR(Raw_Data!E1504="F",Raw_Data!E1504="Female"),"Female","Not Confirmed"))</f>
        <v>Female</v>
      </c>
      <c r="I1504">
        <f>Raw_Data!F1504</f>
        <v>69</v>
      </c>
      <c r="J1504" t="str">
        <f>FLOOR(Raw_Data!F1504,10)&amp;"-"&amp;FLOOR(Raw_Data!F1504,10)+9</f>
        <v>60-69</v>
      </c>
      <c r="K1504" t="str">
        <f>Raw_Data!G1504</f>
        <v>Native American/Alaska Native</v>
      </c>
      <c r="L1504" t="str">
        <f>Raw_Data!H1504</f>
        <v>General Practice</v>
      </c>
      <c r="M1504" t="str">
        <f>IF(Raw_Data!I1504=TRUE,"Admitted","Not Admitted")</f>
        <v>Admitted</v>
      </c>
      <c r="N1504" t="str">
        <f>IF(Raw_Data!J1504="","Not Rated",Raw_Data!J1504)</f>
        <v>Not Rated</v>
      </c>
      <c r="O1504">
        <f>Raw_Data!K1504</f>
        <v>47</v>
      </c>
      <c r="P1504" t="str">
        <f>IF(Raw_Data!K1504&lt;=30,"Within Time","Delayed")</f>
        <v>Delayed</v>
      </c>
    </row>
    <row r="1505" spans="1:16" x14ac:dyDescent="0.35">
      <c r="A1505" t="str">
        <f>Raw_Data!A1505</f>
        <v>562-76-3120</v>
      </c>
      <c r="B1505" s="2">
        <f>Raw_Data!B1505</f>
        <v>45110.17291666667</v>
      </c>
      <c r="C1505">
        <f>HOUR(Raw_Data!B1505)</f>
        <v>4</v>
      </c>
      <c r="D1505" t="str">
        <f>TEXT(Raw_Data!B1505,"mmm")</f>
        <v>Jul</v>
      </c>
      <c r="E1505">
        <f>YEAR(Raw_Data!B1505)</f>
        <v>2023</v>
      </c>
      <c r="F1505" t="str">
        <f>TEXT(Raw_Data!B1505,"mmm-yy")</f>
        <v>Jul-23</v>
      </c>
      <c r="G1505" t="str">
        <f>PROPER(Raw_Data!C1505&amp;". "&amp;Raw_Data!D1505)</f>
        <v>S. Thornbury</v>
      </c>
      <c r="H1505" t="str">
        <f>IF(OR(Raw_Data!E1505="M",Raw_Data!E1505="Male"),"Male",IF(OR(Raw_Data!E1505="F",Raw_Data!E1505="Female"),"Female","Not Confirmed"))</f>
        <v>Female</v>
      </c>
      <c r="I1505">
        <f>Raw_Data!F1505</f>
        <v>36</v>
      </c>
      <c r="J1505" t="str">
        <f>FLOOR(Raw_Data!F1505,10)&amp;"-"&amp;FLOOR(Raw_Data!F1505,10)+9</f>
        <v>30-39</v>
      </c>
      <c r="K1505" t="str">
        <f>Raw_Data!G1505</f>
        <v>White</v>
      </c>
      <c r="L1505" t="str">
        <f>Raw_Data!H1505</f>
        <v>None</v>
      </c>
      <c r="M1505" t="str">
        <f>IF(Raw_Data!I1505=TRUE,"Admitted","Not Admitted")</f>
        <v>Admitted</v>
      </c>
      <c r="N1505" t="str">
        <f>IF(Raw_Data!J1505="","Not Rated",Raw_Data!J1505)</f>
        <v>Not Rated</v>
      </c>
      <c r="O1505">
        <f>Raw_Data!K1505</f>
        <v>50</v>
      </c>
      <c r="P1505" t="str">
        <f>IF(Raw_Data!K1505&lt;=30,"Within Time","Delayed")</f>
        <v>Delayed</v>
      </c>
    </row>
    <row r="1506" spans="1:16" x14ac:dyDescent="0.35">
      <c r="A1506" t="str">
        <f>Raw_Data!A1506</f>
        <v>154-34-3288</v>
      </c>
      <c r="B1506" s="2">
        <f>Raw_Data!B1506</f>
        <v>45110.176388888889</v>
      </c>
      <c r="C1506">
        <f>HOUR(Raw_Data!B1506)</f>
        <v>4</v>
      </c>
      <c r="D1506" t="str">
        <f>TEXT(Raw_Data!B1506,"mmm")</f>
        <v>Jul</v>
      </c>
      <c r="E1506">
        <f>YEAR(Raw_Data!B1506)</f>
        <v>2023</v>
      </c>
      <c r="F1506" t="str">
        <f>TEXT(Raw_Data!B1506,"mmm-yy")</f>
        <v>Jul-23</v>
      </c>
      <c r="G1506" t="str">
        <f>PROPER(Raw_Data!C1506&amp;". "&amp;Raw_Data!D1506)</f>
        <v>H. Thornbury</v>
      </c>
      <c r="H1506" t="str">
        <f>IF(OR(Raw_Data!E1506="M",Raw_Data!E1506="Male"),"Male",IF(OR(Raw_Data!E1506="F",Raw_Data!E1506="Female"),"Female","Not Confirmed"))</f>
        <v>Male</v>
      </c>
      <c r="I1506">
        <f>Raw_Data!F1506</f>
        <v>10</v>
      </c>
      <c r="J1506" t="str">
        <f>FLOOR(Raw_Data!F1506,10)&amp;"-"&amp;FLOOR(Raw_Data!F1506,10)+9</f>
        <v>10-19</v>
      </c>
      <c r="K1506" t="str">
        <f>Raw_Data!G1506</f>
        <v>African American</v>
      </c>
      <c r="L1506" t="str">
        <f>Raw_Data!H1506</f>
        <v>Orthopedics</v>
      </c>
      <c r="M1506" t="str">
        <f>IF(Raw_Data!I1506=TRUE,"Admitted","Not Admitted")</f>
        <v>Admitted</v>
      </c>
      <c r="N1506">
        <f>IF(Raw_Data!J1506="","Not Rated",Raw_Data!J1506)</f>
        <v>3</v>
      </c>
      <c r="O1506">
        <f>Raw_Data!K1506</f>
        <v>55</v>
      </c>
      <c r="P1506" t="str">
        <f>IF(Raw_Data!K1506&lt;=30,"Within Time","Delayed")</f>
        <v>Delayed</v>
      </c>
    </row>
    <row r="1507" spans="1:16" x14ac:dyDescent="0.35">
      <c r="A1507" t="str">
        <f>Raw_Data!A1507</f>
        <v>692-54-3476</v>
      </c>
      <c r="B1507" s="2">
        <f>Raw_Data!B1507</f>
        <v>45110.296527777777</v>
      </c>
      <c r="C1507">
        <f>HOUR(Raw_Data!B1507)</f>
        <v>7</v>
      </c>
      <c r="D1507" t="str">
        <f>TEXT(Raw_Data!B1507,"mmm")</f>
        <v>Jul</v>
      </c>
      <c r="E1507">
        <f>YEAR(Raw_Data!B1507)</f>
        <v>2023</v>
      </c>
      <c r="F1507" t="str">
        <f>TEXT(Raw_Data!B1507,"mmm-yy")</f>
        <v>Jul-23</v>
      </c>
      <c r="G1507" t="str">
        <f>PROPER(Raw_Data!C1507&amp;". "&amp;Raw_Data!D1507)</f>
        <v>X. Wadsworth</v>
      </c>
      <c r="H1507" t="str">
        <f>IF(OR(Raw_Data!E1507="M",Raw_Data!E1507="Male"),"Male",IF(OR(Raw_Data!E1507="F",Raw_Data!E1507="Female"),"Female","Not Confirmed"))</f>
        <v>Male</v>
      </c>
      <c r="I1507">
        <f>Raw_Data!F1507</f>
        <v>29</v>
      </c>
      <c r="J1507" t="str">
        <f>FLOOR(Raw_Data!F1507,10)&amp;"-"&amp;FLOOR(Raw_Data!F1507,10)+9</f>
        <v>20-29</v>
      </c>
      <c r="K1507" t="str">
        <f>Raw_Data!G1507</f>
        <v>White</v>
      </c>
      <c r="L1507" t="str">
        <f>Raw_Data!H1507</f>
        <v>None</v>
      </c>
      <c r="M1507" t="str">
        <f>IF(Raw_Data!I1507=TRUE,"Admitted","Not Admitted")</f>
        <v>Not Admitted</v>
      </c>
      <c r="N1507" t="str">
        <f>IF(Raw_Data!J1507="","Not Rated",Raw_Data!J1507)</f>
        <v>Not Rated</v>
      </c>
      <c r="O1507">
        <f>Raw_Data!K1507</f>
        <v>54</v>
      </c>
      <c r="P1507" t="str">
        <f>IF(Raw_Data!K1507&lt;=30,"Within Time","Delayed")</f>
        <v>Delayed</v>
      </c>
    </row>
    <row r="1508" spans="1:16" x14ac:dyDescent="0.35">
      <c r="A1508" t="str">
        <f>Raw_Data!A1508</f>
        <v>488-99-7360</v>
      </c>
      <c r="B1508" s="2">
        <f>Raw_Data!B1508</f>
        <v>45110.306250000001</v>
      </c>
      <c r="C1508">
        <f>HOUR(Raw_Data!B1508)</f>
        <v>7</v>
      </c>
      <c r="D1508" t="str">
        <f>TEXT(Raw_Data!B1508,"mmm")</f>
        <v>Jul</v>
      </c>
      <c r="E1508">
        <f>YEAR(Raw_Data!B1508)</f>
        <v>2023</v>
      </c>
      <c r="F1508" t="str">
        <f>TEXT(Raw_Data!B1508,"mmm-yy")</f>
        <v>Jul-23</v>
      </c>
      <c r="G1508" t="str">
        <f>PROPER(Raw_Data!C1508&amp;". "&amp;Raw_Data!D1508)</f>
        <v>T. Stanlack</v>
      </c>
      <c r="H1508" t="str">
        <f>IF(OR(Raw_Data!E1508="M",Raw_Data!E1508="Male"),"Male",IF(OR(Raw_Data!E1508="F",Raw_Data!E1508="Female"),"Female","Not Confirmed"))</f>
        <v>Female</v>
      </c>
      <c r="I1508">
        <f>Raw_Data!F1508</f>
        <v>49</v>
      </c>
      <c r="J1508" t="str">
        <f>FLOOR(Raw_Data!F1508,10)&amp;"-"&amp;FLOOR(Raw_Data!F1508,10)+9</f>
        <v>40-49</v>
      </c>
      <c r="K1508" t="str">
        <f>Raw_Data!G1508</f>
        <v>Unknown</v>
      </c>
      <c r="L1508" t="str">
        <f>Raw_Data!H1508</f>
        <v>None</v>
      </c>
      <c r="M1508" t="str">
        <f>IF(Raw_Data!I1508=TRUE,"Admitted","Not Admitted")</f>
        <v>Admitted</v>
      </c>
      <c r="N1508" t="str">
        <f>IF(Raw_Data!J1508="","Not Rated",Raw_Data!J1508)</f>
        <v>Not Rated</v>
      </c>
      <c r="O1508">
        <f>Raw_Data!K1508</f>
        <v>26</v>
      </c>
      <c r="P1508" t="str">
        <f>IF(Raw_Data!K1508&lt;=30,"Within Time","Delayed")</f>
        <v>Within Time</v>
      </c>
    </row>
    <row r="1509" spans="1:16" x14ac:dyDescent="0.35">
      <c r="A1509" t="str">
        <f>Raw_Data!A1509</f>
        <v>202-36-2292</v>
      </c>
      <c r="B1509" s="2">
        <f>Raw_Data!B1509</f>
        <v>45110.310416666667</v>
      </c>
      <c r="C1509">
        <f>HOUR(Raw_Data!B1509)</f>
        <v>7</v>
      </c>
      <c r="D1509" t="str">
        <f>TEXT(Raw_Data!B1509,"mmm")</f>
        <v>Jul</v>
      </c>
      <c r="E1509">
        <f>YEAR(Raw_Data!B1509)</f>
        <v>2023</v>
      </c>
      <c r="F1509" t="str">
        <f>TEXT(Raw_Data!B1509,"mmm-yy")</f>
        <v>Jul-23</v>
      </c>
      <c r="G1509" t="str">
        <f>PROPER(Raw_Data!C1509&amp;". "&amp;Raw_Data!D1509)</f>
        <v>B. Greenhalgh</v>
      </c>
      <c r="H1509" t="str">
        <f>IF(OR(Raw_Data!E1509="M",Raw_Data!E1509="Male"),"Male",IF(OR(Raw_Data!E1509="F",Raw_Data!E1509="Female"),"Female","Not Confirmed"))</f>
        <v>Female</v>
      </c>
      <c r="I1509">
        <f>Raw_Data!F1509</f>
        <v>32</v>
      </c>
      <c r="J1509" t="str">
        <f>FLOOR(Raw_Data!F1509,10)&amp;"-"&amp;FLOOR(Raw_Data!F1509,10)+9</f>
        <v>30-39</v>
      </c>
      <c r="K1509" t="str">
        <f>Raw_Data!G1509</f>
        <v>White</v>
      </c>
      <c r="L1509" t="str">
        <f>Raw_Data!H1509</f>
        <v>None</v>
      </c>
      <c r="M1509" t="str">
        <f>IF(Raw_Data!I1509=TRUE,"Admitted","Not Admitted")</f>
        <v>Not Admitted</v>
      </c>
      <c r="N1509">
        <f>IF(Raw_Data!J1509="","Not Rated",Raw_Data!J1509)</f>
        <v>9</v>
      </c>
      <c r="O1509">
        <f>Raw_Data!K1509</f>
        <v>54</v>
      </c>
      <c r="P1509" t="str">
        <f>IF(Raw_Data!K1509&lt;=30,"Within Time","Delayed")</f>
        <v>Delayed</v>
      </c>
    </row>
    <row r="1510" spans="1:16" x14ac:dyDescent="0.35">
      <c r="A1510" t="str">
        <f>Raw_Data!A1510</f>
        <v>782-82-6656</v>
      </c>
      <c r="B1510" s="2">
        <f>Raw_Data!B1510</f>
        <v>45110.354166666657</v>
      </c>
      <c r="C1510">
        <f>HOUR(Raw_Data!B1510)</f>
        <v>8</v>
      </c>
      <c r="D1510" t="str">
        <f>TEXT(Raw_Data!B1510,"mmm")</f>
        <v>Jul</v>
      </c>
      <c r="E1510">
        <f>YEAR(Raw_Data!B1510)</f>
        <v>2023</v>
      </c>
      <c r="F1510" t="str">
        <f>TEXT(Raw_Data!B1510,"mmm-yy")</f>
        <v>Jul-23</v>
      </c>
      <c r="G1510" t="str">
        <f>PROPER(Raw_Data!C1510&amp;". "&amp;Raw_Data!D1510)</f>
        <v>Y. Ainsworth</v>
      </c>
      <c r="H1510" t="str">
        <f>IF(OR(Raw_Data!E1510="M",Raw_Data!E1510="Male"),"Male",IF(OR(Raw_Data!E1510="F",Raw_Data!E1510="Female"),"Female","Not Confirmed"))</f>
        <v>Female</v>
      </c>
      <c r="I1510">
        <f>Raw_Data!F1510</f>
        <v>13</v>
      </c>
      <c r="J1510" t="str">
        <f>FLOOR(Raw_Data!F1510,10)&amp;"-"&amp;FLOOR(Raw_Data!F1510,10)+9</f>
        <v>10-19</v>
      </c>
      <c r="K1510" t="str">
        <f>Raw_Data!G1510</f>
        <v>White</v>
      </c>
      <c r="L1510" t="str">
        <f>Raw_Data!H1510</f>
        <v>None</v>
      </c>
      <c r="M1510" t="str">
        <f>IF(Raw_Data!I1510=TRUE,"Admitted","Not Admitted")</f>
        <v>Admitted</v>
      </c>
      <c r="N1510">
        <f>IF(Raw_Data!J1510="","Not Rated",Raw_Data!J1510)</f>
        <v>5</v>
      </c>
      <c r="O1510">
        <f>Raw_Data!K1510</f>
        <v>45</v>
      </c>
      <c r="P1510" t="str">
        <f>IF(Raw_Data!K1510&lt;=30,"Within Time","Delayed")</f>
        <v>Delayed</v>
      </c>
    </row>
    <row r="1511" spans="1:16" x14ac:dyDescent="0.35">
      <c r="A1511" t="str">
        <f>Raw_Data!A1511</f>
        <v>246-90-6742</v>
      </c>
      <c r="B1511" s="2">
        <f>Raw_Data!B1511</f>
        <v>45110.479861111111</v>
      </c>
      <c r="C1511">
        <f>HOUR(Raw_Data!B1511)</f>
        <v>11</v>
      </c>
      <c r="D1511" t="str">
        <f>TEXT(Raw_Data!B1511,"mmm")</f>
        <v>Jul</v>
      </c>
      <c r="E1511">
        <f>YEAR(Raw_Data!B1511)</f>
        <v>2023</v>
      </c>
      <c r="F1511" t="str">
        <f>TEXT(Raw_Data!B1511,"mmm-yy")</f>
        <v>Jul-23</v>
      </c>
      <c r="G1511" t="str">
        <f>PROPER(Raw_Data!C1511&amp;". "&amp;Raw_Data!D1511)</f>
        <v>H. Bracegirdle</v>
      </c>
      <c r="H1511" t="str">
        <f>IF(OR(Raw_Data!E1511="M",Raw_Data!E1511="Male"),"Male",IF(OR(Raw_Data!E1511="F",Raw_Data!E1511="Female"),"Female","Not Confirmed"))</f>
        <v>Male</v>
      </c>
      <c r="I1511">
        <f>Raw_Data!F1511</f>
        <v>37</v>
      </c>
      <c r="J1511" t="str">
        <f>FLOOR(Raw_Data!F1511,10)&amp;"-"&amp;FLOOR(Raw_Data!F1511,10)+9</f>
        <v>30-39</v>
      </c>
      <c r="K1511" t="str">
        <f>Raw_Data!G1511</f>
        <v>Two or More Races</v>
      </c>
      <c r="L1511" t="str">
        <f>Raw_Data!H1511</f>
        <v>Physiotherapy</v>
      </c>
      <c r="M1511" t="str">
        <f>IF(Raw_Data!I1511=TRUE,"Admitted","Not Admitted")</f>
        <v>Not Admitted</v>
      </c>
      <c r="N1511" t="str">
        <f>IF(Raw_Data!J1511="","Not Rated",Raw_Data!J1511)</f>
        <v>Not Rated</v>
      </c>
      <c r="O1511">
        <f>Raw_Data!K1511</f>
        <v>48</v>
      </c>
      <c r="P1511" t="str">
        <f>IF(Raw_Data!K1511&lt;=30,"Within Time","Delayed")</f>
        <v>Delayed</v>
      </c>
    </row>
    <row r="1512" spans="1:16" x14ac:dyDescent="0.35">
      <c r="A1512" t="str">
        <f>Raw_Data!A1512</f>
        <v>320-22-4692</v>
      </c>
      <c r="B1512" s="2">
        <f>Raw_Data!B1512</f>
        <v>45110.497916666667</v>
      </c>
      <c r="C1512">
        <f>HOUR(Raw_Data!B1512)</f>
        <v>11</v>
      </c>
      <c r="D1512" t="str">
        <f>TEXT(Raw_Data!B1512,"mmm")</f>
        <v>Jul</v>
      </c>
      <c r="E1512">
        <f>YEAR(Raw_Data!B1512)</f>
        <v>2023</v>
      </c>
      <c r="F1512" t="str">
        <f>TEXT(Raw_Data!B1512,"mmm-yy")</f>
        <v>Jul-23</v>
      </c>
      <c r="G1512" t="str">
        <f>PROPER(Raw_Data!C1512&amp;". "&amp;Raw_Data!D1512)</f>
        <v>C. Titcombe</v>
      </c>
      <c r="H1512" t="str">
        <f>IF(OR(Raw_Data!E1512="M",Raw_Data!E1512="Male"),"Male",IF(OR(Raw_Data!E1512="F",Raw_Data!E1512="Female"),"Female","Not Confirmed"))</f>
        <v>Male</v>
      </c>
      <c r="I1512">
        <f>Raw_Data!F1512</f>
        <v>2</v>
      </c>
      <c r="J1512" t="str">
        <f>FLOOR(Raw_Data!F1512,10)&amp;"-"&amp;FLOOR(Raw_Data!F1512,10)+9</f>
        <v>0-9</v>
      </c>
      <c r="K1512" t="str">
        <f>Raw_Data!G1512</f>
        <v>Declined to Identify</v>
      </c>
      <c r="L1512" t="str">
        <f>Raw_Data!H1512</f>
        <v>None</v>
      </c>
      <c r="M1512" t="str">
        <f>IF(Raw_Data!I1512=TRUE,"Admitted","Not Admitted")</f>
        <v>Admitted</v>
      </c>
      <c r="N1512" t="str">
        <f>IF(Raw_Data!J1512="","Not Rated",Raw_Data!J1512)</f>
        <v>Not Rated</v>
      </c>
      <c r="O1512">
        <f>Raw_Data!K1512</f>
        <v>39</v>
      </c>
      <c r="P1512" t="str">
        <f>IF(Raw_Data!K1512&lt;=30,"Within Time","Delayed")</f>
        <v>Delayed</v>
      </c>
    </row>
    <row r="1513" spans="1:16" x14ac:dyDescent="0.35">
      <c r="A1513" t="str">
        <f>Raw_Data!A1513</f>
        <v>487-15-9720</v>
      </c>
      <c r="B1513" s="2">
        <f>Raw_Data!B1513</f>
        <v>45110.573611111111</v>
      </c>
      <c r="C1513">
        <f>HOUR(Raw_Data!B1513)</f>
        <v>13</v>
      </c>
      <c r="D1513" t="str">
        <f>TEXT(Raw_Data!B1513,"mmm")</f>
        <v>Jul</v>
      </c>
      <c r="E1513">
        <f>YEAR(Raw_Data!B1513)</f>
        <v>2023</v>
      </c>
      <c r="F1513" t="str">
        <f>TEXT(Raw_Data!B1513,"mmm-yy")</f>
        <v>Jul-23</v>
      </c>
      <c r="G1513" t="str">
        <f>PROPER(Raw_Data!C1513&amp;". "&amp;Raw_Data!D1513)</f>
        <v>R. Ainsworth</v>
      </c>
      <c r="H1513" t="str">
        <f>IF(OR(Raw_Data!E1513="M",Raw_Data!E1513="Male"),"Male",IF(OR(Raw_Data!E1513="F",Raw_Data!E1513="Female"),"Female","Not Confirmed"))</f>
        <v>Male</v>
      </c>
      <c r="I1513">
        <f>Raw_Data!F1513</f>
        <v>65</v>
      </c>
      <c r="J1513" t="str">
        <f>FLOOR(Raw_Data!F1513,10)&amp;"-"&amp;FLOOR(Raw_Data!F1513,10)+9</f>
        <v>60-69</v>
      </c>
      <c r="K1513" t="str">
        <f>Raw_Data!G1513</f>
        <v>African American</v>
      </c>
      <c r="L1513" t="str">
        <f>Raw_Data!H1513</f>
        <v>General Practice</v>
      </c>
      <c r="M1513" t="str">
        <f>IF(Raw_Data!I1513=TRUE,"Admitted","Not Admitted")</f>
        <v>Admitted</v>
      </c>
      <c r="N1513" t="str">
        <f>IF(Raw_Data!J1513="","Not Rated",Raw_Data!J1513)</f>
        <v>Not Rated</v>
      </c>
      <c r="O1513">
        <f>Raw_Data!K1513</f>
        <v>30</v>
      </c>
      <c r="P1513" t="str">
        <f>IF(Raw_Data!K1513&lt;=30,"Within Time","Delayed")</f>
        <v>Within Time</v>
      </c>
    </row>
    <row r="1514" spans="1:16" x14ac:dyDescent="0.35">
      <c r="A1514" t="str">
        <f>Raw_Data!A1514</f>
        <v>849-46-3332</v>
      </c>
      <c r="B1514" s="2">
        <f>Raw_Data!B1514</f>
        <v>45110.633333333331</v>
      </c>
      <c r="C1514">
        <f>HOUR(Raw_Data!B1514)</f>
        <v>15</v>
      </c>
      <c r="D1514" t="str">
        <f>TEXT(Raw_Data!B1514,"mmm")</f>
        <v>Jul</v>
      </c>
      <c r="E1514">
        <f>YEAR(Raw_Data!B1514)</f>
        <v>2023</v>
      </c>
      <c r="F1514" t="str">
        <f>TEXT(Raw_Data!B1514,"mmm-yy")</f>
        <v>Jul-23</v>
      </c>
      <c r="G1514" t="str">
        <f>PROPER(Raw_Data!C1514&amp;". "&amp;Raw_Data!D1514)</f>
        <v>W. Ironside</v>
      </c>
      <c r="H1514" t="str">
        <f>IF(OR(Raw_Data!E1514="M",Raw_Data!E1514="Male"),"Male",IF(OR(Raw_Data!E1514="F",Raw_Data!E1514="Female"),"Female","Not Confirmed"))</f>
        <v>Female</v>
      </c>
      <c r="I1514">
        <f>Raw_Data!F1514</f>
        <v>29</v>
      </c>
      <c r="J1514" t="str">
        <f>FLOOR(Raw_Data!F1514,10)&amp;"-"&amp;FLOOR(Raw_Data!F1514,10)+9</f>
        <v>20-29</v>
      </c>
      <c r="K1514" t="str">
        <f>Raw_Data!G1514</f>
        <v>White</v>
      </c>
      <c r="L1514" t="str">
        <f>Raw_Data!H1514</f>
        <v>General Practice</v>
      </c>
      <c r="M1514" t="str">
        <f>IF(Raw_Data!I1514=TRUE,"Admitted","Not Admitted")</f>
        <v>Admitted</v>
      </c>
      <c r="N1514" t="str">
        <f>IF(Raw_Data!J1514="","Not Rated",Raw_Data!J1514)</f>
        <v>Not Rated</v>
      </c>
      <c r="O1514">
        <f>Raw_Data!K1514</f>
        <v>15</v>
      </c>
      <c r="P1514" t="str">
        <f>IF(Raw_Data!K1514&lt;=30,"Within Time","Delayed")</f>
        <v>Within Time</v>
      </c>
    </row>
    <row r="1515" spans="1:16" x14ac:dyDescent="0.35">
      <c r="A1515" t="str">
        <f>Raw_Data!A1515</f>
        <v>887-42-3111</v>
      </c>
      <c r="B1515" s="2">
        <f>Raw_Data!B1515</f>
        <v>45110.804166666669</v>
      </c>
      <c r="C1515">
        <f>HOUR(Raw_Data!B1515)</f>
        <v>19</v>
      </c>
      <c r="D1515" t="str">
        <f>TEXT(Raw_Data!B1515,"mmm")</f>
        <v>Jul</v>
      </c>
      <c r="E1515">
        <f>YEAR(Raw_Data!B1515)</f>
        <v>2023</v>
      </c>
      <c r="F1515" t="str">
        <f>TEXT(Raw_Data!B1515,"mmm-yy")</f>
        <v>Jul-23</v>
      </c>
      <c r="G1515" t="str">
        <f>PROPER(Raw_Data!C1515&amp;". "&amp;Raw_Data!D1515)</f>
        <v>N. Hathaway</v>
      </c>
      <c r="H1515" t="str">
        <f>IF(OR(Raw_Data!E1515="M",Raw_Data!E1515="Male"),"Male",IF(OR(Raw_Data!E1515="F",Raw_Data!E1515="Female"),"Female","Not Confirmed"))</f>
        <v>Male</v>
      </c>
      <c r="I1515">
        <f>Raw_Data!F1515</f>
        <v>7</v>
      </c>
      <c r="J1515" t="str">
        <f>FLOOR(Raw_Data!F1515,10)&amp;"-"&amp;FLOOR(Raw_Data!F1515,10)+9</f>
        <v>0-9</v>
      </c>
      <c r="K1515" t="str">
        <f>Raw_Data!G1515</f>
        <v>White</v>
      </c>
      <c r="L1515" t="str">
        <f>Raw_Data!H1515</f>
        <v>None</v>
      </c>
      <c r="M1515" t="str">
        <f>IF(Raw_Data!I1515=TRUE,"Admitted","Not Admitted")</f>
        <v>Not Admitted</v>
      </c>
      <c r="N1515">
        <f>IF(Raw_Data!J1515="","Not Rated",Raw_Data!J1515)</f>
        <v>3</v>
      </c>
      <c r="O1515">
        <f>Raw_Data!K1515</f>
        <v>30</v>
      </c>
      <c r="P1515" t="str">
        <f>IF(Raw_Data!K1515&lt;=30,"Within Time","Delayed")</f>
        <v>Within Time</v>
      </c>
    </row>
    <row r="1516" spans="1:16" x14ac:dyDescent="0.35">
      <c r="A1516" t="str">
        <f>Raw_Data!A1516</f>
        <v>721-33-7727</v>
      </c>
      <c r="B1516" s="2">
        <f>Raw_Data!B1516</f>
        <v>45110.863888888889</v>
      </c>
      <c r="C1516">
        <f>HOUR(Raw_Data!B1516)</f>
        <v>20</v>
      </c>
      <c r="D1516" t="str">
        <f>TEXT(Raw_Data!B1516,"mmm")</f>
        <v>Jul</v>
      </c>
      <c r="E1516">
        <f>YEAR(Raw_Data!B1516)</f>
        <v>2023</v>
      </c>
      <c r="F1516" t="str">
        <f>TEXT(Raw_Data!B1516,"mmm-yy")</f>
        <v>Jul-23</v>
      </c>
      <c r="G1516" t="str">
        <f>PROPER(Raw_Data!C1516&amp;". "&amp;Raw_Data!D1516)</f>
        <v>C. Silverlock</v>
      </c>
      <c r="H1516" t="str">
        <f>IF(OR(Raw_Data!E1516="M",Raw_Data!E1516="Male"),"Male",IF(OR(Raw_Data!E1516="F",Raw_Data!E1516="Female"),"Female","Not Confirmed"))</f>
        <v>Female</v>
      </c>
      <c r="I1516">
        <f>Raw_Data!F1516</f>
        <v>32</v>
      </c>
      <c r="J1516" t="str">
        <f>FLOOR(Raw_Data!F1516,10)&amp;"-"&amp;FLOOR(Raw_Data!F1516,10)+9</f>
        <v>30-39</v>
      </c>
      <c r="K1516" t="str">
        <f>Raw_Data!G1516</f>
        <v>White</v>
      </c>
      <c r="L1516" t="str">
        <f>Raw_Data!H1516</f>
        <v>None</v>
      </c>
      <c r="M1516" t="str">
        <f>IF(Raw_Data!I1516=TRUE,"Admitted","Not Admitted")</f>
        <v>Admitted</v>
      </c>
      <c r="N1516" t="str">
        <f>IF(Raw_Data!J1516="","Not Rated",Raw_Data!J1516)</f>
        <v>Not Rated</v>
      </c>
      <c r="O1516">
        <f>Raw_Data!K1516</f>
        <v>29</v>
      </c>
      <c r="P1516" t="str">
        <f>IF(Raw_Data!K1516&lt;=30,"Within Time","Delayed")</f>
        <v>Within Time</v>
      </c>
    </row>
    <row r="1517" spans="1:16" x14ac:dyDescent="0.35">
      <c r="A1517" t="str">
        <f>Raw_Data!A1517</f>
        <v>462-45-1929</v>
      </c>
      <c r="B1517" s="2">
        <f>Raw_Data!B1517</f>
        <v>45110.875</v>
      </c>
      <c r="C1517">
        <f>HOUR(Raw_Data!B1517)</f>
        <v>21</v>
      </c>
      <c r="D1517" t="str">
        <f>TEXT(Raw_Data!B1517,"mmm")</f>
        <v>Jul</v>
      </c>
      <c r="E1517">
        <f>YEAR(Raw_Data!B1517)</f>
        <v>2023</v>
      </c>
      <c r="F1517" t="str">
        <f>TEXT(Raw_Data!B1517,"mmm-yy")</f>
        <v>Jul-23</v>
      </c>
      <c r="G1517" t="str">
        <f>PROPER(Raw_Data!C1517&amp;". "&amp;Raw_Data!D1517)</f>
        <v>P. Verity</v>
      </c>
      <c r="H1517" t="str">
        <f>IF(OR(Raw_Data!E1517="M",Raw_Data!E1517="Male"),"Male",IF(OR(Raw_Data!E1517="F",Raw_Data!E1517="Female"),"Female","Not Confirmed"))</f>
        <v>Female</v>
      </c>
      <c r="I1517">
        <f>Raw_Data!F1517</f>
        <v>30</v>
      </c>
      <c r="J1517" t="str">
        <f>FLOOR(Raw_Data!F1517,10)&amp;"-"&amp;FLOOR(Raw_Data!F1517,10)+9</f>
        <v>30-39</v>
      </c>
      <c r="K1517" t="str">
        <f>Raw_Data!G1517</f>
        <v>Unknown</v>
      </c>
      <c r="L1517" t="str">
        <f>Raw_Data!H1517</f>
        <v>None</v>
      </c>
      <c r="M1517" t="str">
        <f>IF(Raw_Data!I1517=TRUE,"Admitted","Not Admitted")</f>
        <v>Not Admitted</v>
      </c>
      <c r="N1517">
        <f>IF(Raw_Data!J1517="","Not Rated",Raw_Data!J1517)</f>
        <v>2</v>
      </c>
      <c r="O1517">
        <f>Raw_Data!K1517</f>
        <v>34</v>
      </c>
      <c r="P1517" t="str">
        <f>IF(Raw_Data!K1517&lt;=30,"Within Time","Delayed")</f>
        <v>Delayed</v>
      </c>
    </row>
    <row r="1518" spans="1:16" x14ac:dyDescent="0.35">
      <c r="A1518" t="str">
        <f>Raw_Data!A1518</f>
        <v>613-39-6283</v>
      </c>
      <c r="B1518" s="2">
        <f>Raw_Data!B1518</f>
        <v>45110.925000000003</v>
      </c>
      <c r="C1518">
        <f>HOUR(Raw_Data!B1518)</f>
        <v>22</v>
      </c>
      <c r="D1518" t="str">
        <f>TEXT(Raw_Data!B1518,"mmm")</f>
        <v>Jul</v>
      </c>
      <c r="E1518">
        <f>YEAR(Raw_Data!B1518)</f>
        <v>2023</v>
      </c>
      <c r="F1518" t="str">
        <f>TEXT(Raw_Data!B1518,"mmm-yy")</f>
        <v>Jul-23</v>
      </c>
      <c r="G1518" t="str">
        <f>PROPER(Raw_Data!C1518&amp;". "&amp;Raw_Data!D1518)</f>
        <v>K. Upperton</v>
      </c>
      <c r="H1518" t="str">
        <f>IF(OR(Raw_Data!E1518="M",Raw_Data!E1518="Male"),"Male",IF(OR(Raw_Data!E1518="F",Raw_Data!E1518="Female"),"Female","Not Confirmed"))</f>
        <v>Female</v>
      </c>
      <c r="I1518">
        <f>Raw_Data!F1518</f>
        <v>2</v>
      </c>
      <c r="J1518" t="str">
        <f>FLOOR(Raw_Data!F1518,10)&amp;"-"&amp;FLOOR(Raw_Data!F1518,10)+9</f>
        <v>0-9</v>
      </c>
      <c r="K1518" t="str">
        <f>Raw_Data!G1518</f>
        <v>African American</v>
      </c>
      <c r="L1518" t="str">
        <f>Raw_Data!H1518</f>
        <v>General Practice</v>
      </c>
      <c r="M1518" t="str">
        <f>IF(Raw_Data!I1518=TRUE,"Admitted","Not Admitted")</f>
        <v>Admitted</v>
      </c>
      <c r="N1518" t="str">
        <f>IF(Raw_Data!J1518="","Not Rated",Raw_Data!J1518)</f>
        <v>Not Rated</v>
      </c>
      <c r="O1518">
        <f>Raw_Data!K1518</f>
        <v>51</v>
      </c>
      <c r="P1518" t="str">
        <f>IF(Raw_Data!K1518&lt;=30,"Within Time","Delayed")</f>
        <v>Delayed</v>
      </c>
    </row>
    <row r="1519" spans="1:16" x14ac:dyDescent="0.35">
      <c r="A1519" t="str">
        <f>Raw_Data!A1519</f>
        <v>807-21-8911</v>
      </c>
      <c r="B1519" s="2">
        <f>Raw_Data!B1519</f>
        <v>45111.004861111112</v>
      </c>
      <c r="C1519">
        <f>HOUR(Raw_Data!B1519)</f>
        <v>0</v>
      </c>
      <c r="D1519" t="str">
        <f>TEXT(Raw_Data!B1519,"mmm")</f>
        <v>Jul</v>
      </c>
      <c r="E1519">
        <f>YEAR(Raw_Data!B1519)</f>
        <v>2023</v>
      </c>
      <c r="F1519" t="str">
        <f>TEXT(Raw_Data!B1519,"mmm-yy")</f>
        <v>Jul-23</v>
      </c>
      <c r="G1519" t="str">
        <f>PROPER(Raw_Data!C1519&amp;". "&amp;Raw_Data!D1519)</f>
        <v>F. Kingsley</v>
      </c>
      <c r="H1519" t="str">
        <f>IF(OR(Raw_Data!E1519="M",Raw_Data!E1519="Male"),"Male",IF(OR(Raw_Data!E1519="F",Raw_Data!E1519="Female"),"Female","Not Confirmed"))</f>
        <v>Male</v>
      </c>
      <c r="I1519">
        <f>Raw_Data!F1519</f>
        <v>63</v>
      </c>
      <c r="J1519" t="str">
        <f>FLOOR(Raw_Data!F1519,10)&amp;"-"&amp;FLOOR(Raw_Data!F1519,10)+9</f>
        <v>60-69</v>
      </c>
      <c r="K1519" t="str">
        <f>Raw_Data!G1519</f>
        <v>White</v>
      </c>
      <c r="L1519" t="str">
        <f>Raw_Data!H1519</f>
        <v>None</v>
      </c>
      <c r="M1519" t="str">
        <f>IF(Raw_Data!I1519=TRUE,"Admitted","Not Admitted")</f>
        <v>Not Admitted</v>
      </c>
      <c r="N1519" t="str">
        <f>IF(Raw_Data!J1519="","Not Rated",Raw_Data!J1519)</f>
        <v>Not Rated</v>
      </c>
      <c r="O1519">
        <f>Raw_Data!K1519</f>
        <v>23</v>
      </c>
      <c r="P1519" t="str">
        <f>IF(Raw_Data!K1519&lt;=30,"Within Time","Delayed")</f>
        <v>Within Time</v>
      </c>
    </row>
    <row r="1520" spans="1:16" x14ac:dyDescent="0.35">
      <c r="A1520" t="str">
        <f>Raw_Data!A1520</f>
        <v>832-85-6701</v>
      </c>
      <c r="B1520" s="2">
        <f>Raw_Data!B1520</f>
        <v>45111.071527777778</v>
      </c>
      <c r="C1520">
        <f>HOUR(Raw_Data!B1520)</f>
        <v>1</v>
      </c>
      <c r="D1520" t="str">
        <f>TEXT(Raw_Data!B1520,"mmm")</f>
        <v>Jul</v>
      </c>
      <c r="E1520">
        <f>YEAR(Raw_Data!B1520)</f>
        <v>2023</v>
      </c>
      <c r="F1520" t="str">
        <f>TEXT(Raw_Data!B1520,"mmm-yy")</f>
        <v>Jul-23</v>
      </c>
      <c r="G1520" t="str">
        <f>PROPER(Raw_Data!C1520&amp;". "&amp;Raw_Data!D1520)</f>
        <v>K. Jephson</v>
      </c>
      <c r="H1520" t="str">
        <f>IF(OR(Raw_Data!E1520="M",Raw_Data!E1520="Male"),"Male",IF(OR(Raw_Data!E1520="F",Raw_Data!E1520="Female"),"Female","Not Confirmed"))</f>
        <v>Female</v>
      </c>
      <c r="I1520">
        <f>Raw_Data!F1520</f>
        <v>44</v>
      </c>
      <c r="J1520" t="str">
        <f>FLOOR(Raw_Data!F1520,10)&amp;"-"&amp;FLOOR(Raw_Data!F1520,10)+9</f>
        <v>40-49</v>
      </c>
      <c r="K1520" t="str">
        <f>Raw_Data!G1520</f>
        <v>Asian</v>
      </c>
      <c r="L1520" t="str">
        <f>Raw_Data!H1520</f>
        <v>None</v>
      </c>
      <c r="M1520" t="str">
        <f>IF(Raw_Data!I1520=TRUE,"Admitted","Not Admitted")</f>
        <v>Admitted</v>
      </c>
      <c r="N1520" t="str">
        <f>IF(Raw_Data!J1520="","Not Rated",Raw_Data!J1520)</f>
        <v>Not Rated</v>
      </c>
      <c r="O1520">
        <f>Raw_Data!K1520</f>
        <v>34</v>
      </c>
      <c r="P1520" t="str">
        <f>IF(Raw_Data!K1520&lt;=30,"Within Time","Delayed")</f>
        <v>Delayed</v>
      </c>
    </row>
    <row r="1521" spans="1:16" x14ac:dyDescent="0.35">
      <c r="A1521" t="str">
        <f>Raw_Data!A1521</f>
        <v>431-70-4228</v>
      </c>
      <c r="B1521" s="2">
        <f>Raw_Data!B1521</f>
        <v>45111.094444444447</v>
      </c>
      <c r="C1521">
        <f>HOUR(Raw_Data!B1521)</f>
        <v>2</v>
      </c>
      <c r="D1521" t="str">
        <f>TEXT(Raw_Data!B1521,"mmm")</f>
        <v>Jul</v>
      </c>
      <c r="E1521">
        <f>YEAR(Raw_Data!B1521)</f>
        <v>2023</v>
      </c>
      <c r="F1521" t="str">
        <f>TEXT(Raw_Data!B1521,"mmm-yy")</f>
        <v>Jul-23</v>
      </c>
      <c r="G1521" t="str">
        <f>PROPER(Raw_Data!C1521&amp;". "&amp;Raw_Data!D1521)</f>
        <v>Z. Verity</v>
      </c>
      <c r="H1521" t="str">
        <f>IF(OR(Raw_Data!E1521="M",Raw_Data!E1521="Male"),"Male",IF(OR(Raw_Data!E1521="F",Raw_Data!E1521="Female"),"Female","Not Confirmed"))</f>
        <v>Female</v>
      </c>
      <c r="I1521">
        <f>Raw_Data!F1521</f>
        <v>6</v>
      </c>
      <c r="J1521" t="str">
        <f>FLOOR(Raw_Data!F1521,10)&amp;"-"&amp;FLOOR(Raw_Data!F1521,10)+9</f>
        <v>0-9</v>
      </c>
      <c r="K1521" t="str">
        <f>Raw_Data!G1521</f>
        <v>Declined to Identify</v>
      </c>
      <c r="L1521" t="str">
        <f>Raw_Data!H1521</f>
        <v>None</v>
      </c>
      <c r="M1521" t="str">
        <f>IF(Raw_Data!I1521=TRUE,"Admitted","Not Admitted")</f>
        <v>Not Admitted</v>
      </c>
      <c r="N1521">
        <f>IF(Raw_Data!J1521="","Not Rated",Raw_Data!J1521)</f>
        <v>5</v>
      </c>
      <c r="O1521">
        <f>Raw_Data!K1521</f>
        <v>56</v>
      </c>
      <c r="P1521" t="str">
        <f>IF(Raw_Data!K1521&lt;=30,"Within Time","Delayed")</f>
        <v>Delayed</v>
      </c>
    </row>
    <row r="1522" spans="1:16" x14ac:dyDescent="0.35">
      <c r="A1522" t="str">
        <f>Raw_Data!A1522</f>
        <v>422-60-6830</v>
      </c>
      <c r="B1522" s="2">
        <f>Raw_Data!B1522</f>
        <v>45111.311111111107</v>
      </c>
      <c r="C1522">
        <f>HOUR(Raw_Data!B1522)</f>
        <v>7</v>
      </c>
      <c r="D1522" t="str">
        <f>TEXT(Raw_Data!B1522,"mmm")</f>
        <v>Jul</v>
      </c>
      <c r="E1522">
        <f>YEAR(Raw_Data!B1522)</f>
        <v>2023</v>
      </c>
      <c r="F1522" t="str">
        <f>TEXT(Raw_Data!B1522,"mmm-yy")</f>
        <v>Jul-23</v>
      </c>
      <c r="G1522" t="str">
        <f>PROPER(Raw_Data!C1522&amp;". "&amp;Raw_Data!D1522)</f>
        <v>W. Brixey</v>
      </c>
      <c r="H1522" t="str">
        <f>IF(OR(Raw_Data!E1522="M",Raw_Data!E1522="Male"),"Male",IF(OR(Raw_Data!E1522="F",Raw_Data!E1522="Female"),"Female","Not Confirmed"))</f>
        <v>Male</v>
      </c>
      <c r="I1522">
        <f>Raw_Data!F1522</f>
        <v>65</v>
      </c>
      <c r="J1522" t="str">
        <f>FLOOR(Raw_Data!F1522,10)&amp;"-"&amp;FLOOR(Raw_Data!F1522,10)+9</f>
        <v>60-69</v>
      </c>
      <c r="K1522" t="str">
        <f>Raw_Data!G1522</f>
        <v>White</v>
      </c>
      <c r="L1522" t="str">
        <f>Raw_Data!H1522</f>
        <v>Orthopedics</v>
      </c>
      <c r="M1522" t="str">
        <f>IF(Raw_Data!I1522=TRUE,"Admitted","Not Admitted")</f>
        <v>Admitted</v>
      </c>
      <c r="N1522" t="str">
        <f>IF(Raw_Data!J1522="","Not Rated",Raw_Data!J1522)</f>
        <v>Not Rated</v>
      </c>
      <c r="O1522">
        <f>Raw_Data!K1522</f>
        <v>34</v>
      </c>
      <c r="P1522" t="str">
        <f>IF(Raw_Data!K1522&lt;=30,"Within Time","Delayed")</f>
        <v>Delayed</v>
      </c>
    </row>
    <row r="1523" spans="1:16" x14ac:dyDescent="0.35">
      <c r="A1523" t="str">
        <f>Raw_Data!A1523</f>
        <v>393-57-9476</v>
      </c>
      <c r="B1523" s="2">
        <f>Raw_Data!B1523</f>
        <v>45111.364583333343</v>
      </c>
      <c r="C1523">
        <f>HOUR(Raw_Data!B1523)</f>
        <v>8</v>
      </c>
      <c r="D1523" t="str">
        <f>TEXT(Raw_Data!B1523,"mmm")</f>
        <v>Jul</v>
      </c>
      <c r="E1523">
        <f>YEAR(Raw_Data!B1523)</f>
        <v>2023</v>
      </c>
      <c r="F1523" t="str">
        <f>TEXT(Raw_Data!B1523,"mmm-yy")</f>
        <v>Jul-23</v>
      </c>
      <c r="G1523" t="str">
        <f>PROPER(Raw_Data!C1523&amp;". "&amp;Raw_Data!D1523)</f>
        <v>B. Whitfield</v>
      </c>
      <c r="H1523" t="str">
        <f>IF(OR(Raw_Data!E1523="M",Raw_Data!E1523="Male"),"Male",IF(OR(Raw_Data!E1523="F",Raw_Data!E1523="Female"),"Female","Not Confirmed"))</f>
        <v>Male</v>
      </c>
      <c r="I1523">
        <f>Raw_Data!F1523</f>
        <v>13</v>
      </c>
      <c r="J1523" t="str">
        <f>FLOOR(Raw_Data!F1523,10)&amp;"-"&amp;FLOOR(Raw_Data!F1523,10)+9</f>
        <v>10-19</v>
      </c>
      <c r="K1523" t="str">
        <f>Raw_Data!G1523</f>
        <v>African American</v>
      </c>
      <c r="L1523" t="str">
        <f>Raw_Data!H1523</f>
        <v>Orthopedics</v>
      </c>
      <c r="M1523" t="str">
        <f>IF(Raw_Data!I1523=TRUE,"Admitted","Not Admitted")</f>
        <v>Admitted</v>
      </c>
      <c r="N1523" t="str">
        <f>IF(Raw_Data!J1523="","Not Rated",Raw_Data!J1523)</f>
        <v>Not Rated</v>
      </c>
      <c r="O1523">
        <f>Raw_Data!K1523</f>
        <v>18</v>
      </c>
      <c r="P1523" t="str">
        <f>IF(Raw_Data!K1523&lt;=30,"Within Time","Delayed")</f>
        <v>Within Time</v>
      </c>
    </row>
    <row r="1524" spans="1:16" x14ac:dyDescent="0.35">
      <c r="A1524" t="str">
        <f>Raw_Data!A1524</f>
        <v>770-41-5790</v>
      </c>
      <c r="B1524" s="2">
        <f>Raw_Data!B1524</f>
        <v>45111.456250000003</v>
      </c>
      <c r="C1524">
        <f>HOUR(Raw_Data!B1524)</f>
        <v>10</v>
      </c>
      <c r="D1524" t="str">
        <f>TEXT(Raw_Data!B1524,"mmm")</f>
        <v>Jul</v>
      </c>
      <c r="E1524">
        <f>YEAR(Raw_Data!B1524)</f>
        <v>2023</v>
      </c>
      <c r="F1524" t="str">
        <f>TEXT(Raw_Data!B1524,"mmm-yy")</f>
        <v>Jul-23</v>
      </c>
      <c r="G1524" t="str">
        <f>PROPER(Raw_Data!C1524&amp;". "&amp;Raw_Data!D1524)</f>
        <v>T. Loxley</v>
      </c>
      <c r="H1524" t="str">
        <f>IF(OR(Raw_Data!E1524="M",Raw_Data!E1524="Male"),"Male",IF(OR(Raw_Data!E1524="F",Raw_Data!E1524="Female"),"Female","Not Confirmed"))</f>
        <v>Male</v>
      </c>
      <c r="I1524">
        <f>Raw_Data!F1524</f>
        <v>16</v>
      </c>
      <c r="J1524" t="str">
        <f>FLOOR(Raw_Data!F1524,10)&amp;"-"&amp;FLOOR(Raw_Data!F1524,10)+9</f>
        <v>10-19</v>
      </c>
      <c r="K1524" t="str">
        <f>Raw_Data!G1524</f>
        <v>Asian</v>
      </c>
      <c r="L1524" t="str">
        <f>Raw_Data!H1524</f>
        <v>None</v>
      </c>
      <c r="M1524" t="str">
        <f>IF(Raw_Data!I1524=TRUE,"Admitted","Not Admitted")</f>
        <v>Not Admitted</v>
      </c>
      <c r="N1524">
        <f>IF(Raw_Data!J1524="","Not Rated",Raw_Data!J1524)</f>
        <v>5</v>
      </c>
      <c r="O1524">
        <f>Raw_Data!K1524</f>
        <v>24</v>
      </c>
      <c r="P1524" t="str">
        <f>IF(Raw_Data!K1524&lt;=30,"Within Time","Delayed")</f>
        <v>Within Time</v>
      </c>
    </row>
    <row r="1525" spans="1:16" x14ac:dyDescent="0.35">
      <c r="A1525" t="str">
        <f>Raw_Data!A1525</f>
        <v>784-14-4281</v>
      </c>
      <c r="B1525" s="2">
        <f>Raw_Data!B1525</f>
        <v>45111.522222222222</v>
      </c>
      <c r="C1525">
        <f>HOUR(Raw_Data!B1525)</f>
        <v>12</v>
      </c>
      <c r="D1525" t="str">
        <f>TEXT(Raw_Data!B1525,"mmm")</f>
        <v>Jul</v>
      </c>
      <c r="E1525">
        <f>YEAR(Raw_Data!B1525)</f>
        <v>2023</v>
      </c>
      <c r="F1525" t="str">
        <f>TEXT(Raw_Data!B1525,"mmm-yy")</f>
        <v>Jul-23</v>
      </c>
      <c r="G1525" t="str">
        <f>PROPER(Raw_Data!C1525&amp;". "&amp;Raw_Data!D1525)</f>
        <v>Q. Dunmore</v>
      </c>
      <c r="H1525" t="str">
        <f>IF(OR(Raw_Data!E1525="M",Raw_Data!E1525="Male"),"Male",IF(OR(Raw_Data!E1525="F",Raw_Data!E1525="Female"),"Female","Not Confirmed"))</f>
        <v>Male</v>
      </c>
      <c r="I1525">
        <f>Raw_Data!F1525</f>
        <v>37</v>
      </c>
      <c r="J1525" t="str">
        <f>FLOOR(Raw_Data!F1525,10)&amp;"-"&amp;FLOOR(Raw_Data!F1525,10)+9</f>
        <v>30-39</v>
      </c>
      <c r="K1525" t="str">
        <f>Raw_Data!G1525</f>
        <v>Unknown</v>
      </c>
      <c r="L1525" t="str">
        <f>Raw_Data!H1525</f>
        <v>Physiotherapy</v>
      </c>
      <c r="M1525" t="str">
        <f>IF(Raw_Data!I1525=TRUE,"Admitted","Not Admitted")</f>
        <v>Admitted</v>
      </c>
      <c r="N1525" t="str">
        <f>IF(Raw_Data!J1525="","Not Rated",Raw_Data!J1525)</f>
        <v>Not Rated</v>
      </c>
      <c r="O1525">
        <f>Raw_Data!K1525</f>
        <v>15</v>
      </c>
      <c r="P1525" t="str">
        <f>IF(Raw_Data!K1525&lt;=30,"Within Time","Delayed")</f>
        <v>Within Time</v>
      </c>
    </row>
    <row r="1526" spans="1:16" x14ac:dyDescent="0.35">
      <c r="A1526" t="str">
        <f>Raw_Data!A1526</f>
        <v>569-65-2152</v>
      </c>
      <c r="B1526" s="2">
        <f>Raw_Data!B1526</f>
        <v>45111.593055555553</v>
      </c>
      <c r="C1526">
        <f>HOUR(Raw_Data!B1526)</f>
        <v>14</v>
      </c>
      <c r="D1526" t="str">
        <f>TEXT(Raw_Data!B1526,"mmm")</f>
        <v>Jul</v>
      </c>
      <c r="E1526">
        <f>YEAR(Raw_Data!B1526)</f>
        <v>2023</v>
      </c>
      <c r="F1526" t="str">
        <f>TEXT(Raw_Data!B1526,"mmm-yy")</f>
        <v>Jul-23</v>
      </c>
      <c r="G1526" t="str">
        <f>PROPER(Raw_Data!C1526&amp;". "&amp;Raw_Data!D1526)</f>
        <v>V. Bracegirdle</v>
      </c>
      <c r="H1526" t="str">
        <f>IF(OR(Raw_Data!E1526="M",Raw_Data!E1526="Male"),"Male",IF(OR(Raw_Data!E1526="F",Raw_Data!E1526="Female"),"Female","Not Confirmed"))</f>
        <v>Female</v>
      </c>
      <c r="I1526">
        <f>Raw_Data!F1526</f>
        <v>67</v>
      </c>
      <c r="J1526" t="str">
        <f>FLOOR(Raw_Data!F1526,10)&amp;"-"&amp;FLOOR(Raw_Data!F1526,10)+9</f>
        <v>60-69</v>
      </c>
      <c r="K1526" t="str">
        <f>Raw_Data!G1526</f>
        <v>Asian</v>
      </c>
      <c r="L1526" t="str">
        <f>Raw_Data!H1526</f>
        <v>General Practice</v>
      </c>
      <c r="M1526" t="str">
        <f>IF(Raw_Data!I1526=TRUE,"Admitted","Not Admitted")</f>
        <v>Admitted</v>
      </c>
      <c r="N1526" t="str">
        <f>IF(Raw_Data!J1526="","Not Rated",Raw_Data!J1526)</f>
        <v>Not Rated</v>
      </c>
      <c r="O1526">
        <f>Raw_Data!K1526</f>
        <v>41</v>
      </c>
      <c r="P1526" t="str">
        <f>IF(Raw_Data!K1526&lt;=30,"Within Time","Delayed")</f>
        <v>Delayed</v>
      </c>
    </row>
    <row r="1527" spans="1:16" x14ac:dyDescent="0.35">
      <c r="A1527" t="str">
        <f>Raw_Data!A1527</f>
        <v>178-33-2633</v>
      </c>
      <c r="B1527" s="2">
        <f>Raw_Data!B1527</f>
        <v>45111.65625</v>
      </c>
      <c r="C1527">
        <f>HOUR(Raw_Data!B1527)</f>
        <v>15</v>
      </c>
      <c r="D1527" t="str">
        <f>TEXT(Raw_Data!B1527,"mmm")</f>
        <v>Jul</v>
      </c>
      <c r="E1527">
        <f>YEAR(Raw_Data!B1527)</f>
        <v>2023</v>
      </c>
      <c r="F1527" t="str">
        <f>TEXT(Raw_Data!B1527,"mmm-yy")</f>
        <v>Jul-23</v>
      </c>
      <c r="G1527" t="str">
        <f>PROPER(Raw_Data!C1527&amp;". "&amp;Raw_Data!D1527)</f>
        <v>C. Corpes</v>
      </c>
      <c r="H1527" t="str">
        <f>IF(OR(Raw_Data!E1527="M",Raw_Data!E1527="Male"),"Male",IF(OR(Raw_Data!E1527="F",Raw_Data!E1527="Female"),"Female","Not Confirmed"))</f>
        <v>Female</v>
      </c>
      <c r="I1527">
        <f>Raw_Data!F1527</f>
        <v>16</v>
      </c>
      <c r="J1527" t="str">
        <f>FLOOR(Raw_Data!F1527,10)&amp;"-"&amp;FLOOR(Raw_Data!F1527,10)+9</f>
        <v>10-19</v>
      </c>
      <c r="K1527" t="str">
        <f>Raw_Data!G1527</f>
        <v>Two or More Races</v>
      </c>
      <c r="L1527" t="str">
        <f>Raw_Data!H1527</f>
        <v>Cardiology</v>
      </c>
      <c r="M1527" t="str">
        <f>IF(Raw_Data!I1527=TRUE,"Admitted","Not Admitted")</f>
        <v>Admitted</v>
      </c>
      <c r="N1527" t="str">
        <f>IF(Raw_Data!J1527="","Not Rated",Raw_Data!J1527)</f>
        <v>Not Rated</v>
      </c>
      <c r="O1527">
        <f>Raw_Data!K1527</f>
        <v>54</v>
      </c>
      <c r="P1527" t="str">
        <f>IF(Raw_Data!K1527&lt;=30,"Within Time","Delayed")</f>
        <v>Delayed</v>
      </c>
    </row>
    <row r="1528" spans="1:16" x14ac:dyDescent="0.35">
      <c r="A1528" t="str">
        <f>Raw_Data!A1528</f>
        <v>815-61-3500</v>
      </c>
      <c r="B1528" s="2">
        <f>Raw_Data!B1528</f>
        <v>45111.678472222222</v>
      </c>
      <c r="C1528">
        <f>HOUR(Raw_Data!B1528)</f>
        <v>16</v>
      </c>
      <c r="D1528" t="str">
        <f>TEXT(Raw_Data!B1528,"mmm")</f>
        <v>Jul</v>
      </c>
      <c r="E1528">
        <f>YEAR(Raw_Data!B1528)</f>
        <v>2023</v>
      </c>
      <c r="F1528" t="str">
        <f>TEXT(Raw_Data!B1528,"mmm-yy")</f>
        <v>Jul-23</v>
      </c>
      <c r="G1528" t="str">
        <f>PROPER(Raw_Data!C1528&amp;". "&amp;Raw_Data!D1528)</f>
        <v>I. Crebo</v>
      </c>
      <c r="H1528" t="str">
        <f>IF(OR(Raw_Data!E1528="M",Raw_Data!E1528="Male"),"Male",IF(OR(Raw_Data!E1528="F",Raw_Data!E1528="Female"),"Female","Not Confirmed"))</f>
        <v>Female</v>
      </c>
      <c r="I1528">
        <f>Raw_Data!F1528</f>
        <v>57</v>
      </c>
      <c r="J1528" t="str">
        <f>FLOOR(Raw_Data!F1528,10)&amp;"-"&amp;FLOOR(Raw_Data!F1528,10)+9</f>
        <v>50-59</v>
      </c>
      <c r="K1528" t="str">
        <f>Raw_Data!G1528</f>
        <v>Unknown</v>
      </c>
      <c r="L1528" t="str">
        <f>Raw_Data!H1528</f>
        <v>None</v>
      </c>
      <c r="M1528" t="str">
        <f>IF(Raw_Data!I1528=TRUE,"Admitted","Not Admitted")</f>
        <v>Not Admitted</v>
      </c>
      <c r="N1528" t="str">
        <f>IF(Raw_Data!J1528="","Not Rated",Raw_Data!J1528)</f>
        <v>Not Rated</v>
      </c>
      <c r="O1528">
        <f>Raw_Data!K1528</f>
        <v>27</v>
      </c>
      <c r="P1528" t="str">
        <f>IF(Raw_Data!K1528&lt;=30,"Within Time","Delayed")</f>
        <v>Within Time</v>
      </c>
    </row>
    <row r="1529" spans="1:16" x14ac:dyDescent="0.35">
      <c r="A1529" t="str">
        <f>Raw_Data!A1529</f>
        <v>560-39-2727</v>
      </c>
      <c r="B1529" s="2">
        <f>Raw_Data!B1529</f>
        <v>45111.793055555558</v>
      </c>
      <c r="C1529">
        <f>HOUR(Raw_Data!B1529)</f>
        <v>19</v>
      </c>
      <c r="D1529" t="str">
        <f>TEXT(Raw_Data!B1529,"mmm")</f>
        <v>Jul</v>
      </c>
      <c r="E1529">
        <f>YEAR(Raw_Data!B1529)</f>
        <v>2023</v>
      </c>
      <c r="F1529" t="str">
        <f>TEXT(Raw_Data!B1529,"mmm-yy")</f>
        <v>Jul-23</v>
      </c>
      <c r="G1529" t="str">
        <f>PROPER(Raw_Data!C1529&amp;". "&amp;Raw_Data!D1529)</f>
        <v>T. Verity</v>
      </c>
      <c r="H1529" t="str">
        <f>IF(OR(Raw_Data!E1529="M",Raw_Data!E1529="Male"),"Male",IF(OR(Raw_Data!E1529="F",Raw_Data!E1529="Female"),"Female","Not Confirmed"))</f>
        <v>Female</v>
      </c>
      <c r="I1529">
        <f>Raw_Data!F1529</f>
        <v>36</v>
      </c>
      <c r="J1529" t="str">
        <f>FLOOR(Raw_Data!F1529,10)&amp;"-"&amp;FLOOR(Raw_Data!F1529,10)+9</f>
        <v>30-39</v>
      </c>
      <c r="K1529" t="str">
        <f>Raw_Data!G1529</f>
        <v>Unknown</v>
      </c>
      <c r="L1529" t="str">
        <f>Raw_Data!H1529</f>
        <v>General Practice</v>
      </c>
      <c r="M1529" t="str">
        <f>IF(Raw_Data!I1529=TRUE,"Admitted","Not Admitted")</f>
        <v>Not Admitted</v>
      </c>
      <c r="N1529">
        <f>IF(Raw_Data!J1529="","Not Rated",Raw_Data!J1529)</f>
        <v>2</v>
      </c>
      <c r="O1529">
        <f>Raw_Data!K1529</f>
        <v>53</v>
      </c>
      <c r="P1529" t="str">
        <f>IF(Raw_Data!K1529&lt;=30,"Within Time","Delayed")</f>
        <v>Delayed</v>
      </c>
    </row>
    <row r="1530" spans="1:16" x14ac:dyDescent="0.35">
      <c r="A1530" t="str">
        <f>Raw_Data!A1530</f>
        <v>864-73-7259</v>
      </c>
      <c r="B1530" s="2">
        <f>Raw_Data!B1530</f>
        <v>45111.807638888888</v>
      </c>
      <c r="C1530">
        <f>HOUR(Raw_Data!B1530)</f>
        <v>19</v>
      </c>
      <c r="D1530" t="str">
        <f>TEXT(Raw_Data!B1530,"mmm")</f>
        <v>Jul</v>
      </c>
      <c r="E1530">
        <f>YEAR(Raw_Data!B1530)</f>
        <v>2023</v>
      </c>
      <c r="F1530" t="str">
        <f>TEXT(Raw_Data!B1530,"mmm-yy")</f>
        <v>Jul-23</v>
      </c>
      <c r="G1530" t="str">
        <f>PROPER(Raw_Data!C1530&amp;". "&amp;Raw_Data!D1530)</f>
        <v>N. Lockwood</v>
      </c>
      <c r="H1530" t="str">
        <f>IF(OR(Raw_Data!E1530="M",Raw_Data!E1530="Male"),"Male",IF(OR(Raw_Data!E1530="F",Raw_Data!E1530="Female"),"Female","Not Confirmed"))</f>
        <v>Female</v>
      </c>
      <c r="I1530">
        <f>Raw_Data!F1530</f>
        <v>37</v>
      </c>
      <c r="J1530" t="str">
        <f>FLOOR(Raw_Data!F1530,10)&amp;"-"&amp;FLOOR(Raw_Data!F1530,10)+9</f>
        <v>30-39</v>
      </c>
      <c r="K1530" t="str">
        <f>Raw_Data!G1530</f>
        <v>Declined to Identify</v>
      </c>
      <c r="L1530" t="str">
        <f>Raw_Data!H1530</f>
        <v>None</v>
      </c>
      <c r="M1530" t="str">
        <f>IF(Raw_Data!I1530=TRUE,"Admitted","Not Admitted")</f>
        <v>Admitted</v>
      </c>
      <c r="N1530" t="str">
        <f>IF(Raw_Data!J1530="","Not Rated",Raw_Data!J1530)</f>
        <v>Not Rated</v>
      </c>
      <c r="O1530">
        <f>Raw_Data!K1530</f>
        <v>11</v>
      </c>
      <c r="P1530" t="str">
        <f>IF(Raw_Data!K1530&lt;=30,"Within Time","Delayed")</f>
        <v>Within Time</v>
      </c>
    </row>
    <row r="1531" spans="1:16" x14ac:dyDescent="0.35">
      <c r="A1531" t="str">
        <f>Raw_Data!A1531</f>
        <v>990-44-7555</v>
      </c>
      <c r="B1531" s="2">
        <f>Raw_Data!B1531</f>
        <v>45111.876388888893</v>
      </c>
      <c r="C1531">
        <f>HOUR(Raw_Data!B1531)</f>
        <v>21</v>
      </c>
      <c r="D1531" t="str">
        <f>TEXT(Raw_Data!B1531,"mmm")</f>
        <v>Jul</v>
      </c>
      <c r="E1531">
        <f>YEAR(Raw_Data!B1531)</f>
        <v>2023</v>
      </c>
      <c r="F1531" t="str">
        <f>TEXT(Raw_Data!B1531,"mmm-yy")</f>
        <v>Jul-23</v>
      </c>
      <c r="G1531" t="str">
        <f>PROPER(Raw_Data!C1531&amp;". "&amp;Raw_Data!D1531)</f>
        <v>U. Yates</v>
      </c>
      <c r="H1531" t="str">
        <f>IF(OR(Raw_Data!E1531="M",Raw_Data!E1531="Male"),"Male",IF(OR(Raw_Data!E1531="F",Raw_Data!E1531="Female"),"Female","Not Confirmed"))</f>
        <v>Female</v>
      </c>
      <c r="I1531">
        <f>Raw_Data!F1531</f>
        <v>21</v>
      </c>
      <c r="J1531" t="str">
        <f>FLOOR(Raw_Data!F1531,10)&amp;"-"&amp;FLOOR(Raw_Data!F1531,10)+9</f>
        <v>20-29</v>
      </c>
      <c r="K1531" t="str">
        <f>Raw_Data!G1531</f>
        <v>Pacific Islander</v>
      </c>
      <c r="L1531" t="str">
        <f>Raw_Data!H1531</f>
        <v>None</v>
      </c>
      <c r="M1531" t="str">
        <f>IF(Raw_Data!I1531=TRUE,"Admitted","Not Admitted")</f>
        <v>Not Admitted</v>
      </c>
      <c r="N1531">
        <f>IF(Raw_Data!J1531="","Not Rated",Raw_Data!J1531)</f>
        <v>2</v>
      </c>
      <c r="O1531">
        <f>Raw_Data!K1531</f>
        <v>31</v>
      </c>
      <c r="P1531" t="str">
        <f>IF(Raw_Data!K1531&lt;=30,"Within Time","Delayed")</f>
        <v>Delayed</v>
      </c>
    </row>
    <row r="1532" spans="1:16" x14ac:dyDescent="0.35">
      <c r="A1532" t="str">
        <f>Raw_Data!A1532</f>
        <v>112-52-9440</v>
      </c>
      <c r="B1532" s="2">
        <f>Raw_Data!B1532</f>
        <v>45111.926388888889</v>
      </c>
      <c r="C1532">
        <f>HOUR(Raw_Data!B1532)</f>
        <v>22</v>
      </c>
      <c r="D1532" t="str">
        <f>TEXT(Raw_Data!B1532,"mmm")</f>
        <v>Jul</v>
      </c>
      <c r="E1532">
        <f>YEAR(Raw_Data!B1532)</f>
        <v>2023</v>
      </c>
      <c r="F1532" t="str">
        <f>TEXT(Raw_Data!B1532,"mmm-yy")</f>
        <v>Jul-23</v>
      </c>
      <c r="G1532" t="str">
        <f>PROPER(Raw_Data!C1532&amp;". "&amp;Raw_Data!D1532)</f>
        <v>P. Dewhirst</v>
      </c>
      <c r="H1532" t="str">
        <f>IF(OR(Raw_Data!E1532="M",Raw_Data!E1532="Male"),"Male",IF(OR(Raw_Data!E1532="F",Raw_Data!E1532="Female"),"Female","Not Confirmed"))</f>
        <v>Male</v>
      </c>
      <c r="I1532">
        <f>Raw_Data!F1532</f>
        <v>34</v>
      </c>
      <c r="J1532" t="str">
        <f>FLOOR(Raw_Data!F1532,10)&amp;"-"&amp;FLOOR(Raw_Data!F1532,10)+9</f>
        <v>30-39</v>
      </c>
      <c r="K1532" t="str">
        <f>Raw_Data!G1532</f>
        <v>Unknown</v>
      </c>
      <c r="L1532" t="str">
        <f>Raw_Data!H1532</f>
        <v>General Practice</v>
      </c>
      <c r="M1532" t="str">
        <f>IF(Raw_Data!I1532=TRUE,"Admitted","Not Admitted")</f>
        <v>Not Admitted</v>
      </c>
      <c r="N1532" t="str">
        <f>IF(Raw_Data!J1532="","Not Rated",Raw_Data!J1532)</f>
        <v>Not Rated</v>
      </c>
      <c r="O1532">
        <f>Raw_Data!K1532</f>
        <v>13</v>
      </c>
      <c r="P1532" t="str">
        <f>IF(Raw_Data!K1532&lt;=30,"Within Time","Delayed")</f>
        <v>Within Time</v>
      </c>
    </row>
    <row r="1533" spans="1:16" x14ac:dyDescent="0.35">
      <c r="A1533" t="str">
        <f>Raw_Data!A1533</f>
        <v>349-98-9662</v>
      </c>
      <c r="B1533" s="2">
        <f>Raw_Data!B1533</f>
        <v>45111.957638888889</v>
      </c>
      <c r="C1533">
        <f>HOUR(Raw_Data!B1533)</f>
        <v>22</v>
      </c>
      <c r="D1533" t="str">
        <f>TEXT(Raw_Data!B1533,"mmm")</f>
        <v>Jul</v>
      </c>
      <c r="E1533">
        <f>YEAR(Raw_Data!B1533)</f>
        <v>2023</v>
      </c>
      <c r="F1533" t="str">
        <f>TEXT(Raw_Data!B1533,"mmm-yy")</f>
        <v>Jul-23</v>
      </c>
      <c r="G1533" t="str">
        <f>PROPER(Raw_Data!C1533&amp;". "&amp;Raw_Data!D1533)</f>
        <v>Q. Pemberton</v>
      </c>
      <c r="H1533" t="str">
        <f>IF(OR(Raw_Data!E1533="M",Raw_Data!E1533="Male"),"Male",IF(OR(Raw_Data!E1533="F",Raw_Data!E1533="Female"),"Female","Not Confirmed"))</f>
        <v>Male</v>
      </c>
      <c r="I1533">
        <f>Raw_Data!F1533</f>
        <v>60</v>
      </c>
      <c r="J1533" t="str">
        <f>FLOOR(Raw_Data!F1533,10)&amp;"-"&amp;FLOOR(Raw_Data!F1533,10)+9</f>
        <v>60-69</v>
      </c>
      <c r="K1533" t="str">
        <f>Raw_Data!G1533</f>
        <v>Unknown</v>
      </c>
      <c r="L1533" t="str">
        <f>Raw_Data!H1533</f>
        <v>None</v>
      </c>
      <c r="M1533" t="str">
        <f>IF(Raw_Data!I1533=TRUE,"Admitted","Not Admitted")</f>
        <v>Admitted</v>
      </c>
      <c r="N1533" t="str">
        <f>IF(Raw_Data!J1533="","Not Rated",Raw_Data!J1533)</f>
        <v>Not Rated</v>
      </c>
      <c r="O1533">
        <f>Raw_Data!K1533</f>
        <v>45</v>
      </c>
      <c r="P1533" t="str">
        <f>IF(Raw_Data!K1533&lt;=30,"Within Time","Delayed")</f>
        <v>Delayed</v>
      </c>
    </row>
    <row r="1534" spans="1:16" x14ac:dyDescent="0.35">
      <c r="A1534" t="str">
        <f>Raw_Data!A1534</f>
        <v>374-19-2858</v>
      </c>
      <c r="B1534" s="2">
        <f>Raw_Data!B1534</f>
        <v>45111.97152777778</v>
      </c>
      <c r="C1534">
        <f>HOUR(Raw_Data!B1534)</f>
        <v>23</v>
      </c>
      <c r="D1534" t="str">
        <f>TEXT(Raw_Data!B1534,"mmm")</f>
        <v>Jul</v>
      </c>
      <c r="E1534">
        <f>YEAR(Raw_Data!B1534)</f>
        <v>2023</v>
      </c>
      <c r="F1534" t="str">
        <f>TEXT(Raw_Data!B1534,"mmm-yy")</f>
        <v>Jul-23</v>
      </c>
      <c r="G1534" t="str">
        <f>PROPER(Raw_Data!C1534&amp;". "&amp;Raw_Data!D1534)</f>
        <v>T. Dunmore</v>
      </c>
      <c r="H1534" t="str">
        <f>IF(OR(Raw_Data!E1534="M",Raw_Data!E1534="Male"),"Male",IF(OR(Raw_Data!E1534="F",Raw_Data!E1534="Female"),"Female","Not Confirmed"))</f>
        <v>Female</v>
      </c>
      <c r="I1534">
        <f>Raw_Data!F1534</f>
        <v>67</v>
      </c>
      <c r="J1534" t="str">
        <f>FLOOR(Raw_Data!F1534,10)&amp;"-"&amp;FLOOR(Raw_Data!F1534,10)+9</f>
        <v>60-69</v>
      </c>
      <c r="K1534" t="str">
        <f>Raw_Data!G1534</f>
        <v>White</v>
      </c>
      <c r="L1534" t="str">
        <f>Raw_Data!H1534</f>
        <v>None</v>
      </c>
      <c r="M1534" t="str">
        <f>IF(Raw_Data!I1534=TRUE,"Admitted","Not Admitted")</f>
        <v>Not Admitted</v>
      </c>
      <c r="N1534" t="str">
        <f>IF(Raw_Data!J1534="","Not Rated",Raw_Data!J1534)</f>
        <v>Not Rated</v>
      </c>
      <c r="O1534">
        <f>Raw_Data!K1534</f>
        <v>52</v>
      </c>
      <c r="P1534" t="str">
        <f>IF(Raw_Data!K1534&lt;=30,"Within Time","Delayed")</f>
        <v>Delayed</v>
      </c>
    </row>
    <row r="1535" spans="1:16" x14ac:dyDescent="0.35">
      <c r="A1535" t="str">
        <f>Raw_Data!A1535</f>
        <v>439-88-4300</v>
      </c>
      <c r="B1535" s="2">
        <f>Raw_Data!B1535</f>
        <v>45112.019444444442</v>
      </c>
      <c r="C1535">
        <f>HOUR(Raw_Data!B1535)</f>
        <v>0</v>
      </c>
      <c r="D1535" t="str">
        <f>TEXT(Raw_Data!B1535,"mmm")</f>
        <v>Jul</v>
      </c>
      <c r="E1535">
        <f>YEAR(Raw_Data!B1535)</f>
        <v>2023</v>
      </c>
      <c r="F1535" t="str">
        <f>TEXT(Raw_Data!B1535,"mmm-yy")</f>
        <v>Jul-23</v>
      </c>
      <c r="G1535" t="str">
        <f>PROPER(Raw_Data!C1535&amp;". "&amp;Raw_Data!D1535)</f>
        <v>K. Hathaway</v>
      </c>
      <c r="H1535" t="str">
        <f>IF(OR(Raw_Data!E1535="M",Raw_Data!E1535="Male"),"Male",IF(OR(Raw_Data!E1535="F",Raw_Data!E1535="Female"),"Female","Not Confirmed"))</f>
        <v>Female</v>
      </c>
      <c r="I1535">
        <f>Raw_Data!F1535</f>
        <v>42</v>
      </c>
      <c r="J1535" t="str">
        <f>FLOOR(Raw_Data!F1535,10)&amp;"-"&amp;FLOOR(Raw_Data!F1535,10)+9</f>
        <v>40-49</v>
      </c>
      <c r="K1535" t="str">
        <f>Raw_Data!G1535</f>
        <v>White</v>
      </c>
      <c r="L1535" t="str">
        <f>Raw_Data!H1535</f>
        <v>None</v>
      </c>
      <c r="M1535" t="str">
        <f>IF(Raw_Data!I1535=TRUE,"Admitted","Not Admitted")</f>
        <v>Not Admitted</v>
      </c>
      <c r="N1535">
        <f>IF(Raw_Data!J1535="","Not Rated",Raw_Data!J1535)</f>
        <v>1</v>
      </c>
      <c r="O1535">
        <f>Raw_Data!K1535</f>
        <v>43</v>
      </c>
      <c r="P1535" t="str">
        <f>IF(Raw_Data!K1535&lt;=30,"Within Time","Delayed")</f>
        <v>Delayed</v>
      </c>
    </row>
    <row r="1536" spans="1:16" x14ac:dyDescent="0.35">
      <c r="A1536" t="str">
        <f>Raw_Data!A1536</f>
        <v>258-44-5652</v>
      </c>
      <c r="B1536" s="2">
        <f>Raw_Data!B1536</f>
        <v>45112.165972222218</v>
      </c>
      <c r="C1536">
        <f>HOUR(Raw_Data!B1536)</f>
        <v>3</v>
      </c>
      <c r="D1536" t="str">
        <f>TEXT(Raw_Data!B1536,"mmm")</f>
        <v>Jul</v>
      </c>
      <c r="E1536">
        <f>YEAR(Raw_Data!B1536)</f>
        <v>2023</v>
      </c>
      <c r="F1536" t="str">
        <f>TEXT(Raw_Data!B1536,"mmm-yy")</f>
        <v>Jul-23</v>
      </c>
      <c r="G1536" t="str">
        <f>PROPER(Raw_Data!C1536&amp;". "&amp;Raw_Data!D1536)</f>
        <v>H. Cholmondeley</v>
      </c>
      <c r="H1536" t="str">
        <f>IF(OR(Raw_Data!E1536="M",Raw_Data!E1536="Male"),"Male",IF(OR(Raw_Data!E1536="F",Raw_Data!E1536="Female"),"Female","Not Confirmed"))</f>
        <v>Female</v>
      </c>
      <c r="I1536">
        <f>Raw_Data!F1536</f>
        <v>52</v>
      </c>
      <c r="J1536" t="str">
        <f>FLOOR(Raw_Data!F1536,10)&amp;"-"&amp;FLOOR(Raw_Data!F1536,10)+9</f>
        <v>50-59</v>
      </c>
      <c r="K1536" t="str">
        <f>Raw_Data!G1536</f>
        <v>Two or More Races</v>
      </c>
      <c r="L1536" t="str">
        <f>Raw_Data!H1536</f>
        <v>None</v>
      </c>
      <c r="M1536" t="str">
        <f>IF(Raw_Data!I1536=TRUE,"Admitted","Not Admitted")</f>
        <v>Not Admitted</v>
      </c>
      <c r="N1536">
        <f>IF(Raw_Data!J1536="","Not Rated",Raw_Data!J1536)</f>
        <v>3</v>
      </c>
      <c r="O1536">
        <f>Raw_Data!K1536</f>
        <v>52</v>
      </c>
      <c r="P1536" t="str">
        <f>IF(Raw_Data!K1536&lt;=30,"Within Time","Delayed")</f>
        <v>Delayed</v>
      </c>
    </row>
    <row r="1537" spans="1:16" x14ac:dyDescent="0.35">
      <c r="A1537" t="str">
        <f>Raw_Data!A1537</f>
        <v>750-94-5220</v>
      </c>
      <c r="B1537" s="2">
        <f>Raw_Data!B1537</f>
        <v>45112.182638888888</v>
      </c>
      <c r="C1537">
        <f>HOUR(Raw_Data!B1537)</f>
        <v>4</v>
      </c>
      <c r="D1537" t="str">
        <f>TEXT(Raw_Data!B1537,"mmm")</f>
        <v>Jul</v>
      </c>
      <c r="E1537">
        <f>YEAR(Raw_Data!B1537)</f>
        <v>2023</v>
      </c>
      <c r="F1537" t="str">
        <f>TEXT(Raw_Data!B1537,"mmm-yy")</f>
        <v>Jul-23</v>
      </c>
      <c r="G1537" t="str">
        <f>PROPER(Raw_Data!C1537&amp;". "&amp;Raw_Data!D1537)</f>
        <v>Y. Titcombe</v>
      </c>
      <c r="H1537" t="str">
        <f>IF(OR(Raw_Data!E1537="M",Raw_Data!E1537="Male"),"Male",IF(OR(Raw_Data!E1537="F",Raw_Data!E1537="Female"),"Female","Not Confirmed"))</f>
        <v>Male</v>
      </c>
      <c r="I1537">
        <f>Raw_Data!F1537</f>
        <v>38</v>
      </c>
      <c r="J1537" t="str">
        <f>FLOOR(Raw_Data!F1537,10)&amp;"-"&amp;FLOOR(Raw_Data!F1537,10)+9</f>
        <v>30-39</v>
      </c>
      <c r="K1537" t="str">
        <f>Raw_Data!G1537</f>
        <v>Two or More Races</v>
      </c>
      <c r="L1537" t="str">
        <f>Raw_Data!H1537</f>
        <v>None</v>
      </c>
      <c r="M1537" t="str">
        <f>IF(Raw_Data!I1537=TRUE,"Admitted","Not Admitted")</f>
        <v>Admitted</v>
      </c>
      <c r="N1537" t="str">
        <f>IF(Raw_Data!J1537="","Not Rated",Raw_Data!J1537)</f>
        <v>Not Rated</v>
      </c>
      <c r="O1537">
        <f>Raw_Data!K1537</f>
        <v>11</v>
      </c>
      <c r="P1537" t="str">
        <f>IF(Raw_Data!K1537&lt;=30,"Within Time","Delayed")</f>
        <v>Within Time</v>
      </c>
    </row>
    <row r="1538" spans="1:16" x14ac:dyDescent="0.35">
      <c r="A1538" t="str">
        <f>Raw_Data!A1538</f>
        <v>662-17-6334</v>
      </c>
      <c r="B1538" s="2">
        <f>Raw_Data!B1538</f>
        <v>45112.222222222219</v>
      </c>
      <c r="C1538">
        <f>HOUR(Raw_Data!B1538)</f>
        <v>5</v>
      </c>
      <c r="D1538" t="str">
        <f>TEXT(Raw_Data!B1538,"mmm")</f>
        <v>Jul</v>
      </c>
      <c r="E1538">
        <f>YEAR(Raw_Data!B1538)</f>
        <v>2023</v>
      </c>
      <c r="F1538" t="str">
        <f>TEXT(Raw_Data!B1538,"mmm-yy")</f>
        <v>Jul-23</v>
      </c>
      <c r="G1538" t="str">
        <f>PROPER(Raw_Data!C1538&amp;". "&amp;Raw_Data!D1538)</f>
        <v>Q. Titcombe</v>
      </c>
      <c r="H1538" t="str">
        <f>IF(OR(Raw_Data!E1538="M",Raw_Data!E1538="Male"),"Male",IF(OR(Raw_Data!E1538="F",Raw_Data!E1538="Female"),"Female","Not Confirmed"))</f>
        <v>Female</v>
      </c>
      <c r="I1538">
        <f>Raw_Data!F1538</f>
        <v>50</v>
      </c>
      <c r="J1538" t="str">
        <f>FLOOR(Raw_Data!F1538,10)&amp;"-"&amp;FLOOR(Raw_Data!F1538,10)+9</f>
        <v>50-59</v>
      </c>
      <c r="K1538" t="str">
        <f>Raw_Data!G1538</f>
        <v>African American</v>
      </c>
      <c r="L1538" t="str">
        <f>Raw_Data!H1538</f>
        <v>Physiotherapy</v>
      </c>
      <c r="M1538" t="str">
        <f>IF(Raw_Data!I1538=TRUE,"Admitted","Not Admitted")</f>
        <v>Admitted</v>
      </c>
      <c r="N1538">
        <f>IF(Raw_Data!J1538="","Not Rated",Raw_Data!J1538)</f>
        <v>8</v>
      </c>
      <c r="O1538">
        <f>Raw_Data!K1538</f>
        <v>29</v>
      </c>
      <c r="P1538" t="str">
        <f>IF(Raw_Data!K1538&lt;=30,"Within Time","Delayed")</f>
        <v>Within Time</v>
      </c>
    </row>
    <row r="1539" spans="1:16" x14ac:dyDescent="0.35">
      <c r="A1539" t="str">
        <f>Raw_Data!A1539</f>
        <v>330-79-8628</v>
      </c>
      <c r="B1539" s="2">
        <f>Raw_Data!B1539</f>
        <v>45112.226388888892</v>
      </c>
      <c r="C1539">
        <f>HOUR(Raw_Data!B1539)</f>
        <v>5</v>
      </c>
      <c r="D1539" t="str">
        <f>TEXT(Raw_Data!B1539,"mmm")</f>
        <v>Jul</v>
      </c>
      <c r="E1539">
        <f>YEAR(Raw_Data!B1539)</f>
        <v>2023</v>
      </c>
      <c r="F1539" t="str">
        <f>TEXT(Raw_Data!B1539,"mmm-yy")</f>
        <v>Jul-23</v>
      </c>
      <c r="G1539" t="str">
        <f>PROPER(Raw_Data!C1539&amp;". "&amp;Raw_Data!D1539)</f>
        <v>I. Nethercott</v>
      </c>
      <c r="H1539" t="str">
        <f>IF(OR(Raw_Data!E1539="M",Raw_Data!E1539="Male"),"Male",IF(OR(Raw_Data!E1539="F",Raw_Data!E1539="Female"),"Female","Not Confirmed"))</f>
        <v>Male</v>
      </c>
      <c r="I1539">
        <f>Raw_Data!F1539</f>
        <v>76</v>
      </c>
      <c r="J1539" t="str">
        <f>FLOOR(Raw_Data!F1539,10)&amp;"-"&amp;FLOOR(Raw_Data!F1539,10)+9</f>
        <v>70-79</v>
      </c>
      <c r="K1539" t="str">
        <f>Raw_Data!G1539</f>
        <v>White</v>
      </c>
      <c r="L1539" t="str">
        <f>Raw_Data!H1539</f>
        <v>None</v>
      </c>
      <c r="M1539" t="str">
        <f>IF(Raw_Data!I1539=TRUE,"Admitted","Not Admitted")</f>
        <v>Not Admitted</v>
      </c>
      <c r="N1539" t="str">
        <f>IF(Raw_Data!J1539="","Not Rated",Raw_Data!J1539)</f>
        <v>Not Rated</v>
      </c>
      <c r="O1539">
        <f>Raw_Data!K1539</f>
        <v>46</v>
      </c>
      <c r="P1539" t="str">
        <f>IF(Raw_Data!K1539&lt;=30,"Within Time","Delayed")</f>
        <v>Delayed</v>
      </c>
    </row>
    <row r="1540" spans="1:16" x14ac:dyDescent="0.35">
      <c r="A1540" t="str">
        <f>Raw_Data!A1540</f>
        <v>840-60-6682</v>
      </c>
      <c r="B1540" s="2">
        <f>Raw_Data!B1540</f>
        <v>45112.296527777777</v>
      </c>
      <c r="C1540">
        <f>HOUR(Raw_Data!B1540)</f>
        <v>7</v>
      </c>
      <c r="D1540" t="str">
        <f>TEXT(Raw_Data!B1540,"mmm")</f>
        <v>Jul</v>
      </c>
      <c r="E1540">
        <f>YEAR(Raw_Data!B1540)</f>
        <v>2023</v>
      </c>
      <c r="F1540" t="str">
        <f>TEXT(Raw_Data!B1540,"mmm-yy")</f>
        <v>Jul-23</v>
      </c>
      <c r="G1540" t="str">
        <f>PROPER(Raw_Data!C1540&amp;". "&amp;Raw_Data!D1540)</f>
        <v>W. Pemberton</v>
      </c>
      <c r="H1540" t="str">
        <f>IF(OR(Raw_Data!E1540="M",Raw_Data!E1540="Male"),"Male",IF(OR(Raw_Data!E1540="F",Raw_Data!E1540="Female"),"Female","Not Confirmed"))</f>
        <v>Female</v>
      </c>
      <c r="I1540">
        <f>Raw_Data!F1540</f>
        <v>71</v>
      </c>
      <c r="J1540" t="str">
        <f>FLOOR(Raw_Data!F1540,10)&amp;"-"&amp;FLOOR(Raw_Data!F1540,10)+9</f>
        <v>70-79</v>
      </c>
      <c r="K1540" t="str">
        <f>Raw_Data!G1540</f>
        <v>Declined to Identify</v>
      </c>
      <c r="L1540" t="str">
        <f>Raw_Data!H1540</f>
        <v>None</v>
      </c>
      <c r="M1540" t="str">
        <f>IF(Raw_Data!I1540=TRUE,"Admitted","Not Admitted")</f>
        <v>Admitted</v>
      </c>
      <c r="N1540">
        <f>IF(Raw_Data!J1540="","Not Rated",Raw_Data!J1540)</f>
        <v>2</v>
      </c>
      <c r="O1540">
        <f>Raw_Data!K1540</f>
        <v>40</v>
      </c>
      <c r="P1540" t="str">
        <f>IF(Raw_Data!K1540&lt;=30,"Within Time","Delayed")</f>
        <v>Delayed</v>
      </c>
    </row>
    <row r="1541" spans="1:16" x14ac:dyDescent="0.35">
      <c r="A1541" t="str">
        <f>Raw_Data!A1541</f>
        <v>665-92-1060</v>
      </c>
      <c r="B1541" s="2">
        <f>Raw_Data!B1541</f>
        <v>45112.466666666667</v>
      </c>
      <c r="C1541">
        <f>HOUR(Raw_Data!B1541)</f>
        <v>11</v>
      </c>
      <c r="D1541" t="str">
        <f>TEXT(Raw_Data!B1541,"mmm")</f>
        <v>Jul</v>
      </c>
      <c r="E1541">
        <f>YEAR(Raw_Data!B1541)</f>
        <v>2023</v>
      </c>
      <c r="F1541" t="str">
        <f>TEXT(Raw_Data!B1541,"mmm-yy")</f>
        <v>Jul-23</v>
      </c>
      <c r="G1541" t="str">
        <f>PROPER(Raw_Data!C1541&amp;". "&amp;Raw_Data!D1541)</f>
        <v>R. Titcombe</v>
      </c>
      <c r="H1541" t="str">
        <f>IF(OR(Raw_Data!E1541="M",Raw_Data!E1541="Male"),"Male",IF(OR(Raw_Data!E1541="F",Raw_Data!E1541="Female"),"Female","Not Confirmed"))</f>
        <v>Male</v>
      </c>
      <c r="I1541">
        <f>Raw_Data!F1541</f>
        <v>23</v>
      </c>
      <c r="J1541" t="str">
        <f>FLOOR(Raw_Data!F1541,10)&amp;"-"&amp;FLOOR(Raw_Data!F1541,10)+9</f>
        <v>20-29</v>
      </c>
      <c r="K1541" t="str">
        <f>Raw_Data!G1541</f>
        <v>Declined to Identify</v>
      </c>
      <c r="L1541" t="str">
        <f>Raw_Data!H1541</f>
        <v>None</v>
      </c>
      <c r="M1541" t="str">
        <f>IF(Raw_Data!I1541=TRUE,"Admitted","Not Admitted")</f>
        <v>Admitted</v>
      </c>
      <c r="N1541">
        <f>IF(Raw_Data!J1541="","Not Rated",Raw_Data!J1541)</f>
        <v>6</v>
      </c>
      <c r="O1541">
        <f>Raw_Data!K1541</f>
        <v>30</v>
      </c>
      <c r="P1541" t="str">
        <f>IF(Raw_Data!K1541&lt;=30,"Within Time","Delayed")</f>
        <v>Within Time</v>
      </c>
    </row>
    <row r="1542" spans="1:16" x14ac:dyDescent="0.35">
      <c r="A1542" t="str">
        <f>Raw_Data!A1542</f>
        <v>488-91-5254</v>
      </c>
      <c r="B1542" s="2">
        <f>Raw_Data!B1542</f>
        <v>45112.488888888889</v>
      </c>
      <c r="C1542">
        <f>HOUR(Raw_Data!B1542)</f>
        <v>11</v>
      </c>
      <c r="D1542" t="str">
        <f>TEXT(Raw_Data!B1542,"mmm")</f>
        <v>Jul</v>
      </c>
      <c r="E1542">
        <f>YEAR(Raw_Data!B1542)</f>
        <v>2023</v>
      </c>
      <c r="F1542" t="str">
        <f>TEXT(Raw_Data!B1542,"mmm-yy")</f>
        <v>Jul-23</v>
      </c>
      <c r="G1542" t="str">
        <f>PROPER(Raw_Data!C1542&amp;". "&amp;Raw_Data!D1542)</f>
        <v>D. Bannister</v>
      </c>
      <c r="H1542" t="str">
        <f>IF(OR(Raw_Data!E1542="M",Raw_Data!E1542="Male"),"Male",IF(OR(Raw_Data!E1542="F",Raw_Data!E1542="Female"),"Female","Not Confirmed"))</f>
        <v>Male</v>
      </c>
      <c r="I1542">
        <f>Raw_Data!F1542</f>
        <v>55</v>
      </c>
      <c r="J1542" t="str">
        <f>FLOOR(Raw_Data!F1542,10)&amp;"-"&amp;FLOOR(Raw_Data!F1542,10)+9</f>
        <v>50-59</v>
      </c>
      <c r="K1542" t="str">
        <f>Raw_Data!G1542</f>
        <v>African American</v>
      </c>
      <c r="L1542" t="str">
        <f>Raw_Data!H1542</f>
        <v>None</v>
      </c>
      <c r="M1542" t="str">
        <f>IF(Raw_Data!I1542=TRUE,"Admitted","Not Admitted")</f>
        <v>Not Admitted</v>
      </c>
      <c r="N1542" t="str">
        <f>IF(Raw_Data!J1542="","Not Rated",Raw_Data!J1542)</f>
        <v>Not Rated</v>
      </c>
      <c r="O1542">
        <f>Raw_Data!K1542</f>
        <v>13</v>
      </c>
      <c r="P1542" t="str">
        <f>IF(Raw_Data!K1542&lt;=30,"Within Time","Delayed")</f>
        <v>Within Time</v>
      </c>
    </row>
    <row r="1543" spans="1:16" x14ac:dyDescent="0.35">
      <c r="A1543" t="str">
        <f>Raw_Data!A1543</f>
        <v>716-94-8675</v>
      </c>
      <c r="B1543" s="2">
        <f>Raw_Data!B1543</f>
        <v>45112.506249999999</v>
      </c>
      <c r="C1543">
        <f>HOUR(Raw_Data!B1543)</f>
        <v>12</v>
      </c>
      <c r="D1543" t="str">
        <f>TEXT(Raw_Data!B1543,"mmm")</f>
        <v>Jul</v>
      </c>
      <c r="E1543">
        <f>YEAR(Raw_Data!B1543)</f>
        <v>2023</v>
      </c>
      <c r="F1543" t="str">
        <f>TEXT(Raw_Data!B1543,"mmm-yy")</f>
        <v>Jul-23</v>
      </c>
      <c r="G1543" t="str">
        <f>PROPER(Raw_Data!C1543&amp;". "&amp;Raw_Data!D1543)</f>
        <v>J. Kershaw</v>
      </c>
      <c r="H1543" t="str">
        <f>IF(OR(Raw_Data!E1543="M",Raw_Data!E1543="Male"),"Male",IF(OR(Raw_Data!E1543="F",Raw_Data!E1543="Female"),"Female","Not Confirmed"))</f>
        <v>Female</v>
      </c>
      <c r="I1543">
        <f>Raw_Data!F1543</f>
        <v>47</v>
      </c>
      <c r="J1543" t="str">
        <f>FLOOR(Raw_Data!F1543,10)&amp;"-"&amp;FLOOR(Raw_Data!F1543,10)+9</f>
        <v>40-49</v>
      </c>
      <c r="K1543" t="str">
        <f>Raw_Data!G1543</f>
        <v>Pacific Islander</v>
      </c>
      <c r="L1543" t="str">
        <f>Raw_Data!H1543</f>
        <v>Orthopedics</v>
      </c>
      <c r="M1543" t="str">
        <f>IF(Raw_Data!I1543=TRUE,"Admitted","Not Admitted")</f>
        <v>Not Admitted</v>
      </c>
      <c r="N1543" t="str">
        <f>IF(Raw_Data!J1543="","Not Rated",Raw_Data!J1543)</f>
        <v>Not Rated</v>
      </c>
      <c r="O1543">
        <f>Raw_Data!K1543</f>
        <v>28</v>
      </c>
      <c r="P1543" t="str">
        <f>IF(Raw_Data!K1543&lt;=30,"Within Time","Delayed")</f>
        <v>Within Time</v>
      </c>
    </row>
    <row r="1544" spans="1:16" x14ac:dyDescent="0.35">
      <c r="A1544" t="str">
        <f>Raw_Data!A1544</f>
        <v>978-33-5940</v>
      </c>
      <c r="B1544" s="2">
        <f>Raw_Data!B1544</f>
        <v>45112.529166666667</v>
      </c>
      <c r="C1544">
        <f>HOUR(Raw_Data!B1544)</f>
        <v>12</v>
      </c>
      <c r="D1544" t="str">
        <f>TEXT(Raw_Data!B1544,"mmm")</f>
        <v>Jul</v>
      </c>
      <c r="E1544">
        <f>YEAR(Raw_Data!B1544)</f>
        <v>2023</v>
      </c>
      <c r="F1544" t="str">
        <f>TEXT(Raw_Data!B1544,"mmm-yy")</f>
        <v>Jul-23</v>
      </c>
      <c r="G1544" t="str">
        <f>PROPER(Raw_Data!C1544&amp;". "&amp;Raw_Data!D1544)</f>
        <v>U. Goudie</v>
      </c>
      <c r="H1544" t="str">
        <f>IF(OR(Raw_Data!E1544="M",Raw_Data!E1544="Male"),"Male",IF(OR(Raw_Data!E1544="F",Raw_Data!E1544="Female"),"Female","Not Confirmed"))</f>
        <v>Female</v>
      </c>
      <c r="I1544">
        <f>Raw_Data!F1544</f>
        <v>76</v>
      </c>
      <c r="J1544" t="str">
        <f>FLOOR(Raw_Data!F1544,10)&amp;"-"&amp;FLOOR(Raw_Data!F1544,10)+9</f>
        <v>70-79</v>
      </c>
      <c r="K1544" t="str">
        <f>Raw_Data!G1544</f>
        <v>Native American/Alaska Native</v>
      </c>
      <c r="L1544" t="str">
        <f>Raw_Data!H1544</f>
        <v>None</v>
      </c>
      <c r="M1544" t="str">
        <f>IF(Raw_Data!I1544=TRUE,"Admitted","Not Admitted")</f>
        <v>Not Admitted</v>
      </c>
      <c r="N1544" t="str">
        <f>IF(Raw_Data!J1544="","Not Rated",Raw_Data!J1544)</f>
        <v>Not Rated</v>
      </c>
      <c r="O1544">
        <f>Raw_Data!K1544</f>
        <v>53</v>
      </c>
      <c r="P1544" t="str">
        <f>IF(Raw_Data!K1544&lt;=30,"Within Time","Delayed")</f>
        <v>Delayed</v>
      </c>
    </row>
    <row r="1545" spans="1:16" x14ac:dyDescent="0.35">
      <c r="A1545" t="str">
        <f>Raw_Data!A1545</f>
        <v>595-27-9360</v>
      </c>
      <c r="B1545" s="2">
        <f>Raw_Data!B1545</f>
        <v>45112.675000000003</v>
      </c>
      <c r="C1545">
        <f>HOUR(Raw_Data!B1545)</f>
        <v>16</v>
      </c>
      <c r="D1545" t="str">
        <f>TEXT(Raw_Data!B1545,"mmm")</f>
        <v>Jul</v>
      </c>
      <c r="E1545">
        <f>YEAR(Raw_Data!B1545)</f>
        <v>2023</v>
      </c>
      <c r="F1545" t="str">
        <f>TEXT(Raw_Data!B1545,"mmm-yy")</f>
        <v>Jul-23</v>
      </c>
      <c r="G1545" t="str">
        <f>PROPER(Raw_Data!C1545&amp;". "&amp;Raw_Data!D1545)</f>
        <v>H. Kershaw</v>
      </c>
      <c r="H1545" t="str">
        <f>IF(OR(Raw_Data!E1545="M",Raw_Data!E1545="Male"),"Male",IF(OR(Raw_Data!E1545="F",Raw_Data!E1545="Female"),"Female","Not Confirmed"))</f>
        <v>Male</v>
      </c>
      <c r="I1545">
        <f>Raw_Data!F1545</f>
        <v>31</v>
      </c>
      <c r="J1545" t="str">
        <f>FLOOR(Raw_Data!F1545,10)&amp;"-"&amp;FLOOR(Raw_Data!F1545,10)+9</f>
        <v>30-39</v>
      </c>
      <c r="K1545" t="str">
        <f>Raw_Data!G1545</f>
        <v>Unknown</v>
      </c>
      <c r="L1545" t="str">
        <f>Raw_Data!H1545</f>
        <v>Cardiology</v>
      </c>
      <c r="M1545" t="str">
        <f>IF(Raw_Data!I1545=TRUE,"Admitted","Not Admitted")</f>
        <v>Admitted</v>
      </c>
      <c r="N1545">
        <f>IF(Raw_Data!J1545="","Not Rated",Raw_Data!J1545)</f>
        <v>1</v>
      </c>
      <c r="O1545">
        <f>Raw_Data!K1545</f>
        <v>48</v>
      </c>
      <c r="P1545" t="str">
        <f>IF(Raw_Data!K1545&lt;=30,"Within Time","Delayed")</f>
        <v>Delayed</v>
      </c>
    </row>
    <row r="1546" spans="1:16" x14ac:dyDescent="0.35">
      <c r="A1546" t="str">
        <f>Raw_Data!A1546</f>
        <v>480-57-2435</v>
      </c>
      <c r="B1546" s="2">
        <f>Raw_Data!B1546</f>
        <v>45112.824999999997</v>
      </c>
      <c r="C1546">
        <f>HOUR(Raw_Data!B1546)</f>
        <v>19</v>
      </c>
      <c r="D1546" t="str">
        <f>TEXT(Raw_Data!B1546,"mmm")</f>
        <v>Jul</v>
      </c>
      <c r="E1546">
        <f>YEAR(Raw_Data!B1546)</f>
        <v>2023</v>
      </c>
      <c r="F1546" t="str">
        <f>TEXT(Raw_Data!B1546,"mmm-yy")</f>
        <v>Jul-23</v>
      </c>
      <c r="G1546" t="str">
        <f>PROPER(Raw_Data!C1546&amp;". "&amp;Raw_Data!D1546)</f>
        <v>K. Ollerton</v>
      </c>
      <c r="H1546" t="str">
        <f>IF(OR(Raw_Data!E1546="M",Raw_Data!E1546="Male"),"Male",IF(OR(Raw_Data!E1546="F",Raw_Data!E1546="Female"),"Female","Not Confirmed"))</f>
        <v>Female</v>
      </c>
      <c r="I1546">
        <f>Raw_Data!F1546</f>
        <v>5</v>
      </c>
      <c r="J1546" t="str">
        <f>FLOOR(Raw_Data!F1546,10)&amp;"-"&amp;FLOOR(Raw_Data!F1546,10)+9</f>
        <v>0-9</v>
      </c>
      <c r="K1546" t="str">
        <f>Raw_Data!G1546</f>
        <v>Unknown</v>
      </c>
      <c r="L1546" t="str">
        <f>Raw_Data!H1546</f>
        <v>Orthopedics</v>
      </c>
      <c r="M1546" t="str">
        <f>IF(Raw_Data!I1546=TRUE,"Admitted","Not Admitted")</f>
        <v>Admitted</v>
      </c>
      <c r="N1546">
        <f>IF(Raw_Data!J1546="","Not Rated",Raw_Data!J1546)</f>
        <v>3</v>
      </c>
      <c r="O1546">
        <f>Raw_Data!K1546</f>
        <v>56</v>
      </c>
      <c r="P1546" t="str">
        <f>IF(Raw_Data!K1546&lt;=30,"Within Time","Delayed")</f>
        <v>Delayed</v>
      </c>
    </row>
    <row r="1547" spans="1:16" x14ac:dyDescent="0.35">
      <c r="A1547" t="str">
        <f>Raw_Data!A1547</f>
        <v>727-29-3898</v>
      </c>
      <c r="B1547" s="2">
        <f>Raw_Data!B1547</f>
        <v>45112.863194444442</v>
      </c>
      <c r="C1547">
        <f>HOUR(Raw_Data!B1547)</f>
        <v>20</v>
      </c>
      <c r="D1547" t="str">
        <f>TEXT(Raw_Data!B1547,"mmm")</f>
        <v>Jul</v>
      </c>
      <c r="E1547">
        <f>YEAR(Raw_Data!B1547)</f>
        <v>2023</v>
      </c>
      <c r="F1547" t="str">
        <f>TEXT(Raw_Data!B1547,"mmm-yy")</f>
        <v>Jul-23</v>
      </c>
      <c r="G1547" t="str">
        <f>PROPER(Raw_Data!C1547&amp;". "&amp;Raw_Data!D1547)</f>
        <v>C. Oakden</v>
      </c>
      <c r="H1547" t="str">
        <f>IF(OR(Raw_Data!E1547="M",Raw_Data!E1547="Male"),"Male",IF(OR(Raw_Data!E1547="F",Raw_Data!E1547="Female"),"Female","Not Confirmed"))</f>
        <v>Female</v>
      </c>
      <c r="I1547">
        <f>Raw_Data!F1547</f>
        <v>16</v>
      </c>
      <c r="J1547" t="str">
        <f>FLOOR(Raw_Data!F1547,10)&amp;"-"&amp;FLOOR(Raw_Data!F1547,10)+9</f>
        <v>10-19</v>
      </c>
      <c r="K1547" t="str">
        <f>Raw_Data!G1547</f>
        <v>White</v>
      </c>
      <c r="L1547" t="str">
        <f>Raw_Data!H1547</f>
        <v>General Practice</v>
      </c>
      <c r="M1547" t="str">
        <f>IF(Raw_Data!I1547=TRUE,"Admitted","Not Admitted")</f>
        <v>Admitted</v>
      </c>
      <c r="N1547">
        <f>IF(Raw_Data!J1547="","Not Rated",Raw_Data!J1547)</f>
        <v>8</v>
      </c>
      <c r="O1547">
        <f>Raw_Data!K1547</f>
        <v>27</v>
      </c>
      <c r="P1547" t="str">
        <f>IF(Raw_Data!K1547&lt;=30,"Within Time","Delayed")</f>
        <v>Within Time</v>
      </c>
    </row>
    <row r="1548" spans="1:16" x14ac:dyDescent="0.35">
      <c r="A1548" t="str">
        <f>Raw_Data!A1548</f>
        <v>583-64-8100</v>
      </c>
      <c r="B1548" s="2">
        <f>Raw_Data!B1548</f>
        <v>45112.963888888888</v>
      </c>
      <c r="C1548">
        <f>HOUR(Raw_Data!B1548)</f>
        <v>23</v>
      </c>
      <c r="D1548" t="str">
        <f>TEXT(Raw_Data!B1548,"mmm")</f>
        <v>Jul</v>
      </c>
      <c r="E1548">
        <f>YEAR(Raw_Data!B1548)</f>
        <v>2023</v>
      </c>
      <c r="F1548" t="str">
        <f>TEXT(Raw_Data!B1548,"mmm-yy")</f>
        <v>Jul-23</v>
      </c>
      <c r="G1548" t="str">
        <f>PROPER(Raw_Data!C1548&amp;". "&amp;Raw_Data!D1548)</f>
        <v>O. Crebo</v>
      </c>
      <c r="H1548" t="str">
        <f>IF(OR(Raw_Data!E1548="M",Raw_Data!E1548="Male"),"Male",IF(OR(Raw_Data!E1548="F",Raw_Data!E1548="Female"),"Female","Not Confirmed"))</f>
        <v>Male</v>
      </c>
      <c r="I1548">
        <f>Raw_Data!F1548</f>
        <v>50</v>
      </c>
      <c r="J1548" t="str">
        <f>FLOOR(Raw_Data!F1548,10)&amp;"-"&amp;FLOOR(Raw_Data!F1548,10)+9</f>
        <v>50-59</v>
      </c>
      <c r="K1548" t="str">
        <f>Raw_Data!G1548</f>
        <v>White</v>
      </c>
      <c r="L1548" t="str">
        <f>Raw_Data!H1548</f>
        <v>None</v>
      </c>
      <c r="M1548" t="str">
        <f>IF(Raw_Data!I1548=TRUE,"Admitted","Not Admitted")</f>
        <v>Admitted</v>
      </c>
      <c r="N1548" t="str">
        <f>IF(Raw_Data!J1548="","Not Rated",Raw_Data!J1548)</f>
        <v>Not Rated</v>
      </c>
      <c r="O1548">
        <f>Raw_Data!K1548</f>
        <v>25</v>
      </c>
      <c r="P1548" t="str">
        <f>IF(Raw_Data!K1548&lt;=30,"Within Time","Delayed")</f>
        <v>Within Time</v>
      </c>
    </row>
    <row r="1549" spans="1:16" x14ac:dyDescent="0.35">
      <c r="A1549" t="str">
        <f>Raw_Data!A1549</f>
        <v>849-38-7150</v>
      </c>
      <c r="B1549" s="2">
        <f>Raw_Data!B1549</f>
        <v>45112.99722222222</v>
      </c>
      <c r="C1549">
        <f>HOUR(Raw_Data!B1549)</f>
        <v>23</v>
      </c>
      <c r="D1549" t="str">
        <f>TEXT(Raw_Data!B1549,"mmm")</f>
        <v>Jul</v>
      </c>
      <c r="E1549">
        <f>YEAR(Raw_Data!B1549)</f>
        <v>2023</v>
      </c>
      <c r="F1549" t="str">
        <f>TEXT(Raw_Data!B1549,"mmm-yy")</f>
        <v>Jul-23</v>
      </c>
      <c r="G1549" t="str">
        <f>PROPER(Raw_Data!C1549&amp;". "&amp;Raw_Data!D1549)</f>
        <v>K. Churchard</v>
      </c>
      <c r="H1549" t="str">
        <f>IF(OR(Raw_Data!E1549="M",Raw_Data!E1549="Male"),"Male",IF(OR(Raw_Data!E1549="F",Raw_Data!E1549="Female"),"Female","Not Confirmed"))</f>
        <v>Male</v>
      </c>
      <c r="I1549">
        <f>Raw_Data!F1549</f>
        <v>71</v>
      </c>
      <c r="J1549" t="str">
        <f>FLOOR(Raw_Data!F1549,10)&amp;"-"&amp;FLOOR(Raw_Data!F1549,10)+9</f>
        <v>70-79</v>
      </c>
      <c r="K1549" t="str">
        <f>Raw_Data!G1549</f>
        <v>Native American/Alaska Native</v>
      </c>
      <c r="L1549" t="str">
        <f>Raw_Data!H1549</f>
        <v>General Practice</v>
      </c>
      <c r="M1549" t="str">
        <f>IF(Raw_Data!I1549=TRUE,"Admitted","Not Admitted")</f>
        <v>Not Admitted</v>
      </c>
      <c r="N1549" t="str">
        <f>IF(Raw_Data!J1549="","Not Rated",Raw_Data!J1549)</f>
        <v>Not Rated</v>
      </c>
      <c r="O1549">
        <f>Raw_Data!K1549</f>
        <v>30</v>
      </c>
      <c r="P1549" t="str">
        <f>IF(Raw_Data!K1549&lt;=30,"Within Time","Delayed")</f>
        <v>Within Time</v>
      </c>
    </row>
    <row r="1550" spans="1:16" x14ac:dyDescent="0.35">
      <c r="A1550" t="str">
        <f>Raw_Data!A1550</f>
        <v>875-56-8195</v>
      </c>
      <c r="B1550" s="2">
        <f>Raw_Data!B1550</f>
        <v>45113.011805555558</v>
      </c>
      <c r="C1550">
        <f>HOUR(Raw_Data!B1550)</f>
        <v>0</v>
      </c>
      <c r="D1550" t="str">
        <f>TEXT(Raw_Data!B1550,"mmm")</f>
        <v>Jul</v>
      </c>
      <c r="E1550">
        <f>YEAR(Raw_Data!B1550)</f>
        <v>2023</v>
      </c>
      <c r="F1550" t="str">
        <f>TEXT(Raw_Data!B1550,"mmm-yy")</f>
        <v>Jul-23</v>
      </c>
      <c r="G1550" t="str">
        <f>PROPER(Raw_Data!C1550&amp;". "&amp;Raw_Data!D1550)</f>
        <v>O. Rowntree</v>
      </c>
      <c r="H1550" t="str">
        <f>IF(OR(Raw_Data!E1550="M",Raw_Data!E1550="Male"),"Male",IF(OR(Raw_Data!E1550="F",Raw_Data!E1550="Female"),"Female","Not Confirmed"))</f>
        <v>Male</v>
      </c>
      <c r="I1550">
        <f>Raw_Data!F1550</f>
        <v>74</v>
      </c>
      <c r="J1550" t="str">
        <f>FLOOR(Raw_Data!F1550,10)&amp;"-"&amp;FLOOR(Raw_Data!F1550,10)+9</f>
        <v>70-79</v>
      </c>
      <c r="K1550" t="str">
        <f>Raw_Data!G1550</f>
        <v>Two or More Races</v>
      </c>
      <c r="L1550" t="str">
        <f>Raw_Data!H1550</f>
        <v>None</v>
      </c>
      <c r="M1550" t="str">
        <f>IF(Raw_Data!I1550=TRUE,"Admitted","Not Admitted")</f>
        <v>Admitted</v>
      </c>
      <c r="N1550">
        <f>IF(Raw_Data!J1550="","Not Rated",Raw_Data!J1550)</f>
        <v>4</v>
      </c>
      <c r="O1550">
        <f>Raw_Data!K1550</f>
        <v>35</v>
      </c>
      <c r="P1550" t="str">
        <f>IF(Raw_Data!K1550&lt;=30,"Within Time","Delayed")</f>
        <v>Delayed</v>
      </c>
    </row>
    <row r="1551" spans="1:16" x14ac:dyDescent="0.35">
      <c r="A1551" t="str">
        <f>Raw_Data!A1551</f>
        <v>832-77-4985</v>
      </c>
      <c r="B1551" s="2">
        <f>Raw_Data!B1551</f>
        <v>45113.033333333333</v>
      </c>
      <c r="C1551">
        <f>HOUR(Raw_Data!B1551)</f>
        <v>0</v>
      </c>
      <c r="D1551" t="str">
        <f>TEXT(Raw_Data!B1551,"mmm")</f>
        <v>Jul</v>
      </c>
      <c r="E1551">
        <f>YEAR(Raw_Data!B1551)</f>
        <v>2023</v>
      </c>
      <c r="F1551" t="str">
        <f>TEXT(Raw_Data!B1551,"mmm-yy")</f>
        <v>Jul-23</v>
      </c>
      <c r="G1551" t="str">
        <f>PROPER(Raw_Data!C1551&amp;". "&amp;Raw_Data!D1551)</f>
        <v>E. Corpes</v>
      </c>
      <c r="H1551" t="str">
        <f>IF(OR(Raw_Data!E1551="M",Raw_Data!E1551="Male"),"Male",IF(OR(Raw_Data!E1551="F",Raw_Data!E1551="Female"),"Female","Not Confirmed"))</f>
        <v>Female</v>
      </c>
      <c r="I1551">
        <f>Raw_Data!F1551</f>
        <v>40</v>
      </c>
      <c r="J1551" t="str">
        <f>FLOOR(Raw_Data!F1551,10)&amp;"-"&amp;FLOOR(Raw_Data!F1551,10)+9</f>
        <v>40-49</v>
      </c>
      <c r="K1551" t="str">
        <f>Raw_Data!G1551</f>
        <v>White</v>
      </c>
      <c r="L1551" t="str">
        <f>Raw_Data!H1551</f>
        <v>None</v>
      </c>
      <c r="M1551" t="str">
        <f>IF(Raw_Data!I1551=TRUE,"Admitted","Not Admitted")</f>
        <v>Admitted</v>
      </c>
      <c r="N1551">
        <f>IF(Raw_Data!J1551="","Not Rated",Raw_Data!J1551)</f>
        <v>4</v>
      </c>
      <c r="O1551">
        <f>Raw_Data!K1551</f>
        <v>25</v>
      </c>
      <c r="P1551" t="str">
        <f>IF(Raw_Data!K1551&lt;=30,"Within Time","Delayed")</f>
        <v>Within Time</v>
      </c>
    </row>
    <row r="1552" spans="1:16" x14ac:dyDescent="0.35">
      <c r="A1552" t="str">
        <f>Raw_Data!A1552</f>
        <v>203-31-3280</v>
      </c>
      <c r="B1552" s="2">
        <f>Raw_Data!B1552</f>
        <v>45113.118055555547</v>
      </c>
      <c r="C1552">
        <f>HOUR(Raw_Data!B1552)</f>
        <v>2</v>
      </c>
      <c r="D1552" t="str">
        <f>TEXT(Raw_Data!B1552,"mmm")</f>
        <v>Jul</v>
      </c>
      <c r="E1552">
        <f>YEAR(Raw_Data!B1552)</f>
        <v>2023</v>
      </c>
      <c r="F1552" t="str">
        <f>TEXT(Raw_Data!B1552,"mmm-yy")</f>
        <v>Jul-23</v>
      </c>
      <c r="G1552" t="str">
        <f>PROPER(Raw_Data!C1552&amp;". "&amp;Raw_Data!D1552)</f>
        <v>X. Titcombe</v>
      </c>
      <c r="H1552" t="str">
        <f>IF(OR(Raw_Data!E1552="M",Raw_Data!E1552="Male"),"Male",IF(OR(Raw_Data!E1552="F",Raw_Data!E1552="Female"),"Female","Not Confirmed"))</f>
        <v>Male</v>
      </c>
      <c r="I1552">
        <f>Raw_Data!F1552</f>
        <v>47</v>
      </c>
      <c r="J1552" t="str">
        <f>FLOOR(Raw_Data!F1552,10)&amp;"-"&amp;FLOOR(Raw_Data!F1552,10)+9</f>
        <v>40-49</v>
      </c>
      <c r="K1552" t="str">
        <f>Raw_Data!G1552</f>
        <v>Pacific Islander</v>
      </c>
      <c r="L1552" t="str">
        <f>Raw_Data!H1552</f>
        <v>None</v>
      </c>
      <c r="M1552" t="str">
        <f>IF(Raw_Data!I1552=TRUE,"Admitted","Not Admitted")</f>
        <v>Not Admitted</v>
      </c>
      <c r="N1552" t="str">
        <f>IF(Raw_Data!J1552="","Not Rated",Raw_Data!J1552)</f>
        <v>Not Rated</v>
      </c>
      <c r="O1552">
        <f>Raw_Data!K1552</f>
        <v>33</v>
      </c>
      <c r="P1552" t="str">
        <f>IF(Raw_Data!K1552&lt;=30,"Within Time","Delayed")</f>
        <v>Delayed</v>
      </c>
    </row>
    <row r="1553" spans="1:16" x14ac:dyDescent="0.35">
      <c r="A1553" t="str">
        <f>Raw_Data!A1553</f>
        <v>950-92-1716</v>
      </c>
      <c r="B1553" s="2">
        <f>Raw_Data!B1553</f>
        <v>45113.249305555553</v>
      </c>
      <c r="C1553">
        <f>HOUR(Raw_Data!B1553)</f>
        <v>5</v>
      </c>
      <c r="D1553" t="str">
        <f>TEXT(Raw_Data!B1553,"mmm")</f>
        <v>Jul</v>
      </c>
      <c r="E1553">
        <f>YEAR(Raw_Data!B1553)</f>
        <v>2023</v>
      </c>
      <c r="F1553" t="str">
        <f>TEXT(Raw_Data!B1553,"mmm-yy")</f>
        <v>Jul-23</v>
      </c>
      <c r="G1553" t="str">
        <f>PROPER(Raw_Data!C1553&amp;". "&amp;Raw_Data!D1553)</f>
        <v>H. Churchard</v>
      </c>
      <c r="H1553" t="str">
        <f>IF(OR(Raw_Data!E1553="M",Raw_Data!E1553="Male"),"Male",IF(OR(Raw_Data!E1553="F",Raw_Data!E1553="Female"),"Female","Not Confirmed"))</f>
        <v>Male</v>
      </c>
      <c r="I1553">
        <f>Raw_Data!F1553</f>
        <v>77</v>
      </c>
      <c r="J1553" t="str">
        <f>FLOOR(Raw_Data!F1553,10)&amp;"-"&amp;FLOOR(Raw_Data!F1553,10)+9</f>
        <v>70-79</v>
      </c>
      <c r="K1553" t="str">
        <f>Raw_Data!G1553</f>
        <v>White</v>
      </c>
      <c r="L1553" t="str">
        <f>Raw_Data!H1553</f>
        <v>Cardiology</v>
      </c>
      <c r="M1553" t="str">
        <f>IF(Raw_Data!I1553=TRUE,"Admitted","Not Admitted")</f>
        <v>Not Admitted</v>
      </c>
      <c r="N1553">
        <f>IF(Raw_Data!J1553="","Not Rated",Raw_Data!J1553)</f>
        <v>5</v>
      </c>
      <c r="O1553">
        <f>Raw_Data!K1553</f>
        <v>55</v>
      </c>
      <c r="P1553" t="str">
        <f>IF(Raw_Data!K1553&lt;=30,"Within Time","Delayed")</f>
        <v>Delayed</v>
      </c>
    </row>
    <row r="1554" spans="1:16" x14ac:dyDescent="0.35">
      <c r="A1554" t="str">
        <f>Raw_Data!A1554</f>
        <v>436-67-2937</v>
      </c>
      <c r="B1554" s="2">
        <f>Raw_Data!B1554</f>
        <v>45113.250694444447</v>
      </c>
      <c r="C1554">
        <f>HOUR(Raw_Data!B1554)</f>
        <v>6</v>
      </c>
      <c r="D1554" t="str">
        <f>TEXT(Raw_Data!B1554,"mmm")</f>
        <v>Jul</v>
      </c>
      <c r="E1554">
        <f>YEAR(Raw_Data!B1554)</f>
        <v>2023</v>
      </c>
      <c r="F1554" t="str">
        <f>TEXT(Raw_Data!B1554,"mmm-yy")</f>
        <v>Jul-23</v>
      </c>
      <c r="G1554" t="str">
        <f>PROPER(Raw_Data!C1554&amp;". "&amp;Raw_Data!D1554)</f>
        <v>A. Ashcombe</v>
      </c>
      <c r="H1554" t="str">
        <f>IF(OR(Raw_Data!E1554="M",Raw_Data!E1554="Male"),"Male",IF(OR(Raw_Data!E1554="F",Raw_Data!E1554="Female"),"Female","Not Confirmed"))</f>
        <v>Male</v>
      </c>
      <c r="I1554">
        <f>Raw_Data!F1554</f>
        <v>4</v>
      </c>
      <c r="J1554" t="str">
        <f>FLOOR(Raw_Data!F1554,10)&amp;"-"&amp;FLOOR(Raw_Data!F1554,10)+9</f>
        <v>0-9</v>
      </c>
      <c r="K1554" t="str">
        <f>Raw_Data!G1554</f>
        <v>Unknown</v>
      </c>
      <c r="L1554" t="str">
        <f>Raw_Data!H1554</f>
        <v>None</v>
      </c>
      <c r="M1554" t="str">
        <f>IF(Raw_Data!I1554=TRUE,"Admitted","Not Admitted")</f>
        <v>Not Admitted</v>
      </c>
      <c r="N1554" t="str">
        <f>IF(Raw_Data!J1554="","Not Rated",Raw_Data!J1554)</f>
        <v>Not Rated</v>
      </c>
      <c r="O1554">
        <f>Raw_Data!K1554</f>
        <v>29</v>
      </c>
      <c r="P1554" t="str">
        <f>IF(Raw_Data!K1554&lt;=30,"Within Time","Delayed")</f>
        <v>Within Time</v>
      </c>
    </row>
    <row r="1555" spans="1:16" x14ac:dyDescent="0.35">
      <c r="A1555" t="str">
        <f>Raw_Data!A1555</f>
        <v>428-68-6304</v>
      </c>
      <c r="B1555" s="2">
        <f>Raw_Data!B1555</f>
        <v>45113.254166666673</v>
      </c>
      <c r="C1555">
        <f>HOUR(Raw_Data!B1555)</f>
        <v>6</v>
      </c>
      <c r="D1555" t="str">
        <f>TEXT(Raw_Data!B1555,"mmm")</f>
        <v>Jul</v>
      </c>
      <c r="E1555">
        <f>YEAR(Raw_Data!B1555)</f>
        <v>2023</v>
      </c>
      <c r="F1555" t="str">
        <f>TEXT(Raw_Data!B1555,"mmm-yy")</f>
        <v>Jul-23</v>
      </c>
      <c r="G1555" t="str">
        <f>PROPER(Raw_Data!C1555&amp;". "&amp;Raw_Data!D1555)</f>
        <v>L. Kershaw</v>
      </c>
      <c r="H1555" t="str">
        <f>IF(OR(Raw_Data!E1555="M",Raw_Data!E1555="Male"),"Male",IF(OR(Raw_Data!E1555="F",Raw_Data!E1555="Female"),"Female","Not Confirmed"))</f>
        <v>Not Confirmed</v>
      </c>
      <c r="I1555">
        <f>Raw_Data!F1555</f>
        <v>28</v>
      </c>
      <c r="J1555" t="str">
        <f>FLOOR(Raw_Data!F1555,10)&amp;"-"&amp;FLOOR(Raw_Data!F1555,10)+9</f>
        <v>20-29</v>
      </c>
      <c r="K1555" t="str">
        <f>Raw_Data!G1555</f>
        <v>Two or More Races</v>
      </c>
      <c r="L1555" t="str">
        <f>Raw_Data!H1555</f>
        <v>Gastroenterology</v>
      </c>
      <c r="M1555" t="str">
        <f>IF(Raw_Data!I1555=TRUE,"Admitted","Not Admitted")</f>
        <v>Admitted</v>
      </c>
      <c r="N1555" t="str">
        <f>IF(Raw_Data!J1555="","Not Rated",Raw_Data!J1555)</f>
        <v>Not Rated</v>
      </c>
      <c r="O1555">
        <f>Raw_Data!K1555</f>
        <v>27</v>
      </c>
      <c r="P1555" t="str">
        <f>IF(Raw_Data!K1555&lt;=30,"Within Time","Delayed")</f>
        <v>Within Time</v>
      </c>
    </row>
    <row r="1556" spans="1:16" x14ac:dyDescent="0.35">
      <c r="A1556" t="str">
        <f>Raw_Data!A1556</f>
        <v>825-48-1878</v>
      </c>
      <c r="B1556" s="2">
        <f>Raw_Data!B1556</f>
        <v>45113.320138888892</v>
      </c>
      <c r="C1556">
        <f>HOUR(Raw_Data!B1556)</f>
        <v>7</v>
      </c>
      <c r="D1556" t="str">
        <f>TEXT(Raw_Data!B1556,"mmm")</f>
        <v>Jul</v>
      </c>
      <c r="E1556">
        <f>YEAR(Raw_Data!B1556)</f>
        <v>2023</v>
      </c>
      <c r="F1556" t="str">
        <f>TEXT(Raw_Data!B1556,"mmm-yy")</f>
        <v>Jul-23</v>
      </c>
      <c r="G1556" t="str">
        <f>PROPER(Raw_Data!C1556&amp;". "&amp;Raw_Data!D1556)</f>
        <v>P. Thornbury</v>
      </c>
      <c r="H1556" t="str">
        <f>IF(OR(Raw_Data!E1556="M",Raw_Data!E1556="Male"),"Male",IF(OR(Raw_Data!E1556="F",Raw_Data!E1556="Female"),"Female","Not Confirmed"))</f>
        <v>Male</v>
      </c>
      <c r="I1556">
        <f>Raw_Data!F1556</f>
        <v>56</v>
      </c>
      <c r="J1556" t="str">
        <f>FLOOR(Raw_Data!F1556,10)&amp;"-"&amp;FLOOR(Raw_Data!F1556,10)+9</f>
        <v>50-59</v>
      </c>
      <c r="K1556" t="str">
        <f>Raw_Data!G1556</f>
        <v>Two or More Races</v>
      </c>
      <c r="L1556" t="str">
        <f>Raw_Data!H1556</f>
        <v>General Practice</v>
      </c>
      <c r="M1556" t="str">
        <f>IF(Raw_Data!I1556=TRUE,"Admitted","Not Admitted")</f>
        <v>Not Admitted</v>
      </c>
      <c r="N1556" t="str">
        <f>IF(Raw_Data!J1556="","Not Rated",Raw_Data!J1556)</f>
        <v>Not Rated</v>
      </c>
      <c r="O1556">
        <f>Raw_Data!K1556</f>
        <v>36</v>
      </c>
      <c r="P1556" t="str">
        <f>IF(Raw_Data!K1556&lt;=30,"Within Time","Delayed")</f>
        <v>Delayed</v>
      </c>
    </row>
    <row r="1557" spans="1:16" x14ac:dyDescent="0.35">
      <c r="A1557" t="str">
        <f>Raw_Data!A1557</f>
        <v>695-10-8381</v>
      </c>
      <c r="B1557" s="2">
        <f>Raw_Data!B1557</f>
        <v>45113.341666666667</v>
      </c>
      <c r="C1557">
        <f>HOUR(Raw_Data!B1557)</f>
        <v>8</v>
      </c>
      <c r="D1557" t="str">
        <f>TEXT(Raw_Data!B1557,"mmm")</f>
        <v>Jul</v>
      </c>
      <c r="E1557">
        <f>YEAR(Raw_Data!B1557)</f>
        <v>2023</v>
      </c>
      <c r="F1557" t="str">
        <f>TEXT(Raw_Data!B1557,"mmm-yy")</f>
        <v>Jul-23</v>
      </c>
      <c r="G1557" t="str">
        <f>PROPER(Raw_Data!C1557&amp;". "&amp;Raw_Data!D1557)</f>
        <v>Z. Bracegirdle</v>
      </c>
      <c r="H1557" t="str">
        <f>IF(OR(Raw_Data!E1557="M",Raw_Data!E1557="Male"),"Male",IF(OR(Raw_Data!E1557="F",Raw_Data!E1557="Female"),"Female","Not Confirmed"))</f>
        <v>Male</v>
      </c>
      <c r="I1557">
        <f>Raw_Data!F1557</f>
        <v>61</v>
      </c>
      <c r="J1557" t="str">
        <f>FLOOR(Raw_Data!F1557,10)&amp;"-"&amp;FLOOR(Raw_Data!F1557,10)+9</f>
        <v>60-69</v>
      </c>
      <c r="K1557" t="str">
        <f>Raw_Data!G1557</f>
        <v>Asian</v>
      </c>
      <c r="L1557" t="str">
        <f>Raw_Data!H1557</f>
        <v>General Practice</v>
      </c>
      <c r="M1557" t="str">
        <f>IF(Raw_Data!I1557=TRUE,"Admitted","Not Admitted")</f>
        <v>Not Admitted</v>
      </c>
      <c r="N1557" t="str">
        <f>IF(Raw_Data!J1557="","Not Rated",Raw_Data!J1557)</f>
        <v>Not Rated</v>
      </c>
      <c r="O1557">
        <f>Raw_Data!K1557</f>
        <v>37</v>
      </c>
      <c r="P1557" t="str">
        <f>IF(Raw_Data!K1557&lt;=30,"Within Time","Delayed")</f>
        <v>Delayed</v>
      </c>
    </row>
    <row r="1558" spans="1:16" x14ac:dyDescent="0.35">
      <c r="A1558" t="str">
        <f>Raw_Data!A1558</f>
        <v>594-66-7118</v>
      </c>
      <c r="B1558" s="2">
        <f>Raw_Data!B1558</f>
        <v>45113.409722222219</v>
      </c>
      <c r="C1558">
        <f>HOUR(Raw_Data!B1558)</f>
        <v>9</v>
      </c>
      <c r="D1558" t="str">
        <f>TEXT(Raw_Data!B1558,"mmm")</f>
        <v>Jul</v>
      </c>
      <c r="E1558">
        <f>YEAR(Raw_Data!B1558)</f>
        <v>2023</v>
      </c>
      <c r="F1558" t="str">
        <f>TEXT(Raw_Data!B1558,"mmm-yy")</f>
        <v>Jul-23</v>
      </c>
      <c r="G1558" t="str">
        <f>PROPER(Raw_Data!C1558&amp;". "&amp;Raw_Data!D1558)</f>
        <v>W. Quarmby</v>
      </c>
      <c r="H1558" t="str">
        <f>IF(OR(Raw_Data!E1558="M",Raw_Data!E1558="Male"),"Male",IF(OR(Raw_Data!E1558="F",Raw_Data!E1558="Female"),"Female","Not Confirmed"))</f>
        <v>Male</v>
      </c>
      <c r="I1558">
        <f>Raw_Data!F1558</f>
        <v>38</v>
      </c>
      <c r="J1558" t="str">
        <f>FLOOR(Raw_Data!F1558,10)&amp;"-"&amp;FLOOR(Raw_Data!F1558,10)+9</f>
        <v>30-39</v>
      </c>
      <c r="K1558" t="str">
        <f>Raw_Data!G1558</f>
        <v>Unknown</v>
      </c>
      <c r="L1558" t="str">
        <f>Raw_Data!H1558</f>
        <v>Gastroenterology</v>
      </c>
      <c r="M1558" t="str">
        <f>IF(Raw_Data!I1558=TRUE,"Admitted","Not Admitted")</f>
        <v>Admitted</v>
      </c>
      <c r="N1558" t="str">
        <f>IF(Raw_Data!J1558="","Not Rated",Raw_Data!J1558)</f>
        <v>Not Rated</v>
      </c>
      <c r="O1558">
        <f>Raw_Data!K1558</f>
        <v>37</v>
      </c>
      <c r="P1558" t="str">
        <f>IF(Raw_Data!K1558&lt;=30,"Within Time","Delayed")</f>
        <v>Delayed</v>
      </c>
    </row>
    <row r="1559" spans="1:16" x14ac:dyDescent="0.35">
      <c r="A1559" t="str">
        <f>Raw_Data!A1559</f>
        <v>694-25-5076</v>
      </c>
      <c r="B1559" s="2">
        <f>Raw_Data!B1559</f>
        <v>45113.445833333331</v>
      </c>
      <c r="C1559">
        <f>HOUR(Raw_Data!B1559)</f>
        <v>10</v>
      </c>
      <c r="D1559" t="str">
        <f>TEXT(Raw_Data!B1559,"mmm")</f>
        <v>Jul</v>
      </c>
      <c r="E1559">
        <f>YEAR(Raw_Data!B1559)</f>
        <v>2023</v>
      </c>
      <c r="F1559" t="str">
        <f>TEXT(Raw_Data!B1559,"mmm-yy")</f>
        <v>Jul-23</v>
      </c>
      <c r="G1559" t="str">
        <f>PROPER(Raw_Data!C1559&amp;". "&amp;Raw_Data!D1559)</f>
        <v>W. Buff</v>
      </c>
      <c r="H1559" t="str">
        <f>IF(OR(Raw_Data!E1559="M",Raw_Data!E1559="Male"),"Male",IF(OR(Raw_Data!E1559="F",Raw_Data!E1559="Female"),"Female","Not Confirmed"))</f>
        <v>Male</v>
      </c>
      <c r="I1559">
        <f>Raw_Data!F1559</f>
        <v>32</v>
      </c>
      <c r="J1559" t="str">
        <f>FLOOR(Raw_Data!F1559,10)&amp;"-"&amp;FLOOR(Raw_Data!F1559,10)+9</f>
        <v>30-39</v>
      </c>
      <c r="K1559" t="str">
        <f>Raw_Data!G1559</f>
        <v>Declined to Identify</v>
      </c>
      <c r="L1559" t="str">
        <f>Raw_Data!H1559</f>
        <v>General Practice</v>
      </c>
      <c r="M1559" t="str">
        <f>IF(Raw_Data!I1559=TRUE,"Admitted","Not Admitted")</f>
        <v>Not Admitted</v>
      </c>
      <c r="N1559">
        <f>IF(Raw_Data!J1559="","Not Rated",Raw_Data!J1559)</f>
        <v>3</v>
      </c>
      <c r="O1559">
        <f>Raw_Data!K1559</f>
        <v>27</v>
      </c>
      <c r="P1559" t="str">
        <f>IF(Raw_Data!K1559&lt;=30,"Within Time","Delayed")</f>
        <v>Within Time</v>
      </c>
    </row>
    <row r="1560" spans="1:16" x14ac:dyDescent="0.35">
      <c r="A1560" t="str">
        <f>Raw_Data!A1560</f>
        <v>548-92-5675</v>
      </c>
      <c r="B1560" s="2">
        <f>Raw_Data!B1560</f>
        <v>45113.461805555547</v>
      </c>
      <c r="C1560">
        <f>HOUR(Raw_Data!B1560)</f>
        <v>11</v>
      </c>
      <c r="D1560" t="str">
        <f>TEXT(Raw_Data!B1560,"mmm")</f>
        <v>Jul</v>
      </c>
      <c r="E1560">
        <f>YEAR(Raw_Data!B1560)</f>
        <v>2023</v>
      </c>
      <c r="F1560" t="str">
        <f>TEXT(Raw_Data!B1560,"mmm-yy")</f>
        <v>Jul-23</v>
      </c>
      <c r="G1560" t="str">
        <f>PROPER(Raw_Data!C1560&amp;". "&amp;Raw_Data!D1560)</f>
        <v>X. Jephson</v>
      </c>
      <c r="H1560" t="str">
        <f>IF(OR(Raw_Data!E1560="M",Raw_Data!E1560="Male"),"Male",IF(OR(Raw_Data!E1560="F",Raw_Data!E1560="Female"),"Female","Not Confirmed"))</f>
        <v>Female</v>
      </c>
      <c r="I1560">
        <f>Raw_Data!F1560</f>
        <v>69</v>
      </c>
      <c r="J1560" t="str">
        <f>FLOOR(Raw_Data!F1560,10)&amp;"-"&amp;FLOOR(Raw_Data!F1560,10)+9</f>
        <v>60-69</v>
      </c>
      <c r="K1560" t="str">
        <f>Raw_Data!G1560</f>
        <v>White</v>
      </c>
      <c r="L1560" t="str">
        <f>Raw_Data!H1560</f>
        <v>General Practice</v>
      </c>
      <c r="M1560" t="str">
        <f>IF(Raw_Data!I1560=TRUE,"Admitted","Not Admitted")</f>
        <v>Admitted</v>
      </c>
      <c r="N1560">
        <f>IF(Raw_Data!J1560="","Not Rated",Raw_Data!J1560)</f>
        <v>1</v>
      </c>
      <c r="O1560">
        <f>Raw_Data!K1560</f>
        <v>39</v>
      </c>
      <c r="P1560" t="str">
        <f>IF(Raw_Data!K1560&lt;=30,"Within Time","Delayed")</f>
        <v>Delayed</v>
      </c>
    </row>
    <row r="1561" spans="1:16" x14ac:dyDescent="0.35">
      <c r="A1561" t="str">
        <f>Raw_Data!A1561</f>
        <v>916-31-2852</v>
      </c>
      <c r="B1561" s="2">
        <f>Raw_Data!B1561</f>
        <v>45113.491666666669</v>
      </c>
      <c r="C1561">
        <f>HOUR(Raw_Data!B1561)</f>
        <v>11</v>
      </c>
      <c r="D1561" t="str">
        <f>TEXT(Raw_Data!B1561,"mmm")</f>
        <v>Jul</v>
      </c>
      <c r="E1561">
        <f>YEAR(Raw_Data!B1561)</f>
        <v>2023</v>
      </c>
      <c r="F1561" t="str">
        <f>TEXT(Raw_Data!B1561,"mmm-yy")</f>
        <v>Jul-23</v>
      </c>
      <c r="G1561" t="str">
        <f>PROPER(Raw_Data!C1561&amp;". "&amp;Raw_Data!D1561)</f>
        <v>W. Gwillim</v>
      </c>
      <c r="H1561" t="str">
        <f>IF(OR(Raw_Data!E1561="M",Raw_Data!E1561="Male"),"Male",IF(OR(Raw_Data!E1561="F",Raw_Data!E1561="Female"),"Female","Not Confirmed"))</f>
        <v>Female</v>
      </c>
      <c r="I1561">
        <f>Raw_Data!F1561</f>
        <v>21</v>
      </c>
      <c r="J1561" t="str">
        <f>FLOOR(Raw_Data!F1561,10)&amp;"-"&amp;FLOOR(Raw_Data!F1561,10)+9</f>
        <v>20-29</v>
      </c>
      <c r="K1561" t="str">
        <f>Raw_Data!G1561</f>
        <v>White</v>
      </c>
      <c r="L1561" t="str">
        <f>Raw_Data!H1561</f>
        <v>Physiotherapy</v>
      </c>
      <c r="M1561" t="str">
        <f>IF(Raw_Data!I1561=TRUE,"Admitted","Not Admitted")</f>
        <v>Admitted</v>
      </c>
      <c r="N1561" t="str">
        <f>IF(Raw_Data!J1561="","Not Rated",Raw_Data!J1561)</f>
        <v>Not Rated</v>
      </c>
      <c r="O1561">
        <f>Raw_Data!K1561</f>
        <v>38</v>
      </c>
      <c r="P1561" t="str">
        <f>IF(Raw_Data!K1561&lt;=30,"Within Time","Delayed")</f>
        <v>Delayed</v>
      </c>
    </row>
    <row r="1562" spans="1:16" x14ac:dyDescent="0.35">
      <c r="A1562" t="str">
        <f>Raw_Data!A1562</f>
        <v>297-59-1890</v>
      </c>
      <c r="B1562" s="2">
        <f>Raw_Data!B1562</f>
        <v>45113.668055555558</v>
      </c>
      <c r="C1562">
        <f>HOUR(Raw_Data!B1562)</f>
        <v>16</v>
      </c>
      <c r="D1562" t="str">
        <f>TEXT(Raw_Data!B1562,"mmm")</f>
        <v>Jul</v>
      </c>
      <c r="E1562">
        <f>YEAR(Raw_Data!B1562)</f>
        <v>2023</v>
      </c>
      <c r="F1562" t="str">
        <f>TEXT(Raw_Data!B1562,"mmm-yy")</f>
        <v>Jul-23</v>
      </c>
      <c r="G1562" t="str">
        <f>PROPER(Raw_Data!C1562&amp;". "&amp;Raw_Data!D1562)</f>
        <v>Y. Honeysett</v>
      </c>
      <c r="H1562" t="str">
        <f>IF(OR(Raw_Data!E1562="M",Raw_Data!E1562="Male"),"Male",IF(OR(Raw_Data!E1562="F",Raw_Data!E1562="Female"),"Female","Not Confirmed"))</f>
        <v>Male</v>
      </c>
      <c r="I1562">
        <f>Raw_Data!F1562</f>
        <v>49</v>
      </c>
      <c r="J1562" t="str">
        <f>FLOOR(Raw_Data!F1562,10)&amp;"-"&amp;FLOOR(Raw_Data!F1562,10)+9</f>
        <v>40-49</v>
      </c>
      <c r="K1562" t="str">
        <f>Raw_Data!G1562</f>
        <v>Two or More Races</v>
      </c>
      <c r="L1562" t="str">
        <f>Raw_Data!H1562</f>
        <v>None</v>
      </c>
      <c r="M1562" t="str">
        <f>IF(Raw_Data!I1562=TRUE,"Admitted","Not Admitted")</f>
        <v>Admitted</v>
      </c>
      <c r="N1562">
        <f>IF(Raw_Data!J1562="","Not Rated",Raw_Data!J1562)</f>
        <v>2</v>
      </c>
      <c r="O1562">
        <f>Raw_Data!K1562</f>
        <v>21</v>
      </c>
      <c r="P1562" t="str">
        <f>IF(Raw_Data!K1562&lt;=30,"Within Time","Delayed")</f>
        <v>Within Time</v>
      </c>
    </row>
    <row r="1563" spans="1:16" x14ac:dyDescent="0.35">
      <c r="A1563" t="str">
        <f>Raw_Data!A1563</f>
        <v>877-95-2762</v>
      </c>
      <c r="B1563" s="2">
        <f>Raw_Data!B1563</f>
        <v>45113.724305555559</v>
      </c>
      <c r="C1563">
        <f>HOUR(Raw_Data!B1563)</f>
        <v>17</v>
      </c>
      <c r="D1563" t="str">
        <f>TEXT(Raw_Data!B1563,"mmm")</f>
        <v>Jul</v>
      </c>
      <c r="E1563">
        <f>YEAR(Raw_Data!B1563)</f>
        <v>2023</v>
      </c>
      <c r="F1563" t="str">
        <f>TEXT(Raw_Data!B1563,"mmm-yy")</f>
        <v>Jul-23</v>
      </c>
      <c r="G1563" t="str">
        <f>PROPER(Raw_Data!C1563&amp;". "&amp;Raw_Data!D1563)</f>
        <v>D. Silverlock</v>
      </c>
      <c r="H1563" t="str">
        <f>IF(OR(Raw_Data!E1563="M",Raw_Data!E1563="Male"),"Male",IF(OR(Raw_Data!E1563="F",Raw_Data!E1563="Female"),"Female","Not Confirmed"))</f>
        <v>Female</v>
      </c>
      <c r="I1563">
        <f>Raw_Data!F1563</f>
        <v>42</v>
      </c>
      <c r="J1563" t="str">
        <f>FLOOR(Raw_Data!F1563,10)&amp;"-"&amp;FLOOR(Raw_Data!F1563,10)+9</f>
        <v>40-49</v>
      </c>
      <c r="K1563" t="str">
        <f>Raw_Data!G1563</f>
        <v>African American</v>
      </c>
      <c r="L1563" t="str">
        <f>Raw_Data!H1563</f>
        <v>None</v>
      </c>
      <c r="M1563" t="str">
        <f>IF(Raw_Data!I1563=TRUE,"Admitted","Not Admitted")</f>
        <v>Admitted</v>
      </c>
      <c r="N1563">
        <f>IF(Raw_Data!J1563="","Not Rated",Raw_Data!J1563)</f>
        <v>4</v>
      </c>
      <c r="O1563">
        <f>Raw_Data!K1563</f>
        <v>30</v>
      </c>
      <c r="P1563" t="str">
        <f>IF(Raw_Data!K1563&lt;=30,"Within Time","Delayed")</f>
        <v>Within Time</v>
      </c>
    </row>
    <row r="1564" spans="1:16" x14ac:dyDescent="0.35">
      <c r="A1564" t="str">
        <f>Raw_Data!A1564</f>
        <v>678-71-5258</v>
      </c>
      <c r="B1564" s="2">
        <f>Raw_Data!B1564</f>
        <v>45113.836805555547</v>
      </c>
      <c r="C1564">
        <f>HOUR(Raw_Data!B1564)</f>
        <v>20</v>
      </c>
      <c r="D1564" t="str">
        <f>TEXT(Raw_Data!B1564,"mmm")</f>
        <v>Jul</v>
      </c>
      <c r="E1564">
        <f>YEAR(Raw_Data!B1564)</f>
        <v>2023</v>
      </c>
      <c r="F1564" t="str">
        <f>TEXT(Raw_Data!B1564,"mmm-yy")</f>
        <v>Jul-23</v>
      </c>
      <c r="G1564" t="str">
        <f>PROPER(Raw_Data!C1564&amp;". "&amp;Raw_Data!D1564)</f>
        <v>L. Wadsworth</v>
      </c>
      <c r="H1564" t="str">
        <f>IF(OR(Raw_Data!E1564="M",Raw_Data!E1564="Male"),"Male",IF(OR(Raw_Data!E1564="F",Raw_Data!E1564="Female"),"Female","Not Confirmed"))</f>
        <v>Female</v>
      </c>
      <c r="I1564">
        <f>Raw_Data!F1564</f>
        <v>75</v>
      </c>
      <c r="J1564" t="str">
        <f>FLOOR(Raw_Data!F1564,10)&amp;"-"&amp;FLOOR(Raw_Data!F1564,10)+9</f>
        <v>70-79</v>
      </c>
      <c r="K1564" t="str">
        <f>Raw_Data!G1564</f>
        <v>Asian</v>
      </c>
      <c r="L1564" t="str">
        <f>Raw_Data!H1564</f>
        <v>None</v>
      </c>
      <c r="M1564" t="str">
        <f>IF(Raw_Data!I1564=TRUE,"Admitted","Not Admitted")</f>
        <v>Not Admitted</v>
      </c>
      <c r="N1564" t="str">
        <f>IF(Raw_Data!J1564="","Not Rated",Raw_Data!J1564)</f>
        <v>Not Rated</v>
      </c>
      <c r="O1564">
        <f>Raw_Data!K1564</f>
        <v>34</v>
      </c>
      <c r="P1564" t="str">
        <f>IF(Raw_Data!K1564&lt;=30,"Within Time","Delayed")</f>
        <v>Delayed</v>
      </c>
    </row>
    <row r="1565" spans="1:16" x14ac:dyDescent="0.35">
      <c r="A1565" t="str">
        <f>Raw_Data!A1565</f>
        <v>484-20-9835</v>
      </c>
      <c r="B1565" s="2">
        <f>Raw_Data!B1565</f>
        <v>45113.839583333327</v>
      </c>
      <c r="C1565">
        <f>HOUR(Raw_Data!B1565)</f>
        <v>20</v>
      </c>
      <c r="D1565" t="str">
        <f>TEXT(Raw_Data!B1565,"mmm")</f>
        <v>Jul</v>
      </c>
      <c r="E1565">
        <f>YEAR(Raw_Data!B1565)</f>
        <v>2023</v>
      </c>
      <c r="F1565" t="str">
        <f>TEXT(Raw_Data!B1565,"mmm-yy")</f>
        <v>Jul-23</v>
      </c>
      <c r="G1565" t="str">
        <f>PROPER(Raw_Data!C1565&amp;". "&amp;Raw_Data!D1565)</f>
        <v>U. Featherstone</v>
      </c>
      <c r="H1565" t="str">
        <f>IF(OR(Raw_Data!E1565="M",Raw_Data!E1565="Male"),"Male",IF(OR(Raw_Data!E1565="F",Raw_Data!E1565="Female"),"Female","Not Confirmed"))</f>
        <v>Male</v>
      </c>
      <c r="I1565">
        <f>Raw_Data!F1565</f>
        <v>69</v>
      </c>
      <c r="J1565" t="str">
        <f>FLOOR(Raw_Data!F1565,10)&amp;"-"&amp;FLOOR(Raw_Data!F1565,10)+9</f>
        <v>60-69</v>
      </c>
      <c r="K1565" t="str">
        <f>Raw_Data!G1565</f>
        <v>African American</v>
      </c>
      <c r="L1565" t="str">
        <f>Raw_Data!H1565</f>
        <v>None</v>
      </c>
      <c r="M1565" t="str">
        <f>IF(Raw_Data!I1565=TRUE,"Admitted","Not Admitted")</f>
        <v>Not Admitted</v>
      </c>
      <c r="N1565" t="str">
        <f>IF(Raw_Data!J1565="","Not Rated",Raw_Data!J1565)</f>
        <v>Not Rated</v>
      </c>
      <c r="O1565">
        <f>Raw_Data!K1565</f>
        <v>58</v>
      </c>
      <c r="P1565" t="str">
        <f>IF(Raw_Data!K1565&lt;=30,"Within Time","Delayed")</f>
        <v>Delayed</v>
      </c>
    </row>
    <row r="1566" spans="1:16" x14ac:dyDescent="0.35">
      <c r="A1566" t="str">
        <f>Raw_Data!A1566</f>
        <v>646-65-1704</v>
      </c>
      <c r="B1566" s="2">
        <f>Raw_Data!B1566</f>
        <v>45113.881944444453</v>
      </c>
      <c r="C1566">
        <f>HOUR(Raw_Data!B1566)</f>
        <v>21</v>
      </c>
      <c r="D1566" t="str">
        <f>TEXT(Raw_Data!B1566,"mmm")</f>
        <v>Jul</v>
      </c>
      <c r="E1566">
        <f>YEAR(Raw_Data!B1566)</f>
        <v>2023</v>
      </c>
      <c r="F1566" t="str">
        <f>TEXT(Raw_Data!B1566,"mmm-yy")</f>
        <v>Jul-23</v>
      </c>
      <c r="G1566" t="str">
        <f>PROPER(Raw_Data!C1566&amp;". "&amp;Raw_Data!D1566)</f>
        <v>O. Featherstone</v>
      </c>
      <c r="H1566" t="str">
        <f>IF(OR(Raw_Data!E1566="M",Raw_Data!E1566="Male"),"Male",IF(OR(Raw_Data!E1566="F",Raw_Data!E1566="Female"),"Female","Not Confirmed"))</f>
        <v>Female</v>
      </c>
      <c r="I1566">
        <f>Raw_Data!F1566</f>
        <v>64</v>
      </c>
      <c r="J1566" t="str">
        <f>FLOOR(Raw_Data!F1566,10)&amp;"-"&amp;FLOOR(Raw_Data!F1566,10)+9</f>
        <v>60-69</v>
      </c>
      <c r="K1566" t="str">
        <f>Raw_Data!G1566</f>
        <v>Unknown</v>
      </c>
      <c r="L1566" t="str">
        <f>Raw_Data!H1566</f>
        <v>General Practice</v>
      </c>
      <c r="M1566" t="str">
        <f>IF(Raw_Data!I1566=TRUE,"Admitted","Not Admitted")</f>
        <v>Admitted</v>
      </c>
      <c r="N1566" t="str">
        <f>IF(Raw_Data!J1566="","Not Rated",Raw_Data!J1566)</f>
        <v>Not Rated</v>
      </c>
      <c r="O1566">
        <f>Raw_Data!K1566</f>
        <v>50</v>
      </c>
      <c r="P1566" t="str">
        <f>IF(Raw_Data!K1566&lt;=30,"Within Time","Delayed")</f>
        <v>Delayed</v>
      </c>
    </row>
    <row r="1567" spans="1:16" x14ac:dyDescent="0.35">
      <c r="A1567" t="str">
        <f>Raw_Data!A1567</f>
        <v>338-90-6896</v>
      </c>
      <c r="B1567" s="2">
        <f>Raw_Data!B1567</f>
        <v>45113.897916666669</v>
      </c>
      <c r="C1567">
        <f>HOUR(Raw_Data!B1567)</f>
        <v>21</v>
      </c>
      <c r="D1567" t="str">
        <f>TEXT(Raw_Data!B1567,"mmm")</f>
        <v>Jul</v>
      </c>
      <c r="E1567">
        <f>YEAR(Raw_Data!B1567)</f>
        <v>2023</v>
      </c>
      <c r="F1567" t="str">
        <f>TEXT(Raw_Data!B1567,"mmm-yy")</f>
        <v>Jul-23</v>
      </c>
      <c r="G1567" t="str">
        <f>PROPER(Raw_Data!C1567&amp;". "&amp;Raw_Data!D1567)</f>
        <v>D. Titcombe</v>
      </c>
      <c r="H1567" t="str">
        <f>IF(OR(Raw_Data!E1567="M",Raw_Data!E1567="Male"),"Male",IF(OR(Raw_Data!E1567="F",Raw_Data!E1567="Female"),"Female","Not Confirmed"))</f>
        <v>Male</v>
      </c>
      <c r="I1567">
        <f>Raw_Data!F1567</f>
        <v>67</v>
      </c>
      <c r="J1567" t="str">
        <f>FLOOR(Raw_Data!F1567,10)&amp;"-"&amp;FLOOR(Raw_Data!F1567,10)+9</f>
        <v>60-69</v>
      </c>
      <c r="K1567" t="str">
        <f>Raw_Data!G1567</f>
        <v>White</v>
      </c>
      <c r="L1567" t="str">
        <f>Raw_Data!H1567</f>
        <v>Physiotherapy</v>
      </c>
      <c r="M1567" t="str">
        <f>IF(Raw_Data!I1567=TRUE,"Admitted","Not Admitted")</f>
        <v>Admitted</v>
      </c>
      <c r="N1567" t="str">
        <f>IF(Raw_Data!J1567="","Not Rated",Raw_Data!J1567)</f>
        <v>Not Rated</v>
      </c>
      <c r="O1567">
        <f>Raw_Data!K1567</f>
        <v>23</v>
      </c>
      <c r="P1567" t="str">
        <f>IF(Raw_Data!K1567&lt;=30,"Within Time","Delayed")</f>
        <v>Within Time</v>
      </c>
    </row>
    <row r="1568" spans="1:16" x14ac:dyDescent="0.35">
      <c r="A1568" t="str">
        <f>Raw_Data!A1568</f>
        <v>412-82-7457</v>
      </c>
      <c r="B1568" s="2">
        <f>Raw_Data!B1568</f>
        <v>45113.910416666673</v>
      </c>
      <c r="C1568">
        <f>HOUR(Raw_Data!B1568)</f>
        <v>21</v>
      </c>
      <c r="D1568" t="str">
        <f>TEXT(Raw_Data!B1568,"mmm")</f>
        <v>Jul</v>
      </c>
      <c r="E1568">
        <f>YEAR(Raw_Data!B1568)</f>
        <v>2023</v>
      </c>
      <c r="F1568" t="str">
        <f>TEXT(Raw_Data!B1568,"mmm-yy")</f>
        <v>Jul-23</v>
      </c>
      <c r="G1568" t="str">
        <f>PROPER(Raw_Data!C1568&amp;". "&amp;Raw_Data!D1568)</f>
        <v>R. Sheffield</v>
      </c>
      <c r="H1568" t="str">
        <f>IF(OR(Raw_Data!E1568="M",Raw_Data!E1568="Male"),"Male",IF(OR(Raw_Data!E1568="F",Raw_Data!E1568="Female"),"Female","Not Confirmed"))</f>
        <v>Male</v>
      </c>
      <c r="I1568">
        <f>Raw_Data!F1568</f>
        <v>56</v>
      </c>
      <c r="J1568" t="str">
        <f>FLOOR(Raw_Data!F1568,10)&amp;"-"&amp;FLOOR(Raw_Data!F1568,10)+9</f>
        <v>50-59</v>
      </c>
      <c r="K1568" t="str">
        <f>Raw_Data!G1568</f>
        <v>Declined to Identify</v>
      </c>
      <c r="L1568" t="str">
        <f>Raw_Data!H1568</f>
        <v>General Practice</v>
      </c>
      <c r="M1568" t="str">
        <f>IF(Raw_Data!I1568=TRUE,"Admitted","Not Admitted")</f>
        <v>Not Admitted</v>
      </c>
      <c r="N1568">
        <f>IF(Raw_Data!J1568="","Not Rated",Raw_Data!J1568)</f>
        <v>0</v>
      </c>
      <c r="O1568">
        <f>Raw_Data!K1568</f>
        <v>44</v>
      </c>
      <c r="P1568" t="str">
        <f>IF(Raw_Data!K1568&lt;=30,"Within Time","Delayed")</f>
        <v>Delayed</v>
      </c>
    </row>
    <row r="1569" spans="1:16" x14ac:dyDescent="0.35">
      <c r="A1569" t="str">
        <f>Raw_Data!A1569</f>
        <v>188-43-7791</v>
      </c>
      <c r="B1569" s="2">
        <f>Raw_Data!B1569</f>
        <v>45113.929166666669</v>
      </c>
      <c r="C1569">
        <f>HOUR(Raw_Data!B1569)</f>
        <v>22</v>
      </c>
      <c r="D1569" t="str">
        <f>TEXT(Raw_Data!B1569,"mmm")</f>
        <v>Jul</v>
      </c>
      <c r="E1569">
        <f>YEAR(Raw_Data!B1569)</f>
        <v>2023</v>
      </c>
      <c r="F1569" t="str">
        <f>TEXT(Raw_Data!B1569,"mmm-yy")</f>
        <v>Jul-23</v>
      </c>
      <c r="G1569" t="str">
        <f>PROPER(Raw_Data!C1569&amp;". "&amp;Raw_Data!D1569)</f>
        <v>O. Bracegirdle</v>
      </c>
      <c r="H1569" t="str">
        <f>IF(OR(Raw_Data!E1569="M",Raw_Data!E1569="Male"),"Male",IF(OR(Raw_Data!E1569="F",Raw_Data!E1569="Female"),"Female","Not Confirmed"))</f>
        <v>Male</v>
      </c>
      <c r="I1569">
        <f>Raw_Data!F1569</f>
        <v>53</v>
      </c>
      <c r="J1569" t="str">
        <f>FLOOR(Raw_Data!F1569,10)&amp;"-"&amp;FLOOR(Raw_Data!F1569,10)+9</f>
        <v>50-59</v>
      </c>
      <c r="K1569" t="str">
        <f>Raw_Data!G1569</f>
        <v>White</v>
      </c>
      <c r="L1569" t="str">
        <f>Raw_Data!H1569</f>
        <v>None</v>
      </c>
      <c r="M1569" t="str">
        <f>IF(Raw_Data!I1569=TRUE,"Admitted","Not Admitted")</f>
        <v>Not Admitted</v>
      </c>
      <c r="N1569" t="str">
        <f>IF(Raw_Data!J1569="","Not Rated",Raw_Data!J1569)</f>
        <v>Not Rated</v>
      </c>
      <c r="O1569">
        <f>Raw_Data!K1569</f>
        <v>20</v>
      </c>
      <c r="P1569" t="str">
        <f>IF(Raw_Data!K1569&lt;=30,"Within Time","Delayed")</f>
        <v>Within Time</v>
      </c>
    </row>
    <row r="1570" spans="1:16" x14ac:dyDescent="0.35">
      <c r="A1570" t="str">
        <f>Raw_Data!A1570</f>
        <v>279-19-7013</v>
      </c>
      <c r="B1570" s="2">
        <f>Raw_Data!B1570</f>
        <v>45114.07916666667</v>
      </c>
      <c r="C1570">
        <f>HOUR(Raw_Data!B1570)</f>
        <v>1</v>
      </c>
      <c r="D1570" t="str">
        <f>TEXT(Raw_Data!B1570,"mmm")</f>
        <v>Jul</v>
      </c>
      <c r="E1570">
        <f>YEAR(Raw_Data!B1570)</f>
        <v>2023</v>
      </c>
      <c r="F1570" t="str">
        <f>TEXT(Raw_Data!B1570,"mmm-yy")</f>
        <v>Jul-23</v>
      </c>
      <c r="G1570" t="str">
        <f>PROPER(Raw_Data!C1570&amp;". "&amp;Raw_Data!D1570)</f>
        <v>Q. Greenhalgh</v>
      </c>
      <c r="H1570" t="str">
        <f>IF(OR(Raw_Data!E1570="M",Raw_Data!E1570="Male"),"Male",IF(OR(Raw_Data!E1570="F",Raw_Data!E1570="Female"),"Female","Not Confirmed"))</f>
        <v>Female</v>
      </c>
      <c r="I1570">
        <f>Raw_Data!F1570</f>
        <v>55</v>
      </c>
      <c r="J1570" t="str">
        <f>FLOOR(Raw_Data!F1570,10)&amp;"-"&amp;FLOOR(Raw_Data!F1570,10)+9</f>
        <v>50-59</v>
      </c>
      <c r="K1570" t="str">
        <f>Raw_Data!G1570</f>
        <v>Two or More Races</v>
      </c>
      <c r="L1570" t="str">
        <f>Raw_Data!H1570</f>
        <v>None</v>
      </c>
      <c r="M1570" t="str">
        <f>IF(Raw_Data!I1570=TRUE,"Admitted","Not Admitted")</f>
        <v>Not Admitted</v>
      </c>
      <c r="N1570" t="str">
        <f>IF(Raw_Data!J1570="","Not Rated",Raw_Data!J1570)</f>
        <v>Not Rated</v>
      </c>
      <c r="O1570">
        <f>Raw_Data!K1570</f>
        <v>53</v>
      </c>
      <c r="P1570" t="str">
        <f>IF(Raw_Data!K1570&lt;=30,"Within Time","Delayed")</f>
        <v>Delayed</v>
      </c>
    </row>
    <row r="1571" spans="1:16" x14ac:dyDescent="0.35">
      <c r="A1571" t="str">
        <f>Raw_Data!A1571</f>
        <v>670-14-9689</v>
      </c>
      <c r="B1571" s="2">
        <f>Raw_Data!B1571</f>
        <v>45114.188888888893</v>
      </c>
      <c r="C1571">
        <f>HOUR(Raw_Data!B1571)</f>
        <v>4</v>
      </c>
      <c r="D1571" t="str">
        <f>TEXT(Raw_Data!B1571,"mmm")</f>
        <v>Jul</v>
      </c>
      <c r="E1571">
        <f>YEAR(Raw_Data!B1571)</f>
        <v>2023</v>
      </c>
      <c r="F1571" t="str">
        <f>TEXT(Raw_Data!B1571,"mmm-yy")</f>
        <v>Jul-23</v>
      </c>
      <c r="G1571" t="str">
        <f>PROPER(Raw_Data!C1571&amp;". "&amp;Raw_Data!D1571)</f>
        <v>A. Pemberton</v>
      </c>
      <c r="H1571" t="str">
        <f>IF(OR(Raw_Data!E1571="M",Raw_Data!E1571="Male"),"Male",IF(OR(Raw_Data!E1571="F",Raw_Data!E1571="Female"),"Female","Not Confirmed"))</f>
        <v>Female</v>
      </c>
      <c r="I1571">
        <f>Raw_Data!F1571</f>
        <v>59</v>
      </c>
      <c r="J1571" t="str">
        <f>FLOOR(Raw_Data!F1571,10)&amp;"-"&amp;FLOOR(Raw_Data!F1571,10)+9</f>
        <v>50-59</v>
      </c>
      <c r="K1571" t="str">
        <f>Raw_Data!G1571</f>
        <v>White</v>
      </c>
      <c r="L1571" t="str">
        <f>Raw_Data!H1571</f>
        <v>General Practice</v>
      </c>
      <c r="M1571" t="str">
        <f>IF(Raw_Data!I1571=TRUE,"Admitted","Not Admitted")</f>
        <v>Admitted</v>
      </c>
      <c r="N1571" t="str">
        <f>IF(Raw_Data!J1571="","Not Rated",Raw_Data!J1571)</f>
        <v>Not Rated</v>
      </c>
      <c r="O1571">
        <f>Raw_Data!K1571</f>
        <v>22</v>
      </c>
      <c r="P1571" t="str">
        <f>IF(Raw_Data!K1571&lt;=30,"Within Time","Delayed")</f>
        <v>Within Time</v>
      </c>
    </row>
    <row r="1572" spans="1:16" x14ac:dyDescent="0.35">
      <c r="A1572" t="str">
        <f>Raw_Data!A1572</f>
        <v>146-20-6371</v>
      </c>
      <c r="B1572" s="2">
        <f>Raw_Data!B1572</f>
        <v>45114.213888888888</v>
      </c>
      <c r="C1572">
        <f>HOUR(Raw_Data!B1572)</f>
        <v>5</v>
      </c>
      <c r="D1572" t="str">
        <f>TEXT(Raw_Data!B1572,"mmm")</f>
        <v>Jul</v>
      </c>
      <c r="E1572">
        <f>YEAR(Raw_Data!B1572)</f>
        <v>2023</v>
      </c>
      <c r="F1572" t="str">
        <f>TEXT(Raw_Data!B1572,"mmm-yy")</f>
        <v>Jul-23</v>
      </c>
      <c r="G1572" t="str">
        <f>PROPER(Raw_Data!C1572&amp;". "&amp;Raw_Data!D1572)</f>
        <v>F. Titcombe</v>
      </c>
      <c r="H1572" t="str">
        <f>IF(OR(Raw_Data!E1572="M",Raw_Data!E1572="Male"),"Male",IF(OR(Raw_Data!E1572="F",Raw_Data!E1572="Female"),"Female","Not Confirmed"))</f>
        <v>Female</v>
      </c>
      <c r="I1572">
        <f>Raw_Data!F1572</f>
        <v>4</v>
      </c>
      <c r="J1572" t="str">
        <f>FLOOR(Raw_Data!F1572,10)&amp;"-"&amp;FLOOR(Raw_Data!F1572,10)+9</f>
        <v>0-9</v>
      </c>
      <c r="K1572" t="str">
        <f>Raw_Data!G1572</f>
        <v>Asian</v>
      </c>
      <c r="L1572" t="str">
        <f>Raw_Data!H1572</f>
        <v>None</v>
      </c>
      <c r="M1572" t="str">
        <f>IF(Raw_Data!I1572=TRUE,"Admitted","Not Admitted")</f>
        <v>Admitted</v>
      </c>
      <c r="N1572">
        <f>IF(Raw_Data!J1572="","Not Rated",Raw_Data!J1572)</f>
        <v>4</v>
      </c>
      <c r="O1572">
        <f>Raw_Data!K1572</f>
        <v>20</v>
      </c>
      <c r="P1572" t="str">
        <f>IF(Raw_Data!K1572&lt;=30,"Within Time","Delayed")</f>
        <v>Within Time</v>
      </c>
    </row>
    <row r="1573" spans="1:16" x14ac:dyDescent="0.35">
      <c r="A1573" t="str">
        <f>Raw_Data!A1573</f>
        <v>876-95-9677</v>
      </c>
      <c r="B1573" s="2">
        <f>Raw_Data!B1573</f>
        <v>45114.281944444447</v>
      </c>
      <c r="C1573">
        <f>HOUR(Raw_Data!B1573)</f>
        <v>6</v>
      </c>
      <c r="D1573" t="str">
        <f>TEXT(Raw_Data!B1573,"mmm")</f>
        <v>Jul</v>
      </c>
      <c r="E1573">
        <f>YEAR(Raw_Data!B1573)</f>
        <v>2023</v>
      </c>
      <c r="F1573" t="str">
        <f>TEXT(Raw_Data!B1573,"mmm-yy")</f>
        <v>Jul-23</v>
      </c>
      <c r="G1573" t="str">
        <f>PROPER(Raw_Data!C1573&amp;". "&amp;Raw_Data!D1573)</f>
        <v>D. Glasspool</v>
      </c>
      <c r="H1573" t="str">
        <f>IF(OR(Raw_Data!E1573="M",Raw_Data!E1573="Male"),"Male",IF(OR(Raw_Data!E1573="F",Raw_Data!E1573="Female"),"Female","Not Confirmed"))</f>
        <v>Female</v>
      </c>
      <c r="I1573">
        <f>Raw_Data!F1573</f>
        <v>25</v>
      </c>
      <c r="J1573" t="str">
        <f>FLOOR(Raw_Data!F1573,10)&amp;"-"&amp;FLOOR(Raw_Data!F1573,10)+9</f>
        <v>20-29</v>
      </c>
      <c r="K1573" t="str">
        <f>Raw_Data!G1573</f>
        <v>Declined to Identify</v>
      </c>
      <c r="L1573" t="str">
        <f>Raw_Data!H1573</f>
        <v>General Practice</v>
      </c>
      <c r="M1573" t="str">
        <f>IF(Raw_Data!I1573=TRUE,"Admitted","Not Admitted")</f>
        <v>Admitted</v>
      </c>
      <c r="N1573" t="str">
        <f>IF(Raw_Data!J1573="","Not Rated",Raw_Data!J1573)</f>
        <v>Not Rated</v>
      </c>
      <c r="O1573">
        <f>Raw_Data!K1573</f>
        <v>47</v>
      </c>
      <c r="P1573" t="str">
        <f>IF(Raw_Data!K1573&lt;=30,"Within Time","Delayed")</f>
        <v>Delayed</v>
      </c>
    </row>
    <row r="1574" spans="1:16" x14ac:dyDescent="0.35">
      <c r="A1574" t="str">
        <f>Raw_Data!A1574</f>
        <v>116-65-5798</v>
      </c>
      <c r="B1574" s="2">
        <f>Raw_Data!B1574</f>
        <v>45114.305555555547</v>
      </c>
      <c r="C1574">
        <f>HOUR(Raw_Data!B1574)</f>
        <v>7</v>
      </c>
      <c r="D1574" t="str">
        <f>TEXT(Raw_Data!B1574,"mmm")</f>
        <v>Jul</v>
      </c>
      <c r="E1574">
        <f>YEAR(Raw_Data!B1574)</f>
        <v>2023</v>
      </c>
      <c r="F1574" t="str">
        <f>TEXT(Raw_Data!B1574,"mmm-yy")</f>
        <v>Jul-23</v>
      </c>
      <c r="G1574" t="str">
        <f>PROPER(Raw_Data!C1574&amp;". "&amp;Raw_Data!D1574)</f>
        <v>B. Carraway</v>
      </c>
      <c r="H1574" t="str">
        <f>IF(OR(Raw_Data!E1574="M",Raw_Data!E1574="Male"),"Male",IF(OR(Raw_Data!E1574="F",Raw_Data!E1574="Female"),"Female","Not Confirmed"))</f>
        <v>Male</v>
      </c>
      <c r="I1574">
        <f>Raw_Data!F1574</f>
        <v>24</v>
      </c>
      <c r="J1574" t="str">
        <f>FLOOR(Raw_Data!F1574,10)&amp;"-"&amp;FLOOR(Raw_Data!F1574,10)+9</f>
        <v>20-29</v>
      </c>
      <c r="K1574" t="str">
        <f>Raw_Data!G1574</f>
        <v>Asian</v>
      </c>
      <c r="L1574" t="str">
        <f>Raw_Data!H1574</f>
        <v>None</v>
      </c>
      <c r="M1574" t="str">
        <f>IF(Raw_Data!I1574=TRUE,"Admitted","Not Admitted")</f>
        <v>Not Admitted</v>
      </c>
      <c r="N1574" t="str">
        <f>IF(Raw_Data!J1574="","Not Rated",Raw_Data!J1574)</f>
        <v>Not Rated</v>
      </c>
      <c r="O1574">
        <f>Raw_Data!K1574</f>
        <v>18</v>
      </c>
      <c r="P1574" t="str">
        <f>IF(Raw_Data!K1574&lt;=30,"Within Time","Delayed")</f>
        <v>Within Time</v>
      </c>
    </row>
    <row r="1575" spans="1:16" x14ac:dyDescent="0.35">
      <c r="A1575" t="str">
        <f>Raw_Data!A1575</f>
        <v>834-37-8298</v>
      </c>
      <c r="B1575" s="2">
        <f>Raw_Data!B1575</f>
        <v>45114.32916666667</v>
      </c>
      <c r="C1575">
        <f>HOUR(Raw_Data!B1575)</f>
        <v>7</v>
      </c>
      <c r="D1575" t="str">
        <f>TEXT(Raw_Data!B1575,"mmm")</f>
        <v>Jul</v>
      </c>
      <c r="E1575">
        <f>YEAR(Raw_Data!B1575)</f>
        <v>2023</v>
      </c>
      <c r="F1575" t="str">
        <f>TEXT(Raw_Data!B1575,"mmm-yy")</f>
        <v>Jul-23</v>
      </c>
      <c r="G1575" t="str">
        <f>PROPER(Raw_Data!C1575&amp;". "&amp;Raw_Data!D1575)</f>
        <v>S. Stanlack</v>
      </c>
      <c r="H1575" t="str">
        <f>IF(OR(Raw_Data!E1575="M",Raw_Data!E1575="Male"),"Male",IF(OR(Raw_Data!E1575="F",Raw_Data!E1575="Female"),"Female","Not Confirmed"))</f>
        <v>Female</v>
      </c>
      <c r="I1575">
        <f>Raw_Data!F1575</f>
        <v>51</v>
      </c>
      <c r="J1575" t="str">
        <f>FLOOR(Raw_Data!F1575,10)&amp;"-"&amp;FLOOR(Raw_Data!F1575,10)+9</f>
        <v>50-59</v>
      </c>
      <c r="K1575" t="str">
        <f>Raw_Data!G1575</f>
        <v>White</v>
      </c>
      <c r="L1575" t="str">
        <f>Raw_Data!H1575</f>
        <v>Orthopedics</v>
      </c>
      <c r="M1575" t="str">
        <f>IF(Raw_Data!I1575=TRUE,"Admitted","Not Admitted")</f>
        <v>Not Admitted</v>
      </c>
      <c r="N1575" t="str">
        <f>IF(Raw_Data!J1575="","Not Rated",Raw_Data!J1575)</f>
        <v>Not Rated</v>
      </c>
      <c r="O1575">
        <f>Raw_Data!K1575</f>
        <v>13</v>
      </c>
      <c r="P1575" t="str">
        <f>IF(Raw_Data!K1575&lt;=30,"Within Time","Delayed")</f>
        <v>Within Time</v>
      </c>
    </row>
    <row r="1576" spans="1:16" x14ac:dyDescent="0.35">
      <c r="A1576" t="str">
        <f>Raw_Data!A1576</f>
        <v>187-34-8396</v>
      </c>
      <c r="B1576" s="2">
        <f>Raw_Data!B1576</f>
        <v>45114.354166666657</v>
      </c>
      <c r="C1576">
        <f>HOUR(Raw_Data!B1576)</f>
        <v>8</v>
      </c>
      <c r="D1576" t="str">
        <f>TEXT(Raw_Data!B1576,"mmm")</f>
        <v>Jul</v>
      </c>
      <c r="E1576">
        <f>YEAR(Raw_Data!B1576)</f>
        <v>2023</v>
      </c>
      <c r="F1576" t="str">
        <f>TEXT(Raw_Data!B1576,"mmm-yy")</f>
        <v>Jul-23</v>
      </c>
      <c r="G1576" t="str">
        <f>PROPER(Raw_Data!C1576&amp;". "&amp;Raw_Data!D1576)</f>
        <v>Y. Eastwood</v>
      </c>
      <c r="H1576" t="str">
        <f>IF(OR(Raw_Data!E1576="M",Raw_Data!E1576="Male"),"Male",IF(OR(Raw_Data!E1576="F",Raw_Data!E1576="Female"),"Female","Not Confirmed"))</f>
        <v>Female</v>
      </c>
      <c r="I1576">
        <f>Raw_Data!F1576</f>
        <v>26</v>
      </c>
      <c r="J1576" t="str">
        <f>FLOOR(Raw_Data!F1576,10)&amp;"-"&amp;FLOOR(Raw_Data!F1576,10)+9</f>
        <v>20-29</v>
      </c>
      <c r="K1576" t="str">
        <f>Raw_Data!G1576</f>
        <v>Two or More Races</v>
      </c>
      <c r="L1576" t="str">
        <f>Raw_Data!H1576</f>
        <v>Renal</v>
      </c>
      <c r="M1576" t="str">
        <f>IF(Raw_Data!I1576=TRUE,"Admitted","Not Admitted")</f>
        <v>Admitted</v>
      </c>
      <c r="N1576">
        <f>IF(Raw_Data!J1576="","Not Rated",Raw_Data!J1576)</f>
        <v>3</v>
      </c>
      <c r="O1576">
        <f>Raw_Data!K1576</f>
        <v>10</v>
      </c>
      <c r="P1576" t="str">
        <f>IF(Raw_Data!K1576&lt;=30,"Within Time","Delayed")</f>
        <v>Within Time</v>
      </c>
    </row>
    <row r="1577" spans="1:16" x14ac:dyDescent="0.35">
      <c r="A1577" t="str">
        <f>Raw_Data!A1577</f>
        <v>591-35-1379</v>
      </c>
      <c r="B1577" s="2">
        <f>Raw_Data!B1577</f>
        <v>45114.429166666669</v>
      </c>
      <c r="C1577">
        <f>HOUR(Raw_Data!B1577)</f>
        <v>10</v>
      </c>
      <c r="D1577" t="str">
        <f>TEXT(Raw_Data!B1577,"mmm")</f>
        <v>Jul</v>
      </c>
      <c r="E1577">
        <f>YEAR(Raw_Data!B1577)</f>
        <v>2023</v>
      </c>
      <c r="F1577" t="str">
        <f>TEXT(Raw_Data!B1577,"mmm-yy")</f>
        <v>Jul-23</v>
      </c>
      <c r="G1577" t="str">
        <f>PROPER(Raw_Data!C1577&amp;". "&amp;Raw_Data!D1577)</f>
        <v>W. Lockwood</v>
      </c>
      <c r="H1577" t="str">
        <f>IF(OR(Raw_Data!E1577="M",Raw_Data!E1577="Male"),"Male",IF(OR(Raw_Data!E1577="F",Raw_Data!E1577="Female"),"Female","Not Confirmed"))</f>
        <v>Female</v>
      </c>
      <c r="I1577">
        <f>Raw_Data!F1577</f>
        <v>76</v>
      </c>
      <c r="J1577" t="str">
        <f>FLOOR(Raw_Data!F1577,10)&amp;"-"&amp;FLOOR(Raw_Data!F1577,10)+9</f>
        <v>70-79</v>
      </c>
      <c r="K1577" t="str">
        <f>Raw_Data!G1577</f>
        <v>Native American/Alaska Native</v>
      </c>
      <c r="L1577" t="str">
        <f>Raw_Data!H1577</f>
        <v>None</v>
      </c>
      <c r="M1577" t="str">
        <f>IF(Raw_Data!I1577=TRUE,"Admitted","Not Admitted")</f>
        <v>Admitted</v>
      </c>
      <c r="N1577" t="str">
        <f>IF(Raw_Data!J1577="","Not Rated",Raw_Data!J1577)</f>
        <v>Not Rated</v>
      </c>
      <c r="O1577">
        <f>Raw_Data!K1577</f>
        <v>27</v>
      </c>
      <c r="P1577" t="str">
        <f>IF(Raw_Data!K1577&lt;=30,"Within Time","Delayed")</f>
        <v>Within Time</v>
      </c>
    </row>
    <row r="1578" spans="1:16" x14ac:dyDescent="0.35">
      <c r="A1578" t="str">
        <f>Raw_Data!A1578</f>
        <v>331-88-3124</v>
      </c>
      <c r="B1578" s="2">
        <f>Raw_Data!B1578</f>
        <v>45114.526388888888</v>
      </c>
      <c r="C1578">
        <f>HOUR(Raw_Data!B1578)</f>
        <v>12</v>
      </c>
      <c r="D1578" t="str">
        <f>TEXT(Raw_Data!B1578,"mmm")</f>
        <v>Jul</v>
      </c>
      <c r="E1578">
        <f>YEAR(Raw_Data!B1578)</f>
        <v>2023</v>
      </c>
      <c r="F1578" t="str">
        <f>TEXT(Raw_Data!B1578,"mmm-yy")</f>
        <v>Jul-23</v>
      </c>
      <c r="G1578" t="str">
        <f>PROPER(Raw_Data!C1578&amp;". "&amp;Raw_Data!D1578)</f>
        <v>I. Bannister</v>
      </c>
      <c r="H1578" t="str">
        <f>IF(OR(Raw_Data!E1578="M",Raw_Data!E1578="Male"),"Male",IF(OR(Raw_Data!E1578="F",Raw_Data!E1578="Female"),"Female","Not Confirmed"))</f>
        <v>Male</v>
      </c>
      <c r="I1578">
        <f>Raw_Data!F1578</f>
        <v>64</v>
      </c>
      <c r="J1578" t="str">
        <f>FLOOR(Raw_Data!F1578,10)&amp;"-"&amp;FLOOR(Raw_Data!F1578,10)+9</f>
        <v>60-69</v>
      </c>
      <c r="K1578" t="str">
        <f>Raw_Data!G1578</f>
        <v>Two or More Races</v>
      </c>
      <c r="L1578" t="str">
        <f>Raw_Data!H1578</f>
        <v>General Practice</v>
      </c>
      <c r="M1578" t="str">
        <f>IF(Raw_Data!I1578=TRUE,"Admitted","Not Admitted")</f>
        <v>Admitted</v>
      </c>
      <c r="N1578" t="str">
        <f>IF(Raw_Data!J1578="","Not Rated",Raw_Data!J1578)</f>
        <v>Not Rated</v>
      </c>
      <c r="O1578">
        <f>Raw_Data!K1578</f>
        <v>38</v>
      </c>
      <c r="P1578" t="str">
        <f>IF(Raw_Data!K1578&lt;=30,"Within Time","Delayed")</f>
        <v>Delayed</v>
      </c>
    </row>
    <row r="1579" spans="1:16" x14ac:dyDescent="0.35">
      <c r="A1579" t="str">
        <f>Raw_Data!A1579</f>
        <v>311-78-9060</v>
      </c>
      <c r="B1579" s="2">
        <f>Raw_Data!B1579</f>
        <v>45114.573611111111</v>
      </c>
      <c r="C1579">
        <f>HOUR(Raw_Data!B1579)</f>
        <v>13</v>
      </c>
      <c r="D1579" t="str">
        <f>TEXT(Raw_Data!B1579,"mmm")</f>
        <v>Jul</v>
      </c>
      <c r="E1579">
        <f>YEAR(Raw_Data!B1579)</f>
        <v>2023</v>
      </c>
      <c r="F1579" t="str">
        <f>TEXT(Raw_Data!B1579,"mmm-yy")</f>
        <v>Jul-23</v>
      </c>
      <c r="G1579" t="str">
        <f>PROPER(Raw_Data!C1579&amp;". "&amp;Raw_Data!D1579)</f>
        <v>V. Titcombe</v>
      </c>
      <c r="H1579" t="str">
        <f>IF(OR(Raw_Data!E1579="M",Raw_Data!E1579="Male"),"Male",IF(OR(Raw_Data!E1579="F",Raw_Data!E1579="Female"),"Female","Not Confirmed"))</f>
        <v>Male</v>
      </c>
      <c r="I1579">
        <f>Raw_Data!F1579</f>
        <v>58</v>
      </c>
      <c r="J1579" t="str">
        <f>FLOOR(Raw_Data!F1579,10)&amp;"-"&amp;FLOOR(Raw_Data!F1579,10)+9</f>
        <v>50-59</v>
      </c>
      <c r="K1579" t="str">
        <f>Raw_Data!G1579</f>
        <v>Asian</v>
      </c>
      <c r="L1579" t="str">
        <f>Raw_Data!H1579</f>
        <v>General Practice</v>
      </c>
      <c r="M1579" t="str">
        <f>IF(Raw_Data!I1579=TRUE,"Admitted","Not Admitted")</f>
        <v>Admitted</v>
      </c>
      <c r="N1579" t="str">
        <f>IF(Raw_Data!J1579="","Not Rated",Raw_Data!J1579)</f>
        <v>Not Rated</v>
      </c>
      <c r="O1579">
        <f>Raw_Data!K1579</f>
        <v>26</v>
      </c>
      <c r="P1579" t="str">
        <f>IF(Raw_Data!K1579&lt;=30,"Within Time","Delayed")</f>
        <v>Within Time</v>
      </c>
    </row>
    <row r="1580" spans="1:16" x14ac:dyDescent="0.35">
      <c r="A1580" t="str">
        <f>Raw_Data!A1580</f>
        <v>384-95-8604</v>
      </c>
      <c r="B1580" s="2">
        <f>Raw_Data!B1580</f>
        <v>45114.671527777777</v>
      </c>
      <c r="C1580">
        <f>HOUR(Raw_Data!B1580)</f>
        <v>16</v>
      </c>
      <c r="D1580" t="str">
        <f>TEXT(Raw_Data!B1580,"mmm")</f>
        <v>Jul</v>
      </c>
      <c r="E1580">
        <f>YEAR(Raw_Data!B1580)</f>
        <v>2023</v>
      </c>
      <c r="F1580" t="str">
        <f>TEXT(Raw_Data!B1580,"mmm-yy")</f>
        <v>Jul-23</v>
      </c>
      <c r="G1580" t="str">
        <f>PROPER(Raw_Data!C1580&amp;". "&amp;Raw_Data!D1580)</f>
        <v>W. Kershaw</v>
      </c>
      <c r="H1580" t="str">
        <f>IF(OR(Raw_Data!E1580="M",Raw_Data!E1580="Male"),"Male",IF(OR(Raw_Data!E1580="F",Raw_Data!E1580="Female"),"Female","Not Confirmed"))</f>
        <v>Male</v>
      </c>
      <c r="I1580">
        <f>Raw_Data!F1580</f>
        <v>13</v>
      </c>
      <c r="J1580" t="str">
        <f>FLOOR(Raw_Data!F1580,10)&amp;"-"&amp;FLOOR(Raw_Data!F1580,10)+9</f>
        <v>10-19</v>
      </c>
      <c r="K1580" t="str">
        <f>Raw_Data!G1580</f>
        <v>White</v>
      </c>
      <c r="L1580" t="str">
        <f>Raw_Data!H1580</f>
        <v>None</v>
      </c>
      <c r="M1580" t="str">
        <f>IF(Raw_Data!I1580=TRUE,"Admitted","Not Admitted")</f>
        <v>Not Admitted</v>
      </c>
      <c r="N1580" t="str">
        <f>IF(Raw_Data!J1580="","Not Rated",Raw_Data!J1580)</f>
        <v>Not Rated</v>
      </c>
      <c r="O1580">
        <f>Raw_Data!K1580</f>
        <v>48</v>
      </c>
      <c r="P1580" t="str">
        <f>IF(Raw_Data!K1580&lt;=30,"Within Time","Delayed")</f>
        <v>Delayed</v>
      </c>
    </row>
    <row r="1581" spans="1:16" x14ac:dyDescent="0.35">
      <c r="A1581" t="str">
        <f>Raw_Data!A1581</f>
        <v>863-37-8738</v>
      </c>
      <c r="B1581" s="2">
        <f>Raw_Data!B1581</f>
        <v>45114.741666666669</v>
      </c>
      <c r="C1581">
        <f>HOUR(Raw_Data!B1581)</f>
        <v>17</v>
      </c>
      <c r="D1581" t="str">
        <f>TEXT(Raw_Data!B1581,"mmm")</f>
        <v>Jul</v>
      </c>
      <c r="E1581">
        <f>YEAR(Raw_Data!B1581)</f>
        <v>2023</v>
      </c>
      <c r="F1581" t="str">
        <f>TEXT(Raw_Data!B1581,"mmm-yy")</f>
        <v>Jul-23</v>
      </c>
      <c r="G1581" t="str">
        <f>PROPER(Raw_Data!C1581&amp;". "&amp;Raw_Data!D1581)</f>
        <v>H. Vickery</v>
      </c>
      <c r="H1581" t="str">
        <f>IF(OR(Raw_Data!E1581="M",Raw_Data!E1581="Male"),"Male",IF(OR(Raw_Data!E1581="F",Raw_Data!E1581="Female"),"Female","Not Confirmed"))</f>
        <v>Male</v>
      </c>
      <c r="I1581">
        <f>Raw_Data!F1581</f>
        <v>30</v>
      </c>
      <c r="J1581" t="str">
        <f>FLOOR(Raw_Data!F1581,10)&amp;"-"&amp;FLOOR(Raw_Data!F1581,10)+9</f>
        <v>30-39</v>
      </c>
      <c r="K1581" t="str">
        <f>Raw_Data!G1581</f>
        <v>Unknown</v>
      </c>
      <c r="L1581" t="str">
        <f>Raw_Data!H1581</f>
        <v>None</v>
      </c>
      <c r="M1581" t="str">
        <f>IF(Raw_Data!I1581=TRUE,"Admitted","Not Admitted")</f>
        <v>Not Admitted</v>
      </c>
      <c r="N1581">
        <f>IF(Raw_Data!J1581="","Not Rated",Raw_Data!J1581)</f>
        <v>6</v>
      </c>
      <c r="O1581">
        <f>Raw_Data!K1581</f>
        <v>31</v>
      </c>
      <c r="P1581" t="str">
        <f>IF(Raw_Data!K1581&lt;=30,"Within Time","Delayed")</f>
        <v>Delayed</v>
      </c>
    </row>
    <row r="1582" spans="1:16" x14ac:dyDescent="0.35">
      <c r="A1582" t="str">
        <f>Raw_Data!A1582</f>
        <v>281-98-3096</v>
      </c>
      <c r="B1582" s="2">
        <f>Raw_Data!B1582</f>
        <v>45114.777083333327</v>
      </c>
      <c r="C1582">
        <f>HOUR(Raw_Data!B1582)</f>
        <v>18</v>
      </c>
      <c r="D1582" t="str">
        <f>TEXT(Raw_Data!B1582,"mmm")</f>
        <v>Jul</v>
      </c>
      <c r="E1582">
        <f>YEAR(Raw_Data!B1582)</f>
        <v>2023</v>
      </c>
      <c r="F1582" t="str">
        <f>TEXT(Raw_Data!B1582,"mmm-yy")</f>
        <v>Jul-23</v>
      </c>
      <c r="G1582" t="str">
        <f>PROPER(Raw_Data!C1582&amp;". "&amp;Raw_Data!D1582)</f>
        <v>B. Yates</v>
      </c>
      <c r="H1582" t="str">
        <f>IF(OR(Raw_Data!E1582="M",Raw_Data!E1582="Male"),"Male",IF(OR(Raw_Data!E1582="F",Raw_Data!E1582="Female"),"Female","Not Confirmed"))</f>
        <v>Female</v>
      </c>
      <c r="I1582">
        <f>Raw_Data!F1582</f>
        <v>36</v>
      </c>
      <c r="J1582" t="str">
        <f>FLOOR(Raw_Data!F1582,10)&amp;"-"&amp;FLOOR(Raw_Data!F1582,10)+9</f>
        <v>30-39</v>
      </c>
      <c r="K1582" t="str">
        <f>Raw_Data!G1582</f>
        <v>Pacific Islander</v>
      </c>
      <c r="L1582" t="str">
        <f>Raw_Data!H1582</f>
        <v>None</v>
      </c>
      <c r="M1582" t="str">
        <f>IF(Raw_Data!I1582=TRUE,"Admitted","Not Admitted")</f>
        <v>Not Admitted</v>
      </c>
      <c r="N1582" t="str">
        <f>IF(Raw_Data!J1582="","Not Rated",Raw_Data!J1582)</f>
        <v>Not Rated</v>
      </c>
      <c r="O1582">
        <f>Raw_Data!K1582</f>
        <v>45</v>
      </c>
      <c r="P1582" t="str">
        <f>IF(Raw_Data!K1582&lt;=30,"Within Time","Delayed")</f>
        <v>Delayed</v>
      </c>
    </row>
    <row r="1583" spans="1:16" x14ac:dyDescent="0.35">
      <c r="A1583" t="str">
        <f>Raw_Data!A1583</f>
        <v>918-71-6469</v>
      </c>
      <c r="B1583" s="2">
        <f>Raw_Data!B1583</f>
        <v>45114.913888888892</v>
      </c>
      <c r="C1583">
        <f>HOUR(Raw_Data!B1583)</f>
        <v>21</v>
      </c>
      <c r="D1583" t="str">
        <f>TEXT(Raw_Data!B1583,"mmm")</f>
        <v>Jul</v>
      </c>
      <c r="E1583">
        <f>YEAR(Raw_Data!B1583)</f>
        <v>2023</v>
      </c>
      <c r="F1583" t="str">
        <f>TEXT(Raw_Data!B1583,"mmm-yy")</f>
        <v>Jul-23</v>
      </c>
      <c r="G1583" t="str">
        <f>PROPER(Raw_Data!C1583&amp;". "&amp;Raw_Data!D1583)</f>
        <v>Y. Ironside</v>
      </c>
      <c r="H1583" t="str">
        <f>IF(OR(Raw_Data!E1583="M",Raw_Data!E1583="Male"),"Male",IF(OR(Raw_Data!E1583="F",Raw_Data!E1583="Female"),"Female","Not Confirmed"))</f>
        <v>Female</v>
      </c>
      <c r="I1583">
        <f>Raw_Data!F1583</f>
        <v>37</v>
      </c>
      <c r="J1583" t="str">
        <f>FLOOR(Raw_Data!F1583,10)&amp;"-"&amp;FLOOR(Raw_Data!F1583,10)+9</f>
        <v>30-39</v>
      </c>
      <c r="K1583" t="str">
        <f>Raw_Data!G1583</f>
        <v>African American</v>
      </c>
      <c r="L1583" t="str">
        <f>Raw_Data!H1583</f>
        <v>Physiotherapy</v>
      </c>
      <c r="M1583" t="str">
        <f>IF(Raw_Data!I1583=TRUE,"Admitted","Not Admitted")</f>
        <v>Not Admitted</v>
      </c>
      <c r="N1583">
        <f>IF(Raw_Data!J1583="","Not Rated",Raw_Data!J1583)</f>
        <v>5</v>
      </c>
      <c r="O1583">
        <f>Raw_Data!K1583</f>
        <v>39</v>
      </c>
      <c r="P1583" t="str">
        <f>IF(Raw_Data!K1583&lt;=30,"Within Time","Delayed")</f>
        <v>Delayed</v>
      </c>
    </row>
    <row r="1584" spans="1:16" x14ac:dyDescent="0.35">
      <c r="A1584" t="str">
        <f>Raw_Data!A1584</f>
        <v>425-30-6194</v>
      </c>
      <c r="B1584" s="2">
        <f>Raw_Data!B1584</f>
        <v>45115.034722222219</v>
      </c>
      <c r="C1584">
        <f>HOUR(Raw_Data!B1584)</f>
        <v>0</v>
      </c>
      <c r="D1584" t="str">
        <f>TEXT(Raw_Data!B1584,"mmm")</f>
        <v>Jul</v>
      </c>
      <c r="E1584">
        <f>YEAR(Raw_Data!B1584)</f>
        <v>2023</v>
      </c>
      <c r="F1584" t="str">
        <f>TEXT(Raw_Data!B1584,"mmm-yy")</f>
        <v>Jul-23</v>
      </c>
      <c r="G1584" t="str">
        <f>PROPER(Raw_Data!C1584&amp;". "&amp;Raw_Data!D1584)</f>
        <v>W. Loxley</v>
      </c>
      <c r="H1584" t="str">
        <f>IF(OR(Raw_Data!E1584="M",Raw_Data!E1584="Male"),"Male",IF(OR(Raw_Data!E1584="F",Raw_Data!E1584="Female"),"Female","Not Confirmed"))</f>
        <v>Male</v>
      </c>
      <c r="I1584">
        <f>Raw_Data!F1584</f>
        <v>41</v>
      </c>
      <c r="J1584" t="str">
        <f>FLOOR(Raw_Data!F1584,10)&amp;"-"&amp;FLOOR(Raw_Data!F1584,10)+9</f>
        <v>40-49</v>
      </c>
      <c r="K1584" t="str">
        <f>Raw_Data!G1584</f>
        <v>Unknown</v>
      </c>
      <c r="L1584" t="str">
        <f>Raw_Data!H1584</f>
        <v>Physiotherapy</v>
      </c>
      <c r="M1584" t="str">
        <f>IF(Raw_Data!I1584=TRUE,"Admitted","Not Admitted")</f>
        <v>Not Admitted</v>
      </c>
      <c r="N1584" t="str">
        <f>IF(Raw_Data!J1584="","Not Rated",Raw_Data!J1584)</f>
        <v>Not Rated</v>
      </c>
      <c r="O1584">
        <f>Raw_Data!K1584</f>
        <v>26</v>
      </c>
      <c r="P1584" t="str">
        <f>IF(Raw_Data!K1584&lt;=30,"Within Time","Delayed")</f>
        <v>Within Time</v>
      </c>
    </row>
    <row r="1585" spans="1:16" x14ac:dyDescent="0.35">
      <c r="A1585" t="str">
        <f>Raw_Data!A1585</f>
        <v>144-26-3639</v>
      </c>
      <c r="B1585" s="2">
        <f>Raw_Data!B1585</f>
        <v>45115.102777777778</v>
      </c>
      <c r="C1585">
        <f>HOUR(Raw_Data!B1585)</f>
        <v>2</v>
      </c>
      <c r="D1585" t="str">
        <f>TEXT(Raw_Data!B1585,"mmm")</f>
        <v>Jul</v>
      </c>
      <c r="E1585">
        <f>YEAR(Raw_Data!B1585)</f>
        <v>2023</v>
      </c>
      <c r="F1585" t="str">
        <f>TEXT(Raw_Data!B1585,"mmm-yy")</f>
        <v>Jul-23</v>
      </c>
      <c r="G1585" t="str">
        <f>PROPER(Raw_Data!C1585&amp;". "&amp;Raw_Data!D1585)</f>
        <v>U. Buff</v>
      </c>
      <c r="H1585" t="str">
        <f>IF(OR(Raw_Data!E1585="M",Raw_Data!E1585="Male"),"Male",IF(OR(Raw_Data!E1585="F",Raw_Data!E1585="Female"),"Female","Not Confirmed"))</f>
        <v>Female</v>
      </c>
      <c r="I1585">
        <f>Raw_Data!F1585</f>
        <v>19</v>
      </c>
      <c r="J1585" t="str">
        <f>FLOOR(Raw_Data!F1585,10)&amp;"-"&amp;FLOOR(Raw_Data!F1585,10)+9</f>
        <v>10-19</v>
      </c>
      <c r="K1585" t="str">
        <f>Raw_Data!G1585</f>
        <v>White</v>
      </c>
      <c r="L1585" t="str">
        <f>Raw_Data!H1585</f>
        <v>None</v>
      </c>
      <c r="M1585" t="str">
        <f>IF(Raw_Data!I1585=TRUE,"Admitted","Not Admitted")</f>
        <v>Admitted</v>
      </c>
      <c r="N1585" t="str">
        <f>IF(Raw_Data!J1585="","Not Rated",Raw_Data!J1585)</f>
        <v>Not Rated</v>
      </c>
      <c r="O1585">
        <f>Raw_Data!K1585</f>
        <v>48</v>
      </c>
      <c r="P1585" t="str">
        <f>IF(Raw_Data!K1585&lt;=30,"Within Time","Delayed")</f>
        <v>Delayed</v>
      </c>
    </row>
    <row r="1586" spans="1:16" x14ac:dyDescent="0.35">
      <c r="A1586" t="str">
        <f>Raw_Data!A1586</f>
        <v>786-16-1539</v>
      </c>
      <c r="B1586" s="2">
        <f>Raw_Data!B1586</f>
        <v>45115.102777777778</v>
      </c>
      <c r="C1586">
        <f>HOUR(Raw_Data!B1586)</f>
        <v>2</v>
      </c>
      <c r="D1586" t="str">
        <f>TEXT(Raw_Data!B1586,"mmm")</f>
        <v>Jul</v>
      </c>
      <c r="E1586">
        <f>YEAR(Raw_Data!B1586)</f>
        <v>2023</v>
      </c>
      <c r="F1586" t="str">
        <f>TEXT(Raw_Data!B1586,"mmm-yy")</f>
        <v>Jul-23</v>
      </c>
      <c r="G1586" t="str">
        <f>PROPER(Raw_Data!C1586&amp;". "&amp;Raw_Data!D1586)</f>
        <v>K. Kingsley</v>
      </c>
      <c r="H1586" t="str">
        <f>IF(OR(Raw_Data!E1586="M",Raw_Data!E1586="Male"),"Male",IF(OR(Raw_Data!E1586="F",Raw_Data!E1586="Female"),"Female","Not Confirmed"))</f>
        <v>Male</v>
      </c>
      <c r="I1586">
        <f>Raw_Data!F1586</f>
        <v>43</v>
      </c>
      <c r="J1586" t="str">
        <f>FLOOR(Raw_Data!F1586,10)&amp;"-"&amp;FLOOR(Raw_Data!F1586,10)+9</f>
        <v>40-49</v>
      </c>
      <c r="K1586" t="str">
        <f>Raw_Data!G1586</f>
        <v>Unknown</v>
      </c>
      <c r="L1586" t="str">
        <f>Raw_Data!H1586</f>
        <v>None</v>
      </c>
      <c r="M1586" t="str">
        <f>IF(Raw_Data!I1586=TRUE,"Admitted","Not Admitted")</f>
        <v>Admitted</v>
      </c>
      <c r="N1586">
        <f>IF(Raw_Data!J1586="","Not Rated",Raw_Data!J1586)</f>
        <v>0</v>
      </c>
      <c r="O1586">
        <f>Raw_Data!K1586</f>
        <v>21</v>
      </c>
      <c r="P1586" t="str">
        <f>IF(Raw_Data!K1586&lt;=30,"Within Time","Delayed")</f>
        <v>Within Time</v>
      </c>
    </row>
    <row r="1587" spans="1:16" x14ac:dyDescent="0.35">
      <c r="A1587" t="str">
        <f>Raw_Data!A1587</f>
        <v>427-84-1234</v>
      </c>
      <c r="B1587" s="2">
        <f>Raw_Data!B1587</f>
        <v>45115.12222222222</v>
      </c>
      <c r="C1587">
        <f>HOUR(Raw_Data!B1587)</f>
        <v>2</v>
      </c>
      <c r="D1587" t="str">
        <f>TEXT(Raw_Data!B1587,"mmm")</f>
        <v>Jul</v>
      </c>
      <c r="E1587">
        <f>YEAR(Raw_Data!B1587)</f>
        <v>2023</v>
      </c>
      <c r="F1587" t="str">
        <f>TEXT(Raw_Data!B1587,"mmm-yy")</f>
        <v>Jul-23</v>
      </c>
      <c r="G1587" t="str">
        <f>PROPER(Raw_Data!C1587&amp;". "&amp;Raw_Data!D1587)</f>
        <v>Z. Kershaw</v>
      </c>
      <c r="H1587" t="str">
        <f>IF(OR(Raw_Data!E1587="M",Raw_Data!E1587="Male"),"Male",IF(OR(Raw_Data!E1587="F",Raw_Data!E1587="Female"),"Female","Not Confirmed"))</f>
        <v>Male</v>
      </c>
      <c r="I1587">
        <f>Raw_Data!F1587</f>
        <v>58</v>
      </c>
      <c r="J1587" t="str">
        <f>FLOOR(Raw_Data!F1587,10)&amp;"-"&amp;FLOOR(Raw_Data!F1587,10)+9</f>
        <v>50-59</v>
      </c>
      <c r="K1587" t="str">
        <f>Raw_Data!G1587</f>
        <v>Unknown</v>
      </c>
      <c r="L1587" t="str">
        <f>Raw_Data!H1587</f>
        <v>None</v>
      </c>
      <c r="M1587" t="str">
        <f>IF(Raw_Data!I1587=TRUE,"Admitted","Not Admitted")</f>
        <v>Not Admitted</v>
      </c>
      <c r="N1587" t="str">
        <f>IF(Raw_Data!J1587="","Not Rated",Raw_Data!J1587)</f>
        <v>Not Rated</v>
      </c>
      <c r="O1587">
        <f>Raw_Data!K1587</f>
        <v>59</v>
      </c>
      <c r="P1587" t="str">
        <f>IF(Raw_Data!K1587&lt;=30,"Within Time","Delayed")</f>
        <v>Delayed</v>
      </c>
    </row>
    <row r="1588" spans="1:16" x14ac:dyDescent="0.35">
      <c r="A1588" t="str">
        <f>Raw_Data!A1588</f>
        <v>511-14-3191</v>
      </c>
      <c r="B1588" s="2">
        <f>Raw_Data!B1588</f>
        <v>45115.179166666669</v>
      </c>
      <c r="C1588">
        <f>HOUR(Raw_Data!B1588)</f>
        <v>4</v>
      </c>
      <c r="D1588" t="str">
        <f>TEXT(Raw_Data!B1588,"mmm")</f>
        <v>Jul</v>
      </c>
      <c r="E1588">
        <f>YEAR(Raw_Data!B1588)</f>
        <v>2023</v>
      </c>
      <c r="F1588" t="str">
        <f>TEXT(Raw_Data!B1588,"mmm-yy")</f>
        <v>Jul-23</v>
      </c>
      <c r="G1588" t="str">
        <f>PROPER(Raw_Data!C1588&amp;". "&amp;Raw_Data!D1588)</f>
        <v>S. Ollerton</v>
      </c>
      <c r="H1588" t="str">
        <f>IF(OR(Raw_Data!E1588="M",Raw_Data!E1588="Male"),"Male",IF(OR(Raw_Data!E1588="F",Raw_Data!E1588="Female"),"Female","Not Confirmed"))</f>
        <v>Female</v>
      </c>
      <c r="I1588">
        <f>Raw_Data!F1588</f>
        <v>9</v>
      </c>
      <c r="J1588" t="str">
        <f>FLOOR(Raw_Data!F1588,10)&amp;"-"&amp;FLOOR(Raw_Data!F1588,10)+9</f>
        <v>0-9</v>
      </c>
      <c r="K1588" t="str">
        <f>Raw_Data!G1588</f>
        <v>White</v>
      </c>
      <c r="L1588" t="str">
        <f>Raw_Data!H1588</f>
        <v>None</v>
      </c>
      <c r="M1588" t="str">
        <f>IF(Raw_Data!I1588=TRUE,"Admitted","Not Admitted")</f>
        <v>Admitted</v>
      </c>
      <c r="N1588" t="str">
        <f>IF(Raw_Data!J1588="","Not Rated",Raw_Data!J1588)</f>
        <v>Not Rated</v>
      </c>
      <c r="O1588">
        <f>Raw_Data!K1588</f>
        <v>42</v>
      </c>
      <c r="P1588" t="str">
        <f>IF(Raw_Data!K1588&lt;=30,"Within Time","Delayed")</f>
        <v>Delayed</v>
      </c>
    </row>
    <row r="1589" spans="1:16" x14ac:dyDescent="0.35">
      <c r="A1589" t="str">
        <f>Raw_Data!A1589</f>
        <v>921-44-8309</v>
      </c>
      <c r="B1589" s="2">
        <f>Raw_Data!B1589</f>
        <v>45115.238194444442</v>
      </c>
      <c r="C1589">
        <f>HOUR(Raw_Data!B1589)</f>
        <v>5</v>
      </c>
      <c r="D1589" t="str">
        <f>TEXT(Raw_Data!B1589,"mmm")</f>
        <v>Jul</v>
      </c>
      <c r="E1589">
        <f>YEAR(Raw_Data!B1589)</f>
        <v>2023</v>
      </c>
      <c r="F1589" t="str">
        <f>TEXT(Raw_Data!B1589,"mmm-yy")</f>
        <v>Jul-23</v>
      </c>
      <c r="G1589" t="str">
        <f>PROPER(Raw_Data!C1589&amp;". "&amp;Raw_Data!D1589)</f>
        <v>W. Nethercott</v>
      </c>
      <c r="H1589" t="str">
        <f>IF(OR(Raw_Data!E1589="M",Raw_Data!E1589="Male"),"Male",IF(OR(Raw_Data!E1589="F",Raw_Data!E1589="Female"),"Female","Not Confirmed"))</f>
        <v>Female</v>
      </c>
      <c r="I1589">
        <f>Raw_Data!F1589</f>
        <v>22</v>
      </c>
      <c r="J1589" t="str">
        <f>FLOOR(Raw_Data!F1589,10)&amp;"-"&amp;FLOOR(Raw_Data!F1589,10)+9</f>
        <v>20-29</v>
      </c>
      <c r="K1589" t="str">
        <f>Raw_Data!G1589</f>
        <v>Asian</v>
      </c>
      <c r="L1589" t="str">
        <f>Raw_Data!H1589</f>
        <v>None</v>
      </c>
      <c r="M1589" t="str">
        <f>IF(Raw_Data!I1589=TRUE,"Admitted","Not Admitted")</f>
        <v>Admitted</v>
      </c>
      <c r="N1589">
        <f>IF(Raw_Data!J1589="","Not Rated",Raw_Data!J1589)</f>
        <v>2</v>
      </c>
      <c r="O1589">
        <f>Raw_Data!K1589</f>
        <v>13</v>
      </c>
      <c r="P1589" t="str">
        <f>IF(Raw_Data!K1589&lt;=30,"Within Time","Delayed")</f>
        <v>Within Time</v>
      </c>
    </row>
    <row r="1590" spans="1:16" x14ac:dyDescent="0.35">
      <c r="A1590" t="str">
        <f>Raw_Data!A1590</f>
        <v>478-18-3903</v>
      </c>
      <c r="B1590" s="2">
        <f>Raw_Data!B1590</f>
        <v>45115.262499999997</v>
      </c>
      <c r="C1590">
        <f>HOUR(Raw_Data!B1590)</f>
        <v>6</v>
      </c>
      <c r="D1590" t="str">
        <f>TEXT(Raw_Data!B1590,"mmm")</f>
        <v>Jul</v>
      </c>
      <c r="E1590">
        <f>YEAR(Raw_Data!B1590)</f>
        <v>2023</v>
      </c>
      <c r="F1590" t="str">
        <f>TEXT(Raw_Data!B1590,"mmm-yy")</f>
        <v>Jul-23</v>
      </c>
      <c r="G1590" t="str">
        <f>PROPER(Raw_Data!C1590&amp;". "&amp;Raw_Data!D1590)</f>
        <v>T. Yarborough</v>
      </c>
      <c r="H1590" t="str">
        <f>IF(OR(Raw_Data!E1590="M",Raw_Data!E1590="Male"),"Male",IF(OR(Raw_Data!E1590="F",Raw_Data!E1590="Female"),"Female","Not Confirmed"))</f>
        <v>Female</v>
      </c>
      <c r="I1590">
        <f>Raw_Data!F1590</f>
        <v>20</v>
      </c>
      <c r="J1590" t="str">
        <f>FLOOR(Raw_Data!F1590,10)&amp;"-"&amp;FLOOR(Raw_Data!F1590,10)+9</f>
        <v>20-29</v>
      </c>
      <c r="K1590" t="str">
        <f>Raw_Data!G1590</f>
        <v>White</v>
      </c>
      <c r="L1590" t="str">
        <f>Raw_Data!H1590</f>
        <v>Gastroenterology</v>
      </c>
      <c r="M1590" t="str">
        <f>IF(Raw_Data!I1590=TRUE,"Admitted","Not Admitted")</f>
        <v>Not Admitted</v>
      </c>
      <c r="N1590">
        <f>IF(Raw_Data!J1590="","Not Rated",Raw_Data!J1590)</f>
        <v>10</v>
      </c>
      <c r="O1590">
        <f>Raw_Data!K1590</f>
        <v>30</v>
      </c>
      <c r="P1590" t="str">
        <f>IF(Raw_Data!K1590&lt;=30,"Within Time","Delayed")</f>
        <v>Within Time</v>
      </c>
    </row>
    <row r="1591" spans="1:16" x14ac:dyDescent="0.35">
      <c r="A1591" t="str">
        <f>Raw_Data!A1591</f>
        <v>321-79-1391</v>
      </c>
      <c r="B1591" s="2">
        <f>Raw_Data!B1591</f>
        <v>45115.311805555553</v>
      </c>
      <c r="C1591">
        <f>HOUR(Raw_Data!B1591)</f>
        <v>7</v>
      </c>
      <c r="D1591" t="str">
        <f>TEXT(Raw_Data!B1591,"mmm")</f>
        <v>Jul</v>
      </c>
      <c r="E1591">
        <f>YEAR(Raw_Data!B1591)</f>
        <v>2023</v>
      </c>
      <c r="F1591" t="str">
        <f>TEXT(Raw_Data!B1591,"mmm-yy")</f>
        <v>Jul-23</v>
      </c>
      <c r="G1591" t="str">
        <f>PROPER(Raw_Data!C1591&amp;". "&amp;Raw_Data!D1591)</f>
        <v>V. Bannister</v>
      </c>
      <c r="H1591" t="str">
        <f>IF(OR(Raw_Data!E1591="M",Raw_Data!E1591="Male"),"Male",IF(OR(Raw_Data!E1591="F",Raw_Data!E1591="Female"),"Female","Not Confirmed"))</f>
        <v>Female</v>
      </c>
      <c r="I1591">
        <f>Raw_Data!F1591</f>
        <v>64</v>
      </c>
      <c r="J1591" t="str">
        <f>FLOOR(Raw_Data!F1591,10)&amp;"-"&amp;FLOOR(Raw_Data!F1591,10)+9</f>
        <v>60-69</v>
      </c>
      <c r="K1591" t="str">
        <f>Raw_Data!G1591</f>
        <v>Two or More Races</v>
      </c>
      <c r="L1591" t="str">
        <f>Raw_Data!H1591</f>
        <v>None</v>
      </c>
      <c r="M1591" t="str">
        <f>IF(Raw_Data!I1591=TRUE,"Admitted","Not Admitted")</f>
        <v>Admitted</v>
      </c>
      <c r="N1591">
        <f>IF(Raw_Data!J1591="","Not Rated",Raw_Data!J1591)</f>
        <v>10</v>
      </c>
      <c r="O1591">
        <f>Raw_Data!K1591</f>
        <v>12</v>
      </c>
      <c r="P1591" t="str">
        <f>IF(Raw_Data!K1591&lt;=30,"Within Time","Delayed")</f>
        <v>Within Time</v>
      </c>
    </row>
    <row r="1592" spans="1:16" x14ac:dyDescent="0.35">
      <c r="A1592" t="str">
        <f>Raw_Data!A1592</f>
        <v>486-10-8249</v>
      </c>
      <c r="B1592" s="2">
        <f>Raw_Data!B1592</f>
        <v>45115.377083333333</v>
      </c>
      <c r="C1592">
        <f>HOUR(Raw_Data!B1592)</f>
        <v>9</v>
      </c>
      <c r="D1592" t="str">
        <f>TEXT(Raw_Data!B1592,"mmm")</f>
        <v>Jul</v>
      </c>
      <c r="E1592">
        <f>YEAR(Raw_Data!B1592)</f>
        <v>2023</v>
      </c>
      <c r="F1592" t="str">
        <f>TEXT(Raw_Data!B1592,"mmm-yy")</f>
        <v>Jul-23</v>
      </c>
      <c r="G1592" t="str">
        <f>PROPER(Raw_Data!C1592&amp;". "&amp;Raw_Data!D1592)</f>
        <v>H. Loxley</v>
      </c>
      <c r="H1592" t="str">
        <f>IF(OR(Raw_Data!E1592="M",Raw_Data!E1592="Male"),"Male",IF(OR(Raw_Data!E1592="F",Raw_Data!E1592="Female"),"Female","Not Confirmed"))</f>
        <v>Male</v>
      </c>
      <c r="I1592">
        <f>Raw_Data!F1592</f>
        <v>8</v>
      </c>
      <c r="J1592" t="str">
        <f>FLOOR(Raw_Data!F1592,10)&amp;"-"&amp;FLOOR(Raw_Data!F1592,10)+9</f>
        <v>0-9</v>
      </c>
      <c r="K1592" t="str">
        <f>Raw_Data!G1592</f>
        <v>Pacific Islander</v>
      </c>
      <c r="L1592" t="str">
        <f>Raw_Data!H1592</f>
        <v>Orthopedics</v>
      </c>
      <c r="M1592" t="str">
        <f>IF(Raw_Data!I1592=TRUE,"Admitted","Not Admitted")</f>
        <v>Not Admitted</v>
      </c>
      <c r="N1592" t="str">
        <f>IF(Raw_Data!J1592="","Not Rated",Raw_Data!J1592)</f>
        <v>Not Rated</v>
      </c>
      <c r="O1592">
        <f>Raw_Data!K1592</f>
        <v>19</v>
      </c>
      <c r="P1592" t="str">
        <f>IF(Raw_Data!K1592&lt;=30,"Within Time","Delayed")</f>
        <v>Within Time</v>
      </c>
    </row>
    <row r="1593" spans="1:16" x14ac:dyDescent="0.35">
      <c r="A1593" t="str">
        <f>Raw_Data!A1593</f>
        <v>378-80-8288</v>
      </c>
      <c r="B1593" s="2">
        <f>Raw_Data!B1593</f>
        <v>45115.387499999997</v>
      </c>
      <c r="C1593">
        <f>HOUR(Raw_Data!B1593)</f>
        <v>9</v>
      </c>
      <c r="D1593" t="str">
        <f>TEXT(Raw_Data!B1593,"mmm")</f>
        <v>Jul</v>
      </c>
      <c r="E1593">
        <f>YEAR(Raw_Data!B1593)</f>
        <v>2023</v>
      </c>
      <c r="F1593" t="str">
        <f>TEXT(Raw_Data!B1593,"mmm-yy")</f>
        <v>Jul-23</v>
      </c>
      <c r="G1593" t="str">
        <f>PROPER(Raw_Data!C1593&amp;". "&amp;Raw_Data!D1593)</f>
        <v>W. Hathaway</v>
      </c>
      <c r="H1593" t="str">
        <f>IF(OR(Raw_Data!E1593="M",Raw_Data!E1593="Male"),"Male",IF(OR(Raw_Data!E1593="F",Raw_Data!E1593="Female"),"Female","Not Confirmed"))</f>
        <v>Female</v>
      </c>
      <c r="I1593">
        <f>Raw_Data!F1593</f>
        <v>59</v>
      </c>
      <c r="J1593" t="str">
        <f>FLOOR(Raw_Data!F1593,10)&amp;"-"&amp;FLOOR(Raw_Data!F1593,10)+9</f>
        <v>50-59</v>
      </c>
      <c r="K1593" t="str">
        <f>Raw_Data!G1593</f>
        <v>Asian</v>
      </c>
      <c r="L1593" t="str">
        <f>Raw_Data!H1593</f>
        <v>General Practice</v>
      </c>
      <c r="M1593" t="str">
        <f>IF(Raw_Data!I1593=TRUE,"Admitted","Not Admitted")</f>
        <v>Not Admitted</v>
      </c>
      <c r="N1593" t="str">
        <f>IF(Raw_Data!J1593="","Not Rated",Raw_Data!J1593)</f>
        <v>Not Rated</v>
      </c>
      <c r="O1593">
        <f>Raw_Data!K1593</f>
        <v>50</v>
      </c>
      <c r="P1593" t="str">
        <f>IF(Raw_Data!K1593&lt;=30,"Within Time","Delayed")</f>
        <v>Delayed</v>
      </c>
    </row>
    <row r="1594" spans="1:16" x14ac:dyDescent="0.35">
      <c r="A1594" t="str">
        <f>Raw_Data!A1594</f>
        <v>710-36-3833</v>
      </c>
      <c r="B1594" s="2">
        <f>Raw_Data!B1594</f>
        <v>45115.4375</v>
      </c>
      <c r="C1594">
        <f>HOUR(Raw_Data!B1594)</f>
        <v>10</v>
      </c>
      <c r="D1594" t="str">
        <f>TEXT(Raw_Data!B1594,"mmm")</f>
        <v>Jul</v>
      </c>
      <c r="E1594">
        <f>YEAR(Raw_Data!B1594)</f>
        <v>2023</v>
      </c>
      <c r="F1594" t="str">
        <f>TEXT(Raw_Data!B1594,"mmm-yy")</f>
        <v>Jul-23</v>
      </c>
      <c r="G1594" t="str">
        <f>PROPER(Raw_Data!C1594&amp;". "&amp;Raw_Data!D1594)</f>
        <v>S. Tunstall</v>
      </c>
      <c r="H1594" t="str">
        <f>IF(OR(Raw_Data!E1594="M",Raw_Data!E1594="Male"),"Male",IF(OR(Raw_Data!E1594="F",Raw_Data!E1594="Female"),"Female","Not Confirmed"))</f>
        <v>Female</v>
      </c>
      <c r="I1594">
        <f>Raw_Data!F1594</f>
        <v>23</v>
      </c>
      <c r="J1594" t="str">
        <f>FLOOR(Raw_Data!F1594,10)&amp;"-"&amp;FLOOR(Raw_Data!F1594,10)+9</f>
        <v>20-29</v>
      </c>
      <c r="K1594" t="str">
        <f>Raw_Data!G1594</f>
        <v>Unknown</v>
      </c>
      <c r="L1594" t="str">
        <f>Raw_Data!H1594</f>
        <v>None</v>
      </c>
      <c r="M1594" t="str">
        <f>IF(Raw_Data!I1594=TRUE,"Admitted","Not Admitted")</f>
        <v>Admitted</v>
      </c>
      <c r="N1594" t="str">
        <f>IF(Raw_Data!J1594="","Not Rated",Raw_Data!J1594)</f>
        <v>Not Rated</v>
      </c>
      <c r="O1594">
        <f>Raw_Data!K1594</f>
        <v>52</v>
      </c>
      <c r="P1594" t="str">
        <f>IF(Raw_Data!K1594&lt;=30,"Within Time","Delayed")</f>
        <v>Delayed</v>
      </c>
    </row>
    <row r="1595" spans="1:16" x14ac:dyDescent="0.35">
      <c r="A1595" t="str">
        <f>Raw_Data!A1595</f>
        <v>230-90-4746</v>
      </c>
      <c r="B1595" s="2">
        <f>Raw_Data!B1595</f>
        <v>45115.500694444447</v>
      </c>
      <c r="C1595">
        <f>HOUR(Raw_Data!B1595)</f>
        <v>12</v>
      </c>
      <c r="D1595" t="str">
        <f>TEXT(Raw_Data!B1595,"mmm")</f>
        <v>Jul</v>
      </c>
      <c r="E1595">
        <f>YEAR(Raw_Data!B1595)</f>
        <v>2023</v>
      </c>
      <c r="F1595" t="str">
        <f>TEXT(Raw_Data!B1595,"mmm-yy")</f>
        <v>Jul-23</v>
      </c>
      <c r="G1595" t="str">
        <f>PROPER(Raw_Data!C1595&amp;". "&amp;Raw_Data!D1595)</f>
        <v>V. Eastwood</v>
      </c>
      <c r="H1595" t="str">
        <f>IF(OR(Raw_Data!E1595="M",Raw_Data!E1595="Male"),"Male",IF(OR(Raw_Data!E1595="F",Raw_Data!E1595="Female"),"Female","Not Confirmed"))</f>
        <v>Male</v>
      </c>
      <c r="I1595">
        <f>Raw_Data!F1595</f>
        <v>12</v>
      </c>
      <c r="J1595" t="str">
        <f>FLOOR(Raw_Data!F1595,10)&amp;"-"&amp;FLOOR(Raw_Data!F1595,10)+9</f>
        <v>10-19</v>
      </c>
      <c r="K1595" t="str">
        <f>Raw_Data!G1595</f>
        <v>African American</v>
      </c>
      <c r="L1595" t="str">
        <f>Raw_Data!H1595</f>
        <v>None</v>
      </c>
      <c r="M1595" t="str">
        <f>IF(Raw_Data!I1595=TRUE,"Admitted","Not Admitted")</f>
        <v>Admitted</v>
      </c>
      <c r="N1595">
        <f>IF(Raw_Data!J1595="","Not Rated",Raw_Data!J1595)</f>
        <v>2</v>
      </c>
      <c r="O1595">
        <f>Raw_Data!K1595</f>
        <v>57</v>
      </c>
      <c r="P1595" t="str">
        <f>IF(Raw_Data!K1595&lt;=30,"Within Time","Delayed")</f>
        <v>Delayed</v>
      </c>
    </row>
    <row r="1596" spans="1:16" x14ac:dyDescent="0.35">
      <c r="A1596" t="str">
        <f>Raw_Data!A1596</f>
        <v>183-68-4442</v>
      </c>
      <c r="B1596" s="2">
        <f>Raw_Data!B1596</f>
        <v>45115.520833333343</v>
      </c>
      <c r="C1596">
        <f>HOUR(Raw_Data!B1596)</f>
        <v>12</v>
      </c>
      <c r="D1596" t="str">
        <f>TEXT(Raw_Data!B1596,"mmm")</f>
        <v>Jul</v>
      </c>
      <c r="E1596">
        <f>YEAR(Raw_Data!B1596)</f>
        <v>2023</v>
      </c>
      <c r="F1596" t="str">
        <f>TEXT(Raw_Data!B1596,"mmm-yy")</f>
        <v>Jul-23</v>
      </c>
      <c r="G1596" t="str">
        <f>PROPER(Raw_Data!C1596&amp;". "&amp;Raw_Data!D1596)</f>
        <v>C. Quickfall</v>
      </c>
      <c r="H1596" t="str">
        <f>IF(OR(Raw_Data!E1596="M",Raw_Data!E1596="Male"),"Male",IF(OR(Raw_Data!E1596="F",Raw_Data!E1596="Female"),"Female","Not Confirmed"))</f>
        <v>Male</v>
      </c>
      <c r="I1596">
        <f>Raw_Data!F1596</f>
        <v>43</v>
      </c>
      <c r="J1596" t="str">
        <f>FLOOR(Raw_Data!F1596,10)&amp;"-"&amp;FLOOR(Raw_Data!F1596,10)+9</f>
        <v>40-49</v>
      </c>
      <c r="K1596" t="str">
        <f>Raw_Data!G1596</f>
        <v>Two or More Races</v>
      </c>
      <c r="L1596" t="str">
        <f>Raw_Data!H1596</f>
        <v>None</v>
      </c>
      <c r="M1596" t="str">
        <f>IF(Raw_Data!I1596=TRUE,"Admitted","Not Admitted")</f>
        <v>Not Admitted</v>
      </c>
      <c r="N1596">
        <f>IF(Raw_Data!J1596="","Not Rated",Raw_Data!J1596)</f>
        <v>10</v>
      </c>
      <c r="O1596">
        <f>Raw_Data!K1596</f>
        <v>42</v>
      </c>
      <c r="P1596" t="str">
        <f>IF(Raw_Data!K1596&lt;=30,"Within Time","Delayed")</f>
        <v>Delayed</v>
      </c>
    </row>
    <row r="1597" spans="1:16" x14ac:dyDescent="0.35">
      <c r="A1597" t="str">
        <f>Raw_Data!A1597</f>
        <v>925-66-6630</v>
      </c>
      <c r="B1597" s="2">
        <f>Raw_Data!B1597</f>
        <v>45115.564583333333</v>
      </c>
      <c r="C1597">
        <f>HOUR(Raw_Data!B1597)</f>
        <v>13</v>
      </c>
      <c r="D1597" t="str">
        <f>TEXT(Raw_Data!B1597,"mmm")</f>
        <v>Jul</v>
      </c>
      <c r="E1597">
        <f>YEAR(Raw_Data!B1597)</f>
        <v>2023</v>
      </c>
      <c r="F1597" t="str">
        <f>TEXT(Raw_Data!B1597,"mmm-yy")</f>
        <v>Jul-23</v>
      </c>
      <c r="G1597" t="str">
        <f>PROPER(Raw_Data!C1597&amp;". "&amp;Raw_Data!D1597)</f>
        <v>Y. Cholmondeley</v>
      </c>
      <c r="H1597" t="str">
        <f>IF(OR(Raw_Data!E1597="M",Raw_Data!E1597="Male"),"Male",IF(OR(Raw_Data!E1597="F",Raw_Data!E1597="Female"),"Female","Not Confirmed"))</f>
        <v>Male</v>
      </c>
      <c r="I1597">
        <f>Raw_Data!F1597</f>
        <v>26</v>
      </c>
      <c r="J1597" t="str">
        <f>FLOOR(Raw_Data!F1597,10)&amp;"-"&amp;FLOOR(Raw_Data!F1597,10)+9</f>
        <v>20-29</v>
      </c>
      <c r="K1597" t="str">
        <f>Raw_Data!G1597</f>
        <v>Unknown</v>
      </c>
      <c r="L1597" t="str">
        <f>Raw_Data!H1597</f>
        <v>Neurology</v>
      </c>
      <c r="M1597" t="str">
        <f>IF(Raw_Data!I1597=TRUE,"Admitted","Not Admitted")</f>
        <v>Not Admitted</v>
      </c>
      <c r="N1597" t="str">
        <f>IF(Raw_Data!J1597="","Not Rated",Raw_Data!J1597)</f>
        <v>Not Rated</v>
      </c>
      <c r="O1597">
        <f>Raw_Data!K1597</f>
        <v>55</v>
      </c>
      <c r="P1597" t="str">
        <f>IF(Raw_Data!K1597&lt;=30,"Within Time","Delayed")</f>
        <v>Delayed</v>
      </c>
    </row>
    <row r="1598" spans="1:16" x14ac:dyDescent="0.35">
      <c r="A1598" t="str">
        <f>Raw_Data!A1598</f>
        <v>389-58-3484</v>
      </c>
      <c r="B1598" s="2">
        <f>Raw_Data!B1598</f>
        <v>45115.859027777777</v>
      </c>
      <c r="C1598">
        <f>HOUR(Raw_Data!B1598)</f>
        <v>20</v>
      </c>
      <c r="D1598" t="str">
        <f>TEXT(Raw_Data!B1598,"mmm")</f>
        <v>Jul</v>
      </c>
      <c r="E1598">
        <f>YEAR(Raw_Data!B1598)</f>
        <v>2023</v>
      </c>
      <c r="F1598" t="str">
        <f>TEXT(Raw_Data!B1598,"mmm-yy")</f>
        <v>Jul-23</v>
      </c>
      <c r="G1598" t="str">
        <f>PROPER(Raw_Data!C1598&amp;". "&amp;Raw_Data!D1598)</f>
        <v>V. Featherstone</v>
      </c>
      <c r="H1598" t="str">
        <f>IF(OR(Raw_Data!E1598="M",Raw_Data!E1598="Male"),"Male",IF(OR(Raw_Data!E1598="F",Raw_Data!E1598="Female"),"Female","Not Confirmed"))</f>
        <v>Male</v>
      </c>
      <c r="I1598">
        <f>Raw_Data!F1598</f>
        <v>58</v>
      </c>
      <c r="J1598" t="str">
        <f>FLOOR(Raw_Data!F1598,10)&amp;"-"&amp;FLOOR(Raw_Data!F1598,10)+9</f>
        <v>50-59</v>
      </c>
      <c r="K1598" t="str">
        <f>Raw_Data!G1598</f>
        <v>African American</v>
      </c>
      <c r="L1598" t="str">
        <f>Raw_Data!H1598</f>
        <v>None</v>
      </c>
      <c r="M1598" t="str">
        <f>IF(Raw_Data!I1598=TRUE,"Admitted","Not Admitted")</f>
        <v>Admitted</v>
      </c>
      <c r="N1598" t="str">
        <f>IF(Raw_Data!J1598="","Not Rated",Raw_Data!J1598)</f>
        <v>Not Rated</v>
      </c>
      <c r="O1598">
        <f>Raw_Data!K1598</f>
        <v>46</v>
      </c>
      <c r="P1598" t="str">
        <f>IF(Raw_Data!K1598&lt;=30,"Within Time","Delayed")</f>
        <v>Delayed</v>
      </c>
    </row>
    <row r="1599" spans="1:16" x14ac:dyDescent="0.35">
      <c r="A1599" t="str">
        <f>Raw_Data!A1599</f>
        <v>445-80-6853</v>
      </c>
      <c r="B1599" s="2">
        <f>Raw_Data!B1599</f>
        <v>45116.007638888892</v>
      </c>
      <c r="C1599">
        <f>HOUR(Raw_Data!B1599)</f>
        <v>0</v>
      </c>
      <c r="D1599" t="str">
        <f>TEXT(Raw_Data!B1599,"mmm")</f>
        <v>Jul</v>
      </c>
      <c r="E1599">
        <f>YEAR(Raw_Data!B1599)</f>
        <v>2023</v>
      </c>
      <c r="F1599" t="str">
        <f>TEXT(Raw_Data!B1599,"mmm-yy")</f>
        <v>Jul-23</v>
      </c>
      <c r="G1599" t="str">
        <f>PROPER(Raw_Data!C1599&amp;". "&amp;Raw_Data!D1599)</f>
        <v>Y. Perrat</v>
      </c>
      <c r="H1599" t="str">
        <f>IF(OR(Raw_Data!E1599="M",Raw_Data!E1599="Male"),"Male",IF(OR(Raw_Data!E1599="F",Raw_Data!E1599="Female"),"Female","Not Confirmed"))</f>
        <v>Female</v>
      </c>
      <c r="I1599">
        <f>Raw_Data!F1599</f>
        <v>9</v>
      </c>
      <c r="J1599" t="str">
        <f>FLOOR(Raw_Data!F1599,10)&amp;"-"&amp;FLOOR(Raw_Data!F1599,10)+9</f>
        <v>0-9</v>
      </c>
      <c r="K1599" t="str">
        <f>Raw_Data!G1599</f>
        <v>White</v>
      </c>
      <c r="L1599" t="str">
        <f>Raw_Data!H1599</f>
        <v>None</v>
      </c>
      <c r="M1599" t="str">
        <f>IF(Raw_Data!I1599=TRUE,"Admitted","Not Admitted")</f>
        <v>Admitted</v>
      </c>
      <c r="N1599" t="str">
        <f>IF(Raw_Data!J1599="","Not Rated",Raw_Data!J1599)</f>
        <v>Not Rated</v>
      </c>
      <c r="O1599">
        <f>Raw_Data!K1599</f>
        <v>41</v>
      </c>
      <c r="P1599" t="str">
        <f>IF(Raw_Data!K1599&lt;=30,"Within Time","Delayed")</f>
        <v>Delayed</v>
      </c>
    </row>
    <row r="1600" spans="1:16" x14ac:dyDescent="0.35">
      <c r="A1600" t="str">
        <f>Raw_Data!A1600</f>
        <v>714-36-4180</v>
      </c>
      <c r="B1600" s="2">
        <f>Raw_Data!B1600</f>
        <v>45116.03402777778</v>
      </c>
      <c r="C1600">
        <f>HOUR(Raw_Data!B1600)</f>
        <v>0</v>
      </c>
      <c r="D1600" t="str">
        <f>TEXT(Raw_Data!B1600,"mmm")</f>
        <v>Jul</v>
      </c>
      <c r="E1600">
        <f>YEAR(Raw_Data!B1600)</f>
        <v>2023</v>
      </c>
      <c r="F1600" t="str">
        <f>TEXT(Raw_Data!B1600,"mmm-yy")</f>
        <v>Jul-23</v>
      </c>
      <c r="G1600" t="str">
        <f>PROPER(Raw_Data!C1600&amp;". "&amp;Raw_Data!D1600)</f>
        <v>P. Quarmby</v>
      </c>
      <c r="H1600" t="str">
        <f>IF(OR(Raw_Data!E1600="M",Raw_Data!E1600="Male"),"Male",IF(OR(Raw_Data!E1600="F",Raw_Data!E1600="Female"),"Female","Not Confirmed"))</f>
        <v>Male</v>
      </c>
      <c r="I1600">
        <f>Raw_Data!F1600</f>
        <v>34</v>
      </c>
      <c r="J1600" t="str">
        <f>FLOOR(Raw_Data!F1600,10)&amp;"-"&amp;FLOOR(Raw_Data!F1600,10)+9</f>
        <v>30-39</v>
      </c>
      <c r="K1600" t="str">
        <f>Raw_Data!G1600</f>
        <v>White</v>
      </c>
      <c r="L1600" t="str">
        <f>Raw_Data!H1600</f>
        <v>None</v>
      </c>
      <c r="M1600" t="str">
        <f>IF(Raw_Data!I1600=TRUE,"Admitted","Not Admitted")</f>
        <v>Admitted</v>
      </c>
      <c r="N1600" t="str">
        <f>IF(Raw_Data!J1600="","Not Rated",Raw_Data!J1600)</f>
        <v>Not Rated</v>
      </c>
      <c r="O1600">
        <f>Raw_Data!K1600</f>
        <v>59</v>
      </c>
      <c r="P1600" t="str">
        <f>IF(Raw_Data!K1600&lt;=30,"Within Time","Delayed")</f>
        <v>Delayed</v>
      </c>
    </row>
    <row r="1601" spans="1:16" x14ac:dyDescent="0.35">
      <c r="A1601" t="str">
        <f>Raw_Data!A1601</f>
        <v>592-79-7376</v>
      </c>
      <c r="B1601" s="2">
        <f>Raw_Data!B1601</f>
        <v>45116.165972222218</v>
      </c>
      <c r="C1601">
        <f>HOUR(Raw_Data!B1601)</f>
        <v>3</v>
      </c>
      <c r="D1601" t="str">
        <f>TEXT(Raw_Data!B1601,"mmm")</f>
        <v>Jul</v>
      </c>
      <c r="E1601">
        <f>YEAR(Raw_Data!B1601)</f>
        <v>2023</v>
      </c>
      <c r="F1601" t="str">
        <f>TEXT(Raw_Data!B1601,"mmm-yy")</f>
        <v>Jul-23</v>
      </c>
      <c r="G1601" t="str">
        <f>PROPER(Raw_Data!C1601&amp;". "&amp;Raw_Data!D1601)</f>
        <v>N. Ellerby</v>
      </c>
      <c r="H1601" t="str">
        <f>IF(OR(Raw_Data!E1601="M",Raw_Data!E1601="Male"),"Male",IF(OR(Raw_Data!E1601="F",Raw_Data!E1601="Female"),"Female","Not Confirmed"))</f>
        <v>Male</v>
      </c>
      <c r="I1601">
        <f>Raw_Data!F1601</f>
        <v>19</v>
      </c>
      <c r="J1601" t="str">
        <f>FLOOR(Raw_Data!F1601,10)&amp;"-"&amp;FLOOR(Raw_Data!F1601,10)+9</f>
        <v>10-19</v>
      </c>
      <c r="K1601" t="str">
        <f>Raw_Data!G1601</f>
        <v>Two or More Races</v>
      </c>
      <c r="L1601" t="str">
        <f>Raw_Data!H1601</f>
        <v>General Practice</v>
      </c>
      <c r="M1601" t="str">
        <f>IF(Raw_Data!I1601=TRUE,"Admitted","Not Admitted")</f>
        <v>Not Admitted</v>
      </c>
      <c r="N1601" t="str">
        <f>IF(Raw_Data!J1601="","Not Rated",Raw_Data!J1601)</f>
        <v>Not Rated</v>
      </c>
      <c r="O1601">
        <f>Raw_Data!K1601</f>
        <v>19</v>
      </c>
      <c r="P1601" t="str">
        <f>IF(Raw_Data!K1601&lt;=30,"Within Time","Delayed")</f>
        <v>Within Time</v>
      </c>
    </row>
    <row r="1602" spans="1:16" x14ac:dyDescent="0.35">
      <c r="A1602" t="str">
        <f>Raw_Data!A1602</f>
        <v>245-31-2430</v>
      </c>
      <c r="B1602" s="2">
        <f>Raw_Data!B1602</f>
        <v>45116.181944444441</v>
      </c>
      <c r="C1602">
        <f>HOUR(Raw_Data!B1602)</f>
        <v>4</v>
      </c>
      <c r="D1602" t="str">
        <f>TEXT(Raw_Data!B1602,"mmm")</f>
        <v>Jul</v>
      </c>
      <c r="E1602">
        <f>YEAR(Raw_Data!B1602)</f>
        <v>2023</v>
      </c>
      <c r="F1602" t="str">
        <f>TEXT(Raw_Data!B1602,"mmm-yy")</f>
        <v>Jul-23</v>
      </c>
      <c r="G1602" t="str">
        <f>PROPER(Raw_Data!C1602&amp;". "&amp;Raw_Data!D1602)</f>
        <v>I. Kingsley</v>
      </c>
      <c r="H1602" t="str">
        <f>IF(OR(Raw_Data!E1602="M",Raw_Data!E1602="Male"),"Male",IF(OR(Raw_Data!E1602="F",Raw_Data!E1602="Female"),"Female","Not Confirmed"))</f>
        <v>Female</v>
      </c>
      <c r="I1602">
        <f>Raw_Data!F1602</f>
        <v>54</v>
      </c>
      <c r="J1602" t="str">
        <f>FLOOR(Raw_Data!F1602,10)&amp;"-"&amp;FLOOR(Raw_Data!F1602,10)+9</f>
        <v>50-59</v>
      </c>
      <c r="K1602" t="str">
        <f>Raw_Data!G1602</f>
        <v>African American</v>
      </c>
      <c r="L1602" t="str">
        <f>Raw_Data!H1602</f>
        <v>None</v>
      </c>
      <c r="M1602" t="str">
        <f>IF(Raw_Data!I1602=TRUE,"Admitted","Not Admitted")</f>
        <v>Not Admitted</v>
      </c>
      <c r="N1602">
        <f>IF(Raw_Data!J1602="","Not Rated",Raw_Data!J1602)</f>
        <v>0</v>
      </c>
      <c r="O1602">
        <f>Raw_Data!K1602</f>
        <v>38</v>
      </c>
      <c r="P1602" t="str">
        <f>IF(Raw_Data!K1602&lt;=30,"Within Time","Delayed")</f>
        <v>Delayed</v>
      </c>
    </row>
    <row r="1603" spans="1:16" x14ac:dyDescent="0.35">
      <c r="A1603" t="str">
        <f>Raw_Data!A1603</f>
        <v>834-25-7366</v>
      </c>
      <c r="B1603" s="2">
        <f>Raw_Data!B1603</f>
        <v>45116.211805555547</v>
      </c>
      <c r="C1603">
        <f>HOUR(Raw_Data!B1603)</f>
        <v>5</v>
      </c>
      <c r="D1603" t="str">
        <f>TEXT(Raw_Data!B1603,"mmm")</f>
        <v>Jul</v>
      </c>
      <c r="E1603">
        <f>YEAR(Raw_Data!B1603)</f>
        <v>2023</v>
      </c>
      <c r="F1603" t="str">
        <f>TEXT(Raw_Data!B1603,"mmm-yy")</f>
        <v>Jul-23</v>
      </c>
      <c r="G1603" t="str">
        <f>PROPER(Raw_Data!C1603&amp;". "&amp;Raw_Data!D1603)</f>
        <v>K. Titcombe</v>
      </c>
      <c r="H1603" t="str">
        <f>IF(OR(Raw_Data!E1603="M",Raw_Data!E1603="Male"),"Male",IF(OR(Raw_Data!E1603="F",Raw_Data!E1603="Female"),"Female","Not Confirmed"))</f>
        <v>Male</v>
      </c>
      <c r="I1603">
        <f>Raw_Data!F1603</f>
        <v>76</v>
      </c>
      <c r="J1603" t="str">
        <f>FLOOR(Raw_Data!F1603,10)&amp;"-"&amp;FLOOR(Raw_Data!F1603,10)+9</f>
        <v>70-79</v>
      </c>
      <c r="K1603" t="str">
        <f>Raw_Data!G1603</f>
        <v>Two or More Races</v>
      </c>
      <c r="L1603" t="str">
        <f>Raw_Data!H1603</f>
        <v>None</v>
      </c>
      <c r="M1603" t="str">
        <f>IF(Raw_Data!I1603=TRUE,"Admitted","Not Admitted")</f>
        <v>Not Admitted</v>
      </c>
      <c r="N1603" t="str">
        <f>IF(Raw_Data!J1603="","Not Rated",Raw_Data!J1603)</f>
        <v>Not Rated</v>
      </c>
      <c r="O1603">
        <f>Raw_Data!K1603</f>
        <v>35</v>
      </c>
      <c r="P1603" t="str">
        <f>IF(Raw_Data!K1603&lt;=30,"Within Time","Delayed")</f>
        <v>Delayed</v>
      </c>
    </row>
    <row r="1604" spans="1:16" x14ac:dyDescent="0.35">
      <c r="A1604" t="str">
        <f>Raw_Data!A1604</f>
        <v>484-31-5728</v>
      </c>
      <c r="B1604" s="2">
        <f>Raw_Data!B1604</f>
        <v>45116.248611111107</v>
      </c>
      <c r="C1604">
        <f>HOUR(Raw_Data!B1604)</f>
        <v>5</v>
      </c>
      <c r="D1604" t="str">
        <f>TEXT(Raw_Data!B1604,"mmm")</f>
        <v>Jul</v>
      </c>
      <c r="E1604">
        <f>YEAR(Raw_Data!B1604)</f>
        <v>2023</v>
      </c>
      <c r="F1604" t="str">
        <f>TEXT(Raw_Data!B1604,"mmm-yy")</f>
        <v>Jul-23</v>
      </c>
      <c r="G1604" t="str">
        <f>PROPER(Raw_Data!C1604&amp;". "&amp;Raw_Data!D1604)</f>
        <v>T. Jephson</v>
      </c>
      <c r="H1604" t="str">
        <f>IF(OR(Raw_Data!E1604="M",Raw_Data!E1604="Male"),"Male",IF(OR(Raw_Data!E1604="F",Raw_Data!E1604="Female"),"Female","Not Confirmed"))</f>
        <v>Male</v>
      </c>
      <c r="I1604">
        <f>Raw_Data!F1604</f>
        <v>4</v>
      </c>
      <c r="J1604" t="str">
        <f>FLOOR(Raw_Data!F1604,10)&amp;"-"&amp;FLOOR(Raw_Data!F1604,10)+9</f>
        <v>0-9</v>
      </c>
      <c r="K1604" t="str">
        <f>Raw_Data!G1604</f>
        <v>White</v>
      </c>
      <c r="L1604" t="str">
        <f>Raw_Data!H1604</f>
        <v>General Practice</v>
      </c>
      <c r="M1604" t="str">
        <f>IF(Raw_Data!I1604=TRUE,"Admitted","Not Admitted")</f>
        <v>Not Admitted</v>
      </c>
      <c r="N1604" t="str">
        <f>IF(Raw_Data!J1604="","Not Rated",Raw_Data!J1604)</f>
        <v>Not Rated</v>
      </c>
      <c r="O1604">
        <f>Raw_Data!K1604</f>
        <v>53</v>
      </c>
      <c r="P1604" t="str">
        <f>IF(Raw_Data!K1604&lt;=30,"Within Time","Delayed")</f>
        <v>Delayed</v>
      </c>
    </row>
    <row r="1605" spans="1:16" x14ac:dyDescent="0.35">
      <c r="A1605" t="str">
        <f>Raw_Data!A1605</f>
        <v>153-49-6862</v>
      </c>
      <c r="B1605" s="2">
        <f>Raw_Data!B1605</f>
        <v>45116.319444444453</v>
      </c>
      <c r="C1605">
        <f>HOUR(Raw_Data!B1605)</f>
        <v>7</v>
      </c>
      <c r="D1605" t="str">
        <f>TEXT(Raw_Data!B1605,"mmm")</f>
        <v>Jul</v>
      </c>
      <c r="E1605">
        <f>YEAR(Raw_Data!B1605)</f>
        <v>2023</v>
      </c>
      <c r="F1605" t="str">
        <f>TEXT(Raw_Data!B1605,"mmm-yy")</f>
        <v>Jul-23</v>
      </c>
      <c r="G1605" t="str">
        <f>PROPER(Raw_Data!C1605&amp;". "&amp;Raw_Data!D1605)</f>
        <v>Q. Verity</v>
      </c>
      <c r="H1605" t="str">
        <f>IF(OR(Raw_Data!E1605="M",Raw_Data!E1605="Male"),"Male",IF(OR(Raw_Data!E1605="F",Raw_Data!E1605="Female"),"Female","Not Confirmed"))</f>
        <v>Male</v>
      </c>
      <c r="I1605">
        <f>Raw_Data!F1605</f>
        <v>56</v>
      </c>
      <c r="J1605" t="str">
        <f>FLOOR(Raw_Data!F1605,10)&amp;"-"&amp;FLOOR(Raw_Data!F1605,10)+9</f>
        <v>50-59</v>
      </c>
      <c r="K1605" t="str">
        <f>Raw_Data!G1605</f>
        <v>Two or More Races</v>
      </c>
      <c r="L1605" t="str">
        <f>Raw_Data!H1605</f>
        <v>None</v>
      </c>
      <c r="M1605" t="str">
        <f>IF(Raw_Data!I1605=TRUE,"Admitted","Not Admitted")</f>
        <v>Not Admitted</v>
      </c>
      <c r="N1605" t="str">
        <f>IF(Raw_Data!J1605="","Not Rated",Raw_Data!J1605)</f>
        <v>Not Rated</v>
      </c>
      <c r="O1605">
        <f>Raw_Data!K1605</f>
        <v>11</v>
      </c>
      <c r="P1605" t="str">
        <f>IF(Raw_Data!K1605&lt;=30,"Within Time","Delayed")</f>
        <v>Within Time</v>
      </c>
    </row>
    <row r="1606" spans="1:16" x14ac:dyDescent="0.35">
      <c r="A1606" t="str">
        <f>Raw_Data!A1606</f>
        <v>456-61-3667</v>
      </c>
      <c r="B1606" s="2">
        <f>Raw_Data!B1606</f>
        <v>45116.650694444441</v>
      </c>
      <c r="C1606">
        <f>HOUR(Raw_Data!B1606)</f>
        <v>15</v>
      </c>
      <c r="D1606" t="str">
        <f>TEXT(Raw_Data!B1606,"mmm")</f>
        <v>Jul</v>
      </c>
      <c r="E1606">
        <f>YEAR(Raw_Data!B1606)</f>
        <v>2023</v>
      </c>
      <c r="F1606" t="str">
        <f>TEXT(Raw_Data!B1606,"mmm-yy")</f>
        <v>Jul-23</v>
      </c>
      <c r="G1606" t="str">
        <f>PROPER(Raw_Data!C1606&amp;". "&amp;Raw_Data!D1606)</f>
        <v>K. Postlethwaite</v>
      </c>
      <c r="H1606" t="str">
        <f>IF(OR(Raw_Data!E1606="M",Raw_Data!E1606="Male"),"Male",IF(OR(Raw_Data!E1606="F",Raw_Data!E1606="Female"),"Female","Not Confirmed"))</f>
        <v>Male</v>
      </c>
      <c r="I1606">
        <f>Raw_Data!F1606</f>
        <v>42</v>
      </c>
      <c r="J1606" t="str">
        <f>FLOOR(Raw_Data!F1606,10)&amp;"-"&amp;FLOOR(Raw_Data!F1606,10)+9</f>
        <v>40-49</v>
      </c>
      <c r="K1606" t="str">
        <f>Raw_Data!G1606</f>
        <v>Unknown</v>
      </c>
      <c r="L1606" t="str">
        <f>Raw_Data!H1606</f>
        <v>General Practice</v>
      </c>
      <c r="M1606" t="str">
        <f>IF(Raw_Data!I1606=TRUE,"Admitted","Not Admitted")</f>
        <v>Admitted</v>
      </c>
      <c r="N1606" t="str">
        <f>IF(Raw_Data!J1606="","Not Rated",Raw_Data!J1606)</f>
        <v>Not Rated</v>
      </c>
      <c r="O1606">
        <f>Raw_Data!K1606</f>
        <v>44</v>
      </c>
      <c r="P1606" t="str">
        <f>IF(Raw_Data!K1606&lt;=30,"Within Time","Delayed")</f>
        <v>Delayed</v>
      </c>
    </row>
    <row r="1607" spans="1:16" x14ac:dyDescent="0.35">
      <c r="A1607" t="str">
        <f>Raw_Data!A1607</f>
        <v>446-51-4621</v>
      </c>
      <c r="B1607" s="2">
        <f>Raw_Data!B1607</f>
        <v>45116.73541666667</v>
      </c>
      <c r="C1607">
        <f>HOUR(Raw_Data!B1607)</f>
        <v>17</v>
      </c>
      <c r="D1607" t="str">
        <f>TEXT(Raw_Data!B1607,"mmm")</f>
        <v>Jul</v>
      </c>
      <c r="E1607">
        <f>YEAR(Raw_Data!B1607)</f>
        <v>2023</v>
      </c>
      <c r="F1607" t="str">
        <f>TEXT(Raw_Data!B1607,"mmm-yy")</f>
        <v>Jul-23</v>
      </c>
      <c r="G1607" t="str">
        <f>PROPER(Raw_Data!C1607&amp;". "&amp;Raw_Data!D1607)</f>
        <v>H. Eastwood</v>
      </c>
      <c r="H1607" t="str">
        <f>IF(OR(Raw_Data!E1607="M",Raw_Data!E1607="Male"),"Male",IF(OR(Raw_Data!E1607="F",Raw_Data!E1607="Female"),"Female","Not Confirmed"))</f>
        <v>Male</v>
      </c>
      <c r="I1607">
        <f>Raw_Data!F1607</f>
        <v>30</v>
      </c>
      <c r="J1607" t="str">
        <f>FLOOR(Raw_Data!F1607,10)&amp;"-"&amp;FLOOR(Raw_Data!F1607,10)+9</f>
        <v>30-39</v>
      </c>
      <c r="K1607" t="str">
        <f>Raw_Data!G1607</f>
        <v>White</v>
      </c>
      <c r="L1607" t="str">
        <f>Raw_Data!H1607</f>
        <v>General Practice</v>
      </c>
      <c r="M1607" t="str">
        <f>IF(Raw_Data!I1607=TRUE,"Admitted","Not Admitted")</f>
        <v>Not Admitted</v>
      </c>
      <c r="N1607" t="str">
        <f>IF(Raw_Data!J1607="","Not Rated",Raw_Data!J1607)</f>
        <v>Not Rated</v>
      </c>
      <c r="O1607">
        <f>Raw_Data!K1607</f>
        <v>31</v>
      </c>
      <c r="P1607" t="str">
        <f>IF(Raw_Data!K1607&lt;=30,"Within Time","Delayed")</f>
        <v>Delayed</v>
      </c>
    </row>
    <row r="1608" spans="1:16" x14ac:dyDescent="0.35">
      <c r="A1608" t="str">
        <f>Raw_Data!A1608</f>
        <v>933-81-9549</v>
      </c>
      <c r="B1608" s="2">
        <f>Raw_Data!B1608</f>
        <v>45116.888194444437</v>
      </c>
      <c r="C1608">
        <f>HOUR(Raw_Data!B1608)</f>
        <v>21</v>
      </c>
      <c r="D1608" t="str">
        <f>TEXT(Raw_Data!B1608,"mmm")</f>
        <v>Jul</v>
      </c>
      <c r="E1608">
        <f>YEAR(Raw_Data!B1608)</f>
        <v>2023</v>
      </c>
      <c r="F1608" t="str">
        <f>TEXT(Raw_Data!B1608,"mmm-yy")</f>
        <v>Jul-23</v>
      </c>
      <c r="G1608" t="str">
        <f>PROPER(Raw_Data!C1608&amp;". "&amp;Raw_Data!D1608)</f>
        <v>A. Nethercott</v>
      </c>
      <c r="H1608" t="str">
        <f>IF(OR(Raw_Data!E1608="M",Raw_Data!E1608="Male"),"Male",IF(OR(Raw_Data!E1608="F",Raw_Data!E1608="Female"),"Female","Not Confirmed"))</f>
        <v>Male</v>
      </c>
      <c r="I1608">
        <f>Raw_Data!F1608</f>
        <v>45</v>
      </c>
      <c r="J1608" t="str">
        <f>FLOOR(Raw_Data!F1608,10)&amp;"-"&amp;FLOOR(Raw_Data!F1608,10)+9</f>
        <v>40-49</v>
      </c>
      <c r="K1608" t="str">
        <f>Raw_Data!G1608</f>
        <v>African American</v>
      </c>
      <c r="L1608" t="str">
        <f>Raw_Data!H1608</f>
        <v>None</v>
      </c>
      <c r="M1608" t="str">
        <f>IF(Raw_Data!I1608=TRUE,"Admitted","Not Admitted")</f>
        <v>Not Admitted</v>
      </c>
      <c r="N1608" t="str">
        <f>IF(Raw_Data!J1608="","Not Rated",Raw_Data!J1608)</f>
        <v>Not Rated</v>
      </c>
      <c r="O1608">
        <f>Raw_Data!K1608</f>
        <v>49</v>
      </c>
      <c r="P1608" t="str">
        <f>IF(Raw_Data!K1608&lt;=30,"Within Time","Delayed")</f>
        <v>Delayed</v>
      </c>
    </row>
    <row r="1609" spans="1:16" x14ac:dyDescent="0.35">
      <c r="A1609" t="str">
        <f>Raw_Data!A1609</f>
        <v>286-56-6555</v>
      </c>
      <c r="B1609" s="2">
        <f>Raw_Data!B1609</f>
        <v>45116.94027777778</v>
      </c>
      <c r="C1609">
        <f>HOUR(Raw_Data!B1609)</f>
        <v>22</v>
      </c>
      <c r="D1609" t="str">
        <f>TEXT(Raw_Data!B1609,"mmm")</f>
        <v>Jul</v>
      </c>
      <c r="E1609">
        <f>YEAR(Raw_Data!B1609)</f>
        <v>2023</v>
      </c>
      <c r="F1609" t="str">
        <f>TEXT(Raw_Data!B1609,"mmm-yy")</f>
        <v>Jul-23</v>
      </c>
      <c r="G1609" t="str">
        <f>PROPER(Raw_Data!C1609&amp;". "&amp;Raw_Data!D1609)</f>
        <v>L. Tunstall</v>
      </c>
      <c r="H1609" t="str">
        <f>IF(OR(Raw_Data!E1609="M",Raw_Data!E1609="Male"),"Male",IF(OR(Raw_Data!E1609="F",Raw_Data!E1609="Female"),"Female","Not Confirmed"))</f>
        <v>Male</v>
      </c>
      <c r="I1609">
        <f>Raw_Data!F1609</f>
        <v>45</v>
      </c>
      <c r="J1609" t="str">
        <f>FLOOR(Raw_Data!F1609,10)&amp;"-"&amp;FLOOR(Raw_Data!F1609,10)+9</f>
        <v>40-49</v>
      </c>
      <c r="K1609" t="str">
        <f>Raw_Data!G1609</f>
        <v>White</v>
      </c>
      <c r="L1609" t="str">
        <f>Raw_Data!H1609</f>
        <v>General Practice</v>
      </c>
      <c r="M1609" t="str">
        <f>IF(Raw_Data!I1609=TRUE,"Admitted","Not Admitted")</f>
        <v>Not Admitted</v>
      </c>
      <c r="N1609" t="str">
        <f>IF(Raw_Data!J1609="","Not Rated",Raw_Data!J1609)</f>
        <v>Not Rated</v>
      </c>
      <c r="O1609">
        <f>Raw_Data!K1609</f>
        <v>22</v>
      </c>
      <c r="P1609" t="str">
        <f>IF(Raw_Data!K1609&lt;=30,"Within Time","Delayed")</f>
        <v>Within Time</v>
      </c>
    </row>
    <row r="1610" spans="1:16" x14ac:dyDescent="0.35">
      <c r="A1610" t="str">
        <f>Raw_Data!A1610</f>
        <v>450-89-9761</v>
      </c>
      <c r="B1610" s="2">
        <f>Raw_Data!B1610</f>
        <v>45117.145833333343</v>
      </c>
      <c r="C1610">
        <f>HOUR(Raw_Data!B1610)</f>
        <v>3</v>
      </c>
      <c r="D1610" t="str">
        <f>TEXT(Raw_Data!B1610,"mmm")</f>
        <v>Jul</v>
      </c>
      <c r="E1610">
        <f>YEAR(Raw_Data!B1610)</f>
        <v>2023</v>
      </c>
      <c r="F1610" t="str">
        <f>TEXT(Raw_Data!B1610,"mmm-yy")</f>
        <v>Jul-23</v>
      </c>
      <c r="G1610" t="str">
        <f>PROPER(Raw_Data!C1610&amp;". "&amp;Raw_Data!D1610)</f>
        <v>O. Northcote</v>
      </c>
      <c r="H1610" t="str">
        <f>IF(OR(Raw_Data!E1610="M",Raw_Data!E1610="Male"),"Male",IF(OR(Raw_Data!E1610="F",Raw_Data!E1610="Female"),"Female","Not Confirmed"))</f>
        <v>Male</v>
      </c>
      <c r="I1610">
        <f>Raw_Data!F1610</f>
        <v>59</v>
      </c>
      <c r="J1610" t="str">
        <f>FLOOR(Raw_Data!F1610,10)&amp;"-"&amp;FLOOR(Raw_Data!F1610,10)+9</f>
        <v>50-59</v>
      </c>
      <c r="K1610" t="str">
        <f>Raw_Data!G1610</f>
        <v>African American</v>
      </c>
      <c r="L1610" t="str">
        <f>Raw_Data!H1610</f>
        <v>General Practice</v>
      </c>
      <c r="M1610" t="str">
        <f>IF(Raw_Data!I1610=TRUE,"Admitted","Not Admitted")</f>
        <v>Not Admitted</v>
      </c>
      <c r="N1610">
        <f>IF(Raw_Data!J1610="","Not Rated",Raw_Data!J1610)</f>
        <v>2</v>
      </c>
      <c r="O1610">
        <f>Raw_Data!K1610</f>
        <v>54</v>
      </c>
      <c r="P1610" t="str">
        <f>IF(Raw_Data!K1610&lt;=30,"Within Time","Delayed")</f>
        <v>Delayed</v>
      </c>
    </row>
    <row r="1611" spans="1:16" x14ac:dyDescent="0.35">
      <c r="A1611" t="str">
        <f>Raw_Data!A1611</f>
        <v>648-29-9200</v>
      </c>
      <c r="B1611" s="2">
        <f>Raw_Data!B1611</f>
        <v>45117.184027777781</v>
      </c>
      <c r="C1611">
        <f>HOUR(Raw_Data!B1611)</f>
        <v>4</v>
      </c>
      <c r="D1611" t="str">
        <f>TEXT(Raw_Data!B1611,"mmm")</f>
        <v>Jul</v>
      </c>
      <c r="E1611">
        <f>YEAR(Raw_Data!B1611)</f>
        <v>2023</v>
      </c>
      <c r="F1611" t="str">
        <f>TEXT(Raw_Data!B1611,"mmm-yy")</f>
        <v>Jul-23</v>
      </c>
      <c r="G1611" t="str">
        <f>PROPER(Raw_Data!C1611&amp;". "&amp;Raw_Data!D1611)</f>
        <v>K. Verity</v>
      </c>
      <c r="H1611" t="str">
        <f>IF(OR(Raw_Data!E1611="M",Raw_Data!E1611="Male"),"Male",IF(OR(Raw_Data!E1611="F",Raw_Data!E1611="Female"),"Female","Not Confirmed"))</f>
        <v>Female</v>
      </c>
      <c r="I1611">
        <f>Raw_Data!F1611</f>
        <v>39</v>
      </c>
      <c r="J1611" t="str">
        <f>FLOOR(Raw_Data!F1611,10)&amp;"-"&amp;FLOOR(Raw_Data!F1611,10)+9</f>
        <v>30-39</v>
      </c>
      <c r="K1611" t="str">
        <f>Raw_Data!G1611</f>
        <v>African American</v>
      </c>
      <c r="L1611" t="str">
        <f>Raw_Data!H1611</f>
        <v>None</v>
      </c>
      <c r="M1611" t="str">
        <f>IF(Raw_Data!I1611=TRUE,"Admitted","Not Admitted")</f>
        <v>Admitted</v>
      </c>
      <c r="N1611" t="str">
        <f>IF(Raw_Data!J1611="","Not Rated",Raw_Data!J1611)</f>
        <v>Not Rated</v>
      </c>
      <c r="O1611">
        <f>Raw_Data!K1611</f>
        <v>16</v>
      </c>
      <c r="P1611" t="str">
        <f>IF(Raw_Data!K1611&lt;=30,"Within Time","Delayed")</f>
        <v>Within Time</v>
      </c>
    </row>
    <row r="1612" spans="1:16" x14ac:dyDescent="0.35">
      <c r="A1612" t="str">
        <f>Raw_Data!A1612</f>
        <v>996-82-2553</v>
      </c>
      <c r="B1612" s="2">
        <f>Raw_Data!B1612</f>
        <v>45117.201388888891</v>
      </c>
      <c r="C1612">
        <f>HOUR(Raw_Data!B1612)</f>
        <v>4</v>
      </c>
      <c r="D1612" t="str">
        <f>TEXT(Raw_Data!B1612,"mmm")</f>
        <v>Jul</v>
      </c>
      <c r="E1612">
        <f>YEAR(Raw_Data!B1612)</f>
        <v>2023</v>
      </c>
      <c r="F1612" t="str">
        <f>TEXT(Raw_Data!B1612,"mmm-yy")</f>
        <v>Jul-23</v>
      </c>
      <c r="G1612" t="str">
        <f>PROPER(Raw_Data!C1612&amp;". "&amp;Raw_Data!D1612)</f>
        <v>H. Gwillim</v>
      </c>
      <c r="H1612" t="str">
        <f>IF(OR(Raw_Data!E1612="M",Raw_Data!E1612="Male"),"Male",IF(OR(Raw_Data!E1612="F",Raw_Data!E1612="Female"),"Female","Not Confirmed"))</f>
        <v>Male</v>
      </c>
      <c r="I1612">
        <f>Raw_Data!F1612</f>
        <v>45</v>
      </c>
      <c r="J1612" t="str">
        <f>FLOOR(Raw_Data!F1612,10)&amp;"-"&amp;FLOOR(Raw_Data!F1612,10)+9</f>
        <v>40-49</v>
      </c>
      <c r="K1612" t="str">
        <f>Raw_Data!G1612</f>
        <v>Declined to Identify</v>
      </c>
      <c r="L1612" t="str">
        <f>Raw_Data!H1612</f>
        <v>Orthopedics</v>
      </c>
      <c r="M1612" t="str">
        <f>IF(Raw_Data!I1612=TRUE,"Admitted","Not Admitted")</f>
        <v>Admitted</v>
      </c>
      <c r="N1612">
        <f>IF(Raw_Data!J1612="","Not Rated",Raw_Data!J1612)</f>
        <v>4</v>
      </c>
      <c r="O1612">
        <f>Raw_Data!K1612</f>
        <v>47</v>
      </c>
      <c r="P1612" t="str">
        <f>IF(Raw_Data!K1612&lt;=30,"Within Time","Delayed")</f>
        <v>Delayed</v>
      </c>
    </row>
    <row r="1613" spans="1:16" x14ac:dyDescent="0.35">
      <c r="A1613" t="str">
        <f>Raw_Data!A1613</f>
        <v>712-22-8130</v>
      </c>
      <c r="B1613" s="2">
        <f>Raw_Data!B1613</f>
        <v>45117.223611111112</v>
      </c>
      <c r="C1613">
        <f>HOUR(Raw_Data!B1613)</f>
        <v>5</v>
      </c>
      <c r="D1613" t="str">
        <f>TEXT(Raw_Data!B1613,"mmm")</f>
        <v>Jul</v>
      </c>
      <c r="E1613">
        <f>YEAR(Raw_Data!B1613)</f>
        <v>2023</v>
      </c>
      <c r="F1613" t="str">
        <f>TEXT(Raw_Data!B1613,"mmm-yy")</f>
        <v>Jul-23</v>
      </c>
      <c r="G1613" t="str">
        <f>PROPER(Raw_Data!C1613&amp;". "&amp;Raw_Data!D1613)</f>
        <v>O. Middleditch</v>
      </c>
      <c r="H1613" t="str">
        <f>IF(OR(Raw_Data!E1613="M",Raw_Data!E1613="Male"),"Male",IF(OR(Raw_Data!E1613="F",Raw_Data!E1613="Female"),"Female","Not Confirmed"))</f>
        <v>Male</v>
      </c>
      <c r="I1613">
        <f>Raw_Data!F1613</f>
        <v>35</v>
      </c>
      <c r="J1613" t="str">
        <f>FLOOR(Raw_Data!F1613,10)&amp;"-"&amp;FLOOR(Raw_Data!F1613,10)+9</f>
        <v>30-39</v>
      </c>
      <c r="K1613" t="str">
        <f>Raw_Data!G1613</f>
        <v>White</v>
      </c>
      <c r="L1613" t="str">
        <f>Raw_Data!H1613</f>
        <v>None</v>
      </c>
      <c r="M1613" t="str">
        <f>IF(Raw_Data!I1613=TRUE,"Admitted","Not Admitted")</f>
        <v>Not Admitted</v>
      </c>
      <c r="N1613" t="str">
        <f>IF(Raw_Data!J1613="","Not Rated",Raw_Data!J1613)</f>
        <v>Not Rated</v>
      </c>
      <c r="O1613">
        <f>Raw_Data!K1613</f>
        <v>24</v>
      </c>
      <c r="P1613" t="str">
        <f>IF(Raw_Data!K1613&lt;=30,"Within Time","Delayed")</f>
        <v>Within Time</v>
      </c>
    </row>
    <row r="1614" spans="1:16" x14ac:dyDescent="0.35">
      <c r="A1614" t="str">
        <f>Raw_Data!A1614</f>
        <v>573-78-2212</v>
      </c>
      <c r="B1614" s="2">
        <f>Raw_Data!B1614</f>
        <v>45117.239583333343</v>
      </c>
      <c r="C1614">
        <f>HOUR(Raw_Data!B1614)</f>
        <v>5</v>
      </c>
      <c r="D1614" t="str">
        <f>TEXT(Raw_Data!B1614,"mmm")</f>
        <v>Jul</v>
      </c>
      <c r="E1614">
        <f>YEAR(Raw_Data!B1614)</f>
        <v>2023</v>
      </c>
      <c r="F1614" t="str">
        <f>TEXT(Raw_Data!B1614,"mmm-yy")</f>
        <v>Jul-23</v>
      </c>
      <c r="G1614" t="str">
        <f>PROPER(Raw_Data!C1614&amp;". "&amp;Raw_Data!D1614)</f>
        <v>J. Jephson</v>
      </c>
      <c r="H1614" t="str">
        <f>IF(OR(Raw_Data!E1614="M",Raw_Data!E1614="Male"),"Male",IF(OR(Raw_Data!E1614="F",Raw_Data!E1614="Female"),"Female","Not Confirmed"))</f>
        <v>Female</v>
      </c>
      <c r="I1614">
        <f>Raw_Data!F1614</f>
        <v>58</v>
      </c>
      <c r="J1614" t="str">
        <f>FLOOR(Raw_Data!F1614,10)&amp;"-"&amp;FLOOR(Raw_Data!F1614,10)+9</f>
        <v>50-59</v>
      </c>
      <c r="K1614" t="str">
        <f>Raw_Data!G1614</f>
        <v>Unknown</v>
      </c>
      <c r="L1614" t="str">
        <f>Raw_Data!H1614</f>
        <v>None</v>
      </c>
      <c r="M1614" t="str">
        <f>IF(Raw_Data!I1614=TRUE,"Admitted","Not Admitted")</f>
        <v>Not Admitted</v>
      </c>
      <c r="N1614" t="str">
        <f>IF(Raw_Data!J1614="","Not Rated",Raw_Data!J1614)</f>
        <v>Not Rated</v>
      </c>
      <c r="O1614">
        <f>Raw_Data!K1614</f>
        <v>43</v>
      </c>
      <c r="P1614" t="str">
        <f>IF(Raw_Data!K1614&lt;=30,"Within Time","Delayed")</f>
        <v>Delayed</v>
      </c>
    </row>
    <row r="1615" spans="1:16" x14ac:dyDescent="0.35">
      <c r="A1615" t="str">
        <f>Raw_Data!A1615</f>
        <v>970-48-7650</v>
      </c>
      <c r="B1615" s="2">
        <f>Raw_Data!B1615</f>
        <v>45117.415277777778</v>
      </c>
      <c r="C1615">
        <f>HOUR(Raw_Data!B1615)</f>
        <v>9</v>
      </c>
      <c r="D1615" t="str">
        <f>TEXT(Raw_Data!B1615,"mmm")</f>
        <v>Jul</v>
      </c>
      <c r="E1615">
        <f>YEAR(Raw_Data!B1615)</f>
        <v>2023</v>
      </c>
      <c r="F1615" t="str">
        <f>TEXT(Raw_Data!B1615,"mmm-yy")</f>
        <v>Jul-23</v>
      </c>
      <c r="G1615" t="str">
        <f>PROPER(Raw_Data!C1615&amp;". "&amp;Raw_Data!D1615)</f>
        <v>R. Perrat</v>
      </c>
      <c r="H1615" t="str">
        <f>IF(OR(Raw_Data!E1615="M",Raw_Data!E1615="Male"),"Male",IF(OR(Raw_Data!E1615="F",Raw_Data!E1615="Female"),"Female","Not Confirmed"))</f>
        <v>Male</v>
      </c>
      <c r="I1615">
        <f>Raw_Data!F1615</f>
        <v>7</v>
      </c>
      <c r="J1615" t="str">
        <f>FLOOR(Raw_Data!F1615,10)&amp;"-"&amp;FLOOR(Raw_Data!F1615,10)+9</f>
        <v>0-9</v>
      </c>
      <c r="K1615" t="str">
        <f>Raw_Data!G1615</f>
        <v>African American</v>
      </c>
      <c r="L1615" t="str">
        <f>Raw_Data!H1615</f>
        <v>None</v>
      </c>
      <c r="M1615" t="str">
        <f>IF(Raw_Data!I1615=TRUE,"Admitted","Not Admitted")</f>
        <v>Admitted</v>
      </c>
      <c r="N1615">
        <f>IF(Raw_Data!J1615="","Not Rated",Raw_Data!J1615)</f>
        <v>5</v>
      </c>
      <c r="O1615">
        <f>Raw_Data!K1615</f>
        <v>38</v>
      </c>
      <c r="P1615" t="str">
        <f>IF(Raw_Data!K1615&lt;=30,"Within Time","Delayed")</f>
        <v>Delayed</v>
      </c>
    </row>
    <row r="1616" spans="1:16" x14ac:dyDescent="0.35">
      <c r="A1616" t="str">
        <f>Raw_Data!A1616</f>
        <v>501-25-1679</v>
      </c>
      <c r="B1616" s="2">
        <f>Raw_Data!B1616</f>
        <v>45117.475694444453</v>
      </c>
      <c r="C1616">
        <f>HOUR(Raw_Data!B1616)</f>
        <v>11</v>
      </c>
      <c r="D1616" t="str">
        <f>TEXT(Raw_Data!B1616,"mmm")</f>
        <v>Jul</v>
      </c>
      <c r="E1616">
        <f>YEAR(Raw_Data!B1616)</f>
        <v>2023</v>
      </c>
      <c r="F1616" t="str">
        <f>TEXT(Raw_Data!B1616,"mmm-yy")</f>
        <v>Jul-23</v>
      </c>
      <c r="G1616" t="str">
        <f>PROPER(Raw_Data!C1616&amp;". "&amp;Raw_Data!D1616)</f>
        <v>Q. Churchard</v>
      </c>
      <c r="H1616" t="str">
        <f>IF(OR(Raw_Data!E1616="M",Raw_Data!E1616="Male"),"Male",IF(OR(Raw_Data!E1616="F",Raw_Data!E1616="Female"),"Female","Not Confirmed"))</f>
        <v>Male</v>
      </c>
      <c r="I1616">
        <f>Raw_Data!F1616</f>
        <v>14</v>
      </c>
      <c r="J1616" t="str">
        <f>FLOOR(Raw_Data!F1616,10)&amp;"-"&amp;FLOOR(Raw_Data!F1616,10)+9</f>
        <v>10-19</v>
      </c>
      <c r="K1616" t="str">
        <f>Raw_Data!G1616</f>
        <v>Unknown</v>
      </c>
      <c r="L1616" t="str">
        <f>Raw_Data!H1616</f>
        <v>None</v>
      </c>
      <c r="M1616" t="str">
        <f>IF(Raw_Data!I1616=TRUE,"Admitted","Not Admitted")</f>
        <v>Admitted</v>
      </c>
      <c r="N1616" t="str">
        <f>IF(Raw_Data!J1616="","Not Rated",Raw_Data!J1616)</f>
        <v>Not Rated</v>
      </c>
      <c r="O1616">
        <f>Raw_Data!K1616</f>
        <v>41</v>
      </c>
      <c r="P1616" t="str">
        <f>IF(Raw_Data!K1616&lt;=30,"Within Time","Delayed")</f>
        <v>Delayed</v>
      </c>
    </row>
    <row r="1617" spans="1:16" x14ac:dyDescent="0.35">
      <c r="A1617" t="str">
        <f>Raw_Data!A1617</f>
        <v>716-91-6463</v>
      </c>
      <c r="B1617" s="2">
        <f>Raw_Data!B1617</f>
        <v>45117.649305555547</v>
      </c>
      <c r="C1617">
        <f>HOUR(Raw_Data!B1617)</f>
        <v>15</v>
      </c>
      <c r="D1617" t="str">
        <f>TEXT(Raw_Data!B1617,"mmm")</f>
        <v>Jul</v>
      </c>
      <c r="E1617">
        <f>YEAR(Raw_Data!B1617)</f>
        <v>2023</v>
      </c>
      <c r="F1617" t="str">
        <f>TEXT(Raw_Data!B1617,"mmm-yy")</f>
        <v>Jul-23</v>
      </c>
      <c r="G1617" t="str">
        <f>PROPER(Raw_Data!C1617&amp;". "&amp;Raw_Data!D1617)</f>
        <v>Z. Quickfall</v>
      </c>
      <c r="H1617" t="str">
        <f>IF(OR(Raw_Data!E1617="M",Raw_Data!E1617="Male"),"Male",IF(OR(Raw_Data!E1617="F",Raw_Data!E1617="Female"),"Female","Not Confirmed"))</f>
        <v>Male</v>
      </c>
      <c r="I1617">
        <f>Raw_Data!F1617</f>
        <v>71</v>
      </c>
      <c r="J1617" t="str">
        <f>FLOOR(Raw_Data!F1617,10)&amp;"-"&amp;FLOOR(Raw_Data!F1617,10)+9</f>
        <v>70-79</v>
      </c>
      <c r="K1617" t="str">
        <f>Raw_Data!G1617</f>
        <v>Two or More Races</v>
      </c>
      <c r="L1617" t="str">
        <f>Raw_Data!H1617</f>
        <v>None</v>
      </c>
      <c r="M1617" t="str">
        <f>IF(Raw_Data!I1617=TRUE,"Admitted","Not Admitted")</f>
        <v>Not Admitted</v>
      </c>
      <c r="N1617" t="str">
        <f>IF(Raw_Data!J1617="","Not Rated",Raw_Data!J1617)</f>
        <v>Not Rated</v>
      </c>
      <c r="O1617">
        <f>Raw_Data!K1617</f>
        <v>34</v>
      </c>
      <c r="P1617" t="str">
        <f>IF(Raw_Data!K1617&lt;=30,"Within Time","Delayed")</f>
        <v>Delayed</v>
      </c>
    </row>
    <row r="1618" spans="1:16" x14ac:dyDescent="0.35">
      <c r="A1618" t="str">
        <f>Raw_Data!A1618</f>
        <v>308-81-9656</v>
      </c>
      <c r="B1618" s="2">
        <f>Raw_Data!B1618</f>
        <v>45117.668055555558</v>
      </c>
      <c r="C1618">
        <f>HOUR(Raw_Data!B1618)</f>
        <v>16</v>
      </c>
      <c r="D1618" t="str">
        <f>TEXT(Raw_Data!B1618,"mmm")</f>
        <v>Jul</v>
      </c>
      <c r="E1618">
        <f>YEAR(Raw_Data!B1618)</f>
        <v>2023</v>
      </c>
      <c r="F1618" t="str">
        <f>TEXT(Raw_Data!B1618,"mmm-yy")</f>
        <v>Jul-23</v>
      </c>
      <c r="G1618" t="str">
        <f>PROPER(Raw_Data!C1618&amp;". "&amp;Raw_Data!D1618)</f>
        <v>M. Silverlock</v>
      </c>
      <c r="H1618" t="str">
        <f>IF(OR(Raw_Data!E1618="M",Raw_Data!E1618="Male"),"Male",IF(OR(Raw_Data!E1618="F",Raw_Data!E1618="Female"),"Female","Not Confirmed"))</f>
        <v>Male</v>
      </c>
      <c r="I1618">
        <f>Raw_Data!F1618</f>
        <v>36</v>
      </c>
      <c r="J1618" t="str">
        <f>FLOOR(Raw_Data!F1618,10)&amp;"-"&amp;FLOOR(Raw_Data!F1618,10)+9</f>
        <v>30-39</v>
      </c>
      <c r="K1618" t="str">
        <f>Raw_Data!G1618</f>
        <v>Unknown</v>
      </c>
      <c r="L1618" t="str">
        <f>Raw_Data!H1618</f>
        <v>None</v>
      </c>
      <c r="M1618" t="str">
        <f>IF(Raw_Data!I1618=TRUE,"Admitted","Not Admitted")</f>
        <v>Admitted</v>
      </c>
      <c r="N1618" t="str">
        <f>IF(Raw_Data!J1618="","Not Rated",Raw_Data!J1618)</f>
        <v>Not Rated</v>
      </c>
      <c r="O1618">
        <f>Raw_Data!K1618</f>
        <v>59</v>
      </c>
      <c r="P1618" t="str">
        <f>IF(Raw_Data!K1618&lt;=30,"Within Time","Delayed")</f>
        <v>Delayed</v>
      </c>
    </row>
    <row r="1619" spans="1:16" x14ac:dyDescent="0.35">
      <c r="A1619" t="str">
        <f>Raw_Data!A1619</f>
        <v>726-55-2543</v>
      </c>
      <c r="B1619" s="2">
        <f>Raw_Data!B1619</f>
        <v>45117.754861111112</v>
      </c>
      <c r="C1619">
        <f>HOUR(Raw_Data!B1619)</f>
        <v>18</v>
      </c>
      <c r="D1619" t="str">
        <f>TEXT(Raw_Data!B1619,"mmm")</f>
        <v>Jul</v>
      </c>
      <c r="E1619">
        <f>YEAR(Raw_Data!B1619)</f>
        <v>2023</v>
      </c>
      <c r="F1619" t="str">
        <f>TEXT(Raw_Data!B1619,"mmm-yy")</f>
        <v>Jul-23</v>
      </c>
      <c r="G1619" t="str">
        <f>PROPER(Raw_Data!C1619&amp;". "&amp;Raw_Data!D1619)</f>
        <v>K. Silverlock</v>
      </c>
      <c r="H1619" t="str">
        <f>IF(OR(Raw_Data!E1619="M",Raw_Data!E1619="Male"),"Male",IF(OR(Raw_Data!E1619="F",Raw_Data!E1619="Female"),"Female","Not Confirmed"))</f>
        <v>Male</v>
      </c>
      <c r="I1619">
        <f>Raw_Data!F1619</f>
        <v>79</v>
      </c>
      <c r="J1619" t="str">
        <f>FLOOR(Raw_Data!F1619,10)&amp;"-"&amp;FLOOR(Raw_Data!F1619,10)+9</f>
        <v>70-79</v>
      </c>
      <c r="K1619" t="str">
        <f>Raw_Data!G1619</f>
        <v>Two or More Races</v>
      </c>
      <c r="L1619" t="str">
        <f>Raw_Data!H1619</f>
        <v>None</v>
      </c>
      <c r="M1619" t="str">
        <f>IF(Raw_Data!I1619=TRUE,"Admitted","Not Admitted")</f>
        <v>Not Admitted</v>
      </c>
      <c r="N1619" t="str">
        <f>IF(Raw_Data!J1619="","Not Rated",Raw_Data!J1619)</f>
        <v>Not Rated</v>
      </c>
      <c r="O1619">
        <f>Raw_Data!K1619</f>
        <v>24</v>
      </c>
      <c r="P1619" t="str">
        <f>IF(Raw_Data!K1619&lt;=30,"Within Time","Delayed")</f>
        <v>Within Time</v>
      </c>
    </row>
    <row r="1620" spans="1:16" x14ac:dyDescent="0.35">
      <c r="A1620" t="str">
        <f>Raw_Data!A1620</f>
        <v>718-76-7849</v>
      </c>
      <c r="B1620" s="2">
        <f>Raw_Data!B1620</f>
        <v>45117.773611111108</v>
      </c>
      <c r="C1620">
        <f>HOUR(Raw_Data!B1620)</f>
        <v>18</v>
      </c>
      <c r="D1620" t="str">
        <f>TEXT(Raw_Data!B1620,"mmm")</f>
        <v>Jul</v>
      </c>
      <c r="E1620">
        <f>YEAR(Raw_Data!B1620)</f>
        <v>2023</v>
      </c>
      <c r="F1620" t="str">
        <f>TEXT(Raw_Data!B1620,"mmm-yy")</f>
        <v>Jul-23</v>
      </c>
      <c r="G1620" t="str">
        <f>PROPER(Raw_Data!C1620&amp;". "&amp;Raw_Data!D1620)</f>
        <v>U. Whitfield</v>
      </c>
      <c r="H1620" t="str">
        <f>IF(OR(Raw_Data!E1620="M",Raw_Data!E1620="Male"),"Male",IF(OR(Raw_Data!E1620="F",Raw_Data!E1620="Female"),"Female","Not Confirmed"))</f>
        <v>Female</v>
      </c>
      <c r="I1620">
        <f>Raw_Data!F1620</f>
        <v>4</v>
      </c>
      <c r="J1620" t="str">
        <f>FLOOR(Raw_Data!F1620,10)&amp;"-"&amp;FLOOR(Raw_Data!F1620,10)+9</f>
        <v>0-9</v>
      </c>
      <c r="K1620" t="str">
        <f>Raw_Data!G1620</f>
        <v>White</v>
      </c>
      <c r="L1620" t="str">
        <f>Raw_Data!H1620</f>
        <v>None</v>
      </c>
      <c r="M1620" t="str">
        <f>IF(Raw_Data!I1620=TRUE,"Admitted","Not Admitted")</f>
        <v>Not Admitted</v>
      </c>
      <c r="N1620" t="str">
        <f>IF(Raw_Data!J1620="","Not Rated",Raw_Data!J1620)</f>
        <v>Not Rated</v>
      </c>
      <c r="O1620">
        <f>Raw_Data!K1620</f>
        <v>59</v>
      </c>
      <c r="P1620" t="str">
        <f>IF(Raw_Data!K1620&lt;=30,"Within Time","Delayed")</f>
        <v>Delayed</v>
      </c>
    </row>
    <row r="1621" spans="1:16" x14ac:dyDescent="0.35">
      <c r="A1621" t="str">
        <f>Raw_Data!A1621</f>
        <v>392-71-3821</v>
      </c>
      <c r="B1621" s="2">
        <f>Raw_Data!B1621</f>
        <v>45117.785416666673</v>
      </c>
      <c r="C1621">
        <f>HOUR(Raw_Data!B1621)</f>
        <v>18</v>
      </c>
      <c r="D1621" t="str">
        <f>TEXT(Raw_Data!B1621,"mmm")</f>
        <v>Jul</v>
      </c>
      <c r="E1621">
        <f>YEAR(Raw_Data!B1621)</f>
        <v>2023</v>
      </c>
      <c r="F1621" t="str">
        <f>TEXT(Raw_Data!B1621,"mmm-yy")</f>
        <v>Jul-23</v>
      </c>
      <c r="G1621" t="str">
        <f>PROPER(Raw_Data!C1621&amp;". "&amp;Raw_Data!D1621)</f>
        <v>F. Postlethwaite</v>
      </c>
      <c r="H1621" t="str">
        <f>IF(OR(Raw_Data!E1621="M",Raw_Data!E1621="Male"),"Male",IF(OR(Raw_Data!E1621="F",Raw_Data!E1621="Female"),"Female","Not Confirmed"))</f>
        <v>Male</v>
      </c>
      <c r="I1621">
        <f>Raw_Data!F1621</f>
        <v>62</v>
      </c>
      <c r="J1621" t="str">
        <f>FLOOR(Raw_Data!F1621,10)&amp;"-"&amp;FLOOR(Raw_Data!F1621,10)+9</f>
        <v>60-69</v>
      </c>
      <c r="K1621" t="str">
        <f>Raw_Data!G1621</f>
        <v>White</v>
      </c>
      <c r="L1621" t="str">
        <f>Raw_Data!H1621</f>
        <v>Orthopedics</v>
      </c>
      <c r="M1621" t="str">
        <f>IF(Raw_Data!I1621=TRUE,"Admitted","Not Admitted")</f>
        <v>Not Admitted</v>
      </c>
      <c r="N1621">
        <f>IF(Raw_Data!J1621="","Not Rated",Raw_Data!J1621)</f>
        <v>3</v>
      </c>
      <c r="O1621">
        <f>Raw_Data!K1621</f>
        <v>20</v>
      </c>
      <c r="P1621" t="str">
        <f>IF(Raw_Data!K1621&lt;=30,"Within Time","Delayed")</f>
        <v>Within Time</v>
      </c>
    </row>
    <row r="1622" spans="1:16" x14ac:dyDescent="0.35">
      <c r="A1622" t="str">
        <f>Raw_Data!A1622</f>
        <v>255-30-5612</v>
      </c>
      <c r="B1622" s="2">
        <f>Raw_Data!B1622</f>
        <v>45117.786805555559</v>
      </c>
      <c r="C1622">
        <f>HOUR(Raw_Data!B1622)</f>
        <v>18</v>
      </c>
      <c r="D1622" t="str">
        <f>TEXT(Raw_Data!B1622,"mmm")</f>
        <v>Jul</v>
      </c>
      <c r="E1622">
        <f>YEAR(Raw_Data!B1622)</f>
        <v>2023</v>
      </c>
      <c r="F1622" t="str">
        <f>TEXT(Raw_Data!B1622,"mmm-yy")</f>
        <v>Jul-23</v>
      </c>
      <c r="G1622" t="str">
        <f>PROPER(Raw_Data!C1622&amp;". "&amp;Raw_Data!D1622)</f>
        <v>V. Jessop</v>
      </c>
      <c r="H1622" t="str">
        <f>IF(OR(Raw_Data!E1622="M",Raw_Data!E1622="Male"),"Male",IF(OR(Raw_Data!E1622="F",Raw_Data!E1622="Female"),"Female","Not Confirmed"))</f>
        <v>Female</v>
      </c>
      <c r="I1622">
        <f>Raw_Data!F1622</f>
        <v>47</v>
      </c>
      <c r="J1622" t="str">
        <f>FLOOR(Raw_Data!F1622,10)&amp;"-"&amp;FLOOR(Raw_Data!F1622,10)+9</f>
        <v>40-49</v>
      </c>
      <c r="K1622" t="str">
        <f>Raw_Data!G1622</f>
        <v>White</v>
      </c>
      <c r="L1622" t="str">
        <f>Raw_Data!H1622</f>
        <v>None</v>
      </c>
      <c r="M1622" t="str">
        <f>IF(Raw_Data!I1622=TRUE,"Admitted","Not Admitted")</f>
        <v>Admitted</v>
      </c>
      <c r="N1622" t="str">
        <f>IF(Raw_Data!J1622="","Not Rated",Raw_Data!J1622)</f>
        <v>Not Rated</v>
      </c>
      <c r="O1622">
        <f>Raw_Data!K1622</f>
        <v>18</v>
      </c>
      <c r="P1622" t="str">
        <f>IF(Raw_Data!K1622&lt;=30,"Within Time","Delayed")</f>
        <v>Within Time</v>
      </c>
    </row>
    <row r="1623" spans="1:16" x14ac:dyDescent="0.35">
      <c r="A1623" t="str">
        <f>Raw_Data!A1623</f>
        <v>177-97-2038</v>
      </c>
      <c r="B1623" s="2">
        <f>Raw_Data!B1623</f>
        <v>45117.80972222222</v>
      </c>
      <c r="C1623">
        <f>HOUR(Raw_Data!B1623)</f>
        <v>19</v>
      </c>
      <c r="D1623" t="str">
        <f>TEXT(Raw_Data!B1623,"mmm")</f>
        <v>Jul</v>
      </c>
      <c r="E1623">
        <f>YEAR(Raw_Data!B1623)</f>
        <v>2023</v>
      </c>
      <c r="F1623" t="str">
        <f>TEXT(Raw_Data!B1623,"mmm-yy")</f>
        <v>Jul-23</v>
      </c>
      <c r="G1623" t="str">
        <f>PROPER(Raw_Data!C1623&amp;". "&amp;Raw_Data!D1623)</f>
        <v>Z. Underhill</v>
      </c>
      <c r="H1623" t="str">
        <f>IF(OR(Raw_Data!E1623="M",Raw_Data!E1623="Male"),"Male",IF(OR(Raw_Data!E1623="F",Raw_Data!E1623="Female"),"Female","Not Confirmed"))</f>
        <v>Male</v>
      </c>
      <c r="I1623">
        <f>Raw_Data!F1623</f>
        <v>72</v>
      </c>
      <c r="J1623" t="str">
        <f>FLOOR(Raw_Data!F1623,10)&amp;"-"&amp;FLOOR(Raw_Data!F1623,10)+9</f>
        <v>70-79</v>
      </c>
      <c r="K1623" t="str">
        <f>Raw_Data!G1623</f>
        <v>African American</v>
      </c>
      <c r="L1623" t="str">
        <f>Raw_Data!H1623</f>
        <v>None</v>
      </c>
      <c r="M1623" t="str">
        <f>IF(Raw_Data!I1623=TRUE,"Admitted","Not Admitted")</f>
        <v>Admitted</v>
      </c>
      <c r="N1623" t="str">
        <f>IF(Raw_Data!J1623="","Not Rated",Raw_Data!J1623)</f>
        <v>Not Rated</v>
      </c>
      <c r="O1623">
        <f>Raw_Data!K1623</f>
        <v>38</v>
      </c>
      <c r="P1623" t="str">
        <f>IF(Raw_Data!K1623&lt;=30,"Within Time","Delayed")</f>
        <v>Delayed</v>
      </c>
    </row>
    <row r="1624" spans="1:16" x14ac:dyDescent="0.35">
      <c r="A1624" t="str">
        <f>Raw_Data!A1624</f>
        <v>853-24-9370</v>
      </c>
      <c r="B1624" s="2">
        <f>Raw_Data!B1624</f>
        <v>45117.824999999997</v>
      </c>
      <c r="C1624">
        <f>HOUR(Raw_Data!B1624)</f>
        <v>19</v>
      </c>
      <c r="D1624" t="str">
        <f>TEXT(Raw_Data!B1624,"mmm")</f>
        <v>Jul</v>
      </c>
      <c r="E1624">
        <f>YEAR(Raw_Data!B1624)</f>
        <v>2023</v>
      </c>
      <c r="F1624" t="str">
        <f>TEXT(Raw_Data!B1624,"mmm-yy")</f>
        <v>Jul-23</v>
      </c>
      <c r="G1624" t="str">
        <f>PROPER(Raw_Data!C1624&amp;". "&amp;Raw_Data!D1624)</f>
        <v>N. Thornbury</v>
      </c>
      <c r="H1624" t="str">
        <f>IF(OR(Raw_Data!E1624="M",Raw_Data!E1624="Male"),"Male",IF(OR(Raw_Data!E1624="F",Raw_Data!E1624="Female"),"Female","Not Confirmed"))</f>
        <v>Female</v>
      </c>
      <c r="I1624">
        <f>Raw_Data!F1624</f>
        <v>2</v>
      </c>
      <c r="J1624" t="str">
        <f>FLOOR(Raw_Data!F1624,10)&amp;"-"&amp;FLOOR(Raw_Data!F1624,10)+9</f>
        <v>0-9</v>
      </c>
      <c r="K1624" t="str">
        <f>Raw_Data!G1624</f>
        <v>Unknown</v>
      </c>
      <c r="L1624" t="str">
        <f>Raw_Data!H1624</f>
        <v>General Practice</v>
      </c>
      <c r="M1624" t="str">
        <f>IF(Raw_Data!I1624=TRUE,"Admitted","Not Admitted")</f>
        <v>Admitted</v>
      </c>
      <c r="N1624">
        <f>IF(Raw_Data!J1624="","Not Rated",Raw_Data!J1624)</f>
        <v>4</v>
      </c>
      <c r="O1624">
        <f>Raw_Data!K1624</f>
        <v>40</v>
      </c>
      <c r="P1624" t="str">
        <f>IF(Raw_Data!K1624&lt;=30,"Within Time","Delayed")</f>
        <v>Delayed</v>
      </c>
    </row>
    <row r="1625" spans="1:16" x14ac:dyDescent="0.35">
      <c r="A1625" t="str">
        <f>Raw_Data!A1625</f>
        <v>449-93-2578</v>
      </c>
      <c r="B1625" s="2">
        <f>Raw_Data!B1625</f>
        <v>45117.839583333327</v>
      </c>
      <c r="C1625">
        <f>HOUR(Raw_Data!B1625)</f>
        <v>20</v>
      </c>
      <c r="D1625" t="str">
        <f>TEXT(Raw_Data!B1625,"mmm")</f>
        <v>Jul</v>
      </c>
      <c r="E1625">
        <f>YEAR(Raw_Data!B1625)</f>
        <v>2023</v>
      </c>
      <c r="F1625" t="str">
        <f>TEXT(Raw_Data!B1625,"mmm-yy")</f>
        <v>Jul-23</v>
      </c>
      <c r="G1625" t="str">
        <f>PROPER(Raw_Data!C1625&amp;". "&amp;Raw_Data!D1625)</f>
        <v>U. Bracegirdle</v>
      </c>
      <c r="H1625" t="str">
        <f>IF(OR(Raw_Data!E1625="M",Raw_Data!E1625="Male"),"Male",IF(OR(Raw_Data!E1625="F",Raw_Data!E1625="Female"),"Female","Not Confirmed"))</f>
        <v>Male</v>
      </c>
      <c r="I1625">
        <f>Raw_Data!F1625</f>
        <v>27</v>
      </c>
      <c r="J1625" t="str">
        <f>FLOOR(Raw_Data!F1625,10)&amp;"-"&amp;FLOOR(Raw_Data!F1625,10)+9</f>
        <v>20-29</v>
      </c>
      <c r="K1625" t="str">
        <f>Raw_Data!G1625</f>
        <v>African American</v>
      </c>
      <c r="L1625" t="str">
        <f>Raw_Data!H1625</f>
        <v>None</v>
      </c>
      <c r="M1625" t="str">
        <f>IF(Raw_Data!I1625=TRUE,"Admitted","Not Admitted")</f>
        <v>Admitted</v>
      </c>
      <c r="N1625" t="str">
        <f>IF(Raw_Data!J1625="","Not Rated",Raw_Data!J1625)</f>
        <v>Not Rated</v>
      </c>
      <c r="O1625">
        <f>Raw_Data!K1625</f>
        <v>55</v>
      </c>
      <c r="P1625" t="str">
        <f>IF(Raw_Data!K1625&lt;=30,"Within Time","Delayed")</f>
        <v>Delayed</v>
      </c>
    </row>
    <row r="1626" spans="1:16" x14ac:dyDescent="0.35">
      <c r="A1626" t="str">
        <f>Raw_Data!A1626</f>
        <v>765-41-9523</v>
      </c>
      <c r="B1626" s="2">
        <f>Raw_Data!B1626</f>
        <v>45117.868750000001</v>
      </c>
      <c r="C1626">
        <f>HOUR(Raw_Data!B1626)</f>
        <v>20</v>
      </c>
      <c r="D1626" t="str">
        <f>TEXT(Raw_Data!B1626,"mmm")</f>
        <v>Jul</v>
      </c>
      <c r="E1626">
        <f>YEAR(Raw_Data!B1626)</f>
        <v>2023</v>
      </c>
      <c r="F1626" t="str">
        <f>TEXT(Raw_Data!B1626,"mmm-yy")</f>
        <v>Jul-23</v>
      </c>
      <c r="G1626" t="str">
        <f>PROPER(Raw_Data!C1626&amp;". "&amp;Raw_Data!D1626)</f>
        <v>V. Schubuser</v>
      </c>
      <c r="H1626" t="str">
        <f>IF(OR(Raw_Data!E1626="M",Raw_Data!E1626="Male"),"Male",IF(OR(Raw_Data!E1626="F",Raw_Data!E1626="Female"),"Female","Not Confirmed"))</f>
        <v>Female</v>
      </c>
      <c r="I1626">
        <f>Raw_Data!F1626</f>
        <v>37</v>
      </c>
      <c r="J1626" t="str">
        <f>FLOOR(Raw_Data!F1626,10)&amp;"-"&amp;FLOOR(Raw_Data!F1626,10)+9</f>
        <v>30-39</v>
      </c>
      <c r="K1626" t="str">
        <f>Raw_Data!G1626</f>
        <v>Native American/Alaska Native</v>
      </c>
      <c r="L1626" t="str">
        <f>Raw_Data!H1626</f>
        <v>Physiotherapy</v>
      </c>
      <c r="M1626" t="str">
        <f>IF(Raw_Data!I1626=TRUE,"Admitted","Not Admitted")</f>
        <v>Not Admitted</v>
      </c>
      <c r="N1626" t="str">
        <f>IF(Raw_Data!J1626="","Not Rated",Raw_Data!J1626)</f>
        <v>Not Rated</v>
      </c>
      <c r="O1626">
        <f>Raw_Data!K1626</f>
        <v>17</v>
      </c>
      <c r="P1626" t="str">
        <f>IF(Raw_Data!K1626&lt;=30,"Within Time","Delayed")</f>
        <v>Within Time</v>
      </c>
    </row>
    <row r="1627" spans="1:16" x14ac:dyDescent="0.35">
      <c r="A1627" t="str">
        <f>Raw_Data!A1627</f>
        <v>196-85-6149</v>
      </c>
      <c r="B1627" s="2">
        <f>Raw_Data!B1627</f>
        <v>45117.913888888892</v>
      </c>
      <c r="C1627">
        <f>HOUR(Raw_Data!B1627)</f>
        <v>21</v>
      </c>
      <c r="D1627" t="str">
        <f>TEXT(Raw_Data!B1627,"mmm")</f>
        <v>Jul</v>
      </c>
      <c r="E1627">
        <f>YEAR(Raw_Data!B1627)</f>
        <v>2023</v>
      </c>
      <c r="F1627" t="str">
        <f>TEXT(Raw_Data!B1627,"mmm-yy")</f>
        <v>Jul-23</v>
      </c>
      <c r="G1627" t="str">
        <f>PROPER(Raw_Data!C1627&amp;". "&amp;Raw_Data!D1627)</f>
        <v>H. Nethercott</v>
      </c>
      <c r="H1627" t="str">
        <f>IF(OR(Raw_Data!E1627="M",Raw_Data!E1627="Male"),"Male",IF(OR(Raw_Data!E1627="F",Raw_Data!E1627="Female"),"Female","Not Confirmed"))</f>
        <v>Male</v>
      </c>
      <c r="I1627">
        <f>Raw_Data!F1627</f>
        <v>63</v>
      </c>
      <c r="J1627" t="str">
        <f>FLOOR(Raw_Data!F1627,10)&amp;"-"&amp;FLOOR(Raw_Data!F1627,10)+9</f>
        <v>60-69</v>
      </c>
      <c r="K1627" t="str">
        <f>Raw_Data!G1627</f>
        <v>Declined to Identify</v>
      </c>
      <c r="L1627" t="str">
        <f>Raw_Data!H1627</f>
        <v>None</v>
      </c>
      <c r="M1627" t="str">
        <f>IF(Raw_Data!I1627=TRUE,"Admitted","Not Admitted")</f>
        <v>Admitted</v>
      </c>
      <c r="N1627" t="str">
        <f>IF(Raw_Data!J1627="","Not Rated",Raw_Data!J1627)</f>
        <v>Not Rated</v>
      </c>
      <c r="O1627">
        <f>Raw_Data!K1627</f>
        <v>49</v>
      </c>
      <c r="P1627" t="str">
        <f>IF(Raw_Data!K1627&lt;=30,"Within Time","Delayed")</f>
        <v>Delayed</v>
      </c>
    </row>
    <row r="1628" spans="1:16" x14ac:dyDescent="0.35">
      <c r="A1628" t="str">
        <f>Raw_Data!A1628</f>
        <v>290-74-5947</v>
      </c>
      <c r="B1628" s="2">
        <f>Raw_Data!B1628</f>
        <v>45117.915277777778</v>
      </c>
      <c r="C1628">
        <f>HOUR(Raw_Data!B1628)</f>
        <v>21</v>
      </c>
      <c r="D1628" t="str">
        <f>TEXT(Raw_Data!B1628,"mmm")</f>
        <v>Jul</v>
      </c>
      <c r="E1628">
        <f>YEAR(Raw_Data!B1628)</f>
        <v>2023</v>
      </c>
      <c r="F1628" t="str">
        <f>TEXT(Raw_Data!B1628,"mmm-yy")</f>
        <v>Jul-23</v>
      </c>
      <c r="G1628" t="str">
        <f>PROPER(Raw_Data!C1628&amp;". "&amp;Raw_Data!D1628)</f>
        <v>O. Jessop</v>
      </c>
      <c r="H1628" t="str">
        <f>IF(OR(Raw_Data!E1628="M",Raw_Data!E1628="Male"),"Male",IF(OR(Raw_Data!E1628="F",Raw_Data!E1628="Female"),"Female","Not Confirmed"))</f>
        <v>Male</v>
      </c>
      <c r="I1628">
        <f>Raw_Data!F1628</f>
        <v>59</v>
      </c>
      <c r="J1628" t="str">
        <f>FLOOR(Raw_Data!F1628,10)&amp;"-"&amp;FLOOR(Raw_Data!F1628,10)+9</f>
        <v>50-59</v>
      </c>
      <c r="K1628" t="str">
        <f>Raw_Data!G1628</f>
        <v>African American</v>
      </c>
      <c r="L1628" t="str">
        <f>Raw_Data!H1628</f>
        <v>None</v>
      </c>
      <c r="M1628" t="str">
        <f>IF(Raw_Data!I1628=TRUE,"Admitted","Not Admitted")</f>
        <v>Admitted</v>
      </c>
      <c r="N1628" t="str">
        <f>IF(Raw_Data!J1628="","Not Rated",Raw_Data!J1628)</f>
        <v>Not Rated</v>
      </c>
      <c r="O1628">
        <f>Raw_Data!K1628</f>
        <v>36</v>
      </c>
      <c r="P1628" t="str">
        <f>IF(Raw_Data!K1628&lt;=30,"Within Time","Delayed")</f>
        <v>Delayed</v>
      </c>
    </row>
    <row r="1629" spans="1:16" x14ac:dyDescent="0.35">
      <c r="A1629" t="str">
        <f>Raw_Data!A1629</f>
        <v>484-65-2573</v>
      </c>
      <c r="B1629" s="2">
        <f>Raw_Data!B1629</f>
        <v>45117.931944444441</v>
      </c>
      <c r="C1629">
        <f>HOUR(Raw_Data!B1629)</f>
        <v>22</v>
      </c>
      <c r="D1629" t="str">
        <f>TEXT(Raw_Data!B1629,"mmm")</f>
        <v>Jul</v>
      </c>
      <c r="E1629">
        <f>YEAR(Raw_Data!B1629)</f>
        <v>2023</v>
      </c>
      <c r="F1629" t="str">
        <f>TEXT(Raw_Data!B1629,"mmm-yy")</f>
        <v>Jul-23</v>
      </c>
      <c r="G1629" t="str">
        <f>PROPER(Raw_Data!C1629&amp;". "&amp;Raw_Data!D1629)</f>
        <v>Q. Rowntree</v>
      </c>
      <c r="H1629" t="str">
        <f>IF(OR(Raw_Data!E1629="M",Raw_Data!E1629="Male"),"Male",IF(OR(Raw_Data!E1629="F",Raw_Data!E1629="Female"),"Female","Not Confirmed"))</f>
        <v>Female</v>
      </c>
      <c r="I1629">
        <f>Raw_Data!F1629</f>
        <v>65</v>
      </c>
      <c r="J1629" t="str">
        <f>FLOOR(Raw_Data!F1629,10)&amp;"-"&amp;FLOOR(Raw_Data!F1629,10)+9</f>
        <v>60-69</v>
      </c>
      <c r="K1629" t="str">
        <f>Raw_Data!G1629</f>
        <v>Unknown</v>
      </c>
      <c r="L1629" t="str">
        <f>Raw_Data!H1629</f>
        <v>General Practice</v>
      </c>
      <c r="M1629" t="str">
        <f>IF(Raw_Data!I1629=TRUE,"Admitted","Not Admitted")</f>
        <v>Admitted</v>
      </c>
      <c r="N1629" t="str">
        <f>IF(Raw_Data!J1629="","Not Rated",Raw_Data!J1629)</f>
        <v>Not Rated</v>
      </c>
      <c r="O1629">
        <f>Raw_Data!K1629</f>
        <v>36</v>
      </c>
      <c r="P1629" t="str">
        <f>IF(Raw_Data!K1629&lt;=30,"Within Time","Delayed")</f>
        <v>Delayed</v>
      </c>
    </row>
    <row r="1630" spans="1:16" x14ac:dyDescent="0.35">
      <c r="A1630" t="str">
        <f>Raw_Data!A1630</f>
        <v>961-49-8732</v>
      </c>
      <c r="B1630" s="2">
        <f>Raw_Data!B1630</f>
        <v>45118.002083333333</v>
      </c>
      <c r="C1630">
        <f>HOUR(Raw_Data!B1630)</f>
        <v>0</v>
      </c>
      <c r="D1630" t="str">
        <f>TEXT(Raw_Data!B1630,"mmm")</f>
        <v>Jul</v>
      </c>
      <c r="E1630">
        <f>YEAR(Raw_Data!B1630)</f>
        <v>2023</v>
      </c>
      <c r="F1630" t="str">
        <f>TEXT(Raw_Data!B1630,"mmm-yy")</f>
        <v>Jul-23</v>
      </c>
      <c r="G1630" t="str">
        <f>PROPER(Raw_Data!C1630&amp;". "&amp;Raw_Data!D1630)</f>
        <v>N. Yates</v>
      </c>
      <c r="H1630" t="str">
        <f>IF(OR(Raw_Data!E1630="M",Raw_Data!E1630="Male"),"Male",IF(OR(Raw_Data!E1630="F",Raw_Data!E1630="Female"),"Female","Not Confirmed"))</f>
        <v>Male</v>
      </c>
      <c r="I1630">
        <f>Raw_Data!F1630</f>
        <v>39</v>
      </c>
      <c r="J1630" t="str">
        <f>FLOOR(Raw_Data!F1630,10)&amp;"-"&amp;FLOOR(Raw_Data!F1630,10)+9</f>
        <v>30-39</v>
      </c>
      <c r="K1630" t="str">
        <f>Raw_Data!G1630</f>
        <v>Native American/Alaska Native</v>
      </c>
      <c r="L1630" t="str">
        <f>Raw_Data!H1630</f>
        <v>Neurology</v>
      </c>
      <c r="M1630" t="str">
        <f>IF(Raw_Data!I1630=TRUE,"Admitted","Not Admitted")</f>
        <v>Not Admitted</v>
      </c>
      <c r="N1630" t="str">
        <f>IF(Raw_Data!J1630="","Not Rated",Raw_Data!J1630)</f>
        <v>Not Rated</v>
      </c>
      <c r="O1630">
        <f>Raw_Data!K1630</f>
        <v>38</v>
      </c>
      <c r="P1630" t="str">
        <f>IF(Raw_Data!K1630&lt;=30,"Within Time","Delayed")</f>
        <v>Delayed</v>
      </c>
    </row>
    <row r="1631" spans="1:16" x14ac:dyDescent="0.35">
      <c r="A1631" t="str">
        <f>Raw_Data!A1631</f>
        <v>525-68-7124</v>
      </c>
      <c r="B1631" s="2">
        <f>Raw_Data!B1631</f>
        <v>45118.01458333333</v>
      </c>
      <c r="C1631">
        <f>HOUR(Raw_Data!B1631)</f>
        <v>0</v>
      </c>
      <c r="D1631" t="str">
        <f>TEXT(Raw_Data!B1631,"mmm")</f>
        <v>Jul</v>
      </c>
      <c r="E1631">
        <f>YEAR(Raw_Data!B1631)</f>
        <v>2023</v>
      </c>
      <c r="F1631" t="str">
        <f>TEXT(Raw_Data!B1631,"mmm-yy")</f>
        <v>Jul-23</v>
      </c>
      <c r="G1631" t="str">
        <f>PROPER(Raw_Data!C1631&amp;". "&amp;Raw_Data!D1631)</f>
        <v>B. Glasspool</v>
      </c>
      <c r="H1631" t="str">
        <f>IF(OR(Raw_Data!E1631="M",Raw_Data!E1631="Male"),"Male",IF(OR(Raw_Data!E1631="F",Raw_Data!E1631="Female"),"Female","Not Confirmed"))</f>
        <v>Male</v>
      </c>
      <c r="I1631">
        <f>Raw_Data!F1631</f>
        <v>74</v>
      </c>
      <c r="J1631" t="str">
        <f>FLOOR(Raw_Data!F1631,10)&amp;"-"&amp;FLOOR(Raw_Data!F1631,10)+9</f>
        <v>70-79</v>
      </c>
      <c r="K1631" t="str">
        <f>Raw_Data!G1631</f>
        <v>Asian</v>
      </c>
      <c r="L1631" t="str">
        <f>Raw_Data!H1631</f>
        <v>None</v>
      </c>
      <c r="M1631" t="str">
        <f>IF(Raw_Data!I1631=TRUE,"Admitted","Not Admitted")</f>
        <v>Not Admitted</v>
      </c>
      <c r="N1631">
        <f>IF(Raw_Data!J1631="","Not Rated",Raw_Data!J1631)</f>
        <v>1</v>
      </c>
      <c r="O1631">
        <f>Raw_Data!K1631</f>
        <v>30</v>
      </c>
      <c r="P1631" t="str">
        <f>IF(Raw_Data!K1631&lt;=30,"Within Time","Delayed")</f>
        <v>Within Time</v>
      </c>
    </row>
    <row r="1632" spans="1:16" x14ac:dyDescent="0.35">
      <c r="A1632" t="str">
        <f>Raw_Data!A1632</f>
        <v>801-58-3777</v>
      </c>
      <c r="B1632" s="2">
        <f>Raw_Data!B1632</f>
        <v>45118.1</v>
      </c>
      <c r="C1632">
        <f>HOUR(Raw_Data!B1632)</f>
        <v>2</v>
      </c>
      <c r="D1632" t="str">
        <f>TEXT(Raw_Data!B1632,"mmm")</f>
        <v>Jul</v>
      </c>
      <c r="E1632">
        <f>YEAR(Raw_Data!B1632)</f>
        <v>2023</v>
      </c>
      <c r="F1632" t="str">
        <f>TEXT(Raw_Data!B1632,"mmm-yy")</f>
        <v>Jul-23</v>
      </c>
      <c r="G1632" t="str">
        <f>PROPER(Raw_Data!C1632&amp;". "&amp;Raw_Data!D1632)</f>
        <v>I. Yarborough</v>
      </c>
      <c r="H1632" t="str">
        <f>IF(OR(Raw_Data!E1632="M",Raw_Data!E1632="Male"),"Male",IF(OR(Raw_Data!E1632="F",Raw_Data!E1632="Female"),"Female","Not Confirmed"))</f>
        <v>Male</v>
      </c>
      <c r="I1632">
        <f>Raw_Data!F1632</f>
        <v>19</v>
      </c>
      <c r="J1632" t="str">
        <f>FLOOR(Raw_Data!F1632,10)&amp;"-"&amp;FLOOR(Raw_Data!F1632,10)+9</f>
        <v>10-19</v>
      </c>
      <c r="K1632" t="str">
        <f>Raw_Data!G1632</f>
        <v>White</v>
      </c>
      <c r="L1632" t="str">
        <f>Raw_Data!H1632</f>
        <v>None</v>
      </c>
      <c r="M1632" t="str">
        <f>IF(Raw_Data!I1632=TRUE,"Admitted","Not Admitted")</f>
        <v>Admitted</v>
      </c>
      <c r="N1632" t="str">
        <f>IF(Raw_Data!J1632="","Not Rated",Raw_Data!J1632)</f>
        <v>Not Rated</v>
      </c>
      <c r="O1632">
        <f>Raw_Data!K1632</f>
        <v>14</v>
      </c>
      <c r="P1632" t="str">
        <f>IF(Raw_Data!K1632&lt;=30,"Within Time","Delayed")</f>
        <v>Within Time</v>
      </c>
    </row>
    <row r="1633" spans="1:16" x14ac:dyDescent="0.35">
      <c r="A1633" t="str">
        <f>Raw_Data!A1633</f>
        <v>546-98-3674</v>
      </c>
      <c r="B1633" s="2">
        <f>Raw_Data!B1633</f>
        <v>45118.111805555563</v>
      </c>
      <c r="C1633">
        <f>HOUR(Raw_Data!B1633)</f>
        <v>2</v>
      </c>
      <c r="D1633" t="str">
        <f>TEXT(Raw_Data!B1633,"mmm")</f>
        <v>Jul</v>
      </c>
      <c r="E1633">
        <f>YEAR(Raw_Data!B1633)</f>
        <v>2023</v>
      </c>
      <c r="F1633" t="str">
        <f>TEXT(Raw_Data!B1633,"mmm-yy")</f>
        <v>Jul-23</v>
      </c>
      <c r="G1633" t="str">
        <f>PROPER(Raw_Data!C1633&amp;". "&amp;Raw_Data!D1633)</f>
        <v>H. Oakden</v>
      </c>
      <c r="H1633" t="str">
        <f>IF(OR(Raw_Data!E1633="M",Raw_Data!E1633="Male"),"Male",IF(OR(Raw_Data!E1633="F",Raw_Data!E1633="Female"),"Female","Not Confirmed"))</f>
        <v>Female</v>
      </c>
      <c r="I1633">
        <f>Raw_Data!F1633</f>
        <v>11</v>
      </c>
      <c r="J1633" t="str">
        <f>FLOOR(Raw_Data!F1633,10)&amp;"-"&amp;FLOOR(Raw_Data!F1633,10)+9</f>
        <v>10-19</v>
      </c>
      <c r="K1633" t="str">
        <f>Raw_Data!G1633</f>
        <v>Pacific Islander</v>
      </c>
      <c r="L1633" t="str">
        <f>Raw_Data!H1633</f>
        <v>None</v>
      </c>
      <c r="M1633" t="str">
        <f>IF(Raw_Data!I1633=TRUE,"Admitted","Not Admitted")</f>
        <v>Admitted</v>
      </c>
      <c r="N1633" t="str">
        <f>IF(Raw_Data!J1633="","Not Rated",Raw_Data!J1633)</f>
        <v>Not Rated</v>
      </c>
      <c r="O1633">
        <f>Raw_Data!K1633</f>
        <v>44</v>
      </c>
      <c r="P1633" t="str">
        <f>IF(Raw_Data!K1633&lt;=30,"Within Time","Delayed")</f>
        <v>Delayed</v>
      </c>
    </row>
    <row r="1634" spans="1:16" x14ac:dyDescent="0.35">
      <c r="A1634" t="str">
        <f>Raw_Data!A1634</f>
        <v>494-93-7938</v>
      </c>
      <c r="B1634" s="2">
        <f>Raw_Data!B1634</f>
        <v>45118.138194444437</v>
      </c>
      <c r="C1634">
        <f>HOUR(Raw_Data!B1634)</f>
        <v>3</v>
      </c>
      <c r="D1634" t="str">
        <f>TEXT(Raw_Data!B1634,"mmm")</f>
        <v>Jul</v>
      </c>
      <c r="E1634">
        <f>YEAR(Raw_Data!B1634)</f>
        <v>2023</v>
      </c>
      <c r="F1634" t="str">
        <f>TEXT(Raw_Data!B1634,"mmm-yy")</f>
        <v>Jul-23</v>
      </c>
      <c r="G1634" t="str">
        <f>PROPER(Raw_Data!C1634&amp;". "&amp;Raw_Data!D1634)</f>
        <v>I. Silverlock</v>
      </c>
      <c r="H1634" t="str">
        <f>IF(OR(Raw_Data!E1634="M",Raw_Data!E1634="Male"),"Male",IF(OR(Raw_Data!E1634="F",Raw_Data!E1634="Female"),"Female","Not Confirmed"))</f>
        <v>Male</v>
      </c>
      <c r="I1634">
        <f>Raw_Data!F1634</f>
        <v>61</v>
      </c>
      <c r="J1634" t="str">
        <f>FLOOR(Raw_Data!F1634,10)&amp;"-"&amp;FLOOR(Raw_Data!F1634,10)+9</f>
        <v>60-69</v>
      </c>
      <c r="K1634" t="str">
        <f>Raw_Data!G1634</f>
        <v>Unknown</v>
      </c>
      <c r="L1634" t="str">
        <f>Raw_Data!H1634</f>
        <v>General Practice</v>
      </c>
      <c r="M1634" t="str">
        <f>IF(Raw_Data!I1634=TRUE,"Admitted","Not Admitted")</f>
        <v>Admitted</v>
      </c>
      <c r="N1634">
        <f>IF(Raw_Data!J1634="","Not Rated",Raw_Data!J1634)</f>
        <v>5</v>
      </c>
      <c r="O1634">
        <f>Raw_Data!K1634</f>
        <v>41</v>
      </c>
      <c r="P1634" t="str">
        <f>IF(Raw_Data!K1634&lt;=30,"Within Time","Delayed")</f>
        <v>Delayed</v>
      </c>
    </row>
    <row r="1635" spans="1:16" x14ac:dyDescent="0.35">
      <c r="A1635" t="str">
        <f>Raw_Data!A1635</f>
        <v>553-97-6245</v>
      </c>
      <c r="B1635" s="2">
        <f>Raw_Data!B1635</f>
        <v>45118.236805555563</v>
      </c>
      <c r="C1635">
        <f>HOUR(Raw_Data!B1635)</f>
        <v>5</v>
      </c>
      <c r="D1635" t="str">
        <f>TEXT(Raw_Data!B1635,"mmm")</f>
        <v>Jul</v>
      </c>
      <c r="E1635">
        <f>YEAR(Raw_Data!B1635)</f>
        <v>2023</v>
      </c>
      <c r="F1635" t="str">
        <f>TEXT(Raw_Data!B1635,"mmm-yy")</f>
        <v>Jul-23</v>
      </c>
      <c r="G1635" t="str">
        <f>PROPER(Raw_Data!C1635&amp;". "&amp;Raw_Data!D1635)</f>
        <v>D. Crebo</v>
      </c>
      <c r="H1635" t="str">
        <f>IF(OR(Raw_Data!E1635="M",Raw_Data!E1635="Male"),"Male",IF(OR(Raw_Data!E1635="F",Raw_Data!E1635="Female"),"Female","Not Confirmed"))</f>
        <v>Female</v>
      </c>
      <c r="I1635">
        <f>Raw_Data!F1635</f>
        <v>57</v>
      </c>
      <c r="J1635" t="str">
        <f>FLOOR(Raw_Data!F1635,10)&amp;"-"&amp;FLOOR(Raw_Data!F1635,10)+9</f>
        <v>50-59</v>
      </c>
      <c r="K1635" t="str">
        <f>Raw_Data!G1635</f>
        <v>Declined to Identify</v>
      </c>
      <c r="L1635" t="str">
        <f>Raw_Data!H1635</f>
        <v>Gastroenterology</v>
      </c>
      <c r="M1635" t="str">
        <f>IF(Raw_Data!I1635=TRUE,"Admitted","Not Admitted")</f>
        <v>Admitted</v>
      </c>
      <c r="N1635" t="str">
        <f>IF(Raw_Data!J1635="","Not Rated",Raw_Data!J1635)</f>
        <v>Not Rated</v>
      </c>
      <c r="O1635">
        <f>Raw_Data!K1635</f>
        <v>41</v>
      </c>
      <c r="P1635" t="str">
        <f>IF(Raw_Data!K1635&lt;=30,"Within Time","Delayed")</f>
        <v>Delayed</v>
      </c>
    </row>
    <row r="1636" spans="1:16" x14ac:dyDescent="0.35">
      <c r="A1636" t="str">
        <f>Raw_Data!A1636</f>
        <v>777-78-3982</v>
      </c>
      <c r="B1636" s="2">
        <f>Raw_Data!B1636</f>
        <v>45118.293055555558</v>
      </c>
      <c r="C1636">
        <f>HOUR(Raw_Data!B1636)</f>
        <v>7</v>
      </c>
      <c r="D1636" t="str">
        <f>TEXT(Raw_Data!B1636,"mmm")</f>
        <v>Jul</v>
      </c>
      <c r="E1636">
        <f>YEAR(Raw_Data!B1636)</f>
        <v>2023</v>
      </c>
      <c r="F1636" t="str">
        <f>TEXT(Raw_Data!B1636,"mmm-yy")</f>
        <v>Jul-23</v>
      </c>
      <c r="G1636" t="str">
        <f>PROPER(Raw_Data!C1636&amp;". "&amp;Raw_Data!D1636)</f>
        <v>S. Dunmore</v>
      </c>
      <c r="H1636" t="str">
        <f>IF(OR(Raw_Data!E1636="M",Raw_Data!E1636="Male"),"Male",IF(OR(Raw_Data!E1636="F",Raw_Data!E1636="Female"),"Female","Not Confirmed"))</f>
        <v>Male</v>
      </c>
      <c r="I1636">
        <f>Raw_Data!F1636</f>
        <v>18</v>
      </c>
      <c r="J1636" t="str">
        <f>FLOOR(Raw_Data!F1636,10)&amp;"-"&amp;FLOOR(Raw_Data!F1636,10)+9</f>
        <v>10-19</v>
      </c>
      <c r="K1636" t="str">
        <f>Raw_Data!G1636</f>
        <v>African American</v>
      </c>
      <c r="L1636" t="str">
        <f>Raw_Data!H1636</f>
        <v>None</v>
      </c>
      <c r="M1636" t="str">
        <f>IF(Raw_Data!I1636=TRUE,"Admitted","Not Admitted")</f>
        <v>Admitted</v>
      </c>
      <c r="N1636" t="str">
        <f>IF(Raw_Data!J1636="","Not Rated",Raw_Data!J1636)</f>
        <v>Not Rated</v>
      </c>
      <c r="O1636">
        <f>Raw_Data!K1636</f>
        <v>24</v>
      </c>
      <c r="P1636" t="str">
        <f>IF(Raw_Data!K1636&lt;=30,"Within Time","Delayed")</f>
        <v>Within Time</v>
      </c>
    </row>
    <row r="1637" spans="1:16" x14ac:dyDescent="0.35">
      <c r="A1637" t="str">
        <f>Raw_Data!A1637</f>
        <v>701-12-1527</v>
      </c>
      <c r="B1637" s="2">
        <f>Raw_Data!B1637</f>
        <v>45118.314583333333</v>
      </c>
      <c r="C1637">
        <f>HOUR(Raw_Data!B1637)</f>
        <v>7</v>
      </c>
      <c r="D1637" t="str">
        <f>TEXT(Raw_Data!B1637,"mmm")</f>
        <v>Jul</v>
      </c>
      <c r="E1637">
        <f>YEAR(Raw_Data!B1637)</f>
        <v>2023</v>
      </c>
      <c r="F1637" t="str">
        <f>TEXT(Raw_Data!B1637,"mmm-yy")</f>
        <v>Jul-23</v>
      </c>
      <c r="G1637" t="str">
        <f>PROPER(Raw_Data!C1637&amp;". "&amp;Raw_Data!D1637)</f>
        <v>E. Dankworth</v>
      </c>
      <c r="H1637" t="str">
        <f>IF(OR(Raw_Data!E1637="M",Raw_Data!E1637="Male"),"Male",IF(OR(Raw_Data!E1637="F",Raw_Data!E1637="Female"),"Female","Not Confirmed"))</f>
        <v>Female</v>
      </c>
      <c r="I1637">
        <f>Raw_Data!F1637</f>
        <v>78</v>
      </c>
      <c r="J1637" t="str">
        <f>FLOOR(Raw_Data!F1637,10)&amp;"-"&amp;FLOOR(Raw_Data!F1637,10)+9</f>
        <v>70-79</v>
      </c>
      <c r="K1637" t="str">
        <f>Raw_Data!G1637</f>
        <v>Unknown</v>
      </c>
      <c r="L1637" t="str">
        <f>Raw_Data!H1637</f>
        <v>None</v>
      </c>
      <c r="M1637" t="str">
        <f>IF(Raw_Data!I1637=TRUE,"Admitted","Not Admitted")</f>
        <v>Admitted</v>
      </c>
      <c r="N1637" t="str">
        <f>IF(Raw_Data!J1637="","Not Rated",Raw_Data!J1637)</f>
        <v>Not Rated</v>
      </c>
      <c r="O1637">
        <f>Raw_Data!K1637</f>
        <v>35</v>
      </c>
      <c r="P1637" t="str">
        <f>IF(Raw_Data!K1637&lt;=30,"Within Time","Delayed")</f>
        <v>Delayed</v>
      </c>
    </row>
    <row r="1638" spans="1:16" x14ac:dyDescent="0.35">
      <c r="A1638" t="str">
        <f>Raw_Data!A1638</f>
        <v>851-79-2624</v>
      </c>
      <c r="B1638" s="2">
        <f>Raw_Data!B1638</f>
        <v>45118.341666666667</v>
      </c>
      <c r="C1638">
        <f>HOUR(Raw_Data!B1638)</f>
        <v>8</v>
      </c>
      <c r="D1638" t="str">
        <f>TEXT(Raw_Data!B1638,"mmm")</f>
        <v>Jul</v>
      </c>
      <c r="E1638">
        <f>YEAR(Raw_Data!B1638)</f>
        <v>2023</v>
      </c>
      <c r="F1638" t="str">
        <f>TEXT(Raw_Data!B1638,"mmm-yy")</f>
        <v>Jul-23</v>
      </c>
      <c r="G1638" t="str">
        <f>PROPER(Raw_Data!C1638&amp;". "&amp;Raw_Data!D1638)</f>
        <v>L. Rowntree</v>
      </c>
      <c r="H1638" t="str">
        <f>IF(OR(Raw_Data!E1638="M",Raw_Data!E1638="Male"),"Male",IF(OR(Raw_Data!E1638="F",Raw_Data!E1638="Female"),"Female","Not Confirmed"))</f>
        <v>Female</v>
      </c>
      <c r="I1638">
        <f>Raw_Data!F1638</f>
        <v>51</v>
      </c>
      <c r="J1638" t="str">
        <f>FLOOR(Raw_Data!F1638,10)&amp;"-"&amp;FLOOR(Raw_Data!F1638,10)+9</f>
        <v>50-59</v>
      </c>
      <c r="K1638" t="str">
        <f>Raw_Data!G1638</f>
        <v>White</v>
      </c>
      <c r="L1638" t="str">
        <f>Raw_Data!H1638</f>
        <v>General Practice</v>
      </c>
      <c r="M1638" t="str">
        <f>IF(Raw_Data!I1638=TRUE,"Admitted","Not Admitted")</f>
        <v>Not Admitted</v>
      </c>
      <c r="N1638">
        <f>IF(Raw_Data!J1638="","Not Rated",Raw_Data!J1638)</f>
        <v>2</v>
      </c>
      <c r="O1638">
        <f>Raw_Data!K1638</f>
        <v>26</v>
      </c>
      <c r="P1638" t="str">
        <f>IF(Raw_Data!K1638&lt;=30,"Within Time","Delayed")</f>
        <v>Within Time</v>
      </c>
    </row>
    <row r="1639" spans="1:16" x14ac:dyDescent="0.35">
      <c r="A1639" t="str">
        <f>Raw_Data!A1639</f>
        <v>292-77-6747</v>
      </c>
      <c r="B1639" s="2">
        <f>Raw_Data!B1639</f>
        <v>45118.36041666667</v>
      </c>
      <c r="C1639">
        <f>HOUR(Raw_Data!B1639)</f>
        <v>8</v>
      </c>
      <c r="D1639" t="str">
        <f>TEXT(Raw_Data!B1639,"mmm")</f>
        <v>Jul</v>
      </c>
      <c r="E1639">
        <f>YEAR(Raw_Data!B1639)</f>
        <v>2023</v>
      </c>
      <c r="F1639" t="str">
        <f>TEXT(Raw_Data!B1639,"mmm-yy")</f>
        <v>Jul-23</v>
      </c>
      <c r="G1639" t="str">
        <f>PROPER(Raw_Data!C1639&amp;". "&amp;Raw_Data!D1639)</f>
        <v>O. Tunstall</v>
      </c>
      <c r="H1639" t="str">
        <f>IF(OR(Raw_Data!E1639="M",Raw_Data!E1639="Male"),"Male",IF(OR(Raw_Data!E1639="F",Raw_Data!E1639="Female"),"Female","Not Confirmed"))</f>
        <v>Female</v>
      </c>
      <c r="I1639">
        <f>Raw_Data!F1639</f>
        <v>70</v>
      </c>
      <c r="J1639" t="str">
        <f>FLOOR(Raw_Data!F1639,10)&amp;"-"&amp;FLOOR(Raw_Data!F1639,10)+9</f>
        <v>70-79</v>
      </c>
      <c r="K1639" t="str">
        <f>Raw_Data!G1639</f>
        <v>White</v>
      </c>
      <c r="L1639" t="str">
        <f>Raw_Data!H1639</f>
        <v>None</v>
      </c>
      <c r="M1639" t="str">
        <f>IF(Raw_Data!I1639=TRUE,"Admitted","Not Admitted")</f>
        <v>Admitted</v>
      </c>
      <c r="N1639" t="str">
        <f>IF(Raw_Data!J1639="","Not Rated",Raw_Data!J1639)</f>
        <v>Not Rated</v>
      </c>
      <c r="O1639">
        <f>Raw_Data!K1639</f>
        <v>42</v>
      </c>
      <c r="P1639" t="str">
        <f>IF(Raw_Data!K1639&lt;=30,"Within Time","Delayed")</f>
        <v>Delayed</v>
      </c>
    </row>
    <row r="1640" spans="1:16" x14ac:dyDescent="0.35">
      <c r="A1640" t="str">
        <f>Raw_Data!A1640</f>
        <v>754-27-4482</v>
      </c>
      <c r="B1640" s="2">
        <f>Raw_Data!B1640</f>
        <v>45118.365972222222</v>
      </c>
      <c r="C1640">
        <f>HOUR(Raw_Data!B1640)</f>
        <v>8</v>
      </c>
      <c r="D1640" t="str">
        <f>TEXT(Raw_Data!B1640,"mmm")</f>
        <v>Jul</v>
      </c>
      <c r="E1640">
        <f>YEAR(Raw_Data!B1640)</f>
        <v>2023</v>
      </c>
      <c r="F1640" t="str">
        <f>TEXT(Raw_Data!B1640,"mmm-yy")</f>
        <v>Jul-23</v>
      </c>
      <c r="G1640" t="str">
        <f>PROPER(Raw_Data!C1640&amp;". "&amp;Raw_Data!D1640)</f>
        <v>K. Merriweather</v>
      </c>
      <c r="H1640" t="str">
        <f>IF(OR(Raw_Data!E1640="M",Raw_Data!E1640="Male"),"Male",IF(OR(Raw_Data!E1640="F",Raw_Data!E1640="Female"),"Female","Not Confirmed"))</f>
        <v>Female</v>
      </c>
      <c r="I1640">
        <f>Raw_Data!F1640</f>
        <v>66</v>
      </c>
      <c r="J1640" t="str">
        <f>FLOOR(Raw_Data!F1640,10)&amp;"-"&amp;FLOOR(Raw_Data!F1640,10)+9</f>
        <v>60-69</v>
      </c>
      <c r="K1640" t="str">
        <f>Raw_Data!G1640</f>
        <v>Asian</v>
      </c>
      <c r="L1640" t="str">
        <f>Raw_Data!H1640</f>
        <v>General Practice</v>
      </c>
      <c r="M1640" t="str">
        <f>IF(Raw_Data!I1640=TRUE,"Admitted","Not Admitted")</f>
        <v>Not Admitted</v>
      </c>
      <c r="N1640" t="str">
        <f>IF(Raw_Data!J1640="","Not Rated",Raw_Data!J1640)</f>
        <v>Not Rated</v>
      </c>
      <c r="O1640">
        <f>Raw_Data!K1640</f>
        <v>58</v>
      </c>
      <c r="P1640" t="str">
        <f>IF(Raw_Data!K1640&lt;=30,"Within Time","Delayed")</f>
        <v>Delayed</v>
      </c>
    </row>
    <row r="1641" spans="1:16" x14ac:dyDescent="0.35">
      <c r="A1641" t="str">
        <f>Raw_Data!A1641</f>
        <v>485-18-1451</v>
      </c>
      <c r="B1641" s="2">
        <f>Raw_Data!B1641</f>
        <v>45118.488888888889</v>
      </c>
      <c r="C1641">
        <f>HOUR(Raw_Data!B1641)</f>
        <v>11</v>
      </c>
      <c r="D1641" t="str">
        <f>TEXT(Raw_Data!B1641,"mmm")</f>
        <v>Jul</v>
      </c>
      <c r="E1641">
        <f>YEAR(Raw_Data!B1641)</f>
        <v>2023</v>
      </c>
      <c r="F1641" t="str">
        <f>TEXT(Raw_Data!B1641,"mmm-yy")</f>
        <v>Jul-23</v>
      </c>
      <c r="G1641" t="str">
        <f>PROPER(Raw_Data!C1641&amp;". "&amp;Raw_Data!D1641)</f>
        <v>D. Pemberton</v>
      </c>
      <c r="H1641" t="str">
        <f>IF(OR(Raw_Data!E1641="M",Raw_Data!E1641="Male"),"Male",IF(OR(Raw_Data!E1641="F",Raw_Data!E1641="Female"),"Female","Not Confirmed"))</f>
        <v>Female</v>
      </c>
      <c r="I1641">
        <f>Raw_Data!F1641</f>
        <v>47</v>
      </c>
      <c r="J1641" t="str">
        <f>FLOOR(Raw_Data!F1641,10)&amp;"-"&amp;FLOOR(Raw_Data!F1641,10)+9</f>
        <v>40-49</v>
      </c>
      <c r="K1641" t="str">
        <f>Raw_Data!G1641</f>
        <v>White</v>
      </c>
      <c r="L1641" t="str">
        <f>Raw_Data!H1641</f>
        <v>None</v>
      </c>
      <c r="M1641" t="str">
        <f>IF(Raw_Data!I1641=TRUE,"Admitted","Not Admitted")</f>
        <v>Admitted</v>
      </c>
      <c r="N1641">
        <f>IF(Raw_Data!J1641="","Not Rated",Raw_Data!J1641)</f>
        <v>9</v>
      </c>
      <c r="O1641">
        <f>Raw_Data!K1641</f>
        <v>26</v>
      </c>
      <c r="P1641" t="str">
        <f>IF(Raw_Data!K1641&lt;=30,"Within Time","Delayed")</f>
        <v>Within Time</v>
      </c>
    </row>
    <row r="1642" spans="1:16" x14ac:dyDescent="0.35">
      <c r="A1642" t="str">
        <f>Raw_Data!A1642</f>
        <v>888-32-9188</v>
      </c>
      <c r="B1642" s="2">
        <f>Raw_Data!B1642</f>
        <v>45118.56527777778</v>
      </c>
      <c r="C1642">
        <f>HOUR(Raw_Data!B1642)</f>
        <v>13</v>
      </c>
      <c r="D1642" t="str">
        <f>TEXT(Raw_Data!B1642,"mmm")</f>
        <v>Jul</v>
      </c>
      <c r="E1642">
        <f>YEAR(Raw_Data!B1642)</f>
        <v>2023</v>
      </c>
      <c r="F1642" t="str">
        <f>TEXT(Raw_Data!B1642,"mmm-yy")</f>
        <v>Jul-23</v>
      </c>
      <c r="G1642" t="str">
        <f>PROPER(Raw_Data!C1642&amp;". "&amp;Raw_Data!D1642)</f>
        <v>B. Carraway</v>
      </c>
      <c r="H1642" t="str">
        <f>IF(OR(Raw_Data!E1642="M",Raw_Data!E1642="Male"),"Male",IF(OR(Raw_Data!E1642="F",Raw_Data!E1642="Female"),"Female","Not Confirmed"))</f>
        <v>Female</v>
      </c>
      <c r="I1642">
        <f>Raw_Data!F1642</f>
        <v>46</v>
      </c>
      <c r="J1642" t="str">
        <f>FLOOR(Raw_Data!F1642,10)&amp;"-"&amp;FLOOR(Raw_Data!F1642,10)+9</f>
        <v>40-49</v>
      </c>
      <c r="K1642" t="str">
        <f>Raw_Data!G1642</f>
        <v>Unknown</v>
      </c>
      <c r="L1642" t="str">
        <f>Raw_Data!H1642</f>
        <v>General Practice</v>
      </c>
      <c r="M1642" t="str">
        <f>IF(Raw_Data!I1642=TRUE,"Admitted","Not Admitted")</f>
        <v>Admitted</v>
      </c>
      <c r="N1642" t="str">
        <f>IF(Raw_Data!J1642="","Not Rated",Raw_Data!J1642)</f>
        <v>Not Rated</v>
      </c>
      <c r="O1642">
        <f>Raw_Data!K1642</f>
        <v>21</v>
      </c>
      <c r="P1642" t="str">
        <f>IF(Raw_Data!K1642&lt;=30,"Within Time","Delayed")</f>
        <v>Within Time</v>
      </c>
    </row>
    <row r="1643" spans="1:16" x14ac:dyDescent="0.35">
      <c r="A1643" t="str">
        <f>Raw_Data!A1643</f>
        <v>192-32-4652</v>
      </c>
      <c r="B1643" s="2">
        <f>Raw_Data!B1643</f>
        <v>45118.57916666667</v>
      </c>
      <c r="C1643">
        <f>HOUR(Raw_Data!B1643)</f>
        <v>13</v>
      </c>
      <c r="D1643" t="str">
        <f>TEXT(Raw_Data!B1643,"mmm")</f>
        <v>Jul</v>
      </c>
      <c r="E1643">
        <f>YEAR(Raw_Data!B1643)</f>
        <v>2023</v>
      </c>
      <c r="F1643" t="str">
        <f>TEXT(Raw_Data!B1643,"mmm-yy")</f>
        <v>Jul-23</v>
      </c>
      <c r="G1643" t="str">
        <f>PROPER(Raw_Data!C1643&amp;". "&amp;Raw_Data!D1643)</f>
        <v>Q. Glasspool</v>
      </c>
      <c r="H1643" t="str">
        <f>IF(OR(Raw_Data!E1643="M",Raw_Data!E1643="Male"),"Male",IF(OR(Raw_Data!E1643="F",Raw_Data!E1643="Female"),"Female","Not Confirmed"))</f>
        <v>Female</v>
      </c>
      <c r="I1643">
        <f>Raw_Data!F1643</f>
        <v>51</v>
      </c>
      <c r="J1643" t="str">
        <f>FLOOR(Raw_Data!F1643,10)&amp;"-"&amp;FLOOR(Raw_Data!F1643,10)+9</f>
        <v>50-59</v>
      </c>
      <c r="K1643" t="str">
        <f>Raw_Data!G1643</f>
        <v>White</v>
      </c>
      <c r="L1643" t="str">
        <f>Raw_Data!H1643</f>
        <v>None</v>
      </c>
      <c r="M1643" t="str">
        <f>IF(Raw_Data!I1643=TRUE,"Admitted","Not Admitted")</f>
        <v>Not Admitted</v>
      </c>
      <c r="N1643" t="str">
        <f>IF(Raw_Data!J1643="","Not Rated",Raw_Data!J1643)</f>
        <v>Not Rated</v>
      </c>
      <c r="O1643">
        <f>Raw_Data!K1643</f>
        <v>16</v>
      </c>
      <c r="P1643" t="str">
        <f>IF(Raw_Data!K1643&lt;=30,"Within Time","Delayed")</f>
        <v>Within Time</v>
      </c>
    </row>
    <row r="1644" spans="1:16" x14ac:dyDescent="0.35">
      <c r="A1644" t="str">
        <f>Raw_Data!A1644</f>
        <v>816-41-9071</v>
      </c>
      <c r="B1644" s="2">
        <f>Raw_Data!B1644</f>
        <v>45118.711111111108</v>
      </c>
      <c r="C1644">
        <f>HOUR(Raw_Data!B1644)</f>
        <v>17</v>
      </c>
      <c r="D1644" t="str">
        <f>TEXT(Raw_Data!B1644,"mmm")</f>
        <v>Jul</v>
      </c>
      <c r="E1644">
        <f>YEAR(Raw_Data!B1644)</f>
        <v>2023</v>
      </c>
      <c r="F1644" t="str">
        <f>TEXT(Raw_Data!B1644,"mmm-yy")</f>
        <v>Jul-23</v>
      </c>
      <c r="G1644" t="str">
        <f>PROPER(Raw_Data!C1644&amp;". "&amp;Raw_Data!D1644)</f>
        <v>G. Oakden</v>
      </c>
      <c r="H1644" t="str">
        <f>IF(OR(Raw_Data!E1644="M",Raw_Data!E1644="Male"),"Male",IF(OR(Raw_Data!E1644="F",Raw_Data!E1644="Female"),"Female","Not Confirmed"))</f>
        <v>Male</v>
      </c>
      <c r="I1644">
        <f>Raw_Data!F1644</f>
        <v>7</v>
      </c>
      <c r="J1644" t="str">
        <f>FLOOR(Raw_Data!F1644,10)&amp;"-"&amp;FLOOR(Raw_Data!F1644,10)+9</f>
        <v>0-9</v>
      </c>
      <c r="K1644" t="str">
        <f>Raw_Data!G1644</f>
        <v>Two or More Races</v>
      </c>
      <c r="L1644" t="str">
        <f>Raw_Data!H1644</f>
        <v>General Practice</v>
      </c>
      <c r="M1644" t="str">
        <f>IF(Raw_Data!I1644=TRUE,"Admitted","Not Admitted")</f>
        <v>Admitted</v>
      </c>
      <c r="N1644">
        <f>IF(Raw_Data!J1644="","Not Rated",Raw_Data!J1644)</f>
        <v>5</v>
      </c>
      <c r="O1644">
        <f>Raw_Data!K1644</f>
        <v>56</v>
      </c>
      <c r="P1644" t="str">
        <f>IF(Raw_Data!K1644&lt;=30,"Within Time","Delayed")</f>
        <v>Delayed</v>
      </c>
    </row>
    <row r="1645" spans="1:16" x14ac:dyDescent="0.35">
      <c r="A1645" t="str">
        <f>Raw_Data!A1645</f>
        <v>213-23-1827</v>
      </c>
      <c r="B1645" s="2">
        <f>Raw_Data!B1645</f>
        <v>45118.73333333333</v>
      </c>
      <c r="C1645">
        <f>HOUR(Raw_Data!B1645)</f>
        <v>17</v>
      </c>
      <c r="D1645" t="str">
        <f>TEXT(Raw_Data!B1645,"mmm")</f>
        <v>Jul</v>
      </c>
      <c r="E1645">
        <f>YEAR(Raw_Data!B1645)</f>
        <v>2023</v>
      </c>
      <c r="F1645" t="str">
        <f>TEXT(Raw_Data!B1645,"mmm-yy")</f>
        <v>Jul-23</v>
      </c>
      <c r="G1645" t="str">
        <f>PROPER(Raw_Data!C1645&amp;". "&amp;Raw_Data!D1645)</f>
        <v>M. Lockwood</v>
      </c>
      <c r="H1645" t="str">
        <f>IF(OR(Raw_Data!E1645="M",Raw_Data!E1645="Male"),"Male",IF(OR(Raw_Data!E1645="F",Raw_Data!E1645="Female"),"Female","Not Confirmed"))</f>
        <v>Female</v>
      </c>
      <c r="I1645">
        <f>Raw_Data!F1645</f>
        <v>48</v>
      </c>
      <c r="J1645" t="str">
        <f>FLOOR(Raw_Data!F1645,10)&amp;"-"&amp;FLOOR(Raw_Data!F1645,10)+9</f>
        <v>40-49</v>
      </c>
      <c r="K1645" t="str">
        <f>Raw_Data!G1645</f>
        <v>White</v>
      </c>
      <c r="L1645" t="str">
        <f>Raw_Data!H1645</f>
        <v>Orthopedics</v>
      </c>
      <c r="M1645" t="str">
        <f>IF(Raw_Data!I1645=TRUE,"Admitted","Not Admitted")</f>
        <v>Not Admitted</v>
      </c>
      <c r="N1645" t="str">
        <f>IF(Raw_Data!J1645="","Not Rated",Raw_Data!J1645)</f>
        <v>Not Rated</v>
      </c>
      <c r="O1645">
        <f>Raw_Data!K1645</f>
        <v>18</v>
      </c>
      <c r="P1645" t="str">
        <f>IF(Raw_Data!K1645&lt;=30,"Within Time","Delayed")</f>
        <v>Within Time</v>
      </c>
    </row>
    <row r="1646" spans="1:16" x14ac:dyDescent="0.35">
      <c r="A1646" t="str">
        <f>Raw_Data!A1646</f>
        <v>228-22-2755</v>
      </c>
      <c r="B1646" s="2">
        <f>Raw_Data!B1646</f>
        <v>45118.838888888888</v>
      </c>
      <c r="C1646">
        <f>HOUR(Raw_Data!B1646)</f>
        <v>20</v>
      </c>
      <c r="D1646" t="str">
        <f>TEXT(Raw_Data!B1646,"mmm")</f>
        <v>Jul</v>
      </c>
      <c r="E1646">
        <f>YEAR(Raw_Data!B1646)</f>
        <v>2023</v>
      </c>
      <c r="F1646" t="str">
        <f>TEXT(Raw_Data!B1646,"mmm-yy")</f>
        <v>Jul-23</v>
      </c>
      <c r="G1646" t="str">
        <f>PROPER(Raw_Data!C1646&amp;". "&amp;Raw_Data!D1646)</f>
        <v>D. Loxley</v>
      </c>
      <c r="H1646" t="str">
        <f>IF(OR(Raw_Data!E1646="M",Raw_Data!E1646="Male"),"Male",IF(OR(Raw_Data!E1646="F",Raw_Data!E1646="Female"),"Female","Not Confirmed"))</f>
        <v>Male</v>
      </c>
      <c r="I1646">
        <f>Raw_Data!F1646</f>
        <v>60</v>
      </c>
      <c r="J1646" t="str">
        <f>FLOOR(Raw_Data!F1646,10)&amp;"-"&amp;FLOOR(Raw_Data!F1646,10)+9</f>
        <v>60-69</v>
      </c>
      <c r="K1646" t="str">
        <f>Raw_Data!G1646</f>
        <v>White</v>
      </c>
      <c r="L1646" t="str">
        <f>Raw_Data!H1646</f>
        <v>Physiotherapy</v>
      </c>
      <c r="M1646" t="str">
        <f>IF(Raw_Data!I1646=TRUE,"Admitted","Not Admitted")</f>
        <v>Not Admitted</v>
      </c>
      <c r="N1646">
        <f>IF(Raw_Data!J1646="","Not Rated",Raw_Data!J1646)</f>
        <v>0</v>
      </c>
      <c r="O1646">
        <f>Raw_Data!K1646</f>
        <v>18</v>
      </c>
      <c r="P1646" t="str">
        <f>IF(Raw_Data!K1646&lt;=30,"Within Time","Delayed")</f>
        <v>Within Time</v>
      </c>
    </row>
    <row r="1647" spans="1:16" x14ac:dyDescent="0.35">
      <c r="A1647" t="str">
        <f>Raw_Data!A1647</f>
        <v>959-66-3651</v>
      </c>
      <c r="B1647" s="2">
        <f>Raw_Data!B1647</f>
        <v>45118.852777777778</v>
      </c>
      <c r="C1647">
        <f>HOUR(Raw_Data!B1647)</f>
        <v>20</v>
      </c>
      <c r="D1647" t="str">
        <f>TEXT(Raw_Data!B1647,"mmm")</f>
        <v>Jul</v>
      </c>
      <c r="E1647">
        <f>YEAR(Raw_Data!B1647)</f>
        <v>2023</v>
      </c>
      <c r="F1647" t="str">
        <f>TEXT(Raw_Data!B1647,"mmm-yy")</f>
        <v>Jul-23</v>
      </c>
      <c r="G1647" t="str">
        <f>PROPER(Raw_Data!C1647&amp;". "&amp;Raw_Data!D1647)</f>
        <v>L. Quarmby</v>
      </c>
      <c r="H1647" t="str">
        <f>IF(OR(Raw_Data!E1647="M",Raw_Data!E1647="Male"),"Male",IF(OR(Raw_Data!E1647="F",Raw_Data!E1647="Female"),"Female","Not Confirmed"))</f>
        <v>Male</v>
      </c>
      <c r="I1647">
        <f>Raw_Data!F1647</f>
        <v>26</v>
      </c>
      <c r="J1647" t="str">
        <f>FLOOR(Raw_Data!F1647,10)&amp;"-"&amp;FLOOR(Raw_Data!F1647,10)+9</f>
        <v>20-29</v>
      </c>
      <c r="K1647" t="str">
        <f>Raw_Data!G1647</f>
        <v>White</v>
      </c>
      <c r="L1647" t="str">
        <f>Raw_Data!H1647</f>
        <v>None</v>
      </c>
      <c r="M1647" t="str">
        <f>IF(Raw_Data!I1647=TRUE,"Admitted","Not Admitted")</f>
        <v>Admitted</v>
      </c>
      <c r="N1647" t="str">
        <f>IF(Raw_Data!J1647="","Not Rated",Raw_Data!J1647)</f>
        <v>Not Rated</v>
      </c>
      <c r="O1647">
        <f>Raw_Data!K1647</f>
        <v>31</v>
      </c>
      <c r="P1647" t="str">
        <f>IF(Raw_Data!K1647&lt;=30,"Within Time","Delayed")</f>
        <v>Delayed</v>
      </c>
    </row>
    <row r="1648" spans="1:16" x14ac:dyDescent="0.35">
      <c r="A1648" t="str">
        <f>Raw_Data!A1648</f>
        <v>748-79-2835</v>
      </c>
      <c r="B1648" s="2">
        <f>Raw_Data!B1648</f>
        <v>45118.89166666667</v>
      </c>
      <c r="C1648">
        <f>HOUR(Raw_Data!B1648)</f>
        <v>21</v>
      </c>
      <c r="D1648" t="str">
        <f>TEXT(Raw_Data!B1648,"mmm")</f>
        <v>Jul</v>
      </c>
      <c r="E1648">
        <f>YEAR(Raw_Data!B1648)</f>
        <v>2023</v>
      </c>
      <c r="F1648" t="str">
        <f>TEXT(Raw_Data!B1648,"mmm-yy")</f>
        <v>Jul-23</v>
      </c>
      <c r="G1648" t="str">
        <f>PROPER(Raw_Data!C1648&amp;". "&amp;Raw_Data!D1648)</f>
        <v>Q. Churchard</v>
      </c>
      <c r="H1648" t="str">
        <f>IF(OR(Raw_Data!E1648="M",Raw_Data!E1648="Male"),"Male",IF(OR(Raw_Data!E1648="F",Raw_Data!E1648="Female"),"Female","Not Confirmed"))</f>
        <v>Male</v>
      </c>
      <c r="I1648">
        <f>Raw_Data!F1648</f>
        <v>68</v>
      </c>
      <c r="J1648" t="str">
        <f>FLOOR(Raw_Data!F1648,10)&amp;"-"&amp;FLOOR(Raw_Data!F1648,10)+9</f>
        <v>60-69</v>
      </c>
      <c r="K1648" t="str">
        <f>Raw_Data!G1648</f>
        <v>Pacific Islander</v>
      </c>
      <c r="L1648" t="str">
        <f>Raw_Data!H1648</f>
        <v>General Practice</v>
      </c>
      <c r="M1648" t="str">
        <f>IF(Raw_Data!I1648=TRUE,"Admitted","Not Admitted")</f>
        <v>Not Admitted</v>
      </c>
      <c r="N1648">
        <f>IF(Raw_Data!J1648="","Not Rated",Raw_Data!J1648)</f>
        <v>4</v>
      </c>
      <c r="O1648">
        <f>Raw_Data!K1648</f>
        <v>53</v>
      </c>
      <c r="P1648" t="str">
        <f>IF(Raw_Data!K1648&lt;=30,"Within Time","Delayed")</f>
        <v>Delayed</v>
      </c>
    </row>
    <row r="1649" spans="1:16" x14ac:dyDescent="0.35">
      <c r="A1649" t="str">
        <f>Raw_Data!A1649</f>
        <v>465-43-2274</v>
      </c>
      <c r="B1649" s="2">
        <f>Raw_Data!B1649</f>
        <v>45118.955555555563</v>
      </c>
      <c r="C1649">
        <f>HOUR(Raw_Data!B1649)</f>
        <v>22</v>
      </c>
      <c r="D1649" t="str">
        <f>TEXT(Raw_Data!B1649,"mmm")</f>
        <v>Jul</v>
      </c>
      <c r="E1649">
        <f>YEAR(Raw_Data!B1649)</f>
        <v>2023</v>
      </c>
      <c r="F1649" t="str">
        <f>TEXT(Raw_Data!B1649,"mmm-yy")</f>
        <v>Jul-23</v>
      </c>
      <c r="G1649" t="str">
        <f>PROPER(Raw_Data!C1649&amp;". "&amp;Raw_Data!D1649)</f>
        <v>J. Quarmby</v>
      </c>
      <c r="H1649" t="str">
        <f>IF(OR(Raw_Data!E1649="M",Raw_Data!E1649="Male"),"Male",IF(OR(Raw_Data!E1649="F",Raw_Data!E1649="Female"),"Female","Not Confirmed"))</f>
        <v>Male</v>
      </c>
      <c r="I1649">
        <f>Raw_Data!F1649</f>
        <v>7</v>
      </c>
      <c r="J1649" t="str">
        <f>FLOOR(Raw_Data!F1649,10)&amp;"-"&amp;FLOOR(Raw_Data!F1649,10)+9</f>
        <v>0-9</v>
      </c>
      <c r="K1649" t="str">
        <f>Raw_Data!G1649</f>
        <v>Declined to Identify</v>
      </c>
      <c r="L1649" t="str">
        <f>Raw_Data!H1649</f>
        <v>None</v>
      </c>
      <c r="M1649" t="str">
        <f>IF(Raw_Data!I1649=TRUE,"Admitted","Not Admitted")</f>
        <v>Not Admitted</v>
      </c>
      <c r="N1649">
        <f>IF(Raw_Data!J1649="","Not Rated",Raw_Data!J1649)</f>
        <v>4</v>
      </c>
      <c r="O1649">
        <f>Raw_Data!K1649</f>
        <v>23</v>
      </c>
      <c r="P1649" t="str">
        <f>IF(Raw_Data!K1649&lt;=30,"Within Time","Delayed")</f>
        <v>Within Time</v>
      </c>
    </row>
    <row r="1650" spans="1:16" x14ac:dyDescent="0.35">
      <c r="A1650" t="str">
        <f>Raw_Data!A1650</f>
        <v>469-65-6032</v>
      </c>
      <c r="B1650" s="2">
        <f>Raw_Data!B1650</f>
        <v>45119.026388888888</v>
      </c>
      <c r="C1650">
        <f>HOUR(Raw_Data!B1650)</f>
        <v>0</v>
      </c>
      <c r="D1650" t="str">
        <f>TEXT(Raw_Data!B1650,"mmm")</f>
        <v>Jul</v>
      </c>
      <c r="E1650">
        <f>YEAR(Raw_Data!B1650)</f>
        <v>2023</v>
      </c>
      <c r="F1650" t="str">
        <f>TEXT(Raw_Data!B1650,"mmm-yy")</f>
        <v>Jul-23</v>
      </c>
      <c r="G1650" t="str">
        <f>PROPER(Raw_Data!C1650&amp;". "&amp;Raw_Data!D1650)</f>
        <v>Z. Jessop</v>
      </c>
      <c r="H1650" t="str">
        <f>IF(OR(Raw_Data!E1650="M",Raw_Data!E1650="Male"),"Male",IF(OR(Raw_Data!E1650="F",Raw_Data!E1650="Female"),"Female","Not Confirmed"))</f>
        <v>Female</v>
      </c>
      <c r="I1650">
        <f>Raw_Data!F1650</f>
        <v>15</v>
      </c>
      <c r="J1650" t="str">
        <f>FLOOR(Raw_Data!F1650,10)&amp;"-"&amp;FLOOR(Raw_Data!F1650,10)+9</f>
        <v>10-19</v>
      </c>
      <c r="K1650" t="str">
        <f>Raw_Data!G1650</f>
        <v>Two or More Races</v>
      </c>
      <c r="L1650" t="str">
        <f>Raw_Data!H1650</f>
        <v>None</v>
      </c>
      <c r="M1650" t="str">
        <f>IF(Raw_Data!I1650=TRUE,"Admitted","Not Admitted")</f>
        <v>Not Admitted</v>
      </c>
      <c r="N1650" t="str">
        <f>IF(Raw_Data!J1650="","Not Rated",Raw_Data!J1650)</f>
        <v>Not Rated</v>
      </c>
      <c r="O1650">
        <f>Raw_Data!K1650</f>
        <v>14</v>
      </c>
      <c r="P1650" t="str">
        <f>IF(Raw_Data!K1650&lt;=30,"Within Time","Delayed")</f>
        <v>Within Time</v>
      </c>
    </row>
    <row r="1651" spans="1:16" x14ac:dyDescent="0.35">
      <c r="A1651" t="str">
        <f>Raw_Data!A1651</f>
        <v>259-93-9493</v>
      </c>
      <c r="B1651" s="2">
        <f>Raw_Data!B1651</f>
        <v>45119.03125</v>
      </c>
      <c r="C1651">
        <f>HOUR(Raw_Data!B1651)</f>
        <v>0</v>
      </c>
      <c r="D1651" t="str">
        <f>TEXT(Raw_Data!B1651,"mmm")</f>
        <v>Jul</v>
      </c>
      <c r="E1651">
        <f>YEAR(Raw_Data!B1651)</f>
        <v>2023</v>
      </c>
      <c r="F1651" t="str">
        <f>TEXT(Raw_Data!B1651,"mmm-yy")</f>
        <v>Jul-23</v>
      </c>
      <c r="G1651" t="str">
        <f>PROPER(Raw_Data!C1651&amp;". "&amp;Raw_Data!D1651)</f>
        <v>D. Dankworth</v>
      </c>
      <c r="H1651" t="str">
        <f>IF(OR(Raw_Data!E1651="M",Raw_Data!E1651="Male"),"Male",IF(OR(Raw_Data!E1651="F",Raw_Data!E1651="Female"),"Female","Not Confirmed"))</f>
        <v>Female</v>
      </c>
      <c r="I1651">
        <f>Raw_Data!F1651</f>
        <v>75</v>
      </c>
      <c r="J1651" t="str">
        <f>FLOOR(Raw_Data!F1651,10)&amp;"-"&amp;FLOOR(Raw_Data!F1651,10)+9</f>
        <v>70-79</v>
      </c>
      <c r="K1651" t="str">
        <f>Raw_Data!G1651</f>
        <v>Pacific Islander</v>
      </c>
      <c r="L1651" t="str">
        <f>Raw_Data!H1651</f>
        <v>General Practice</v>
      </c>
      <c r="M1651" t="str">
        <f>IF(Raw_Data!I1651=TRUE,"Admitted","Not Admitted")</f>
        <v>Not Admitted</v>
      </c>
      <c r="N1651">
        <f>IF(Raw_Data!J1651="","Not Rated",Raw_Data!J1651)</f>
        <v>0</v>
      </c>
      <c r="O1651">
        <f>Raw_Data!K1651</f>
        <v>42</v>
      </c>
      <c r="P1651" t="str">
        <f>IF(Raw_Data!K1651&lt;=30,"Within Time","Delayed")</f>
        <v>Delayed</v>
      </c>
    </row>
    <row r="1652" spans="1:16" x14ac:dyDescent="0.35">
      <c r="A1652" t="str">
        <f>Raw_Data!A1652</f>
        <v>798-46-7088</v>
      </c>
      <c r="B1652" s="2">
        <f>Raw_Data!B1652</f>
        <v>45119.163194444453</v>
      </c>
      <c r="C1652">
        <f>HOUR(Raw_Data!B1652)</f>
        <v>3</v>
      </c>
      <c r="D1652" t="str">
        <f>TEXT(Raw_Data!B1652,"mmm")</f>
        <v>Jul</v>
      </c>
      <c r="E1652">
        <f>YEAR(Raw_Data!B1652)</f>
        <v>2023</v>
      </c>
      <c r="F1652" t="str">
        <f>TEXT(Raw_Data!B1652,"mmm-yy")</f>
        <v>Jul-23</v>
      </c>
      <c r="G1652" t="str">
        <f>PROPER(Raw_Data!C1652&amp;". "&amp;Raw_Data!D1652)</f>
        <v>S. Quarmby</v>
      </c>
      <c r="H1652" t="str">
        <f>IF(OR(Raw_Data!E1652="M",Raw_Data!E1652="Male"),"Male",IF(OR(Raw_Data!E1652="F",Raw_Data!E1652="Female"),"Female","Not Confirmed"))</f>
        <v>Male</v>
      </c>
      <c r="I1652">
        <f>Raw_Data!F1652</f>
        <v>21</v>
      </c>
      <c r="J1652" t="str">
        <f>FLOOR(Raw_Data!F1652,10)&amp;"-"&amp;FLOOR(Raw_Data!F1652,10)+9</f>
        <v>20-29</v>
      </c>
      <c r="K1652" t="str">
        <f>Raw_Data!G1652</f>
        <v>African American</v>
      </c>
      <c r="L1652" t="str">
        <f>Raw_Data!H1652</f>
        <v>None</v>
      </c>
      <c r="M1652" t="str">
        <f>IF(Raw_Data!I1652=TRUE,"Admitted","Not Admitted")</f>
        <v>Not Admitted</v>
      </c>
      <c r="N1652" t="str">
        <f>IF(Raw_Data!J1652="","Not Rated",Raw_Data!J1652)</f>
        <v>Not Rated</v>
      </c>
      <c r="O1652">
        <f>Raw_Data!K1652</f>
        <v>12</v>
      </c>
      <c r="P1652" t="str">
        <f>IF(Raw_Data!K1652&lt;=30,"Within Time","Delayed")</f>
        <v>Within Time</v>
      </c>
    </row>
    <row r="1653" spans="1:16" x14ac:dyDescent="0.35">
      <c r="A1653" t="str">
        <f>Raw_Data!A1653</f>
        <v>250-98-9675</v>
      </c>
      <c r="B1653" s="2">
        <f>Raw_Data!B1653</f>
        <v>45119.313194444447</v>
      </c>
      <c r="C1653">
        <f>HOUR(Raw_Data!B1653)</f>
        <v>7</v>
      </c>
      <c r="D1653" t="str">
        <f>TEXT(Raw_Data!B1653,"mmm")</f>
        <v>Jul</v>
      </c>
      <c r="E1653">
        <f>YEAR(Raw_Data!B1653)</f>
        <v>2023</v>
      </c>
      <c r="F1653" t="str">
        <f>TEXT(Raw_Data!B1653,"mmm-yy")</f>
        <v>Jul-23</v>
      </c>
      <c r="G1653" t="str">
        <f>PROPER(Raw_Data!C1653&amp;". "&amp;Raw_Data!D1653)</f>
        <v>J. Ironside</v>
      </c>
      <c r="H1653" t="str">
        <f>IF(OR(Raw_Data!E1653="M",Raw_Data!E1653="Male"),"Male",IF(OR(Raw_Data!E1653="F",Raw_Data!E1653="Female"),"Female","Not Confirmed"))</f>
        <v>Female</v>
      </c>
      <c r="I1653">
        <f>Raw_Data!F1653</f>
        <v>66</v>
      </c>
      <c r="J1653" t="str">
        <f>FLOOR(Raw_Data!F1653,10)&amp;"-"&amp;FLOOR(Raw_Data!F1653,10)+9</f>
        <v>60-69</v>
      </c>
      <c r="K1653" t="str">
        <f>Raw_Data!G1653</f>
        <v>Unknown</v>
      </c>
      <c r="L1653" t="str">
        <f>Raw_Data!H1653</f>
        <v>None</v>
      </c>
      <c r="M1653" t="str">
        <f>IF(Raw_Data!I1653=TRUE,"Admitted","Not Admitted")</f>
        <v>Admitted</v>
      </c>
      <c r="N1653" t="str">
        <f>IF(Raw_Data!J1653="","Not Rated",Raw_Data!J1653)</f>
        <v>Not Rated</v>
      </c>
      <c r="O1653">
        <f>Raw_Data!K1653</f>
        <v>47</v>
      </c>
      <c r="P1653" t="str">
        <f>IF(Raw_Data!K1653&lt;=30,"Within Time","Delayed")</f>
        <v>Delayed</v>
      </c>
    </row>
    <row r="1654" spans="1:16" x14ac:dyDescent="0.35">
      <c r="A1654" t="str">
        <f>Raw_Data!A1654</f>
        <v>198-36-1544</v>
      </c>
      <c r="B1654" s="2">
        <f>Raw_Data!B1654</f>
        <v>45119.354166666657</v>
      </c>
      <c r="C1654">
        <f>HOUR(Raw_Data!B1654)</f>
        <v>8</v>
      </c>
      <c r="D1654" t="str">
        <f>TEXT(Raw_Data!B1654,"mmm")</f>
        <v>Jul</v>
      </c>
      <c r="E1654">
        <f>YEAR(Raw_Data!B1654)</f>
        <v>2023</v>
      </c>
      <c r="F1654" t="str">
        <f>TEXT(Raw_Data!B1654,"mmm-yy")</f>
        <v>Jul-23</v>
      </c>
      <c r="G1654" t="str">
        <f>PROPER(Raw_Data!C1654&amp;". "&amp;Raw_Data!D1654)</f>
        <v>A. Honeysett</v>
      </c>
      <c r="H1654" t="str">
        <f>IF(OR(Raw_Data!E1654="M",Raw_Data!E1654="Male"),"Male",IF(OR(Raw_Data!E1654="F",Raw_Data!E1654="Female"),"Female","Not Confirmed"))</f>
        <v>Female</v>
      </c>
      <c r="I1654">
        <f>Raw_Data!F1654</f>
        <v>73</v>
      </c>
      <c r="J1654" t="str">
        <f>FLOOR(Raw_Data!F1654,10)&amp;"-"&amp;FLOOR(Raw_Data!F1654,10)+9</f>
        <v>70-79</v>
      </c>
      <c r="K1654" t="str">
        <f>Raw_Data!G1654</f>
        <v>Two or More Races</v>
      </c>
      <c r="L1654" t="str">
        <f>Raw_Data!H1654</f>
        <v>None</v>
      </c>
      <c r="M1654" t="str">
        <f>IF(Raw_Data!I1654=TRUE,"Admitted","Not Admitted")</f>
        <v>Admitted</v>
      </c>
      <c r="N1654" t="str">
        <f>IF(Raw_Data!J1654="","Not Rated",Raw_Data!J1654)</f>
        <v>Not Rated</v>
      </c>
      <c r="O1654">
        <f>Raw_Data!K1654</f>
        <v>56</v>
      </c>
      <c r="P1654" t="str">
        <f>IF(Raw_Data!K1654&lt;=30,"Within Time","Delayed")</f>
        <v>Delayed</v>
      </c>
    </row>
    <row r="1655" spans="1:16" x14ac:dyDescent="0.35">
      <c r="A1655" t="str">
        <f>Raw_Data!A1655</f>
        <v>288-75-4876</v>
      </c>
      <c r="B1655" s="2">
        <f>Raw_Data!B1655</f>
        <v>45119.417361111111</v>
      </c>
      <c r="C1655">
        <f>HOUR(Raw_Data!B1655)</f>
        <v>10</v>
      </c>
      <c r="D1655" t="str">
        <f>TEXT(Raw_Data!B1655,"mmm")</f>
        <v>Jul</v>
      </c>
      <c r="E1655">
        <f>YEAR(Raw_Data!B1655)</f>
        <v>2023</v>
      </c>
      <c r="F1655" t="str">
        <f>TEXT(Raw_Data!B1655,"mmm-yy")</f>
        <v>Jul-23</v>
      </c>
      <c r="G1655" t="str">
        <f>PROPER(Raw_Data!C1655&amp;". "&amp;Raw_Data!D1655)</f>
        <v>T. Dankworth</v>
      </c>
      <c r="H1655" t="str">
        <f>IF(OR(Raw_Data!E1655="M",Raw_Data!E1655="Male"),"Male",IF(OR(Raw_Data!E1655="F",Raw_Data!E1655="Female"),"Female","Not Confirmed"))</f>
        <v>Female</v>
      </c>
      <c r="I1655">
        <f>Raw_Data!F1655</f>
        <v>59</v>
      </c>
      <c r="J1655" t="str">
        <f>FLOOR(Raw_Data!F1655,10)&amp;"-"&amp;FLOOR(Raw_Data!F1655,10)+9</f>
        <v>50-59</v>
      </c>
      <c r="K1655" t="str">
        <f>Raw_Data!G1655</f>
        <v>Unknown</v>
      </c>
      <c r="L1655" t="str">
        <f>Raw_Data!H1655</f>
        <v>None</v>
      </c>
      <c r="M1655" t="str">
        <f>IF(Raw_Data!I1655=TRUE,"Admitted","Not Admitted")</f>
        <v>Admitted</v>
      </c>
      <c r="N1655" t="str">
        <f>IF(Raw_Data!J1655="","Not Rated",Raw_Data!J1655)</f>
        <v>Not Rated</v>
      </c>
      <c r="O1655">
        <f>Raw_Data!K1655</f>
        <v>48</v>
      </c>
      <c r="P1655" t="str">
        <f>IF(Raw_Data!K1655&lt;=30,"Within Time","Delayed")</f>
        <v>Delayed</v>
      </c>
    </row>
    <row r="1656" spans="1:16" x14ac:dyDescent="0.35">
      <c r="A1656" t="str">
        <f>Raw_Data!A1656</f>
        <v>109-78-6471</v>
      </c>
      <c r="B1656" s="2">
        <f>Raw_Data!B1656</f>
        <v>45119.479166666657</v>
      </c>
      <c r="C1656">
        <f>HOUR(Raw_Data!B1656)</f>
        <v>11</v>
      </c>
      <c r="D1656" t="str">
        <f>TEXT(Raw_Data!B1656,"mmm")</f>
        <v>Jul</v>
      </c>
      <c r="E1656">
        <f>YEAR(Raw_Data!B1656)</f>
        <v>2023</v>
      </c>
      <c r="F1656" t="str">
        <f>TEXT(Raw_Data!B1656,"mmm-yy")</f>
        <v>Jul-23</v>
      </c>
      <c r="G1656" t="str">
        <f>PROPER(Raw_Data!C1656&amp;". "&amp;Raw_Data!D1656)</f>
        <v>J. Ainsworth</v>
      </c>
      <c r="H1656" t="str">
        <f>IF(OR(Raw_Data!E1656="M",Raw_Data!E1656="Male"),"Male",IF(OR(Raw_Data!E1656="F",Raw_Data!E1656="Female"),"Female","Not Confirmed"))</f>
        <v>Male</v>
      </c>
      <c r="I1656">
        <f>Raw_Data!F1656</f>
        <v>48</v>
      </c>
      <c r="J1656" t="str">
        <f>FLOOR(Raw_Data!F1656,10)&amp;"-"&amp;FLOOR(Raw_Data!F1656,10)+9</f>
        <v>40-49</v>
      </c>
      <c r="K1656" t="str">
        <f>Raw_Data!G1656</f>
        <v>Native American/Alaska Native</v>
      </c>
      <c r="L1656" t="str">
        <f>Raw_Data!H1656</f>
        <v>None</v>
      </c>
      <c r="M1656" t="str">
        <f>IF(Raw_Data!I1656=TRUE,"Admitted","Not Admitted")</f>
        <v>Admitted</v>
      </c>
      <c r="N1656" t="str">
        <f>IF(Raw_Data!J1656="","Not Rated",Raw_Data!J1656)</f>
        <v>Not Rated</v>
      </c>
      <c r="O1656">
        <f>Raw_Data!K1656</f>
        <v>59</v>
      </c>
      <c r="P1656" t="str">
        <f>IF(Raw_Data!K1656&lt;=30,"Within Time","Delayed")</f>
        <v>Delayed</v>
      </c>
    </row>
    <row r="1657" spans="1:16" x14ac:dyDescent="0.35">
      <c r="A1657" t="str">
        <f>Raw_Data!A1657</f>
        <v>455-61-1472</v>
      </c>
      <c r="B1657" s="2">
        <f>Raw_Data!B1657</f>
        <v>45119.538888888892</v>
      </c>
      <c r="C1657">
        <f>HOUR(Raw_Data!B1657)</f>
        <v>12</v>
      </c>
      <c r="D1657" t="str">
        <f>TEXT(Raw_Data!B1657,"mmm")</f>
        <v>Jul</v>
      </c>
      <c r="E1657">
        <f>YEAR(Raw_Data!B1657)</f>
        <v>2023</v>
      </c>
      <c r="F1657" t="str">
        <f>TEXT(Raw_Data!B1657,"mmm-yy")</f>
        <v>Jul-23</v>
      </c>
      <c r="G1657" t="str">
        <f>PROPER(Raw_Data!C1657&amp;". "&amp;Raw_Data!D1657)</f>
        <v>B. Buff</v>
      </c>
      <c r="H1657" t="str">
        <f>IF(OR(Raw_Data!E1657="M",Raw_Data!E1657="Male"),"Male",IF(OR(Raw_Data!E1657="F",Raw_Data!E1657="Female"),"Female","Not Confirmed"))</f>
        <v>Female</v>
      </c>
      <c r="I1657">
        <f>Raw_Data!F1657</f>
        <v>27</v>
      </c>
      <c r="J1657" t="str">
        <f>FLOOR(Raw_Data!F1657,10)&amp;"-"&amp;FLOOR(Raw_Data!F1657,10)+9</f>
        <v>20-29</v>
      </c>
      <c r="K1657" t="str">
        <f>Raw_Data!G1657</f>
        <v>White</v>
      </c>
      <c r="L1657" t="str">
        <f>Raw_Data!H1657</f>
        <v>Cardiology</v>
      </c>
      <c r="M1657" t="str">
        <f>IF(Raw_Data!I1657=TRUE,"Admitted","Not Admitted")</f>
        <v>Admitted</v>
      </c>
      <c r="N1657" t="str">
        <f>IF(Raw_Data!J1657="","Not Rated",Raw_Data!J1657)</f>
        <v>Not Rated</v>
      </c>
      <c r="O1657">
        <f>Raw_Data!K1657</f>
        <v>60</v>
      </c>
      <c r="P1657" t="str">
        <f>IF(Raw_Data!K1657&lt;=30,"Within Time","Delayed")</f>
        <v>Delayed</v>
      </c>
    </row>
    <row r="1658" spans="1:16" x14ac:dyDescent="0.35">
      <c r="A1658" t="str">
        <f>Raw_Data!A1658</f>
        <v>845-95-4645</v>
      </c>
      <c r="B1658" s="2">
        <f>Raw_Data!B1658</f>
        <v>45119.551388888889</v>
      </c>
      <c r="C1658">
        <f>HOUR(Raw_Data!B1658)</f>
        <v>13</v>
      </c>
      <c r="D1658" t="str">
        <f>TEXT(Raw_Data!B1658,"mmm")</f>
        <v>Jul</v>
      </c>
      <c r="E1658">
        <f>YEAR(Raw_Data!B1658)</f>
        <v>2023</v>
      </c>
      <c r="F1658" t="str">
        <f>TEXT(Raw_Data!B1658,"mmm-yy")</f>
        <v>Jul-23</v>
      </c>
      <c r="G1658" t="str">
        <f>PROPER(Raw_Data!C1658&amp;". "&amp;Raw_Data!D1658)</f>
        <v>H. Gwillim</v>
      </c>
      <c r="H1658" t="str">
        <f>IF(OR(Raw_Data!E1658="M",Raw_Data!E1658="Male"),"Male",IF(OR(Raw_Data!E1658="F",Raw_Data!E1658="Female"),"Female","Not Confirmed"))</f>
        <v>Female</v>
      </c>
      <c r="I1658">
        <f>Raw_Data!F1658</f>
        <v>63</v>
      </c>
      <c r="J1658" t="str">
        <f>FLOOR(Raw_Data!F1658,10)&amp;"-"&amp;FLOOR(Raw_Data!F1658,10)+9</f>
        <v>60-69</v>
      </c>
      <c r="K1658" t="str">
        <f>Raw_Data!G1658</f>
        <v>Unknown</v>
      </c>
      <c r="L1658" t="str">
        <f>Raw_Data!H1658</f>
        <v>None</v>
      </c>
      <c r="M1658" t="str">
        <f>IF(Raw_Data!I1658=TRUE,"Admitted","Not Admitted")</f>
        <v>Not Admitted</v>
      </c>
      <c r="N1658" t="str">
        <f>IF(Raw_Data!J1658="","Not Rated",Raw_Data!J1658)</f>
        <v>Not Rated</v>
      </c>
      <c r="O1658">
        <f>Raw_Data!K1658</f>
        <v>54</v>
      </c>
      <c r="P1658" t="str">
        <f>IF(Raw_Data!K1658&lt;=30,"Within Time","Delayed")</f>
        <v>Delayed</v>
      </c>
    </row>
    <row r="1659" spans="1:16" x14ac:dyDescent="0.35">
      <c r="A1659" t="str">
        <f>Raw_Data!A1659</f>
        <v>529-11-9846</v>
      </c>
      <c r="B1659" s="2">
        <f>Raw_Data!B1659</f>
        <v>45119.659722222219</v>
      </c>
      <c r="C1659">
        <f>HOUR(Raw_Data!B1659)</f>
        <v>15</v>
      </c>
      <c r="D1659" t="str">
        <f>TEXT(Raw_Data!B1659,"mmm")</f>
        <v>Jul</v>
      </c>
      <c r="E1659">
        <f>YEAR(Raw_Data!B1659)</f>
        <v>2023</v>
      </c>
      <c r="F1659" t="str">
        <f>TEXT(Raw_Data!B1659,"mmm-yy")</f>
        <v>Jul-23</v>
      </c>
      <c r="G1659" t="str">
        <f>PROPER(Raw_Data!C1659&amp;". "&amp;Raw_Data!D1659)</f>
        <v>P. Stanlack</v>
      </c>
      <c r="H1659" t="str">
        <f>IF(OR(Raw_Data!E1659="M",Raw_Data!E1659="Male"),"Male",IF(OR(Raw_Data!E1659="F",Raw_Data!E1659="Female"),"Female","Not Confirmed"))</f>
        <v>Male</v>
      </c>
      <c r="I1659">
        <f>Raw_Data!F1659</f>
        <v>57</v>
      </c>
      <c r="J1659" t="str">
        <f>FLOOR(Raw_Data!F1659,10)&amp;"-"&amp;FLOOR(Raw_Data!F1659,10)+9</f>
        <v>50-59</v>
      </c>
      <c r="K1659" t="str">
        <f>Raw_Data!G1659</f>
        <v>Declined to Identify</v>
      </c>
      <c r="L1659" t="str">
        <f>Raw_Data!H1659</f>
        <v>General Practice</v>
      </c>
      <c r="M1659" t="str">
        <f>IF(Raw_Data!I1659=TRUE,"Admitted","Not Admitted")</f>
        <v>Admitted</v>
      </c>
      <c r="N1659" t="str">
        <f>IF(Raw_Data!J1659="","Not Rated",Raw_Data!J1659)</f>
        <v>Not Rated</v>
      </c>
      <c r="O1659">
        <f>Raw_Data!K1659</f>
        <v>32</v>
      </c>
      <c r="P1659" t="str">
        <f>IF(Raw_Data!K1659&lt;=30,"Within Time","Delayed")</f>
        <v>Delayed</v>
      </c>
    </row>
    <row r="1660" spans="1:16" x14ac:dyDescent="0.35">
      <c r="A1660" t="str">
        <f>Raw_Data!A1660</f>
        <v>705-12-2888</v>
      </c>
      <c r="B1660" s="2">
        <f>Raw_Data!B1660</f>
        <v>45119.760416666657</v>
      </c>
      <c r="C1660">
        <f>HOUR(Raw_Data!B1660)</f>
        <v>18</v>
      </c>
      <c r="D1660" t="str">
        <f>TEXT(Raw_Data!B1660,"mmm")</f>
        <v>Jul</v>
      </c>
      <c r="E1660">
        <f>YEAR(Raw_Data!B1660)</f>
        <v>2023</v>
      </c>
      <c r="F1660" t="str">
        <f>TEXT(Raw_Data!B1660,"mmm-yy")</f>
        <v>Jul-23</v>
      </c>
      <c r="G1660" t="str">
        <f>PROPER(Raw_Data!C1660&amp;". "&amp;Raw_Data!D1660)</f>
        <v>C. Merriweather</v>
      </c>
      <c r="H1660" t="str">
        <f>IF(OR(Raw_Data!E1660="M",Raw_Data!E1660="Male"),"Male",IF(OR(Raw_Data!E1660="F",Raw_Data!E1660="Female"),"Female","Not Confirmed"))</f>
        <v>Male</v>
      </c>
      <c r="I1660">
        <f>Raw_Data!F1660</f>
        <v>25</v>
      </c>
      <c r="J1660" t="str">
        <f>FLOOR(Raw_Data!F1660,10)&amp;"-"&amp;FLOOR(Raw_Data!F1660,10)+9</f>
        <v>20-29</v>
      </c>
      <c r="K1660" t="str">
        <f>Raw_Data!G1660</f>
        <v>White</v>
      </c>
      <c r="L1660" t="str">
        <f>Raw_Data!H1660</f>
        <v>None</v>
      </c>
      <c r="M1660" t="str">
        <f>IF(Raw_Data!I1660=TRUE,"Admitted","Not Admitted")</f>
        <v>Admitted</v>
      </c>
      <c r="N1660" t="str">
        <f>IF(Raw_Data!J1660="","Not Rated",Raw_Data!J1660)</f>
        <v>Not Rated</v>
      </c>
      <c r="O1660">
        <f>Raw_Data!K1660</f>
        <v>22</v>
      </c>
      <c r="P1660" t="str">
        <f>IF(Raw_Data!K1660&lt;=30,"Within Time","Delayed")</f>
        <v>Within Time</v>
      </c>
    </row>
    <row r="1661" spans="1:16" x14ac:dyDescent="0.35">
      <c r="A1661" t="str">
        <f>Raw_Data!A1661</f>
        <v>190-77-7894</v>
      </c>
      <c r="B1661" s="2">
        <f>Raw_Data!B1661</f>
        <v>45119.821527777778</v>
      </c>
      <c r="C1661">
        <f>HOUR(Raw_Data!B1661)</f>
        <v>19</v>
      </c>
      <c r="D1661" t="str">
        <f>TEXT(Raw_Data!B1661,"mmm")</f>
        <v>Jul</v>
      </c>
      <c r="E1661">
        <f>YEAR(Raw_Data!B1661)</f>
        <v>2023</v>
      </c>
      <c r="F1661" t="str">
        <f>TEXT(Raw_Data!B1661,"mmm-yy")</f>
        <v>Jul-23</v>
      </c>
      <c r="G1661" t="str">
        <f>PROPER(Raw_Data!C1661&amp;". "&amp;Raw_Data!D1661)</f>
        <v>W. Middleditch</v>
      </c>
      <c r="H1661" t="str">
        <f>IF(OR(Raw_Data!E1661="M",Raw_Data!E1661="Male"),"Male",IF(OR(Raw_Data!E1661="F",Raw_Data!E1661="Female"),"Female","Not Confirmed"))</f>
        <v>Female</v>
      </c>
      <c r="I1661">
        <f>Raw_Data!F1661</f>
        <v>60</v>
      </c>
      <c r="J1661" t="str">
        <f>FLOOR(Raw_Data!F1661,10)&amp;"-"&amp;FLOOR(Raw_Data!F1661,10)+9</f>
        <v>60-69</v>
      </c>
      <c r="K1661" t="str">
        <f>Raw_Data!G1661</f>
        <v>Pacific Islander</v>
      </c>
      <c r="L1661" t="str">
        <f>Raw_Data!H1661</f>
        <v>Orthopedics</v>
      </c>
      <c r="M1661" t="str">
        <f>IF(Raw_Data!I1661=TRUE,"Admitted","Not Admitted")</f>
        <v>Not Admitted</v>
      </c>
      <c r="N1661">
        <f>IF(Raw_Data!J1661="","Not Rated",Raw_Data!J1661)</f>
        <v>3</v>
      </c>
      <c r="O1661">
        <f>Raw_Data!K1661</f>
        <v>55</v>
      </c>
      <c r="P1661" t="str">
        <f>IF(Raw_Data!K1661&lt;=30,"Within Time","Delayed")</f>
        <v>Delayed</v>
      </c>
    </row>
    <row r="1662" spans="1:16" x14ac:dyDescent="0.35">
      <c r="A1662" t="str">
        <f>Raw_Data!A1662</f>
        <v>711-85-2610</v>
      </c>
      <c r="B1662" s="2">
        <f>Raw_Data!B1662</f>
        <v>45119.934027777781</v>
      </c>
      <c r="C1662">
        <f>HOUR(Raw_Data!B1662)</f>
        <v>22</v>
      </c>
      <c r="D1662" t="str">
        <f>TEXT(Raw_Data!B1662,"mmm")</f>
        <v>Jul</v>
      </c>
      <c r="E1662">
        <f>YEAR(Raw_Data!B1662)</f>
        <v>2023</v>
      </c>
      <c r="F1662" t="str">
        <f>TEXT(Raw_Data!B1662,"mmm-yy")</f>
        <v>Jul-23</v>
      </c>
      <c r="G1662" t="str">
        <f>PROPER(Raw_Data!C1662&amp;". "&amp;Raw_Data!D1662)</f>
        <v>N. Thornbury</v>
      </c>
      <c r="H1662" t="str">
        <f>IF(OR(Raw_Data!E1662="M",Raw_Data!E1662="Male"),"Male",IF(OR(Raw_Data!E1662="F",Raw_Data!E1662="Female"),"Female","Not Confirmed"))</f>
        <v>Male</v>
      </c>
      <c r="I1662">
        <f>Raw_Data!F1662</f>
        <v>8</v>
      </c>
      <c r="J1662" t="str">
        <f>FLOOR(Raw_Data!F1662,10)&amp;"-"&amp;FLOOR(Raw_Data!F1662,10)+9</f>
        <v>0-9</v>
      </c>
      <c r="K1662" t="str">
        <f>Raw_Data!G1662</f>
        <v>African American</v>
      </c>
      <c r="L1662" t="str">
        <f>Raw_Data!H1662</f>
        <v>General Practice</v>
      </c>
      <c r="M1662" t="str">
        <f>IF(Raw_Data!I1662=TRUE,"Admitted","Not Admitted")</f>
        <v>Not Admitted</v>
      </c>
      <c r="N1662" t="str">
        <f>IF(Raw_Data!J1662="","Not Rated",Raw_Data!J1662)</f>
        <v>Not Rated</v>
      </c>
      <c r="O1662">
        <f>Raw_Data!K1662</f>
        <v>16</v>
      </c>
      <c r="P1662" t="str">
        <f>IF(Raw_Data!K1662&lt;=30,"Within Time","Delayed")</f>
        <v>Within Time</v>
      </c>
    </row>
    <row r="1663" spans="1:16" x14ac:dyDescent="0.35">
      <c r="A1663" t="str">
        <f>Raw_Data!A1663</f>
        <v>496-95-5004</v>
      </c>
      <c r="B1663" s="2">
        <f>Raw_Data!B1663</f>
        <v>45120.009027777778</v>
      </c>
      <c r="C1663">
        <f>HOUR(Raw_Data!B1663)</f>
        <v>0</v>
      </c>
      <c r="D1663" t="str">
        <f>TEXT(Raw_Data!B1663,"mmm")</f>
        <v>Jul</v>
      </c>
      <c r="E1663">
        <f>YEAR(Raw_Data!B1663)</f>
        <v>2023</v>
      </c>
      <c r="F1663" t="str">
        <f>TEXT(Raw_Data!B1663,"mmm-yy")</f>
        <v>Jul-23</v>
      </c>
      <c r="G1663" t="str">
        <f>PROPER(Raw_Data!C1663&amp;". "&amp;Raw_Data!D1663)</f>
        <v>X. Schubuser</v>
      </c>
      <c r="H1663" t="str">
        <f>IF(OR(Raw_Data!E1663="M",Raw_Data!E1663="Male"),"Male",IF(OR(Raw_Data!E1663="F",Raw_Data!E1663="Female"),"Female","Not Confirmed"))</f>
        <v>Male</v>
      </c>
      <c r="I1663">
        <f>Raw_Data!F1663</f>
        <v>45</v>
      </c>
      <c r="J1663" t="str">
        <f>FLOOR(Raw_Data!F1663,10)&amp;"-"&amp;FLOOR(Raw_Data!F1663,10)+9</f>
        <v>40-49</v>
      </c>
      <c r="K1663" t="str">
        <f>Raw_Data!G1663</f>
        <v>Pacific Islander</v>
      </c>
      <c r="L1663" t="str">
        <f>Raw_Data!H1663</f>
        <v>None</v>
      </c>
      <c r="M1663" t="str">
        <f>IF(Raw_Data!I1663=TRUE,"Admitted","Not Admitted")</f>
        <v>Admitted</v>
      </c>
      <c r="N1663" t="str">
        <f>IF(Raw_Data!J1663="","Not Rated",Raw_Data!J1663)</f>
        <v>Not Rated</v>
      </c>
      <c r="O1663">
        <f>Raw_Data!K1663</f>
        <v>47</v>
      </c>
      <c r="P1663" t="str">
        <f>IF(Raw_Data!K1663&lt;=30,"Within Time","Delayed")</f>
        <v>Delayed</v>
      </c>
    </row>
    <row r="1664" spans="1:16" x14ac:dyDescent="0.35">
      <c r="A1664" t="str">
        <f>Raw_Data!A1664</f>
        <v>679-61-8791</v>
      </c>
      <c r="B1664" s="2">
        <f>Raw_Data!B1664</f>
        <v>45120.095138888893</v>
      </c>
      <c r="C1664">
        <f>HOUR(Raw_Data!B1664)</f>
        <v>2</v>
      </c>
      <c r="D1664" t="str">
        <f>TEXT(Raw_Data!B1664,"mmm")</f>
        <v>Jul</v>
      </c>
      <c r="E1664">
        <f>YEAR(Raw_Data!B1664)</f>
        <v>2023</v>
      </c>
      <c r="F1664" t="str">
        <f>TEXT(Raw_Data!B1664,"mmm-yy")</f>
        <v>Jul-23</v>
      </c>
      <c r="G1664" t="str">
        <f>PROPER(Raw_Data!C1664&amp;". "&amp;Raw_Data!D1664)</f>
        <v>R. Buff</v>
      </c>
      <c r="H1664" t="str">
        <f>IF(OR(Raw_Data!E1664="M",Raw_Data!E1664="Male"),"Male",IF(OR(Raw_Data!E1664="F",Raw_Data!E1664="Female"),"Female","Not Confirmed"))</f>
        <v>Male</v>
      </c>
      <c r="I1664">
        <f>Raw_Data!F1664</f>
        <v>57</v>
      </c>
      <c r="J1664" t="str">
        <f>FLOOR(Raw_Data!F1664,10)&amp;"-"&amp;FLOOR(Raw_Data!F1664,10)+9</f>
        <v>50-59</v>
      </c>
      <c r="K1664" t="str">
        <f>Raw_Data!G1664</f>
        <v>Unknown</v>
      </c>
      <c r="L1664" t="str">
        <f>Raw_Data!H1664</f>
        <v>General Practice</v>
      </c>
      <c r="M1664" t="str">
        <f>IF(Raw_Data!I1664=TRUE,"Admitted","Not Admitted")</f>
        <v>Not Admitted</v>
      </c>
      <c r="N1664" t="str">
        <f>IF(Raw_Data!J1664="","Not Rated",Raw_Data!J1664)</f>
        <v>Not Rated</v>
      </c>
      <c r="O1664">
        <f>Raw_Data!K1664</f>
        <v>26</v>
      </c>
      <c r="P1664" t="str">
        <f>IF(Raw_Data!K1664&lt;=30,"Within Time","Delayed")</f>
        <v>Within Time</v>
      </c>
    </row>
    <row r="1665" spans="1:16" x14ac:dyDescent="0.35">
      <c r="A1665" t="str">
        <f>Raw_Data!A1665</f>
        <v>409-79-9927</v>
      </c>
      <c r="B1665" s="2">
        <f>Raw_Data!B1665</f>
        <v>45120.107638888891</v>
      </c>
      <c r="C1665">
        <f>HOUR(Raw_Data!B1665)</f>
        <v>2</v>
      </c>
      <c r="D1665" t="str">
        <f>TEXT(Raw_Data!B1665,"mmm")</f>
        <v>Jul</v>
      </c>
      <c r="E1665">
        <f>YEAR(Raw_Data!B1665)</f>
        <v>2023</v>
      </c>
      <c r="F1665" t="str">
        <f>TEXT(Raw_Data!B1665,"mmm-yy")</f>
        <v>Jul-23</v>
      </c>
      <c r="G1665" t="str">
        <f>PROPER(Raw_Data!C1665&amp;". "&amp;Raw_Data!D1665)</f>
        <v>K. Dunmore</v>
      </c>
      <c r="H1665" t="str">
        <f>IF(OR(Raw_Data!E1665="M",Raw_Data!E1665="Male"),"Male",IF(OR(Raw_Data!E1665="F",Raw_Data!E1665="Female"),"Female","Not Confirmed"))</f>
        <v>Male</v>
      </c>
      <c r="I1665">
        <f>Raw_Data!F1665</f>
        <v>60</v>
      </c>
      <c r="J1665" t="str">
        <f>FLOOR(Raw_Data!F1665,10)&amp;"-"&amp;FLOOR(Raw_Data!F1665,10)+9</f>
        <v>60-69</v>
      </c>
      <c r="K1665" t="str">
        <f>Raw_Data!G1665</f>
        <v>Declined to Identify</v>
      </c>
      <c r="L1665" t="str">
        <f>Raw_Data!H1665</f>
        <v>None</v>
      </c>
      <c r="M1665" t="str">
        <f>IF(Raw_Data!I1665=TRUE,"Admitted","Not Admitted")</f>
        <v>Admitted</v>
      </c>
      <c r="N1665" t="str">
        <f>IF(Raw_Data!J1665="","Not Rated",Raw_Data!J1665)</f>
        <v>Not Rated</v>
      </c>
      <c r="O1665">
        <f>Raw_Data!K1665</f>
        <v>33</v>
      </c>
      <c r="P1665" t="str">
        <f>IF(Raw_Data!K1665&lt;=30,"Within Time","Delayed")</f>
        <v>Delayed</v>
      </c>
    </row>
    <row r="1666" spans="1:16" x14ac:dyDescent="0.35">
      <c r="A1666" t="str">
        <f>Raw_Data!A1666</f>
        <v>828-19-4680</v>
      </c>
      <c r="B1666" s="2">
        <f>Raw_Data!B1666</f>
        <v>45120.193055555559</v>
      </c>
      <c r="C1666">
        <f>HOUR(Raw_Data!B1666)</f>
        <v>4</v>
      </c>
      <c r="D1666" t="str">
        <f>TEXT(Raw_Data!B1666,"mmm")</f>
        <v>Jul</v>
      </c>
      <c r="E1666">
        <f>YEAR(Raw_Data!B1666)</f>
        <v>2023</v>
      </c>
      <c r="F1666" t="str">
        <f>TEXT(Raw_Data!B1666,"mmm-yy")</f>
        <v>Jul-23</v>
      </c>
      <c r="G1666" t="str">
        <f>PROPER(Raw_Data!C1666&amp;". "&amp;Raw_Data!D1666)</f>
        <v>E. Northcote</v>
      </c>
      <c r="H1666" t="str">
        <f>IF(OR(Raw_Data!E1666="M",Raw_Data!E1666="Male"),"Male",IF(OR(Raw_Data!E1666="F",Raw_Data!E1666="Female"),"Female","Not Confirmed"))</f>
        <v>Male</v>
      </c>
      <c r="I1666">
        <f>Raw_Data!F1666</f>
        <v>3</v>
      </c>
      <c r="J1666" t="str">
        <f>FLOOR(Raw_Data!F1666,10)&amp;"-"&amp;FLOOR(Raw_Data!F1666,10)+9</f>
        <v>0-9</v>
      </c>
      <c r="K1666" t="str">
        <f>Raw_Data!G1666</f>
        <v>Asian</v>
      </c>
      <c r="L1666" t="str">
        <f>Raw_Data!H1666</f>
        <v>Physiotherapy</v>
      </c>
      <c r="M1666" t="str">
        <f>IF(Raw_Data!I1666=TRUE,"Admitted","Not Admitted")</f>
        <v>Admitted</v>
      </c>
      <c r="N1666" t="str">
        <f>IF(Raw_Data!J1666="","Not Rated",Raw_Data!J1666)</f>
        <v>Not Rated</v>
      </c>
      <c r="O1666">
        <f>Raw_Data!K1666</f>
        <v>35</v>
      </c>
      <c r="P1666" t="str">
        <f>IF(Raw_Data!K1666&lt;=30,"Within Time","Delayed")</f>
        <v>Delayed</v>
      </c>
    </row>
    <row r="1667" spans="1:16" x14ac:dyDescent="0.35">
      <c r="A1667" t="str">
        <f>Raw_Data!A1667</f>
        <v>209-61-4224</v>
      </c>
      <c r="B1667" s="2">
        <f>Raw_Data!B1667</f>
        <v>45120.211111111108</v>
      </c>
      <c r="C1667">
        <f>HOUR(Raw_Data!B1667)</f>
        <v>5</v>
      </c>
      <c r="D1667" t="str">
        <f>TEXT(Raw_Data!B1667,"mmm")</f>
        <v>Jul</v>
      </c>
      <c r="E1667">
        <f>YEAR(Raw_Data!B1667)</f>
        <v>2023</v>
      </c>
      <c r="F1667" t="str">
        <f>TEXT(Raw_Data!B1667,"mmm-yy")</f>
        <v>Jul-23</v>
      </c>
      <c r="G1667" t="str">
        <f>PROPER(Raw_Data!C1667&amp;". "&amp;Raw_Data!D1667)</f>
        <v>P. Schubuser</v>
      </c>
      <c r="H1667" t="str">
        <f>IF(OR(Raw_Data!E1667="M",Raw_Data!E1667="Male"),"Male",IF(OR(Raw_Data!E1667="F",Raw_Data!E1667="Female"),"Female","Not Confirmed"))</f>
        <v>Female</v>
      </c>
      <c r="I1667">
        <f>Raw_Data!F1667</f>
        <v>35</v>
      </c>
      <c r="J1667" t="str">
        <f>FLOOR(Raw_Data!F1667,10)&amp;"-"&amp;FLOOR(Raw_Data!F1667,10)+9</f>
        <v>30-39</v>
      </c>
      <c r="K1667" t="str">
        <f>Raw_Data!G1667</f>
        <v>Asian</v>
      </c>
      <c r="L1667" t="str">
        <f>Raw_Data!H1667</f>
        <v>None</v>
      </c>
      <c r="M1667" t="str">
        <f>IF(Raw_Data!I1667=TRUE,"Admitted","Not Admitted")</f>
        <v>Not Admitted</v>
      </c>
      <c r="N1667" t="str">
        <f>IF(Raw_Data!J1667="","Not Rated",Raw_Data!J1667)</f>
        <v>Not Rated</v>
      </c>
      <c r="O1667">
        <f>Raw_Data!K1667</f>
        <v>18</v>
      </c>
      <c r="P1667" t="str">
        <f>IF(Raw_Data!K1667&lt;=30,"Within Time","Delayed")</f>
        <v>Within Time</v>
      </c>
    </row>
    <row r="1668" spans="1:16" x14ac:dyDescent="0.35">
      <c r="A1668" t="str">
        <f>Raw_Data!A1668</f>
        <v>531-71-2681</v>
      </c>
      <c r="B1668" s="2">
        <f>Raw_Data!B1668</f>
        <v>45120.3</v>
      </c>
      <c r="C1668">
        <f>HOUR(Raw_Data!B1668)</f>
        <v>7</v>
      </c>
      <c r="D1668" t="str">
        <f>TEXT(Raw_Data!B1668,"mmm")</f>
        <v>Jul</v>
      </c>
      <c r="E1668">
        <f>YEAR(Raw_Data!B1668)</f>
        <v>2023</v>
      </c>
      <c r="F1668" t="str">
        <f>TEXT(Raw_Data!B1668,"mmm-yy")</f>
        <v>Jul-23</v>
      </c>
      <c r="G1668" t="str">
        <f>PROPER(Raw_Data!C1668&amp;". "&amp;Raw_Data!D1668)</f>
        <v>U. Lockwood</v>
      </c>
      <c r="H1668" t="str">
        <f>IF(OR(Raw_Data!E1668="M",Raw_Data!E1668="Male"),"Male",IF(OR(Raw_Data!E1668="F",Raw_Data!E1668="Female"),"Female","Not Confirmed"))</f>
        <v>Female</v>
      </c>
      <c r="I1668">
        <f>Raw_Data!F1668</f>
        <v>69</v>
      </c>
      <c r="J1668" t="str">
        <f>FLOOR(Raw_Data!F1668,10)&amp;"-"&amp;FLOOR(Raw_Data!F1668,10)+9</f>
        <v>60-69</v>
      </c>
      <c r="K1668" t="str">
        <f>Raw_Data!G1668</f>
        <v>African American</v>
      </c>
      <c r="L1668" t="str">
        <f>Raw_Data!H1668</f>
        <v>None</v>
      </c>
      <c r="M1668" t="str">
        <f>IF(Raw_Data!I1668=TRUE,"Admitted","Not Admitted")</f>
        <v>Not Admitted</v>
      </c>
      <c r="N1668" t="str">
        <f>IF(Raw_Data!J1668="","Not Rated",Raw_Data!J1668)</f>
        <v>Not Rated</v>
      </c>
      <c r="O1668">
        <f>Raw_Data!K1668</f>
        <v>22</v>
      </c>
      <c r="P1668" t="str">
        <f>IF(Raw_Data!K1668&lt;=30,"Within Time","Delayed")</f>
        <v>Within Time</v>
      </c>
    </row>
    <row r="1669" spans="1:16" x14ac:dyDescent="0.35">
      <c r="A1669" t="str">
        <f>Raw_Data!A1669</f>
        <v>773-61-2140</v>
      </c>
      <c r="B1669" s="2">
        <f>Raw_Data!B1669</f>
        <v>45120.30972222222</v>
      </c>
      <c r="C1669">
        <f>HOUR(Raw_Data!B1669)</f>
        <v>7</v>
      </c>
      <c r="D1669" t="str">
        <f>TEXT(Raw_Data!B1669,"mmm")</f>
        <v>Jul</v>
      </c>
      <c r="E1669">
        <f>YEAR(Raw_Data!B1669)</f>
        <v>2023</v>
      </c>
      <c r="F1669" t="str">
        <f>TEXT(Raw_Data!B1669,"mmm-yy")</f>
        <v>Jul-23</v>
      </c>
      <c r="G1669" t="str">
        <f>PROPER(Raw_Data!C1669&amp;". "&amp;Raw_Data!D1669)</f>
        <v>X. Titcombe</v>
      </c>
      <c r="H1669" t="str">
        <f>IF(OR(Raw_Data!E1669="M",Raw_Data!E1669="Male"),"Male",IF(OR(Raw_Data!E1669="F",Raw_Data!E1669="Female"),"Female","Not Confirmed"))</f>
        <v>Male</v>
      </c>
      <c r="I1669">
        <f>Raw_Data!F1669</f>
        <v>68</v>
      </c>
      <c r="J1669" t="str">
        <f>FLOOR(Raw_Data!F1669,10)&amp;"-"&amp;FLOOR(Raw_Data!F1669,10)+9</f>
        <v>60-69</v>
      </c>
      <c r="K1669" t="str">
        <f>Raw_Data!G1669</f>
        <v>White</v>
      </c>
      <c r="L1669" t="str">
        <f>Raw_Data!H1669</f>
        <v>None</v>
      </c>
      <c r="M1669" t="str">
        <f>IF(Raw_Data!I1669=TRUE,"Admitted","Not Admitted")</f>
        <v>Admitted</v>
      </c>
      <c r="N1669" t="str">
        <f>IF(Raw_Data!J1669="","Not Rated",Raw_Data!J1669)</f>
        <v>Not Rated</v>
      </c>
      <c r="O1669">
        <f>Raw_Data!K1669</f>
        <v>56</v>
      </c>
      <c r="P1669" t="str">
        <f>IF(Raw_Data!K1669&lt;=30,"Within Time","Delayed")</f>
        <v>Delayed</v>
      </c>
    </row>
    <row r="1670" spans="1:16" x14ac:dyDescent="0.35">
      <c r="A1670" t="str">
        <f>Raw_Data!A1670</f>
        <v>623-67-1544</v>
      </c>
      <c r="B1670" s="2">
        <f>Raw_Data!B1670</f>
        <v>45120.416666666657</v>
      </c>
      <c r="C1670">
        <f>HOUR(Raw_Data!B1670)</f>
        <v>10</v>
      </c>
      <c r="D1670" t="str">
        <f>TEXT(Raw_Data!B1670,"mmm")</f>
        <v>Jul</v>
      </c>
      <c r="E1670">
        <f>YEAR(Raw_Data!B1670)</f>
        <v>2023</v>
      </c>
      <c r="F1670" t="str">
        <f>TEXT(Raw_Data!B1670,"mmm-yy")</f>
        <v>Jul-23</v>
      </c>
      <c r="G1670" t="str">
        <f>PROPER(Raw_Data!C1670&amp;". "&amp;Raw_Data!D1670)</f>
        <v>I. Ironside</v>
      </c>
      <c r="H1670" t="str">
        <f>IF(OR(Raw_Data!E1670="M",Raw_Data!E1670="Male"),"Male",IF(OR(Raw_Data!E1670="F",Raw_Data!E1670="Female"),"Female","Not Confirmed"))</f>
        <v>Male</v>
      </c>
      <c r="I1670">
        <f>Raw_Data!F1670</f>
        <v>42</v>
      </c>
      <c r="J1670" t="str">
        <f>FLOOR(Raw_Data!F1670,10)&amp;"-"&amp;FLOOR(Raw_Data!F1670,10)+9</f>
        <v>40-49</v>
      </c>
      <c r="K1670" t="str">
        <f>Raw_Data!G1670</f>
        <v>Unknown</v>
      </c>
      <c r="L1670" t="str">
        <f>Raw_Data!H1670</f>
        <v>None</v>
      </c>
      <c r="M1670" t="str">
        <f>IF(Raw_Data!I1670=TRUE,"Admitted","Not Admitted")</f>
        <v>Admitted</v>
      </c>
      <c r="N1670" t="str">
        <f>IF(Raw_Data!J1670="","Not Rated",Raw_Data!J1670)</f>
        <v>Not Rated</v>
      </c>
      <c r="O1670">
        <f>Raw_Data!K1670</f>
        <v>40</v>
      </c>
      <c r="P1670" t="str">
        <f>IF(Raw_Data!K1670&lt;=30,"Within Time","Delayed")</f>
        <v>Delayed</v>
      </c>
    </row>
    <row r="1671" spans="1:16" x14ac:dyDescent="0.35">
      <c r="A1671" t="str">
        <f>Raw_Data!A1671</f>
        <v>670-35-7738</v>
      </c>
      <c r="B1671" s="2">
        <f>Raw_Data!B1671</f>
        <v>45120.451388888891</v>
      </c>
      <c r="C1671">
        <f>HOUR(Raw_Data!B1671)</f>
        <v>10</v>
      </c>
      <c r="D1671" t="str">
        <f>TEXT(Raw_Data!B1671,"mmm")</f>
        <v>Jul</v>
      </c>
      <c r="E1671">
        <f>YEAR(Raw_Data!B1671)</f>
        <v>2023</v>
      </c>
      <c r="F1671" t="str">
        <f>TEXT(Raw_Data!B1671,"mmm-yy")</f>
        <v>Jul-23</v>
      </c>
      <c r="G1671" t="str">
        <f>PROPER(Raw_Data!C1671&amp;". "&amp;Raw_Data!D1671)</f>
        <v>J. Hathaway</v>
      </c>
      <c r="H1671" t="str">
        <f>IF(OR(Raw_Data!E1671="M",Raw_Data!E1671="Male"),"Male",IF(OR(Raw_Data!E1671="F",Raw_Data!E1671="Female"),"Female","Not Confirmed"))</f>
        <v>Male</v>
      </c>
      <c r="I1671">
        <f>Raw_Data!F1671</f>
        <v>12</v>
      </c>
      <c r="J1671" t="str">
        <f>FLOOR(Raw_Data!F1671,10)&amp;"-"&amp;FLOOR(Raw_Data!F1671,10)+9</f>
        <v>10-19</v>
      </c>
      <c r="K1671" t="str">
        <f>Raw_Data!G1671</f>
        <v>African American</v>
      </c>
      <c r="L1671" t="str">
        <f>Raw_Data!H1671</f>
        <v>None</v>
      </c>
      <c r="M1671" t="str">
        <f>IF(Raw_Data!I1671=TRUE,"Admitted","Not Admitted")</f>
        <v>Admitted</v>
      </c>
      <c r="N1671" t="str">
        <f>IF(Raw_Data!J1671="","Not Rated",Raw_Data!J1671)</f>
        <v>Not Rated</v>
      </c>
      <c r="O1671">
        <f>Raw_Data!K1671</f>
        <v>45</v>
      </c>
      <c r="P1671" t="str">
        <f>IF(Raw_Data!K1671&lt;=30,"Within Time","Delayed")</f>
        <v>Delayed</v>
      </c>
    </row>
    <row r="1672" spans="1:16" x14ac:dyDescent="0.35">
      <c r="A1672" t="str">
        <f>Raw_Data!A1672</f>
        <v>819-57-2434</v>
      </c>
      <c r="B1672" s="2">
        <f>Raw_Data!B1672</f>
        <v>45120.5</v>
      </c>
      <c r="C1672">
        <f>HOUR(Raw_Data!B1672)</f>
        <v>12</v>
      </c>
      <c r="D1672" t="str">
        <f>TEXT(Raw_Data!B1672,"mmm")</f>
        <v>Jul</v>
      </c>
      <c r="E1672">
        <f>YEAR(Raw_Data!B1672)</f>
        <v>2023</v>
      </c>
      <c r="F1672" t="str">
        <f>TEXT(Raw_Data!B1672,"mmm-yy")</f>
        <v>Jul-23</v>
      </c>
      <c r="G1672" t="str">
        <f>PROPER(Raw_Data!C1672&amp;". "&amp;Raw_Data!D1672)</f>
        <v>R. Aldridge</v>
      </c>
      <c r="H1672" t="str">
        <f>IF(OR(Raw_Data!E1672="M",Raw_Data!E1672="Male"),"Male",IF(OR(Raw_Data!E1672="F",Raw_Data!E1672="Female"),"Female","Not Confirmed"))</f>
        <v>Male</v>
      </c>
      <c r="I1672">
        <f>Raw_Data!F1672</f>
        <v>68</v>
      </c>
      <c r="J1672" t="str">
        <f>FLOOR(Raw_Data!F1672,10)&amp;"-"&amp;FLOOR(Raw_Data!F1672,10)+9</f>
        <v>60-69</v>
      </c>
      <c r="K1672" t="str">
        <f>Raw_Data!G1672</f>
        <v>African American</v>
      </c>
      <c r="L1672" t="str">
        <f>Raw_Data!H1672</f>
        <v>None</v>
      </c>
      <c r="M1672" t="str">
        <f>IF(Raw_Data!I1672=TRUE,"Admitted","Not Admitted")</f>
        <v>Admitted</v>
      </c>
      <c r="N1672">
        <f>IF(Raw_Data!J1672="","Not Rated",Raw_Data!J1672)</f>
        <v>9</v>
      </c>
      <c r="O1672">
        <f>Raw_Data!K1672</f>
        <v>12</v>
      </c>
      <c r="P1672" t="str">
        <f>IF(Raw_Data!K1672&lt;=30,"Within Time","Delayed")</f>
        <v>Within Time</v>
      </c>
    </row>
    <row r="1673" spans="1:16" x14ac:dyDescent="0.35">
      <c r="A1673" t="str">
        <f>Raw_Data!A1673</f>
        <v>903-31-1166</v>
      </c>
      <c r="B1673" s="2">
        <f>Raw_Data!B1673</f>
        <v>45120.53402777778</v>
      </c>
      <c r="C1673">
        <f>HOUR(Raw_Data!B1673)</f>
        <v>12</v>
      </c>
      <c r="D1673" t="str">
        <f>TEXT(Raw_Data!B1673,"mmm")</f>
        <v>Jul</v>
      </c>
      <c r="E1673">
        <f>YEAR(Raw_Data!B1673)</f>
        <v>2023</v>
      </c>
      <c r="F1673" t="str">
        <f>TEXT(Raw_Data!B1673,"mmm-yy")</f>
        <v>Jul-23</v>
      </c>
      <c r="G1673" t="str">
        <f>PROPER(Raw_Data!C1673&amp;". "&amp;Raw_Data!D1673)</f>
        <v>A. Ravenscroft</v>
      </c>
      <c r="H1673" t="str">
        <f>IF(OR(Raw_Data!E1673="M",Raw_Data!E1673="Male"),"Male",IF(OR(Raw_Data!E1673="F",Raw_Data!E1673="Female"),"Female","Not Confirmed"))</f>
        <v>Female</v>
      </c>
      <c r="I1673">
        <f>Raw_Data!F1673</f>
        <v>72</v>
      </c>
      <c r="J1673" t="str">
        <f>FLOOR(Raw_Data!F1673,10)&amp;"-"&amp;FLOOR(Raw_Data!F1673,10)+9</f>
        <v>70-79</v>
      </c>
      <c r="K1673" t="str">
        <f>Raw_Data!G1673</f>
        <v>Unknown</v>
      </c>
      <c r="L1673" t="str">
        <f>Raw_Data!H1673</f>
        <v>None</v>
      </c>
      <c r="M1673" t="str">
        <f>IF(Raw_Data!I1673=TRUE,"Admitted","Not Admitted")</f>
        <v>Admitted</v>
      </c>
      <c r="N1673">
        <f>IF(Raw_Data!J1673="","Not Rated",Raw_Data!J1673)</f>
        <v>10</v>
      </c>
      <c r="O1673">
        <f>Raw_Data!K1673</f>
        <v>31</v>
      </c>
      <c r="P1673" t="str">
        <f>IF(Raw_Data!K1673&lt;=30,"Within Time","Delayed")</f>
        <v>Delayed</v>
      </c>
    </row>
    <row r="1674" spans="1:16" x14ac:dyDescent="0.35">
      <c r="A1674" t="str">
        <f>Raw_Data!A1674</f>
        <v>293-86-2646</v>
      </c>
      <c r="B1674" s="2">
        <f>Raw_Data!B1674</f>
        <v>45120.574999999997</v>
      </c>
      <c r="C1674">
        <f>HOUR(Raw_Data!B1674)</f>
        <v>13</v>
      </c>
      <c r="D1674" t="str">
        <f>TEXT(Raw_Data!B1674,"mmm")</f>
        <v>Jul</v>
      </c>
      <c r="E1674">
        <f>YEAR(Raw_Data!B1674)</f>
        <v>2023</v>
      </c>
      <c r="F1674" t="str">
        <f>TEXT(Raw_Data!B1674,"mmm-yy")</f>
        <v>Jul-23</v>
      </c>
      <c r="G1674" t="str">
        <f>PROPER(Raw_Data!C1674&amp;". "&amp;Raw_Data!D1674)</f>
        <v>U. Tunstall</v>
      </c>
      <c r="H1674" t="str">
        <f>IF(OR(Raw_Data!E1674="M",Raw_Data!E1674="Male"),"Male",IF(OR(Raw_Data!E1674="F",Raw_Data!E1674="Female"),"Female","Not Confirmed"))</f>
        <v>Female</v>
      </c>
      <c r="I1674">
        <f>Raw_Data!F1674</f>
        <v>62</v>
      </c>
      <c r="J1674" t="str">
        <f>FLOOR(Raw_Data!F1674,10)&amp;"-"&amp;FLOOR(Raw_Data!F1674,10)+9</f>
        <v>60-69</v>
      </c>
      <c r="K1674" t="str">
        <f>Raw_Data!G1674</f>
        <v>Asian</v>
      </c>
      <c r="L1674" t="str">
        <f>Raw_Data!H1674</f>
        <v>None</v>
      </c>
      <c r="M1674" t="str">
        <f>IF(Raw_Data!I1674=TRUE,"Admitted","Not Admitted")</f>
        <v>Admitted</v>
      </c>
      <c r="N1674" t="str">
        <f>IF(Raw_Data!J1674="","Not Rated",Raw_Data!J1674)</f>
        <v>Not Rated</v>
      </c>
      <c r="O1674">
        <f>Raw_Data!K1674</f>
        <v>57</v>
      </c>
      <c r="P1674" t="str">
        <f>IF(Raw_Data!K1674&lt;=30,"Within Time","Delayed")</f>
        <v>Delayed</v>
      </c>
    </row>
    <row r="1675" spans="1:16" x14ac:dyDescent="0.35">
      <c r="A1675" t="str">
        <f>Raw_Data!A1675</f>
        <v>384-46-6824</v>
      </c>
      <c r="B1675" s="2">
        <f>Raw_Data!B1675</f>
        <v>45120.645833333343</v>
      </c>
      <c r="C1675">
        <f>HOUR(Raw_Data!B1675)</f>
        <v>15</v>
      </c>
      <c r="D1675" t="str">
        <f>TEXT(Raw_Data!B1675,"mmm")</f>
        <v>Jul</v>
      </c>
      <c r="E1675">
        <f>YEAR(Raw_Data!B1675)</f>
        <v>2023</v>
      </c>
      <c r="F1675" t="str">
        <f>TEXT(Raw_Data!B1675,"mmm-yy")</f>
        <v>Jul-23</v>
      </c>
      <c r="G1675" t="str">
        <f>PROPER(Raw_Data!C1675&amp;". "&amp;Raw_Data!D1675)</f>
        <v>S. Jessop</v>
      </c>
      <c r="H1675" t="str">
        <f>IF(OR(Raw_Data!E1675="M",Raw_Data!E1675="Male"),"Male",IF(OR(Raw_Data!E1675="F",Raw_Data!E1675="Female"),"Female","Not Confirmed"))</f>
        <v>Female</v>
      </c>
      <c r="I1675">
        <f>Raw_Data!F1675</f>
        <v>46</v>
      </c>
      <c r="J1675" t="str">
        <f>FLOOR(Raw_Data!F1675,10)&amp;"-"&amp;FLOOR(Raw_Data!F1675,10)+9</f>
        <v>40-49</v>
      </c>
      <c r="K1675" t="str">
        <f>Raw_Data!G1675</f>
        <v>Declined to Identify</v>
      </c>
      <c r="L1675" t="str">
        <f>Raw_Data!H1675</f>
        <v>None</v>
      </c>
      <c r="M1675" t="str">
        <f>IF(Raw_Data!I1675=TRUE,"Admitted","Not Admitted")</f>
        <v>Not Admitted</v>
      </c>
      <c r="N1675">
        <f>IF(Raw_Data!J1675="","Not Rated",Raw_Data!J1675)</f>
        <v>9</v>
      </c>
      <c r="O1675">
        <f>Raw_Data!K1675</f>
        <v>60</v>
      </c>
      <c r="P1675" t="str">
        <f>IF(Raw_Data!K1675&lt;=30,"Within Time","Delayed")</f>
        <v>Delayed</v>
      </c>
    </row>
    <row r="1676" spans="1:16" x14ac:dyDescent="0.35">
      <c r="A1676" t="str">
        <f>Raw_Data!A1676</f>
        <v>499-22-6243</v>
      </c>
      <c r="B1676" s="2">
        <f>Raw_Data!B1676</f>
        <v>45120.736111111109</v>
      </c>
      <c r="C1676">
        <f>HOUR(Raw_Data!B1676)</f>
        <v>17</v>
      </c>
      <c r="D1676" t="str">
        <f>TEXT(Raw_Data!B1676,"mmm")</f>
        <v>Jul</v>
      </c>
      <c r="E1676">
        <f>YEAR(Raw_Data!B1676)</f>
        <v>2023</v>
      </c>
      <c r="F1676" t="str">
        <f>TEXT(Raw_Data!B1676,"mmm-yy")</f>
        <v>Jul-23</v>
      </c>
      <c r="G1676" t="str">
        <f>PROPER(Raw_Data!C1676&amp;". "&amp;Raw_Data!D1676)</f>
        <v>N. Cholmondeley</v>
      </c>
      <c r="H1676" t="str">
        <f>IF(OR(Raw_Data!E1676="M",Raw_Data!E1676="Male"),"Male",IF(OR(Raw_Data!E1676="F",Raw_Data!E1676="Female"),"Female","Not Confirmed"))</f>
        <v>Male</v>
      </c>
      <c r="I1676">
        <f>Raw_Data!F1676</f>
        <v>16</v>
      </c>
      <c r="J1676" t="str">
        <f>FLOOR(Raw_Data!F1676,10)&amp;"-"&amp;FLOOR(Raw_Data!F1676,10)+9</f>
        <v>10-19</v>
      </c>
      <c r="K1676" t="str">
        <f>Raw_Data!G1676</f>
        <v>White</v>
      </c>
      <c r="L1676" t="str">
        <f>Raw_Data!H1676</f>
        <v>None</v>
      </c>
      <c r="M1676" t="str">
        <f>IF(Raw_Data!I1676=TRUE,"Admitted","Not Admitted")</f>
        <v>Not Admitted</v>
      </c>
      <c r="N1676">
        <f>IF(Raw_Data!J1676="","Not Rated",Raw_Data!J1676)</f>
        <v>8</v>
      </c>
      <c r="O1676">
        <f>Raw_Data!K1676</f>
        <v>58</v>
      </c>
      <c r="P1676" t="str">
        <f>IF(Raw_Data!K1676&lt;=30,"Within Time","Delayed")</f>
        <v>Delayed</v>
      </c>
    </row>
    <row r="1677" spans="1:16" x14ac:dyDescent="0.35">
      <c r="A1677" t="str">
        <f>Raw_Data!A1677</f>
        <v>215-80-4983</v>
      </c>
      <c r="B1677" s="2">
        <f>Raw_Data!B1677</f>
        <v>45120.736805555563</v>
      </c>
      <c r="C1677">
        <f>HOUR(Raw_Data!B1677)</f>
        <v>17</v>
      </c>
      <c r="D1677" t="str">
        <f>TEXT(Raw_Data!B1677,"mmm")</f>
        <v>Jul</v>
      </c>
      <c r="E1677">
        <f>YEAR(Raw_Data!B1677)</f>
        <v>2023</v>
      </c>
      <c r="F1677" t="str">
        <f>TEXT(Raw_Data!B1677,"mmm-yy")</f>
        <v>Jul-23</v>
      </c>
      <c r="G1677" t="str">
        <f>PROPER(Raw_Data!C1677&amp;". "&amp;Raw_Data!D1677)</f>
        <v>Q. Ashcombe</v>
      </c>
      <c r="H1677" t="str">
        <f>IF(OR(Raw_Data!E1677="M",Raw_Data!E1677="Male"),"Male",IF(OR(Raw_Data!E1677="F",Raw_Data!E1677="Female"),"Female","Not Confirmed"))</f>
        <v>Female</v>
      </c>
      <c r="I1677">
        <f>Raw_Data!F1677</f>
        <v>73</v>
      </c>
      <c r="J1677" t="str">
        <f>FLOOR(Raw_Data!F1677,10)&amp;"-"&amp;FLOOR(Raw_Data!F1677,10)+9</f>
        <v>70-79</v>
      </c>
      <c r="K1677" t="str">
        <f>Raw_Data!G1677</f>
        <v>Unknown</v>
      </c>
      <c r="L1677" t="str">
        <f>Raw_Data!H1677</f>
        <v>None</v>
      </c>
      <c r="M1677" t="str">
        <f>IF(Raw_Data!I1677=TRUE,"Admitted","Not Admitted")</f>
        <v>Not Admitted</v>
      </c>
      <c r="N1677" t="str">
        <f>IF(Raw_Data!J1677="","Not Rated",Raw_Data!J1677)</f>
        <v>Not Rated</v>
      </c>
      <c r="O1677">
        <f>Raw_Data!K1677</f>
        <v>51</v>
      </c>
      <c r="P1677" t="str">
        <f>IF(Raw_Data!K1677&lt;=30,"Within Time","Delayed")</f>
        <v>Delayed</v>
      </c>
    </row>
    <row r="1678" spans="1:16" x14ac:dyDescent="0.35">
      <c r="A1678" t="str">
        <f>Raw_Data!A1678</f>
        <v>541-21-5330</v>
      </c>
      <c r="B1678" s="2">
        <f>Raw_Data!B1678</f>
        <v>45120.78402777778</v>
      </c>
      <c r="C1678">
        <f>HOUR(Raw_Data!B1678)</f>
        <v>18</v>
      </c>
      <c r="D1678" t="str">
        <f>TEXT(Raw_Data!B1678,"mmm")</f>
        <v>Jul</v>
      </c>
      <c r="E1678">
        <f>YEAR(Raw_Data!B1678)</f>
        <v>2023</v>
      </c>
      <c r="F1678" t="str">
        <f>TEXT(Raw_Data!B1678,"mmm-yy")</f>
        <v>Jul-23</v>
      </c>
      <c r="G1678" t="str">
        <f>PROPER(Raw_Data!C1678&amp;". "&amp;Raw_Data!D1678)</f>
        <v>I. Ashcombe</v>
      </c>
      <c r="H1678" t="str">
        <f>IF(OR(Raw_Data!E1678="M",Raw_Data!E1678="Male"),"Male",IF(OR(Raw_Data!E1678="F",Raw_Data!E1678="Female"),"Female","Not Confirmed"))</f>
        <v>Female</v>
      </c>
      <c r="I1678">
        <f>Raw_Data!F1678</f>
        <v>33</v>
      </c>
      <c r="J1678" t="str">
        <f>FLOOR(Raw_Data!F1678,10)&amp;"-"&amp;FLOOR(Raw_Data!F1678,10)+9</f>
        <v>30-39</v>
      </c>
      <c r="K1678" t="str">
        <f>Raw_Data!G1678</f>
        <v>White</v>
      </c>
      <c r="L1678" t="str">
        <f>Raw_Data!H1678</f>
        <v>None</v>
      </c>
      <c r="M1678" t="str">
        <f>IF(Raw_Data!I1678=TRUE,"Admitted","Not Admitted")</f>
        <v>Not Admitted</v>
      </c>
      <c r="N1678">
        <f>IF(Raw_Data!J1678="","Not Rated",Raw_Data!J1678)</f>
        <v>0</v>
      </c>
      <c r="O1678">
        <f>Raw_Data!K1678</f>
        <v>45</v>
      </c>
      <c r="P1678" t="str">
        <f>IF(Raw_Data!K1678&lt;=30,"Within Time","Delayed")</f>
        <v>Delayed</v>
      </c>
    </row>
    <row r="1679" spans="1:16" x14ac:dyDescent="0.35">
      <c r="A1679" t="str">
        <f>Raw_Data!A1679</f>
        <v>237-17-2931</v>
      </c>
      <c r="B1679" s="2">
        <f>Raw_Data!B1679</f>
        <v>45120.868750000001</v>
      </c>
      <c r="C1679">
        <f>HOUR(Raw_Data!B1679)</f>
        <v>20</v>
      </c>
      <c r="D1679" t="str">
        <f>TEXT(Raw_Data!B1679,"mmm")</f>
        <v>Jul</v>
      </c>
      <c r="E1679">
        <f>YEAR(Raw_Data!B1679)</f>
        <v>2023</v>
      </c>
      <c r="F1679" t="str">
        <f>TEXT(Raw_Data!B1679,"mmm-yy")</f>
        <v>Jul-23</v>
      </c>
      <c r="G1679" t="str">
        <f>PROPER(Raw_Data!C1679&amp;". "&amp;Raw_Data!D1679)</f>
        <v>H. Ainsworth</v>
      </c>
      <c r="H1679" t="str">
        <f>IF(OR(Raw_Data!E1679="M",Raw_Data!E1679="Male"),"Male",IF(OR(Raw_Data!E1679="F",Raw_Data!E1679="Female"),"Female","Not Confirmed"))</f>
        <v>Male</v>
      </c>
      <c r="I1679">
        <f>Raw_Data!F1679</f>
        <v>10</v>
      </c>
      <c r="J1679" t="str">
        <f>FLOOR(Raw_Data!F1679,10)&amp;"-"&amp;FLOOR(Raw_Data!F1679,10)+9</f>
        <v>10-19</v>
      </c>
      <c r="K1679" t="str">
        <f>Raw_Data!G1679</f>
        <v>Two or More Races</v>
      </c>
      <c r="L1679" t="str">
        <f>Raw_Data!H1679</f>
        <v>None</v>
      </c>
      <c r="M1679" t="str">
        <f>IF(Raw_Data!I1679=TRUE,"Admitted","Not Admitted")</f>
        <v>Admitted</v>
      </c>
      <c r="N1679">
        <f>IF(Raw_Data!J1679="","Not Rated",Raw_Data!J1679)</f>
        <v>0</v>
      </c>
      <c r="O1679">
        <f>Raw_Data!K1679</f>
        <v>34</v>
      </c>
      <c r="P1679" t="str">
        <f>IF(Raw_Data!K1679&lt;=30,"Within Time","Delayed")</f>
        <v>Delayed</v>
      </c>
    </row>
    <row r="1680" spans="1:16" x14ac:dyDescent="0.35">
      <c r="A1680" t="str">
        <f>Raw_Data!A1680</f>
        <v>158-20-5040</v>
      </c>
      <c r="B1680" s="2">
        <f>Raw_Data!B1680</f>
        <v>45120.893750000003</v>
      </c>
      <c r="C1680">
        <f>HOUR(Raw_Data!B1680)</f>
        <v>21</v>
      </c>
      <c r="D1680" t="str">
        <f>TEXT(Raw_Data!B1680,"mmm")</f>
        <v>Jul</v>
      </c>
      <c r="E1680">
        <f>YEAR(Raw_Data!B1680)</f>
        <v>2023</v>
      </c>
      <c r="F1680" t="str">
        <f>TEXT(Raw_Data!B1680,"mmm-yy")</f>
        <v>Jul-23</v>
      </c>
      <c r="G1680" t="str">
        <f>PROPER(Raw_Data!C1680&amp;". "&amp;Raw_Data!D1680)</f>
        <v>D. Ironside</v>
      </c>
      <c r="H1680" t="str">
        <f>IF(OR(Raw_Data!E1680="M",Raw_Data!E1680="Male"),"Male",IF(OR(Raw_Data!E1680="F",Raw_Data!E1680="Female"),"Female","Not Confirmed"))</f>
        <v>Female</v>
      </c>
      <c r="I1680">
        <f>Raw_Data!F1680</f>
        <v>51</v>
      </c>
      <c r="J1680" t="str">
        <f>FLOOR(Raw_Data!F1680,10)&amp;"-"&amp;FLOOR(Raw_Data!F1680,10)+9</f>
        <v>50-59</v>
      </c>
      <c r="K1680" t="str">
        <f>Raw_Data!G1680</f>
        <v>African American</v>
      </c>
      <c r="L1680" t="str">
        <f>Raw_Data!H1680</f>
        <v>None</v>
      </c>
      <c r="M1680" t="str">
        <f>IF(Raw_Data!I1680=TRUE,"Admitted","Not Admitted")</f>
        <v>Not Admitted</v>
      </c>
      <c r="N1680" t="str">
        <f>IF(Raw_Data!J1680="","Not Rated",Raw_Data!J1680)</f>
        <v>Not Rated</v>
      </c>
      <c r="O1680">
        <f>Raw_Data!K1680</f>
        <v>42</v>
      </c>
      <c r="P1680" t="str">
        <f>IF(Raw_Data!K1680&lt;=30,"Within Time","Delayed")</f>
        <v>Delayed</v>
      </c>
    </row>
    <row r="1681" spans="1:16" x14ac:dyDescent="0.35">
      <c r="A1681" t="str">
        <f>Raw_Data!A1681</f>
        <v>438-24-1402</v>
      </c>
      <c r="B1681" s="2">
        <f>Raw_Data!B1681</f>
        <v>45120.899305555547</v>
      </c>
      <c r="C1681">
        <f>HOUR(Raw_Data!B1681)</f>
        <v>21</v>
      </c>
      <c r="D1681" t="str">
        <f>TEXT(Raw_Data!B1681,"mmm")</f>
        <v>Jul</v>
      </c>
      <c r="E1681">
        <f>YEAR(Raw_Data!B1681)</f>
        <v>2023</v>
      </c>
      <c r="F1681" t="str">
        <f>TEXT(Raw_Data!B1681,"mmm-yy")</f>
        <v>Jul-23</v>
      </c>
      <c r="G1681" t="str">
        <f>PROPER(Raw_Data!C1681&amp;". "&amp;Raw_Data!D1681)</f>
        <v>X. Gionettitti</v>
      </c>
      <c r="H1681" t="str">
        <f>IF(OR(Raw_Data!E1681="M",Raw_Data!E1681="Male"),"Male",IF(OR(Raw_Data!E1681="F",Raw_Data!E1681="Female"),"Female","Not Confirmed"))</f>
        <v>Male</v>
      </c>
      <c r="I1681">
        <f>Raw_Data!F1681</f>
        <v>9</v>
      </c>
      <c r="J1681" t="str">
        <f>FLOOR(Raw_Data!F1681,10)&amp;"-"&amp;FLOOR(Raw_Data!F1681,10)+9</f>
        <v>0-9</v>
      </c>
      <c r="K1681" t="str">
        <f>Raw_Data!G1681</f>
        <v>African American</v>
      </c>
      <c r="L1681" t="str">
        <f>Raw_Data!H1681</f>
        <v>None</v>
      </c>
      <c r="M1681" t="str">
        <f>IF(Raw_Data!I1681=TRUE,"Admitted","Not Admitted")</f>
        <v>Not Admitted</v>
      </c>
      <c r="N1681" t="str">
        <f>IF(Raw_Data!J1681="","Not Rated",Raw_Data!J1681)</f>
        <v>Not Rated</v>
      </c>
      <c r="O1681">
        <f>Raw_Data!K1681</f>
        <v>16</v>
      </c>
      <c r="P1681" t="str">
        <f>IF(Raw_Data!K1681&lt;=30,"Within Time","Delayed")</f>
        <v>Within Time</v>
      </c>
    </row>
    <row r="1682" spans="1:16" x14ac:dyDescent="0.35">
      <c r="A1682" t="str">
        <f>Raw_Data!A1682</f>
        <v>214-43-1185</v>
      </c>
      <c r="B1682" s="2">
        <f>Raw_Data!B1682</f>
        <v>45120.968055555553</v>
      </c>
      <c r="C1682">
        <f>HOUR(Raw_Data!B1682)</f>
        <v>23</v>
      </c>
      <c r="D1682" t="str">
        <f>TEXT(Raw_Data!B1682,"mmm")</f>
        <v>Jul</v>
      </c>
      <c r="E1682">
        <f>YEAR(Raw_Data!B1682)</f>
        <v>2023</v>
      </c>
      <c r="F1682" t="str">
        <f>TEXT(Raw_Data!B1682,"mmm-yy")</f>
        <v>Jul-23</v>
      </c>
      <c r="G1682" t="str">
        <f>PROPER(Raw_Data!C1682&amp;". "&amp;Raw_Data!D1682)</f>
        <v>T. Schubuser</v>
      </c>
      <c r="H1682" t="str">
        <f>IF(OR(Raw_Data!E1682="M",Raw_Data!E1682="Male"),"Male",IF(OR(Raw_Data!E1682="F",Raw_Data!E1682="Female"),"Female","Not Confirmed"))</f>
        <v>Male</v>
      </c>
      <c r="I1682">
        <f>Raw_Data!F1682</f>
        <v>3</v>
      </c>
      <c r="J1682" t="str">
        <f>FLOOR(Raw_Data!F1682,10)&amp;"-"&amp;FLOOR(Raw_Data!F1682,10)+9</f>
        <v>0-9</v>
      </c>
      <c r="K1682" t="str">
        <f>Raw_Data!G1682</f>
        <v>White</v>
      </c>
      <c r="L1682" t="str">
        <f>Raw_Data!H1682</f>
        <v>None</v>
      </c>
      <c r="M1682" t="str">
        <f>IF(Raw_Data!I1682=TRUE,"Admitted","Not Admitted")</f>
        <v>Not Admitted</v>
      </c>
      <c r="N1682">
        <f>IF(Raw_Data!J1682="","Not Rated",Raw_Data!J1682)</f>
        <v>9</v>
      </c>
      <c r="O1682">
        <f>Raw_Data!K1682</f>
        <v>15</v>
      </c>
      <c r="P1682" t="str">
        <f>IF(Raw_Data!K1682&lt;=30,"Within Time","Delayed")</f>
        <v>Within Time</v>
      </c>
    </row>
    <row r="1683" spans="1:16" x14ac:dyDescent="0.35">
      <c r="A1683" t="str">
        <f>Raw_Data!A1683</f>
        <v>628-49-9557</v>
      </c>
      <c r="B1683" s="2">
        <f>Raw_Data!B1683</f>
        <v>45121.056250000001</v>
      </c>
      <c r="C1683">
        <f>HOUR(Raw_Data!B1683)</f>
        <v>1</v>
      </c>
      <c r="D1683" t="str">
        <f>TEXT(Raw_Data!B1683,"mmm")</f>
        <v>Jul</v>
      </c>
      <c r="E1683">
        <f>YEAR(Raw_Data!B1683)</f>
        <v>2023</v>
      </c>
      <c r="F1683" t="str">
        <f>TEXT(Raw_Data!B1683,"mmm-yy")</f>
        <v>Jul-23</v>
      </c>
      <c r="G1683" t="str">
        <f>PROPER(Raw_Data!C1683&amp;". "&amp;Raw_Data!D1683)</f>
        <v>W. Dunmore</v>
      </c>
      <c r="H1683" t="str">
        <f>IF(OR(Raw_Data!E1683="M",Raw_Data!E1683="Male"),"Male",IF(OR(Raw_Data!E1683="F",Raw_Data!E1683="Female"),"Female","Not Confirmed"))</f>
        <v>Female</v>
      </c>
      <c r="I1683">
        <f>Raw_Data!F1683</f>
        <v>12</v>
      </c>
      <c r="J1683" t="str">
        <f>FLOOR(Raw_Data!F1683,10)&amp;"-"&amp;FLOOR(Raw_Data!F1683,10)+9</f>
        <v>10-19</v>
      </c>
      <c r="K1683" t="str">
        <f>Raw_Data!G1683</f>
        <v>Native American/Alaska Native</v>
      </c>
      <c r="L1683" t="str">
        <f>Raw_Data!H1683</f>
        <v>General Practice</v>
      </c>
      <c r="M1683" t="str">
        <f>IF(Raw_Data!I1683=TRUE,"Admitted","Not Admitted")</f>
        <v>Not Admitted</v>
      </c>
      <c r="N1683">
        <f>IF(Raw_Data!J1683="","Not Rated",Raw_Data!J1683)</f>
        <v>7</v>
      </c>
      <c r="O1683">
        <f>Raw_Data!K1683</f>
        <v>15</v>
      </c>
      <c r="P1683" t="str">
        <f>IF(Raw_Data!K1683&lt;=30,"Within Time","Delayed")</f>
        <v>Within Time</v>
      </c>
    </row>
    <row r="1684" spans="1:16" x14ac:dyDescent="0.35">
      <c r="A1684" t="str">
        <f>Raw_Data!A1684</f>
        <v>357-24-9987</v>
      </c>
      <c r="B1684" s="2">
        <f>Raw_Data!B1684</f>
        <v>45121.188194444447</v>
      </c>
      <c r="C1684">
        <f>HOUR(Raw_Data!B1684)</f>
        <v>4</v>
      </c>
      <c r="D1684" t="str">
        <f>TEXT(Raw_Data!B1684,"mmm")</f>
        <v>Jul</v>
      </c>
      <c r="E1684">
        <f>YEAR(Raw_Data!B1684)</f>
        <v>2023</v>
      </c>
      <c r="F1684" t="str">
        <f>TEXT(Raw_Data!B1684,"mmm-yy")</f>
        <v>Jul-23</v>
      </c>
      <c r="G1684" t="str">
        <f>PROPER(Raw_Data!C1684&amp;". "&amp;Raw_Data!D1684)</f>
        <v>M. Ainsworth</v>
      </c>
      <c r="H1684" t="str">
        <f>IF(OR(Raw_Data!E1684="M",Raw_Data!E1684="Male"),"Male",IF(OR(Raw_Data!E1684="F",Raw_Data!E1684="Female"),"Female","Not Confirmed"))</f>
        <v>Female</v>
      </c>
      <c r="I1684">
        <f>Raw_Data!F1684</f>
        <v>11</v>
      </c>
      <c r="J1684" t="str">
        <f>FLOOR(Raw_Data!F1684,10)&amp;"-"&amp;FLOOR(Raw_Data!F1684,10)+9</f>
        <v>10-19</v>
      </c>
      <c r="K1684" t="str">
        <f>Raw_Data!G1684</f>
        <v>Two or More Races</v>
      </c>
      <c r="L1684" t="str">
        <f>Raw_Data!H1684</f>
        <v>General Practice</v>
      </c>
      <c r="M1684" t="str">
        <f>IF(Raw_Data!I1684=TRUE,"Admitted","Not Admitted")</f>
        <v>Not Admitted</v>
      </c>
      <c r="N1684" t="str">
        <f>IF(Raw_Data!J1684="","Not Rated",Raw_Data!J1684)</f>
        <v>Not Rated</v>
      </c>
      <c r="O1684">
        <f>Raw_Data!K1684</f>
        <v>31</v>
      </c>
      <c r="P1684" t="str">
        <f>IF(Raw_Data!K1684&lt;=30,"Within Time","Delayed")</f>
        <v>Delayed</v>
      </c>
    </row>
    <row r="1685" spans="1:16" x14ac:dyDescent="0.35">
      <c r="A1685" t="str">
        <f>Raw_Data!A1685</f>
        <v>657-89-6537</v>
      </c>
      <c r="B1685" s="2">
        <f>Raw_Data!B1685</f>
        <v>45121.243750000001</v>
      </c>
      <c r="C1685">
        <f>HOUR(Raw_Data!B1685)</f>
        <v>5</v>
      </c>
      <c r="D1685" t="str">
        <f>TEXT(Raw_Data!B1685,"mmm")</f>
        <v>Jul</v>
      </c>
      <c r="E1685">
        <f>YEAR(Raw_Data!B1685)</f>
        <v>2023</v>
      </c>
      <c r="F1685" t="str">
        <f>TEXT(Raw_Data!B1685,"mmm-yy")</f>
        <v>Jul-23</v>
      </c>
      <c r="G1685" t="str">
        <f>PROPER(Raw_Data!C1685&amp;". "&amp;Raw_Data!D1685)</f>
        <v>X. Buff</v>
      </c>
      <c r="H1685" t="str">
        <f>IF(OR(Raw_Data!E1685="M",Raw_Data!E1685="Male"),"Male",IF(OR(Raw_Data!E1685="F",Raw_Data!E1685="Female"),"Female","Not Confirmed"))</f>
        <v>Female</v>
      </c>
      <c r="I1685">
        <f>Raw_Data!F1685</f>
        <v>79</v>
      </c>
      <c r="J1685" t="str">
        <f>FLOOR(Raw_Data!F1685,10)&amp;"-"&amp;FLOOR(Raw_Data!F1685,10)+9</f>
        <v>70-79</v>
      </c>
      <c r="K1685" t="str">
        <f>Raw_Data!G1685</f>
        <v>Unknown</v>
      </c>
      <c r="L1685" t="str">
        <f>Raw_Data!H1685</f>
        <v>None</v>
      </c>
      <c r="M1685" t="str">
        <f>IF(Raw_Data!I1685=TRUE,"Admitted","Not Admitted")</f>
        <v>Admitted</v>
      </c>
      <c r="N1685">
        <f>IF(Raw_Data!J1685="","Not Rated",Raw_Data!J1685)</f>
        <v>10</v>
      </c>
      <c r="O1685">
        <f>Raw_Data!K1685</f>
        <v>59</v>
      </c>
      <c r="P1685" t="str">
        <f>IF(Raw_Data!K1685&lt;=30,"Within Time","Delayed")</f>
        <v>Delayed</v>
      </c>
    </row>
    <row r="1686" spans="1:16" x14ac:dyDescent="0.35">
      <c r="A1686" t="str">
        <f>Raw_Data!A1686</f>
        <v>996-83-9326</v>
      </c>
      <c r="B1686" s="2">
        <f>Raw_Data!B1686</f>
        <v>45121.272916666669</v>
      </c>
      <c r="C1686">
        <f>HOUR(Raw_Data!B1686)</f>
        <v>6</v>
      </c>
      <c r="D1686" t="str">
        <f>TEXT(Raw_Data!B1686,"mmm")</f>
        <v>Jul</v>
      </c>
      <c r="E1686">
        <f>YEAR(Raw_Data!B1686)</f>
        <v>2023</v>
      </c>
      <c r="F1686" t="str">
        <f>TEXT(Raw_Data!B1686,"mmm-yy")</f>
        <v>Jul-23</v>
      </c>
      <c r="G1686" t="str">
        <f>PROPER(Raw_Data!C1686&amp;". "&amp;Raw_Data!D1686)</f>
        <v>M. Nethercott</v>
      </c>
      <c r="H1686" t="str">
        <f>IF(OR(Raw_Data!E1686="M",Raw_Data!E1686="Male"),"Male",IF(OR(Raw_Data!E1686="F",Raw_Data!E1686="Female"),"Female","Not Confirmed"))</f>
        <v>Male</v>
      </c>
      <c r="I1686">
        <f>Raw_Data!F1686</f>
        <v>42</v>
      </c>
      <c r="J1686" t="str">
        <f>FLOOR(Raw_Data!F1686,10)&amp;"-"&amp;FLOOR(Raw_Data!F1686,10)+9</f>
        <v>40-49</v>
      </c>
      <c r="K1686" t="str">
        <f>Raw_Data!G1686</f>
        <v>Unknown</v>
      </c>
      <c r="L1686" t="str">
        <f>Raw_Data!H1686</f>
        <v>General Practice</v>
      </c>
      <c r="M1686" t="str">
        <f>IF(Raw_Data!I1686=TRUE,"Admitted","Not Admitted")</f>
        <v>Admitted</v>
      </c>
      <c r="N1686" t="str">
        <f>IF(Raw_Data!J1686="","Not Rated",Raw_Data!J1686)</f>
        <v>Not Rated</v>
      </c>
      <c r="O1686">
        <f>Raw_Data!K1686</f>
        <v>43</v>
      </c>
      <c r="P1686" t="str">
        <f>IF(Raw_Data!K1686&lt;=30,"Within Time","Delayed")</f>
        <v>Delayed</v>
      </c>
    </row>
    <row r="1687" spans="1:16" x14ac:dyDescent="0.35">
      <c r="A1687" t="str">
        <f>Raw_Data!A1687</f>
        <v>907-23-6221</v>
      </c>
      <c r="B1687" s="2">
        <f>Raw_Data!B1687</f>
        <v>45121.333333333343</v>
      </c>
      <c r="C1687">
        <f>HOUR(Raw_Data!B1687)</f>
        <v>8</v>
      </c>
      <c r="D1687" t="str">
        <f>TEXT(Raw_Data!B1687,"mmm")</f>
        <v>Jul</v>
      </c>
      <c r="E1687">
        <f>YEAR(Raw_Data!B1687)</f>
        <v>2023</v>
      </c>
      <c r="F1687" t="str">
        <f>TEXT(Raw_Data!B1687,"mmm-yy")</f>
        <v>Jul-23</v>
      </c>
      <c r="G1687" t="str">
        <f>PROPER(Raw_Data!C1687&amp;". "&amp;Raw_Data!D1687)</f>
        <v>M. Hathaway</v>
      </c>
      <c r="H1687" t="str">
        <f>IF(OR(Raw_Data!E1687="M",Raw_Data!E1687="Male"),"Male",IF(OR(Raw_Data!E1687="F",Raw_Data!E1687="Female"),"Female","Not Confirmed"))</f>
        <v>Male</v>
      </c>
      <c r="I1687">
        <f>Raw_Data!F1687</f>
        <v>55</v>
      </c>
      <c r="J1687" t="str">
        <f>FLOOR(Raw_Data!F1687,10)&amp;"-"&amp;FLOOR(Raw_Data!F1687,10)+9</f>
        <v>50-59</v>
      </c>
      <c r="K1687" t="str">
        <f>Raw_Data!G1687</f>
        <v>Declined to Identify</v>
      </c>
      <c r="L1687" t="str">
        <f>Raw_Data!H1687</f>
        <v>None</v>
      </c>
      <c r="M1687" t="str">
        <f>IF(Raw_Data!I1687=TRUE,"Admitted","Not Admitted")</f>
        <v>Not Admitted</v>
      </c>
      <c r="N1687" t="str">
        <f>IF(Raw_Data!J1687="","Not Rated",Raw_Data!J1687)</f>
        <v>Not Rated</v>
      </c>
      <c r="O1687">
        <f>Raw_Data!K1687</f>
        <v>53</v>
      </c>
      <c r="P1687" t="str">
        <f>IF(Raw_Data!K1687&lt;=30,"Within Time","Delayed")</f>
        <v>Delayed</v>
      </c>
    </row>
    <row r="1688" spans="1:16" x14ac:dyDescent="0.35">
      <c r="A1688" t="str">
        <f>Raw_Data!A1688</f>
        <v>193-88-3400</v>
      </c>
      <c r="B1688" s="2">
        <f>Raw_Data!B1688</f>
        <v>45121.371527777781</v>
      </c>
      <c r="C1688">
        <f>HOUR(Raw_Data!B1688)</f>
        <v>8</v>
      </c>
      <c r="D1688" t="str">
        <f>TEXT(Raw_Data!B1688,"mmm")</f>
        <v>Jul</v>
      </c>
      <c r="E1688">
        <f>YEAR(Raw_Data!B1688)</f>
        <v>2023</v>
      </c>
      <c r="F1688" t="str">
        <f>TEXT(Raw_Data!B1688,"mmm-yy")</f>
        <v>Jul-23</v>
      </c>
      <c r="G1688" t="str">
        <f>PROPER(Raw_Data!C1688&amp;". "&amp;Raw_Data!D1688)</f>
        <v>F. Verity</v>
      </c>
      <c r="H1688" t="str">
        <f>IF(OR(Raw_Data!E1688="M",Raw_Data!E1688="Male"),"Male",IF(OR(Raw_Data!E1688="F",Raw_Data!E1688="Female"),"Female","Not Confirmed"))</f>
        <v>Female</v>
      </c>
      <c r="I1688">
        <f>Raw_Data!F1688</f>
        <v>42</v>
      </c>
      <c r="J1688" t="str">
        <f>FLOOR(Raw_Data!F1688,10)&amp;"-"&amp;FLOOR(Raw_Data!F1688,10)+9</f>
        <v>40-49</v>
      </c>
      <c r="K1688" t="str">
        <f>Raw_Data!G1688</f>
        <v>White</v>
      </c>
      <c r="L1688" t="str">
        <f>Raw_Data!H1688</f>
        <v>Cardiology</v>
      </c>
      <c r="M1688" t="str">
        <f>IF(Raw_Data!I1688=TRUE,"Admitted","Not Admitted")</f>
        <v>Admitted</v>
      </c>
      <c r="N1688" t="str">
        <f>IF(Raw_Data!J1688="","Not Rated",Raw_Data!J1688)</f>
        <v>Not Rated</v>
      </c>
      <c r="O1688">
        <f>Raw_Data!K1688</f>
        <v>37</v>
      </c>
      <c r="P1688" t="str">
        <f>IF(Raw_Data!K1688&lt;=30,"Within Time","Delayed")</f>
        <v>Delayed</v>
      </c>
    </row>
    <row r="1689" spans="1:16" x14ac:dyDescent="0.35">
      <c r="A1689" t="str">
        <f>Raw_Data!A1689</f>
        <v>504-44-7856</v>
      </c>
      <c r="B1689" s="2">
        <f>Raw_Data!B1689</f>
        <v>45121.408333333333</v>
      </c>
      <c r="C1689">
        <f>HOUR(Raw_Data!B1689)</f>
        <v>9</v>
      </c>
      <c r="D1689" t="str">
        <f>TEXT(Raw_Data!B1689,"mmm")</f>
        <v>Jul</v>
      </c>
      <c r="E1689">
        <f>YEAR(Raw_Data!B1689)</f>
        <v>2023</v>
      </c>
      <c r="F1689" t="str">
        <f>TEXT(Raw_Data!B1689,"mmm-yy")</f>
        <v>Jul-23</v>
      </c>
      <c r="G1689" t="str">
        <f>PROPER(Raw_Data!C1689&amp;". "&amp;Raw_Data!D1689)</f>
        <v>O. Goudie</v>
      </c>
      <c r="H1689" t="str">
        <f>IF(OR(Raw_Data!E1689="M",Raw_Data!E1689="Male"),"Male",IF(OR(Raw_Data!E1689="F",Raw_Data!E1689="Female"),"Female","Not Confirmed"))</f>
        <v>Male</v>
      </c>
      <c r="I1689">
        <f>Raw_Data!F1689</f>
        <v>59</v>
      </c>
      <c r="J1689" t="str">
        <f>FLOOR(Raw_Data!F1689,10)&amp;"-"&amp;FLOOR(Raw_Data!F1689,10)+9</f>
        <v>50-59</v>
      </c>
      <c r="K1689" t="str">
        <f>Raw_Data!G1689</f>
        <v>African American</v>
      </c>
      <c r="L1689" t="str">
        <f>Raw_Data!H1689</f>
        <v>None</v>
      </c>
      <c r="M1689" t="str">
        <f>IF(Raw_Data!I1689=TRUE,"Admitted","Not Admitted")</f>
        <v>Admitted</v>
      </c>
      <c r="N1689" t="str">
        <f>IF(Raw_Data!J1689="","Not Rated",Raw_Data!J1689)</f>
        <v>Not Rated</v>
      </c>
      <c r="O1689">
        <f>Raw_Data!K1689</f>
        <v>58</v>
      </c>
      <c r="P1689" t="str">
        <f>IF(Raw_Data!K1689&lt;=30,"Within Time","Delayed")</f>
        <v>Delayed</v>
      </c>
    </row>
    <row r="1690" spans="1:16" x14ac:dyDescent="0.35">
      <c r="A1690" t="str">
        <f>Raw_Data!A1690</f>
        <v>951-18-8168</v>
      </c>
      <c r="B1690" s="2">
        <f>Raw_Data!B1690</f>
        <v>45121.417361111111</v>
      </c>
      <c r="C1690">
        <f>HOUR(Raw_Data!B1690)</f>
        <v>10</v>
      </c>
      <c r="D1690" t="str">
        <f>TEXT(Raw_Data!B1690,"mmm")</f>
        <v>Jul</v>
      </c>
      <c r="E1690">
        <f>YEAR(Raw_Data!B1690)</f>
        <v>2023</v>
      </c>
      <c r="F1690" t="str">
        <f>TEXT(Raw_Data!B1690,"mmm-yy")</f>
        <v>Jul-23</v>
      </c>
      <c r="G1690" t="str">
        <f>PROPER(Raw_Data!C1690&amp;". "&amp;Raw_Data!D1690)</f>
        <v>C. Ollerton</v>
      </c>
      <c r="H1690" t="str">
        <f>IF(OR(Raw_Data!E1690="M",Raw_Data!E1690="Male"),"Male",IF(OR(Raw_Data!E1690="F",Raw_Data!E1690="Female"),"Female","Not Confirmed"))</f>
        <v>Male</v>
      </c>
      <c r="I1690">
        <f>Raw_Data!F1690</f>
        <v>24</v>
      </c>
      <c r="J1690" t="str">
        <f>FLOOR(Raw_Data!F1690,10)&amp;"-"&amp;FLOOR(Raw_Data!F1690,10)+9</f>
        <v>20-29</v>
      </c>
      <c r="K1690" t="str">
        <f>Raw_Data!G1690</f>
        <v>Declined to Identify</v>
      </c>
      <c r="L1690" t="str">
        <f>Raw_Data!H1690</f>
        <v>General Practice</v>
      </c>
      <c r="M1690" t="str">
        <f>IF(Raw_Data!I1690=TRUE,"Admitted","Not Admitted")</f>
        <v>Admitted</v>
      </c>
      <c r="N1690">
        <f>IF(Raw_Data!J1690="","Not Rated",Raw_Data!J1690)</f>
        <v>7</v>
      </c>
      <c r="O1690">
        <f>Raw_Data!K1690</f>
        <v>21</v>
      </c>
      <c r="P1690" t="str">
        <f>IF(Raw_Data!K1690&lt;=30,"Within Time","Delayed")</f>
        <v>Within Time</v>
      </c>
    </row>
    <row r="1691" spans="1:16" x14ac:dyDescent="0.35">
      <c r="A1691" t="str">
        <f>Raw_Data!A1691</f>
        <v>167-89-5710</v>
      </c>
      <c r="B1691" s="2">
        <f>Raw_Data!B1691</f>
        <v>45121.474305555559</v>
      </c>
      <c r="C1691">
        <f>HOUR(Raw_Data!B1691)</f>
        <v>11</v>
      </c>
      <c r="D1691" t="str">
        <f>TEXT(Raw_Data!B1691,"mmm")</f>
        <v>Jul</v>
      </c>
      <c r="E1691">
        <f>YEAR(Raw_Data!B1691)</f>
        <v>2023</v>
      </c>
      <c r="F1691" t="str">
        <f>TEXT(Raw_Data!B1691,"mmm-yy")</f>
        <v>Jul-23</v>
      </c>
      <c r="G1691" t="str">
        <f>PROPER(Raw_Data!C1691&amp;". "&amp;Raw_Data!D1691)</f>
        <v>K. Perrat</v>
      </c>
      <c r="H1691" t="str">
        <f>IF(OR(Raw_Data!E1691="M",Raw_Data!E1691="Male"),"Male",IF(OR(Raw_Data!E1691="F",Raw_Data!E1691="Female"),"Female","Not Confirmed"))</f>
        <v>Female</v>
      </c>
      <c r="I1691">
        <f>Raw_Data!F1691</f>
        <v>43</v>
      </c>
      <c r="J1691" t="str">
        <f>FLOOR(Raw_Data!F1691,10)&amp;"-"&amp;FLOOR(Raw_Data!F1691,10)+9</f>
        <v>40-49</v>
      </c>
      <c r="K1691" t="str">
        <f>Raw_Data!G1691</f>
        <v>Unknown</v>
      </c>
      <c r="L1691" t="str">
        <f>Raw_Data!H1691</f>
        <v>None</v>
      </c>
      <c r="M1691" t="str">
        <f>IF(Raw_Data!I1691=TRUE,"Admitted","Not Admitted")</f>
        <v>Not Admitted</v>
      </c>
      <c r="N1691" t="str">
        <f>IF(Raw_Data!J1691="","Not Rated",Raw_Data!J1691)</f>
        <v>Not Rated</v>
      </c>
      <c r="O1691">
        <f>Raw_Data!K1691</f>
        <v>24</v>
      </c>
      <c r="P1691" t="str">
        <f>IF(Raw_Data!K1691&lt;=30,"Within Time","Delayed")</f>
        <v>Within Time</v>
      </c>
    </row>
    <row r="1692" spans="1:16" x14ac:dyDescent="0.35">
      <c r="A1692" t="str">
        <f>Raw_Data!A1692</f>
        <v>184-26-5634</v>
      </c>
      <c r="B1692" s="2">
        <f>Raw_Data!B1692</f>
        <v>45121.494444444441</v>
      </c>
      <c r="C1692">
        <f>HOUR(Raw_Data!B1692)</f>
        <v>11</v>
      </c>
      <c r="D1692" t="str">
        <f>TEXT(Raw_Data!B1692,"mmm")</f>
        <v>Jul</v>
      </c>
      <c r="E1692">
        <f>YEAR(Raw_Data!B1692)</f>
        <v>2023</v>
      </c>
      <c r="F1692" t="str">
        <f>TEXT(Raw_Data!B1692,"mmm-yy")</f>
        <v>Jul-23</v>
      </c>
      <c r="G1692" t="str">
        <f>PROPER(Raw_Data!C1692&amp;". "&amp;Raw_Data!D1692)</f>
        <v>N. Birtwhistle</v>
      </c>
      <c r="H1692" t="str">
        <f>IF(OR(Raw_Data!E1692="M",Raw_Data!E1692="Male"),"Male",IF(OR(Raw_Data!E1692="F",Raw_Data!E1692="Female"),"Female","Not Confirmed"))</f>
        <v>Male</v>
      </c>
      <c r="I1692">
        <f>Raw_Data!F1692</f>
        <v>41</v>
      </c>
      <c r="J1692" t="str">
        <f>FLOOR(Raw_Data!F1692,10)&amp;"-"&amp;FLOOR(Raw_Data!F1692,10)+9</f>
        <v>40-49</v>
      </c>
      <c r="K1692" t="str">
        <f>Raw_Data!G1692</f>
        <v>White</v>
      </c>
      <c r="L1692" t="str">
        <f>Raw_Data!H1692</f>
        <v>General Practice</v>
      </c>
      <c r="M1692" t="str">
        <f>IF(Raw_Data!I1692=TRUE,"Admitted","Not Admitted")</f>
        <v>Admitted</v>
      </c>
      <c r="N1692" t="str">
        <f>IF(Raw_Data!J1692="","Not Rated",Raw_Data!J1692)</f>
        <v>Not Rated</v>
      </c>
      <c r="O1692">
        <f>Raw_Data!K1692</f>
        <v>22</v>
      </c>
      <c r="P1692" t="str">
        <f>IF(Raw_Data!K1692&lt;=30,"Within Time","Delayed")</f>
        <v>Within Time</v>
      </c>
    </row>
    <row r="1693" spans="1:16" x14ac:dyDescent="0.35">
      <c r="A1693" t="str">
        <f>Raw_Data!A1693</f>
        <v>699-38-5215</v>
      </c>
      <c r="B1693" s="2">
        <f>Raw_Data!B1693</f>
        <v>45121.529861111107</v>
      </c>
      <c r="C1693">
        <f>HOUR(Raw_Data!B1693)</f>
        <v>12</v>
      </c>
      <c r="D1693" t="str">
        <f>TEXT(Raw_Data!B1693,"mmm")</f>
        <v>Jul</v>
      </c>
      <c r="E1693">
        <f>YEAR(Raw_Data!B1693)</f>
        <v>2023</v>
      </c>
      <c r="F1693" t="str">
        <f>TEXT(Raw_Data!B1693,"mmm-yy")</f>
        <v>Jul-23</v>
      </c>
      <c r="G1693" t="str">
        <f>PROPER(Raw_Data!C1693&amp;". "&amp;Raw_Data!D1693)</f>
        <v>Z. Quickfall</v>
      </c>
      <c r="H1693" t="str">
        <f>IF(OR(Raw_Data!E1693="M",Raw_Data!E1693="Male"),"Male",IF(OR(Raw_Data!E1693="F",Raw_Data!E1693="Female"),"Female","Not Confirmed"))</f>
        <v>Male</v>
      </c>
      <c r="I1693">
        <f>Raw_Data!F1693</f>
        <v>4</v>
      </c>
      <c r="J1693" t="str">
        <f>FLOOR(Raw_Data!F1693,10)&amp;"-"&amp;FLOOR(Raw_Data!F1693,10)+9</f>
        <v>0-9</v>
      </c>
      <c r="K1693" t="str">
        <f>Raw_Data!G1693</f>
        <v>White</v>
      </c>
      <c r="L1693" t="str">
        <f>Raw_Data!H1693</f>
        <v>None</v>
      </c>
      <c r="M1693" t="str">
        <f>IF(Raw_Data!I1693=TRUE,"Admitted","Not Admitted")</f>
        <v>Admitted</v>
      </c>
      <c r="N1693" t="str">
        <f>IF(Raw_Data!J1693="","Not Rated",Raw_Data!J1693)</f>
        <v>Not Rated</v>
      </c>
      <c r="O1693">
        <f>Raw_Data!K1693</f>
        <v>27</v>
      </c>
      <c r="P1693" t="str">
        <f>IF(Raw_Data!K1693&lt;=30,"Within Time","Delayed")</f>
        <v>Within Time</v>
      </c>
    </row>
    <row r="1694" spans="1:16" x14ac:dyDescent="0.35">
      <c r="A1694" t="str">
        <f>Raw_Data!A1694</f>
        <v>790-83-4853</v>
      </c>
      <c r="B1694" s="2">
        <f>Raw_Data!B1694</f>
        <v>45121.542361111111</v>
      </c>
      <c r="C1694">
        <f>HOUR(Raw_Data!B1694)</f>
        <v>13</v>
      </c>
      <c r="D1694" t="str">
        <f>TEXT(Raw_Data!B1694,"mmm")</f>
        <v>Jul</v>
      </c>
      <c r="E1694">
        <f>YEAR(Raw_Data!B1694)</f>
        <v>2023</v>
      </c>
      <c r="F1694" t="str">
        <f>TEXT(Raw_Data!B1694,"mmm-yy")</f>
        <v>Jul-23</v>
      </c>
      <c r="G1694" t="str">
        <f>PROPER(Raw_Data!C1694&amp;". "&amp;Raw_Data!D1694)</f>
        <v>E. Dewhirst</v>
      </c>
      <c r="H1694" t="str">
        <f>IF(OR(Raw_Data!E1694="M",Raw_Data!E1694="Male"),"Male",IF(OR(Raw_Data!E1694="F",Raw_Data!E1694="Female"),"Female","Not Confirmed"))</f>
        <v>Female</v>
      </c>
      <c r="I1694">
        <f>Raw_Data!F1694</f>
        <v>62</v>
      </c>
      <c r="J1694" t="str">
        <f>FLOOR(Raw_Data!F1694,10)&amp;"-"&amp;FLOOR(Raw_Data!F1694,10)+9</f>
        <v>60-69</v>
      </c>
      <c r="K1694" t="str">
        <f>Raw_Data!G1694</f>
        <v>White</v>
      </c>
      <c r="L1694" t="str">
        <f>Raw_Data!H1694</f>
        <v>Renal</v>
      </c>
      <c r="M1694" t="str">
        <f>IF(Raw_Data!I1694=TRUE,"Admitted","Not Admitted")</f>
        <v>Admitted</v>
      </c>
      <c r="N1694">
        <f>IF(Raw_Data!J1694="","Not Rated",Raw_Data!J1694)</f>
        <v>8</v>
      </c>
      <c r="O1694">
        <f>Raw_Data!K1694</f>
        <v>17</v>
      </c>
      <c r="P1694" t="str">
        <f>IF(Raw_Data!K1694&lt;=30,"Within Time","Delayed")</f>
        <v>Within Time</v>
      </c>
    </row>
    <row r="1695" spans="1:16" x14ac:dyDescent="0.35">
      <c r="A1695" t="str">
        <f>Raw_Data!A1695</f>
        <v>324-84-3568</v>
      </c>
      <c r="B1695" s="2">
        <f>Raw_Data!B1695</f>
        <v>45121.602777777778</v>
      </c>
      <c r="C1695">
        <f>HOUR(Raw_Data!B1695)</f>
        <v>14</v>
      </c>
      <c r="D1695" t="str">
        <f>TEXT(Raw_Data!B1695,"mmm")</f>
        <v>Jul</v>
      </c>
      <c r="E1695">
        <f>YEAR(Raw_Data!B1695)</f>
        <v>2023</v>
      </c>
      <c r="F1695" t="str">
        <f>TEXT(Raw_Data!B1695,"mmm-yy")</f>
        <v>Jul-23</v>
      </c>
      <c r="G1695" t="str">
        <f>PROPER(Raw_Data!C1695&amp;". "&amp;Raw_Data!D1695)</f>
        <v>I. Ravenscroft</v>
      </c>
      <c r="H1695" t="str">
        <f>IF(OR(Raw_Data!E1695="M",Raw_Data!E1695="Male"),"Male",IF(OR(Raw_Data!E1695="F",Raw_Data!E1695="Female"),"Female","Not Confirmed"))</f>
        <v>Male</v>
      </c>
      <c r="I1695">
        <f>Raw_Data!F1695</f>
        <v>56</v>
      </c>
      <c r="J1695" t="str">
        <f>FLOOR(Raw_Data!F1695,10)&amp;"-"&amp;FLOOR(Raw_Data!F1695,10)+9</f>
        <v>50-59</v>
      </c>
      <c r="K1695" t="str">
        <f>Raw_Data!G1695</f>
        <v>African American</v>
      </c>
      <c r="L1695" t="str">
        <f>Raw_Data!H1695</f>
        <v>None</v>
      </c>
      <c r="M1695" t="str">
        <f>IF(Raw_Data!I1695=TRUE,"Admitted","Not Admitted")</f>
        <v>Admitted</v>
      </c>
      <c r="N1695" t="str">
        <f>IF(Raw_Data!J1695="","Not Rated",Raw_Data!J1695)</f>
        <v>Not Rated</v>
      </c>
      <c r="O1695">
        <f>Raw_Data!K1695</f>
        <v>44</v>
      </c>
      <c r="P1695" t="str">
        <f>IF(Raw_Data!K1695&lt;=30,"Within Time","Delayed")</f>
        <v>Delayed</v>
      </c>
    </row>
    <row r="1696" spans="1:16" x14ac:dyDescent="0.35">
      <c r="A1696" t="str">
        <f>Raw_Data!A1696</f>
        <v>328-40-6846</v>
      </c>
      <c r="B1696" s="2">
        <f>Raw_Data!B1696</f>
        <v>45121.652777777781</v>
      </c>
      <c r="C1696">
        <f>HOUR(Raw_Data!B1696)</f>
        <v>15</v>
      </c>
      <c r="D1696" t="str">
        <f>TEXT(Raw_Data!B1696,"mmm")</f>
        <v>Jul</v>
      </c>
      <c r="E1696">
        <f>YEAR(Raw_Data!B1696)</f>
        <v>2023</v>
      </c>
      <c r="F1696" t="str">
        <f>TEXT(Raw_Data!B1696,"mmm-yy")</f>
        <v>Jul-23</v>
      </c>
      <c r="G1696" t="str">
        <f>PROPER(Raw_Data!C1696&amp;". "&amp;Raw_Data!D1696)</f>
        <v>R. Rowntree</v>
      </c>
      <c r="H1696" t="str">
        <f>IF(OR(Raw_Data!E1696="M",Raw_Data!E1696="Male"),"Male",IF(OR(Raw_Data!E1696="F",Raw_Data!E1696="Female"),"Female","Not Confirmed"))</f>
        <v>Female</v>
      </c>
      <c r="I1696">
        <f>Raw_Data!F1696</f>
        <v>64</v>
      </c>
      <c r="J1696" t="str">
        <f>FLOOR(Raw_Data!F1696,10)&amp;"-"&amp;FLOOR(Raw_Data!F1696,10)+9</f>
        <v>60-69</v>
      </c>
      <c r="K1696" t="str">
        <f>Raw_Data!G1696</f>
        <v>White</v>
      </c>
      <c r="L1696" t="str">
        <f>Raw_Data!H1696</f>
        <v>General Practice</v>
      </c>
      <c r="M1696" t="str">
        <f>IF(Raw_Data!I1696=TRUE,"Admitted","Not Admitted")</f>
        <v>Admitted</v>
      </c>
      <c r="N1696" t="str">
        <f>IF(Raw_Data!J1696="","Not Rated",Raw_Data!J1696)</f>
        <v>Not Rated</v>
      </c>
      <c r="O1696">
        <f>Raw_Data!K1696</f>
        <v>48</v>
      </c>
      <c r="P1696" t="str">
        <f>IF(Raw_Data!K1696&lt;=30,"Within Time","Delayed")</f>
        <v>Delayed</v>
      </c>
    </row>
    <row r="1697" spans="1:16" x14ac:dyDescent="0.35">
      <c r="A1697" t="str">
        <f>Raw_Data!A1697</f>
        <v>194-78-5567</v>
      </c>
      <c r="B1697" s="2">
        <f>Raw_Data!B1697</f>
        <v>45121.704861111109</v>
      </c>
      <c r="C1697">
        <f>HOUR(Raw_Data!B1697)</f>
        <v>16</v>
      </c>
      <c r="D1697" t="str">
        <f>TEXT(Raw_Data!B1697,"mmm")</f>
        <v>Jul</v>
      </c>
      <c r="E1697">
        <f>YEAR(Raw_Data!B1697)</f>
        <v>2023</v>
      </c>
      <c r="F1697" t="str">
        <f>TEXT(Raw_Data!B1697,"mmm-yy")</f>
        <v>Jul-23</v>
      </c>
      <c r="G1697" t="str">
        <f>PROPER(Raw_Data!C1697&amp;". "&amp;Raw_Data!D1697)</f>
        <v>Y. Dunmore</v>
      </c>
      <c r="H1697" t="str">
        <f>IF(OR(Raw_Data!E1697="M",Raw_Data!E1697="Male"),"Male",IF(OR(Raw_Data!E1697="F",Raw_Data!E1697="Female"),"Female","Not Confirmed"))</f>
        <v>Male</v>
      </c>
      <c r="I1697">
        <f>Raw_Data!F1697</f>
        <v>69</v>
      </c>
      <c r="J1697" t="str">
        <f>FLOOR(Raw_Data!F1697,10)&amp;"-"&amp;FLOOR(Raw_Data!F1697,10)+9</f>
        <v>60-69</v>
      </c>
      <c r="K1697" t="str">
        <f>Raw_Data!G1697</f>
        <v>Asian</v>
      </c>
      <c r="L1697" t="str">
        <f>Raw_Data!H1697</f>
        <v>None</v>
      </c>
      <c r="M1697" t="str">
        <f>IF(Raw_Data!I1697=TRUE,"Admitted","Not Admitted")</f>
        <v>Not Admitted</v>
      </c>
      <c r="N1697" t="str">
        <f>IF(Raw_Data!J1697="","Not Rated",Raw_Data!J1697)</f>
        <v>Not Rated</v>
      </c>
      <c r="O1697">
        <f>Raw_Data!K1697</f>
        <v>49</v>
      </c>
      <c r="P1697" t="str">
        <f>IF(Raw_Data!K1697&lt;=30,"Within Time","Delayed")</f>
        <v>Delayed</v>
      </c>
    </row>
    <row r="1698" spans="1:16" x14ac:dyDescent="0.35">
      <c r="A1698" t="str">
        <f>Raw_Data!A1698</f>
        <v>389-81-5023</v>
      </c>
      <c r="B1698" s="2">
        <f>Raw_Data!B1698</f>
        <v>45121.738194444442</v>
      </c>
      <c r="C1698">
        <f>HOUR(Raw_Data!B1698)</f>
        <v>17</v>
      </c>
      <c r="D1698" t="str">
        <f>TEXT(Raw_Data!B1698,"mmm")</f>
        <v>Jul</v>
      </c>
      <c r="E1698">
        <f>YEAR(Raw_Data!B1698)</f>
        <v>2023</v>
      </c>
      <c r="F1698" t="str">
        <f>TEXT(Raw_Data!B1698,"mmm-yy")</f>
        <v>Jul-23</v>
      </c>
      <c r="G1698" t="str">
        <f>PROPER(Raw_Data!C1698&amp;". "&amp;Raw_Data!D1698)</f>
        <v>M. Crebo</v>
      </c>
      <c r="H1698" t="str">
        <f>IF(OR(Raw_Data!E1698="M",Raw_Data!E1698="Male"),"Male",IF(OR(Raw_Data!E1698="F",Raw_Data!E1698="Female"),"Female","Not Confirmed"))</f>
        <v>Male</v>
      </c>
      <c r="I1698">
        <f>Raw_Data!F1698</f>
        <v>49</v>
      </c>
      <c r="J1698" t="str">
        <f>FLOOR(Raw_Data!F1698,10)&amp;"-"&amp;FLOOR(Raw_Data!F1698,10)+9</f>
        <v>40-49</v>
      </c>
      <c r="K1698" t="str">
        <f>Raw_Data!G1698</f>
        <v>African American</v>
      </c>
      <c r="L1698" t="str">
        <f>Raw_Data!H1698</f>
        <v>None</v>
      </c>
      <c r="M1698" t="str">
        <f>IF(Raw_Data!I1698=TRUE,"Admitted","Not Admitted")</f>
        <v>Not Admitted</v>
      </c>
      <c r="N1698" t="str">
        <f>IF(Raw_Data!J1698="","Not Rated",Raw_Data!J1698)</f>
        <v>Not Rated</v>
      </c>
      <c r="O1698">
        <f>Raw_Data!K1698</f>
        <v>49</v>
      </c>
      <c r="P1698" t="str">
        <f>IF(Raw_Data!K1698&lt;=30,"Within Time","Delayed")</f>
        <v>Delayed</v>
      </c>
    </row>
    <row r="1699" spans="1:16" x14ac:dyDescent="0.35">
      <c r="A1699" t="str">
        <f>Raw_Data!A1699</f>
        <v>564-55-5688</v>
      </c>
      <c r="B1699" s="2">
        <f>Raw_Data!B1699</f>
        <v>45121.795138888891</v>
      </c>
      <c r="C1699">
        <f>HOUR(Raw_Data!B1699)</f>
        <v>19</v>
      </c>
      <c r="D1699" t="str">
        <f>TEXT(Raw_Data!B1699,"mmm")</f>
        <v>Jul</v>
      </c>
      <c r="E1699">
        <f>YEAR(Raw_Data!B1699)</f>
        <v>2023</v>
      </c>
      <c r="F1699" t="str">
        <f>TEXT(Raw_Data!B1699,"mmm-yy")</f>
        <v>Jul-23</v>
      </c>
      <c r="G1699" t="str">
        <f>PROPER(Raw_Data!C1699&amp;". "&amp;Raw_Data!D1699)</f>
        <v>M. Lockwood</v>
      </c>
      <c r="H1699" t="str">
        <f>IF(OR(Raw_Data!E1699="M",Raw_Data!E1699="Male"),"Male",IF(OR(Raw_Data!E1699="F",Raw_Data!E1699="Female"),"Female","Not Confirmed"))</f>
        <v>Male</v>
      </c>
      <c r="I1699">
        <f>Raw_Data!F1699</f>
        <v>79</v>
      </c>
      <c r="J1699" t="str">
        <f>FLOOR(Raw_Data!F1699,10)&amp;"-"&amp;FLOOR(Raw_Data!F1699,10)+9</f>
        <v>70-79</v>
      </c>
      <c r="K1699" t="str">
        <f>Raw_Data!G1699</f>
        <v>Asian</v>
      </c>
      <c r="L1699" t="str">
        <f>Raw_Data!H1699</f>
        <v>General Practice</v>
      </c>
      <c r="M1699" t="str">
        <f>IF(Raw_Data!I1699=TRUE,"Admitted","Not Admitted")</f>
        <v>Admitted</v>
      </c>
      <c r="N1699">
        <f>IF(Raw_Data!J1699="","Not Rated",Raw_Data!J1699)</f>
        <v>4</v>
      </c>
      <c r="O1699">
        <f>Raw_Data!K1699</f>
        <v>45</v>
      </c>
      <c r="P1699" t="str">
        <f>IF(Raw_Data!K1699&lt;=30,"Within Time","Delayed")</f>
        <v>Delayed</v>
      </c>
    </row>
    <row r="1700" spans="1:16" x14ac:dyDescent="0.35">
      <c r="A1700" t="str">
        <f>Raw_Data!A1700</f>
        <v>768-73-4090</v>
      </c>
      <c r="B1700" s="2">
        <f>Raw_Data!B1700</f>
        <v>45121.838194444441</v>
      </c>
      <c r="C1700">
        <f>HOUR(Raw_Data!B1700)</f>
        <v>20</v>
      </c>
      <c r="D1700" t="str">
        <f>TEXT(Raw_Data!B1700,"mmm")</f>
        <v>Jul</v>
      </c>
      <c r="E1700">
        <f>YEAR(Raw_Data!B1700)</f>
        <v>2023</v>
      </c>
      <c r="F1700" t="str">
        <f>TEXT(Raw_Data!B1700,"mmm-yy")</f>
        <v>Jul-23</v>
      </c>
      <c r="G1700" t="str">
        <f>PROPER(Raw_Data!C1700&amp;". "&amp;Raw_Data!D1700)</f>
        <v>G. Birtwhistle</v>
      </c>
      <c r="H1700" t="str">
        <f>IF(OR(Raw_Data!E1700="M",Raw_Data!E1700="Male"),"Male",IF(OR(Raw_Data!E1700="F",Raw_Data!E1700="Female"),"Female","Not Confirmed"))</f>
        <v>Female</v>
      </c>
      <c r="I1700">
        <f>Raw_Data!F1700</f>
        <v>30</v>
      </c>
      <c r="J1700" t="str">
        <f>FLOOR(Raw_Data!F1700,10)&amp;"-"&amp;FLOOR(Raw_Data!F1700,10)+9</f>
        <v>30-39</v>
      </c>
      <c r="K1700" t="str">
        <f>Raw_Data!G1700</f>
        <v>Declined to Identify</v>
      </c>
      <c r="L1700" t="str">
        <f>Raw_Data!H1700</f>
        <v>Orthopedics</v>
      </c>
      <c r="M1700" t="str">
        <f>IF(Raw_Data!I1700=TRUE,"Admitted","Not Admitted")</f>
        <v>Admitted</v>
      </c>
      <c r="N1700" t="str">
        <f>IF(Raw_Data!J1700="","Not Rated",Raw_Data!J1700)</f>
        <v>Not Rated</v>
      </c>
      <c r="O1700">
        <f>Raw_Data!K1700</f>
        <v>53</v>
      </c>
      <c r="P1700" t="str">
        <f>IF(Raw_Data!K1700&lt;=30,"Within Time","Delayed")</f>
        <v>Delayed</v>
      </c>
    </row>
    <row r="1701" spans="1:16" x14ac:dyDescent="0.35">
      <c r="A1701" t="str">
        <f>Raw_Data!A1701</f>
        <v>813-27-6942</v>
      </c>
      <c r="B1701" s="2">
        <f>Raw_Data!B1701</f>
        <v>45121.851388888892</v>
      </c>
      <c r="C1701">
        <f>HOUR(Raw_Data!B1701)</f>
        <v>20</v>
      </c>
      <c r="D1701" t="str">
        <f>TEXT(Raw_Data!B1701,"mmm")</f>
        <v>Jul</v>
      </c>
      <c r="E1701">
        <f>YEAR(Raw_Data!B1701)</f>
        <v>2023</v>
      </c>
      <c r="F1701" t="str">
        <f>TEXT(Raw_Data!B1701,"mmm-yy")</f>
        <v>Jul-23</v>
      </c>
      <c r="G1701" t="str">
        <f>PROPER(Raw_Data!C1701&amp;". "&amp;Raw_Data!D1701)</f>
        <v>V. Tunstall</v>
      </c>
      <c r="H1701" t="str">
        <f>IF(OR(Raw_Data!E1701="M",Raw_Data!E1701="Male"),"Male",IF(OR(Raw_Data!E1701="F",Raw_Data!E1701="Female"),"Female","Not Confirmed"))</f>
        <v>Female</v>
      </c>
      <c r="I1701">
        <f>Raw_Data!F1701</f>
        <v>58</v>
      </c>
      <c r="J1701" t="str">
        <f>FLOOR(Raw_Data!F1701,10)&amp;"-"&amp;FLOOR(Raw_Data!F1701,10)+9</f>
        <v>50-59</v>
      </c>
      <c r="K1701" t="str">
        <f>Raw_Data!G1701</f>
        <v>White</v>
      </c>
      <c r="L1701" t="str">
        <f>Raw_Data!H1701</f>
        <v>Gastroenterology</v>
      </c>
      <c r="M1701" t="str">
        <f>IF(Raw_Data!I1701=TRUE,"Admitted","Not Admitted")</f>
        <v>Not Admitted</v>
      </c>
      <c r="N1701" t="str">
        <f>IF(Raw_Data!J1701="","Not Rated",Raw_Data!J1701)</f>
        <v>Not Rated</v>
      </c>
      <c r="O1701">
        <f>Raw_Data!K1701</f>
        <v>15</v>
      </c>
      <c r="P1701" t="str">
        <f>IF(Raw_Data!K1701&lt;=30,"Within Time","Delayed")</f>
        <v>Within Time</v>
      </c>
    </row>
    <row r="1702" spans="1:16" x14ac:dyDescent="0.35">
      <c r="A1702" t="str">
        <f>Raw_Data!A1702</f>
        <v>763-60-1252</v>
      </c>
      <c r="B1702" s="2">
        <f>Raw_Data!B1702</f>
        <v>45121.90902777778</v>
      </c>
      <c r="C1702">
        <f>HOUR(Raw_Data!B1702)</f>
        <v>21</v>
      </c>
      <c r="D1702" t="str">
        <f>TEXT(Raw_Data!B1702,"mmm")</f>
        <v>Jul</v>
      </c>
      <c r="E1702">
        <f>YEAR(Raw_Data!B1702)</f>
        <v>2023</v>
      </c>
      <c r="F1702" t="str">
        <f>TEXT(Raw_Data!B1702,"mmm-yy")</f>
        <v>Jul-23</v>
      </c>
      <c r="G1702" t="str">
        <f>PROPER(Raw_Data!C1702&amp;". "&amp;Raw_Data!D1702)</f>
        <v>K. Inglewood</v>
      </c>
      <c r="H1702" t="str">
        <f>IF(OR(Raw_Data!E1702="M",Raw_Data!E1702="Male"),"Male",IF(OR(Raw_Data!E1702="F",Raw_Data!E1702="Female"),"Female","Not Confirmed"))</f>
        <v>Male</v>
      </c>
      <c r="I1702">
        <f>Raw_Data!F1702</f>
        <v>76</v>
      </c>
      <c r="J1702" t="str">
        <f>FLOOR(Raw_Data!F1702,10)&amp;"-"&amp;FLOOR(Raw_Data!F1702,10)+9</f>
        <v>70-79</v>
      </c>
      <c r="K1702" t="str">
        <f>Raw_Data!G1702</f>
        <v>African American</v>
      </c>
      <c r="L1702" t="str">
        <f>Raw_Data!H1702</f>
        <v>None</v>
      </c>
      <c r="M1702" t="str">
        <f>IF(Raw_Data!I1702=TRUE,"Admitted","Not Admitted")</f>
        <v>Not Admitted</v>
      </c>
      <c r="N1702" t="str">
        <f>IF(Raw_Data!J1702="","Not Rated",Raw_Data!J1702)</f>
        <v>Not Rated</v>
      </c>
      <c r="O1702">
        <f>Raw_Data!K1702</f>
        <v>52</v>
      </c>
      <c r="P1702" t="str">
        <f>IF(Raw_Data!K1702&lt;=30,"Within Time","Delayed")</f>
        <v>Delayed</v>
      </c>
    </row>
    <row r="1703" spans="1:16" x14ac:dyDescent="0.35">
      <c r="A1703" t="str">
        <f>Raw_Data!A1703</f>
        <v>492-59-9038</v>
      </c>
      <c r="B1703" s="2">
        <f>Raw_Data!B1703</f>
        <v>45121.909722222219</v>
      </c>
      <c r="C1703">
        <f>HOUR(Raw_Data!B1703)</f>
        <v>21</v>
      </c>
      <c r="D1703" t="str">
        <f>TEXT(Raw_Data!B1703,"mmm")</f>
        <v>Jul</v>
      </c>
      <c r="E1703">
        <f>YEAR(Raw_Data!B1703)</f>
        <v>2023</v>
      </c>
      <c r="F1703" t="str">
        <f>TEXT(Raw_Data!B1703,"mmm-yy")</f>
        <v>Jul-23</v>
      </c>
      <c r="G1703" t="str">
        <f>PROPER(Raw_Data!C1703&amp;". "&amp;Raw_Data!D1703)</f>
        <v>P. Northcote</v>
      </c>
      <c r="H1703" t="str">
        <f>IF(OR(Raw_Data!E1703="M",Raw_Data!E1703="Male"),"Male",IF(OR(Raw_Data!E1703="F",Raw_Data!E1703="Female"),"Female","Not Confirmed"))</f>
        <v>Male</v>
      </c>
      <c r="I1703">
        <f>Raw_Data!F1703</f>
        <v>57</v>
      </c>
      <c r="J1703" t="str">
        <f>FLOOR(Raw_Data!F1703,10)&amp;"-"&amp;FLOOR(Raw_Data!F1703,10)+9</f>
        <v>50-59</v>
      </c>
      <c r="K1703" t="str">
        <f>Raw_Data!G1703</f>
        <v>Declined to Identify</v>
      </c>
      <c r="L1703" t="str">
        <f>Raw_Data!H1703</f>
        <v>None</v>
      </c>
      <c r="M1703" t="str">
        <f>IF(Raw_Data!I1703=TRUE,"Admitted","Not Admitted")</f>
        <v>Admitted</v>
      </c>
      <c r="N1703" t="str">
        <f>IF(Raw_Data!J1703="","Not Rated",Raw_Data!J1703)</f>
        <v>Not Rated</v>
      </c>
      <c r="O1703">
        <f>Raw_Data!K1703</f>
        <v>18</v>
      </c>
      <c r="P1703" t="str">
        <f>IF(Raw_Data!K1703&lt;=30,"Within Time","Delayed")</f>
        <v>Within Time</v>
      </c>
    </row>
    <row r="1704" spans="1:16" x14ac:dyDescent="0.35">
      <c r="A1704" t="str">
        <f>Raw_Data!A1704</f>
        <v>498-89-3779</v>
      </c>
      <c r="B1704" s="2">
        <f>Raw_Data!B1704</f>
        <v>45121.920138888891</v>
      </c>
      <c r="C1704">
        <f>HOUR(Raw_Data!B1704)</f>
        <v>22</v>
      </c>
      <c r="D1704" t="str">
        <f>TEXT(Raw_Data!B1704,"mmm")</f>
        <v>Jul</v>
      </c>
      <c r="E1704">
        <f>YEAR(Raw_Data!B1704)</f>
        <v>2023</v>
      </c>
      <c r="F1704" t="str">
        <f>TEXT(Raw_Data!B1704,"mmm-yy")</f>
        <v>Jul-23</v>
      </c>
      <c r="G1704" t="str">
        <f>PROPER(Raw_Data!C1704&amp;". "&amp;Raw_Data!D1704)</f>
        <v>V. Quickfall</v>
      </c>
      <c r="H1704" t="str">
        <f>IF(OR(Raw_Data!E1704="M",Raw_Data!E1704="Male"),"Male",IF(OR(Raw_Data!E1704="F",Raw_Data!E1704="Female"),"Female","Not Confirmed"))</f>
        <v>Female</v>
      </c>
      <c r="I1704">
        <f>Raw_Data!F1704</f>
        <v>1</v>
      </c>
      <c r="J1704" t="str">
        <f>FLOOR(Raw_Data!F1704,10)&amp;"-"&amp;FLOOR(Raw_Data!F1704,10)+9</f>
        <v>0-9</v>
      </c>
      <c r="K1704" t="str">
        <f>Raw_Data!G1704</f>
        <v>Two or More Races</v>
      </c>
      <c r="L1704" t="str">
        <f>Raw_Data!H1704</f>
        <v>Orthopedics</v>
      </c>
      <c r="M1704" t="str">
        <f>IF(Raw_Data!I1704=TRUE,"Admitted","Not Admitted")</f>
        <v>Not Admitted</v>
      </c>
      <c r="N1704">
        <f>IF(Raw_Data!J1704="","Not Rated",Raw_Data!J1704)</f>
        <v>4</v>
      </c>
      <c r="O1704">
        <f>Raw_Data!K1704</f>
        <v>24</v>
      </c>
      <c r="P1704" t="str">
        <f>IF(Raw_Data!K1704&lt;=30,"Within Time","Delayed")</f>
        <v>Within Time</v>
      </c>
    </row>
    <row r="1705" spans="1:16" x14ac:dyDescent="0.35">
      <c r="A1705" t="str">
        <f>Raw_Data!A1705</f>
        <v>558-64-5231</v>
      </c>
      <c r="B1705" s="2">
        <f>Raw_Data!B1705</f>
        <v>45121.993055555547</v>
      </c>
      <c r="C1705">
        <f>HOUR(Raw_Data!B1705)</f>
        <v>23</v>
      </c>
      <c r="D1705" t="str">
        <f>TEXT(Raw_Data!B1705,"mmm")</f>
        <v>Jul</v>
      </c>
      <c r="E1705">
        <f>YEAR(Raw_Data!B1705)</f>
        <v>2023</v>
      </c>
      <c r="F1705" t="str">
        <f>TEXT(Raw_Data!B1705,"mmm-yy")</f>
        <v>Jul-23</v>
      </c>
      <c r="G1705" t="str">
        <f>PROPER(Raw_Data!C1705&amp;". "&amp;Raw_Data!D1705)</f>
        <v>Q. Stanlack</v>
      </c>
      <c r="H1705" t="str">
        <f>IF(OR(Raw_Data!E1705="M",Raw_Data!E1705="Male"),"Male",IF(OR(Raw_Data!E1705="F",Raw_Data!E1705="Female"),"Female","Not Confirmed"))</f>
        <v>Male</v>
      </c>
      <c r="I1705">
        <f>Raw_Data!F1705</f>
        <v>45</v>
      </c>
      <c r="J1705" t="str">
        <f>FLOOR(Raw_Data!F1705,10)&amp;"-"&amp;FLOOR(Raw_Data!F1705,10)+9</f>
        <v>40-49</v>
      </c>
      <c r="K1705" t="str">
        <f>Raw_Data!G1705</f>
        <v>Asian</v>
      </c>
      <c r="L1705" t="str">
        <f>Raw_Data!H1705</f>
        <v>Orthopedics</v>
      </c>
      <c r="M1705" t="str">
        <f>IF(Raw_Data!I1705=TRUE,"Admitted","Not Admitted")</f>
        <v>Admitted</v>
      </c>
      <c r="N1705">
        <f>IF(Raw_Data!J1705="","Not Rated",Raw_Data!J1705)</f>
        <v>7</v>
      </c>
      <c r="O1705">
        <f>Raw_Data!K1705</f>
        <v>27</v>
      </c>
      <c r="P1705" t="str">
        <f>IF(Raw_Data!K1705&lt;=30,"Within Time","Delayed")</f>
        <v>Within Time</v>
      </c>
    </row>
    <row r="1706" spans="1:16" x14ac:dyDescent="0.35">
      <c r="A1706" t="str">
        <f>Raw_Data!A1706</f>
        <v>683-75-7670</v>
      </c>
      <c r="B1706" s="2">
        <f>Raw_Data!B1706</f>
        <v>45122.027083333327</v>
      </c>
      <c r="C1706">
        <f>HOUR(Raw_Data!B1706)</f>
        <v>0</v>
      </c>
      <c r="D1706" t="str">
        <f>TEXT(Raw_Data!B1706,"mmm")</f>
        <v>Jul</v>
      </c>
      <c r="E1706">
        <f>YEAR(Raw_Data!B1706)</f>
        <v>2023</v>
      </c>
      <c r="F1706" t="str">
        <f>TEXT(Raw_Data!B1706,"mmm-yy")</f>
        <v>Jul-23</v>
      </c>
      <c r="G1706" t="str">
        <f>PROPER(Raw_Data!C1706&amp;". "&amp;Raw_Data!D1706)</f>
        <v>Y. Birtwhistle</v>
      </c>
      <c r="H1706" t="str">
        <f>IF(OR(Raw_Data!E1706="M",Raw_Data!E1706="Male"),"Male",IF(OR(Raw_Data!E1706="F",Raw_Data!E1706="Female"),"Female","Not Confirmed"))</f>
        <v>Female</v>
      </c>
      <c r="I1706">
        <f>Raw_Data!F1706</f>
        <v>79</v>
      </c>
      <c r="J1706" t="str">
        <f>FLOOR(Raw_Data!F1706,10)&amp;"-"&amp;FLOOR(Raw_Data!F1706,10)+9</f>
        <v>70-79</v>
      </c>
      <c r="K1706" t="str">
        <f>Raw_Data!G1706</f>
        <v>White</v>
      </c>
      <c r="L1706" t="str">
        <f>Raw_Data!H1706</f>
        <v>General Practice</v>
      </c>
      <c r="M1706" t="str">
        <f>IF(Raw_Data!I1706=TRUE,"Admitted","Not Admitted")</f>
        <v>Not Admitted</v>
      </c>
      <c r="N1706" t="str">
        <f>IF(Raw_Data!J1706="","Not Rated",Raw_Data!J1706)</f>
        <v>Not Rated</v>
      </c>
      <c r="O1706">
        <f>Raw_Data!K1706</f>
        <v>14</v>
      </c>
      <c r="P1706" t="str">
        <f>IF(Raw_Data!K1706&lt;=30,"Within Time","Delayed")</f>
        <v>Within Time</v>
      </c>
    </row>
    <row r="1707" spans="1:16" x14ac:dyDescent="0.35">
      <c r="A1707" t="str">
        <f>Raw_Data!A1707</f>
        <v>691-64-5562</v>
      </c>
      <c r="B1707" s="2">
        <f>Raw_Data!B1707</f>
        <v>45122.34375</v>
      </c>
      <c r="C1707">
        <f>HOUR(Raw_Data!B1707)</f>
        <v>8</v>
      </c>
      <c r="D1707" t="str">
        <f>TEXT(Raw_Data!B1707,"mmm")</f>
        <v>Jul</v>
      </c>
      <c r="E1707">
        <f>YEAR(Raw_Data!B1707)</f>
        <v>2023</v>
      </c>
      <c r="F1707" t="str">
        <f>TEXT(Raw_Data!B1707,"mmm-yy")</f>
        <v>Jul-23</v>
      </c>
      <c r="G1707" t="str">
        <f>PROPER(Raw_Data!C1707&amp;". "&amp;Raw_Data!D1707)</f>
        <v>C. Cholmondeley</v>
      </c>
      <c r="H1707" t="str">
        <f>IF(OR(Raw_Data!E1707="M",Raw_Data!E1707="Male"),"Male",IF(OR(Raw_Data!E1707="F",Raw_Data!E1707="Female"),"Female","Not Confirmed"))</f>
        <v>Not Confirmed</v>
      </c>
      <c r="I1707">
        <f>Raw_Data!F1707</f>
        <v>24</v>
      </c>
      <c r="J1707" t="str">
        <f>FLOOR(Raw_Data!F1707,10)&amp;"-"&amp;FLOOR(Raw_Data!F1707,10)+9</f>
        <v>20-29</v>
      </c>
      <c r="K1707" t="str">
        <f>Raw_Data!G1707</f>
        <v>Pacific Islander</v>
      </c>
      <c r="L1707" t="str">
        <f>Raw_Data!H1707</f>
        <v>None</v>
      </c>
      <c r="M1707" t="str">
        <f>IF(Raw_Data!I1707=TRUE,"Admitted","Not Admitted")</f>
        <v>Admitted</v>
      </c>
      <c r="N1707" t="str">
        <f>IF(Raw_Data!J1707="","Not Rated",Raw_Data!J1707)</f>
        <v>Not Rated</v>
      </c>
      <c r="O1707">
        <f>Raw_Data!K1707</f>
        <v>36</v>
      </c>
      <c r="P1707" t="str">
        <f>IF(Raw_Data!K1707&lt;=30,"Within Time","Delayed")</f>
        <v>Delayed</v>
      </c>
    </row>
    <row r="1708" spans="1:16" x14ac:dyDescent="0.35">
      <c r="A1708" t="str">
        <f>Raw_Data!A1708</f>
        <v>286-39-3042</v>
      </c>
      <c r="B1708" s="2">
        <f>Raw_Data!B1708</f>
        <v>45122.390277777777</v>
      </c>
      <c r="C1708">
        <f>HOUR(Raw_Data!B1708)</f>
        <v>9</v>
      </c>
      <c r="D1708" t="str">
        <f>TEXT(Raw_Data!B1708,"mmm")</f>
        <v>Jul</v>
      </c>
      <c r="E1708">
        <f>YEAR(Raw_Data!B1708)</f>
        <v>2023</v>
      </c>
      <c r="F1708" t="str">
        <f>TEXT(Raw_Data!B1708,"mmm-yy")</f>
        <v>Jul-23</v>
      </c>
      <c r="G1708" t="str">
        <f>PROPER(Raw_Data!C1708&amp;". "&amp;Raw_Data!D1708)</f>
        <v>B. Fairbairn</v>
      </c>
      <c r="H1708" t="str">
        <f>IF(OR(Raw_Data!E1708="M",Raw_Data!E1708="Male"),"Male",IF(OR(Raw_Data!E1708="F",Raw_Data!E1708="Female"),"Female","Not Confirmed"))</f>
        <v>Male</v>
      </c>
      <c r="I1708">
        <f>Raw_Data!F1708</f>
        <v>9</v>
      </c>
      <c r="J1708" t="str">
        <f>FLOOR(Raw_Data!F1708,10)&amp;"-"&amp;FLOOR(Raw_Data!F1708,10)+9</f>
        <v>0-9</v>
      </c>
      <c r="K1708" t="str">
        <f>Raw_Data!G1708</f>
        <v>African American</v>
      </c>
      <c r="L1708" t="str">
        <f>Raw_Data!H1708</f>
        <v>None</v>
      </c>
      <c r="M1708" t="str">
        <f>IF(Raw_Data!I1708=TRUE,"Admitted","Not Admitted")</f>
        <v>Admitted</v>
      </c>
      <c r="N1708" t="str">
        <f>IF(Raw_Data!J1708="","Not Rated",Raw_Data!J1708)</f>
        <v>Not Rated</v>
      </c>
      <c r="O1708">
        <f>Raw_Data!K1708</f>
        <v>27</v>
      </c>
      <c r="P1708" t="str">
        <f>IF(Raw_Data!K1708&lt;=30,"Within Time","Delayed")</f>
        <v>Within Time</v>
      </c>
    </row>
    <row r="1709" spans="1:16" x14ac:dyDescent="0.35">
      <c r="A1709" t="str">
        <f>Raw_Data!A1709</f>
        <v>410-29-1242</v>
      </c>
      <c r="B1709" s="2">
        <f>Raw_Data!B1709</f>
        <v>45122.401388888888</v>
      </c>
      <c r="C1709">
        <f>HOUR(Raw_Data!B1709)</f>
        <v>9</v>
      </c>
      <c r="D1709" t="str">
        <f>TEXT(Raw_Data!B1709,"mmm")</f>
        <v>Jul</v>
      </c>
      <c r="E1709">
        <f>YEAR(Raw_Data!B1709)</f>
        <v>2023</v>
      </c>
      <c r="F1709" t="str">
        <f>TEXT(Raw_Data!B1709,"mmm-yy")</f>
        <v>Jul-23</v>
      </c>
      <c r="G1709" t="str">
        <f>PROPER(Raw_Data!C1709&amp;". "&amp;Raw_Data!D1709)</f>
        <v>F. Sheffield</v>
      </c>
      <c r="H1709" t="str">
        <f>IF(OR(Raw_Data!E1709="M",Raw_Data!E1709="Male"),"Male",IF(OR(Raw_Data!E1709="F",Raw_Data!E1709="Female"),"Female","Not Confirmed"))</f>
        <v>Female</v>
      </c>
      <c r="I1709">
        <f>Raw_Data!F1709</f>
        <v>20</v>
      </c>
      <c r="J1709" t="str">
        <f>FLOOR(Raw_Data!F1709,10)&amp;"-"&amp;FLOOR(Raw_Data!F1709,10)+9</f>
        <v>20-29</v>
      </c>
      <c r="K1709" t="str">
        <f>Raw_Data!G1709</f>
        <v>White</v>
      </c>
      <c r="L1709" t="str">
        <f>Raw_Data!H1709</f>
        <v>None</v>
      </c>
      <c r="M1709" t="str">
        <f>IF(Raw_Data!I1709=TRUE,"Admitted","Not Admitted")</f>
        <v>Admitted</v>
      </c>
      <c r="N1709" t="str">
        <f>IF(Raw_Data!J1709="","Not Rated",Raw_Data!J1709)</f>
        <v>Not Rated</v>
      </c>
      <c r="O1709">
        <f>Raw_Data!K1709</f>
        <v>25</v>
      </c>
      <c r="P1709" t="str">
        <f>IF(Raw_Data!K1709&lt;=30,"Within Time","Delayed")</f>
        <v>Within Time</v>
      </c>
    </row>
    <row r="1710" spans="1:16" x14ac:dyDescent="0.35">
      <c r="A1710" t="str">
        <f>Raw_Data!A1710</f>
        <v>986-29-4660</v>
      </c>
      <c r="B1710" s="2">
        <f>Raw_Data!B1710</f>
        <v>45122.447916666657</v>
      </c>
      <c r="C1710">
        <f>HOUR(Raw_Data!B1710)</f>
        <v>10</v>
      </c>
      <c r="D1710" t="str">
        <f>TEXT(Raw_Data!B1710,"mmm")</f>
        <v>Jul</v>
      </c>
      <c r="E1710">
        <f>YEAR(Raw_Data!B1710)</f>
        <v>2023</v>
      </c>
      <c r="F1710" t="str">
        <f>TEXT(Raw_Data!B1710,"mmm-yy")</f>
        <v>Jul-23</v>
      </c>
      <c r="G1710" t="str">
        <f>PROPER(Raw_Data!C1710&amp;". "&amp;Raw_Data!D1710)</f>
        <v>M. Jessop</v>
      </c>
      <c r="H1710" t="str">
        <f>IF(OR(Raw_Data!E1710="M",Raw_Data!E1710="Male"),"Male",IF(OR(Raw_Data!E1710="F",Raw_Data!E1710="Female"),"Female","Not Confirmed"))</f>
        <v>Male</v>
      </c>
      <c r="I1710">
        <f>Raw_Data!F1710</f>
        <v>5</v>
      </c>
      <c r="J1710" t="str">
        <f>FLOOR(Raw_Data!F1710,10)&amp;"-"&amp;FLOOR(Raw_Data!F1710,10)+9</f>
        <v>0-9</v>
      </c>
      <c r="K1710" t="str">
        <f>Raw_Data!G1710</f>
        <v>White</v>
      </c>
      <c r="L1710" t="str">
        <f>Raw_Data!H1710</f>
        <v>None</v>
      </c>
      <c r="M1710" t="str">
        <f>IF(Raw_Data!I1710=TRUE,"Admitted","Not Admitted")</f>
        <v>Admitted</v>
      </c>
      <c r="N1710" t="str">
        <f>IF(Raw_Data!J1710="","Not Rated",Raw_Data!J1710)</f>
        <v>Not Rated</v>
      </c>
      <c r="O1710">
        <f>Raw_Data!K1710</f>
        <v>10</v>
      </c>
      <c r="P1710" t="str">
        <f>IF(Raw_Data!K1710&lt;=30,"Within Time","Delayed")</f>
        <v>Within Time</v>
      </c>
    </row>
    <row r="1711" spans="1:16" x14ac:dyDescent="0.35">
      <c r="A1711" t="str">
        <f>Raw_Data!A1711</f>
        <v>725-28-8145</v>
      </c>
      <c r="B1711" s="2">
        <f>Raw_Data!B1711</f>
        <v>45122.461805555547</v>
      </c>
      <c r="C1711">
        <f>HOUR(Raw_Data!B1711)</f>
        <v>11</v>
      </c>
      <c r="D1711" t="str">
        <f>TEXT(Raw_Data!B1711,"mmm")</f>
        <v>Jul</v>
      </c>
      <c r="E1711">
        <f>YEAR(Raw_Data!B1711)</f>
        <v>2023</v>
      </c>
      <c r="F1711" t="str">
        <f>TEXT(Raw_Data!B1711,"mmm-yy")</f>
        <v>Jul-23</v>
      </c>
      <c r="G1711" t="str">
        <f>PROPER(Raw_Data!C1711&amp;". "&amp;Raw_Data!D1711)</f>
        <v>F. Crebo</v>
      </c>
      <c r="H1711" t="str">
        <f>IF(OR(Raw_Data!E1711="M",Raw_Data!E1711="Male"),"Male",IF(OR(Raw_Data!E1711="F",Raw_Data!E1711="Female"),"Female","Not Confirmed"))</f>
        <v>Male</v>
      </c>
      <c r="I1711">
        <f>Raw_Data!F1711</f>
        <v>3</v>
      </c>
      <c r="J1711" t="str">
        <f>FLOOR(Raw_Data!F1711,10)&amp;"-"&amp;FLOOR(Raw_Data!F1711,10)+9</f>
        <v>0-9</v>
      </c>
      <c r="K1711" t="str">
        <f>Raw_Data!G1711</f>
        <v>African American</v>
      </c>
      <c r="L1711" t="str">
        <f>Raw_Data!H1711</f>
        <v>None</v>
      </c>
      <c r="M1711" t="str">
        <f>IF(Raw_Data!I1711=TRUE,"Admitted","Not Admitted")</f>
        <v>Admitted</v>
      </c>
      <c r="N1711" t="str">
        <f>IF(Raw_Data!J1711="","Not Rated",Raw_Data!J1711)</f>
        <v>Not Rated</v>
      </c>
      <c r="O1711">
        <f>Raw_Data!K1711</f>
        <v>44</v>
      </c>
      <c r="P1711" t="str">
        <f>IF(Raw_Data!K1711&lt;=30,"Within Time","Delayed")</f>
        <v>Delayed</v>
      </c>
    </row>
    <row r="1712" spans="1:16" x14ac:dyDescent="0.35">
      <c r="A1712" t="str">
        <f>Raw_Data!A1712</f>
        <v>366-73-2491</v>
      </c>
      <c r="B1712" s="2">
        <f>Raw_Data!B1712</f>
        <v>45122.470138888893</v>
      </c>
      <c r="C1712">
        <f>HOUR(Raw_Data!B1712)</f>
        <v>11</v>
      </c>
      <c r="D1712" t="str">
        <f>TEXT(Raw_Data!B1712,"mmm")</f>
        <v>Jul</v>
      </c>
      <c r="E1712">
        <f>YEAR(Raw_Data!B1712)</f>
        <v>2023</v>
      </c>
      <c r="F1712" t="str">
        <f>TEXT(Raw_Data!B1712,"mmm-yy")</f>
        <v>Jul-23</v>
      </c>
      <c r="G1712" t="str">
        <f>PROPER(Raw_Data!C1712&amp;". "&amp;Raw_Data!D1712)</f>
        <v>L. Buff</v>
      </c>
      <c r="H1712" t="str">
        <f>IF(OR(Raw_Data!E1712="M",Raw_Data!E1712="Male"),"Male",IF(OR(Raw_Data!E1712="F",Raw_Data!E1712="Female"),"Female","Not Confirmed"))</f>
        <v>Female</v>
      </c>
      <c r="I1712">
        <f>Raw_Data!F1712</f>
        <v>32</v>
      </c>
      <c r="J1712" t="str">
        <f>FLOOR(Raw_Data!F1712,10)&amp;"-"&amp;FLOOR(Raw_Data!F1712,10)+9</f>
        <v>30-39</v>
      </c>
      <c r="K1712" t="str">
        <f>Raw_Data!G1712</f>
        <v>Unknown</v>
      </c>
      <c r="L1712" t="str">
        <f>Raw_Data!H1712</f>
        <v>None</v>
      </c>
      <c r="M1712" t="str">
        <f>IF(Raw_Data!I1712=TRUE,"Admitted","Not Admitted")</f>
        <v>Admitted</v>
      </c>
      <c r="N1712">
        <f>IF(Raw_Data!J1712="","Not Rated",Raw_Data!J1712)</f>
        <v>1</v>
      </c>
      <c r="O1712">
        <f>Raw_Data!K1712</f>
        <v>36</v>
      </c>
      <c r="P1712" t="str">
        <f>IF(Raw_Data!K1712&lt;=30,"Within Time","Delayed")</f>
        <v>Delayed</v>
      </c>
    </row>
    <row r="1713" spans="1:16" x14ac:dyDescent="0.35">
      <c r="A1713" t="str">
        <f>Raw_Data!A1713</f>
        <v>715-39-9689</v>
      </c>
      <c r="B1713" s="2">
        <f>Raw_Data!B1713</f>
        <v>45122.77847222222</v>
      </c>
      <c r="C1713">
        <f>HOUR(Raw_Data!B1713)</f>
        <v>18</v>
      </c>
      <c r="D1713" t="str">
        <f>TEXT(Raw_Data!B1713,"mmm")</f>
        <v>Jul</v>
      </c>
      <c r="E1713">
        <f>YEAR(Raw_Data!B1713)</f>
        <v>2023</v>
      </c>
      <c r="F1713" t="str">
        <f>TEXT(Raw_Data!B1713,"mmm-yy")</f>
        <v>Jul-23</v>
      </c>
      <c r="G1713" t="str">
        <f>PROPER(Raw_Data!C1713&amp;". "&amp;Raw_Data!D1713)</f>
        <v>C. Underhill</v>
      </c>
      <c r="H1713" t="str">
        <f>IF(OR(Raw_Data!E1713="M",Raw_Data!E1713="Male"),"Male",IF(OR(Raw_Data!E1713="F",Raw_Data!E1713="Female"),"Female","Not Confirmed"))</f>
        <v>Male</v>
      </c>
      <c r="I1713">
        <f>Raw_Data!F1713</f>
        <v>70</v>
      </c>
      <c r="J1713" t="str">
        <f>FLOOR(Raw_Data!F1713,10)&amp;"-"&amp;FLOOR(Raw_Data!F1713,10)+9</f>
        <v>70-79</v>
      </c>
      <c r="K1713" t="str">
        <f>Raw_Data!G1713</f>
        <v>African American</v>
      </c>
      <c r="L1713" t="str">
        <f>Raw_Data!H1713</f>
        <v>Renal</v>
      </c>
      <c r="M1713" t="str">
        <f>IF(Raw_Data!I1713=TRUE,"Admitted","Not Admitted")</f>
        <v>Not Admitted</v>
      </c>
      <c r="N1713" t="str">
        <f>IF(Raw_Data!J1713="","Not Rated",Raw_Data!J1713)</f>
        <v>Not Rated</v>
      </c>
      <c r="O1713">
        <f>Raw_Data!K1713</f>
        <v>47</v>
      </c>
      <c r="P1713" t="str">
        <f>IF(Raw_Data!K1713&lt;=30,"Within Time","Delayed")</f>
        <v>Delayed</v>
      </c>
    </row>
    <row r="1714" spans="1:16" x14ac:dyDescent="0.35">
      <c r="A1714" t="str">
        <f>Raw_Data!A1714</f>
        <v>881-92-8379</v>
      </c>
      <c r="B1714" s="2">
        <f>Raw_Data!B1714</f>
        <v>45122.890972222223</v>
      </c>
      <c r="C1714">
        <f>HOUR(Raw_Data!B1714)</f>
        <v>21</v>
      </c>
      <c r="D1714" t="str">
        <f>TEXT(Raw_Data!B1714,"mmm")</f>
        <v>Jul</v>
      </c>
      <c r="E1714">
        <f>YEAR(Raw_Data!B1714)</f>
        <v>2023</v>
      </c>
      <c r="F1714" t="str">
        <f>TEXT(Raw_Data!B1714,"mmm-yy")</f>
        <v>Jul-23</v>
      </c>
      <c r="G1714" t="str">
        <f>PROPER(Raw_Data!C1714&amp;". "&amp;Raw_Data!D1714)</f>
        <v>Y. Jessop</v>
      </c>
      <c r="H1714" t="str">
        <f>IF(OR(Raw_Data!E1714="M",Raw_Data!E1714="Male"),"Male",IF(OR(Raw_Data!E1714="F",Raw_Data!E1714="Female"),"Female","Not Confirmed"))</f>
        <v>Male</v>
      </c>
      <c r="I1714">
        <f>Raw_Data!F1714</f>
        <v>30</v>
      </c>
      <c r="J1714" t="str">
        <f>FLOOR(Raw_Data!F1714,10)&amp;"-"&amp;FLOOR(Raw_Data!F1714,10)+9</f>
        <v>30-39</v>
      </c>
      <c r="K1714" t="str">
        <f>Raw_Data!G1714</f>
        <v>Declined to Identify</v>
      </c>
      <c r="L1714" t="str">
        <f>Raw_Data!H1714</f>
        <v>None</v>
      </c>
      <c r="M1714" t="str">
        <f>IF(Raw_Data!I1714=TRUE,"Admitted","Not Admitted")</f>
        <v>Admitted</v>
      </c>
      <c r="N1714" t="str">
        <f>IF(Raw_Data!J1714="","Not Rated",Raw_Data!J1714)</f>
        <v>Not Rated</v>
      </c>
      <c r="O1714">
        <f>Raw_Data!K1714</f>
        <v>60</v>
      </c>
      <c r="P1714" t="str">
        <f>IF(Raw_Data!K1714&lt;=30,"Within Time","Delayed")</f>
        <v>Delayed</v>
      </c>
    </row>
    <row r="1715" spans="1:16" x14ac:dyDescent="0.35">
      <c r="A1715" t="str">
        <f>Raw_Data!A1715</f>
        <v>178-22-1413</v>
      </c>
      <c r="B1715" s="2">
        <f>Raw_Data!B1715</f>
        <v>45122.970138888893</v>
      </c>
      <c r="C1715">
        <f>HOUR(Raw_Data!B1715)</f>
        <v>23</v>
      </c>
      <c r="D1715" t="str">
        <f>TEXT(Raw_Data!B1715,"mmm")</f>
        <v>Jul</v>
      </c>
      <c r="E1715">
        <f>YEAR(Raw_Data!B1715)</f>
        <v>2023</v>
      </c>
      <c r="F1715" t="str">
        <f>TEXT(Raw_Data!B1715,"mmm-yy")</f>
        <v>Jul-23</v>
      </c>
      <c r="G1715" t="str">
        <f>PROPER(Raw_Data!C1715&amp;". "&amp;Raw_Data!D1715)</f>
        <v>M. Ravenscroft</v>
      </c>
      <c r="H1715" t="str">
        <f>IF(OR(Raw_Data!E1715="M",Raw_Data!E1715="Male"),"Male",IF(OR(Raw_Data!E1715="F",Raw_Data!E1715="Female"),"Female","Not Confirmed"))</f>
        <v>Male</v>
      </c>
      <c r="I1715">
        <f>Raw_Data!F1715</f>
        <v>14</v>
      </c>
      <c r="J1715" t="str">
        <f>FLOOR(Raw_Data!F1715,10)&amp;"-"&amp;FLOOR(Raw_Data!F1715,10)+9</f>
        <v>10-19</v>
      </c>
      <c r="K1715" t="str">
        <f>Raw_Data!G1715</f>
        <v>Two or More Races</v>
      </c>
      <c r="L1715" t="str">
        <f>Raw_Data!H1715</f>
        <v>General Practice</v>
      </c>
      <c r="M1715" t="str">
        <f>IF(Raw_Data!I1715=TRUE,"Admitted","Not Admitted")</f>
        <v>Not Admitted</v>
      </c>
      <c r="N1715" t="str">
        <f>IF(Raw_Data!J1715="","Not Rated",Raw_Data!J1715)</f>
        <v>Not Rated</v>
      </c>
      <c r="O1715">
        <f>Raw_Data!K1715</f>
        <v>19</v>
      </c>
      <c r="P1715" t="str">
        <f>IF(Raw_Data!K1715&lt;=30,"Within Time","Delayed")</f>
        <v>Within Time</v>
      </c>
    </row>
    <row r="1716" spans="1:16" x14ac:dyDescent="0.35">
      <c r="A1716" t="str">
        <f>Raw_Data!A1716</f>
        <v>470-13-8251</v>
      </c>
      <c r="B1716" s="2">
        <f>Raw_Data!B1716</f>
        <v>45123.011111111111</v>
      </c>
      <c r="C1716">
        <f>HOUR(Raw_Data!B1716)</f>
        <v>0</v>
      </c>
      <c r="D1716" t="str">
        <f>TEXT(Raw_Data!B1716,"mmm")</f>
        <v>Jul</v>
      </c>
      <c r="E1716">
        <f>YEAR(Raw_Data!B1716)</f>
        <v>2023</v>
      </c>
      <c r="F1716" t="str">
        <f>TEXT(Raw_Data!B1716,"mmm-yy")</f>
        <v>Jul-23</v>
      </c>
      <c r="G1716" t="str">
        <f>PROPER(Raw_Data!C1716&amp;". "&amp;Raw_Data!D1716)</f>
        <v>Y. Methuen</v>
      </c>
      <c r="H1716" t="str">
        <f>IF(OR(Raw_Data!E1716="M",Raw_Data!E1716="Male"),"Male",IF(OR(Raw_Data!E1716="F",Raw_Data!E1716="Female"),"Female","Not Confirmed"))</f>
        <v>Female</v>
      </c>
      <c r="I1716">
        <f>Raw_Data!F1716</f>
        <v>67</v>
      </c>
      <c r="J1716" t="str">
        <f>FLOOR(Raw_Data!F1716,10)&amp;"-"&amp;FLOOR(Raw_Data!F1716,10)+9</f>
        <v>60-69</v>
      </c>
      <c r="K1716" t="str">
        <f>Raw_Data!G1716</f>
        <v>Unknown</v>
      </c>
      <c r="L1716" t="str">
        <f>Raw_Data!H1716</f>
        <v>None</v>
      </c>
      <c r="M1716" t="str">
        <f>IF(Raw_Data!I1716=TRUE,"Admitted","Not Admitted")</f>
        <v>Admitted</v>
      </c>
      <c r="N1716" t="str">
        <f>IF(Raw_Data!J1716="","Not Rated",Raw_Data!J1716)</f>
        <v>Not Rated</v>
      </c>
      <c r="O1716">
        <f>Raw_Data!K1716</f>
        <v>20</v>
      </c>
      <c r="P1716" t="str">
        <f>IF(Raw_Data!K1716&lt;=30,"Within Time","Delayed")</f>
        <v>Within Time</v>
      </c>
    </row>
    <row r="1717" spans="1:16" x14ac:dyDescent="0.35">
      <c r="A1717" t="str">
        <f>Raw_Data!A1717</f>
        <v>693-30-7724</v>
      </c>
      <c r="B1717" s="2">
        <f>Raw_Data!B1717</f>
        <v>45123.06527777778</v>
      </c>
      <c r="C1717">
        <f>HOUR(Raw_Data!B1717)</f>
        <v>1</v>
      </c>
      <c r="D1717" t="str">
        <f>TEXT(Raw_Data!B1717,"mmm")</f>
        <v>Jul</v>
      </c>
      <c r="E1717">
        <f>YEAR(Raw_Data!B1717)</f>
        <v>2023</v>
      </c>
      <c r="F1717" t="str">
        <f>TEXT(Raw_Data!B1717,"mmm-yy")</f>
        <v>Jul-23</v>
      </c>
      <c r="G1717" t="str">
        <f>PROPER(Raw_Data!C1717&amp;". "&amp;Raw_Data!D1717)</f>
        <v>P. Ollerton</v>
      </c>
      <c r="H1717" t="str">
        <f>IF(OR(Raw_Data!E1717="M",Raw_Data!E1717="Male"),"Male",IF(OR(Raw_Data!E1717="F",Raw_Data!E1717="Female"),"Female","Not Confirmed"))</f>
        <v>Female</v>
      </c>
      <c r="I1717">
        <f>Raw_Data!F1717</f>
        <v>1</v>
      </c>
      <c r="J1717" t="str">
        <f>FLOOR(Raw_Data!F1717,10)&amp;"-"&amp;FLOOR(Raw_Data!F1717,10)+9</f>
        <v>0-9</v>
      </c>
      <c r="K1717" t="str">
        <f>Raw_Data!G1717</f>
        <v>Asian</v>
      </c>
      <c r="L1717" t="str">
        <f>Raw_Data!H1717</f>
        <v>None</v>
      </c>
      <c r="M1717" t="str">
        <f>IF(Raw_Data!I1717=TRUE,"Admitted","Not Admitted")</f>
        <v>Not Admitted</v>
      </c>
      <c r="N1717">
        <f>IF(Raw_Data!J1717="","Not Rated",Raw_Data!J1717)</f>
        <v>6</v>
      </c>
      <c r="O1717">
        <f>Raw_Data!K1717</f>
        <v>36</v>
      </c>
      <c r="P1717" t="str">
        <f>IF(Raw_Data!K1717&lt;=30,"Within Time","Delayed")</f>
        <v>Delayed</v>
      </c>
    </row>
    <row r="1718" spans="1:16" x14ac:dyDescent="0.35">
      <c r="A1718" t="str">
        <f>Raw_Data!A1718</f>
        <v>542-58-4212</v>
      </c>
      <c r="B1718" s="2">
        <f>Raw_Data!B1718</f>
        <v>45123.199999999997</v>
      </c>
      <c r="C1718">
        <f>HOUR(Raw_Data!B1718)</f>
        <v>4</v>
      </c>
      <c r="D1718" t="str">
        <f>TEXT(Raw_Data!B1718,"mmm")</f>
        <v>Jul</v>
      </c>
      <c r="E1718">
        <f>YEAR(Raw_Data!B1718)</f>
        <v>2023</v>
      </c>
      <c r="F1718" t="str">
        <f>TEXT(Raw_Data!B1718,"mmm-yy")</f>
        <v>Jul-23</v>
      </c>
      <c r="G1718" t="str">
        <f>PROPER(Raw_Data!C1718&amp;". "&amp;Raw_Data!D1718)</f>
        <v>Z. Eastwood</v>
      </c>
      <c r="H1718" t="str">
        <f>IF(OR(Raw_Data!E1718="M",Raw_Data!E1718="Male"),"Male",IF(OR(Raw_Data!E1718="F",Raw_Data!E1718="Female"),"Female","Not Confirmed"))</f>
        <v>Male</v>
      </c>
      <c r="I1718">
        <f>Raw_Data!F1718</f>
        <v>2</v>
      </c>
      <c r="J1718" t="str">
        <f>FLOOR(Raw_Data!F1718,10)&amp;"-"&amp;FLOOR(Raw_Data!F1718,10)+9</f>
        <v>0-9</v>
      </c>
      <c r="K1718" t="str">
        <f>Raw_Data!G1718</f>
        <v>White</v>
      </c>
      <c r="L1718" t="str">
        <f>Raw_Data!H1718</f>
        <v>None</v>
      </c>
      <c r="M1718" t="str">
        <f>IF(Raw_Data!I1718=TRUE,"Admitted","Not Admitted")</f>
        <v>Not Admitted</v>
      </c>
      <c r="N1718" t="str">
        <f>IF(Raw_Data!J1718="","Not Rated",Raw_Data!J1718)</f>
        <v>Not Rated</v>
      </c>
      <c r="O1718">
        <f>Raw_Data!K1718</f>
        <v>43</v>
      </c>
      <c r="P1718" t="str">
        <f>IF(Raw_Data!K1718&lt;=30,"Within Time","Delayed")</f>
        <v>Delayed</v>
      </c>
    </row>
    <row r="1719" spans="1:16" x14ac:dyDescent="0.35">
      <c r="A1719" t="str">
        <f>Raw_Data!A1719</f>
        <v>906-25-2697</v>
      </c>
      <c r="B1719" s="2">
        <f>Raw_Data!B1719</f>
        <v>45123.302083333343</v>
      </c>
      <c r="C1719">
        <f>HOUR(Raw_Data!B1719)</f>
        <v>7</v>
      </c>
      <c r="D1719" t="str">
        <f>TEXT(Raw_Data!B1719,"mmm")</f>
        <v>Jul</v>
      </c>
      <c r="E1719">
        <f>YEAR(Raw_Data!B1719)</f>
        <v>2023</v>
      </c>
      <c r="F1719" t="str">
        <f>TEXT(Raw_Data!B1719,"mmm-yy")</f>
        <v>Jul-23</v>
      </c>
      <c r="G1719" t="str">
        <f>PROPER(Raw_Data!C1719&amp;". "&amp;Raw_Data!D1719)</f>
        <v>I. Stanlack</v>
      </c>
      <c r="H1719" t="str">
        <f>IF(OR(Raw_Data!E1719="M",Raw_Data!E1719="Male"),"Male",IF(OR(Raw_Data!E1719="F",Raw_Data!E1719="Female"),"Female","Not Confirmed"))</f>
        <v>Female</v>
      </c>
      <c r="I1719">
        <f>Raw_Data!F1719</f>
        <v>47</v>
      </c>
      <c r="J1719" t="str">
        <f>FLOOR(Raw_Data!F1719,10)&amp;"-"&amp;FLOOR(Raw_Data!F1719,10)+9</f>
        <v>40-49</v>
      </c>
      <c r="K1719" t="str">
        <f>Raw_Data!G1719</f>
        <v>African American</v>
      </c>
      <c r="L1719" t="str">
        <f>Raw_Data!H1719</f>
        <v>None</v>
      </c>
      <c r="M1719" t="str">
        <f>IF(Raw_Data!I1719=TRUE,"Admitted","Not Admitted")</f>
        <v>Not Admitted</v>
      </c>
      <c r="N1719" t="str">
        <f>IF(Raw_Data!J1719="","Not Rated",Raw_Data!J1719)</f>
        <v>Not Rated</v>
      </c>
      <c r="O1719">
        <f>Raw_Data!K1719</f>
        <v>23</v>
      </c>
      <c r="P1719" t="str">
        <f>IF(Raw_Data!K1719&lt;=30,"Within Time","Delayed")</f>
        <v>Within Time</v>
      </c>
    </row>
    <row r="1720" spans="1:16" x14ac:dyDescent="0.35">
      <c r="A1720" t="str">
        <f>Raw_Data!A1720</f>
        <v>382-23-5028</v>
      </c>
      <c r="B1720" s="2">
        <f>Raw_Data!B1720</f>
        <v>45123.306944444441</v>
      </c>
      <c r="C1720">
        <f>HOUR(Raw_Data!B1720)</f>
        <v>7</v>
      </c>
      <c r="D1720" t="str">
        <f>TEXT(Raw_Data!B1720,"mmm")</f>
        <v>Jul</v>
      </c>
      <c r="E1720">
        <f>YEAR(Raw_Data!B1720)</f>
        <v>2023</v>
      </c>
      <c r="F1720" t="str">
        <f>TEXT(Raw_Data!B1720,"mmm-yy")</f>
        <v>Jul-23</v>
      </c>
      <c r="G1720" t="str">
        <f>PROPER(Raw_Data!C1720&amp;". "&amp;Raw_Data!D1720)</f>
        <v>J. Fairbairn</v>
      </c>
      <c r="H1720" t="str">
        <f>IF(OR(Raw_Data!E1720="M",Raw_Data!E1720="Male"),"Male",IF(OR(Raw_Data!E1720="F",Raw_Data!E1720="Female"),"Female","Not Confirmed"))</f>
        <v>Male</v>
      </c>
      <c r="I1720">
        <f>Raw_Data!F1720</f>
        <v>22</v>
      </c>
      <c r="J1720" t="str">
        <f>FLOOR(Raw_Data!F1720,10)&amp;"-"&amp;FLOOR(Raw_Data!F1720,10)+9</f>
        <v>20-29</v>
      </c>
      <c r="K1720" t="str">
        <f>Raw_Data!G1720</f>
        <v>Two or More Races</v>
      </c>
      <c r="L1720" t="str">
        <f>Raw_Data!H1720</f>
        <v>General Practice</v>
      </c>
      <c r="M1720" t="str">
        <f>IF(Raw_Data!I1720=TRUE,"Admitted","Not Admitted")</f>
        <v>Not Admitted</v>
      </c>
      <c r="N1720">
        <f>IF(Raw_Data!J1720="","Not Rated",Raw_Data!J1720)</f>
        <v>5</v>
      </c>
      <c r="O1720">
        <f>Raw_Data!K1720</f>
        <v>17</v>
      </c>
      <c r="P1720" t="str">
        <f>IF(Raw_Data!K1720&lt;=30,"Within Time","Delayed")</f>
        <v>Within Time</v>
      </c>
    </row>
    <row r="1721" spans="1:16" x14ac:dyDescent="0.35">
      <c r="A1721" t="str">
        <f>Raw_Data!A1721</f>
        <v>877-96-3807</v>
      </c>
      <c r="B1721" s="2">
        <f>Raw_Data!B1721</f>
        <v>45123.38958333333</v>
      </c>
      <c r="C1721">
        <f>HOUR(Raw_Data!B1721)</f>
        <v>9</v>
      </c>
      <c r="D1721" t="str">
        <f>TEXT(Raw_Data!B1721,"mmm")</f>
        <v>Jul</v>
      </c>
      <c r="E1721">
        <f>YEAR(Raw_Data!B1721)</f>
        <v>2023</v>
      </c>
      <c r="F1721" t="str">
        <f>TEXT(Raw_Data!B1721,"mmm-yy")</f>
        <v>Jul-23</v>
      </c>
      <c r="G1721" t="str">
        <f>PROPER(Raw_Data!C1721&amp;". "&amp;Raw_Data!D1721)</f>
        <v>H. Perrat</v>
      </c>
      <c r="H1721" t="str">
        <f>IF(OR(Raw_Data!E1721="M",Raw_Data!E1721="Male"),"Male",IF(OR(Raw_Data!E1721="F",Raw_Data!E1721="Female"),"Female","Not Confirmed"))</f>
        <v>Female</v>
      </c>
      <c r="I1721">
        <f>Raw_Data!F1721</f>
        <v>65</v>
      </c>
      <c r="J1721" t="str">
        <f>FLOOR(Raw_Data!F1721,10)&amp;"-"&amp;FLOOR(Raw_Data!F1721,10)+9</f>
        <v>60-69</v>
      </c>
      <c r="K1721" t="str">
        <f>Raw_Data!G1721</f>
        <v>African American</v>
      </c>
      <c r="L1721" t="str">
        <f>Raw_Data!H1721</f>
        <v>General Practice</v>
      </c>
      <c r="M1721" t="str">
        <f>IF(Raw_Data!I1721=TRUE,"Admitted","Not Admitted")</f>
        <v>Admitted</v>
      </c>
      <c r="N1721" t="str">
        <f>IF(Raw_Data!J1721="","Not Rated",Raw_Data!J1721)</f>
        <v>Not Rated</v>
      </c>
      <c r="O1721">
        <f>Raw_Data!K1721</f>
        <v>46</v>
      </c>
      <c r="P1721" t="str">
        <f>IF(Raw_Data!K1721&lt;=30,"Within Time","Delayed")</f>
        <v>Delayed</v>
      </c>
    </row>
    <row r="1722" spans="1:16" x14ac:dyDescent="0.35">
      <c r="A1722" t="str">
        <f>Raw_Data!A1722</f>
        <v>731-25-8083</v>
      </c>
      <c r="B1722" s="2">
        <f>Raw_Data!B1722</f>
        <v>45123.493055555547</v>
      </c>
      <c r="C1722">
        <f>HOUR(Raw_Data!B1722)</f>
        <v>11</v>
      </c>
      <c r="D1722" t="str">
        <f>TEXT(Raw_Data!B1722,"mmm")</f>
        <v>Jul</v>
      </c>
      <c r="E1722">
        <f>YEAR(Raw_Data!B1722)</f>
        <v>2023</v>
      </c>
      <c r="F1722" t="str">
        <f>TEXT(Raw_Data!B1722,"mmm-yy")</f>
        <v>Jul-23</v>
      </c>
      <c r="G1722" t="str">
        <f>PROPER(Raw_Data!C1722&amp;". "&amp;Raw_Data!D1722)</f>
        <v>U. Schubuser</v>
      </c>
      <c r="H1722" t="str">
        <f>IF(OR(Raw_Data!E1722="M",Raw_Data!E1722="Male"),"Male",IF(OR(Raw_Data!E1722="F",Raw_Data!E1722="Female"),"Female","Not Confirmed"))</f>
        <v>Male</v>
      </c>
      <c r="I1722">
        <f>Raw_Data!F1722</f>
        <v>31</v>
      </c>
      <c r="J1722" t="str">
        <f>FLOOR(Raw_Data!F1722,10)&amp;"-"&amp;FLOOR(Raw_Data!F1722,10)+9</f>
        <v>30-39</v>
      </c>
      <c r="K1722" t="str">
        <f>Raw_Data!G1722</f>
        <v>White</v>
      </c>
      <c r="L1722" t="str">
        <f>Raw_Data!H1722</f>
        <v>General Practice</v>
      </c>
      <c r="M1722" t="str">
        <f>IF(Raw_Data!I1722=TRUE,"Admitted","Not Admitted")</f>
        <v>Not Admitted</v>
      </c>
      <c r="N1722" t="str">
        <f>IF(Raw_Data!J1722="","Not Rated",Raw_Data!J1722)</f>
        <v>Not Rated</v>
      </c>
      <c r="O1722">
        <f>Raw_Data!K1722</f>
        <v>28</v>
      </c>
      <c r="P1722" t="str">
        <f>IF(Raw_Data!K1722&lt;=30,"Within Time","Delayed")</f>
        <v>Within Time</v>
      </c>
    </row>
    <row r="1723" spans="1:16" x14ac:dyDescent="0.35">
      <c r="A1723" t="str">
        <f>Raw_Data!A1723</f>
        <v>205-71-1751</v>
      </c>
      <c r="B1723" s="2">
        <f>Raw_Data!B1723</f>
        <v>45123.620138888888</v>
      </c>
      <c r="C1723">
        <f>HOUR(Raw_Data!B1723)</f>
        <v>14</v>
      </c>
      <c r="D1723" t="str">
        <f>TEXT(Raw_Data!B1723,"mmm")</f>
        <v>Jul</v>
      </c>
      <c r="E1723">
        <f>YEAR(Raw_Data!B1723)</f>
        <v>2023</v>
      </c>
      <c r="F1723" t="str">
        <f>TEXT(Raw_Data!B1723,"mmm-yy")</f>
        <v>Jul-23</v>
      </c>
      <c r="G1723" t="str">
        <f>PROPER(Raw_Data!C1723&amp;". "&amp;Raw_Data!D1723)</f>
        <v>O. Carraway</v>
      </c>
      <c r="H1723" t="str">
        <f>IF(OR(Raw_Data!E1723="M",Raw_Data!E1723="Male"),"Male",IF(OR(Raw_Data!E1723="F",Raw_Data!E1723="Female"),"Female","Not Confirmed"))</f>
        <v>Female</v>
      </c>
      <c r="I1723">
        <f>Raw_Data!F1723</f>
        <v>32</v>
      </c>
      <c r="J1723" t="str">
        <f>FLOOR(Raw_Data!F1723,10)&amp;"-"&amp;FLOOR(Raw_Data!F1723,10)+9</f>
        <v>30-39</v>
      </c>
      <c r="K1723" t="str">
        <f>Raw_Data!G1723</f>
        <v>African American</v>
      </c>
      <c r="L1723" t="str">
        <f>Raw_Data!H1723</f>
        <v>None</v>
      </c>
      <c r="M1723" t="str">
        <f>IF(Raw_Data!I1723=TRUE,"Admitted","Not Admitted")</f>
        <v>Admitted</v>
      </c>
      <c r="N1723">
        <f>IF(Raw_Data!J1723="","Not Rated",Raw_Data!J1723)</f>
        <v>10</v>
      </c>
      <c r="O1723">
        <f>Raw_Data!K1723</f>
        <v>42</v>
      </c>
      <c r="P1723" t="str">
        <f>IF(Raw_Data!K1723&lt;=30,"Within Time","Delayed")</f>
        <v>Delayed</v>
      </c>
    </row>
    <row r="1724" spans="1:16" x14ac:dyDescent="0.35">
      <c r="A1724" t="str">
        <f>Raw_Data!A1724</f>
        <v>264-46-5105</v>
      </c>
      <c r="B1724" s="2">
        <f>Raw_Data!B1724</f>
        <v>45123.625694444447</v>
      </c>
      <c r="C1724">
        <f>HOUR(Raw_Data!B1724)</f>
        <v>15</v>
      </c>
      <c r="D1724" t="str">
        <f>TEXT(Raw_Data!B1724,"mmm")</f>
        <v>Jul</v>
      </c>
      <c r="E1724">
        <f>YEAR(Raw_Data!B1724)</f>
        <v>2023</v>
      </c>
      <c r="F1724" t="str">
        <f>TEXT(Raw_Data!B1724,"mmm-yy")</f>
        <v>Jul-23</v>
      </c>
      <c r="G1724" t="str">
        <f>PROPER(Raw_Data!C1724&amp;". "&amp;Raw_Data!D1724)</f>
        <v>B. Wadsworth</v>
      </c>
      <c r="H1724" t="str">
        <f>IF(OR(Raw_Data!E1724="M",Raw_Data!E1724="Male"),"Male",IF(OR(Raw_Data!E1724="F",Raw_Data!E1724="Female"),"Female","Not Confirmed"))</f>
        <v>Male</v>
      </c>
      <c r="I1724">
        <f>Raw_Data!F1724</f>
        <v>70</v>
      </c>
      <c r="J1724" t="str">
        <f>FLOOR(Raw_Data!F1724,10)&amp;"-"&amp;FLOOR(Raw_Data!F1724,10)+9</f>
        <v>70-79</v>
      </c>
      <c r="K1724" t="str">
        <f>Raw_Data!G1724</f>
        <v>White</v>
      </c>
      <c r="L1724" t="str">
        <f>Raw_Data!H1724</f>
        <v>Orthopedics</v>
      </c>
      <c r="M1724" t="str">
        <f>IF(Raw_Data!I1724=TRUE,"Admitted","Not Admitted")</f>
        <v>Admitted</v>
      </c>
      <c r="N1724" t="str">
        <f>IF(Raw_Data!J1724="","Not Rated",Raw_Data!J1724)</f>
        <v>Not Rated</v>
      </c>
      <c r="O1724">
        <f>Raw_Data!K1724</f>
        <v>57</v>
      </c>
      <c r="P1724" t="str">
        <f>IF(Raw_Data!K1724&lt;=30,"Within Time","Delayed")</f>
        <v>Delayed</v>
      </c>
    </row>
    <row r="1725" spans="1:16" x14ac:dyDescent="0.35">
      <c r="A1725" t="str">
        <f>Raw_Data!A1725</f>
        <v>641-19-4852</v>
      </c>
      <c r="B1725" s="2">
        <f>Raw_Data!B1725</f>
        <v>45123.743750000001</v>
      </c>
      <c r="C1725">
        <f>HOUR(Raw_Data!B1725)</f>
        <v>17</v>
      </c>
      <c r="D1725" t="str">
        <f>TEXT(Raw_Data!B1725,"mmm")</f>
        <v>Jul</v>
      </c>
      <c r="E1725">
        <f>YEAR(Raw_Data!B1725)</f>
        <v>2023</v>
      </c>
      <c r="F1725" t="str">
        <f>TEXT(Raw_Data!B1725,"mmm-yy")</f>
        <v>Jul-23</v>
      </c>
      <c r="G1725" t="str">
        <f>PROPER(Raw_Data!C1725&amp;". "&amp;Raw_Data!D1725)</f>
        <v>X. Quarmby</v>
      </c>
      <c r="H1725" t="str">
        <f>IF(OR(Raw_Data!E1725="M",Raw_Data!E1725="Male"),"Male",IF(OR(Raw_Data!E1725="F",Raw_Data!E1725="Female"),"Female","Not Confirmed"))</f>
        <v>Male</v>
      </c>
      <c r="I1725">
        <f>Raw_Data!F1725</f>
        <v>26</v>
      </c>
      <c r="J1725" t="str">
        <f>FLOOR(Raw_Data!F1725,10)&amp;"-"&amp;FLOOR(Raw_Data!F1725,10)+9</f>
        <v>20-29</v>
      </c>
      <c r="K1725" t="str">
        <f>Raw_Data!G1725</f>
        <v>White</v>
      </c>
      <c r="L1725" t="str">
        <f>Raw_Data!H1725</f>
        <v>None</v>
      </c>
      <c r="M1725" t="str">
        <f>IF(Raw_Data!I1725=TRUE,"Admitted","Not Admitted")</f>
        <v>Admitted</v>
      </c>
      <c r="N1725" t="str">
        <f>IF(Raw_Data!J1725="","Not Rated",Raw_Data!J1725)</f>
        <v>Not Rated</v>
      </c>
      <c r="O1725">
        <f>Raw_Data!K1725</f>
        <v>38</v>
      </c>
      <c r="P1725" t="str">
        <f>IF(Raw_Data!K1725&lt;=30,"Within Time","Delayed")</f>
        <v>Delayed</v>
      </c>
    </row>
    <row r="1726" spans="1:16" x14ac:dyDescent="0.35">
      <c r="A1726" t="str">
        <f>Raw_Data!A1726</f>
        <v>964-61-1179</v>
      </c>
      <c r="B1726" s="2">
        <f>Raw_Data!B1726</f>
        <v>45123.995138888888</v>
      </c>
      <c r="C1726">
        <f>HOUR(Raw_Data!B1726)</f>
        <v>23</v>
      </c>
      <c r="D1726" t="str">
        <f>TEXT(Raw_Data!B1726,"mmm")</f>
        <v>Jul</v>
      </c>
      <c r="E1726">
        <f>YEAR(Raw_Data!B1726)</f>
        <v>2023</v>
      </c>
      <c r="F1726" t="str">
        <f>TEXT(Raw_Data!B1726,"mmm-yy")</f>
        <v>Jul-23</v>
      </c>
      <c r="G1726" t="str">
        <f>PROPER(Raw_Data!C1726&amp;". "&amp;Raw_Data!D1726)</f>
        <v>K. Merriweather</v>
      </c>
      <c r="H1726" t="str">
        <f>IF(OR(Raw_Data!E1726="M",Raw_Data!E1726="Male"),"Male",IF(OR(Raw_Data!E1726="F",Raw_Data!E1726="Female"),"Female","Not Confirmed"))</f>
        <v>Male</v>
      </c>
      <c r="I1726">
        <f>Raw_Data!F1726</f>
        <v>35</v>
      </c>
      <c r="J1726" t="str">
        <f>FLOOR(Raw_Data!F1726,10)&amp;"-"&amp;FLOOR(Raw_Data!F1726,10)+9</f>
        <v>30-39</v>
      </c>
      <c r="K1726" t="str">
        <f>Raw_Data!G1726</f>
        <v>Unknown</v>
      </c>
      <c r="L1726" t="str">
        <f>Raw_Data!H1726</f>
        <v>None</v>
      </c>
      <c r="M1726" t="str">
        <f>IF(Raw_Data!I1726=TRUE,"Admitted","Not Admitted")</f>
        <v>Admitted</v>
      </c>
      <c r="N1726" t="str">
        <f>IF(Raw_Data!J1726="","Not Rated",Raw_Data!J1726)</f>
        <v>Not Rated</v>
      </c>
      <c r="O1726">
        <f>Raw_Data!K1726</f>
        <v>17</v>
      </c>
      <c r="P1726" t="str">
        <f>IF(Raw_Data!K1726&lt;=30,"Within Time","Delayed")</f>
        <v>Within Time</v>
      </c>
    </row>
    <row r="1727" spans="1:16" x14ac:dyDescent="0.35">
      <c r="A1727" t="str">
        <f>Raw_Data!A1727</f>
        <v>121-91-4483</v>
      </c>
      <c r="B1727" s="2">
        <f>Raw_Data!B1727</f>
        <v>45124.008333333331</v>
      </c>
      <c r="C1727">
        <f>HOUR(Raw_Data!B1727)</f>
        <v>0</v>
      </c>
      <c r="D1727" t="str">
        <f>TEXT(Raw_Data!B1727,"mmm")</f>
        <v>Jul</v>
      </c>
      <c r="E1727">
        <f>YEAR(Raw_Data!B1727)</f>
        <v>2023</v>
      </c>
      <c r="F1727" t="str">
        <f>TEXT(Raw_Data!B1727,"mmm-yy")</f>
        <v>Jul-23</v>
      </c>
      <c r="G1727" t="str">
        <f>PROPER(Raw_Data!C1727&amp;". "&amp;Raw_Data!D1727)</f>
        <v>F. Pemberton</v>
      </c>
      <c r="H1727" t="str">
        <f>IF(OR(Raw_Data!E1727="M",Raw_Data!E1727="Male"),"Male",IF(OR(Raw_Data!E1727="F",Raw_Data!E1727="Female"),"Female","Not Confirmed"))</f>
        <v>Male</v>
      </c>
      <c r="I1727">
        <f>Raw_Data!F1727</f>
        <v>19</v>
      </c>
      <c r="J1727" t="str">
        <f>FLOOR(Raw_Data!F1727,10)&amp;"-"&amp;FLOOR(Raw_Data!F1727,10)+9</f>
        <v>10-19</v>
      </c>
      <c r="K1727" t="str">
        <f>Raw_Data!G1727</f>
        <v>Unknown</v>
      </c>
      <c r="L1727" t="str">
        <f>Raw_Data!H1727</f>
        <v>Orthopedics</v>
      </c>
      <c r="M1727" t="str">
        <f>IF(Raw_Data!I1727=TRUE,"Admitted","Not Admitted")</f>
        <v>Not Admitted</v>
      </c>
      <c r="N1727" t="str">
        <f>IF(Raw_Data!J1727="","Not Rated",Raw_Data!J1727)</f>
        <v>Not Rated</v>
      </c>
      <c r="O1727">
        <f>Raw_Data!K1727</f>
        <v>19</v>
      </c>
      <c r="P1727" t="str">
        <f>IF(Raw_Data!K1727&lt;=30,"Within Time","Delayed")</f>
        <v>Within Time</v>
      </c>
    </row>
    <row r="1728" spans="1:16" x14ac:dyDescent="0.35">
      <c r="A1728" t="str">
        <f>Raw_Data!A1728</f>
        <v>872-23-5150</v>
      </c>
      <c r="B1728" s="2">
        <f>Raw_Data!B1728</f>
        <v>45124.031944444447</v>
      </c>
      <c r="C1728">
        <f>HOUR(Raw_Data!B1728)</f>
        <v>0</v>
      </c>
      <c r="D1728" t="str">
        <f>TEXT(Raw_Data!B1728,"mmm")</f>
        <v>Jul</v>
      </c>
      <c r="E1728">
        <f>YEAR(Raw_Data!B1728)</f>
        <v>2023</v>
      </c>
      <c r="F1728" t="str">
        <f>TEXT(Raw_Data!B1728,"mmm-yy")</f>
        <v>Jul-23</v>
      </c>
      <c r="G1728" t="str">
        <f>PROPER(Raw_Data!C1728&amp;". "&amp;Raw_Data!D1728)</f>
        <v>S. Merriweather</v>
      </c>
      <c r="H1728" t="str">
        <f>IF(OR(Raw_Data!E1728="M",Raw_Data!E1728="Male"),"Male",IF(OR(Raw_Data!E1728="F",Raw_Data!E1728="Female"),"Female","Not Confirmed"))</f>
        <v>Female</v>
      </c>
      <c r="I1728">
        <f>Raw_Data!F1728</f>
        <v>74</v>
      </c>
      <c r="J1728" t="str">
        <f>FLOOR(Raw_Data!F1728,10)&amp;"-"&amp;FLOOR(Raw_Data!F1728,10)+9</f>
        <v>70-79</v>
      </c>
      <c r="K1728" t="str">
        <f>Raw_Data!G1728</f>
        <v>Asian</v>
      </c>
      <c r="L1728" t="str">
        <f>Raw_Data!H1728</f>
        <v>Gastroenterology</v>
      </c>
      <c r="M1728" t="str">
        <f>IF(Raw_Data!I1728=TRUE,"Admitted","Not Admitted")</f>
        <v>Admitted</v>
      </c>
      <c r="N1728" t="str">
        <f>IF(Raw_Data!J1728="","Not Rated",Raw_Data!J1728)</f>
        <v>Not Rated</v>
      </c>
      <c r="O1728">
        <f>Raw_Data!K1728</f>
        <v>36</v>
      </c>
      <c r="P1728" t="str">
        <f>IF(Raw_Data!K1728&lt;=30,"Within Time","Delayed")</f>
        <v>Delayed</v>
      </c>
    </row>
    <row r="1729" spans="1:16" x14ac:dyDescent="0.35">
      <c r="A1729" t="str">
        <f>Raw_Data!A1729</f>
        <v>295-62-2864</v>
      </c>
      <c r="B1729" s="2">
        <f>Raw_Data!B1729</f>
        <v>45124.217361111107</v>
      </c>
      <c r="C1729">
        <f>HOUR(Raw_Data!B1729)</f>
        <v>5</v>
      </c>
      <c r="D1729" t="str">
        <f>TEXT(Raw_Data!B1729,"mmm")</f>
        <v>Jul</v>
      </c>
      <c r="E1729">
        <f>YEAR(Raw_Data!B1729)</f>
        <v>2023</v>
      </c>
      <c r="F1729" t="str">
        <f>TEXT(Raw_Data!B1729,"mmm-yy")</f>
        <v>Jul-23</v>
      </c>
      <c r="G1729" t="str">
        <f>PROPER(Raw_Data!C1729&amp;". "&amp;Raw_Data!D1729)</f>
        <v>Q. Dewhirst</v>
      </c>
      <c r="H1729" t="str">
        <f>IF(OR(Raw_Data!E1729="M",Raw_Data!E1729="Male"),"Male",IF(OR(Raw_Data!E1729="F",Raw_Data!E1729="Female"),"Female","Not Confirmed"))</f>
        <v>Female</v>
      </c>
      <c r="I1729">
        <f>Raw_Data!F1729</f>
        <v>62</v>
      </c>
      <c r="J1729" t="str">
        <f>FLOOR(Raw_Data!F1729,10)&amp;"-"&amp;FLOOR(Raw_Data!F1729,10)+9</f>
        <v>60-69</v>
      </c>
      <c r="K1729" t="str">
        <f>Raw_Data!G1729</f>
        <v>White</v>
      </c>
      <c r="L1729" t="str">
        <f>Raw_Data!H1729</f>
        <v>None</v>
      </c>
      <c r="M1729" t="str">
        <f>IF(Raw_Data!I1729=TRUE,"Admitted","Not Admitted")</f>
        <v>Admitted</v>
      </c>
      <c r="N1729">
        <f>IF(Raw_Data!J1729="","Not Rated",Raw_Data!J1729)</f>
        <v>1</v>
      </c>
      <c r="O1729">
        <f>Raw_Data!K1729</f>
        <v>31</v>
      </c>
      <c r="P1729" t="str">
        <f>IF(Raw_Data!K1729&lt;=30,"Within Time","Delayed")</f>
        <v>Delayed</v>
      </c>
    </row>
    <row r="1730" spans="1:16" x14ac:dyDescent="0.35">
      <c r="A1730" t="str">
        <f>Raw_Data!A1730</f>
        <v>903-26-1081</v>
      </c>
      <c r="B1730" s="2">
        <f>Raw_Data!B1730</f>
        <v>45124.316666666673</v>
      </c>
      <c r="C1730">
        <f>HOUR(Raw_Data!B1730)</f>
        <v>7</v>
      </c>
      <c r="D1730" t="str">
        <f>TEXT(Raw_Data!B1730,"mmm")</f>
        <v>Jul</v>
      </c>
      <c r="E1730">
        <f>YEAR(Raw_Data!B1730)</f>
        <v>2023</v>
      </c>
      <c r="F1730" t="str">
        <f>TEXT(Raw_Data!B1730,"mmm-yy")</f>
        <v>Jul-23</v>
      </c>
      <c r="G1730" t="str">
        <f>PROPER(Raw_Data!C1730&amp;". "&amp;Raw_Data!D1730)</f>
        <v>F. Ellerby</v>
      </c>
      <c r="H1730" t="str">
        <f>IF(OR(Raw_Data!E1730="M",Raw_Data!E1730="Male"),"Male",IF(OR(Raw_Data!E1730="F",Raw_Data!E1730="Female"),"Female","Not Confirmed"))</f>
        <v>Female</v>
      </c>
      <c r="I1730">
        <f>Raw_Data!F1730</f>
        <v>57</v>
      </c>
      <c r="J1730" t="str">
        <f>FLOOR(Raw_Data!F1730,10)&amp;"-"&amp;FLOOR(Raw_Data!F1730,10)+9</f>
        <v>50-59</v>
      </c>
      <c r="K1730" t="str">
        <f>Raw_Data!G1730</f>
        <v>Two or More Races</v>
      </c>
      <c r="L1730" t="str">
        <f>Raw_Data!H1730</f>
        <v>Physiotherapy</v>
      </c>
      <c r="M1730" t="str">
        <f>IF(Raw_Data!I1730=TRUE,"Admitted","Not Admitted")</f>
        <v>Not Admitted</v>
      </c>
      <c r="N1730" t="str">
        <f>IF(Raw_Data!J1730="","Not Rated",Raw_Data!J1730)</f>
        <v>Not Rated</v>
      </c>
      <c r="O1730">
        <f>Raw_Data!K1730</f>
        <v>16</v>
      </c>
      <c r="P1730" t="str">
        <f>IF(Raw_Data!K1730&lt;=30,"Within Time","Delayed")</f>
        <v>Within Time</v>
      </c>
    </row>
    <row r="1731" spans="1:16" x14ac:dyDescent="0.35">
      <c r="A1731" t="str">
        <f>Raw_Data!A1731</f>
        <v>104-27-6902</v>
      </c>
      <c r="B1731" s="2">
        <f>Raw_Data!B1731</f>
        <v>45124.349305555559</v>
      </c>
      <c r="C1731">
        <f>HOUR(Raw_Data!B1731)</f>
        <v>8</v>
      </c>
      <c r="D1731" t="str">
        <f>TEXT(Raw_Data!B1731,"mmm")</f>
        <v>Jul</v>
      </c>
      <c r="E1731">
        <f>YEAR(Raw_Data!B1731)</f>
        <v>2023</v>
      </c>
      <c r="F1731" t="str">
        <f>TEXT(Raw_Data!B1731,"mmm-yy")</f>
        <v>Jul-23</v>
      </c>
      <c r="G1731" t="str">
        <f>PROPER(Raw_Data!C1731&amp;". "&amp;Raw_Data!D1731)</f>
        <v>B. Ainsworth</v>
      </c>
      <c r="H1731" t="str">
        <f>IF(OR(Raw_Data!E1731="M",Raw_Data!E1731="Male"),"Male",IF(OR(Raw_Data!E1731="F",Raw_Data!E1731="Female"),"Female","Not Confirmed"))</f>
        <v>Male</v>
      </c>
      <c r="I1731">
        <f>Raw_Data!F1731</f>
        <v>25</v>
      </c>
      <c r="J1731" t="str">
        <f>FLOOR(Raw_Data!F1731,10)&amp;"-"&amp;FLOOR(Raw_Data!F1731,10)+9</f>
        <v>20-29</v>
      </c>
      <c r="K1731" t="str">
        <f>Raw_Data!G1731</f>
        <v>Declined to Identify</v>
      </c>
      <c r="L1731" t="str">
        <f>Raw_Data!H1731</f>
        <v>None</v>
      </c>
      <c r="M1731" t="str">
        <f>IF(Raw_Data!I1731=TRUE,"Admitted","Not Admitted")</f>
        <v>Not Admitted</v>
      </c>
      <c r="N1731" t="str">
        <f>IF(Raw_Data!J1731="","Not Rated",Raw_Data!J1731)</f>
        <v>Not Rated</v>
      </c>
      <c r="O1731">
        <f>Raw_Data!K1731</f>
        <v>17</v>
      </c>
      <c r="P1731" t="str">
        <f>IF(Raw_Data!K1731&lt;=30,"Within Time","Delayed")</f>
        <v>Within Time</v>
      </c>
    </row>
    <row r="1732" spans="1:16" x14ac:dyDescent="0.35">
      <c r="A1732" t="str">
        <f>Raw_Data!A1732</f>
        <v>611-97-8467</v>
      </c>
      <c r="B1732" s="2">
        <f>Raw_Data!B1732</f>
        <v>45124.351388888892</v>
      </c>
      <c r="C1732">
        <f>HOUR(Raw_Data!B1732)</f>
        <v>8</v>
      </c>
      <c r="D1732" t="str">
        <f>TEXT(Raw_Data!B1732,"mmm")</f>
        <v>Jul</v>
      </c>
      <c r="E1732">
        <f>YEAR(Raw_Data!B1732)</f>
        <v>2023</v>
      </c>
      <c r="F1732" t="str">
        <f>TEXT(Raw_Data!B1732,"mmm-yy")</f>
        <v>Jul-23</v>
      </c>
      <c r="G1732" t="str">
        <f>PROPER(Raw_Data!C1732&amp;". "&amp;Raw_Data!D1732)</f>
        <v>T. Vickery</v>
      </c>
      <c r="H1732" t="str">
        <f>IF(OR(Raw_Data!E1732="M",Raw_Data!E1732="Male"),"Male",IF(OR(Raw_Data!E1732="F",Raw_Data!E1732="Female"),"Female","Not Confirmed"))</f>
        <v>Male</v>
      </c>
      <c r="I1732">
        <f>Raw_Data!F1732</f>
        <v>5</v>
      </c>
      <c r="J1732" t="str">
        <f>FLOOR(Raw_Data!F1732,10)&amp;"-"&amp;FLOOR(Raw_Data!F1732,10)+9</f>
        <v>0-9</v>
      </c>
      <c r="K1732" t="str">
        <f>Raw_Data!G1732</f>
        <v>Asian</v>
      </c>
      <c r="L1732" t="str">
        <f>Raw_Data!H1732</f>
        <v>None</v>
      </c>
      <c r="M1732" t="str">
        <f>IF(Raw_Data!I1732=TRUE,"Admitted","Not Admitted")</f>
        <v>Not Admitted</v>
      </c>
      <c r="N1732">
        <f>IF(Raw_Data!J1732="","Not Rated",Raw_Data!J1732)</f>
        <v>9</v>
      </c>
      <c r="O1732">
        <f>Raw_Data!K1732</f>
        <v>40</v>
      </c>
      <c r="P1732" t="str">
        <f>IF(Raw_Data!K1732&lt;=30,"Within Time","Delayed")</f>
        <v>Delayed</v>
      </c>
    </row>
    <row r="1733" spans="1:16" x14ac:dyDescent="0.35">
      <c r="A1733" t="str">
        <f>Raw_Data!A1733</f>
        <v>544-11-8099</v>
      </c>
      <c r="B1733" s="2">
        <f>Raw_Data!B1733</f>
        <v>45124.44027777778</v>
      </c>
      <c r="C1733">
        <f>HOUR(Raw_Data!B1733)</f>
        <v>10</v>
      </c>
      <c r="D1733" t="str">
        <f>TEXT(Raw_Data!B1733,"mmm")</f>
        <v>Jul</v>
      </c>
      <c r="E1733">
        <f>YEAR(Raw_Data!B1733)</f>
        <v>2023</v>
      </c>
      <c r="F1733" t="str">
        <f>TEXT(Raw_Data!B1733,"mmm-yy")</f>
        <v>Jul-23</v>
      </c>
      <c r="G1733" t="str">
        <f>PROPER(Raw_Data!C1733&amp;". "&amp;Raw_Data!D1733)</f>
        <v>T. Vickery</v>
      </c>
      <c r="H1733" t="str">
        <f>IF(OR(Raw_Data!E1733="M",Raw_Data!E1733="Male"),"Male",IF(OR(Raw_Data!E1733="F",Raw_Data!E1733="Female"),"Female","Not Confirmed"))</f>
        <v>Female</v>
      </c>
      <c r="I1733">
        <f>Raw_Data!F1733</f>
        <v>76</v>
      </c>
      <c r="J1733" t="str">
        <f>FLOOR(Raw_Data!F1733,10)&amp;"-"&amp;FLOOR(Raw_Data!F1733,10)+9</f>
        <v>70-79</v>
      </c>
      <c r="K1733" t="str">
        <f>Raw_Data!G1733</f>
        <v>African American</v>
      </c>
      <c r="L1733" t="str">
        <f>Raw_Data!H1733</f>
        <v>None</v>
      </c>
      <c r="M1733" t="str">
        <f>IF(Raw_Data!I1733=TRUE,"Admitted","Not Admitted")</f>
        <v>Not Admitted</v>
      </c>
      <c r="N1733">
        <f>IF(Raw_Data!J1733="","Not Rated",Raw_Data!J1733)</f>
        <v>7</v>
      </c>
      <c r="O1733">
        <f>Raw_Data!K1733</f>
        <v>18</v>
      </c>
      <c r="P1733" t="str">
        <f>IF(Raw_Data!K1733&lt;=30,"Within Time","Delayed")</f>
        <v>Within Time</v>
      </c>
    </row>
    <row r="1734" spans="1:16" x14ac:dyDescent="0.35">
      <c r="A1734" t="str">
        <f>Raw_Data!A1734</f>
        <v>650-52-7363</v>
      </c>
      <c r="B1734" s="2">
        <f>Raw_Data!B1734</f>
        <v>45124.445138888892</v>
      </c>
      <c r="C1734">
        <f>HOUR(Raw_Data!B1734)</f>
        <v>10</v>
      </c>
      <c r="D1734" t="str">
        <f>TEXT(Raw_Data!B1734,"mmm")</f>
        <v>Jul</v>
      </c>
      <c r="E1734">
        <f>YEAR(Raw_Data!B1734)</f>
        <v>2023</v>
      </c>
      <c r="F1734" t="str">
        <f>TEXT(Raw_Data!B1734,"mmm-yy")</f>
        <v>Jul-23</v>
      </c>
      <c r="G1734" t="str">
        <f>PROPER(Raw_Data!C1734&amp;". "&amp;Raw_Data!D1734)</f>
        <v>V. Dankworth</v>
      </c>
      <c r="H1734" t="str">
        <f>IF(OR(Raw_Data!E1734="M",Raw_Data!E1734="Male"),"Male",IF(OR(Raw_Data!E1734="F",Raw_Data!E1734="Female"),"Female","Not Confirmed"))</f>
        <v>Male</v>
      </c>
      <c r="I1734">
        <f>Raw_Data!F1734</f>
        <v>6</v>
      </c>
      <c r="J1734" t="str">
        <f>FLOOR(Raw_Data!F1734,10)&amp;"-"&amp;FLOOR(Raw_Data!F1734,10)+9</f>
        <v>0-9</v>
      </c>
      <c r="K1734" t="str">
        <f>Raw_Data!G1734</f>
        <v>Two or More Races</v>
      </c>
      <c r="L1734" t="str">
        <f>Raw_Data!H1734</f>
        <v>None</v>
      </c>
      <c r="M1734" t="str">
        <f>IF(Raw_Data!I1734=TRUE,"Admitted","Not Admitted")</f>
        <v>Admitted</v>
      </c>
      <c r="N1734" t="str">
        <f>IF(Raw_Data!J1734="","Not Rated",Raw_Data!J1734)</f>
        <v>Not Rated</v>
      </c>
      <c r="O1734">
        <f>Raw_Data!K1734</f>
        <v>45</v>
      </c>
      <c r="P1734" t="str">
        <f>IF(Raw_Data!K1734&lt;=30,"Within Time","Delayed")</f>
        <v>Delayed</v>
      </c>
    </row>
    <row r="1735" spans="1:16" x14ac:dyDescent="0.35">
      <c r="A1735" t="str">
        <f>Raw_Data!A1735</f>
        <v>515-94-4366</v>
      </c>
      <c r="B1735" s="2">
        <f>Raw_Data!B1735</f>
        <v>45124.638888888891</v>
      </c>
      <c r="C1735">
        <f>HOUR(Raw_Data!B1735)</f>
        <v>15</v>
      </c>
      <c r="D1735" t="str">
        <f>TEXT(Raw_Data!B1735,"mmm")</f>
        <v>Jul</v>
      </c>
      <c r="E1735">
        <f>YEAR(Raw_Data!B1735)</f>
        <v>2023</v>
      </c>
      <c r="F1735" t="str">
        <f>TEXT(Raw_Data!B1735,"mmm-yy")</f>
        <v>Jul-23</v>
      </c>
      <c r="G1735" t="str">
        <f>PROPER(Raw_Data!C1735&amp;". "&amp;Raw_Data!D1735)</f>
        <v>T. Gwillim</v>
      </c>
      <c r="H1735" t="str">
        <f>IF(OR(Raw_Data!E1735="M",Raw_Data!E1735="Male"),"Male",IF(OR(Raw_Data!E1735="F",Raw_Data!E1735="Female"),"Female","Not Confirmed"))</f>
        <v>Male</v>
      </c>
      <c r="I1735">
        <f>Raw_Data!F1735</f>
        <v>40</v>
      </c>
      <c r="J1735" t="str">
        <f>FLOOR(Raw_Data!F1735,10)&amp;"-"&amp;FLOOR(Raw_Data!F1735,10)+9</f>
        <v>40-49</v>
      </c>
      <c r="K1735" t="str">
        <f>Raw_Data!G1735</f>
        <v>Declined to Identify</v>
      </c>
      <c r="L1735" t="str">
        <f>Raw_Data!H1735</f>
        <v>None</v>
      </c>
      <c r="M1735" t="str">
        <f>IF(Raw_Data!I1735=TRUE,"Admitted","Not Admitted")</f>
        <v>Not Admitted</v>
      </c>
      <c r="N1735" t="str">
        <f>IF(Raw_Data!J1735="","Not Rated",Raw_Data!J1735)</f>
        <v>Not Rated</v>
      </c>
      <c r="O1735">
        <f>Raw_Data!K1735</f>
        <v>50</v>
      </c>
      <c r="P1735" t="str">
        <f>IF(Raw_Data!K1735&lt;=30,"Within Time","Delayed")</f>
        <v>Delayed</v>
      </c>
    </row>
    <row r="1736" spans="1:16" x14ac:dyDescent="0.35">
      <c r="A1736" t="str">
        <f>Raw_Data!A1736</f>
        <v>788-15-4181</v>
      </c>
      <c r="B1736" s="2">
        <f>Raw_Data!B1736</f>
        <v>45124.67291666667</v>
      </c>
      <c r="C1736">
        <f>HOUR(Raw_Data!B1736)</f>
        <v>16</v>
      </c>
      <c r="D1736" t="str">
        <f>TEXT(Raw_Data!B1736,"mmm")</f>
        <v>Jul</v>
      </c>
      <c r="E1736">
        <f>YEAR(Raw_Data!B1736)</f>
        <v>2023</v>
      </c>
      <c r="F1736" t="str">
        <f>TEXT(Raw_Data!B1736,"mmm-yy")</f>
        <v>Jul-23</v>
      </c>
      <c r="G1736" t="str">
        <f>PROPER(Raw_Data!C1736&amp;". "&amp;Raw_Data!D1736)</f>
        <v>X. Inglewood</v>
      </c>
      <c r="H1736" t="str">
        <f>IF(OR(Raw_Data!E1736="M",Raw_Data!E1736="Male"),"Male",IF(OR(Raw_Data!E1736="F",Raw_Data!E1736="Female"),"Female","Not Confirmed"))</f>
        <v>Female</v>
      </c>
      <c r="I1736">
        <f>Raw_Data!F1736</f>
        <v>49</v>
      </c>
      <c r="J1736" t="str">
        <f>FLOOR(Raw_Data!F1736,10)&amp;"-"&amp;FLOOR(Raw_Data!F1736,10)+9</f>
        <v>40-49</v>
      </c>
      <c r="K1736" t="str">
        <f>Raw_Data!G1736</f>
        <v>Asian</v>
      </c>
      <c r="L1736" t="str">
        <f>Raw_Data!H1736</f>
        <v>General Practice</v>
      </c>
      <c r="M1736" t="str">
        <f>IF(Raw_Data!I1736=TRUE,"Admitted","Not Admitted")</f>
        <v>Not Admitted</v>
      </c>
      <c r="N1736" t="str">
        <f>IF(Raw_Data!J1736="","Not Rated",Raw_Data!J1736)</f>
        <v>Not Rated</v>
      </c>
      <c r="O1736">
        <f>Raw_Data!K1736</f>
        <v>17</v>
      </c>
      <c r="P1736" t="str">
        <f>IF(Raw_Data!K1736&lt;=30,"Within Time","Delayed")</f>
        <v>Within Time</v>
      </c>
    </row>
    <row r="1737" spans="1:16" x14ac:dyDescent="0.35">
      <c r="A1737" t="str">
        <f>Raw_Data!A1737</f>
        <v>592-30-4762</v>
      </c>
      <c r="B1737" s="2">
        <f>Raw_Data!B1737</f>
        <v>45124.711111111108</v>
      </c>
      <c r="C1737">
        <f>HOUR(Raw_Data!B1737)</f>
        <v>17</v>
      </c>
      <c r="D1737" t="str">
        <f>TEXT(Raw_Data!B1737,"mmm")</f>
        <v>Jul</v>
      </c>
      <c r="E1737">
        <f>YEAR(Raw_Data!B1737)</f>
        <v>2023</v>
      </c>
      <c r="F1737" t="str">
        <f>TEXT(Raw_Data!B1737,"mmm-yy")</f>
        <v>Jul-23</v>
      </c>
      <c r="G1737" t="str">
        <f>PROPER(Raw_Data!C1737&amp;". "&amp;Raw_Data!D1737)</f>
        <v>X. Dunmore</v>
      </c>
      <c r="H1737" t="str">
        <f>IF(OR(Raw_Data!E1737="M",Raw_Data!E1737="Male"),"Male",IF(OR(Raw_Data!E1737="F",Raw_Data!E1737="Female"),"Female","Not Confirmed"))</f>
        <v>Female</v>
      </c>
      <c r="I1737">
        <f>Raw_Data!F1737</f>
        <v>64</v>
      </c>
      <c r="J1737" t="str">
        <f>FLOOR(Raw_Data!F1737,10)&amp;"-"&amp;FLOOR(Raw_Data!F1737,10)+9</f>
        <v>60-69</v>
      </c>
      <c r="K1737" t="str">
        <f>Raw_Data!G1737</f>
        <v>African American</v>
      </c>
      <c r="L1737" t="str">
        <f>Raw_Data!H1737</f>
        <v>General Practice</v>
      </c>
      <c r="M1737" t="str">
        <f>IF(Raw_Data!I1737=TRUE,"Admitted","Not Admitted")</f>
        <v>Not Admitted</v>
      </c>
      <c r="N1737" t="str">
        <f>IF(Raw_Data!J1737="","Not Rated",Raw_Data!J1737)</f>
        <v>Not Rated</v>
      </c>
      <c r="O1737">
        <f>Raw_Data!K1737</f>
        <v>15</v>
      </c>
      <c r="P1737" t="str">
        <f>IF(Raw_Data!K1737&lt;=30,"Within Time","Delayed")</f>
        <v>Within Time</v>
      </c>
    </row>
    <row r="1738" spans="1:16" x14ac:dyDescent="0.35">
      <c r="A1738" t="str">
        <f>Raw_Data!A1738</f>
        <v>931-54-9529</v>
      </c>
      <c r="B1738" s="2">
        <f>Raw_Data!B1738</f>
        <v>45124.908333333333</v>
      </c>
      <c r="C1738">
        <f>HOUR(Raw_Data!B1738)</f>
        <v>21</v>
      </c>
      <c r="D1738" t="str">
        <f>TEXT(Raw_Data!B1738,"mmm")</f>
        <v>Jul</v>
      </c>
      <c r="E1738">
        <f>YEAR(Raw_Data!B1738)</f>
        <v>2023</v>
      </c>
      <c r="F1738" t="str">
        <f>TEXT(Raw_Data!B1738,"mmm-yy")</f>
        <v>Jul-23</v>
      </c>
      <c r="G1738" t="str">
        <f>PROPER(Raw_Data!C1738&amp;". "&amp;Raw_Data!D1738)</f>
        <v>K. Ravenscroft</v>
      </c>
      <c r="H1738" t="str">
        <f>IF(OR(Raw_Data!E1738="M",Raw_Data!E1738="Male"),"Male",IF(OR(Raw_Data!E1738="F",Raw_Data!E1738="Female"),"Female","Not Confirmed"))</f>
        <v>Female</v>
      </c>
      <c r="I1738">
        <f>Raw_Data!F1738</f>
        <v>44</v>
      </c>
      <c r="J1738" t="str">
        <f>FLOOR(Raw_Data!F1738,10)&amp;"-"&amp;FLOOR(Raw_Data!F1738,10)+9</f>
        <v>40-49</v>
      </c>
      <c r="K1738" t="str">
        <f>Raw_Data!G1738</f>
        <v>Declined to Identify</v>
      </c>
      <c r="L1738" t="str">
        <f>Raw_Data!H1738</f>
        <v>General Practice</v>
      </c>
      <c r="M1738" t="str">
        <f>IF(Raw_Data!I1738=TRUE,"Admitted","Not Admitted")</f>
        <v>Admitted</v>
      </c>
      <c r="N1738">
        <f>IF(Raw_Data!J1738="","Not Rated",Raw_Data!J1738)</f>
        <v>3</v>
      </c>
      <c r="O1738">
        <f>Raw_Data!K1738</f>
        <v>44</v>
      </c>
      <c r="P1738" t="str">
        <f>IF(Raw_Data!K1738&lt;=30,"Within Time","Delayed")</f>
        <v>Delayed</v>
      </c>
    </row>
    <row r="1739" spans="1:16" x14ac:dyDescent="0.35">
      <c r="A1739" t="str">
        <f>Raw_Data!A1739</f>
        <v>585-56-6868</v>
      </c>
      <c r="B1739" s="2">
        <f>Raw_Data!B1739</f>
        <v>45125.050694444442</v>
      </c>
      <c r="C1739">
        <f>HOUR(Raw_Data!B1739)</f>
        <v>1</v>
      </c>
      <c r="D1739" t="str">
        <f>TEXT(Raw_Data!B1739,"mmm")</f>
        <v>Jul</v>
      </c>
      <c r="E1739">
        <f>YEAR(Raw_Data!B1739)</f>
        <v>2023</v>
      </c>
      <c r="F1739" t="str">
        <f>TEXT(Raw_Data!B1739,"mmm-yy")</f>
        <v>Jul-23</v>
      </c>
      <c r="G1739" t="str">
        <f>PROPER(Raw_Data!C1739&amp;". "&amp;Raw_Data!D1739)</f>
        <v>D. Vickery</v>
      </c>
      <c r="H1739" t="str">
        <f>IF(OR(Raw_Data!E1739="M",Raw_Data!E1739="Male"),"Male",IF(OR(Raw_Data!E1739="F",Raw_Data!E1739="Female"),"Female","Not Confirmed"))</f>
        <v>Female</v>
      </c>
      <c r="I1739">
        <f>Raw_Data!F1739</f>
        <v>20</v>
      </c>
      <c r="J1739" t="str">
        <f>FLOOR(Raw_Data!F1739,10)&amp;"-"&amp;FLOOR(Raw_Data!F1739,10)+9</f>
        <v>20-29</v>
      </c>
      <c r="K1739" t="str">
        <f>Raw_Data!G1739</f>
        <v>Pacific Islander</v>
      </c>
      <c r="L1739" t="str">
        <f>Raw_Data!H1739</f>
        <v>General Practice</v>
      </c>
      <c r="M1739" t="str">
        <f>IF(Raw_Data!I1739=TRUE,"Admitted","Not Admitted")</f>
        <v>Not Admitted</v>
      </c>
      <c r="N1739" t="str">
        <f>IF(Raw_Data!J1739="","Not Rated",Raw_Data!J1739)</f>
        <v>Not Rated</v>
      </c>
      <c r="O1739">
        <f>Raw_Data!K1739</f>
        <v>58</v>
      </c>
      <c r="P1739" t="str">
        <f>IF(Raw_Data!K1739&lt;=30,"Within Time","Delayed")</f>
        <v>Delayed</v>
      </c>
    </row>
    <row r="1740" spans="1:16" x14ac:dyDescent="0.35">
      <c r="A1740" t="str">
        <f>Raw_Data!A1740</f>
        <v>488-79-6370</v>
      </c>
      <c r="B1740" s="2">
        <f>Raw_Data!B1740</f>
        <v>45125.07708333333</v>
      </c>
      <c r="C1740">
        <f>HOUR(Raw_Data!B1740)</f>
        <v>1</v>
      </c>
      <c r="D1740" t="str">
        <f>TEXT(Raw_Data!B1740,"mmm")</f>
        <v>Jul</v>
      </c>
      <c r="E1740">
        <f>YEAR(Raw_Data!B1740)</f>
        <v>2023</v>
      </c>
      <c r="F1740" t="str">
        <f>TEXT(Raw_Data!B1740,"mmm-yy")</f>
        <v>Jul-23</v>
      </c>
      <c r="G1740" t="str">
        <f>PROPER(Raw_Data!C1740&amp;". "&amp;Raw_Data!D1740)</f>
        <v>J. Jessop</v>
      </c>
      <c r="H1740" t="str">
        <f>IF(OR(Raw_Data!E1740="M",Raw_Data!E1740="Male"),"Male",IF(OR(Raw_Data!E1740="F",Raw_Data!E1740="Female"),"Female","Not Confirmed"))</f>
        <v>Male</v>
      </c>
      <c r="I1740">
        <f>Raw_Data!F1740</f>
        <v>66</v>
      </c>
      <c r="J1740" t="str">
        <f>FLOOR(Raw_Data!F1740,10)&amp;"-"&amp;FLOOR(Raw_Data!F1740,10)+9</f>
        <v>60-69</v>
      </c>
      <c r="K1740" t="str">
        <f>Raw_Data!G1740</f>
        <v>Unknown</v>
      </c>
      <c r="L1740" t="str">
        <f>Raw_Data!H1740</f>
        <v>None</v>
      </c>
      <c r="M1740" t="str">
        <f>IF(Raw_Data!I1740=TRUE,"Admitted","Not Admitted")</f>
        <v>Not Admitted</v>
      </c>
      <c r="N1740" t="str">
        <f>IF(Raw_Data!J1740="","Not Rated",Raw_Data!J1740)</f>
        <v>Not Rated</v>
      </c>
      <c r="O1740">
        <f>Raw_Data!K1740</f>
        <v>20</v>
      </c>
      <c r="P1740" t="str">
        <f>IF(Raw_Data!K1740&lt;=30,"Within Time","Delayed")</f>
        <v>Within Time</v>
      </c>
    </row>
    <row r="1741" spans="1:16" x14ac:dyDescent="0.35">
      <c r="A1741" t="str">
        <f>Raw_Data!A1741</f>
        <v>693-94-9022</v>
      </c>
      <c r="B1741" s="2">
        <f>Raw_Data!B1741</f>
        <v>45125.203472222223</v>
      </c>
      <c r="C1741">
        <f>HOUR(Raw_Data!B1741)</f>
        <v>4</v>
      </c>
      <c r="D1741" t="str">
        <f>TEXT(Raw_Data!B1741,"mmm")</f>
        <v>Jul</v>
      </c>
      <c r="E1741">
        <f>YEAR(Raw_Data!B1741)</f>
        <v>2023</v>
      </c>
      <c r="F1741" t="str">
        <f>TEXT(Raw_Data!B1741,"mmm-yy")</f>
        <v>Jul-23</v>
      </c>
      <c r="G1741" t="str">
        <f>PROPER(Raw_Data!C1741&amp;". "&amp;Raw_Data!D1741)</f>
        <v>O. Whitfield</v>
      </c>
      <c r="H1741" t="str">
        <f>IF(OR(Raw_Data!E1741="M",Raw_Data!E1741="Male"),"Male",IF(OR(Raw_Data!E1741="F",Raw_Data!E1741="Female"),"Female","Not Confirmed"))</f>
        <v>Male</v>
      </c>
      <c r="I1741">
        <f>Raw_Data!F1741</f>
        <v>71</v>
      </c>
      <c r="J1741" t="str">
        <f>FLOOR(Raw_Data!F1741,10)&amp;"-"&amp;FLOOR(Raw_Data!F1741,10)+9</f>
        <v>70-79</v>
      </c>
      <c r="K1741" t="str">
        <f>Raw_Data!G1741</f>
        <v>Pacific Islander</v>
      </c>
      <c r="L1741" t="str">
        <f>Raw_Data!H1741</f>
        <v>None</v>
      </c>
      <c r="M1741" t="str">
        <f>IF(Raw_Data!I1741=TRUE,"Admitted","Not Admitted")</f>
        <v>Not Admitted</v>
      </c>
      <c r="N1741" t="str">
        <f>IF(Raw_Data!J1741="","Not Rated",Raw_Data!J1741)</f>
        <v>Not Rated</v>
      </c>
      <c r="O1741">
        <f>Raw_Data!K1741</f>
        <v>54</v>
      </c>
      <c r="P1741" t="str">
        <f>IF(Raw_Data!K1741&lt;=30,"Within Time","Delayed")</f>
        <v>Delayed</v>
      </c>
    </row>
    <row r="1742" spans="1:16" x14ac:dyDescent="0.35">
      <c r="A1742" t="str">
        <f>Raw_Data!A1742</f>
        <v>381-45-8307</v>
      </c>
      <c r="B1742" s="2">
        <f>Raw_Data!B1742</f>
        <v>45125.229861111111</v>
      </c>
      <c r="C1742">
        <f>HOUR(Raw_Data!B1742)</f>
        <v>5</v>
      </c>
      <c r="D1742" t="str">
        <f>TEXT(Raw_Data!B1742,"mmm")</f>
        <v>Jul</v>
      </c>
      <c r="E1742">
        <f>YEAR(Raw_Data!B1742)</f>
        <v>2023</v>
      </c>
      <c r="F1742" t="str">
        <f>TEXT(Raw_Data!B1742,"mmm-yy")</f>
        <v>Jul-23</v>
      </c>
      <c r="G1742" t="str">
        <f>PROPER(Raw_Data!C1742&amp;". "&amp;Raw_Data!D1742)</f>
        <v>B. Quickfall</v>
      </c>
      <c r="H1742" t="str">
        <f>IF(OR(Raw_Data!E1742="M",Raw_Data!E1742="Male"),"Male",IF(OR(Raw_Data!E1742="F",Raw_Data!E1742="Female"),"Female","Not Confirmed"))</f>
        <v>Female</v>
      </c>
      <c r="I1742">
        <f>Raw_Data!F1742</f>
        <v>64</v>
      </c>
      <c r="J1742" t="str">
        <f>FLOOR(Raw_Data!F1742,10)&amp;"-"&amp;FLOOR(Raw_Data!F1742,10)+9</f>
        <v>60-69</v>
      </c>
      <c r="K1742" t="str">
        <f>Raw_Data!G1742</f>
        <v>African American</v>
      </c>
      <c r="L1742" t="str">
        <f>Raw_Data!H1742</f>
        <v>None</v>
      </c>
      <c r="M1742" t="str">
        <f>IF(Raw_Data!I1742=TRUE,"Admitted","Not Admitted")</f>
        <v>Admitted</v>
      </c>
      <c r="N1742" t="str">
        <f>IF(Raw_Data!J1742="","Not Rated",Raw_Data!J1742)</f>
        <v>Not Rated</v>
      </c>
      <c r="O1742">
        <f>Raw_Data!K1742</f>
        <v>18</v>
      </c>
      <c r="P1742" t="str">
        <f>IF(Raw_Data!K1742&lt;=30,"Within Time","Delayed")</f>
        <v>Within Time</v>
      </c>
    </row>
    <row r="1743" spans="1:16" x14ac:dyDescent="0.35">
      <c r="A1743" t="str">
        <f>Raw_Data!A1743</f>
        <v>917-19-1035</v>
      </c>
      <c r="B1743" s="2">
        <f>Raw_Data!B1743</f>
        <v>45125.238194444442</v>
      </c>
      <c r="C1743">
        <f>HOUR(Raw_Data!B1743)</f>
        <v>5</v>
      </c>
      <c r="D1743" t="str">
        <f>TEXT(Raw_Data!B1743,"mmm")</f>
        <v>Jul</v>
      </c>
      <c r="E1743">
        <f>YEAR(Raw_Data!B1743)</f>
        <v>2023</v>
      </c>
      <c r="F1743" t="str">
        <f>TEXT(Raw_Data!B1743,"mmm-yy")</f>
        <v>Jul-23</v>
      </c>
      <c r="G1743" t="str">
        <f>PROPER(Raw_Data!C1743&amp;". "&amp;Raw_Data!D1743)</f>
        <v>Y. Dunmore</v>
      </c>
      <c r="H1743" t="str">
        <f>IF(OR(Raw_Data!E1743="M",Raw_Data!E1743="Male"),"Male",IF(OR(Raw_Data!E1743="F",Raw_Data!E1743="Female"),"Female","Not Confirmed"))</f>
        <v>Male</v>
      </c>
      <c r="I1743">
        <f>Raw_Data!F1743</f>
        <v>50</v>
      </c>
      <c r="J1743" t="str">
        <f>FLOOR(Raw_Data!F1743,10)&amp;"-"&amp;FLOOR(Raw_Data!F1743,10)+9</f>
        <v>50-59</v>
      </c>
      <c r="K1743" t="str">
        <f>Raw_Data!G1743</f>
        <v>African American</v>
      </c>
      <c r="L1743" t="str">
        <f>Raw_Data!H1743</f>
        <v>Orthopedics</v>
      </c>
      <c r="M1743" t="str">
        <f>IF(Raw_Data!I1743=TRUE,"Admitted","Not Admitted")</f>
        <v>Not Admitted</v>
      </c>
      <c r="N1743" t="str">
        <f>IF(Raw_Data!J1743="","Not Rated",Raw_Data!J1743)</f>
        <v>Not Rated</v>
      </c>
      <c r="O1743">
        <f>Raw_Data!K1743</f>
        <v>17</v>
      </c>
      <c r="P1743" t="str">
        <f>IF(Raw_Data!K1743&lt;=30,"Within Time","Delayed")</f>
        <v>Within Time</v>
      </c>
    </row>
    <row r="1744" spans="1:16" x14ac:dyDescent="0.35">
      <c r="A1744" t="str">
        <f>Raw_Data!A1744</f>
        <v>839-96-7276</v>
      </c>
      <c r="B1744" s="2">
        <f>Raw_Data!B1744</f>
        <v>45125.25277777778</v>
      </c>
      <c r="C1744">
        <f>HOUR(Raw_Data!B1744)</f>
        <v>6</v>
      </c>
      <c r="D1744" t="str">
        <f>TEXT(Raw_Data!B1744,"mmm")</f>
        <v>Jul</v>
      </c>
      <c r="E1744">
        <f>YEAR(Raw_Data!B1744)</f>
        <v>2023</v>
      </c>
      <c r="F1744" t="str">
        <f>TEXT(Raw_Data!B1744,"mmm-yy")</f>
        <v>Jul-23</v>
      </c>
      <c r="G1744" t="str">
        <f>PROPER(Raw_Data!C1744&amp;". "&amp;Raw_Data!D1744)</f>
        <v>L. Verity</v>
      </c>
      <c r="H1744" t="str">
        <f>IF(OR(Raw_Data!E1744="M",Raw_Data!E1744="Male"),"Male",IF(OR(Raw_Data!E1744="F",Raw_Data!E1744="Female"),"Female","Not Confirmed"))</f>
        <v>Female</v>
      </c>
      <c r="I1744">
        <f>Raw_Data!F1744</f>
        <v>34</v>
      </c>
      <c r="J1744" t="str">
        <f>FLOOR(Raw_Data!F1744,10)&amp;"-"&amp;FLOOR(Raw_Data!F1744,10)+9</f>
        <v>30-39</v>
      </c>
      <c r="K1744" t="str">
        <f>Raw_Data!G1744</f>
        <v>Declined to Identify</v>
      </c>
      <c r="L1744" t="str">
        <f>Raw_Data!H1744</f>
        <v>General Practice</v>
      </c>
      <c r="M1744" t="str">
        <f>IF(Raw_Data!I1744=TRUE,"Admitted","Not Admitted")</f>
        <v>Admitted</v>
      </c>
      <c r="N1744" t="str">
        <f>IF(Raw_Data!J1744="","Not Rated",Raw_Data!J1744)</f>
        <v>Not Rated</v>
      </c>
      <c r="O1744">
        <f>Raw_Data!K1744</f>
        <v>37</v>
      </c>
      <c r="P1744" t="str">
        <f>IF(Raw_Data!K1744&lt;=30,"Within Time","Delayed")</f>
        <v>Delayed</v>
      </c>
    </row>
    <row r="1745" spans="1:16" x14ac:dyDescent="0.35">
      <c r="A1745" t="str">
        <f>Raw_Data!A1745</f>
        <v>485-19-6240</v>
      </c>
      <c r="B1745" s="2">
        <f>Raw_Data!B1745</f>
        <v>45125.277777777781</v>
      </c>
      <c r="C1745">
        <f>HOUR(Raw_Data!B1745)</f>
        <v>6</v>
      </c>
      <c r="D1745" t="str">
        <f>TEXT(Raw_Data!B1745,"mmm")</f>
        <v>Jul</v>
      </c>
      <c r="E1745">
        <f>YEAR(Raw_Data!B1745)</f>
        <v>2023</v>
      </c>
      <c r="F1745" t="str">
        <f>TEXT(Raw_Data!B1745,"mmm-yy")</f>
        <v>Jul-23</v>
      </c>
      <c r="G1745" t="str">
        <f>PROPER(Raw_Data!C1745&amp;". "&amp;Raw_Data!D1745)</f>
        <v>W. Quarmby</v>
      </c>
      <c r="H1745" t="str">
        <f>IF(OR(Raw_Data!E1745="M",Raw_Data!E1745="Male"),"Male",IF(OR(Raw_Data!E1745="F",Raw_Data!E1745="Female"),"Female","Not Confirmed"))</f>
        <v>Female</v>
      </c>
      <c r="I1745">
        <f>Raw_Data!F1745</f>
        <v>32</v>
      </c>
      <c r="J1745" t="str">
        <f>FLOOR(Raw_Data!F1745,10)&amp;"-"&amp;FLOOR(Raw_Data!F1745,10)+9</f>
        <v>30-39</v>
      </c>
      <c r="K1745" t="str">
        <f>Raw_Data!G1745</f>
        <v>White</v>
      </c>
      <c r="L1745" t="str">
        <f>Raw_Data!H1745</f>
        <v>None</v>
      </c>
      <c r="M1745" t="str">
        <f>IF(Raw_Data!I1745=TRUE,"Admitted","Not Admitted")</f>
        <v>Not Admitted</v>
      </c>
      <c r="N1745" t="str">
        <f>IF(Raw_Data!J1745="","Not Rated",Raw_Data!J1745)</f>
        <v>Not Rated</v>
      </c>
      <c r="O1745">
        <f>Raw_Data!K1745</f>
        <v>59</v>
      </c>
      <c r="P1745" t="str">
        <f>IF(Raw_Data!K1745&lt;=30,"Within Time","Delayed")</f>
        <v>Delayed</v>
      </c>
    </row>
    <row r="1746" spans="1:16" x14ac:dyDescent="0.35">
      <c r="A1746" t="str">
        <f>Raw_Data!A1746</f>
        <v>869-45-2668</v>
      </c>
      <c r="B1746" s="2">
        <f>Raw_Data!B1746</f>
        <v>45125.314583333333</v>
      </c>
      <c r="C1746">
        <f>HOUR(Raw_Data!B1746)</f>
        <v>7</v>
      </c>
      <c r="D1746" t="str">
        <f>TEXT(Raw_Data!B1746,"mmm")</f>
        <v>Jul</v>
      </c>
      <c r="E1746">
        <f>YEAR(Raw_Data!B1746)</f>
        <v>2023</v>
      </c>
      <c r="F1746" t="str">
        <f>TEXT(Raw_Data!B1746,"mmm-yy")</f>
        <v>Jul-23</v>
      </c>
      <c r="G1746" t="str">
        <f>PROPER(Raw_Data!C1746&amp;". "&amp;Raw_Data!D1746)</f>
        <v>Z. Bracegirdle</v>
      </c>
      <c r="H1746" t="str">
        <f>IF(OR(Raw_Data!E1746="M",Raw_Data!E1746="Male"),"Male",IF(OR(Raw_Data!E1746="F",Raw_Data!E1746="Female"),"Female","Not Confirmed"))</f>
        <v>Male</v>
      </c>
      <c r="I1746">
        <f>Raw_Data!F1746</f>
        <v>78</v>
      </c>
      <c r="J1746" t="str">
        <f>FLOOR(Raw_Data!F1746,10)&amp;"-"&amp;FLOOR(Raw_Data!F1746,10)+9</f>
        <v>70-79</v>
      </c>
      <c r="K1746" t="str">
        <f>Raw_Data!G1746</f>
        <v>African American</v>
      </c>
      <c r="L1746" t="str">
        <f>Raw_Data!H1746</f>
        <v>General Practice</v>
      </c>
      <c r="M1746" t="str">
        <f>IF(Raw_Data!I1746=TRUE,"Admitted","Not Admitted")</f>
        <v>Admitted</v>
      </c>
      <c r="N1746" t="str">
        <f>IF(Raw_Data!J1746="","Not Rated",Raw_Data!J1746)</f>
        <v>Not Rated</v>
      </c>
      <c r="O1746">
        <f>Raw_Data!K1746</f>
        <v>30</v>
      </c>
      <c r="P1746" t="str">
        <f>IF(Raw_Data!K1746&lt;=30,"Within Time","Delayed")</f>
        <v>Within Time</v>
      </c>
    </row>
    <row r="1747" spans="1:16" x14ac:dyDescent="0.35">
      <c r="A1747" t="str">
        <f>Raw_Data!A1747</f>
        <v>823-32-9312</v>
      </c>
      <c r="B1747" s="2">
        <f>Raw_Data!B1747</f>
        <v>45125.388888888891</v>
      </c>
      <c r="C1747">
        <f>HOUR(Raw_Data!B1747)</f>
        <v>9</v>
      </c>
      <c r="D1747" t="str">
        <f>TEXT(Raw_Data!B1747,"mmm")</f>
        <v>Jul</v>
      </c>
      <c r="E1747">
        <f>YEAR(Raw_Data!B1747)</f>
        <v>2023</v>
      </c>
      <c r="F1747" t="str">
        <f>TEXT(Raw_Data!B1747,"mmm-yy")</f>
        <v>Jul-23</v>
      </c>
      <c r="G1747" t="str">
        <f>PROPER(Raw_Data!C1747&amp;". "&amp;Raw_Data!D1747)</f>
        <v>O. Titcombe</v>
      </c>
      <c r="H1747" t="str">
        <f>IF(OR(Raw_Data!E1747="M",Raw_Data!E1747="Male"),"Male",IF(OR(Raw_Data!E1747="F",Raw_Data!E1747="Female"),"Female","Not Confirmed"))</f>
        <v>Female</v>
      </c>
      <c r="I1747">
        <f>Raw_Data!F1747</f>
        <v>69</v>
      </c>
      <c r="J1747" t="str">
        <f>FLOOR(Raw_Data!F1747,10)&amp;"-"&amp;FLOOR(Raw_Data!F1747,10)+9</f>
        <v>60-69</v>
      </c>
      <c r="K1747" t="str">
        <f>Raw_Data!G1747</f>
        <v>Unknown</v>
      </c>
      <c r="L1747" t="str">
        <f>Raw_Data!H1747</f>
        <v>Orthopedics</v>
      </c>
      <c r="M1747" t="str">
        <f>IF(Raw_Data!I1747=TRUE,"Admitted","Not Admitted")</f>
        <v>Admitted</v>
      </c>
      <c r="N1747" t="str">
        <f>IF(Raw_Data!J1747="","Not Rated",Raw_Data!J1747)</f>
        <v>Not Rated</v>
      </c>
      <c r="O1747">
        <f>Raw_Data!K1747</f>
        <v>28</v>
      </c>
      <c r="P1747" t="str">
        <f>IF(Raw_Data!K1747&lt;=30,"Within Time","Delayed")</f>
        <v>Within Time</v>
      </c>
    </row>
    <row r="1748" spans="1:16" x14ac:dyDescent="0.35">
      <c r="A1748" t="str">
        <f>Raw_Data!A1748</f>
        <v>849-49-9057</v>
      </c>
      <c r="B1748" s="2">
        <f>Raw_Data!B1748</f>
        <v>45125.425694444442</v>
      </c>
      <c r="C1748">
        <f>HOUR(Raw_Data!B1748)</f>
        <v>10</v>
      </c>
      <c r="D1748" t="str">
        <f>TEXT(Raw_Data!B1748,"mmm")</f>
        <v>Jul</v>
      </c>
      <c r="E1748">
        <f>YEAR(Raw_Data!B1748)</f>
        <v>2023</v>
      </c>
      <c r="F1748" t="str">
        <f>TEXT(Raw_Data!B1748,"mmm-yy")</f>
        <v>Jul-23</v>
      </c>
      <c r="G1748" t="str">
        <f>PROPER(Raw_Data!C1748&amp;". "&amp;Raw_Data!D1748)</f>
        <v>I. Pemberton</v>
      </c>
      <c r="H1748" t="str">
        <f>IF(OR(Raw_Data!E1748="M",Raw_Data!E1748="Male"),"Male",IF(OR(Raw_Data!E1748="F",Raw_Data!E1748="Female"),"Female","Not Confirmed"))</f>
        <v>Male</v>
      </c>
      <c r="I1748">
        <f>Raw_Data!F1748</f>
        <v>54</v>
      </c>
      <c r="J1748" t="str">
        <f>FLOOR(Raw_Data!F1748,10)&amp;"-"&amp;FLOOR(Raw_Data!F1748,10)+9</f>
        <v>50-59</v>
      </c>
      <c r="K1748" t="str">
        <f>Raw_Data!G1748</f>
        <v>White</v>
      </c>
      <c r="L1748" t="str">
        <f>Raw_Data!H1748</f>
        <v>Renal</v>
      </c>
      <c r="M1748" t="str">
        <f>IF(Raw_Data!I1748=TRUE,"Admitted","Not Admitted")</f>
        <v>Not Admitted</v>
      </c>
      <c r="N1748">
        <f>IF(Raw_Data!J1748="","Not Rated",Raw_Data!J1748)</f>
        <v>5</v>
      </c>
      <c r="O1748">
        <f>Raw_Data!K1748</f>
        <v>58</v>
      </c>
      <c r="P1748" t="str">
        <f>IF(Raw_Data!K1748&lt;=30,"Within Time","Delayed")</f>
        <v>Delayed</v>
      </c>
    </row>
    <row r="1749" spans="1:16" x14ac:dyDescent="0.35">
      <c r="A1749" t="str">
        <f>Raw_Data!A1749</f>
        <v>865-97-6846</v>
      </c>
      <c r="B1749" s="2">
        <f>Raw_Data!B1749</f>
        <v>45125.553472222222</v>
      </c>
      <c r="C1749">
        <f>HOUR(Raw_Data!B1749)</f>
        <v>13</v>
      </c>
      <c r="D1749" t="str">
        <f>TEXT(Raw_Data!B1749,"mmm")</f>
        <v>Jul</v>
      </c>
      <c r="E1749">
        <f>YEAR(Raw_Data!B1749)</f>
        <v>2023</v>
      </c>
      <c r="F1749" t="str">
        <f>TEXT(Raw_Data!B1749,"mmm-yy")</f>
        <v>Jul-23</v>
      </c>
      <c r="G1749" t="str">
        <f>PROPER(Raw_Data!C1749&amp;". "&amp;Raw_Data!D1749)</f>
        <v>Y. Silverlock</v>
      </c>
      <c r="H1749" t="str">
        <f>IF(OR(Raw_Data!E1749="M",Raw_Data!E1749="Male"),"Male",IF(OR(Raw_Data!E1749="F",Raw_Data!E1749="Female"),"Female","Not Confirmed"))</f>
        <v>Male</v>
      </c>
      <c r="I1749">
        <f>Raw_Data!F1749</f>
        <v>33</v>
      </c>
      <c r="J1749" t="str">
        <f>FLOOR(Raw_Data!F1749,10)&amp;"-"&amp;FLOOR(Raw_Data!F1749,10)+9</f>
        <v>30-39</v>
      </c>
      <c r="K1749" t="str">
        <f>Raw_Data!G1749</f>
        <v>White</v>
      </c>
      <c r="L1749" t="str">
        <f>Raw_Data!H1749</f>
        <v>None</v>
      </c>
      <c r="M1749" t="str">
        <f>IF(Raw_Data!I1749=TRUE,"Admitted","Not Admitted")</f>
        <v>Not Admitted</v>
      </c>
      <c r="N1749" t="str">
        <f>IF(Raw_Data!J1749="","Not Rated",Raw_Data!J1749)</f>
        <v>Not Rated</v>
      </c>
      <c r="O1749">
        <f>Raw_Data!K1749</f>
        <v>13</v>
      </c>
      <c r="P1749" t="str">
        <f>IF(Raw_Data!K1749&lt;=30,"Within Time","Delayed")</f>
        <v>Within Time</v>
      </c>
    </row>
    <row r="1750" spans="1:16" x14ac:dyDescent="0.35">
      <c r="A1750" t="str">
        <f>Raw_Data!A1750</f>
        <v>553-43-3727</v>
      </c>
      <c r="B1750" s="2">
        <f>Raw_Data!B1750</f>
        <v>45125.606944444437</v>
      </c>
      <c r="C1750">
        <f>HOUR(Raw_Data!B1750)</f>
        <v>14</v>
      </c>
      <c r="D1750" t="str">
        <f>TEXT(Raw_Data!B1750,"mmm")</f>
        <v>Jul</v>
      </c>
      <c r="E1750">
        <f>YEAR(Raw_Data!B1750)</f>
        <v>2023</v>
      </c>
      <c r="F1750" t="str">
        <f>TEXT(Raw_Data!B1750,"mmm-yy")</f>
        <v>Jul-23</v>
      </c>
      <c r="G1750" t="str">
        <f>PROPER(Raw_Data!C1750&amp;". "&amp;Raw_Data!D1750)</f>
        <v>E. Buff</v>
      </c>
      <c r="H1750" t="str">
        <f>IF(OR(Raw_Data!E1750="M",Raw_Data!E1750="Male"),"Male",IF(OR(Raw_Data!E1750="F",Raw_Data!E1750="Female"),"Female","Not Confirmed"))</f>
        <v>Male</v>
      </c>
      <c r="I1750">
        <f>Raw_Data!F1750</f>
        <v>70</v>
      </c>
      <c r="J1750" t="str">
        <f>FLOOR(Raw_Data!F1750,10)&amp;"-"&amp;FLOOR(Raw_Data!F1750,10)+9</f>
        <v>70-79</v>
      </c>
      <c r="K1750" t="str">
        <f>Raw_Data!G1750</f>
        <v>African American</v>
      </c>
      <c r="L1750" t="str">
        <f>Raw_Data!H1750</f>
        <v>Physiotherapy</v>
      </c>
      <c r="M1750" t="str">
        <f>IF(Raw_Data!I1750=TRUE,"Admitted","Not Admitted")</f>
        <v>Admitted</v>
      </c>
      <c r="N1750" t="str">
        <f>IF(Raw_Data!J1750="","Not Rated",Raw_Data!J1750)</f>
        <v>Not Rated</v>
      </c>
      <c r="O1750">
        <f>Raw_Data!K1750</f>
        <v>37</v>
      </c>
      <c r="P1750" t="str">
        <f>IF(Raw_Data!K1750&lt;=30,"Within Time","Delayed")</f>
        <v>Delayed</v>
      </c>
    </row>
    <row r="1751" spans="1:16" x14ac:dyDescent="0.35">
      <c r="A1751" t="str">
        <f>Raw_Data!A1751</f>
        <v>212-46-1511</v>
      </c>
      <c r="B1751" s="2">
        <f>Raw_Data!B1751</f>
        <v>45125.631944444453</v>
      </c>
      <c r="C1751">
        <f>HOUR(Raw_Data!B1751)</f>
        <v>15</v>
      </c>
      <c r="D1751" t="str">
        <f>TEXT(Raw_Data!B1751,"mmm")</f>
        <v>Jul</v>
      </c>
      <c r="E1751">
        <f>YEAR(Raw_Data!B1751)</f>
        <v>2023</v>
      </c>
      <c r="F1751" t="str">
        <f>TEXT(Raw_Data!B1751,"mmm-yy")</f>
        <v>Jul-23</v>
      </c>
      <c r="G1751" t="str">
        <f>PROPER(Raw_Data!C1751&amp;". "&amp;Raw_Data!D1751)</f>
        <v>O. Ravenscroft</v>
      </c>
      <c r="H1751" t="str">
        <f>IF(OR(Raw_Data!E1751="M",Raw_Data!E1751="Male"),"Male",IF(OR(Raw_Data!E1751="F",Raw_Data!E1751="Female"),"Female","Not Confirmed"))</f>
        <v>Female</v>
      </c>
      <c r="I1751">
        <f>Raw_Data!F1751</f>
        <v>11</v>
      </c>
      <c r="J1751" t="str">
        <f>FLOOR(Raw_Data!F1751,10)&amp;"-"&amp;FLOOR(Raw_Data!F1751,10)+9</f>
        <v>10-19</v>
      </c>
      <c r="K1751" t="str">
        <f>Raw_Data!G1751</f>
        <v>Asian</v>
      </c>
      <c r="L1751" t="str">
        <f>Raw_Data!H1751</f>
        <v>General Practice</v>
      </c>
      <c r="M1751" t="str">
        <f>IF(Raw_Data!I1751=TRUE,"Admitted","Not Admitted")</f>
        <v>Admitted</v>
      </c>
      <c r="N1751">
        <f>IF(Raw_Data!J1751="","Not Rated",Raw_Data!J1751)</f>
        <v>9</v>
      </c>
      <c r="O1751">
        <f>Raw_Data!K1751</f>
        <v>38</v>
      </c>
      <c r="P1751" t="str">
        <f>IF(Raw_Data!K1751&lt;=30,"Within Time","Delayed")</f>
        <v>Delayed</v>
      </c>
    </row>
    <row r="1752" spans="1:16" x14ac:dyDescent="0.35">
      <c r="A1752" t="str">
        <f>Raw_Data!A1752</f>
        <v>151-70-1196</v>
      </c>
      <c r="B1752" s="2">
        <f>Raw_Data!B1752</f>
        <v>45125.723611111112</v>
      </c>
      <c r="C1752">
        <f>HOUR(Raw_Data!B1752)</f>
        <v>17</v>
      </c>
      <c r="D1752" t="str">
        <f>TEXT(Raw_Data!B1752,"mmm")</f>
        <v>Jul</v>
      </c>
      <c r="E1752">
        <f>YEAR(Raw_Data!B1752)</f>
        <v>2023</v>
      </c>
      <c r="F1752" t="str">
        <f>TEXT(Raw_Data!B1752,"mmm-yy")</f>
        <v>Jul-23</v>
      </c>
      <c r="G1752" t="str">
        <f>PROPER(Raw_Data!C1752&amp;". "&amp;Raw_Data!D1752)</f>
        <v>R. Middleditch</v>
      </c>
      <c r="H1752" t="str">
        <f>IF(OR(Raw_Data!E1752="M",Raw_Data!E1752="Male"),"Male",IF(OR(Raw_Data!E1752="F",Raw_Data!E1752="Female"),"Female","Not Confirmed"))</f>
        <v>Male</v>
      </c>
      <c r="I1752">
        <f>Raw_Data!F1752</f>
        <v>22</v>
      </c>
      <c r="J1752" t="str">
        <f>FLOOR(Raw_Data!F1752,10)&amp;"-"&amp;FLOOR(Raw_Data!F1752,10)+9</f>
        <v>20-29</v>
      </c>
      <c r="K1752" t="str">
        <f>Raw_Data!G1752</f>
        <v>White</v>
      </c>
      <c r="L1752" t="str">
        <f>Raw_Data!H1752</f>
        <v>Gastroenterology</v>
      </c>
      <c r="M1752" t="str">
        <f>IF(Raw_Data!I1752=TRUE,"Admitted","Not Admitted")</f>
        <v>Not Admitted</v>
      </c>
      <c r="N1752">
        <f>IF(Raw_Data!J1752="","Not Rated",Raw_Data!J1752)</f>
        <v>5</v>
      </c>
      <c r="O1752">
        <f>Raw_Data!K1752</f>
        <v>59</v>
      </c>
      <c r="P1752" t="str">
        <f>IF(Raw_Data!K1752&lt;=30,"Within Time","Delayed")</f>
        <v>Delayed</v>
      </c>
    </row>
    <row r="1753" spans="1:16" x14ac:dyDescent="0.35">
      <c r="A1753" t="str">
        <f>Raw_Data!A1753</f>
        <v>260-31-7078</v>
      </c>
      <c r="B1753" s="2">
        <f>Raw_Data!B1753</f>
        <v>45125.795138888891</v>
      </c>
      <c r="C1753">
        <f>HOUR(Raw_Data!B1753)</f>
        <v>19</v>
      </c>
      <c r="D1753" t="str">
        <f>TEXT(Raw_Data!B1753,"mmm")</f>
        <v>Jul</v>
      </c>
      <c r="E1753">
        <f>YEAR(Raw_Data!B1753)</f>
        <v>2023</v>
      </c>
      <c r="F1753" t="str">
        <f>TEXT(Raw_Data!B1753,"mmm-yy")</f>
        <v>Jul-23</v>
      </c>
      <c r="G1753" t="str">
        <f>PROPER(Raw_Data!C1753&amp;". "&amp;Raw_Data!D1753)</f>
        <v>D. Ainsworth</v>
      </c>
      <c r="H1753" t="str">
        <f>IF(OR(Raw_Data!E1753="M",Raw_Data!E1753="Male"),"Male",IF(OR(Raw_Data!E1753="F",Raw_Data!E1753="Female"),"Female","Not Confirmed"))</f>
        <v>Female</v>
      </c>
      <c r="I1753">
        <f>Raw_Data!F1753</f>
        <v>7</v>
      </c>
      <c r="J1753" t="str">
        <f>FLOOR(Raw_Data!F1753,10)&amp;"-"&amp;FLOOR(Raw_Data!F1753,10)+9</f>
        <v>0-9</v>
      </c>
      <c r="K1753" t="str">
        <f>Raw_Data!G1753</f>
        <v>African American</v>
      </c>
      <c r="L1753" t="str">
        <f>Raw_Data!H1753</f>
        <v>None</v>
      </c>
      <c r="M1753" t="str">
        <f>IF(Raw_Data!I1753=TRUE,"Admitted","Not Admitted")</f>
        <v>Admitted</v>
      </c>
      <c r="N1753" t="str">
        <f>IF(Raw_Data!J1753="","Not Rated",Raw_Data!J1753)</f>
        <v>Not Rated</v>
      </c>
      <c r="O1753">
        <f>Raw_Data!K1753</f>
        <v>36</v>
      </c>
      <c r="P1753" t="str">
        <f>IF(Raw_Data!K1753&lt;=30,"Within Time","Delayed")</f>
        <v>Delayed</v>
      </c>
    </row>
    <row r="1754" spans="1:16" x14ac:dyDescent="0.35">
      <c r="A1754" t="str">
        <f>Raw_Data!A1754</f>
        <v>708-85-5912</v>
      </c>
      <c r="B1754" s="2">
        <f>Raw_Data!B1754</f>
        <v>45125.857638888891</v>
      </c>
      <c r="C1754">
        <f>HOUR(Raw_Data!B1754)</f>
        <v>20</v>
      </c>
      <c r="D1754" t="str">
        <f>TEXT(Raw_Data!B1754,"mmm")</f>
        <v>Jul</v>
      </c>
      <c r="E1754">
        <f>YEAR(Raw_Data!B1754)</f>
        <v>2023</v>
      </c>
      <c r="F1754" t="str">
        <f>TEXT(Raw_Data!B1754,"mmm-yy")</f>
        <v>Jul-23</v>
      </c>
      <c r="G1754" t="str">
        <f>PROPER(Raw_Data!C1754&amp;". "&amp;Raw_Data!D1754)</f>
        <v>K. Merriweather</v>
      </c>
      <c r="H1754" t="str">
        <f>IF(OR(Raw_Data!E1754="M",Raw_Data!E1754="Male"),"Male",IF(OR(Raw_Data!E1754="F",Raw_Data!E1754="Female"),"Female","Not Confirmed"))</f>
        <v>Male</v>
      </c>
      <c r="I1754">
        <f>Raw_Data!F1754</f>
        <v>25</v>
      </c>
      <c r="J1754" t="str">
        <f>FLOOR(Raw_Data!F1754,10)&amp;"-"&amp;FLOOR(Raw_Data!F1754,10)+9</f>
        <v>20-29</v>
      </c>
      <c r="K1754" t="str">
        <f>Raw_Data!G1754</f>
        <v>African American</v>
      </c>
      <c r="L1754" t="str">
        <f>Raw_Data!H1754</f>
        <v>None</v>
      </c>
      <c r="M1754" t="str">
        <f>IF(Raw_Data!I1754=TRUE,"Admitted","Not Admitted")</f>
        <v>Not Admitted</v>
      </c>
      <c r="N1754" t="str">
        <f>IF(Raw_Data!J1754="","Not Rated",Raw_Data!J1754)</f>
        <v>Not Rated</v>
      </c>
      <c r="O1754">
        <f>Raw_Data!K1754</f>
        <v>11</v>
      </c>
      <c r="P1754" t="str">
        <f>IF(Raw_Data!K1754&lt;=30,"Within Time","Delayed")</f>
        <v>Within Time</v>
      </c>
    </row>
    <row r="1755" spans="1:16" x14ac:dyDescent="0.35">
      <c r="A1755" t="str">
        <f>Raw_Data!A1755</f>
        <v>417-14-7570</v>
      </c>
      <c r="B1755" s="2">
        <f>Raw_Data!B1755</f>
        <v>45125.913888888892</v>
      </c>
      <c r="C1755">
        <f>HOUR(Raw_Data!B1755)</f>
        <v>21</v>
      </c>
      <c r="D1755" t="str">
        <f>TEXT(Raw_Data!B1755,"mmm")</f>
        <v>Jul</v>
      </c>
      <c r="E1755">
        <f>YEAR(Raw_Data!B1755)</f>
        <v>2023</v>
      </c>
      <c r="F1755" t="str">
        <f>TEXT(Raw_Data!B1755,"mmm-yy")</f>
        <v>Jul-23</v>
      </c>
      <c r="G1755" t="str">
        <f>PROPER(Raw_Data!C1755&amp;". "&amp;Raw_Data!D1755)</f>
        <v>A. Kershaw</v>
      </c>
      <c r="H1755" t="str">
        <f>IF(OR(Raw_Data!E1755="M",Raw_Data!E1755="Male"),"Male",IF(OR(Raw_Data!E1755="F",Raw_Data!E1755="Female"),"Female","Not Confirmed"))</f>
        <v>Female</v>
      </c>
      <c r="I1755">
        <f>Raw_Data!F1755</f>
        <v>9</v>
      </c>
      <c r="J1755" t="str">
        <f>FLOOR(Raw_Data!F1755,10)&amp;"-"&amp;FLOOR(Raw_Data!F1755,10)+9</f>
        <v>0-9</v>
      </c>
      <c r="K1755" t="str">
        <f>Raw_Data!G1755</f>
        <v>Unknown</v>
      </c>
      <c r="L1755" t="str">
        <f>Raw_Data!H1755</f>
        <v>General Practice</v>
      </c>
      <c r="M1755" t="str">
        <f>IF(Raw_Data!I1755=TRUE,"Admitted","Not Admitted")</f>
        <v>Not Admitted</v>
      </c>
      <c r="N1755" t="str">
        <f>IF(Raw_Data!J1755="","Not Rated",Raw_Data!J1755)</f>
        <v>Not Rated</v>
      </c>
      <c r="O1755">
        <f>Raw_Data!K1755</f>
        <v>45</v>
      </c>
      <c r="P1755" t="str">
        <f>IF(Raw_Data!K1755&lt;=30,"Within Time","Delayed")</f>
        <v>Delayed</v>
      </c>
    </row>
    <row r="1756" spans="1:16" x14ac:dyDescent="0.35">
      <c r="A1756" t="str">
        <f>Raw_Data!A1756</f>
        <v>879-41-9944</v>
      </c>
      <c r="B1756" s="2">
        <f>Raw_Data!B1756</f>
        <v>45125.943055555559</v>
      </c>
      <c r="C1756">
        <f>HOUR(Raw_Data!B1756)</f>
        <v>22</v>
      </c>
      <c r="D1756" t="str">
        <f>TEXT(Raw_Data!B1756,"mmm")</f>
        <v>Jul</v>
      </c>
      <c r="E1756">
        <f>YEAR(Raw_Data!B1756)</f>
        <v>2023</v>
      </c>
      <c r="F1756" t="str">
        <f>TEXT(Raw_Data!B1756,"mmm-yy")</f>
        <v>Jul-23</v>
      </c>
      <c r="G1756" t="str">
        <f>PROPER(Raw_Data!C1756&amp;". "&amp;Raw_Data!D1756)</f>
        <v>F. Churchard</v>
      </c>
      <c r="H1756" t="str">
        <f>IF(OR(Raw_Data!E1756="M",Raw_Data!E1756="Male"),"Male",IF(OR(Raw_Data!E1756="F",Raw_Data!E1756="Female"),"Female","Not Confirmed"))</f>
        <v>Female</v>
      </c>
      <c r="I1756">
        <f>Raw_Data!F1756</f>
        <v>4</v>
      </c>
      <c r="J1756" t="str">
        <f>FLOOR(Raw_Data!F1756,10)&amp;"-"&amp;FLOOR(Raw_Data!F1756,10)+9</f>
        <v>0-9</v>
      </c>
      <c r="K1756" t="str">
        <f>Raw_Data!G1756</f>
        <v>Declined to Identify</v>
      </c>
      <c r="L1756" t="str">
        <f>Raw_Data!H1756</f>
        <v>General Practice</v>
      </c>
      <c r="M1756" t="str">
        <f>IF(Raw_Data!I1756=TRUE,"Admitted","Not Admitted")</f>
        <v>Admitted</v>
      </c>
      <c r="N1756">
        <f>IF(Raw_Data!J1756="","Not Rated",Raw_Data!J1756)</f>
        <v>0</v>
      </c>
      <c r="O1756">
        <f>Raw_Data!K1756</f>
        <v>25</v>
      </c>
      <c r="P1756" t="str">
        <f>IF(Raw_Data!K1756&lt;=30,"Within Time","Delayed")</f>
        <v>Within Time</v>
      </c>
    </row>
    <row r="1757" spans="1:16" x14ac:dyDescent="0.35">
      <c r="A1757" t="str">
        <f>Raw_Data!A1757</f>
        <v>508-76-9672</v>
      </c>
      <c r="B1757" s="2">
        <f>Raw_Data!B1757</f>
        <v>45125.972916666673</v>
      </c>
      <c r="C1757">
        <f>HOUR(Raw_Data!B1757)</f>
        <v>23</v>
      </c>
      <c r="D1757" t="str">
        <f>TEXT(Raw_Data!B1757,"mmm")</f>
        <v>Jul</v>
      </c>
      <c r="E1757">
        <f>YEAR(Raw_Data!B1757)</f>
        <v>2023</v>
      </c>
      <c r="F1757" t="str">
        <f>TEXT(Raw_Data!B1757,"mmm-yy")</f>
        <v>Jul-23</v>
      </c>
      <c r="G1757" t="str">
        <f>PROPER(Raw_Data!C1757&amp;". "&amp;Raw_Data!D1757)</f>
        <v>L. Aldridge</v>
      </c>
      <c r="H1757" t="str">
        <f>IF(OR(Raw_Data!E1757="M",Raw_Data!E1757="Male"),"Male",IF(OR(Raw_Data!E1757="F",Raw_Data!E1757="Female"),"Female","Not Confirmed"))</f>
        <v>Female</v>
      </c>
      <c r="I1757">
        <f>Raw_Data!F1757</f>
        <v>27</v>
      </c>
      <c r="J1757" t="str">
        <f>FLOOR(Raw_Data!F1757,10)&amp;"-"&amp;FLOOR(Raw_Data!F1757,10)+9</f>
        <v>20-29</v>
      </c>
      <c r="K1757" t="str">
        <f>Raw_Data!G1757</f>
        <v>Two or More Races</v>
      </c>
      <c r="L1757" t="str">
        <f>Raw_Data!H1757</f>
        <v>General Practice</v>
      </c>
      <c r="M1757" t="str">
        <f>IF(Raw_Data!I1757=TRUE,"Admitted","Not Admitted")</f>
        <v>Not Admitted</v>
      </c>
      <c r="N1757">
        <f>IF(Raw_Data!J1757="","Not Rated",Raw_Data!J1757)</f>
        <v>6</v>
      </c>
      <c r="O1757">
        <f>Raw_Data!K1757</f>
        <v>32</v>
      </c>
      <c r="P1757" t="str">
        <f>IF(Raw_Data!K1757&lt;=30,"Within Time","Delayed")</f>
        <v>Delayed</v>
      </c>
    </row>
    <row r="1758" spans="1:16" x14ac:dyDescent="0.35">
      <c r="A1758" t="str">
        <f>Raw_Data!A1758</f>
        <v>759-21-2296</v>
      </c>
      <c r="B1758" s="2">
        <f>Raw_Data!B1758</f>
        <v>45126.020833333343</v>
      </c>
      <c r="C1758">
        <f>HOUR(Raw_Data!B1758)</f>
        <v>0</v>
      </c>
      <c r="D1758" t="str">
        <f>TEXT(Raw_Data!B1758,"mmm")</f>
        <v>Jul</v>
      </c>
      <c r="E1758">
        <f>YEAR(Raw_Data!B1758)</f>
        <v>2023</v>
      </c>
      <c r="F1758" t="str">
        <f>TEXT(Raw_Data!B1758,"mmm-yy")</f>
        <v>Jul-23</v>
      </c>
      <c r="G1758" t="str">
        <f>PROPER(Raw_Data!C1758&amp;". "&amp;Raw_Data!D1758)</f>
        <v>Q. Ravenscroft</v>
      </c>
      <c r="H1758" t="str">
        <f>IF(OR(Raw_Data!E1758="M",Raw_Data!E1758="Male"),"Male",IF(OR(Raw_Data!E1758="F",Raw_Data!E1758="Female"),"Female","Not Confirmed"))</f>
        <v>Male</v>
      </c>
      <c r="I1758">
        <f>Raw_Data!F1758</f>
        <v>53</v>
      </c>
      <c r="J1758" t="str">
        <f>FLOOR(Raw_Data!F1758,10)&amp;"-"&amp;FLOOR(Raw_Data!F1758,10)+9</f>
        <v>50-59</v>
      </c>
      <c r="K1758" t="str">
        <f>Raw_Data!G1758</f>
        <v>Asian</v>
      </c>
      <c r="L1758" t="str">
        <f>Raw_Data!H1758</f>
        <v>Cardiology</v>
      </c>
      <c r="M1758" t="str">
        <f>IF(Raw_Data!I1758=TRUE,"Admitted","Not Admitted")</f>
        <v>Admitted</v>
      </c>
      <c r="N1758">
        <f>IF(Raw_Data!J1758="","Not Rated",Raw_Data!J1758)</f>
        <v>3</v>
      </c>
      <c r="O1758">
        <f>Raw_Data!K1758</f>
        <v>59</v>
      </c>
      <c r="P1758" t="str">
        <f>IF(Raw_Data!K1758&lt;=30,"Within Time","Delayed")</f>
        <v>Delayed</v>
      </c>
    </row>
    <row r="1759" spans="1:16" x14ac:dyDescent="0.35">
      <c r="A1759" t="str">
        <f>Raw_Data!A1759</f>
        <v>401-79-2356</v>
      </c>
      <c r="B1759" s="2">
        <f>Raw_Data!B1759</f>
        <v>45126.047222222223</v>
      </c>
      <c r="C1759">
        <f>HOUR(Raw_Data!B1759)</f>
        <v>1</v>
      </c>
      <c r="D1759" t="str">
        <f>TEXT(Raw_Data!B1759,"mmm")</f>
        <v>Jul</v>
      </c>
      <c r="E1759">
        <f>YEAR(Raw_Data!B1759)</f>
        <v>2023</v>
      </c>
      <c r="F1759" t="str">
        <f>TEXT(Raw_Data!B1759,"mmm-yy")</f>
        <v>Jul-23</v>
      </c>
      <c r="G1759" t="str">
        <f>PROPER(Raw_Data!C1759&amp;". "&amp;Raw_Data!D1759)</f>
        <v>B. Glasspool</v>
      </c>
      <c r="H1759" t="str">
        <f>IF(OR(Raw_Data!E1759="M",Raw_Data!E1759="Male"),"Male",IF(OR(Raw_Data!E1759="F",Raw_Data!E1759="Female"),"Female","Not Confirmed"))</f>
        <v>Female</v>
      </c>
      <c r="I1759">
        <f>Raw_Data!F1759</f>
        <v>45</v>
      </c>
      <c r="J1759" t="str">
        <f>FLOOR(Raw_Data!F1759,10)&amp;"-"&amp;FLOOR(Raw_Data!F1759,10)+9</f>
        <v>40-49</v>
      </c>
      <c r="K1759" t="str">
        <f>Raw_Data!G1759</f>
        <v>African American</v>
      </c>
      <c r="L1759" t="str">
        <f>Raw_Data!H1759</f>
        <v>None</v>
      </c>
      <c r="M1759" t="str">
        <f>IF(Raw_Data!I1759=TRUE,"Admitted","Not Admitted")</f>
        <v>Admitted</v>
      </c>
      <c r="N1759">
        <f>IF(Raw_Data!J1759="","Not Rated",Raw_Data!J1759)</f>
        <v>2</v>
      </c>
      <c r="O1759">
        <f>Raw_Data!K1759</f>
        <v>20</v>
      </c>
      <c r="P1759" t="str">
        <f>IF(Raw_Data!K1759&lt;=30,"Within Time","Delayed")</f>
        <v>Within Time</v>
      </c>
    </row>
    <row r="1760" spans="1:16" x14ac:dyDescent="0.35">
      <c r="A1760" t="str">
        <f>Raw_Data!A1760</f>
        <v>987-87-1366</v>
      </c>
      <c r="B1760" s="2">
        <f>Raw_Data!B1760</f>
        <v>45126.116666666669</v>
      </c>
      <c r="C1760">
        <f>HOUR(Raw_Data!B1760)</f>
        <v>2</v>
      </c>
      <c r="D1760" t="str">
        <f>TEXT(Raw_Data!B1760,"mmm")</f>
        <v>Jul</v>
      </c>
      <c r="E1760">
        <f>YEAR(Raw_Data!B1760)</f>
        <v>2023</v>
      </c>
      <c r="F1760" t="str">
        <f>TEXT(Raw_Data!B1760,"mmm-yy")</f>
        <v>Jul-23</v>
      </c>
      <c r="G1760" t="str">
        <f>PROPER(Raw_Data!C1760&amp;". "&amp;Raw_Data!D1760)</f>
        <v>F. Churchard</v>
      </c>
      <c r="H1760" t="str">
        <f>IF(OR(Raw_Data!E1760="M",Raw_Data!E1760="Male"),"Male",IF(OR(Raw_Data!E1760="F",Raw_Data!E1760="Female"),"Female","Not Confirmed"))</f>
        <v>Male</v>
      </c>
      <c r="I1760">
        <f>Raw_Data!F1760</f>
        <v>72</v>
      </c>
      <c r="J1760" t="str">
        <f>FLOOR(Raw_Data!F1760,10)&amp;"-"&amp;FLOOR(Raw_Data!F1760,10)+9</f>
        <v>70-79</v>
      </c>
      <c r="K1760" t="str">
        <f>Raw_Data!G1760</f>
        <v>Asian</v>
      </c>
      <c r="L1760" t="str">
        <f>Raw_Data!H1760</f>
        <v>None</v>
      </c>
      <c r="M1760" t="str">
        <f>IF(Raw_Data!I1760=TRUE,"Admitted","Not Admitted")</f>
        <v>Admitted</v>
      </c>
      <c r="N1760">
        <f>IF(Raw_Data!J1760="","Not Rated",Raw_Data!J1760)</f>
        <v>4</v>
      </c>
      <c r="O1760">
        <f>Raw_Data!K1760</f>
        <v>34</v>
      </c>
      <c r="P1760" t="str">
        <f>IF(Raw_Data!K1760&lt;=30,"Within Time","Delayed")</f>
        <v>Delayed</v>
      </c>
    </row>
    <row r="1761" spans="1:16" x14ac:dyDescent="0.35">
      <c r="A1761" t="str">
        <f>Raw_Data!A1761</f>
        <v>975-45-3942</v>
      </c>
      <c r="B1761" s="2">
        <f>Raw_Data!B1761</f>
        <v>45126.126388888893</v>
      </c>
      <c r="C1761">
        <f>HOUR(Raw_Data!B1761)</f>
        <v>3</v>
      </c>
      <c r="D1761" t="str">
        <f>TEXT(Raw_Data!B1761,"mmm")</f>
        <v>Jul</v>
      </c>
      <c r="E1761">
        <f>YEAR(Raw_Data!B1761)</f>
        <v>2023</v>
      </c>
      <c r="F1761" t="str">
        <f>TEXT(Raw_Data!B1761,"mmm-yy")</f>
        <v>Jul-23</v>
      </c>
      <c r="G1761" t="str">
        <f>PROPER(Raw_Data!C1761&amp;". "&amp;Raw_Data!D1761)</f>
        <v>D. Northcote</v>
      </c>
      <c r="H1761" t="str">
        <f>IF(OR(Raw_Data!E1761="M",Raw_Data!E1761="Male"),"Male",IF(OR(Raw_Data!E1761="F",Raw_Data!E1761="Female"),"Female","Not Confirmed"))</f>
        <v>Female</v>
      </c>
      <c r="I1761">
        <f>Raw_Data!F1761</f>
        <v>20</v>
      </c>
      <c r="J1761" t="str">
        <f>FLOOR(Raw_Data!F1761,10)&amp;"-"&amp;FLOOR(Raw_Data!F1761,10)+9</f>
        <v>20-29</v>
      </c>
      <c r="K1761" t="str">
        <f>Raw_Data!G1761</f>
        <v>Declined to Identify</v>
      </c>
      <c r="L1761" t="str">
        <f>Raw_Data!H1761</f>
        <v>None</v>
      </c>
      <c r="M1761" t="str">
        <f>IF(Raw_Data!I1761=TRUE,"Admitted","Not Admitted")</f>
        <v>Not Admitted</v>
      </c>
      <c r="N1761" t="str">
        <f>IF(Raw_Data!J1761="","Not Rated",Raw_Data!J1761)</f>
        <v>Not Rated</v>
      </c>
      <c r="O1761">
        <f>Raw_Data!K1761</f>
        <v>52</v>
      </c>
      <c r="P1761" t="str">
        <f>IF(Raw_Data!K1761&lt;=30,"Within Time","Delayed")</f>
        <v>Delayed</v>
      </c>
    </row>
    <row r="1762" spans="1:16" x14ac:dyDescent="0.35">
      <c r="A1762" t="str">
        <f>Raw_Data!A1762</f>
        <v>646-52-3987</v>
      </c>
      <c r="B1762" s="2">
        <f>Raw_Data!B1762</f>
        <v>45126.25277777778</v>
      </c>
      <c r="C1762">
        <f>HOUR(Raw_Data!B1762)</f>
        <v>6</v>
      </c>
      <c r="D1762" t="str">
        <f>TEXT(Raw_Data!B1762,"mmm")</f>
        <v>Jul</v>
      </c>
      <c r="E1762">
        <f>YEAR(Raw_Data!B1762)</f>
        <v>2023</v>
      </c>
      <c r="F1762" t="str">
        <f>TEXT(Raw_Data!B1762,"mmm-yy")</f>
        <v>Jul-23</v>
      </c>
      <c r="G1762" t="str">
        <f>PROPER(Raw_Data!C1762&amp;". "&amp;Raw_Data!D1762)</f>
        <v>E. Bannister</v>
      </c>
      <c r="H1762" t="str">
        <f>IF(OR(Raw_Data!E1762="M",Raw_Data!E1762="Male"),"Male",IF(OR(Raw_Data!E1762="F",Raw_Data!E1762="Female"),"Female","Not Confirmed"))</f>
        <v>Female</v>
      </c>
      <c r="I1762">
        <f>Raw_Data!F1762</f>
        <v>7</v>
      </c>
      <c r="J1762" t="str">
        <f>FLOOR(Raw_Data!F1762,10)&amp;"-"&amp;FLOOR(Raw_Data!F1762,10)+9</f>
        <v>0-9</v>
      </c>
      <c r="K1762" t="str">
        <f>Raw_Data!G1762</f>
        <v>White</v>
      </c>
      <c r="L1762" t="str">
        <f>Raw_Data!H1762</f>
        <v>None</v>
      </c>
      <c r="M1762" t="str">
        <f>IF(Raw_Data!I1762=TRUE,"Admitted","Not Admitted")</f>
        <v>Not Admitted</v>
      </c>
      <c r="N1762" t="str">
        <f>IF(Raw_Data!J1762="","Not Rated",Raw_Data!J1762)</f>
        <v>Not Rated</v>
      </c>
      <c r="O1762">
        <f>Raw_Data!K1762</f>
        <v>49</v>
      </c>
      <c r="P1762" t="str">
        <f>IF(Raw_Data!K1762&lt;=30,"Within Time","Delayed")</f>
        <v>Delayed</v>
      </c>
    </row>
    <row r="1763" spans="1:16" x14ac:dyDescent="0.35">
      <c r="A1763" t="str">
        <f>Raw_Data!A1763</f>
        <v>517-65-2390</v>
      </c>
      <c r="B1763" s="2">
        <f>Raw_Data!B1763</f>
        <v>45126.320833333331</v>
      </c>
      <c r="C1763">
        <f>HOUR(Raw_Data!B1763)</f>
        <v>7</v>
      </c>
      <c r="D1763" t="str">
        <f>TEXT(Raw_Data!B1763,"mmm")</f>
        <v>Jul</v>
      </c>
      <c r="E1763">
        <f>YEAR(Raw_Data!B1763)</f>
        <v>2023</v>
      </c>
      <c r="F1763" t="str">
        <f>TEXT(Raw_Data!B1763,"mmm-yy")</f>
        <v>Jul-23</v>
      </c>
      <c r="G1763" t="str">
        <f>PROPER(Raw_Data!C1763&amp;". "&amp;Raw_Data!D1763)</f>
        <v>I. Featherstone</v>
      </c>
      <c r="H1763" t="str">
        <f>IF(OR(Raw_Data!E1763="M",Raw_Data!E1763="Male"),"Male",IF(OR(Raw_Data!E1763="F",Raw_Data!E1763="Female"),"Female","Not Confirmed"))</f>
        <v>Male</v>
      </c>
      <c r="I1763">
        <f>Raw_Data!F1763</f>
        <v>9</v>
      </c>
      <c r="J1763" t="str">
        <f>FLOOR(Raw_Data!F1763,10)&amp;"-"&amp;FLOOR(Raw_Data!F1763,10)+9</f>
        <v>0-9</v>
      </c>
      <c r="K1763" t="str">
        <f>Raw_Data!G1763</f>
        <v>African American</v>
      </c>
      <c r="L1763" t="str">
        <f>Raw_Data!H1763</f>
        <v>None</v>
      </c>
      <c r="M1763" t="str">
        <f>IF(Raw_Data!I1763=TRUE,"Admitted","Not Admitted")</f>
        <v>Admitted</v>
      </c>
      <c r="N1763" t="str">
        <f>IF(Raw_Data!J1763="","Not Rated",Raw_Data!J1763)</f>
        <v>Not Rated</v>
      </c>
      <c r="O1763">
        <f>Raw_Data!K1763</f>
        <v>27</v>
      </c>
      <c r="P1763" t="str">
        <f>IF(Raw_Data!K1763&lt;=30,"Within Time","Delayed")</f>
        <v>Within Time</v>
      </c>
    </row>
    <row r="1764" spans="1:16" x14ac:dyDescent="0.35">
      <c r="A1764" t="str">
        <f>Raw_Data!A1764</f>
        <v>565-30-7588</v>
      </c>
      <c r="B1764" s="2">
        <f>Raw_Data!B1764</f>
        <v>45126.388194444437</v>
      </c>
      <c r="C1764">
        <f>HOUR(Raw_Data!B1764)</f>
        <v>9</v>
      </c>
      <c r="D1764" t="str">
        <f>TEXT(Raw_Data!B1764,"mmm")</f>
        <v>Jul</v>
      </c>
      <c r="E1764">
        <f>YEAR(Raw_Data!B1764)</f>
        <v>2023</v>
      </c>
      <c r="F1764" t="str">
        <f>TEXT(Raw_Data!B1764,"mmm-yy")</f>
        <v>Jul-23</v>
      </c>
      <c r="G1764" t="str">
        <f>PROPER(Raw_Data!C1764&amp;". "&amp;Raw_Data!D1764)</f>
        <v>Q. Garfield</v>
      </c>
      <c r="H1764" t="str">
        <f>IF(OR(Raw_Data!E1764="M",Raw_Data!E1764="Male"),"Male",IF(OR(Raw_Data!E1764="F",Raw_Data!E1764="Female"),"Female","Not Confirmed"))</f>
        <v>Female</v>
      </c>
      <c r="I1764">
        <f>Raw_Data!F1764</f>
        <v>54</v>
      </c>
      <c r="J1764" t="str">
        <f>FLOOR(Raw_Data!F1764,10)&amp;"-"&amp;FLOOR(Raw_Data!F1764,10)+9</f>
        <v>50-59</v>
      </c>
      <c r="K1764" t="str">
        <f>Raw_Data!G1764</f>
        <v>Two or More Races</v>
      </c>
      <c r="L1764" t="str">
        <f>Raw_Data!H1764</f>
        <v>General Practice</v>
      </c>
      <c r="M1764" t="str">
        <f>IF(Raw_Data!I1764=TRUE,"Admitted","Not Admitted")</f>
        <v>Not Admitted</v>
      </c>
      <c r="N1764" t="str">
        <f>IF(Raw_Data!J1764="","Not Rated",Raw_Data!J1764)</f>
        <v>Not Rated</v>
      </c>
      <c r="O1764">
        <f>Raw_Data!K1764</f>
        <v>43</v>
      </c>
      <c r="P1764" t="str">
        <f>IF(Raw_Data!K1764&lt;=30,"Within Time","Delayed")</f>
        <v>Delayed</v>
      </c>
    </row>
    <row r="1765" spans="1:16" x14ac:dyDescent="0.35">
      <c r="A1765" t="str">
        <f>Raw_Data!A1765</f>
        <v>380-89-8877</v>
      </c>
      <c r="B1765" s="2">
        <f>Raw_Data!B1765</f>
        <v>45126.473611111112</v>
      </c>
      <c r="C1765">
        <f>HOUR(Raw_Data!B1765)</f>
        <v>11</v>
      </c>
      <c r="D1765" t="str">
        <f>TEXT(Raw_Data!B1765,"mmm")</f>
        <v>Jul</v>
      </c>
      <c r="E1765">
        <f>YEAR(Raw_Data!B1765)</f>
        <v>2023</v>
      </c>
      <c r="F1765" t="str">
        <f>TEXT(Raw_Data!B1765,"mmm-yy")</f>
        <v>Jul-23</v>
      </c>
      <c r="G1765" t="str">
        <f>PROPER(Raw_Data!C1765&amp;". "&amp;Raw_Data!D1765)</f>
        <v>Z. Merriweather</v>
      </c>
      <c r="H1765" t="str">
        <f>IF(OR(Raw_Data!E1765="M",Raw_Data!E1765="Male"),"Male",IF(OR(Raw_Data!E1765="F",Raw_Data!E1765="Female"),"Female","Not Confirmed"))</f>
        <v>Female</v>
      </c>
      <c r="I1765">
        <f>Raw_Data!F1765</f>
        <v>38</v>
      </c>
      <c r="J1765" t="str">
        <f>FLOOR(Raw_Data!F1765,10)&amp;"-"&amp;FLOOR(Raw_Data!F1765,10)+9</f>
        <v>30-39</v>
      </c>
      <c r="K1765" t="str">
        <f>Raw_Data!G1765</f>
        <v>White</v>
      </c>
      <c r="L1765" t="str">
        <f>Raw_Data!H1765</f>
        <v>Orthopedics</v>
      </c>
      <c r="M1765" t="str">
        <f>IF(Raw_Data!I1765=TRUE,"Admitted","Not Admitted")</f>
        <v>Admitted</v>
      </c>
      <c r="N1765" t="str">
        <f>IF(Raw_Data!J1765="","Not Rated",Raw_Data!J1765)</f>
        <v>Not Rated</v>
      </c>
      <c r="O1765">
        <f>Raw_Data!K1765</f>
        <v>60</v>
      </c>
      <c r="P1765" t="str">
        <f>IF(Raw_Data!K1765&lt;=30,"Within Time","Delayed")</f>
        <v>Delayed</v>
      </c>
    </row>
    <row r="1766" spans="1:16" x14ac:dyDescent="0.35">
      <c r="A1766" t="str">
        <f>Raw_Data!A1766</f>
        <v>771-56-8125</v>
      </c>
      <c r="B1766" s="2">
        <f>Raw_Data!B1766</f>
        <v>45126.504861111112</v>
      </c>
      <c r="C1766">
        <f>HOUR(Raw_Data!B1766)</f>
        <v>12</v>
      </c>
      <c r="D1766" t="str">
        <f>TEXT(Raw_Data!B1766,"mmm")</f>
        <v>Jul</v>
      </c>
      <c r="E1766">
        <f>YEAR(Raw_Data!B1766)</f>
        <v>2023</v>
      </c>
      <c r="F1766" t="str">
        <f>TEXT(Raw_Data!B1766,"mmm-yy")</f>
        <v>Jul-23</v>
      </c>
      <c r="G1766" t="str">
        <f>PROPER(Raw_Data!C1766&amp;". "&amp;Raw_Data!D1766)</f>
        <v>F. Aldridge</v>
      </c>
      <c r="H1766" t="str">
        <f>IF(OR(Raw_Data!E1766="M",Raw_Data!E1766="Male"),"Male",IF(OR(Raw_Data!E1766="F",Raw_Data!E1766="Female"),"Female","Not Confirmed"))</f>
        <v>Female</v>
      </c>
      <c r="I1766">
        <f>Raw_Data!F1766</f>
        <v>10</v>
      </c>
      <c r="J1766" t="str">
        <f>FLOOR(Raw_Data!F1766,10)&amp;"-"&amp;FLOOR(Raw_Data!F1766,10)+9</f>
        <v>10-19</v>
      </c>
      <c r="K1766" t="str">
        <f>Raw_Data!G1766</f>
        <v>African American</v>
      </c>
      <c r="L1766" t="str">
        <f>Raw_Data!H1766</f>
        <v>None</v>
      </c>
      <c r="M1766" t="str">
        <f>IF(Raw_Data!I1766=TRUE,"Admitted","Not Admitted")</f>
        <v>Not Admitted</v>
      </c>
      <c r="N1766">
        <f>IF(Raw_Data!J1766="","Not Rated",Raw_Data!J1766)</f>
        <v>8</v>
      </c>
      <c r="O1766">
        <f>Raw_Data!K1766</f>
        <v>11</v>
      </c>
      <c r="P1766" t="str">
        <f>IF(Raw_Data!K1766&lt;=30,"Within Time","Delayed")</f>
        <v>Within Time</v>
      </c>
    </row>
    <row r="1767" spans="1:16" x14ac:dyDescent="0.35">
      <c r="A1767" t="str">
        <f>Raw_Data!A1767</f>
        <v>518-66-8250</v>
      </c>
      <c r="B1767" s="2">
        <f>Raw_Data!B1767</f>
        <v>45126.506944444453</v>
      </c>
      <c r="C1767">
        <f>HOUR(Raw_Data!B1767)</f>
        <v>12</v>
      </c>
      <c r="D1767" t="str">
        <f>TEXT(Raw_Data!B1767,"mmm")</f>
        <v>Jul</v>
      </c>
      <c r="E1767">
        <f>YEAR(Raw_Data!B1767)</f>
        <v>2023</v>
      </c>
      <c r="F1767" t="str">
        <f>TEXT(Raw_Data!B1767,"mmm-yy")</f>
        <v>Jul-23</v>
      </c>
      <c r="G1767" t="str">
        <f>PROPER(Raw_Data!C1767&amp;". "&amp;Raw_Data!D1767)</f>
        <v>X. Kershaw</v>
      </c>
      <c r="H1767" t="str">
        <f>IF(OR(Raw_Data!E1767="M",Raw_Data!E1767="Male"),"Male",IF(OR(Raw_Data!E1767="F",Raw_Data!E1767="Female"),"Female","Not Confirmed"))</f>
        <v>Female</v>
      </c>
      <c r="I1767">
        <f>Raw_Data!F1767</f>
        <v>49</v>
      </c>
      <c r="J1767" t="str">
        <f>FLOOR(Raw_Data!F1767,10)&amp;"-"&amp;FLOOR(Raw_Data!F1767,10)+9</f>
        <v>40-49</v>
      </c>
      <c r="K1767" t="str">
        <f>Raw_Data!G1767</f>
        <v>White</v>
      </c>
      <c r="L1767" t="str">
        <f>Raw_Data!H1767</f>
        <v>General Practice</v>
      </c>
      <c r="M1767" t="str">
        <f>IF(Raw_Data!I1767=TRUE,"Admitted","Not Admitted")</f>
        <v>Admitted</v>
      </c>
      <c r="N1767" t="str">
        <f>IF(Raw_Data!J1767="","Not Rated",Raw_Data!J1767)</f>
        <v>Not Rated</v>
      </c>
      <c r="O1767">
        <f>Raw_Data!K1767</f>
        <v>37</v>
      </c>
      <c r="P1767" t="str">
        <f>IF(Raw_Data!K1767&lt;=30,"Within Time","Delayed")</f>
        <v>Delayed</v>
      </c>
    </row>
    <row r="1768" spans="1:16" x14ac:dyDescent="0.35">
      <c r="A1768" t="str">
        <f>Raw_Data!A1768</f>
        <v>786-64-9268</v>
      </c>
      <c r="B1768" s="2">
        <f>Raw_Data!B1768</f>
        <v>45126.544444444437</v>
      </c>
      <c r="C1768">
        <f>HOUR(Raw_Data!B1768)</f>
        <v>13</v>
      </c>
      <c r="D1768" t="str">
        <f>TEXT(Raw_Data!B1768,"mmm")</f>
        <v>Jul</v>
      </c>
      <c r="E1768">
        <f>YEAR(Raw_Data!B1768)</f>
        <v>2023</v>
      </c>
      <c r="F1768" t="str">
        <f>TEXT(Raw_Data!B1768,"mmm-yy")</f>
        <v>Jul-23</v>
      </c>
      <c r="G1768" t="str">
        <f>PROPER(Raw_Data!C1768&amp;". "&amp;Raw_Data!D1768)</f>
        <v>O. Loxley</v>
      </c>
      <c r="H1768" t="str">
        <f>IF(OR(Raw_Data!E1768="M",Raw_Data!E1768="Male"),"Male",IF(OR(Raw_Data!E1768="F",Raw_Data!E1768="Female"),"Female","Not Confirmed"))</f>
        <v>Female</v>
      </c>
      <c r="I1768">
        <f>Raw_Data!F1768</f>
        <v>62</v>
      </c>
      <c r="J1768" t="str">
        <f>FLOOR(Raw_Data!F1768,10)&amp;"-"&amp;FLOOR(Raw_Data!F1768,10)+9</f>
        <v>60-69</v>
      </c>
      <c r="K1768" t="str">
        <f>Raw_Data!G1768</f>
        <v>Declined to Identify</v>
      </c>
      <c r="L1768" t="str">
        <f>Raw_Data!H1768</f>
        <v>None</v>
      </c>
      <c r="M1768" t="str">
        <f>IF(Raw_Data!I1768=TRUE,"Admitted","Not Admitted")</f>
        <v>Admitted</v>
      </c>
      <c r="N1768" t="str">
        <f>IF(Raw_Data!J1768="","Not Rated",Raw_Data!J1768)</f>
        <v>Not Rated</v>
      </c>
      <c r="O1768">
        <f>Raw_Data!K1768</f>
        <v>55</v>
      </c>
      <c r="P1768" t="str">
        <f>IF(Raw_Data!K1768&lt;=30,"Within Time","Delayed")</f>
        <v>Delayed</v>
      </c>
    </row>
    <row r="1769" spans="1:16" x14ac:dyDescent="0.35">
      <c r="A1769" t="str">
        <f>Raw_Data!A1769</f>
        <v>185-69-8715</v>
      </c>
      <c r="B1769" s="2">
        <f>Raw_Data!B1769</f>
        <v>45126.561805555553</v>
      </c>
      <c r="C1769">
        <f>HOUR(Raw_Data!B1769)</f>
        <v>13</v>
      </c>
      <c r="D1769" t="str">
        <f>TEXT(Raw_Data!B1769,"mmm")</f>
        <v>Jul</v>
      </c>
      <c r="E1769">
        <f>YEAR(Raw_Data!B1769)</f>
        <v>2023</v>
      </c>
      <c r="F1769" t="str">
        <f>TEXT(Raw_Data!B1769,"mmm-yy")</f>
        <v>Jul-23</v>
      </c>
      <c r="G1769" t="str">
        <f>PROPER(Raw_Data!C1769&amp;". "&amp;Raw_Data!D1769)</f>
        <v>P. Pemberton</v>
      </c>
      <c r="H1769" t="str">
        <f>IF(OR(Raw_Data!E1769="M",Raw_Data!E1769="Male"),"Male",IF(OR(Raw_Data!E1769="F",Raw_Data!E1769="Female"),"Female","Not Confirmed"))</f>
        <v>Male</v>
      </c>
      <c r="I1769">
        <f>Raw_Data!F1769</f>
        <v>27</v>
      </c>
      <c r="J1769" t="str">
        <f>FLOOR(Raw_Data!F1769,10)&amp;"-"&amp;FLOOR(Raw_Data!F1769,10)+9</f>
        <v>20-29</v>
      </c>
      <c r="K1769" t="str">
        <f>Raw_Data!G1769</f>
        <v>White</v>
      </c>
      <c r="L1769" t="str">
        <f>Raw_Data!H1769</f>
        <v>General Practice</v>
      </c>
      <c r="M1769" t="str">
        <f>IF(Raw_Data!I1769=TRUE,"Admitted","Not Admitted")</f>
        <v>Not Admitted</v>
      </c>
      <c r="N1769" t="str">
        <f>IF(Raw_Data!J1769="","Not Rated",Raw_Data!J1769)</f>
        <v>Not Rated</v>
      </c>
      <c r="O1769">
        <f>Raw_Data!K1769</f>
        <v>58</v>
      </c>
      <c r="P1769" t="str">
        <f>IF(Raw_Data!K1769&lt;=30,"Within Time","Delayed")</f>
        <v>Delayed</v>
      </c>
    </row>
    <row r="1770" spans="1:16" x14ac:dyDescent="0.35">
      <c r="A1770" t="str">
        <f>Raw_Data!A1770</f>
        <v>214-88-3993</v>
      </c>
      <c r="B1770" s="2">
        <f>Raw_Data!B1770</f>
        <v>45126.584027777782</v>
      </c>
      <c r="C1770">
        <f>HOUR(Raw_Data!B1770)</f>
        <v>14</v>
      </c>
      <c r="D1770" t="str">
        <f>TEXT(Raw_Data!B1770,"mmm")</f>
        <v>Jul</v>
      </c>
      <c r="E1770">
        <f>YEAR(Raw_Data!B1770)</f>
        <v>2023</v>
      </c>
      <c r="F1770" t="str">
        <f>TEXT(Raw_Data!B1770,"mmm-yy")</f>
        <v>Jul-23</v>
      </c>
      <c r="G1770" t="str">
        <f>PROPER(Raw_Data!C1770&amp;". "&amp;Raw_Data!D1770)</f>
        <v>Z. Churchard</v>
      </c>
      <c r="H1770" t="str">
        <f>IF(OR(Raw_Data!E1770="M",Raw_Data!E1770="Male"),"Male",IF(OR(Raw_Data!E1770="F",Raw_Data!E1770="Female"),"Female","Not Confirmed"))</f>
        <v>Male</v>
      </c>
      <c r="I1770">
        <f>Raw_Data!F1770</f>
        <v>35</v>
      </c>
      <c r="J1770" t="str">
        <f>FLOOR(Raw_Data!F1770,10)&amp;"-"&amp;FLOOR(Raw_Data!F1770,10)+9</f>
        <v>30-39</v>
      </c>
      <c r="K1770" t="str">
        <f>Raw_Data!G1770</f>
        <v>Asian</v>
      </c>
      <c r="L1770" t="str">
        <f>Raw_Data!H1770</f>
        <v>None</v>
      </c>
      <c r="M1770" t="str">
        <f>IF(Raw_Data!I1770=TRUE,"Admitted","Not Admitted")</f>
        <v>Admitted</v>
      </c>
      <c r="N1770" t="str">
        <f>IF(Raw_Data!J1770="","Not Rated",Raw_Data!J1770)</f>
        <v>Not Rated</v>
      </c>
      <c r="O1770">
        <f>Raw_Data!K1770</f>
        <v>38</v>
      </c>
      <c r="P1770" t="str">
        <f>IF(Raw_Data!K1770&lt;=30,"Within Time","Delayed")</f>
        <v>Delayed</v>
      </c>
    </row>
    <row r="1771" spans="1:16" x14ac:dyDescent="0.35">
      <c r="A1771" t="str">
        <f>Raw_Data!A1771</f>
        <v>755-24-2019</v>
      </c>
      <c r="B1771" s="2">
        <f>Raw_Data!B1771</f>
        <v>45126.593055555553</v>
      </c>
      <c r="C1771">
        <f>HOUR(Raw_Data!B1771)</f>
        <v>14</v>
      </c>
      <c r="D1771" t="str">
        <f>TEXT(Raw_Data!B1771,"mmm")</f>
        <v>Jul</v>
      </c>
      <c r="E1771">
        <f>YEAR(Raw_Data!B1771)</f>
        <v>2023</v>
      </c>
      <c r="F1771" t="str">
        <f>TEXT(Raw_Data!B1771,"mmm-yy")</f>
        <v>Jul-23</v>
      </c>
      <c r="G1771" t="str">
        <f>PROPER(Raw_Data!C1771&amp;". "&amp;Raw_Data!D1771)</f>
        <v>W. Carraway</v>
      </c>
      <c r="H1771" t="str">
        <f>IF(OR(Raw_Data!E1771="M",Raw_Data!E1771="Male"),"Male",IF(OR(Raw_Data!E1771="F",Raw_Data!E1771="Female"),"Female","Not Confirmed"))</f>
        <v>Female</v>
      </c>
      <c r="I1771">
        <f>Raw_Data!F1771</f>
        <v>28</v>
      </c>
      <c r="J1771" t="str">
        <f>FLOOR(Raw_Data!F1771,10)&amp;"-"&amp;FLOOR(Raw_Data!F1771,10)+9</f>
        <v>20-29</v>
      </c>
      <c r="K1771" t="str">
        <f>Raw_Data!G1771</f>
        <v>White</v>
      </c>
      <c r="L1771" t="str">
        <f>Raw_Data!H1771</f>
        <v>Orthopedics</v>
      </c>
      <c r="M1771" t="str">
        <f>IF(Raw_Data!I1771=TRUE,"Admitted","Not Admitted")</f>
        <v>Admitted</v>
      </c>
      <c r="N1771" t="str">
        <f>IF(Raw_Data!J1771="","Not Rated",Raw_Data!J1771)</f>
        <v>Not Rated</v>
      </c>
      <c r="O1771">
        <f>Raw_Data!K1771</f>
        <v>37</v>
      </c>
      <c r="P1771" t="str">
        <f>IF(Raw_Data!K1771&lt;=30,"Within Time","Delayed")</f>
        <v>Delayed</v>
      </c>
    </row>
    <row r="1772" spans="1:16" x14ac:dyDescent="0.35">
      <c r="A1772" t="str">
        <f>Raw_Data!A1772</f>
        <v>185-33-2046</v>
      </c>
      <c r="B1772" s="2">
        <f>Raw_Data!B1772</f>
        <v>45126.667361111111</v>
      </c>
      <c r="C1772">
        <f>HOUR(Raw_Data!B1772)</f>
        <v>16</v>
      </c>
      <c r="D1772" t="str">
        <f>TEXT(Raw_Data!B1772,"mmm")</f>
        <v>Jul</v>
      </c>
      <c r="E1772">
        <f>YEAR(Raw_Data!B1772)</f>
        <v>2023</v>
      </c>
      <c r="F1772" t="str">
        <f>TEXT(Raw_Data!B1772,"mmm-yy")</f>
        <v>Jul-23</v>
      </c>
      <c r="G1772" t="str">
        <f>PROPER(Raw_Data!C1772&amp;". "&amp;Raw_Data!D1772)</f>
        <v>K. Dankworth</v>
      </c>
      <c r="H1772" t="str">
        <f>IF(OR(Raw_Data!E1772="M",Raw_Data!E1772="Male"),"Male",IF(OR(Raw_Data!E1772="F",Raw_Data!E1772="Female"),"Female","Not Confirmed"))</f>
        <v>Male</v>
      </c>
      <c r="I1772">
        <f>Raw_Data!F1772</f>
        <v>43</v>
      </c>
      <c r="J1772" t="str">
        <f>FLOOR(Raw_Data!F1772,10)&amp;"-"&amp;FLOOR(Raw_Data!F1772,10)+9</f>
        <v>40-49</v>
      </c>
      <c r="K1772" t="str">
        <f>Raw_Data!G1772</f>
        <v>White</v>
      </c>
      <c r="L1772" t="str">
        <f>Raw_Data!H1772</f>
        <v>None</v>
      </c>
      <c r="M1772" t="str">
        <f>IF(Raw_Data!I1772=TRUE,"Admitted","Not Admitted")</f>
        <v>Not Admitted</v>
      </c>
      <c r="N1772">
        <f>IF(Raw_Data!J1772="","Not Rated",Raw_Data!J1772)</f>
        <v>6</v>
      </c>
      <c r="O1772">
        <f>Raw_Data!K1772</f>
        <v>36</v>
      </c>
      <c r="P1772" t="str">
        <f>IF(Raw_Data!K1772&lt;=30,"Within Time","Delayed")</f>
        <v>Delayed</v>
      </c>
    </row>
    <row r="1773" spans="1:16" x14ac:dyDescent="0.35">
      <c r="A1773" t="str">
        <f>Raw_Data!A1773</f>
        <v>931-31-6419</v>
      </c>
      <c r="B1773" s="2">
        <f>Raw_Data!B1773</f>
        <v>45126.770833333343</v>
      </c>
      <c r="C1773">
        <f>HOUR(Raw_Data!B1773)</f>
        <v>18</v>
      </c>
      <c r="D1773" t="str">
        <f>TEXT(Raw_Data!B1773,"mmm")</f>
        <v>Jul</v>
      </c>
      <c r="E1773">
        <f>YEAR(Raw_Data!B1773)</f>
        <v>2023</v>
      </c>
      <c r="F1773" t="str">
        <f>TEXT(Raw_Data!B1773,"mmm-yy")</f>
        <v>Jul-23</v>
      </c>
      <c r="G1773" t="str">
        <f>PROPER(Raw_Data!C1773&amp;". "&amp;Raw_Data!D1773)</f>
        <v>D. Honeysett</v>
      </c>
      <c r="H1773" t="str">
        <f>IF(OR(Raw_Data!E1773="M",Raw_Data!E1773="Male"),"Male",IF(OR(Raw_Data!E1773="F",Raw_Data!E1773="Female"),"Female","Not Confirmed"))</f>
        <v>Female</v>
      </c>
      <c r="I1773">
        <f>Raw_Data!F1773</f>
        <v>12</v>
      </c>
      <c r="J1773" t="str">
        <f>FLOOR(Raw_Data!F1773,10)&amp;"-"&amp;FLOOR(Raw_Data!F1773,10)+9</f>
        <v>10-19</v>
      </c>
      <c r="K1773" t="str">
        <f>Raw_Data!G1773</f>
        <v>African American</v>
      </c>
      <c r="L1773" t="str">
        <f>Raw_Data!H1773</f>
        <v>General Practice</v>
      </c>
      <c r="M1773" t="str">
        <f>IF(Raw_Data!I1773=TRUE,"Admitted","Not Admitted")</f>
        <v>Not Admitted</v>
      </c>
      <c r="N1773" t="str">
        <f>IF(Raw_Data!J1773="","Not Rated",Raw_Data!J1773)</f>
        <v>Not Rated</v>
      </c>
      <c r="O1773">
        <f>Raw_Data!K1773</f>
        <v>16</v>
      </c>
      <c r="P1773" t="str">
        <f>IF(Raw_Data!K1773&lt;=30,"Within Time","Delayed")</f>
        <v>Within Time</v>
      </c>
    </row>
    <row r="1774" spans="1:16" x14ac:dyDescent="0.35">
      <c r="A1774" t="str">
        <f>Raw_Data!A1774</f>
        <v>340-28-3768</v>
      </c>
      <c r="B1774" s="2">
        <f>Raw_Data!B1774</f>
        <v>45126.791666666657</v>
      </c>
      <c r="C1774">
        <f>HOUR(Raw_Data!B1774)</f>
        <v>19</v>
      </c>
      <c r="D1774" t="str">
        <f>TEXT(Raw_Data!B1774,"mmm")</f>
        <v>Jul</v>
      </c>
      <c r="E1774">
        <f>YEAR(Raw_Data!B1774)</f>
        <v>2023</v>
      </c>
      <c r="F1774" t="str">
        <f>TEXT(Raw_Data!B1774,"mmm-yy")</f>
        <v>Jul-23</v>
      </c>
      <c r="G1774" t="str">
        <f>PROPER(Raw_Data!C1774&amp;". "&amp;Raw_Data!D1774)</f>
        <v>U. Rowntree</v>
      </c>
      <c r="H1774" t="str">
        <f>IF(OR(Raw_Data!E1774="M",Raw_Data!E1774="Male"),"Male",IF(OR(Raw_Data!E1774="F",Raw_Data!E1774="Female"),"Female","Not Confirmed"))</f>
        <v>Male</v>
      </c>
      <c r="I1774">
        <f>Raw_Data!F1774</f>
        <v>79</v>
      </c>
      <c r="J1774" t="str">
        <f>FLOOR(Raw_Data!F1774,10)&amp;"-"&amp;FLOOR(Raw_Data!F1774,10)+9</f>
        <v>70-79</v>
      </c>
      <c r="K1774" t="str">
        <f>Raw_Data!G1774</f>
        <v>White</v>
      </c>
      <c r="L1774" t="str">
        <f>Raw_Data!H1774</f>
        <v>None</v>
      </c>
      <c r="M1774" t="str">
        <f>IF(Raw_Data!I1774=TRUE,"Admitted","Not Admitted")</f>
        <v>Not Admitted</v>
      </c>
      <c r="N1774">
        <f>IF(Raw_Data!J1774="","Not Rated",Raw_Data!J1774)</f>
        <v>5</v>
      </c>
      <c r="O1774">
        <f>Raw_Data!K1774</f>
        <v>40</v>
      </c>
      <c r="P1774" t="str">
        <f>IF(Raw_Data!K1774&lt;=30,"Within Time","Delayed")</f>
        <v>Delayed</v>
      </c>
    </row>
    <row r="1775" spans="1:16" x14ac:dyDescent="0.35">
      <c r="A1775" t="str">
        <f>Raw_Data!A1775</f>
        <v>757-46-6937</v>
      </c>
      <c r="B1775" s="2">
        <f>Raw_Data!B1775</f>
        <v>45126.938194444447</v>
      </c>
      <c r="C1775">
        <f>HOUR(Raw_Data!B1775)</f>
        <v>22</v>
      </c>
      <c r="D1775" t="str">
        <f>TEXT(Raw_Data!B1775,"mmm")</f>
        <v>Jul</v>
      </c>
      <c r="E1775">
        <f>YEAR(Raw_Data!B1775)</f>
        <v>2023</v>
      </c>
      <c r="F1775" t="str">
        <f>TEXT(Raw_Data!B1775,"mmm-yy")</f>
        <v>Jul-23</v>
      </c>
      <c r="G1775" t="str">
        <f>PROPER(Raw_Data!C1775&amp;". "&amp;Raw_Data!D1775)</f>
        <v>Y. Ainsworth</v>
      </c>
      <c r="H1775" t="str">
        <f>IF(OR(Raw_Data!E1775="M",Raw_Data!E1775="Male"),"Male",IF(OR(Raw_Data!E1775="F",Raw_Data!E1775="Female"),"Female","Not Confirmed"))</f>
        <v>Male</v>
      </c>
      <c r="I1775">
        <f>Raw_Data!F1775</f>
        <v>50</v>
      </c>
      <c r="J1775" t="str">
        <f>FLOOR(Raw_Data!F1775,10)&amp;"-"&amp;FLOOR(Raw_Data!F1775,10)+9</f>
        <v>50-59</v>
      </c>
      <c r="K1775" t="str">
        <f>Raw_Data!G1775</f>
        <v>African American</v>
      </c>
      <c r="L1775" t="str">
        <f>Raw_Data!H1775</f>
        <v>None</v>
      </c>
      <c r="M1775" t="str">
        <f>IF(Raw_Data!I1775=TRUE,"Admitted","Not Admitted")</f>
        <v>Not Admitted</v>
      </c>
      <c r="N1775" t="str">
        <f>IF(Raw_Data!J1775="","Not Rated",Raw_Data!J1775)</f>
        <v>Not Rated</v>
      </c>
      <c r="O1775">
        <f>Raw_Data!K1775</f>
        <v>50</v>
      </c>
      <c r="P1775" t="str">
        <f>IF(Raw_Data!K1775&lt;=30,"Within Time","Delayed")</f>
        <v>Delayed</v>
      </c>
    </row>
    <row r="1776" spans="1:16" x14ac:dyDescent="0.35">
      <c r="A1776" t="str">
        <f>Raw_Data!A1776</f>
        <v>936-73-1876</v>
      </c>
      <c r="B1776" s="2">
        <f>Raw_Data!B1776</f>
        <v>45127.005555555559</v>
      </c>
      <c r="C1776">
        <f>HOUR(Raw_Data!B1776)</f>
        <v>0</v>
      </c>
      <c r="D1776" t="str">
        <f>TEXT(Raw_Data!B1776,"mmm")</f>
        <v>Jul</v>
      </c>
      <c r="E1776">
        <f>YEAR(Raw_Data!B1776)</f>
        <v>2023</v>
      </c>
      <c r="F1776" t="str">
        <f>TEXT(Raw_Data!B1776,"mmm-yy")</f>
        <v>Jul-23</v>
      </c>
      <c r="G1776" t="str">
        <f>PROPER(Raw_Data!C1776&amp;". "&amp;Raw_Data!D1776)</f>
        <v>E. Wadsworth</v>
      </c>
      <c r="H1776" t="str">
        <f>IF(OR(Raw_Data!E1776="M",Raw_Data!E1776="Male"),"Male",IF(OR(Raw_Data!E1776="F",Raw_Data!E1776="Female"),"Female","Not Confirmed"))</f>
        <v>Male</v>
      </c>
      <c r="I1776">
        <f>Raw_Data!F1776</f>
        <v>22</v>
      </c>
      <c r="J1776" t="str">
        <f>FLOOR(Raw_Data!F1776,10)&amp;"-"&amp;FLOOR(Raw_Data!F1776,10)+9</f>
        <v>20-29</v>
      </c>
      <c r="K1776" t="str">
        <f>Raw_Data!G1776</f>
        <v>African American</v>
      </c>
      <c r="L1776" t="str">
        <f>Raw_Data!H1776</f>
        <v>None</v>
      </c>
      <c r="M1776" t="str">
        <f>IF(Raw_Data!I1776=TRUE,"Admitted","Not Admitted")</f>
        <v>Not Admitted</v>
      </c>
      <c r="N1776">
        <f>IF(Raw_Data!J1776="","Not Rated",Raw_Data!J1776)</f>
        <v>3</v>
      </c>
      <c r="O1776">
        <f>Raw_Data!K1776</f>
        <v>21</v>
      </c>
      <c r="P1776" t="str">
        <f>IF(Raw_Data!K1776&lt;=30,"Within Time","Delayed")</f>
        <v>Within Time</v>
      </c>
    </row>
    <row r="1777" spans="1:16" x14ac:dyDescent="0.35">
      <c r="A1777" t="str">
        <f>Raw_Data!A1777</f>
        <v>868-88-4565</v>
      </c>
      <c r="B1777" s="2">
        <f>Raw_Data!B1777</f>
        <v>45127.201388888891</v>
      </c>
      <c r="C1777">
        <f>HOUR(Raw_Data!B1777)</f>
        <v>4</v>
      </c>
      <c r="D1777" t="str">
        <f>TEXT(Raw_Data!B1777,"mmm")</f>
        <v>Jul</v>
      </c>
      <c r="E1777">
        <f>YEAR(Raw_Data!B1777)</f>
        <v>2023</v>
      </c>
      <c r="F1777" t="str">
        <f>TEXT(Raw_Data!B1777,"mmm-yy")</f>
        <v>Jul-23</v>
      </c>
      <c r="G1777" t="str">
        <f>PROPER(Raw_Data!C1777&amp;". "&amp;Raw_Data!D1777)</f>
        <v>E. Jephson</v>
      </c>
      <c r="H1777" t="str">
        <f>IF(OR(Raw_Data!E1777="M",Raw_Data!E1777="Male"),"Male",IF(OR(Raw_Data!E1777="F",Raw_Data!E1777="Female"),"Female","Not Confirmed"))</f>
        <v>Male</v>
      </c>
      <c r="I1777">
        <f>Raw_Data!F1777</f>
        <v>58</v>
      </c>
      <c r="J1777" t="str">
        <f>FLOOR(Raw_Data!F1777,10)&amp;"-"&amp;FLOOR(Raw_Data!F1777,10)+9</f>
        <v>50-59</v>
      </c>
      <c r="K1777" t="str">
        <f>Raw_Data!G1777</f>
        <v>Declined to Identify</v>
      </c>
      <c r="L1777" t="str">
        <f>Raw_Data!H1777</f>
        <v>Gastroenterology</v>
      </c>
      <c r="M1777" t="str">
        <f>IF(Raw_Data!I1777=TRUE,"Admitted","Not Admitted")</f>
        <v>Not Admitted</v>
      </c>
      <c r="N1777" t="str">
        <f>IF(Raw_Data!J1777="","Not Rated",Raw_Data!J1777)</f>
        <v>Not Rated</v>
      </c>
      <c r="O1777">
        <f>Raw_Data!K1777</f>
        <v>42</v>
      </c>
      <c r="P1777" t="str">
        <f>IF(Raw_Data!K1777&lt;=30,"Within Time","Delayed")</f>
        <v>Delayed</v>
      </c>
    </row>
    <row r="1778" spans="1:16" x14ac:dyDescent="0.35">
      <c r="A1778" t="str">
        <f>Raw_Data!A1778</f>
        <v>636-40-6527</v>
      </c>
      <c r="B1778" s="2">
        <f>Raw_Data!B1778</f>
        <v>45127.234027777777</v>
      </c>
      <c r="C1778">
        <f>HOUR(Raw_Data!B1778)</f>
        <v>5</v>
      </c>
      <c r="D1778" t="str">
        <f>TEXT(Raw_Data!B1778,"mmm")</f>
        <v>Jul</v>
      </c>
      <c r="E1778">
        <f>YEAR(Raw_Data!B1778)</f>
        <v>2023</v>
      </c>
      <c r="F1778" t="str">
        <f>TEXT(Raw_Data!B1778,"mmm-yy")</f>
        <v>Jul-23</v>
      </c>
      <c r="G1778" t="str">
        <f>PROPER(Raw_Data!C1778&amp;". "&amp;Raw_Data!D1778)</f>
        <v>N. Gwillim</v>
      </c>
      <c r="H1778" t="str">
        <f>IF(OR(Raw_Data!E1778="M",Raw_Data!E1778="Male"),"Male",IF(OR(Raw_Data!E1778="F",Raw_Data!E1778="Female"),"Female","Not Confirmed"))</f>
        <v>Male</v>
      </c>
      <c r="I1778">
        <f>Raw_Data!F1778</f>
        <v>35</v>
      </c>
      <c r="J1778" t="str">
        <f>FLOOR(Raw_Data!F1778,10)&amp;"-"&amp;FLOOR(Raw_Data!F1778,10)+9</f>
        <v>30-39</v>
      </c>
      <c r="K1778" t="str">
        <f>Raw_Data!G1778</f>
        <v>Unknown</v>
      </c>
      <c r="L1778" t="str">
        <f>Raw_Data!H1778</f>
        <v>None</v>
      </c>
      <c r="M1778" t="str">
        <f>IF(Raw_Data!I1778=TRUE,"Admitted","Not Admitted")</f>
        <v>Not Admitted</v>
      </c>
      <c r="N1778" t="str">
        <f>IF(Raw_Data!J1778="","Not Rated",Raw_Data!J1778)</f>
        <v>Not Rated</v>
      </c>
      <c r="O1778">
        <f>Raw_Data!K1778</f>
        <v>47</v>
      </c>
      <c r="P1778" t="str">
        <f>IF(Raw_Data!K1778&lt;=30,"Within Time","Delayed")</f>
        <v>Delayed</v>
      </c>
    </row>
    <row r="1779" spans="1:16" x14ac:dyDescent="0.35">
      <c r="A1779" t="str">
        <f>Raw_Data!A1779</f>
        <v>299-88-8809</v>
      </c>
      <c r="B1779" s="2">
        <f>Raw_Data!B1779</f>
        <v>45127.305555555547</v>
      </c>
      <c r="C1779">
        <f>HOUR(Raw_Data!B1779)</f>
        <v>7</v>
      </c>
      <c r="D1779" t="str">
        <f>TEXT(Raw_Data!B1779,"mmm")</f>
        <v>Jul</v>
      </c>
      <c r="E1779">
        <f>YEAR(Raw_Data!B1779)</f>
        <v>2023</v>
      </c>
      <c r="F1779" t="str">
        <f>TEXT(Raw_Data!B1779,"mmm-yy")</f>
        <v>Jul-23</v>
      </c>
      <c r="G1779" t="str">
        <f>PROPER(Raw_Data!C1779&amp;". "&amp;Raw_Data!D1779)</f>
        <v>S. Oakden</v>
      </c>
      <c r="H1779" t="str">
        <f>IF(OR(Raw_Data!E1779="M",Raw_Data!E1779="Male"),"Male",IF(OR(Raw_Data!E1779="F",Raw_Data!E1779="Female"),"Female","Not Confirmed"))</f>
        <v>Male</v>
      </c>
      <c r="I1779">
        <f>Raw_Data!F1779</f>
        <v>63</v>
      </c>
      <c r="J1779" t="str">
        <f>FLOOR(Raw_Data!F1779,10)&amp;"-"&amp;FLOOR(Raw_Data!F1779,10)+9</f>
        <v>60-69</v>
      </c>
      <c r="K1779" t="str">
        <f>Raw_Data!G1779</f>
        <v>African American</v>
      </c>
      <c r="L1779" t="str">
        <f>Raw_Data!H1779</f>
        <v>None</v>
      </c>
      <c r="M1779" t="str">
        <f>IF(Raw_Data!I1779=TRUE,"Admitted","Not Admitted")</f>
        <v>Admitted</v>
      </c>
      <c r="N1779" t="str">
        <f>IF(Raw_Data!J1779="","Not Rated",Raw_Data!J1779)</f>
        <v>Not Rated</v>
      </c>
      <c r="O1779">
        <f>Raw_Data!K1779</f>
        <v>13</v>
      </c>
      <c r="P1779" t="str">
        <f>IF(Raw_Data!K1779&lt;=30,"Within Time","Delayed")</f>
        <v>Within Time</v>
      </c>
    </row>
    <row r="1780" spans="1:16" x14ac:dyDescent="0.35">
      <c r="A1780" t="str">
        <f>Raw_Data!A1780</f>
        <v>555-69-3390</v>
      </c>
      <c r="B1780" s="2">
        <f>Raw_Data!B1780</f>
        <v>45127.334722222222</v>
      </c>
      <c r="C1780">
        <f>HOUR(Raw_Data!B1780)</f>
        <v>8</v>
      </c>
      <c r="D1780" t="str">
        <f>TEXT(Raw_Data!B1780,"mmm")</f>
        <v>Jul</v>
      </c>
      <c r="E1780">
        <f>YEAR(Raw_Data!B1780)</f>
        <v>2023</v>
      </c>
      <c r="F1780" t="str">
        <f>TEXT(Raw_Data!B1780,"mmm-yy")</f>
        <v>Jul-23</v>
      </c>
      <c r="G1780" t="str">
        <f>PROPER(Raw_Data!C1780&amp;". "&amp;Raw_Data!D1780)</f>
        <v>M. Postlethwaite</v>
      </c>
      <c r="H1780" t="str">
        <f>IF(OR(Raw_Data!E1780="M",Raw_Data!E1780="Male"),"Male",IF(OR(Raw_Data!E1780="F",Raw_Data!E1780="Female"),"Female","Not Confirmed"))</f>
        <v>Female</v>
      </c>
      <c r="I1780">
        <f>Raw_Data!F1780</f>
        <v>51</v>
      </c>
      <c r="J1780" t="str">
        <f>FLOOR(Raw_Data!F1780,10)&amp;"-"&amp;FLOOR(Raw_Data!F1780,10)+9</f>
        <v>50-59</v>
      </c>
      <c r="K1780" t="str">
        <f>Raw_Data!G1780</f>
        <v>Unknown</v>
      </c>
      <c r="L1780" t="str">
        <f>Raw_Data!H1780</f>
        <v>None</v>
      </c>
      <c r="M1780" t="str">
        <f>IF(Raw_Data!I1780=TRUE,"Admitted","Not Admitted")</f>
        <v>Not Admitted</v>
      </c>
      <c r="N1780" t="str">
        <f>IF(Raw_Data!J1780="","Not Rated",Raw_Data!J1780)</f>
        <v>Not Rated</v>
      </c>
      <c r="O1780">
        <f>Raw_Data!K1780</f>
        <v>43</v>
      </c>
      <c r="P1780" t="str">
        <f>IF(Raw_Data!K1780&lt;=30,"Within Time","Delayed")</f>
        <v>Delayed</v>
      </c>
    </row>
    <row r="1781" spans="1:16" x14ac:dyDescent="0.35">
      <c r="A1781" t="str">
        <f>Raw_Data!A1781</f>
        <v>255-93-4036</v>
      </c>
      <c r="B1781" s="2">
        <f>Raw_Data!B1781</f>
        <v>45127.345833333333</v>
      </c>
      <c r="C1781">
        <f>HOUR(Raw_Data!B1781)</f>
        <v>8</v>
      </c>
      <c r="D1781" t="str">
        <f>TEXT(Raw_Data!B1781,"mmm")</f>
        <v>Jul</v>
      </c>
      <c r="E1781">
        <f>YEAR(Raw_Data!B1781)</f>
        <v>2023</v>
      </c>
      <c r="F1781" t="str">
        <f>TEXT(Raw_Data!B1781,"mmm-yy")</f>
        <v>Jul-23</v>
      </c>
      <c r="G1781" t="str">
        <f>PROPER(Raw_Data!C1781&amp;". "&amp;Raw_Data!D1781)</f>
        <v>W. Buff</v>
      </c>
      <c r="H1781" t="str">
        <f>IF(OR(Raw_Data!E1781="M",Raw_Data!E1781="Male"),"Male",IF(OR(Raw_Data!E1781="F",Raw_Data!E1781="Female"),"Female","Not Confirmed"))</f>
        <v>Male</v>
      </c>
      <c r="I1781">
        <f>Raw_Data!F1781</f>
        <v>40</v>
      </c>
      <c r="J1781" t="str">
        <f>FLOOR(Raw_Data!F1781,10)&amp;"-"&amp;FLOOR(Raw_Data!F1781,10)+9</f>
        <v>40-49</v>
      </c>
      <c r="K1781" t="str">
        <f>Raw_Data!G1781</f>
        <v>Unknown</v>
      </c>
      <c r="L1781" t="str">
        <f>Raw_Data!H1781</f>
        <v>Orthopedics</v>
      </c>
      <c r="M1781" t="str">
        <f>IF(Raw_Data!I1781=TRUE,"Admitted","Not Admitted")</f>
        <v>Admitted</v>
      </c>
      <c r="N1781" t="str">
        <f>IF(Raw_Data!J1781="","Not Rated",Raw_Data!J1781)</f>
        <v>Not Rated</v>
      </c>
      <c r="O1781">
        <f>Raw_Data!K1781</f>
        <v>47</v>
      </c>
      <c r="P1781" t="str">
        <f>IF(Raw_Data!K1781&lt;=30,"Within Time","Delayed")</f>
        <v>Delayed</v>
      </c>
    </row>
    <row r="1782" spans="1:16" x14ac:dyDescent="0.35">
      <c r="A1782" t="str">
        <f>Raw_Data!A1782</f>
        <v>455-76-3318</v>
      </c>
      <c r="B1782" s="2">
        <f>Raw_Data!B1782</f>
        <v>45127.54791666667</v>
      </c>
      <c r="C1782">
        <f>HOUR(Raw_Data!B1782)</f>
        <v>13</v>
      </c>
      <c r="D1782" t="str">
        <f>TEXT(Raw_Data!B1782,"mmm")</f>
        <v>Jul</v>
      </c>
      <c r="E1782">
        <f>YEAR(Raw_Data!B1782)</f>
        <v>2023</v>
      </c>
      <c r="F1782" t="str">
        <f>TEXT(Raw_Data!B1782,"mmm-yy")</f>
        <v>Jul-23</v>
      </c>
      <c r="G1782" t="str">
        <f>PROPER(Raw_Data!C1782&amp;". "&amp;Raw_Data!D1782)</f>
        <v>R. Ollerton</v>
      </c>
      <c r="H1782" t="str">
        <f>IF(OR(Raw_Data!E1782="M",Raw_Data!E1782="Male"),"Male",IF(OR(Raw_Data!E1782="F",Raw_Data!E1782="Female"),"Female","Not Confirmed"))</f>
        <v>Female</v>
      </c>
      <c r="I1782">
        <f>Raw_Data!F1782</f>
        <v>1</v>
      </c>
      <c r="J1782" t="str">
        <f>FLOOR(Raw_Data!F1782,10)&amp;"-"&amp;FLOOR(Raw_Data!F1782,10)+9</f>
        <v>0-9</v>
      </c>
      <c r="K1782" t="str">
        <f>Raw_Data!G1782</f>
        <v>White</v>
      </c>
      <c r="L1782" t="str">
        <f>Raw_Data!H1782</f>
        <v>Orthopedics</v>
      </c>
      <c r="M1782" t="str">
        <f>IF(Raw_Data!I1782=TRUE,"Admitted","Not Admitted")</f>
        <v>Admitted</v>
      </c>
      <c r="N1782" t="str">
        <f>IF(Raw_Data!J1782="","Not Rated",Raw_Data!J1782)</f>
        <v>Not Rated</v>
      </c>
      <c r="O1782">
        <f>Raw_Data!K1782</f>
        <v>43</v>
      </c>
      <c r="P1782" t="str">
        <f>IF(Raw_Data!K1782&lt;=30,"Within Time","Delayed")</f>
        <v>Delayed</v>
      </c>
    </row>
    <row r="1783" spans="1:16" x14ac:dyDescent="0.35">
      <c r="A1783" t="str">
        <f>Raw_Data!A1783</f>
        <v>190-35-2757</v>
      </c>
      <c r="B1783" s="2">
        <f>Raw_Data!B1783</f>
        <v>45127.55</v>
      </c>
      <c r="C1783">
        <f>HOUR(Raw_Data!B1783)</f>
        <v>13</v>
      </c>
      <c r="D1783" t="str">
        <f>TEXT(Raw_Data!B1783,"mmm")</f>
        <v>Jul</v>
      </c>
      <c r="E1783">
        <f>YEAR(Raw_Data!B1783)</f>
        <v>2023</v>
      </c>
      <c r="F1783" t="str">
        <f>TEXT(Raw_Data!B1783,"mmm-yy")</f>
        <v>Jul-23</v>
      </c>
      <c r="G1783" t="str">
        <f>PROPER(Raw_Data!C1783&amp;". "&amp;Raw_Data!D1783)</f>
        <v>D. Kingsley</v>
      </c>
      <c r="H1783" t="str">
        <f>IF(OR(Raw_Data!E1783="M",Raw_Data!E1783="Male"),"Male",IF(OR(Raw_Data!E1783="F",Raw_Data!E1783="Female"),"Female","Not Confirmed"))</f>
        <v>Female</v>
      </c>
      <c r="I1783">
        <f>Raw_Data!F1783</f>
        <v>10</v>
      </c>
      <c r="J1783" t="str">
        <f>FLOOR(Raw_Data!F1783,10)&amp;"-"&amp;FLOOR(Raw_Data!F1783,10)+9</f>
        <v>10-19</v>
      </c>
      <c r="K1783" t="str">
        <f>Raw_Data!G1783</f>
        <v>Unknown</v>
      </c>
      <c r="L1783" t="str">
        <f>Raw_Data!H1783</f>
        <v>Physiotherapy</v>
      </c>
      <c r="M1783" t="str">
        <f>IF(Raw_Data!I1783=TRUE,"Admitted","Not Admitted")</f>
        <v>Admitted</v>
      </c>
      <c r="N1783">
        <f>IF(Raw_Data!J1783="","Not Rated",Raw_Data!J1783)</f>
        <v>10</v>
      </c>
      <c r="O1783">
        <f>Raw_Data!K1783</f>
        <v>34</v>
      </c>
      <c r="P1783" t="str">
        <f>IF(Raw_Data!K1783&lt;=30,"Within Time","Delayed")</f>
        <v>Delayed</v>
      </c>
    </row>
    <row r="1784" spans="1:16" x14ac:dyDescent="0.35">
      <c r="A1784" t="str">
        <f>Raw_Data!A1784</f>
        <v>307-56-8989</v>
      </c>
      <c r="B1784" s="2">
        <f>Raw_Data!B1784</f>
        <v>45127.552083333343</v>
      </c>
      <c r="C1784">
        <f>HOUR(Raw_Data!B1784)</f>
        <v>13</v>
      </c>
      <c r="D1784" t="str">
        <f>TEXT(Raw_Data!B1784,"mmm")</f>
        <v>Jul</v>
      </c>
      <c r="E1784">
        <f>YEAR(Raw_Data!B1784)</f>
        <v>2023</v>
      </c>
      <c r="F1784" t="str">
        <f>TEXT(Raw_Data!B1784,"mmm-yy")</f>
        <v>Jul-23</v>
      </c>
      <c r="G1784" t="str">
        <f>PROPER(Raw_Data!C1784&amp;". "&amp;Raw_Data!D1784)</f>
        <v>S. Merriweather</v>
      </c>
      <c r="H1784" t="str">
        <f>IF(OR(Raw_Data!E1784="M",Raw_Data!E1784="Male"),"Male",IF(OR(Raw_Data!E1784="F",Raw_Data!E1784="Female"),"Female","Not Confirmed"))</f>
        <v>Female</v>
      </c>
      <c r="I1784">
        <f>Raw_Data!F1784</f>
        <v>24</v>
      </c>
      <c r="J1784" t="str">
        <f>FLOOR(Raw_Data!F1784,10)&amp;"-"&amp;FLOOR(Raw_Data!F1784,10)+9</f>
        <v>20-29</v>
      </c>
      <c r="K1784" t="str">
        <f>Raw_Data!G1784</f>
        <v>Unknown</v>
      </c>
      <c r="L1784" t="str">
        <f>Raw_Data!H1784</f>
        <v>None</v>
      </c>
      <c r="M1784" t="str">
        <f>IF(Raw_Data!I1784=TRUE,"Admitted","Not Admitted")</f>
        <v>Admitted</v>
      </c>
      <c r="N1784" t="str">
        <f>IF(Raw_Data!J1784="","Not Rated",Raw_Data!J1784)</f>
        <v>Not Rated</v>
      </c>
      <c r="O1784">
        <f>Raw_Data!K1784</f>
        <v>21</v>
      </c>
      <c r="P1784" t="str">
        <f>IF(Raw_Data!K1784&lt;=30,"Within Time","Delayed")</f>
        <v>Within Time</v>
      </c>
    </row>
    <row r="1785" spans="1:16" x14ac:dyDescent="0.35">
      <c r="A1785" t="str">
        <f>Raw_Data!A1785</f>
        <v>109-65-4437</v>
      </c>
      <c r="B1785" s="2">
        <f>Raw_Data!B1785</f>
        <v>45127.634722222218</v>
      </c>
      <c r="C1785">
        <f>HOUR(Raw_Data!B1785)</f>
        <v>15</v>
      </c>
      <c r="D1785" t="str">
        <f>TEXT(Raw_Data!B1785,"mmm")</f>
        <v>Jul</v>
      </c>
      <c r="E1785">
        <f>YEAR(Raw_Data!B1785)</f>
        <v>2023</v>
      </c>
      <c r="F1785" t="str">
        <f>TEXT(Raw_Data!B1785,"mmm-yy")</f>
        <v>Jul-23</v>
      </c>
      <c r="G1785" t="str">
        <f>PROPER(Raw_Data!C1785&amp;". "&amp;Raw_Data!D1785)</f>
        <v>R. Verity</v>
      </c>
      <c r="H1785" t="str">
        <f>IF(OR(Raw_Data!E1785="M",Raw_Data!E1785="Male"),"Male",IF(OR(Raw_Data!E1785="F",Raw_Data!E1785="Female"),"Female","Not Confirmed"))</f>
        <v>Female</v>
      </c>
      <c r="I1785">
        <f>Raw_Data!F1785</f>
        <v>72</v>
      </c>
      <c r="J1785" t="str">
        <f>FLOOR(Raw_Data!F1785,10)&amp;"-"&amp;FLOOR(Raw_Data!F1785,10)+9</f>
        <v>70-79</v>
      </c>
      <c r="K1785" t="str">
        <f>Raw_Data!G1785</f>
        <v>White</v>
      </c>
      <c r="L1785" t="str">
        <f>Raw_Data!H1785</f>
        <v>None</v>
      </c>
      <c r="M1785" t="str">
        <f>IF(Raw_Data!I1785=TRUE,"Admitted","Not Admitted")</f>
        <v>Admitted</v>
      </c>
      <c r="N1785" t="str">
        <f>IF(Raw_Data!J1785="","Not Rated",Raw_Data!J1785)</f>
        <v>Not Rated</v>
      </c>
      <c r="O1785">
        <f>Raw_Data!K1785</f>
        <v>31</v>
      </c>
      <c r="P1785" t="str">
        <f>IF(Raw_Data!K1785&lt;=30,"Within Time","Delayed")</f>
        <v>Delayed</v>
      </c>
    </row>
    <row r="1786" spans="1:16" x14ac:dyDescent="0.35">
      <c r="A1786" t="str">
        <f>Raw_Data!A1786</f>
        <v>410-66-5485</v>
      </c>
      <c r="B1786" s="2">
        <f>Raw_Data!B1786</f>
        <v>45127.651388888888</v>
      </c>
      <c r="C1786">
        <f>HOUR(Raw_Data!B1786)</f>
        <v>15</v>
      </c>
      <c r="D1786" t="str">
        <f>TEXT(Raw_Data!B1786,"mmm")</f>
        <v>Jul</v>
      </c>
      <c r="E1786">
        <f>YEAR(Raw_Data!B1786)</f>
        <v>2023</v>
      </c>
      <c r="F1786" t="str">
        <f>TEXT(Raw_Data!B1786,"mmm-yy")</f>
        <v>Jul-23</v>
      </c>
      <c r="G1786" t="str">
        <f>PROPER(Raw_Data!C1786&amp;". "&amp;Raw_Data!D1786)</f>
        <v>Y. Jephson</v>
      </c>
      <c r="H1786" t="str">
        <f>IF(OR(Raw_Data!E1786="M",Raw_Data!E1786="Male"),"Male",IF(OR(Raw_Data!E1786="F",Raw_Data!E1786="Female"),"Female","Not Confirmed"))</f>
        <v>Male</v>
      </c>
      <c r="I1786">
        <f>Raw_Data!F1786</f>
        <v>24</v>
      </c>
      <c r="J1786" t="str">
        <f>FLOOR(Raw_Data!F1786,10)&amp;"-"&amp;FLOOR(Raw_Data!F1786,10)+9</f>
        <v>20-29</v>
      </c>
      <c r="K1786" t="str">
        <f>Raw_Data!G1786</f>
        <v>White</v>
      </c>
      <c r="L1786" t="str">
        <f>Raw_Data!H1786</f>
        <v>Neurology</v>
      </c>
      <c r="M1786" t="str">
        <f>IF(Raw_Data!I1786=TRUE,"Admitted","Not Admitted")</f>
        <v>Not Admitted</v>
      </c>
      <c r="N1786" t="str">
        <f>IF(Raw_Data!J1786="","Not Rated",Raw_Data!J1786)</f>
        <v>Not Rated</v>
      </c>
      <c r="O1786">
        <f>Raw_Data!K1786</f>
        <v>49</v>
      </c>
      <c r="P1786" t="str">
        <f>IF(Raw_Data!K1786&lt;=30,"Within Time","Delayed")</f>
        <v>Delayed</v>
      </c>
    </row>
    <row r="1787" spans="1:16" x14ac:dyDescent="0.35">
      <c r="A1787" t="str">
        <f>Raw_Data!A1787</f>
        <v>356-86-7511</v>
      </c>
      <c r="B1787" s="2">
        <f>Raw_Data!B1787</f>
        <v>45127.65347222222</v>
      </c>
      <c r="C1787">
        <f>HOUR(Raw_Data!B1787)</f>
        <v>15</v>
      </c>
      <c r="D1787" t="str">
        <f>TEXT(Raw_Data!B1787,"mmm")</f>
        <v>Jul</v>
      </c>
      <c r="E1787">
        <f>YEAR(Raw_Data!B1787)</f>
        <v>2023</v>
      </c>
      <c r="F1787" t="str">
        <f>TEXT(Raw_Data!B1787,"mmm-yy")</f>
        <v>Jul-23</v>
      </c>
      <c r="G1787" t="str">
        <f>PROPER(Raw_Data!C1787&amp;". "&amp;Raw_Data!D1787)</f>
        <v>Z. Pemberton</v>
      </c>
      <c r="H1787" t="str">
        <f>IF(OR(Raw_Data!E1787="M",Raw_Data!E1787="Male"),"Male",IF(OR(Raw_Data!E1787="F",Raw_Data!E1787="Female"),"Female","Not Confirmed"))</f>
        <v>Female</v>
      </c>
      <c r="I1787">
        <f>Raw_Data!F1787</f>
        <v>65</v>
      </c>
      <c r="J1787" t="str">
        <f>FLOOR(Raw_Data!F1787,10)&amp;"-"&amp;FLOOR(Raw_Data!F1787,10)+9</f>
        <v>60-69</v>
      </c>
      <c r="K1787" t="str">
        <f>Raw_Data!G1787</f>
        <v>Unknown</v>
      </c>
      <c r="L1787" t="str">
        <f>Raw_Data!H1787</f>
        <v>None</v>
      </c>
      <c r="M1787" t="str">
        <f>IF(Raw_Data!I1787=TRUE,"Admitted","Not Admitted")</f>
        <v>Not Admitted</v>
      </c>
      <c r="N1787" t="str">
        <f>IF(Raw_Data!J1787="","Not Rated",Raw_Data!J1787)</f>
        <v>Not Rated</v>
      </c>
      <c r="O1787">
        <f>Raw_Data!K1787</f>
        <v>53</v>
      </c>
      <c r="P1787" t="str">
        <f>IF(Raw_Data!K1787&lt;=30,"Within Time","Delayed")</f>
        <v>Delayed</v>
      </c>
    </row>
    <row r="1788" spans="1:16" x14ac:dyDescent="0.35">
      <c r="A1788" t="str">
        <f>Raw_Data!A1788</f>
        <v>410-22-3618</v>
      </c>
      <c r="B1788" s="2">
        <f>Raw_Data!B1788</f>
        <v>45127.695138888892</v>
      </c>
      <c r="C1788">
        <f>HOUR(Raw_Data!B1788)</f>
        <v>16</v>
      </c>
      <c r="D1788" t="str">
        <f>TEXT(Raw_Data!B1788,"mmm")</f>
        <v>Jul</v>
      </c>
      <c r="E1788">
        <f>YEAR(Raw_Data!B1788)</f>
        <v>2023</v>
      </c>
      <c r="F1788" t="str">
        <f>TEXT(Raw_Data!B1788,"mmm-yy")</f>
        <v>Jul-23</v>
      </c>
      <c r="G1788" t="str">
        <f>PROPER(Raw_Data!C1788&amp;". "&amp;Raw_Data!D1788)</f>
        <v>F. Oakden</v>
      </c>
      <c r="H1788" t="str">
        <f>IF(OR(Raw_Data!E1788="M",Raw_Data!E1788="Male"),"Male",IF(OR(Raw_Data!E1788="F",Raw_Data!E1788="Female"),"Female","Not Confirmed"))</f>
        <v>Male</v>
      </c>
      <c r="I1788">
        <f>Raw_Data!F1788</f>
        <v>53</v>
      </c>
      <c r="J1788" t="str">
        <f>FLOOR(Raw_Data!F1788,10)&amp;"-"&amp;FLOOR(Raw_Data!F1788,10)+9</f>
        <v>50-59</v>
      </c>
      <c r="K1788" t="str">
        <f>Raw_Data!G1788</f>
        <v>White</v>
      </c>
      <c r="L1788" t="str">
        <f>Raw_Data!H1788</f>
        <v>None</v>
      </c>
      <c r="M1788" t="str">
        <f>IF(Raw_Data!I1788=TRUE,"Admitted","Not Admitted")</f>
        <v>Admitted</v>
      </c>
      <c r="N1788" t="str">
        <f>IF(Raw_Data!J1788="","Not Rated",Raw_Data!J1788)</f>
        <v>Not Rated</v>
      </c>
      <c r="O1788">
        <f>Raw_Data!K1788</f>
        <v>54</v>
      </c>
      <c r="P1788" t="str">
        <f>IF(Raw_Data!K1788&lt;=30,"Within Time","Delayed")</f>
        <v>Delayed</v>
      </c>
    </row>
    <row r="1789" spans="1:16" x14ac:dyDescent="0.35">
      <c r="A1789" t="str">
        <f>Raw_Data!A1789</f>
        <v>564-88-7199</v>
      </c>
      <c r="B1789" s="2">
        <f>Raw_Data!B1789</f>
        <v>45127.874305555553</v>
      </c>
      <c r="C1789">
        <f>HOUR(Raw_Data!B1789)</f>
        <v>20</v>
      </c>
      <c r="D1789" t="str">
        <f>TEXT(Raw_Data!B1789,"mmm")</f>
        <v>Jul</v>
      </c>
      <c r="E1789">
        <f>YEAR(Raw_Data!B1789)</f>
        <v>2023</v>
      </c>
      <c r="F1789" t="str">
        <f>TEXT(Raw_Data!B1789,"mmm-yy")</f>
        <v>Jul-23</v>
      </c>
      <c r="G1789" t="str">
        <f>PROPER(Raw_Data!C1789&amp;". "&amp;Raw_Data!D1789)</f>
        <v>F. Greenhalgh</v>
      </c>
      <c r="H1789" t="str">
        <f>IF(OR(Raw_Data!E1789="M",Raw_Data!E1789="Male"),"Male",IF(OR(Raw_Data!E1789="F",Raw_Data!E1789="Female"),"Female","Not Confirmed"))</f>
        <v>Male</v>
      </c>
      <c r="I1789">
        <f>Raw_Data!F1789</f>
        <v>14</v>
      </c>
      <c r="J1789" t="str">
        <f>FLOOR(Raw_Data!F1789,10)&amp;"-"&amp;FLOOR(Raw_Data!F1789,10)+9</f>
        <v>10-19</v>
      </c>
      <c r="K1789" t="str">
        <f>Raw_Data!G1789</f>
        <v>Asian</v>
      </c>
      <c r="L1789" t="str">
        <f>Raw_Data!H1789</f>
        <v>None</v>
      </c>
      <c r="M1789" t="str">
        <f>IF(Raw_Data!I1789=TRUE,"Admitted","Not Admitted")</f>
        <v>Not Admitted</v>
      </c>
      <c r="N1789">
        <f>IF(Raw_Data!J1789="","Not Rated",Raw_Data!J1789)</f>
        <v>6</v>
      </c>
      <c r="O1789">
        <f>Raw_Data!K1789</f>
        <v>56</v>
      </c>
      <c r="P1789" t="str">
        <f>IF(Raw_Data!K1789&lt;=30,"Within Time","Delayed")</f>
        <v>Delayed</v>
      </c>
    </row>
    <row r="1790" spans="1:16" x14ac:dyDescent="0.35">
      <c r="A1790" t="str">
        <f>Raw_Data!A1790</f>
        <v>113-71-7193</v>
      </c>
      <c r="B1790" s="2">
        <f>Raw_Data!B1790</f>
        <v>45128.019444444442</v>
      </c>
      <c r="C1790">
        <f>HOUR(Raw_Data!B1790)</f>
        <v>0</v>
      </c>
      <c r="D1790" t="str">
        <f>TEXT(Raw_Data!B1790,"mmm")</f>
        <v>Jul</v>
      </c>
      <c r="E1790">
        <f>YEAR(Raw_Data!B1790)</f>
        <v>2023</v>
      </c>
      <c r="F1790" t="str">
        <f>TEXT(Raw_Data!B1790,"mmm-yy")</f>
        <v>Jul-23</v>
      </c>
      <c r="G1790" t="str">
        <f>PROPER(Raw_Data!C1790&amp;". "&amp;Raw_Data!D1790)</f>
        <v>G. Ollerton</v>
      </c>
      <c r="H1790" t="str">
        <f>IF(OR(Raw_Data!E1790="M",Raw_Data!E1790="Male"),"Male",IF(OR(Raw_Data!E1790="F",Raw_Data!E1790="Female"),"Female","Not Confirmed"))</f>
        <v>Female</v>
      </c>
      <c r="I1790">
        <f>Raw_Data!F1790</f>
        <v>59</v>
      </c>
      <c r="J1790" t="str">
        <f>FLOOR(Raw_Data!F1790,10)&amp;"-"&amp;FLOOR(Raw_Data!F1790,10)+9</f>
        <v>50-59</v>
      </c>
      <c r="K1790" t="str">
        <f>Raw_Data!G1790</f>
        <v>Unknown</v>
      </c>
      <c r="L1790" t="str">
        <f>Raw_Data!H1790</f>
        <v>None</v>
      </c>
      <c r="M1790" t="str">
        <f>IF(Raw_Data!I1790=TRUE,"Admitted","Not Admitted")</f>
        <v>Not Admitted</v>
      </c>
      <c r="N1790" t="str">
        <f>IF(Raw_Data!J1790="","Not Rated",Raw_Data!J1790)</f>
        <v>Not Rated</v>
      </c>
      <c r="O1790">
        <f>Raw_Data!K1790</f>
        <v>29</v>
      </c>
      <c r="P1790" t="str">
        <f>IF(Raw_Data!K1790&lt;=30,"Within Time","Delayed")</f>
        <v>Within Time</v>
      </c>
    </row>
    <row r="1791" spans="1:16" x14ac:dyDescent="0.35">
      <c r="A1791" t="str">
        <f>Raw_Data!A1791</f>
        <v>917-15-3112</v>
      </c>
      <c r="B1791" s="2">
        <f>Raw_Data!B1791</f>
        <v>45128.097916666673</v>
      </c>
      <c r="C1791">
        <f>HOUR(Raw_Data!B1791)</f>
        <v>2</v>
      </c>
      <c r="D1791" t="str">
        <f>TEXT(Raw_Data!B1791,"mmm")</f>
        <v>Jul</v>
      </c>
      <c r="E1791">
        <f>YEAR(Raw_Data!B1791)</f>
        <v>2023</v>
      </c>
      <c r="F1791" t="str">
        <f>TEXT(Raw_Data!B1791,"mmm-yy")</f>
        <v>Jul-23</v>
      </c>
      <c r="G1791" t="str">
        <f>PROPER(Raw_Data!C1791&amp;". "&amp;Raw_Data!D1791)</f>
        <v>V. Lockwood</v>
      </c>
      <c r="H1791" t="str">
        <f>IF(OR(Raw_Data!E1791="M",Raw_Data!E1791="Male"),"Male",IF(OR(Raw_Data!E1791="F",Raw_Data!E1791="Female"),"Female","Not Confirmed"))</f>
        <v>Female</v>
      </c>
      <c r="I1791">
        <f>Raw_Data!F1791</f>
        <v>33</v>
      </c>
      <c r="J1791" t="str">
        <f>FLOOR(Raw_Data!F1791,10)&amp;"-"&amp;FLOOR(Raw_Data!F1791,10)+9</f>
        <v>30-39</v>
      </c>
      <c r="K1791" t="str">
        <f>Raw_Data!G1791</f>
        <v>Declined to Identify</v>
      </c>
      <c r="L1791" t="str">
        <f>Raw_Data!H1791</f>
        <v>None</v>
      </c>
      <c r="M1791" t="str">
        <f>IF(Raw_Data!I1791=TRUE,"Admitted","Not Admitted")</f>
        <v>Admitted</v>
      </c>
      <c r="N1791" t="str">
        <f>IF(Raw_Data!J1791="","Not Rated",Raw_Data!J1791)</f>
        <v>Not Rated</v>
      </c>
      <c r="O1791">
        <f>Raw_Data!K1791</f>
        <v>20</v>
      </c>
      <c r="P1791" t="str">
        <f>IF(Raw_Data!K1791&lt;=30,"Within Time","Delayed")</f>
        <v>Within Time</v>
      </c>
    </row>
    <row r="1792" spans="1:16" x14ac:dyDescent="0.35">
      <c r="A1792" t="str">
        <f>Raw_Data!A1792</f>
        <v>391-16-3695</v>
      </c>
      <c r="B1792" s="2">
        <f>Raw_Data!B1792</f>
        <v>45128.102777777778</v>
      </c>
      <c r="C1792">
        <f>HOUR(Raw_Data!B1792)</f>
        <v>2</v>
      </c>
      <c r="D1792" t="str">
        <f>TEXT(Raw_Data!B1792,"mmm")</f>
        <v>Jul</v>
      </c>
      <c r="E1792">
        <f>YEAR(Raw_Data!B1792)</f>
        <v>2023</v>
      </c>
      <c r="F1792" t="str">
        <f>TEXT(Raw_Data!B1792,"mmm-yy")</f>
        <v>Jul-23</v>
      </c>
      <c r="G1792" t="str">
        <f>PROPER(Raw_Data!C1792&amp;". "&amp;Raw_Data!D1792)</f>
        <v>Y. Thornbury</v>
      </c>
      <c r="H1792" t="str">
        <f>IF(OR(Raw_Data!E1792="M",Raw_Data!E1792="Male"),"Male",IF(OR(Raw_Data!E1792="F",Raw_Data!E1792="Female"),"Female","Not Confirmed"))</f>
        <v>Female</v>
      </c>
      <c r="I1792">
        <f>Raw_Data!F1792</f>
        <v>8</v>
      </c>
      <c r="J1792" t="str">
        <f>FLOOR(Raw_Data!F1792,10)&amp;"-"&amp;FLOOR(Raw_Data!F1792,10)+9</f>
        <v>0-9</v>
      </c>
      <c r="K1792" t="str">
        <f>Raw_Data!G1792</f>
        <v>African American</v>
      </c>
      <c r="L1792" t="str">
        <f>Raw_Data!H1792</f>
        <v>None</v>
      </c>
      <c r="M1792" t="str">
        <f>IF(Raw_Data!I1792=TRUE,"Admitted","Not Admitted")</f>
        <v>Admitted</v>
      </c>
      <c r="N1792" t="str">
        <f>IF(Raw_Data!J1792="","Not Rated",Raw_Data!J1792)</f>
        <v>Not Rated</v>
      </c>
      <c r="O1792">
        <f>Raw_Data!K1792</f>
        <v>45</v>
      </c>
      <c r="P1792" t="str">
        <f>IF(Raw_Data!K1792&lt;=30,"Within Time","Delayed")</f>
        <v>Delayed</v>
      </c>
    </row>
    <row r="1793" spans="1:16" x14ac:dyDescent="0.35">
      <c r="A1793" t="str">
        <f>Raw_Data!A1793</f>
        <v>479-96-9045</v>
      </c>
      <c r="B1793" s="2">
        <f>Raw_Data!B1793</f>
        <v>45128.125694444447</v>
      </c>
      <c r="C1793">
        <f>HOUR(Raw_Data!B1793)</f>
        <v>3</v>
      </c>
      <c r="D1793" t="str">
        <f>TEXT(Raw_Data!B1793,"mmm")</f>
        <v>Jul</v>
      </c>
      <c r="E1793">
        <f>YEAR(Raw_Data!B1793)</f>
        <v>2023</v>
      </c>
      <c r="F1793" t="str">
        <f>TEXT(Raw_Data!B1793,"mmm-yy")</f>
        <v>Jul-23</v>
      </c>
      <c r="G1793" t="str">
        <f>PROPER(Raw_Data!C1793&amp;". "&amp;Raw_Data!D1793)</f>
        <v>B. Jephson</v>
      </c>
      <c r="H1793" t="str">
        <f>IF(OR(Raw_Data!E1793="M",Raw_Data!E1793="Male"),"Male",IF(OR(Raw_Data!E1793="F",Raw_Data!E1793="Female"),"Female","Not Confirmed"))</f>
        <v>Female</v>
      </c>
      <c r="I1793">
        <f>Raw_Data!F1793</f>
        <v>13</v>
      </c>
      <c r="J1793" t="str">
        <f>FLOOR(Raw_Data!F1793,10)&amp;"-"&amp;FLOOR(Raw_Data!F1793,10)+9</f>
        <v>10-19</v>
      </c>
      <c r="K1793" t="str">
        <f>Raw_Data!G1793</f>
        <v>African American</v>
      </c>
      <c r="L1793" t="str">
        <f>Raw_Data!H1793</f>
        <v>None</v>
      </c>
      <c r="M1793" t="str">
        <f>IF(Raw_Data!I1793=TRUE,"Admitted","Not Admitted")</f>
        <v>Admitted</v>
      </c>
      <c r="N1793">
        <f>IF(Raw_Data!J1793="","Not Rated",Raw_Data!J1793)</f>
        <v>3</v>
      </c>
      <c r="O1793">
        <f>Raw_Data!K1793</f>
        <v>21</v>
      </c>
      <c r="P1793" t="str">
        <f>IF(Raw_Data!K1793&lt;=30,"Within Time","Delayed")</f>
        <v>Within Time</v>
      </c>
    </row>
    <row r="1794" spans="1:16" x14ac:dyDescent="0.35">
      <c r="A1794" t="str">
        <f>Raw_Data!A1794</f>
        <v>289-10-4547</v>
      </c>
      <c r="B1794" s="2">
        <f>Raw_Data!B1794</f>
        <v>45128.161111111112</v>
      </c>
      <c r="C1794">
        <f>HOUR(Raw_Data!B1794)</f>
        <v>3</v>
      </c>
      <c r="D1794" t="str">
        <f>TEXT(Raw_Data!B1794,"mmm")</f>
        <v>Jul</v>
      </c>
      <c r="E1794">
        <f>YEAR(Raw_Data!B1794)</f>
        <v>2023</v>
      </c>
      <c r="F1794" t="str">
        <f>TEXT(Raw_Data!B1794,"mmm-yy")</f>
        <v>Jul-23</v>
      </c>
      <c r="G1794" t="str">
        <f>PROPER(Raw_Data!C1794&amp;". "&amp;Raw_Data!D1794)</f>
        <v>X. Underhill</v>
      </c>
      <c r="H1794" t="str">
        <f>IF(OR(Raw_Data!E1794="M",Raw_Data!E1794="Male"),"Male",IF(OR(Raw_Data!E1794="F",Raw_Data!E1794="Female"),"Female","Not Confirmed"))</f>
        <v>Female</v>
      </c>
      <c r="I1794">
        <f>Raw_Data!F1794</f>
        <v>78</v>
      </c>
      <c r="J1794" t="str">
        <f>FLOOR(Raw_Data!F1794,10)&amp;"-"&amp;FLOOR(Raw_Data!F1794,10)+9</f>
        <v>70-79</v>
      </c>
      <c r="K1794" t="str">
        <f>Raw_Data!G1794</f>
        <v>White</v>
      </c>
      <c r="L1794" t="str">
        <f>Raw_Data!H1794</f>
        <v>Orthopedics</v>
      </c>
      <c r="M1794" t="str">
        <f>IF(Raw_Data!I1794=TRUE,"Admitted","Not Admitted")</f>
        <v>Admitted</v>
      </c>
      <c r="N1794" t="str">
        <f>IF(Raw_Data!J1794="","Not Rated",Raw_Data!J1794)</f>
        <v>Not Rated</v>
      </c>
      <c r="O1794">
        <f>Raw_Data!K1794</f>
        <v>40</v>
      </c>
      <c r="P1794" t="str">
        <f>IF(Raw_Data!K1794&lt;=30,"Within Time","Delayed")</f>
        <v>Delayed</v>
      </c>
    </row>
    <row r="1795" spans="1:16" x14ac:dyDescent="0.35">
      <c r="A1795" t="str">
        <f>Raw_Data!A1795</f>
        <v>388-83-7770</v>
      </c>
      <c r="B1795" s="2">
        <f>Raw_Data!B1795</f>
        <v>45128.259027777778</v>
      </c>
      <c r="C1795">
        <f>HOUR(Raw_Data!B1795)</f>
        <v>6</v>
      </c>
      <c r="D1795" t="str">
        <f>TEXT(Raw_Data!B1795,"mmm")</f>
        <v>Jul</v>
      </c>
      <c r="E1795">
        <f>YEAR(Raw_Data!B1795)</f>
        <v>2023</v>
      </c>
      <c r="F1795" t="str">
        <f>TEXT(Raw_Data!B1795,"mmm-yy")</f>
        <v>Jul-23</v>
      </c>
      <c r="G1795" t="str">
        <f>PROPER(Raw_Data!C1795&amp;". "&amp;Raw_Data!D1795)</f>
        <v>A. Gionettitti</v>
      </c>
      <c r="H1795" t="str">
        <f>IF(OR(Raw_Data!E1795="M",Raw_Data!E1795="Male"),"Male",IF(OR(Raw_Data!E1795="F",Raw_Data!E1795="Female"),"Female","Not Confirmed"))</f>
        <v>Male</v>
      </c>
      <c r="I1795">
        <f>Raw_Data!F1795</f>
        <v>29</v>
      </c>
      <c r="J1795" t="str">
        <f>FLOOR(Raw_Data!F1795,10)&amp;"-"&amp;FLOOR(Raw_Data!F1795,10)+9</f>
        <v>20-29</v>
      </c>
      <c r="K1795" t="str">
        <f>Raw_Data!G1795</f>
        <v>White</v>
      </c>
      <c r="L1795" t="str">
        <f>Raw_Data!H1795</f>
        <v>None</v>
      </c>
      <c r="M1795" t="str">
        <f>IF(Raw_Data!I1795=TRUE,"Admitted","Not Admitted")</f>
        <v>Not Admitted</v>
      </c>
      <c r="N1795" t="str">
        <f>IF(Raw_Data!J1795="","Not Rated",Raw_Data!J1795)</f>
        <v>Not Rated</v>
      </c>
      <c r="O1795">
        <f>Raw_Data!K1795</f>
        <v>34</v>
      </c>
      <c r="P1795" t="str">
        <f>IF(Raw_Data!K1795&lt;=30,"Within Time","Delayed")</f>
        <v>Delayed</v>
      </c>
    </row>
    <row r="1796" spans="1:16" x14ac:dyDescent="0.35">
      <c r="A1796" t="str">
        <f>Raw_Data!A1796</f>
        <v>525-21-1646</v>
      </c>
      <c r="B1796" s="2">
        <f>Raw_Data!B1796</f>
        <v>45128.32916666667</v>
      </c>
      <c r="C1796">
        <f>HOUR(Raw_Data!B1796)</f>
        <v>7</v>
      </c>
      <c r="D1796" t="str">
        <f>TEXT(Raw_Data!B1796,"mmm")</f>
        <v>Jul</v>
      </c>
      <c r="E1796">
        <f>YEAR(Raw_Data!B1796)</f>
        <v>2023</v>
      </c>
      <c r="F1796" t="str">
        <f>TEXT(Raw_Data!B1796,"mmm-yy")</f>
        <v>Jul-23</v>
      </c>
      <c r="G1796" t="str">
        <f>PROPER(Raw_Data!C1796&amp;". "&amp;Raw_Data!D1796)</f>
        <v>B. Jephson</v>
      </c>
      <c r="H1796" t="str">
        <f>IF(OR(Raw_Data!E1796="M",Raw_Data!E1796="Male"),"Male",IF(OR(Raw_Data!E1796="F",Raw_Data!E1796="Female"),"Female","Not Confirmed"))</f>
        <v>Male</v>
      </c>
      <c r="I1796">
        <f>Raw_Data!F1796</f>
        <v>48</v>
      </c>
      <c r="J1796" t="str">
        <f>FLOOR(Raw_Data!F1796,10)&amp;"-"&amp;FLOOR(Raw_Data!F1796,10)+9</f>
        <v>40-49</v>
      </c>
      <c r="K1796" t="str">
        <f>Raw_Data!G1796</f>
        <v>African American</v>
      </c>
      <c r="L1796" t="str">
        <f>Raw_Data!H1796</f>
        <v>None</v>
      </c>
      <c r="M1796" t="str">
        <f>IF(Raw_Data!I1796=TRUE,"Admitted","Not Admitted")</f>
        <v>Not Admitted</v>
      </c>
      <c r="N1796" t="str">
        <f>IF(Raw_Data!J1796="","Not Rated",Raw_Data!J1796)</f>
        <v>Not Rated</v>
      </c>
      <c r="O1796">
        <f>Raw_Data!K1796</f>
        <v>17</v>
      </c>
      <c r="P1796" t="str">
        <f>IF(Raw_Data!K1796&lt;=30,"Within Time","Delayed")</f>
        <v>Within Time</v>
      </c>
    </row>
    <row r="1797" spans="1:16" x14ac:dyDescent="0.35">
      <c r="A1797" t="str">
        <f>Raw_Data!A1797</f>
        <v>314-23-3411</v>
      </c>
      <c r="B1797" s="2">
        <f>Raw_Data!B1797</f>
        <v>45128.34097222222</v>
      </c>
      <c r="C1797">
        <f>HOUR(Raw_Data!B1797)</f>
        <v>8</v>
      </c>
      <c r="D1797" t="str">
        <f>TEXT(Raw_Data!B1797,"mmm")</f>
        <v>Jul</v>
      </c>
      <c r="E1797">
        <f>YEAR(Raw_Data!B1797)</f>
        <v>2023</v>
      </c>
      <c r="F1797" t="str">
        <f>TEXT(Raw_Data!B1797,"mmm-yy")</f>
        <v>Jul-23</v>
      </c>
      <c r="G1797" t="str">
        <f>PROPER(Raw_Data!C1797&amp;". "&amp;Raw_Data!D1797)</f>
        <v>Q. Kershaw</v>
      </c>
      <c r="H1797" t="str">
        <f>IF(OR(Raw_Data!E1797="M",Raw_Data!E1797="Male"),"Male",IF(OR(Raw_Data!E1797="F",Raw_Data!E1797="Female"),"Female","Not Confirmed"))</f>
        <v>Female</v>
      </c>
      <c r="I1797">
        <f>Raw_Data!F1797</f>
        <v>41</v>
      </c>
      <c r="J1797" t="str">
        <f>FLOOR(Raw_Data!F1797,10)&amp;"-"&amp;FLOOR(Raw_Data!F1797,10)+9</f>
        <v>40-49</v>
      </c>
      <c r="K1797" t="str">
        <f>Raw_Data!G1797</f>
        <v>White</v>
      </c>
      <c r="L1797" t="str">
        <f>Raw_Data!H1797</f>
        <v>None</v>
      </c>
      <c r="M1797" t="str">
        <f>IF(Raw_Data!I1797=TRUE,"Admitted","Not Admitted")</f>
        <v>Admitted</v>
      </c>
      <c r="N1797" t="str">
        <f>IF(Raw_Data!J1797="","Not Rated",Raw_Data!J1797)</f>
        <v>Not Rated</v>
      </c>
      <c r="O1797">
        <f>Raw_Data!K1797</f>
        <v>57</v>
      </c>
      <c r="P1797" t="str">
        <f>IF(Raw_Data!K1797&lt;=30,"Within Time","Delayed")</f>
        <v>Delayed</v>
      </c>
    </row>
    <row r="1798" spans="1:16" x14ac:dyDescent="0.35">
      <c r="A1798" t="str">
        <f>Raw_Data!A1798</f>
        <v>958-57-1622</v>
      </c>
      <c r="B1798" s="2">
        <f>Raw_Data!B1798</f>
        <v>45128.363888888889</v>
      </c>
      <c r="C1798">
        <f>HOUR(Raw_Data!B1798)</f>
        <v>8</v>
      </c>
      <c r="D1798" t="str">
        <f>TEXT(Raw_Data!B1798,"mmm")</f>
        <v>Jul</v>
      </c>
      <c r="E1798">
        <f>YEAR(Raw_Data!B1798)</f>
        <v>2023</v>
      </c>
      <c r="F1798" t="str">
        <f>TEXT(Raw_Data!B1798,"mmm-yy")</f>
        <v>Jul-23</v>
      </c>
      <c r="G1798" t="str">
        <f>PROPER(Raw_Data!C1798&amp;". "&amp;Raw_Data!D1798)</f>
        <v>O. Yarborough</v>
      </c>
      <c r="H1798" t="str">
        <f>IF(OR(Raw_Data!E1798="M",Raw_Data!E1798="Male"),"Male",IF(OR(Raw_Data!E1798="F",Raw_Data!E1798="Female"),"Female","Not Confirmed"))</f>
        <v>Female</v>
      </c>
      <c r="I1798">
        <f>Raw_Data!F1798</f>
        <v>1</v>
      </c>
      <c r="J1798" t="str">
        <f>FLOOR(Raw_Data!F1798,10)&amp;"-"&amp;FLOOR(Raw_Data!F1798,10)+9</f>
        <v>0-9</v>
      </c>
      <c r="K1798" t="str">
        <f>Raw_Data!G1798</f>
        <v>Asian</v>
      </c>
      <c r="L1798" t="str">
        <f>Raw_Data!H1798</f>
        <v>General Practice</v>
      </c>
      <c r="M1798" t="str">
        <f>IF(Raw_Data!I1798=TRUE,"Admitted","Not Admitted")</f>
        <v>Admitted</v>
      </c>
      <c r="N1798" t="str">
        <f>IF(Raw_Data!J1798="","Not Rated",Raw_Data!J1798)</f>
        <v>Not Rated</v>
      </c>
      <c r="O1798">
        <f>Raw_Data!K1798</f>
        <v>13</v>
      </c>
      <c r="P1798" t="str">
        <f>IF(Raw_Data!K1798&lt;=30,"Within Time","Delayed")</f>
        <v>Within Time</v>
      </c>
    </row>
    <row r="1799" spans="1:16" x14ac:dyDescent="0.35">
      <c r="A1799" t="str">
        <f>Raw_Data!A1799</f>
        <v>611-16-9411</v>
      </c>
      <c r="B1799" s="2">
        <f>Raw_Data!B1799</f>
        <v>45128.367361111108</v>
      </c>
      <c r="C1799">
        <f>HOUR(Raw_Data!B1799)</f>
        <v>8</v>
      </c>
      <c r="D1799" t="str">
        <f>TEXT(Raw_Data!B1799,"mmm")</f>
        <v>Jul</v>
      </c>
      <c r="E1799">
        <f>YEAR(Raw_Data!B1799)</f>
        <v>2023</v>
      </c>
      <c r="F1799" t="str">
        <f>TEXT(Raw_Data!B1799,"mmm-yy")</f>
        <v>Jul-23</v>
      </c>
      <c r="G1799" t="str">
        <f>PROPER(Raw_Data!C1799&amp;". "&amp;Raw_Data!D1799)</f>
        <v>S. Eastwood</v>
      </c>
      <c r="H1799" t="str">
        <f>IF(OR(Raw_Data!E1799="M",Raw_Data!E1799="Male"),"Male",IF(OR(Raw_Data!E1799="F",Raw_Data!E1799="Female"),"Female","Not Confirmed"))</f>
        <v>Male</v>
      </c>
      <c r="I1799">
        <f>Raw_Data!F1799</f>
        <v>76</v>
      </c>
      <c r="J1799" t="str">
        <f>FLOOR(Raw_Data!F1799,10)&amp;"-"&amp;FLOOR(Raw_Data!F1799,10)+9</f>
        <v>70-79</v>
      </c>
      <c r="K1799" t="str">
        <f>Raw_Data!G1799</f>
        <v>White</v>
      </c>
      <c r="L1799" t="str">
        <f>Raw_Data!H1799</f>
        <v>None</v>
      </c>
      <c r="M1799" t="str">
        <f>IF(Raw_Data!I1799=TRUE,"Admitted","Not Admitted")</f>
        <v>Not Admitted</v>
      </c>
      <c r="N1799">
        <f>IF(Raw_Data!J1799="","Not Rated",Raw_Data!J1799)</f>
        <v>0</v>
      </c>
      <c r="O1799">
        <f>Raw_Data!K1799</f>
        <v>10</v>
      </c>
      <c r="P1799" t="str">
        <f>IF(Raw_Data!K1799&lt;=30,"Within Time","Delayed")</f>
        <v>Within Time</v>
      </c>
    </row>
    <row r="1800" spans="1:16" x14ac:dyDescent="0.35">
      <c r="A1800" t="str">
        <f>Raw_Data!A1800</f>
        <v>951-25-9488</v>
      </c>
      <c r="B1800" s="2">
        <f>Raw_Data!B1800</f>
        <v>45128.422222222223</v>
      </c>
      <c r="C1800">
        <f>HOUR(Raw_Data!B1800)</f>
        <v>10</v>
      </c>
      <c r="D1800" t="str">
        <f>TEXT(Raw_Data!B1800,"mmm")</f>
        <v>Jul</v>
      </c>
      <c r="E1800">
        <f>YEAR(Raw_Data!B1800)</f>
        <v>2023</v>
      </c>
      <c r="F1800" t="str">
        <f>TEXT(Raw_Data!B1800,"mmm-yy")</f>
        <v>Jul-23</v>
      </c>
      <c r="G1800" t="str">
        <f>PROPER(Raw_Data!C1800&amp;". "&amp;Raw_Data!D1800)</f>
        <v>J. Garfield</v>
      </c>
      <c r="H1800" t="str">
        <f>IF(OR(Raw_Data!E1800="M",Raw_Data!E1800="Male"),"Male",IF(OR(Raw_Data!E1800="F",Raw_Data!E1800="Female"),"Female","Not Confirmed"))</f>
        <v>Male</v>
      </c>
      <c r="I1800">
        <f>Raw_Data!F1800</f>
        <v>29</v>
      </c>
      <c r="J1800" t="str">
        <f>FLOOR(Raw_Data!F1800,10)&amp;"-"&amp;FLOOR(Raw_Data!F1800,10)+9</f>
        <v>20-29</v>
      </c>
      <c r="K1800" t="str">
        <f>Raw_Data!G1800</f>
        <v>African American</v>
      </c>
      <c r="L1800" t="str">
        <f>Raw_Data!H1800</f>
        <v>Gastroenterology</v>
      </c>
      <c r="M1800" t="str">
        <f>IF(Raw_Data!I1800=TRUE,"Admitted","Not Admitted")</f>
        <v>Not Admitted</v>
      </c>
      <c r="N1800" t="str">
        <f>IF(Raw_Data!J1800="","Not Rated",Raw_Data!J1800)</f>
        <v>Not Rated</v>
      </c>
      <c r="O1800">
        <f>Raw_Data!K1800</f>
        <v>26</v>
      </c>
      <c r="P1800" t="str">
        <f>IF(Raw_Data!K1800&lt;=30,"Within Time","Delayed")</f>
        <v>Within Time</v>
      </c>
    </row>
    <row r="1801" spans="1:16" x14ac:dyDescent="0.35">
      <c r="A1801" t="str">
        <f>Raw_Data!A1801</f>
        <v>820-70-5804</v>
      </c>
      <c r="B1801" s="2">
        <f>Raw_Data!B1801</f>
        <v>45128.534722222219</v>
      </c>
      <c r="C1801">
        <f>HOUR(Raw_Data!B1801)</f>
        <v>12</v>
      </c>
      <c r="D1801" t="str">
        <f>TEXT(Raw_Data!B1801,"mmm")</f>
        <v>Jul</v>
      </c>
      <c r="E1801">
        <f>YEAR(Raw_Data!B1801)</f>
        <v>2023</v>
      </c>
      <c r="F1801" t="str">
        <f>TEXT(Raw_Data!B1801,"mmm-yy")</f>
        <v>Jul-23</v>
      </c>
      <c r="G1801" t="str">
        <f>PROPER(Raw_Data!C1801&amp;". "&amp;Raw_Data!D1801)</f>
        <v>V. Verity</v>
      </c>
      <c r="H1801" t="str">
        <f>IF(OR(Raw_Data!E1801="M",Raw_Data!E1801="Male"),"Male",IF(OR(Raw_Data!E1801="F",Raw_Data!E1801="Female"),"Female","Not Confirmed"))</f>
        <v>Male</v>
      </c>
      <c r="I1801">
        <f>Raw_Data!F1801</f>
        <v>14</v>
      </c>
      <c r="J1801" t="str">
        <f>FLOOR(Raw_Data!F1801,10)&amp;"-"&amp;FLOOR(Raw_Data!F1801,10)+9</f>
        <v>10-19</v>
      </c>
      <c r="K1801" t="str">
        <f>Raw_Data!G1801</f>
        <v>African American</v>
      </c>
      <c r="L1801" t="str">
        <f>Raw_Data!H1801</f>
        <v>None</v>
      </c>
      <c r="M1801" t="str">
        <f>IF(Raw_Data!I1801=TRUE,"Admitted","Not Admitted")</f>
        <v>Admitted</v>
      </c>
      <c r="N1801">
        <f>IF(Raw_Data!J1801="","Not Rated",Raw_Data!J1801)</f>
        <v>9</v>
      </c>
      <c r="O1801">
        <f>Raw_Data!K1801</f>
        <v>38</v>
      </c>
      <c r="P1801" t="str">
        <f>IF(Raw_Data!K1801&lt;=30,"Within Time","Delayed")</f>
        <v>Delayed</v>
      </c>
    </row>
    <row r="1802" spans="1:16" x14ac:dyDescent="0.35">
      <c r="A1802" t="str">
        <f>Raw_Data!A1802</f>
        <v>416-37-2543</v>
      </c>
      <c r="B1802" s="2">
        <f>Raw_Data!B1802</f>
        <v>45128.699305555558</v>
      </c>
      <c r="C1802">
        <f>HOUR(Raw_Data!B1802)</f>
        <v>16</v>
      </c>
      <c r="D1802" t="str">
        <f>TEXT(Raw_Data!B1802,"mmm")</f>
        <v>Jul</v>
      </c>
      <c r="E1802">
        <f>YEAR(Raw_Data!B1802)</f>
        <v>2023</v>
      </c>
      <c r="F1802" t="str">
        <f>TEXT(Raw_Data!B1802,"mmm-yy")</f>
        <v>Jul-23</v>
      </c>
      <c r="G1802" t="str">
        <f>PROPER(Raw_Data!C1802&amp;". "&amp;Raw_Data!D1802)</f>
        <v>D. Bracegirdle</v>
      </c>
      <c r="H1802" t="str">
        <f>IF(OR(Raw_Data!E1802="M",Raw_Data!E1802="Male"),"Male",IF(OR(Raw_Data!E1802="F",Raw_Data!E1802="Female"),"Female","Not Confirmed"))</f>
        <v>Female</v>
      </c>
      <c r="I1802">
        <f>Raw_Data!F1802</f>
        <v>42</v>
      </c>
      <c r="J1802" t="str">
        <f>FLOOR(Raw_Data!F1802,10)&amp;"-"&amp;FLOOR(Raw_Data!F1802,10)+9</f>
        <v>40-49</v>
      </c>
      <c r="K1802" t="str">
        <f>Raw_Data!G1802</f>
        <v>White</v>
      </c>
      <c r="L1802" t="str">
        <f>Raw_Data!H1802</f>
        <v>None</v>
      </c>
      <c r="M1802" t="str">
        <f>IF(Raw_Data!I1802=TRUE,"Admitted","Not Admitted")</f>
        <v>Not Admitted</v>
      </c>
      <c r="N1802" t="str">
        <f>IF(Raw_Data!J1802="","Not Rated",Raw_Data!J1802)</f>
        <v>Not Rated</v>
      </c>
      <c r="O1802">
        <f>Raw_Data!K1802</f>
        <v>59</v>
      </c>
      <c r="P1802" t="str">
        <f>IF(Raw_Data!K1802&lt;=30,"Within Time","Delayed")</f>
        <v>Delayed</v>
      </c>
    </row>
    <row r="1803" spans="1:16" x14ac:dyDescent="0.35">
      <c r="A1803" t="str">
        <f>Raw_Data!A1803</f>
        <v>511-95-9943</v>
      </c>
      <c r="B1803" s="2">
        <f>Raw_Data!B1803</f>
        <v>45128.788194444453</v>
      </c>
      <c r="C1803">
        <f>HOUR(Raw_Data!B1803)</f>
        <v>18</v>
      </c>
      <c r="D1803" t="str">
        <f>TEXT(Raw_Data!B1803,"mmm")</f>
        <v>Jul</v>
      </c>
      <c r="E1803">
        <f>YEAR(Raw_Data!B1803)</f>
        <v>2023</v>
      </c>
      <c r="F1803" t="str">
        <f>TEXT(Raw_Data!B1803,"mmm-yy")</f>
        <v>Jul-23</v>
      </c>
      <c r="G1803" t="str">
        <f>PROPER(Raw_Data!C1803&amp;". "&amp;Raw_Data!D1803)</f>
        <v>Z. Buff</v>
      </c>
      <c r="H1803" t="str">
        <f>IF(OR(Raw_Data!E1803="M",Raw_Data!E1803="Male"),"Male",IF(OR(Raw_Data!E1803="F",Raw_Data!E1803="Female"),"Female","Not Confirmed"))</f>
        <v>Female</v>
      </c>
      <c r="I1803">
        <f>Raw_Data!F1803</f>
        <v>47</v>
      </c>
      <c r="J1803" t="str">
        <f>FLOOR(Raw_Data!F1803,10)&amp;"-"&amp;FLOOR(Raw_Data!F1803,10)+9</f>
        <v>40-49</v>
      </c>
      <c r="K1803" t="str">
        <f>Raw_Data!G1803</f>
        <v>African American</v>
      </c>
      <c r="L1803" t="str">
        <f>Raw_Data!H1803</f>
        <v>None</v>
      </c>
      <c r="M1803" t="str">
        <f>IF(Raw_Data!I1803=TRUE,"Admitted","Not Admitted")</f>
        <v>Admitted</v>
      </c>
      <c r="N1803" t="str">
        <f>IF(Raw_Data!J1803="","Not Rated",Raw_Data!J1803)</f>
        <v>Not Rated</v>
      </c>
      <c r="O1803">
        <f>Raw_Data!K1803</f>
        <v>41</v>
      </c>
      <c r="P1803" t="str">
        <f>IF(Raw_Data!K1803&lt;=30,"Within Time","Delayed")</f>
        <v>Delayed</v>
      </c>
    </row>
    <row r="1804" spans="1:16" x14ac:dyDescent="0.35">
      <c r="A1804" t="str">
        <f>Raw_Data!A1804</f>
        <v>612-19-9085</v>
      </c>
      <c r="B1804" s="2">
        <f>Raw_Data!B1804</f>
        <v>45128.794444444437</v>
      </c>
      <c r="C1804">
        <f>HOUR(Raw_Data!B1804)</f>
        <v>19</v>
      </c>
      <c r="D1804" t="str">
        <f>TEXT(Raw_Data!B1804,"mmm")</f>
        <v>Jul</v>
      </c>
      <c r="E1804">
        <f>YEAR(Raw_Data!B1804)</f>
        <v>2023</v>
      </c>
      <c r="F1804" t="str">
        <f>TEXT(Raw_Data!B1804,"mmm-yy")</f>
        <v>Jul-23</v>
      </c>
      <c r="G1804" t="str">
        <f>PROPER(Raw_Data!C1804&amp;". "&amp;Raw_Data!D1804)</f>
        <v>P. Hathaway</v>
      </c>
      <c r="H1804" t="str">
        <f>IF(OR(Raw_Data!E1804="M",Raw_Data!E1804="Male"),"Male",IF(OR(Raw_Data!E1804="F",Raw_Data!E1804="Female"),"Female","Not Confirmed"))</f>
        <v>Male</v>
      </c>
      <c r="I1804">
        <f>Raw_Data!F1804</f>
        <v>32</v>
      </c>
      <c r="J1804" t="str">
        <f>FLOOR(Raw_Data!F1804,10)&amp;"-"&amp;FLOOR(Raw_Data!F1804,10)+9</f>
        <v>30-39</v>
      </c>
      <c r="K1804" t="str">
        <f>Raw_Data!G1804</f>
        <v>White</v>
      </c>
      <c r="L1804" t="str">
        <f>Raw_Data!H1804</f>
        <v>None</v>
      </c>
      <c r="M1804" t="str">
        <f>IF(Raw_Data!I1804=TRUE,"Admitted","Not Admitted")</f>
        <v>Admitted</v>
      </c>
      <c r="N1804">
        <f>IF(Raw_Data!J1804="","Not Rated",Raw_Data!J1804)</f>
        <v>8</v>
      </c>
      <c r="O1804">
        <f>Raw_Data!K1804</f>
        <v>60</v>
      </c>
      <c r="P1804" t="str">
        <f>IF(Raw_Data!K1804&lt;=30,"Within Time","Delayed")</f>
        <v>Delayed</v>
      </c>
    </row>
    <row r="1805" spans="1:16" x14ac:dyDescent="0.35">
      <c r="A1805" t="str">
        <f>Raw_Data!A1805</f>
        <v>400-52-6660</v>
      </c>
      <c r="B1805" s="2">
        <f>Raw_Data!B1805</f>
        <v>45128.863888888889</v>
      </c>
      <c r="C1805">
        <f>HOUR(Raw_Data!B1805)</f>
        <v>20</v>
      </c>
      <c r="D1805" t="str">
        <f>TEXT(Raw_Data!B1805,"mmm")</f>
        <v>Jul</v>
      </c>
      <c r="E1805">
        <f>YEAR(Raw_Data!B1805)</f>
        <v>2023</v>
      </c>
      <c r="F1805" t="str">
        <f>TEXT(Raw_Data!B1805,"mmm-yy")</f>
        <v>Jul-23</v>
      </c>
      <c r="G1805" t="str">
        <f>PROPER(Raw_Data!C1805&amp;". "&amp;Raw_Data!D1805)</f>
        <v>O. Ainsworth</v>
      </c>
      <c r="H1805" t="str">
        <f>IF(OR(Raw_Data!E1805="M",Raw_Data!E1805="Male"),"Male",IF(OR(Raw_Data!E1805="F",Raw_Data!E1805="Female"),"Female","Not Confirmed"))</f>
        <v>Female</v>
      </c>
      <c r="I1805">
        <f>Raw_Data!F1805</f>
        <v>31</v>
      </c>
      <c r="J1805" t="str">
        <f>FLOOR(Raw_Data!F1805,10)&amp;"-"&amp;FLOOR(Raw_Data!F1805,10)+9</f>
        <v>30-39</v>
      </c>
      <c r="K1805" t="str">
        <f>Raw_Data!G1805</f>
        <v>White</v>
      </c>
      <c r="L1805" t="str">
        <f>Raw_Data!H1805</f>
        <v>None</v>
      </c>
      <c r="M1805" t="str">
        <f>IF(Raw_Data!I1805=TRUE,"Admitted","Not Admitted")</f>
        <v>Not Admitted</v>
      </c>
      <c r="N1805" t="str">
        <f>IF(Raw_Data!J1805="","Not Rated",Raw_Data!J1805)</f>
        <v>Not Rated</v>
      </c>
      <c r="O1805">
        <f>Raw_Data!K1805</f>
        <v>16</v>
      </c>
      <c r="P1805" t="str">
        <f>IF(Raw_Data!K1805&lt;=30,"Within Time","Delayed")</f>
        <v>Within Time</v>
      </c>
    </row>
    <row r="1806" spans="1:16" x14ac:dyDescent="0.35">
      <c r="A1806" t="str">
        <f>Raw_Data!A1806</f>
        <v>609-25-4183</v>
      </c>
      <c r="B1806" s="2">
        <f>Raw_Data!B1806</f>
        <v>45128.87222222222</v>
      </c>
      <c r="C1806">
        <f>HOUR(Raw_Data!B1806)</f>
        <v>20</v>
      </c>
      <c r="D1806" t="str">
        <f>TEXT(Raw_Data!B1806,"mmm")</f>
        <v>Jul</v>
      </c>
      <c r="E1806">
        <f>YEAR(Raw_Data!B1806)</f>
        <v>2023</v>
      </c>
      <c r="F1806" t="str">
        <f>TEXT(Raw_Data!B1806,"mmm-yy")</f>
        <v>Jul-23</v>
      </c>
      <c r="G1806" t="str">
        <f>PROPER(Raw_Data!C1806&amp;". "&amp;Raw_Data!D1806)</f>
        <v>A. Eastwood</v>
      </c>
      <c r="H1806" t="str">
        <f>IF(OR(Raw_Data!E1806="M",Raw_Data!E1806="Male"),"Male",IF(OR(Raw_Data!E1806="F",Raw_Data!E1806="Female"),"Female","Not Confirmed"))</f>
        <v>Male</v>
      </c>
      <c r="I1806">
        <f>Raw_Data!F1806</f>
        <v>12</v>
      </c>
      <c r="J1806" t="str">
        <f>FLOOR(Raw_Data!F1806,10)&amp;"-"&amp;FLOOR(Raw_Data!F1806,10)+9</f>
        <v>10-19</v>
      </c>
      <c r="K1806" t="str">
        <f>Raw_Data!G1806</f>
        <v>Declined to Identify</v>
      </c>
      <c r="L1806" t="str">
        <f>Raw_Data!H1806</f>
        <v>General Practice</v>
      </c>
      <c r="M1806" t="str">
        <f>IF(Raw_Data!I1806=TRUE,"Admitted","Not Admitted")</f>
        <v>Not Admitted</v>
      </c>
      <c r="N1806">
        <f>IF(Raw_Data!J1806="","Not Rated",Raw_Data!J1806)</f>
        <v>1</v>
      </c>
      <c r="O1806">
        <f>Raw_Data!K1806</f>
        <v>59</v>
      </c>
      <c r="P1806" t="str">
        <f>IF(Raw_Data!K1806&lt;=30,"Within Time","Delayed")</f>
        <v>Delayed</v>
      </c>
    </row>
    <row r="1807" spans="1:16" x14ac:dyDescent="0.35">
      <c r="A1807" t="str">
        <f>Raw_Data!A1807</f>
        <v>210-91-1734</v>
      </c>
      <c r="B1807" s="2">
        <f>Raw_Data!B1807</f>
        <v>45128.974999999999</v>
      </c>
      <c r="C1807">
        <f>HOUR(Raw_Data!B1807)</f>
        <v>23</v>
      </c>
      <c r="D1807" t="str">
        <f>TEXT(Raw_Data!B1807,"mmm")</f>
        <v>Jul</v>
      </c>
      <c r="E1807">
        <f>YEAR(Raw_Data!B1807)</f>
        <v>2023</v>
      </c>
      <c r="F1807" t="str">
        <f>TEXT(Raw_Data!B1807,"mmm-yy")</f>
        <v>Jul-23</v>
      </c>
      <c r="G1807" t="str">
        <f>PROPER(Raw_Data!C1807&amp;". "&amp;Raw_Data!D1807)</f>
        <v>U. Buff</v>
      </c>
      <c r="H1807" t="str">
        <f>IF(OR(Raw_Data!E1807="M",Raw_Data!E1807="Male"),"Male",IF(OR(Raw_Data!E1807="F",Raw_Data!E1807="Female"),"Female","Not Confirmed"))</f>
        <v>Female</v>
      </c>
      <c r="I1807">
        <f>Raw_Data!F1807</f>
        <v>28</v>
      </c>
      <c r="J1807" t="str">
        <f>FLOOR(Raw_Data!F1807,10)&amp;"-"&amp;FLOOR(Raw_Data!F1807,10)+9</f>
        <v>20-29</v>
      </c>
      <c r="K1807" t="str">
        <f>Raw_Data!G1807</f>
        <v>African American</v>
      </c>
      <c r="L1807" t="str">
        <f>Raw_Data!H1807</f>
        <v>None</v>
      </c>
      <c r="M1807" t="str">
        <f>IF(Raw_Data!I1807=TRUE,"Admitted","Not Admitted")</f>
        <v>Admitted</v>
      </c>
      <c r="N1807" t="str">
        <f>IF(Raw_Data!J1807="","Not Rated",Raw_Data!J1807)</f>
        <v>Not Rated</v>
      </c>
      <c r="O1807">
        <f>Raw_Data!K1807</f>
        <v>35</v>
      </c>
      <c r="P1807" t="str">
        <f>IF(Raw_Data!K1807&lt;=30,"Within Time","Delayed")</f>
        <v>Delayed</v>
      </c>
    </row>
    <row r="1808" spans="1:16" x14ac:dyDescent="0.35">
      <c r="A1808" t="str">
        <f>Raw_Data!A1808</f>
        <v>190-27-4877</v>
      </c>
      <c r="B1808" s="2">
        <f>Raw_Data!B1808</f>
        <v>45129.039583333331</v>
      </c>
      <c r="C1808">
        <f>HOUR(Raw_Data!B1808)</f>
        <v>0</v>
      </c>
      <c r="D1808" t="str">
        <f>TEXT(Raw_Data!B1808,"mmm")</f>
        <v>Jul</v>
      </c>
      <c r="E1808">
        <f>YEAR(Raw_Data!B1808)</f>
        <v>2023</v>
      </c>
      <c r="F1808" t="str">
        <f>TEXT(Raw_Data!B1808,"mmm-yy")</f>
        <v>Jul-23</v>
      </c>
      <c r="G1808" t="str">
        <f>PROPER(Raw_Data!C1808&amp;". "&amp;Raw_Data!D1808)</f>
        <v>K. Yarborough</v>
      </c>
      <c r="H1808" t="str">
        <f>IF(OR(Raw_Data!E1808="M",Raw_Data!E1808="Male"),"Male",IF(OR(Raw_Data!E1808="F",Raw_Data!E1808="Female"),"Female","Not Confirmed"))</f>
        <v>Male</v>
      </c>
      <c r="I1808">
        <f>Raw_Data!F1808</f>
        <v>12</v>
      </c>
      <c r="J1808" t="str">
        <f>FLOOR(Raw_Data!F1808,10)&amp;"-"&amp;FLOOR(Raw_Data!F1808,10)+9</f>
        <v>10-19</v>
      </c>
      <c r="K1808" t="str">
        <f>Raw_Data!G1808</f>
        <v>Two or More Races</v>
      </c>
      <c r="L1808" t="str">
        <f>Raw_Data!H1808</f>
        <v>General Practice</v>
      </c>
      <c r="M1808" t="str">
        <f>IF(Raw_Data!I1808=TRUE,"Admitted","Not Admitted")</f>
        <v>Not Admitted</v>
      </c>
      <c r="N1808" t="str">
        <f>IF(Raw_Data!J1808="","Not Rated",Raw_Data!J1808)</f>
        <v>Not Rated</v>
      </c>
      <c r="O1808">
        <f>Raw_Data!K1808</f>
        <v>23</v>
      </c>
      <c r="P1808" t="str">
        <f>IF(Raw_Data!K1808&lt;=30,"Within Time","Delayed")</f>
        <v>Within Time</v>
      </c>
    </row>
    <row r="1809" spans="1:16" x14ac:dyDescent="0.35">
      <c r="A1809" t="str">
        <f>Raw_Data!A1809</f>
        <v>615-46-7311</v>
      </c>
      <c r="B1809" s="2">
        <f>Raw_Data!B1809</f>
        <v>45129.138888888891</v>
      </c>
      <c r="C1809">
        <f>HOUR(Raw_Data!B1809)</f>
        <v>3</v>
      </c>
      <c r="D1809" t="str">
        <f>TEXT(Raw_Data!B1809,"mmm")</f>
        <v>Jul</v>
      </c>
      <c r="E1809">
        <f>YEAR(Raw_Data!B1809)</f>
        <v>2023</v>
      </c>
      <c r="F1809" t="str">
        <f>TEXT(Raw_Data!B1809,"mmm-yy")</f>
        <v>Jul-23</v>
      </c>
      <c r="G1809" t="str">
        <f>PROPER(Raw_Data!C1809&amp;". "&amp;Raw_Data!D1809)</f>
        <v>X. Silverlock</v>
      </c>
      <c r="H1809" t="str">
        <f>IF(OR(Raw_Data!E1809="M",Raw_Data!E1809="Male"),"Male",IF(OR(Raw_Data!E1809="F",Raw_Data!E1809="Female"),"Female","Not Confirmed"))</f>
        <v>Male</v>
      </c>
      <c r="I1809">
        <f>Raw_Data!F1809</f>
        <v>53</v>
      </c>
      <c r="J1809" t="str">
        <f>FLOOR(Raw_Data!F1809,10)&amp;"-"&amp;FLOOR(Raw_Data!F1809,10)+9</f>
        <v>50-59</v>
      </c>
      <c r="K1809" t="str">
        <f>Raw_Data!G1809</f>
        <v>Two or More Races</v>
      </c>
      <c r="L1809" t="str">
        <f>Raw_Data!H1809</f>
        <v>Orthopedics</v>
      </c>
      <c r="M1809" t="str">
        <f>IF(Raw_Data!I1809=TRUE,"Admitted","Not Admitted")</f>
        <v>Admitted</v>
      </c>
      <c r="N1809" t="str">
        <f>IF(Raw_Data!J1809="","Not Rated",Raw_Data!J1809)</f>
        <v>Not Rated</v>
      </c>
      <c r="O1809">
        <f>Raw_Data!K1809</f>
        <v>38</v>
      </c>
      <c r="P1809" t="str">
        <f>IF(Raw_Data!K1809&lt;=30,"Within Time","Delayed")</f>
        <v>Delayed</v>
      </c>
    </row>
    <row r="1810" spans="1:16" x14ac:dyDescent="0.35">
      <c r="A1810" t="str">
        <f>Raw_Data!A1810</f>
        <v>175-20-5390</v>
      </c>
      <c r="B1810" s="2">
        <f>Raw_Data!B1810</f>
        <v>45129.3</v>
      </c>
      <c r="C1810">
        <f>HOUR(Raw_Data!B1810)</f>
        <v>7</v>
      </c>
      <c r="D1810" t="str">
        <f>TEXT(Raw_Data!B1810,"mmm")</f>
        <v>Jul</v>
      </c>
      <c r="E1810">
        <f>YEAR(Raw_Data!B1810)</f>
        <v>2023</v>
      </c>
      <c r="F1810" t="str">
        <f>TEXT(Raw_Data!B1810,"mmm-yy")</f>
        <v>Jul-23</v>
      </c>
      <c r="G1810" t="str">
        <f>PROPER(Raw_Data!C1810&amp;". "&amp;Raw_Data!D1810)</f>
        <v>M. Eastwood</v>
      </c>
      <c r="H1810" t="str">
        <f>IF(OR(Raw_Data!E1810="M",Raw_Data!E1810="Male"),"Male",IF(OR(Raw_Data!E1810="F",Raw_Data!E1810="Female"),"Female","Not Confirmed"))</f>
        <v>Female</v>
      </c>
      <c r="I1810">
        <f>Raw_Data!F1810</f>
        <v>41</v>
      </c>
      <c r="J1810" t="str">
        <f>FLOOR(Raw_Data!F1810,10)&amp;"-"&amp;FLOOR(Raw_Data!F1810,10)+9</f>
        <v>40-49</v>
      </c>
      <c r="K1810" t="str">
        <f>Raw_Data!G1810</f>
        <v>African American</v>
      </c>
      <c r="L1810" t="str">
        <f>Raw_Data!H1810</f>
        <v>None</v>
      </c>
      <c r="M1810" t="str">
        <f>IF(Raw_Data!I1810=TRUE,"Admitted","Not Admitted")</f>
        <v>Not Admitted</v>
      </c>
      <c r="N1810" t="str">
        <f>IF(Raw_Data!J1810="","Not Rated",Raw_Data!J1810)</f>
        <v>Not Rated</v>
      </c>
      <c r="O1810">
        <f>Raw_Data!K1810</f>
        <v>58</v>
      </c>
      <c r="P1810" t="str">
        <f>IF(Raw_Data!K1810&lt;=30,"Within Time","Delayed")</f>
        <v>Delayed</v>
      </c>
    </row>
    <row r="1811" spans="1:16" x14ac:dyDescent="0.35">
      <c r="A1811" t="str">
        <f>Raw_Data!A1811</f>
        <v>837-21-1863</v>
      </c>
      <c r="B1811" s="2">
        <f>Raw_Data!B1811</f>
        <v>45129.306944444441</v>
      </c>
      <c r="C1811">
        <f>HOUR(Raw_Data!B1811)</f>
        <v>7</v>
      </c>
      <c r="D1811" t="str">
        <f>TEXT(Raw_Data!B1811,"mmm")</f>
        <v>Jul</v>
      </c>
      <c r="E1811">
        <f>YEAR(Raw_Data!B1811)</f>
        <v>2023</v>
      </c>
      <c r="F1811" t="str">
        <f>TEXT(Raw_Data!B1811,"mmm-yy")</f>
        <v>Jul-23</v>
      </c>
      <c r="G1811" t="str">
        <f>PROPER(Raw_Data!C1811&amp;". "&amp;Raw_Data!D1811)</f>
        <v>M. Eastwood</v>
      </c>
      <c r="H1811" t="str">
        <f>IF(OR(Raw_Data!E1811="M",Raw_Data!E1811="Male"),"Male",IF(OR(Raw_Data!E1811="F",Raw_Data!E1811="Female"),"Female","Not Confirmed"))</f>
        <v>Male</v>
      </c>
      <c r="I1811">
        <f>Raw_Data!F1811</f>
        <v>4</v>
      </c>
      <c r="J1811" t="str">
        <f>FLOOR(Raw_Data!F1811,10)&amp;"-"&amp;FLOOR(Raw_Data!F1811,10)+9</f>
        <v>0-9</v>
      </c>
      <c r="K1811" t="str">
        <f>Raw_Data!G1811</f>
        <v>African American</v>
      </c>
      <c r="L1811" t="str">
        <f>Raw_Data!H1811</f>
        <v>None</v>
      </c>
      <c r="M1811" t="str">
        <f>IF(Raw_Data!I1811=TRUE,"Admitted","Not Admitted")</f>
        <v>Admitted</v>
      </c>
      <c r="N1811" t="str">
        <f>IF(Raw_Data!J1811="","Not Rated",Raw_Data!J1811)</f>
        <v>Not Rated</v>
      </c>
      <c r="O1811">
        <f>Raw_Data!K1811</f>
        <v>56</v>
      </c>
      <c r="P1811" t="str">
        <f>IF(Raw_Data!K1811&lt;=30,"Within Time","Delayed")</f>
        <v>Delayed</v>
      </c>
    </row>
    <row r="1812" spans="1:16" x14ac:dyDescent="0.35">
      <c r="A1812" t="str">
        <f>Raw_Data!A1812</f>
        <v>543-42-4029</v>
      </c>
      <c r="B1812" s="2">
        <f>Raw_Data!B1812</f>
        <v>45129.347222222219</v>
      </c>
      <c r="C1812">
        <f>HOUR(Raw_Data!B1812)</f>
        <v>8</v>
      </c>
      <c r="D1812" t="str">
        <f>TEXT(Raw_Data!B1812,"mmm")</f>
        <v>Jul</v>
      </c>
      <c r="E1812">
        <f>YEAR(Raw_Data!B1812)</f>
        <v>2023</v>
      </c>
      <c r="F1812" t="str">
        <f>TEXT(Raw_Data!B1812,"mmm-yy")</f>
        <v>Jul-23</v>
      </c>
      <c r="G1812" t="str">
        <f>PROPER(Raw_Data!C1812&amp;". "&amp;Raw_Data!D1812)</f>
        <v>N. Gwillim</v>
      </c>
      <c r="H1812" t="str">
        <f>IF(OR(Raw_Data!E1812="M",Raw_Data!E1812="Male"),"Male",IF(OR(Raw_Data!E1812="F",Raw_Data!E1812="Female"),"Female","Not Confirmed"))</f>
        <v>Male</v>
      </c>
      <c r="I1812">
        <f>Raw_Data!F1812</f>
        <v>14</v>
      </c>
      <c r="J1812" t="str">
        <f>FLOOR(Raw_Data!F1812,10)&amp;"-"&amp;FLOOR(Raw_Data!F1812,10)+9</f>
        <v>10-19</v>
      </c>
      <c r="K1812" t="str">
        <f>Raw_Data!G1812</f>
        <v>Two or More Races</v>
      </c>
      <c r="L1812" t="str">
        <f>Raw_Data!H1812</f>
        <v>None</v>
      </c>
      <c r="M1812" t="str">
        <f>IF(Raw_Data!I1812=TRUE,"Admitted","Not Admitted")</f>
        <v>Admitted</v>
      </c>
      <c r="N1812" t="str">
        <f>IF(Raw_Data!J1812="","Not Rated",Raw_Data!J1812)</f>
        <v>Not Rated</v>
      </c>
      <c r="O1812">
        <f>Raw_Data!K1812</f>
        <v>16</v>
      </c>
      <c r="P1812" t="str">
        <f>IF(Raw_Data!K1812&lt;=30,"Within Time","Delayed")</f>
        <v>Within Time</v>
      </c>
    </row>
    <row r="1813" spans="1:16" x14ac:dyDescent="0.35">
      <c r="A1813" t="str">
        <f>Raw_Data!A1813</f>
        <v>387-84-7662</v>
      </c>
      <c r="B1813" s="2">
        <f>Raw_Data!B1813</f>
        <v>45129.370833333327</v>
      </c>
      <c r="C1813">
        <f>HOUR(Raw_Data!B1813)</f>
        <v>8</v>
      </c>
      <c r="D1813" t="str">
        <f>TEXT(Raw_Data!B1813,"mmm")</f>
        <v>Jul</v>
      </c>
      <c r="E1813">
        <f>YEAR(Raw_Data!B1813)</f>
        <v>2023</v>
      </c>
      <c r="F1813" t="str">
        <f>TEXT(Raw_Data!B1813,"mmm-yy")</f>
        <v>Jul-23</v>
      </c>
      <c r="G1813" t="str">
        <f>PROPER(Raw_Data!C1813&amp;". "&amp;Raw_Data!D1813)</f>
        <v>H. Ashcombe</v>
      </c>
      <c r="H1813" t="str">
        <f>IF(OR(Raw_Data!E1813="M",Raw_Data!E1813="Male"),"Male",IF(OR(Raw_Data!E1813="F",Raw_Data!E1813="Female"),"Female","Not Confirmed"))</f>
        <v>Male</v>
      </c>
      <c r="I1813">
        <f>Raw_Data!F1813</f>
        <v>55</v>
      </c>
      <c r="J1813" t="str">
        <f>FLOOR(Raw_Data!F1813,10)&amp;"-"&amp;FLOOR(Raw_Data!F1813,10)+9</f>
        <v>50-59</v>
      </c>
      <c r="K1813" t="str">
        <f>Raw_Data!G1813</f>
        <v>Asian</v>
      </c>
      <c r="L1813" t="str">
        <f>Raw_Data!H1813</f>
        <v>None</v>
      </c>
      <c r="M1813" t="str">
        <f>IF(Raw_Data!I1813=TRUE,"Admitted","Not Admitted")</f>
        <v>Not Admitted</v>
      </c>
      <c r="N1813">
        <f>IF(Raw_Data!J1813="","Not Rated",Raw_Data!J1813)</f>
        <v>6</v>
      </c>
      <c r="O1813">
        <f>Raw_Data!K1813</f>
        <v>21</v>
      </c>
      <c r="P1813" t="str">
        <f>IF(Raw_Data!K1813&lt;=30,"Within Time","Delayed")</f>
        <v>Within Time</v>
      </c>
    </row>
    <row r="1814" spans="1:16" x14ac:dyDescent="0.35">
      <c r="A1814" t="str">
        <f>Raw_Data!A1814</f>
        <v>784-47-8330</v>
      </c>
      <c r="B1814" s="2">
        <f>Raw_Data!B1814</f>
        <v>45129.384722222218</v>
      </c>
      <c r="C1814">
        <f>HOUR(Raw_Data!B1814)</f>
        <v>9</v>
      </c>
      <c r="D1814" t="str">
        <f>TEXT(Raw_Data!B1814,"mmm")</f>
        <v>Jul</v>
      </c>
      <c r="E1814">
        <f>YEAR(Raw_Data!B1814)</f>
        <v>2023</v>
      </c>
      <c r="F1814" t="str">
        <f>TEXT(Raw_Data!B1814,"mmm-yy")</f>
        <v>Jul-23</v>
      </c>
      <c r="G1814" t="str">
        <f>PROPER(Raw_Data!C1814&amp;". "&amp;Raw_Data!D1814)</f>
        <v>U. Jephson</v>
      </c>
      <c r="H1814" t="str">
        <f>IF(OR(Raw_Data!E1814="M",Raw_Data!E1814="Male"),"Male",IF(OR(Raw_Data!E1814="F",Raw_Data!E1814="Female"),"Female","Not Confirmed"))</f>
        <v>Male</v>
      </c>
      <c r="I1814">
        <f>Raw_Data!F1814</f>
        <v>46</v>
      </c>
      <c r="J1814" t="str">
        <f>FLOOR(Raw_Data!F1814,10)&amp;"-"&amp;FLOOR(Raw_Data!F1814,10)+9</f>
        <v>40-49</v>
      </c>
      <c r="K1814" t="str">
        <f>Raw_Data!G1814</f>
        <v>African American</v>
      </c>
      <c r="L1814" t="str">
        <f>Raw_Data!H1814</f>
        <v>None</v>
      </c>
      <c r="M1814" t="str">
        <f>IF(Raw_Data!I1814=TRUE,"Admitted","Not Admitted")</f>
        <v>Not Admitted</v>
      </c>
      <c r="N1814" t="str">
        <f>IF(Raw_Data!J1814="","Not Rated",Raw_Data!J1814)</f>
        <v>Not Rated</v>
      </c>
      <c r="O1814">
        <f>Raw_Data!K1814</f>
        <v>55</v>
      </c>
      <c r="P1814" t="str">
        <f>IF(Raw_Data!K1814&lt;=30,"Within Time","Delayed")</f>
        <v>Delayed</v>
      </c>
    </row>
    <row r="1815" spans="1:16" x14ac:dyDescent="0.35">
      <c r="A1815" t="str">
        <f>Raw_Data!A1815</f>
        <v>776-11-1786</v>
      </c>
      <c r="B1815" s="2">
        <f>Raw_Data!B1815</f>
        <v>45129.550694444442</v>
      </c>
      <c r="C1815">
        <f>HOUR(Raw_Data!B1815)</f>
        <v>13</v>
      </c>
      <c r="D1815" t="str">
        <f>TEXT(Raw_Data!B1815,"mmm")</f>
        <v>Jul</v>
      </c>
      <c r="E1815">
        <f>YEAR(Raw_Data!B1815)</f>
        <v>2023</v>
      </c>
      <c r="F1815" t="str">
        <f>TEXT(Raw_Data!B1815,"mmm-yy")</f>
        <v>Jul-23</v>
      </c>
      <c r="G1815" t="str">
        <f>PROPER(Raw_Data!C1815&amp;". "&amp;Raw_Data!D1815)</f>
        <v>H. Titcombe</v>
      </c>
      <c r="H1815" t="str">
        <f>IF(OR(Raw_Data!E1815="M",Raw_Data!E1815="Male"),"Male",IF(OR(Raw_Data!E1815="F",Raw_Data!E1815="Female"),"Female","Not Confirmed"))</f>
        <v>Female</v>
      </c>
      <c r="I1815">
        <f>Raw_Data!F1815</f>
        <v>60</v>
      </c>
      <c r="J1815" t="str">
        <f>FLOOR(Raw_Data!F1815,10)&amp;"-"&amp;FLOOR(Raw_Data!F1815,10)+9</f>
        <v>60-69</v>
      </c>
      <c r="K1815" t="str">
        <f>Raw_Data!G1815</f>
        <v>Unknown</v>
      </c>
      <c r="L1815" t="str">
        <f>Raw_Data!H1815</f>
        <v>General Practice</v>
      </c>
      <c r="M1815" t="str">
        <f>IF(Raw_Data!I1815=TRUE,"Admitted","Not Admitted")</f>
        <v>Admitted</v>
      </c>
      <c r="N1815" t="str">
        <f>IF(Raw_Data!J1815="","Not Rated",Raw_Data!J1815)</f>
        <v>Not Rated</v>
      </c>
      <c r="O1815">
        <f>Raw_Data!K1815</f>
        <v>44</v>
      </c>
      <c r="P1815" t="str">
        <f>IF(Raw_Data!K1815&lt;=30,"Within Time","Delayed")</f>
        <v>Delayed</v>
      </c>
    </row>
    <row r="1816" spans="1:16" x14ac:dyDescent="0.35">
      <c r="A1816" t="str">
        <f>Raw_Data!A1816</f>
        <v>119-74-1479</v>
      </c>
      <c r="B1816" s="2">
        <f>Raw_Data!B1816</f>
        <v>45129.618750000001</v>
      </c>
      <c r="C1816">
        <f>HOUR(Raw_Data!B1816)</f>
        <v>14</v>
      </c>
      <c r="D1816" t="str">
        <f>TEXT(Raw_Data!B1816,"mmm")</f>
        <v>Jul</v>
      </c>
      <c r="E1816">
        <f>YEAR(Raw_Data!B1816)</f>
        <v>2023</v>
      </c>
      <c r="F1816" t="str">
        <f>TEXT(Raw_Data!B1816,"mmm-yy")</f>
        <v>Jul-23</v>
      </c>
      <c r="G1816" t="str">
        <f>PROPER(Raw_Data!C1816&amp;". "&amp;Raw_Data!D1816)</f>
        <v>V. Whitfield</v>
      </c>
      <c r="H1816" t="str">
        <f>IF(OR(Raw_Data!E1816="M",Raw_Data!E1816="Male"),"Male",IF(OR(Raw_Data!E1816="F",Raw_Data!E1816="Female"),"Female","Not Confirmed"))</f>
        <v>Female</v>
      </c>
      <c r="I1816">
        <f>Raw_Data!F1816</f>
        <v>21</v>
      </c>
      <c r="J1816" t="str">
        <f>FLOOR(Raw_Data!F1816,10)&amp;"-"&amp;FLOOR(Raw_Data!F1816,10)+9</f>
        <v>20-29</v>
      </c>
      <c r="K1816" t="str">
        <f>Raw_Data!G1816</f>
        <v>Two or More Races</v>
      </c>
      <c r="L1816" t="str">
        <f>Raw_Data!H1816</f>
        <v>None</v>
      </c>
      <c r="M1816" t="str">
        <f>IF(Raw_Data!I1816=TRUE,"Admitted","Not Admitted")</f>
        <v>Admitted</v>
      </c>
      <c r="N1816" t="str">
        <f>IF(Raw_Data!J1816="","Not Rated",Raw_Data!J1816)</f>
        <v>Not Rated</v>
      </c>
      <c r="O1816">
        <f>Raw_Data!K1816</f>
        <v>36</v>
      </c>
      <c r="P1816" t="str">
        <f>IF(Raw_Data!K1816&lt;=30,"Within Time","Delayed")</f>
        <v>Delayed</v>
      </c>
    </row>
    <row r="1817" spans="1:16" x14ac:dyDescent="0.35">
      <c r="A1817" t="str">
        <f>Raw_Data!A1817</f>
        <v>741-51-7282</v>
      </c>
      <c r="B1817" s="2">
        <f>Raw_Data!B1817</f>
        <v>45129.63958333333</v>
      </c>
      <c r="C1817">
        <f>HOUR(Raw_Data!B1817)</f>
        <v>15</v>
      </c>
      <c r="D1817" t="str">
        <f>TEXT(Raw_Data!B1817,"mmm")</f>
        <v>Jul</v>
      </c>
      <c r="E1817">
        <f>YEAR(Raw_Data!B1817)</f>
        <v>2023</v>
      </c>
      <c r="F1817" t="str">
        <f>TEXT(Raw_Data!B1817,"mmm-yy")</f>
        <v>Jul-23</v>
      </c>
      <c r="G1817" t="str">
        <f>PROPER(Raw_Data!C1817&amp;". "&amp;Raw_Data!D1817)</f>
        <v>F. Eastwood</v>
      </c>
      <c r="H1817" t="str">
        <f>IF(OR(Raw_Data!E1817="M",Raw_Data!E1817="Male"),"Male",IF(OR(Raw_Data!E1817="F",Raw_Data!E1817="Female"),"Female","Not Confirmed"))</f>
        <v>Male</v>
      </c>
      <c r="I1817">
        <f>Raw_Data!F1817</f>
        <v>27</v>
      </c>
      <c r="J1817" t="str">
        <f>FLOOR(Raw_Data!F1817,10)&amp;"-"&amp;FLOOR(Raw_Data!F1817,10)+9</f>
        <v>20-29</v>
      </c>
      <c r="K1817" t="str">
        <f>Raw_Data!G1817</f>
        <v>Pacific Islander</v>
      </c>
      <c r="L1817" t="str">
        <f>Raw_Data!H1817</f>
        <v>Orthopedics</v>
      </c>
      <c r="M1817" t="str">
        <f>IF(Raw_Data!I1817=TRUE,"Admitted","Not Admitted")</f>
        <v>Not Admitted</v>
      </c>
      <c r="N1817" t="str">
        <f>IF(Raw_Data!J1817="","Not Rated",Raw_Data!J1817)</f>
        <v>Not Rated</v>
      </c>
      <c r="O1817">
        <f>Raw_Data!K1817</f>
        <v>18</v>
      </c>
      <c r="P1817" t="str">
        <f>IF(Raw_Data!K1817&lt;=30,"Within Time","Delayed")</f>
        <v>Within Time</v>
      </c>
    </row>
    <row r="1818" spans="1:16" x14ac:dyDescent="0.35">
      <c r="A1818" t="str">
        <f>Raw_Data!A1818</f>
        <v>331-21-3212</v>
      </c>
      <c r="B1818" s="2">
        <f>Raw_Data!B1818</f>
        <v>45129.670138888891</v>
      </c>
      <c r="C1818">
        <f>HOUR(Raw_Data!B1818)</f>
        <v>16</v>
      </c>
      <c r="D1818" t="str">
        <f>TEXT(Raw_Data!B1818,"mmm")</f>
        <v>Jul</v>
      </c>
      <c r="E1818">
        <f>YEAR(Raw_Data!B1818)</f>
        <v>2023</v>
      </c>
      <c r="F1818" t="str">
        <f>TEXT(Raw_Data!B1818,"mmm-yy")</f>
        <v>Jul-23</v>
      </c>
      <c r="G1818" t="str">
        <f>PROPER(Raw_Data!C1818&amp;". "&amp;Raw_Data!D1818)</f>
        <v>Z. Gwillim</v>
      </c>
      <c r="H1818" t="str">
        <f>IF(OR(Raw_Data!E1818="M",Raw_Data!E1818="Male"),"Male",IF(OR(Raw_Data!E1818="F",Raw_Data!E1818="Female"),"Female","Not Confirmed"))</f>
        <v>Female</v>
      </c>
      <c r="I1818">
        <f>Raw_Data!F1818</f>
        <v>56</v>
      </c>
      <c r="J1818" t="str">
        <f>FLOOR(Raw_Data!F1818,10)&amp;"-"&amp;FLOOR(Raw_Data!F1818,10)+9</f>
        <v>50-59</v>
      </c>
      <c r="K1818" t="str">
        <f>Raw_Data!G1818</f>
        <v>African American</v>
      </c>
      <c r="L1818" t="str">
        <f>Raw_Data!H1818</f>
        <v>None</v>
      </c>
      <c r="M1818" t="str">
        <f>IF(Raw_Data!I1818=TRUE,"Admitted","Not Admitted")</f>
        <v>Not Admitted</v>
      </c>
      <c r="N1818" t="str">
        <f>IF(Raw_Data!J1818="","Not Rated",Raw_Data!J1818)</f>
        <v>Not Rated</v>
      </c>
      <c r="O1818">
        <f>Raw_Data!K1818</f>
        <v>10</v>
      </c>
      <c r="P1818" t="str">
        <f>IF(Raw_Data!K1818&lt;=30,"Within Time","Delayed")</f>
        <v>Within Time</v>
      </c>
    </row>
    <row r="1819" spans="1:16" x14ac:dyDescent="0.35">
      <c r="A1819" t="str">
        <f>Raw_Data!A1819</f>
        <v>595-27-7208</v>
      </c>
      <c r="B1819" s="2">
        <f>Raw_Data!B1819</f>
        <v>45129.688888888893</v>
      </c>
      <c r="C1819">
        <f>HOUR(Raw_Data!B1819)</f>
        <v>16</v>
      </c>
      <c r="D1819" t="str">
        <f>TEXT(Raw_Data!B1819,"mmm")</f>
        <v>Jul</v>
      </c>
      <c r="E1819">
        <f>YEAR(Raw_Data!B1819)</f>
        <v>2023</v>
      </c>
      <c r="F1819" t="str">
        <f>TEXT(Raw_Data!B1819,"mmm-yy")</f>
        <v>Jul-23</v>
      </c>
      <c r="G1819" t="str">
        <f>PROPER(Raw_Data!C1819&amp;". "&amp;Raw_Data!D1819)</f>
        <v>S. Gionettitti</v>
      </c>
      <c r="H1819" t="str">
        <f>IF(OR(Raw_Data!E1819="M",Raw_Data!E1819="Male"),"Male",IF(OR(Raw_Data!E1819="F",Raw_Data!E1819="Female"),"Female","Not Confirmed"))</f>
        <v>Male</v>
      </c>
      <c r="I1819">
        <f>Raw_Data!F1819</f>
        <v>12</v>
      </c>
      <c r="J1819" t="str">
        <f>FLOOR(Raw_Data!F1819,10)&amp;"-"&amp;FLOOR(Raw_Data!F1819,10)+9</f>
        <v>10-19</v>
      </c>
      <c r="K1819" t="str">
        <f>Raw_Data!G1819</f>
        <v>Two or More Races</v>
      </c>
      <c r="L1819" t="str">
        <f>Raw_Data!H1819</f>
        <v>Orthopedics</v>
      </c>
      <c r="M1819" t="str">
        <f>IF(Raw_Data!I1819=TRUE,"Admitted","Not Admitted")</f>
        <v>Not Admitted</v>
      </c>
      <c r="N1819" t="str">
        <f>IF(Raw_Data!J1819="","Not Rated",Raw_Data!J1819)</f>
        <v>Not Rated</v>
      </c>
      <c r="O1819">
        <f>Raw_Data!K1819</f>
        <v>52</v>
      </c>
      <c r="P1819" t="str">
        <f>IF(Raw_Data!K1819&lt;=30,"Within Time","Delayed")</f>
        <v>Delayed</v>
      </c>
    </row>
    <row r="1820" spans="1:16" x14ac:dyDescent="0.35">
      <c r="A1820" t="str">
        <f>Raw_Data!A1820</f>
        <v>608-57-8107</v>
      </c>
      <c r="B1820" s="2">
        <f>Raw_Data!B1820</f>
        <v>45129.69027777778</v>
      </c>
      <c r="C1820">
        <f>HOUR(Raw_Data!B1820)</f>
        <v>16</v>
      </c>
      <c r="D1820" t="str">
        <f>TEXT(Raw_Data!B1820,"mmm")</f>
        <v>Jul</v>
      </c>
      <c r="E1820">
        <f>YEAR(Raw_Data!B1820)</f>
        <v>2023</v>
      </c>
      <c r="F1820" t="str">
        <f>TEXT(Raw_Data!B1820,"mmm-yy")</f>
        <v>Jul-23</v>
      </c>
      <c r="G1820" t="str">
        <f>PROPER(Raw_Data!C1820&amp;". "&amp;Raw_Data!D1820)</f>
        <v>Z. Inglewood</v>
      </c>
      <c r="H1820" t="str">
        <f>IF(OR(Raw_Data!E1820="M",Raw_Data!E1820="Male"),"Male",IF(OR(Raw_Data!E1820="F",Raw_Data!E1820="Female"),"Female","Not Confirmed"))</f>
        <v>Male</v>
      </c>
      <c r="I1820">
        <f>Raw_Data!F1820</f>
        <v>15</v>
      </c>
      <c r="J1820" t="str">
        <f>FLOOR(Raw_Data!F1820,10)&amp;"-"&amp;FLOOR(Raw_Data!F1820,10)+9</f>
        <v>10-19</v>
      </c>
      <c r="K1820" t="str">
        <f>Raw_Data!G1820</f>
        <v>Two or More Races</v>
      </c>
      <c r="L1820" t="str">
        <f>Raw_Data!H1820</f>
        <v>None</v>
      </c>
      <c r="M1820" t="str">
        <f>IF(Raw_Data!I1820=TRUE,"Admitted","Not Admitted")</f>
        <v>Admitted</v>
      </c>
      <c r="N1820" t="str">
        <f>IF(Raw_Data!J1820="","Not Rated",Raw_Data!J1820)</f>
        <v>Not Rated</v>
      </c>
      <c r="O1820">
        <f>Raw_Data!K1820</f>
        <v>23</v>
      </c>
      <c r="P1820" t="str">
        <f>IF(Raw_Data!K1820&lt;=30,"Within Time","Delayed")</f>
        <v>Within Time</v>
      </c>
    </row>
    <row r="1821" spans="1:16" x14ac:dyDescent="0.35">
      <c r="A1821" t="str">
        <f>Raw_Data!A1821</f>
        <v>813-81-8973</v>
      </c>
      <c r="B1821" s="2">
        <f>Raw_Data!B1821</f>
        <v>45129.719444444447</v>
      </c>
      <c r="C1821">
        <f>HOUR(Raw_Data!B1821)</f>
        <v>17</v>
      </c>
      <c r="D1821" t="str">
        <f>TEXT(Raw_Data!B1821,"mmm")</f>
        <v>Jul</v>
      </c>
      <c r="E1821">
        <f>YEAR(Raw_Data!B1821)</f>
        <v>2023</v>
      </c>
      <c r="F1821" t="str">
        <f>TEXT(Raw_Data!B1821,"mmm-yy")</f>
        <v>Jul-23</v>
      </c>
      <c r="G1821" t="str">
        <f>PROPER(Raw_Data!C1821&amp;". "&amp;Raw_Data!D1821)</f>
        <v>G. Wadsworth</v>
      </c>
      <c r="H1821" t="str">
        <f>IF(OR(Raw_Data!E1821="M",Raw_Data!E1821="Male"),"Male",IF(OR(Raw_Data!E1821="F",Raw_Data!E1821="Female"),"Female","Not Confirmed"))</f>
        <v>Male</v>
      </c>
      <c r="I1821">
        <f>Raw_Data!F1821</f>
        <v>8</v>
      </c>
      <c r="J1821" t="str">
        <f>FLOOR(Raw_Data!F1821,10)&amp;"-"&amp;FLOOR(Raw_Data!F1821,10)+9</f>
        <v>0-9</v>
      </c>
      <c r="K1821" t="str">
        <f>Raw_Data!G1821</f>
        <v>Asian</v>
      </c>
      <c r="L1821" t="str">
        <f>Raw_Data!H1821</f>
        <v>None</v>
      </c>
      <c r="M1821" t="str">
        <f>IF(Raw_Data!I1821=TRUE,"Admitted","Not Admitted")</f>
        <v>Not Admitted</v>
      </c>
      <c r="N1821">
        <f>IF(Raw_Data!J1821="","Not Rated",Raw_Data!J1821)</f>
        <v>9</v>
      </c>
      <c r="O1821">
        <f>Raw_Data!K1821</f>
        <v>40</v>
      </c>
      <c r="P1821" t="str">
        <f>IF(Raw_Data!K1821&lt;=30,"Within Time","Delayed")</f>
        <v>Delayed</v>
      </c>
    </row>
    <row r="1822" spans="1:16" x14ac:dyDescent="0.35">
      <c r="A1822" t="str">
        <f>Raw_Data!A1822</f>
        <v>747-81-9853</v>
      </c>
      <c r="B1822" s="2">
        <f>Raw_Data!B1822</f>
        <v>45129.74722222222</v>
      </c>
      <c r="C1822">
        <f>HOUR(Raw_Data!B1822)</f>
        <v>17</v>
      </c>
      <c r="D1822" t="str">
        <f>TEXT(Raw_Data!B1822,"mmm")</f>
        <v>Jul</v>
      </c>
      <c r="E1822">
        <f>YEAR(Raw_Data!B1822)</f>
        <v>2023</v>
      </c>
      <c r="F1822" t="str">
        <f>TEXT(Raw_Data!B1822,"mmm-yy")</f>
        <v>Jul-23</v>
      </c>
      <c r="G1822" t="str">
        <f>PROPER(Raw_Data!C1822&amp;". "&amp;Raw_Data!D1822)</f>
        <v>N. Postlethwaite</v>
      </c>
      <c r="H1822" t="str">
        <f>IF(OR(Raw_Data!E1822="M",Raw_Data!E1822="Male"),"Male",IF(OR(Raw_Data!E1822="F",Raw_Data!E1822="Female"),"Female","Not Confirmed"))</f>
        <v>Female</v>
      </c>
      <c r="I1822">
        <f>Raw_Data!F1822</f>
        <v>61</v>
      </c>
      <c r="J1822" t="str">
        <f>FLOOR(Raw_Data!F1822,10)&amp;"-"&amp;FLOOR(Raw_Data!F1822,10)+9</f>
        <v>60-69</v>
      </c>
      <c r="K1822" t="str">
        <f>Raw_Data!G1822</f>
        <v>White</v>
      </c>
      <c r="L1822" t="str">
        <f>Raw_Data!H1822</f>
        <v>General Practice</v>
      </c>
      <c r="M1822" t="str">
        <f>IF(Raw_Data!I1822=TRUE,"Admitted","Not Admitted")</f>
        <v>Not Admitted</v>
      </c>
      <c r="N1822">
        <f>IF(Raw_Data!J1822="","Not Rated",Raw_Data!J1822)</f>
        <v>5</v>
      </c>
      <c r="O1822">
        <f>Raw_Data!K1822</f>
        <v>24</v>
      </c>
      <c r="P1822" t="str">
        <f>IF(Raw_Data!K1822&lt;=30,"Within Time","Delayed")</f>
        <v>Within Time</v>
      </c>
    </row>
    <row r="1823" spans="1:16" x14ac:dyDescent="0.35">
      <c r="A1823" t="str">
        <f>Raw_Data!A1823</f>
        <v>460-34-5627</v>
      </c>
      <c r="B1823" s="2">
        <f>Raw_Data!B1823</f>
        <v>45129.810416666667</v>
      </c>
      <c r="C1823">
        <f>HOUR(Raw_Data!B1823)</f>
        <v>19</v>
      </c>
      <c r="D1823" t="str">
        <f>TEXT(Raw_Data!B1823,"mmm")</f>
        <v>Jul</v>
      </c>
      <c r="E1823">
        <f>YEAR(Raw_Data!B1823)</f>
        <v>2023</v>
      </c>
      <c r="F1823" t="str">
        <f>TEXT(Raw_Data!B1823,"mmm-yy")</f>
        <v>Jul-23</v>
      </c>
      <c r="G1823" t="str">
        <f>PROPER(Raw_Data!C1823&amp;". "&amp;Raw_Data!D1823)</f>
        <v>K. Greenhalgh</v>
      </c>
      <c r="H1823" t="str">
        <f>IF(OR(Raw_Data!E1823="M",Raw_Data!E1823="Male"),"Male",IF(OR(Raw_Data!E1823="F",Raw_Data!E1823="Female"),"Female","Not Confirmed"))</f>
        <v>Male</v>
      </c>
      <c r="I1823">
        <f>Raw_Data!F1823</f>
        <v>12</v>
      </c>
      <c r="J1823" t="str">
        <f>FLOOR(Raw_Data!F1823,10)&amp;"-"&amp;FLOOR(Raw_Data!F1823,10)+9</f>
        <v>10-19</v>
      </c>
      <c r="K1823" t="str">
        <f>Raw_Data!G1823</f>
        <v>Two or More Races</v>
      </c>
      <c r="L1823" t="str">
        <f>Raw_Data!H1823</f>
        <v>None</v>
      </c>
      <c r="M1823" t="str">
        <f>IF(Raw_Data!I1823=TRUE,"Admitted","Not Admitted")</f>
        <v>Not Admitted</v>
      </c>
      <c r="N1823" t="str">
        <f>IF(Raw_Data!J1823="","Not Rated",Raw_Data!J1823)</f>
        <v>Not Rated</v>
      </c>
      <c r="O1823">
        <f>Raw_Data!K1823</f>
        <v>15</v>
      </c>
      <c r="P1823" t="str">
        <f>IF(Raw_Data!K1823&lt;=30,"Within Time","Delayed")</f>
        <v>Within Time</v>
      </c>
    </row>
    <row r="1824" spans="1:16" x14ac:dyDescent="0.35">
      <c r="A1824" t="str">
        <f>Raw_Data!A1824</f>
        <v>681-31-4413</v>
      </c>
      <c r="B1824" s="2">
        <f>Raw_Data!B1824</f>
        <v>45129.847916666673</v>
      </c>
      <c r="C1824">
        <f>HOUR(Raw_Data!B1824)</f>
        <v>20</v>
      </c>
      <c r="D1824" t="str">
        <f>TEXT(Raw_Data!B1824,"mmm")</f>
        <v>Jul</v>
      </c>
      <c r="E1824">
        <f>YEAR(Raw_Data!B1824)</f>
        <v>2023</v>
      </c>
      <c r="F1824" t="str">
        <f>TEXT(Raw_Data!B1824,"mmm-yy")</f>
        <v>Jul-23</v>
      </c>
      <c r="G1824" t="str">
        <f>PROPER(Raw_Data!C1824&amp;". "&amp;Raw_Data!D1824)</f>
        <v>G. Bracegirdle</v>
      </c>
      <c r="H1824" t="str">
        <f>IF(OR(Raw_Data!E1824="M",Raw_Data!E1824="Male"),"Male",IF(OR(Raw_Data!E1824="F",Raw_Data!E1824="Female"),"Female","Not Confirmed"))</f>
        <v>Female</v>
      </c>
      <c r="I1824">
        <f>Raw_Data!F1824</f>
        <v>36</v>
      </c>
      <c r="J1824" t="str">
        <f>FLOOR(Raw_Data!F1824,10)&amp;"-"&amp;FLOOR(Raw_Data!F1824,10)+9</f>
        <v>30-39</v>
      </c>
      <c r="K1824" t="str">
        <f>Raw_Data!G1824</f>
        <v>Unknown</v>
      </c>
      <c r="L1824" t="str">
        <f>Raw_Data!H1824</f>
        <v>General Practice</v>
      </c>
      <c r="M1824" t="str">
        <f>IF(Raw_Data!I1824=TRUE,"Admitted","Not Admitted")</f>
        <v>Admitted</v>
      </c>
      <c r="N1824">
        <f>IF(Raw_Data!J1824="","Not Rated",Raw_Data!J1824)</f>
        <v>2</v>
      </c>
      <c r="O1824">
        <f>Raw_Data!K1824</f>
        <v>19</v>
      </c>
      <c r="P1824" t="str">
        <f>IF(Raw_Data!K1824&lt;=30,"Within Time","Delayed")</f>
        <v>Within Time</v>
      </c>
    </row>
    <row r="1825" spans="1:16" x14ac:dyDescent="0.35">
      <c r="A1825" t="str">
        <f>Raw_Data!A1825</f>
        <v>387-21-6892</v>
      </c>
      <c r="B1825" s="2">
        <f>Raw_Data!B1825</f>
        <v>45129.865972222222</v>
      </c>
      <c r="C1825">
        <f>HOUR(Raw_Data!B1825)</f>
        <v>20</v>
      </c>
      <c r="D1825" t="str">
        <f>TEXT(Raw_Data!B1825,"mmm")</f>
        <v>Jul</v>
      </c>
      <c r="E1825">
        <f>YEAR(Raw_Data!B1825)</f>
        <v>2023</v>
      </c>
      <c r="F1825" t="str">
        <f>TEXT(Raw_Data!B1825,"mmm-yy")</f>
        <v>Jul-23</v>
      </c>
      <c r="G1825" t="str">
        <f>PROPER(Raw_Data!C1825&amp;". "&amp;Raw_Data!D1825)</f>
        <v>P. Underhill</v>
      </c>
      <c r="H1825" t="str">
        <f>IF(OR(Raw_Data!E1825="M",Raw_Data!E1825="Male"),"Male",IF(OR(Raw_Data!E1825="F",Raw_Data!E1825="Female"),"Female","Not Confirmed"))</f>
        <v>Female</v>
      </c>
      <c r="I1825">
        <f>Raw_Data!F1825</f>
        <v>20</v>
      </c>
      <c r="J1825" t="str">
        <f>FLOOR(Raw_Data!F1825,10)&amp;"-"&amp;FLOOR(Raw_Data!F1825,10)+9</f>
        <v>20-29</v>
      </c>
      <c r="K1825" t="str">
        <f>Raw_Data!G1825</f>
        <v>Declined to Identify</v>
      </c>
      <c r="L1825" t="str">
        <f>Raw_Data!H1825</f>
        <v>Neurology</v>
      </c>
      <c r="M1825" t="str">
        <f>IF(Raw_Data!I1825=TRUE,"Admitted","Not Admitted")</f>
        <v>Not Admitted</v>
      </c>
      <c r="N1825">
        <f>IF(Raw_Data!J1825="","Not Rated",Raw_Data!J1825)</f>
        <v>0</v>
      </c>
      <c r="O1825">
        <f>Raw_Data!K1825</f>
        <v>48</v>
      </c>
      <c r="P1825" t="str">
        <f>IF(Raw_Data!K1825&lt;=30,"Within Time","Delayed")</f>
        <v>Delayed</v>
      </c>
    </row>
    <row r="1826" spans="1:16" x14ac:dyDescent="0.35">
      <c r="A1826" t="str">
        <f>Raw_Data!A1826</f>
        <v>595-16-7900</v>
      </c>
      <c r="B1826" s="2">
        <f>Raw_Data!B1826</f>
        <v>45129.884027777778</v>
      </c>
      <c r="C1826">
        <f>HOUR(Raw_Data!B1826)</f>
        <v>21</v>
      </c>
      <c r="D1826" t="str">
        <f>TEXT(Raw_Data!B1826,"mmm")</f>
        <v>Jul</v>
      </c>
      <c r="E1826">
        <f>YEAR(Raw_Data!B1826)</f>
        <v>2023</v>
      </c>
      <c r="F1826" t="str">
        <f>TEXT(Raw_Data!B1826,"mmm-yy")</f>
        <v>Jul-23</v>
      </c>
      <c r="G1826" t="str">
        <f>PROPER(Raw_Data!C1826&amp;". "&amp;Raw_Data!D1826)</f>
        <v>X. Sheffield</v>
      </c>
      <c r="H1826" t="str">
        <f>IF(OR(Raw_Data!E1826="M",Raw_Data!E1826="Male"),"Male",IF(OR(Raw_Data!E1826="F",Raw_Data!E1826="Female"),"Female","Not Confirmed"))</f>
        <v>Female</v>
      </c>
      <c r="I1826">
        <f>Raw_Data!F1826</f>
        <v>32</v>
      </c>
      <c r="J1826" t="str">
        <f>FLOOR(Raw_Data!F1826,10)&amp;"-"&amp;FLOOR(Raw_Data!F1826,10)+9</f>
        <v>30-39</v>
      </c>
      <c r="K1826" t="str">
        <f>Raw_Data!G1826</f>
        <v>Declined to Identify</v>
      </c>
      <c r="L1826" t="str">
        <f>Raw_Data!H1826</f>
        <v>None</v>
      </c>
      <c r="M1826" t="str">
        <f>IF(Raw_Data!I1826=TRUE,"Admitted","Not Admitted")</f>
        <v>Not Admitted</v>
      </c>
      <c r="N1826" t="str">
        <f>IF(Raw_Data!J1826="","Not Rated",Raw_Data!J1826)</f>
        <v>Not Rated</v>
      </c>
      <c r="O1826">
        <f>Raw_Data!K1826</f>
        <v>23</v>
      </c>
      <c r="P1826" t="str">
        <f>IF(Raw_Data!K1826&lt;=30,"Within Time","Delayed")</f>
        <v>Within Time</v>
      </c>
    </row>
    <row r="1827" spans="1:16" x14ac:dyDescent="0.35">
      <c r="A1827" t="str">
        <f>Raw_Data!A1827</f>
        <v>133-16-8499</v>
      </c>
      <c r="B1827" s="2">
        <f>Raw_Data!B1827</f>
        <v>45130.038194444453</v>
      </c>
      <c r="C1827">
        <f>HOUR(Raw_Data!B1827)</f>
        <v>0</v>
      </c>
      <c r="D1827" t="str">
        <f>TEXT(Raw_Data!B1827,"mmm")</f>
        <v>Jul</v>
      </c>
      <c r="E1827">
        <f>YEAR(Raw_Data!B1827)</f>
        <v>2023</v>
      </c>
      <c r="F1827" t="str">
        <f>TEXT(Raw_Data!B1827,"mmm-yy")</f>
        <v>Jul-23</v>
      </c>
      <c r="G1827" t="str">
        <f>PROPER(Raw_Data!C1827&amp;". "&amp;Raw_Data!D1827)</f>
        <v>I. Ironside</v>
      </c>
      <c r="H1827" t="str">
        <f>IF(OR(Raw_Data!E1827="M",Raw_Data!E1827="Male"),"Male",IF(OR(Raw_Data!E1827="F",Raw_Data!E1827="Female"),"Female","Not Confirmed"))</f>
        <v>Female</v>
      </c>
      <c r="I1827">
        <f>Raw_Data!F1827</f>
        <v>78</v>
      </c>
      <c r="J1827" t="str">
        <f>FLOOR(Raw_Data!F1827,10)&amp;"-"&amp;FLOOR(Raw_Data!F1827,10)+9</f>
        <v>70-79</v>
      </c>
      <c r="K1827" t="str">
        <f>Raw_Data!G1827</f>
        <v>African American</v>
      </c>
      <c r="L1827" t="str">
        <f>Raw_Data!H1827</f>
        <v>None</v>
      </c>
      <c r="M1827" t="str">
        <f>IF(Raw_Data!I1827=TRUE,"Admitted","Not Admitted")</f>
        <v>Admitted</v>
      </c>
      <c r="N1827">
        <f>IF(Raw_Data!J1827="","Not Rated",Raw_Data!J1827)</f>
        <v>2</v>
      </c>
      <c r="O1827">
        <f>Raw_Data!K1827</f>
        <v>16</v>
      </c>
      <c r="P1827" t="str">
        <f>IF(Raw_Data!K1827&lt;=30,"Within Time","Delayed")</f>
        <v>Within Time</v>
      </c>
    </row>
    <row r="1828" spans="1:16" x14ac:dyDescent="0.35">
      <c r="A1828" t="str">
        <f>Raw_Data!A1828</f>
        <v>721-23-7850</v>
      </c>
      <c r="B1828" s="2">
        <f>Raw_Data!B1828</f>
        <v>45130.109027777777</v>
      </c>
      <c r="C1828">
        <f>HOUR(Raw_Data!B1828)</f>
        <v>2</v>
      </c>
      <c r="D1828" t="str">
        <f>TEXT(Raw_Data!B1828,"mmm")</f>
        <v>Jul</v>
      </c>
      <c r="E1828">
        <f>YEAR(Raw_Data!B1828)</f>
        <v>2023</v>
      </c>
      <c r="F1828" t="str">
        <f>TEXT(Raw_Data!B1828,"mmm-yy")</f>
        <v>Jul-23</v>
      </c>
      <c r="G1828" t="str">
        <f>PROPER(Raw_Data!C1828&amp;". "&amp;Raw_Data!D1828)</f>
        <v>N. Kingsley</v>
      </c>
      <c r="H1828" t="str">
        <f>IF(OR(Raw_Data!E1828="M",Raw_Data!E1828="Male"),"Male",IF(OR(Raw_Data!E1828="F",Raw_Data!E1828="Female"),"Female","Not Confirmed"))</f>
        <v>Male</v>
      </c>
      <c r="I1828">
        <f>Raw_Data!F1828</f>
        <v>60</v>
      </c>
      <c r="J1828" t="str">
        <f>FLOOR(Raw_Data!F1828,10)&amp;"-"&amp;FLOOR(Raw_Data!F1828,10)+9</f>
        <v>60-69</v>
      </c>
      <c r="K1828" t="str">
        <f>Raw_Data!G1828</f>
        <v>Two or More Races</v>
      </c>
      <c r="L1828" t="str">
        <f>Raw_Data!H1828</f>
        <v>None</v>
      </c>
      <c r="M1828" t="str">
        <f>IF(Raw_Data!I1828=TRUE,"Admitted","Not Admitted")</f>
        <v>Not Admitted</v>
      </c>
      <c r="N1828">
        <f>IF(Raw_Data!J1828="","Not Rated",Raw_Data!J1828)</f>
        <v>2</v>
      </c>
      <c r="O1828">
        <f>Raw_Data!K1828</f>
        <v>16</v>
      </c>
      <c r="P1828" t="str">
        <f>IF(Raw_Data!K1828&lt;=30,"Within Time","Delayed")</f>
        <v>Within Time</v>
      </c>
    </row>
    <row r="1829" spans="1:16" x14ac:dyDescent="0.35">
      <c r="A1829" t="str">
        <f>Raw_Data!A1829</f>
        <v>307-27-2785</v>
      </c>
      <c r="B1829" s="2">
        <f>Raw_Data!B1829</f>
        <v>45130.165972222218</v>
      </c>
      <c r="C1829">
        <f>HOUR(Raw_Data!B1829)</f>
        <v>3</v>
      </c>
      <c r="D1829" t="str">
        <f>TEXT(Raw_Data!B1829,"mmm")</f>
        <v>Jul</v>
      </c>
      <c r="E1829">
        <f>YEAR(Raw_Data!B1829)</f>
        <v>2023</v>
      </c>
      <c r="F1829" t="str">
        <f>TEXT(Raw_Data!B1829,"mmm-yy")</f>
        <v>Jul-23</v>
      </c>
      <c r="G1829" t="str">
        <f>PROPER(Raw_Data!C1829&amp;". "&amp;Raw_Data!D1829)</f>
        <v>D. Garfield</v>
      </c>
      <c r="H1829" t="str">
        <f>IF(OR(Raw_Data!E1829="M",Raw_Data!E1829="Male"),"Male",IF(OR(Raw_Data!E1829="F",Raw_Data!E1829="Female"),"Female","Not Confirmed"))</f>
        <v>Male</v>
      </c>
      <c r="I1829">
        <f>Raw_Data!F1829</f>
        <v>41</v>
      </c>
      <c r="J1829" t="str">
        <f>FLOOR(Raw_Data!F1829,10)&amp;"-"&amp;FLOOR(Raw_Data!F1829,10)+9</f>
        <v>40-49</v>
      </c>
      <c r="K1829" t="str">
        <f>Raw_Data!G1829</f>
        <v>African American</v>
      </c>
      <c r="L1829" t="str">
        <f>Raw_Data!H1829</f>
        <v>None</v>
      </c>
      <c r="M1829" t="str">
        <f>IF(Raw_Data!I1829=TRUE,"Admitted","Not Admitted")</f>
        <v>Not Admitted</v>
      </c>
      <c r="N1829">
        <f>IF(Raw_Data!J1829="","Not Rated",Raw_Data!J1829)</f>
        <v>4</v>
      </c>
      <c r="O1829">
        <f>Raw_Data!K1829</f>
        <v>39</v>
      </c>
      <c r="P1829" t="str">
        <f>IF(Raw_Data!K1829&lt;=30,"Within Time","Delayed")</f>
        <v>Delayed</v>
      </c>
    </row>
    <row r="1830" spans="1:16" x14ac:dyDescent="0.35">
      <c r="A1830" t="str">
        <f>Raw_Data!A1830</f>
        <v>457-72-9143</v>
      </c>
      <c r="B1830" s="2">
        <f>Raw_Data!B1830</f>
        <v>45130.186805555553</v>
      </c>
      <c r="C1830">
        <f>HOUR(Raw_Data!B1830)</f>
        <v>4</v>
      </c>
      <c r="D1830" t="str">
        <f>TEXT(Raw_Data!B1830,"mmm")</f>
        <v>Jul</v>
      </c>
      <c r="E1830">
        <f>YEAR(Raw_Data!B1830)</f>
        <v>2023</v>
      </c>
      <c r="F1830" t="str">
        <f>TEXT(Raw_Data!B1830,"mmm-yy")</f>
        <v>Jul-23</v>
      </c>
      <c r="G1830" t="str">
        <f>PROPER(Raw_Data!C1830&amp;". "&amp;Raw_Data!D1830)</f>
        <v>A. Upperton</v>
      </c>
      <c r="H1830" t="str">
        <f>IF(OR(Raw_Data!E1830="M",Raw_Data!E1830="Male"),"Male",IF(OR(Raw_Data!E1830="F",Raw_Data!E1830="Female"),"Female","Not Confirmed"))</f>
        <v>Female</v>
      </c>
      <c r="I1830">
        <f>Raw_Data!F1830</f>
        <v>14</v>
      </c>
      <c r="J1830" t="str">
        <f>FLOOR(Raw_Data!F1830,10)&amp;"-"&amp;FLOOR(Raw_Data!F1830,10)+9</f>
        <v>10-19</v>
      </c>
      <c r="K1830" t="str">
        <f>Raw_Data!G1830</f>
        <v>Asian</v>
      </c>
      <c r="L1830" t="str">
        <f>Raw_Data!H1830</f>
        <v>None</v>
      </c>
      <c r="M1830" t="str">
        <f>IF(Raw_Data!I1830=TRUE,"Admitted","Not Admitted")</f>
        <v>Admitted</v>
      </c>
      <c r="N1830">
        <f>IF(Raw_Data!J1830="","Not Rated",Raw_Data!J1830)</f>
        <v>4</v>
      </c>
      <c r="O1830">
        <f>Raw_Data!K1830</f>
        <v>33</v>
      </c>
      <c r="P1830" t="str">
        <f>IF(Raw_Data!K1830&lt;=30,"Within Time","Delayed")</f>
        <v>Delayed</v>
      </c>
    </row>
    <row r="1831" spans="1:16" x14ac:dyDescent="0.35">
      <c r="A1831" t="str">
        <f>Raw_Data!A1831</f>
        <v>519-89-9150</v>
      </c>
      <c r="B1831" s="2">
        <f>Raw_Data!B1831</f>
        <v>45130.324999999997</v>
      </c>
      <c r="C1831">
        <f>HOUR(Raw_Data!B1831)</f>
        <v>7</v>
      </c>
      <c r="D1831" t="str">
        <f>TEXT(Raw_Data!B1831,"mmm")</f>
        <v>Jul</v>
      </c>
      <c r="E1831">
        <f>YEAR(Raw_Data!B1831)</f>
        <v>2023</v>
      </c>
      <c r="F1831" t="str">
        <f>TEXT(Raw_Data!B1831,"mmm-yy")</f>
        <v>Jul-23</v>
      </c>
      <c r="G1831" t="str">
        <f>PROPER(Raw_Data!C1831&amp;". "&amp;Raw_Data!D1831)</f>
        <v>T. Gionettitti</v>
      </c>
      <c r="H1831" t="str">
        <f>IF(OR(Raw_Data!E1831="M",Raw_Data!E1831="Male"),"Male",IF(OR(Raw_Data!E1831="F",Raw_Data!E1831="Female"),"Female","Not Confirmed"))</f>
        <v>Female</v>
      </c>
      <c r="I1831">
        <f>Raw_Data!F1831</f>
        <v>49</v>
      </c>
      <c r="J1831" t="str">
        <f>FLOOR(Raw_Data!F1831,10)&amp;"-"&amp;FLOOR(Raw_Data!F1831,10)+9</f>
        <v>40-49</v>
      </c>
      <c r="K1831" t="str">
        <f>Raw_Data!G1831</f>
        <v>African American</v>
      </c>
      <c r="L1831" t="str">
        <f>Raw_Data!H1831</f>
        <v>General Practice</v>
      </c>
      <c r="M1831" t="str">
        <f>IF(Raw_Data!I1831=TRUE,"Admitted","Not Admitted")</f>
        <v>Not Admitted</v>
      </c>
      <c r="N1831" t="str">
        <f>IF(Raw_Data!J1831="","Not Rated",Raw_Data!J1831)</f>
        <v>Not Rated</v>
      </c>
      <c r="O1831">
        <f>Raw_Data!K1831</f>
        <v>29</v>
      </c>
      <c r="P1831" t="str">
        <f>IF(Raw_Data!K1831&lt;=30,"Within Time","Delayed")</f>
        <v>Within Time</v>
      </c>
    </row>
    <row r="1832" spans="1:16" x14ac:dyDescent="0.35">
      <c r="A1832" t="str">
        <f>Raw_Data!A1832</f>
        <v>872-59-5486</v>
      </c>
      <c r="B1832" s="2">
        <f>Raw_Data!B1832</f>
        <v>45130.336805555547</v>
      </c>
      <c r="C1832">
        <f>HOUR(Raw_Data!B1832)</f>
        <v>8</v>
      </c>
      <c r="D1832" t="str">
        <f>TEXT(Raw_Data!B1832,"mmm")</f>
        <v>Jul</v>
      </c>
      <c r="E1832">
        <f>YEAR(Raw_Data!B1832)</f>
        <v>2023</v>
      </c>
      <c r="F1832" t="str">
        <f>TEXT(Raw_Data!B1832,"mmm-yy")</f>
        <v>Jul-23</v>
      </c>
      <c r="G1832" t="str">
        <f>PROPER(Raw_Data!C1832&amp;". "&amp;Raw_Data!D1832)</f>
        <v>X. Garfield</v>
      </c>
      <c r="H1832" t="str">
        <f>IF(OR(Raw_Data!E1832="M",Raw_Data!E1832="Male"),"Male",IF(OR(Raw_Data!E1832="F",Raw_Data!E1832="Female"),"Female","Not Confirmed"))</f>
        <v>Male</v>
      </c>
      <c r="I1832">
        <f>Raw_Data!F1832</f>
        <v>11</v>
      </c>
      <c r="J1832" t="str">
        <f>FLOOR(Raw_Data!F1832,10)&amp;"-"&amp;FLOOR(Raw_Data!F1832,10)+9</f>
        <v>10-19</v>
      </c>
      <c r="K1832" t="str">
        <f>Raw_Data!G1832</f>
        <v>White</v>
      </c>
      <c r="L1832" t="str">
        <f>Raw_Data!H1832</f>
        <v>None</v>
      </c>
      <c r="M1832" t="str">
        <f>IF(Raw_Data!I1832=TRUE,"Admitted","Not Admitted")</f>
        <v>Admitted</v>
      </c>
      <c r="N1832" t="str">
        <f>IF(Raw_Data!J1832="","Not Rated",Raw_Data!J1832)</f>
        <v>Not Rated</v>
      </c>
      <c r="O1832">
        <f>Raw_Data!K1832</f>
        <v>41</v>
      </c>
      <c r="P1832" t="str">
        <f>IF(Raw_Data!K1832&lt;=30,"Within Time","Delayed")</f>
        <v>Delayed</v>
      </c>
    </row>
    <row r="1833" spans="1:16" x14ac:dyDescent="0.35">
      <c r="A1833" t="str">
        <f>Raw_Data!A1833</f>
        <v>765-61-6046</v>
      </c>
      <c r="B1833" s="2">
        <f>Raw_Data!B1833</f>
        <v>45130.375694444447</v>
      </c>
      <c r="C1833">
        <f>HOUR(Raw_Data!B1833)</f>
        <v>9</v>
      </c>
      <c r="D1833" t="str">
        <f>TEXT(Raw_Data!B1833,"mmm")</f>
        <v>Jul</v>
      </c>
      <c r="E1833">
        <f>YEAR(Raw_Data!B1833)</f>
        <v>2023</v>
      </c>
      <c r="F1833" t="str">
        <f>TEXT(Raw_Data!B1833,"mmm-yy")</f>
        <v>Jul-23</v>
      </c>
      <c r="G1833" t="str">
        <f>PROPER(Raw_Data!C1833&amp;". "&amp;Raw_Data!D1833)</f>
        <v>Y. Thornbury</v>
      </c>
      <c r="H1833" t="str">
        <f>IF(OR(Raw_Data!E1833="M",Raw_Data!E1833="Male"),"Male",IF(OR(Raw_Data!E1833="F",Raw_Data!E1833="Female"),"Female","Not Confirmed"))</f>
        <v>Male</v>
      </c>
      <c r="I1833">
        <f>Raw_Data!F1833</f>
        <v>40</v>
      </c>
      <c r="J1833" t="str">
        <f>FLOOR(Raw_Data!F1833,10)&amp;"-"&amp;FLOOR(Raw_Data!F1833,10)+9</f>
        <v>40-49</v>
      </c>
      <c r="K1833" t="str">
        <f>Raw_Data!G1833</f>
        <v>White</v>
      </c>
      <c r="L1833" t="str">
        <f>Raw_Data!H1833</f>
        <v>General Practice</v>
      </c>
      <c r="M1833" t="str">
        <f>IF(Raw_Data!I1833=TRUE,"Admitted","Not Admitted")</f>
        <v>Not Admitted</v>
      </c>
      <c r="N1833">
        <f>IF(Raw_Data!J1833="","Not Rated",Raw_Data!J1833)</f>
        <v>2</v>
      </c>
      <c r="O1833">
        <f>Raw_Data!K1833</f>
        <v>13</v>
      </c>
      <c r="P1833" t="str">
        <f>IF(Raw_Data!K1833&lt;=30,"Within Time","Delayed")</f>
        <v>Within Time</v>
      </c>
    </row>
    <row r="1834" spans="1:16" x14ac:dyDescent="0.35">
      <c r="A1834" t="str">
        <f>Raw_Data!A1834</f>
        <v>239-38-8433</v>
      </c>
      <c r="B1834" s="2">
        <f>Raw_Data!B1834</f>
        <v>45130.425000000003</v>
      </c>
      <c r="C1834">
        <f>HOUR(Raw_Data!B1834)</f>
        <v>10</v>
      </c>
      <c r="D1834" t="str">
        <f>TEXT(Raw_Data!B1834,"mmm")</f>
        <v>Jul</v>
      </c>
      <c r="E1834">
        <f>YEAR(Raw_Data!B1834)</f>
        <v>2023</v>
      </c>
      <c r="F1834" t="str">
        <f>TEXT(Raw_Data!B1834,"mmm-yy")</f>
        <v>Jul-23</v>
      </c>
      <c r="G1834" t="str">
        <f>PROPER(Raw_Data!C1834&amp;". "&amp;Raw_Data!D1834)</f>
        <v>Q. Methuen</v>
      </c>
      <c r="H1834" t="str">
        <f>IF(OR(Raw_Data!E1834="M",Raw_Data!E1834="Male"),"Male",IF(OR(Raw_Data!E1834="F",Raw_Data!E1834="Female"),"Female","Not Confirmed"))</f>
        <v>Female</v>
      </c>
      <c r="I1834">
        <f>Raw_Data!F1834</f>
        <v>72</v>
      </c>
      <c r="J1834" t="str">
        <f>FLOOR(Raw_Data!F1834,10)&amp;"-"&amp;FLOOR(Raw_Data!F1834,10)+9</f>
        <v>70-79</v>
      </c>
      <c r="K1834" t="str">
        <f>Raw_Data!G1834</f>
        <v>Two or More Races</v>
      </c>
      <c r="L1834" t="str">
        <f>Raw_Data!H1834</f>
        <v>Orthopedics</v>
      </c>
      <c r="M1834" t="str">
        <f>IF(Raw_Data!I1834=TRUE,"Admitted","Not Admitted")</f>
        <v>Not Admitted</v>
      </c>
      <c r="N1834" t="str">
        <f>IF(Raw_Data!J1834="","Not Rated",Raw_Data!J1834)</f>
        <v>Not Rated</v>
      </c>
      <c r="O1834">
        <f>Raw_Data!K1834</f>
        <v>32</v>
      </c>
      <c r="P1834" t="str">
        <f>IF(Raw_Data!K1834&lt;=30,"Within Time","Delayed")</f>
        <v>Delayed</v>
      </c>
    </row>
    <row r="1835" spans="1:16" x14ac:dyDescent="0.35">
      <c r="A1835" t="str">
        <f>Raw_Data!A1835</f>
        <v>849-50-6914</v>
      </c>
      <c r="B1835" s="2">
        <f>Raw_Data!B1835</f>
        <v>45130.438888888893</v>
      </c>
      <c r="C1835">
        <f>HOUR(Raw_Data!B1835)</f>
        <v>10</v>
      </c>
      <c r="D1835" t="str">
        <f>TEXT(Raw_Data!B1835,"mmm")</f>
        <v>Jul</v>
      </c>
      <c r="E1835">
        <f>YEAR(Raw_Data!B1835)</f>
        <v>2023</v>
      </c>
      <c r="F1835" t="str">
        <f>TEXT(Raw_Data!B1835,"mmm-yy")</f>
        <v>Jul-23</v>
      </c>
      <c r="G1835" t="str">
        <f>PROPER(Raw_Data!C1835&amp;". "&amp;Raw_Data!D1835)</f>
        <v>W. Carraway</v>
      </c>
      <c r="H1835" t="str">
        <f>IF(OR(Raw_Data!E1835="M",Raw_Data!E1835="Male"),"Male",IF(OR(Raw_Data!E1835="F",Raw_Data!E1835="Female"),"Female","Not Confirmed"))</f>
        <v>Female</v>
      </c>
      <c r="I1835">
        <f>Raw_Data!F1835</f>
        <v>42</v>
      </c>
      <c r="J1835" t="str">
        <f>FLOOR(Raw_Data!F1835,10)&amp;"-"&amp;FLOOR(Raw_Data!F1835,10)+9</f>
        <v>40-49</v>
      </c>
      <c r="K1835" t="str">
        <f>Raw_Data!G1835</f>
        <v>African American</v>
      </c>
      <c r="L1835" t="str">
        <f>Raw_Data!H1835</f>
        <v>Orthopedics</v>
      </c>
      <c r="M1835" t="str">
        <f>IF(Raw_Data!I1835=TRUE,"Admitted","Not Admitted")</f>
        <v>Not Admitted</v>
      </c>
      <c r="N1835" t="str">
        <f>IF(Raw_Data!J1835="","Not Rated",Raw_Data!J1835)</f>
        <v>Not Rated</v>
      </c>
      <c r="O1835">
        <f>Raw_Data!K1835</f>
        <v>20</v>
      </c>
      <c r="P1835" t="str">
        <f>IF(Raw_Data!K1835&lt;=30,"Within Time","Delayed")</f>
        <v>Within Time</v>
      </c>
    </row>
    <row r="1836" spans="1:16" x14ac:dyDescent="0.35">
      <c r="A1836" t="str">
        <f>Raw_Data!A1836</f>
        <v>759-94-6650</v>
      </c>
      <c r="B1836" s="2">
        <f>Raw_Data!B1836</f>
        <v>45130.492361111108</v>
      </c>
      <c r="C1836">
        <f>HOUR(Raw_Data!B1836)</f>
        <v>11</v>
      </c>
      <c r="D1836" t="str">
        <f>TEXT(Raw_Data!B1836,"mmm")</f>
        <v>Jul</v>
      </c>
      <c r="E1836">
        <f>YEAR(Raw_Data!B1836)</f>
        <v>2023</v>
      </c>
      <c r="F1836" t="str">
        <f>TEXT(Raw_Data!B1836,"mmm-yy")</f>
        <v>Jul-23</v>
      </c>
      <c r="G1836" t="str">
        <f>PROPER(Raw_Data!C1836&amp;". "&amp;Raw_Data!D1836)</f>
        <v>R. Glasspool</v>
      </c>
      <c r="H1836" t="str">
        <f>IF(OR(Raw_Data!E1836="M",Raw_Data!E1836="Male"),"Male",IF(OR(Raw_Data!E1836="F",Raw_Data!E1836="Female"),"Female","Not Confirmed"))</f>
        <v>Male</v>
      </c>
      <c r="I1836">
        <f>Raw_Data!F1836</f>
        <v>5</v>
      </c>
      <c r="J1836" t="str">
        <f>FLOOR(Raw_Data!F1836,10)&amp;"-"&amp;FLOOR(Raw_Data!F1836,10)+9</f>
        <v>0-9</v>
      </c>
      <c r="K1836" t="str">
        <f>Raw_Data!G1836</f>
        <v>Two or More Races</v>
      </c>
      <c r="L1836" t="str">
        <f>Raw_Data!H1836</f>
        <v>General Practice</v>
      </c>
      <c r="M1836" t="str">
        <f>IF(Raw_Data!I1836=TRUE,"Admitted","Not Admitted")</f>
        <v>Admitted</v>
      </c>
      <c r="N1836" t="str">
        <f>IF(Raw_Data!J1836="","Not Rated",Raw_Data!J1836)</f>
        <v>Not Rated</v>
      </c>
      <c r="O1836">
        <f>Raw_Data!K1836</f>
        <v>15</v>
      </c>
      <c r="P1836" t="str">
        <f>IF(Raw_Data!K1836&lt;=30,"Within Time","Delayed")</f>
        <v>Within Time</v>
      </c>
    </row>
    <row r="1837" spans="1:16" x14ac:dyDescent="0.35">
      <c r="A1837" t="str">
        <f>Raw_Data!A1837</f>
        <v>191-88-8561</v>
      </c>
      <c r="B1837" s="2">
        <f>Raw_Data!B1837</f>
        <v>45130.62777777778</v>
      </c>
      <c r="C1837">
        <f>HOUR(Raw_Data!B1837)</f>
        <v>15</v>
      </c>
      <c r="D1837" t="str">
        <f>TEXT(Raw_Data!B1837,"mmm")</f>
        <v>Jul</v>
      </c>
      <c r="E1837">
        <f>YEAR(Raw_Data!B1837)</f>
        <v>2023</v>
      </c>
      <c r="F1837" t="str">
        <f>TEXT(Raw_Data!B1837,"mmm-yy")</f>
        <v>Jul-23</v>
      </c>
      <c r="G1837" t="str">
        <f>PROPER(Raw_Data!C1837&amp;". "&amp;Raw_Data!D1837)</f>
        <v>Q. Featherstone</v>
      </c>
      <c r="H1837" t="str">
        <f>IF(OR(Raw_Data!E1837="M",Raw_Data!E1837="Male"),"Male",IF(OR(Raw_Data!E1837="F",Raw_Data!E1837="Female"),"Female","Not Confirmed"))</f>
        <v>Female</v>
      </c>
      <c r="I1837">
        <f>Raw_Data!F1837</f>
        <v>7</v>
      </c>
      <c r="J1837" t="str">
        <f>FLOOR(Raw_Data!F1837,10)&amp;"-"&amp;FLOOR(Raw_Data!F1837,10)+9</f>
        <v>0-9</v>
      </c>
      <c r="K1837" t="str">
        <f>Raw_Data!G1837</f>
        <v>White</v>
      </c>
      <c r="L1837" t="str">
        <f>Raw_Data!H1837</f>
        <v>Orthopedics</v>
      </c>
      <c r="M1837" t="str">
        <f>IF(Raw_Data!I1837=TRUE,"Admitted","Not Admitted")</f>
        <v>Not Admitted</v>
      </c>
      <c r="N1837">
        <f>IF(Raw_Data!J1837="","Not Rated",Raw_Data!J1837)</f>
        <v>10</v>
      </c>
      <c r="O1837">
        <f>Raw_Data!K1837</f>
        <v>52</v>
      </c>
      <c r="P1837" t="str">
        <f>IF(Raw_Data!K1837&lt;=30,"Within Time","Delayed")</f>
        <v>Delayed</v>
      </c>
    </row>
    <row r="1838" spans="1:16" x14ac:dyDescent="0.35">
      <c r="A1838" t="str">
        <f>Raw_Data!A1838</f>
        <v>753-21-8465</v>
      </c>
      <c r="B1838" s="2">
        <f>Raw_Data!B1838</f>
        <v>45130.640972222223</v>
      </c>
      <c r="C1838">
        <f>HOUR(Raw_Data!B1838)</f>
        <v>15</v>
      </c>
      <c r="D1838" t="str">
        <f>TEXT(Raw_Data!B1838,"mmm")</f>
        <v>Jul</v>
      </c>
      <c r="E1838">
        <f>YEAR(Raw_Data!B1838)</f>
        <v>2023</v>
      </c>
      <c r="F1838" t="str">
        <f>TEXT(Raw_Data!B1838,"mmm-yy")</f>
        <v>Jul-23</v>
      </c>
      <c r="G1838" t="str">
        <f>PROPER(Raw_Data!C1838&amp;". "&amp;Raw_Data!D1838)</f>
        <v>M. Middleditch</v>
      </c>
      <c r="H1838" t="str">
        <f>IF(OR(Raw_Data!E1838="M",Raw_Data!E1838="Male"),"Male",IF(OR(Raw_Data!E1838="F",Raw_Data!E1838="Female"),"Female","Not Confirmed"))</f>
        <v>Male</v>
      </c>
      <c r="I1838">
        <f>Raw_Data!F1838</f>
        <v>47</v>
      </c>
      <c r="J1838" t="str">
        <f>FLOOR(Raw_Data!F1838,10)&amp;"-"&amp;FLOOR(Raw_Data!F1838,10)+9</f>
        <v>40-49</v>
      </c>
      <c r="K1838" t="str">
        <f>Raw_Data!G1838</f>
        <v>African American</v>
      </c>
      <c r="L1838" t="str">
        <f>Raw_Data!H1838</f>
        <v>None</v>
      </c>
      <c r="M1838" t="str">
        <f>IF(Raw_Data!I1838=TRUE,"Admitted","Not Admitted")</f>
        <v>Admitted</v>
      </c>
      <c r="N1838">
        <f>IF(Raw_Data!J1838="","Not Rated",Raw_Data!J1838)</f>
        <v>0</v>
      </c>
      <c r="O1838">
        <f>Raw_Data!K1838</f>
        <v>52</v>
      </c>
      <c r="P1838" t="str">
        <f>IF(Raw_Data!K1838&lt;=30,"Within Time","Delayed")</f>
        <v>Delayed</v>
      </c>
    </row>
    <row r="1839" spans="1:16" x14ac:dyDescent="0.35">
      <c r="A1839" t="str">
        <f>Raw_Data!A1839</f>
        <v>829-91-3905</v>
      </c>
      <c r="B1839" s="2">
        <f>Raw_Data!B1839</f>
        <v>45130.667361111111</v>
      </c>
      <c r="C1839">
        <f>HOUR(Raw_Data!B1839)</f>
        <v>16</v>
      </c>
      <c r="D1839" t="str">
        <f>TEXT(Raw_Data!B1839,"mmm")</f>
        <v>Jul</v>
      </c>
      <c r="E1839">
        <f>YEAR(Raw_Data!B1839)</f>
        <v>2023</v>
      </c>
      <c r="F1839" t="str">
        <f>TEXT(Raw_Data!B1839,"mmm-yy")</f>
        <v>Jul-23</v>
      </c>
      <c r="G1839" t="str">
        <f>PROPER(Raw_Data!C1839&amp;". "&amp;Raw_Data!D1839)</f>
        <v>N. Oakden</v>
      </c>
      <c r="H1839" t="str">
        <f>IF(OR(Raw_Data!E1839="M",Raw_Data!E1839="Male"),"Male",IF(OR(Raw_Data!E1839="F",Raw_Data!E1839="Female"),"Female","Not Confirmed"))</f>
        <v>Female</v>
      </c>
      <c r="I1839">
        <f>Raw_Data!F1839</f>
        <v>15</v>
      </c>
      <c r="J1839" t="str">
        <f>FLOOR(Raw_Data!F1839,10)&amp;"-"&amp;FLOOR(Raw_Data!F1839,10)+9</f>
        <v>10-19</v>
      </c>
      <c r="K1839" t="str">
        <f>Raw_Data!G1839</f>
        <v>Asian</v>
      </c>
      <c r="L1839" t="str">
        <f>Raw_Data!H1839</f>
        <v>None</v>
      </c>
      <c r="M1839" t="str">
        <f>IF(Raw_Data!I1839=TRUE,"Admitted","Not Admitted")</f>
        <v>Admitted</v>
      </c>
      <c r="N1839" t="str">
        <f>IF(Raw_Data!J1839="","Not Rated",Raw_Data!J1839)</f>
        <v>Not Rated</v>
      </c>
      <c r="O1839">
        <f>Raw_Data!K1839</f>
        <v>10</v>
      </c>
      <c r="P1839" t="str">
        <f>IF(Raw_Data!K1839&lt;=30,"Within Time","Delayed")</f>
        <v>Within Time</v>
      </c>
    </row>
    <row r="1840" spans="1:16" x14ac:dyDescent="0.35">
      <c r="A1840" t="str">
        <f>Raw_Data!A1840</f>
        <v>400-74-5635</v>
      </c>
      <c r="B1840" s="2">
        <f>Raw_Data!B1840</f>
        <v>45130.747916666667</v>
      </c>
      <c r="C1840">
        <f>HOUR(Raw_Data!B1840)</f>
        <v>17</v>
      </c>
      <c r="D1840" t="str">
        <f>TEXT(Raw_Data!B1840,"mmm")</f>
        <v>Jul</v>
      </c>
      <c r="E1840">
        <f>YEAR(Raw_Data!B1840)</f>
        <v>2023</v>
      </c>
      <c r="F1840" t="str">
        <f>TEXT(Raw_Data!B1840,"mmm-yy")</f>
        <v>Jul-23</v>
      </c>
      <c r="G1840" t="str">
        <f>PROPER(Raw_Data!C1840&amp;". "&amp;Raw_Data!D1840)</f>
        <v>N. Gionettitti</v>
      </c>
      <c r="H1840" t="str">
        <f>IF(OR(Raw_Data!E1840="M",Raw_Data!E1840="Male"),"Male",IF(OR(Raw_Data!E1840="F",Raw_Data!E1840="Female"),"Female","Not Confirmed"))</f>
        <v>Female</v>
      </c>
      <c r="I1840">
        <f>Raw_Data!F1840</f>
        <v>57</v>
      </c>
      <c r="J1840" t="str">
        <f>FLOOR(Raw_Data!F1840,10)&amp;"-"&amp;FLOOR(Raw_Data!F1840,10)+9</f>
        <v>50-59</v>
      </c>
      <c r="K1840" t="str">
        <f>Raw_Data!G1840</f>
        <v>African American</v>
      </c>
      <c r="L1840" t="str">
        <f>Raw_Data!H1840</f>
        <v>Orthopedics</v>
      </c>
      <c r="M1840" t="str">
        <f>IF(Raw_Data!I1840=TRUE,"Admitted","Not Admitted")</f>
        <v>Not Admitted</v>
      </c>
      <c r="N1840" t="str">
        <f>IF(Raw_Data!J1840="","Not Rated",Raw_Data!J1840)</f>
        <v>Not Rated</v>
      </c>
      <c r="O1840">
        <f>Raw_Data!K1840</f>
        <v>32</v>
      </c>
      <c r="P1840" t="str">
        <f>IF(Raw_Data!K1840&lt;=30,"Within Time","Delayed")</f>
        <v>Delayed</v>
      </c>
    </row>
    <row r="1841" spans="1:16" x14ac:dyDescent="0.35">
      <c r="A1841" t="str">
        <f>Raw_Data!A1841</f>
        <v>549-43-9958</v>
      </c>
      <c r="B1841" s="2">
        <f>Raw_Data!B1841</f>
        <v>45130.775694444441</v>
      </c>
      <c r="C1841">
        <f>HOUR(Raw_Data!B1841)</f>
        <v>18</v>
      </c>
      <c r="D1841" t="str">
        <f>TEXT(Raw_Data!B1841,"mmm")</f>
        <v>Jul</v>
      </c>
      <c r="E1841">
        <f>YEAR(Raw_Data!B1841)</f>
        <v>2023</v>
      </c>
      <c r="F1841" t="str">
        <f>TEXT(Raw_Data!B1841,"mmm-yy")</f>
        <v>Jul-23</v>
      </c>
      <c r="G1841" t="str">
        <f>PROPER(Raw_Data!C1841&amp;". "&amp;Raw_Data!D1841)</f>
        <v>F. Jephson</v>
      </c>
      <c r="H1841" t="str">
        <f>IF(OR(Raw_Data!E1841="M",Raw_Data!E1841="Male"),"Male",IF(OR(Raw_Data!E1841="F",Raw_Data!E1841="Female"),"Female","Not Confirmed"))</f>
        <v>Male</v>
      </c>
      <c r="I1841">
        <f>Raw_Data!F1841</f>
        <v>69</v>
      </c>
      <c r="J1841" t="str">
        <f>FLOOR(Raw_Data!F1841,10)&amp;"-"&amp;FLOOR(Raw_Data!F1841,10)+9</f>
        <v>60-69</v>
      </c>
      <c r="K1841" t="str">
        <f>Raw_Data!G1841</f>
        <v>African American</v>
      </c>
      <c r="L1841" t="str">
        <f>Raw_Data!H1841</f>
        <v>Renal</v>
      </c>
      <c r="M1841" t="str">
        <f>IF(Raw_Data!I1841=TRUE,"Admitted","Not Admitted")</f>
        <v>Admitted</v>
      </c>
      <c r="N1841" t="str">
        <f>IF(Raw_Data!J1841="","Not Rated",Raw_Data!J1841)</f>
        <v>Not Rated</v>
      </c>
      <c r="O1841">
        <f>Raw_Data!K1841</f>
        <v>29</v>
      </c>
      <c r="P1841" t="str">
        <f>IF(Raw_Data!K1841&lt;=30,"Within Time","Delayed")</f>
        <v>Within Time</v>
      </c>
    </row>
    <row r="1842" spans="1:16" x14ac:dyDescent="0.35">
      <c r="A1842" t="str">
        <f>Raw_Data!A1842</f>
        <v>432-43-1997</v>
      </c>
      <c r="B1842" s="2">
        <f>Raw_Data!B1842</f>
        <v>45130.794444444437</v>
      </c>
      <c r="C1842">
        <f>HOUR(Raw_Data!B1842)</f>
        <v>19</v>
      </c>
      <c r="D1842" t="str">
        <f>TEXT(Raw_Data!B1842,"mmm")</f>
        <v>Jul</v>
      </c>
      <c r="E1842">
        <f>YEAR(Raw_Data!B1842)</f>
        <v>2023</v>
      </c>
      <c r="F1842" t="str">
        <f>TEXT(Raw_Data!B1842,"mmm-yy")</f>
        <v>Jul-23</v>
      </c>
      <c r="G1842" t="str">
        <f>PROPER(Raw_Data!C1842&amp;". "&amp;Raw_Data!D1842)</f>
        <v>L. Cholmondeley</v>
      </c>
      <c r="H1842" t="str">
        <f>IF(OR(Raw_Data!E1842="M",Raw_Data!E1842="Male"),"Male",IF(OR(Raw_Data!E1842="F",Raw_Data!E1842="Female"),"Female","Not Confirmed"))</f>
        <v>Male</v>
      </c>
      <c r="I1842">
        <f>Raw_Data!F1842</f>
        <v>78</v>
      </c>
      <c r="J1842" t="str">
        <f>FLOOR(Raw_Data!F1842,10)&amp;"-"&amp;FLOOR(Raw_Data!F1842,10)+9</f>
        <v>70-79</v>
      </c>
      <c r="K1842" t="str">
        <f>Raw_Data!G1842</f>
        <v>White</v>
      </c>
      <c r="L1842" t="str">
        <f>Raw_Data!H1842</f>
        <v>General Practice</v>
      </c>
      <c r="M1842" t="str">
        <f>IF(Raw_Data!I1842=TRUE,"Admitted","Not Admitted")</f>
        <v>Admitted</v>
      </c>
      <c r="N1842" t="str">
        <f>IF(Raw_Data!J1842="","Not Rated",Raw_Data!J1842)</f>
        <v>Not Rated</v>
      </c>
      <c r="O1842">
        <f>Raw_Data!K1842</f>
        <v>58</v>
      </c>
      <c r="P1842" t="str">
        <f>IF(Raw_Data!K1842&lt;=30,"Within Time","Delayed")</f>
        <v>Delayed</v>
      </c>
    </row>
    <row r="1843" spans="1:16" x14ac:dyDescent="0.35">
      <c r="A1843" t="str">
        <f>Raw_Data!A1843</f>
        <v>988-94-1971</v>
      </c>
      <c r="B1843" s="2">
        <f>Raw_Data!B1843</f>
        <v>45130.836111111108</v>
      </c>
      <c r="C1843">
        <f>HOUR(Raw_Data!B1843)</f>
        <v>20</v>
      </c>
      <c r="D1843" t="str">
        <f>TEXT(Raw_Data!B1843,"mmm")</f>
        <v>Jul</v>
      </c>
      <c r="E1843">
        <f>YEAR(Raw_Data!B1843)</f>
        <v>2023</v>
      </c>
      <c r="F1843" t="str">
        <f>TEXT(Raw_Data!B1843,"mmm-yy")</f>
        <v>Jul-23</v>
      </c>
      <c r="G1843" t="str">
        <f>PROPER(Raw_Data!C1843&amp;". "&amp;Raw_Data!D1843)</f>
        <v>E. Methuen</v>
      </c>
      <c r="H1843" t="str">
        <f>IF(OR(Raw_Data!E1843="M",Raw_Data!E1843="Male"),"Male",IF(OR(Raw_Data!E1843="F",Raw_Data!E1843="Female"),"Female","Not Confirmed"))</f>
        <v>Female</v>
      </c>
      <c r="I1843">
        <f>Raw_Data!F1843</f>
        <v>3</v>
      </c>
      <c r="J1843" t="str">
        <f>FLOOR(Raw_Data!F1843,10)&amp;"-"&amp;FLOOR(Raw_Data!F1843,10)+9</f>
        <v>0-9</v>
      </c>
      <c r="K1843" t="str">
        <f>Raw_Data!G1843</f>
        <v>African American</v>
      </c>
      <c r="L1843" t="str">
        <f>Raw_Data!H1843</f>
        <v>None</v>
      </c>
      <c r="M1843" t="str">
        <f>IF(Raw_Data!I1843=TRUE,"Admitted","Not Admitted")</f>
        <v>Admitted</v>
      </c>
      <c r="N1843" t="str">
        <f>IF(Raw_Data!J1843="","Not Rated",Raw_Data!J1843)</f>
        <v>Not Rated</v>
      </c>
      <c r="O1843">
        <f>Raw_Data!K1843</f>
        <v>53</v>
      </c>
      <c r="P1843" t="str">
        <f>IF(Raw_Data!K1843&lt;=30,"Within Time","Delayed")</f>
        <v>Delayed</v>
      </c>
    </row>
    <row r="1844" spans="1:16" x14ac:dyDescent="0.35">
      <c r="A1844" t="str">
        <f>Raw_Data!A1844</f>
        <v>571-57-6704</v>
      </c>
      <c r="B1844" s="2">
        <f>Raw_Data!B1844</f>
        <v>45131</v>
      </c>
      <c r="C1844">
        <f>HOUR(Raw_Data!B1844)</f>
        <v>0</v>
      </c>
      <c r="D1844" t="str">
        <f>TEXT(Raw_Data!B1844,"mmm")</f>
        <v>Jul</v>
      </c>
      <c r="E1844">
        <f>YEAR(Raw_Data!B1844)</f>
        <v>2023</v>
      </c>
      <c r="F1844" t="str">
        <f>TEXT(Raw_Data!B1844,"mmm-yy")</f>
        <v>Jul-23</v>
      </c>
      <c r="G1844" t="str">
        <f>PROPER(Raw_Data!C1844&amp;". "&amp;Raw_Data!D1844)</f>
        <v>G. Methuen</v>
      </c>
      <c r="H1844" t="str">
        <f>IF(OR(Raw_Data!E1844="M",Raw_Data!E1844="Male"),"Male",IF(OR(Raw_Data!E1844="F",Raw_Data!E1844="Female"),"Female","Not Confirmed"))</f>
        <v>Female</v>
      </c>
      <c r="I1844">
        <f>Raw_Data!F1844</f>
        <v>27</v>
      </c>
      <c r="J1844" t="str">
        <f>FLOOR(Raw_Data!F1844,10)&amp;"-"&amp;FLOOR(Raw_Data!F1844,10)+9</f>
        <v>20-29</v>
      </c>
      <c r="K1844" t="str">
        <f>Raw_Data!G1844</f>
        <v>Declined to Identify</v>
      </c>
      <c r="L1844" t="str">
        <f>Raw_Data!H1844</f>
        <v>None</v>
      </c>
      <c r="M1844" t="str">
        <f>IF(Raw_Data!I1844=TRUE,"Admitted","Not Admitted")</f>
        <v>Not Admitted</v>
      </c>
      <c r="N1844">
        <f>IF(Raw_Data!J1844="","Not Rated",Raw_Data!J1844)</f>
        <v>3</v>
      </c>
      <c r="O1844">
        <f>Raw_Data!K1844</f>
        <v>20</v>
      </c>
      <c r="P1844" t="str">
        <f>IF(Raw_Data!K1844&lt;=30,"Within Time","Delayed")</f>
        <v>Within Time</v>
      </c>
    </row>
    <row r="1845" spans="1:16" x14ac:dyDescent="0.35">
      <c r="A1845" t="str">
        <f>Raw_Data!A1845</f>
        <v>305-87-7595</v>
      </c>
      <c r="B1845" s="2">
        <f>Raw_Data!B1845</f>
        <v>45131.020833333343</v>
      </c>
      <c r="C1845">
        <f>HOUR(Raw_Data!B1845)</f>
        <v>0</v>
      </c>
      <c r="D1845" t="str">
        <f>TEXT(Raw_Data!B1845,"mmm")</f>
        <v>Jul</v>
      </c>
      <c r="E1845">
        <f>YEAR(Raw_Data!B1845)</f>
        <v>2023</v>
      </c>
      <c r="F1845" t="str">
        <f>TEXT(Raw_Data!B1845,"mmm-yy")</f>
        <v>Jul-23</v>
      </c>
      <c r="G1845" t="str">
        <f>PROPER(Raw_Data!C1845&amp;". "&amp;Raw_Data!D1845)</f>
        <v>Z. Rowntree</v>
      </c>
      <c r="H1845" t="str">
        <f>IF(OR(Raw_Data!E1845="M",Raw_Data!E1845="Male"),"Male",IF(OR(Raw_Data!E1845="F",Raw_Data!E1845="Female"),"Female","Not Confirmed"))</f>
        <v>Female</v>
      </c>
      <c r="I1845">
        <f>Raw_Data!F1845</f>
        <v>56</v>
      </c>
      <c r="J1845" t="str">
        <f>FLOOR(Raw_Data!F1845,10)&amp;"-"&amp;FLOOR(Raw_Data!F1845,10)+9</f>
        <v>50-59</v>
      </c>
      <c r="K1845" t="str">
        <f>Raw_Data!G1845</f>
        <v>Unknown</v>
      </c>
      <c r="L1845" t="str">
        <f>Raw_Data!H1845</f>
        <v>None</v>
      </c>
      <c r="M1845" t="str">
        <f>IF(Raw_Data!I1845=TRUE,"Admitted","Not Admitted")</f>
        <v>Admitted</v>
      </c>
      <c r="N1845" t="str">
        <f>IF(Raw_Data!J1845="","Not Rated",Raw_Data!J1845)</f>
        <v>Not Rated</v>
      </c>
      <c r="O1845">
        <f>Raw_Data!K1845</f>
        <v>14</v>
      </c>
      <c r="P1845" t="str">
        <f>IF(Raw_Data!K1845&lt;=30,"Within Time","Delayed")</f>
        <v>Within Time</v>
      </c>
    </row>
    <row r="1846" spans="1:16" x14ac:dyDescent="0.35">
      <c r="A1846" t="str">
        <f>Raw_Data!A1846</f>
        <v>688-33-5976</v>
      </c>
      <c r="B1846" s="2">
        <f>Raw_Data!B1846</f>
        <v>45131.177083333343</v>
      </c>
      <c r="C1846">
        <f>HOUR(Raw_Data!B1846)</f>
        <v>4</v>
      </c>
      <c r="D1846" t="str">
        <f>TEXT(Raw_Data!B1846,"mmm")</f>
        <v>Jul</v>
      </c>
      <c r="E1846">
        <f>YEAR(Raw_Data!B1846)</f>
        <v>2023</v>
      </c>
      <c r="F1846" t="str">
        <f>TEXT(Raw_Data!B1846,"mmm-yy")</f>
        <v>Jul-23</v>
      </c>
      <c r="G1846" t="str">
        <f>PROPER(Raw_Data!C1846&amp;". "&amp;Raw_Data!D1846)</f>
        <v>V. Dewhirst</v>
      </c>
      <c r="H1846" t="str">
        <f>IF(OR(Raw_Data!E1846="M",Raw_Data!E1846="Male"),"Male",IF(OR(Raw_Data!E1846="F",Raw_Data!E1846="Female"),"Female","Not Confirmed"))</f>
        <v>Male</v>
      </c>
      <c r="I1846">
        <f>Raw_Data!F1846</f>
        <v>25</v>
      </c>
      <c r="J1846" t="str">
        <f>FLOOR(Raw_Data!F1846,10)&amp;"-"&amp;FLOOR(Raw_Data!F1846,10)+9</f>
        <v>20-29</v>
      </c>
      <c r="K1846" t="str">
        <f>Raw_Data!G1846</f>
        <v>Asian</v>
      </c>
      <c r="L1846" t="str">
        <f>Raw_Data!H1846</f>
        <v>None</v>
      </c>
      <c r="M1846" t="str">
        <f>IF(Raw_Data!I1846=TRUE,"Admitted","Not Admitted")</f>
        <v>Not Admitted</v>
      </c>
      <c r="N1846">
        <f>IF(Raw_Data!J1846="","Not Rated",Raw_Data!J1846)</f>
        <v>2</v>
      </c>
      <c r="O1846">
        <f>Raw_Data!K1846</f>
        <v>42</v>
      </c>
      <c r="P1846" t="str">
        <f>IF(Raw_Data!K1846&lt;=30,"Within Time","Delayed")</f>
        <v>Delayed</v>
      </c>
    </row>
    <row r="1847" spans="1:16" x14ac:dyDescent="0.35">
      <c r="A1847" t="str">
        <f>Raw_Data!A1847</f>
        <v>554-89-4202</v>
      </c>
      <c r="B1847" s="2">
        <f>Raw_Data!B1847</f>
        <v>45131.291666666657</v>
      </c>
      <c r="C1847">
        <f>HOUR(Raw_Data!B1847)</f>
        <v>7</v>
      </c>
      <c r="D1847" t="str">
        <f>TEXT(Raw_Data!B1847,"mmm")</f>
        <v>Jul</v>
      </c>
      <c r="E1847">
        <f>YEAR(Raw_Data!B1847)</f>
        <v>2023</v>
      </c>
      <c r="F1847" t="str">
        <f>TEXT(Raw_Data!B1847,"mmm-yy")</f>
        <v>Jul-23</v>
      </c>
      <c r="G1847" t="str">
        <f>PROPER(Raw_Data!C1847&amp;". "&amp;Raw_Data!D1847)</f>
        <v>Y. Yates</v>
      </c>
      <c r="H1847" t="str">
        <f>IF(OR(Raw_Data!E1847="M",Raw_Data!E1847="Male"),"Male",IF(OR(Raw_Data!E1847="F",Raw_Data!E1847="Female"),"Female","Not Confirmed"))</f>
        <v>Male</v>
      </c>
      <c r="I1847">
        <f>Raw_Data!F1847</f>
        <v>16</v>
      </c>
      <c r="J1847" t="str">
        <f>FLOOR(Raw_Data!F1847,10)&amp;"-"&amp;FLOOR(Raw_Data!F1847,10)+9</f>
        <v>10-19</v>
      </c>
      <c r="K1847" t="str">
        <f>Raw_Data!G1847</f>
        <v>White</v>
      </c>
      <c r="L1847" t="str">
        <f>Raw_Data!H1847</f>
        <v>None</v>
      </c>
      <c r="M1847" t="str">
        <f>IF(Raw_Data!I1847=TRUE,"Admitted","Not Admitted")</f>
        <v>Not Admitted</v>
      </c>
      <c r="N1847">
        <f>IF(Raw_Data!J1847="","Not Rated",Raw_Data!J1847)</f>
        <v>7</v>
      </c>
      <c r="O1847">
        <f>Raw_Data!K1847</f>
        <v>53</v>
      </c>
      <c r="P1847" t="str">
        <f>IF(Raw_Data!K1847&lt;=30,"Within Time","Delayed")</f>
        <v>Delayed</v>
      </c>
    </row>
    <row r="1848" spans="1:16" x14ac:dyDescent="0.35">
      <c r="A1848" t="str">
        <f>Raw_Data!A1848</f>
        <v>748-69-9104</v>
      </c>
      <c r="B1848" s="2">
        <f>Raw_Data!B1848</f>
        <v>45131.361805555563</v>
      </c>
      <c r="C1848">
        <f>HOUR(Raw_Data!B1848)</f>
        <v>8</v>
      </c>
      <c r="D1848" t="str">
        <f>TEXT(Raw_Data!B1848,"mmm")</f>
        <v>Jul</v>
      </c>
      <c r="E1848">
        <f>YEAR(Raw_Data!B1848)</f>
        <v>2023</v>
      </c>
      <c r="F1848" t="str">
        <f>TEXT(Raw_Data!B1848,"mmm-yy")</f>
        <v>Jul-23</v>
      </c>
      <c r="G1848" t="str">
        <f>PROPER(Raw_Data!C1848&amp;". "&amp;Raw_Data!D1848)</f>
        <v>N. Thornbury</v>
      </c>
      <c r="H1848" t="str">
        <f>IF(OR(Raw_Data!E1848="M",Raw_Data!E1848="Male"),"Male",IF(OR(Raw_Data!E1848="F",Raw_Data!E1848="Female"),"Female","Not Confirmed"))</f>
        <v>Female</v>
      </c>
      <c r="I1848">
        <f>Raw_Data!F1848</f>
        <v>70</v>
      </c>
      <c r="J1848" t="str">
        <f>FLOOR(Raw_Data!F1848,10)&amp;"-"&amp;FLOOR(Raw_Data!F1848,10)+9</f>
        <v>70-79</v>
      </c>
      <c r="K1848" t="str">
        <f>Raw_Data!G1848</f>
        <v>Declined to Identify</v>
      </c>
      <c r="L1848" t="str">
        <f>Raw_Data!H1848</f>
        <v>General Practice</v>
      </c>
      <c r="M1848" t="str">
        <f>IF(Raw_Data!I1848=TRUE,"Admitted","Not Admitted")</f>
        <v>Not Admitted</v>
      </c>
      <c r="N1848" t="str">
        <f>IF(Raw_Data!J1848="","Not Rated",Raw_Data!J1848)</f>
        <v>Not Rated</v>
      </c>
      <c r="O1848">
        <f>Raw_Data!K1848</f>
        <v>30</v>
      </c>
      <c r="P1848" t="str">
        <f>IF(Raw_Data!K1848&lt;=30,"Within Time","Delayed")</f>
        <v>Within Time</v>
      </c>
    </row>
    <row r="1849" spans="1:16" x14ac:dyDescent="0.35">
      <c r="A1849" t="str">
        <f>Raw_Data!A1849</f>
        <v>543-45-7606</v>
      </c>
      <c r="B1849" s="2">
        <f>Raw_Data!B1849</f>
        <v>45131.550694444442</v>
      </c>
      <c r="C1849">
        <f>HOUR(Raw_Data!B1849)</f>
        <v>13</v>
      </c>
      <c r="D1849" t="str">
        <f>TEXT(Raw_Data!B1849,"mmm")</f>
        <v>Jul</v>
      </c>
      <c r="E1849">
        <f>YEAR(Raw_Data!B1849)</f>
        <v>2023</v>
      </c>
      <c r="F1849" t="str">
        <f>TEXT(Raw_Data!B1849,"mmm-yy")</f>
        <v>Jul-23</v>
      </c>
      <c r="G1849" t="str">
        <f>PROPER(Raw_Data!C1849&amp;". "&amp;Raw_Data!D1849)</f>
        <v>C. Inglewood</v>
      </c>
      <c r="H1849" t="str">
        <f>IF(OR(Raw_Data!E1849="M",Raw_Data!E1849="Male"),"Male",IF(OR(Raw_Data!E1849="F",Raw_Data!E1849="Female"),"Female","Not Confirmed"))</f>
        <v>Female</v>
      </c>
      <c r="I1849">
        <f>Raw_Data!F1849</f>
        <v>75</v>
      </c>
      <c r="J1849" t="str">
        <f>FLOOR(Raw_Data!F1849,10)&amp;"-"&amp;FLOOR(Raw_Data!F1849,10)+9</f>
        <v>70-79</v>
      </c>
      <c r="K1849" t="str">
        <f>Raw_Data!G1849</f>
        <v>Asian</v>
      </c>
      <c r="L1849" t="str">
        <f>Raw_Data!H1849</f>
        <v>Physiotherapy</v>
      </c>
      <c r="M1849" t="str">
        <f>IF(Raw_Data!I1849=TRUE,"Admitted","Not Admitted")</f>
        <v>Not Admitted</v>
      </c>
      <c r="N1849" t="str">
        <f>IF(Raw_Data!J1849="","Not Rated",Raw_Data!J1849)</f>
        <v>Not Rated</v>
      </c>
      <c r="O1849">
        <f>Raw_Data!K1849</f>
        <v>13</v>
      </c>
      <c r="P1849" t="str">
        <f>IF(Raw_Data!K1849&lt;=30,"Within Time","Delayed")</f>
        <v>Within Time</v>
      </c>
    </row>
    <row r="1850" spans="1:16" x14ac:dyDescent="0.35">
      <c r="A1850" t="str">
        <f>Raw_Data!A1850</f>
        <v>653-99-9207</v>
      </c>
      <c r="B1850" s="2">
        <f>Raw_Data!B1850</f>
        <v>45131.647916666669</v>
      </c>
      <c r="C1850">
        <f>HOUR(Raw_Data!B1850)</f>
        <v>15</v>
      </c>
      <c r="D1850" t="str">
        <f>TEXT(Raw_Data!B1850,"mmm")</f>
        <v>Jul</v>
      </c>
      <c r="E1850">
        <f>YEAR(Raw_Data!B1850)</f>
        <v>2023</v>
      </c>
      <c r="F1850" t="str">
        <f>TEXT(Raw_Data!B1850,"mmm-yy")</f>
        <v>Jul-23</v>
      </c>
      <c r="G1850" t="str">
        <f>PROPER(Raw_Data!C1850&amp;". "&amp;Raw_Data!D1850)</f>
        <v>T. Glasspool</v>
      </c>
      <c r="H1850" t="str">
        <f>IF(OR(Raw_Data!E1850="M",Raw_Data!E1850="Male"),"Male",IF(OR(Raw_Data!E1850="F",Raw_Data!E1850="Female"),"Female","Not Confirmed"))</f>
        <v>Male</v>
      </c>
      <c r="I1850">
        <f>Raw_Data!F1850</f>
        <v>15</v>
      </c>
      <c r="J1850" t="str">
        <f>FLOOR(Raw_Data!F1850,10)&amp;"-"&amp;FLOOR(Raw_Data!F1850,10)+9</f>
        <v>10-19</v>
      </c>
      <c r="K1850" t="str">
        <f>Raw_Data!G1850</f>
        <v>Two or More Races</v>
      </c>
      <c r="L1850" t="str">
        <f>Raw_Data!H1850</f>
        <v>None</v>
      </c>
      <c r="M1850" t="str">
        <f>IF(Raw_Data!I1850=TRUE,"Admitted","Not Admitted")</f>
        <v>Not Admitted</v>
      </c>
      <c r="N1850">
        <f>IF(Raw_Data!J1850="","Not Rated",Raw_Data!J1850)</f>
        <v>10</v>
      </c>
      <c r="O1850">
        <f>Raw_Data!K1850</f>
        <v>17</v>
      </c>
      <c r="P1850" t="str">
        <f>IF(Raw_Data!K1850&lt;=30,"Within Time","Delayed")</f>
        <v>Within Time</v>
      </c>
    </row>
    <row r="1851" spans="1:16" x14ac:dyDescent="0.35">
      <c r="A1851" t="str">
        <f>Raw_Data!A1851</f>
        <v>898-64-1925</v>
      </c>
      <c r="B1851" s="2">
        <f>Raw_Data!B1851</f>
        <v>45131.747916666667</v>
      </c>
      <c r="C1851">
        <f>HOUR(Raw_Data!B1851)</f>
        <v>17</v>
      </c>
      <c r="D1851" t="str">
        <f>TEXT(Raw_Data!B1851,"mmm")</f>
        <v>Jul</v>
      </c>
      <c r="E1851">
        <f>YEAR(Raw_Data!B1851)</f>
        <v>2023</v>
      </c>
      <c r="F1851" t="str">
        <f>TEXT(Raw_Data!B1851,"mmm-yy")</f>
        <v>Jul-23</v>
      </c>
      <c r="G1851" t="str">
        <f>PROPER(Raw_Data!C1851&amp;". "&amp;Raw_Data!D1851)</f>
        <v>N. Yates</v>
      </c>
      <c r="H1851" t="str">
        <f>IF(OR(Raw_Data!E1851="M",Raw_Data!E1851="Male"),"Male",IF(OR(Raw_Data!E1851="F",Raw_Data!E1851="Female"),"Female","Not Confirmed"))</f>
        <v>Male</v>
      </c>
      <c r="I1851">
        <f>Raw_Data!F1851</f>
        <v>9</v>
      </c>
      <c r="J1851" t="str">
        <f>FLOOR(Raw_Data!F1851,10)&amp;"-"&amp;FLOOR(Raw_Data!F1851,10)+9</f>
        <v>0-9</v>
      </c>
      <c r="K1851" t="str">
        <f>Raw_Data!G1851</f>
        <v>African American</v>
      </c>
      <c r="L1851" t="str">
        <f>Raw_Data!H1851</f>
        <v>None</v>
      </c>
      <c r="M1851" t="str">
        <f>IF(Raw_Data!I1851=TRUE,"Admitted","Not Admitted")</f>
        <v>Admitted</v>
      </c>
      <c r="N1851">
        <f>IF(Raw_Data!J1851="","Not Rated",Raw_Data!J1851)</f>
        <v>1</v>
      </c>
      <c r="O1851">
        <f>Raw_Data!K1851</f>
        <v>52</v>
      </c>
      <c r="P1851" t="str">
        <f>IF(Raw_Data!K1851&lt;=30,"Within Time","Delayed")</f>
        <v>Delayed</v>
      </c>
    </row>
    <row r="1852" spans="1:16" x14ac:dyDescent="0.35">
      <c r="A1852" t="str">
        <f>Raw_Data!A1852</f>
        <v>371-25-2481</v>
      </c>
      <c r="B1852" s="2">
        <f>Raw_Data!B1852</f>
        <v>45131.771527777782</v>
      </c>
      <c r="C1852">
        <f>HOUR(Raw_Data!B1852)</f>
        <v>18</v>
      </c>
      <c r="D1852" t="str">
        <f>TEXT(Raw_Data!B1852,"mmm")</f>
        <v>Jul</v>
      </c>
      <c r="E1852">
        <f>YEAR(Raw_Data!B1852)</f>
        <v>2023</v>
      </c>
      <c r="F1852" t="str">
        <f>TEXT(Raw_Data!B1852,"mmm-yy")</f>
        <v>Jul-23</v>
      </c>
      <c r="G1852" t="str">
        <f>PROPER(Raw_Data!C1852&amp;". "&amp;Raw_Data!D1852)</f>
        <v>Z. Yarborough</v>
      </c>
      <c r="H1852" t="str">
        <f>IF(OR(Raw_Data!E1852="M",Raw_Data!E1852="Male"),"Male",IF(OR(Raw_Data!E1852="F",Raw_Data!E1852="Female"),"Female","Not Confirmed"))</f>
        <v>Female</v>
      </c>
      <c r="I1852">
        <f>Raw_Data!F1852</f>
        <v>78</v>
      </c>
      <c r="J1852" t="str">
        <f>FLOOR(Raw_Data!F1852,10)&amp;"-"&amp;FLOOR(Raw_Data!F1852,10)+9</f>
        <v>70-79</v>
      </c>
      <c r="K1852" t="str">
        <f>Raw_Data!G1852</f>
        <v>White</v>
      </c>
      <c r="L1852" t="str">
        <f>Raw_Data!H1852</f>
        <v>Orthopedics</v>
      </c>
      <c r="M1852" t="str">
        <f>IF(Raw_Data!I1852=TRUE,"Admitted","Not Admitted")</f>
        <v>Admitted</v>
      </c>
      <c r="N1852">
        <f>IF(Raw_Data!J1852="","Not Rated",Raw_Data!J1852)</f>
        <v>3</v>
      </c>
      <c r="O1852">
        <f>Raw_Data!K1852</f>
        <v>32</v>
      </c>
      <c r="P1852" t="str">
        <f>IF(Raw_Data!K1852&lt;=30,"Within Time","Delayed")</f>
        <v>Delayed</v>
      </c>
    </row>
    <row r="1853" spans="1:16" x14ac:dyDescent="0.35">
      <c r="A1853" t="str">
        <f>Raw_Data!A1853</f>
        <v>901-59-5590</v>
      </c>
      <c r="B1853" s="2">
        <f>Raw_Data!B1853</f>
        <v>45131.826388888891</v>
      </c>
      <c r="C1853">
        <f>HOUR(Raw_Data!B1853)</f>
        <v>19</v>
      </c>
      <c r="D1853" t="str">
        <f>TEXT(Raw_Data!B1853,"mmm")</f>
        <v>Jul</v>
      </c>
      <c r="E1853">
        <f>YEAR(Raw_Data!B1853)</f>
        <v>2023</v>
      </c>
      <c r="F1853" t="str">
        <f>TEXT(Raw_Data!B1853,"mmm-yy")</f>
        <v>Jul-23</v>
      </c>
      <c r="G1853" t="str">
        <f>PROPER(Raw_Data!C1853&amp;". "&amp;Raw_Data!D1853)</f>
        <v>K. Titcombe</v>
      </c>
      <c r="H1853" t="str">
        <f>IF(OR(Raw_Data!E1853="M",Raw_Data!E1853="Male"),"Male",IF(OR(Raw_Data!E1853="F",Raw_Data!E1853="Female"),"Female","Not Confirmed"))</f>
        <v>Male</v>
      </c>
      <c r="I1853">
        <f>Raw_Data!F1853</f>
        <v>67</v>
      </c>
      <c r="J1853" t="str">
        <f>FLOOR(Raw_Data!F1853,10)&amp;"-"&amp;FLOOR(Raw_Data!F1853,10)+9</f>
        <v>60-69</v>
      </c>
      <c r="K1853" t="str">
        <f>Raw_Data!G1853</f>
        <v>Declined to Identify</v>
      </c>
      <c r="L1853" t="str">
        <f>Raw_Data!H1853</f>
        <v>None</v>
      </c>
      <c r="M1853" t="str">
        <f>IF(Raw_Data!I1853=TRUE,"Admitted","Not Admitted")</f>
        <v>Not Admitted</v>
      </c>
      <c r="N1853" t="str">
        <f>IF(Raw_Data!J1853="","Not Rated",Raw_Data!J1853)</f>
        <v>Not Rated</v>
      </c>
      <c r="O1853">
        <f>Raw_Data!K1853</f>
        <v>49</v>
      </c>
      <c r="P1853" t="str">
        <f>IF(Raw_Data!K1853&lt;=30,"Within Time","Delayed")</f>
        <v>Delayed</v>
      </c>
    </row>
    <row r="1854" spans="1:16" x14ac:dyDescent="0.35">
      <c r="A1854" t="str">
        <f>Raw_Data!A1854</f>
        <v>804-97-6514</v>
      </c>
      <c r="B1854" s="2">
        <f>Raw_Data!B1854</f>
        <v>45131.881944444453</v>
      </c>
      <c r="C1854">
        <f>HOUR(Raw_Data!B1854)</f>
        <v>21</v>
      </c>
      <c r="D1854" t="str">
        <f>TEXT(Raw_Data!B1854,"mmm")</f>
        <v>Jul</v>
      </c>
      <c r="E1854">
        <f>YEAR(Raw_Data!B1854)</f>
        <v>2023</v>
      </c>
      <c r="F1854" t="str">
        <f>TEXT(Raw_Data!B1854,"mmm-yy")</f>
        <v>Jul-23</v>
      </c>
      <c r="G1854" t="str">
        <f>PROPER(Raw_Data!C1854&amp;". "&amp;Raw_Data!D1854)</f>
        <v>H. Ellerby</v>
      </c>
      <c r="H1854" t="str">
        <f>IF(OR(Raw_Data!E1854="M",Raw_Data!E1854="Male"),"Male",IF(OR(Raw_Data!E1854="F",Raw_Data!E1854="Female"),"Female","Not Confirmed"))</f>
        <v>Female</v>
      </c>
      <c r="I1854">
        <f>Raw_Data!F1854</f>
        <v>57</v>
      </c>
      <c r="J1854" t="str">
        <f>FLOOR(Raw_Data!F1854,10)&amp;"-"&amp;FLOOR(Raw_Data!F1854,10)+9</f>
        <v>50-59</v>
      </c>
      <c r="K1854" t="str">
        <f>Raw_Data!G1854</f>
        <v>White</v>
      </c>
      <c r="L1854" t="str">
        <f>Raw_Data!H1854</f>
        <v>None</v>
      </c>
      <c r="M1854" t="str">
        <f>IF(Raw_Data!I1854=TRUE,"Admitted","Not Admitted")</f>
        <v>Not Admitted</v>
      </c>
      <c r="N1854" t="str">
        <f>IF(Raw_Data!J1854="","Not Rated",Raw_Data!J1854)</f>
        <v>Not Rated</v>
      </c>
      <c r="O1854">
        <f>Raw_Data!K1854</f>
        <v>39</v>
      </c>
      <c r="P1854" t="str">
        <f>IF(Raw_Data!K1854&lt;=30,"Within Time","Delayed")</f>
        <v>Delayed</v>
      </c>
    </row>
    <row r="1855" spans="1:16" x14ac:dyDescent="0.35">
      <c r="A1855" t="str">
        <f>Raw_Data!A1855</f>
        <v>143-95-7954</v>
      </c>
      <c r="B1855" s="2">
        <f>Raw_Data!B1855</f>
        <v>45131.929166666669</v>
      </c>
      <c r="C1855">
        <f>HOUR(Raw_Data!B1855)</f>
        <v>22</v>
      </c>
      <c r="D1855" t="str">
        <f>TEXT(Raw_Data!B1855,"mmm")</f>
        <v>Jul</v>
      </c>
      <c r="E1855">
        <f>YEAR(Raw_Data!B1855)</f>
        <v>2023</v>
      </c>
      <c r="F1855" t="str">
        <f>TEXT(Raw_Data!B1855,"mmm-yy")</f>
        <v>Jul-23</v>
      </c>
      <c r="G1855" t="str">
        <f>PROPER(Raw_Data!C1855&amp;". "&amp;Raw_Data!D1855)</f>
        <v>I. Carraway</v>
      </c>
      <c r="H1855" t="str">
        <f>IF(OR(Raw_Data!E1855="M",Raw_Data!E1855="Male"),"Male",IF(OR(Raw_Data!E1855="F",Raw_Data!E1855="Female"),"Female","Not Confirmed"))</f>
        <v>Male</v>
      </c>
      <c r="I1855">
        <f>Raw_Data!F1855</f>
        <v>8</v>
      </c>
      <c r="J1855" t="str">
        <f>FLOOR(Raw_Data!F1855,10)&amp;"-"&amp;FLOOR(Raw_Data!F1855,10)+9</f>
        <v>0-9</v>
      </c>
      <c r="K1855" t="str">
        <f>Raw_Data!G1855</f>
        <v>Declined to Identify</v>
      </c>
      <c r="L1855" t="str">
        <f>Raw_Data!H1855</f>
        <v>None</v>
      </c>
      <c r="M1855" t="str">
        <f>IF(Raw_Data!I1855=TRUE,"Admitted","Not Admitted")</f>
        <v>Admitted</v>
      </c>
      <c r="N1855" t="str">
        <f>IF(Raw_Data!J1855="","Not Rated",Raw_Data!J1855)</f>
        <v>Not Rated</v>
      </c>
      <c r="O1855">
        <f>Raw_Data!K1855</f>
        <v>40</v>
      </c>
      <c r="P1855" t="str">
        <f>IF(Raw_Data!K1855&lt;=30,"Within Time","Delayed")</f>
        <v>Delayed</v>
      </c>
    </row>
    <row r="1856" spans="1:16" x14ac:dyDescent="0.35">
      <c r="A1856" t="str">
        <f>Raw_Data!A1856</f>
        <v>499-55-2113</v>
      </c>
      <c r="B1856" s="2">
        <f>Raw_Data!B1856</f>
        <v>45131.95208333333</v>
      </c>
      <c r="C1856">
        <f>HOUR(Raw_Data!B1856)</f>
        <v>22</v>
      </c>
      <c r="D1856" t="str">
        <f>TEXT(Raw_Data!B1856,"mmm")</f>
        <v>Jul</v>
      </c>
      <c r="E1856">
        <f>YEAR(Raw_Data!B1856)</f>
        <v>2023</v>
      </c>
      <c r="F1856" t="str">
        <f>TEXT(Raw_Data!B1856,"mmm-yy")</f>
        <v>Jul-23</v>
      </c>
      <c r="G1856" t="str">
        <f>PROPER(Raw_Data!C1856&amp;". "&amp;Raw_Data!D1856)</f>
        <v>J. Crebo</v>
      </c>
      <c r="H1856" t="str">
        <f>IF(OR(Raw_Data!E1856="M",Raw_Data!E1856="Male"),"Male",IF(OR(Raw_Data!E1856="F",Raw_Data!E1856="Female"),"Female","Not Confirmed"))</f>
        <v>Female</v>
      </c>
      <c r="I1856">
        <f>Raw_Data!F1856</f>
        <v>31</v>
      </c>
      <c r="J1856" t="str">
        <f>FLOOR(Raw_Data!F1856,10)&amp;"-"&amp;FLOOR(Raw_Data!F1856,10)+9</f>
        <v>30-39</v>
      </c>
      <c r="K1856" t="str">
        <f>Raw_Data!G1856</f>
        <v>Unknown</v>
      </c>
      <c r="L1856" t="str">
        <f>Raw_Data!H1856</f>
        <v>Gastroenterology</v>
      </c>
      <c r="M1856" t="str">
        <f>IF(Raw_Data!I1856=TRUE,"Admitted","Not Admitted")</f>
        <v>Not Admitted</v>
      </c>
      <c r="N1856" t="str">
        <f>IF(Raw_Data!J1856="","Not Rated",Raw_Data!J1856)</f>
        <v>Not Rated</v>
      </c>
      <c r="O1856">
        <f>Raw_Data!K1856</f>
        <v>13</v>
      </c>
      <c r="P1856" t="str">
        <f>IF(Raw_Data!K1856&lt;=30,"Within Time","Delayed")</f>
        <v>Within Time</v>
      </c>
    </row>
    <row r="1857" spans="1:16" x14ac:dyDescent="0.35">
      <c r="A1857" t="str">
        <f>Raw_Data!A1857</f>
        <v>660-10-2969</v>
      </c>
      <c r="B1857" s="2">
        <f>Raw_Data!B1857</f>
        <v>45131.995138888888</v>
      </c>
      <c r="C1857">
        <f>HOUR(Raw_Data!B1857)</f>
        <v>23</v>
      </c>
      <c r="D1857" t="str">
        <f>TEXT(Raw_Data!B1857,"mmm")</f>
        <v>Jul</v>
      </c>
      <c r="E1857">
        <f>YEAR(Raw_Data!B1857)</f>
        <v>2023</v>
      </c>
      <c r="F1857" t="str">
        <f>TEXT(Raw_Data!B1857,"mmm-yy")</f>
        <v>Jul-23</v>
      </c>
      <c r="G1857" t="str">
        <f>PROPER(Raw_Data!C1857&amp;". "&amp;Raw_Data!D1857)</f>
        <v>N. Quarmby</v>
      </c>
      <c r="H1857" t="str">
        <f>IF(OR(Raw_Data!E1857="M",Raw_Data!E1857="Male"),"Male",IF(OR(Raw_Data!E1857="F",Raw_Data!E1857="Female"),"Female","Not Confirmed"))</f>
        <v>Male</v>
      </c>
      <c r="I1857">
        <f>Raw_Data!F1857</f>
        <v>6</v>
      </c>
      <c r="J1857" t="str">
        <f>FLOOR(Raw_Data!F1857,10)&amp;"-"&amp;FLOOR(Raw_Data!F1857,10)+9</f>
        <v>0-9</v>
      </c>
      <c r="K1857" t="str">
        <f>Raw_Data!G1857</f>
        <v>Unknown</v>
      </c>
      <c r="L1857" t="str">
        <f>Raw_Data!H1857</f>
        <v>General Practice</v>
      </c>
      <c r="M1857" t="str">
        <f>IF(Raw_Data!I1857=TRUE,"Admitted","Not Admitted")</f>
        <v>Admitted</v>
      </c>
      <c r="N1857">
        <f>IF(Raw_Data!J1857="","Not Rated",Raw_Data!J1857)</f>
        <v>2</v>
      </c>
      <c r="O1857">
        <f>Raw_Data!K1857</f>
        <v>27</v>
      </c>
      <c r="P1857" t="str">
        <f>IF(Raw_Data!K1857&lt;=30,"Within Time","Delayed")</f>
        <v>Within Time</v>
      </c>
    </row>
    <row r="1858" spans="1:16" x14ac:dyDescent="0.35">
      <c r="A1858" t="str">
        <f>Raw_Data!A1858</f>
        <v>479-59-3791</v>
      </c>
      <c r="B1858" s="2">
        <f>Raw_Data!B1858</f>
        <v>45132.072222222218</v>
      </c>
      <c r="C1858">
        <f>HOUR(Raw_Data!B1858)</f>
        <v>1</v>
      </c>
      <c r="D1858" t="str">
        <f>TEXT(Raw_Data!B1858,"mmm")</f>
        <v>Jul</v>
      </c>
      <c r="E1858">
        <f>YEAR(Raw_Data!B1858)</f>
        <v>2023</v>
      </c>
      <c r="F1858" t="str">
        <f>TEXT(Raw_Data!B1858,"mmm-yy")</f>
        <v>Jul-23</v>
      </c>
      <c r="G1858" t="str">
        <f>PROPER(Raw_Data!C1858&amp;". "&amp;Raw_Data!D1858)</f>
        <v>K. Yarborough</v>
      </c>
      <c r="H1858" t="str">
        <f>IF(OR(Raw_Data!E1858="M",Raw_Data!E1858="Male"),"Male",IF(OR(Raw_Data!E1858="F",Raw_Data!E1858="Female"),"Female","Not Confirmed"))</f>
        <v>Male</v>
      </c>
      <c r="I1858">
        <f>Raw_Data!F1858</f>
        <v>58</v>
      </c>
      <c r="J1858" t="str">
        <f>FLOOR(Raw_Data!F1858,10)&amp;"-"&amp;FLOOR(Raw_Data!F1858,10)+9</f>
        <v>50-59</v>
      </c>
      <c r="K1858" t="str">
        <f>Raw_Data!G1858</f>
        <v>Declined to Identify</v>
      </c>
      <c r="L1858" t="str">
        <f>Raw_Data!H1858</f>
        <v>General Practice</v>
      </c>
      <c r="M1858" t="str">
        <f>IF(Raw_Data!I1858=TRUE,"Admitted","Not Admitted")</f>
        <v>Admitted</v>
      </c>
      <c r="N1858" t="str">
        <f>IF(Raw_Data!J1858="","Not Rated",Raw_Data!J1858)</f>
        <v>Not Rated</v>
      </c>
      <c r="O1858">
        <f>Raw_Data!K1858</f>
        <v>54</v>
      </c>
      <c r="P1858" t="str">
        <f>IF(Raw_Data!K1858&lt;=30,"Within Time","Delayed")</f>
        <v>Delayed</v>
      </c>
    </row>
    <row r="1859" spans="1:16" x14ac:dyDescent="0.35">
      <c r="A1859" t="str">
        <f>Raw_Data!A1859</f>
        <v>525-22-6378</v>
      </c>
      <c r="B1859" s="2">
        <f>Raw_Data!B1859</f>
        <v>45132.120833333327</v>
      </c>
      <c r="C1859">
        <f>HOUR(Raw_Data!B1859)</f>
        <v>2</v>
      </c>
      <c r="D1859" t="str">
        <f>TEXT(Raw_Data!B1859,"mmm")</f>
        <v>Jul</v>
      </c>
      <c r="E1859">
        <f>YEAR(Raw_Data!B1859)</f>
        <v>2023</v>
      </c>
      <c r="F1859" t="str">
        <f>TEXT(Raw_Data!B1859,"mmm-yy")</f>
        <v>Jul-23</v>
      </c>
      <c r="G1859" t="str">
        <f>PROPER(Raw_Data!C1859&amp;". "&amp;Raw_Data!D1859)</f>
        <v>U. Bracegirdle</v>
      </c>
      <c r="H1859" t="str">
        <f>IF(OR(Raw_Data!E1859="M",Raw_Data!E1859="Male"),"Male",IF(OR(Raw_Data!E1859="F",Raw_Data!E1859="Female"),"Female","Not Confirmed"))</f>
        <v>Male</v>
      </c>
      <c r="I1859">
        <f>Raw_Data!F1859</f>
        <v>15</v>
      </c>
      <c r="J1859" t="str">
        <f>FLOOR(Raw_Data!F1859,10)&amp;"-"&amp;FLOOR(Raw_Data!F1859,10)+9</f>
        <v>10-19</v>
      </c>
      <c r="K1859" t="str">
        <f>Raw_Data!G1859</f>
        <v>African American</v>
      </c>
      <c r="L1859" t="str">
        <f>Raw_Data!H1859</f>
        <v>Gastroenterology</v>
      </c>
      <c r="M1859" t="str">
        <f>IF(Raw_Data!I1859=TRUE,"Admitted","Not Admitted")</f>
        <v>Admitted</v>
      </c>
      <c r="N1859" t="str">
        <f>IF(Raw_Data!J1859="","Not Rated",Raw_Data!J1859)</f>
        <v>Not Rated</v>
      </c>
      <c r="O1859">
        <f>Raw_Data!K1859</f>
        <v>29</v>
      </c>
      <c r="P1859" t="str">
        <f>IF(Raw_Data!K1859&lt;=30,"Within Time","Delayed")</f>
        <v>Within Time</v>
      </c>
    </row>
    <row r="1860" spans="1:16" x14ac:dyDescent="0.35">
      <c r="A1860" t="str">
        <f>Raw_Data!A1860</f>
        <v>931-71-1560</v>
      </c>
      <c r="B1860" s="2">
        <f>Raw_Data!B1860</f>
        <v>45132.157638888893</v>
      </c>
      <c r="C1860">
        <f>HOUR(Raw_Data!B1860)</f>
        <v>3</v>
      </c>
      <c r="D1860" t="str">
        <f>TEXT(Raw_Data!B1860,"mmm")</f>
        <v>Jul</v>
      </c>
      <c r="E1860">
        <f>YEAR(Raw_Data!B1860)</f>
        <v>2023</v>
      </c>
      <c r="F1860" t="str">
        <f>TEXT(Raw_Data!B1860,"mmm-yy")</f>
        <v>Jul-23</v>
      </c>
      <c r="G1860" t="str">
        <f>PROPER(Raw_Data!C1860&amp;". "&amp;Raw_Data!D1860)</f>
        <v>X. Yarborough</v>
      </c>
      <c r="H1860" t="str">
        <f>IF(OR(Raw_Data!E1860="M",Raw_Data!E1860="Male"),"Male",IF(OR(Raw_Data!E1860="F",Raw_Data!E1860="Female"),"Female","Not Confirmed"))</f>
        <v>Female</v>
      </c>
      <c r="I1860">
        <f>Raw_Data!F1860</f>
        <v>16</v>
      </c>
      <c r="J1860" t="str">
        <f>FLOOR(Raw_Data!F1860,10)&amp;"-"&amp;FLOOR(Raw_Data!F1860,10)+9</f>
        <v>10-19</v>
      </c>
      <c r="K1860" t="str">
        <f>Raw_Data!G1860</f>
        <v>African American</v>
      </c>
      <c r="L1860" t="str">
        <f>Raw_Data!H1860</f>
        <v>None</v>
      </c>
      <c r="M1860" t="str">
        <f>IF(Raw_Data!I1860=TRUE,"Admitted","Not Admitted")</f>
        <v>Not Admitted</v>
      </c>
      <c r="N1860" t="str">
        <f>IF(Raw_Data!J1860="","Not Rated",Raw_Data!J1860)</f>
        <v>Not Rated</v>
      </c>
      <c r="O1860">
        <f>Raw_Data!K1860</f>
        <v>40</v>
      </c>
      <c r="P1860" t="str">
        <f>IF(Raw_Data!K1860&lt;=30,"Within Time","Delayed")</f>
        <v>Delayed</v>
      </c>
    </row>
    <row r="1861" spans="1:16" x14ac:dyDescent="0.35">
      <c r="A1861" t="str">
        <f>Raw_Data!A1861</f>
        <v>681-82-8189</v>
      </c>
      <c r="B1861" s="2">
        <f>Raw_Data!B1861</f>
        <v>45132.220138888893</v>
      </c>
      <c r="C1861">
        <f>HOUR(Raw_Data!B1861)</f>
        <v>5</v>
      </c>
      <c r="D1861" t="str">
        <f>TEXT(Raw_Data!B1861,"mmm")</f>
        <v>Jul</v>
      </c>
      <c r="E1861">
        <f>YEAR(Raw_Data!B1861)</f>
        <v>2023</v>
      </c>
      <c r="F1861" t="str">
        <f>TEXT(Raw_Data!B1861,"mmm-yy")</f>
        <v>Jul-23</v>
      </c>
      <c r="G1861" t="str">
        <f>PROPER(Raw_Data!C1861&amp;". "&amp;Raw_Data!D1861)</f>
        <v>I. Honeysett</v>
      </c>
      <c r="H1861" t="str">
        <f>IF(OR(Raw_Data!E1861="M",Raw_Data!E1861="Male"),"Male",IF(OR(Raw_Data!E1861="F",Raw_Data!E1861="Female"),"Female","Not Confirmed"))</f>
        <v>Female</v>
      </c>
      <c r="I1861">
        <f>Raw_Data!F1861</f>
        <v>61</v>
      </c>
      <c r="J1861" t="str">
        <f>FLOOR(Raw_Data!F1861,10)&amp;"-"&amp;FLOOR(Raw_Data!F1861,10)+9</f>
        <v>60-69</v>
      </c>
      <c r="K1861" t="str">
        <f>Raw_Data!G1861</f>
        <v>White</v>
      </c>
      <c r="L1861" t="str">
        <f>Raw_Data!H1861</f>
        <v>Orthopedics</v>
      </c>
      <c r="M1861" t="str">
        <f>IF(Raw_Data!I1861=TRUE,"Admitted","Not Admitted")</f>
        <v>Not Admitted</v>
      </c>
      <c r="N1861" t="str">
        <f>IF(Raw_Data!J1861="","Not Rated",Raw_Data!J1861)</f>
        <v>Not Rated</v>
      </c>
      <c r="O1861">
        <f>Raw_Data!K1861</f>
        <v>53</v>
      </c>
      <c r="P1861" t="str">
        <f>IF(Raw_Data!K1861&lt;=30,"Within Time","Delayed")</f>
        <v>Delayed</v>
      </c>
    </row>
    <row r="1862" spans="1:16" x14ac:dyDescent="0.35">
      <c r="A1862" t="str">
        <f>Raw_Data!A1862</f>
        <v>596-98-7100</v>
      </c>
      <c r="B1862" s="2">
        <f>Raw_Data!B1862</f>
        <v>45132.220833333333</v>
      </c>
      <c r="C1862">
        <f>HOUR(Raw_Data!B1862)</f>
        <v>5</v>
      </c>
      <c r="D1862" t="str">
        <f>TEXT(Raw_Data!B1862,"mmm")</f>
        <v>Jul</v>
      </c>
      <c r="E1862">
        <f>YEAR(Raw_Data!B1862)</f>
        <v>2023</v>
      </c>
      <c r="F1862" t="str">
        <f>TEXT(Raw_Data!B1862,"mmm-yy")</f>
        <v>Jul-23</v>
      </c>
      <c r="G1862" t="str">
        <f>PROPER(Raw_Data!C1862&amp;". "&amp;Raw_Data!D1862)</f>
        <v>D. Featherstone</v>
      </c>
      <c r="H1862" t="str">
        <f>IF(OR(Raw_Data!E1862="M",Raw_Data!E1862="Male"),"Male",IF(OR(Raw_Data!E1862="F",Raw_Data!E1862="Female"),"Female","Not Confirmed"))</f>
        <v>Female</v>
      </c>
      <c r="I1862">
        <f>Raw_Data!F1862</f>
        <v>22</v>
      </c>
      <c r="J1862" t="str">
        <f>FLOOR(Raw_Data!F1862,10)&amp;"-"&amp;FLOOR(Raw_Data!F1862,10)+9</f>
        <v>20-29</v>
      </c>
      <c r="K1862" t="str">
        <f>Raw_Data!G1862</f>
        <v>Two or More Races</v>
      </c>
      <c r="L1862" t="str">
        <f>Raw_Data!H1862</f>
        <v>Cardiology</v>
      </c>
      <c r="M1862" t="str">
        <f>IF(Raw_Data!I1862=TRUE,"Admitted","Not Admitted")</f>
        <v>Not Admitted</v>
      </c>
      <c r="N1862" t="str">
        <f>IF(Raw_Data!J1862="","Not Rated",Raw_Data!J1862)</f>
        <v>Not Rated</v>
      </c>
      <c r="O1862">
        <f>Raw_Data!K1862</f>
        <v>19</v>
      </c>
      <c r="P1862" t="str">
        <f>IF(Raw_Data!K1862&lt;=30,"Within Time","Delayed")</f>
        <v>Within Time</v>
      </c>
    </row>
    <row r="1863" spans="1:16" x14ac:dyDescent="0.35">
      <c r="A1863" t="str">
        <f>Raw_Data!A1863</f>
        <v>733-23-8259</v>
      </c>
      <c r="B1863" s="2">
        <f>Raw_Data!B1863</f>
        <v>45132.224305555559</v>
      </c>
      <c r="C1863">
        <f>HOUR(Raw_Data!B1863)</f>
        <v>5</v>
      </c>
      <c r="D1863" t="str">
        <f>TEXT(Raw_Data!B1863,"mmm")</f>
        <v>Jul</v>
      </c>
      <c r="E1863">
        <f>YEAR(Raw_Data!B1863)</f>
        <v>2023</v>
      </c>
      <c r="F1863" t="str">
        <f>TEXT(Raw_Data!B1863,"mmm-yy")</f>
        <v>Jul-23</v>
      </c>
      <c r="G1863" t="str">
        <f>PROPER(Raw_Data!C1863&amp;". "&amp;Raw_Data!D1863)</f>
        <v>C. Sheffield</v>
      </c>
      <c r="H1863" t="str">
        <f>IF(OR(Raw_Data!E1863="M",Raw_Data!E1863="Male"),"Male",IF(OR(Raw_Data!E1863="F",Raw_Data!E1863="Female"),"Female","Not Confirmed"))</f>
        <v>Female</v>
      </c>
      <c r="I1863">
        <f>Raw_Data!F1863</f>
        <v>72</v>
      </c>
      <c r="J1863" t="str">
        <f>FLOOR(Raw_Data!F1863,10)&amp;"-"&amp;FLOOR(Raw_Data!F1863,10)+9</f>
        <v>70-79</v>
      </c>
      <c r="K1863" t="str">
        <f>Raw_Data!G1863</f>
        <v>Two or More Races</v>
      </c>
      <c r="L1863" t="str">
        <f>Raw_Data!H1863</f>
        <v>General Practice</v>
      </c>
      <c r="M1863" t="str">
        <f>IF(Raw_Data!I1863=TRUE,"Admitted","Not Admitted")</f>
        <v>Not Admitted</v>
      </c>
      <c r="N1863" t="str">
        <f>IF(Raw_Data!J1863="","Not Rated",Raw_Data!J1863)</f>
        <v>Not Rated</v>
      </c>
      <c r="O1863">
        <f>Raw_Data!K1863</f>
        <v>32</v>
      </c>
      <c r="P1863" t="str">
        <f>IF(Raw_Data!K1863&lt;=30,"Within Time","Delayed")</f>
        <v>Delayed</v>
      </c>
    </row>
    <row r="1864" spans="1:16" x14ac:dyDescent="0.35">
      <c r="A1864" t="str">
        <f>Raw_Data!A1864</f>
        <v>445-56-2349</v>
      </c>
      <c r="B1864" s="2">
        <f>Raw_Data!B1864</f>
        <v>45132.244444444441</v>
      </c>
      <c r="C1864">
        <f>HOUR(Raw_Data!B1864)</f>
        <v>5</v>
      </c>
      <c r="D1864" t="str">
        <f>TEXT(Raw_Data!B1864,"mmm")</f>
        <v>Jul</v>
      </c>
      <c r="E1864">
        <f>YEAR(Raw_Data!B1864)</f>
        <v>2023</v>
      </c>
      <c r="F1864" t="str">
        <f>TEXT(Raw_Data!B1864,"mmm-yy")</f>
        <v>Jul-23</v>
      </c>
      <c r="G1864" t="str">
        <f>PROPER(Raw_Data!C1864&amp;". "&amp;Raw_Data!D1864)</f>
        <v>M. Loxley</v>
      </c>
      <c r="H1864" t="str">
        <f>IF(OR(Raw_Data!E1864="M",Raw_Data!E1864="Male"),"Male",IF(OR(Raw_Data!E1864="F",Raw_Data!E1864="Female"),"Female","Not Confirmed"))</f>
        <v>Female</v>
      </c>
      <c r="I1864">
        <f>Raw_Data!F1864</f>
        <v>77</v>
      </c>
      <c r="J1864" t="str">
        <f>FLOOR(Raw_Data!F1864,10)&amp;"-"&amp;FLOOR(Raw_Data!F1864,10)+9</f>
        <v>70-79</v>
      </c>
      <c r="K1864" t="str">
        <f>Raw_Data!G1864</f>
        <v>White</v>
      </c>
      <c r="L1864" t="str">
        <f>Raw_Data!H1864</f>
        <v>General Practice</v>
      </c>
      <c r="M1864" t="str">
        <f>IF(Raw_Data!I1864=TRUE,"Admitted","Not Admitted")</f>
        <v>Admitted</v>
      </c>
      <c r="N1864" t="str">
        <f>IF(Raw_Data!J1864="","Not Rated",Raw_Data!J1864)</f>
        <v>Not Rated</v>
      </c>
      <c r="O1864">
        <f>Raw_Data!K1864</f>
        <v>48</v>
      </c>
      <c r="P1864" t="str">
        <f>IF(Raw_Data!K1864&lt;=30,"Within Time","Delayed")</f>
        <v>Delayed</v>
      </c>
    </row>
    <row r="1865" spans="1:16" x14ac:dyDescent="0.35">
      <c r="A1865" t="str">
        <f>Raw_Data!A1865</f>
        <v>916-88-6786</v>
      </c>
      <c r="B1865" s="2">
        <f>Raw_Data!B1865</f>
        <v>45132.25</v>
      </c>
      <c r="C1865">
        <f>HOUR(Raw_Data!B1865)</f>
        <v>6</v>
      </c>
      <c r="D1865" t="str">
        <f>TEXT(Raw_Data!B1865,"mmm")</f>
        <v>Jul</v>
      </c>
      <c r="E1865">
        <f>YEAR(Raw_Data!B1865)</f>
        <v>2023</v>
      </c>
      <c r="F1865" t="str">
        <f>TEXT(Raw_Data!B1865,"mmm-yy")</f>
        <v>Jul-23</v>
      </c>
      <c r="G1865" t="str">
        <f>PROPER(Raw_Data!C1865&amp;". "&amp;Raw_Data!D1865)</f>
        <v>F. Sheffield</v>
      </c>
      <c r="H1865" t="str">
        <f>IF(OR(Raw_Data!E1865="M",Raw_Data!E1865="Male"),"Male",IF(OR(Raw_Data!E1865="F",Raw_Data!E1865="Female"),"Female","Not Confirmed"))</f>
        <v>Female</v>
      </c>
      <c r="I1865">
        <f>Raw_Data!F1865</f>
        <v>59</v>
      </c>
      <c r="J1865" t="str">
        <f>FLOOR(Raw_Data!F1865,10)&amp;"-"&amp;FLOOR(Raw_Data!F1865,10)+9</f>
        <v>50-59</v>
      </c>
      <c r="K1865" t="str">
        <f>Raw_Data!G1865</f>
        <v>African American</v>
      </c>
      <c r="L1865" t="str">
        <f>Raw_Data!H1865</f>
        <v>None</v>
      </c>
      <c r="M1865" t="str">
        <f>IF(Raw_Data!I1865=TRUE,"Admitted","Not Admitted")</f>
        <v>Admitted</v>
      </c>
      <c r="N1865">
        <f>IF(Raw_Data!J1865="","Not Rated",Raw_Data!J1865)</f>
        <v>7</v>
      </c>
      <c r="O1865">
        <f>Raw_Data!K1865</f>
        <v>19</v>
      </c>
      <c r="P1865" t="str">
        <f>IF(Raw_Data!K1865&lt;=30,"Within Time","Delayed")</f>
        <v>Within Time</v>
      </c>
    </row>
    <row r="1866" spans="1:16" x14ac:dyDescent="0.35">
      <c r="A1866" t="str">
        <f>Raw_Data!A1866</f>
        <v>359-31-8120</v>
      </c>
      <c r="B1866" s="2">
        <f>Raw_Data!B1866</f>
        <v>45132.267361111109</v>
      </c>
      <c r="C1866">
        <f>HOUR(Raw_Data!B1866)</f>
        <v>6</v>
      </c>
      <c r="D1866" t="str">
        <f>TEXT(Raw_Data!B1866,"mmm")</f>
        <v>Jul</v>
      </c>
      <c r="E1866">
        <f>YEAR(Raw_Data!B1866)</f>
        <v>2023</v>
      </c>
      <c r="F1866" t="str">
        <f>TEXT(Raw_Data!B1866,"mmm-yy")</f>
        <v>Jul-23</v>
      </c>
      <c r="G1866" t="str">
        <f>PROPER(Raw_Data!C1866&amp;". "&amp;Raw_Data!D1866)</f>
        <v>V. Methuen</v>
      </c>
      <c r="H1866" t="str">
        <f>IF(OR(Raw_Data!E1866="M",Raw_Data!E1866="Male"),"Male",IF(OR(Raw_Data!E1866="F",Raw_Data!E1866="Female"),"Female","Not Confirmed"))</f>
        <v>Male</v>
      </c>
      <c r="I1866">
        <f>Raw_Data!F1866</f>
        <v>64</v>
      </c>
      <c r="J1866" t="str">
        <f>FLOOR(Raw_Data!F1866,10)&amp;"-"&amp;FLOOR(Raw_Data!F1866,10)+9</f>
        <v>60-69</v>
      </c>
      <c r="K1866" t="str">
        <f>Raw_Data!G1866</f>
        <v>White</v>
      </c>
      <c r="L1866" t="str">
        <f>Raw_Data!H1866</f>
        <v>General Practice</v>
      </c>
      <c r="M1866" t="str">
        <f>IF(Raw_Data!I1866=TRUE,"Admitted","Not Admitted")</f>
        <v>Admitted</v>
      </c>
      <c r="N1866" t="str">
        <f>IF(Raw_Data!J1866="","Not Rated",Raw_Data!J1866)</f>
        <v>Not Rated</v>
      </c>
      <c r="O1866">
        <f>Raw_Data!K1866</f>
        <v>22</v>
      </c>
      <c r="P1866" t="str">
        <f>IF(Raw_Data!K1866&lt;=30,"Within Time","Delayed")</f>
        <v>Within Time</v>
      </c>
    </row>
    <row r="1867" spans="1:16" x14ac:dyDescent="0.35">
      <c r="A1867" t="str">
        <f>Raw_Data!A1867</f>
        <v>708-54-4748</v>
      </c>
      <c r="B1867" s="2">
        <f>Raw_Data!B1867</f>
        <v>45132.268750000003</v>
      </c>
      <c r="C1867">
        <f>HOUR(Raw_Data!B1867)</f>
        <v>6</v>
      </c>
      <c r="D1867" t="str">
        <f>TEXT(Raw_Data!B1867,"mmm")</f>
        <v>Jul</v>
      </c>
      <c r="E1867">
        <f>YEAR(Raw_Data!B1867)</f>
        <v>2023</v>
      </c>
      <c r="F1867" t="str">
        <f>TEXT(Raw_Data!B1867,"mmm-yy")</f>
        <v>Jul-23</v>
      </c>
      <c r="G1867" t="str">
        <f>PROPER(Raw_Data!C1867&amp;". "&amp;Raw_Data!D1867)</f>
        <v>D. Pemberton</v>
      </c>
      <c r="H1867" t="str">
        <f>IF(OR(Raw_Data!E1867="M",Raw_Data!E1867="Male"),"Male",IF(OR(Raw_Data!E1867="F",Raw_Data!E1867="Female"),"Female","Not Confirmed"))</f>
        <v>Male</v>
      </c>
      <c r="I1867">
        <f>Raw_Data!F1867</f>
        <v>47</v>
      </c>
      <c r="J1867" t="str">
        <f>FLOOR(Raw_Data!F1867,10)&amp;"-"&amp;FLOOR(Raw_Data!F1867,10)+9</f>
        <v>40-49</v>
      </c>
      <c r="K1867" t="str">
        <f>Raw_Data!G1867</f>
        <v>Unknown</v>
      </c>
      <c r="L1867" t="str">
        <f>Raw_Data!H1867</f>
        <v>None</v>
      </c>
      <c r="M1867" t="str">
        <f>IF(Raw_Data!I1867=TRUE,"Admitted","Not Admitted")</f>
        <v>Admitted</v>
      </c>
      <c r="N1867" t="str">
        <f>IF(Raw_Data!J1867="","Not Rated",Raw_Data!J1867)</f>
        <v>Not Rated</v>
      </c>
      <c r="O1867">
        <f>Raw_Data!K1867</f>
        <v>34</v>
      </c>
      <c r="P1867" t="str">
        <f>IF(Raw_Data!K1867&lt;=30,"Within Time","Delayed")</f>
        <v>Delayed</v>
      </c>
    </row>
    <row r="1868" spans="1:16" x14ac:dyDescent="0.35">
      <c r="A1868" t="str">
        <f>Raw_Data!A1868</f>
        <v>122-73-7426</v>
      </c>
      <c r="B1868" s="2">
        <f>Raw_Data!B1868</f>
        <v>45132.281944444447</v>
      </c>
      <c r="C1868">
        <f>HOUR(Raw_Data!B1868)</f>
        <v>6</v>
      </c>
      <c r="D1868" t="str">
        <f>TEXT(Raw_Data!B1868,"mmm")</f>
        <v>Jul</v>
      </c>
      <c r="E1868">
        <f>YEAR(Raw_Data!B1868)</f>
        <v>2023</v>
      </c>
      <c r="F1868" t="str">
        <f>TEXT(Raw_Data!B1868,"mmm-yy")</f>
        <v>Jul-23</v>
      </c>
      <c r="G1868" t="str">
        <f>PROPER(Raw_Data!C1868&amp;". "&amp;Raw_Data!D1868)</f>
        <v>J. Underhill</v>
      </c>
      <c r="H1868" t="str">
        <f>IF(OR(Raw_Data!E1868="M",Raw_Data!E1868="Male"),"Male",IF(OR(Raw_Data!E1868="F",Raw_Data!E1868="Female"),"Female","Not Confirmed"))</f>
        <v>Male</v>
      </c>
      <c r="I1868">
        <f>Raw_Data!F1868</f>
        <v>63</v>
      </c>
      <c r="J1868" t="str">
        <f>FLOOR(Raw_Data!F1868,10)&amp;"-"&amp;FLOOR(Raw_Data!F1868,10)+9</f>
        <v>60-69</v>
      </c>
      <c r="K1868" t="str">
        <f>Raw_Data!G1868</f>
        <v>Asian</v>
      </c>
      <c r="L1868" t="str">
        <f>Raw_Data!H1868</f>
        <v>None</v>
      </c>
      <c r="M1868" t="str">
        <f>IF(Raw_Data!I1868=TRUE,"Admitted","Not Admitted")</f>
        <v>Admitted</v>
      </c>
      <c r="N1868" t="str">
        <f>IF(Raw_Data!J1868="","Not Rated",Raw_Data!J1868)</f>
        <v>Not Rated</v>
      </c>
      <c r="O1868">
        <f>Raw_Data!K1868</f>
        <v>41</v>
      </c>
      <c r="P1868" t="str">
        <f>IF(Raw_Data!K1868&lt;=30,"Within Time","Delayed")</f>
        <v>Delayed</v>
      </c>
    </row>
    <row r="1869" spans="1:16" x14ac:dyDescent="0.35">
      <c r="A1869" t="str">
        <f>Raw_Data!A1869</f>
        <v>874-93-4515</v>
      </c>
      <c r="B1869" s="2">
        <f>Raw_Data!B1869</f>
        <v>45132.304861111108</v>
      </c>
      <c r="C1869">
        <f>HOUR(Raw_Data!B1869)</f>
        <v>7</v>
      </c>
      <c r="D1869" t="str">
        <f>TEXT(Raw_Data!B1869,"mmm")</f>
        <v>Jul</v>
      </c>
      <c r="E1869">
        <f>YEAR(Raw_Data!B1869)</f>
        <v>2023</v>
      </c>
      <c r="F1869" t="str">
        <f>TEXT(Raw_Data!B1869,"mmm-yy")</f>
        <v>Jul-23</v>
      </c>
      <c r="G1869" t="str">
        <f>PROPER(Raw_Data!C1869&amp;". "&amp;Raw_Data!D1869)</f>
        <v>I. Verity</v>
      </c>
      <c r="H1869" t="str">
        <f>IF(OR(Raw_Data!E1869="M",Raw_Data!E1869="Male"),"Male",IF(OR(Raw_Data!E1869="F",Raw_Data!E1869="Female"),"Female","Not Confirmed"))</f>
        <v>Male</v>
      </c>
      <c r="I1869">
        <f>Raw_Data!F1869</f>
        <v>62</v>
      </c>
      <c r="J1869" t="str">
        <f>FLOOR(Raw_Data!F1869,10)&amp;"-"&amp;FLOOR(Raw_Data!F1869,10)+9</f>
        <v>60-69</v>
      </c>
      <c r="K1869" t="str">
        <f>Raw_Data!G1869</f>
        <v>White</v>
      </c>
      <c r="L1869" t="str">
        <f>Raw_Data!H1869</f>
        <v>None</v>
      </c>
      <c r="M1869" t="str">
        <f>IF(Raw_Data!I1869=TRUE,"Admitted","Not Admitted")</f>
        <v>Admitted</v>
      </c>
      <c r="N1869" t="str">
        <f>IF(Raw_Data!J1869="","Not Rated",Raw_Data!J1869)</f>
        <v>Not Rated</v>
      </c>
      <c r="O1869">
        <f>Raw_Data!K1869</f>
        <v>24</v>
      </c>
      <c r="P1869" t="str">
        <f>IF(Raw_Data!K1869&lt;=30,"Within Time","Delayed")</f>
        <v>Within Time</v>
      </c>
    </row>
    <row r="1870" spans="1:16" x14ac:dyDescent="0.35">
      <c r="A1870" t="str">
        <f>Raw_Data!A1870</f>
        <v>619-19-5034</v>
      </c>
      <c r="B1870" s="2">
        <f>Raw_Data!B1870</f>
        <v>45132.318055555559</v>
      </c>
      <c r="C1870">
        <f>HOUR(Raw_Data!B1870)</f>
        <v>7</v>
      </c>
      <c r="D1870" t="str">
        <f>TEXT(Raw_Data!B1870,"mmm")</f>
        <v>Jul</v>
      </c>
      <c r="E1870">
        <f>YEAR(Raw_Data!B1870)</f>
        <v>2023</v>
      </c>
      <c r="F1870" t="str">
        <f>TEXT(Raw_Data!B1870,"mmm-yy")</f>
        <v>Jul-23</v>
      </c>
      <c r="G1870" t="str">
        <f>PROPER(Raw_Data!C1870&amp;". "&amp;Raw_Data!D1870)</f>
        <v>N. Cholmondeley</v>
      </c>
      <c r="H1870" t="str">
        <f>IF(OR(Raw_Data!E1870="M",Raw_Data!E1870="Male"),"Male",IF(OR(Raw_Data!E1870="F",Raw_Data!E1870="Female"),"Female","Not Confirmed"))</f>
        <v>Female</v>
      </c>
      <c r="I1870">
        <f>Raw_Data!F1870</f>
        <v>36</v>
      </c>
      <c r="J1870" t="str">
        <f>FLOOR(Raw_Data!F1870,10)&amp;"-"&amp;FLOOR(Raw_Data!F1870,10)+9</f>
        <v>30-39</v>
      </c>
      <c r="K1870" t="str">
        <f>Raw_Data!G1870</f>
        <v>African American</v>
      </c>
      <c r="L1870" t="str">
        <f>Raw_Data!H1870</f>
        <v>None</v>
      </c>
      <c r="M1870" t="str">
        <f>IF(Raw_Data!I1870=TRUE,"Admitted","Not Admitted")</f>
        <v>Not Admitted</v>
      </c>
      <c r="N1870" t="str">
        <f>IF(Raw_Data!J1870="","Not Rated",Raw_Data!J1870)</f>
        <v>Not Rated</v>
      </c>
      <c r="O1870">
        <f>Raw_Data!K1870</f>
        <v>13</v>
      </c>
      <c r="P1870" t="str">
        <f>IF(Raw_Data!K1870&lt;=30,"Within Time","Delayed")</f>
        <v>Within Time</v>
      </c>
    </row>
    <row r="1871" spans="1:16" x14ac:dyDescent="0.35">
      <c r="A1871" t="str">
        <f>Raw_Data!A1871</f>
        <v>147-36-3882</v>
      </c>
      <c r="B1871" s="2">
        <f>Raw_Data!B1871</f>
        <v>45132.359722222223</v>
      </c>
      <c r="C1871">
        <f>HOUR(Raw_Data!B1871)</f>
        <v>8</v>
      </c>
      <c r="D1871" t="str">
        <f>TEXT(Raw_Data!B1871,"mmm")</f>
        <v>Jul</v>
      </c>
      <c r="E1871">
        <f>YEAR(Raw_Data!B1871)</f>
        <v>2023</v>
      </c>
      <c r="F1871" t="str">
        <f>TEXT(Raw_Data!B1871,"mmm-yy")</f>
        <v>Jul-23</v>
      </c>
      <c r="G1871" t="str">
        <f>PROPER(Raw_Data!C1871&amp;". "&amp;Raw_Data!D1871)</f>
        <v>X. Quarmby</v>
      </c>
      <c r="H1871" t="str">
        <f>IF(OR(Raw_Data!E1871="M",Raw_Data!E1871="Male"),"Male",IF(OR(Raw_Data!E1871="F",Raw_Data!E1871="Female"),"Female","Not Confirmed"))</f>
        <v>Male</v>
      </c>
      <c r="I1871">
        <f>Raw_Data!F1871</f>
        <v>31</v>
      </c>
      <c r="J1871" t="str">
        <f>FLOOR(Raw_Data!F1871,10)&amp;"-"&amp;FLOOR(Raw_Data!F1871,10)+9</f>
        <v>30-39</v>
      </c>
      <c r="K1871" t="str">
        <f>Raw_Data!G1871</f>
        <v>African American</v>
      </c>
      <c r="L1871" t="str">
        <f>Raw_Data!H1871</f>
        <v>Physiotherapy</v>
      </c>
      <c r="M1871" t="str">
        <f>IF(Raw_Data!I1871=TRUE,"Admitted","Not Admitted")</f>
        <v>Not Admitted</v>
      </c>
      <c r="N1871" t="str">
        <f>IF(Raw_Data!J1871="","Not Rated",Raw_Data!J1871)</f>
        <v>Not Rated</v>
      </c>
      <c r="O1871">
        <f>Raw_Data!K1871</f>
        <v>20</v>
      </c>
      <c r="P1871" t="str">
        <f>IF(Raw_Data!K1871&lt;=30,"Within Time","Delayed")</f>
        <v>Within Time</v>
      </c>
    </row>
    <row r="1872" spans="1:16" x14ac:dyDescent="0.35">
      <c r="A1872" t="str">
        <f>Raw_Data!A1872</f>
        <v>377-29-9654</v>
      </c>
      <c r="B1872" s="2">
        <f>Raw_Data!B1872</f>
        <v>45132.59652777778</v>
      </c>
      <c r="C1872">
        <f>HOUR(Raw_Data!B1872)</f>
        <v>14</v>
      </c>
      <c r="D1872" t="str">
        <f>TEXT(Raw_Data!B1872,"mmm")</f>
        <v>Jul</v>
      </c>
      <c r="E1872">
        <f>YEAR(Raw_Data!B1872)</f>
        <v>2023</v>
      </c>
      <c r="F1872" t="str">
        <f>TEXT(Raw_Data!B1872,"mmm-yy")</f>
        <v>Jul-23</v>
      </c>
      <c r="G1872" t="str">
        <f>PROPER(Raw_Data!C1872&amp;". "&amp;Raw_Data!D1872)</f>
        <v>H. Honeysett</v>
      </c>
      <c r="H1872" t="str">
        <f>IF(OR(Raw_Data!E1872="M",Raw_Data!E1872="Male"),"Male",IF(OR(Raw_Data!E1872="F",Raw_Data!E1872="Female"),"Female","Not Confirmed"))</f>
        <v>Female</v>
      </c>
      <c r="I1872">
        <f>Raw_Data!F1872</f>
        <v>65</v>
      </c>
      <c r="J1872" t="str">
        <f>FLOOR(Raw_Data!F1872,10)&amp;"-"&amp;FLOOR(Raw_Data!F1872,10)+9</f>
        <v>60-69</v>
      </c>
      <c r="K1872" t="str">
        <f>Raw_Data!G1872</f>
        <v>African American</v>
      </c>
      <c r="L1872" t="str">
        <f>Raw_Data!H1872</f>
        <v>None</v>
      </c>
      <c r="M1872" t="str">
        <f>IF(Raw_Data!I1872=TRUE,"Admitted","Not Admitted")</f>
        <v>Not Admitted</v>
      </c>
      <c r="N1872" t="str">
        <f>IF(Raw_Data!J1872="","Not Rated",Raw_Data!J1872)</f>
        <v>Not Rated</v>
      </c>
      <c r="O1872">
        <f>Raw_Data!K1872</f>
        <v>49</v>
      </c>
      <c r="P1872" t="str">
        <f>IF(Raw_Data!K1872&lt;=30,"Within Time","Delayed")</f>
        <v>Delayed</v>
      </c>
    </row>
    <row r="1873" spans="1:16" x14ac:dyDescent="0.35">
      <c r="A1873" t="str">
        <f>Raw_Data!A1873</f>
        <v>796-15-9004</v>
      </c>
      <c r="B1873" s="2">
        <f>Raw_Data!B1873</f>
        <v>45132.605555555558</v>
      </c>
      <c r="C1873">
        <f>HOUR(Raw_Data!B1873)</f>
        <v>14</v>
      </c>
      <c r="D1873" t="str">
        <f>TEXT(Raw_Data!B1873,"mmm")</f>
        <v>Jul</v>
      </c>
      <c r="E1873">
        <f>YEAR(Raw_Data!B1873)</f>
        <v>2023</v>
      </c>
      <c r="F1873" t="str">
        <f>TEXT(Raw_Data!B1873,"mmm-yy")</f>
        <v>Jul-23</v>
      </c>
      <c r="G1873" t="str">
        <f>PROPER(Raw_Data!C1873&amp;". "&amp;Raw_Data!D1873)</f>
        <v>P. Ainsworth</v>
      </c>
      <c r="H1873" t="str">
        <f>IF(OR(Raw_Data!E1873="M",Raw_Data!E1873="Male"),"Male",IF(OR(Raw_Data!E1873="F",Raw_Data!E1873="Female"),"Female","Not Confirmed"))</f>
        <v>Female</v>
      </c>
      <c r="I1873">
        <f>Raw_Data!F1873</f>
        <v>25</v>
      </c>
      <c r="J1873" t="str">
        <f>FLOOR(Raw_Data!F1873,10)&amp;"-"&amp;FLOOR(Raw_Data!F1873,10)+9</f>
        <v>20-29</v>
      </c>
      <c r="K1873" t="str">
        <f>Raw_Data!G1873</f>
        <v>African American</v>
      </c>
      <c r="L1873" t="str">
        <f>Raw_Data!H1873</f>
        <v>General Practice</v>
      </c>
      <c r="M1873" t="str">
        <f>IF(Raw_Data!I1873=TRUE,"Admitted","Not Admitted")</f>
        <v>Admitted</v>
      </c>
      <c r="N1873" t="str">
        <f>IF(Raw_Data!J1873="","Not Rated",Raw_Data!J1873)</f>
        <v>Not Rated</v>
      </c>
      <c r="O1873">
        <f>Raw_Data!K1873</f>
        <v>39</v>
      </c>
      <c r="P1873" t="str">
        <f>IF(Raw_Data!K1873&lt;=30,"Within Time","Delayed")</f>
        <v>Delayed</v>
      </c>
    </row>
    <row r="1874" spans="1:16" x14ac:dyDescent="0.35">
      <c r="A1874" t="str">
        <f>Raw_Data!A1874</f>
        <v>810-68-2447</v>
      </c>
      <c r="B1874" s="2">
        <f>Raw_Data!B1874</f>
        <v>45132.731944444437</v>
      </c>
      <c r="C1874">
        <f>HOUR(Raw_Data!B1874)</f>
        <v>17</v>
      </c>
      <c r="D1874" t="str">
        <f>TEXT(Raw_Data!B1874,"mmm")</f>
        <v>Jul</v>
      </c>
      <c r="E1874">
        <f>YEAR(Raw_Data!B1874)</f>
        <v>2023</v>
      </c>
      <c r="F1874" t="str">
        <f>TEXT(Raw_Data!B1874,"mmm-yy")</f>
        <v>Jul-23</v>
      </c>
      <c r="G1874" t="str">
        <f>PROPER(Raw_Data!C1874&amp;". "&amp;Raw_Data!D1874)</f>
        <v>N. Birtwhistle</v>
      </c>
      <c r="H1874" t="str">
        <f>IF(OR(Raw_Data!E1874="M",Raw_Data!E1874="Male"),"Male",IF(OR(Raw_Data!E1874="F",Raw_Data!E1874="Female"),"Female","Not Confirmed"))</f>
        <v>Male</v>
      </c>
      <c r="I1874">
        <f>Raw_Data!F1874</f>
        <v>45</v>
      </c>
      <c r="J1874" t="str">
        <f>FLOOR(Raw_Data!F1874,10)&amp;"-"&amp;FLOOR(Raw_Data!F1874,10)+9</f>
        <v>40-49</v>
      </c>
      <c r="K1874" t="str">
        <f>Raw_Data!G1874</f>
        <v>African American</v>
      </c>
      <c r="L1874" t="str">
        <f>Raw_Data!H1874</f>
        <v>Physiotherapy</v>
      </c>
      <c r="M1874" t="str">
        <f>IF(Raw_Data!I1874=TRUE,"Admitted","Not Admitted")</f>
        <v>Admitted</v>
      </c>
      <c r="N1874" t="str">
        <f>IF(Raw_Data!J1874="","Not Rated",Raw_Data!J1874)</f>
        <v>Not Rated</v>
      </c>
      <c r="O1874">
        <f>Raw_Data!K1874</f>
        <v>30</v>
      </c>
      <c r="P1874" t="str">
        <f>IF(Raw_Data!K1874&lt;=30,"Within Time","Delayed")</f>
        <v>Within Time</v>
      </c>
    </row>
    <row r="1875" spans="1:16" x14ac:dyDescent="0.35">
      <c r="A1875" t="str">
        <f>Raw_Data!A1875</f>
        <v>266-19-1426</v>
      </c>
      <c r="B1875" s="2">
        <f>Raw_Data!B1875</f>
        <v>45132.734722222223</v>
      </c>
      <c r="C1875">
        <f>HOUR(Raw_Data!B1875)</f>
        <v>17</v>
      </c>
      <c r="D1875" t="str">
        <f>TEXT(Raw_Data!B1875,"mmm")</f>
        <v>Jul</v>
      </c>
      <c r="E1875">
        <f>YEAR(Raw_Data!B1875)</f>
        <v>2023</v>
      </c>
      <c r="F1875" t="str">
        <f>TEXT(Raw_Data!B1875,"mmm-yy")</f>
        <v>Jul-23</v>
      </c>
      <c r="G1875" t="str">
        <f>PROPER(Raw_Data!C1875&amp;". "&amp;Raw_Data!D1875)</f>
        <v>V. Glasspool</v>
      </c>
      <c r="H1875" t="str">
        <f>IF(OR(Raw_Data!E1875="M",Raw_Data!E1875="Male"),"Male",IF(OR(Raw_Data!E1875="F",Raw_Data!E1875="Female"),"Female","Not Confirmed"))</f>
        <v>Female</v>
      </c>
      <c r="I1875">
        <f>Raw_Data!F1875</f>
        <v>5</v>
      </c>
      <c r="J1875" t="str">
        <f>FLOOR(Raw_Data!F1875,10)&amp;"-"&amp;FLOOR(Raw_Data!F1875,10)+9</f>
        <v>0-9</v>
      </c>
      <c r="K1875" t="str">
        <f>Raw_Data!G1875</f>
        <v>Unknown</v>
      </c>
      <c r="L1875" t="str">
        <f>Raw_Data!H1875</f>
        <v>General Practice</v>
      </c>
      <c r="M1875" t="str">
        <f>IF(Raw_Data!I1875=TRUE,"Admitted","Not Admitted")</f>
        <v>Admitted</v>
      </c>
      <c r="N1875" t="str">
        <f>IF(Raw_Data!J1875="","Not Rated",Raw_Data!J1875)</f>
        <v>Not Rated</v>
      </c>
      <c r="O1875">
        <f>Raw_Data!K1875</f>
        <v>29</v>
      </c>
      <c r="P1875" t="str">
        <f>IF(Raw_Data!K1875&lt;=30,"Within Time","Delayed")</f>
        <v>Within Time</v>
      </c>
    </row>
    <row r="1876" spans="1:16" x14ac:dyDescent="0.35">
      <c r="A1876" t="str">
        <f>Raw_Data!A1876</f>
        <v>257-98-2036</v>
      </c>
      <c r="B1876" s="2">
        <f>Raw_Data!B1876</f>
        <v>45132.829861111109</v>
      </c>
      <c r="C1876">
        <f>HOUR(Raw_Data!B1876)</f>
        <v>19</v>
      </c>
      <c r="D1876" t="str">
        <f>TEXT(Raw_Data!B1876,"mmm")</f>
        <v>Jul</v>
      </c>
      <c r="E1876">
        <f>YEAR(Raw_Data!B1876)</f>
        <v>2023</v>
      </c>
      <c r="F1876" t="str">
        <f>TEXT(Raw_Data!B1876,"mmm-yy")</f>
        <v>Jul-23</v>
      </c>
      <c r="G1876" t="str">
        <f>PROPER(Raw_Data!C1876&amp;". "&amp;Raw_Data!D1876)</f>
        <v>P. Jessop</v>
      </c>
      <c r="H1876" t="str">
        <f>IF(OR(Raw_Data!E1876="M",Raw_Data!E1876="Male"),"Male",IF(OR(Raw_Data!E1876="F",Raw_Data!E1876="Female"),"Female","Not Confirmed"))</f>
        <v>Male</v>
      </c>
      <c r="I1876">
        <f>Raw_Data!F1876</f>
        <v>48</v>
      </c>
      <c r="J1876" t="str">
        <f>FLOOR(Raw_Data!F1876,10)&amp;"-"&amp;FLOOR(Raw_Data!F1876,10)+9</f>
        <v>40-49</v>
      </c>
      <c r="K1876" t="str">
        <f>Raw_Data!G1876</f>
        <v>White</v>
      </c>
      <c r="L1876" t="str">
        <f>Raw_Data!H1876</f>
        <v>None</v>
      </c>
      <c r="M1876" t="str">
        <f>IF(Raw_Data!I1876=TRUE,"Admitted","Not Admitted")</f>
        <v>Not Admitted</v>
      </c>
      <c r="N1876" t="str">
        <f>IF(Raw_Data!J1876="","Not Rated",Raw_Data!J1876)</f>
        <v>Not Rated</v>
      </c>
      <c r="O1876">
        <f>Raw_Data!K1876</f>
        <v>15</v>
      </c>
      <c r="P1876" t="str">
        <f>IF(Raw_Data!K1876&lt;=30,"Within Time","Delayed")</f>
        <v>Within Time</v>
      </c>
    </row>
    <row r="1877" spans="1:16" x14ac:dyDescent="0.35">
      <c r="A1877" t="str">
        <f>Raw_Data!A1877</f>
        <v>208-83-7885</v>
      </c>
      <c r="B1877" s="2">
        <f>Raw_Data!B1877</f>
        <v>45132.90625</v>
      </c>
      <c r="C1877">
        <f>HOUR(Raw_Data!B1877)</f>
        <v>21</v>
      </c>
      <c r="D1877" t="str">
        <f>TEXT(Raw_Data!B1877,"mmm")</f>
        <v>Jul</v>
      </c>
      <c r="E1877">
        <f>YEAR(Raw_Data!B1877)</f>
        <v>2023</v>
      </c>
      <c r="F1877" t="str">
        <f>TEXT(Raw_Data!B1877,"mmm-yy")</f>
        <v>Jul-23</v>
      </c>
      <c r="G1877" t="str">
        <f>PROPER(Raw_Data!C1877&amp;". "&amp;Raw_Data!D1877)</f>
        <v>H. Northcote</v>
      </c>
      <c r="H1877" t="str">
        <f>IF(OR(Raw_Data!E1877="M",Raw_Data!E1877="Male"),"Male",IF(OR(Raw_Data!E1877="F",Raw_Data!E1877="Female"),"Female","Not Confirmed"))</f>
        <v>Male</v>
      </c>
      <c r="I1877">
        <f>Raw_Data!F1877</f>
        <v>55</v>
      </c>
      <c r="J1877" t="str">
        <f>FLOOR(Raw_Data!F1877,10)&amp;"-"&amp;FLOOR(Raw_Data!F1877,10)+9</f>
        <v>50-59</v>
      </c>
      <c r="K1877" t="str">
        <f>Raw_Data!G1877</f>
        <v>White</v>
      </c>
      <c r="L1877" t="str">
        <f>Raw_Data!H1877</f>
        <v>General Practice</v>
      </c>
      <c r="M1877" t="str">
        <f>IF(Raw_Data!I1877=TRUE,"Admitted","Not Admitted")</f>
        <v>Not Admitted</v>
      </c>
      <c r="N1877" t="str">
        <f>IF(Raw_Data!J1877="","Not Rated",Raw_Data!J1877)</f>
        <v>Not Rated</v>
      </c>
      <c r="O1877">
        <f>Raw_Data!K1877</f>
        <v>49</v>
      </c>
      <c r="P1877" t="str">
        <f>IF(Raw_Data!K1877&lt;=30,"Within Time","Delayed")</f>
        <v>Delayed</v>
      </c>
    </row>
    <row r="1878" spans="1:16" x14ac:dyDescent="0.35">
      <c r="A1878" t="str">
        <f>Raw_Data!A1878</f>
        <v>984-41-5371</v>
      </c>
      <c r="B1878" s="2">
        <f>Raw_Data!B1878</f>
        <v>45132.924305555563</v>
      </c>
      <c r="C1878">
        <f>HOUR(Raw_Data!B1878)</f>
        <v>22</v>
      </c>
      <c r="D1878" t="str">
        <f>TEXT(Raw_Data!B1878,"mmm")</f>
        <v>Jul</v>
      </c>
      <c r="E1878">
        <f>YEAR(Raw_Data!B1878)</f>
        <v>2023</v>
      </c>
      <c r="F1878" t="str">
        <f>TEXT(Raw_Data!B1878,"mmm-yy")</f>
        <v>Jul-23</v>
      </c>
      <c r="G1878" t="str">
        <f>PROPER(Raw_Data!C1878&amp;". "&amp;Raw_Data!D1878)</f>
        <v>Z. Goudie</v>
      </c>
      <c r="H1878" t="str">
        <f>IF(OR(Raw_Data!E1878="M",Raw_Data!E1878="Male"),"Male",IF(OR(Raw_Data!E1878="F",Raw_Data!E1878="Female"),"Female","Not Confirmed"))</f>
        <v>Male</v>
      </c>
      <c r="I1878">
        <f>Raw_Data!F1878</f>
        <v>5</v>
      </c>
      <c r="J1878" t="str">
        <f>FLOOR(Raw_Data!F1878,10)&amp;"-"&amp;FLOOR(Raw_Data!F1878,10)+9</f>
        <v>0-9</v>
      </c>
      <c r="K1878" t="str">
        <f>Raw_Data!G1878</f>
        <v>Unknown</v>
      </c>
      <c r="L1878" t="str">
        <f>Raw_Data!H1878</f>
        <v>None</v>
      </c>
      <c r="M1878" t="str">
        <f>IF(Raw_Data!I1878=TRUE,"Admitted","Not Admitted")</f>
        <v>Not Admitted</v>
      </c>
      <c r="N1878" t="str">
        <f>IF(Raw_Data!J1878="","Not Rated",Raw_Data!J1878)</f>
        <v>Not Rated</v>
      </c>
      <c r="O1878">
        <f>Raw_Data!K1878</f>
        <v>29</v>
      </c>
      <c r="P1878" t="str">
        <f>IF(Raw_Data!K1878&lt;=30,"Within Time","Delayed")</f>
        <v>Within Time</v>
      </c>
    </row>
    <row r="1879" spans="1:16" x14ac:dyDescent="0.35">
      <c r="A1879" t="str">
        <f>Raw_Data!A1879</f>
        <v>953-36-8224</v>
      </c>
      <c r="B1879" s="2">
        <f>Raw_Data!B1879</f>
        <v>45132.930555555547</v>
      </c>
      <c r="C1879">
        <f>HOUR(Raw_Data!B1879)</f>
        <v>22</v>
      </c>
      <c r="D1879" t="str">
        <f>TEXT(Raw_Data!B1879,"mmm")</f>
        <v>Jul</v>
      </c>
      <c r="E1879">
        <f>YEAR(Raw_Data!B1879)</f>
        <v>2023</v>
      </c>
      <c r="F1879" t="str">
        <f>TEXT(Raw_Data!B1879,"mmm-yy")</f>
        <v>Jul-23</v>
      </c>
      <c r="G1879" t="str">
        <f>PROPER(Raw_Data!C1879&amp;". "&amp;Raw_Data!D1879)</f>
        <v>I. Quarmby</v>
      </c>
      <c r="H1879" t="str">
        <f>IF(OR(Raw_Data!E1879="M",Raw_Data!E1879="Male"),"Male",IF(OR(Raw_Data!E1879="F",Raw_Data!E1879="Female"),"Female","Not Confirmed"))</f>
        <v>Male</v>
      </c>
      <c r="I1879">
        <f>Raw_Data!F1879</f>
        <v>50</v>
      </c>
      <c r="J1879" t="str">
        <f>FLOOR(Raw_Data!F1879,10)&amp;"-"&amp;FLOOR(Raw_Data!F1879,10)+9</f>
        <v>50-59</v>
      </c>
      <c r="K1879" t="str">
        <f>Raw_Data!G1879</f>
        <v>Declined to Identify</v>
      </c>
      <c r="L1879" t="str">
        <f>Raw_Data!H1879</f>
        <v>None</v>
      </c>
      <c r="M1879" t="str">
        <f>IF(Raw_Data!I1879=TRUE,"Admitted","Not Admitted")</f>
        <v>Admitted</v>
      </c>
      <c r="N1879" t="str">
        <f>IF(Raw_Data!J1879="","Not Rated",Raw_Data!J1879)</f>
        <v>Not Rated</v>
      </c>
      <c r="O1879">
        <f>Raw_Data!K1879</f>
        <v>34</v>
      </c>
      <c r="P1879" t="str">
        <f>IF(Raw_Data!K1879&lt;=30,"Within Time","Delayed")</f>
        <v>Delayed</v>
      </c>
    </row>
    <row r="1880" spans="1:16" x14ac:dyDescent="0.35">
      <c r="A1880" t="str">
        <f>Raw_Data!A1880</f>
        <v>870-47-5273</v>
      </c>
      <c r="B1880" s="2">
        <f>Raw_Data!B1880</f>
        <v>45132.979861111111</v>
      </c>
      <c r="C1880">
        <f>HOUR(Raw_Data!B1880)</f>
        <v>23</v>
      </c>
      <c r="D1880" t="str">
        <f>TEXT(Raw_Data!B1880,"mmm")</f>
        <v>Jul</v>
      </c>
      <c r="E1880">
        <f>YEAR(Raw_Data!B1880)</f>
        <v>2023</v>
      </c>
      <c r="F1880" t="str">
        <f>TEXT(Raw_Data!B1880,"mmm-yy")</f>
        <v>Jul-23</v>
      </c>
      <c r="G1880" t="str">
        <f>PROPER(Raw_Data!C1880&amp;". "&amp;Raw_Data!D1880)</f>
        <v>C. Dunmore</v>
      </c>
      <c r="H1880" t="str">
        <f>IF(OR(Raw_Data!E1880="M",Raw_Data!E1880="Male"),"Male",IF(OR(Raw_Data!E1880="F",Raw_Data!E1880="Female"),"Female","Not Confirmed"))</f>
        <v>Female</v>
      </c>
      <c r="I1880">
        <f>Raw_Data!F1880</f>
        <v>74</v>
      </c>
      <c r="J1880" t="str">
        <f>FLOOR(Raw_Data!F1880,10)&amp;"-"&amp;FLOOR(Raw_Data!F1880,10)+9</f>
        <v>70-79</v>
      </c>
      <c r="K1880" t="str">
        <f>Raw_Data!G1880</f>
        <v>Two or More Races</v>
      </c>
      <c r="L1880" t="str">
        <f>Raw_Data!H1880</f>
        <v>None</v>
      </c>
      <c r="M1880" t="str">
        <f>IF(Raw_Data!I1880=TRUE,"Admitted","Not Admitted")</f>
        <v>Not Admitted</v>
      </c>
      <c r="N1880" t="str">
        <f>IF(Raw_Data!J1880="","Not Rated",Raw_Data!J1880)</f>
        <v>Not Rated</v>
      </c>
      <c r="O1880">
        <f>Raw_Data!K1880</f>
        <v>19</v>
      </c>
      <c r="P1880" t="str">
        <f>IF(Raw_Data!K1880&lt;=30,"Within Time","Delayed")</f>
        <v>Within Time</v>
      </c>
    </row>
    <row r="1881" spans="1:16" x14ac:dyDescent="0.35">
      <c r="A1881" t="str">
        <f>Raw_Data!A1881</f>
        <v>633-18-9276</v>
      </c>
      <c r="B1881" s="2">
        <f>Raw_Data!B1881</f>
        <v>45133.05</v>
      </c>
      <c r="C1881">
        <f>HOUR(Raw_Data!B1881)</f>
        <v>1</v>
      </c>
      <c r="D1881" t="str">
        <f>TEXT(Raw_Data!B1881,"mmm")</f>
        <v>Jul</v>
      </c>
      <c r="E1881">
        <f>YEAR(Raw_Data!B1881)</f>
        <v>2023</v>
      </c>
      <c r="F1881" t="str">
        <f>TEXT(Raw_Data!B1881,"mmm-yy")</f>
        <v>Jul-23</v>
      </c>
      <c r="G1881" t="str">
        <f>PROPER(Raw_Data!C1881&amp;". "&amp;Raw_Data!D1881)</f>
        <v>N. Middleditch</v>
      </c>
      <c r="H1881" t="str">
        <f>IF(OR(Raw_Data!E1881="M",Raw_Data!E1881="Male"),"Male",IF(OR(Raw_Data!E1881="F",Raw_Data!E1881="Female"),"Female","Not Confirmed"))</f>
        <v>Male</v>
      </c>
      <c r="I1881">
        <f>Raw_Data!F1881</f>
        <v>29</v>
      </c>
      <c r="J1881" t="str">
        <f>FLOOR(Raw_Data!F1881,10)&amp;"-"&amp;FLOOR(Raw_Data!F1881,10)+9</f>
        <v>20-29</v>
      </c>
      <c r="K1881" t="str">
        <f>Raw_Data!G1881</f>
        <v>Unknown</v>
      </c>
      <c r="L1881" t="str">
        <f>Raw_Data!H1881</f>
        <v>General Practice</v>
      </c>
      <c r="M1881" t="str">
        <f>IF(Raw_Data!I1881=TRUE,"Admitted","Not Admitted")</f>
        <v>Admitted</v>
      </c>
      <c r="N1881" t="str">
        <f>IF(Raw_Data!J1881="","Not Rated",Raw_Data!J1881)</f>
        <v>Not Rated</v>
      </c>
      <c r="O1881">
        <f>Raw_Data!K1881</f>
        <v>58</v>
      </c>
      <c r="P1881" t="str">
        <f>IF(Raw_Data!K1881&lt;=30,"Within Time","Delayed")</f>
        <v>Delayed</v>
      </c>
    </row>
    <row r="1882" spans="1:16" x14ac:dyDescent="0.35">
      <c r="A1882" t="str">
        <f>Raw_Data!A1882</f>
        <v>125-71-2393</v>
      </c>
      <c r="B1882" s="2">
        <f>Raw_Data!B1882</f>
        <v>45133.227777777778</v>
      </c>
      <c r="C1882">
        <f>HOUR(Raw_Data!B1882)</f>
        <v>5</v>
      </c>
      <c r="D1882" t="str">
        <f>TEXT(Raw_Data!B1882,"mmm")</f>
        <v>Jul</v>
      </c>
      <c r="E1882">
        <f>YEAR(Raw_Data!B1882)</f>
        <v>2023</v>
      </c>
      <c r="F1882" t="str">
        <f>TEXT(Raw_Data!B1882,"mmm-yy")</f>
        <v>Jul-23</v>
      </c>
      <c r="G1882" t="str">
        <f>PROPER(Raw_Data!C1882&amp;". "&amp;Raw_Data!D1882)</f>
        <v>F. Oakden</v>
      </c>
      <c r="H1882" t="str">
        <f>IF(OR(Raw_Data!E1882="M",Raw_Data!E1882="Male"),"Male",IF(OR(Raw_Data!E1882="F",Raw_Data!E1882="Female"),"Female","Not Confirmed"))</f>
        <v>Male</v>
      </c>
      <c r="I1882">
        <f>Raw_Data!F1882</f>
        <v>8</v>
      </c>
      <c r="J1882" t="str">
        <f>FLOOR(Raw_Data!F1882,10)&amp;"-"&amp;FLOOR(Raw_Data!F1882,10)+9</f>
        <v>0-9</v>
      </c>
      <c r="K1882" t="str">
        <f>Raw_Data!G1882</f>
        <v>Unknown</v>
      </c>
      <c r="L1882" t="str">
        <f>Raw_Data!H1882</f>
        <v>None</v>
      </c>
      <c r="M1882" t="str">
        <f>IF(Raw_Data!I1882=TRUE,"Admitted","Not Admitted")</f>
        <v>Admitted</v>
      </c>
      <c r="N1882">
        <f>IF(Raw_Data!J1882="","Not Rated",Raw_Data!J1882)</f>
        <v>7</v>
      </c>
      <c r="O1882">
        <f>Raw_Data!K1882</f>
        <v>38</v>
      </c>
      <c r="P1882" t="str">
        <f>IF(Raw_Data!K1882&lt;=30,"Within Time","Delayed")</f>
        <v>Delayed</v>
      </c>
    </row>
    <row r="1883" spans="1:16" x14ac:dyDescent="0.35">
      <c r="A1883" t="str">
        <f>Raw_Data!A1883</f>
        <v>960-85-5571</v>
      </c>
      <c r="B1883" s="2">
        <f>Raw_Data!B1883</f>
        <v>45133.260416666657</v>
      </c>
      <c r="C1883">
        <f>HOUR(Raw_Data!B1883)</f>
        <v>6</v>
      </c>
      <c r="D1883" t="str">
        <f>TEXT(Raw_Data!B1883,"mmm")</f>
        <v>Jul</v>
      </c>
      <c r="E1883">
        <f>YEAR(Raw_Data!B1883)</f>
        <v>2023</v>
      </c>
      <c r="F1883" t="str">
        <f>TEXT(Raw_Data!B1883,"mmm-yy")</f>
        <v>Jul-23</v>
      </c>
      <c r="G1883" t="str">
        <f>PROPER(Raw_Data!C1883&amp;". "&amp;Raw_Data!D1883)</f>
        <v>N. Underhill</v>
      </c>
      <c r="H1883" t="str">
        <f>IF(OR(Raw_Data!E1883="M",Raw_Data!E1883="Male"),"Male",IF(OR(Raw_Data!E1883="F",Raw_Data!E1883="Female"),"Female","Not Confirmed"))</f>
        <v>Male</v>
      </c>
      <c r="I1883">
        <f>Raw_Data!F1883</f>
        <v>53</v>
      </c>
      <c r="J1883" t="str">
        <f>FLOOR(Raw_Data!F1883,10)&amp;"-"&amp;FLOOR(Raw_Data!F1883,10)+9</f>
        <v>50-59</v>
      </c>
      <c r="K1883" t="str">
        <f>Raw_Data!G1883</f>
        <v>White</v>
      </c>
      <c r="L1883" t="str">
        <f>Raw_Data!H1883</f>
        <v>None</v>
      </c>
      <c r="M1883" t="str">
        <f>IF(Raw_Data!I1883=TRUE,"Admitted","Not Admitted")</f>
        <v>Admitted</v>
      </c>
      <c r="N1883">
        <f>IF(Raw_Data!J1883="","Not Rated",Raw_Data!J1883)</f>
        <v>2</v>
      </c>
      <c r="O1883">
        <f>Raw_Data!K1883</f>
        <v>55</v>
      </c>
      <c r="P1883" t="str">
        <f>IF(Raw_Data!K1883&lt;=30,"Within Time","Delayed")</f>
        <v>Delayed</v>
      </c>
    </row>
    <row r="1884" spans="1:16" x14ac:dyDescent="0.35">
      <c r="A1884" t="str">
        <f>Raw_Data!A1884</f>
        <v>239-12-5735</v>
      </c>
      <c r="B1884" s="2">
        <f>Raw_Data!B1884</f>
        <v>45133.305555555547</v>
      </c>
      <c r="C1884">
        <f>HOUR(Raw_Data!B1884)</f>
        <v>7</v>
      </c>
      <c r="D1884" t="str">
        <f>TEXT(Raw_Data!B1884,"mmm")</f>
        <v>Jul</v>
      </c>
      <c r="E1884">
        <f>YEAR(Raw_Data!B1884)</f>
        <v>2023</v>
      </c>
      <c r="F1884" t="str">
        <f>TEXT(Raw_Data!B1884,"mmm-yy")</f>
        <v>Jul-23</v>
      </c>
      <c r="G1884" t="str">
        <f>PROPER(Raw_Data!C1884&amp;". "&amp;Raw_Data!D1884)</f>
        <v>E. Underhill</v>
      </c>
      <c r="H1884" t="str">
        <f>IF(OR(Raw_Data!E1884="M",Raw_Data!E1884="Male"),"Male",IF(OR(Raw_Data!E1884="F",Raw_Data!E1884="Female"),"Female","Not Confirmed"))</f>
        <v>Male</v>
      </c>
      <c r="I1884">
        <f>Raw_Data!F1884</f>
        <v>2</v>
      </c>
      <c r="J1884" t="str">
        <f>FLOOR(Raw_Data!F1884,10)&amp;"-"&amp;FLOOR(Raw_Data!F1884,10)+9</f>
        <v>0-9</v>
      </c>
      <c r="K1884" t="str">
        <f>Raw_Data!G1884</f>
        <v>African American</v>
      </c>
      <c r="L1884" t="str">
        <f>Raw_Data!H1884</f>
        <v>None</v>
      </c>
      <c r="M1884" t="str">
        <f>IF(Raw_Data!I1884=TRUE,"Admitted","Not Admitted")</f>
        <v>Not Admitted</v>
      </c>
      <c r="N1884" t="str">
        <f>IF(Raw_Data!J1884="","Not Rated",Raw_Data!J1884)</f>
        <v>Not Rated</v>
      </c>
      <c r="O1884">
        <f>Raw_Data!K1884</f>
        <v>30</v>
      </c>
      <c r="P1884" t="str">
        <f>IF(Raw_Data!K1884&lt;=30,"Within Time","Delayed")</f>
        <v>Within Time</v>
      </c>
    </row>
    <row r="1885" spans="1:16" x14ac:dyDescent="0.35">
      <c r="A1885" t="str">
        <f>Raw_Data!A1885</f>
        <v>182-96-9790</v>
      </c>
      <c r="B1885" s="2">
        <f>Raw_Data!B1885</f>
        <v>45133.317361111112</v>
      </c>
      <c r="C1885">
        <f>HOUR(Raw_Data!B1885)</f>
        <v>7</v>
      </c>
      <c r="D1885" t="str">
        <f>TEXT(Raw_Data!B1885,"mmm")</f>
        <v>Jul</v>
      </c>
      <c r="E1885">
        <f>YEAR(Raw_Data!B1885)</f>
        <v>2023</v>
      </c>
      <c r="F1885" t="str">
        <f>TEXT(Raw_Data!B1885,"mmm-yy")</f>
        <v>Jul-23</v>
      </c>
      <c r="G1885" t="str">
        <f>PROPER(Raw_Data!C1885&amp;". "&amp;Raw_Data!D1885)</f>
        <v>P. Aldridge</v>
      </c>
      <c r="H1885" t="str">
        <f>IF(OR(Raw_Data!E1885="M",Raw_Data!E1885="Male"),"Male",IF(OR(Raw_Data!E1885="F",Raw_Data!E1885="Female"),"Female","Not Confirmed"))</f>
        <v>Female</v>
      </c>
      <c r="I1885">
        <f>Raw_Data!F1885</f>
        <v>54</v>
      </c>
      <c r="J1885" t="str">
        <f>FLOOR(Raw_Data!F1885,10)&amp;"-"&amp;FLOOR(Raw_Data!F1885,10)+9</f>
        <v>50-59</v>
      </c>
      <c r="K1885" t="str">
        <f>Raw_Data!G1885</f>
        <v>Declined to Identify</v>
      </c>
      <c r="L1885" t="str">
        <f>Raw_Data!H1885</f>
        <v>Cardiology</v>
      </c>
      <c r="M1885" t="str">
        <f>IF(Raw_Data!I1885=TRUE,"Admitted","Not Admitted")</f>
        <v>Not Admitted</v>
      </c>
      <c r="N1885" t="str">
        <f>IF(Raw_Data!J1885="","Not Rated",Raw_Data!J1885)</f>
        <v>Not Rated</v>
      </c>
      <c r="O1885">
        <f>Raw_Data!K1885</f>
        <v>24</v>
      </c>
      <c r="P1885" t="str">
        <f>IF(Raw_Data!K1885&lt;=30,"Within Time","Delayed")</f>
        <v>Within Time</v>
      </c>
    </row>
    <row r="1886" spans="1:16" x14ac:dyDescent="0.35">
      <c r="A1886" t="str">
        <f>Raw_Data!A1886</f>
        <v>899-68-9053</v>
      </c>
      <c r="B1886" s="2">
        <f>Raw_Data!B1886</f>
        <v>45133.509027777778</v>
      </c>
      <c r="C1886">
        <f>HOUR(Raw_Data!B1886)</f>
        <v>12</v>
      </c>
      <c r="D1886" t="str">
        <f>TEXT(Raw_Data!B1886,"mmm")</f>
        <v>Jul</v>
      </c>
      <c r="E1886">
        <f>YEAR(Raw_Data!B1886)</f>
        <v>2023</v>
      </c>
      <c r="F1886" t="str">
        <f>TEXT(Raw_Data!B1886,"mmm-yy")</f>
        <v>Jul-23</v>
      </c>
      <c r="G1886" t="str">
        <f>PROPER(Raw_Data!C1886&amp;". "&amp;Raw_Data!D1886)</f>
        <v>J. Birtwhistle</v>
      </c>
      <c r="H1886" t="str">
        <f>IF(OR(Raw_Data!E1886="M",Raw_Data!E1886="Male"),"Male",IF(OR(Raw_Data!E1886="F",Raw_Data!E1886="Female"),"Female","Not Confirmed"))</f>
        <v>Male</v>
      </c>
      <c r="I1886">
        <f>Raw_Data!F1886</f>
        <v>37</v>
      </c>
      <c r="J1886" t="str">
        <f>FLOOR(Raw_Data!F1886,10)&amp;"-"&amp;FLOOR(Raw_Data!F1886,10)+9</f>
        <v>30-39</v>
      </c>
      <c r="K1886" t="str">
        <f>Raw_Data!G1886</f>
        <v>African American</v>
      </c>
      <c r="L1886" t="str">
        <f>Raw_Data!H1886</f>
        <v>None</v>
      </c>
      <c r="M1886" t="str">
        <f>IF(Raw_Data!I1886=TRUE,"Admitted","Not Admitted")</f>
        <v>Not Admitted</v>
      </c>
      <c r="N1886">
        <f>IF(Raw_Data!J1886="","Not Rated",Raw_Data!J1886)</f>
        <v>6</v>
      </c>
      <c r="O1886">
        <f>Raw_Data!K1886</f>
        <v>35</v>
      </c>
      <c r="P1886" t="str">
        <f>IF(Raw_Data!K1886&lt;=30,"Within Time","Delayed")</f>
        <v>Delayed</v>
      </c>
    </row>
    <row r="1887" spans="1:16" x14ac:dyDescent="0.35">
      <c r="A1887" t="str">
        <f>Raw_Data!A1887</f>
        <v>585-50-3793</v>
      </c>
      <c r="B1887" s="2">
        <f>Raw_Data!B1887</f>
        <v>45133.521527777782</v>
      </c>
      <c r="C1887">
        <f>HOUR(Raw_Data!B1887)</f>
        <v>12</v>
      </c>
      <c r="D1887" t="str">
        <f>TEXT(Raw_Data!B1887,"mmm")</f>
        <v>Jul</v>
      </c>
      <c r="E1887">
        <f>YEAR(Raw_Data!B1887)</f>
        <v>2023</v>
      </c>
      <c r="F1887" t="str">
        <f>TEXT(Raw_Data!B1887,"mmm-yy")</f>
        <v>Jul-23</v>
      </c>
      <c r="G1887" t="str">
        <f>PROPER(Raw_Data!C1887&amp;". "&amp;Raw_Data!D1887)</f>
        <v>L. Eastwood</v>
      </c>
      <c r="H1887" t="str">
        <f>IF(OR(Raw_Data!E1887="M",Raw_Data!E1887="Male"),"Male",IF(OR(Raw_Data!E1887="F",Raw_Data!E1887="Female"),"Female","Not Confirmed"))</f>
        <v>Male</v>
      </c>
      <c r="I1887">
        <f>Raw_Data!F1887</f>
        <v>11</v>
      </c>
      <c r="J1887" t="str">
        <f>FLOOR(Raw_Data!F1887,10)&amp;"-"&amp;FLOOR(Raw_Data!F1887,10)+9</f>
        <v>10-19</v>
      </c>
      <c r="K1887" t="str">
        <f>Raw_Data!G1887</f>
        <v>Unknown</v>
      </c>
      <c r="L1887" t="str">
        <f>Raw_Data!H1887</f>
        <v>None</v>
      </c>
      <c r="M1887" t="str">
        <f>IF(Raw_Data!I1887=TRUE,"Admitted","Not Admitted")</f>
        <v>Admitted</v>
      </c>
      <c r="N1887" t="str">
        <f>IF(Raw_Data!J1887="","Not Rated",Raw_Data!J1887)</f>
        <v>Not Rated</v>
      </c>
      <c r="O1887">
        <f>Raw_Data!K1887</f>
        <v>18</v>
      </c>
      <c r="P1887" t="str">
        <f>IF(Raw_Data!K1887&lt;=30,"Within Time","Delayed")</f>
        <v>Within Time</v>
      </c>
    </row>
    <row r="1888" spans="1:16" x14ac:dyDescent="0.35">
      <c r="A1888" t="str">
        <f>Raw_Data!A1888</f>
        <v>844-77-3169</v>
      </c>
      <c r="B1888" s="2">
        <f>Raw_Data!B1888</f>
        <v>45133.535416666673</v>
      </c>
      <c r="C1888">
        <f>HOUR(Raw_Data!B1888)</f>
        <v>12</v>
      </c>
      <c r="D1888" t="str">
        <f>TEXT(Raw_Data!B1888,"mmm")</f>
        <v>Jul</v>
      </c>
      <c r="E1888">
        <f>YEAR(Raw_Data!B1888)</f>
        <v>2023</v>
      </c>
      <c r="F1888" t="str">
        <f>TEXT(Raw_Data!B1888,"mmm-yy")</f>
        <v>Jul-23</v>
      </c>
      <c r="G1888" t="str">
        <f>PROPER(Raw_Data!C1888&amp;". "&amp;Raw_Data!D1888)</f>
        <v>V. Ravenscroft</v>
      </c>
      <c r="H1888" t="str">
        <f>IF(OR(Raw_Data!E1888="M",Raw_Data!E1888="Male"),"Male",IF(OR(Raw_Data!E1888="F",Raw_Data!E1888="Female"),"Female","Not Confirmed"))</f>
        <v>Male</v>
      </c>
      <c r="I1888">
        <f>Raw_Data!F1888</f>
        <v>16</v>
      </c>
      <c r="J1888" t="str">
        <f>FLOOR(Raw_Data!F1888,10)&amp;"-"&amp;FLOOR(Raw_Data!F1888,10)+9</f>
        <v>10-19</v>
      </c>
      <c r="K1888" t="str">
        <f>Raw_Data!G1888</f>
        <v>African American</v>
      </c>
      <c r="L1888" t="str">
        <f>Raw_Data!H1888</f>
        <v>None</v>
      </c>
      <c r="M1888" t="str">
        <f>IF(Raw_Data!I1888=TRUE,"Admitted","Not Admitted")</f>
        <v>Not Admitted</v>
      </c>
      <c r="N1888" t="str">
        <f>IF(Raw_Data!J1888="","Not Rated",Raw_Data!J1888)</f>
        <v>Not Rated</v>
      </c>
      <c r="O1888">
        <f>Raw_Data!K1888</f>
        <v>19</v>
      </c>
      <c r="P1888" t="str">
        <f>IF(Raw_Data!K1888&lt;=30,"Within Time","Delayed")</f>
        <v>Within Time</v>
      </c>
    </row>
    <row r="1889" spans="1:16" x14ac:dyDescent="0.35">
      <c r="A1889" t="str">
        <f>Raw_Data!A1889</f>
        <v>278-96-6741</v>
      </c>
      <c r="B1889" s="2">
        <f>Raw_Data!B1889</f>
        <v>45133.558333333327</v>
      </c>
      <c r="C1889">
        <f>HOUR(Raw_Data!B1889)</f>
        <v>13</v>
      </c>
      <c r="D1889" t="str">
        <f>TEXT(Raw_Data!B1889,"mmm")</f>
        <v>Jul</v>
      </c>
      <c r="E1889">
        <f>YEAR(Raw_Data!B1889)</f>
        <v>2023</v>
      </c>
      <c r="F1889" t="str">
        <f>TEXT(Raw_Data!B1889,"mmm-yy")</f>
        <v>Jul-23</v>
      </c>
      <c r="G1889" t="str">
        <f>PROPER(Raw_Data!C1889&amp;". "&amp;Raw_Data!D1889)</f>
        <v>E. Fairbairn</v>
      </c>
      <c r="H1889" t="str">
        <f>IF(OR(Raw_Data!E1889="M",Raw_Data!E1889="Male"),"Male",IF(OR(Raw_Data!E1889="F",Raw_Data!E1889="Female"),"Female","Not Confirmed"))</f>
        <v>Male</v>
      </c>
      <c r="I1889">
        <f>Raw_Data!F1889</f>
        <v>51</v>
      </c>
      <c r="J1889" t="str">
        <f>FLOOR(Raw_Data!F1889,10)&amp;"-"&amp;FLOOR(Raw_Data!F1889,10)+9</f>
        <v>50-59</v>
      </c>
      <c r="K1889" t="str">
        <f>Raw_Data!G1889</f>
        <v>African American</v>
      </c>
      <c r="L1889" t="str">
        <f>Raw_Data!H1889</f>
        <v>Orthopedics</v>
      </c>
      <c r="M1889" t="str">
        <f>IF(Raw_Data!I1889=TRUE,"Admitted","Not Admitted")</f>
        <v>Not Admitted</v>
      </c>
      <c r="N1889" t="str">
        <f>IF(Raw_Data!J1889="","Not Rated",Raw_Data!J1889)</f>
        <v>Not Rated</v>
      </c>
      <c r="O1889">
        <f>Raw_Data!K1889</f>
        <v>34</v>
      </c>
      <c r="P1889" t="str">
        <f>IF(Raw_Data!K1889&lt;=30,"Within Time","Delayed")</f>
        <v>Delayed</v>
      </c>
    </row>
    <row r="1890" spans="1:16" x14ac:dyDescent="0.35">
      <c r="A1890" t="str">
        <f>Raw_Data!A1890</f>
        <v>584-16-2187</v>
      </c>
      <c r="B1890" s="2">
        <f>Raw_Data!B1890</f>
        <v>45133.586805555547</v>
      </c>
      <c r="C1890">
        <f>HOUR(Raw_Data!B1890)</f>
        <v>14</v>
      </c>
      <c r="D1890" t="str">
        <f>TEXT(Raw_Data!B1890,"mmm")</f>
        <v>Jul</v>
      </c>
      <c r="E1890">
        <f>YEAR(Raw_Data!B1890)</f>
        <v>2023</v>
      </c>
      <c r="F1890" t="str">
        <f>TEXT(Raw_Data!B1890,"mmm-yy")</f>
        <v>Jul-23</v>
      </c>
      <c r="G1890" t="str">
        <f>PROPER(Raw_Data!C1890&amp;". "&amp;Raw_Data!D1890)</f>
        <v>I. Merriweather</v>
      </c>
      <c r="H1890" t="str">
        <f>IF(OR(Raw_Data!E1890="M",Raw_Data!E1890="Male"),"Male",IF(OR(Raw_Data!E1890="F",Raw_Data!E1890="Female"),"Female","Not Confirmed"))</f>
        <v>Female</v>
      </c>
      <c r="I1890">
        <f>Raw_Data!F1890</f>
        <v>15</v>
      </c>
      <c r="J1890" t="str">
        <f>FLOOR(Raw_Data!F1890,10)&amp;"-"&amp;FLOOR(Raw_Data!F1890,10)+9</f>
        <v>10-19</v>
      </c>
      <c r="K1890" t="str">
        <f>Raw_Data!G1890</f>
        <v>African American</v>
      </c>
      <c r="L1890" t="str">
        <f>Raw_Data!H1890</f>
        <v>None</v>
      </c>
      <c r="M1890" t="str">
        <f>IF(Raw_Data!I1890=TRUE,"Admitted","Not Admitted")</f>
        <v>Not Admitted</v>
      </c>
      <c r="N1890" t="str">
        <f>IF(Raw_Data!J1890="","Not Rated",Raw_Data!J1890)</f>
        <v>Not Rated</v>
      </c>
      <c r="O1890">
        <f>Raw_Data!K1890</f>
        <v>19</v>
      </c>
      <c r="P1890" t="str">
        <f>IF(Raw_Data!K1890&lt;=30,"Within Time","Delayed")</f>
        <v>Within Time</v>
      </c>
    </row>
    <row r="1891" spans="1:16" x14ac:dyDescent="0.35">
      <c r="A1891" t="str">
        <f>Raw_Data!A1891</f>
        <v>199-49-7306</v>
      </c>
      <c r="B1891" s="2">
        <f>Raw_Data!B1891</f>
        <v>45133.632638888892</v>
      </c>
      <c r="C1891">
        <f>HOUR(Raw_Data!B1891)</f>
        <v>15</v>
      </c>
      <c r="D1891" t="str">
        <f>TEXT(Raw_Data!B1891,"mmm")</f>
        <v>Jul</v>
      </c>
      <c r="E1891">
        <f>YEAR(Raw_Data!B1891)</f>
        <v>2023</v>
      </c>
      <c r="F1891" t="str">
        <f>TEXT(Raw_Data!B1891,"mmm-yy")</f>
        <v>Jul-23</v>
      </c>
      <c r="G1891" t="str">
        <f>PROPER(Raw_Data!C1891&amp;". "&amp;Raw_Data!D1891)</f>
        <v>R. Ollerton</v>
      </c>
      <c r="H1891" t="str">
        <f>IF(OR(Raw_Data!E1891="M",Raw_Data!E1891="Male"),"Male",IF(OR(Raw_Data!E1891="F",Raw_Data!E1891="Female"),"Female","Not Confirmed"))</f>
        <v>Male</v>
      </c>
      <c r="I1891">
        <f>Raw_Data!F1891</f>
        <v>43</v>
      </c>
      <c r="J1891" t="str">
        <f>FLOOR(Raw_Data!F1891,10)&amp;"-"&amp;FLOOR(Raw_Data!F1891,10)+9</f>
        <v>40-49</v>
      </c>
      <c r="K1891" t="str">
        <f>Raw_Data!G1891</f>
        <v>Two or More Races</v>
      </c>
      <c r="L1891" t="str">
        <f>Raw_Data!H1891</f>
        <v>None</v>
      </c>
      <c r="M1891" t="str">
        <f>IF(Raw_Data!I1891=TRUE,"Admitted","Not Admitted")</f>
        <v>Admitted</v>
      </c>
      <c r="N1891">
        <f>IF(Raw_Data!J1891="","Not Rated",Raw_Data!J1891)</f>
        <v>1</v>
      </c>
      <c r="O1891">
        <f>Raw_Data!K1891</f>
        <v>52</v>
      </c>
      <c r="P1891" t="str">
        <f>IF(Raw_Data!K1891&lt;=30,"Within Time","Delayed")</f>
        <v>Delayed</v>
      </c>
    </row>
    <row r="1892" spans="1:16" x14ac:dyDescent="0.35">
      <c r="A1892" t="str">
        <f>Raw_Data!A1892</f>
        <v>715-39-7333</v>
      </c>
      <c r="B1892" s="2">
        <f>Raw_Data!B1892</f>
        <v>45133.673611111109</v>
      </c>
      <c r="C1892">
        <f>HOUR(Raw_Data!B1892)</f>
        <v>16</v>
      </c>
      <c r="D1892" t="str">
        <f>TEXT(Raw_Data!B1892,"mmm")</f>
        <v>Jul</v>
      </c>
      <c r="E1892">
        <f>YEAR(Raw_Data!B1892)</f>
        <v>2023</v>
      </c>
      <c r="F1892" t="str">
        <f>TEXT(Raw_Data!B1892,"mmm-yy")</f>
        <v>Jul-23</v>
      </c>
      <c r="G1892" t="str">
        <f>PROPER(Raw_Data!C1892&amp;". "&amp;Raw_Data!D1892)</f>
        <v>D. Oakden</v>
      </c>
      <c r="H1892" t="str">
        <f>IF(OR(Raw_Data!E1892="M",Raw_Data!E1892="Male"),"Male",IF(OR(Raw_Data!E1892="F",Raw_Data!E1892="Female"),"Female","Not Confirmed"))</f>
        <v>Female</v>
      </c>
      <c r="I1892">
        <f>Raw_Data!F1892</f>
        <v>73</v>
      </c>
      <c r="J1892" t="str">
        <f>FLOOR(Raw_Data!F1892,10)&amp;"-"&amp;FLOOR(Raw_Data!F1892,10)+9</f>
        <v>70-79</v>
      </c>
      <c r="K1892" t="str">
        <f>Raw_Data!G1892</f>
        <v>African American</v>
      </c>
      <c r="L1892" t="str">
        <f>Raw_Data!H1892</f>
        <v>None</v>
      </c>
      <c r="M1892" t="str">
        <f>IF(Raw_Data!I1892=TRUE,"Admitted","Not Admitted")</f>
        <v>Not Admitted</v>
      </c>
      <c r="N1892">
        <f>IF(Raw_Data!J1892="","Not Rated",Raw_Data!J1892)</f>
        <v>0</v>
      </c>
      <c r="O1892">
        <f>Raw_Data!K1892</f>
        <v>60</v>
      </c>
      <c r="P1892" t="str">
        <f>IF(Raw_Data!K1892&lt;=30,"Within Time","Delayed")</f>
        <v>Delayed</v>
      </c>
    </row>
    <row r="1893" spans="1:16" x14ac:dyDescent="0.35">
      <c r="A1893" t="str">
        <f>Raw_Data!A1893</f>
        <v>308-79-1285</v>
      </c>
      <c r="B1893" s="2">
        <f>Raw_Data!B1893</f>
        <v>45133.796527777777</v>
      </c>
      <c r="C1893">
        <f>HOUR(Raw_Data!B1893)</f>
        <v>19</v>
      </c>
      <c r="D1893" t="str">
        <f>TEXT(Raw_Data!B1893,"mmm")</f>
        <v>Jul</v>
      </c>
      <c r="E1893">
        <f>YEAR(Raw_Data!B1893)</f>
        <v>2023</v>
      </c>
      <c r="F1893" t="str">
        <f>TEXT(Raw_Data!B1893,"mmm-yy")</f>
        <v>Jul-23</v>
      </c>
      <c r="G1893" t="str">
        <f>PROPER(Raw_Data!C1893&amp;". "&amp;Raw_Data!D1893)</f>
        <v>C. Thornbury</v>
      </c>
      <c r="H1893" t="str">
        <f>IF(OR(Raw_Data!E1893="M",Raw_Data!E1893="Male"),"Male",IF(OR(Raw_Data!E1893="F",Raw_Data!E1893="Female"),"Female","Not Confirmed"))</f>
        <v>Female</v>
      </c>
      <c r="I1893">
        <f>Raw_Data!F1893</f>
        <v>16</v>
      </c>
      <c r="J1893" t="str">
        <f>FLOOR(Raw_Data!F1893,10)&amp;"-"&amp;FLOOR(Raw_Data!F1893,10)+9</f>
        <v>10-19</v>
      </c>
      <c r="K1893" t="str">
        <f>Raw_Data!G1893</f>
        <v>White</v>
      </c>
      <c r="L1893" t="str">
        <f>Raw_Data!H1893</f>
        <v>Orthopedics</v>
      </c>
      <c r="M1893" t="str">
        <f>IF(Raw_Data!I1893=TRUE,"Admitted","Not Admitted")</f>
        <v>Admitted</v>
      </c>
      <c r="N1893" t="str">
        <f>IF(Raw_Data!J1893="","Not Rated",Raw_Data!J1893)</f>
        <v>Not Rated</v>
      </c>
      <c r="O1893">
        <f>Raw_Data!K1893</f>
        <v>20</v>
      </c>
      <c r="P1893" t="str">
        <f>IF(Raw_Data!K1893&lt;=30,"Within Time","Delayed")</f>
        <v>Within Time</v>
      </c>
    </row>
    <row r="1894" spans="1:16" x14ac:dyDescent="0.35">
      <c r="A1894" t="str">
        <f>Raw_Data!A1894</f>
        <v>710-91-9164</v>
      </c>
      <c r="B1894" s="2">
        <f>Raw_Data!B1894</f>
        <v>45133.797222222223</v>
      </c>
      <c r="C1894">
        <f>HOUR(Raw_Data!B1894)</f>
        <v>19</v>
      </c>
      <c r="D1894" t="str">
        <f>TEXT(Raw_Data!B1894,"mmm")</f>
        <v>Jul</v>
      </c>
      <c r="E1894">
        <f>YEAR(Raw_Data!B1894)</f>
        <v>2023</v>
      </c>
      <c r="F1894" t="str">
        <f>TEXT(Raw_Data!B1894,"mmm-yy")</f>
        <v>Jul-23</v>
      </c>
      <c r="G1894" t="str">
        <f>PROPER(Raw_Data!C1894&amp;". "&amp;Raw_Data!D1894)</f>
        <v>Q. Ravenscroft</v>
      </c>
      <c r="H1894" t="str">
        <f>IF(OR(Raw_Data!E1894="M",Raw_Data!E1894="Male"),"Male",IF(OR(Raw_Data!E1894="F",Raw_Data!E1894="Female"),"Female","Not Confirmed"))</f>
        <v>Male</v>
      </c>
      <c r="I1894">
        <f>Raw_Data!F1894</f>
        <v>30</v>
      </c>
      <c r="J1894" t="str">
        <f>FLOOR(Raw_Data!F1894,10)&amp;"-"&amp;FLOOR(Raw_Data!F1894,10)+9</f>
        <v>30-39</v>
      </c>
      <c r="K1894" t="str">
        <f>Raw_Data!G1894</f>
        <v>African American</v>
      </c>
      <c r="L1894" t="str">
        <f>Raw_Data!H1894</f>
        <v>Physiotherapy</v>
      </c>
      <c r="M1894" t="str">
        <f>IF(Raw_Data!I1894=TRUE,"Admitted","Not Admitted")</f>
        <v>Not Admitted</v>
      </c>
      <c r="N1894" t="str">
        <f>IF(Raw_Data!J1894="","Not Rated",Raw_Data!J1894)</f>
        <v>Not Rated</v>
      </c>
      <c r="O1894">
        <f>Raw_Data!K1894</f>
        <v>53</v>
      </c>
      <c r="P1894" t="str">
        <f>IF(Raw_Data!K1894&lt;=30,"Within Time","Delayed")</f>
        <v>Delayed</v>
      </c>
    </row>
    <row r="1895" spans="1:16" x14ac:dyDescent="0.35">
      <c r="A1895" t="str">
        <f>Raw_Data!A1895</f>
        <v>698-38-9212</v>
      </c>
      <c r="B1895" s="2">
        <f>Raw_Data!B1895</f>
        <v>45133.839583333327</v>
      </c>
      <c r="C1895">
        <f>HOUR(Raw_Data!B1895)</f>
        <v>20</v>
      </c>
      <c r="D1895" t="str">
        <f>TEXT(Raw_Data!B1895,"mmm")</f>
        <v>Jul</v>
      </c>
      <c r="E1895">
        <f>YEAR(Raw_Data!B1895)</f>
        <v>2023</v>
      </c>
      <c r="F1895" t="str">
        <f>TEXT(Raw_Data!B1895,"mmm-yy")</f>
        <v>Jul-23</v>
      </c>
      <c r="G1895" t="str">
        <f>PROPER(Raw_Data!C1895&amp;". "&amp;Raw_Data!D1895)</f>
        <v>D. Perrat</v>
      </c>
      <c r="H1895" t="str">
        <f>IF(OR(Raw_Data!E1895="M",Raw_Data!E1895="Male"),"Male",IF(OR(Raw_Data!E1895="F",Raw_Data!E1895="Female"),"Female","Not Confirmed"))</f>
        <v>Male</v>
      </c>
      <c r="I1895">
        <f>Raw_Data!F1895</f>
        <v>69</v>
      </c>
      <c r="J1895" t="str">
        <f>FLOOR(Raw_Data!F1895,10)&amp;"-"&amp;FLOOR(Raw_Data!F1895,10)+9</f>
        <v>60-69</v>
      </c>
      <c r="K1895" t="str">
        <f>Raw_Data!G1895</f>
        <v>African American</v>
      </c>
      <c r="L1895" t="str">
        <f>Raw_Data!H1895</f>
        <v>Orthopedics</v>
      </c>
      <c r="M1895" t="str">
        <f>IF(Raw_Data!I1895=TRUE,"Admitted","Not Admitted")</f>
        <v>Admitted</v>
      </c>
      <c r="N1895" t="str">
        <f>IF(Raw_Data!J1895="","Not Rated",Raw_Data!J1895)</f>
        <v>Not Rated</v>
      </c>
      <c r="O1895">
        <f>Raw_Data!K1895</f>
        <v>12</v>
      </c>
      <c r="P1895" t="str">
        <f>IF(Raw_Data!K1895&lt;=30,"Within Time","Delayed")</f>
        <v>Within Time</v>
      </c>
    </row>
    <row r="1896" spans="1:16" x14ac:dyDescent="0.35">
      <c r="A1896" t="str">
        <f>Raw_Data!A1896</f>
        <v>983-88-8939</v>
      </c>
      <c r="B1896" s="2">
        <f>Raw_Data!B1896</f>
        <v>45133.984722222223</v>
      </c>
      <c r="C1896">
        <f>HOUR(Raw_Data!B1896)</f>
        <v>23</v>
      </c>
      <c r="D1896" t="str">
        <f>TEXT(Raw_Data!B1896,"mmm")</f>
        <v>Jul</v>
      </c>
      <c r="E1896">
        <f>YEAR(Raw_Data!B1896)</f>
        <v>2023</v>
      </c>
      <c r="F1896" t="str">
        <f>TEXT(Raw_Data!B1896,"mmm-yy")</f>
        <v>Jul-23</v>
      </c>
      <c r="G1896" t="str">
        <f>PROPER(Raw_Data!C1896&amp;". "&amp;Raw_Data!D1896)</f>
        <v>P. Cholmondeley</v>
      </c>
      <c r="H1896" t="str">
        <f>IF(OR(Raw_Data!E1896="M",Raw_Data!E1896="Male"),"Male",IF(OR(Raw_Data!E1896="F",Raw_Data!E1896="Female"),"Female","Not Confirmed"))</f>
        <v>Female</v>
      </c>
      <c r="I1896">
        <f>Raw_Data!F1896</f>
        <v>46</v>
      </c>
      <c r="J1896" t="str">
        <f>FLOOR(Raw_Data!F1896,10)&amp;"-"&amp;FLOOR(Raw_Data!F1896,10)+9</f>
        <v>40-49</v>
      </c>
      <c r="K1896" t="str">
        <f>Raw_Data!G1896</f>
        <v>Two or More Races</v>
      </c>
      <c r="L1896" t="str">
        <f>Raw_Data!H1896</f>
        <v>None</v>
      </c>
      <c r="M1896" t="str">
        <f>IF(Raw_Data!I1896=TRUE,"Admitted","Not Admitted")</f>
        <v>Admitted</v>
      </c>
      <c r="N1896" t="str">
        <f>IF(Raw_Data!J1896="","Not Rated",Raw_Data!J1896)</f>
        <v>Not Rated</v>
      </c>
      <c r="O1896">
        <f>Raw_Data!K1896</f>
        <v>19</v>
      </c>
      <c r="P1896" t="str">
        <f>IF(Raw_Data!K1896&lt;=30,"Within Time","Delayed")</f>
        <v>Within Time</v>
      </c>
    </row>
    <row r="1897" spans="1:16" x14ac:dyDescent="0.35">
      <c r="A1897" t="str">
        <f>Raw_Data!A1897</f>
        <v>722-43-3826</v>
      </c>
      <c r="B1897" s="2">
        <f>Raw_Data!B1897</f>
        <v>45134.002083333333</v>
      </c>
      <c r="C1897">
        <f>HOUR(Raw_Data!B1897)</f>
        <v>0</v>
      </c>
      <c r="D1897" t="str">
        <f>TEXT(Raw_Data!B1897,"mmm")</f>
        <v>Jul</v>
      </c>
      <c r="E1897">
        <f>YEAR(Raw_Data!B1897)</f>
        <v>2023</v>
      </c>
      <c r="F1897" t="str">
        <f>TEXT(Raw_Data!B1897,"mmm-yy")</f>
        <v>Jul-23</v>
      </c>
      <c r="G1897" t="str">
        <f>PROPER(Raw_Data!C1897&amp;". "&amp;Raw_Data!D1897)</f>
        <v>Q. Greenhalgh</v>
      </c>
      <c r="H1897" t="str">
        <f>IF(OR(Raw_Data!E1897="M",Raw_Data!E1897="Male"),"Male",IF(OR(Raw_Data!E1897="F",Raw_Data!E1897="Female"),"Female","Not Confirmed"))</f>
        <v>Male</v>
      </c>
      <c r="I1897">
        <f>Raw_Data!F1897</f>
        <v>5</v>
      </c>
      <c r="J1897" t="str">
        <f>FLOOR(Raw_Data!F1897,10)&amp;"-"&amp;FLOOR(Raw_Data!F1897,10)+9</f>
        <v>0-9</v>
      </c>
      <c r="K1897" t="str">
        <f>Raw_Data!G1897</f>
        <v>African American</v>
      </c>
      <c r="L1897" t="str">
        <f>Raw_Data!H1897</f>
        <v>None</v>
      </c>
      <c r="M1897" t="str">
        <f>IF(Raw_Data!I1897=TRUE,"Admitted","Not Admitted")</f>
        <v>Not Admitted</v>
      </c>
      <c r="N1897" t="str">
        <f>IF(Raw_Data!J1897="","Not Rated",Raw_Data!J1897)</f>
        <v>Not Rated</v>
      </c>
      <c r="O1897">
        <f>Raw_Data!K1897</f>
        <v>34</v>
      </c>
      <c r="P1897" t="str">
        <f>IF(Raw_Data!K1897&lt;=30,"Within Time","Delayed")</f>
        <v>Delayed</v>
      </c>
    </row>
    <row r="1898" spans="1:16" x14ac:dyDescent="0.35">
      <c r="A1898" t="str">
        <f>Raw_Data!A1898</f>
        <v>146-95-8567</v>
      </c>
      <c r="B1898" s="2">
        <f>Raw_Data!B1898</f>
        <v>45134.073611111111</v>
      </c>
      <c r="C1898">
        <f>HOUR(Raw_Data!B1898)</f>
        <v>1</v>
      </c>
      <c r="D1898" t="str">
        <f>TEXT(Raw_Data!B1898,"mmm")</f>
        <v>Jul</v>
      </c>
      <c r="E1898">
        <f>YEAR(Raw_Data!B1898)</f>
        <v>2023</v>
      </c>
      <c r="F1898" t="str">
        <f>TEXT(Raw_Data!B1898,"mmm-yy")</f>
        <v>Jul-23</v>
      </c>
      <c r="G1898" t="str">
        <f>PROPER(Raw_Data!C1898&amp;". "&amp;Raw_Data!D1898)</f>
        <v>H. Kershaw</v>
      </c>
      <c r="H1898" t="str">
        <f>IF(OR(Raw_Data!E1898="M",Raw_Data!E1898="Male"),"Male",IF(OR(Raw_Data!E1898="F",Raw_Data!E1898="Female"),"Female","Not Confirmed"))</f>
        <v>Male</v>
      </c>
      <c r="I1898">
        <f>Raw_Data!F1898</f>
        <v>38</v>
      </c>
      <c r="J1898" t="str">
        <f>FLOOR(Raw_Data!F1898,10)&amp;"-"&amp;FLOOR(Raw_Data!F1898,10)+9</f>
        <v>30-39</v>
      </c>
      <c r="K1898" t="str">
        <f>Raw_Data!G1898</f>
        <v>Pacific Islander</v>
      </c>
      <c r="L1898" t="str">
        <f>Raw_Data!H1898</f>
        <v>None</v>
      </c>
      <c r="M1898" t="str">
        <f>IF(Raw_Data!I1898=TRUE,"Admitted","Not Admitted")</f>
        <v>Not Admitted</v>
      </c>
      <c r="N1898" t="str">
        <f>IF(Raw_Data!J1898="","Not Rated",Raw_Data!J1898)</f>
        <v>Not Rated</v>
      </c>
      <c r="O1898">
        <f>Raw_Data!K1898</f>
        <v>59</v>
      </c>
      <c r="P1898" t="str">
        <f>IF(Raw_Data!K1898&lt;=30,"Within Time","Delayed")</f>
        <v>Delayed</v>
      </c>
    </row>
    <row r="1899" spans="1:16" x14ac:dyDescent="0.35">
      <c r="A1899" t="str">
        <f>Raw_Data!A1899</f>
        <v>646-25-1952</v>
      </c>
      <c r="B1899" s="2">
        <f>Raw_Data!B1899</f>
        <v>45134.111111111109</v>
      </c>
      <c r="C1899">
        <f>HOUR(Raw_Data!B1899)</f>
        <v>2</v>
      </c>
      <c r="D1899" t="str">
        <f>TEXT(Raw_Data!B1899,"mmm")</f>
        <v>Jul</v>
      </c>
      <c r="E1899">
        <f>YEAR(Raw_Data!B1899)</f>
        <v>2023</v>
      </c>
      <c r="F1899" t="str">
        <f>TEXT(Raw_Data!B1899,"mmm-yy")</f>
        <v>Jul-23</v>
      </c>
      <c r="G1899" t="str">
        <f>PROPER(Raw_Data!C1899&amp;". "&amp;Raw_Data!D1899)</f>
        <v>K. Merriweather</v>
      </c>
      <c r="H1899" t="str">
        <f>IF(OR(Raw_Data!E1899="M",Raw_Data!E1899="Male"),"Male",IF(OR(Raw_Data!E1899="F",Raw_Data!E1899="Female"),"Female","Not Confirmed"))</f>
        <v>Female</v>
      </c>
      <c r="I1899">
        <f>Raw_Data!F1899</f>
        <v>18</v>
      </c>
      <c r="J1899" t="str">
        <f>FLOOR(Raw_Data!F1899,10)&amp;"-"&amp;FLOOR(Raw_Data!F1899,10)+9</f>
        <v>10-19</v>
      </c>
      <c r="K1899" t="str">
        <f>Raw_Data!G1899</f>
        <v>Unknown</v>
      </c>
      <c r="L1899" t="str">
        <f>Raw_Data!H1899</f>
        <v>Orthopedics</v>
      </c>
      <c r="M1899" t="str">
        <f>IF(Raw_Data!I1899=TRUE,"Admitted","Not Admitted")</f>
        <v>Admitted</v>
      </c>
      <c r="N1899" t="str">
        <f>IF(Raw_Data!J1899="","Not Rated",Raw_Data!J1899)</f>
        <v>Not Rated</v>
      </c>
      <c r="O1899">
        <f>Raw_Data!K1899</f>
        <v>18</v>
      </c>
      <c r="P1899" t="str">
        <f>IF(Raw_Data!K1899&lt;=30,"Within Time","Delayed")</f>
        <v>Within Time</v>
      </c>
    </row>
    <row r="1900" spans="1:16" x14ac:dyDescent="0.35">
      <c r="A1900" t="str">
        <f>Raw_Data!A1900</f>
        <v>739-96-3459</v>
      </c>
      <c r="B1900" s="2">
        <f>Raw_Data!B1900</f>
        <v>45134.161111111112</v>
      </c>
      <c r="C1900">
        <f>HOUR(Raw_Data!B1900)</f>
        <v>3</v>
      </c>
      <c r="D1900" t="str">
        <f>TEXT(Raw_Data!B1900,"mmm")</f>
        <v>Jul</v>
      </c>
      <c r="E1900">
        <f>YEAR(Raw_Data!B1900)</f>
        <v>2023</v>
      </c>
      <c r="F1900" t="str">
        <f>TEXT(Raw_Data!B1900,"mmm-yy")</f>
        <v>Jul-23</v>
      </c>
      <c r="G1900" t="str">
        <f>PROPER(Raw_Data!C1900&amp;". "&amp;Raw_Data!D1900)</f>
        <v>P. Sheffield</v>
      </c>
      <c r="H1900" t="str">
        <f>IF(OR(Raw_Data!E1900="M",Raw_Data!E1900="Male"),"Male",IF(OR(Raw_Data!E1900="F",Raw_Data!E1900="Female"),"Female","Not Confirmed"))</f>
        <v>Female</v>
      </c>
      <c r="I1900">
        <f>Raw_Data!F1900</f>
        <v>48</v>
      </c>
      <c r="J1900" t="str">
        <f>FLOOR(Raw_Data!F1900,10)&amp;"-"&amp;FLOOR(Raw_Data!F1900,10)+9</f>
        <v>40-49</v>
      </c>
      <c r="K1900" t="str">
        <f>Raw_Data!G1900</f>
        <v>African American</v>
      </c>
      <c r="L1900" t="str">
        <f>Raw_Data!H1900</f>
        <v>General Practice</v>
      </c>
      <c r="M1900" t="str">
        <f>IF(Raw_Data!I1900=TRUE,"Admitted","Not Admitted")</f>
        <v>Not Admitted</v>
      </c>
      <c r="N1900" t="str">
        <f>IF(Raw_Data!J1900="","Not Rated",Raw_Data!J1900)</f>
        <v>Not Rated</v>
      </c>
      <c r="O1900">
        <f>Raw_Data!K1900</f>
        <v>28</v>
      </c>
      <c r="P1900" t="str">
        <f>IF(Raw_Data!K1900&lt;=30,"Within Time","Delayed")</f>
        <v>Within Time</v>
      </c>
    </row>
    <row r="1901" spans="1:16" x14ac:dyDescent="0.35">
      <c r="A1901" t="str">
        <f>Raw_Data!A1901</f>
        <v>732-40-1741</v>
      </c>
      <c r="B1901" s="2">
        <f>Raw_Data!B1901</f>
        <v>45134.253472222219</v>
      </c>
      <c r="C1901">
        <f>HOUR(Raw_Data!B1901)</f>
        <v>6</v>
      </c>
      <c r="D1901" t="str">
        <f>TEXT(Raw_Data!B1901,"mmm")</f>
        <v>Jul</v>
      </c>
      <c r="E1901">
        <f>YEAR(Raw_Data!B1901)</f>
        <v>2023</v>
      </c>
      <c r="F1901" t="str">
        <f>TEXT(Raw_Data!B1901,"mmm-yy")</f>
        <v>Jul-23</v>
      </c>
      <c r="G1901" t="str">
        <f>PROPER(Raw_Data!C1901&amp;". "&amp;Raw_Data!D1901)</f>
        <v>B. Schubuser</v>
      </c>
      <c r="H1901" t="str">
        <f>IF(OR(Raw_Data!E1901="M",Raw_Data!E1901="Male"),"Male",IF(OR(Raw_Data!E1901="F",Raw_Data!E1901="Female"),"Female","Not Confirmed"))</f>
        <v>Female</v>
      </c>
      <c r="I1901">
        <f>Raw_Data!F1901</f>
        <v>36</v>
      </c>
      <c r="J1901" t="str">
        <f>FLOOR(Raw_Data!F1901,10)&amp;"-"&amp;FLOOR(Raw_Data!F1901,10)+9</f>
        <v>30-39</v>
      </c>
      <c r="K1901" t="str">
        <f>Raw_Data!G1901</f>
        <v>African American</v>
      </c>
      <c r="L1901" t="str">
        <f>Raw_Data!H1901</f>
        <v>None</v>
      </c>
      <c r="M1901" t="str">
        <f>IF(Raw_Data!I1901=TRUE,"Admitted","Not Admitted")</f>
        <v>Not Admitted</v>
      </c>
      <c r="N1901">
        <f>IF(Raw_Data!J1901="","Not Rated",Raw_Data!J1901)</f>
        <v>4</v>
      </c>
      <c r="O1901">
        <f>Raw_Data!K1901</f>
        <v>29</v>
      </c>
      <c r="P1901" t="str">
        <f>IF(Raw_Data!K1901&lt;=30,"Within Time","Delayed")</f>
        <v>Within Time</v>
      </c>
    </row>
    <row r="1902" spans="1:16" x14ac:dyDescent="0.35">
      <c r="A1902" t="str">
        <f>Raw_Data!A1902</f>
        <v>836-18-4598</v>
      </c>
      <c r="B1902" s="2">
        <f>Raw_Data!B1902</f>
        <v>45134.280555555553</v>
      </c>
      <c r="C1902">
        <f>HOUR(Raw_Data!B1902)</f>
        <v>6</v>
      </c>
      <c r="D1902" t="str">
        <f>TEXT(Raw_Data!B1902,"mmm")</f>
        <v>Jul</v>
      </c>
      <c r="E1902">
        <f>YEAR(Raw_Data!B1902)</f>
        <v>2023</v>
      </c>
      <c r="F1902" t="str">
        <f>TEXT(Raw_Data!B1902,"mmm-yy")</f>
        <v>Jul-23</v>
      </c>
      <c r="G1902" t="str">
        <f>PROPER(Raw_Data!C1902&amp;". "&amp;Raw_Data!D1902)</f>
        <v>G. Silverlock</v>
      </c>
      <c r="H1902" t="str">
        <f>IF(OR(Raw_Data!E1902="M",Raw_Data!E1902="Male"),"Male",IF(OR(Raw_Data!E1902="F",Raw_Data!E1902="Female"),"Female","Not Confirmed"))</f>
        <v>Male</v>
      </c>
      <c r="I1902">
        <f>Raw_Data!F1902</f>
        <v>31</v>
      </c>
      <c r="J1902" t="str">
        <f>FLOOR(Raw_Data!F1902,10)&amp;"-"&amp;FLOOR(Raw_Data!F1902,10)+9</f>
        <v>30-39</v>
      </c>
      <c r="K1902" t="str">
        <f>Raw_Data!G1902</f>
        <v>African American</v>
      </c>
      <c r="L1902" t="str">
        <f>Raw_Data!H1902</f>
        <v>Orthopedics</v>
      </c>
      <c r="M1902" t="str">
        <f>IF(Raw_Data!I1902=TRUE,"Admitted","Not Admitted")</f>
        <v>Not Admitted</v>
      </c>
      <c r="N1902">
        <f>IF(Raw_Data!J1902="","Not Rated",Raw_Data!J1902)</f>
        <v>4</v>
      </c>
      <c r="O1902">
        <f>Raw_Data!K1902</f>
        <v>56</v>
      </c>
      <c r="P1902" t="str">
        <f>IF(Raw_Data!K1902&lt;=30,"Within Time","Delayed")</f>
        <v>Delayed</v>
      </c>
    </row>
    <row r="1903" spans="1:16" x14ac:dyDescent="0.35">
      <c r="A1903" t="str">
        <f>Raw_Data!A1903</f>
        <v>678-57-2898</v>
      </c>
      <c r="B1903" s="2">
        <f>Raw_Data!B1903</f>
        <v>45134.367361111108</v>
      </c>
      <c r="C1903">
        <f>HOUR(Raw_Data!B1903)</f>
        <v>8</v>
      </c>
      <c r="D1903" t="str">
        <f>TEXT(Raw_Data!B1903,"mmm")</f>
        <v>Jul</v>
      </c>
      <c r="E1903">
        <f>YEAR(Raw_Data!B1903)</f>
        <v>2023</v>
      </c>
      <c r="F1903" t="str">
        <f>TEXT(Raw_Data!B1903,"mmm-yy")</f>
        <v>Jul-23</v>
      </c>
      <c r="G1903" t="str">
        <f>PROPER(Raw_Data!C1903&amp;". "&amp;Raw_Data!D1903)</f>
        <v>D. Whitfield</v>
      </c>
      <c r="H1903" t="str">
        <f>IF(OR(Raw_Data!E1903="M",Raw_Data!E1903="Male"),"Male",IF(OR(Raw_Data!E1903="F",Raw_Data!E1903="Female"),"Female","Not Confirmed"))</f>
        <v>Female</v>
      </c>
      <c r="I1903">
        <f>Raw_Data!F1903</f>
        <v>40</v>
      </c>
      <c r="J1903" t="str">
        <f>FLOOR(Raw_Data!F1903,10)&amp;"-"&amp;FLOOR(Raw_Data!F1903,10)+9</f>
        <v>40-49</v>
      </c>
      <c r="K1903" t="str">
        <f>Raw_Data!G1903</f>
        <v>Pacific Islander</v>
      </c>
      <c r="L1903" t="str">
        <f>Raw_Data!H1903</f>
        <v>Gastroenterology</v>
      </c>
      <c r="M1903" t="str">
        <f>IF(Raw_Data!I1903=TRUE,"Admitted","Not Admitted")</f>
        <v>Not Admitted</v>
      </c>
      <c r="N1903" t="str">
        <f>IF(Raw_Data!J1903="","Not Rated",Raw_Data!J1903)</f>
        <v>Not Rated</v>
      </c>
      <c r="O1903">
        <f>Raw_Data!K1903</f>
        <v>57</v>
      </c>
      <c r="P1903" t="str">
        <f>IF(Raw_Data!K1903&lt;=30,"Within Time","Delayed")</f>
        <v>Delayed</v>
      </c>
    </row>
    <row r="1904" spans="1:16" x14ac:dyDescent="0.35">
      <c r="A1904" t="str">
        <f>Raw_Data!A1904</f>
        <v>490-94-8342</v>
      </c>
      <c r="B1904" s="2">
        <f>Raw_Data!B1904</f>
        <v>45134.445138888892</v>
      </c>
      <c r="C1904">
        <f>HOUR(Raw_Data!B1904)</f>
        <v>10</v>
      </c>
      <c r="D1904" t="str">
        <f>TEXT(Raw_Data!B1904,"mmm")</f>
        <v>Jul</v>
      </c>
      <c r="E1904">
        <f>YEAR(Raw_Data!B1904)</f>
        <v>2023</v>
      </c>
      <c r="F1904" t="str">
        <f>TEXT(Raw_Data!B1904,"mmm-yy")</f>
        <v>Jul-23</v>
      </c>
      <c r="G1904" t="str">
        <f>PROPER(Raw_Data!C1904&amp;". "&amp;Raw_Data!D1904)</f>
        <v>K. Vickery</v>
      </c>
      <c r="H1904" t="str">
        <f>IF(OR(Raw_Data!E1904="M",Raw_Data!E1904="Male"),"Male",IF(OR(Raw_Data!E1904="F",Raw_Data!E1904="Female"),"Female","Not Confirmed"))</f>
        <v>Female</v>
      </c>
      <c r="I1904">
        <f>Raw_Data!F1904</f>
        <v>40</v>
      </c>
      <c r="J1904" t="str">
        <f>FLOOR(Raw_Data!F1904,10)&amp;"-"&amp;FLOOR(Raw_Data!F1904,10)+9</f>
        <v>40-49</v>
      </c>
      <c r="K1904" t="str">
        <f>Raw_Data!G1904</f>
        <v>Asian</v>
      </c>
      <c r="L1904" t="str">
        <f>Raw_Data!H1904</f>
        <v>Orthopedics</v>
      </c>
      <c r="M1904" t="str">
        <f>IF(Raw_Data!I1904=TRUE,"Admitted","Not Admitted")</f>
        <v>Not Admitted</v>
      </c>
      <c r="N1904">
        <f>IF(Raw_Data!J1904="","Not Rated",Raw_Data!J1904)</f>
        <v>8</v>
      </c>
      <c r="O1904">
        <f>Raw_Data!K1904</f>
        <v>13</v>
      </c>
      <c r="P1904" t="str">
        <f>IF(Raw_Data!K1904&lt;=30,"Within Time","Delayed")</f>
        <v>Within Time</v>
      </c>
    </row>
    <row r="1905" spans="1:16" x14ac:dyDescent="0.35">
      <c r="A1905" t="str">
        <f>Raw_Data!A1905</f>
        <v>740-60-7358</v>
      </c>
      <c r="B1905" s="2">
        <f>Raw_Data!B1905</f>
        <v>45134.563194444447</v>
      </c>
      <c r="C1905">
        <f>HOUR(Raw_Data!B1905)</f>
        <v>13</v>
      </c>
      <c r="D1905" t="str">
        <f>TEXT(Raw_Data!B1905,"mmm")</f>
        <v>Jul</v>
      </c>
      <c r="E1905">
        <f>YEAR(Raw_Data!B1905)</f>
        <v>2023</v>
      </c>
      <c r="F1905" t="str">
        <f>TEXT(Raw_Data!B1905,"mmm-yy")</f>
        <v>Jul-23</v>
      </c>
      <c r="G1905" t="str">
        <f>PROPER(Raw_Data!C1905&amp;". "&amp;Raw_Data!D1905)</f>
        <v>M. Verity</v>
      </c>
      <c r="H1905" t="str">
        <f>IF(OR(Raw_Data!E1905="M",Raw_Data!E1905="Male"),"Male",IF(OR(Raw_Data!E1905="F",Raw_Data!E1905="Female"),"Female","Not Confirmed"))</f>
        <v>Female</v>
      </c>
      <c r="I1905">
        <f>Raw_Data!F1905</f>
        <v>46</v>
      </c>
      <c r="J1905" t="str">
        <f>FLOOR(Raw_Data!F1905,10)&amp;"-"&amp;FLOOR(Raw_Data!F1905,10)+9</f>
        <v>40-49</v>
      </c>
      <c r="K1905" t="str">
        <f>Raw_Data!G1905</f>
        <v>White</v>
      </c>
      <c r="L1905" t="str">
        <f>Raw_Data!H1905</f>
        <v>None</v>
      </c>
      <c r="M1905" t="str">
        <f>IF(Raw_Data!I1905=TRUE,"Admitted","Not Admitted")</f>
        <v>Admitted</v>
      </c>
      <c r="N1905" t="str">
        <f>IF(Raw_Data!J1905="","Not Rated",Raw_Data!J1905)</f>
        <v>Not Rated</v>
      </c>
      <c r="O1905">
        <f>Raw_Data!K1905</f>
        <v>35</v>
      </c>
      <c r="P1905" t="str">
        <f>IF(Raw_Data!K1905&lt;=30,"Within Time","Delayed")</f>
        <v>Delayed</v>
      </c>
    </row>
    <row r="1906" spans="1:16" x14ac:dyDescent="0.35">
      <c r="A1906" t="str">
        <f>Raw_Data!A1906</f>
        <v>103-53-1215</v>
      </c>
      <c r="B1906" s="2">
        <f>Raw_Data!B1906</f>
        <v>45134.645138888889</v>
      </c>
      <c r="C1906">
        <f>HOUR(Raw_Data!B1906)</f>
        <v>15</v>
      </c>
      <c r="D1906" t="str">
        <f>TEXT(Raw_Data!B1906,"mmm")</f>
        <v>Jul</v>
      </c>
      <c r="E1906">
        <f>YEAR(Raw_Data!B1906)</f>
        <v>2023</v>
      </c>
      <c r="F1906" t="str">
        <f>TEXT(Raw_Data!B1906,"mmm-yy")</f>
        <v>Jul-23</v>
      </c>
      <c r="G1906" t="str">
        <f>PROPER(Raw_Data!C1906&amp;". "&amp;Raw_Data!D1906)</f>
        <v>F. Crebo</v>
      </c>
      <c r="H1906" t="str">
        <f>IF(OR(Raw_Data!E1906="M",Raw_Data!E1906="Male"),"Male",IF(OR(Raw_Data!E1906="F",Raw_Data!E1906="Female"),"Female","Not Confirmed"))</f>
        <v>Female</v>
      </c>
      <c r="I1906">
        <f>Raw_Data!F1906</f>
        <v>13</v>
      </c>
      <c r="J1906" t="str">
        <f>FLOOR(Raw_Data!F1906,10)&amp;"-"&amp;FLOOR(Raw_Data!F1906,10)+9</f>
        <v>10-19</v>
      </c>
      <c r="K1906" t="str">
        <f>Raw_Data!G1906</f>
        <v>African American</v>
      </c>
      <c r="L1906" t="str">
        <f>Raw_Data!H1906</f>
        <v>None</v>
      </c>
      <c r="M1906" t="str">
        <f>IF(Raw_Data!I1906=TRUE,"Admitted","Not Admitted")</f>
        <v>Not Admitted</v>
      </c>
      <c r="N1906" t="str">
        <f>IF(Raw_Data!J1906="","Not Rated",Raw_Data!J1906)</f>
        <v>Not Rated</v>
      </c>
      <c r="O1906">
        <f>Raw_Data!K1906</f>
        <v>16</v>
      </c>
      <c r="P1906" t="str">
        <f>IF(Raw_Data!K1906&lt;=30,"Within Time","Delayed")</f>
        <v>Within Time</v>
      </c>
    </row>
    <row r="1907" spans="1:16" x14ac:dyDescent="0.35">
      <c r="A1907" t="str">
        <f>Raw_Data!A1907</f>
        <v>870-44-2482</v>
      </c>
      <c r="B1907" s="2">
        <f>Raw_Data!B1907</f>
        <v>45134.740277777782</v>
      </c>
      <c r="C1907">
        <f>HOUR(Raw_Data!B1907)</f>
        <v>17</v>
      </c>
      <c r="D1907" t="str">
        <f>TEXT(Raw_Data!B1907,"mmm")</f>
        <v>Jul</v>
      </c>
      <c r="E1907">
        <f>YEAR(Raw_Data!B1907)</f>
        <v>2023</v>
      </c>
      <c r="F1907" t="str">
        <f>TEXT(Raw_Data!B1907,"mmm-yy")</f>
        <v>Jul-23</v>
      </c>
      <c r="G1907" t="str">
        <f>PROPER(Raw_Data!C1907&amp;". "&amp;Raw_Data!D1907)</f>
        <v>S. Gwillim</v>
      </c>
      <c r="H1907" t="str">
        <f>IF(OR(Raw_Data!E1907="M",Raw_Data!E1907="Male"),"Male",IF(OR(Raw_Data!E1907="F",Raw_Data!E1907="Female"),"Female","Not Confirmed"))</f>
        <v>Male</v>
      </c>
      <c r="I1907">
        <f>Raw_Data!F1907</f>
        <v>43</v>
      </c>
      <c r="J1907" t="str">
        <f>FLOOR(Raw_Data!F1907,10)&amp;"-"&amp;FLOOR(Raw_Data!F1907,10)+9</f>
        <v>40-49</v>
      </c>
      <c r="K1907" t="str">
        <f>Raw_Data!G1907</f>
        <v>Declined to Identify</v>
      </c>
      <c r="L1907" t="str">
        <f>Raw_Data!H1907</f>
        <v>None</v>
      </c>
      <c r="M1907" t="str">
        <f>IF(Raw_Data!I1907=TRUE,"Admitted","Not Admitted")</f>
        <v>Not Admitted</v>
      </c>
      <c r="N1907" t="str">
        <f>IF(Raw_Data!J1907="","Not Rated",Raw_Data!J1907)</f>
        <v>Not Rated</v>
      </c>
      <c r="O1907">
        <f>Raw_Data!K1907</f>
        <v>49</v>
      </c>
      <c r="P1907" t="str">
        <f>IF(Raw_Data!K1907&lt;=30,"Within Time","Delayed")</f>
        <v>Delayed</v>
      </c>
    </row>
    <row r="1908" spans="1:16" x14ac:dyDescent="0.35">
      <c r="A1908" t="str">
        <f>Raw_Data!A1908</f>
        <v>675-64-1344</v>
      </c>
      <c r="B1908" s="2">
        <f>Raw_Data!B1908</f>
        <v>45134.762499999997</v>
      </c>
      <c r="C1908">
        <f>HOUR(Raw_Data!B1908)</f>
        <v>18</v>
      </c>
      <c r="D1908" t="str">
        <f>TEXT(Raw_Data!B1908,"mmm")</f>
        <v>Jul</v>
      </c>
      <c r="E1908">
        <f>YEAR(Raw_Data!B1908)</f>
        <v>2023</v>
      </c>
      <c r="F1908" t="str">
        <f>TEXT(Raw_Data!B1908,"mmm-yy")</f>
        <v>Jul-23</v>
      </c>
      <c r="G1908" t="str">
        <f>PROPER(Raw_Data!C1908&amp;". "&amp;Raw_Data!D1908)</f>
        <v>A. Eastwood</v>
      </c>
      <c r="H1908" t="str">
        <f>IF(OR(Raw_Data!E1908="M",Raw_Data!E1908="Male"),"Male",IF(OR(Raw_Data!E1908="F",Raw_Data!E1908="Female"),"Female","Not Confirmed"))</f>
        <v>Female</v>
      </c>
      <c r="I1908">
        <f>Raw_Data!F1908</f>
        <v>53</v>
      </c>
      <c r="J1908" t="str">
        <f>FLOOR(Raw_Data!F1908,10)&amp;"-"&amp;FLOOR(Raw_Data!F1908,10)+9</f>
        <v>50-59</v>
      </c>
      <c r="K1908" t="str">
        <f>Raw_Data!G1908</f>
        <v>Asian</v>
      </c>
      <c r="L1908" t="str">
        <f>Raw_Data!H1908</f>
        <v>General Practice</v>
      </c>
      <c r="M1908" t="str">
        <f>IF(Raw_Data!I1908=TRUE,"Admitted","Not Admitted")</f>
        <v>Not Admitted</v>
      </c>
      <c r="N1908">
        <f>IF(Raw_Data!J1908="","Not Rated",Raw_Data!J1908)</f>
        <v>1</v>
      </c>
      <c r="O1908">
        <f>Raw_Data!K1908</f>
        <v>27</v>
      </c>
      <c r="P1908" t="str">
        <f>IF(Raw_Data!K1908&lt;=30,"Within Time","Delayed")</f>
        <v>Within Time</v>
      </c>
    </row>
    <row r="1909" spans="1:16" x14ac:dyDescent="0.35">
      <c r="A1909" t="str">
        <f>Raw_Data!A1909</f>
        <v>582-99-6057</v>
      </c>
      <c r="B1909" s="2">
        <f>Raw_Data!B1909</f>
        <v>45134.787499999999</v>
      </c>
      <c r="C1909">
        <f>HOUR(Raw_Data!B1909)</f>
        <v>18</v>
      </c>
      <c r="D1909" t="str">
        <f>TEXT(Raw_Data!B1909,"mmm")</f>
        <v>Jul</v>
      </c>
      <c r="E1909">
        <f>YEAR(Raw_Data!B1909)</f>
        <v>2023</v>
      </c>
      <c r="F1909" t="str">
        <f>TEXT(Raw_Data!B1909,"mmm-yy")</f>
        <v>Jul-23</v>
      </c>
      <c r="G1909" t="str">
        <f>PROPER(Raw_Data!C1909&amp;". "&amp;Raw_Data!D1909)</f>
        <v>T. Ironside</v>
      </c>
      <c r="H1909" t="str">
        <f>IF(OR(Raw_Data!E1909="M",Raw_Data!E1909="Male"),"Male",IF(OR(Raw_Data!E1909="F",Raw_Data!E1909="Female"),"Female","Not Confirmed"))</f>
        <v>Male</v>
      </c>
      <c r="I1909">
        <f>Raw_Data!F1909</f>
        <v>26</v>
      </c>
      <c r="J1909" t="str">
        <f>FLOOR(Raw_Data!F1909,10)&amp;"-"&amp;FLOOR(Raw_Data!F1909,10)+9</f>
        <v>20-29</v>
      </c>
      <c r="K1909" t="str">
        <f>Raw_Data!G1909</f>
        <v>Declined to Identify</v>
      </c>
      <c r="L1909" t="str">
        <f>Raw_Data!H1909</f>
        <v>None</v>
      </c>
      <c r="M1909" t="str">
        <f>IF(Raw_Data!I1909=TRUE,"Admitted","Not Admitted")</f>
        <v>Not Admitted</v>
      </c>
      <c r="N1909" t="str">
        <f>IF(Raw_Data!J1909="","Not Rated",Raw_Data!J1909)</f>
        <v>Not Rated</v>
      </c>
      <c r="O1909">
        <f>Raw_Data!K1909</f>
        <v>58</v>
      </c>
      <c r="P1909" t="str">
        <f>IF(Raw_Data!K1909&lt;=30,"Within Time","Delayed")</f>
        <v>Delayed</v>
      </c>
    </row>
    <row r="1910" spans="1:16" x14ac:dyDescent="0.35">
      <c r="A1910" t="str">
        <f>Raw_Data!A1910</f>
        <v>116-71-5994</v>
      </c>
      <c r="B1910" s="2">
        <f>Raw_Data!B1910</f>
        <v>45134.820833333331</v>
      </c>
      <c r="C1910">
        <f>HOUR(Raw_Data!B1910)</f>
        <v>19</v>
      </c>
      <c r="D1910" t="str">
        <f>TEXT(Raw_Data!B1910,"mmm")</f>
        <v>Jul</v>
      </c>
      <c r="E1910">
        <f>YEAR(Raw_Data!B1910)</f>
        <v>2023</v>
      </c>
      <c r="F1910" t="str">
        <f>TEXT(Raw_Data!B1910,"mmm-yy")</f>
        <v>Jul-23</v>
      </c>
      <c r="G1910" t="str">
        <f>PROPER(Raw_Data!C1910&amp;". "&amp;Raw_Data!D1910)</f>
        <v>W. Tunstall</v>
      </c>
      <c r="H1910" t="str">
        <f>IF(OR(Raw_Data!E1910="M",Raw_Data!E1910="Male"),"Male",IF(OR(Raw_Data!E1910="F",Raw_Data!E1910="Female"),"Female","Not Confirmed"))</f>
        <v>Female</v>
      </c>
      <c r="I1910">
        <f>Raw_Data!F1910</f>
        <v>75</v>
      </c>
      <c r="J1910" t="str">
        <f>FLOOR(Raw_Data!F1910,10)&amp;"-"&amp;FLOOR(Raw_Data!F1910,10)+9</f>
        <v>70-79</v>
      </c>
      <c r="K1910" t="str">
        <f>Raw_Data!G1910</f>
        <v>White</v>
      </c>
      <c r="L1910" t="str">
        <f>Raw_Data!H1910</f>
        <v>None</v>
      </c>
      <c r="M1910" t="str">
        <f>IF(Raw_Data!I1910=TRUE,"Admitted","Not Admitted")</f>
        <v>Not Admitted</v>
      </c>
      <c r="N1910" t="str">
        <f>IF(Raw_Data!J1910="","Not Rated",Raw_Data!J1910)</f>
        <v>Not Rated</v>
      </c>
      <c r="O1910">
        <f>Raw_Data!K1910</f>
        <v>35</v>
      </c>
      <c r="P1910" t="str">
        <f>IF(Raw_Data!K1910&lt;=30,"Within Time","Delayed")</f>
        <v>Delayed</v>
      </c>
    </row>
    <row r="1911" spans="1:16" x14ac:dyDescent="0.35">
      <c r="A1911" t="str">
        <f>Raw_Data!A1911</f>
        <v>221-77-8734</v>
      </c>
      <c r="B1911" s="2">
        <f>Raw_Data!B1911</f>
        <v>45134.961111111108</v>
      </c>
      <c r="C1911">
        <f>HOUR(Raw_Data!B1911)</f>
        <v>23</v>
      </c>
      <c r="D1911" t="str">
        <f>TEXT(Raw_Data!B1911,"mmm")</f>
        <v>Jul</v>
      </c>
      <c r="E1911">
        <f>YEAR(Raw_Data!B1911)</f>
        <v>2023</v>
      </c>
      <c r="F1911" t="str">
        <f>TEXT(Raw_Data!B1911,"mmm-yy")</f>
        <v>Jul-23</v>
      </c>
      <c r="G1911" t="str">
        <f>PROPER(Raw_Data!C1911&amp;". "&amp;Raw_Data!D1911)</f>
        <v>N. Gionettitti</v>
      </c>
      <c r="H1911" t="str">
        <f>IF(OR(Raw_Data!E1911="M",Raw_Data!E1911="Male"),"Male",IF(OR(Raw_Data!E1911="F",Raw_Data!E1911="Female"),"Female","Not Confirmed"))</f>
        <v>Male</v>
      </c>
      <c r="I1911">
        <f>Raw_Data!F1911</f>
        <v>27</v>
      </c>
      <c r="J1911" t="str">
        <f>FLOOR(Raw_Data!F1911,10)&amp;"-"&amp;FLOOR(Raw_Data!F1911,10)+9</f>
        <v>20-29</v>
      </c>
      <c r="K1911" t="str">
        <f>Raw_Data!G1911</f>
        <v>African American</v>
      </c>
      <c r="L1911" t="str">
        <f>Raw_Data!H1911</f>
        <v>Physiotherapy</v>
      </c>
      <c r="M1911" t="str">
        <f>IF(Raw_Data!I1911=TRUE,"Admitted","Not Admitted")</f>
        <v>Admitted</v>
      </c>
      <c r="N1911">
        <f>IF(Raw_Data!J1911="","Not Rated",Raw_Data!J1911)</f>
        <v>4</v>
      </c>
      <c r="O1911">
        <f>Raw_Data!K1911</f>
        <v>29</v>
      </c>
      <c r="P1911" t="str">
        <f>IF(Raw_Data!K1911&lt;=30,"Within Time","Delayed")</f>
        <v>Within Time</v>
      </c>
    </row>
    <row r="1912" spans="1:16" x14ac:dyDescent="0.35">
      <c r="A1912" t="str">
        <f>Raw_Data!A1912</f>
        <v>590-65-5761</v>
      </c>
      <c r="B1912" s="2">
        <f>Raw_Data!B1912</f>
        <v>45135.168055555558</v>
      </c>
      <c r="C1912">
        <f>HOUR(Raw_Data!B1912)</f>
        <v>4</v>
      </c>
      <c r="D1912" t="str">
        <f>TEXT(Raw_Data!B1912,"mmm")</f>
        <v>Jul</v>
      </c>
      <c r="E1912">
        <f>YEAR(Raw_Data!B1912)</f>
        <v>2023</v>
      </c>
      <c r="F1912" t="str">
        <f>TEXT(Raw_Data!B1912,"mmm-yy")</f>
        <v>Jul-23</v>
      </c>
      <c r="G1912" t="str">
        <f>PROPER(Raw_Data!C1912&amp;". "&amp;Raw_Data!D1912)</f>
        <v>Q. Ravenscroft</v>
      </c>
      <c r="H1912" t="str">
        <f>IF(OR(Raw_Data!E1912="M",Raw_Data!E1912="Male"),"Male",IF(OR(Raw_Data!E1912="F",Raw_Data!E1912="Female"),"Female","Not Confirmed"))</f>
        <v>Female</v>
      </c>
      <c r="I1912">
        <f>Raw_Data!F1912</f>
        <v>50</v>
      </c>
      <c r="J1912" t="str">
        <f>FLOOR(Raw_Data!F1912,10)&amp;"-"&amp;FLOOR(Raw_Data!F1912,10)+9</f>
        <v>50-59</v>
      </c>
      <c r="K1912" t="str">
        <f>Raw_Data!G1912</f>
        <v>Two or More Races</v>
      </c>
      <c r="L1912" t="str">
        <f>Raw_Data!H1912</f>
        <v>None</v>
      </c>
      <c r="M1912" t="str">
        <f>IF(Raw_Data!I1912=TRUE,"Admitted","Not Admitted")</f>
        <v>Admitted</v>
      </c>
      <c r="N1912">
        <f>IF(Raw_Data!J1912="","Not Rated",Raw_Data!J1912)</f>
        <v>10</v>
      </c>
      <c r="O1912">
        <f>Raw_Data!K1912</f>
        <v>59</v>
      </c>
      <c r="P1912" t="str">
        <f>IF(Raw_Data!K1912&lt;=30,"Within Time","Delayed")</f>
        <v>Delayed</v>
      </c>
    </row>
    <row r="1913" spans="1:16" x14ac:dyDescent="0.35">
      <c r="A1913" t="str">
        <f>Raw_Data!A1913</f>
        <v>884-21-2039</v>
      </c>
      <c r="B1913" s="2">
        <f>Raw_Data!B1913</f>
        <v>45135.177083333343</v>
      </c>
      <c r="C1913">
        <f>HOUR(Raw_Data!B1913)</f>
        <v>4</v>
      </c>
      <c r="D1913" t="str">
        <f>TEXT(Raw_Data!B1913,"mmm")</f>
        <v>Jul</v>
      </c>
      <c r="E1913">
        <f>YEAR(Raw_Data!B1913)</f>
        <v>2023</v>
      </c>
      <c r="F1913" t="str">
        <f>TEXT(Raw_Data!B1913,"mmm-yy")</f>
        <v>Jul-23</v>
      </c>
      <c r="G1913" t="str">
        <f>PROPER(Raw_Data!C1913&amp;". "&amp;Raw_Data!D1913)</f>
        <v>E. Ellerby</v>
      </c>
      <c r="H1913" t="str">
        <f>IF(OR(Raw_Data!E1913="M",Raw_Data!E1913="Male"),"Male",IF(OR(Raw_Data!E1913="F",Raw_Data!E1913="Female"),"Female","Not Confirmed"))</f>
        <v>Male</v>
      </c>
      <c r="I1913">
        <f>Raw_Data!F1913</f>
        <v>69</v>
      </c>
      <c r="J1913" t="str">
        <f>FLOOR(Raw_Data!F1913,10)&amp;"-"&amp;FLOOR(Raw_Data!F1913,10)+9</f>
        <v>60-69</v>
      </c>
      <c r="K1913" t="str">
        <f>Raw_Data!G1913</f>
        <v>White</v>
      </c>
      <c r="L1913" t="str">
        <f>Raw_Data!H1913</f>
        <v>Renal</v>
      </c>
      <c r="M1913" t="str">
        <f>IF(Raw_Data!I1913=TRUE,"Admitted","Not Admitted")</f>
        <v>Not Admitted</v>
      </c>
      <c r="N1913" t="str">
        <f>IF(Raw_Data!J1913="","Not Rated",Raw_Data!J1913)</f>
        <v>Not Rated</v>
      </c>
      <c r="O1913">
        <f>Raw_Data!K1913</f>
        <v>31</v>
      </c>
      <c r="P1913" t="str">
        <f>IF(Raw_Data!K1913&lt;=30,"Within Time","Delayed")</f>
        <v>Delayed</v>
      </c>
    </row>
    <row r="1914" spans="1:16" x14ac:dyDescent="0.35">
      <c r="A1914" t="str">
        <f>Raw_Data!A1914</f>
        <v>284-57-4858</v>
      </c>
      <c r="B1914" s="2">
        <f>Raw_Data!B1914</f>
        <v>45135.190972222219</v>
      </c>
      <c r="C1914">
        <f>HOUR(Raw_Data!B1914)</f>
        <v>4</v>
      </c>
      <c r="D1914" t="str">
        <f>TEXT(Raw_Data!B1914,"mmm")</f>
        <v>Jul</v>
      </c>
      <c r="E1914">
        <f>YEAR(Raw_Data!B1914)</f>
        <v>2023</v>
      </c>
      <c r="F1914" t="str">
        <f>TEXT(Raw_Data!B1914,"mmm-yy")</f>
        <v>Jul-23</v>
      </c>
      <c r="G1914" t="str">
        <f>PROPER(Raw_Data!C1914&amp;". "&amp;Raw_Data!D1914)</f>
        <v>E. Methuen</v>
      </c>
      <c r="H1914" t="str">
        <f>IF(OR(Raw_Data!E1914="M",Raw_Data!E1914="Male"),"Male",IF(OR(Raw_Data!E1914="F",Raw_Data!E1914="Female"),"Female","Not Confirmed"))</f>
        <v>Male</v>
      </c>
      <c r="I1914">
        <f>Raw_Data!F1914</f>
        <v>15</v>
      </c>
      <c r="J1914" t="str">
        <f>FLOOR(Raw_Data!F1914,10)&amp;"-"&amp;FLOOR(Raw_Data!F1914,10)+9</f>
        <v>10-19</v>
      </c>
      <c r="K1914" t="str">
        <f>Raw_Data!G1914</f>
        <v>Unknown</v>
      </c>
      <c r="L1914" t="str">
        <f>Raw_Data!H1914</f>
        <v>None</v>
      </c>
      <c r="M1914" t="str">
        <f>IF(Raw_Data!I1914=TRUE,"Admitted","Not Admitted")</f>
        <v>Not Admitted</v>
      </c>
      <c r="N1914" t="str">
        <f>IF(Raw_Data!J1914="","Not Rated",Raw_Data!J1914)</f>
        <v>Not Rated</v>
      </c>
      <c r="O1914">
        <f>Raw_Data!K1914</f>
        <v>24</v>
      </c>
      <c r="P1914" t="str">
        <f>IF(Raw_Data!K1914&lt;=30,"Within Time","Delayed")</f>
        <v>Within Time</v>
      </c>
    </row>
    <row r="1915" spans="1:16" x14ac:dyDescent="0.35">
      <c r="A1915" t="str">
        <f>Raw_Data!A1915</f>
        <v>735-29-4878</v>
      </c>
      <c r="B1915" s="2">
        <f>Raw_Data!B1915</f>
        <v>45135.329861111109</v>
      </c>
      <c r="C1915">
        <f>HOUR(Raw_Data!B1915)</f>
        <v>7</v>
      </c>
      <c r="D1915" t="str">
        <f>TEXT(Raw_Data!B1915,"mmm")</f>
        <v>Jul</v>
      </c>
      <c r="E1915">
        <f>YEAR(Raw_Data!B1915)</f>
        <v>2023</v>
      </c>
      <c r="F1915" t="str">
        <f>TEXT(Raw_Data!B1915,"mmm-yy")</f>
        <v>Jul-23</v>
      </c>
      <c r="G1915" t="str">
        <f>PROPER(Raw_Data!C1915&amp;". "&amp;Raw_Data!D1915)</f>
        <v>Z. Hathaway</v>
      </c>
      <c r="H1915" t="str">
        <f>IF(OR(Raw_Data!E1915="M",Raw_Data!E1915="Male"),"Male",IF(OR(Raw_Data!E1915="F",Raw_Data!E1915="Female"),"Female","Not Confirmed"))</f>
        <v>Female</v>
      </c>
      <c r="I1915">
        <f>Raw_Data!F1915</f>
        <v>4</v>
      </c>
      <c r="J1915" t="str">
        <f>FLOOR(Raw_Data!F1915,10)&amp;"-"&amp;FLOOR(Raw_Data!F1915,10)+9</f>
        <v>0-9</v>
      </c>
      <c r="K1915" t="str">
        <f>Raw_Data!G1915</f>
        <v>White</v>
      </c>
      <c r="L1915" t="str">
        <f>Raw_Data!H1915</f>
        <v>Gastroenterology</v>
      </c>
      <c r="M1915" t="str">
        <f>IF(Raw_Data!I1915=TRUE,"Admitted","Not Admitted")</f>
        <v>Not Admitted</v>
      </c>
      <c r="N1915" t="str">
        <f>IF(Raw_Data!J1915="","Not Rated",Raw_Data!J1915)</f>
        <v>Not Rated</v>
      </c>
      <c r="O1915">
        <f>Raw_Data!K1915</f>
        <v>52</v>
      </c>
      <c r="P1915" t="str">
        <f>IF(Raw_Data!K1915&lt;=30,"Within Time","Delayed")</f>
        <v>Delayed</v>
      </c>
    </row>
    <row r="1916" spans="1:16" x14ac:dyDescent="0.35">
      <c r="A1916" t="str">
        <f>Raw_Data!A1916</f>
        <v>226-66-1653</v>
      </c>
      <c r="B1916" s="2">
        <f>Raw_Data!B1916</f>
        <v>45135.468055555553</v>
      </c>
      <c r="C1916">
        <f>HOUR(Raw_Data!B1916)</f>
        <v>11</v>
      </c>
      <c r="D1916" t="str">
        <f>TEXT(Raw_Data!B1916,"mmm")</f>
        <v>Jul</v>
      </c>
      <c r="E1916">
        <f>YEAR(Raw_Data!B1916)</f>
        <v>2023</v>
      </c>
      <c r="F1916" t="str">
        <f>TEXT(Raw_Data!B1916,"mmm-yy")</f>
        <v>Jul-23</v>
      </c>
      <c r="G1916" t="str">
        <f>PROPER(Raw_Data!C1916&amp;". "&amp;Raw_Data!D1916)</f>
        <v>N. Bannister</v>
      </c>
      <c r="H1916" t="str">
        <f>IF(OR(Raw_Data!E1916="M",Raw_Data!E1916="Male"),"Male",IF(OR(Raw_Data!E1916="F",Raw_Data!E1916="Female"),"Female","Not Confirmed"))</f>
        <v>Male</v>
      </c>
      <c r="I1916">
        <f>Raw_Data!F1916</f>
        <v>70</v>
      </c>
      <c r="J1916" t="str">
        <f>FLOOR(Raw_Data!F1916,10)&amp;"-"&amp;FLOOR(Raw_Data!F1916,10)+9</f>
        <v>70-79</v>
      </c>
      <c r="K1916" t="str">
        <f>Raw_Data!G1916</f>
        <v>African American</v>
      </c>
      <c r="L1916" t="str">
        <f>Raw_Data!H1916</f>
        <v>None</v>
      </c>
      <c r="M1916" t="str">
        <f>IF(Raw_Data!I1916=TRUE,"Admitted","Not Admitted")</f>
        <v>Admitted</v>
      </c>
      <c r="N1916" t="str">
        <f>IF(Raw_Data!J1916="","Not Rated",Raw_Data!J1916)</f>
        <v>Not Rated</v>
      </c>
      <c r="O1916">
        <f>Raw_Data!K1916</f>
        <v>15</v>
      </c>
      <c r="P1916" t="str">
        <f>IF(Raw_Data!K1916&lt;=30,"Within Time","Delayed")</f>
        <v>Within Time</v>
      </c>
    </row>
    <row r="1917" spans="1:16" x14ac:dyDescent="0.35">
      <c r="A1917" t="str">
        <f>Raw_Data!A1917</f>
        <v>605-90-6018</v>
      </c>
      <c r="B1917" s="2">
        <f>Raw_Data!B1917</f>
        <v>45135.55972222222</v>
      </c>
      <c r="C1917">
        <f>HOUR(Raw_Data!B1917)</f>
        <v>13</v>
      </c>
      <c r="D1917" t="str">
        <f>TEXT(Raw_Data!B1917,"mmm")</f>
        <v>Jul</v>
      </c>
      <c r="E1917">
        <f>YEAR(Raw_Data!B1917)</f>
        <v>2023</v>
      </c>
      <c r="F1917" t="str">
        <f>TEXT(Raw_Data!B1917,"mmm-yy")</f>
        <v>Jul-23</v>
      </c>
      <c r="G1917" t="str">
        <f>PROPER(Raw_Data!C1917&amp;". "&amp;Raw_Data!D1917)</f>
        <v>P. Jessop</v>
      </c>
      <c r="H1917" t="str">
        <f>IF(OR(Raw_Data!E1917="M",Raw_Data!E1917="Male"),"Male",IF(OR(Raw_Data!E1917="F",Raw_Data!E1917="Female"),"Female","Not Confirmed"))</f>
        <v>Female</v>
      </c>
      <c r="I1917">
        <f>Raw_Data!F1917</f>
        <v>43</v>
      </c>
      <c r="J1917" t="str">
        <f>FLOOR(Raw_Data!F1917,10)&amp;"-"&amp;FLOOR(Raw_Data!F1917,10)+9</f>
        <v>40-49</v>
      </c>
      <c r="K1917" t="str">
        <f>Raw_Data!G1917</f>
        <v>Unknown</v>
      </c>
      <c r="L1917" t="str">
        <f>Raw_Data!H1917</f>
        <v>None</v>
      </c>
      <c r="M1917" t="str">
        <f>IF(Raw_Data!I1917=TRUE,"Admitted","Not Admitted")</f>
        <v>Admitted</v>
      </c>
      <c r="N1917">
        <f>IF(Raw_Data!J1917="","Not Rated",Raw_Data!J1917)</f>
        <v>10</v>
      </c>
      <c r="O1917">
        <f>Raw_Data!K1917</f>
        <v>57</v>
      </c>
      <c r="P1917" t="str">
        <f>IF(Raw_Data!K1917&lt;=30,"Within Time","Delayed")</f>
        <v>Delayed</v>
      </c>
    </row>
    <row r="1918" spans="1:16" x14ac:dyDescent="0.35">
      <c r="A1918" t="str">
        <f>Raw_Data!A1918</f>
        <v>552-21-9826</v>
      </c>
      <c r="B1918" s="2">
        <f>Raw_Data!B1918</f>
        <v>45135.613194444442</v>
      </c>
      <c r="C1918">
        <f>HOUR(Raw_Data!B1918)</f>
        <v>14</v>
      </c>
      <c r="D1918" t="str">
        <f>TEXT(Raw_Data!B1918,"mmm")</f>
        <v>Jul</v>
      </c>
      <c r="E1918">
        <f>YEAR(Raw_Data!B1918)</f>
        <v>2023</v>
      </c>
      <c r="F1918" t="str">
        <f>TEXT(Raw_Data!B1918,"mmm-yy")</f>
        <v>Jul-23</v>
      </c>
      <c r="G1918" t="str">
        <f>PROPER(Raw_Data!C1918&amp;". "&amp;Raw_Data!D1918)</f>
        <v>G. Garfield</v>
      </c>
      <c r="H1918" t="str">
        <f>IF(OR(Raw_Data!E1918="M",Raw_Data!E1918="Male"),"Male",IF(OR(Raw_Data!E1918="F",Raw_Data!E1918="Female"),"Female","Not Confirmed"))</f>
        <v>Male</v>
      </c>
      <c r="I1918">
        <f>Raw_Data!F1918</f>
        <v>71</v>
      </c>
      <c r="J1918" t="str">
        <f>FLOOR(Raw_Data!F1918,10)&amp;"-"&amp;FLOOR(Raw_Data!F1918,10)+9</f>
        <v>70-79</v>
      </c>
      <c r="K1918" t="str">
        <f>Raw_Data!G1918</f>
        <v>Two or More Races</v>
      </c>
      <c r="L1918" t="str">
        <f>Raw_Data!H1918</f>
        <v>None</v>
      </c>
      <c r="M1918" t="str">
        <f>IF(Raw_Data!I1918=TRUE,"Admitted","Not Admitted")</f>
        <v>Admitted</v>
      </c>
      <c r="N1918" t="str">
        <f>IF(Raw_Data!J1918="","Not Rated",Raw_Data!J1918)</f>
        <v>Not Rated</v>
      </c>
      <c r="O1918">
        <f>Raw_Data!K1918</f>
        <v>46</v>
      </c>
      <c r="P1918" t="str">
        <f>IF(Raw_Data!K1918&lt;=30,"Within Time","Delayed")</f>
        <v>Delayed</v>
      </c>
    </row>
    <row r="1919" spans="1:16" x14ac:dyDescent="0.35">
      <c r="A1919" t="str">
        <f>Raw_Data!A1919</f>
        <v>928-80-2097</v>
      </c>
      <c r="B1919" s="2">
        <f>Raw_Data!B1919</f>
        <v>45135.632638888892</v>
      </c>
      <c r="C1919">
        <f>HOUR(Raw_Data!B1919)</f>
        <v>15</v>
      </c>
      <c r="D1919" t="str">
        <f>TEXT(Raw_Data!B1919,"mmm")</f>
        <v>Jul</v>
      </c>
      <c r="E1919">
        <f>YEAR(Raw_Data!B1919)</f>
        <v>2023</v>
      </c>
      <c r="F1919" t="str">
        <f>TEXT(Raw_Data!B1919,"mmm-yy")</f>
        <v>Jul-23</v>
      </c>
      <c r="G1919" t="str">
        <f>PROPER(Raw_Data!C1919&amp;". "&amp;Raw_Data!D1919)</f>
        <v>Q. Glasspool</v>
      </c>
      <c r="H1919" t="str">
        <f>IF(OR(Raw_Data!E1919="M",Raw_Data!E1919="Male"),"Male",IF(OR(Raw_Data!E1919="F",Raw_Data!E1919="Female"),"Female","Not Confirmed"))</f>
        <v>Female</v>
      </c>
      <c r="I1919">
        <f>Raw_Data!F1919</f>
        <v>9</v>
      </c>
      <c r="J1919" t="str">
        <f>FLOOR(Raw_Data!F1919,10)&amp;"-"&amp;FLOOR(Raw_Data!F1919,10)+9</f>
        <v>0-9</v>
      </c>
      <c r="K1919" t="str">
        <f>Raw_Data!G1919</f>
        <v>Pacific Islander</v>
      </c>
      <c r="L1919" t="str">
        <f>Raw_Data!H1919</f>
        <v>None</v>
      </c>
      <c r="M1919" t="str">
        <f>IF(Raw_Data!I1919=TRUE,"Admitted","Not Admitted")</f>
        <v>Admitted</v>
      </c>
      <c r="N1919" t="str">
        <f>IF(Raw_Data!J1919="","Not Rated",Raw_Data!J1919)</f>
        <v>Not Rated</v>
      </c>
      <c r="O1919">
        <f>Raw_Data!K1919</f>
        <v>11</v>
      </c>
      <c r="P1919" t="str">
        <f>IF(Raw_Data!K1919&lt;=30,"Within Time","Delayed")</f>
        <v>Within Time</v>
      </c>
    </row>
    <row r="1920" spans="1:16" x14ac:dyDescent="0.35">
      <c r="A1920" t="str">
        <f>Raw_Data!A1920</f>
        <v>596-62-6575</v>
      </c>
      <c r="B1920" s="2">
        <f>Raw_Data!B1920</f>
        <v>45135.713888888888</v>
      </c>
      <c r="C1920">
        <f>HOUR(Raw_Data!B1920)</f>
        <v>17</v>
      </c>
      <c r="D1920" t="str">
        <f>TEXT(Raw_Data!B1920,"mmm")</f>
        <v>Jul</v>
      </c>
      <c r="E1920">
        <f>YEAR(Raw_Data!B1920)</f>
        <v>2023</v>
      </c>
      <c r="F1920" t="str">
        <f>TEXT(Raw_Data!B1920,"mmm-yy")</f>
        <v>Jul-23</v>
      </c>
      <c r="G1920" t="str">
        <f>PROPER(Raw_Data!C1920&amp;". "&amp;Raw_Data!D1920)</f>
        <v>D. Merriweather</v>
      </c>
      <c r="H1920" t="str">
        <f>IF(OR(Raw_Data!E1920="M",Raw_Data!E1920="Male"),"Male",IF(OR(Raw_Data!E1920="F",Raw_Data!E1920="Female"),"Female","Not Confirmed"))</f>
        <v>Male</v>
      </c>
      <c r="I1920">
        <f>Raw_Data!F1920</f>
        <v>29</v>
      </c>
      <c r="J1920" t="str">
        <f>FLOOR(Raw_Data!F1920,10)&amp;"-"&amp;FLOOR(Raw_Data!F1920,10)+9</f>
        <v>20-29</v>
      </c>
      <c r="K1920" t="str">
        <f>Raw_Data!G1920</f>
        <v>Native American/Alaska Native</v>
      </c>
      <c r="L1920" t="str">
        <f>Raw_Data!H1920</f>
        <v>Orthopedics</v>
      </c>
      <c r="M1920" t="str">
        <f>IF(Raw_Data!I1920=TRUE,"Admitted","Not Admitted")</f>
        <v>Not Admitted</v>
      </c>
      <c r="N1920" t="str">
        <f>IF(Raw_Data!J1920="","Not Rated",Raw_Data!J1920)</f>
        <v>Not Rated</v>
      </c>
      <c r="O1920">
        <f>Raw_Data!K1920</f>
        <v>43</v>
      </c>
      <c r="P1920" t="str">
        <f>IF(Raw_Data!K1920&lt;=30,"Within Time","Delayed")</f>
        <v>Delayed</v>
      </c>
    </row>
    <row r="1921" spans="1:16" x14ac:dyDescent="0.35">
      <c r="A1921" t="str">
        <f>Raw_Data!A1921</f>
        <v>789-34-9488</v>
      </c>
      <c r="B1921" s="2">
        <f>Raw_Data!B1921</f>
        <v>45135.85</v>
      </c>
      <c r="C1921">
        <f>HOUR(Raw_Data!B1921)</f>
        <v>20</v>
      </c>
      <c r="D1921" t="str">
        <f>TEXT(Raw_Data!B1921,"mmm")</f>
        <v>Jul</v>
      </c>
      <c r="E1921">
        <f>YEAR(Raw_Data!B1921)</f>
        <v>2023</v>
      </c>
      <c r="F1921" t="str">
        <f>TEXT(Raw_Data!B1921,"mmm-yy")</f>
        <v>Jul-23</v>
      </c>
      <c r="G1921" t="str">
        <f>PROPER(Raw_Data!C1921&amp;". "&amp;Raw_Data!D1921)</f>
        <v>S. Crebo</v>
      </c>
      <c r="H1921" t="str">
        <f>IF(OR(Raw_Data!E1921="M",Raw_Data!E1921="Male"),"Male",IF(OR(Raw_Data!E1921="F",Raw_Data!E1921="Female"),"Female","Not Confirmed"))</f>
        <v>Female</v>
      </c>
      <c r="I1921">
        <f>Raw_Data!F1921</f>
        <v>66</v>
      </c>
      <c r="J1921" t="str">
        <f>FLOOR(Raw_Data!F1921,10)&amp;"-"&amp;FLOOR(Raw_Data!F1921,10)+9</f>
        <v>60-69</v>
      </c>
      <c r="K1921" t="str">
        <f>Raw_Data!G1921</f>
        <v>African American</v>
      </c>
      <c r="L1921" t="str">
        <f>Raw_Data!H1921</f>
        <v>None</v>
      </c>
      <c r="M1921" t="str">
        <f>IF(Raw_Data!I1921=TRUE,"Admitted","Not Admitted")</f>
        <v>Not Admitted</v>
      </c>
      <c r="N1921">
        <f>IF(Raw_Data!J1921="","Not Rated",Raw_Data!J1921)</f>
        <v>9</v>
      </c>
      <c r="O1921">
        <f>Raw_Data!K1921</f>
        <v>24</v>
      </c>
      <c r="P1921" t="str">
        <f>IF(Raw_Data!K1921&lt;=30,"Within Time","Delayed")</f>
        <v>Within Time</v>
      </c>
    </row>
    <row r="1922" spans="1:16" x14ac:dyDescent="0.35">
      <c r="A1922" t="str">
        <f>Raw_Data!A1922</f>
        <v>470-42-3483</v>
      </c>
      <c r="B1922" s="2">
        <f>Raw_Data!B1922</f>
        <v>45135.859722222223</v>
      </c>
      <c r="C1922">
        <f>HOUR(Raw_Data!B1922)</f>
        <v>20</v>
      </c>
      <c r="D1922" t="str">
        <f>TEXT(Raw_Data!B1922,"mmm")</f>
        <v>Jul</v>
      </c>
      <c r="E1922">
        <f>YEAR(Raw_Data!B1922)</f>
        <v>2023</v>
      </c>
      <c r="F1922" t="str">
        <f>TEXT(Raw_Data!B1922,"mmm-yy")</f>
        <v>Jul-23</v>
      </c>
      <c r="G1922" t="str">
        <f>PROPER(Raw_Data!C1922&amp;". "&amp;Raw_Data!D1922)</f>
        <v>I. Stanlack</v>
      </c>
      <c r="H1922" t="str">
        <f>IF(OR(Raw_Data!E1922="M",Raw_Data!E1922="Male"),"Male",IF(OR(Raw_Data!E1922="F",Raw_Data!E1922="Female"),"Female","Not Confirmed"))</f>
        <v>Male</v>
      </c>
      <c r="I1922">
        <f>Raw_Data!F1922</f>
        <v>41</v>
      </c>
      <c r="J1922" t="str">
        <f>FLOOR(Raw_Data!F1922,10)&amp;"-"&amp;FLOOR(Raw_Data!F1922,10)+9</f>
        <v>40-49</v>
      </c>
      <c r="K1922" t="str">
        <f>Raw_Data!G1922</f>
        <v>Unknown</v>
      </c>
      <c r="L1922" t="str">
        <f>Raw_Data!H1922</f>
        <v>Neurology</v>
      </c>
      <c r="M1922" t="str">
        <f>IF(Raw_Data!I1922=TRUE,"Admitted","Not Admitted")</f>
        <v>Admitted</v>
      </c>
      <c r="N1922">
        <f>IF(Raw_Data!J1922="","Not Rated",Raw_Data!J1922)</f>
        <v>8</v>
      </c>
      <c r="O1922">
        <f>Raw_Data!K1922</f>
        <v>53</v>
      </c>
      <c r="P1922" t="str">
        <f>IF(Raw_Data!K1922&lt;=30,"Within Time","Delayed")</f>
        <v>Delayed</v>
      </c>
    </row>
    <row r="1923" spans="1:16" x14ac:dyDescent="0.35">
      <c r="A1923" t="str">
        <f>Raw_Data!A1923</f>
        <v>799-69-4415</v>
      </c>
      <c r="B1923" s="2">
        <f>Raw_Data!B1923</f>
        <v>45135.949305555558</v>
      </c>
      <c r="C1923">
        <f>HOUR(Raw_Data!B1923)</f>
        <v>22</v>
      </c>
      <c r="D1923" t="str">
        <f>TEXT(Raw_Data!B1923,"mmm")</f>
        <v>Jul</v>
      </c>
      <c r="E1923">
        <f>YEAR(Raw_Data!B1923)</f>
        <v>2023</v>
      </c>
      <c r="F1923" t="str">
        <f>TEXT(Raw_Data!B1923,"mmm-yy")</f>
        <v>Jul-23</v>
      </c>
      <c r="G1923" t="str">
        <f>PROPER(Raw_Data!C1923&amp;". "&amp;Raw_Data!D1923)</f>
        <v>A. Aldridge</v>
      </c>
      <c r="H1923" t="str">
        <f>IF(OR(Raw_Data!E1923="M",Raw_Data!E1923="Male"),"Male",IF(OR(Raw_Data!E1923="F",Raw_Data!E1923="Female"),"Female","Not Confirmed"))</f>
        <v>Male</v>
      </c>
      <c r="I1923">
        <f>Raw_Data!F1923</f>
        <v>78</v>
      </c>
      <c r="J1923" t="str">
        <f>FLOOR(Raw_Data!F1923,10)&amp;"-"&amp;FLOOR(Raw_Data!F1923,10)+9</f>
        <v>70-79</v>
      </c>
      <c r="K1923" t="str">
        <f>Raw_Data!G1923</f>
        <v>African American</v>
      </c>
      <c r="L1923" t="str">
        <f>Raw_Data!H1923</f>
        <v>None</v>
      </c>
      <c r="M1923" t="str">
        <f>IF(Raw_Data!I1923=TRUE,"Admitted","Not Admitted")</f>
        <v>Not Admitted</v>
      </c>
      <c r="N1923" t="str">
        <f>IF(Raw_Data!J1923="","Not Rated",Raw_Data!J1923)</f>
        <v>Not Rated</v>
      </c>
      <c r="O1923">
        <f>Raw_Data!K1923</f>
        <v>11</v>
      </c>
      <c r="P1923" t="str">
        <f>IF(Raw_Data!K1923&lt;=30,"Within Time","Delayed")</f>
        <v>Within Time</v>
      </c>
    </row>
    <row r="1924" spans="1:16" x14ac:dyDescent="0.35">
      <c r="A1924" t="str">
        <f>Raw_Data!A1924</f>
        <v>456-51-5577</v>
      </c>
      <c r="B1924" s="2">
        <f>Raw_Data!B1924</f>
        <v>45136.079861111109</v>
      </c>
      <c r="C1924">
        <f>HOUR(Raw_Data!B1924)</f>
        <v>1</v>
      </c>
      <c r="D1924" t="str">
        <f>TEXT(Raw_Data!B1924,"mmm")</f>
        <v>Jul</v>
      </c>
      <c r="E1924">
        <f>YEAR(Raw_Data!B1924)</f>
        <v>2023</v>
      </c>
      <c r="F1924" t="str">
        <f>TEXT(Raw_Data!B1924,"mmm-yy")</f>
        <v>Jul-23</v>
      </c>
      <c r="G1924" t="str">
        <f>PROPER(Raw_Data!C1924&amp;". "&amp;Raw_Data!D1924)</f>
        <v>F. Goudie</v>
      </c>
      <c r="H1924" t="str">
        <f>IF(OR(Raw_Data!E1924="M",Raw_Data!E1924="Male"),"Male",IF(OR(Raw_Data!E1924="F",Raw_Data!E1924="Female"),"Female","Not Confirmed"))</f>
        <v>Female</v>
      </c>
      <c r="I1924">
        <f>Raw_Data!F1924</f>
        <v>32</v>
      </c>
      <c r="J1924" t="str">
        <f>FLOOR(Raw_Data!F1924,10)&amp;"-"&amp;FLOOR(Raw_Data!F1924,10)+9</f>
        <v>30-39</v>
      </c>
      <c r="K1924" t="str">
        <f>Raw_Data!G1924</f>
        <v>Unknown</v>
      </c>
      <c r="L1924" t="str">
        <f>Raw_Data!H1924</f>
        <v>General Practice</v>
      </c>
      <c r="M1924" t="str">
        <f>IF(Raw_Data!I1924=TRUE,"Admitted","Not Admitted")</f>
        <v>Admitted</v>
      </c>
      <c r="N1924" t="str">
        <f>IF(Raw_Data!J1924="","Not Rated",Raw_Data!J1924)</f>
        <v>Not Rated</v>
      </c>
      <c r="O1924">
        <f>Raw_Data!K1924</f>
        <v>49</v>
      </c>
      <c r="P1924" t="str">
        <f>IF(Raw_Data!K1924&lt;=30,"Within Time","Delayed")</f>
        <v>Delayed</v>
      </c>
    </row>
    <row r="1925" spans="1:16" x14ac:dyDescent="0.35">
      <c r="A1925" t="str">
        <f>Raw_Data!A1925</f>
        <v>205-13-9899</v>
      </c>
      <c r="B1925" s="2">
        <f>Raw_Data!B1925</f>
        <v>45136.154861111107</v>
      </c>
      <c r="C1925">
        <f>HOUR(Raw_Data!B1925)</f>
        <v>3</v>
      </c>
      <c r="D1925" t="str">
        <f>TEXT(Raw_Data!B1925,"mmm")</f>
        <v>Jul</v>
      </c>
      <c r="E1925">
        <f>YEAR(Raw_Data!B1925)</f>
        <v>2023</v>
      </c>
      <c r="F1925" t="str">
        <f>TEXT(Raw_Data!B1925,"mmm-yy")</f>
        <v>Jul-23</v>
      </c>
      <c r="G1925" t="str">
        <f>PROPER(Raw_Data!C1925&amp;". "&amp;Raw_Data!D1925)</f>
        <v>Z. Postlethwaite</v>
      </c>
      <c r="H1925" t="str">
        <f>IF(OR(Raw_Data!E1925="M",Raw_Data!E1925="Male"),"Male",IF(OR(Raw_Data!E1925="F",Raw_Data!E1925="Female"),"Female","Not Confirmed"))</f>
        <v>Female</v>
      </c>
      <c r="I1925">
        <f>Raw_Data!F1925</f>
        <v>46</v>
      </c>
      <c r="J1925" t="str">
        <f>FLOOR(Raw_Data!F1925,10)&amp;"-"&amp;FLOOR(Raw_Data!F1925,10)+9</f>
        <v>40-49</v>
      </c>
      <c r="K1925" t="str">
        <f>Raw_Data!G1925</f>
        <v>African American</v>
      </c>
      <c r="L1925" t="str">
        <f>Raw_Data!H1925</f>
        <v>None</v>
      </c>
      <c r="M1925" t="str">
        <f>IF(Raw_Data!I1925=TRUE,"Admitted","Not Admitted")</f>
        <v>Not Admitted</v>
      </c>
      <c r="N1925" t="str">
        <f>IF(Raw_Data!J1925="","Not Rated",Raw_Data!J1925)</f>
        <v>Not Rated</v>
      </c>
      <c r="O1925">
        <f>Raw_Data!K1925</f>
        <v>34</v>
      </c>
      <c r="P1925" t="str">
        <f>IF(Raw_Data!K1925&lt;=30,"Within Time","Delayed")</f>
        <v>Delayed</v>
      </c>
    </row>
    <row r="1926" spans="1:16" x14ac:dyDescent="0.35">
      <c r="A1926" t="str">
        <f>Raw_Data!A1926</f>
        <v>339-97-6576</v>
      </c>
      <c r="B1926" s="2">
        <f>Raw_Data!B1926</f>
        <v>45136.220833333333</v>
      </c>
      <c r="C1926">
        <f>HOUR(Raw_Data!B1926)</f>
        <v>5</v>
      </c>
      <c r="D1926" t="str">
        <f>TEXT(Raw_Data!B1926,"mmm")</f>
        <v>Jul</v>
      </c>
      <c r="E1926">
        <f>YEAR(Raw_Data!B1926)</f>
        <v>2023</v>
      </c>
      <c r="F1926" t="str">
        <f>TEXT(Raw_Data!B1926,"mmm-yy")</f>
        <v>Jul-23</v>
      </c>
      <c r="G1926" t="str">
        <f>PROPER(Raw_Data!C1926&amp;". "&amp;Raw_Data!D1926)</f>
        <v>D. Churchard</v>
      </c>
      <c r="H1926" t="str">
        <f>IF(OR(Raw_Data!E1926="M",Raw_Data!E1926="Male"),"Male",IF(OR(Raw_Data!E1926="F",Raw_Data!E1926="Female"),"Female","Not Confirmed"))</f>
        <v>Female</v>
      </c>
      <c r="I1926">
        <f>Raw_Data!F1926</f>
        <v>53</v>
      </c>
      <c r="J1926" t="str">
        <f>FLOOR(Raw_Data!F1926,10)&amp;"-"&amp;FLOOR(Raw_Data!F1926,10)+9</f>
        <v>50-59</v>
      </c>
      <c r="K1926" t="str">
        <f>Raw_Data!G1926</f>
        <v>Declined to Identify</v>
      </c>
      <c r="L1926" t="str">
        <f>Raw_Data!H1926</f>
        <v>None</v>
      </c>
      <c r="M1926" t="str">
        <f>IF(Raw_Data!I1926=TRUE,"Admitted","Not Admitted")</f>
        <v>Admitted</v>
      </c>
      <c r="N1926" t="str">
        <f>IF(Raw_Data!J1926="","Not Rated",Raw_Data!J1926)</f>
        <v>Not Rated</v>
      </c>
      <c r="O1926">
        <f>Raw_Data!K1926</f>
        <v>34</v>
      </c>
      <c r="P1926" t="str">
        <f>IF(Raw_Data!K1926&lt;=30,"Within Time","Delayed")</f>
        <v>Delayed</v>
      </c>
    </row>
    <row r="1927" spans="1:16" x14ac:dyDescent="0.35">
      <c r="A1927" t="str">
        <f>Raw_Data!A1927</f>
        <v>854-62-4712</v>
      </c>
      <c r="B1927" s="2">
        <f>Raw_Data!B1927</f>
        <v>45136.468055555553</v>
      </c>
      <c r="C1927">
        <f>HOUR(Raw_Data!B1927)</f>
        <v>11</v>
      </c>
      <c r="D1927" t="str">
        <f>TEXT(Raw_Data!B1927,"mmm")</f>
        <v>Jul</v>
      </c>
      <c r="E1927">
        <f>YEAR(Raw_Data!B1927)</f>
        <v>2023</v>
      </c>
      <c r="F1927" t="str">
        <f>TEXT(Raw_Data!B1927,"mmm-yy")</f>
        <v>Jul-23</v>
      </c>
      <c r="G1927" t="str">
        <f>PROPER(Raw_Data!C1927&amp;". "&amp;Raw_Data!D1927)</f>
        <v>W. Verity</v>
      </c>
      <c r="H1927" t="str">
        <f>IF(OR(Raw_Data!E1927="M",Raw_Data!E1927="Male"),"Male",IF(OR(Raw_Data!E1927="F",Raw_Data!E1927="Female"),"Female","Not Confirmed"))</f>
        <v>Male</v>
      </c>
      <c r="I1927">
        <f>Raw_Data!F1927</f>
        <v>34</v>
      </c>
      <c r="J1927" t="str">
        <f>FLOOR(Raw_Data!F1927,10)&amp;"-"&amp;FLOOR(Raw_Data!F1927,10)+9</f>
        <v>30-39</v>
      </c>
      <c r="K1927" t="str">
        <f>Raw_Data!G1927</f>
        <v>Unknown</v>
      </c>
      <c r="L1927" t="str">
        <f>Raw_Data!H1927</f>
        <v>None</v>
      </c>
      <c r="M1927" t="str">
        <f>IF(Raw_Data!I1927=TRUE,"Admitted","Not Admitted")</f>
        <v>Admitted</v>
      </c>
      <c r="N1927" t="str">
        <f>IF(Raw_Data!J1927="","Not Rated",Raw_Data!J1927)</f>
        <v>Not Rated</v>
      </c>
      <c r="O1927">
        <f>Raw_Data!K1927</f>
        <v>50</v>
      </c>
      <c r="P1927" t="str">
        <f>IF(Raw_Data!K1927&lt;=30,"Within Time","Delayed")</f>
        <v>Delayed</v>
      </c>
    </row>
    <row r="1928" spans="1:16" x14ac:dyDescent="0.35">
      <c r="A1928" t="str">
        <f>Raw_Data!A1928</f>
        <v>917-84-4021</v>
      </c>
      <c r="B1928" s="2">
        <f>Raw_Data!B1928</f>
        <v>45136.51666666667</v>
      </c>
      <c r="C1928">
        <f>HOUR(Raw_Data!B1928)</f>
        <v>12</v>
      </c>
      <c r="D1928" t="str">
        <f>TEXT(Raw_Data!B1928,"mmm")</f>
        <v>Jul</v>
      </c>
      <c r="E1928">
        <f>YEAR(Raw_Data!B1928)</f>
        <v>2023</v>
      </c>
      <c r="F1928" t="str">
        <f>TEXT(Raw_Data!B1928,"mmm-yy")</f>
        <v>Jul-23</v>
      </c>
      <c r="G1928" t="str">
        <f>PROPER(Raw_Data!C1928&amp;". "&amp;Raw_Data!D1928)</f>
        <v>H. Dewhirst</v>
      </c>
      <c r="H1928" t="str">
        <f>IF(OR(Raw_Data!E1928="M",Raw_Data!E1928="Male"),"Male",IF(OR(Raw_Data!E1928="F",Raw_Data!E1928="Female"),"Female","Not Confirmed"))</f>
        <v>Female</v>
      </c>
      <c r="I1928">
        <f>Raw_Data!F1928</f>
        <v>63</v>
      </c>
      <c r="J1928" t="str">
        <f>FLOOR(Raw_Data!F1928,10)&amp;"-"&amp;FLOOR(Raw_Data!F1928,10)+9</f>
        <v>60-69</v>
      </c>
      <c r="K1928" t="str">
        <f>Raw_Data!G1928</f>
        <v>Declined to Identify</v>
      </c>
      <c r="L1928" t="str">
        <f>Raw_Data!H1928</f>
        <v>None</v>
      </c>
      <c r="M1928" t="str">
        <f>IF(Raw_Data!I1928=TRUE,"Admitted","Not Admitted")</f>
        <v>Not Admitted</v>
      </c>
      <c r="N1928" t="str">
        <f>IF(Raw_Data!J1928="","Not Rated",Raw_Data!J1928)</f>
        <v>Not Rated</v>
      </c>
      <c r="O1928">
        <f>Raw_Data!K1928</f>
        <v>53</v>
      </c>
      <c r="P1928" t="str">
        <f>IF(Raw_Data!K1928&lt;=30,"Within Time","Delayed")</f>
        <v>Delayed</v>
      </c>
    </row>
    <row r="1929" spans="1:16" x14ac:dyDescent="0.35">
      <c r="A1929" t="str">
        <f>Raw_Data!A1929</f>
        <v>853-27-3606</v>
      </c>
      <c r="B1929" s="2">
        <f>Raw_Data!B1929</f>
        <v>45136.579861111109</v>
      </c>
      <c r="C1929">
        <f>HOUR(Raw_Data!B1929)</f>
        <v>13</v>
      </c>
      <c r="D1929" t="str">
        <f>TEXT(Raw_Data!B1929,"mmm")</f>
        <v>Jul</v>
      </c>
      <c r="E1929">
        <f>YEAR(Raw_Data!B1929)</f>
        <v>2023</v>
      </c>
      <c r="F1929" t="str">
        <f>TEXT(Raw_Data!B1929,"mmm-yy")</f>
        <v>Jul-23</v>
      </c>
      <c r="G1929" t="str">
        <f>PROPER(Raw_Data!C1929&amp;". "&amp;Raw_Data!D1929)</f>
        <v>E. Cholmondeley</v>
      </c>
      <c r="H1929" t="str">
        <f>IF(OR(Raw_Data!E1929="M",Raw_Data!E1929="Male"),"Male",IF(OR(Raw_Data!E1929="F",Raw_Data!E1929="Female"),"Female","Not Confirmed"))</f>
        <v>Male</v>
      </c>
      <c r="I1929">
        <f>Raw_Data!F1929</f>
        <v>49</v>
      </c>
      <c r="J1929" t="str">
        <f>FLOOR(Raw_Data!F1929,10)&amp;"-"&amp;FLOOR(Raw_Data!F1929,10)+9</f>
        <v>40-49</v>
      </c>
      <c r="K1929" t="str">
        <f>Raw_Data!G1929</f>
        <v>Unknown</v>
      </c>
      <c r="L1929" t="str">
        <f>Raw_Data!H1929</f>
        <v>General Practice</v>
      </c>
      <c r="M1929" t="str">
        <f>IF(Raw_Data!I1929=TRUE,"Admitted","Not Admitted")</f>
        <v>Admitted</v>
      </c>
      <c r="N1929" t="str">
        <f>IF(Raw_Data!J1929="","Not Rated",Raw_Data!J1929)</f>
        <v>Not Rated</v>
      </c>
      <c r="O1929">
        <f>Raw_Data!K1929</f>
        <v>52</v>
      </c>
      <c r="P1929" t="str">
        <f>IF(Raw_Data!K1929&lt;=30,"Within Time","Delayed")</f>
        <v>Delayed</v>
      </c>
    </row>
    <row r="1930" spans="1:16" x14ac:dyDescent="0.35">
      <c r="A1930" t="str">
        <f>Raw_Data!A1930</f>
        <v>882-65-4683</v>
      </c>
      <c r="B1930" s="2">
        <f>Raw_Data!B1930</f>
        <v>45136.581944444442</v>
      </c>
      <c r="C1930">
        <f>HOUR(Raw_Data!B1930)</f>
        <v>13</v>
      </c>
      <c r="D1930" t="str">
        <f>TEXT(Raw_Data!B1930,"mmm")</f>
        <v>Jul</v>
      </c>
      <c r="E1930">
        <f>YEAR(Raw_Data!B1930)</f>
        <v>2023</v>
      </c>
      <c r="F1930" t="str">
        <f>TEXT(Raw_Data!B1930,"mmm-yy")</f>
        <v>Jul-23</v>
      </c>
      <c r="G1930" t="str">
        <f>PROPER(Raw_Data!C1930&amp;". "&amp;Raw_Data!D1930)</f>
        <v>B. Ainsworth</v>
      </c>
      <c r="H1930" t="str">
        <f>IF(OR(Raw_Data!E1930="M",Raw_Data!E1930="Male"),"Male",IF(OR(Raw_Data!E1930="F",Raw_Data!E1930="Female"),"Female","Not Confirmed"))</f>
        <v>Female</v>
      </c>
      <c r="I1930">
        <f>Raw_Data!F1930</f>
        <v>5</v>
      </c>
      <c r="J1930" t="str">
        <f>FLOOR(Raw_Data!F1930,10)&amp;"-"&amp;FLOOR(Raw_Data!F1930,10)+9</f>
        <v>0-9</v>
      </c>
      <c r="K1930" t="str">
        <f>Raw_Data!G1930</f>
        <v>Asian</v>
      </c>
      <c r="L1930" t="str">
        <f>Raw_Data!H1930</f>
        <v>Physiotherapy</v>
      </c>
      <c r="M1930" t="str">
        <f>IF(Raw_Data!I1930=TRUE,"Admitted","Not Admitted")</f>
        <v>Not Admitted</v>
      </c>
      <c r="N1930" t="str">
        <f>IF(Raw_Data!J1930="","Not Rated",Raw_Data!J1930)</f>
        <v>Not Rated</v>
      </c>
      <c r="O1930">
        <f>Raw_Data!K1930</f>
        <v>27</v>
      </c>
      <c r="P1930" t="str">
        <f>IF(Raw_Data!K1930&lt;=30,"Within Time","Delayed")</f>
        <v>Within Time</v>
      </c>
    </row>
    <row r="1931" spans="1:16" x14ac:dyDescent="0.35">
      <c r="A1931" t="str">
        <f>Raw_Data!A1931</f>
        <v>872-81-3235</v>
      </c>
      <c r="B1931" s="2">
        <f>Raw_Data!B1931</f>
        <v>45136.657638888893</v>
      </c>
      <c r="C1931">
        <f>HOUR(Raw_Data!B1931)</f>
        <v>15</v>
      </c>
      <c r="D1931" t="str">
        <f>TEXT(Raw_Data!B1931,"mmm")</f>
        <v>Jul</v>
      </c>
      <c r="E1931">
        <f>YEAR(Raw_Data!B1931)</f>
        <v>2023</v>
      </c>
      <c r="F1931" t="str">
        <f>TEXT(Raw_Data!B1931,"mmm-yy")</f>
        <v>Jul-23</v>
      </c>
      <c r="G1931" t="str">
        <f>PROPER(Raw_Data!C1931&amp;". "&amp;Raw_Data!D1931)</f>
        <v>U. Dunmore</v>
      </c>
      <c r="H1931" t="str">
        <f>IF(OR(Raw_Data!E1931="M",Raw_Data!E1931="Male"),"Male",IF(OR(Raw_Data!E1931="F",Raw_Data!E1931="Female"),"Female","Not Confirmed"))</f>
        <v>Female</v>
      </c>
      <c r="I1931">
        <f>Raw_Data!F1931</f>
        <v>32</v>
      </c>
      <c r="J1931" t="str">
        <f>FLOOR(Raw_Data!F1931,10)&amp;"-"&amp;FLOOR(Raw_Data!F1931,10)+9</f>
        <v>30-39</v>
      </c>
      <c r="K1931" t="str">
        <f>Raw_Data!G1931</f>
        <v>White</v>
      </c>
      <c r="L1931" t="str">
        <f>Raw_Data!H1931</f>
        <v>Physiotherapy</v>
      </c>
      <c r="M1931" t="str">
        <f>IF(Raw_Data!I1931=TRUE,"Admitted","Not Admitted")</f>
        <v>Not Admitted</v>
      </c>
      <c r="N1931" t="str">
        <f>IF(Raw_Data!J1931="","Not Rated",Raw_Data!J1931)</f>
        <v>Not Rated</v>
      </c>
      <c r="O1931">
        <f>Raw_Data!K1931</f>
        <v>10</v>
      </c>
      <c r="P1931" t="str">
        <f>IF(Raw_Data!K1931&lt;=30,"Within Time","Delayed")</f>
        <v>Within Time</v>
      </c>
    </row>
    <row r="1932" spans="1:16" x14ac:dyDescent="0.35">
      <c r="A1932" t="str">
        <f>Raw_Data!A1932</f>
        <v>354-29-5363</v>
      </c>
      <c r="B1932" s="2">
        <f>Raw_Data!B1932</f>
        <v>45136.661805555559</v>
      </c>
      <c r="C1932">
        <f>HOUR(Raw_Data!B1932)</f>
        <v>15</v>
      </c>
      <c r="D1932" t="str">
        <f>TEXT(Raw_Data!B1932,"mmm")</f>
        <v>Jul</v>
      </c>
      <c r="E1932">
        <f>YEAR(Raw_Data!B1932)</f>
        <v>2023</v>
      </c>
      <c r="F1932" t="str">
        <f>TEXT(Raw_Data!B1932,"mmm-yy")</f>
        <v>Jul-23</v>
      </c>
      <c r="G1932" t="str">
        <f>PROPER(Raw_Data!C1932&amp;". "&amp;Raw_Data!D1932)</f>
        <v>K. Thornbury</v>
      </c>
      <c r="H1932" t="str">
        <f>IF(OR(Raw_Data!E1932="M",Raw_Data!E1932="Male"),"Male",IF(OR(Raw_Data!E1932="F",Raw_Data!E1932="Female"),"Female","Not Confirmed"))</f>
        <v>Female</v>
      </c>
      <c r="I1932">
        <f>Raw_Data!F1932</f>
        <v>57</v>
      </c>
      <c r="J1932" t="str">
        <f>FLOOR(Raw_Data!F1932,10)&amp;"-"&amp;FLOOR(Raw_Data!F1932,10)+9</f>
        <v>50-59</v>
      </c>
      <c r="K1932" t="str">
        <f>Raw_Data!G1932</f>
        <v>African American</v>
      </c>
      <c r="L1932" t="str">
        <f>Raw_Data!H1932</f>
        <v>None</v>
      </c>
      <c r="M1932" t="str">
        <f>IF(Raw_Data!I1932=TRUE,"Admitted","Not Admitted")</f>
        <v>Admitted</v>
      </c>
      <c r="N1932" t="str">
        <f>IF(Raw_Data!J1932="","Not Rated",Raw_Data!J1932)</f>
        <v>Not Rated</v>
      </c>
      <c r="O1932">
        <f>Raw_Data!K1932</f>
        <v>47</v>
      </c>
      <c r="P1932" t="str">
        <f>IF(Raw_Data!K1932&lt;=30,"Within Time","Delayed")</f>
        <v>Delayed</v>
      </c>
    </row>
    <row r="1933" spans="1:16" x14ac:dyDescent="0.35">
      <c r="A1933" t="str">
        <f>Raw_Data!A1933</f>
        <v>704-26-3312</v>
      </c>
      <c r="B1933" s="2">
        <f>Raw_Data!B1933</f>
        <v>45136.677083333343</v>
      </c>
      <c r="C1933">
        <f>HOUR(Raw_Data!B1933)</f>
        <v>16</v>
      </c>
      <c r="D1933" t="str">
        <f>TEXT(Raw_Data!B1933,"mmm")</f>
        <v>Jul</v>
      </c>
      <c r="E1933">
        <f>YEAR(Raw_Data!B1933)</f>
        <v>2023</v>
      </c>
      <c r="F1933" t="str">
        <f>TEXT(Raw_Data!B1933,"mmm-yy")</f>
        <v>Jul-23</v>
      </c>
      <c r="G1933" t="str">
        <f>PROPER(Raw_Data!C1933&amp;". "&amp;Raw_Data!D1933)</f>
        <v>T. Ainsworth</v>
      </c>
      <c r="H1933" t="str">
        <f>IF(OR(Raw_Data!E1933="M",Raw_Data!E1933="Male"),"Male",IF(OR(Raw_Data!E1933="F",Raw_Data!E1933="Female"),"Female","Not Confirmed"))</f>
        <v>Female</v>
      </c>
      <c r="I1933">
        <f>Raw_Data!F1933</f>
        <v>27</v>
      </c>
      <c r="J1933" t="str">
        <f>FLOOR(Raw_Data!F1933,10)&amp;"-"&amp;FLOOR(Raw_Data!F1933,10)+9</f>
        <v>20-29</v>
      </c>
      <c r="K1933" t="str">
        <f>Raw_Data!G1933</f>
        <v>Pacific Islander</v>
      </c>
      <c r="L1933" t="str">
        <f>Raw_Data!H1933</f>
        <v>General Practice</v>
      </c>
      <c r="M1933" t="str">
        <f>IF(Raw_Data!I1933=TRUE,"Admitted","Not Admitted")</f>
        <v>Not Admitted</v>
      </c>
      <c r="N1933" t="str">
        <f>IF(Raw_Data!J1933="","Not Rated",Raw_Data!J1933)</f>
        <v>Not Rated</v>
      </c>
      <c r="O1933">
        <f>Raw_Data!K1933</f>
        <v>49</v>
      </c>
      <c r="P1933" t="str">
        <f>IF(Raw_Data!K1933&lt;=30,"Within Time","Delayed")</f>
        <v>Delayed</v>
      </c>
    </row>
    <row r="1934" spans="1:16" x14ac:dyDescent="0.35">
      <c r="A1934" t="str">
        <f>Raw_Data!A1934</f>
        <v>880-73-2282</v>
      </c>
      <c r="B1934" s="2">
        <f>Raw_Data!B1934</f>
        <v>45136.856249999997</v>
      </c>
      <c r="C1934">
        <f>HOUR(Raw_Data!B1934)</f>
        <v>20</v>
      </c>
      <c r="D1934" t="str">
        <f>TEXT(Raw_Data!B1934,"mmm")</f>
        <v>Jul</v>
      </c>
      <c r="E1934">
        <f>YEAR(Raw_Data!B1934)</f>
        <v>2023</v>
      </c>
      <c r="F1934" t="str">
        <f>TEXT(Raw_Data!B1934,"mmm-yy")</f>
        <v>Jul-23</v>
      </c>
      <c r="G1934" t="str">
        <f>PROPER(Raw_Data!C1934&amp;". "&amp;Raw_Data!D1934)</f>
        <v>G. Hathaway</v>
      </c>
      <c r="H1934" t="str">
        <f>IF(OR(Raw_Data!E1934="M",Raw_Data!E1934="Male"),"Male",IF(OR(Raw_Data!E1934="F",Raw_Data!E1934="Female"),"Female","Not Confirmed"))</f>
        <v>Male</v>
      </c>
      <c r="I1934">
        <f>Raw_Data!F1934</f>
        <v>57</v>
      </c>
      <c r="J1934" t="str">
        <f>FLOOR(Raw_Data!F1934,10)&amp;"-"&amp;FLOOR(Raw_Data!F1934,10)+9</f>
        <v>50-59</v>
      </c>
      <c r="K1934" t="str">
        <f>Raw_Data!G1934</f>
        <v>African American</v>
      </c>
      <c r="L1934" t="str">
        <f>Raw_Data!H1934</f>
        <v>Orthopedics</v>
      </c>
      <c r="M1934" t="str">
        <f>IF(Raw_Data!I1934=TRUE,"Admitted","Not Admitted")</f>
        <v>Not Admitted</v>
      </c>
      <c r="N1934" t="str">
        <f>IF(Raw_Data!J1934="","Not Rated",Raw_Data!J1934)</f>
        <v>Not Rated</v>
      </c>
      <c r="O1934">
        <f>Raw_Data!K1934</f>
        <v>60</v>
      </c>
      <c r="P1934" t="str">
        <f>IF(Raw_Data!K1934&lt;=30,"Within Time","Delayed")</f>
        <v>Delayed</v>
      </c>
    </row>
    <row r="1935" spans="1:16" x14ac:dyDescent="0.35">
      <c r="A1935" t="str">
        <f>Raw_Data!A1935</f>
        <v>753-57-2003</v>
      </c>
      <c r="B1935" s="2">
        <f>Raw_Data!B1935</f>
        <v>45136.862500000003</v>
      </c>
      <c r="C1935">
        <f>HOUR(Raw_Data!B1935)</f>
        <v>20</v>
      </c>
      <c r="D1935" t="str">
        <f>TEXT(Raw_Data!B1935,"mmm")</f>
        <v>Jul</v>
      </c>
      <c r="E1935">
        <f>YEAR(Raw_Data!B1935)</f>
        <v>2023</v>
      </c>
      <c r="F1935" t="str">
        <f>TEXT(Raw_Data!B1935,"mmm-yy")</f>
        <v>Jul-23</v>
      </c>
      <c r="G1935" t="str">
        <f>PROPER(Raw_Data!C1935&amp;". "&amp;Raw_Data!D1935)</f>
        <v>K. Bannister</v>
      </c>
      <c r="H1935" t="str">
        <f>IF(OR(Raw_Data!E1935="M",Raw_Data!E1935="Male"),"Male",IF(OR(Raw_Data!E1935="F",Raw_Data!E1935="Female"),"Female","Not Confirmed"))</f>
        <v>Female</v>
      </c>
      <c r="I1935">
        <f>Raw_Data!F1935</f>
        <v>48</v>
      </c>
      <c r="J1935" t="str">
        <f>FLOOR(Raw_Data!F1935,10)&amp;"-"&amp;FLOOR(Raw_Data!F1935,10)+9</f>
        <v>40-49</v>
      </c>
      <c r="K1935" t="str">
        <f>Raw_Data!G1935</f>
        <v>Unknown</v>
      </c>
      <c r="L1935" t="str">
        <f>Raw_Data!H1935</f>
        <v>None</v>
      </c>
      <c r="M1935" t="str">
        <f>IF(Raw_Data!I1935=TRUE,"Admitted","Not Admitted")</f>
        <v>Not Admitted</v>
      </c>
      <c r="N1935">
        <f>IF(Raw_Data!J1935="","Not Rated",Raw_Data!J1935)</f>
        <v>8</v>
      </c>
      <c r="O1935">
        <f>Raw_Data!K1935</f>
        <v>39</v>
      </c>
      <c r="P1935" t="str">
        <f>IF(Raw_Data!K1935&lt;=30,"Within Time","Delayed")</f>
        <v>Delayed</v>
      </c>
    </row>
    <row r="1936" spans="1:16" x14ac:dyDescent="0.35">
      <c r="A1936" t="str">
        <f>Raw_Data!A1936</f>
        <v>395-19-2791</v>
      </c>
      <c r="B1936" s="2">
        <f>Raw_Data!B1936</f>
        <v>45136.978472222218</v>
      </c>
      <c r="C1936">
        <f>HOUR(Raw_Data!B1936)</f>
        <v>23</v>
      </c>
      <c r="D1936" t="str">
        <f>TEXT(Raw_Data!B1936,"mmm")</f>
        <v>Jul</v>
      </c>
      <c r="E1936">
        <f>YEAR(Raw_Data!B1936)</f>
        <v>2023</v>
      </c>
      <c r="F1936" t="str">
        <f>TEXT(Raw_Data!B1936,"mmm-yy")</f>
        <v>Jul-23</v>
      </c>
      <c r="G1936" t="str">
        <f>PROPER(Raw_Data!C1936&amp;". "&amp;Raw_Data!D1936)</f>
        <v>I. Stanlack</v>
      </c>
      <c r="H1936" t="str">
        <f>IF(OR(Raw_Data!E1936="M",Raw_Data!E1936="Male"),"Male",IF(OR(Raw_Data!E1936="F",Raw_Data!E1936="Female"),"Female","Not Confirmed"))</f>
        <v>Female</v>
      </c>
      <c r="I1936">
        <f>Raw_Data!F1936</f>
        <v>64</v>
      </c>
      <c r="J1936" t="str">
        <f>FLOOR(Raw_Data!F1936,10)&amp;"-"&amp;FLOOR(Raw_Data!F1936,10)+9</f>
        <v>60-69</v>
      </c>
      <c r="K1936" t="str">
        <f>Raw_Data!G1936</f>
        <v>White</v>
      </c>
      <c r="L1936" t="str">
        <f>Raw_Data!H1936</f>
        <v>None</v>
      </c>
      <c r="M1936" t="str">
        <f>IF(Raw_Data!I1936=TRUE,"Admitted","Not Admitted")</f>
        <v>Not Admitted</v>
      </c>
      <c r="N1936">
        <f>IF(Raw_Data!J1936="","Not Rated",Raw_Data!J1936)</f>
        <v>6</v>
      </c>
      <c r="O1936">
        <f>Raw_Data!K1936</f>
        <v>53</v>
      </c>
      <c r="P1936" t="str">
        <f>IF(Raw_Data!K1936&lt;=30,"Within Time","Delayed")</f>
        <v>Delayed</v>
      </c>
    </row>
    <row r="1937" spans="1:16" x14ac:dyDescent="0.35">
      <c r="A1937" t="str">
        <f>Raw_Data!A1937</f>
        <v>790-53-1784</v>
      </c>
      <c r="B1937" s="2">
        <f>Raw_Data!B1937</f>
        <v>45137.043749999997</v>
      </c>
      <c r="C1937">
        <f>HOUR(Raw_Data!B1937)</f>
        <v>1</v>
      </c>
      <c r="D1937" t="str">
        <f>TEXT(Raw_Data!B1937,"mmm")</f>
        <v>Jul</v>
      </c>
      <c r="E1937">
        <f>YEAR(Raw_Data!B1937)</f>
        <v>2023</v>
      </c>
      <c r="F1937" t="str">
        <f>TEXT(Raw_Data!B1937,"mmm-yy")</f>
        <v>Jul-23</v>
      </c>
      <c r="G1937" t="str">
        <f>PROPER(Raw_Data!C1937&amp;". "&amp;Raw_Data!D1937)</f>
        <v>D. Featherstone</v>
      </c>
      <c r="H1937" t="str">
        <f>IF(OR(Raw_Data!E1937="M",Raw_Data!E1937="Male"),"Male",IF(OR(Raw_Data!E1937="F",Raw_Data!E1937="Female"),"Female","Not Confirmed"))</f>
        <v>Male</v>
      </c>
      <c r="I1937">
        <f>Raw_Data!F1937</f>
        <v>13</v>
      </c>
      <c r="J1937" t="str">
        <f>FLOOR(Raw_Data!F1937,10)&amp;"-"&amp;FLOOR(Raw_Data!F1937,10)+9</f>
        <v>10-19</v>
      </c>
      <c r="K1937" t="str">
        <f>Raw_Data!G1937</f>
        <v>Unknown</v>
      </c>
      <c r="L1937" t="str">
        <f>Raw_Data!H1937</f>
        <v>None</v>
      </c>
      <c r="M1937" t="str">
        <f>IF(Raw_Data!I1937=TRUE,"Admitted","Not Admitted")</f>
        <v>Admitted</v>
      </c>
      <c r="N1937" t="str">
        <f>IF(Raw_Data!J1937="","Not Rated",Raw_Data!J1937)</f>
        <v>Not Rated</v>
      </c>
      <c r="O1937">
        <f>Raw_Data!K1937</f>
        <v>24</v>
      </c>
      <c r="P1937" t="str">
        <f>IF(Raw_Data!K1937&lt;=30,"Within Time","Delayed")</f>
        <v>Within Time</v>
      </c>
    </row>
    <row r="1938" spans="1:16" x14ac:dyDescent="0.35">
      <c r="A1938" t="str">
        <f>Raw_Data!A1938</f>
        <v>601-55-4087</v>
      </c>
      <c r="B1938" s="2">
        <f>Raw_Data!B1938</f>
        <v>45137.063888888893</v>
      </c>
      <c r="C1938">
        <f>HOUR(Raw_Data!B1938)</f>
        <v>1</v>
      </c>
      <c r="D1938" t="str">
        <f>TEXT(Raw_Data!B1938,"mmm")</f>
        <v>Jul</v>
      </c>
      <c r="E1938">
        <f>YEAR(Raw_Data!B1938)</f>
        <v>2023</v>
      </c>
      <c r="F1938" t="str">
        <f>TEXT(Raw_Data!B1938,"mmm-yy")</f>
        <v>Jul-23</v>
      </c>
      <c r="G1938" t="str">
        <f>PROPER(Raw_Data!C1938&amp;". "&amp;Raw_Data!D1938)</f>
        <v>Z. Middleditch</v>
      </c>
      <c r="H1938" t="str">
        <f>IF(OR(Raw_Data!E1938="M",Raw_Data!E1938="Male"),"Male",IF(OR(Raw_Data!E1938="F",Raw_Data!E1938="Female"),"Female","Not Confirmed"))</f>
        <v>Male</v>
      </c>
      <c r="I1938">
        <f>Raw_Data!F1938</f>
        <v>29</v>
      </c>
      <c r="J1938" t="str">
        <f>FLOOR(Raw_Data!F1938,10)&amp;"-"&amp;FLOOR(Raw_Data!F1938,10)+9</f>
        <v>20-29</v>
      </c>
      <c r="K1938" t="str">
        <f>Raw_Data!G1938</f>
        <v>Declined to Identify</v>
      </c>
      <c r="L1938" t="str">
        <f>Raw_Data!H1938</f>
        <v>None</v>
      </c>
      <c r="M1938" t="str">
        <f>IF(Raw_Data!I1938=TRUE,"Admitted","Not Admitted")</f>
        <v>Not Admitted</v>
      </c>
      <c r="N1938" t="str">
        <f>IF(Raw_Data!J1938="","Not Rated",Raw_Data!J1938)</f>
        <v>Not Rated</v>
      </c>
      <c r="O1938">
        <f>Raw_Data!K1938</f>
        <v>20</v>
      </c>
      <c r="P1938" t="str">
        <f>IF(Raw_Data!K1938&lt;=30,"Within Time","Delayed")</f>
        <v>Within Time</v>
      </c>
    </row>
    <row r="1939" spans="1:16" x14ac:dyDescent="0.35">
      <c r="A1939" t="str">
        <f>Raw_Data!A1939</f>
        <v>144-85-2937</v>
      </c>
      <c r="B1939" s="2">
        <f>Raw_Data!B1939</f>
        <v>45137.082638888889</v>
      </c>
      <c r="C1939">
        <f>HOUR(Raw_Data!B1939)</f>
        <v>1</v>
      </c>
      <c r="D1939" t="str">
        <f>TEXT(Raw_Data!B1939,"mmm")</f>
        <v>Jul</v>
      </c>
      <c r="E1939">
        <f>YEAR(Raw_Data!B1939)</f>
        <v>2023</v>
      </c>
      <c r="F1939" t="str">
        <f>TEXT(Raw_Data!B1939,"mmm-yy")</f>
        <v>Jul-23</v>
      </c>
      <c r="G1939" t="str">
        <f>PROPER(Raw_Data!C1939&amp;". "&amp;Raw_Data!D1939)</f>
        <v>B. Pemberton</v>
      </c>
      <c r="H1939" t="str">
        <f>IF(OR(Raw_Data!E1939="M",Raw_Data!E1939="Male"),"Male",IF(OR(Raw_Data!E1939="F",Raw_Data!E1939="Female"),"Female","Not Confirmed"))</f>
        <v>Female</v>
      </c>
      <c r="I1939">
        <f>Raw_Data!F1939</f>
        <v>19</v>
      </c>
      <c r="J1939" t="str">
        <f>FLOOR(Raw_Data!F1939,10)&amp;"-"&amp;FLOOR(Raw_Data!F1939,10)+9</f>
        <v>10-19</v>
      </c>
      <c r="K1939" t="str">
        <f>Raw_Data!G1939</f>
        <v>African American</v>
      </c>
      <c r="L1939" t="str">
        <f>Raw_Data!H1939</f>
        <v>None</v>
      </c>
      <c r="M1939" t="str">
        <f>IF(Raw_Data!I1939=TRUE,"Admitted","Not Admitted")</f>
        <v>Admitted</v>
      </c>
      <c r="N1939">
        <f>IF(Raw_Data!J1939="","Not Rated",Raw_Data!J1939)</f>
        <v>3</v>
      </c>
      <c r="O1939">
        <f>Raw_Data!K1939</f>
        <v>59</v>
      </c>
      <c r="P1939" t="str">
        <f>IF(Raw_Data!K1939&lt;=30,"Within Time","Delayed")</f>
        <v>Delayed</v>
      </c>
    </row>
    <row r="1940" spans="1:16" x14ac:dyDescent="0.35">
      <c r="A1940" t="str">
        <f>Raw_Data!A1940</f>
        <v>853-24-9709</v>
      </c>
      <c r="B1940" s="2">
        <f>Raw_Data!B1940</f>
        <v>45137.11041666667</v>
      </c>
      <c r="C1940">
        <f>HOUR(Raw_Data!B1940)</f>
        <v>2</v>
      </c>
      <c r="D1940" t="str">
        <f>TEXT(Raw_Data!B1940,"mmm")</f>
        <v>Jul</v>
      </c>
      <c r="E1940">
        <f>YEAR(Raw_Data!B1940)</f>
        <v>2023</v>
      </c>
      <c r="F1940" t="str">
        <f>TEXT(Raw_Data!B1940,"mmm-yy")</f>
        <v>Jul-23</v>
      </c>
      <c r="G1940" t="str">
        <f>PROPER(Raw_Data!C1940&amp;". "&amp;Raw_Data!D1940)</f>
        <v>V. Merriweather</v>
      </c>
      <c r="H1940" t="str">
        <f>IF(OR(Raw_Data!E1940="M",Raw_Data!E1940="Male"),"Male",IF(OR(Raw_Data!E1940="F",Raw_Data!E1940="Female"),"Female","Not Confirmed"))</f>
        <v>Male</v>
      </c>
      <c r="I1940">
        <f>Raw_Data!F1940</f>
        <v>22</v>
      </c>
      <c r="J1940" t="str">
        <f>FLOOR(Raw_Data!F1940,10)&amp;"-"&amp;FLOOR(Raw_Data!F1940,10)+9</f>
        <v>20-29</v>
      </c>
      <c r="K1940" t="str">
        <f>Raw_Data!G1940</f>
        <v>Asian</v>
      </c>
      <c r="L1940" t="str">
        <f>Raw_Data!H1940</f>
        <v>General Practice</v>
      </c>
      <c r="M1940" t="str">
        <f>IF(Raw_Data!I1940=TRUE,"Admitted","Not Admitted")</f>
        <v>Not Admitted</v>
      </c>
      <c r="N1940" t="str">
        <f>IF(Raw_Data!J1940="","Not Rated",Raw_Data!J1940)</f>
        <v>Not Rated</v>
      </c>
      <c r="O1940">
        <f>Raw_Data!K1940</f>
        <v>34</v>
      </c>
      <c r="P1940" t="str">
        <f>IF(Raw_Data!K1940&lt;=30,"Within Time","Delayed")</f>
        <v>Delayed</v>
      </c>
    </row>
    <row r="1941" spans="1:16" x14ac:dyDescent="0.35">
      <c r="A1941" t="str">
        <f>Raw_Data!A1941</f>
        <v>157-69-3461</v>
      </c>
      <c r="B1941" s="2">
        <f>Raw_Data!B1941</f>
        <v>45137.258333333331</v>
      </c>
      <c r="C1941">
        <f>HOUR(Raw_Data!B1941)</f>
        <v>6</v>
      </c>
      <c r="D1941" t="str">
        <f>TEXT(Raw_Data!B1941,"mmm")</f>
        <v>Jul</v>
      </c>
      <c r="E1941">
        <f>YEAR(Raw_Data!B1941)</f>
        <v>2023</v>
      </c>
      <c r="F1941" t="str">
        <f>TEXT(Raw_Data!B1941,"mmm-yy")</f>
        <v>Jul-23</v>
      </c>
      <c r="G1941" t="str">
        <f>PROPER(Raw_Data!C1941&amp;". "&amp;Raw_Data!D1941)</f>
        <v>O. Loxley</v>
      </c>
      <c r="H1941" t="str">
        <f>IF(OR(Raw_Data!E1941="M",Raw_Data!E1941="Male"),"Male",IF(OR(Raw_Data!E1941="F",Raw_Data!E1941="Female"),"Female","Not Confirmed"))</f>
        <v>Female</v>
      </c>
      <c r="I1941">
        <f>Raw_Data!F1941</f>
        <v>31</v>
      </c>
      <c r="J1941" t="str">
        <f>FLOOR(Raw_Data!F1941,10)&amp;"-"&amp;FLOOR(Raw_Data!F1941,10)+9</f>
        <v>30-39</v>
      </c>
      <c r="K1941" t="str">
        <f>Raw_Data!G1941</f>
        <v>African American</v>
      </c>
      <c r="L1941" t="str">
        <f>Raw_Data!H1941</f>
        <v>None</v>
      </c>
      <c r="M1941" t="str">
        <f>IF(Raw_Data!I1941=TRUE,"Admitted","Not Admitted")</f>
        <v>Admitted</v>
      </c>
      <c r="N1941" t="str">
        <f>IF(Raw_Data!J1941="","Not Rated",Raw_Data!J1941)</f>
        <v>Not Rated</v>
      </c>
      <c r="O1941">
        <f>Raw_Data!K1941</f>
        <v>38</v>
      </c>
      <c r="P1941" t="str">
        <f>IF(Raw_Data!K1941&lt;=30,"Within Time","Delayed")</f>
        <v>Delayed</v>
      </c>
    </row>
    <row r="1942" spans="1:16" x14ac:dyDescent="0.35">
      <c r="A1942" t="str">
        <f>Raw_Data!A1942</f>
        <v>906-91-7998</v>
      </c>
      <c r="B1942" s="2">
        <f>Raw_Data!B1942</f>
        <v>45137.270833333343</v>
      </c>
      <c r="C1942">
        <f>HOUR(Raw_Data!B1942)</f>
        <v>6</v>
      </c>
      <c r="D1942" t="str">
        <f>TEXT(Raw_Data!B1942,"mmm")</f>
        <v>Jul</v>
      </c>
      <c r="E1942">
        <f>YEAR(Raw_Data!B1942)</f>
        <v>2023</v>
      </c>
      <c r="F1942" t="str">
        <f>TEXT(Raw_Data!B1942,"mmm-yy")</f>
        <v>Jul-23</v>
      </c>
      <c r="G1942" t="str">
        <f>PROPER(Raw_Data!C1942&amp;". "&amp;Raw_Data!D1942)</f>
        <v>S. Whitfield</v>
      </c>
      <c r="H1942" t="str">
        <f>IF(OR(Raw_Data!E1942="M",Raw_Data!E1942="Male"),"Male",IF(OR(Raw_Data!E1942="F",Raw_Data!E1942="Female"),"Female","Not Confirmed"))</f>
        <v>Female</v>
      </c>
      <c r="I1942">
        <f>Raw_Data!F1942</f>
        <v>49</v>
      </c>
      <c r="J1942" t="str">
        <f>FLOOR(Raw_Data!F1942,10)&amp;"-"&amp;FLOOR(Raw_Data!F1942,10)+9</f>
        <v>40-49</v>
      </c>
      <c r="K1942" t="str">
        <f>Raw_Data!G1942</f>
        <v>African American</v>
      </c>
      <c r="L1942" t="str">
        <f>Raw_Data!H1942</f>
        <v>General Practice</v>
      </c>
      <c r="M1942" t="str">
        <f>IF(Raw_Data!I1942=TRUE,"Admitted","Not Admitted")</f>
        <v>Admitted</v>
      </c>
      <c r="N1942" t="str">
        <f>IF(Raw_Data!J1942="","Not Rated",Raw_Data!J1942)</f>
        <v>Not Rated</v>
      </c>
      <c r="O1942">
        <f>Raw_Data!K1942</f>
        <v>59</v>
      </c>
      <c r="P1942" t="str">
        <f>IF(Raw_Data!K1942&lt;=30,"Within Time","Delayed")</f>
        <v>Delayed</v>
      </c>
    </row>
    <row r="1943" spans="1:16" x14ac:dyDescent="0.35">
      <c r="A1943" t="str">
        <f>Raw_Data!A1943</f>
        <v>497-95-6438</v>
      </c>
      <c r="B1943" s="2">
        <f>Raw_Data!B1943</f>
        <v>45137.272916666669</v>
      </c>
      <c r="C1943">
        <f>HOUR(Raw_Data!B1943)</f>
        <v>6</v>
      </c>
      <c r="D1943" t="str">
        <f>TEXT(Raw_Data!B1943,"mmm")</f>
        <v>Jul</v>
      </c>
      <c r="E1943">
        <f>YEAR(Raw_Data!B1943)</f>
        <v>2023</v>
      </c>
      <c r="F1943" t="str">
        <f>TEXT(Raw_Data!B1943,"mmm-yy")</f>
        <v>Jul-23</v>
      </c>
      <c r="G1943" t="str">
        <f>PROPER(Raw_Data!C1943&amp;". "&amp;Raw_Data!D1943)</f>
        <v>H. Yates</v>
      </c>
      <c r="H1943" t="str">
        <f>IF(OR(Raw_Data!E1943="M",Raw_Data!E1943="Male"),"Male",IF(OR(Raw_Data!E1943="F",Raw_Data!E1943="Female"),"Female","Not Confirmed"))</f>
        <v>Male</v>
      </c>
      <c r="I1943">
        <f>Raw_Data!F1943</f>
        <v>69</v>
      </c>
      <c r="J1943" t="str">
        <f>FLOOR(Raw_Data!F1943,10)&amp;"-"&amp;FLOOR(Raw_Data!F1943,10)+9</f>
        <v>60-69</v>
      </c>
      <c r="K1943" t="str">
        <f>Raw_Data!G1943</f>
        <v>Unknown</v>
      </c>
      <c r="L1943" t="str">
        <f>Raw_Data!H1943</f>
        <v>None</v>
      </c>
      <c r="M1943" t="str">
        <f>IF(Raw_Data!I1943=TRUE,"Admitted","Not Admitted")</f>
        <v>Admitted</v>
      </c>
      <c r="N1943">
        <f>IF(Raw_Data!J1943="","Not Rated",Raw_Data!J1943)</f>
        <v>0</v>
      </c>
      <c r="O1943">
        <f>Raw_Data!K1943</f>
        <v>58</v>
      </c>
      <c r="P1943" t="str">
        <f>IF(Raw_Data!K1943&lt;=30,"Within Time","Delayed")</f>
        <v>Delayed</v>
      </c>
    </row>
    <row r="1944" spans="1:16" x14ac:dyDescent="0.35">
      <c r="A1944" t="str">
        <f>Raw_Data!A1944</f>
        <v>651-73-7224</v>
      </c>
      <c r="B1944" s="2">
        <f>Raw_Data!B1944</f>
        <v>45137.359027777777</v>
      </c>
      <c r="C1944">
        <f>HOUR(Raw_Data!B1944)</f>
        <v>8</v>
      </c>
      <c r="D1944" t="str">
        <f>TEXT(Raw_Data!B1944,"mmm")</f>
        <v>Jul</v>
      </c>
      <c r="E1944">
        <f>YEAR(Raw_Data!B1944)</f>
        <v>2023</v>
      </c>
      <c r="F1944" t="str">
        <f>TEXT(Raw_Data!B1944,"mmm-yy")</f>
        <v>Jul-23</v>
      </c>
      <c r="G1944" t="str">
        <f>PROPER(Raw_Data!C1944&amp;". "&amp;Raw_Data!D1944)</f>
        <v>J. Glasspool</v>
      </c>
      <c r="H1944" t="str">
        <f>IF(OR(Raw_Data!E1944="M",Raw_Data!E1944="Male"),"Male",IF(OR(Raw_Data!E1944="F",Raw_Data!E1944="Female"),"Female","Not Confirmed"))</f>
        <v>Male</v>
      </c>
      <c r="I1944">
        <f>Raw_Data!F1944</f>
        <v>55</v>
      </c>
      <c r="J1944" t="str">
        <f>FLOOR(Raw_Data!F1944,10)&amp;"-"&amp;FLOOR(Raw_Data!F1944,10)+9</f>
        <v>50-59</v>
      </c>
      <c r="K1944" t="str">
        <f>Raw_Data!G1944</f>
        <v>African American</v>
      </c>
      <c r="L1944" t="str">
        <f>Raw_Data!H1944</f>
        <v>None</v>
      </c>
      <c r="M1944" t="str">
        <f>IF(Raw_Data!I1944=TRUE,"Admitted","Not Admitted")</f>
        <v>Admitted</v>
      </c>
      <c r="N1944" t="str">
        <f>IF(Raw_Data!J1944="","Not Rated",Raw_Data!J1944)</f>
        <v>Not Rated</v>
      </c>
      <c r="O1944">
        <f>Raw_Data!K1944</f>
        <v>53</v>
      </c>
      <c r="P1944" t="str">
        <f>IF(Raw_Data!K1944&lt;=30,"Within Time","Delayed")</f>
        <v>Delayed</v>
      </c>
    </row>
    <row r="1945" spans="1:16" x14ac:dyDescent="0.35">
      <c r="A1945" t="str">
        <f>Raw_Data!A1945</f>
        <v>142-94-3539</v>
      </c>
      <c r="B1945" s="2">
        <f>Raw_Data!B1945</f>
        <v>45137.365972222222</v>
      </c>
      <c r="C1945">
        <f>HOUR(Raw_Data!B1945)</f>
        <v>8</v>
      </c>
      <c r="D1945" t="str">
        <f>TEXT(Raw_Data!B1945,"mmm")</f>
        <v>Jul</v>
      </c>
      <c r="E1945">
        <f>YEAR(Raw_Data!B1945)</f>
        <v>2023</v>
      </c>
      <c r="F1945" t="str">
        <f>TEXT(Raw_Data!B1945,"mmm-yy")</f>
        <v>Jul-23</v>
      </c>
      <c r="G1945" t="str">
        <f>PROPER(Raw_Data!C1945&amp;". "&amp;Raw_Data!D1945)</f>
        <v>O. Jephson</v>
      </c>
      <c r="H1945" t="str">
        <f>IF(OR(Raw_Data!E1945="M",Raw_Data!E1945="Male"),"Male",IF(OR(Raw_Data!E1945="F",Raw_Data!E1945="Female"),"Female","Not Confirmed"))</f>
        <v>Male</v>
      </c>
      <c r="I1945">
        <f>Raw_Data!F1945</f>
        <v>69</v>
      </c>
      <c r="J1945" t="str">
        <f>FLOOR(Raw_Data!F1945,10)&amp;"-"&amp;FLOOR(Raw_Data!F1945,10)+9</f>
        <v>60-69</v>
      </c>
      <c r="K1945" t="str">
        <f>Raw_Data!G1945</f>
        <v>Two or More Races</v>
      </c>
      <c r="L1945" t="str">
        <f>Raw_Data!H1945</f>
        <v>None</v>
      </c>
      <c r="M1945" t="str">
        <f>IF(Raw_Data!I1945=TRUE,"Admitted","Not Admitted")</f>
        <v>Admitted</v>
      </c>
      <c r="N1945" t="str">
        <f>IF(Raw_Data!J1945="","Not Rated",Raw_Data!J1945)</f>
        <v>Not Rated</v>
      </c>
      <c r="O1945">
        <f>Raw_Data!K1945</f>
        <v>49</v>
      </c>
      <c r="P1945" t="str">
        <f>IF(Raw_Data!K1945&lt;=30,"Within Time","Delayed")</f>
        <v>Delayed</v>
      </c>
    </row>
    <row r="1946" spans="1:16" x14ac:dyDescent="0.35">
      <c r="A1946" t="str">
        <f>Raw_Data!A1946</f>
        <v>492-28-3995</v>
      </c>
      <c r="B1946" s="2">
        <f>Raw_Data!B1946</f>
        <v>45137.436805555553</v>
      </c>
      <c r="C1946">
        <f>HOUR(Raw_Data!B1946)</f>
        <v>10</v>
      </c>
      <c r="D1946" t="str">
        <f>TEXT(Raw_Data!B1946,"mmm")</f>
        <v>Jul</v>
      </c>
      <c r="E1946">
        <f>YEAR(Raw_Data!B1946)</f>
        <v>2023</v>
      </c>
      <c r="F1946" t="str">
        <f>TEXT(Raw_Data!B1946,"mmm-yy")</f>
        <v>Jul-23</v>
      </c>
      <c r="G1946" t="str">
        <f>PROPER(Raw_Data!C1946&amp;". "&amp;Raw_Data!D1946)</f>
        <v>T. Gwillim</v>
      </c>
      <c r="H1946" t="str">
        <f>IF(OR(Raw_Data!E1946="M",Raw_Data!E1946="Male"),"Male",IF(OR(Raw_Data!E1946="F",Raw_Data!E1946="Female"),"Female","Not Confirmed"))</f>
        <v>Female</v>
      </c>
      <c r="I1946">
        <f>Raw_Data!F1946</f>
        <v>42</v>
      </c>
      <c r="J1946" t="str">
        <f>FLOOR(Raw_Data!F1946,10)&amp;"-"&amp;FLOOR(Raw_Data!F1946,10)+9</f>
        <v>40-49</v>
      </c>
      <c r="K1946" t="str">
        <f>Raw_Data!G1946</f>
        <v>Pacific Islander</v>
      </c>
      <c r="L1946" t="str">
        <f>Raw_Data!H1946</f>
        <v>None</v>
      </c>
      <c r="M1946" t="str">
        <f>IF(Raw_Data!I1946=TRUE,"Admitted","Not Admitted")</f>
        <v>Admitted</v>
      </c>
      <c r="N1946">
        <f>IF(Raw_Data!J1946="","Not Rated",Raw_Data!J1946)</f>
        <v>5</v>
      </c>
      <c r="O1946">
        <f>Raw_Data!K1946</f>
        <v>34</v>
      </c>
      <c r="P1946" t="str">
        <f>IF(Raw_Data!K1946&lt;=30,"Within Time","Delayed")</f>
        <v>Delayed</v>
      </c>
    </row>
    <row r="1947" spans="1:16" x14ac:dyDescent="0.35">
      <c r="A1947" t="str">
        <f>Raw_Data!A1947</f>
        <v>969-70-9123</v>
      </c>
      <c r="B1947" s="2">
        <f>Raw_Data!B1947</f>
        <v>45137.443055555559</v>
      </c>
      <c r="C1947">
        <f>HOUR(Raw_Data!B1947)</f>
        <v>10</v>
      </c>
      <c r="D1947" t="str">
        <f>TEXT(Raw_Data!B1947,"mmm")</f>
        <v>Jul</v>
      </c>
      <c r="E1947">
        <f>YEAR(Raw_Data!B1947)</f>
        <v>2023</v>
      </c>
      <c r="F1947" t="str">
        <f>TEXT(Raw_Data!B1947,"mmm-yy")</f>
        <v>Jul-23</v>
      </c>
      <c r="G1947" t="str">
        <f>PROPER(Raw_Data!C1947&amp;". "&amp;Raw_Data!D1947)</f>
        <v>C. Yates</v>
      </c>
      <c r="H1947" t="str">
        <f>IF(OR(Raw_Data!E1947="M",Raw_Data!E1947="Male"),"Male",IF(OR(Raw_Data!E1947="F",Raw_Data!E1947="Female"),"Female","Not Confirmed"))</f>
        <v>Male</v>
      </c>
      <c r="I1947">
        <f>Raw_Data!F1947</f>
        <v>43</v>
      </c>
      <c r="J1947" t="str">
        <f>FLOOR(Raw_Data!F1947,10)&amp;"-"&amp;FLOOR(Raw_Data!F1947,10)+9</f>
        <v>40-49</v>
      </c>
      <c r="K1947" t="str">
        <f>Raw_Data!G1947</f>
        <v>Unknown</v>
      </c>
      <c r="L1947" t="str">
        <f>Raw_Data!H1947</f>
        <v>None</v>
      </c>
      <c r="M1947" t="str">
        <f>IF(Raw_Data!I1947=TRUE,"Admitted","Not Admitted")</f>
        <v>Admitted</v>
      </c>
      <c r="N1947" t="str">
        <f>IF(Raw_Data!J1947="","Not Rated",Raw_Data!J1947)</f>
        <v>Not Rated</v>
      </c>
      <c r="O1947">
        <f>Raw_Data!K1947</f>
        <v>35</v>
      </c>
      <c r="P1947" t="str">
        <f>IF(Raw_Data!K1947&lt;=30,"Within Time","Delayed")</f>
        <v>Delayed</v>
      </c>
    </row>
    <row r="1948" spans="1:16" x14ac:dyDescent="0.35">
      <c r="A1948" t="str">
        <f>Raw_Data!A1948</f>
        <v>231-35-5729</v>
      </c>
      <c r="B1948" s="2">
        <f>Raw_Data!B1948</f>
        <v>45137.579861111109</v>
      </c>
      <c r="C1948">
        <f>HOUR(Raw_Data!B1948)</f>
        <v>13</v>
      </c>
      <c r="D1948" t="str">
        <f>TEXT(Raw_Data!B1948,"mmm")</f>
        <v>Jul</v>
      </c>
      <c r="E1948">
        <f>YEAR(Raw_Data!B1948)</f>
        <v>2023</v>
      </c>
      <c r="F1948" t="str">
        <f>TEXT(Raw_Data!B1948,"mmm-yy")</f>
        <v>Jul-23</v>
      </c>
      <c r="G1948" t="str">
        <f>PROPER(Raw_Data!C1948&amp;". "&amp;Raw_Data!D1948)</f>
        <v>Z. Inglewood</v>
      </c>
      <c r="H1948" t="str">
        <f>IF(OR(Raw_Data!E1948="M",Raw_Data!E1948="Male"),"Male",IF(OR(Raw_Data!E1948="F",Raw_Data!E1948="Female"),"Female","Not Confirmed"))</f>
        <v>Female</v>
      </c>
      <c r="I1948">
        <f>Raw_Data!F1948</f>
        <v>54</v>
      </c>
      <c r="J1948" t="str">
        <f>FLOOR(Raw_Data!F1948,10)&amp;"-"&amp;FLOOR(Raw_Data!F1948,10)+9</f>
        <v>50-59</v>
      </c>
      <c r="K1948" t="str">
        <f>Raw_Data!G1948</f>
        <v>African American</v>
      </c>
      <c r="L1948" t="str">
        <f>Raw_Data!H1948</f>
        <v>None</v>
      </c>
      <c r="M1948" t="str">
        <f>IF(Raw_Data!I1948=TRUE,"Admitted","Not Admitted")</f>
        <v>Admitted</v>
      </c>
      <c r="N1948" t="str">
        <f>IF(Raw_Data!J1948="","Not Rated",Raw_Data!J1948)</f>
        <v>Not Rated</v>
      </c>
      <c r="O1948">
        <f>Raw_Data!K1948</f>
        <v>14</v>
      </c>
      <c r="P1948" t="str">
        <f>IF(Raw_Data!K1948&lt;=30,"Within Time","Delayed")</f>
        <v>Within Time</v>
      </c>
    </row>
    <row r="1949" spans="1:16" x14ac:dyDescent="0.35">
      <c r="A1949" t="str">
        <f>Raw_Data!A1949</f>
        <v>564-79-3474</v>
      </c>
      <c r="B1949" s="2">
        <f>Raw_Data!B1949</f>
        <v>45137.586805555547</v>
      </c>
      <c r="C1949">
        <f>HOUR(Raw_Data!B1949)</f>
        <v>14</v>
      </c>
      <c r="D1949" t="str">
        <f>TEXT(Raw_Data!B1949,"mmm")</f>
        <v>Jul</v>
      </c>
      <c r="E1949">
        <f>YEAR(Raw_Data!B1949)</f>
        <v>2023</v>
      </c>
      <c r="F1949" t="str">
        <f>TEXT(Raw_Data!B1949,"mmm-yy")</f>
        <v>Jul-23</v>
      </c>
      <c r="G1949" t="str">
        <f>PROPER(Raw_Data!C1949&amp;". "&amp;Raw_Data!D1949)</f>
        <v>D. Pemberton</v>
      </c>
      <c r="H1949" t="str">
        <f>IF(OR(Raw_Data!E1949="M",Raw_Data!E1949="Male"),"Male",IF(OR(Raw_Data!E1949="F",Raw_Data!E1949="Female"),"Female","Not Confirmed"))</f>
        <v>Female</v>
      </c>
      <c r="I1949">
        <f>Raw_Data!F1949</f>
        <v>45</v>
      </c>
      <c r="J1949" t="str">
        <f>FLOOR(Raw_Data!F1949,10)&amp;"-"&amp;FLOOR(Raw_Data!F1949,10)+9</f>
        <v>40-49</v>
      </c>
      <c r="K1949" t="str">
        <f>Raw_Data!G1949</f>
        <v>Two or More Races</v>
      </c>
      <c r="L1949" t="str">
        <f>Raw_Data!H1949</f>
        <v>Orthopedics</v>
      </c>
      <c r="M1949" t="str">
        <f>IF(Raw_Data!I1949=TRUE,"Admitted","Not Admitted")</f>
        <v>Not Admitted</v>
      </c>
      <c r="N1949" t="str">
        <f>IF(Raw_Data!J1949="","Not Rated",Raw_Data!J1949)</f>
        <v>Not Rated</v>
      </c>
      <c r="O1949">
        <f>Raw_Data!K1949</f>
        <v>53</v>
      </c>
      <c r="P1949" t="str">
        <f>IF(Raw_Data!K1949&lt;=30,"Within Time","Delayed")</f>
        <v>Delayed</v>
      </c>
    </row>
    <row r="1950" spans="1:16" x14ac:dyDescent="0.35">
      <c r="A1950" t="str">
        <f>Raw_Data!A1950</f>
        <v>613-27-8207</v>
      </c>
      <c r="B1950" s="2">
        <f>Raw_Data!B1950</f>
        <v>45137.590277777781</v>
      </c>
      <c r="C1950">
        <f>HOUR(Raw_Data!B1950)</f>
        <v>14</v>
      </c>
      <c r="D1950" t="str">
        <f>TEXT(Raw_Data!B1950,"mmm")</f>
        <v>Jul</v>
      </c>
      <c r="E1950">
        <f>YEAR(Raw_Data!B1950)</f>
        <v>2023</v>
      </c>
      <c r="F1950" t="str">
        <f>TEXT(Raw_Data!B1950,"mmm-yy")</f>
        <v>Jul-23</v>
      </c>
      <c r="G1950" t="str">
        <f>PROPER(Raw_Data!C1950&amp;". "&amp;Raw_Data!D1950)</f>
        <v>H. Crebo</v>
      </c>
      <c r="H1950" t="str">
        <f>IF(OR(Raw_Data!E1950="M",Raw_Data!E1950="Male"),"Male",IF(OR(Raw_Data!E1950="F",Raw_Data!E1950="Female"),"Female","Not Confirmed"))</f>
        <v>Female</v>
      </c>
      <c r="I1950">
        <f>Raw_Data!F1950</f>
        <v>36</v>
      </c>
      <c r="J1950" t="str">
        <f>FLOOR(Raw_Data!F1950,10)&amp;"-"&amp;FLOOR(Raw_Data!F1950,10)+9</f>
        <v>30-39</v>
      </c>
      <c r="K1950" t="str">
        <f>Raw_Data!G1950</f>
        <v>White</v>
      </c>
      <c r="L1950" t="str">
        <f>Raw_Data!H1950</f>
        <v>None</v>
      </c>
      <c r="M1950" t="str">
        <f>IF(Raw_Data!I1950=TRUE,"Admitted","Not Admitted")</f>
        <v>Admitted</v>
      </c>
      <c r="N1950" t="str">
        <f>IF(Raw_Data!J1950="","Not Rated",Raw_Data!J1950)</f>
        <v>Not Rated</v>
      </c>
      <c r="O1950">
        <f>Raw_Data!K1950</f>
        <v>17</v>
      </c>
      <c r="P1950" t="str">
        <f>IF(Raw_Data!K1950&lt;=30,"Within Time","Delayed")</f>
        <v>Within Time</v>
      </c>
    </row>
    <row r="1951" spans="1:16" x14ac:dyDescent="0.35">
      <c r="A1951" t="str">
        <f>Raw_Data!A1951</f>
        <v>396-43-5197</v>
      </c>
      <c r="B1951" s="2">
        <f>Raw_Data!B1951</f>
        <v>45137.59097222222</v>
      </c>
      <c r="C1951">
        <f>HOUR(Raw_Data!B1951)</f>
        <v>14</v>
      </c>
      <c r="D1951" t="str">
        <f>TEXT(Raw_Data!B1951,"mmm")</f>
        <v>Jul</v>
      </c>
      <c r="E1951">
        <f>YEAR(Raw_Data!B1951)</f>
        <v>2023</v>
      </c>
      <c r="F1951" t="str">
        <f>TEXT(Raw_Data!B1951,"mmm-yy")</f>
        <v>Jul-23</v>
      </c>
      <c r="G1951" t="str">
        <f>PROPER(Raw_Data!C1951&amp;". "&amp;Raw_Data!D1951)</f>
        <v>U. Ravenscroft</v>
      </c>
      <c r="H1951" t="str">
        <f>IF(OR(Raw_Data!E1951="M",Raw_Data!E1951="Male"),"Male",IF(OR(Raw_Data!E1951="F",Raw_Data!E1951="Female"),"Female","Not Confirmed"))</f>
        <v>Female</v>
      </c>
      <c r="I1951">
        <f>Raw_Data!F1951</f>
        <v>62</v>
      </c>
      <c r="J1951" t="str">
        <f>FLOOR(Raw_Data!F1951,10)&amp;"-"&amp;FLOOR(Raw_Data!F1951,10)+9</f>
        <v>60-69</v>
      </c>
      <c r="K1951" t="str">
        <f>Raw_Data!G1951</f>
        <v>Asian</v>
      </c>
      <c r="L1951" t="str">
        <f>Raw_Data!H1951</f>
        <v>None</v>
      </c>
      <c r="M1951" t="str">
        <f>IF(Raw_Data!I1951=TRUE,"Admitted","Not Admitted")</f>
        <v>Admitted</v>
      </c>
      <c r="N1951" t="str">
        <f>IF(Raw_Data!J1951="","Not Rated",Raw_Data!J1951)</f>
        <v>Not Rated</v>
      </c>
      <c r="O1951">
        <f>Raw_Data!K1951</f>
        <v>28</v>
      </c>
      <c r="P1951" t="str">
        <f>IF(Raw_Data!K1951&lt;=30,"Within Time","Delayed")</f>
        <v>Within Time</v>
      </c>
    </row>
    <row r="1952" spans="1:16" x14ac:dyDescent="0.35">
      <c r="A1952" t="str">
        <f>Raw_Data!A1952</f>
        <v>704-53-5780</v>
      </c>
      <c r="B1952" s="2">
        <f>Raw_Data!B1952</f>
        <v>45137.651388888888</v>
      </c>
      <c r="C1952">
        <f>HOUR(Raw_Data!B1952)</f>
        <v>15</v>
      </c>
      <c r="D1952" t="str">
        <f>TEXT(Raw_Data!B1952,"mmm")</f>
        <v>Jul</v>
      </c>
      <c r="E1952">
        <f>YEAR(Raw_Data!B1952)</f>
        <v>2023</v>
      </c>
      <c r="F1952" t="str">
        <f>TEXT(Raw_Data!B1952,"mmm-yy")</f>
        <v>Jul-23</v>
      </c>
      <c r="G1952" t="str">
        <f>PROPER(Raw_Data!C1952&amp;". "&amp;Raw_Data!D1952)</f>
        <v>R. Rowntree</v>
      </c>
      <c r="H1952" t="str">
        <f>IF(OR(Raw_Data!E1952="M",Raw_Data!E1952="Male"),"Male",IF(OR(Raw_Data!E1952="F",Raw_Data!E1952="Female"),"Female","Not Confirmed"))</f>
        <v>Male</v>
      </c>
      <c r="I1952">
        <f>Raw_Data!F1952</f>
        <v>65</v>
      </c>
      <c r="J1952" t="str">
        <f>FLOOR(Raw_Data!F1952,10)&amp;"-"&amp;FLOOR(Raw_Data!F1952,10)+9</f>
        <v>60-69</v>
      </c>
      <c r="K1952" t="str">
        <f>Raw_Data!G1952</f>
        <v>White</v>
      </c>
      <c r="L1952" t="str">
        <f>Raw_Data!H1952</f>
        <v>General Practice</v>
      </c>
      <c r="M1952" t="str">
        <f>IF(Raw_Data!I1952=TRUE,"Admitted","Not Admitted")</f>
        <v>Not Admitted</v>
      </c>
      <c r="N1952" t="str">
        <f>IF(Raw_Data!J1952="","Not Rated",Raw_Data!J1952)</f>
        <v>Not Rated</v>
      </c>
      <c r="O1952">
        <f>Raw_Data!K1952</f>
        <v>53</v>
      </c>
      <c r="P1952" t="str">
        <f>IF(Raw_Data!K1952&lt;=30,"Within Time","Delayed")</f>
        <v>Delayed</v>
      </c>
    </row>
    <row r="1953" spans="1:16" x14ac:dyDescent="0.35">
      <c r="A1953" t="str">
        <f>Raw_Data!A1953</f>
        <v>851-49-3593</v>
      </c>
      <c r="B1953" s="2">
        <f>Raw_Data!B1953</f>
        <v>45137.706250000003</v>
      </c>
      <c r="C1953">
        <f>HOUR(Raw_Data!B1953)</f>
        <v>16</v>
      </c>
      <c r="D1953" t="str">
        <f>TEXT(Raw_Data!B1953,"mmm")</f>
        <v>Jul</v>
      </c>
      <c r="E1953">
        <f>YEAR(Raw_Data!B1953)</f>
        <v>2023</v>
      </c>
      <c r="F1953" t="str">
        <f>TEXT(Raw_Data!B1953,"mmm-yy")</f>
        <v>Jul-23</v>
      </c>
      <c r="G1953" t="str">
        <f>PROPER(Raw_Data!C1953&amp;". "&amp;Raw_Data!D1953)</f>
        <v>H. Brixey</v>
      </c>
      <c r="H1953" t="str">
        <f>IF(OR(Raw_Data!E1953="M",Raw_Data!E1953="Male"),"Male",IF(OR(Raw_Data!E1953="F",Raw_Data!E1953="Female"),"Female","Not Confirmed"))</f>
        <v>Male</v>
      </c>
      <c r="I1953">
        <f>Raw_Data!F1953</f>
        <v>12</v>
      </c>
      <c r="J1953" t="str">
        <f>FLOOR(Raw_Data!F1953,10)&amp;"-"&amp;FLOOR(Raw_Data!F1953,10)+9</f>
        <v>10-19</v>
      </c>
      <c r="K1953" t="str">
        <f>Raw_Data!G1953</f>
        <v>White</v>
      </c>
      <c r="L1953" t="str">
        <f>Raw_Data!H1953</f>
        <v>Physiotherapy</v>
      </c>
      <c r="M1953" t="str">
        <f>IF(Raw_Data!I1953=TRUE,"Admitted","Not Admitted")</f>
        <v>Admitted</v>
      </c>
      <c r="N1953">
        <f>IF(Raw_Data!J1953="","Not Rated",Raw_Data!J1953)</f>
        <v>3</v>
      </c>
      <c r="O1953">
        <f>Raw_Data!K1953</f>
        <v>24</v>
      </c>
      <c r="P1953" t="str">
        <f>IF(Raw_Data!K1953&lt;=30,"Within Time","Delayed")</f>
        <v>Within Time</v>
      </c>
    </row>
    <row r="1954" spans="1:16" x14ac:dyDescent="0.35">
      <c r="A1954" t="str">
        <f>Raw_Data!A1954</f>
        <v>630-34-7929</v>
      </c>
      <c r="B1954" s="2">
        <f>Raw_Data!B1954</f>
        <v>45137.748611111107</v>
      </c>
      <c r="C1954">
        <f>HOUR(Raw_Data!B1954)</f>
        <v>17</v>
      </c>
      <c r="D1954" t="str">
        <f>TEXT(Raw_Data!B1954,"mmm")</f>
        <v>Jul</v>
      </c>
      <c r="E1954">
        <f>YEAR(Raw_Data!B1954)</f>
        <v>2023</v>
      </c>
      <c r="F1954" t="str">
        <f>TEXT(Raw_Data!B1954,"mmm-yy")</f>
        <v>Jul-23</v>
      </c>
      <c r="G1954" t="str">
        <f>PROPER(Raw_Data!C1954&amp;". "&amp;Raw_Data!D1954)</f>
        <v>N. Ravenscroft</v>
      </c>
      <c r="H1954" t="str">
        <f>IF(OR(Raw_Data!E1954="M",Raw_Data!E1954="Male"),"Male",IF(OR(Raw_Data!E1954="F",Raw_Data!E1954="Female"),"Female","Not Confirmed"))</f>
        <v>Female</v>
      </c>
      <c r="I1954">
        <f>Raw_Data!F1954</f>
        <v>65</v>
      </c>
      <c r="J1954" t="str">
        <f>FLOOR(Raw_Data!F1954,10)&amp;"-"&amp;FLOOR(Raw_Data!F1954,10)+9</f>
        <v>60-69</v>
      </c>
      <c r="K1954" t="str">
        <f>Raw_Data!G1954</f>
        <v>Unknown</v>
      </c>
      <c r="L1954" t="str">
        <f>Raw_Data!H1954</f>
        <v>General Practice</v>
      </c>
      <c r="M1954" t="str">
        <f>IF(Raw_Data!I1954=TRUE,"Admitted","Not Admitted")</f>
        <v>Admitted</v>
      </c>
      <c r="N1954" t="str">
        <f>IF(Raw_Data!J1954="","Not Rated",Raw_Data!J1954)</f>
        <v>Not Rated</v>
      </c>
      <c r="O1954">
        <f>Raw_Data!K1954</f>
        <v>36</v>
      </c>
      <c r="P1954" t="str">
        <f>IF(Raw_Data!K1954&lt;=30,"Within Time","Delayed")</f>
        <v>Delayed</v>
      </c>
    </row>
    <row r="1955" spans="1:16" x14ac:dyDescent="0.35">
      <c r="A1955" t="str">
        <f>Raw_Data!A1955</f>
        <v>157-78-2718</v>
      </c>
      <c r="B1955" s="2">
        <f>Raw_Data!B1955</f>
        <v>45137.758333333331</v>
      </c>
      <c r="C1955">
        <f>HOUR(Raw_Data!B1955)</f>
        <v>18</v>
      </c>
      <c r="D1955" t="str">
        <f>TEXT(Raw_Data!B1955,"mmm")</f>
        <v>Jul</v>
      </c>
      <c r="E1955">
        <f>YEAR(Raw_Data!B1955)</f>
        <v>2023</v>
      </c>
      <c r="F1955" t="str">
        <f>TEXT(Raw_Data!B1955,"mmm-yy")</f>
        <v>Jul-23</v>
      </c>
      <c r="G1955" t="str">
        <f>PROPER(Raw_Data!C1955&amp;". "&amp;Raw_Data!D1955)</f>
        <v>G. Thornbury</v>
      </c>
      <c r="H1955" t="str">
        <f>IF(OR(Raw_Data!E1955="M",Raw_Data!E1955="Male"),"Male",IF(OR(Raw_Data!E1955="F",Raw_Data!E1955="Female"),"Female","Not Confirmed"))</f>
        <v>Female</v>
      </c>
      <c r="I1955">
        <f>Raw_Data!F1955</f>
        <v>78</v>
      </c>
      <c r="J1955" t="str">
        <f>FLOOR(Raw_Data!F1955,10)&amp;"-"&amp;FLOOR(Raw_Data!F1955,10)+9</f>
        <v>70-79</v>
      </c>
      <c r="K1955" t="str">
        <f>Raw_Data!G1955</f>
        <v>White</v>
      </c>
      <c r="L1955" t="str">
        <f>Raw_Data!H1955</f>
        <v>None</v>
      </c>
      <c r="M1955" t="str">
        <f>IF(Raw_Data!I1955=TRUE,"Admitted","Not Admitted")</f>
        <v>Admitted</v>
      </c>
      <c r="N1955" t="str">
        <f>IF(Raw_Data!J1955="","Not Rated",Raw_Data!J1955)</f>
        <v>Not Rated</v>
      </c>
      <c r="O1955">
        <f>Raw_Data!K1955</f>
        <v>15</v>
      </c>
      <c r="P1955" t="str">
        <f>IF(Raw_Data!K1955&lt;=30,"Within Time","Delayed")</f>
        <v>Within Time</v>
      </c>
    </row>
    <row r="1956" spans="1:16" x14ac:dyDescent="0.35">
      <c r="A1956" t="str">
        <f>Raw_Data!A1956</f>
        <v>360-24-8133</v>
      </c>
      <c r="B1956" s="2">
        <f>Raw_Data!B1956</f>
        <v>45137.761111111111</v>
      </c>
      <c r="C1956">
        <f>HOUR(Raw_Data!B1956)</f>
        <v>18</v>
      </c>
      <c r="D1956" t="str">
        <f>TEXT(Raw_Data!B1956,"mmm")</f>
        <v>Jul</v>
      </c>
      <c r="E1956">
        <f>YEAR(Raw_Data!B1956)</f>
        <v>2023</v>
      </c>
      <c r="F1956" t="str">
        <f>TEXT(Raw_Data!B1956,"mmm-yy")</f>
        <v>Jul-23</v>
      </c>
      <c r="G1956" t="str">
        <f>PROPER(Raw_Data!C1956&amp;". "&amp;Raw_Data!D1956)</f>
        <v>D. Featherstone</v>
      </c>
      <c r="H1956" t="str">
        <f>IF(OR(Raw_Data!E1956="M",Raw_Data!E1956="Male"),"Male",IF(OR(Raw_Data!E1956="F",Raw_Data!E1956="Female"),"Female","Not Confirmed"))</f>
        <v>Female</v>
      </c>
      <c r="I1956">
        <f>Raw_Data!F1956</f>
        <v>16</v>
      </c>
      <c r="J1956" t="str">
        <f>FLOOR(Raw_Data!F1956,10)&amp;"-"&amp;FLOOR(Raw_Data!F1956,10)+9</f>
        <v>10-19</v>
      </c>
      <c r="K1956" t="str">
        <f>Raw_Data!G1956</f>
        <v>African American</v>
      </c>
      <c r="L1956" t="str">
        <f>Raw_Data!H1956</f>
        <v>General Practice</v>
      </c>
      <c r="M1956" t="str">
        <f>IF(Raw_Data!I1956=TRUE,"Admitted","Not Admitted")</f>
        <v>Not Admitted</v>
      </c>
      <c r="N1956" t="str">
        <f>IF(Raw_Data!J1956="","Not Rated",Raw_Data!J1956)</f>
        <v>Not Rated</v>
      </c>
      <c r="O1956">
        <f>Raw_Data!K1956</f>
        <v>45</v>
      </c>
      <c r="P1956" t="str">
        <f>IF(Raw_Data!K1956&lt;=30,"Within Time","Delayed")</f>
        <v>Delayed</v>
      </c>
    </row>
    <row r="1957" spans="1:16" x14ac:dyDescent="0.35">
      <c r="A1957" t="str">
        <f>Raw_Data!A1957</f>
        <v>247-51-6682</v>
      </c>
      <c r="B1957" s="2">
        <f>Raw_Data!B1957</f>
        <v>45137.800694444442</v>
      </c>
      <c r="C1957">
        <f>HOUR(Raw_Data!B1957)</f>
        <v>19</v>
      </c>
      <c r="D1957" t="str">
        <f>TEXT(Raw_Data!B1957,"mmm")</f>
        <v>Jul</v>
      </c>
      <c r="E1957">
        <f>YEAR(Raw_Data!B1957)</f>
        <v>2023</v>
      </c>
      <c r="F1957" t="str">
        <f>TEXT(Raw_Data!B1957,"mmm-yy")</f>
        <v>Jul-23</v>
      </c>
      <c r="G1957" t="str">
        <f>PROPER(Raw_Data!C1957&amp;". "&amp;Raw_Data!D1957)</f>
        <v>H. Yarborough</v>
      </c>
      <c r="H1957" t="str">
        <f>IF(OR(Raw_Data!E1957="M",Raw_Data!E1957="Male"),"Male",IF(OR(Raw_Data!E1957="F",Raw_Data!E1957="Female"),"Female","Not Confirmed"))</f>
        <v>Female</v>
      </c>
      <c r="I1957">
        <f>Raw_Data!F1957</f>
        <v>73</v>
      </c>
      <c r="J1957" t="str">
        <f>FLOOR(Raw_Data!F1957,10)&amp;"-"&amp;FLOOR(Raw_Data!F1957,10)+9</f>
        <v>70-79</v>
      </c>
      <c r="K1957" t="str">
        <f>Raw_Data!G1957</f>
        <v>Unknown</v>
      </c>
      <c r="L1957" t="str">
        <f>Raw_Data!H1957</f>
        <v>General Practice</v>
      </c>
      <c r="M1957" t="str">
        <f>IF(Raw_Data!I1957=TRUE,"Admitted","Not Admitted")</f>
        <v>Admitted</v>
      </c>
      <c r="N1957" t="str">
        <f>IF(Raw_Data!J1957="","Not Rated",Raw_Data!J1957)</f>
        <v>Not Rated</v>
      </c>
      <c r="O1957">
        <f>Raw_Data!K1957</f>
        <v>15</v>
      </c>
      <c r="P1957" t="str">
        <f>IF(Raw_Data!K1957&lt;=30,"Within Time","Delayed")</f>
        <v>Within Time</v>
      </c>
    </row>
    <row r="1958" spans="1:16" x14ac:dyDescent="0.35">
      <c r="A1958" t="str">
        <f>Raw_Data!A1958</f>
        <v>429-86-4643</v>
      </c>
      <c r="B1958" s="2">
        <f>Raw_Data!B1958</f>
        <v>45137.836805555547</v>
      </c>
      <c r="C1958">
        <f>HOUR(Raw_Data!B1958)</f>
        <v>20</v>
      </c>
      <c r="D1958" t="str">
        <f>TEXT(Raw_Data!B1958,"mmm")</f>
        <v>Jul</v>
      </c>
      <c r="E1958">
        <f>YEAR(Raw_Data!B1958)</f>
        <v>2023</v>
      </c>
      <c r="F1958" t="str">
        <f>TEXT(Raw_Data!B1958,"mmm-yy")</f>
        <v>Jul-23</v>
      </c>
      <c r="G1958" t="str">
        <f>PROPER(Raw_Data!C1958&amp;". "&amp;Raw_Data!D1958)</f>
        <v>C. Quickfall</v>
      </c>
      <c r="H1958" t="str">
        <f>IF(OR(Raw_Data!E1958="M",Raw_Data!E1958="Male"),"Male",IF(OR(Raw_Data!E1958="F",Raw_Data!E1958="Female"),"Female","Not Confirmed"))</f>
        <v>Male</v>
      </c>
      <c r="I1958">
        <f>Raw_Data!F1958</f>
        <v>74</v>
      </c>
      <c r="J1958" t="str">
        <f>FLOOR(Raw_Data!F1958,10)&amp;"-"&amp;FLOOR(Raw_Data!F1958,10)+9</f>
        <v>70-79</v>
      </c>
      <c r="K1958" t="str">
        <f>Raw_Data!G1958</f>
        <v>African American</v>
      </c>
      <c r="L1958" t="str">
        <f>Raw_Data!H1958</f>
        <v>None</v>
      </c>
      <c r="M1958" t="str">
        <f>IF(Raw_Data!I1958=TRUE,"Admitted","Not Admitted")</f>
        <v>Admitted</v>
      </c>
      <c r="N1958" t="str">
        <f>IF(Raw_Data!J1958="","Not Rated",Raw_Data!J1958)</f>
        <v>Not Rated</v>
      </c>
      <c r="O1958">
        <f>Raw_Data!K1958</f>
        <v>39</v>
      </c>
      <c r="P1958" t="str">
        <f>IF(Raw_Data!K1958&lt;=30,"Within Time","Delayed")</f>
        <v>Delayed</v>
      </c>
    </row>
    <row r="1959" spans="1:16" x14ac:dyDescent="0.35">
      <c r="A1959" t="str">
        <f>Raw_Data!A1959</f>
        <v>207-50-6138</v>
      </c>
      <c r="B1959" s="2">
        <f>Raw_Data!B1959</f>
        <v>45137.838194444441</v>
      </c>
      <c r="C1959">
        <f>HOUR(Raw_Data!B1959)</f>
        <v>20</v>
      </c>
      <c r="D1959" t="str">
        <f>TEXT(Raw_Data!B1959,"mmm")</f>
        <v>Jul</v>
      </c>
      <c r="E1959">
        <f>YEAR(Raw_Data!B1959)</f>
        <v>2023</v>
      </c>
      <c r="F1959" t="str">
        <f>TEXT(Raw_Data!B1959,"mmm-yy")</f>
        <v>Jul-23</v>
      </c>
      <c r="G1959" t="str">
        <f>PROPER(Raw_Data!C1959&amp;". "&amp;Raw_Data!D1959)</f>
        <v>P. Vickery</v>
      </c>
      <c r="H1959" t="str">
        <f>IF(OR(Raw_Data!E1959="M",Raw_Data!E1959="Male"),"Male",IF(OR(Raw_Data!E1959="F",Raw_Data!E1959="Female"),"Female","Not Confirmed"))</f>
        <v>Male</v>
      </c>
      <c r="I1959">
        <f>Raw_Data!F1959</f>
        <v>70</v>
      </c>
      <c r="J1959" t="str">
        <f>FLOOR(Raw_Data!F1959,10)&amp;"-"&amp;FLOOR(Raw_Data!F1959,10)+9</f>
        <v>70-79</v>
      </c>
      <c r="K1959" t="str">
        <f>Raw_Data!G1959</f>
        <v>Native American/Alaska Native</v>
      </c>
      <c r="L1959" t="str">
        <f>Raw_Data!H1959</f>
        <v>Renal</v>
      </c>
      <c r="M1959" t="str">
        <f>IF(Raw_Data!I1959=TRUE,"Admitted","Not Admitted")</f>
        <v>Not Admitted</v>
      </c>
      <c r="N1959" t="str">
        <f>IF(Raw_Data!J1959="","Not Rated",Raw_Data!J1959)</f>
        <v>Not Rated</v>
      </c>
      <c r="O1959">
        <f>Raw_Data!K1959</f>
        <v>31</v>
      </c>
      <c r="P1959" t="str">
        <f>IF(Raw_Data!K1959&lt;=30,"Within Time","Delayed")</f>
        <v>Delayed</v>
      </c>
    </row>
    <row r="1960" spans="1:16" x14ac:dyDescent="0.35">
      <c r="A1960" t="str">
        <f>Raw_Data!A1960</f>
        <v>979-82-3342</v>
      </c>
      <c r="B1960" s="2">
        <f>Raw_Data!B1960</f>
        <v>45138.036805555559</v>
      </c>
      <c r="C1960">
        <f>HOUR(Raw_Data!B1960)</f>
        <v>0</v>
      </c>
      <c r="D1960" t="str">
        <f>TEXT(Raw_Data!B1960,"mmm")</f>
        <v>Jul</v>
      </c>
      <c r="E1960">
        <f>YEAR(Raw_Data!B1960)</f>
        <v>2023</v>
      </c>
      <c r="F1960" t="str">
        <f>TEXT(Raw_Data!B1960,"mmm-yy")</f>
        <v>Jul-23</v>
      </c>
      <c r="G1960" t="str">
        <f>PROPER(Raw_Data!C1960&amp;". "&amp;Raw_Data!D1960)</f>
        <v>F. Ravenscroft</v>
      </c>
      <c r="H1960" t="str">
        <f>IF(OR(Raw_Data!E1960="M",Raw_Data!E1960="Male"),"Male",IF(OR(Raw_Data!E1960="F",Raw_Data!E1960="Female"),"Female","Not Confirmed"))</f>
        <v>Male</v>
      </c>
      <c r="I1960">
        <f>Raw_Data!F1960</f>
        <v>56</v>
      </c>
      <c r="J1960" t="str">
        <f>FLOOR(Raw_Data!F1960,10)&amp;"-"&amp;FLOOR(Raw_Data!F1960,10)+9</f>
        <v>50-59</v>
      </c>
      <c r="K1960" t="str">
        <f>Raw_Data!G1960</f>
        <v>Native American/Alaska Native</v>
      </c>
      <c r="L1960" t="str">
        <f>Raw_Data!H1960</f>
        <v>None</v>
      </c>
      <c r="M1960" t="str">
        <f>IF(Raw_Data!I1960=TRUE,"Admitted","Not Admitted")</f>
        <v>Admitted</v>
      </c>
      <c r="N1960" t="str">
        <f>IF(Raw_Data!J1960="","Not Rated",Raw_Data!J1960)</f>
        <v>Not Rated</v>
      </c>
      <c r="O1960">
        <f>Raw_Data!K1960</f>
        <v>35</v>
      </c>
      <c r="P1960" t="str">
        <f>IF(Raw_Data!K1960&lt;=30,"Within Time","Delayed")</f>
        <v>Delayed</v>
      </c>
    </row>
    <row r="1961" spans="1:16" x14ac:dyDescent="0.35">
      <c r="A1961" t="str">
        <f>Raw_Data!A1961</f>
        <v>534-83-3786</v>
      </c>
      <c r="B1961" s="2">
        <f>Raw_Data!B1961</f>
        <v>45138.097916666673</v>
      </c>
      <c r="C1961">
        <f>HOUR(Raw_Data!B1961)</f>
        <v>2</v>
      </c>
      <c r="D1961" t="str">
        <f>TEXT(Raw_Data!B1961,"mmm")</f>
        <v>Jul</v>
      </c>
      <c r="E1961">
        <f>YEAR(Raw_Data!B1961)</f>
        <v>2023</v>
      </c>
      <c r="F1961" t="str">
        <f>TEXT(Raw_Data!B1961,"mmm-yy")</f>
        <v>Jul-23</v>
      </c>
      <c r="G1961" t="str">
        <f>PROPER(Raw_Data!C1961&amp;". "&amp;Raw_Data!D1961)</f>
        <v>G. Upperton</v>
      </c>
      <c r="H1961" t="str">
        <f>IF(OR(Raw_Data!E1961="M",Raw_Data!E1961="Male"),"Male",IF(OR(Raw_Data!E1961="F",Raw_Data!E1961="Female"),"Female","Not Confirmed"))</f>
        <v>Male</v>
      </c>
      <c r="I1961">
        <f>Raw_Data!F1961</f>
        <v>51</v>
      </c>
      <c r="J1961" t="str">
        <f>FLOOR(Raw_Data!F1961,10)&amp;"-"&amp;FLOOR(Raw_Data!F1961,10)+9</f>
        <v>50-59</v>
      </c>
      <c r="K1961" t="str">
        <f>Raw_Data!G1961</f>
        <v>White</v>
      </c>
      <c r="L1961" t="str">
        <f>Raw_Data!H1961</f>
        <v>None</v>
      </c>
      <c r="M1961" t="str">
        <f>IF(Raw_Data!I1961=TRUE,"Admitted","Not Admitted")</f>
        <v>Admitted</v>
      </c>
      <c r="N1961" t="str">
        <f>IF(Raw_Data!J1961="","Not Rated",Raw_Data!J1961)</f>
        <v>Not Rated</v>
      </c>
      <c r="O1961">
        <f>Raw_Data!K1961</f>
        <v>54</v>
      </c>
      <c r="P1961" t="str">
        <f>IF(Raw_Data!K1961&lt;=30,"Within Time","Delayed")</f>
        <v>Delayed</v>
      </c>
    </row>
    <row r="1962" spans="1:16" x14ac:dyDescent="0.35">
      <c r="A1962" t="str">
        <f>Raw_Data!A1962</f>
        <v>589-31-8031</v>
      </c>
      <c r="B1962" s="2">
        <f>Raw_Data!B1962</f>
        <v>45138.111111111109</v>
      </c>
      <c r="C1962">
        <f>HOUR(Raw_Data!B1962)</f>
        <v>2</v>
      </c>
      <c r="D1962" t="str">
        <f>TEXT(Raw_Data!B1962,"mmm")</f>
        <v>Jul</v>
      </c>
      <c r="E1962">
        <f>YEAR(Raw_Data!B1962)</f>
        <v>2023</v>
      </c>
      <c r="F1962" t="str">
        <f>TEXT(Raw_Data!B1962,"mmm-yy")</f>
        <v>Jul-23</v>
      </c>
      <c r="G1962" t="str">
        <f>PROPER(Raw_Data!C1962&amp;". "&amp;Raw_Data!D1962)</f>
        <v>X. Thornbury</v>
      </c>
      <c r="H1962" t="str">
        <f>IF(OR(Raw_Data!E1962="M",Raw_Data!E1962="Male"),"Male",IF(OR(Raw_Data!E1962="F",Raw_Data!E1962="Female"),"Female","Not Confirmed"))</f>
        <v>Female</v>
      </c>
      <c r="I1962">
        <f>Raw_Data!F1962</f>
        <v>14</v>
      </c>
      <c r="J1962" t="str">
        <f>FLOOR(Raw_Data!F1962,10)&amp;"-"&amp;FLOOR(Raw_Data!F1962,10)+9</f>
        <v>10-19</v>
      </c>
      <c r="K1962" t="str">
        <f>Raw_Data!G1962</f>
        <v>Unknown</v>
      </c>
      <c r="L1962" t="str">
        <f>Raw_Data!H1962</f>
        <v>General Practice</v>
      </c>
      <c r="M1962" t="str">
        <f>IF(Raw_Data!I1962=TRUE,"Admitted","Not Admitted")</f>
        <v>Admitted</v>
      </c>
      <c r="N1962">
        <f>IF(Raw_Data!J1962="","Not Rated",Raw_Data!J1962)</f>
        <v>5</v>
      </c>
      <c r="O1962">
        <f>Raw_Data!K1962</f>
        <v>20</v>
      </c>
      <c r="P1962" t="str">
        <f>IF(Raw_Data!K1962&lt;=30,"Within Time","Delayed")</f>
        <v>Within Time</v>
      </c>
    </row>
    <row r="1963" spans="1:16" x14ac:dyDescent="0.35">
      <c r="A1963" t="str">
        <f>Raw_Data!A1963</f>
        <v>993-22-8269</v>
      </c>
      <c r="B1963" s="2">
        <f>Raw_Data!B1963</f>
        <v>45138.143055555563</v>
      </c>
      <c r="C1963">
        <f>HOUR(Raw_Data!B1963)</f>
        <v>3</v>
      </c>
      <c r="D1963" t="str">
        <f>TEXT(Raw_Data!B1963,"mmm")</f>
        <v>Jul</v>
      </c>
      <c r="E1963">
        <f>YEAR(Raw_Data!B1963)</f>
        <v>2023</v>
      </c>
      <c r="F1963" t="str">
        <f>TEXT(Raw_Data!B1963,"mmm-yy")</f>
        <v>Jul-23</v>
      </c>
      <c r="G1963" t="str">
        <f>PROPER(Raw_Data!C1963&amp;". "&amp;Raw_Data!D1963)</f>
        <v>W. Yarborough</v>
      </c>
      <c r="H1963" t="str">
        <f>IF(OR(Raw_Data!E1963="M",Raw_Data!E1963="Male"),"Male",IF(OR(Raw_Data!E1963="F",Raw_Data!E1963="Female"),"Female","Not Confirmed"))</f>
        <v>Female</v>
      </c>
      <c r="I1963">
        <f>Raw_Data!F1963</f>
        <v>6</v>
      </c>
      <c r="J1963" t="str">
        <f>FLOOR(Raw_Data!F1963,10)&amp;"-"&amp;FLOOR(Raw_Data!F1963,10)+9</f>
        <v>0-9</v>
      </c>
      <c r="K1963" t="str">
        <f>Raw_Data!G1963</f>
        <v>African American</v>
      </c>
      <c r="L1963" t="str">
        <f>Raw_Data!H1963</f>
        <v>None</v>
      </c>
      <c r="M1963" t="str">
        <f>IF(Raw_Data!I1963=TRUE,"Admitted","Not Admitted")</f>
        <v>Admitted</v>
      </c>
      <c r="N1963" t="str">
        <f>IF(Raw_Data!J1963="","Not Rated",Raw_Data!J1963)</f>
        <v>Not Rated</v>
      </c>
      <c r="O1963">
        <f>Raw_Data!K1963</f>
        <v>25</v>
      </c>
      <c r="P1963" t="str">
        <f>IF(Raw_Data!K1963&lt;=30,"Within Time","Delayed")</f>
        <v>Within Time</v>
      </c>
    </row>
    <row r="1964" spans="1:16" x14ac:dyDescent="0.35">
      <c r="A1964" t="str">
        <f>Raw_Data!A1964</f>
        <v>290-10-8123</v>
      </c>
      <c r="B1964" s="2">
        <f>Raw_Data!B1964</f>
        <v>45138.154861111107</v>
      </c>
      <c r="C1964">
        <f>HOUR(Raw_Data!B1964)</f>
        <v>3</v>
      </c>
      <c r="D1964" t="str">
        <f>TEXT(Raw_Data!B1964,"mmm")</f>
        <v>Jul</v>
      </c>
      <c r="E1964">
        <f>YEAR(Raw_Data!B1964)</f>
        <v>2023</v>
      </c>
      <c r="F1964" t="str">
        <f>TEXT(Raw_Data!B1964,"mmm-yy")</f>
        <v>Jul-23</v>
      </c>
      <c r="G1964" t="str">
        <f>PROPER(Raw_Data!C1964&amp;". "&amp;Raw_Data!D1964)</f>
        <v>F. Kershaw</v>
      </c>
      <c r="H1964" t="str">
        <f>IF(OR(Raw_Data!E1964="M",Raw_Data!E1964="Male"),"Male",IF(OR(Raw_Data!E1964="F",Raw_Data!E1964="Female"),"Female","Not Confirmed"))</f>
        <v>Male</v>
      </c>
      <c r="I1964">
        <f>Raw_Data!F1964</f>
        <v>73</v>
      </c>
      <c r="J1964" t="str">
        <f>FLOOR(Raw_Data!F1964,10)&amp;"-"&amp;FLOOR(Raw_Data!F1964,10)+9</f>
        <v>70-79</v>
      </c>
      <c r="K1964" t="str">
        <f>Raw_Data!G1964</f>
        <v>White</v>
      </c>
      <c r="L1964" t="str">
        <f>Raw_Data!H1964</f>
        <v>Neurology</v>
      </c>
      <c r="M1964" t="str">
        <f>IF(Raw_Data!I1964=TRUE,"Admitted","Not Admitted")</f>
        <v>Not Admitted</v>
      </c>
      <c r="N1964">
        <f>IF(Raw_Data!J1964="","Not Rated",Raw_Data!J1964)</f>
        <v>6</v>
      </c>
      <c r="O1964">
        <f>Raw_Data!K1964</f>
        <v>35</v>
      </c>
      <c r="P1964" t="str">
        <f>IF(Raw_Data!K1964&lt;=30,"Within Time","Delayed")</f>
        <v>Delayed</v>
      </c>
    </row>
    <row r="1965" spans="1:16" x14ac:dyDescent="0.35">
      <c r="A1965" t="str">
        <f>Raw_Data!A1965</f>
        <v>244-26-1251</v>
      </c>
      <c r="B1965" s="2">
        <f>Raw_Data!B1965</f>
        <v>45138.257638888892</v>
      </c>
      <c r="C1965">
        <f>HOUR(Raw_Data!B1965)</f>
        <v>6</v>
      </c>
      <c r="D1965" t="str">
        <f>TEXT(Raw_Data!B1965,"mmm")</f>
        <v>Jul</v>
      </c>
      <c r="E1965">
        <f>YEAR(Raw_Data!B1965)</f>
        <v>2023</v>
      </c>
      <c r="F1965" t="str">
        <f>TEXT(Raw_Data!B1965,"mmm-yy")</f>
        <v>Jul-23</v>
      </c>
      <c r="G1965" t="str">
        <f>PROPER(Raw_Data!C1965&amp;". "&amp;Raw_Data!D1965)</f>
        <v>C. Ollerton</v>
      </c>
      <c r="H1965" t="str">
        <f>IF(OR(Raw_Data!E1965="M",Raw_Data!E1965="Male"),"Male",IF(OR(Raw_Data!E1965="F",Raw_Data!E1965="Female"),"Female","Not Confirmed"))</f>
        <v>Female</v>
      </c>
      <c r="I1965">
        <f>Raw_Data!F1965</f>
        <v>42</v>
      </c>
      <c r="J1965" t="str">
        <f>FLOOR(Raw_Data!F1965,10)&amp;"-"&amp;FLOOR(Raw_Data!F1965,10)+9</f>
        <v>40-49</v>
      </c>
      <c r="K1965" t="str">
        <f>Raw_Data!G1965</f>
        <v>Pacific Islander</v>
      </c>
      <c r="L1965" t="str">
        <f>Raw_Data!H1965</f>
        <v>None</v>
      </c>
      <c r="M1965" t="str">
        <f>IF(Raw_Data!I1965=TRUE,"Admitted","Not Admitted")</f>
        <v>Not Admitted</v>
      </c>
      <c r="N1965" t="str">
        <f>IF(Raw_Data!J1965="","Not Rated",Raw_Data!J1965)</f>
        <v>Not Rated</v>
      </c>
      <c r="O1965">
        <f>Raw_Data!K1965</f>
        <v>53</v>
      </c>
      <c r="P1965" t="str">
        <f>IF(Raw_Data!K1965&lt;=30,"Within Time","Delayed")</f>
        <v>Delayed</v>
      </c>
    </row>
    <row r="1966" spans="1:16" x14ac:dyDescent="0.35">
      <c r="A1966" t="str">
        <f>Raw_Data!A1966</f>
        <v>855-86-1133</v>
      </c>
      <c r="B1966" s="2">
        <f>Raw_Data!B1966</f>
        <v>45138.259027777778</v>
      </c>
      <c r="C1966">
        <f>HOUR(Raw_Data!B1966)</f>
        <v>6</v>
      </c>
      <c r="D1966" t="str">
        <f>TEXT(Raw_Data!B1966,"mmm")</f>
        <v>Jul</v>
      </c>
      <c r="E1966">
        <f>YEAR(Raw_Data!B1966)</f>
        <v>2023</v>
      </c>
      <c r="F1966" t="str">
        <f>TEXT(Raw_Data!B1966,"mmm-yy")</f>
        <v>Jul-23</v>
      </c>
      <c r="G1966" t="str">
        <f>PROPER(Raw_Data!C1966&amp;". "&amp;Raw_Data!D1966)</f>
        <v>K. Merriweather</v>
      </c>
      <c r="H1966" t="str">
        <f>IF(OR(Raw_Data!E1966="M",Raw_Data!E1966="Male"),"Male",IF(OR(Raw_Data!E1966="F",Raw_Data!E1966="Female"),"Female","Not Confirmed"))</f>
        <v>Male</v>
      </c>
      <c r="I1966">
        <f>Raw_Data!F1966</f>
        <v>35</v>
      </c>
      <c r="J1966" t="str">
        <f>FLOOR(Raw_Data!F1966,10)&amp;"-"&amp;FLOOR(Raw_Data!F1966,10)+9</f>
        <v>30-39</v>
      </c>
      <c r="K1966" t="str">
        <f>Raw_Data!G1966</f>
        <v>Two or More Races</v>
      </c>
      <c r="L1966" t="str">
        <f>Raw_Data!H1966</f>
        <v>None</v>
      </c>
      <c r="M1966" t="str">
        <f>IF(Raw_Data!I1966=TRUE,"Admitted","Not Admitted")</f>
        <v>Not Admitted</v>
      </c>
      <c r="N1966" t="str">
        <f>IF(Raw_Data!J1966="","Not Rated",Raw_Data!J1966)</f>
        <v>Not Rated</v>
      </c>
      <c r="O1966">
        <f>Raw_Data!K1966</f>
        <v>36</v>
      </c>
      <c r="P1966" t="str">
        <f>IF(Raw_Data!K1966&lt;=30,"Within Time","Delayed")</f>
        <v>Delayed</v>
      </c>
    </row>
    <row r="1967" spans="1:16" x14ac:dyDescent="0.35">
      <c r="A1967" t="str">
        <f>Raw_Data!A1967</f>
        <v>902-11-5193</v>
      </c>
      <c r="B1967" s="2">
        <f>Raw_Data!B1967</f>
        <v>45138.400694444441</v>
      </c>
      <c r="C1967">
        <f>HOUR(Raw_Data!B1967)</f>
        <v>9</v>
      </c>
      <c r="D1967" t="str">
        <f>TEXT(Raw_Data!B1967,"mmm")</f>
        <v>Jul</v>
      </c>
      <c r="E1967">
        <f>YEAR(Raw_Data!B1967)</f>
        <v>2023</v>
      </c>
      <c r="F1967" t="str">
        <f>TEXT(Raw_Data!B1967,"mmm-yy")</f>
        <v>Jul-23</v>
      </c>
      <c r="G1967" t="str">
        <f>PROPER(Raw_Data!C1967&amp;". "&amp;Raw_Data!D1967)</f>
        <v>L. Featherstone</v>
      </c>
      <c r="H1967" t="str">
        <f>IF(OR(Raw_Data!E1967="M",Raw_Data!E1967="Male"),"Male",IF(OR(Raw_Data!E1967="F",Raw_Data!E1967="Female"),"Female","Not Confirmed"))</f>
        <v>Female</v>
      </c>
      <c r="I1967">
        <f>Raw_Data!F1967</f>
        <v>19</v>
      </c>
      <c r="J1967" t="str">
        <f>FLOOR(Raw_Data!F1967,10)&amp;"-"&amp;FLOOR(Raw_Data!F1967,10)+9</f>
        <v>10-19</v>
      </c>
      <c r="K1967" t="str">
        <f>Raw_Data!G1967</f>
        <v>Two or More Races</v>
      </c>
      <c r="L1967" t="str">
        <f>Raw_Data!H1967</f>
        <v>None</v>
      </c>
      <c r="M1967" t="str">
        <f>IF(Raw_Data!I1967=TRUE,"Admitted","Not Admitted")</f>
        <v>Admitted</v>
      </c>
      <c r="N1967" t="str">
        <f>IF(Raw_Data!J1967="","Not Rated",Raw_Data!J1967)</f>
        <v>Not Rated</v>
      </c>
      <c r="O1967">
        <f>Raw_Data!K1967</f>
        <v>58</v>
      </c>
      <c r="P1967" t="str">
        <f>IF(Raw_Data!K1967&lt;=30,"Within Time","Delayed")</f>
        <v>Delayed</v>
      </c>
    </row>
    <row r="1968" spans="1:16" x14ac:dyDescent="0.35">
      <c r="A1968" t="str">
        <f>Raw_Data!A1968</f>
        <v>879-28-5762</v>
      </c>
      <c r="B1968" s="2">
        <f>Raw_Data!B1968</f>
        <v>45138.401388888888</v>
      </c>
      <c r="C1968">
        <f>HOUR(Raw_Data!B1968)</f>
        <v>9</v>
      </c>
      <c r="D1968" t="str">
        <f>TEXT(Raw_Data!B1968,"mmm")</f>
        <v>Jul</v>
      </c>
      <c r="E1968">
        <f>YEAR(Raw_Data!B1968)</f>
        <v>2023</v>
      </c>
      <c r="F1968" t="str">
        <f>TEXT(Raw_Data!B1968,"mmm-yy")</f>
        <v>Jul-23</v>
      </c>
      <c r="G1968" t="str">
        <f>PROPER(Raw_Data!C1968&amp;". "&amp;Raw_Data!D1968)</f>
        <v>V. Bannister</v>
      </c>
      <c r="H1968" t="str">
        <f>IF(OR(Raw_Data!E1968="M",Raw_Data!E1968="Male"),"Male",IF(OR(Raw_Data!E1968="F",Raw_Data!E1968="Female"),"Female","Not Confirmed"))</f>
        <v>Female</v>
      </c>
      <c r="I1968">
        <f>Raw_Data!F1968</f>
        <v>23</v>
      </c>
      <c r="J1968" t="str">
        <f>FLOOR(Raw_Data!F1968,10)&amp;"-"&amp;FLOOR(Raw_Data!F1968,10)+9</f>
        <v>20-29</v>
      </c>
      <c r="K1968" t="str">
        <f>Raw_Data!G1968</f>
        <v>African American</v>
      </c>
      <c r="L1968" t="str">
        <f>Raw_Data!H1968</f>
        <v>None</v>
      </c>
      <c r="M1968" t="str">
        <f>IF(Raw_Data!I1968=TRUE,"Admitted","Not Admitted")</f>
        <v>Admitted</v>
      </c>
      <c r="N1968" t="str">
        <f>IF(Raw_Data!J1968="","Not Rated",Raw_Data!J1968)</f>
        <v>Not Rated</v>
      </c>
      <c r="O1968">
        <f>Raw_Data!K1968</f>
        <v>36</v>
      </c>
      <c r="P1968" t="str">
        <f>IF(Raw_Data!K1968&lt;=30,"Within Time","Delayed")</f>
        <v>Delayed</v>
      </c>
    </row>
    <row r="1969" spans="1:16" x14ac:dyDescent="0.35">
      <c r="A1969" t="str">
        <f>Raw_Data!A1969</f>
        <v>254-27-2371</v>
      </c>
      <c r="B1969" s="2">
        <f>Raw_Data!B1969</f>
        <v>45138.479166666657</v>
      </c>
      <c r="C1969">
        <f>HOUR(Raw_Data!B1969)</f>
        <v>11</v>
      </c>
      <c r="D1969" t="str">
        <f>TEXT(Raw_Data!B1969,"mmm")</f>
        <v>Jul</v>
      </c>
      <c r="E1969">
        <f>YEAR(Raw_Data!B1969)</f>
        <v>2023</v>
      </c>
      <c r="F1969" t="str">
        <f>TEXT(Raw_Data!B1969,"mmm-yy")</f>
        <v>Jul-23</v>
      </c>
      <c r="G1969" t="str">
        <f>PROPER(Raw_Data!C1969&amp;". "&amp;Raw_Data!D1969)</f>
        <v>C. Ironside</v>
      </c>
      <c r="H1969" t="str">
        <f>IF(OR(Raw_Data!E1969="M",Raw_Data!E1969="Male"),"Male",IF(OR(Raw_Data!E1969="F",Raw_Data!E1969="Female"),"Female","Not Confirmed"))</f>
        <v>Male</v>
      </c>
      <c r="I1969">
        <f>Raw_Data!F1969</f>
        <v>6</v>
      </c>
      <c r="J1969" t="str">
        <f>FLOOR(Raw_Data!F1969,10)&amp;"-"&amp;FLOOR(Raw_Data!F1969,10)+9</f>
        <v>0-9</v>
      </c>
      <c r="K1969" t="str">
        <f>Raw_Data!G1969</f>
        <v>Two or More Races</v>
      </c>
      <c r="L1969" t="str">
        <f>Raw_Data!H1969</f>
        <v>Physiotherapy</v>
      </c>
      <c r="M1969" t="str">
        <f>IF(Raw_Data!I1969=TRUE,"Admitted","Not Admitted")</f>
        <v>Admitted</v>
      </c>
      <c r="N1969" t="str">
        <f>IF(Raw_Data!J1969="","Not Rated",Raw_Data!J1969)</f>
        <v>Not Rated</v>
      </c>
      <c r="O1969">
        <f>Raw_Data!K1969</f>
        <v>46</v>
      </c>
      <c r="P1969" t="str">
        <f>IF(Raw_Data!K1969&lt;=30,"Within Time","Delayed")</f>
        <v>Delayed</v>
      </c>
    </row>
    <row r="1970" spans="1:16" x14ac:dyDescent="0.35">
      <c r="A1970" t="str">
        <f>Raw_Data!A1970</f>
        <v>882-89-7113</v>
      </c>
      <c r="B1970" s="2">
        <f>Raw_Data!B1970</f>
        <v>45138.508333333331</v>
      </c>
      <c r="C1970">
        <f>HOUR(Raw_Data!B1970)</f>
        <v>12</v>
      </c>
      <c r="D1970" t="str">
        <f>TEXT(Raw_Data!B1970,"mmm")</f>
        <v>Jul</v>
      </c>
      <c r="E1970">
        <f>YEAR(Raw_Data!B1970)</f>
        <v>2023</v>
      </c>
      <c r="F1970" t="str">
        <f>TEXT(Raw_Data!B1970,"mmm-yy")</f>
        <v>Jul-23</v>
      </c>
      <c r="G1970" t="str">
        <f>PROPER(Raw_Data!C1970&amp;". "&amp;Raw_Data!D1970)</f>
        <v>H. Jephson</v>
      </c>
      <c r="H1970" t="str">
        <f>IF(OR(Raw_Data!E1970="M",Raw_Data!E1970="Male"),"Male",IF(OR(Raw_Data!E1970="F",Raw_Data!E1970="Female"),"Female","Not Confirmed"))</f>
        <v>Male</v>
      </c>
      <c r="I1970">
        <f>Raw_Data!F1970</f>
        <v>78</v>
      </c>
      <c r="J1970" t="str">
        <f>FLOOR(Raw_Data!F1970,10)&amp;"-"&amp;FLOOR(Raw_Data!F1970,10)+9</f>
        <v>70-79</v>
      </c>
      <c r="K1970" t="str">
        <f>Raw_Data!G1970</f>
        <v>Two or More Races</v>
      </c>
      <c r="L1970" t="str">
        <f>Raw_Data!H1970</f>
        <v>General Practice</v>
      </c>
      <c r="M1970" t="str">
        <f>IF(Raw_Data!I1970=TRUE,"Admitted","Not Admitted")</f>
        <v>Admitted</v>
      </c>
      <c r="N1970" t="str">
        <f>IF(Raw_Data!J1970="","Not Rated",Raw_Data!J1970)</f>
        <v>Not Rated</v>
      </c>
      <c r="O1970">
        <f>Raw_Data!K1970</f>
        <v>10</v>
      </c>
      <c r="P1970" t="str">
        <f>IF(Raw_Data!K1970&lt;=30,"Within Time","Delayed")</f>
        <v>Within Time</v>
      </c>
    </row>
    <row r="1971" spans="1:16" x14ac:dyDescent="0.35">
      <c r="A1971" t="str">
        <f>Raw_Data!A1971</f>
        <v>124-72-6219</v>
      </c>
      <c r="B1971" s="2">
        <f>Raw_Data!B1971</f>
        <v>45138.519444444442</v>
      </c>
      <c r="C1971">
        <f>HOUR(Raw_Data!B1971)</f>
        <v>12</v>
      </c>
      <c r="D1971" t="str">
        <f>TEXT(Raw_Data!B1971,"mmm")</f>
        <v>Jul</v>
      </c>
      <c r="E1971">
        <f>YEAR(Raw_Data!B1971)</f>
        <v>2023</v>
      </c>
      <c r="F1971" t="str">
        <f>TEXT(Raw_Data!B1971,"mmm-yy")</f>
        <v>Jul-23</v>
      </c>
      <c r="G1971" t="str">
        <f>PROPER(Raw_Data!C1971&amp;". "&amp;Raw_Data!D1971)</f>
        <v>B. Pemberton</v>
      </c>
      <c r="H1971" t="str">
        <f>IF(OR(Raw_Data!E1971="M",Raw_Data!E1971="Male"),"Male",IF(OR(Raw_Data!E1971="F",Raw_Data!E1971="Female"),"Female","Not Confirmed"))</f>
        <v>Female</v>
      </c>
      <c r="I1971">
        <f>Raw_Data!F1971</f>
        <v>34</v>
      </c>
      <c r="J1971" t="str">
        <f>FLOOR(Raw_Data!F1971,10)&amp;"-"&amp;FLOOR(Raw_Data!F1971,10)+9</f>
        <v>30-39</v>
      </c>
      <c r="K1971" t="str">
        <f>Raw_Data!G1971</f>
        <v>African American</v>
      </c>
      <c r="L1971" t="str">
        <f>Raw_Data!H1971</f>
        <v>None</v>
      </c>
      <c r="M1971" t="str">
        <f>IF(Raw_Data!I1971=TRUE,"Admitted","Not Admitted")</f>
        <v>Admitted</v>
      </c>
      <c r="N1971" t="str">
        <f>IF(Raw_Data!J1971="","Not Rated",Raw_Data!J1971)</f>
        <v>Not Rated</v>
      </c>
      <c r="O1971">
        <f>Raw_Data!K1971</f>
        <v>58</v>
      </c>
      <c r="P1971" t="str">
        <f>IF(Raw_Data!K1971&lt;=30,"Within Time","Delayed")</f>
        <v>Delayed</v>
      </c>
    </row>
    <row r="1972" spans="1:16" x14ac:dyDescent="0.35">
      <c r="A1972" t="str">
        <f>Raw_Data!A1972</f>
        <v>357-77-7679</v>
      </c>
      <c r="B1972" s="2">
        <f>Raw_Data!B1972</f>
        <v>45138.529166666667</v>
      </c>
      <c r="C1972">
        <f>HOUR(Raw_Data!B1972)</f>
        <v>12</v>
      </c>
      <c r="D1972" t="str">
        <f>TEXT(Raw_Data!B1972,"mmm")</f>
        <v>Jul</v>
      </c>
      <c r="E1972">
        <f>YEAR(Raw_Data!B1972)</f>
        <v>2023</v>
      </c>
      <c r="F1972" t="str">
        <f>TEXT(Raw_Data!B1972,"mmm-yy")</f>
        <v>Jul-23</v>
      </c>
      <c r="G1972" t="str">
        <f>PROPER(Raw_Data!C1972&amp;". "&amp;Raw_Data!D1972)</f>
        <v>Q. Ainsworth</v>
      </c>
      <c r="H1972" t="str">
        <f>IF(OR(Raw_Data!E1972="M",Raw_Data!E1972="Male"),"Male",IF(OR(Raw_Data!E1972="F",Raw_Data!E1972="Female"),"Female","Not Confirmed"))</f>
        <v>Male</v>
      </c>
      <c r="I1972">
        <f>Raw_Data!F1972</f>
        <v>5</v>
      </c>
      <c r="J1972" t="str">
        <f>FLOOR(Raw_Data!F1972,10)&amp;"-"&amp;FLOOR(Raw_Data!F1972,10)+9</f>
        <v>0-9</v>
      </c>
      <c r="K1972" t="str">
        <f>Raw_Data!G1972</f>
        <v>White</v>
      </c>
      <c r="L1972" t="str">
        <f>Raw_Data!H1972</f>
        <v>General Practice</v>
      </c>
      <c r="M1972" t="str">
        <f>IF(Raw_Data!I1972=TRUE,"Admitted","Not Admitted")</f>
        <v>Admitted</v>
      </c>
      <c r="N1972" t="str">
        <f>IF(Raw_Data!J1972="","Not Rated",Raw_Data!J1972)</f>
        <v>Not Rated</v>
      </c>
      <c r="O1972">
        <f>Raw_Data!K1972</f>
        <v>48</v>
      </c>
      <c r="P1972" t="str">
        <f>IF(Raw_Data!K1972&lt;=30,"Within Time","Delayed")</f>
        <v>Delayed</v>
      </c>
    </row>
    <row r="1973" spans="1:16" x14ac:dyDescent="0.35">
      <c r="A1973" t="str">
        <f>Raw_Data!A1973</f>
        <v>609-30-8239</v>
      </c>
      <c r="B1973" s="2">
        <f>Raw_Data!B1973</f>
        <v>45138.604166666657</v>
      </c>
      <c r="C1973">
        <f>HOUR(Raw_Data!B1973)</f>
        <v>14</v>
      </c>
      <c r="D1973" t="str">
        <f>TEXT(Raw_Data!B1973,"mmm")</f>
        <v>Jul</v>
      </c>
      <c r="E1973">
        <f>YEAR(Raw_Data!B1973)</f>
        <v>2023</v>
      </c>
      <c r="F1973" t="str">
        <f>TEXT(Raw_Data!B1973,"mmm-yy")</f>
        <v>Jul-23</v>
      </c>
      <c r="G1973" t="str">
        <f>PROPER(Raw_Data!C1973&amp;". "&amp;Raw_Data!D1973)</f>
        <v>O. Rowntree</v>
      </c>
      <c r="H1973" t="str">
        <f>IF(OR(Raw_Data!E1973="M",Raw_Data!E1973="Male"),"Male",IF(OR(Raw_Data!E1973="F",Raw_Data!E1973="Female"),"Female","Not Confirmed"))</f>
        <v>Male</v>
      </c>
      <c r="I1973">
        <f>Raw_Data!F1973</f>
        <v>18</v>
      </c>
      <c r="J1973" t="str">
        <f>FLOOR(Raw_Data!F1973,10)&amp;"-"&amp;FLOOR(Raw_Data!F1973,10)+9</f>
        <v>10-19</v>
      </c>
      <c r="K1973" t="str">
        <f>Raw_Data!G1973</f>
        <v>Two or More Races</v>
      </c>
      <c r="L1973" t="str">
        <f>Raw_Data!H1973</f>
        <v>None</v>
      </c>
      <c r="M1973" t="str">
        <f>IF(Raw_Data!I1973=TRUE,"Admitted","Not Admitted")</f>
        <v>Admitted</v>
      </c>
      <c r="N1973" t="str">
        <f>IF(Raw_Data!J1973="","Not Rated",Raw_Data!J1973)</f>
        <v>Not Rated</v>
      </c>
      <c r="O1973">
        <f>Raw_Data!K1973</f>
        <v>25</v>
      </c>
      <c r="P1973" t="str">
        <f>IF(Raw_Data!K1973&lt;=30,"Within Time","Delayed")</f>
        <v>Within Time</v>
      </c>
    </row>
    <row r="1974" spans="1:16" x14ac:dyDescent="0.35">
      <c r="A1974" t="str">
        <f>Raw_Data!A1974</f>
        <v>910-73-7493</v>
      </c>
      <c r="B1974" s="2">
        <f>Raw_Data!B1974</f>
        <v>45138.621527777781</v>
      </c>
      <c r="C1974">
        <f>HOUR(Raw_Data!B1974)</f>
        <v>14</v>
      </c>
      <c r="D1974" t="str">
        <f>TEXT(Raw_Data!B1974,"mmm")</f>
        <v>Jul</v>
      </c>
      <c r="E1974">
        <f>YEAR(Raw_Data!B1974)</f>
        <v>2023</v>
      </c>
      <c r="F1974" t="str">
        <f>TEXT(Raw_Data!B1974,"mmm-yy")</f>
        <v>Jul-23</v>
      </c>
      <c r="G1974" t="str">
        <f>PROPER(Raw_Data!C1974&amp;". "&amp;Raw_Data!D1974)</f>
        <v>S. Rowntree</v>
      </c>
      <c r="H1974" t="str">
        <f>IF(OR(Raw_Data!E1974="M",Raw_Data!E1974="Male"),"Male",IF(OR(Raw_Data!E1974="F",Raw_Data!E1974="Female"),"Female","Not Confirmed"))</f>
        <v>Female</v>
      </c>
      <c r="I1974">
        <f>Raw_Data!F1974</f>
        <v>74</v>
      </c>
      <c r="J1974" t="str">
        <f>FLOOR(Raw_Data!F1974,10)&amp;"-"&amp;FLOOR(Raw_Data!F1974,10)+9</f>
        <v>70-79</v>
      </c>
      <c r="K1974" t="str">
        <f>Raw_Data!G1974</f>
        <v>Native American/Alaska Native</v>
      </c>
      <c r="L1974" t="str">
        <f>Raw_Data!H1974</f>
        <v>General Practice</v>
      </c>
      <c r="M1974" t="str">
        <f>IF(Raw_Data!I1974=TRUE,"Admitted","Not Admitted")</f>
        <v>Not Admitted</v>
      </c>
      <c r="N1974">
        <f>IF(Raw_Data!J1974="","Not Rated",Raw_Data!J1974)</f>
        <v>1</v>
      </c>
      <c r="O1974">
        <f>Raw_Data!K1974</f>
        <v>40</v>
      </c>
      <c r="P1974" t="str">
        <f>IF(Raw_Data!K1974&lt;=30,"Within Time","Delayed")</f>
        <v>Delayed</v>
      </c>
    </row>
    <row r="1975" spans="1:16" x14ac:dyDescent="0.35">
      <c r="A1975" t="str">
        <f>Raw_Data!A1975</f>
        <v>896-59-9640</v>
      </c>
      <c r="B1975" s="2">
        <f>Raw_Data!B1975</f>
        <v>45138.706250000003</v>
      </c>
      <c r="C1975">
        <f>HOUR(Raw_Data!B1975)</f>
        <v>16</v>
      </c>
      <c r="D1975" t="str">
        <f>TEXT(Raw_Data!B1975,"mmm")</f>
        <v>Jul</v>
      </c>
      <c r="E1975">
        <f>YEAR(Raw_Data!B1975)</f>
        <v>2023</v>
      </c>
      <c r="F1975" t="str">
        <f>TEXT(Raw_Data!B1975,"mmm-yy")</f>
        <v>Jul-23</v>
      </c>
      <c r="G1975" t="str">
        <f>PROPER(Raw_Data!C1975&amp;". "&amp;Raw_Data!D1975)</f>
        <v>W. Churchard</v>
      </c>
      <c r="H1975" t="str">
        <f>IF(OR(Raw_Data!E1975="M",Raw_Data!E1975="Male"),"Male",IF(OR(Raw_Data!E1975="F",Raw_Data!E1975="Female"),"Female","Not Confirmed"))</f>
        <v>Male</v>
      </c>
      <c r="I1975">
        <f>Raw_Data!F1975</f>
        <v>57</v>
      </c>
      <c r="J1975" t="str">
        <f>FLOOR(Raw_Data!F1975,10)&amp;"-"&amp;FLOOR(Raw_Data!F1975,10)+9</f>
        <v>50-59</v>
      </c>
      <c r="K1975" t="str">
        <f>Raw_Data!G1975</f>
        <v>Unknown</v>
      </c>
      <c r="L1975" t="str">
        <f>Raw_Data!H1975</f>
        <v>None</v>
      </c>
      <c r="M1975" t="str">
        <f>IF(Raw_Data!I1975=TRUE,"Admitted","Not Admitted")</f>
        <v>Not Admitted</v>
      </c>
      <c r="N1975" t="str">
        <f>IF(Raw_Data!J1975="","Not Rated",Raw_Data!J1975)</f>
        <v>Not Rated</v>
      </c>
      <c r="O1975">
        <f>Raw_Data!K1975</f>
        <v>11</v>
      </c>
      <c r="P1975" t="str">
        <f>IF(Raw_Data!K1975&lt;=30,"Within Time","Delayed")</f>
        <v>Within Time</v>
      </c>
    </row>
    <row r="1976" spans="1:16" x14ac:dyDescent="0.35">
      <c r="A1976" t="str">
        <f>Raw_Data!A1976</f>
        <v>745-42-4472</v>
      </c>
      <c r="B1976" s="2">
        <f>Raw_Data!B1976</f>
        <v>45138.734722222223</v>
      </c>
      <c r="C1976">
        <f>HOUR(Raw_Data!B1976)</f>
        <v>17</v>
      </c>
      <c r="D1976" t="str">
        <f>TEXT(Raw_Data!B1976,"mmm")</f>
        <v>Jul</v>
      </c>
      <c r="E1976">
        <f>YEAR(Raw_Data!B1976)</f>
        <v>2023</v>
      </c>
      <c r="F1976" t="str">
        <f>TEXT(Raw_Data!B1976,"mmm-yy")</f>
        <v>Jul-23</v>
      </c>
      <c r="G1976" t="str">
        <f>PROPER(Raw_Data!C1976&amp;". "&amp;Raw_Data!D1976)</f>
        <v>H. Yates</v>
      </c>
      <c r="H1976" t="str">
        <f>IF(OR(Raw_Data!E1976="M",Raw_Data!E1976="Male"),"Male",IF(OR(Raw_Data!E1976="F",Raw_Data!E1976="Female"),"Female","Not Confirmed"))</f>
        <v>Male</v>
      </c>
      <c r="I1976">
        <f>Raw_Data!F1976</f>
        <v>28</v>
      </c>
      <c r="J1976" t="str">
        <f>FLOOR(Raw_Data!F1976,10)&amp;"-"&amp;FLOOR(Raw_Data!F1976,10)+9</f>
        <v>20-29</v>
      </c>
      <c r="K1976" t="str">
        <f>Raw_Data!G1976</f>
        <v>African American</v>
      </c>
      <c r="L1976" t="str">
        <f>Raw_Data!H1976</f>
        <v>None</v>
      </c>
      <c r="M1976" t="str">
        <f>IF(Raw_Data!I1976=TRUE,"Admitted","Not Admitted")</f>
        <v>Admitted</v>
      </c>
      <c r="N1976" t="str">
        <f>IF(Raw_Data!J1976="","Not Rated",Raw_Data!J1976)</f>
        <v>Not Rated</v>
      </c>
      <c r="O1976">
        <f>Raw_Data!K1976</f>
        <v>19</v>
      </c>
      <c r="P1976" t="str">
        <f>IF(Raw_Data!K1976&lt;=30,"Within Time","Delayed")</f>
        <v>Within Time</v>
      </c>
    </row>
    <row r="1977" spans="1:16" x14ac:dyDescent="0.35">
      <c r="A1977" t="str">
        <f>Raw_Data!A1977</f>
        <v>313-99-4797</v>
      </c>
      <c r="B1977" s="2">
        <f>Raw_Data!B1977</f>
        <v>45138.76458333333</v>
      </c>
      <c r="C1977">
        <f>HOUR(Raw_Data!B1977)</f>
        <v>18</v>
      </c>
      <c r="D1977" t="str">
        <f>TEXT(Raw_Data!B1977,"mmm")</f>
        <v>Jul</v>
      </c>
      <c r="E1977">
        <f>YEAR(Raw_Data!B1977)</f>
        <v>2023</v>
      </c>
      <c r="F1977" t="str">
        <f>TEXT(Raw_Data!B1977,"mmm-yy")</f>
        <v>Jul-23</v>
      </c>
      <c r="G1977" t="str">
        <f>PROPER(Raw_Data!C1977&amp;". "&amp;Raw_Data!D1977)</f>
        <v>F. Ellerby</v>
      </c>
      <c r="H1977" t="str">
        <f>IF(OR(Raw_Data!E1977="M",Raw_Data!E1977="Male"),"Male",IF(OR(Raw_Data!E1977="F",Raw_Data!E1977="Female"),"Female","Not Confirmed"))</f>
        <v>Female</v>
      </c>
      <c r="I1977">
        <f>Raw_Data!F1977</f>
        <v>28</v>
      </c>
      <c r="J1977" t="str">
        <f>FLOOR(Raw_Data!F1977,10)&amp;"-"&amp;FLOOR(Raw_Data!F1977,10)+9</f>
        <v>20-29</v>
      </c>
      <c r="K1977" t="str">
        <f>Raw_Data!G1977</f>
        <v>Asian</v>
      </c>
      <c r="L1977" t="str">
        <f>Raw_Data!H1977</f>
        <v>Physiotherapy</v>
      </c>
      <c r="M1977" t="str">
        <f>IF(Raw_Data!I1977=TRUE,"Admitted","Not Admitted")</f>
        <v>Admitted</v>
      </c>
      <c r="N1977" t="str">
        <f>IF(Raw_Data!J1977="","Not Rated",Raw_Data!J1977)</f>
        <v>Not Rated</v>
      </c>
      <c r="O1977">
        <f>Raw_Data!K1977</f>
        <v>14</v>
      </c>
      <c r="P1977" t="str">
        <f>IF(Raw_Data!K1977&lt;=30,"Within Time","Delayed")</f>
        <v>Within Time</v>
      </c>
    </row>
    <row r="1978" spans="1:16" x14ac:dyDescent="0.35">
      <c r="A1978" t="str">
        <f>Raw_Data!A1978</f>
        <v>735-13-4239</v>
      </c>
      <c r="B1978" s="2">
        <f>Raw_Data!B1978</f>
        <v>45138.86041666667</v>
      </c>
      <c r="C1978">
        <f>HOUR(Raw_Data!B1978)</f>
        <v>20</v>
      </c>
      <c r="D1978" t="str">
        <f>TEXT(Raw_Data!B1978,"mmm")</f>
        <v>Jul</v>
      </c>
      <c r="E1978">
        <f>YEAR(Raw_Data!B1978)</f>
        <v>2023</v>
      </c>
      <c r="F1978" t="str">
        <f>TEXT(Raw_Data!B1978,"mmm-yy")</f>
        <v>Jul-23</v>
      </c>
      <c r="G1978" t="str">
        <f>PROPER(Raw_Data!C1978&amp;". "&amp;Raw_Data!D1978)</f>
        <v>G. Methuen</v>
      </c>
      <c r="H1978" t="str">
        <f>IF(OR(Raw_Data!E1978="M",Raw_Data!E1978="Male"),"Male",IF(OR(Raw_Data!E1978="F",Raw_Data!E1978="Female"),"Female","Not Confirmed"))</f>
        <v>Female</v>
      </c>
      <c r="I1978">
        <f>Raw_Data!F1978</f>
        <v>71</v>
      </c>
      <c r="J1978" t="str">
        <f>FLOOR(Raw_Data!F1978,10)&amp;"-"&amp;FLOOR(Raw_Data!F1978,10)+9</f>
        <v>70-79</v>
      </c>
      <c r="K1978" t="str">
        <f>Raw_Data!G1978</f>
        <v>Two or More Races</v>
      </c>
      <c r="L1978" t="str">
        <f>Raw_Data!H1978</f>
        <v>None</v>
      </c>
      <c r="M1978" t="str">
        <f>IF(Raw_Data!I1978=TRUE,"Admitted","Not Admitted")</f>
        <v>Admitted</v>
      </c>
      <c r="N1978">
        <f>IF(Raw_Data!J1978="","Not Rated",Raw_Data!J1978)</f>
        <v>9</v>
      </c>
      <c r="O1978">
        <f>Raw_Data!K1978</f>
        <v>28</v>
      </c>
      <c r="P1978" t="str">
        <f>IF(Raw_Data!K1978&lt;=30,"Within Time","Delayed")</f>
        <v>Within Time</v>
      </c>
    </row>
    <row r="1979" spans="1:16" x14ac:dyDescent="0.35">
      <c r="A1979" t="str">
        <f>Raw_Data!A1979</f>
        <v>682-69-8707</v>
      </c>
      <c r="B1979" s="2">
        <f>Raw_Data!B1979</f>
        <v>45138.95416666667</v>
      </c>
      <c r="C1979">
        <f>HOUR(Raw_Data!B1979)</f>
        <v>22</v>
      </c>
      <c r="D1979" t="str">
        <f>TEXT(Raw_Data!B1979,"mmm")</f>
        <v>Jul</v>
      </c>
      <c r="E1979">
        <f>YEAR(Raw_Data!B1979)</f>
        <v>2023</v>
      </c>
      <c r="F1979" t="str">
        <f>TEXT(Raw_Data!B1979,"mmm-yy")</f>
        <v>Jul-23</v>
      </c>
      <c r="G1979" t="str">
        <f>PROPER(Raw_Data!C1979&amp;". "&amp;Raw_Data!D1979)</f>
        <v>W. Brixey</v>
      </c>
      <c r="H1979" t="str">
        <f>IF(OR(Raw_Data!E1979="M",Raw_Data!E1979="Male"),"Male",IF(OR(Raw_Data!E1979="F",Raw_Data!E1979="Female"),"Female","Not Confirmed"))</f>
        <v>Male</v>
      </c>
      <c r="I1979">
        <f>Raw_Data!F1979</f>
        <v>67</v>
      </c>
      <c r="J1979" t="str">
        <f>FLOOR(Raw_Data!F1979,10)&amp;"-"&amp;FLOOR(Raw_Data!F1979,10)+9</f>
        <v>60-69</v>
      </c>
      <c r="K1979" t="str">
        <f>Raw_Data!G1979</f>
        <v>White</v>
      </c>
      <c r="L1979" t="str">
        <f>Raw_Data!H1979</f>
        <v>None</v>
      </c>
      <c r="M1979" t="str">
        <f>IF(Raw_Data!I1979=TRUE,"Admitted","Not Admitted")</f>
        <v>Not Admitted</v>
      </c>
      <c r="N1979" t="str">
        <f>IF(Raw_Data!J1979="","Not Rated",Raw_Data!J1979)</f>
        <v>Not Rated</v>
      </c>
      <c r="O1979">
        <f>Raw_Data!K1979</f>
        <v>25</v>
      </c>
      <c r="P1979" t="str">
        <f>IF(Raw_Data!K1979&lt;=30,"Within Time","Delayed")</f>
        <v>Within Time</v>
      </c>
    </row>
    <row r="1980" spans="1:16" x14ac:dyDescent="0.35">
      <c r="A1980" t="str">
        <f>Raw_Data!A1980</f>
        <v>701-84-1184</v>
      </c>
      <c r="B1980" s="2">
        <f>Raw_Data!B1980</f>
        <v>45138.988194444442</v>
      </c>
      <c r="C1980">
        <f>HOUR(Raw_Data!B1980)</f>
        <v>23</v>
      </c>
      <c r="D1980" t="str">
        <f>TEXT(Raw_Data!B1980,"mmm")</f>
        <v>Jul</v>
      </c>
      <c r="E1980">
        <f>YEAR(Raw_Data!B1980)</f>
        <v>2023</v>
      </c>
      <c r="F1980" t="str">
        <f>TEXT(Raw_Data!B1980,"mmm-yy")</f>
        <v>Jul-23</v>
      </c>
      <c r="G1980" t="str">
        <f>PROPER(Raw_Data!C1980&amp;". "&amp;Raw_Data!D1980)</f>
        <v>K. Corpes</v>
      </c>
      <c r="H1980" t="str">
        <f>IF(OR(Raw_Data!E1980="M",Raw_Data!E1980="Male"),"Male",IF(OR(Raw_Data!E1980="F",Raw_Data!E1980="Female"),"Female","Not Confirmed"))</f>
        <v>Male</v>
      </c>
      <c r="I1980">
        <f>Raw_Data!F1980</f>
        <v>22</v>
      </c>
      <c r="J1980" t="str">
        <f>FLOOR(Raw_Data!F1980,10)&amp;"-"&amp;FLOOR(Raw_Data!F1980,10)+9</f>
        <v>20-29</v>
      </c>
      <c r="K1980" t="str">
        <f>Raw_Data!G1980</f>
        <v>White</v>
      </c>
      <c r="L1980" t="str">
        <f>Raw_Data!H1980</f>
        <v>General Practice</v>
      </c>
      <c r="M1980" t="str">
        <f>IF(Raw_Data!I1980=TRUE,"Admitted","Not Admitted")</f>
        <v>Not Admitted</v>
      </c>
      <c r="N1980">
        <f>IF(Raw_Data!J1980="","Not Rated",Raw_Data!J1980)</f>
        <v>5</v>
      </c>
      <c r="O1980">
        <f>Raw_Data!K1980</f>
        <v>39</v>
      </c>
      <c r="P1980" t="str">
        <f>IF(Raw_Data!K1980&lt;=30,"Within Time","Delayed")</f>
        <v>Delayed</v>
      </c>
    </row>
    <row r="1981" spans="1:16" x14ac:dyDescent="0.35">
      <c r="A1981" t="str">
        <f>Raw_Data!A1981</f>
        <v>574-90-3373</v>
      </c>
      <c r="B1981" s="2">
        <f>Raw_Data!B1981</f>
        <v>45139.024305555547</v>
      </c>
      <c r="C1981">
        <f>HOUR(Raw_Data!B1981)</f>
        <v>0</v>
      </c>
      <c r="D1981" t="str">
        <f>TEXT(Raw_Data!B1981,"mmm")</f>
        <v>Aug</v>
      </c>
      <c r="E1981">
        <f>YEAR(Raw_Data!B1981)</f>
        <v>2023</v>
      </c>
      <c r="F1981" t="str">
        <f>TEXT(Raw_Data!B1981,"mmm-yy")</f>
        <v>Aug-23</v>
      </c>
      <c r="G1981" t="str">
        <f>PROPER(Raw_Data!C1981&amp;". "&amp;Raw_Data!D1981)</f>
        <v>U. Ellerby</v>
      </c>
      <c r="H1981" t="str">
        <f>IF(OR(Raw_Data!E1981="M",Raw_Data!E1981="Male"),"Male",IF(OR(Raw_Data!E1981="F",Raw_Data!E1981="Female"),"Female","Not Confirmed"))</f>
        <v>Male</v>
      </c>
      <c r="I1981">
        <f>Raw_Data!F1981</f>
        <v>79</v>
      </c>
      <c r="J1981" t="str">
        <f>FLOOR(Raw_Data!F1981,10)&amp;"-"&amp;FLOOR(Raw_Data!F1981,10)+9</f>
        <v>70-79</v>
      </c>
      <c r="K1981" t="str">
        <f>Raw_Data!G1981</f>
        <v>Asian</v>
      </c>
      <c r="L1981" t="str">
        <f>Raw_Data!H1981</f>
        <v>Orthopedics</v>
      </c>
      <c r="M1981" t="str">
        <f>IF(Raw_Data!I1981=TRUE,"Admitted","Not Admitted")</f>
        <v>Admitted</v>
      </c>
      <c r="N1981">
        <f>IF(Raw_Data!J1981="","Not Rated",Raw_Data!J1981)</f>
        <v>3</v>
      </c>
      <c r="O1981">
        <f>Raw_Data!K1981</f>
        <v>30</v>
      </c>
      <c r="P1981" t="str">
        <f>IF(Raw_Data!K1981&lt;=30,"Within Time","Delayed")</f>
        <v>Within Time</v>
      </c>
    </row>
    <row r="1982" spans="1:16" x14ac:dyDescent="0.35">
      <c r="A1982" t="str">
        <f>Raw_Data!A1982</f>
        <v>552-45-5893</v>
      </c>
      <c r="B1982" s="2">
        <f>Raw_Data!B1982</f>
        <v>45139.034722222219</v>
      </c>
      <c r="C1982">
        <f>HOUR(Raw_Data!B1982)</f>
        <v>0</v>
      </c>
      <c r="D1982" t="str">
        <f>TEXT(Raw_Data!B1982,"mmm")</f>
        <v>Aug</v>
      </c>
      <c r="E1982">
        <f>YEAR(Raw_Data!B1982)</f>
        <v>2023</v>
      </c>
      <c r="F1982" t="str">
        <f>TEXT(Raw_Data!B1982,"mmm-yy")</f>
        <v>Aug-23</v>
      </c>
      <c r="G1982" t="str">
        <f>PROPER(Raw_Data!C1982&amp;". "&amp;Raw_Data!D1982)</f>
        <v>E. Ainsworth</v>
      </c>
      <c r="H1982" t="str">
        <f>IF(OR(Raw_Data!E1982="M",Raw_Data!E1982="Male"),"Male",IF(OR(Raw_Data!E1982="F",Raw_Data!E1982="Female"),"Female","Not Confirmed"))</f>
        <v>Female</v>
      </c>
      <c r="I1982">
        <f>Raw_Data!F1982</f>
        <v>66</v>
      </c>
      <c r="J1982" t="str">
        <f>FLOOR(Raw_Data!F1982,10)&amp;"-"&amp;FLOOR(Raw_Data!F1982,10)+9</f>
        <v>60-69</v>
      </c>
      <c r="K1982" t="str">
        <f>Raw_Data!G1982</f>
        <v>African American</v>
      </c>
      <c r="L1982" t="str">
        <f>Raw_Data!H1982</f>
        <v>General Practice</v>
      </c>
      <c r="M1982" t="str">
        <f>IF(Raw_Data!I1982=TRUE,"Admitted","Not Admitted")</f>
        <v>Not Admitted</v>
      </c>
      <c r="N1982" t="str">
        <f>IF(Raw_Data!J1982="","Not Rated",Raw_Data!J1982)</f>
        <v>Not Rated</v>
      </c>
      <c r="O1982">
        <f>Raw_Data!K1982</f>
        <v>31</v>
      </c>
      <c r="P1982" t="str">
        <f>IF(Raw_Data!K1982&lt;=30,"Within Time","Delayed")</f>
        <v>Delayed</v>
      </c>
    </row>
    <row r="1983" spans="1:16" x14ac:dyDescent="0.35">
      <c r="A1983" t="str">
        <f>Raw_Data!A1983</f>
        <v>586-53-3509</v>
      </c>
      <c r="B1983" s="2">
        <f>Raw_Data!B1983</f>
        <v>45139.136111111111</v>
      </c>
      <c r="C1983">
        <f>HOUR(Raw_Data!B1983)</f>
        <v>3</v>
      </c>
      <c r="D1983" t="str">
        <f>TEXT(Raw_Data!B1983,"mmm")</f>
        <v>Aug</v>
      </c>
      <c r="E1983">
        <f>YEAR(Raw_Data!B1983)</f>
        <v>2023</v>
      </c>
      <c r="F1983" t="str">
        <f>TEXT(Raw_Data!B1983,"mmm-yy")</f>
        <v>Aug-23</v>
      </c>
      <c r="G1983" t="str">
        <f>PROPER(Raw_Data!C1983&amp;". "&amp;Raw_Data!D1983)</f>
        <v>O. Whitfield</v>
      </c>
      <c r="H1983" t="str">
        <f>IF(OR(Raw_Data!E1983="M",Raw_Data!E1983="Male"),"Male",IF(OR(Raw_Data!E1983="F",Raw_Data!E1983="Female"),"Female","Not Confirmed"))</f>
        <v>Male</v>
      </c>
      <c r="I1983">
        <f>Raw_Data!F1983</f>
        <v>68</v>
      </c>
      <c r="J1983" t="str">
        <f>FLOOR(Raw_Data!F1983,10)&amp;"-"&amp;FLOOR(Raw_Data!F1983,10)+9</f>
        <v>60-69</v>
      </c>
      <c r="K1983" t="str">
        <f>Raw_Data!G1983</f>
        <v>Two or More Races</v>
      </c>
      <c r="L1983" t="str">
        <f>Raw_Data!H1983</f>
        <v>None</v>
      </c>
      <c r="M1983" t="str">
        <f>IF(Raw_Data!I1983=TRUE,"Admitted","Not Admitted")</f>
        <v>Admitted</v>
      </c>
      <c r="N1983">
        <f>IF(Raw_Data!J1983="","Not Rated",Raw_Data!J1983)</f>
        <v>6</v>
      </c>
      <c r="O1983">
        <f>Raw_Data!K1983</f>
        <v>31</v>
      </c>
      <c r="P1983" t="str">
        <f>IF(Raw_Data!K1983&lt;=30,"Within Time","Delayed")</f>
        <v>Delayed</v>
      </c>
    </row>
    <row r="1984" spans="1:16" x14ac:dyDescent="0.35">
      <c r="A1984" t="str">
        <f>Raw_Data!A1984</f>
        <v>391-55-3796</v>
      </c>
      <c r="B1984" s="2">
        <f>Raw_Data!B1984</f>
        <v>45139.15</v>
      </c>
      <c r="C1984">
        <f>HOUR(Raw_Data!B1984)</f>
        <v>3</v>
      </c>
      <c r="D1984" t="str">
        <f>TEXT(Raw_Data!B1984,"mmm")</f>
        <v>Aug</v>
      </c>
      <c r="E1984">
        <f>YEAR(Raw_Data!B1984)</f>
        <v>2023</v>
      </c>
      <c r="F1984" t="str">
        <f>TEXT(Raw_Data!B1984,"mmm-yy")</f>
        <v>Aug-23</v>
      </c>
      <c r="G1984" t="str">
        <f>PROPER(Raw_Data!C1984&amp;". "&amp;Raw_Data!D1984)</f>
        <v>J. Dewhirst</v>
      </c>
      <c r="H1984" t="str">
        <f>IF(OR(Raw_Data!E1984="M",Raw_Data!E1984="Male"),"Male",IF(OR(Raw_Data!E1984="F",Raw_Data!E1984="Female"),"Female","Not Confirmed"))</f>
        <v>Female</v>
      </c>
      <c r="I1984">
        <f>Raw_Data!F1984</f>
        <v>76</v>
      </c>
      <c r="J1984" t="str">
        <f>FLOOR(Raw_Data!F1984,10)&amp;"-"&amp;FLOOR(Raw_Data!F1984,10)+9</f>
        <v>70-79</v>
      </c>
      <c r="K1984" t="str">
        <f>Raw_Data!G1984</f>
        <v>White</v>
      </c>
      <c r="L1984" t="str">
        <f>Raw_Data!H1984</f>
        <v>General Practice</v>
      </c>
      <c r="M1984" t="str">
        <f>IF(Raw_Data!I1984=TRUE,"Admitted","Not Admitted")</f>
        <v>Not Admitted</v>
      </c>
      <c r="N1984" t="str">
        <f>IF(Raw_Data!J1984="","Not Rated",Raw_Data!J1984)</f>
        <v>Not Rated</v>
      </c>
      <c r="O1984">
        <f>Raw_Data!K1984</f>
        <v>50</v>
      </c>
      <c r="P1984" t="str">
        <f>IF(Raw_Data!K1984&lt;=30,"Within Time","Delayed")</f>
        <v>Delayed</v>
      </c>
    </row>
    <row r="1985" spans="1:16" x14ac:dyDescent="0.35">
      <c r="A1985" t="str">
        <f>Raw_Data!A1985</f>
        <v>305-87-5371</v>
      </c>
      <c r="B1985" s="2">
        <f>Raw_Data!B1985</f>
        <v>45139.20416666667</v>
      </c>
      <c r="C1985">
        <f>HOUR(Raw_Data!B1985)</f>
        <v>4</v>
      </c>
      <c r="D1985" t="str">
        <f>TEXT(Raw_Data!B1985,"mmm")</f>
        <v>Aug</v>
      </c>
      <c r="E1985">
        <f>YEAR(Raw_Data!B1985)</f>
        <v>2023</v>
      </c>
      <c r="F1985" t="str">
        <f>TEXT(Raw_Data!B1985,"mmm-yy")</f>
        <v>Aug-23</v>
      </c>
      <c r="G1985" t="str">
        <f>PROPER(Raw_Data!C1985&amp;". "&amp;Raw_Data!D1985)</f>
        <v>I. Aldridge</v>
      </c>
      <c r="H1985" t="str">
        <f>IF(OR(Raw_Data!E1985="M",Raw_Data!E1985="Male"),"Male",IF(OR(Raw_Data!E1985="F",Raw_Data!E1985="Female"),"Female","Not Confirmed"))</f>
        <v>Female</v>
      </c>
      <c r="I1985">
        <f>Raw_Data!F1985</f>
        <v>41</v>
      </c>
      <c r="J1985" t="str">
        <f>FLOOR(Raw_Data!F1985,10)&amp;"-"&amp;FLOOR(Raw_Data!F1985,10)+9</f>
        <v>40-49</v>
      </c>
      <c r="K1985" t="str">
        <f>Raw_Data!G1985</f>
        <v>Unknown</v>
      </c>
      <c r="L1985" t="str">
        <f>Raw_Data!H1985</f>
        <v>None</v>
      </c>
      <c r="M1985" t="str">
        <f>IF(Raw_Data!I1985=TRUE,"Admitted","Not Admitted")</f>
        <v>Not Admitted</v>
      </c>
      <c r="N1985">
        <f>IF(Raw_Data!J1985="","Not Rated",Raw_Data!J1985)</f>
        <v>6</v>
      </c>
      <c r="O1985">
        <f>Raw_Data!K1985</f>
        <v>11</v>
      </c>
      <c r="P1985" t="str">
        <f>IF(Raw_Data!K1985&lt;=30,"Within Time","Delayed")</f>
        <v>Within Time</v>
      </c>
    </row>
    <row r="1986" spans="1:16" x14ac:dyDescent="0.35">
      <c r="A1986" t="str">
        <f>Raw_Data!A1986</f>
        <v>143-69-1829</v>
      </c>
      <c r="B1986" s="2">
        <f>Raw_Data!B1986</f>
        <v>45139.325694444437</v>
      </c>
      <c r="C1986">
        <f>HOUR(Raw_Data!B1986)</f>
        <v>7</v>
      </c>
      <c r="D1986" t="str">
        <f>TEXT(Raw_Data!B1986,"mmm")</f>
        <v>Aug</v>
      </c>
      <c r="E1986">
        <f>YEAR(Raw_Data!B1986)</f>
        <v>2023</v>
      </c>
      <c r="F1986" t="str">
        <f>TEXT(Raw_Data!B1986,"mmm-yy")</f>
        <v>Aug-23</v>
      </c>
      <c r="G1986" t="str">
        <f>PROPER(Raw_Data!C1986&amp;". "&amp;Raw_Data!D1986)</f>
        <v>S. Quarmby</v>
      </c>
      <c r="H1986" t="str">
        <f>IF(OR(Raw_Data!E1986="M",Raw_Data!E1986="Male"),"Male",IF(OR(Raw_Data!E1986="F",Raw_Data!E1986="Female"),"Female","Not Confirmed"))</f>
        <v>Female</v>
      </c>
      <c r="I1986">
        <f>Raw_Data!F1986</f>
        <v>51</v>
      </c>
      <c r="J1986" t="str">
        <f>FLOOR(Raw_Data!F1986,10)&amp;"-"&amp;FLOOR(Raw_Data!F1986,10)+9</f>
        <v>50-59</v>
      </c>
      <c r="K1986" t="str">
        <f>Raw_Data!G1986</f>
        <v>Two or More Races</v>
      </c>
      <c r="L1986" t="str">
        <f>Raw_Data!H1986</f>
        <v>None</v>
      </c>
      <c r="M1986" t="str">
        <f>IF(Raw_Data!I1986=TRUE,"Admitted","Not Admitted")</f>
        <v>Admitted</v>
      </c>
      <c r="N1986" t="str">
        <f>IF(Raw_Data!J1986="","Not Rated",Raw_Data!J1986)</f>
        <v>Not Rated</v>
      </c>
      <c r="O1986">
        <f>Raw_Data!K1986</f>
        <v>21</v>
      </c>
      <c r="P1986" t="str">
        <f>IF(Raw_Data!K1986&lt;=30,"Within Time","Delayed")</f>
        <v>Within Time</v>
      </c>
    </row>
    <row r="1987" spans="1:16" x14ac:dyDescent="0.35">
      <c r="A1987" t="str">
        <f>Raw_Data!A1987</f>
        <v>755-97-7290</v>
      </c>
      <c r="B1987" s="2">
        <f>Raw_Data!B1987</f>
        <v>45139.32708333333</v>
      </c>
      <c r="C1987">
        <f>HOUR(Raw_Data!B1987)</f>
        <v>7</v>
      </c>
      <c r="D1987" t="str">
        <f>TEXT(Raw_Data!B1987,"mmm")</f>
        <v>Aug</v>
      </c>
      <c r="E1987">
        <f>YEAR(Raw_Data!B1987)</f>
        <v>2023</v>
      </c>
      <c r="F1987" t="str">
        <f>TEXT(Raw_Data!B1987,"mmm-yy")</f>
        <v>Aug-23</v>
      </c>
      <c r="G1987" t="str">
        <f>PROPER(Raw_Data!C1987&amp;". "&amp;Raw_Data!D1987)</f>
        <v>J. Lockwood</v>
      </c>
      <c r="H1987" t="str">
        <f>IF(OR(Raw_Data!E1987="M",Raw_Data!E1987="Male"),"Male",IF(OR(Raw_Data!E1987="F",Raw_Data!E1987="Female"),"Female","Not Confirmed"))</f>
        <v>Female</v>
      </c>
      <c r="I1987">
        <f>Raw_Data!F1987</f>
        <v>10</v>
      </c>
      <c r="J1987" t="str">
        <f>FLOOR(Raw_Data!F1987,10)&amp;"-"&amp;FLOOR(Raw_Data!F1987,10)+9</f>
        <v>10-19</v>
      </c>
      <c r="K1987" t="str">
        <f>Raw_Data!G1987</f>
        <v>Unknown</v>
      </c>
      <c r="L1987" t="str">
        <f>Raw_Data!H1987</f>
        <v>General Practice</v>
      </c>
      <c r="M1987" t="str">
        <f>IF(Raw_Data!I1987=TRUE,"Admitted","Not Admitted")</f>
        <v>Admitted</v>
      </c>
      <c r="N1987" t="str">
        <f>IF(Raw_Data!J1987="","Not Rated",Raw_Data!J1987)</f>
        <v>Not Rated</v>
      </c>
      <c r="O1987">
        <f>Raw_Data!K1987</f>
        <v>57</v>
      </c>
      <c r="P1987" t="str">
        <f>IF(Raw_Data!K1987&lt;=30,"Within Time","Delayed")</f>
        <v>Delayed</v>
      </c>
    </row>
    <row r="1988" spans="1:16" x14ac:dyDescent="0.35">
      <c r="A1988" t="str">
        <f>Raw_Data!A1988</f>
        <v>488-27-3219</v>
      </c>
      <c r="B1988" s="2">
        <f>Raw_Data!B1988</f>
        <v>45139.34652777778</v>
      </c>
      <c r="C1988">
        <f>HOUR(Raw_Data!B1988)</f>
        <v>8</v>
      </c>
      <c r="D1988" t="str">
        <f>TEXT(Raw_Data!B1988,"mmm")</f>
        <v>Aug</v>
      </c>
      <c r="E1988">
        <f>YEAR(Raw_Data!B1988)</f>
        <v>2023</v>
      </c>
      <c r="F1988" t="str">
        <f>TEXT(Raw_Data!B1988,"mmm-yy")</f>
        <v>Aug-23</v>
      </c>
      <c r="G1988" t="str">
        <f>PROPER(Raw_Data!C1988&amp;". "&amp;Raw_Data!D1988)</f>
        <v>C. Sheffield</v>
      </c>
      <c r="H1988" t="str">
        <f>IF(OR(Raw_Data!E1988="M",Raw_Data!E1988="Male"),"Male",IF(OR(Raw_Data!E1988="F",Raw_Data!E1988="Female"),"Female","Not Confirmed"))</f>
        <v>Female</v>
      </c>
      <c r="I1988">
        <f>Raw_Data!F1988</f>
        <v>59</v>
      </c>
      <c r="J1988" t="str">
        <f>FLOOR(Raw_Data!F1988,10)&amp;"-"&amp;FLOOR(Raw_Data!F1988,10)+9</f>
        <v>50-59</v>
      </c>
      <c r="K1988" t="str">
        <f>Raw_Data!G1988</f>
        <v>Declined to Identify</v>
      </c>
      <c r="L1988" t="str">
        <f>Raw_Data!H1988</f>
        <v>None</v>
      </c>
      <c r="M1988" t="str">
        <f>IF(Raw_Data!I1988=TRUE,"Admitted","Not Admitted")</f>
        <v>Not Admitted</v>
      </c>
      <c r="N1988" t="str">
        <f>IF(Raw_Data!J1988="","Not Rated",Raw_Data!J1988)</f>
        <v>Not Rated</v>
      </c>
      <c r="O1988">
        <f>Raw_Data!K1988</f>
        <v>36</v>
      </c>
      <c r="P1988" t="str">
        <f>IF(Raw_Data!K1988&lt;=30,"Within Time","Delayed")</f>
        <v>Delayed</v>
      </c>
    </row>
    <row r="1989" spans="1:16" x14ac:dyDescent="0.35">
      <c r="A1989" t="str">
        <f>Raw_Data!A1989</f>
        <v>674-12-7298</v>
      </c>
      <c r="B1989" s="2">
        <f>Raw_Data!B1989</f>
        <v>45139.441666666673</v>
      </c>
      <c r="C1989">
        <f>HOUR(Raw_Data!B1989)</f>
        <v>10</v>
      </c>
      <c r="D1989" t="str">
        <f>TEXT(Raw_Data!B1989,"mmm")</f>
        <v>Aug</v>
      </c>
      <c r="E1989">
        <f>YEAR(Raw_Data!B1989)</f>
        <v>2023</v>
      </c>
      <c r="F1989" t="str">
        <f>TEXT(Raw_Data!B1989,"mmm-yy")</f>
        <v>Aug-23</v>
      </c>
      <c r="G1989" t="str">
        <f>PROPER(Raw_Data!C1989&amp;". "&amp;Raw_Data!D1989)</f>
        <v>B. Methuen</v>
      </c>
      <c r="H1989" t="str">
        <f>IF(OR(Raw_Data!E1989="M",Raw_Data!E1989="Male"),"Male",IF(OR(Raw_Data!E1989="F",Raw_Data!E1989="Female"),"Female","Not Confirmed"))</f>
        <v>Female</v>
      </c>
      <c r="I1989">
        <f>Raw_Data!F1989</f>
        <v>64</v>
      </c>
      <c r="J1989" t="str">
        <f>FLOOR(Raw_Data!F1989,10)&amp;"-"&amp;FLOOR(Raw_Data!F1989,10)+9</f>
        <v>60-69</v>
      </c>
      <c r="K1989" t="str">
        <f>Raw_Data!G1989</f>
        <v>Asian</v>
      </c>
      <c r="L1989" t="str">
        <f>Raw_Data!H1989</f>
        <v>None</v>
      </c>
      <c r="M1989" t="str">
        <f>IF(Raw_Data!I1989=TRUE,"Admitted","Not Admitted")</f>
        <v>Admitted</v>
      </c>
      <c r="N1989" t="str">
        <f>IF(Raw_Data!J1989="","Not Rated",Raw_Data!J1989)</f>
        <v>Not Rated</v>
      </c>
      <c r="O1989">
        <f>Raw_Data!K1989</f>
        <v>21</v>
      </c>
      <c r="P1989" t="str">
        <f>IF(Raw_Data!K1989&lt;=30,"Within Time","Delayed")</f>
        <v>Within Time</v>
      </c>
    </row>
    <row r="1990" spans="1:16" x14ac:dyDescent="0.35">
      <c r="A1990" t="str">
        <f>Raw_Data!A1990</f>
        <v>957-99-7187</v>
      </c>
      <c r="B1990" s="2">
        <f>Raw_Data!B1990</f>
        <v>45139.611111111109</v>
      </c>
      <c r="C1990">
        <f>HOUR(Raw_Data!B1990)</f>
        <v>14</v>
      </c>
      <c r="D1990" t="str">
        <f>TEXT(Raw_Data!B1990,"mmm")</f>
        <v>Aug</v>
      </c>
      <c r="E1990">
        <f>YEAR(Raw_Data!B1990)</f>
        <v>2023</v>
      </c>
      <c r="F1990" t="str">
        <f>TEXT(Raw_Data!B1990,"mmm-yy")</f>
        <v>Aug-23</v>
      </c>
      <c r="G1990" t="str">
        <f>PROPER(Raw_Data!C1990&amp;". "&amp;Raw_Data!D1990)</f>
        <v>Z. Middleditch</v>
      </c>
      <c r="H1990" t="str">
        <f>IF(OR(Raw_Data!E1990="M",Raw_Data!E1990="Male"),"Male",IF(OR(Raw_Data!E1990="F",Raw_Data!E1990="Female"),"Female","Not Confirmed"))</f>
        <v>Male</v>
      </c>
      <c r="I1990">
        <f>Raw_Data!F1990</f>
        <v>41</v>
      </c>
      <c r="J1990" t="str">
        <f>FLOOR(Raw_Data!F1990,10)&amp;"-"&amp;FLOOR(Raw_Data!F1990,10)+9</f>
        <v>40-49</v>
      </c>
      <c r="K1990" t="str">
        <f>Raw_Data!G1990</f>
        <v>African American</v>
      </c>
      <c r="L1990" t="str">
        <f>Raw_Data!H1990</f>
        <v>None</v>
      </c>
      <c r="M1990" t="str">
        <f>IF(Raw_Data!I1990=TRUE,"Admitted","Not Admitted")</f>
        <v>Not Admitted</v>
      </c>
      <c r="N1990" t="str">
        <f>IF(Raw_Data!J1990="","Not Rated",Raw_Data!J1990)</f>
        <v>Not Rated</v>
      </c>
      <c r="O1990">
        <f>Raw_Data!K1990</f>
        <v>34</v>
      </c>
      <c r="P1990" t="str">
        <f>IF(Raw_Data!K1990&lt;=30,"Within Time","Delayed")</f>
        <v>Delayed</v>
      </c>
    </row>
    <row r="1991" spans="1:16" x14ac:dyDescent="0.35">
      <c r="A1991" t="str">
        <f>Raw_Data!A1991</f>
        <v>323-60-9543</v>
      </c>
      <c r="B1991" s="2">
        <f>Raw_Data!B1991</f>
        <v>45139.802777777782</v>
      </c>
      <c r="C1991">
        <f>HOUR(Raw_Data!B1991)</f>
        <v>19</v>
      </c>
      <c r="D1991" t="str">
        <f>TEXT(Raw_Data!B1991,"mmm")</f>
        <v>Aug</v>
      </c>
      <c r="E1991">
        <f>YEAR(Raw_Data!B1991)</f>
        <v>2023</v>
      </c>
      <c r="F1991" t="str">
        <f>TEXT(Raw_Data!B1991,"mmm-yy")</f>
        <v>Aug-23</v>
      </c>
      <c r="G1991" t="str">
        <f>PROPER(Raw_Data!C1991&amp;". "&amp;Raw_Data!D1991)</f>
        <v>K. Dewhirst</v>
      </c>
      <c r="H1991" t="str">
        <f>IF(OR(Raw_Data!E1991="M",Raw_Data!E1991="Male"),"Male",IF(OR(Raw_Data!E1991="F",Raw_Data!E1991="Female"),"Female","Not Confirmed"))</f>
        <v>Male</v>
      </c>
      <c r="I1991">
        <f>Raw_Data!F1991</f>
        <v>7</v>
      </c>
      <c r="J1991" t="str">
        <f>FLOOR(Raw_Data!F1991,10)&amp;"-"&amp;FLOOR(Raw_Data!F1991,10)+9</f>
        <v>0-9</v>
      </c>
      <c r="K1991" t="str">
        <f>Raw_Data!G1991</f>
        <v>Asian</v>
      </c>
      <c r="L1991" t="str">
        <f>Raw_Data!H1991</f>
        <v>None</v>
      </c>
      <c r="M1991" t="str">
        <f>IF(Raw_Data!I1991=TRUE,"Admitted","Not Admitted")</f>
        <v>Not Admitted</v>
      </c>
      <c r="N1991" t="str">
        <f>IF(Raw_Data!J1991="","Not Rated",Raw_Data!J1991)</f>
        <v>Not Rated</v>
      </c>
      <c r="O1991">
        <f>Raw_Data!K1991</f>
        <v>32</v>
      </c>
      <c r="P1991" t="str">
        <f>IF(Raw_Data!K1991&lt;=30,"Within Time","Delayed")</f>
        <v>Delayed</v>
      </c>
    </row>
    <row r="1992" spans="1:16" x14ac:dyDescent="0.35">
      <c r="A1992" t="str">
        <f>Raw_Data!A1992</f>
        <v>228-65-1061</v>
      </c>
      <c r="B1992" s="2">
        <f>Raw_Data!B1992</f>
        <v>45139.929861111108</v>
      </c>
      <c r="C1992">
        <f>HOUR(Raw_Data!B1992)</f>
        <v>22</v>
      </c>
      <c r="D1992" t="str">
        <f>TEXT(Raw_Data!B1992,"mmm")</f>
        <v>Aug</v>
      </c>
      <c r="E1992">
        <f>YEAR(Raw_Data!B1992)</f>
        <v>2023</v>
      </c>
      <c r="F1992" t="str">
        <f>TEXT(Raw_Data!B1992,"mmm-yy")</f>
        <v>Aug-23</v>
      </c>
      <c r="G1992" t="str">
        <f>PROPER(Raw_Data!C1992&amp;". "&amp;Raw_Data!D1992)</f>
        <v>O. Pemberton</v>
      </c>
      <c r="H1992" t="str">
        <f>IF(OR(Raw_Data!E1992="M",Raw_Data!E1992="Male"),"Male",IF(OR(Raw_Data!E1992="F",Raw_Data!E1992="Female"),"Female","Not Confirmed"))</f>
        <v>Male</v>
      </c>
      <c r="I1992">
        <f>Raw_Data!F1992</f>
        <v>17</v>
      </c>
      <c r="J1992" t="str">
        <f>FLOOR(Raw_Data!F1992,10)&amp;"-"&amp;FLOOR(Raw_Data!F1992,10)+9</f>
        <v>10-19</v>
      </c>
      <c r="K1992" t="str">
        <f>Raw_Data!G1992</f>
        <v>African American</v>
      </c>
      <c r="L1992" t="str">
        <f>Raw_Data!H1992</f>
        <v>General Practice</v>
      </c>
      <c r="M1992" t="str">
        <f>IF(Raw_Data!I1992=TRUE,"Admitted","Not Admitted")</f>
        <v>Admitted</v>
      </c>
      <c r="N1992" t="str">
        <f>IF(Raw_Data!J1992="","Not Rated",Raw_Data!J1992)</f>
        <v>Not Rated</v>
      </c>
      <c r="O1992">
        <f>Raw_Data!K1992</f>
        <v>18</v>
      </c>
      <c r="P1992" t="str">
        <f>IF(Raw_Data!K1992&lt;=30,"Within Time","Delayed")</f>
        <v>Within Time</v>
      </c>
    </row>
    <row r="1993" spans="1:16" x14ac:dyDescent="0.35">
      <c r="A1993" t="str">
        <f>Raw_Data!A1993</f>
        <v>340-78-9960</v>
      </c>
      <c r="B1993" s="2">
        <f>Raw_Data!B1993</f>
        <v>45140.104861111111</v>
      </c>
      <c r="C1993">
        <f>HOUR(Raw_Data!B1993)</f>
        <v>2</v>
      </c>
      <c r="D1993" t="str">
        <f>TEXT(Raw_Data!B1993,"mmm")</f>
        <v>Aug</v>
      </c>
      <c r="E1993">
        <f>YEAR(Raw_Data!B1993)</f>
        <v>2023</v>
      </c>
      <c r="F1993" t="str">
        <f>TEXT(Raw_Data!B1993,"mmm-yy")</f>
        <v>Aug-23</v>
      </c>
      <c r="G1993" t="str">
        <f>PROPER(Raw_Data!C1993&amp;". "&amp;Raw_Data!D1993)</f>
        <v>L. Pemberton</v>
      </c>
      <c r="H1993" t="str">
        <f>IF(OR(Raw_Data!E1993="M",Raw_Data!E1993="Male"),"Male",IF(OR(Raw_Data!E1993="F",Raw_Data!E1993="Female"),"Female","Not Confirmed"))</f>
        <v>Male</v>
      </c>
      <c r="I1993">
        <f>Raw_Data!F1993</f>
        <v>71</v>
      </c>
      <c r="J1993" t="str">
        <f>FLOOR(Raw_Data!F1993,10)&amp;"-"&amp;FLOOR(Raw_Data!F1993,10)+9</f>
        <v>70-79</v>
      </c>
      <c r="K1993" t="str">
        <f>Raw_Data!G1993</f>
        <v>Declined to Identify</v>
      </c>
      <c r="L1993" t="str">
        <f>Raw_Data!H1993</f>
        <v>General Practice</v>
      </c>
      <c r="M1993" t="str">
        <f>IF(Raw_Data!I1993=TRUE,"Admitted","Not Admitted")</f>
        <v>Admitted</v>
      </c>
      <c r="N1993" t="str">
        <f>IF(Raw_Data!J1993="","Not Rated",Raw_Data!J1993)</f>
        <v>Not Rated</v>
      </c>
      <c r="O1993">
        <f>Raw_Data!K1993</f>
        <v>34</v>
      </c>
      <c r="P1993" t="str">
        <f>IF(Raw_Data!K1993&lt;=30,"Within Time","Delayed")</f>
        <v>Delayed</v>
      </c>
    </row>
    <row r="1994" spans="1:16" x14ac:dyDescent="0.35">
      <c r="A1994" t="str">
        <f>Raw_Data!A1994</f>
        <v>964-28-8605</v>
      </c>
      <c r="B1994" s="2">
        <f>Raw_Data!B1994</f>
        <v>45140.167361111111</v>
      </c>
      <c r="C1994">
        <f>HOUR(Raw_Data!B1994)</f>
        <v>4</v>
      </c>
      <c r="D1994" t="str">
        <f>TEXT(Raw_Data!B1994,"mmm")</f>
        <v>Aug</v>
      </c>
      <c r="E1994">
        <f>YEAR(Raw_Data!B1994)</f>
        <v>2023</v>
      </c>
      <c r="F1994" t="str">
        <f>TEXT(Raw_Data!B1994,"mmm-yy")</f>
        <v>Aug-23</v>
      </c>
      <c r="G1994" t="str">
        <f>PROPER(Raw_Data!C1994&amp;". "&amp;Raw_Data!D1994)</f>
        <v>F. Stanlack</v>
      </c>
      <c r="H1994" t="str">
        <f>IF(OR(Raw_Data!E1994="M",Raw_Data!E1994="Male"),"Male",IF(OR(Raw_Data!E1994="F",Raw_Data!E1994="Female"),"Female","Not Confirmed"))</f>
        <v>Male</v>
      </c>
      <c r="I1994">
        <f>Raw_Data!F1994</f>
        <v>9</v>
      </c>
      <c r="J1994" t="str">
        <f>FLOOR(Raw_Data!F1994,10)&amp;"-"&amp;FLOOR(Raw_Data!F1994,10)+9</f>
        <v>0-9</v>
      </c>
      <c r="K1994" t="str">
        <f>Raw_Data!G1994</f>
        <v>Two or More Races</v>
      </c>
      <c r="L1994" t="str">
        <f>Raw_Data!H1994</f>
        <v>General Practice</v>
      </c>
      <c r="M1994" t="str">
        <f>IF(Raw_Data!I1994=TRUE,"Admitted","Not Admitted")</f>
        <v>Not Admitted</v>
      </c>
      <c r="N1994" t="str">
        <f>IF(Raw_Data!J1994="","Not Rated",Raw_Data!J1994)</f>
        <v>Not Rated</v>
      </c>
      <c r="O1994">
        <f>Raw_Data!K1994</f>
        <v>24</v>
      </c>
      <c r="P1994" t="str">
        <f>IF(Raw_Data!K1994&lt;=30,"Within Time","Delayed")</f>
        <v>Within Time</v>
      </c>
    </row>
    <row r="1995" spans="1:16" x14ac:dyDescent="0.35">
      <c r="A1995" t="str">
        <f>Raw_Data!A1995</f>
        <v>381-27-9965</v>
      </c>
      <c r="B1995" s="2">
        <f>Raw_Data!B1995</f>
        <v>45140.188194444447</v>
      </c>
      <c r="C1995">
        <f>HOUR(Raw_Data!B1995)</f>
        <v>4</v>
      </c>
      <c r="D1995" t="str">
        <f>TEXT(Raw_Data!B1995,"mmm")</f>
        <v>Aug</v>
      </c>
      <c r="E1995">
        <f>YEAR(Raw_Data!B1995)</f>
        <v>2023</v>
      </c>
      <c r="F1995" t="str">
        <f>TEXT(Raw_Data!B1995,"mmm-yy")</f>
        <v>Aug-23</v>
      </c>
      <c r="G1995" t="str">
        <f>PROPER(Raw_Data!C1995&amp;". "&amp;Raw_Data!D1995)</f>
        <v>B. Rowntree</v>
      </c>
      <c r="H1995" t="str">
        <f>IF(OR(Raw_Data!E1995="M",Raw_Data!E1995="Male"),"Male",IF(OR(Raw_Data!E1995="F",Raw_Data!E1995="Female"),"Female","Not Confirmed"))</f>
        <v>Female</v>
      </c>
      <c r="I1995">
        <f>Raw_Data!F1995</f>
        <v>55</v>
      </c>
      <c r="J1995" t="str">
        <f>FLOOR(Raw_Data!F1995,10)&amp;"-"&amp;FLOOR(Raw_Data!F1995,10)+9</f>
        <v>50-59</v>
      </c>
      <c r="K1995" t="str">
        <f>Raw_Data!G1995</f>
        <v>Unknown</v>
      </c>
      <c r="L1995" t="str">
        <f>Raw_Data!H1995</f>
        <v>Renal</v>
      </c>
      <c r="M1995" t="str">
        <f>IF(Raw_Data!I1995=TRUE,"Admitted","Not Admitted")</f>
        <v>Admitted</v>
      </c>
      <c r="N1995" t="str">
        <f>IF(Raw_Data!J1995="","Not Rated",Raw_Data!J1995)</f>
        <v>Not Rated</v>
      </c>
      <c r="O1995">
        <f>Raw_Data!K1995</f>
        <v>24</v>
      </c>
      <c r="P1995" t="str">
        <f>IF(Raw_Data!K1995&lt;=30,"Within Time","Delayed")</f>
        <v>Within Time</v>
      </c>
    </row>
    <row r="1996" spans="1:16" x14ac:dyDescent="0.35">
      <c r="A1996" t="str">
        <f>Raw_Data!A1996</f>
        <v>899-92-1616</v>
      </c>
      <c r="B1996" s="2">
        <f>Raw_Data!B1996</f>
        <v>45140.333333333343</v>
      </c>
      <c r="C1996">
        <f>HOUR(Raw_Data!B1996)</f>
        <v>8</v>
      </c>
      <c r="D1996" t="str">
        <f>TEXT(Raw_Data!B1996,"mmm")</f>
        <v>Aug</v>
      </c>
      <c r="E1996">
        <f>YEAR(Raw_Data!B1996)</f>
        <v>2023</v>
      </c>
      <c r="F1996" t="str">
        <f>TEXT(Raw_Data!B1996,"mmm-yy")</f>
        <v>Aug-23</v>
      </c>
      <c r="G1996" t="str">
        <f>PROPER(Raw_Data!C1996&amp;". "&amp;Raw_Data!D1996)</f>
        <v>X. Jessop</v>
      </c>
      <c r="H1996" t="str">
        <f>IF(OR(Raw_Data!E1996="M",Raw_Data!E1996="Male"),"Male",IF(OR(Raw_Data!E1996="F",Raw_Data!E1996="Female"),"Female","Not Confirmed"))</f>
        <v>Male</v>
      </c>
      <c r="I1996">
        <f>Raw_Data!F1996</f>
        <v>24</v>
      </c>
      <c r="J1996" t="str">
        <f>FLOOR(Raw_Data!F1996,10)&amp;"-"&amp;FLOOR(Raw_Data!F1996,10)+9</f>
        <v>20-29</v>
      </c>
      <c r="K1996" t="str">
        <f>Raw_Data!G1996</f>
        <v>Two or More Races</v>
      </c>
      <c r="L1996" t="str">
        <f>Raw_Data!H1996</f>
        <v>None</v>
      </c>
      <c r="M1996" t="str">
        <f>IF(Raw_Data!I1996=TRUE,"Admitted","Not Admitted")</f>
        <v>Not Admitted</v>
      </c>
      <c r="N1996" t="str">
        <f>IF(Raw_Data!J1996="","Not Rated",Raw_Data!J1996)</f>
        <v>Not Rated</v>
      </c>
      <c r="O1996">
        <f>Raw_Data!K1996</f>
        <v>31</v>
      </c>
      <c r="P1996" t="str">
        <f>IF(Raw_Data!K1996&lt;=30,"Within Time","Delayed")</f>
        <v>Delayed</v>
      </c>
    </row>
    <row r="1997" spans="1:16" x14ac:dyDescent="0.35">
      <c r="A1997" t="str">
        <f>Raw_Data!A1997</f>
        <v>761-11-2485</v>
      </c>
      <c r="B1997" s="2">
        <f>Raw_Data!B1997</f>
        <v>45140.445833333331</v>
      </c>
      <c r="C1997">
        <f>HOUR(Raw_Data!B1997)</f>
        <v>10</v>
      </c>
      <c r="D1997" t="str">
        <f>TEXT(Raw_Data!B1997,"mmm")</f>
        <v>Aug</v>
      </c>
      <c r="E1997">
        <f>YEAR(Raw_Data!B1997)</f>
        <v>2023</v>
      </c>
      <c r="F1997" t="str">
        <f>TEXT(Raw_Data!B1997,"mmm-yy")</f>
        <v>Aug-23</v>
      </c>
      <c r="G1997" t="str">
        <f>PROPER(Raw_Data!C1997&amp;". "&amp;Raw_Data!D1997)</f>
        <v>Z. Fairbairn</v>
      </c>
      <c r="H1997" t="str">
        <f>IF(OR(Raw_Data!E1997="M",Raw_Data!E1997="Male"),"Male",IF(OR(Raw_Data!E1997="F",Raw_Data!E1997="Female"),"Female","Not Confirmed"))</f>
        <v>Male</v>
      </c>
      <c r="I1997">
        <f>Raw_Data!F1997</f>
        <v>36</v>
      </c>
      <c r="J1997" t="str">
        <f>FLOOR(Raw_Data!F1997,10)&amp;"-"&amp;FLOOR(Raw_Data!F1997,10)+9</f>
        <v>30-39</v>
      </c>
      <c r="K1997" t="str">
        <f>Raw_Data!G1997</f>
        <v>White</v>
      </c>
      <c r="L1997" t="str">
        <f>Raw_Data!H1997</f>
        <v>None</v>
      </c>
      <c r="M1997" t="str">
        <f>IF(Raw_Data!I1997=TRUE,"Admitted","Not Admitted")</f>
        <v>Admitted</v>
      </c>
      <c r="N1997">
        <f>IF(Raw_Data!J1997="","Not Rated",Raw_Data!J1997)</f>
        <v>0</v>
      </c>
      <c r="O1997">
        <f>Raw_Data!K1997</f>
        <v>48</v>
      </c>
      <c r="P1997" t="str">
        <f>IF(Raw_Data!K1997&lt;=30,"Within Time","Delayed")</f>
        <v>Delayed</v>
      </c>
    </row>
    <row r="1998" spans="1:16" x14ac:dyDescent="0.35">
      <c r="A1998" t="str">
        <f>Raw_Data!A1998</f>
        <v>871-62-1355</v>
      </c>
      <c r="B1998" s="2">
        <f>Raw_Data!B1998</f>
        <v>45140.531944444447</v>
      </c>
      <c r="C1998">
        <f>HOUR(Raw_Data!B1998)</f>
        <v>12</v>
      </c>
      <c r="D1998" t="str">
        <f>TEXT(Raw_Data!B1998,"mmm")</f>
        <v>Aug</v>
      </c>
      <c r="E1998">
        <f>YEAR(Raw_Data!B1998)</f>
        <v>2023</v>
      </c>
      <c r="F1998" t="str">
        <f>TEXT(Raw_Data!B1998,"mmm-yy")</f>
        <v>Aug-23</v>
      </c>
      <c r="G1998" t="str">
        <f>PROPER(Raw_Data!C1998&amp;". "&amp;Raw_Data!D1998)</f>
        <v>B. Methuen</v>
      </c>
      <c r="H1998" t="str">
        <f>IF(OR(Raw_Data!E1998="M",Raw_Data!E1998="Male"),"Male",IF(OR(Raw_Data!E1998="F",Raw_Data!E1998="Female"),"Female","Not Confirmed"))</f>
        <v>Female</v>
      </c>
      <c r="I1998">
        <f>Raw_Data!F1998</f>
        <v>14</v>
      </c>
      <c r="J1998" t="str">
        <f>FLOOR(Raw_Data!F1998,10)&amp;"-"&amp;FLOOR(Raw_Data!F1998,10)+9</f>
        <v>10-19</v>
      </c>
      <c r="K1998" t="str">
        <f>Raw_Data!G1998</f>
        <v>Asian</v>
      </c>
      <c r="L1998" t="str">
        <f>Raw_Data!H1998</f>
        <v>Orthopedics</v>
      </c>
      <c r="M1998" t="str">
        <f>IF(Raw_Data!I1998=TRUE,"Admitted","Not Admitted")</f>
        <v>Admitted</v>
      </c>
      <c r="N1998">
        <f>IF(Raw_Data!J1998="","Not Rated",Raw_Data!J1998)</f>
        <v>2</v>
      </c>
      <c r="O1998">
        <f>Raw_Data!K1998</f>
        <v>59</v>
      </c>
      <c r="P1998" t="str">
        <f>IF(Raw_Data!K1998&lt;=30,"Within Time","Delayed")</f>
        <v>Delayed</v>
      </c>
    </row>
    <row r="1999" spans="1:16" x14ac:dyDescent="0.35">
      <c r="A1999" t="str">
        <f>Raw_Data!A1999</f>
        <v>834-28-9686</v>
      </c>
      <c r="B1999" s="2">
        <f>Raw_Data!B1999</f>
        <v>45140.540277777778</v>
      </c>
      <c r="C1999">
        <f>HOUR(Raw_Data!B1999)</f>
        <v>12</v>
      </c>
      <c r="D1999" t="str">
        <f>TEXT(Raw_Data!B1999,"mmm")</f>
        <v>Aug</v>
      </c>
      <c r="E1999">
        <f>YEAR(Raw_Data!B1999)</f>
        <v>2023</v>
      </c>
      <c r="F1999" t="str">
        <f>TEXT(Raw_Data!B1999,"mmm-yy")</f>
        <v>Aug-23</v>
      </c>
      <c r="G1999" t="str">
        <f>PROPER(Raw_Data!C1999&amp;". "&amp;Raw_Data!D1999)</f>
        <v>L. Dankworth</v>
      </c>
      <c r="H1999" t="str">
        <f>IF(OR(Raw_Data!E1999="M",Raw_Data!E1999="Male"),"Male",IF(OR(Raw_Data!E1999="F",Raw_Data!E1999="Female"),"Female","Not Confirmed"))</f>
        <v>Female</v>
      </c>
      <c r="I1999">
        <f>Raw_Data!F1999</f>
        <v>40</v>
      </c>
      <c r="J1999" t="str">
        <f>FLOOR(Raw_Data!F1999,10)&amp;"-"&amp;FLOOR(Raw_Data!F1999,10)+9</f>
        <v>40-49</v>
      </c>
      <c r="K1999" t="str">
        <f>Raw_Data!G1999</f>
        <v>African American</v>
      </c>
      <c r="L1999" t="str">
        <f>Raw_Data!H1999</f>
        <v>None</v>
      </c>
      <c r="M1999" t="str">
        <f>IF(Raw_Data!I1999=TRUE,"Admitted","Not Admitted")</f>
        <v>Admitted</v>
      </c>
      <c r="N1999" t="str">
        <f>IF(Raw_Data!J1999="","Not Rated",Raw_Data!J1999)</f>
        <v>Not Rated</v>
      </c>
      <c r="O1999">
        <f>Raw_Data!K1999</f>
        <v>15</v>
      </c>
      <c r="P1999" t="str">
        <f>IF(Raw_Data!K1999&lt;=30,"Within Time","Delayed")</f>
        <v>Within Time</v>
      </c>
    </row>
    <row r="2000" spans="1:16" x14ac:dyDescent="0.35">
      <c r="A2000" t="str">
        <f>Raw_Data!A2000</f>
        <v>191-80-8045</v>
      </c>
      <c r="B2000" s="2">
        <f>Raw_Data!B2000</f>
        <v>45140.573611111111</v>
      </c>
      <c r="C2000">
        <f>HOUR(Raw_Data!B2000)</f>
        <v>13</v>
      </c>
      <c r="D2000" t="str">
        <f>TEXT(Raw_Data!B2000,"mmm")</f>
        <v>Aug</v>
      </c>
      <c r="E2000">
        <f>YEAR(Raw_Data!B2000)</f>
        <v>2023</v>
      </c>
      <c r="F2000" t="str">
        <f>TEXT(Raw_Data!B2000,"mmm-yy")</f>
        <v>Aug-23</v>
      </c>
      <c r="G2000" t="str">
        <f>PROPER(Raw_Data!C2000&amp;". "&amp;Raw_Data!D2000)</f>
        <v>T. Kingsley</v>
      </c>
      <c r="H2000" t="str">
        <f>IF(OR(Raw_Data!E2000="M",Raw_Data!E2000="Male"),"Male",IF(OR(Raw_Data!E2000="F",Raw_Data!E2000="Female"),"Female","Not Confirmed"))</f>
        <v>Male</v>
      </c>
      <c r="I2000">
        <f>Raw_Data!F2000</f>
        <v>14</v>
      </c>
      <c r="J2000" t="str">
        <f>FLOOR(Raw_Data!F2000,10)&amp;"-"&amp;FLOOR(Raw_Data!F2000,10)+9</f>
        <v>10-19</v>
      </c>
      <c r="K2000" t="str">
        <f>Raw_Data!G2000</f>
        <v>Asian</v>
      </c>
      <c r="L2000" t="str">
        <f>Raw_Data!H2000</f>
        <v>Physiotherapy</v>
      </c>
      <c r="M2000" t="str">
        <f>IF(Raw_Data!I2000=TRUE,"Admitted","Not Admitted")</f>
        <v>Not Admitted</v>
      </c>
      <c r="N2000" t="str">
        <f>IF(Raw_Data!J2000="","Not Rated",Raw_Data!J2000)</f>
        <v>Not Rated</v>
      </c>
      <c r="O2000">
        <f>Raw_Data!K2000</f>
        <v>38</v>
      </c>
      <c r="P2000" t="str">
        <f>IF(Raw_Data!K2000&lt;=30,"Within Time","Delayed")</f>
        <v>Delayed</v>
      </c>
    </row>
    <row r="2001" spans="1:16" x14ac:dyDescent="0.35">
      <c r="A2001" t="str">
        <f>Raw_Data!A2001</f>
        <v>404-21-8606</v>
      </c>
      <c r="B2001" s="2">
        <f>Raw_Data!B2001</f>
        <v>45140.65625</v>
      </c>
      <c r="C2001">
        <f>HOUR(Raw_Data!B2001)</f>
        <v>15</v>
      </c>
      <c r="D2001" t="str">
        <f>TEXT(Raw_Data!B2001,"mmm")</f>
        <v>Aug</v>
      </c>
      <c r="E2001">
        <f>YEAR(Raw_Data!B2001)</f>
        <v>2023</v>
      </c>
      <c r="F2001" t="str">
        <f>TEXT(Raw_Data!B2001,"mmm-yy")</f>
        <v>Aug-23</v>
      </c>
      <c r="G2001" t="str">
        <f>PROPER(Raw_Data!C2001&amp;". "&amp;Raw_Data!D2001)</f>
        <v>R. Cholmondeley</v>
      </c>
      <c r="H2001" t="str">
        <f>IF(OR(Raw_Data!E2001="M",Raw_Data!E2001="Male"),"Male",IF(OR(Raw_Data!E2001="F",Raw_Data!E2001="Female"),"Female","Not Confirmed"))</f>
        <v>Female</v>
      </c>
      <c r="I2001">
        <f>Raw_Data!F2001</f>
        <v>12</v>
      </c>
      <c r="J2001" t="str">
        <f>FLOOR(Raw_Data!F2001,10)&amp;"-"&amp;FLOOR(Raw_Data!F2001,10)+9</f>
        <v>10-19</v>
      </c>
      <c r="K2001" t="str">
        <f>Raw_Data!G2001</f>
        <v>Unknown</v>
      </c>
      <c r="L2001" t="str">
        <f>Raw_Data!H2001</f>
        <v>Cardiology</v>
      </c>
      <c r="M2001" t="str">
        <f>IF(Raw_Data!I2001=TRUE,"Admitted","Not Admitted")</f>
        <v>Admitted</v>
      </c>
      <c r="N2001" t="str">
        <f>IF(Raw_Data!J2001="","Not Rated",Raw_Data!J2001)</f>
        <v>Not Rated</v>
      </c>
      <c r="O2001">
        <f>Raw_Data!K2001</f>
        <v>48</v>
      </c>
      <c r="P2001" t="str">
        <f>IF(Raw_Data!K2001&lt;=30,"Within Time","Delayed")</f>
        <v>Delayed</v>
      </c>
    </row>
    <row r="2002" spans="1:16" x14ac:dyDescent="0.35">
      <c r="A2002" t="str">
        <f>Raw_Data!A2002</f>
        <v>608-91-9765</v>
      </c>
      <c r="B2002" s="2">
        <f>Raw_Data!B2002</f>
        <v>45140.689583333333</v>
      </c>
      <c r="C2002">
        <f>HOUR(Raw_Data!B2002)</f>
        <v>16</v>
      </c>
      <c r="D2002" t="str">
        <f>TEXT(Raw_Data!B2002,"mmm")</f>
        <v>Aug</v>
      </c>
      <c r="E2002">
        <f>YEAR(Raw_Data!B2002)</f>
        <v>2023</v>
      </c>
      <c r="F2002" t="str">
        <f>TEXT(Raw_Data!B2002,"mmm-yy")</f>
        <v>Aug-23</v>
      </c>
      <c r="G2002" t="str">
        <f>PROPER(Raw_Data!C2002&amp;". "&amp;Raw_Data!D2002)</f>
        <v>D. Buff</v>
      </c>
      <c r="H2002" t="str">
        <f>IF(OR(Raw_Data!E2002="M",Raw_Data!E2002="Male"),"Male",IF(OR(Raw_Data!E2002="F",Raw_Data!E2002="Female"),"Female","Not Confirmed"))</f>
        <v>Male</v>
      </c>
      <c r="I2002">
        <f>Raw_Data!F2002</f>
        <v>59</v>
      </c>
      <c r="J2002" t="str">
        <f>FLOOR(Raw_Data!F2002,10)&amp;"-"&amp;FLOOR(Raw_Data!F2002,10)+9</f>
        <v>50-59</v>
      </c>
      <c r="K2002" t="str">
        <f>Raw_Data!G2002</f>
        <v>Declined to Identify</v>
      </c>
      <c r="L2002" t="str">
        <f>Raw_Data!H2002</f>
        <v>Orthopedics</v>
      </c>
      <c r="M2002" t="str">
        <f>IF(Raw_Data!I2002=TRUE,"Admitted","Not Admitted")</f>
        <v>Admitted</v>
      </c>
      <c r="N2002" t="str">
        <f>IF(Raw_Data!J2002="","Not Rated",Raw_Data!J2002)</f>
        <v>Not Rated</v>
      </c>
      <c r="O2002">
        <f>Raw_Data!K2002</f>
        <v>12</v>
      </c>
      <c r="P2002" t="str">
        <f>IF(Raw_Data!K2002&lt;=30,"Within Time","Delayed")</f>
        <v>Within Time</v>
      </c>
    </row>
    <row r="2003" spans="1:16" x14ac:dyDescent="0.35">
      <c r="A2003" t="str">
        <f>Raw_Data!A2003</f>
        <v>694-32-5264</v>
      </c>
      <c r="B2003" s="2">
        <f>Raw_Data!B2003</f>
        <v>45140.692361111112</v>
      </c>
      <c r="C2003">
        <f>HOUR(Raw_Data!B2003)</f>
        <v>16</v>
      </c>
      <c r="D2003" t="str">
        <f>TEXT(Raw_Data!B2003,"mmm")</f>
        <v>Aug</v>
      </c>
      <c r="E2003">
        <f>YEAR(Raw_Data!B2003)</f>
        <v>2023</v>
      </c>
      <c r="F2003" t="str">
        <f>TEXT(Raw_Data!B2003,"mmm-yy")</f>
        <v>Aug-23</v>
      </c>
      <c r="G2003" t="str">
        <f>PROPER(Raw_Data!C2003&amp;". "&amp;Raw_Data!D2003)</f>
        <v>Q. Ainsworth</v>
      </c>
      <c r="H2003" t="str">
        <f>IF(OR(Raw_Data!E2003="M",Raw_Data!E2003="Male"),"Male",IF(OR(Raw_Data!E2003="F",Raw_Data!E2003="Female"),"Female","Not Confirmed"))</f>
        <v>Female</v>
      </c>
      <c r="I2003">
        <f>Raw_Data!F2003</f>
        <v>60</v>
      </c>
      <c r="J2003" t="str">
        <f>FLOOR(Raw_Data!F2003,10)&amp;"-"&amp;FLOOR(Raw_Data!F2003,10)+9</f>
        <v>60-69</v>
      </c>
      <c r="K2003" t="str">
        <f>Raw_Data!G2003</f>
        <v>White</v>
      </c>
      <c r="L2003" t="str">
        <f>Raw_Data!H2003</f>
        <v>None</v>
      </c>
      <c r="M2003" t="str">
        <f>IF(Raw_Data!I2003=TRUE,"Admitted","Not Admitted")</f>
        <v>Not Admitted</v>
      </c>
      <c r="N2003">
        <f>IF(Raw_Data!J2003="","Not Rated",Raw_Data!J2003)</f>
        <v>1</v>
      </c>
      <c r="O2003">
        <f>Raw_Data!K2003</f>
        <v>30</v>
      </c>
      <c r="P2003" t="str">
        <f>IF(Raw_Data!K2003&lt;=30,"Within Time","Delayed")</f>
        <v>Within Time</v>
      </c>
    </row>
    <row r="2004" spans="1:16" x14ac:dyDescent="0.35">
      <c r="A2004" t="str">
        <f>Raw_Data!A2004</f>
        <v>364-19-7068</v>
      </c>
      <c r="B2004" s="2">
        <f>Raw_Data!B2004</f>
        <v>45140.698611111111</v>
      </c>
      <c r="C2004">
        <f>HOUR(Raw_Data!B2004)</f>
        <v>16</v>
      </c>
      <c r="D2004" t="str">
        <f>TEXT(Raw_Data!B2004,"mmm")</f>
        <v>Aug</v>
      </c>
      <c r="E2004">
        <f>YEAR(Raw_Data!B2004)</f>
        <v>2023</v>
      </c>
      <c r="F2004" t="str">
        <f>TEXT(Raw_Data!B2004,"mmm-yy")</f>
        <v>Aug-23</v>
      </c>
      <c r="G2004" t="str">
        <f>PROPER(Raw_Data!C2004&amp;". "&amp;Raw_Data!D2004)</f>
        <v>J. Eastwood</v>
      </c>
      <c r="H2004" t="str">
        <f>IF(OR(Raw_Data!E2004="M",Raw_Data!E2004="Male"),"Male",IF(OR(Raw_Data!E2004="F",Raw_Data!E2004="Female"),"Female","Not Confirmed"))</f>
        <v>Female</v>
      </c>
      <c r="I2004">
        <f>Raw_Data!F2004</f>
        <v>68</v>
      </c>
      <c r="J2004" t="str">
        <f>FLOOR(Raw_Data!F2004,10)&amp;"-"&amp;FLOOR(Raw_Data!F2004,10)+9</f>
        <v>60-69</v>
      </c>
      <c r="K2004" t="str">
        <f>Raw_Data!G2004</f>
        <v>African American</v>
      </c>
      <c r="L2004" t="str">
        <f>Raw_Data!H2004</f>
        <v>None</v>
      </c>
      <c r="M2004" t="str">
        <f>IF(Raw_Data!I2004=TRUE,"Admitted","Not Admitted")</f>
        <v>Admitted</v>
      </c>
      <c r="N2004" t="str">
        <f>IF(Raw_Data!J2004="","Not Rated",Raw_Data!J2004)</f>
        <v>Not Rated</v>
      </c>
      <c r="O2004">
        <f>Raw_Data!K2004</f>
        <v>10</v>
      </c>
      <c r="P2004" t="str">
        <f>IF(Raw_Data!K2004&lt;=30,"Within Time","Delayed")</f>
        <v>Within Time</v>
      </c>
    </row>
    <row r="2005" spans="1:16" x14ac:dyDescent="0.35">
      <c r="A2005" t="str">
        <f>Raw_Data!A2005</f>
        <v>643-62-3950</v>
      </c>
      <c r="B2005" s="2">
        <f>Raw_Data!B2005</f>
        <v>45140.777777777781</v>
      </c>
      <c r="C2005">
        <f>HOUR(Raw_Data!B2005)</f>
        <v>18</v>
      </c>
      <c r="D2005" t="str">
        <f>TEXT(Raw_Data!B2005,"mmm")</f>
        <v>Aug</v>
      </c>
      <c r="E2005">
        <f>YEAR(Raw_Data!B2005)</f>
        <v>2023</v>
      </c>
      <c r="F2005" t="str">
        <f>TEXT(Raw_Data!B2005,"mmm-yy")</f>
        <v>Aug-23</v>
      </c>
      <c r="G2005" t="str">
        <f>PROPER(Raw_Data!C2005&amp;". "&amp;Raw_Data!D2005)</f>
        <v>F. Churchard</v>
      </c>
      <c r="H2005" t="str">
        <f>IF(OR(Raw_Data!E2005="M",Raw_Data!E2005="Male"),"Male",IF(OR(Raw_Data!E2005="F",Raw_Data!E2005="Female"),"Female","Not Confirmed"))</f>
        <v>Female</v>
      </c>
      <c r="I2005">
        <f>Raw_Data!F2005</f>
        <v>49</v>
      </c>
      <c r="J2005" t="str">
        <f>FLOOR(Raw_Data!F2005,10)&amp;"-"&amp;FLOOR(Raw_Data!F2005,10)+9</f>
        <v>40-49</v>
      </c>
      <c r="K2005" t="str">
        <f>Raw_Data!G2005</f>
        <v>Asian</v>
      </c>
      <c r="L2005" t="str">
        <f>Raw_Data!H2005</f>
        <v>None</v>
      </c>
      <c r="M2005" t="str">
        <f>IF(Raw_Data!I2005=TRUE,"Admitted","Not Admitted")</f>
        <v>Not Admitted</v>
      </c>
      <c r="N2005">
        <f>IF(Raw_Data!J2005="","Not Rated",Raw_Data!J2005)</f>
        <v>7</v>
      </c>
      <c r="O2005">
        <f>Raw_Data!K2005</f>
        <v>50</v>
      </c>
      <c r="P2005" t="str">
        <f>IF(Raw_Data!K2005&lt;=30,"Within Time","Delayed")</f>
        <v>Delayed</v>
      </c>
    </row>
    <row r="2006" spans="1:16" x14ac:dyDescent="0.35">
      <c r="A2006" t="str">
        <f>Raw_Data!A2006</f>
        <v>677-17-5350</v>
      </c>
      <c r="B2006" s="2">
        <f>Raw_Data!B2006</f>
        <v>45140.886111111111</v>
      </c>
      <c r="C2006">
        <f>HOUR(Raw_Data!B2006)</f>
        <v>21</v>
      </c>
      <c r="D2006" t="str">
        <f>TEXT(Raw_Data!B2006,"mmm")</f>
        <v>Aug</v>
      </c>
      <c r="E2006">
        <f>YEAR(Raw_Data!B2006)</f>
        <v>2023</v>
      </c>
      <c r="F2006" t="str">
        <f>TEXT(Raw_Data!B2006,"mmm-yy")</f>
        <v>Aug-23</v>
      </c>
      <c r="G2006" t="str">
        <f>PROPER(Raw_Data!C2006&amp;". "&amp;Raw_Data!D2006)</f>
        <v>M. Cholmondeley</v>
      </c>
      <c r="H2006" t="str">
        <f>IF(OR(Raw_Data!E2006="M",Raw_Data!E2006="Male"),"Male",IF(OR(Raw_Data!E2006="F",Raw_Data!E2006="Female"),"Female","Not Confirmed"))</f>
        <v>Female</v>
      </c>
      <c r="I2006">
        <f>Raw_Data!F2006</f>
        <v>38</v>
      </c>
      <c r="J2006" t="str">
        <f>FLOOR(Raw_Data!F2006,10)&amp;"-"&amp;FLOOR(Raw_Data!F2006,10)+9</f>
        <v>30-39</v>
      </c>
      <c r="K2006" t="str">
        <f>Raw_Data!G2006</f>
        <v>African American</v>
      </c>
      <c r="L2006" t="str">
        <f>Raw_Data!H2006</f>
        <v>Orthopedics</v>
      </c>
      <c r="M2006" t="str">
        <f>IF(Raw_Data!I2006=TRUE,"Admitted","Not Admitted")</f>
        <v>Not Admitted</v>
      </c>
      <c r="N2006" t="str">
        <f>IF(Raw_Data!J2006="","Not Rated",Raw_Data!J2006)</f>
        <v>Not Rated</v>
      </c>
      <c r="O2006">
        <f>Raw_Data!K2006</f>
        <v>52</v>
      </c>
      <c r="P2006" t="str">
        <f>IF(Raw_Data!K2006&lt;=30,"Within Time","Delayed")</f>
        <v>Delayed</v>
      </c>
    </row>
    <row r="2007" spans="1:16" x14ac:dyDescent="0.35">
      <c r="A2007" t="str">
        <f>Raw_Data!A2007</f>
        <v>841-12-5937</v>
      </c>
      <c r="B2007" s="2">
        <f>Raw_Data!B2007</f>
        <v>45140.893055555563</v>
      </c>
      <c r="C2007">
        <f>HOUR(Raw_Data!B2007)</f>
        <v>21</v>
      </c>
      <c r="D2007" t="str">
        <f>TEXT(Raw_Data!B2007,"mmm")</f>
        <v>Aug</v>
      </c>
      <c r="E2007">
        <f>YEAR(Raw_Data!B2007)</f>
        <v>2023</v>
      </c>
      <c r="F2007" t="str">
        <f>TEXT(Raw_Data!B2007,"mmm-yy")</f>
        <v>Aug-23</v>
      </c>
      <c r="G2007" t="str">
        <f>PROPER(Raw_Data!C2007&amp;". "&amp;Raw_Data!D2007)</f>
        <v>Y. Ainsworth</v>
      </c>
      <c r="H2007" t="str">
        <f>IF(OR(Raw_Data!E2007="M",Raw_Data!E2007="Male"),"Male",IF(OR(Raw_Data!E2007="F",Raw_Data!E2007="Female"),"Female","Not Confirmed"))</f>
        <v>Male</v>
      </c>
      <c r="I2007">
        <f>Raw_Data!F2007</f>
        <v>70</v>
      </c>
      <c r="J2007" t="str">
        <f>FLOOR(Raw_Data!F2007,10)&amp;"-"&amp;FLOOR(Raw_Data!F2007,10)+9</f>
        <v>70-79</v>
      </c>
      <c r="K2007" t="str">
        <f>Raw_Data!G2007</f>
        <v>Asian</v>
      </c>
      <c r="L2007" t="str">
        <f>Raw_Data!H2007</f>
        <v>None</v>
      </c>
      <c r="M2007" t="str">
        <f>IF(Raw_Data!I2007=TRUE,"Admitted","Not Admitted")</f>
        <v>Admitted</v>
      </c>
      <c r="N2007" t="str">
        <f>IF(Raw_Data!J2007="","Not Rated",Raw_Data!J2007)</f>
        <v>Not Rated</v>
      </c>
      <c r="O2007">
        <f>Raw_Data!K2007</f>
        <v>29</v>
      </c>
      <c r="P2007" t="str">
        <f>IF(Raw_Data!K2007&lt;=30,"Within Time","Delayed")</f>
        <v>Within Time</v>
      </c>
    </row>
    <row r="2008" spans="1:16" x14ac:dyDescent="0.35">
      <c r="A2008" t="str">
        <f>Raw_Data!A2008</f>
        <v>284-22-7961</v>
      </c>
      <c r="B2008" s="2">
        <f>Raw_Data!B2008</f>
        <v>45140.911805555559</v>
      </c>
      <c r="C2008">
        <f>HOUR(Raw_Data!B2008)</f>
        <v>21</v>
      </c>
      <c r="D2008" t="str">
        <f>TEXT(Raw_Data!B2008,"mmm")</f>
        <v>Aug</v>
      </c>
      <c r="E2008">
        <f>YEAR(Raw_Data!B2008)</f>
        <v>2023</v>
      </c>
      <c r="F2008" t="str">
        <f>TEXT(Raw_Data!B2008,"mmm-yy")</f>
        <v>Aug-23</v>
      </c>
      <c r="G2008" t="str">
        <f>PROPER(Raw_Data!C2008&amp;". "&amp;Raw_Data!D2008)</f>
        <v>K. Quarmby</v>
      </c>
      <c r="H2008" t="str">
        <f>IF(OR(Raw_Data!E2008="M",Raw_Data!E2008="Male"),"Male",IF(OR(Raw_Data!E2008="F",Raw_Data!E2008="Female"),"Female","Not Confirmed"))</f>
        <v>Female</v>
      </c>
      <c r="I2008">
        <f>Raw_Data!F2008</f>
        <v>44</v>
      </c>
      <c r="J2008" t="str">
        <f>FLOOR(Raw_Data!F2008,10)&amp;"-"&amp;FLOOR(Raw_Data!F2008,10)+9</f>
        <v>40-49</v>
      </c>
      <c r="K2008" t="str">
        <f>Raw_Data!G2008</f>
        <v>African American</v>
      </c>
      <c r="L2008" t="str">
        <f>Raw_Data!H2008</f>
        <v>None</v>
      </c>
      <c r="M2008" t="str">
        <f>IF(Raw_Data!I2008=TRUE,"Admitted","Not Admitted")</f>
        <v>Admitted</v>
      </c>
      <c r="N2008" t="str">
        <f>IF(Raw_Data!J2008="","Not Rated",Raw_Data!J2008)</f>
        <v>Not Rated</v>
      </c>
      <c r="O2008">
        <f>Raw_Data!K2008</f>
        <v>45</v>
      </c>
      <c r="P2008" t="str">
        <f>IF(Raw_Data!K2008&lt;=30,"Within Time","Delayed")</f>
        <v>Delayed</v>
      </c>
    </row>
    <row r="2009" spans="1:16" x14ac:dyDescent="0.35">
      <c r="A2009" t="str">
        <f>Raw_Data!A2009</f>
        <v>384-88-1387</v>
      </c>
      <c r="B2009" s="2">
        <f>Raw_Data!B2009</f>
        <v>45140.950694444437</v>
      </c>
      <c r="C2009">
        <f>HOUR(Raw_Data!B2009)</f>
        <v>22</v>
      </c>
      <c r="D2009" t="str">
        <f>TEXT(Raw_Data!B2009,"mmm")</f>
        <v>Aug</v>
      </c>
      <c r="E2009">
        <f>YEAR(Raw_Data!B2009)</f>
        <v>2023</v>
      </c>
      <c r="F2009" t="str">
        <f>TEXT(Raw_Data!B2009,"mmm-yy")</f>
        <v>Aug-23</v>
      </c>
      <c r="G2009" t="str">
        <f>PROPER(Raw_Data!C2009&amp;". "&amp;Raw_Data!D2009)</f>
        <v>C. Thornbury</v>
      </c>
      <c r="H2009" t="str">
        <f>IF(OR(Raw_Data!E2009="M",Raw_Data!E2009="Male"),"Male",IF(OR(Raw_Data!E2009="F",Raw_Data!E2009="Female"),"Female","Not Confirmed"))</f>
        <v>Male</v>
      </c>
      <c r="I2009">
        <f>Raw_Data!F2009</f>
        <v>12</v>
      </c>
      <c r="J2009" t="str">
        <f>FLOOR(Raw_Data!F2009,10)&amp;"-"&amp;FLOOR(Raw_Data!F2009,10)+9</f>
        <v>10-19</v>
      </c>
      <c r="K2009" t="str">
        <f>Raw_Data!G2009</f>
        <v>Unknown</v>
      </c>
      <c r="L2009" t="str">
        <f>Raw_Data!H2009</f>
        <v>Orthopedics</v>
      </c>
      <c r="M2009" t="str">
        <f>IF(Raw_Data!I2009=TRUE,"Admitted","Not Admitted")</f>
        <v>Admitted</v>
      </c>
      <c r="N2009" t="str">
        <f>IF(Raw_Data!J2009="","Not Rated",Raw_Data!J2009)</f>
        <v>Not Rated</v>
      </c>
      <c r="O2009">
        <f>Raw_Data!K2009</f>
        <v>38</v>
      </c>
      <c r="P2009" t="str">
        <f>IF(Raw_Data!K2009&lt;=30,"Within Time","Delayed")</f>
        <v>Delayed</v>
      </c>
    </row>
    <row r="2010" spans="1:16" x14ac:dyDescent="0.35">
      <c r="A2010" t="str">
        <f>Raw_Data!A2010</f>
        <v>171-70-8144</v>
      </c>
      <c r="B2010" s="2">
        <f>Raw_Data!B2010</f>
        <v>45141.010416666657</v>
      </c>
      <c r="C2010">
        <f>HOUR(Raw_Data!B2010)</f>
        <v>0</v>
      </c>
      <c r="D2010" t="str">
        <f>TEXT(Raw_Data!B2010,"mmm")</f>
        <v>Aug</v>
      </c>
      <c r="E2010">
        <f>YEAR(Raw_Data!B2010)</f>
        <v>2023</v>
      </c>
      <c r="F2010" t="str">
        <f>TEXT(Raw_Data!B2010,"mmm-yy")</f>
        <v>Aug-23</v>
      </c>
      <c r="G2010" t="str">
        <f>PROPER(Raw_Data!C2010&amp;". "&amp;Raw_Data!D2010)</f>
        <v>M. Jessop</v>
      </c>
      <c r="H2010" t="str">
        <f>IF(OR(Raw_Data!E2010="M",Raw_Data!E2010="Male"),"Male",IF(OR(Raw_Data!E2010="F",Raw_Data!E2010="Female"),"Female","Not Confirmed"))</f>
        <v>Male</v>
      </c>
      <c r="I2010">
        <f>Raw_Data!F2010</f>
        <v>23</v>
      </c>
      <c r="J2010" t="str">
        <f>FLOOR(Raw_Data!F2010,10)&amp;"-"&amp;FLOOR(Raw_Data!F2010,10)+9</f>
        <v>20-29</v>
      </c>
      <c r="K2010" t="str">
        <f>Raw_Data!G2010</f>
        <v>Pacific Islander</v>
      </c>
      <c r="L2010" t="str">
        <f>Raw_Data!H2010</f>
        <v>Renal</v>
      </c>
      <c r="M2010" t="str">
        <f>IF(Raw_Data!I2010=TRUE,"Admitted","Not Admitted")</f>
        <v>Admitted</v>
      </c>
      <c r="N2010" t="str">
        <f>IF(Raw_Data!J2010="","Not Rated",Raw_Data!J2010)</f>
        <v>Not Rated</v>
      </c>
      <c r="O2010">
        <f>Raw_Data!K2010</f>
        <v>60</v>
      </c>
      <c r="P2010" t="str">
        <f>IF(Raw_Data!K2010&lt;=30,"Within Time","Delayed")</f>
        <v>Delayed</v>
      </c>
    </row>
    <row r="2011" spans="1:16" x14ac:dyDescent="0.35">
      <c r="A2011" t="str">
        <f>Raw_Data!A2011</f>
        <v>479-44-6992</v>
      </c>
      <c r="B2011" s="2">
        <f>Raw_Data!B2011</f>
        <v>45141.013194444437</v>
      </c>
      <c r="C2011">
        <f>HOUR(Raw_Data!B2011)</f>
        <v>0</v>
      </c>
      <c r="D2011" t="str">
        <f>TEXT(Raw_Data!B2011,"mmm")</f>
        <v>Aug</v>
      </c>
      <c r="E2011">
        <f>YEAR(Raw_Data!B2011)</f>
        <v>2023</v>
      </c>
      <c r="F2011" t="str">
        <f>TEXT(Raw_Data!B2011,"mmm-yy")</f>
        <v>Aug-23</v>
      </c>
      <c r="G2011" t="str">
        <f>PROPER(Raw_Data!C2011&amp;". "&amp;Raw_Data!D2011)</f>
        <v>L. Honeysett</v>
      </c>
      <c r="H2011" t="str">
        <f>IF(OR(Raw_Data!E2011="M",Raw_Data!E2011="Male"),"Male",IF(OR(Raw_Data!E2011="F",Raw_Data!E2011="Female"),"Female","Not Confirmed"))</f>
        <v>Male</v>
      </c>
      <c r="I2011">
        <f>Raw_Data!F2011</f>
        <v>23</v>
      </c>
      <c r="J2011" t="str">
        <f>FLOOR(Raw_Data!F2011,10)&amp;"-"&amp;FLOOR(Raw_Data!F2011,10)+9</f>
        <v>20-29</v>
      </c>
      <c r="K2011" t="str">
        <f>Raw_Data!G2011</f>
        <v>Unknown</v>
      </c>
      <c r="L2011" t="str">
        <f>Raw_Data!H2011</f>
        <v>General Practice</v>
      </c>
      <c r="M2011" t="str">
        <f>IF(Raw_Data!I2011=TRUE,"Admitted","Not Admitted")</f>
        <v>Admitted</v>
      </c>
      <c r="N2011">
        <f>IF(Raw_Data!J2011="","Not Rated",Raw_Data!J2011)</f>
        <v>3</v>
      </c>
      <c r="O2011">
        <f>Raw_Data!K2011</f>
        <v>39</v>
      </c>
      <c r="P2011" t="str">
        <f>IF(Raw_Data!K2011&lt;=30,"Within Time","Delayed")</f>
        <v>Delayed</v>
      </c>
    </row>
    <row r="2012" spans="1:16" x14ac:dyDescent="0.35">
      <c r="A2012" t="str">
        <f>Raw_Data!A2012</f>
        <v>176-96-4550</v>
      </c>
      <c r="B2012" s="2">
        <f>Raw_Data!B2012</f>
        <v>45141.091666666667</v>
      </c>
      <c r="C2012">
        <f>HOUR(Raw_Data!B2012)</f>
        <v>2</v>
      </c>
      <c r="D2012" t="str">
        <f>TEXT(Raw_Data!B2012,"mmm")</f>
        <v>Aug</v>
      </c>
      <c r="E2012">
        <f>YEAR(Raw_Data!B2012)</f>
        <v>2023</v>
      </c>
      <c r="F2012" t="str">
        <f>TEXT(Raw_Data!B2012,"mmm-yy")</f>
        <v>Aug-23</v>
      </c>
      <c r="G2012" t="str">
        <f>PROPER(Raw_Data!C2012&amp;". "&amp;Raw_Data!D2012)</f>
        <v>Z. Sheffield</v>
      </c>
      <c r="H2012" t="str">
        <f>IF(OR(Raw_Data!E2012="M",Raw_Data!E2012="Male"),"Male",IF(OR(Raw_Data!E2012="F",Raw_Data!E2012="Female"),"Female","Not Confirmed"))</f>
        <v>Female</v>
      </c>
      <c r="I2012">
        <f>Raw_Data!F2012</f>
        <v>76</v>
      </c>
      <c r="J2012" t="str">
        <f>FLOOR(Raw_Data!F2012,10)&amp;"-"&amp;FLOOR(Raw_Data!F2012,10)+9</f>
        <v>70-79</v>
      </c>
      <c r="K2012" t="str">
        <f>Raw_Data!G2012</f>
        <v>Pacific Islander</v>
      </c>
      <c r="L2012" t="str">
        <f>Raw_Data!H2012</f>
        <v>None</v>
      </c>
      <c r="M2012" t="str">
        <f>IF(Raw_Data!I2012=TRUE,"Admitted","Not Admitted")</f>
        <v>Admitted</v>
      </c>
      <c r="N2012" t="str">
        <f>IF(Raw_Data!J2012="","Not Rated",Raw_Data!J2012)</f>
        <v>Not Rated</v>
      </c>
      <c r="O2012">
        <f>Raw_Data!K2012</f>
        <v>18</v>
      </c>
      <c r="P2012" t="str">
        <f>IF(Raw_Data!K2012&lt;=30,"Within Time","Delayed")</f>
        <v>Within Time</v>
      </c>
    </row>
    <row r="2013" spans="1:16" x14ac:dyDescent="0.35">
      <c r="A2013" t="str">
        <f>Raw_Data!A2013</f>
        <v>952-46-2697</v>
      </c>
      <c r="B2013" s="2">
        <f>Raw_Data!B2013</f>
        <v>45141.176388888889</v>
      </c>
      <c r="C2013">
        <f>HOUR(Raw_Data!B2013)</f>
        <v>4</v>
      </c>
      <c r="D2013" t="str">
        <f>TEXT(Raw_Data!B2013,"mmm")</f>
        <v>Aug</v>
      </c>
      <c r="E2013">
        <f>YEAR(Raw_Data!B2013)</f>
        <v>2023</v>
      </c>
      <c r="F2013" t="str">
        <f>TEXT(Raw_Data!B2013,"mmm-yy")</f>
        <v>Aug-23</v>
      </c>
      <c r="G2013" t="str">
        <f>PROPER(Raw_Data!C2013&amp;". "&amp;Raw_Data!D2013)</f>
        <v>G. Carraway</v>
      </c>
      <c r="H2013" t="str">
        <f>IF(OR(Raw_Data!E2013="M",Raw_Data!E2013="Male"),"Male",IF(OR(Raw_Data!E2013="F",Raw_Data!E2013="Female"),"Female","Not Confirmed"))</f>
        <v>Female</v>
      </c>
      <c r="I2013">
        <f>Raw_Data!F2013</f>
        <v>17</v>
      </c>
      <c r="J2013" t="str">
        <f>FLOOR(Raw_Data!F2013,10)&amp;"-"&amp;FLOOR(Raw_Data!F2013,10)+9</f>
        <v>10-19</v>
      </c>
      <c r="K2013" t="str">
        <f>Raw_Data!G2013</f>
        <v>White</v>
      </c>
      <c r="L2013" t="str">
        <f>Raw_Data!H2013</f>
        <v>Orthopedics</v>
      </c>
      <c r="M2013" t="str">
        <f>IF(Raw_Data!I2013=TRUE,"Admitted","Not Admitted")</f>
        <v>Not Admitted</v>
      </c>
      <c r="N2013" t="str">
        <f>IF(Raw_Data!J2013="","Not Rated",Raw_Data!J2013)</f>
        <v>Not Rated</v>
      </c>
      <c r="O2013">
        <f>Raw_Data!K2013</f>
        <v>60</v>
      </c>
      <c r="P2013" t="str">
        <f>IF(Raw_Data!K2013&lt;=30,"Within Time","Delayed")</f>
        <v>Delayed</v>
      </c>
    </row>
    <row r="2014" spans="1:16" x14ac:dyDescent="0.35">
      <c r="A2014" t="str">
        <f>Raw_Data!A2014</f>
        <v>993-23-7013</v>
      </c>
      <c r="B2014" s="2">
        <f>Raw_Data!B2014</f>
        <v>45141.19027777778</v>
      </c>
      <c r="C2014">
        <f>HOUR(Raw_Data!B2014)</f>
        <v>4</v>
      </c>
      <c r="D2014" t="str">
        <f>TEXT(Raw_Data!B2014,"mmm")</f>
        <v>Aug</v>
      </c>
      <c r="E2014">
        <f>YEAR(Raw_Data!B2014)</f>
        <v>2023</v>
      </c>
      <c r="F2014" t="str">
        <f>TEXT(Raw_Data!B2014,"mmm-yy")</f>
        <v>Aug-23</v>
      </c>
      <c r="G2014" t="str">
        <f>PROPER(Raw_Data!C2014&amp;". "&amp;Raw_Data!D2014)</f>
        <v>B. Whitfield</v>
      </c>
      <c r="H2014" t="str">
        <f>IF(OR(Raw_Data!E2014="M",Raw_Data!E2014="Male"),"Male",IF(OR(Raw_Data!E2014="F",Raw_Data!E2014="Female"),"Female","Not Confirmed"))</f>
        <v>Male</v>
      </c>
      <c r="I2014">
        <f>Raw_Data!F2014</f>
        <v>14</v>
      </c>
      <c r="J2014" t="str">
        <f>FLOOR(Raw_Data!F2014,10)&amp;"-"&amp;FLOOR(Raw_Data!F2014,10)+9</f>
        <v>10-19</v>
      </c>
      <c r="K2014" t="str">
        <f>Raw_Data!G2014</f>
        <v>Declined to Identify</v>
      </c>
      <c r="L2014" t="str">
        <f>Raw_Data!H2014</f>
        <v>None</v>
      </c>
      <c r="M2014" t="str">
        <f>IF(Raw_Data!I2014=TRUE,"Admitted","Not Admitted")</f>
        <v>Not Admitted</v>
      </c>
      <c r="N2014">
        <f>IF(Raw_Data!J2014="","Not Rated",Raw_Data!J2014)</f>
        <v>3</v>
      </c>
      <c r="O2014">
        <f>Raw_Data!K2014</f>
        <v>24</v>
      </c>
      <c r="P2014" t="str">
        <f>IF(Raw_Data!K2014&lt;=30,"Within Time","Delayed")</f>
        <v>Within Time</v>
      </c>
    </row>
    <row r="2015" spans="1:16" x14ac:dyDescent="0.35">
      <c r="A2015" t="str">
        <f>Raw_Data!A2015</f>
        <v>242-62-4190</v>
      </c>
      <c r="B2015" s="2">
        <f>Raw_Data!B2015</f>
        <v>45141.227083333331</v>
      </c>
      <c r="C2015">
        <f>HOUR(Raw_Data!B2015)</f>
        <v>5</v>
      </c>
      <c r="D2015" t="str">
        <f>TEXT(Raw_Data!B2015,"mmm")</f>
        <v>Aug</v>
      </c>
      <c r="E2015">
        <f>YEAR(Raw_Data!B2015)</f>
        <v>2023</v>
      </c>
      <c r="F2015" t="str">
        <f>TEXT(Raw_Data!B2015,"mmm-yy")</f>
        <v>Aug-23</v>
      </c>
      <c r="G2015" t="str">
        <f>PROPER(Raw_Data!C2015&amp;". "&amp;Raw_Data!D2015)</f>
        <v>X. Fairbairn</v>
      </c>
      <c r="H2015" t="str">
        <f>IF(OR(Raw_Data!E2015="M",Raw_Data!E2015="Male"),"Male",IF(OR(Raw_Data!E2015="F",Raw_Data!E2015="Female"),"Female","Not Confirmed"))</f>
        <v>Female</v>
      </c>
      <c r="I2015">
        <f>Raw_Data!F2015</f>
        <v>78</v>
      </c>
      <c r="J2015" t="str">
        <f>FLOOR(Raw_Data!F2015,10)&amp;"-"&amp;FLOOR(Raw_Data!F2015,10)+9</f>
        <v>70-79</v>
      </c>
      <c r="K2015" t="str">
        <f>Raw_Data!G2015</f>
        <v>Asian</v>
      </c>
      <c r="L2015" t="str">
        <f>Raw_Data!H2015</f>
        <v>None</v>
      </c>
      <c r="M2015" t="str">
        <f>IF(Raw_Data!I2015=TRUE,"Admitted","Not Admitted")</f>
        <v>Admitted</v>
      </c>
      <c r="N2015" t="str">
        <f>IF(Raw_Data!J2015="","Not Rated",Raw_Data!J2015)</f>
        <v>Not Rated</v>
      </c>
      <c r="O2015">
        <f>Raw_Data!K2015</f>
        <v>31</v>
      </c>
      <c r="P2015" t="str">
        <f>IF(Raw_Data!K2015&lt;=30,"Within Time","Delayed")</f>
        <v>Delayed</v>
      </c>
    </row>
    <row r="2016" spans="1:16" x14ac:dyDescent="0.35">
      <c r="A2016" t="str">
        <f>Raw_Data!A2016</f>
        <v>954-59-4411</v>
      </c>
      <c r="B2016" s="2">
        <f>Raw_Data!B2016</f>
        <v>45141.229861111111</v>
      </c>
      <c r="C2016">
        <f>HOUR(Raw_Data!B2016)</f>
        <v>5</v>
      </c>
      <c r="D2016" t="str">
        <f>TEXT(Raw_Data!B2016,"mmm")</f>
        <v>Aug</v>
      </c>
      <c r="E2016">
        <f>YEAR(Raw_Data!B2016)</f>
        <v>2023</v>
      </c>
      <c r="F2016" t="str">
        <f>TEXT(Raw_Data!B2016,"mmm-yy")</f>
        <v>Aug-23</v>
      </c>
      <c r="G2016" t="str">
        <f>PROPER(Raw_Data!C2016&amp;". "&amp;Raw_Data!D2016)</f>
        <v>X. Upperton</v>
      </c>
      <c r="H2016" t="str">
        <f>IF(OR(Raw_Data!E2016="M",Raw_Data!E2016="Male"),"Male",IF(OR(Raw_Data!E2016="F",Raw_Data!E2016="Female"),"Female","Not Confirmed"))</f>
        <v>Female</v>
      </c>
      <c r="I2016">
        <f>Raw_Data!F2016</f>
        <v>22</v>
      </c>
      <c r="J2016" t="str">
        <f>FLOOR(Raw_Data!F2016,10)&amp;"-"&amp;FLOOR(Raw_Data!F2016,10)+9</f>
        <v>20-29</v>
      </c>
      <c r="K2016" t="str">
        <f>Raw_Data!G2016</f>
        <v>Declined to Identify</v>
      </c>
      <c r="L2016" t="str">
        <f>Raw_Data!H2016</f>
        <v>Gastroenterology</v>
      </c>
      <c r="M2016" t="str">
        <f>IF(Raw_Data!I2016=TRUE,"Admitted","Not Admitted")</f>
        <v>Admitted</v>
      </c>
      <c r="N2016" t="str">
        <f>IF(Raw_Data!J2016="","Not Rated",Raw_Data!J2016)</f>
        <v>Not Rated</v>
      </c>
      <c r="O2016">
        <f>Raw_Data!K2016</f>
        <v>60</v>
      </c>
      <c r="P2016" t="str">
        <f>IF(Raw_Data!K2016&lt;=30,"Within Time","Delayed")</f>
        <v>Delayed</v>
      </c>
    </row>
    <row r="2017" spans="1:16" x14ac:dyDescent="0.35">
      <c r="A2017" t="str">
        <f>Raw_Data!A2017</f>
        <v>664-34-8297</v>
      </c>
      <c r="B2017" s="2">
        <f>Raw_Data!B2017</f>
        <v>45141.259722222218</v>
      </c>
      <c r="C2017">
        <f>HOUR(Raw_Data!B2017)</f>
        <v>6</v>
      </c>
      <c r="D2017" t="str">
        <f>TEXT(Raw_Data!B2017,"mmm")</f>
        <v>Aug</v>
      </c>
      <c r="E2017">
        <f>YEAR(Raw_Data!B2017)</f>
        <v>2023</v>
      </c>
      <c r="F2017" t="str">
        <f>TEXT(Raw_Data!B2017,"mmm-yy")</f>
        <v>Aug-23</v>
      </c>
      <c r="G2017" t="str">
        <f>PROPER(Raw_Data!C2017&amp;". "&amp;Raw_Data!D2017)</f>
        <v>C. Kingsley</v>
      </c>
      <c r="H2017" t="str">
        <f>IF(OR(Raw_Data!E2017="M",Raw_Data!E2017="Male"),"Male",IF(OR(Raw_Data!E2017="F",Raw_Data!E2017="Female"),"Female","Not Confirmed"))</f>
        <v>Male</v>
      </c>
      <c r="I2017">
        <f>Raw_Data!F2017</f>
        <v>64</v>
      </c>
      <c r="J2017" t="str">
        <f>FLOOR(Raw_Data!F2017,10)&amp;"-"&amp;FLOOR(Raw_Data!F2017,10)+9</f>
        <v>60-69</v>
      </c>
      <c r="K2017" t="str">
        <f>Raw_Data!G2017</f>
        <v>White</v>
      </c>
      <c r="L2017" t="str">
        <f>Raw_Data!H2017</f>
        <v>None</v>
      </c>
      <c r="M2017" t="str">
        <f>IF(Raw_Data!I2017=TRUE,"Admitted","Not Admitted")</f>
        <v>Admitted</v>
      </c>
      <c r="N2017" t="str">
        <f>IF(Raw_Data!J2017="","Not Rated",Raw_Data!J2017)</f>
        <v>Not Rated</v>
      </c>
      <c r="O2017">
        <f>Raw_Data!K2017</f>
        <v>28</v>
      </c>
      <c r="P2017" t="str">
        <f>IF(Raw_Data!K2017&lt;=30,"Within Time","Delayed")</f>
        <v>Within Time</v>
      </c>
    </row>
    <row r="2018" spans="1:16" x14ac:dyDescent="0.35">
      <c r="A2018" t="str">
        <f>Raw_Data!A2018</f>
        <v>420-99-4796</v>
      </c>
      <c r="B2018" s="2">
        <f>Raw_Data!B2018</f>
        <v>45141.261111111111</v>
      </c>
      <c r="C2018">
        <f>HOUR(Raw_Data!B2018)</f>
        <v>6</v>
      </c>
      <c r="D2018" t="str">
        <f>TEXT(Raw_Data!B2018,"mmm")</f>
        <v>Aug</v>
      </c>
      <c r="E2018">
        <f>YEAR(Raw_Data!B2018)</f>
        <v>2023</v>
      </c>
      <c r="F2018" t="str">
        <f>TEXT(Raw_Data!B2018,"mmm-yy")</f>
        <v>Aug-23</v>
      </c>
      <c r="G2018" t="str">
        <f>PROPER(Raw_Data!C2018&amp;". "&amp;Raw_Data!D2018)</f>
        <v>Z. Dankworth</v>
      </c>
      <c r="H2018" t="str">
        <f>IF(OR(Raw_Data!E2018="M",Raw_Data!E2018="Male"),"Male",IF(OR(Raw_Data!E2018="F",Raw_Data!E2018="Female"),"Female","Not Confirmed"))</f>
        <v>Male</v>
      </c>
      <c r="I2018">
        <f>Raw_Data!F2018</f>
        <v>71</v>
      </c>
      <c r="J2018" t="str">
        <f>FLOOR(Raw_Data!F2018,10)&amp;"-"&amp;FLOOR(Raw_Data!F2018,10)+9</f>
        <v>70-79</v>
      </c>
      <c r="K2018" t="str">
        <f>Raw_Data!G2018</f>
        <v>Unknown</v>
      </c>
      <c r="L2018" t="str">
        <f>Raw_Data!H2018</f>
        <v>Gastroenterology</v>
      </c>
      <c r="M2018" t="str">
        <f>IF(Raw_Data!I2018=TRUE,"Admitted","Not Admitted")</f>
        <v>Admitted</v>
      </c>
      <c r="N2018" t="str">
        <f>IF(Raw_Data!J2018="","Not Rated",Raw_Data!J2018)</f>
        <v>Not Rated</v>
      </c>
      <c r="O2018">
        <f>Raw_Data!K2018</f>
        <v>18</v>
      </c>
      <c r="P2018" t="str">
        <f>IF(Raw_Data!K2018&lt;=30,"Within Time","Delayed")</f>
        <v>Within Time</v>
      </c>
    </row>
    <row r="2019" spans="1:16" x14ac:dyDescent="0.35">
      <c r="A2019" t="str">
        <f>Raw_Data!A2019</f>
        <v>334-62-4209</v>
      </c>
      <c r="B2019" s="2">
        <f>Raw_Data!B2019</f>
        <v>45141.284722222219</v>
      </c>
      <c r="C2019">
        <f>HOUR(Raw_Data!B2019)</f>
        <v>6</v>
      </c>
      <c r="D2019" t="str">
        <f>TEXT(Raw_Data!B2019,"mmm")</f>
        <v>Aug</v>
      </c>
      <c r="E2019">
        <f>YEAR(Raw_Data!B2019)</f>
        <v>2023</v>
      </c>
      <c r="F2019" t="str">
        <f>TEXT(Raw_Data!B2019,"mmm-yy")</f>
        <v>Aug-23</v>
      </c>
      <c r="G2019" t="str">
        <f>PROPER(Raw_Data!C2019&amp;". "&amp;Raw_Data!D2019)</f>
        <v>X. Ashcombe</v>
      </c>
      <c r="H2019" t="str">
        <f>IF(OR(Raw_Data!E2019="M",Raw_Data!E2019="Male"),"Male",IF(OR(Raw_Data!E2019="F",Raw_Data!E2019="Female"),"Female","Not Confirmed"))</f>
        <v>Female</v>
      </c>
      <c r="I2019">
        <f>Raw_Data!F2019</f>
        <v>24</v>
      </c>
      <c r="J2019" t="str">
        <f>FLOOR(Raw_Data!F2019,10)&amp;"-"&amp;FLOOR(Raw_Data!F2019,10)+9</f>
        <v>20-29</v>
      </c>
      <c r="K2019" t="str">
        <f>Raw_Data!G2019</f>
        <v>White</v>
      </c>
      <c r="L2019" t="str">
        <f>Raw_Data!H2019</f>
        <v>None</v>
      </c>
      <c r="M2019" t="str">
        <f>IF(Raw_Data!I2019=TRUE,"Admitted","Not Admitted")</f>
        <v>Admitted</v>
      </c>
      <c r="N2019" t="str">
        <f>IF(Raw_Data!J2019="","Not Rated",Raw_Data!J2019)</f>
        <v>Not Rated</v>
      </c>
      <c r="O2019">
        <f>Raw_Data!K2019</f>
        <v>19</v>
      </c>
      <c r="P2019" t="str">
        <f>IF(Raw_Data!K2019&lt;=30,"Within Time","Delayed")</f>
        <v>Within Time</v>
      </c>
    </row>
    <row r="2020" spans="1:16" x14ac:dyDescent="0.35">
      <c r="A2020" t="str">
        <f>Raw_Data!A2020</f>
        <v>427-78-2489</v>
      </c>
      <c r="B2020" s="2">
        <f>Raw_Data!B2020</f>
        <v>45141.320833333331</v>
      </c>
      <c r="C2020">
        <f>HOUR(Raw_Data!B2020)</f>
        <v>7</v>
      </c>
      <c r="D2020" t="str">
        <f>TEXT(Raw_Data!B2020,"mmm")</f>
        <v>Aug</v>
      </c>
      <c r="E2020">
        <f>YEAR(Raw_Data!B2020)</f>
        <v>2023</v>
      </c>
      <c r="F2020" t="str">
        <f>TEXT(Raw_Data!B2020,"mmm-yy")</f>
        <v>Aug-23</v>
      </c>
      <c r="G2020" t="str">
        <f>PROPER(Raw_Data!C2020&amp;". "&amp;Raw_Data!D2020)</f>
        <v>Z. Quarmby</v>
      </c>
      <c r="H2020" t="str">
        <f>IF(OR(Raw_Data!E2020="M",Raw_Data!E2020="Male"),"Male",IF(OR(Raw_Data!E2020="F",Raw_Data!E2020="Female"),"Female","Not Confirmed"))</f>
        <v>Female</v>
      </c>
      <c r="I2020">
        <f>Raw_Data!F2020</f>
        <v>52</v>
      </c>
      <c r="J2020" t="str">
        <f>FLOOR(Raw_Data!F2020,10)&amp;"-"&amp;FLOOR(Raw_Data!F2020,10)+9</f>
        <v>50-59</v>
      </c>
      <c r="K2020" t="str">
        <f>Raw_Data!G2020</f>
        <v>Unknown</v>
      </c>
      <c r="L2020" t="str">
        <f>Raw_Data!H2020</f>
        <v>General Practice</v>
      </c>
      <c r="M2020" t="str">
        <f>IF(Raw_Data!I2020=TRUE,"Admitted","Not Admitted")</f>
        <v>Not Admitted</v>
      </c>
      <c r="N2020" t="str">
        <f>IF(Raw_Data!J2020="","Not Rated",Raw_Data!J2020)</f>
        <v>Not Rated</v>
      </c>
      <c r="O2020">
        <f>Raw_Data!K2020</f>
        <v>36</v>
      </c>
      <c r="P2020" t="str">
        <f>IF(Raw_Data!K2020&lt;=30,"Within Time","Delayed")</f>
        <v>Delayed</v>
      </c>
    </row>
    <row r="2021" spans="1:16" x14ac:dyDescent="0.35">
      <c r="A2021" t="str">
        <f>Raw_Data!A2021</f>
        <v>459-71-8556</v>
      </c>
      <c r="B2021" s="2">
        <f>Raw_Data!B2021</f>
        <v>45141.373611111107</v>
      </c>
      <c r="C2021">
        <f>HOUR(Raw_Data!B2021)</f>
        <v>8</v>
      </c>
      <c r="D2021" t="str">
        <f>TEXT(Raw_Data!B2021,"mmm")</f>
        <v>Aug</v>
      </c>
      <c r="E2021">
        <f>YEAR(Raw_Data!B2021)</f>
        <v>2023</v>
      </c>
      <c r="F2021" t="str">
        <f>TEXT(Raw_Data!B2021,"mmm-yy")</f>
        <v>Aug-23</v>
      </c>
      <c r="G2021" t="str">
        <f>PROPER(Raw_Data!C2021&amp;". "&amp;Raw_Data!D2021)</f>
        <v>J. Featherstone</v>
      </c>
      <c r="H2021" t="str">
        <f>IF(OR(Raw_Data!E2021="M",Raw_Data!E2021="Male"),"Male",IF(OR(Raw_Data!E2021="F",Raw_Data!E2021="Female"),"Female","Not Confirmed"))</f>
        <v>Female</v>
      </c>
      <c r="I2021">
        <f>Raw_Data!F2021</f>
        <v>17</v>
      </c>
      <c r="J2021" t="str">
        <f>FLOOR(Raw_Data!F2021,10)&amp;"-"&amp;FLOOR(Raw_Data!F2021,10)+9</f>
        <v>10-19</v>
      </c>
      <c r="K2021" t="str">
        <f>Raw_Data!G2021</f>
        <v>Two or More Races</v>
      </c>
      <c r="L2021" t="str">
        <f>Raw_Data!H2021</f>
        <v>None</v>
      </c>
      <c r="M2021" t="str">
        <f>IF(Raw_Data!I2021=TRUE,"Admitted","Not Admitted")</f>
        <v>Not Admitted</v>
      </c>
      <c r="N2021">
        <f>IF(Raw_Data!J2021="","Not Rated",Raw_Data!J2021)</f>
        <v>8</v>
      </c>
      <c r="O2021">
        <f>Raw_Data!K2021</f>
        <v>51</v>
      </c>
      <c r="P2021" t="str">
        <f>IF(Raw_Data!K2021&lt;=30,"Within Time","Delayed")</f>
        <v>Delayed</v>
      </c>
    </row>
    <row r="2022" spans="1:16" x14ac:dyDescent="0.35">
      <c r="A2022" t="str">
        <f>Raw_Data!A2022</f>
        <v>996-11-6352</v>
      </c>
      <c r="B2022" s="2">
        <f>Raw_Data!B2022</f>
        <v>45141.446527777778</v>
      </c>
      <c r="C2022">
        <f>HOUR(Raw_Data!B2022)</f>
        <v>10</v>
      </c>
      <c r="D2022" t="str">
        <f>TEXT(Raw_Data!B2022,"mmm")</f>
        <v>Aug</v>
      </c>
      <c r="E2022">
        <f>YEAR(Raw_Data!B2022)</f>
        <v>2023</v>
      </c>
      <c r="F2022" t="str">
        <f>TEXT(Raw_Data!B2022,"mmm-yy")</f>
        <v>Aug-23</v>
      </c>
      <c r="G2022" t="str">
        <f>PROPER(Raw_Data!C2022&amp;". "&amp;Raw_Data!D2022)</f>
        <v>D. Gionettitti</v>
      </c>
      <c r="H2022" t="str">
        <f>IF(OR(Raw_Data!E2022="M",Raw_Data!E2022="Male"),"Male",IF(OR(Raw_Data!E2022="F",Raw_Data!E2022="Female"),"Female","Not Confirmed"))</f>
        <v>Male</v>
      </c>
      <c r="I2022">
        <f>Raw_Data!F2022</f>
        <v>18</v>
      </c>
      <c r="J2022" t="str">
        <f>FLOOR(Raw_Data!F2022,10)&amp;"-"&amp;FLOOR(Raw_Data!F2022,10)+9</f>
        <v>10-19</v>
      </c>
      <c r="K2022" t="str">
        <f>Raw_Data!G2022</f>
        <v>Unknown</v>
      </c>
      <c r="L2022" t="str">
        <f>Raw_Data!H2022</f>
        <v>None</v>
      </c>
      <c r="M2022" t="str">
        <f>IF(Raw_Data!I2022=TRUE,"Admitted","Not Admitted")</f>
        <v>Admitted</v>
      </c>
      <c r="N2022" t="str">
        <f>IF(Raw_Data!J2022="","Not Rated",Raw_Data!J2022)</f>
        <v>Not Rated</v>
      </c>
      <c r="O2022">
        <f>Raw_Data!K2022</f>
        <v>13</v>
      </c>
      <c r="P2022" t="str">
        <f>IF(Raw_Data!K2022&lt;=30,"Within Time","Delayed")</f>
        <v>Within Time</v>
      </c>
    </row>
    <row r="2023" spans="1:16" x14ac:dyDescent="0.35">
      <c r="A2023" t="str">
        <f>Raw_Data!A2023</f>
        <v>120-76-7684</v>
      </c>
      <c r="B2023" s="2">
        <f>Raw_Data!B2023</f>
        <v>45141.464583333327</v>
      </c>
      <c r="C2023">
        <f>HOUR(Raw_Data!B2023)</f>
        <v>11</v>
      </c>
      <c r="D2023" t="str">
        <f>TEXT(Raw_Data!B2023,"mmm")</f>
        <v>Aug</v>
      </c>
      <c r="E2023">
        <f>YEAR(Raw_Data!B2023)</f>
        <v>2023</v>
      </c>
      <c r="F2023" t="str">
        <f>TEXT(Raw_Data!B2023,"mmm-yy")</f>
        <v>Aug-23</v>
      </c>
      <c r="G2023" t="str">
        <f>PROPER(Raw_Data!C2023&amp;". "&amp;Raw_Data!D2023)</f>
        <v>F. Nethercott</v>
      </c>
      <c r="H2023" t="str">
        <f>IF(OR(Raw_Data!E2023="M",Raw_Data!E2023="Male"),"Male",IF(OR(Raw_Data!E2023="F",Raw_Data!E2023="Female"),"Female","Not Confirmed"))</f>
        <v>Female</v>
      </c>
      <c r="I2023">
        <f>Raw_Data!F2023</f>
        <v>42</v>
      </c>
      <c r="J2023" t="str">
        <f>FLOOR(Raw_Data!F2023,10)&amp;"-"&amp;FLOOR(Raw_Data!F2023,10)+9</f>
        <v>40-49</v>
      </c>
      <c r="K2023" t="str">
        <f>Raw_Data!G2023</f>
        <v>Asian</v>
      </c>
      <c r="L2023" t="str">
        <f>Raw_Data!H2023</f>
        <v>General Practice</v>
      </c>
      <c r="M2023" t="str">
        <f>IF(Raw_Data!I2023=TRUE,"Admitted","Not Admitted")</f>
        <v>Admitted</v>
      </c>
      <c r="N2023" t="str">
        <f>IF(Raw_Data!J2023="","Not Rated",Raw_Data!J2023)</f>
        <v>Not Rated</v>
      </c>
      <c r="O2023">
        <f>Raw_Data!K2023</f>
        <v>37</v>
      </c>
      <c r="P2023" t="str">
        <f>IF(Raw_Data!K2023&lt;=30,"Within Time","Delayed")</f>
        <v>Delayed</v>
      </c>
    </row>
    <row r="2024" spans="1:16" x14ac:dyDescent="0.35">
      <c r="A2024" t="str">
        <f>Raw_Data!A2024</f>
        <v>222-25-8418</v>
      </c>
      <c r="B2024" s="2">
        <f>Raw_Data!B2024</f>
        <v>45141.620138888888</v>
      </c>
      <c r="C2024">
        <f>HOUR(Raw_Data!B2024)</f>
        <v>14</v>
      </c>
      <c r="D2024" t="str">
        <f>TEXT(Raw_Data!B2024,"mmm")</f>
        <v>Aug</v>
      </c>
      <c r="E2024">
        <f>YEAR(Raw_Data!B2024)</f>
        <v>2023</v>
      </c>
      <c r="F2024" t="str">
        <f>TEXT(Raw_Data!B2024,"mmm-yy")</f>
        <v>Aug-23</v>
      </c>
      <c r="G2024" t="str">
        <f>PROPER(Raw_Data!C2024&amp;". "&amp;Raw_Data!D2024)</f>
        <v>T. Cholmondeley</v>
      </c>
      <c r="H2024" t="str">
        <f>IF(OR(Raw_Data!E2024="M",Raw_Data!E2024="Male"),"Male",IF(OR(Raw_Data!E2024="F",Raw_Data!E2024="Female"),"Female","Not Confirmed"))</f>
        <v>Female</v>
      </c>
      <c r="I2024">
        <f>Raw_Data!F2024</f>
        <v>31</v>
      </c>
      <c r="J2024" t="str">
        <f>FLOOR(Raw_Data!F2024,10)&amp;"-"&amp;FLOOR(Raw_Data!F2024,10)+9</f>
        <v>30-39</v>
      </c>
      <c r="K2024" t="str">
        <f>Raw_Data!G2024</f>
        <v>Asian</v>
      </c>
      <c r="L2024" t="str">
        <f>Raw_Data!H2024</f>
        <v>None</v>
      </c>
      <c r="M2024" t="str">
        <f>IF(Raw_Data!I2024=TRUE,"Admitted","Not Admitted")</f>
        <v>Not Admitted</v>
      </c>
      <c r="N2024" t="str">
        <f>IF(Raw_Data!J2024="","Not Rated",Raw_Data!J2024)</f>
        <v>Not Rated</v>
      </c>
      <c r="O2024">
        <f>Raw_Data!K2024</f>
        <v>10</v>
      </c>
      <c r="P2024" t="str">
        <f>IF(Raw_Data!K2024&lt;=30,"Within Time","Delayed")</f>
        <v>Within Time</v>
      </c>
    </row>
    <row r="2025" spans="1:16" x14ac:dyDescent="0.35">
      <c r="A2025" t="str">
        <f>Raw_Data!A2025</f>
        <v>746-36-9710</v>
      </c>
      <c r="B2025" s="2">
        <f>Raw_Data!B2025</f>
        <v>45141.822222222218</v>
      </c>
      <c r="C2025">
        <f>HOUR(Raw_Data!B2025)</f>
        <v>19</v>
      </c>
      <c r="D2025" t="str">
        <f>TEXT(Raw_Data!B2025,"mmm")</f>
        <v>Aug</v>
      </c>
      <c r="E2025">
        <f>YEAR(Raw_Data!B2025)</f>
        <v>2023</v>
      </c>
      <c r="F2025" t="str">
        <f>TEXT(Raw_Data!B2025,"mmm-yy")</f>
        <v>Aug-23</v>
      </c>
      <c r="G2025" t="str">
        <f>PROPER(Raw_Data!C2025&amp;". "&amp;Raw_Data!D2025)</f>
        <v>C. Bannister</v>
      </c>
      <c r="H2025" t="str">
        <f>IF(OR(Raw_Data!E2025="M",Raw_Data!E2025="Male"),"Male",IF(OR(Raw_Data!E2025="F",Raw_Data!E2025="Female"),"Female","Not Confirmed"))</f>
        <v>Female</v>
      </c>
      <c r="I2025">
        <f>Raw_Data!F2025</f>
        <v>13</v>
      </c>
      <c r="J2025" t="str">
        <f>FLOOR(Raw_Data!F2025,10)&amp;"-"&amp;FLOOR(Raw_Data!F2025,10)+9</f>
        <v>10-19</v>
      </c>
      <c r="K2025" t="str">
        <f>Raw_Data!G2025</f>
        <v>White</v>
      </c>
      <c r="L2025" t="str">
        <f>Raw_Data!H2025</f>
        <v>Cardiology</v>
      </c>
      <c r="M2025" t="str">
        <f>IF(Raw_Data!I2025=TRUE,"Admitted","Not Admitted")</f>
        <v>Not Admitted</v>
      </c>
      <c r="N2025">
        <f>IF(Raw_Data!J2025="","Not Rated",Raw_Data!J2025)</f>
        <v>6</v>
      </c>
      <c r="O2025">
        <f>Raw_Data!K2025</f>
        <v>13</v>
      </c>
      <c r="P2025" t="str">
        <f>IF(Raw_Data!K2025&lt;=30,"Within Time","Delayed")</f>
        <v>Within Time</v>
      </c>
    </row>
    <row r="2026" spans="1:16" x14ac:dyDescent="0.35">
      <c r="A2026" t="str">
        <f>Raw_Data!A2026</f>
        <v>380-55-7270</v>
      </c>
      <c r="B2026" s="2">
        <f>Raw_Data!B2026</f>
        <v>45141.897916666669</v>
      </c>
      <c r="C2026">
        <f>HOUR(Raw_Data!B2026)</f>
        <v>21</v>
      </c>
      <c r="D2026" t="str">
        <f>TEXT(Raw_Data!B2026,"mmm")</f>
        <v>Aug</v>
      </c>
      <c r="E2026">
        <f>YEAR(Raw_Data!B2026)</f>
        <v>2023</v>
      </c>
      <c r="F2026" t="str">
        <f>TEXT(Raw_Data!B2026,"mmm-yy")</f>
        <v>Aug-23</v>
      </c>
      <c r="G2026" t="str">
        <f>PROPER(Raw_Data!C2026&amp;". "&amp;Raw_Data!D2026)</f>
        <v>J. Thornbury</v>
      </c>
      <c r="H2026" t="str">
        <f>IF(OR(Raw_Data!E2026="M",Raw_Data!E2026="Male"),"Male",IF(OR(Raw_Data!E2026="F",Raw_Data!E2026="Female"),"Female","Not Confirmed"))</f>
        <v>Male</v>
      </c>
      <c r="I2026">
        <f>Raw_Data!F2026</f>
        <v>24</v>
      </c>
      <c r="J2026" t="str">
        <f>FLOOR(Raw_Data!F2026,10)&amp;"-"&amp;FLOOR(Raw_Data!F2026,10)+9</f>
        <v>20-29</v>
      </c>
      <c r="K2026" t="str">
        <f>Raw_Data!G2026</f>
        <v>White</v>
      </c>
      <c r="L2026" t="str">
        <f>Raw_Data!H2026</f>
        <v>None</v>
      </c>
      <c r="M2026" t="str">
        <f>IF(Raw_Data!I2026=TRUE,"Admitted","Not Admitted")</f>
        <v>Admitted</v>
      </c>
      <c r="N2026" t="str">
        <f>IF(Raw_Data!J2026="","Not Rated",Raw_Data!J2026)</f>
        <v>Not Rated</v>
      </c>
      <c r="O2026">
        <f>Raw_Data!K2026</f>
        <v>50</v>
      </c>
      <c r="P2026" t="str">
        <f>IF(Raw_Data!K2026&lt;=30,"Within Time","Delayed")</f>
        <v>Delayed</v>
      </c>
    </row>
    <row r="2027" spans="1:16" x14ac:dyDescent="0.35">
      <c r="A2027" t="str">
        <f>Raw_Data!A2027</f>
        <v>921-39-4501</v>
      </c>
      <c r="B2027" s="2">
        <f>Raw_Data!B2027</f>
        <v>45141.930555555547</v>
      </c>
      <c r="C2027">
        <f>HOUR(Raw_Data!B2027)</f>
        <v>22</v>
      </c>
      <c r="D2027" t="str">
        <f>TEXT(Raw_Data!B2027,"mmm")</f>
        <v>Aug</v>
      </c>
      <c r="E2027">
        <f>YEAR(Raw_Data!B2027)</f>
        <v>2023</v>
      </c>
      <c r="F2027" t="str">
        <f>TEXT(Raw_Data!B2027,"mmm-yy")</f>
        <v>Aug-23</v>
      </c>
      <c r="G2027" t="str">
        <f>PROPER(Raw_Data!C2027&amp;". "&amp;Raw_Data!D2027)</f>
        <v>C. Crebo</v>
      </c>
      <c r="H2027" t="str">
        <f>IF(OR(Raw_Data!E2027="M",Raw_Data!E2027="Male"),"Male",IF(OR(Raw_Data!E2027="F",Raw_Data!E2027="Female"),"Female","Not Confirmed"))</f>
        <v>Male</v>
      </c>
      <c r="I2027">
        <f>Raw_Data!F2027</f>
        <v>33</v>
      </c>
      <c r="J2027" t="str">
        <f>FLOOR(Raw_Data!F2027,10)&amp;"-"&amp;FLOOR(Raw_Data!F2027,10)+9</f>
        <v>30-39</v>
      </c>
      <c r="K2027" t="str">
        <f>Raw_Data!G2027</f>
        <v>Two or More Races</v>
      </c>
      <c r="L2027" t="str">
        <f>Raw_Data!H2027</f>
        <v>None</v>
      </c>
      <c r="M2027" t="str">
        <f>IF(Raw_Data!I2027=TRUE,"Admitted","Not Admitted")</f>
        <v>Not Admitted</v>
      </c>
      <c r="N2027" t="str">
        <f>IF(Raw_Data!J2027="","Not Rated",Raw_Data!J2027)</f>
        <v>Not Rated</v>
      </c>
      <c r="O2027">
        <f>Raw_Data!K2027</f>
        <v>19</v>
      </c>
      <c r="P2027" t="str">
        <f>IF(Raw_Data!K2027&lt;=30,"Within Time","Delayed")</f>
        <v>Within Time</v>
      </c>
    </row>
    <row r="2028" spans="1:16" x14ac:dyDescent="0.35">
      <c r="A2028" t="str">
        <f>Raw_Data!A2028</f>
        <v>145-12-8627</v>
      </c>
      <c r="B2028" s="2">
        <f>Raw_Data!B2028</f>
        <v>45141.946527777778</v>
      </c>
      <c r="C2028">
        <f>HOUR(Raw_Data!B2028)</f>
        <v>22</v>
      </c>
      <c r="D2028" t="str">
        <f>TEXT(Raw_Data!B2028,"mmm")</f>
        <v>Aug</v>
      </c>
      <c r="E2028">
        <f>YEAR(Raw_Data!B2028)</f>
        <v>2023</v>
      </c>
      <c r="F2028" t="str">
        <f>TEXT(Raw_Data!B2028,"mmm-yy")</f>
        <v>Aug-23</v>
      </c>
      <c r="G2028" t="str">
        <f>PROPER(Raw_Data!C2028&amp;". "&amp;Raw_Data!D2028)</f>
        <v>W. Pemberton</v>
      </c>
      <c r="H2028" t="str">
        <f>IF(OR(Raw_Data!E2028="M",Raw_Data!E2028="Male"),"Male",IF(OR(Raw_Data!E2028="F",Raw_Data!E2028="Female"),"Female","Not Confirmed"))</f>
        <v>Male</v>
      </c>
      <c r="I2028">
        <f>Raw_Data!F2028</f>
        <v>73</v>
      </c>
      <c r="J2028" t="str">
        <f>FLOOR(Raw_Data!F2028,10)&amp;"-"&amp;FLOOR(Raw_Data!F2028,10)+9</f>
        <v>70-79</v>
      </c>
      <c r="K2028" t="str">
        <f>Raw_Data!G2028</f>
        <v>Unknown</v>
      </c>
      <c r="L2028" t="str">
        <f>Raw_Data!H2028</f>
        <v>None</v>
      </c>
      <c r="M2028" t="str">
        <f>IF(Raw_Data!I2028=TRUE,"Admitted","Not Admitted")</f>
        <v>Not Admitted</v>
      </c>
      <c r="N2028" t="str">
        <f>IF(Raw_Data!J2028="","Not Rated",Raw_Data!J2028)</f>
        <v>Not Rated</v>
      </c>
      <c r="O2028">
        <f>Raw_Data!K2028</f>
        <v>11</v>
      </c>
      <c r="P2028" t="str">
        <f>IF(Raw_Data!K2028&lt;=30,"Within Time","Delayed")</f>
        <v>Within Time</v>
      </c>
    </row>
    <row r="2029" spans="1:16" x14ac:dyDescent="0.35">
      <c r="A2029" t="str">
        <f>Raw_Data!A2029</f>
        <v>515-78-7586</v>
      </c>
      <c r="B2029" s="2">
        <f>Raw_Data!B2029</f>
        <v>45142.161111111112</v>
      </c>
      <c r="C2029">
        <f>HOUR(Raw_Data!B2029)</f>
        <v>3</v>
      </c>
      <c r="D2029" t="str">
        <f>TEXT(Raw_Data!B2029,"mmm")</f>
        <v>Aug</v>
      </c>
      <c r="E2029">
        <f>YEAR(Raw_Data!B2029)</f>
        <v>2023</v>
      </c>
      <c r="F2029" t="str">
        <f>TEXT(Raw_Data!B2029,"mmm-yy")</f>
        <v>Aug-23</v>
      </c>
      <c r="G2029" t="str">
        <f>PROPER(Raw_Data!C2029&amp;". "&amp;Raw_Data!D2029)</f>
        <v>D. Underhill</v>
      </c>
      <c r="H2029" t="str">
        <f>IF(OR(Raw_Data!E2029="M",Raw_Data!E2029="Male"),"Male",IF(OR(Raw_Data!E2029="F",Raw_Data!E2029="Female"),"Female","Not Confirmed"))</f>
        <v>Male</v>
      </c>
      <c r="I2029">
        <f>Raw_Data!F2029</f>
        <v>9</v>
      </c>
      <c r="J2029" t="str">
        <f>FLOOR(Raw_Data!F2029,10)&amp;"-"&amp;FLOOR(Raw_Data!F2029,10)+9</f>
        <v>0-9</v>
      </c>
      <c r="K2029" t="str">
        <f>Raw_Data!G2029</f>
        <v>White</v>
      </c>
      <c r="L2029" t="str">
        <f>Raw_Data!H2029</f>
        <v>General Practice</v>
      </c>
      <c r="M2029" t="str">
        <f>IF(Raw_Data!I2029=TRUE,"Admitted","Not Admitted")</f>
        <v>Admitted</v>
      </c>
      <c r="N2029" t="str">
        <f>IF(Raw_Data!J2029="","Not Rated",Raw_Data!J2029)</f>
        <v>Not Rated</v>
      </c>
      <c r="O2029">
        <f>Raw_Data!K2029</f>
        <v>55</v>
      </c>
      <c r="P2029" t="str">
        <f>IF(Raw_Data!K2029&lt;=30,"Within Time","Delayed")</f>
        <v>Delayed</v>
      </c>
    </row>
    <row r="2030" spans="1:16" x14ac:dyDescent="0.35">
      <c r="A2030" t="str">
        <f>Raw_Data!A2030</f>
        <v>211-53-7043</v>
      </c>
      <c r="B2030" s="2">
        <f>Raw_Data!B2030</f>
        <v>45142.210416666669</v>
      </c>
      <c r="C2030">
        <f>HOUR(Raw_Data!B2030)</f>
        <v>5</v>
      </c>
      <c r="D2030" t="str">
        <f>TEXT(Raw_Data!B2030,"mmm")</f>
        <v>Aug</v>
      </c>
      <c r="E2030">
        <f>YEAR(Raw_Data!B2030)</f>
        <v>2023</v>
      </c>
      <c r="F2030" t="str">
        <f>TEXT(Raw_Data!B2030,"mmm-yy")</f>
        <v>Aug-23</v>
      </c>
      <c r="G2030" t="str">
        <f>PROPER(Raw_Data!C2030&amp;". "&amp;Raw_Data!D2030)</f>
        <v>K. Thornbury</v>
      </c>
      <c r="H2030" t="str">
        <f>IF(OR(Raw_Data!E2030="M",Raw_Data!E2030="Male"),"Male",IF(OR(Raw_Data!E2030="F",Raw_Data!E2030="Female"),"Female","Not Confirmed"))</f>
        <v>Male</v>
      </c>
      <c r="I2030">
        <f>Raw_Data!F2030</f>
        <v>60</v>
      </c>
      <c r="J2030" t="str">
        <f>FLOOR(Raw_Data!F2030,10)&amp;"-"&amp;FLOOR(Raw_Data!F2030,10)+9</f>
        <v>60-69</v>
      </c>
      <c r="K2030" t="str">
        <f>Raw_Data!G2030</f>
        <v>Native American/Alaska Native</v>
      </c>
      <c r="L2030" t="str">
        <f>Raw_Data!H2030</f>
        <v>Renal</v>
      </c>
      <c r="M2030" t="str">
        <f>IF(Raw_Data!I2030=TRUE,"Admitted","Not Admitted")</f>
        <v>Not Admitted</v>
      </c>
      <c r="N2030">
        <f>IF(Raw_Data!J2030="","Not Rated",Raw_Data!J2030)</f>
        <v>2</v>
      </c>
      <c r="O2030">
        <f>Raw_Data!K2030</f>
        <v>34</v>
      </c>
      <c r="P2030" t="str">
        <f>IF(Raw_Data!K2030&lt;=30,"Within Time","Delayed")</f>
        <v>Delayed</v>
      </c>
    </row>
    <row r="2031" spans="1:16" x14ac:dyDescent="0.35">
      <c r="A2031" t="str">
        <f>Raw_Data!A2031</f>
        <v>652-71-5161</v>
      </c>
      <c r="B2031" s="2">
        <f>Raw_Data!B2031</f>
        <v>45142.211111111108</v>
      </c>
      <c r="C2031">
        <f>HOUR(Raw_Data!B2031)</f>
        <v>5</v>
      </c>
      <c r="D2031" t="str">
        <f>TEXT(Raw_Data!B2031,"mmm")</f>
        <v>Aug</v>
      </c>
      <c r="E2031">
        <f>YEAR(Raw_Data!B2031)</f>
        <v>2023</v>
      </c>
      <c r="F2031" t="str">
        <f>TEXT(Raw_Data!B2031,"mmm-yy")</f>
        <v>Aug-23</v>
      </c>
      <c r="G2031" t="str">
        <f>PROPER(Raw_Data!C2031&amp;". "&amp;Raw_Data!D2031)</f>
        <v>D. Perrat</v>
      </c>
      <c r="H2031" t="str">
        <f>IF(OR(Raw_Data!E2031="M",Raw_Data!E2031="Male"),"Male",IF(OR(Raw_Data!E2031="F",Raw_Data!E2031="Female"),"Female","Not Confirmed"))</f>
        <v>Female</v>
      </c>
      <c r="I2031">
        <f>Raw_Data!F2031</f>
        <v>30</v>
      </c>
      <c r="J2031" t="str">
        <f>FLOOR(Raw_Data!F2031,10)&amp;"-"&amp;FLOOR(Raw_Data!F2031,10)+9</f>
        <v>30-39</v>
      </c>
      <c r="K2031" t="str">
        <f>Raw_Data!G2031</f>
        <v>Unknown</v>
      </c>
      <c r="L2031" t="str">
        <f>Raw_Data!H2031</f>
        <v>None</v>
      </c>
      <c r="M2031" t="str">
        <f>IF(Raw_Data!I2031=TRUE,"Admitted","Not Admitted")</f>
        <v>Not Admitted</v>
      </c>
      <c r="N2031" t="str">
        <f>IF(Raw_Data!J2031="","Not Rated",Raw_Data!J2031)</f>
        <v>Not Rated</v>
      </c>
      <c r="O2031">
        <f>Raw_Data!K2031</f>
        <v>39</v>
      </c>
      <c r="P2031" t="str">
        <f>IF(Raw_Data!K2031&lt;=30,"Within Time","Delayed")</f>
        <v>Delayed</v>
      </c>
    </row>
    <row r="2032" spans="1:16" x14ac:dyDescent="0.35">
      <c r="A2032" t="str">
        <f>Raw_Data!A2032</f>
        <v>344-45-9729</v>
      </c>
      <c r="B2032" s="2">
        <f>Raw_Data!B2032</f>
        <v>45142.214583333327</v>
      </c>
      <c r="C2032">
        <f>HOUR(Raw_Data!B2032)</f>
        <v>5</v>
      </c>
      <c r="D2032" t="str">
        <f>TEXT(Raw_Data!B2032,"mmm")</f>
        <v>Aug</v>
      </c>
      <c r="E2032">
        <f>YEAR(Raw_Data!B2032)</f>
        <v>2023</v>
      </c>
      <c r="F2032" t="str">
        <f>TEXT(Raw_Data!B2032,"mmm-yy")</f>
        <v>Aug-23</v>
      </c>
      <c r="G2032" t="str">
        <f>PROPER(Raw_Data!C2032&amp;". "&amp;Raw_Data!D2032)</f>
        <v>E. Hathaway</v>
      </c>
      <c r="H2032" t="str">
        <f>IF(OR(Raw_Data!E2032="M",Raw_Data!E2032="Male"),"Male",IF(OR(Raw_Data!E2032="F",Raw_Data!E2032="Female"),"Female","Not Confirmed"))</f>
        <v>Not Confirmed</v>
      </c>
      <c r="I2032">
        <f>Raw_Data!F2032</f>
        <v>60</v>
      </c>
      <c r="J2032" t="str">
        <f>FLOOR(Raw_Data!F2032,10)&amp;"-"&amp;FLOOR(Raw_Data!F2032,10)+9</f>
        <v>60-69</v>
      </c>
      <c r="K2032" t="str">
        <f>Raw_Data!G2032</f>
        <v>White</v>
      </c>
      <c r="L2032" t="str">
        <f>Raw_Data!H2032</f>
        <v>General Practice</v>
      </c>
      <c r="M2032" t="str">
        <f>IF(Raw_Data!I2032=TRUE,"Admitted","Not Admitted")</f>
        <v>Admitted</v>
      </c>
      <c r="N2032">
        <f>IF(Raw_Data!J2032="","Not Rated",Raw_Data!J2032)</f>
        <v>1</v>
      </c>
      <c r="O2032">
        <f>Raw_Data!K2032</f>
        <v>31</v>
      </c>
      <c r="P2032" t="str">
        <f>IF(Raw_Data!K2032&lt;=30,"Within Time","Delayed")</f>
        <v>Delayed</v>
      </c>
    </row>
    <row r="2033" spans="1:16" x14ac:dyDescent="0.35">
      <c r="A2033" t="str">
        <f>Raw_Data!A2033</f>
        <v>460-51-1613</v>
      </c>
      <c r="B2033" s="2">
        <f>Raw_Data!B2033</f>
        <v>45142.227777777778</v>
      </c>
      <c r="C2033">
        <f>HOUR(Raw_Data!B2033)</f>
        <v>5</v>
      </c>
      <c r="D2033" t="str">
        <f>TEXT(Raw_Data!B2033,"mmm")</f>
        <v>Aug</v>
      </c>
      <c r="E2033">
        <f>YEAR(Raw_Data!B2033)</f>
        <v>2023</v>
      </c>
      <c r="F2033" t="str">
        <f>TEXT(Raw_Data!B2033,"mmm-yy")</f>
        <v>Aug-23</v>
      </c>
      <c r="G2033" t="str">
        <f>PROPER(Raw_Data!C2033&amp;". "&amp;Raw_Data!D2033)</f>
        <v>N. Yarborough</v>
      </c>
      <c r="H2033" t="str">
        <f>IF(OR(Raw_Data!E2033="M",Raw_Data!E2033="Male"),"Male",IF(OR(Raw_Data!E2033="F",Raw_Data!E2033="Female"),"Female","Not Confirmed"))</f>
        <v>Male</v>
      </c>
      <c r="I2033">
        <f>Raw_Data!F2033</f>
        <v>18</v>
      </c>
      <c r="J2033" t="str">
        <f>FLOOR(Raw_Data!F2033,10)&amp;"-"&amp;FLOOR(Raw_Data!F2033,10)+9</f>
        <v>10-19</v>
      </c>
      <c r="K2033" t="str">
        <f>Raw_Data!G2033</f>
        <v>White</v>
      </c>
      <c r="L2033" t="str">
        <f>Raw_Data!H2033</f>
        <v>None</v>
      </c>
      <c r="M2033" t="str">
        <f>IF(Raw_Data!I2033=TRUE,"Admitted","Not Admitted")</f>
        <v>Admitted</v>
      </c>
      <c r="N2033" t="str">
        <f>IF(Raw_Data!J2033="","Not Rated",Raw_Data!J2033)</f>
        <v>Not Rated</v>
      </c>
      <c r="O2033">
        <f>Raw_Data!K2033</f>
        <v>19</v>
      </c>
      <c r="P2033" t="str">
        <f>IF(Raw_Data!K2033&lt;=30,"Within Time","Delayed")</f>
        <v>Within Time</v>
      </c>
    </row>
    <row r="2034" spans="1:16" x14ac:dyDescent="0.35">
      <c r="A2034" t="str">
        <f>Raw_Data!A2034</f>
        <v>339-50-1593</v>
      </c>
      <c r="B2034" s="2">
        <f>Raw_Data!B2034</f>
        <v>45142.293055555558</v>
      </c>
      <c r="C2034">
        <f>HOUR(Raw_Data!B2034)</f>
        <v>7</v>
      </c>
      <c r="D2034" t="str">
        <f>TEXT(Raw_Data!B2034,"mmm")</f>
        <v>Aug</v>
      </c>
      <c r="E2034">
        <f>YEAR(Raw_Data!B2034)</f>
        <v>2023</v>
      </c>
      <c r="F2034" t="str">
        <f>TEXT(Raw_Data!B2034,"mmm-yy")</f>
        <v>Aug-23</v>
      </c>
      <c r="G2034" t="str">
        <f>PROPER(Raw_Data!C2034&amp;". "&amp;Raw_Data!D2034)</f>
        <v>E. Brixey</v>
      </c>
      <c r="H2034" t="str">
        <f>IF(OR(Raw_Data!E2034="M",Raw_Data!E2034="Male"),"Male",IF(OR(Raw_Data!E2034="F",Raw_Data!E2034="Female"),"Female","Not Confirmed"))</f>
        <v>Female</v>
      </c>
      <c r="I2034">
        <f>Raw_Data!F2034</f>
        <v>11</v>
      </c>
      <c r="J2034" t="str">
        <f>FLOOR(Raw_Data!F2034,10)&amp;"-"&amp;FLOOR(Raw_Data!F2034,10)+9</f>
        <v>10-19</v>
      </c>
      <c r="K2034" t="str">
        <f>Raw_Data!G2034</f>
        <v>African American</v>
      </c>
      <c r="L2034" t="str">
        <f>Raw_Data!H2034</f>
        <v>None</v>
      </c>
      <c r="M2034" t="str">
        <f>IF(Raw_Data!I2034=TRUE,"Admitted","Not Admitted")</f>
        <v>Not Admitted</v>
      </c>
      <c r="N2034">
        <f>IF(Raw_Data!J2034="","Not Rated",Raw_Data!J2034)</f>
        <v>9</v>
      </c>
      <c r="O2034">
        <f>Raw_Data!K2034</f>
        <v>31</v>
      </c>
      <c r="P2034" t="str">
        <f>IF(Raw_Data!K2034&lt;=30,"Within Time","Delayed")</f>
        <v>Delayed</v>
      </c>
    </row>
    <row r="2035" spans="1:16" x14ac:dyDescent="0.35">
      <c r="A2035" t="str">
        <f>Raw_Data!A2035</f>
        <v>157-25-6229</v>
      </c>
      <c r="B2035" s="2">
        <f>Raw_Data!B2035</f>
        <v>45142.317361111112</v>
      </c>
      <c r="C2035">
        <f>HOUR(Raw_Data!B2035)</f>
        <v>7</v>
      </c>
      <c r="D2035" t="str">
        <f>TEXT(Raw_Data!B2035,"mmm")</f>
        <v>Aug</v>
      </c>
      <c r="E2035">
        <f>YEAR(Raw_Data!B2035)</f>
        <v>2023</v>
      </c>
      <c r="F2035" t="str">
        <f>TEXT(Raw_Data!B2035,"mmm-yy")</f>
        <v>Aug-23</v>
      </c>
      <c r="G2035" t="str">
        <f>PROPER(Raw_Data!C2035&amp;". "&amp;Raw_Data!D2035)</f>
        <v>N. Methuen</v>
      </c>
      <c r="H2035" t="str">
        <f>IF(OR(Raw_Data!E2035="M",Raw_Data!E2035="Male"),"Male",IF(OR(Raw_Data!E2035="F",Raw_Data!E2035="Female"),"Female","Not Confirmed"))</f>
        <v>Male</v>
      </c>
      <c r="I2035">
        <f>Raw_Data!F2035</f>
        <v>69</v>
      </c>
      <c r="J2035" t="str">
        <f>FLOOR(Raw_Data!F2035,10)&amp;"-"&amp;FLOOR(Raw_Data!F2035,10)+9</f>
        <v>60-69</v>
      </c>
      <c r="K2035" t="str">
        <f>Raw_Data!G2035</f>
        <v>African American</v>
      </c>
      <c r="L2035" t="str">
        <f>Raw_Data!H2035</f>
        <v>General Practice</v>
      </c>
      <c r="M2035" t="str">
        <f>IF(Raw_Data!I2035=TRUE,"Admitted","Not Admitted")</f>
        <v>Admitted</v>
      </c>
      <c r="N2035" t="str">
        <f>IF(Raw_Data!J2035="","Not Rated",Raw_Data!J2035)</f>
        <v>Not Rated</v>
      </c>
      <c r="O2035">
        <f>Raw_Data!K2035</f>
        <v>43</v>
      </c>
      <c r="P2035" t="str">
        <f>IF(Raw_Data!K2035&lt;=30,"Within Time","Delayed")</f>
        <v>Delayed</v>
      </c>
    </row>
    <row r="2036" spans="1:16" x14ac:dyDescent="0.35">
      <c r="A2036" t="str">
        <f>Raw_Data!A2036</f>
        <v>399-50-2745</v>
      </c>
      <c r="B2036" s="2">
        <f>Raw_Data!B2036</f>
        <v>45142.347222222219</v>
      </c>
      <c r="C2036">
        <f>HOUR(Raw_Data!B2036)</f>
        <v>8</v>
      </c>
      <c r="D2036" t="str">
        <f>TEXT(Raw_Data!B2036,"mmm")</f>
        <v>Aug</v>
      </c>
      <c r="E2036">
        <f>YEAR(Raw_Data!B2036)</f>
        <v>2023</v>
      </c>
      <c r="F2036" t="str">
        <f>TEXT(Raw_Data!B2036,"mmm-yy")</f>
        <v>Aug-23</v>
      </c>
      <c r="G2036" t="str">
        <f>PROPER(Raw_Data!C2036&amp;". "&amp;Raw_Data!D2036)</f>
        <v>N. Dankworth</v>
      </c>
      <c r="H2036" t="str">
        <f>IF(OR(Raw_Data!E2036="M",Raw_Data!E2036="Male"),"Male",IF(OR(Raw_Data!E2036="F",Raw_Data!E2036="Female"),"Female","Not Confirmed"))</f>
        <v>Female</v>
      </c>
      <c r="I2036">
        <f>Raw_Data!F2036</f>
        <v>64</v>
      </c>
      <c r="J2036" t="str">
        <f>FLOOR(Raw_Data!F2036,10)&amp;"-"&amp;FLOOR(Raw_Data!F2036,10)+9</f>
        <v>60-69</v>
      </c>
      <c r="K2036" t="str">
        <f>Raw_Data!G2036</f>
        <v>Unknown</v>
      </c>
      <c r="L2036" t="str">
        <f>Raw_Data!H2036</f>
        <v>None</v>
      </c>
      <c r="M2036" t="str">
        <f>IF(Raw_Data!I2036=TRUE,"Admitted","Not Admitted")</f>
        <v>Not Admitted</v>
      </c>
      <c r="N2036" t="str">
        <f>IF(Raw_Data!J2036="","Not Rated",Raw_Data!J2036)</f>
        <v>Not Rated</v>
      </c>
      <c r="O2036">
        <f>Raw_Data!K2036</f>
        <v>25</v>
      </c>
      <c r="P2036" t="str">
        <f>IF(Raw_Data!K2036&lt;=30,"Within Time","Delayed")</f>
        <v>Within Time</v>
      </c>
    </row>
    <row r="2037" spans="1:16" x14ac:dyDescent="0.35">
      <c r="A2037" t="str">
        <f>Raw_Data!A2037</f>
        <v>141-70-1607</v>
      </c>
      <c r="B2037" s="2">
        <f>Raw_Data!B2037</f>
        <v>45142.36041666667</v>
      </c>
      <c r="C2037">
        <f>HOUR(Raw_Data!B2037)</f>
        <v>8</v>
      </c>
      <c r="D2037" t="str">
        <f>TEXT(Raw_Data!B2037,"mmm")</f>
        <v>Aug</v>
      </c>
      <c r="E2037">
        <f>YEAR(Raw_Data!B2037)</f>
        <v>2023</v>
      </c>
      <c r="F2037" t="str">
        <f>TEXT(Raw_Data!B2037,"mmm-yy")</f>
        <v>Aug-23</v>
      </c>
      <c r="G2037" t="str">
        <f>PROPER(Raw_Data!C2037&amp;". "&amp;Raw_Data!D2037)</f>
        <v>T. Buff</v>
      </c>
      <c r="H2037" t="str">
        <f>IF(OR(Raw_Data!E2037="M",Raw_Data!E2037="Male"),"Male",IF(OR(Raw_Data!E2037="F",Raw_Data!E2037="Female"),"Female","Not Confirmed"))</f>
        <v>Male</v>
      </c>
      <c r="I2037">
        <f>Raw_Data!F2037</f>
        <v>11</v>
      </c>
      <c r="J2037" t="str">
        <f>FLOOR(Raw_Data!F2037,10)&amp;"-"&amp;FLOOR(Raw_Data!F2037,10)+9</f>
        <v>10-19</v>
      </c>
      <c r="K2037" t="str">
        <f>Raw_Data!G2037</f>
        <v>White</v>
      </c>
      <c r="L2037" t="str">
        <f>Raw_Data!H2037</f>
        <v>General Practice</v>
      </c>
      <c r="M2037" t="str">
        <f>IF(Raw_Data!I2037=TRUE,"Admitted","Not Admitted")</f>
        <v>Not Admitted</v>
      </c>
      <c r="N2037" t="str">
        <f>IF(Raw_Data!J2037="","Not Rated",Raw_Data!J2037)</f>
        <v>Not Rated</v>
      </c>
      <c r="O2037">
        <f>Raw_Data!K2037</f>
        <v>29</v>
      </c>
      <c r="P2037" t="str">
        <f>IF(Raw_Data!K2037&lt;=30,"Within Time","Delayed")</f>
        <v>Within Time</v>
      </c>
    </row>
    <row r="2038" spans="1:16" x14ac:dyDescent="0.35">
      <c r="A2038" t="str">
        <f>Raw_Data!A2038</f>
        <v>723-70-1613</v>
      </c>
      <c r="B2038" s="2">
        <f>Raw_Data!B2038</f>
        <v>45142.39166666667</v>
      </c>
      <c r="C2038">
        <f>HOUR(Raw_Data!B2038)</f>
        <v>9</v>
      </c>
      <c r="D2038" t="str">
        <f>TEXT(Raw_Data!B2038,"mmm")</f>
        <v>Aug</v>
      </c>
      <c r="E2038">
        <f>YEAR(Raw_Data!B2038)</f>
        <v>2023</v>
      </c>
      <c r="F2038" t="str">
        <f>TEXT(Raw_Data!B2038,"mmm-yy")</f>
        <v>Aug-23</v>
      </c>
      <c r="G2038" t="str">
        <f>PROPER(Raw_Data!C2038&amp;". "&amp;Raw_Data!D2038)</f>
        <v>I. Middleditch</v>
      </c>
      <c r="H2038" t="str">
        <f>IF(OR(Raw_Data!E2038="M",Raw_Data!E2038="Male"),"Male",IF(OR(Raw_Data!E2038="F",Raw_Data!E2038="Female"),"Female","Not Confirmed"))</f>
        <v>Male</v>
      </c>
      <c r="I2038">
        <f>Raw_Data!F2038</f>
        <v>78</v>
      </c>
      <c r="J2038" t="str">
        <f>FLOOR(Raw_Data!F2038,10)&amp;"-"&amp;FLOOR(Raw_Data!F2038,10)+9</f>
        <v>70-79</v>
      </c>
      <c r="K2038" t="str">
        <f>Raw_Data!G2038</f>
        <v>Declined to Identify</v>
      </c>
      <c r="L2038" t="str">
        <f>Raw_Data!H2038</f>
        <v>None</v>
      </c>
      <c r="M2038" t="str">
        <f>IF(Raw_Data!I2038=TRUE,"Admitted","Not Admitted")</f>
        <v>Admitted</v>
      </c>
      <c r="N2038" t="str">
        <f>IF(Raw_Data!J2038="","Not Rated",Raw_Data!J2038)</f>
        <v>Not Rated</v>
      </c>
      <c r="O2038">
        <f>Raw_Data!K2038</f>
        <v>54</v>
      </c>
      <c r="P2038" t="str">
        <f>IF(Raw_Data!K2038&lt;=30,"Within Time","Delayed")</f>
        <v>Delayed</v>
      </c>
    </row>
    <row r="2039" spans="1:16" x14ac:dyDescent="0.35">
      <c r="A2039" t="str">
        <f>Raw_Data!A2039</f>
        <v>711-76-6604</v>
      </c>
      <c r="B2039" s="2">
        <f>Raw_Data!B2039</f>
        <v>45142.397222222222</v>
      </c>
      <c r="C2039">
        <f>HOUR(Raw_Data!B2039)</f>
        <v>9</v>
      </c>
      <c r="D2039" t="str">
        <f>TEXT(Raw_Data!B2039,"mmm")</f>
        <v>Aug</v>
      </c>
      <c r="E2039">
        <f>YEAR(Raw_Data!B2039)</f>
        <v>2023</v>
      </c>
      <c r="F2039" t="str">
        <f>TEXT(Raw_Data!B2039,"mmm-yy")</f>
        <v>Aug-23</v>
      </c>
      <c r="G2039" t="str">
        <f>PROPER(Raw_Data!C2039&amp;". "&amp;Raw_Data!D2039)</f>
        <v>W. Yarborough</v>
      </c>
      <c r="H2039" t="str">
        <f>IF(OR(Raw_Data!E2039="M",Raw_Data!E2039="Male"),"Male",IF(OR(Raw_Data!E2039="F",Raw_Data!E2039="Female"),"Female","Not Confirmed"))</f>
        <v>Male</v>
      </c>
      <c r="I2039">
        <f>Raw_Data!F2039</f>
        <v>16</v>
      </c>
      <c r="J2039" t="str">
        <f>FLOOR(Raw_Data!F2039,10)&amp;"-"&amp;FLOOR(Raw_Data!F2039,10)+9</f>
        <v>10-19</v>
      </c>
      <c r="K2039" t="str">
        <f>Raw_Data!G2039</f>
        <v>White</v>
      </c>
      <c r="L2039" t="str">
        <f>Raw_Data!H2039</f>
        <v>Orthopedics</v>
      </c>
      <c r="M2039" t="str">
        <f>IF(Raw_Data!I2039=TRUE,"Admitted","Not Admitted")</f>
        <v>Admitted</v>
      </c>
      <c r="N2039">
        <f>IF(Raw_Data!J2039="","Not Rated",Raw_Data!J2039)</f>
        <v>2</v>
      </c>
      <c r="O2039">
        <f>Raw_Data!K2039</f>
        <v>23</v>
      </c>
      <c r="P2039" t="str">
        <f>IF(Raw_Data!K2039&lt;=30,"Within Time","Delayed")</f>
        <v>Within Time</v>
      </c>
    </row>
    <row r="2040" spans="1:16" x14ac:dyDescent="0.35">
      <c r="A2040" t="str">
        <f>Raw_Data!A2040</f>
        <v>942-56-4964</v>
      </c>
      <c r="B2040" s="2">
        <f>Raw_Data!B2040</f>
        <v>45142.466666666667</v>
      </c>
      <c r="C2040">
        <f>HOUR(Raw_Data!B2040)</f>
        <v>11</v>
      </c>
      <c r="D2040" t="str">
        <f>TEXT(Raw_Data!B2040,"mmm")</f>
        <v>Aug</v>
      </c>
      <c r="E2040">
        <f>YEAR(Raw_Data!B2040)</f>
        <v>2023</v>
      </c>
      <c r="F2040" t="str">
        <f>TEXT(Raw_Data!B2040,"mmm-yy")</f>
        <v>Aug-23</v>
      </c>
      <c r="G2040" t="str">
        <f>PROPER(Raw_Data!C2040&amp;". "&amp;Raw_Data!D2040)</f>
        <v>X. Corpes</v>
      </c>
      <c r="H2040" t="str">
        <f>IF(OR(Raw_Data!E2040="M",Raw_Data!E2040="Male"),"Male",IF(OR(Raw_Data!E2040="F",Raw_Data!E2040="Female"),"Female","Not Confirmed"))</f>
        <v>Female</v>
      </c>
      <c r="I2040">
        <f>Raw_Data!F2040</f>
        <v>37</v>
      </c>
      <c r="J2040" t="str">
        <f>FLOOR(Raw_Data!F2040,10)&amp;"-"&amp;FLOOR(Raw_Data!F2040,10)+9</f>
        <v>30-39</v>
      </c>
      <c r="K2040" t="str">
        <f>Raw_Data!G2040</f>
        <v>Unknown</v>
      </c>
      <c r="L2040" t="str">
        <f>Raw_Data!H2040</f>
        <v>None</v>
      </c>
      <c r="M2040" t="str">
        <f>IF(Raw_Data!I2040=TRUE,"Admitted","Not Admitted")</f>
        <v>Not Admitted</v>
      </c>
      <c r="N2040">
        <f>IF(Raw_Data!J2040="","Not Rated",Raw_Data!J2040)</f>
        <v>3</v>
      </c>
      <c r="O2040">
        <f>Raw_Data!K2040</f>
        <v>59</v>
      </c>
      <c r="P2040" t="str">
        <f>IF(Raw_Data!K2040&lt;=30,"Within Time","Delayed")</f>
        <v>Delayed</v>
      </c>
    </row>
    <row r="2041" spans="1:16" x14ac:dyDescent="0.35">
      <c r="A2041" t="str">
        <f>Raw_Data!A2041</f>
        <v>269-64-9292</v>
      </c>
      <c r="B2041" s="2">
        <f>Raw_Data!B2041</f>
        <v>45142.467361111107</v>
      </c>
      <c r="C2041">
        <f>HOUR(Raw_Data!B2041)</f>
        <v>11</v>
      </c>
      <c r="D2041" t="str">
        <f>TEXT(Raw_Data!B2041,"mmm")</f>
        <v>Aug</v>
      </c>
      <c r="E2041">
        <f>YEAR(Raw_Data!B2041)</f>
        <v>2023</v>
      </c>
      <c r="F2041" t="str">
        <f>TEXT(Raw_Data!B2041,"mmm-yy")</f>
        <v>Aug-23</v>
      </c>
      <c r="G2041" t="str">
        <f>PROPER(Raw_Data!C2041&amp;". "&amp;Raw_Data!D2041)</f>
        <v>H. Honeysett</v>
      </c>
      <c r="H2041" t="str">
        <f>IF(OR(Raw_Data!E2041="M",Raw_Data!E2041="Male"),"Male",IF(OR(Raw_Data!E2041="F",Raw_Data!E2041="Female"),"Female","Not Confirmed"))</f>
        <v>Female</v>
      </c>
      <c r="I2041">
        <f>Raw_Data!F2041</f>
        <v>34</v>
      </c>
      <c r="J2041" t="str">
        <f>FLOOR(Raw_Data!F2041,10)&amp;"-"&amp;FLOOR(Raw_Data!F2041,10)+9</f>
        <v>30-39</v>
      </c>
      <c r="K2041" t="str">
        <f>Raw_Data!G2041</f>
        <v>White</v>
      </c>
      <c r="L2041" t="str">
        <f>Raw_Data!H2041</f>
        <v>None</v>
      </c>
      <c r="M2041" t="str">
        <f>IF(Raw_Data!I2041=TRUE,"Admitted","Not Admitted")</f>
        <v>Not Admitted</v>
      </c>
      <c r="N2041">
        <f>IF(Raw_Data!J2041="","Not Rated",Raw_Data!J2041)</f>
        <v>3</v>
      </c>
      <c r="O2041">
        <f>Raw_Data!K2041</f>
        <v>43</v>
      </c>
      <c r="P2041" t="str">
        <f>IF(Raw_Data!K2041&lt;=30,"Within Time","Delayed")</f>
        <v>Delayed</v>
      </c>
    </row>
    <row r="2042" spans="1:16" x14ac:dyDescent="0.35">
      <c r="A2042" t="str">
        <f>Raw_Data!A2042</f>
        <v>371-98-4505</v>
      </c>
      <c r="B2042" s="2">
        <f>Raw_Data!B2042</f>
        <v>45142.53125</v>
      </c>
      <c r="C2042">
        <f>HOUR(Raw_Data!B2042)</f>
        <v>12</v>
      </c>
      <c r="D2042" t="str">
        <f>TEXT(Raw_Data!B2042,"mmm")</f>
        <v>Aug</v>
      </c>
      <c r="E2042">
        <f>YEAR(Raw_Data!B2042)</f>
        <v>2023</v>
      </c>
      <c r="F2042" t="str">
        <f>TEXT(Raw_Data!B2042,"mmm-yy")</f>
        <v>Aug-23</v>
      </c>
      <c r="G2042" t="str">
        <f>PROPER(Raw_Data!C2042&amp;". "&amp;Raw_Data!D2042)</f>
        <v>N. Brixey</v>
      </c>
      <c r="H2042" t="str">
        <f>IF(OR(Raw_Data!E2042="M",Raw_Data!E2042="Male"),"Male",IF(OR(Raw_Data!E2042="F",Raw_Data!E2042="Female"),"Female","Not Confirmed"))</f>
        <v>Male</v>
      </c>
      <c r="I2042">
        <f>Raw_Data!F2042</f>
        <v>7</v>
      </c>
      <c r="J2042" t="str">
        <f>FLOOR(Raw_Data!F2042,10)&amp;"-"&amp;FLOOR(Raw_Data!F2042,10)+9</f>
        <v>0-9</v>
      </c>
      <c r="K2042" t="str">
        <f>Raw_Data!G2042</f>
        <v>White</v>
      </c>
      <c r="L2042" t="str">
        <f>Raw_Data!H2042</f>
        <v>None</v>
      </c>
      <c r="M2042" t="str">
        <f>IF(Raw_Data!I2042=TRUE,"Admitted","Not Admitted")</f>
        <v>Not Admitted</v>
      </c>
      <c r="N2042">
        <f>IF(Raw_Data!J2042="","Not Rated",Raw_Data!J2042)</f>
        <v>6</v>
      </c>
      <c r="O2042">
        <f>Raw_Data!K2042</f>
        <v>23</v>
      </c>
      <c r="P2042" t="str">
        <f>IF(Raw_Data!K2042&lt;=30,"Within Time","Delayed")</f>
        <v>Within Time</v>
      </c>
    </row>
    <row r="2043" spans="1:16" x14ac:dyDescent="0.35">
      <c r="A2043" t="str">
        <f>Raw_Data!A2043</f>
        <v>170-34-3820</v>
      </c>
      <c r="B2043" s="2">
        <f>Raw_Data!B2043</f>
        <v>45142.738888888889</v>
      </c>
      <c r="C2043">
        <f>HOUR(Raw_Data!B2043)</f>
        <v>17</v>
      </c>
      <c r="D2043" t="str">
        <f>TEXT(Raw_Data!B2043,"mmm")</f>
        <v>Aug</v>
      </c>
      <c r="E2043">
        <f>YEAR(Raw_Data!B2043)</f>
        <v>2023</v>
      </c>
      <c r="F2043" t="str">
        <f>TEXT(Raw_Data!B2043,"mmm-yy")</f>
        <v>Aug-23</v>
      </c>
      <c r="G2043" t="str">
        <f>PROPER(Raw_Data!C2043&amp;". "&amp;Raw_Data!D2043)</f>
        <v>X. Perrat</v>
      </c>
      <c r="H2043" t="str">
        <f>IF(OR(Raw_Data!E2043="M",Raw_Data!E2043="Male"),"Male",IF(OR(Raw_Data!E2043="F",Raw_Data!E2043="Female"),"Female","Not Confirmed"))</f>
        <v>Female</v>
      </c>
      <c r="I2043">
        <f>Raw_Data!F2043</f>
        <v>19</v>
      </c>
      <c r="J2043" t="str">
        <f>FLOOR(Raw_Data!F2043,10)&amp;"-"&amp;FLOOR(Raw_Data!F2043,10)+9</f>
        <v>10-19</v>
      </c>
      <c r="K2043" t="str">
        <f>Raw_Data!G2043</f>
        <v>White</v>
      </c>
      <c r="L2043" t="str">
        <f>Raw_Data!H2043</f>
        <v>None</v>
      </c>
      <c r="M2043" t="str">
        <f>IF(Raw_Data!I2043=TRUE,"Admitted","Not Admitted")</f>
        <v>Admitted</v>
      </c>
      <c r="N2043" t="str">
        <f>IF(Raw_Data!J2043="","Not Rated",Raw_Data!J2043)</f>
        <v>Not Rated</v>
      </c>
      <c r="O2043">
        <f>Raw_Data!K2043</f>
        <v>55</v>
      </c>
      <c r="P2043" t="str">
        <f>IF(Raw_Data!K2043&lt;=30,"Within Time","Delayed")</f>
        <v>Delayed</v>
      </c>
    </row>
    <row r="2044" spans="1:16" x14ac:dyDescent="0.35">
      <c r="A2044" t="str">
        <f>Raw_Data!A2044</f>
        <v>101-58-8654</v>
      </c>
      <c r="B2044" s="2">
        <f>Raw_Data!B2044</f>
        <v>45142.957638888889</v>
      </c>
      <c r="C2044">
        <f>HOUR(Raw_Data!B2044)</f>
        <v>22</v>
      </c>
      <c r="D2044" t="str">
        <f>TEXT(Raw_Data!B2044,"mmm")</f>
        <v>Aug</v>
      </c>
      <c r="E2044">
        <f>YEAR(Raw_Data!B2044)</f>
        <v>2023</v>
      </c>
      <c r="F2044" t="str">
        <f>TEXT(Raw_Data!B2044,"mmm-yy")</f>
        <v>Aug-23</v>
      </c>
      <c r="G2044" t="str">
        <f>PROPER(Raw_Data!C2044&amp;". "&amp;Raw_Data!D2044)</f>
        <v>C. Ainsworth</v>
      </c>
      <c r="H2044" t="str">
        <f>IF(OR(Raw_Data!E2044="M",Raw_Data!E2044="Male"),"Male",IF(OR(Raw_Data!E2044="F",Raw_Data!E2044="Female"),"Female","Not Confirmed"))</f>
        <v>Male</v>
      </c>
      <c r="I2044">
        <f>Raw_Data!F2044</f>
        <v>55</v>
      </c>
      <c r="J2044" t="str">
        <f>FLOOR(Raw_Data!F2044,10)&amp;"-"&amp;FLOOR(Raw_Data!F2044,10)+9</f>
        <v>50-59</v>
      </c>
      <c r="K2044" t="str">
        <f>Raw_Data!G2044</f>
        <v>African American</v>
      </c>
      <c r="L2044" t="str">
        <f>Raw_Data!H2044</f>
        <v>Renal</v>
      </c>
      <c r="M2044" t="str">
        <f>IF(Raw_Data!I2044=TRUE,"Admitted","Not Admitted")</f>
        <v>Not Admitted</v>
      </c>
      <c r="N2044">
        <f>IF(Raw_Data!J2044="","Not Rated",Raw_Data!J2044)</f>
        <v>10</v>
      </c>
      <c r="O2044">
        <f>Raw_Data!K2044</f>
        <v>55</v>
      </c>
      <c r="P2044" t="str">
        <f>IF(Raw_Data!K2044&lt;=30,"Within Time","Delayed")</f>
        <v>Delayed</v>
      </c>
    </row>
    <row r="2045" spans="1:16" x14ac:dyDescent="0.35">
      <c r="A2045" t="str">
        <f>Raw_Data!A2045</f>
        <v>424-55-5239</v>
      </c>
      <c r="B2045" s="2">
        <f>Raw_Data!B2045</f>
        <v>45143.015972222223</v>
      </c>
      <c r="C2045">
        <f>HOUR(Raw_Data!B2045)</f>
        <v>0</v>
      </c>
      <c r="D2045" t="str">
        <f>TEXT(Raw_Data!B2045,"mmm")</f>
        <v>Aug</v>
      </c>
      <c r="E2045">
        <f>YEAR(Raw_Data!B2045)</f>
        <v>2023</v>
      </c>
      <c r="F2045" t="str">
        <f>TEXT(Raw_Data!B2045,"mmm-yy")</f>
        <v>Aug-23</v>
      </c>
      <c r="G2045" t="str">
        <f>PROPER(Raw_Data!C2045&amp;". "&amp;Raw_Data!D2045)</f>
        <v>A. Brixey</v>
      </c>
      <c r="H2045" t="str">
        <f>IF(OR(Raw_Data!E2045="M",Raw_Data!E2045="Male"),"Male",IF(OR(Raw_Data!E2045="F",Raw_Data!E2045="Female"),"Female","Not Confirmed"))</f>
        <v>Male</v>
      </c>
      <c r="I2045">
        <f>Raw_Data!F2045</f>
        <v>27</v>
      </c>
      <c r="J2045" t="str">
        <f>FLOOR(Raw_Data!F2045,10)&amp;"-"&amp;FLOOR(Raw_Data!F2045,10)+9</f>
        <v>20-29</v>
      </c>
      <c r="K2045" t="str">
        <f>Raw_Data!G2045</f>
        <v>Two or More Races</v>
      </c>
      <c r="L2045" t="str">
        <f>Raw_Data!H2045</f>
        <v>General Practice</v>
      </c>
      <c r="M2045" t="str">
        <f>IF(Raw_Data!I2045=TRUE,"Admitted","Not Admitted")</f>
        <v>Admitted</v>
      </c>
      <c r="N2045" t="str">
        <f>IF(Raw_Data!J2045="","Not Rated",Raw_Data!J2045)</f>
        <v>Not Rated</v>
      </c>
      <c r="O2045">
        <f>Raw_Data!K2045</f>
        <v>17</v>
      </c>
      <c r="P2045" t="str">
        <f>IF(Raw_Data!K2045&lt;=30,"Within Time","Delayed")</f>
        <v>Within Time</v>
      </c>
    </row>
    <row r="2046" spans="1:16" x14ac:dyDescent="0.35">
      <c r="A2046" t="str">
        <f>Raw_Data!A2046</f>
        <v>549-28-1825</v>
      </c>
      <c r="B2046" s="2">
        <f>Raw_Data!B2046</f>
        <v>45143.102777777778</v>
      </c>
      <c r="C2046">
        <f>HOUR(Raw_Data!B2046)</f>
        <v>2</v>
      </c>
      <c r="D2046" t="str">
        <f>TEXT(Raw_Data!B2046,"mmm")</f>
        <v>Aug</v>
      </c>
      <c r="E2046">
        <f>YEAR(Raw_Data!B2046)</f>
        <v>2023</v>
      </c>
      <c r="F2046" t="str">
        <f>TEXT(Raw_Data!B2046,"mmm-yy")</f>
        <v>Aug-23</v>
      </c>
      <c r="G2046" t="str">
        <f>PROPER(Raw_Data!C2046&amp;". "&amp;Raw_Data!D2046)</f>
        <v>S. Churchard</v>
      </c>
      <c r="H2046" t="str">
        <f>IF(OR(Raw_Data!E2046="M",Raw_Data!E2046="Male"),"Male",IF(OR(Raw_Data!E2046="F",Raw_Data!E2046="Female"),"Female","Not Confirmed"))</f>
        <v>Male</v>
      </c>
      <c r="I2046">
        <f>Raw_Data!F2046</f>
        <v>2</v>
      </c>
      <c r="J2046" t="str">
        <f>FLOOR(Raw_Data!F2046,10)&amp;"-"&amp;FLOOR(Raw_Data!F2046,10)+9</f>
        <v>0-9</v>
      </c>
      <c r="K2046" t="str">
        <f>Raw_Data!G2046</f>
        <v>Declined to Identify</v>
      </c>
      <c r="L2046" t="str">
        <f>Raw_Data!H2046</f>
        <v>None</v>
      </c>
      <c r="M2046" t="str">
        <f>IF(Raw_Data!I2046=TRUE,"Admitted","Not Admitted")</f>
        <v>Admitted</v>
      </c>
      <c r="N2046" t="str">
        <f>IF(Raw_Data!J2046="","Not Rated",Raw_Data!J2046)</f>
        <v>Not Rated</v>
      </c>
      <c r="O2046">
        <f>Raw_Data!K2046</f>
        <v>47</v>
      </c>
      <c r="P2046" t="str">
        <f>IF(Raw_Data!K2046&lt;=30,"Within Time","Delayed")</f>
        <v>Delayed</v>
      </c>
    </row>
    <row r="2047" spans="1:16" x14ac:dyDescent="0.35">
      <c r="A2047" t="str">
        <f>Raw_Data!A2047</f>
        <v>102-13-8005</v>
      </c>
      <c r="B2047" s="2">
        <f>Raw_Data!B2047</f>
        <v>45143.111805555563</v>
      </c>
      <c r="C2047">
        <f>HOUR(Raw_Data!B2047)</f>
        <v>2</v>
      </c>
      <c r="D2047" t="str">
        <f>TEXT(Raw_Data!B2047,"mmm")</f>
        <v>Aug</v>
      </c>
      <c r="E2047">
        <f>YEAR(Raw_Data!B2047)</f>
        <v>2023</v>
      </c>
      <c r="F2047" t="str">
        <f>TEXT(Raw_Data!B2047,"mmm-yy")</f>
        <v>Aug-23</v>
      </c>
      <c r="G2047" t="str">
        <f>PROPER(Raw_Data!C2047&amp;". "&amp;Raw_Data!D2047)</f>
        <v>H. Stanlack</v>
      </c>
      <c r="H2047" t="str">
        <f>IF(OR(Raw_Data!E2047="M",Raw_Data!E2047="Male"),"Male",IF(OR(Raw_Data!E2047="F",Raw_Data!E2047="Female"),"Female","Not Confirmed"))</f>
        <v>Female</v>
      </c>
      <c r="I2047">
        <f>Raw_Data!F2047</f>
        <v>22</v>
      </c>
      <c r="J2047" t="str">
        <f>FLOOR(Raw_Data!F2047,10)&amp;"-"&amp;FLOOR(Raw_Data!F2047,10)+9</f>
        <v>20-29</v>
      </c>
      <c r="K2047" t="str">
        <f>Raw_Data!G2047</f>
        <v>African American</v>
      </c>
      <c r="L2047" t="str">
        <f>Raw_Data!H2047</f>
        <v>None</v>
      </c>
      <c r="M2047" t="str">
        <f>IF(Raw_Data!I2047=TRUE,"Admitted","Not Admitted")</f>
        <v>Admitted</v>
      </c>
      <c r="N2047">
        <f>IF(Raw_Data!J2047="","Not Rated",Raw_Data!J2047)</f>
        <v>7</v>
      </c>
      <c r="O2047">
        <f>Raw_Data!K2047</f>
        <v>35</v>
      </c>
      <c r="P2047" t="str">
        <f>IF(Raw_Data!K2047&lt;=30,"Within Time","Delayed")</f>
        <v>Delayed</v>
      </c>
    </row>
    <row r="2048" spans="1:16" x14ac:dyDescent="0.35">
      <c r="A2048" t="str">
        <f>Raw_Data!A2048</f>
        <v>850-74-2900</v>
      </c>
      <c r="B2048" s="2">
        <f>Raw_Data!B2048</f>
        <v>45143.193055555559</v>
      </c>
      <c r="C2048">
        <f>HOUR(Raw_Data!B2048)</f>
        <v>4</v>
      </c>
      <c r="D2048" t="str">
        <f>TEXT(Raw_Data!B2048,"mmm")</f>
        <v>Aug</v>
      </c>
      <c r="E2048">
        <f>YEAR(Raw_Data!B2048)</f>
        <v>2023</v>
      </c>
      <c r="F2048" t="str">
        <f>TEXT(Raw_Data!B2048,"mmm-yy")</f>
        <v>Aug-23</v>
      </c>
      <c r="G2048" t="str">
        <f>PROPER(Raw_Data!C2048&amp;". "&amp;Raw_Data!D2048)</f>
        <v>O. Jephson</v>
      </c>
      <c r="H2048" t="str">
        <f>IF(OR(Raw_Data!E2048="M",Raw_Data!E2048="Male"),"Male",IF(OR(Raw_Data!E2048="F",Raw_Data!E2048="Female"),"Female","Not Confirmed"))</f>
        <v>Female</v>
      </c>
      <c r="I2048">
        <f>Raw_Data!F2048</f>
        <v>64</v>
      </c>
      <c r="J2048" t="str">
        <f>FLOOR(Raw_Data!F2048,10)&amp;"-"&amp;FLOOR(Raw_Data!F2048,10)+9</f>
        <v>60-69</v>
      </c>
      <c r="K2048" t="str">
        <f>Raw_Data!G2048</f>
        <v>Declined to Identify</v>
      </c>
      <c r="L2048" t="str">
        <f>Raw_Data!H2048</f>
        <v>None</v>
      </c>
      <c r="M2048" t="str">
        <f>IF(Raw_Data!I2048=TRUE,"Admitted","Not Admitted")</f>
        <v>Not Admitted</v>
      </c>
      <c r="N2048" t="str">
        <f>IF(Raw_Data!J2048="","Not Rated",Raw_Data!J2048)</f>
        <v>Not Rated</v>
      </c>
      <c r="O2048">
        <f>Raw_Data!K2048</f>
        <v>19</v>
      </c>
      <c r="P2048" t="str">
        <f>IF(Raw_Data!K2048&lt;=30,"Within Time","Delayed")</f>
        <v>Within Time</v>
      </c>
    </row>
    <row r="2049" spans="1:16" x14ac:dyDescent="0.35">
      <c r="A2049" t="str">
        <f>Raw_Data!A2049</f>
        <v>297-41-4379</v>
      </c>
      <c r="B2049" s="2">
        <f>Raw_Data!B2049</f>
        <v>45143.202777777777</v>
      </c>
      <c r="C2049">
        <f>HOUR(Raw_Data!B2049)</f>
        <v>4</v>
      </c>
      <c r="D2049" t="str">
        <f>TEXT(Raw_Data!B2049,"mmm")</f>
        <v>Aug</v>
      </c>
      <c r="E2049">
        <f>YEAR(Raw_Data!B2049)</f>
        <v>2023</v>
      </c>
      <c r="F2049" t="str">
        <f>TEXT(Raw_Data!B2049,"mmm-yy")</f>
        <v>Aug-23</v>
      </c>
      <c r="G2049" t="str">
        <f>PROPER(Raw_Data!C2049&amp;". "&amp;Raw_Data!D2049)</f>
        <v>A. Garfield</v>
      </c>
      <c r="H2049" t="str">
        <f>IF(OR(Raw_Data!E2049="M",Raw_Data!E2049="Male"),"Male",IF(OR(Raw_Data!E2049="F",Raw_Data!E2049="Female"),"Female","Not Confirmed"))</f>
        <v>Male</v>
      </c>
      <c r="I2049">
        <f>Raw_Data!F2049</f>
        <v>9</v>
      </c>
      <c r="J2049" t="str">
        <f>FLOOR(Raw_Data!F2049,10)&amp;"-"&amp;FLOOR(Raw_Data!F2049,10)+9</f>
        <v>0-9</v>
      </c>
      <c r="K2049" t="str">
        <f>Raw_Data!G2049</f>
        <v>White</v>
      </c>
      <c r="L2049" t="str">
        <f>Raw_Data!H2049</f>
        <v>Orthopedics</v>
      </c>
      <c r="M2049" t="str">
        <f>IF(Raw_Data!I2049=TRUE,"Admitted","Not Admitted")</f>
        <v>Not Admitted</v>
      </c>
      <c r="N2049" t="str">
        <f>IF(Raw_Data!J2049="","Not Rated",Raw_Data!J2049)</f>
        <v>Not Rated</v>
      </c>
      <c r="O2049">
        <f>Raw_Data!K2049</f>
        <v>32</v>
      </c>
      <c r="P2049" t="str">
        <f>IF(Raw_Data!K2049&lt;=30,"Within Time","Delayed")</f>
        <v>Delayed</v>
      </c>
    </row>
    <row r="2050" spans="1:16" x14ac:dyDescent="0.35">
      <c r="A2050" t="str">
        <f>Raw_Data!A2050</f>
        <v>245-13-7066</v>
      </c>
      <c r="B2050" s="2">
        <f>Raw_Data!B2050</f>
        <v>45143.252083333333</v>
      </c>
      <c r="C2050">
        <f>HOUR(Raw_Data!B2050)</f>
        <v>6</v>
      </c>
      <c r="D2050" t="str">
        <f>TEXT(Raw_Data!B2050,"mmm")</f>
        <v>Aug</v>
      </c>
      <c r="E2050">
        <f>YEAR(Raw_Data!B2050)</f>
        <v>2023</v>
      </c>
      <c r="F2050" t="str">
        <f>TEXT(Raw_Data!B2050,"mmm-yy")</f>
        <v>Aug-23</v>
      </c>
      <c r="G2050" t="str">
        <f>PROPER(Raw_Data!C2050&amp;". "&amp;Raw_Data!D2050)</f>
        <v>A. Kingsley</v>
      </c>
      <c r="H2050" t="str">
        <f>IF(OR(Raw_Data!E2050="M",Raw_Data!E2050="Male"),"Male",IF(OR(Raw_Data!E2050="F",Raw_Data!E2050="Female"),"Female","Not Confirmed"))</f>
        <v>Male</v>
      </c>
      <c r="I2050">
        <f>Raw_Data!F2050</f>
        <v>44</v>
      </c>
      <c r="J2050" t="str">
        <f>FLOOR(Raw_Data!F2050,10)&amp;"-"&amp;FLOOR(Raw_Data!F2050,10)+9</f>
        <v>40-49</v>
      </c>
      <c r="K2050" t="str">
        <f>Raw_Data!G2050</f>
        <v>Unknown</v>
      </c>
      <c r="L2050" t="str">
        <f>Raw_Data!H2050</f>
        <v>Physiotherapy</v>
      </c>
      <c r="M2050" t="str">
        <f>IF(Raw_Data!I2050=TRUE,"Admitted","Not Admitted")</f>
        <v>Admitted</v>
      </c>
      <c r="N2050">
        <f>IF(Raw_Data!J2050="","Not Rated",Raw_Data!J2050)</f>
        <v>7</v>
      </c>
      <c r="O2050">
        <f>Raw_Data!K2050</f>
        <v>32</v>
      </c>
      <c r="P2050" t="str">
        <f>IF(Raw_Data!K2050&lt;=30,"Within Time","Delayed")</f>
        <v>Delayed</v>
      </c>
    </row>
    <row r="2051" spans="1:16" x14ac:dyDescent="0.35">
      <c r="A2051" t="str">
        <f>Raw_Data!A2051</f>
        <v>881-16-2664</v>
      </c>
      <c r="B2051" s="2">
        <f>Raw_Data!B2051</f>
        <v>45143.257638888892</v>
      </c>
      <c r="C2051">
        <f>HOUR(Raw_Data!B2051)</f>
        <v>6</v>
      </c>
      <c r="D2051" t="str">
        <f>TEXT(Raw_Data!B2051,"mmm")</f>
        <v>Aug</v>
      </c>
      <c r="E2051">
        <f>YEAR(Raw_Data!B2051)</f>
        <v>2023</v>
      </c>
      <c r="F2051" t="str">
        <f>TEXT(Raw_Data!B2051,"mmm-yy")</f>
        <v>Aug-23</v>
      </c>
      <c r="G2051" t="str">
        <f>PROPER(Raw_Data!C2051&amp;". "&amp;Raw_Data!D2051)</f>
        <v>C. Birtwhistle</v>
      </c>
      <c r="H2051" t="str">
        <f>IF(OR(Raw_Data!E2051="M",Raw_Data!E2051="Male"),"Male",IF(OR(Raw_Data!E2051="F",Raw_Data!E2051="Female"),"Female","Not Confirmed"))</f>
        <v>Male</v>
      </c>
      <c r="I2051">
        <f>Raw_Data!F2051</f>
        <v>25</v>
      </c>
      <c r="J2051" t="str">
        <f>FLOOR(Raw_Data!F2051,10)&amp;"-"&amp;FLOOR(Raw_Data!F2051,10)+9</f>
        <v>20-29</v>
      </c>
      <c r="K2051" t="str">
        <f>Raw_Data!G2051</f>
        <v>African American</v>
      </c>
      <c r="L2051" t="str">
        <f>Raw_Data!H2051</f>
        <v>Renal</v>
      </c>
      <c r="M2051" t="str">
        <f>IF(Raw_Data!I2051=TRUE,"Admitted","Not Admitted")</f>
        <v>Admitted</v>
      </c>
      <c r="N2051" t="str">
        <f>IF(Raw_Data!J2051="","Not Rated",Raw_Data!J2051)</f>
        <v>Not Rated</v>
      </c>
      <c r="O2051">
        <f>Raw_Data!K2051</f>
        <v>22</v>
      </c>
      <c r="P2051" t="str">
        <f>IF(Raw_Data!K2051&lt;=30,"Within Time","Delayed")</f>
        <v>Within Time</v>
      </c>
    </row>
    <row r="2052" spans="1:16" x14ac:dyDescent="0.35">
      <c r="A2052" t="str">
        <f>Raw_Data!A2052</f>
        <v>677-95-4368</v>
      </c>
      <c r="B2052" s="2">
        <f>Raw_Data!B2052</f>
        <v>45143.267361111109</v>
      </c>
      <c r="C2052">
        <f>HOUR(Raw_Data!B2052)</f>
        <v>6</v>
      </c>
      <c r="D2052" t="str">
        <f>TEXT(Raw_Data!B2052,"mmm")</f>
        <v>Aug</v>
      </c>
      <c r="E2052">
        <f>YEAR(Raw_Data!B2052)</f>
        <v>2023</v>
      </c>
      <c r="F2052" t="str">
        <f>TEXT(Raw_Data!B2052,"mmm-yy")</f>
        <v>Aug-23</v>
      </c>
      <c r="G2052" t="str">
        <f>PROPER(Raw_Data!C2052&amp;". "&amp;Raw_Data!D2052)</f>
        <v>Z. Garfield</v>
      </c>
      <c r="H2052" t="str">
        <f>IF(OR(Raw_Data!E2052="M",Raw_Data!E2052="Male"),"Male",IF(OR(Raw_Data!E2052="F",Raw_Data!E2052="Female"),"Female","Not Confirmed"))</f>
        <v>Female</v>
      </c>
      <c r="I2052">
        <f>Raw_Data!F2052</f>
        <v>3</v>
      </c>
      <c r="J2052" t="str">
        <f>FLOOR(Raw_Data!F2052,10)&amp;"-"&amp;FLOOR(Raw_Data!F2052,10)+9</f>
        <v>0-9</v>
      </c>
      <c r="K2052" t="str">
        <f>Raw_Data!G2052</f>
        <v>Pacific Islander</v>
      </c>
      <c r="L2052" t="str">
        <f>Raw_Data!H2052</f>
        <v>None</v>
      </c>
      <c r="M2052" t="str">
        <f>IF(Raw_Data!I2052=TRUE,"Admitted","Not Admitted")</f>
        <v>Not Admitted</v>
      </c>
      <c r="N2052" t="str">
        <f>IF(Raw_Data!J2052="","Not Rated",Raw_Data!J2052)</f>
        <v>Not Rated</v>
      </c>
      <c r="O2052">
        <f>Raw_Data!K2052</f>
        <v>53</v>
      </c>
      <c r="P2052" t="str">
        <f>IF(Raw_Data!K2052&lt;=30,"Within Time","Delayed")</f>
        <v>Delayed</v>
      </c>
    </row>
    <row r="2053" spans="1:16" x14ac:dyDescent="0.35">
      <c r="A2053" t="str">
        <f>Raw_Data!A2053</f>
        <v>538-11-3742</v>
      </c>
      <c r="B2053" s="2">
        <f>Raw_Data!B2053</f>
        <v>45143.30972222222</v>
      </c>
      <c r="C2053">
        <f>HOUR(Raw_Data!B2053)</f>
        <v>7</v>
      </c>
      <c r="D2053" t="str">
        <f>TEXT(Raw_Data!B2053,"mmm")</f>
        <v>Aug</v>
      </c>
      <c r="E2053">
        <f>YEAR(Raw_Data!B2053)</f>
        <v>2023</v>
      </c>
      <c r="F2053" t="str">
        <f>TEXT(Raw_Data!B2053,"mmm-yy")</f>
        <v>Aug-23</v>
      </c>
      <c r="G2053" t="str">
        <f>PROPER(Raw_Data!C2053&amp;". "&amp;Raw_Data!D2053)</f>
        <v>L. Garfield</v>
      </c>
      <c r="H2053" t="str">
        <f>IF(OR(Raw_Data!E2053="M",Raw_Data!E2053="Male"),"Male",IF(OR(Raw_Data!E2053="F",Raw_Data!E2053="Female"),"Female","Not Confirmed"))</f>
        <v>Male</v>
      </c>
      <c r="I2053">
        <f>Raw_Data!F2053</f>
        <v>26</v>
      </c>
      <c r="J2053" t="str">
        <f>FLOOR(Raw_Data!F2053,10)&amp;"-"&amp;FLOOR(Raw_Data!F2053,10)+9</f>
        <v>20-29</v>
      </c>
      <c r="K2053" t="str">
        <f>Raw_Data!G2053</f>
        <v>Declined to Identify</v>
      </c>
      <c r="L2053" t="str">
        <f>Raw_Data!H2053</f>
        <v>None</v>
      </c>
      <c r="M2053" t="str">
        <f>IF(Raw_Data!I2053=TRUE,"Admitted","Not Admitted")</f>
        <v>Admitted</v>
      </c>
      <c r="N2053">
        <f>IF(Raw_Data!J2053="","Not Rated",Raw_Data!J2053)</f>
        <v>6</v>
      </c>
      <c r="O2053">
        <f>Raw_Data!K2053</f>
        <v>21</v>
      </c>
      <c r="P2053" t="str">
        <f>IF(Raw_Data!K2053&lt;=30,"Within Time","Delayed")</f>
        <v>Within Time</v>
      </c>
    </row>
    <row r="2054" spans="1:16" x14ac:dyDescent="0.35">
      <c r="A2054" t="str">
        <f>Raw_Data!A2054</f>
        <v>394-80-1469</v>
      </c>
      <c r="B2054" s="2">
        <f>Raw_Data!B2054</f>
        <v>45143.340277777781</v>
      </c>
      <c r="C2054">
        <f>HOUR(Raw_Data!B2054)</f>
        <v>8</v>
      </c>
      <c r="D2054" t="str">
        <f>TEXT(Raw_Data!B2054,"mmm")</f>
        <v>Aug</v>
      </c>
      <c r="E2054">
        <f>YEAR(Raw_Data!B2054)</f>
        <v>2023</v>
      </c>
      <c r="F2054" t="str">
        <f>TEXT(Raw_Data!B2054,"mmm-yy")</f>
        <v>Aug-23</v>
      </c>
      <c r="G2054" t="str">
        <f>PROPER(Raw_Data!C2054&amp;". "&amp;Raw_Data!D2054)</f>
        <v>Z. Inglewood</v>
      </c>
      <c r="H2054" t="str">
        <f>IF(OR(Raw_Data!E2054="M",Raw_Data!E2054="Male"),"Male",IF(OR(Raw_Data!E2054="F",Raw_Data!E2054="Female"),"Female","Not Confirmed"))</f>
        <v>Male</v>
      </c>
      <c r="I2054">
        <f>Raw_Data!F2054</f>
        <v>54</v>
      </c>
      <c r="J2054" t="str">
        <f>FLOOR(Raw_Data!F2054,10)&amp;"-"&amp;FLOOR(Raw_Data!F2054,10)+9</f>
        <v>50-59</v>
      </c>
      <c r="K2054" t="str">
        <f>Raw_Data!G2054</f>
        <v>Pacific Islander</v>
      </c>
      <c r="L2054" t="str">
        <f>Raw_Data!H2054</f>
        <v>Orthopedics</v>
      </c>
      <c r="M2054" t="str">
        <f>IF(Raw_Data!I2054=TRUE,"Admitted","Not Admitted")</f>
        <v>Not Admitted</v>
      </c>
      <c r="N2054" t="str">
        <f>IF(Raw_Data!J2054="","Not Rated",Raw_Data!J2054)</f>
        <v>Not Rated</v>
      </c>
      <c r="O2054">
        <f>Raw_Data!K2054</f>
        <v>35</v>
      </c>
      <c r="P2054" t="str">
        <f>IF(Raw_Data!K2054&lt;=30,"Within Time","Delayed")</f>
        <v>Delayed</v>
      </c>
    </row>
    <row r="2055" spans="1:16" x14ac:dyDescent="0.35">
      <c r="A2055" t="str">
        <f>Raw_Data!A2055</f>
        <v>739-77-7030</v>
      </c>
      <c r="B2055" s="2">
        <f>Raw_Data!B2055</f>
        <v>45143.352777777778</v>
      </c>
      <c r="C2055">
        <f>HOUR(Raw_Data!B2055)</f>
        <v>8</v>
      </c>
      <c r="D2055" t="str">
        <f>TEXT(Raw_Data!B2055,"mmm")</f>
        <v>Aug</v>
      </c>
      <c r="E2055">
        <f>YEAR(Raw_Data!B2055)</f>
        <v>2023</v>
      </c>
      <c r="F2055" t="str">
        <f>TEXT(Raw_Data!B2055,"mmm-yy")</f>
        <v>Aug-23</v>
      </c>
      <c r="G2055" t="str">
        <f>PROPER(Raw_Data!C2055&amp;". "&amp;Raw_Data!D2055)</f>
        <v>A. Ellerby</v>
      </c>
      <c r="H2055" t="str">
        <f>IF(OR(Raw_Data!E2055="M",Raw_Data!E2055="Male"),"Male",IF(OR(Raw_Data!E2055="F",Raw_Data!E2055="Female"),"Female","Not Confirmed"))</f>
        <v>Male</v>
      </c>
      <c r="I2055">
        <f>Raw_Data!F2055</f>
        <v>53</v>
      </c>
      <c r="J2055" t="str">
        <f>FLOOR(Raw_Data!F2055,10)&amp;"-"&amp;FLOOR(Raw_Data!F2055,10)+9</f>
        <v>50-59</v>
      </c>
      <c r="K2055" t="str">
        <f>Raw_Data!G2055</f>
        <v>White</v>
      </c>
      <c r="L2055" t="str">
        <f>Raw_Data!H2055</f>
        <v>General Practice</v>
      </c>
      <c r="M2055" t="str">
        <f>IF(Raw_Data!I2055=TRUE,"Admitted","Not Admitted")</f>
        <v>Not Admitted</v>
      </c>
      <c r="N2055" t="str">
        <f>IF(Raw_Data!J2055="","Not Rated",Raw_Data!J2055)</f>
        <v>Not Rated</v>
      </c>
      <c r="O2055">
        <f>Raw_Data!K2055</f>
        <v>22</v>
      </c>
      <c r="P2055" t="str">
        <f>IF(Raw_Data!K2055&lt;=30,"Within Time","Delayed")</f>
        <v>Within Time</v>
      </c>
    </row>
    <row r="2056" spans="1:16" x14ac:dyDescent="0.35">
      <c r="A2056" t="str">
        <f>Raw_Data!A2056</f>
        <v>923-25-9041</v>
      </c>
      <c r="B2056" s="2">
        <f>Raw_Data!B2056</f>
        <v>45143.617361111108</v>
      </c>
      <c r="C2056">
        <f>HOUR(Raw_Data!B2056)</f>
        <v>14</v>
      </c>
      <c r="D2056" t="str">
        <f>TEXT(Raw_Data!B2056,"mmm")</f>
        <v>Aug</v>
      </c>
      <c r="E2056">
        <f>YEAR(Raw_Data!B2056)</f>
        <v>2023</v>
      </c>
      <c r="F2056" t="str">
        <f>TEXT(Raw_Data!B2056,"mmm-yy")</f>
        <v>Aug-23</v>
      </c>
      <c r="G2056" t="str">
        <f>PROPER(Raw_Data!C2056&amp;". "&amp;Raw_Data!D2056)</f>
        <v>E. Eastwood</v>
      </c>
      <c r="H2056" t="str">
        <f>IF(OR(Raw_Data!E2056="M",Raw_Data!E2056="Male"),"Male",IF(OR(Raw_Data!E2056="F",Raw_Data!E2056="Female"),"Female","Not Confirmed"))</f>
        <v>Female</v>
      </c>
      <c r="I2056">
        <f>Raw_Data!F2056</f>
        <v>31</v>
      </c>
      <c r="J2056" t="str">
        <f>FLOOR(Raw_Data!F2056,10)&amp;"-"&amp;FLOOR(Raw_Data!F2056,10)+9</f>
        <v>30-39</v>
      </c>
      <c r="K2056" t="str">
        <f>Raw_Data!G2056</f>
        <v>White</v>
      </c>
      <c r="L2056" t="str">
        <f>Raw_Data!H2056</f>
        <v>None</v>
      </c>
      <c r="M2056" t="str">
        <f>IF(Raw_Data!I2056=TRUE,"Admitted","Not Admitted")</f>
        <v>Admitted</v>
      </c>
      <c r="N2056" t="str">
        <f>IF(Raw_Data!J2056="","Not Rated",Raw_Data!J2056)</f>
        <v>Not Rated</v>
      </c>
      <c r="O2056">
        <f>Raw_Data!K2056</f>
        <v>43</v>
      </c>
      <c r="P2056" t="str">
        <f>IF(Raw_Data!K2056&lt;=30,"Within Time","Delayed")</f>
        <v>Delayed</v>
      </c>
    </row>
    <row r="2057" spans="1:16" x14ac:dyDescent="0.35">
      <c r="A2057" t="str">
        <f>Raw_Data!A2057</f>
        <v>881-57-1482</v>
      </c>
      <c r="B2057" s="2">
        <f>Raw_Data!B2057</f>
        <v>45143.751388888893</v>
      </c>
      <c r="C2057">
        <f>HOUR(Raw_Data!B2057)</f>
        <v>18</v>
      </c>
      <c r="D2057" t="str">
        <f>TEXT(Raw_Data!B2057,"mmm")</f>
        <v>Aug</v>
      </c>
      <c r="E2057">
        <f>YEAR(Raw_Data!B2057)</f>
        <v>2023</v>
      </c>
      <c r="F2057" t="str">
        <f>TEXT(Raw_Data!B2057,"mmm-yy")</f>
        <v>Aug-23</v>
      </c>
      <c r="G2057" t="str">
        <f>PROPER(Raw_Data!C2057&amp;". "&amp;Raw_Data!D2057)</f>
        <v>K. Goudie</v>
      </c>
      <c r="H2057" t="str">
        <f>IF(OR(Raw_Data!E2057="M",Raw_Data!E2057="Male"),"Male",IF(OR(Raw_Data!E2057="F",Raw_Data!E2057="Female"),"Female","Not Confirmed"))</f>
        <v>Female</v>
      </c>
      <c r="I2057">
        <f>Raw_Data!F2057</f>
        <v>49</v>
      </c>
      <c r="J2057" t="str">
        <f>FLOOR(Raw_Data!F2057,10)&amp;"-"&amp;FLOOR(Raw_Data!F2057,10)+9</f>
        <v>40-49</v>
      </c>
      <c r="K2057" t="str">
        <f>Raw_Data!G2057</f>
        <v>White</v>
      </c>
      <c r="L2057" t="str">
        <f>Raw_Data!H2057</f>
        <v>General Practice</v>
      </c>
      <c r="M2057" t="str">
        <f>IF(Raw_Data!I2057=TRUE,"Admitted","Not Admitted")</f>
        <v>Not Admitted</v>
      </c>
      <c r="N2057">
        <f>IF(Raw_Data!J2057="","Not Rated",Raw_Data!J2057)</f>
        <v>7</v>
      </c>
      <c r="O2057">
        <f>Raw_Data!K2057</f>
        <v>38</v>
      </c>
      <c r="P2057" t="str">
        <f>IF(Raw_Data!K2057&lt;=30,"Within Time","Delayed")</f>
        <v>Delayed</v>
      </c>
    </row>
    <row r="2058" spans="1:16" x14ac:dyDescent="0.35">
      <c r="A2058" t="str">
        <f>Raw_Data!A2058</f>
        <v>163-39-1135</v>
      </c>
      <c r="B2058" s="2">
        <f>Raw_Data!B2058</f>
        <v>45143.752083333333</v>
      </c>
      <c r="C2058">
        <f>HOUR(Raw_Data!B2058)</f>
        <v>18</v>
      </c>
      <c r="D2058" t="str">
        <f>TEXT(Raw_Data!B2058,"mmm")</f>
        <v>Aug</v>
      </c>
      <c r="E2058">
        <f>YEAR(Raw_Data!B2058)</f>
        <v>2023</v>
      </c>
      <c r="F2058" t="str">
        <f>TEXT(Raw_Data!B2058,"mmm-yy")</f>
        <v>Aug-23</v>
      </c>
      <c r="G2058" t="str">
        <f>PROPER(Raw_Data!C2058&amp;". "&amp;Raw_Data!D2058)</f>
        <v>L. Goudie</v>
      </c>
      <c r="H2058" t="str">
        <f>IF(OR(Raw_Data!E2058="M",Raw_Data!E2058="Male"),"Male",IF(OR(Raw_Data!E2058="F",Raw_Data!E2058="Female"),"Female","Not Confirmed"))</f>
        <v>Male</v>
      </c>
      <c r="I2058">
        <f>Raw_Data!F2058</f>
        <v>15</v>
      </c>
      <c r="J2058" t="str">
        <f>FLOOR(Raw_Data!F2058,10)&amp;"-"&amp;FLOOR(Raw_Data!F2058,10)+9</f>
        <v>10-19</v>
      </c>
      <c r="K2058" t="str">
        <f>Raw_Data!G2058</f>
        <v>African American</v>
      </c>
      <c r="L2058" t="str">
        <f>Raw_Data!H2058</f>
        <v>Physiotherapy</v>
      </c>
      <c r="M2058" t="str">
        <f>IF(Raw_Data!I2058=TRUE,"Admitted","Not Admitted")</f>
        <v>Admitted</v>
      </c>
      <c r="N2058" t="str">
        <f>IF(Raw_Data!J2058="","Not Rated",Raw_Data!J2058)</f>
        <v>Not Rated</v>
      </c>
      <c r="O2058">
        <f>Raw_Data!K2058</f>
        <v>29</v>
      </c>
      <c r="P2058" t="str">
        <f>IF(Raw_Data!K2058&lt;=30,"Within Time","Delayed")</f>
        <v>Within Time</v>
      </c>
    </row>
    <row r="2059" spans="1:16" x14ac:dyDescent="0.35">
      <c r="A2059" t="str">
        <f>Raw_Data!A2059</f>
        <v>855-41-9423</v>
      </c>
      <c r="B2059" s="2">
        <f>Raw_Data!B2059</f>
        <v>45143.815972222219</v>
      </c>
      <c r="C2059">
        <f>HOUR(Raw_Data!B2059)</f>
        <v>19</v>
      </c>
      <c r="D2059" t="str">
        <f>TEXT(Raw_Data!B2059,"mmm")</f>
        <v>Aug</v>
      </c>
      <c r="E2059">
        <f>YEAR(Raw_Data!B2059)</f>
        <v>2023</v>
      </c>
      <c r="F2059" t="str">
        <f>TEXT(Raw_Data!B2059,"mmm-yy")</f>
        <v>Aug-23</v>
      </c>
      <c r="G2059" t="str">
        <f>PROPER(Raw_Data!C2059&amp;". "&amp;Raw_Data!D2059)</f>
        <v>W. Hathaway</v>
      </c>
      <c r="H2059" t="str">
        <f>IF(OR(Raw_Data!E2059="M",Raw_Data!E2059="Male"),"Male",IF(OR(Raw_Data!E2059="F",Raw_Data!E2059="Female"),"Female","Not Confirmed"))</f>
        <v>Male</v>
      </c>
      <c r="I2059">
        <f>Raw_Data!F2059</f>
        <v>53</v>
      </c>
      <c r="J2059" t="str">
        <f>FLOOR(Raw_Data!F2059,10)&amp;"-"&amp;FLOOR(Raw_Data!F2059,10)+9</f>
        <v>50-59</v>
      </c>
      <c r="K2059" t="str">
        <f>Raw_Data!G2059</f>
        <v>African American</v>
      </c>
      <c r="L2059" t="str">
        <f>Raw_Data!H2059</f>
        <v>None</v>
      </c>
      <c r="M2059" t="str">
        <f>IF(Raw_Data!I2059=TRUE,"Admitted","Not Admitted")</f>
        <v>Admitted</v>
      </c>
      <c r="N2059">
        <f>IF(Raw_Data!J2059="","Not Rated",Raw_Data!J2059)</f>
        <v>1</v>
      </c>
      <c r="O2059">
        <f>Raw_Data!K2059</f>
        <v>32</v>
      </c>
      <c r="P2059" t="str">
        <f>IF(Raw_Data!K2059&lt;=30,"Within Time","Delayed")</f>
        <v>Delayed</v>
      </c>
    </row>
    <row r="2060" spans="1:16" x14ac:dyDescent="0.35">
      <c r="A2060" t="str">
        <f>Raw_Data!A2060</f>
        <v>754-72-6198</v>
      </c>
      <c r="B2060" s="2">
        <f>Raw_Data!B2060</f>
        <v>45143.85</v>
      </c>
      <c r="C2060">
        <f>HOUR(Raw_Data!B2060)</f>
        <v>20</v>
      </c>
      <c r="D2060" t="str">
        <f>TEXT(Raw_Data!B2060,"mmm")</f>
        <v>Aug</v>
      </c>
      <c r="E2060">
        <f>YEAR(Raw_Data!B2060)</f>
        <v>2023</v>
      </c>
      <c r="F2060" t="str">
        <f>TEXT(Raw_Data!B2060,"mmm-yy")</f>
        <v>Aug-23</v>
      </c>
      <c r="G2060" t="str">
        <f>PROPER(Raw_Data!C2060&amp;". "&amp;Raw_Data!D2060)</f>
        <v>W. Greenhalgh</v>
      </c>
      <c r="H2060" t="str">
        <f>IF(OR(Raw_Data!E2060="M",Raw_Data!E2060="Male"),"Male",IF(OR(Raw_Data!E2060="F",Raw_Data!E2060="Female"),"Female","Not Confirmed"))</f>
        <v>Male</v>
      </c>
      <c r="I2060">
        <f>Raw_Data!F2060</f>
        <v>76</v>
      </c>
      <c r="J2060" t="str">
        <f>FLOOR(Raw_Data!F2060,10)&amp;"-"&amp;FLOOR(Raw_Data!F2060,10)+9</f>
        <v>70-79</v>
      </c>
      <c r="K2060" t="str">
        <f>Raw_Data!G2060</f>
        <v>Pacific Islander</v>
      </c>
      <c r="L2060" t="str">
        <f>Raw_Data!H2060</f>
        <v>None</v>
      </c>
      <c r="M2060" t="str">
        <f>IF(Raw_Data!I2060=TRUE,"Admitted","Not Admitted")</f>
        <v>Not Admitted</v>
      </c>
      <c r="N2060" t="str">
        <f>IF(Raw_Data!J2060="","Not Rated",Raw_Data!J2060)</f>
        <v>Not Rated</v>
      </c>
      <c r="O2060">
        <f>Raw_Data!K2060</f>
        <v>21</v>
      </c>
      <c r="P2060" t="str">
        <f>IF(Raw_Data!K2060&lt;=30,"Within Time","Delayed")</f>
        <v>Within Time</v>
      </c>
    </row>
    <row r="2061" spans="1:16" x14ac:dyDescent="0.35">
      <c r="A2061" t="str">
        <f>Raw_Data!A2061</f>
        <v>906-35-2514</v>
      </c>
      <c r="B2061" s="2">
        <f>Raw_Data!B2061</f>
        <v>45143.900694444441</v>
      </c>
      <c r="C2061">
        <f>HOUR(Raw_Data!B2061)</f>
        <v>21</v>
      </c>
      <c r="D2061" t="str">
        <f>TEXT(Raw_Data!B2061,"mmm")</f>
        <v>Aug</v>
      </c>
      <c r="E2061">
        <f>YEAR(Raw_Data!B2061)</f>
        <v>2023</v>
      </c>
      <c r="F2061" t="str">
        <f>TEXT(Raw_Data!B2061,"mmm-yy")</f>
        <v>Aug-23</v>
      </c>
      <c r="G2061" t="str">
        <f>PROPER(Raw_Data!C2061&amp;". "&amp;Raw_Data!D2061)</f>
        <v>A. Bannister</v>
      </c>
      <c r="H2061" t="str">
        <f>IF(OR(Raw_Data!E2061="M",Raw_Data!E2061="Male"),"Male",IF(OR(Raw_Data!E2061="F",Raw_Data!E2061="Female"),"Female","Not Confirmed"))</f>
        <v>Male</v>
      </c>
      <c r="I2061">
        <f>Raw_Data!F2061</f>
        <v>58</v>
      </c>
      <c r="J2061" t="str">
        <f>FLOOR(Raw_Data!F2061,10)&amp;"-"&amp;FLOOR(Raw_Data!F2061,10)+9</f>
        <v>50-59</v>
      </c>
      <c r="K2061" t="str">
        <f>Raw_Data!G2061</f>
        <v>Unknown</v>
      </c>
      <c r="L2061" t="str">
        <f>Raw_Data!H2061</f>
        <v>Physiotherapy</v>
      </c>
      <c r="M2061" t="str">
        <f>IF(Raw_Data!I2061=TRUE,"Admitted","Not Admitted")</f>
        <v>Admitted</v>
      </c>
      <c r="N2061">
        <f>IF(Raw_Data!J2061="","Not Rated",Raw_Data!J2061)</f>
        <v>5</v>
      </c>
      <c r="O2061">
        <f>Raw_Data!K2061</f>
        <v>28</v>
      </c>
      <c r="P2061" t="str">
        <f>IF(Raw_Data!K2061&lt;=30,"Within Time","Delayed")</f>
        <v>Within Time</v>
      </c>
    </row>
    <row r="2062" spans="1:16" x14ac:dyDescent="0.35">
      <c r="A2062" t="str">
        <f>Raw_Data!A2062</f>
        <v>356-81-4491</v>
      </c>
      <c r="B2062" s="2">
        <f>Raw_Data!B2062</f>
        <v>45143.915277777778</v>
      </c>
      <c r="C2062">
        <f>HOUR(Raw_Data!B2062)</f>
        <v>21</v>
      </c>
      <c r="D2062" t="str">
        <f>TEXT(Raw_Data!B2062,"mmm")</f>
        <v>Aug</v>
      </c>
      <c r="E2062">
        <f>YEAR(Raw_Data!B2062)</f>
        <v>2023</v>
      </c>
      <c r="F2062" t="str">
        <f>TEXT(Raw_Data!B2062,"mmm-yy")</f>
        <v>Aug-23</v>
      </c>
      <c r="G2062" t="str">
        <f>PROPER(Raw_Data!C2062&amp;". "&amp;Raw_Data!D2062)</f>
        <v>S. Ravenscroft</v>
      </c>
      <c r="H2062" t="str">
        <f>IF(OR(Raw_Data!E2062="M",Raw_Data!E2062="Male"),"Male",IF(OR(Raw_Data!E2062="F",Raw_Data!E2062="Female"),"Female","Not Confirmed"))</f>
        <v>Female</v>
      </c>
      <c r="I2062">
        <f>Raw_Data!F2062</f>
        <v>64</v>
      </c>
      <c r="J2062" t="str">
        <f>FLOOR(Raw_Data!F2062,10)&amp;"-"&amp;FLOOR(Raw_Data!F2062,10)+9</f>
        <v>60-69</v>
      </c>
      <c r="K2062" t="str">
        <f>Raw_Data!G2062</f>
        <v>African American</v>
      </c>
      <c r="L2062" t="str">
        <f>Raw_Data!H2062</f>
        <v>None</v>
      </c>
      <c r="M2062" t="str">
        <f>IF(Raw_Data!I2062=TRUE,"Admitted","Not Admitted")</f>
        <v>Not Admitted</v>
      </c>
      <c r="N2062">
        <f>IF(Raw_Data!J2062="","Not Rated",Raw_Data!J2062)</f>
        <v>5</v>
      </c>
      <c r="O2062">
        <f>Raw_Data!K2062</f>
        <v>13</v>
      </c>
      <c r="P2062" t="str">
        <f>IF(Raw_Data!K2062&lt;=30,"Within Time","Delayed")</f>
        <v>Within Time</v>
      </c>
    </row>
    <row r="2063" spans="1:16" x14ac:dyDescent="0.35">
      <c r="A2063" t="str">
        <f>Raw_Data!A2063</f>
        <v>413-73-7628</v>
      </c>
      <c r="B2063" s="2">
        <f>Raw_Data!B2063</f>
        <v>45143.962500000001</v>
      </c>
      <c r="C2063">
        <f>HOUR(Raw_Data!B2063)</f>
        <v>23</v>
      </c>
      <c r="D2063" t="str">
        <f>TEXT(Raw_Data!B2063,"mmm")</f>
        <v>Aug</v>
      </c>
      <c r="E2063">
        <f>YEAR(Raw_Data!B2063)</f>
        <v>2023</v>
      </c>
      <c r="F2063" t="str">
        <f>TEXT(Raw_Data!B2063,"mmm-yy")</f>
        <v>Aug-23</v>
      </c>
      <c r="G2063" t="str">
        <f>PROPER(Raw_Data!C2063&amp;". "&amp;Raw_Data!D2063)</f>
        <v>K. Kingsley</v>
      </c>
      <c r="H2063" t="str">
        <f>IF(OR(Raw_Data!E2063="M",Raw_Data!E2063="Male"),"Male",IF(OR(Raw_Data!E2063="F",Raw_Data!E2063="Female"),"Female","Not Confirmed"))</f>
        <v>Female</v>
      </c>
      <c r="I2063">
        <f>Raw_Data!F2063</f>
        <v>6</v>
      </c>
      <c r="J2063" t="str">
        <f>FLOOR(Raw_Data!F2063,10)&amp;"-"&amp;FLOOR(Raw_Data!F2063,10)+9</f>
        <v>0-9</v>
      </c>
      <c r="K2063" t="str">
        <f>Raw_Data!G2063</f>
        <v>Pacific Islander</v>
      </c>
      <c r="L2063" t="str">
        <f>Raw_Data!H2063</f>
        <v>None</v>
      </c>
      <c r="M2063" t="str">
        <f>IF(Raw_Data!I2063=TRUE,"Admitted","Not Admitted")</f>
        <v>Not Admitted</v>
      </c>
      <c r="N2063" t="str">
        <f>IF(Raw_Data!J2063="","Not Rated",Raw_Data!J2063)</f>
        <v>Not Rated</v>
      </c>
      <c r="O2063">
        <f>Raw_Data!K2063</f>
        <v>30</v>
      </c>
      <c r="P2063" t="str">
        <f>IF(Raw_Data!K2063&lt;=30,"Within Time","Delayed")</f>
        <v>Within Time</v>
      </c>
    </row>
    <row r="2064" spans="1:16" x14ac:dyDescent="0.35">
      <c r="A2064" t="str">
        <f>Raw_Data!A2064</f>
        <v>924-68-2666</v>
      </c>
      <c r="B2064" s="2">
        <f>Raw_Data!B2064</f>
        <v>45144.288888888892</v>
      </c>
      <c r="C2064">
        <f>HOUR(Raw_Data!B2064)</f>
        <v>6</v>
      </c>
      <c r="D2064" t="str">
        <f>TEXT(Raw_Data!B2064,"mmm")</f>
        <v>Aug</v>
      </c>
      <c r="E2064">
        <f>YEAR(Raw_Data!B2064)</f>
        <v>2023</v>
      </c>
      <c r="F2064" t="str">
        <f>TEXT(Raw_Data!B2064,"mmm-yy")</f>
        <v>Aug-23</v>
      </c>
      <c r="G2064" t="str">
        <f>PROPER(Raw_Data!C2064&amp;". "&amp;Raw_Data!D2064)</f>
        <v>M. Pemberton</v>
      </c>
      <c r="H2064" t="str">
        <f>IF(OR(Raw_Data!E2064="M",Raw_Data!E2064="Male"),"Male",IF(OR(Raw_Data!E2064="F",Raw_Data!E2064="Female"),"Female","Not Confirmed"))</f>
        <v>Male</v>
      </c>
      <c r="I2064">
        <f>Raw_Data!F2064</f>
        <v>34</v>
      </c>
      <c r="J2064" t="str">
        <f>FLOOR(Raw_Data!F2064,10)&amp;"-"&amp;FLOOR(Raw_Data!F2064,10)+9</f>
        <v>30-39</v>
      </c>
      <c r="K2064" t="str">
        <f>Raw_Data!G2064</f>
        <v>Asian</v>
      </c>
      <c r="L2064" t="str">
        <f>Raw_Data!H2064</f>
        <v>General Practice</v>
      </c>
      <c r="M2064" t="str">
        <f>IF(Raw_Data!I2064=TRUE,"Admitted","Not Admitted")</f>
        <v>Admitted</v>
      </c>
      <c r="N2064" t="str">
        <f>IF(Raw_Data!J2064="","Not Rated",Raw_Data!J2064)</f>
        <v>Not Rated</v>
      </c>
      <c r="O2064">
        <f>Raw_Data!K2064</f>
        <v>21</v>
      </c>
      <c r="P2064" t="str">
        <f>IF(Raw_Data!K2064&lt;=30,"Within Time","Delayed")</f>
        <v>Within Time</v>
      </c>
    </row>
    <row r="2065" spans="1:16" x14ac:dyDescent="0.35">
      <c r="A2065" t="str">
        <f>Raw_Data!A2065</f>
        <v>647-41-1559</v>
      </c>
      <c r="B2065" s="2">
        <f>Raw_Data!B2065</f>
        <v>45144.362500000003</v>
      </c>
      <c r="C2065">
        <f>HOUR(Raw_Data!B2065)</f>
        <v>8</v>
      </c>
      <c r="D2065" t="str">
        <f>TEXT(Raw_Data!B2065,"mmm")</f>
        <v>Aug</v>
      </c>
      <c r="E2065">
        <f>YEAR(Raw_Data!B2065)</f>
        <v>2023</v>
      </c>
      <c r="F2065" t="str">
        <f>TEXT(Raw_Data!B2065,"mmm-yy")</f>
        <v>Aug-23</v>
      </c>
      <c r="G2065" t="str">
        <f>PROPER(Raw_Data!C2065&amp;". "&amp;Raw_Data!D2065)</f>
        <v>C. Kingsley</v>
      </c>
      <c r="H2065" t="str">
        <f>IF(OR(Raw_Data!E2065="M",Raw_Data!E2065="Male"),"Male",IF(OR(Raw_Data!E2065="F",Raw_Data!E2065="Female"),"Female","Not Confirmed"))</f>
        <v>Male</v>
      </c>
      <c r="I2065">
        <f>Raw_Data!F2065</f>
        <v>9</v>
      </c>
      <c r="J2065" t="str">
        <f>FLOOR(Raw_Data!F2065,10)&amp;"-"&amp;FLOOR(Raw_Data!F2065,10)+9</f>
        <v>0-9</v>
      </c>
      <c r="K2065" t="str">
        <f>Raw_Data!G2065</f>
        <v>African American</v>
      </c>
      <c r="L2065" t="str">
        <f>Raw_Data!H2065</f>
        <v>General Practice</v>
      </c>
      <c r="M2065" t="str">
        <f>IF(Raw_Data!I2065=TRUE,"Admitted","Not Admitted")</f>
        <v>Admitted</v>
      </c>
      <c r="N2065" t="str">
        <f>IF(Raw_Data!J2065="","Not Rated",Raw_Data!J2065)</f>
        <v>Not Rated</v>
      </c>
      <c r="O2065">
        <f>Raw_Data!K2065</f>
        <v>56</v>
      </c>
      <c r="P2065" t="str">
        <f>IF(Raw_Data!K2065&lt;=30,"Within Time","Delayed")</f>
        <v>Delayed</v>
      </c>
    </row>
    <row r="2066" spans="1:16" x14ac:dyDescent="0.35">
      <c r="A2066" t="str">
        <f>Raw_Data!A2066</f>
        <v>264-33-2940</v>
      </c>
      <c r="B2066" s="2">
        <f>Raw_Data!B2066</f>
        <v>45144.363888888889</v>
      </c>
      <c r="C2066">
        <f>HOUR(Raw_Data!B2066)</f>
        <v>8</v>
      </c>
      <c r="D2066" t="str">
        <f>TEXT(Raw_Data!B2066,"mmm")</f>
        <v>Aug</v>
      </c>
      <c r="E2066">
        <f>YEAR(Raw_Data!B2066)</f>
        <v>2023</v>
      </c>
      <c r="F2066" t="str">
        <f>TEXT(Raw_Data!B2066,"mmm-yy")</f>
        <v>Aug-23</v>
      </c>
      <c r="G2066" t="str">
        <f>PROPER(Raw_Data!C2066&amp;". "&amp;Raw_Data!D2066)</f>
        <v>E. Wadsworth</v>
      </c>
      <c r="H2066" t="str">
        <f>IF(OR(Raw_Data!E2066="M",Raw_Data!E2066="Male"),"Male",IF(OR(Raw_Data!E2066="F",Raw_Data!E2066="Female"),"Female","Not Confirmed"))</f>
        <v>Male</v>
      </c>
      <c r="I2066">
        <f>Raw_Data!F2066</f>
        <v>58</v>
      </c>
      <c r="J2066" t="str">
        <f>FLOOR(Raw_Data!F2066,10)&amp;"-"&amp;FLOOR(Raw_Data!F2066,10)+9</f>
        <v>50-59</v>
      </c>
      <c r="K2066" t="str">
        <f>Raw_Data!G2066</f>
        <v>African American</v>
      </c>
      <c r="L2066" t="str">
        <f>Raw_Data!H2066</f>
        <v>Physiotherapy</v>
      </c>
      <c r="M2066" t="str">
        <f>IF(Raw_Data!I2066=TRUE,"Admitted","Not Admitted")</f>
        <v>Not Admitted</v>
      </c>
      <c r="N2066" t="str">
        <f>IF(Raw_Data!J2066="","Not Rated",Raw_Data!J2066)</f>
        <v>Not Rated</v>
      </c>
      <c r="O2066">
        <f>Raw_Data!K2066</f>
        <v>35</v>
      </c>
      <c r="P2066" t="str">
        <f>IF(Raw_Data!K2066&lt;=30,"Within Time","Delayed")</f>
        <v>Delayed</v>
      </c>
    </row>
    <row r="2067" spans="1:16" x14ac:dyDescent="0.35">
      <c r="A2067" t="str">
        <f>Raw_Data!A2067</f>
        <v>665-93-1892</v>
      </c>
      <c r="B2067" s="2">
        <f>Raw_Data!B2067</f>
        <v>45144.436805555553</v>
      </c>
      <c r="C2067">
        <f>HOUR(Raw_Data!B2067)</f>
        <v>10</v>
      </c>
      <c r="D2067" t="str">
        <f>TEXT(Raw_Data!B2067,"mmm")</f>
        <v>Aug</v>
      </c>
      <c r="E2067">
        <f>YEAR(Raw_Data!B2067)</f>
        <v>2023</v>
      </c>
      <c r="F2067" t="str">
        <f>TEXT(Raw_Data!B2067,"mmm-yy")</f>
        <v>Aug-23</v>
      </c>
      <c r="G2067" t="str">
        <f>PROPER(Raw_Data!C2067&amp;". "&amp;Raw_Data!D2067)</f>
        <v>V. Crebo</v>
      </c>
      <c r="H2067" t="str">
        <f>IF(OR(Raw_Data!E2067="M",Raw_Data!E2067="Male"),"Male",IF(OR(Raw_Data!E2067="F",Raw_Data!E2067="Female"),"Female","Not Confirmed"))</f>
        <v>Male</v>
      </c>
      <c r="I2067">
        <f>Raw_Data!F2067</f>
        <v>62</v>
      </c>
      <c r="J2067" t="str">
        <f>FLOOR(Raw_Data!F2067,10)&amp;"-"&amp;FLOOR(Raw_Data!F2067,10)+9</f>
        <v>60-69</v>
      </c>
      <c r="K2067" t="str">
        <f>Raw_Data!G2067</f>
        <v>Declined to Identify</v>
      </c>
      <c r="L2067" t="str">
        <f>Raw_Data!H2067</f>
        <v>None</v>
      </c>
      <c r="M2067" t="str">
        <f>IF(Raw_Data!I2067=TRUE,"Admitted","Not Admitted")</f>
        <v>Admitted</v>
      </c>
      <c r="N2067" t="str">
        <f>IF(Raw_Data!J2067="","Not Rated",Raw_Data!J2067)</f>
        <v>Not Rated</v>
      </c>
      <c r="O2067">
        <f>Raw_Data!K2067</f>
        <v>30</v>
      </c>
      <c r="P2067" t="str">
        <f>IF(Raw_Data!K2067&lt;=30,"Within Time","Delayed")</f>
        <v>Within Time</v>
      </c>
    </row>
    <row r="2068" spans="1:16" x14ac:dyDescent="0.35">
      <c r="A2068" t="str">
        <f>Raw_Data!A2068</f>
        <v>826-47-5492</v>
      </c>
      <c r="B2068" s="2">
        <f>Raw_Data!B2068</f>
        <v>45144.455555555563</v>
      </c>
      <c r="C2068">
        <f>HOUR(Raw_Data!B2068)</f>
        <v>10</v>
      </c>
      <c r="D2068" t="str">
        <f>TEXT(Raw_Data!B2068,"mmm")</f>
        <v>Aug</v>
      </c>
      <c r="E2068">
        <f>YEAR(Raw_Data!B2068)</f>
        <v>2023</v>
      </c>
      <c r="F2068" t="str">
        <f>TEXT(Raw_Data!B2068,"mmm-yy")</f>
        <v>Aug-23</v>
      </c>
      <c r="G2068" t="str">
        <f>PROPER(Raw_Data!C2068&amp;". "&amp;Raw_Data!D2068)</f>
        <v>Z. Merriweather</v>
      </c>
      <c r="H2068" t="str">
        <f>IF(OR(Raw_Data!E2068="M",Raw_Data!E2068="Male"),"Male",IF(OR(Raw_Data!E2068="F",Raw_Data!E2068="Female"),"Female","Not Confirmed"))</f>
        <v>Male</v>
      </c>
      <c r="I2068">
        <f>Raw_Data!F2068</f>
        <v>22</v>
      </c>
      <c r="J2068" t="str">
        <f>FLOOR(Raw_Data!F2068,10)&amp;"-"&amp;FLOOR(Raw_Data!F2068,10)+9</f>
        <v>20-29</v>
      </c>
      <c r="K2068" t="str">
        <f>Raw_Data!G2068</f>
        <v>Unknown</v>
      </c>
      <c r="L2068" t="str">
        <f>Raw_Data!H2068</f>
        <v>Gastroenterology</v>
      </c>
      <c r="M2068" t="str">
        <f>IF(Raw_Data!I2068=TRUE,"Admitted","Not Admitted")</f>
        <v>Not Admitted</v>
      </c>
      <c r="N2068" t="str">
        <f>IF(Raw_Data!J2068="","Not Rated",Raw_Data!J2068)</f>
        <v>Not Rated</v>
      </c>
      <c r="O2068">
        <f>Raw_Data!K2068</f>
        <v>22</v>
      </c>
      <c r="P2068" t="str">
        <f>IF(Raw_Data!K2068&lt;=30,"Within Time","Delayed")</f>
        <v>Within Time</v>
      </c>
    </row>
    <row r="2069" spans="1:16" x14ac:dyDescent="0.35">
      <c r="A2069" t="str">
        <f>Raw_Data!A2069</f>
        <v>941-39-4713</v>
      </c>
      <c r="B2069" s="2">
        <f>Raw_Data!B2069</f>
        <v>45144.467361111107</v>
      </c>
      <c r="C2069">
        <f>HOUR(Raw_Data!B2069)</f>
        <v>11</v>
      </c>
      <c r="D2069" t="str">
        <f>TEXT(Raw_Data!B2069,"mmm")</f>
        <v>Aug</v>
      </c>
      <c r="E2069">
        <f>YEAR(Raw_Data!B2069)</f>
        <v>2023</v>
      </c>
      <c r="F2069" t="str">
        <f>TEXT(Raw_Data!B2069,"mmm-yy")</f>
        <v>Aug-23</v>
      </c>
      <c r="G2069" t="str">
        <f>PROPER(Raw_Data!C2069&amp;". "&amp;Raw_Data!D2069)</f>
        <v>J. Corpes</v>
      </c>
      <c r="H2069" t="str">
        <f>IF(OR(Raw_Data!E2069="M",Raw_Data!E2069="Male"),"Male",IF(OR(Raw_Data!E2069="F",Raw_Data!E2069="Female"),"Female","Not Confirmed"))</f>
        <v>Male</v>
      </c>
      <c r="I2069">
        <f>Raw_Data!F2069</f>
        <v>48</v>
      </c>
      <c r="J2069" t="str">
        <f>FLOOR(Raw_Data!F2069,10)&amp;"-"&amp;FLOOR(Raw_Data!F2069,10)+9</f>
        <v>40-49</v>
      </c>
      <c r="K2069" t="str">
        <f>Raw_Data!G2069</f>
        <v>White</v>
      </c>
      <c r="L2069" t="str">
        <f>Raw_Data!H2069</f>
        <v>None</v>
      </c>
      <c r="M2069" t="str">
        <f>IF(Raw_Data!I2069=TRUE,"Admitted","Not Admitted")</f>
        <v>Not Admitted</v>
      </c>
      <c r="N2069" t="str">
        <f>IF(Raw_Data!J2069="","Not Rated",Raw_Data!J2069)</f>
        <v>Not Rated</v>
      </c>
      <c r="O2069">
        <f>Raw_Data!K2069</f>
        <v>47</v>
      </c>
      <c r="P2069" t="str">
        <f>IF(Raw_Data!K2069&lt;=30,"Within Time","Delayed")</f>
        <v>Delayed</v>
      </c>
    </row>
    <row r="2070" spans="1:16" x14ac:dyDescent="0.35">
      <c r="A2070" t="str">
        <f>Raw_Data!A2070</f>
        <v>934-25-2521</v>
      </c>
      <c r="B2070" s="2">
        <f>Raw_Data!B2070</f>
        <v>45144.501388888893</v>
      </c>
      <c r="C2070">
        <f>HOUR(Raw_Data!B2070)</f>
        <v>12</v>
      </c>
      <c r="D2070" t="str">
        <f>TEXT(Raw_Data!B2070,"mmm")</f>
        <v>Aug</v>
      </c>
      <c r="E2070">
        <f>YEAR(Raw_Data!B2070)</f>
        <v>2023</v>
      </c>
      <c r="F2070" t="str">
        <f>TEXT(Raw_Data!B2070,"mmm-yy")</f>
        <v>Aug-23</v>
      </c>
      <c r="G2070" t="str">
        <f>PROPER(Raw_Data!C2070&amp;". "&amp;Raw_Data!D2070)</f>
        <v>Q. Aldridge</v>
      </c>
      <c r="H2070" t="str">
        <f>IF(OR(Raw_Data!E2070="M",Raw_Data!E2070="Male"),"Male",IF(OR(Raw_Data!E2070="F",Raw_Data!E2070="Female"),"Female","Not Confirmed"))</f>
        <v>Male</v>
      </c>
      <c r="I2070">
        <f>Raw_Data!F2070</f>
        <v>27</v>
      </c>
      <c r="J2070" t="str">
        <f>FLOOR(Raw_Data!F2070,10)&amp;"-"&amp;FLOOR(Raw_Data!F2070,10)+9</f>
        <v>20-29</v>
      </c>
      <c r="K2070" t="str">
        <f>Raw_Data!G2070</f>
        <v>White</v>
      </c>
      <c r="L2070" t="str">
        <f>Raw_Data!H2070</f>
        <v>None</v>
      </c>
      <c r="M2070" t="str">
        <f>IF(Raw_Data!I2070=TRUE,"Admitted","Not Admitted")</f>
        <v>Not Admitted</v>
      </c>
      <c r="N2070" t="str">
        <f>IF(Raw_Data!J2070="","Not Rated",Raw_Data!J2070)</f>
        <v>Not Rated</v>
      </c>
      <c r="O2070">
        <f>Raw_Data!K2070</f>
        <v>30</v>
      </c>
      <c r="P2070" t="str">
        <f>IF(Raw_Data!K2070&lt;=30,"Within Time","Delayed")</f>
        <v>Within Time</v>
      </c>
    </row>
    <row r="2071" spans="1:16" x14ac:dyDescent="0.35">
      <c r="A2071" t="str">
        <f>Raw_Data!A2071</f>
        <v>174-78-1109</v>
      </c>
      <c r="B2071" s="2">
        <f>Raw_Data!B2071</f>
        <v>45144.583333333343</v>
      </c>
      <c r="C2071">
        <f>HOUR(Raw_Data!B2071)</f>
        <v>14</v>
      </c>
      <c r="D2071" t="str">
        <f>TEXT(Raw_Data!B2071,"mmm")</f>
        <v>Aug</v>
      </c>
      <c r="E2071">
        <f>YEAR(Raw_Data!B2071)</f>
        <v>2023</v>
      </c>
      <c r="F2071" t="str">
        <f>TEXT(Raw_Data!B2071,"mmm-yy")</f>
        <v>Aug-23</v>
      </c>
      <c r="G2071" t="str">
        <f>PROPER(Raw_Data!C2071&amp;". "&amp;Raw_Data!D2071)</f>
        <v>T. Birtwhistle</v>
      </c>
      <c r="H2071" t="str">
        <f>IF(OR(Raw_Data!E2071="M",Raw_Data!E2071="Male"),"Male",IF(OR(Raw_Data!E2071="F",Raw_Data!E2071="Female"),"Female","Not Confirmed"))</f>
        <v>Male</v>
      </c>
      <c r="I2071">
        <f>Raw_Data!F2071</f>
        <v>76</v>
      </c>
      <c r="J2071" t="str">
        <f>FLOOR(Raw_Data!F2071,10)&amp;"-"&amp;FLOOR(Raw_Data!F2071,10)+9</f>
        <v>70-79</v>
      </c>
      <c r="K2071" t="str">
        <f>Raw_Data!G2071</f>
        <v>Asian</v>
      </c>
      <c r="L2071" t="str">
        <f>Raw_Data!H2071</f>
        <v>None</v>
      </c>
      <c r="M2071" t="str">
        <f>IF(Raw_Data!I2071=TRUE,"Admitted","Not Admitted")</f>
        <v>Not Admitted</v>
      </c>
      <c r="N2071" t="str">
        <f>IF(Raw_Data!J2071="","Not Rated",Raw_Data!J2071)</f>
        <v>Not Rated</v>
      </c>
      <c r="O2071">
        <f>Raw_Data!K2071</f>
        <v>60</v>
      </c>
      <c r="P2071" t="str">
        <f>IF(Raw_Data!K2071&lt;=30,"Within Time","Delayed")</f>
        <v>Delayed</v>
      </c>
    </row>
    <row r="2072" spans="1:16" x14ac:dyDescent="0.35">
      <c r="A2072" t="str">
        <f>Raw_Data!A2072</f>
        <v>350-99-3946</v>
      </c>
      <c r="B2072" s="2">
        <f>Raw_Data!B2072</f>
        <v>45144.6</v>
      </c>
      <c r="C2072">
        <f>HOUR(Raw_Data!B2072)</f>
        <v>14</v>
      </c>
      <c r="D2072" t="str">
        <f>TEXT(Raw_Data!B2072,"mmm")</f>
        <v>Aug</v>
      </c>
      <c r="E2072">
        <f>YEAR(Raw_Data!B2072)</f>
        <v>2023</v>
      </c>
      <c r="F2072" t="str">
        <f>TEXT(Raw_Data!B2072,"mmm-yy")</f>
        <v>Aug-23</v>
      </c>
      <c r="G2072" t="str">
        <f>PROPER(Raw_Data!C2072&amp;". "&amp;Raw_Data!D2072)</f>
        <v>A. Kingsley</v>
      </c>
      <c r="H2072" t="str">
        <f>IF(OR(Raw_Data!E2072="M",Raw_Data!E2072="Male"),"Male",IF(OR(Raw_Data!E2072="F",Raw_Data!E2072="Female"),"Female","Not Confirmed"))</f>
        <v>Male</v>
      </c>
      <c r="I2072">
        <f>Raw_Data!F2072</f>
        <v>47</v>
      </c>
      <c r="J2072" t="str">
        <f>FLOOR(Raw_Data!F2072,10)&amp;"-"&amp;FLOOR(Raw_Data!F2072,10)+9</f>
        <v>40-49</v>
      </c>
      <c r="K2072" t="str">
        <f>Raw_Data!G2072</f>
        <v>Unknown</v>
      </c>
      <c r="L2072" t="str">
        <f>Raw_Data!H2072</f>
        <v>None</v>
      </c>
      <c r="M2072" t="str">
        <f>IF(Raw_Data!I2072=TRUE,"Admitted","Not Admitted")</f>
        <v>Not Admitted</v>
      </c>
      <c r="N2072">
        <f>IF(Raw_Data!J2072="","Not Rated",Raw_Data!J2072)</f>
        <v>7</v>
      </c>
      <c r="O2072">
        <f>Raw_Data!K2072</f>
        <v>20</v>
      </c>
      <c r="P2072" t="str">
        <f>IF(Raw_Data!K2072&lt;=30,"Within Time","Delayed")</f>
        <v>Within Time</v>
      </c>
    </row>
    <row r="2073" spans="1:16" x14ac:dyDescent="0.35">
      <c r="A2073" t="str">
        <f>Raw_Data!A2073</f>
        <v>140-66-4094</v>
      </c>
      <c r="B2073" s="2">
        <f>Raw_Data!B2073</f>
        <v>45144.621527777781</v>
      </c>
      <c r="C2073">
        <f>HOUR(Raw_Data!B2073)</f>
        <v>14</v>
      </c>
      <c r="D2073" t="str">
        <f>TEXT(Raw_Data!B2073,"mmm")</f>
        <v>Aug</v>
      </c>
      <c r="E2073">
        <f>YEAR(Raw_Data!B2073)</f>
        <v>2023</v>
      </c>
      <c r="F2073" t="str">
        <f>TEXT(Raw_Data!B2073,"mmm-yy")</f>
        <v>Aug-23</v>
      </c>
      <c r="G2073" t="str">
        <f>PROPER(Raw_Data!C2073&amp;". "&amp;Raw_Data!D2073)</f>
        <v>Y. Glasspool</v>
      </c>
      <c r="H2073" t="str">
        <f>IF(OR(Raw_Data!E2073="M",Raw_Data!E2073="Male"),"Male",IF(OR(Raw_Data!E2073="F",Raw_Data!E2073="Female"),"Female","Not Confirmed"))</f>
        <v>Male</v>
      </c>
      <c r="I2073">
        <f>Raw_Data!F2073</f>
        <v>68</v>
      </c>
      <c r="J2073" t="str">
        <f>FLOOR(Raw_Data!F2073,10)&amp;"-"&amp;FLOOR(Raw_Data!F2073,10)+9</f>
        <v>60-69</v>
      </c>
      <c r="K2073" t="str">
        <f>Raw_Data!G2073</f>
        <v>White</v>
      </c>
      <c r="L2073" t="str">
        <f>Raw_Data!H2073</f>
        <v>None</v>
      </c>
      <c r="M2073" t="str">
        <f>IF(Raw_Data!I2073=TRUE,"Admitted","Not Admitted")</f>
        <v>Not Admitted</v>
      </c>
      <c r="N2073" t="str">
        <f>IF(Raw_Data!J2073="","Not Rated",Raw_Data!J2073)</f>
        <v>Not Rated</v>
      </c>
      <c r="O2073">
        <f>Raw_Data!K2073</f>
        <v>60</v>
      </c>
      <c r="P2073" t="str">
        <f>IF(Raw_Data!K2073&lt;=30,"Within Time","Delayed")</f>
        <v>Delayed</v>
      </c>
    </row>
    <row r="2074" spans="1:16" x14ac:dyDescent="0.35">
      <c r="A2074" t="str">
        <f>Raw_Data!A2074</f>
        <v>981-78-4981</v>
      </c>
      <c r="B2074" s="2">
        <f>Raw_Data!B2074</f>
        <v>45144.742361111108</v>
      </c>
      <c r="C2074">
        <f>HOUR(Raw_Data!B2074)</f>
        <v>17</v>
      </c>
      <c r="D2074" t="str">
        <f>TEXT(Raw_Data!B2074,"mmm")</f>
        <v>Aug</v>
      </c>
      <c r="E2074">
        <f>YEAR(Raw_Data!B2074)</f>
        <v>2023</v>
      </c>
      <c r="F2074" t="str">
        <f>TEXT(Raw_Data!B2074,"mmm-yy")</f>
        <v>Aug-23</v>
      </c>
      <c r="G2074" t="str">
        <f>PROPER(Raw_Data!C2074&amp;". "&amp;Raw_Data!D2074)</f>
        <v>W. Corpes</v>
      </c>
      <c r="H2074" t="str">
        <f>IF(OR(Raw_Data!E2074="M",Raw_Data!E2074="Male"),"Male",IF(OR(Raw_Data!E2074="F",Raw_Data!E2074="Female"),"Female","Not Confirmed"))</f>
        <v>Female</v>
      </c>
      <c r="I2074">
        <f>Raw_Data!F2074</f>
        <v>25</v>
      </c>
      <c r="J2074" t="str">
        <f>FLOOR(Raw_Data!F2074,10)&amp;"-"&amp;FLOOR(Raw_Data!F2074,10)+9</f>
        <v>20-29</v>
      </c>
      <c r="K2074" t="str">
        <f>Raw_Data!G2074</f>
        <v>White</v>
      </c>
      <c r="L2074" t="str">
        <f>Raw_Data!H2074</f>
        <v>Gastroenterology</v>
      </c>
      <c r="M2074" t="str">
        <f>IF(Raw_Data!I2074=TRUE,"Admitted","Not Admitted")</f>
        <v>Not Admitted</v>
      </c>
      <c r="N2074" t="str">
        <f>IF(Raw_Data!J2074="","Not Rated",Raw_Data!J2074)</f>
        <v>Not Rated</v>
      </c>
      <c r="O2074">
        <f>Raw_Data!K2074</f>
        <v>14</v>
      </c>
      <c r="P2074" t="str">
        <f>IF(Raw_Data!K2074&lt;=30,"Within Time","Delayed")</f>
        <v>Within Time</v>
      </c>
    </row>
    <row r="2075" spans="1:16" x14ac:dyDescent="0.35">
      <c r="A2075" t="str">
        <f>Raw_Data!A2075</f>
        <v>681-96-4164</v>
      </c>
      <c r="B2075" s="2">
        <f>Raw_Data!B2075</f>
        <v>45144.790972222218</v>
      </c>
      <c r="C2075">
        <f>HOUR(Raw_Data!B2075)</f>
        <v>18</v>
      </c>
      <c r="D2075" t="str">
        <f>TEXT(Raw_Data!B2075,"mmm")</f>
        <v>Aug</v>
      </c>
      <c r="E2075">
        <f>YEAR(Raw_Data!B2075)</f>
        <v>2023</v>
      </c>
      <c r="F2075" t="str">
        <f>TEXT(Raw_Data!B2075,"mmm-yy")</f>
        <v>Aug-23</v>
      </c>
      <c r="G2075" t="str">
        <f>PROPER(Raw_Data!C2075&amp;". "&amp;Raw_Data!D2075)</f>
        <v>T. Middleditch</v>
      </c>
      <c r="H2075" t="str">
        <f>IF(OR(Raw_Data!E2075="M",Raw_Data!E2075="Male"),"Male",IF(OR(Raw_Data!E2075="F",Raw_Data!E2075="Female"),"Female","Not Confirmed"))</f>
        <v>Female</v>
      </c>
      <c r="I2075">
        <f>Raw_Data!F2075</f>
        <v>66</v>
      </c>
      <c r="J2075" t="str">
        <f>FLOOR(Raw_Data!F2075,10)&amp;"-"&amp;FLOOR(Raw_Data!F2075,10)+9</f>
        <v>60-69</v>
      </c>
      <c r="K2075" t="str">
        <f>Raw_Data!G2075</f>
        <v>African American</v>
      </c>
      <c r="L2075" t="str">
        <f>Raw_Data!H2075</f>
        <v>None</v>
      </c>
      <c r="M2075" t="str">
        <f>IF(Raw_Data!I2075=TRUE,"Admitted","Not Admitted")</f>
        <v>Admitted</v>
      </c>
      <c r="N2075" t="str">
        <f>IF(Raw_Data!J2075="","Not Rated",Raw_Data!J2075)</f>
        <v>Not Rated</v>
      </c>
      <c r="O2075">
        <f>Raw_Data!K2075</f>
        <v>40</v>
      </c>
      <c r="P2075" t="str">
        <f>IF(Raw_Data!K2075&lt;=30,"Within Time","Delayed")</f>
        <v>Delayed</v>
      </c>
    </row>
    <row r="2076" spans="1:16" x14ac:dyDescent="0.35">
      <c r="A2076" t="str">
        <f>Raw_Data!A2076</f>
        <v>428-37-2637</v>
      </c>
      <c r="B2076" s="2">
        <f>Raw_Data!B2076</f>
        <v>45144.800694444442</v>
      </c>
      <c r="C2076">
        <f>HOUR(Raw_Data!B2076)</f>
        <v>19</v>
      </c>
      <c r="D2076" t="str">
        <f>TEXT(Raw_Data!B2076,"mmm")</f>
        <v>Aug</v>
      </c>
      <c r="E2076">
        <f>YEAR(Raw_Data!B2076)</f>
        <v>2023</v>
      </c>
      <c r="F2076" t="str">
        <f>TEXT(Raw_Data!B2076,"mmm-yy")</f>
        <v>Aug-23</v>
      </c>
      <c r="G2076" t="str">
        <f>PROPER(Raw_Data!C2076&amp;". "&amp;Raw_Data!D2076)</f>
        <v>Y. Merriweather</v>
      </c>
      <c r="H2076" t="str">
        <f>IF(OR(Raw_Data!E2076="M",Raw_Data!E2076="Male"),"Male",IF(OR(Raw_Data!E2076="F",Raw_Data!E2076="Female"),"Female","Not Confirmed"))</f>
        <v>Male</v>
      </c>
      <c r="I2076">
        <f>Raw_Data!F2076</f>
        <v>44</v>
      </c>
      <c r="J2076" t="str">
        <f>FLOOR(Raw_Data!F2076,10)&amp;"-"&amp;FLOOR(Raw_Data!F2076,10)+9</f>
        <v>40-49</v>
      </c>
      <c r="K2076" t="str">
        <f>Raw_Data!G2076</f>
        <v>African American</v>
      </c>
      <c r="L2076" t="str">
        <f>Raw_Data!H2076</f>
        <v>Orthopedics</v>
      </c>
      <c r="M2076" t="str">
        <f>IF(Raw_Data!I2076=TRUE,"Admitted","Not Admitted")</f>
        <v>Not Admitted</v>
      </c>
      <c r="N2076">
        <f>IF(Raw_Data!J2076="","Not Rated",Raw_Data!J2076)</f>
        <v>9</v>
      </c>
      <c r="O2076">
        <f>Raw_Data!K2076</f>
        <v>16</v>
      </c>
      <c r="P2076" t="str">
        <f>IF(Raw_Data!K2076&lt;=30,"Within Time","Delayed")</f>
        <v>Within Time</v>
      </c>
    </row>
    <row r="2077" spans="1:16" x14ac:dyDescent="0.35">
      <c r="A2077" t="str">
        <f>Raw_Data!A2077</f>
        <v>402-51-7807</v>
      </c>
      <c r="B2077" s="2">
        <f>Raw_Data!B2077</f>
        <v>45144.896527777782</v>
      </c>
      <c r="C2077">
        <f>HOUR(Raw_Data!B2077)</f>
        <v>21</v>
      </c>
      <c r="D2077" t="str">
        <f>TEXT(Raw_Data!B2077,"mmm")</f>
        <v>Aug</v>
      </c>
      <c r="E2077">
        <f>YEAR(Raw_Data!B2077)</f>
        <v>2023</v>
      </c>
      <c r="F2077" t="str">
        <f>TEXT(Raw_Data!B2077,"mmm-yy")</f>
        <v>Aug-23</v>
      </c>
      <c r="G2077" t="str">
        <f>PROPER(Raw_Data!C2077&amp;". "&amp;Raw_Data!D2077)</f>
        <v>G. Bannister</v>
      </c>
      <c r="H2077" t="str">
        <f>IF(OR(Raw_Data!E2077="M",Raw_Data!E2077="Male"),"Male",IF(OR(Raw_Data!E2077="F",Raw_Data!E2077="Female"),"Female","Not Confirmed"))</f>
        <v>Female</v>
      </c>
      <c r="I2077">
        <f>Raw_Data!F2077</f>
        <v>47</v>
      </c>
      <c r="J2077" t="str">
        <f>FLOOR(Raw_Data!F2077,10)&amp;"-"&amp;FLOOR(Raw_Data!F2077,10)+9</f>
        <v>40-49</v>
      </c>
      <c r="K2077" t="str">
        <f>Raw_Data!G2077</f>
        <v>Two or More Races</v>
      </c>
      <c r="L2077" t="str">
        <f>Raw_Data!H2077</f>
        <v>Physiotherapy</v>
      </c>
      <c r="M2077" t="str">
        <f>IF(Raw_Data!I2077=TRUE,"Admitted","Not Admitted")</f>
        <v>Not Admitted</v>
      </c>
      <c r="N2077" t="str">
        <f>IF(Raw_Data!J2077="","Not Rated",Raw_Data!J2077)</f>
        <v>Not Rated</v>
      </c>
      <c r="O2077">
        <f>Raw_Data!K2077</f>
        <v>40</v>
      </c>
      <c r="P2077" t="str">
        <f>IF(Raw_Data!K2077&lt;=30,"Within Time","Delayed")</f>
        <v>Delayed</v>
      </c>
    </row>
    <row r="2078" spans="1:16" x14ac:dyDescent="0.35">
      <c r="A2078" t="str">
        <f>Raw_Data!A2078</f>
        <v>982-25-8542</v>
      </c>
      <c r="B2078" s="2">
        <f>Raw_Data!B2078</f>
        <v>45144.904861111107</v>
      </c>
      <c r="C2078">
        <f>HOUR(Raw_Data!B2078)</f>
        <v>21</v>
      </c>
      <c r="D2078" t="str">
        <f>TEXT(Raw_Data!B2078,"mmm")</f>
        <v>Aug</v>
      </c>
      <c r="E2078">
        <f>YEAR(Raw_Data!B2078)</f>
        <v>2023</v>
      </c>
      <c r="F2078" t="str">
        <f>TEXT(Raw_Data!B2078,"mmm-yy")</f>
        <v>Aug-23</v>
      </c>
      <c r="G2078" t="str">
        <f>PROPER(Raw_Data!C2078&amp;". "&amp;Raw_Data!D2078)</f>
        <v>M. Whitfield</v>
      </c>
      <c r="H2078" t="str">
        <f>IF(OR(Raw_Data!E2078="M",Raw_Data!E2078="Male"),"Male",IF(OR(Raw_Data!E2078="F",Raw_Data!E2078="Female"),"Female","Not Confirmed"))</f>
        <v>Female</v>
      </c>
      <c r="I2078">
        <f>Raw_Data!F2078</f>
        <v>30</v>
      </c>
      <c r="J2078" t="str">
        <f>FLOOR(Raw_Data!F2078,10)&amp;"-"&amp;FLOOR(Raw_Data!F2078,10)+9</f>
        <v>30-39</v>
      </c>
      <c r="K2078" t="str">
        <f>Raw_Data!G2078</f>
        <v>White</v>
      </c>
      <c r="L2078" t="str">
        <f>Raw_Data!H2078</f>
        <v>None</v>
      </c>
      <c r="M2078" t="str">
        <f>IF(Raw_Data!I2078=TRUE,"Admitted","Not Admitted")</f>
        <v>Not Admitted</v>
      </c>
      <c r="N2078" t="str">
        <f>IF(Raw_Data!J2078="","Not Rated",Raw_Data!J2078)</f>
        <v>Not Rated</v>
      </c>
      <c r="O2078">
        <f>Raw_Data!K2078</f>
        <v>26</v>
      </c>
      <c r="P2078" t="str">
        <f>IF(Raw_Data!K2078&lt;=30,"Within Time","Delayed")</f>
        <v>Within Time</v>
      </c>
    </row>
    <row r="2079" spans="1:16" x14ac:dyDescent="0.35">
      <c r="A2079" t="str">
        <f>Raw_Data!A2079</f>
        <v>881-93-7297</v>
      </c>
      <c r="B2079" s="2">
        <f>Raw_Data!B2079</f>
        <v>45145.020833333343</v>
      </c>
      <c r="C2079">
        <f>HOUR(Raw_Data!B2079)</f>
        <v>0</v>
      </c>
      <c r="D2079" t="str">
        <f>TEXT(Raw_Data!B2079,"mmm")</f>
        <v>Aug</v>
      </c>
      <c r="E2079">
        <f>YEAR(Raw_Data!B2079)</f>
        <v>2023</v>
      </c>
      <c r="F2079" t="str">
        <f>TEXT(Raw_Data!B2079,"mmm-yy")</f>
        <v>Aug-23</v>
      </c>
      <c r="G2079" t="str">
        <f>PROPER(Raw_Data!C2079&amp;". "&amp;Raw_Data!D2079)</f>
        <v>U. Sheffield</v>
      </c>
      <c r="H2079" t="str">
        <f>IF(OR(Raw_Data!E2079="M",Raw_Data!E2079="Male"),"Male",IF(OR(Raw_Data!E2079="F",Raw_Data!E2079="Female"),"Female","Not Confirmed"))</f>
        <v>Female</v>
      </c>
      <c r="I2079">
        <f>Raw_Data!F2079</f>
        <v>71</v>
      </c>
      <c r="J2079" t="str">
        <f>FLOOR(Raw_Data!F2079,10)&amp;"-"&amp;FLOOR(Raw_Data!F2079,10)+9</f>
        <v>70-79</v>
      </c>
      <c r="K2079" t="str">
        <f>Raw_Data!G2079</f>
        <v>African American</v>
      </c>
      <c r="L2079" t="str">
        <f>Raw_Data!H2079</f>
        <v>Cardiology</v>
      </c>
      <c r="M2079" t="str">
        <f>IF(Raw_Data!I2079=TRUE,"Admitted","Not Admitted")</f>
        <v>Not Admitted</v>
      </c>
      <c r="N2079" t="str">
        <f>IF(Raw_Data!J2079="","Not Rated",Raw_Data!J2079)</f>
        <v>Not Rated</v>
      </c>
      <c r="O2079">
        <f>Raw_Data!K2079</f>
        <v>19</v>
      </c>
      <c r="P2079" t="str">
        <f>IF(Raw_Data!K2079&lt;=30,"Within Time","Delayed")</f>
        <v>Within Time</v>
      </c>
    </row>
    <row r="2080" spans="1:16" x14ac:dyDescent="0.35">
      <c r="A2080" t="str">
        <f>Raw_Data!A2080</f>
        <v>858-16-9804</v>
      </c>
      <c r="B2080" s="2">
        <f>Raw_Data!B2080</f>
        <v>45145.07708333333</v>
      </c>
      <c r="C2080">
        <f>HOUR(Raw_Data!B2080)</f>
        <v>1</v>
      </c>
      <c r="D2080" t="str">
        <f>TEXT(Raw_Data!B2080,"mmm")</f>
        <v>Aug</v>
      </c>
      <c r="E2080">
        <f>YEAR(Raw_Data!B2080)</f>
        <v>2023</v>
      </c>
      <c r="F2080" t="str">
        <f>TEXT(Raw_Data!B2080,"mmm-yy")</f>
        <v>Aug-23</v>
      </c>
      <c r="G2080" t="str">
        <f>PROPER(Raw_Data!C2080&amp;". "&amp;Raw_Data!D2080)</f>
        <v>F. Titcombe</v>
      </c>
      <c r="H2080" t="str">
        <f>IF(OR(Raw_Data!E2080="M",Raw_Data!E2080="Male"),"Male",IF(OR(Raw_Data!E2080="F",Raw_Data!E2080="Female"),"Female","Not Confirmed"))</f>
        <v>Male</v>
      </c>
      <c r="I2080">
        <f>Raw_Data!F2080</f>
        <v>15</v>
      </c>
      <c r="J2080" t="str">
        <f>FLOOR(Raw_Data!F2080,10)&amp;"-"&amp;FLOOR(Raw_Data!F2080,10)+9</f>
        <v>10-19</v>
      </c>
      <c r="K2080" t="str">
        <f>Raw_Data!G2080</f>
        <v>White</v>
      </c>
      <c r="L2080" t="str">
        <f>Raw_Data!H2080</f>
        <v>None</v>
      </c>
      <c r="M2080" t="str">
        <f>IF(Raw_Data!I2080=TRUE,"Admitted","Not Admitted")</f>
        <v>Admitted</v>
      </c>
      <c r="N2080" t="str">
        <f>IF(Raw_Data!J2080="","Not Rated",Raw_Data!J2080)</f>
        <v>Not Rated</v>
      </c>
      <c r="O2080">
        <f>Raw_Data!K2080</f>
        <v>36</v>
      </c>
      <c r="P2080" t="str">
        <f>IF(Raw_Data!K2080&lt;=30,"Within Time","Delayed")</f>
        <v>Delayed</v>
      </c>
    </row>
    <row r="2081" spans="1:16" x14ac:dyDescent="0.35">
      <c r="A2081" t="str">
        <f>Raw_Data!A2081</f>
        <v>129-31-9556</v>
      </c>
      <c r="B2081" s="2">
        <f>Raw_Data!B2081</f>
        <v>45145.173611111109</v>
      </c>
      <c r="C2081">
        <f>HOUR(Raw_Data!B2081)</f>
        <v>4</v>
      </c>
      <c r="D2081" t="str">
        <f>TEXT(Raw_Data!B2081,"mmm")</f>
        <v>Aug</v>
      </c>
      <c r="E2081">
        <f>YEAR(Raw_Data!B2081)</f>
        <v>2023</v>
      </c>
      <c r="F2081" t="str">
        <f>TEXT(Raw_Data!B2081,"mmm-yy")</f>
        <v>Aug-23</v>
      </c>
      <c r="G2081" t="str">
        <f>PROPER(Raw_Data!C2081&amp;". "&amp;Raw_Data!D2081)</f>
        <v>K. Carraway</v>
      </c>
      <c r="H2081" t="str">
        <f>IF(OR(Raw_Data!E2081="M",Raw_Data!E2081="Male"),"Male",IF(OR(Raw_Data!E2081="F",Raw_Data!E2081="Female"),"Female","Not Confirmed"))</f>
        <v>Male</v>
      </c>
      <c r="I2081">
        <f>Raw_Data!F2081</f>
        <v>22</v>
      </c>
      <c r="J2081" t="str">
        <f>FLOOR(Raw_Data!F2081,10)&amp;"-"&amp;FLOOR(Raw_Data!F2081,10)+9</f>
        <v>20-29</v>
      </c>
      <c r="K2081" t="str">
        <f>Raw_Data!G2081</f>
        <v>Unknown</v>
      </c>
      <c r="L2081" t="str">
        <f>Raw_Data!H2081</f>
        <v>None</v>
      </c>
      <c r="M2081" t="str">
        <f>IF(Raw_Data!I2081=TRUE,"Admitted","Not Admitted")</f>
        <v>Not Admitted</v>
      </c>
      <c r="N2081" t="str">
        <f>IF(Raw_Data!J2081="","Not Rated",Raw_Data!J2081)</f>
        <v>Not Rated</v>
      </c>
      <c r="O2081">
        <f>Raw_Data!K2081</f>
        <v>12</v>
      </c>
      <c r="P2081" t="str">
        <f>IF(Raw_Data!K2081&lt;=30,"Within Time","Delayed")</f>
        <v>Within Time</v>
      </c>
    </row>
    <row r="2082" spans="1:16" x14ac:dyDescent="0.35">
      <c r="A2082" t="str">
        <f>Raw_Data!A2082</f>
        <v>950-47-4816</v>
      </c>
      <c r="B2082" s="2">
        <f>Raw_Data!B2082</f>
        <v>45145.237500000003</v>
      </c>
      <c r="C2082">
        <f>HOUR(Raw_Data!B2082)</f>
        <v>5</v>
      </c>
      <c r="D2082" t="str">
        <f>TEXT(Raw_Data!B2082,"mmm")</f>
        <v>Aug</v>
      </c>
      <c r="E2082">
        <f>YEAR(Raw_Data!B2082)</f>
        <v>2023</v>
      </c>
      <c r="F2082" t="str">
        <f>TEXT(Raw_Data!B2082,"mmm-yy")</f>
        <v>Aug-23</v>
      </c>
      <c r="G2082" t="str">
        <f>PROPER(Raw_Data!C2082&amp;". "&amp;Raw_Data!D2082)</f>
        <v>U. Corpes</v>
      </c>
      <c r="H2082" t="str">
        <f>IF(OR(Raw_Data!E2082="M",Raw_Data!E2082="Male"),"Male",IF(OR(Raw_Data!E2082="F",Raw_Data!E2082="Female"),"Female","Not Confirmed"))</f>
        <v>Male</v>
      </c>
      <c r="I2082">
        <f>Raw_Data!F2082</f>
        <v>62</v>
      </c>
      <c r="J2082" t="str">
        <f>FLOOR(Raw_Data!F2082,10)&amp;"-"&amp;FLOOR(Raw_Data!F2082,10)+9</f>
        <v>60-69</v>
      </c>
      <c r="K2082" t="str">
        <f>Raw_Data!G2082</f>
        <v>Unknown</v>
      </c>
      <c r="L2082" t="str">
        <f>Raw_Data!H2082</f>
        <v>None</v>
      </c>
      <c r="M2082" t="str">
        <f>IF(Raw_Data!I2082=TRUE,"Admitted","Not Admitted")</f>
        <v>Admitted</v>
      </c>
      <c r="N2082">
        <f>IF(Raw_Data!J2082="","Not Rated",Raw_Data!J2082)</f>
        <v>4</v>
      </c>
      <c r="O2082">
        <f>Raw_Data!K2082</f>
        <v>16</v>
      </c>
      <c r="P2082" t="str">
        <f>IF(Raw_Data!K2082&lt;=30,"Within Time","Delayed")</f>
        <v>Within Time</v>
      </c>
    </row>
    <row r="2083" spans="1:16" x14ac:dyDescent="0.35">
      <c r="A2083" t="str">
        <f>Raw_Data!A2083</f>
        <v>343-37-2101</v>
      </c>
      <c r="B2083" s="2">
        <f>Raw_Data!B2083</f>
        <v>45145.28125</v>
      </c>
      <c r="C2083">
        <f>HOUR(Raw_Data!B2083)</f>
        <v>6</v>
      </c>
      <c r="D2083" t="str">
        <f>TEXT(Raw_Data!B2083,"mmm")</f>
        <v>Aug</v>
      </c>
      <c r="E2083">
        <f>YEAR(Raw_Data!B2083)</f>
        <v>2023</v>
      </c>
      <c r="F2083" t="str">
        <f>TEXT(Raw_Data!B2083,"mmm-yy")</f>
        <v>Aug-23</v>
      </c>
      <c r="G2083" t="str">
        <f>PROPER(Raw_Data!C2083&amp;". "&amp;Raw_Data!D2083)</f>
        <v>T. Lockwood</v>
      </c>
      <c r="H2083" t="str">
        <f>IF(OR(Raw_Data!E2083="M",Raw_Data!E2083="Male"),"Male",IF(OR(Raw_Data!E2083="F",Raw_Data!E2083="Female"),"Female","Not Confirmed"))</f>
        <v>Female</v>
      </c>
      <c r="I2083">
        <f>Raw_Data!F2083</f>
        <v>49</v>
      </c>
      <c r="J2083" t="str">
        <f>FLOOR(Raw_Data!F2083,10)&amp;"-"&amp;FLOOR(Raw_Data!F2083,10)+9</f>
        <v>40-49</v>
      </c>
      <c r="K2083" t="str">
        <f>Raw_Data!G2083</f>
        <v>Declined to Identify</v>
      </c>
      <c r="L2083" t="str">
        <f>Raw_Data!H2083</f>
        <v>Orthopedics</v>
      </c>
      <c r="M2083" t="str">
        <f>IF(Raw_Data!I2083=TRUE,"Admitted","Not Admitted")</f>
        <v>Admitted</v>
      </c>
      <c r="N2083" t="str">
        <f>IF(Raw_Data!J2083="","Not Rated",Raw_Data!J2083)</f>
        <v>Not Rated</v>
      </c>
      <c r="O2083">
        <f>Raw_Data!K2083</f>
        <v>31</v>
      </c>
      <c r="P2083" t="str">
        <f>IF(Raw_Data!K2083&lt;=30,"Within Time","Delayed")</f>
        <v>Delayed</v>
      </c>
    </row>
    <row r="2084" spans="1:16" x14ac:dyDescent="0.35">
      <c r="A2084" t="str">
        <f>Raw_Data!A2084</f>
        <v>274-29-9793</v>
      </c>
      <c r="B2084" s="2">
        <f>Raw_Data!B2084</f>
        <v>45145.480555555558</v>
      </c>
      <c r="C2084">
        <f>HOUR(Raw_Data!B2084)</f>
        <v>11</v>
      </c>
      <c r="D2084" t="str">
        <f>TEXT(Raw_Data!B2084,"mmm")</f>
        <v>Aug</v>
      </c>
      <c r="E2084">
        <f>YEAR(Raw_Data!B2084)</f>
        <v>2023</v>
      </c>
      <c r="F2084" t="str">
        <f>TEXT(Raw_Data!B2084,"mmm-yy")</f>
        <v>Aug-23</v>
      </c>
      <c r="G2084" t="str">
        <f>PROPER(Raw_Data!C2084&amp;". "&amp;Raw_Data!D2084)</f>
        <v>Y. Fairbairn</v>
      </c>
      <c r="H2084" t="str">
        <f>IF(OR(Raw_Data!E2084="M",Raw_Data!E2084="Male"),"Male",IF(OR(Raw_Data!E2084="F",Raw_Data!E2084="Female"),"Female","Not Confirmed"))</f>
        <v>Male</v>
      </c>
      <c r="I2084">
        <f>Raw_Data!F2084</f>
        <v>45</v>
      </c>
      <c r="J2084" t="str">
        <f>FLOOR(Raw_Data!F2084,10)&amp;"-"&amp;FLOOR(Raw_Data!F2084,10)+9</f>
        <v>40-49</v>
      </c>
      <c r="K2084" t="str">
        <f>Raw_Data!G2084</f>
        <v>White</v>
      </c>
      <c r="L2084" t="str">
        <f>Raw_Data!H2084</f>
        <v>None</v>
      </c>
      <c r="M2084" t="str">
        <f>IF(Raw_Data!I2084=TRUE,"Admitted","Not Admitted")</f>
        <v>Not Admitted</v>
      </c>
      <c r="N2084">
        <f>IF(Raw_Data!J2084="","Not Rated",Raw_Data!J2084)</f>
        <v>3</v>
      </c>
      <c r="O2084">
        <f>Raw_Data!K2084</f>
        <v>30</v>
      </c>
      <c r="P2084" t="str">
        <f>IF(Raw_Data!K2084&lt;=30,"Within Time","Delayed")</f>
        <v>Within Time</v>
      </c>
    </row>
    <row r="2085" spans="1:16" x14ac:dyDescent="0.35">
      <c r="A2085" t="str">
        <f>Raw_Data!A2085</f>
        <v>183-48-2161</v>
      </c>
      <c r="B2085" s="2">
        <f>Raw_Data!B2085</f>
        <v>45145.618055555547</v>
      </c>
      <c r="C2085">
        <f>HOUR(Raw_Data!B2085)</f>
        <v>14</v>
      </c>
      <c r="D2085" t="str">
        <f>TEXT(Raw_Data!B2085,"mmm")</f>
        <v>Aug</v>
      </c>
      <c r="E2085">
        <f>YEAR(Raw_Data!B2085)</f>
        <v>2023</v>
      </c>
      <c r="F2085" t="str">
        <f>TEXT(Raw_Data!B2085,"mmm-yy")</f>
        <v>Aug-23</v>
      </c>
      <c r="G2085" t="str">
        <f>PROPER(Raw_Data!C2085&amp;". "&amp;Raw_Data!D2085)</f>
        <v>A. Dewhirst</v>
      </c>
      <c r="H2085" t="str">
        <f>IF(OR(Raw_Data!E2085="M",Raw_Data!E2085="Male"),"Male",IF(OR(Raw_Data!E2085="F",Raw_Data!E2085="Female"),"Female","Not Confirmed"))</f>
        <v>Male</v>
      </c>
      <c r="I2085">
        <f>Raw_Data!F2085</f>
        <v>75</v>
      </c>
      <c r="J2085" t="str">
        <f>FLOOR(Raw_Data!F2085,10)&amp;"-"&amp;FLOOR(Raw_Data!F2085,10)+9</f>
        <v>70-79</v>
      </c>
      <c r="K2085" t="str">
        <f>Raw_Data!G2085</f>
        <v>White</v>
      </c>
      <c r="L2085" t="str">
        <f>Raw_Data!H2085</f>
        <v>None</v>
      </c>
      <c r="M2085" t="str">
        <f>IF(Raw_Data!I2085=TRUE,"Admitted","Not Admitted")</f>
        <v>Admitted</v>
      </c>
      <c r="N2085" t="str">
        <f>IF(Raw_Data!J2085="","Not Rated",Raw_Data!J2085)</f>
        <v>Not Rated</v>
      </c>
      <c r="O2085">
        <f>Raw_Data!K2085</f>
        <v>44</v>
      </c>
      <c r="P2085" t="str">
        <f>IF(Raw_Data!K2085&lt;=30,"Within Time","Delayed")</f>
        <v>Delayed</v>
      </c>
    </row>
    <row r="2086" spans="1:16" x14ac:dyDescent="0.35">
      <c r="A2086" t="str">
        <f>Raw_Data!A2086</f>
        <v>468-14-3027</v>
      </c>
      <c r="B2086" s="2">
        <f>Raw_Data!B2086</f>
        <v>45145.704861111109</v>
      </c>
      <c r="C2086">
        <f>HOUR(Raw_Data!B2086)</f>
        <v>16</v>
      </c>
      <c r="D2086" t="str">
        <f>TEXT(Raw_Data!B2086,"mmm")</f>
        <v>Aug</v>
      </c>
      <c r="E2086">
        <f>YEAR(Raw_Data!B2086)</f>
        <v>2023</v>
      </c>
      <c r="F2086" t="str">
        <f>TEXT(Raw_Data!B2086,"mmm-yy")</f>
        <v>Aug-23</v>
      </c>
      <c r="G2086" t="str">
        <f>PROPER(Raw_Data!C2086&amp;". "&amp;Raw_Data!D2086)</f>
        <v>Q. Perrat</v>
      </c>
      <c r="H2086" t="str">
        <f>IF(OR(Raw_Data!E2086="M",Raw_Data!E2086="Male"),"Male",IF(OR(Raw_Data!E2086="F",Raw_Data!E2086="Female"),"Female","Not Confirmed"))</f>
        <v>Female</v>
      </c>
      <c r="I2086">
        <f>Raw_Data!F2086</f>
        <v>59</v>
      </c>
      <c r="J2086" t="str">
        <f>FLOOR(Raw_Data!F2086,10)&amp;"-"&amp;FLOOR(Raw_Data!F2086,10)+9</f>
        <v>50-59</v>
      </c>
      <c r="K2086" t="str">
        <f>Raw_Data!G2086</f>
        <v>Declined to Identify</v>
      </c>
      <c r="L2086" t="str">
        <f>Raw_Data!H2086</f>
        <v>None</v>
      </c>
      <c r="M2086" t="str">
        <f>IF(Raw_Data!I2086=TRUE,"Admitted","Not Admitted")</f>
        <v>Admitted</v>
      </c>
      <c r="N2086">
        <f>IF(Raw_Data!J2086="","Not Rated",Raw_Data!J2086)</f>
        <v>2</v>
      </c>
      <c r="O2086">
        <f>Raw_Data!K2086</f>
        <v>40</v>
      </c>
      <c r="P2086" t="str">
        <f>IF(Raw_Data!K2086&lt;=30,"Within Time","Delayed")</f>
        <v>Delayed</v>
      </c>
    </row>
    <row r="2087" spans="1:16" x14ac:dyDescent="0.35">
      <c r="A2087" t="str">
        <f>Raw_Data!A2087</f>
        <v>320-92-2927</v>
      </c>
      <c r="B2087" s="2">
        <f>Raw_Data!B2087</f>
        <v>45145.797222222223</v>
      </c>
      <c r="C2087">
        <f>HOUR(Raw_Data!B2087)</f>
        <v>19</v>
      </c>
      <c r="D2087" t="str">
        <f>TEXT(Raw_Data!B2087,"mmm")</f>
        <v>Aug</v>
      </c>
      <c r="E2087">
        <f>YEAR(Raw_Data!B2087)</f>
        <v>2023</v>
      </c>
      <c r="F2087" t="str">
        <f>TEXT(Raw_Data!B2087,"mmm-yy")</f>
        <v>Aug-23</v>
      </c>
      <c r="G2087" t="str">
        <f>PROPER(Raw_Data!C2087&amp;". "&amp;Raw_Data!D2087)</f>
        <v>E. Underhill</v>
      </c>
      <c r="H2087" t="str">
        <f>IF(OR(Raw_Data!E2087="M",Raw_Data!E2087="Male"),"Male",IF(OR(Raw_Data!E2087="F",Raw_Data!E2087="Female"),"Female","Not Confirmed"))</f>
        <v>Male</v>
      </c>
      <c r="I2087">
        <f>Raw_Data!F2087</f>
        <v>61</v>
      </c>
      <c r="J2087" t="str">
        <f>FLOOR(Raw_Data!F2087,10)&amp;"-"&amp;FLOOR(Raw_Data!F2087,10)+9</f>
        <v>60-69</v>
      </c>
      <c r="K2087" t="str">
        <f>Raw_Data!G2087</f>
        <v>African American</v>
      </c>
      <c r="L2087" t="str">
        <f>Raw_Data!H2087</f>
        <v>None</v>
      </c>
      <c r="M2087" t="str">
        <f>IF(Raw_Data!I2087=TRUE,"Admitted","Not Admitted")</f>
        <v>Not Admitted</v>
      </c>
      <c r="N2087" t="str">
        <f>IF(Raw_Data!J2087="","Not Rated",Raw_Data!J2087)</f>
        <v>Not Rated</v>
      </c>
      <c r="O2087">
        <f>Raw_Data!K2087</f>
        <v>37</v>
      </c>
      <c r="P2087" t="str">
        <f>IF(Raw_Data!K2087&lt;=30,"Within Time","Delayed")</f>
        <v>Delayed</v>
      </c>
    </row>
    <row r="2088" spans="1:16" x14ac:dyDescent="0.35">
      <c r="A2088" t="str">
        <f>Raw_Data!A2088</f>
        <v>682-84-7687</v>
      </c>
      <c r="B2088" s="2">
        <f>Raw_Data!B2088</f>
        <v>45145.82916666667</v>
      </c>
      <c r="C2088">
        <f>HOUR(Raw_Data!B2088)</f>
        <v>19</v>
      </c>
      <c r="D2088" t="str">
        <f>TEXT(Raw_Data!B2088,"mmm")</f>
        <v>Aug</v>
      </c>
      <c r="E2088">
        <f>YEAR(Raw_Data!B2088)</f>
        <v>2023</v>
      </c>
      <c r="F2088" t="str">
        <f>TEXT(Raw_Data!B2088,"mmm-yy")</f>
        <v>Aug-23</v>
      </c>
      <c r="G2088" t="str">
        <f>PROPER(Raw_Data!C2088&amp;". "&amp;Raw_Data!D2088)</f>
        <v>G. Featherstone</v>
      </c>
      <c r="H2088" t="str">
        <f>IF(OR(Raw_Data!E2088="M",Raw_Data!E2088="Male"),"Male",IF(OR(Raw_Data!E2088="F",Raw_Data!E2088="Female"),"Female","Not Confirmed"))</f>
        <v>Male</v>
      </c>
      <c r="I2088">
        <f>Raw_Data!F2088</f>
        <v>76</v>
      </c>
      <c r="J2088" t="str">
        <f>FLOOR(Raw_Data!F2088,10)&amp;"-"&amp;FLOOR(Raw_Data!F2088,10)+9</f>
        <v>70-79</v>
      </c>
      <c r="K2088" t="str">
        <f>Raw_Data!G2088</f>
        <v>Unknown</v>
      </c>
      <c r="L2088" t="str">
        <f>Raw_Data!H2088</f>
        <v>Gastroenterology</v>
      </c>
      <c r="M2088" t="str">
        <f>IF(Raw_Data!I2088=TRUE,"Admitted","Not Admitted")</f>
        <v>Not Admitted</v>
      </c>
      <c r="N2088">
        <f>IF(Raw_Data!J2088="","Not Rated",Raw_Data!J2088)</f>
        <v>9</v>
      </c>
      <c r="O2088">
        <f>Raw_Data!K2088</f>
        <v>60</v>
      </c>
      <c r="P2088" t="str">
        <f>IF(Raw_Data!K2088&lt;=30,"Within Time","Delayed")</f>
        <v>Delayed</v>
      </c>
    </row>
    <row r="2089" spans="1:16" x14ac:dyDescent="0.35">
      <c r="A2089" t="str">
        <f>Raw_Data!A2089</f>
        <v>823-21-8471</v>
      </c>
      <c r="B2089" s="2">
        <f>Raw_Data!B2089</f>
        <v>45145.844444444447</v>
      </c>
      <c r="C2089">
        <f>HOUR(Raw_Data!B2089)</f>
        <v>20</v>
      </c>
      <c r="D2089" t="str">
        <f>TEXT(Raw_Data!B2089,"mmm")</f>
        <v>Aug</v>
      </c>
      <c r="E2089">
        <f>YEAR(Raw_Data!B2089)</f>
        <v>2023</v>
      </c>
      <c r="F2089" t="str">
        <f>TEXT(Raw_Data!B2089,"mmm-yy")</f>
        <v>Aug-23</v>
      </c>
      <c r="G2089" t="str">
        <f>PROPER(Raw_Data!C2089&amp;". "&amp;Raw_Data!D2089)</f>
        <v>Z. Inglewood</v>
      </c>
      <c r="H2089" t="str">
        <f>IF(OR(Raw_Data!E2089="M",Raw_Data!E2089="Male"),"Male",IF(OR(Raw_Data!E2089="F",Raw_Data!E2089="Female"),"Female","Not Confirmed"))</f>
        <v>Female</v>
      </c>
      <c r="I2089">
        <f>Raw_Data!F2089</f>
        <v>62</v>
      </c>
      <c r="J2089" t="str">
        <f>FLOOR(Raw_Data!F2089,10)&amp;"-"&amp;FLOOR(Raw_Data!F2089,10)+9</f>
        <v>60-69</v>
      </c>
      <c r="K2089" t="str">
        <f>Raw_Data!G2089</f>
        <v>Two or More Races</v>
      </c>
      <c r="L2089" t="str">
        <f>Raw_Data!H2089</f>
        <v>None</v>
      </c>
      <c r="M2089" t="str">
        <f>IF(Raw_Data!I2089=TRUE,"Admitted","Not Admitted")</f>
        <v>Not Admitted</v>
      </c>
      <c r="N2089" t="str">
        <f>IF(Raw_Data!J2089="","Not Rated",Raw_Data!J2089)</f>
        <v>Not Rated</v>
      </c>
      <c r="O2089">
        <f>Raw_Data!K2089</f>
        <v>27</v>
      </c>
      <c r="P2089" t="str">
        <f>IF(Raw_Data!K2089&lt;=30,"Within Time","Delayed")</f>
        <v>Within Time</v>
      </c>
    </row>
    <row r="2090" spans="1:16" x14ac:dyDescent="0.35">
      <c r="A2090" t="str">
        <f>Raw_Data!A2090</f>
        <v>153-53-7408</v>
      </c>
      <c r="B2090" s="2">
        <f>Raw_Data!B2090</f>
        <v>45145.947222222218</v>
      </c>
      <c r="C2090">
        <f>HOUR(Raw_Data!B2090)</f>
        <v>22</v>
      </c>
      <c r="D2090" t="str">
        <f>TEXT(Raw_Data!B2090,"mmm")</f>
        <v>Aug</v>
      </c>
      <c r="E2090">
        <f>YEAR(Raw_Data!B2090)</f>
        <v>2023</v>
      </c>
      <c r="F2090" t="str">
        <f>TEXT(Raw_Data!B2090,"mmm-yy")</f>
        <v>Aug-23</v>
      </c>
      <c r="G2090" t="str">
        <f>PROPER(Raw_Data!C2090&amp;". "&amp;Raw_Data!D2090)</f>
        <v>M. Buff</v>
      </c>
      <c r="H2090" t="str">
        <f>IF(OR(Raw_Data!E2090="M",Raw_Data!E2090="Male"),"Male",IF(OR(Raw_Data!E2090="F",Raw_Data!E2090="Female"),"Female","Not Confirmed"))</f>
        <v>Male</v>
      </c>
      <c r="I2090">
        <f>Raw_Data!F2090</f>
        <v>23</v>
      </c>
      <c r="J2090" t="str">
        <f>FLOOR(Raw_Data!F2090,10)&amp;"-"&amp;FLOOR(Raw_Data!F2090,10)+9</f>
        <v>20-29</v>
      </c>
      <c r="K2090" t="str">
        <f>Raw_Data!G2090</f>
        <v>Unknown</v>
      </c>
      <c r="L2090" t="str">
        <f>Raw_Data!H2090</f>
        <v>Gastroenterology</v>
      </c>
      <c r="M2090" t="str">
        <f>IF(Raw_Data!I2090=TRUE,"Admitted","Not Admitted")</f>
        <v>Admitted</v>
      </c>
      <c r="N2090" t="str">
        <f>IF(Raw_Data!J2090="","Not Rated",Raw_Data!J2090)</f>
        <v>Not Rated</v>
      </c>
      <c r="O2090">
        <f>Raw_Data!K2090</f>
        <v>30</v>
      </c>
      <c r="P2090" t="str">
        <f>IF(Raw_Data!K2090&lt;=30,"Within Time","Delayed")</f>
        <v>Within Time</v>
      </c>
    </row>
    <row r="2091" spans="1:16" x14ac:dyDescent="0.35">
      <c r="A2091" t="str">
        <f>Raw_Data!A2091</f>
        <v>783-35-4685</v>
      </c>
      <c r="B2091" s="2">
        <f>Raw_Data!B2091</f>
        <v>45146.015972222223</v>
      </c>
      <c r="C2091">
        <f>HOUR(Raw_Data!B2091)</f>
        <v>0</v>
      </c>
      <c r="D2091" t="str">
        <f>TEXT(Raw_Data!B2091,"mmm")</f>
        <v>Aug</v>
      </c>
      <c r="E2091">
        <f>YEAR(Raw_Data!B2091)</f>
        <v>2023</v>
      </c>
      <c r="F2091" t="str">
        <f>TEXT(Raw_Data!B2091,"mmm-yy")</f>
        <v>Aug-23</v>
      </c>
      <c r="G2091" t="str">
        <f>PROPER(Raw_Data!C2091&amp;". "&amp;Raw_Data!D2091)</f>
        <v>J. Dunmore</v>
      </c>
      <c r="H2091" t="str">
        <f>IF(OR(Raw_Data!E2091="M",Raw_Data!E2091="Male"),"Male",IF(OR(Raw_Data!E2091="F",Raw_Data!E2091="Female"),"Female","Not Confirmed"))</f>
        <v>Male</v>
      </c>
      <c r="I2091">
        <f>Raw_Data!F2091</f>
        <v>71</v>
      </c>
      <c r="J2091" t="str">
        <f>FLOOR(Raw_Data!F2091,10)&amp;"-"&amp;FLOOR(Raw_Data!F2091,10)+9</f>
        <v>70-79</v>
      </c>
      <c r="K2091" t="str">
        <f>Raw_Data!G2091</f>
        <v>Two or More Races</v>
      </c>
      <c r="L2091" t="str">
        <f>Raw_Data!H2091</f>
        <v>Renal</v>
      </c>
      <c r="M2091" t="str">
        <f>IF(Raw_Data!I2091=TRUE,"Admitted","Not Admitted")</f>
        <v>Admitted</v>
      </c>
      <c r="N2091" t="str">
        <f>IF(Raw_Data!J2091="","Not Rated",Raw_Data!J2091)</f>
        <v>Not Rated</v>
      </c>
      <c r="O2091">
        <f>Raw_Data!K2091</f>
        <v>21</v>
      </c>
      <c r="P2091" t="str">
        <f>IF(Raw_Data!K2091&lt;=30,"Within Time","Delayed")</f>
        <v>Within Time</v>
      </c>
    </row>
    <row r="2092" spans="1:16" x14ac:dyDescent="0.35">
      <c r="A2092" t="str">
        <f>Raw_Data!A2092</f>
        <v>575-81-7859</v>
      </c>
      <c r="B2092" s="2">
        <f>Raw_Data!B2092</f>
        <v>45146.025694444441</v>
      </c>
      <c r="C2092">
        <f>HOUR(Raw_Data!B2092)</f>
        <v>0</v>
      </c>
      <c r="D2092" t="str">
        <f>TEXT(Raw_Data!B2092,"mmm")</f>
        <v>Aug</v>
      </c>
      <c r="E2092">
        <f>YEAR(Raw_Data!B2092)</f>
        <v>2023</v>
      </c>
      <c r="F2092" t="str">
        <f>TEXT(Raw_Data!B2092,"mmm-yy")</f>
        <v>Aug-23</v>
      </c>
      <c r="G2092" t="str">
        <f>PROPER(Raw_Data!C2092&amp;". "&amp;Raw_Data!D2092)</f>
        <v>S. Corpes</v>
      </c>
      <c r="H2092" t="str">
        <f>IF(OR(Raw_Data!E2092="M",Raw_Data!E2092="Male"),"Male",IF(OR(Raw_Data!E2092="F",Raw_Data!E2092="Female"),"Female","Not Confirmed"))</f>
        <v>Female</v>
      </c>
      <c r="I2092">
        <f>Raw_Data!F2092</f>
        <v>43</v>
      </c>
      <c r="J2092" t="str">
        <f>FLOOR(Raw_Data!F2092,10)&amp;"-"&amp;FLOOR(Raw_Data!F2092,10)+9</f>
        <v>40-49</v>
      </c>
      <c r="K2092" t="str">
        <f>Raw_Data!G2092</f>
        <v>Unknown</v>
      </c>
      <c r="L2092" t="str">
        <f>Raw_Data!H2092</f>
        <v>Orthopedics</v>
      </c>
      <c r="M2092" t="str">
        <f>IF(Raw_Data!I2092=TRUE,"Admitted","Not Admitted")</f>
        <v>Not Admitted</v>
      </c>
      <c r="N2092" t="str">
        <f>IF(Raw_Data!J2092="","Not Rated",Raw_Data!J2092)</f>
        <v>Not Rated</v>
      </c>
      <c r="O2092">
        <f>Raw_Data!K2092</f>
        <v>14</v>
      </c>
      <c r="P2092" t="str">
        <f>IF(Raw_Data!K2092&lt;=30,"Within Time","Delayed")</f>
        <v>Within Time</v>
      </c>
    </row>
    <row r="2093" spans="1:16" x14ac:dyDescent="0.35">
      <c r="A2093" t="str">
        <f>Raw_Data!A2093</f>
        <v>467-38-1757</v>
      </c>
      <c r="B2093" s="2">
        <f>Raw_Data!B2093</f>
        <v>45146.12777777778</v>
      </c>
      <c r="C2093">
        <f>HOUR(Raw_Data!B2093)</f>
        <v>3</v>
      </c>
      <c r="D2093" t="str">
        <f>TEXT(Raw_Data!B2093,"mmm")</f>
        <v>Aug</v>
      </c>
      <c r="E2093">
        <f>YEAR(Raw_Data!B2093)</f>
        <v>2023</v>
      </c>
      <c r="F2093" t="str">
        <f>TEXT(Raw_Data!B2093,"mmm-yy")</f>
        <v>Aug-23</v>
      </c>
      <c r="G2093" t="str">
        <f>PROPER(Raw_Data!C2093&amp;". "&amp;Raw_Data!D2093)</f>
        <v>C. Nethercott</v>
      </c>
      <c r="H2093" t="str">
        <f>IF(OR(Raw_Data!E2093="M",Raw_Data!E2093="Male"),"Male",IF(OR(Raw_Data!E2093="F",Raw_Data!E2093="Female"),"Female","Not Confirmed"))</f>
        <v>Male</v>
      </c>
      <c r="I2093">
        <f>Raw_Data!F2093</f>
        <v>69</v>
      </c>
      <c r="J2093" t="str">
        <f>FLOOR(Raw_Data!F2093,10)&amp;"-"&amp;FLOOR(Raw_Data!F2093,10)+9</f>
        <v>60-69</v>
      </c>
      <c r="K2093" t="str">
        <f>Raw_Data!G2093</f>
        <v>Unknown</v>
      </c>
      <c r="L2093" t="str">
        <f>Raw_Data!H2093</f>
        <v>None</v>
      </c>
      <c r="M2093" t="str">
        <f>IF(Raw_Data!I2093=TRUE,"Admitted","Not Admitted")</f>
        <v>Admitted</v>
      </c>
      <c r="N2093" t="str">
        <f>IF(Raw_Data!J2093="","Not Rated",Raw_Data!J2093)</f>
        <v>Not Rated</v>
      </c>
      <c r="O2093">
        <f>Raw_Data!K2093</f>
        <v>57</v>
      </c>
      <c r="P2093" t="str">
        <f>IF(Raw_Data!K2093&lt;=30,"Within Time","Delayed")</f>
        <v>Delayed</v>
      </c>
    </row>
    <row r="2094" spans="1:16" x14ac:dyDescent="0.35">
      <c r="A2094" t="str">
        <f>Raw_Data!A2094</f>
        <v>752-90-6906</v>
      </c>
      <c r="B2094" s="2">
        <f>Raw_Data!B2094</f>
        <v>45146.13958333333</v>
      </c>
      <c r="C2094">
        <f>HOUR(Raw_Data!B2094)</f>
        <v>3</v>
      </c>
      <c r="D2094" t="str">
        <f>TEXT(Raw_Data!B2094,"mmm")</f>
        <v>Aug</v>
      </c>
      <c r="E2094">
        <f>YEAR(Raw_Data!B2094)</f>
        <v>2023</v>
      </c>
      <c r="F2094" t="str">
        <f>TEXT(Raw_Data!B2094,"mmm-yy")</f>
        <v>Aug-23</v>
      </c>
      <c r="G2094" t="str">
        <f>PROPER(Raw_Data!C2094&amp;". "&amp;Raw_Data!D2094)</f>
        <v>T. Verity</v>
      </c>
      <c r="H2094" t="str">
        <f>IF(OR(Raw_Data!E2094="M",Raw_Data!E2094="Male"),"Male",IF(OR(Raw_Data!E2094="F",Raw_Data!E2094="Female"),"Female","Not Confirmed"))</f>
        <v>Female</v>
      </c>
      <c r="I2094">
        <f>Raw_Data!F2094</f>
        <v>46</v>
      </c>
      <c r="J2094" t="str">
        <f>FLOOR(Raw_Data!F2094,10)&amp;"-"&amp;FLOOR(Raw_Data!F2094,10)+9</f>
        <v>40-49</v>
      </c>
      <c r="K2094" t="str">
        <f>Raw_Data!G2094</f>
        <v>African American</v>
      </c>
      <c r="L2094" t="str">
        <f>Raw_Data!H2094</f>
        <v>Orthopedics</v>
      </c>
      <c r="M2094" t="str">
        <f>IF(Raw_Data!I2094=TRUE,"Admitted","Not Admitted")</f>
        <v>Admitted</v>
      </c>
      <c r="N2094">
        <f>IF(Raw_Data!J2094="","Not Rated",Raw_Data!J2094)</f>
        <v>6</v>
      </c>
      <c r="O2094">
        <f>Raw_Data!K2094</f>
        <v>35</v>
      </c>
      <c r="P2094" t="str">
        <f>IF(Raw_Data!K2094&lt;=30,"Within Time","Delayed")</f>
        <v>Delayed</v>
      </c>
    </row>
    <row r="2095" spans="1:16" x14ac:dyDescent="0.35">
      <c r="A2095" t="str">
        <f>Raw_Data!A2095</f>
        <v>841-91-7246</v>
      </c>
      <c r="B2095" s="2">
        <f>Raw_Data!B2095</f>
        <v>45146.25277777778</v>
      </c>
      <c r="C2095">
        <f>HOUR(Raw_Data!B2095)</f>
        <v>6</v>
      </c>
      <c r="D2095" t="str">
        <f>TEXT(Raw_Data!B2095,"mmm")</f>
        <v>Aug</v>
      </c>
      <c r="E2095">
        <f>YEAR(Raw_Data!B2095)</f>
        <v>2023</v>
      </c>
      <c r="F2095" t="str">
        <f>TEXT(Raw_Data!B2095,"mmm-yy")</f>
        <v>Aug-23</v>
      </c>
      <c r="G2095" t="str">
        <f>PROPER(Raw_Data!C2095&amp;". "&amp;Raw_Data!D2095)</f>
        <v>X. Yates</v>
      </c>
      <c r="H2095" t="str">
        <f>IF(OR(Raw_Data!E2095="M",Raw_Data!E2095="Male"),"Male",IF(OR(Raw_Data!E2095="F",Raw_Data!E2095="Female"),"Female","Not Confirmed"))</f>
        <v>Female</v>
      </c>
      <c r="I2095">
        <f>Raw_Data!F2095</f>
        <v>79</v>
      </c>
      <c r="J2095" t="str">
        <f>FLOOR(Raw_Data!F2095,10)&amp;"-"&amp;FLOOR(Raw_Data!F2095,10)+9</f>
        <v>70-79</v>
      </c>
      <c r="K2095" t="str">
        <f>Raw_Data!G2095</f>
        <v>White</v>
      </c>
      <c r="L2095" t="str">
        <f>Raw_Data!H2095</f>
        <v>Neurology</v>
      </c>
      <c r="M2095" t="str">
        <f>IF(Raw_Data!I2095=TRUE,"Admitted","Not Admitted")</f>
        <v>Not Admitted</v>
      </c>
      <c r="N2095" t="str">
        <f>IF(Raw_Data!J2095="","Not Rated",Raw_Data!J2095)</f>
        <v>Not Rated</v>
      </c>
      <c r="O2095">
        <f>Raw_Data!K2095</f>
        <v>13</v>
      </c>
      <c r="P2095" t="str">
        <f>IF(Raw_Data!K2095&lt;=30,"Within Time","Delayed")</f>
        <v>Within Time</v>
      </c>
    </row>
    <row r="2096" spans="1:16" x14ac:dyDescent="0.35">
      <c r="A2096" t="str">
        <f>Raw_Data!A2096</f>
        <v>152-10-8720</v>
      </c>
      <c r="B2096" s="2">
        <f>Raw_Data!B2096</f>
        <v>45146.304166666669</v>
      </c>
      <c r="C2096">
        <f>HOUR(Raw_Data!B2096)</f>
        <v>7</v>
      </c>
      <c r="D2096" t="str">
        <f>TEXT(Raw_Data!B2096,"mmm")</f>
        <v>Aug</v>
      </c>
      <c r="E2096">
        <f>YEAR(Raw_Data!B2096)</f>
        <v>2023</v>
      </c>
      <c r="F2096" t="str">
        <f>TEXT(Raw_Data!B2096,"mmm-yy")</f>
        <v>Aug-23</v>
      </c>
      <c r="G2096" t="str">
        <f>PROPER(Raw_Data!C2096&amp;". "&amp;Raw_Data!D2096)</f>
        <v>B. Carraway</v>
      </c>
      <c r="H2096" t="str">
        <f>IF(OR(Raw_Data!E2096="M",Raw_Data!E2096="Male"),"Male",IF(OR(Raw_Data!E2096="F",Raw_Data!E2096="Female"),"Female","Not Confirmed"))</f>
        <v>Male</v>
      </c>
      <c r="I2096">
        <f>Raw_Data!F2096</f>
        <v>47</v>
      </c>
      <c r="J2096" t="str">
        <f>FLOOR(Raw_Data!F2096,10)&amp;"-"&amp;FLOOR(Raw_Data!F2096,10)+9</f>
        <v>40-49</v>
      </c>
      <c r="K2096" t="str">
        <f>Raw_Data!G2096</f>
        <v>Declined to Identify</v>
      </c>
      <c r="L2096" t="str">
        <f>Raw_Data!H2096</f>
        <v>Physiotherapy</v>
      </c>
      <c r="M2096" t="str">
        <f>IF(Raw_Data!I2096=TRUE,"Admitted","Not Admitted")</f>
        <v>Not Admitted</v>
      </c>
      <c r="N2096" t="str">
        <f>IF(Raw_Data!J2096="","Not Rated",Raw_Data!J2096)</f>
        <v>Not Rated</v>
      </c>
      <c r="O2096">
        <f>Raw_Data!K2096</f>
        <v>15</v>
      </c>
      <c r="P2096" t="str">
        <f>IF(Raw_Data!K2096&lt;=30,"Within Time","Delayed")</f>
        <v>Within Time</v>
      </c>
    </row>
    <row r="2097" spans="1:16" x14ac:dyDescent="0.35">
      <c r="A2097" t="str">
        <f>Raw_Data!A2097</f>
        <v>749-77-3210</v>
      </c>
      <c r="B2097" s="2">
        <f>Raw_Data!B2097</f>
        <v>45146.341666666667</v>
      </c>
      <c r="C2097">
        <f>HOUR(Raw_Data!B2097)</f>
        <v>8</v>
      </c>
      <c r="D2097" t="str">
        <f>TEXT(Raw_Data!B2097,"mmm")</f>
        <v>Aug</v>
      </c>
      <c r="E2097">
        <f>YEAR(Raw_Data!B2097)</f>
        <v>2023</v>
      </c>
      <c r="F2097" t="str">
        <f>TEXT(Raw_Data!B2097,"mmm-yy")</f>
        <v>Aug-23</v>
      </c>
      <c r="G2097" t="str">
        <f>PROPER(Raw_Data!C2097&amp;". "&amp;Raw_Data!D2097)</f>
        <v>G. Merriweather</v>
      </c>
      <c r="H2097" t="str">
        <f>IF(OR(Raw_Data!E2097="M",Raw_Data!E2097="Male"),"Male",IF(OR(Raw_Data!E2097="F",Raw_Data!E2097="Female"),"Female","Not Confirmed"))</f>
        <v>Male</v>
      </c>
      <c r="I2097">
        <f>Raw_Data!F2097</f>
        <v>27</v>
      </c>
      <c r="J2097" t="str">
        <f>FLOOR(Raw_Data!F2097,10)&amp;"-"&amp;FLOOR(Raw_Data!F2097,10)+9</f>
        <v>20-29</v>
      </c>
      <c r="K2097" t="str">
        <f>Raw_Data!G2097</f>
        <v>Unknown</v>
      </c>
      <c r="L2097" t="str">
        <f>Raw_Data!H2097</f>
        <v>General Practice</v>
      </c>
      <c r="M2097" t="str">
        <f>IF(Raw_Data!I2097=TRUE,"Admitted","Not Admitted")</f>
        <v>Not Admitted</v>
      </c>
      <c r="N2097">
        <f>IF(Raw_Data!J2097="","Not Rated",Raw_Data!J2097)</f>
        <v>8</v>
      </c>
      <c r="O2097">
        <f>Raw_Data!K2097</f>
        <v>10</v>
      </c>
      <c r="P2097" t="str">
        <f>IF(Raw_Data!K2097&lt;=30,"Within Time","Delayed")</f>
        <v>Within Time</v>
      </c>
    </row>
    <row r="2098" spans="1:16" x14ac:dyDescent="0.35">
      <c r="A2098" t="str">
        <f>Raw_Data!A2098</f>
        <v>100-15-7361</v>
      </c>
      <c r="B2098" s="2">
        <f>Raw_Data!B2098</f>
        <v>45146.368750000001</v>
      </c>
      <c r="C2098">
        <f>HOUR(Raw_Data!B2098)</f>
        <v>8</v>
      </c>
      <c r="D2098" t="str">
        <f>TEXT(Raw_Data!B2098,"mmm")</f>
        <v>Aug</v>
      </c>
      <c r="E2098">
        <f>YEAR(Raw_Data!B2098)</f>
        <v>2023</v>
      </c>
      <c r="F2098" t="str">
        <f>TEXT(Raw_Data!B2098,"mmm-yy")</f>
        <v>Aug-23</v>
      </c>
      <c r="G2098" t="str">
        <f>PROPER(Raw_Data!C2098&amp;". "&amp;Raw_Data!D2098)</f>
        <v>S. Bracegirdle</v>
      </c>
      <c r="H2098" t="str">
        <f>IF(OR(Raw_Data!E2098="M",Raw_Data!E2098="Male"),"Male",IF(OR(Raw_Data!E2098="F",Raw_Data!E2098="Female"),"Female","Not Confirmed"))</f>
        <v>Female</v>
      </c>
      <c r="I2098">
        <f>Raw_Data!F2098</f>
        <v>64</v>
      </c>
      <c r="J2098" t="str">
        <f>FLOOR(Raw_Data!F2098,10)&amp;"-"&amp;FLOOR(Raw_Data!F2098,10)+9</f>
        <v>60-69</v>
      </c>
      <c r="K2098" t="str">
        <f>Raw_Data!G2098</f>
        <v>African American</v>
      </c>
      <c r="L2098" t="str">
        <f>Raw_Data!H2098</f>
        <v>None</v>
      </c>
      <c r="M2098" t="str">
        <f>IF(Raw_Data!I2098=TRUE,"Admitted","Not Admitted")</f>
        <v>Admitted</v>
      </c>
      <c r="N2098" t="str">
        <f>IF(Raw_Data!J2098="","Not Rated",Raw_Data!J2098)</f>
        <v>Not Rated</v>
      </c>
      <c r="O2098">
        <f>Raw_Data!K2098</f>
        <v>30</v>
      </c>
      <c r="P2098" t="str">
        <f>IF(Raw_Data!K2098&lt;=30,"Within Time","Delayed")</f>
        <v>Within Time</v>
      </c>
    </row>
    <row r="2099" spans="1:16" x14ac:dyDescent="0.35">
      <c r="A2099" t="str">
        <f>Raw_Data!A2099</f>
        <v>643-79-9776</v>
      </c>
      <c r="B2099" s="2">
        <f>Raw_Data!B2099</f>
        <v>45146.393055555563</v>
      </c>
      <c r="C2099">
        <f>HOUR(Raw_Data!B2099)</f>
        <v>9</v>
      </c>
      <c r="D2099" t="str">
        <f>TEXT(Raw_Data!B2099,"mmm")</f>
        <v>Aug</v>
      </c>
      <c r="E2099">
        <f>YEAR(Raw_Data!B2099)</f>
        <v>2023</v>
      </c>
      <c r="F2099" t="str">
        <f>TEXT(Raw_Data!B2099,"mmm-yy")</f>
        <v>Aug-23</v>
      </c>
      <c r="G2099" t="str">
        <f>PROPER(Raw_Data!C2099&amp;". "&amp;Raw_Data!D2099)</f>
        <v>Q. Verity</v>
      </c>
      <c r="H2099" t="str">
        <f>IF(OR(Raw_Data!E2099="M",Raw_Data!E2099="Male"),"Male",IF(OR(Raw_Data!E2099="F",Raw_Data!E2099="Female"),"Female","Not Confirmed"))</f>
        <v>Male</v>
      </c>
      <c r="I2099">
        <f>Raw_Data!F2099</f>
        <v>72</v>
      </c>
      <c r="J2099" t="str">
        <f>FLOOR(Raw_Data!F2099,10)&amp;"-"&amp;FLOOR(Raw_Data!F2099,10)+9</f>
        <v>70-79</v>
      </c>
      <c r="K2099" t="str">
        <f>Raw_Data!G2099</f>
        <v>White</v>
      </c>
      <c r="L2099" t="str">
        <f>Raw_Data!H2099</f>
        <v>None</v>
      </c>
      <c r="M2099" t="str">
        <f>IF(Raw_Data!I2099=TRUE,"Admitted","Not Admitted")</f>
        <v>Not Admitted</v>
      </c>
      <c r="N2099" t="str">
        <f>IF(Raw_Data!J2099="","Not Rated",Raw_Data!J2099)</f>
        <v>Not Rated</v>
      </c>
      <c r="O2099">
        <f>Raw_Data!K2099</f>
        <v>35</v>
      </c>
      <c r="P2099" t="str">
        <f>IF(Raw_Data!K2099&lt;=30,"Within Time","Delayed")</f>
        <v>Delayed</v>
      </c>
    </row>
    <row r="2100" spans="1:16" x14ac:dyDescent="0.35">
      <c r="A2100" t="str">
        <f>Raw_Data!A2100</f>
        <v>905-12-6053</v>
      </c>
      <c r="B2100" s="2">
        <f>Raw_Data!B2100</f>
        <v>45146.421527777777</v>
      </c>
      <c r="C2100">
        <f>HOUR(Raw_Data!B2100)</f>
        <v>10</v>
      </c>
      <c r="D2100" t="str">
        <f>TEXT(Raw_Data!B2100,"mmm")</f>
        <v>Aug</v>
      </c>
      <c r="E2100">
        <f>YEAR(Raw_Data!B2100)</f>
        <v>2023</v>
      </c>
      <c r="F2100" t="str">
        <f>TEXT(Raw_Data!B2100,"mmm-yy")</f>
        <v>Aug-23</v>
      </c>
      <c r="G2100" t="str">
        <f>PROPER(Raw_Data!C2100&amp;". "&amp;Raw_Data!D2100)</f>
        <v>W. Quickfall</v>
      </c>
      <c r="H2100" t="str">
        <f>IF(OR(Raw_Data!E2100="M",Raw_Data!E2100="Male"),"Male",IF(OR(Raw_Data!E2100="F",Raw_Data!E2100="Female"),"Female","Not Confirmed"))</f>
        <v>Female</v>
      </c>
      <c r="I2100">
        <f>Raw_Data!F2100</f>
        <v>64</v>
      </c>
      <c r="J2100" t="str">
        <f>FLOOR(Raw_Data!F2100,10)&amp;"-"&amp;FLOOR(Raw_Data!F2100,10)+9</f>
        <v>60-69</v>
      </c>
      <c r="K2100" t="str">
        <f>Raw_Data!G2100</f>
        <v>Unknown</v>
      </c>
      <c r="L2100" t="str">
        <f>Raw_Data!H2100</f>
        <v>None</v>
      </c>
      <c r="M2100" t="str">
        <f>IF(Raw_Data!I2100=TRUE,"Admitted","Not Admitted")</f>
        <v>Not Admitted</v>
      </c>
      <c r="N2100" t="str">
        <f>IF(Raw_Data!J2100="","Not Rated",Raw_Data!J2100)</f>
        <v>Not Rated</v>
      </c>
      <c r="O2100">
        <f>Raw_Data!K2100</f>
        <v>44</v>
      </c>
      <c r="P2100" t="str">
        <f>IF(Raw_Data!K2100&lt;=30,"Within Time","Delayed")</f>
        <v>Delayed</v>
      </c>
    </row>
    <row r="2101" spans="1:16" x14ac:dyDescent="0.35">
      <c r="A2101" t="str">
        <f>Raw_Data!A2101</f>
        <v>969-85-4890</v>
      </c>
      <c r="B2101" s="2">
        <f>Raw_Data!B2101</f>
        <v>45146.427777777782</v>
      </c>
      <c r="C2101">
        <f>HOUR(Raw_Data!B2101)</f>
        <v>10</v>
      </c>
      <c r="D2101" t="str">
        <f>TEXT(Raw_Data!B2101,"mmm")</f>
        <v>Aug</v>
      </c>
      <c r="E2101">
        <f>YEAR(Raw_Data!B2101)</f>
        <v>2023</v>
      </c>
      <c r="F2101" t="str">
        <f>TEXT(Raw_Data!B2101,"mmm-yy")</f>
        <v>Aug-23</v>
      </c>
      <c r="G2101" t="str">
        <f>PROPER(Raw_Data!C2101&amp;". "&amp;Raw_Data!D2101)</f>
        <v>C. Ravenscroft</v>
      </c>
      <c r="H2101" t="str">
        <f>IF(OR(Raw_Data!E2101="M",Raw_Data!E2101="Male"),"Male",IF(OR(Raw_Data!E2101="F",Raw_Data!E2101="Female"),"Female","Not Confirmed"))</f>
        <v>Female</v>
      </c>
      <c r="I2101">
        <f>Raw_Data!F2101</f>
        <v>36</v>
      </c>
      <c r="J2101" t="str">
        <f>FLOOR(Raw_Data!F2101,10)&amp;"-"&amp;FLOOR(Raw_Data!F2101,10)+9</f>
        <v>30-39</v>
      </c>
      <c r="K2101" t="str">
        <f>Raw_Data!G2101</f>
        <v>African American</v>
      </c>
      <c r="L2101" t="str">
        <f>Raw_Data!H2101</f>
        <v>General Practice</v>
      </c>
      <c r="M2101" t="str">
        <f>IF(Raw_Data!I2101=TRUE,"Admitted","Not Admitted")</f>
        <v>Admitted</v>
      </c>
      <c r="N2101" t="str">
        <f>IF(Raw_Data!J2101="","Not Rated",Raw_Data!J2101)</f>
        <v>Not Rated</v>
      </c>
      <c r="O2101">
        <f>Raw_Data!K2101</f>
        <v>50</v>
      </c>
      <c r="P2101" t="str">
        <f>IF(Raw_Data!K2101&lt;=30,"Within Time","Delayed")</f>
        <v>Delayed</v>
      </c>
    </row>
    <row r="2102" spans="1:16" x14ac:dyDescent="0.35">
      <c r="A2102" t="str">
        <f>Raw_Data!A2102</f>
        <v>874-81-9818</v>
      </c>
      <c r="B2102" s="2">
        <f>Raw_Data!B2102</f>
        <v>45146.548611111109</v>
      </c>
      <c r="C2102">
        <f>HOUR(Raw_Data!B2102)</f>
        <v>13</v>
      </c>
      <c r="D2102" t="str">
        <f>TEXT(Raw_Data!B2102,"mmm")</f>
        <v>Aug</v>
      </c>
      <c r="E2102">
        <f>YEAR(Raw_Data!B2102)</f>
        <v>2023</v>
      </c>
      <c r="F2102" t="str">
        <f>TEXT(Raw_Data!B2102,"mmm-yy")</f>
        <v>Aug-23</v>
      </c>
      <c r="G2102" t="str">
        <f>PROPER(Raw_Data!C2102&amp;". "&amp;Raw_Data!D2102)</f>
        <v>M. Crebo</v>
      </c>
      <c r="H2102" t="str">
        <f>IF(OR(Raw_Data!E2102="M",Raw_Data!E2102="Male"),"Male",IF(OR(Raw_Data!E2102="F",Raw_Data!E2102="Female"),"Female","Not Confirmed"))</f>
        <v>Male</v>
      </c>
      <c r="I2102">
        <f>Raw_Data!F2102</f>
        <v>12</v>
      </c>
      <c r="J2102" t="str">
        <f>FLOOR(Raw_Data!F2102,10)&amp;"-"&amp;FLOOR(Raw_Data!F2102,10)+9</f>
        <v>10-19</v>
      </c>
      <c r="K2102" t="str">
        <f>Raw_Data!G2102</f>
        <v>Declined to Identify</v>
      </c>
      <c r="L2102" t="str">
        <f>Raw_Data!H2102</f>
        <v>Physiotherapy</v>
      </c>
      <c r="M2102" t="str">
        <f>IF(Raw_Data!I2102=TRUE,"Admitted","Not Admitted")</f>
        <v>Not Admitted</v>
      </c>
      <c r="N2102" t="str">
        <f>IF(Raw_Data!J2102="","Not Rated",Raw_Data!J2102)</f>
        <v>Not Rated</v>
      </c>
      <c r="O2102">
        <f>Raw_Data!K2102</f>
        <v>19</v>
      </c>
      <c r="P2102" t="str">
        <f>IF(Raw_Data!K2102&lt;=30,"Within Time","Delayed")</f>
        <v>Within Time</v>
      </c>
    </row>
    <row r="2103" spans="1:16" x14ac:dyDescent="0.35">
      <c r="A2103" t="str">
        <f>Raw_Data!A2103</f>
        <v>954-86-7733</v>
      </c>
      <c r="B2103" s="2">
        <f>Raw_Data!B2103</f>
        <v>45146.619444444441</v>
      </c>
      <c r="C2103">
        <f>HOUR(Raw_Data!B2103)</f>
        <v>14</v>
      </c>
      <c r="D2103" t="str">
        <f>TEXT(Raw_Data!B2103,"mmm")</f>
        <v>Aug</v>
      </c>
      <c r="E2103">
        <f>YEAR(Raw_Data!B2103)</f>
        <v>2023</v>
      </c>
      <c r="F2103" t="str">
        <f>TEXT(Raw_Data!B2103,"mmm-yy")</f>
        <v>Aug-23</v>
      </c>
      <c r="G2103" t="str">
        <f>PROPER(Raw_Data!C2103&amp;". "&amp;Raw_Data!D2103)</f>
        <v>T. Quickfall</v>
      </c>
      <c r="H2103" t="str">
        <f>IF(OR(Raw_Data!E2103="M",Raw_Data!E2103="Male"),"Male",IF(OR(Raw_Data!E2103="F",Raw_Data!E2103="Female"),"Female","Not Confirmed"))</f>
        <v>Female</v>
      </c>
      <c r="I2103">
        <f>Raw_Data!F2103</f>
        <v>42</v>
      </c>
      <c r="J2103" t="str">
        <f>FLOOR(Raw_Data!F2103,10)&amp;"-"&amp;FLOOR(Raw_Data!F2103,10)+9</f>
        <v>40-49</v>
      </c>
      <c r="K2103" t="str">
        <f>Raw_Data!G2103</f>
        <v>Declined to Identify</v>
      </c>
      <c r="L2103" t="str">
        <f>Raw_Data!H2103</f>
        <v>Physiotherapy</v>
      </c>
      <c r="M2103" t="str">
        <f>IF(Raw_Data!I2103=TRUE,"Admitted","Not Admitted")</f>
        <v>Not Admitted</v>
      </c>
      <c r="N2103">
        <f>IF(Raw_Data!J2103="","Not Rated",Raw_Data!J2103)</f>
        <v>6</v>
      </c>
      <c r="O2103">
        <f>Raw_Data!K2103</f>
        <v>15</v>
      </c>
      <c r="P2103" t="str">
        <f>IF(Raw_Data!K2103&lt;=30,"Within Time","Delayed")</f>
        <v>Within Time</v>
      </c>
    </row>
    <row r="2104" spans="1:16" x14ac:dyDescent="0.35">
      <c r="A2104" t="str">
        <f>Raw_Data!A2104</f>
        <v>952-55-8350</v>
      </c>
      <c r="B2104" s="2">
        <f>Raw_Data!B2104</f>
        <v>45146.621527777781</v>
      </c>
      <c r="C2104">
        <f>HOUR(Raw_Data!B2104)</f>
        <v>14</v>
      </c>
      <c r="D2104" t="str">
        <f>TEXT(Raw_Data!B2104,"mmm")</f>
        <v>Aug</v>
      </c>
      <c r="E2104">
        <f>YEAR(Raw_Data!B2104)</f>
        <v>2023</v>
      </c>
      <c r="F2104" t="str">
        <f>TEXT(Raw_Data!B2104,"mmm-yy")</f>
        <v>Aug-23</v>
      </c>
      <c r="G2104" t="str">
        <f>PROPER(Raw_Data!C2104&amp;". "&amp;Raw_Data!D2104)</f>
        <v>X. Oakden</v>
      </c>
      <c r="H2104" t="str">
        <f>IF(OR(Raw_Data!E2104="M",Raw_Data!E2104="Male"),"Male",IF(OR(Raw_Data!E2104="F",Raw_Data!E2104="Female"),"Female","Not Confirmed"))</f>
        <v>Male</v>
      </c>
      <c r="I2104">
        <f>Raw_Data!F2104</f>
        <v>77</v>
      </c>
      <c r="J2104" t="str">
        <f>FLOOR(Raw_Data!F2104,10)&amp;"-"&amp;FLOOR(Raw_Data!F2104,10)+9</f>
        <v>70-79</v>
      </c>
      <c r="K2104" t="str">
        <f>Raw_Data!G2104</f>
        <v>African American</v>
      </c>
      <c r="L2104" t="str">
        <f>Raw_Data!H2104</f>
        <v>None</v>
      </c>
      <c r="M2104" t="str">
        <f>IF(Raw_Data!I2104=TRUE,"Admitted","Not Admitted")</f>
        <v>Admitted</v>
      </c>
      <c r="N2104" t="str">
        <f>IF(Raw_Data!J2104="","Not Rated",Raw_Data!J2104)</f>
        <v>Not Rated</v>
      </c>
      <c r="O2104">
        <f>Raw_Data!K2104</f>
        <v>14</v>
      </c>
      <c r="P2104" t="str">
        <f>IF(Raw_Data!K2104&lt;=30,"Within Time","Delayed")</f>
        <v>Within Time</v>
      </c>
    </row>
    <row r="2105" spans="1:16" x14ac:dyDescent="0.35">
      <c r="A2105" t="str">
        <f>Raw_Data!A2105</f>
        <v>671-87-8130</v>
      </c>
      <c r="B2105" s="2">
        <f>Raw_Data!B2105</f>
        <v>45146.668749999997</v>
      </c>
      <c r="C2105">
        <f>HOUR(Raw_Data!B2105)</f>
        <v>16</v>
      </c>
      <c r="D2105" t="str">
        <f>TEXT(Raw_Data!B2105,"mmm")</f>
        <v>Aug</v>
      </c>
      <c r="E2105">
        <f>YEAR(Raw_Data!B2105)</f>
        <v>2023</v>
      </c>
      <c r="F2105" t="str">
        <f>TEXT(Raw_Data!B2105,"mmm-yy")</f>
        <v>Aug-23</v>
      </c>
      <c r="G2105" t="str">
        <f>PROPER(Raw_Data!C2105&amp;". "&amp;Raw_Data!D2105)</f>
        <v>Y. Eastwood</v>
      </c>
      <c r="H2105" t="str">
        <f>IF(OR(Raw_Data!E2105="M",Raw_Data!E2105="Male"),"Male",IF(OR(Raw_Data!E2105="F",Raw_Data!E2105="Female"),"Female","Not Confirmed"))</f>
        <v>Female</v>
      </c>
      <c r="I2105">
        <f>Raw_Data!F2105</f>
        <v>79</v>
      </c>
      <c r="J2105" t="str">
        <f>FLOOR(Raw_Data!F2105,10)&amp;"-"&amp;FLOOR(Raw_Data!F2105,10)+9</f>
        <v>70-79</v>
      </c>
      <c r="K2105" t="str">
        <f>Raw_Data!G2105</f>
        <v>African American</v>
      </c>
      <c r="L2105" t="str">
        <f>Raw_Data!H2105</f>
        <v>Gastroenterology</v>
      </c>
      <c r="M2105" t="str">
        <f>IF(Raw_Data!I2105=TRUE,"Admitted","Not Admitted")</f>
        <v>Admitted</v>
      </c>
      <c r="N2105" t="str">
        <f>IF(Raw_Data!J2105="","Not Rated",Raw_Data!J2105)</f>
        <v>Not Rated</v>
      </c>
      <c r="O2105">
        <f>Raw_Data!K2105</f>
        <v>16</v>
      </c>
      <c r="P2105" t="str">
        <f>IF(Raw_Data!K2105&lt;=30,"Within Time","Delayed")</f>
        <v>Within Time</v>
      </c>
    </row>
    <row r="2106" spans="1:16" x14ac:dyDescent="0.35">
      <c r="A2106" t="str">
        <f>Raw_Data!A2106</f>
        <v>281-80-1462</v>
      </c>
      <c r="B2106" s="2">
        <f>Raw_Data!B2106</f>
        <v>45146.802083333343</v>
      </c>
      <c r="C2106">
        <f>HOUR(Raw_Data!B2106)</f>
        <v>19</v>
      </c>
      <c r="D2106" t="str">
        <f>TEXT(Raw_Data!B2106,"mmm")</f>
        <v>Aug</v>
      </c>
      <c r="E2106">
        <f>YEAR(Raw_Data!B2106)</f>
        <v>2023</v>
      </c>
      <c r="F2106" t="str">
        <f>TEXT(Raw_Data!B2106,"mmm-yy")</f>
        <v>Aug-23</v>
      </c>
      <c r="G2106" t="str">
        <f>PROPER(Raw_Data!C2106&amp;". "&amp;Raw_Data!D2106)</f>
        <v>S. Dewhirst</v>
      </c>
      <c r="H2106" t="str">
        <f>IF(OR(Raw_Data!E2106="M",Raw_Data!E2106="Male"),"Male",IF(OR(Raw_Data!E2106="F",Raw_Data!E2106="Female"),"Female","Not Confirmed"))</f>
        <v>Male</v>
      </c>
      <c r="I2106">
        <f>Raw_Data!F2106</f>
        <v>74</v>
      </c>
      <c r="J2106" t="str">
        <f>FLOOR(Raw_Data!F2106,10)&amp;"-"&amp;FLOOR(Raw_Data!F2106,10)+9</f>
        <v>70-79</v>
      </c>
      <c r="K2106" t="str">
        <f>Raw_Data!G2106</f>
        <v>White</v>
      </c>
      <c r="L2106" t="str">
        <f>Raw_Data!H2106</f>
        <v>Renal</v>
      </c>
      <c r="M2106" t="str">
        <f>IF(Raw_Data!I2106=TRUE,"Admitted","Not Admitted")</f>
        <v>Not Admitted</v>
      </c>
      <c r="N2106" t="str">
        <f>IF(Raw_Data!J2106="","Not Rated",Raw_Data!J2106)</f>
        <v>Not Rated</v>
      </c>
      <c r="O2106">
        <f>Raw_Data!K2106</f>
        <v>26</v>
      </c>
      <c r="P2106" t="str">
        <f>IF(Raw_Data!K2106&lt;=30,"Within Time","Delayed")</f>
        <v>Within Time</v>
      </c>
    </row>
    <row r="2107" spans="1:16" x14ac:dyDescent="0.35">
      <c r="A2107" t="str">
        <f>Raw_Data!A2107</f>
        <v>924-57-2645</v>
      </c>
      <c r="B2107" s="2">
        <f>Raw_Data!B2107</f>
        <v>45146.902083333327</v>
      </c>
      <c r="C2107">
        <f>HOUR(Raw_Data!B2107)</f>
        <v>21</v>
      </c>
      <c r="D2107" t="str">
        <f>TEXT(Raw_Data!B2107,"mmm")</f>
        <v>Aug</v>
      </c>
      <c r="E2107">
        <f>YEAR(Raw_Data!B2107)</f>
        <v>2023</v>
      </c>
      <c r="F2107" t="str">
        <f>TEXT(Raw_Data!B2107,"mmm-yy")</f>
        <v>Aug-23</v>
      </c>
      <c r="G2107" t="str">
        <f>PROPER(Raw_Data!C2107&amp;". "&amp;Raw_Data!D2107)</f>
        <v>D. Jephson</v>
      </c>
      <c r="H2107" t="str">
        <f>IF(OR(Raw_Data!E2107="M",Raw_Data!E2107="Male"),"Male",IF(OR(Raw_Data!E2107="F",Raw_Data!E2107="Female"),"Female","Not Confirmed"))</f>
        <v>Female</v>
      </c>
      <c r="I2107">
        <f>Raw_Data!F2107</f>
        <v>25</v>
      </c>
      <c r="J2107" t="str">
        <f>FLOOR(Raw_Data!F2107,10)&amp;"-"&amp;FLOOR(Raw_Data!F2107,10)+9</f>
        <v>20-29</v>
      </c>
      <c r="K2107" t="str">
        <f>Raw_Data!G2107</f>
        <v>African American</v>
      </c>
      <c r="L2107" t="str">
        <f>Raw_Data!H2107</f>
        <v>Orthopedics</v>
      </c>
      <c r="M2107" t="str">
        <f>IF(Raw_Data!I2107=TRUE,"Admitted","Not Admitted")</f>
        <v>Admitted</v>
      </c>
      <c r="N2107" t="str">
        <f>IF(Raw_Data!J2107="","Not Rated",Raw_Data!J2107)</f>
        <v>Not Rated</v>
      </c>
      <c r="O2107">
        <f>Raw_Data!K2107</f>
        <v>14</v>
      </c>
      <c r="P2107" t="str">
        <f>IF(Raw_Data!K2107&lt;=30,"Within Time","Delayed")</f>
        <v>Within Time</v>
      </c>
    </row>
    <row r="2108" spans="1:16" x14ac:dyDescent="0.35">
      <c r="A2108" t="str">
        <f>Raw_Data!A2108</f>
        <v>437-99-9825</v>
      </c>
      <c r="B2108" s="2">
        <f>Raw_Data!B2108</f>
        <v>45146.904861111107</v>
      </c>
      <c r="C2108">
        <f>HOUR(Raw_Data!B2108)</f>
        <v>21</v>
      </c>
      <c r="D2108" t="str">
        <f>TEXT(Raw_Data!B2108,"mmm")</f>
        <v>Aug</v>
      </c>
      <c r="E2108">
        <f>YEAR(Raw_Data!B2108)</f>
        <v>2023</v>
      </c>
      <c r="F2108" t="str">
        <f>TEXT(Raw_Data!B2108,"mmm-yy")</f>
        <v>Aug-23</v>
      </c>
      <c r="G2108" t="str">
        <f>PROPER(Raw_Data!C2108&amp;". "&amp;Raw_Data!D2108)</f>
        <v>R. Inglewood</v>
      </c>
      <c r="H2108" t="str">
        <f>IF(OR(Raw_Data!E2108="M",Raw_Data!E2108="Male"),"Male",IF(OR(Raw_Data!E2108="F",Raw_Data!E2108="Female"),"Female","Not Confirmed"))</f>
        <v>Male</v>
      </c>
      <c r="I2108">
        <f>Raw_Data!F2108</f>
        <v>29</v>
      </c>
      <c r="J2108" t="str">
        <f>FLOOR(Raw_Data!F2108,10)&amp;"-"&amp;FLOOR(Raw_Data!F2108,10)+9</f>
        <v>20-29</v>
      </c>
      <c r="K2108" t="str">
        <f>Raw_Data!G2108</f>
        <v>African American</v>
      </c>
      <c r="L2108" t="str">
        <f>Raw_Data!H2108</f>
        <v>General Practice</v>
      </c>
      <c r="M2108" t="str">
        <f>IF(Raw_Data!I2108=TRUE,"Admitted","Not Admitted")</f>
        <v>Not Admitted</v>
      </c>
      <c r="N2108">
        <f>IF(Raw_Data!J2108="","Not Rated",Raw_Data!J2108)</f>
        <v>6</v>
      </c>
      <c r="O2108">
        <f>Raw_Data!K2108</f>
        <v>59</v>
      </c>
      <c r="P2108" t="str">
        <f>IF(Raw_Data!K2108&lt;=30,"Within Time","Delayed")</f>
        <v>Delayed</v>
      </c>
    </row>
    <row r="2109" spans="1:16" x14ac:dyDescent="0.35">
      <c r="A2109" t="str">
        <f>Raw_Data!A2109</f>
        <v>791-52-4990</v>
      </c>
      <c r="B2109" s="2">
        <f>Raw_Data!B2109</f>
        <v>45147.04791666667</v>
      </c>
      <c r="C2109">
        <f>HOUR(Raw_Data!B2109)</f>
        <v>1</v>
      </c>
      <c r="D2109" t="str">
        <f>TEXT(Raw_Data!B2109,"mmm")</f>
        <v>Aug</v>
      </c>
      <c r="E2109">
        <f>YEAR(Raw_Data!B2109)</f>
        <v>2023</v>
      </c>
      <c r="F2109" t="str">
        <f>TEXT(Raw_Data!B2109,"mmm-yy")</f>
        <v>Aug-23</v>
      </c>
      <c r="G2109" t="str">
        <f>PROPER(Raw_Data!C2109&amp;". "&amp;Raw_Data!D2109)</f>
        <v>L. Methuen</v>
      </c>
      <c r="H2109" t="str">
        <f>IF(OR(Raw_Data!E2109="M",Raw_Data!E2109="Male"),"Male",IF(OR(Raw_Data!E2109="F",Raw_Data!E2109="Female"),"Female","Not Confirmed"))</f>
        <v>Male</v>
      </c>
      <c r="I2109">
        <f>Raw_Data!F2109</f>
        <v>47</v>
      </c>
      <c r="J2109" t="str">
        <f>FLOOR(Raw_Data!F2109,10)&amp;"-"&amp;FLOOR(Raw_Data!F2109,10)+9</f>
        <v>40-49</v>
      </c>
      <c r="K2109" t="str">
        <f>Raw_Data!G2109</f>
        <v>Two or More Races</v>
      </c>
      <c r="L2109" t="str">
        <f>Raw_Data!H2109</f>
        <v>None</v>
      </c>
      <c r="M2109" t="str">
        <f>IF(Raw_Data!I2109=TRUE,"Admitted","Not Admitted")</f>
        <v>Admitted</v>
      </c>
      <c r="N2109" t="str">
        <f>IF(Raw_Data!J2109="","Not Rated",Raw_Data!J2109)</f>
        <v>Not Rated</v>
      </c>
      <c r="O2109">
        <f>Raw_Data!K2109</f>
        <v>19</v>
      </c>
      <c r="P2109" t="str">
        <f>IF(Raw_Data!K2109&lt;=30,"Within Time","Delayed")</f>
        <v>Within Time</v>
      </c>
    </row>
    <row r="2110" spans="1:16" x14ac:dyDescent="0.35">
      <c r="A2110" t="str">
        <f>Raw_Data!A2110</f>
        <v>935-95-4016</v>
      </c>
      <c r="B2110" s="2">
        <f>Raw_Data!B2110</f>
        <v>45147.079861111109</v>
      </c>
      <c r="C2110">
        <f>HOUR(Raw_Data!B2110)</f>
        <v>1</v>
      </c>
      <c r="D2110" t="str">
        <f>TEXT(Raw_Data!B2110,"mmm")</f>
        <v>Aug</v>
      </c>
      <c r="E2110">
        <f>YEAR(Raw_Data!B2110)</f>
        <v>2023</v>
      </c>
      <c r="F2110" t="str">
        <f>TEXT(Raw_Data!B2110,"mmm-yy")</f>
        <v>Aug-23</v>
      </c>
      <c r="G2110" t="str">
        <f>PROPER(Raw_Data!C2110&amp;". "&amp;Raw_Data!D2110)</f>
        <v>X. Greenhalgh</v>
      </c>
      <c r="H2110" t="str">
        <f>IF(OR(Raw_Data!E2110="M",Raw_Data!E2110="Male"),"Male",IF(OR(Raw_Data!E2110="F",Raw_Data!E2110="Female"),"Female","Not Confirmed"))</f>
        <v>Male</v>
      </c>
      <c r="I2110">
        <f>Raw_Data!F2110</f>
        <v>49</v>
      </c>
      <c r="J2110" t="str">
        <f>FLOOR(Raw_Data!F2110,10)&amp;"-"&amp;FLOOR(Raw_Data!F2110,10)+9</f>
        <v>40-49</v>
      </c>
      <c r="K2110" t="str">
        <f>Raw_Data!G2110</f>
        <v>White</v>
      </c>
      <c r="L2110" t="str">
        <f>Raw_Data!H2110</f>
        <v>Physiotherapy</v>
      </c>
      <c r="M2110" t="str">
        <f>IF(Raw_Data!I2110=TRUE,"Admitted","Not Admitted")</f>
        <v>Not Admitted</v>
      </c>
      <c r="N2110" t="str">
        <f>IF(Raw_Data!J2110="","Not Rated",Raw_Data!J2110)</f>
        <v>Not Rated</v>
      </c>
      <c r="O2110">
        <f>Raw_Data!K2110</f>
        <v>33</v>
      </c>
      <c r="P2110" t="str">
        <f>IF(Raw_Data!K2110&lt;=30,"Within Time","Delayed")</f>
        <v>Delayed</v>
      </c>
    </row>
    <row r="2111" spans="1:16" x14ac:dyDescent="0.35">
      <c r="A2111" t="str">
        <f>Raw_Data!A2111</f>
        <v>365-95-8496</v>
      </c>
      <c r="B2111" s="2">
        <f>Raw_Data!B2111</f>
        <v>45147.121527777781</v>
      </c>
      <c r="C2111">
        <f>HOUR(Raw_Data!B2111)</f>
        <v>2</v>
      </c>
      <c r="D2111" t="str">
        <f>TEXT(Raw_Data!B2111,"mmm")</f>
        <v>Aug</v>
      </c>
      <c r="E2111">
        <f>YEAR(Raw_Data!B2111)</f>
        <v>2023</v>
      </c>
      <c r="F2111" t="str">
        <f>TEXT(Raw_Data!B2111,"mmm-yy")</f>
        <v>Aug-23</v>
      </c>
      <c r="G2111" t="str">
        <f>PROPER(Raw_Data!C2111&amp;". "&amp;Raw_Data!D2111)</f>
        <v>M. Ollerton</v>
      </c>
      <c r="H2111" t="str">
        <f>IF(OR(Raw_Data!E2111="M",Raw_Data!E2111="Male"),"Male",IF(OR(Raw_Data!E2111="F",Raw_Data!E2111="Female"),"Female","Not Confirmed"))</f>
        <v>Male</v>
      </c>
      <c r="I2111">
        <f>Raw_Data!F2111</f>
        <v>43</v>
      </c>
      <c r="J2111" t="str">
        <f>FLOOR(Raw_Data!F2111,10)&amp;"-"&amp;FLOOR(Raw_Data!F2111,10)+9</f>
        <v>40-49</v>
      </c>
      <c r="K2111" t="str">
        <f>Raw_Data!G2111</f>
        <v>White</v>
      </c>
      <c r="L2111" t="str">
        <f>Raw_Data!H2111</f>
        <v>None</v>
      </c>
      <c r="M2111" t="str">
        <f>IF(Raw_Data!I2111=TRUE,"Admitted","Not Admitted")</f>
        <v>Not Admitted</v>
      </c>
      <c r="N2111" t="str">
        <f>IF(Raw_Data!J2111="","Not Rated",Raw_Data!J2111)</f>
        <v>Not Rated</v>
      </c>
      <c r="O2111">
        <f>Raw_Data!K2111</f>
        <v>13</v>
      </c>
      <c r="P2111" t="str">
        <f>IF(Raw_Data!K2111&lt;=30,"Within Time","Delayed")</f>
        <v>Within Time</v>
      </c>
    </row>
    <row r="2112" spans="1:16" x14ac:dyDescent="0.35">
      <c r="A2112" t="str">
        <f>Raw_Data!A2112</f>
        <v>918-20-1002</v>
      </c>
      <c r="B2112" s="2">
        <f>Raw_Data!B2112</f>
        <v>45147.27847222222</v>
      </c>
      <c r="C2112">
        <f>HOUR(Raw_Data!B2112)</f>
        <v>6</v>
      </c>
      <c r="D2112" t="str">
        <f>TEXT(Raw_Data!B2112,"mmm")</f>
        <v>Aug</v>
      </c>
      <c r="E2112">
        <f>YEAR(Raw_Data!B2112)</f>
        <v>2023</v>
      </c>
      <c r="F2112" t="str">
        <f>TEXT(Raw_Data!B2112,"mmm-yy")</f>
        <v>Aug-23</v>
      </c>
      <c r="G2112" t="str">
        <f>PROPER(Raw_Data!C2112&amp;". "&amp;Raw_Data!D2112)</f>
        <v>W. Rowntree</v>
      </c>
      <c r="H2112" t="str">
        <f>IF(OR(Raw_Data!E2112="M",Raw_Data!E2112="Male"),"Male",IF(OR(Raw_Data!E2112="F",Raw_Data!E2112="Female"),"Female","Not Confirmed"))</f>
        <v>Male</v>
      </c>
      <c r="I2112">
        <f>Raw_Data!F2112</f>
        <v>32</v>
      </c>
      <c r="J2112" t="str">
        <f>FLOOR(Raw_Data!F2112,10)&amp;"-"&amp;FLOOR(Raw_Data!F2112,10)+9</f>
        <v>30-39</v>
      </c>
      <c r="K2112" t="str">
        <f>Raw_Data!G2112</f>
        <v>Unknown</v>
      </c>
      <c r="L2112" t="str">
        <f>Raw_Data!H2112</f>
        <v>None</v>
      </c>
      <c r="M2112" t="str">
        <f>IF(Raw_Data!I2112=TRUE,"Admitted","Not Admitted")</f>
        <v>Not Admitted</v>
      </c>
      <c r="N2112">
        <f>IF(Raw_Data!J2112="","Not Rated",Raw_Data!J2112)</f>
        <v>10</v>
      </c>
      <c r="O2112">
        <f>Raw_Data!K2112</f>
        <v>59</v>
      </c>
      <c r="P2112" t="str">
        <f>IF(Raw_Data!K2112&lt;=30,"Within Time","Delayed")</f>
        <v>Delayed</v>
      </c>
    </row>
    <row r="2113" spans="1:16" x14ac:dyDescent="0.35">
      <c r="A2113" t="str">
        <f>Raw_Data!A2113</f>
        <v>345-18-5424</v>
      </c>
      <c r="B2113" s="2">
        <f>Raw_Data!B2113</f>
        <v>45147.322222222218</v>
      </c>
      <c r="C2113">
        <f>HOUR(Raw_Data!B2113)</f>
        <v>7</v>
      </c>
      <c r="D2113" t="str">
        <f>TEXT(Raw_Data!B2113,"mmm")</f>
        <v>Aug</v>
      </c>
      <c r="E2113">
        <f>YEAR(Raw_Data!B2113)</f>
        <v>2023</v>
      </c>
      <c r="F2113" t="str">
        <f>TEXT(Raw_Data!B2113,"mmm-yy")</f>
        <v>Aug-23</v>
      </c>
      <c r="G2113" t="str">
        <f>PROPER(Raw_Data!C2113&amp;". "&amp;Raw_Data!D2113)</f>
        <v>D. Silverlock</v>
      </c>
      <c r="H2113" t="str">
        <f>IF(OR(Raw_Data!E2113="M",Raw_Data!E2113="Male"),"Male",IF(OR(Raw_Data!E2113="F",Raw_Data!E2113="Female"),"Female","Not Confirmed"))</f>
        <v>Male</v>
      </c>
      <c r="I2113">
        <f>Raw_Data!F2113</f>
        <v>65</v>
      </c>
      <c r="J2113" t="str">
        <f>FLOOR(Raw_Data!F2113,10)&amp;"-"&amp;FLOOR(Raw_Data!F2113,10)+9</f>
        <v>60-69</v>
      </c>
      <c r="K2113" t="str">
        <f>Raw_Data!G2113</f>
        <v>Pacific Islander</v>
      </c>
      <c r="L2113" t="str">
        <f>Raw_Data!H2113</f>
        <v>Orthopedics</v>
      </c>
      <c r="M2113" t="str">
        <f>IF(Raw_Data!I2113=TRUE,"Admitted","Not Admitted")</f>
        <v>Admitted</v>
      </c>
      <c r="N2113">
        <f>IF(Raw_Data!J2113="","Not Rated",Raw_Data!J2113)</f>
        <v>10</v>
      </c>
      <c r="O2113">
        <f>Raw_Data!K2113</f>
        <v>49</v>
      </c>
      <c r="P2113" t="str">
        <f>IF(Raw_Data!K2113&lt;=30,"Within Time","Delayed")</f>
        <v>Delayed</v>
      </c>
    </row>
    <row r="2114" spans="1:16" x14ac:dyDescent="0.35">
      <c r="A2114" t="str">
        <f>Raw_Data!A2114</f>
        <v>613-81-6123</v>
      </c>
      <c r="B2114" s="2">
        <f>Raw_Data!B2114</f>
        <v>45147.390277777777</v>
      </c>
      <c r="C2114">
        <f>HOUR(Raw_Data!B2114)</f>
        <v>9</v>
      </c>
      <c r="D2114" t="str">
        <f>TEXT(Raw_Data!B2114,"mmm")</f>
        <v>Aug</v>
      </c>
      <c r="E2114">
        <f>YEAR(Raw_Data!B2114)</f>
        <v>2023</v>
      </c>
      <c r="F2114" t="str">
        <f>TEXT(Raw_Data!B2114,"mmm-yy")</f>
        <v>Aug-23</v>
      </c>
      <c r="G2114" t="str">
        <f>PROPER(Raw_Data!C2114&amp;". "&amp;Raw_Data!D2114)</f>
        <v>Q. Merriweather</v>
      </c>
      <c r="H2114" t="str">
        <f>IF(OR(Raw_Data!E2114="M",Raw_Data!E2114="Male"),"Male",IF(OR(Raw_Data!E2114="F",Raw_Data!E2114="Female"),"Female","Not Confirmed"))</f>
        <v>Female</v>
      </c>
      <c r="I2114">
        <f>Raw_Data!F2114</f>
        <v>49</v>
      </c>
      <c r="J2114" t="str">
        <f>FLOOR(Raw_Data!F2114,10)&amp;"-"&amp;FLOOR(Raw_Data!F2114,10)+9</f>
        <v>40-49</v>
      </c>
      <c r="K2114" t="str">
        <f>Raw_Data!G2114</f>
        <v>White</v>
      </c>
      <c r="L2114" t="str">
        <f>Raw_Data!H2114</f>
        <v>None</v>
      </c>
      <c r="M2114" t="str">
        <f>IF(Raw_Data!I2114=TRUE,"Admitted","Not Admitted")</f>
        <v>Not Admitted</v>
      </c>
      <c r="N2114" t="str">
        <f>IF(Raw_Data!J2114="","Not Rated",Raw_Data!J2114)</f>
        <v>Not Rated</v>
      </c>
      <c r="O2114">
        <f>Raw_Data!K2114</f>
        <v>36</v>
      </c>
      <c r="P2114" t="str">
        <f>IF(Raw_Data!K2114&lt;=30,"Within Time","Delayed")</f>
        <v>Delayed</v>
      </c>
    </row>
    <row r="2115" spans="1:16" x14ac:dyDescent="0.35">
      <c r="A2115" t="str">
        <f>Raw_Data!A2115</f>
        <v>209-46-4178</v>
      </c>
      <c r="B2115" s="2">
        <f>Raw_Data!B2115</f>
        <v>45147.45</v>
      </c>
      <c r="C2115">
        <f>HOUR(Raw_Data!B2115)</f>
        <v>10</v>
      </c>
      <c r="D2115" t="str">
        <f>TEXT(Raw_Data!B2115,"mmm")</f>
        <v>Aug</v>
      </c>
      <c r="E2115">
        <f>YEAR(Raw_Data!B2115)</f>
        <v>2023</v>
      </c>
      <c r="F2115" t="str">
        <f>TEXT(Raw_Data!B2115,"mmm-yy")</f>
        <v>Aug-23</v>
      </c>
      <c r="G2115" t="str">
        <f>PROPER(Raw_Data!C2115&amp;". "&amp;Raw_Data!D2115)</f>
        <v>Y. Perrat</v>
      </c>
      <c r="H2115" t="str">
        <f>IF(OR(Raw_Data!E2115="M",Raw_Data!E2115="Male"),"Male",IF(OR(Raw_Data!E2115="F",Raw_Data!E2115="Female"),"Female","Not Confirmed"))</f>
        <v>Male</v>
      </c>
      <c r="I2115">
        <f>Raw_Data!F2115</f>
        <v>35</v>
      </c>
      <c r="J2115" t="str">
        <f>FLOOR(Raw_Data!F2115,10)&amp;"-"&amp;FLOOR(Raw_Data!F2115,10)+9</f>
        <v>30-39</v>
      </c>
      <c r="K2115" t="str">
        <f>Raw_Data!G2115</f>
        <v>Two or More Races</v>
      </c>
      <c r="L2115" t="str">
        <f>Raw_Data!H2115</f>
        <v>None</v>
      </c>
      <c r="M2115" t="str">
        <f>IF(Raw_Data!I2115=TRUE,"Admitted","Not Admitted")</f>
        <v>Admitted</v>
      </c>
      <c r="N2115" t="str">
        <f>IF(Raw_Data!J2115="","Not Rated",Raw_Data!J2115)</f>
        <v>Not Rated</v>
      </c>
      <c r="O2115">
        <f>Raw_Data!K2115</f>
        <v>16</v>
      </c>
      <c r="P2115" t="str">
        <f>IF(Raw_Data!K2115&lt;=30,"Within Time","Delayed")</f>
        <v>Within Time</v>
      </c>
    </row>
    <row r="2116" spans="1:16" x14ac:dyDescent="0.35">
      <c r="A2116" t="str">
        <f>Raw_Data!A2116</f>
        <v>525-72-4854</v>
      </c>
      <c r="B2116" s="2">
        <f>Raw_Data!B2116</f>
        <v>45147.510416666657</v>
      </c>
      <c r="C2116">
        <f>HOUR(Raw_Data!B2116)</f>
        <v>12</v>
      </c>
      <c r="D2116" t="str">
        <f>TEXT(Raw_Data!B2116,"mmm")</f>
        <v>Aug</v>
      </c>
      <c r="E2116">
        <f>YEAR(Raw_Data!B2116)</f>
        <v>2023</v>
      </c>
      <c r="F2116" t="str">
        <f>TEXT(Raw_Data!B2116,"mmm-yy")</f>
        <v>Aug-23</v>
      </c>
      <c r="G2116" t="str">
        <f>PROPER(Raw_Data!C2116&amp;". "&amp;Raw_Data!D2116)</f>
        <v>W. Garfield</v>
      </c>
      <c r="H2116" t="str">
        <f>IF(OR(Raw_Data!E2116="M",Raw_Data!E2116="Male"),"Male",IF(OR(Raw_Data!E2116="F",Raw_Data!E2116="Female"),"Female","Not Confirmed"))</f>
        <v>Female</v>
      </c>
      <c r="I2116">
        <f>Raw_Data!F2116</f>
        <v>58</v>
      </c>
      <c r="J2116" t="str">
        <f>FLOOR(Raw_Data!F2116,10)&amp;"-"&amp;FLOOR(Raw_Data!F2116,10)+9</f>
        <v>50-59</v>
      </c>
      <c r="K2116" t="str">
        <f>Raw_Data!G2116</f>
        <v>White</v>
      </c>
      <c r="L2116" t="str">
        <f>Raw_Data!H2116</f>
        <v>None</v>
      </c>
      <c r="M2116" t="str">
        <f>IF(Raw_Data!I2116=TRUE,"Admitted","Not Admitted")</f>
        <v>Admitted</v>
      </c>
      <c r="N2116" t="str">
        <f>IF(Raw_Data!J2116="","Not Rated",Raw_Data!J2116)</f>
        <v>Not Rated</v>
      </c>
      <c r="O2116">
        <f>Raw_Data!K2116</f>
        <v>48</v>
      </c>
      <c r="P2116" t="str">
        <f>IF(Raw_Data!K2116&lt;=30,"Within Time","Delayed")</f>
        <v>Delayed</v>
      </c>
    </row>
    <row r="2117" spans="1:16" x14ac:dyDescent="0.35">
      <c r="A2117" t="str">
        <f>Raw_Data!A2117</f>
        <v>117-74-8054</v>
      </c>
      <c r="B2117" s="2">
        <f>Raw_Data!B2117</f>
        <v>45147.537499999999</v>
      </c>
      <c r="C2117">
        <f>HOUR(Raw_Data!B2117)</f>
        <v>12</v>
      </c>
      <c r="D2117" t="str">
        <f>TEXT(Raw_Data!B2117,"mmm")</f>
        <v>Aug</v>
      </c>
      <c r="E2117">
        <f>YEAR(Raw_Data!B2117)</f>
        <v>2023</v>
      </c>
      <c r="F2117" t="str">
        <f>TEXT(Raw_Data!B2117,"mmm-yy")</f>
        <v>Aug-23</v>
      </c>
      <c r="G2117" t="str">
        <f>PROPER(Raw_Data!C2117&amp;". "&amp;Raw_Data!D2117)</f>
        <v>D. Brixey</v>
      </c>
      <c r="H2117" t="str">
        <f>IF(OR(Raw_Data!E2117="M",Raw_Data!E2117="Male"),"Male",IF(OR(Raw_Data!E2117="F",Raw_Data!E2117="Female"),"Female","Not Confirmed"))</f>
        <v>Female</v>
      </c>
      <c r="I2117">
        <f>Raw_Data!F2117</f>
        <v>31</v>
      </c>
      <c r="J2117" t="str">
        <f>FLOOR(Raw_Data!F2117,10)&amp;"-"&amp;FLOOR(Raw_Data!F2117,10)+9</f>
        <v>30-39</v>
      </c>
      <c r="K2117" t="str">
        <f>Raw_Data!G2117</f>
        <v>White</v>
      </c>
      <c r="L2117" t="str">
        <f>Raw_Data!H2117</f>
        <v>None</v>
      </c>
      <c r="M2117" t="str">
        <f>IF(Raw_Data!I2117=TRUE,"Admitted","Not Admitted")</f>
        <v>Not Admitted</v>
      </c>
      <c r="N2117" t="str">
        <f>IF(Raw_Data!J2117="","Not Rated",Raw_Data!J2117)</f>
        <v>Not Rated</v>
      </c>
      <c r="O2117">
        <f>Raw_Data!K2117</f>
        <v>35</v>
      </c>
      <c r="P2117" t="str">
        <f>IF(Raw_Data!K2117&lt;=30,"Within Time","Delayed")</f>
        <v>Delayed</v>
      </c>
    </row>
    <row r="2118" spans="1:16" x14ac:dyDescent="0.35">
      <c r="A2118" t="str">
        <f>Raw_Data!A2118</f>
        <v>961-70-7020</v>
      </c>
      <c r="B2118" s="2">
        <f>Raw_Data!B2118</f>
        <v>45147.55972222222</v>
      </c>
      <c r="C2118">
        <f>HOUR(Raw_Data!B2118)</f>
        <v>13</v>
      </c>
      <c r="D2118" t="str">
        <f>TEXT(Raw_Data!B2118,"mmm")</f>
        <v>Aug</v>
      </c>
      <c r="E2118">
        <f>YEAR(Raw_Data!B2118)</f>
        <v>2023</v>
      </c>
      <c r="F2118" t="str">
        <f>TEXT(Raw_Data!B2118,"mmm-yy")</f>
        <v>Aug-23</v>
      </c>
      <c r="G2118" t="str">
        <f>PROPER(Raw_Data!C2118&amp;". "&amp;Raw_Data!D2118)</f>
        <v>A. Yates</v>
      </c>
      <c r="H2118" t="str">
        <f>IF(OR(Raw_Data!E2118="M",Raw_Data!E2118="Male"),"Male",IF(OR(Raw_Data!E2118="F",Raw_Data!E2118="Female"),"Female","Not Confirmed"))</f>
        <v>Female</v>
      </c>
      <c r="I2118">
        <f>Raw_Data!F2118</f>
        <v>51</v>
      </c>
      <c r="J2118" t="str">
        <f>FLOOR(Raw_Data!F2118,10)&amp;"-"&amp;FLOOR(Raw_Data!F2118,10)+9</f>
        <v>50-59</v>
      </c>
      <c r="K2118" t="str">
        <f>Raw_Data!G2118</f>
        <v>African American</v>
      </c>
      <c r="L2118" t="str">
        <f>Raw_Data!H2118</f>
        <v>General Practice</v>
      </c>
      <c r="M2118" t="str">
        <f>IF(Raw_Data!I2118=TRUE,"Admitted","Not Admitted")</f>
        <v>Admitted</v>
      </c>
      <c r="N2118">
        <f>IF(Raw_Data!J2118="","Not Rated",Raw_Data!J2118)</f>
        <v>6</v>
      </c>
      <c r="O2118">
        <f>Raw_Data!K2118</f>
        <v>54</v>
      </c>
      <c r="P2118" t="str">
        <f>IF(Raw_Data!K2118&lt;=30,"Within Time","Delayed")</f>
        <v>Delayed</v>
      </c>
    </row>
    <row r="2119" spans="1:16" x14ac:dyDescent="0.35">
      <c r="A2119" t="str">
        <f>Raw_Data!A2119</f>
        <v>383-50-2154</v>
      </c>
      <c r="B2119" s="2">
        <f>Raw_Data!B2119</f>
        <v>45147.597222222219</v>
      </c>
      <c r="C2119">
        <f>HOUR(Raw_Data!B2119)</f>
        <v>14</v>
      </c>
      <c r="D2119" t="str">
        <f>TEXT(Raw_Data!B2119,"mmm")</f>
        <v>Aug</v>
      </c>
      <c r="E2119">
        <f>YEAR(Raw_Data!B2119)</f>
        <v>2023</v>
      </c>
      <c r="F2119" t="str">
        <f>TEXT(Raw_Data!B2119,"mmm-yy")</f>
        <v>Aug-23</v>
      </c>
      <c r="G2119" t="str">
        <f>PROPER(Raw_Data!C2119&amp;". "&amp;Raw_Data!D2119)</f>
        <v>T. Eastwood</v>
      </c>
      <c r="H2119" t="str">
        <f>IF(OR(Raw_Data!E2119="M",Raw_Data!E2119="Male"),"Male",IF(OR(Raw_Data!E2119="F",Raw_Data!E2119="Female"),"Female","Not Confirmed"))</f>
        <v>Female</v>
      </c>
      <c r="I2119">
        <f>Raw_Data!F2119</f>
        <v>33</v>
      </c>
      <c r="J2119" t="str">
        <f>FLOOR(Raw_Data!F2119,10)&amp;"-"&amp;FLOOR(Raw_Data!F2119,10)+9</f>
        <v>30-39</v>
      </c>
      <c r="K2119" t="str">
        <f>Raw_Data!G2119</f>
        <v>African American</v>
      </c>
      <c r="L2119" t="str">
        <f>Raw_Data!H2119</f>
        <v>General Practice</v>
      </c>
      <c r="M2119" t="str">
        <f>IF(Raw_Data!I2119=TRUE,"Admitted","Not Admitted")</f>
        <v>Not Admitted</v>
      </c>
      <c r="N2119">
        <f>IF(Raw_Data!J2119="","Not Rated",Raw_Data!J2119)</f>
        <v>7</v>
      </c>
      <c r="O2119">
        <f>Raw_Data!K2119</f>
        <v>45</v>
      </c>
      <c r="P2119" t="str">
        <f>IF(Raw_Data!K2119&lt;=30,"Within Time","Delayed")</f>
        <v>Delayed</v>
      </c>
    </row>
    <row r="2120" spans="1:16" x14ac:dyDescent="0.35">
      <c r="A2120" t="str">
        <f>Raw_Data!A2120</f>
        <v>677-94-1539</v>
      </c>
      <c r="B2120" s="2">
        <f>Raw_Data!B2120</f>
        <v>45147.601388888892</v>
      </c>
      <c r="C2120">
        <f>HOUR(Raw_Data!B2120)</f>
        <v>14</v>
      </c>
      <c r="D2120" t="str">
        <f>TEXT(Raw_Data!B2120,"mmm")</f>
        <v>Aug</v>
      </c>
      <c r="E2120">
        <f>YEAR(Raw_Data!B2120)</f>
        <v>2023</v>
      </c>
      <c r="F2120" t="str">
        <f>TEXT(Raw_Data!B2120,"mmm-yy")</f>
        <v>Aug-23</v>
      </c>
      <c r="G2120" t="str">
        <f>PROPER(Raw_Data!C2120&amp;". "&amp;Raw_Data!D2120)</f>
        <v>K. Schubuser</v>
      </c>
      <c r="H2120" t="str">
        <f>IF(OR(Raw_Data!E2120="M",Raw_Data!E2120="Male"),"Male",IF(OR(Raw_Data!E2120="F",Raw_Data!E2120="Female"),"Female","Not Confirmed"))</f>
        <v>Female</v>
      </c>
      <c r="I2120">
        <f>Raw_Data!F2120</f>
        <v>76</v>
      </c>
      <c r="J2120" t="str">
        <f>FLOOR(Raw_Data!F2120,10)&amp;"-"&amp;FLOOR(Raw_Data!F2120,10)+9</f>
        <v>70-79</v>
      </c>
      <c r="K2120" t="str">
        <f>Raw_Data!G2120</f>
        <v>White</v>
      </c>
      <c r="L2120" t="str">
        <f>Raw_Data!H2120</f>
        <v>Orthopedics</v>
      </c>
      <c r="M2120" t="str">
        <f>IF(Raw_Data!I2120=TRUE,"Admitted","Not Admitted")</f>
        <v>Not Admitted</v>
      </c>
      <c r="N2120" t="str">
        <f>IF(Raw_Data!J2120="","Not Rated",Raw_Data!J2120)</f>
        <v>Not Rated</v>
      </c>
      <c r="O2120">
        <f>Raw_Data!K2120</f>
        <v>29</v>
      </c>
      <c r="P2120" t="str">
        <f>IF(Raw_Data!K2120&lt;=30,"Within Time","Delayed")</f>
        <v>Within Time</v>
      </c>
    </row>
    <row r="2121" spans="1:16" x14ac:dyDescent="0.35">
      <c r="A2121" t="str">
        <f>Raw_Data!A2121</f>
        <v>957-44-3771</v>
      </c>
      <c r="B2121" s="2">
        <f>Raw_Data!B2121</f>
        <v>45147.679861111108</v>
      </c>
      <c r="C2121">
        <f>HOUR(Raw_Data!B2121)</f>
        <v>16</v>
      </c>
      <c r="D2121" t="str">
        <f>TEXT(Raw_Data!B2121,"mmm")</f>
        <v>Aug</v>
      </c>
      <c r="E2121">
        <f>YEAR(Raw_Data!B2121)</f>
        <v>2023</v>
      </c>
      <c r="F2121" t="str">
        <f>TEXT(Raw_Data!B2121,"mmm-yy")</f>
        <v>Aug-23</v>
      </c>
      <c r="G2121" t="str">
        <f>PROPER(Raw_Data!C2121&amp;". "&amp;Raw_Data!D2121)</f>
        <v>J. Middleditch</v>
      </c>
      <c r="H2121" t="str">
        <f>IF(OR(Raw_Data!E2121="M",Raw_Data!E2121="Male"),"Male",IF(OR(Raw_Data!E2121="F",Raw_Data!E2121="Female"),"Female","Not Confirmed"))</f>
        <v>Female</v>
      </c>
      <c r="I2121">
        <f>Raw_Data!F2121</f>
        <v>8</v>
      </c>
      <c r="J2121" t="str">
        <f>FLOOR(Raw_Data!F2121,10)&amp;"-"&amp;FLOOR(Raw_Data!F2121,10)+9</f>
        <v>0-9</v>
      </c>
      <c r="K2121" t="str">
        <f>Raw_Data!G2121</f>
        <v>African American</v>
      </c>
      <c r="L2121" t="str">
        <f>Raw_Data!H2121</f>
        <v>Physiotherapy</v>
      </c>
      <c r="M2121" t="str">
        <f>IF(Raw_Data!I2121=TRUE,"Admitted","Not Admitted")</f>
        <v>Not Admitted</v>
      </c>
      <c r="N2121" t="str">
        <f>IF(Raw_Data!J2121="","Not Rated",Raw_Data!J2121)</f>
        <v>Not Rated</v>
      </c>
      <c r="O2121">
        <f>Raw_Data!K2121</f>
        <v>36</v>
      </c>
      <c r="P2121" t="str">
        <f>IF(Raw_Data!K2121&lt;=30,"Within Time","Delayed")</f>
        <v>Delayed</v>
      </c>
    </row>
    <row r="2122" spans="1:16" x14ac:dyDescent="0.35">
      <c r="A2122" t="str">
        <f>Raw_Data!A2122</f>
        <v>826-79-2880</v>
      </c>
      <c r="B2122" s="2">
        <f>Raw_Data!B2122</f>
        <v>45147.847916666673</v>
      </c>
      <c r="C2122">
        <f>HOUR(Raw_Data!B2122)</f>
        <v>20</v>
      </c>
      <c r="D2122" t="str">
        <f>TEXT(Raw_Data!B2122,"mmm")</f>
        <v>Aug</v>
      </c>
      <c r="E2122">
        <f>YEAR(Raw_Data!B2122)</f>
        <v>2023</v>
      </c>
      <c r="F2122" t="str">
        <f>TEXT(Raw_Data!B2122,"mmm-yy")</f>
        <v>Aug-23</v>
      </c>
      <c r="G2122" t="str">
        <f>PROPER(Raw_Data!C2122&amp;". "&amp;Raw_Data!D2122)</f>
        <v>G. Bannister</v>
      </c>
      <c r="H2122" t="str">
        <f>IF(OR(Raw_Data!E2122="M",Raw_Data!E2122="Male"),"Male",IF(OR(Raw_Data!E2122="F",Raw_Data!E2122="Female"),"Female","Not Confirmed"))</f>
        <v>Male</v>
      </c>
      <c r="I2122">
        <f>Raw_Data!F2122</f>
        <v>71</v>
      </c>
      <c r="J2122" t="str">
        <f>FLOOR(Raw_Data!F2122,10)&amp;"-"&amp;FLOOR(Raw_Data!F2122,10)+9</f>
        <v>70-79</v>
      </c>
      <c r="K2122" t="str">
        <f>Raw_Data!G2122</f>
        <v>African American</v>
      </c>
      <c r="L2122" t="str">
        <f>Raw_Data!H2122</f>
        <v>None</v>
      </c>
      <c r="M2122" t="str">
        <f>IF(Raw_Data!I2122=TRUE,"Admitted","Not Admitted")</f>
        <v>Not Admitted</v>
      </c>
      <c r="N2122">
        <f>IF(Raw_Data!J2122="","Not Rated",Raw_Data!J2122)</f>
        <v>8</v>
      </c>
      <c r="O2122">
        <f>Raw_Data!K2122</f>
        <v>34</v>
      </c>
      <c r="P2122" t="str">
        <f>IF(Raw_Data!K2122&lt;=30,"Within Time","Delayed")</f>
        <v>Delayed</v>
      </c>
    </row>
    <row r="2123" spans="1:16" x14ac:dyDescent="0.35">
      <c r="A2123" t="str">
        <f>Raw_Data!A2123</f>
        <v>834-54-3352</v>
      </c>
      <c r="B2123" s="2">
        <f>Raw_Data!B2123</f>
        <v>45147.87777777778</v>
      </c>
      <c r="C2123">
        <f>HOUR(Raw_Data!B2123)</f>
        <v>21</v>
      </c>
      <c r="D2123" t="str">
        <f>TEXT(Raw_Data!B2123,"mmm")</f>
        <v>Aug</v>
      </c>
      <c r="E2123">
        <f>YEAR(Raw_Data!B2123)</f>
        <v>2023</v>
      </c>
      <c r="F2123" t="str">
        <f>TEXT(Raw_Data!B2123,"mmm-yy")</f>
        <v>Aug-23</v>
      </c>
      <c r="G2123" t="str">
        <f>PROPER(Raw_Data!C2123&amp;". "&amp;Raw_Data!D2123)</f>
        <v>F. Dewhirst</v>
      </c>
      <c r="H2123" t="str">
        <f>IF(OR(Raw_Data!E2123="M",Raw_Data!E2123="Male"),"Male",IF(OR(Raw_Data!E2123="F",Raw_Data!E2123="Female"),"Female","Not Confirmed"))</f>
        <v>Female</v>
      </c>
      <c r="I2123">
        <f>Raw_Data!F2123</f>
        <v>15</v>
      </c>
      <c r="J2123" t="str">
        <f>FLOOR(Raw_Data!F2123,10)&amp;"-"&amp;FLOOR(Raw_Data!F2123,10)+9</f>
        <v>10-19</v>
      </c>
      <c r="K2123" t="str">
        <f>Raw_Data!G2123</f>
        <v>Unknown</v>
      </c>
      <c r="L2123" t="str">
        <f>Raw_Data!H2123</f>
        <v>General Practice</v>
      </c>
      <c r="M2123" t="str">
        <f>IF(Raw_Data!I2123=TRUE,"Admitted","Not Admitted")</f>
        <v>Not Admitted</v>
      </c>
      <c r="N2123" t="str">
        <f>IF(Raw_Data!J2123="","Not Rated",Raw_Data!J2123)</f>
        <v>Not Rated</v>
      </c>
      <c r="O2123">
        <f>Raw_Data!K2123</f>
        <v>13</v>
      </c>
      <c r="P2123" t="str">
        <f>IF(Raw_Data!K2123&lt;=30,"Within Time","Delayed")</f>
        <v>Within Time</v>
      </c>
    </row>
    <row r="2124" spans="1:16" x14ac:dyDescent="0.35">
      <c r="A2124" t="str">
        <f>Raw_Data!A2124</f>
        <v>119-25-9713</v>
      </c>
      <c r="B2124" s="2">
        <f>Raw_Data!B2124</f>
        <v>45147.884722222218</v>
      </c>
      <c r="C2124">
        <f>HOUR(Raw_Data!B2124)</f>
        <v>21</v>
      </c>
      <c r="D2124" t="str">
        <f>TEXT(Raw_Data!B2124,"mmm")</f>
        <v>Aug</v>
      </c>
      <c r="E2124">
        <f>YEAR(Raw_Data!B2124)</f>
        <v>2023</v>
      </c>
      <c r="F2124" t="str">
        <f>TEXT(Raw_Data!B2124,"mmm-yy")</f>
        <v>Aug-23</v>
      </c>
      <c r="G2124" t="str">
        <f>PROPER(Raw_Data!C2124&amp;". "&amp;Raw_Data!D2124)</f>
        <v>A. Underhill</v>
      </c>
      <c r="H2124" t="str">
        <f>IF(OR(Raw_Data!E2124="M",Raw_Data!E2124="Male"),"Male",IF(OR(Raw_Data!E2124="F",Raw_Data!E2124="Female"),"Female","Not Confirmed"))</f>
        <v>Female</v>
      </c>
      <c r="I2124">
        <f>Raw_Data!F2124</f>
        <v>32</v>
      </c>
      <c r="J2124" t="str">
        <f>FLOOR(Raw_Data!F2124,10)&amp;"-"&amp;FLOOR(Raw_Data!F2124,10)+9</f>
        <v>30-39</v>
      </c>
      <c r="K2124" t="str">
        <f>Raw_Data!G2124</f>
        <v>Native American/Alaska Native</v>
      </c>
      <c r="L2124" t="str">
        <f>Raw_Data!H2124</f>
        <v>Orthopedics</v>
      </c>
      <c r="M2124" t="str">
        <f>IF(Raw_Data!I2124=TRUE,"Admitted","Not Admitted")</f>
        <v>Not Admitted</v>
      </c>
      <c r="N2124">
        <f>IF(Raw_Data!J2124="","Not Rated",Raw_Data!J2124)</f>
        <v>8</v>
      </c>
      <c r="O2124">
        <f>Raw_Data!K2124</f>
        <v>48</v>
      </c>
      <c r="P2124" t="str">
        <f>IF(Raw_Data!K2124&lt;=30,"Within Time","Delayed")</f>
        <v>Delayed</v>
      </c>
    </row>
    <row r="2125" spans="1:16" x14ac:dyDescent="0.35">
      <c r="A2125" t="str">
        <f>Raw_Data!A2125</f>
        <v>218-61-8141</v>
      </c>
      <c r="B2125" s="2">
        <f>Raw_Data!B2125</f>
        <v>45147.987500000003</v>
      </c>
      <c r="C2125">
        <f>HOUR(Raw_Data!B2125)</f>
        <v>23</v>
      </c>
      <c r="D2125" t="str">
        <f>TEXT(Raw_Data!B2125,"mmm")</f>
        <v>Aug</v>
      </c>
      <c r="E2125">
        <f>YEAR(Raw_Data!B2125)</f>
        <v>2023</v>
      </c>
      <c r="F2125" t="str">
        <f>TEXT(Raw_Data!B2125,"mmm-yy")</f>
        <v>Aug-23</v>
      </c>
      <c r="G2125" t="str">
        <f>PROPER(Raw_Data!C2125&amp;". "&amp;Raw_Data!D2125)</f>
        <v>T. Kershaw</v>
      </c>
      <c r="H2125" t="str">
        <f>IF(OR(Raw_Data!E2125="M",Raw_Data!E2125="Male"),"Male",IF(OR(Raw_Data!E2125="F",Raw_Data!E2125="Female"),"Female","Not Confirmed"))</f>
        <v>Female</v>
      </c>
      <c r="I2125">
        <f>Raw_Data!F2125</f>
        <v>50</v>
      </c>
      <c r="J2125" t="str">
        <f>FLOOR(Raw_Data!F2125,10)&amp;"-"&amp;FLOOR(Raw_Data!F2125,10)+9</f>
        <v>50-59</v>
      </c>
      <c r="K2125" t="str">
        <f>Raw_Data!G2125</f>
        <v>Two or More Races</v>
      </c>
      <c r="L2125" t="str">
        <f>Raw_Data!H2125</f>
        <v>General Practice</v>
      </c>
      <c r="M2125" t="str">
        <f>IF(Raw_Data!I2125=TRUE,"Admitted","Not Admitted")</f>
        <v>Admitted</v>
      </c>
      <c r="N2125">
        <f>IF(Raw_Data!J2125="","Not Rated",Raw_Data!J2125)</f>
        <v>2</v>
      </c>
      <c r="O2125">
        <f>Raw_Data!K2125</f>
        <v>43</v>
      </c>
      <c r="P2125" t="str">
        <f>IF(Raw_Data!K2125&lt;=30,"Within Time","Delayed")</f>
        <v>Delayed</v>
      </c>
    </row>
    <row r="2126" spans="1:16" x14ac:dyDescent="0.35">
      <c r="A2126" t="str">
        <f>Raw_Data!A2126</f>
        <v>132-46-7698</v>
      </c>
      <c r="B2126" s="2">
        <f>Raw_Data!B2126</f>
        <v>45148.058333333327</v>
      </c>
      <c r="C2126">
        <f>HOUR(Raw_Data!B2126)</f>
        <v>1</v>
      </c>
      <c r="D2126" t="str">
        <f>TEXT(Raw_Data!B2126,"mmm")</f>
        <v>Aug</v>
      </c>
      <c r="E2126">
        <f>YEAR(Raw_Data!B2126)</f>
        <v>2023</v>
      </c>
      <c r="F2126" t="str">
        <f>TEXT(Raw_Data!B2126,"mmm-yy")</f>
        <v>Aug-23</v>
      </c>
      <c r="G2126" t="str">
        <f>PROPER(Raw_Data!C2126&amp;". "&amp;Raw_Data!D2126)</f>
        <v>Y. Carraway</v>
      </c>
      <c r="H2126" t="str">
        <f>IF(OR(Raw_Data!E2126="M",Raw_Data!E2126="Male"),"Male",IF(OR(Raw_Data!E2126="F",Raw_Data!E2126="Female"),"Female","Not Confirmed"))</f>
        <v>Female</v>
      </c>
      <c r="I2126">
        <f>Raw_Data!F2126</f>
        <v>54</v>
      </c>
      <c r="J2126" t="str">
        <f>FLOOR(Raw_Data!F2126,10)&amp;"-"&amp;FLOOR(Raw_Data!F2126,10)+9</f>
        <v>50-59</v>
      </c>
      <c r="K2126" t="str">
        <f>Raw_Data!G2126</f>
        <v>African American</v>
      </c>
      <c r="L2126" t="str">
        <f>Raw_Data!H2126</f>
        <v>Physiotherapy</v>
      </c>
      <c r="M2126" t="str">
        <f>IF(Raw_Data!I2126=TRUE,"Admitted","Not Admitted")</f>
        <v>Admitted</v>
      </c>
      <c r="N2126" t="str">
        <f>IF(Raw_Data!J2126="","Not Rated",Raw_Data!J2126)</f>
        <v>Not Rated</v>
      </c>
      <c r="O2126">
        <f>Raw_Data!K2126</f>
        <v>34</v>
      </c>
      <c r="P2126" t="str">
        <f>IF(Raw_Data!K2126&lt;=30,"Within Time","Delayed")</f>
        <v>Delayed</v>
      </c>
    </row>
    <row r="2127" spans="1:16" x14ac:dyDescent="0.35">
      <c r="A2127" t="str">
        <f>Raw_Data!A2127</f>
        <v>501-32-5868</v>
      </c>
      <c r="B2127" s="2">
        <f>Raw_Data!B2127</f>
        <v>45148.118055555547</v>
      </c>
      <c r="C2127">
        <f>HOUR(Raw_Data!B2127)</f>
        <v>2</v>
      </c>
      <c r="D2127" t="str">
        <f>TEXT(Raw_Data!B2127,"mmm")</f>
        <v>Aug</v>
      </c>
      <c r="E2127">
        <f>YEAR(Raw_Data!B2127)</f>
        <v>2023</v>
      </c>
      <c r="F2127" t="str">
        <f>TEXT(Raw_Data!B2127,"mmm-yy")</f>
        <v>Aug-23</v>
      </c>
      <c r="G2127" t="str">
        <f>PROPER(Raw_Data!C2127&amp;". "&amp;Raw_Data!D2127)</f>
        <v>Z. Nethercott</v>
      </c>
      <c r="H2127" t="str">
        <f>IF(OR(Raw_Data!E2127="M",Raw_Data!E2127="Male"),"Male",IF(OR(Raw_Data!E2127="F",Raw_Data!E2127="Female"),"Female","Not Confirmed"))</f>
        <v>Male</v>
      </c>
      <c r="I2127">
        <f>Raw_Data!F2127</f>
        <v>79</v>
      </c>
      <c r="J2127" t="str">
        <f>FLOOR(Raw_Data!F2127,10)&amp;"-"&amp;FLOOR(Raw_Data!F2127,10)+9</f>
        <v>70-79</v>
      </c>
      <c r="K2127" t="str">
        <f>Raw_Data!G2127</f>
        <v>Two or More Races</v>
      </c>
      <c r="L2127" t="str">
        <f>Raw_Data!H2127</f>
        <v>None</v>
      </c>
      <c r="M2127" t="str">
        <f>IF(Raw_Data!I2127=TRUE,"Admitted","Not Admitted")</f>
        <v>Admitted</v>
      </c>
      <c r="N2127">
        <f>IF(Raw_Data!J2127="","Not Rated",Raw_Data!J2127)</f>
        <v>5</v>
      </c>
      <c r="O2127">
        <f>Raw_Data!K2127</f>
        <v>34</v>
      </c>
      <c r="P2127" t="str">
        <f>IF(Raw_Data!K2127&lt;=30,"Within Time","Delayed")</f>
        <v>Delayed</v>
      </c>
    </row>
    <row r="2128" spans="1:16" x14ac:dyDescent="0.35">
      <c r="A2128" t="str">
        <f>Raw_Data!A2128</f>
        <v>564-98-4319</v>
      </c>
      <c r="B2128" s="2">
        <f>Raw_Data!B2128</f>
        <v>45148.238194444442</v>
      </c>
      <c r="C2128">
        <f>HOUR(Raw_Data!B2128)</f>
        <v>5</v>
      </c>
      <c r="D2128" t="str">
        <f>TEXT(Raw_Data!B2128,"mmm")</f>
        <v>Aug</v>
      </c>
      <c r="E2128">
        <f>YEAR(Raw_Data!B2128)</f>
        <v>2023</v>
      </c>
      <c r="F2128" t="str">
        <f>TEXT(Raw_Data!B2128,"mmm-yy")</f>
        <v>Aug-23</v>
      </c>
      <c r="G2128" t="str">
        <f>PROPER(Raw_Data!C2128&amp;". "&amp;Raw_Data!D2128)</f>
        <v>H. Honeysett</v>
      </c>
      <c r="H2128" t="str">
        <f>IF(OR(Raw_Data!E2128="M",Raw_Data!E2128="Male"),"Male",IF(OR(Raw_Data!E2128="F",Raw_Data!E2128="Female"),"Female","Not Confirmed"))</f>
        <v>Female</v>
      </c>
      <c r="I2128">
        <f>Raw_Data!F2128</f>
        <v>25</v>
      </c>
      <c r="J2128" t="str">
        <f>FLOOR(Raw_Data!F2128,10)&amp;"-"&amp;FLOOR(Raw_Data!F2128,10)+9</f>
        <v>20-29</v>
      </c>
      <c r="K2128" t="str">
        <f>Raw_Data!G2128</f>
        <v>Asian</v>
      </c>
      <c r="L2128" t="str">
        <f>Raw_Data!H2128</f>
        <v>None</v>
      </c>
      <c r="M2128" t="str">
        <f>IF(Raw_Data!I2128=TRUE,"Admitted","Not Admitted")</f>
        <v>Not Admitted</v>
      </c>
      <c r="N2128">
        <f>IF(Raw_Data!J2128="","Not Rated",Raw_Data!J2128)</f>
        <v>10</v>
      </c>
      <c r="O2128">
        <f>Raw_Data!K2128</f>
        <v>33</v>
      </c>
      <c r="P2128" t="str">
        <f>IF(Raw_Data!K2128&lt;=30,"Within Time","Delayed")</f>
        <v>Delayed</v>
      </c>
    </row>
    <row r="2129" spans="1:16" x14ac:dyDescent="0.35">
      <c r="A2129" t="str">
        <f>Raw_Data!A2129</f>
        <v>533-37-1522</v>
      </c>
      <c r="B2129" s="2">
        <f>Raw_Data!B2129</f>
        <v>45148.243055555547</v>
      </c>
      <c r="C2129">
        <f>HOUR(Raw_Data!B2129)</f>
        <v>5</v>
      </c>
      <c r="D2129" t="str">
        <f>TEXT(Raw_Data!B2129,"mmm")</f>
        <v>Aug</v>
      </c>
      <c r="E2129">
        <f>YEAR(Raw_Data!B2129)</f>
        <v>2023</v>
      </c>
      <c r="F2129" t="str">
        <f>TEXT(Raw_Data!B2129,"mmm-yy")</f>
        <v>Aug-23</v>
      </c>
      <c r="G2129" t="str">
        <f>PROPER(Raw_Data!C2129&amp;". "&amp;Raw_Data!D2129)</f>
        <v>Y. Ellerby</v>
      </c>
      <c r="H2129" t="str">
        <f>IF(OR(Raw_Data!E2129="M",Raw_Data!E2129="Male"),"Male",IF(OR(Raw_Data!E2129="F",Raw_Data!E2129="Female"),"Female","Not Confirmed"))</f>
        <v>Female</v>
      </c>
      <c r="I2129">
        <f>Raw_Data!F2129</f>
        <v>64</v>
      </c>
      <c r="J2129" t="str">
        <f>FLOOR(Raw_Data!F2129,10)&amp;"-"&amp;FLOOR(Raw_Data!F2129,10)+9</f>
        <v>60-69</v>
      </c>
      <c r="K2129" t="str">
        <f>Raw_Data!G2129</f>
        <v>Two or More Races</v>
      </c>
      <c r="L2129" t="str">
        <f>Raw_Data!H2129</f>
        <v>None</v>
      </c>
      <c r="M2129" t="str">
        <f>IF(Raw_Data!I2129=TRUE,"Admitted","Not Admitted")</f>
        <v>Not Admitted</v>
      </c>
      <c r="N2129" t="str">
        <f>IF(Raw_Data!J2129="","Not Rated",Raw_Data!J2129)</f>
        <v>Not Rated</v>
      </c>
      <c r="O2129">
        <f>Raw_Data!K2129</f>
        <v>45</v>
      </c>
      <c r="P2129" t="str">
        <f>IF(Raw_Data!K2129&lt;=30,"Within Time","Delayed")</f>
        <v>Delayed</v>
      </c>
    </row>
    <row r="2130" spans="1:16" x14ac:dyDescent="0.35">
      <c r="A2130" t="str">
        <f>Raw_Data!A2130</f>
        <v>499-52-3202</v>
      </c>
      <c r="B2130" s="2">
        <f>Raw_Data!B2130</f>
        <v>45148.326388888891</v>
      </c>
      <c r="C2130">
        <f>HOUR(Raw_Data!B2130)</f>
        <v>7</v>
      </c>
      <c r="D2130" t="str">
        <f>TEXT(Raw_Data!B2130,"mmm")</f>
        <v>Aug</v>
      </c>
      <c r="E2130">
        <f>YEAR(Raw_Data!B2130)</f>
        <v>2023</v>
      </c>
      <c r="F2130" t="str">
        <f>TEXT(Raw_Data!B2130,"mmm-yy")</f>
        <v>Aug-23</v>
      </c>
      <c r="G2130" t="str">
        <f>PROPER(Raw_Data!C2130&amp;". "&amp;Raw_Data!D2130)</f>
        <v>O. Stanlack</v>
      </c>
      <c r="H2130" t="str">
        <f>IF(OR(Raw_Data!E2130="M",Raw_Data!E2130="Male"),"Male",IF(OR(Raw_Data!E2130="F",Raw_Data!E2130="Female"),"Female","Not Confirmed"))</f>
        <v>Female</v>
      </c>
      <c r="I2130">
        <f>Raw_Data!F2130</f>
        <v>52</v>
      </c>
      <c r="J2130" t="str">
        <f>FLOOR(Raw_Data!F2130,10)&amp;"-"&amp;FLOOR(Raw_Data!F2130,10)+9</f>
        <v>50-59</v>
      </c>
      <c r="K2130" t="str">
        <f>Raw_Data!G2130</f>
        <v>Two or More Races</v>
      </c>
      <c r="L2130" t="str">
        <f>Raw_Data!H2130</f>
        <v>None</v>
      </c>
      <c r="M2130" t="str">
        <f>IF(Raw_Data!I2130=TRUE,"Admitted","Not Admitted")</f>
        <v>Not Admitted</v>
      </c>
      <c r="N2130" t="str">
        <f>IF(Raw_Data!J2130="","Not Rated",Raw_Data!J2130)</f>
        <v>Not Rated</v>
      </c>
      <c r="O2130">
        <f>Raw_Data!K2130</f>
        <v>32</v>
      </c>
      <c r="P2130" t="str">
        <f>IF(Raw_Data!K2130&lt;=30,"Within Time","Delayed")</f>
        <v>Delayed</v>
      </c>
    </row>
    <row r="2131" spans="1:16" x14ac:dyDescent="0.35">
      <c r="A2131" t="str">
        <f>Raw_Data!A2131</f>
        <v>984-46-7246</v>
      </c>
      <c r="B2131" s="2">
        <f>Raw_Data!B2131</f>
        <v>45148.513888888891</v>
      </c>
      <c r="C2131">
        <f>HOUR(Raw_Data!B2131)</f>
        <v>12</v>
      </c>
      <c r="D2131" t="str">
        <f>TEXT(Raw_Data!B2131,"mmm")</f>
        <v>Aug</v>
      </c>
      <c r="E2131">
        <f>YEAR(Raw_Data!B2131)</f>
        <v>2023</v>
      </c>
      <c r="F2131" t="str">
        <f>TEXT(Raw_Data!B2131,"mmm-yy")</f>
        <v>Aug-23</v>
      </c>
      <c r="G2131" t="str">
        <f>PROPER(Raw_Data!C2131&amp;". "&amp;Raw_Data!D2131)</f>
        <v>F. Gwillim</v>
      </c>
      <c r="H2131" t="str">
        <f>IF(OR(Raw_Data!E2131="M",Raw_Data!E2131="Male"),"Male",IF(OR(Raw_Data!E2131="F",Raw_Data!E2131="Female"),"Female","Not Confirmed"))</f>
        <v>Male</v>
      </c>
      <c r="I2131">
        <f>Raw_Data!F2131</f>
        <v>54</v>
      </c>
      <c r="J2131" t="str">
        <f>FLOOR(Raw_Data!F2131,10)&amp;"-"&amp;FLOOR(Raw_Data!F2131,10)+9</f>
        <v>50-59</v>
      </c>
      <c r="K2131" t="str">
        <f>Raw_Data!G2131</f>
        <v>Native American/Alaska Native</v>
      </c>
      <c r="L2131" t="str">
        <f>Raw_Data!H2131</f>
        <v>General Practice</v>
      </c>
      <c r="M2131" t="str">
        <f>IF(Raw_Data!I2131=TRUE,"Admitted","Not Admitted")</f>
        <v>Admitted</v>
      </c>
      <c r="N2131" t="str">
        <f>IF(Raw_Data!J2131="","Not Rated",Raw_Data!J2131)</f>
        <v>Not Rated</v>
      </c>
      <c r="O2131">
        <f>Raw_Data!K2131</f>
        <v>52</v>
      </c>
      <c r="P2131" t="str">
        <f>IF(Raw_Data!K2131&lt;=30,"Within Time","Delayed")</f>
        <v>Delayed</v>
      </c>
    </row>
    <row r="2132" spans="1:16" x14ac:dyDescent="0.35">
      <c r="A2132" t="str">
        <f>Raw_Data!A2132</f>
        <v>764-43-2050</v>
      </c>
      <c r="B2132" s="2">
        <f>Raw_Data!B2132</f>
        <v>45148.534722222219</v>
      </c>
      <c r="C2132">
        <f>HOUR(Raw_Data!B2132)</f>
        <v>12</v>
      </c>
      <c r="D2132" t="str">
        <f>TEXT(Raw_Data!B2132,"mmm")</f>
        <v>Aug</v>
      </c>
      <c r="E2132">
        <f>YEAR(Raw_Data!B2132)</f>
        <v>2023</v>
      </c>
      <c r="F2132" t="str">
        <f>TEXT(Raw_Data!B2132,"mmm-yy")</f>
        <v>Aug-23</v>
      </c>
      <c r="G2132" t="str">
        <f>PROPER(Raw_Data!C2132&amp;". "&amp;Raw_Data!D2132)</f>
        <v>V. Thornbury</v>
      </c>
      <c r="H2132" t="str">
        <f>IF(OR(Raw_Data!E2132="M",Raw_Data!E2132="Male"),"Male",IF(OR(Raw_Data!E2132="F",Raw_Data!E2132="Female"),"Female","Not Confirmed"))</f>
        <v>Male</v>
      </c>
      <c r="I2132">
        <f>Raw_Data!F2132</f>
        <v>34</v>
      </c>
      <c r="J2132" t="str">
        <f>FLOOR(Raw_Data!F2132,10)&amp;"-"&amp;FLOOR(Raw_Data!F2132,10)+9</f>
        <v>30-39</v>
      </c>
      <c r="K2132" t="str">
        <f>Raw_Data!G2132</f>
        <v>White</v>
      </c>
      <c r="L2132" t="str">
        <f>Raw_Data!H2132</f>
        <v>None</v>
      </c>
      <c r="M2132" t="str">
        <f>IF(Raw_Data!I2132=TRUE,"Admitted","Not Admitted")</f>
        <v>Admitted</v>
      </c>
      <c r="N2132" t="str">
        <f>IF(Raw_Data!J2132="","Not Rated",Raw_Data!J2132)</f>
        <v>Not Rated</v>
      </c>
      <c r="O2132">
        <f>Raw_Data!K2132</f>
        <v>30</v>
      </c>
      <c r="P2132" t="str">
        <f>IF(Raw_Data!K2132&lt;=30,"Within Time","Delayed")</f>
        <v>Within Time</v>
      </c>
    </row>
    <row r="2133" spans="1:16" x14ac:dyDescent="0.35">
      <c r="A2133" t="str">
        <f>Raw_Data!A2133</f>
        <v>274-50-7382</v>
      </c>
      <c r="B2133" s="2">
        <f>Raw_Data!B2133</f>
        <v>45148.561111111107</v>
      </c>
      <c r="C2133">
        <f>HOUR(Raw_Data!B2133)</f>
        <v>13</v>
      </c>
      <c r="D2133" t="str">
        <f>TEXT(Raw_Data!B2133,"mmm")</f>
        <v>Aug</v>
      </c>
      <c r="E2133">
        <f>YEAR(Raw_Data!B2133)</f>
        <v>2023</v>
      </c>
      <c r="F2133" t="str">
        <f>TEXT(Raw_Data!B2133,"mmm-yy")</f>
        <v>Aug-23</v>
      </c>
      <c r="G2133" t="str">
        <f>PROPER(Raw_Data!C2133&amp;". "&amp;Raw_Data!D2133)</f>
        <v>L. Middleditch</v>
      </c>
      <c r="H2133" t="str">
        <f>IF(OR(Raw_Data!E2133="M",Raw_Data!E2133="Male"),"Male",IF(OR(Raw_Data!E2133="F",Raw_Data!E2133="Female"),"Female","Not Confirmed"))</f>
        <v>Male</v>
      </c>
      <c r="I2133">
        <f>Raw_Data!F2133</f>
        <v>17</v>
      </c>
      <c r="J2133" t="str">
        <f>FLOOR(Raw_Data!F2133,10)&amp;"-"&amp;FLOOR(Raw_Data!F2133,10)+9</f>
        <v>10-19</v>
      </c>
      <c r="K2133" t="str">
        <f>Raw_Data!G2133</f>
        <v>White</v>
      </c>
      <c r="L2133" t="str">
        <f>Raw_Data!H2133</f>
        <v>General Practice</v>
      </c>
      <c r="M2133" t="str">
        <f>IF(Raw_Data!I2133=TRUE,"Admitted","Not Admitted")</f>
        <v>Not Admitted</v>
      </c>
      <c r="N2133" t="str">
        <f>IF(Raw_Data!J2133="","Not Rated",Raw_Data!J2133)</f>
        <v>Not Rated</v>
      </c>
      <c r="O2133">
        <f>Raw_Data!K2133</f>
        <v>19</v>
      </c>
      <c r="P2133" t="str">
        <f>IF(Raw_Data!K2133&lt;=30,"Within Time","Delayed")</f>
        <v>Within Time</v>
      </c>
    </row>
    <row r="2134" spans="1:16" x14ac:dyDescent="0.35">
      <c r="A2134" t="str">
        <f>Raw_Data!A2134</f>
        <v>783-21-5715</v>
      </c>
      <c r="B2134" s="2">
        <f>Raw_Data!B2134</f>
        <v>45148.625</v>
      </c>
      <c r="C2134">
        <f>HOUR(Raw_Data!B2134)</f>
        <v>15</v>
      </c>
      <c r="D2134" t="str">
        <f>TEXT(Raw_Data!B2134,"mmm")</f>
        <v>Aug</v>
      </c>
      <c r="E2134">
        <f>YEAR(Raw_Data!B2134)</f>
        <v>2023</v>
      </c>
      <c r="F2134" t="str">
        <f>TEXT(Raw_Data!B2134,"mmm-yy")</f>
        <v>Aug-23</v>
      </c>
      <c r="G2134" t="str">
        <f>PROPER(Raw_Data!C2134&amp;". "&amp;Raw_Data!D2134)</f>
        <v>C. Corpes</v>
      </c>
      <c r="H2134" t="str">
        <f>IF(OR(Raw_Data!E2134="M",Raw_Data!E2134="Male"),"Male",IF(OR(Raw_Data!E2134="F",Raw_Data!E2134="Female"),"Female","Not Confirmed"))</f>
        <v>Male</v>
      </c>
      <c r="I2134">
        <f>Raw_Data!F2134</f>
        <v>24</v>
      </c>
      <c r="J2134" t="str">
        <f>FLOOR(Raw_Data!F2134,10)&amp;"-"&amp;FLOOR(Raw_Data!F2134,10)+9</f>
        <v>20-29</v>
      </c>
      <c r="K2134" t="str">
        <f>Raw_Data!G2134</f>
        <v>Unknown</v>
      </c>
      <c r="L2134" t="str">
        <f>Raw_Data!H2134</f>
        <v>None</v>
      </c>
      <c r="M2134" t="str">
        <f>IF(Raw_Data!I2134=TRUE,"Admitted","Not Admitted")</f>
        <v>Not Admitted</v>
      </c>
      <c r="N2134" t="str">
        <f>IF(Raw_Data!J2134="","Not Rated",Raw_Data!J2134)</f>
        <v>Not Rated</v>
      </c>
      <c r="O2134">
        <f>Raw_Data!K2134</f>
        <v>51</v>
      </c>
      <c r="P2134" t="str">
        <f>IF(Raw_Data!K2134&lt;=30,"Within Time","Delayed")</f>
        <v>Delayed</v>
      </c>
    </row>
    <row r="2135" spans="1:16" x14ac:dyDescent="0.35">
      <c r="A2135" t="str">
        <f>Raw_Data!A2135</f>
        <v>302-74-4897</v>
      </c>
      <c r="B2135" s="2">
        <f>Raw_Data!B2135</f>
        <v>45148.62777777778</v>
      </c>
      <c r="C2135">
        <f>HOUR(Raw_Data!B2135)</f>
        <v>15</v>
      </c>
      <c r="D2135" t="str">
        <f>TEXT(Raw_Data!B2135,"mmm")</f>
        <v>Aug</v>
      </c>
      <c r="E2135">
        <f>YEAR(Raw_Data!B2135)</f>
        <v>2023</v>
      </c>
      <c r="F2135" t="str">
        <f>TEXT(Raw_Data!B2135,"mmm-yy")</f>
        <v>Aug-23</v>
      </c>
      <c r="G2135" t="str">
        <f>PROPER(Raw_Data!C2135&amp;". "&amp;Raw_Data!D2135)</f>
        <v>Q. Gwillim</v>
      </c>
      <c r="H2135" t="str">
        <f>IF(OR(Raw_Data!E2135="M",Raw_Data!E2135="Male"),"Male",IF(OR(Raw_Data!E2135="F",Raw_Data!E2135="Female"),"Female","Not Confirmed"))</f>
        <v>Male</v>
      </c>
      <c r="I2135">
        <f>Raw_Data!F2135</f>
        <v>60</v>
      </c>
      <c r="J2135" t="str">
        <f>FLOOR(Raw_Data!F2135,10)&amp;"-"&amp;FLOOR(Raw_Data!F2135,10)+9</f>
        <v>60-69</v>
      </c>
      <c r="K2135" t="str">
        <f>Raw_Data!G2135</f>
        <v>Declined to Identify</v>
      </c>
      <c r="L2135" t="str">
        <f>Raw_Data!H2135</f>
        <v>None</v>
      </c>
      <c r="M2135" t="str">
        <f>IF(Raw_Data!I2135=TRUE,"Admitted","Not Admitted")</f>
        <v>Not Admitted</v>
      </c>
      <c r="N2135" t="str">
        <f>IF(Raw_Data!J2135="","Not Rated",Raw_Data!J2135)</f>
        <v>Not Rated</v>
      </c>
      <c r="O2135">
        <f>Raw_Data!K2135</f>
        <v>16</v>
      </c>
      <c r="P2135" t="str">
        <f>IF(Raw_Data!K2135&lt;=30,"Within Time","Delayed")</f>
        <v>Within Time</v>
      </c>
    </row>
    <row r="2136" spans="1:16" x14ac:dyDescent="0.35">
      <c r="A2136" t="str">
        <f>Raw_Data!A2136</f>
        <v>886-32-4018</v>
      </c>
      <c r="B2136" s="2">
        <f>Raw_Data!B2136</f>
        <v>45148.654166666667</v>
      </c>
      <c r="C2136">
        <f>HOUR(Raw_Data!B2136)</f>
        <v>15</v>
      </c>
      <c r="D2136" t="str">
        <f>TEXT(Raw_Data!B2136,"mmm")</f>
        <v>Aug</v>
      </c>
      <c r="E2136">
        <f>YEAR(Raw_Data!B2136)</f>
        <v>2023</v>
      </c>
      <c r="F2136" t="str">
        <f>TEXT(Raw_Data!B2136,"mmm-yy")</f>
        <v>Aug-23</v>
      </c>
      <c r="G2136" t="str">
        <f>PROPER(Raw_Data!C2136&amp;". "&amp;Raw_Data!D2136)</f>
        <v>D. Methuen</v>
      </c>
      <c r="H2136" t="str">
        <f>IF(OR(Raw_Data!E2136="M",Raw_Data!E2136="Male"),"Male",IF(OR(Raw_Data!E2136="F",Raw_Data!E2136="Female"),"Female","Not Confirmed"))</f>
        <v>Male</v>
      </c>
      <c r="I2136">
        <f>Raw_Data!F2136</f>
        <v>28</v>
      </c>
      <c r="J2136" t="str">
        <f>FLOOR(Raw_Data!F2136,10)&amp;"-"&amp;FLOOR(Raw_Data!F2136,10)+9</f>
        <v>20-29</v>
      </c>
      <c r="K2136" t="str">
        <f>Raw_Data!G2136</f>
        <v>Unknown</v>
      </c>
      <c r="L2136" t="str">
        <f>Raw_Data!H2136</f>
        <v>General Practice</v>
      </c>
      <c r="M2136" t="str">
        <f>IF(Raw_Data!I2136=TRUE,"Admitted","Not Admitted")</f>
        <v>Admitted</v>
      </c>
      <c r="N2136" t="str">
        <f>IF(Raw_Data!J2136="","Not Rated",Raw_Data!J2136)</f>
        <v>Not Rated</v>
      </c>
      <c r="O2136">
        <f>Raw_Data!K2136</f>
        <v>26</v>
      </c>
      <c r="P2136" t="str">
        <f>IF(Raw_Data!K2136&lt;=30,"Within Time","Delayed")</f>
        <v>Within Time</v>
      </c>
    </row>
    <row r="2137" spans="1:16" x14ac:dyDescent="0.35">
      <c r="A2137" t="str">
        <f>Raw_Data!A2137</f>
        <v>555-46-5275</v>
      </c>
      <c r="B2137" s="2">
        <f>Raw_Data!B2137</f>
        <v>45148.681944444441</v>
      </c>
      <c r="C2137">
        <f>HOUR(Raw_Data!B2137)</f>
        <v>16</v>
      </c>
      <c r="D2137" t="str">
        <f>TEXT(Raw_Data!B2137,"mmm")</f>
        <v>Aug</v>
      </c>
      <c r="E2137">
        <f>YEAR(Raw_Data!B2137)</f>
        <v>2023</v>
      </c>
      <c r="F2137" t="str">
        <f>TEXT(Raw_Data!B2137,"mmm-yy")</f>
        <v>Aug-23</v>
      </c>
      <c r="G2137" t="str">
        <f>PROPER(Raw_Data!C2137&amp;". "&amp;Raw_Data!D2137)</f>
        <v>C. Wadsworth</v>
      </c>
      <c r="H2137" t="str">
        <f>IF(OR(Raw_Data!E2137="M",Raw_Data!E2137="Male"),"Male",IF(OR(Raw_Data!E2137="F",Raw_Data!E2137="Female"),"Female","Not Confirmed"))</f>
        <v>Female</v>
      </c>
      <c r="I2137">
        <f>Raw_Data!F2137</f>
        <v>6</v>
      </c>
      <c r="J2137" t="str">
        <f>FLOOR(Raw_Data!F2137,10)&amp;"-"&amp;FLOOR(Raw_Data!F2137,10)+9</f>
        <v>0-9</v>
      </c>
      <c r="K2137" t="str">
        <f>Raw_Data!G2137</f>
        <v>Unknown</v>
      </c>
      <c r="L2137" t="str">
        <f>Raw_Data!H2137</f>
        <v>General Practice</v>
      </c>
      <c r="M2137" t="str">
        <f>IF(Raw_Data!I2137=TRUE,"Admitted","Not Admitted")</f>
        <v>Not Admitted</v>
      </c>
      <c r="N2137" t="str">
        <f>IF(Raw_Data!J2137="","Not Rated",Raw_Data!J2137)</f>
        <v>Not Rated</v>
      </c>
      <c r="O2137">
        <f>Raw_Data!K2137</f>
        <v>55</v>
      </c>
      <c r="P2137" t="str">
        <f>IF(Raw_Data!K2137&lt;=30,"Within Time","Delayed")</f>
        <v>Delayed</v>
      </c>
    </row>
    <row r="2138" spans="1:16" x14ac:dyDescent="0.35">
      <c r="A2138" t="str">
        <f>Raw_Data!A2138</f>
        <v>200-72-8424</v>
      </c>
      <c r="B2138" s="2">
        <f>Raw_Data!B2138</f>
        <v>45148.706250000003</v>
      </c>
      <c r="C2138">
        <f>HOUR(Raw_Data!B2138)</f>
        <v>16</v>
      </c>
      <c r="D2138" t="str">
        <f>TEXT(Raw_Data!B2138,"mmm")</f>
        <v>Aug</v>
      </c>
      <c r="E2138">
        <f>YEAR(Raw_Data!B2138)</f>
        <v>2023</v>
      </c>
      <c r="F2138" t="str">
        <f>TEXT(Raw_Data!B2138,"mmm-yy")</f>
        <v>Aug-23</v>
      </c>
      <c r="G2138" t="str">
        <f>PROPER(Raw_Data!C2138&amp;". "&amp;Raw_Data!D2138)</f>
        <v>G. Carraway</v>
      </c>
      <c r="H2138" t="str">
        <f>IF(OR(Raw_Data!E2138="M",Raw_Data!E2138="Male"),"Male",IF(OR(Raw_Data!E2138="F",Raw_Data!E2138="Female"),"Female","Not Confirmed"))</f>
        <v>Male</v>
      </c>
      <c r="I2138">
        <f>Raw_Data!F2138</f>
        <v>45</v>
      </c>
      <c r="J2138" t="str">
        <f>FLOOR(Raw_Data!F2138,10)&amp;"-"&amp;FLOOR(Raw_Data!F2138,10)+9</f>
        <v>40-49</v>
      </c>
      <c r="K2138" t="str">
        <f>Raw_Data!G2138</f>
        <v>White</v>
      </c>
      <c r="L2138" t="str">
        <f>Raw_Data!H2138</f>
        <v>None</v>
      </c>
      <c r="M2138" t="str">
        <f>IF(Raw_Data!I2138=TRUE,"Admitted","Not Admitted")</f>
        <v>Not Admitted</v>
      </c>
      <c r="N2138" t="str">
        <f>IF(Raw_Data!J2138="","Not Rated",Raw_Data!J2138)</f>
        <v>Not Rated</v>
      </c>
      <c r="O2138">
        <f>Raw_Data!K2138</f>
        <v>38</v>
      </c>
      <c r="P2138" t="str">
        <f>IF(Raw_Data!K2138&lt;=30,"Within Time","Delayed")</f>
        <v>Delayed</v>
      </c>
    </row>
    <row r="2139" spans="1:16" x14ac:dyDescent="0.35">
      <c r="A2139" t="str">
        <f>Raw_Data!A2139</f>
        <v>100-25-2107</v>
      </c>
      <c r="B2139" s="2">
        <f>Raw_Data!B2139</f>
        <v>45148.708333333343</v>
      </c>
      <c r="C2139">
        <f>HOUR(Raw_Data!B2139)</f>
        <v>17</v>
      </c>
      <c r="D2139" t="str">
        <f>TEXT(Raw_Data!B2139,"mmm")</f>
        <v>Aug</v>
      </c>
      <c r="E2139">
        <f>YEAR(Raw_Data!B2139)</f>
        <v>2023</v>
      </c>
      <c r="F2139" t="str">
        <f>TEXT(Raw_Data!B2139,"mmm-yy")</f>
        <v>Aug-23</v>
      </c>
      <c r="G2139" t="str">
        <f>PROPER(Raw_Data!C2139&amp;". "&amp;Raw_Data!D2139)</f>
        <v>B. Kingsley</v>
      </c>
      <c r="H2139" t="str">
        <f>IF(OR(Raw_Data!E2139="M",Raw_Data!E2139="Male"),"Male",IF(OR(Raw_Data!E2139="F",Raw_Data!E2139="Female"),"Female","Not Confirmed"))</f>
        <v>Female</v>
      </c>
      <c r="I2139">
        <f>Raw_Data!F2139</f>
        <v>63</v>
      </c>
      <c r="J2139" t="str">
        <f>FLOOR(Raw_Data!F2139,10)&amp;"-"&amp;FLOOR(Raw_Data!F2139,10)+9</f>
        <v>60-69</v>
      </c>
      <c r="K2139" t="str">
        <f>Raw_Data!G2139</f>
        <v>Unknown</v>
      </c>
      <c r="L2139" t="str">
        <f>Raw_Data!H2139</f>
        <v>General Practice</v>
      </c>
      <c r="M2139" t="str">
        <f>IF(Raw_Data!I2139=TRUE,"Admitted","Not Admitted")</f>
        <v>Not Admitted</v>
      </c>
      <c r="N2139">
        <f>IF(Raw_Data!J2139="","Not Rated",Raw_Data!J2139)</f>
        <v>6</v>
      </c>
      <c r="O2139">
        <f>Raw_Data!K2139</f>
        <v>49</v>
      </c>
      <c r="P2139" t="str">
        <f>IF(Raw_Data!K2139&lt;=30,"Within Time","Delayed")</f>
        <v>Delayed</v>
      </c>
    </row>
    <row r="2140" spans="1:16" x14ac:dyDescent="0.35">
      <c r="A2140" t="str">
        <f>Raw_Data!A2140</f>
        <v>667-51-3801</v>
      </c>
      <c r="B2140" s="2">
        <f>Raw_Data!B2140</f>
        <v>45148.759722222218</v>
      </c>
      <c r="C2140">
        <f>HOUR(Raw_Data!B2140)</f>
        <v>18</v>
      </c>
      <c r="D2140" t="str">
        <f>TEXT(Raw_Data!B2140,"mmm")</f>
        <v>Aug</v>
      </c>
      <c r="E2140">
        <f>YEAR(Raw_Data!B2140)</f>
        <v>2023</v>
      </c>
      <c r="F2140" t="str">
        <f>TEXT(Raw_Data!B2140,"mmm-yy")</f>
        <v>Aug-23</v>
      </c>
      <c r="G2140" t="str">
        <f>PROPER(Raw_Data!C2140&amp;". "&amp;Raw_Data!D2140)</f>
        <v>S. Ashcombe</v>
      </c>
      <c r="H2140" t="str">
        <f>IF(OR(Raw_Data!E2140="M",Raw_Data!E2140="Male"),"Male",IF(OR(Raw_Data!E2140="F",Raw_Data!E2140="Female"),"Female","Not Confirmed"))</f>
        <v>Male</v>
      </c>
      <c r="I2140">
        <f>Raw_Data!F2140</f>
        <v>45</v>
      </c>
      <c r="J2140" t="str">
        <f>FLOOR(Raw_Data!F2140,10)&amp;"-"&amp;FLOOR(Raw_Data!F2140,10)+9</f>
        <v>40-49</v>
      </c>
      <c r="K2140" t="str">
        <f>Raw_Data!G2140</f>
        <v>White</v>
      </c>
      <c r="L2140" t="str">
        <f>Raw_Data!H2140</f>
        <v>Orthopedics</v>
      </c>
      <c r="M2140" t="str">
        <f>IF(Raw_Data!I2140=TRUE,"Admitted","Not Admitted")</f>
        <v>Admitted</v>
      </c>
      <c r="N2140">
        <f>IF(Raw_Data!J2140="","Not Rated",Raw_Data!J2140)</f>
        <v>8</v>
      </c>
      <c r="O2140">
        <f>Raw_Data!K2140</f>
        <v>30</v>
      </c>
      <c r="P2140" t="str">
        <f>IF(Raw_Data!K2140&lt;=30,"Within Time","Delayed")</f>
        <v>Within Time</v>
      </c>
    </row>
    <row r="2141" spans="1:16" x14ac:dyDescent="0.35">
      <c r="A2141" t="str">
        <f>Raw_Data!A2141</f>
        <v>164-75-4641</v>
      </c>
      <c r="B2141" s="2">
        <f>Raw_Data!B2141</f>
        <v>45148.779861111107</v>
      </c>
      <c r="C2141">
        <f>HOUR(Raw_Data!B2141)</f>
        <v>18</v>
      </c>
      <c r="D2141" t="str">
        <f>TEXT(Raw_Data!B2141,"mmm")</f>
        <v>Aug</v>
      </c>
      <c r="E2141">
        <f>YEAR(Raw_Data!B2141)</f>
        <v>2023</v>
      </c>
      <c r="F2141" t="str">
        <f>TEXT(Raw_Data!B2141,"mmm-yy")</f>
        <v>Aug-23</v>
      </c>
      <c r="G2141" t="str">
        <f>PROPER(Raw_Data!C2141&amp;". "&amp;Raw_Data!D2141)</f>
        <v>S. Dankworth</v>
      </c>
      <c r="H2141" t="str">
        <f>IF(OR(Raw_Data!E2141="M",Raw_Data!E2141="Male"),"Male",IF(OR(Raw_Data!E2141="F",Raw_Data!E2141="Female"),"Female","Not Confirmed"))</f>
        <v>Not Confirmed</v>
      </c>
      <c r="I2141">
        <f>Raw_Data!F2141</f>
        <v>5</v>
      </c>
      <c r="J2141" t="str">
        <f>FLOOR(Raw_Data!F2141,10)&amp;"-"&amp;FLOOR(Raw_Data!F2141,10)+9</f>
        <v>0-9</v>
      </c>
      <c r="K2141" t="str">
        <f>Raw_Data!G2141</f>
        <v>African American</v>
      </c>
      <c r="L2141" t="str">
        <f>Raw_Data!H2141</f>
        <v>None</v>
      </c>
      <c r="M2141" t="str">
        <f>IF(Raw_Data!I2141=TRUE,"Admitted","Not Admitted")</f>
        <v>Not Admitted</v>
      </c>
      <c r="N2141">
        <f>IF(Raw_Data!J2141="","Not Rated",Raw_Data!J2141)</f>
        <v>0</v>
      </c>
      <c r="O2141">
        <f>Raw_Data!K2141</f>
        <v>49</v>
      </c>
      <c r="P2141" t="str">
        <f>IF(Raw_Data!K2141&lt;=30,"Within Time","Delayed")</f>
        <v>Delayed</v>
      </c>
    </row>
    <row r="2142" spans="1:16" x14ac:dyDescent="0.35">
      <c r="A2142" t="str">
        <f>Raw_Data!A2142</f>
        <v>964-82-6245</v>
      </c>
      <c r="B2142" s="2">
        <f>Raw_Data!B2142</f>
        <v>45148.865972222222</v>
      </c>
      <c r="C2142">
        <f>HOUR(Raw_Data!B2142)</f>
        <v>20</v>
      </c>
      <c r="D2142" t="str">
        <f>TEXT(Raw_Data!B2142,"mmm")</f>
        <v>Aug</v>
      </c>
      <c r="E2142">
        <f>YEAR(Raw_Data!B2142)</f>
        <v>2023</v>
      </c>
      <c r="F2142" t="str">
        <f>TEXT(Raw_Data!B2142,"mmm-yy")</f>
        <v>Aug-23</v>
      </c>
      <c r="G2142" t="str">
        <f>PROPER(Raw_Data!C2142&amp;". "&amp;Raw_Data!D2142)</f>
        <v>K. Whitfield</v>
      </c>
      <c r="H2142" t="str">
        <f>IF(OR(Raw_Data!E2142="M",Raw_Data!E2142="Male"),"Male",IF(OR(Raw_Data!E2142="F",Raw_Data!E2142="Female"),"Female","Not Confirmed"))</f>
        <v>Male</v>
      </c>
      <c r="I2142">
        <f>Raw_Data!F2142</f>
        <v>62</v>
      </c>
      <c r="J2142" t="str">
        <f>FLOOR(Raw_Data!F2142,10)&amp;"-"&amp;FLOOR(Raw_Data!F2142,10)+9</f>
        <v>60-69</v>
      </c>
      <c r="K2142" t="str">
        <f>Raw_Data!G2142</f>
        <v>Two or More Races</v>
      </c>
      <c r="L2142" t="str">
        <f>Raw_Data!H2142</f>
        <v>None</v>
      </c>
      <c r="M2142" t="str">
        <f>IF(Raw_Data!I2142=TRUE,"Admitted","Not Admitted")</f>
        <v>Not Admitted</v>
      </c>
      <c r="N2142">
        <f>IF(Raw_Data!J2142="","Not Rated",Raw_Data!J2142)</f>
        <v>3</v>
      </c>
      <c r="O2142">
        <f>Raw_Data!K2142</f>
        <v>42</v>
      </c>
      <c r="P2142" t="str">
        <f>IF(Raw_Data!K2142&lt;=30,"Within Time","Delayed")</f>
        <v>Delayed</v>
      </c>
    </row>
    <row r="2143" spans="1:16" x14ac:dyDescent="0.35">
      <c r="A2143" t="str">
        <f>Raw_Data!A2143</f>
        <v>420-25-3289</v>
      </c>
      <c r="B2143" s="2">
        <f>Raw_Data!B2143</f>
        <v>45148.876388888893</v>
      </c>
      <c r="C2143">
        <f>HOUR(Raw_Data!B2143)</f>
        <v>21</v>
      </c>
      <c r="D2143" t="str">
        <f>TEXT(Raw_Data!B2143,"mmm")</f>
        <v>Aug</v>
      </c>
      <c r="E2143">
        <f>YEAR(Raw_Data!B2143)</f>
        <v>2023</v>
      </c>
      <c r="F2143" t="str">
        <f>TEXT(Raw_Data!B2143,"mmm-yy")</f>
        <v>Aug-23</v>
      </c>
      <c r="G2143" t="str">
        <f>PROPER(Raw_Data!C2143&amp;". "&amp;Raw_Data!D2143)</f>
        <v>D. Honeysett</v>
      </c>
      <c r="H2143" t="str">
        <f>IF(OR(Raw_Data!E2143="M",Raw_Data!E2143="Male"),"Male",IF(OR(Raw_Data!E2143="F",Raw_Data!E2143="Female"),"Female","Not Confirmed"))</f>
        <v>Female</v>
      </c>
      <c r="I2143">
        <f>Raw_Data!F2143</f>
        <v>7</v>
      </c>
      <c r="J2143" t="str">
        <f>FLOOR(Raw_Data!F2143,10)&amp;"-"&amp;FLOOR(Raw_Data!F2143,10)+9</f>
        <v>0-9</v>
      </c>
      <c r="K2143" t="str">
        <f>Raw_Data!G2143</f>
        <v>White</v>
      </c>
      <c r="L2143" t="str">
        <f>Raw_Data!H2143</f>
        <v>None</v>
      </c>
      <c r="M2143" t="str">
        <f>IF(Raw_Data!I2143=TRUE,"Admitted","Not Admitted")</f>
        <v>Admitted</v>
      </c>
      <c r="N2143" t="str">
        <f>IF(Raw_Data!J2143="","Not Rated",Raw_Data!J2143)</f>
        <v>Not Rated</v>
      </c>
      <c r="O2143">
        <f>Raw_Data!K2143</f>
        <v>18</v>
      </c>
      <c r="P2143" t="str">
        <f>IF(Raw_Data!K2143&lt;=30,"Within Time","Delayed")</f>
        <v>Within Time</v>
      </c>
    </row>
    <row r="2144" spans="1:16" x14ac:dyDescent="0.35">
      <c r="A2144" t="str">
        <f>Raw_Data!A2144</f>
        <v>225-22-5428</v>
      </c>
      <c r="B2144" s="2">
        <f>Raw_Data!B2144</f>
        <v>45149.05</v>
      </c>
      <c r="C2144">
        <f>HOUR(Raw_Data!B2144)</f>
        <v>1</v>
      </c>
      <c r="D2144" t="str">
        <f>TEXT(Raw_Data!B2144,"mmm")</f>
        <v>Aug</v>
      </c>
      <c r="E2144">
        <f>YEAR(Raw_Data!B2144)</f>
        <v>2023</v>
      </c>
      <c r="F2144" t="str">
        <f>TEXT(Raw_Data!B2144,"mmm-yy")</f>
        <v>Aug-23</v>
      </c>
      <c r="G2144" t="str">
        <f>PROPER(Raw_Data!C2144&amp;". "&amp;Raw_Data!D2144)</f>
        <v>R. Aldridge</v>
      </c>
      <c r="H2144" t="str">
        <f>IF(OR(Raw_Data!E2144="M",Raw_Data!E2144="Male"),"Male",IF(OR(Raw_Data!E2144="F",Raw_Data!E2144="Female"),"Female","Not Confirmed"))</f>
        <v>Male</v>
      </c>
      <c r="I2144">
        <f>Raw_Data!F2144</f>
        <v>72</v>
      </c>
      <c r="J2144" t="str">
        <f>FLOOR(Raw_Data!F2144,10)&amp;"-"&amp;FLOOR(Raw_Data!F2144,10)+9</f>
        <v>70-79</v>
      </c>
      <c r="K2144" t="str">
        <f>Raw_Data!G2144</f>
        <v>White</v>
      </c>
      <c r="L2144" t="str">
        <f>Raw_Data!H2144</f>
        <v>None</v>
      </c>
      <c r="M2144" t="str">
        <f>IF(Raw_Data!I2144=TRUE,"Admitted","Not Admitted")</f>
        <v>Not Admitted</v>
      </c>
      <c r="N2144" t="str">
        <f>IF(Raw_Data!J2144="","Not Rated",Raw_Data!J2144)</f>
        <v>Not Rated</v>
      </c>
      <c r="O2144">
        <f>Raw_Data!K2144</f>
        <v>22</v>
      </c>
      <c r="P2144" t="str">
        <f>IF(Raw_Data!K2144&lt;=30,"Within Time","Delayed")</f>
        <v>Within Time</v>
      </c>
    </row>
    <row r="2145" spans="1:16" x14ac:dyDescent="0.35">
      <c r="A2145" t="str">
        <f>Raw_Data!A2145</f>
        <v>370-90-1783</v>
      </c>
      <c r="B2145" s="2">
        <f>Raw_Data!B2145</f>
        <v>45149.099305555559</v>
      </c>
      <c r="C2145">
        <f>HOUR(Raw_Data!B2145)</f>
        <v>2</v>
      </c>
      <c r="D2145" t="str">
        <f>TEXT(Raw_Data!B2145,"mmm")</f>
        <v>Aug</v>
      </c>
      <c r="E2145">
        <f>YEAR(Raw_Data!B2145)</f>
        <v>2023</v>
      </c>
      <c r="F2145" t="str">
        <f>TEXT(Raw_Data!B2145,"mmm-yy")</f>
        <v>Aug-23</v>
      </c>
      <c r="G2145" t="str">
        <f>PROPER(Raw_Data!C2145&amp;". "&amp;Raw_Data!D2145)</f>
        <v>W. Churchard</v>
      </c>
      <c r="H2145" t="str">
        <f>IF(OR(Raw_Data!E2145="M",Raw_Data!E2145="Male"),"Male",IF(OR(Raw_Data!E2145="F",Raw_Data!E2145="Female"),"Female","Not Confirmed"))</f>
        <v>Male</v>
      </c>
      <c r="I2145">
        <f>Raw_Data!F2145</f>
        <v>79</v>
      </c>
      <c r="J2145" t="str">
        <f>FLOOR(Raw_Data!F2145,10)&amp;"-"&amp;FLOOR(Raw_Data!F2145,10)+9</f>
        <v>70-79</v>
      </c>
      <c r="K2145" t="str">
        <f>Raw_Data!G2145</f>
        <v>Unknown</v>
      </c>
      <c r="L2145" t="str">
        <f>Raw_Data!H2145</f>
        <v>None</v>
      </c>
      <c r="M2145" t="str">
        <f>IF(Raw_Data!I2145=TRUE,"Admitted","Not Admitted")</f>
        <v>Admitted</v>
      </c>
      <c r="N2145" t="str">
        <f>IF(Raw_Data!J2145="","Not Rated",Raw_Data!J2145)</f>
        <v>Not Rated</v>
      </c>
      <c r="O2145">
        <f>Raw_Data!K2145</f>
        <v>37</v>
      </c>
      <c r="P2145" t="str">
        <f>IF(Raw_Data!K2145&lt;=30,"Within Time","Delayed")</f>
        <v>Delayed</v>
      </c>
    </row>
    <row r="2146" spans="1:16" x14ac:dyDescent="0.35">
      <c r="A2146" t="str">
        <f>Raw_Data!A2146</f>
        <v>830-20-1474</v>
      </c>
      <c r="B2146" s="2">
        <f>Raw_Data!B2146</f>
        <v>45149.215277777781</v>
      </c>
      <c r="C2146">
        <f>HOUR(Raw_Data!B2146)</f>
        <v>5</v>
      </c>
      <c r="D2146" t="str">
        <f>TEXT(Raw_Data!B2146,"mmm")</f>
        <v>Aug</v>
      </c>
      <c r="E2146">
        <f>YEAR(Raw_Data!B2146)</f>
        <v>2023</v>
      </c>
      <c r="F2146" t="str">
        <f>TEXT(Raw_Data!B2146,"mmm-yy")</f>
        <v>Aug-23</v>
      </c>
      <c r="G2146" t="str">
        <f>PROPER(Raw_Data!C2146&amp;". "&amp;Raw_Data!D2146)</f>
        <v>Q. Hathaway</v>
      </c>
      <c r="H2146" t="str">
        <f>IF(OR(Raw_Data!E2146="M",Raw_Data!E2146="Male"),"Male",IF(OR(Raw_Data!E2146="F",Raw_Data!E2146="Female"),"Female","Not Confirmed"))</f>
        <v>Female</v>
      </c>
      <c r="I2146">
        <f>Raw_Data!F2146</f>
        <v>26</v>
      </c>
      <c r="J2146" t="str">
        <f>FLOOR(Raw_Data!F2146,10)&amp;"-"&amp;FLOOR(Raw_Data!F2146,10)+9</f>
        <v>20-29</v>
      </c>
      <c r="K2146" t="str">
        <f>Raw_Data!G2146</f>
        <v>Declined to Identify</v>
      </c>
      <c r="L2146" t="str">
        <f>Raw_Data!H2146</f>
        <v>None</v>
      </c>
      <c r="M2146" t="str">
        <f>IF(Raw_Data!I2146=TRUE,"Admitted","Not Admitted")</f>
        <v>Admitted</v>
      </c>
      <c r="N2146" t="str">
        <f>IF(Raw_Data!J2146="","Not Rated",Raw_Data!J2146)</f>
        <v>Not Rated</v>
      </c>
      <c r="O2146">
        <f>Raw_Data!K2146</f>
        <v>58</v>
      </c>
      <c r="P2146" t="str">
        <f>IF(Raw_Data!K2146&lt;=30,"Within Time","Delayed")</f>
        <v>Delayed</v>
      </c>
    </row>
    <row r="2147" spans="1:16" x14ac:dyDescent="0.35">
      <c r="A2147" t="str">
        <f>Raw_Data!A2147</f>
        <v>427-74-8133</v>
      </c>
      <c r="B2147" s="2">
        <f>Raw_Data!B2147</f>
        <v>45149.220138888893</v>
      </c>
      <c r="C2147">
        <f>HOUR(Raw_Data!B2147)</f>
        <v>5</v>
      </c>
      <c r="D2147" t="str">
        <f>TEXT(Raw_Data!B2147,"mmm")</f>
        <v>Aug</v>
      </c>
      <c r="E2147">
        <f>YEAR(Raw_Data!B2147)</f>
        <v>2023</v>
      </c>
      <c r="F2147" t="str">
        <f>TEXT(Raw_Data!B2147,"mmm-yy")</f>
        <v>Aug-23</v>
      </c>
      <c r="G2147" t="str">
        <f>PROPER(Raw_Data!C2147&amp;". "&amp;Raw_Data!D2147)</f>
        <v>O. Silverlock</v>
      </c>
      <c r="H2147" t="str">
        <f>IF(OR(Raw_Data!E2147="M",Raw_Data!E2147="Male"),"Male",IF(OR(Raw_Data!E2147="F",Raw_Data!E2147="Female"),"Female","Not Confirmed"))</f>
        <v>Female</v>
      </c>
      <c r="I2147">
        <f>Raw_Data!F2147</f>
        <v>71</v>
      </c>
      <c r="J2147" t="str">
        <f>FLOOR(Raw_Data!F2147,10)&amp;"-"&amp;FLOOR(Raw_Data!F2147,10)+9</f>
        <v>70-79</v>
      </c>
      <c r="K2147" t="str">
        <f>Raw_Data!G2147</f>
        <v>Two or More Races</v>
      </c>
      <c r="L2147" t="str">
        <f>Raw_Data!H2147</f>
        <v>None</v>
      </c>
      <c r="M2147" t="str">
        <f>IF(Raw_Data!I2147=TRUE,"Admitted","Not Admitted")</f>
        <v>Admitted</v>
      </c>
      <c r="N2147" t="str">
        <f>IF(Raw_Data!J2147="","Not Rated",Raw_Data!J2147)</f>
        <v>Not Rated</v>
      </c>
      <c r="O2147">
        <f>Raw_Data!K2147</f>
        <v>27</v>
      </c>
      <c r="P2147" t="str">
        <f>IF(Raw_Data!K2147&lt;=30,"Within Time","Delayed")</f>
        <v>Within Time</v>
      </c>
    </row>
    <row r="2148" spans="1:16" x14ac:dyDescent="0.35">
      <c r="A2148" t="str">
        <f>Raw_Data!A2148</f>
        <v>165-66-1650</v>
      </c>
      <c r="B2148" s="2">
        <f>Raw_Data!B2148</f>
        <v>45149.298611111109</v>
      </c>
      <c r="C2148">
        <f>HOUR(Raw_Data!B2148)</f>
        <v>7</v>
      </c>
      <c r="D2148" t="str">
        <f>TEXT(Raw_Data!B2148,"mmm")</f>
        <v>Aug</v>
      </c>
      <c r="E2148">
        <f>YEAR(Raw_Data!B2148)</f>
        <v>2023</v>
      </c>
      <c r="F2148" t="str">
        <f>TEXT(Raw_Data!B2148,"mmm-yy")</f>
        <v>Aug-23</v>
      </c>
      <c r="G2148" t="str">
        <f>PROPER(Raw_Data!C2148&amp;". "&amp;Raw_Data!D2148)</f>
        <v>P. Upperton</v>
      </c>
      <c r="H2148" t="str">
        <f>IF(OR(Raw_Data!E2148="M",Raw_Data!E2148="Male"),"Male",IF(OR(Raw_Data!E2148="F",Raw_Data!E2148="Female"),"Female","Not Confirmed"))</f>
        <v>Female</v>
      </c>
      <c r="I2148">
        <f>Raw_Data!F2148</f>
        <v>45</v>
      </c>
      <c r="J2148" t="str">
        <f>FLOOR(Raw_Data!F2148,10)&amp;"-"&amp;FLOOR(Raw_Data!F2148,10)+9</f>
        <v>40-49</v>
      </c>
      <c r="K2148" t="str">
        <f>Raw_Data!G2148</f>
        <v>Declined to Identify</v>
      </c>
      <c r="L2148" t="str">
        <f>Raw_Data!H2148</f>
        <v>None</v>
      </c>
      <c r="M2148" t="str">
        <f>IF(Raw_Data!I2148=TRUE,"Admitted","Not Admitted")</f>
        <v>Admitted</v>
      </c>
      <c r="N2148" t="str">
        <f>IF(Raw_Data!J2148="","Not Rated",Raw_Data!J2148)</f>
        <v>Not Rated</v>
      </c>
      <c r="O2148">
        <f>Raw_Data!K2148</f>
        <v>20</v>
      </c>
      <c r="P2148" t="str">
        <f>IF(Raw_Data!K2148&lt;=30,"Within Time","Delayed")</f>
        <v>Within Time</v>
      </c>
    </row>
    <row r="2149" spans="1:16" x14ac:dyDescent="0.35">
      <c r="A2149" t="str">
        <f>Raw_Data!A2149</f>
        <v>255-42-5874</v>
      </c>
      <c r="B2149" s="2">
        <f>Raw_Data!B2149</f>
        <v>45149.335416666669</v>
      </c>
      <c r="C2149">
        <f>HOUR(Raw_Data!B2149)</f>
        <v>8</v>
      </c>
      <c r="D2149" t="str">
        <f>TEXT(Raw_Data!B2149,"mmm")</f>
        <v>Aug</v>
      </c>
      <c r="E2149">
        <f>YEAR(Raw_Data!B2149)</f>
        <v>2023</v>
      </c>
      <c r="F2149" t="str">
        <f>TEXT(Raw_Data!B2149,"mmm-yy")</f>
        <v>Aug-23</v>
      </c>
      <c r="G2149" t="str">
        <f>PROPER(Raw_Data!C2149&amp;". "&amp;Raw_Data!D2149)</f>
        <v>A. Pemberton</v>
      </c>
      <c r="H2149" t="str">
        <f>IF(OR(Raw_Data!E2149="M",Raw_Data!E2149="Male"),"Male",IF(OR(Raw_Data!E2149="F",Raw_Data!E2149="Female"),"Female","Not Confirmed"))</f>
        <v>Male</v>
      </c>
      <c r="I2149">
        <f>Raw_Data!F2149</f>
        <v>42</v>
      </c>
      <c r="J2149" t="str">
        <f>FLOOR(Raw_Data!F2149,10)&amp;"-"&amp;FLOOR(Raw_Data!F2149,10)+9</f>
        <v>40-49</v>
      </c>
      <c r="K2149" t="str">
        <f>Raw_Data!G2149</f>
        <v>Two or More Races</v>
      </c>
      <c r="L2149" t="str">
        <f>Raw_Data!H2149</f>
        <v>General Practice</v>
      </c>
      <c r="M2149" t="str">
        <f>IF(Raw_Data!I2149=TRUE,"Admitted","Not Admitted")</f>
        <v>Admitted</v>
      </c>
      <c r="N2149" t="str">
        <f>IF(Raw_Data!J2149="","Not Rated",Raw_Data!J2149)</f>
        <v>Not Rated</v>
      </c>
      <c r="O2149">
        <f>Raw_Data!K2149</f>
        <v>32</v>
      </c>
      <c r="P2149" t="str">
        <f>IF(Raw_Data!K2149&lt;=30,"Within Time","Delayed")</f>
        <v>Delayed</v>
      </c>
    </row>
    <row r="2150" spans="1:16" x14ac:dyDescent="0.35">
      <c r="A2150" t="str">
        <f>Raw_Data!A2150</f>
        <v>210-32-9635</v>
      </c>
      <c r="B2150" s="2">
        <f>Raw_Data!B2150</f>
        <v>45149.336805555547</v>
      </c>
      <c r="C2150">
        <f>HOUR(Raw_Data!B2150)</f>
        <v>8</v>
      </c>
      <c r="D2150" t="str">
        <f>TEXT(Raw_Data!B2150,"mmm")</f>
        <v>Aug</v>
      </c>
      <c r="E2150">
        <f>YEAR(Raw_Data!B2150)</f>
        <v>2023</v>
      </c>
      <c r="F2150" t="str">
        <f>TEXT(Raw_Data!B2150,"mmm-yy")</f>
        <v>Aug-23</v>
      </c>
      <c r="G2150" t="str">
        <f>PROPER(Raw_Data!C2150&amp;". "&amp;Raw_Data!D2150)</f>
        <v>X. Thornbury</v>
      </c>
      <c r="H2150" t="str">
        <f>IF(OR(Raw_Data!E2150="M",Raw_Data!E2150="Male"),"Male",IF(OR(Raw_Data!E2150="F",Raw_Data!E2150="Female"),"Female","Not Confirmed"))</f>
        <v>Female</v>
      </c>
      <c r="I2150">
        <f>Raw_Data!F2150</f>
        <v>56</v>
      </c>
      <c r="J2150" t="str">
        <f>FLOOR(Raw_Data!F2150,10)&amp;"-"&amp;FLOOR(Raw_Data!F2150,10)+9</f>
        <v>50-59</v>
      </c>
      <c r="K2150" t="str">
        <f>Raw_Data!G2150</f>
        <v>White</v>
      </c>
      <c r="L2150" t="str">
        <f>Raw_Data!H2150</f>
        <v>General Practice</v>
      </c>
      <c r="M2150" t="str">
        <f>IF(Raw_Data!I2150=TRUE,"Admitted","Not Admitted")</f>
        <v>Admitted</v>
      </c>
      <c r="N2150">
        <f>IF(Raw_Data!J2150="","Not Rated",Raw_Data!J2150)</f>
        <v>5</v>
      </c>
      <c r="O2150">
        <f>Raw_Data!K2150</f>
        <v>43</v>
      </c>
      <c r="P2150" t="str">
        <f>IF(Raw_Data!K2150&lt;=30,"Within Time","Delayed")</f>
        <v>Delayed</v>
      </c>
    </row>
    <row r="2151" spans="1:16" x14ac:dyDescent="0.35">
      <c r="A2151" t="str">
        <f>Raw_Data!A2151</f>
        <v>751-89-9162</v>
      </c>
      <c r="B2151" s="2">
        <f>Raw_Data!B2151</f>
        <v>45149.372916666667</v>
      </c>
      <c r="C2151">
        <f>HOUR(Raw_Data!B2151)</f>
        <v>8</v>
      </c>
      <c r="D2151" t="str">
        <f>TEXT(Raw_Data!B2151,"mmm")</f>
        <v>Aug</v>
      </c>
      <c r="E2151">
        <f>YEAR(Raw_Data!B2151)</f>
        <v>2023</v>
      </c>
      <c r="F2151" t="str">
        <f>TEXT(Raw_Data!B2151,"mmm-yy")</f>
        <v>Aug-23</v>
      </c>
      <c r="G2151" t="str">
        <f>PROPER(Raw_Data!C2151&amp;". "&amp;Raw_Data!D2151)</f>
        <v>R. Merriweather</v>
      </c>
      <c r="H2151" t="str">
        <f>IF(OR(Raw_Data!E2151="M",Raw_Data!E2151="Male"),"Male",IF(OR(Raw_Data!E2151="F",Raw_Data!E2151="Female"),"Female","Not Confirmed"))</f>
        <v>Female</v>
      </c>
      <c r="I2151">
        <f>Raw_Data!F2151</f>
        <v>13</v>
      </c>
      <c r="J2151" t="str">
        <f>FLOOR(Raw_Data!F2151,10)&amp;"-"&amp;FLOOR(Raw_Data!F2151,10)+9</f>
        <v>10-19</v>
      </c>
      <c r="K2151" t="str">
        <f>Raw_Data!G2151</f>
        <v>Unknown</v>
      </c>
      <c r="L2151" t="str">
        <f>Raw_Data!H2151</f>
        <v>Physiotherapy</v>
      </c>
      <c r="M2151" t="str">
        <f>IF(Raw_Data!I2151=TRUE,"Admitted","Not Admitted")</f>
        <v>Not Admitted</v>
      </c>
      <c r="N2151" t="str">
        <f>IF(Raw_Data!J2151="","Not Rated",Raw_Data!J2151)</f>
        <v>Not Rated</v>
      </c>
      <c r="O2151">
        <f>Raw_Data!K2151</f>
        <v>38</v>
      </c>
      <c r="P2151" t="str">
        <f>IF(Raw_Data!K2151&lt;=30,"Within Time","Delayed")</f>
        <v>Delayed</v>
      </c>
    </row>
    <row r="2152" spans="1:16" x14ac:dyDescent="0.35">
      <c r="A2152" t="str">
        <f>Raw_Data!A2152</f>
        <v>152-73-9146</v>
      </c>
      <c r="B2152" s="2">
        <f>Raw_Data!B2152</f>
        <v>45149.552083333343</v>
      </c>
      <c r="C2152">
        <f>HOUR(Raw_Data!B2152)</f>
        <v>13</v>
      </c>
      <c r="D2152" t="str">
        <f>TEXT(Raw_Data!B2152,"mmm")</f>
        <v>Aug</v>
      </c>
      <c r="E2152">
        <f>YEAR(Raw_Data!B2152)</f>
        <v>2023</v>
      </c>
      <c r="F2152" t="str">
        <f>TEXT(Raw_Data!B2152,"mmm-yy")</f>
        <v>Aug-23</v>
      </c>
      <c r="G2152" t="str">
        <f>PROPER(Raw_Data!C2152&amp;". "&amp;Raw_Data!D2152)</f>
        <v>B. Upperton</v>
      </c>
      <c r="H2152" t="str">
        <f>IF(OR(Raw_Data!E2152="M",Raw_Data!E2152="Male"),"Male",IF(OR(Raw_Data!E2152="F",Raw_Data!E2152="Female"),"Female","Not Confirmed"))</f>
        <v>Female</v>
      </c>
      <c r="I2152">
        <f>Raw_Data!F2152</f>
        <v>7</v>
      </c>
      <c r="J2152" t="str">
        <f>FLOOR(Raw_Data!F2152,10)&amp;"-"&amp;FLOOR(Raw_Data!F2152,10)+9</f>
        <v>0-9</v>
      </c>
      <c r="K2152" t="str">
        <f>Raw_Data!G2152</f>
        <v>Unknown</v>
      </c>
      <c r="L2152" t="str">
        <f>Raw_Data!H2152</f>
        <v>None</v>
      </c>
      <c r="M2152" t="str">
        <f>IF(Raw_Data!I2152=TRUE,"Admitted","Not Admitted")</f>
        <v>Not Admitted</v>
      </c>
      <c r="N2152" t="str">
        <f>IF(Raw_Data!J2152="","Not Rated",Raw_Data!J2152)</f>
        <v>Not Rated</v>
      </c>
      <c r="O2152">
        <f>Raw_Data!K2152</f>
        <v>57</v>
      </c>
      <c r="P2152" t="str">
        <f>IF(Raw_Data!K2152&lt;=30,"Within Time","Delayed")</f>
        <v>Delayed</v>
      </c>
    </row>
    <row r="2153" spans="1:16" x14ac:dyDescent="0.35">
      <c r="A2153" t="str">
        <f>Raw_Data!A2153</f>
        <v>526-33-7026</v>
      </c>
      <c r="B2153" s="2">
        <f>Raw_Data!B2153</f>
        <v>45149.663888888892</v>
      </c>
      <c r="C2153">
        <f>HOUR(Raw_Data!B2153)</f>
        <v>15</v>
      </c>
      <c r="D2153" t="str">
        <f>TEXT(Raw_Data!B2153,"mmm")</f>
        <v>Aug</v>
      </c>
      <c r="E2153">
        <f>YEAR(Raw_Data!B2153)</f>
        <v>2023</v>
      </c>
      <c r="F2153" t="str">
        <f>TEXT(Raw_Data!B2153,"mmm-yy")</f>
        <v>Aug-23</v>
      </c>
      <c r="G2153" t="str">
        <f>PROPER(Raw_Data!C2153&amp;". "&amp;Raw_Data!D2153)</f>
        <v>H. Gionettitti</v>
      </c>
      <c r="H2153" t="str">
        <f>IF(OR(Raw_Data!E2153="M",Raw_Data!E2153="Male"),"Male",IF(OR(Raw_Data!E2153="F",Raw_Data!E2153="Female"),"Female","Not Confirmed"))</f>
        <v>Female</v>
      </c>
      <c r="I2153">
        <f>Raw_Data!F2153</f>
        <v>71</v>
      </c>
      <c r="J2153" t="str">
        <f>FLOOR(Raw_Data!F2153,10)&amp;"-"&amp;FLOOR(Raw_Data!F2153,10)+9</f>
        <v>70-79</v>
      </c>
      <c r="K2153" t="str">
        <f>Raw_Data!G2153</f>
        <v>White</v>
      </c>
      <c r="L2153" t="str">
        <f>Raw_Data!H2153</f>
        <v>General Practice</v>
      </c>
      <c r="M2153" t="str">
        <f>IF(Raw_Data!I2153=TRUE,"Admitted","Not Admitted")</f>
        <v>Admitted</v>
      </c>
      <c r="N2153" t="str">
        <f>IF(Raw_Data!J2153="","Not Rated",Raw_Data!J2153)</f>
        <v>Not Rated</v>
      </c>
      <c r="O2153">
        <f>Raw_Data!K2153</f>
        <v>55</v>
      </c>
      <c r="P2153" t="str">
        <f>IF(Raw_Data!K2153&lt;=30,"Within Time","Delayed")</f>
        <v>Delayed</v>
      </c>
    </row>
    <row r="2154" spans="1:16" x14ac:dyDescent="0.35">
      <c r="A2154" t="str">
        <f>Raw_Data!A2154</f>
        <v>184-95-3215</v>
      </c>
      <c r="B2154" s="2">
        <f>Raw_Data!B2154</f>
        <v>45149.703472222223</v>
      </c>
      <c r="C2154">
        <f>HOUR(Raw_Data!B2154)</f>
        <v>16</v>
      </c>
      <c r="D2154" t="str">
        <f>TEXT(Raw_Data!B2154,"mmm")</f>
        <v>Aug</v>
      </c>
      <c r="E2154">
        <f>YEAR(Raw_Data!B2154)</f>
        <v>2023</v>
      </c>
      <c r="F2154" t="str">
        <f>TEXT(Raw_Data!B2154,"mmm-yy")</f>
        <v>Aug-23</v>
      </c>
      <c r="G2154" t="str">
        <f>PROPER(Raw_Data!C2154&amp;". "&amp;Raw_Data!D2154)</f>
        <v>O. Birtwhistle</v>
      </c>
      <c r="H2154" t="str">
        <f>IF(OR(Raw_Data!E2154="M",Raw_Data!E2154="Male"),"Male",IF(OR(Raw_Data!E2154="F",Raw_Data!E2154="Female"),"Female","Not Confirmed"))</f>
        <v>Female</v>
      </c>
      <c r="I2154">
        <f>Raw_Data!F2154</f>
        <v>73</v>
      </c>
      <c r="J2154" t="str">
        <f>FLOOR(Raw_Data!F2154,10)&amp;"-"&amp;FLOOR(Raw_Data!F2154,10)+9</f>
        <v>70-79</v>
      </c>
      <c r="K2154" t="str">
        <f>Raw_Data!G2154</f>
        <v>African American</v>
      </c>
      <c r="L2154" t="str">
        <f>Raw_Data!H2154</f>
        <v>Cardiology</v>
      </c>
      <c r="M2154" t="str">
        <f>IF(Raw_Data!I2154=TRUE,"Admitted","Not Admitted")</f>
        <v>Admitted</v>
      </c>
      <c r="N2154" t="str">
        <f>IF(Raw_Data!J2154="","Not Rated",Raw_Data!J2154)</f>
        <v>Not Rated</v>
      </c>
      <c r="O2154">
        <f>Raw_Data!K2154</f>
        <v>58</v>
      </c>
      <c r="P2154" t="str">
        <f>IF(Raw_Data!K2154&lt;=30,"Within Time","Delayed")</f>
        <v>Delayed</v>
      </c>
    </row>
    <row r="2155" spans="1:16" x14ac:dyDescent="0.35">
      <c r="A2155" t="str">
        <f>Raw_Data!A2155</f>
        <v>383-49-1494</v>
      </c>
      <c r="B2155" s="2">
        <f>Raw_Data!B2155</f>
        <v>45149.715277777781</v>
      </c>
      <c r="C2155">
        <f>HOUR(Raw_Data!B2155)</f>
        <v>17</v>
      </c>
      <c r="D2155" t="str">
        <f>TEXT(Raw_Data!B2155,"mmm")</f>
        <v>Aug</v>
      </c>
      <c r="E2155">
        <f>YEAR(Raw_Data!B2155)</f>
        <v>2023</v>
      </c>
      <c r="F2155" t="str">
        <f>TEXT(Raw_Data!B2155,"mmm-yy")</f>
        <v>Aug-23</v>
      </c>
      <c r="G2155" t="str">
        <f>PROPER(Raw_Data!C2155&amp;". "&amp;Raw_Data!D2155)</f>
        <v>O. Honeysett</v>
      </c>
      <c r="H2155" t="str">
        <f>IF(OR(Raw_Data!E2155="M",Raw_Data!E2155="Male"),"Male",IF(OR(Raw_Data!E2155="F",Raw_Data!E2155="Female"),"Female","Not Confirmed"))</f>
        <v>Male</v>
      </c>
      <c r="I2155">
        <f>Raw_Data!F2155</f>
        <v>63</v>
      </c>
      <c r="J2155" t="str">
        <f>FLOOR(Raw_Data!F2155,10)&amp;"-"&amp;FLOOR(Raw_Data!F2155,10)+9</f>
        <v>60-69</v>
      </c>
      <c r="K2155" t="str">
        <f>Raw_Data!G2155</f>
        <v>Declined to Identify</v>
      </c>
      <c r="L2155" t="str">
        <f>Raw_Data!H2155</f>
        <v>None</v>
      </c>
      <c r="M2155" t="str">
        <f>IF(Raw_Data!I2155=TRUE,"Admitted","Not Admitted")</f>
        <v>Admitted</v>
      </c>
      <c r="N2155" t="str">
        <f>IF(Raw_Data!J2155="","Not Rated",Raw_Data!J2155)</f>
        <v>Not Rated</v>
      </c>
      <c r="O2155">
        <f>Raw_Data!K2155</f>
        <v>47</v>
      </c>
      <c r="P2155" t="str">
        <f>IF(Raw_Data!K2155&lt;=30,"Within Time","Delayed")</f>
        <v>Delayed</v>
      </c>
    </row>
    <row r="2156" spans="1:16" x14ac:dyDescent="0.35">
      <c r="A2156" t="str">
        <f>Raw_Data!A2156</f>
        <v>828-78-5673</v>
      </c>
      <c r="B2156" s="2">
        <f>Raw_Data!B2156</f>
        <v>45149.731944444437</v>
      </c>
      <c r="C2156">
        <f>HOUR(Raw_Data!B2156)</f>
        <v>17</v>
      </c>
      <c r="D2156" t="str">
        <f>TEXT(Raw_Data!B2156,"mmm")</f>
        <v>Aug</v>
      </c>
      <c r="E2156">
        <f>YEAR(Raw_Data!B2156)</f>
        <v>2023</v>
      </c>
      <c r="F2156" t="str">
        <f>TEXT(Raw_Data!B2156,"mmm-yy")</f>
        <v>Aug-23</v>
      </c>
      <c r="G2156" t="str">
        <f>PROPER(Raw_Data!C2156&amp;". "&amp;Raw_Data!D2156)</f>
        <v>F. Eastwood</v>
      </c>
      <c r="H2156" t="str">
        <f>IF(OR(Raw_Data!E2156="M",Raw_Data!E2156="Male"),"Male",IF(OR(Raw_Data!E2156="F",Raw_Data!E2156="Female"),"Female","Not Confirmed"))</f>
        <v>Male</v>
      </c>
      <c r="I2156">
        <f>Raw_Data!F2156</f>
        <v>15</v>
      </c>
      <c r="J2156" t="str">
        <f>FLOOR(Raw_Data!F2156,10)&amp;"-"&amp;FLOOR(Raw_Data!F2156,10)+9</f>
        <v>10-19</v>
      </c>
      <c r="K2156" t="str">
        <f>Raw_Data!G2156</f>
        <v>White</v>
      </c>
      <c r="L2156" t="str">
        <f>Raw_Data!H2156</f>
        <v>None</v>
      </c>
      <c r="M2156" t="str">
        <f>IF(Raw_Data!I2156=TRUE,"Admitted","Not Admitted")</f>
        <v>Admitted</v>
      </c>
      <c r="N2156" t="str">
        <f>IF(Raw_Data!J2156="","Not Rated",Raw_Data!J2156)</f>
        <v>Not Rated</v>
      </c>
      <c r="O2156">
        <f>Raw_Data!K2156</f>
        <v>21</v>
      </c>
      <c r="P2156" t="str">
        <f>IF(Raw_Data!K2156&lt;=30,"Within Time","Delayed")</f>
        <v>Within Time</v>
      </c>
    </row>
    <row r="2157" spans="1:16" x14ac:dyDescent="0.35">
      <c r="A2157" t="str">
        <f>Raw_Data!A2157</f>
        <v>600-96-7991</v>
      </c>
      <c r="B2157" s="2">
        <f>Raw_Data!B2157</f>
        <v>45149.794444444437</v>
      </c>
      <c r="C2157">
        <f>HOUR(Raw_Data!B2157)</f>
        <v>19</v>
      </c>
      <c r="D2157" t="str">
        <f>TEXT(Raw_Data!B2157,"mmm")</f>
        <v>Aug</v>
      </c>
      <c r="E2157">
        <f>YEAR(Raw_Data!B2157)</f>
        <v>2023</v>
      </c>
      <c r="F2157" t="str">
        <f>TEXT(Raw_Data!B2157,"mmm-yy")</f>
        <v>Aug-23</v>
      </c>
      <c r="G2157" t="str">
        <f>PROPER(Raw_Data!C2157&amp;". "&amp;Raw_Data!D2157)</f>
        <v>Z. Featherstone</v>
      </c>
      <c r="H2157" t="str">
        <f>IF(OR(Raw_Data!E2157="M",Raw_Data!E2157="Male"),"Male",IF(OR(Raw_Data!E2157="F",Raw_Data!E2157="Female"),"Female","Not Confirmed"))</f>
        <v>Male</v>
      </c>
      <c r="I2157">
        <f>Raw_Data!F2157</f>
        <v>32</v>
      </c>
      <c r="J2157" t="str">
        <f>FLOOR(Raw_Data!F2157,10)&amp;"-"&amp;FLOOR(Raw_Data!F2157,10)+9</f>
        <v>30-39</v>
      </c>
      <c r="K2157" t="str">
        <f>Raw_Data!G2157</f>
        <v>Unknown</v>
      </c>
      <c r="L2157" t="str">
        <f>Raw_Data!H2157</f>
        <v>None</v>
      </c>
      <c r="M2157" t="str">
        <f>IF(Raw_Data!I2157=TRUE,"Admitted","Not Admitted")</f>
        <v>Admitted</v>
      </c>
      <c r="N2157">
        <f>IF(Raw_Data!J2157="","Not Rated",Raw_Data!J2157)</f>
        <v>8</v>
      </c>
      <c r="O2157">
        <f>Raw_Data!K2157</f>
        <v>18</v>
      </c>
      <c r="P2157" t="str">
        <f>IF(Raw_Data!K2157&lt;=30,"Within Time","Delayed")</f>
        <v>Within Time</v>
      </c>
    </row>
    <row r="2158" spans="1:16" x14ac:dyDescent="0.35">
      <c r="A2158" t="str">
        <f>Raw_Data!A2158</f>
        <v>511-74-1021</v>
      </c>
      <c r="B2158" s="2">
        <f>Raw_Data!B2158</f>
        <v>45149.809027777781</v>
      </c>
      <c r="C2158">
        <f>HOUR(Raw_Data!B2158)</f>
        <v>19</v>
      </c>
      <c r="D2158" t="str">
        <f>TEXT(Raw_Data!B2158,"mmm")</f>
        <v>Aug</v>
      </c>
      <c r="E2158">
        <f>YEAR(Raw_Data!B2158)</f>
        <v>2023</v>
      </c>
      <c r="F2158" t="str">
        <f>TEXT(Raw_Data!B2158,"mmm-yy")</f>
        <v>Aug-23</v>
      </c>
      <c r="G2158" t="str">
        <f>PROPER(Raw_Data!C2158&amp;". "&amp;Raw_Data!D2158)</f>
        <v>Y. Bracegirdle</v>
      </c>
      <c r="H2158" t="str">
        <f>IF(OR(Raw_Data!E2158="M",Raw_Data!E2158="Male"),"Male",IF(OR(Raw_Data!E2158="F",Raw_Data!E2158="Female"),"Female","Not Confirmed"))</f>
        <v>Male</v>
      </c>
      <c r="I2158">
        <f>Raw_Data!F2158</f>
        <v>43</v>
      </c>
      <c r="J2158" t="str">
        <f>FLOOR(Raw_Data!F2158,10)&amp;"-"&amp;FLOOR(Raw_Data!F2158,10)+9</f>
        <v>40-49</v>
      </c>
      <c r="K2158" t="str">
        <f>Raw_Data!G2158</f>
        <v>Asian</v>
      </c>
      <c r="L2158" t="str">
        <f>Raw_Data!H2158</f>
        <v>None</v>
      </c>
      <c r="M2158" t="str">
        <f>IF(Raw_Data!I2158=TRUE,"Admitted","Not Admitted")</f>
        <v>Admitted</v>
      </c>
      <c r="N2158" t="str">
        <f>IF(Raw_Data!J2158="","Not Rated",Raw_Data!J2158)</f>
        <v>Not Rated</v>
      </c>
      <c r="O2158">
        <f>Raw_Data!K2158</f>
        <v>25</v>
      </c>
      <c r="P2158" t="str">
        <f>IF(Raw_Data!K2158&lt;=30,"Within Time","Delayed")</f>
        <v>Within Time</v>
      </c>
    </row>
    <row r="2159" spans="1:16" x14ac:dyDescent="0.35">
      <c r="A2159" t="str">
        <f>Raw_Data!A2159</f>
        <v>522-34-2121</v>
      </c>
      <c r="B2159" s="2">
        <f>Raw_Data!B2159</f>
        <v>45149.824305555558</v>
      </c>
      <c r="C2159">
        <f>HOUR(Raw_Data!B2159)</f>
        <v>19</v>
      </c>
      <c r="D2159" t="str">
        <f>TEXT(Raw_Data!B2159,"mmm")</f>
        <v>Aug</v>
      </c>
      <c r="E2159">
        <f>YEAR(Raw_Data!B2159)</f>
        <v>2023</v>
      </c>
      <c r="F2159" t="str">
        <f>TEXT(Raw_Data!B2159,"mmm-yy")</f>
        <v>Aug-23</v>
      </c>
      <c r="G2159" t="str">
        <f>PROPER(Raw_Data!C2159&amp;". "&amp;Raw_Data!D2159)</f>
        <v>E. Wadsworth</v>
      </c>
      <c r="H2159" t="str">
        <f>IF(OR(Raw_Data!E2159="M",Raw_Data!E2159="Male"),"Male",IF(OR(Raw_Data!E2159="F",Raw_Data!E2159="Female"),"Female","Not Confirmed"))</f>
        <v>Male</v>
      </c>
      <c r="I2159">
        <f>Raw_Data!F2159</f>
        <v>59</v>
      </c>
      <c r="J2159" t="str">
        <f>FLOOR(Raw_Data!F2159,10)&amp;"-"&amp;FLOOR(Raw_Data!F2159,10)+9</f>
        <v>50-59</v>
      </c>
      <c r="K2159" t="str">
        <f>Raw_Data!G2159</f>
        <v>Asian</v>
      </c>
      <c r="L2159" t="str">
        <f>Raw_Data!H2159</f>
        <v>None</v>
      </c>
      <c r="M2159" t="str">
        <f>IF(Raw_Data!I2159=TRUE,"Admitted","Not Admitted")</f>
        <v>Not Admitted</v>
      </c>
      <c r="N2159">
        <f>IF(Raw_Data!J2159="","Not Rated",Raw_Data!J2159)</f>
        <v>0</v>
      </c>
      <c r="O2159">
        <f>Raw_Data!K2159</f>
        <v>19</v>
      </c>
      <c r="P2159" t="str">
        <f>IF(Raw_Data!K2159&lt;=30,"Within Time","Delayed")</f>
        <v>Within Time</v>
      </c>
    </row>
    <row r="2160" spans="1:16" x14ac:dyDescent="0.35">
      <c r="A2160" t="str">
        <f>Raw_Data!A2160</f>
        <v>790-94-1309</v>
      </c>
      <c r="B2160" s="2">
        <f>Raw_Data!B2160</f>
        <v>45149.938888888893</v>
      </c>
      <c r="C2160">
        <f>HOUR(Raw_Data!B2160)</f>
        <v>22</v>
      </c>
      <c r="D2160" t="str">
        <f>TEXT(Raw_Data!B2160,"mmm")</f>
        <v>Aug</v>
      </c>
      <c r="E2160">
        <f>YEAR(Raw_Data!B2160)</f>
        <v>2023</v>
      </c>
      <c r="F2160" t="str">
        <f>TEXT(Raw_Data!B2160,"mmm-yy")</f>
        <v>Aug-23</v>
      </c>
      <c r="G2160" t="str">
        <f>PROPER(Raw_Data!C2160&amp;". "&amp;Raw_Data!D2160)</f>
        <v>D. Silverlock</v>
      </c>
      <c r="H2160" t="str">
        <f>IF(OR(Raw_Data!E2160="M",Raw_Data!E2160="Male"),"Male",IF(OR(Raw_Data!E2160="F",Raw_Data!E2160="Female"),"Female","Not Confirmed"))</f>
        <v>Female</v>
      </c>
      <c r="I2160">
        <f>Raw_Data!F2160</f>
        <v>54</v>
      </c>
      <c r="J2160" t="str">
        <f>FLOOR(Raw_Data!F2160,10)&amp;"-"&amp;FLOOR(Raw_Data!F2160,10)+9</f>
        <v>50-59</v>
      </c>
      <c r="K2160" t="str">
        <f>Raw_Data!G2160</f>
        <v>African American</v>
      </c>
      <c r="L2160" t="str">
        <f>Raw_Data!H2160</f>
        <v>General Practice</v>
      </c>
      <c r="M2160" t="str">
        <f>IF(Raw_Data!I2160=TRUE,"Admitted","Not Admitted")</f>
        <v>Admitted</v>
      </c>
      <c r="N2160" t="str">
        <f>IF(Raw_Data!J2160="","Not Rated",Raw_Data!J2160)</f>
        <v>Not Rated</v>
      </c>
      <c r="O2160">
        <f>Raw_Data!K2160</f>
        <v>45</v>
      </c>
      <c r="P2160" t="str">
        <f>IF(Raw_Data!K2160&lt;=30,"Within Time","Delayed")</f>
        <v>Delayed</v>
      </c>
    </row>
    <row r="2161" spans="1:16" x14ac:dyDescent="0.35">
      <c r="A2161" t="str">
        <f>Raw_Data!A2161</f>
        <v>913-58-6136</v>
      </c>
      <c r="B2161" s="2">
        <f>Raw_Data!B2161</f>
        <v>45149.994444444441</v>
      </c>
      <c r="C2161">
        <f>HOUR(Raw_Data!B2161)</f>
        <v>23</v>
      </c>
      <c r="D2161" t="str">
        <f>TEXT(Raw_Data!B2161,"mmm")</f>
        <v>Aug</v>
      </c>
      <c r="E2161">
        <f>YEAR(Raw_Data!B2161)</f>
        <v>2023</v>
      </c>
      <c r="F2161" t="str">
        <f>TEXT(Raw_Data!B2161,"mmm-yy")</f>
        <v>Aug-23</v>
      </c>
      <c r="G2161" t="str">
        <f>PROPER(Raw_Data!C2161&amp;". "&amp;Raw_Data!D2161)</f>
        <v>X. Vickery</v>
      </c>
      <c r="H2161" t="str">
        <f>IF(OR(Raw_Data!E2161="M",Raw_Data!E2161="Male"),"Male",IF(OR(Raw_Data!E2161="F",Raw_Data!E2161="Female"),"Female","Not Confirmed"))</f>
        <v>Male</v>
      </c>
      <c r="I2161">
        <f>Raw_Data!F2161</f>
        <v>41</v>
      </c>
      <c r="J2161" t="str">
        <f>FLOOR(Raw_Data!F2161,10)&amp;"-"&amp;FLOOR(Raw_Data!F2161,10)+9</f>
        <v>40-49</v>
      </c>
      <c r="K2161" t="str">
        <f>Raw_Data!G2161</f>
        <v>Two or More Races</v>
      </c>
      <c r="L2161" t="str">
        <f>Raw_Data!H2161</f>
        <v>None</v>
      </c>
      <c r="M2161" t="str">
        <f>IF(Raw_Data!I2161=TRUE,"Admitted","Not Admitted")</f>
        <v>Not Admitted</v>
      </c>
      <c r="N2161">
        <f>IF(Raw_Data!J2161="","Not Rated",Raw_Data!J2161)</f>
        <v>4</v>
      </c>
      <c r="O2161">
        <f>Raw_Data!K2161</f>
        <v>11</v>
      </c>
      <c r="P2161" t="str">
        <f>IF(Raw_Data!K2161&lt;=30,"Within Time","Delayed")</f>
        <v>Within Time</v>
      </c>
    </row>
    <row r="2162" spans="1:16" x14ac:dyDescent="0.35">
      <c r="A2162" t="str">
        <f>Raw_Data!A2162</f>
        <v>671-65-4425</v>
      </c>
      <c r="B2162" s="2">
        <f>Raw_Data!B2162</f>
        <v>45150.006944444453</v>
      </c>
      <c r="C2162">
        <f>HOUR(Raw_Data!B2162)</f>
        <v>0</v>
      </c>
      <c r="D2162" t="str">
        <f>TEXT(Raw_Data!B2162,"mmm")</f>
        <v>Aug</v>
      </c>
      <c r="E2162">
        <f>YEAR(Raw_Data!B2162)</f>
        <v>2023</v>
      </c>
      <c r="F2162" t="str">
        <f>TEXT(Raw_Data!B2162,"mmm-yy")</f>
        <v>Aug-23</v>
      </c>
      <c r="G2162" t="str">
        <f>PROPER(Raw_Data!C2162&amp;". "&amp;Raw_Data!D2162)</f>
        <v>I. Ironside</v>
      </c>
      <c r="H2162" t="str">
        <f>IF(OR(Raw_Data!E2162="M",Raw_Data!E2162="Male"),"Male",IF(OR(Raw_Data!E2162="F",Raw_Data!E2162="Female"),"Female","Not Confirmed"))</f>
        <v>Female</v>
      </c>
      <c r="I2162">
        <f>Raw_Data!F2162</f>
        <v>41</v>
      </c>
      <c r="J2162" t="str">
        <f>FLOOR(Raw_Data!F2162,10)&amp;"-"&amp;FLOOR(Raw_Data!F2162,10)+9</f>
        <v>40-49</v>
      </c>
      <c r="K2162" t="str">
        <f>Raw_Data!G2162</f>
        <v>White</v>
      </c>
      <c r="L2162" t="str">
        <f>Raw_Data!H2162</f>
        <v>None</v>
      </c>
      <c r="M2162" t="str">
        <f>IF(Raw_Data!I2162=TRUE,"Admitted","Not Admitted")</f>
        <v>Not Admitted</v>
      </c>
      <c r="N2162">
        <f>IF(Raw_Data!J2162="","Not Rated",Raw_Data!J2162)</f>
        <v>1</v>
      </c>
      <c r="O2162">
        <f>Raw_Data!K2162</f>
        <v>15</v>
      </c>
      <c r="P2162" t="str">
        <f>IF(Raw_Data!K2162&lt;=30,"Within Time","Delayed")</f>
        <v>Within Time</v>
      </c>
    </row>
    <row r="2163" spans="1:16" x14ac:dyDescent="0.35">
      <c r="A2163" t="str">
        <f>Raw_Data!A2163</f>
        <v>821-66-6076</v>
      </c>
      <c r="B2163" s="2">
        <f>Raw_Data!B2163</f>
        <v>45150.01458333333</v>
      </c>
      <c r="C2163">
        <f>HOUR(Raw_Data!B2163)</f>
        <v>0</v>
      </c>
      <c r="D2163" t="str">
        <f>TEXT(Raw_Data!B2163,"mmm")</f>
        <v>Aug</v>
      </c>
      <c r="E2163">
        <f>YEAR(Raw_Data!B2163)</f>
        <v>2023</v>
      </c>
      <c r="F2163" t="str">
        <f>TEXT(Raw_Data!B2163,"mmm-yy")</f>
        <v>Aug-23</v>
      </c>
      <c r="G2163" t="str">
        <f>PROPER(Raw_Data!C2163&amp;". "&amp;Raw_Data!D2163)</f>
        <v>P. Birtwhistle</v>
      </c>
      <c r="H2163" t="str">
        <f>IF(OR(Raw_Data!E2163="M",Raw_Data!E2163="Male"),"Male",IF(OR(Raw_Data!E2163="F",Raw_Data!E2163="Female"),"Female","Not Confirmed"))</f>
        <v>Male</v>
      </c>
      <c r="I2163">
        <f>Raw_Data!F2163</f>
        <v>10</v>
      </c>
      <c r="J2163" t="str">
        <f>FLOOR(Raw_Data!F2163,10)&amp;"-"&amp;FLOOR(Raw_Data!F2163,10)+9</f>
        <v>10-19</v>
      </c>
      <c r="K2163" t="str">
        <f>Raw_Data!G2163</f>
        <v>African American</v>
      </c>
      <c r="L2163" t="str">
        <f>Raw_Data!H2163</f>
        <v>General Practice</v>
      </c>
      <c r="M2163" t="str">
        <f>IF(Raw_Data!I2163=TRUE,"Admitted","Not Admitted")</f>
        <v>Admitted</v>
      </c>
      <c r="N2163" t="str">
        <f>IF(Raw_Data!J2163="","Not Rated",Raw_Data!J2163)</f>
        <v>Not Rated</v>
      </c>
      <c r="O2163">
        <f>Raw_Data!K2163</f>
        <v>32</v>
      </c>
      <c r="P2163" t="str">
        <f>IF(Raw_Data!K2163&lt;=30,"Within Time","Delayed")</f>
        <v>Delayed</v>
      </c>
    </row>
    <row r="2164" spans="1:16" x14ac:dyDescent="0.35">
      <c r="A2164" t="str">
        <f>Raw_Data!A2164</f>
        <v>272-46-3359</v>
      </c>
      <c r="B2164" s="2">
        <f>Raw_Data!B2164</f>
        <v>45150.015277777777</v>
      </c>
      <c r="C2164">
        <f>HOUR(Raw_Data!B2164)</f>
        <v>0</v>
      </c>
      <c r="D2164" t="str">
        <f>TEXT(Raw_Data!B2164,"mmm")</f>
        <v>Aug</v>
      </c>
      <c r="E2164">
        <f>YEAR(Raw_Data!B2164)</f>
        <v>2023</v>
      </c>
      <c r="F2164" t="str">
        <f>TEXT(Raw_Data!B2164,"mmm-yy")</f>
        <v>Aug-23</v>
      </c>
      <c r="G2164" t="str">
        <f>PROPER(Raw_Data!C2164&amp;". "&amp;Raw_Data!D2164)</f>
        <v>I. Corpes</v>
      </c>
      <c r="H2164" t="str">
        <f>IF(OR(Raw_Data!E2164="M",Raw_Data!E2164="Male"),"Male",IF(OR(Raw_Data!E2164="F",Raw_Data!E2164="Female"),"Female","Not Confirmed"))</f>
        <v>Male</v>
      </c>
      <c r="I2164">
        <f>Raw_Data!F2164</f>
        <v>53</v>
      </c>
      <c r="J2164" t="str">
        <f>FLOOR(Raw_Data!F2164,10)&amp;"-"&amp;FLOOR(Raw_Data!F2164,10)+9</f>
        <v>50-59</v>
      </c>
      <c r="K2164" t="str">
        <f>Raw_Data!G2164</f>
        <v>Declined to Identify</v>
      </c>
      <c r="L2164" t="str">
        <f>Raw_Data!H2164</f>
        <v>None</v>
      </c>
      <c r="M2164" t="str">
        <f>IF(Raw_Data!I2164=TRUE,"Admitted","Not Admitted")</f>
        <v>Not Admitted</v>
      </c>
      <c r="N2164">
        <f>IF(Raw_Data!J2164="","Not Rated",Raw_Data!J2164)</f>
        <v>0</v>
      </c>
      <c r="O2164">
        <f>Raw_Data!K2164</f>
        <v>29</v>
      </c>
      <c r="P2164" t="str">
        <f>IF(Raw_Data!K2164&lt;=30,"Within Time","Delayed")</f>
        <v>Within Time</v>
      </c>
    </row>
    <row r="2165" spans="1:16" x14ac:dyDescent="0.35">
      <c r="A2165" t="str">
        <f>Raw_Data!A2165</f>
        <v>404-85-4940</v>
      </c>
      <c r="B2165" s="2">
        <f>Raw_Data!B2165</f>
        <v>45150.040972222218</v>
      </c>
      <c r="C2165">
        <f>HOUR(Raw_Data!B2165)</f>
        <v>0</v>
      </c>
      <c r="D2165" t="str">
        <f>TEXT(Raw_Data!B2165,"mmm")</f>
        <v>Aug</v>
      </c>
      <c r="E2165">
        <f>YEAR(Raw_Data!B2165)</f>
        <v>2023</v>
      </c>
      <c r="F2165" t="str">
        <f>TEXT(Raw_Data!B2165,"mmm-yy")</f>
        <v>Aug-23</v>
      </c>
      <c r="G2165" t="str">
        <f>PROPER(Raw_Data!C2165&amp;". "&amp;Raw_Data!D2165)</f>
        <v>P. Pemberton</v>
      </c>
      <c r="H2165" t="str">
        <f>IF(OR(Raw_Data!E2165="M",Raw_Data!E2165="Male"),"Male",IF(OR(Raw_Data!E2165="F",Raw_Data!E2165="Female"),"Female","Not Confirmed"))</f>
        <v>Female</v>
      </c>
      <c r="I2165">
        <f>Raw_Data!F2165</f>
        <v>69</v>
      </c>
      <c r="J2165" t="str">
        <f>FLOOR(Raw_Data!F2165,10)&amp;"-"&amp;FLOOR(Raw_Data!F2165,10)+9</f>
        <v>60-69</v>
      </c>
      <c r="K2165" t="str">
        <f>Raw_Data!G2165</f>
        <v>Unknown</v>
      </c>
      <c r="L2165" t="str">
        <f>Raw_Data!H2165</f>
        <v>None</v>
      </c>
      <c r="M2165" t="str">
        <f>IF(Raw_Data!I2165=TRUE,"Admitted","Not Admitted")</f>
        <v>Admitted</v>
      </c>
      <c r="N2165">
        <f>IF(Raw_Data!J2165="","Not Rated",Raw_Data!J2165)</f>
        <v>0</v>
      </c>
      <c r="O2165">
        <f>Raw_Data!K2165</f>
        <v>52</v>
      </c>
      <c r="P2165" t="str">
        <f>IF(Raw_Data!K2165&lt;=30,"Within Time","Delayed")</f>
        <v>Delayed</v>
      </c>
    </row>
    <row r="2166" spans="1:16" x14ac:dyDescent="0.35">
      <c r="A2166" t="str">
        <f>Raw_Data!A2166</f>
        <v>589-19-4532</v>
      </c>
      <c r="B2166" s="2">
        <f>Raw_Data!B2166</f>
        <v>45150.132638888892</v>
      </c>
      <c r="C2166">
        <f>HOUR(Raw_Data!B2166)</f>
        <v>3</v>
      </c>
      <c r="D2166" t="str">
        <f>TEXT(Raw_Data!B2166,"mmm")</f>
        <v>Aug</v>
      </c>
      <c r="E2166">
        <f>YEAR(Raw_Data!B2166)</f>
        <v>2023</v>
      </c>
      <c r="F2166" t="str">
        <f>TEXT(Raw_Data!B2166,"mmm-yy")</f>
        <v>Aug-23</v>
      </c>
      <c r="G2166" t="str">
        <f>PROPER(Raw_Data!C2166&amp;". "&amp;Raw_Data!D2166)</f>
        <v>P. Stanlack</v>
      </c>
      <c r="H2166" t="str">
        <f>IF(OR(Raw_Data!E2166="M",Raw_Data!E2166="Male"),"Male",IF(OR(Raw_Data!E2166="F",Raw_Data!E2166="Female"),"Female","Not Confirmed"))</f>
        <v>Female</v>
      </c>
      <c r="I2166">
        <f>Raw_Data!F2166</f>
        <v>63</v>
      </c>
      <c r="J2166" t="str">
        <f>FLOOR(Raw_Data!F2166,10)&amp;"-"&amp;FLOOR(Raw_Data!F2166,10)+9</f>
        <v>60-69</v>
      </c>
      <c r="K2166" t="str">
        <f>Raw_Data!G2166</f>
        <v>White</v>
      </c>
      <c r="L2166" t="str">
        <f>Raw_Data!H2166</f>
        <v>None</v>
      </c>
      <c r="M2166" t="str">
        <f>IF(Raw_Data!I2166=TRUE,"Admitted","Not Admitted")</f>
        <v>Admitted</v>
      </c>
      <c r="N2166" t="str">
        <f>IF(Raw_Data!J2166="","Not Rated",Raw_Data!J2166)</f>
        <v>Not Rated</v>
      </c>
      <c r="O2166">
        <f>Raw_Data!K2166</f>
        <v>10</v>
      </c>
      <c r="P2166" t="str">
        <f>IF(Raw_Data!K2166&lt;=30,"Within Time","Delayed")</f>
        <v>Within Time</v>
      </c>
    </row>
    <row r="2167" spans="1:16" x14ac:dyDescent="0.35">
      <c r="A2167" t="str">
        <f>Raw_Data!A2167</f>
        <v>929-41-9682</v>
      </c>
      <c r="B2167" s="2">
        <f>Raw_Data!B2167</f>
        <v>45150.218055555553</v>
      </c>
      <c r="C2167">
        <f>HOUR(Raw_Data!B2167)</f>
        <v>5</v>
      </c>
      <c r="D2167" t="str">
        <f>TEXT(Raw_Data!B2167,"mmm")</f>
        <v>Aug</v>
      </c>
      <c r="E2167">
        <f>YEAR(Raw_Data!B2167)</f>
        <v>2023</v>
      </c>
      <c r="F2167" t="str">
        <f>TEXT(Raw_Data!B2167,"mmm-yy")</f>
        <v>Aug-23</v>
      </c>
      <c r="G2167" t="str">
        <f>PROPER(Raw_Data!C2167&amp;". "&amp;Raw_Data!D2167)</f>
        <v>U. Ainsworth</v>
      </c>
      <c r="H2167" t="str">
        <f>IF(OR(Raw_Data!E2167="M",Raw_Data!E2167="Male"),"Male",IF(OR(Raw_Data!E2167="F",Raw_Data!E2167="Female"),"Female","Not Confirmed"))</f>
        <v>Female</v>
      </c>
      <c r="I2167">
        <f>Raw_Data!F2167</f>
        <v>1</v>
      </c>
      <c r="J2167" t="str">
        <f>FLOOR(Raw_Data!F2167,10)&amp;"-"&amp;FLOOR(Raw_Data!F2167,10)+9</f>
        <v>0-9</v>
      </c>
      <c r="K2167" t="str">
        <f>Raw_Data!G2167</f>
        <v>White</v>
      </c>
      <c r="L2167" t="str">
        <f>Raw_Data!H2167</f>
        <v>None</v>
      </c>
      <c r="M2167" t="str">
        <f>IF(Raw_Data!I2167=TRUE,"Admitted","Not Admitted")</f>
        <v>Not Admitted</v>
      </c>
      <c r="N2167" t="str">
        <f>IF(Raw_Data!J2167="","Not Rated",Raw_Data!J2167)</f>
        <v>Not Rated</v>
      </c>
      <c r="O2167">
        <f>Raw_Data!K2167</f>
        <v>36</v>
      </c>
      <c r="P2167" t="str">
        <f>IF(Raw_Data!K2167&lt;=30,"Within Time","Delayed")</f>
        <v>Delayed</v>
      </c>
    </row>
    <row r="2168" spans="1:16" x14ac:dyDescent="0.35">
      <c r="A2168" t="str">
        <f>Raw_Data!A2168</f>
        <v>929-76-4842</v>
      </c>
      <c r="B2168" s="2">
        <f>Raw_Data!B2168</f>
        <v>45150.286111111112</v>
      </c>
      <c r="C2168">
        <f>HOUR(Raw_Data!B2168)</f>
        <v>6</v>
      </c>
      <c r="D2168" t="str">
        <f>TEXT(Raw_Data!B2168,"mmm")</f>
        <v>Aug</v>
      </c>
      <c r="E2168">
        <f>YEAR(Raw_Data!B2168)</f>
        <v>2023</v>
      </c>
      <c r="F2168" t="str">
        <f>TEXT(Raw_Data!B2168,"mmm-yy")</f>
        <v>Aug-23</v>
      </c>
      <c r="G2168" t="str">
        <f>PROPER(Raw_Data!C2168&amp;". "&amp;Raw_Data!D2168)</f>
        <v>U. Northcote</v>
      </c>
      <c r="H2168" t="str">
        <f>IF(OR(Raw_Data!E2168="M",Raw_Data!E2168="Male"),"Male",IF(OR(Raw_Data!E2168="F",Raw_Data!E2168="Female"),"Female","Not Confirmed"))</f>
        <v>Male</v>
      </c>
      <c r="I2168">
        <f>Raw_Data!F2168</f>
        <v>32</v>
      </c>
      <c r="J2168" t="str">
        <f>FLOOR(Raw_Data!F2168,10)&amp;"-"&amp;FLOOR(Raw_Data!F2168,10)+9</f>
        <v>30-39</v>
      </c>
      <c r="K2168" t="str">
        <f>Raw_Data!G2168</f>
        <v>Declined to Identify</v>
      </c>
      <c r="L2168" t="str">
        <f>Raw_Data!H2168</f>
        <v>Neurology</v>
      </c>
      <c r="M2168" t="str">
        <f>IF(Raw_Data!I2168=TRUE,"Admitted","Not Admitted")</f>
        <v>Admitted</v>
      </c>
      <c r="N2168">
        <f>IF(Raw_Data!J2168="","Not Rated",Raw_Data!J2168)</f>
        <v>8</v>
      </c>
      <c r="O2168">
        <f>Raw_Data!K2168</f>
        <v>46</v>
      </c>
      <c r="P2168" t="str">
        <f>IF(Raw_Data!K2168&lt;=30,"Within Time","Delayed")</f>
        <v>Delayed</v>
      </c>
    </row>
    <row r="2169" spans="1:16" x14ac:dyDescent="0.35">
      <c r="A2169" t="str">
        <f>Raw_Data!A2169</f>
        <v>417-68-5796</v>
      </c>
      <c r="B2169" s="2">
        <f>Raw_Data!B2169</f>
        <v>45150.337500000001</v>
      </c>
      <c r="C2169">
        <f>HOUR(Raw_Data!B2169)</f>
        <v>8</v>
      </c>
      <c r="D2169" t="str">
        <f>TEXT(Raw_Data!B2169,"mmm")</f>
        <v>Aug</v>
      </c>
      <c r="E2169">
        <f>YEAR(Raw_Data!B2169)</f>
        <v>2023</v>
      </c>
      <c r="F2169" t="str">
        <f>TEXT(Raw_Data!B2169,"mmm-yy")</f>
        <v>Aug-23</v>
      </c>
      <c r="G2169" t="str">
        <f>PROPER(Raw_Data!C2169&amp;". "&amp;Raw_Data!D2169)</f>
        <v>I. Nethercott</v>
      </c>
      <c r="H2169" t="str">
        <f>IF(OR(Raw_Data!E2169="M",Raw_Data!E2169="Male"),"Male",IF(OR(Raw_Data!E2169="F",Raw_Data!E2169="Female"),"Female","Not Confirmed"))</f>
        <v>Male</v>
      </c>
      <c r="I2169">
        <f>Raw_Data!F2169</f>
        <v>14</v>
      </c>
      <c r="J2169" t="str">
        <f>FLOOR(Raw_Data!F2169,10)&amp;"-"&amp;FLOOR(Raw_Data!F2169,10)+9</f>
        <v>10-19</v>
      </c>
      <c r="K2169" t="str">
        <f>Raw_Data!G2169</f>
        <v>White</v>
      </c>
      <c r="L2169" t="str">
        <f>Raw_Data!H2169</f>
        <v>None</v>
      </c>
      <c r="M2169" t="str">
        <f>IF(Raw_Data!I2169=TRUE,"Admitted","Not Admitted")</f>
        <v>Admitted</v>
      </c>
      <c r="N2169" t="str">
        <f>IF(Raw_Data!J2169="","Not Rated",Raw_Data!J2169)</f>
        <v>Not Rated</v>
      </c>
      <c r="O2169">
        <f>Raw_Data!K2169</f>
        <v>42</v>
      </c>
      <c r="P2169" t="str">
        <f>IF(Raw_Data!K2169&lt;=30,"Within Time","Delayed")</f>
        <v>Delayed</v>
      </c>
    </row>
    <row r="2170" spans="1:16" x14ac:dyDescent="0.35">
      <c r="A2170" t="str">
        <f>Raw_Data!A2170</f>
        <v>252-16-4766</v>
      </c>
      <c r="B2170" s="2">
        <f>Raw_Data!B2170</f>
        <v>45150.359027777777</v>
      </c>
      <c r="C2170">
        <f>HOUR(Raw_Data!B2170)</f>
        <v>8</v>
      </c>
      <c r="D2170" t="str">
        <f>TEXT(Raw_Data!B2170,"mmm")</f>
        <v>Aug</v>
      </c>
      <c r="E2170">
        <f>YEAR(Raw_Data!B2170)</f>
        <v>2023</v>
      </c>
      <c r="F2170" t="str">
        <f>TEXT(Raw_Data!B2170,"mmm-yy")</f>
        <v>Aug-23</v>
      </c>
      <c r="G2170" t="str">
        <f>PROPER(Raw_Data!C2170&amp;". "&amp;Raw_Data!D2170)</f>
        <v>B. Verity</v>
      </c>
      <c r="H2170" t="str">
        <f>IF(OR(Raw_Data!E2170="M",Raw_Data!E2170="Male"),"Male",IF(OR(Raw_Data!E2170="F",Raw_Data!E2170="Female"),"Female","Not Confirmed"))</f>
        <v>Male</v>
      </c>
      <c r="I2170">
        <f>Raw_Data!F2170</f>
        <v>60</v>
      </c>
      <c r="J2170" t="str">
        <f>FLOOR(Raw_Data!F2170,10)&amp;"-"&amp;FLOOR(Raw_Data!F2170,10)+9</f>
        <v>60-69</v>
      </c>
      <c r="K2170" t="str">
        <f>Raw_Data!G2170</f>
        <v>African American</v>
      </c>
      <c r="L2170" t="str">
        <f>Raw_Data!H2170</f>
        <v>Renal</v>
      </c>
      <c r="M2170" t="str">
        <f>IF(Raw_Data!I2170=TRUE,"Admitted","Not Admitted")</f>
        <v>Not Admitted</v>
      </c>
      <c r="N2170">
        <f>IF(Raw_Data!J2170="","Not Rated",Raw_Data!J2170)</f>
        <v>5</v>
      </c>
      <c r="O2170">
        <f>Raw_Data!K2170</f>
        <v>55</v>
      </c>
      <c r="P2170" t="str">
        <f>IF(Raw_Data!K2170&lt;=30,"Within Time","Delayed")</f>
        <v>Delayed</v>
      </c>
    </row>
    <row r="2171" spans="1:16" x14ac:dyDescent="0.35">
      <c r="A2171" t="str">
        <f>Raw_Data!A2171</f>
        <v>732-17-6799</v>
      </c>
      <c r="B2171" s="2">
        <f>Raw_Data!B2171</f>
        <v>45150.401388888888</v>
      </c>
      <c r="C2171">
        <f>HOUR(Raw_Data!B2171)</f>
        <v>9</v>
      </c>
      <c r="D2171" t="str">
        <f>TEXT(Raw_Data!B2171,"mmm")</f>
        <v>Aug</v>
      </c>
      <c r="E2171">
        <f>YEAR(Raw_Data!B2171)</f>
        <v>2023</v>
      </c>
      <c r="F2171" t="str">
        <f>TEXT(Raw_Data!B2171,"mmm-yy")</f>
        <v>Aug-23</v>
      </c>
      <c r="G2171" t="str">
        <f>PROPER(Raw_Data!C2171&amp;". "&amp;Raw_Data!D2171)</f>
        <v>Y. Ollerton</v>
      </c>
      <c r="H2171" t="str">
        <f>IF(OR(Raw_Data!E2171="M",Raw_Data!E2171="Male"),"Male",IF(OR(Raw_Data!E2171="F",Raw_Data!E2171="Female"),"Female","Not Confirmed"))</f>
        <v>Female</v>
      </c>
      <c r="I2171">
        <f>Raw_Data!F2171</f>
        <v>40</v>
      </c>
      <c r="J2171" t="str">
        <f>FLOOR(Raw_Data!F2171,10)&amp;"-"&amp;FLOOR(Raw_Data!F2171,10)+9</f>
        <v>40-49</v>
      </c>
      <c r="K2171" t="str">
        <f>Raw_Data!G2171</f>
        <v>Two or More Races</v>
      </c>
      <c r="L2171" t="str">
        <f>Raw_Data!H2171</f>
        <v>None</v>
      </c>
      <c r="M2171" t="str">
        <f>IF(Raw_Data!I2171=TRUE,"Admitted","Not Admitted")</f>
        <v>Not Admitted</v>
      </c>
      <c r="N2171" t="str">
        <f>IF(Raw_Data!J2171="","Not Rated",Raw_Data!J2171)</f>
        <v>Not Rated</v>
      </c>
      <c r="O2171">
        <f>Raw_Data!K2171</f>
        <v>14</v>
      </c>
      <c r="P2171" t="str">
        <f>IF(Raw_Data!K2171&lt;=30,"Within Time","Delayed")</f>
        <v>Within Time</v>
      </c>
    </row>
    <row r="2172" spans="1:16" x14ac:dyDescent="0.35">
      <c r="A2172" t="str">
        <f>Raw_Data!A2172</f>
        <v>974-54-1867</v>
      </c>
      <c r="B2172" s="2">
        <f>Raw_Data!B2172</f>
        <v>45150.405555555553</v>
      </c>
      <c r="C2172">
        <f>HOUR(Raw_Data!B2172)</f>
        <v>9</v>
      </c>
      <c r="D2172" t="str">
        <f>TEXT(Raw_Data!B2172,"mmm")</f>
        <v>Aug</v>
      </c>
      <c r="E2172">
        <f>YEAR(Raw_Data!B2172)</f>
        <v>2023</v>
      </c>
      <c r="F2172" t="str">
        <f>TEXT(Raw_Data!B2172,"mmm-yy")</f>
        <v>Aug-23</v>
      </c>
      <c r="G2172" t="str">
        <f>PROPER(Raw_Data!C2172&amp;". "&amp;Raw_Data!D2172)</f>
        <v>U. Wadsworth</v>
      </c>
      <c r="H2172" t="str">
        <f>IF(OR(Raw_Data!E2172="M",Raw_Data!E2172="Male"),"Male",IF(OR(Raw_Data!E2172="F",Raw_Data!E2172="Female"),"Female","Not Confirmed"))</f>
        <v>Female</v>
      </c>
      <c r="I2172">
        <f>Raw_Data!F2172</f>
        <v>1</v>
      </c>
      <c r="J2172" t="str">
        <f>FLOOR(Raw_Data!F2172,10)&amp;"-"&amp;FLOOR(Raw_Data!F2172,10)+9</f>
        <v>0-9</v>
      </c>
      <c r="K2172" t="str">
        <f>Raw_Data!G2172</f>
        <v>Unknown</v>
      </c>
      <c r="L2172" t="str">
        <f>Raw_Data!H2172</f>
        <v>None</v>
      </c>
      <c r="M2172" t="str">
        <f>IF(Raw_Data!I2172=TRUE,"Admitted","Not Admitted")</f>
        <v>Not Admitted</v>
      </c>
      <c r="N2172">
        <f>IF(Raw_Data!J2172="","Not Rated",Raw_Data!J2172)</f>
        <v>7</v>
      </c>
      <c r="O2172">
        <f>Raw_Data!K2172</f>
        <v>40</v>
      </c>
      <c r="P2172" t="str">
        <f>IF(Raw_Data!K2172&lt;=30,"Within Time","Delayed")</f>
        <v>Delayed</v>
      </c>
    </row>
    <row r="2173" spans="1:16" x14ac:dyDescent="0.35">
      <c r="A2173" t="str">
        <f>Raw_Data!A2173</f>
        <v>873-23-9737</v>
      </c>
      <c r="B2173" s="2">
        <f>Raw_Data!B2173</f>
        <v>45150.511805555558</v>
      </c>
      <c r="C2173">
        <f>HOUR(Raw_Data!B2173)</f>
        <v>12</v>
      </c>
      <c r="D2173" t="str">
        <f>TEXT(Raw_Data!B2173,"mmm")</f>
        <v>Aug</v>
      </c>
      <c r="E2173">
        <f>YEAR(Raw_Data!B2173)</f>
        <v>2023</v>
      </c>
      <c r="F2173" t="str">
        <f>TEXT(Raw_Data!B2173,"mmm-yy")</f>
        <v>Aug-23</v>
      </c>
      <c r="G2173" t="str">
        <f>PROPER(Raw_Data!C2173&amp;". "&amp;Raw_Data!D2173)</f>
        <v>L. Middleditch</v>
      </c>
      <c r="H2173" t="str">
        <f>IF(OR(Raw_Data!E2173="M",Raw_Data!E2173="Male"),"Male",IF(OR(Raw_Data!E2173="F",Raw_Data!E2173="Female"),"Female","Not Confirmed"))</f>
        <v>Male</v>
      </c>
      <c r="I2173">
        <f>Raw_Data!F2173</f>
        <v>39</v>
      </c>
      <c r="J2173" t="str">
        <f>FLOOR(Raw_Data!F2173,10)&amp;"-"&amp;FLOOR(Raw_Data!F2173,10)+9</f>
        <v>30-39</v>
      </c>
      <c r="K2173" t="str">
        <f>Raw_Data!G2173</f>
        <v>African American</v>
      </c>
      <c r="L2173" t="str">
        <f>Raw_Data!H2173</f>
        <v>None</v>
      </c>
      <c r="M2173" t="str">
        <f>IF(Raw_Data!I2173=TRUE,"Admitted","Not Admitted")</f>
        <v>Admitted</v>
      </c>
      <c r="N2173" t="str">
        <f>IF(Raw_Data!J2173="","Not Rated",Raw_Data!J2173)</f>
        <v>Not Rated</v>
      </c>
      <c r="O2173">
        <f>Raw_Data!K2173</f>
        <v>21</v>
      </c>
      <c r="P2173" t="str">
        <f>IF(Raw_Data!K2173&lt;=30,"Within Time","Delayed")</f>
        <v>Within Time</v>
      </c>
    </row>
    <row r="2174" spans="1:16" x14ac:dyDescent="0.35">
      <c r="A2174" t="str">
        <f>Raw_Data!A2174</f>
        <v>567-18-6963</v>
      </c>
      <c r="B2174" s="2">
        <f>Raw_Data!B2174</f>
        <v>45150.541666666657</v>
      </c>
      <c r="C2174">
        <f>HOUR(Raw_Data!B2174)</f>
        <v>13</v>
      </c>
      <c r="D2174" t="str">
        <f>TEXT(Raw_Data!B2174,"mmm")</f>
        <v>Aug</v>
      </c>
      <c r="E2174">
        <f>YEAR(Raw_Data!B2174)</f>
        <v>2023</v>
      </c>
      <c r="F2174" t="str">
        <f>TEXT(Raw_Data!B2174,"mmm-yy")</f>
        <v>Aug-23</v>
      </c>
      <c r="G2174" t="str">
        <f>PROPER(Raw_Data!C2174&amp;". "&amp;Raw_Data!D2174)</f>
        <v>W. Ainsworth</v>
      </c>
      <c r="H2174" t="str">
        <f>IF(OR(Raw_Data!E2174="M",Raw_Data!E2174="Male"),"Male",IF(OR(Raw_Data!E2174="F",Raw_Data!E2174="Female"),"Female","Not Confirmed"))</f>
        <v>Male</v>
      </c>
      <c r="I2174">
        <f>Raw_Data!F2174</f>
        <v>8</v>
      </c>
      <c r="J2174" t="str">
        <f>FLOOR(Raw_Data!F2174,10)&amp;"-"&amp;FLOOR(Raw_Data!F2174,10)+9</f>
        <v>0-9</v>
      </c>
      <c r="K2174" t="str">
        <f>Raw_Data!G2174</f>
        <v>Asian</v>
      </c>
      <c r="L2174" t="str">
        <f>Raw_Data!H2174</f>
        <v>None</v>
      </c>
      <c r="M2174" t="str">
        <f>IF(Raw_Data!I2174=TRUE,"Admitted","Not Admitted")</f>
        <v>Not Admitted</v>
      </c>
      <c r="N2174">
        <f>IF(Raw_Data!J2174="","Not Rated",Raw_Data!J2174)</f>
        <v>7</v>
      </c>
      <c r="O2174">
        <f>Raw_Data!K2174</f>
        <v>38</v>
      </c>
      <c r="P2174" t="str">
        <f>IF(Raw_Data!K2174&lt;=30,"Within Time","Delayed")</f>
        <v>Delayed</v>
      </c>
    </row>
    <row r="2175" spans="1:16" x14ac:dyDescent="0.35">
      <c r="A2175" t="str">
        <f>Raw_Data!A2175</f>
        <v>418-61-3546</v>
      </c>
      <c r="B2175" s="2">
        <f>Raw_Data!B2175</f>
        <v>45150.642361111109</v>
      </c>
      <c r="C2175">
        <f>HOUR(Raw_Data!B2175)</f>
        <v>15</v>
      </c>
      <c r="D2175" t="str">
        <f>TEXT(Raw_Data!B2175,"mmm")</f>
        <v>Aug</v>
      </c>
      <c r="E2175">
        <f>YEAR(Raw_Data!B2175)</f>
        <v>2023</v>
      </c>
      <c r="F2175" t="str">
        <f>TEXT(Raw_Data!B2175,"mmm-yy")</f>
        <v>Aug-23</v>
      </c>
      <c r="G2175" t="str">
        <f>PROPER(Raw_Data!C2175&amp;". "&amp;Raw_Data!D2175)</f>
        <v>B. Verity</v>
      </c>
      <c r="H2175" t="str">
        <f>IF(OR(Raw_Data!E2175="M",Raw_Data!E2175="Male"),"Male",IF(OR(Raw_Data!E2175="F",Raw_Data!E2175="Female"),"Female","Not Confirmed"))</f>
        <v>Female</v>
      </c>
      <c r="I2175">
        <f>Raw_Data!F2175</f>
        <v>76</v>
      </c>
      <c r="J2175" t="str">
        <f>FLOOR(Raw_Data!F2175,10)&amp;"-"&amp;FLOOR(Raw_Data!F2175,10)+9</f>
        <v>70-79</v>
      </c>
      <c r="K2175" t="str">
        <f>Raw_Data!G2175</f>
        <v>White</v>
      </c>
      <c r="L2175" t="str">
        <f>Raw_Data!H2175</f>
        <v>Gastroenterology</v>
      </c>
      <c r="M2175" t="str">
        <f>IF(Raw_Data!I2175=TRUE,"Admitted","Not Admitted")</f>
        <v>Admitted</v>
      </c>
      <c r="N2175" t="str">
        <f>IF(Raw_Data!J2175="","Not Rated",Raw_Data!J2175)</f>
        <v>Not Rated</v>
      </c>
      <c r="O2175">
        <f>Raw_Data!K2175</f>
        <v>28</v>
      </c>
      <c r="P2175" t="str">
        <f>IF(Raw_Data!K2175&lt;=30,"Within Time","Delayed")</f>
        <v>Within Time</v>
      </c>
    </row>
    <row r="2176" spans="1:16" x14ac:dyDescent="0.35">
      <c r="A2176" t="str">
        <f>Raw_Data!A2176</f>
        <v>271-72-1745</v>
      </c>
      <c r="B2176" s="2">
        <f>Raw_Data!B2176</f>
        <v>45150.686805555553</v>
      </c>
      <c r="C2176">
        <f>HOUR(Raw_Data!B2176)</f>
        <v>16</v>
      </c>
      <c r="D2176" t="str">
        <f>TEXT(Raw_Data!B2176,"mmm")</f>
        <v>Aug</v>
      </c>
      <c r="E2176">
        <f>YEAR(Raw_Data!B2176)</f>
        <v>2023</v>
      </c>
      <c r="F2176" t="str">
        <f>TEXT(Raw_Data!B2176,"mmm-yy")</f>
        <v>Aug-23</v>
      </c>
      <c r="G2176" t="str">
        <f>PROPER(Raw_Data!C2176&amp;". "&amp;Raw_Data!D2176)</f>
        <v>H. Aldridge</v>
      </c>
      <c r="H2176" t="str">
        <f>IF(OR(Raw_Data!E2176="M",Raw_Data!E2176="Male"),"Male",IF(OR(Raw_Data!E2176="F",Raw_Data!E2176="Female"),"Female","Not Confirmed"))</f>
        <v>Female</v>
      </c>
      <c r="I2176">
        <f>Raw_Data!F2176</f>
        <v>55</v>
      </c>
      <c r="J2176" t="str">
        <f>FLOOR(Raw_Data!F2176,10)&amp;"-"&amp;FLOOR(Raw_Data!F2176,10)+9</f>
        <v>50-59</v>
      </c>
      <c r="K2176" t="str">
        <f>Raw_Data!G2176</f>
        <v>Two or More Races</v>
      </c>
      <c r="L2176" t="str">
        <f>Raw_Data!H2176</f>
        <v>None</v>
      </c>
      <c r="M2176" t="str">
        <f>IF(Raw_Data!I2176=TRUE,"Admitted","Not Admitted")</f>
        <v>Admitted</v>
      </c>
      <c r="N2176" t="str">
        <f>IF(Raw_Data!J2176="","Not Rated",Raw_Data!J2176)</f>
        <v>Not Rated</v>
      </c>
      <c r="O2176">
        <f>Raw_Data!K2176</f>
        <v>48</v>
      </c>
      <c r="P2176" t="str">
        <f>IF(Raw_Data!K2176&lt;=30,"Within Time","Delayed")</f>
        <v>Delayed</v>
      </c>
    </row>
    <row r="2177" spans="1:16" x14ac:dyDescent="0.35">
      <c r="A2177" t="str">
        <f>Raw_Data!A2177</f>
        <v>210-14-8381</v>
      </c>
      <c r="B2177" s="2">
        <f>Raw_Data!B2177</f>
        <v>45150.783333333333</v>
      </c>
      <c r="C2177">
        <f>HOUR(Raw_Data!B2177)</f>
        <v>18</v>
      </c>
      <c r="D2177" t="str">
        <f>TEXT(Raw_Data!B2177,"mmm")</f>
        <v>Aug</v>
      </c>
      <c r="E2177">
        <f>YEAR(Raw_Data!B2177)</f>
        <v>2023</v>
      </c>
      <c r="F2177" t="str">
        <f>TEXT(Raw_Data!B2177,"mmm-yy")</f>
        <v>Aug-23</v>
      </c>
      <c r="G2177" t="str">
        <f>PROPER(Raw_Data!C2177&amp;". "&amp;Raw_Data!D2177)</f>
        <v>Y. Jessop</v>
      </c>
      <c r="H2177" t="str">
        <f>IF(OR(Raw_Data!E2177="M",Raw_Data!E2177="Male"),"Male",IF(OR(Raw_Data!E2177="F",Raw_Data!E2177="Female"),"Female","Not Confirmed"))</f>
        <v>Female</v>
      </c>
      <c r="I2177">
        <f>Raw_Data!F2177</f>
        <v>40</v>
      </c>
      <c r="J2177" t="str">
        <f>FLOOR(Raw_Data!F2177,10)&amp;"-"&amp;FLOOR(Raw_Data!F2177,10)+9</f>
        <v>40-49</v>
      </c>
      <c r="K2177" t="str">
        <f>Raw_Data!G2177</f>
        <v>White</v>
      </c>
      <c r="L2177" t="str">
        <f>Raw_Data!H2177</f>
        <v>Cardiology</v>
      </c>
      <c r="M2177" t="str">
        <f>IF(Raw_Data!I2177=TRUE,"Admitted","Not Admitted")</f>
        <v>Admitted</v>
      </c>
      <c r="N2177">
        <f>IF(Raw_Data!J2177="","Not Rated",Raw_Data!J2177)</f>
        <v>0</v>
      </c>
      <c r="O2177">
        <f>Raw_Data!K2177</f>
        <v>59</v>
      </c>
      <c r="P2177" t="str">
        <f>IF(Raw_Data!K2177&lt;=30,"Within Time","Delayed")</f>
        <v>Delayed</v>
      </c>
    </row>
    <row r="2178" spans="1:16" x14ac:dyDescent="0.35">
      <c r="A2178" t="str">
        <f>Raw_Data!A2178</f>
        <v>534-82-1284</v>
      </c>
      <c r="B2178" s="2">
        <f>Raw_Data!B2178</f>
        <v>45150.796527777777</v>
      </c>
      <c r="C2178">
        <f>HOUR(Raw_Data!B2178)</f>
        <v>19</v>
      </c>
      <c r="D2178" t="str">
        <f>TEXT(Raw_Data!B2178,"mmm")</f>
        <v>Aug</v>
      </c>
      <c r="E2178">
        <f>YEAR(Raw_Data!B2178)</f>
        <v>2023</v>
      </c>
      <c r="F2178" t="str">
        <f>TEXT(Raw_Data!B2178,"mmm-yy")</f>
        <v>Aug-23</v>
      </c>
      <c r="G2178" t="str">
        <f>PROPER(Raw_Data!C2178&amp;". "&amp;Raw_Data!D2178)</f>
        <v>V. Inglewood</v>
      </c>
      <c r="H2178" t="str">
        <f>IF(OR(Raw_Data!E2178="M",Raw_Data!E2178="Male"),"Male",IF(OR(Raw_Data!E2178="F",Raw_Data!E2178="Female"),"Female","Not Confirmed"))</f>
        <v>Male</v>
      </c>
      <c r="I2178">
        <f>Raw_Data!F2178</f>
        <v>73</v>
      </c>
      <c r="J2178" t="str">
        <f>FLOOR(Raw_Data!F2178,10)&amp;"-"&amp;FLOOR(Raw_Data!F2178,10)+9</f>
        <v>70-79</v>
      </c>
      <c r="K2178" t="str">
        <f>Raw_Data!G2178</f>
        <v>African American</v>
      </c>
      <c r="L2178" t="str">
        <f>Raw_Data!H2178</f>
        <v>Gastroenterology</v>
      </c>
      <c r="M2178" t="str">
        <f>IF(Raw_Data!I2178=TRUE,"Admitted","Not Admitted")</f>
        <v>Not Admitted</v>
      </c>
      <c r="N2178" t="str">
        <f>IF(Raw_Data!J2178="","Not Rated",Raw_Data!J2178)</f>
        <v>Not Rated</v>
      </c>
      <c r="O2178">
        <f>Raw_Data!K2178</f>
        <v>39</v>
      </c>
      <c r="P2178" t="str">
        <f>IF(Raw_Data!K2178&lt;=30,"Within Time","Delayed")</f>
        <v>Delayed</v>
      </c>
    </row>
    <row r="2179" spans="1:16" x14ac:dyDescent="0.35">
      <c r="A2179" t="str">
        <f>Raw_Data!A2179</f>
        <v>517-94-1080</v>
      </c>
      <c r="B2179" s="2">
        <f>Raw_Data!B2179</f>
        <v>45150.814583333333</v>
      </c>
      <c r="C2179">
        <f>HOUR(Raw_Data!B2179)</f>
        <v>19</v>
      </c>
      <c r="D2179" t="str">
        <f>TEXT(Raw_Data!B2179,"mmm")</f>
        <v>Aug</v>
      </c>
      <c r="E2179">
        <f>YEAR(Raw_Data!B2179)</f>
        <v>2023</v>
      </c>
      <c r="F2179" t="str">
        <f>TEXT(Raw_Data!B2179,"mmm-yy")</f>
        <v>Aug-23</v>
      </c>
      <c r="G2179" t="str">
        <f>PROPER(Raw_Data!C2179&amp;". "&amp;Raw_Data!D2179)</f>
        <v>H. Dankworth</v>
      </c>
      <c r="H2179" t="str">
        <f>IF(OR(Raw_Data!E2179="M",Raw_Data!E2179="Male"),"Male",IF(OR(Raw_Data!E2179="F",Raw_Data!E2179="Female"),"Female","Not Confirmed"))</f>
        <v>Male</v>
      </c>
      <c r="I2179">
        <f>Raw_Data!F2179</f>
        <v>12</v>
      </c>
      <c r="J2179" t="str">
        <f>FLOOR(Raw_Data!F2179,10)&amp;"-"&amp;FLOOR(Raw_Data!F2179,10)+9</f>
        <v>10-19</v>
      </c>
      <c r="K2179" t="str">
        <f>Raw_Data!G2179</f>
        <v>Two or More Races</v>
      </c>
      <c r="L2179" t="str">
        <f>Raw_Data!H2179</f>
        <v>None</v>
      </c>
      <c r="M2179" t="str">
        <f>IF(Raw_Data!I2179=TRUE,"Admitted","Not Admitted")</f>
        <v>Admitted</v>
      </c>
      <c r="N2179" t="str">
        <f>IF(Raw_Data!J2179="","Not Rated",Raw_Data!J2179)</f>
        <v>Not Rated</v>
      </c>
      <c r="O2179">
        <f>Raw_Data!K2179</f>
        <v>17</v>
      </c>
      <c r="P2179" t="str">
        <f>IF(Raw_Data!K2179&lt;=30,"Within Time","Delayed")</f>
        <v>Within Time</v>
      </c>
    </row>
    <row r="2180" spans="1:16" x14ac:dyDescent="0.35">
      <c r="A2180" t="str">
        <f>Raw_Data!A2180</f>
        <v>751-72-7731</v>
      </c>
      <c r="B2180" s="2">
        <f>Raw_Data!B2180</f>
        <v>45150.834027777782</v>
      </c>
      <c r="C2180">
        <f>HOUR(Raw_Data!B2180)</f>
        <v>20</v>
      </c>
      <c r="D2180" t="str">
        <f>TEXT(Raw_Data!B2180,"mmm")</f>
        <v>Aug</v>
      </c>
      <c r="E2180">
        <f>YEAR(Raw_Data!B2180)</f>
        <v>2023</v>
      </c>
      <c r="F2180" t="str">
        <f>TEXT(Raw_Data!B2180,"mmm-yy")</f>
        <v>Aug-23</v>
      </c>
      <c r="G2180" t="str">
        <f>PROPER(Raw_Data!C2180&amp;". "&amp;Raw_Data!D2180)</f>
        <v>S. Underhill</v>
      </c>
      <c r="H2180" t="str">
        <f>IF(OR(Raw_Data!E2180="M",Raw_Data!E2180="Male"),"Male",IF(OR(Raw_Data!E2180="F",Raw_Data!E2180="Female"),"Female","Not Confirmed"))</f>
        <v>Female</v>
      </c>
      <c r="I2180">
        <f>Raw_Data!F2180</f>
        <v>67</v>
      </c>
      <c r="J2180" t="str">
        <f>FLOOR(Raw_Data!F2180,10)&amp;"-"&amp;FLOOR(Raw_Data!F2180,10)+9</f>
        <v>60-69</v>
      </c>
      <c r="K2180" t="str">
        <f>Raw_Data!G2180</f>
        <v>African American</v>
      </c>
      <c r="L2180" t="str">
        <f>Raw_Data!H2180</f>
        <v>General Practice</v>
      </c>
      <c r="M2180" t="str">
        <f>IF(Raw_Data!I2180=TRUE,"Admitted","Not Admitted")</f>
        <v>Not Admitted</v>
      </c>
      <c r="N2180" t="str">
        <f>IF(Raw_Data!J2180="","Not Rated",Raw_Data!J2180)</f>
        <v>Not Rated</v>
      </c>
      <c r="O2180">
        <f>Raw_Data!K2180</f>
        <v>59</v>
      </c>
      <c r="P2180" t="str">
        <f>IF(Raw_Data!K2180&lt;=30,"Within Time","Delayed")</f>
        <v>Delayed</v>
      </c>
    </row>
    <row r="2181" spans="1:16" x14ac:dyDescent="0.35">
      <c r="A2181" t="str">
        <f>Raw_Data!A2181</f>
        <v>637-37-5250</v>
      </c>
      <c r="B2181" s="2">
        <f>Raw_Data!B2181</f>
        <v>45151.041666666657</v>
      </c>
      <c r="C2181">
        <f>HOUR(Raw_Data!B2181)</f>
        <v>1</v>
      </c>
      <c r="D2181" t="str">
        <f>TEXT(Raw_Data!B2181,"mmm")</f>
        <v>Aug</v>
      </c>
      <c r="E2181">
        <f>YEAR(Raw_Data!B2181)</f>
        <v>2023</v>
      </c>
      <c r="F2181" t="str">
        <f>TEXT(Raw_Data!B2181,"mmm-yy")</f>
        <v>Aug-23</v>
      </c>
      <c r="G2181" t="str">
        <f>PROPER(Raw_Data!C2181&amp;". "&amp;Raw_Data!D2181)</f>
        <v>B. Corpes</v>
      </c>
      <c r="H2181" t="str">
        <f>IF(OR(Raw_Data!E2181="M",Raw_Data!E2181="Male"),"Male",IF(OR(Raw_Data!E2181="F",Raw_Data!E2181="Female"),"Female","Not Confirmed"))</f>
        <v>Female</v>
      </c>
      <c r="I2181">
        <f>Raw_Data!F2181</f>
        <v>55</v>
      </c>
      <c r="J2181" t="str">
        <f>FLOOR(Raw_Data!F2181,10)&amp;"-"&amp;FLOOR(Raw_Data!F2181,10)+9</f>
        <v>50-59</v>
      </c>
      <c r="K2181" t="str">
        <f>Raw_Data!G2181</f>
        <v>African American</v>
      </c>
      <c r="L2181" t="str">
        <f>Raw_Data!H2181</f>
        <v>General Practice</v>
      </c>
      <c r="M2181" t="str">
        <f>IF(Raw_Data!I2181=TRUE,"Admitted","Not Admitted")</f>
        <v>Admitted</v>
      </c>
      <c r="N2181" t="str">
        <f>IF(Raw_Data!J2181="","Not Rated",Raw_Data!J2181)</f>
        <v>Not Rated</v>
      </c>
      <c r="O2181">
        <f>Raw_Data!K2181</f>
        <v>36</v>
      </c>
      <c r="P2181" t="str">
        <f>IF(Raw_Data!K2181&lt;=30,"Within Time","Delayed")</f>
        <v>Delayed</v>
      </c>
    </row>
    <row r="2182" spans="1:16" x14ac:dyDescent="0.35">
      <c r="A2182" t="str">
        <f>Raw_Data!A2182</f>
        <v>636-44-3306</v>
      </c>
      <c r="B2182" s="2">
        <f>Raw_Data!B2182</f>
        <v>45151.157638888893</v>
      </c>
      <c r="C2182">
        <f>HOUR(Raw_Data!B2182)</f>
        <v>3</v>
      </c>
      <c r="D2182" t="str">
        <f>TEXT(Raw_Data!B2182,"mmm")</f>
        <v>Aug</v>
      </c>
      <c r="E2182">
        <f>YEAR(Raw_Data!B2182)</f>
        <v>2023</v>
      </c>
      <c r="F2182" t="str">
        <f>TEXT(Raw_Data!B2182,"mmm-yy")</f>
        <v>Aug-23</v>
      </c>
      <c r="G2182" t="str">
        <f>PROPER(Raw_Data!C2182&amp;". "&amp;Raw_Data!D2182)</f>
        <v>A. Jessop</v>
      </c>
      <c r="H2182" t="str">
        <f>IF(OR(Raw_Data!E2182="M",Raw_Data!E2182="Male"),"Male",IF(OR(Raw_Data!E2182="F",Raw_Data!E2182="Female"),"Female","Not Confirmed"))</f>
        <v>Male</v>
      </c>
      <c r="I2182">
        <f>Raw_Data!F2182</f>
        <v>7</v>
      </c>
      <c r="J2182" t="str">
        <f>FLOOR(Raw_Data!F2182,10)&amp;"-"&amp;FLOOR(Raw_Data!F2182,10)+9</f>
        <v>0-9</v>
      </c>
      <c r="K2182" t="str">
        <f>Raw_Data!G2182</f>
        <v>Two or More Races</v>
      </c>
      <c r="L2182" t="str">
        <f>Raw_Data!H2182</f>
        <v>None</v>
      </c>
      <c r="M2182" t="str">
        <f>IF(Raw_Data!I2182=TRUE,"Admitted","Not Admitted")</f>
        <v>Not Admitted</v>
      </c>
      <c r="N2182" t="str">
        <f>IF(Raw_Data!J2182="","Not Rated",Raw_Data!J2182)</f>
        <v>Not Rated</v>
      </c>
      <c r="O2182">
        <f>Raw_Data!K2182</f>
        <v>21</v>
      </c>
      <c r="P2182" t="str">
        <f>IF(Raw_Data!K2182&lt;=30,"Within Time","Delayed")</f>
        <v>Within Time</v>
      </c>
    </row>
    <row r="2183" spans="1:16" x14ac:dyDescent="0.35">
      <c r="A2183" t="str">
        <f>Raw_Data!A2183</f>
        <v>318-96-3535</v>
      </c>
      <c r="B2183" s="2">
        <f>Raw_Data!B2183</f>
        <v>45151.206250000003</v>
      </c>
      <c r="C2183">
        <f>HOUR(Raw_Data!B2183)</f>
        <v>4</v>
      </c>
      <c r="D2183" t="str">
        <f>TEXT(Raw_Data!B2183,"mmm")</f>
        <v>Aug</v>
      </c>
      <c r="E2183">
        <f>YEAR(Raw_Data!B2183)</f>
        <v>2023</v>
      </c>
      <c r="F2183" t="str">
        <f>TEXT(Raw_Data!B2183,"mmm-yy")</f>
        <v>Aug-23</v>
      </c>
      <c r="G2183" t="str">
        <f>PROPER(Raw_Data!C2183&amp;". "&amp;Raw_Data!D2183)</f>
        <v>Y. Quarmby</v>
      </c>
      <c r="H2183" t="str">
        <f>IF(OR(Raw_Data!E2183="M",Raw_Data!E2183="Male"),"Male",IF(OR(Raw_Data!E2183="F",Raw_Data!E2183="Female"),"Female","Not Confirmed"))</f>
        <v>Not Confirmed</v>
      </c>
      <c r="I2183">
        <f>Raw_Data!F2183</f>
        <v>20</v>
      </c>
      <c r="J2183" t="str">
        <f>FLOOR(Raw_Data!F2183,10)&amp;"-"&amp;FLOOR(Raw_Data!F2183,10)+9</f>
        <v>20-29</v>
      </c>
      <c r="K2183" t="str">
        <f>Raw_Data!G2183</f>
        <v>Unknown</v>
      </c>
      <c r="L2183" t="str">
        <f>Raw_Data!H2183</f>
        <v>None</v>
      </c>
      <c r="M2183" t="str">
        <f>IF(Raw_Data!I2183=TRUE,"Admitted","Not Admitted")</f>
        <v>Admitted</v>
      </c>
      <c r="N2183">
        <f>IF(Raw_Data!J2183="","Not Rated",Raw_Data!J2183)</f>
        <v>1</v>
      </c>
      <c r="O2183">
        <f>Raw_Data!K2183</f>
        <v>36</v>
      </c>
      <c r="P2183" t="str">
        <f>IF(Raw_Data!K2183&lt;=30,"Within Time","Delayed")</f>
        <v>Delayed</v>
      </c>
    </row>
    <row r="2184" spans="1:16" x14ac:dyDescent="0.35">
      <c r="A2184" t="str">
        <f>Raw_Data!A2184</f>
        <v>208-13-2123</v>
      </c>
      <c r="B2184" s="2">
        <f>Raw_Data!B2184</f>
        <v>45151.245833333327</v>
      </c>
      <c r="C2184">
        <f>HOUR(Raw_Data!B2184)</f>
        <v>5</v>
      </c>
      <c r="D2184" t="str">
        <f>TEXT(Raw_Data!B2184,"mmm")</f>
        <v>Aug</v>
      </c>
      <c r="E2184">
        <f>YEAR(Raw_Data!B2184)</f>
        <v>2023</v>
      </c>
      <c r="F2184" t="str">
        <f>TEXT(Raw_Data!B2184,"mmm-yy")</f>
        <v>Aug-23</v>
      </c>
      <c r="G2184" t="str">
        <f>PROPER(Raw_Data!C2184&amp;". "&amp;Raw_Data!D2184)</f>
        <v>J. Greenhalgh</v>
      </c>
      <c r="H2184" t="str">
        <f>IF(OR(Raw_Data!E2184="M",Raw_Data!E2184="Male"),"Male",IF(OR(Raw_Data!E2184="F",Raw_Data!E2184="Female"),"Female","Not Confirmed"))</f>
        <v>Female</v>
      </c>
      <c r="I2184">
        <f>Raw_Data!F2184</f>
        <v>13</v>
      </c>
      <c r="J2184" t="str">
        <f>FLOOR(Raw_Data!F2184,10)&amp;"-"&amp;FLOOR(Raw_Data!F2184,10)+9</f>
        <v>10-19</v>
      </c>
      <c r="K2184" t="str">
        <f>Raw_Data!G2184</f>
        <v>Unknown</v>
      </c>
      <c r="L2184" t="str">
        <f>Raw_Data!H2184</f>
        <v>None</v>
      </c>
      <c r="M2184" t="str">
        <f>IF(Raw_Data!I2184=TRUE,"Admitted","Not Admitted")</f>
        <v>Admitted</v>
      </c>
      <c r="N2184">
        <f>IF(Raw_Data!J2184="","Not Rated",Raw_Data!J2184)</f>
        <v>10</v>
      </c>
      <c r="O2184">
        <f>Raw_Data!K2184</f>
        <v>15</v>
      </c>
      <c r="P2184" t="str">
        <f>IF(Raw_Data!K2184&lt;=30,"Within Time","Delayed")</f>
        <v>Within Time</v>
      </c>
    </row>
    <row r="2185" spans="1:16" x14ac:dyDescent="0.35">
      <c r="A2185" t="str">
        <f>Raw_Data!A2185</f>
        <v>391-86-4124</v>
      </c>
      <c r="B2185" s="2">
        <f>Raw_Data!B2185</f>
        <v>45151.24722222222</v>
      </c>
      <c r="C2185">
        <f>HOUR(Raw_Data!B2185)</f>
        <v>5</v>
      </c>
      <c r="D2185" t="str">
        <f>TEXT(Raw_Data!B2185,"mmm")</f>
        <v>Aug</v>
      </c>
      <c r="E2185">
        <f>YEAR(Raw_Data!B2185)</f>
        <v>2023</v>
      </c>
      <c r="F2185" t="str">
        <f>TEXT(Raw_Data!B2185,"mmm-yy")</f>
        <v>Aug-23</v>
      </c>
      <c r="G2185" t="str">
        <f>PROPER(Raw_Data!C2185&amp;". "&amp;Raw_Data!D2185)</f>
        <v>R. Featherstone</v>
      </c>
      <c r="H2185" t="str">
        <f>IF(OR(Raw_Data!E2185="M",Raw_Data!E2185="Male"),"Male",IF(OR(Raw_Data!E2185="F",Raw_Data!E2185="Female"),"Female","Not Confirmed"))</f>
        <v>Male</v>
      </c>
      <c r="I2185">
        <f>Raw_Data!F2185</f>
        <v>78</v>
      </c>
      <c r="J2185" t="str">
        <f>FLOOR(Raw_Data!F2185,10)&amp;"-"&amp;FLOOR(Raw_Data!F2185,10)+9</f>
        <v>70-79</v>
      </c>
      <c r="K2185" t="str">
        <f>Raw_Data!G2185</f>
        <v>White</v>
      </c>
      <c r="L2185" t="str">
        <f>Raw_Data!H2185</f>
        <v>General Practice</v>
      </c>
      <c r="M2185" t="str">
        <f>IF(Raw_Data!I2185=TRUE,"Admitted","Not Admitted")</f>
        <v>Admitted</v>
      </c>
      <c r="N2185" t="str">
        <f>IF(Raw_Data!J2185="","Not Rated",Raw_Data!J2185)</f>
        <v>Not Rated</v>
      </c>
      <c r="O2185">
        <f>Raw_Data!K2185</f>
        <v>40</v>
      </c>
      <c r="P2185" t="str">
        <f>IF(Raw_Data!K2185&lt;=30,"Within Time","Delayed")</f>
        <v>Delayed</v>
      </c>
    </row>
    <row r="2186" spans="1:16" x14ac:dyDescent="0.35">
      <c r="A2186" t="str">
        <f>Raw_Data!A2186</f>
        <v>253-67-7215</v>
      </c>
      <c r="B2186" s="2">
        <f>Raw_Data!B2186</f>
        <v>45151.329861111109</v>
      </c>
      <c r="C2186">
        <f>HOUR(Raw_Data!B2186)</f>
        <v>7</v>
      </c>
      <c r="D2186" t="str">
        <f>TEXT(Raw_Data!B2186,"mmm")</f>
        <v>Aug</v>
      </c>
      <c r="E2186">
        <f>YEAR(Raw_Data!B2186)</f>
        <v>2023</v>
      </c>
      <c r="F2186" t="str">
        <f>TEXT(Raw_Data!B2186,"mmm-yy")</f>
        <v>Aug-23</v>
      </c>
      <c r="G2186" t="str">
        <f>PROPER(Raw_Data!C2186&amp;". "&amp;Raw_Data!D2186)</f>
        <v>E. Kershaw</v>
      </c>
      <c r="H2186" t="str">
        <f>IF(OR(Raw_Data!E2186="M",Raw_Data!E2186="Male"),"Male",IF(OR(Raw_Data!E2186="F",Raw_Data!E2186="Female"),"Female","Not Confirmed"))</f>
        <v>Male</v>
      </c>
      <c r="I2186">
        <f>Raw_Data!F2186</f>
        <v>75</v>
      </c>
      <c r="J2186" t="str">
        <f>FLOOR(Raw_Data!F2186,10)&amp;"-"&amp;FLOOR(Raw_Data!F2186,10)+9</f>
        <v>70-79</v>
      </c>
      <c r="K2186" t="str">
        <f>Raw_Data!G2186</f>
        <v>Asian</v>
      </c>
      <c r="L2186" t="str">
        <f>Raw_Data!H2186</f>
        <v>Gastroenterology</v>
      </c>
      <c r="M2186" t="str">
        <f>IF(Raw_Data!I2186=TRUE,"Admitted","Not Admitted")</f>
        <v>Admitted</v>
      </c>
      <c r="N2186" t="str">
        <f>IF(Raw_Data!J2186="","Not Rated",Raw_Data!J2186)</f>
        <v>Not Rated</v>
      </c>
      <c r="O2186">
        <f>Raw_Data!K2186</f>
        <v>36</v>
      </c>
      <c r="P2186" t="str">
        <f>IF(Raw_Data!K2186&lt;=30,"Within Time","Delayed")</f>
        <v>Delayed</v>
      </c>
    </row>
    <row r="2187" spans="1:16" x14ac:dyDescent="0.35">
      <c r="A2187" t="str">
        <f>Raw_Data!A2187</f>
        <v>113-86-4211</v>
      </c>
      <c r="B2187" s="2">
        <f>Raw_Data!B2187</f>
        <v>45151.410416666673</v>
      </c>
      <c r="C2187">
        <f>HOUR(Raw_Data!B2187)</f>
        <v>9</v>
      </c>
      <c r="D2187" t="str">
        <f>TEXT(Raw_Data!B2187,"mmm")</f>
        <v>Aug</v>
      </c>
      <c r="E2187">
        <f>YEAR(Raw_Data!B2187)</f>
        <v>2023</v>
      </c>
      <c r="F2187" t="str">
        <f>TEXT(Raw_Data!B2187,"mmm-yy")</f>
        <v>Aug-23</v>
      </c>
      <c r="G2187" t="str">
        <f>PROPER(Raw_Data!C2187&amp;". "&amp;Raw_Data!D2187)</f>
        <v>X. Fairbairn</v>
      </c>
      <c r="H2187" t="str">
        <f>IF(OR(Raw_Data!E2187="M",Raw_Data!E2187="Male"),"Male",IF(OR(Raw_Data!E2187="F",Raw_Data!E2187="Female"),"Female","Not Confirmed"))</f>
        <v>Male</v>
      </c>
      <c r="I2187">
        <f>Raw_Data!F2187</f>
        <v>46</v>
      </c>
      <c r="J2187" t="str">
        <f>FLOOR(Raw_Data!F2187,10)&amp;"-"&amp;FLOOR(Raw_Data!F2187,10)+9</f>
        <v>40-49</v>
      </c>
      <c r="K2187" t="str">
        <f>Raw_Data!G2187</f>
        <v>White</v>
      </c>
      <c r="L2187" t="str">
        <f>Raw_Data!H2187</f>
        <v>None</v>
      </c>
      <c r="M2187" t="str">
        <f>IF(Raw_Data!I2187=TRUE,"Admitted","Not Admitted")</f>
        <v>Admitted</v>
      </c>
      <c r="N2187" t="str">
        <f>IF(Raw_Data!J2187="","Not Rated",Raw_Data!J2187)</f>
        <v>Not Rated</v>
      </c>
      <c r="O2187">
        <f>Raw_Data!K2187</f>
        <v>58</v>
      </c>
      <c r="P2187" t="str">
        <f>IF(Raw_Data!K2187&lt;=30,"Within Time","Delayed")</f>
        <v>Delayed</v>
      </c>
    </row>
    <row r="2188" spans="1:16" x14ac:dyDescent="0.35">
      <c r="A2188" t="str">
        <f>Raw_Data!A2188</f>
        <v>927-43-6602</v>
      </c>
      <c r="B2188" s="2">
        <f>Raw_Data!B2188</f>
        <v>45151.445138888892</v>
      </c>
      <c r="C2188">
        <f>HOUR(Raw_Data!B2188)</f>
        <v>10</v>
      </c>
      <c r="D2188" t="str">
        <f>TEXT(Raw_Data!B2188,"mmm")</f>
        <v>Aug</v>
      </c>
      <c r="E2188">
        <f>YEAR(Raw_Data!B2188)</f>
        <v>2023</v>
      </c>
      <c r="F2188" t="str">
        <f>TEXT(Raw_Data!B2188,"mmm-yy")</f>
        <v>Aug-23</v>
      </c>
      <c r="G2188" t="str">
        <f>PROPER(Raw_Data!C2188&amp;". "&amp;Raw_Data!D2188)</f>
        <v>Y. Kershaw</v>
      </c>
      <c r="H2188" t="str">
        <f>IF(OR(Raw_Data!E2188="M",Raw_Data!E2188="Male"),"Male",IF(OR(Raw_Data!E2188="F",Raw_Data!E2188="Female"),"Female","Not Confirmed"))</f>
        <v>Female</v>
      </c>
      <c r="I2188">
        <f>Raw_Data!F2188</f>
        <v>30</v>
      </c>
      <c r="J2188" t="str">
        <f>FLOOR(Raw_Data!F2188,10)&amp;"-"&amp;FLOOR(Raw_Data!F2188,10)+9</f>
        <v>30-39</v>
      </c>
      <c r="K2188" t="str">
        <f>Raw_Data!G2188</f>
        <v>White</v>
      </c>
      <c r="L2188" t="str">
        <f>Raw_Data!H2188</f>
        <v>General Practice</v>
      </c>
      <c r="M2188" t="str">
        <f>IF(Raw_Data!I2188=TRUE,"Admitted","Not Admitted")</f>
        <v>Admitted</v>
      </c>
      <c r="N2188">
        <f>IF(Raw_Data!J2188="","Not Rated",Raw_Data!J2188)</f>
        <v>6</v>
      </c>
      <c r="O2188">
        <f>Raw_Data!K2188</f>
        <v>47</v>
      </c>
      <c r="P2188" t="str">
        <f>IF(Raw_Data!K2188&lt;=30,"Within Time","Delayed")</f>
        <v>Delayed</v>
      </c>
    </row>
    <row r="2189" spans="1:16" x14ac:dyDescent="0.35">
      <c r="A2189" t="str">
        <f>Raw_Data!A2189</f>
        <v>621-11-2692</v>
      </c>
      <c r="B2189" s="2">
        <f>Raw_Data!B2189</f>
        <v>45151.533333333333</v>
      </c>
      <c r="C2189">
        <f>HOUR(Raw_Data!B2189)</f>
        <v>12</v>
      </c>
      <c r="D2189" t="str">
        <f>TEXT(Raw_Data!B2189,"mmm")</f>
        <v>Aug</v>
      </c>
      <c r="E2189">
        <f>YEAR(Raw_Data!B2189)</f>
        <v>2023</v>
      </c>
      <c r="F2189" t="str">
        <f>TEXT(Raw_Data!B2189,"mmm-yy")</f>
        <v>Aug-23</v>
      </c>
      <c r="G2189" t="str">
        <f>PROPER(Raw_Data!C2189&amp;". "&amp;Raw_Data!D2189)</f>
        <v>W. Oakden</v>
      </c>
      <c r="H2189" t="str">
        <f>IF(OR(Raw_Data!E2189="M",Raw_Data!E2189="Male"),"Male",IF(OR(Raw_Data!E2189="F",Raw_Data!E2189="Female"),"Female","Not Confirmed"))</f>
        <v>Male</v>
      </c>
      <c r="I2189">
        <f>Raw_Data!F2189</f>
        <v>79</v>
      </c>
      <c r="J2189" t="str">
        <f>FLOOR(Raw_Data!F2189,10)&amp;"-"&amp;FLOOR(Raw_Data!F2189,10)+9</f>
        <v>70-79</v>
      </c>
      <c r="K2189" t="str">
        <f>Raw_Data!G2189</f>
        <v>White</v>
      </c>
      <c r="L2189" t="str">
        <f>Raw_Data!H2189</f>
        <v>None</v>
      </c>
      <c r="M2189" t="str">
        <f>IF(Raw_Data!I2189=TRUE,"Admitted","Not Admitted")</f>
        <v>Admitted</v>
      </c>
      <c r="N2189" t="str">
        <f>IF(Raw_Data!J2189="","Not Rated",Raw_Data!J2189)</f>
        <v>Not Rated</v>
      </c>
      <c r="O2189">
        <f>Raw_Data!K2189</f>
        <v>27</v>
      </c>
      <c r="P2189" t="str">
        <f>IF(Raw_Data!K2189&lt;=30,"Within Time","Delayed")</f>
        <v>Within Time</v>
      </c>
    </row>
    <row r="2190" spans="1:16" x14ac:dyDescent="0.35">
      <c r="A2190" t="str">
        <f>Raw_Data!A2190</f>
        <v>742-81-1501</v>
      </c>
      <c r="B2190" s="2">
        <f>Raw_Data!B2190</f>
        <v>45151.536111111112</v>
      </c>
      <c r="C2190">
        <f>HOUR(Raw_Data!B2190)</f>
        <v>12</v>
      </c>
      <c r="D2190" t="str">
        <f>TEXT(Raw_Data!B2190,"mmm")</f>
        <v>Aug</v>
      </c>
      <c r="E2190">
        <f>YEAR(Raw_Data!B2190)</f>
        <v>2023</v>
      </c>
      <c r="F2190" t="str">
        <f>TEXT(Raw_Data!B2190,"mmm-yy")</f>
        <v>Aug-23</v>
      </c>
      <c r="G2190" t="str">
        <f>PROPER(Raw_Data!C2190&amp;". "&amp;Raw_Data!D2190)</f>
        <v>Q. Garfield</v>
      </c>
      <c r="H2190" t="str">
        <f>IF(OR(Raw_Data!E2190="M",Raw_Data!E2190="Male"),"Male",IF(OR(Raw_Data!E2190="F",Raw_Data!E2190="Female"),"Female","Not Confirmed"))</f>
        <v>Female</v>
      </c>
      <c r="I2190">
        <f>Raw_Data!F2190</f>
        <v>28</v>
      </c>
      <c r="J2190" t="str">
        <f>FLOOR(Raw_Data!F2190,10)&amp;"-"&amp;FLOOR(Raw_Data!F2190,10)+9</f>
        <v>20-29</v>
      </c>
      <c r="K2190" t="str">
        <f>Raw_Data!G2190</f>
        <v>White</v>
      </c>
      <c r="L2190" t="str">
        <f>Raw_Data!H2190</f>
        <v>None</v>
      </c>
      <c r="M2190" t="str">
        <f>IF(Raw_Data!I2190=TRUE,"Admitted","Not Admitted")</f>
        <v>Admitted</v>
      </c>
      <c r="N2190" t="str">
        <f>IF(Raw_Data!J2190="","Not Rated",Raw_Data!J2190)</f>
        <v>Not Rated</v>
      </c>
      <c r="O2190">
        <f>Raw_Data!K2190</f>
        <v>29</v>
      </c>
      <c r="P2190" t="str">
        <f>IF(Raw_Data!K2190&lt;=30,"Within Time","Delayed")</f>
        <v>Within Time</v>
      </c>
    </row>
    <row r="2191" spans="1:16" x14ac:dyDescent="0.35">
      <c r="A2191" t="str">
        <f>Raw_Data!A2191</f>
        <v>890-89-9615</v>
      </c>
      <c r="B2191" s="2">
        <f>Raw_Data!B2191</f>
        <v>45151.542361111111</v>
      </c>
      <c r="C2191">
        <f>HOUR(Raw_Data!B2191)</f>
        <v>13</v>
      </c>
      <c r="D2191" t="str">
        <f>TEXT(Raw_Data!B2191,"mmm")</f>
        <v>Aug</v>
      </c>
      <c r="E2191">
        <f>YEAR(Raw_Data!B2191)</f>
        <v>2023</v>
      </c>
      <c r="F2191" t="str">
        <f>TEXT(Raw_Data!B2191,"mmm-yy")</f>
        <v>Aug-23</v>
      </c>
      <c r="G2191" t="str">
        <f>PROPER(Raw_Data!C2191&amp;". "&amp;Raw_Data!D2191)</f>
        <v>E. Dewhirst</v>
      </c>
      <c r="H2191" t="str">
        <f>IF(OR(Raw_Data!E2191="M",Raw_Data!E2191="Male"),"Male",IF(OR(Raw_Data!E2191="F",Raw_Data!E2191="Female"),"Female","Not Confirmed"))</f>
        <v>Male</v>
      </c>
      <c r="I2191">
        <f>Raw_Data!F2191</f>
        <v>7</v>
      </c>
      <c r="J2191" t="str">
        <f>FLOOR(Raw_Data!F2191,10)&amp;"-"&amp;FLOOR(Raw_Data!F2191,10)+9</f>
        <v>0-9</v>
      </c>
      <c r="K2191" t="str">
        <f>Raw_Data!G2191</f>
        <v>Unknown</v>
      </c>
      <c r="L2191" t="str">
        <f>Raw_Data!H2191</f>
        <v>Orthopedics</v>
      </c>
      <c r="M2191" t="str">
        <f>IF(Raw_Data!I2191=TRUE,"Admitted","Not Admitted")</f>
        <v>Admitted</v>
      </c>
      <c r="N2191" t="str">
        <f>IF(Raw_Data!J2191="","Not Rated",Raw_Data!J2191)</f>
        <v>Not Rated</v>
      </c>
      <c r="O2191">
        <f>Raw_Data!K2191</f>
        <v>45</v>
      </c>
      <c r="P2191" t="str">
        <f>IF(Raw_Data!K2191&lt;=30,"Within Time","Delayed")</f>
        <v>Delayed</v>
      </c>
    </row>
    <row r="2192" spans="1:16" x14ac:dyDescent="0.35">
      <c r="A2192" t="str">
        <f>Raw_Data!A2192</f>
        <v>965-99-2128</v>
      </c>
      <c r="B2192" s="2">
        <f>Raw_Data!B2192</f>
        <v>45151.668055555558</v>
      </c>
      <c r="C2192">
        <f>HOUR(Raw_Data!B2192)</f>
        <v>16</v>
      </c>
      <c r="D2192" t="str">
        <f>TEXT(Raw_Data!B2192,"mmm")</f>
        <v>Aug</v>
      </c>
      <c r="E2192">
        <f>YEAR(Raw_Data!B2192)</f>
        <v>2023</v>
      </c>
      <c r="F2192" t="str">
        <f>TEXT(Raw_Data!B2192,"mmm-yy")</f>
        <v>Aug-23</v>
      </c>
      <c r="G2192" t="str">
        <f>PROPER(Raw_Data!C2192&amp;". "&amp;Raw_Data!D2192)</f>
        <v>Y. Gwillim</v>
      </c>
      <c r="H2192" t="str">
        <f>IF(OR(Raw_Data!E2192="M",Raw_Data!E2192="Male"),"Male",IF(OR(Raw_Data!E2192="F",Raw_Data!E2192="Female"),"Female","Not Confirmed"))</f>
        <v>Female</v>
      </c>
      <c r="I2192">
        <f>Raw_Data!F2192</f>
        <v>24</v>
      </c>
      <c r="J2192" t="str">
        <f>FLOOR(Raw_Data!F2192,10)&amp;"-"&amp;FLOOR(Raw_Data!F2192,10)+9</f>
        <v>20-29</v>
      </c>
      <c r="K2192" t="str">
        <f>Raw_Data!G2192</f>
        <v>Unknown</v>
      </c>
      <c r="L2192" t="str">
        <f>Raw_Data!H2192</f>
        <v>None</v>
      </c>
      <c r="M2192" t="str">
        <f>IF(Raw_Data!I2192=TRUE,"Admitted","Not Admitted")</f>
        <v>Not Admitted</v>
      </c>
      <c r="N2192" t="str">
        <f>IF(Raw_Data!J2192="","Not Rated",Raw_Data!J2192)</f>
        <v>Not Rated</v>
      </c>
      <c r="O2192">
        <f>Raw_Data!K2192</f>
        <v>17</v>
      </c>
      <c r="P2192" t="str">
        <f>IF(Raw_Data!K2192&lt;=30,"Within Time","Delayed")</f>
        <v>Within Time</v>
      </c>
    </row>
    <row r="2193" spans="1:16" x14ac:dyDescent="0.35">
      <c r="A2193" t="str">
        <f>Raw_Data!A2193</f>
        <v>348-73-1697</v>
      </c>
      <c r="B2193" s="2">
        <f>Raw_Data!B2193</f>
        <v>45151.669444444437</v>
      </c>
      <c r="C2193">
        <f>HOUR(Raw_Data!B2193)</f>
        <v>16</v>
      </c>
      <c r="D2193" t="str">
        <f>TEXT(Raw_Data!B2193,"mmm")</f>
        <v>Aug</v>
      </c>
      <c r="E2193">
        <f>YEAR(Raw_Data!B2193)</f>
        <v>2023</v>
      </c>
      <c r="F2193" t="str">
        <f>TEXT(Raw_Data!B2193,"mmm-yy")</f>
        <v>Aug-23</v>
      </c>
      <c r="G2193" t="str">
        <f>PROPER(Raw_Data!C2193&amp;". "&amp;Raw_Data!D2193)</f>
        <v>A. Pemberton</v>
      </c>
      <c r="H2193" t="str">
        <f>IF(OR(Raw_Data!E2193="M",Raw_Data!E2193="Male"),"Male",IF(OR(Raw_Data!E2193="F",Raw_Data!E2193="Female"),"Female","Not Confirmed"))</f>
        <v>Female</v>
      </c>
      <c r="I2193">
        <f>Raw_Data!F2193</f>
        <v>58</v>
      </c>
      <c r="J2193" t="str">
        <f>FLOOR(Raw_Data!F2193,10)&amp;"-"&amp;FLOOR(Raw_Data!F2193,10)+9</f>
        <v>50-59</v>
      </c>
      <c r="K2193" t="str">
        <f>Raw_Data!G2193</f>
        <v>Two or More Races</v>
      </c>
      <c r="L2193" t="str">
        <f>Raw_Data!H2193</f>
        <v>Gastroenterology</v>
      </c>
      <c r="M2193" t="str">
        <f>IF(Raw_Data!I2193=TRUE,"Admitted","Not Admitted")</f>
        <v>Not Admitted</v>
      </c>
      <c r="N2193">
        <f>IF(Raw_Data!J2193="","Not Rated",Raw_Data!J2193)</f>
        <v>8</v>
      </c>
      <c r="O2193">
        <f>Raw_Data!K2193</f>
        <v>49</v>
      </c>
      <c r="P2193" t="str">
        <f>IF(Raw_Data!K2193&lt;=30,"Within Time","Delayed")</f>
        <v>Delayed</v>
      </c>
    </row>
    <row r="2194" spans="1:16" x14ac:dyDescent="0.35">
      <c r="A2194" t="str">
        <f>Raw_Data!A2194</f>
        <v>528-10-7543</v>
      </c>
      <c r="B2194" s="2">
        <f>Raw_Data!B2194</f>
        <v>45151.772222222222</v>
      </c>
      <c r="C2194">
        <f>HOUR(Raw_Data!B2194)</f>
        <v>18</v>
      </c>
      <c r="D2194" t="str">
        <f>TEXT(Raw_Data!B2194,"mmm")</f>
        <v>Aug</v>
      </c>
      <c r="E2194">
        <f>YEAR(Raw_Data!B2194)</f>
        <v>2023</v>
      </c>
      <c r="F2194" t="str">
        <f>TEXT(Raw_Data!B2194,"mmm-yy")</f>
        <v>Aug-23</v>
      </c>
      <c r="G2194" t="str">
        <f>PROPER(Raw_Data!C2194&amp;". "&amp;Raw_Data!D2194)</f>
        <v>B. Aldridge</v>
      </c>
      <c r="H2194" t="str">
        <f>IF(OR(Raw_Data!E2194="M",Raw_Data!E2194="Male"),"Male",IF(OR(Raw_Data!E2194="F",Raw_Data!E2194="Female"),"Female","Not Confirmed"))</f>
        <v>Male</v>
      </c>
      <c r="I2194">
        <f>Raw_Data!F2194</f>
        <v>78</v>
      </c>
      <c r="J2194" t="str">
        <f>FLOOR(Raw_Data!F2194,10)&amp;"-"&amp;FLOOR(Raw_Data!F2194,10)+9</f>
        <v>70-79</v>
      </c>
      <c r="K2194" t="str">
        <f>Raw_Data!G2194</f>
        <v>White</v>
      </c>
      <c r="L2194" t="str">
        <f>Raw_Data!H2194</f>
        <v>None</v>
      </c>
      <c r="M2194" t="str">
        <f>IF(Raw_Data!I2194=TRUE,"Admitted","Not Admitted")</f>
        <v>Not Admitted</v>
      </c>
      <c r="N2194" t="str">
        <f>IF(Raw_Data!J2194="","Not Rated",Raw_Data!J2194)</f>
        <v>Not Rated</v>
      </c>
      <c r="O2194">
        <f>Raw_Data!K2194</f>
        <v>10</v>
      </c>
      <c r="P2194" t="str">
        <f>IF(Raw_Data!K2194&lt;=30,"Within Time","Delayed")</f>
        <v>Within Time</v>
      </c>
    </row>
    <row r="2195" spans="1:16" x14ac:dyDescent="0.35">
      <c r="A2195" t="str">
        <f>Raw_Data!A2195</f>
        <v>486-71-1104</v>
      </c>
      <c r="B2195" s="2">
        <f>Raw_Data!B2195</f>
        <v>45151.804861111108</v>
      </c>
      <c r="C2195">
        <f>HOUR(Raw_Data!B2195)</f>
        <v>19</v>
      </c>
      <c r="D2195" t="str">
        <f>TEXT(Raw_Data!B2195,"mmm")</f>
        <v>Aug</v>
      </c>
      <c r="E2195">
        <f>YEAR(Raw_Data!B2195)</f>
        <v>2023</v>
      </c>
      <c r="F2195" t="str">
        <f>TEXT(Raw_Data!B2195,"mmm-yy")</f>
        <v>Aug-23</v>
      </c>
      <c r="G2195" t="str">
        <f>PROPER(Raw_Data!C2195&amp;". "&amp;Raw_Data!D2195)</f>
        <v>K. Aldridge</v>
      </c>
      <c r="H2195" t="str">
        <f>IF(OR(Raw_Data!E2195="M",Raw_Data!E2195="Male"),"Male",IF(OR(Raw_Data!E2195="F",Raw_Data!E2195="Female"),"Female","Not Confirmed"))</f>
        <v>Female</v>
      </c>
      <c r="I2195">
        <f>Raw_Data!F2195</f>
        <v>61</v>
      </c>
      <c r="J2195" t="str">
        <f>FLOOR(Raw_Data!F2195,10)&amp;"-"&amp;FLOOR(Raw_Data!F2195,10)+9</f>
        <v>60-69</v>
      </c>
      <c r="K2195" t="str">
        <f>Raw_Data!G2195</f>
        <v>Pacific Islander</v>
      </c>
      <c r="L2195" t="str">
        <f>Raw_Data!H2195</f>
        <v>None</v>
      </c>
      <c r="M2195" t="str">
        <f>IF(Raw_Data!I2195=TRUE,"Admitted","Not Admitted")</f>
        <v>Admitted</v>
      </c>
      <c r="N2195" t="str">
        <f>IF(Raw_Data!J2195="","Not Rated",Raw_Data!J2195)</f>
        <v>Not Rated</v>
      </c>
      <c r="O2195">
        <f>Raw_Data!K2195</f>
        <v>35</v>
      </c>
      <c r="P2195" t="str">
        <f>IF(Raw_Data!K2195&lt;=30,"Within Time","Delayed")</f>
        <v>Delayed</v>
      </c>
    </row>
    <row r="2196" spans="1:16" x14ac:dyDescent="0.35">
      <c r="A2196" t="str">
        <f>Raw_Data!A2196</f>
        <v>340-82-7070</v>
      </c>
      <c r="B2196" s="2">
        <f>Raw_Data!B2196</f>
        <v>45151.806250000001</v>
      </c>
      <c r="C2196">
        <f>HOUR(Raw_Data!B2196)</f>
        <v>19</v>
      </c>
      <c r="D2196" t="str">
        <f>TEXT(Raw_Data!B2196,"mmm")</f>
        <v>Aug</v>
      </c>
      <c r="E2196">
        <f>YEAR(Raw_Data!B2196)</f>
        <v>2023</v>
      </c>
      <c r="F2196" t="str">
        <f>TEXT(Raw_Data!B2196,"mmm-yy")</f>
        <v>Aug-23</v>
      </c>
      <c r="G2196" t="str">
        <f>PROPER(Raw_Data!C2196&amp;". "&amp;Raw_Data!D2196)</f>
        <v>C. Brixey</v>
      </c>
      <c r="H2196" t="str">
        <f>IF(OR(Raw_Data!E2196="M",Raw_Data!E2196="Male"),"Male",IF(OR(Raw_Data!E2196="F",Raw_Data!E2196="Female"),"Female","Not Confirmed"))</f>
        <v>Female</v>
      </c>
      <c r="I2196">
        <f>Raw_Data!F2196</f>
        <v>41</v>
      </c>
      <c r="J2196" t="str">
        <f>FLOOR(Raw_Data!F2196,10)&amp;"-"&amp;FLOOR(Raw_Data!F2196,10)+9</f>
        <v>40-49</v>
      </c>
      <c r="K2196" t="str">
        <f>Raw_Data!G2196</f>
        <v>African American</v>
      </c>
      <c r="L2196" t="str">
        <f>Raw_Data!H2196</f>
        <v>None</v>
      </c>
      <c r="M2196" t="str">
        <f>IF(Raw_Data!I2196=TRUE,"Admitted","Not Admitted")</f>
        <v>Admitted</v>
      </c>
      <c r="N2196" t="str">
        <f>IF(Raw_Data!J2196="","Not Rated",Raw_Data!J2196)</f>
        <v>Not Rated</v>
      </c>
      <c r="O2196">
        <f>Raw_Data!K2196</f>
        <v>53</v>
      </c>
      <c r="P2196" t="str">
        <f>IF(Raw_Data!K2196&lt;=30,"Within Time","Delayed")</f>
        <v>Delayed</v>
      </c>
    </row>
    <row r="2197" spans="1:16" x14ac:dyDescent="0.35">
      <c r="A2197" t="str">
        <f>Raw_Data!A2197</f>
        <v>652-91-2752</v>
      </c>
      <c r="B2197" s="2">
        <f>Raw_Data!B2197</f>
        <v>45151.8125</v>
      </c>
      <c r="C2197">
        <f>HOUR(Raw_Data!B2197)</f>
        <v>19</v>
      </c>
      <c r="D2197" t="str">
        <f>TEXT(Raw_Data!B2197,"mmm")</f>
        <v>Aug</v>
      </c>
      <c r="E2197">
        <f>YEAR(Raw_Data!B2197)</f>
        <v>2023</v>
      </c>
      <c r="F2197" t="str">
        <f>TEXT(Raw_Data!B2197,"mmm-yy")</f>
        <v>Aug-23</v>
      </c>
      <c r="G2197" t="str">
        <f>PROPER(Raw_Data!C2197&amp;". "&amp;Raw_Data!D2197)</f>
        <v>H. Schubuser</v>
      </c>
      <c r="H2197" t="str">
        <f>IF(OR(Raw_Data!E2197="M",Raw_Data!E2197="Male"),"Male",IF(OR(Raw_Data!E2197="F",Raw_Data!E2197="Female"),"Female","Not Confirmed"))</f>
        <v>Male</v>
      </c>
      <c r="I2197">
        <f>Raw_Data!F2197</f>
        <v>68</v>
      </c>
      <c r="J2197" t="str">
        <f>FLOOR(Raw_Data!F2197,10)&amp;"-"&amp;FLOOR(Raw_Data!F2197,10)+9</f>
        <v>60-69</v>
      </c>
      <c r="K2197" t="str">
        <f>Raw_Data!G2197</f>
        <v>Two or More Races</v>
      </c>
      <c r="L2197" t="str">
        <f>Raw_Data!H2197</f>
        <v>Orthopedics</v>
      </c>
      <c r="M2197" t="str">
        <f>IF(Raw_Data!I2197=TRUE,"Admitted","Not Admitted")</f>
        <v>Not Admitted</v>
      </c>
      <c r="N2197">
        <f>IF(Raw_Data!J2197="","Not Rated",Raw_Data!J2197)</f>
        <v>1</v>
      </c>
      <c r="O2197">
        <f>Raw_Data!K2197</f>
        <v>50</v>
      </c>
      <c r="P2197" t="str">
        <f>IF(Raw_Data!K2197&lt;=30,"Within Time","Delayed")</f>
        <v>Delayed</v>
      </c>
    </row>
    <row r="2198" spans="1:16" x14ac:dyDescent="0.35">
      <c r="A2198" t="str">
        <f>Raw_Data!A2198</f>
        <v>177-23-4541</v>
      </c>
      <c r="B2198" s="2">
        <f>Raw_Data!B2198</f>
        <v>45151.872916666667</v>
      </c>
      <c r="C2198">
        <f>HOUR(Raw_Data!B2198)</f>
        <v>20</v>
      </c>
      <c r="D2198" t="str">
        <f>TEXT(Raw_Data!B2198,"mmm")</f>
        <v>Aug</v>
      </c>
      <c r="E2198">
        <f>YEAR(Raw_Data!B2198)</f>
        <v>2023</v>
      </c>
      <c r="F2198" t="str">
        <f>TEXT(Raw_Data!B2198,"mmm-yy")</f>
        <v>Aug-23</v>
      </c>
      <c r="G2198" t="str">
        <f>PROPER(Raw_Data!C2198&amp;". "&amp;Raw_Data!D2198)</f>
        <v>O. Greenhalgh</v>
      </c>
      <c r="H2198" t="str">
        <f>IF(OR(Raw_Data!E2198="M",Raw_Data!E2198="Male"),"Male",IF(OR(Raw_Data!E2198="F",Raw_Data!E2198="Female"),"Female","Not Confirmed"))</f>
        <v>Female</v>
      </c>
      <c r="I2198">
        <f>Raw_Data!F2198</f>
        <v>24</v>
      </c>
      <c r="J2198" t="str">
        <f>FLOOR(Raw_Data!F2198,10)&amp;"-"&amp;FLOOR(Raw_Data!F2198,10)+9</f>
        <v>20-29</v>
      </c>
      <c r="K2198" t="str">
        <f>Raw_Data!G2198</f>
        <v>White</v>
      </c>
      <c r="L2198" t="str">
        <f>Raw_Data!H2198</f>
        <v>Gastroenterology</v>
      </c>
      <c r="M2198" t="str">
        <f>IF(Raw_Data!I2198=TRUE,"Admitted","Not Admitted")</f>
        <v>Admitted</v>
      </c>
      <c r="N2198">
        <f>IF(Raw_Data!J2198="","Not Rated",Raw_Data!J2198)</f>
        <v>2</v>
      </c>
      <c r="O2198">
        <f>Raw_Data!K2198</f>
        <v>34</v>
      </c>
      <c r="P2198" t="str">
        <f>IF(Raw_Data!K2198&lt;=30,"Within Time","Delayed")</f>
        <v>Delayed</v>
      </c>
    </row>
    <row r="2199" spans="1:16" x14ac:dyDescent="0.35">
      <c r="A2199" t="str">
        <f>Raw_Data!A2199</f>
        <v>418-53-3628</v>
      </c>
      <c r="B2199" s="2">
        <f>Raw_Data!B2199</f>
        <v>45152.094444444447</v>
      </c>
      <c r="C2199">
        <f>HOUR(Raw_Data!B2199)</f>
        <v>2</v>
      </c>
      <c r="D2199" t="str">
        <f>TEXT(Raw_Data!B2199,"mmm")</f>
        <v>Aug</v>
      </c>
      <c r="E2199">
        <f>YEAR(Raw_Data!B2199)</f>
        <v>2023</v>
      </c>
      <c r="F2199" t="str">
        <f>TEXT(Raw_Data!B2199,"mmm-yy")</f>
        <v>Aug-23</v>
      </c>
      <c r="G2199" t="str">
        <f>PROPER(Raw_Data!C2199&amp;". "&amp;Raw_Data!D2199)</f>
        <v>S. Eastwood</v>
      </c>
      <c r="H2199" t="str">
        <f>IF(OR(Raw_Data!E2199="M",Raw_Data!E2199="Male"),"Male",IF(OR(Raw_Data!E2199="F",Raw_Data!E2199="Female"),"Female","Not Confirmed"))</f>
        <v>Male</v>
      </c>
      <c r="I2199">
        <f>Raw_Data!F2199</f>
        <v>48</v>
      </c>
      <c r="J2199" t="str">
        <f>FLOOR(Raw_Data!F2199,10)&amp;"-"&amp;FLOOR(Raw_Data!F2199,10)+9</f>
        <v>40-49</v>
      </c>
      <c r="K2199" t="str">
        <f>Raw_Data!G2199</f>
        <v>African American</v>
      </c>
      <c r="L2199" t="str">
        <f>Raw_Data!H2199</f>
        <v>General Practice</v>
      </c>
      <c r="M2199" t="str">
        <f>IF(Raw_Data!I2199=TRUE,"Admitted","Not Admitted")</f>
        <v>Not Admitted</v>
      </c>
      <c r="N2199" t="str">
        <f>IF(Raw_Data!J2199="","Not Rated",Raw_Data!J2199)</f>
        <v>Not Rated</v>
      </c>
      <c r="O2199">
        <f>Raw_Data!K2199</f>
        <v>46</v>
      </c>
      <c r="P2199" t="str">
        <f>IF(Raw_Data!K2199&lt;=30,"Within Time","Delayed")</f>
        <v>Delayed</v>
      </c>
    </row>
    <row r="2200" spans="1:16" x14ac:dyDescent="0.35">
      <c r="A2200" t="str">
        <f>Raw_Data!A2200</f>
        <v>378-66-1668</v>
      </c>
      <c r="B2200" s="2">
        <f>Raw_Data!B2200</f>
        <v>45152.115972222222</v>
      </c>
      <c r="C2200">
        <f>HOUR(Raw_Data!B2200)</f>
        <v>2</v>
      </c>
      <c r="D2200" t="str">
        <f>TEXT(Raw_Data!B2200,"mmm")</f>
        <v>Aug</v>
      </c>
      <c r="E2200">
        <f>YEAR(Raw_Data!B2200)</f>
        <v>2023</v>
      </c>
      <c r="F2200" t="str">
        <f>TEXT(Raw_Data!B2200,"mmm-yy")</f>
        <v>Aug-23</v>
      </c>
      <c r="G2200" t="str">
        <f>PROPER(Raw_Data!C2200&amp;". "&amp;Raw_Data!D2200)</f>
        <v>C. Whitfield</v>
      </c>
      <c r="H2200" t="str">
        <f>IF(OR(Raw_Data!E2200="M",Raw_Data!E2200="Male"),"Male",IF(OR(Raw_Data!E2200="F",Raw_Data!E2200="Female"),"Female","Not Confirmed"))</f>
        <v>Female</v>
      </c>
      <c r="I2200">
        <f>Raw_Data!F2200</f>
        <v>58</v>
      </c>
      <c r="J2200" t="str">
        <f>FLOOR(Raw_Data!F2200,10)&amp;"-"&amp;FLOOR(Raw_Data!F2200,10)+9</f>
        <v>50-59</v>
      </c>
      <c r="K2200" t="str">
        <f>Raw_Data!G2200</f>
        <v>White</v>
      </c>
      <c r="L2200" t="str">
        <f>Raw_Data!H2200</f>
        <v>None</v>
      </c>
      <c r="M2200" t="str">
        <f>IF(Raw_Data!I2200=TRUE,"Admitted","Not Admitted")</f>
        <v>Not Admitted</v>
      </c>
      <c r="N2200" t="str">
        <f>IF(Raw_Data!J2200="","Not Rated",Raw_Data!J2200)</f>
        <v>Not Rated</v>
      </c>
      <c r="O2200">
        <f>Raw_Data!K2200</f>
        <v>60</v>
      </c>
      <c r="P2200" t="str">
        <f>IF(Raw_Data!K2200&lt;=30,"Within Time","Delayed")</f>
        <v>Delayed</v>
      </c>
    </row>
    <row r="2201" spans="1:16" x14ac:dyDescent="0.35">
      <c r="A2201" t="str">
        <f>Raw_Data!A2201</f>
        <v>192-33-2415</v>
      </c>
      <c r="B2201" s="2">
        <f>Raw_Data!B2201</f>
        <v>45152.192361111112</v>
      </c>
      <c r="C2201">
        <f>HOUR(Raw_Data!B2201)</f>
        <v>4</v>
      </c>
      <c r="D2201" t="str">
        <f>TEXT(Raw_Data!B2201,"mmm")</f>
        <v>Aug</v>
      </c>
      <c r="E2201">
        <f>YEAR(Raw_Data!B2201)</f>
        <v>2023</v>
      </c>
      <c r="F2201" t="str">
        <f>TEXT(Raw_Data!B2201,"mmm-yy")</f>
        <v>Aug-23</v>
      </c>
      <c r="G2201" t="str">
        <f>PROPER(Raw_Data!C2201&amp;". "&amp;Raw_Data!D2201)</f>
        <v>K. Schubuser</v>
      </c>
      <c r="H2201" t="str">
        <f>IF(OR(Raw_Data!E2201="M",Raw_Data!E2201="Male"),"Male",IF(OR(Raw_Data!E2201="F",Raw_Data!E2201="Female"),"Female","Not Confirmed"))</f>
        <v>Female</v>
      </c>
      <c r="I2201">
        <f>Raw_Data!F2201</f>
        <v>2</v>
      </c>
      <c r="J2201" t="str">
        <f>FLOOR(Raw_Data!F2201,10)&amp;"-"&amp;FLOOR(Raw_Data!F2201,10)+9</f>
        <v>0-9</v>
      </c>
      <c r="K2201" t="str">
        <f>Raw_Data!G2201</f>
        <v>White</v>
      </c>
      <c r="L2201" t="str">
        <f>Raw_Data!H2201</f>
        <v>None</v>
      </c>
      <c r="M2201" t="str">
        <f>IF(Raw_Data!I2201=TRUE,"Admitted","Not Admitted")</f>
        <v>Admitted</v>
      </c>
      <c r="N2201" t="str">
        <f>IF(Raw_Data!J2201="","Not Rated",Raw_Data!J2201)</f>
        <v>Not Rated</v>
      </c>
      <c r="O2201">
        <f>Raw_Data!K2201</f>
        <v>25</v>
      </c>
      <c r="P2201" t="str">
        <f>IF(Raw_Data!K2201&lt;=30,"Within Time","Delayed")</f>
        <v>Within Time</v>
      </c>
    </row>
    <row r="2202" spans="1:16" x14ac:dyDescent="0.35">
      <c r="A2202" t="str">
        <f>Raw_Data!A2202</f>
        <v>459-62-9049</v>
      </c>
      <c r="B2202" s="2">
        <f>Raw_Data!B2202</f>
        <v>45152.211111111108</v>
      </c>
      <c r="C2202">
        <f>HOUR(Raw_Data!B2202)</f>
        <v>5</v>
      </c>
      <c r="D2202" t="str">
        <f>TEXT(Raw_Data!B2202,"mmm")</f>
        <v>Aug</v>
      </c>
      <c r="E2202">
        <f>YEAR(Raw_Data!B2202)</f>
        <v>2023</v>
      </c>
      <c r="F2202" t="str">
        <f>TEXT(Raw_Data!B2202,"mmm-yy")</f>
        <v>Aug-23</v>
      </c>
      <c r="G2202" t="str">
        <f>PROPER(Raw_Data!C2202&amp;". "&amp;Raw_Data!D2202)</f>
        <v>F. Underhill</v>
      </c>
      <c r="H2202" t="str">
        <f>IF(OR(Raw_Data!E2202="M",Raw_Data!E2202="Male"),"Male",IF(OR(Raw_Data!E2202="F",Raw_Data!E2202="Female"),"Female","Not Confirmed"))</f>
        <v>Male</v>
      </c>
      <c r="I2202">
        <f>Raw_Data!F2202</f>
        <v>66</v>
      </c>
      <c r="J2202" t="str">
        <f>FLOOR(Raw_Data!F2202,10)&amp;"-"&amp;FLOOR(Raw_Data!F2202,10)+9</f>
        <v>60-69</v>
      </c>
      <c r="K2202" t="str">
        <f>Raw_Data!G2202</f>
        <v>African American</v>
      </c>
      <c r="L2202" t="str">
        <f>Raw_Data!H2202</f>
        <v>None</v>
      </c>
      <c r="M2202" t="str">
        <f>IF(Raw_Data!I2202=TRUE,"Admitted","Not Admitted")</f>
        <v>Admitted</v>
      </c>
      <c r="N2202">
        <f>IF(Raw_Data!J2202="","Not Rated",Raw_Data!J2202)</f>
        <v>8</v>
      </c>
      <c r="O2202">
        <f>Raw_Data!K2202</f>
        <v>29</v>
      </c>
      <c r="P2202" t="str">
        <f>IF(Raw_Data!K2202&lt;=30,"Within Time","Delayed")</f>
        <v>Within Time</v>
      </c>
    </row>
    <row r="2203" spans="1:16" x14ac:dyDescent="0.35">
      <c r="A2203" t="str">
        <f>Raw_Data!A2203</f>
        <v>669-92-6586</v>
      </c>
      <c r="B2203" s="2">
        <f>Raw_Data!B2203</f>
        <v>45152.242361111108</v>
      </c>
      <c r="C2203">
        <f>HOUR(Raw_Data!B2203)</f>
        <v>5</v>
      </c>
      <c r="D2203" t="str">
        <f>TEXT(Raw_Data!B2203,"mmm")</f>
        <v>Aug</v>
      </c>
      <c r="E2203">
        <f>YEAR(Raw_Data!B2203)</f>
        <v>2023</v>
      </c>
      <c r="F2203" t="str">
        <f>TEXT(Raw_Data!B2203,"mmm-yy")</f>
        <v>Aug-23</v>
      </c>
      <c r="G2203" t="str">
        <f>PROPER(Raw_Data!C2203&amp;". "&amp;Raw_Data!D2203)</f>
        <v>X. Hathaway</v>
      </c>
      <c r="H2203" t="str">
        <f>IF(OR(Raw_Data!E2203="M",Raw_Data!E2203="Male"),"Male",IF(OR(Raw_Data!E2203="F",Raw_Data!E2203="Female"),"Female","Not Confirmed"))</f>
        <v>Male</v>
      </c>
      <c r="I2203">
        <f>Raw_Data!F2203</f>
        <v>58</v>
      </c>
      <c r="J2203" t="str">
        <f>FLOOR(Raw_Data!F2203,10)&amp;"-"&amp;FLOOR(Raw_Data!F2203,10)+9</f>
        <v>50-59</v>
      </c>
      <c r="K2203" t="str">
        <f>Raw_Data!G2203</f>
        <v>African American</v>
      </c>
      <c r="L2203" t="str">
        <f>Raw_Data!H2203</f>
        <v>Orthopedics</v>
      </c>
      <c r="M2203" t="str">
        <f>IF(Raw_Data!I2203=TRUE,"Admitted","Not Admitted")</f>
        <v>Not Admitted</v>
      </c>
      <c r="N2203" t="str">
        <f>IF(Raw_Data!J2203="","Not Rated",Raw_Data!J2203)</f>
        <v>Not Rated</v>
      </c>
      <c r="O2203">
        <f>Raw_Data!K2203</f>
        <v>13</v>
      </c>
      <c r="P2203" t="str">
        <f>IF(Raw_Data!K2203&lt;=30,"Within Time","Delayed")</f>
        <v>Within Time</v>
      </c>
    </row>
    <row r="2204" spans="1:16" x14ac:dyDescent="0.35">
      <c r="A2204" t="str">
        <f>Raw_Data!A2204</f>
        <v>493-55-4698</v>
      </c>
      <c r="B2204" s="2">
        <f>Raw_Data!B2204</f>
        <v>45152.288888888892</v>
      </c>
      <c r="C2204">
        <f>HOUR(Raw_Data!B2204)</f>
        <v>6</v>
      </c>
      <c r="D2204" t="str">
        <f>TEXT(Raw_Data!B2204,"mmm")</f>
        <v>Aug</v>
      </c>
      <c r="E2204">
        <f>YEAR(Raw_Data!B2204)</f>
        <v>2023</v>
      </c>
      <c r="F2204" t="str">
        <f>TEXT(Raw_Data!B2204,"mmm-yy")</f>
        <v>Aug-23</v>
      </c>
      <c r="G2204" t="str">
        <f>PROPER(Raw_Data!C2204&amp;". "&amp;Raw_Data!D2204)</f>
        <v>N. Glasspool</v>
      </c>
      <c r="H2204" t="str">
        <f>IF(OR(Raw_Data!E2204="M",Raw_Data!E2204="Male"),"Male",IF(OR(Raw_Data!E2204="F",Raw_Data!E2204="Female"),"Female","Not Confirmed"))</f>
        <v>Female</v>
      </c>
      <c r="I2204">
        <f>Raw_Data!F2204</f>
        <v>31</v>
      </c>
      <c r="J2204" t="str">
        <f>FLOOR(Raw_Data!F2204,10)&amp;"-"&amp;FLOOR(Raw_Data!F2204,10)+9</f>
        <v>30-39</v>
      </c>
      <c r="K2204" t="str">
        <f>Raw_Data!G2204</f>
        <v>Declined to Identify</v>
      </c>
      <c r="L2204" t="str">
        <f>Raw_Data!H2204</f>
        <v>None</v>
      </c>
      <c r="M2204" t="str">
        <f>IF(Raw_Data!I2204=TRUE,"Admitted","Not Admitted")</f>
        <v>Not Admitted</v>
      </c>
      <c r="N2204" t="str">
        <f>IF(Raw_Data!J2204="","Not Rated",Raw_Data!J2204)</f>
        <v>Not Rated</v>
      </c>
      <c r="O2204">
        <f>Raw_Data!K2204</f>
        <v>12</v>
      </c>
      <c r="P2204" t="str">
        <f>IF(Raw_Data!K2204&lt;=30,"Within Time","Delayed")</f>
        <v>Within Time</v>
      </c>
    </row>
    <row r="2205" spans="1:16" x14ac:dyDescent="0.35">
      <c r="A2205" t="str">
        <f>Raw_Data!A2205</f>
        <v>191-86-7527</v>
      </c>
      <c r="B2205" s="2">
        <f>Raw_Data!B2205</f>
        <v>45152.314583333333</v>
      </c>
      <c r="C2205">
        <f>HOUR(Raw_Data!B2205)</f>
        <v>7</v>
      </c>
      <c r="D2205" t="str">
        <f>TEXT(Raw_Data!B2205,"mmm")</f>
        <v>Aug</v>
      </c>
      <c r="E2205">
        <f>YEAR(Raw_Data!B2205)</f>
        <v>2023</v>
      </c>
      <c r="F2205" t="str">
        <f>TEXT(Raw_Data!B2205,"mmm-yy")</f>
        <v>Aug-23</v>
      </c>
      <c r="G2205" t="str">
        <f>PROPER(Raw_Data!C2205&amp;". "&amp;Raw_Data!D2205)</f>
        <v>C. Northcote</v>
      </c>
      <c r="H2205" t="str">
        <f>IF(OR(Raw_Data!E2205="M",Raw_Data!E2205="Male"),"Male",IF(OR(Raw_Data!E2205="F",Raw_Data!E2205="Female"),"Female","Not Confirmed"))</f>
        <v>Male</v>
      </c>
      <c r="I2205">
        <f>Raw_Data!F2205</f>
        <v>31</v>
      </c>
      <c r="J2205" t="str">
        <f>FLOOR(Raw_Data!F2205,10)&amp;"-"&amp;FLOOR(Raw_Data!F2205,10)+9</f>
        <v>30-39</v>
      </c>
      <c r="K2205" t="str">
        <f>Raw_Data!G2205</f>
        <v>Asian</v>
      </c>
      <c r="L2205" t="str">
        <f>Raw_Data!H2205</f>
        <v>None</v>
      </c>
      <c r="M2205" t="str">
        <f>IF(Raw_Data!I2205=TRUE,"Admitted","Not Admitted")</f>
        <v>Admitted</v>
      </c>
      <c r="N2205">
        <f>IF(Raw_Data!J2205="","Not Rated",Raw_Data!J2205)</f>
        <v>10</v>
      </c>
      <c r="O2205">
        <f>Raw_Data!K2205</f>
        <v>47</v>
      </c>
      <c r="P2205" t="str">
        <f>IF(Raw_Data!K2205&lt;=30,"Within Time","Delayed")</f>
        <v>Delayed</v>
      </c>
    </row>
    <row r="2206" spans="1:16" x14ac:dyDescent="0.35">
      <c r="A2206" t="str">
        <f>Raw_Data!A2206</f>
        <v>327-36-6154</v>
      </c>
      <c r="B2206" s="2">
        <f>Raw_Data!B2206</f>
        <v>45152.348611111112</v>
      </c>
      <c r="C2206">
        <f>HOUR(Raw_Data!B2206)</f>
        <v>8</v>
      </c>
      <c r="D2206" t="str">
        <f>TEXT(Raw_Data!B2206,"mmm")</f>
        <v>Aug</v>
      </c>
      <c r="E2206">
        <f>YEAR(Raw_Data!B2206)</f>
        <v>2023</v>
      </c>
      <c r="F2206" t="str">
        <f>TEXT(Raw_Data!B2206,"mmm-yy")</f>
        <v>Aug-23</v>
      </c>
      <c r="G2206" t="str">
        <f>PROPER(Raw_Data!C2206&amp;". "&amp;Raw_Data!D2206)</f>
        <v>Q. Schubuser</v>
      </c>
      <c r="H2206" t="str">
        <f>IF(OR(Raw_Data!E2206="M",Raw_Data!E2206="Male"),"Male",IF(OR(Raw_Data!E2206="F",Raw_Data!E2206="Female"),"Female","Not Confirmed"))</f>
        <v>Female</v>
      </c>
      <c r="I2206">
        <f>Raw_Data!F2206</f>
        <v>61</v>
      </c>
      <c r="J2206" t="str">
        <f>FLOOR(Raw_Data!F2206,10)&amp;"-"&amp;FLOOR(Raw_Data!F2206,10)+9</f>
        <v>60-69</v>
      </c>
      <c r="K2206" t="str">
        <f>Raw_Data!G2206</f>
        <v>African American</v>
      </c>
      <c r="L2206" t="str">
        <f>Raw_Data!H2206</f>
        <v>Orthopedics</v>
      </c>
      <c r="M2206" t="str">
        <f>IF(Raw_Data!I2206=TRUE,"Admitted","Not Admitted")</f>
        <v>Admitted</v>
      </c>
      <c r="N2206" t="str">
        <f>IF(Raw_Data!J2206="","Not Rated",Raw_Data!J2206)</f>
        <v>Not Rated</v>
      </c>
      <c r="O2206">
        <f>Raw_Data!K2206</f>
        <v>38</v>
      </c>
      <c r="P2206" t="str">
        <f>IF(Raw_Data!K2206&lt;=30,"Within Time","Delayed")</f>
        <v>Delayed</v>
      </c>
    </row>
    <row r="2207" spans="1:16" x14ac:dyDescent="0.35">
      <c r="A2207" t="str">
        <f>Raw_Data!A2207</f>
        <v>235-29-1999</v>
      </c>
      <c r="B2207" s="2">
        <f>Raw_Data!B2207</f>
        <v>45152.370138888888</v>
      </c>
      <c r="C2207">
        <f>HOUR(Raw_Data!B2207)</f>
        <v>8</v>
      </c>
      <c r="D2207" t="str">
        <f>TEXT(Raw_Data!B2207,"mmm")</f>
        <v>Aug</v>
      </c>
      <c r="E2207">
        <f>YEAR(Raw_Data!B2207)</f>
        <v>2023</v>
      </c>
      <c r="F2207" t="str">
        <f>TEXT(Raw_Data!B2207,"mmm-yy")</f>
        <v>Aug-23</v>
      </c>
      <c r="G2207" t="str">
        <f>PROPER(Raw_Data!C2207&amp;". "&amp;Raw_Data!D2207)</f>
        <v>N. Hathaway</v>
      </c>
      <c r="H2207" t="str">
        <f>IF(OR(Raw_Data!E2207="M",Raw_Data!E2207="Male"),"Male",IF(OR(Raw_Data!E2207="F",Raw_Data!E2207="Female"),"Female","Not Confirmed"))</f>
        <v>Male</v>
      </c>
      <c r="I2207">
        <f>Raw_Data!F2207</f>
        <v>29</v>
      </c>
      <c r="J2207" t="str">
        <f>FLOOR(Raw_Data!F2207,10)&amp;"-"&amp;FLOOR(Raw_Data!F2207,10)+9</f>
        <v>20-29</v>
      </c>
      <c r="K2207" t="str">
        <f>Raw_Data!G2207</f>
        <v>White</v>
      </c>
      <c r="L2207" t="str">
        <f>Raw_Data!H2207</f>
        <v>None</v>
      </c>
      <c r="M2207" t="str">
        <f>IF(Raw_Data!I2207=TRUE,"Admitted","Not Admitted")</f>
        <v>Not Admitted</v>
      </c>
      <c r="N2207" t="str">
        <f>IF(Raw_Data!J2207="","Not Rated",Raw_Data!J2207)</f>
        <v>Not Rated</v>
      </c>
      <c r="O2207">
        <f>Raw_Data!K2207</f>
        <v>26</v>
      </c>
      <c r="P2207" t="str">
        <f>IF(Raw_Data!K2207&lt;=30,"Within Time","Delayed")</f>
        <v>Within Time</v>
      </c>
    </row>
    <row r="2208" spans="1:16" x14ac:dyDescent="0.35">
      <c r="A2208" t="str">
        <f>Raw_Data!A2208</f>
        <v>842-89-8284</v>
      </c>
      <c r="B2208" s="2">
        <f>Raw_Data!B2208</f>
        <v>45152.384722222218</v>
      </c>
      <c r="C2208">
        <f>HOUR(Raw_Data!B2208)</f>
        <v>9</v>
      </c>
      <c r="D2208" t="str">
        <f>TEXT(Raw_Data!B2208,"mmm")</f>
        <v>Aug</v>
      </c>
      <c r="E2208">
        <f>YEAR(Raw_Data!B2208)</f>
        <v>2023</v>
      </c>
      <c r="F2208" t="str">
        <f>TEXT(Raw_Data!B2208,"mmm-yy")</f>
        <v>Aug-23</v>
      </c>
      <c r="G2208" t="str">
        <f>PROPER(Raw_Data!C2208&amp;". "&amp;Raw_Data!D2208)</f>
        <v>H. Carraway</v>
      </c>
      <c r="H2208" t="str">
        <f>IF(OR(Raw_Data!E2208="M",Raw_Data!E2208="Male"),"Male",IF(OR(Raw_Data!E2208="F",Raw_Data!E2208="Female"),"Female","Not Confirmed"))</f>
        <v>Female</v>
      </c>
      <c r="I2208">
        <f>Raw_Data!F2208</f>
        <v>8</v>
      </c>
      <c r="J2208" t="str">
        <f>FLOOR(Raw_Data!F2208,10)&amp;"-"&amp;FLOOR(Raw_Data!F2208,10)+9</f>
        <v>0-9</v>
      </c>
      <c r="K2208" t="str">
        <f>Raw_Data!G2208</f>
        <v>White</v>
      </c>
      <c r="L2208" t="str">
        <f>Raw_Data!H2208</f>
        <v>General Practice</v>
      </c>
      <c r="M2208" t="str">
        <f>IF(Raw_Data!I2208=TRUE,"Admitted","Not Admitted")</f>
        <v>Not Admitted</v>
      </c>
      <c r="N2208" t="str">
        <f>IF(Raw_Data!J2208="","Not Rated",Raw_Data!J2208)</f>
        <v>Not Rated</v>
      </c>
      <c r="O2208">
        <f>Raw_Data!K2208</f>
        <v>32</v>
      </c>
      <c r="P2208" t="str">
        <f>IF(Raw_Data!K2208&lt;=30,"Within Time","Delayed")</f>
        <v>Delayed</v>
      </c>
    </row>
    <row r="2209" spans="1:16" x14ac:dyDescent="0.35">
      <c r="A2209" t="str">
        <f>Raw_Data!A2209</f>
        <v>150-78-1362</v>
      </c>
      <c r="B2209" s="2">
        <f>Raw_Data!B2209</f>
        <v>45152.395138888889</v>
      </c>
      <c r="C2209">
        <f>HOUR(Raw_Data!B2209)</f>
        <v>9</v>
      </c>
      <c r="D2209" t="str">
        <f>TEXT(Raw_Data!B2209,"mmm")</f>
        <v>Aug</v>
      </c>
      <c r="E2209">
        <f>YEAR(Raw_Data!B2209)</f>
        <v>2023</v>
      </c>
      <c r="F2209" t="str">
        <f>TEXT(Raw_Data!B2209,"mmm-yy")</f>
        <v>Aug-23</v>
      </c>
      <c r="G2209" t="str">
        <f>PROPER(Raw_Data!C2209&amp;". "&amp;Raw_Data!D2209)</f>
        <v>D. Vickery</v>
      </c>
      <c r="H2209" t="str">
        <f>IF(OR(Raw_Data!E2209="M",Raw_Data!E2209="Male"),"Male",IF(OR(Raw_Data!E2209="F",Raw_Data!E2209="Female"),"Female","Not Confirmed"))</f>
        <v>Male</v>
      </c>
      <c r="I2209">
        <f>Raw_Data!F2209</f>
        <v>57</v>
      </c>
      <c r="J2209" t="str">
        <f>FLOOR(Raw_Data!F2209,10)&amp;"-"&amp;FLOOR(Raw_Data!F2209,10)+9</f>
        <v>50-59</v>
      </c>
      <c r="K2209" t="str">
        <f>Raw_Data!G2209</f>
        <v>Declined to Identify</v>
      </c>
      <c r="L2209" t="str">
        <f>Raw_Data!H2209</f>
        <v>None</v>
      </c>
      <c r="M2209" t="str">
        <f>IF(Raw_Data!I2209=TRUE,"Admitted","Not Admitted")</f>
        <v>Admitted</v>
      </c>
      <c r="N2209" t="str">
        <f>IF(Raw_Data!J2209="","Not Rated",Raw_Data!J2209)</f>
        <v>Not Rated</v>
      </c>
      <c r="O2209">
        <f>Raw_Data!K2209</f>
        <v>31</v>
      </c>
      <c r="P2209" t="str">
        <f>IF(Raw_Data!K2209&lt;=30,"Within Time","Delayed")</f>
        <v>Delayed</v>
      </c>
    </row>
    <row r="2210" spans="1:16" x14ac:dyDescent="0.35">
      <c r="A2210" t="str">
        <f>Raw_Data!A2210</f>
        <v>603-86-9994</v>
      </c>
      <c r="B2210" s="2">
        <f>Raw_Data!B2210</f>
        <v>45152.428472222222</v>
      </c>
      <c r="C2210">
        <f>HOUR(Raw_Data!B2210)</f>
        <v>10</v>
      </c>
      <c r="D2210" t="str">
        <f>TEXT(Raw_Data!B2210,"mmm")</f>
        <v>Aug</v>
      </c>
      <c r="E2210">
        <f>YEAR(Raw_Data!B2210)</f>
        <v>2023</v>
      </c>
      <c r="F2210" t="str">
        <f>TEXT(Raw_Data!B2210,"mmm-yy")</f>
        <v>Aug-23</v>
      </c>
      <c r="G2210" t="str">
        <f>PROPER(Raw_Data!C2210&amp;". "&amp;Raw_Data!D2210)</f>
        <v>A. Yarborough</v>
      </c>
      <c r="H2210" t="str">
        <f>IF(OR(Raw_Data!E2210="M",Raw_Data!E2210="Male"),"Male",IF(OR(Raw_Data!E2210="F",Raw_Data!E2210="Female"),"Female","Not Confirmed"))</f>
        <v>Female</v>
      </c>
      <c r="I2210">
        <f>Raw_Data!F2210</f>
        <v>58</v>
      </c>
      <c r="J2210" t="str">
        <f>FLOOR(Raw_Data!F2210,10)&amp;"-"&amp;FLOOR(Raw_Data!F2210,10)+9</f>
        <v>50-59</v>
      </c>
      <c r="K2210" t="str">
        <f>Raw_Data!G2210</f>
        <v>Asian</v>
      </c>
      <c r="L2210" t="str">
        <f>Raw_Data!H2210</f>
        <v>General Practice</v>
      </c>
      <c r="M2210" t="str">
        <f>IF(Raw_Data!I2210=TRUE,"Admitted","Not Admitted")</f>
        <v>Admitted</v>
      </c>
      <c r="N2210" t="str">
        <f>IF(Raw_Data!J2210="","Not Rated",Raw_Data!J2210)</f>
        <v>Not Rated</v>
      </c>
      <c r="O2210">
        <f>Raw_Data!K2210</f>
        <v>58</v>
      </c>
      <c r="P2210" t="str">
        <f>IF(Raw_Data!K2210&lt;=30,"Within Time","Delayed")</f>
        <v>Delayed</v>
      </c>
    </row>
    <row r="2211" spans="1:16" x14ac:dyDescent="0.35">
      <c r="A2211" t="str">
        <f>Raw_Data!A2211</f>
        <v>315-45-2604</v>
      </c>
      <c r="B2211" s="2">
        <f>Raw_Data!B2211</f>
        <v>45152.468055555553</v>
      </c>
      <c r="C2211">
        <f>HOUR(Raw_Data!B2211)</f>
        <v>11</v>
      </c>
      <c r="D2211" t="str">
        <f>TEXT(Raw_Data!B2211,"mmm")</f>
        <v>Aug</v>
      </c>
      <c r="E2211">
        <f>YEAR(Raw_Data!B2211)</f>
        <v>2023</v>
      </c>
      <c r="F2211" t="str">
        <f>TEXT(Raw_Data!B2211,"mmm-yy")</f>
        <v>Aug-23</v>
      </c>
      <c r="G2211" t="str">
        <f>PROPER(Raw_Data!C2211&amp;". "&amp;Raw_Data!D2211)</f>
        <v>J. Verity</v>
      </c>
      <c r="H2211" t="str">
        <f>IF(OR(Raw_Data!E2211="M",Raw_Data!E2211="Male"),"Male",IF(OR(Raw_Data!E2211="F",Raw_Data!E2211="Female"),"Female","Not Confirmed"))</f>
        <v>Male</v>
      </c>
      <c r="I2211">
        <f>Raw_Data!F2211</f>
        <v>30</v>
      </c>
      <c r="J2211" t="str">
        <f>FLOOR(Raw_Data!F2211,10)&amp;"-"&amp;FLOOR(Raw_Data!F2211,10)+9</f>
        <v>30-39</v>
      </c>
      <c r="K2211" t="str">
        <f>Raw_Data!G2211</f>
        <v>Unknown</v>
      </c>
      <c r="L2211" t="str">
        <f>Raw_Data!H2211</f>
        <v>Orthopedics</v>
      </c>
      <c r="M2211" t="str">
        <f>IF(Raw_Data!I2211=TRUE,"Admitted","Not Admitted")</f>
        <v>Not Admitted</v>
      </c>
      <c r="N2211">
        <f>IF(Raw_Data!J2211="","Not Rated",Raw_Data!J2211)</f>
        <v>4</v>
      </c>
      <c r="O2211">
        <f>Raw_Data!K2211</f>
        <v>14</v>
      </c>
      <c r="P2211" t="str">
        <f>IF(Raw_Data!K2211&lt;=30,"Within Time","Delayed")</f>
        <v>Within Time</v>
      </c>
    </row>
    <row r="2212" spans="1:16" x14ac:dyDescent="0.35">
      <c r="A2212" t="str">
        <f>Raw_Data!A2212</f>
        <v>331-56-7092</v>
      </c>
      <c r="B2212" s="2">
        <f>Raw_Data!B2212</f>
        <v>45152.566666666673</v>
      </c>
      <c r="C2212">
        <f>HOUR(Raw_Data!B2212)</f>
        <v>13</v>
      </c>
      <c r="D2212" t="str">
        <f>TEXT(Raw_Data!B2212,"mmm")</f>
        <v>Aug</v>
      </c>
      <c r="E2212">
        <f>YEAR(Raw_Data!B2212)</f>
        <v>2023</v>
      </c>
      <c r="F2212" t="str">
        <f>TEXT(Raw_Data!B2212,"mmm-yy")</f>
        <v>Aug-23</v>
      </c>
      <c r="G2212" t="str">
        <f>PROPER(Raw_Data!C2212&amp;". "&amp;Raw_Data!D2212)</f>
        <v>H. Corpes</v>
      </c>
      <c r="H2212" t="str">
        <f>IF(OR(Raw_Data!E2212="M",Raw_Data!E2212="Male"),"Male",IF(OR(Raw_Data!E2212="F",Raw_Data!E2212="Female"),"Female","Not Confirmed"))</f>
        <v>Male</v>
      </c>
      <c r="I2212">
        <f>Raw_Data!F2212</f>
        <v>43</v>
      </c>
      <c r="J2212" t="str">
        <f>FLOOR(Raw_Data!F2212,10)&amp;"-"&amp;FLOOR(Raw_Data!F2212,10)+9</f>
        <v>40-49</v>
      </c>
      <c r="K2212" t="str">
        <f>Raw_Data!G2212</f>
        <v>Two or More Races</v>
      </c>
      <c r="L2212" t="str">
        <f>Raw_Data!H2212</f>
        <v>None</v>
      </c>
      <c r="M2212" t="str">
        <f>IF(Raw_Data!I2212=TRUE,"Admitted","Not Admitted")</f>
        <v>Admitted</v>
      </c>
      <c r="N2212" t="str">
        <f>IF(Raw_Data!J2212="","Not Rated",Raw_Data!J2212)</f>
        <v>Not Rated</v>
      </c>
      <c r="O2212">
        <f>Raw_Data!K2212</f>
        <v>11</v>
      </c>
      <c r="P2212" t="str">
        <f>IF(Raw_Data!K2212&lt;=30,"Within Time","Delayed")</f>
        <v>Within Time</v>
      </c>
    </row>
    <row r="2213" spans="1:16" x14ac:dyDescent="0.35">
      <c r="A2213" t="str">
        <f>Raw_Data!A2213</f>
        <v>848-90-4427</v>
      </c>
      <c r="B2213" s="2">
        <f>Raw_Data!B2213</f>
        <v>45152.576388888891</v>
      </c>
      <c r="C2213">
        <f>HOUR(Raw_Data!B2213)</f>
        <v>13</v>
      </c>
      <c r="D2213" t="str">
        <f>TEXT(Raw_Data!B2213,"mmm")</f>
        <v>Aug</v>
      </c>
      <c r="E2213">
        <f>YEAR(Raw_Data!B2213)</f>
        <v>2023</v>
      </c>
      <c r="F2213" t="str">
        <f>TEXT(Raw_Data!B2213,"mmm-yy")</f>
        <v>Aug-23</v>
      </c>
      <c r="G2213" t="str">
        <f>PROPER(Raw_Data!C2213&amp;". "&amp;Raw_Data!D2213)</f>
        <v>X. Fairbairn</v>
      </c>
      <c r="H2213" t="str">
        <f>IF(OR(Raw_Data!E2213="M",Raw_Data!E2213="Male"),"Male",IF(OR(Raw_Data!E2213="F",Raw_Data!E2213="Female"),"Female","Not Confirmed"))</f>
        <v>Female</v>
      </c>
      <c r="I2213">
        <f>Raw_Data!F2213</f>
        <v>19</v>
      </c>
      <c r="J2213" t="str">
        <f>FLOOR(Raw_Data!F2213,10)&amp;"-"&amp;FLOOR(Raw_Data!F2213,10)+9</f>
        <v>10-19</v>
      </c>
      <c r="K2213" t="str">
        <f>Raw_Data!G2213</f>
        <v>White</v>
      </c>
      <c r="L2213" t="str">
        <f>Raw_Data!H2213</f>
        <v>None</v>
      </c>
      <c r="M2213" t="str">
        <f>IF(Raw_Data!I2213=TRUE,"Admitted","Not Admitted")</f>
        <v>Admitted</v>
      </c>
      <c r="N2213" t="str">
        <f>IF(Raw_Data!J2213="","Not Rated",Raw_Data!J2213)</f>
        <v>Not Rated</v>
      </c>
      <c r="O2213">
        <f>Raw_Data!K2213</f>
        <v>55</v>
      </c>
      <c r="P2213" t="str">
        <f>IF(Raw_Data!K2213&lt;=30,"Within Time","Delayed")</f>
        <v>Delayed</v>
      </c>
    </row>
    <row r="2214" spans="1:16" x14ac:dyDescent="0.35">
      <c r="A2214" t="str">
        <f>Raw_Data!A2214</f>
        <v>732-87-4435</v>
      </c>
      <c r="B2214" s="2">
        <f>Raw_Data!B2214</f>
        <v>45152.629166666673</v>
      </c>
      <c r="C2214">
        <f>HOUR(Raw_Data!B2214)</f>
        <v>15</v>
      </c>
      <c r="D2214" t="str">
        <f>TEXT(Raw_Data!B2214,"mmm")</f>
        <v>Aug</v>
      </c>
      <c r="E2214">
        <f>YEAR(Raw_Data!B2214)</f>
        <v>2023</v>
      </c>
      <c r="F2214" t="str">
        <f>TEXT(Raw_Data!B2214,"mmm-yy")</f>
        <v>Aug-23</v>
      </c>
      <c r="G2214" t="str">
        <f>PROPER(Raw_Data!C2214&amp;". "&amp;Raw_Data!D2214)</f>
        <v>F. Ollerton</v>
      </c>
      <c r="H2214" t="str">
        <f>IF(OR(Raw_Data!E2214="M",Raw_Data!E2214="Male"),"Male",IF(OR(Raw_Data!E2214="F",Raw_Data!E2214="Female"),"Female","Not Confirmed"))</f>
        <v>Female</v>
      </c>
      <c r="I2214">
        <f>Raw_Data!F2214</f>
        <v>64</v>
      </c>
      <c r="J2214" t="str">
        <f>FLOOR(Raw_Data!F2214,10)&amp;"-"&amp;FLOOR(Raw_Data!F2214,10)+9</f>
        <v>60-69</v>
      </c>
      <c r="K2214" t="str">
        <f>Raw_Data!G2214</f>
        <v>Pacific Islander</v>
      </c>
      <c r="L2214" t="str">
        <f>Raw_Data!H2214</f>
        <v>None</v>
      </c>
      <c r="M2214" t="str">
        <f>IF(Raw_Data!I2214=TRUE,"Admitted","Not Admitted")</f>
        <v>Not Admitted</v>
      </c>
      <c r="N2214">
        <f>IF(Raw_Data!J2214="","Not Rated",Raw_Data!J2214)</f>
        <v>5</v>
      </c>
      <c r="O2214">
        <f>Raw_Data!K2214</f>
        <v>11</v>
      </c>
      <c r="P2214" t="str">
        <f>IF(Raw_Data!K2214&lt;=30,"Within Time","Delayed")</f>
        <v>Within Time</v>
      </c>
    </row>
    <row r="2215" spans="1:16" x14ac:dyDescent="0.35">
      <c r="A2215" t="str">
        <f>Raw_Data!A2215</f>
        <v>435-53-3930</v>
      </c>
      <c r="B2215" s="2">
        <f>Raw_Data!B2215</f>
        <v>45152.636805555558</v>
      </c>
      <c r="C2215">
        <f>HOUR(Raw_Data!B2215)</f>
        <v>15</v>
      </c>
      <c r="D2215" t="str">
        <f>TEXT(Raw_Data!B2215,"mmm")</f>
        <v>Aug</v>
      </c>
      <c r="E2215">
        <f>YEAR(Raw_Data!B2215)</f>
        <v>2023</v>
      </c>
      <c r="F2215" t="str">
        <f>TEXT(Raw_Data!B2215,"mmm-yy")</f>
        <v>Aug-23</v>
      </c>
      <c r="G2215" t="str">
        <f>PROPER(Raw_Data!C2215&amp;". "&amp;Raw_Data!D2215)</f>
        <v>C. Yarborough</v>
      </c>
      <c r="H2215" t="str">
        <f>IF(OR(Raw_Data!E2215="M",Raw_Data!E2215="Male"),"Male",IF(OR(Raw_Data!E2215="F",Raw_Data!E2215="Female"),"Female","Not Confirmed"))</f>
        <v>Male</v>
      </c>
      <c r="I2215">
        <f>Raw_Data!F2215</f>
        <v>17</v>
      </c>
      <c r="J2215" t="str">
        <f>FLOOR(Raw_Data!F2215,10)&amp;"-"&amp;FLOOR(Raw_Data!F2215,10)+9</f>
        <v>10-19</v>
      </c>
      <c r="K2215" t="str">
        <f>Raw_Data!G2215</f>
        <v>Pacific Islander</v>
      </c>
      <c r="L2215" t="str">
        <f>Raw_Data!H2215</f>
        <v>Gastroenterology</v>
      </c>
      <c r="M2215" t="str">
        <f>IF(Raw_Data!I2215=TRUE,"Admitted","Not Admitted")</f>
        <v>Admitted</v>
      </c>
      <c r="N2215" t="str">
        <f>IF(Raw_Data!J2215="","Not Rated",Raw_Data!J2215)</f>
        <v>Not Rated</v>
      </c>
      <c r="O2215">
        <f>Raw_Data!K2215</f>
        <v>17</v>
      </c>
      <c r="P2215" t="str">
        <f>IF(Raw_Data!K2215&lt;=30,"Within Time","Delayed")</f>
        <v>Within Time</v>
      </c>
    </row>
    <row r="2216" spans="1:16" x14ac:dyDescent="0.35">
      <c r="A2216" t="str">
        <f>Raw_Data!A2216</f>
        <v>847-74-7853</v>
      </c>
      <c r="B2216" s="2">
        <f>Raw_Data!B2216</f>
        <v>45152.757638888892</v>
      </c>
      <c r="C2216">
        <f>HOUR(Raw_Data!B2216)</f>
        <v>18</v>
      </c>
      <c r="D2216" t="str">
        <f>TEXT(Raw_Data!B2216,"mmm")</f>
        <v>Aug</v>
      </c>
      <c r="E2216">
        <f>YEAR(Raw_Data!B2216)</f>
        <v>2023</v>
      </c>
      <c r="F2216" t="str">
        <f>TEXT(Raw_Data!B2216,"mmm-yy")</f>
        <v>Aug-23</v>
      </c>
      <c r="G2216" t="str">
        <f>PROPER(Raw_Data!C2216&amp;". "&amp;Raw_Data!D2216)</f>
        <v>D. Brixey</v>
      </c>
      <c r="H2216" t="str">
        <f>IF(OR(Raw_Data!E2216="M",Raw_Data!E2216="Male"),"Male",IF(OR(Raw_Data!E2216="F",Raw_Data!E2216="Female"),"Female","Not Confirmed"))</f>
        <v>Female</v>
      </c>
      <c r="I2216">
        <f>Raw_Data!F2216</f>
        <v>31</v>
      </c>
      <c r="J2216" t="str">
        <f>FLOOR(Raw_Data!F2216,10)&amp;"-"&amp;FLOOR(Raw_Data!F2216,10)+9</f>
        <v>30-39</v>
      </c>
      <c r="K2216" t="str">
        <f>Raw_Data!G2216</f>
        <v>Two or More Races</v>
      </c>
      <c r="L2216" t="str">
        <f>Raw_Data!H2216</f>
        <v>General Practice</v>
      </c>
      <c r="M2216" t="str">
        <f>IF(Raw_Data!I2216=TRUE,"Admitted","Not Admitted")</f>
        <v>Admitted</v>
      </c>
      <c r="N2216" t="str">
        <f>IF(Raw_Data!J2216="","Not Rated",Raw_Data!J2216)</f>
        <v>Not Rated</v>
      </c>
      <c r="O2216">
        <f>Raw_Data!K2216</f>
        <v>57</v>
      </c>
      <c r="P2216" t="str">
        <f>IF(Raw_Data!K2216&lt;=30,"Within Time","Delayed")</f>
        <v>Delayed</v>
      </c>
    </row>
    <row r="2217" spans="1:16" x14ac:dyDescent="0.35">
      <c r="A2217" t="str">
        <f>Raw_Data!A2217</f>
        <v>753-37-4476</v>
      </c>
      <c r="B2217" s="2">
        <f>Raw_Data!B2217</f>
        <v>45152.870138888888</v>
      </c>
      <c r="C2217">
        <f>HOUR(Raw_Data!B2217)</f>
        <v>20</v>
      </c>
      <c r="D2217" t="str">
        <f>TEXT(Raw_Data!B2217,"mmm")</f>
        <v>Aug</v>
      </c>
      <c r="E2217">
        <f>YEAR(Raw_Data!B2217)</f>
        <v>2023</v>
      </c>
      <c r="F2217" t="str">
        <f>TEXT(Raw_Data!B2217,"mmm-yy")</f>
        <v>Aug-23</v>
      </c>
      <c r="G2217" t="str">
        <f>PROPER(Raw_Data!C2217&amp;". "&amp;Raw_Data!D2217)</f>
        <v>M. Fairbairn</v>
      </c>
      <c r="H2217" t="str">
        <f>IF(OR(Raw_Data!E2217="M",Raw_Data!E2217="Male"),"Male",IF(OR(Raw_Data!E2217="F",Raw_Data!E2217="Female"),"Female","Not Confirmed"))</f>
        <v>Male</v>
      </c>
      <c r="I2217">
        <f>Raw_Data!F2217</f>
        <v>3</v>
      </c>
      <c r="J2217" t="str">
        <f>FLOOR(Raw_Data!F2217,10)&amp;"-"&amp;FLOOR(Raw_Data!F2217,10)+9</f>
        <v>0-9</v>
      </c>
      <c r="K2217" t="str">
        <f>Raw_Data!G2217</f>
        <v>White</v>
      </c>
      <c r="L2217" t="str">
        <f>Raw_Data!H2217</f>
        <v>Orthopedics</v>
      </c>
      <c r="M2217" t="str">
        <f>IF(Raw_Data!I2217=TRUE,"Admitted","Not Admitted")</f>
        <v>Admitted</v>
      </c>
      <c r="N2217" t="str">
        <f>IF(Raw_Data!J2217="","Not Rated",Raw_Data!J2217)</f>
        <v>Not Rated</v>
      </c>
      <c r="O2217">
        <f>Raw_Data!K2217</f>
        <v>40</v>
      </c>
      <c r="P2217" t="str">
        <f>IF(Raw_Data!K2217&lt;=30,"Within Time","Delayed")</f>
        <v>Delayed</v>
      </c>
    </row>
    <row r="2218" spans="1:16" x14ac:dyDescent="0.35">
      <c r="A2218" t="str">
        <f>Raw_Data!A2218</f>
        <v>437-32-2836</v>
      </c>
      <c r="B2218" s="2">
        <f>Raw_Data!B2218</f>
        <v>45152.925000000003</v>
      </c>
      <c r="C2218">
        <f>HOUR(Raw_Data!B2218)</f>
        <v>22</v>
      </c>
      <c r="D2218" t="str">
        <f>TEXT(Raw_Data!B2218,"mmm")</f>
        <v>Aug</v>
      </c>
      <c r="E2218">
        <f>YEAR(Raw_Data!B2218)</f>
        <v>2023</v>
      </c>
      <c r="F2218" t="str">
        <f>TEXT(Raw_Data!B2218,"mmm-yy")</f>
        <v>Aug-23</v>
      </c>
      <c r="G2218" t="str">
        <f>PROPER(Raw_Data!C2218&amp;". "&amp;Raw_Data!D2218)</f>
        <v>D. Greenhalgh</v>
      </c>
      <c r="H2218" t="str">
        <f>IF(OR(Raw_Data!E2218="M",Raw_Data!E2218="Male"),"Male",IF(OR(Raw_Data!E2218="F",Raw_Data!E2218="Female"),"Female","Not Confirmed"))</f>
        <v>Male</v>
      </c>
      <c r="I2218">
        <f>Raw_Data!F2218</f>
        <v>31</v>
      </c>
      <c r="J2218" t="str">
        <f>FLOOR(Raw_Data!F2218,10)&amp;"-"&amp;FLOOR(Raw_Data!F2218,10)+9</f>
        <v>30-39</v>
      </c>
      <c r="K2218" t="str">
        <f>Raw_Data!G2218</f>
        <v>Two or More Races</v>
      </c>
      <c r="L2218" t="str">
        <f>Raw_Data!H2218</f>
        <v>None</v>
      </c>
      <c r="M2218" t="str">
        <f>IF(Raw_Data!I2218=TRUE,"Admitted","Not Admitted")</f>
        <v>Not Admitted</v>
      </c>
      <c r="N2218">
        <f>IF(Raw_Data!J2218="","Not Rated",Raw_Data!J2218)</f>
        <v>5</v>
      </c>
      <c r="O2218">
        <f>Raw_Data!K2218</f>
        <v>29</v>
      </c>
      <c r="P2218" t="str">
        <f>IF(Raw_Data!K2218&lt;=30,"Within Time","Delayed")</f>
        <v>Within Time</v>
      </c>
    </row>
    <row r="2219" spans="1:16" x14ac:dyDescent="0.35">
      <c r="A2219" t="str">
        <f>Raw_Data!A2219</f>
        <v>957-25-4168</v>
      </c>
      <c r="B2219" s="2">
        <f>Raw_Data!B2219</f>
        <v>45152.927083333343</v>
      </c>
      <c r="C2219">
        <f>HOUR(Raw_Data!B2219)</f>
        <v>22</v>
      </c>
      <c r="D2219" t="str">
        <f>TEXT(Raw_Data!B2219,"mmm")</f>
        <v>Aug</v>
      </c>
      <c r="E2219">
        <f>YEAR(Raw_Data!B2219)</f>
        <v>2023</v>
      </c>
      <c r="F2219" t="str">
        <f>TEXT(Raw_Data!B2219,"mmm-yy")</f>
        <v>Aug-23</v>
      </c>
      <c r="G2219" t="str">
        <f>PROPER(Raw_Data!C2219&amp;". "&amp;Raw_Data!D2219)</f>
        <v>A. Dankworth</v>
      </c>
      <c r="H2219" t="str">
        <f>IF(OR(Raw_Data!E2219="M",Raw_Data!E2219="Male"),"Male",IF(OR(Raw_Data!E2219="F",Raw_Data!E2219="Female"),"Female","Not Confirmed"))</f>
        <v>Female</v>
      </c>
      <c r="I2219">
        <f>Raw_Data!F2219</f>
        <v>28</v>
      </c>
      <c r="J2219" t="str">
        <f>FLOOR(Raw_Data!F2219,10)&amp;"-"&amp;FLOOR(Raw_Data!F2219,10)+9</f>
        <v>20-29</v>
      </c>
      <c r="K2219" t="str">
        <f>Raw_Data!G2219</f>
        <v>Pacific Islander</v>
      </c>
      <c r="L2219" t="str">
        <f>Raw_Data!H2219</f>
        <v>None</v>
      </c>
      <c r="M2219" t="str">
        <f>IF(Raw_Data!I2219=TRUE,"Admitted","Not Admitted")</f>
        <v>Not Admitted</v>
      </c>
      <c r="N2219" t="str">
        <f>IF(Raw_Data!J2219="","Not Rated",Raw_Data!J2219)</f>
        <v>Not Rated</v>
      </c>
      <c r="O2219">
        <f>Raw_Data!K2219</f>
        <v>33</v>
      </c>
      <c r="P2219" t="str">
        <f>IF(Raw_Data!K2219&lt;=30,"Within Time","Delayed")</f>
        <v>Delayed</v>
      </c>
    </row>
    <row r="2220" spans="1:16" x14ac:dyDescent="0.35">
      <c r="A2220" t="str">
        <f>Raw_Data!A2220</f>
        <v>330-93-2023</v>
      </c>
      <c r="B2220" s="2">
        <f>Raw_Data!B2220</f>
        <v>45152.963194444441</v>
      </c>
      <c r="C2220">
        <f>HOUR(Raw_Data!B2220)</f>
        <v>23</v>
      </c>
      <c r="D2220" t="str">
        <f>TEXT(Raw_Data!B2220,"mmm")</f>
        <v>Aug</v>
      </c>
      <c r="E2220">
        <f>YEAR(Raw_Data!B2220)</f>
        <v>2023</v>
      </c>
      <c r="F2220" t="str">
        <f>TEXT(Raw_Data!B2220,"mmm-yy")</f>
        <v>Aug-23</v>
      </c>
      <c r="G2220" t="str">
        <f>PROPER(Raw_Data!C2220&amp;". "&amp;Raw_Data!D2220)</f>
        <v>Z. Merriweather</v>
      </c>
      <c r="H2220" t="str">
        <f>IF(OR(Raw_Data!E2220="M",Raw_Data!E2220="Male"),"Male",IF(OR(Raw_Data!E2220="F",Raw_Data!E2220="Female"),"Female","Not Confirmed"))</f>
        <v>Female</v>
      </c>
      <c r="I2220">
        <f>Raw_Data!F2220</f>
        <v>73</v>
      </c>
      <c r="J2220" t="str">
        <f>FLOOR(Raw_Data!F2220,10)&amp;"-"&amp;FLOOR(Raw_Data!F2220,10)+9</f>
        <v>70-79</v>
      </c>
      <c r="K2220" t="str">
        <f>Raw_Data!G2220</f>
        <v>White</v>
      </c>
      <c r="L2220" t="str">
        <f>Raw_Data!H2220</f>
        <v>None</v>
      </c>
      <c r="M2220" t="str">
        <f>IF(Raw_Data!I2220=TRUE,"Admitted","Not Admitted")</f>
        <v>Admitted</v>
      </c>
      <c r="N2220" t="str">
        <f>IF(Raw_Data!J2220="","Not Rated",Raw_Data!J2220)</f>
        <v>Not Rated</v>
      </c>
      <c r="O2220">
        <f>Raw_Data!K2220</f>
        <v>15</v>
      </c>
      <c r="P2220" t="str">
        <f>IF(Raw_Data!K2220&lt;=30,"Within Time","Delayed")</f>
        <v>Within Time</v>
      </c>
    </row>
    <row r="2221" spans="1:16" x14ac:dyDescent="0.35">
      <c r="A2221" t="str">
        <f>Raw_Data!A2221</f>
        <v>182-83-9618</v>
      </c>
      <c r="B2221" s="2">
        <f>Raw_Data!B2221</f>
        <v>45153.11041666667</v>
      </c>
      <c r="C2221">
        <f>HOUR(Raw_Data!B2221)</f>
        <v>2</v>
      </c>
      <c r="D2221" t="str">
        <f>TEXT(Raw_Data!B2221,"mmm")</f>
        <v>Aug</v>
      </c>
      <c r="E2221">
        <f>YEAR(Raw_Data!B2221)</f>
        <v>2023</v>
      </c>
      <c r="F2221" t="str">
        <f>TEXT(Raw_Data!B2221,"mmm-yy")</f>
        <v>Aug-23</v>
      </c>
      <c r="G2221" t="str">
        <f>PROPER(Raw_Data!C2221&amp;". "&amp;Raw_Data!D2221)</f>
        <v>P. Upperton</v>
      </c>
      <c r="H2221" t="str">
        <f>IF(OR(Raw_Data!E2221="M",Raw_Data!E2221="Male"),"Male",IF(OR(Raw_Data!E2221="F",Raw_Data!E2221="Female"),"Female","Not Confirmed"))</f>
        <v>Female</v>
      </c>
      <c r="I2221">
        <f>Raw_Data!F2221</f>
        <v>15</v>
      </c>
      <c r="J2221" t="str">
        <f>FLOOR(Raw_Data!F2221,10)&amp;"-"&amp;FLOOR(Raw_Data!F2221,10)+9</f>
        <v>10-19</v>
      </c>
      <c r="K2221" t="str">
        <f>Raw_Data!G2221</f>
        <v>Two or More Races</v>
      </c>
      <c r="L2221" t="str">
        <f>Raw_Data!H2221</f>
        <v>None</v>
      </c>
      <c r="M2221" t="str">
        <f>IF(Raw_Data!I2221=TRUE,"Admitted","Not Admitted")</f>
        <v>Admitted</v>
      </c>
      <c r="N2221" t="str">
        <f>IF(Raw_Data!J2221="","Not Rated",Raw_Data!J2221)</f>
        <v>Not Rated</v>
      </c>
      <c r="O2221">
        <f>Raw_Data!K2221</f>
        <v>50</v>
      </c>
      <c r="P2221" t="str">
        <f>IF(Raw_Data!K2221&lt;=30,"Within Time","Delayed")</f>
        <v>Delayed</v>
      </c>
    </row>
    <row r="2222" spans="1:16" x14ac:dyDescent="0.35">
      <c r="A2222" t="str">
        <f>Raw_Data!A2222</f>
        <v>879-19-4083</v>
      </c>
      <c r="B2222" s="2">
        <f>Raw_Data!B2222</f>
        <v>45153.20416666667</v>
      </c>
      <c r="C2222">
        <f>HOUR(Raw_Data!B2222)</f>
        <v>4</v>
      </c>
      <c r="D2222" t="str">
        <f>TEXT(Raw_Data!B2222,"mmm")</f>
        <v>Aug</v>
      </c>
      <c r="E2222">
        <f>YEAR(Raw_Data!B2222)</f>
        <v>2023</v>
      </c>
      <c r="F2222" t="str">
        <f>TEXT(Raw_Data!B2222,"mmm-yy")</f>
        <v>Aug-23</v>
      </c>
      <c r="G2222" t="str">
        <f>PROPER(Raw_Data!C2222&amp;". "&amp;Raw_Data!D2222)</f>
        <v>K. Ollerton</v>
      </c>
      <c r="H2222" t="str">
        <f>IF(OR(Raw_Data!E2222="M",Raw_Data!E2222="Male"),"Male",IF(OR(Raw_Data!E2222="F",Raw_Data!E2222="Female"),"Female","Not Confirmed"))</f>
        <v>Male</v>
      </c>
      <c r="I2222">
        <f>Raw_Data!F2222</f>
        <v>76</v>
      </c>
      <c r="J2222" t="str">
        <f>FLOOR(Raw_Data!F2222,10)&amp;"-"&amp;FLOOR(Raw_Data!F2222,10)+9</f>
        <v>70-79</v>
      </c>
      <c r="K2222" t="str">
        <f>Raw_Data!G2222</f>
        <v>African American</v>
      </c>
      <c r="L2222" t="str">
        <f>Raw_Data!H2222</f>
        <v>None</v>
      </c>
      <c r="M2222" t="str">
        <f>IF(Raw_Data!I2222=TRUE,"Admitted","Not Admitted")</f>
        <v>Not Admitted</v>
      </c>
      <c r="N2222">
        <f>IF(Raw_Data!J2222="","Not Rated",Raw_Data!J2222)</f>
        <v>4</v>
      </c>
      <c r="O2222">
        <f>Raw_Data!K2222</f>
        <v>32</v>
      </c>
      <c r="P2222" t="str">
        <f>IF(Raw_Data!K2222&lt;=30,"Within Time","Delayed")</f>
        <v>Delayed</v>
      </c>
    </row>
    <row r="2223" spans="1:16" x14ac:dyDescent="0.35">
      <c r="A2223" t="str">
        <f>Raw_Data!A2223</f>
        <v>703-79-3924</v>
      </c>
      <c r="B2223" s="2">
        <f>Raw_Data!B2223</f>
        <v>45153.267361111109</v>
      </c>
      <c r="C2223">
        <f>HOUR(Raw_Data!B2223)</f>
        <v>6</v>
      </c>
      <c r="D2223" t="str">
        <f>TEXT(Raw_Data!B2223,"mmm")</f>
        <v>Aug</v>
      </c>
      <c r="E2223">
        <f>YEAR(Raw_Data!B2223)</f>
        <v>2023</v>
      </c>
      <c r="F2223" t="str">
        <f>TEXT(Raw_Data!B2223,"mmm-yy")</f>
        <v>Aug-23</v>
      </c>
      <c r="G2223" t="str">
        <f>PROPER(Raw_Data!C2223&amp;". "&amp;Raw_Data!D2223)</f>
        <v>Z. Vickery</v>
      </c>
      <c r="H2223" t="str">
        <f>IF(OR(Raw_Data!E2223="M",Raw_Data!E2223="Male"),"Male",IF(OR(Raw_Data!E2223="F",Raw_Data!E2223="Female"),"Female","Not Confirmed"))</f>
        <v>Male</v>
      </c>
      <c r="I2223">
        <f>Raw_Data!F2223</f>
        <v>38</v>
      </c>
      <c r="J2223" t="str">
        <f>FLOOR(Raw_Data!F2223,10)&amp;"-"&amp;FLOOR(Raw_Data!F2223,10)+9</f>
        <v>30-39</v>
      </c>
      <c r="K2223" t="str">
        <f>Raw_Data!G2223</f>
        <v>White</v>
      </c>
      <c r="L2223" t="str">
        <f>Raw_Data!H2223</f>
        <v>General Practice</v>
      </c>
      <c r="M2223" t="str">
        <f>IF(Raw_Data!I2223=TRUE,"Admitted","Not Admitted")</f>
        <v>Admitted</v>
      </c>
      <c r="N2223">
        <f>IF(Raw_Data!J2223="","Not Rated",Raw_Data!J2223)</f>
        <v>0</v>
      </c>
      <c r="O2223">
        <f>Raw_Data!K2223</f>
        <v>17</v>
      </c>
      <c r="P2223" t="str">
        <f>IF(Raw_Data!K2223&lt;=30,"Within Time","Delayed")</f>
        <v>Within Time</v>
      </c>
    </row>
    <row r="2224" spans="1:16" x14ac:dyDescent="0.35">
      <c r="A2224" t="str">
        <f>Raw_Data!A2224</f>
        <v>263-76-7210</v>
      </c>
      <c r="B2224" s="2">
        <f>Raw_Data!B2224</f>
        <v>45153.301388888889</v>
      </c>
      <c r="C2224">
        <f>HOUR(Raw_Data!B2224)</f>
        <v>7</v>
      </c>
      <c r="D2224" t="str">
        <f>TEXT(Raw_Data!B2224,"mmm")</f>
        <v>Aug</v>
      </c>
      <c r="E2224">
        <f>YEAR(Raw_Data!B2224)</f>
        <v>2023</v>
      </c>
      <c r="F2224" t="str">
        <f>TEXT(Raw_Data!B2224,"mmm-yy")</f>
        <v>Aug-23</v>
      </c>
      <c r="G2224" t="str">
        <f>PROPER(Raw_Data!C2224&amp;". "&amp;Raw_Data!D2224)</f>
        <v>L. Featherstone</v>
      </c>
      <c r="H2224" t="str">
        <f>IF(OR(Raw_Data!E2224="M",Raw_Data!E2224="Male"),"Male",IF(OR(Raw_Data!E2224="F",Raw_Data!E2224="Female"),"Female","Not Confirmed"))</f>
        <v>Female</v>
      </c>
      <c r="I2224">
        <f>Raw_Data!F2224</f>
        <v>24</v>
      </c>
      <c r="J2224" t="str">
        <f>FLOOR(Raw_Data!F2224,10)&amp;"-"&amp;FLOOR(Raw_Data!F2224,10)+9</f>
        <v>20-29</v>
      </c>
      <c r="K2224" t="str">
        <f>Raw_Data!G2224</f>
        <v>Asian</v>
      </c>
      <c r="L2224" t="str">
        <f>Raw_Data!H2224</f>
        <v>Orthopedics</v>
      </c>
      <c r="M2224" t="str">
        <f>IF(Raw_Data!I2224=TRUE,"Admitted","Not Admitted")</f>
        <v>Not Admitted</v>
      </c>
      <c r="N2224">
        <f>IF(Raw_Data!J2224="","Not Rated",Raw_Data!J2224)</f>
        <v>6</v>
      </c>
      <c r="O2224">
        <f>Raw_Data!K2224</f>
        <v>58</v>
      </c>
      <c r="P2224" t="str">
        <f>IF(Raw_Data!K2224&lt;=30,"Within Time","Delayed")</f>
        <v>Delayed</v>
      </c>
    </row>
    <row r="2225" spans="1:16" x14ac:dyDescent="0.35">
      <c r="A2225" t="str">
        <f>Raw_Data!A2225</f>
        <v>504-51-3769</v>
      </c>
      <c r="B2225" s="2">
        <f>Raw_Data!B2225</f>
        <v>45153.359027777777</v>
      </c>
      <c r="C2225">
        <f>HOUR(Raw_Data!B2225)</f>
        <v>8</v>
      </c>
      <c r="D2225" t="str">
        <f>TEXT(Raw_Data!B2225,"mmm")</f>
        <v>Aug</v>
      </c>
      <c r="E2225">
        <f>YEAR(Raw_Data!B2225)</f>
        <v>2023</v>
      </c>
      <c r="F2225" t="str">
        <f>TEXT(Raw_Data!B2225,"mmm-yy")</f>
        <v>Aug-23</v>
      </c>
      <c r="G2225" t="str">
        <f>PROPER(Raw_Data!C2225&amp;". "&amp;Raw_Data!D2225)</f>
        <v>R. Glasspool</v>
      </c>
      <c r="H2225" t="str">
        <f>IF(OR(Raw_Data!E2225="M",Raw_Data!E2225="Male"),"Male",IF(OR(Raw_Data!E2225="F",Raw_Data!E2225="Female"),"Female","Not Confirmed"))</f>
        <v>Male</v>
      </c>
      <c r="I2225">
        <f>Raw_Data!F2225</f>
        <v>75</v>
      </c>
      <c r="J2225" t="str">
        <f>FLOOR(Raw_Data!F2225,10)&amp;"-"&amp;FLOOR(Raw_Data!F2225,10)+9</f>
        <v>70-79</v>
      </c>
      <c r="K2225" t="str">
        <f>Raw_Data!G2225</f>
        <v>Asian</v>
      </c>
      <c r="L2225" t="str">
        <f>Raw_Data!H2225</f>
        <v>Orthopedics</v>
      </c>
      <c r="M2225" t="str">
        <f>IF(Raw_Data!I2225=TRUE,"Admitted","Not Admitted")</f>
        <v>Not Admitted</v>
      </c>
      <c r="N2225">
        <f>IF(Raw_Data!J2225="","Not Rated",Raw_Data!J2225)</f>
        <v>5</v>
      </c>
      <c r="O2225">
        <f>Raw_Data!K2225</f>
        <v>31</v>
      </c>
      <c r="P2225" t="str">
        <f>IF(Raw_Data!K2225&lt;=30,"Within Time","Delayed")</f>
        <v>Delayed</v>
      </c>
    </row>
    <row r="2226" spans="1:16" x14ac:dyDescent="0.35">
      <c r="A2226" t="str">
        <f>Raw_Data!A2226</f>
        <v>118-12-4751</v>
      </c>
      <c r="B2226" s="2">
        <f>Raw_Data!B2226</f>
        <v>45153.376388888893</v>
      </c>
      <c r="C2226">
        <f>HOUR(Raw_Data!B2226)</f>
        <v>9</v>
      </c>
      <c r="D2226" t="str">
        <f>TEXT(Raw_Data!B2226,"mmm")</f>
        <v>Aug</v>
      </c>
      <c r="E2226">
        <f>YEAR(Raw_Data!B2226)</f>
        <v>2023</v>
      </c>
      <c r="F2226" t="str">
        <f>TEXT(Raw_Data!B2226,"mmm-yy")</f>
        <v>Aug-23</v>
      </c>
      <c r="G2226" t="str">
        <f>PROPER(Raw_Data!C2226&amp;". "&amp;Raw_Data!D2226)</f>
        <v>M. Dankworth</v>
      </c>
      <c r="H2226" t="str">
        <f>IF(OR(Raw_Data!E2226="M",Raw_Data!E2226="Male"),"Male",IF(OR(Raw_Data!E2226="F",Raw_Data!E2226="Female"),"Female","Not Confirmed"))</f>
        <v>Male</v>
      </c>
      <c r="I2226">
        <f>Raw_Data!F2226</f>
        <v>30</v>
      </c>
      <c r="J2226" t="str">
        <f>FLOOR(Raw_Data!F2226,10)&amp;"-"&amp;FLOOR(Raw_Data!F2226,10)+9</f>
        <v>30-39</v>
      </c>
      <c r="K2226" t="str">
        <f>Raw_Data!G2226</f>
        <v>Unknown</v>
      </c>
      <c r="L2226" t="str">
        <f>Raw_Data!H2226</f>
        <v>Physiotherapy</v>
      </c>
      <c r="M2226" t="str">
        <f>IF(Raw_Data!I2226=TRUE,"Admitted","Not Admitted")</f>
        <v>Not Admitted</v>
      </c>
      <c r="N2226" t="str">
        <f>IF(Raw_Data!J2226="","Not Rated",Raw_Data!J2226)</f>
        <v>Not Rated</v>
      </c>
      <c r="O2226">
        <f>Raw_Data!K2226</f>
        <v>16</v>
      </c>
      <c r="P2226" t="str">
        <f>IF(Raw_Data!K2226&lt;=30,"Within Time","Delayed")</f>
        <v>Within Time</v>
      </c>
    </row>
    <row r="2227" spans="1:16" x14ac:dyDescent="0.35">
      <c r="A2227" t="str">
        <f>Raw_Data!A2227</f>
        <v>609-19-6054</v>
      </c>
      <c r="B2227" s="2">
        <f>Raw_Data!B2227</f>
        <v>45153.381249999999</v>
      </c>
      <c r="C2227">
        <f>HOUR(Raw_Data!B2227)</f>
        <v>9</v>
      </c>
      <c r="D2227" t="str">
        <f>TEXT(Raw_Data!B2227,"mmm")</f>
        <v>Aug</v>
      </c>
      <c r="E2227">
        <f>YEAR(Raw_Data!B2227)</f>
        <v>2023</v>
      </c>
      <c r="F2227" t="str">
        <f>TEXT(Raw_Data!B2227,"mmm-yy")</f>
        <v>Aug-23</v>
      </c>
      <c r="G2227" t="str">
        <f>PROPER(Raw_Data!C2227&amp;". "&amp;Raw_Data!D2227)</f>
        <v>I. Ollerton</v>
      </c>
      <c r="H2227" t="str">
        <f>IF(OR(Raw_Data!E2227="M",Raw_Data!E2227="Male"),"Male",IF(OR(Raw_Data!E2227="F",Raw_Data!E2227="Female"),"Female","Not Confirmed"))</f>
        <v>Male</v>
      </c>
      <c r="I2227">
        <f>Raw_Data!F2227</f>
        <v>13</v>
      </c>
      <c r="J2227" t="str">
        <f>FLOOR(Raw_Data!F2227,10)&amp;"-"&amp;FLOOR(Raw_Data!F2227,10)+9</f>
        <v>10-19</v>
      </c>
      <c r="K2227" t="str">
        <f>Raw_Data!G2227</f>
        <v>White</v>
      </c>
      <c r="L2227" t="str">
        <f>Raw_Data!H2227</f>
        <v>General Practice</v>
      </c>
      <c r="M2227" t="str">
        <f>IF(Raw_Data!I2227=TRUE,"Admitted","Not Admitted")</f>
        <v>Admitted</v>
      </c>
      <c r="N2227" t="str">
        <f>IF(Raw_Data!J2227="","Not Rated",Raw_Data!J2227)</f>
        <v>Not Rated</v>
      </c>
      <c r="O2227">
        <f>Raw_Data!K2227</f>
        <v>36</v>
      </c>
      <c r="P2227" t="str">
        <f>IF(Raw_Data!K2227&lt;=30,"Within Time","Delayed")</f>
        <v>Delayed</v>
      </c>
    </row>
    <row r="2228" spans="1:16" x14ac:dyDescent="0.35">
      <c r="A2228" t="str">
        <f>Raw_Data!A2228</f>
        <v>557-42-9228</v>
      </c>
      <c r="B2228" s="2">
        <f>Raw_Data!B2228</f>
        <v>45153.457638888889</v>
      </c>
      <c r="C2228">
        <f>HOUR(Raw_Data!B2228)</f>
        <v>10</v>
      </c>
      <c r="D2228" t="str">
        <f>TEXT(Raw_Data!B2228,"mmm")</f>
        <v>Aug</v>
      </c>
      <c r="E2228">
        <f>YEAR(Raw_Data!B2228)</f>
        <v>2023</v>
      </c>
      <c r="F2228" t="str">
        <f>TEXT(Raw_Data!B2228,"mmm-yy")</f>
        <v>Aug-23</v>
      </c>
      <c r="G2228" t="str">
        <f>PROPER(Raw_Data!C2228&amp;". "&amp;Raw_Data!D2228)</f>
        <v>W. Ollerton</v>
      </c>
      <c r="H2228" t="str">
        <f>IF(OR(Raw_Data!E2228="M",Raw_Data!E2228="Male"),"Male",IF(OR(Raw_Data!E2228="F",Raw_Data!E2228="Female"),"Female","Not Confirmed"))</f>
        <v>Male</v>
      </c>
      <c r="I2228">
        <f>Raw_Data!F2228</f>
        <v>5</v>
      </c>
      <c r="J2228" t="str">
        <f>FLOOR(Raw_Data!F2228,10)&amp;"-"&amp;FLOOR(Raw_Data!F2228,10)+9</f>
        <v>0-9</v>
      </c>
      <c r="K2228" t="str">
        <f>Raw_Data!G2228</f>
        <v>Asian</v>
      </c>
      <c r="L2228" t="str">
        <f>Raw_Data!H2228</f>
        <v>None</v>
      </c>
      <c r="M2228" t="str">
        <f>IF(Raw_Data!I2228=TRUE,"Admitted","Not Admitted")</f>
        <v>Not Admitted</v>
      </c>
      <c r="N2228" t="str">
        <f>IF(Raw_Data!J2228="","Not Rated",Raw_Data!J2228)</f>
        <v>Not Rated</v>
      </c>
      <c r="O2228">
        <f>Raw_Data!K2228</f>
        <v>31</v>
      </c>
      <c r="P2228" t="str">
        <f>IF(Raw_Data!K2228&lt;=30,"Within Time","Delayed")</f>
        <v>Delayed</v>
      </c>
    </row>
    <row r="2229" spans="1:16" x14ac:dyDescent="0.35">
      <c r="A2229" t="str">
        <f>Raw_Data!A2229</f>
        <v>907-60-6701</v>
      </c>
      <c r="B2229" s="2">
        <f>Raw_Data!B2229</f>
        <v>45153.580555555563</v>
      </c>
      <c r="C2229">
        <f>HOUR(Raw_Data!B2229)</f>
        <v>13</v>
      </c>
      <c r="D2229" t="str">
        <f>TEXT(Raw_Data!B2229,"mmm")</f>
        <v>Aug</v>
      </c>
      <c r="E2229">
        <f>YEAR(Raw_Data!B2229)</f>
        <v>2023</v>
      </c>
      <c r="F2229" t="str">
        <f>TEXT(Raw_Data!B2229,"mmm-yy")</f>
        <v>Aug-23</v>
      </c>
      <c r="G2229" t="str">
        <f>PROPER(Raw_Data!C2229&amp;". "&amp;Raw_Data!D2229)</f>
        <v>G. Titcombe</v>
      </c>
      <c r="H2229" t="str">
        <f>IF(OR(Raw_Data!E2229="M",Raw_Data!E2229="Male"),"Male",IF(OR(Raw_Data!E2229="F",Raw_Data!E2229="Female"),"Female","Not Confirmed"))</f>
        <v>Male</v>
      </c>
      <c r="I2229">
        <f>Raw_Data!F2229</f>
        <v>57</v>
      </c>
      <c r="J2229" t="str">
        <f>FLOOR(Raw_Data!F2229,10)&amp;"-"&amp;FLOOR(Raw_Data!F2229,10)+9</f>
        <v>50-59</v>
      </c>
      <c r="K2229" t="str">
        <f>Raw_Data!G2229</f>
        <v>Unknown</v>
      </c>
      <c r="L2229" t="str">
        <f>Raw_Data!H2229</f>
        <v>Orthopedics</v>
      </c>
      <c r="M2229" t="str">
        <f>IF(Raw_Data!I2229=TRUE,"Admitted","Not Admitted")</f>
        <v>Not Admitted</v>
      </c>
      <c r="N2229" t="str">
        <f>IF(Raw_Data!J2229="","Not Rated",Raw_Data!J2229)</f>
        <v>Not Rated</v>
      </c>
      <c r="O2229">
        <f>Raw_Data!K2229</f>
        <v>28</v>
      </c>
      <c r="P2229" t="str">
        <f>IF(Raw_Data!K2229&lt;=30,"Within Time","Delayed")</f>
        <v>Within Time</v>
      </c>
    </row>
    <row r="2230" spans="1:16" x14ac:dyDescent="0.35">
      <c r="A2230" t="str">
        <f>Raw_Data!A2230</f>
        <v>618-69-4969</v>
      </c>
      <c r="B2230" s="2">
        <f>Raw_Data!B2230</f>
        <v>45153.619444444441</v>
      </c>
      <c r="C2230">
        <f>HOUR(Raw_Data!B2230)</f>
        <v>14</v>
      </c>
      <c r="D2230" t="str">
        <f>TEXT(Raw_Data!B2230,"mmm")</f>
        <v>Aug</v>
      </c>
      <c r="E2230">
        <f>YEAR(Raw_Data!B2230)</f>
        <v>2023</v>
      </c>
      <c r="F2230" t="str">
        <f>TEXT(Raw_Data!B2230,"mmm-yy")</f>
        <v>Aug-23</v>
      </c>
      <c r="G2230" t="str">
        <f>PROPER(Raw_Data!C2230&amp;". "&amp;Raw_Data!D2230)</f>
        <v>F. Quarmby</v>
      </c>
      <c r="H2230" t="str">
        <f>IF(OR(Raw_Data!E2230="M",Raw_Data!E2230="Male"),"Male",IF(OR(Raw_Data!E2230="F",Raw_Data!E2230="Female"),"Female","Not Confirmed"))</f>
        <v>Female</v>
      </c>
      <c r="I2230">
        <f>Raw_Data!F2230</f>
        <v>53</v>
      </c>
      <c r="J2230" t="str">
        <f>FLOOR(Raw_Data!F2230,10)&amp;"-"&amp;FLOOR(Raw_Data!F2230,10)+9</f>
        <v>50-59</v>
      </c>
      <c r="K2230" t="str">
        <f>Raw_Data!G2230</f>
        <v>Pacific Islander</v>
      </c>
      <c r="L2230" t="str">
        <f>Raw_Data!H2230</f>
        <v>None</v>
      </c>
      <c r="M2230" t="str">
        <f>IF(Raw_Data!I2230=TRUE,"Admitted","Not Admitted")</f>
        <v>Admitted</v>
      </c>
      <c r="N2230" t="str">
        <f>IF(Raw_Data!J2230="","Not Rated",Raw_Data!J2230)</f>
        <v>Not Rated</v>
      </c>
      <c r="O2230">
        <f>Raw_Data!K2230</f>
        <v>57</v>
      </c>
      <c r="P2230" t="str">
        <f>IF(Raw_Data!K2230&lt;=30,"Within Time","Delayed")</f>
        <v>Delayed</v>
      </c>
    </row>
    <row r="2231" spans="1:16" x14ac:dyDescent="0.35">
      <c r="A2231" t="str">
        <f>Raw_Data!A2231</f>
        <v>459-70-4733</v>
      </c>
      <c r="B2231" s="2">
        <f>Raw_Data!B2231</f>
        <v>45153.743750000001</v>
      </c>
      <c r="C2231">
        <f>HOUR(Raw_Data!B2231)</f>
        <v>17</v>
      </c>
      <c r="D2231" t="str">
        <f>TEXT(Raw_Data!B2231,"mmm")</f>
        <v>Aug</v>
      </c>
      <c r="E2231">
        <f>YEAR(Raw_Data!B2231)</f>
        <v>2023</v>
      </c>
      <c r="F2231" t="str">
        <f>TEXT(Raw_Data!B2231,"mmm-yy")</f>
        <v>Aug-23</v>
      </c>
      <c r="G2231" t="str">
        <f>PROPER(Raw_Data!C2231&amp;". "&amp;Raw_Data!D2231)</f>
        <v>P. Postlethwaite</v>
      </c>
      <c r="H2231" t="str">
        <f>IF(OR(Raw_Data!E2231="M",Raw_Data!E2231="Male"),"Male",IF(OR(Raw_Data!E2231="F",Raw_Data!E2231="Female"),"Female","Not Confirmed"))</f>
        <v>Female</v>
      </c>
      <c r="I2231">
        <f>Raw_Data!F2231</f>
        <v>67</v>
      </c>
      <c r="J2231" t="str">
        <f>FLOOR(Raw_Data!F2231,10)&amp;"-"&amp;FLOOR(Raw_Data!F2231,10)+9</f>
        <v>60-69</v>
      </c>
      <c r="K2231" t="str">
        <f>Raw_Data!G2231</f>
        <v>African American</v>
      </c>
      <c r="L2231" t="str">
        <f>Raw_Data!H2231</f>
        <v>General Practice</v>
      </c>
      <c r="M2231" t="str">
        <f>IF(Raw_Data!I2231=TRUE,"Admitted","Not Admitted")</f>
        <v>Admitted</v>
      </c>
      <c r="N2231" t="str">
        <f>IF(Raw_Data!J2231="","Not Rated",Raw_Data!J2231)</f>
        <v>Not Rated</v>
      </c>
      <c r="O2231">
        <f>Raw_Data!K2231</f>
        <v>50</v>
      </c>
      <c r="P2231" t="str">
        <f>IF(Raw_Data!K2231&lt;=30,"Within Time","Delayed")</f>
        <v>Delayed</v>
      </c>
    </row>
    <row r="2232" spans="1:16" x14ac:dyDescent="0.35">
      <c r="A2232" t="str">
        <f>Raw_Data!A2232</f>
        <v>672-83-2635</v>
      </c>
      <c r="B2232" s="2">
        <f>Raw_Data!B2232</f>
        <v>45153.772222222222</v>
      </c>
      <c r="C2232">
        <f>HOUR(Raw_Data!B2232)</f>
        <v>18</v>
      </c>
      <c r="D2232" t="str">
        <f>TEXT(Raw_Data!B2232,"mmm")</f>
        <v>Aug</v>
      </c>
      <c r="E2232">
        <f>YEAR(Raw_Data!B2232)</f>
        <v>2023</v>
      </c>
      <c r="F2232" t="str">
        <f>TEXT(Raw_Data!B2232,"mmm-yy")</f>
        <v>Aug-23</v>
      </c>
      <c r="G2232" t="str">
        <f>PROPER(Raw_Data!C2232&amp;". "&amp;Raw_Data!D2232)</f>
        <v>M. Dunmore</v>
      </c>
      <c r="H2232" t="str">
        <f>IF(OR(Raw_Data!E2232="M",Raw_Data!E2232="Male"),"Male",IF(OR(Raw_Data!E2232="F",Raw_Data!E2232="Female"),"Female","Not Confirmed"))</f>
        <v>Female</v>
      </c>
      <c r="I2232">
        <f>Raw_Data!F2232</f>
        <v>60</v>
      </c>
      <c r="J2232" t="str">
        <f>FLOOR(Raw_Data!F2232,10)&amp;"-"&amp;FLOOR(Raw_Data!F2232,10)+9</f>
        <v>60-69</v>
      </c>
      <c r="K2232" t="str">
        <f>Raw_Data!G2232</f>
        <v>Unknown</v>
      </c>
      <c r="L2232" t="str">
        <f>Raw_Data!H2232</f>
        <v>None</v>
      </c>
      <c r="M2232" t="str">
        <f>IF(Raw_Data!I2232=TRUE,"Admitted","Not Admitted")</f>
        <v>Admitted</v>
      </c>
      <c r="N2232" t="str">
        <f>IF(Raw_Data!J2232="","Not Rated",Raw_Data!J2232)</f>
        <v>Not Rated</v>
      </c>
      <c r="O2232">
        <f>Raw_Data!K2232</f>
        <v>25</v>
      </c>
      <c r="P2232" t="str">
        <f>IF(Raw_Data!K2232&lt;=30,"Within Time","Delayed")</f>
        <v>Within Time</v>
      </c>
    </row>
    <row r="2233" spans="1:16" x14ac:dyDescent="0.35">
      <c r="A2233" t="str">
        <f>Raw_Data!A2233</f>
        <v>910-20-6129</v>
      </c>
      <c r="B2233" s="2">
        <f>Raw_Data!B2233</f>
        <v>45153.785416666673</v>
      </c>
      <c r="C2233">
        <f>HOUR(Raw_Data!B2233)</f>
        <v>18</v>
      </c>
      <c r="D2233" t="str">
        <f>TEXT(Raw_Data!B2233,"mmm")</f>
        <v>Aug</v>
      </c>
      <c r="E2233">
        <f>YEAR(Raw_Data!B2233)</f>
        <v>2023</v>
      </c>
      <c r="F2233" t="str">
        <f>TEXT(Raw_Data!B2233,"mmm-yy")</f>
        <v>Aug-23</v>
      </c>
      <c r="G2233" t="str">
        <f>PROPER(Raw_Data!C2233&amp;". "&amp;Raw_Data!D2233)</f>
        <v>N. Oakden</v>
      </c>
      <c r="H2233" t="str">
        <f>IF(OR(Raw_Data!E2233="M",Raw_Data!E2233="Male"),"Male",IF(OR(Raw_Data!E2233="F",Raw_Data!E2233="Female"),"Female","Not Confirmed"))</f>
        <v>Male</v>
      </c>
      <c r="I2233">
        <f>Raw_Data!F2233</f>
        <v>58</v>
      </c>
      <c r="J2233" t="str">
        <f>FLOOR(Raw_Data!F2233,10)&amp;"-"&amp;FLOOR(Raw_Data!F2233,10)+9</f>
        <v>50-59</v>
      </c>
      <c r="K2233" t="str">
        <f>Raw_Data!G2233</f>
        <v>Unknown</v>
      </c>
      <c r="L2233" t="str">
        <f>Raw_Data!H2233</f>
        <v>None</v>
      </c>
      <c r="M2233" t="str">
        <f>IF(Raw_Data!I2233=TRUE,"Admitted","Not Admitted")</f>
        <v>Admitted</v>
      </c>
      <c r="N2233" t="str">
        <f>IF(Raw_Data!J2233="","Not Rated",Raw_Data!J2233)</f>
        <v>Not Rated</v>
      </c>
      <c r="O2233">
        <f>Raw_Data!K2233</f>
        <v>29</v>
      </c>
      <c r="P2233" t="str">
        <f>IF(Raw_Data!K2233&lt;=30,"Within Time","Delayed")</f>
        <v>Within Time</v>
      </c>
    </row>
    <row r="2234" spans="1:16" x14ac:dyDescent="0.35">
      <c r="A2234" t="str">
        <f>Raw_Data!A2234</f>
        <v>759-51-1203</v>
      </c>
      <c r="B2234" s="2">
        <f>Raw_Data!B2234</f>
        <v>45153.888194444437</v>
      </c>
      <c r="C2234">
        <f>HOUR(Raw_Data!B2234)</f>
        <v>21</v>
      </c>
      <c r="D2234" t="str">
        <f>TEXT(Raw_Data!B2234,"mmm")</f>
        <v>Aug</v>
      </c>
      <c r="E2234">
        <f>YEAR(Raw_Data!B2234)</f>
        <v>2023</v>
      </c>
      <c r="F2234" t="str">
        <f>TEXT(Raw_Data!B2234,"mmm-yy")</f>
        <v>Aug-23</v>
      </c>
      <c r="G2234" t="str">
        <f>PROPER(Raw_Data!C2234&amp;". "&amp;Raw_Data!D2234)</f>
        <v>K. Tunstall</v>
      </c>
      <c r="H2234" t="str">
        <f>IF(OR(Raw_Data!E2234="M",Raw_Data!E2234="Male"),"Male",IF(OR(Raw_Data!E2234="F",Raw_Data!E2234="Female"),"Female","Not Confirmed"))</f>
        <v>Female</v>
      </c>
      <c r="I2234">
        <f>Raw_Data!F2234</f>
        <v>69</v>
      </c>
      <c r="J2234" t="str">
        <f>FLOOR(Raw_Data!F2234,10)&amp;"-"&amp;FLOOR(Raw_Data!F2234,10)+9</f>
        <v>60-69</v>
      </c>
      <c r="K2234" t="str">
        <f>Raw_Data!G2234</f>
        <v>White</v>
      </c>
      <c r="L2234" t="str">
        <f>Raw_Data!H2234</f>
        <v>None</v>
      </c>
      <c r="M2234" t="str">
        <f>IF(Raw_Data!I2234=TRUE,"Admitted","Not Admitted")</f>
        <v>Admitted</v>
      </c>
      <c r="N2234">
        <f>IF(Raw_Data!J2234="","Not Rated",Raw_Data!J2234)</f>
        <v>3</v>
      </c>
      <c r="O2234">
        <f>Raw_Data!K2234</f>
        <v>51</v>
      </c>
      <c r="P2234" t="str">
        <f>IF(Raw_Data!K2234&lt;=30,"Within Time","Delayed")</f>
        <v>Delayed</v>
      </c>
    </row>
    <row r="2235" spans="1:16" x14ac:dyDescent="0.35">
      <c r="A2235" t="str">
        <f>Raw_Data!A2235</f>
        <v>464-64-8837</v>
      </c>
      <c r="B2235" s="2">
        <f>Raw_Data!B2235</f>
        <v>45153.890972222223</v>
      </c>
      <c r="C2235">
        <f>HOUR(Raw_Data!B2235)</f>
        <v>21</v>
      </c>
      <c r="D2235" t="str">
        <f>TEXT(Raw_Data!B2235,"mmm")</f>
        <v>Aug</v>
      </c>
      <c r="E2235">
        <f>YEAR(Raw_Data!B2235)</f>
        <v>2023</v>
      </c>
      <c r="F2235" t="str">
        <f>TEXT(Raw_Data!B2235,"mmm-yy")</f>
        <v>Aug-23</v>
      </c>
      <c r="G2235" t="str">
        <f>PROPER(Raw_Data!C2235&amp;". "&amp;Raw_Data!D2235)</f>
        <v>J. Underhill</v>
      </c>
      <c r="H2235" t="str">
        <f>IF(OR(Raw_Data!E2235="M",Raw_Data!E2235="Male"),"Male",IF(OR(Raw_Data!E2235="F",Raw_Data!E2235="Female"),"Female","Not Confirmed"))</f>
        <v>Female</v>
      </c>
      <c r="I2235">
        <f>Raw_Data!F2235</f>
        <v>64</v>
      </c>
      <c r="J2235" t="str">
        <f>FLOOR(Raw_Data!F2235,10)&amp;"-"&amp;FLOOR(Raw_Data!F2235,10)+9</f>
        <v>60-69</v>
      </c>
      <c r="K2235" t="str">
        <f>Raw_Data!G2235</f>
        <v>White</v>
      </c>
      <c r="L2235" t="str">
        <f>Raw_Data!H2235</f>
        <v>None</v>
      </c>
      <c r="M2235" t="str">
        <f>IF(Raw_Data!I2235=TRUE,"Admitted","Not Admitted")</f>
        <v>Not Admitted</v>
      </c>
      <c r="N2235" t="str">
        <f>IF(Raw_Data!J2235="","Not Rated",Raw_Data!J2235)</f>
        <v>Not Rated</v>
      </c>
      <c r="O2235">
        <f>Raw_Data!K2235</f>
        <v>47</v>
      </c>
      <c r="P2235" t="str">
        <f>IF(Raw_Data!K2235&lt;=30,"Within Time","Delayed")</f>
        <v>Delayed</v>
      </c>
    </row>
    <row r="2236" spans="1:16" x14ac:dyDescent="0.35">
      <c r="A2236" t="str">
        <f>Raw_Data!A2236</f>
        <v>386-61-4628</v>
      </c>
      <c r="B2236" s="2">
        <f>Raw_Data!B2236</f>
        <v>45153.979166666657</v>
      </c>
      <c r="C2236">
        <f>HOUR(Raw_Data!B2236)</f>
        <v>23</v>
      </c>
      <c r="D2236" t="str">
        <f>TEXT(Raw_Data!B2236,"mmm")</f>
        <v>Aug</v>
      </c>
      <c r="E2236">
        <f>YEAR(Raw_Data!B2236)</f>
        <v>2023</v>
      </c>
      <c r="F2236" t="str">
        <f>TEXT(Raw_Data!B2236,"mmm-yy")</f>
        <v>Aug-23</v>
      </c>
      <c r="G2236" t="str">
        <f>PROPER(Raw_Data!C2236&amp;". "&amp;Raw_Data!D2236)</f>
        <v>F. Upperton</v>
      </c>
      <c r="H2236" t="str">
        <f>IF(OR(Raw_Data!E2236="M",Raw_Data!E2236="Male"),"Male",IF(OR(Raw_Data!E2236="F",Raw_Data!E2236="Female"),"Female","Not Confirmed"))</f>
        <v>Female</v>
      </c>
      <c r="I2236">
        <f>Raw_Data!F2236</f>
        <v>37</v>
      </c>
      <c r="J2236" t="str">
        <f>FLOOR(Raw_Data!F2236,10)&amp;"-"&amp;FLOOR(Raw_Data!F2236,10)+9</f>
        <v>30-39</v>
      </c>
      <c r="K2236" t="str">
        <f>Raw_Data!G2236</f>
        <v>African American</v>
      </c>
      <c r="L2236" t="str">
        <f>Raw_Data!H2236</f>
        <v>General Practice</v>
      </c>
      <c r="M2236" t="str">
        <f>IF(Raw_Data!I2236=TRUE,"Admitted","Not Admitted")</f>
        <v>Admitted</v>
      </c>
      <c r="N2236">
        <f>IF(Raw_Data!J2236="","Not Rated",Raw_Data!J2236)</f>
        <v>9</v>
      </c>
      <c r="O2236">
        <f>Raw_Data!K2236</f>
        <v>52</v>
      </c>
      <c r="P2236" t="str">
        <f>IF(Raw_Data!K2236&lt;=30,"Within Time","Delayed")</f>
        <v>Delayed</v>
      </c>
    </row>
    <row r="2237" spans="1:16" x14ac:dyDescent="0.35">
      <c r="A2237" t="str">
        <f>Raw_Data!A2237</f>
        <v>178-32-3786</v>
      </c>
      <c r="B2237" s="2">
        <f>Raw_Data!B2237</f>
        <v>45154.053472222222</v>
      </c>
      <c r="C2237">
        <f>HOUR(Raw_Data!B2237)</f>
        <v>1</v>
      </c>
      <c r="D2237" t="str">
        <f>TEXT(Raw_Data!B2237,"mmm")</f>
        <v>Aug</v>
      </c>
      <c r="E2237">
        <f>YEAR(Raw_Data!B2237)</f>
        <v>2023</v>
      </c>
      <c r="F2237" t="str">
        <f>TEXT(Raw_Data!B2237,"mmm-yy")</f>
        <v>Aug-23</v>
      </c>
      <c r="G2237" t="str">
        <f>PROPER(Raw_Data!C2237&amp;". "&amp;Raw_Data!D2237)</f>
        <v>K. Middleditch</v>
      </c>
      <c r="H2237" t="str">
        <f>IF(OR(Raw_Data!E2237="M",Raw_Data!E2237="Male"),"Male",IF(OR(Raw_Data!E2237="F",Raw_Data!E2237="Female"),"Female","Not Confirmed"))</f>
        <v>Male</v>
      </c>
      <c r="I2237">
        <f>Raw_Data!F2237</f>
        <v>8</v>
      </c>
      <c r="J2237" t="str">
        <f>FLOOR(Raw_Data!F2237,10)&amp;"-"&amp;FLOOR(Raw_Data!F2237,10)+9</f>
        <v>0-9</v>
      </c>
      <c r="K2237" t="str">
        <f>Raw_Data!G2237</f>
        <v>Asian</v>
      </c>
      <c r="L2237" t="str">
        <f>Raw_Data!H2237</f>
        <v>None</v>
      </c>
      <c r="M2237" t="str">
        <f>IF(Raw_Data!I2237=TRUE,"Admitted","Not Admitted")</f>
        <v>Not Admitted</v>
      </c>
      <c r="N2237" t="str">
        <f>IF(Raw_Data!J2237="","Not Rated",Raw_Data!J2237)</f>
        <v>Not Rated</v>
      </c>
      <c r="O2237">
        <f>Raw_Data!K2237</f>
        <v>41</v>
      </c>
      <c r="P2237" t="str">
        <f>IF(Raw_Data!K2237&lt;=30,"Within Time","Delayed")</f>
        <v>Delayed</v>
      </c>
    </row>
    <row r="2238" spans="1:16" x14ac:dyDescent="0.35">
      <c r="A2238" t="str">
        <f>Raw_Data!A2238</f>
        <v>905-64-5031</v>
      </c>
      <c r="B2238" s="2">
        <f>Raw_Data!B2238</f>
        <v>45154.086111111108</v>
      </c>
      <c r="C2238">
        <f>HOUR(Raw_Data!B2238)</f>
        <v>2</v>
      </c>
      <c r="D2238" t="str">
        <f>TEXT(Raw_Data!B2238,"mmm")</f>
        <v>Aug</v>
      </c>
      <c r="E2238">
        <f>YEAR(Raw_Data!B2238)</f>
        <v>2023</v>
      </c>
      <c r="F2238" t="str">
        <f>TEXT(Raw_Data!B2238,"mmm-yy")</f>
        <v>Aug-23</v>
      </c>
      <c r="G2238" t="str">
        <f>PROPER(Raw_Data!C2238&amp;". "&amp;Raw_Data!D2238)</f>
        <v>H. Goudie</v>
      </c>
      <c r="H2238" t="str">
        <f>IF(OR(Raw_Data!E2238="M",Raw_Data!E2238="Male"),"Male",IF(OR(Raw_Data!E2238="F",Raw_Data!E2238="Female"),"Female","Not Confirmed"))</f>
        <v>Female</v>
      </c>
      <c r="I2238">
        <f>Raw_Data!F2238</f>
        <v>61</v>
      </c>
      <c r="J2238" t="str">
        <f>FLOOR(Raw_Data!F2238,10)&amp;"-"&amp;FLOOR(Raw_Data!F2238,10)+9</f>
        <v>60-69</v>
      </c>
      <c r="K2238" t="str">
        <f>Raw_Data!G2238</f>
        <v>Unknown</v>
      </c>
      <c r="L2238" t="str">
        <f>Raw_Data!H2238</f>
        <v>General Practice</v>
      </c>
      <c r="M2238" t="str">
        <f>IF(Raw_Data!I2238=TRUE,"Admitted","Not Admitted")</f>
        <v>Admitted</v>
      </c>
      <c r="N2238" t="str">
        <f>IF(Raw_Data!J2238="","Not Rated",Raw_Data!J2238)</f>
        <v>Not Rated</v>
      </c>
      <c r="O2238">
        <f>Raw_Data!K2238</f>
        <v>36</v>
      </c>
      <c r="P2238" t="str">
        <f>IF(Raw_Data!K2238&lt;=30,"Within Time","Delayed")</f>
        <v>Delayed</v>
      </c>
    </row>
    <row r="2239" spans="1:16" x14ac:dyDescent="0.35">
      <c r="A2239" t="str">
        <f>Raw_Data!A2239</f>
        <v>551-51-5628</v>
      </c>
      <c r="B2239" s="2">
        <f>Raw_Data!B2239</f>
        <v>45154.115277777782</v>
      </c>
      <c r="C2239">
        <f>HOUR(Raw_Data!B2239)</f>
        <v>2</v>
      </c>
      <c r="D2239" t="str">
        <f>TEXT(Raw_Data!B2239,"mmm")</f>
        <v>Aug</v>
      </c>
      <c r="E2239">
        <f>YEAR(Raw_Data!B2239)</f>
        <v>2023</v>
      </c>
      <c r="F2239" t="str">
        <f>TEXT(Raw_Data!B2239,"mmm-yy")</f>
        <v>Aug-23</v>
      </c>
      <c r="G2239" t="str">
        <f>PROPER(Raw_Data!C2239&amp;". "&amp;Raw_Data!D2239)</f>
        <v>C. Silverlock</v>
      </c>
      <c r="H2239" t="str">
        <f>IF(OR(Raw_Data!E2239="M",Raw_Data!E2239="Male"),"Male",IF(OR(Raw_Data!E2239="F",Raw_Data!E2239="Female"),"Female","Not Confirmed"))</f>
        <v>Male</v>
      </c>
      <c r="I2239">
        <f>Raw_Data!F2239</f>
        <v>55</v>
      </c>
      <c r="J2239" t="str">
        <f>FLOOR(Raw_Data!F2239,10)&amp;"-"&amp;FLOOR(Raw_Data!F2239,10)+9</f>
        <v>50-59</v>
      </c>
      <c r="K2239" t="str">
        <f>Raw_Data!G2239</f>
        <v>Two or More Races</v>
      </c>
      <c r="L2239" t="str">
        <f>Raw_Data!H2239</f>
        <v>None</v>
      </c>
      <c r="M2239" t="str">
        <f>IF(Raw_Data!I2239=TRUE,"Admitted","Not Admitted")</f>
        <v>Not Admitted</v>
      </c>
      <c r="N2239" t="str">
        <f>IF(Raw_Data!J2239="","Not Rated",Raw_Data!J2239)</f>
        <v>Not Rated</v>
      </c>
      <c r="O2239">
        <f>Raw_Data!K2239</f>
        <v>37</v>
      </c>
      <c r="P2239" t="str">
        <f>IF(Raw_Data!K2239&lt;=30,"Within Time","Delayed")</f>
        <v>Delayed</v>
      </c>
    </row>
    <row r="2240" spans="1:16" x14ac:dyDescent="0.35">
      <c r="A2240" t="str">
        <f>Raw_Data!A2240</f>
        <v>534-42-6320</v>
      </c>
      <c r="B2240" s="2">
        <f>Raw_Data!B2240</f>
        <v>45154.133333333331</v>
      </c>
      <c r="C2240">
        <f>HOUR(Raw_Data!B2240)</f>
        <v>3</v>
      </c>
      <c r="D2240" t="str">
        <f>TEXT(Raw_Data!B2240,"mmm")</f>
        <v>Aug</v>
      </c>
      <c r="E2240">
        <f>YEAR(Raw_Data!B2240)</f>
        <v>2023</v>
      </c>
      <c r="F2240" t="str">
        <f>TEXT(Raw_Data!B2240,"mmm-yy")</f>
        <v>Aug-23</v>
      </c>
      <c r="G2240" t="str">
        <f>PROPER(Raw_Data!C2240&amp;". "&amp;Raw_Data!D2240)</f>
        <v>Y. Ollerton</v>
      </c>
      <c r="H2240" t="str">
        <f>IF(OR(Raw_Data!E2240="M",Raw_Data!E2240="Male"),"Male",IF(OR(Raw_Data!E2240="F",Raw_Data!E2240="Female"),"Female","Not Confirmed"))</f>
        <v>Male</v>
      </c>
      <c r="I2240">
        <f>Raw_Data!F2240</f>
        <v>56</v>
      </c>
      <c r="J2240" t="str">
        <f>FLOOR(Raw_Data!F2240,10)&amp;"-"&amp;FLOOR(Raw_Data!F2240,10)+9</f>
        <v>50-59</v>
      </c>
      <c r="K2240" t="str">
        <f>Raw_Data!G2240</f>
        <v>Declined to Identify</v>
      </c>
      <c r="L2240" t="str">
        <f>Raw_Data!H2240</f>
        <v>None</v>
      </c>
      <c r="M2240" t="str">
        <f>IF(Raw_Data!I2240=TRUE,"Admitted","Not Admitted")</f>
        <v>Not Admitted</v>
      </c>
      <c r="N2240">
        <f>IF(Raw_Data!J2240="","Not Rated",Raw_Data!J2240)</f>
        <v>0</v>
      </c>
      <c r="O2240">
        <f>Raw_Data!K2240</f>
        <v>59</v>
      </c>
      <c r="P2240" t="str">
        <f>IF(Raw_Data!K2240&lt;=30,"Within Time","Delayed")</f>
        <v>Delayed</v>
      </c>
    </row>
    <row r="2241" spans="1:16" x14ac:dyDescent="0.35">
      <c r="A2241" t="str">
        <f>Raw_Data!A2241</f>
        <v>165-78-7331</v>
      </c>
      <c r="B2241" s="2">
        <f>Raw_Data!B2241</f>
        <v>45154.143750000003</v>
      </c>
      <c r="C2241">
        <f>HOUR(Raw_Data!B2241)</f>
        <v>3</v>
      </c>
      <c r="D2241" t="str">
        <f>TEXT(Raw_Data!B2241,"mmm")</f>
        <v>Aug</v>
      </c>
      <c r="E2241">
        <f>YEAR(Raw_Data!B2241)</f>
        <v>2023</v>
      </c>
      <c r="F2241" t="str">
        <f>TEXT(Raw_Data!B2241,"mmm-yy")</f>
        <v>Aug-23</v>
      </c>
      <c r="G2241" t="str">
        <f>PROPER(Raw_Data!C2241&amp;". "&amp;Raw_Data!D2241)</f>
        <v>P. Goudie</v>
      </c>
      <c r="H2241" t="str">
        <f>IF(OR(Raw_Data!E2241="M",Raw_Data!E2241="Male"),"Male",IF(OR(Raw_Data!E2241="F",Raw_Data!E2241="Female"),"Female","Not Confirmed"))</f>
        <v>Male</v>
      </c>
      <c r="I2241">
        <f>Raw_Data!F2241</f>
        <v>58</v>
      </c>
      <c r="J2241" t="str">
        <f>FLOOR(Raw_Data!F2241,10)&amp;"-"&amp;FLOOR(Raw_Data!F2241,10)+9</f>
        <v>50-59</v>
      </c>
      <c r="K2241" t="str">
        <f>Raw_Data!G2241</f>
        <v>Asian</v>
      </c>
      <c r="L2241" t="str">
        <f>Raw_Data!H2241</f>
        <v>None</v>
      </c>
      <c r="M2241" t="str">
        <f>IF(Raw_Data!I2241=TRUE,"Admitted","Not Admitted")</f>
        <v>Admitted</v>
      </c>
      <c r="N2241" t="str">
        <f>IF(Raw_Data!J2241="","Not Rated",Raw_Data!J2241)</f>
        <v>Not Rated</v>
      </c>
      <c r="O2241">
        <f>Raw_Data!K2241</f>
        <v>21</v>
      </c>
      <c r="P2241" t="str">
        <f>IF(Raw_Data!K2241&lt;=30,"Within Time","Delayed")</f>
        <v>Within Time</v>
      </c>
    </row>
    <row r="2242" spans="1:16" x14ac:dyDescent="0.35">
      <c r="A2242" t="str">
        <f>Raw_Data!A2242</f>
        <v>367-93-5895</v>
      </c>
      <c r="B2242" s="2">
        <f>Raw_Data!B2242</f>
        <v>45154.15902777778</v>
      </c>
      <c r="C2242">
        <f>HOUR(Raw_Data!B2242)</f>
        <v>3</v>
      </c>
      <c r="D2242" t="str">
        <f>TEXT(Raw_Data!B2242,"mmm")</f>
        <v>Aug</v>
      </c>
      <c r="E2242">
        <f>YEAR(Raw_Data!B2242)</f>
        <v>2023</v>
      </c>
      <c r="F2242" t="str">
        <f>TEXT(Raw_Data!B2242,"mmm-yy")</f>
        <v>Aug-23</v>
      </c>
      <c r="G2242" t="str">
        <f>PROPER(Raw_Data!C2242&amp;". "&amp;Raw_Data!D2242)</f>
        <v>E. Pemberton</v>
      </c>
      <c r="H2242" t="str">
        <f>IF(OR(Raw_Data!E2242="M",Raw_Data!E2242="Male"),"Male",IF(OR(Raw_Data!E2242="F",Raw_Data!E2242="Female"),"Female","Not Confirmed"))</f>
        <v>Female</v>
      </c>
      <c r="I2242">
        <f>Raw_Data!F2242</f>
        <v>77</v>
      </c>
      <c r="J2242" t="str">
        <f>FLOOR(Raw_Data!F2242,10)&amp;"-"&amp;FLOOR(Raw_Data!F2242,10)+9</f>
        <v>70-79</v>
      </c>
      <c r="K2242" t="str">
        <f>Raw_Data!G2242</f>
        <v>African American</v>
      </c>
      <c r="L2242" t="str">
        <f>Raw_Data!H2242</f>
        <v>None</v>
      </c>
      <c r="M2242" t="str">
        <f>IF(Raw_Data!I2242=TRUE,"Admitted","Not Admitted")</f>
        <v>Admitted</v>
      </c>
      <c r="N2242">
        <f>IF(Raw_Data!J2242="","Not Rated",Raw_Data!J2242)</f>
        <v>7</v>
      </c>
      <c r="O2242">
        <f>Raw_Data!K2242</f>
        <v>28</v>
      </c>
      <c r="P2242" t="str">
        <f>IF(Raw_Data!K2242&lt;=30,"Within Time","Delayed")</f>
        <v>Within Time</v>
      </c>
    </row>
    <row r="2243" spans="1:16" x14ac:dyDescent="0.35">
      <c r="A2243" t="str">
        <f>Raw_Data!A2243</f>
        <v>296-98-5087</v>
      </c>
      <c r="B2243" s="2">
        <f>Raw_Data!B2243</f>
        <v>45154.328472222223</v>
      </c>
      <c r="C2243">
        <f>HOUR(Raw_Data!B2243)</f>
        <v>7</v>
      </c>
      <c r="D2243" t="str">
        <f>TEXT(Raw_Data!B2243,"mmm")</f>
        <v>Aug</v>
      </c>
      <c r="E2243">
        <f>YEAR(Raw_Data!B2243)</f>
        <v>2023</v>
      </c>
      <c r="F2243" t="str">
        <f>TEXT(Raw_Data!B2243,"mmm-yy")</f>
        <v>Aug-23</v>
      </c>
      <c r="G2243" t="str">
        <f>PROPER(Raw_Data!C2243&amp;". "&amp;Raw_Data!D2243)</f>
        <v>U. Churchard</v>
      </c>
      <c r="H2243" t="str">
        <f>IF(OR(Raw_Data!E2243="M",Raw_Data!E2243="Male"),"Male",IF(OR(Raw_Data!E2243="F",Raw_Data!E2243="Female"),"Female","Not Confirmed"))</f>
        <v>Male</v>
      </c>
      <c r="I2243">
        <f>Raw_Data!F2243</f>
        <v>9</v>
      </c>
      <c r="J2243" t="str">
        <f>FLOOR(Raw_Data!F2243,10)&amp;"-"&amp;FLOOR(Raw_Data!F2243,10)+9</f>
        <v>0-9</v>
      </c>
      <c r="K2243" t="str">
        <f>Raw_Data!G2243</f>
        <v>African American</v>
      </c>
      <c r="L2243" t="str">
        <f>Raw_Data!H2243</f>
        <v>General Practice</v>
      </c>
      <c r="M2243" t="str">
        <f>IF(Raw_Data!I2243=TRUE,"Admitted","Not Admitted")</f>
        <v>Admitted</v>
      </c>
      <c r="N2243" t="str">
        <f>IF(Raw_Data!J2243="","Not Rated",Raw_Data!J2243)</f>
        <v>Not Rated</v>
      </c>
      <c r="O2243">
        <f>Raw_Data!K2243</f>
        <v>11</v>
      </c>
      <c r="P2243" t="str">
        <f>IF(Raw_Data!K2243&lt;=30,"Within Time","Delayed")</f>
        <v>Within Time</v>
      </c>
    </row>
    <row r="2244" spans="1:16" x14ac:dyDescent="0.35">
      <c r="A2244" t="str">
        <f>Raw_Data!A2244</f>
        <v>817-74-3968</v>
      </c>
      <c r="B2244" s="2">
        <f>Raw_Data!B2244</f>
        <v>45154.384027777778</v>
      </c>
      <c r="C2244">
        <f>HOUR(Raw_Data!B2244)</f>
        <v>9</v>
      </c>
      <c r="D2244" t="str">
        <f>TEXT(Raw_Data!B2244,"mmm")</f>
        <v>Aug</v>
      </c>
      <c r="E2244">
        <f>YEAR(Raw_Data!B2244)</f>
        <v>2023</v>
      </c>
      <c r="F2244" t="str">
        <f>TEXT(Raw_Data!B2244,"mmm-yy")</f>
        <v>Aug-23</v>
      </c>
      <c r="G2244" t="str">
        <f>PROPER(Raw_Data!C2244&amp;". "&amp;Raw_Data!D2244)</f>
        <v>S. Eastwood</v>
      </c>
      <c r="H2244" t="str">
        <f>IF(OR(Raw_Data!E2244="M",Raw_Data!E2244="Male"),"Male",IF(OR(Raw_Data!E2244="F",Raw_Data!E2244="Female"),"Female","Not Confirmed"))</f>
        <v>Male</v>
      </c>
      <c r="I2244">
        <f>Raw_Data!F2244</f>
        <v>17</v>
      </c>
      <c r="J2244" t="str">
        <f>FLOOR(Raw_Data!F2244,10)&amp;"-"&amp;FLOOR(Raw_Data!F2244,10)+9</f>
        <v>10-19</v>
      </c>
      <c r="K2244" t="str">
        <f>Raw_Data!G2244</f>
        <v>African American</v>
      </c>
      <c r="L2244" t="str">
        <f>Raw_Data!H2244</f>
        <v>None</v>
      </c>
      <c r="M2244" t="str">
        <f>IF(Raw_Data!I2244=TRUE,"Admitted","Not Admitted")</f>
        <v>Admitted</v>
      </c>
      <c r="N2244">
        <f>IF(Raw_Data!J2244="","Not Rated",Raw_Data!J2244)</f>
        <v>0</v>
      </c>
      <c r="O2244">
        <f>Raw_Data!K2244</f>
        <v>49</v>
      </c>
      <c r="P2244" t="str">
        <f>IF(Raw_Data!K2244&lt;=30,"Within Time","Delayed")</f>
        <v>Delayed</v>
      </c>
    </row>
    <row r="2245" spans="1:16" x14ac:dyDescent="0.35">
      <c r="A2245" t="str">
        <f>Raw_Data!A2245</f>
        <v>923-71-7345</v>
      </c>
      <c r="B2245" s="2">
        <f>Raw_Data!B2245</f>
        <v>45154.400000000001</v>
      </c>
      <c r="C2245">
        <f>HOUR(Raw_Data!B2245)</f>
        <v>9</v>
      </c>
      <c r="D2245" t="str">
        <f>TEXT(Raw_Data!B2245,"mmm")</f>
        <v>Aug</v>
      </c>
      <c r="E2245">
        <f>YEAR(Raw_Data!B2245)</f>
        <v>2023</v>
      </c>
      <c r="F2245" t="str">
        <f>TEXT(Raw_Data!B2245,"mmm-yy")</f>
        <v>Aug-23</v>
      </c>
      <c r="G2245" t="str">
        <f>PROPER(Raw_Data!C2245&amp;". "&amp;Raw_Data!D2245)</f>
        <v>Y. Brixey</v>
      </c>
      <c r="H2245" t="str">
        <f>IF(OR(Raw_Data!E2245="M",Raw_Data!E2245="Male"),"Male",IF(OR(Raw_Data!E2245="F",Raw_Data!E2245="Female"),"Female","Not Confirmed"))</f>
        <v>Female</v>
      </c>
      <c r="I2245">
        <f>Raw_Data!F2245</f>
        <v>30</v>
      </c>
      <c r="J2245" t="str">
        <f>FLOOR(Raw_Data!F2245,10)&amp;"-"&amp;FLOOR(Raw_Data!F2245,10)+9</f>
        <v>30-39</v>
      </c>
      <c r="K2245" t="str">
        <f>Raw_Data!G2245</f>
        <v>Pacific Islander</v>
      </c>
      <c r="L2245" t="str">
        <f>Raw_Data!H2245</f>
        <v>None</v>
      </c>
      <c r="M2245" t="str">
        <f>IF(Raw_Data!I2245=TRUE,"Admitted","Not Admitted")</f>
        <v>Admitted</v>
      </c>
      <c r="N2245" t="str">
        <f>IF(Raw_Data!J2245="","Not Rated",Raw_Data!J2245)</f>
        <v>Not Rated</v>
      </c>
      <c r="O2245">
        <f>Raw_Data!K2245</f>
        <v>35</v>
      </c>
      <c r="P2245" t="str">
        <f>IF(Raw_Data!K2245&lt;=30,"Within Time","Delayed")</f>
        <v>Delayed</v>
      </c>
    </row>
    <row r="2246" spans="1:16" x14ac:dyDescent="0.35">
      <c r="A2246" t="str">
        <f>Raw_Data!A2246</f>
        <v>491-92-2699</v>
      </c>
      <c r="B2246" s="2">
        <f>Raw_Data!B2246</f>
        <v>45154.481249999997</v>
      </c>
      <c r="C2246">
        <f>HOUR(Raw_Data!B2246)</f>
        <v>11</v>
      </c>
      <c r="D2246" t="str">
        <f>TEXT(Raw_Data!B2246,"mmm")</f>
        <v>Aug</v>
      </c>
      <c r="E2246">
        <f>YEAR(Raw_Data!B2246)</f>
        <v>2023</v>
      </c>
      <c r="F2246" t="str">
        <f>TEXT(Raw_Data!B2246,"mmm-yy")</f>
        <v>Aug-23</v>
      </c>
      <c r="G2246" t="str">
        <f>PROPER(Raw_Data!C2246&amp;". "&amp;Raw_Data!D2246)</f>
        <v>T. Sheffield</v>
      </c>
      <c r="H2246" t="str">
        <f>IF(OR(Raw_Data!E2246="M",Raw_Data!E2246="Male"),"Male",IF(OR(Raw_Data!E2246="F",Raw_Data!E2246="Female"),"Female","Not Confirmed"))</f>
        <v>Male</v>
      </c>
      <c r="I2246">
        <f>Raw_Data!F2246</f>
        <v>78</v>
      </c>
      <c r="J2246" t="str">
        <f>FLOOR(Raw_Data!F2246,10)&amp;"-"&amp;FLOOR(Raw_Data!F2246,10)+9</f>
        <v>70-79</v>
      </c>
      <c r="K2246" t="str">
        <f>Raw_Data!G2246</f>
        <v>White</v>
      </c>
      <c r="L2246" t="str">
        <f>Raw_Data!H2246</f>
        <v>None</v>
      </c>
      <c r="M2246" t="str">
        <f>IF(Raw_Data!I2246=TRUE,"Admitted","Not Admitted")</f>
        <v>Admitted</v>
      </c>
      <c r="N2246" t="str">
        <f>IF(Raw_Data!J2246="","Not Rated",Raw_Data!J2246)</f>
        <v>Not Rated</v>
      </c>
      <c r="O2246">
        <f>Raw_Data!K2246</f>
        <v>15</v>
      </c>
      <c r="P2246" t="str">
        <f>IF(Raw_Data!K2246&lt;=30,"Within Time","Delayed")</f>
        <v>Within Time</v>
      </c>
    </row>
    <row r="2247" spans="1:16" x14ac:dyDescent="0.35">
      <c r="A2247" t="str">
        <f>Raw_Data!A2247</f>
        <v>131-44-4597</v>
      </c>
      <c r="B2247" s="2">
        <f>Raw_Data!B2247</f>
        <v>45154.525694444441</v>
      </c>
      <c r="C2247">
        <f>HOUR(Raw_Data!B2247)</f>
        <v>12</v>
      </c>
      <c r="D2247" t="str">
        <f>TEXT(Raw_Data!B2247,"mmm")</f>
        <v>Aug</v>
      </c>
      <c r="E2247">
        <f>YEAR(Raw_Data!B2247)</f>
        <v>2023</v>
      </c>
      <c r="F2247" t="str">
        <f>TEXT(Raw_Data!B2247,"mmm-yy")</f>
        <v>Aug-23</v>
      </c>
      <c r="G2247" t="str">
        <f>PROPER(Raw_Data!C2247&amp;". "&amp;Raw_Data!D2247)</f>
        <v>F. Kershaw</v>
      </c>
      <c r="H2247" t="str">
        <f>IF(OR(Raw_Data!E2247="M",Raw_Data!E2247="Male"),"Male",IF(OR(Raw_Data!E2247="F",Raw_Data!E2247="Female"),"Female","Not Confirmed"))</f>
        <v>Male</v>
      </c>
      <c r="I2247">
        <f>Raw_Data!F2247</f>
        <v>35</v>
      </c>
      <c r="J2247" t="str">
        <f>FLOOR(Raw_Data!F2247,10)&amp;"-"&amp;FLOOR(Raw_Data!F2247,10)+9</f>
        <v>30-39</v>
      </c>
      <c r="K2247" t="str">
        <f>Raw_Data!G2247</f>
        <v>Pacific Islander</v>
      </c>
      <c r="L2247" t="str">
        <f>Raw_Data!H2247</f>
        <v>Orthopedics</v>
      </c>
      <c r="M2247" t="str">
        <f>IF(Raw_Data!I2247=TRUE,"Admitted","Not Admitted")</f>
        <v>Admitted</v>
      </c>
      <c r="N2247" t="str">
        <f>IF(Raw_Data!J2247="","Not Rated",Raw_Data!J2247)</f>
        <v>Not Rated</v>
      </c>
      <c r="O2247">
        <f>Raw_Data!K2247</f>
        <v>27</v>
      </c>
      <c r="P2247" t="str">
        <f>IF(Raw_Data!K2247&lt;=30,"Within Time","Delayed")</f>
        <v>Within Time</v>
      </c>
    </row>
    <row r="2248" spans="1:16" x14ac:dyDescent="0.35">
      <c r="A2248" t="str">
        <f>Raw_Data!A2248</f>
        <v>402-45-2305</v>
      </c>
      <c r="B2248" s="2">
        <f>Raw_Data!B2248</f>
        <v>45154.552083333343</v>
      </c>
      <c r="C2248">
        <f>HOUR(Raw_Data!B2248)</f>
        <v>13</v>
      </c>
      <c r="D2248" t="str">
        <f>TEXT(Raw_Data!B2248,"mmm")</f>
        <v>Aug</v>
      </c>
      <c r="E2248">
        <f>YEAR(Raw_Data!B2248)</f>
        <v>2023</v>
      </c>
      <c r="F2248" t="str">
        <f>TEXT(Raw_Data!B2248,"mmm-yy")</f>
        <v>Aug-23</v>
      </c>
      <c r="G2248" t="str">
        <f>PROPER(Raw_Data!C2248&amp;". "&amp;Raw_Data!D2248)</f>
        <v>M. Churchard</v>
      </c>
      <c r="H2248" t="str">
        <f>IF(OR(Raw_Data!E2248="M",Raw_Data!E2248="Male"),"Male",IF(OR(Raw_Data!E2248="F",Raw_Data!E2248="Female"),"Female","Not Confirmed"))</f>
        <v>Male</v>
      </c>
      <c r="I2248">
        <f>Raw_Data!F2248</f>
        <v>18</v>
      </c>
      <c r="J2248" t="str">
        <f>FLOOR(Raw_Data!F2248,10)&amp;"-"&amp;FLOOR(Raw_Data!F2248,10)+9</f>
        <v>10-19</v>
      </c>
      <c r="K2248" t="str">
        <f>Raw_Data!G2248</f>
        <v>Unknown</v>
      </c>
      <c r="L2248" t="str">
        <f>Raw_Data!H2248</f>
        <v>None</v>
      </c>
      <c r="M2248" t="str">
        <f>IF(Raw_Data!I2248=TRUE,"Admitted","Not Admitted")</f>
        <v>Not Admitted</v>
      </c>
      <c r="N2248" t="str">
        <f>IF(Raw_Data!J2248="","Not Rated",Raw_Data!J2248)</f>
        <v>Not Rated</v>
      </c>
      <c r="O2248">
        <f>Raw_Data!K2248</f>
        <v>21</v>
      </c>
      <c r="P2248" t="str">
        <f>IF(Raw_Data!K2248&lt;=30,"Within Time","Delayed")</f>
        <v>Within Time</v>
      </c>
    </row>
    <row r="2249" spans="1:16" x14ac:dyDescent="0.35">
      <c r="A2249" t="str">
        <f>Raw_Data!A2249</f>
        <v>996-71-8047</v>
      </c>
      <c r="B2249" s="2">
        <f>Raw_Data!B2249</f>
        <v>45154.568749999999</v>
      </c>
      <c r="C2249">
        <f>HOUR(Raw_Data!B2249)</f>
        <v>13</v>
      </c>
      <c r="D2249" t="str">
        <f>TEXT(Raw_Data!B2249,"mmm")</f>
        <v>Aug</v>
      </c>
      <c r="E2249">
        <f>YEAR(Raw_Data!B2249)</f>
        <v>2023</v>
      </c>
      <c r="F2249" t="str">
        <f>TEXT(Raw_Data!B2249,"mmm-yy")</f>
        <v>Aug-23</v>
      </c>
      <c r="G2249" t="str">
        <f>PROPER(Raw_Data!C2249&amp;". "&amp;Raw_Data!D2249)</f>
        <v>E. Ironside</v>
      </c>
      <c r="H2249" t="str">
        <f>IF(OR(Raw_Data!E2249="M",Raw_Data!E2249="Male"),"Male",IF(OR(Raw_Data!E2249="F",Raw_Data!E2249="Female"),"Female","Not Confirmed"))</f>
        <v>Female</v>
      </c>
      <c r="I2249">
        <f>Raw_Data!F2249</f>
        <v>16</v>
      </c>
      <c r="J2249" t="str">
        <f>FLOOR(Raw_Data!F2249,10)&amp;"-"&amp;FLOOR(Raw_Data!F2249,10)+9</f>
        <v>10-19</v>
      </c>
      <c r="K2249" t="str">
        <f>Raw_Data!G2249</f>
        <v>African American</v>
      </c>
      <c r="L2249" t="str">
        <f>Raw_Data!H2249</f>
        <v>None</v>
      </c>
      <c r="M2249" t="str">
        <f>IF(Raw_Data!I2249=TRUE,"Admitted","Not Admitted")</f>
        <v>Admitted</v>
      </c>
      <c r="N2249" t="str">
        <f>IF(Raw_Data!J2249="","Not Rated",Raw_Data!J2249)</f>
        <v>Not Rated</v>
      </c>
      <c r="O2249">
        <f>Raw_Data!K2249</f>
        <v>37</v>
      </c>
      <c r="P2249" t="str">
        <f>IF(Raw_Data!K2249&lt;=30,"Within Time","Delayed")</f>
        <v>Delayed</v>
      </c>
    </row>
    <row r="2250" spans="1:16" x14ac:dyDescent="0.35">
      <c r="A2250" t="str">
        <f>Raw_Data!A2250</f>
        <v>730-63-3300</v>
      </c>
      <c r="B2250" s="2">
        <f>Raw_Data!B2250</f>
        <v>45154.628472222219</v>
      </c>
      <c r="C2250">
        <f>HOUR(Raw_Data!B2250)</f>
        <v>15</v>
      </c>
      <c r="D2250" t="str">
        <f>TEXT(Raw_Data!B2250,"mmm")</f>
        <v>Aug</v>
      </c>
      <c r="E2250">
        <f>YEAR(Raw_Data!B2250)</f>
        <v>2023</v>
      </c>
      <c r="F2250" t="str">
        <f>TEXT(Raw_Data!B2250,"mmm-yy")</f>
        <v>Aug-23</v>
      </c>
      <c r="G2250" t="str">
        <f>PROPER(Raw_Data!C2250&amp;". "&amp;Raw_Data!D2250)</f>
        <v>H. Ashcombe</v>
      </c>
      <c r="H2250" t="str">
        <f>IF(OR(Raw_Data!E2250="M",Raw_Data!E2250="Male"),"Male",IF(OR(Raw_Data!E2250="F",Raw_Data!E2250="Female"),"Female","Not Confirmed"))</f>
        <v>Male</v>
      </c>
      <c r="I2250">
        <f>Raw_Data!F2250</f>
        <v>47</v>
      </c>
      <c r="J2250" t="str">
        <f>FLOOR(Raw_Data!F2250,10)&amp;"-"&amp;FLOOR(Raw_Data!F2250,10)+9</f>
        <v>40-49</v>
      </c>
      <c r="K2250" t="str">
        <f>Raw_Data!G2250</f>
        <v>Unknown</v>
      </c>
      <c r="L2250" t="str">
        <f>Raw_Data!H2250</f>
        <v>General Practice</v>
      </c>
      <c r="M2250" t="str">
        <f>IF(Raw_Data!I2250=TRUE,"Admitted","Not Admitted")</f>
        <v>Not Admitted</v>
      </c>
      <c r="N2250" t="str">
        <f>IF(Raw_Data!J2250="","Not Rated",Raw_Data!J2250)</f>
        <v>Not Rated</v>
      </c>
      <c r="O2250">
        <f>Raw_Data!K2250</f>
        <v>56</v>
      </c>
      <c r="P2250" t="str">
        <f>IF(Raw_Data!K2250&lt;=30,"Within Time","Delayed")</f>
        <v>Delayed</v>
      </c>
    </row>
    <row r="2251" spans="1:16" x14ac:dyDescent="0.35">
      <c r="A2251" t="str">
        <f>Raw_Data!A2251</f>
        <v>637-63-8747</v>
      </c>
      <c r="B2251" s="2">
        <f>Raw_Data!B2251</f>
        <v>45154.724999999999</v>
      </c>
      <c r="C2251">
        <f>HOUR(Raw_Data!B2251)</f>
        <v>17</v>
      </c>
      <c r="D2251" t="str">
        <f>TEXT(Raw_Data!B2251,"mmm")</f>
        <v>Aug</v>
      </c>
      <c r="E2251">
        <f>YEAR(Raw_Data!B2251)</f>
        <v>2023</v>
      </c>
      <c r="F2251" t="str">
        <f>TEXT(Raw_Data!B2251,"mmm-yy")</f>
        <v>Aug-23</v>
      </c>
      <c r="G2251" t="str">
        <f>PROPER(Raw_Data!C2251&amp;". "&amp;Raw_Data!D2251)</f>
        <v>L. Aldridge</v>
      </c>
      <c r="H2251" t="str">
        <f>IF(OR(Raw_Data!E2251="M",Raw_Data!E2251="Male"),"Male",IF(OR(Raw_Data!E2251="F",Raw_Data!E2251="Female"),"Female","Not Confirmed"))</f>
        <v>Female</v>
      </c>
      <c r="I2251">
        <f>Raw_Data!F2251</f>
        <v>15</v>
      </c>
      <c r="J2251" t="str">
        <f>FLOOR(Raw_Data!F2251,10)&amp;"-"&amp;FLOOR(Raw_Data!F2251,10)+9</f>
        <v>10-19</v>
      </c>
      <c r="K2251" t="str">
        <f>Raw_Data!G2251</f>
        <v>Two or More Races</v>
      </c>
      <c r="L2251" t="str">
        <f>Raw_Data!H2251</f>
        <v>None</v>
      </c>
      <c r="M2251" t="str">
        <f>IF(Raw_Data!I2251=TRUE,"Admitted","Not Admitted")</f>
        <v>Not Admitted</v>
      </c>
      <c r="N2251" t="str">
        <f>IF(Raw_Data!J2251="","Not Rated",Raw_Data!J2251)</f>
        <v>Not Rated</v>
      </c>
      <c r="O2251">
        <f>Raw_Data!K2251</f>
        <v>28</v>
      </c>
      <c r="P2251" t="str">
        <f>IF(Raw_Data!K2251&lt;=30,"Within Time","Delayed")</f>
        <v>Within Time</v>
      </c>
    </row>
    <row r="2252" spans="1:16" x14ac:dyDescent="0.35">
      <c r="A2252" t="str">
        <f>Raw_Data!A2252</f>
        <v>358-23-2306</v>
      </c>
      <c r="B2252" s="2">
        <f>Raw_Data!B2252</f>
        <v>45154.76666666667</v>
      </c>
      <c r="C2252">
        <f>HOUR(Raw_Data!B2252)</f>
        <v>18</v>
      </c>
      <c r="D2252" t="str">
        <f>TEXT(Raw_Data!B2252,"mmm")</f>
        <v>Aug</v>
      </c>
      <c r="E2252">
        <f>YEAR(Raw_Data!B2252)</f>
        <v>2023</v>
      </c>
      <c r="F2252" t="str">
        <f>TEXT(Raw_Data!B2252,"mmm-yy")</f>
        <v>Aug-23</v>
      </c>
      <c r="G2252" t="str">
        <f>PROPER(Raw_Data!C2252&amp;". "&amp;Raw_Data!D2252)</f>
        <v>S. Middleditch</v>
      </c>
      <c r="H2252" t="str">
        <f>IF(OR(Raw_Data!E2252="M",Raw_Data!E2252="Male"),"Male",IF(OR(Raw_Data!E2252="F",Raw_Data!E2252="Female"),"Female","Not Confirmed"))</f>
        <v>Male</v>
      </c>
      <c r="I2252">
        <f>Raw_Data!F2252</f>
        <v>45</v>
      </c>
      <c r="J2252" t="str">
        <f>FLOOR(Raw_Data!F2252,10)&amp;"-"&amp;FLOOR(Raw_Data!F2252,10)+9</f>
        <v>40-49</v>
      </c>
      <c r="K2252" t="str">
        <f>Raw_Data!G2252</f>
        <v>White</v>
      </c>
      <c r="L2252" t="str">
        <f>Raw_Data!H2252</f>
        <v>General Practice</v>
      </c>
      <c r="M2252" t="str">
        <f>IF(Raw_Data!I2252=TRUE,"Admitted","Not Admitted")</f>
        <v>Admitted</v>
      </c>
      <c r="N2252" t="str">
        <f>IF(Raw_Data!J2252="","Not Rated",Raw_Data!J2252)</f>
        <v>Not Rated</v>
      </c>
      <c r="O2252">
        <f>Raw_Data!K2252</f>
        <v>30</v>
      </c>
      <c r="P2252" t="str">
        <f>IF(Raw_Data!K2252&lt;=30,"Within Time","Delayed")</f>
        <v>Within Time</v>
      </c>
    </row>
    <row r="2253" spans="1:16" x14ac:dyDescent="0.35">
      <c r="A2253" t="str">
        <f>Raw_Data!A2253</f>
        <v>718-92-5339</v>
      </c>
      <c r="B2253" s="2">
        <f>Raw_Data!B2253</f>
        <v>45154.859722222223</v>
      </c>
      <c r="C2253">
        <f>HOUR(Raw_Data!B2253)</f>
        <v>20</v>
      </c>
      <c r="D2253" t="str">
        <f>TEXT(Raw_Data!B2253,"mmm")</f>
        <v>Aug</v>
      </c>
      <c r="E2253">
        <f>YEAR(Raw_Data!B2253)</f>
        <v>2023</v>
      </c>
      <c r="F2253" t="str">
        <f>TEXT(Raw_Data!B2253,"mmm-yy")</f>
        <v>Aug-23</v>
      </c>
      <c r="G2253" t="str">
        <f>PROPER(Raw_Data!C2253&amp;". "&amp;Raw_Data!D2253)</f>
        <v>P. Verity</v>
      </c>
      <c r="H2253" t="str">
        <f>IF(OR(Raw_Data!E2253="M",Raw_Data!E2253="Male"),"Male",IF(OR(Raw_Data!E2253="F",Raw_Data!E2253="Female"),"Female","Not Confirmed"))</f>
        <v>Male</v>
      </c>
      <c r="I2253">
        <f>Raw_Data!F2253</f>
        <v>18</v>
      </c>
      <c r="J2253" t="str">
        <f>FLOOR(Raw_Data!F2253,10)&amp;"-"&amp;FLOOR(Raw_Data!F2253,10)+9</f>
        <v>10-19</v>
      </c>
      <c r="K2253" t="str">
        <f>Raw_Data!G2253</f>
        <v>Two or More Races</v>
      </c>
      <c r="L2253" t="str">
        <f>Raw_Data!H2253</f>
        <v>None</v>
      </c>
      <c r="M2253" t="str">
        <f>IF(Raw_Data!I2253=TRUE,"Admitted","Not Admitted")</f>
        <v>Admitted</v>
      </c>
      <c r="N2253">
        <f>IF(Raw_Data!J2253="","Not Rated",Raw_Data!J2253)</f>
        <v>6</v>
      </c>
      <c r="O2253">
        <f>Raw_Data!K2253</f>
        <v>30</v>
      </c>
      <c r="P2253" t="str">
        <f>IF(Raw_Data!K2253&lt;=30,"Within Time","Delayed")</f>
        <v>Within Time</v>
      </c>
    </row>
    <row r="2254" spans="1:16" x14ac:dyDescent="0.35">
      <c r="A2254" t="str">
        <f>Raw_Data!A2254</f>
        <v>320-38-7258</v>
      </c>
      <c r="B2254" s="2">
        <f>Raw_Data!B2254</f>
        <v>45154.925694444442</v>
      </c>
      <c r="C2254">
        <f>HOUR(Raw_Data!B2254)</f>
        <v>22</v>
      </c>
      <c r="D2254" t="str">
        <f>TEXT(Raw_Data!B2254,"mmm")</f>
        <v>Aug</v>
      </c>
      <c r="E2254">
        <f>YEAR(Raw_Data!B2254)</f>
        <v>2023</v>
      </c>
      <c r="F2254" t="str">
        <f>TEXT(Raw_Data!B2254,"mmm-yy")</f>
        <v>Aug-23</v>
      </c>
      <c r="G2254" t="str">
        <f>PROPER(Raw_Data!C2254&amp;". "&amp;Raw_Data!D2254)</f>
        <v>Z. Stanlack</v>
      </c>
      <c r="H2254" t="str">
        <f>IF(OR(Raw_Data!E2254="M",Raw_Data!E2254="Male"),"Male",IF(OR(Raw_Data!E2254="F",Raw_Data!E2254="Female"),"Female","Not Confirmed"))</f>
        <v>Male</v>
      </c>
      <c r="I2254">
        <f>Raw_Data!F2254</f>
        <v>35</v>
      </c>
      <c r="J2254" t="str">
        <f>FLOOR(Raw_Data!F2254,10)&amp;"-"&amp;FLOOR(Raw_Data!F2254,10)+9</f>
        <v>30-39</v>
      </c>
      <c r="K2254" t="str">
        <f>Raw_Data!G2254</f>
        <v>Asian</v>
      </c>
      <c r="L2254" t="str">
        <f>Raw_Data!H2254</f>
        <v>Physiotherapy</v>
      </c>
      <c r="M2254" t="str">
        <f>IF(Raw_Data!I2254=TRUE,"Admitted","Not Admitted")</f>
        <v>Admitted</v>
      </c>
      <c r="N2254">
        <f>IF(Raw_Data!J2254="","Not Rated",Raw_Data!J2254)</f>
        <v>5</v>
      </c>
      <c r="O2254">
        <f>Raw_Data!K2254</f>
        <v>33</v>
      </c>
      <c r="P2254" t="str">
        <f>IF(Raw_Data!K2254&lt;=30,"Within Time","Delayed")</f>
        <v>Delayed</v>
      </c>
    </row>
    <row r="2255" spans="1:16" x14ac:dyDescent="0.35">
      <c r="A2255" t="str">
        <f>Raw_Data!A2255</f>
        <v>730-69-2465</v>
      </c>
      <c r="B2255" s="2">
        <f>Raw_Data!B2255</f>
        <v>45154.994444444441</v>
      </c>
      <c r="C2255">
        <f>HOUR(Raw_Data!B2255)</f>
        <v>23</v>
      </c>
      <c r="D2255" t="str">
        <f>TEXT(Raw_Data!B2255,"mmm")</f>
        <v>Aug</v>
      </c>
      <c r="E2255">
        <f>YEAR(Raw_Data!B2255)</f>
        <v>2023</v>
      </c>
      <c r="F2255" t="str">
        <f>TEXT(Raw_Data!B2255,"mmm-yy")</f>
        <v>Aug-23</v>
      </c>
      <c r="G2255" t="str">
        <f>PROPER(Raw_Data!C2255&amp;". "&amp;Raw_Data!D2255)</f>
        <v>Y. Gionettitti</v>
      </c>
      <c r="H2255" t="str">
        <f>IF(OR(Raw_Data!E2255="M",Raw_Data!E2255="Male"),"Male",IF(OR(Raw_Data!E2255="F",Raw_Data!E2255="Female"),"Female","Not Confirmed"))</f>
        <v>Female</v>
      </c>
      <c r="I2255">
        <f>Raw_Data!F2255</f>
        <v>22</v>
      </c>
      <c r="J2255" t="str">
        <f>FLOOR(Raw_Data!F2255,10)&amp;"-"&amp;FLOOR(Raw_Data!F2255,10)+9</f>
        <v>20-29</v>
      </c>
      <c r="K2255" t="str">
        <f>Raw_Data!G2255</f>
        <v>White</v>
      </c>
      <c r="L2255" t="str">
        <f>Raw_Data!H2255</f>
        <v>None</v>
      </c>
      <c r="M2255" t="str">
        <f>IF(Raw_Data!I2255=TRUE,"Admitted","Not Admitted")</f>
        <v>Not Admitted</v>
      </c>
      <c r="N2255" t="str">
        <f>IF(Raw_Data!J2255="","Not Rated",Raw_Data!J2255)</f>
        <v>Not Rated</v>
      </c>
      <c r="O2255">
        <f>Raw_Data!K2255</f>
        <v>12</v>
      </c>
      <c r="P2255" t="str">
        <f>IF(Raw_Data!K2255&lt;=30,"Within Time","Delayed")</f>
        <v>Within Time</v>
      </c>
    </row>
    <row r="2256" spans="1:16" x14ac:dyDescent="0.35">
      <c r="A2256" t="str">
        <f>Raw_Data!A2256</f>
        <v>933-73-3835</v>
      </c>
      <c r="B2256" s="2">
        <f>Raw_Data!B2256</f>
        <v>45155.021527777782</v>
      </c>
      <c r="C2256">
        <f>HOUR(Raw_Data!B2256)</f>
        <v>0</v>
      </c>
      <c r="D2256" t="str">
        <f>TEXT(Raw_Data!B2256,"mmm")</f>
        <v>Aug</v>
      </c>
      <c r="E2256">
        <f>YEAR(Raw_Data!B2256)</f>
        <v>2023</v>
      </c>
      <c r="F2256" t="str">
        <f>TEXT(Raw_Data!B2256,"mmm-yy")</f>
        <v>Aug-23</v>
      </c>
      <c r="G2256" t="str">
        <f>PROPER(Raw_Data!C2256&amp;". "&amp;Raw_Data!D2256)</f>
        <v>V. Ainsworth</v>
      </c>
      <c r="H2256" t="str">
        <f>IF(OR(Raw_Data!E2256="M",Raw_Data!E2256="Male"),"Male",IF(OR(Raw_Data!E2256="F",Raw_Data!E2256="Female"),"Female","Not Confirmed"))</f>
        <v>Female</v>
      </c>
      <c r="I2256">
        <f>Raw_Data!F2256</f>
        <v>40</v>
      </c>
      <c r="J2256" t="str">
        <f>FLOOR(Raw_Data!F2256,10)&amp;"-"&amp;FLOOR(Raw_Data!F2256,10)+9</f>
        <v>40-49</v>
      </c>
      <c r="K2256" t="str">
        <f>Raw_Data!G2256</f>
        <v>Unknown</v>
      </c>
      <c r="L2256" t="str">
        <f>Raw_Data!H2256</f>
        <v>Physiotherapy</v>
      </c>
      <c r="M2256" t="str">
        <f>IF(Raw_Data!I2256=TRUE,"Admitted","Not Admitted")</f>
        <v>Admitted</v>
      </c>
      <c r="N2256" t="str">
        <f>IF(Raw_Data!J2256="","Not Rated",Raw_Data!J2256)</f>
        <v>Not Rated</v>
      </c>
      <c r="O2256">
        <f>Raw_Data!K2256</f>
        <v>53</v>
      </c>
      <c r="P2256" t="str">
        <f>IF(Raw_Data!K2256&lt;=30,"Within Time","Delayed")</f>
        <v>Delayed</v>
      </c>
    </row>
    <row r="2257" spans="1:16" x14ac:dyDescent="0.35">
      <c r="A2257" t="str">
        <f>Raw_Data!A2257</f>
        <v>521-32-8247</v>
      </c>
      <c r="B2257" s="2">
        <f>Raw_Data!B2257</f>
        <v>45155.04583333333</v>
      </c>
      <c r="C2257">
        <f>HOUR(Raw_Data!B2257)</f>
        <v>1</v>
      </c>
      <c r="D2257" t="str">
        <f>TEXT(Raw_Data!B2257,"mmm")</f>
        <v>Aug</v>
      </c>
      <c r="E2257">
        <f>YEAR(Raw_Data!B2257)</f>
        <v>2023</v>
      </c>
      <c r="F2257" t="str">
        <f>TEXT(Raw_Data!B2257,"mmm-yy")</f>
        <v>Aug-23</v>
      </c>
      <c r="G2257" t="str">
        <f>PROPER(Raw_Data!C2257&amp;". "&amp;Raw_Data!D2257)</f>
        <v>J. Vickery</v>
      </c>
      <c r="H2257" t="str">
        <f>IF(OR(Raw_Data!E2257="M",Raw_Data!E2257="Male"),"Male",IF(OR(Raw_Data!E2257="F",Raw_Data!E2257="Female"),"Female","Not Confirmed"))</f>
        <v>Female</v>
      </c>
      <c r="I2257">
        <f>Raw_Data!F2257</f>
        <v>51</v>
      </c>
      <c r="J2257" t="str">
        <f>FLOOR(Raw_Data!F2257,10)&amp;"-"&amp;FLOOR(Raw_Data!F2257,10)+9</f>
        <v>50-59</v>
      </c>
      <c r="K2257" t="str">
        <f>Raw_Data!G2257</f>
        <v>Pacific Islander</v>
      </c>
      <c r="L2257" t="str">
        <f>Raw_Data!H2257</f>
        <v>None</v>
      </c>
      <c r="M2257" t="str">
        <f>IF(Raw_Data!I2257=TRUE,"Admitted","Not Admitted")</f>
        <v>Not Admitted</v>
      </c>
      <c r="N2257" t="str">
        <f>IF(Raw_Data!J2257="","Not Rated",Raw_Data!J2257)</f>
        <v>Not Rated</v>
      </c>
      <c r="O2257">
        <f>Raw_Data!K2257</f>
        <v>18</v>
      </c>
      <c r="P2257" t="str">
        <f>IF(Raw_Data!K2257&lt;=30,"Within Time","Delayed")</f>
        <v>Within Time</v>
      </c>
    </row>
    <row r="2258" spans="1:16" x14ac:dyDescent="0.35">
      <c r="A2258" t="str">
        <f>Raw_Data!A2258</f>
        <v>519-68-3480</v>
      </c>
      <c r="B2258" s="2">
        <f>Raw_Data!B2258</f>
        <v>45155.073611111111</v>
      </c>
      <c r="C2258">
        <f>HOUR(Raw_Data!B2258)</f>
        <v>1</v>
      </c>
      <c r="D2258" t="str">
        <f>TEXT(Raw_Data!B2258,"mmm")</f>
        <v>Aug</v>
      </c>
      <c r="E2258">
        <f>YEAR(Raw_Data!B2258)</f>
        <v>2023</v>
      </c>
      <c r="F2258" t="str">
        <f>TEXT(Raw_Data!B2258,"mmm-yy")</f>
        <v>Aug-23</v>
      </c>
      <c r="G2258" t="str">
        <f>PROPER(Raw_Data!C2258&amp;". "&amp;Raw_Data!D2258)</f>
        <v>T. Methuen</v>
      </c>
      <c r="H2258" t="str">
        <f>IF(OR(Raw_Data!E2258="M",Raw_Data!E2258="Male"),"Male",IF(OR(Raw_Data!E2258="F",Raw_Data!E2258="Female"),"Female","Not Confirmed"))</f>
        <v>Female</v>
      </c>
      <c r="I2258">
        <f>Raw_Data!F2258</f>
        <v>37</v>
      </c>
      <c r="J2258" t="str">
        <f>FLOOR(Raw_Data!F2258,10)&amp;"-"&amp;FLOOR(Raw_Data!F2258,10)+9</f>
        <v>30-39</v>
      </c>
      <c r="K2258" t="str">
        <f>Raw_Data!G2258</f>
        <v>Unknown</v>
      </c>
      <c r="L2258" t="str">
        <f>Raw_Data!H2258</f>
        <v>None</v>
      </c>
      <c r="M2258" t="str">
        <f>IF(Raw_Data!I2258=TRUE,"Admitted","Not Admitted")</f>
        <v>Admitted</v>
      </c>
      <c r="N2258">
        <f>IF(Raw_Data!J2258="","Not Rated",Raw_Data!J2258)</f>
        <v>1</v>
      </c>
      <c r="O2258">
        <f>Raw_Data!K2258</f>
        <v>58</v>
      </c>
      <c r="P2258" t="str">
        <f>IF(Raw_Data!K2258&lt;=30,"Within Time","Delayed")</f>
        <v>Delayed</v>
      </c>
    </row>
    <row r="2259" spans="1:16" x14ac:dyDescent="0.35">
      <c r="A2259" t="str">
        <f>Raw_Data!A2259</f>
        <v>600-40-4555</v>
      </c>
      <c r="B2259" s="2">
        <f>Raw_Data!B2259</f>
        <v>45155.101388888892</v>
      </c>
      <c r="C2259">
        <f>HOUR(Raw_Data!B2259)</f>
        <v>2</v>
      </c>
      <c r="D2259" t="str">
        <f>TEXT(Raw_Data!B2259,"mmm")</f>
        <v>Aug</v>
      </c>
      <c r="E2259">
        <f>YEAR(Raw_Data!B2259)</f>
        <v>2023</v>
      </c>
      <c r="F2259" t="str">
        <f>TEXT(Raw_Data!B2259,"mmm-yy")</f>
        <v>Aug-23</v>
      </c>
      <c r="G2259" t="str">
        <f>PROPER(Raw_Data!C2259&amp;". "&amp;Raw_Data!D2259)</f>
        <v>E. Whitfield</v>
      </c>
      <c r="H2259" t="str">
        <f>IF(OR(Raw_Data!E2259="M",Raw_Data!E2259="Male"),"Male",IF(OR(Raw_Data!E2259="F",Raw_Data!E2259="Female"),"Female","Not Confirmed"))</f>
        <v>Male</v>
      </c>
      <c r="I2259">
        <f>Raw_Data!F2259</f>
        <v>18</v>
      </c>
      <c r="J2259" t="str">
        <f>FLOOR(Raw_Data!F2259,10)&amp;"-"&amp;FLOOR(Raw_Data!F2259,10)+9</f>
        <v>10-19</v>
      </c>
      <c r="K2259" t="str">
        <f>Raw_Data!G2259</f>
        <v>White</v>
      </c>
      <c r="L2259" t="str">
        <f>Raw_Data!H2259</f>
        <v>Renal</v>
      </c>
      <c r="M2259" t="str">
        <f>IF(Raw_Data!I2259=TRUE,"Admitted","Not Admitted")</f>
        <v>Admitted</v>
      </c>
      <c r="N2259" t="str">
        <f>IF(Raw_Data!J2259="","Not Rated",Raw_Data!J2259)</f>
        <v>Not Rated</v>
      </c>
      <c r="O2259">
        <f>Raw_Data!K2259</f>
        <v>21</v>
      </c>
      <c r="P2259" t="str">
        <f>IF(Raw_Data!K2259&lt;=30,"Within Time","Delayed")</f>
        <v>Within Time</v>
      </c>
    </row>
    <row r="2260" spans="1:16" x14ac:dyDescent="0.35">
      <c r="A2260" t="str">
        <f>Raw_Data!A2260</f>
        <v>712-47-2899</v>
      </c>
      <c r="B2260" s="2">
        <f>Raw_Data!B2260</f>
        <v>45155.129861111112</v>
      </c>
      <c r="C2260">
        <f>HOUR(Raw_Data!B2260)</f>
        <v>3</v>
      </c>
      <c r="D2260" t="str">
        <f>TEXT(Raw_Data!B2260,"mmm")</f>
        <v>Aug</v>
      </c>
      <c r="E2260">
        <f>YEAR(Raw_Data!B2260)</f>
        <v>2023</v>
      </c>
      <c r="F2260" t="str">
        <f>TEXT(Raw_Data!B2260,"mmm-yy")</f>
        <v>Aug-23</v>
      </c>
      <c r="G2260" t="str">
        <f>PROPER(Raw_Data!C2260&amp;". "&amp;Raw_Data!D2260)</f>
        <v>M. Ironside</v>
      </c>
      <c r="H2260" t="str">
        <f>IF(OR(Raw_Data!E2260="M",Raw_Data!E2260="Male"),"Male",IF(OR(Raw_Data!E2260="F",Raw_Data!E2260="Female"),"Female","Not Confirmed"))</f>
        <v>Male</v>
      </c>
      <c r="I2260">
        <f>Raw_Data!F2260</f>
        <v>46</v>
      </c>
      <c r="J2260" t="str">
        <f>FLOOR(Raw_Data!F2260,10)&amp;"-"&amp;FLOOR(Raw_Data!F2260,10)+9</f>
        <v>40-49</v>
      </c>
      <c r="K2260" t="str">
        <f>Raw_Data!G2260</f>
        <v>African American</v>
      </c>
      <c r="L2260" t="str">
        <f>Raw_Data!H2260</f>
        <v>None</v>
      </c>
      <c r="M2260" t="str">
        <f>IF(Raw_Data!I2260=TRUE,"Admitted","Not Admitted")</f>
        <v>Not Admitted</v>
      </c>
      <c r="N2260" t="str">
        <f>IF(Raw_Data!J2260="","Not Rated",Raw_Data!J2260)</f>
        <v>Not Rated</v>
      </c>
      <c r="O2260">
        <f>Raw_Data!K2260</f>
        <v>47</v>
      </c>
      <c r="P2260" t="str">
        <f>IF(Raw_Data!K2260&lt;=30,"Within Time","Delayed")</f>
        <v>Delayed</v>
      </c>
    </row>
    <row r="2261" spans="1:16" x14ac:dyDescent="0.35">
      <c r="A2261" t="str">
        <f>Raw_Data!A2261</f>
        <v>553-55-2192</v>
      </c>
      <c r="B2261" s="2">
        <f>Raw_Data!B2261</f>
        <v>45155.17291666667</v>
      </c>
      <c r="C2261">
        <f>HOUR(Raw_Data!B2261)</f>
        <v>4</v>
      </c>
      <c r="D2261" t="str">
        <f>TEXT(Raw_Data!B2261,"mmm")</f>
        <v>Aug</v>
      </c>
      <c r="E2261">
        <f>YEAR(Raw_Data!B2261)</f>
        <v>2023</v>
      </c>
      <c r="F2261" t="str">
        <f>TEXT(Raw_Data!B2261,"mmm-yy")</f>
        <v>Aug-23</v>
      </c>
      <c r="G2261" t="str">
        <f>PROPER(Raw_Data!C2261&amp;". "&amp;Raw_Data!D2261)</f>
        <v>C. Cholmondeley</v>
      </c>
      <c r="H2261" t="str">
        <f>IF(OR(Raw_Data!E2261="M",Raw_Data!E2261="Male"),"Male",IF(OR(Raw_Data!E2261="F",Raw_Data!E2261="Female"),"Female","Not Confirmed"))</f>
        <v>Female</v>
      </c>
      <c r="I2261">
        <f>Raw_Data!F2261</f>
        <v>54</v>
      </c>
      <c r="J2261" t="str">
        <f>FLOOR(Raw_Data!F2261,10)&amp;"-"&amp;FLOOR(Raw_Data!F2261,10)+9</f>
        <v>50-59</v>
      </c>
      <c r="K2261" t="str">
        <f>Raw_Data!G2261</f>
        <v>White</v>
      </c>
      <c r="L2261" t="str">
        <f>Raw_Data!H2261</f>
        <v>None</v>
      </c>
      <c r="M2261" t="str">
        <f>IF(Raw_Data!I2261=TRUE,"Admitted","Not Admitted")</f>
        <v>Admitted</v>
      </c>
      <c r="N2261">
        <f>IF(Raw_Data!J2261="","Not Rated",Raw_Data!J2261)</f>
        <v>3</v>
      </c>
      <c r="O2261">
        <f>Raw_Data!K2261</f>
        <v>53</v>
      </c>
      <c r="P2261" t="str">
        <f>IF(Raw_Data!K2261&lt;=30,"Within Time","Delayed")</f>
        <v>Delayed</v>
      </c>
    </row>
    <row r="2262" spans="1:16" x14ac:dyDescent="0.35">
      <c r="A2262" t="str">
        <f>Raw_Data!A2262</f>
        <v>817-67-7600</v>
      </c>
      <c r="B2262" s="2">
        <f>Raw_Data!B2262</f>
        <v>45155.353472222218</v>
      </c>
      <c r="C2262">
        <f>HOUR(Raw_Data!B2262)</f>
        <v>8</v>
      </c>
      <c r="D2262" t="str">
        <f>TEXT(Raw_Data!B2262,"mmm")</f>
        <v>Aug</v>
      </c>
      <c r="E2262">
        <f>YEAR(Raw_Data!B2262)</f>
        <v>2023</v>
      </c>
      <c r="F2262" t="str">
        <f>TEXT(Raw_Data!B2262,"mmm-yy")</f>
        <v>Aug-23</v>
      </c>
      <c r="G2262" t="str">
        <f>PROPER(Raw_Data!C2262&amp;". "&amp;Raw_Data!D2262)</f>
        <v>G. Nethercott</v>
      </c>
      <c r="H2262" t="str">
        <f>IF(OR(Raw_Data!E2262="M",Raw_Data!E2262="Male"),"Male",IF(OR(Raw_Data!E2262="F",Raw_Data!E2262="Female"),"Female","Not Confirmed"))</f>
        <v>Male</v>
      </c>
      <c r="I2262">
        <f>Raw_Data!F2262</f>
        <v>6</v>
      </c>
      <c r="J2262" t="str">
        <f>FLOOR(Raw_Data!F2262,10)&amp;"-"&amp;FLOOR(Raw_Data!F2262,10)+9</f>
        <v>0-9</v>
      </c>
      <c r="K2262" t="str">
        <f>Raw_Data!G2262</f>
        <v>African American</v>
      </c>
      <c r="L2262" t="str">
        <f>Raw_Data!H2262</f>
        <v>Physiotherapy</v>
      </c>
      <c r="M2262" t="str">
        <f>IF(Raw_Data!I2262=TRUE,"Admitted","Not Admitted")</f>
        <v>Not Admitted</v>
      </c>
      <c r="N2262" t="str">
        <f>IF(Raw_Data!J2262="","Not Rated",Raw_Data!J2262)</f>
        <v>Not Rated</v>
      </c>
      <c r="O2262">
        <f>Raw_Data!K2262</f>
        <v>30</v>
      </c>
      <c r="P2262" t="str">
        <f>IF(Raw_Data!K2262&lt;=30,"Within Time","Delayed")</f>
        <v>Within Time</v>
      </c>
    </row>
    <row r="2263" spans="1:16" x14ac:dyDescent="0.35">
      <c r="A2263" t="str">
        <f>Raw_Data!A2263</f>
        <v>410-11-4470</v>
      </c>
      <c r="B2263" s="2">
        <f>Raw_Data!B2263</f>
        <v>45155.370833333327</v>
      </c>
      <c r="C2263">
        <f>HOUR(Raw_Data!B2263)</f>
        <v>8</v>
      </c>
      <c r="D2263" t="str">
        <f>TEXT(Raw_Data!B2263,"mmm")</f>
        <v>Aug</v>
      </c>
      <c r="E2263">
        <f>YEAR(Raw_Data!B2263)</f>
        <v>2023</v>
      </c>
      <c r="F2263" t="str">
        <f>TEXT(Raw_Data!B2263,"mmm-yy")</f>
        <v>Aug-23</v>
      </c>
      <c r="G2263" t="str">
        <f>PROPER(Raw_Data!C2263&amp;". "&amp;Raw_Data!D2263)</f>
        <v>X. Aldridge</v>
      </c>
      <c r="H2263" t="str">
        <f>IF(OR(Raw_Data!E2263="M",Raw_Data!E2263="Male"),"Male",IF(OR(Raw_Data!E2263="F",Raw_Data!E2263="Female"),"Female","Not Confirmed"))</f>
        <v>Female</v>
      </c>
      <c r="I2263">
        <f>Raw_Data!F2263</f>
        <v>62</v>
      </c>
      <c r="J2263" t="str">
        <f>FLOOR(Raw_Data!F2263,10)&amp;"-"&amp;FLOOR(Raw_Data!F2263,10)+9</f>
        <v>60-69</v>
      </c>
      <c r="K2263" t="str">
        <f>Raw_Data!G2263</f>
        <v>Unknown</v>
      </c>
      <c r="L2263" t="str">
        <f>Raw_Data!H2263</f>
        <v>General Practice</v>
      </c>
      <c r="M2263" t="str">
        <f>IF(Raw_Data!I2263=TRUE,"Admitted","Not Admitted")</f>
        <v>Not Admitted</v>
      </c>
      <c r="N2263" t="str">
        <f>IF(Raw_Data!J2263="","Not Rated",Raw_Data!J2263)</f>
        <v>Not Rated</v>
      </c>
      <c r="O2263">
        <f>Raw_Data!K2263</f>
        <v>25</v>
      </c>
      <c r="P2263" t="str">
        <f>IF(Raw_Data!K2263&lt;=30,"Within Time","Delayed")</f>
        <v>Within Time</v>
      </c>
    </row>
    <row r="2264" spans="1:16" x14ac:dyDescent="0.35">
      <c r="A2264" t="str">
        <f>Raw_Data!A2264</f>
        <v>765-36-9618</v>
      </c>
      <c r="B2264" s="2">
        <f>Raw_Data!B2264</f>
        <v>45155.380555555559</v>
      </c>
      <c r="C2264">
        <f>HOUR(Raw_Data!B2264)</f>
        <v>9</v>
      </c>
      <c r="D2264" t="str">
        <f>TEXT(Raw_Data!B2264,"mmm")</f>
        <v>Aug</v>
      </c>
      <c r="E2264">
        <f>YEAR(Raw_Data!B2264)</f>
        <v>2023</v>
      </c>
      <c r="F2264" t="str">
        <f>TEXT(Raw_Data!B2264,"mmm-yy")</f>
        <v>Aug-23</v>
      </c>
      <c r="G2264" t="str">
        <f>PROPER(Raw_Data!C2264&amp;". "&amp;Raw_Data!D2264)</f>
        <v>K. Methuen</v>
      </c>
      <c r="H2264" t="str">
        <f>IF(OR(Raw_Data!E2264="M",Raw_Data!E2264="Male"),"Male",IF(OR(Raw_Data!E2264="F",Raw_Data!E2264="Female"),"Female","Not Confirmed"))</f>
        <v>Female</v>
      </c>
      <c r="I2264">
        <f>Raw_Data!F2264</f>
        <v>32</v>
      </c>
      <c r="J2264" t="str">
        <f>FLOOR(Raw_Data!F2264,10)&amp;"-"&amp;FLOOR(Raw_Data!F2264,10)+9</f>
        <v>30-39</v>
      </c>
      <c r="K2264" t="str">
        <f>Raw_Data!G2264</f>
        <v>White</v>
      </c>
      <c r="L2264" t="str">
        <f>Raw_Data!H2264</f>
        <v>None</v>
      </c>
      <c r="M2264" t="str">
        <f>IF(Raw_Data!I2264=TRUE,"Admitted","Not Admitted")</f>
        <v>Admitted</v>
      </c>
      <c r="N2264" t="str">
        <f>IF(Raw_Data!J2264="","Not Rated",Raw_Data!J2264)</f>
        <v>Not Rated</v>
      </c>
      <c r="O2264">
        <f>Raw_Data!K2264</f>
        <v>34</v>
      </c>
      <c r="P2264" t="str">
        <f>IF(Raw_Data!K2264&lt;=30,"Within Time","Delayed")</f>
        <v>Delayed</v>
      </c>
    </row>
    <row r="2265" spans="1:16" x14ac:dyDescent="0.35">
      <c r="A2265" t="str">
        <f>Raw_Data!A2265</f>
        <v>817-30-9130</v>
      </c>
      <c r="B2265" s="2">
        <f>Raw_Data!B2265</f>
        <v>45155.45</v>
      </c>
      <c r="C2265">
        <f>HOUR(Raw_Data!B2265)</f>
        <v>10</v>
      </c>
      <c r="D2265" t="str">
        <f>TEXT(Raw_Data!B2265,"mmm")</f>
        <v>Aug</v>
      </c>
      <c r="E2265">
        <f>YEAR(Raw_Data!B2265)</f>
        <v>2023</v>
      </c>
      <c r="F2265" t="str">
        <f>TEXT(Raw_Data!B2265,"mmm-yy")</f>
        <v>Aug-23</v>
      </c>
      <c r="G2265" t="str">
        <f>PROPER(Raw_Data!C2265&amp;". "&amp;Raw_Data!D2265)</f>
        <v>L. Greenhalgh</v>
      </c>
      <c r="H2265" t="str">
        <f>IF(OR(Raw_Data!E2265="M",Raw_Data!E2265="Male"),"Male",IF(OR(Raw_Data!E2265="F",Raw_Data!E2265="Female"),"Female","Not Confirmed"))</f>
        <v>Female</v>
      </c>
      <c r="I2265">
        <f>Raw_Data!F2265</f>
        <v>19</v>
      </c>
      <c r="J2265" t="str">
        <f>FLOOR(Raw_Data!F2265,10)&amp;"-"&amp;FLOOR(Raw_Data!F2265,10)+9</f>
        <v>10-19</v>
      </c>
      <c r="K2265" t="str">
        <f>Raw_Data!G2265</f>
        <v>African American</v>
      </c>
      <c r="L2265" t="str">
        <f>Raw_Data!H2265</f>
        <v>None</v>
      </c>
      <c r="M2265" t="str">
        <f>IF(Raw_Data!I2265=TRUE,"Admitted","Not Admitted")</f>
        <v>Not Admitted</v>
      </c>
      <c r="N2265">
        <f>IF(Raw_Data!J2265="","Not Rated",Raw_Data!J2265)</f>
        <v>0</v>
      </c>
      <c r="O2265">
        <f>Raw_Data!K2265</f>
        <v>60</v>
      </c>
      <c r="P2265" t="str">
        <f>IF(Raw_Data!K2265&lt;=30,"Within Time","Delayed")</f>
        <v>Delayed</v>
      </c>
    </row>
    <row r="2266" spans="1:16" x14ac:dyDescent="0.35">
      <c r="A2266" t="str">
        <f>Raw_Data!A2266</f>
        <v>757-77-9129</v>
      </c>
      <c r="B2266" s="2">
        <f>Raw_Data!B2266</f>
        <v>45155.452777777777</v>
      </c>
      <c r="C2266">
        <f>HOUR(Raw_Data!B2266)</f>
        <v>10</v>
      </c>
      <c r="D2266" t="str">
        <f>TEXT(Raw_Data!B2266,"mmm")</f>
        <v>Aug</v>
      </c>
      <c r="E2266">
        <f>YEAR(Raw_Data!B2266)</f>
        <v>2023</v>
      </c>
      <c r="F2266" t="str">
        <f>TEXT(Raw_Data!B2266,"mmm-yy")</f>
        <v>Aug-23</v>
      </c>
      <c r="G2266" t="str">
        <f>PROPER(Raw_Data!C2266&amp;". "&amp;Raw_Data!D2266)</f>
        <v>G. Verity</v>
      </c>
      <c r="H2266" t="str">
        <f>IF(OR(Raw_Data!E2266="M",Raw_Data!E2266="Male"),"Male",IF(OR(Raw_Data!E2266="F",Raw_Data!E2266="Female"),"Female","Not Confirmed"))</f>
        <v>Male</v>
      </c>
      <c r="I2266">
        <f>Raw_Data!F2266</f>
        <v>46</v>
      </c>
      <c r="J2266" t="str">
        <f>FLOOR(Raw_Data!F2266,10)&amp;"-"&amp;FLOOR(Raw_Data!F2266,10)+9</f>
        <v>40-49</v>
      </c>
      <c r="K2266" t="str">
        <f>Raw_Data!G2266</f>
        <v>Asian</v>
      </c>
      <c r="L2266" t="str">
        <f>Raw_Data!H2266</f>
        <v>None</v>
      </c>
      <c r="M2266" t="str">
        <f>IF(Raw_Data!I2266=TRUE,"Admitted","Not Admitted")</f>
        <v>Admitted</v>
      </c>
      <c r="N2266">
        <f>IF(Raw_Data!J2266="","Not Rated",Raw_Data!J2266)</f>
        <v>6</v>
      </c>
      <c r="O2266">
        <f>Raw_Data!K2266</f>
        <v>50</v>
      </c>
      <c r="P2266" t="str">
        <f>IF(Raw_Data!K2266&lt;=30,"Within Time","Delayed")</f>
        <v>Delayed</v>
      </c>
    </row>
    <row r="2267" spans="1:16" x14ac:dyDescent="0.35">
      <c r="A2267" t="str">
        <f>Raw_Data!A2267</f>
        <v>175-26-5059</v>
      </c>
      <c r="B2267" s="2">
        <f>Raw_Data!B2267</f>
        <v>45155.468055555553</v>
      </c>
      <c r="C2267">
        <f>HOUR(Raw_Data!B2267)</f>
        <v>11</v>
      </c>
      <c r="D2267" t="str">
        <f>TEXT(Raw_Data!B2267,"mmm")</f>
        <v>Aug</v>
      </c>
      <c r="E2267">
        <f>YEAR(Raw_Data!B2267)</f>
        <v>2023</v>
      </c>
      <c r="F2267" t="str">
        <f>TEXT(Raw_Data!B2267,"mmm-yy")</f>
        <v>Aug-23</v>
      </c>
      <c r="G2267" t="str">
        <f>PROPER(Raw_Data!C2267&amp;". "&amp;Raw_Data!D2267)</f>
        <v>N. Rowntree</v>
      </c>
      <c r="H2267" t="str">
        <f>IF(OR(Raw_Data!E2267="M",Raw_Data!E2267="Male"),"Male",IF(OR(Raw_Data!E2267="F",Raw_Data!E2267="Female"),"Female","Not Confirmed"))</f>
        <v>Female</v>
      </c>
      <c r="I2267">
        <f>Raw_Data!F2267</f>
        <v>19</v>
      </c>
      <c r="J2267" t="str">
        <f>FLOOR(Raw_Data!F2267,10)&amp;"-"&amp;FLOOR(Raw_Data!F2267,10)+9</f>
        <v>10-19</v>
      </c>
      <c r="K2267" t="str">
        <f>Raw_Data!G2267</f>
        <v>Declined to Identify</v>
      </c>
      <c r="L2267" t="str">
        <f>Raw_Data!H2267</f>
        <v>None</v>
      </c>
      <c r="M2267" t="str">
        <f>IF(Raw_Data!I2267=TRUE,"Admitted","Not Admitted")</f>
        <v>Admitted</v>
      </c>
      <c r="N2267" t="str">
        <f>IF(Raw_Data!J2267="","Not Rated",Raw_Data!J2267)</f>
        <v>Not Rated</v>
      </c>
      <c r="O2267">
        <f>Raw_Data!K2267</f>
        <v>20</v>
      </c>
      <c r="P2267" t="str">
        <f>IF(Raw_Data!K2267&lt;=30,"Within Time","Delayed")</f>
        <v>Within Time</v>
      </c>
    </row>
    <row r="2268" spans="1:16" x14ac:dyDescent="0.35">
      <c r="A2268" t="str">
        <f>Raw_Data!A2268</f>
        <v>343-76-1529</v>
      </c>
      <c r="B2268" s="2">
        <f>Raw_Data!B2268</f>
        <v>45155.52847222222</v>
      </c>
      <c r="C2268">
        <f>HOUR(Raw_Data!B2268)</f>
        <v>12</v>
      </c>
      <c r="D2268" t="str">
        <f>TEXT(Raw_Data!B2268,"mmm")</f>
        <v>Aug</v>
      </c>
      <c r="E2268">
        <f>YEAR(Raw_Data!B2268)</f>
        <v>2023</v>
      </c>
      <c r="F2268" t="str">
        <f>TEXT(Raw_Data!B2268,"mmm-yy")</f>
        <v>Aug-23</v>
      </c>
      <c r="G2268" t="str">
        <f>PROPER(Raw_Data!C2268&amp;". "&amp;Raw_Data!D2268)</f>
        <v>F. Silverlock</v>
      </c>
      <c r="H2268" t="str">
        <f>IF(OR(Raw_Data!E2268="M",Raw_Data!E2268="Male"),"Male",IF(OR(Raw_Data!E2268="F",Raw_Data!E2268="Female"),"Female","Not Confirmed"))</f>
        <v>Male</v>
      </c>
      <c r="I2268">
        <f>Raw_Data!F2268</f>
        <v>42</v>
      </c>
      <c r="J2268" t="str">
        <f>FLOOR(Raw_Data!F2268,10)&amp;"-"&amp;FLOOR(Raw_Data!F2268,10)+9</f>
        <v>40-49</v>
      </c>
      <c r="K2268" t="str">
        <f>Raw_Data!G2268</f>
        <v>African American</v>
      </c>
      <c r="L2268" t="str">
        <f>Raw_Data!H2268</f>
        <v>None</v>
      </c>
      <c r="M2268" t="str">
        <f>IF(Raw_Data!I2268=TRUE,"Admitted","Not Admitted")</f>
        <v>Admitted</v>
      </c>
      <c r="N2268" t="str">
        <f>IF(Raw_Data!J2268="","Not Rated",Raw_Data!J2268)</f>
        <v>Not Rated</v>
      </c>
      <c r="O2268">
        <f>Raw_Data!K2268</f>
        <v>15</v>
      </c>
      <c r="P2268" t="str">
        <f>IF(Raw_Data!K2268&lt;=30,"Within Time","Delayed")</f>
        <v>Within Time</v>
      </c>
    </row>
    <row r="2269" spans="1:16" x14ac:dyDescent="0.35">
      <c r="A2269" t="str">
        <f>Raw_Data!A2269</f>
        <v>151-87-4626</v>
      </c>
      <c r="B2269" s="2">
        <f>Raw_Data!B2269</f>
        <v>45155.616666666669</v>
      </c>
      <c r="C2269">
        <f>HOUR(Raw_Data!B2269)</f>
        <v>14</v>
      </c>
      <c r="D2269" t="str">
        <f>TEXT(Raw_Data!B2269,"mmm")</f>
        <v>Aug</v>
      </c>
      <c r="E2269">
        <f>YEAR(Raw_Data!B2269)</f>
        <v>2023</v>
      </c>
      <c r="F2269" t="str">
        <f>TEXT(Raw_Data!B2269,"mmm-yy")</f>
        <v>Aug-23</v>
      </c>
      <c r="G2269" t="str">
        <f>PROPER(Raw_Data!C2269&amp;". "&amp;Raw_Data!D2269)</f>
        <v>J. Loxley</v>
      </c>
      <c r="H2269" t="str">
        <f>IF(OR(Raw_Data!E2269="M",Raw_Data!E2269="Male"),"Male",IF(OR(Raw_Data!E2269="F",Raw_Data!E2269="Female"),"Female","Not Confirmed"))</f>
        <v>Female</v>
      </c>
      <c r="I2269">
        <f>Raw_Data!F2269</f>
        <v>32</v>
      </c>
      <c r="J2269" t="str">
        <f>FLOOR(Raw_Data!F2269,10)&amp;"-"&amp;FLOOR(Raw_Data!F2269,10)+9</f>
        <v>30-39</v>
      </c>
      <c r="K2269" t="str">
        <f>Raw_Data!G2269</f>
        <v>White</v>
      </c>
      <c r="L2269" t="str">
        <f>Raw_Data!H2269</f>
        <v>None</v>
      </c>
      <c r="M2269" t="str">
        <f>IF(Raw_Data!I2269=TRUE,"Admitted","Not Admitted")</f>
        <v>Not Admitted</v>
      </c>
      <c r="N2269">
        <f>IF(Raw_Data!J2269="","Not Rated",Raw_Data!J2269)</f>
        <v>7</v>
      </c>
      <c r="O2269">
        <f>Raw_Data!K2269</f>
        <v>55</v>
      </c>
      <c r="P2269" t="str">
        <f>IF(Raw_Data!K2269&lt;=30,"Within Time","Delayed")</f>
        <v>Delayed</v>
      </c>
    </row>
    <row r="2270" spans="1:16" x14ac:dyDescent="0.35">
      <c r="A2270" t="str">
        <f>Raw_Data!A2270</f>
        <v>835-71-4561</v>
      </c>
      <c r="B2270" s="2">
        <f>Raw_Data!B2270</f>
        <v>45155.722222222219</v>
      </c>
      <c r="C2270">
        <f>HOUR(Raw_Data!B2270)</f>
        <v>17</v>
      </c>
      <c r="D2270" t="str">
        <f>TEXT(Raw_Data!B2270,"mmm")</f>
        <v>Aug</v>
      </c>
      <c r="E2270">
        <f>YEAR(Raw_Data!B2270)</f>
        <v>2023</v>
      </c>
      <c r="F2270" t="str">
        <f>TEXT(Raw_Data!B2270,"mmm-yy")</f>
        <v>Aug-23</v>
      </c>
      <c r="G2270" t="str">
        <f>PROPER(Raw_Data!C2270&amp;". "&amp;Raw_Data!D2270)</f>
        <v>S. Pemberton</v>
      </c>
      <c r="H2270" t="str">
        <f>IF(OR(Raw_Data!E2270="M",Raw_Data!E2270="Male"),"Male",IF(OR(Raw_Data!E2270="F",Raw_Data!E2270="Female"),"Female","Not Confirmed"))</f>
        <v>Male</v>
      </c>
      <c r="I2270">
        <f>Raw_Data!F2270</f>
        <v>42</v>
      </c>
      <c r="J2270" t="str">
        <f>FLOOR(Raw_Data!F2270,10)&amp;"-"&amp;FLOOR(Raw_Data!F2270,10)+9</f>
        <v>40-49</v>
      </c>
      <c r="K2270" t="str">
        <f>Raw_Data!G2270</f>
        <v>White</v>
      </c>
      <c r="L2270" t="str">
        <f>Raw_Data!H2270</f>
        <v>None</v>
      </c>
      <c r="M2270" t="str">
        <f>IF(Raw_Data!I2270=TRUE,"Admitted","Not Admitted")</f>
        <v>Not Admitted</v>
      </c>
      <c r="N2270" t="str">
        <f>IF(Raw_Data!J2270="","Not Rated",Raw_Data!J2270)</f>
        <v>Not Rated</v>
      </c>
      <c r="O2270">
        <f>Raw_Data!K2270</f>
        <v>19</v>
      </c>
      <c r="P2270" t="str">
        <f>IF(Raw_Data!K2270&lt;=30,"Within Time","Delayed")</f>
        <v>Within Time</v>
      </c>
    </row>
    <row r="2271" spans="1:16" x14ac:dyDescent="0.35">
      <c r="A2271" t="str">
        <f>Raw_Data!A2271</f>
        <v>476-88-7318</v>
      </c>
      <c r="B2271" s="2">
        <f>Raw_Data!B2271</f>
        <v>45155.741666666669</v>
      </c>
      <c r="C2271">
        <f>HOUR(Raw_Data!B2271)</f>
        <v>17</v>
      </c>
      <c r="D2271" t="str">
        <f>TEXT(Raw_Data!B2271,"mmm")</f>
        <v>Aug</v>
      </c>
      <c r="E2271">
        <f>YEAR(Raw_Data!B2271)</f>
        <v>2023</v>
      </c>
      <c r="F2271" t="str">
        <f>TEXT(Raw_Data!B2271,"mmm-yy")</f>
        <v>Aug-23</v>
      </c>
      <c r="G2271" t="str">
        <f>PROPER(Raw_Data!C2271&amp;". "&amp;Raw_Data!D2271)</f>
        <v>K. Crebo</v>
      </c>
      <c r="H2271" t="str">
        <f>IF(OR(Raw_Data!E2271="M",Raw_Data!E2271="Male"),"Male",IF(OR(Raw_Data!E2271="F",Raw_Data!E2271="Female"),"Female","Not Confirmed"))</f>
        <v>Female</v>
      </c>
      <c r="I2271">
        <f>Raw_Data!F2271</f>
        <v>72</v>
      </c>
      <c r="J2271" t="str">
        <f>FLOOR(Raw_Data!F2271,10)&amp;"-"&amp;FLOOR(Raw_Data!F2271,10)+9</f>
        <v>70-79</v>
      </c>
      <c r="K2271" t="str">
        <f>Raw_Data!G2271</f>
        <v>Native American/Alaska Native</v>
      </c>
      <c r="L2271" t="str">
        <f>Raw_Data!H2271</f>
        <v>None</v>
      </c>
      <c r="M2271" t="str">
        <f>IF(Raw_Data!I2271=TRUE,"Admitted","Not Admitted")</f>
        <v>Admitted</v>
      </c>
      <c r="N2271">
        <f>IF(Raw_Data!J2271="","Not Rated",Raw_Data!J2271)</f>
        <v>2</v>
      </c>
      <c r="O2271">
        <f>Raw_Data!K2271</f>
        <v>12</v>
      </c>
      <c r="P2271" t="str">
        <f>IF(Raw_Data!K2271&lt;=30,"Within Time","Delayed")</f>
        <v>Within Time</v>
      </c>
    </row>
    <row r="2272" spans="1:16" x14ac:dyDescent="0.35">
      <c r="A2272" t="str">
        <f>Raw_Data!A2272</f>
        <v>333-86-6746</v>
      </c>
      <c r="B2272" s="2">
        <f>Raw_Data!B2272</f>
        <v>45155.769444444442</v>
      </c>
      <c r="C2272">
        <f>HOUR(Raw_Data!B2272)</f>
        <v>18</v>
      </c>
      <c r="D2272" t="str">
        <f>TEXT(Raw_Data!B2272,"mmm")</f>
        <v>Aug</v>
      </c>
      <c r="E2272">
        <f>YEAR(Raw_Data!B2272)</f>
        <v>2023</v>
      </c>
      <c r="F2272" t="str">
        <f>TEXT(Raw_Data!B2272,"mmm-yy")</f>
        <v>Aug-23</v>
      </c>
      <c r="G2272" t="str">
        <f>PROPER(Raw_Data!C2272&amp;". "&amp;Raw_Data!D2272)</f>
        <v>D. Crebo</v>
      </c>
      <c r="H2272" t="str">
        <f>IF(OR(Raw_Data!E2272="M",Raw_Data!E2272="Male"),"Male",IF(OR(Raw_Data!E2272="F",Raw_Data!E2272="Female"),"Female","Not Confirmed"))</f>
        <v>Female</v>
      </c>
      <c r="I2272">
        <f>Raw_Data!F2272</f>
        <v>42</v>
      </c>
      <c r="J2272" t="str">
        <f>FLOOR(Raw_Data!F2272,10)&amp;"-"&amp;FLOOR(Raw_Data!F2272,10)+9</f>
        <v>40-49</v>
      </c>
      <c r="K2272" t="str">
        <f>Raw_Data!G2272</f>
        <v>Asian</v>
      </c>
      <c r="L2272" t="str">
        <f>Raw_Data!H2272</f>
        <v>Orthopedics</v>
      </c>
      <c r="M2272" t="str">
        <f>IF(Raw_Data!I2272=TRUE,"Admitted","Not Admitted")</f>
        <v>Admitted</v>
      </c>
      <c r="N2272" t="str">
        <f>IF(Raw_Data!J2272="","Not Rated",Raw_Data!J2272)</f>
        <v>Not Rated</v>
      </c>
      <c r="O2272">
        <f>Raw_Data!K2272</f>
        <v>19</v>
      </c>
      <c r="P2272" t="str">
        <f>IF(Raw_Data!K2272&lt;=30,"Within Time","Delayed")</f>
        <v>Within Time</v>
      </c>
    </row>
    <row r="2273" spans="1:16" x14ac:dyDescent="0.35">
      <c r="A2273" t="str">
        <f>Raw_Data!A2273</f>
        <v>681-73-1172</v>
      </c>
      <c r="B2273" s="2">
        <f>Raw_Data!B2273</f>
        <v>45155.815972222219</v>
      </c>
      <c r="C2273">
        <f>HOUR(Raw_Data!B2273)</f>
        <v>19</v>
      </c>
      <c r="D2273" t="str">
        <f>TEXT(Raw_Data!B2273,"mmm")</f>
        <v>Aug</v>
      </c>
      <c r="E2273">
        <f>YEAR(Raw_Data!B2273)</f>
        <v>2023</v>
      </c>
      <c r="F2273" t="str">
        <f>TEXT(Raw_Data!B2273,"mmm-yy")</f>
        <v>Aug-23</v>
      </c>
      <c r="G2273" t="str">
        <f>PROPER(Raw_Data!C2273&amp;". "&amp;Raw_Data!D2273)</f>
        <v>K. Yarborough</v>
      </c>
      <c r="H2273" t="str">
        <f>IF(OR(Raw_Data!E2273="M",Raw_Data!E2273="Male"),"Male",IF(OR(Raw_Data!E2273="F",Raw_Data!E2273="Female"),"Female","Not Confirmed"))</f>
        <v>Female</v>
      </c>
      <c r="I2273">
        <f>Raw_Data!F2273</f>
        <v>14</v>
      </c>
      <c r="J2273" t="str">
        <f>FLOOR(Raw_Data!F2273,10)&amp;"-"&amp;FLOOR(Raw_Data!F2273,10)+9</f>
        <v>10-19</v>
      </c>
      <c r="K2273" t="str">
        <f>Raw_Data!G2273</f>
        <v>Pacific Islander</v>
      </c>
      <c r="L2273" t="str">
        <f>Raw_Data!H2273</f>
        <v>Physiotherapy</v>
      </c>
      <c r="M2273" t="str">
        <f>IF(Raw_Data!I2273=TRUE,"Admitted","Not Admitted")</f>
        <v>Admitted</v>
      </c>
      <c r="N2273">
        <f>IF(Raw_Data!J2273="","Not Rated",Raw_Data!J2273)</f>
        <v>4</v>
      </c>
      <c r="O2273">
        <f>Raw_Data!K2273</f>
        <v>55</v>
      </c>
      <c r="P2273" t="str">
        <f>IF(Raw_Data!K2273&lt;=30,"Within Time","Delayed")</f>
        <v>Delayed</v>
      </c>
    </row>
    <row r="2274" spans="1:16" x14ac:dyDescent="0.35">
      <c r="A2274" t="str">
        <f>Raw_Data!A2274</f>
        <v>727-55-3862</v>
      </c>
      <c r="B2274" s="2">
        <f>Raw_Data!B2274</f>
        <v>45156.007638888892</v>
      </c>
      <c r="C2274">
        <f>HOUR(Raw_Data!B2274)</f>
        <v>0</v>
      </c>
      <c r="D2274" t="str">
        <f>TEXT(Raw_Data!B2274,"mmm")</f>
        <v>Aug</v>
      </c>
      <c r="E2274">
        <f>YEAR(Raw_Data!B2274)</f>
        <v>2023</v>
      </c>
      <c r="F2274" t="str">
        <f>TEXT(Raw_Data!B2274,"mmm-yy")</f>
        <v>Aug-23</v>
      </c>
      <c r="G2274" t="str">
        <f>PROPER(Raw_Data!C2274&amp;". "&amp;Raw_Data!D2274)</f>
        <v>Q. Goudie</v>
      </c>
      <c r="H2274" t="str">
        <f>IF(OR(Raw_Data!E2274="M",Raw_Data!E2274="Male"),"Male",IF(OR(Raw_Data!E2274="F",Raw_Data!E2274="Female"),"Female","Not Confirmed"))</f>
        <v>Female</v>
      </c>
      <c r="I2274">
        <f>Raw_Data!F2274</f>
        <v>78</v>
      </c>
      <c r="J2274" t="str">
        <f>FLOOR(Raw_Data!F2274,10)&amp;"-"&amp;FLOOR(Raw_Data!F2274,10)+9</f>
        <v>70-79</v>
      </c>
      <c r="K2274" t="str">
        <f>Raw_Data!G2274</f>
        <v>Two or More Races</v>
      </c>
      <c r="L2274" t="str">
        <f>Raw_Data!H2274</f>
        <v>None</v>
      </c>
      <c r="M2274" t="str">
        <f>IF(Raw_Data!I2274=TRUE,"Admitted","Not Admitted")</f>
        <v>Admitted</v>
      </c>
      <c r="N2274" t="str">
        <f>IF(Raw_Data!J2274="","Not Rated",Raw_Data!J2274)</f>
        <v>Not Rated</v>
      </c>
      <c r="O2274">
        <f>Raw_Data!K2274</f>
        <v>56</v>
      </c>
      <c r="P2274" t="str">
        <f>IF(Raw_Data!K2274&lt;=30,"Within Time","Delayed")</f>
        <v>Delayed</v>
      </c>
    </row>
    <row r="2275" spans="1:16" x14ac:dyDescent="0.35">
      <c r="A2275" t="str">
        <f>Raw_Data!A2275</f>
        <v>962-90-9824</v>
      </c>
      <c r="B2275" s="2">
        <f>Raw_Data!B2275</f>
        <v>45156.019444444442</v>
      </c>
      <c r="C2275">
        <f>HOUR(Raw_Data!B2275)</f>
        <v>0</v>
      </c>
      <c r="D2275" t="str">
        <f>TEXT(Raw_Data!B2275,"mmm")</f>
        <v>Aug</v>
      </c>
      <c r="E2275">
        <f>YEAR(Raw_Data!B2275)</f>
        <v>2023</v>
      </c>
      <c r="F2275" t="str">
        <f>TEXT(Raw_Data!B2275,"mmm-yy")</f>
        <v>Aug-23</v>
      </c>
      <c r="G2275" t="str">
        <f>PROPER(Raw_Data!C2275&amp;". "&amp;Raw_Data!D2275)</f>
        <v>C. Yarborough</v>
      </c>
      <c r="H2275" t="str">
        <f>IF(OR(Raw_Data!E2275="M",Raw_Data!E2275="Male"),"Male",IF(OR(Raw_Data!E2275="F",Raw_Data!E2275="Female"),"Female","Not Confirmed"))</f>
        <v>Female</v>
      </c>
      <c r="I2275">
        <f>Raw_Data!F2275</f>
        <v>19</v>
      </c>
      <c r="J2275" t="str">
        <f>FLOOR(Raw_Data!F2275,10)&amp;"-"&amp;FLOOR(Raw_Data!F2275,10)+9</f>
        <v>10-19</v>
      </c>
      <c r="K2275" t="str">
        <f>Raw_Data!G2275</f>
        <v>Two or More Races</v>
      </c>
      <c r="L2275" t="str">
        <f>Raw_Data!H2275</f>
        <v>None</v>
      </c>
      <c r="M2275" t="str">
        <f>IF(Raw_Data!I2275=TRUE,"Admitted","Not Admitted")</f>
        <v>Admitted</v>
      </c>
      <c r="N2275">
        <f>IF(Raw_Data!J2275="","Not Rated",Raw_Data!J2275)</f>
        <v>7</v>
      </c>
      <c r="O2275">
        <f>Raw_Data!K2275</f>
        <v>41</v>
      </c>
      <c r="P2275" t="str">
        <f>IF(Raw_Data!K2275&lt;=30,"Within Time","Delayed")</f>
        <v>Delayed</v>
      </c>
    </row>
    <row r="2276" spans="1:16" x14ac:dyDescent="0.35">
      <c r="A2276" t="str">
        <f>Raw_Data!A2276</f>
        <v>611-49-3661</v>
      </c>
      <c r="B2276" s="2">
        <f>Raw_Data!B2276</f>
        <v>45156.100694444453</v>
      </c>
      <c r="C2276">
        <f>HOUR(Raw_Data!B2276)</f>
        <v>2</v>
      </c>
      <c r="D2276" t="str">
        <f>TEXT(Raw_Data!B2276,"mmm")</f>
        <v>Aug</v>
      </c>
      <c r="E2276">
        <f>YEAR(Raw_Data!B2276)</f>
        <v>2023</v>
      </c>
      <c r="F2276" t="str">
        <f>TEXT(Raw_Data!B2276,"mmm-yy")</f>
        <v>Aug-23</v>
      </c>
      <c r="G2276" t="str">
        <f>PROPER(Raw_Data!C2276&amp;". "&amp;Raw_Data!D2276)</f>
        <v>E. Quickfall</v>
      </c>
      <c r="H2276" t="str">
        <f>IF(OR(Raw_Data!E2276="M",Raw_Data!E2276="Male"),"Male",IF(OR(Raw_Data!E2276="F",Raw_Data!E2276="Female"),"Female","Not Confirmed"))</f>
        <v>Male</v>
      </c>
      <c r="I2276">
        <f>Raw_Data!F2276</f>
        <v>6</v>
      </c>
      <c r="J2276" t="str">
        <f>FLOOR(Raw_Data!F2276,10)&amp;"-"&amp;FLOOR(Raw_Data!F2276,10)+9</f>
        <v>0-9</v>
      </c>
      <c r="K2276" t="str">
        <f>Raw_Data!G2276</f>
        <v>African American</v>
      </c>
      <c r="L2276" t="str">
        <f>Raw_Data!H2276</f>
        <v>General Practice</v>
      </c>
      <c r="M2276" t="str">
        <f>IF(Raw_Data!I2276=TRUE,"Admitted","Not Admitted")</f>
        <v>Not Admitted</v>
      </c>
      <c r="N2276">
        <f>IF(Raw_Data!J2276="","Not Rated",Raw_Data!J2276)</f>
        <v>9</v>
      </c>
      <c r="O2276">
        <f>Raw_Data!K2276</f>
        <v>29</v>
      </c>
      <c r="P2276" t="str">
        <f>IF(Raw_Data!K2276&lt;=30,"Within Time","Delayed")</f>
        <v>Within Time</v>
      </c>
    </row>
    <row r="2277" spans="1:16" x14ac:dyDescent="0.35">
      <c r="A2277" t="str">
        <f>Raw_Data!A2277</f>
        <v>624-38-3234</v>
      </c>
      <c r="B2277" s="2">
        <f>Raw_Data!B2277</f>
        <v>45156.103472222218</v>
      </c>
      <c r="C2277">
        <f>HOUR(Raw_Data!B2277)</f>
        <v>2</v>
      </c>
      <c r="D2277" t="str">
        <f>TEXT(Raw_Data!B2277,"mmm")</f>
        <v>Aug</v>
      </c>
      <c r="E2277">
        <f>YEAR(Raw_Data!B2277)</f>
        <v>2023</v>
      </c>
      <c r="F2277" t="str">
        <f>TEXT(Raw_Data!B2277,"mmm-yy")</f>
        <v>Aug-23</v>
      </c>
      <c r="G2277" t="str">
        <f>PROPER(Raw_Data!C2277&amp;". "&amp;Raw_Data!D2277)</f>
        <v>E. Greenhalgh</v>
      </c>
      <c r="H2277" t="str">
        <f>IF(OR(Raw_Data!E2277="M",Raw_Data!E2277="Male"),"Male",IF(OR(Raw_Data!E2277="F",Raw_Data!E2277="Female"),"Female","Not Confirmed"))</f>
        <v>Female</v>
      </c>
      <c r="I2277">
        <f>Raw_Data!F2277</f>
        <v>13</v>
      </c>
      <c r="J2277" t="str">
        <f>FLOOR(Raw_Data!F2277,10)&amp;"-"&amp;FLOOR(Raw_Data!F2277,10)+9</f>
        <v>10-19</v>
      </c>
      <c r="K2277" t="str">
        <f>Raw_Data!G2277</f>
        <v>African American</v>
      </c>
      <c r="L2277" t="str">
        <f>Raw_Data!H2277</f>
        <v>None</v>
      </c>
      <c r="M2277" t="str">
        <f>IF(Raw_Data!I2277=TRUE,"Admitted","Not Admitted")</f>
        <v>Admitted</v>
      </c>
      <c r="N2277" t="str">
        <f>IF(Raw_Data!J2277="","Not Rated",Raw_Data!J2277)</f>
        <v>Not Rated</v>
      </c>
      <c r="O2277">
        <f>Raw_Data!K2277</f>
        <v>50</v>
      </c>
      <c r="P2277" t="str">
        <f>IF(Raw_Data!K2277&lt;=30,"Within Time","Delayed")</f>
        <v>Delayed</v>
      </c>
    </row>
    <row r="2278" spans="1:16" x14ac:dyDescent="0.35">
      <c r="A2278" t="str">
        <f>Raw_Data!A2278</f>
        <v>855-77-1313</v>
      </c>
      <c r="B2278" s="2">
        <f>Raw_Data!B2278</f>
        <v>45156.138194444437</v>
      </c>
      <c r="C2278">
        <f>HOUR(Raw_Data!B2278)</f>
        <v>3</v>
      </c>
      <c r="D2278" t="str">
        <f>TEXT(Raw_Data!B2278,"mmm")</f>
        <v>Aug</v>
      </c>
      <c r="E2278">
        <f>YEAR(Raw_Data!B2278)</f>
        <v>2023</v>
      </c>
      <c r="F2278" t="str">
        <f>TEXT(Raw_Data!B2278,"mmm-yy")</f>
        <v>Aug-23</v>
      </c>
      <c r="G2278" t="str">
        <f>PROPER(Raw_Data!C2278&amp;". "&amp;Raw_Data!D2278)</f>
        <v>H. Titcombe</v>
      </c>
      <c r="H2278" t="str">
        <f>IF(OR(Raw_Data!E2278="M",Raw_Data!E2278="Male"),"Male",IF(OR(Raw_Data!E2278="F",Raw_Data!E2278="Female"),"Female","Not Confirmed"))</f>
        <v>Female</v>
      </c>
      <c r="I2278">
        <f>Raw_Data!F2278</f>
        <v>33</v>
      </c>
      <c r="J2278" t="str">
        <f>FLOOR(Raw_Data!F2278,10)&amp;"-"&amp;FLOOR(Raw_Data!F2278,10)+9</f>
        <v>30-39</v>
      </c>
      <c r="K2278" t="str">
        <f>Raw_Data!G2278</f>
        <v>Native American/Alaska Native</v>
      </c>
      <c r="L2278" t="str">
        <f>Raw_Data!H2278</f>
        <v>None</v>
      </c>
      <c r="M2278" t="str">
        <f>IF(Raw_Data!I2278=TRUE,"Admitted","Not Admitted")</f>
        <v>Admitted</v>
      </c>
      <c r="N2278">
        <f>IF(Raw_Data!J2278="","Not Rated",Raw_Data!J2278)</f>
        <v>2</v>
      </c>
      <c r="O2278">
        <f>Raw_Data!K2278</f>
        <v>47</v>
      </c>
      <c r="P2278" t="str">
        <f>IF(Raw_Data!K2278&lt;=30,"Within Time","Delayed")</f>
        <v>Delayed</v>
      </c>
    </row>
    <row r="2279" spans="1:16" x14ac:dyDescent="0.35">
      <c r="A2279" t="str">
        <f>Raw_Data!A2279</f>
        <v>725-12-8678</v>
      </c>
      <c r="B2279" s="2">
        <f>Raw_Data!B2279</f>
        <v>45156.234722222223</v>
      </c>
      <c r="C2279">
        <f>HOUR(Raw_Data!B2279)</f>
        <v>5</v>
      </c>
      <c r="D2279" t="str">
        <f>TEXT(Raw_Data!B2279,"mmm")</f>
        <v>Aug</v>
      </c>
      <c r="E2279">
        <f>YEAR(Raw_Data!B2279)</f>
        <v>2023</v>
      </c>
      <c r="F2279" t="str">
        <f>TEXT(Raw_Data!B2279,"mmm-yy")</f>
        <v>Aug-23</v>
      </c>
      <c r="G2279" t="str">
        <f>PROPER(Raw_Data!C2279&amp;". "&amp;Raw_Data!D2279)</f>
        <v>J. Eastwood</v>
      </c>
      <c r="H2279" t="str">
        <f>IF(OR(Raw_Data!E2279="M",Raw_Data!E2279="Male"),"Male",IF(OR(Raw_Data!E2279="F",Raw_Data!E2279="Female"),"Female","Not Confirmed"))</f>
        <v>Male</v>
      </c>
      <c r="I2279">
        <f>Raw_Data!F2279</f>
        <v>13</v>
      </c>
      <c r="J2279" t="str">
        <f>FLOOR(Raw_Data!F2279,10)&amp;"-"&amp;FLOOR(Raw_Data!F2279,10)+9</f>
        <v>10-19</v>
      </c>
      <c r="K2279" t="str">
        <f>Raw_Data!G2279</f>
        <v>Asian</v>
      </c>
      <c r="L2279" t="str">
        <f>Raw_Data!H2279</f>
        <v>None</v>
      </c>
      <c r="M2279" t="str">
        <f>IF(Raw_Data!I2279=TRUE,"Admitted","Not Admitted")</f>
        <v>Admitted</v>
      </c>
      <c r="N2279" t="str">
        <f>IF(Raw_Data!J2279="","Not Rated",Raw_Data!J2279)</f>
        <v>Not Rated</v>
      </c>
      <c r="O2279">
        <f>Raw_Data!K2279</f>
        <v>37</v>
      </c>
      <c r="P2279" t="str">
        <f>IF(Raw_Data!K2279&lt;=30,"Within Time","Delayed")</f>
        <v>Delayed</v>
      </c>
    </row>
    <row r="2280" spans="1:16" x14ac:dyDescent="0.35">
      <c r="A2280" t="str">
        <f>Raw_Data!A2280</f>
        <v>869-43-5867</v>
      </c>
      <c r="B2280" s="2">
        <f>Raw_Data!B2280</f>
        <v>45156.277777777781</v>
      </c>
      <c r="C2280">
        <f>HOUR(Raw_Data!B2280)</f>
        <v>6</v>
      </c>
      <c r="D2280" t="str">
        <f>TEXT(Raw_Data!B2280,"mmm")</f>
        <v>Aug</v>
      </c>
      <c r="E2280">
        <f>YEAR(Raw_Data!B2280)</f>
        <v>2023</v>
      </c>
      <c r="F2280" t="str">
        <f>TEXT(Raw_Data!B2280,"mmm-yy")</f>
        <v>Aug-23</v>
      </c>
      <c r="G2280" t="str">
        <f>PROPER(Raw_Data!C2280&amp;". "&amp;Raw_Data!D2280)</f>
        <v>U. Ashcombe</v>
      </c>
      <c r="H2280" t="str">
        <f>IF(OR(Raw_Data!E2280="M",Raw_Data!E2280="Male"),"Male",IF(OR(Raw_Data!E2280="F",Raw_Data!E2280="Female"),"Female","Not Confirmed"))</f>
        <v>Male</v>
      </c>
      <c r="I2280">
        <f>Raw_Data!F2280</f>
        <v>44</v>
      </c>
      <c r="J2280" t="str">
        <f>FLOOR(Raw_Data!F2280,10)&amp;"-"&amp;FLOOR(Raw_Data!F2280,10)+9</f>
        <v>40-49</v>
      </c>
      <c r="K2280" t="str">
        <f>Raw_Data!G2280</f>
        <v>Unknown</v>
      </c>
      <c r="L2280" t="str">
        <f>Raw_Data!H2280</f>
        <v>General Practice</v>
      </c>
      <c r="M2280" t="str">
        <f>IF(Raw_Data!I2280=TRUE,"Admitted","Not Admitted")</f>
        <v>Admitted</v>
      </c>
      <c r="N2280" t="str">
        <f>IF(Raw_Data!J2280="","Not Rated",Raw_Data!J2280)</f>
        <v>Not Rated</v>
      </c>
      <c r="O2280">
        <f>Raw_Data!K2280</f>
        <v>48</v>
      </c>
      <c r="P2280" t="str">
        <f>IF(Raw_Data!K2280&lt;=30,"Within Time","Delayed")</f>
        <v>Delayed</v>
      </c>
    </row>
    <row r="2281" spans="1:16" x14ac:dyDescent="0.35">
      <c r="A2281" t="str">
        <f>Raw_Data!A2281</f>
        <v>608-35-5216</v>
      </c>
      <c r="B2281" s="2">
        <f>Raw_Data!B2281</f>
        <v>45156.439583333333</v>
      </c>
      <c r="C2281">
        <f>HOUR(Raw_Data!B2281)</f>
        <v>10</v>
      </c>
      <c r="D2281" t="str">
        <f>TEXT(Raw_Data!B2281,"mmm")</f>
        <v>Aug</v>
      </c>
      <c r="E2281">
        <f>YEAR(Raw_Data!B2281)</f>
        <v>2023</v>
      </c>
      <c r="F2281" t="str">
        <f>TEXT(Raw_Data!B2281,"mmm-yy")</f>
        <v>Aug-23</v>
      </c>
      <c r="G2281" t="str">
        <f>PROPER(Raw_Data!C2281&amp;". "&amp;Raw_Data!D2281)</f>
        <v>J. Crebo</v>
      </c>
      <c r="H2281" t="str">
        <f>IF(OR(Raw_Data!E2281="M",Raw_Data!E2281="Male"),"Male",IF(OR(Raw_Data!E2281="F",Raw_Data!E2281="Female"),"Female","Not Confirmed"))</f>
        <v>Female</v>
      </c>
      <c r="I2281">
        <f>Raw_Data!F2281</f>
        <v>4</v>
      </c>
      <c r="J2281" t="str">
        <f>FLOOR(Raw_Data!F2281,10)&amp;"-"&amp;FLOOR(Raw_Data!F2281,10)+9</f>
        <v>0-9</v>
      </c>
      <c r="K2281" t="str">
        <f>Raw_Data!G2281</f>
        <v>Declined to Identify</v>
      </c>
      <c r="L2281" t="str">
        <f>Raw_Data!H2281</f>
        <v>Orthopedics</v>
      </c>
      <c r="M2281" t="str">
        <f>IF(Raw_Data!I2281=TRUE,"Admitted","Not Admitted")</f>
        <v>Admitted</v>
      </c>
      <c r="N2281">
        <f>IF(Raw_Data!J2281="","Not Rated",Raw_Data!J2281)</f>
        <v>4</v>
      </c>
      <c r="O2281">
        <f>Raw_Data!K2281</f>
        <v>21</v>
      </c>
      <c r="P2281" t="str">
        <f>IF(Raw_Data!K2281&lt;=30,"Within Time","Delayed")</f>
        <v>Within Time</v>
      </c>
    </row>
    <row r="2282" spans="1:16" x14ac:dyDescent="0.35">
      <c r="A2282" t="str">
        <f>Raw_Data!A2282</f>
        <v>622-91-5496</v>
      </c>
      <c r="B2282" s="2">
        <f>Raw_Data!B2282</f>
        <v>45156.508333333331</v>
      </c>
      <c r="C2282">
        <f>HOUR(Raw_Data!B2282)</f>
        <v>12</v>
      </c>
      <c r="D2282" t="str">
        <f>TEXT(Raw_Data!B2282,"mmm")</f>
        <v>Aug</v>
      </c>
      <c r="E2282">
        <f>YEAR(Raw_Data!B2282)</f>
        <v>2023</v>
      </c>
      <c r="F2282" t="str">
        <f>TEXT(Raw_Data!B2282,"mmm-yy")</f>
        <v>Aug-23</v>
      </c>
      <c r="G2282" t="str">
        <f>PROPER(Raw_Data!C2282&amp;". "&amp;Raw_Data!D2282)</f>
        <v>I. Corpes</v>
      </c>
      <c r="H2282" t="str">
        <f>IF(OR(Raw_Data!E2282="M",Raw_Data!E2282="Male"),"Male",IF(OR(Raw_Data!E2282="F",Raw_Data!E2282="Female"),"Female","Not Confirmed"))</f>
        <v>Female</v>
      </c>
      <c r="I2282">
        <f>Raw_Data!F2282</f>
        <v>56</v>
      </c>
      <c r="J2282" t="str">
        <f>FLOOR(Raw_Data!F2282,10)&amp;"-"&amp;FLOOR(Raw_Data!F2282,10)+9</f>
        <v>50-59</v>
      </c>
      <c r="K2282" t="str">
        <f>Raw_Data!G2282</f>
        <v>Pacific Islander</v>
      </c>
      <c r="L2282" t="str">
        <f>Raw_Data!H2282</f>
        <v>None</v>
      </c>
      <c r="M2282" t="str">
        <f>IF(Raw_Data!I2282=TRUE,"Admitted","Not Admitted")</f>
        <v>Admitted</v>
      </c>
      <c r="N2282">
        <f>IF(Raw_Data!J2282="","Not Rated",Raw_Data!J2282)</f>
        <v>1</v>
      </c>
      <c r="O2282">
        <f>Raw_Data!K2282</f>
        <v>48</v>
      </c>
      <c r="P2282" t="str">
        <f>IF(Raw_Data!K2282&lt;=30,"Within Time","Delayed")</f>
        <v>Delayed</v>
      </c>
    </row>
    <row r="2283" spans="1:16" x14ac:dyDescent="0.35">
      <c r="A2283" t="str">
        <f>Raw_Data!A2283</f>
        <v>957-23-4273</v>
      </c>
      <c r="B2283" s="2">
        <f>Raw_Data!B2283</f>
        <v>45156.806250000001</v>
      </c>
      <c r="C2283">
        <f>HOUR(Raw_Data!B2283)</f>
        <v>19</v>
      </c>
      <c r="D2283" t="str">
        <f>TEXT(Raw_Data!B2283,"mmm")</f>
        <v>Aug</v>
      </c>
      <c r="E2283">
        <f>YEAR(Raw_Data!B2283)</f>
        <v>2023</v>
      </c>
      <c r="F2283" t="str">
        <f>TEXT(Raw_Data!B2283,"mmm-yy")</f>
        <v>Aug-23</v>
      </c>
      <c r="G2283" t="str">
        <f>PROPER(Raw_Data!C2283&amp;". "&amp;Raw_Data!D2283)</f>
        <v>K. Oakden</v>
      </c>
      <c r="H2283" t="str">
        <f>IF(OR(Raw_Data!E2283="M",Raw_Data!E2283="Male"),"Male",IF(OR(Raw_Data!E2283="F",Raw_Data!E2283="Female"),"Female","Not Confirmed"))</f>
        <v>Male</v>
      </c>
      <c r="I2283">
        <f>Raw_Data!F2283</f>
        <v>65</v>
      </c>
      <c r="J2283" t="str">
        <f>FLOOR(Raw_Data!F2283,10)&amp;"-"&amp;FLOOR(Raw_Data!F2283,10)+9</f>
        <v>60-69</v>
      </c>
      <c r="K2283" t="str">
        <f>Raw_Data!G2283</f>
        <v>Unknown</v>
      </c>
      <c r="L2283" t="str">
        <f>Raw_Data!H2283</f>
        <v>None</v>
      </c>
      <c r="M2283" t="str">
        <f>IF(Raw_Data!I2283=TRUE,"Admitted","Not Admitted")</f>
        <v>Admitted</v>
      </c>
      <c r="N2283">
        <f>IF(Raw_Data!J2283="","Not Rated",Raw_Data!J2283)</f>
        <v>8</v>
      </c>
      <c r="O2283">
        <f>Raw_Data!K2283</f>
        <v>21</v>
      </c>
      <c r="P2283" t="str">
        <f>IF(Raw_Data!K2283&lt;=30,"Within Time","Delayed")</f>
        <v>Within Time</v>
      </c>
    </row>
    <row r="2284" spans="1:16" x14ac:dyDescent="0.35">
      <c r="A2284" t="str">
        <f>Raw_Data!A2284</f>
        <v>319-53-8967</v>
      </c>
      <c r="B2284" s="2">
        <f>Raw_Data!B2284</f>
        <v>45156.813888888893</v>
      </c>
      <c r="C2284">
        <f>HOUR(Raw_Data!B2284)</f>
        <v>19</v>
      </c>
      <c r="D2284" t="str">
        <f>TEXT(Raw_Data!B2284,"mmm")</f>
        <v>Aug</v>
      </c>
      <c r="E2284">
        <f>YEAR(Raw_Data!B2284)</f>
        <v>2023</v>
      </c>
      <c r="F2284" t="str">
        <f>TEXT(Raw_Data!B2284,"mmm-yy")</f>
        <v>Aug-23</v>
      </c>
      <c r="G2284" t="str">
        <f>PROPER(Raw_Data!C2284&amp;". "&amp;Raw_Data!D2284)</f>
        <v>H. Carraway</v>
      </c>
      <c r="H2284" t="str">
        <f>IF(OR(Raw_Data!E2284="M",Raw_Data!E2284="Male"),"Male",IF(OR(Raw_Data!E2284="F",Raw_Data!E2284="Female"),"Female","Not Confirmed"))</f>
        <v>Male</v>
      </c>
      <c r="I2284">
        <f>Raw_Data!F2284</f>
        <v>38</v>
      </c>
      <c r="J2284" t="str">
        <f>FLOOR(Raw_Data!F2284,10)&amp;"-"&amp;FLOOR(Raw_Data!F2284,10)+9</f>
        <v>30-39</v>
      </c>
      <c r="K2284" t="str">
        <f>Raw_Data!G2284</f>
        <v>Native American/Alaska Native</v>
      </c>
      <c r="L2284" t="str">
        <f>Raw_Data!H2284</f>
        <v>None</v>
      </c>
      <c r="M2284" t="str">
        <f>IF(Raw_Data!I2284=TRUE,"Admitted","Not Admitted")</f>
        <v>Not Admitted</v>
      </c>
      <c r="N2284" t="str">
        <f>IF(Raw_Data!J2284="","Not Rated",Raw_Data!J2284)</f>
        <v>Not Rated</v>
      </c>
      <c r="O2284">
        <f>Raw_Data!K2284</f>
        <v>43</v>
      </c>
      <c r="P2284" t="str">
        <f>IF(Raw_Data!K2284&lt;=30,"Within Time","Delayed")</f>
        <v>Delayed</v>
      </c>
    </row>
    <row r="2285" spans="1:16" x14ac:dyDescent="0.35">
      <c r="A2285" t="str">
        <f>Raw_Data!A2285</f>
        <v>846-60-9262</v>
      </c>
      <c r="B2285" s="2">
        <f>Raw_Data!B2285</f>
        <v>45156.964583333327</v>
      </c>
      <c r="C2285">
        <f>HOUR(Raw_Data!B2285)</f>
        <v>23</v>
      </c>
      <c r="D2285" t="str">
        <f>TEXT(Raw_Data!B2285,"mmm")</f>
        <v>Aug</v>
      </c>
      <c r="E2285">
        <f>YEAR(Raw_Data!B2285)</f>
        <v>2023</v>
      </c>
      <c r="F2285" t="str">
        <f>TEXT(Raw_Data!B2285,"mmm-yy")</f>
        <v>Aug-23</v>
      </c>
      <c r="G2285" t="str">
        <f>PROPER(Raw_Data!C2285&amp;". "&amp;Raw_Data!D2285)</f>
        <v>K. Aldridge</v>
      </c>
      <c r="H2285" t="str">
        <f>IF(OR(Raw_Data!E2285="M",Raw_Data!E2285="Male"),"Male",IF(OR(Raw_Data!E2285="F",Raw_Data!E2285="Female"),"Female","Not Confirmed"))</f>
        <v>Male</v>
      </c>
      <c r="I2285">
        <f>Raw_Data!F2285</f>
        <v>8</v>
      </c>
      <c r="J2285" t="str">
        <f>FLOOR(Raw_Data!F2285,10)&amp;"-"&amp;FLOOR(Raw_Data!F2285,10)+9</f>
        <v>0-9</v>
      </c>
      <c r="K2285" t="str">
        <f>Raw_Data!G2285</f>
        <v>Declined to Identify</v>
      </c>
      <c r="L2285" t="str">
        <f>Raw_Data!H2285</f>
        <v>Orthopedics</v>
      </c>
      <c r="M2285" t="str">
        <f>IF(Raw_Data!I2285=TRUE,"Admitted","Not Admitted")</f>
        <v>Admitted</v>
      </c>
      <c r="N2285" t="str">
        <f>IF(Raw_Data!J2285="","Not Rated",Raw_Data!J2285)</f>
        <v>Not Rated</v>
      </c>
      <c r="O2285">
        <f>Raw_Data!K2285</f>
        <v>46</v>
      </c>
      <c r="P2285" t="str">
        <f>IF(Raw_Data!K2285&lt;=30,"Within Time","Delayed")</f>
        <v>Delayed</v>
      </c>
    </row>
    <row r="2286" spans="1:16" x14ac:dyDescent="0.35">
      <c r="A2286" t="str">
        <f>Raw_Data!A2286</f>
        <v>546-58-6444</v>
      </c>
      <c r="B2286" s="2">
        <f>Raw_Data!B2286</f>
        <v>45157.036111111112</v>
      </c>
      <c r="C2286">
        <f>HOUR(Raw_Data!B2286)</f>
        <v>0</v>
      </c>
      <c r="D2286" t="str">
        <f>TEXT(Raw_Data!B2286,"mmm")</f>
        <v>Aug</v>
      </c>
      <c r="E2286">
        <f>YEAR(Raw_Data!B2286)</f>
        <v>2023</v>
      </c>
      <c r="F2286" t="str">
        <f>TEXT(Raw_Data!B2286,"mmm-yy")</f>
        <v>Aug-23</v>
      </c>
      <c r="G2286" t="str">
        <f>PROPER(Raw_Data!C2286&amp;". "&amp;Raw_Data!D2286)</f>
        <v>U. Loxley</v>
      </c>
      <c r="H2286" t="str">
        <f>IF(OR(Raw_Data!E2286="M",Raw_Data!E2286="Male"),"Male",IF(OR(Raw_Data!E2286="F",Raw_Data!E2286="Female"),"Female","Not Confirmed"))</f>
        <v>Female</v>
      </c>
      <c r="I2286">
        <f>Raw_Data!F2286</f>
        <v>61</v>
      </c>
      <c r="J2286" t="str">
        <f>FLOOR(Raw_Data!F2286,10)&amp;"-"&amp;FLOOR(Raw_Data!F2286,10)+9</f>
        <v>60-69</v>
      </c>
      <c r="K2286" t="str">
        <f>Raw_Data!G2286</f>
        <v>Unknown</v>
      </c>
      <c r="L2286" t="str">
        <f>Raw_Data!H2286</f>
        <v>Neurology</v>
      </c>
      <c r="M2286" t="str">
        <f>IF(Raw_Data!I2286=TRUE,"Admitted","Not Admitted")</f>
        <v>Admitted</v>
      </c>
      <c r="N2286">
        <f>IF(Raw_Data!J2286="","Not Rated",Raw_Data!J2286)</f>
        <v>2</v>
      </c>
      <c r="O2286">
        <f>Raw_Data!K2286</f>
        <v>55</v>
      </c>
      <c r="P2286" t="str">
        <f>IF(Raw_Data!K2286&lt;=30,"Within Time","Delayed")</f>
        <v>Delayed</v>
      </c>
    </row>
    <row r="2287" spans="1:16" x14ac:dyDescent="0.35">
      <c r="A2287" t="str">
        <f>Raw_Data!A2287</f>
        <v>235-36-1878</v>
      </c>
      <c r="B2287" s="2">
        <f>Raw_Data!B2287</f>
        <v>45157.038888888892</v>
      </c>
      <c r="C2287">
        <f>HOUR(Raw_Data!B2287)</f>
        <v>0</v>
      </c>
      <c r="D2287" t="str">
        <f>TEXT(Raw_Data!B2287,"mmm")</f>
        <v>Aug</v>
      </c>
      <c r="E2287">
        <f>YEAR(Raw_Data!B2287)</f>
        <v>2023</v>
      </c>
      <c r="F2287" t="str">
        <f>TEXT(Raw_Data!B2287,"mmm-yy")</f>
        <v>Aug-23</v>
      </c>
      <c r="G2287" t="str">
        <f>PROPER(Raw_Data!C2287&amp;". "&amp;Raw_Data!D2287)</f>
        <v>A. Dankworth</v>
      </c>
      <c r="H2287" t="str">
        <f>IF(OR(Raw_Data!E2287="M",Raw_Data!E2287="Male"),"Male",IF(OR(Raw_Data!E2287="F",Raw_Data!E2287="Female"),"Female","Not Confirmed"))</f>
        <v>Female</v>
      </c>
      <c r="I2287">
        <f>Raw_Data!F2287</f>
        <v>29</v>
      </c>
      <c r="J2287" t="str">
        <f>FLOOR(Raw_Data!F2287,10)&amp;"-"&amp;FLOOR(Raw_Data!F2287,10)+9</f>
        <v>20-29</v>
      </c>
      <c r="K2287" t="str">
        <f>Raw_Data!G2287</f>
        <v>Two or More Races</v>
      </c>
      <c r="L2287" t="str">
        <f>Raw_Data!H2287</f>
        <v>Gastroenterology</v>
      </c>
      <c r="M2287" t="str">
        <f>IF(Raw_Data!I2287=TRUE,"Admitted","Not Admitted")</f>
        <v>Admitted</v>
      </c>
      <c r="N2287" t="str">
        <f>IF(Raw_Data!J2287="","Not Rated",Raw_Data!J2287)</f>
        <v>Not Rated</v>
      </c>
      <c r="O2287">
        <f>Raw_Data!K2287</f>
        <v>37</v>
      </c>
      <c r="P2287" t="str">
        <f>IF(Raw_Data!K2287&lt;=30,"Within Time","Delayed")</f>
        <v>Delayed</v>
      </c>
    </row>
    <row r="2288" spans="1:16" x14ac:dyDescent="0.35">
      <c r="A2288" t="str">
        <f>Raw_Data!A2288</f>
        <v>166-72-2146</v>
      </c>
      <c r="B2288" s="2">
        <f>Raw_Data!B2288</f>
        <v>45157.148611111108</v>
      </c>
      <c r="C2288">
        <f>HOUR(Raw_Data!B2288)</f>
        <v>3</v>
      </c>
      <c r="D2288" t="str">
        <f>TEXT(Raw_Data!B2288,"mmm")</f>
        <v>Aug</v>
      </c>
      <c r="E2288">
        <f>YEAR(Raw_Data!B2288)</f>
        <v>2023</v>
      </c>
      <c r="F2288" t="str">
        <f>TEXT(Raw_Data!B2288,"mmm-yy")</f>
        <v>Aug-23</v>
      </c>
      <c r="G2288" t="str">
        <f>PROPER(Raw_Data!C2288&amp;". "&amp;Raw_Data!D2288)</f>
        <v>B. Dunmore</v>
      </c>
      <c r="H2288" t="str">
        <f>IF(OR(Raw_Data!E2288="M",Raw_Data!E2288="Male"),"Male",IF(OR(Raw_Data!E2288="F",Raw_Data!E2288="Female"),"Female","Not Confirmed"))</f>
        <v>Female</v>
      </c>
      <c r="I2288">
        <f>Raw_Data!F2288</f>
        <v>17</v>
      </c>
      <c r="J2288" t="str">
        <f>FLOOR(Raw_Data!F2288,10)&amp;"-"&amp;FLOOR(Raw_Data!F2288,10)+9</f>
        <v>10-19</v>
      </c>
      <c r="K2288" t="str">
        <f>Raw_Data!G2288</f>
        <v>White</v>
      </c>
      <c r="L2288" t="str">
        <f>Raw_Data!H2288</f>
        <v>General Practice</v>
      </c>
      <c r="M2288" t="str">
        <f>IF(Raw_Data!I2288=TRUE,"Admitted","Not Admitted")</f>
        <v>Not Admitted</v>
      </c>
      <c r="N2288" t="str">
        <f>IF(Raw_Data!J2288="","Not Rated",Raw_Data!J2288)</f>
        <v>Not Rated</v>
      </c>
      <c r="O2288">
        <f>Raw_Data!K2288</f>
        <v>25</v>
      </c>
      <c r="P2288" t="str">
        <f>IF(Raw_Data!K2288&lt;=30,"Within Time","Delayed")</f>
        <v>Within Time</v>
      </c>
    </row>
    <row r="2289" spans="1:16" x14ac:dyDescent="0.35">
      <c r="A2289" t="str">
        <f>Raw_Data!A2289</f>
        <v>811-28-5953</v>
      </c>
      <c r="B2289" s="2">
        <f>Raw_Data!B2289</f>
        <v>45157.15347222222</v>
      </c>
      <c r="C2289">
        <f>HOUR(Raw_Data!B2289)</f>
        <v>3</v>
      </c>
      <c r="D2289" t="str">
        <f>TEXT(Raw_Data!B2289,"mmm")</f>
        <v>Aug</v>
      </c>
      <c r="E2289">
        <f>YEAR(Raw_Data!B2289)</f>
        <v>2023</v>
      </c>
      <c r="F2289" t="str">
        <f>TEXT(Raw_Data!B2289,"mmm-yy")</f>
        <v>Aug-23</v>
      </c>
      <c r="G2289" t="str">
        <f>PROPER(Raw_Data!C2289&amp;". "&amp;Raw_Data!D2289)</f>
        <v>Q. Buff</v>
      </c>
      <c r="H2289" t="str">
        <f>IF(OR(Raw_Data!E2289="M",Raw_Data!E2289="Male"),"Male",IF(OR(Raw_Data!E2289="F",Raw_Data!E2289="Female"),"Female","Not Confirmed"))</f>
        <v>Male</v>
      </c>
      <c r="I2289">
        <f>Raw_Data!F2289</f>
        <v>52</v>
      </c>
      <c r="J2289" t="str">
        <f>FLOOR(Raw_Data!F2289,10)&amp;"-"&amp;FLOOR(Raw_Data!F2289,10)+9</f>
        <v>50-59</v>
      </c>
      <c r="K2289" t="str">
        <f>Raw_Data!G2289</f>
        <v>Asian</v>
      </c>
      <c r="L2289" t="str">
        <f>Raw_Data!H2289</f>
        <v>None</v>
      </c>
      <c r="M2289" t="str">
        <f>IF(Raw_Data!I2289=TRUE,"Admitted","Not Admitted")</f>
        <v>Not Admitted</v>
      </c>
      <c r="N2289">
        <f>IF(Raw_Data!J2289="","Not Rated",Raw_Data!J2289)</f>
        <v>6</v>
      </c>
      <c r="O2289">
        <f>Raw_Data!K2289</f>
        <v>55</v>
      </c>
      <c r="P2289" t="str">
        <f>IF(Raw_Data!K2289&lt;=30,"Within Time","Delayed")</f>
        <v>Delayed</v>
      </c>
    </row>
    <row r="2290" spans="1:16" x14ac:dyDescent="0.35">
      <c r="A2290" t="str">
        <f>Raw_Data!A2290</f>
        <v>816-85-5103</v>
      </c>
      <c r="B2290" s="2">
        <f>Raw_Data!B2290</f>
        <v>45157.181944444441</v>
      </c>
      <c r="C2290">
        <f>HOUR(Raw_Data!B2290)</f>
        <v>4</v>
      </c>
      <c r="D2290" t="str">
        <f>TEXT(Raw_Data!B2290,"mmm")</f>
        <v>Aug</v>
      </c>
      <c r="E2290">
        <f>YEAR(Raw_Data!B2290)</f>
        <v>2023</v>
      </c>
      <c r="F2290" t="str">
        <f>TEXT(Raw_Data!B2290,"mmm-yy")</f>
        <v>Aug-23</v>
      </c>
      <c r="G2290" t="str">
        <f>PROPER(Raw_Data!C2290&amp;". "&amp;Raw_Data!D2290)</f>
        <v>Y. Yarborough</v>
      </c>
      <c r="H2290" t="str">
        <f>IF(OR(Raw_Data!E2290="M",Raw_Data!E2290="Male"),"Male",IF(OR(Raw_Data!E2290="F",Raw_Data!E2290="Female"),"Female","Not Confirmed"))</f>
        <v>Male</v>
      </c>
      <c r="I2290">
        <f>Raw_Data!F2290</f>
        <v>75</v>
      </c>
      <c r="J2290" t="str">
        <f>FLOOR(Raw_Data!F2290,10)&amp;"-"&amp;FLOOR(Raw_Data!F2290,10)+9</f>
        <v>70-79</v>
      </c>
      <c r="K2290" t="str">
        <f>Raw_Data!G2290</f>
        <v>Declined to Identify</v>
      </c>
      <c r="L2290" t="str">
        <f>Raw_Data!H2290</f>
        <v>None</v>
      </c>
      <c r="M2290" t="str">
        <f>IF(Raw_Data!I2290=TRUE,"Admitted","Not Admitted")</f>
        <v>Not Admitted</v>
      </c>
      <c r="N2290">
        <f>IF(Raw_Data!J2290="","Not Rated",Raw_Data!J2290)</f>
        <v>1</v>
      </c>
      <c r="O2290">
        <f>Raw_Data!K2290</f>
        <v>31</v>
      </c>
      <c r="P2290" t="str">
        <f>IF(Raw_Data!K2290&lt;=30,"Within Time","Delayed")</f>
        <v>Delayed</v>
      </c>
    </row>
    <row r="2291" spans="1:16" x14ac:dyDescent="0.35">
      <c r="A2291" t="str">
        <f>Raw_Data!A2291</f>
        <v>685-12-5509</v>
      </c>
      <c r="B2291" s="2">
        <f>Raw_Data!B2291</f>
        <v>45157.206250000003</v>
      </c>
      <c r="C2291">
        <f>HOUR(Raw_Data!B2291)</f>
        <v>4</v>
      </c>
      <c r="D2291" t="str">
        <f>TEXT(Raw_Data!B2291,"mmm")</f>
        <v>Aug</v>
      </c>
      <c r="E2291">
        <f>YEAR(Raw_Data!B2291)</f>
        <v>2023</v>
      </c>
      <c r="F2291" t="str">
        <f>TEXT(Raw_Data!B2291,"mmm-yy")</f>
        <v>Aug-23</v>
      </c>
      <c r="G2291" t="str">
        <f>PROPER(Raw_Data!C2291&amp;". "&amp;Raw_Data!D2291)</f>
        <v>F. Fairbairn</v>
      </c>
      <c r="H2291" t="str">
        <f>IF(OR(Raw_Data!E2291="M",Raw_Data!E2291="Male"),"Male",IF(OR(Raw_Data!E2291="F",Raw_Data!E2291="Female"),"Female","Not Confirmed"))</f>
        <v>Male</v>
      </c>
      <c r="I2291">
        <f>Raw_Data!F2291</f>
        <v>6</v>
      </c>
      <c r="J2291" t="str">
        <f>FLOOR(Raw_Data!F2291,10)&amp;"-"&amp;FLOOR(Raw_Data!F2291,10)+9</f>
        <v>0-9</v>
      </c>
      <c r="K2291" t="str">
        <f>Raw_Data!G2291</f>
        <v>Declined to Identify</v>
      </c>
      <c r="L2291" t="str">
        <f>Raw_Data!H2291</f>
        <v>None</v>
      </c>
      <c r="M2291" t="str">
        <f>IF(Raw_Data!I2291=TRUE,"Admitted","Not Admitted")</f>
        <v>Admitted</v>
      </c>
      <c r="N2291">
        <f>IF(Raw_Data!J2291="","Not Rated",Raw_Data!J2291)</f>
        <v>7</v>
      </c>
      <c r="O2291">
        <f>Raw_Data!K2291</f>
        <v>13</v>
      </c>
      <c r="P2291" t="str">
        <f>IF(Raw_Data!K2291&lt;=30,"Within Time","Delayed")</f>
        <v>Within Time</v>
      </c>
    </row>
    <row r="2292" spans="1:16" x14ac:dyDescent="0.35">
      <c r="A2292" t="str">
        <f>Raw_Data!A2292</f>
        <v>641-71-6778</v>
      </c>
      <c r="B2292" s="2">
        <f>Raw_Data!B2292</f>
        <v>45157.265972222223</v>
      </c>
      <c r="C2292">
        <f>HOUR(Raw_Data!B2292)</f>
        <v>6</v>
      </c>
      <c r="D2292" t="str">
        <f>TEXT(Raw_Data!B2292,"mmm")</f>
        <v>Aug</v>
      </c>
      <c r="E2292">
        <f>YEAR(Raw_Data!B2292)</f>
        <v>2023</v>
      </c>
      <c r="F2292" t="str">
        <f>TEXT(Raw_Data!B2292,"mmm-yy")</f>
        <v>Aug-23</v>
      </c>
      <c r="G2292" t="str">
        <f>PROPER(Raw_Data!C2292&amp;". "&amp;Raw_Data!D2292)</f>
        <v>K. Lockwood</v>
      </c>
      <c r="H2292" t="str">
        <f>IF(OR(Raw_Data!E2292="M",Raw_Data!E2292="Male"),"Male",IF(OR(Raw_Data!E2292="F",Raw_Data!E2292="Female"),"Female","Not Confirmed"))</f>
        <v>Male</v>
      </c>
      <c r="I2292">
        <f>Raw_Data!F2292</f>
        <v>35</v>
      </c>
      <c r="J2292" t="str">
        <f>FLOOR(Raw_Data!F2292,10)&amp;"-"&amp;FLOOR(Raw_Data!F2292,10)+9</f>
        <v>30-39</v>
      </c>
      <c r="K2292" t="str">
        <f>Raw_Data!G2292</f>
        <v>Unknown</v>
      </c>
      <c r="L2292" t="str">
        <f>Raw_Data!H2292</f>
        <v>None</v>
      </c>
      <c r="M2292" t="str">
        <f>IF(Raw_Data!I2292=TRUE,"Admitted","Not Admitted")</f>
        <v>Not Admitted</v>
      </c>
      <c r="N2292" t="str">
        <f>IF(Raw_Data!J2292="","Not Rated",Raw_Data!J2292)</f>
        <v>Not Rated</v>
      </c>
      <c r="O2292">
        <f>Raw_Data!K2292</f>
        <v>33</v>
      </c>
      <c r="P2292" t="str">
        <f>IF(Raw_Data!K2292&lt;=30,"Within Time","Delayed")</f>
        <v>Delayed</v>
      </c>
    </row>
    <row r="2293" spans="1:16" x14ac:dyDescent="0.35">
      <c r="A2293" t="str">
        <f>Raw_Data!A2293</f>
        <v>428-90-9672</v>
      </c>
      <c r="B2293" s="2">
        <f>Raw_Data!B2293</f>
        <v>45157.275000000001</v>
      </c>
      <c r="C2293">
        <f>HOUR(Raw_Data!B2293)</f>
        <v>6</v>
      </c>
      <c r="D2293" t="str">
        <f>TEXT(Raw_Data!B2293,"mmm")</f>
        <v>Aug</v>
      </c>
      <c r="E2293">
        <f>YEAR(Raw_Data!B2293)</f>
        <v>2023</v>
      </c>
      <c r="F2293" t="str">
        <f>TEXT(Raw_Data!B2293,"mmm-yy")</f>
        <v>Aug-23</v>
      </c>
      <c r="G2293" t="str">
        <f>PROPER(Raw_Data!C2293&amp;". "&amp;Raw_Data!D2293)</f>
        <v>P. Kingsley</v>
      </c>
      <c r="H2293" t="str">
        <f>IF(OR(Raw_Data!E2293="M",Raw_Data!E2293="Male"),"Male",IF(OR(Raw_Data!E2293="F",Raw_Data!E2293="Female"),"Female","Not Confirmed"))</f>
        <v>Female</v>
      </c>
      <c r="I2293">
        <f>Raw_Data!F2293</f>
        <v>64</v>
      </c>
      <c r="J2293" t="str">
        <f>FLOOR(Raw_Data!F2293,10)&amp;"-"&amp;FLOOR(Raw_Data!F2293,10)+9</f>
        <v>60-69</v>
      </c>
      <c r="K2293" t="str">
        <f>Raw_Data!G2293</f>
        <v>Asian</v>
      </c>
      <c r="L2293" t="str">
        <f>Raw_Data!H2293</f>
        <v>None</v>
      </c>
      <c r="M2293" t="str">
        <f>IF(Raw_Data!I2293=TRUE,"Admitted","Not Admitted")</f>
        <v>Admitted</v>
      </c>
      <c r="N2293" t="str">
        <f>IF(Raw_Data!J2293="","Not Rated",Raw_Data!J2293)</f>
        <v>Not Rated</v>
      </c>
      <c r="O2293">
        <f>Raw_Data!K2293</f>
        <v>13</v>
      </c>
      <c r="P2293" t="str">
        <f>IF(Raw_Data!K2293&lt;=30,"Within Time","Delayed")</f>
        <v>Within Time</v>
      </c>
    </row>
    <row r="2294" spans="1:16" x14ac:dyDescent="0.35">
      <c r="A2294" t="str">
        <f>Raw_Data!A2294</f>
        <v>453-90-1231</v>
      </c>
      <c r="B2294" s="2">
        <f>Raw_Data!B2294</f>
        <v>45157.276388888888</v>
      </c>
      <c r="C2294">
        <f>HOUR(Raw_Data!B2294)</f>
        <v>6</v>
      </c>
      <c r="D2294" t="str">
        <f>TEXT(Raw_Data!B2294,"mmm")</f>
        <v>Aug</v>
      </c>
      <c r="E2294">
        <f>YEAR(Raw_Data!B2294)</f>
        <v>2023</v>
      </c>
      <c r="F2294" t="str">
        <f>TEXT(Raw_Data!B2294,"mmm-yy")</f>
        <v>Aug-23</v>
      </c>
      <c r="G2294" t="str">
        <f>PROPER(Raw_Data!C2294&amp;". "&amp;Raw_Data!D2294)</f>
        <v>I. Vickery</v>
      </c>
      <c r="H2294" t="str">
        <f>IF(OR(Raw_Data!E2294="M",Raw_Data!E2294="Male"),"Male",IF(OR(Raw_Data!E2294="F",Raw_Data!E2294="Female"),"Female","Not Confirmed"))</f>
        <v>Female</v>
      </c>
      <c r="I2294">
        <f>Raw_Data!F2294</f>
        <v>55</v>
      </c>
      <c r="J2294" t="str">
        <f>FLOOR(Raw_Data!F2294,10)&amp;"-"&amp;FLOOR(Raw_Data!F2294,10)+9</f>
        <v>50-59</v>
      </c>
      <c r="K2294" t="str">
        <f>Raw_Data!G2294</f>
        <v>Asian</v>
      </c>
      <c r="L2294" t="str">
        <f>Raw_Data!H2294</f>
        <v>None</v>
      </c>
      <c r="M2294" t="str">
        <f>IF(Raw_Data!I2294=TRUE,"Admitted","Not Admitted")</f>
        <v>Not Admitted</v>
      </c>
      <c r="N2294" t="str">
        <f>IF(Raw_Data!J2294="","Not Rated",Raw_Data!J2294)</f>
        <v>Not Rated</v>
      </c>
      <c r="O2294">
        <f>Raw_Data!K2294</f>
        <v>26</v>
      </c>
      <c r="P2294" t="str">
        <f>IF(Raw_Data!K2294&lt;=30,"Within Time","Delayed")</f>
        <v>Within Time</v>
      </c>
    </row>
    <row r="2295" spans="1:16" x14ac:dyDescent="0.35">
      <c r="A2295" t="str">
        <f>Raw_Data!A2295</f>
        <v>439-25-5300</v>
      </c>
      <c r="B2295" s="2">
        <f>Raw_Data!B2295</f>
        <v>45157.40902777778</v>
      </c>
      <c r="C2295">
        <f>HOUR(Raw_Data!B2295)</f>
        <v>9</v>
      </c>
      <c r="D2295" t="str">
        <f>TEXT(Raw_Data!B2295,"mmm")</f>
        <v>Aug</v>
      </c>
      <c r="E2295">
        <f>YEAR(Raw_Data!B2295)</f>
        <v>2023</v>
      </c>
      <c r="F2295" t="str">
        <f>TEXT(Raw_Data!B2295,"mmm-yy")</f>
        <v>Aug-23</v>
      </c>
      <c r="G2295" t="str">
        <f>PROPER(Raw_Data!C2295&amp;". "&amp;Raw_Data!D2295)</f>
        <v>A. Crebo</v>
      </c>
      <c r="H2295" t="str">
        <f>IF(OR(Raw_Data!E2295="M",Raw_Data!E2295="Male"),"Male",IF(OR(Raw_Data!E2295="F",Raw_Data!E2295="Female"),"Female","Not Confirmed"))</f>
        <v>Female</v>
      </c>
      <c r="I2295">
        <f>Raw_Data!F2295</f>
        <v>64</v>
      </c>
      <c r="J2295" t="str">
        <f>FLOOR(Raw_Data!F2295,10)&amp;"-"&amp;FLOOR(Raw_Data!F2295,10)+9</f>
        <v>60-69</v>
      </c>
      <c r="K2295" t="str">
        <f>Raw_Data!G2295</f>
        <v>Declined to Identify</v>
      </c>
      <c r="L2295" t="str">
        <f>Raw_Data!H2295</f>
        <v>None</v>
      </c>
      <c r="M2295" t="str">
        <f>IF(Raw_Data!I2295=TRUE,"Admitted","Not Admitted")</f>
        <v>Not Admitted</v>
      </c>
      <c r="N2295" t="str">
        <f>IF(Raw_Data!J2295="","Not Rated",Raw_Data!J2295)</f>
        <v>Not Rated</v>
      </c>
      <c r="O2295">
        <f>Raw_Data!K2295</f>
        <v>55</v>
      </c>
      <c r="P2295" t="str">
        <f>IF(Raw_Data!K2295&lt;=30,"Within Time","Delayed")</f>
        <v>Delayed</v>
      </c>
    </row>
    <row r="2296" spans="1:16" x14ac:dyDescent="0.35">
      <c r="A2296" t="str">
        <f>Raw_Data!A2296</f>
        <v>212-58-2036</v>
      </c>
      <c r="B2296" s="2">
        <f>Raw_Data!B2296</f>
        <v>45157.429166666669</v>
      </c>
      <c r="C2296">
        <f>HOUR(Raw_Data!B2296)</f>
        <v>10</v>
      </c>
      <c r="D2296" t="str">
        <f>TEXT(Raw_Data!B2296,"mmm")</f>
        <v>Aug</v>
      </c>
      <c r="E2296">
        <f>YEAR(Raw_Data!B2296)</f>
        <v>2023</v>
      </c>
      <c r="F2296" t="str">
        <f>TEXT(Raw_Data!B2296,"mmm-yy")</f>
        <v>Aug-23</v>
      </c>
      <c r="G2296" t="str">
        <f>PROPER(Raw_Data!C2296&amp;". "&amp;Raw_Data!D2296)</f>
        <v>Y. Jephson</v>
      </c>
      <c r="H2296" t="str">
        <f>IF(OR(Raw_Data!E2296="M",Raw_Data!E2296="Male"),"Male",IF(OR(Raw_Data!E2296="F",Raw_Data!E2296="Female"),"Female","Not Confirmed"))</f>
        <v>Male</v>
      </c>
      <c r="I2296">
        <f>Raw_Data!F2296</f>
        <v>14</v>
      </c>
      <c r="J2296" t="str">
        <f>FLOOR(Raw_Data!F2296,10)&amp;"-"&amp;FLOOR(Raw_Data!F2296,10)+9</f>
        <v>10-19</v>
      </c>
      <c r="K2296" t="str">
        <f>Raw_Data!G2296</f>
        <v>Pacific Islander</v>
      </c>
      <c r="L2296" t="str">
        <f>Raw_Data!H2296</f>
        <v>None</v>
      </c>
      <c r="M2296" t="str">
        <f>IF(Raw_Data!I2296=TRUE,"Admitted","Not Admitted")</f>
        <v>Admitted</v>
      </c>
      <c r="N2296" t="str">
        <f>IF(Raw_Data!J2296="","Not Rated",Raw_Data!J2296)</f>
        <v>Not Rated</v>
      </c>
      <c r="O2296">
        <f>Raw_Data!K2296</f>
        <v>29</v>
      </c>
      <c r="P2296" t="str">
        <f>IF(Raw_Data!K2296&lt;=30,"Within Time","Delayed")</f>
        <v>Within Time</v>
      </c>
    </row>
    <row r="2297" spans="1:16" x14ac:dyDescent="0.35">
      <c r="A2297" t="str">
        <f>Raw_Data!A2297</f>
        <v>308-35-2702</v>
      </c>
      <c r="B2297" s="2">
        <f>Raw_Data!B2297</f>
        <v>45157.522916666669</v>
      </c>
      <c r="C2297">
        <f>HOUR(Raw_Data!B2297)</f>
        <v>12</v>
      </c>
      <c r="D2297" t="str">
        <f>TEXT(Raw_Data!B2297,"mmm")</f>
        <v>Aug</v>
      </c>
      <c r="E2297">
        <f>YEAR(Raw_Data!B2297)</f>
        <v>2023</v>
      </c>
      <c r="F2297" t="str">
        <f>TEXT(Raw_Data!B2297,"mmm-yy")</f>
        <v>Aug-23</v>
      </c>
      <c r="G2297" t="str">
        <f>PROPER(Raw_Data!C2297&amp;". "&amp;Raw_Data!D2297)</f>
        <v>Y. Verity</v>
      </c>
      <c r="H2297" t="str">
        <f>IF(OR(Raw_Data!E2297="M",Raw_Data!E2297="Male"),"Male",IF(OR(Raw_Data!E2297="F",Raw_Data!E2297="Female"),"Female","Not Confirmed"))</f>
        <v>Male</v>
      </c>
      <c r="I2297">
        <f>Raw_Data!F2297</f>
        <v>59</v>
      </c>
      <c r="J2297" t="str">
        <f>FLOOR(Raw_Data!F2297,10)&amp;"-"&amp;FLOOR(Raw_Data!F2297,10)+9</f>
        <v>50-59</v>
      </c>
      <c r="K2297" t="str">
        <f>Raw_Data!G2297</f>
        <v>Two or More Races</v>
      </c>
      <c r="L2297" t="str">
        <f>Raw_Data!H2297</f>
        <v>None</v>
      </c>
      <c r="M2297" t="str">
        <f>IF(Raw_Data!I2297=TRUE,"Admitted","Not Admitted")</f>
        <v>Admitted</v>
      </c>
      <c r="N2297" t="str">
        <f>IF(Raw_Data!J2297="","Not Rated",Raw_Data!J2297)</f>
        <v>Not Rated</v>
      </c>
      <c r="O2297">
        <f>Raw_Data!K2297</f>
        <v>32</v>
      </c>
      <c r="P2297" t="str">
        <f>IF(Raw_Data!K2297&lt;=30,"Within Time","Delayed")</f>
        <v>Delayed</v>
      </c>
    </row>
    <row r="2298" spans="1:16" x14ac:dyDescent="0.35">
      <c r="A2298" t="str">
        <f>Raw_Data!A2298</f>
        <v>700-24-7383</v>
      </c>
      <c r="B2298" s="2">
        <f>Raw_Data!B2298</f>
        <v>45157.570833333331</v>
      </c>
      <c r="C2298">
        <f>HOUR(Raw_Data!B2298)</f>
        <v>13</v>
      </c>
      <c r="D2298" t="str">
        <f>TEXT(Raw_Data!B2298,"mmm")</f>
        <v>Aug</v>
      </c>
      <c r="E2298">
        <f>YEAR(Raw_Data!B2298)</f>
        <v>2023</v>
      </c>
      <c r="F2298" t="str">
        <f>TEXT(Raw_Data!B2298,"mmm-yy")</f>
        <v>Aug-23</v>
      </c>
      <c r="G2298" t="str">
        <f>PROPER(Raw_Data!C2298&amp;". "&amp;Raw_Data!D2298)</f>
        <v>V. Postlethwaite</v>
      </c>
      <c r="H2298" t="str">
        <f>IF(OR(Raw_Data!E2298="M",Raw_Data!E2298="Male"),"Male",IF(OR(Raw_Data!E2298="F",Raw_Data!E2298="Female"),"Female","Not Confirmed"))</f>
        <v>Female</v>
      </c>
      <c r="I2298">
        <f>Raw_Data!F2298</f>
        <v>3</v>
      </c>
      <c r="J2298" t="str">
        <f>FLOOR(Raw_Data!F2298,10)&amp;"-"&amp;FLOOR(Raw_Data!F2298,10)+9</f>
        <v>0-9</v>
      </c>
      <c r="K2298" t="str">
        <f>Raw_Data!G2298</f>
        <v>Unknown</v>
      </c>
      <c r="L2298" t="str">
        <f>Raw_Data!H2298</f>
        <v>General Practice</v>
      </c>
      <c r="M2298" t="str">
        <f>IF(Raw_Data!I2298=TRUE,"Admitted","Not Admitted")</f>
        <v>Not Admitted</v>
      </c>
      <c r="N2298" t="str">
        <f>IF(Raw_Data!J2298="","Not Rated",Raw_Data!J2298)</f>
        <v>Not Rated</v>
      </c>
      <c r="O2298">
        <f>Raw_Data!K2298</f>
        <v>21</v>
      </c>
      <c r="P2298" t="str">
        <f>IF(Raw_Data!K2298&lt;=30,"Within Time","Delayed")</f>
        <v>Within Time</v>
      </c>
    </row>
    <row r="2299" spans="1:16" x14ac:dyDescent="0.35">
      <c r="A2299" t="str">
        <f>Raw_Data!A2299</f>
        <v>254-94-4922</v>
      </c>
      <c r="B2299" s="2">
        <f>Raw_Data!B2299</f>
        <v>45157.613888888889</v>
      </c>
      <c r="C2299">
        <f>HOUR(Raw_Data!B2299)</f>
        <v>14</v>
      </c>
      <c r="D2299" t="str">
        <f>TEXT(Raw_Data!B2299,"mmm")</f>
        <v>Aug</v>
      </c>
      <c r="E2299">
        <f>YEAR(Raw_Data!B2299)</f>
        <v>2023</v>
      </c>
      <c r="F2299" t="str">
        <f>TEXT(Raw_Data!B2299,"mmm-yy")</f>
        <v>Aug-23</v>
      </c>
      <c r="G2299" t="str">
        <f>PROPER(Raw_Data!C2299&amp;". "&amp;Raw_Data!D2299)</f>
        <v>M. Bannister</v>
      </c>
      <c r="H2299" t="str">
        <f>IF(OR(Raw_Data!E2299="M",Raw_Data!E2299="Male"),"Male",IF(OR(Raw_Data!E2299="F",Raw_Data!E2299="Female"),"Female","Not Confirmed"))</f>
        <v>Male</v>
      </c>
      <c r="I2299">
        <f>Raw_Data!F2299</f>
        <v>4</v>
      </c>
      <c r="J2299" t="str">
        <f>FLOOR(Raw_Data!F2299,10)&amp;"-"&amp;FLOOR(Raw_Data!F2299,10)+9</f>
        <v>0-9</v>
      </c>
      <c r="K2299" t="str">
        <f>Raw_Data!G2299</f>
        <v>African American</v>
      </c>
      <c r="L2299" t="str">
        <f>Raw_Data!H2299</f>
        <v>General Practice</v>
      </c>
      <c r="M2299" t="str">
        <f>IF(Raw_Data!I2299=TRUE,"Admitted","Not Admitted")</f>
        <v>Not Admitted</v>
      </c>
      <c r="N2299">
        <f>IF(Raw_Data!J2299="","Not Rated",Raw_Data!J2299)</f>
        <v>7</v>
      </c>
      <c r="O2299">
        <f>Raw_Data!K2299</f>
        <v>44</v>
      </c>
      <c r="P2299" t="str">
        <f>IF(Raw_Data!K2299&lt;=30,"Within Time","Delayed")</f>
        <v>Delayed</v>
      </c>
    </row>
    <row r="2300" spans="1:16" x14ac:dyDescent="0.35">
      <c r="A2300" t="str">
        <f>Raw_Data!A2300</f>
        <v>996-30-3252</v>
      </c>
      <c r="B2300" s="2">
        <f>Raw_Data!B2300</f>
        <v>45157.616666666669</v>
      </c>
      <c r="C2300">
        <f>HOUR(Raw_Data!B2300)</f>
        <v>14</v>
      </c>
      <c r="D2300" t="str">
        <f>TEXT(Raw_Data!B2300,"mmm")</f>
        <v>Aug</v>
      </c>
      <c r="E2300">
        <f>YEAR(Raw_Data!B2300)</f>
        <v>2023</v>
      </c>
      <c r="F2300" t="str">
        <f>TEXT(Raw_Data!B2300,"mmm-yy")</f>
        <v>Aug-23</v>
      </c>
      <c r="G2300" t="str">
        <f>PROPER(Raw_Data!C2300&amp;". "&amp;Raw_Data!D2300)</f>
        <v>S. Yarborough</v>
      </c>
      <c r="H2300" t="str">
        <f>IF(OR(Raw_Data!E2300="M",Raw_Data!E2300="Male"),"Male",IF(OR(Raw_Data!E2300="F",Raw_Data!E2300="Female"),"Female","Not Confirmed"))</f>
        <v>Female</v>
      </c>
      <c r="I2300">
        <f>Raw_Data!F2300</f>
        <v>39</v>
      </c>
      <c r="J2300" t="str">
        <f>FLOOR(Raw_Data!F2300,10)&amp;"-"&amp;FLOOR(Raw_Data!F2300,10)+9</f>
        <v>30-39</v>
      </c>
      <c r="K2300" t="str">
        <f>Raw_Data!G2300</f>
        <v>White</v>
      </c>
      <c r="L2300" t="str">
        <f>Raw_Data!H2300</f>
        <v>Physiotherapy</v>
      </c>
      <c r="M2300" t="str">
        <f>IF(Raw_Data!I2300=TRUE,"Admitted","Not Admitted")</f>
        <v>Not Admitted</v>
      </c>
      <c r="N2300" t="str">
        <f>IF(Raw_Data!J2300="","Not Rated",Raw_Data!J2300)</f>
        <v>Not Rated</v>
      </c>
      <c r="O2300">
        <f>Raw_Data!K2300</f>
        <v>55</v>
      </c>
      <c r="P2300" t="str">
        <f>IF(Raw_Data!K2300&lt;=30,"Within Time","Delayed")</f>
        <v>Delayed</v>
      </c>
    </row>
    <row r="2301" spans="1:16" x14ac:dyDescent="0.35">
      <c r="A2301" t="str">
        <f>Raw_Data!A2301</f>
        <v>442-95-4903</v>
      </c>
      <c r="B2301" s="2">
        <f>Raw_Data!B2301</f>
        <v>45157.729166666657</v>
      </c>
      <c r="C2301">
        <f>HOUR(Raw_Data!B2301)</f>
        <v>17</v>
      </c>
      <c r="D2301" t="str">
        <f>TEXT(Raw_Data!B2301,"mmm")</f>
        <v>Aug</v>
      </c>
      <c r="E2301">
        <f>YEAR(Raw_Data!B2301)</f>
        <v>2023</v>
      </c>
      <c r="F2301" t="str">
        <f>TEXT(Raw_Data!B2301,"mmm-yy")</f>
        <v>Aug-23</v>
      </c>
      <c r="G2301" t="str">
        <f>PROPER(Raw_Data!C2301&amp;". "&amp;Raw_Data!D2301)</f>
        <v>X. Loxley</v>
      </c>
      <c r="H2301" t="str">
        <f>IF(OR(Raw_Data!E2301="M",Raw_Data!E2301="Male"),"Male",IF(OR(Raw_Data!E2301="F",Raw_Data!E2301="Female"),"Female","Not Confirmed"))</f>
        <v>Female</v>
      </c>
      <c r="I2301">
        <f>Raw_Data!F2301</f>
        <v>25</v>
      </c>
      <c r="J2301" t="str">
        <f>FLOOR(Raw_Data!F2301,10)&amp;"-"&amp;FLOOR(Raw_Data!F2301,10)+9</f>
        <v>20-29</v>
      </c>
      <c r="K2301" t="str">
        <f>Raw_Data!G2301</f>
        <v>White</v>
      </c>
      <c r="L2301" t="str">
        <f>Raw_Data!H2301</f>
        <v>None</v>
      </c>
      <c r="M2301" t="str">
        <f>IF(Raw_Data!I2301=TRUE,"Admitted","Not Admitted")</f>
        <v>Admitted</v>
      </c>
      <c r="N2301">
        <f>IF(Raw_Data!J2301="","Not Rated",Raw_Data!J2301)</f>
        <v>9</v>
      </c>
      <c r="O2301">
        <f>Raw_Data!K2301</f>
        <v>41</v>
      </c>
      <c r="P2301" t="str">
        <f>IF(Raw_Data!K2301&lt;=30,"Within Time","Delayed")</f>
        <v>Delayed</v>
      </c>
    </row>
    <row r="2302" spans="1:16" x14ac:dyDescent="0.35">
      <c r="A2302" t="str">
        <f>Raw_Data!A2302</f>
        <v>103-68-3540</v>
      </c>
      <c r="B2302" s="2">
        <f>Raw_Data!B2302</f>
        <v>45157.762499999997</v>
      </c>
      <c r="C2302">
        <f>HOUR(Raw_Data!B2302)</f>
        <v>18</v>
      </c>
      <c r="D2302" t="str">
        <f>TEXT(Raw_Data!B2302,"mmm")</f>
        <v>Aug</v>
      </c>
      <c r="E2302">
        <f>YEAR(Raw_Data!B2302)</f>
        <v>2023</v>
      </c>
      <c r="F2302" t="str">
        <f>TEXT(Raw_Data!B2302,"mmm-yy")</f>
        <v>Aug-23</v>
      </c>
      <c r="G2302" t="str">
        <f>PROPER(Raw_Data!C2302&amp;". "&amp;Raw_Data!D2302)</f>
        <v>X. Aldridge</v>
      </c>
      <c r="H2302" t="str">
        <f>IF(OR(Raw_Data!E2302="M",Raw_Data!E2302="Male"),"Male",IF(OR(Raw_Data!E2302="F",Raw_Data!E2302="Female"),"Female","Not Confirmed"))</f>
        <v>Female</v>
      </c>
      <c r="I2302">
        <f>Raw_Data!F2302</f>
        <v>12</v>
      </c>
      <c r="J2302" t="str">
        <f>FLOOR(Raw_Data!F2302,10)&amp;"-"&amp;FLOOR(Raw_Data!F2302,10)+9</f>
        <v>10-19</v>
      </c>
      <c r="K2302" t="str">
        <f>Raw_Data!G2302</f>
        <v>Two or More Races</v>
      </c>
      <c r="L2302" t="str">
        <f>Raw_Data!H2302</f>
        <v>Neurology</v>
      </c>
      <c r="M2302" t="str">
        <f>IF(Raw_Data!I2302=TRUE,"Admitted","Not Admitted")</f>
        <v>Admitted</v>
      </c>
      <c r="N2302" t="str">
        <f>IF(Raw_Data!J2302="","Not Rated",Raw_Data!J2302)</f>
        <v>Not Rated</v>
      </c>
      <c r="O2302">
        <f>Raw_Data!K2302</f>
        <v>13</v>
      </c>
      <c r="P2302" t="str">
        <f>IF(Raw_Data!K2302&lt;=30,"Within Time","Delayed")</f>
        <v>Within Time</v>
      </c>
    </row>
    <row r="2303" spans="1:16" x14ac:dyDescent="0.35">
      <c r="A2303" t="str">
        <f>Raw_Data!A2303</f>
        <v>169-55-6430</v>
      </c>
      <c r="B2303" s="2">
        <f>Raw_Data!B2303</f>
        <v>45157.886805555558</v>
      </c>
      <c r="C2303">
        <f>HOUR(Raw_Data!B2303)</f>
        <v>21</v>
      </c>
      <c r="D2303" t="str">
        <f>TEXT(Raw_Data!B2303,"mmm")</f>
        <v>Aug</v>
      </c>
      <c r="E2303">
        <f>YEAR(Raw_Data!B2303)</f>
        <v>2023</v>
      </c>
      <c r="F2303" t="str">
        <f>TEXT(Raw_Data!B2303,"mmm-yy")</f>
        <v>Aug-23</v>
      </c>
      <c r="G2303" t="str">
        <f>PROPER(Raw_Data!C2303&amp;". "&amp;Raw_Data!D2303)</f>
        <v>J. Bracegirdle</v>
      </c>
      <c r="H2303" t="str">
        <f>IF(OR(Raw_Data!E2303="M",Raw_Data!E2303="Male"),"Male",IF(OR(Raw_Data!E2303="F",Raw_Data!E2303="Female"),"Female","Not Confirmed"))</f>
        <v>Male</v>
      </c>
      <c r="I2303">
        <f>Raw_Data!F2303</f>
        <v>13</v>
      </c>
      <c r="J2303" t="str">
        <f>FLOOR(Raw_Data!F2303,10)&amp;"-"&amp;FLOOR(Raw_Data!F2303,10)+9</f>
        <v>10-19</v>
      </c>
      <c r="K2303" t="str">
        <f>Raw_Data!G2303</f>
        <v>White</v>
      </c>
      <c r="L2303" t="str">
        <f>Raw_Data!H2303</f>
        <v>General Practice</v>
      </c>
      <c r="M2303" t="str">
        <f>IF(Raw_Data!I2303=TRUE,"Admitted","Not Admitted")</f>
        <v>Admitted</v>
      </c>
      <c r="N2303">
        <f>IF(Raw_Data!J2303="","Not Rated",Raw_Data!J2303)</f>
        <v>3</v>
      </c>
      <c r="O2303">
        <f>Raw_Data!K2303</f>
        <v>50</v>
      </c>
      <c r="P2303" t="str">
        <f>IF(Raw_Data!K2303&lt;=30,"Within Time","Delayed")</f>
        <v>Delayed</v>
      </c>
    </row>
    <row r="2304" spans="1:16" x14ac:dyDescent="0.35">
      <c r="A2304" t="str">
        <f>Raw_Data!A2304</f>
        <v>890-57-5958</v>
      </c>
      <c r="B2304" s="2">
        <f>Raw_Data!B2304</f>
        <v>45157.907638888893</v>
      </c>
      <c r="C2304">
        <f>HOUR(Raw_Data!B2304)</f>
        <v>21</v>
      </c>
      <c r="D2304" t="str">
        <f>TEXT(Raw_Data!B2304,"mmm")</f>
        <v>Aug</v>
      </c>
      <c r="E2304">
        <f>YEAR(Raw_Data!B2304)</f>
        <v>2023</v>
      </c>
      <c r="F2304" t="str">
        <f>TEXT(Raw_Data!B2304,"mmm-yy")</f>
        <v>Aug-23</v>
      </c>
      <c r="G2304" t="str">
        <f>PROPER(Raw_Data!C2304&amp;". "&amp;Raw_Data!D2304)</f>
        <v>O. Perrat</v>
      </c>
      <c r="H2304" t="str">
        <f>IF(OR(Raw_Data!E2304="M",Raw_Data!E2304="Male"),"Male",IF(OR(Raw_Data!E2304="F",Raw_Data!E2304="Female"),"Female","Not Confirmed"))</f>
        <v>Male</v>
      </c>
      <c r="I2304">
        <f>Raw_Data!F2304</f>
        <v>70</v>
      </c>
      <c r="J2304" t="str">
        <f>FLOOR(Raw_Data!F2304,10)&amp;"-"&amp;FLOOR(Raw_Data!F2304,10)+9</f>
        <v>70-79</v>
      </c>
      <c r="K2304" t="str">
        <f>Raw_Data!G2304</f>
        <v>Unknown</v>
      </c>
      <c r="L2304" t="str">
        <f>Raw_Data!H2304</f>
        <v>None</v>
      </c>
      <c r="M2304" t="str">
        <f>IF(Raw_Data!I2304=TRUE,"Admitted","Not Admitted")</f>
        <v>Not Admitted</v>
      </c>
      <c r="N2304" t="str">
        <f>IF(Raw_Data!J2304="","Not Rated",Raw_Data!J2304)</f>
        <v>Not Rated</v>
      </c>
      <c r="O2304">
        <f>Raw_Data!K2304</f>
        <v>38</v>
      </c>
      <c r="P2304" t="str">
        <f>IF(Raw_Data!K2304&lt;=30,"Within Time","Delayed")</f>
        <v>Delayed</v>
      </c>
    </row>
    <row r="2305" spans="1:16" x14ac:dyDescent="0.35">
      <c r="A2305" t="str">
        <f>Raw_Data!A2305</f>
        <v>636-47-5242</v>
      </c>
      <c r="B2305" s="2">
        <f>Raw_Data!B2305</f>
        <v>45157.957638888889</v>
      </c>
      <c r="C2305">
        <f>HOUR(Raw_Data!B2305)</f>
        <v>22</v>
      </c>
      <c r="D2305" t="str">
        <f>TEXT(Raw_Data!B2305,"mmm")</f>
        <v>Aug</v>
      </c>
      <c r="E2305">
        <f>YEAR(Raw_Data!B2305)</f>
        <v>2023</v>
      </c>
      <c r="F2305" t="str">
        <f>TEXT(Raw_Data!B2305,"mmm-yy")</f>
        <v>Aug-23</v>
      </c>
      <c r="G2305" t="str">
        <f>PROPER(Raw_Data!C2305&amp;". "&amp;Raw_Data!D2305)</f>
        <v>O. Kershaw</v>
      </c>
      <c r="H2305" t="str">
        <f>IF(OR(Raw_Data!E2305="M",Raw_Data!E2305="Male"),"Male",IF(OR(Raw_Data!E2305="F",Raw_Data!E2305="Female"),"Female","Not Confirmed"))</f>
        <v>Male</v>
      </c>
      <c r="I2305">
        <f>Raw_Data!F2305</f>
        <v>20</v>
      </c>
      <c r="J2305" t="str">
        <f>FLOOR(Raw_Data!F2305,10)&amp;"-"&amp;FLOOR(Raw_Data!F2305,10)+9</f>
        <v>20-29</v>
      </c>
      <c r="K2305" t="str">
        <f>Raw_Data!G2305</f>
        <v>Two or More Races</v>
      </c>
      <c r="L2305" t="str">
        <f>Raw_Data!H2305</f>
        <v>None</v>
      </c>
      <c r="M2305" t="str">
        <f>IF(Raw_Data!I2305=TRUE,"Admitted","Not Admitted")</f>
        <v>Not Admitted</v>
      </c>
      <c r="N2305" t="str">
        <f>IF(Raw_Data!J2305="","Not Rated",Raw_Data!J2305)</f>
        <v>Not Rated</v>
      </c>
      <c r="O2305">
        <f>Raw_Data!K2305</f>
        <v>56</v>
      </c>
      <c r="P2305" t="str">
        <f>IF(Raw_Data!K2305&lt;=30,"Within Time","Delayed")</f>
        <v>Delayed</v>
      </c>
    </row>
    <row r="2306" spans="1:16" x14ac:dyDescent="0.35">
      <c r="A2306" t="str">
        <f>Raw_Data!A2306</f>
        <v>730-57-6763</v>
      </c>
      <c r="B2306" s="2">
        <f>Raw_Data!B2306</f>
        <v>45158.008333333331</v>
      </c>
      <c r="C2306">
        <f>HOUR(Raw_Data!B2306)</f>
        <v>0</v>
      </c>
      <c r="D2306" t="str">
        <f>TEXT(Raw_Data!B2306,"mmm")</f>
        <v>Aug</v>
      </c>
      <c r="E2306">
        <f>YEAR(Raw_Data!B2306)</f>
        <v>2023</v>
      </c>
      <c r="F2306" t="str">
        <f>TEXT(Raw_Data!B2306,"mmm-yy")</f>
        <v>Aug-23</v>
      </c>
      <c r="G2306" t="str">
        <f>PROPER(Raw_Data!C2306&amp;". "&amp;Raw_Data!D2306)</f>
        <v>K. Quarmby</v>
      </c>
      <c r="H2306" t="str">
        <f>IF(OR(Raw_Data!E2306="M",Raw_Data!E2306="Male"),"Male",IF(OR(Raw_Data!E2306="F",Raw_Data!E2306="Female"),"Female","Not Confirmed"))</f>
        <v>Female</v>
      </c>
      <c r="I2306">
        <f>Raw_Data!F2306</f>
        <v>31</v>
      </c>
      <c r="J2306" t="str">
        <f>FLOOR(Raw_Data!F2306,10)&amp;"-"&amp;FLOOR(Raw_Data!F2306,10)+9</f>
        <v>30-39</v>
      </c>
      <c r="K2306" t="str">
        <f>Raw_Data!G2306</f>
        <v>White</v>
      </c>
      <c r="L2306" t="str">
        <f>Raw_Data!H2306</f>
        <v>General Practice</v>
      </c>
      <c r="M2306" t="str">
        <f>IF(Raw_Data!I2306=TRUE,"Admitted","Not Admitted")</f>
        <v>Admitted</v>
      </c>
      <c r="N2306" t="str">
        <f>IF(Raw_Data!J2306="","Not Rated",Raw_Data!J2306)</f>
        <v>Not Rated</v>
      </c>
      <c r="O2306">
        <f>Raw_Data!K2306</f>
        <v>60</v>
      </c>
      <c r="P2306" t="str">
        <f>IF(Raw_Data!K2306&lt;=30,"Within Time","Delayed")</f>
        <v>Delayed</v>
      </c>
    </row>
    <row r="2307" spans="1:16" x14ac:dyDescent="0.35">
      <c r="A2307" t="str">
        <f>Raw_Data!A2307</f>
        <v>262-34-7669</v>
      </c>
      <c r="B2307" s="2">
        <f>Raw_Data!B2307</f>
        <v>45158.043749999997</v>
      </c>
      <c r="C2307">
        <f>HOUR(Raw_Data!B2307)</f>
        <v>1</v>
      </c>
      <c r="D2307" t="str">
        <f>TEXT(Raw_Data!B2307,"mmm")</f>
        <v>Aug</v>
      </c>
      <c r="E2307">
        <f>YEAR(Raw_Data!B2307)</f>
        <v>2023</v>
      </c>
      <c r="F2307" t="str">
        <f>TEXT(Raw_Data!B2307,"mmm-yy")</f>
        <v>Aug-23</v>
      </c>
      <c r="G2307" t="str">
        <f>PROPER(Raw_Data!C2307&amp;". "&amp;Raw_Data!D2307)</f>
        <v>P. Carraway</v>
      </c>
      <c r="H2307" t="str">
        <f>IF(OR(Raw_Data!E2307="M",Raw_Data!E2307="Male"),"Male",IF(OR(Raw_Data!E2307="F",Raw_Data!E2307="Female"),"Female","Not Confirmed"))</f>
        <v>Male</v>
      </c>
      <c r="I2307">
        <f>Raw_Data!F2307</f>
        <v>15</v>
      </c>
      <c r="J2307" t="str">
        <f>FLOOR(Raw_Data!F2307,10)&amp;"-"&amp;FLOOR(Raw_Data!F2307,10)+9</f>
        <v>10-19</v>
      </c>
      <c r="K2307" t="str">
        <f>Raw_Data!G2307</f>
        <v>White</v>
      </c>
      <c r="L2307" t="str">
        <f>Raw_Data!H2307</f>
        <v>General Practice</v>
      </c>
      <c r="M2307" t="str">
        <f>IF(Raw_Data!I2307=TRUE,"Admitted","Not Admitted")</f>
        <v>Not Admitted</v>
      </c>
      <c r="N2307">
        <f>IF(Raw_Data!J2307="","Not Rated",Raw_Data!J2307)</f>
        <v>3</v>
      </c>
      <c r="O2307">
        <f>Raw_Data!K2307</f>
        <v>58</v>
      </c>
      <c r="P2307" t="str">
        <f>IF(Raw_Data!K2307&lt;=30,"Within Time","Delayed")</f>
        <v>Delayed</v>
      </c>
    </row>
    <row r="2308" spans="1:16" x14ac:dyDescent="0.35">
      <c r="A2308" t="str">
        <f>Raw_Data!A2308</f>
        <v>196-84-1359</v>
      </c>
      <c r="B2308" s="2">
        <f>Raw_Data!B2308</f>
        <v>45158.05972222222</v>
      </c>
      <c r="C2308">
        <f>HOUR(Raw_Data!B2308)</f>
        <v>1</v>
      </c>
      <c r="D2308" t="str">
        <f>TEXT(Raw_Data!B2308,"mmm")</f>
        <v>Aug</v>
      </c>
      <c r="E2308">
        <f>YEAR(Raw_Data!B2308)</f>
        <v>2023</v>
      </c>
      <c r="F2308" t="str">
        <f>TEXT(Raw_Data!B2308,"mmm-yy")</f>
        <v>Aug-23</v>
      </c>
      <c r="G2308" t="str">
        <f>PROPER(Raw_Data!C2308&amp;". "&amp;Raw_Data!D2308)</f>
        <v>G. Dewhirst</v>
      </c>
      <c r="H2308" t="str">
        <f>IF(OR(Raw_Data!E2308="M",Raw_Data!E2308="Male"),"Male",IF(OR(Raw_Data!E2308="F",Raw_Data!E2308="Female"),"Female","Not Confirmed"))</f>
        <v>Male</v>
      </c>
      <c r="I2308">
        <f>Raw_Data!F2308</f>
        <v>14</v>
      </c>
      <c r="J2308" t="str">
        <f>FLOOR(Raw_Data!F2308,10)&amp;"-"&amp;FLOOR(Raw_Data!F2308,10)+9</f>
        <v>10-19</v>
      </c>
      <c r="K2308" t="str">
        <f>Raw_Data!G2308</f>
        <v>Pacific Islander</v>
      </c>
      <c r="L2308" t="str">
        <f>Raw_Data!H2308</f>
        <v>Neurology</v>
      </c>
      <c r="M2308" t="str">
        <f>IF(Raw_Data!I2308=TRUE,"Admitted","Not Admitted")</f>
        <v>Admitted</v>
      </c>
      <c r="N2308" t="str">
        <f>IF(Raw_Data!J2308="","Not Rated",Raw_Data!J2308)</f>
        <v>Not Rated</v>
      </c>
      <c r="O2308">
        <f>Raw_Data!K2308</f>
        <v>33</v>
      </c>
      <c r="P2308" t="str">
        <f>IF(Raw_Data!K2308&lt;=30,"Within Time","Delayed")</f>
        <v>Delayed</v>
      </c>
    </row>
    <row r="2309" spans="1:16" x14ac:dyDescent="0.35">
      <c r="A2309" t="str">
        <f>Raw_Data!A2309</f>
        <v>651-85-9531</v>
      </c>
      <c r="B2309" s="2">
        <f>Raw_Data!B2309</f>
        <v>45158.140972222223</v>
      </c>
      <c r="C2309">
        <f>HOUR(Raw_Data!B2309)</f>
        <v>3</v>
      </c>
      <c r="D2309" t="str">
        <f>TEXT(Raw_Data!B2309,"mmm")</f>
        <v>Aug</v>
      </c>
      <c r="E2309">
        <f>YEAR(Raw_Data!B2309)</f>
        <v>2023</v>
      </c>
      <c r="F2309" t="str">
        <f>TEXT(Raw_Data!B2309,"mmm-yy")</f>
        <v>Aug-23</v>
      </c>
      <c r="G2309" t="str">
        <f>PROPER(Raw_Data!C2309&amp;". "&amp;Raw_Data!D2309)</f>
        <v>V. Bannister</v>
      </c>
      <c r="H2309" t="str">
        <f>IF(OR(Raw_Data!E2309="M",Raw_Data!E2309="Male"),"Male",IF(OR(Raw_Data!E2309="F",Raw_Data!E2309="Female"),"Female","Not Confirmed"))</f>
        <v>Male</v>
      </c>
      <c r="I2309">
        <f>Raw_Data!F2309</f>
        <v>21</v>
      </c>
      <c r="J2309" t="str">
        <f>FLOOR(Raw_Data!F2309,10)&amp;"-"&amp;FLOOR(Raw_Data!F2309,10)+9</f>
        <v>20-29</v>
      </c>
      <c r="K2309" t="str">
        <f>Raw_Data!G2309</f>
        <v>Two or More Races</v>
      </c>
      <c r="L2309" t="str">
        <f>Raw_Data!H2309</f>
        <v>General Practice</v>
      </c>
      <c r="M2309" t="str">
        <f>IF(Raw_Data!I2309=TRUE,"Admitted","Not Admitted")</f>
        <v>Admitted</v>
      </c>
      <c r="N2309" t="str">
        <f>IF(Raw_Data!J2309="","Not Rated",Raw_Data!J2309)</f>
        <v>Not Rated</v>
      </c>
      <c r="O2309">
        <f>Raw_Data!K2309</f>
        <v>35</v>
      </c>
      <c r="P2309" t="str">
        <f>IF(Raw_Data!K2309&lt;=30,"Within Time","Delayed")</f>
        <v>Delayed</v>
      </c>
    </row>
    <row r="2310" spans="1:16" x14ac:dyDescent="0.35">
      <c r="A2310" t="str">
        <f>Raw_Data!A2310</f>
        <v>764-58-7923</v>
      </c>
      <c r="B2310" s="2">
        <f>Raw_Data!B2310</f>
        <v>45158.216666666667</v>
      </c>
      <c r="C2310">
        <f>HOUR(Raw_Data!B2310)</f>
        <v>5</v>
      </c>
      <c r="D2310" t="str">
        <f>TEXT(Raw_Data!B2310,"mmm")</f>
        <v>Aug</v>
      </c>
      <c r="E2310">
        <f>YEAR(Raw_Data!B2310)</f>
        <v>2023</v>
      </c>
      <c r="F2310" t="str">
        <f>TEXT(Raw_Data!B2310,"mmm-yy")</f>
        <v>Aug-23</v>
      </c>
      <c r="G2310" t="str">
        <f>PROPER(Raw_Data!C2310&amp;". "&amp;Raw_Data!D2310)</f>
        <v>J. Jephson</v>
      </c>
      <c r="H2310" t="str">
        <f>IF(OR(Raw_Data!E2310="M",Raw_Data!E2310="Male"),"Male",IF(OR(Raw_Data!E2310="F",Raw_Data!E2310="Female"),"Female","Not Confirmed"))</f>
        <v>Male</v>
      </c>
      <c r="I2310">
        <f>Raw_Data!F2310</f>
        <v>77</v>
      </c>
      <c r="J2310" t="str">
        <f>FLOOR(Raw_Data!F2310,10)&amp;"-"&amp;FLOOR(Raw_Data!F2310,10)+9</f>
        <v>70-79</v>
      </c>
      <c r="K2310" t="str">
        <f>Raw_Data!G2310</f>
        <v>African American</v>
      </c>
      <c r="L2310" t="str">
        <f>Raw_Data!H2310</f>
        <v>General Practice</v>
      </c>
      <c r="M2310" t="str">
        <f>IF(Raw_Data!I2310=TRUE,"Admitted","Not Admitted")</f>
        <v>Not Admitted</v>
      </c>
      <c r="N2310">
        <f>IF(Raw_Data!J2310="","Not Rated",Raw_Data!J2310)</f>
        <v>0</v>
      </c>
      <c r="O2310">
        <f>Raw_Data!K2310</f>
        <v>51</v>
      </c>
      <c r="P2310" t="str">
        <f>IF(Raw_Data!K2310&lt;=30,"Within Time","Delayed")</f>
        <v>Delayed</v>
      </c>
    </row>
    <row r="2311" spans="1:16" x14ac:dyDescent="0.35">
      <c r="A2311" t="str">
        <f>Raw_Data!A2311</f>
        <v>592-15-9710</v>
      </c>
      <c r="B2311" s="2">
        <f>Raw_Data!B2311</f>
        <v>45158.368750000001</v>
      </c>
      <c r="C2311">
        <f>HOUR(Raw_Data!B2311)</f>
        <v>8</v>
      </c>
      <c r="D2311" t="str">
        <f>TEXT(Raw_Data!B2311,"mmm")</f>
        <v>Aug</v>
      </c>
      <c r="E2311">
        <f>YEAR(Raw_Data!B2311)</f>
        <v>2023</v>
      </c>
      <c r="F2311" t="str">
        <f>TEXT(Raw_Data!B2311,"mmm-yy")</f>
        <v>Aug-23</v>
      </c>
      <c r="G2311" t="str">
        <f>PROPER(Raw_Data!C2311&amp;". "&amp;Raw_Data!D2311)</f>
        <v>E. Ollerton</v>
      </c>
      <c r="H2311" t="str">
        <f>IF(OR(Raw_Data!E2311="M",Raw_Data!E2311="Male"),"Male",IF(OR(Raw_Data!E2311="F",Raw_Data!E2311="Female"),"Female","Not Confirmed"))</f>
        <v>Female</v>
      </c>
      <c r="I2311">
        <f>Raw_Data!F2311</f>
        <v>71</v>
      </c>
      <c r="J2311" t="str">
        <f>FLOOR(Raw_Data!F2311,10)&amp;"-"&amp;FLOOR(Raw_Data!F2311,10)+9</f>
        <v>70-79</v>
      </c>
      <c r="K2311" t="str">
        <f>Raw_Data!G2311</f>
        <v>Unknown</v>
      </c>
      <c r="L2311" t="str">
        <f>Raw_Data!H2311</f>
        <v>Orthopedics</v>
      </c>
      <c r="M2311" t="str">
        <f>IF(Raw_Data!I2311=TRUE,"Admitted","Not Admitted")</f>
        <v>Admitted</v>
      </c>
      <c r="N2311">
        <f>IF(Raw_Data!J2311="","Not Rated",Raw_Data!J2311)</f>
        <v>4</v>
      </c>
      <c r="O2311">
        <f>Raw_Data!K2311</f>
        <v>12</v>
      </c>
      <c r="P2311" t="str">
        <f>IF(Raw_Data!K2311&lt;=30,"Within Time","Delayed")</f>
        <v>Within Time</v>
      </c>
    </row>
    <row r="2312" spans="1:16" x14ac:dyDescent="0.35">
      <c r="A2312" t="str">
        <f>Raw_Data!A2312</f>
        <v>694-56-8050</v>
      </c>
      <c r="B2312" s="2">
        <f>Raw_Data!B2312</f>
        <v>45158.415972222218</v>
      </c>
      <c r="C2312">
        <f>HOUR(Raw_Data!B2312)</f>
        <v>9</v>
      </c>
      <c r="D2312" t="str">
        <f>TEXT(Raw_Data!B2312,"mmm")</f>
        <v>Aug</v>
      </c>
      <c r="E2312">
        <f>YEAR(Raw_Data!B2312)</f>
        <v>2023</v>
      </c>
      <c r="F2312" t="str">
        <f>TEXT(Raw_Data!B2312,"mmm-yy")</f>
        <v>Aug-23</v>
      </c>
      <c r="G2312" t="str">
        <f>PROPER(Raw_Data!C2312&amp;". "&amp;Raw_Data!D2312)</f>
        <v>F. Dewhirst</v>
      </c>
      <c r="H2312" t="str">
        <f>IF(OR(Raw_Data!E2312="M",Raw_Data!E2312="Male"),"Male",IF(OR(Raw_Data!E2312="F",Raw_Data!E2312="Female"),"Female","Not Confirmed"))</f>
        <v>Male</v>
      </c>
      <c r="I2312">
        <f>Raw_Data!F2312</f>
        <v>37</v>
      </c>
      <c r="J2312" t="str">
        <f>FLOOR(Raw_Data!F2312,10)&amp;"-"&amp;FLOOR(Raw_Data!F2312,10)+9</f>
        <v>30-39</v>
      </c>
      <c r="K2312" t="str">
        <f>Raw_Data!G2312</f>
        <v>Asian</v>
      </c>
      <c r="L2312" t="str">
        <f>Raw_Data!H2312</f>
        <v>None</v>
      </c>
      <c r="M2312" t="str">
        <f>IF(Raw_Data!I2312=TRUE,"Admitted","Not Admitted")</f>
        <v>Admitted</v>
      </c>
      <c r="N2312">
        <f>IF(Raw_Data!J2312="","Not Rated",Raw_Data!J2312)</f>
        <v>1</v>
      </c>
      <c r="O2312">
        <f>Raw_Data!K2312</f>
        <v>46</v>
      </c>
      <c r="P2312" t="str">
        <f>IF(Raw_Data!K2312&lt;=30,"Within Time","Delayed")</f>
        <v>Delayed</v>
      </c>
    </row>
    <row r="2313" spans="1:16" x14ac:dyDescent="0.35">
      <c r="A2313" t="str">
        <f>Raw_Data!A2313</f>
        <v>494-82-3660</v>
      </c>
      <c r="B2313" s="2">
        <f>Raw_Data!B2313</f>
        <v>45158.432638888888</v>
      </c>
      <c r="C2313">
        <f>HOUR(Raw_Data!B2313)</f>
        <v>10</v>
      </c>
      <c r="D2313" t="str">
        <f>TEXT(Raw_Data!B2313,"mmm")</f>
        <v>Aug</v>
      </c>
      <c r="E2313">
        <f>YEAR(Raw_Data!B2313)</f>
        <v>2023</v>
      </c>
      <c r="F2313" t="str">
        <f>TEXT(Raw_Data!B2313,"mmm-yy")</f>
        <v>Aug-23</v>
      </c>
      <c r="G2313" t="str">
        <f>PROPER(Raw_Data!C2313&amp;". "&amp;Raw_Data!D2313)</f>
        <v>Y. Quarmby</v>
      </c>
      <c r="H2313" t="str">
        <f>IF(OR(Raw_Data!E2313="M",Raw_Data!E2313="Male"),"Male",IF(OR(Raw_Data!E2313="F",Raw_Data!E2313="Female"),"Female","Not Confirmed"))</f>
        <v>Female</v>
      </c>
      <c r="I2313">
        <f>Raw_Data!F2313</f>
        <v>45</v>
      </c>
      <c r="J2313" t="str">
        <f>FLOOR(Raw_Data!F2313,10)&amp;"-"&amp;FLOOR(Raw_Data!F2313,10)+9</f>
        <v>40-49</v>
      </c>
      <c r="K2313" t="str">
        <f>Raw_Data!G2313</f>
        <v>Two or More Races</v>
      </c>
      <c r="L2313" t="str">
        <f>Raw_Data!H2313</f>
        <v>None</v>
      </c>
      <c r="M2313" t="str">
        <f>IF(Raw_Data!I2313=TRUE,"Admitted","Not Admitted")</f>
        <v>Not Admitted</v>
      </c>
      <c r="N2313" t="str">
        <f>IF(Raw_Data!J2313="","Not Rated",Raw_Data!J2313)</f>
        <v>Not Rated</v>
      </c>
      <c r="O2313">
        <f>Raw_Data!K2313</f>
        <v>51</v>
      </c>
      <c r="P2313" t="str">
        <f>IF(Raw_Data!K2313&lt;=30,"Within Time","Delayed")</f>
        <v>Delayed</v>
      </c>
    </row>
    <row r="2314" spans="1:16" x14ac:dyDescent="0.35">
      <c r="A2314" t="str">
        <f>Raw_Data!A2314</f>
        <v>973-40-5290</v>
      </c>
      <c r="B2314" s="2">
        <f>Raw_Data!B2314</f>
        <v>45158.522916666669</v>
      </c>
      <c r="C2314">
        <f>HOUR(Raw_Data!B2314)</f>
        <v>12</v>
      </c>
      <c r="D2314" t="str">
        <f>TEXT(Raw_Data!B2314,"mmm")</f>
        <v>Aug</v>
      </c>
      <c r="E2314">
        <f>YEAR(Raw_Data!B2314)</f>
        <v>2023</v>
      </c>
      <c r="F2314" t="str">
        <f>TEXT(Raw_Data!B2314,"mmm-yy")</f>
        <v>Aug-23</v>
      </c>
      <c r="G2314" t="str">
        <f>PROPER(Raw_Data!C2314&amp;". "&amp;Raw_Data!D2314)</f>
        <v>H. Ironside</v>
      </c>
      <c r="H2314" t="str">
        <f>IF(OR(Raw_Data!E2314="M",Raw_Data!E2314="Male"),"Male",IF(OR(Raw_Data!E2314="F",Raw_Data!E2314="Female"),"Female","Not Confirmed"))</f>
        <v>Female</v>
      </c>
      <c r="I2314">
        <f>Raw_Data!F2314</f>
        <v>12</v>
      </c>
      <c r="J2314" t="str">
        <f>FLOOR(Raw_Data!F2314,10)&amp;"-"&amp;FLOOR(Raw_Data!F2314,10)+9</f>
        <v>10-19</v>
      </c>
      <c r="K2314" t="str">
        <f>Raw_Data!G2314</f>
        <v>Pacific Islander</v>
      </c>
      <c r="L2314" t="str">
        <f>Raw_Data!H2314</f>
        <v>None</v>
      </c>
      <c r="M2314" t="str">
        <f>IF(Raw_Data!I2314=TRUE,"Admitted","Not Admitted")</f>
        <v>Not Admitted</v>
      </c>
      <c r="N2314" t="str">
        <f>IF(Raw_Data!J2314="","Not Rated",Raw_Data!J2314)</f>
        <v>Not Rated</v>
      </c>
      <c r="O2314">
        <f>Raw_Data!K2314</f>
        <v>29</v>
      </c>
      <c r="P2314" t="str">
        <f>IF(Raw_Data!K2314&lt;=30,"Within Time","Delayed")</f>
        <v>Within Time</v>
      </c>
    </row>
    <row r="2315" spans="1:16" x14ac:dyDescent="0.35">
      <c r="A2315" t="str">
        <f>Raw_Data!A2315</f>
        <v>922-57-7950</v>
      </c>
      <c r="B2315" s="2">
        <f>Raw_Data!B2315</f>
        <v>45158.79791666667</v>
      </c>
      <c r="C2315">
        <f>HOUR(Raw_Data!B2315)</f>
        <v>19</v>
      </c>
      <c r="D2315" t="str">
        <f>TEXT(Raw_Data!B2315,"mmm")</f>
        <v>Aug</v>
      </c>
      <c r="E2315">
        <f>YEAR(Raw_Data!B2315)</f>
        <v>2023</v>
      </c>
      <c r="F2315" t="str">
        <f>TEXT(Raw_Data!B2315,"mmm-yy")</f>
        <v>Aug-23</v>
      </c>
      <c r="G2315" t="str">
        <f>PROPER(Raw_Data!C2315&amp;". "&amp;Raw_Data!D2315)</f>
        <v>I. Goudie</v>
      </c>
      <c r="H2315" t="str">
        <f>IF(OR(Raw_Data!E2315="M",Raw_Data!E2315="Male"),"Male",IF(OR(Raw_Data!E2315="F",Raw_Data!E2315="Female"),"Female","Not Confirmed"))</f>
        <v>Male</v>
      </c>
      <c r="I2315">
        <f>Raw_Data!F2315</f>
        <v>47</v>
      </c>
      <c r="J2315" t="str">
        <f>FLOOR(Raw_Data!F2315,10)&amp;"-"&amp;FLOOR(Raw_Data!F2315,10)+9</f>
        <v>40-49</v>
      </c>
      <c r="K2315" t="str">
        <f>Raw_Data!G2315</f>
        <v>Asian</v>
      </c>
      <c r="L2315" t="str">
        <f>Raw_Data!H2315</f>
        <v>Orthopedics</v>
      </c>
      <c r="M2315" t="str">
        <f>IF(Raw_Data!I2315=TRUE,"Admitted","Not Admitted")</f>
        <v>Admitted</v>
      </c>
      <c r="N2315" t="str">
        <f>IF(Raw_Data!J2315="","Not Rated",Raw_Data!J2315)</f>
        <v>Not Rated</v>
      </c>
      <c r="O2315">
        <f>Raw_Data!K2315</f>
        <v>44</v>
      </c>
      <c r="P2315" t="str">
        <f>IF(Raw_Data!K2315&lt;=30,"Within Time","Delayed")</f>
        <v>Delayed</v>
      </c>
    </row>
    <row r="2316" spans="1:16" x14ac:dyDescent="0.35">
      <c r="A2316" t="str">
        <f>Raw_Data!A2316</f>
        <v>889-15-6551</v>
      </c>
      <c r="B2316" s="2">
        <f>Raw_Data!B2316</f>
        <v>45158.820833333331</v>
      </c>
      <c r="C2316">
        <f>HOUR(Raw_Data!B2316)</f>
        <v>19</v>
      </c>
      <c r="D2316" t="str">
        <f>TEXT(Raw_Data!B2316,"mmm")</f>
        <v>Aug</v>
      </c>
      <c r="E2316">
        <f>YEAR(Raw_Data!B2316)</f>
        <v>2023</v>
      </c>
      <c r="F2316" t="str">
        <f>TEXT(Raw_Data!B2316,"mmm-yy")</f>
        <v>Aug-23</v>
      </c>
      <c r="G2316" t="str">
        <f>PROPER(Raw_Data!C2316&amp;". "&amp;Raw_Data!D2316)</f>
        <v>A. Quarmby</v>
      </c>
      <c r="H2316" t="str">
        <f>IF(OR(Raw_Data!E2316="M",Raw_Data!E2316="Male"),"Male",IF(OR(Raw_Data!E2316="F",Raw_Data!E2316="Female"),"Female","Not Confirmed"))</f>
        <v>Male</v>
      </c>
      <c r="I2316">
        <f>Raw_Data!F2316</f>
        <v>2</v>
      </c>
      <c r="J2316" t="str">
        <f>FLOOR(Raw_Data!F2316,10)&amp;"-"&amp;FLOOR(Raw_Data!F2316,10)+9</f>
        <v>0-9</v>
      </c>
      <c r="K2316" t="str">
        <f>Raw_Data!G2316</f>
        <v>Declined to Identify</v>
      </c>
      <c r="L2316" t="str">
        <f>Raw_Data!H2316</f>
        <v>None</v>
      </c>
      <c r="M2316" t="str">
        <f>IF(Raw_Data!I2316=TRUE,"Admitted","Not Admitted")</f>
        <v>Not Admitted</v>
      </c>
      <c r="N2316">
        <f>IF(Raw_Data!J2316="","Not Rated",Raw_Data!J2316)</f>
        <v>8</v>
      </c>
      <c r="O2316">
        <f>Raw_Data!K2316</f>
        <v>28</v>
      </c>
      <c r="P2316" t="str">
        <f>IF(Raw_Data!K2316&lt;=30,"Within Time","Delayed")</f>
        <v>Within Time</v>
      </c>
    </row>
    <row r="2317" spans="1:16" x14ac:dyDescent="0.35">
      <c r="A2317" t="str">
        <f>Raw_Data!A2317</f>
        <v>255-37-2199</v>
      </c>
      <c r="B2317" s="2">
        <f>Raw_Data!B2317</f>
        <v>45158.883333333331</v>
      </c>
      <c r="C2317">
        <f>HOUR(Raw_Data!B2317)</f>
        <v>21</v>
      </c>
      <c r="D2317" t="str">
        <f>TEXT(Raw_Data!B2317,"mmm")</f>
        <v>Aug</v>
      </c>
      <c r="E2317">
        <f>YEAR(Raw_Data!B2317)</f>
        <v>2023</v>
      </c>
      <c r="F2317" t="str">
        <f>TEXT(Raw_Data!B2317,"mmm-yy")</f>
        <v>Aug-23</v>
      </c>
      <c r="G2317" t="str">
        <f>PROPER(Raw_Data!C2317&amp;". "&amp;Raw_Data!D2317)</f>
        <v>H. Loxley</v>
      </c>
      <c r="H2317" t="str">
        <f>IF(OR(Raw_Data!E2317="M",Raw_Data!E2317="Male"),"Male",IF(OR(Raw_Data!E2317="F",Raw_Data!E2317="Female"),"Female","Not Confirmed"))</f>
        <v>Female</v>
      </c>
      <c r="I2317">
        <f>Raw_Data!F2317</f>
        <v>28</v>
      </c>
      <c r="J2317" t="str">
        <f>FLOOR(Raw_Data!F2317,10)&amp;"-"&amp;FLOOR(Raw_Data!F2317,10)+9</f>
        <v>20-29</v>
      </c>
      <c r="K2317" t="str">
        <f>Raw_Data!G2317</f>
        <v>Declined to Identify</v>
      </c>
      <c r="L2317" t="str">
        <f>Raw_Data!H2317</f>
        <v>None</v>
      </c>
      <c r="M2317" t="str">
        <f>IF(Raw_Data!I2317=TRUE,"Admitted","Not Admitted")</f>
        <v>Admitted</v>
      </c>
      <c r="N2317" t="str">
        <f>IF(Raw_Data!J2317="","Not Rated",Raw_Data!J2317)</f>
        <v>Not Rated</v>
      </c>
      <c r="O2317">
        <f>Raw_Data!K2317</f>
        <v>15</v>
      </c>
      <c r="P2317" t="str">
        <f>IF(Raw_Data!K2317&lt;=30,"Within Time","Delayed")</f>
        <v>Within Time</v>
      </c>
    </row>
    <row r="2318" spans="1:16" x14ac:dyDescent="0.35">
      <c r="A2318" t="str">
        <f>Raw_Data!A2318</f>
        <v>287-34-3188</v>
      </c>
      <c r="B2318" s="2">
        <f>Raw_Data!B2318</f>
        <v>45158.887499999997</v>
      </c>
      <c r="C2318">
        <f>HOUR(Raw_Data!B2318)</f>
        <v>21</v>
      </c>
      <c r="D2318" t="str">
        <f>TEXT(Raw_Data!B2318,"mmm")</f>
        <v>Aug</v>
      </c>
      <c r="E2318">
        <f>YEAR(Raw_Data!B2318)</f>
        <v>2023</v>
      </c>
      <c r="F2318" t="str">
        <f>TEXT(Raw_Data!B2318,"mmm-yy")</f>
        <v>Aug-23</v>
      </c>
      <c r="G2318" t="str">
        <f>PROPER(Raw_Data!C2318&amp;". "&amp;Raw_Data!D2318)</f>
        <v>L. Ironside</v>
      </c>
      <c r="H2318" t="str">
        <f>IF(OR(Raw_Data!E2318="M",Raw_Data!E2318="Male"),"Male",IF(OR(Raw_Data!E2318="F",Raw_Data!E2318="Female"),"Female","Not Confirmed"))</f>
        <v>Female</v>
      </c>
      <c r="I2318">
        <f>Raw_Data!F2318</f>
        <v>45</v>
      </c>
      <c r="J2318" t="str">
        <f>FLOOR(Raw_Data!F2318,10)&amp;"-"&amp;FLOOR(Raw_Data!F2318,10)+9</f>
        <v>40-49</v>
      </c>
      <c r="K2318" t="str">
        <f>Raw_Data!G2318</f>
        <v>Two or More Races</v>
      </c>
      <c r="L2318" t="str">
        <f>Raw_Data!H2318</f>
        <v>General Practice</v>
      </c>
      <c r="M2318" t="str">
        <f>IF(Raw_Data!I2318=TRUE,"Admitted","Not Admitted")</f>
        <v>Not Admitted</v>
      </c>
      <c r="N2318" t="str">
        <f>IF(Raw_Data!J2318="","Not Rated",Raw_Data!J2318)</f>
        <v>Not Rated</v>
      </c>
      <c r="O2318">
        <f>Raw_Data!K2318</f>
        <v>50</v>
      </c>
      <c r="P2318" t="str">
        <f>IF(Raw_Data!K2318&lt;=30,"Within Time","Delayed")</f>
        <v>Delayed</v>
      </c>
    </row>
    <row r="2319" spans="1:16" x14ac:dyDescent="0.35">
      <c r="A2319" t="str">
        <f>Raw_Data!A2319</f>
        <v>959-47-9477</v>
      </c>
      <c r="B2319" s="2">
        <f>Raw_Data!B2319</f>
        <v>45158.888194444437</v>
      </c>
      <c r="C2319">
        <f>HOUR(Raw_Data!B2319)</f>
        <v>21</v>
      </c>
      <c r="D2319" t="str">
        <f>TEXT(Raw_Data!B2319,"mmm")</f>
        <v>Aug</v>
      </c>
      <c r="E2319">
        <f>YEAR(Raw_Data!B2319)</f>
        <v>2023</v>
      </c>
      <c r="F2319" t="str">
        <f>TEXT(Raw_Data!B2319,"mmm-yy")</f>
        <v>Aug-23</v>
      </c>
      <c r="G2319" t="str">
        <f>PROPER(Raw_Data!C2319&amp;". "&amp;Raw_Data!D2319)</f>
        <v>K. Nethercott</v>
      </c>
      <c r="H2319" t="str">
        <f>IF(OR(Raw_Data!E2319="M",Raw_Data!E2319="Male"),"Male",IF(OR(Raw_Data!E2319="F",Raw_Data!E2319="Female"),"Female","Not Confirmed"))</f>
        <v>Female</v>
      </c>
      <c r="I2319">
        <f>Raw_Data!F2319</f>
        <v>31</v>
      </c>
      <c r="J2319" t="str">
        <f>FLOOR(Raw_Data!F2319,10)&amp;"-"&amp;FLOOR(Raw_Data!F2319,10)+9</f>
        <v>30-39</v>
      </c>
      <c r="K2319" t="str">
        <f>Raw_Data!G2319</f>
        <v>White</v>
      </c>
      <c r="L2319" t="str">
        <f>Raw_Data!H2319</f>
        <v>None</v>
      </c>
      <c r="M2319" t="str">
        <f>IF(Raw_Data!I2319=TRUE,"Admitted","Not Admitted")</f>
        <v>Admitted</v>
      </c>
      <c r="N2319">
        <f>IF(Raw_Data!J2319="","Not Rated",Raw_Data!J2319)</f>
        <v>9</v>
      </c>
      <c r="O2319">
        <f>Raw_Data!K2319</f>
        <v>24</v>
      </c>
      <c r="P2319" t="str">
        <f>IF(Raw_Data!K2319&lt;=30,"Within Time","Delayed")</f>
        <v>Within Time</v>
      </c>
    </row>
    <row r="2320" spans="1:16" x14ac:dyDescent="0.35">
      <c r="A2320" t="str">
        <f>Raw_Data!A2320</f>
        <v>435-70-5442</v>
      </c>
      <c r="B2320" s="2">
        <f>Raw_Data!B2320</f>
        <v>45158.950694444437</v>
      </c>
      <c r="C2320">
        <f>HOUR(Raw_Data!B2320)</f>
        <v>22</v>
      </c>
      <c r="D2320" t="str">
        <f>TEXT(Raw_Data!B2320,"mmm")</f>
        <v>Aug</v>
      </c>
      <c r="E2320">
        <f>YEAR(Raw_Data!B2320)</f>
        <v>2023</v>
      </c>
      <c r="F2320" t="str">
        <f>TEXT(Raw_Data!B2320,"mmm-yy")</f>
        <v>Aug-23</v>
      </c>
      <c r="G2320" t="str">
        <f>PROPER(Raw_Data!C2320&amp;". "&amp;Raw_Data!D2320)</f>
        <v>G. Brixey</v>
      </c>
      <c r="H2320" t="str">
        <f>IF(OR(Raw_Data!E2320="M",Raw_Data!E2320="Male"),"Male",IF(OR(Raw_Data!E2320="F",Raw_Data!E2320="Female"),"Female","Not Confirmed"))</f>
        <v>Female</v>
      </c>
      <c r="I2320">
        <f>Raw_Data!F2320</f>
        <v>54</v>
      </c>
      <c r="J2320" t="str">
        <f>FLOOR(Raw_Data!F2320,10)&amp;"-"&amp;FLOOR(Raw_Data!F2320,10)+9</f>
        <v>50-59</v>
      </c>
      <c r="K2320" t="str">
        <f>Raw_Data!G2320</f>
        <v>African American</v>
      </c>
      <c r="L2320" t="str">
        <f>Raw_Data!H2320</f>
        <v>None</v>
      </c>
      <c r="M2320" t="str">
        <f>IF(Raw_Data!I2320=TRUE,"Admitted","Not Admitted")</f>
        <v>Admitted</v>
      </c>
      <c r="N2320">
        <f>IF(Raw_Data!J2320="","Not Rated",Raw_Data!J2320)</f>
        <v>5</v>
      </c>
      <c r="O2320">
        <f>Raw_Data!K2320</f>
        <v>22</v>
      </c>
      <c r="P2320" t="str">
        <f>IF(Raw_Data!K2320&lt;=30,"Within Time","Delayed")</f>
        <v>Within Time</v>
      </c>
    </row>
    <row r="2321" spans="1:16" x14ac:dyDescent="0.35">
      <c r="A2321" t="str">
        <f>Raw_Data!A2321</f>
        <v>869-80-3265</v>
      </c>
      <c r="B2321" s="2">
        <f>Raw_Data!B2321</f>
        <v>45158.98541666667</v>
      </c>
      <c r="C2321">
        <f>HOUR(Raw_Data!B2321)</f>
        <v>23</v>
      </c>
      <c r="D2321" t="str">
        <f>TEXT(Raw_Data!B2321,"mmm")</f>
        <v>Aug</v>
      </c>
      <c r="E2321">
        <f>YEAR(Raw_Data!B2321)</f>
        <v>2023</v>
      </c>
      <c r="F2321" t="str">
        <f>TEXT(Raw_Data!B2321,"mmm-yy")</f>
        <v>Aug-23</v>
      </c>
      <c r="G2321" t="str">
        <f>PROPER(Raw_Data!C2321&amp;". "&amp;Raw_Data!D2321)</f>
        <v>K. Ashcombe</v>
      </c>
      <c r="H2321" t="str">
        <f>IF(OR(Raw_Data!E2321="M",Raw_Data!E2321="Male"),"Male",IF(OR(Raw_Data!E2321="F",Raw_Data!E2321="Female"),"Female","Not Confirmed"))</f>
        <v>Male</v>
      </c>
      <c r="I2321">
        <f>Raw_Data!F2321</f>
        <v>76</v>
      </c>
      <c r="J2321" t="str">
        <f>FLOOR(Raw_Data!F2321,10)&amp;"-"&amp;FLOOR(Raw_Data!F2321,10)+9</f>
        <v>70-79</v>
      </c>
      <c r="K2321" t="str">
        <f>Raw_Data!G2321</f>
        <v>African American</v>
      </c>
      <c r="L2321" t="str">
        <f>Raw_Data!H2321</f>
        <v>General Practice</v>
      </c>
      <c r="M2321" t="str">
        <f>IF(Raw_Data!I2321=TRUE,"Admitted","Not Admitted")</f>
        <v>Admitted</v>
      </c>
      <c r="N2321">
        <f>IF(Raw_Data!J2321="","Not Rated",Raw_Data!J2321)</f>
        <v>0</v>
      </c>
      <c r="O2321">
        <f>Raw_Data!K2321</f>
        <v>39</v>
      </c>
      <c r="P2321" t="str">
        <f>IF(Raw_Data!K2321&lt;=30,"Within Time","Delayed")</f>
        <v>Delayed</v>
      </c>
    </row>
    <row r="2322" spans="1:16" x14ac:dyDescent="0.35">
      <c r="A2322" t="str">
        <f>Raw_Data!A2322</f>
        <v>409-44-5258</v>
      </c>
      <c r="B2322" s="2">
        <f>Raw_Data!B2322</f>
        <v>45159.052083333343</v>
      </c>
      <c r="C2322">
        <f>HOUR(Raw_Data!B2322)</f>
        <v>1</v>
      </c>
      <c r="D2322" t="str">
        <f>TEXT(Raw_Data!B2322,"mmm")</f>
        <v>Aug</v>
      </c>
      <c r="E2322">
        <f>YEAR(Raw_Data!B2322)</f>
        <v>2023</v>
      </c>
      <c r="F2322" t="str">
        <f>TEXT(Raw_Data!B2322,"mmm-yy")</f>
        <v>Aug-23</v>
      </c>
      <c r="G2322" t="str">
        <f>PROPER(Raw_Data!C2322&amp;". "&amp;Raw_Data!D2322)</f>
        <v>H. Cholmondeley</v>
      </c>
      <c r="H2322" t="str">
        <f>IF(OR(Raw_Data!E2322="M",Raw_Data!E2322="Male"),"Male",IF(OR(Raw_Data!E2322="F",Raw_Data!E2322="Female"),"Female","Not Confirmed"))</f>
        <v>Female</v>
      </c>
      <c r="I2322">
        <f>Raw_Data!F2322</f>
        <v>39</v>
      </c>
      <c r="J2322" t="str">
        <f>FLOOR(Raw_Data!F2322,10)&amp;"-"&amp;FLOOR(Raw_Data!F2322,10)+9</f>
        <v>30-39</v>
      </c>
      <c r="K2322" t="str">
        <f>Raw_Data!G2322</f>
        <v>White</v>
      </c>
      <c r="L2322" t="str">
        <f>Raw_Data!H2322</f>
        <v>None</v>
      </c>
      <c r="M2322" t="str">
        <f>IF(Raw_Data!I2322=TRUE,"Admitted","Not Admitted")</f>
        <v>Not Admitted</v>
      </c>
      <c r="N2322" t="str">
        <f>IF(Raw_Data!J2322="","Not Rated",Raw_Data!J2322)</f>
        <v>Not Rated</v>
      </c>
      <c r="O2322">
        <f>Raw_Data!K2322</f>
        <v>45</v>
      </c>
      <c r="P2322" t="str">
        <f>IF(Raw_Data!K2322&lt;=30,"Within Time","Delayed")</f>
        <v>Delayed</v>
      </c>
    </row>
    <row r="2323" spans="1:16" x14ac:dyDescent="0.35">
      <c r="A2323" t="str">
        <f>Raw_Data!A2323</f>
        <v>956-95-6216</v>
      </c>
      <c r="B2323" s="2">
        <f>Raw_Data!B2323</f>
        <v>45159.109722222223</v>
      </c>
      <c r="C2323">
        <f>HOUR(Raw_Data!B2323)</f>
        <v>2</v>
      </c>
      <c r="D2323" t="str">
        <f>TEXT(Raw_Data!B2323,"mmm")</f>
        <v>Aug</v>
      </c>
      <c r="E2323">
        <f>YEAR(Raw_Data!B2323)</f>
        <v>2023</v>
      </c>
      <c r="F2323" t="str">
        <f>TEXT(Raw_Data!B2323,"mmm-yy")</f>
        <v>Aug-23</v>
      </c>
      <c r="G2323" t="str">
        <f>PROPER(Raw_Data!C2323&amp;". "&amp;Raw_Data!D2323)</f>
        <v>E. Loxley</v>
      </c>
      <c r="H2323" t="str">
        <f>IF(OR(Raw_Data!E2323="M",Raw_Data!E2323="Male"),"Male",IF(OR(Raw_Data!E2323="F",Raw_Data!E2323="Female"),"Female","Not Confirmed"))</f>
        <v>Male</v>
      </c>
      <c r="I2323">
        <f>Raw_Data!F2323</f>
        <v>16</v>
      </c>
      <c r="J2323" t="str">
        <f>FLOOR(Raw_Data!F2323,10)&amp;"-"&amp;FLOOR(Raw_Data!F2323,10)+9</f>
        <v>10-19</v>
      </c>
      <c r="K2323" t="str">
        <f>Raw_Data!G2323</f>
        <v>White</v>
      </c>
      <c r="L2323" t="str">
        <f>Raw_Data!H2323</f>
        <v>None</v>
      </c>
      <c r="M2323" t="str">
        <f>IF(Raw_Data!I2323=TRUE,"Admitted","Not Admitted")</f>
        <v>Not Admitted</v>
      </c>
      <c r="N2323">
        <f>IF(Raw_Data!J2323="","Not Rated",Raw_Data!J2323)</f>
        <v>8</v>
      </c>
      <c r="O2323">
        <f>Raw_Data!K2323</f>
        <v>18</v>
      </c>
      <c r="P2323" t="str">
        <f>IF(Raw_Data!K2323&lt;=30,"Within Time","Delayed")</f>
        <v>Within Time</v>
      </c>
    </row>
    <row r="2324" spans="1:16" x14ac:dyDescent="0.35">
      <c r="A2324" t="str">
        <f>Raw_Data!A2324</f>
        <v>529-56-8392</v>
      </c>
      <c r="B2324" s="2">
        <f>Raw_Data!B2324</f>
        <v>45159.113888888889</v>
      </c>
      <c r="C2324">
        <f>HOUR(Raw_Data!B2324)</f>
        <v>2</v>
      </c>
      <c r="D2324" t="str">
        <f>TEXT(Raw_Data!B2324,"mmm")</f>
        <v>Aug</v>
      </c>
      <c r="E2324">
        <f>YEAR(Raw_Data!B2324)</f>
        <v>2023</v>
      </c>
      <c r="F2324" t="str">
        <f>TEXT(Raw_Data!B2324,"mmm-yy")</f>
        <v>Aug-23</v>
      </c>
      <c r="G2324" t="str">
        <f>PROPER(Raw_Data!C2324&amp;". "&amp;Raw_Data!D2324)</f>
        <v>E. Ashcombe</v>
      </c>
      <c r="H2324" t="str">
        <f>IF(OR(Raw_Data!E2324="M",Raw_Data!E2324="Male"),"Male",IF(OR(Raw_Data!E2324="F",Raw_Data!E2324="Female"),"Female","Not Confirmed"))</f>
        <v>Male</v>
      </c>
      <c r="I2324">
        <f>Raw_Data!F2324</f>
        <v>16</v>
      </c>
      <c r="J2324" t="str">
        <f>FLOOR(Raw_Data!F2324,10)&amp;"-"&amp;FLOOR(Raw_Data!F2324,10)+9</f>
        <v>10-19</v>
      </c>
      <c r="K2324" t="str">
        <f>Raw_Data!G2324</f>
        <v>Unknown</v>
      </c>
      <c r="L2324" t="str">
        <f>Raw_Data!H2324</f>
        <v>General Practice</v>
      </c>
      <c r="M2324" t="str">
        <f>IF(Raw_Data!I2324=TRUE,"Admitted","Not Admitted")</f>
        <v>Not Admitted</v>
      </c>
      <c r="N2324" t="str">
        <f>IF(Raw_Data!J2324="","Not Rated",Raw_Data!J2324)</f>
        <v>Not Rated</v>
      </c>
      <c r="O2324">
        <f>Raw_Data!K2324</f>
        <v>54</v>
      </c>
      <c r="P2324" t="str">
        <f>IF(Raw_Data!K2324&lt;=30,"Within Time","Delayed")</f>
        <v>Delayed</v>
      </c>
    </row>
    <row r="2325" spans="1:16" x14ac:dyDescent="0.35">
      <c r="A2325" t="str">
        <f>Raw_Data!A2325</f>
        <v>622-81-7644</v>
      </c>
      <c r="B2325" s="2">
        <f>Raw_Data!B2325</f>
        <v>45159.17083333333</v>
      </c>
      <c r="C2325">
        <f>HOUR(Raw_Data!B2325)</f>
        <v>4</v>
      </c>
      <c r="D2325" t="str">
        <f>TEXT(Raw_Data!B2325,"mmm")</f>
        <v>Aug</v>
      </c>
      <c r="E2325">
        <f>YEAR(Raw_Data!B2325)</f>
        <v>2023</v>
      </c>
      <c r="F2325" t="str">
        <f>TEXT(Raw_Data!B2325,"mmm-yy")</f>
        <v>Aug-23</v>
      </c>
      <c r="G2325" t="str">
        <f>PROPER(Raw_Data!C2325&amp;". "&amp;Raw_Data!D2325)</f>
        <v>U. Corpes</v>
      </c>
      <c r="H2325" t="str">
        <f>IF(OR(Raw_Data!E2325="M",Raw_Data!E2325="Male"),"Male",IF(OR(Raw_Data!E2325="F",Raw_Data!E2325="Female"),"Female","Not Confirmed"))</f>
        <v>Male</v>
      </c>
      <c r="I2325">
        <f>Raw_Data!F2325</f>
        <v>33</v>
      </c>
      <c r="J2325" t="str">
        <f>FLOOR(Raw_Data!F2325,10)&amp;"-"&amp;FLOOR(Raw_Data!F2325,10)+9</f>
        <v>30-39</v>
      </c>
      <c r="K2325" t="str">
        <f>Raw_Data!G2325</f>
        <v>Native American/Alaska Native</v>
      </c>
      <c r="L2325" t="str">
        <f>Raw_Data!H2325</f>
        <v>None</v>
      </c>
      <c r="M2325" t="str">
        <f>IF(Raw_Data!I2325=TRUE,"Admitted","Not Admitted")</f>
        <v>Not Admitted</v>
      </c>
      <c r="N2325">
        <f>IF(Raw_Data!J2325="","Not Rated",Raw_Data!J2325)</f>
        <v>10</v>
      </c>
      <c r="O2325">
        <f>Raw_Data!K2325</f>
        <v>29</v>
      </c>
      <c r="P2325" t="str">
        <f>IF(Raw_Data!K2325&lt;=30,"Within Time","Delayed")</f>
        <v>Within Time</v>
      </c>
    </row>
    <row r="2326" spans="1:16" x14ac:dyDescent="0.35">
      <c r="A2326" t="str">
        <f>Raw_Data!A2326</f>
        <v>996-55-9424</v>
      </c>
      <c r="B2326" s="2">
        <f>Raw_Data!B2326</f>
        <v>45159.229166666657</v>
      </c>
      <c r="C2326">
        <f>HOUR(Raw_Data!B2326)</f>
        <v>5</v>
      </c>
      <c r="D2326" t="str">
        <f>TEXT(Raw_Data!B2326,"mmm")</f>
        <v>Aug</v>
      </c>
      <c r="E2326">
        <f>YEAR(Raw_Data!B2326)</f>
        <v>2023</v>
      </c>
      <c r="F2326" t="str">
        <f>TEXT(Raw_Data!B2326,"mmm-yy")</f>
        <v>Aug-23</v>
      </c>
      <c r="G2326" t="str">
        <f>PROPER(Raw_Data!C2326&amp;". "&amp;Raw_Data!D2326)</f>
        <v>Y. Crebo</v>
      </c>
      <c r="H2326" t="str">
        <f>IF(OR(Raw_Data!E2326="M",Raw_Data!E2326="Male"),"Male",IF(OR(Raw_Data!E2326="F",Raw_Data!E2326="Female"),"Female","Not Confirmed"))</f>
        <v>Female</v>
      </c>
      <c r="I2326">
        <f>Raw_Data!F2326</f>
        <v>4</v>
      </c>
      <c r="J2326" t="str">
        <f>FLOOR(Raw_Data!F2326,10)&amp;"-"&amp;FLOOR(Raw_Data!F2326,10)+9</f>
        <v>0-9</v>
      </c>
      <c r="K2326" t="str">
        <f>Raw_Data!G2326</f>
        <v>African American</v>
      </c>
      <c r="L2326" t="str">
        <f>Raw_Data!H2326</f>
        <v>Physiotherapy</v>
      </c>
      <c r="M2326" t="str">
        <f>IF(Raw_Data!I2326=TRUE,"Admitted","Not Admitted")</f>
        <v>Admitted</v>
      </c>
      <c r="N2326" t="str">
        <f>IF(Raw_Data!J2326="","Not Rated",Raw_Data!J2326)</f>
        <v>Not Rated</v>
      </c>
      <c r="O2326">
        <f>Raw_Data!K2326</f>
        <v>48</v>
      </c>
      <c r="P2326" t="str">
        <f>IF(Raw_Data!K2326&lt;=30,"Within Time","Delayed")</f>
        <v>Delayed</v>
      </c>
    </row>
    <row r="2327" spans="1:16" x14ac:dyDescent="0.35">
      <c r="A2327" t="str">
        <f>Raw_Data!A2327</f>
        <v>659-78-5364</v>
      </c>
      <c r="B2327" s="2">
        <f>Raw_Data!B2327</f>
        <v>45159.234722222223</v>
      </c>
      <c r="C2327">
        <f>HOUR(Raw_Data!B2327)</f>
        <v>5</v>
      </c>
      <c r="D2327" t="str">
        <f>TEXT(Raw_Data!B2327,"mmm")</f>
        <v>Aug</v>
      </c>
      <c r="E2327">
        <f>YEAR(Raw_Data!B2327)</f>
        <v>2023</v>
      </c>
      <c r="F2327" t="str">
        <f>TEXT(Raw_Data!B2327,"mmm-yy")</f>
        <v>Aug-23</v>
      </c>
      <c r="G2327" t="str">
        <f>PROPER(Raw_Data!C2327&amp;". "&amp;Raw_Data!D2327)</f>
        <v>Z. Postlethwaite</v>
      </c>
      <c r="H2327" t="str">
        <f>IF(OR(Raw_Data!E2327="M",Raw_Data!E2327="Male"),"Male",IF(OR(Raw_Data!E2327="F",Raw_Data!E2327="Female"),"Female","Not Confirmed"))</f>
        <v>Female</v>
      </c>
      <c r="I2327">
        <f>Raw_Data!F2327</f>
        <v>39</v>
      </c>
      <c r="J2327" t="str">
        <f>FLOOR(Raw_Data!F2327,10)&amp;"-"&amp;FLOOR(Raw_Data!F2327,10)+9</f>
        <v>30-39</v>
      </c>
      <c r="K2327" t="str">
        <f>Raw_Data!G2327</f>
        <v>Native American/Alaska Native</v>
      </c>
      <c r="L2327" t="str">
        <f>Raw_Data!H2327</f>
        <v>General Practice</v>
      </c>
      <c r="M2327" t="str">
        <f>IF(Raw_Data!I2327=TRUE,"Admitted","Not Admitted")</f>
        <v>Admitted</v>
      </c>
      <c r="N2327" t="str">
        <f>IF(Raw_Data!J2327="","Not Rated",Raw_Data!J2327)</f>
        <v>Not Rated</v>
      </c>
      <c r="O2327">
        <f>Raw_Data!K2327</f>
        <v>43</v>
      </c>
      <c r="P2327" t="str">
        <f>IF(Raw_Data!K2327&lt;=30,"Within Time","Delayed")</f>
        <v>Delayed</v>
      </c>
    </row>
    <row r="2328" spans="1:16" x14ac:dyDescent="0.35">
      <c r="A2328" t="str">
        <f>Raw_Data!A2328</f>
        <v>487-58-3496</v>
      </c>
      <c r="B2328" s="2">
        <f>Raw_Data!B2328</f>
        <v>45159.338194444441</v>
      </c>
      <c r="C2328">
        <f>HOUR(Raw_Data!B2328)</f>
        <v>8</v>
      </c>
      <c r="D2328" t="str">
        <f>TEXT(Raw_Data!B2328,"mmm")</f>
        <v>Aug</v>
      </c>
      <c r="E2328">
        <f>YEAR(Raw_Data!B2328)</f>
        <v>2023</v>
      </c>
      <c r="F2328" t="str">
        <f>TEXT(Raw_Data!B2328,"mmm-yy")</f>
        <v>Aug-23</v>
      </c>
      <c r="G2328" t="str">
        <f>PROPER(Raw_Data!C2328&amp;". "&amp;Raw_Data!D2328)</f>
        <v>V. Birtwhistle</v>
      </c>
      <c r="H2328" t="str">
        <f>IF(OR(Raw_Data!E2328="M",Raw_Data!E2328="Male"),"Male",IF(OR(Raw_Data!E2328="F",Raw_Data!E2328="Female"),"Female","Not Confirmed"))</f>
        <v>Female</v>
      </c>
      <c r="I2328">
        <f>Raw_Data!F2328</f>
        <v>50</v>
      </c>
      <c r="J2328" t="str">
        <f>FLOOR(Raw_Data!F2328,10)&amp;"-"&amp;FLOOR(Raw_Data!F2328,10)+9</f>
        <v>50-59</v>
      </c>
      <c r="K2328" t="str">
        <f>Raw_Data!G2328</f>
        <v>African American</v>
      </c>
      <c r="L2328" t="str">
        <f>Raw_Data!H2328</f>
        <v>Orthopedics</v>
      </c>
      <c r="M2328" t="str">
        <f>IF(Raw_Data!I2328=TRUE,"Admitted","Not Admitted")</f>
        <v>Not Admitted</v>
      </c>
      <c r="N2328" t="str">
        <f>IF(Raw_Data!J2328="","Not Rated",Raw_Data!J2328)</f>
        <v>Not Rated</v>
      </c>
      <c r="O2328">
        <f>Raw_Data!K2328</f>
        <v>59</v>
      </c>
      <c r="P2328" t="str">
        <f>IF(Raw_Data!K2328&lt;=30,"Within Time","Delayed")</f>
        <v>Delayed</v>
      </c>
    </row>
    <row r="2329" spans="1:16" x14ac:dyDescent="0.35">
      <c r="A2329" t="str">
        <f>Raw_Data!A2329</f>
        <v>824-67-8452</v>
      </c>
      <c r="B2329" s="2">
        <f>Raw_Data!B2329</f>
        <v>45159.345833333333</v>
      </c>
      <c r="C2329">
        <f>HOUR(Raw_Data!B2329)</f>
        <v>8</v>
      </c>
      <c r="D2329" t="str">
        <f>TEXT(Raw_Data!B2329,"mmm")</f>
        <v>Aug</v>
      </c>
      <c r="E2329">
        <f>YEAR(Raw_Data!B2329)</f>
        <v>2023</v>
      </c>
      <c r="F2329" t="str">
        <f>TEXT(Raw_Data!B2329,"mmm-yy")</f>
        <v>Aug-23</v>
      </c>
      <c r="G2329" t="str">
        <f>PROPER(Raw_Data!C2329&amp;". "&amp;Raw_Data!D2329)</f>
        <v>R. Inglewood</v>
      </c>
      <c r="H2329" t="str">
        <f>IF(OR(Raw_Data!E2329="M",Raw_Data!E2329="Male"),"Male",IF(OR(Raw_Data!E2329="F",Raw_Data!E2329="Female"),"Female","Not Confirmed"))</f>
        <v>Female</v>
      </c>
      <c r="I2329">
        <f>Raw_Data!F2329</f>
        <v>25</v>
      </c>
      <c r="J2329" t="str">
        <f>FLOOR(Raw_Data!F2329,10)&amp;"-"&amp;FLOOR(Raw_Data!F2329,10)+9</f>
        <v>20-29</v>
      </c>
      <c r="K2329" t="str">
        <f>Raw_Data!G2329</f>
        <v>Unknown</v>
      </c>
      <c r="L2329" t="str">
        <f>Raw_Data!H2329</f>
        <v>None</v>
      </c>
      <c r="M2329" t="str">
        <f>IF(Raw_Data!I2329=TRUE,"Admitted","Not Admitted")</f>
        <v>Admitted</v>
      </c>
      <c r="N2329">
        <f>IF(Raw_Data!J2329="","Not Rated",Raw_Data!J2329)</f>
        <v>2</v>
      </c>
      <c r="O2329">
        <f>Raw_Data!K2329</f>
        <v>20</v>
      </c>
      <c r="P2329" t="str">
        <f>IF(Raw_Data!K2329&lt;=30,"Within Time","Delayed")</f>
        <v>Within Time</v>
      </c>
    </row>
    <row r="2330" spans="1:16" x14ac:dyDescent="0.35">
      <c r="A2330" t="str">
        <f>Raw_Data!A2330</f>
        <v>920-60-6161</v>
      </c>
      <c r="B2330" s="2">
        <f>Raw_Data!B2330</f>
        <v>45159.407638888893</v>
      </c>
      <c r="C2330">
        <f>HOUR(Raw_Data!B2330)</f>
        <v>9</v>
      </c>
      <c r="D2330" t="str">
        <f>TEXT(Raw_Data!B2330,"mmm")</f>
        <v>Aug</v>
      </c>
      <c r="E2330">
        <f>YEAR(Raw_Data!B2330)</f>
        <v>2023</v>
      </c>
      <c r="F2330" t="str">
        <f>TEXT(Raw_Data!B2330,"mmm-yy")</f>
        <v>Aug-23</v>
      </c>
      <c r="G2330" t="str">
        <f>PROPER(Raw_Data!C2330&amp;". "&amp;Raw_Data!D2330)</f>
        <v>F. Tunstall</v>
      </c>
      <c r="H2330" t="str">
        <f>IF(OR(Raw_Data!E2330="M",Raw_Data!E2330="Male"),"Male",IF(OR(Raw_Data!E2330="F",Raw_Data!E2330="Female"),"Female","Not Confirmed"))</f>
        <v>Male</v>
      </c>
      <c r="I2330">
        <f>Raw_Data!F2330</f>
        <v>43</v>
      </c>
      <c r="J2330" t="str">
        <f>FLOOR(Raw_Data!F2330,10)&amp;"-"&amp;FLOOR(Raw_Data!F2330,10)+9</f>
        <v>40-49</v>
      </c>
      <c r="K2330" t="str">
        <f>Raw_Data!G2330</f>
        <v>Pacific Islander</v>
      </c>
      <c r="L2330" t="str">
        <f>Raw_Data!H2330</f>
        <v>None</v>
      </c>
      <c r="M2330" t="str">
        <f>IF(Raw_Data!I2330=TRUE,"Admitted","Not Admitted")</f>
        <v>Admitted</v>
      </c>
      <c r="N2330" t="str">
        <f>IF(Raw_Data!J2330="","Not Rated",Raw_Data!J2330)</f>
        <v>Not Rated</v>
      </c>
      <c r="O2330">
        <f>Raw_Data!K2330</f>
        <v>54</v>
      </c>
      <c r="P2330" t="str">
        <f>IF(Raw_Data!K2330&lt;=30,"Within Time","Delayed")</f>
        <v>Delayed</v>
      </c>
    </row>
    <row r="2331" spans="1:16" x14ac:dyDescent="0.35">
      <c r="A2331" t="str">
        <f>Raw_Data!A2331</f>
        <v>312-68-2612</v>
      </c>
      <c r="B2331" s="2">
        <f>Raw_Data!B2331</f>
        <v>45159.429166666669</v>
      </c>
      <c r="C2331">
        <f>HOUR(Raw_Data!B2331)</f>
        <v>10</v>
      </c>
      <c r="D2331" t="str">
        <f>TEXT(Raw_Data!B2331,"mmm")</f>
        <v>Aug</v>
      </c>
      <c r="E2331">
        <f>YEAR(Raw_Data!B2331)</f>
        <v>2023</v>
      </c>
      <c r="F2331" t="str">
        <f>TEXT(Raw_Data!B2331,"mmm-yy")</f>
        <v>Aug-23</v>
      </c>
      <c r="G2331" t="str">
        <f>PROPER(Raw_Data!C2331&amp;". "&amp;Raw_Data!D2331)</f>
        <v>R. Whitfield</v>
      </c>
      <c r="H2331" t="str">
        <f>IF(OR(Raw_Data!E2331="M",Raw_Data!E2331="Male"),"Male",IF(OR(Raw_Data!E2331="F",Raw_Data!E2331="Female"),"Female","Not Confirmed"))</f>
        <v>Female</v>
      </c>
      <c r="I2331">
        <f>Raw_Data!F2331</f>
        <v>6</v>
      </c>
      <c r="J2331" t="str">
        <f>FLOOR(Raw_Data!F2331,10)&amp;"-"&amp;FLOOR(Raw_Data!F2331,10)+9</f>
        <v>0-9</v>
      </c>
      <c r="K2331" t="str">
        <f>Raw_Data!G2331</f>
        <v>White</v>
      </c>
      <c r="L2331" t="str">
        <f>Raw_Data!H2331</f>
        <v>None</v>
      </c>
      <c r="M2331" t="str">
        <f>IF(Raw_Data!I2331=TRUE,"Admitted","Not Admitted")</f>
        <v>Not Admitted</v>
      </c>
      <c r="N2331" t="str">
        <f>IF(Raw_Data!J2331="","Not Rated",Raw_Data!J2331)</f>
        <v>Not Rated</v>
      </c>
      <c r="O2331">
        <f>Raw_Data!K2331</f>
        <v>58</v>
      </c>
      <c r="P2331" t="str">
        <f>IF(Raw_Data!K2331&lt;=30,"Within Time","Delayed")</f>
        <v>Delayed</v>
      </c>
    </row>
    <row r="2332" spans="1:16" x14ac:dyDescent="0.35">
      <c r="A2332" t="str">
        <f>Raw_Data!A2332</f>
        <v>649-48-4050</v>
      </c>
      <c r="B2332" s="2">
        <f>Raw_Data!B2332</f>
        <v>45159.497916666667</v>
      </c>
      <c r="C2332">
        <f>HOUR(Raw_Data!B2332)</f>
        <v>11</v>
      </c>
      <c r="D2332" t="str">
        <f>TEXT(Raw_Data!B2332,"mmm")</f>
        <v>Aug</v>
      </c>
      <c r="E2332">
        <f>YEAR(Raw_Data!B2332)</f>
        <v>2023</v>
      </c>
      <c r="F2332" t="str">
        <f>TEXT(Raw_Data!B2332,"mmm-yy")</f>
        <v>Aug-23</v>
      </c>
      <c r="G2332" t="str">
        <f>PROPER(Raw_Data!C2332&amp;". "&amp;Raw_Data!D2332)</f>
        <v>F. Loxley</v>
      </c>
      <c r="H2332" t="str">
        <f>IF(OR(Raw_Data!E2332="M",Raw_Data!E2332="Male"),"Male",IF(OR(Raw_Data!E2332="F",Raw_Data!E2332="Female"),"Female","Not Confirmed"))</f>
        <v>Male</v>
      </c>
      <c r="I2332">
        <f>Raw_Data!F2332</f>
        <v>46</v>
      </c>
      <c r="J2332" t="str">
        <f>FLOOR(Raw_Data!F2332,10)&amp;"-"&amp;FLOOR(Raw_Data!F2332,10)+9</f>
        <v>40-49</v>
      </c>
      <c r="K2332" t="str">
        <f>Raw_Data!G2332</f>
        <v>Pacific Islander</v>
      </c>
      <c r="L2332" t="str">
        <f>Raw_Data!H2332</f>
        <v>None</v>
      </c>
      <c r="M2332" t="str">
        <f>IF(Raw_Data!I2332=TRUE,"Admitted","Not Admitted")</f>
        <v>Not Admitted</v>
      </c>
      <c r="N2332">
        <f>IF(Raw_Data!J2332="","Not Rated",Raw_Data!J2332)</f>
        <v>6</v>
      </c>
      <c r="O2332">
        <f>Raw_Data!K2332</f>
        <v>57</v>
      </c>
      <c r="P2332" t="str">
        <f>IF(Raw_Data!K2332&lt;=30,"Within Time","Delayed")</f>
        <v>Delayed</v>
      </c>
    </row>
    <row r="2333" spans="1:16" x14ac:dyDescent="0.35">
      <c r="A2333" t="str">
        <f>Raw_Data!A2333</f>
        <v>741-47-4811</v>
      </c>
      <c r="B2333" s="2">
        <f>Raw_Data!B2333</f>
        <v>45159.616666666669</v>
      </c>
      <c r="C2333">
        <f>HOUR(Raw_Data!B2333)</f>
        <v>14</v>
      </c>
      <c r="D2333" t="str">
        <f>TEXT(Raw_Data!B2333,"mmm")</f>
        <v>Aug</v>
      </c>
      <c r="E2333">
        <f>YEAR(Raw_Data!B2333)</f>
        <v>2023</v>
      </c>
      <c r="F2333" t="str">
        <f>TEXT(Raw_Data!B2333,"mmm-yy")</f>
        <v>Aug-23</v>
      </c>
      <c r="G2333" t="str">
        <f>PROPER(Raw_Data!C2333&amp;". "&amp;Raw_Data!D2333)</f>
        <v>H. Gwillim</v>
      </c>
      <c r="H2333" t="str">
        <f>IF(OR(Raw_Data!E2333="M",Raw_Data!E2333="Male"),"Male",IF(OR(Raw_Data!E2333="F",Raw_Data!E2333="Female"),"Female","Not Confirmed"))</f>
        <v>Male</v>
      </c>
      <c r="I2333">
        <f>Raw_Data!F2333</f>
        <v>3</v>
      </c>
      <c r="J2333" t="str">
        <f>FLOOR(Raw_Data!F2333,10)&amp;"-"&amp;FLOOR(Raw_Data!F2333,10)+9</f>
        <v>0-9</v>
      </c>
      <c r="K2333" t="str">
        <f>Raw_Data!G2333</f>
        <v>White</v>
      </c>
      <c r="L2333" t="str">
        <f>Raw_Data!H2333</f>
        <v>Physiotherapy</v>
      </c>
      <c r="M2333" t="str">
        <f>IF(Raw_Data!I2333=TRUE,"Admitted","Not Admitted")</f>
        <v>Not Admitted</v>
      </c>
      <c r="N2333" t="str">
        <f>IF(Raw_Data!J2333="","Not Rated",Raw_Data!J2333)</f>
        <v>Not Rated</v>
      </c>
      <c r="O2333">
        <f>Raw_Data!K2333</f>
        <v>54</v>
      </c>
      <c r="P2333" t="str">
        <f>IF(Raw_Data!K2333&lt;=30,"Within Time","Delayed")</f>
        <v>Delayed</v>
      </c>
    </row>
    <row r="2334" spans="1:16" x14ac:dyDescent="0.35">
      <c r="A2334" t="str">
        <f>Raw_Data!A2334</f>
        <v>282-51-6606</v>
      </c>
      <c r="B2334" s="2">
        <f>Raw_Data!B2334</f>
        <v>45159.632638888892</v>
      </c>
      <c r="C2334">
        <f>HOUR(Raw_Data!B2334)</f>
        <v>15</v>
      </c>
      <c r="D2334" t="str">
        <f>TEXT(Raw_Data!B2334,"mmm")</f>
        <v>Aug</v>
      </c>
      <c r="E2334">
        <f>YEAR(Raw_Data!B2334)</f>
        <v>2023</v>
      </c>
      <c r="F2334" t="str">
        <f>TEXT(Raw_Data!B2334,"mmm-yy")</f>
        <v>Aug-23</v>
      </c>
      <c r="G2334" t="str">
        <f>PROPER(Raw_Data!C2334&amp;". "&amp;Raw_Data!D2334)</f>
        <v>I. Honeysett</v>
      </c>
      <c r="H2334" t="str">
        <f>IF(OR(Raw_Data!E2334="M",Raw_Data!E2334="Male"),"Male",IF(OR(Raw_Data!E2334="F",Raw_Data!E2334="Female"),"Female","Not Confirmed"))</f>
        <v>Male</v>
      </c>
      <c r="I2334">
        <f>Raw_Data!F2334</f>
        <v>79</v>
      </c>
      <c r="J2334" t="str">
        <f>FLOOR(Raw_Data!F2334,10)&amp;"-"&amp;FLOOR(Raw_Data!F2334,10)+9</f>
        <v>70-79</v>
      </c>
      <c r="K2334" t="str">
        <f>Raw_Data!G2334</f>
        <v>Declined to Identify</v>
      </c>
      <c r="L2334" t="str">
        <f>Raw_Data!H2334</f>
        <v>None</v>
      </c>
      <c r="M2334" t="str">
        <f>IF(Raw_Data!I2334=TRUE,"Admitted","Not Admitted")</f>
        <v>Not Admitted</v>
      </c>
      <c r="N2334" t="str">
        <f>IF(Raw_Data!J2334="","Not Rated",Raw_Data!J2334)</f>
        <v>Not Rated</v>
      </c>
      <c r="O2334">
        <f>Raw_Data!K2334</f>
        <v>42</v>
      </c>
      <c r="P2334" t="str">
        <f>IF(Raw_Data!K2334&lt;=30,"Within Time","Delayed")</f>
        <v>Delayed</v>
      </c>
    </row>
    <row r="2335" spans="1:16" x14ac:dyDescent="0.35">
      <c r="A2335" t="str">
        <f>Raw_Data!A2335</f>
        <v>704-87-6908</v>
      </c>
      <c r="B2335" s="2">
        <f>Raw_Data!B2335</f>
        <v>45159.665972222218</v>
      </c>
      <c r="C2335">
        <f>HOUR(Raw_Data!B2335)</f>
        <v>15</v>
      </c>
      <c r="D2335" t="str">
        <f>TEXT(Raw_Data!B2335,"mmm")</f>
        <v>Aug</v>
      </c>
      <c r="E2335">
        <f>YEAR(Raw_Data!B2335)</f>
        <v>2023</v>
      </c>
      <c r="F2335" t="str">
        <f>TEXT(Raw_Data!B2335,"mmm-yy")</f>
        <v>Aug-23</v>
      </c>
      <c r="G2335" t="str">
        <f>PROPER(Raw_Data!C2335&amp;". "&amp;Raw_Data!D2335)</f>
        <v>T. Silverlock</v>
      </c>
      <c r="H2335" t="str">
        <f>IF(OR(Raw_Data!E2335="M",Raw_Data!E2335="Male"),"Male",IF(OR(Raw_Data!E2335="F",Raw_Data!E2335="Female"),"Female","Not Confirmed"))</f>
        <v>Male</v>
      </c>
      <c r="I2335">
        <f>Raw_Data!F2335</f>
        <v>42</v>
      </c>
      <c r="J2335" t="str">
        <f>FLOOR(Raw_Data!F2335,10)&amp;"-"&amp;FLOOR(Raw_Data!F2335,10)+9</f>
        <v>40-49</v>
      </c>
      <c r="K2335" t="str">
        <f>Raw_Data!G2335</f>
        <v>Pacific Islander</v>
      </c>
      <c r="L2335" t="str">
        <f>Raw_Data!H2335</f>
        <v>None</v>
      </c>
      <c r="M2335" t="str">
        <f>IF(Raw_Data!I2335=TRUE,"Admitted","Not Admitted")</f>
        <v>Not Admitted</v>
      </c>
      <c r="N2335" t="str">
        <f>IF(Raw_Data!J2335="","Not Rated",Raw_Data!J2335)</f>
        <v>Not Rated</v>
      </c>
      <c r="O2335">
        <f>Raw_Data!K2335</f>
        <v>28</v>
      </c>
      <c r="P2335" t="str">
        <f>IF(Raw_Data!K2335&lt;=30,"Within Time","Delayed")</f>
        <v>Within Time</v>
      </c>
    </row>
    <row r="2336" spans="1:16" x14ac:dyDescent="0.35">
      <c r="A2336" t="str">
        <f>Raw_Data!A2336</f>
        <v>929-26-3104</v>
      </c>
      <c r="B2336" s="2">
        <f>Raw_Data!B2336</f>
        <v>45159.8125</v>
      </c>
      <c r="C2336">
        <f>HOUR(Raw_Data!B2336)</f>
        <v>19</v>
      </c>
      <c r="D2336" t="str">
        <f>TEXT(Raw_Data!B2336,"mmm")</f>
        <v>Aug</v>
      </c>
      <c r="E2336">
        <f>YEAR(Raw_Data!B2336)</f>
        <v>2023</v>
      </c>
      <c r="F2336" t="str">
        <f>TEXT(Raw_Data!B2336,"mmm-yy")</f>
        <v>Aug-23</v>
      </c>
      <c r="G2336" t="str">
        <f>PROPER(Raw_Data!C2336&amp;". "&amp;Raw_Data!D2336)</f>
        <v>Z. Garfield</v>
      </c>
      <c r="H2336" t="str">
        <f>IF(OR(Raw_Data!E2336="M",Raw_Data!E2336="Male"),"Male",IF(OR(Raw_Data!E2336="F",Raw_Data!E2336="Female"),"Female","Not Confirmed"))</f>
        <v>Male</v>
      </c>
      <c r="I2336">
        <f>Raw_Data!F2336</f>
        <v>22</v>
      </c>
      <c r="J2336" t="str">
        <f>FLOOR(Raw_Data!F2336,10)&amp;"-"&amp;FLOOR(Raw_Data!F2336,10)+9</f>
        <v>20-29</v>
      </c>
      <c r="K2336" t="str">
        <f>Raw_Data!G2336</f>
        <v>African American</v>
      </c>
      <c r="L2336" t="str">
        <f>Raw_Data!H2336</f>
        <v>None</v>
      </c>
      <c r="M2336" t="str">
        <f>IF(Raw_Data!I2336=TRUE,"Admitted","Not Admitted")</f>
        <v>Admitted</v>
      </c>
      <c r="N2336" t="str">
        <f>IF(Raw_Data!J2336="","Not Rated",Raw_Data!J2336)</f>
        <v>Not Rated</v>
      </c>
      <c r="O2336">
        <f>Raw_Data!K2336</f>
        <v>47</v>
      </c>
      <c r="P2336" t="str">
        <f>IF(Raw_Data!K2336&lt;=30,"Within Time","Delayed")</f>
        <v>Delayed</v>
      </c>
    </row>
    <row r="2337" spans="1:16" x14ac:dyDescent="0.35">
      <c r="A2337" t="str">
        <f>Raw_Data!A2337</f>
        <v>527-47-3497</v>
      </c>
      <c r="B2337" s="2">
        <f>Raw_Data!B2337</f>
        <v>45159.861805555563</v>
      </c>
      <c r="C2337">
        <f>HOUR(Raw_Data!B2337)</f>
        <v>20</v>
      </c>
      <c r="D2337" t="str">
        <f>TEXT(Raw_Data!B2337,"mmm")</f>
        <v>Aug</v>
      </c>
      <c r="E2337">
        <f>YEAR(Raw_Data!B2337)</f>
        <v>2023</v>
      </c>
      <c r="F2337" t="str">
        <f>TEXT(Raw_Data!B2337,"mmm-yy")</f>
        <v>Aug-23</v>
      </c>
      <c r="G2337" t="str">
        <f>PROPER(Raw_Data!C2337&amp;". "&amp;Raw_Data!D2337)</f>
        <v>K. Ollerton</v>
      </c>
      <c r="H2337" t="str">
        <f>IF(OR(Raw_Data!E2337="M",Raw_Data!E2337="Male"),"Male",IF(OR(Raw_Data!E2337="F",Raw_Data!E2337="Female"),"Female","Not Confirmed"))</f>
        <v>Male</v>
      </c>
      <c r="I2337">
        <f>Raw_Data!F2337</f>
        <v>32</v>
      </c>
      <c r="J2337" t="str">
        <f>FLOOR(Raw_Data!F2337,10)&amp;"-"&amp;FLOOR(Raw_Data!F2337,10)+9</f>
        <v>30-39</v>
      </c>
      <c r="K2337" t="str">
        <f>Raw_Data!G2337</f>
        <v>Two or More Races</v>
      </c>
      <c r="L2337" t="str">
        <f>Raw_Data!H2337</f>
        <v>General Practice</v>
      </c>
      <c r="M2337" t="str">
        <f>IF(Raw_Data!I2337=TRUE,"Admitted","Not Admitted")</f>
        <v>Not Admitted</v>
      </c>
      <c r="N2337" t="str">
        <f>IF(Raw_Data!J2337="","Not Rated",Raw_Data!J2337)</f>
        <v>Not Rated</v>
      </c>
      <c r="O2337">
        <f>Raw_Data!K2337</f>
        <v>41</v>
      </c>
      <c r="P2337" t="str">
        <f>IF(Raw_Data!K2337&lt;=30,"Within Time","Delayed")</f>
        <v>Delayed</v>
      </c>
    </row>
    <row r="2338" spans="1:16" x14ac:dyDescent="0.35">
      <c r="A2338" t="str">
        <f>Raw_Data!A2338</f>
        <v>752-99-9913</v>
      </c>
      <c r="B2338" s="2">
        <f>Raw_Data!B2338</f>
        <v>45159.90347222222</v>
      </c>
      <c r="C2338">
        <f>HOUR(Raw_Data!B2338)</f>
        <v>21</v>
      </c>
      <c r="D2338" t="str">
        <f>TEXT(Raw_Data!B2338,"mmm")</f>
        <v>Aug</v>
      </c>
      <c r="E2338">
        <f>YEAR(Raw_Data!B2338)</f>
        <v>2023</v>
      </c>
      <c r="F2338" t="str">
        <f>TEXT(Raw_Data!B2338,"mmm-yy")</f>
        <v>Aug-23</v>
      </c>
      <c r="G2338" t="str">
        <f>PROPER(Raw_Data!C2338&amp;". "&amp;Raw_Data!D2338)</f>
        <v>W. Tunstall</v>
      </c>
      <c r="H2338" t="str">
        <f>IF(OR(Raw_Data!E2338="M",Raw_Data!E2338="Male"),"Male",IF(OR(Raw_Data!E2338="F",Raw_Data!E2338="Female"),"Female","Not Confirmed"))</f>
        <v>Female</v>
      </c>
      <c r="I2338">
        <f>Raw_Data!F2338</f>
        <v>25</v>
      </c>
      <c r="J2338" t="str">
        <f>FLOOR(Raw_Data!F2338,10)&amp;"-"&amp;FLOOR(Raw_Data!F2338,10)+9</f>
        <v>20-29</v>
      </c>
      <c r="K2338" t="str">
        <f>Raw_Data!G2338</f>
        <v>Asian</v>
      </c>
      <c r="L2338" t="str">
        <f>Raw_Data!H2338</f>
        <v>None</v>
      </c>
      <c r="M2338" t="str">
        <f>IF(Raw_Data!I2338=TRUE,"Admitted","Not Admitted")</f>
        <v>Admitted</v>
      </c>
      <c r="N2338" t="str">
        <f>IF(Raw_Data!J2338="","Not Rated",Raw_Data!J2338)</f>
        <v>Not Rated</v>
      </c>
      <c r="O2338">
        <f>Raw_Data!K2338</f>
        <v>29</v>
      </c>
      <c r="P2338" t="str">
        <f>IF(Raw_Data!K2338&lt;=30,"Within Time","Delayed")</f>
        <v>Within Time</v>
      </c>
    </row>
    <row r="2339" spans="1:16" x14ac:dyDescent="0.35">
      <c r="A2339" t="str">
        <f>Raw_Data!A2339</f>
        <v>752-75-5649</v>
      </c>
      <c r="B2339" s="2">
        <f>Raw_Data!B2339</f>
        <v>45159.925694444442</v>
      </c>
      <c r="C2339">
        <f>HOUR(Raw_Data!B2339)</f>
        <v>22</v>
      </c>
      <c r="D2339" t="str">
        <f>TEXT(Raw_Data!B2339,"mmm")</f>
        <v>Aug</v>
      </c>
      <c r="E2339">
        <f>YEAR(Raw_Data!B2339)</f>
        <v>2023</v>
      </c>
      <c r="F2339" t="str">
        <f>TEXT(Raw_Data!B2339,"mmm-yy")</f>
        <v>Aug-23</v>
      </c>
      <c r="G2339" t="str">
        <f>PROPER(Raw_Data!C2339&amp;". "&amp;Raw_Data!D2339)</f>
        <v>X. Quarmby</v>
      </c>
      <c r="H2339" t="str">
        <f>IF(OR(Raw_Data!E2339="M",Raw_Data!E2339="Male"),"Male",IF(OR(Raw_Data!E2339="F",Raw_Data!E2339="Female"),"Female","Not Confirmed"))</f>
        <v>Male</v>
      </c>
      <c r="I2339">
        <f>Raw_Data!F2339</f>
        <v>69</v>
      </c>
      <c r="J2339" t="str">
        <f>FLOOR(Raw_Data!F2339,10)&amp;"-"&amp;FLOOR(Raw_Data!F2339,10)+9</f>
        <v>60-69</v>
      </c>
      <c r="K2339" t="str">
        <f>Raw_Data!G2339</f>
        <v>Unknown</v>
      </c>
      <c r="L2339" t="str">
        <f>Raw_Data!H2339</f>
        <v>Physiotherapy</v>
      </c>
      <c r="M2339" t="str">
        <f>IF(Raw_Data!I2339=TRUE,"Admitted","Not Admitted")</f>
        <v>Not Admitted</v>
      </c>
      <c r="N2339" t="str">
        <f>IF(Raw_Data!J2339="","Not Rated",Raw_Data!J2339)</f>
        <v>Not Rated</v>
      </c>
      <c r="O2339">
        <f>Raw_Data!K2339</f>
        <v>41</v>
      </c>
      <c r="P2339" t="str">
        <f>IF(Raw_Data!K2339&lt;=30,"Within Time","Delayed")</f>
        <v>Delayed</v>
      </c>
    </row>
    <row r="2340" spans="1:16" x14ac:dyDescent="0.35">
      <c r="A2340" t="str">
        <f>Raw_Data!A2340</f>
        <v>206-21-1685</v>
      </c>
      <c r="B2340" s="2">
        <f>Raw_Data!B2340</f>
        <v>45159.954861111109</v>
      </c>
      <c r="C2340">
        <f>HOUR(Raw_Data!B2340)</f>
        <v>22</v>
      </c>
      <c r="D2340" t="str">
        <f>TEXT(Raw_Data!B2340,"mmm")</f>
        <v>Aug</v>
      </c>
      <c r="E2340">
        <f>YEAR(Raw_Data!B2340)</f>
        <v>2023</v>
      </c>
      <c r="F2340" t="str">
        <f>TEXT(Raw_Data!B2340,"mmm-yy")</f>
        <v>Aug-23</v>
      </c>
      <c r="G2340" t="str">
        <f>PROPER(Raw_Data!C2340&amp;". "&amp;Raw_Data!D2340)</f>
        <v>Y. Greenhalgh</v>
      </c>
      <c r="H2340" t="str">
        <f>IF(OR(Raw_Data!E2340="M",Raw_Data!E2340="Male"),"Male",IF(OR(Raw_Data!E2340="F",Raw_Data!E2340="Female"),"Female","Not Confirmed"))</f>
        <v>Female</v>
      </c>
      <c r="I2340">
        <f>Raw_Data!F2340</f>
        <v>2</v>
      </c>
      <c r="J2340" t="str">
        <f>FLOOR(Raw_Data!F2340,10)&amp;"-"&amp;FLOOR(Raw_Data!F2340,10)+9</f>
        <v>0-9</v>
      </c>
      <c r="K2340" t="str">
        <f>Raw_Data!G2340</f>
        <v>Asian</v>
      </c>
      <c r="L2340" t="str">
        <f>Raw_Data!H2340</f>
        <v>None</v>
      </c>
      <c r="M2340" t="str">
        <f>IF(Raw_Data!I2340=TRUE,"Admitted","Not Admitted")</f>
        <v>Not Admitted</v>
      </c>
      <c r="N2340">
        <f>IF(Raw_Data!J2340="","Not Rated",Raw_Data!J2340)</f>
        <v>2</v>
      </c>
      <c r="O2340">
        <f>Raw_Data!K2340</f>
        <v>30</v>
      </c>
      <c r="P2340" t="str">
        <f>IF(Raw_Data!K2340&lt;=30,"Within Time","Delayed")</f>
        <v>Within Time</v>
      </c>
    </row>
    <row r="2341" spans="1:16" x14ac:dyDescent="0.35">
      <c r="A2341" t="str">
        <f>Raw_Data!A2341</f>
        <v>607-78-4848</v>
      </c>
      <c r="B2341" s="2">
        <f>Raw_Data!B2341</f>
        <v>45160.092361111107</v>
      </c>
      <c r="C2341">
        <f>HOUR(Raw_Data!B2341)</f>
        <v>2</v>
      </c>
      <c r="D2341" t="str">
        <f>TEXT(Raw_Data!B2341,"mmm")</f>
        <v>Aug</v>
      </c>
      <c r="E2341">
        <f>YEAR(Raw_Data!B2341)</f>
        <v>2023</v>
      </c>
      <c r="F2341" t="str">
        <f>TEXT(Raw_Data!B2341,"mmm-yy")</f>
        <v>Aug-23</v>
      </c>
      <c r="G2341" t="str">
        <f>PROPER(Raw_Data!C2341&amp;". "&amp;Raw_Data!D2341)</f>
        <v>L. Vickery</v>
      </c>
      <c r="H2341" t="str">
        <f>IF(OR(Raw_Data!E2341="M",Raw_Data!E2341="Male"),"Male",IF(OR(Raw_Data!E2341="F",Raw_Data!E2341="Female"),"Female","Not Confirmed"))</f>
        <v>Female</v>
      </c>
      <c r="I2341">
        <f>Raw_Data!F2341</f>
        <v>17</v>
      </c>
      <c r="J2341" t="str">
        <f>FLOOR(Raw_Data!F2341,10)&amp;"-"&amp;FLOOR(Raw_Data!F2341,10)+9</f>
        <v>10-19</v>
      </c>
      <c r="K2341" t="str">
        <f>Raw_Data!G2341</f>
        <v>Unknown</v>
      </c>
      <c r="L2341" t="str">
        <f>Raw_Data!H2341</f>
        <v>None</v>
      </c>
      <c r="M2341" t="str">
        <f>IF(Raw_Data!I2341=TRUE,"Admitted","Not Admitted")</f>
        <v>Admitted</v>
      </c>
      <c r="N2341" t="str">
        <f>IF(Raw_Data!J2341="","Not Rated",Raw_Data!J2341)</f>
        <v>Not Rated</v>
      </c>
      <c r="O2341">
        <f>Raw_Data!K2341</f>
        <v>58</v>
      </c>
      <c r="P2341" t="str">
        <f>IF(Raw_Data!K2341&lt;=30,"Within Time","Delayed")</f>
        <v>Delayed</v>
      </c>
    </row>
    <row r="2342" spans="1:16" x14ac:dyDescent="0.35">
      <c r="A2342" t="str">
        <f>Raw_Data!A2342</f>
        <v>385-24-6773</v>
      </c>
      <c r="B2342" s="2">
        <f>Raw_Data!B2342</f>
        <v>45160.269444444442</v>
      </c>
      <c r="C2342">
        <f>HOUR(Raw_Data!B2342)</f>
        <v>6</v>
      </c>
      <c r="D2342" t="str">
        <f>TEXT(Raw_Data!B2342,"mmm")</f>
        <v>Aug</v>
      </c>
      <c r="E2342">
        <f>YEAR(Raw_Data!B2342)</f>
        <v>2023</v>
      </c>
      <c r="F2342" t="str">
        <f>TEXT(Raw_Data!B2342,"mmm-yy")</f>
        <v>Aug-23</v>
      </c>
      <c r="G2342" t="str">
        <f>PROPER(Raw_Data!C2342&amp;". "&amp;Raw_Data!D2342)</f>
        <v>K. Ollerton</v>
      </c>
      <c r="H2342" t="str">
        <f>IF(OR(Raw_Data!E2342="M",Raw_Data!E2342="Male"),"Male",IF(OR(Raw_Data!E2342="F",Raw_Data!E2342="Female"),"Female","Not Confirmed"))</f>
        <v>Male</v>
      </c>
      <c r="I2342">
        <f>Raw_Data!F2342</f>
        <v>67</v>
      </c>
      <c r="J2342" t="str">
        <f>FLOOR(Raw_Data!F2342,10)&amp;"-"&amp;FLOOR(Raw_Data!F2342,10)+9</f>
        <v>60-69</v>
      </c>
      <c r="K2342" t="str">
        <f>Raw_Data!G2342</f>
        <v>African American</v>
      </c>
      <c r="L2342" t="str">
        <f>Raw_Data!H2342</f>
        <v>General Practice</v>
      </c>
      <c r="M2342" t="str">
        <f>IF(Raw_Data!I2342=TRUE,"Admitted","Not Admitted")</f>
        <v>Not Admitted</v>
      </c>
      <c r="N2342" t="str">
        <f>IF(Raw_Data!J2342="","Not Rated",Raw_Data!J2342)</f>
        <v>Not Rated</v>
      </c>
      <c r="O2342">
        <f>Raw_Data!K2342</f>
        <v>15</v>
      </c>
      <c r="P2342" t="str">
        <f>IF(Raw_Data!K2342&lt;=30,"Within Time","Delayed")</f>
        <v>Within Time</v>
      </c>
    </row>
    <row r="2343" spans="1:16" x14ac:dyDescent="0.35">
      <c r="A2343" t="str">
        <f>Raw_Data!A2343</f>
        <v>178-36-3883</v>
      </c>
      <c r="B2343" s="2">
        <f>Raw_Data!B2343</f>
        <v>45160.308333333327</v>
      </c>
      <c r="C2343">
        <f>HOUR(Raw_Data!B2343)</f>
        <v>7</v>
      </c>
      <c r="D2343" t="str">
        <f>TEXT(Raw_Data!B2343,"mmm")</f>
        <v>Aug</v>
      </c>
      <c r="E2343">
        <f>YEAR(Raw_Data!B2343)</f>
        <v>2023</v>
      </c>
      <c r="F2343" t="str">
        <f>TEXT(Raw_Data!B2343,"mmm-yy")</f>
        <v>Aug-23</v>
      </c>
      <c r="G2343" t="str">
        <f>PROPER(Raw_Data!C2343&amp;". "&amp;Raw_Data!D2343)</f>
        <v>R. Aldridge</v>
      </c>
      <c r="H2343" t="str">
        <f>IF(OR(Raw_Data!E2343="M",Raw_Data!E2343="Male"),"Male",IF(OR(Raw_Data!E2343="F",Raw_Data!E2343="Female"),"Female","Not Confirmed"))</f>
        <v>Male</v>
      </c>
      <c r="I2343">
        <f>Raw_Data!F2343</f>
        <v>11</v>
      </c>
      <c r="J2343" t="str">
        <f>FLOOR(Raw_Data!F2343,10)&amp;"-"&amp;FLOOR(Raw_Data!F2343,10)+9</f>
        <v>10-19</v>
      </c>
      <c r="K2343" t="str">
        <f>Raw_Data!G2343</f>
        <v>White</v>
      </c>
      <c r="L2343" t="str">
        <f>Raw_Data!H2343</f>
        <v>None</v>
      </c>
      <c r="M2343" t="str">
        <f>IF(Raw_Data!I2343=TRUE,"Admitted","Not Admitted")</f>
        <v>Admitted</v>
      </c>
      <c r="N2343">
        <f>IF(Raw_Data!J2343="","Not Rated",Raw_Data!J2343)</f>
        <v>4</v>
      </c>
      <c r="O2343">
        <f>Raw_Data!K2343</f>
        <v>20</v>
      </c>
      <c r="P2343" t="str">
        <f>IF(Raw_Data!K2343&lt;=30,"Within Time","Delayed")</f>
        <v>Within Time</v>
      </c>
    </row>
    <row r="2344" spans="1:16" x14ac:dyDescent="0.35">
      <c r="A2344" t="str">
        <f>Raw_Data!A2344</f>
        <v>327-41-8103</v>
      </c>
      <c r="B2344" s="2">
        <f>Raw_Data!B2344</f>
        <v>45160.34375</v>
      </c>
      <c r="C2344">
        <f>HOUR(Raw_Data!B2344)</f>
        <v>8</v>
      </c>
      <c r="D2344" t="str">
        <f>TEXT(Raw_Data!B2344,"mmm")</f>
        <v>Aug</v>
      </c>
      <c r="E2344">
        <f>YEAR(Raw_Data!B2344)</f>
        <v>2023</v>
      </c>
      <c r="F2344" t="str">
        <f>TEXT(Raw_Data!B2344,"mmm-yy")</f>
        <v>Aug-23</v>
      </c>
      <c r="G2344" t="str">
        <f>PROPER(Raw_Data!C2344&amp;". "&amp;Raw_Data!D2344)</f>
        <v>B. Dankworth</v>
      </c>
      <c r="H2344" t="str">
        <f>IF(OR(Raw_Data!E2344="M",Raw_Data!E2344="Male"),"Male",IF(OR(Raw_Data!E2344="F",Raw_Data!E2344="Female"),"Female","Not Confirmed"))</f>
        <v>Male</v>
      </c>
      <c r="I2344">
        <f>Raw_Data!F2344</f>
        <v>46</v>
      </c>
      <c r="J2344" t="str">
        <f>FLOOR(Raw_Data!F2344,10)&amp;"-"&amp;FLOOR(Raw_Data!F2344,10)+9</f>
        <v>40-49</v>
      </c>
      <c r="K2344" t="str">
        <f>Raw_Data!G2344</f>
        <v>Two or More Races</v>
      </c>
      <c r="L2344" t="str">
        <f>Raw_Data!H2344</f>
        <v>None</v>
      </c>
      <c r="M2344" t="str">
        <f>IF(Raw_Data!I2344=TRUE,"Admitted","Not Admitted")</f>
        <v>Admitted</v>
      </c>
      <c r="N2344" t="str">
        <f>IF(Raw_Data!J2344="","Not Rated",Raw_Data!J2344)</f>
        <v>Not Rated</v>
      </c>
      <c r="O2344">
        <f>Raw_Data!K2344</f>
        <v>39</v>
      </c>
      <c r="P2344" t="str">
        <f>IF(Raw_Data!K2344&lt;=30,"Within Time","Delayed")</f>
        <v>Delayed</v>
      </c>
    </row>
    <row r="2345" spans="1:16" x14ac:dyDescent="0.35">
      <c r="A2345" t="str">
        <f>Raw_Data!A2345</f>
        <v>575-29-3411</v>
      </c>
      <c r="B2345" s="2">
        <f>Raw_Data!B2345</f>
        <v>45160.45208333333</v>
      </c>
      <c r="C2345">
        <f>HOUR(Raw_Data!B2345)</f>
        <v>10</v>
      </c>
      <c r="D2345" t="str">
        <f>TEXT(Raw_Data!B2345,"mmm")</f>
        <v>Aug</v>
      </c>
      <c r="E2345">
        <f>YEAR(Raw_Data!B2345)</f>
        <v>2023</v>
      </c>
      <c r="F2345" t="str">
        <f>TEXT(Raw_Data!B2345,"mmm-yy")</f>
        <v>Aug-23</v>
      </c>
      <c r="G2345" t="str">
        <f>PROPER(Raw_Data!C2345&amp;". "&amp;Raw_Data!D2345)</f>
        <v>B. Lockwood</v>
      </c>
      <c r="H2345" t="str">
        <f>IF(OR(Raw_Data!E2345="M",Raw_Data!E2345="Male"),"Male",IF(OR(Raw_Data!E2345="F",Raw_Data!E2345="Female"),"Female","Not Confirmed"))</f>
        <v>Male</v>
      </c>
      <c r="I2345">
        <f>Raw_Data!F2345</f>
        <v>71</v>
      </c>
      <c r="J2345" t="str">
        <f>FLOOR(Raw_Data!F2345,10)&amp;"-"&amp;FLOOR(Raw_Data!F2345,10)+9</f>
        <v>70-79</v>
      </c>
      <c r="K2345" t="str">
        <f>Raw_Data!G2345</f>
        <v>White</v>
      </c>
      <c r="L2345" t="str">
        <f>Raw_Data!H2345</f>
        <v>None</v>
      </c>
      <c r="M2345" t="str">
        <f>IF(Raw_Data!I2345=TRUE,"Admitted","Not Admitted")</f>
        <v>Not Admitted</v>
      </c>
      <c r="N2345" t="str">
        <f>IF(Raw_Data!J2345="","Not Rated",Raw_Data!J2345)</f>
        <v>Not Rated</v>
      </c>
      <c r="O2345">
        <f>Raw_Data!K2345</f>
        <v>14</v>
      </c>
      <c r="P2345" t="str">
        <f>IF(Raw_Data!K2345&lt;=30,"Within Time","Delayed")</f>
        <v>Within Time</v>
      </c>
    </row>
    <row r="2346" spans="1:16" x14ac:dyDescent="0.35">
      <c r="A2346" t="str">
        <f>Raw_Data!A2346</f>
        <v>944-59-7173</v>
      </c>
      <c r="B2346" s="2">
        <f>Raw_Data!B2346</f>
        <v>45160.463888888888</v>
      </c>
      <c r="C2346">
        <f>HOUR(Raw_Data!B2346)</f>
        <v>11</v>
      </c>
      <c r="D2346" t="str">
        <f>TEXT(Raw_Data!B2346,"mmm")</f>
        <v>Aug</v>
      </c>
      <c r="E2346">
        <f>YEAR(Raw_Data!B2346)</f>
        <v>2023</v>
      </c>
      <c r="F2346" t="str">
        <f>TEXT(Raw_Data!B2346,"mmm-yy")</f>
        <v>Aug-23</v>
      </c>
      <c r="G2346" t="str">
        <f>PROPER(Raw_Data!C2346&amp;". "&amp;Raw_Data!D2346)</f>
        <v>S. Schubuser</v>
      </c>
      <c r="H2346" t="str">
        <f>IF(OR(Raw_Data!E2346="M",Raw_Data!E2346="Male"),"Male",IF(OR(Raw_Data!E2346="F",Raw_Data!E2346="Female"),"Female","Not Confirmed"))</f>
        <v>Male</v>
      </c>
      <c r="I2346">
        <f>Raw_Data!F2346</f>
        <v>66</v>
      </c>
      <c r="J2346" t="str">
        <f>FLOOR(Raw_Data!F2346,10)&amp;"-"&amp;FLOOR(Raw_Data!F2346,10)+9</f>
        <v>60-69</v>
      </c>
      <c r="K2346" t="str">
        <f>Raw_Data!G2346</f>
        <v>Two or More Races</v>
      </c>
      <c r="L2346" t="str">
        <f>Raw_Data!H2346</f>
        <v>None</v>
      </c>
      <c r="M2346" t="str">
        <f>IF(Raw_Data!I2346=TRUE,"Admitted","Not Admitted")</f>
        <v>Not Admitted</v>
      </c>
      <c r="N2346">
        <f>IF(Raw_Data!J2346="","Not Rated",Raw_Data!J2346)</f>
        <v>9</v>
      </c>
      <c r="O2346">
        <f>Raw_Data!K2346</f>
        <v>14</v>
      </c>
      <c r="P2346" t="str">
        <f>IF(Raw_Data!K2346&lt;=30,"Within Time","Delayed")</f>
        <v>Within Time</v>
      </c>
    </row>
    <row r="2347" spans="1:16" x14ac:dyDescent="0.35">
      <c r="A2347" t="str">
        <f>Raw_Data!A2347</f>
        <v>162-63-9914</v>
      </c>
      <c r="B2347" s="2">
        <f>Raw_Data!B2347</f>
        <v>45160.524305555547</v>
      </c>
      <c r="C2347">
        <f>HOUR(Raw_Data!B2347)</f>
        <v>12</v>
      </c>
      <c r="D2347" t="str">
        <f>TEXT(Raw_Data!B2347,"mmm")</f>
        <v>Aug</v>
      </c>
      <c r="E2347">
        <f>YEAR(Raw_Data!B2347)</f>
        <v>2023</v>
      </c>
      <c r="F2347" t="str">
        <f>TEXT(Raw_Data!B2347,"mmm-yy")</f>
        <v>Aug-23</v>
      </c>
      <c r="G2347" t="str">
        <f>PROPER(Raw_Data!C2347&amp;". "&amp;Raw_Data!D2347)</f>
        <v>E. Dunmore</v>
      </c>
      <c r="H2347" t="str">
        <f>IF(OR(Raw_Data!E2347="M",Raw_Data!E2347="Male"),"Male",IF(OR(Raw_Data!E2347="F",Raw_Data!E2347="Female"),"Female","Not Confirmed"))</f>
        <v>Female</v>
      </c>
      <c r="I2347">
        <f>Raw_Data!F2347</f>
        <v>8</v>
      </c>
      <c r="J2347" t="str">
        <f>FLOOR(Raw_Data!F2347,10)&amp;"-"&amp;FLOOR(Raw_Data!F2347,10)+9</f>
        <v>0-9</v>
      </c>
      <c r="K2347" t="str">
        <f>Raw_Data!G2347</f>
        <v>White</v>
      </c>
      <c r="L2347" t="str">
        <f>Raw_Data!H2347</f>
        <v>None</v>
      </c>
      <c r="M2347" t="str">
        <f>IF(Raw_Data!I2347=TRUE,"Admitted","Not Admitted")</f>
        <v>Not Admitted</v>
      </c>
      <c r="N2347" t="str">
        <f>IF(Raw_Data!J2347="","Not Rated",Raw_Data!J2347)</f>
        <v>Not Rated</v>
      </c>
      <c r="O2347">
        <f>Raw_Data!K2347</f>
        <v>15</v>
      </c>
      <c r="P2347" t="str">
        <f>IF(Raw_Data!K2347&lt;=30,"Within Time","Delayed")</f>
        <v>Within Time</v>
      </c>
    </row>
    <row r="2348" spans="1:16" x14ac:dyDescent="0.35">
      <c r="A2348" t="str">
        <f>Raw_Data!A2348</f>
        <v>931-77-4294</v>
      </c>
      <c r="B2348" s="2">
        <f>Raw_Data!B2348</f>
        <v>45160.542361111111</v>
      </c>
      <c r="C2348">
        <f>HOUR(Raw_Data!B2348)</f>
        <v>13</v>
      </c>
      <c r="D2348" t="str">
        <f>TEXT(Raw_Data!B2348,"mmm")</f>
        <v>Aug</v>
      </c>
      <c r="E2348">
        <f>YEAR(Raw_Data!B2348)</f>
        <v>2023</v>
      </c>
      <c r="F2348" t="str">
        <f>TEXT(Raw_Data!B2348,"mmm-yy")</f>
        <v>Aug-23</v>
      </c>
      <c r="G2348" t="str">
        <f>PROPER(Raw_Data!C2348&amp;". "&amp;Raw_Data!D2348)</f>
        <v>Y. Hathaway</v>
      </c>
      <c r="H2348" t="str">
        <f>IF(OR(Raw_Data!E2348="M",Raw_Data!E2348="Male"),"Male",IF(OR(Raw_Data!E2348="F",Raw_Data!E2348="Female"),"Female","Not Confirmed"))</f>
        <v>Male</v>
      </c>
      <c r="I2348">
        <f>Raw_Data!F2348</f>
        <v>67</v>
      </c>
      <c r="J2348" t="str">
        <f>FLOOR(Raw_Data!F2348,10)&amp;"-"&amp;FLOOR(Raw_Data!F2348,10)+9</f>
        <v>60-69</v>
      </c>
      <c r="K2348" t="str">
        <f>Raw_Data!G2348</f>
        <v>African American</v>
      </c>
      <c r="L2348" t="str">
        <f>Raw_Data!H2348</f>
        <v>General Practice</v>
      </c>
      <c r="M2348" t="str">
        <f>IF(Raw_Data!I2348=TRUE,"Admitted","Not Admitted")</f>
        <v>Not Admitted</v>
      </c>
      <c r="N2348">
        <f>IF(Raw_Data!J2348="","Not Rated",Raw_Data!J2348)</f>
        <v>6</v>
      </c>
      <c r="O2348">
        <f>Raw_Data!K2348</f>
        <v>48</v>
      </c>
      <c r="P2348" t="str">
        <f>IF(Raw_Data!K2348&lt;=30,"Within Time","Delayed")</f>
        <v>Delayed</v>
      </c>
    </row>
    <row r="2349" spans="1:16" x14ac:dyDescent="0.35">
      <c r="A2349" t="str">
        <f>Raw_Data!A2349</f>
        <v>594-60-6905</v>
      </c>
      <c r="B2349" s="2">
        <f>Raw_Data!B2349</f>
        <v>45160.701388888891</v>
      </c>
      <c r="C2349">
        <f>HOUR(Raw_Data!B2349)</f>
        <v>16</v>
      </c>
      <c r="D2349" t="str">
        <f>TEXT(Raw_Data!B2349,"mmm")</f>
        <v>Aug</v>
      </c>
      <c r="E2349">
        <f>YEAR(Raw_Data!B2349)</f>
        <v>2023</v>
      </c>
      <c r="F2349" t="str">
        <f>TEXT(Raw_Data!B2349,"mmm-yy")</f>
        <v>Aug-23</v>
      </c>
      <c r="G2349" t="str">
        <f>PROPER(Raw_Data!C2349&amp;". "&amp;Raw_Data!D2349)</f>
        <v>Z. Dewhirst</v>
      </c>
      <c r="H2349" t="str">
        <f>IF(OR(Raw_Data!E2349="M",Raw_Data!E2349="Male"),"Male",IF(OR(Raw_Data!E2349="F",Raw_Data!E2349="Female"),"Female","Not Confirmed"))</f>
        <v>Female</v>
      </c>
      <c r="I2349">
        <f>Raw_Data!F2349</f>
        <v>48</v>
      </c>
      <c r="J2349" t="str">
        <f>FLOOR(Raw_Data!F2349,10)&amp;"-"&amp;FLOOR(Raw_Data!F2349,10)+9</f>
        <v>40-49</v>
      </c>
      <c r="K2349" t="str">
        <f>Raw_Data!G2349</f>
        <v>Unknown</v>
      </c>
      <c r="L2349" t="str">
        <f>Raw_Data!H2349</f>
        <v>General Practice</v>
      </c>
      <c r="M2349" t="str">
        <f>IF(Raw_Data!I2349=TRUE,"Admitted","Not Admitted")</f>
        <v>Admitted</v>
      </c>
      <c r="N2349">
        <f>IF(Raw_Data!J2349="","Not Rated",Raw_Data!J2349)</f>
        <v>10</v>
      </c>
      <c r="O2349">
        <f>Raw_Data!K2349</f>
        <v>13</v>
      </c>
      <c r="P2349" t="str">
        <f>IF(Raw_Data!K2349&lt;=30,"Within Time","Delayed")</f>
        <v>Within Time</v>
      </c>
    </row>
    <row r="2350" spans="1:16" x14ac:dyDescent="0.35">
      <c r="A2350" t="str">
        <f>Raw_Data!A2350</f>
        <v>502-87-3094</v>
      </c>
      <c r="B2350" s="2">
        <f>Raw_Data!B2350</f>
        <v>45160.727777777778</v>
      </c>
      <c r="C2350">
        <f>HOUR(Raw_Data!B2350)</f>
        <v>17</v>
      </c>
      <c r="D2350" t="str">
        <f>TEXT(Raw_Data!B2350,"mmm")</f>
        <v>Aug</v>
      </c>
      <c r="E2350">
        <f>YEAR(Raw_Data!B2350)</f>
        <v>2023</v>
      </c>
      <c r="F2350" t="str">
        <f>TEXT(Raw_Data!B2350,"mmm-yy")</f>
        <v>Aug-23</v>
      </c>
      <c r="G2350" t="str">
        <f>PROPER(Raw_Data!C2350&amp;". "&amp;Raw_Data!D2350)</f>
        <v>Z. Cholmondeley</v>
      </c>
      <c r="H2350" t="str">
        <f>IF(OR(Raw_Data!E2350="M",Raw_Data!E2350="Male"),"Male",IF(OR(Raw_Data!E2350="F",Raw_Data!E2350="Female"),"Female","Not Confirmed"))</f>
        <v>Female</v>
      </c>
      <c r="I2350">
        <f>Raw_Data!F2350</f>
        <v>36</v>
      </c>
      <c r="J2350" t="str">
        <f>FLOOR(Raw_Data!F2350,10)&amp;"-"&amp;FLOOR(Raw_Data!F2350,10)+9</f>
        <v>30-39</v>
      </c>
      <c r="K2350" t="str">
        <f>Raw_Data!G2350</f>
        <v>Two or More Races</v>
      </c>
      <c r="L2350" t="str">
        <f>Raw_Data!H2350</f>
        <v>None</v>
      </c>
      <c r="M2350" t="str">
        <f>IF(Raw_Data!I2350=TRUE,"Admitted","Not Admitted")</f>
        <v>Admitted</v>
      </c>
      <c r="N2350" t="str">
        <f>IF(Raw_Data!J2350="","Not Rated",Raw_Data!J2350)</f>
        <v>Not Rated</v>
      </c>
      <c r="O2350">
        <f>Raw_Data!K2350</f>
        <v>12</v>
      </c>
      <c r="P2350" t="str">
        <f>IF(Raw_Data!K2350&lt;=30,"Within Time","Delayed")</f>
        <v>Within Time</v>
      </c>
    </row>
    <row r="2351" spans="1:16" x14ac:dyDescent="0.35">
      <c r="A2351" t="str">
        <f>Raw_Data!A2351</f>
        <v>367-37-4374</v>
      </c>
      <c r="B2351" s="2">
        <f>Raw_Data!B2351</f>
        <v>45160.859722222223</v>
      </c>
      <c r="C2351">
        <f>HOUR(Raw_Data!B2351)</f>
        <v>20</v>
      </c>
      <c r="D2351" t="str">
        <f>TEXT(Raw_Data!B2351,"mmm")</f>
        <v>Aug</v>
      </c>
      <c r="E2351">
        <f>YEAR(Raw_Data!B2351)</f>
        <v>2023</v>
      </c>
      <c r="F2351" t="str">
        <f>TEXT(Raw_Data!B2351,"mmm-yy")</f>
        <v>Aug-23</v>
      </c>
      <c r="G2351" t="str">
        <f>PROPER(Raw_Data!C2351&amp;". "&amp;Raw_Data!D2351)</f>
        <v>A. Yarborough</v>
      </c>
      <c r="H2351" t="str">
        <f>IF(OR(Raw_Data!E2351="M",Raw_Data!E2351="Male"),"Male",IF(OR(Raw_Data!E2351="F",Raw_Data!E2351="Female"),"Female","Not Confirmed"))</f>
        <v>Female</v>
      </c>
      <c r="I2351">
        <f>Raw_Data!F2351</f>
        <v>47</v>
      </c>
      <c r="J2351" t="str">
        <f>FLOOR(Raw_Data!F2351,10)&amp;"-"&amp;FLOOR(Raw_Data!F2351,10)+9</f>
        <v>40-49</v>
      </c>
      <c r="K2351" t="str">
        <f>Raw_Data!G2351</f>
        <v>Asian</v>
      </c>
      <c r="L2351" t="str">
        <f>Raw_Data!H2351</f>
        <v>Renal</v>
      </c>
      <c r="M2351" t="str">
        <f>IF(Raw_Data!I2351=TRUE,"Admitted","Not Admitted")</f>
        <v>Admitted</v>
      </c>
      <c r="N2351">
        <f>IF(Raw_Data!J2351="","Not Rated",Raw_Data!J2351)</f>
        <v>0</v>
      </c>
      <c r="O2351">
        <f>Raw_Data!K2351</f>
        <v>35</v>
      </c>
      <c r="P2351" t="str">
        <f>IF(Raw_Data!K2351&lt;=30,"Within Time","Delayed")</f>
        <v>Delayed</v>
      </c>
    </row>
    <row r="2352" spans="1:16" x14ac:dyDescent="0.35">
      <c r="A2352" t="str">
        <f>Raw_Data!A2352</f>
        <v>971-90-2373</v>
      </c>
      <c r="B2352" s="2">
        <f>Raw_Data!B2352</f>
        <v>45160.911111111112</v>
      </c>
      <c r="C2352">
        <f>HOUR(Raw_Data!B2352)</f>
        <v>21</v>
      </c>
      <c r="D2352" t="str">
        <f>TEXT(Raw_Data!B2352,"mmm")</f>
        <v>Aug</v>
      </c>
      <c r="E2352">
        <f>YEAR(Raw_Data!B2352)</f>
        <v>2023</v>
      </c>
      <c r="F2352" t="str">
        <f>TEXT(Raw_Data!B2352,"mmm-yy")</f>
        <v>Aug-23</v>
      </c>
      <c r="G2352" t="str">
        <f>PROPER(Raw_Data!C2352&amp;". "&amp;Raw_Data!D2352)</f>
        <v>D. Buff</v>
      </c>
      <c r="H2352" t="str">
        <f>IF(OR(Raw_Data!E2352="M",Raw_Data!E2352="Male"),"Male",IF(OR(Raw_Data!E2352="F",Raw_Data!E2352="Female"),"Female","Not Confirmed"))</f>
        <v>Male</v>
      </c>
      <c r="I2352">
        <f>Raw_Data!F2352</f>
        <v>48</v>
      </c>
      <c r="J2352" t="str">
        <f>FLOOR(Raw_Data!F2352,10)&amp;"-"&amp;FLOOR(Raw_Data!F2352,10)+9</f>
        <v>40-49</v>
      </c>
      <c r="K2352" t="str">
        <f>Raw_Data!G2352</f>
        <v>White</v>
      </c>
      <c r="L2352" t="str">
        <f>Raw_Data!H2352</f>
        <v>None</v>
      </c>
      <c r="M2352" t="str">
        <f>IF(Raw_Data!I2352=TRUE,"Admitted","Not Admitted")</f>
        <v>Not Admitted</v>
      </c>
      <c r="N2352" t="str">
        <f>IF(Raw_Data!J2352="","Not Rated",Raw_Data!J2352)</f>
        <v>Not Rated</v>
      </c>
      <c r="O2352">
        <f>Raw_Data!K2352</f>
        <v>37</v>
      </c>
      <c r="P2352" t="str">
        <f>IF(Raw_Data!K2352&lt;=30,"Within Time","Delayed")</f>
        <v>Delayed</v>
      </c>
    </row>
    <row r="2353" spans="1:16" x14ac:dyDescent="0.35">
      <c r="A2353" t="str">
        <f>Raw_Data!A2353</f>
        <v>694-34-7103</v>
      </c>
      <c r="B2353" s="2">
        <f>Raw_Data!B2353</f>
        <v>45161.026388888888</v>
      </c>
      <c r="C2353">
        <f>HOUR(Raw_Data!B2353)</f>
        <v>0</v>
      </c>
      <c r="D2353" t="str">
        <f>TEXT(Raw_Data!B2353,"mmm")</f>
        <v>Aug</v>
      </c>
      <c r="E2353">
        <f>YEAR(Raw_Data!B2353)</f>
        <v>2023</v>
      </c>
      <c r="F2353" t="str">
        <f>TEXT(Raw_Data!B2353,"mmm-yy")</f>
        <v>Aug-23</v>
      </c>
      <c r="G2353" t="str">
        <f>PROPER(Raw_Data!C2353&amp;". "&amp;Raw_Data!D2353)</f>
        <v>Q. Ashcombe</v>
      </c>
      <c r="H2353" t="str">
        <f>IF(OR(Raw_Data!E2353="M",Raw_Data!E2353="Male"),"Male",IF(OR(Raw_Data!E2353="F",Raw_Data!E2353="Female"),"Female","Not Confirmed"))</f>
        <v>Female</v>
      </c>
      <c r="I2353">
        <f>Raw_Data!F2353</f>
        <v>54</v>
      </c>
      <c r="J2353" t="str">
        <f>FLOOR(Raw_Data!F2353,10)&amp;"-"&amp;FLOOR(Raw_Data!F2353,10)+9</f>
        <v>50-59</v>
      </c>
      <c r="K2353" t="str">
        <f>Raw_Data!G2353</f>
        <v>Declined to Identify</v>
      </c>
      <c r="L2353" t="str">
        <f>Raw_Data!H2353</f>
        <v>None</v>
      </c>
      <c r="M2353" t="str">
        <f>IF(Raw_Data!I2353=TRUE,"Admitted","Not Admitted")</f>
        <v>Not Admitted</v>
      </c>
      <c r="N2353" t="str">
        <f>IF(Raw_Data!J2353="","Not Rated",Raw_Data!J2353)</f>
        <v>Not Rated</v>
      </c>
      <c r="O2353">
        <f>Raw_Data!K2353</f>
        <v>31</v>
      </c>
      <c r="P2353" t="str">
        <f>IF(Raw_Data!K2353&lt;=30,"Within Time","Delayed")</f>
        <v>Delayed</v>
      </c>
    </row>
    <row r="2354" spans="1:16" x14ac:dyDescent="0.35">
      <c r="A2354" t="str">
        <f>Raw_Data!A2354</f>
        <v>877-68-5436</v>
      </c>
      <c r="B2354" s="2">
        <f>Raw_Data!B2354</f>
        <v>45161.040972222218</v>
      </c>
      <c r="C2354">
        <f>HOUR(Raw_Data!B2354)</f>
        <v>0</v>
      </c>
      <c r="D2354" t="str">
        <f>TEXT(Raw_Data!B2354,"mmm")</f>
        <v>Aug</v>
      </c>
      <c r="E2354">
        <f>YEAR(Raw_Data!B2354)</f>
        <v>2023</v>
      </c>
      <c r="F2354" t="str">
        <f>TEXT(Raw_Data!B2354,"mmm-yy")</f>
        <v>Aug-23</v>
      </c>
      <c r="G2354" t="str">
        <f>PROPER(Raw_Data!C2354&amp;". "&amp;Raw_Data!D2354)</f>
        <v>X. Eastwood</v>
      </c>
      <c r="H2354" t="str">
        <f>IF(OR(Raw_Data!E2354="M",Raw_Data!E2354="Male"),"Male",IF(OR(Raw_Data!E2354="F",Raw_Data!E2354="Female"),"Female","Not Confirmed"))</f>
        <v>Male</v>
      </c>
      <c r="I2354">
        <f>Raw_Data!F2354</f>
        <v>49</v>
      </c>
      <c r="J2354" t="str">
        <f>FLOOR(Raw_Data!F2354,10)&amp;"-"&amp;FLOOR(Raw_Data!F2354,10)+9</f>
        <v>40-49</v>
      </c>
      <c r="K2354" t="str">
        <f>Raw_Data!G2354</f>
        <v>Pacific Islander</v>
      </c>
      <c r="L2354" t="str">
        <f>Raw_Data!H2354</f>
        <v>None</v>
      </c>
      <c r="M2354" t="str">
        <f>IF(Raw_Data!I2354=TRUE,"Admitted","Not Admitted")</f>
        <v>Admitted</v>
      </c>
      <c r="N2354" t="str">
        <f>IF(Raw_Data!J2354="","Not Rated",Raw_Data!J2354)</f>
        <v>Not Rated</v>
      </c>
      <c r="O2354">
        <f>Raw_Data!K2354</f>
        <v>60</v>
      </c>
      <c r="P2354" t="str">
        <f>IF(Raw_Data!K2354&lt;=30,"Within Time","Delayed")</f>
        <v>Delayed</v>
      </c>
    </row>
    <row r="2355" spans="1:16" x14ac:dyDescent="0.35">
      <c r="A2355" t="str">
        <f>Raw_Data!A2355</f>
        <v>387-32-1255</v>
      </c>
      <c r="B2355" s="2">
        <f>Raw_Data!B2355</f>
        <v>45161.059027777781</v>
      </c>
      <c r="C2355">
        <f>HOUR(Raw_Data!B2355)</f>
        <v>1</v>
      </c>
      <c r="D2355" t="str">
        <f>TEXT(Raw_Data!B2355,"mmm")</f>
        <v>Aug</v>
      </c>
      <c r="E2355">
        <f>YEAR(Raw_Data!B2355)</f>
        <v>2023</v>
      </c>
      <c r="F2355" t="str">
        <f>TEXT(Raw_Data!B2355,"mmm-yy")</f>
        <v>Aug-23</v>
      </c>
      <c r="G2355" t="str">
        <f>PROPER(Raw_Data!C2355&amp;". "&amp;Raw_Data!D2355)</f>
        <v>D. Buff</v>
      </c>
      <c r="H2355" t="str">
        <f>IF(OR(Raw_Data!E2355="M",Raw_Data!E2355="Male"),"Male",IF(OR(Raw_Data!E2355="F",Raw_Data!E2355="Female"),"Female","Not Confirmed"))</f>
        <v>Not Confirmed</v>
      </c>
      <c r="I2355">
        <f>Raw_Data!F2355</f>
        <v>66</v>
      </c>
      <c r="J2355" t="str">
        <f>FLOOR(Raw_Data!F2355,10)&amp;"-"&amp;FLOOR(Raw_Data!F2355,10)+9</f>
        <v>60-69</v>
      </c>
      <c r="K2355" t="str">
        <f>Raw_Data!G2355</f>
        <v>African American</v>
      </c>
      <c r="L2355" t="str">
        <f>Raw_Data!H2355</f>
        <v>None</v>
      </c>
      <c r="M2355" t="str">
        <f>IF(Raw_Data!I2355=TRUE,"Admitted","Not Admitted")</f>
        <v>Admitted</v>
      </c>
      <c r="N2355" t="str">
        <f>IF(Raw_Data!J2355="","Not Rated",Raw_Data!J2355)</f>
        <v>Not Rated</v>
      </c>
      <c r="O2355">
        <f>Raw_Data!K2355</f>
        <v>21</v>
      </c>
      <c r="P2355" t="str">
        <f>IF(Raw_Data!K2355&lt;=30,"Within Time","Delayed")</f>
        <v>Within Time</v>
      </c>
    </row>
    <row r="2356" spans="1:16" x14ac:dyDescent="0.35">
      <c r="A2356" t="str">
        <f>Raw_Data!A2356</f>
        <v>857-71-2472</v>
      </c>
      <c r="B2356" s="2">
        <f>Raw_Data!B2356</f>
        <v>45161.447916666657</v>
      </c>
      <c r="C2356">
        <f>HOUR(Raw_Data!B2356)</f>
        <v>10</v>
      </c>
      <c r="D2356" t="str">
        <f>TEXT(Raw_Data!B2356,"mmm")</f>
        <v>Aug</v>
      </c>
      <c r="E2356">
        <f>YEAR(Raw_Data!B2356)</f>
        <v>2023</v>
      </c>
      <c r="F2356" t="str">
        <f>TEXT(Raw_Data!B2356,"mmm-yy")</f>
        <v>Aug-23</v>
      </c>
      <c r="G2356" t="str">
        <f>PROPER(Raw_Data!C2356&amp;". "&amp;Raw_Data!D2356)</f>
        <v>M. Rowntree</v>
      </c>
      <c r="H2356" t="str">
        <f>IF(OR(Raw_Data!E2356="M",Raw_Data!E2356="Male"),"Male",IF(OR(Raw_Data!E2356="F",Raw_Data!E2356="Female"),"Female","Not Confirmed"))</f>
        <v>Female</v>
      </c>
      <c r="I2356">
        <f>Raw_Data!F2356</f>
        <v>67</v>
      </c>
      <c r="J2356" t="str">
        <f>FLOOR(Raw_Data!F2356,10)&amp;"-"&amp;FLOOR(Raw_Data!F2356,10)+9</f>
        <v>60-69</v>
      </c>
      <c r="K2356" t="str">
        <f>Raw_Data!G2356</f>
        <v>Asian</v>
      </c>
      <c r="L2356" t="str">
        <f>Raw_Data!H2356</f>
        <v>None</v>
      </c>
      <c r="M2356" t="str">
        <f>IF(Raw_Data!I2356=TRUE,"Admitted","Not Admitted")</f>
        <v>Not Admitted</v>
      </c>
      <c r="N2356" t="str">
        <f>IF(Raw_Data!J2356="","Not Rated",Raw_Data!J2356)</f>
        <v>Not Rated</v>
      </c>
      <c r="O2356">
        <f>Raw_Data!K2356</f>
        <v>48</v>
      </c>
      <c r="P2356" t="str">
        <f>IF(Raw_Data!K2356&lt;=30,"Within Time","Delayed")</f>
        <v>Delayed</v>
      </c>
    </row>
    <row r="2357" spans="1:16" x14ac:dyDescent="0.35">
      <c r="A2357" t="str">
        <f>Raw_Data!A2357</f>
        <v>763-51-1806</v>
      </c>
      <c r="B2357" s="2">
        <f>Raw_Data!B2357</f>
        <v>45161.508333333331</v>
      </c>
      <c r="C2357">
        <f>HOUR(Raw_Data!B2357)</f>
        <v>12</v>
      </c>
      <c r="D2357" t="str">
        <f>TEXT(Raw_Data!B2357,"mmm")</f>
        <v>Aug</v>
      </c>
      <c r="E2357">
        <f>YEAR(Raw_Data!B2357)</f>
        <v>2023</v>
      </c>
      <c r="F2357" t="str">
        <f>TEXT(Raw_Data!B2357,"mmm-yy")</f>
        <v>Aug-23</v>
      </c>
      <c r="G2357" t="str">
        <f>PROPER(Raw_Data!C2357&amp;". "&amp;Raw_Data!D2357)</f>
        <v>M. Rowntree</v>
      </c>
      <c r="H2357" t="str">
        <f>IF(OR(Raw_Data!E2357="M",Raw_Data!E2357="Male"),"Male",IF(OR(Raw_Data!E2357="F",Raw_Data!E2357="Female"),"Female","Not Confirmed"))</f>
        <v>Male</v>
      </c>
      <c r="I2357">
        <f>Raw_Data!F2357</f>
        <v>51</v>
      </c>
      <c r="J2357" t="str">
        <f>FLOOR(Raw_Data!F2357,10)&amp;"-"&amp;FLOOR(Raw_Data!F2357,10)+9</f>
        <v>50-59</v>
      </c>
      <c r="K2357" t="str">
        <f>Raw_Data!G2357</f>
        <v>Pacific Islander</v>
      </c>
      <c r="L2357" t="str">
        <f>Raw_Data!H2357</f>
        <v>Orthopedics</v>
      </c>
      <c r="M2357" t="str">
        <f>IF(Raw_Data!I2357=TRUE,"Admitted","Not Admitted")</f>
        <v>Not Admitted</v>
      </c>
      <c r="N2357" t="str">
        <f>IF(Raw_Data!J2357="","Not Rated",Raw_Data!J2357)</f>
        <v>Not Rated</v>
      </c>
      <c r="O2357">
        <f>Raw_Data!K2357</f>
        <v>47</v>
      </c>
      <c r="P2357" t="str">
        <f>IF(Raw_Data!K2357&lt;=30,"Within Time","Delayed")</f>
        <v>Delayed</v>
      </c>
    </row>
    <row r="2358" spans="1:16" x14ac:dyDescent="0.35">
      <c r="A2358" t="str">
        <f>Raw_Data!A2358</f>
        <v>470-58-9953</v>
      </c>
      <c r="B2358" s="2">
        <f>Raw_Data!B2358</f>
        <v>45161.513194444437</v>
      </c>
      <c r="C2358">
        <f>HOUR(Raw_Data!B2358)</f>
        <v>12</v>
      </c>
      <c r="D2358" t="str">
        <f>TEXT(Raw_Data!B2358,"mmm")</f>
        <v>Aug</v>
      </c>
      <c r="E2358">
        <f>YEAR(Raw_Data!B2358)</f>
        <v>2023</v>
      </c>
      <c r="F2358" t="str">
        <f>TEXT(Raw_Data!B2358,"mmm-yy")</f>
        <v>Aug-23</v>
      </c>
      <c r="G2358" t="str">
        <f>PROPER(Raw_Data!C2358&amp;". "&amp;Raw_Data!D2358)</f>
        <v>J. Lockwood</v>
      </c>
      <c r="H2358" t="str">
        <f>IF(OR(Raw_Data!E2358="M",Raw_Data!E2358="Male"),"Male",IF(OR(Raw_Data!E2358="F",Raw_Data!E2358="Female"),"Female","Not Confirmed"))</f>
        <v>Male</v>
      </c>
      <c r="I2358">
        <f>Raw_Data!F2358</f>
        <v>58</v>
      </c>
      <c r="J2358" t="str">
        <f>FLOOR(Raw_Data!F2358,10)&amp;"-"&amp;FLOOR(Raw_Data!F2358,10)+9</f>
        <v>50-59</v>
      </c>
      <c r="K2358" t="str">
        <f>Raw_Data!G2358</f>
        <v>White</v>
      </c>
      <c r="L2358" t="str">
        <f>Raw_Data!H2358</f>
        <v>General Practice</v>
      </c>
      <c r="M2358" t="str">
        <f>IF(Raw_Data!I2358=TRUE,"Admitted","Not Admitted")</f>
        <v>Admitted</v>
      </c>
      <c r="N2358" t="str">
        <f>IF(Raw_Data!J2358="","Not Rated",Raw_Data!J2358)</f>
        <v>Not Rated</v>
      </c>
      <c r="O2358">
        <f>Raw_Data!K2358</f>
        <v>22</v>
      </c>
      <c r="P2358" t="str">
        <f>IF(Raw_Data!K2358&lt;=30,"Within Time","Delayed")</f>
        <v>Within Time</v>
      </c>
    </row>
    <row r="2359" spans="1:16" x14ac:dyDescent="0.35">
      <c r="A2359" t="str">
        <f>Raw_Data!A2359</f>
        <v>754-38-2066</v>
      </c>
      <c r="B2359" s="2">
        <f>Raw_Data!B2359</f>
        <v>45161.662499999999</v>
      </c>
      <c r="C2359">
        <f>HOUR(Raw_Data!B2359)</f>
        <v>15</v>
      </c>
      <c r="D2359" t="str">
        <f>TEXT(Raw_Data!B2359,"mmm")</f>
        <v>Aug</v>
      </c>
      <c r="E2359">
        <f>YEAR(Raw_Data!B2359)</f>
        <v>2023</v>
      </c>
      <c r="F2359" t="str">
        <f>TEXT(Raw_Data!B2359,"mmm-yy")</f>
        <v>Aug-23</v>
      </c>
      <c r="G2359" t="str">
        <f>PROPER(Raw_Data!C2359&amp;". "&amp;Raw_Data!D2359)</f>
        <v>O. Rowntree</v>
      </c>
      <c r="H2359" t="str">
        <f>IF(OR(Raw_Data!E2359="M",Raw_Data!E2359="Male"),"Male",IF(OR(Raw_Data!E2359="F",Raw_Data!E2359="Female"),"Female","Not Confirmed"))</f>
        <v>Female</v>
      </c>
      <c r="I2359">
        <f>Raw_Data!F2359</f>
        <v>54</v>
      </c>
      <c r="J2359" t="str">
        <f>FLOOR(Raw_Data!F2359,10)&amp;"-"&amp;FLOOR(Raw_Data!F2359,10)+9</f>
        <v>50-59</v>
      </c>
      <c r="K2359" t="str">
        <f>Raw_Data!G2359</f>
        <v>African American</v>
      </c>
      <c r="L2359" t="str">
        <f>Raw_Data!H2359</f>
        <v>None</v>
      </c>
      <c r="M2359" t="str">
        <f>IF(Raw_Data!I2359=TRUE,"Admitted","Not Admitted")</f>
        <v>Admitted</v>
      </c>
      <c r="N2359" t="str">
        <f>IF(Raw_Data!J2359="","Not Rated",Raw_Data!J2359)</f>
        <v>Not Rated</v>
      </c>
      <c r="O2359">
        <f>Raw_Data!K2359</f>
        <v>34</v>
      </c>
      <c r="P2359" t="str">
        <f>IF(Raw_Data!K2359&lt;=30,"Within Time","Delayed")</f>
        <v>Delayed</v>
      </c>
    </row>
    <row r="2360" spans="1:16" x14ac:dyDescent="0.35">
      <c r="A2360" t="str">
        <f>Raw_Data!A2360</f>
        <v>592-91-5895</v>
      </c>
      <c r="B2360" s="2">
        <f>Raw_Data!B2360</f>
        <v>45161.705555555563</v>
      </c>
      <c r="C2360">
        <f>HOUR(Raw_Data!B2360)</f>
        <v>16</v>
      </c>
      <c r="D2360" t="str">
        <f>TEXT(Raw_Data!B2360,"mmm")</f>
        <v>Aug</v>
      </c>
      <c r="E2360">
        <f>YEAR(Raw_Data!B2360)</f>
        <v>2023</v>
      </c>
      <c r="F2360" t="str">
        <f>TEXT(Raw_Data!B2360,"mmm-yy")</f>
        <v>Aug-23</v>
      </c>
      <c r="G2360" t="str">
        <f>PROPER(Raw_Data!C2360&amp;". "&amp;Raw_Data!D2360)</f>
        <v>L. Perrat</v>
      </c>
      <c r="H2360" t="str">
        <f>IF(OR(Raw_Data!E2360="M",Raw_Data!E2360="Male"),"Male",IF(OR(Raw_Data!E2360="F",Raw_Data!E2360="Female"),"Female","Not Confirmed"))</f>
        <v>Female</v>
      </c>
      <c r="I2360">
        <f>Raw_Data!F2360</f>
        <v>28</v>
      </c>
      <c r="J2360" t="str">
        <f>FLOOR(Raw_Data!F2360,10)&amp;"-"&amp;FLOOR(Raw_Data!F2360,10)+9</f>
        <v>20-29</v>
      </c>
      <c r="K2360" t="str">
        <f>Raw_Data!G2360</f>
        <v>Unknown</v>
      </c>
      <c r="L2360" t="str">
        <f>Raw_Data!H2360</f>
        <v>None</v>
      </c>
      <c r="M2360" t="str">
        <f>IF(Raw_Data!I2360=TRUE,"Admitted","Not Admitted")</f>
        <v>Admitted</v>
      </c>
      <c r="N2360">
        <f>IF(Raw_Data!J2360="","Not Rated",Raw_Data!J2360)</f>
        <v>4</v>
      </c>
      <c r="O2360">
        <f>Raw_Data!K2360</f>
        <v>47</v>
      </c>
      <c r="P2360" t="str">
        <f>IF(Raw_Data!K2360&lt;=30,"Within Time","Delayed")</f>
        <v>Delayed</v>
      </c>
    </row>
    <row r="2361" spans="1:16" x14ac:dyDescent="0.35">
      <c r="A2361" t="str">
        <f>Raw_Data!A2361</f>
        <v>753-63-5634</v>
      </c>
      <c r="B2361" s="2">
        <f>Raw_Data!B2361</f>
        <v>45161.957638888889</v>
      </c>
      <c r="C2361">
        <f>HOUR(Raw_Data!B2361)</f>
        <v>22</v>
      </c>
      <c r="D2361" t="str">
        <f>TEXT(Raw_Data!B2361,"mmm")</f>
        <v>Aug</v>
      </c>
      <c r="E2361">
        <f>YEAR(Raw_Data!B2361)</f>
        <v>2023</v>
      </c>
      <c r="F2361" t="str">
        <f>TEXT(Raw_Data!B2361,"mmm-yy")</f>
        <v>Aug-23</v>
      </c>
      <c r="G2361" t="str">
        <f>PROPER(Raw_Data!C2361&amp;". "&amp;Raw_Data!D2361)</f>
        <v>T. Goudie</v>
      </c>
      <c r="H2361" t="str">
        <f>IF(OR(Raw_Data!E2361="M",Raw_Data!E2361="Male"),"Male",IF(OR(Raw_Data!E2361="F",Raw_Data!E2361="Female"),"Female","Not Confirmed"))</f>
        <v>Male</v>
      </c>
      <c r="I2361">
        <f>Raw_Data!F2361</f>
        <v>52</v>
      </c>
      <c r="J2361" t="str">
        <f>FLOOR(Raw_Data!F2361,10)&amp;"-"&amp;FLOOR(Raw_Data!F2361,10)+9</f>
        <v>50-59</v>
      </c>
      <c r="K2361" t="str">
        <f>Raw_Data!G2361</f>
        <v>White</v>
      </c>
      <c r="L2361" t="str">
        <f>Raw_Data!H2361</f>
        <v>None</v>
      </c>
      <c r="M2361" t="str">
        <f>IF(Raw_Data!I2361=TRUE,"Admitted","Not Admitted")</f>
        <v>Admitted</v>
      </c>
      <c r="N2361">
        <f>IF(Raw_Data!J2361="","Not Rated",Raw_Data!J2361)</f>
        <v>4</v>
      </c>
      <c r="O2361">
        <f>Raw_Data!K2361</f>
        <v>10</v>
      </c>
      <c r="P2361" t="str">
        <f>IF(Raw_Data!K2361&lt;=30,"Within Time","Delayed")</f>
        <v>Within Time</v>
      </c>
    </row>
    <row r="2362" spans="1:16" x14ac:dyDescent="0.35">
      <c r="A2362" t="str">
        <f>Raw_Data!A2362</f>
        <v>878-97-1751</v>
      </c>
      <c r="B2362" s="2">
        <f>Raw_Data!B2362</f>
        <v>45162.056944444441</v>
      </c>
      <c r="C2362">
        <f>HOUR(Raw_Data!B2362)</f>
        <v>1</v>
      </c>
      <c r="D2362" t="str">
        <f>TEXT(Raw_Data!B2362,"mmm")</f>
        <v>Aug</v>
      </c>
      <c r="E2362">
        <f>YEAR(Raw_Data!B2362)</f>
        <v>2023</v>
      </c>
      <c r="F2362" t="str">
        <f>TEXT(Raw_Data!B2362,"mmm-yy")</f>
        <v>Aug-23</v>
      </c>
      <c r="G2362" t="str">
        <f>PROPER(Raw_Data!C2362&amp;". "&amp;Raw_Data!D2362)</f>
        <v>G. Middleditch</v>
      </c>
      <c r="H2362" t="str">
        <f>IF(OR(Raw_Data!E2362="M",Raw_Data!E2362="Male"),"Male",IF(OR(Raw_Data!E2362="F",Raw_Data!E2362="Female"),"Female","Not Confirmed"))</f>
        <v>Female</v>
      </c>
      <c r="I2362">
        <f>Raw_Data!F2362</f>
        <v>27</v>
      </c>
      <c r="J2362" t="str">
        <f>FLOOR(Raw_Data!F2362,10)&amp;"-"&amp;FLOOR(Raw_Data!F2362,10)+9</f>
        <v>20-29</v>
      </c>
      <c r="K2362" t="str">
        <f>Raw_Data!G2362</f>
        <v>African American</v>
      </c>
      <c r="L2362" t="str">
        <f>Raw_Data!H2362</f>
        <v>None</v>
      </c>
      <c r="M2362" t="str">
        <f>IF(Raw_Data!I2362=TRUE,"Admitted","Not Admitted")</f>
        <v>Not Admitted</v>
      </c>
      <c r="N2362">
        <f>IF(Raw_Data!J2362="","Not Rated",Raw_Data!J2362)</f>
        <v>0</v>
      </c>
      <c r="O2362">
        <f>Raw_Data!K2362</f>
        <v>30</v>
      </c>
      <c r="P2362" t="str">
        <f>IF(Raw_Data!K2362&lt;=30,"Within Time","Delayed")</f>
        <v>Within Time</v>
      </c>
    </row>
    <row r="2363" spans="1:16" x14ac:dyDescent="0.35">
      <c r="A2363" t="str">
        <f>Raw_Data!A2363</f>
        <v>955-34-5469</v>
      </c>
      <c r="B2363" s="2">
        <f>Raw_Data!B2363</f>
        <v>45162.070833333331</v>
      </c>
      <c r="C2363">
        <f>HOUR(Raw_Data!B2363)</f>
        <v>1</v>
      </c>
      <c r="D2363" t="str">
        <f>TEXT(Raw_Data!B2363,"mmm")</f>
        <v>Aug</v>
      </c>
      <c r="E2363">
        <f>YEAR(Raw_Data!B2363)</f>
        <v>2023</v>
      </c>
      <c r="F2363" t="str">
        <f>TEXT(Raw_Data!B2363,"mmm-yy")</f>
        <v>Aug-23</v>
      </c>
      <c r="G2363" t="str">
        <f>PROPER(Raw_Data!C2363&amp;". "&amp;Raw_Data!D2363)</f>
        <v>F. Wadsworth</v>
      </c>
      <c r="H2363" t="str">
        <f>IF(OR(Raw_Data!E2363="M",Raw_Data!E2363="Male"),"Male",IF(OR(Raw_Data!E2363="F",Raw_Data!E2363="Female"),"Female","Not Confirmed"))</f>
        <v>Male</v>
      </c>
      <c r="I2363">
        <f>Raw_Data!F2363</f>
        <v>57</v>
      </c>
      <c r="J2363" t="str">
        <f>FLOOR(Raw_Data!F2363,10)&amp;"-"&amp;FLOOR(Raw_Data!F2363,10)+9</f>
        <v>50-59</v>
      </c>
      <c r="K2363" t="str">
        <f>Raw_Data!G2363</f>
        <v>African American</v>
      </c>
      <c r="L2363" t="str">
        <f>Raw_Data!H2363</f>
        <v>None</v>
      </c>
      <c r="M2363" t="str">
        <f>IF(Raw_Data!I2363=TRUE,"Admitted","Not Admitted")</f>
        <v>Not Admitted</v>
      </c>
      <c r="N2363" t="str">
        <f>IF(Raw_Data!J2363="","Not Rated",Raw_Data!J2363)</f>
        <v>Not Rated</v>
      </c>
      <c r="O2363">
        <f>Raw_Data!K2363</f>
        <v>51</v>
      </c>
      <c r="P2363" t="str">
        <f>IF(Raw_Data!K2363&lt;=30,"Within Time","Delayed")</f>
        <v>Delayed</v>
      </c>
    </row>
    <row r="2364" spans="1:16" x14ac:dyDescent="0.35">
      <c r="A2364" t="str">
        <f>Raw_Data!A2364</f>
        <v>612-97-8771</v>
      </c>
      <c r="B2364" s="2">
        <f>Raw_Data!B2364</f>
        <v>45162.072916666657</v>
      </c>
      <c r="C2364">
        <f>HOUR(Raw_Data!B2364)</f>
        <v>1</v>
      </c>
      <c r="D2364" t="str">
        <f>TEXT(Raw_Data!B2364,"mmm")</f>
        <v>Aug</v>
      </c>
      <c r="E2364">
        <f>YEAR(Raw_Data!B2364)</f>
        <v>2023</v>
      </c>
      <c r="F2364" t="str">
        <f>TEXT(Raw_Data!B2364,"mmm-yy")</f>
        <v>Aug-23</v>
      </c>
      <c r="G2364" t="str">
        <f>PROPER(Raw_Data!C2364&amp;". "&amp;Raw_Data!D2364)</f>
        <v>A. Aldridge</v>
      </c>
      <c r="H2364" t="str">
        <f>IF(OR(Raw_Data!E2364="M",Raw_Data!E2364="Male"),"Male",IF(OR(Raw_Data!E2364="F",Raw_Data!E2364="Female"),"Female","Not Confirmed"))</f>
        <v>Female</v>
      </c>
      <c r="I2364">
        <f>Raw_Data!F2364</f>
        <v>39</v>
      </c>
      <c r="J2364" t="str">
        <f>FLOOR(Raw_Data!F2364,10)&amp;"-"&amp;FLOOR(Raw_Data!F2364,10)+9</f>
        <v>30-39</v>
      </c>
      <c r="K2364" t="str">
        <f>Raw_Data!G2364</f>
        <v>Asian</v>
      </c>
      <c r="L2364" t="str">
        <f>Raw_Data!H2364</f>
        <v>Physiotherapy</v>
      </c>
      <c r="M2364" t="str">
        <f>IF(Raw_Data!I2364=TRUE,"Admitted","Not Admitted")</f>
        <v>Not Admitted</v>
      </c>
      <c r="N2364" t="str">
        <f>IF(Raw_Data!J2364="","Not Rated",Raw_Data!J2364)</f>
        <v>Not Rated</v>
      </c>
      <c r="O2364">
        <f>Raw_Data!K2364</f>
        <v>20</v>
      </c>
      <c r="P2364" t="str">
        <f>IF(Raw_Data!K2364&lt;=30,"Within Time","Delayed")</f>
        <v>Within Time</v>
      </c>
    </row>
    <row r="2365" spans="1:16" x14ac:dyDescent="0.35">
      <c r="A2365" t="str">
        <f>Raw_Data!A2365</f>
        <v>368-88-6496</v>
      </c>
      <c r="B2365" s="2">
        <f>Raw_Data!B2365</f>
        <v>45162.090277777781</v>
      </c>
      <c r="C2365">
        <f>HOUR(Raw_Data!B2365)</f>
        <v>2</v>
      </c>
      <c r="D2365" t="str">
        <f>TEXT(Raw_Data!B2365,"mmm")</f>
        <v>Aug</v>
      </c>
      <c r="E2365">
        <f>YEAR(Raw_Data!B2365)</f>
        <v>2023</v>
      </c>
      <c r="F2365" t="str">
        <f>TEXT(Raw_Data!B2365,"mmm-yy")</f>
        <v>Aug-23</v>
      </c>
      <c r="G2365" t="str">
        <f>PROPER(Raw_Data!C2365&amp;". "&amp;Raw_Data!D2365)</f>
        <v>Q. Goudie</v>
      </c>
      <c r="H2365" t="str">
        <f>IF(OR(Raw_Data!E2365="M",Raw_Data!E2365="Male"),"Male",IF(OR(Raw_Data!E2365="F",Raw_Data!E2365="Female"),"Female","Not Confirmed"))</f>
        <v>Female</v>
      </c>
      <c r="I2365">
        <f>Raw_Data!F2365</f>
        <v>49</v>
      </c>
      <c r="J2365" t="str">
        <f>FLOOR(Raw_Data!F2365,10)&amp;"-"&amp;FLOOR(Raw_Data!F2365,10)+9</f>
        <v>40-49</v>
      </c>
      <c r="K2365" t="str">
        <f>Raw_Data!G2365</f>
        <v>Unknown</v>
      </c>
      <c r="L2365" t="str">
        <f>Raw_Data!H2365</f>
        <v>None</v>
      </c>
      <c r="M2365" t="str">
        <f>IF(Raw_Data!I2365=TRUE,"Admitted","Not Admitted")</f>
        <v>Admitted</v>
      </c>
      <c r="N2365">
        <f>IF(Raw_Data!J2365="","Not Rated",Raw_Data!J2365)</f>
        <v>0</v>
      </c>
      <c r="O2365">
        <f>Raw_Data!K2365</f>
        <v>36</v>
      </c>
      <c r="P2365" t="str">
        <f>IF(Raw_Data!K2365&lt;=30,"Within Time","Delayed")</f>
        <v>Delayed</v>
      </c>
    </row>
    <row r="2366" spans="1:16" x14ac:dyDescent="0.35">
      <c r="A2366" t="str">
        <f>Raw_Data!A2366</f>
        <v>685-91-8858</v>
      </c>
      <c r="B2366" s="2">
        <f>Raw_Data!B2366</f>
        <v>45162.277777777781</v>
      </c>
      <c r="C2366">
        <f>HOUR(Raw_Data!B2366)</f>
        <v>6</v>
      </c>
      <c r="D2366" t="str">
        <f>TEXT(Raw_Data!B2366,"mmm")</f>
        <v>Aug</v>
      </c>
      <c r="E2366">
        <f>YEAR(Raw_Data!B2366)</f>
        <v>2023</v>
      </c>
      <c r="F2366" t="str">
        <f>TEXT(Raw_Data!B2366,"mmm-yy")</f>
        <v>Aug-23</v>
      </c>
      <c r="G2366" t="str">
        <f>PROPER(Raw_Data!C2366&amp;". "&amp;Raw_Data!D2366)</f>
        <v>U. Glasspool</v>
      </c>
      <c r="H2366" t="str">
        <f>IF(OR(Raw_Data!E2366="M",Raw_Data!E2366="Male"),"Male",IF(OR(Raw_Data!E2366="F",Raw_Data!E2366="Female"),"Female","Not Confirmed"))</f>
        <v>Male</v>
      </c>
      <c r="I2366">
        <f>Raw_Data!F2366</f>
        <v>27</v>
      </c>
      <c r="J2366" t="str">
        <f>FLOOR(Raw_Data!F2366,10)&amp;"-"&amp;FLOOR(Raw_Data!F2366,10)+9</f>
        <v>20-29</v>
      </c>
      <c r="K2366" t="str">
        <f>Raw_Data!G2366</f>
        <v>Declined to Identify</v>
      </c>
      <c r="L2366" t="str">
        <f>Raw_Data!H2366</f>
        <v>Orthopedics</v>
      </c>
      <c r="M2366" t="str">
        <f>IF(Raw_Data!I2366=TRUE,"Admitted","Not Admitted")</f>
        <v>Not Admitted</v>
      </c>
      <c r="N2366" t="str">
        <f>IF(Raw_Data!J2366="","Not Rated",Raw_Data!J2366)</f>
        <v>Not Rated</v>
      </c>
      <c r="O2366">
        <f>Raw_Data!K2366</f>
        <v>33</v>
      </c>
      <c r="P2366" t="str">
        <f>IF(Raw_Data!K2366&lt;=30,"Within Time","Delayed")</f>
        <v>Delayed</v>
      </c>
    </row>
    <row r="2367" spans="1:16" x14ac:dyDescent="0.35">
      <c r="A2367" t="str">
        <f>Raw_Data!A2367</f>
        <v>217-45-2287</v>
      </c>
      <c r="B2367" s="2">
        <f>Raw_Data!B2367</f>
        <v>45162.347222222219</v>
      </c>
      <c r="C2367">
        <f>HOUR(Raw_Data!B2367)</f>
        <v>8</v>
      </c>
      <c r="D2367" t="str">
        <f>TEXT(Raw_Data!B2367,"mmm")</f>
        <v>Aug</v>
      </c>
      <c r="E2367">
        <f>YEAR(Raw_Data!B2367)</f>
        <v>2023</v>
      </c>
      <c r="F2367" t="str">
        <f>TEXT(Raw_Data!B2367,"mmm-yy")</f>
        <v>Aug-23</v>
      </c>
      <c r="G2367" t="str">
        <f>PROPER(Raw_Data!C2367&amp;". "&amp;Raw_Data!D2367)</f>
        <v>H. Yates</v>
      </c>
      <c r="H2367" t="str">
        <f>IF(OR(Raw_Data!E2367="M",Raw_Data!E2367="Male"),"Male",IF(OR(Raw_Data!E2367="F",Raw_Data!E2367="Female"),"Female","Not Confirmed"))</f>
        <v>Male</v>
      </c>
      <c r="I2367">
        <f>Raw_Data!F2367</f>
        <v>35</v>
      </c>
      <c r="J2367" t="str">
        <f>FLOOR(Raw_Data!F2367,10)&amp;"-"&amp;FLOOR(Raw_Data!F2367,10)+9</f>
        <v>30-39</v>
      </c>
      <c r="K2367" t="str">
        <f>Raw_Data!G2367</f>
        <v>Two or More Races</v>
      </c>
      <c r="L2367" t="str">
        <f>Raw_Data!H2367</f>
        <v>Physiotherapy</v>
      </c>
      <c r="M2367" t="str">
        <f>IF(Raw_Data!I2367=TRUE,"Admitted","Not Admitted")</f>
        <v>Admitted</v>
      </c>
      <c r="N2367" t="str">
        <f>IF(Raw_Data!J2367="","Not Rated",Raw_Data!J2367)</f>
        <v>Not Rated</v>
      </c>
      <c r="O2367">
        <f>Raw_Data!K2367</f>
        <v>17</v>
      </c>
      <c r="P2367" t="str">
        <f>IF(Raw_Data!K2367&lt;=30,"Within Time","Delayed")</f>
        <v>Within Time</v>
      </c>
    </row>
    <row r="2368" spans="1:16" x14ac:dyDescent="0.35">
      <c r="A2368" t="str">
        <f>Raw_Data!A2368</f>
        <v>940-82-3230</v>
      </c>
      <c r="B2368" s="2">
        <f>Raw_Data!B2368</f>
        <v>45162.350694444453</v>
      </c>
      <c r="C2368">
        <f>HOUR(Raw_Data!B2368)</f>
        <v>8</v>
      </c>
      <c r="D2368" t="str">
        <f>TEXT(Raw_Data!B2368,"mmm")</f>
        <v>Aug</v>
      </c>
      <c r="E2368">
        <f>YEAR(Raw_Data!B2368)</f>
        <v>2023</v>
      </c>
      <c r="F2368" t="str">
        <f>TEXT(Raw_Data!B2368,"mmm-yy")</f>
        <v>Aug-23</v>
      </c>
      <c r="G2368" t="str">
        <f>PROPER(Raw_Data!C2368&amp;". "&amp;Raw_Data!D2368)</f>
        <v>B. Gionettitti</v>
      </c>
      <c r="H2368" t="str">
        <f>IF(OR(Raw_Data!E2368="M",Raw_Data!E2368="Male"),"Male",IF(OR(Raw_Data!E2368="F",Raw_Data!E2368="Female"),"Female","Not Confirmed"))</f>
        <v>Male</v>
      </c>
      <c r="I2368">
        <f>Raw_Data!F2368</f>
        <v>56</v>
      </c>
      <c r="J2368" t="str">
        <f>FLOOR(Raw_Data!F2368,10)&amp;"-"&amp;FLOOR(Raw_Data!F2368,10)+9</f>
        <v>50-59</v>
      </c>
      <c r="K2368" t="str">
        <f>Raw_Data!G2368</f>
        <v>Asian</v>
      </c>
      <c r="L2368" t="str">
        <f>Raw_Data!H2368</f>
        <v>General Practice</v>
      </c>
      <c r="M2368" t="str">
        <f>IF(Raw_Data!I2368=TRUE,"Admitted","Not Admitted")</f>
        <v>Admitted</v>
      </c>
      <c r="N2368" t="str">
        <f>IF(Raw_Data!J2368="","Not Rated",Raw_Data!J2368)</f>
        <v>Not Rated</v>
      </c>
      <c r="O2368">
        <f>Raw_Data!K2368</f>
        <v>54</v>
      </c>
      <c r="P2368" t="str">
        <f>IF(Raw_Data!K2368&lt;=30,"Within Time","Delayed")</f>
        <v>Delayed</v>
      </c>
    </row>
    <row r="2369" spans="1:16" x14ac:dyDescent="0.35">
      <c r="A2369" t="str">
        <f>Raw_Data!A2369</f>
        <v>367-44-3596</v>
      </c>
      <c r="B2369" s="2">
        <f>Raw_Data!B2369</f>
        <v>45162.368750000001</v>
      </c>
      <c r="C2369">
        <f>HOUR(Raw_Data!B2369)</f>
        <v>8</v>
      </c>
      <c r="D2369" t="str">
        <f>TEXT(Raw_Data!B2369,"mmm")</f>
        <v>Aug</v>
      </c>
      <c r="E2369">
        <f>YEAR(Raw_Data!B2369)</f>
        <v>2023</v>
      </c>
      <c r="F2369" t="str">
        <f>TEXT(Raw_Data!B2369,"mmm-yy")</f>
        <v>Aug-23</v>
      </c>
      <c r="G2369" t="str">
        <f>PROPER(Raw_Data!C2369&amp;". "&amp;Raw_Data!D2369)</f>
        <v>U. Featherstone</v>
      </c>
      <c r="H2369" t="str">
        <f>IF(OR(Raw_Data!E2369="M",Raw_Data!E2369="Male"),"Male",IF(OR(Raw_Data!E2369="F",Raw_Data!E2369="Female"),"Female","Not Confirmed"))</f>
        <v>Female</v>
      </c>
      <c r="I2369">
        <f>Raw_Data!F2369</f>
        <v>68</v>
      </c>
      <c r="J2369" t="str">
        <f>FLOOR(Raw_Data!F2369,10)&amp;"-"&amp;FLOOR(Raw_Data!F2369,10)+9</f>
        <v>60-69</v>
      </c>
      <c r="K2369" t="str">
        <f>Raw_Data!G2369</f>
        <v>Declined to Identify</v>
      </c>
      <c r="L2369" t="str">
        <f>Raw_Data!H2369</f>
        <v>General Practice</v>
      </c>
      <c r="M2369" t="str">
        <f>IF(Raw_Data!I2369=TRUE,"Admitted","Not Admitted")</f>
        <v>Admitted</v>
      </c>
      <c r="N2369" t="str">
        <f>IF(Raw_Data!J2369="","Not Rated",Raw_Data!J2369)</f>
        <v>Not Rated</v>
      </c>
      <c r="O2369">
        <f>Raw_Data!K2369</f>
        <v>11</v>
      </c>
      <c r="P2369" t="str">
        <f>IF(Raw_Data!K2369&lt;=30,"Within Time","Delayed")</f>
        <v>Within Time</v>
      </c>
    </row>
    <row r="2370" spans="1:16" x14ac:dyDescent="0.35">
      <c r="A2370" t="str">
        <f>Raw_Data!A2370</f>
        <v>551-15-4825</v>
      </c>
      <c r="B2370" s="2">
        <f>Raw_Data!B2370</f>
        <v>45162.40625</v>
      </c>
      <c r="C2370">
        <f>HOUR(Raw_Data!B2370)</f>
        <v>9</v>
      </c>
      <c r="D2370" t="str">
        <f>TEXT(Raw_Data!B2370,"mmm")</f>
        <v>Aug</v>
      </c>
      <c r="E2370">
        <f>YEAR(Raw_Data!B2370)</f>
        <v>2023</v>
      </c>
      <c r="F2370" t="str">
        <f>TEXT(Raw_Data!B2370,"mmm-yy")</f>
        <v>Aug-23</v>
      </c>
      <c r="G2370" t="str">
        <f>PROPER(Raw_Data!C2370&amp;". "&amp;Raw_Data!D2370)</f>
        <v>V. Ironside</v>
      </c>
      <c r="H2370" t="str">
        <f>IF(OR(Raw_Data!E2370="M",Raw_Data!E2370="Male"),"Male",IF(OR(Raw_Data!E2370="F",Raw_Data!E2370="Female"),"Female","Not Confirmed"))</f>
        <v>Male</v>
      </c>
      <c r="I2370">
        <f>Raw_Data!F2370</f>
        <v>11</v>
      </c>
      <c r="J2370" t="str">
        <f>FLOOR(Raw_Data!F2370,10)&amp;"-"&amp;FLOOR(Raw_Data!F2370,10)+9</f>
        <v>10-19</v>
      </c>
      <c r="K2370" t="str">
        <f>Raw_Data!G2370</f>
        <v>White</v>
      </c>
      <c r="L2370" t="str">
        <f>Raw_Data!H2370</f>
        <v>None</v>
      </c>
      <c r="M2370" t="str">
        <f>IF(Raw_Data!I2370=TRUE,"Admitted","Not Admitted")</f>
        <v>Not Admitted</v>
      </c>
      <c r="N2370" t="str">
        <f>IF(Raw_Data!J2370="","Not Rated",Raw_Data!J2370)</f>
        <v>Not Rated</v>
      </c>
      <c r="O2370">
        <f>Raw_Data!K2370</f>
        <v>28</v>
      </c>
      <c r="P2370" t="str">
        <f>IF(Raw_Data!K2370&lt;=30,"Within Time","Delayed")</f>
        <v>Within Time</v>
      </c>
    </row>
    <row r="2371" spans="1:16" x14ac:dyDescent="0.35">
      <c r="A2371" t="str">
        <f>Raw_Data!A2371</f>
        <v>964-78-9026</v>
      </c>
      <c r="B2371" s="2">
        <f>Raw_Data!B2371</f>
        <v>45162.421527777777</v>
      </c>
      <c r="C2371">
        <f>HOUR(Raw_Data!B2371)</f>
        <v>10</v>
      </c>
      <c r="D2371" t="str">
        <f>TEXT(Raw_Data!B2371,"mmm")</f>
        <v>Aug</v>
      </c>
      <c r="E2371">
        <f>YEAR(Raw_Data!B2371)</f>
        <v>2023</v>
      </c>
      <c r="F2371" t="str">
        <f>TEXT(Raw_Data!B2371,"mmm-yy")</f>
        <v>Aug-23</v>
      </c>
      <c r="G2371" t="str">
        <f>PROPER(Raw_Data!C2371&amp;". "&amp;Raw_Data!D2371)</f>
        <v>I. Gwillim</v>
      </c>
      <c r="H2371" t="str">
        <f>IF(OR(Raw_Data!E2371="M",Raw_Data!E2371="Male"),"Male",IF(OR(Raw_Data!E2371="F",Raw_Data!E2371="Female"),"Female","Not Confirmed"))</f>
        <v>Female</v>
      </c>
      <c r="I2371">
        <f>Raw_Data!F2371</f>
        <v>42</v>
      </c>
      <c r="J2371" t="str">
        <f>FLOOR(Raw_Data!F2371,10)&amp;"-"&amp;FLOOR(Raw_Data!F2371,10)+9</f>
        <v>40-49</v>
      </c>
      <c r="K2371" t="str">
        <f>Raw_Data!G2371</f>
        <v>White</v>
      </c>
      <c r="L2371" t="str">
        <f>Raw_Data!H2371</f>
        <v>None</v>
      </c>
      <c r="M2371" t="str">
        <f>IF(Raw_Data!I2371=TRUE,"Admitted","Not Admitted")</f>
        <v>Not Admitted</v>
      </c>
      <c r="N2371" t="str">
        <f>IF(Raw_Data!J2371="","Not Rated",Raw_Data!J2371)</f>
        <v>Not Rated</v>
      </c>
      <c r="O2371">
        <f>Raw_Data!K2371</f>
        <v>38</v>
      </c>
      <c r="P2371" t="str">
        <f>IF(Raw_Data!K2371&lt;=30,"Within Time","Delayed")</f>
        <v>Delayed</v>
      </c>
    </row>
    <row r="2372" spans="1:16" x14ac:dyDescent="0.35">
      <c r="A2372" t="str">
        <f>Raw_Data!A2372</f>
        <v>638-73-2818</v>
      </c>
      <c r="B2372" s="2">
        <f>Raw_Data!B2372</f>
        <v>45162.435416666667</v>
      </c>
      <c r="C2372">
        <f>HOUR(Raw_Data!B2372)</f>
        <v>10</v>
      </c>
      <c r="D2372" t="str">
        <f>TEXT(Raw_Data!B2372,"mmm")</f>
        <v>Aug</v>
      </c>
      <c r="E2372">
        <f>YEAR(Raw_Data!B2372)</f>
        <v>2023</v>
      </c>
      <c r="F2372" t="str">
        <f>TEXT(Raw_Data!B2372,"mmm-yy")</f>
        <v>Aug-23</v>
      </c>
      <c r="G2372" t="str">
        <f>PROPER(Raw_Data!C2372&amp;". "&amp;Raw_Data!D2372)</f>
        <v>K. Northcote</v>
      </c>
      <c r="H2372" t="str">
        <f>IF(OR(Raw_Data!E2372="M",Raw_Data!E2372="Male"),"Male",IF(OR(Raw_Data!E2372="F",Raw_Data!E2372="Female"),"Female","Not Confirmed"))</f>
        <v>Female</v>
      </c>
      <c r="I2372">
        <f>Raw_Data!F2372</f>
        <v>40</v>
      </c>
      <c r="J2372" t="str">
        <f>FLOOR(Raw_Data!F2372,10)&amp;"-"&amp;FLOOR(Raw_Data!F2372,10)+9</f>
        <v>40-49</v>
      </c>
      <c r="K2372" t="str">
        <f>Raw_Data!G2372</f>
        <v>African American</v>
      </c>
      <c r="L2372" t="str">
        <f>Raw_Data!H2372</f>
        <v>None</v>
      </c>
      <c r="M2372" t="str">
        <f>IF(Raw_Data!I2372=TRUE,"Admitted","Not Admitted")</f>
        <v>Not Admitted</v>
      </c>
      <c r="N2372">
        <f>IF(Raw_Data!J2372="","Not Rated",Raw_Data!J2372)</f>
        <v>0</v>
      </c>
      <c r="O2372">
        <f>Raw_Data!K2372</f>
        <v>54</v>
      </c>
      <c r="P2372" t="str">
        <f>IF(Raw_Data!K2372&lt;=30,"Within Time","Delayed")</f>
        <v>Delayed</v>
      </c>
    </row>
    <row r="2373" spans="1:16" x14ac:dyDescent="0.35">
      <c r="A2373" t="str">
        <f>Raw_Data!A2373</f>
        <v>179-36-9239</v>
      </c>
      <c r="B2373" s="2">
        <f>Raw_Data!B2373</f>
        <v>45162.456250000003</v>
      </c>
      <c r="C2373">
        <f>HOUR(Raw_Data!B2373)</f>
        <v>10</v>
      </c>
      <c r="D2373" t="str">
        <f>TEXT(Raw_Data!B2373,"mmm")</f>
        <v>Aug</v>
      </c>
      <c r="E2373">
        <f>YEAR(Raw_Data!B2373)</f>
        <v>2023</v>
      </c>
      <c r="F2373" t="str">
        <f>TEXT(Raw_Data!B2373,"mmm-yy")</f>
        <v>Aug-23</v>
      </c>
      <c r="G2373" t="str">
        <f>PROPER(Raw_Data!C2373&amp;". "&amp;Raw_Data!D2373)</f>
        <v>U. Featherstone</v>
      </c>
      <c r="H2373" t="str">
        <f>IF(OR(Raw_Data!E2373="M",Raw_Data!E2373="Male"),"Male",IF(OR(Raw_Data!E2373="F",Raw_Data!E2373="Female"),"Female","Not Confirmed"))</f>
        <v>Male</v>
      </c>
      <c r="I2373">
        <f>Raw_Data!F2373</f>
        <v>56</v>
      </c>
      <c r="J2373" t="str">
        <f>FLOOR(Raw_Data!F2373,10)&amp;"-"&amp;FLOOR(Raw_Data!F2373,10)+9</f>
        <v>50-59</v>
      </c>
      <c r="K2373" t="str">
        <f>Raw_Data!G2373</f>
        <v>White</v>
      </c>
      <c r="L2373" t="str">
        <f>Raw_Data!H2373</f>
        <v>None</v>
      </c>
      <c r="M2373" t="str">
        <f>IF(Raw_Data!I2373=TRUE,"Admitted","Not Admitted")</f>
        <v>Admitted</v>
      </c>
      <c r="N2373" t="str">
        <f>IF(Raw_Data!J2373="","Not Rated",Raw_Data!J2373)</f>
        <v>Not Rated</v>
      </c>
      <c r="O2373">
        <f>Raw_Data!K2373</f>
        <v>27</v>
      </c>
      <c r="P2373" t="str">
        <f>IF(Raw_Data!K2373&lt;=30,"Within Time","Delayed")</f>
        <v>Within Time</v>
      </c>
    </row>
    <row r="2374" spans="1:16" x14ac:dyDescent="0.35">
      <c r="A2374" t="str">
        <f>Raw_Data!A2374</f>
        <v>788-49-2427</v>
      </c>
      <c r="B2374" s="2">
        <f>Raw_Data!B2374</f>
        <v>45162.563194444447</v>
      </c>
      <c r="C2374">
        <f>HOUR(Raw_Data!B2374)</f>
        <v>13</v>
      </c>
      <c r="D2374" t="str">
        <f>TEXT(Raw_Data!B2374,"mmm")</f>
        <v>Aug</v>
      </c>
      <c r="E2374">
        <f>YEAR(Raw_Data!B2374)</f>
        <v>2023</v>
      </c>
      <c r="F2374" t="str">
        <f>TEXT(Raw_Data!B2374,"mmm-yy")</f>
        <v>Aug-23</v>
      </c>
      <c r="G2374" t="str">
        <f>PROPER(Raw_Data!C2374&amp;". "&amp;Raw_Data!D2374)</f>
        <v>X. Kingsley</v>
      </c>
      <c r="H2374" t="str">
        <f>IF(OR(Raw_Data!E2374="M",Raw_Data!E2374="Male"),"Male",IF(OR(Raw_Data!E2374="F",Raw_Data!E2374="Female"),"Female","Not Confirmed"))</f>
        <v>Male</v>
      </c>
      <c r="I2374">
        <f>Raw_Data!F2374</f>
        <v>25</v>
      </c>
      <c r="J2374" t="str">
        <f>FLOOR(Raw_Data!F2374,10)&amp;"-"&amp;FLOOR(Raw_Data!F2374,10)+9</f>
        <v>20-29</v>
      </c>
      <c r="K2374" t="str">
        <f>Raw_Data!G2374</f>
        <v>Pacific Islander</v>
      </c>
      <c r="L2374" t="str">
        <f>Raw_Data!H2374</f>
        <v>Cardiology</v>
      </c>
      <c r="M2374" t="str">
        <f>IF(Raw_Data!I2374=TRUE,"Admitted","Not Admitted")</f>
        <v>Not Admitted</v>
      </c>
      <c r="N2374" t="str">
        <f>IF(Raw_Data!J2374="","Not Rated",Raw_Data!J2374)</f>
        <v>Not Rated</v>
      </c>
      <c r="O2374">
        <f>Raw_Data!K2374</f>
        <v>43</v>
      </c>
      <c r="P2374" t="str">
        <f>IF(Raw_Data!K2374&lt;=30,"Within Time","Delayed")</f>
        <v>Delayed</v>
      </c>
    </row>
    <row r="2375" spans="1:16" x14ac:dyDescent="0.35">
      <c r="A2375" t="str">
        <f>Raw_Data!A2375</f>
        <v>779-79-6133</v>
      </c>
      <c r="B2375" s="2">
        <f>Raw_Data!B2375</f>
        <v>45162.690972222219</v>
      </c>
      <c r="C2375">
        <f>HOUR(Raw_Data!B2375)</f>
        <v>16</v>
      </c>
      <c r="D2375" t="str">
        <f>TEXT(Raw_Data!B2375,"mmm")</f>
        <v>Aug</v>
      </c>
      <c r="E2375">
        <f>YEAR(Raw_Data!B2375)</f>
        <v>2023</v>
      </c>
      <c r="F2375" t="str">
        <f>TEXT(Raw_Data!B2375,"mmm-yy")</f>
        <v>Aug-23</v>
      </c>
      <c r="G2375" t="str">
        <f>PROPER(Raw_Data!C2375&amp;". "&amp;Raw_Data!D2375)</f>
        <v>N. Middleditch</v>
      </c>
      <c r="H2375" t="str">
        <f>IF(OR(Raw_Data!E2375="M",Raw_Data!E2375="Male"),"Male",IF(OR(Raw_Data!E2375="F",Raw_Data!E2375="Female"),"Female","Not Confirmed"))</f>
        <v>Male</v>
      </c>
      <c r="I2375">
        <f>Raw_Data!F2375</f>
        <v>66</v>
      </c>
      <c r="J2375" t="str">
        <f>FLOOR(Raw_Data!F2375,10)&amp;"-"&amp;FLOOR(Raw_Data!F2375,10)+9</f>
        <v>60-69</v>
      </c>
      <c r="K2375" t="str">
        <f>Raw_Data!G2375</f>
        <v>Two or More Races</v>
      </c>
      <c r="L2375" t="str">
        <f>Raw_Data!H2375</f>
        <v>General Practice</v>
      </c>
      <c r="M2375" t="str">
        <f>IF(Raw_Data!I2375=TRUE,"Admitted","Not Admitted")</f>
        <v>Admitted</v>
      </c>
      <c r="N2375">
        <f>IF(Raw_Data!J2375="","Not Rated",Raw_Data!J2375)</f>
        <v>8</v>
      </c>
      <c r="O2375">
        <f>Raw_Data!K2375</f>
        <v>21</v>
      </c>
      <c r="P2375" t="str">
        <f>IF(Raw_Data!K2375&lt;=30,"Within Time","Delayed")</f>
        <v>Within Time</v>
      </c>
    </row>
    <row r="2376" spans="1:16" x14ac:dyDescent="0.35">
      <c r="A2376" t="str">
        <f>Raw_Data!A2376</f>
        <v>991-29-3250</v>
      </c>
      <c r="B2376" s="2">
        <f>Raw_Data!B2376</f>
        <v>45162.851388888892</v>
      </c>
      <c r="C2376">
        <f>HOUR(Raw_Data!B2376)</f>
        <v>20</v>
      </c>
      <c r="D2376" t="str">
        <f>TEXT(Raw_Data!B2376,"mmm")</f>
        <v>Aug</v>
      </c>
      <c r="E2376">
        <f>YEAR(Raw_Data!B2376)</f>
        <v>2023</v>
      </c>
      <c r="F2376" t="str">
        <f>TEXT(Raw_Data!B2376,"mmm-yy")</f>
        <v>Aug-23</v>
      </c>
      <c r="G2376" t="str">
        <f>PROPER(Raw_Data!C2376&amp;". "&amp;Raw_Data!D2376)</f>
        <v>K. Nethercott</v>
      </c>
      <c r="H2376" t="str">
        <f>IF(OR(Raw_Data!E2376="M",Raw_Data!E2376="Male"),"Male",IF(OR(Raw_Data!E2376="F",Raw_Data!E2376="Female"),"Female","Not Confirmed"))</f>
        <v>Female</v>
      </c>
      <c r="I2376">
        <f>Raw_Data!F2376</f>
        <v>59</v>
      </c>
      <c r="J2376" t="str">
        <f>FLOOR(Raw_Data!F2376,10)&amp;"-"&amp;FLOOR(Raw_Data!F2376,10)+9</f>
        <v>50-59</v>
      </c>
      <c r="K2376" t="str">
        <f>Raw_Data!G2376</f>
        <v>White</v>
      </c>
      <c r="L2376" t="str">
        <f>Raw_Data!H2376</f>
        <v>Orthopedics</v>
      </c>
      <c r="M2376" t="str">
        <f>IF(Raw_Data!I2376=TRUE,"Admitted","Not Admitted")</f>
        <v>Admitted</v>
      </c>
      <c r="N2376">
        <f>IF(Raw_Data!J2376="","Not Rated",Raw_Data!J2376)</f>
        <v>5</v>
      </c>
      <c r="O2376">
        <f>Raw_Data!K2376</f>
        <v>50</v>
      </c>
      <c r="P2376" t="str">
        <f>IF(Raw_Data!K2376&lt;=30,"Within Time","Delayed")</f>
        <v>Delayed</v>
      </c>
    </row>
    <row r="2377" spans="1:16" x14ac:dyDescent="0.35">
      <c r="A2377" t="str">
        <f>Raw_Data!A2377</f>
        <v>528-53-2635</v>
      </c>
      <c r="B2377" s="2">
        <f>Raw_Data!B2377</f>
        <v>45162.859722222223</v>
      </c>
      <c r="C2377">
        <f>HOUR(Raw_Data!B2377)</f>
        <v>20</v>
      </c>
      <c r="D2377" t="str">
        <f>TEXT(Raw_Data!B2377,"mmm")</f>
        <v>Aug</v>
      </c>
      <c r="E2377">
        <f>YEAR(Raw_Data!B2377)</f>
        <v>2023</v>
      </c>
      <c r="F2377" t="str">
        <f>TEXT(Raw_Data!B2377,"mmm-yy")</f>
        <v>Aug-23</v>
      </c>
      <c r="G2377" t="str">
        <f>PROPER(Raw_Data!C2377&amp;". "&amp;Raw_Data!D2377)</f>
        <v>G. Quarmby</v>
      </c>
      <c r="H2377" t="str">
        <f>IF(OR(Raw_Data!E2377="M",Raw_Data!E2377="Male"),"Male",IF(OR(Raw_Data!E2377="F",Raw_Data!E2377="Female"),"Female","Not Confirmed"))</f>
        <v>Male</v>
      </c>
      <c r="I2377">
        <f>Raw_Data!F2377</f>
        <v>29</v>
      </c>
      <c r="J2377" t="str">
        <f>FLOOR(Raw_Data!F2377,10)&amp;"-"&amp;FLOOR(Raw_Data!F2377,10)+9</f>
        <v>20-29</v>
      </c>
      <c r="K2377" t="str">
        <f>Raw_Data!G2377</f>
        <v>African American</v>
      </c>
      <c r="L2377" t="str">
        <f>Raw_Data!H2377</f>
        <v>General Practice</v>
      </c>
      <c r="M2377" t="str">
        <f>IF(Raw_Data!I2377=TRUE,"Admitted","Not Admitted")</f>
        <v>Not Admitted</v>
      </c>
      <c r="N2377">
        <f>IF(Raw_Data!J2377="","Not Rated",Raw_Data!J2377)</f>
        <v>1</v>
      </c>
      <c r="O2377">
        <f>Raw_Data!K2377</f>
        <v>37</v>
      </c>
      <c r="P2377" t="str">
        <f>IF(Raw_Data!K2377&lt;=30,"Within Time","Delayed")</f>
        <v>Delayed</v>
      </c>
    </row>
    <row r="2378" spans="1:16" x14ac:dyDescent="0.35">
      <c r="A2378" t="str">
        <f>Raw_Data!A2378</f>
        <v>349-27-9459</v>
      </c>
      <c r="B2378" s="2">
        <f>Raw_Data!B2378</f>
        <v>45162.923611111109</v>
      </c>
      <c r="C2378">
        <f>HOUR(Raw_Data!B2378)</f>
        <v>22</v>
      </c>
      <c r="D2378" t="str">
        <f>TEXT(Raw_Data!B2378,"mmm")</f>
        <v>Aug</v>
      </c>
      <c r="E2378">
        <f>YEAR(Raw_Data!B2378)</f>
        <v>2023</v>
      </c>
      <c r="F2378" t="str">
        <f>TEXT(Raw_Data!B2378,"mmm-yy")</f>
        <v>Aug-23</v>
      </c>
      <c r="G2378" t="str">
        <f>PROPER(Raw_Data!C2378&amp;". "&amp;Raw_Data!D2378)</f>
        <v>D. Quarmby</v>
      </c>
      <c r="H2378" t="str">
        <f>IF(OR(Raw_Data!E2378="M",Raw_Data!E2378="Male"),"Male",IF(OR(Raw_Data!E2378="F",Raw_Data!E2378="Female"),"Female","Not Confirmed"))</f>
        <v>Female</v>
      </c>
      <c r="I2378">
        <f>Raw_Data!F2378</f>
        <v>20</v>
      </c>
      <c r="J2378" t="str">
        <f>FLOOR(Raw_Data!F2378,10)&amp;"-"&amp;FLOOR(Raw_Data!F2378,10)+9</f>
        <v>20-29</v>
      </c>
      <c r="K2378" t="str">
        <f>Raw_Data!G2378</f>
        <v>Unknown</v>
      </c>
      <c r="L2378" t="str">
        <f>Raw_Data!H2378</f>
        <v>None</v>
      </c>
      <c r="M2378" t="str">
        <f>IF(Raw_Data!I2378=TRUE,"Admitted","Not Admitted")</f>
        <v>Not Admitted</v>
      </c>
      <c r="N2378" t="str">
        <f>IF(Raw_Data!J2378="","Not Rated",Raw_Data!J2378)</f>
        <v>Not Rated</v>
      </c>
      <c r="O2378">
        <f>Raw_Data!K2378</f>
        <v>21</v>
      </c>
      <c r="P2378" t="str">
        <f>IF(Raw_Data!K2378&lt;=30,"Within Time","Delayed")</f>
        <v>Within Time</v>
      </c>
    </row>
    <row r="2379" spans="1:16" x14ac:dyDescent="0.35">
      <c r="A2379" t="str">
        <f>Raw_Data!A2379</f>
        <v>675-54-7932</v>
      </c>
      <c r="B2379" s="2">
        <f>Raw_Data!B2379</f>
        <v>45162.95416666667</v>
      </c>
      <c r="C2379">
        <f>HOUR(Raw_Data!B2379)</f>
        <v>22</v>
      </c>
      <c r="D2379" t="str">
        <f>TEXT(Raw_Data!B2379,"mmm")</f>
        <v>Aug</v>
      </c>
      <c r="E2379">
        <f>YEAR(Raw_Data!B2379)</f>
        <v>2023</v>
      </c>
      <c r="F2379" t="str">
        <f>TEXT(Raw_Data!B2379,"mmm-yy")</f>
        <v>Aug-23</v>
      </c>
      <c r="G2379" t="str">
        <f>PROPER(Raw_Data!C2379&amp;". "&amp;Raw_Data!D2379)</f>
        <v>G. Whitfield</v>
      </c>
      <c r="H2379" t="str">
        <f>IF(OR(Raw_Data!E2379="M",Raw_Data!E2379="Male"),"Male",IF(OR(Raw_Data!E2379="F",Raw_Data!E2379="Female"),"Female","Not Confirmed"))</f>
        <v>Male</v>
      </c>
      <c r="I2379">
        <f>Raw_Data!F2379</f>
        <v>66</v>
      </c>
      <c r="J2379" t="str">
        <f>FLOOR(Raw_Data!F2379,10)&amp;"-"&amp;FLOOR(Raw_Data!F2379,10)+9</f>
        <v>60-69</v>
      </c>
      <c r="K2379" t="str">
        <f>Raw_Data!G2379</f>
        <v>Declined to Identify</v>
      </c>
      <c r="L2379" t="str">
        <f>Raw_Data!H2379</f>
        <v>None</v>
      </c>
      <c r="M2379" t="str">
        <f>IF(Raw_Data!I2379=TRUE,"Admitted","Not Admitted")</f>
        <v>Not Admitted</v>
      </c>
      <c r="N2379">
        <f>IF(Raw_Data!J2379="","Not Rated",Raw_Data!J2379)</f>
        <v>8</v>
      </c>
      <c r="O2379">
        <f>Raw_Data!K2379</f>
        <v>57</v>
      </c>
      <c r="P2379" t="str">
        <f>IF(Raw_Data!K2379&lt;=30,"Within Time","Delayed")</f>
        <v>Delayed</v>
      </c>
    </row>
    <row r="2380" spans="1:16" x14ac:dyDescent="0.35">
      <c r="A2380" t="str">
        <f>Raw_Data!A2380</f>
        <v>614-46-7434</v>
      </c>
      <c r="B2380" s="2">
        <f>Raw_Data!B2380</f>
        <v>45163.023611111108</v>
      </c>
      <c r="C2380">
        <f>HOUR(Raw_Data!B2380)</f>
        <v>0</v>
      </c>
      <c r="D2380" t="str">
        <f>TEXT(Raw_Data!B2380,"mmm")</f>
        <v>Aug</v>
      </c>
      <c r="E2380">
        <f>YEAR(Raw_Data!B2380)</f>
        <v>2023</v>
      </c>
      <c r="F2380" t="str">
        <f>TEXT(Raw_Data!B2380,"mmm-yy")</f>
        <v>Aug-23</v>
      </c>
      <c r="G2380" t="str">
        <f>PROPER(Raw_Data!C2380&amp;". "&amp;Raw_Data!D2380)</f>
        <v>S. Dankworth</v>
      </c>
      <c r="H2380" t="str">
        <f>IF(OR(Raw_Data!E2380="M",Raw_Data!E2380="Male"),"Male",IF(OR(Raw_Data!E2380="F",Raw_Data!E2380="Female"),"Female","Not Confirmed"))</f>
        <v>Female</v>
      </c>
      <c r="I2380">
        <f>Raw_Data!F2380</f>
        <v>44</v>
      </c>
      <c r="J2380" t="str">
        <f>FLOOR(Raw_Data!F2380,10)&amp;"-"&amp;FLOOR(Raw_Data!F2380,10)+9</f>
        <v>40-49</v>
      </c>
      <c r="K2380" t="str">
        <f>Raw_Data!G2380</f>
        <v>African American</v>
      </c>
      <c r="L2380" t="str">
        <f>Raw_Data!H2380</f>
        <v>Orthopedics</v>
      </c>
      <c r="M2380" t="str">
        <f>IF(Raw_Data!I2380=TRUE,"Admitted","Not Admitted")</f>
        <v>Admitted</v>
      </c>
      <c r="N2380">
        <f>IF(Raw_Data!J2380="","Not Rated",Raw_Data!J2380)</f>
        <v>10</v>
      </c>
      <c r="O2380">
        <f>Raw_Data!K2380</f>
        <v>44</v>
      </c>
      <c r="P2380" t="str">
        <f>IF(Raw_Data!K2380&lt;=30,"Within Time","Delayed")</f>
        <v>Delayed</v>
      </c>
    </row>
    <row r="2381" spans="1:16" x14ac:dyDescent="0.35">
      <c r="A2381" t="str">
        <f>Raw_Data!A2381</f>
        <v>193-34-4080</v>
      </c>
      <c r="B2381" s="2">
        <f>Raw_Data!B2381</f>
        <v>45163.042361111111</v>
      </c>
      <c r="C2381">
        <f>HOUR(Raw_Data!B2381)</f>
        <v>1</v>
      </c>
      <c r="D2381" t="str">
        <f>TEXT(Raw_Data!B2381,"mmm")</f>
        <v>Aug</v>
      </c>
      <c r="E2381">
        <f>YEAR(Raw_Data!B2381)</f>
        <v>2023</v>
      </c>
      <c r="F2381" t="str">
        <f>TEXT(Raw_Data!B2381,"mmm-yy")</f>
        <v>Aug-23</v>
      </c>
      <c r="G2381" t="str">
        <f>PROPER(Raw_Data!C2381&amp;". "&amp;Raw_Data!D2381)</f>
        <v>T. Ellerby</v>
      </c>
      <c r="H2381" t="str">
        <f>IF(OR(Raw_Data!E2381="M",Raw_Data!E2381="Male"),"Male",IF(OR(Raw_Data!E2381="F",Raw_Data!E2381="Female"),"Female","Not Confirmed"))</f>
        <v>Female</v>
      </c>
      <c r="I2381">
        <f>Raw_Data!F2381</f>
        <v>60</v>
      </c>
      <c r="J2381" t="str">
        <f>FLOOR(Raw_Data!F2381,10)&amp;"-"&amp;FLOOR(Raw_Data!F2381,10)+9</f>
        <v>60-69</v>
      </c>
      <c r="K2381" t="str">
        <f>Raw_Data!G2381</f>
        <v>African American</v>
      </c>
      <c r="L2381" t="str">
        <f>Raw_Data!H2381</f>
        <v>Physiotherapy</v>
      </c>
      <c r="M2381" t="str">
        <f>IF(Raw_Data!I2381=TRUE,"Admitted","Not Admitted")</f>
        <v>Not Admitted</v>
      </c>
      <c r="N2381" t="str">
        <f>IF(Raw_Data!J2381="","Not Rated",Raw_Data!J2381)</f>
        <v>Not Rated</v>
      </c>
      <c r="O2381">
        <f>Raw_Data!K2381</f>
        <v>39</v>
      </c>
      <c r="P2381" t="str">
        <f>IF(Raw_Data!K2381&lt;=30,"Within Time","Delayed")</f>
        <v>Delayed</v>
      </c>
    </row>
    <row r="2382" spans="1:16" x14ac:dyDescent="0.35">
      <c r="A2382" t="str">
        <f>Raw_Data!A2382</f>
        <v>741-17-9556</v>
      </c>
      <c r="B2382" s="2">
        <f>Raw_Data!B2382</f>
        <v>45163.106944444437</v>
      </c>
      <c r="C2382">
        <f>HOUR(Raw_Data!B2382)</f>
        <v>2</v>
      </c>
      <c r="D2382" t="str">
        <f>TEXT(Raw_Data!B2382,"mmm")</f>
        <v>Aug</v>
      </c>
      <c r="E2382">
        <f>YEAR(Raw_Data!B2382)</f>
        <v>2023</v>
      </c>
      <c r="F2382" t="str">
        <f>TEXT(Raw_Data!B2382,"mmm-yy")</f>
        <v>Aug-23</v>
      </c>
      <c r="G2382" t="str">
        <f>PROPER(Raw_Data!C2382&amp;". "&amp;Raw_Data!D2382)</f>
        <v>L. Upperton</v>
      </c>
      <c r="H2382" t="str">
        <f>IF(OR(Raw_Data!E2382="M",Raw_Data!E2382="Male"),"Male",IF(OR(Raw_Data!E2382="F",Raw_Data!E2382="Female"),"Female","Not Confirmed"))</f>
        <v>Male</v>
      </c>
      <c r="I2382">
        <f>Raw_Data!F2382</f>
        <v>20</v>
      </c>
      <c r="J2382" t="str">
        <f>FLOOR(Raw_Data!F2382,10)&amp;"-"&amp;FLOOR(Raw_Data!F2382,10)+9</f>
        <v>20-29</v>
      </c>
      <c r="K2382" t="str">
        <f>Raw_Data!G2382</f>
        <v>Declined to Identify</v>
      </c>
      <c r="L2382" t="str">
        <f>Raw_Data!H2382</f>
        <v>General Practice</v>
      </c>
      <c r="M2382" t="str">
        <f>IF(Raw_Data!I2382=TRUE,"Admitted","Not Admitted")</f>
        <v>Not Admitted</v>
      </c>
      <c r="N2382" t="str">
        <f>IF(Raw_Data!J2382="","Not Rated",Raw_Data!J2382)</f>
        <v>Not Rated</v>
      </c>
      <c r="O2382">
        <f>Raw_Data!K2382</f>
        <v>14</v>
      </c>
      <c r="P2382" t="str">
        <f>IF(Raw_Data!K2382&lt;=30,"Within Time","Delayed")</f>
        <v>Within Time</v>
      </c>
    </row>
    <row r="2383" spans="1:16" x14ac:dyDescent="0.35">
      <c r="A2383" t="str">
        <f>Raw_Data!A2383</f>
        <v>422-72-8858</v>
      </c>
      <c r="B2383" s="2">
        <f>Raw_Data!B2383</f>
        <v>45163.130555555559</v>
      </c>
      <c r="C2383">
        <f>HOUR(Raw_Data!B2383)</f>
        <v>3</v>
      </c>
      <c r="D2383" t="str">
        <f>TEXT(Raw_Data!B2383,"mmm")</f>
        <v>Aug</v>
      </c>
      <c r="E2383">
        <f>YEAR(Raw_Data!B2383)</f>
        <v>2023</v>
      </c>
      <c r="F2383" t="str">
        <f>TEXT(Raw_Data!B2383,"mmm-yy")</f>
        <v>Aug-23</v>
      </c>
      <c r="G2383" t="str">
        <f>PROPER(Raw_Data!C2383&amp;". "&amp;Raw_Data!D2383)</f>
        <v>W. Eastwood</v>
      </c>
      <c r="H2383" t="str">
        <f>IF(OR(Raw_Data!E2383="M",Raw_Data!E2383="Male"),"Male",IF(OR(Raw_Data!E2383="F",Raw_Data!E2383="Female"),"Female","Not Confirmed"))</f>
        <v>Female</v>
      </c>
      <c r="I2383">
        <f>Raw_Data!F2383</f>
        <v>52</v>
      </c>
      <c r="J2383" t="str">
        <f>FLOOR(Raw_Data!F2383,10)&amp;"-"&amp;FLOOR(Raw_Data!F2383,10)+9</f>
        <v>50-59</v>
      </c>
      <c r="K2383" t="str">
        <f>Raw_Data!G2383</f>
        <v>White</v>
      </c>
      <c r="L2383" t="str">
        <f>Raw_Data!H2383</f>
        <v>None</v>
      </c>
      <c r="M2383" t="str">
        <f>IF(Raw_Data!I2383=TRUE,"Admitted","Not Admitted")</f>
        <v>Admitted</v>
      </c>
      <c r="N2383" t="str">
        <f>IF(Raw_Data!J2383="","Not Rated",Raw_Data!J2383)</f>
        <v>Not Rated</v>
      </c>
      <c r="O2383">
        <f>Raw_Data!K2383</f>
        <v>44</v>
      </c>
      <c r="P2383" t="str">
        <f>IF(Raw_Data!K2383&lt;=30,"Within Time","Delayed")</f>
        <v>Delayed</v>
      </c>
    </row>
    <row r="2384" spans="1:16" x14ac:dyDescent="0.35">
      <c r="A2384" t="str">
        <f>Raw_Data!A2384</f>
        <v>194-32-4796</v>
      </c>
      <c r="B2384" s="2">
        <f>Raw_Data!B2384</f>
        <v>45163.279166666667</v>
      </c>
      <c r="C2384">
        <f>HOUR(Raw_Data!B2384)</f>
        <v>6</v>
      </c>
      <c r="D2384" t="str">
        <f>TEXT(Raw_Data!B2384,"mmm")</f>
        <v>Aug</v>
      </c>
      <c r="E2384">
        <f>YEAR(Raw_Data!B2384)</f>
        <v>2023</v>
      </c>
      <c r="F2384" t="str">
        <f>TEXT(Raw_Data!B2384,"mmm-yy")</f>
        <v>Aug-23</v>
      </c>
      <c r="G2384" t="str">
        <f>PROPER(Raw_Data!C2384&amp;". "&amp;Raw_Data!D2384)</f>
        <v>K. Silverlock</v>
      </c>
      <c r="H2384" t="str">
        <f>IF(OR(Raw_Data!E2384="M",Raw_Data!E2384="Male"),"Male",IF(OR(Raw_Data!E2384="F",Raw_Data!E2384="Female"),"Female","Not Confirmed"))</f>
        <v>Female</v>
      </c>
      <c r="I2384">
        <f>Raw_Data!F2384</f>
        <v>73</v>
      </c>
      <c r="J2384" t="str">
        <f>FLOOR(Raw_Data!F2384,10)&amp;"-"&amp;FLOOR(Raw_Data!F2384,10)+9</f>
        <v>70-79</v>
      </c>
      <c r="K2384" t="str">
        <f>Raw_Data!G2384</f>
        <v>Pacific Islander</v>
      </c>
      <c r="L2384" t="str">
        <f>Raw_Data!H2384</f>
        <v>General Practice</v>
      </c>
      <c r="M2384" t="str">
        <f>IF(Raw_Data!I2384=TRUE,"Admitted","Not Admitted")</f>
        <v>Not Admitted</v>
      </c>
      <c r="N2384" t="str">
        <f>IF(Raw_Data!J2384="","Not Rated",Raw_Data!J2384)</f>
        <v>Not Rated</v>
      </c>
      <c r="O2384">
        <f>Raw_Data!K2384</f>
        <v>55</v>
      </c>
      <c r="P2384" t="str">
        <f>IF(Raw_Data!K2384&lt;=30,"Within Time","Delayed")</f>
        <v>Delayed</v>
      </c>
    </row>
    <row r="2385" spans="1:16" x14ac:dyDescent="0.35">
      <c r="A2385" t="str">
        <f>Raw_Data!A2385</f>
        <v>287-70-8918</v>
      </c>
      <c r="B2385" s="2">
        <f>Raw_Data!B2385</f>
        <v>45163.28402777778</v>
      </c>
      <c r="C2385">
        <f>HOUR(Raw_Data!B2385)</f>
        <v>6</v>
      </c>
      <c r="D2385" t="str">
        <f>TEXT(Raw_Data!B2385,"mmm")</f>
        <v>Aug</v>
      </c>
      <c r="E2385">
        <f>YEAR(Raw_Data!B2385)</f>
        <v>2023</v>
      </c>
      <c r="F2385" t="str">
        <f>TEXT(Raw_Data!B2385,"mmm-yy")</f>
        <v>Aug-23</v>
      </c>
      <c r="G2385" t="str">
        <f>PROPER(Raw_Data!C2385&amp;". "&amp;Raw_Data!D2385)</f>
        <v>O. Vickery</v>
      </c>
      <c r="H2385" t="str">
        <f>IF(OR(Raw_Data!E2385="M",Raw_Data!E2385="Male"),"Male",IF(OR(Raw_Data!E2385="F",Raw_Data!E2385="Female"),"Female","Not Confirmed"))</f>
        <v>Female</v>
      </c>
      <c r="I2385">
        <f>Raw_Data!F2385</f>
        <v>12</v>
      </c>
      <c r="J2385" t="str">
        <f>FLOOR(Raw_Data!F2385,10)&amp;"-"&amp;FLOOR(Raw_Data!F2385,10)+9</f>
        <v>10-19</v>
      </c>
      <c r="K2385" t="str">
        <f>Raw_Data!G2385</f>
        <v>White</v>
      </c>
      <c r="L2385" t="str">
        <f>Raw_Data!H2385</f>
        <v>None</v>
      </c>
      <c r="M2385" t="str">
        <f>IF(Raw_Data!I2385=TRUE,"Admitted","Not Admitted")</f>
        <v>Not Admitted</v>
      </c>
      <c r="N2385" t="str">
        <f>IF(Raw_Data!J2385="","Not Rated",Raw_Data!J2385)</f>
        <v>Not Rated</v>
      </c>
      <c r="O2385">
        <f>Raw_Data!K2385</f>
        <v>11</v>
      </c>
      <c r="P2385" t="str">
        <f>IF(Raw_Data!K2385&lt;=30,"Within Time","Delayed")</f>
        <v>Within Time</v>
      </c>
    </row>
    <row r="2386" spans="1:16" x14ac:dyDescent="0.35">
      <c r="A2386" t="str">
        <f>Raw_Data!A2386</f>
        <v>489-87-7502</v>
      </c>
      <c r="B2386" s="2">
        <f>Raw_Data!B2386</f>
        <v>45163.368055555547</v>
      </c>
      <c r="C2386">
        <f>HOUR(Raw_Data!B2386)</f>
        <v>8</v>
      </c>
      <c r="D2386" t="str">
        <f>TEXT(Raw_Data!B2386,"mmm")</f>
        <v>Aug</v>
      </c>
      <c r="E2386">
        <f>YEAR(Raw_Data!B2386)</f>
        <v>2023</v>
      </c>
      <c r="F2386" t="str">
        <f>TEXT(Raw_Data!B2386,"mmm-yy")</f>
        <v>Aug-23</v>
      </c>
      <c r="G2386" t="str">
        <f>PROPER(Raw_Data!C2386&amp;". "&amp;Raw_Data!D2386)</f>
        <v>N. Yarborough</v>
      </c>
      <c r="H2386" t="str">
        <f>IF(OR(Raw_Data!E2386="M",Raw_Data!E2386="Male"),"Male",IF(OR(Raw_Data!E2386="F",Raw_Data!E2386="Female"),"Female","Not Confirmed"))</f>
        <v>Male</v>
      </c>
      <c r="I2386">
        <f>Raw_Data!F2386</f>
        <v>20</v>
      </c>
      <c r="J2386" t="str">
        <f>FLOOR(Raw_Data!F2386,10)&amp;"-"&amp;FLOOR(Raw_Data!F2386,10)+9</f>
        <v>20-29</v>
      </c>
      <c r="K2386" t="str">
        <f>Raw_Data!G2386</f>
        <v>Declined to Identify</v>
      </c>
      <c r="L2386" t="str">
        <f>Raw_Data!H2386</f>
        <v>None</v>
      </c>
      <c r="M2386" t="str">
        <f>IF(Raw_Data!I2386=TRUE,"Admitted","Not Admitted")</f>
        <v>Not Admitted</v>
      </c>
      <c r="N2386" t="str">
        <f>IF(Raw_Data!J2386="","Not Rated",Raw_Data!J2386)</f>
        <v>Not Rated</v>
      </c>
      <c r="O2386">
        <f>Raw_Data!K2386</f>
        <v>26</v>
      </c>
      <c r="P2386" t="str">
        <f>IF(Raw_Data!K2386&lt;=30,"Within Time","Delayed")</f>
        <v>Within Time</v>
      </c>
    </row>
    <row r="2387" spans="1:16" x14ac:dyDescent="0.35">
      <c r="A2387" t="str">
        <f>Raw_Data!A2387</f>
        <v>245-38-1522</v>
      </c>
      <c r="B2387" s="2">
        <f>Raw_Data!B2387</f>
        <v>45163.373611111107</v>
      </c>
      <c r="C2387">
        <f>HOUR(Raw_Data!B2387)</f>
        <v>8</v>
      </c>
      <c r="D2387" t="str">
        <f>TEXT(Raw_Data!B2387,"mmm")</f>
        <v>Aug</v>
      </c>
      <c r="E2387">
        <f>YEAR(Raw_Data!B2387)</f>
        <v>2023</v>
      </c>
      <c r="F2387" t="str">
        <f>TEXT(Raw_Data!B2387,"mmm-yy")</f>
        <v>Aug-23</v>
      </c>
      <c r="G2387" t="str">
        <f>PROPER(Raw_Data!C2387&amp;". "&amp;Raw_Data!D2387)</f>
        <v>X. Ironside</v>
      </c>
      <c r="H2387" t="str">
        <f>IF(OR(Raw_Data!E2387="M",Raw_Data!E2387="Male"),"Male",IF(OR(Raw_Data!E2387="F",Raw_Data!E2387="Female"),"Female","Not Confirmed"))</f>
        <v>Female</v>
      </c>
      <c r="I2387">
        <f>Raw_Data!F2387</f>
        <v>54</v>
      </c>
      <c r="J2387" t="str">
        <f>FLOOR(Raw_Data!F2387,10)&amp;"-"&amp;FLOOR(Raw_Data!F2387,10)+9</f>
        <v>50-59</v>
      </c>
      <c r="K2387" t="str">
        <f>Raw_Data!G2387</f>
        <v>Declined to Identify</v>
      </c>
      <c r="L2387" t="str">
        <f>Raw_Data!H2387</f>
        <v>None</v>
      </c>
      <c r="M2387" t="str">
        <f>IF(Raw_Data!I2387=TRUE,"Admitted","Not Admitted")</f>
        <v>Not Admitted</v>
      </c>
      <c r="N2387" t="str">
        <f>IF(Raw_Data!J2387="","Not Rated",Raw_Data!J2387)</f>
        <v>Not Rated</v>
      </c>
      <c r="O2387">
        <f>Raw_Data!K2387</f>
        <v>48</v>
      </c>
      <c r="P2387" t="str">
        <f>IF(Raw_Data!K2387&lt;=30,"Within Time","Delayed")</f>
        <v>Delayed</v>
      </c>
    </row>
    <row r="2388" spans="1:16" x14ac:dyDescent="0.35">
      <c r="A2388" t="str">
        <f>Raw_Data!A2388</f>
        <v>843-86-8387</v>
      </c>
      <c r="B2388" s="2">
        <f>Raw_Data!B2388</f>
        <v>45163.404166666667</v>
      </c>
      <c r="C2388">
        <f>HOUR(Raw_Data!B2388)</f>
        <v>9</v>
      </c>
      <c r="D2388" t="str">
        <f>TEXT(Raw_Data!B2388,"mmm")</f>
        <v>Aug</v>
      </c>
      <c r="E2388">
        <f>YEAR(Raw_Data!B2388)</f>
        <v>2023</v>
      </c>
      <c r="F2388" t="str">
        <f>TEXT(Raw_Data!B2388,"mmm-yy")</f>
        <v>Aug-23</v>
      </c>
      <c r="G2388" t="str">
        <f>PROPER(Raw_Data!C2388&amp;". "&amp;Raw_Data!D2388)</f>
        <v>W. Lockwood</v>
      </c>
      <c r="H2388" t="str">
        <f>IF(OR(Raw_Data!E2388="M",Raw_Data!E2388="Male"),"Male",IF(OR(Raw_Data!E2388="F",Raw_Data!E2388="Female"),"Female","Not Confirmed"))</f>
        <v>Male</v>
      </c>
      <c r="I2388">
        <f>Raw_Data!F2388</f>
        <v>11</v>
      </c>
      <c r="J2388" t="str">
        <f>FLOOR(Raw_Data!F2388,10)&amp;"-"&amp;FLOOR(Raw_Data!F2388,10)+9</f>
        <v>10-19</v>
      </c>
      <c r="K2388" t="str">
        <f>Raw_Data!G2388</f>
        <v>White</v>
      </c>
      <c r="L2388" t="str">
        <f>Raw_Data!H2388</f>
        <v>Cardiology</v>
      </c>
      <c r="M2388" t="str">
        <f>IF(Raw_Data!I2388=TRUE,"Admitted","Not Admitted")</f>
        <v>Not Admitted</v>
      </c>
      <c r="N2388" t="str">
        <f>IF(Raw_Data!J2388="","Not Rated",Raw_Data!J2388)</f>
        <v>Not Rated</v>
      </c>
      <c r="O2388">
        <f>Raw_Data!K2388</f>
        <v>32</v>
      </c>
      <c r="P2388" t="str">
        <f>IF(Raw_Data!K2388&lt;=30,"Within Time","Delayed")</f>
        <v>Delayed</v>
      </c>
    </row>
    <row r="2389" spans="1:16" x14ac:dyDescent="0.35">
      <c r="A2389" t="str">
        <f>Raw_Data!A2389</f>
        <v>324-28-2789</v>
      </c>
      <c r="B2389" s="2">
        <f>Raw_Data!B2389</f>
        <v>45163.456250000003</v>
      </c>
      <c r="C2389">
        <f>HOUR(Raw_Data!B2389)</f>
        <v>10</v>
      </c>
      <c r="D2389" t="str">
        <f>TEXT(Raw_Data!B2389,"mmm")</f>
        <v>Aug</v>
      </c>
      <c r="E2389">
        <f>YEAR(Raw_Data!B2389)</f>
        <v>2023</v>
      </c>
      <c r="F2389" t="str">
        <f>TEXT(Raw_Data!B2389,"mmm-yy")</f>
        <v>Aug-23</v>
      </c>
      <c r="G2389" t="str">
        <f>PROPER(Raw_Data!C2389&amp;". "&amp;Raw_Data!D2389)</f>
        <v>A. Featherstone</v>
      </c>
      <c r="H2389" t="str">
        <f>IF(OR(Raw_Data!E2389="M",Raw_Data!E2389="Male"),"Male",IF(OR(Raw_Data!E2389="F",Raw_Data!E2389="Female"),"Female","Not Confirmed"))</f>
        <v>Male</v>
      </c>
      <c r="I2389">
        <f>Raw_Data!F2389</f>
        <v>70</v>
      </c>
      <c r="J2389" t="str">
        <f>FLOOR(Raw_Data!F2389,10)&amp;"-"&amp;FLOOR(Raw_Data!F2389,10)+9</f>
        <v>70-79</v>
      </c>
      <c r="K2389" t="str">
        <f>Raw_Data!G2389</f>
        <v>Asian</v>
      </c>
      <c r="L2389" t="str">
        <f>Raw_Data!H2389</f>
        <v>General Practice</v>
      </c>
      <c r="M2389" t="str">
        <f>IF(Raw_Data!I2389=TRUE,"Admitted","Not Admitted")</f>
        <v>Not Admitted</v>
      </c>
      <c r="N2389" t="str">
        <f>IF(Raw_Data!J2389="","Not Rated",Raw_Data!J2389)</f>
        <v>Not Rated</v>
      </c>
      <c r="O2389">
        <f>Raw_Data!K2389</f>
        <v>14</v>
      </c>
      <c r="P2389" t="str">
        <f>IF(Raw_Data!K2389&lt;=30,"Within Time","Delayed")</f>
        <v>Within Time</v>
      </c>
    </row>
    <row r="2390" spans="1:16" x14ac:dyDescent="0.35">
      <c r="A2390" t="str">
        <f>Raw_Data!A2390</f>
        <v>228-75-7744</v>
      </c>
      <c r="B2390" s="2">
        <f>Raw_Data!B2390</f>
        <v>45163.481249999997</v>
      </c>
      <c r="C2390">
        <f>HOUR(Raw_Data!B2390)</f>
        <v>11</v>
      </c>
      <c r="D2390" t="str">
        <f>TEXT(Raw_Data!B2390,"mmm")</f>
        <v>Aug</v>
      </c>
      <c r="E2390">
        <f>YEAR(Raw_Data!B2390)</f>
        <v>2023</v>
      </c>
      <c r="F2390" t="str">
        <f>TEXT(Raw_Data!B2390,"mmm-yy")</f>
        <v>Aug-23</v>
      </c>
      <c r="G2390" t="str">
        <f>PROPER(Raw_Data!C2390&amp;". "&amp;Raw_Data!D2390)</f>
        <v>E. Ainsworth</v>
      </c>
      <c r="H2390" t="str">
        <f>IF(OR(Raw_Data!E2390="M",Raw_Data!E2390="Male"),"Male",IF(OR(Raw_Data!E2390="F",Raw_Data!E2390="Female"),"Female","Not Confirmed"))</f>
        <v>Female</v>
      </c>
      <c r="I2390">
        <f>Raw_Data!F2390</f>
        <v>20</v>
      </c>
      <c r="J2390" t="str">
        <f>FLOOR(Raw_Data!F2390,10)&amp;"-"&amp;FLOOR(Raw_Data!F2390,10)+9</f>
        <v>20-29</v>
      </c>
      <c r="K2390" t="str">
        <f>Raw_Data!G2390</f>
        <v>White</v>
      </c>
      <c r="L2390" t="str">
        <f>Raw_Data!H2390</f>
        <v>None</v>
      </c>
      <c r="M2390" t="str">
        <f>IF(Raw_Data!I2390=TRUE,"Admitted","Not Admitted")</f>
        <v>Not Admitted</v>
      </c>
      <c r="N2390" t="str">
        <f>IF(Raw_Data!J2390="","Not Rated",Raw_Data!J2390)</f>
        <v>Not Rated</v>
      </c>
      <c r="O2390">
        <f>Raw_Data!K2390</f>
        <v>18</v>
      </c>
      <c r="P2390" t="str">
        <f>IF(Raw_Data!K2390&lt;=30,"Within Time","Delayed")</f>
        <v>Within Time</v>
      </c>
    </row>
    <row r="2391" spans="1:16" x14ac:dyDescent="0.35">
      <c r="A2391" t="str">
        <f>Raw_Data!A2391</f>
        <v>795-46-4694</v>
      </c>
      <c r="B2391" s="2">
        <f>Raw_Data!B2391</f>
        <v>45163.503472222219</v>
      </c>
      <c r="C2391">
        <f>HOUR(Raw_Data!B2391)</f>
        <v>12</v>
      </c>
      <c r="D2391" t="str">
        <f>TEXT(Raw_Data!B2391,"mmm")</f>
        <v>Aug</v>
      </c>
      <c r="E2391">
        <f>YEAR(Raw_Data!B2391)</f>
        <v>2023</v>
      </c>
      <c r="F2391" t="str">
        <f>TEXT(Raw_Data!B2391,"mmm-yy")</f>
        <v>Aug-23</v>
      </c>
      <c r="G2391" t="str">
        <f>PROPER(Raw_Data!C2391&amp;". "&amp;Raw_Data!D2391)</f>
        <v>X. Fairbairn</v>
      </c>
      <c r="H2391" t="str">
        <f>IF(OR(Raw_Data!E2391="M",Raw_Data!E2391="Male"),"Male",IF(OR(Raw_Data!E2391="F",Raw_Data!E2391="Female"),"Female","Not Confirmed"))</f>
        <v>Male</v>
      </c>
      <c r="I2391">
        <f>Raw_Data!F2391</f>
        <v>68</v>
      </c>
      <c r="J2391" t="str">
        <f>FLOOR(Raw_Data!F2391,10)&amp;"-"&amp;FLOOR(Raw_Data!F2391,10)+9</f>
        <v>60-69</v>
      </c>
      <c r="K2391" t="str">
        <f>Raw_Data!G2391</f>
        <v>Pacific Islander</v>
      </c>
      <c r="L2391" t="str">
        <f>Raw_Data!H2391</f>
        <v>None</v>
      </c>
      <c r="M2391" t="str">
        <f>IF(Raw_Data!I2391=TRUE,"Admitted","Not Admitted")</f>
        <v>Not Admitted</v>
      </c>
      <c r="N2391" t="str">
        <f>IF(Raw_Data!J2391="","Not Rated",Raw_Data!J2391)</f>
        <v>Not Rated</v>
      </c>
      <c r="O2391">
        <f>Raw_Data!K2391</f>
        <v>52</v>
      </c>
      <c r="P2391" t="str">
        <f>IF(Raw_Data!K2391&lt;=30,"Within Time","Delayed")</f>
        <v>Delayed</v>
      </c>
    </row>
    <row r="2392" spans="1:16" x14ac:dyDescent="0.35">
      <c r="A2392" t="str">
        <f>Raw_Data!A2392</f>
        <v>251-16-8383</v>
      </c>
      <c r="B2392" s="2">
        <f>Raw_Data!B2392</f>
        <v>45163.713194444441</v>
      </c>
      <c r="C2392">
        <f>HOUR(Raw_Data!B2392)</f>
        <v>17</v>
      </c>
      <c r="D2392" t="str">
        <f>TEXT(Raw_Data!B2392,"mmm")</f>
        <v>Aug</v>
      </c>
      <c r="E2392">
        <f>YEAR(Raw_Data!B2392)</f>
        <v>2023</v>
      </c>
      <c r="F2392" t="str">
        <f>TEXT(Raw_Data!B2392,"mmm-yy")</f>
        <v>Aug-23</v>
      </c>
      <c r="G2392" t="str">
        <f>PROPER(Raw_Data!C2392&amp;". "&amp;Raw_Data!D2392)</f>
        <v>C. Crebo</v>
      </c>
      <c r="H2392" t="str">
        <f>IF(OR(Raw_Data!E2392="M",Raw_Data!E2392="Male"),"Male",IF(OR(Raw_Data!E2392="F",Raw_Data!E2392="Female"),"Female","Not Confirmed"))</f>
        <v>Male</v>
      </c>
      <c r="I2392">
        <f>Raw_Data!F2392</f>
        <v>53</v>
      </c>
      <c r="J2392" t="str">
        <f>FLOOR(Raw_Data!F2392,10)&amp;"-"&amp;FLOOR(Raw_Data!F2392,10)+9</f>
        <v>50-59</v>
      </c>
      <c r="K2392" t="str">
        <f>Raw_Data!G2392</f>
        <v>Two or More Races</v>
      </c>
      <c r="L2392" t="str">
        <f>Raw_Data!H2392</f>
        <v>Cardiology</v>
      </c>
      <c r="M2392" t="str">
        <f>IF(Raw_Data!I2392=TRUE,"Admitted","Not Admitted")</f>
        <v>Not Admitted</v>
      </c>
      <c r="N2392" t="str">
        <f>IF(Raw_Data!J2392="","Not Rated",Raw_Data!J2392)</f>
        <v>Not Rated</v>
      </c>
      <c r="O2392">
        <f>Raw_Data!K2392</f>
        <v>42</v>
      </c>
      <c r="P2392" t="str">
        <f>IF(Raw_Data!K2392&lt;=30,"Within Time","Delayed")</f>
        <v>Delayed</v>
      </c>
    </row>
    <row r="2393" spans="1:16" x14ac:dyDescent="0.35">
      <c r="A2393" t="str">
        <f>Raw_Data!A2393</f>
        <v>623-59-3619</v>
      </c>
      <c r="B2393" s="2">
        <f>Raw_Data!B2393</f>
        <v>45163.790277777778</v>
      </c>
      <c r="C2393">
        <f>HOUR(Raw_Data!B2393)</f>
        <v>18</v>
      </c>
      <c r="D2393" t="str">
        <f>TEXT(Raw_Data!B2393,"mmm")</f>
        <v>Aug</v>
      </c>
      <c r="E2393">
        <f>YEAR(Raw_Data!B2393)</f>
        <v>2023</v>
      </c>
      <c r="F2393" t="str">
        <f>TEXT(Raw_Data!B2393,"mmm-yy")</f>
        <v>Aug-23</v>
      </c>
      <c r="G2393" t="str">
        <f>PROPER(Raw_Data!C2393&amp;". "&amp;Raw_Data!D2393)</f>
        <v>Y. Ravenscroft</v>
      </c>
      <c r="H2393" t="str">
        <f>IF(OR(Raw_Data!E2393="M",Raw_Data!E2393="Male"),"Male",IF(OR(Raw_Data!E2393="F",Raw_Data!E2393="Female"),"Female","Not Confirmed"))</f>
        <v>Male</v>
      </c>
      <c r="I2393">
        <f>Raw_Data!F2393</f>
        <v>42</v>
      </c>
      <c r="J2393" t="str">
        <f>FLOOR(Raw_Data!F2393,10)&amp;"-"&amp;FLOOR(Raw_Data!F2393,10)+9</f>
        <v>40-49</v>
      </c>
      <c r="K2393" t="str">
        <f>Raw_Data!G2393</f>
        <v>Unknown</v>
      </c>
      <c r="L2393" t="str">
        <f>Raw_Data!H2393</f>
        <v>None</v>
      </c>
      <c r="M2393" t="str">
        <f>IF(Raw_Data!I2393=TRUE,"Admitted","Not Admitted")</f>
        <v>Not Admitted</v>
      </c>
      <c r="N2393" t="str">
        <f>IF(Raw_Data!J2393="","Not Rated",Raw_Data!J2393)</f>
        <v>Not Rated</v>
      </c>
      <c r="O2393">
        <f>Raw_Data!K2393</f>
        <v>38</v>
      </c>
      <c r="P2393" t="str">
        <f>IF(Raw_Data!K2393&lt;=30,"Within Time","Delayed")</f>
        <v>Delayed</v>
      </c>
    </row>
    <row r="2394" spans="1:16" x14ac:dyDescent="0.35">
      <c r="A2394" t="str">
        <f>Raw_Data!A2394</f>
        <v>377-14-7673</v>
      </c>
      <c r="B2394" s="2">
        <f>Raw_Data!B2394</f>
        <v>45163.807638888888</v>
      </c>
      <c r="C2394">
        <f>HOUR(Raw_Data!B2394)</f>
        <v>19</v>
      </c>
      <c r="D2394" t="str">
        <f>TEXT(Raw_Data!B2394,"mmm")</f>
        <v>Aug</v>
      </c>
      <c r="E2394">
        <f>YEAR(Raw_Data!B2394)</f>
        <v>2023</v>
      </c>
      <c r="F2394" t="str">
        <f>TEXT(Raw_Data!B2394,"mmm-yy")</f>
        <v>Aug-23</v>
      </c>
      <c r="G2394" t="str">
        <f>PROPER(Raw_Data!C2394&amp;". "&amp;Raw_Data!D2394)</f>
        <v>O. Carraway</v>
      </c>
      <c r="H2394" t="str">
        <f>IF(OR(Raw_Data!E2394="M",Raw_Data!E2394="Male"),"Male",IF(OR(Raw_Data!E2394="F",Raw_Data!E2394="Female"),"Female","Not Confirmed"))</f>
        <v>Male</v>
      </c>
      <c r="I2394">
        <f>Raw_Data!F2394</f>
        <v>28</v>
      </c>
      <c r="J2394" t="str">
        <f>FLOOR(Raw_Data!F2394,10)&amp;"-"&amp;FLOOR(Raw_Data!F2394,10)+9</f>
        <v>20-29</v>
      </c>
      <c r="K2394" t="str">
        <f>Raw_Data!G2394</f>
        <v>African American</v>
      </c>
      <c r="L2394" t="str">
        <f>Raw_Data!H2394</f>
        <v>General Practice</v>
      </c>
      <c r="M2394" t="str">
        <f>IF(Raw_Data!I2394=TRUE,"Admitted","Not Admitted")</f>
        <v>Not Admitted</v>
      </c>
      <c r="N2394" t="str">
        <f>IF(Raw_Data!J2394="","Not Rated",Raw_Data!J2394)</f>
        <v>Not Rated</v>
      </c>
      <c r="O2394">
        <f>Raw_Data!K2394</f>
        <v>57</v>
      </c>
      <c r="P2394" t="str">
        <f>IF(Raw_Data!K2394&lt;=30,"Within Time","Delayed")</f>
        <v>Delayed</v>
      </c>
    </row>
    <row r="2395" spans="1:16" x14ac:dyDescent="0.35">
      <c r="A2395" t="str">
        <f>Raw_Data!A2395</f>
        <v>154-75-9696</v>
      </c>
      <c r="B2395" s="2">
        <f>Raw_Data!B2395</f>
        <v>45163.85833333333</v>
      </c>
      <c r="C2395">
        <f>HOUR(Raw_Data!B2395)</f>
        <v>20</v>
      </c>
      <c r="D2395" t="str">
        <f>TEXT(Raw_Data!B2395,"mmm")</f>
        <v>Aug</v>
      </c>
      <c r="E2395">
        <f>YEAR(Raw_Data!B2395)</f>
        <v>2023</v>
      </c>
      <c r="F2395" t="str">
        <f>TEXT(Raw_Data!B2395,"mmm-yy")</f>
        <v>Aug-23</v>
      </c>
      <c r="G2395" t="str">
        <f>PROPER(Raw_Data!C2395&amp;". "&amp;Raw_Data!D2395)</f>
        <v>F. Bracegirdle</v>
      </c>
      <c r="H2395" t="str">
        <f>IF(OR(Raw_Data!E2395="M",Raw_Data!E2395="Male"),"Male",IF(OR(Raw_Data!E2395="F",Raw_Data!E2395="Female"),"Female","Not Confirmed"))</f>
        <v>Not Confirmed</v>
      </c>
      <c r="I2395">
        <f>Raw_Data!F2395</f>
        <v>5</v>
      </c>
      <c r="J2395" t="str">
        <f>FLOOR(Raw_Data!F2395,10)&amp;"-"&amp;FLOOR(Raw_Data!F2395,10)+9</f>
        <v>0-9</v>
      </c>
      <c r="K2395" t="str">
        <f>Raw_Data!G2395</f>
        <v>African American</v>
      </c>
      <c r="L2395" t="str">
        <f>Raw_Data!H2395</f>
        <v>None</v>
      </c>
      <c r="M2395" t="str">
        <f>IF(Raw_Data!I2395=TRUE,"Admitted","Not Admitted")</f>
        <v>Admitted</v>
      </c>
      <c r="N2395" t="str">
        <f>IF(Raw_Data!J2395="","Not Rated",Raw_Data!J2395)</f>
        <v>Not Rated</v>
      </c>
      <c r="O2395">
        <f>Raw_Data!K2395</f>
        <v>27</v>
      </c>
      <c r="P2395" t="str">
        <f>IF(Raw_Data!K2395&lt;=30,"Within Time","Delayed")</f>
        <v>Within Time</v>
      </c>
    </row>
    <row r="2396" spans="1:16" x14ac:dyDescent="0.35">
      <c r="A2396" t="str">
        <f>Raw_Data!A2396</f>
        <v>403-10-3354</v>
      </c>
      <c r="B2396" s="2">
        <f>Raw_Data!B2396</f>
        <v>45163.885416666657</v>
      </c>
      <c r="C2396">
        <f>HOUR(Raw_Data!B2396)</f>
        <v>21</v>
      </c>
      <c r="D2396" t="str">
        <f>TEXT(Raw_Data!B2396,"mmm")</f>
        <v>Aug</v>
      </c>
      <c r="E2396">
        <f>YEAR(Raw_Data!B2396)</f>
        <v>2023</v>
      </c>
      <c r="F2396" t="str">
        <f>TEXT(Raw_Data!B2396,"mmm-yy")</f>
        <v>Aug-23</v>
      </c>
      <c r="G2396" t="str">
        <f>PROPER(Raw_Data!C2396&amp;". "&amp;Raw_Data!D2396)</f>
        <v>G. Nethercott</v>
      </c>
      <c r="H2396" t="str">
        <f>IF(OR(Raw_Data!E2396="M",Raw_Data!E2396="Male"),"Male",IF(OR(Raw_Data!E2396="F",Raw_Data!E2396="Female"),"Female","Not Confirmed"))</f>
        <v>Female</v>
      </c>
      <c r="I2396">
        <f>Raw_Data!F2396</f>
        <v>55</v>
      </c>
      <c r="J2396" t="str">
        <f>FLOOR(Raw_Data!F2396,10)&amp;"-"&amp;FLOOR(Raw_Data!F2396,10)+9</f>
        <v>50-59</v>
      </c>
      <c r="K2396" t="str">
        <f>Raw_Data!G2396</f>
        <v>White</v>
      </c>
      <c r="L2396" t="str">
        <f>Raw_Data!H2396</f>
        <v>Orthopedics</v>
      </c>
      <c r="M2396" t="str">
        <f>IF(Raw_Data!I2396=TRUE,"Admitted","Not Admitted")</f>
        <v>Not Admitted</v>
      </c>
      <c r="N2396" t="str">
        <f>IF(Raw_Data!J2396="","Not Rated",Raw_Data!J2396)</f>
        <v>Not Rated</v>
      </c>
      <c r="O2396">
        <f>Raw_Data!K2396</f>
        <v>12</v>
      </c>
      <c r="P2396" t="str">
        <f>IF(Raw_Data!K2396&lt;=30,"Within Time","Delayed")</f>
        <v>Within Time</v>
      </c>
    </row>
    <row r="2397" spans="1:16" x14ac:dyDescent="0.35">
      <c r="A2397" t="str">
        <f>Raw_Data!A2397</f>
        <v>660-10-2852</v>
      </c>
      <c r="B2397" s="2">
        <f>Raw_Data!B2397</f>
        <v>45163.970833333333</v>
      </c>
      <c r="C2397">
        <f>HOUR(Raw_Data!B2397)</f>
        <v>23</v>
      </c>
      <c r="D2397" t="str">
        <f>TEXT(Raw_Data!B2397,"mmm")</f>
        <v>Aug</v>
      </c>
      <c r="E2397">
        <f>YEAR(Raw_Data!B2397)</f>
        <v>2023</v>
      </c>
      <c r="F2397" t="str">
        <f>TEXT(Raw_Data!B2397,"mmm-yy")</f>
        <v>Aug-23</v>
      </c>
      <c r="G2397" t="str">
        <f>PROPER(Raw_Data!C2397&amp;". "&amp;Raw_Data!D2397)</f>
        <v>H. Upperton</v>
      </c>
      <c r="H2397" t="str">
        <f>IF(OR(Raw_Data!E2397="M",Raw_Data!E2397="Male"),"Male",IF(OR(Raw_Data!E2397="F",Raw_Data!E2397="Female"),"Female","Not Confirmed"))</f>
        <v>Female</v>
      </c>
      <c r="I2397">
        <f>Raw_Data!F2397</f>
        <v>10</v>
      </c>
      <c r="J2397" t="str">
        <f>FLOOR(Raw_Data!F2397,10)&amp;"-"&amp;FLOOR(Raw_Data!F2397,10)+9</f>
        <v>10-19</v>
      </c>
      <c r="K2397" t="str">
        <f>Raw_Data!G2397</f>
        <v>Pacific Islander</v>
      </c>
      <c r="L2397" t="str">
        <f>Raw_Data!H2397</f>
        <v>None</v>
      </c>
      <c r="M2397" t="str">
        <f>IF(Raw_Data!I2397=TRUE,"Admitted","Not Admitted")</f>
        <v>Admitted</v>
      </c>
      <c r="N2397" t="str">
        <f>IF(Raw_Data!J2397="","Not Rated",Raw_Data!J2397)</f>
        <v>Not Rated</v>
      </c>
      <c r="O2397">
        <f>Raw_Data!K2397</f>
        <v>10</v>
      </c>
      <c r="P2397" t="str">
        <f>IF(Raw_Data!K2397&lt;=30,"Within Time","Delayed")</f>
        <v>Within Time</v>
      </c>
    </row>
    <row r="2398" spans="1:16" x14ac:dyDescent="0.35">
      <c r="A2398" t="str">
        <f>Raw_Data!A2398</f>
        <v>311-91-8761</v>
      </c>
      <c r="B2398" s="2">
        <f>Raw_Data!B2398</f>
        <v>45163.974305555559</v>
      </c>
      <c r="C2398">
        <f>HOUR(Raw_Data!B2398)</f>
        <v>23</v>
      </c>
      <c r="D2398" t="str">
        <f>TEXT(Raw_Data!B2398,"mmm")</f>
        <v>Aug</v>
      </c>
      <c r="E2398">
        <f>YEAR(Raw_Data!B2398)</f>
        <v>2023</v>
      </c>
      <c r="F2398" t="str">
        <f>TEXT(Raw_Data!B2398,"mmm-yy")</f>
        <v>Aug-23</v>
      </c>
      <c r="G2398" t="str">
        <f>PROPER(Raw_Data!C2398&amp;". "&amp;Raw_Data!D2398)</f>
        <v>A. Perrat</v>
      </c>
      <c r="H2398" t="str">
        <f>IF(OR(Raw_Data!E2398="M",Raw_Data!E2398="Male"),"Male",IF(OR(Raw_Data!E2398="F",Raw_Data!E2398="Female"),"Female","Not Confirmed"))</f>
        <v>Male</v>
      </c>
      <c r="I2398">
        <f>Raw_Data!F2398</f>
        <v>5</v>
      </c>
      <c r="J2398" t="str">
        <f>FLOOR(Raw_Data!F2398,10)&amp;"-"&amp;FLOOR(Raw_Data!F2398,10)+9</f>
        <v>0-9</v>
      </c>
      <c r="K2398" t="str">
        <f>Raw_Data!G2398</f>
        <v>African American</v>
      </c>
      <c r="L2398" t="str">
        <f>Raw_Data!H2398</f>
        <v>General Practice</v>
      </c>
      <c r="M2398" t="str">
        <f>IF(Raw_Data!I2398=TRUE,"Admitted","Not Admitted")</f>
        <v>Not Admitted</v>
      </c>
      <c r="N2398" t="str">
        <f>IF(Raw_Data!J2398="","Not Rated",Raw_Data!J2398)</f>
        <v>Not Rated</v>
      </c>
      <c r="O2398">
        <f>Raw_Data!K2398</f>
        <v>56</v>
      </c>
      <c r="P2398" t="str">
        <f>IF(Raw_Data!K2398&lt;=30,"Within Time","Delayed")</f>
        <v>Delayed</v>
      </c>
    </row>
    <row r="2399" spans="1:16" x14ac:dyDescent="0.35">
      <c r="A2399" t="str">
        <f>Raw_Data!A2399</f>
        <v>681-15-9499</v>
      </c>
      <c r="B2399" s="2">
        <f>Raw_Data!B2399</f>
        <v>45164.111805555563</v>
      </c>
      <c r="C2399">
        <f>HOUR(Raw_Data!B2399)</f>
        <v>2</v>
      </c>
      <c r="D2399" t="str">
        <f>TEXT(Raw_Data!B2399,"mmm")</f>
        <v>Aug</v>
      </c>
      <c r="E2399">
        <f>YEAR(Raw_Data!B2399)</f>
        <v>2023</v>
      </c>
      <c r="F2399" t="str">
        <f>TEXT(Raw_Data!B2399,"mmm-yy")</f>
        <v>Aug-23</v>
      </c>
      <c r="G2399" t="str">
        <f>PROPER(Raw_Data!C2399&amp;". "&amp;Raw_Data!D2399)</f>
        <v>B. Fairbairn</v>
      </c>
      <c r="H2399" t="str">
        <f>IF(OR(Raw_Data!E2399="M",Raw_Data!E2399="Male"),"Male",IF(OR(Raw_Data!E2399="F",Raw_Data!E2399="Female"),"Female","Not Confirmed"))</f>
        <v>Female</v>
      </c>
      <c r="I2399">
        <f>Raw_Data!F2399</f>
        <v>27</v>
      </c>
      <c r="J2399" t="str">
        <f>FLOOR(Raw_Data!F2399,10)&amp;"-"&amp;FLOOR(Raw_Data!F2399,10)+9</f>
        <v>20-29</v>
      </c>
      <c r="K2399" t="str">
        <f>Raw_Data!G2399</f>
        <v>African American</v>
      </c>
      <c r="L2399" t="str">
        <f>Raw_Data!H2399</f>
        <v>Orthopedics</v>
      </c>
      <c r="M2399" t="str">
        <f>IF(Raw_Data!I2399=TRUE,"Admitted","Not Admitted")</f>
        <v>Admitted</v>
      </c>
      <c r="N2399" t="str">
        <f>IF(Raw_Data!J2399="","Not Rated",Raw_Data!J2399)</f>
        <v>Not Rated</v>
      </c>
      <c r="O2399">
        <f>Raw_Data!K2399</f>
        <v>27</v>
      </c>
      <c r="P2399" t="str">
        <f>IF(Raw_Data!K2399&lt;=30,"Within Time","Delayed")</f>
        <v>Within Time</v>
      </c>
    </row>
    <row r="2400" spans="1:16" x14ac:dyDescent="0.35">
      <c r="A2400" t="str">
        <f>Raw_Data!A2400</f>
        <v>310-40-3275</v>
      </c>
      <c r="B2400" s="2">
        <f>Raw_Data!B2400</f>
        <v>45164.17291666667</v>
      </c>
      <c r="C2400">
        <f>HOUR(Raw_Data!B2400)</f>
        <v>4</v>
      </c>
      <c r="D2400" t="str">
        <f>TEXT(Raw_Data!B2400,"mmm")</f>
        <v>Aug</v>
      </c>
      <c r="E2400">
        <f>YEAR(Raw_Data!B2400)</f>
        <v>2023</v>
      </c>
      <c r="F2400" t="str">
        <f>TEXT(Raw_Data!B2400,"mmm-yy")</f>
        <v>Aug-23</v>
      </c>
      <c r="G2400" t="str">
        <f>PROPER(Raw_Data!C2400&amp;". "&amp;Raw_Data!D2400)</f>
        <v>Y. Goudie</v>
      </c>
      <c r="H2400" t="str">
        <f>IF(OR(Raw_Data!E2400="M",Raw_Data!E2400="Male"),"Male",IF(OR(Raw_Data!E2400="F",Raw_Data!E2400="Female"),"Female","Not Confirmed"))</f>
        <v>Female</v>
      </c>
      <c r="I2400">
        <f>Raw_Data!F2400</f>
        <v>45</v>
      </c>
      <c r="J2400" t="str">
        <f>FLOOR(Raw_Data!F2400,10)&amp;"-"&amp;FLOOR(Raw_Data!F2400,10)+9</f>
        <v>40-49</v>
      </c>
      <c r="K2400" t="str">
        <f>Raw_Data!G2400</f>
        <v>White</v>
      </c>
      <c r="L2400" t="str">
        <f>Raw_Data!H2400</f>
        <v>None</v>
      </c>
      <c r="M2400" t="str">
        <f>IF(Raw_Data!I2400=TRUE,"Admitted","Not Admitted")</f>
        <v>Not Admitted</v>
      </c>
      <c r="N2400" t="str">
        <f>IF(Raw_Data!J2400="","Not Rated",Raw_Data!J2400)</f>
        <v>Not Rated</v>
      </c>
      <c r="O2400">
        <f>Raw_Data!K2400</f>
        <v>50</v>
      </c>
      <c r="P2400" t="str">
        <f>IF(Raw_Data!K2400&lt;=30,"Within Time","Delayed")</f>
        <v>Delayed</v>
      </c>
    </row>
    <row r="2401" spans="1:16" x14ac:dyDescent="0.35">
      <c r="A2401" t="str">
        <f>Raw_Data!A2401</f>
        <v>183-80-1292</v>
      </c>
      <c r="B2401" s="2">
        <f>Raw_Data!B2401</f>
        <v>45164.188194444447</v>
      </c>
      <c r="C2401">
        <f>HOUR(Raw_Data!B2401)</f>
        <v>4</v>
      </c>
      <c r="D2401" t="str">
        <f>TEXT(Raw_Data!B2401,"mmm")</f>
        <v>Aug</v>
      </c>
      <c r="E2401">
        <f>YEAR(Raw_Data!B2401)</f>
        <v>2023</v>
      </c>
      <c r="F2401" t="str">
        <f>TEXT(Raw_Data!B2401,"mmm-yy")</f>
        <v>Aug-23</v>
      </c>
      <c r="G2401" t="str">
        <f>PROPER(Raw_Data!C2401&amp;". "&amp;Raw_Data!D2401)</f>
        <v>D. Loxley</v>
      </c>
      <c r="H2401" t="str">
        <f>IF(OR(Raw_Data!E2401="M",Raw_Data!E2401="Male"),"Male",IF(OR(Raw_Data!E2401="F",Raw_Data!E2401="Female"),"Female","Not Confirmed"))</f>
        <v>Female</v>
      </c>
      <c r="I2401">
        <f>Raw_Data!F2401</f>
        <v>70</v>
      </c>
      <c r="J2401" t="str">
        <f>FLOOR(Raw_Data!F2401,10)&amp;"-"&amp;FLOOR(Raw_Data!F2401,10)+9</f>
        <v>70-79</v>
      </c>
      <c r="K2401" t="str">
        <f>Raw_Data!G2401</f>
        <v>African American</v>
      </c>
      <c r="L2401" t="str">
        <f>Raw_Data!H2401</f>
        <v>None</v>
      </c>
      <c r="M2401" t="str">
        <f>IF(Raw_Data!I2401=TRUE,"Admitted","Not Admitted")</f>
        <v>Admitted</v>
      </c>
      <c r="N2401" t="str">
        <f>IF(Raw_Data!J2401="","Not Rated",Raw_Data!J2401)</f>
        <v>Not Rated</v>
      </c>
      <c r="O2401">
        <f>Raw_Data!K2401</f>
        <v>42</v>
      </c>
      <c r="P2401" t="str">
        <f>IF(Raw_Data!K2401&lt;=30,"Within Time","Delayed")</f>
        <v>Delayed</v>
      </c>
    </row>
    <row r="2402" spans="1:16" x14ac:dyDescent="0.35">
      <c r="A2402" t="str">
        <f>Raw_Data!A2402</f>
        <v>814-36-1505</v>
      </c>
      <c r="B2402" s="2">
        <f>Raw_Data!B2402</f>
        <v>45164.225694444453</v>
      </c>
      <c r="C2402">
        <f>HOUR(Raw_Data!B2402)</f>
        <v>5</v>
      </c>
      <c r="D2402" t="str">
        <f>TEXT(Raw_Data!B2402,"mmm")</f>
        <v>Aug</v>
      </c>
      <c r="E2402">
        <f>YEAR(Raw_Data!B2402)</f>
        <v>2023</v>
      </c>
      <c r="F2402" t="str">
        <f>TEXT(Raw_Data!B2402,"mmm-yy")</f>
        <v>Aug-23</v>
      </c>
      <c r="G2402" t="str">
        <f>PROPER(Raw_Data!C2402&amp;". "&amp;Raw_Data!D2402)</f>
        <v>I. Crebo</v>
      </c>
      <c r="H2402" t="str">
        <f>IF(OR(Raw_Data!E2402="M",Raw_Data!E2402="Male"),"Male",IF(OR(Raw_Data!E2402="F",Raw_Data!E2402="Female"),"Female","Not Confirmed"))</f>
        <v>Female</v>
      </c>
      <c r="I2402">
        <f>Raw_Data!F2402</f>
        <v>32</v>
      </c>
      <c r="J2402" t="str">
        <f>FLOOR(Raw_Data!F2402,10)&amp;"-"&amp;FLOOR(Raw_Data!F2402,10)+9</f>
        <v>30-39</v>
      </c>
      <c r="K2402" t="str">
        <f>Raw_Data!G2402</f>
        <v>Native American/Alaska Native</v>
      </c>
      <c r="L2402" t="str">
        <f>Raw_Data!H2402</f>
        <v>None</v>
      </c>
      <c r="M2402" t="str">
        <f>IF(Raw_Data!I2402=TRUE,"Admitted","Not Admitted")</f>
        <v>Not Admitted</v>
      </c>
      <c r="N2402">
        <f>IF(Raw_Data!J2402="","Not Rated",Raw_Data!J2402)</f>
        <v>8</v>
      </c>
      <c r="O2402">
        <f>Raw_Data!K2402</f>
        <v>30</v>
      </c>
      <c r="P2402" t="str">
        <f>IF(Raw_Data!K2402&lt;=30,"Within Time","Delayed")</f>
        <v>Within Time</v>
      </c>
    </row>
    <row r="2403" spans="1:16" x14ac:dyDescent="0.35">
      <c r="A2403" t="str">
        <f>Raw_Data!A2403</f>
        <v>813-53-6319</v>
      </c>
      <c r="B2403" s="2">
        <f>Raw_Data!B2403</f>
        <v>45164.231944444437</v>
      </c>
      <c r="C2403">
        <f>HOUR(Raw_Data!B2403)</f>
        <v>5</v>
      </c>
      <c r="D2403" t="str">
        <f>TEXT(Raw_Data!B2403,"mmm")</f>
        <v>Aug</v>
      </c>
      <c r="E2403">
        <f>YEAR(Raw_Data!B2403)</f>
        <v>2023</v>
      </c>
      <c r="F2403" t="str">
        <f>TEXT(Raw_Data!B2403,"mmm-yy")</f>
        <v>Aug-23</v>
      </c>
      <c r="G2403" t="str">
        <f>PROPER(Raw_Data!C2403&amp;". "&amp;Raw_Data!D2403)</f>
        <v>C. Buff</v>
      </c>
      <c r="H2403" t="str">
        <f>IF(OR(Raw_Data!E2403="M",Raw_Data!E2403="Male"),"Male",IF(OR(Raw_Data!E2403="F",Raw_Data!E2403="Female"),"Female","Not Confirmed"))</f>
        <v>Male</v>
      </c>
      <c r="I2403">
        <f>Raw_Data!F2403</f>
        <v>79</v>
      </c>
      <c r="J2403" t="str">
        <f>FLOOR(Raw_Data!F2403,10)&amp;"-"&amp;FLOOR(Raw_Data!F2403,10)+9</f>
        <v>70-79</v>
      </c>
      <c r="K2403" t="str">
        <f>Raw_Data!G2403</f>
        <v>Declined to Identify</v>
      </c>
      <c r="L2403" t="str">
        <f>Raw_Data!H2403</f>
        <v>General Practice</v>
      </c>
      <c r="M2403" t="str">
        <f>IF(Raw_Data!I2403=TRUE,"Admitted","Not Admitted")</f>
        <v>Admitted</v>
      </c>
      <c r="N2403" t="str">
        <f>IF(Raw_Data!J2403="","Not Rated",Raw_Data!J2403)</f>
        <v>Not Rated</v>
      </c>
      <c r="O2403">
        <f>Raw_Data!K2403</f>
        <v>32</v>
      </c>
      <c r="P2403" t="str">
        <f>IF(Raw_Data!K2403&lt;=30,"Within Time","Delayed")</f>
        <v>Delayed</v>
      </c>
    </row>
    <row r="2404" spans="1:16" x14ac:dyDescent="0.35">
      <c r="A2404" t="str">
        <f>Raw_Data!A2404</f>
        <v>839-49-1543</v>
      </c>
      <c r="B2404" s="2">
        <f>Raw_Data!B2404</f>
        <v>45164.335416666669</v>
      </c>
      <c r="C2404">
        <f>HOUR(Raw_Data!B2404)</f>
        <v>8</v>
      </c>
      <c r="D2404" t="str">
        <f>TEXT(Raw_Data!B2404,"mmm")</f>
        <v>Aug</v>
      </c>
      <c r="E2404">
        <f>YEAR(Raw_Data!B2404)</f>
        <v>2023</v>
      </c>
      <c r="F2404" t="str">
        <f>TEXT(Raw_Data!B2404,"mmm-yy")</f>
        <v>Aug-23</v>
      </c>
      <c r="G2404" t="str">
        <f>PROPER(Raw_Data!C2404&amp;". "&amp;Raw_Data!D2404)</f>
        <v>N. Titcombe</v>
      </c>
      <c r="H2404" t="str">
        <f>IF(OR(Raw_Data!E2404="M",Raw_Data!E2404="Male"),"Male",IF(OR(Raw_Data!E2404="F",Raw_Data!E2404="Female"),"Female","Not Confirmed"))</f>
        <v>Male</v>
      </c>
      <c r="I2404">
        <f>Raw_Data!F2404</f>
        <v>24</v>
      </c>
      <c r="J2404" t="str">
        <f>FLOOR(Raw_Data!F2404,10)&amp;"-"&amp;FLOOR(Raw_Data!F2404,10)+9</f>
        <v>20-29</v>
      </c>
      <c r="K2404" t="str">
        <f>Raw_Data!G2404</f>
        <v>Two or More Races</v>
      </c>
      <c r="L2404" t="str">
        <f>Raw_Data!H2404</f>
        <v>Orthopedics</v>
      </c>
      <c r="M2404" t="str">
        <f>IF(Raw_Data!I2404=TRUE,"Admitted","Not Admitted")</f>
        <v>Admitted</v>
      </c>
      <c r="N2404">
        <f>IF(Raw_Data!J2404="","Not Rated",Raw_Data!J2404)</f>
        <v>1</v>
      </c>
      <c r="O2404">
        <f>Raw_Data!K2404</f>
        <v>41</v>
      </c>
      <c r="P2404" t="str">
        <f>IF(Raw_Data!K2404&lt;=30,"Within Time","Delayed")</f>
        <v>Delayed</v>
      </c>
    </row>
    <row r="2405" spans="1:16" x14ac:dyDescent="0.35">
      <c r="A2405" t="str">
        <f>Raw_Data!A2405</f>
        <v>932-60-9141</v>
      </c>
      <c r="B2405" s="2">
        <f>Raw_Data!B2405</f>
        <v>45164.524305555547</v>
      </c>
      <c r="C2405">
        <f>HOUR(Raw_Data!B2405)</f>
        <v>12</v>
      </c>
      <c r="D2405" t="str">
        <f>TEXT(Raw_Data!B2405,"mmm")</f>
        <v>Aug</v>
      </c>
      <c r="E2405">
        <f>YEAR(Raw_Data!B2405)</f>
        <v>2023</v>
      </c>
      <c r="F2405" t="str">
        <f>TEXT(Raw_Data!B2405,"mmm-yy")</f>
        <v>Aug-23</v>
      </c>
      <c r="G2405" t="str">
        <f>PROPER(Raw_Data!C2405&amp;". "&amp;Raw_Data!D2405)</f>
        <v>A. Perrat</v>
      </c>
      <c r="H2405" t="str">
        <f>IF(OR(Raw_Data!E2405="M",Raw_Data!E2405="Male"),"Male",IF(OR(Raw_Data!E2405="F",Raw_Data!E2405="Female"),"Female","Not Confirmed"))</f>
        <v>Female</v>
      </c>
      <c r="I2405">
        <f>Raw_Data!F2405</f>
        <v>14</v>
      </c>
      <c r="J2405" t="str">
        <f>FLOOR(Raw_Data!F2405,10)&amp;"-"&amp;FLOOR(Raw_Data!F2405,10)+9</f>
        <v>10-19</v>
      </c>
      <c r="K2405" t="str">
        <f>Raw_Data!G2405</f>
        <v>African American</v>
      </c>
      <c r="L2405" t="str">
        <f>Raw_Data!H2405</f>
        <v>Gastroenterology</v>
      </c>
      <c r="M2405" t="str">
        <f>IF(Raw_Data!I2405=TRUE,"Admitted","Not Admitted")</f>
        <v>Admitted</v>
      </c>
      <c r="N2405" t="str">
        <f>IF(Raw_Data!J2405="","Not Rated",Raw_Data!J2405)</f>
        <v>Not Rated</v>
      </c>
      <c r="O2405">
        <f>Raw_Data!K2405</f>
        <v>58</v>
      </c>
      <c r="P2405" t="str">
        <f>IF(Raw_Data!K2405&lt;=30,"Within Time","Delayed")</f>
        <v>Delayed</v>
      </c>
    </row>
    <row r="2406" spans="1:16" x14ac:dyDescent="0.35">
      <c r="A2406" t="str">
        <f>Raw_Data!A2406</f>
        <v>800-50-5667</v>
      </c>
      <c r="B2406" s="2">
        <f>Raw_Data!B2406</f>
        <v>45164.600694444453</v>
      </c>
      <c r="C2406">
        <f>HOUR(Raw_Data!B2406)</f>
        <v>14</v>
      </c>
      <c r="D2406" t="str">
        <f>TEXT(Raw_Data!B2406,"mmm")</f>
        <v>Aug</v>
      </c>
      <c r="E2406">
        <f>YEAR(Raw_Data!B2406)</f>
        <v>2023</v>
      </c>
      <c r="F2406" t="str">
        <f>TEXT(Raw_Data!B2406,"mmm-yy")</f>
        <v>Aug-23</v>
      </c>
      <c r="G2406" t="str">
        <f>PROPER(Raw_Data!C2406&amp;". "&amp;Raw_Data!D2406)</f>
        <v>M. Yates</v>
      </c>
      <c r="H2406" t="str">
        <f>IF(OR(Raw_Data!E2406="M",Raw_Data!E2406="Male"),"Male",IF(OR(Raw_Data!E2406="F",Raw_Data!E2406="Female"),"Female","Not Confirmed"))</f>
        <v>Male</v>
      </c>
      <c r="I2406">
        <f>Raw_Data!F2406</f>
        <v>62</v>
      </c>
      <c r="J2406" t="str">
        <f>FLOOR(Raw_Data!F2406,10)&amp;"-"&amp;FLOOR(Raw_Data!F2406,10)+9</f>
        <v>60-69</v>
      </c>
      <c r="K2406" t="str">
        <f>Raw_Data!G2406</f>
        <v>Asian</v>
      </c>
      <c r="L2406" t="str">
        <f>Raw_Data!H2406</f>
        <v>None</v>
      </c>
      <c r="M2406" t="str">
        <f>IF(Raw_Data!I2406=TRUE,"Admitted","Not Admitted")</f>
        <v>Not Admitted</v>
      </c>
      <c r="N2406" t="str">
        <f>IF(Raw_Data!J2406="","Not Rated",Raw_Data!J2406)</f>
        <v>Not Rated</v>
      </c>
      <c r="O2406">
        <f>Raw_Data!K2406</f>
        <v>50</v>
      </c>
      <c r="P2406" t="str">
        <f>IF(Raw_Data!K2406&lt;=30,"Within Time","Delayed")</f>
        <v>Delayed</v>
      </c>
    </row>
    <row r="2407" spans="1:16" x14ac:dyDescent="0.35">
      <c r="A2407" t="str">
        <f>Raw_Data!A2407</f>
        <v>509-31-6869</v>
      </c>
      <c r="B2407" s="2">
        <f>Raw_Data!B2407</f>
        <v>45164.695138888892</v>
      </c>
      <c r="C2407">
        <f>HOUR(Raw_Data!B2407)</f>
        <v>16</v>
      </c>
      <c r="D2407" t="str">
        <f>TEXT(Raw_Data!B2407,"mmm")</f>
        <v>Aug</v>
      </c>
      <c r="E2407">
        <f>YEAR(Raw_Data!B2407)</f>
        <v>2023</v>
      </c>
      <c r="F2407" t="str">
        <f>TEXT(Raw_Data!B2407,"mmm-yy")</f>
        <v>Aug-23</v>
      </c>
      <c r="G2407" t="str">
        <f>PROPER(Raw_Data!C2407&amp;". "&amp;Raw_Data!D2407)</f>
        <v>K. Hathaway</v>
      </c>
      <c r="H2407" t="str">
        <f>IF(OR(Raw_Data!E2407="M",Raw_Data!E2407="Male"),"Male",IF(OR(Raw_Data!E2407="F",Raw_Data!E2407="Female"),"Female","Not Confirmed"))</f>
        <v>Male</v>
      </c>
      <c r="I2407">
        <f>Raw_Data!F2407</f>
        <v>78</v>
      </c>
      <c r="J2407" t="str">
        <f>FLOOR(Raw_Data!F2407,10)&amp;"-"&amp;FLOOR(Raw_Data!F2407,10)+9</f>
        <v>70-79</v>
      </c>
      <c r="K2407" t="str">
        <f>Raw_Data!G2407</f>
        <v>Native American/Alaska Native</v>
      </c>
      <c r="L2407" t="str">
        <f>Raw_Data!H2407</f>
        <v>Neurology</v>
      </c>
      <c r="M2407" t="str">
        <f>IF(Raw_Data!I2407=TRUE,"Admitted","Not Admitted")</f>
        <v>Not Admitted</v>
      </c>
      <c r="N2407">
        <f>IF(Raw_Data!J2407="","Not Rated",Raw_Data!J2407)</f>
        <v>9</v>
      </c>
      <c r="O2407">
        <f>Raw_Data!K2407</f>
        <v>51</v>
      </c>
      <c r="P2407" t="str">
        <f>IF(Raw_Data!K2407&lt;=30,"Within Time","Delayed")</f>
        <v>Delayed</v>
      </c>
    </row>
    <row r="2408" spans="1:16" x14ac:dyDescent="0.35">
      <c r="A2408" t="str">
        <f>Raw_Data!A2408</f>
        <v>942-45-6674</v>
      </c>
      <c r="B2408" s="2">
        <f>Raw_Data!B2408</f>
        <v>45164.810416666667</v>
      </c>
      <c r="C2408">
        <f>HOUR(Raw_Data!B2408)</f>
        <v>19</v>
      </c>
      <c r="D2408" t="str">
        <f>TEXT(Raw_Data!B2408,"mmm")</f>
        <v>Aug</v>
      </c>
      <c r="E2408">
        <f>YEAR(Raw_Data!B2408)</f>
        <v>2023</v>
      </c>
      <c r="F2408" t="str">
        <f>TEXT(Raw_Data!B2408,"mmm-yy")</f>
        <v>Aug-23</v>
      </c>
      <c r="G2408" t="str">
        <f>PROPER(Raw_Data!C2408&amp;". "&amp;Raw_Data!D2408)</f>
        <v>I. Featherstone</v>
      </c>
      <c r="H2408" t="str">
        <f>IF(OR(Raw_Data!E2408="M",Raw_Data!E2408="Male"),"Male",IF(OR(Raw_Data!E2408="F",Raw_Data!E2408="Female"),"Female","Not Confirmed"))</f>
        <v>Male</v>
      </c>
      <c r="I2408">
        <f>Raw_Data!F2408</f>
        <v>68</v>
      </c>
      <c r="J2408" t="str">
        <f>FLOOR(Raw_Data!F2408,10)&amp;"-"&amp;FLOOR(Raw_Data!F2408,10)+9</f>
        <v>60-69</v>
      </c>
      <c r="K2408" t="str">
        <f>Raw_Data!G2408</f>
        <v>Declined to Identify</v>
      </c>
      <c r="L2408" t="str">
        <f>Raw_Data!H2408</f>
        <v>None</v>
      </c>
      <c r="M2408" t="str">
        <f>IF(Raw_Data!I2408=TRUE,"Admitted","Not Admitted")</f>
        <v>Admitted</v>
      </c>
      <c r="N2408" t="str">
        <f>IF(Raw_Data!J2408="","Not Rated",Raw_Data!J2408)</f>
        <v>Not Rated</v>
      </c>
      <c r="O2408">
        <f>Raw_Data!K2408</f>
        <v>14</v>
      </c>
      <c r="P2408" t="str">
        <f>IF(Raw_Data!K2408&lt;=30,"Within Time","Delayed")</f>
        <v>Within Time</v>
      </c>
    </row>
    <row r="2409" spans="1:16" x14ac:dyDescent="0.35">
      <c r="A2409" t="str">
        <f>Raw_Data!A2409</f>
        <v>137-36-4596</v>
      </c>
      <c r="B2409" s="2">
        <f>Raw_Data!B2409</f>
        <v>45164.820138888892</v>
      </c>
      <c r="C2409">
        <f>HOUR(Raw_Data!B2409)</f>
        <v>19</v>
      </c>
      <c r="D2409" t="str">
        <f>TEXT(Raw_Data!B2409,"mmm")</f>
        <v>Aug</v>
      </c>
      <c r="E2409">
        <f>YEAR(Raw_Data!B2409)</f>
        <v>2023</v>
      </c>
      <c r="F2409" t="str">
        <f>TEXT(Raw_Data!B2409,"mmm-yy")</f>
        <v>Aug-23</v>
      </c>
      <c r="G2409" t="str">
        <f>PROPER(Raw_Data!C2409&amp;". "&amp;Raw_Data!D2409)</f>
        <v>O. Pemberton</v>
      </c>
      <c r="H2409" t="str">
        <f>IF(OR(Raw_Data!E2409="M",Raw_Data!E2409="Male"),"Male",IF(OR(Raw_Data!E2409="F",Raw_Data!E2409="Female"),"Female","Not Confirmed"))</f>
        <v>Male</v>
      </c>
      <c r="I2409">
        <f>Raw_Data!F2409</f>
        <v>40</v>
      </c>
      <c r="J2409" t="str">
        <f>FLOOR(Raw_Data!F2409,10)&amp;"-"&amp;FLOOR(Raw_Data!F2409,10)+9</f>
        <v>40-49</v>
      </c>
      <c r="K2409" t="str">
        <f>Raw_Data!G2409</f>
        <v>African American</v>
      </c>
      <c r="L2409" t="str">
        <f>Raw_Data!H2409</f>
        <v>None</v>
      </c>
      <c r="M2409" t="str">
        <f>IF(Raw_Data!I2409=TRUE,"Admitted","Not Admitted")</f>
        <v>Admitted</v>
      </c>
      <c r="N2409" t="str">
        <f>IF(Raw_Data!J2409="","Not Rated",Raw_Data!J2409)</f>
        <v>Not Rated</v>
      </c>
      <c r="O2409">
        <f>Raw_Data!K2409</f>
        <v>26</v>
      </c>
      <c r="P2409" t="str">
        <f>IF(Raw_Data!K2409&lt;=30,"Within Time","Delayed")</f>
        <v>Within Time</v>
      </c>
    </row>
    <row r="2410" spans="1:16" x14ac:dyDescent="0.35">
      <c r="A2410" t="str">
        <f>Raw_Data!A2410</f>
        <v>457-82-6848</v>
      </c>
      <c r="B2410" s="2">
        <f>Raw_Data!B2410</f>
        <v>45164.850694444453</v>
      </c>
      <c r="C2410">
        <f>HOUR(Raw_Data!B2410)</f>
        <v>20</v>
      </c>
      <c r="D2410" t="str">
        <f>TEXT(Raw_Data!B2410,"mmm")</f>
        <v>Aug</v>
      </c>
      <c r="E2410">
        <f>YEAR(Raw_Data!B2410)</f>
        <v>2023</v>
      </c>
      <c r="F2410" t="str">
        <f>TEXT(Raw_Data!B2410,"mmm-yy")</f>
        <v>Aug-23</v>
      </c>
      <c r="G2410" t="str">
        <f>PROPER(Raw_Data!C2410&amp;". "&amp;Raw_Data!D2410)</f>
        <v>O. Postlethwaite</v>
      </c>
      <c r="H2410" t="str">
        <f>IF(OR(Raw_Data!E2410="M",Raw_Data!E2410="Male"),"Male",IF(OR(Raw_Data!E2410="F",Raw_Data!E2410="Female"),"Female","Not Confirmed"))</f>
        <v>Male</v>
      </c>
      <c r="I2410">
        <f>Raw_Data!F2410</f>
        <v>1</v>
      </c>
      <c r="J2410" t="str">
        <f>FLOOR(Raw_Data!F2410,10)&amp;"-"&amp;FLOOR(Raw_Data!F2410,10)+9</f>
        <v>0-9</v>
      </c>
      <c r="K2410" t="str">
        <f>Raw_Data!G2410</f>
        <v>Declined to Identify</v>
      </c>
      <c r="L2410" t="str">
        <f>Raw_Data!H2410</f>
        <v>None</v>
      </c>
      <c r="M2410" t="str">
        <f>IF(Raw_Data!I2410=TRUE,"Admitted","Not Admitted")</f>
        <v>Admitted</v>
      </c>
      <c r="N2410">
        <f>IF(Raw_Data!J2410="","Not Rated",Raw_Data!J2410)</f>
        <v>7</v>
      </c>
      <c r="O2410">
        <f>Raw_Data!K2410</f>
        <v>18</v>
      </c>
      <c r="P2410" t="str">
        <f>IF(Raw_Data!K2410&lt;=30,"Within Time","Delayed")</f>
        <v>Within Time</v>
      </c>
    </row>
    <row r="2411" spans="1:16" x14ac:dyDescent="0.35">
      <c r="A2411" t="str">
        <f>Raw_Data!A2411</f>
        <v>923-81-9575</v>
      </c>
      <c r="B2411" s="2">
        <f>Raw_Data!B2411</f>
        <v>45164.902083333327</v>
      </c>
      <c r="C2411">
        <f>HOUR(Raw_Data!B2411)</f>
        <v>21</v>
      </c>
      <c r="D2411" t="str">
        <f>TEXT(Raw_Data!B2411,"mmm")</f>
        <v>Aug</v>
      </c>
      <c r="E2411">
        <f>YEAR(Raw_Data!B2411)</f>
        <v>2023</v>
      </c>
      <c r="F2411" t="str">
        <f>TEXT(Raw_Data!B2411,"mmm-yy")</f>
        <v>Aug-23</v>
      </c>
      <c r="G2411" t="str">
        <f>PROPER(Raw_Data!C2411&amp;". "&amp;Raw_Data!D2411)</f>
        <v>W. Aldridge</v>
      </c>
      <c r="H2411" t="str">
        <f>IF(OR(Raw_Data!E2411="M",Raw_Data!E2411="Male"),"Male",IF(OR(Raw_Data!E2411="F",Raw_Data!E2411="Female"),"Female","Not Confirmed"))</f>
        <v>Female</v>
      </c>
      <c r="I2411">
        <f>Raw_Data!F2411</f>
        <v>74</v>
      </c>
      <c r="J2411" t="str">
        <f>FLOOR(Raw_Data!F2411,10)&amp;"-"&amp;FLOOR(Raw_Data!F2411,10)+9</f>
        <v>70-79</v>
      </c>
      <c r="K2411" t="str">
        <f>Raw_Data!G2411</f>
        <v>Declined to Identify</v>
      </c>
      <c r="L2411" t="str">
        <f>Raw_Data!H2411</f>
        <v>None</v>
      </c>
      <c r="M2411" t="str">
        <f>IF(Raw_Data!I2411=TRUE,"Admitted","Not Admitted")</f>
        <v>Admitted</v>
      </c>
      <c r="N2411">
        <f>IF(Raw_Data!J2411="","Not Rated",Raw_Data!J2411)</f>
        <v>2</v>
      </c>
      <c r="O2411">
        <f>Raw_Data!K2411</f>
        <v>12</v>
      </c>
      <c r="P2411" t="str">
        <f>IF(Raw_Data!K2411&lt;=30,"Within Time","Delayed")</f>
        <v>Within Time</v>
      </c>
    </row>
    <row r="2412" spans="1:16" x14ac:dyDescent="0.35">
      <c r="A2412" t="str">
        <f>Raw_Data!A2412</f>
        <v>242-85-5164</v>
      </c>
      <c r="B2412" s="2">
        <f>Raw_Data!B2412</f>
        <v>45164.913194444453</v>
      </c>
      <c r="C2412">
        <f>HOUR(Raw_Data!B2412)</f>
        <v>21</v>
      </c>
      <c r="D2412" t="str">
        <f>TEXT(Raw_Data!B2412,"mmm")</f>
        <v>Aug</v>
      </c>
      <c r="E2412">
        <f>YEAR(Raw_Data!B2412)</f>
        <v>2023</v>
      </c>
      <c r="F2412" t="str">
        <f>TEXT(Raw_Data!B2412,"mmm-yy")</f>
        <v>Aug-23</v>
      </c>
      <c r="G2412" t="str">
        <f>PROPER(Raw_Data!C2412&amp;". "&amp;Raw_Data!D2412)</f>
        <v>N. Corpes</v>
      </c>
      <c r="H2412" t="str">
        <f>IF(OR(Raw_Data!E2412="M",Raw_Data!E2412="Male"),"Male",IF(OR(Raw_Data!E2412="F",Raw_Data!E2412="Female"),"Female","Not Confirmed"))</f>
        <v>Male</v>
      </c>
      <c r="I2412">
        <f>Raw_Data!F2412</f>
        <v>79</v>
      </c>
      <c r="J2412" t="str">
        <f>FLOOR(Raw_Data!F2412,10)&amp;"-"&amp;FLOOR(Raw_Data!F2412,10)+9</f>
        <v>70-79</v>
      </c>
      <c r="K2412" t="str">
        <f>Raw_Data!G2412</f>
        <v>White</v>
      </c>
      <c r="L2412" t="str">
        <f>Raw_Data!H2412</f>
        <v>None</v>
      </c>
      <c r="M2412" t="str">
        <f>IF(Raw_Data!I2412=TRUE,"Admitted","Not Admitted")</f>
        <v>Admitted</v>
      </c>
      <c r="N2412" t="str">
        <f>IF(Raw_Data!J2412="","Not Rated",Raw_Data!J2412)</f>
        <v>Not Rated</v>
      </c>
      <c r="O2412">
        <f>Raw_Data!K2412</f>
        <v>51</v>
      </c>
      <c r="P2412" t="str">
        <f>IF(Raw_Data!K2412&lt;=30,"Within Time","Delayed")</f>
        <v>Delayed</v>
      </c>
    </row>
    <row r="2413" spans="1:16" x14ac:dyDescent="0.35">
      <c r="A2413" t="str">
        <f>Raw_Data!A2413</f>
        <v>819-41-9850</v>
      </c>
      <c r="B2413" s="2">
        <f>Raw_Data!B2413</f>
        <v>45164.955555555563</v>
      </c>
      <c r="C2413">
        <f>HOUR(Raw_Data!B2413)</f>
        <v>22</v>
      </c>
      <c r="D2413" t="str">
        <f>TEXT(Raw_Data!B2413,"mmm")</f>
        <v>Aug</v>
      </c>
      <c r="E2413">
        <f>YEAR(Raw_Data!B2413)</f>
        <v>2023</v>
      </c>
      <c r="F2413" t="str">
        <f>TEXT(Raw_Data!B2413,"mmm-yy")</f>
        <v>Aug-23</v>
      </c>
      <c r="G2413" t="str">
        <f>PROPER(Raw_Data!C2413&amp;". "&amp;Raw_Data!D2413)</f>
        <v>K. Ashcombe</v>
      </c>
      <c r="H2413" t="str">
        <f>IF(OR(Raw_Data!E2413="M",Raw_Data!E2413="Male"),"Male",IF(OR(Raw_Data!E2413="F",Raw_Data!E2413="Female"),"Female","Not Confirmed"))</f>
        <v>Male</v>
      </c>
      <c r="I2413">
        <f>Raw_Data!F2413</f>
        <v>16</v>
      </c>
      <c r="J2413" t="str">
        <f>FLOOR(Raw_Data!F2413,10)&amp;"-"&amp;FLOOR(Raw_Data!F2413,10)+9</f>
        <v>10-19</v>
      </c>
      <c r="K2413" t="str">
        <f>Raw_Data!G2413</f>
        <v>Two or More Races</v>
      </c>
      <c r="L2413" t="str">
        <f>Raw_Data!H2413</f>
        <v>General Practice</v>
      </c>
      <c r="M2413" t="str">
        <f>IF(Raw_Data!I2413=TRUE,"Admitted","Not Admitted")</f>
        <v>Not Admitted</v>
      </c>
      <c r="N2413" t="str">
        <f>IF(Raw_Data!J2413="","Not Rated",Raw_Data!J2413)</f>
        <v>Not Rated</v>
      </c>
      <c r="O2413">
        <f>Raw_Data!K2413</f>
        <v>24</v>
      </c>
      <c r="P2413" t="str">
        <f>IF(Raw_Data!K2413&lt;=30,"Within Time","Delayed")</f>
        <v>Within Time</v>
      </c>
    </row>
    <row r="2414" spans="1:16" x14ac:dyDescent="0.35">
      <c r="A2414" t="str">
        <f>Raw_Data!A2414</f>
        <v>220-93-6021</v>
      </c>
      <c r="B2414" s="2">
        <f>Raw_Data!B2414</f>
        <v>45165.100694444453</v>
      </c>
      <c r="C2414">
        <f>HOUR(Raw_Data!B2414)</f>
        <v>2</v>
      </c>
      <c r="D2414" t="str">
        <f>TEXT(Raw_Data!B2414,"mmm")</f>
        <v>Aug</v>
      </c>
      <c r="E2414">
        <f>YEAR(Raw_Data!B2414)</f>
        <v>2023</v>
      </c>
      <c r="F2414" t="str">
        <f>TEXT(Raw_Data!B2414,"mmm-yy")</f>
        <v>Aug-23</v>
      </c>
      <c r="G2414" t="str">
        <f>PROPER(Raw_Data!C2414&amp;". "&amp;Raw_Data!D2414)</f>
        <v>I. Wadsworth</v>
      </c>
      <c r="H2414" t="str">
        <f>IF(OR(Raw_Data!E2414="M",Raw_Data!E2414="Male"),"Male",IF(OR(Raw_Data!E2414="F",Raw_Data!E2414="Female"),"Female","Not Confirmed"))</f>
        <v>Female</v>
      </c>
      <c r="I2414">
        <f>Raw_Data!F2414</f>
        <v>11</v>
      </c>
      <c r="J2414" t="str">
        <f>FLOOR(Raw_Data!F2414,10)&amp;"-"&amp;FLOOR(Raw_Data!F2414,10)+9</f>
        <v>10-19</v>
      </c>
      <c r="K2414" t="str">
        <f>Raw_Data!G2414</f>
        <v>White</v>
      </c>
      <c r="L2414" t="str">
        <f>Raw_Data!H2414</f>
        <v>None</v>
      </c>
      <c r="M2414" t="str">
        <f>IF(Raw_Data!I2414=TRUE,"Admitted","Not Admitted")</f>
        <v>Admitted</v>
      </c>
      <c r="N2414" t="str">
        <f>IF(Raw_Data!J2414="","Not Rated",Raw_Data!J2414)</f>
        <v>Not Rated</v>
      </c>
      <c r="O2414">
        <f>Raw_Data!K2414</f>
        <v>28</v>
      </c>
      <c r="P2414" t="str">
        <f>IF(Raw_Data!K2414&lt;=30,"Within Time","Delayed")</f>
        <v>Within Time</v>
      </c>
    </row>
    <row r="2415" spans="1:16" x14ac:dyDescent="0.35">
      <c r="A2415" t="str">
        <f>Raw_Data!A2415</f>
        <v>112-18-6947</v>
      </c>
      <c r="B2415" s="2">
        <f>Raw_Data!B2415</f>
        <v>45165.15</v>
      </c>
      <c r="C2415">
        <f>HOUR(Raw_Data!B2415)</f>
        <v>3</v>
      </c>
      <c r="D2415" t="str">
        <f>TEXT(Raw_Data!B2415,"mmm")</f>
        <v>Aug</v>
      </c>
      <c r="E2415">
        <f>YEAR(Raw_Data!B2415)</f>
        <v>2023</v>
      </c>
      <c r="F2415" t="str">
        <f>TEXT(Raw_Data!B2415,"mmm-yy")</f>
        <v>Aug-23</v>
      </c>
      <c r="G2415" t="str">
        <f>PROPER(Raw_Data!C2415&amp;". "&amp;Raw_Data!D2415)</f>
        <v>K. Pemberton</v>
      </c>
      <c r="H2415" t="str">
        <f>IF(OR(Raw_Data!E2415="M",Raw_Data!E2415="Male"),"Male",IF(OR(Raw_Data!E2415="F",Raw_Data!E2415="Female"),"Female","Not Confirmed"))</f>
        <v>Male</v>
      </c>
      <c r="I2415">
        <f>Raw_Data!F2415</f>
        <v>53</v>
      </c>
      <c r="J2415" t="str">
        <f>FLOOR(Raw_Data!F2415,10)&amp;"-"&amp;FLOOR(Raw_Data!F2415,10)+9</f>
        <v>50-59</v>
      </c>
      <c r="K2415" t="str">
        <f>Raw_Data!G2415</f>
        <v>White</v>
      </c>
      <c r="L2415" t="str">
        <f>Raw_Data!H2415</f>
        <v>None</v>
      </c>
      <c r="M2415" t="str">
        <f>IF(Raw_Data!I2415=TRUE,"Admitted","Not Admitted")</f>
        <v>Not Admitted</v>
      </c>
      <c r="N2415" t="str">
        <f>IF(Raw_Data!J2415="","Not Rated",Raw_Data!J2415)</f>
        <v>Not Rated</v>
      </c>
      <c r="O2415">
        <f>Raw_Data!K2415</f>
        <v>26</v>
      </c>
      <c r="P2415" t="str">
        <f>IF(Raw_Data!K2415&lt;=30,"Within Time","Delayed")</f>
        <v>Within Time</v>
      </c>
    </row>
    <row r="2416" spans="1:16" x14ac:dyDescent="0.35">
      <c r="A2416" t="str">
        <f>Raw_Data!A2416</f>
        <v>853-18-5275</v>
      </c>
      <c r="B2416" s="2">
        <f>Raw_Data!B2416</f>
        <v>45165.219444444447</v>
      </c>
      <c r="C2416">
        <f>HOUR(Raw_Data!B2416)</f>
        <v>5</v>
      </c>
      <c r="D2416" t="str">
        <f>TEXT(Raw_Data!B2416,"mmm")</f>
        <v>Aug</v>
      </c>
      <c r="E2416">
        <f>YEAR(Raw_Data!B2416)</f>
        <v>2023</v>
      </c>
      <c r="F2416" t="str">
        <f>TEXT(Raw_Data!B2416,"mmm-yy")</f>
        <v>Aug-23</v>
      </c>
      <c r="G2416" t="str">
        <f>PROPER(Raw_Data!C2416&amp;". "&amp;Raw_Data!D2416)</f>
        <v>C. Hathaway</v>
      </c>
      <c r="H2416" t="str">
        <f>IF(OR(Raw_Data!E2416="M",Raw_Data!E2416="Male"),"Male",IF(OR(Raw_Data!E2416="F",Raw_Data!E2416="Female"),"Female","Not Confirmed"))</f>
        <v>Female</v>
      </c>
      <c r="I2416">
        <f>Raw_Data!F2416</f>
        <v>20</v>
      </c>
      <c r="J2416" t="str">
        <f>FLOOR(Raw_Data!F2416,10)&amp;"-"&amp;FLOOR(Raw_Data!F2416,10)+9</f>
        <v>20-29</v>
      </c>
      <c r="K2416" t="str">
        <f>Raw_Data!G2416</f>
        <v>White</v>
      </c>
      <c r="L2416" t="str">
        <f>Raw_Data!H2416</f>
        <v>Physiotherapy</v>
      </c>
      <c r="M2416" t="str">
        <f>IF(Raw_Data!I2416=TRUE,"Admitted","Not Admitted")</f>
        <v>Not Admitted</v>
      </c>
      <c r="N2416">
        <f>IF(Raw_Data!J2416="","Not Rated",Raw_Data!J2416)</f>
        <v>8</v>
      </c>
      <c r="O2416">
        <f>Raw_Data!K2416</f>
        <v>18</v>
      </c>
      <c r="P2416" t="str">
        <f>IF(Raw_Data!K2416&lt;=30,"Within Time","Delayed")</f>
        <v>Within Time</v>
      </c>
    </row>
    <row r="2417" spans="1:16" x14ac:dyDescent="0.35">
      <c r="A2417" t="str">
        <f>Raw_Data!A2417</f>
        <v>153-11-3504</v>
      </c>
      <c r="B2417" s="2">
        <f>Raw_Data!B2417</f>
        <v>45165.368750000001</v>
      </c>
      <c r="C2417">
        <f>HOUR(Raw_Data!B2417)</f>
        <v>8</v>
      </c>
      <c r="D2417" t="str">
        <f>TEXT(Raw_Data!B2417,"mmm")</f>
        <v>Aug</v>
      </c>
      <c r="E2417">
        <f>YEAR(Raw_Data!B2417)</f>
        <v>2023</v>
      </c>
      <c r="F2417" t="str">
        <f>TEXT(Raw_Data!B2417,"mmm-yy")</f>
        <v>Aug-23</v>
      </c>
      <c r="G2417" t="str">
        <f>PROPER(Raw_Data!C2417&amp;". "&amp;Raw_Data!D2417)</f>
        <v>F. Cholmondeley</v>
      </c>
      <c r="H2417" t="str">
        <f>IF(OR(Raw_Data!E2417="M",Raw_Data!E2417="Male"),"Male",IF(OR(Raw_Data!E2417="F",Raw_Data!E2417="Female"),"Female","Not Confirmed"))</f>
        <v>Male</v>
      </c>
      <c r="I2417">
        <f>Raw_Data!F2417</f>
        <v>19</v>
      </c>
      <c r="J2417" t="str">
        <f>FLOOR(Raw_Data!F2417,10)&amp;"-"&amp;FLOOR(Raw_Data!F2417,10)+9</f>
        <v>10-19</v>
      </c>
      <c r="K2417" t="str">
        <f>Raw_Data!G2417</f>
        <v>African American</v>
      </c>
      <c r="L2417" t="str">
        <f>Raw_Data!H2417</f>
        <v>None</v>
      </c>
      <c r="M2417" t="str">
        <f>IF(Raw_Data!I2417=TRUE,"Admitted","Not Admitted")</f>
        <v>Not Admitted</v>
      </c>
      <c r="N2417">
        <f>IF(Raw_Data!J2417="","Not Rated",Raw_Data!J2417)</f>
        <v>1</v>
      </c>
      <c r="O2417">
        <f>Raw_Data!K2417</f>
        <v>40</v>
      </c>
      <c r="P2417" t="str">
        <f>IF(Raw_Data!K2417&lt;=30,"Within Time","Delayed")</f>
        <v>Delayed</v>
      </c>
    </row>
    <row r="2418" spans="1:16" x14ac:dyDescent="0.35">
      <c r="A2418" t="str">
        <f>Raw_Data!A2418</f>
        <v>213-72-7397</v>
      </c>
      <c r="B2418" s="2">
        <f>Raw_Data!B2418</f>
        <v>45165.402083333327</v>
      </c>
      <c r="C2418">
        <f>HOUR(Raw_Data!B2418)</f>
        <v>9</v>
      </c>
      <c r="D2418" t="str">
        <f>TEXT(Raw_Data!B2418,"mmm")</f>
        <v>Aug</v>
      </c>
      <c r="E2418">
        <f>YEAR(Raw_Data!B2418)</f>
        <v>2023</v>
      </c>
      <c r="F2418" t="str">
        <f>TEXT(Raw_Data!B2418,"mmm-yy")</f>
        <v>Aug-23</v>
      </c>
      <c r="G2418" t="str">
        <f>PROPER(Raw_Data!C2418&amp;". "&amp;Raw_Data!D2418)</f>
        <v>D. Corpes</v>
      </c>
      <c r="H2418" t="str">
        <f>IF(OR(Raw_Data!E2418="M",Raw_Data!E2418="Male"),"Male",IF(OR(Raw_Data!E2418="F",Raw_Data!E2418="Female"),"Female","Not Confirmed"))</f>
        <v>Female</v>
      </c>
      <c r="I2418">
        <f>Raw_Data!F2418</f>
        <v>65</v>
      </c>
      <c r="J2418" t="str">
        <f>FLOOR(Raw_Data!F2418,10)&amp;"-"&amp;FLOOR(Raw_Data!F2418,10)+9</f>
        <v>60-69</v>
      </c>
      <c r="K2418" t="str">
        <f>Raw_Data!G2418</f>
        <v>Unknown</v>
      </c>
      <c r="L2418" t="str">
        <f>Raw_Data!H2418</f>
        <v>None</v>
      </c>
      <c r="M2418" t="str">
        <f>IF(Raw_Data!I2418=TRUE,"Admitted","Not Admitted")</f>
        <v>Not Admitted</v>
      </c>
      <c r="N2418" t="str">
        <f>IF(Raw_Data!J2418="","Not Rated",Raw_Data!J2418)</f>
        <v>Not Rated</v>
      </c>
      <c r="O2418">
        <f>Raw_Data!K2418</f>
        <v>43</v>
      </c>
      <c r="P2418" t="str">
        <f>IF(Raw_Data!K2418&lt;=30,"Within Time","Delayed")</f>
        <v>Delayed</v>
      </c>
    </row>
    <row r="2419" spans="1:16" x14ac:dyDescent="0.35">
      <c r="A2419" t="str">
        <f>Raw_Data!A2419</f>
        <v>952-56-1020</v>
      </c>
      <c r="B2419" s="2">
        <f>Raw_Data!B2419</f>
        <v>45165.550694444442</v>
      </c>
      <c r="C2419">
        <f>HOUR(Raw_Data!B2419)</f>
        <v>13</v>
      </c>
      <c r="D2419" t="str">
        <f>TEXT(Raw_Data!B2419,"mmm")</f>
        <v>Aug</v>
      </c>
      <c r="E2419">
        <f>YEAR(Raw_Data!B2419)</f>
        <v>2023</v>
      </c>
      <c r="F2419" t="str">
        <f>TEXT(Raw_Data!B2419,"mmm-yy")</f>
        <v>Aug-23</v>
      </c>
      <c r="G2419" t="str">
        <f>PROPER(Raw_Data!C2419&amp;". "&amp;Raw_Data!D2419)</f>
        <v>U. Middleditch</v>
      </c>
      <c r="H2419" t="str">
        <f>IF(OR(Raw_Data!E2419="M",Raw_Data!E2419="Male"),"Male",IF(OR(Raw_Data!E2419="F",Raw_Data!E2419="Female"),"Female","Not Confirmed"))</f>
        <v>Female</v>
      </c>
      <c r="I2419">
        <f>Raw_Data!F2419</f>
        <v>19</v>
      </c>
      <c r="J2419" t="str">
        <f>FLOOR(Raw_Data!F2419,10)&amp;"-"&amp;FLOOR(Raw_Data!F2419,10)+9</f>
        <v>10-19</v>
      </c>
      <c r="K2419" t="str">
        <f>Raw_Data!G2419</f>
        <v>African American</v>
      </c>
      <c r="L2419" t="str">
        <f>Raw_Data!H2419</f>
        <v>Neurology</v>
      </c>
      <c r="M2419" t="str">
        <f>IF(Raw_Data!I2419=TRUE,"Admitted","Not Admitted")</f>
        <v>Admitted</v>
      </c>
      <c r="N2419">
        <f>IF(Raw_Data!J2419="","Not Rated",Raw_Data!J2419)</f>
        <v>10</v>
      </c>
      <c r="O2419">
        <f>Raw_Data!K2419</f>
        <v>28</v>
      </c>
      <c r="P2419" t="str">
        <f>IF(Raw_Data!K2419&lt;=30,"Within Time","Delayed")</f>
        <v>Within Time</v>
      </c>
    </row>
    <row r="2420" spans="1:16" x14ac:dyDescent="0.35">
      <c r="A2420" t="str">
        <f>Raw_Data!A2420</f>
        <v>778-28-8663</v>
      </c>
      <c r="B2420" s="2">
        <f>Raw_Data!B2420</f>
        <v>45165.56527777778</v>
      </c>
      <c r="C2420">
        <f>HOUR(Raw_Data!B2420)</f>
        <v>13</v>
      </c>
      <c r="D2420" t="str">
        <f>TEXT(Raw_Data!B2420,"mmm")</f>
        <v>Aug</v>
      </c>
      <c r="E2420">
        <f>YEAR(Raw_Data!B2420)</f>
        <v>2023</v>
      </c>
      <c r="F2420" t="str">
        <f>TEXT(Raw_Data!B2420,"mmm-yy")</f>
        <v>Aug-23</v>
      </c>
      <c r="G2420" t="str">
        <f>PROPER(Raw_Data!C2420&amp;". "&amp;Raw_Data!D2420)</f>
        <v>M. Jessop</v>
      </c>
      <c r="H2420" t="str">
        <f>IF(OR(Raw_Data!E2420="M",Raw_Data!E2420="Male"),"Male",IF(OR(Raw_Data!E2420="F",Raw_Data!E2420="Female"),"Female","Not Confirmed"))</f>
        <v>Male</v>
      </c>
      <c r="I2420">
        <f>Raw_Data!F2420</f>
        <v>22</v>
      </c>
      <c r="J2420" t="str">
        <f>FLOOR(Raw_Data!F2420,10)&amp;"-"&amp;FLOOR(Raw_Data!F2420,10)+9</f>
        <v>20-29</v>
      </c>
      <c r="K2420" t="str">
        <f>Raw_Data!G2420</f>
        <v>African American</v>
      </c>
      <c r="L2420" t="str">
        <f>Raw_Data!H2420</f>
        <v>None</v>
      </c>
      <c r="M2420" t="str">
        <f>IF(Raw_Data!I2420=TRUE,"Admitted","Not Admitted")</f>
        <v>Not Admitted</v>
      </c>
      <c r="N2420">
        <f>IF(Raw_Data!J2420="","Not Rated",Raw_Data!J2420)</f>
        <v>2</v>
      </c>
      <c r="O2420">
        <f>Raw_Data!K2420</f>
        <v>20</v>
      </c>
      <c r="P2420" t="str">
        <f>IF(Raw_Data!K2420&lt;=30,"Within Time","Delayed")</f>
        <v>Within Time</v>
      </c>
    </row>
    <row r="2421" spans="1:16" x14ac:dyDescent="0.35">
      <c r="A2421" t="str">
        <f>Raw_Data!A2421</f>
        <v>242-48-7967</v>
      </c>
      <c r="B2421" s="2">
        <f>Raw_Data!B2421</f>
        <v>45165.59097222222</v>
      </c>
      <c r="C2421">
        <f>HOUR(Raw_Data!B2421)</f>
        <v>14</v>
      </c>
      <c r="D2421" t="str">
        <f>TEXT(Raw_Data!B2421,"mmm")</f>
        <v>Aug</v>
      </c>
      <c r="E2421">
        <f>YEAR(Raw_Data!B2421)</f>
        <v>2023</v>
      </c>
      <c r="F2421" t="str">
        <f>TEXT(Raw_Data!B2421,"mmm-yy")</f>
        <v>Aug-23</v>
      </c>
      <c r="G2421" t="str">
        <f>PROPER(Raw_Data!C2421&amp;". "&amp;Raw_Data!D2421)</f>
        <v>G. Gionettitti</v>
      </c>
      <c r="H2421" t="str">
        <f>IF(OR(Raw_Data!E2421="M",Raw_Data!E2421="Male"),"Male",IF(OR(Raw_Data!E2421="F",Raw_Data!E2421="Female"),"Female","Not Confirmed"))</f>
        <v>Female</v>
      </c>
      <c r="I2421">
        <f>Raw_Data!F2421</f>
        <v>39</v>
      </c>
      <c r="J2421" t="str">
        <f>FLOOR(Raw_Data!F2421,10)&amp;"-"&amp;FLOOR(Raw_Data!F2421,10)+9</f>
        <v>30-39</v>
      </c>
      <c r="K2421" t="str">
        <f>Raw_Data!G2421</f>
        <v>African American</v>
      </c>
      <c r="L2421" t="str">
        <f>Raw_Data!H2421</f>
        <v>General Practice</v>
      </c>
      <c r="M2421" t="str">
        <f>IF(Raw_Data!I2421=TRUE,"Admitted","Not Admitted")</f>
        <v>Admitted</v>
      </c>
      <c r="N2421">
        <f>IF(Raw_Data!J2421="","Not Rated",Raw_Data!J2421)</f>
        <v>10</v>
      </c>
      <c r="O2421">
        <f>Raw_Data!K2421</f>
        <v>57</v>
      </c>
      <c r="P2421" t="str">
        <f>IF(Raw_Data!K2421&lt;=30,"Within Time","Delayed")</f>
        <v>Delayed</v>
      </c>
    </row>
    <row r="2422" spans="1:16" x14ac:dyDescent="0.35">
      <c r="A2422" t="str">
        <f>Raw_Data!A2422</f>
        <v>617-70-3018</v>
      </c>
      <c r="B2422" s="2">
        <f>Raw_Data!B2422</f>
        <v>45165.599305555559</v>
      </c>
      <c r="C2422">
        <f>HOUR(Raw_Data!B2422)</f>
        <v>14</v>
      </c>
      <c r="D2422" t="str">
        <f>TEXT(Raw_Data!B2422,"mmm")</f>
        <v>Aug</v>
      </c>
      <c r="E2422">
        <f>YEAR(Raw_Data!B2422)</f>
        <v>2023</v>
      </c>
      <c r="F2422" t="str">
        <f>TEXT(Raw_Data!B2422,"mmm-yy")</f>
        <v>Aug-23</v>
      </c>
      <c r="G2422" t="str">
        <f>PROPER(Raw_Data!C2422&amp;". "&amp;Raw_Data!D2422)</f>
        <v>A. Goudie</v>
      </c>
      <c r="H2422" t="str">
        <f>IF(OR(Raw_Data!E2422="M",Raw_Data!E2422="Male"),"Male",IF(OR(Raw_Data!E2422="F",Raw_Data!E2422="Female"),"Female","Not Confirmed"))</f>
        <v>Male</v>
      </c>
      <c r="I2422">
        <f>Raw_Data!F2422</f>
        <v>72</v>
      </c>
      <c r="J2422" t="str">
        <f>FLOOR(Raw_Data!F2422,10)&amp;"-"&amp;FLOOR(Raw_Data!F2422,10)+9</f>
        <v>70-79</v>
      </c>
      <c r="K2422" t="str">
        <f>Raw_Data!G2422</f>
        <v>Two or More Races</v>
      </c>
      <c r="L2422" t="str">
        <f>Raw_Data!H2422</f>
        <v>None</v>
      </c>
      <c r="M2422" t="str">
        <f>IF(Raw_Data!I2422=TRUE,"Admitted","Not Admitted")</f>
        <v>Not Admitted</v>
      </c>
      <c r="N2422" t="str">
        <f>IF(Raw_Data!J2422="","Not Rated",Raw_Data!J2422)</f>
        <v>Not Rated</v>
      </c>
      <c r="O2422">
        <f>Raw_Data!K2422</f>
        <v>14</v>
      </c>
      <c r="P2422" t="str">
        <f>IF(Raw_Data!K2422&lt;=30,"Within Time","Delayed")</f>
        <v>Within Time</v>
      </c>
    </row>
    <row r="2423" spans="1:16" x14ac:dyDescent="0.35">
      <c r="A2423" t="str">
        <f>Raw_Data!A2423</f>
        <v>655-80-6261</v>
      </c>
      <c r="B2423" s="2">
        <f>Raw_Data!B2423</f>
        <v>45165.886111111111</v>
      </c>
      <c r="C2423">
        <f>HOUR(Raw_Data!B2423)</f>
        <v>21</v>
      </c>
      <c r="D2423" t="str">
        <f>TEXT(Raw_Data!B2423,"mmm")</f>
        <v>Aug</v>
      </c>
      <c r="E2423">
        <f>YEAR(Raw_Data!B2423)</f>
        <v>2023</v>
      </c>
      <c r="F2423" t="str">
        <f>TEXT(Raw_Data!B2423,"mmm-yy")</f>
        <v>Aug-23</v>
      </c>
      <c r="G2423" t="str">
        <f>PROPER(Raw_Data!C2423&amp;". "&amp;Raw_Data!D2423)</f>
        <v>Z. Upperton</v>
      </c>
      <c r="H2423" t="str">
        <f>IF(OR(Raw_Data!E2423="M",Raw_Data!E2423="Male"),"Male",IF(OR(Raw_Data!E2423="F",Raw_Data!E2423="Female"),"Female","Not Confirmed"))</f>
        <v>Female</v>
      </c>
      <c r="I2423">
        <f>Raw_Data!F2423</f>
        <v>23</v>
      </c>
      <c r="J2423" t="str">
        <f>FLOOR(Raw_Data!F2423,10)&amp;"-"&amp;FLOOR(Raw_Data!F2423,10)+9</f>
        <v>20-29</v>
      </c>
      <c r="K2423" t="str">
        <f>Raw_Data!G2423</f>
        <v>White</v>
      </c>
      <c r="L2423" t="str">
        <f>Raw_Data!H2423</f>
        <v>General Practice</v>
      </c>
      <c r="M2423" t="str">
        <f>IF(Raw_Data!I2423=TRUE,"Admitted","Not Admitted")</f>
        <v>Admitted</v>
      </c>
      <c r="N2423">
        <f>IF(Raw_Data!J2423="","Not Rated",Raw_Data!J2423)</f>
        <v>9</v>
      </c>
      <c r="O2423">
        <f>Raw_Data!K2423</f>
        <v>60</v>
      </c>
      <c r="P2423" t="str">
        <f>IF(Raw_Data!K2423&lt;=30,"Within Time","Delayed")</f>
        <v>Delayed</v>
      </c>
    </row>
    <row r="2424" spans="1:16" x14ac:dyDescent="0.35">
      <c r="A2424" t="str">
        <f>Raw_Data!A2424</f>
        <v>255-75-6586</v>
      </c>
      <c r="B2424" s="2">
        <f>Raw_Data!B2424</f>
        <v>45165.918055555558</v>
      </c>
      <c r="C2424">
        <f>HOUR(Raw_Data!B2424)</f>
        <v>22</v>
      </c>
      <c r="D2424" t="str">
        <f>TEXT(Raw_Data!B2424,"mmm")</f>
        <v>Aug</v>
      </c>
      <c r="E2424">
        <f>YEAR(Raw_Data!B2424)</f>
        <v>2023</v>
      </c>
      <c r="F2424" t="str">
        <f>TEXT(Raw_Data!B2424,"mmm-yy")</f>
        <v>Aug-23</v>
      </c>
      <c r="G2424" t="str">
        <f>PROPER(Raw_Data!C2424&amp;". "&amp;Raw_Data!D2424)</f>
        <v>F. Upperton</v>
      </c>
      <c r="H2424" t="str">
        <f>IF(OR(Raw_Data!E2424="M",Raw_Data!E2424="Male"),"Male",IF(OR(Raw_Data!E2424="F",Raw_Data!E2424="Female"),"Female","Not Confirmed"))</f>
        <v>Male</v>
      </c>
      <c r="I2424">
        <f>Raw_Data!F2424</f>
        <v>50</v>
      </c>
      <c r="J2424" t="str">
        <f>FLOOR(Raw_Data!F2424,10)&amp;"-"&amp;FLOOR(Raw_Data!F2424,10)+9</f>
        <v>50-59</v>
      </c>
      <c r="K2424" t="str">
        <f>Raw_Data!G2424</f>
        <v>African American</v>
      </c>
      <c r="L2424" t="str">
        <f>Raw_Data!H2424</f>
        <v>None</v>
      </c>
      <c r="M2424" t="str">
        <f>IF(Raw_Data!I2424=TRUE,"Admitted","Not Admitted")</f>
        <v>Not Admitted</v>
      </c>
      <c r="N2424" t="str">
        <f>IF(Raw_Data!J2424="","Not Rated",Raw_Data!J2424)</f>
        <v>Not Rated</v>
      </c>
      <c r="O2424">
        <f>Raw_Data!K2424</f>
        <v>14</v>
      </c>
      <c r="P2424" t="str">
        <f>IF(Raw_Data!K2424&lt;=30,"Within Time","Delayed")</f>
        <v>Within Time</v>
      </c>
    </row>
    <row r="2425" spans="1:16" x14ac:dyDescent="0.35">
      <c r="A2425" t="str">
        <f>Raw_Data!A2425</f>
        <v>714-91-3674</v>
      </c>
      <c r="B2425" s="2">
        <f>Raw_Data!B2425</f>
        <v>45165.963888888888</v>
      </c>
      <c r="C2425">
        <f>HOUR(Raw_Data!B2425)</f>
        <v>23</v>
      </c>
      <c r="D2425" t="str">
        <f>TEXT(Raw_Data!B2425,"mmm")</f>
        <v>Aug</v>
      </c>
      <c r="E2425">
        <f>YEAR(Raw_Data!B2425)</f>
        <v>2023</v>
      </c>
      <c r="F2425" t="str">
        <f>TEXT(Raw_Data!B2425,"mmm-yy")</f>
        <v>Aug-23</v>
      </c>
      <c r="G2425" t="str">
        <f>PROPER(Raw_Data!C2425&amp;". "&amp;Raw_Data!D2425)</f>
        <v>W. Nethercott</v>
      </c>
      <c r="H2425" t="str">
        <f>IF(OR(Raw_Data!E2425="M",Raw_Data!E2425="Male"),"Male",IF(OR(Raw_Data!E2425="F",Raw_Data!E2425="Female"),"Female","Not Confirmed"))</f>
        <v>Male</v>
      </c>
      <c r="I2425">
        <f>Raw_Data!F2425</f>
        <v>28</v>
      </c>
      <c r="J2425" t="str">
        <f>FLOOR(Raw_Data!F2425,10)&amp;"-"&amp;FLOOR(Raw_Data!F2425,10)+9</f>
        <v>20-29</v>
      </c>
      <c r="K2425" t="str">
        <f>Raw_Data!G2425</f>
        <v>Two or More Races</v>
      </c>
      <c r="L2425" t="str">
        <f>Raw_Data!H2425</f>
        <v>None</v>
      </c>
      <c r="M2425" t="str">
        <f>IF(Raw_Data!I2425=TRUE,"Admitted","Not Admitted")</f>
        <v>Admitted</v>
      </c>
      <c r="N2425">
        <f>IF(Raw_Data!J2425="","Not Rated",Raw_Data!J2425)</f>
        <v>3</v>
      </c>
      <c r="O2425">
        <f>Raw_Data!K2425</f>
        <v>12</v>
      </c>
      <c r="P2425" t="str">
        <f>IF(Raw_Data!K2425&lt;=30,"Within Time","Delayed")</f>
        <v>Within Time</v>
      </c>
    </row>
    <row r="2426" spans="1:16" x14ac:dyDescent="0.35">
      <c r="A2426" t="str">
        <f>Raw_Data!A2426</f>
        <v>554-72-8324</v>
      </c>
      <c r="B2426" s="2">
        <f>Raw_Data!B2426</f>
        <v>45165.965277777781</v>
      </c>
      <c r="C2426">
        <f>HOUR(Raw_Data!B2426)</f>
        <v>23</v>
      </c>
      <c r="D2426" t="str">
        <f>TEXT(Raw_Data!B2426,"mmm")</f>
        <v>Aug</v>
      </c>
      <c r="E2426">
        <f>YEAR(Raw_Data!B2426)</f>
        <v>2023</v>
      </c>
      <c r="F2426" t="str">
        <f>TEXT(Raw_Data!B2426,"mmm-yy")</f>
        <v>Aug-23</v>
      </c>
      <c r="G2426" t="str">
        <f>PROPER(Raw_Data!C2426&amp;". "&amp;Raw_Data!D2426)</f>
        <v>S. Eastwood</v>
      </c>
      <c r="H2426" t="str">
        <f>IF(OR(Raw_Data!E2426="M",Raw_Data!E2426="Male"),"Male",IF(OR(Raw_Data!E2426="F",Raw_Data!E2426="Female"),"Female","Not Confirmed"))</f>
        <v>Male</v>
      </c>
      <c r="I2426">
        <f>Raw_Data!F2426</f>
        <v>43</v>
      </c>
      <c r="J2426" t="str">
        <f>FLOOR(Raw_Data!F2426,10)&amp;"-"&amp;FLOOR(Raw_Data!F2426,10)+9</f>
        <v>40-49</v>
      </c>
      <c r="K2426" t="str">
        <f>Raw_Data!G2426</f>
        <v>Asian</v>
      </c>
      <c r="L2426" t="str">
        <f>Raw_Data!H2426</f>
        <v>None</v>
      </c>
      <c r="M2426" t="str">
        <f>IF(Raw_Data!I2426=TRUE,"Admitted","Not Admitted")</f>
        <v>Not Admitted</v>
      </c>
      <c r="N2426">
        <f>IF(Raw_Data!J2426="","Not Rated",Raw_Data!J2426)</f>
        <v>1</v>
      </c>
      <c r="O2426">
        <f>Raw_Data!K2426</f>
        <v>44</v>
      </c>
      <c r="P2426" t="str">
        <f>IF(Raw_Data!K2426&lt;=30,"Within Time","Delayed")</f>
        <v>Delayed</v>
      </c>
    </row>
    <row r="2427" spans="1:16" x14ac:dyDescent="0.35">
      <c r="A2427" t="str">
        <f>Raw_Data!A2427</f>
        <v>652-40-2802</v>
      </c>
      <c r="B2427" s="2">
        <f>Raw_Data!B2427</f>
        <v>45166.03402777778</v>
      </c>
      <c r="C2427">
        <f>HOUR(Raw_Data!B2427)</f>
        <v>0</v>
      </c>
      <c r="D2427" t="str">
        <f>TEXT(Raw_Data!B2427,"mmm")</f>
        <v>Aug</v>
      </c>
      <c r="E2427">
        <f>YEAR(Raw_Data!B2427)</f>
        <v>2023</v>
      </c>
      <c r="F2427" t="str">
        <f>TEXT(Raw_Data!B2427,"mmm-yy")</f>
        <v>Aug-23</v>
      </c>
      <c r="G2427" t="str">
        <f>PROPER(Raw_Data!C2427&amp;". "&amp;Raw_Data!D2427)</f>
        <v>V. Corpes</v>
      </c>
      <c r="H2427" t="str">
        <f>IF(OR(Raw_Data!E2427="M",Raw_Data!E2427="Male"),"Male",IF(OR(Raw_Data!E2427="F",Raw_Data!E2427="Female"),"Female","Not Confirmed"))</f>
        <v>Male</v>
      </c>
      <c r="I2427">
        <f>Raw_Data!F2427</f>
        <v>63</v>
      </c>
      <c r="J2427" t="str">
        <f>FLOOR(Raw_Data!F2427,10)&amp;"-"&amp;FLOOR(Raw_Data!F2427,10)+9</f>
        <v>60-69</v>
      </c>
      <c r="K2427" t="str">
        <f>Raw_Data!G2427</f>
        <v>Two or More Races</v>
      </c>
      <c r="L2427" t="str">
        <f>Raw_Data!H2427</f>
        <v>Cardiology</v>
      </c>
      <c r="M2427" t="str">
        <f>IF(Raw_Data!I2427=TRUE,"Admitted","Not Admitted")</f>
        <v>Admitted</v>
      </c>
      <c r="N2427" t="str">
        <f>IF(Raw_Data!J2427="","Not Rated",Raw_Data!J2427)</f>
        <v>Not Rated</v>
      </c>
      <c r="O2427">
        <f>Raw_Data!K2427</f>
        <v>26</v>
      </c>
      <c r="P2427" t="str">
        <f>IF(Raw_Data!K2427&lt;=30,"Within Time","Delayed")</f>
        <v>Within Time</v>
      </c>
    </row>
    <row r="2428" spans="1:16" x14ac:dyDescent="0.35">
      <c r="A2428" t="str">
        <f>Raw_Data!A2428</f>
        <v>829-69-7087</v>
      </c>
      <c r="B2428" s="2">
        <f>Raw_Data!B2428</f>
        <v>45166.052083333343</v>
      </c>
      <c r="C2428">
        <f>HOUR(Raw_Data!B2428)</f>
        <v>1</v>
      </c>
      <c r="D2428" t="str">
        <f>TEXT(Raw_Data!B2428,"mmm")</f>
        <v>Aug</v>
      </c>
      <c r="E2428">
        <f>YEAR(Raw_Data!B2428)</f>
        <v>2023</v>
      </c>
      <c r="F2428" t="str">
        <f>TEXT(Raw_Data!B2428,"mmm-yy")</f>
        <v>Aug-23</v>
      </c>
      <c r="G2428" t="str">
        <f>PROPER(Raw_Data!C2428&amp;". "&amp;Raw_Data!D2428)</f>
        <v>O. Bannister</v>
      </c>
      <c r="H2428" t="str">
        <f>IF(OR(Raw_Data!E2428="M",Raw_Data!E2428="Male"),"Male",IF(OR(Raw_Data!E2428="F",Raw_Data!E2428="Female"),"Female","Not Confirmed"))</f>
        <v>Male</v>
      </c>
      <c r="I2428">
        <f>Raw_Data!F2428</f>
        <v>7</v>
      </c>
      <c r="J2428" t="str">
        <f>FLOOR(Raw_Data!F2428,10)&amp;"-"&amp;FLOOR(Raw_Data!F2428,10)+9</f>
        <v>0-9</v>
      </c>
      <c r="K2428" t="str">
        <f>Raw_Data!G2428</f>
        <v>White</v>
      </c>
      <c r="L2428" t="str">
        <f>Raw_Data!H2428</f>
        <v>None</v>
      </c>
      <c r="M2428" t="str">
        <f>IF(Raw_Data!I2428=TRUE,"Admitted","Not Admitted")</f>
        <v>Not Admitted</v>
      </c>
      <c r="N2428">
        <f>IF(Raw_Data!J2428="","Not Rated",Raw_Data!J2428)</f>
        <v>5</v>
      </c>
      <c r="O2428">
        <f>Raw_Data!K2428</f>
        <v>13</v>
      </c>
      <c r="P2428" t="str">
        <f>IF(Raw_Data!K2428&lt;=30,"Within Time","Delayed")</f>
        <v>Within Time</v>
      </c>
    </row>
    <row r="2429" spans="1:16" x14ac:dyDescent="0.35">
      <c r="A2429" t="str">
        <f>Raw_Data!A2429</f>
        <v>985-18-8320</v>
      </c>
      <c r="B2429" s="2">
        <f>Raw_Data!B2429</f>
        <v>45166.052777777782</v>
      </c>
      <c r="C2429">
        <f>HOUR(Raw_Data!B2429)</f>
        <v>1</v>
      </c>
      <c r="D2429" t="str">
        <f>TEXT(Raw_Data!B2429,"mmm")</f>
        <v>Aug</v>
      </c>
      <c r="E2429">
        <f>YEAR(Raw_Data!B2429)</f>
        <v>2023</v>
      </c>
      <c r="F2429" t="str">
        <f>TEXT(Raw_Data!B2429,"mmm-yy")</f>
        <v>Aug-23</v>
      </c>
      <c r="G2429" t="str">
        <f>PROPER(Raw_Data!C2429&amp;". "&amp;Raw_Data!D2429)</f>
        <v>I. Ashcombe</v>
      </c>
      <c r="H2429" t="str">
        <f>IF(OR(Raw_Data!E2429="M",Raw_Data!E2429="Male"),"Male",IF(OR(Raw_Data!E2429="F",Raw_Data!E2429="Female"),"Female","Not Confirmed"))</f>
        <v>Male</v>
      </c>
      <c r="I2429">
        <f>Raw_Data!F2429</f>
        <v>37</v>
      </c>
      <c r="J2429" t="str">
        <f>FLOOR(Raw_Data!F2429,10)&amp;"-"&amp;FLOOR(Raw_Data!F2429,10)+9</f>
        <v>30-39</v>
      </c>
      <c r="K2429" t="str">
        <f>Raw_Data!G2429</f>
        <v>Declined to Identify</v>
      </c>
      <c r="L2429" t="str">
        <f>Raw_Data!H2429</f>
        <v>None</v>
      </c>
      <c r="M2429" t="str">
        <f>IF(Raw_Data!I2429=TRUE,"Admitted","Not Admitted")</f>
        <v>Admitted</v>
      </c>
      <c r="N2429" t="str">
        <f>IF(Raw_Data!J2429="","Not Rated",Raw_Data!J2429)</f>
        <v>Not Rated</v>
      </c>
      <c r="O2429">
        <f>Raw_Data!K2429</f>
        <v>17</v>
      </c>
      <c r="P2429" t="str">
        <f>IF(Raw_Data!K2429&lt;=30,"Within Time","Delayed")</f>
        <v>Within Time</v>
      </c>
    </row>
    <row r="2430" spans="1:16" x14ac:dyDescent="0.35">
      <c r="A2430" t="str">
        <f>Raw_Data!A2430</f>
        <v>663-57-1787</v>
      </c>
      <c r="B2430" s="2">
        <f>Raw_Data!B2430</f>
        <v>45166.060416666667</v>
      </c>
      <c r="C2430">
        <f>HOUR(Raw_Data!B2430)</f>
        <v>1</v>
      </c>
      <c r="D2430" t="str">
        <f>TEXT(Raw_Data!B2430,"mmm")</f>
        <v>Aug</v>
      </c>
      <c r="E2430">
        <f>YEAR(Raw_Data!B2430)</f>
        <v>2023</v>
      </c>
      <c r="F2430" t="str">
        <f>TEXT(Raw_Data!B2430,"mmm-yy")</f>
        <v>Aug-23</v>
      </c>
      <c r="G2430" t="str">
        <f>PROPER(Raw_Data!C2430&amp;". "&amp;Raw_Data!D2430)</f>
        <v>J. Inglewood</v>
      </c>
      <c r="H2430" t="str">
        <f>IF(OR(Raw_Data!E2430="M",Raw_Data!E2430="Male"),"Male",IF(OR(Raw_Data!E2430="F",Raw_Data!E2430="Female"),"Female","Not Confirmed"))</f>
        <v>Male</v>
      </c>
      <c r="I2430">
        <f>Raw_Data!F2430</f>
        <v>53</v>
      </c>
      <c r="J2430" t="str">
        <f>FLOOR(Raw_Data!F2430,10)&amp;"-"&amp;FLOOR(Raw_Data!F2430,10)+9</f>
        <v>50-59</v>
      </c>
      <c r="K2430" t="str">
        <f>Raw_Data!G2430</f>
        <v>White</v>
      </c>
      <c r="L2430" t="str">
        <f>Raw_Data!H2430</f>
        <v>General Practice</v>
      </c>
      <c r="M2430" t="str">
        <f>IF(Raw_Data!I2430=TRUE,"Admitted","Not Admitted")</f>
        <v>Admitted</v>
      </c>
      <c r="N2430" t="str">
        <f>IF(Raw_Data!J2430="","Not Rated",Raw_Data!J2430)</f>
        <v>Not Rated</v>
      </c>
      <c r="O2430">
        <f>Raw_Data!K2430</f>
        <v>22</v>
      </c>
      <c r="P2430" t="str">
        <f>IF(Raw_Data!K2430&lt;=30,"Within Time","Delayed")</f>
        <v>Within Time</v>
      </c>
    </row>
    <row r="2431" spans="1:16" x14ac:dyDescent="0.35">
      <c r="A2431" t="str">
        <f>Raw_Data!A2431</f>
        <v>852-38-4163</v>
      </c>
      <c r="B2431" s="2">
        <f>Raw_Data!B2431</f>
        <v>45166.115277777782</v>
      </c>
      <c r="C2431">
        <f>HOUR(Raw_Data!B2431)</f>
        <v>2</v>
      </c>
      <c r="D2431" t="str">
        <f>TEXT(Raw_Data!B2431,"mmm")</f>
        <v>Aug</v>
      </c>
      <c r="E2431">
        <f>YEAR(Raw_Data!B2431)</f>
        <v>2023</v>
      </c>
      <c r="F2431" t="str">
        <f>TEXT(Raw_Data!B2431,"mmm-yy")</f>
        <v>Aug-23</v>
      </c>
      <c r="G2431" t="str">
        <f>PROPER(Raw_Data!C2431&amp;". "&amp;Raw_Data!D2431)</f>
        <v>C. Silverlock</v>
      </c>
      <c r="H2431" t="str">
        <f>IF(OR(Raw_Data!E2431="M",Raw_Data!E2431="Male"),"Male",IF(OR(Raw_Data!E2431="F",Raw_Data!E2431="Female"),"Female","Not Confirmed"))</f>
        <v>Female</v>
      </c>
      <c r="I2431">
        <f>Raw_Data!F2431</f>
        <v>30</v>
      </c>
      <c r="J2431" t="str">
        <f>FLOOR(Raw_Data!F2431,10)&amp;"-"&amp;FLOOR(Raw_Data!F2431,10)+9</f>
        <v>30-39</v>
      </c>
      <c r="K2431" t="str">
        <f>Raw_Data!G2431</f>
        <v>White</v>
      </c>
      <c r="L2431" t="str">
        <f>Raw_Data!H2431</f>
        <v>General Practice</v>
      </c>
      <c r="M2431" t="str">
        <f>IF(Raw_Data!I2431=TRUE,"Admitted","Not Admitted")</f>
        <v>Not Admitted</v>
      </c>
      <c r="N2431" t="str">
        <f>IF(Raw_Data!J2431="","Not Rated",Raw_Data!J2431)</f>
        <v>Not Rated</v>
      </c>
      <c r="O2431">
        <f>Raw_Data!K2431</f>
        <v>31</v>
      </c>
      <c r="P2431" t="str">
        <f>IF(Raw_Data!K2431&lt;=30,"Within Time","Delayed")</f>
        <v>Delayed</v>
      </c>
    </row>
    <row r="2432" spans="1:16" x14ac:dyDescent="0.35">
      <c r="A2432" t="str">
        <f>Raw_Data!A2432</f>
        <v>508-89-1342</v>
      </c>
      <c r="B2432" s="2">
        <f>Raw_Data!B2432</f>
        <v>45166.129166666673</v>
      </c>
      <c r="C2432">
        <f>HOUR(Raw_Data!B2432)</f>
        <v>3</v>
      </c>
      <c r="D2432" t="str">
        <f>TEXT(Raw_Data!B2432,"mmm")</f>
        <v>Aug</v>
      </c>
      <c r="E2432">
        <f>YEAR(Raw_Data!B2432)</f>
        <v>2023</v>
      </c>
      <c r="F2432" t="str">
        <f>TEXT(Raw_Data!B2432,"mmm-yy")</f>
        <v>Aug-23</v>
      </c>
      <c r="G2432" t="str">
        <f>PROPER(Raw_Data!C2432&amp;". "&amp;Raw_Data!D2432)</f>
        <v>Z. Birtwhistle</v>
      </c>
      <c r="H2432" t="str">
        <f>IF(OR(Raw_Data!E2432="M",Raw_Data!E2432="Male"),"Male",IF(OR(Raw_Data!E2432="F",Raw_Data!E2432="Female"),"Female","Not Confirmed"))</f>
        <v>Female</v>
      </c>
      <c r="I2432">
        <f>Raw_Data!F2432</f>
        <v>28</v>
      </c>
      <c r="J2432" t="str">
        <f>FLOOR(Raw_Data!F2432,10)&amp;"-"&amp;FLOOR(Raw_Data!F2432,10)+9</f>
        <v>20-29</v>
      </c>
      <c r="K2432" t="str">
        <f>Raw_Data!G2432</f>
        <v>Pacific Islander</v>
      </c>
      <c r="L2432" t="str">
        <f>Raw_Data!H2432</f>
        <v>Physiotherapy</v>
      </c>
      <c r="M2432" t="str">
        <f>IF(Raw_Data!I2432=TRUE,"Admitted","Not Admitted")</f>
        <v>Not Admitted</v>
      </c>
      <c r="N2432">
        <f>IF(Raw_Data!J2432="","Not Rated",Raw_Data!J2432)</f>
        <v>2</v>
      </c>
      <c r="O2432">
        <f>Raw_Data!K2432</f>
        <v>41</v>
      </c>
      <c r="P2432" t="str">
        <f>IF(Raw_Data!K2432&lt;=30,"Within Time","Delayed")</f>
        <v>Delayed</v>
      </c>
    </row>
    <row r="2433" spans="1:16" x14ac:dyDescent="0.35">
      <c r="A2433" t="str">
        <f>Raw_Data!A2433</f>
        <v>796-83-6074</v>
      </c>
      <c r="B2433" s="2">
        <f>Raw_Data!B2433</f>
        <v>45166.186111111107</v>
      </c>
      <c r="C2433">
        <f>HOUR(Raw_Data!B2433)</f>
        <v>4</v>
      </c>
      <c r="D2433" t="str">
        <f>TEXT(Raw_Data!B2433,"mmm")</f>
        <v>Aug</v>
      </c>
      <c r="E2433">
        <f>YEAR(Raw_Data!B2433)</f>
        <v>2023</v>
      </c>
      <c r="F2433" t="str">
        <f>TEXT(Raw_Data!B2433,"mmm-yy")</f>
        <v>Aug-23</v>
      </c>
      <c r="G2433" t="str">
        <f>PROPER(Raw_Data!C2433&amp;". "&amp;Raw_Data!D2433)</f>
        <v>U. Thornbury</v>
      </c>
      <c r="H2433" t="str">
        <f>IF(OR(Raw_Data!E2433="M",Raw_Data!E2433="Male"),"Male",IF(OR(Raw_Data!E2433="F",Raw_Data!E2433="Female"),"Female","Not Confirmed"))</f>
        <v>Male</v>
      </c>
      <c r="I2433">
        <f>Raw_Data!F2433</f>
        <v>2</v>
      </c>
      <c r="J2433" t="str">
        <f>FLOOR(Raw_Data!F2433,10)&amp;"-"&amp;FLOOR(Raw_Data!F2433,10)+9</f>
        <v>0-9</v>
      </c>
      <c r="K2433" t="str">
        <f>Raw_Data!G2433</f>
        <v>African American</v>
      </c>
      <c r="L2433" t="str">
        <f>Raw_Data!H2433</f>
        <v>None</v>
      </c>
      <c r="M2433" t="str">
        <f>IF(Raw_Data!I2433=TRUE,"Admitted","Not Admitted")</f>
        <v>Admitted</v>
      </c>
      <c r="N2433" t="str">
        <f>IF(Raw_Data!J2433="","Not Rated",Raw_Data!J2433)</f>
        <v>Not Rated</v>
      </c>
      <c r="O2433">
        <f>Raw_Data!K2433</f>
        <v>59</v>
      </c>
      <c r="P2433" t="str">
        <f>IF(Raw_Data!K2433&lt;=30,"Within Time","Delayed")</f>
        <v>Delayed</v>
      </c>
    </row>
    <row r="2434" spans="1:16" x14ac:dyDescent="0.35">
      <c r="A2434" t="str">
        <f>Raw_Data!A2434</f>
        <v>902-22-7934</v>
      </c>
      <c r="B2434" s="2">
        <f>Raw_Data!B2434</f>
        <v>45166.197916666657</v>
      </c>
      <c r="C2434">
        <f>HOUR(Raw_Data!B2434)</f>
        <v>4</v>
      </c>
      <c r="D2434" t="str">
        <f>TEXT(Raw_Data!B2434,"mmm")</f>
        <v>Aug</v>
      </c>
      <c r="E2434">
        <f>YEAR(Raw_Data!B2434)</f>
        <v>2023</v>
      </c>
      <c r="F2434" t="str">
        <f>TEXT(Raw_Data!B2434,"mmm-yy")</f>
        <v>Aug-23</v>
      </c>
      <c r="G2434" t="str">
        <f>PROPER(Raw_Data!C2434&amp;". "&amp;Raw_Data!D2434)</f>
        <v>B. Gwillim</v>
      </c>
      <c r="H2434" t="str">
        <f>IF(OR(Raw_Data!E2434="M",Raw_Data!E2434="Male"),"Male",IF(OR(Raw_Data!E2434="F",Raw_Data!E2434="Female"),"Female","Not Confirmed"))</f>
        <v>Male</v>
      </c>
      <c r="I2434">
        <f>Raw_Data!F2434</f>
        <v>44</v>
      </c>
      <c r="J2434" t="str">
        <f>FLOOR(Raw_Data!F2434,10)&amp;"-"&amp;FLOOR(Raw_Data!F2434,10)+9</f>
        <v>40-49</v>
      </c>
      <c r="K2434" t="str">
        <f>Raw_Data!G2434</f>
        <v>Unknown</v>
      </c>
      <c r="L2434" t="str">
        <f>Raw_Data!H2434</f>
        <v>General Practice</v>
      </c>
      <c r="M2434" t="str">
        <f>IF(Raw_Data!I2434=TRUE,"Admitted","Not Admitted")</f>
        <v>Admitted</v>
      </c>
      <c r="N2434">
        <f>IF(Raw_Data!J2434="","Not Rated",Raw_Data!J2434)</f>
        <v>3</v>
      </c>
      <c r="O2434">
        <f>Raw_Data!K2434</f>
        <v>49</v>
      </c>
      <c r="P2434" t="str">
        <f>IF(Raw_Data!K2434&lt;=30,"Within Time","Delayed")</f>
        <v>Delayed</v>
      </c>
    </row>
    <row r="2435" spans="1:16" x14ac:dyDescent="0.35">
      <c r="A2435" t="str">
        <f>Raw_Data!A2435</f>
        <v>589-90-7831</v>
      </c>
      <c r="B2435" s="2">
        <f>Raw_Data!B2435</f>
        <v>45166.23333333333</v>
      </c>
      <c r="C2435">
        <f>HOUR(Raw_Data!B2435)</f>
        <v>5</v>
      </c>
      <c r="D2435" t="str">
        <f>TEXT(Raw_Data!B2435,"mmm")</f>
        <v>Aug</v>
      </c>
      <c r="E2435">
        <f>YEAR(Raw_Data!B2435)</f>
        <v>2023</v>
      </c>
      <c r="F2435" t="str">
        <f>TEXT(Raw_Data!B2435,"mmm-yy")</f>
        <v>Aug-23</v>
      </c>
      <c r="G2435" t="str">
        <f>PROPER(Raw_Data!C2435&amp;". "&amp;Raw_Data!D2435)</f>
        <v>I. Cholmondeley</v>
      </c>
      <c r="H2435" t="str">
        <f>IF(OR(Raw_Data!E2435="M",Raw_Data!E2435="Male"),"Male",IF(OR(Raw_Data!E2435="F",Raw_Data!E2435="Female"),"Female","Not Confirmed"))</f>
        <v>Female</v>
      </c>
      <c r="I2435">
        <f>Raw_Data!F2435</f>
        <v>50</v>
      </c>
      <c r="J2435" t="str">
        <f>FLOOR(Raw_Data!F2435,10)&amp;"-"&amp;FLOOR(Raw_Data!F2435,10)+9</f>
        <v>50-59</v>
      </c>
      <c r="K2435" t="str">
        <f>Raw_Data!G2435</f>
        <v>Native American/Alaska Native</v>
      </c>
      <c r="L2435" t="str">
        <f>Raw_Data!H2435</f>
        <v>Orthopedics</v>
      </c>
      <c r="M2435" t="str">
        <f>IF(Raw_Data!I2435=TRUE,"Admitted","Not Admitted")</f>
        <v>Admitted</v>
      </c>
      <c r="N2435" t="str">
        <f>IF(Raw_Data!J2435="","Not Rated",Raw_Data!J2435)</f>
        <v>Not Rated</v>
      </c>
      <c r="O2435">
        <f>Raw_Data!K2435</f>
        <v>50</v>
      </c>
      <c r="P2435" t="str">
        <f>IF(Raw_Data!K2435&lt;=30,"Within Time","Delayed")</f>
        <v>Delayed</v>
      </c>
    </row>
    <row r="2436" spans="1:16" x14ac:dyDescent="0.35">
      <c r="A2436" t="str">
        <f>Raw_Data!A2436</f>
        <v>123-17-2325</v>
      </c>
      <c r="B2436" s="2">
        <f>Raw_Data!B2436</f>
        <v>45166.297222222223</v>
      </c>
      <c r="C2436">
        <f>HOUR(Raw_Data!B2436)</f>
        <v>7</v>
      </c>
      <c r="D2436" t="str">
        <f>TEXT(Raw_Data!B2436,"mmm")</f>
        <v>Aug</v>
      </c>
      <c r="E2436">
        <f>YEAR(Raw_Data!B2436)</f>
        <v>2023</v>
      </c>
      <c r="F2436" t="str">
        <f>TEXT(Raw_Data!B2436,"mmm-yy")</f>
        <v>Aug-23</v>
      </c>
      <c r="G2436" t="str">
        <f>PROPER(Raw_Data!C2436&amp;". "&amp;Raw_Data!D2436)</f>
        <v>D. Stanlack</v>
      </c>
      <c r="H2436" t="str">
        <f>IF(OR(Raw_Data!E2436="M",Raw_Data!E2436="Male"),"Male",IF(OR(Raw_Data!E2436="F",Raw_Data!E2436="Female"),"Female","Not Confirmed"))</f>
        <v>Male</v>
      </c>
      <c r="I2436">
        <f>Raw_Data!F2436</f>
        <v>64</v>
      </c>
      <c r="J2436" t="str">
        <f>FLOOR(Raw_Data!F2436,10)&amp;"-"&amp;FLOOR(Raw_Data!F2436,10)+9</f>
        <v>60-69</v>
      </c>
      <c r="K2436" t="str">
        <f>Raw_Data!G2436</f>
        <v>Two or More Races</v>
      </c>
      <c r="L2436" t="str">
        <f>Raw_Data!H2436</f>
        <v>None</v>
      </c>
      <c r="M2436" t="str">
        <f>IF(Raw_Data!I2436=TRUE,"Admitted","Not Admitted")</f>
        <v>Not Admitted</v>
      </c>
      <c r="N2436" t="str">
        <f>IF(Raw_Data!J2436="","Not Rated",Raw_Data!J2436)</f>
        <v>Not Rated</v>
      </c>
      <c r="O2436">
        <f>Raw_Data!K2436</f>
        <v>48</v>
      </c>
      <c r="P2436" t="str">
        <f>IF(Raw_Data!K2436&lt;=30,"Within Time","Delayed")</f>
        <v>Delayed</v>
      </c>
    </row>
    <row r="2437" spans="1:16" x14ac:dyDescent="0.35">
      <c r="A2437" t="str">
        <f>Raw_Data!A2437</f>
        <v>681-44-9748</v>
      </c>
      <c r="B2437" s="2">
        <f>Raw_Data!B2437</f>
        <v>45166.304861111108</v>
      </c>
      <c r="C2437">
        <f>HOUR(Raw_Data!B2437)</f>
        <v>7</v>
      </c>
      <c r="D2437" t="str">
        <f>TEXT(Raw_Data!B2437,"mmm")</f>
        <v>Aug</v>
      </c>
      <c r="E2437">
        <f>YEAR(Raw_Data!B2437)</f>
        <v>2023</v>
      </c>
      <c r="F2437" t="str">
        <f>TEXT(Raw_Data!B2437,"mmm-yy")</f>
        <v>Aug-23</v>
      </c>
      <c r="G2437" t="str">
        <f>PROPER(Raw_Data!C2437&amp;". "&amp;Raw_Data!D2437)</f>
        <v>C. Dewhirst</v>
      </c>
      <c r="H2437" t="str">
        <f>IF(OR(Raw_Data!E2437="M",Raw_Data!E2437="Male"),"Male",IF(OR(Raw_Data!E2437="F",Raw_Data!E2437="Female"),"Female","Not Confirmed"))</f>
        <v>Male</v>
      </c>
      <c r="I2437">
        <f>Raw_Data!F2437</f>
        <v>63</v>
      </c>
      <c r="J2437" t="str">
        <f>FLOOR(Raw_Data!F2437,10)&amp;"-"&amp;FLOOR(Raw_Data!F2437,10)+9</f>
        <v>60-69</v>
      </c>
      <c r="K2437" t="str">
        <f>Raw_Data!G2437</f>
        <v>Declined to Identify</v>
      </c>
      <c r="L2437" t="str">
        <f>Raw_Data!H2437</f>
        <v>Physiotherapy</v>
      </c>
      <c r="M2437" t="str">
        <f>IF(Raw_Data!I2437=TRUE,"Admitted","Not Admitted")</f>
        <v>Not Admitted</v>
      </c>
      <c r="N2437" t="str">
        <f>IF(Raw_Data!J2437="","Not Rated",Raw_Data!J2437)</f>
        <v>Not Rated</v>
      </c>
      <c r="O2437">
        <f>Raw_Data!K2437</f>
        <v>41</v>
      </c>
      <c r="P2437" t="str">
        <f>IF(Raw_Data!K2437&lt;=30,"Within Time","Delayed")</f>
        <v>Delayed</v>
      </c>
    </row>
    <row r="2438" spans="1:16" x14ac:dyDescent="0.35">
      <c r="A2438" t="str">
        <f>Raw_Data!A2438</f>
        <v>235-89-5338</v>
      </c>
      <c r="B2438" s="2">
        <f>Raw_Data!B2438</f>
        <v>45166.400000000001</v>
      </c>
      <c r="C2438">
        <f>HOUR(Raw_Data!B2438)</f>
        <v>9</v>
      </c>
      <c r="D2438" t="str">
        <f>TEXT(Raw_Data!B2438,"mmm")</f>
        <v>Aug</v>
      </c>
      <c r="E2438">
        <f>YEAR(Raw_Data!B2438)</f>
        <v>2023</v>
      </c>
      <c r="F2438" t="str">
        <f>TEXT(Raw_Data!B2438,"mmm-yy")</f>
        <v>Aug-23</v>
      </c>
      <c r="G2438" t="str">
        <f>PROPER(Raw_Data!C2438&amp;". "&amp;Raw_Data!D2438)</f>
        <v>E. Crebo</v>
      </c>
      <c r="H2438" t="str">
        <f>IF(OR(Raw_Data!E2438="M",Raw_Data!E2438="Male"),"Male",IF(OR(Raw_Data!E2438="F",Raw_Data!E2438="Female"),"Female","Not Confirmed"))</f>
        <v>Male</v>
      </c>
      <c r="I2438">
        <f>Raw_Data!F2438</f>
        <v>78</v>
      </c>
      <c r="J2438" t="str">
        <f>FLOOR(Raw_Data!F2438,10)&amp;"-"&amp;FLOOR(Raw_Data!F2438,10)+9</f>
        <v>70-79</v>
      </c>
      <c r="K2438" t="str">
        <f>Raw_Data!G2438</f>
        <v>African American</v>
      </c>
      <c r="L2438" t="str">
        <f>Raw_Data!H2438</f>
        <v>Physiotherapy</v>
      </c>
      <c r="M2438" t="str">
        <f>IF(Raw_Data!I2438=TRUE,"Admitted","Not Admitted")</f>
        <v>Not Admitted</v>
      </c>
      <c r="N2438" t="str">
        <f>IF(Raw_Data!J2438="","Not Rated",Raw_Data!J2438)</f>
        <v>Not Rated</v>
      </c>
      <c r="O2438">
        <f>Raw_Data!K2438</f>
        <v>58</v>
      </c>
      <c r="P2438" t="str">
        <f>IF(Raw_Data!K2438&lt;=30,"Within Time","Delayed")</f>
        <v>Delayed</v>
      </c>
    </row>
    <row r="2439" spans="1:16" x14ac:dyDescent="0.35">
      <c r="A2439" t="str">
        <f>Raw_Data!A2439</f>
        <v>379-80-3297</v>
      </c>
      <c r="B2439" s="2">
        <f>Raw_Data!B2439</f>
        <v>45166.450694444437</v>
      </c>
      <c r="C2439">
        <f>HOUR(Raw_Data!B2439)</f>
        <v>10</v>
      </c>
      <c r="D2439" t="str">
        <f>TEXT(Raw_Data!B2439,"mmm")</f>
        <v>Aug</v>
      </c>
      <c r="E2439">
        <f>YEAR(Raw_Data!B2439)</f>
        <v>2023</v>
      </c>
      <c r="F2439" t="str">
        <f>TEXT(Raw_Data!B2439,"mmm-yy")</f>
        <v>Aug-23</v>
      </c>
      <c r="G2439" t="str">
        <f>PROPER(Raw_Data!C2439&amp;". "&amp;Raw_Data!D2439)</f>
        <v>Z. Underhill</v>
      </c>
      <c r="H2439" t="str">
        <f>IF(OR(Raw_Data!E2439="M",Raw_Data!E2439="Male"),"Male",IF(OR(Raw_Data!E2439="F",Raw_Data!E2439="Female"),"Female","Not Confirmed"))</f>
        <v>Female</v>
      </c>
      <c r="I2439">
        <f>Raw_Data!F2439</f>
        <v>78</v>
      </c>
      <c r="J2439" t="str">
        <f>FLOOR(Raw_Data!F2439,10)&amp;"-"&amp;FLOOR(Raw_Data!F2439,10)+9</f>
        <v>70-79</v>
      </c>
      <c r="K2439" t="str">
        <f>Raw_Data!G2439</f>
        <v>Asian</v>
      </c>
      <c r="L2439" t="str">
        <f>Raw_Data!H2439</f>
        <v>None</v>
      </c>
      <c r="M2439" t="str">
        <f>IF(Raw_Data!I2439=TRUE,"Admitted","Not Admitted")</f>
        <v>Admitted</v>
      </c>
      <c r="N2439" t="str">
        <f>IF(Raw_Data!J2439="","Not Rated",Raw_Data!J2439)</f>
        <v>Not Rated</v>
      </c>
      <c r="O2439">
        <f>Raw_Data!K2439</f>
        <v>54</v>
      </c>
      <c r="P2439" t="str">
        <f>IF(Raw_Data!K2439&lt;=30,"Within Time","Delayed")</f>
        <v>Delayed</v>
      </c>
    </row>
    <row r="2440" spans="1:16" x14ac:dyDescent="0.35">
      <c r="A2440" t="str">
        <f>Raw_Data!A2440</f>
        <v>947-49-5531</v>
      </c>
      <c r="B2440" s="2">
        <f>Raw_Data!B2440</f>
        <v>45166.455555555563</v>
      </c>
      <c r="C2440">
        <f>HOUR(Raw_Data!B2440)</f>
        <v>10</v>
      </c>
      <c r="D2440" t="str">
        <f>TEXT(Raw_Data!B2440,"mmm")</f>
        <v>Aug</v>
      </c>
      <c r="E2440">
        <f>YEAR(Raw_Data!B2440)</f>
        <v>2023</v>
      </c>
      <c r="F2440" t="str">
        <f>TEXT(Raw_Data!B2440,"mmm-yy")</f>
        <v>Aug-23</v>
      </c>
      <c r="G2440" t="str">
        <f>PROPER(Raw_Data!C2440&amp;". "&amp;Raw_Data!D2440)</f>
        <v>L. Thornbury</v>
      </c>
      <c r="H2440" t="str">
        <f>IF(OR(Raw_Data!E2440="M",Raw_Data!E2440="Male"),"Male",IF(OR(Raw_Data!E2440="F",Raw_Data!E2440="Female"),"Female","Not Confirmed"))</f>
        <v>Male</v>
      </c>
      <c r="I2440">
        <f>Raw_Data!F2440</f>
        <v>56</v>
      </c>
      <c r="J2440" t="str">
        <f>FLOOR(Raw_Data!F2440,10)&amp;"-"&amp;FLOOR(Raw_Data!F2440,10)+9</f>
        <v>50-59</v>
      </c>
      <c r="K2440" t="str">
        <f>Raw_Data!G2440</f>
        <v>White</v>
      </c>
      <c r="L2440" t="str">
        <f>Raw_Data!H2440</f>
        <v>None</v>
      </c>
      <c r="M2440" t="str">
        <f>IF(Raw_Data!I2440=TRUE,"Admitted","Not Admitted")</f>
        <v>Not Admitted</v>
      </c>
      <c r="N2440" t="str">
        <f>IF(Raw_Data!J2440="","Not Rated",Raw_Data!J2440)</f>
        <v>Not Rated</v>
      </c>
      <c r="O2440">
        <f>Raw_Data!K2440</f>
        <v>58</v>
      </c>
      <c r="P2440" t="str">
        <f>IF(Raw_Data!K2440&lt;=30,"Within Time","Delayed")</f>
        <v>Delayed</v>
      </c>
    </row>
    <row r="2441" spans="1:16" x14ac:dyDescent="0.35">
      <c r="A2441" t="str">
        <f>Raw_Data!A2441</f>
        <v>198-72-2633</v>
      </c>
      <c r="B2441" s="2">
        <f>Raw_Data!B2441</f>
        <v>45166.573611111111</v>
      </c>
      <c r="C2441">
        <f>HOUR(Raw_Data!B2441)</f>
        <v>13</v>
      </c>
      <c r="D2441" t="str">
        <f>TEXT(Raw_Data!B2441,"mmm")</f>
        <v>Aug</v>
      </c>
      <c r="E2441">
        <f>YEAR(Raw_Data!B2441)</f>
        <v>2023</v>
      </c>
      <c r="F2441" t="str">
        <f>TEXT(Raw_Data!B2441,"mmm-yy")</f>
        <v>Aug-23</v>
      </c>
      <c r="G2441" t="str">
        <f>PROPER(Raw_Data!C2441&amp;". "&amp;Raw_Data!D2441)</f>
        <v>R. Jessop</v>
      </c>
      <c r="H2441" t="str">
        <f>IF(OR(Raw_Data!E2441="M",Raw_Data!E2441="Male"),"Male",IF(OR(Raw_Data!E2441="F",Raw_Data!E2441="Female"),"Female","Not Confirmed"))</f>
        <v>Male</v>
      </c>
      <c r="I2441">
        <f>Raw_Data!F2441</f>
        <v>42</v>
      </c>
      <c r="J2441" t="str">
        <f>FLOOR(Raw_Data!F2441,10)&amp;"-"&amp;FLOOR(Raw_Data!F2441,10)+9</f>
        <v>40-49</v>
      </c>
      <c r="K2441" t="str">
        <f>Raw_Data!G2441</f>
        <v>Pacific Islander</v>
      </c>
      <c r="L2441" t="str">
        <f>Raw_Data!H2441</f>
        <v>None</v>
      </c>
      <c r="M2441" t="str">
        <f>IF(Raw_Data!I2441=TRUE,"Admitted","Not Admitted")</f>
        <v>Not Admitted</v>
      </c>
      <c r="N2441">
        <f>IF(Raw_Data!J2441="","Not Rated",Raw_Data!J2441)</f>
        <v>7</v>
      </c>
      <c r="O2441">
        <f>Raw_Data!K2441</f>
        <v>17</v>
      </c>
      <c r="P2441" t="str">
        <f>IF(Raw_Data!K2441&lt;=30,"Within Time","Delayed")</f>
        <v>Within Time</v>
      </c>
    </row>
    <row r="2442" spans="1:16" x14ac:dyDescent="0.35">
      <c r="A2442" t="str">
        <f>Raw_Data!A2442</f>
        <v>155-74-7928</v>
      </c>
      <c r="B2442" s="2">
        <f>Raw_Data!B2442</f>
        <v>45166.598611111112</v>
      </c>
      <c r="C2442">
        <f>HOUR(Raw_Data!B2442)</f>
        <v>14</v>
      </c>
      <c r="D2442" t="str">
        <f>TEXT(Raw_Data!B2442,"mmm")</f>
        <v>Aug</v>
      </c>
      <c r="E2442">
        <f>YEAR(Raw_Data!B2442)</f>
        <v>2023</v>
      </c>
      <c r="F2442" t="str">
        <f>TEXT(Raw_Data!B2442,"mmm-yy")</f>
        <v>Aug-23</v>
      </c>
      <c r="G2442" t="str">
        <f>PROPER(Raw_Data!C2442&amp;". "&amp;Raw_Data!D2442)</f>
        <v>B. Quickfall</v>
      </c>
      <c r="H2442" t="str">
        <f>IF(OR(Raw_Data!E2442="M",Raw_Data!E2442="Male"),"Male",IF(OR(Raw_Data!E2442="F",Raw_Data!E2442="Female"),"Female","Not Confirmed"))</f>
        <v>Male</v>
      </c>
      <c r="I2442">
        <f>Raw_Data!F2442</f>
        <v>37</v>
      </c>
      <c r="J2442" t="str">
        <f>FLOOR(Raw_Data!F2442,10)&amp;"-"&amp;FLOOR(Raw_Data!F2442,10)+9</f>
        <v>30-39</v>
      </c>
      <c r="K2442" t="str">
        <f>Raw_Data!G2442</f>
        <v>Declined to Identify</v>
      </c>
      <c r="L2442" t="str">
        <f>Raw_Data!H2442</f>
        <v>None</v>
      </c>
      <c r="M2442" t="str">
        <f>IF(Raw_Data!I2442=TRUE,"Admitted","Not Admitted")</f>
        <v>Not Admitted</v>
      </c>
      <c r="N2442" t="str">
        <f>IF(Raw_Data!J2442="","Not Rated",Raw_Data!J2442)</f>
        <v>Not Rated</v>
      </c>
      <c r="O2442">
        <f>Raw_Data!K2442</f>
        <v>47</v>
      </c>
      <c r="P2442" t="str">
        <f>IF(Raw_Data!K2442&lt;=30,"Within Time","Delayed")</f>
        <v>Delayed</v>
      </c>
    </row>
    <row r="2443" spans="1:16" x14ac:dyDescent="0.35">
      <c r="A2443" t="str">
        <f>Raw_Data!A2443</f>
        <v>813-77-9129</v>
      </c>
      <c r="B2443" s="2">
        <f>Raw_Data!B2443</f>
        <v>45166.743055555547</v>
      </c>
      <c r="C2443">
        <f>HOUR(Raw_Data!B2443)</f>
        <v>17</v>
      </c>
      <c r="D2443" t="str">
        <f>TEXT(Raw_Data!B2443,"mmm")</f>
        <v>Aug</v>
      </c>
      <c r="E2443">
        <f>YEAR(Raw_Data!B2443)</f>
        <v>2023</v>
      </c>
      <c r="F2443" t="str">
        <f>TEXT(Raw_Data!B2443,"mmm-yy")</f>
        <v>Aug-23</v>
      </c>
      <c r="G2443" t="str">
        <f>PROPER(Raw_Data!C2443&amp;". "&amp;Raw_Data!D2443)</f>
        <v>M. Middleditch</v>
      </c>
      <c r="H2443" t="str">
        <f>IF(OR(Raw_Data!E2443="M",Raw_Data!E2443="Male"),"Male",IF(OR(Raw_Data!E2443="F",Raw_Data!E2443="Female"),"Female","Not Confirmed"))</f>
        <v>Male</v>
      </c>
      <c r="I2443">
        <f>Raw_Data!F2443</f>
        <v>57</v>
      </c>
      <c r="J2443" t="str">
        <f>FLOOR(Raw_Data!F2443,10)&amp;"-"&amp;FLOOR(Raw_Data!F2443,10)+9</f>
        <v>50-59</v>
      </c>
      <c r="K2443" t="str">
        <f>Raw_Data!G2443</f>
        <v>White</v>
      </c>
      <c r="L2443" t="str">
        <f>Raw_Data!H2443</f>
        <v>General Practice</v>
      </c>
      <c r="M2443" t="str">
        <f>IF(Raw_Data!I2443=TRUE,"Admitted","Not Admitted")</f>
        <v>Not Admitted</v>
      </c>
      <c r="N2443" t="str">
        <f>IF(Raw_Data!J2443="","Not Rated",Raw_Data!J2443)</f>
        <v>Not Rated</v>
      </c>
      <c r="O2443">
        <f>Raw_Data!K2443</f>
        <v>46</v>
      </c>
      <c r="P2443" t="str">
        <f>IF(Raw_Data!K2443&lt;=30,"Within Time","Delayed")</f>
        <v>Delayed</v>
      </c>
    </row>
    <row r="2444" spans="1:16" x14ac:dyDescent="0.35">
      <c r="A2444" t="str">
        <f>Raw_Data!A2444</f>
        <v>974-83-8700</v>
      </c>
      <c r="B2444" s="2">
        <f>Raw_Data!B2444</f>
        <v>45166.842361111107</v>
      </c>
      <c r="C2444">
        <f>HOUR(Raw_Data!B2444)</f>
        <v>20</v>
      </c>
      <c r="D2444" t="str">
        <f>TEXT(Raw_Data!B2444,"mmm")</f>
        <v>Aug</v>
      </c>
      <c r="E2444">
        <f>YEAR(Raw_Data!B2444)</f>
        <v>2023</v>
      </c>
      <c r="F2444" t="str">
        <f>TEXT(Raw_Data!B2444,"mmm-yy")</f>
        <v>Aug-23</v>
      </c>
      <c r="G2444" t="str">
        <f>PROPER(Raw_Data!C2444&amp;". "&amp;Raw_Data!D2444)</f>
        <v>O. Buff</v>
      </c>
      <c r="H2444" t="str">
        <f>IF(OR(Raw_Data!E2444="M",Raw_Data!E2444="Male"),"Male",IF(OR(Raw_Data!E2444="F",Raw_Data!E2444="Female"),"Female","Not Confirmed"))</f>
        <v>Male</v>
      </c>
      <c r="I2444">
        <f>Raw_Data!F2444</f>
        <v>36</v>
      </c>
      <c r="J2444" t="str">
        <f>FLOOR(Raw_Data!F2444,10)&amp;"-"&amp;FLOOR(Raw_Data!F2444,10)+9</f>
        <v>30-39</v>
      </c>
      <c r="K2444" t="str">
        <f>Raw_Data!G2444</f>
        <v>Unknown</v>
      </c>
      <c r="L2444" t="str">
        <f>Raw_Data!H2444</f>
        <v>None</v>
      </c>
      <c r="M2444" t="str">
        <f>IF(Raw_Data!I2444=TRUE,"Admitted","Not Admitted")</f>
        <v>Not Admitted</v>
      </c>
      <c r="N2444" t="str">
        <f>IF(Raw_Data!J2444="","Not Rated",Raw_Data!J2444)</f>
        <v>Not Rated</v>
      </c>
      <c r="O2444">
        <f>Raw_Data!K2444</f>
        <v>39</v>
      </c>
      <c r="P2444" t="str">
        <f>IF(Raw_Data!K2444&lt;=30,"Within Time","Delayed")</f>
        <v>Delayed</v>
      </c>
    </row>
    <row r="2445" spans="1:16" x14ac:dyDescent="0.35">
      <c r="A2445" t="str">
        <f>Raw_Data!A2445</f>
        <v>869-57-5415</v>
      </c>
      <c r="B2445" s="2">
        <f>Raw_Data!B2445</f>
        <v>45166.856249999997</v>
      </c>
      <c r="C2445">
        <f>HOUR(Raw_Data!B2445)</f>
        <v>20</v>
      </c>
      <c r="D2445" t="str">
        <f>TEXT(Raw_Data!B2445,"mmm")</f>
        <v>Aug</v>
      </c>
      <c r="E2445">
        <f>YEAR(Raw_Data!B2445)</f>
        <v>2023</v>
      </c>
      <c r="F2445" t="str">
        <f>TEXT(Raw_Data!B2445,"mmm-yy")</f>
        <v>Aug-23</v>
      </c>
      <c r="G2445" t="str">
        <f>PROPER(Raw_Data!C2445&amp;". "&amp;Raw_Data!D2445)</f>
        <v>D. Quickfall</v>
      </c>
      <c r="H2445" t="str">
        <f>IF(OR(Raw_Data!E2445="M",Raw_Data!E2445="Male"),"Male",IF(OR(Raw_Data!E2445="F",Raw_Data!E2445="Female"),"Female","Not Confirmed"))</f>
        <v>Male</v>
      </c>
      <c r="I2445">
        <f>Raw_Data!F2445</f>
        <v>29</v>
      </c>
      <c r="J2445" t="str">
        <f>FLOOR(Raw_Data!F2445,10)&amp;"-"&amp;FLOOR(Raw_Data!F2445,10)+9</f>
        <v>20-29</v>
      </c>
      <c r="K2445" t="str">
        <f>Raw_Data!G2445</f>
        <v>White</v>
      </c>
      <c r="L2445" t="str">
        <f>Raw_Data!H2445</f>
        <v>Gastroenterology</v>
      </c>
      <c r="M2445" t="str">
        <f>IF(Raw_Data!I2445=TRUE,"Admitted","Not Admitted")</f>
        <v>Not Admitted</v>
      </c>
      <c r="N2445" t="str">
        <f>IF(Raw_Data!J2445="","Not Rated",Raw_Data!J2445)</f>
        <v>Not Rated</v>
      </c>
      <c r="O2445">
        <f>Raw_Data!K2445</f>
        <v>11</v>
      </c>
      <c r="P2445" t="str">
        <f>IF(Raw_Data!K2445&lt;=30,"Within Time","Delayed")</f>
        <v>Within Time</v>
      </c>
    </row>
    <row r="2446" spans="1:16" x14ac:dyDescent="0.35">
      <c r="A2446" t="str">
        <f>Raw_Data!A2446</f>
        <v>444-12-3005</v>
      </c>
      <c r="B2446" s="2">
        <f>Raw_Data!B2446</f>
        <v>45166.868750000001</v>
      </c>
      <c r="C2446">
        <f>HOUR(Raw_Data!B2446)</f>
        <v>20</v>
      </c>
      <c r="D2446" t="str">
        <f>TEXT(Raw_Data!B2446,"mmm")</f>
        <v>Aug</v>
      </c>
      <c r="E2446">
        <f>YEAR(Raw_Data!B2446)</f>
        <v>2023</v>
      </c>
      <c r="F2446" t="str">
        <f>TEXT(Raw_Data!B2446,"mmm-yy")</f>
        <v>Aug-23</v>
      </c>
      <c r="G2446" t="str">
        <f>PROPER(Raw_Data!C2446&amp;". "&amp;Raw_Data!D2446)</f>
        <v>K. Ashcombe</v>
      </c>
      <c r="H2446" t="str">
        <f>IF(OR(Raw_Data!E2446="M",Raw_Data!E2446="Male"),"Male",IF(OR(Raw_Data!E2446="F",Raw_Data!E2446="Female"),"Female","Not Confirmed"))</f>
        <v>Male</v>
      </c>
      <c r="I2446">
        <f>Raw_Data!F2446</f>
        <v>8</v>
      </c>
      <c r="J2446" t="str">
        <f>FLOOR(Raw_Data!F2446,10)&amp;"-"&amp;FLOOR(Raw_Data!F2446,10)+9</f>
        <v>0-9</v>
      </c>
      <c r="K2446" t="str">
        <f>Raw_Data!G2446</f>
        <v>Declined to Identify</v>
      </c>
      <c r="L2446" t="str">
        <f>Raw_Data!H2446</f>
        <v>None</v>
      </c>
      <c r="M2446" t="str">
        <f>IF(Raw_Data!I2446=TRUE,"Admitted","Not Admitted")</f>
        <v>Admitted</v>
      </c>
      <c r="N2446">
        <f>IF(Raw_Data!J2446="","Not Rated",Raw_Data!J2446)</f>
        <v>3</v>
      </c>
      <c r="O2446">
        <f>Raw_Data!K2446</f>
        <v>38</v>
      </c>
      <c r="P2446" t="str">
        <f>IF(Raw_Data!K2446&lt;=30,"Within Time","Delayed")</f>
        <v>Delayed</v>
      </c>
    </row>
    <row r="2447" spans="1:16" x14ac:dyDescent="0.35">
      <c r="A2447" t="str">
        <f>Raw_Data!A2447</f>
        <v>503-70-4829</v>
      </c>
      <c r="B2447" s="2">
        <f>Raw_Data!B2447</f>
        <v>45166.935416666667</v>
      </c>
      <c r="C2447">
        <f>HOUR(Raw_Data!B2447)</f>
        <v>22</v>
      </c>
      <c r="D2447" t="str">
        <f>TEXT(Raw_Data!B2447,"mmm")</f>
        <v>Aug</v>
      </c>
      <c r="E2447">
        <f>YEAR(Raw_Data!B2447)</f>
        <v>2023</v>
      </c>
      <c r="F2447" t="str">
        <f>TEXT(Raw_Data!B2447,"mmm-yy")</f>
        <v>Aug-23</v>
      </c>
      <c r="G2447" t="str">
        <f>PROPER(Raw_Data!C2447&amp;". "&amp;Raw_Data!D2447)</f>
        <v>U. Perrat</v>
      </c>
      <c r="H2447" t="str">
        <f>IF(OR(Raw_Data!E2447="M",Raw_Data!E2447="Male"),"Male",IF(OR(Raw_Data!E2447="F",Raw_Data!E2447="Female"),"Female","Not Confirmed"))</f>
        <v>Female</v>
      </c>
      <c r="I2447">
        <f>Raw_Data!F2447</f>
        <v>16</v>
      </c>
      <c r="J2447" t="str">
        <f>FLOOR(Raw_Data!F2447,10)&amp;"-"&amp;FLOOR(Raw_Data!F2447,10)+9</f>
        <v>10-19</v>
      </c>
      <c r="K2447" t="str">
        <f>Raw_Data!G2447</f>
        <v>White</v>
      </c>
      <c r="L2447" t="str">
        <f>Raw_Data!H2447</f>
        <v>None</v>
      </c>
      <c r="M2447" t="str">
        <f>IF(Raw_Data!I2447=TRUE,"Admitted","Not Admitted")</f>
        <v>Admitted</v>
      </c>
      <c r="N2447">
        <f>IF(Raw_Data!J2447="","Not Rated",Raw_Data!J2447)</f>
        <v>2</v>
      </c>
      <c r="O2447">
        <f>Raw_Data!K2447</f>
        <v>41</v>
      </c>
      <c r="P2447" t="str">
        <f>IF(Raw_Data!K2447&lt;=30,"Within Time","Delayed")</f>
        <v>Delayed</v>
      </c>
    </row>
    <row r="2448" spans="1:16" x14ac:dyDescent="0.35">
      <c r="A2448" t="str">
        <f>Raw_Data!A2448</f>
        <v>604-13-5146</v>
      </c>
      <c r="B2448" s="2">
        <f>Raw_Data!B2448</f>
        <v>45166.960416666669</v>
      </c>
      <c r="C2448">
        <f>HOUR(Raw_Data!B2448)</f>
        <v>23</v>
      </c>
      <c r="D2448" t="str">
        <f>TEXT(Raw_Data!B2448,"mmm")</f>
        <v>Aug</v>
      </c>
      <c r="E2448">
        <f>YEAR(Raw_Data!B2448)</f>
        <v>2023</v>
      </c>
      <c r="F2448" t="str">
        <f>TEXT(Raw_Data!B2448,"mmm-yy")</f>
        <v>Aug-23</v>
      </c>
      <c r="G2448" t="str">
        <f>PROPER(Raw_Data!C2448&amp;". "&amp;Raw_Data!D2448)</f>
        <v>E. Gionettitti</v>
      </c>
      <c r="H2448" t="str">
        <f>IF(OR(Raw_Data!E2448="M",Raw_Data!E2448="Male"),"Male",IF(OR(Raw_Data!E2448="F",Raw_Data!E2448="Female"),"Female","Not Confirmed"))</f>
        <v>Female</v>
      </c>
      <c r="I2448">
        <f>Raw_Data!F2448</f>
        <v>3</v>
      </c>
      <c r="J2448" t="str">
        <f>FLOOR(Raw_Data!F2448,10)&amp;"-"&amp;FLOOR(Raw_Data!F2448,10)+9</f>
        <v>0-9</v>
      </c>
      <c r="K2448" t="str">
        <f>Raw_Data!G2448</f>
        <v>Declined to Identify</v>
      </c>
      <c r="L2448" t="str">
        <f>Raw_Data!H2448</f>
        <v>Neurology</v>
      </c>
      <c r="M2448" t="str">
        <f>IF(Raw_Data!I2448=TRUE,"Admitted","Not Admitted")</f>
        <v>Not Admitted</v>
      </c>
      <c r="N2448" t="str">
        <f>IF(Raw_Data!J2448="","Not Rated",Raw_Data!J2448)</f>
        <v>Not Rated</v>
      </c>
      <c r="O2448">
        <f>Raw_Data!K2448</f>
        <v>56</v>
      </c>
      <c r="P2448" t="str">
        <f>IF(Raw_Data!K2448&lt;=30,"Within Time","Delayed")</f>
        <v>Delayed</v>
      </c>
    </row>
    <row r="2449" spans="1:16" x14ac:dyDescent="0.35">
      <c r="A2449" t="str">
        <f>Raw_Data!A2449</f>
        <v>280-48-3994</v>
      </c>
      <c r="B2449" s="2">
        <f>Raw_Data!B2449</f>
        <v>45167.006249999999</v>
      </c>
      <c r="C2449">
        <f>HOUR(Raw_Data!B2449)</f>
        <v>0</v>
      </c>
      <c r="D2449" t="str">
        <f>TEXT(Raw_Data!B2449,"mmm")</f>
        <v>Aug</v>
      </c>
      <c r="E2449">
        <f>YEAR(Raw_Data!B2449)</f>
        <v>2023</v>
      </c>
      <c r="F2449" t="str">
        <f>TEXT(Raw_Data!B2449,"mmm-yy")</f>
        <v>Aug-23</v>
      </c>
      <c r="G2449" t="str">
        <f>PROPER(Raw_Data!C2449&amp;". "&amp;Raw_Data!D2449)</f>
        <v>L. Inglewood</v>
      </c>
      <c r="H2449" t="str">
        <f>IF(OR(Raw_Data!E2449="M",Raw_Data!E2449="Male"),"Male",IF(OR(Raw_Data!E2449="F",Raw_Data!E2449="Female"),"Female","Not Confirmed"))</f>
        <v>Female</v>
      </c>
      <c r="I2449">
        <f>Raw_Data!F2449</f>
        <v>67</v>
      </c>
      <c r="J2449" t="str">
        <f>FLOOR(Raw_Data!F2449,10)&amp;"-"&amp;FLOOR(Raw_Data!F2449,10)+9</f>
        <v>60-69</v>
      </c>
      <c r="K2449" t="str">
        <f>Raw_Data!G2449</f>
        <v>Asian</v>
      </c>
      <c r="L2449" t="str">
        <f>Raw_Data!H2449</f>
        <v>None</v>
      </c>
      <c r="M2449" t="str">
        <f>IF(Raw_Data!I2449=TRUE,"Admitted","Not Admitted")</f>
        <v>Admitted</v>
      </c>
      <c r="N2449">
        <f>IF(Raw_Data!J2449="","Not Rated",Raw_Data!J2449)</f>
        <v>1</v>
      </c>
      <c r="O2449">
        <f>Raw_Data!K2449</f>
        <v>60</v>
      </c>
      <c r="P2449" t="str">
        <f>IF(Raw_Data!K2449&lt;=30,"Within Time","Delayed")</f>
        <v>Delayed</v>
      </c>
    </row>
    <row r="2450" spans="1:16" x14ac:dyDescent="0.35">
      <c r="A2450" t="str">
        <f>Raw_Data!A2450</f>
        <v>256-34-3429</v>
      </c>
      <c r="B2450" s="2">
        <f>Raw_Data!B2450</f>
        <v>45167.109027777777</v>
      </c>
      <c r="C2450">
        <f>HOUR(Raw_Data!B2450)</f>
        <v>2</v>
      </c>
      <c r="D2450" t="str">
        <f>TEXT(Raw_Data!B2450,"mmm")</f>
        <v>Aug</v>
      </c>
      <c r="E2450">
        <f>YEAR(Raw_Data!B2450)</f>
        <v>2023</v>
      </c>
      <c r="F2450" t="str">
        <f>TEXT(Raw_Data!B2450,"mmm-yy")</f>
        <v>Aug-23</v>
      </c>
      <c r="G2450" t="str">
        <f>PROPER(Raw_Data!C2450&amp;". "&amp;Raw_Data!D2450)</f>
        <v>J. Inglewood</v>
      </c>
      <c r="H2450" t="str">
        <f>IF(OR(Raw_Data!E2450="M",Raw_Data!E2450="Male"),"Male",IF(OR(Raw_Data!E2450="F",Raw_Data!E2450="Female"),"Female","Not Confirmed"))</f>
        <v>Male</v>
      </c>
      <c r="I2450">
        <f>Raw_Data!F2450</f>
        <v>69</v>
      </c>
      <c r="J2450" t="str">
        <f>FLOOR(Raw_Data!F2450,10)&amp;"-"&amp;FLOOR(Raw_Data!F2450,10)+9</f>
        <v>60-69</v>
      </c>
      <c r="K2450" t="str">
        <f>Raw_Data!G2450</f>
        <v>Asian</v>
      </c>
      <c r="L2450" t="str">
        <f>Raw_Data!H2450</f>
        <v>Orthopedics</v>
      </c>
      <c r="M2450" t="str">
        <f>IF(Raw_Data!I2450=TRUE,"Admitted","Not Admitted")</f>
        <v>Not Admitted</v>
      </c>
      <c r="N2450" t="str">
        <f>IF(Raw_Data!J2450="","Not Rated",Raw_Data!J2450)</f>
        <v>Not Rated</v>
      </c>
      <c r="O2450">
        <f>Raw_Data!K2450</f>
        <v>14</v>
      </c>
      <c r="P2450" t="str">
        <f>IF(Raw_Data!K2450&lt;=30,"Within Time","Delayed")</f>
        <v>Within Time</v>
      </c>
    </row>
    <row r="2451" spans="1:16" x14ac:dyDescent="0.35">
      <c r="A2451" t="str">
        <f>Raw_Data!A2451</f>
        <v>996-31-9782</v>
      </c>
      <c r="B2451" s="2">
        <f>Raw_Data!B2451</f>
        <v>45167.150694444441</v>
      </c>
      <c r="C2451">
        <f>HOUR(Raw_Data!B2451)</f>
        <v>3</v>
      </c>
      <c r="D2451" t="str">
        <f>TEXT(Raw_Data!B2451,"mmm")</f>
        <v>Aug</v>
      </c>
      <c r="E2451">
        <f>YEAR(Raw_Data!B2451)</f>
        <v>2023</v>
      </c>
      <c r="F2451" t="str">
        <f>TEXT(Raw_Data!B2451,"mmm-yy")</f>
        <v>Aug-23</v>
      </c>
      <c r="G2451" t="str">
        <f>PROPER(Raw_Data!C2451&amp;". "&amp;Raw_Data!D2451)</f>
        <v>Y. Stanlack</v>
      </c>
      <c r="H2451" t="str">
        <f>IF(OR(Raw_Data!E2451="M",Raw_Data!E2451="Male"),"Male",IF(OR(Raw_Data!E2451="F",Raw_Data!E2451="Female"),"Female","Not Confirmed"))</f>
        <v>Female</v>
      </c>
      <c r="I2451">
        <f>Raw_Data!F2451</f>
        <v>79</v>
      </c>
      <c r="J2451" t="str">
        <f>FLOOR(Raw_Data!F2451,10)&amp;"-"&amp;FLOOR(Raw_Data!F2451,10)+9</f>
        <v>70-79</v>
      </c>
      <c r="K2451" t="str">
        <f>Raw_Data!G2451</f>
        <v>Asian</v>
      </c>
      <c r="L2451" t="str">
        <f>Raw_Data!H2451</f>
        <v>None</v>
      </c>
      <c r="M2451" t="str">
        <f>IF(Raw_Data!I2451=TRUE,"Admitted","Not Admitted")</f>
        <v>Not Admitted</v>
      </c>
      <c r="N2451" t="str">
        <f>IF(Raw_Data!J2451="","Not Rated",Raw_Data!J2451)</f>
        <v>Not Rated</v>
      </c>
      <c r="O2451">
        <f>Raw_Data!K2451</f>
        <v>11</v>
      </c>
      <c r="P2451" t="str">
        <f>IF(Raw_Data!K2451&lt;=30,"Within Time","Delayed")</f>
        <v>Within Time</v>
      </c>
    </row>
    <row r="2452" spans="1:16" x14ac:dyDescent="0.35">
      <c r="A2452" t="str">
        <f>Raw_Data!A2452</f>
        <v>707-88-1480</v>
      </c>
      <c r="B2452" s="2">
        <f>Raw_Data!B2452</f>
        <v>45167.255555555559</v>
      </c>
      <c r="C2452">
        <f>HOUR(Raw_Data!B2452)</f>
        <v>6</v>
      </c>
      <c r="D2452" t="str">
        <f>TEXT(Raw_Data!B2452,"mmm")</f>
        <v>Aug</v>
      </c>
      <c r="E2452">
        <f>YEAR(Raw_Data!B2452)</f>
        <v>2023</v>
      </c>
      <c r="F2452" t="str">
        <f>TEXT(Raw_Data!B2452,"mmm-yy")</f>
        <v>Aug-23</v>
      </c>
      <c r="G2452" t="str">
        <f>PROPER(Raw_Data!C2452&amp;". "&amp;Raw_Data!D2452)</f>
        <v>U. Ashcombe</v>
      </c>
      <c r="H2452" t="str">
        <f>IF(OR(Raw_Data!E2452="M",Raw_Data!E2452="Male"),"Male",IF(OR(Raw_Data!E2452="F",Raw_Data!E2452="Female"),"Female","Not Confirmed"))</f>
        <v>Female</v>
      </c>
      <c r="I2452">
        <f>Raw_Data!F2452</f>
        <v>16</v>
      </c>
      <c r="J2452" t="str">
        <f>FLOOR(Raw_Data!F2452,10)&amp;"-"&amp;FLOOR(Raw_Data!F2452,10)+9</f>
        <v>10-19</v>
      </c>
      <c r="K2452" t="str">
        <f>Raw_Data!G2452</f>
        <v>White</v>
      </c>
      <c r="L2452" t="str">
        <f>Raw_Data!H2452</f>
        <v>None</v>
      </c>
      <c r="M2452" t="str">
        <f>IF(Raw_Data!I2452=TRUE,"Admitted","Not Admitted")</f>
        <v>Admitted</v>
      </c>
      <c r="N2452" t="str">
        <f>IF(Raw_Data!J2452="","Not Rated",Raw_Data!J2452)</f>
        <v>Not Rated</v>
      </c>
      <c r="O2452">
        <f>Raw_Data!K2452</f>
        <v>55</v>
      </c>
      <c r="P2452" t="str">
        <f>IF(Raw_Data!K2452&lt;=30,"Within Time","Delayed")</f>
        <v>Delayed</v>
      </c>
    </row>
    <row r="2453" spans="1:16" x14ac:dyDescent="0.35">
      <c r="A2453" t="str">
        <f>Raw_Data!A2453</f>
        <v>109-10-6976</v>
      </c>
      <c r="B2453" s="2">
        <f>Raw_Data!B2453</f>
        <v>45167.601388888892</v>
      </c>
      <c r="C2453">
        <f>HOUR(Raw_Data!B2453)</f>
        <v>14</v>
      </c>
      <c r="D2453" t="str">
        <f>TEXT(Raw_Data!B2453,"mmm")</f>
        <v>Aug</v>
      </c>
      <c r="E2453">
        <f>YEAR(Raw_Data!B2453)</f>
        <v>2023</v>
      </c>
      <c r="F2453" t="str">
        <f>TEXT(Raw_Data!B2453,"mmm-yy")</f>
        <v>Aug-23</v>
      </c>
      <c r="G2453" t="str">
        <f>PROPER(Raw_Data!C2453&amp;". "&amp;Raw_Data!D2453)</f>
        <v>U. Rowntree</v>
      </c>
      <c r="H2453" t="str">
        <f>IF(OR(Raw_Data!E2453="M",Raw_Data!E2453="Male"),"Male",IF(OR(Raw_Data!E2453="F",Raw_Data!E2453="Female"),"Female","Not Confirmed"))</f>
        <v>Male</v>
      </c>
      <c r="I2453">
        <f>Raw_Data!F2453</f>
        <v>73</v>
      </c>
      <c r="J2453" t="str">
        <f>FLOOR(Raw_Data!F2453,10)&amp;"-"&amp;FLOOR(Raw_Data!F2453,10)+9</f>
        <v>70-79</v>
      </c>
      <c r="K2453" t="str">
        <f>Raw_Data!G2453</f>
        <v>Two or More Races</v>
      </c>
      <c r="L2453" t="str">
        <f>Raw_Data!H2453</f>
        <v>None</v>
      </c>
      <c r="M2453" t="str">
        <f>IF(Raw_Data!I2453=TRUE,"Admitted","Not Admitted")</f>
        <v>Not Admitted</v>
      </c>
      <c r="N2453">
        <f>IF(Raw_Data!J2453="","Not Rated",Raw_Data!J2453)</f>
        <v>7</v>
      </c>
      <c r="O2453">
        <f>Raw_Data!K2453</f>
        <v>18</v>
      </c>
      <c r="P2453" t="str">
        <f>IF(Raw_Data!K2453&lt;=30,"Within Time","Delayed")</f>
        <v>Within Time</v>
      </c>
    </row>
    <row r="2454" spans="1:16" x14ac:dyDescent="0.35">
      <c r="A2454" t="str">
        <f>Raw_Data!A2454</f>
        <v>985-98-7241</v>
      </c>
      <c r="B2454" s="2">
        <f>Raw_Data!B2454</f>
        <v>45167.745833333327</v>
      </c>
      <c r="C2454">
        <f>HOUR(Raw_Data!B2454)</f>
        <v>17</v>
      </c>
      <c r="D2454" t="str">
        <f>TEXT(Raw_Data!B2454,"mmm")</f>
        <v>Aug</v>
      </c>
      <c r="E2454">
        <f>YEAR(Raw_Data!B2454)</f>
        <v>2023</v>
      </c>
      <c r="F2454" t="str">
        <f>TEXT(Raw_Data!B2454,"mmm-yy")</f>
        <v>Aug-23</v>
      </c>
      <c r="G2454" t="str">
        <f>PROPER(Raw_Data!C2454&amp;". "&amp;Raw_Data!D2454)</f>
        <v>X. Cholmondeley</v>
      </c>
      <c r="H2454" t="str">
        <f>IF(OR(Raw_Data!E2454="M",Raw_Data!E2454="Male"),"Male",IF(OR(Raw_Data!E2454="F",Raw_Data!E2454="Female"),"Female","Not Confirmed"))</f>
        <v>Male</v>
      </c>
      <c r="I2454">
        <f>Raw_Data!F2454</f>
        <v>30</v>
      </c>
      <c r="J2454" t="str">
        <f>FLOOR(Raw_Data!F2454,10)&amp;"-"&amp;FLOOR(Raw_Data!F2454,10)+9</f>
        <v>30-39</v>
      </c>
      <c r="K2454" t="str">
        <f>Raw_Data!G2454</f>
        <v>Pacific Islander</v>
      </c>
      <c r="L2454" t="str">
        <f>Raw_Data!H2454</f>
        <v>Orthopedics</v>
      </c>
      <c r="M2454" t="str">
        <f>IF(Raw_Data!I2454=TRUE,"Admitted","Not Admitted")</f>
        <v>Admitted</v>
      </c>
      <c r="N2454" t="str">
        <f>IF(Raw_Data!J2454="","Not Rated",Raw_Data!J2454)</f>
        <v>Not Rated</v>
      </c>
      <c r="O2454">
        <f>Raw_Data!K2454</f>
        <v>54</v>
      </c>
      <c r="P2454" t="str">
        <f>IF(Raw_Data!K2454&lt;=30,"Within Time","Delayed")</f>
        <v>Delayed</v>
      </c>
    </row>
    <row r="2455" spans="1:16" x14ac:dyDescent="0.35">
      <c r="A2455" t="str">
        <f>Raw_Data!A2455</f>
        <v>775-48-4404</v>
      </c>
      <c r="B2455" s="2">
        <f>Raw_Data!B2455</f>
        <v>45167.765277777777</v>
      </c>
      <c r="C2455">
        <f>HOUR(Raw_Data!B2455)</f>
        <v>18</v>
      </c>
      <c r="D2455" t="str">
        <f>TEXT(Raw_Data!B2455,"mmm")</f>
        <v>Aug</v>
      </c>
      <c r="E2455">
        <f>YEAR(Raw_Data!B2455)</f>
        <v>2023</v>
      </c>
      <c r="F2455" t="str">
        <f>TEXT(Raw_Data!B2455,"mmm-yy")</f>
        <v>Aug-23</v>
      </c>
      <c r="G2455" t="str">
        <f>PROPER(Raw_Data!C2455&amp;". "&amp;Raw_Data!D2455)</f>
        <v>H. Dewhirst</v>
      </c>
      <c r="H2455" t="str">
        <f>IF(OR(Raw_Data!E2455="M",Raw_Data!E2455="Male"),"Male",IF(OR(Raw_Data!E2455="F",Raw_Data!E2455="Female"),"Female","Not Confirmed"))</f>
        <v>Female</v>
      </c>
      <c r="I2455">
        <f>Raw_Data!F2455</f>
        <v>78</v>
      </c>
      <c r="J2455" t="str">
        <f>FLOOR(Raw_Data!F2455,10)&amp;"-"&amp;FLOOR(Raw_Data!F2455,10)+9</f>
        <v>70-79</v>
      </c>
      <c r="K2455" t="str">
        <f>Raw_Data!G2455</f>
        <v>African American</v>
      </c>
      <c r="L2455" t="str">
        <f>Raw_Data!H2455</f>
        <v>None</v>
      </c>
      <c r="M2455" t="str">
        <f>IF(Raw_Data!I2455=TRUE,"Admitted","Not Admitted")</f>
        <v>Admitted</v>
      </c>
      <c r="N2455" t="str">
        <f>IF(Raw_Data!J2455="","Not Rated",Raw_Data!J2455)</f>
        <v>Not Rated</v>
      </c>
      <c r="O2455">
        <f>Raw_Data!K2455</f>
        <v>52</v>
      </c>
      <c r="P2455" t="str">
        <f>IF(Raw_Data!K2455&lt;=30,"Within Time","Delayed")</f>
        <v>Delayed</v>
      </c>
    </row>
    <row r="2456" spans="1:16" x14ac:dyDescent="0.35">
      <c r="A2456" t="str">
        <f>Raw_Data!A2456</f>
        <v>626-25-1634</v>
      </c>
      <c r="B2456" s="2">
        <f>Raw_Data!B2456</f>
        <v>45167.892361111109</v>
      </c>
      <c r="C2456">
        <f>HOUR(Raw_Data!B2456)</f>
        <v>21</v>
      </c>
      <c r="D2456" t="str">
        <f>TEXT(Raw_Data!B2456,"mmm")</f>
        <v>Aug</v>
      </c>
      <c r="E2456">
        <f>YEAR(Raw_Data!B2456)</f>
        <v>2023</v>
      </c>
      <c r="F2456" t="str">
        <f>TEXT(Raw_Data!B2456,"mmm-yy")</f>
        <v>Aug-23</v>
      </c>
      <c r="G2456" t="str">
        <f>PROPER(Raw_Data!C2456&amp;". "&amp;Raw_Data!D2456)</f>
        <v>A. Nethercott</v>
      </c>
      <c r="H2456" t="str">
        <f>IF(OR(Raw_Data!E2456="M",Raw_Data!E2456="Male"),"Male",IF(OR(Raw_Data!E2456="F",Raw_Data!E2456="Female"),"Female","Not Confirmed"))</f>
        <v>Female</v>
      </c>
      <c r="I2456">
        <f>Raw_Data!F2456</f>
        <v>13</v>
      </c>
      <c r="J2456" t="str">
        <f>FLOOR(Raw_Data!F2456,10)&amp;"-"&amp;FLOOR(Raw_Data!F2456,10)+9</f>
        <v>10-19</v>
      </c>
      <c r="K2456" t="str">
        <f>Raw_Data!G2456</f>
        <v>African American</v>
      </c>
      <c r="L2456" t="str">
        <f>Raw_Data!H2456</f>
        <v>None</v>
      </c>
      <c r="M2456" t="str">
        <f>IF(Raw_Data!I2456=TRUE,"Admitted","Not Admitted")</f>
        <v>Not Admitted</v>
      </c>
      <c r="N2456" t="str">
        <f>IF(Raw_Data!J2456="","Not Rated",Raw_Data!J2456)</f>
        <v>Not Rated</v>
      </c>
      <c r="O2456">
        <f>Raw_Data!K2456</f>
        <v>37</v>
      </c>
      <c r="P2456" t="str">
        <f>IF(Raw_Data!K2456&lt;=30,"Within Time","Delayed")</f>
        <v>Delayed</v>
      </c>
    </row>
    <row r="2457" spans="1:16" x14ac:dyDescent="0.35">
      <c r="A2457" t="str">
        <f>Raw_Data!A2457</f>
        <v>626-11-4860</v>
      </c>
      <c r="B2457" s="2">
        <f>Raw_Data!B2457</f>
        <v>45168.085416666669</v>
      </c>
      <c r="C2457">
        <f>HOUR(Raw_Data!B2457)</f>
        <v>2</v>
      </c>
      <c r="D2457" t="str">
        <f>TEXT(Raw_Data!B2457,"mmm")</f>
        <v>Aug</v>
      </c>
      <c r="E2457">
        <f>YEAR(Raw_Data!B2457)</f>
        <v>2023</v>
      </c>
      <c r="F2457" t="str">
        <f>TEXT(Raw_Data!B2457,"mmm-yy")</f>
        <v>Aug-23</v>
      </c>
      <c r="G2457" t="str">
        <f>PROPER(Raw_Data!C2457&amp;". "&amp;Raw_Data!D2457)</f>
        <v>W. Middleditch</v>
      </c>
      <c r="H2457" t="str">
        <f>IF(OR(Raw_Data!E2457="M",Raw_Data!E2457="Male"),"Male",IF(OR(Raw_Data!E2457="F",Raw_Data!E2457="Female"),"Female","Not Confirmed"))</f>
        <v>Male</v>
      </c>
      <c r="I2457">
        <f>Raw_Data!F2457</f>
        <v>7</v>
      </c>
      <c r="J2457" t="str">
        <f>FLOOR(Raw_Data!F2457,10)&amp;"-"&amp;FLOOR(Raw_Data!F2457,10)+9</f>
        <v>0-9</v>
      </c>
      <c r="K2457" t="str">
        <f>Raw_Data!G2457</f>
        <v>Two or More Races</v>
      </c>
      <c r="L2457" t="str">
        <f>Raw_Data!H2457</f>
        <v>Orthopedics</v>
      </c>
      <c r="M2457" t="str">
        <f>IF(Raw_Data!I2457=TRUE,"Admitted","Not Admitted")</f>
        <v>Not Admitted</v>
      </c>
      <c r="N2457" t="str">
        <f>IF(Raw_Data!J2457="","Not Rated",Raw_Data!J2457)</f>
        <v>Not Rated</v>
      </c>
      <c r="O2457">
        <f>Raw_Data!K2457</f>
        <v>28</v>
      </c>
      <c r="P2457" t="str">
        <f>IF(Raw_Data!K2457&lt;=30,"Within Time","Delayed")</f>
        <v>Within Time</v>
      </c>
    </row>
    <row r="2458" spans="1:16" x14ac:dyDescent="0.35">
      <c r="A2458" t="str">
        <f>Raw_Data!A2458</f>
        <v>708-41-5739</v>
      </c>
      <c r="B2458" s="2">
        <f>Raw_Data!B2458</f>
        <v>45168.111805555563</v>
      </c>
      <c r="C2458">
        <f>HOUR(Raw_Data!B2458)</f>
        <v>2</v>
      </c>
      <c r="D2458" t="str">
        <f>TEXT(Raw_Data!B2458,"mmm")</f>
        <v>Aug</v>
      </c>
      <c r="E2458">
        <f>YEAR(Raw_Data!B2458)</f>
        <v>2023</v>
      </c>
      <c r="F2458" t="str">
        <f>TEXT(Raw_Data!B2458,"mmm-yy")</f>
        <v>Aug-23</v>
      </c>
      <c r="G2458" t="str">
        <f>PROPER(Raw_Data!C2458&amp;". "&amp;Raw_Data!D2458)</f>
        <v>C. Titcombe</v>
      </c>
      <c r="H2458" t="str">
        <f>IF(OR(Raw_Data!E2458="M",Raw_Data!E2458="Male"),"Male",IF(OR(Raw_Data!E2458="F",Raw_Data!E2458="Female"),"Female","Not Confirmed"))</f>
        <v>Female</v>
      </c>
      <c r="I2458">
        <f>Raw_Data!F2458</f>
        <v>45</v>
      </c>
      <c r="J2458" t="str">
        <f>FLOOR(Raw_Data!F2458,10)&amp;"-"&amp;FLOOR(Raw_Data!F2458,10)+9</f>
        <v>40-49</v>
      </c>
      <c r="K2458" t="str">
        <f>Raw_Data!G2458</f>
        <v>White</v>
      </c>
      <c r="L2458" t="str">
        <f>Raw_Data!H2458</f>
        <v>None</v>
      </c>
      <c r="M2458" t="str">
        <f>IF(Raw_Data!I2458=TRUE,"Admitted","Not Admitted")</f>
        <v>Not Admitted</v>
      </c>
      <c r="N2458" t="str">
        <f>IF(Raw_Data!J2458="","Not Rated",Raw_Data!J2458)</f>
        <v>Not Rated</v>
      </c>
      <c r="O2458">
        <f>Raw_Data!K2458</f>
        <v>45</v>
      </c>
      <c r="P2458" t="str">
        <f>IF(Raw_Data!K2458&lt;=30,"Within Time","Delayed")</f>
        <v>Delayed</v>
      </c>
    </row>
    <row r="2459" spans="1:16" x14ac:dyDescent="0.35">
      <c r="A2459" t="str">
        <f>Raw_Data!A2459</f>
        <v>801-65-8397</v>
      </c>
      <c r="B2459" s="2">
        <f>Raw_Data!B2459</f>
        <v>45168.135416666657</v>
      </c>
      <c r="C2459">
        <f>HOUR(Raw_Data!B2459)</f>
        <v>3</v>
      </c>
      <c r="D2459" t="str">
        <f>TEXT(Raw_Data!B2459,"mmm")</f>
        <v>Aug</v>
      </c>
      <c r="E2459">
        <f>YEAR(Raw_Data!B2459)</f>
        <v>2023</v>
      </c>
      <c r="F2459" t="str">
        <f>TEXT(Raw_Data!B2459,"mmm-yy")</f>
        <v>Aug-23</v>
      </c>
      <c r="G2459" t="str">
        <f>PROPER(Raw_Data!C2459&amp;". "&amp;Raw_Data!D2459)</f>
        <v>V. Yarborough</v>
      </c>
      <c r="H2459" t="str">
        <f>IF(OR(Raw_Data!E2459="M",Raw_Data!E2459="Male"),"Male",IF(OR(Raw_Data!E2459="F",Raw_Data!E2459="Female"),"Female","Not Confirmed"))</f>
        <v>Male</v>
      </c>
      <c r="I2459">
        <f>Raw_Data!F2459</f>
        <v>9</v>
      </c>
      <c r="J2459" t="str">
        <f>FLOOR(Raw_Data!F2459,10)&amp;"-"&amp;FLOOR(Raw_Data!F2459,10)+9</f>
        <v>0-9</v>
      </c>
      <c r="K2459" t="str">
        <f>Raw_Data!G2459</f>
        <v>Two or More Races</v>
      </c>
      <c r="L2459" t="str">
        <f>Raw_Data!H2459</f>
        <v>Orthopedics</v>
      </c>
      <c r="M2459" t="str">
        <f>IF(Raw_Data!I2459=TRUE,"Admitted","Not Admitted")</f>
        <v>Not Admitted</v>
      </c>
      <c r="N2459">
        <f>IF(Raw_Data!J2459="","Not Rated",Raw_Data!J2459)</f>
        <v>3</v>
      </c>
      <c r="O2459">
        <f>Raw_Data!K2459</f>
        <v>47</v>
      </c>
      <c r="P2459" t="str">
        <f>IF(Raw_Data!K2459&lt;=30,"Within Time","Delayed")</f>
        <v>Delayed</v>
      </c>
    </row>
    <row r="2460" spans="1:16" x14ac:dyDescent="0.35">
      <c r="A2460" t="str">
        <f>Raw_Data!A2460</f>
        <v>338-38-7427</v>
      </c>
      <c r="B2460" s="2">
        <f>Raw_Data!B2460</f>
        <v>45168.190972222219</v>
      </c>
      <c r="C2460">
        <f>HOUR(Raw_Data!B2460)</f>
        <v>4</v>
      </c>
      <c r="D2460" t="str">
        <f>TEXT(Raw_Data!B2460,"mmm")</f>
        <v>Aug</v>
      </c>
      <c r="E2460">
        <f>YEAR(Raw_Data!B2460)</f>
        <v>2023</v>
      </c>
      <c r="F2460" t="str">
        <f>TEXT(Raw_Data!B2460,"mmm-yy")</f>
        <v>Aug-23</v>
      </c>
      <c r="G2460" t="str">
        <f>PROPER(Raw_Data!C2460&amp;". "&amp;Raw_Data!D2460)</f>
        <v>Z. Aldridge</v>
      </c>
      <c r="H2460" t="str">
        <f>IF(OR(Raw_Data!E2460="M",Raw_Data!E2460="Male"),"Male",IF(OR(Raw_Data!E2460="F",Raw_Data!E2460="Female"),"Female","Not Confirmed"))</f>
        <v>Male</v>
      </c>
      <c r="I2460">
        <f>Raw_Data!F2460</f>
        <v>26</v>
      </c>
      <c r="J2460" t="str">
        <f>FLOOR(Raw_Data!F2460,10)&amp;"-"&amp;FLOOR(Raw_Data!F2460,10)+9</f>
        <v>20-29</v>
      </c>
      <c r="K2460" t="str">
        <f>Raw_Data!G2460</f>
        <v>White</v>
      </c>
      <c r="L2460" t="str">
        <f>Raw_Data!H2460</f>
        <v>Orthopedics</v>
      </c>
      <c r="M2460" t="str">
        <f>IF(Raw_Data!I2460=TRUE,"Admitted","Not Admitted")</f>
        <v>Admitted</v>
      </c>
      <c r="N2460" t="str">
        <f>IF(Raw_Data!J2460="","Not Rated",Raw_Data!J2460)</f>
        <v>Not Rated</v>
      </c>
      <c r="O2460">
        <f>Raw_Data!K2460</f>
        <v>49</v>
      </c>
      <c r="P2460" t="str">
        <f>IF(Raw_Data!K2460&lt;=30,"Within Time","Delayed")</f>
        <v>Delayed</v>
      </c>
    </row>
    <row r="2461" spans="1:16" x14ac:dyDescent="0.35">
      <c r="A2461" t="str">
        <f>Raw_Data!A2461</f>
        <v>115-69-5956</v>
      </c>
      <c r="B2461" s="2">
        <f>Raw_Data!B2461</f>
        <v>45168.193055555559</v>
      </c>
      <c r="C2461">
        <f>HOUR(Raw_Data!B2461)</f>
        <v>4</v>
      </c>
      <c r="D2461" t="str">
        <f>TEXT(Raw_Data!B2461,"mmm")</f>
        <v>Aug</v>
      </c>
      <c r="E2461">
        <f>YEAR(Raw_Data!B2461)</f>
        <v>2023</v>
      </c>
      <c r="F2461" t="str">
        <f>TEXT(Raw_Data!B2461,"mmm-yy")</f>
        <v>Aug-23</v>
      </c>
      <c r="G2461" t="str">
        <f>PROPER(Raw_Data!C2461&amp;". "&amp;Raw_Data!D2461)</f>
        <v>J. Ashcombe</v>
      </c>
      <c r="H2461" t="str">
        <f>IF(OR(Raw_Data!E2461="M",Raw_Data!E2461="Male"),"Male",IF(OR(Raw_Data!E2461="F",Raw_Data!E2461="Female"),"Female","Not Confirmed"))</f>
        <v>Male</v>
      </c>
      <c r="I2461">
        <f>Raw_Data!F2461</f>
        <v>15</v>
      </c>
      <c r="J2461" t="str">
        <f>FLOOR(Raw_Data!F2461,10)&amp;"-"&amp;FLOOR(Raw_Data!F2461,10)+9</f>
        <v>10-19</v>
      </c>
      <c r="K2461" t="str">
        <f>Raw_Data!G2461</f>
        <v>Declined to Identify</v>
      </c>
      <c r="L2461" t="str">
        <f>Raw_Data!H2461</f>
        <v>None</v>
      </c>
      <c r="M2461" t="str">
        <f>IF(Raw_Data!I2461=TRUE,"Admitted","Not Admitted")</f>
        <v>Admitted</v>
      </c>
      <c r="N2461" t="str">
        <f>IF(Raw_Data!J2461="","Not Rated",Raw_Data!J2461)</f>
        <v>Not Rated</v>
      </c>
      <c r="O2461">
        <f>Raw_Data!K2461</f>
        <v>34</v>
      </c>
      <c r="P2461" t="str">
        <f>IF(Raw_Data!K2461&lt;=30,"Within Time","Delayed")</f>
        <v>Delayed</v>
      </c>
    </row>
    <row r="2462" spans="1:16" x14ac:dyDescent="0.35">
      <c r="A2462" t="str">
        <f>Raw_Data!A2462</f>
        <v>931-29-1375</v>
      </c>
      <c r="B2462" s="2">
        <f>Raw_Data!B2462</f>
        <v>45168.219444444447</v>
      </c>
      <c r="C2462">
        <f>HOUR(Raw_Data!B2462)</f>
        <v>5</v>
      </c>
      <c r="D2462" t="str">
        <f>TEXT(Raw_Data!B2462,"mmm")</f>
        <v>Aug</v>
      </c>
      <c r="E2462">
        <f>YEAR(Raw_Data!B2462)</f>
        <v>2023</v>
      </c>
      <c r="F2462" t="str">
        <f>TEXT(Raw_Data!B2462,"mmm-yy")</f>
        <v>Aug-23</v>
      </c>
      <c r="G2462" t="str">
        <f>PROPER(Raw_Data!C2462&amp;". "&amp;Raw_Data!D2462)</f>
        <v>C. Ainsworth</v>
      </c>
      <c r="H2462" t="str">
        <f>IF(OR(Raw_Data!E2462="M",Raw_Data!E2462="Male"),"Male",IF(OR(Raw_Data!E2462="F",Raw_Data!E2462="Female"),"Female","Not Confirmed"))</f>
        <v>Female</v>
      </c>
      <c r="I2462">
        <f>Raw_Data!F2462</f>
        <v>53</v>
      </c>
      <c r="J2462" t="str">
        <f>FLOOR(Raw_Data!F2462,10)&amp;"-"&amp;FLOOR(Raw_Data!F2462,10)+9</f>
        <v>50-59</v>
      </c>
      <c r="K2462" t="str">
        <f>Raw_Data!G2462</f>
        <v>African American</v>
      </c>
      <c r="L2462" t="str">
        <f>Raw_Data!H2462</f>
        <v>None</v>
      </c>
      <c r="M2462" t="str">
        <f>IF(Raw_Data!I2462=TRUE,"Admitted","Not Admitted")</f>
        <v>Not Admitted</v>
      </c>
      <c r="N2462" t="str">
        <f>IF(Raw_Data!J2462="","Not Rated",Raw_Data!J2462)</f>
        <v>Not Rated</v>
      </c>
      <c r="O2462">
        <f>Raw_Data!K2462</f>
        <v>44</v>
      </c>
      <c r="P2462" t="str">
        <f>IF(Raw_Data!K2462&lt;=30,"Within Time","Delayed")</f>
        <v>Delayed</v>
      </c>
    </row>
    <row r="2463" spans="1:16" x14ac:dyDescent="0.35">
      <c r="A2463" t="str">
        <f>Raw_Data!A2463</f>
        <v>185-22-3773</v>
      </c>
      <c r="B2463" s="2">
        <f>Raw_Data!B2463</f>
        <v>45168.229166666657</v>
      </c>
      <c r="C2463">
        <f>HOUR(Raw_Data!B2463)</f>
        <v>5</v>
      </c>
      <c r="D2463" t="str">
        <f>TEXT(Raw_Data!B2463,"mmm")</f>
        <v>Aug</v>
      </c>
      <c r="E2463">
        <f>YEAR(Raw_Data!B2463)</f>
        <v>2023</v>
      </c>
      <c r="F2463" t="str">
        <f>TEXT(Raw_Data!B2463,"mmm-yy")</f>
        <v>Aug-23</v>
      </c>
      <c r="G2463" t="str">
        <f>PROPER(Raw_Data!C2463&amp;". "&amp;Raw_Data!D2463)</f>
        <v>P. Quickfall</v>
      </c>
      <c r="H2463" t="str">
        <f>IF(OR(Raw_Data!E2463="M",Raw_Data!E2463="Male"),"Male",IF(OR(Raw_Data!E2463="F",Raw_Data!E2463="Female"),"Female","Not Confirmed"))</f>
        <v>Male</v>
      </c>
      <c r="I2463">
        <f>Raw_Data!F2463</f>
        <v>52</v>
      </c>
      <c r="J2463" t="str">
        <f>FLOOR(Raw_Data!F2463,10)&amp;"-"&amp;FLOOR(Raw_Data!F2463,10)+9</f>
        <v>50-59</v>
      </c>
      <c r="K2463" t="str">
        <f>Raw_Data!G2463</f>
        <v>Asian</v>
      </c>
      <c r="L2463" t="str">
        <f>Raw_Data!H2463</f>
        <v>None</v>
      </c>
      <c r="M2463" t="str">
        <f>IF(Raw_Data!I2463=TRUE,"Admitted","Not Admitted")</f>
        <v>Not Admitted</v>
      </c>
      <c r="N2463" t="str">
        <f>IF(Raw_Data!J2463="","Not Rated",Raw_Data!J2463)</f>
        <v>Not Rated</v>
      </c>
      <c r="O2463">
        <f>Raw_Data!K2463</f>
        <v>24</v>
      </c>
      <c r="P2463" t="str">
        <f>IF(Raw_Data!K2463&lt;=30,"Within Time","Delayed")</f>
        <v>Within Time</v>
      </c>
    </row>
    <row r="2464" spans="1:16" x14ac:dyDescent="0.35">
      <c r="A2464" t="str">
        <f>Raw_Data!A2464</f>
        <v>782-21-2415</v>
      </c>
      <c r="B2464" s="2">
        <f>Raw_Data!B2464</f>
        <v>45168.232638888891</v>
      </c>
      <c r="C2464">
        <f>HOUR(Raw_Data!B2464)</f>
        <v>5</v>
      </c>
      <c r="D2464" t="str">
        <f>TEXT(Raw_Data!B2464,"mmm")</f>
        <v>Aug</v>
      </c>
      <c r="E2464">
        <f>YEAR(Raw_Data!B2464)</f>
        <v>2023</v>
      </c>
      <c r="F2464" t="str">
        <f>TEXT(Raw_Data!B2464,"mmm-yy")</f>
        <v>Aug-23</v>
      </c>
      <c r="G2464" t="str">
        <f>PROPER(Raw_Data!C2464&amp;". "&amp;Raw_Data!D2464)</f>
        <v>F. Silverlock</v>
      </c>
      <c r="H2464" t="str">
        <f>IF(OR(Raw_Data!E2464="M",Raw_Data!E2464="Male"),"Male",IF(OR(Raw_Data!E2464="F",Raw_Data!E2464="Female"),"Female","Not Confirmed"))</f>
        <v>Female</v>
      </c>
      <c r="I2464">
        <f>Raw_Data!F2464</f>
        <v>27</v>
      </c>
      <c r="J2464" t="str">
        <f>FLOOR(Raw_Data!F2464,10)&amp;"-"&amp;FLOOR(Raw_Data!F2464,10)+9</f>
        <v>20-29</v>
      </c>
      <c r="K2464" t="str">
        <f>Raw_Data!G2464</f>
        <v>African American</v>
      </c>
      <c r="L2464" t="str">
        <f>Raw_Data!H2464</f>
        <v>None</v>
      </c>
      <c r="M2464" t="str">
        <f>IF(Raw_Data!I2464=TRUE,"Admitted","Not Admitted")</f>
        <v>Admitted</v>
      </c>
      <c r="N2464" t="str">
        <f>IF(Raw_Data!J2464="","Not Rated",Raw_Data!J2464)</f>
        <v>Not Rated</v>
      </c>
      <c r="O2464">
        <f>Raw_Data!K2464</f>
        <v>47</v>
      </c>
      <c r="P2464" t="str">
        <f>IF(Raw_Data!K2464&lt;=30,"Within Time","Delayed")</f>
        <v>Delayed</v>
      </c>
    </row>
    <row r="2465" spans="1:16" x14ac:dyDescent="0.35">
      <c r="A2465" t="str">
        <f>Raw_Data!A2465</f>
        <v>803-84-3464</v>
      </c>
      <c r="B2465" s="2">
        <f>Raw_Data!B2465</f>
        <v>45168.371527777781</v>
      </c>
      <c r="C2465">
        <f>HOUR(Raw_Data!B2465)</f>
        <v>8</v>
      </c>
      <c r="D2465" t="str">
        <f>TEXT(Raw_Data!B2465,"mmm")</f>
        <v>Aug</v>
      </c>
      <c r="E2465">
        <f>YEAR(Raw_Data!B2465)</f>
        <v>2023</v>
      </c>
      <c r="F2465" t="str">
        <f>TEXT(Raw_Data!B2465,"mmm-yy")</f>
        <v>Aug-23</v>
      </c>
      <c r="G2465" t="str">
        <f>PROPER(Raw_Data!C2465&amp;". "&amp;Raw_Data!D2465)</f>
        <v>Q. Northcote</v>
      </c>
      <c r="H2465" t="str">
        <f>IF(OR(Raw_Data!E2465="M",Raw_Data!E2465="Male"),"Male",IF(OR(Raw_Data!E2465="F",Raw_Data!E2465="Female"),"Female","Not Confirmed"))</f>
        <v>Male</v>
      </c>
      <c r="I2465">
        <f>Raw_Data!F2465</f>
        <v>22</v>
      </c>
      <c r="J2465" t="str">
        <f>FLOOR(Raw_Data!F2465,10)&amp;"-"&amp;FLOOR(Raw_Data!F2465,10)+9</f>
        <v>20-29</v>
      </c>
      <c r="K2465" t="str">
        <f>Raw_Data!G2465</f>
        <v>White</v>
      </c>
      <c r="L2465" t="str">
        <f>Raw_Data!H2465</f>
        <v>None</v>
      </c>
      <c r="M2465" t="str">
        <f>IF(Raw_Data!I2465=TRUE,"Admitted","Not Admitted")</f>
        <v>Admitted</v>
      </c>
      <c r="N2465" t="str">
        <f>IF(Raw_Data!J2465="","Not Rated",Raw_Data!J2465)</f>
        <v>Not Rated</v>
      </c>
      <c r="O2465">
        <f>Raw_Data!K2465</f>
        <v>60</v>
      </c>
      <c r="P2465" t="str">
        <f>IF(Raw_Data!K2465&lt;=30,"Within Time","Delayed")</f>
        <v>Delayed</v>
      </c>
    </row>
    <row r="2466" spans="1:16" x14ac:dyDescent="0.35">
      <c r="A2466" t="str">
        <f>Raw_Data!A2466</f>
        <v>466-43-2600</v>
      </c>
      <c r="B2466" s="2">
        <f>Raw_Data!B2466</f>
        <v>45168.394444444442</v>
      </c>
      <c r="C2466">
        <f>HOUR(Raw_Data!B2466)</f>
        <v>9</v>
      </c>
      <c r="D2466" t="str">
        <f>TEXT(Raw_Data!B2466,"mmm")</f>
        <v>Aug</v>
      </c>
      <c r="E2466">
        <f>YEAR(Raw_Data!B2466)</f>
        <v>2023</v>
      </c>
      <c r="F2466" t="str">
        <f>TEXT(Raw_Data!B2466,"mmm-yy")</f>
        <v>Aug-23</v>
      </c>
      <c r="G2466" t="str">
        <f>PROPER(Raw_Data!C2466&amp;". "&amp;Raw_Data!D2466)</f>
        <v>X. Ravenscroft</v>
      </c>
      <c r="H2466" t="str">
        <f>IF(OR(Raw_Data!E2466="M",Raw_Data!E2466="Male"),"Male",IF(OR(Raw_Data!E2466="F",Raw_Data!E2466="Female"),"Female","Not Confirmed"))</f>
        <v>Male</v>
      </c>
      <c r="I2466">
        <f>Raw_Data!F2466</f>
        <v>13</v>
      </c>
      <c r="J2466" t="str">
        <f>FLOOR(Raw_Data!F2466,10)&amp;"-"&amp;FLOOR(Raw_Data!F2466,10)+9</f>
        <v>10-19</v>
      </c>
      <c r="K2466" t="str">
        <f>Raw_Data!G2466</f>
        <v>African American</v>
      </c>
      <c r="L2466" t="str">
        <f>Raw_Data!H2466</f>
        <v>None</v>
      </c>
      <c r="M2466" t="str">
        <f>IF(Raw_Data!I2466=TRUE,"Admitted","Not Admitted")</f>
        <v>Admitted</v>
      </c>
      <c r="N2466">
        <f>IF(Raw_Data!J2466="","Not Rated",Raw_Data!J2466)</f>
        <v>7</v>
      </c>
      <c r="O2466">
        <f>Raw_Data!K2466</f>
        <v>48</v>
      </c>
      <c r="P2466" t="str">
        <f>IF(Raw_Data!K2466&lt;=30,"Within Time","Delayed")</f>
        <v>Delayed</v>
      </c>
    </row>
    <row r="2467" spans="1:16" x14ac:dyDescent="0.35">
      <c r="A2467" t="str">
        <f>Raw_Data!A2467</f>
        <v>443-83-2831</v>
      </c>
      <c r="B2467" s="2">
        <f>Raw_Data!B2467</f>
        <v>45168.459722222222</v>
      </c>
      <c r="C2467">
        <f>HOUR(Raw_Data!B2467)</f>
        <v>11</v>
      </c>
      <c r="D2467" t="str">
        <f>TEXT(Raw_Data!B2467,"mmm")</f>
        <v>Aug</v>
      </c>
      <c r="E2467">
        <f>YEAR(Raw_Data!B2467)</f>
        <v>2023</v>
      </c>
      <c r="F2467" t="str">
        <f>TEXT(Raw_Data!B2467,"mmm-yy")</f>
        <v>Aug-23</v>
      </c>
      <c r="G2467" t="str">
        <f>PROPER(Raw_Data!C2467&amp;". "&amp;Raw_Data!D2467)</f>
        <v>O. Hathaway</v>
      </c>
      <c r="H2467" t="str">
        <f>IF(OR(Raw_Data!E2467="M",Raw_Data!E2467="Male"),"Male",IF(OR(Raw_Data!E2467="F",Raw_Data!E2467="Female"),"Female","Not Confirmed"))</f>
        <v>Female</v>
      </c>
      <c r="I2467">
        <f>Raw_Data!F2467</f>
        <v>2</v>
      </c>
      <c r="J2467" t="str">
        <f>FLOOR(Raw_Data!F2467,10)&amp;"-"&amp;FLOOR(Raw_Data!F2467,10)+9</f>
        <v>0-9</v>
      </c>
      <c r="K2467" t="str">
        <f>Raw_Data!G2467</f>
        <v>Native American/Alaska Native</v>
      </c>
      <c r="L2467" t="str">
        <f>Raw_Data!H2467</f>
        <v>Orthopedics</v>
      </c>
      <c r="M2467" t="str">
        <f>IF(Raw_Data!I2467=TRUE,"Admitted","Not Admitted")</f>
        <v>Admitted</v>
      </c>
      <c r="N2467" t="str">
        <f>IF(Raw_Data!J2467="","Not Rated",Raw_Data!J2467)</f>
        <v>Not Rated</v>
      </c>
      <c r="O2467">
        <f>Raw_Data!K2467</f>
        <v>23</v>
      </c>
      <c r="P2467" t="str">
        <f>IF(Raw_Data!K2467&lt;=30,"Within Time","Delayed")</f>
        <v>Within Time</v>
      </c>
    </row>
    <row r="2468" spans="1:16" x14ac:dyDescent="0.35">
      <c r="A2468" t="str">
        <f>Raw_Data!A2468</f>
        <v>438-89-1953</v>
      </c>
      <c r="B2468" s="2">
        <f>Raw_Data!B2468</f>
        <v>45168.480555555558</v>
      </c>
      <c r="C2468">
        <f>HOUR(Raw_Data!B2468)</f>
        <v>11</v>
      </c>
      <c r="D2468" t="str">
        <f>TEXT(Raw_Data!B2468,"mmm")</f>
        <v>Aug</v>
      </c>
      <c r="E2468">
        <f>YEAR(Raw_Data!B2468)</f>
        <v>2023</v>
      </c>
      <c r="F2468" t="str">
        <f>TEXT(Raw_Data!B2468,"mmm-yy")</f>
        <v>Aug-23</v>
      </c>
      <c r="G2468" t="str">
        <f>PROPER(Raw_Data!C2468&amp;". "&amp;Raw_Data!D2468)</f>
        <v>I. Bracegirdle</v>
      </c>
      <c r="H2468" t="str">
        <f>IF(OR(Raw_Data!E2468="M",Raw_Data!E2468="Male"),"Male",IF(OR(Raw_Data!E2468="F",Raw_Data!E2468="Female"),"Female","Not Confirmed"))</f>
        <v>Male</v>
      </c>
      <c r="I2468">
        <f>Raw_Data!F2468</f>
        <v>43</v>
      </c>
      <c r="J2468" t="str">
        <f>FLOOR(Raw_Data!F2468,10)&amp;"-"&amp;FLOOR(Raw_Data!F2468,10)+9</f>
        <v>40-49</v>
      </c>
      <c r="K2468" t="str">
        <f>Raw_Data!G2468</f>
        <v>Pacific Islander</v>
      </c>
      <c r="L2468" t="str">
        <f>Raw_Data!H2468</f>
        <v>General Practice</v>
      </c>
      <c r="M2468" t="str">
        <f>IF(Raw_Data!I2468=TRUE,"Admitted","Not Admitted")</f>
        <v>Admitted</v>
      </c>
      <c r="N2468" t="str">
        <f>IF(Raw_Data!J2468="","Not Rated",Raw_Data!J2468)</f>
        <v>Not Rated</v>
      </c>
      <c r="O2468">
        <f>Raw_Data!K2468</f>
        <v>56</v>
      </c>
      <c r="P2468" t="str">
        <f>IF(Raw_Data!K2468&lt;=30,"Within Time","Delayed")</f>
        <v>Delayed</v>
      </c>
    </row>
    <row r="2469" spans="1:16" x14ac:dyDescent="0.35">
      <c r="A2469" t="str">
        <f>Raw_Data!A2469</f>
        <v>405-73-6971</v>
      </c>
      <c r="B2469" s="2">
        <f>Raw_Data!B2469</f>
        <v>45168.490277777782</v>
      </c>
      <c r="C2469">
        <f>HOUR(Raw_Data!B2469)</f>
        <v>11</v>
      </c>
      <c r="D2469" t="str">
        <f>TEXT(Raw_Data!B2469,"mmm")</f>
        <v>Aug</v>
      </c>
      <c r="E2469">
        <f>YEAR(Raw_Data!B2469)</f>
        <v>2023</v>
      </c>
      <c r="F2469" t="str">
        <f>TEXT(Raw_Data!B2469,"mmm-yy")</f>
        <v>Aug-23</v>
      </c>
      <c r="G2469" t="str">
        <f>PROPER(Raw_Data!C2469&amp;". "&amp;Raw_Data!D2469)</f>
        <v>Y. Rowntree</v>
      </c>
      <c r="H2469" t="str">
        <f>IF(OR(Raw_Data!E2469="M",Raw_Data!E2469="Male"),"Male",IF(OR(Raw_Data!E2469="F",Raw_Data!E2469="Female"),"Female","Not Confirmed"))</f>
        <v>Male</v>
      </c>
      <c r="I2469">
        <f>Raw_Data!F2469</f>
        <v>26</v>
      </c>
      <c r="J2469" t="str">
        <f>FLOOR(Raw_Data!F2469,10)&amp;"-"&amp;FLOOR(Raw_Data!F2469,10)+9</f>
        <v>20-29</v>
      </c>
      <c r="K2469" t="str">
        <f>Raw_Data!G2469</f>
        <v>Declined to Identify</v>
      </c>
      <c r="L2469" t="str">
        <f>Raw_Data!H2469</f>
        <v>General Practice</v>
      </c>
      <c r="M2469" t="str">
        <f>IF(Raw_Data!I2469=TRUE,"Admitted","Not Admitted")</f>
        <v>Not Admitted</v>
      </c>
      <c r="N2469" t="str">
        <f>IF(Raw_Data!J2469="","Not Rated",Raw_Data!J2469)</f>
        <v>Not Rated</v>
      </c>
      <c r="O2469">
        <f>Raw_Data!K2469</f>
        <v>21</v>
      </c>
      <c r="P2469" t="str">
        <f>IF(Raw_Data!K2469&lt;=30,"Within Time","Delayed")</f>
        <v>Within Time</v>
      </c>
    </row>
    <row r="2470" spans="1:16" x14ac:dyDescent="0.35">
      <c r="A2470" t="str">
        <f>Raw_Data!A2470</f>
        <v>244-16-4537</v>
      </c>
      <c r="B2470" s="2">
        <f>Raw_Data!B2470</f>
        <v>45168.648611111108</v>
      </c>
      <c r="C2470">
        <f>HOUR(Raw_Data!B2470)</f>
        <v>15</v>
      </c>
      <c r="D2470" t="str">
        <f>TEXT(Raw_Data!B2470,"mmm")</f>
        <v>Aug</v>
      </c>
      <c r="E2470">
        <f>YEAR(Raw_Data!B2470)</f>
        <v>2023</v>
      </c>
      <c r="F2470" t="str">
        <f>TEXT(Raw_Data!B2470,"mmm-yy")</f>
        <v>Aug-23</v>
      </c>
      <c r="G2470" t="str">
        <f>PROPER(Raw_Data!C2470&amp;". "&amp;Raw_Data!D2470)</f>
        <v>C. Ellerby</v>
      </c>
      <c r="H2470" t="str">
        <f>IF(OR(Raw_Data!E2470="M",Raw_Data!E2470="Male"),"Male",IF(OR(Raw_Data!E2470="F",Raw_Data!E2470="Female"),"Female","Not Confirmed"))</f>
        <v>Male</v>
      </c>
      <c r="I2470">
        <f>Raw_Data!F2470</f>
        <v>30</v>
      </c>
      <c r="J2470" t="str">
        <f>FLOOR(Raw_Data!F2470,10)&amp;"-"&amp;FLOOR(Raw_Data!F2470,10)+9</f>
        <v>30-39</v>
      </c>
      <c r="K2470" t="str">
        <f>Raw_Data!G2470</f>
        <v>Asian</v>
      </c>
      <c r="L2470" t="str">
        <f>Raw_Data!H2470</f>
        <v>None</v>
      </c>
      <c r="M2470" t="str">
        <f>IF(Raw_Data!I2470=TRUE,"Admitted","Not Admitted")</f>
        <v>Admitted</v>
      </c>
      <c r="N2470" t="str">
        <f>IF(Raw_Data!J2470="","Not Rated",Raw_Data!J2470)</f>
        <v>Not Rated</v>
      </c>
      <c r="O2470">
        <f>Raw_Data!K2470</f>
        <v>39</v>
      </c>
      <c r="P2470" t="str">
        <f>IF(Raw_Data!K2470&lt;=30,"Within Time","Delayed")</f>
        <v>Delayed</v>
      </c>
    </row>
    <row r="2471" spans="1:16" x14ac:dyDescent="0.35">
      <c r="A2471" t="str">
        <f>Raw_Data!A2471</f>
        <v>784-30-8694</v>
      </c>
      <c r="B2471" s="2">
        <f>Raw_Data!B2471</f>
        <v>45168.710416666669</v>
      </c>
      <c r="C2471">
        <f>HOUR(Raw_Data!B2471)</f>
        <v>17</v>
      </c>
      <c r="D2471" t="str">
        <f>TEXT(Raw_Data!B2471,"mmm")</f>
        <v>Aug</v>
      </c>
      <c r="E2471">
        <f>YEAR(Raw_Data!B2471)</f>
        <v>2023</v>
      </c>
      <c r="F2471" t="str">
        <f>TEXT(Raw_Data!B2471,"mmm-yy")</f>
        <v>Aug-23</v>
      </c>
      <c r="G2471" t="str">
        <f>PROPER(Raw_Data!C2471&amp;". "&amp;Raw_Data!D2471)</f>
        <v>K. Ainsworth</v>
      </c>
      <c r="H2471" t="str">
        <f>IF(OR(Raw_Data!E2471="M",Raw_Data!E2471="Male"),"Male",IF(OR(Raw_Data!E2471="F",Raw_Data!E2471="Female"),"Female","Not Confirmed"))</f>
        <v>Male</v>
      </c>
      <c r="I2471">
        <f>Raw_Data!F2471</f>
        <v>47</v>
      </c>
      <c r="J2471" t="str">
        <f>FLOOR(Raw_Data!F2471,10)&amp;"-"&amp;FLOOR(Raw_Data!F2471,10)+9</f>
        <v>40-49</v>
      </c>
      <c r="K2471" t="str">
        <f>Raw_Data!G2471</f>
        <v>African American</v>
      </c>
      <c r="L2471" t="str">
        <f>Raw_Data!H2471</f>
        <v>None</v>
      </c>
      <c r="M2471" t="str">
        <f>IF(Raw_Data!I2471=TRUE,"Admitted","Not Admitted")</f>
        <v>Admitted</v>
      </c>
      <c r="N2471">
        <f>IF(Raw_Data!J2471="","Not Rated",Raw_Data!J2471)</f>
        <v>3</v>
      </c>
      <c r="O2471">
        <f>Raw_Data!K2471</f>
        <v>10</v>
      </c>
      <c r="P2471" t="str">
        <f>IF(Raw_Data!K2471&lt;=30,"Within Time","Delayed")</f>
        <v>Within Time</v>
      </c>
    </row>
    <row r="2472" spans="1:16" x14ac:dyDescent="0.35">
      <c r="A2472" t="str">
        <f>Raw_Data!A2472</f>
        <v>665-64-4191</v>
      </c>
      <c r="B2472" s="2">
        <f>Raw_Data!B2472</f>
        <v>45168.76458333333</v>
      </c>
      <c r="C2472">
        <f>HOUR(Raw_Data!B2472)</f>
        <v>18</v>
      </c>
      <c r="D2472" t="str">
        <f>TEXT(Raw_Data!B2472,"mmm")</f>
        <v>Aug</v>
      </c>
      <c r="E2472">
        <f>YEAR(Raw_Data!B2472)</f>
        <v>2023</v>
      </c>
      <c r="F2472" t="str">
        <f>TEXT(Raw_Data!B2472,"mmm-yy")</f>
        <v>Aug-23</v>
      </c>
      <c r="G2472" t="str">
        <f>PROPER(Raw_Data!C2472&amp;". "&amp;Raw_Data!D2472)</f>
        <v>V. Garfield</v>
      </c>
      <c r="H2472" t="str">
        <f>IF(OR(Raw_Data!E2472="M",Raw_Data!E2472="Male"),"Male",IF(OR(Raw_Data!E2472="F",Raw_Data!E2472="Female"),"Female","Not Confirmed"))</f>
        <v>Male</v>
      </c>
      <c r="I2472">
        <f>Raw_Data!F2472</f>
        <v>8</v>
      </c>
      <c r="J2472" t="str">
        <f>FLOOR(Raw_Data!F2472,10)&amp;"-"&amp;FLOOR(Raw_Data!F2472,10)+9</f>
        <v>0-9</v>
      </c>
      <c r="K2472" t="str">
        <f>Raw_Data!G2472</f>
        <v>Declined to Identify</v>
      </c>
      <c r="L2472" t="str">
        <f>Raw_Data!H2472</f>
        <v>None</v>
      </c>
      <c r="M2472" t="str">
        <f>IF(Raw_Data!I2472=TRUE,"Admitted","Not Admitted")</f>
        <v>Admitted</v>
      </c>
      <c r="N2472" t="str">
        <f>IF(Raw_Data!J2472="","Not Rated",Raw_Data!J2472)</f>
        <v>Not Rated</v>
      </c>
      <c r="O2472">
        <f>Raw_Data!K2472</f>
        <v>13</v>
      </c>
      <c r="P2472" t="str">
        <f>IF(Raw_Data!K2472&lt;=30,"Within Time","Delayed")</f>
        <v>Within Time</v>
      </c>
    </row>
    <row r="2473" spans="1:16" x14ac:dyDescent="0.35">
      <c r="A2473" t="str">
        <f>Raw_Data!A2473</f>
        <v>956-14-8520</v>
      </c>
      <c r="B2473" s="2">
        <f>Raw_Data!B2473</f>
        <v>45168.915972222218</v>
      </c>
      <c r="C2473">
        <f>HOUR(Raw_Data!B2473)</f>
        <v>21</v>
      </c>
      <c r="D2473" t="str">
        <f>TEXT(Raw_Data!B2473,"mmm")</f>
        <v>Aug</v>
      </c>
      <c r="E2473">
        <f>YEAR(Raw_Data!B2473)</f>
        <v>2023</v>
      </c>
      <c r="F2473" t="str">
        <f>TEXT(Raw_Data!B2473,"mmm-yy")</f>
        <v>Aug-23</v>
      </c>
      <c r="G2473" t="str">
        <f>PROPER(Raw_Data!C2473&amp;". "&amp;Raw_Data!D2473)</f>
        <v>O. Carraway</v>
      </c>
      <c r="H2473" t="str">
        <f>IF(OR(Raw_Data!E2473="M",Raw_Data!E2473="Male"),"Male",IF(OR(Raw_Data!E2473="F",Raw_Data!E2473="Female"),"Female","Not Confirmed"))</f>
        <v>Male</v>
      </c>
      <c r="I2473">
        <f>Raw_Data!F2473</f>
        <v>15</v>
      </c>
      <c r="J2473" t="str">
        <f>FLOOR(Raw_Data!F2473,10)&amp;"-"&amp;FLOOR(Raw_Data!F2473,10)+9</f>
        <v>10-19</v>
      </c>
      <c r="K2473" t="str">
        <f>Raw_Data!G2473</f>
        <v>Two or More Races</v>
      </c>
      <c r="L2473" t="str">
        <f>Raw_Data!H2473</f>
        <v>None</v>
      </c>
      <c r="M2473" t="str">
        <f>IF(Raw_Data!I2473=TRUE,"Admitted","Not Admitted")</f>
        <v>Admitted</v>
      </c>
      <c r="N2473" t="str">
        <f>IF(Raw_Data!J2473="","Not Rated",Raw_Data!J2473)</f>
        <v>Not Rated</v>
      </c>
      <c r="O2473">
        <f>Raw_Data!K2473</f>
        <v>28</v>
      </c>
      <c r="P2473" t="str">
        <f>IF(Raw_Data!K2473&lt;=30,"Within Time","Delayed")</f>
        <v>Within Time</v>
      </c>
    </row>
    <row r="2474" spans="1:16" x14ac:dyDescent="0.35">
      <c r="A2474" t="str">
        <f>Raw_Data!A2474</f>
        <v>599-23-6577</v>
      </c>
      <c r="B2474" s="2">
        <f>Raw_Data!B2474</f>
        <v>45168.942361111112</v>
      </c>
      <c r="C2474">
        <f>HOUR(Raw_Data!B2474)</f>
        <v>22</v>
      </c>
      <c r="D2474" t="str">
        <f>TEXT(Raw_Data!B2474,"mmm")</f>
        <v>Aug</v>
      </c>
      <c r="E2474">
        <f>YEAR(Raw_Data!B2474)</f>
        <v>2023</v>
      </c>
      <c r="F2474" t="str">
        <f>TEXT(Raw_Data!B2474,"mmm-yy")</f>
        <v>Aug-23</v>
      </c>
      <c r="G2474" t="str">
        <f>PROPER(Raw_Data!C2474&amp;". "&amp;Raw_Data!D2474)</f>
        <v>S. Birtwhistle</v>
      </c>
      <c r="H2474" t="str">
        <f>IF(OR(Raw_Data!E2474="M",Raw_Data!E2474="Male"),"Male",IF(OR(Raw_Data!E2474="F",Raw_Data!E2474="Female"),"Female","Not Confirmed"))</f>
        <v>Female</v>
      </c>
      <c r="I2474">
        <f>Raw_Data!F2474</f>
        <v>40</v>
      </c>
      <c r="J2474" t="str">
        <f>FLOOR(Raw_Data!F2474,10)&amp;"-"&amp;FLOOR(Raw_Data!F2474,10)+9</f>
        <v>40-49</v>
      </c>
      <c r="K2474" t="str">
        <f>Raw_Data!G2474</f>
        <v>Declined to Identify</v>
      </c>
      <c r="L2474" t="str">
        <f>Raw_Data!H2474</f>
        <v>General Practice</v>
      </c>
      <c r="M2474" t="str">
        <f>IF(Raw_Data!I2474=TRUE,"Admitted","Not Admitted")</f>
        <v>Not Admitted</v>
      </c>
      <c r="N2474">
        <f>IF(Raw_Data!J2474="","Not Rated",Raw_Data!J2474)</f>
        <v>2</v>
      </c>
      <c r="O2474">
        <f>Raw_Data!K2474</f>
        <v>24</v>
      </c>
      <c r="P2474" t="str">
        <f>IF(Raw_Data!K2474&lt;=30,"Within Time","Delayed")</f>
        <v>Within Time</v>
      </c>
    </row>
    <row r="2475" spans="1:16" x14ac:dyDescent="0.35">
      <c r="A2475" t="str">
        <f>Raw_Data!A2475</f>
        <v>193-99-7685</v>
      </c>
      <c r="B2475" s="2">
        <f>Raw_Data!B2475</f>
        <v>45169.036805555559</v>
      </c>
      <c r="C2475">
        <f>HOUR(Raw_Data!B2475)</f>
        <v>0</v>
      </c>
      <c r="D2475" t="str">
        <f>TEXT(Raw_Data!B2475,"mmm")</f>
        <v>Aug</v>
      </c>
      <c r="E2475">
        <f>YEAR(Raw_Data!B2475)</f>
        <v>2023</v>
      </c>
      <c r="F2475" t="str">
        <f>TEXT(Raw_Data!B2475,"mmm-yy")</f>
        <v>Aug-23</v>
      </c>
      <c r="G2475" t="str">
        <f>PROPER(Raw_Data!C2475&amp;". "&amp;Raw_Data!D2475)</f>
        <v>I. Corpes</v>
      </c>
      <c r="H2475" t="str">
        <f>IF(OR(Raw_Data!E2475="M",Raw_Data!E2475="Male"),"Male",IF(OR(Raw_Data!E2475="F",Raw_Data!E2475="Female"),"Female","Not Confirmed"))</f>
        <v>Male</v>
      </c>
      <c r="I2475">
        <f>Raw_Data!F2475</f>
        <v>5</v>
      </c>
      <c r="J2475" t="str">
        <f>FLOOR(Raw_Data!F2475,10)&amp;"-"&amp;FLOOR(Raw_Data!F2475,10)+9</f>
        <v>0-9</v>
      </c>
      <c r="K2475" t="str">
        <f>Raw_Data!G2475</f>
        <v>African American</v>
      </c>
      <c r="L2475" t="str">
        <f>Raw_Data!H2475</f>
        <v>Cardiology</v>
      </c>
      <c r="M2475" t="str">
        <f>IF(Raw_Data!I2475=TRUE,"Admitted","Not Admitted")</f>
        <v>Admitted</v>
      </c>
      <c r="N2475" t="str">
        <f>IF(Raw_Data!J2475="","Not Rated",Raw_Data!J2475)</f>
        <v>Not Rated</v>
      </c>
      <c r="O2475">
        <f>Raw_Data!K2475</f>
        <v>19</v>
      </c>
      <c r="P2475" t="str">
        <f>IF(Raw_Data!K2475&lt;=30,"Within Time","Delayed")</f>
        <v>Within Time</v>
      </c>
    </row>
    <row r="2476" spans="1:16" x14ac:dyDescent="0.35">
      <c r="A2476" t="str">
        <f>Raw_Data!A2476</f>
        <v>626-85-6895</v>
      </c>
      <c r="B2476" s="2">
        <f>Raw_Data!B2476</f>
        <v>45169.089583333327</v>
      </c>
      <c r="C2476">
        <f>HOUR(Raw_Data!B2476)</f>
        <v>2</v>
      </c>
      <c r="D2476" t="str">
        <f>TEXT(Raw_Data!B2476,"mmm")</f>
        <v>Aug</v>
      </c>
      <c r="E2476">
        <f>YEAR(Raw_Data!B2476)</f>
        <v>2023</v>
      </c>
      <c r="F2476" t="str">
        <f>TEXT(Raw_Data!B2476,"mmm-yy")</f>
        <v>Aug-23</v>
      </c>
      <c r="G2476" t="str">
        <f>PROPER(Raw_Data!C2476&amp;". "&amp;Raw_Data!D2476)</f>
        <v>X. Honeysett</v>
      </c>
      <c r="H2476" t="str">
        <f>IF(OR(Raw_Data!E2476="M",Raw_Data!E2476="Male"),"Male",IF(OR(Raw_Data!E2476="F",Raw_Data!E2476="Female"),"Female","Not Confirmed"))</f>
        <v>Female</v>
      </c>
      <c r="I2476">
        <f>Raw_Data!F2476</f>
        <v>21</v>
      </c>
      <c r="J2476" t="str">
        <f>FLOOR(Raw_Data!F2476,10)&amp;"-"&amp;FLOOR(Raw_Data!F2476,10)+9</f>
        <v>20-29</v>
      </c>
      <c r="K2476" t="str">
        <f>Raw_Data!G2476</f>
        <v>African American</v>
      </c>
      <c r="L2476" t="str">
        <f>Raw_Data!H2476</f>
        <v>None</v>
      </c>
      <c r="M2476" t="str">
        <f>IF(Raw_Data!I2476=TRUE,"Admitted","Not Admitted")</f>
        <v>Admitted</v>
      </c>
      <c r="N2476" t="str">
        <f>IF(Raw_Data!J2476="","Not Rated",Raw_Data!J2476)</f>
        <v>Not Rated</v>
      </c>
      <c r="O2476">
        <f>Raw_Data!K2476</f>
        <v>50</v>
      </c>
      <c r="P2476" t="str">
        <f>IF(Raw_Data!K2476&lt;=30,"Within Time","Delayed")</f>
        <v>Delayed</v>
      </c>
    </row>
    <row r="2477" spans="1:16" x14ac:dyDescent="0.35">
      <c r="A2477" t="str">
        <f>Raw_Data!A2477</f>
        <v>577-72-1491</v>
      </c>
      <c r="B2477" s="2">
        <f>Raw_Data!B2477</f>
        <v>45169.260416666657</v>
      </c>
      <c r="C2477">
        <f>HOUR(Raw_Data!B2477)</f>
        <v>6</v>
      </c>
      <c r="D2477" t="str">
        <f>TEXT(Raw_Data!B2477,"mmm")</f>
        <v>Aug</v>
      </c>
      <c r="E2477">
        <f>YEAR(Raw_Data!B2477)</f>
        <v>2023</v>
      </c>
      <c r="F2477" t="str">
        <f>TEXT(Raw_Data!B2477,"mmm-yy")</f>
        <v>Aug-23</v>
      </c>
      <c r="G2477" t="str">
        <f>PROPER(Raw_Data!C2477&amp;". "&amp;Raw_Data!D2477)</f>
        <v>U. Loxley</v>
      </c>
      <c r="H2477" t="str">
        <f>IF(OR(Raw_Data!E2477="M",Raw_Data!E2477="Male"),"Male",IF(OR(Raw_Data!E2477="F",Raw_Data!E2477="Female"),"Female","Not Confirmed"))</f>
        <v>Male</v>
      </c>
      <c r="I2477">
        <f>Raw_Data!F2477</f>
        <v>51</v>
      </c>
      <c r="J2477" t="str">
        <f>FLOOR(Raw_Data!F2477,10)&amp;"-"&amp;FLOOR(Raw_Data!F2477,10)+9</f>
        <v>50-59</v>
      </c>
      <c r="K2477" t="str">
        <f>Raw_Data!G2477</f>
        <v>White</v>
      </c>
      <c r="L2477" t="str">
        <f>Raw_Data!H2477</f>
        <v>General Practice</v>
      </c>
      <c r="M2477" t="str">
        <f>IF(Raw_Data!I2477=TRUE,"Admitted","Not Admitted")</f>
        <v>Not Admitted</v>
      </c>
      <c r="N2477" t="str">
        <f>IF(Raw_Data!J2477="","Not Rated",Raw_Data!J2477)</f>
        <v>Not Rated</v>
      </c>
      <c r="O2477">
        <f>Raw_Data!K2477</f>
        <v>21</v>
      </c>
      <c r="P2477" t="str">
        <f>IF(Raw_Data!K2477&lt;=30,"Within Time","Delayed")</f>
        <v>Within Time</v>
      </c>
    </row>
    <row r="2478" spans="1:16" x14ac:dyDescent="0.35">
      <c r="A2478" t="str">
        <f>Raw_Data!A2478</f>
        <v>387-50-3562</v>
      </c>
      <c r="B2478" s="2">
        <f>Raw_Data!B2478</f>
        <v>45169.272916666669</v>
      </c>
      <c r="C2478">
        <f>HOUR(Raw_Data!B2478)</f>
        <v>6</v>
      </c>
      <c r="D2478" t="str">
        <f>TEXT(Raw_Data!B2478,"mmm")</f>
        <v>Aug</v>
      </c>
      <c r="E2478">
        <f>YEAR(Raw_Data!B2478)</f>
        <v>2023</v>
      </c>
      <c r="F2478" t="str">
        <f>TEXT(Raw_Data!B2478,"mmm-yy")</f>
        <v>Aug-23</v>
      </c>
      <c r="G2478" t="str">
        <f>PROPER(Raw_Data!C2478&amp;". "&amp;Raw_Data!D2478)</f>
        <v>L. Underhill</v>
      </c>
      <c r="H2478" t="str">
        <f>IF(OR(Raw_Data!E2478="M",Raw_Data!E2478="Male"),"Male",IF(OR(Raw_Data!E2478="F",Raw_Data!E2478="Female"),"Female","Not Confirmed"))</f>
        <v>Female</v>
      </c>
      <c r="I2478">
        <f>Raw_Data!F2478</f>
        <v>23</v>
      </c>
      <c r="J2478" t="str">
        <f>FLOOR(Raw_Data!F2478,10)&amp;"-"&amp;FLOOR(Raw_Data!F2478,10)+9</f>
        <v>20-29</v>
      </c>
      <c r="K2478" t="str">
        <f>Raw_Data!G2478</f>
        <v>African American</v>
      </c>
      <c r="L2478" t="str">
        <f>Raw_Data!H2478</f>
        <v>Physiotherapy</v>
      </c>
      <c r="M2478" t="str">
        <f>IF(Raw_Data!I2478=TRUE,"Admitted","Not Admitted")</f>
        <v>Not Admitted</v>
      </c>
      <c r="N2478" t="str">
        <f>IF(Raw_Data!J2478="","Not Rated",Raw_Data!J2478)</f>
        <v>Not Rated</v>
      </c>
      <c r="O2478">
        <f>Raw_Data!K2478</f>
        <v>53</v>
      </c>
      <c r="P2478" t="str">
        <f>IF(Raw_Data!K2478&lt;=30,"Within Time","Delayed")</f>
        <v>Delayed</v>
      </c>
    </row>
    <row r="2479" spans="1:16" x14ac:dyDescent="0.35">
      <c r="A2479" t="str">
        <f>Raw_Data!A2479</f>
        <v>707-13-7435</v>
      </c>
      <c r="B2479" s="2">
        <f>Raw_Data!B2479</f>
        <v>45169.320138888892</v>
      </c>
      <c r="C2479">
        <f>HOUR(Raw_Data!B2479)</f>
        <v>7</v>
      </c>
      <c r="D2479" t="str">
        <f>TEXT(Raw_Data!B2479,"mmm")</f>
        <v>Aug</v>
      </c>
      <c r="E2479">
        <f>YEAR(Raw_Data!B2479)</f>
        <v>2023</v>
      </c>
      <c r="F2479" t="str">
        <f>TEXT(Raw_Data!B2479,"mmm-yy")</f>
        <v>Aug-23</v>
      </c>
      <c r="G2479" t="str">
        <f>PROPER(Raw_Data!C2479&amp;". "&amp;Raw_Data!D2479)</f>
        <v>Q. Buff</v>
      </c>
      <c r="H2479" t="str">
        <f>IF(OR(Raw_Data!E2479="M",Raw_Data!E2479="Male"),"Male",IF(OR(Raw_Data!E2479="F",Raw_Data!E2479="Female"),"Female","Not Confirmed"))</f>
        <v>Female</v>
      </c>
      <c r="I2479">
        <f>Raw_Data!F2479</f>
        <v>10</v>
      </c>
      <c r="J2479" t="str">
        <f>FLOOR(Raw_Data!F2479,10)&amp;"-"&amp;FLOOR(Raw_Data!F2479,10)+9</f>
        <v>10-19</v>
      </c>
      <c r="K2479" t="str">
        <f>Raw_Data!G2479</f>
        <v>African American</v>
      </c>
      <c r="L2479" t="str">
        <f>Raw_Data!H2479</f>
        <v>None</v>
      </c>
      <c r="M2479" t="str">
        <f>IF(Raw_Data!I2479=TRUE,"Admitted","Not Admitted")</f>
        <v>Not Admitted</v>
      </c>
      <c r="N2479">
        <f>IF(Raw_Data!J2479="","Not Rated",Raw_Data!J2479)</f>
        <v>9</v>
      </c>
      <c r="O2479">
        <f>Raw_Data!K2479</f>
        <v>42</v>
      </c>
      <c r="P2479" t="str">
        <f>IF(Raw_Data!K2479&lt;=30,"Within Time","Delayed")</f>
        <v>Delayed</v>
      </c>
    </row>
    <row r="2480" spans="1:16" x14ac:dyDescent="0.35">
      <c r="A2480" t="str">
        <f>Raw_Data!A2480</f>
        <v>755-69-1058</v>
      </c>
      <c r="B2480" s="2">
        <f>Raw_Data!B2480</f>
        <v>45169.333333333343</v>
      </c>
      <c r="C2480">
        <f>HOUR(Raw_Data!B2480)</f>
        <v>8</v>
      </c>
      <c r="D2480" t="str">
        <f>TEXT(Raw_Data!B2480,"mmm")</f>
        <v>Aug</v>
      </c>
      <c r="E2480">
        <f>YEAR(Raw_Data!B2480)</f>
        <v>2023</v>
      </c>
      <c r="F2480" t="str">
        <f>TEXT(Raw_Data!B2480,"mmm-yy")</f>
        <v>Aug-23</v>
      </c>
      <c r="G2480" t="str">
        <f>PROPER(Raw_Data!C2480&amp;". "&amp;Raw_Data!D2480)</f>
        <v>F. Silverlock</v>
      </c>
      <c r="H2480" t="str">
        <f>IF(OR(Raw_Data!E2480="M",Raw_Data!E2480="Male"),"Male",IF(OR(Raw_Data!E2480="F",Raw_Data!E2480="Female"),"Female","Not Confirmed"))</f>
        <v>Male</v>
      </c>
      <c r="I2480">
        <f>Raw_Data!F2480</f>
        <v>69</v>
      </c>
      <c r="J2480" t="str">
        <f>FLOOR(Raw_Data!F2480,10)&amp;"-"&amp;FLOOR(Raw_Data!F2480,10)+9</f>
        <v>60-69</v>
      </c>
      <c r="K2480" t="str">
        <f>Raw_Data!G2480</f>
        <v>Pacific Islander</v>
      </c>
      <c r="L2480" t="str">
        <f>Raw_Data!H2480</f>
        <v>None</v>
      </c>
      <c r="M2480" t="str">
        <f>IF(Raw_Data!I2480=TRUE,"Admitted","Not Admitted")</f>
        <v>Admitted</v>
      </c>
      <c r="N2480" t="str">
        <f>IF(Raw_Data!J2480="","Not Rated",Raw_Data!J2480)</f>
        <v>Not Rated</v>
      </c>
      <c r="O2480">
        <f>Raw_Data!K2480</f>
        <v>31</v>
      </c>
      <c r="P2480" t="str">
        <f>IF(Raw_Data!K2480&lt;=30,"Within Time","Delayed")</f>
        <v>Delayed</v>
      </c>
    </row>
    <row r="2481" spans="1:16" x14ac:dyDescent="0.35">
      <c r="A2481" t="str">
        <f>Raw_Data!A2481</f>
        <v>617-75-4231</v>
      </c>
      <c r="B2481" s="2">
        <f>Raw_Data!B2481</f>
        <v>45169.450694444437</v>
      </c>
      <c r="C2481">
        <f>HOUR(Raw_Data!B2481)</f>
        <v>10</v>
      </c>
      <c r="D2481" t="str">
        <f>TEXT(Raw_Data!B2481,"mmm")</f>
        <v>Aug</v>
      </c>
      <c r="E2481">
        <f>YEAR(Raw_Data!B2481)</f>
        <v>2023</v>
      </c>
      <c r="F2481" t="str">
        <f>TEXT(Raw_Data!B2481,"mmm-yy")</f>
        <v>Aug-23</v>
      </c>
      <c r="G2481" t="str">
        <f>PROPER(Raw_Data!C2481&amp;". "&amp;Raw_Data!D2481)</f>
        <v>D. Perrat</v>
      </c>
      <c r="H2481" t="str">
        <f>IF(OR(Raw_Data!E2481="M",Raw_Data!E2481="Male"),"Male",IF(OR(Raw_Data!E2481="F",Raw_Data!E2481="Female"),"Female","Not Confirmed"))</f>
        <v>Female</v>
      </c>
      <c r="I2481">
        <f>Raw_Data!F2481</f>
        <v>23</v>
      </c>
      <c r="J2481" t="str">
        <f>FLOOR(Raw_Data!F2481,10)&amp;"-"&amp;FLOOR(Raw_Data!F2481,10)+9</f>
        <v>20-29</v>
      </c>
      <c r="K2481" t="str">
        <f>Raw_Data!G2481</f>
        <v>Unknown</v>
      </c>
      <c r="L2481" t="str">
        <f>Raw_Data!H2481</f>
        <v>Gastroenterology</v>
      </c>
      <c r="M2481" t="str">
        <f>IF(Raw_Data!I2481=TRUE,"Admitted","Not Admitted")</f>
        <v>Not Admitted</v>
      </c>
      <c r="N2481" t="str">
        <f>IF(Raw_Data!J2481="","Not Rated",Raw_Data!J2481)</f>
        <v>Not Rated</v>
      </c>
      <c r="O2481">
        <f>Raw_Data!K2481</f>
        <v>12</v>
      </c>
      <c r="P2481" t="str">
        <f>IF(Raw_Data!K2481&lt;=30,"Within Time","Delayed")</f>
        <v>Within Time</v>
      </c>
    </row>
    <row r="2482" spans="1:16" x14ac:dyDescent="0.35">
      <c r="A2482" t="str">
        <f>Raw_Data!A2482</f>
        <v>784-82-3301</v>
      </c>
      <c r="B2482" s="2">
        <f>Raw_Data!B2482</f>
        <v>45169.567361111112</v>
      </c>
      <c r="C2482">
        <f>HOUR(Raw_Data!B2482)</f>
        <v>13</v>
      </c>
      <c r="D2482" t="str">
        <f>TEXT(Raw_Data!B2482,"mmm")</f>
        <v>Aug</v>
      </c>
      <c r="E2482">
        <f>YEAR(Raw_Data!B2482)</f>
        <v>2023</v>
      </c>
      <c r="F2482" t="str">
        <f>TEXT(Raw_Data!B2482,"mmm-yy")</f>
        <v>Aug-23</v>
      </c>
      <c r="G2482" t="str">
        <f>PROPER(Raw_Data!C2482&amp;". "&amp;Raw_Data!D2482)</f>
        <v>N. Featherstone</v>
      </c>
      <c r="H2482" t="str">
        <f>IF(OR(Raw_Data!E2482="M",Raw_Data!E2482="Male"),"Male",IF(OR(Raw_Data!E2482="F",Raw_Data!E2482="Female"),"Female","Not Confirmed"))</f>
        <v>Female</v>
      </c>
      <c r="I2482">
        <f>Raw_Data!F2482</f>
        <v>57</v>
      </c>
      <c r="J2482" t="str">
        <f>FLOOR(Raw_Data!F2482,10)&amp;"-"&amp;FLOOR(Raw_Data!F2482,10)+9</f>
        <v>50-59</v>
      </c>
      <c r="K2482" t="str">
        <f>Raw_Data!G2482</f>
        <v>Pacific Islander</v>
      </c>
      <c r="L2482" t="str">
        <f>Raw_Data!H2482</f>
        <v>None</v>
      </c>
      <c r="M2482" t="str">
        <f>IF(Raw_Data!I2482=TRUE,"Admitted","Not Admitted")</f>
        <v>Admitted</v>
      </c>
      <c r="N2482" t="str">
        <f>IF(Raw_Data!J2482="","Not Rated",Raw_Data!J2482)</f>
        <v>Not Rated</v>
      </c>
      <c r="O2482">
        <f>Raw_Data!K2482</f>
        <v>31</v>
      </c>
      <c r="P2482" t="str">
        <f>IF(Raw_Data!K2482&lt;=30,"Within Time","Delayed")</f>
        <v>Delayed</v>
      </c>
    </row>
    <row r="2483" spans="1:16" x14ac:dyDescent="0.35">
      <c r="A2483" t="str">
        <f>Raw_Data!A2483</f>
        <v>668-82-2912</v>
      </c>
      <c r="B2483" s="2">
        <f>Raw_Data!B2483</f>
        <v>45169.651388888888</v>
      </c>
      <c r="C2483">
        <f>HOUR(Raw_Data!B2483)</f>
        <v>15</v>
      </c>
      <c r="D2483" t="str">
        <f>TEXT(Raw_Data!B2483,"mmm")</f>
        <v>Aug</v>
      </c>
      <c r="E2483">
        <f>YEAR(Raw_Data!B2483)</f>
        <v>2023</v>
      </c>
      <c r="F2483" t="str">
        <f>TEXT(Raw_Data!B2483,"mmm-yy")</f>
        <v>Aug-23</v>
      </c>
      <c r="G2483" t="str">
        <f>PROPER(Raw_Data!C2483&amp;". "&amp;Raw_Data!D2483)</f>
        <v>Q. Ainsworth</v>
      </c>
      <c r="H2483" t="str">
        <f>IF(OR(Raw_Data!E2483="M",Raw_Data!E2483="Male"),"Male",IF(OR(Raw_Data!E2483="F",Raw_Data!E2483="Female"),"Female","Not Confirmed"))</f>
        <v>Female</v>
      </c>
      <c r="I2483">
        <f>Raw_Data!F2483</f>
        <v>17</v>
      </c>
      <c r="J2483" t="str">
        <f>FLOOR(Raw_Data!F2483,10)&amp;"-"&amp;FLOOR(Raw_Data!F2483,10)+9</f>
        <v>10-19</v>
      </c>
      <c r="K2483" t="str">
        <f>Raw_Data!G2483</f>
        <v>White</v>
      </c>
      <c r="L2483" t="str">
        <f>Raw_Data!H2483</f>
        <v>General Practice</v>
      </c>
      <c r="M2483" t="str">
        <f>IF(Raw_Data!I2483=TRUE,"Admitted","Not Admitted")</f>
        <v>Not Admitted</v>
      </c>
      <c r="N2483">
        <f>IF(Raw_Data!J2483="","Not Rated",Raw_Data!J2483)</f>
        <v>0</v>
      </c>
      <c r="O2483">
        <f>Raw_Data!K2483</f>
        <v>37</v>
      </c>
      <c r="P2483" t="str">
        <f>IF(Raw_Data!K2483&lt;=30,"Within Time","Delayed")</f>
        <v>Delayed</v>
      </c>
    </row>
    <row r="2484" spans="1:16" x14ac:dyDescent="0.35">
      <c r="A2484" t="str">
        <f>Raw_Data!A2484</f>
        <v>894-30-2659</v>
      </c>
      <c r="B2484" s="2">
        <f>Raw_Data!B2484</f>
        <v>45169.71875</v>
      </c>
      <c r="C2484">
        <f>HOUR(Raw_Data!B2484)</f>
        <v>17</v>
      </c>
      <c r="D2484" t="str">
        <f>TEXT(Raw_Data!B2484,"mmm")</f>
        <v>Aug</v>
      </c>
      <c r="E2484">
        <f>YEAR(Raw_Data!B2484)</f>
        <v>2023</v>
      </c>
      <c r="F2484" t="str">
        <f>TEXT(Raw_Data!B2484,"mmm-yy")</f>
        <v>Aug-23</v>
      </c>
      <c r="G2484" t="str">
        <f>PROPER(Raw_Data!C2484&amp;". "&amp;Raw_Data!D2484)</f>
        <v>R. Oakden</v>
      </c>
      <c r="H2484" t="str">
        <f>IF(OR(Raw_Data!E2484="M",Raw_Data!E2484="Male"),"Male",IF(OR(Raw_Data!E2484="F",Raw_Data!E2484="Female"),"Female","Not Confirmed"))</f>
        <v>Male</v>
      </c>
      <c r="I2484">
        <f>Raw_Data!F2484</f>
        <v>40</v>
      </c>
      <c r="J2484" t="str">
        <f>FLOOR(Raw_Data!F2484,10)&amp;"-"&amp;FLOOR(Raw_Data!F2484,10)+9</f>
        <v>40-49</v>
      </c>
      <c r="K2484" t="str">
        <f>Raw_Data!G2484</f>
        <v>White</v>
      </c>
      <c r="L2484" t="str">
        <f>Raw_Data!H2484</f>
        <v>None</v>
      </c>
      <c r="M2484" t="str">
        <f>IF(Raw_Data!I2484=TRUE,"Admitted","Not Admitted")</f>
        <v>Admitted</v>
      </c>
      <c r="N2484" t="str">
        <f>IF(Raw_Data!J2484="","Not Rated",Raw_Data!J2484)</f>
        <v>Not Rated</v>
      </c>
      <c r="O2484">
        <f>Raw_Data!K2484</f>
        <v>32</v>
      </c>
      <c r="P2484" t="str">
        <f>IF(Raw_Data!K2484&lt;=30,"Within Time","Delayed")</f>
        <v>Delayed</v>
      </c>
    </row>
    <row r="2485" spans="1:16" x14ac:dyDescent="0.35">
      <c r="A2485" t="str">
        <f>Raw_Data!A2485</f>
        <v>844-22-6729</v>
      </c>
      <c r="B2485" s="2">
        <f>Raw_Data!B2485</f>
        <v>45169.806250000001</v>
      </c>
      <c r="C2485">
        <f>HOUR(Raw_Data!B2485)</f>
        <v>19</v>
      </c>
      <c r="D2485" t="str">
        <f>TEXT(Raw_Data!B2485,"mmm")</f>
        <v>Aug</v>
      </c>
      <c r="E2485">
        <f>YEAR(Raw_Data!B2485)</f>
        <v>2023</v>
      </c>
      <c r="F2485" t="str">
        <f>TEXT(Raw_Data!B2485,"mmm-yy")</f>
        <v>Aug-23</v>
      </c>
      <c r="G2485" t="str">
        <f>PROPER(Raw_Data!C2485&amp;". "&amp;Raw_Data!D2485)</f>
        <v>B. Methuen</v>
      </c>
      <c r="H2485" t="str">
        <f>IF(OR(Raw_Data!E2485="M",Raw_Data!E2485="Male"),"Male",IF(OR(Raw_Data!E2485="F",Raw_Data!E2485="Female"),"Female","Not Confirmed"))</f>
        <v>Female</v>
      </c>
      <c r="I2485">
        <f>Raw_Data!F2485</f>
        <v>8</v>
      </c>
      <c r="J2485" t="str">
        <f>FLOOR(Raw_Data!F2485,10)&amp;"-"&amp;FLOOR(Raw_Data!F2485,10)+9</f>
        <v>0-9</v>
      </c>
      <c r="K2485" t="str">
        <f>Raw_Data!G2485</f>
        <v>White</v>
      </c>
      <c r="L2485" t="str">
        <f>Raw_Data!H2485</f>
        <v>Orthopedics</v>
      </c>
      <c r="M2485" t="str">
        <f>IF(Raw_Data!I2485=TRUE,"Admitted","Not Admitted")</f>
        <v>Admitted</v>
      </c>
      <c r="N2485" t="str">
        <f>IF(Raw_Data!J2485="","Not Rated",Raw_Data!J2485)</f>
        <v>Not Rated</v>
      </c>
      <c r="O2485">
        <f>Raw_Data!K2485</f>
        <v>44</v>
      </c>
      <c r="P2485" t="str">
        <f>IF(Raw_Data!K2485&lt;=30,"Within Time","Delayed")</f>
        <v>Delayed</v>
      </c>
    </row>
    <row r="2486" spans="1:16" x14ac:dyDescent="0.35">
      <c r="A2486" t="str">
        <f>Raw_Data!A2486</f>
        <v>549-25-4882</v>
      </c>
      <c r="B2486" s="2">
        <f>Raw_Data!B2486</f>
        <v>45169.828472222223</v>
      </c>
      <c r="C2486">
        <f>HOUR(Raw_Data!B2486)</f>
        <v>19</v>
      </c>
      <c r="D2486" t="str">
        <f>TEXT(Raw_Data!B2486,"mmm")</f>
        <v>Aug</v>
      </c>
      <c r="E2486">
        <f>YEAR(Raw_Data!B2486)</f>
        <v>2023</v>
      </c>
      <c r="F2486" t="str">
        <f>TEXT(Raw_Data!B2486,"mmm-yy")</f>
        <v>Aug-23</v>
      </c>
      <c r="G2486" t="str">
        <f>PROPER(Raw_Data!C2486&amp;". "&amp;Raw_Data!D2486)</f>
        <v>Z. Featherstone</v>
      </c>
      <c r="H2486" t="str">
        <f>IF(OR(Raw_Data!E2486="M",Raw_Data!E2486="Male"),"Male",IF(OR(Raw_Data!E2486="F",Raw_Data!E2486="Female"),"Female","Not Confirmed"))</f>
        <v>Female</v>
      </c>
      <c r="I2486">
        <f>Raw_Data!F2486</f>
        <v>79</v>
      </c>
      <c r="J2486" t="str">
        <f>FLOOR(Raw_Data!F2486,10)&amp;"-"&amp;FLOOR(Raw_Data!F2486,10)+9</f>
        <v>70-79</v>
      </c>
      <c r="K2486" t="str">
        <f>Raw_Data!G2486</f>
        <v>Asian</v>
      </c>
      <c r="L2486" t="str">
        <f>Raw_Data!H2486</f>
        <v>None</v>
      </c>
      <c r="M2486" t="str">
        <f>IF(Raw_Data!I2486=TRUE,"Admitted","Not Admitted")</f>
        <v>Admitted</v>
      </c>
      <c r="N2486">
        <f>IF(Raw_Data!J2486="","Not Rated",Raw_Data!J2486)</f>
        <v>3</v>
      </c>
      <c r="O2486">
        <f>Raw_Data!K2486</f>
        <v>13</v>
      </c>
      <c r="P2486" t="str">
        <f>IF(Raw_Data!K2486&lt;=30,"Within Time","Delayed")</f>
        <v>Within Time</v>
      </c>
    </row>
    <row r="2487" spans="1:16" x14ac:dyDescent="0.35">
      <c r="A2487" t="str">
        <f>Raw_Data!A2487</f>
        <v>430-31-8908</v>
      </c>
      <c r="B2487" s="2">
        <f>Raw_Data!B2487</f>
        <v>45169.93472222222</v>
      </c>
      <c r="C2487">
        <f>HOUR(Raw_Data!B2487)</f>
        <v>22</v>
      </c>
      <c r="D2487" t="str">
        <f>TEXT(Raw_Data!B2487,"mmm")</f>
        <v>Aug</v>
      </c>
      <c r="E2487">
        <f>YEAR(Raw_Data!B2487)</f>
        <v>2023</v>
      </c>
      <c r="F2487" t="str">
        <f>TEXT(Raw_Data!B2487,"mmm-yy")</f>
        <v>Aug-23</v>
      </c>
      <c r="G2487" t="str">
        <f>PROPER(Raw_Data!C2487&amp;". "&amp;Raw_Data!D2487)</f>
        <v>L. Dunmore</v>
      </c>
      <c r="H2487" t="str">
        <f>IF(OR(Raw_Data!E2487="M",Raw_Data!E2487="Male"),"Male",IF(OR(Raw_Data!E2487="F",Raw_Data!E2487="Female"),"Female","Not Confirmed"))</f>
        <v>Female</v>
      </c>
      <c r="I2487">
        <f>Raw_Data!F2487</f>
        <v>78</v>
      </c>
      <c r="J2487" t="str">
        <f>FLOOR(Raw_Data!F2487,10)&amp;"-"&amp;FLOOR(Raw_Data!F2487,10)+9</f>
        <v>70-79</v>
      </c>
      <c r="K2487" t="str">
        <f>Raw_Data!G2487</f>
        <v>Native American/Alaska Native</v>
      </c>
      <c r="L2487" t="str">
        <f>Raw_Data!H2487</f>
        <v>None</v>
      </c>
      <c r="M2487" t="str">
        <f>IF(Raw_Data!I2487=TRUE,"Admitted","Not Admitted")</f>
        <v>Admitted</v>
      </c>
      <c r="N2487" t="str">
        <f>IF(Raw_Data!J2487="","Not Rated",Raw_Data!J2487)</f>
        <v>Not Rated</v>
      </c>
      <c r="O2487">
        <f>Raw_Data!K2487</f>
        <v>24</v>
      </c>
      <c r="P2487" t="str">
        <f>IF(Raw_Data!K2487&lt;=30,"Within Time","Delayed")</f>
        <v>Within Time</v>
      </c>
    </row>
    <row r="2488" spans="1:16" x14ac:dyDescent="0.35">
      <c r="A2488" t="str">
        <f>Raw_Data!A2488</f>
        <v>175-72-2250</v>
      </c>
      <c r="B2488" s="2">
        <f>Raw_Data!B2488</f>
        <v>45170.132638888892</v>
      </c>
      <c r="C2488">
        <f>HOUR(Raw_Data!B2488)</f>
        <v>3</v>
      </c>
      <c r="D2488" t="str">
        <f>TEXT(Raw_Data!B2488,"mmm")</f>
        <v>Sep</v>
      </c>
      <c r="E2488">
        <f>YEAR(Raw_Data!B2488)</f>
        <v>2023</v>
      </c>
      <c r="F2488" t="str">
        <f>TEXT(Raw_Data!B2488,"mmm-yy")</f>
        <v>Sep-23</v>
      </c>
      <c r="G2488" t="str">
        <f>PROPER(Raw_Data!C2488&amp;". "&amp;Raw_Data!D2488)</f>
        <v>V. Oakden</v>
      </c>
      <c r="H2488" t="str">
        <f>IF(OR(Raw_Data!E2488="M",Raw_Data!E2488="Male"),"Male",IF(OR(Raw_Data!E2488="F",Raw_Data!E2488="Female"),"Female","Not Confirmed"))</f>
        <v>Male</v>
      </c>
      <c r="I2488">
        <f>Raw_Data!F2488</f>
        <v>41</v>
      </c>
      <c r="J2488" t="str">
        <f>FLOOR(Raw_Data!F2488,10)&amp;"-"&amp;FLOOR(Raw_Data!F2488,10)+9</f>
        <v>40-49</v>
      </c>
      <c r="K2488" t="str">
        <f>Raw_Data!G2488</f>
        <v>Asian</v>
      </c>
      <c r="L2488" t="str">
        <f>Raw_Data!H2488</f>
        <v>None</v>
      </c>
      <c r="M2488" t="str">
        <f>IF(Raw_Data!I2488=TRUE,"Admitted","Not Admitted")</f>
        <v>Admitted</v>
      </c>
      <c r="N2488" t="str">
        <f>IF(Raw_Data!J2488="","Not Rated",Raw_Data!J2488)</f>
        <v>Not Rated</v>
      </c>
      <c r="O2488">
        <f>Raw_Data!K2488</f>
        <v>21</v>
      </c>
      <c r="P2488" t="str">
        <f>IF(Raw_Data!K2488&lt;=30,"Within Time","Delayed")</f>
        <v>Within Time</v>
      </c>
    </row>
    <row r="2489" spans="1:16" x14ac:dyDescent="0.35">
      <c r="A2489" t="str">
        <f>Raw_Data!A2489</f>
        <v>678-91-6067</v>
      </c>
      <c r="B2489" s="2">
        <f>Raw_Data!B2489</f>
        <v>45170.180555555547</v>
      </c>
      <c r="C2489">
        <f>HOUR(Raw_Data!B2489)</f>
        <v>4</v>
      </c>
      <c r="D2489" t="str">
        <f>TEXT(Raw_Data!B2489,"mmm")</f>
        <v>Sep</v>
      </c>
      <c r="E2489">
        <f>YEAR(Raw_Data!B2489)</f>
        <v>2023</v>
      </c>
      <c r="F2489" t="str">
        <f>TEXT(Raw_Data!B2489,"mmm-yy")</f>
        <v>Sep-23</v>
      </c>
      <c r="G2489" t="str">
        <f>PROPER(Raw_Data!C2489&amp;". "&amp;Raw_Data!D2489)</f>
        <v>Q. Nethercott</v>
      </c>
      <c r="H2489" t="str">
        <f>IF(OR(Raw_Data!E2489="M",Raw_Data!E2489="Male"),"Male",IF(OR(Raw_Data!E2489="F",Raw_Data!E2489="Female"),"Female","Not Confirmed"))</f>
        <v>Male</v>
      </c>
      <c r="I2489">
        <f>Raw_Data!F2489</f>
        <v>46</v>
      </c>
      <c r="J2489" t="str">
        <f>FLOOR(Raw_Data!F2489,10)&amp;"-"&amp;FLOOR(Raw_Data!F2489,10)+9</f>
        <v>40-49</v>
      </c>
      <c r="K2489" t="str">
        <f>Raw_Data!G2489</f>
        <v>Unknown</v>
      </c>
      <c r="L2489" t="str">
        <f>Raw_Data!H2489</f>
        <v>None</v>
      </c>
      <c r="M2489" t="str">
        <f>IF(Raw_Data!I2489=TRUE,"Admitted","Not Admitted")</f>
        <v>Admitted</v>
      </c>
      <c r="N2489" t="str">
        <f>IF(Raw_Data!J2489="","Not Rated",Raw_Data!J2489)</f>
        <v>Not Rated</v>
      </c>
      <c r="O2489">
        <f>Raw_Data!K2489</f>
        <v>31</v>
      </c>
      <c r="P2489" t="str">
        <f>IF(Raw_Data!K2489&lt;=30,"Within Time","Delayed")</f>
        <v>Delayed</v>
      </c>
    </row>
    <row r="2490" spans="1:16" x14ac:dyDescent="0.35">
      <c r="A2490" t="str">
        <f>Raw_Data!A2490</f>
        <v>357-70-8583</v>
      </c>
      <c r="B2490" s="2">
        <f>Raw_Data!B2490</f>
        <v>45170.366666666669</v>
      </c>
      <c r="C2490">
        <f>HOUR(Raw_Data!B2490)</f>
        <v>8</v>
      </c>
      <c r="D2490" t="str">
        <f>TEXT(Raw_Data!B2490,"mmm")</f>
        <v>Sep</v>
      </c>
      <c r="E2490">
        <f>YEAR(Raw_Data!B2490)</f>
        <v>2023</v>
      </c>
      <c r="F2490" t="str">
        <f>TEXT(Raw_Data!B2490,"mmm-yy")</f>
        <v>Sep-23</v>
      </c>
      <c r="G2490" t="str">
        <f>PROPER(Raw_Data!C2490&amp;". "&amp;Raw_Data!D2490)</f>
        <v>K. Carraway</v>
      </c>
      <c r="H2490" t="str">
        <f>IF(OR(Raw_Data!E2490="M",Raw_Data!E2490="Male"),"Male",IF(OR(Raw_Data!E2490="F",Raw_Data!E2490="Female"),"Female","Not Confirmed"))</f>
        <v>Male</v>
      </c>
      <c r="I2490">
        <f>Raw_Data!F2490</f>
        <v>61</v>
      </c>
      <c r="J2490" t="str">
        <f>FLOOR(Raw_Data!F2490,10)&amp;"-"&amp;FLOOR(Raw_Data!F2490,10)+9</f>
        <v>60-69</v>
      </c>
      <c r="K2490" t="str">
        <f>Raw_Data!G2490</f>
        <v>White</v>
      </c>
      <c r="L2490" t="str">
        <f>Raw_Data!H2490</f>
        <v>None</v>
      </c>
      <c r="M2490" t="str">
        <f>IF(Raw_Data!I2490=TRUE,"Admitted","Not Admitted")</f>
        <v>Admitted</v>
      </c>
      <c r="N2490">
        <f>IF(Raw_Data!J2490="","Not Rated",Raw_Data!J2490)</f>
        <v>0</v>
      </c>
      <c r="O2490">
        <f>Raw_Data!K2490</f>
        <v>29</v>
      </c>
      <c r="P2490" t="str">
        <f>IF(Raw_Data!K2490&lt;=30,"Within Time","Delayed")</f>
        <v>Within Time</v>
      </c>
    </row>
    <row r="2491" spans="1:16" x14ac:dyDescent="0.35">
      <c r="A2491" t="str">
        <f>Raw_Data!A2491</f>
        <v>395-84-1737</v>
      </c>
      <c r="B2491" s="2">
        <f>Raw_Data!B2491</f>
        <v>45170.394444444442</v>
      </c>
      <c r="C2491">
        <f>HOUR(Raw_Data!B2491)</f>
        <v>9</v>
      </c>
      <c r="D2491" t="str">
        <f>TEXT(Raw_Data!B2491,"mmm")</f>
        <v>Sep</v>
      </c>
      <c r="E2491">
        <f>YEAR(Raw_Data!B2491)</f>
        <v>2023</v>
      </c>
      <c r="F2491" t="str">
        <f>TEXT(Raw_Data!B2491,"mmm-yy")</f>
        <v>Sep-23</v>
      </c>
      <c r="G2491" t="str">
        <f>PROPER(Raw_Data!C2491&amp;". "&amp;Raw_Data!D2491)</f>
        <v>G. Aldridge</v>
      </c>
      <c r="H2491" t="str">
        <f>IF(OR(Raw_Data!E2491="M",Raw_Data!E2491="Male"),"Male",IF(OR(Raw_Data!E2491="F",Raw_Data!E2491="Female"),"Female","Not Confirmed"))</f>
        <v>Male</v>
      </c>
      <c r="I2491">
        <f>Raw_Data!F2491</f>
        <v>24</v>
      </c>
      <c r="J2491" t="str">
        <f>FLOOR(Raw_Data!F2491,10)&amp;"-"&amp;FLOOR(Raw_Data!F2491,10)+9</f>
        <v>20-29</v>
      </c>
      <c r="K2491" t="str">
        <f>Raw_Data!G2491</f>
        <v>White</v>
      </c>
      <c r="L2491" t="str">
        <f>Raw_Data!H2491</f>
        <v>General Practice</v>
      </c>
      <c r="M2491" t="str">
        <f>IF(Raw_Data!I2491=TRUE,"Admitted","Not Admitted")</f>
        <v>Admitted</v>
      </c>
      <c r="N2491">
        <f>IF(Raw_Data!J2491="","Not Rated",Raw_Data!J2491)</f>
        <v>7</v>
      </c>
      <c r="O2491">
        <f>Raw_Data!K2491</f>
        <v>10</v>
      </c>
      <c r="P2491" t="str">
        <f>IF(Raw_Data!K2491&lt;=30,"Within Time","Delayed")</f>
        <v>Within Time</v>
      </c>
    </row>
    <row r="2492" spans="1:16" x14ac:dyDescent="0.35">
      <c r="A2492" t="str">
        <f>Raw_Data!A2492</f>
        <v>679-71-1698</v>
      </c>
      <c r="B2492" s="2">
        <f>Raw_Data!B2492</f>
        <v>45170.506944444453</v>
      </c>
      <c r="C2492">
        <f>HOUR(Raw_Data!B2492)</f>
        <v>12</v>
      </c>
      <c r="D2492" t="str">
        <f>TEXT(Raw_Data!B2492,"mmm")</f>
        <v>Sep</v>
      </c>
      <c r="E2492">
        <f>YEAR(Raw_Data!B2492)</f>
        <v>2023</v>
      </c>
      <c r="F2492" t="str">
        <f>TEXT(Raw_Data!B2492,"mmm-yy")</f>
        <v>Sep-23</v>
      </c>
      <c r="G2492" t="str">
        <f>PROPER(Raw_Data!C2492&amp;". "&amp;Raw_Data!D2492)</f>
        <v>R. Pemberton</v>
      </c>
      <c r="H2492" t="str">
        <f>IF(OR(Raw_Data!E2492="M",Raw_Data!E2492="Male"),"Male",IF(OR(Raw_Data!E2492="F",Raw_Data!E2492="Female"),"Female","Not Confirmed"))</f>
        <v>Male</v>
      </c>
      <c r="I2492">
        <f>Raw_Data!F2492</f>
        <v>1</v>
      </c>
      <c r="J2492" t="str">
        <f>FLOOR(Raw_Data!F2492,10)&amp;"-"&amp;FLOOR(Raw_Data!F2492,10)+9</f>
        <v>0-9</v>
      </c>
      <c r="K2492" t="str">
        <f>Raw_Data!G2492</f>
        <v>White</v>
      </c>
      <c r="L2492" t="str">
        <f>Raw_Data!H2492</f>
        <v>Physiotherapy</v>
      </c>
      <c r="M2492" t="str">
        <f>IF(Raw_Data!I2492=TRUE,"Admitted","Not Admitted")</f>
        <v>Admitted</v>
      </c>
      <c r="N2492" t="str">
        <f>IF(Raw_Data!J2492="","Not Rated",Raw_Data!J2492)</f>
        <v>Not Rated</v>
      </c>
      <c r="O2492">
        <f>Raw_Data!K2492</f>
        <v>58</v>
      </c>
      <c r="P2492" t="str">
        <f>IF(Raw_Data!K2492&lt;=30,"Within Time","Delayed")</f>
        <v>Delayed</v>
      </c>
    </row>
    <row r="2493" spans="1:16" x14ac:dyDescent="0.35">
      <c r="A2493" t="str">
        <f>Raw_Data!A2493</f>
        <v>760-85-3959</v>
      </c>
      <c r="B2493" s="2">
        <f>Raw_Data!B2493</f>
        <v>45170.538888888892</v>
      </c>
      <c r="C2493">
        <f>HOUR(Raw_Data!B2493)</f>
        <v>12</v>
      </c>
      <c r="D2493" t="str">
        <f>TEXT(Raw_Data!B2493,"mmm")</f>
        <v>Sep</v>
      </c>
      <c r="E2493">
        <f>YEAR(Raw_Data!B2493)</f>
        <v>2023</v>
      </c>
      <c r="F2493" t="str">
        <f>TEXT(Raw_Data!B2493,"mmm-yy")</f>
        <v>Sep-23</v>
      </c>
      <c r="G2493" t="str">
        <f>PROPER(Raw_Data!C2493&amp;". "&amp;Raw_Data!D2493)</f>
        <v>X. Northcote</v>
      </c>
      <c r="H2493" t="str">
        <f>IF(OR(Raw_Data!E2493="M",Raw_Data!E2493="Male"),"Male",IF(OR(Raw_Data!E2493="F",Raw_Data!E2493="Female"),"Female","Not Confirmed"))</f>
        <v>Female</v>
      </c>
      <c r="I2493">
        <f>Raw_Data!F2493</f>
        <v>63</v>
      </c>
      <c r="J2493" t="str">
        <f>FLOOR(Raw_Data!F2493,10)&amp;"-"&amp;FLOOR(Raw_Data!F2493,10)+9</f>
        <v>60-69</v>
      </c>
      <c r="K2493" t="str">
        <f>Raw_Data!G2493</f>
        <v>Asian</v>
      </c>
      <c r="L2493" t="str">
        <f>Raw_Data!H2493</f>
        <v>None</v>
      </c>
      <c r="M2493" t="str">
        <f>IF(Raw_Data!I2493=TRUE,"Admitted","Not Admitted")</f>
        <v>Admitted</v>
      </c>
      <c r="N2493">
        <f>IF(Raw_Data!J2493="","Not Rated",Raw_Data!J2493)</f>
        <v>6</v>
      </c>
      <c r="O2493">
        <f>Raw_Data!K2493</f>
        <v>47</v>
      </c>
      <c r="P2493" t="str">
        <f>IF(Raw_Data!K2493&lt;=30,"Within Time","Delayed")</f>
        <v>Delayed</v>
      </c>
    </row>
    <row r="2494" spans="1:16" x14ac:dyDescent="0.35">
      <c r="A2494" t="str">
        <f>Raw_Data!A2494</f>
        <v>929-41-9905</v>
      </c>
      <c r="B2494" s="2">
        <f>Raw_Data!B2494</f>
        <v>45170.609027777777</v>
      </c>
      <c r="C2494">
        <f>HOUR(Raw_Data!B2494)</f>
        <v>14</v>
      </c>
      <c r="D2494" t="str">
        <f>TEXT(Raw_Data!B2494,"mmm")</f>
        <v>Sep</v>
      </c>
      <c r="E2494">
        <f>YEAR(Raw_Data!B2494)</f>
        <v>2023</v>
      </c>
      <c r="F2494" t="str">
        <f>TEXT(Raw_Data!B2494,"mmm-yy")</f>
        <v>Sep-23</v>
      </c>
      <c r="G2494" t="str">
        <f>PROPER(Raw_Data!C2494&amp;". "&amp;Raw_Data!D2494)</f>
        <v>S. Ellerby</v>
      </c>
      <c r="H2494" t="str">
        <f>IF(OR(Raw_Data!E2494="M",Raw_Data!E2494="Male"),"Male",IF(OR(Raw_Data!E2494="F",Raw_Data!E2494="Female"),"Female","Not Confirmed"))</f>
        <v>Female</v>
      </c>
      <c r="I2494">
        <f>Raw_Data!F2494</f>
        <v>25</v>
      </c>
      <c r="J2494" t="str">
        <f>FLOOR(Raw_Data!F2494,10)&amp;"-"&amp;FLOOR(Raw_Data!F2494,10)+9</f>
        <v>20-29</v>
      </c>
      <c r="K2494" t="str">
        <f>Raw_Data!G2494</f>
        <v>African American</v>
      </c>
      <c r="L2494" t="str">
        <f>Raw_Data!H2494</f>
        <v>None</v>
      </c>
      <c r="M2494" t="str">
        <f>IF(Raw_Data!I2494=TRUE,"Admitted","Not Admitted")</f>
        <v>Not Admitted</v>
      </c>
      <c r="N2494" t="str">
        <f>IF(Raw_Data!J2494="","Not Rated",Raw_Data!J2494)</f>
        <v>Not Rated</v>
      </c>
      <c r="O2494">
        <f>Raw_Data!K2494</f>
        <v>14</v>
      </c>
      <c r="P2494" t="str">
        <f>IF(Raw_Data!K2494&lt;=30,"Within Time","Delayed")</f>
        <v>Within Time</v>
      </c>
    </row>
    <row r="2495" spans="1:16" x14ac:dyDescent="0.35">
      <c r="A2495" t="str">
        <f>Raw_Data!A2495</f>
        <v>223-91-4195</v>
      </c>
      <c r="B2495" s="2">
        <f>Raw_Data!B2495</f>
        <v>45170.620138888888</v>
      </c>
      <c r="C2495">
        <f>HOUR(Raw_Data!B2495)</f>
        <v>14</v>
      </c>
      <c r="D2495" t="str">
        <f>TEXT(Raw_Data!B2495,"mmm")</f>
        <v>Sep</v>
      </c>
      <c r="E2495">
        <f>YEAR(Raw_Data!B2495)</f>
        <v>2023</v>
      </c>
      <c r="F2495" t="str">
        <f>TEXT(Raw_Data!B2495,"mmm-yy")</f>
        <v>Sep-23</v>
      </c>
      <c r="G2495" t="str">
        <f>PROPER(Raw_Data!C2495&amp;". "&amp;Raw_Data!D2495)</f>
        <v>Y. Whitfield</v>
      </c>
      <c r="H2495" t="str">
        <f>IF(OR(Raw_Data!E2495="M",Raw_Data!E2495="Male"),"Male",IF(OR(Raw_Data!E2495="F",Raw_Data!E2495="Female"),"Female","Not Confirmed"))</f>
        <v>Female</v>
      </c>
      <c r="I2495">
        <f>Raw_Data!F2495</f>
        <v>52</v>
      </c>
      <c r="J2495" t="str">
        <f>FLOOR(Raw_Data!F2495,10)&amp;"-"&amp;FLOOR(Raw_Data!F2495,10)+9</f>
        <v>50-59</v>
      </c>
      <c r="K2495" t="str">
        <f>Raw_Data!G2495</f>
        <v>White</v>
      </c>
      <c r="L2495" t="str">
        <f>Raw_Data!H2495</f>
        <v>None</v>
      </c>
      <c r="M2495" t="str">
        <f>IF(Raw_Data!I2495=TRUE,"Admitted","Not Admitted")</f>
        <v>Admitted</v>
      </c>
      <c r="N2495" t="str">
        <f>IF(Raw_Data!J2495="","Not Rated",Raw_Data!J2495)</f>
        <v>Not Rated</v>
      </c>
      <c r="O2495">
        <f>Raw_Data!K2495</f>
        <v>43</v>
      </c>
      <c r="P2495" t="str">
        <f>IF(Raw_Data!K2495&lt;=30,"Within Time","Delayed")</f>
        <v>Delayed</v>
      </c>
    </row>
    <row r="2496" spans="1:16" x14ac:dyDescent="0.35">
      <c r="A2496" t="str">
        <f>Raw_Data!A2496</f>
        <v>591-97-1434</v>
      </c>
      <c r="B2496" s="2">
        <f>Raw_Data!B2496</f>
        <v>45170.729861111111</v>
      </c>
      <c r="C2496">
        <f>HOUR(Raw_Data!B2496)</f>
        <v>17</v>
      </c>
      <c r="D2496" t="str">
        <f>TEXT(Raw_Data!B2496,"mmm")</f>
        <v>Sep</v>
      </c>
      <c r="E2496">
        <f>YEAR(Raw_Data!B2496)</f>
        <v>2023</v>
      </c>
      <c r="F2496" t="str">
        <f>TEXT(Raw_Data!B2496,"mmm-yy")</f>
        <v>Sep-23</v>
      </c>
      <c r="G2496" t="str">
        <f>PROPER(Raw_Data!C2496&amp;". "&amp;Raw_Data!D2496)</f>
        <v>X. Ollerton</v>
      </c>
      <c r="H2496" t="str">
        <f>IF(OR(Raw_Data!E2496="M",Raw_Data!E2496="Male"),"Male",IF(OR(Raw_Data!E2496="F",Raw_Data!E2496="Female"),"Female","Not Confirmed"))</f>
        <v>Male</v>
      </c>
      <c r="I2496">
        <f>Raw_Data!F2496</f>
        <v>1</v>
      </c>
      <c r="J2496" t="str">
        <f>FLOOR(Raw_Data!F2496,10)&amp;"-"&amp;FLOOR(Raw_Data!F2496,10)+9</f>
        <v>0-9</v>
      </c>
      <c r="K2496" t="str">
        <f>Raw_Data!G2496</f>
        <v>Unknown</v>
      </c>
      <c r="L2496" t="str">
        <f>Raw_Data!H2496</f>
        <v>General Practice</v>
      </c>
      <c r="M2496" t="str">
        <f>IF(Raw_Data!I2496=TRUE,"Admitted","Not Admitted")</f>
        <v>Admitted</v>
      </c>
      <c r="N2496" t="str">
        <f>IF(Raw_Data!J2496="","Not Rated",Raw_Data!J2496)</f>
        <v>Not Rated</v>
      </c>
      <c r="O2496">
        <f>Raw_Data!K2496</f>
        <v>47</v>
      </c>
      <c r="P2496" t="str">
        <f>IF(Raw_Data!K2496&lt;=30,"Within Time","Delayed")</f>
        <v>Delayed</v>
      </c>
    </row>
    <row r="2497" spans="1:16" x14ac:dyDescent="0.35">
      <c r="A2497" t="str">
        <f>Raw_Data!A2497</f>
        <v>932-40-4832</v>
      </c>
      <c r="B2497" s="2">
        <f>Raw_Data!B2497</f>
        <v>45170.742361111108</v>
      </c>
      <c r="C2497">
        <f>HOUR(Raw_Data!B2497)</f>
        <v>17</v>
      </c>
      <c r="D2497" t="str">
        <f>TEXT(Raw_Data!B2497,"mmm")</f>
        <v>Sep</v>
      </c>
      <c r="E2497">
        <f>YEAR(Raw_Data!B2497)</f>
        <v>2023</v>
      </c>
      <c r="F2497" t="str">
        <f>TEXT(Raw_Data!B2497,"mmm-yy")</f>
        <v>Sep-23</v>
      </c>
      <c r="G2497" t="str">
        <f>PROPER(Raw_Data!C2497&amp;". "&amp;Raw_Data!D2497)</f>
        <v>B. Postlethwaite</v>
      </c>
      <c r="H2497" t="str">
        <f>IF(OR(Raw_Data!E2497="M",Raw_Data!E2497="Male"),"Male",IF(OR(Raw_Data!E2497="F",Raw_Data!E2497="Female"),"Female","Not Confirmed"))</f>
        <v>Male</v>
      </c>
      <c r="I2497">
        <f>Raw_Data!F2497</f>
        <v>58</v>
      </c>
      <c r="J2497" t="str">
        <f>FLOOR(Raw_Data!F2497,10)&amp;"-"&amp;FLOOR(Raw_Data!F2497,10)+9</f>
        <v>50-59</v>
      </c>
      <c r="K2497" t="str">
        <f>Raw_Data!G2497</f>
        <v>Pacific Islander</v>
      </c>
      <c r="L2497" t="str">
        <f>Raw_Data!H2497</f>
        <v>None</v>
      </c>
      <c r="M2497" t="str">
        <f>IF(Raw_Data!I2497=TRUE,"Admitted","Not Admitted")</f>
        <v>Admitted</v>
      </c>
      <c r="N2497">
        <f>IF(Raw_Data!J2497="","Not Rated",Raw_Data!J2497)</f>
        <v>2</v>
      </c>
      <c r="O2497">
        <f>Raw_Data!K2497</f>
        <v>10</v>
      </c>
      <c r="P2497" t="str">
        <f>IF(Raw_Data!K2497&lt;=30,"Within Time","Delayed")</f>
        <v>Within Time</v>
      </c>
    </row>
    <row r="2498" spans="1:16" x14ac:dyDescent="0.35">
      <c r="A2498" t="str">
        <f>Raw_Data!A2498</f>
        <v>260-92-5276</v>
      </c>
      <c r="B2498" s="2">
        <f>Raw_Data!B2498</f>
        <v>45170.748611111107</v>
      </c>
      <c r="C2498">
        <f>HOUR(Raw_Data!B2498)</f>
        <v>17</v>
      </c>
      <c r="D2498" t="str">
        <f>TEXT(Raw_Data!B2498,"mmm")</f>
        <v>Sep</v>
      </c>
      <c r="E2498">
        <f>YEAR(Raw_Data!B2498)</f>
        <v>2023</v>
      </c>
      <c r="F2498" t="str">
        <f>TEXT(Raw_Data!B2498,"mmm-yy")</f>
        <v>Sep-23</v>
      </c>
      <c r="G2498" t="str">
        <f>PROPER(Raw_Data!C2498&amp;". "&amp;Raw_Data!D2498)</f>
        <v>S. Bracegirdle</v>
      </c>
      <c r="H2498" t="str">
        <f>IF(OR(Raw_Data!E2498="M",Raw_Data!E2498="Male"),"Male",IF(OR(Raw_Data!E2498="F",Raw_Data!E2498="Female"),"Female","Not Confirmed"))</f>
        <v>Male</v>
      </c>
      <c r="I2498">
        <f>Raw_Data!F2498</f>
        <v>68</v>
      </c>
      <c r="J2498" t="str">
        <f>FLOOR(Raw_Data!F2498,10)&amp;"-"&amp;FLOOR(Raw_Data!F2498,10)+9</f>
        <v>60-69</v>
      </c>
      <c r="K2498" t="str">
        <f>Raw_Data!G2498</f>
        <v>Asian</v>
      </c>
      <c r="L2498" t="str">
        <f>Raw_Data!H2498</f>
        <v>None</v>
      </c>
      <c r="M2498" t="str">
        <f>IF(Raw_Data!I2498=TRUE,"Admitted","Not Admitted")</f>
        <v>Admitted</v>
      </c>
      <c r="N2498" t="str">
        <f>IF(Raw_Data!J2498="","Not Rated",Raw_Data!J2498)</f>
        <v>Not Rated</v>
      </c>
      <c r="O2498">
        <f>Raw_Data!K2498</f>
        <v>41</v>
      </c>
      <c r="P2498" t="str">
        <f>IF(Raw_Data!K2498&lt;=30,"Within Time","Delayed")</f>
        <v>Delayed</v>
      </c>
    </row>
    <row r="2499" spans="1:16" x14ac:dyDescent="0.35">
      <c r="A2499" t="str">
        <f>Raw_Data!A2499</f>
        <v>543-19-9069</v>
      </c>
      <c r="B2499" s="2">
        <f>Raw_Data!B2499</f>
        <v>45170.834027777782</v>
      </c>
      <c r="C2499">
        <f>HOUR(Raw_Data!B2499)</f>
        <v>20</v>
      </c>
      <c r="D2499" t="str">
        <f>TEXT(Raw_Data!B2499,"mmm")</f>
        <v>Sep</v>
      </c>
      <c r="E2499">
        <f>YEAR(Raw_Data!B2499)</f>
        <v>2023</v>
      </c>
      <c r="F2499" t="str">
        <f>TEXT(Raw_Data!B2499,"mmm-yy")</f>
        <v>Sep-23</v>
      </c>
      <c r="G2499" t="str">
        <f>PROPER(Raw_Data!C2499&amp;". "&amp;Raw_Data!D2499)</f>
        <v>U. Birtwhistle</v>
      </c>
      <c r="H2499" t="str">
        <f>IF(OR(Raw_Data!E2499="M",Raw_Data!E2499="Male"),"Male",IF(OR(Raw_Data!E2499="F",Raw_Data!E2499="Female"),"Female","Not Confirmed"))</f>
        <v>Male</v>
      </c>
      <c r="I2499">
        <f>Raw_Data!F2499</f>
        <v>32</v>
      </c>
      <c r="J2499" t="str">
        <f>FLOOR(Raw_Data!F2499,10)&amp;"-"&amp;FLOOR(Raw_Data!F2499,10)+9</f>
        <v>30-39</v>
      </c>
      <c r="K2499" t="str">
        <f>Raw_Data!G2499</f>
        <v>White</v>
      </c>
      <c r="L2499" t="str">
        <f>Raw_Data!H2499</f>
        <v>None</v>
      </c>
      <c r="M2499" t="str">
        <f>IF(Raw_Data!I2499=TRUE,"Admitted","Not Admitted")</f>
        <v>Not Admitted</v>
      </c>
      <c r="N2499">
        <f>IF(Raw_Data!J2499="","Not Rated",Raw_Data!J2499)</f>
        <v>7</v>
      </c>
      <c r="O2499">
        <f>Raw_Data!K2499</f>
        <v>33</v>
      </c>
      <c r="P2499" t="str">
        <f>IF(Raw_Data!K2499&lt;=30,"Within Time","Delayed")</f>
        <v>Delayed</v>
      </c>
    </row>
    <row r="2500" spans="1:16" x14ac:dyDescent="0.35">
      <c r="A2500" t="str">
        <f>Raw_Data!A2500</f>
        <v>866-24-9278</v>
      </c>
      <c r="B2500" s="2">
        <f>Raw_Data!B2500</f>
        <v>45170.906944444447</v>
      </c>
      <c r="C2500">
        <f>HOUR(Raw_Data!B2500)</f>
        <v>21</v>
      </c>
      <c r="D2500" t="str">
        <f>TEXT(Raw_Data!B2500,"mmm")</f>
        <v>Sep</v>
      </c>
      <c r="E2500">
        <f>YEAR(Raw_Data!B2500)</f>
        <v>2023</v>
      </c>
      <c r="F2500" t="str">
        <f>TEXT(Raw_Data!B2500,"mmm-yy")</f>
        <v>Sep-23</v>
      </c>
      <c r="G2500" t="str">
        <f>PROPER(Raw_Data!C2500&amp;". "&amp;Raw_Data!D2500)</f>
        <v>I. Yarborough</v>
      </c>
      <c r="H2500" t="str">
        <f>IF(OR(Raw_Data!E2500="M",Raw_Data!E2500="Male"),"Male",IF(OR(Raw_Data!E2500="F",Raw_Data!E2500="Female"),"Female","Not Confirmed"))</f>
        <v>Male</v>
      </c>
      <c r="I2500">
        <f>Raw_Data!F2500</f>
        <v>26</v>
      </c>
      <c r="J2500" t="str">
        <f>FLOOR(Raw_Data!F2500,10)&amp;"-"&amp;FLOOR(Raw_Data!F2500,10)+9</f>
        <v>20-29</v>
      </c>
      <c r="K2500" t="str">
        <f>Raw_Data!G2500</f>
        <v>White</v>
      </c>
      <c r="L2500" t="str">
        <f>Raw_Data!H2500</f>
        <v>None</v>
      </c>
      <c r="M2500" t="str">
        <f>IF(Raw_Data!I2500=TRUE,"Admitted","Not Admitted")</f>
        <v>Admitted</v>
      </c>
      <c r="N2500" t="str">
        <f>IF(Raw_Data!J2500="","Not Rated",Raw_Data!J2500)</f>
        <v>Not Rated</v>
      </c>
      <c r="O2500">
        <f>Raw_Data!K2500</f>
        <v>11</v>
      </c>
      <c r="P2500" t="str">
        <f>IF(Raw_Data!K2500&lt;=30,"Within Time","Delayed")</f>
        <v>Within Time</v>
      </c>
    </row>
    <row r="2501" spans="1:16" x14ac:dyDescent="0.35">
      <c r="A2501" t="str">
        <f>Raw_Data!A2501</f>
        <v>225-28-7224</v>
      </c>
      <c r="B2501" s="2">
        <f>Raw_Data!B2501</f>
        <v>45170.999305555553</v>
      </c>
      <c r="C2501">
        <f>HOUR(Raw_Data!B2501)</f>
        <v>23</v>
      </c>
      <c r="D2501" t="str">
        <f>TEXT(Raw_Data!B2501,"mmm")</f>
        <v>Sep</v>
      </c>
      <c r="E2501">
        <f>YEAR(Raw_Data!B2501)</f>
        <v>2023</v>
      </c>
      <c r="F2501" t="str">
        <f>TEXT(Raw_Data!B2501,"mmm-yy")</f>
        <v>Sep-23</v>
      </c>
      <c r="G2501" t="str">
        <f>PROPER(Raw_Data!C2501&amp;". "&amp;Raw_Data!D2501)</f>
        <v>P. Rowntree</v>
      </c>
      <c r="H2501" t="str">
        <f>IF(OR(Raw_Data!E2501="M",Raw_Data!E2501="Male"),"Male",IF(OR(Raw_Data!E2501="F",Raw_Data!E2501="Female"),"Female","Not Confirmed"))</f>
        <v>Male</v>
      </c>
      <c r="I2501">
        <f>Raw_Data!F2501</f>
        <v>26</v>
      </c>
      <c r="J2501" t="str">
        <f>FLOOR(Raw_Data!F2501,10)&amp;"-"&amp;FLOOR(Raw_Data!F2501,10)+9</f>
        <v>20-29</v>
      </c>
      <c r="K2501" t="str">
        <f>Raw_Data!G2501</f>
        <v>White</v>
      </c>
      <c r="L2501" t="str">
        <f>Raw_Data!H2501</f>
        <v>General Practice</v>
      </c>
      <c r="M2501" t="str">
        <f>IF(Raw_Data!I2501=TRUE,"Admitted","Not Admitted")</f>
        <v>Admitted</v>
      </c>
      <c r="N2501" t="str">
        <f>IF(Raw_Data!J2501="","Not Rated",Raw_Data!J2501)</f>
        <v>Not Rated</v>
      </c>
      <c r="O2501">
        <f>Raw_Data!K2501</f>
        <v>11</v>
      </c>
      <c r="P2501" t="str">
        <f>IF(Raw_Data!K2501&lt;=30,"Within Time","Delayed")</f>
        <v>Within Time</v>
      </c>
    </row>
    <row r="2502" spans="1:16" x14ac:dyDescent="0.35">
      <c r="A2502" t="str">
        <f>Raw_Data!A2502</f>
        <v>813-96-7904</v>
      </c>
      <c r="B2502" s="2">
        <f>Raw_Data!B2502</f>
        <v>45171.040972222218</v>
      </c>
      <c r="C2502">
        <f>HOUR(Raw_Data!B2502)</f>
        <v>0</v>
      </c>
      <c r="D2502" t="str">
        <f>TEXT(Raw_Data!B2502,"mmm")</f>
        <v>Sep</v>
      </c>
      <c r="E2502">
        <f>YEAR(Raw_Data!B2502)</f>
        <v>2023</v>
      </c>
      <c r="F2502" t="str">
        <f>TEXT(Raw_Data!B2502,"mmm-yy")</f>
        <v>Sep-23</v>
      </c>
      <c r="G2502" t="str">
        <f>PROPER(Raw_Data!C2502&amp;". "&amp;Raw_Data!D2502)</f>
        <v>X. Yates</v>
      </c>
      <c r="H2502" t="str">
        <f>IF(OR(Raw_Data!E2502="M",Raw_Data!E2502="Male"),"Male",IF(OR(Raw_Data!E2502="F",Raw_Data!E2502="Female"),"Female","Not Confirmed"))</f>
        <v>Male</v>
      </c>
      <c r="I2502">
        <f>Raw_Data!F2502</f>
        <v>57</v>
      </c>
      <c r="J2502" t="str">
        <f>FLOOR(Raw_Data!F2502,10)&amp;"-"&amp;FLOOR(Raw_Data!F2502,10)+9</f>
        <v>50-59</v>
      </c>
      <c r="K2502" t="str">
        <f>Raw_Data!G2502</f>
        <v>Unknown</v>
      </c>
      <c r="L2502" t="str">
        <f>Raw_Data!H2502</f>
        <v>General Practice</v>
      </c>
      <c r="M2502" t="str">
        <f>IF(Raw_Data!I2502=TRUE,"Admitted","Not Admitted")</f>
        <v>Admitted</v>
      </c>
      <c r="N2502" t="str">
        <f>IF(Raw_Data!J2502="","Not Rated",Raw_Data!J2502)</f>
        <v>Not Rated</v>
      </c>
      <c r="O2502">
        <f>Raw_Data!K2502</f>
        <v>54</v>
      </c>
      <c r="P2502" t="str">
        <f>IF(Raw_Data!K2502&lt;=30,"Within Time","Delayed")</f>
        <v>Delayed</v>
      </c>
    </row>
    <row r="2503" spans="1:16" x14ac:dyDescent="0.35">
      <c r="A2503" t="str">
        <f>Raw_Data!A2503</f>
        <v>173-60-1447</v>
      </c>
      <c r="B2503" s="2">
        <f>Raw_Data!B2503</f>
        <v>45171.091666666667</v>
      </c>
      <c r="C2503">
        <f>HOUR(Raw_Data!B2503)</f>
        <v>2</v>
      </c>
      <c r="D2503" t="str">
        <f>TEXT(Raw_Data!B2503,"mmm")</f>
        <v>Sep</v>
      </c>
      <c r="E2503">
        <f>YEAR(Raw_Data!B2503)</f>
        <v>2023</v>
      </c>
      <c r="F2503" t="str">
        <f>TEXT(Raw_Data!B2503,"mmm-yy")</f>
        <v>Sep-23</v>
      </c>
      <c r="G2503" t="str">
        <f>PROPER(Raw_Data!C2503&amp;". "&amp;Raw_Data!D2503)</f>
        <v>O. Lockwood</v>
      </c>
      <c r="H2503" t="str">
        <f>IF(OR(Raw_Data!E2503="M",Raw_Data!E2503="Male"),"Male",IF(OR(Raw_Data!E2503="F",Raw_Data!E2503="Female"),"Female","Not Confirmed"))</f>
        <v>Female</v>
      </c>
      <c r="I2503">
        <f>Raw_Data!F2503</f>
        <v>14</v>
      </c>
      <c r="J2503" t="str">
        <f>FLOOR(Raw_Data!F2503,10)&amp;"-"&amp;FLOOR(Raw_Data!F2503,10)+9</f>
        <v>10-19</v>
      </c>
      <c r="K2503" t="str">
        <f>Raw_Data!G2503</f>
        <v>White</v>
      </c>
      <c r="L2503" t="str">
        <f>Raw_Data!H2503</f>
        <v>Gastroenterology</v>
      </c>
      <c r="M2503" t="str">
        <f>IF(Raw_Data!I2503=TRUE,"Admitted","Not Admitted")</f>
        <v>Not Admitted</v>
      </c>
      <c r="N2503">
        <f>IF(Raw_Data!J2503="","Not Rated",Raw_Data!J2503)</f>
        <v>7</v>
      </c>
      <c r="O2503">
        <f>Raw_Data!K2503</f>
        <v>59</v>
      </c>
      <c r="P2503" t="str">
        <f>IF(Raw_Data!K2503&lt;=30,"Within Time","Delayed")</f>
        <v>Delayed</v>
      </c>
    </row>
    <row r="2504" spans="1:16" x14ac:dyDescent="0.35">
      <c r="A2504" t="str">
        <f>Raw_Data!A2504</f>
        <v>424-78-9064</v>
      </c>
      <c r="B2504" s="2">
        <f>Raw_Data!B2504</f>
        <v>45171.177777777782</v>
      </c>
      <c r="C2504">
        <f>HOUR(Raw_Data!B2504)</f>
        <v>4</v>
      </c>
      <c r="D2504" t="str">
        <f>TEXT(Raw_Data!B2504,"mmm")</f>
        <v>Sep</v>
      </c>
      <c r="E2504">
        <f>YEAR(Raw_Data!B2504)</f>
        <v>2023</v>
      </c>
      <c r="F2504" t="str">
        <f>TEXT(Raw_Data!B2504,"mmm-yy")</f>
        <v>Sep-23</v>
      </c>
      <c r="G2504" t="str">
        <f>PROPER(Raw_Data!C2504&amp;". "&amp;Raw_Data!D2504)</f>
        <v>J. Hathaway</v>
      </c>
      <c r="H2504" t="str">
        <f>IF(OR(Raw_Data!E2504="M",Raw_Data!E2504="Male"),"Male",IF(OR(Raw_Data!E2504="F",Raw_Data!E2504="Female"),"Female","Not Confirmed"))</f>
        <v>Male</v>
      </c>
      <c r="I2504">
        <f>Raw_Data!F2504</f>
        <v>24</v>
      </c>
      <c r="J2504" t="str">
        <f>FLOOR(Raw_Data!F2504,10)&amp;"-"&amp;FLOOR(Raw_Data!F2504,10)+9</f>
        <v>20-29</v>
      </c>
      <c r="K2504" t="str">
        <f>Raw_Data!G2504</f>
        <v>African American</v>
      </c>
      <c r="L2504" t="str">
        <f>Raw_Data!H2504</f>
        <v>None</v>
      </c>
      <c r="M2504" t="str">
        <f>IF(Raw_Data!I2504=TRUE,"Admitted","Not Admitted")</f>
        <v>Not Admitted</v>
      </c>
      <c r="N2504" t="str">
        <f>IF(Raw_Data!J2504="","Not Rated",Raw_Data!J2504)</f>
        <v>Not Rated</v>
      </c>
      <c r="O2504">
        <f>Raw_Data!K2504</f>
        <v>17</v>
      </c>
      <c r="P2504" t="str">
        <f>IF(Raw_Data!K2504&lt;=30,"Within Time","Delayed")</f>
        <v>Within Time</v>
      </c>
    </row>
    <row r="2505" spans="1:16" x14ac:dyDescent="0.35">
      <c r="A2505" t="str">
        <f>Raw_Data!A2505</f>
        <v>176-50-6825</v>
      </c>
      <c r="B2505" s="2">
        <f>Raw_Data!B2505</f>
        <v>45171.194444444453</v>
      </c>
      <c r="C2505">
        <f>HOUR(Raw_Data!B2505)</f>
        <v>4</v>
      </c>
      <c r="D2505" t="str">
        <f>TEXT(Raw_Data!B2505,"mmm")</f>
        <v>Sep</v>
      </c>
      <c r="E2505">
        <f>YEAR(Raw_Data!B2505)</f>
        <v>2023</v>
      </c>
      <c r="F2505" t="str">
        <f>TEXT(Raw_Data!B2505,"mmm-yy")</f>
        <v>Sep-23</v>
      </c>
      <c r="G2505" t="str">
        <f>PROPER(Raw_Data!C2505&amp;". "&amp;Raw_Data!D2505)</f>
        <v>B. Oakden</v>
      </c>
      <c r="H2505" t="str">
        <f>IF(OR(Raw_Data!E2505="M",Raw_Data!E2505="Male"),"Male",IF(OR(Raw_Data!E2505="F",Raw_Data!E2505="Female"),"Female","Not Confirmed"))</f>
        <v>Female</v>
      </c>
      <c r="I2505">
        <f>Raw_Data!F2505</f>
        <v>60</v>
      </c>
      <c r="J2505" t="str">
        <f>FLOOR(Raw_Data!F2505,10)&amp;"-"&amp;FLOOR(Raw_Data!F2505,10)+9</f>
        <v>60-69</v>
      </c>
      <c r="K2505" t="str">
        <f>Raw_Data!G2505</f>
        <v>White</v>
      </c>
      <c r="L2505" t="str">
        <f>Raw_Data!H2505</f>
        <v>None</v>
      </c>
      <c r="M2505" t="str">
        <f>IF(Raw_Data!I2505=TRUE,"Admitted","Not Admitted")</f>
        <v>Not Admitted</v>
      </c>
      <c r="N2505" t="str">
        <f>IF(Raw_Data!J2505="","Not Rated",Raw_Data!J2505)</f>
        <v>Not Rated</v>
      </c>
      <c r="O2505">
        <f>Raw_Data!K2505</f>
        <v>28</v>
      </c>
      <c r="P2505" t="str">
        <f>IF(Raw_Data!K2505&lt;=30,"Within Time","Delayed")</f>
        <v>Within Time</v>
      </c>
    </row>
    <row r="2506" spans="1:16" x14ac:dyDescent="0.35">
      <c r="A2506" t="str">
        <f>Raw_Data!A2506</f>
        <v>802-90-8390</v>
      </c>
      <c r="B2506" s="2">
        <f>Raw_Data!B2506</f>
        <v>45171.240972222222</v>
      </c>
      <c r="C2506">
        <f>HOUR(Raw_Data!B2506)</f>
        <v>5</v>
      </c>
      <c r="D2506" t="str">
        <f>TEXT(Raw_Data!B2506,"mmm")</f>
        <v>Sep</v>
      </c>
      <c r="E2506">
        <f>YEAR(Raw_Data!B2506)</f>
        <v>2023</v>
      </c>
      <c r="F2506" t="str">
        <f>TEXT(Raw_Data!B2506,"mmm-yy")</f>
        <v>Sep-23</v>
      </c>
      <c r="G2506" t="str">
        <f>PROPER(Raw_Data!C2506&amp;". "&amp;Raw_Data!D2506)</f>
        <v>L. Sheffield</v>
      </c>
      <c r="H2506" t="str">
        <f>IF(OR(Raw_Data!E2506="M",Raw_Data!E2506="Male"),"Male",IF(OR(Raw_Data!E2506="F",Raw_Data!E2506="Female"),"Female","Not Confirmed"))</f>
        <v>Female</v>
      </c>
      <c r="I2506">
        <f>Raw_Data!F2506</f>
        <v>38</v>
      </c>
      <c r="J2506" t="str">
        <f>FLOOR(Raw_Data!F2506,10)&amp;"-"&amp;FLOOR(Raw_Data!F2506,10)+9</f>
        <v>30-39</v>
      </c>
      <c r="K2506" t="str">
        <f>Raw_Data!G2506</f>
        <v>Unknown</v>
      </c>
      <c r="L2506" t="str">
        <f>Raw_Data!H2506</f>
        <v>None</v>
      </c>
      <c r="M2506" t="str">
        <f>IF(Raw_Data!I2506=TRUE,"Admitted","Not Admitted")</f>
        <v>Admitted</v>
      </c>
      <c r="N2506" t="str">
        <f>IF(Raw_Data!J2506="","Not Rated",Raw_Data!J2506)</f>
        <v>Not Rated</v>
      </c>
      <c r="O2506">
        <f>Raw_Data!K2506</f>
        <v>41</v>
      </c>
      <c r="P2506" t="str">
        <f>IF(Raw_Data!K2506&lt;=30,"Within Time","Delayed")</f>
        <v>Delayed</v>
      </c>
    </row>
    <row r="2507" spans="1:16" x14ac:dyDescent="0.35">
      <c r="A2507" t="str">
        <f>Raw_Data!A2507</f>
        <v>965-74-2521</v>
      </c>
      <c r="B2507" s="2">
        <f>Raw_Data!B2507</f>
        <v>45171.294444444437</v>
      </c>
      <c r="C2507">
        <f>HOUR(Raw_Data!B2507)</f>
        <v>7</v>
      </c>
      <c r="D2507" t="str">
        <f>TEXT(Raw_Data!B2507,"mmm")</f>
        <v>Sep</v>
      </c>
      <c r="E2507">
        <f>YEAR(Raw_Data!B2507)</f>
        <v>2023</v>
      </c>
      <c r="F2507" t="str">
        <f>TEXT(Raw_Data!B2507,"mmm-yy")</f>
        <v>Sep-23</v>
      </c>
      <c r="G2507" t="str">
        <f>PROPER(Raw_Data!C2507&amp;". "&amp;Raw_Data!D2507)</f>
        <v>W. Inglewood</v>
      </c>
      <c r="H2507" t="str">
        <f>IF(OR(Raw_Data!E2507="M",Raw_Data!E2507="Male"),"Male",IF(OR(Raw_Data!E2507="F",Raw_Data!E2507="Female"),"Female","Not Confirmed"))</f>
        <v>Male</v>
      </c>
      <c r="I2507">
        <f>Raw_Data!F2507</f>
        <v>64</v>
      </c>
      <c r="J2507" t="str">
        <f>FLOOR(Raw_Data!F2507,10)&amp;"-"&amp;FLOOR(Raw_Data!F2507,10)+9</f>
        <v>60-69</v>
      </c>
      <c r="K2507" t="str">
        <f>Raw_Data!G2507</f>
        <v>White</v>
      </c>
      <c r="L2507" t="str">
        <f>Raw_Data!H2507</f>
        <v>General Practice</v>
      </c>
      <c r="M2507" t="str">
        <f>IF(Raw_Data!I2507=TRUE,"Admitted","Not Admitted")</f>
        <v>Not Admitted</v>
      </c>
      <c r="N2507" t="str">
        <f>IF(Raw_Data!J2507="","Not Rated",Raw_Data!J2507)</f>
        <v>Not Rated</v>
      </c>
      <c r="O2507">
        <f>Raw_Data!K2507</f>
        <v>20</v>
      </c>
      <c r="P2507" t="str">
        <f>IF(Raw_Data!K2507&lt;=30,"Within Time","Delayed")</f>
        <v>Within Time</v>
      </c>
    </row>
    <row r="2508" spans="1:16" x14ac:dyDescent="0.35">
      <c r="A2508" t="str">
        <f>Raw_Data!A2508</f>
        <v>119-45-6234</v>
      </c>
      <c r="B2508" s="2">
        <f>Raw_Data!B2508</f>
        <v>45171.381944444453</v>
      </c>
      <c r="C2508">
        <f>HOUR(Raw_Data!B2508)</f>
        <v>9</v>
      </c>
      <c r="D2508" t="str">
        <f>TEXT(Raw_Data!B2508,"mmm")</f>
        <v>Sep</v>
      </c>
      <c r="E2508">
        <f>YEAR(Raw_Data!B2508)</f>
        <v>2023</v>
      </c>
      <c r="F2508" t="str">
        <f>TEXT(Raw_Data!B2508,"mmm-yy")</f>
        <v>Sep-23</v>
      </c>
      <c r="G2508" t="str">
        <f>PROPER(Raw_Data!C2508&amp;". "&amp;Raw_Data!D2508)</f>
        <v>X. Inglewood</v>
      </c>
      <c r="H2508" t="str">
        <f>IF(OR(Raw_Data!E2508="M",Raw_Data!E2508="Male"),"Male",IF(OR(Raw_Data!E2508="F",Raw_Data!E2508="Female"),"Female","Not Confirmed"))</f>
        <v>Female</v>
      </c>
      <c r="I2508">
        <f>Raw_Data!F2508</f>
        <v>45</v>
      </c>
      <c r="J2508" t="str">
        <f>FLOOR(Raw_Data!F2508,10)&amp;"-"&amp;FLOOR(Raw_Data!F2508,10)+9</f>
        <v>40-49</v>
      </c>
      <c r="K2508" t="str">
        <f>Raw_Data!G2508</f>
        <v>White</v>
      </c>
      <c r="L2508" t="str">
        <f>Raw_Data!H2508</f>
        <v>None</v>
      </c>
      <c r="M2508" t="str">
        <f>IF(Raw_Data!I2508=TRUE,"Admitted","Not Admitted")</f>
        <v>Not Admitted</v>
      </c>
      <c r="N2508" t="str">
        <f>IF(Raw_Data!J2508="","Not Rated",Raw_Data!J2508)</f>
        <v>Not Rated</v>
      </c>
      <c r="O2508">
        <f>Raw_Data!K2508</f>
        <v>22</v>
      </c>
      <c r="P2508" t="str">
        <f>IF(Raw_Data!K2508&lt;=30,"Within Time","Delayed")</f>
        <v>Within Time</v>
      </c>
    </row>
    <row r="2509" spans="1:16" x14ac:dyDescent="0.35">
      <c r="A2509" t="str">
        <f>Raw_Data!A2509</f>
        <v>137-54-9986</v>
      </c>
      <c r="B2509" s="2">
        <f>Raw_Data!B2509</f>
        <v>45171.439583333333</v>
      </c>
      <c r="C2509">
        <f>HOUR(Raw_Data!B2509)</f>
        <v>10</v>
      </c>
      <c r="D2509" t="str">
        <f>TEXT(Raw_Data!B2509,"mmm")</f>
        <v>Sep</v>
      </c>
      <c r="E2509">
        <f>YEAR(Raw_Data!B2509)</f>
        <v>2023</v>
      </c>
      <c r="F2509" t="str">
        <f>TEXT(Raw_Data!B2509,"mmm-yy")</f>
        <v>Sep-23</v>
      </c>
      <c r="G2509" t="str">
        <f>PROPER(Raw_Data!C2509&amp;". "&amp;Raw_Data!D2509)</f>
        <v>V. Quickfall</v>
      </c>
      <c r="H2509" t="str">
        <f>IF(OR(Raw_Data!E2509="M",Raw_Data!E2509="Male"),"Male",IF(OR(Raw_Data!E2509="F",Raw_Data!E2509="Female"),"Female","Not Confirmed"))</f>
        <v>Male</v>
      </c>
      <c r="I2509">
        <f>Raw_Data!F2509</f>
        <v>79</v>
      </c>
      <c r="J2509" t="str">
        <f>FLOOR(Raw_Data!F2509,10)&amp;"-"&amp;FLOOR(Raw_Data!F2509,10)+9</f>
        <v>70-79</v>
      </c>
      <c r="K2509" t="str">
        <f>Raw_Data!G2509</f>
        <v>African American</v>
      </c>
      <c r="L2509" t="str">
        <f>Raw_Data!H2509</f>
        <v>Gastroenterology</v>
      </c>
      <c r="M2509" t="str">
        <f>IF(Raw_Data!I2509=TRUE,"Admitted","Not Admitted")</f>
        <v>Not Admitted</v>
      </c>
      <c r="N2509" t="str">
        <f>IF(Raw_Data!J2509="","Not Rated",Raw_Data!J2509)</f>
        <v>Not Rated</v>
      </c>
      <c r="O2509">
        <f>Raw_Data!K2509</f>
        <v>28</v>
      </c>
      <c r="P2509" t="str">
        <f>IF(Raw_Data!K2509&lt;=30,"Within Time","Delayed")</f>
        <v>Within Time</v>
      </c>
    </row>
    <row r="2510" spans="1:16" x14ac:dyDescent="0.35">
      <c r="A2510" t="str">
        <f>Raw_Data!A2510</f>
        <v>353-37-2718</v>
      </c>
      <c r="B2510" s="2">
        <f>Raw_Data!B2510</f>
        <v>45171.478472222218</v>
      </c>
      <c r="C2510">
        <f>HOUR(Raw_Data!B2510)</f>
        <v>11</v>
      </c>
      <c r="D2510" t="str">
        <f>TEXT(Raw_Data!B2510,"mmm")</f>
        <v>Sep</v>
      </c>
      <c r="E2510">
        <f>YEAR(Raw_Data!B2510)</f>
        <v>2023</v>
      </c>
      <c r="F2510" t="str">
        <f>TEXT(Raw_Data!B2510,"mmm-yy")</f>
        <v>Sep-23</v>
      </c>
      <c r="G2510" t="str">
        <f>PROPER(Raw_Data!C2510&amp;". "&amp;Raw_Data!D2510)</f>
        <v>E. Loxley</v>
      </c>
      <c r="H2510" t="str">
        <f>IF(OR(Raw_Data!E2510="M",Raw_Data!E2510="Male"),"Male",IF(OR(Raw_Data!E2510="F",Raw_Data!E2510="Female"),"Female","Not Confirmed"))</f>
        <v>Male</v>
      </c>
      <c r="I2510">
        <f>Raw_Data!F2510</f>
        <v>25</v>
      </c>
      <c r="J2510" t="str">
        <f>FLOOR(Raw_Data!F2510,10)&amp;"-"&amp;FLOOR(Raw_Data!F2510,10)+9</f>
        <v>20-29</v>
      </c>
      <c r="K2510" t="str">
        <f>Raw_Data!G2510</f>
        <v>Two or More Races</v>
      </c>
      <c r="L2510" t="str">
        <f>Raw_Data!H2510</f>
        <v>None</v>
      </c>
      <c r="M2510" t="str">
        <f>IF(Raw_Data!I2510=TRUE,"Admitted","Not Admitted")</f>
        <v>Admitted</v>
      </c>
      <c r="N2510">
        <f>IF(Raw_Data!J2510="","Not Rated",Raw_Data!J2510)</f>
        <v>6</v>
      </c>
      <c r="O2510">
        <f>Raw_Data!K2510</f>
        <v>58</v>
      </c>
      <c r="P2510" t="str">
        <f>IF(Raw_Data!K2510&lt;=30,"Within Time","Delayed")</f>
        <v>Delayed</v>
      </c>
    </row>
    <row r="2511" spans="1:16" x14ac:dyDescent="0.35">
      <c r="A2511" t="str">
        <f>Raw_Data!A2511</f>
        <v>273-80-4669</v>
      </c>
      <c r="B2511" s="2">
        <f>Raw_Data!B2511</f>
        <v>45171.496527777781</v>
      </c>
      <c r="C2511">
        <f>HOUR(Raw_Data!B2511)</f>
        <v>11</v>
      </c>
      <c r="D2511" t="str">
        <f>TEXT(Raw_Data!B2511,"mmm")</f>
        <v>Sep</v>
      </c>
      <c r="E2511">
        <f>YEAR(Raw_Data!B2511)</f>
        <v>2023</v>
      </c>
      <c r="F2511" t="str">
        <f>TEXT(Raw_Data!B2511,"mmm-yy")</f>
        <v>Sep-23</v>
      </c>
      <c r="G2511" t="str">
        <f>PROPER(Raw_Data!C2511&amp;". "&amp;Raw_Data!D2511)</f>
        <v>U. Verity</v>
      </c>
      <c r="H2511" t="str">
        <f>IF(OR(Raw_Data!E2511="M",Raw_Data!E2511="Male"),"Male",IF(OR(Raw_Data!E2511="F",Raw_Data!E2511="Female"),"Female","Not Confirmed"))</f>
        <v>Male</v>
      </c>
      <c r="I2511">
        <f>Raw_Data!F2511</f>
        <v>70</v>
      </c>
      <c r="J2511" t="str">
        <f>FLOOR(Raw_Data!F2511,10)&amp;"-"&amp;FLOOR(Raw_Data!F2511,10)+9</f>
        <v>70-79</v>
      </c>
      <c r="K2511" t="str">
        <f>Raw_Data!G2511</f>
        <v>African American</v>
      </c>
      <c r="L2511" t="str">
        <f>Raw_Data!H2511</f>
        <v>None</v>
      </c>
      <c r="M2511" t="str">
        <f>IF(Raw_Data!I2511=TRUE,"Admitted","Not Admitted")</f>
        <v>Admitted</v>
      </c>
      <c r="N2511" t="str">
        <f>IF(Raw_Data!J2511="","Not Rated",Raw_Data!J2511)</f>
        <v>Not Rated</v>
      </c>
      <c r="O2511">
        <f>Raw_Data!K2511</f>
        <v>33</v>
      </c>
      <c r="P2511" t="str">
        <f>IF(Raw_Data!K2511&lt;=30,"Within Time","Delayed")</f>
        <v>Delayed</v>
      </c>
    </row>
    <row r="2512" spans="1:16" x14ac:dyDescent="0.35">
      <c r="A2512" t="str">
        <f>Raw_Data!A2512</f>
        <v>927-48-4805</v>
      </c>
      <c r="B2512" s="2">
        <f>Raw_Data!B2512</f>
        <v>45171.515972222223</v>
      </c>
      <c r="C2512">
        <f>HOUR(Raw_Data!B2512)</f>
        <v>12</v>
      </c>
      <c r="D2512" t="str">
        <f>TEXT(Raw_Data!B2512,"mmm")</f>
        <v>Sep</v>
      </c>
      <c r="E2512">
        <f>YEAR(Raw_Data!B2512)</f>
        <v>2023</v>
      </c>
      <c r="F2512" t="str">
        <f>TEXT(Raw_Data!B2512,"mmm-yy")</f>
        <v>Sep-23</v>
      </c>
      <c r="G2512" t="str">
        <f>PROPER(Raw_Data!C2512&amp;". "&amp;Raw_Data!D2512)</f>
        <v>D. Nethercott</v>
      </c>
      <c r="H2512" t="str">
        <f>IF(OR(Raw_Data!E2512="M",Raw_Data!E2512="Male"),"Male",IF(OR(Raw_Data!E2512="F",Raw_Data!E2512="Female"),"Female","Not Confirmed"))</f>
        <v>Female</v>
      </c>
      <c r="I2512">
        <f>Raw_Data!F2512</f>
        <v>10</v>
      </c>
      <c r="J2512" t="str">
        <f>FLOOR(Raw_Data!F2512,10)&amp;"-"&amp;FLOOR(Raw_Data!F2512,10)+9</f>
        <v>10-19</v>
      </c>
      <c r="K2512" t="str">
        <f>Raw_Data!G2512</f>
        <v>African American</v>
      </c>
      <c r="L2512" t="str">
        <f>Raw_Data!H2512</f>
        <v>None</v>
      </c>
      <c r="M2512" t="str">
        <f>IF(Raw_Data!I2512=TRUE,"Admitted","Not Admitted")</f>
        <v>Not Admitted</v>
      </c>
      <c r="N2512" t="str">
        <f>IF(Raw_Data!J2512="","Not Rated",Raw_Data!J2512)</f>
        <v>Not Rated</v>
      </c>
      <c r="O2512">
        <f>Raw_Data!K2512</f>
        <v>40</v>
      </c>
      <c r="P2512" t="str">
        <f>IF(Raw_Data!K2512&lt;=30,"Within Time","Delayed")</f>
        <v>Delayed</v>
      </c>
    </row>
    <row r="2513" spans="1:16" x14ac:dyDescent="0.35">
      <c r="A2513" t="str">
        <f>Raw_Data!A2513</f>
        <v>931-91-8573</v>
      </c>
      <c r="B2513" s="2">
        <f>Raw_Data!B2513</f>
        <v>45171.518750000003</v>
      </c>
      <c r="C2513">
        <f>HOUR(Raw_Data!B2513)</f>
        <v>12</v>
      </c>
      <c r="D2513" t="str">
        <f>TEXT(Raw_Data!B2513,"mmm")</f>
        <v>Sep</v>
      </c>
      <c r="E2513">
        <f>YEAR(Raw_Data!B2513)</f>
        <v>2023</v>
      </c>
      <c r="F2513" t="str">
        <f>TEXT(Raw_Data!B2513,"mmm-yy")</f>
        <v>Sep-23</v>
      </c>
      <c r="G2513" t="str">
        <f>PROPER(Raw_Data!C2513&amp;". "&amp;Raw_Data!D2513)</f>
        <v>J. Yarborough</v>
      </c>
      <c r="H2513" t="str">
        <f>IF(OR(Raw_Data!E2513="M",Raw_Data!E2513="Male"),"Male",IF(OR(Raw_Data!E2513="F",Raw_Data!E2513="Female"),"Female","Not Confirmed"))</f>
        <v>Female</v>
      </c>
      <c r="I2513">
        <f>Raw_Data!F2513</f>
        <v>53</v>
      </c>
      <c r="J2513" t="str">
        <f>FLOOR(Raw_Data!F2513,10)&amp;"-"&amp;FLOOR(Raw_Data!F2513,10)+9</f>
        <v>50-59</v>
      </c>
      <c r="K2513" t="str">
        <f>Raw_Data!G2513</f>
        <v>Two or More Races</v>
      </c>
      <c r="L2513" t="str">
        <f>Raw_Data!H2513</f>
        <v>Orthopedics</v>
      </c>
      <c r="M2513" t="str">
        <f>IF(Raw_Data!I2513=TRUE,"Admitted","Not Admitted")</f>
        <v>Admitted</v>
      </c>
      <c r="N2513" t="str">
        <f>IF(Raw_Data!J2513="","Not Rated",Raw_Data!J2513)</f>
        <v>Not Rated</v>
      </c>
      <c r="O2513">
        <f>Raw_Data!K2513</f>
        <v>38</v>
      </c>
      <c r="P2513" t="str">
        <f>IF(Raw_Data!K2513&lt;=30,"Within Time","Delayed")</f>
        <v>Delayed</v>
      </c>
    </row>
    <row r="2514" spans="1:16" x14ac:dyDescent="0.35">
      <c r="A2514" t="str">
        <f>Raw_Data!A2514</f>
        <v>903-45-1198</v>
      </c>
      <c r="B2514" s="2">
        <f>Raw_Data!B2514</f>
        <v>45171.741666666669</v>
      </c>
      <c r="C2514">
        <f>HOUR(Raw_Data!B2514)</f>
        <v>17</v>
      </c>
      <c r="D2514" t="str">
        <f>TEXT(Raw_Data!B2514,"mmm")</f>
        <v>Sep</v>
      </c>
      <c r="E2514">
        <f>YEAR(Raw_Data!B2514)</f>
        <v>2023</v>
      </c>
      <c r="F2514" t="str">
        <f>TEXT(Raw_Data!B2514,"mmm-yy")</f>
        <v>Sep-23</v>
      </c>
      <c r="G2514" t="str">
        <f>PROPER(Raw_Data!C2514&amp;". "&amp;Raw_Data!D2514)</f>
        <v>F. Yarborough</v>
      </c>
      <c r="H2514" t="str">
        <f>IF(OR(Raw_Data!E2514="M",Raw_Data!E2514="Male"),"Male",IF(OR(Raw_Data!E2514="F",Raw_Data!E2514="Female"),"Female","Not Confirmed"))</f>
        <v>Female</v>
      </c>
      <c r="I2514">
        <f>Raw_Data!F2514</f>
        <v>21</v>
      </c>
      <c r="J2514" t="str">
        <f>FLOOR(Raw_Data!F2514,10)&amp;"-"&amp;FLOOR(Raw_Data!F2514,10)+9</f>
        <v>20-29</v>
      </c>
      <c r="K2514" t="str">
        <f>Raw_Data!G2514</f>
        <v>White</v>
      </c>
      <c r="L2514" t="str">
        <f>Raw_Data!H2514</f>
        <v>Renal</v>
      </c>
      <c r="M2514" t="str">
        <f>IF(Raw_Data!I2514=TRUE,"Admitted","Not Admitted")</f>
        <v>Admitted</v>
      </c>
      <c r="N2514" t="str">
        <f>IF(Raw_Data!J2514="","Not Rated",Raw_Data!J2514)</f>
        <v>Not Rated</v>
      </c>
      <c r="O2514">
        <f>Raw_Data!K2514</f>
        <v>54</v>
      </c>
      <c r="P2514" t="str">
        <f>IF(Raw_Data!K2514&lt;=30,"Within Time","Delayed")</f>
        <v>Delayed</v>
      </c>
    </row>
    <row r="2515" spans="1:16" x14ac:dyDescent="0.35">
      <c r="A2515" t="str">
        <f>Raw_Data!A2515</f>
        <v>590-85-5806</v>
      </c>
      <c r="B2515" s="2">
        <f>Raw_Data!B2515</f>
        <v>45171.765277777777</v>
      </c>
      <c r="C2515">
        <f>HOUR(Raw_Data!B2515)</f>
        <v>18</v>
      </c>
      <c r="D2515" t="str">
        <f>TEXT(Raw_Data!B2515,"mmm")</f>
        <v>Sep</v>
      </c>
      <c r="E2515">
        <f>YEAR(Raw_Data!B2515)</f>
        <v>2023</v>
      </c>
      <c r="F2515" t="str">
        <f>TEXT(Raw_Data!B2515,"mmm-yy")</f>
        <v>Sep-23</v>
      </c>
      <c r="G2515" t="str">
        <f>PROPER(Raw_Data!C2515&amp;". "&amp;Raw_Data!D2515)</f>
        <v>W. Jephson</v>
      </c>
      <c r="H2515" t="str">
        <f>IF(OR(Raw_Data!E2515="M",Raw_Data!E2515="Male"),"Male",IF(OR(Raw_Data!E2515="F",Raw_Data!E2515="Female"),"Female","Not Confirmed"))</f>
        <v>Not Confirmed</v>
      </c>
      <c r="I2515">
        <f>Raw_Data!F2515</f>
        <v>53</v>
      </c>
      <c r="J2515" t="str">
        <f>FLOOR(Raw_Data!F2515,10)&amp;"-"&amp;FLOOR(Raw_Data!F2515,10)+9</f>
        <v>50-59</v>
      </c>
      <c r="K2515" t="str">
        <f>Raw_Data!G2515</f>
        <v>African American</v>
      </c>
      <c r="L2515" t="str">
        <f>Raw_Data!H2515</f>
        <v>Physiotherapy</v>
      </c>
      <c r="M2515" t="str">
        <f>IF(Raw_Data!I2515=TRUE,"Admitted","Not Admitted")</f>
        <v>Admitted</v>
      </c>
      <c r="N2515" t="str">
        <f>IF(Raw_Data!J2515="","Not Rated",Raw_Data!J2515)</f>
        <v>Not Rated</v>
      </c>
      <c r="O2515">
        <f>Raw_Data!K2515</f>
        <v>19</v>
      </c>
      <c r="P2515" t="str">
        <f>IF(Raw_Data!K2515&lt;=30,"Within Time","Delayed")</f>
        <v>Within Time</v>
      </c>
    </row>
    <row r="2516" spans="1:16" x14ac:dyDescent="0.35">
      <c r="A2516" t="str">
        <f>Raw_Data!A2516</f>
        <v>262-38-5704</v>
      </c>
      <c r="B2516" s="2">
        <f>Raw_Data!B2516</f>
        <v>45171.773611111108</v>
      </c>
      <c r="C2516">
        <f>HOUR(Raw_Data!B2516)</f>
        <v>18</v>
      </c>
      <c r="D2516" t="str">
        <f>TEXT(Raw_Data!B2516,"mmm")</f>
        <v>Sep</v>
      </c>
      <c r="E2516">
        <f>YEAR(Raw_Data!B2516)</f>
        <v>2023</v>
      </c>
      <c r="F2516" t="str">
        <f>TEXT(Raw_Data!B2516,"mmm-yy")</f>
        <v>Sep-23</v>
      </c>
      <c r="G2516" t="str">
        <f>PROPER(Raw_Data!C2516&amp;". "&amp;Raw_Data!D2516)</f>
        <v>Y. Honeysett</v>
      </c>
      <c r="H2516" t="str">
        <f>IF(OR(Raw_Data!E2516="M",Raw_Data!E2516="Male"),"Male",IF(OR(Raw_Data!E2516="F",Raw_Data!E2516="Female"),"Female","Not Confirmed"))</f>
        <v>Female</v>
      </c>
      <c r="I2516">
        <f>Raw_Data!F2516</f>
        <v>24</v>
      </c>
      <c r="J2516" t="str">
        <f>FLOOR(Raw_Data!F2516,10)&amp;"-"&amp;FLOOR(Raw_Data!F2516,10)+9</f>
        <v>20-29</v>
      </c>
      <c r="K2516" t="str">
        <f>Raw_Data!G2516</f>
        <v>White</v>
      </c>
      <c r="L2516" t="str">
        <f>Raw_Data!H2516</f>
        <v>Orthopedics</v>
      </c>
      <c r="M2516" t="str">
        <f>IF(Raw_Data!I2516=TRUE,"Admitted","Not Admitted")</f>
        <v>Admitted</v>
      </c>
      <c r="N2516" t="str">
        <f>IF(Raw_Data!J2516="","Not Rated",Raw_Data!J2516)</f>
        <v>Not Rated</v>
      </c>
      <c r="O2516">
        <f>Raw_Data!K2516</f>
        <v>35</v>
      </c>
      <c r="P2516" t="str">
        <f>IF(Raw_Data!K2516&lt;=30,"Within Time","Delayed")</f>
        <v>Delayed</v>
      </c>
    </row>
    <row r="2517" spans="1:16" x14ac:dyDescent="0.35">
      <c r="A2517" t="str">
        <f>Raw_Data!A2517</f>
        <v>324-11-4145</v>
      </c>
      <c r="B2517" s="2">
        <f>Raw_Data!B2517</f>
        <v>45171.84375</v>
      </c>
      <c r="C2517">
        <f>HOUR(Raw_Data!B2517)</f>
        <v>20</v>
      </c>
      <c r="D2517" t="str">
        <f>TEXT(Raw_Data!B2517,"mmm")</f>
        <v>Sep</v>
      </c>
      <c r="E2517">
        <f>YEAR(Raw_Data!B2517)</f>
        <v>2023</v>
      </c>
      <c r="F2517" t="str">
        <f>TEXT(Raw_Data!B2517,"mmm-yy")</f>
        <v>Sep-23</v>
      </c>
      <c r="G2517" t="str">
        <f>PROPER(Raw_Data!C2517&amp;". "&amp;Raw_Data!D2517)</f>
        <v>M. Gionettitti</v>
      </c>
      <c r="H2517" t="str">
        <f>IF(OR(Raw_Data!E2517="M",Raw_Data!E2517="Male"),"Male",IF(OR(Raw_Data!E2517="F",Raw_Data!E2517="Female"),"Female","Not Confirmed"))</f>
        <v>Female</v>
      </c>
      <c r="I2517">
        <f>Raw_Data!F2517</f>
        <v>38</v>
      </c>
      <c r="J2517" t="str">
        <f>FLOOR(Raw_Data!F2517,10)&amp;"-"&amp;FLOOR(Raw_Data!F2517,10)+9</f>
        <v>30-39</v>
      </c>
      <c r="K2517" t="str">
        <f>Raw_Data!G2517</f>
        <v>African American</v>
      </c>
      <c r="L2517" t="str">
        <f>Raw_Data!H2517</f>
        <v>Orthopedics</v>
      </c>
      <c r="M2517" t="str">
        <f>IF(Raw_Data!I2517=TRUE,"Admitted","Not Admitted")</f>
        <v>Admitted</v>
      </c>
      <c r="N2517">
        <f>IF(Raw_Data!J2517="","Not Rated",Raw_Data!J2517)</f>
        <v>1</v>
      </c>
      <c r="O2517">
        <f>Raw_Data!K2517</f>
        <v>15</v>
      </c>
      <c r="P2517" t="str">
        <f>IF(Raw_Data!K2517&lt;=30,"Within Time","Delayed")</f>
        <v>Within Time</v>
      </c>
    </row>
    <row r="2518" spans="1:16" x14ac:dyDescent="0.35">
      <c r="A2518" t="str">
        <f>Raw_Data!A2518</f>
        <v>276-48-9019</v>
      </c>
      <c r="B2518" s="2">
        <f>Raw_Data!B2518</f>
        <v>45172.018055555563</v>
      </c>
      <c r="C2518">
        <f>HOUR(Raw_Data!B2518)</f>
        <v>0</v>
      </c>
      <c r="D2518" t="str">
        <f>TEXT(Raw_Data!B2518,"mmm")</f>
        <v>Sep</v>
      </c>
      <c r="E2518">
        <f>YEAR(Raw_Data!B2518)</f>
        <v>2023</v>
      </c>
      <c r="F2518" t="str">
        <f>TEXT(Raw_Data!B2518,"mmm-yy")</f>
        <v>Sep-23</v>
      </c>
      <c r="G2518" t="str">
        <f>PROPER(Raw_Data!C2518&amp;". "&amp;Raw_Data!D2518)</f>
        <v>X. Ellerby</v>
      </c>
      <c r="H2518" t="str">
        <f>IF(OR(Raw_Data!E2518="M",Raw_Data!E2518="Male"),"Male",IF(OR(Raw_Data!E2518="F",Raw_Data!E2518="Female"),"Female","Not Confirmed"))</f>
        <v>Female</v>
      </c>
      <c r="I2518">
        <f>Raw_Data!F2518</f>
        <v>24</v>
      </c>
      <c r="J2518" t="str">
        <f>FLOOR(Raw_Data!F2518,10)&amp;"-"&amp;FLOOR(Raw_Data!F2518,10)+9</f>
        <v>20-29</v>
      </c>
      <c r="K2518" t="str">
        <f>Raw_Data!G2518</f>
        <v>White</v>
      </c>
      <c r="L2518" t="str">
        <f>Raw_Data!H2518</f>
        <v>Renal</v>
      </c>
      <c r="M2518" t="str">
        <f>IF(Raw_Data!I2518=TRUE,"Admitted","Not Admitted")</f>
        <v>Not Admitted</v>
      </c>
      <c r="N2518" t="str">
        <f>IF(Raw_Data!J2518="","Not Rated",Raw_Data!J2518)</f>
        <v>Not Rated</v>
      </c>
      <c r="O2518">
        <f>Raw_Data!K2518</f>
        <v>45</v>
      </c>
      <c r="P2518" t="str">
        <f>IF(Raw_Data!K2518&lt;=30,"Within Time","Delayed")</f>
        <v>Delayed</v>
      </c>
    </row>
    <row r="2519" spans="1:16" x14ac:dyDescent="0.35">
      <c r="A2519" t="str">
        <f>Raw_Data!A2519</f>
        <v>665-33-3380</v>
      </c>
      <c r="B2519" s="2">
        <f>Raw_Data!B2519</f>
        <v>45172.093055555553</v>
      </c>
      <c r="C2519">
        <f>HOUR(Raw_Data!B2519)</f>
        <v>2</v>
      </c>
      <c r="D2519" t="str">
        <f>TEXT(Raw_Data!B2519,"mmm")</f>
        <v>Sep</v>
      </c>
      <c r="E2519">
        <f>YEAR(Raw_Data!B2519)</f>
        <v>2023</v>
      </c>
      <c r="F2519" t="str">
        <f>TEXT(Raw_Data!B2519,"mmm-yy")</f>
        <v>Sep-23</v>
      </c>
      <c r="G2519" t="str">
        <f>PROPER(Raw_Data!C2519&amp;". "&amp;Raw_Data!D2519)</f>
        <v>K. Stanlack</v>
      </c>
      <c r="H2519" t="str">
        <f>IF(OR(Raw_Data!E2519="M",Raw_Data!E2519="Male"),"Male",IF(OR(Raw_Data!E2519="F",Raw_Data!E2519="Female"),"Female","Not Confirmed"))</f>
        <v>Male</v>
      </c>
      <c r="I2519">
        <f>Raw_Data!F2519</f>
        <v>7</v>
      </c>
      <c r="J2519" t="str">
        <f>FLOOR(Raw_Data!F2519,10)&amp;"-"&amp;FLOOR(Raw_Data!F2519,10)+9</f>
        <v>0-9</v>
      </c>
      <c r="K2519" t="str">
        <f>Raw_Data!G2519</f>
        <v>Asian</v>
      </c>
      <c r="L2519" t="str">
        <f>Raw_Data!H2519</f>
        <v>None</v>
      </c>
      <c r="M2519" t="str">
        <f>IF(Raw_Data!I2519=TRUE,"Admitted","Not Admitted")</f>
        <v>Not Admitted</v>
      </c>
      <c r="N2519" t="str">
        <f>IF(Raw_Data!J2519="","Not Rated",Raw_Data!J2519)</f>
        <v>Not Rated</v>
      </c>
      <c r="O2519">
        <f>Raw_Data!K2519</f>
        <v>60</v>
      </c>
      <c r="P2519" t="str">
        <f>IF(Raw_Data!K2519&lt;=30,"Within Time","Delayed")</f>
        <v>Delayed</v>
      </c>
    </row>
    <row r="2520" spans="1:16" x14ac:dyDescent="0.35">
      <c r="A2520" t="str">
        <f>Raw_Data!A2520</f>
        <v>998-63-3824</v>
      </c>
      <c r="B2520" s="2">
        <f>Raw_Data!B2520</f>
        <v>45172.134027777778</v>
      </c>
      <c r="C2520">
        <f>HOUR(Raw_Data!B2520)</f>
        <v>3</v>
      </c>
      <c r="D2520" t="str">
        <f>TEXT(Raw_Data!B2520,"mmm")</f>
        <v>Sep</v>
      </c>
      <c r="E2520">
        <f>YEAR(Raw_Data!B2520)</f>
        <v>2023</v>
      </c>
      <c r="F2520" t="str">
        <f>TEXT(Raw_Data!B2520,"mmm-yy")</f>
        <v>Sep-23</v>
      </c>
      <c r="G2520" t="str">
        <f>PROPER(Raw_Data!C2520&amp;". "&amp;Raw_Data!D2520)</f>
        <v>M. Dunmore</v>
      </c>
      <c r="H2520" t="str">
        <f>IF(OR(Raw_Data!E2520="M",Raw_Data!E2520="Male"),"Male",IF(OR(Raw_Data!E2520="F",Raw_Data!E2520="Female"),"Female","Not Confirmed"))</f>
        <v>Male</v>
      </c>
      <c r="I2520">
        <f>Raw_Data!F2520</f>
        <v>66</v>
      </c>
      <c r="J2520" t="str">
        <f>FLOOR(Raw_Data!F2520,10)&amp;"-"&amp;FLOOR(Raw_Data!F2520,10)+9</f>
        <v>60-69</v>
      </c>
      <c r="K2520" t="str">
        <f>Raw_Data!G2520</f>
        <v>White</v>
      </c>
      <c r="L2520" t="str">
        <f>Raw_Data!H2520</f>
        <v>General Practice</v>
      </c>
      <c r="M2520" t="str">
        <f>IF(Raw_Data!I2520=TRUE,"Admitted","Not Admitted")</f>
        <v>Admitted</v>
      </c>
      <c r="N2520">
        <f>IF(Raw_Data!J2520="","Not Rated",Raw_Data!J2520)</f>
        <v>1</v>
      </c>
      <c r="O2520">
        <f>Raw_Data!K2520</f>
        <v>24</v>
      </c>
      <c r="P2520" t="str">
        <f>IF(Raw_Data!K2520&lt;=30,"Within Time","Delayed")</f>
        <v>Within Time</v>
      </c>
    </row>
    <row r="2521" spans="1:16" x14ac:dyDescent="0.35">
      <c r="A2521" t="str">
        <f>Raw_Data!A2521</f>
        <v>162-92-7579</v>
      </c>
      <c r="B2521" s="2">
        <f>Raw_Data!B2521</f>
        <v>45172.22152777778</v>
      </c>
      <c r="C2521">
        <f>HOUR(Raw_Data!B2521)</f>
        <v>5</v>
      </c>
      <c r="D2521" t="str">
        <f>TEXT(Raw_Data!B2521,"mmm")</f>
        <v>Sep</v>
      </c>
      <c r="E2521">
        <f>YEAR(Raw_Data!B2521)</f>
        <v>2023</v>
      </c>
      <c r="F2521" t="str">
        <f>TEXT(Raw_Data!B2521,"mmm-yy")</f>
        <v>Sep-23</v>
      </c>
      <c r="G2521" t="str">
        <f>PROPER(Raw_Data!C2521&amp;". "&amp;Raw_Data!D2521)</f>
        <v>Y. Ollerton</v>
      </c>
      <c r="H2521" t="str">
        <f>IF(OR(Raw_Data!E2521="M",Raw_Data!E2521="Male"),"Male",IF(OR(Raw_Data!E2521="F",Raw_Data!E2521="Female"),"Female","Not Confirmed"))</f>
        <v>Male</v>
      </c>
      <c r="I2521">
        <f>Raw_Data!F2521</f>
        <v>74</v>
      </c>
      <c r="J2521" t="str">
        <f>FLOOR(Raw_Data!F2521,10)&amp;"-"&amp;FLOOR(Raw_Data!F2521,10)+9</f>
        <v>70-79</v>
      </c>
      <c r="K2521" t="str">
        <f>Raw_Data!G2521</f>
        <v>Pacific Islander</v>
      </c>
      <c r="L2521" t="str">
        <f>Raw_Data!H2521</f>
        <v>None</v>
      </c>
      <c r="M2521" t="str">
        <f>IF(Raw_Data!I2521=TRUE,"Admitted","Not Admitted")</f>
        <v>Admitted</v>
      </c>
      <c r="N2521">
        <f>IF(Raw_Data!J2521="","Not Rated",Raw_Data!J2521)</f>
        <v>1</v>
      </c>
      <c r="O2521">
        <f>Raw_Data!K2521</f>
        <v>47</v>
      </c>
      <c r="P2521" t="str">
        <f>IF(Raw_Data!K2521&lt;=30,"Within Time","Delayed")</f>
        <v>Delayed</v>
      </c>
    </row>
    <row r="2522" spans="1:16" x14ac:dyDescent="0.35">
      <c r="A2522" t="str">
        <f>Raw_Data!A2522</f>
        <v>456-33-3558</v>
      </c>
      <c r="B2522" s="2">
        <f>Raw_Data!B2522</f>
        <v>45172.363888888889</v>
      </c>
      <c r="C2522">
        <f>HOUR(Raw_Data!B2522)</f>
        <v>8</v>
      </c>
      <c r="D2522" t="str">
        <f>TEXT(Raw_Data!B2522,"mmm")</f>
        <v>Sep</v>
      </c>
      <c r="E2522">
        <f>YEAR(Raw_Data!B2522)</f>
        <v>2023</v>
      </c>
      <c r="F2522" t="str">
        <f>TEXT(Raw_Data!B2522,"mmm-yy")</f>
        <v>Sep-23</v>
      </c>
      <c r="G2522" t="str">
        <f>PROPER(Raw_Data!C2522&amp;". "&amp;Raw_Data!D2522)</f>
        <v>Z. Ollerton</v>
      </c>
      <c r="H2522" t="str">
        <f>IF(OR(Raw_Data!E2522="M",Raw_Data!E2522="Male"),"Male",IF(OR(Raw_Data!E2522="F",Raw_Data!E2522="Female"),"Female","Not Confirmed"))</f>
        <v>Female</v>
      </c>
      <c r="I2522">
        <f>Raw_Data!F2522</f>
        <v>44</v>
      </c>
      <c r="J2522" t="str">
        <f>FLOOR(Raw_Data!F2522,10)&amp;"-"&amp;FLOOR(Raw_Data!F2522,10)+9</f>
        <v>40-49</v>
      </c>
      <c r="K2522" t="str">
        <f>Raw_Data!G2522</f>
        <v>Asian</v>
      </c>
      <c r="L2522" t="str">
        <f>Raw_Data!H2522</f>
        <v>Cardiology</v>
      </c>
      <c r="M2522" t="str">
        <f>IF(Raw_Data!I2522=TRUE,"Admitted","Not Admitted")</f>
        <v>Not Admitted</v>
      </c>
      <c r="N2522" t="str">
        <f>IF(Raw_Data!J2522="","Not Rated",Raw_Data!J2522)</f>
        <v>Not Rated</v>
      </c>
      <c r="O2522">
        <f>Raw_Data!K2522</f>
        <v>32</v>
      </c>
      <c r="P2522" t="str">
        <f>IF(Raw_Data!K2522&lt;=30,"Within Time","Delayed")</f>
        <v>Delayed</v>
      </c>
    </row>
    <row r="2523" spans="1:16" x14ac:dyDescent="0.35">
      <c r="A2523" t="str">
        <f>Raw_Data!A2523</f>
        <v>839-96-9843</v>
      </c>
      <c r="B2523" s="2">
        <f>Raw_Data!B2523</f>
        <v>45172.456250000003</v>
      </c>
      <c r="C2523">
        <f>HOUR(Raw_Data!B2523)</f>
        <v>10</v>
      </c>
      <c r="D2523" t="str">
        <f>TEXT(Raw_Data!B2523,"mmm")</f>
        <v>Sep</v>
      </c>
      <c r="E2523">
        <f>YEAR(Raw_Data!B2523)</f>
        <v>2023</v>
      </c>
      <c r="F2523" t="str">
        <f>TEXT(Raw_Data!B2523,"mmm-yy")</f>
        <v>Sep-23</v>
      </c>
      <c r="G2523" t="str">
        <f>PROPER(Raw_Data!C2523&amp;". "&amp;Raw_Data!D2523)</f>
        <v>M. Lockwood</v>
      </c>
      <c r="H2523" t="str">
        <f>IF(OR(Raw_Data!E2523="M",Raw_Data!E2523="Male"),"Male",IF(OR(Raw_Data!E2523="F",Raw_Data!E2523="Female"),"Female","Not Confirmed"))</f>
        <v>Female</v>
      </c>
      <c r="I2523">
        <f>Raw_Data!F2523</f>
        <v>26</v>
      </c>
      <c r="J2523" t="str">
        <f>FLOOR(Raw_Data!F2523,10)&amp;"-"&amp;FLOOR(Raw_Data!F2523,10)+9</f>
        <v>20-29</v>
      </c>
      <c r="K2523" t="str">
        <f>Raw_Data!G2523</f>
        <v>White</v>
      </c>
      <c r="L2523" t="str">
        <f>Raw_Data!H2523</f>
        <v>None</v>
      </c>
      <c r="M2523" t="str">
        <f>IF(Raw_Data!I2523=TRUE,"Admitted","Not Admitted")</f>
        <v>Not Admitted</v>
      </c>
      <c r="N2523">
        <f>IF(Raw_Data!J2523="","Not Rated",Raw_Data!J2523)</f>
        <v>3</v>
      </c>
      <c r="O2523">
        <f>Raw_Data!K2523</f>
        <v>60</v>
      </c>
      <c r="P2523" t="str">
        <f>IF(Raw_Data!K2523&lt;=30,"Within Time","Delayed")</f>
        <v>Delayed</v>
      </c>
    </row>
    <row r="2524" spans="1:16" x14ac:dyDescent="0.35">
      <c r="A2524" t="str">
        <f>Raw_Data!A2524</f>
        <v>555-20-7561</v>
      </c>
      <c r="B2524" s="2">
        <f>Raw_Data!B2524</f>
        <v>45172.48541666667</v>
      </c>
      <c r="C2524">
        <f>HOUR(Raw_Data!B2524)</f>
        <v>11</v>
      </c>
      <c r="D2524" t="str">
        <f>TEXT(Raw_Data!B2524,"mmm")</f>
        <v>Sep</v>
      </c>
      <c r="E2524">
        <f>YEAR(Raw_Data!B2524)</f>
        <v>2023</v>
      </c>
      <c r="F2524" t="str">
        <f>TEXT(Raw_Data!B2524,"mmm-yy")</f>
        <v>Sep-23</v>
      </c>
      <c r="G2524" t="str">
        <f>PROPER(Raw_Data!C2524&amp;". "&amp;Raw_Data!D2524)</f>
        <v>I. Sheffield</v>
      </c>
      <c r="H2524" t="str">
        <f>IF(OR(Raw_Data!E2524="M",Raw_Data!E2524="Male"),"Male",IF(OR(Raw_Data!E2524="F",Raw_Data!E2524="Female"),"Female","Not Confirmed"))</f>
        <v>Male</v>
      </c>
      <c r="I2524">
        <f>Raw_Data!F2524</f>
        <v>14</v>
      </c>
      <c r="J2524" t="str">
        <f>FLOOR(Raw_Data!F2524,10)&amp;"-"&amp;FLOOR(Raw_Data!F2524,10)+9</f>
        <v>10-19</v>
      </c>
      <c r="K2524" t="str">
        <f>Raw_Data!G2524</f>
        <v>Native American/Alaska Native</v>
      </c>
      <c r="L2524" t="str">
        <f>Raw_Data!H2524</f>
        <v>Cardiology</v>
      </c>
      <c r="M2524" t="str">
        <f>IF(Raw_Data!I2524=TRUE,"Admitted","Not Admitted")</f>
        <v>Not Admitted</v>
      </c>
      <c r="N2524" t="str">
        <f>IF(Raw_Data!J2524="","Not Rated",Raw_Data!J2524)</f>
        <v>Not Rated</v>
      </c>
      <c r="O2524">
        <f>Raw_Data!K2524</f>
        <v>19</v>
      </c>
      <c r="P2524" t="str">
        <f>IF(Raw_Data!K2524&lt;=30,"Within Time","Delayed")</f>
        <v>Within Time</v>
      </c>
    </row>
    <row r="2525" spans="1:16" x14ac:dyDescent="0.35">
      <c r="A2525" t="str">
        <f>Raw_Data!A2525</f>
        <v>516-72-8886</v>
      </c>
      <c r="B2525" s="2">
        <f>Raw_Data!B2525</f>
        <v>45172.645833333343</v>
      </c>
      <c r="C2525">
        <f>HOUR(Raw_Data!B2525)</f>
        <v>15</v>
      </c>
      <c r="D2525" t="str">
        <f>TEXT(Raw_Data!B2525,"mmm")</f>
        <v>Sep</v>
      </c>
      <c r="E2525">
        <f>YEAR(Raw_Data!B2525)</f>
        <v>2023</v>
      </c>
      <c r="F2525" t="str">
        <f>TEXT(Raw_Data!B2525,"mmm-yy")</f>
        <v>Sep-23</v>
      </c>
      <c r="G2525" t="str">
        <f>PROPER(Raw_Data!C2525&amp;". "&amp;Raw_Data!D2525)</f>
        <v>M. Gwillim</v>
      </c>
      <c r="H2525" t="str">
        <f>IF(OR(Raw_Data!E2525="M",Raw_Data!E2525="Male"),"Male",IF(OR(Raw_Data!E2525="F",Raw_Data!E2525="Female"),"Female","Not Confirmed"))</f>
        <v>Male</v>
      </c>
      <c r="I2525">
        <f>Raw_Data!F2525</f>
        <v>1</v>
      </c>
      <c r="J2525" t="str">
        <f>FLOOR(Raw_Data!F2525,10)&amp;"-"&amp;FLOOR(Raw_Data!F2525,10)+9</f>
        <v>0-9</v>
      </c>
      <c r="K2525" t="str">
        <f>Raw_Data!G2525</f>
        <v>Unknown</v>
      </c>
      <c r="L2525" t="str">
        <f>Raw_Data!H2525</f>
        <v>None</v>
      </c>
      <c r="M2525" t="str">
        <f>IF(Raw_Data!I2525=TRUE,"Admitted","Not Admitted")</f>
        <v>Not Admitted</v>
      </c>
      <c r="N2525" t="str">
        <f>IF(Raw_Data!J2525="","Not Rated",Raw_Data!J2525)</f>
        <v>Not Rated</v>
      </c>
      <c r="O2525">
        <f>Raw_Data!K2525</f>
        <v>37</v>
      </c>
      <c r="P2525" t="str">
        <f>IF(Raw_Data!K2525&lt;=30,"Within Time","Delayed")</f>
        <v>Delayed</v>
      </c>
    </row>
    <row r="2526" spans="1:16" x14ac:dyDescent="0.35">
      <c r="A2526" t="str">
        <f>Raw_Data!A2526</f>
        <v>290-63-9306</v>
      </c>
      <c r="B2526" s="2">
        <f>Raw_Data!B2526</f>
        <v>45172.686111111107</v>
      </c>
      <c r="C2526">
        <f>HOUR(Raw_Data!B2526)</f>
        <v>16</v>
      </c>
      <c r="D2526" t="str">
        <f>TEXT(Raw_Data!B2526,"mmm")</f>
        <v>Sep</v>
      </c>
      <c r="E2526">
        <f>YEAR(Raw_Data!B2526)</f>
        <v>2023</v>
      </c>
      <c r="F2526" t="str">
        <f>TEXT(Raw_Data!B2526,"mmm-yy")</f>
        <v>Sep-23</v>
      </c>
      <c r="G2526" t="str">
        <f>PROPER(Raw_Data!C2526&amp;". "&amp;Raw_Data!D2526)</f>
        <v>U. Stanlack</v>
      </c>
      <c r="H2526" t="str">
        <f>IF(OR(Raw_Data!E2526="M",Raw_Data!E2526="Male"),"Male",IF(OR(Raw_Data!E2526="F",Raw_Data!E2526="Female"),"Female","Not Confirmed"))</f>
        <v>Male</v>
      </c>
      <c r="I2526">
        <f>Raw_Data!F2526</f>
        <v>52</v>
      </c>
      <c r="J2526" t="str">
        <f>FLOOR(Raw_Data!F2526,10)&amp;"-"&amp;FLOOR(Raw_Data!F2526,10)+9</f>
        <v>50-59</v>
      </c>
      <c r="K2526" t="str">
        <f>Raw_Data!G2526</f>
        <v>White</v>
      </c>
      <c r="L2526" t="str">
        <f>Raw_Data!H2526</f>
        <v>Physiotherapy</v>
      </c>
      <c r="M2526" t="str">
        <f>IF(Raw_Data!I2526=TRUE,"Admitted","Not Admitted")</f>
        <v>Admitted</v>
      </c>
      <c r="N2526" t="str">
        <f>IF(Raw_Data!J2526="","Not Rated",Raw_Data!J2526)</f>
        <v>Not Rated</v>
      </c>
      <c r="O2526">
        <f>Raw_Data!K2526</f>
        <v>33</v>
      </c>
      <c r="P2526" t="str">
        <f>IF(Raw_Data!K2526&lt;=30,"Within Time","Delayed")</f>
        <v>Delayed</v>
      </c>
    </row>
    <row r="2527" spans="1:16" x14ac:dyDescent="0.35">
      <c r="A2527" t="str">
        <f>Raw_Data!A2527</f>
        <v>428-14-9895</v>
      </c>
      <c r="B2527" s="2">
        <f>Raw_Data!B2527</f>
        <v>45172.686805555553</v>
      </c>
      <c r="C2527">
        <f>HOUR(Raw_Data!B2527)</f>
        <v>16</v>
      </c>
      <c r="D2527" t="str">
        <f>TEXT(Raw_Data!B2527,"mmm")</f>
        <v>Sep</v>
      </c>
      <c r="E2527">
        <f>YEAR(Raw_Data!B2527)</f>
        <v>2023</v>
      </c>
      <c r="F2527" t="str">
        <f>TEXT(Raw_Data!B2527,"mmm-yy")</f>
        <v>Sep-23</v>
      </c>
      <c r="G2527" t="str">
        <f>PROPER(Raw_Data!C2527&amp;". "&amp;Raw_Data!D2527)</f>
        <v>H. Dewhirst</v>
      </c>
      <c r="H2527" t="str">
        <f>IF(OR(Raw_Data!E2527="M",Raw_Data!E2527="Male"),"Male",IF(OR(Raw_Data!E2527="F",Raw_Data!E2527="Female"),"Female","Not Confirmed"))</f>
        <v>Female</v>
      </c>
      <c r="I2527">
        <f>Raw_Data!F2527</f>
        <v>63</v>
      </c>
      <c r="J2527" t="str">
        <f>FLOOR(Raw_Data!F2527,10)&amp;"-"&amp;FLOOR(Raw_Data!F2527,10)+9</f>
        <v>60-69</v>
      </c>
      <c r="K2527" t="str">
        <f>Raw_Data!G2527</f>
        <v>White</v>
      </c>
      <c r="L2527" t="str">
        <f>Raw_Data!H2527</f>
        <v>None</v>
      </c>
      <c r="M2527" t="str">
        <f>IF(Raw_Data!I2527=TRUE,"Admitted","Not Admitted")</f>
        <v>Not Admitted</v>
      </c>
      <c r="N2527">
        <f>IF(Raw_Data!J2527="","Not Rated",Raw_Data!J2527)</f>
        <v>4</v>
      </c>
      <c r="O2527">
        <f>Raw_Data!K2527</f>
        <v>13</v>
      </c>
      <c r="P2527" t="str">
        <f>IF(Raw_Data!K2527&lt;=30,"Within Time","Delayed")</f>
        <v>Within Time</v>
      </c>
    </row>
    <row r="2528" spans="1:16" x14ac:dyDescent="0.35">
      <c r="A2528" t="str">
        <f>Raw_Data!A2528</f>
        <v>184-95-3097</v>
      </c>
      <c r="B2528" s="2">
        <f>Raw_Data!B2528</f>
        <v>45172.707638888889</v>
      </c>
      <c r="C2528">
        <f>HOUR(Raw_Data!B2528)</f>
        <v>16</v>
      </c>
      <c r="D2528" t="str">
        <f>TEXT(Raw_Data!B2528,"mmm")</f>
        <v>Sep</v>
      </c>
      <c r="E2528">
        <f>YEAR(Raw_Data!B2528)</f>
        <v>2023</v>
      </c>
      <c r="F2528" t="str">
        <f>TEXT(Raw_Data!B2528,"mmm-yy")</f>
        <v>Sep-23</v>
      </c>
      <c r="G2528" t="str">
        <f>PROPER(Raw_Data!C2528&amp;". "&amp;Raw_Data!D2528)</f>
        <v>G. Bannister</v>
      </c>
      <c r="H2528" t="str">
        <f>IF(OR(Raw_Data!E2528="M",Raw_Data!E2528="Male"),"Male",IF(OR(Raw_Data!E2528="F",Raw_Data!E2528="Female"),"Female","Not Confirmed"))</f>
        <v>Female</v>
      </c>
      <c r="I2528">
        <f>Raw_Data!F2528</f>
        <v>8</v>
      </c>
      <c r="J2528" t="str">
        <f>FLOOR(Raw_Data!F2528,10)&amp;"-"&amp;FLOOR(Raw_Data!F2528,10)+9</f>
        <v>0-9</v>
      </c>
      <c r="K2528" t="str">
        <f>Raw_Data!G2528</f>
        <v>White</v>
      </c>
      <c r="L2528" t="str">
        <f>Raw_Data!H2528</f>
        <v>None</v>
      </c>
      <c r="M2528" t="str">
        <f>IF(Raw_Data!I2528=TRUE,"Admitted","Not Admitted")</f>
        <v>Not Admitted</v>
      </c>
      <c r="N2528">
        <f>IF(Raw_Data!J2528="","Not Rated",Raw_Data!J2528)</f>
        <v>4</v>
      </c>
      <c r="O2528">
        <f>Raw_Data!K2528</f>
        <v>56</v>
      </c>
      <c r="P2528" t="str">
        <f>IF(Raw_Data!K2528&lt;=30,"Within Time","Delayed")</f>
        <v>Delayed</v>
      </c>
    </row>
    <row r="2529" spans="1:16" x14ac:dyDescent="0.35">
      <c r="A2529" t="str">
        <f>Raw_Data!A2529</f>
        <v>602-65-8903</v>
      </c>
      <c r="B2529" s="2">
        <f>Raw_Data!B2529</f>
        <v>45172.786805555559</v>
      </c>
      <c r="C2529">
        <f>HOUR(Raw_Data!B2529)</f>
        <v>18</v>
      </c>
      <c r="D2529" t="str">
        <f>TEXT(Raw_Data!B2529,"mmm")</f>
        <v>Sep</v>
      </c>
      <c r="E2529">
        <f>YEAR(Raw_Data!B2529)</f>
        <v>2023</v>
      </c>
      <c r="F2529" t="str">
        <f>TEXT(Raw_Data!B2529,"mmm-yy")</f>
        <v>Sep-23</v>
      </c>
      <c r="G2529" t="str">
        <f>PROPER(Raw_Data!C2529&amp;". "&amp;Raw_Data!D2529)</f>
        <v>W. Bracegirdle</v>
      </c>
      <c r="H2529" t="str">
        <f>IF(OR(Raw_Data!E2529="M",Raw_Data!E2529="Male"),"Male",IF(OR(Raw_Data!E2529="F",Raw_Data!E2529="Female"),"Female","Not Confirmed"))</f>
        <v>Male</v>
      </c>
      <c r="I2529">
        <f>Raw_Data!F2529</f>
        <v>60</v>
      </c>
      <c r="J2529" t="str">
        <f>FLOOR(Raw_Data!F2529,10)&amp;"-"&amp;FLOOR(Raw_Data!F2529,10)+9</f>
        <v>60-69</v>
      </c>
      <c r="K2529" t="str">
        <f>Raw_Data!G2529</f>
        <v>African American</v>
      </c>
      <c r="L2529" t="str">
        <f>Raw_Data!H2529</f>
        <v>General Practice</v>
      </c>
      <c r="M2529" t="str">
        <f>IF(Raw_Data!I2529=TRUE,"Admitted","Not Admitted")</f>
        <v>Admitted</v>
      </c>
      <c r="N2529">
        <f>IF(Raw_Data!J2529="","Not Rated",Raw_Data!J2529)</f>
        <v>10</v>
      </c>
      <c r="O2529">
        <f>Raw_Data!K2529</f>
        <v>56</v>
      </c>
      <c r="P2529" t="str">
        <f>IF(Raw_Data!K2529&lt;=30,"Within Time","Delayed")</f>
        <v>Delayed</v>
      </c>
    </row>
    <row r="2530" spans="1:16" x14ac:dyDescent="0.35">
      <c r="A2530" t="str">
        <f>Raw_Data!A2530</f>
        <v>264-22-4406</v>
      </c>
      <c r="B2530" s="2">
        <f>Raw_Data!B2530</f>
        <v>45172.890972222223</v>
      </c>
      <c r="C2530">
        <f>HOUR(Raw_Data!B2530)</f>
        <v>21</v>
      </c>
      <c r="D2530" t="str">
        <f>TEXT(Raw_Data!B2530,"mmm")</f>
        <v>Sep</v>
      </c>
      <c r="E2530">
        <f>YEAR(Raw_Data!B2530)</f>
        <v>2023</v>
      </c>
      <c r="F2530" t="str">
        <f>TEXT(Raw_Data!B2530,"mmm-yy")</f>
        <v>Sep-23</v>
      </c>
      <c r="G2530" t="str">
        <f>PROPER(Raw_Data!C2530&amp;". "&amp;Raw_Data!D2530)</f>
        <v>J. Honeysett</v>
      </c>
      <c r="H2530" t="str">
        <f>IF(OR(Raw_Data!E2530="M",Raw_Data!E2530="Male"),"Male",IF(OR(Raw_Data!E2530="F",Raw_Data!E2530="Female"),"Female","Not Confirmed"))</f>
        <v>Female</v>
      </c>
      <c r="I2530">
        <f>Raw_Data!F2530</f>
        <v>45</v>
      </c>
      <c r="J2530" t="str">
        <f>FLOOR(Raw_Data!F2530,10)&amp;"-"&amp;FLOOR(Raw_Data!F2530,10)+9</f>
        <v>40-49</v>
      </c>
      <c r="K2530" t="str">
        <f>Raw_Data!G2530</f>
        <v>Asian</v>
      </c>
      <c r="L2530" t="str">
        <f>Raw_Data!H2530</f>
        <v>General Practice</v>
      </c>
      <c r="M2530" t="str">
        <f>IF(Raw_Data!I2530=TRUE,"Admitted","Not Admitted")</f>
        <v>Not Admitted</v>
      </c>
      <c r="N2530" t="str">
        <f>IF(Raw_Data!J2530="","Not Rated",Raw_Data!J2530)</f>
        <v>Not Rated</v>
      </c>
      <c r="O2530">
        <f>Raw_Data!K2530</f>
        <v>32</v>
      </c>
      <c r="P2530" t="str">
        <f>IF(Raw_Data!K2530&lt;=30,"Within Time","Delayed")</f>
        <v>Delayed</v>
      </c>
    </row>
    <row r="2531" spans="1:16" x14ac:dyDescent="0.35">
      <c r="A2531" t="str">
        <f>Raw_Data!A2531</f>
        <v>895-42-9613</v>
      </c>
      <c r="B2531" s="2">
        <f>Raw_Data!B2531</f>
        <v>45172.926388888889</v>
      </c>
      <c r="C2531">
        <f>HOUR(Raw_Data!B2531)</f>
        <v>22</v>
      </c>
      <c r="D2531" t="str">
        <f>TEXT(Raw_Data!B2531,"mmm")</f>
        <v>Sep</v>
      </c>
      <c r="E2531">
        <f>YEAR(Raw_Data!B2531)</f>
        <v>2023</v>
      </c>
      <c r="F2531" t="str">
        <f>TEXT(Raw_Data!B2531,"mmm-yy")</f>
        <v>Sep-23</v>
      </c>
      <c r="G2531" t="str">
        <f>PROPER(Raw_Data!C2531&amp;". "&amp;Raw_Data!D2531)</f>
        <v>K. Goudie</v>
      </c>
      <c r="H2531" t="str">
        <f>IF(OR(Raw_Data!E2531="M",Raw_Data!E2531="Male"),"Male",IF(OR(Raw_Data!E2531="F",Raw_Data!E2531="Female"),"Female","Not Confirmed"))</f>
        <v>Female</v>
      </c>
      <c r="I2531">
        <f>Raw_Data!F2531</f>
        <v>54</v>
      </c>
      <c r="J2531" t="str">
        <f>FLOOR(Raw_Data!F2531,10)&amp;"-"&amp;FLOOR(Raw_Data!F2531,10)+9</f>
        <v>50-59</v>
      </c>
      <c r="K2531" t="str">
        <f>Raw_Data!G2531</f>
        <v>Two or More Races</v>
      </c>
      <c r="L2531" t="str">
        <f>Raw_Data!H2531</f>
        <v>None</v>
      </c>
      <c r="M2531" t="str">
        <f>IF(Raw_Data!I2531=TRUE,"Admitted","Not Admitted")</f>
        <v>Admitted</v>
      </c>
      <c r="N2531" t="str">
        <f>IF(Raw_Data!J2531="","Not Rated",Raw_Data!J2531)</f>
        <v>Not Rated</v>
      </c>
      <c r="O2531">
        <f>Raw_Data!K2531</f>
        <v>39</v>
      </c>
      <c r="P2531" t="str">
        <f>IF(Raw_Data!K2531&lt;=30,"Within Time","Delayed")</f>
        <v>Delayed</v>
      </c>
    </row>
    <row r="2532" spans="1:16" x14ac:dyDescent="0.35">
      <c r="A2532" t="str">
        <f>Raw_Data!A2532</f>
        <v>504-83-9368</v>
      </c>
      <c r="B2532" s="2">
        <f>Raw_Data!B2532</f>
        <v>45173.023611111108</v>
      </c>
      <c r="C2532">
        <f>HOUR(Raw_Data!B2532)</f>
        <v>0</v>
      </c>
      <c r="D2532" t="str">
        <f>TEXT(Raw_Data!B2532,"mmm")</f>
        <v>Sep</v>
      </c>
      <c r="E2532">
        <f>YEAR(Raw_Data!B2532)</f>
        <v>2023</v>
      </c>
      <c r="F2532" t="str">
        <f>TEXT(Raw_Data!B2532,"mmm-yy")</f>
        <v>Sep-23</v>
      </c>
      <c r="G2532" t="str">
        <f>PROPER(Raw_Data!C2532&amp;". "&amp;Raw_Data!D2532)</f>
        <v>E. Ashcombe</v>
      </c>
      <c r="H2532" t="str">
        <f>IF(OR(Raw_Data!E2532="M",Raw_Data!E2532="Male"),"Male",IF(OR(Raw_Data!E2532="F",Raw_Data!E2532="Female"),"Female","Not Confirmed"))</f>
        <v>Male</v>
      </c>
      <c r="I2532">
        <f>Raw_Data!F2532</f>
        <v>61</v>
      </c>
      <c r="J2532" t="str">
        <f>FLOOR(Raw_Data!F2532,10)&amp;"-"&amp;FLOOR(Raw_Data!F2532,10)+9</f>
        <v>60-69</v>
      </c>
      <c r="K2532" t="str">
        <f>Raw_Data!G2532</f>
        <v>White</v>
      </c>
      <c r="L2532" t="str">
        <f>Raw_Data!H2532</f>
        <v>Physiotherapy</v>
      </c>
      <c r="M2532" t="str">
        <f>IF(Raw_Data!I2532=TRUE,"Admitted","Not Admitted")</f>
        <v>Admitted</v>
      </c>
      <c r="N2532" t="str">
        <f>IF(Raw_Data!J2532="","Not Rated",Raw_Data!J2532)</f>
        <v>Not Rated</v>
      </c>
      <c r="O2532">
        <f>Raw_Data!K2532</f>
        <v>32</v>
      </c>
      <c r="P2532" t="str">
        <f>IF(Raw_Data!K2532&lt;=30,"Within Time","Delayed")</f>
        <v>Delayed</v>
      </c>
    </row>
    <row r="2533" spans="1:16" x14ac:dyDescent="0.35">
      <c r="A2533" t="str">
        <f>Raw_Data!A2533</f>
        <v>181-83-1252</v>
      </c>
      <c r="B2533" s="2">
        <f>Raw_Data!B2533</f>
        <v>45173.061805555553</v>
      </c>
      <c r="C2533">
        <f>HOUR(Raw_Data!B2533)</f>
        <v>1</v>
      </c>
      <c r="D2533" t="str">
        <f>TEXT(Raw_Data!B2533,"mmm")</f>
        <v>Sep</v>
      </c>
      <c r="E2533">
        <f>YEAR(Raw_Data!B2533)</f>
        <v>2023</v>
      </c>
      <c r="F2533" t="str">
        <f>TEXT(Raw_Data!B2533,"mmm-yy")</f>
        <v>Sep-23</v>
      </c>
      <c r="G2533" t="str">
        <f>PROPER(Raw_Data!C2533&amp;". "&amp;Raw_Data!D2533)</f>
        <v>Q. Schubuser</v>
      </c>
      <c r="H2533" t="str">
        <f>IF(OR(Raw_Data!E2533="M",Raw_Data!E2533="Male"),"Male",IF(OR(Raw_Data!E2533="F",Raw_Data!E2533="Female"),"Female","Not Confirmed"))</f>
        <v>Male</v>
      </c>
      <c r="I2533">
        <f>Raw_Data!F2533</f>
        <v>16</v>
      </c>
      <c r="J2533" t="str">
        <f>FLOOR(Raw_Data!F2533,10)&amp;"-"&amp;FLOOR(Raw_Data!F2533,10)+9</f>
        <v>10-19</v>
      </c>
      <c r="K2533" t="str">
        <f>Raw_Data!G2533</f>
        <v>Declined to Identify</v>
      </c>
      <c r="L2533" t="str">
        <f>Raw_Data!H2533</f>
        <v>General Practice</v>
      </c>
      <c r="M2533" t="str">
        <f>IF(Raw_Data!I2533=TRUE,"Admitted","Not Admitted")</f>
        <v>Not Admitted</v>
      </c>
      <c r="N2533" t="str">
        <f>IF(Raw_Data!J2533="","Not Rated",Raw_Data!J2533)</f>
        <v>Not Rated</v>
      </c>
      <c r="O2533">
        <f>Raw_Data!K2533</f>
        <v>58</v>
      </c>
      <c r="P2533" t="str">
        <f>IF(Raw_Data!K2533&lt;=30,"Within Time","Delayed")</f>
        <v>Delayed</v>
      </c>
    </row>
    <row r="2534" spans="1:16" x14ac:dyDescent="0.35">
      <c r="A2534" t="str">
        <f>Raw_Data!A2534</f>
        <v>296-71-1388</v>
      </c>
      <c r="B2534" s="2">
        <f>Raw_Data!B2534</f>
        <v>45173.087500000001</v>
      </c>
      <c r="C2534">
        <f>HOUR(Raw_Data!B2534)</f>
        <v>2</v>
      </c>
      <c r="D2534" t="str">
        <f>TEXT(Raw_Data!B2534,"mmm")</f>
        <v>Sep</v>
      </c>
      <c r="E2534">
        <f>YEAR(Raw_Data!B2534)</f>
        <v>2023</v>
      </c>
      <c r="F2534" t="str">
        <f>TEXT(Raw_Data!B2534,"mmm-yy")</f>
        <v>Sep-23</v>
      </c>
      <c r="G2534" t="str">
        <f>PROPER(Raw_Data!C2534&amp;". "&amp;Raw_Data!D2534)</f>
        <v>O. Verity</v>
      </c>
      <c r="H2534" t="str">
        <f>IF(OR(Raw_Data!E2534="M",Raw_Data!E2534="Male"),"Male",IF(OR(Raw_Data!E2534="F",Raw_Data!E2534="Female"),"Female","Not Confirmed"))</f>
        <v>Male</v>
      </c>
      <c r="I2534">
        <f>Raw_Data!F2534</f>
        <v>11</v>
      </c>
      <c r="J2534" t="str">
        <f>FLOOR(Raw_Data!F2534,10)&amp;"-"&amp;FLOOR(Raw_Data!F2534,10)+9</f>
        <v>10-19</v>
      </c>
      <c r="K2534" t="str">
        <f>Raw_Data!G2534</f>
        <v>White</v>
      </c>
      <c r="L2534" t="str">
        <f>Raw_Data!H2534</f>
        <v>None</v>
      </c>
      <c r="M2534" t="str">
        <f>IF(Raw_Data!I2534=TRUE,"Admitted","Not Admitted")</f>
        <v>Not Admitted</v>
      </c>
      <c r="N2534" t="str">
        <f>IF(Raw_Data!J2534="","Not Rated",Raw_Data!J2534)</f>
        <v>Not Rated</v>
      </c>
      <c r="O2534">
        <f>Raw_Data!K2534</f>
        <v>46</v>
      </c>
      <c r="P2534" t="str">
        <f>IF(Raw_Data!K2534&lt;=30,"Within Time","Delayed")</f>
        <v>Delayed</v>
      </c>
    </row>
    <row r="2535" spans="1:16" x14ac:dyDescent="0.35">
      <c r="A2535" t="str">
        <f>Raw_Data!A2535</f>
        <v>679-44-1919</v>
      </c>
      <c r="B2535" s="2">
        <f>Raw_Data!B2535</f>
        <v>45173.243055555547</v>
      </c>
      <c r="C2535">
        <f>HOUR(Raw_Data!B2535)</f>
        <v>5</v>
      </c>
      <c r="D2535" t="str">
        <f>TEXT(Raw_Data!B2535,"mmm")</f>
        <v>Sep</v>
      </c>
      <c r="E2535">
        <f>YEAR(Raw_Data!B2535)</f>
        <v>2023</v>
      </c>
      <c r="F2535" t="str">
        <f>TEXT(Raw_Data!B2535,"mmm-yy")</f>
        <v>Sep-23</v>
      </c>
      <c r="G2535" t="str">
        <f>PROPER(Raw_Data!C2535&amp;". "&amp;Raw_Data!D2535)</f>
        <v>G. Ravenscroft</v>
      </c>
      <c r="H2535" t="str">
        <f>IF(OR(Raw_Data!E2535="M",Raw_Data!E2535="Male"),"Male",IF(OR(Raw_Data!E2535="F",Raw_Data!E2535="Female"),"Female","Not Confirmed"))</f>
        <v>Female</v>
      </c>
      <c r="I2535">
        <f>Raw_Data!F2535</f>
        <v>62</v>
      </c>
      <c r="J2535" t="str">
        <f>FLOOR(Raw_Data!F2535,10)&amp;"-"&amp;FLOOR(Raw_Data!F2535,10)+9</f>
        <v>60-69</v>
      </c>
      <c r="K2535" t="str">
        <f>Raw_Data!G2535</f>
        <v>Two or More Races</v>
      </c>
      <c r="L2535" t="str">
        <f>Raw_Data!H2535</f>
        <v>Neurology</v>
      </c>
      <c r="M2535" t="str">
        <f>IF(Raw_Data!I2535=TRUE,"Admitted","Not Admitted")</f>
        <v>Not Admitted</v>
      </c>
      <c r="N2535" t="str">
        <f>IF(Raw_Data!J2535="","Not Rated",Raw_Data!J2535)</f>
        <v>Not Rated</v>
      </c>
      <c r="O2535">
        <f>Raw_Data!K2535</f>
        <v>25</v>
      </c>
      <c r="P2535" t="str">
        <f>IF(Raw_Data!K2535&lt;=30,"Within Time","Delayed")</f>
        <v>Within Time</v>
      </c>
    </row>
    <row r="2536" spans="1:16" x14ac:dyDescent="0.35">
      <c r="A2536" t="str">
        <f>Raw_Data!A2536</f>
        <v>354-85-6186</v>
      </c>
      <c r="B2536" s="2">
        <f>Raw_Data!B2536</f>
        <v>45173.319444444453</v>
      </c>
      <c r="C2536">
        <f>HOUR(Raw_Data!B2536)</f>
        <v>7</v>
      </c>
      <c r="D2536" t="str">
        <f>TEXT(Raw_Data!B2536,"mmm")</f>
        <v>Sep</v>
      </c>
      <c r="E2536">
        <f>YEAR(Raw_Data!B2536)</f>
        <v>2023</v>
      </c>
      <c r="F2536" t="str">
        <f>TEXT(Raw_Data!B2536,"mmm-yy")</f>
        <v>Sep-23</v>
      </c>
      <c r="G2536" t="str">
        <f>PROPER(Raw_Data!C2536&amp;". "&amp;Raw_Data!D2536)</f>
        <v>P. Hathaway</v>
      </c>
      <c r="H2536" t="str">
        <f>IF(OR(Raw_Data!E2536="M",Raw_Data!E2536="Male"),"Male",IF(OR(Raw_Data!E2536="F",Raw_Data!E2536="Female"),"Female","Not Confirmed"))</f>
        <v>Female</v>
      </c>
      <c r="I2536">
        <f>Raw_Data!F2536</f>
        <v>67</v>
      </c>
      <c r="J2536" t="str">
        <f>FLOOR(Raw_Data!F2536,10)&amp;"-"&amp;FLOOR(Raw_Data!F2536,10)+9</f>
        <v>60-69</v>
      </c>
      <c r="K2536" t="str">
        <f>Raw_Data!G2536</f>
        <v>White</v>
      </c>
      <c r="L2536" t="str">
        <f>Raw_Data!H2536</f>
        <v>Orthopedics</v>
      </c>
      <c r="M2536" t="str">
        <f>IF(Raw_Data!I2536=TRUE,"Admitted","Not Admitted")</f>
        <v>Admitted</v>
      </c>
      <c r="N2536">
        <f>IF(Raw_Data!J2536="","Not Rated",Raw_Data!J2536)</f>
        <v>5</v>
      </c>
      <c r="O2536">
        <f>Raw_Data!K2536</f>
        <v>43</v>
      </c>
      <c r="P2536" t="str">
        <f>IF(Raw_Data!K2536&lt;=30,"Within Time","Delayed")</f>
        <v>Delayed</v>
      </c>
    </row>
    <row r="2537" spans="1:16" x14ac:dyDescent="0.35">
      <c r="A2537" t="str">
        <f>Raw_Data!A2537</f>
        <v>907-74-4914</v>
      </c>
      <c r="B2537" s="2">
        <f>Raw_Data!B2537</f>
        <v>45173.329861111109</v>
      </c>
      <c r="C2537">
        <f>HOUR(Raw_Data!B2537)</f>
        <v>7</v>
      </c>
      <c r="D2537" t="str">
        <f>TEXT(Raw_Data!B2537,"mmm")</f>
        <v>Sep</v>
      </c>
      <c r="E2537">
        <f>YEAR(Raw_Data!B2537)</f>
        <v>2023</v>
      </c>
      <c r="F2537" t="str">
        <f>TEXT(Raw_Data!B2537,"mmm-yy")</f>
        <v>Sep-23</v>
      </c>
      <c r="G2537" t="str">
        <f>PROPER(Raw_Data!C2537&amp;". "&amp;Raw_Data!D2537)</f>
        <v>F. Hathaway</v>
      </c>
      <c r="H2537" t="str">
        <f>IF(OR(Raw_Data!E2537="M",Raw_Data!E2537="Male"),"Male",IF(OR(Raw_Data!E2537="F",Raw_Data!E2537="Female"),"Female","Not Confirmed"))</f>
        <v>Male</v>
      </c>
      <c r="I2537">
        <f>Raw_Data!F2537</f>
        <v>27</v>
      </c>
      <c r="J2537" t="str">
        <f>FLOOR(Raw_Data!F2537,10)&amp;"-"&amp;FLOOR(Raw_Data!F2537,10)+9</f>
        <v>20-29</v>
      </c>
      <c r="K2537" t="str">
        <f>Raw_Data!G2537</f>
        <v>Unknown</v>
      </c>
      <c r="L2537" t="str">
        <f>Raw_Data!H2537</f>
        <v>None</v>
      </c>
      <c r="M2537" t="str">
        <f>IF(Raw_Data!I2537=TRUE,"Admitted","Not Admitted")</f>
        <v>Not Admitted</v>
      </c>
      <c r="N2537" t="str">
        <f>IF(Raw_Data!J2537="","Not Rated",Raw_Data!J2537)</f>
        <v>Not Rated</v>
      </c>
      <c r="O2537">
        <f>Raw_Data!K2537</f>
        <v>21</v>
      </c>
      <c r="P2537" t="str">
        <f>IF(Raw_Data!K2537&lt;=30,"Within Time","Delayed")</f>
        <v>Within Time</v>
      </c>
    </row>
    <row r="2538" spans="1:16" x14ac:dyDescent="0.35">
      <c r="A2538" t="str">
        <f>Raw_Data!A2538</f>
        <v>614-78-2708</v>
      </c>
      <c r="B2538" s="2">
        <f>Raw_Data!B2538</f>
        <v>45173.428472222222</v>
      </c>
      <c r="C2538">
        <f>HOUR(Raw_Data!B2538)</f>
        <v>10</v>
      </c>
      <c r="D2538" t="str">
        <f>TEXT(Raw_Data!B2538,"mmm")</f>
        <v>Sep</v>
      </c>
      <c r="E2538">
        <f>YEAR(Raw_Data!B2538)</f>
        <v>2023</v>
      </c>
      <c r="F2538" t="str">
        <f>TEXT(Raw_Data!B2538,"mmm-yy")</f>
        <v>Sep-23</v>
      </c>
      <c r="G2538" t="str">
        <f>PROPER(Raw_Data!C2538&amp;". "&amp;Raw_Data!D2538)</f>
        <v>T. Buff</v>
      </c>
      <c r="H2538" t="str">
        <f>IF(OR(Raw_Data!E2538="M",Raw_Data!E2538="Male"),"Male",IF(OR(Raw_Data!E2538="F",Raw_Data!E2538="Female"),"Female","Not Confirmed"))</f>
        <v>Female</v>
      </c>
      <c r="I2538">
        <f>Raw_Data!F2538</f>
        <v>57</v>
      </c>
      <c r="J2538" t="str">
        <f>FLOOR(Raw_Data!F2538,10)&amp;"-"&amp;FLOOR(Raw_Data!F2538,10)+9</f>
        <v>50-59</v>
      </c>
      <c r="K2538" t="str">
        <f>Raw_Data!G2538</f>
        <v>Two or More Races</v>
      </c>
      <c r="L2538" t="str">
        <f>Raw_Data!H2538</f>
        <v>None</v>
      </c>
      <c r="M2538" t="str">
        <f>IF(Raw_Data!I2538=TRUE,"Admitted","Not Admitted")</f>
        <v>Admitted</v>
      </c>
      <c r="N2538" t="str">
        <f>IF(Raw_Data!J2538="","Not Rated",Raw_Data!J2538)</f>
        <v>Not Rated</v>
      </c>
      <c r="O2538">
        <f>Raw_Data!K2538</f>
        <v>12</v>
      </c>
      <c r="P2538" t="str">
        <f>IF(Raw_Data!K2538&lt;=30,"Within Time","Delayed")</f>
        <v>Within Time</v>
      </c>
    </row>
    <row r="2539" spans="1:16" x14ac:dyDescent="0.35">
      <c r="A2539" t="str">
        <f>Raw_Data!A2539</f>
        <v>859-75-6636</v>
      </c>
      <c r="B2539" s="2">
        <f>Raw_Data!B2539</f>
        <v>45173.462500000001</v>
      </c>
      <c r="C2539">
        <f>HOUR(Raw_Data!B2539)</f>
        <v>11</v>
      </c>
      <c r="D2539" t="str">
        <f>TEXT(Raw_Data!B2539,"mmm")</f>
        <v>Sep</v>
      </c>
      <c r="E2539">
        <f>YEAR(Raw_Data!B2539)</f>
        <v>2023</v>
      </c>
      <c r="F2539" t="str">
        <f>TEXT(Raw_Data!B2539,"mmm-yy")</f>
        <v>Sep-23</v>
      </c>
      <c r="G2539" t="str">
        <f>PROPER(Raw_Data!C2539&amp;". "&amp;Raw_Data!D2539)</f>
        <v>M. Gionettitti</v>
      </c>
      <c r="H2539" t="str">
        <f>IF(OR(Raw_Data!E2539="M",Raw_Data!E2539="Male"),"Male",IF(OR(Raw_Data!E2539="F",Raw_Data!E2539="Female"),"Female","Not Confirmed"))</f>
        <v>Female</v>
      </c>
      <c r="I2539">
        <f>Raw_Data!F2539</f>
        <v>20</v>
      </c>
      <c r="J2539" t="str">
        <f>FLOOR(Raw_Data!F2539,10)&amp;"-"&amp;FLOOR(Raw_Data!F2539,10)+9</f>
        <v>20-29</v>
      </c>
      <c r="K2539" t="str">
        <f>Raw_Data!G2539</f>
        <v>African American</v>
      </c>
      <c r="L2539" t="str">
        <f>Raw_Data!H2539</f>
        <v>Renal</v>
      </c>
      <c r="M2539" t="str">
        <f>IF(Raw_Data!I2539=TRUE,"Admitted","Not Admitted")</f>
        <v>Admitted</v>
      </c>
      <c r="N2539">
        <f>IF(Raw_Data!J2539="","Not Rated",Raw_Data!J2539)</f>
        <v>3</v>
      </c>
      <c r="O2539">
        <f>Raw_Data!K2539</f>
        <v>46</v>
      </c>
      <c r="P2539" t="str">
        <f>IF(Raw_Data!K2539&lt;=30,"Within Time","Delayed")</f>
        <v>Delayed</v>
      </c>
    </row>
    <row r="2540" spans="1:16" x14ac:dyDescent="0.35">
      <c r="A2540" t="str">
        <f>Raw_Data!A2540</f>
        <v>386-80-1907</v>
      </c>
      <c r="B2540" s="2">
        <f>Raw_Data!B2540</f>
        <v>45173.5</v>
      </c>
      <c r="C2540">
        <f>HOUR(Raw_Data!B2540)</f>
        <v>12</v>
      </c>
      <c r="D2540" t="str">
        <f>TEXT(Raw_Data!B2540,"mmm")</f>
        <v>Sep</v>
      </c>
      <c r="E2540">
        <f>YEAR(Raw_Data!B2540)</f>
        <v>2023</v>
      </c>
      <c r="F2540" t="str">
        <f>TEXT(Raw_Data!B2540,"mmm-yy")</f>
        <v>Sep-23</v>
      </c>
      <c r="G2540" t="str">
        <f>PROPER(Raw_Data!C2540&amp;". "&amp;Raw_Data!D2540)</f>
        <v>A. Loxley</v>
      </c>
      <c r="H2540" t="str">
        <f>IF(OR(Raw_Data!E2540="M",Raw_Data!E2540="Male"),"Male",IF(OR(Raw_Data!E2540="F",Raw_Data!E2540="Female"),"Female","Not Confirmed"))</f>
        <v>Female</v>
      </c>
      <c r="I2540">
        <f>Raw_Data!F2540</f>
        <v>48</v>
      </c>
      <c r="J2540" t="str">
        <f>FLOOR(Raw_Data!F2540,10)&amp;"-"&amp;FLOOR(Raw_Data!F2540,10)+9</f>
        <v>40-49</v>
      </c>
      <c r="K2540" t="str">
        <f>Raw_Data!G2540</f>
        <v>Unknown</v>
      </c>
      <c r="L2540" t="str">
        <f>Raw_Data!H2540</f>
        <v>None</v>
      </c>
      <c r="M2540" t="str">
        <f>IF(Raw_Data!I2540=TRUE,"Admitted","Not Admitted")</f>
        <v>Not Admitted</v>
      </c>
      <c r="N2540">
        <f>IF(Raw_Data!J2540="","Not Rated",Raw_Data!J2540)</f>
        <v>0</v>
      </c>
      <c r="O2540">
        <f>Raw_Data!K2540</f>
        <v>56</v>
      </c>
      <c r="P2540" t="str">
        <f>IF(Raw_Data!K2540&lt;=30,"Within Time","Delayed")</f>
        <v>Delayed</v>
      </c>
    </row>
    <row r="2541" spans="1:16" x14ac:dyDescent="0.35">
      <c r="A2541" t="str">
        <f>Raw_Data!A2541</f>
        <v>671-81-4267</v>
      </c>
      <c r="B2541" s="2">
        <f>Raw_Data!B2541</f>
        <v>45173.543055555558</v>
      </c>
      <c r="C2541">
        <f>HOUR(Raw_Data!B2541)</f>
        <v>13</v>
      </c>
      <c r="D2541" t="str">
        <f>TEXT(Raw_Data!B2541,"mmm")</f>
        <v>Sep</v>
      </c>
      <c r="E2541">
        <f>YEAR(Raw_Data!B2541)</f>
        <v>2023</v>
      </c>
      <c r="F2541" t="str">
        <f>TEXT(Raw_Data!B2541,"mmm-yy")</f>
        <v>Sep-23</v>
      </c>
      <c r="G2541" t="str">
        <f>PROPER(Raw_Data!C2541&amp;". "&amp;Raw_Data!D2541)</f>
        <v>T. Bracegirdle</v>
      </c>
      <c r="H2541" t="str">
        <f>IF(OR(Raw_Data!E2541="M",Raw_Data!E2541="Male"),"Male",IF(OR(Raw_Data!E2541="F",Raw_Data!E2541="Female"),"Female","Not Confirmed"))</f>
        <v>Male</v>
      </c>
      <c r="I2541">
        <f>Raw_Data!F2541</f>
        <v>36</v>
      </c>
      <c r="J2541" t="str">
        <f>FLOOR(Raw_Data!F2541,10)&amp;"-"&amp;FLOOR(Raw_Data!F2541,10)+9</f>
        <v>30-39</v>
      </c>
      <c r="K2541" t="str">
        <f>Raw_Data!G2541</f>
        <v>White</v>
      </c>
      <c r="L2541" t="str">
        <f>Raw_Data!H2541</f>
        <v>None</v>
      </c>
      <c r="M2541" t="str">
        <f>IF(Raw_Data!I2541=TRUE,"Admitted","Not Admitted")</f>
        <v>Admitted</v>
      </c>
      <c r="N2541" t="str">
        <f>IF(Raw_Data!J2541="","Not Rated",Raw_Data!J2541)</f>
        <v>Not Rated</v>
      </c>
      <c r="O2541">
        <f>Raw_Data!K2541</f>
        <v>56</v>
      </c>
      <c r="P2541" t="str">
        <f>IF(Raw_Data!K2541&lt;=30,"Within Time","Delayed")</f>
        <v>Delayed</v>
      </c>
    </row>
    <row r="2542" spans="1:16" x14ac:dyDescent="0.35">
      <c r="A2542" t="str">
        <f>Raw_Data!A2542</f>
        <v>429-80-1247</v>
      </c>
      <c r="B2542" s="2">
        <f>Raw_Data!B2542</f>
        <v>45173.640972222223</v>
      </c>
      <c r="C2542">
        <f>HOUR(Raw_Data!B2542)</f>
        <v>15</v>
      </c>
      <c r="D2542" t="str">
        <f>TEXT(Raw_Data!B2542,"mmm")</f>
        <v>Sep</v>
      </c>
      <c r="E2542">
        <f>YEAR(Raw_Data!B2542)</f>
        <v>2023</v>
      </c>
      <c r="F2542" t="str">
        <f>TEXT(Raw_Data!B2542,"mmm-yy")</f>
        <v>Sep-23</v>
      </c>
      <c r="G2542" t="str">
        <f>PROPER(Raw_Data!C2542&amp;". "&amp;Raw_Data!D2542)</f>
        <v>B. Whitfield</v>
      </c>
      <c r="H2542" t="str">
        <f>IF(OR(Raw_Data!E2542="M",Raw_Data!E2542="Male"),"Male",IF(OR(Raw_Data!E2542="F",Raw_Data!E2542="Female"),"Female","Not Confirmed"))</f>
        <v>Female</v>
      </c>
      <c r="I2542">
        <f>Raw_Data!F2542</f>
        <v>38</v>
      </c>
      <c r="J2542" t="str">
        <f>FLOOR(Raw_Data!F2542,10)&amp;"-"&amp;FLOOR(Raw_Data!F2542,10)+9</f>
        <v>30-39</v>
      </c>
      <c r="K2542" t="str">
        <f>Raw_Data!G2542</f>
        <v>Unknown</v>
      </c>
      <c r="L2542" t="str">
        <f>Raw_Data!H2542</f>
        <v>None</v>
      </c>
      <c r="M2542" t="str">
        <f>IF(Raw_Data!I2542=TRUE,"Admitted","Not Admitted")</f>
        <v>Admitted</v>
      </c>
      <c r="N2542" t="str">
        <f>IF(Raw_Data!J2542="","Not Rated",Raw_Data!J2542)</f>
        <v>Not Rated</v>
      </c>
      <c r="O2542">
        <f>Raw_Data!K2542</f>
        <v>32</v>
      </c>
      <c r="P2542" t="str">
        <f>IF(Raw_Data!K2542&lt;=30,"Within Time","Delayed")</f>
        <v>Delayed</v>
      </c>
    </row>
    <row r="2543" spans="1:16" x14ac:dyDescent="0.35">
      <c r="A2543" t="str">
        <f>Raw_Data!A2543</f>
        <v>745-48-1185</v>
      </c>
      <c r="B2543" s="2">
        <f>Raw_Data!B2543</f>
        <v>45173.726388888892</v>
      </c>
      <c r="C2543">
        <f>HOUR(Raw_Data!B2543)</f>
        <v>17</v>
      </c>
      <c r="D2543" t="str">
        <f>TEXT(Raw_Data!B2543,"mmm")</f>
        <v>Sep</v>
      </c>
      <c r="E2543">
        <f>YEAR(Raw_Data!B2543)</f>
        <v>2023</v>
      </c>
      <c r="F2543" t="str">
        <f>TEXT(Raw_Data!B2543,"mmm-yy")</f>
        <v>Sep-23</v>
      </c>
      <c r="G2543" t="str">
        <f>PROPER(Raw_Data!C2543&amp;". "&amp;Raw_Data!D2543)</f>
        <v>M. Sheffield</v>
      </c>
      <c r="H2543" t="str">
        <f>IF(OR(Raw_Data!E2543="M",Raw_Data!E2543="Male"),"Male",IF(OR(Raw_Data!E2543="F",Raw_Data!E2543="Female"),"Female","Not Confirmed"))</f>
        <v>Male</v>
      </c>
      <c r="I2543">
        <f>Raw_Data!F2543</f>
        <v>11</v>
      </c>
      <c r="J2543" t="str">
        <f>FLOOR(Raw_Data!F2543,10)&amp;"-"&amp;FLOOR(Raw_Data!F2543,10)+9</f>
        <v>10-19</v>
      </c>
      <c r="K2543" t="str">
        <f>Raw_Data!G2543</f>
        <v>Unknown</v>
      </c>
      <c r="L2543" t="str">
        <f>Raw_Data!H2543</f>
        <v>None</v>
      </c>
      <c r="M2543" t="str">
        <f>IF(Raw_Data!I2543=TRUE,"Admitted","Not Admitted")</f>
        <v>Not Admitted</v>
      </c>
      <c r="N2543" t="str">
        <f>IF(Raw_Data!J2543="","Not Rated",Raw_Data!J2543)</f>
        <v>Not Rated</v>
      </c>
      <c r="O2543">
        <f>Raw_Data!K2543</f>
        <v>34</v>
      </c>
      <c r="P2543" t="str">
        <f>IF(Raw_Data!K2543&lt;=30,"Within Time","Delayed")</f>
        <v>Delayed</v>
      </c>
    </row>
    <row r="2544" spans="1:16" x14ac:dyDescent="0.35">
      <c r="A2544" t="str">
        <f>Raw_Data!A2544</f>
        <v>683-76-8119</v>
      </c>
      <c r="B2544" s="2">
        <f>Raw_Data!B2544</f>
        <v>45173.739583333343</v>
      </c>
      <c r="C2544">
        <f>HOUR(Raw_Data!B2544)</f>
        <v>17</v>
      </c>
      <c r="D2544" t="str">
        <f>TEXT(Raw_Data!B2544,"mmm")</f>
        <v>Sep</v>
      </c>
      <c r="E2544">
        <f>YEAR(Raw_Data!B2544)</f>
        <v>2023</v>
      </c>
      <c r="F2544" t="str">
        <f>TEXT(Raw_Data!B2544,"mmm-yy")</f>
        <v>Sep-23</v>
      </c>
      <c r="G2544" t="str">
        <f>PROPER(Raw_Data!C2544&amp;". "&amp;Raw_Data!D2544)</f>
        <v>W. Oakden</v>
      </c>
      <c r="H2544" t="str">
        <f>IF(OR(Raw_Data!E2544="M",Raw_Data!E2544="Male"),"Male",IF(OR(Raw_Data!E2544="F",Raw_Data!E2544="Female"),"Female","Not Confirmed"))</f>
        <v>Female</v>
      </c>
      <c r="I2544">
        <f>Raw_Data!F2544</f>
        <v>11</v>
      </c>
      <c r="J2544" t="str">
        <f>FLOOR(Raw_Data!F2544,10)&amp;"-"&amp;FLOOR(Raw_Data!F2544,10)+9</f>
        <v>10-19</v>
      </c>
      <c r="K2544" t="str">
        <f>Raw_Data!G2544</f>
        <v>Unknown</v>
      </c>
      <c r="L2544" t="str">
        <f>Raw_Data!H2544</f>
        <v>Orthopedics</v>
      </c>
      <c r="M2544" t="str">
        <f>IF(Raw_Data!I2544=TRUE,"Admitted","Not Admitted")</f>
        <v>Admitted</v>
      </c>
      <c r="N2544" t="str">
        <f>IF(Raw_Data!J2544="","Not Rated",Raw_Data!J2544)</f>
        <v>Not Rated</v>
      </c>
      <c r="O2544">
        <f>Raw_Data!K2544</f>
        <v>59</v>
      </c>
      <c r="P2544" t="str">
        <f>IF(Raw_Data!K2544&lt;=30,"Within Time","Delayed")</f>
        <v>Delayed</v>
      </c>
    </row>
    <row r="2545" spans="1:16" x14ac:dyDescent="0.35">
      <c r="A2545" t="str">
        <f>Raw_Data!A2545</f>
        <v>519-86-5368</v>
      </c>
      <c r="B2545" s="2">
        <f>Raw_Data!B2545</f>
        <v>45173.800694444442</v>
      </c>
      <c r="C2545">
        <f>HOUR(Raw_Data!B2545)</f>
        <v>19</v>
      </c>
      <c r="D2545" t="str">
        <f>TEXT(Raw_Data!B2545,"mmm")</f>
        <v>Sep</v>
      </c>
      <c r="E2545">
        <f>YEAR(Raw_Data!B2545)</f>
        <v>2023</v>
      </c>
      <c r="F2545" t="str">
        <f>TEXT(Raw_Data!B2545,"mmm-yy")</f>
        <v>Sep-23</v>
      </c>
      <c r="G2545" t="str">
        <f>PROPER(Raw_Data!C2545&amp;". "&amp;Raw_Data!D2545)</f>
        <v>B. Silverlock</v>
      </c>
      <c r="H2545" t="str">
        <f>IF(OR(Raw_Data!E2545="M",Raw_Data!E2545="Male"),"Male",IF(OR(Raw_Data!E2545="F",Raw_Data!E2545="Female"),"Female","Not Confirmed"))</f>
        <v>Male</v>
      </c>
      <c r="I2545">
        <f>Raw_Data!F2545</f>
        <v>77</v>
      </c>
      <c r="J2545" t="str">
        <f>FLOOR(Raw_Data!F2545,10)&amp;"-"&amp;FLOOR(Raw_Data!F2545,10)+9</f>
        <v>70-79</v>
      </c>
      <c r="K2545" t="str">
        <f>Raw_Data!G2545</f>
        <v>Unknown</v>
      </c>
      <c r="L2545" t="str">
        <f>Raw_Data!H2545</f>
        <v>None</v>
      </c>
      <c r="M2545" t="str">
        <f>IF(Raw_Data!I2545=TRUE,"Admitted","Not Admitted")</f>
        <v>Not Admitted</v>
      </c>
      <c r="N2545">
        <f>IF(Raw_Data!J2545="","Not Rated",Raw_Data!J2545)</f>
        <v>9</v>
      </c>
      <c r="O2545">
        <f>Raw_Data!K2545</f>
        <v>40</v>
      </c>
      <c r="P2545" t="str">
        <f>IF(Raw_Data!K2545&lt;=30,"Within Time","Delayed")</f>
        <v>Delayed</v>
      </c>
    </row>
    <row r="2546" spans="1:16" x14ac:dyDescent="0.35">
      <c r="A2546" t="str">
        <f>Raw_Data!A2546</f>
        <v>851-80-5062</v>
      </c>
      <c r="B2546" s="2">
        <f>Raw_Data!B2546</f>
        <v>45173.802777777782</v>
      </c>
      <c r="C2546">
        <f>HOUR(Raw_Data!B2546)</f>
        <v>19</v>
      </c>
      <c r="D2546" t="str">
        <f>TEXT(Raw_Data!B2546,"mmm")</f>
        <v>Sep</v>
      </c>
      <c r="E2546">
        <f>YEAR(Raw_Data!B2546)</f>
        <v>2023</v>
      </c>
      <c r="F2546" t="str">
        <f>TEXT(Raw_Data!B2546,"mmm-yy")</f>
        <v>Sep-23</v>
      </c>
      <c r="G2546" t="str">
        <f>PROPER(Raw_Data!C2546&amp;". "&amp;Raw_Data!D2546)</f>
        <v>K. Whitfield</v>
      </c>
      <c r="H2546" t="str">
        <f>IF(OR(Raw_Data!E2546="M",Raw_Data!E2546="Male"),"Male",IF(OR(Raw_Data!E2546="F",Raw_Data!E2546="Female"),"Female","Not Confirmed"))</f>
        <v>Female</v>
      </c>
      <c r="I2546">
        <f>Raw_Data!F2546</f>
        <v>52</v>
      </c>
      <c r="J2546" t="str">
        <f>FLOOR(Raw_Data!F2546,10)&amp;"-"&amp;FLOOR(Raw_Data!F2546,10)+9</f>
        <v>50-59</v>
      </c>
      <c r="K2546" t="str">
        <f>Raw_Data!G2546</f>
        <v>Two or More Races</v>
      </c>
      <c r="L2546" t="str">
        <f>Raw_Data!H2546</f>
        <v>None</v>
      </c>
      <c r="M2546" t="str">
        <f>IF(Raw_Data!I2546=TRUE,"Admitted","Not Admitted")</f>
        <v>Admitted</v>
      </c>
      <c r="N2546" t="str">
        <f>IF(Raw_Data!J2546="","Not Rated",Raw_Data!J2546)</f>
        <v>Not Rated</v>
      </c>
      <c r="O2546">
        <f>Raw_Data!K2546</f>
        <v>33</v>
      </c>
      <c r="P2546" t="str">
        <f>IF(Raw_Data!K2546&lt;=30,"Within Time","Delayed")</f>
        <v>Delayed</v>
      </c>
    </row>
    <row r="2547" spans="1:16" x14ac:dyDescent="0.35">
      <c r="A2547" t="str">
        <f>Raw_Data!A2547</f>
        <v>929-20-2257</v>
      </c>
      <c r="B2547" s="2">
        <f>Raw_Data!B2547</f>
        <v>45173.819444444453</v>
      </c>
      <c r="C2547">
        <f>HOUR(Raw_Data!B2547)</f>
        <v>19</v>
      </c>
      <c r="D2547" t="str">
        <f>TEXT(Raw_Data!B2547,"mmm")</f>
        <v>Sep</v>
      </c>
      <c r="E2547">
        <f>YEAR(Raw_Data!B2547)</f>
        <v>2023</v>
      </c>
      <c r="F2547" t="str">
        <f>TEXT(Raw_Data!B2547,"mmm-yy")</f>
        <v>Sep-23</v>
      </c>
      <c r="G2547" t="str">
        <f>PROPER(Raw_Data!C2547&amp;". "&amp;Raw_Data!D2547)</f>
        <v>L. Titcombe</v>
      </c>
      <c r="H2547" t="str">
        <f>IF(OR(Raw_Data!E2547="M",Raw_Data!E2547="Male"),"Male",IF(OR(Raw_Data!E2547="F",Raw_Data!E2547="Female"),"Female","Not Confirmed"))</f>
        <v>Female</v>
      </c>
      <c r="I2547">
        <f>Raw_Data!F2547</f>
        <v>30</v>
      </c>
      <c r="J2547" t="str">
        <f>FLOOR(Raw_Data!F2547,10)&amp;"-"&amp;FLOOR(Raw_Data!F2547,10)+9</f>
        <v>30-39</v>
      </c>
      <c r="K2547" t="str">
        <f>Raw_Data!G2547</f>
        <v>White</v>
      </c>
      <c r="L2547" t="str">
        <f>Raw_Data!H2547</f>
        <v>None</v>
      </c>
      <c r="M2547" t="str">
        <f>IF(Raw_Data!I2547=TRUE,"Admitted","Not Admitted")</f>
        <v>Not Admitted</v>
      </c>
      <c r="N2547" t="str">
        <f>IF(Raw_Data!J2547="","Not Rated",Raw_Data!J2547)</f>
        <v>Not Rated</v>
      </c>
      <c r="O2547">
        <f>Raw_Data!K2547</f>
        <v>48</v>
      </c>
      <c r="P2547" t="str">
        <f>IF(Raw_Data!K2547&lt;=30,"Within Time","Delayed")</f>
        <v>Delayed</v>
      </c>
    </row>
    <row r="2548" spans="1:16" x14ac:dyDescent="0.35">
      <c r="A2548" t="str">
        <f>Raw_Data!A2548</f>
        <v>220-21-1649</v>
      </c>
      <c r="B2548" s="2">
        <f>Raw_Data!B2548</f>
        <v>45173.838888888888</v>
      </c>
      <c r="C2548">
        <f>HOUR(Raw_Data!B2548)</f>
        <v>20</v>
      </c>
      <c r="D2548" t="str">
        <f>TEXT(Raw_Data!B2548,"mmm")</f>
        <v>Sep</v>
      </c>
      <c r="E2548">
        <f>YEAR(Raw_Data!B2548)</f>
        <v>2023</v>
      </c>
      <c r="F2548" t="str">
        <f>TEXT(Raw_Data!B2548,"mmm-yy")</f>
        <v>Sep-23</v>
      </c>
      <c r="G2548" t="str">
        <f>PROPER(Raw_Data!C2548&amp;". "&amp;Raw_Data!D2548)</f>
        <v>W. Featherstone</v>
      </c>
      <c r="H2548" t="str">
        <f>IF(OR(Raw_Data!E2548="M",Raw_Data!E2548="Male"),"Male",IF(OR(Raw_Data!E2548="F",Raw_Data!E2548="Female"),"Female","Not Confirmed"))</f>
        <v>Male</v>
      </c>
      <c r="I2548">
        <f>Raw_Data!F2548</f>
        <v>21</v>
      </c>
      <c r="J2548" t="str">
        <f>FLOOR(Raw_Data!F2548,10)&amp;"-"&amp;FLOOR(Raw_Data!F2548,10)+9</f>
        <v>20-29</v>
      </c>
      <c r="K2548" t="str">
        <f>Raw_Data!G2548</f>
        <v>African American</v>
      </c>
      <c r="L2548" t="str">
        <f>Raw_Data!H2548</f>
        <v>General Practice</v>
      </c>
      <c r="M2548" t="str">
        <f>IF(Raw_Data!I2548=TRUE,"Admitted","Not Admitted")</f>
        <v>Admitted</v>
      </c>
      <c r="N2548">
        <f>IF(Raw_Data!J2548="","Not Rated",Raw_Data!J2548)</f>
        <v>10</v>
      </c>
      <c r="O2548">
        <f>Raw_Data!K2548</f>
        <v>48</v>
      </c>
      <c r="P2548" t="str">
        <f>IF(Raw_Data!K2548&lt;=30,"Within Time","Delayed")</f>
        <v>Delayed</v>
      </c>
    </row>
    <row r="2549" spans="1:16" x14ac:dyDescent="0.35">
      <c r="A2549" t="str">
        <f>Raw_Data!A2549</f>
        <v>777-35-2968</v>
      </c>
      <c r="B2549" s="2">
        <f>Raw_Data!B2549</f>
        <v>45173.897916666669</v>
      </c>
      <c r="C2549">
        <f>HOUR(Raw_Data!B2549)</f>
        <v>21</v>
      </c>
      <c r="D2549" t="str">
        <f>TEXT(Raw_Data!B2549,"mmm")</f>
        <v>Sep</v>
      </c>
      <c r="E2549">
        <f>YEAR(Raw_Data!B2549)</f>
        <v>2023</v>
      </c>
      <c r="F2549" t="str">
        <f>TEXT(Raw_Data!B2549,"mmm-yy")</f>
        <v>Sep-23</v>
      </c>
      <c r="G2549" t="str">
        <f>PROPER(Raw_Data!C2549&amp;". "&amp;Raw_Data!D2549)</f>
        <v>U. Birtwhistle</v>
      </c>
      <c r="H2549" t="str">
        <f>IF(OR(Raw_Data!E2549="M",Raw_Data!E2549="Male"),"Male",IF(OR(Raw_Data!E2549="F",Raw_Data!E2549="Female"),"Female","Not Confirmed"))</f>
        <v>Female</v>
      </c>
      <c r="I2549">
        <f>Raw_Data!F2549</f>
        <v>64</v>
      </c>
      <c r="J2549" t="str">
        <f>FLOOR(Raw_Data!F2549,10)&amp;"-"&amp;FLOOR(Raw_Data!F2549,10)+9</f>
        <v>60-69</v>
      </c>
      <c r="K2549" t="str">
        <f>Raw_Data!G2549</f>
        <v>African American</v>
      </c>
      <c r="L2549" t="str">
        <f>Raw_Data!H2549</f>
        <v>None</v>
      </c>
      <c r="M2549" t="str">
        <f>IF(Raw_Data!I2549=TRUE,"Admitted","Not Admitted")</f>
        <v>Admitted</v>
      </c>
      <c r="N2549" t="str">
        <f>IF(Raw_Data!J2549="","Not Rated",Raw_Data!J2549)</f>
        <v>Not Rated</v>
      </c>
      <c r="O2549">
        <f>Raw_Data!K2549</f>
        <v>38</v>
      </c>
      <c r="P2549" t="str">
        <f>IF(Raw_Data!K2549&lt;=30,"Within Time","Delayed")</f>
        <v>Delayed</v>
      </c>
    </row>
    <row r="2550" spans="1:16" x14ac:dyDescent="0.35">
      <c r="A2550" t="str">
        <f>Raw_Data!A2550</f>
        <v>835-96-9942</v>
      </c>
      <c r="B2550" s="2">
        <f>Raw_Data!B2550</f>
        <v>45173.905555555553</v>
      </c>
      <c r="C2550">
        <f>HOUR(Raw_Data!B2550)</f>
        <v>21</v>
      </c>
      <c r="D2550" t="str">
        <f>TEXT(Raw_Data!B2550,"mmm")</f>
        <v>Sep</v>
      </c>
      <c r="E2550">
        <f>YEAR(Raw_Data!B2550)</f>
        <v>2023</v>
      </c>
      <c r="F2550" t="str">
        <f>TEXT(Raw_Data!B2550,"mmm-yy")</f>
        <v>Sep-23</v>
      </c>
      <c r="G2550" t="str">
        <f>PROPER(Raw_Data!C2550&amp;". "&amp;Raw_Data!D2550)</f>
        <v>B. Bracegirdle</v>
      </c>
      <c r="H2550" t="str">
        <f>IF(OR(Raw_Data!E2550="M",Raw_Data!E2550="Male"),"Male",IF(OR(Raw_Data!E2550="F",Raw_Data!E2550="Female"),"Female","Not Confirmed"))</f>
        <v>Male</v>
      </c>
      <c r="I2550">
        <f>Raw_Data!F2550</f>
        <v>25</v>
      </c>
      <c r="J2550" t="str">
        <f>FLOOR(Raw_Data!F2550,10)&amp;"-"&amp;FLOOR(Raw_Data!F2550,10)+9</f>
        <v>20-29</v>
      </c>
      <c r="K2550" t="str">
        <f>Raw_Data!G2550</f>
        <v>White</v>
      </c>
      <c r="L2550" t="str">
        <f>Raw_Data!H2550</f>
        <v>None</v>
      </c>
      <c r="M2550" t="str">
        <f>IF(Raw_Data!I2550=TRUE,"Admitted","Not Admitted")</f>
        <v>Admitted</v>
      </c>
      <c r="N2550" t="str">
        <f>IF(Raw_Data!J2550="","Not Rated",Raw_Data!J2550)</f>
        <v>Not Rated</v>
      </c>
      <c r="O2550">
        <f>Raw_Data!K2550</f>
        <v>26</v>
      </c>
      <c r="P2550" t="str">
        <f>IF(Raw_Data!K2550&lt;=30,"Within Time","Delayed")</f>
        <v>Within Time</v>
      </c>
    </row>
    <row r="2551" spans="1:16" x14ac:dyDescent="0.35">
      <c r="A2551" t="str">
        <f>Raw_Data!A2551</f>
        <v>671-92-7913</v>
      </c>
      <c r="B2551" s="2">
        <f>Raw_Data!B2551</f>
        <v>45173.915972222218</v>
      </c>
      <c r="C2551">
        <f>HOUR(Raw_Data!B2551)</f>
        <v>21</v>
      </c>
      <c r="D2551" t="str">
        <f>TEXT(Raw_Data!B2551,"mmm")</f>
        <v>Sep</v>
      </c>
      <c r="E2551">
        <f>YEAR(Raw_Data!B2551)</f>
        <v>2023</v>
      </c>
      <c r="F2551" t="str">
        <f>TEXT(Raw_Data!B2551,"mmm-yy")</f>
        <v>Sep-23</v>
      </c>
      <c r="G2551" t="str">
        <f>PROPER(Raw_Data!C2551&amp;". "&amp;Raw_Data!D2551)</f>
        <v>C. Ashcombe</v>
      </c>
      <c r="H2551" t="str">
        <f>IF(OR(Raw_Data!E2551="M",Raw_Data!E2551="Male"),"Male",IF(OR(Raw_Data!E2551="F",Raw_Data!E2551="Female"),"Female","Not Confirmed"))</f>
        <v>Male</v>
      </c>
      <c r="I2551">
        <f>Raw_Data!F2551</f>
        <v>72</v>
      </c>
      <c r="J2551" t="str">
        <f>FLOOR(Raw_Data!F2551,10)&amp;"-"&amp;FLOOR(Raw_Data!F2551,10)+9</f>
        <v>70-79</v>
      </c>
      <c r="K2551" t="str">
        <f>Raw_Data!G2551</f>
        <v>Unknown</v>
      </c>
      <c r="L2551" t="str">
        <f>Raw_Data!H2551</f>
        <v>Renal</v>
      </c>
      <c r="M2551" t="str">
        <f>IF(Raw_Data!I2551=TRUE,"Admitted","Not Admitted")</f>
        <v>Admitted</v>
      </c>
      <c r="N2551" t="str">
        <f>IF(Raw_Data!J2551="","Not Rated",Raw_Data!J2551)</f>
        <v>Not Rated</v>
      </c>
      <c r="O2551">
        <f>Raw_Data!K2551</f>
        <v>15</v>
      </c>
      <c r="P2551" t="str">
        <f>IF(Raw_Data!K2551&lt;=30,"Within Time","Delayed")</f>
        <v>Within Time</v>
      </c>
    </row>
    <row r="2552" spans="1:16" x14ac:dyDescent="0.35">
      <c r="A2552" t="str">
        <f>Raw_Data!A2552</f>
        <v>438-61-2766</v>
      </c>
      <c r="B2552" s="2">
        <f>Raw_Data!B2552</f>
        <v>45173.940972222219</v>
      </c>
      <c r="C2552">
        <f>HOUR(Raw_Data!B2552)</f>
        <v>22</v>
      </c>
      <c r="D2552" t="str">
        <f>TEXT(Raw_Data!B2552,"mmm")</f>
        <v>Sep</v>
      </c>
      <c r="E2552">
        <f>YEAR(Raw_Data!B2552)</f>
        <v>2023</v>
      </c>
      <c r="F2552" t="str">
        <f>TEXT(Raw_Data!B2552,"mmm-yy")</f>
        <v>Sep-23</v>
      </c>
      <c r="G2552" t="str">
        <f>PROPER(Raw_Data!C2552&amp;". "&amp;Raw_Data!D2552)</f>
        <v>G. Methuen</v>
      </c>
      <c r="H2552" t="str">
        <f>IF(OR(Raw_Data!E2552="M",Raw_Data!E2552="Male"),"Male",IF(OR(Raw_Data!E2552="F",Raw_Data!E2552="Female"),"Female","Not Confirmed"))</f>
        <v>Male</v>
      </c>
      <c r="I2552">
        <f>Raw_Data!F2552</f>
        <v>29</v>
      </c>
      <c r="J2552" t="str">
        <f>FLOOR(Raw_Data!F2552,10)&amp;"-"&amp;FLOOR(Raw_Data!F2552,10)+9</f>
        <v>20-29</v>
      </c>
      <c r="K2552" t="str">
        <f>Raw_Data!G2552</f>
        <v>White</v>
      </c>
      <c r="L2552" t="str">
        <f>Raw_Data!H2552</f>
        <v>None</v>
      </c>
      <c r="M2552" t="str">
        <f>IF(Raw_Data!I2552=TRUE,"Admitted","Not Admitted")</f>
        <v>Admitted</v>
      </c>
      <c r="N2552" t="str">
        <f>IF(Raw_Data!J2552="","Not Rated",Raw_Data!J2552)</f>
        <v>Not Rated</v>
      </c>
      <c r="O2552">
        <f>Raw_Data!K2552</f>
        <v>17</v>
      </c>
      <c r="P2552" t="str">
        <f>IF(Raw_Data!K2552&lt;=30,"Within Time","Delayed")</f>
        <v>Within Time</v>
      </c>
    </row>
    <row r="2553" spans="1:16" x14ac:dyDescent="0.35">
      <c r="A2553" t="str">
        <f>Raw_Data!A2553</f>
        <v>592-63-3946</v>
      </c>
      <c r="B2553" s="2">
        <f>Raw_Data!B2553</f>
        <v>45173.994444444441</v>
      </c>
      <c r="C2553">
        <f>HOUR(Raw_Data!B2553)</f>
        <v>23</v>
      </c>
      <c r="D2553" t="str">
        <f>TEXT(Raw_Data!B2553,"mmm")</f>
        <v>Sep</v>
      </c>
      <c r="E2553">
        <f>YEAR(Raw_Data!B2553)</f>
        <v>2023</v>
      </c>
      <c r="F2553" t="str">
        <f>TEXT(Raw_Data!B2553,"mmm-yy")</f>
        <v>Sep-23</v>
      </c>
      <c r="G2553" t="str">
        <f>PROPER(Raw_Data!C2553&amp;". "&amp;Raw_Data!D2553)</f>
        <v>U. Verity</v>
      </c>
      <c r="H2553" t="str">
        <f>IF(OR(Raw_Data!E2553="M",Raw_Data!E2553="Male"),"Male",IF(OR(Raw_Data!E2553="F",Raw_Data!E2553="Female"),"Female","Not Confirmed"))</f>
        <v>Male</v>
      </c>
      <c r="I2553">
        <f>Raw_Data!F2553</f>
        <v>72</v>
      </c>
      <c r="J2553" t="str">
        <f>FLOOR(Raw_Data!F2553,10)&amp;"-"&amp;FLOOR(Raw_Data!F2553,10)+9</f>
        <v>70-79</v>
      </c>
      <c r="K2553" t="str">
        <f>Raw_Data!G2553</f>
        <v>African American</v>
      </c>
      <c r="L2553" t="str">
        <f>Raw_Data!H2553</f>
        <v>Renal</v>
      </c>
      <c r="M2553" t="str">
        <f>IF(Raw_Data!I2553=TRUE,"Admitted","Not Admitted")</f>
        <v>Admitted</v>
      </c>
      <c r="N2553" t="str">
        <f>IF(Raw_Data!J2553="","Not Rated",Raw_Data!J2553)</f>
        <v>Not Rated</v>
      </c>
      <c r="O2553">
        <f>Raw_Data!K2553</f>
        <v>58</v>
      </c>
      <c r="P2553" t="str">
        <f>IF(Raw_Data!K2553&lt;=30,"Within Time","Delayed")</f>
        <v>Delayed</v>
      </c>
    </row>
    <row r="2554" spans="1:16" x14ac:dyDescent="0.35">
      <c r="A2554" t="str">
        <f>Raw_Data!A2554</f>
        <v>694-83-9686</v>
      </c>
      <c r="B2554" s="2">
        <f>Raw_Data!B2554</f>
        <v>45174.013194444437</v>
      </c>
      <c r="C2554">
        <f>HOUR(Raw_Data!B2554)</f>
        <v>0</v>
      </c>
      <c r="D2554" t="str">
        <f>TEXT(Raw_Data!B2554,"mmm")</f>
        <v>Sep</v>
      </c>
      <c r="E2554">
        <f>YEAR(Raw_Data!B2554)</f>
        <v>2023</v>
      </c>
      <c r="F2554" t="str">
        <f>TEXT(Raw_Data!B2554,"mmm-yy")</f>
        <v>Sep-23</v>
      </c>
      <c r="G2554" t="str">
        <f>PROPER(Raw_Data!C2554&amp;". "&amp;Raw_Data!D2554)</f>
        <v>V. Ellerby</v>
      </c>
      <c r="H2554" t="str">
        <f>IF(OR(Raw_Data!E2554="M",Raw_Data!E2554="Male"),"Male",IF(OR(Raw_Data!E2554="F",Raw_Data!E2554="Female"),"Female","Not Confirmed"))</f>
        <v>Male</v>
      </c>
      <c r="I2554">
        <f>Raw_Data!F2554</f>
        <v>1</v>
      </c>
      <c r="J2554" t="str">
        <f>FLOOR(Raw_Data!F2554,10)&amp;"-"&amp;FLOOR(Raw_Data!F2554,10)+9</f>
        <v>0-9</v>
      </c>
      <c r="K2554" t="str">
        <f>Raw_Data!G2554</f>
        <v>Asian</v>
      </c>
      <c r="L2554" t="str">
        <f>Raw_Data!H2554</f>
        <v>Physiotherapy</v>
      </c>
      <c r="M2554" t="str">
        <f>IF(Raw_Data!I2554=TRUE,"Admitted","Not Admitted")</f>
        <v>Admitted</v>
      </c>
      <c r="N2554" t="str">
        <f>IF(Raw_Data!J2554="","Not Rated",Raw_Data!J2554)</f>
        <v>Not Rated</v>
      </c>
      <c r="O2554">
        <f>Raw_Data!K2554</f>
        <v>38</v>
      </c>
      <c r="P2554" t="str">
        <f>IF(Raw_Data!K2554&lt;=30,"Within Time","Delayed")</f>
        <v>Delayed</v>
      </c>
    </row>
    <row r="2555" spans="1:16" x14ac:dyDescent="0.35">
      <c r="A2555" t="str">
        <f>Raw_Data!A2555</f>
        <v>152-34-7921</v>
      </c>
      <c r="B2555" s="2">
        <f>Raw_Data!B2555</f>
        <v>45174.018055555563</v>
      </c>
      <c r="C2555">
        <f>HOUR(Raw_Data!B2555)</f>
        <v>0</v>
      </c>
      <c r="D2555" t="str">
        <f>TEXT(Raw_Data!B2555,"mmm")</f>
        <v>Sep</v>
      </c>
      <c r="E2555">
        <f>YEAR(Raw_Data!B2555)</f>
        <v>2023</v>
      </c>
      <c r="F2555" t="str">
        <f>TEXT(Raw_Data!B2555,"mmm-yy")</f>
        <v>Sep-23</v>
      </c>
      <c r="G2555" t="str">
        <f>PROPER(Raw_Data!C2555&amp;". "&amp;Raw_Data!D2555)</f>
        <v>I. Yarborough</v>
      </c>
      <c r="H2555" t="str">
        <f>IF(OR(Raw_Data!E2555="M",Raw_Data!E2555="Male"),"Male",IF(OR(Raw_Data!E2555="F",Raw_Data!E2555="Female"),"Female","Not Confirmed"))</f>
        <v>Female</v>
      </c>
      <c r="I2555">
        <f>Raw_Data!F2555</f>
        <v>28</v>
      </c>
      <c r="J2555" t="str">
        <f>FLOOR(Raw_Data!F2555,10)&amp;"-"&amp;FLOOR(Raw_Data!F2555,10)+9</f>
        <v>20-29</v>
      </c>
      <c r="K2555" t="str">
        <f>Raw_Data!G2555</f>
        <v>Asian</v>
      </c>
      <c r="L2555" t="str">
        <f>Raw_Data!H2555</f>
        <v>None</v>
      </c>
      <c r="M2555" t="str">
        <f>IF(Raw_Data!I2555=TRUE,"Admitted","Not Admitted")</f>
        <v>Not Admitted</v>
      </c>
      <c r="N2555" t="str">
        <f>IF(Raw_Data!J2555="","Not Rated",Raw_Data!J2555)</f>
        <v>Not Rated</v>
      </c>
      <c r="O2555">
        <f>Raw_Data!K2555</f>
        <v>57</v>
      </c>
      <c r="P2555" t="str">
        <f>IF(Raw_Data!K2555&lt;=30,"Within Time","Delayed")</f>
        <v>Delayed</v>
      </c>
    </row>
    <row r="2556" spans="1:16" x14ac:dyDescent="0.35">
      <c r="A2556" t="str">
        <f>Raw_Data!A2556</f>
        <v>400-78-2223</v>
      </c>
      <c r="B2556" s="2">
        <f>Raw_Data!B2556</f>
        <v>45174.039583333331</v>
      </c>
      <c r="C2556">
        <f>HOUR(Raw_Data!B2556)</f>
        <v>0</v>
      </c>
      <c r="D2556" t="str">
        <f>TEXT(Raw_Data!B2556,"mmm")</f>
        <v>Sep</v>
      </c>
      <c r="E2556">
        <f>YEAR(Raw_Data!B2556)</f>
        <v>2023</v>
      </c>
      <c r="F2556" t="str">
        <f>TEXT(Raw_Data!B2556,"mmm-yy")</f>
        <v>Sep-23</v>
      </c>
      <c r="G2556" t="str">
        <f>PROPER(Raw_Data!C2556&amp;". "&amp;Raw_Data!D2556)</f>
        <v>E. Stanlack</v>
      </c>
      <c r="H2556" t="str">
        <f>IF(OR(Raw_Data!E2556="M",Raw_Data!E2556="Male"),"Male",IF(OR(Raw_Data!E2556="F",Raw_Data!E2556="Female"),"Female","Not Confirmed"))</f>
        <v>Male</v>
      </c>
      <c r="I2556">
        <f>Raw_Data!F2556</f>
        <v>2</v>
      </c>
      <c r="J2556" t="str">
        <f>FLOOR(Raw_Data!F2556,10)&amp;"-"&amp;FLOOR(Raw_Data!F2556,10)+9</f>
        <v>0-9</v>
      </c>
      <c r="K2556" t="str">
        <f>Raw_Data!G2556</f>
        <v>Pacific Islander</v>
      </c>
      <c r="L2556" t="str">
        <f>Raw_Data!H2556</f>
        <v>Cardiology</v>
      </c>
      <c r="M2556" t="str">
        <f>IF(Raw_Data!I2556=TRUE,"Admitted","Not Admitted")</f>
        <v>Not Admitted</v>
      </c>
      <c r="N2556" t="str">
        <f>IF(Raw_Data!J2556="","Not Rated",Raw_Data!J2556)</f>
        <v>Not Rated</v>
      </c>
      <c r="O2556">
        <f>Raw_Data!K2556</f>
        <v>42</v>
      </c>
      <c r="P2556" t="str">
        <f>IF(Raw_Data!K2556&lt;=30,"Within Time","Delayed")</f>
        <v>Delayed</v>
      </c>
    </row>
    <row r="2557" spans="1:16" x14ac:dyDescent="0.35">
      <c r="A2557" t="str">
        <f>Raw_Data!A2557</f>
        <v>245-97-2826</v>
      </c>
      <c r="B2557" s="2">
        <f>Raw_Data!B2557</f>
        <v>45174.227777777778</v>
      </c>
      <c r="C2557">
        <f>HOUR(Raw_Data!B2557)</f>
        <v>5</v>
      </c>
      <c r="D2557" t="str">
        <f>TEXT(Raw_Data!B2557,"mmm")</f>
        <v>Sep</v>
      </c>
      <c r="E2557">
        <f>YEAR(Raw_Data!B2557)</f>
        <v>2023</v>
      </c>
      <c r="F2557" t="str">
        <f>TEXT(Raw_Data!B2557,"mmm-yy")</f>
        <v>Sep-23</v>
      </c>
      <c r="G2557" t="str">
        <f>PROPER(Raw_Data!C2557&amp;". "&amp;Raw_Data!D2557)</f>
        <v>Z. Verity</v>
      </c>
      <c r="H2557" t="str">
        <f>IF(OR(Raw_Data!E2557="M",Raw_Data!E2557="Male"),"Male",IF(OR(Raw_Data!E2557="F",Raw_Data!E2557="Female"),"Female","Not Confirmed"))</f>
        <v>Male</v>
      </c>
      <c r="I2557">
        <f>Raw_Data!F2557</f>
        <v>23</v>
      </c>
      <c r="J2557" t="str">
        <f>FLOOR(Raw_Data!F2557,10)&amp;"-"&amp;FLOOR(Raw_Data!F2557,10)+9</f>
        <v>20-29</v>
      </c>
      <c r="K2557" t="str">
        <f>Raw_Data!G2557</f>
        <v>Two or More Races</v>
      </c>
      <c r="L2557" t="str">
        <f>Raw_Data!H2557</f>
        <v>None</v>
      </c>
      <c r="M2557" t="str">
        <f>IF(Raw_Data!I2557=TRUE,"Admitted","Not Admitted")</f>
        <v>Not Admitted</v>
      </c>
      <c r="N2557" t="str">
        <f>IF(Raw_Data!J2557="","Not Rated",Raw_Data!J2557)</f>
        <v>Not Rated</v>
      </c>
      <c r="O2557">
        <f>Raw_Data!K2557</f>
        <v>53</v>
      </c>
      <c r="P2557" t="str">
        <f>IF(Raw_Data!K2557&lt;=30,"Within Time","Delayed")</f>
        <v>Delayed</v>
      </c>
    </row>
    <row r="2558" spans="1:16" x14ac:dyDescent="0.35">
      <c r="A2558" t="str">
        <f>Raw_Data!A2558</f>
        <v>345-31-2484</v>
      </c>
      <c r="B2558" s="2">
        <f>Raw_Data!B2558</f>
        <v>45174.357638888891</v>
      </c>
      <c r="C2558">
        <f>HOUR(Raw_Data!B2558)</f>
        <v>8</v>
      </c>
      <c r="D2558" t="str">
        <f>TEXT(Raw_Data!B2558,"mmm")</f>
        <v>Sep</v>
      </c>
      <c r="E2558">
        <f>YEAR(Raw_Data!B2558)</f>
        <v>2023</v>
      </c>
      <c r="F2558" t="str">
        <f>TEXT(Raw_Data!B2558,"mmm-yy")</f>
        <v>Sep-23</v>
      </c>
      <c r="G2558" t="str">
        <f>PROPER(Raw_Data!C2558&amp;". "&amp;Raw_Data!D2558)</f>
        <v>W. Gionettitti</v>
      </c>
      <c r="H2558" t="str">
        <f>IF(OR(Raw_Data!E2558="M",Raw_Data!E2558="Male"),"Male",IF(OR(Raw_Data!E2558="F",Raw_Data!E2558="Female"),"Female","Not Confirmed"))</f>
        <v>Male</v>
      </c>
      <c r="I2558">
        <f>Raw_Data!F2558</f>
        <v>76</v>
      </c>
      <c r="J2558" t="str">
        <f>FLOOR(Raw_Data!F2558,10)&amp;"-"&amp;FLOOR(Raw_Data!F2558,10)+9</f>
        <v>70-79</v>
      </c>
      <c r="K2558" t="str">
        <f>Raw_Data!G2558</f>
        <v>White</v>
      </c>
      <c r="L2558" t="str">
        <f>Raw_Data!H2558</f>
        <v>Orthopedics</v>
      </c>
      <c r="M2558" t="str">
        <f>IF(Raw_Data!I2558=TRUE,"Admitted","Not Admitted")</f>
        <v>Not Admitted</v>
      </c>
      <c r="N2558" t="str">
        <f>IF(Raw_Data!J2558="","Not Rated",Raw_Data!J2558)</f>
        <v>Not Rated</v>
      </c>
      <c r="O2558">
        <f>Raw_Data!K2558</f>
        <v>59</v>
      </c>
      <c r="P2558" t="str">
        <f>IF(Raw_Data!K2558&lt;=30,"Within Time","Delayed")</f>
        <v>Delayed</v>
      </c>
    </row>
    <row r="2559" spans="1:16" x14ac:dyDescent="0.35">
      <c r="A2559" t="str">
        <f>Raw_Data!A2559</f>
        <v>361-43-3899</v>
      </c>
      <c r="B2559" s="2">
        <f>Raw_Data!B2559</f>
        <v>45174.503472222219</v>
      </c>
      <c r="C2559">
        <f>HOUR(Raw_Data!B2559)</f>
        <v>12</v>
      </c>
      <c r="D2559" t="str">
        <f>TEXT(Raw_Data!B2559,"mmm")</f>
        <v>Sep</v>
      </c>
      <c r="E2559">
        <f>YEAR(Raw_Data!B2559)</f>
        <v>2023</v>
      </c>
      <c r="F2559" t="str">
        <f>TEXT(Raw_Data!B2559,"mmm-yy")</f>
        <v>Sep-23</v>
      </c>
      <c r="G2559" t="str">
        <f>PROPER(Raw_Data!C2559&amp;". "&amp;Raw_Data!D2559)</f>
        <v>D. Aldridge</v>
      </c>
      <c r="H2559" t="str">
        <f>IF(OR(Raw_Data!E2559="M",Raw_Data!E2559="Male"),"Male",IF(OR(Raw_Data!E2559="F",Raw_Data!E2559="Female"),"Female","Not Confirmed"))</f>
        <v>Male</v>
      </c>
      <c r="I2559">
        <f>Raw_Data!F2559</f>
        <v>8</v>
      </c>
      <c r="J2559" t="str">
        <f>FLOOR(Raw_Data!F2559,10)&amp;"-"&amp;FLOOR(Raw_Data!F2559,10)+9</f>
        <v>0-9</v>
      </c>
      <c r="K2559" t="str">
        <f>Raw_Data!G2559</f>
        <v>Asian</v>
      </c>
      <c r="L2559" t="str">
        <f>Raw_Data!H2559</f>
        <v>General Practice</v>
      </c>
      <c r="M2559" t="str">
        <f>IF(Raw_Data!I2559=TRUE,"Admitted","Not Admitted")</f>
        <v>Not Admitted</v>
      </c>
      <c r="N2559">
        <f>IF(Raw_Data!J2559="","Not Rated",Raw_Data!J2559)</f>
        <v>9</v>
      </c>
      <c r="O2559">
        <f>Raw_Data!K2559</f>
        <v>16</v>
      </c>
      <c r="P2559" t="str">
        <f>IF(Raw_Data!K2559&lt;=30,"Within Time","Delayed")</f>
        <v>Within Time</v>
      </c>
    </row>
    <row r="2560" spans="1:16" x14ac:dyDescent="0.35">
      <c r="A2560" t="str">
        <f>Raw_Data!A2560</f>
        <v>341-23-8445</v>
      </c>
      <c r="B2560" s="2">
        <f>Raw_Data!B2560</f>
        <v>45174.618055555547</v>
      </c>
      <c r="C2560">
        <f>HOUR(Raw_Data!B2560)</f>
        <v>14</v>
      </c>
      <c r="D2560" t="str">
        <f>TEXT(Raw_Data!B2560,"mmm")</f>
        <v>Sep</v>
      </c>
      <c r="E2560">
        <f>YEAR(Raw_Data!B2560)</f>
        <v>2023</v>
      </c>
      <c r="F2560" t="str">
        <f>TEXT(Raw_Data!B2560,"mmm-yy")</f>
        <v>Sep-23</v>
      </c>
      <c r="G2560" t="str">
        <f>PROPER(Raw_Data!C2560&amp;". "&amp;Raw_Data!D2560)</f>
        <v>S. Yarborough</v>
      </c>
      <c r="H2560" t="str">
        <f>IF(OR(Raw_Data!E2560="M",Raw_Data!E2560="Male"),"Male",IF(OR(Raw_Data!E2560="F",Raw_Data!E2560="Female"),"Female","Not Confirmed"))</f>
        <v>Female</v>
      </c>
      <c r="I2560">
        <f>Raw_Data!F2560</f>
        <v>20</v>
      </c>
      <c r="J2560" t="str">
        <f>FLOOR(Raw_Data!F2560,10)&amp;"-"&amp;FLOOR(Raw_Data!F2560,10)+9</f>
        <v>20-29</v>
      </c>
      <c r="K2560" t="str">
        <f>Raw_Data!G2560</f>
        <v>African American</v>
      </c>
      <c r="L2560" t="str">
        <f>Raw_Data!H2560</f>
        <v>None</v>
      </c>
      <c r="M2560" t="str">
        <f>IF(Raw_Data!I2560=TRUE,"Admitted","Not Admitted")</f>
        <v>Not Admitted</v>
      </c>
      <c r="N2560" t="str">
        <f>IF(Raw_Data!J2560="","Not Rated",Raw_Data!J2560)</f>
        <v>Not Rated</v>
      </c>
      <c r="O2560">
        <f>Raw_Data!K2560</f>
        <v>22</v>
      </c>
      <c r="P2560" t="str">
        <f>IF(Raw_Data!K2560&lt;=30,"Within Time","Delayed")</f>
        <v>Within Time</v>
      </c>
    </row>
    <row r="2561" spans="1:16" x14ac:dyDescent="0.35">
      <c r="A2561" t="str">
        <f>Raw_Data!A2561</f>
        <v>713-71-6661</v>
      </c>
      <c r="B2561" s="2">
        <f>Raw_Data!B2561</f>
        <v>45174.675694444442</v>
      </c>
      <c r="C2561">
        <f>HOUR(Raw_Data!B2561)</f>
        <v>16</v>
      </c>
      <c r="D2561" t="str">
        <f>TEXT(Raw_Data!B2561,"mmm")</f>
        <v>Sep</v>
      </c>
      <c r="E2561">
        <f>YEAR(Raw_Data!B2561)</f>
        <v>2023</v>
      </c>
      <c r="F2561" t="str">
        <f>TEXT(Raw_Data!B2561,"mmm-yy")</f>
        <v>Sep-23</v>
      </c>
      <c r="G2561" t="str">
        <f>PROPER(Raw_Data!C2561&amp;". "&amp;Raw_Data!D2561)</f>
        <v>P. Perrat</v>
      </c>
      <c r="H2561" t="str">
        <f>IF(OR(Raw_Data!E2561="M",Raw_Data!E2561="Male"),"Male",IF(OR(Raw_Data!E2561="F",Raw_Data!E2561="Female"),"Female","Not Confirmed"))</f>
        <v>Female</v>
      </c>
      <c r="I2561">
        <f>Raw_Data!F2561</f>
        <v>7</v>
      </c>
      <c r="J2561" t="str">
        <f>FLOOR(Raw_Data!F2561,10)&amp;"-"&amp;FLOOR(Raw_Data!F2561,10)+9</f>
        <v>0-9</v>
      </c>
      <c r="K2561" t="str">
        <f>Raw_Data!G2561</f>
        <v>Unknown</v>
      </c>
      <c r="L2561" t="str">
        <f>Raw_Data!H2561</f>
        <v>None</v>
      </c>
      <c r="M2561" t="str">
        <f>IF(Raw_Data!I2561=TRUE,"Admitted","Not Admitted")</f>
        <v>Admitted</v>
      </c>
      <c r="N2561" t="str">
        <f>IF(Raw_Data!J2561="","Not Rated",Raw_Data!J2561)</f>
        <v>Not Rated</v>
      </c>
      <c r="O2561">
        <f>Raw_Data!K2561</f>
        <v>48</v>
      </c>
      <c r="P2561" t="str">
        <f>IF(Raw_Data!K2561&lt;=30,"Within Time","Delayed")</f>
        <v>Delayed</v>
      </c>
    </row>
    <row r="2562" spans="1:16" x14ac:dyDescent="0.35">
      <c r="A2562" t="str">
        <f>Raw_Data!A2562</f>
        <v>646-62-2372</v>
      </c>
      <c r="B2562" s="2">
        <f>Raw_Data!B2562</f>
        <v>45174.70416666667</v>
      </c>
      <c r="C2562">
        <f>HOUR(Raw_Data!B2562)</f>
        <v>16</v>
      </c>
      <c r="D2562" t="str">
        <f>TEXT(Raw_Data!B2562,"mmm")</f>
        <v>Sep</v>
      </c>
      <c r="E2562">
        <f>YEAR(Raw_Data!B2562)</f>
        <v>2023</v>
      </c>
      <c r="F2562" t="str">
        <f>TEXT(Raw_Data!B2562,"mmm-yy")</f>
        <v>Sep-23</v>
      </c>
      <c r="G2562" t="str">
        <f>PROPER(Raw_Data!C2562&amp;". "&amp;Raw_Data!D2562)</f>
        <v>M. Thornbury</v>
      </c>
      <c r="H2562" t="str">
        <f>IF(OR(Raw_Data!E2562="M",Raw_Data!E2562="Male"),"Male",IF(OR(Raw_Data!E2562="F",Raw_Data!E2562="Female"),"Female","Not Confirmed"))</f>
        <v>Male</v>
      </c>
      <c r="I2562">
        <f>Raw_Data!F2562</f>
        <v>32</v>
      </c>
      <c r="J2562" t="str">
        <f>FLOOR(Raw_Data!F2562,10)&amp;"-"&amp;FLOOR(Raw_Data!F2562,10)+9</f>
        <v>30-39</v>
      </c>
      <c r="K2562" t="str">
        <f>Raw_Data!G2562</f>
        <v>African American</v>
      </c>
      <c r="L2562" t="str">
        <f>Raw_Data!H2562</f>
        <v>General Practice</v>
      </c>
      <c r="M2562" t="str">
        <f>IF(Raw_Data!I2562=TRUE,"Admitted","Not Admitted")</f>
        <v>Not Admitted</v>
      </c>
      <c r="N2562">
        <f>IF(Raw_Data!J2562="","Not Rated",Raw_Data!J2562)</f>
        <v>3</v>
      </c>
      <c r="O2562">
        <f>Raw_Data!K2562</f>
        <v>18</v>
      </c>
      <c r="P2562" t="str">
        <f>IF(Raw_Data!K2562&lt;=30,"Within Time","Delayed")</f>
        <v>Within Time</v>
      </c>
    </row>
    <row r="2563" spans="1:16" x14ac:dyDescent="0.35">
      <c r="A2563" t="str">
        <f>Raw_Data!A2563</f>
        <v>906-58-6624</v>
      </c>
      <c r="B2563" s="2">
        <f>Raw_Data!B2563</f>
        <v>45174.705555555563</v>
      </c>
      <c r="C2563">
        <f>HOUR(Raw_Data!B2563)</f>
        <v>16</v>
      </c>
      <c r="D2563" t="str">
        <f>TEXT(Raw_Data!B2563,"mmm")</f>
        <v>Sep</v>
      </c>
      <c r="E2563">
        <f>YEAR(Raw_Data!B2563)</f>
        <v>2023</v>
      </c>
      <c r="F2563" t="str">
        <f>TEXT(Raw_Data!B2563,"mmm-yy")</f>
        <v>Sep-23</v>
      </c>
      <c r="G2563" t="str">
        <f>PROPER(Raw_Data!C2563&amp;". "&amp;Raw_Data!D2563)</f>
        <v>P. Dewhirst</v>
      </c>
      <c r="H2563" t="str">
        <f>IF(OR(Raw_Data!E2563="M",Raw_Data!E2563="Male"),"Male",IF(OR(Raw_Data!E2563="F",Raw_Data!E2563="Female"),"Female","Not Confirmed"))</f>
        <v>Male</v>
      </c>
      <c r="I2563">
        <f>Raw_Data!F2563</f>
        <v>46</v>
      </c>
      <c r="J2563" t="str">
        <f>FLOOR(Raw_Data!F2563,10)&amp;"-"&amp;FLOOR(Raw_Data!F2563,10)+9</f>
        <v>40-49</v>
      </c>
      <c r="K2563" t="str">
        <f>Raw_Data!G2563</f>
        <v>Two or More Races</v>
      </c>
      <c r="L2563" t="str">
        <f>Raw_Data!H2563</f>
        <v>None</v>
      </c>
      <c r="M2563" t="str">
        <f>IF(Raw_Data!I2563=TRUE,"Admitted","Not Admitted")</f>
        <v>Admitted</v>
      </c>
      <c r="N2563">
        <f>IF(Raw_Data!J2563="","Not Rated",Raw_Data!J2563)</f>
        <v>8</v>
      </c>
      <c r="O2563">
        <f>Raw_Data!K2563</f>
        <v>46</v>
      </c>
      <c r="P2563" t="str">
        <f>IF(Raw_Data!K2563&lt;=30,"Within Time","Delayed")</f>
        <v>Delayed</v>
      </c>
    </row>
    <row r="2564" spans="1:16" x14ac:dyDescent="0.35">
      <c r="A2564" t="str">
        <f>Raw_Data!A2564</f>
        <v>589-55-2618</v>
      </c>
      <c r="B2564" s="2">
        <f>Raw_Data!B2564</f>
        <v>45174.765972222223</v>
      </c>
      <c r="C2564">
        <f>HOUR(Raw_Data!B2564)</f>
        <v>18</v>
      </c>
      <c r="D2564" t="str">
        <f>TEXT(Raw_Data!B2564,"mmm")</f>
        <v>Sep</v>
      </c>
      <c r="E2564">
        <f>YEAR(Raw_Data!B2564)</f>
        <v>2023</v>
      </c>
      <c r="F2564" t="str">
        <f>TEXT(Raw_Data!B2564,"mmm-yy")</f>
        <v>Sep-23</v>
      </c>
      <c r="G2564" t="str">
        <f>PROPER(Raw_Data!C2564&amp;". "&amp;Raw_Data!D2564)</f>
        <v>C. Cholmondeley</v>
      </c>
      <c r="H2564" t="str">
        <f>IF(OR(Raw_Data!E2564="M",Raw_Data!E2564="Male"),"Male",IF(OR(Raw_Data!E2564="F",Raw_Data!E2564="Female"),"Female","Not Confirmed"))</f>
        <v>Female</v>
      </c>
      <c r="I2564">
        <f>Raw_Data!F2564</f>
        <v>49</v>
      </c>
      <c r="J2564" t="str">
        <f>FLOOR(Raw_Data!F2564,10)&amp;"-"&amp;FLOOR(Raw_Data!F2564,10)+9</f>
        <v>40-49</v>
      </c>
      <c r="K2564" t="str">
        <f>Raw_Data!G2564</f>
        <v>White</v>
      </c>
      <c r="L2564" t="str">
        <f>Raw_Data!H2564</f>
        <v>None</v>
      </c>
      <c r="M2564" t="str">
        <f>IF(Raw_Data!I2564=TRUE,"Admitted","Not Admitted")</f>
        <v>Admitted</v>
      </c>
      <c r="N2564">
        <f>IF(Raw_Data!J2564="","Not Rated",Raw_Data!J2564)</f>
        <v>8</v>
      </c>
      <c r="O2564">
        <f>Raw_Data!K2564</f>
        <v>46</v>
      </c>
      <c r="P2564" t="str">
        <f>IF(Raw_Data!K2564&lt;=30,"Within Time","Delayed")</f>
        <v>Delayed</v>
      </c>
    </row>
    <row r="2565" spans="1:16" x14ac:dyDescent="0.35">
      <c r="A2565" t="str">
        <f>Raw_Data!A2565</f>
        <v>778-81-7699</v>
      </c>
      <c r="B2565" s="2">
        <f>Raw_Data!B2565</f>
        <v>45174.76666666667</v>
      </c>
      <c r="C2565">
        <f>HOUR(Raw_Data!B2565)</f>
        <v>18</v>
      </c>
      <c r="D2565" t="str">
        <f>TEXT(Raw_Data!B2565,"mmm")</f>
        <v>Sep</v>
      </c>
      <c r="E2565">
        <f>YEAR(Raw_Data!B2565)</f>
        <v>2023</v>
      </c>
      <c r="F2565" t="str">
        <f>TEXT(Raw_Data!B2565,"mmm-yy")</f>
        <v>Sep-23</v>
      </c>
      <c r="G2565" t="str">
        <f>PROPER(Raw_Data!C2565&amp;". "&amp;Raw_Data!D2565)</f>
        <v>K. Pemberton</v>
      </c>
      <c r="H2565" t="str">
        <f>IF(OR(Raw_Data!E2565="M",Raw_Data!E2565="Male"),"Male",IF(OR(Raw_Data!E2565="F",Raw_Data!E2565="Female"),"Female","Not Confirmed"))</f>
        <v>Male</v>
      </c>
      <c r="I2565">
        <f>Raw_Data!F2565</f>
        <v>22</v>
      </c>
      <c r="J2565" t="str">
        <f>FLOOR(Raw_Data!F2565,10)&amp;"-"&amp;FLOOR(Raw_Data!F2565,10)+9</f>
        <v>20-29</v>
      </c>
      <c r="K2565" t="str">
        <f>Raw_Data!G2565</f>
        <v>Declined to Identify</v>
      </c>
      <c r="L2565" t="str">
        <f>Raw_Data!H2565</f>
        <v>None</v>
      </c>
      <c r="M2565" t="str">
        <f>IF(Raw_Data!I2565=TRUE,"Admitted","Not Admitted")</f>
        <v>Not Admitted</v>
      </c>
      <c r="N2565" t="str">
        <f>IF(Raw_Data!J2565="","Not Rated",Raw_Data!J2565)</f>
        <v>Not Rated</v>
      </c>
      <c r="O2565">
        <f>Raw_Data!K2565</f>
        <v>50</v>
      </c>
      <c r="P2565" t="str">
        <f>IF(Raw_Data!K2565&lt;=30,"Within Time","Delayed")</f>
        <v>Delayed</v>
      </c>
    </row>
    <row r="2566" spans="1:16" x14ac:dyDescent="0.35">
      <c r="A2566" t="str">
        <f>Raw_Data!A2566</f>
        <v>272-56-5999</v>
      </c>
      <c r="B2566" s="2">
        <f>Raw_Data!B2566</f>
        <v>45174.800694444442</v>
      </c>
      <c r="C2566">
        <f>HOUR(Raw_Data!B2566)</f>
        <v>19</v>
      </c>
      <c r="D2566" t="str">
        <f>TEXT(Raw_Data!B2566,"mmm")</f>
        <v>Sep</v>
      </c>
      <c r="E2566">
        <f>YEAR(Raw_Data!B2566)</f>
        <v>2023</v>
      </c>
      <c r="F2566" t="str">
        <f>TEXT(Raw_Data!B2566,"mmm-yy")</f>
        <v>Sep-23</v>
      </c>
      <c r="G2566" t="str">
        <f>PROPER(Raw_Data!C2566&amp;". "&amp;Raw_Data!D2566)</f>
        <v>Y. Birtwhistle</v>
      </c>
      <c r="H2566" t="str">
        <f>IF(OR(Raw_Data!E2566="M",Raw_Data!E2566="Male"),"Male",IF(OR(Raw_Data!E2566="F",Raw_Data!E2566="Female"),"Female","Not Confirmed"))</f>
        <v>Female</v>
      </c>
      <c r="I2566">
        <f>Raw_Data!F2566</f>
        <v>11</v>
      </c>
      <c r="J2566" t="str">
        <f>FLOOR(Raw_Data!F2566,10)&amp;"-"&amp;FLOOR(Raw_Data!F2566,10)+9</f>
        <v>10-19</v>
      </c>
      <c r="K2566" t="str">
        <f>Raw_Data!G2566</f>
        <v>Pacific Islander</v>
      </c>
      <c r="L2566" t="str">
        <f>Raw_Data!H2566</f>
        <v>None</v>
      </c>
      <c r="M2566" t="str">
        <f>IF(Raw_Data!I2566=TRUE,"Admitted","Not Admitted")</f>
        <v>Not Admitted</v>
      </c>
      <c r="N2566">
        <f>IF(Raw_Data!J2566="","Not Rated",Raw_Data!J2566)</f>
        <v>5</v>
      </c>
      <c r="O2566">
        <f>Raw_Data!K2566</f>
        <v>10</v>
      </c>
      <c r="P2566" t="str">
        <f>IF(Raw_Data!K2566&lt;=30,"Within Time","Delayed")</f>
        <v>Within Time</v>
      </c>
    </row>
    <row r="2567" spans="1:16" x14ac:dyDescent="0.35">
      <c r="A2567" t="str">
        <f>Raw_Data!A2567</f>
        <v>725-68-8176</v>
      </c>
      <c r="B2567" s="2">
        <f>Raw_Data!B2567</f>
        <v>45174.975694444453</v>
      </c>
      <c r="C2567">
        <f>HOUR(Raw_Data!B2567)</f>
        <v>23</v>
      </c>
      <c r="D2567" t="str">
        <f>TEXT(Raw_Data!B2567,"mmm")</f>
        <v>Sep</v>
      </c>
      <c r="E2567">
        <f>YEAR(Raw_Data!B2567)</f>
        <v>2023</v>
      </c>
      <c r="F2567" t="str">
        <f>TEXT(Raw_Data!B2567,"mmm-yy")</f>
        <v>Sep-23</v>
      </c>
      <c r="G2567" t="str">
        <f>PROPER(Raw_Data!C2567&amp;". "&amp;Raw_Data!D2567)</f>
        <v>L. Lockwood</v>
      </c>
      <c r="H2567" t="str">
        <f>IF(OR(Raw_Data!E2567="M",Raw_Data!E2567="Male"),"Male",IF(OR(Raw_Data!E2567="F",Raw_Data!E2567="Female"),"Female","Not Confirmed"))</f>
        <v>Female</v>
      </c>
      <c r="I2567">
        <f>Raw_Data!F2567</f>
        <v>66</v>
      </c>
      <c r="J2567" t="str">
        <f>FLOOR(Raw_Data!F2567,10)&amp;"-"&amp;FLOOR(Raw_Data!F2567,10)+9</f>
        <v>60-69</v>
      </c>
      <c r="K2567" t="str">
        <f>Raw_Data!G2567</f>
        <v>African American</v>
      </c>
      <c r="L2567" t="str">
        <f>Raw_Data!H2567</f>
        <v>None</v>
      </c>
      <c r="M2567" t="str">
        <f>IF(Raw_Data!I2567=TRUE,"Admitted","Not Admitted")</f>
        <v>Not Admitted</v>
      </c>
      <c r="N2567" t="str">
        <f>IF(Raw_Data!J2567="","Not Rated",Raw_Data!J2567)</f>
        <v>Not Rated</v>
      </c>
      <c r="O2567">
        <f>Raw_Data!K2567</f>
        <v>36</v>
      </c>
      <c r="P2567" t="str">
        <f>IF(Raw_Data!K2567&lt;=30,"Within Time","Delayed")</f>
        <v>Delayed</v>
      </c>
    </row>
    <row r="2568" spans="1:16" x14ac:dyDescent="0.35">
      <c r="A2568" t="str">
        <f>Raw_Data!A2568</f>
        <v>631-88-8130</v>
      </c>
      <c r="B2568" s="2">
        <f>Raw_Data!B2568</f>
        <v>45175.046527777777</v>
      </c>
      <c r="C2568">
        <f>HOUR(Raw_Data!B2568)</f>
        <v>1</v>
      </c>
      <c r="D2568" t="str">
        <f>TEXT(Raw_Data!B2568,"mmm")</f>
        <v>Sep</v>
      </c>
      <c r="E2568">
        <f>YEAR(Raw_Data!B2568)</f>
        <v>2023</v>
      </c>
      <c r="F2568" t="str">
        <f>TEXT(Raw_Data!B2568,"mmm-yy")</f>
        <v>Sep-23</v>
      </c>
      <c r="G2568" t="str">
        <f>PROPER(Raw_Data!C2568&amp;". "&amp;Raw_Data!D2568)</f>
        <v>V. Dankworth</v>
      </c>
      <c r="H2568" t="str">
        <f>IF(OR(Raw_Data!E2568="M",Raw_Data!E2568="Male"),"Male",IF(OR(Raw_Data!E2568="F",Raw_Data!E2568="Female"),"Female","Not Confirmed"))</f>
        <v>Male</v>
      </c>
      <c r="I2568">
        <f>Raw_Data!F2568</f>
        <v>61</v>
      </c>
      <c r="J2568" t="str">
        <f>FLOOR(Raw_Data!F2568,10)&amp;"-"&amp;FLOOR(Raw_Data!F2568,10)+9</f>
        <v>60-69</v>
      </c>
      <c r="K2568" t="str">
        <f>Raw_Data!G2568</f>
        <v>Two or More Races</v>
      </c>
      <c r="L2568" t="str">
        <f>Raw_Data!H2568</f>
        <v>None</v>
      </c>
      <c r="M2568" t="str">
        <f>IF(Raw_Data!I2568=TRUE,"Admitted","Not Admitted")</f>
        <v>Not Admitted</v>
      </c>
      <c r="N2568" t="str">
        <f>IF(Raw_Data!J2568="","Not Rated",Raw_Data!J2568)</f>
        <v>Not Rated</v>
      </c>
      <c r="O2568">
        <f>Raw_Data!K2568</f>
        <v>18</v>
      </c>
      <c r="P2568" t="str">
        <f>IF(Raw_Data!K2568&lt;=30,"Within Time","Delayed")</f>
        <v>Within Time</v>
      </c>
    </row>
    <row r="2569" spans="1:16" x14ac:dyDescent="0.35">
      <c r="A2569" t="str">
        <f>Raw_Data!A2569</f>
        <v>573-24-8765</v>
      </c>
      <c r="B2569" s="2">
        <f>Raw_Data!B2569</f>
        <v>45175.195138888892</v>
      </c>
      <c r="C2569">
        <f>HOUR(Raw_Data!B2569)</f>
        <v>4</v>
      </c>
      <c r="D2569" t="str">
        <f>TEXT(Raw_Data!B2569,"mmm")</f>
        <v>Sep</v>
      </c>
      <c r="E2569">
        <f>YEAR(Raw_Data!B2569)</f>
        <v>2023</v>
      </c>
      <c r="F2569" t="str">
        <f>TEXT(Raw_Data!B2569,"mmm-yy")</f>
        <v>Sep-23</v>
      </c>
      <c r="G2569" t="str">
        <f>PROPER(Raw_Data!C2569&amp;". "&amp;Raw_Data!D2569)</f>
        <v>R. Carraway</v>
      </c>
      <c r="H2569" t="str">
        <f>IF(OR(Raw_Data!E2569="M",Raw_Data!E2569="Male"),"Male",IF(OR(Raw_Data!E2569="F",Raw_Data!E2569="Female"),"Female","Not Confirmed"))</f>
        <v>Male</v>
      </c>
      <c r="I2569">
        <f>Raw_Data!F2569</f>
        <v>61</v>
      </c>
      <c r="J2569" t="str">
        <f>FLOOR(Raw_Data!F2569,10)&amp;"-"&amp;FLOOR(Raw_Data!F2569,10)+9</f>
        <v>60-69</v>
      </c>
      <c r="K2569" t="str">
        <f>Raw_Data!G2569</f>
        <v>Asian</v>
      </c>
      <c r="L2569" t="str">
        <f>Raw_Data!H2569</f>
        <v>None</v>
      </c>
      <c r="M2569" t="str">
        <f>IF(Raw_Data!I2569=TRUE,"Admitted","Not Admitted")</f>
        <v>Not Admitted</v>
      </c>
      <c r="N2569">
        <f>IF(Raw_Data!J2569="","Not Rated",Raw_Data!J2569)</f>
        <v>2</v>
      </c>
      <c r="O2569">
        <f>Raw_Data!K2569</f>
        <v>50</v>
      </c>
      <c r="P2569" t="str">
        <f>IF(Raw_Data!K2569&lt;=30,"Within Time","Delayed")</f>
        <v>Delayed</v>
      </c>
    </row>
    <row r="2570" spans="1:16" x14ac:dyDescent="0.35">
      <c r="A2570" t="str">
        <f>Raw_Data!A2570</f>
        <v>160-26-7221</v>
      </c>
      <c r="B2570" s="2">
        <f>Raw_Data!B2570</f>
        <v>45175.273611111108</v>
      </c>
      <c r="C2570">
        <f>HOUR(Raw_Data!B2570)</f>
        <v>6</v>
      </c>
      <c r="D2570" t="str">
        <f>TEXT(Raw_Data!B2570,"mmm")</f>
        <v>Sep</v>
      </c>
      <c r="E2570">
        <f>YEAR(Raw_Data!B2570)</f>
        <v>2023</v>
      </c>
      <c r="F2570" t="str">
        <f>TEXT(Raw_Data!B2570,"mmm-yy")</f>
        <v>Sep-23</v>
      </c>
      <c r="G2570" t="str">
        <f>PROPER(Raw_Data!C2570&amp;". "&amp;Raw_Data!D2570)</f>
        <v>Y. Jessop</v>
      </c>
      <c r="H2570" t="str">
        <f>IF(OR(Raw_Data!E2570="M",Raw_Data!E2570="Male"),"Male",IF(OR(Raw_Data!E2570="F",Raw_Data!E2570="Female"),"Female","Not Confirmed"))</f>
        <v>Female</v>
      </c>
      <c r="I2570">
        <f>Raw_Data!F2570</f>
        <v>44</v>
      </c>
      <c r="J2570" t="str">
        <f>FLOOR(Raw_Data!F2570,10)&amp;"-"&amp;FLOOR(Raw_Data!F2570,10)+9</f>
        <v>40-49</v>
      </c>
      <c r="K2570" t="str">
        <f>Raw_Data!G2570</f>
        <v>Two or More Races</v>
      </c>
      <c r="L2570" t="str">
        <f>Raw_Data!H2570</f>
        <v>None</v>
      </c>
      <c r="M2570" t="str">
        <f>IF(Raw_Data!I2570=TRUE,"Admitted","Not Admitted")</f>
        <v>Not Admitted</v>
      </c>
      <c r="N2570" t="str">
        <f>IF(Raw_Data!J2570="","Not Rated",Raw_Data!J2570)</f>
        <v>Not Rated</v>
      </c>
      <c r="O2570">
        <f>Raw_Data!K2570</f>
        <v>52</v>
      </c>
      <c r="P2570" t="str">
        <f>IF(Raw_Data!K2570&lt;=30,"Within Time","Delayed")</f>
        <v>Delayed</v>
      </c>
    </row>
    <row r="2571" spans="1:16" x14ac:dyDescent="0.35">
      <c r="A2571" t="str">
        <f>Raw_Data!A2571</f>
        <v>281-56-8553</v>
      </c>
      <c r="B2571" s="2">
        <f>Raw_Data!B2571</f>
        <v>45175.392361111109</v>
      </c>
      <c r="C2571">
        <f>HOUR(Raw_Data!B2571)</f>
        <v>9</v>
      </c>
      <c r="D2571" t="str">
        <f>TEXT(Raw_Data!B2571,"mmm")</f>
        <v>Sep</v>
      </c>
      <c r="E2571">
        <f>YEAR(Raw_Data!B2571)</f>
        <v>2023</v>
      </c>
      <c r="F2571" t="str">
        <f>TEXT(Raw_Data!B2571,"mmm-yy")</f>
        <v>Sep-23</v>
      </c>
      <c r="G2571" t="str">
        <f>PROPER(Raw_Data!C2571&amp;". "&amp;Raw_Data!D2571)</f>
        <v>O. Upperton</v>
      </c>
      <c r="H2571" t="str">
        <f>IF(OR(Raw_Data!E2571="M",Raw_Data!E2571="Male"),"Male",IF(OR(Raw_Data!E2571="F",Raw_Data!E2571="Female"),"Female","Not Confirmed"))</f>
        <v>Female</v>
      </c>
      <c r="I2571">
        <f>Raw_Data!F2571</f>
        <v>61</v>
      </c>
      <c r="J2571" t="str">
        <f>FLOOR(Raw_Data!F2571,10)&amp;"-"&amp;FLOOR(Raw_Data!F2571,10)+9</f>
        <v>60-69</v>
      </c>
      <c r="K2571" t="str">
        <f>Raw_Data!G2571</f>
        <v>Two or More Races</v>
      </c>
      <c r="L2571" t="str">
        <f>Raw_Data!H2571</f>
        <v>Physiotherapy</v>
      </c>
      <c r="M2571" t="str">
        <f>IF(Raw_Data!I2571=TRUE,"Admitted","Not Admitted")</f>
        <v>Admitted</v>
      </c>
      <c r="N2571" t="str">
        <f>IF(Raw_Data!J2571="","Not Rated",Raw_Data!J2571)</f>
        <v>Not Rated</v>
      </c>
      <c r="O2571">
        <f>Raw_Data!K2571</f>
        <v>54</v>
      </c>
      <c r="P2571" t="str">
        <f>IF(Raw_Data!K2571&lt;=30,"Within Time","Delayed")</f>
        <v>Delayed</v>
      </c>
    </row>
    <row r="2572" spans="1:16" x14ac:dyDescent="0.35">
      <c r="A2572" t="str">
        <f>Raw_Data!A2572</f>
        <v>286-63-5256</v>
      </c>
      <c r="B2572" s="2">
        <f>Raw_Data!B2572</f>
        <v>45175.410416666673</v>
      </c>
      <c r="C2572">
        <f>HOUR(Raw_Data!B2572)</f>
        <v>9</v>
      </c>
      <c r="D2572" t="str">
        <f>TEXT(Raw_Data!B2572,"mmm")</f>
        <v>Sep</v>
      </c>
      <c r="E2572">
        <f>YEAR(Raw_Data!B2572)</f>
        <v>2023</v>
      </c>
      <c r="F2572" t="str">
        <f>TEXT(Raw_Data!B2572,"mmm-yy")</f>
        <v>Sep-23</v>
      </c>
      <c r="G2572" t="str">
        <f>PROPER(Raw_Data!C2572&amp;". "&amp;Raw_Data!D2572)</f>
        <v>T. Ironside</v>
      </c>
      <c r="H2572" t="str">
        <f>IF(OR(Raw_Data!E2572="M",Raw_Data!E2572="Male"),"Male",IF(OR(Raw_Data!E2572="F",Raw_Data!E2572="Female"),"Female","Not Confirmed"))</f>
        <v>Male</v>
      </c>
      <c r="I2572">
        <f>Raw_Data!F2572</f>
        <v>66</v>
      </c>
      <c r="J2572" t="str">
        <f>FLOOR(Raw_Data!F2572,10)&amp;"-"&amp;FLOOR(Raw_Data!F2572,10)+9</f>
        <v>60-69</v>
      </c>
      <c r="K2572" t="str">
        <f>Raw_Data!G2572</f>
        <v>African American</v>
      </c>
      <c r="L2572" t="str">
        <f>Raw_Data!H2572</f>
        <v>General Practice</v>
      </c>
      <c r="M2572" t="str">
        <f>IF(Raw_Data!I2572=TRUE,"Admitted","Not Admitted")</f>
        <v>Admitted</v>
      </c>
      <c r="N2572" t="str">
        <f>IF(Raw_Data!J2572="","Not Rated",Raw_Data!J2572)</f>
        <v>Not Rated</v>
      </c>
      <c r="O2572">
        <f>Raw_Data!K2572</f>
        <v>59</v>
      </c>
      <c r="P2572" t="str">
        <f>IF(Raw_Data!K2572&lt;=30,"Within Time","Delayed")</f>
        <v>Delayed</v>
      </c>
    </row>
    <row r="2573" spans="1:16" x14ac:dyDescent="0.35">
      <c r="A2573" t="str">
        <f>Raw_Data!A2573</f>
        <v>727-73-2701</v>
      </c>
      <c r="B2573" s="2">
        <f>Raw_Data!B2573</f>
        <v>45175.498611111107</v>
      </c>
      <c r="C2573">
        <f>HOUR(Raw_Data!B2573)</f>
        <v>11</v>
      </c>
      <c r="D2573" t="str">
        <f>TEXT(Raw_Data!B2573,"mmm")</f>
        <v>Sep</v>
      </c>
      <c r="E2573">
        <f>YEAR(Raw_Data!B2573)</f>
        <v>2023</v>
      </c>
      <c r="F2573" t="str">
        <f>TEXT(Raw_Data!B2573,"mmm-yy")</f>
        <v>Sep-23</v>
      </c>
      <c r="G2573" t="str">
        <f>PROPER(Raw_Data!C2573&amp;". "&amp;Raw_Data!D2573)</f>
        <v>C. Corpes</v>
      </c>
      <c r="H2573" t="str">
        <f>IF(OR(Raw_Data!E2573="M",Raw_Data!E2573="Male"),"Male",IF(OR(Raw_Data!E2573="F",Raw_Data!E2573="Female"),"Female","Not Confirmed"))</f>
        <v>Female</v>
      </c>
      <c r="I2573">
        <f>Raw_Data!F2573</f>
        <v>66</v>
      </c>
      <c r="J2573" t="str">
        <f>FLOOR(Raw_Data!F2573,10)&amp;"-"&amp;FLOOR(Raw_Data!F2573,10)+9</f>
        <v>60-69</v>
      </c>
      <c r="K2573" t="str">
        <f>Raw_Data!G2573</f>
        <v>Pacific Islander</v>
      </c>
      <c r="L2573" t="str">
        <f>Raw_Data!H2573</f>
        <v>None</v>
      </c>
      <c r="M2573" t="str">
        <f>IF(Raw_Data!I2573=TRUE,"Admitted","Not Admitted")</f>
        <v>Not Admitted</v>
      </c>
      <c r="N2573" t="str">
        <f>IF(Raw_Data!J2573="","Not Rated",Raw_Data!J2573)</f>
        <v>Not Rated</v>
      </c>
      <c r="O2573">
        <f>Raw_Data!K2573</f>
        <v>27</v>
      </c>
      <c r="P2573" t="str">
        <f>IF(Raw_Data!K2573&lt;=30,"Within Time","Delayed")</f>
        <v>Within Time</v>
      </c>
    </row>
    <row r="2574" spans="1:16" x14ac:dyDescent="0.35">
      <c r="A2574" t="str">
        <f>Raw_Data!A2574</f>
        <v>579-93-8073</v>
      </c>
      <c r="B2574" s="2">
        <f>Raw_Data!B2574</f>
        <v>45175.520138888889</v>
      </c>
      <c r="C2574">
        <f>HOUR(Raw_Data!B2574)</f>
        <v>12</v>
      </c>
      <c r="D2574" t="str">
        <f>TEXT(Raw_Data!B2574,"mmm")</f>
        <v>Sep</v>
      </c>
      <c r="E2574">
        <f>YEAR(Raw_Data!B2574)</f>
        <v>2023</v>
      </c>
      <c r="F2574" t="str">
        <f>TEXT(Raw_Data!B2574,"mmm-yy")</f>
        <v>Sep-23</v>
      </c>
      <c r="G2574" t="str">
        <f>PROPER(Raw_Data!C2574&amp;". "&amp;Raw_Data!D2574)</f>
        <v>B. Quarmby</v>
      </c>
      <c r="H2574" t="str">
        <f>IF(OR(Raw_Data!E2574="M",Raw_Data!E2574="Male"),"Male",IF(OR(Raw_Data!E2574="F",Raw_Data!E2574="Female"),"Female","Not Confirmed"))</f>
        <v>Male</v>
      </c>
      <c r="I2574">
        <f>Raw_Data!F2574</f>
        <v>69</v>
      </c>
      <c r="J2574" t="str">
        <f>FLOOR(Raw_Data!F2574,10)&amp;"-"&amp;FLOOR(Raw_Data!F2574,10)+9</f>
        <v>60-69</v>
      </c>
      <c r="K2574" t="str">
        <f>Raw_Data!G2574</f>
        <v>African American</v>
      </c>
      <c r="L2574" t="str">
        <f>Raw_Data!H2574</f>
        <v>None</v>
      </c>
      <c r="M2574" t="str">
        <f>IF(Raw_Data!I2574=TRUE,"Admitted","Not Admitted")</f>
        <v>Not Admitted</v>
      </c>
      <c r="N2574" t="str">
        <f>IF(Raw_Data!J2574="","Not Rated",Raw_Data!J2574)</f>
        <v>Not Rated</v>
      </c>
      <c r="O2574">
        <f>Raw_Data!K2574</f>
        <v>32</v>
      </c>
      <c r="P2574" t="str">
        <f>IF(Raw_Data!K2574&lt;=30,"Within Time","Delayed")</f>
        <v>Delayed</v>
      </c>
    </row>
    <row r="2575" spans="1:16" x14ac:dyDescent="0.35">
      <c r="A2575" t="str">
        <f>Raw_Data!A2575</f>
        <v>950-40-6191</v>
      </c>
      <c r="B2575" s="2">
        <f>Raw_Data!B2575</f>
        <v>45175.542361111111</v>
      </c>
      <c r="C2575">
        <f>HOUR(Raw_Data!B2575)</f>
        <v>13</v>
      </c>
      <c r="D2575" t="str">
        <f>TEXT(Raw_Data!B2575,"mmm")</f>
        <v>Sep</v>
      </c>
      <c r="E2575">
        <f>YEAR(Raw_Data!B2575)</f>
        <v>2023</v>
      </c>
      <c r="F2575" t="str">
        <f>TEXT(Raw_Data!B2575,"mmm-yy")</f>
        <v>Sep-23</v>
      </c>
      <c r="G2575" t="str">
        <f>PROPER(Raw_Data!C2575&amp;". "&amp;Raw_Data!D2575)</f>
        <v>Z. Honeysett</v>
      </c>
      <c r="H2575" t="str">
        <f>IF(OR(Raw_Data!E2575="M",Raw_Data!E2575="Male"),"Male",IF(OR(Raw_Data!E2575="F",Raw_Data!E2575="Female"),"Female","Not Confirmed"))</f>
        <v>Female</v>
      </c>
      <c r="I2575">
        <f>Raw_Data!F2575</f>
        <v>41</v>
      </c>
      <c r="J2575" t="str">
        <f>FLOOR(Raw_Data!F2575,10)&amp;"-"&amp;FLOOR(Raw_Data!F2575,10)+9</f>
        <v>40-49</v>
      </c>
      <c r="K2575" t="str">
        <f>Raw_Data!G2575</f>
        <v>African American</v>
      </c>
      <c r="L2575" t="str">
        <f>Raw_Data!H2575</f>
        <v>Orthopedics</v>
      </c>
      <c r="M2575" t="str">
        <f>IF(Raw_Data!I2575=TRUE,"Admitted","Not Admitted")</f>
        <v>Admitted</v>
      </c>
      <c r="N2575">
        <f>IF(Raw_Data!J2575="","Not Rated",Raw_Data!J2575)</f>
        <v>0</v>
      </c>
      <c r="O2575">
        <f>Raw_Data!K2575</f>
        <v>40</v>
      </c>
      <c r="P2575" t="str">
        <f>IF(Raw_Data!K2575&lt;=30,"Within Time","Delayed")</f>
        <v>Delayed</v>
      </c>
    </row>
    <row r="2576" spans="1:16" x14ac:dyDescent="0.35">
      <c r="A2576" t="str">
        <f>Raw_Data!A2576</f>
        <v>914-78-7516</v>
      </c>
      <c r="B2576" s="2">
        <f>Raw_Data!B2576</f>
        <v>45175.618750000001</v>
      </c>
      <c r="C2576">
        <f>HOUR(Raw_Data!B2576)</f>
        <v>14</v>
      </c>
      <c r="D2576" t="str">
        <f>TEXT(Raw_Data!B2576,"mmm")</f>
        <v>Sep</v>
      </c>
      <c r="E2576">
        <f>YEAR(Raw_Data!B2576)</f>
        <v>2023</v>
      </c>
      <c r="F2576" t="str">
        <f>TEXT(Raw_Data!B2576,"mmm-yy")</f>
        <v>Sep-23</v>
      </c>
      <c r="G2576" t="str">
        <f>PROPER(Raw_Data!C2576&amp;". "&amp;Raw_Data!D2576)</f>
        <v>N. Merriweather</v>
      </c>
      <c r="H2576" t="str">
        <f>IF(OR(Raw_Data!E2576="M",Raw_Data!E2576="Male"),"Male",IF(OR(Raw_Data!E2576="F",Raw_Data!E2576="Female"),"Female","Not Confirmed"))</f>
        <v>Male</v>
      </c>
      <c r="I2576">
        <f>Raw_Data!F2576</f>
        <v>42</v>
      </c>
      <c r="J2576" t="str">
        <f>FLOOR(Raw_Data!F2576,10)&amp;"-"&amp;FLOOR(Raw_Data!F2576,10)+9</f>
        <v>40-49</v>
      </c>
      <c r="K2576" t="str">
        <f>Raw_Data!G2576</f>
        <v>Native American/Alaska Native</v>
      </c>
      <c r="L2576" t="str">
        <f>Raw_Data!H2576</f>
        <v>None</v>
      </c>
      <c r="M2576" t="str">
        <f>IF(Raw_Data!I2576=TRUE,"Admitted","Not Admitted")</f>
        <v>Not Admitted</v>
      </c>
      <c r="N2576" t="str">
        <f>IF(Raw_Data!J2576="","Not Rated",Raw_Data!J2576)</f>
        <v>Not Rated</v>
      </c>
      <c r="O2576">
        <f>Raw_Data!K2576</f>
        <v>41</v>
      </c>
      <c r="P2576" t="str">
        <f>IF(Raw_Data!K2576&lt;=30,"Within Time","Delayed")</f>
        <v>Delayed</v>
      </c>
    </row>
    <row r="2577" spans="1:16" x14ac:dyDescent="0.35">
      <c r="A2577" t="str">
        <f>Raw_Data!A2577</f>
        <v>238-69-8951</v>
      </c>
      <c r="B2577" s="2">
        <f>Raw_Data!B2577</f>
        <v>45175.688888888893</v>
      </c>
      <c r="C2577">
        <f>HOUR(Raw_Data!B2577)</f>
        <v>16</v>
      </c>
      <c r="D2577" t="str">
        <f>TEXT(Raw_Data!B2577,"mmm")</f>
        <v>Sep</v>
      </c>
      <c r="E2577">
        <f>YEAR(Raw_Data!B2577)</f>
        <v>2023</v>
      </c>
      <c r="F2577" t="str">
        <f>TEXT(Raw_Data!B2577,"mmm-yy")</f>
        <v>Sep-23</v>
      </c>
      <c r="G2577" t="str">
        <f>PROPER(Raw_Data!C2577&amp;". "&amp;Raw_Data!D2577)</f>
        <v>D. Tunstall</v>
      </c>
      <c r="H2577" t="str">
        <f>IF(OR(Raw_Data!E2577="M",Raw_Data!E2577="Male"),"Male",IF(OR(Raw_Data!E2577="F",Raw_Data!E2577="Female"),"Female","Not Confirmed"))</f>
        <v>Female</v>
      </c>
      <c r="I2577">
        <f>Raw_Data!F2577</f>
        <v>38</v>
      </c>
      <c r="J2577" t="str">
        <f>FLOOR(Raw_Data!F2577,10)&amp;"-"&amp;FLOOR(Raw_Data!F2577,10)+9</f>
        <v>30-39</v>
      </c>
      <c r="K2577" t="str">
        <f>Raw_Data!G2577</f>
        <v>Declined to Identify</v>
      </c>
      <c r="L2577" t="str">
        <f>Raw_Data!H2577</f>
        <v>Orthopedics</v>
      </c>
      <c r="M2577" t="str">
        <f>IF(Raw_Data!I2577=TRUE,"Admitted","Not Admitted")</f>
        <v>Not Admitted</v>
      </c>
      <c r="N2577" t="str">
        <f>IF(Raw_Data!J2577="","Not Rated",Raw_Data!J2577)</f>
        <v>Not Rated</v>
      </c>
      <c r="O2577">
        <f>Raw_Data!K2577</f>
        <v>44</v>
      </c>
      <c r="P2577" t="str">
        <f>IF(Raw_Data!K2577&lt;=30,"Within Time","Delayed")</f>
        <v>Delayed</v>
      </c>
    </row>
    <row r="2578" spans="1:16" x14ac:dyDescent="0.35">
      <c r="A2578" t="str">
        <f>Raw_Data!A2578</f>
        <v>734-38-8415</v>
      </c>
      <c r="B2578" s="2">
        <f>Raw_Data!B2578</f>
        <v>45175.82916666667</v>
      </c>
      <c r="C2578">
        <f>HOUR(Raw_Data!B2578)</f>
        <v>19</v>
      </c>
      <c r="D2578" t="str">
        <f>TEXT(Raw_Data!B2578,"mmm")</f>
        <v>Sep</v>
      </c>
      <c r="E2578">
        <f>YEAR(Raw_Data!B2578)</f>
        <v>2023</v>
      </c>
      <c r="F2578" t="str">
        <f>TEXT(Raw_Data!B2578,"mmm-yy")</f>
        <v>Sep-23</v>
      </c>
      <c r="G2578" t="str">
        <f>PROPER(Raw_Data!C2578&amp;". "&amp;Raw_Data!D2578)</f>
        <v>Z. Birtwhistle</v>
      </c>
      <c r="H2578" t="str">
        <f>IF(OR(Raw_Data!E2578="M",Raw_Data!E2578="Male"),"Male",IF(OR(Raw_Data!E2578="F",Raw_Data!E2578="Female"),"Female","Not Confirmed"))</f>
        <v>Male</v>
      </c>
      <c r="I2578">
        <f>Raw_Data!F2578</f>
        <v>5</v>
      </c>
      <c r="J2578" t="str">
        <f>FLOOR(Raw_Data!F2578,10)&amp;"-"&amp;FLOOR(Raw_Data!F2578,10)+9</f>
        <v>0-9</v>
      </c>
      <c r="K2578" t="str">
        <f>Raw_Data!G2578</f>
        <v>Unknown</v>
      </c>
      <c r="L2578" t="str">
        <f>Raw_Data!H2578</f>
        <v>None</v>
      </c>
      <c r="M2578" t="str">
        <f>IF(Raw_Data!I2578=TRUE,"Admitted","Not Admitted")</f>
        <v>Admitted</v>
      </c>
      <c r="N2578">
        <f>IF(Raw_Data!J2578="","Not Rated",Raw_Data!J2578)</f>
        <v>9</v>
      </c>
      <c r="O2578">
        <f>Raw_Data!K2578</f>
        <v>31</v>
      </c>
      <c r="P2578" t="str">
        <f>IF(Raw_Data!K2578&lt;=30,"Within Time","Delayed")</f>
        <v>Delayed</v>
      </c>
    </row>
    <row r="2579" spans="1:16" x14ac:dyDescent="0.35">
      <c r="A2579" t="str">
        <f>Raw_Data!A2579</f>
        <v>457-25-2137</v>
      </c>
      <c r="B2579" s="2">
        <f>Raw_Data!B2579</f>
        <v>45175.951388888891</v>
      </c>
      <c r="C2579">
        <f>HOUR(Raw_Data!B2579)</f>
        <v>22</v>
      </c>
      <c r="D2579" t="str">
        <f>TEXT(Raw_Data!B2579,"mmm")</f>
        <v>Sep</v>
      </c>
      <c r="E2579">
        <f>YEAR(Raw_Data!B2579)</f>
        <v>2023</v>
      </c>
      <c r="F2579" t="str">
        <f>TEXT(Raw_Data!B2579,"mmm-yy")</f>
        <v>Sep-23</v>
      </c>
      <c r="G2579" t="str">
        <f>PROPER(Raw_Data!C2579&amp;". "&amp;Raw_Data!D2579)</f>
        <v>V. Churchard</v>
      </c>
      <c r="H2579" t="str">
        <f>IF(OR(Raw_Data!E2579="M",Raw_Data!E2579="Male"),"Male",IF(OR(Raw_Data!E2579="F",Raw_Data!E2579="Female"),"Female","Not Confirmed"))</f>
        <v>Female</v>
      </c>
      <c r="I2579">
        <f>Raw_Data!F2579</f>
        <v>24</v>
      </c>
      <c r="J2579" t="str">
        <f>FLOOR(Raw_Data!F2579,10)&amp;"-"&amp;FLOOR(Raw_Data!F2579,10)+9</f>
        <v>20-29</v>
      </c>
      <c r="K2579" t="str">
        <f>Raw_Data!G2579</f>
        <v>Native American/Alaska Native</v>
      </c>
      <c r="L2579" t="str">
        <f>Raw_Data!H2579</f>
        <v>None</v>
      </c>
      <c r="M2579" t="str">
        <f>IF(Raw_Data!I2579=TRUE,"Admitted","Not Admitted")</f>
        <v>Not Admitted</v>
      </c>
      <c r="N2579" t="str">
        <f>IF(Raw_Data!J2579="","Not Rated",Raw_Data!J2579)</f>
        <v>Not Rated</v>
      </c>
      <c r="O2579">
        <f>Raw_Data!K2579</f>
        <v>16</v>
      </c>
      <c r="P2579" t="str">
        <f>IF(Raw_Data!K2579&lt;=30,"Within Time","Delayed")</f>
        <v>Within Time</v>
      </c>
    </row>
    <row r="2580" spans="1:16" x14ac:dyDescent="0.35">
      <c r="A2580" t="str">
        <f>Raw_Data!A2580</f>
        <v>186-23-4026</v>
      </c>
      <c r="B2580" s="2">
        <f>Raw_Data!B2580</f>
        <v>45175.96875</v>
      </c>
      <c r="C2580">
        <f>HOUR(Raw_Data!B2580)</f>
        <v>23</v>
      </c>
      <c r="D2580" t="str">
        <f>TEXT(Raw_Data!B2580,"mmm")</f>
        <v>Sep</v>
      </c>
      <c r="E2580">
        <f>YEAR(Raw_Data!B2580)</f>
        <v>2023</v>
      </c>
      <c r="F2580" t="str">
        <f>TEXT(Raw_Data!B2580,"mmm-yy")</f>
        <v>Sep-23</v>
      </c>
      <c r="G2580" t="str">
        <f>PROPER(Raw_Data!C2580&amp;". "&amp;Raw_Data!D2580)</f>
        <v>N. Yarborough</v>
      </c>
      <c r="H2580" t="str">
        <f>IF(OR(Raw_Data!E2580="M",Raw_Data!E2580="Male"),"Male",IF(OR(Raw_Data!E2580="F",Raw_Data!E2580="Female"),"Female","Not Confirmed"))</f>
        <v>Female</v>
      </c>
      <c r="I2580">
        <f>Raw_Data!F2580</f>
        <v>24</v>
      </c>
      <c r="J2580" t="str">
        <f>FLOOR(Raw_Data!F2580,10)&amp;"-"&amp;FLOOR(Raw_Data!F2580,10)+9</f>
        <v>20-29</v>
      </c>
      <c r="K2580" t="str">
        <f>Raw_Data!G2580</f>
        <v>Asian</v>
      </c>
      <c r="L2580" t="str">
        <f>Raw_Data!H2580</f>
        <v>None</v>
      </c>
      <c r="M2580" t="str">
        <f>IF(Raw_Data!I2580=TRUE,"Admitted","Not Admitted")</f>
        <v>Admitted</v>
      </c>
      <c r="N2580" t="str">
        <f>IF(Raw_Data!J2580="","Not Rated",Raw_Data!J2580)</f>
        <v>Not Rated</v>
      </c>
      <c r="O2580">
        <f>Raw_Data!K2580</f>
        <v>39</v>
      </c>
      <c r="P2580" t="str">
        <f>IF(Raw_Data!K2580&lt;=30,"Within Time","Delayed")</f>
        <v>Delayed</v>
      </c>
    </row>
    <row r="2581" spans="1:16" x14ac:dyDescent="0.35">
      <c r="A2581" t="str">
        <f>Raw_Data!A2581</f>
        <v>908-52-5009</v>
      </c>
      <c r="B2581" s="2">
        <f>Raw_Data!B2581</f>
        <v>45176.006944444453</v>
      </c>
      <c r="C2581">
        <f>HOUR(Raw_Data!B2581)</f>
        <v>0</v>
      </c>
      <c r="D2581" t="str">
        <f>TEXT(Raw_Data!B2581,"mmm")</f>
        <v>Sep</v>
      </c>
      <c r="E2581">
        <f>YEAR(Raw_Data!B2581)</f>
        <v>2023</v>
      </c>
      <c r="F2581" t="str">
        <f>TEXT(Raw_Data!B2581,"mmm-yy")</f>
        <v>Sep-23</v>
      </c>
      <c r="G2581" t="str">
        <f>PROPER(Raw_Data!C2581&amp;". "&amp;Raw_Data!D2581)</f>
        <v>L. Kershaw</v>
      </c>
      <c r="H2581" t="str">
        <f>IF(OR(Raw_Data!E2581="M",Raw_Data!E2581="Male"),"Male",IF(OR(Raw_Data!E2581="F",Raw_Data!E2581="Female"),"Female","Not Confirmed"))</f>
        <v>Male</v>
      </c>
      <c r="I2581">
        <f>Raw_Data!F2581</f>
        <v>21</v>
      </c>
      <c r="J2581" t="str">
        <f>FLOOR(Raw_Data!F2581,10)&amp;"-"&amp;FLOOR(Raw_Data!F2581,10)+9</f>
        <v>20-29</v>
      </c>
      <c r="K2581" t="str">
        <f>Raw_Data!G2581</f>
        <v>Unknown</v>
      </c>
      <c r="L2581" t="str">
        <f>Raw_Data!H2581</f>
        <v>Orthopedics</v>
      </c>
      <c r="M2581" t="str">
        <f>IF(Raw_Data!I2581=TRUE,"Admitted","Not Admitted")</f>
        <v>Not Admitted</v>
      </c>
      <c r="N2581" t="str">
        <f>IF(Raw_Data!J2581="","Not Rated",Raw_Data!J2581)</f>
        <v>Not Rated</v>
      </c>
      <c r="O2581">
        <f>Raw_Data!K2581</f>
        <v>58</v>
      </c>
      <c r="P2581" t="str">
        <f>IF(Raw_Data!K2581&lt;=30,"Within Time","Delayed")</f>
        <v>Delayed</v>
      </c>
    </row>
    <row r="2582" spans="1:16" x14ac:dyDescent="0.35">
      <c r="A2582" t="str">
        <f>Raw_Data!A2582</f>
        <v>152-93-4412</v>
      </c>
      <c r="B2582" s="2">
        <f>Raw_Data!B2582</f>
        <v>45176.040277777778</v>
      </c>
      <c r="C2582">
        <f>HOUR(Raw_Data!B2582)</f>
        <v>0</v>
      </c>
      <c r="D2582" t="str">
        <f>TEXT(Raw_Data!B2582,"mmm")</f>
        <v>Sep</v>
      </c>
      <c r="E2582">
        <f>YEAR(Raw_Data!B2582)</f>
        <v>2023</v>
      </c>
      <c r="F2582" t="str">
        <f>TEXT(Raw_Data!B2582,"mmm-yy")</f>
        <v>Sep-23</v>
      </c>
      <c r="G2582" t="str">
        <f>PROPER(Raw_Data!C2582&amp;". "&amp;Raw_Data!D2582)</f>
        <v>H. Brixey</v>
      </c>
      <c r="H2582" t="str">
        <f>IF(OR(Raw_Data!E2582="M",Raw_Data!E2582="Male"),"Male",IF(OR(Raw_Data!E2582="F",Raw_Data!E2582="Female"),"Female","Not Confirmed"))</f>
        <v>Male</v>
      </c>
      <c r="I2582">
        <f>Raw_Data!F2582</f>
        <v>25</v>
      </c>
      <c r="J2582" t="str">
        <f>FLOOR(Raw_Data!F2582,10)&amp;"-"&amp;FLOOR(Raw_Data!F2582,10)+9</f>
        <v>20-29</v>
      </c>
      <c r="K2582" t="str">
        <f>Raw_Data!G2582</f>
        <v>Unknown</v>
      </c>
      <c r="L2582" t="str">
        <f>Raw_Data!H2582</f>
        <v>General Practice</v>
      </c>
      <c r="M2582" t="str">
        <f>IF(Raw_Data!I2582=TRUE,"Admitted","Not Admitted")</f>
        <v>Not Admitted</v>
      </c>
      <c r="N2582" t="str">
        <f>IF(Raw_Data!J2582="","Not Rated",Raw_Data!J2582)</f>
        <v>Not Rated</v>
      </c>
      <c r="O2582">
        <f>Raw_Data!K2582</f>
        <v>40</v>
      </c>
      <c r="P2582" t="str">
        <f>IF(Raw_Data!K2582&lt;=30,"Within Time","Delayed")</f>
        <v>Delayed</v>
      </c>
    </row>
    <row r="2583" spans="1:16" x14ac:dyDescent="0.35">
      <c r="A2583" t="str">
        <f>Raw_Data!A2583</f>
        <v>460-10-7329</v>
      </c>
      <c r="B2583" s="2">
        <f>Raw_Data!B2583</f>
        <v>45176.050694444442</v>
      </c>
      <c r="C2583">
        <f>HOUR(Raw_Data!B2583)</f>
        <v>1</v>
      </c>
      <c r="D2583" t="str">
        <f>TEXT(Raw_Data!B2583,"mmm")</f>
        <v>Sep</v>
      </c>
      <c r="E2583">
        <f>YEAR(Raw_Data!B2583)</f>
        <v>2023</v>
      </c>
      <c r="F2583" t="str">
        <f>TEXT(Raw_Data!B2583,"mmm-yy")</f>
        <v>Sep-23</v>
      </c>
      <c r="G2583" t="str">
        <f>PROPER(Raw_Data!C2583&amp;". "&amp;Raw_Data!D2583)</f>
        <v>F. Ravenscroft</v>
      </c>
      <c r="H2583" t="str">
        <f>IF(OR(Raw_Data!E2583="M",Raw_Data!E2583="Male"),"Male",IF(OR(Raw_Data!E2583="F",Raw_Data!E2583="Female"),"Female","Not Confirmed"))</f>
        <v>Female</v>
      </c>
      <c r="I2583">
        <f>Raw_Data!F2583</f>
        <v>41</v>
      </c>
      <c r="J2583" t="str">
        <f>FLOOR(Raw_Data!F2583,10)&amp;"-"&amp;FLOOR(Raw_Data!F2583,10)+9</f>
        <v>40-49</v>
      </c>
      <c r="K2583" t="str">
        <f>Raw_Data!G2583</f>
        <v>White</v>
      </c>
      <c r="L2583" t="str">
        <f>Raw_Data!H2583</f>
        <v>Orthopedics</v>
      </c>
      <c r="M2583" t="str">
        <f>IF(Raw_Data!I2583=TRUE,"Admitted","Not Admitted")</f>
        <v>Not Admitted</v>
      </c>
      <c r="N2583" t="str">
        <f>IF(Raw_Data!J2583="","Not Rated",Raw_Data!J2583)</f>
        <v>Not Rated</v>
      </c>
      <c r="O2583">
        <f>Raw_Data!K2583</f>
        <v>43</v>
      </c>
      <c r="P2583" t="str">
        <f>IF(Raw_Data!K2583&lt;=30,"Within Time","Delayed")</f>
        <v>Delayed</v>
      </c>
    </row>
    <row r="2584" spans="1:16" x14ac:dyDescent="0.35">
      <c r="A2584" t="str">
        <f>Raw_Data!A2584</f>
        <v>223-91-2354</v>
      </c>
      <c r="B2584" s="2">
        <f>Raw_Data!B2584</f>
        <v>45176.054166666669</v>
      </c>
      <c r="C2584">
        <f>HOUR(Raw_Data!B2584)</f>
        <v>1</v>
      </c>
      <c r="D2584" t="str">
        <f>TEXT(Raw_Data!B2584,"mmm")</f>
        <v>Sep</v>
      </c>
      <c r="E2584">
        <f>YEAR(Raw_Data!B2584)</f>
        <v>2023</v>
      </c>
      <c r="F2584" t="str">
        <f>TEXT(Raw_Data!B2584,"mmm-yy")</f>
        <v>Sep-23</v>
      </c>
      <c r="G2584" t="str">
        <f>PROPER(Raw_Data!C2584&amp;". "&amp;Raw_Data!D2584)</f>
        <v>H. Ainsworth</v>
      </c>
      <c r="H2584" t="str">
        <f>IF(OR(Raw_Data!E2584="M",Raw_Data!E2584="Male"),"Male",IF(OR(Raw_Data!E2584="F",Raw_Data!E2584="Female"),"Female","Not Confirmed"))</f>
        <v>Male</v>
      </c>
      <c r="I2584">
        <f>Raw_Data!F2584</f>
        <v>64</v>
      </c>
      <c r="J2584" t="str">
        <f>FLOOR(Raw_Data!F2584,10)&amp;"-"&amp;FLOOR(Raw_Data!F2584,10)+9</f>
        <v>60-69</v>
      </c>
      <c r="K2584" t="str">
        <f>Raw_Data!G2584</f>
        <v>Unknown</v>
      </c>
      <c r="L2584" t="str">
        <f>Raw_Data!H2584</f>
        <v>None</v>
      </c>
      <c r="M2584" t="str">
        <f>IF(Raw_Data!I2584=TRUE,"Admitted","Not Admitted")</f>
        <v>Not Admitted</v>
      </c>
      <c r="N2584" t="str">
        <f>IF(Raw_Data!J2584="","Not Rated",Raw_Data!J2584)</f>
        <v>Not Rated</v>
      </c>
      <c r="O2584">
        <f>Raw_Data!K2584</f>
        <v>26</v>
      </c>
      <c r="P2584" t="str">
        <f>IF(Raw_Data!K2584&lt;=30,"Within Time","Delayed")</f>
        <v>Within Time</v>
      </c>
    </row>
    <row r="2585" spans="1:16" x14ac:dyDescent="0.35">
      <c r="A2585" t="str">
        <f>Raw_Data!A2585</f>
        <v>839-54-8443</v>
      </c>
      <c r="B2585" s="2">
        <f>Raw_Data!B2585</f>
        <v>45176.124305555553</v>
      </c>
      <c r="C2585">
        <f>HOUR(Raw_Data!B2585)</f>
        <v>2</v>
      </c>
      <c r="D2585" t="str">
        <f>TEXT(Raw_Data!B2585,"mmm")</f>
        <v>Sep</v>
      </c>
      <c r="E2585">
        <f>YEAR(Raw_Data!B2585)</f>
        <v>2023</v>
      </c>
      <c r="F2585" t="str">
        <f>TEXT(Raw_Data!B2585,"mmm-yy")</f>
        <v>Sep-23</v>
      </c>
      <c r="G2585" t="str">
        <f>PROPER(Raw_Data!C2585&amp;". "&amp;Raw_Data!D2585)</f>
        <v>U. Rowntree</v>
      </c>
      <c r="H2585" t="str">
        <f>IF(OR(Raw_Data!E2585="M",Raw_Data!E2585="Male"),"Male",IF(OR(Raw_Data!E2585="F",Raw_Data!E2585="Female"),"Female","Not Confirmed"))</f>
        <v>Male</v>
      </c>
      <c r="I2585">
        <f>Raw_Data!F2585</f>
        <v>31</v>
      </c>
      <c r="J2585" t="str">
        <f>FLOOR(Raw_Data!F2585,10)&amp;"-"&amp;FLOOR(Raw_Data!F2585,10)+9</f>
        <v>30-39</v>
      </c>
      <c r="K2585" t="str">
        <f>Raw_Data!G2585</f>
        <v>Pacific Islander</v>
      </c>
      <c r="L2585" t="str">
        <f>Raw_Data!H2585</f>
        <v>None</v>
      </c>
      <c r="M2585" t="str">
        <f>IF(Raw_Data!I2585=TRUE,"Admitted","Not Admitted")</f>
        <v>Admitted</v>
      </c>
      <c r="N2585" t="str">
        <f>IF(Raw_Data!J2585="","Not Rated",Raw_Data!J2585)</f>
        <v>Not Rated</v>
      </c>
      <c r="O2585">
        <f>Raw_Data!K2585</f>
        <v>29</v>
      </c>
      <c r="P2585" t="str">
        <f>IF(Raw_Data!K2585&lt;=30,"Within Time","Delayed")</f>
        <v>Within Time</v>
      </c>
    </row>
    <row r="2586" spans="1:16" x14ac:dyDescent="0.35">
      <c r="A2586" t="str">
        <f>Raw_Data!A2586</f>
        <v>341-93-5179</v>
      </c>
      <c r="B2586" s="2">
        <f>Raw_Data!B2586</f>
        <v>45176.144444444442</v>
      </c>
      <c r="C2586">
        <f>HOUR(Raw_Data!B2586)</f>
        <v>3</v>
      </c>
      <c r="D2586" t="str">
        <f>TEXT(Raw_Data!B2586,"mmm")</f>
        <v>Sep</v>
      </c>
      <c r="E2586">
        <f>YEAR(Raw_Data!B2586)</f>
        <v>2023</v>
      </c>
      <c r="F2586" t="str">
        <f>TEXT(Raw_Data!B2586,"mmm-yy")</f>
        <v>Sep-23</v>
      </c>
      <c r="G2586" t="str">
        <f>PROPER(Raw_Data!C2586&amp;". "&amp;Raw_Data!D2586)</f>
        <v>H. Ainsworth</v>
      </c>
      <c r="H2586" t="str">
        <f>IF(OR(Raw_Data!E2586="M",Raw_Data!E2586="Male"),"Male",IF(OR(Raw_Data!E2586="F",Raw_Data!E2586="Female"),"Female","Not Confirmed"))</f>
        <v>Male</v>
      </c>
      <c r="I2586">
        <f>Raw_Data!F2586</f>
        <v>32</v>
      </c>
      <c r="J2586" t="str">
        <f>FLOOR(Raw_Data!F2586,10)&amp;"-"&amp;FLOOR(Raw_Data!F2586,10)+9</f>
        <v>30-39</v>
      </c>
      <c r="K2586" t="str">
        <f>Raw_Data!G2586</f>
        <v>African American</v>
      </c>
      <c r="L2586" t="str">
        <f>Raw_Data!H2586</f>
        <v>Renal</v>
      </c>
      <c r="M2586" t="str">
        <f>IF(Raw_Data!I2586=TRUE,"Admitted","Not Admitted")</f>
        <v>Admitted</v>
      </c>
      <c r="N2586" t="str">
        <f>IF(Raw_Data!J2586="","Not Rated",Raw_Data!J2586)</f>
        <v>Not Rated</v>
      </c>
      <c r="O2586">
        <f>Raw_Data!K2586</f>
        <v>38</v>
      </c>
      <c r="P2586" t="str">
        <f>IF(Raw_Data!K2586&lt;=30,"Within Time","Delayed")</f>
        <v>Delayed</v>
      </c>
    </row>
    <row r="2587" spans="1:16" x14ac:dyDescent="0.35">
      <c r="A2587" t="str">
        <f>Raw_Data!A2587</f>
        <v>448-43-9633</v>
      </c>
      <c r="B2587" s="2">
        <f>Raw_Data!B2587</f>
        <v>45176.316666666673</v>
      </c>
      <c r="C2587">
        <f>HOUR(Raw_Data!B2587)</f>
        <v>7</v>
      </c>
      <c r="D2587" t="str">
        <f>TEXT(Raw_Data!B2587,"mmm")</f>
        <v>Sep</v>
      </c>
      <c r="E2587">
        <f>YEAR(Raw_Data!B2587)</f>
        <v>2023</v>
      </c>
      <c r="F2587" t="str">
        <f>TEXT(Raw_Data!B2587,"mmm-yy")</f>
        <v>Sep-23</v>
      </c>
      <c r="G2587" t="str">
        <f>PROPER(Raw_Data!C2587&amp;". "&amp;Raw_Data!D2587)</f>
        <v>T. Merriweather</v>
      </c>
      <c r="H2587" t="str">
        <f>IF(OR(Raw_Data!E2587="M",Raw_Data!E2587="Male"),"Male",IF(OR(Raw_Data!E2587="F",Raw_Data!E2587="Female"),"Female","Not Confirmed"))</f>
        <v>Male</v>
      </c>
      <c r="I2587">
        <f>Raw_Data!F2587</f>
        <v>62</v>
      </c>
      <c r="J2587" t="str">
        <f>FLOOR(Raw_Data!F2587,10)&amp;"-"&amp;FLOOR(Raw_Data!F2587,10)+9</f>
        <v>60-69</v>
      </c>
      <c r="K2587" t="str">
        <f>Raw_Data!G2587</f>
        <v>Unknown</v>
      </c>
      <c r="L2587" t="str">
        <f>Raw_Data!H2587</f>
        <v>None</v>
      </c>
      <c r="M2587" t="str">
        <f>IF(Raw_Data!I2587=TRUE,"Admitted","Not Admitted")</f>
        <v>Not Admitted</v>
      </c>
      <c r="N2587" t="str">
        <f>IF(Raw_Data!J2587="","Not Rated",Raw_Data!J2587)</f>
        <v>Not Rated</v>
      </c>
      <c r="O2587">
        <f>Raw_Data!K2587</f>
        <v>17</v>
      </c>
      <c r="P2587" t="str">
        <f>IF(Raw_Data!K2587&lt;=30,"Within Time","Delayed")</f>
        <v>Within Time</v>
      </c>
    </row>
    <row r="2588" spans="1:16" x14ac:dyDescent="0.35">
      <c r="A2588" t="str">
        <f>Raw_Data!A2588</f>
        <v>593-84-4494</v>
      </c>
      <c r="B2588" s="2">
        <f>Raw_Data!B2588</f>
        <v>45176.429861111108</v>
      </c>
      <c r="C2588">
        <f>HOUR(Raw_Data!B2588)</f>
        <v>10</v>
      </c>
      <c r="D2588" t="str">
        <f>TEXT(Raw_Data!B2588,"mmm")</f>
        <v>Sep</v>
      </c>
      <c r="E2588">
        <f>YEAR(Raw_Data!B2588)</f>
        <v>2023</v>
      </c>
      <c r="F2588" t="str">
        <f>TEXT(Raw_Data!B2588,"mmm-yy")</f>
        <v>Sep-23</v>
      </c>
      <c r="G2588" t="str">
        <f>PROPER(Raw_Data!C2588&amp;". "&amp;Raw_Data!D2588)</f>
        <v>G. Buff</v>
      </c>
      <c r="H2588" t="str">
        <f>IF(OR(Raw_Data!E2588="M",Raw_Data!E2588="Male"),"Male",IF(OR(Raw_Data!E2588="F",Raw_Data!E2588="Female"),"Female","Not Confirmed"))</f>
        <v>Female</v>
      </c>
      <c r="I2588">
        <f>Raw_Data!F2588</f>
        <v>9</v>
      </c>
      <c r="J2588" t="str">
        <f>FLOOR(Raw_Data!F2588,10)&amp;"-"&amp;FLOOR(Raw_Data!F2588,10)+9</f>
        <v>0-9</v>
      </c>
      <c r="K2588" t="str">
        <f>Raw_Data!G2588</f>
        <v>White</v>
      </c>
      <c r="L2588" t="str">
        <f>Raw_Data!H2588</f>
        <v>Orthopedics</v>
      </c>
      <c r="M2588" t="str">
        <f>IF(Raw_Data!I2588=TRUE,"Admitted","Not Admitted")</f>
        <v>Not Admitted</v>
      </c>
      <c r="N2588" t="str">
        <f>IF(Raw_Data!J2588="","Not Rated",Raw_Data!J2588)</f>
        <v>Not Rated</v>
      </c>
      <c r="O2588">
        <f>Raw_Data!K2588</f>
        <v>48</v>
      </c>
      <c r="P2588" t="str">
        <f>IF(Raw_Data!K2588&lt;=30,"Within Time","Delayed")</f>
        <v>Delayed</v>
      </c>
    </row>
    <row r="2589" spans="1:16" x14ac:dyDescent="0.35">
      <c r="A2589" t="str">
        <f>Raw_Data!A2589</f>
        <v>682-91-6014</v>
      </c>
      <c r="B2589" s="2">
        <f>Raw_Data!B2589</f>
        <v>45176.459722222222</v>
      </c>
      <c r="C2589">
        <f>HOUR(Raw_Data!B2589)</f>
        <v>11</v>
      </c>
      <c r="D2589" t="str">
        <f>TEXT(Raw_Data!B2589,"mmm")</f>
        <v>Sep</v>
      </c>
      <c r="E2589">
        <f>YEAR(Raw_Data!B2589)</f>
        <v>2023</v>
      </c>
      <c r="F2589" t="str">
        <f>TEXT(Raw_Data!B2589,"mmm-yy")</f>
        <v>Sep-23</v>
      </c>
      <c r="G2589" t="str">
        <f>PROPER(Raw_Data!C2589&amp;". "&amp;Raw_Data!D2589)</f>
        <v>Z. Vickery</v>
      </c>
      <c r="H2589" t="str">
        <f>IF(OR(Raw_Data!E2589="M",Raw_Data!E2589="Male"),"Male",IF(OR(Raw_Data!E2589="F",Raw_Data!E2589="Female"),"Female","Not Confirmed"))</f>
        <v>Male</v>
      </c>
      <c r="I2589">
        <f>Raw_Data!F2589</f>
        <v>20</v>
      </c>
      <c r="J2589" t="str">
        <f>FLOOR(Raw_Data!F2589,10)&amp;"-"&amp;FLOOR(Raw_Data!F2589,10)+9</f>
        <v>20-29</v>
      </c>
      <c r="K2589" t="str">
        <f>Raw_Data!G2589</f>
        <v>Native American/Alaska Native</v>
      </c>
      <c r="L2589" t="str">
        <f>Raw_Data!H2589</f>
        <v>General Practice</v>
      </c>
      <c r="M2589" t="str">
        <f>IF(Raw_Data!I2589=TRUE,"Admitted","Not Admitted")</f>
        <v>Not Admitted</v>
      </c>
      <c r="N2589">
        <f>IF(Raw_Data!J2589="","Not Rated",Raw_Data!J2589)</f>
        <v>10</v>
      </c>
      <c r="O2589">
        <f>Raw_Data!K2589</f>
        <v>22</v>
      </c>
      <c r="P2589" t="str">
        <f>IF(Raw_Data!K2589&lt;=30,"Within Time","Delayed")</f>
        <v>Within Time</v>
      </c>
    </row>
    <row r="2590" spans="1:16" x14ac:dyDescent="0.35">
      <c r="A2590" t="str">
        <f>Raw_Data!A2590</f>
        <v>468-79-7809</v>
      </c>
      <c r="B2590" s="2">
        <f>Raw_Data!B2590</f>
        <v>45176.511805555558</v>
      </c>
      <c r="C2590">
        <f>HOUR(Raw_Data!B2590)</f>
        <v>12</v>
      </c>
      <c r="D2590" t="str">
        <f>TEXT(Raw_Data!B2590,"mmm")</f>
        <v>Sep</v>
      </c>
      <c r="E2590">
        <f>YEAR(Raw_Data!B2590)</f>
        <v>2023</v>
      </c>
      <c r="F2590" t="str">
        <f>TEXT(Raw_Data!B2590,"mmm-yy")</f>
        <v>Sep-23</v>
      </c>
      <c r="G2590" t="str">
        <f>PROPER(Raw_Data!C2590&amp;". "&amp;Raw_Data!D2590)</f>
        <v>W. Greenhalgh</v>
      </c>
      <c r="H2590" t="str">
        <f>IF(OR(Raw_Data!E2590="M",Raw_Data!E2590="Male"),"Male",IF(OR(Raw_Data!E2590="F",Raw_Data!E2590="Female"),"Female","Not Confirmed"))</f>
        <v>Female</v>
      </c>
      <c r="I2590">
        <f>Raw_Data!F2590</f>
        <v>47</v>
      </c>
      <c r="J2590" t="str">
        <f>FLOOR(Raw_Data!F2590,10)&amp;"-"&amp;FLOOR(Raw_Data!F2590,10)+9</f>
        <v>40-49</v>
      </c>
      <c r="K2590" t="str">
        <f>Raw_Data!G2590</f>
        <v>White</v>
      </c>
      <c r="L2590" t="str">
        <f>Raw_Data!H2590</f>
        <v>Orthopedics</v>
      </c>
      <c r="M2590" t="str">
        <f>IF(Raw_Data!I2590=TRUE,"Admitted","Not Admitted")</f>
        <v>Admitted</v>
      </c>
      <c r="N2590" t="str">
        <f>IF(Raw_Data!J2590="","Not Rated",Raw_Data!J2590)</f>
        <v>Not Rated</v>
      </c>
      <c r="O2590">
        <f>Raw_Data!K2590</f>
        <v>13</v>
      </c>
      <c r="P2590" t="str">
        <f>IF(Raw_Data!K2590&lt;=30,"Within Time","Delayed")</f>
        <v>Within Time</v>
      </c>
    </row>
    <row r="2591" spans="1:16" x14ac:dyDescent="0.35">
      <c r="A2591" t="str">
        <f>Raw_Data!A2591</f>
        <v>531-33-2493</v>
      </c>
      <c r="B2591" s="2">
        <f>Raw_Data!B2591</f>
        <v>45176.511805555558</v>
      </c>
      <c r="C2591">
        <f>HOUR(Raw_Data!B2591)</f>
        <v>12</v>
      </c>
      <c r="D2591" t="str">
        <f>TEXT(Raw_Data!B2591,"mmm")</f>
        <v>Sep</v>
      </c>
      <c r="E2591">
        <f>YEAR(Raw_Data!B2591)</f>
        <v>2023</v>
      </c>
      <c r="F2591" t="str">
        <f>TEXT(Raw_Data!B2591,"mmm-yy")</f>
        <v>Sep-23</v>
      </c>
      <c r="G2591" t="str">
        <f>PROPER(Raw_Data!C2591&amp;". "&amp;Raw_Data!D2591)</f>
        <v>W. Gwillim</v>
      </c>
      <c r="H2591" t="str">
        <f>IF(OR(Raw_Data!E2591="M",Raw_Data!E2591="Male"),"Male",IF(OR(Raw_Data!E2591="F",Raw_Data!E2591="Female"),"Female","Not Confirmed"))</f>
        <v>Female</v>
      </c>
      <c r="I2591">
        <f>Raw_Data!F2591</f>
        <v>78</v>
      </c>
      <c r="J2591" t="str">
        <f>FLOOR(Raw_Data!F2591,10)&amp;"-"&amp;FLOOR(Raw_Data!F2591,10)+9</f>
        <v>70-79</v>
      </c>
      <c r="K2591" t="str">
        <f>Raw_Data!G2591</f>
        <v>Native American/Alaska Native</v>
      </c>
      <c r="L2591" t="str">
        <f>Raw_Data!H2591</f>
        <v>General Practice</v>
      </c>
      <c r="M2591" t="str">
        <f>IF(Raw_Data!I2591=TRUE,"Admitted","Not Admitted")</f>
        <v>Not Admitted</v>
      </c>
      <c r="N2591" t="str">
        <f>IF(Raw_Data!J2591="","Not Rated",Raw_Data!J2591)</f>
        <v>Not Rated</v>
      </c>
      <c r="O2591">
        <f>Raw_Data!K2591</f>
        <v>20</v>
      </c>
      <c r="P2591" t="str">
        <f>IF(Raw_Data!K2591&lt;=30,"Within Time","Delayed")</f>
        <v>Within Time</v>
      </c>
    </row>
    <row r="2592" spans="1:16" x14ac:dyDescent="0.35">
      <c r="A2592" t="str">
        <f>Raw_Data!A2592</f>
        <v>393-83-3220</v>
      </c>
      <c r="B2592" s="2">
        <f>Raw_Data!B2592</f>
        <v>45176.551388888889</v>
      </c>
      <c r="C2592">
        <f>HOUR(Raw_Data!B2592)</f>
        <v>13</v>
      </c>
      <c r="D2592" t="str">
        <f>TEXT(Raw_Data!B2592,"mmm")</f>
        <v>Sep</v>
      </c>
      <c r="E2592">
        <f>YEAR(Raw_Data!B2592)</f>
        <v>2023</v>
      </c>
      <c r="F2592" t="str">
        <f>TEXT(Raw_Data!B2592,"mmm-yy")</f>
        <v>Sep-23</v>
      </c>
      <c r="G2592" t="str">
        <f>PROPER(Raw_Data!C2592&amp;". "&amp;Raw_Data!D2592)</f>
        <v>V. Glasspool</v>
      </c>
      <c r="H2592" t="str">
        <f>IF(OR(Raw_Data!E2592="M",Raw_Data!E2592="Male"),"Male",IF(OR(Raw_Data!E2592="F",Raw_Data!E2592="Female"),"Female","Not Confirmed"))</f>
        <v>Female</v>
      </c>
      <c r="I2592">
        <f>Raw_Data!F2592</f>
        <v>2</v>
      </c>
      <c r="J2592" t="str">
        <f>FLOOR(Raw_Data!F2592,10)&amp;"-"&amp;FLOOR(Raw_Data!F2592,10)+9</f>
        <v>0-9</v>
      </c>
      <c r="K2592" t="str">
        <f>Raw_Data!G2592</f>
        <v>Asian</v>
      </c>
      <c r="L2592" t="str">
        <f>Raw_Data!H2592</f>
        <v>None</v>
      </c>
      <c r="M2592" t="str">
        <f>IF(Raw_Data!I2592=TRUE,"Admitted","Not Admitted")</f>
        <v>Admitted</v>
      </c>
      <c r="N2592" t="str">
        <f>IF(Raw_Data!J2592="","Not Rated",Raw_Data!J2592)</f>
        <v>Not Rated</v>
      </c>
      <c r="O2592">
        <f>Raw_Data!K2592</f>
        <v>17</v>
      </c>
      <c r="P2592" t="str">
        <f>IF(Raw_Data!K2592&lt;=30,"Within Time","Delayed")</f>
        <v>Within Time</v>
      </c>
    </row>
    <row r="2593" spans="1:16" x14ac:dyDescent="0.35">
      <c r="A2593" t="str">
        <f>Raw_Data!A2593</f>
        <v>105-19-6466</v>
      </c>
      <c r="B2593" s="2">
        <f>Raw_Data!B2593</f>
        <v>45176.597222222219</v>
      </c>
      <c r="C2593">
        <f>HOUR(Raw_Data!B2593)</f>
        <v>14</v>
      </c>
      <c r="D2593" t="str">
        <f>TEXT(Raw_Data!B2593,"mmm")</f>
        <v>Sep</v>
      </c>
      <c r="E2593">
        <f>YEAR(Raw_Data!B2593)</f>
        <v>2023</v>
      </c>
      <c r="F2593" t="str">
        <f>TEXT(Raw_Data!B2593,"mmm-yy")</f>
        <v>Sep-23</v>
      </c>
      <c r="G2593" t="str">
        <f>PROPER(Raw_Data!C2593&amp;". "&amp;Raw_Data!D2593)</f>
        <v>O. Pemberton</v>
      </c>
      <c r="H2593" t="str">
        <f>IF(OR(Raw_Data!E2593="M",Raw_Data!E2593="Male"),"Male",IF(OR(Raw_Data!E2593="F",Raw_Data!E2593="Female"),"Female","Not Confirmed"))</f>
        <v>Male</v>
      </c>
      <c r="I2593">
        <f>Raw_Data!F2593</f>
        <v>68</v>
      </c>
      <c r="J2593" t="str">
        <f>FLOOR(Raw_Data!F2593,10)&amp;"-"&amp;FLOOR(Raw_Data!F2593,10)+9</f>
        <v>60-69</v>
      </c>
      <c r="K2593" t="str">
        <f>Raw_Data!G2593</f>
        <v>African American</v>
      </c>
      <c r="L2593" t="str">
        <f>Raw_Data!H2593</f>
        <v>Neurology</v>
      </c>
      <c r="M2593" t="str">
        <f>IF(Raw_Data!I2593=TRUE,"Admitted","Not Admitted")</f>
        <v>Admitted</v>
      </c>
      <c r="N2593" t="str">
        <f>IF(Raw_Data!J2593="","Not Rated",Raw_Data!J2593)</f>
        <v>Not Rated</v>
      </c>
      <c r="O2593">
        <f>Raw_Data!K2593</f>
        <v>30</v>
      </c>
      <c r="P2593" t="str">
        <f>IF(Raw_Data!K2593&lt;=30,"Within Time","Delayed")</f>
        <v>Within Time</v>
      </c>
    </row>
    <row r="2594" spans="1:16" x14ac:dyDescent="0.35">
      <c r="A2594" t="str">
        <f>Raw_Data!A2594</f>
        <v>789-83-2876</v>
      </c>
      <c r="B2594" s="2">
        <f>Raw_Data!B2594</f>
        <v>45176.612500000003</v>
      </c>
      <c r="C2594">
        <f>HOUR(Raw_Data!B2594)</f>
        <v>14</v>
      </c>
      <c r="D2594" t="str">
        <f>TEXT(Raw_Data!B2594,"mmm")</f>
        <v>Sep</v>
      </c>
      <c r="E2594">
        <f>YEAR(Raw_Data!B2594)</f>
        <v>2023</v>
      </c>
      <c r="F2594" t="str">
        <f>TEXT(Raw_Data!B2594,"mmm-yy")</f>
        <v>Sep-23</v>
      </c>
      <c r="G2594" t="str">
        <f>PROPER(Raw_Data!C2594&amp;". "&amp;Raw_Data!D2594)</f>
        <v>X. Upperton</v>
      </c>
      <c r="H2594" t="str">
        <f>IF(OR(Raw_Data!E2594="M",Raw_Data!E2594="Male"),"Male",IF(OR(Raw_Data!E2594="F",Raw_Data!E2594="Female"),"Female","Not Confirmed"))</f>
        <v>Female</v>
      </c>
      <c r="I2594">
        <f>Raw_Data!F2594</f>
        <v>33</v>
      </c>
      <c r="J2594" t="str">
        <f>FLOOR(Raw_Data!F2594,10)&amp;"-"&amp;FLOOR(Raw_Data!F2594,10)+9</f>
        <v>30-39</v>
      </c>
      <c r="K2594" t="str">
        <f>Raw_Data!G2594</f>
        <v>Asian</v>
      </c>
      <c r="L2594" t="str">
        <f>Raw_Data!H2594</f>
        <v>None</v>
      </c>
      <c r="M2594" t="str">
        <f>IF(Raw_Data!I2594=TRUE,"Admitted","Not Admitted")</f>
        <v>Admitted</v>
      </c>
      <c r="N2594">
        <f>IF(Raw_Data!J2594="","Not Rated",Raw_Data!J2594)</f>
        <v>3</v>
      </c>
      <c r="O2594">
        <f>Raw_Data!K2594</f>
        <v>45</v>
      </c>
      <c r="P2594" t="str">
        <f>IF(Raw_Data!K2594&lt;=30,"Within Time","Delayed")</f>
        <v>Delayed</v>
      </c>
    </row>
    <row r="2595" spans="1:16" x14ac:dyDescent="0.35">
      <c r="A2595" t="str">
        <f>Raw_Data!A2595</f>
        <v>731-26-2128</v>
      </c>
      <c r="B2595" s="2">
        <f>Raw_Data!B2595</f>
        <v>45176.617361111108</v>
      </c>
      <c r="C2595">
        <f>HOUR(Raw_Data!B2595)</f>
        <v>14</v>
      </c>
      <c r="D2595" t="str">
        <f>TEXT(Raw_Data!B2595,"mmm")</f>
        <v>Sep</v>
      </c>
      <c r="E2595">
        <f>YEAR(Raw_Data!B2595)</f>
        <v>2023</v>
      </c>
      <c r="F2595" t="str">
        <f>TEXT(Raw_Data!B2595,"mmm-yy")</f>
        <v>Sep-23</v>
      </c>
      <c r="G2595" t="str">
        <f>PROPER(Raw_Data!C2595&amp;". "&amp;Raw_Data!D2595)</f>
        <v>U. Postlethwaite</v>
      </c>
      <c r="H2595" t="str">
        <f>IF(OR(Raw_Data!E2595="M",Raw_Data!E2595="Male"),"Male",IF(OR(Raw_Data!E2595="F",Raw_Data!E2595="Female"),"Female","Not Confirmed"))</f>
        <v>Male</v>
      </c>
      <c r="I2595">
        <f>Raw_Data!F2595</f>
        <v>65</v>
      </c>
      <c r="J2595" t="str">
        <f>FLOOR(Raw_Data!F2595,10)&amp;"-"&amp;FLOOR(Raw_Data!F2595,10)+9</f>
        <v>60-69</v>
      </c>
      <c r="K2595" t="str">
        <f>Raw_Data!G2595</f>
        <v>White</v>
      </c>
      <c r="L2595" t="str">
        <f>Raw_Data!H2595</f>
        <v>General Practice</v>
      </c>
      <c r="M2595" t="str">
        <f>IF(Raw_Data!I2595=TRUE,"Admitted","Not Admitted")</f>
        <v>Not Admitted</v>
      </c>
      <c r="N2595" t="str">
        <f>IF(Raw_Data!J2595="","Not Rated",Raw_Data!J2595)</f>
        <v>Not Rated</v>
      </c>
      <c r="O2595">
        <f>Raw_Data!K2595</f>
        <v>52</v>
      </c>
      <c r="P2595" t="str">
        <f>IF(Raw_Data!K2595&lt;=30,"Within Time","Delayed")</f>
        <v>Delayed</v>
      </c>
    </row>
    <row r="2596" spans="1:16" x14ac:dyDescent="0.35">
      <c r="A2596" t="str">
        <f>Raw_Data!A2596</f>
        <v>470-79-9315</v>
      </c>
      <c r="B2596" s="2">
        <f>Raw_Data!B2596</f>
        <v>45176.671527777777</v>
      </c>
      <c r="C2596">
        <f>HOUR(Raw_Data!B2596)</f>
        <v>16</v>
      </c>
      <c r="D2596" t="str">
        <f>TEXT(Raw_Data!B2596,"mmm")</f>
        <v>Sep</v>
      </c>
      <c r="E2596">
        <f>YEAR(Raw_Data!B2596)</f>
        <v>2023</v>
      </c>
      <c r="F2596" t="str">
        <f>TEXT(Raw_Data!B2596,"mmm-yy")</f>
        <v>Sep-23</v>
      </c>
      <c r="G2596" t="str">
        <f>PROPER(Raw_Data!C2596&amp;". "&amp;Raw_Data!D2596)</f>
        <v>O. Lockwood</v>
      </c>
      <c r="H2596" t="str">
        <f>IF(OR(Raw_Data!E2596="M",Raw_Data!E2596="Male"),"Male",IF(OR(Raw_Data!E2596="F",Raw_Data!E2596="Female"),"Female","Not Confirmed"))</f>
        <v>Male</v>
      </c>
      <c r="I2596">
        <f>Raw_Data!F2596</f>
        <v>25</v>
      </c>
      <c r="J2596" t="str">
        <f>FLOOR(Raw_Data!F2596,10)&amp;"-"&amp;FLOOR(Raw_Data!F2596,10)+9</f>
        <v>20-29</v>
      </c>
      <c r="K2596" t="str">
        <f>Raw_Data!G2596</f>
        <v>White</v>
      </c>
      <c r="L2596" t="str">
        <f>Raw_Data!H2596</f>
        <v>None</v>
      </c>
      <c r="M2596" t="str">
        <f>IF(Raw_Data!I2596=TRUE,"Admitted","Not Admitted")</f>
        <v>Not Admitted</v>
      </c>
      <c r="N2596" t="str">
        <f>IF(Raw_Data!J2596="","Not Rated",Raw_Data!J2596)</f>
        <v>Not Rated</v>
      </c>
      <c r="O2596">
        <f>Raw_Data!K2596</f>
        <v>41</v>
      </c>
      <c r="P2596" t="str">
        <f>IF(Raw_Data!K2596&lt;=30,"Within Time","Delayed")</f>
        <v>Delayed</v>
      </c>
    </row>
    <row r="2597" spans="1:16" x14ac:dyDescent="0.35">
      <c r="A2597" t="str">
        <f>Raw_Data!A2597</f>
        <v>413-15-7307</v>
      </c>
      <c r="B2597" s="2">
        <f>Raw_Data!B2597</f>
        <v>45176.677777777782</v>
      </c>
      <c r="C2597">
        <f>HOUR(Raw_Data!B2597)</f>
        <v>16</v>
      </c>
      <c r="D2597" t="str">
        <f>TEXT(Raw_Data!B2597,"mmm")</f>
        <v>Sep</v>
      </c>
      <c r="E2597">
        <f>YEAR(Raw_Data!B2597)</f>
        <v>2023</v>
      </c>
      <c r="F2597" t="str">
        <f>TEXT(Raw_Data!B2597,"mmm-yy")</f>
        <v>Sep-23</v>
      </c>
      <c r="G2597" t="str">
        <f>PROPER(Raw_Data!C2597&amp;". "&amp;Raw_Data!D2597)</f>
        <v>E. Featherstone</v>
      </c>
      <c r="H2597" t="str">
        <f>IF(OR(Raw_Data!E2597="M",Raw_Data!E2597="Male"),"Male",IF(OR(Raw_Data!E2597="F",Raw_Data!E2597="Female"),"Female","Not Confirmed"))</f>
        <v>Female</v>
      </c>
      <c r="I2597">
        <f>Raw_Data!F2597</f>
        <v>19</v>
      </c>
      <c r="J2597" t="str">
        <f>FLOOR(Raw_Data!F2597,10)&amp;"-"&amp;FLOOR(Raw_Data!F2597,10)+9</f>
        <v>10-19</v>
      </c>
      <c r="K2597" t="str">
        <f>Raw_Data!G2597</f>
        <v>Asian</v>
      </c>
      <c r="L2597" t="str">
        <f>Raw_Data!H2597</f>
        <v>None</v>
      </c>
      <c r="M2597" t="str">
        <f>IF(Raw_Data!I2597=TRUE,"Admitted","Not Admitted")</f>
        <v>Not Admitted</v>
      </c>
      <c r="N2597">
        <f>IF(Raw_Data!J2597="","Not Rated",Raw_Data!J2597)</f>
        <v>5</v>
      </c>
      <c r="O2597">
        <f>Raw_Data!K2597</f>
        <v>20</v>
      </c>
      <c r="P2597" t="str">
        <f>IF(Raw_Data!K2597&lt;=30,"Within Time","Delayed")</f>
        <v>Within Time</v>
      </c>
    </row>
    <row r="2598" spans="1:16" x14ac:dyDescent="0.35">
      <c r="A2598" t="str">
        <f>Raw_Data!A2598</f>
        <v>817-88-5902</v>
      </c>
      <c r="B2598" s="2">
        <f>Raw_Data!B2598</f>
        <v>45176.717361111107</v>
      </c>
      <c r="C2598">
        <f>HOUR(Raw_Data!B2598)</f>
        <v>17</v>
      </c>
      <c r="D2598" t="str">
        <f>TEXT(Raw_Data!B2598,"mmm")</f>
        <v>Sep</v>
      </c>
      <c r="E2598">
        <f>YEAR(Raw_Data!B2598)</f>
        <v>2023</v>
      </c>
      <c r="F2598" t="str">
        <f>TEXT(Raw_Data!B2598,"mmm-yy")</f>
        <v>Sep-23</v>
      </c>
      <c r="G2598" t="str">
        <f>PROPER(Raw_Data!C2598&amp;". "&amp;Raw_Data!D2598)</f>
        <v>C. Ashcombe</v>
      </c>
      <c r="H2598" t="str">
        <f>IF(OR(Raw_Data!E2598="M",Raw_Data!E2598="Male"),"Male",IF(OR(Raw_Data!E2598="F",Raw_Data!E2598="Female"),"Female","Not Confirmed"))</f>
        <v>Female</v>
      </c>
      <c r="I2598">
        <f>Raw_Data!F2598</f>
        <v>16</v>
      </c>
      <c r="J2598" t="str">
        <f>FLOOR(Raw_Data!F2598,10)&amp;"-"&amp;FLOOR(Raw_Data!F2598,10)+9</f>
        <v>10-19</v>
      </c>
      <c r="K2598" t="str">
        <f>Raw_Data!G2598</f>
        <v>African American</v>
      </c>
      <c r="L2598" t="str">
        <f>Raw_Data!H2598</f>
        <v>Physiotherapy</v>
      </c>
      <c r="M2598" t="str">
        <f>IF(Raw_Data!I2598=TRUE,"Admitted","Not Admitted")</f>
        <v>Admitted</v>
      </c>
      <c r="N2598" t="str">
        <f>IF(Raw_Data!J2598="","Not Rated",Raw_Data!J2598)</f>
        <v>Not Rated</v>
      </c>
      <c r="O2598">
        <f>Raw_Data!K2598</f>
        <v>12</v>
      </c>
      <c r="P2598" t="str">
        <f>IF(Raw_Data!K2598&lt;=30,"Within Time","Delayed")</f>
        <v>Within Time</v>
      </c>
    </row>
    <row r="2599" spans="1:16" x14ac:dyDescent="0.35">
      <c r="A2599" t="str">
        <f>Raw_Data!A2599</f>
        <v>203-11-8940</v>
      </c>
      <c r="B2599" s="2">
        <f>Raw_Data!B2599</f>
        <v>45176.942361111112</v>
      </c>
      <c r="C2599">
        <f>HOUR(Raw_Data!B2599)</f>
        <v>22</v>
      </c>
      <c r="D2599" t="str">
        <f>TEXT(Raw_Data!B2599,"mmm")</f>
        <v>Sep</v>
      </c>
      <c r="E2599">
        <f>YEAR(Raw_Data!B2599)</f>
        <v>2023</v>
      </c>
      <c r="F2599" t="str">
        <f>TEXT(Raw_Data!B2599,"mmm-yy")</f>
        <v>Sep-23</v>
      </c>
      <c r="G2599" t="str">
        <f>PROPER(Raw_Data!C2599&amp;". "&amp;Raw_Data!D2599)</f>
        <v>G. Postlethwaite</v>
      </c>
      <c r="H2599" t="str">
        <f>IF(OR(Raw_Data!E2599="M",Raw_Data!E2599="Male"),"Male",IF(OR(Raw_Data!E2599="F",Raw_Data!E2599="Female"),"Female","Not Confirmed"))</f>
        <v>Male</v>
      </c>
      <c r="I2599">
        <f>Raw_Data!F2599</f>
        <v>30</v>
      </c>
      <c r="J2599" t="str">
        <f>FLOOR(Raw_Data!F2599,10)&amp;"-"&amp;FLOOR(Raw_Data!F2599,10)+9</f>
        <v>30-39</v>
      </c>
      <c r="K2599" t="str">
        <f>Raw_Data!G2599</f>
        <v>White</v>
      </c>
      <c r="L2599" t="str">
        <f>Raw_Data!H2599</f>
        <v>None</v>
      </c>
      <c r="M2599" t="str">
        <f>IF(Raw_Data!I2599=TRUE,"Admitted","Not Admitted")</f>
        <v>Admitted</v>
      </c>
      <c r="N2599" t="str">
        <f>IF(Raw_Data!J2599="","Not Rated",Raw_Data!J2599)</f>
        <v>Not Rated</v>
      </c>
      <c r="O2599">
        <f>Raw_Data!K2599</f>
        <v>29</v>
      </c>
      <c r="P2599" t="str">
        <f>IF(Raw_Data!K2599&lt;=30,"Within Time","Delayed")</f>
        <v>Within Time</v>
      </c>
    </row>
    <row r="2600" spans="1:16" x14ac:dyDescent="0.35">
      <c r="A2600" t="str">
        <f>Raw_Data!A2600</f>
        <v>252-11-2175</v>
      </c>
      <c r="B2600" s="2">
        <f>Raw_Data!B2600</f>
        <v>45177.018055555563</v>
      </c>
      <c r="C2600">
        <f>HOUR(Raw_Data!B2600)</f>
        <v>0</v>
      </c>
      <c r="D2600" t="str">
        <f>TEXT(Raw_Data!B2600,"mmm")</f>
        <v>Sep</v>
      </c>
      <c r="E2600">
        <f>YEAR(Raw_Data!B2600)</f>
        <v>2023</v>
      </c>
      <c r="F2600" t="str">
        <f>TEXT(Raw_Data!B2600,"mmm-yy")</f>
        <v>Sep-23</v>
      </c>
      <c r="G2600" t="str">
        <f>PROPER(Raw_Data!C2600&amp;". "&amp;Raw_Data!D2600)</f>
        <v>Y. Kershaw</v>
      </c>
      <c r="H2600" t="str">
        <f>IF(OR(Raw_Data!E2600="M",Raw_Data!E2600="Male"),"Male",IF(OR(Raw_Data!E2600="F",Raw_Data!E2600="Female"),"Female","Not Confirmed"))</f>
        <v>Male</v>
      </c>
      <c r="I2600">
        <f>Raw_Data!F2600</f>
        <v>8</v>
      </c>
      <c r="J2600" t="str">
        <f>FLOOR(Raw_Data!F2600,10)&amp;"-"&amp;FLOOR(Raw_Data!F2600,10)+9</f>
        <v>0-9</v>
      </c>
      <c r="K2600" t="str">
        <f>Raw_Data!G2600</f>
        <v>Two or More Races</v>
      </c>
      <c r="L2600" t="str">
        <f>Raw_Data!H2600</f>
        <v>None</v>
      </c>
      <c r="M2600" t="str">
        <f>IF(Raw_Data!I2600=TRUE,"Admitted","Not Admitted")</f>
        <v>Admitted</v>
      </c>
      <c r="N2600" t="str">
        <f>IF(Raw_Data!J2600="","Not Rated",Raw_Data!J2600)</f>
        <v>Not Rated</v>
      </c>
      <c r="O2600">
        <f>Raw_Data!K2600</f>
        <v>56</v>
      </c>
      <c r="P2600" t="str">
        <f>IF(Raw_Data!K2600&lt;=30,"Within Time","Delayed")</f>
        <v>Delayed</v>
      </c>
    </row>
    <row r="2601" spans="1:16" x14ac:dyDescent="0.35">
      <c r="A2601" t="str">
        <f>Raw_Data!A2601</f>
        <v>712-76-3131</v>
      </c>
      <c r="B2601" s="2">
        <f>Raw_Data!B2601</f>
        <v>45177.037499999999</v>
      </c>
      <c r="C2601">
        <f>HOUR(Raw_Data!B2601)</f>
        <v>0</v>
      </c>
      <c r="D2601" t="str">
        <f>TEXT(Raw_Data!B2601,"mmm")</f>
        <v>Sep</v>
      </c>
      <c r="E2601">
        <f>YEAR(Raw_Data!B2601)</f>
        <v>2023</v>
      </c>
      <c r="F2601" t="str">
        <f>TEXT(Raw_Data!B2601,"mmm-yy")</f>
        <v>Sep-23</v>
      </c>
      <c r="G2601" t="str">
        <f>PROPER(Raw_Data!C2601&amp;". "&amp;Raw_Data!D2601)</f>
        <v>W. Rowntree</v>
      </c>
      <c r="H2601" t="str">
        <f>IF(OR(Raw_Data!E2601="M",Raw_Data!E2601="Male"),"Male",IF(OR(Raw_Data!E2601="F",Raw_Data!E2601="Female"),"Female","Not Confirmed"))</f>
        <v>Male</v>
      </c>
      <c r="I2601">
        <f>Raw_Data!F2601</f>
        <v>33</v>
      </c>
      <c r="J2601" t="str">
        <f>FLOOR(Raw_Data!F2601,10)&amp;"-"&amp;FLOOR(Raw_Data!F2601,10)+9</f>
        <v>30-39</v>
      </c>
      <c r="K2601" t="str">
        <f>Raw_Data!G2601</f>
        <v>White</v>
      </c>
      <c r="L2601" t="str">
        <f>Raw_Data!H2601</f>
        <v>None</v>
      </c>
      <c r="M2601" t="str">
        <f>IF(Raw_Data!I2601=TRUE,"Admitted","Not Admitted")</f>
        <v>Not Admitted</v>
      </c>
      <c r="N2601" t="str">
        <f>IF(Raw_Data!J2601="","Not Rated",Raw_Data!J2601)</f>
        <v>Not Rated</v>
      </c>
      <c r="O2601">
        <f>Raw_Data!K2601</f>
        <v>19</v>
      </c>
      <c r="P2601" t="str">
        <f>IF(Raw_Data!K2601&lt;=30,"Within Time","Delayed")</f>
        <v>Within Time</v>
      </c>
    </row>
    <row r="2602" spans="1:16" x14ac:dyDescent="0.35">
      <c r="A2602" t="str">
        <f>Raw_Data!A2602</f>
        <v>363-67-7099</v>
      </c>
      <c r="B2602" s="2">
        <f>Raw_Data!B2602</f>
        <v>45177.1</v>
      </c>
      <c r="C2602">
        <f>HOUR(Raw_Data!B2602)</f>
        <v>2</v>
      </c>
      <c r="D2602" t="str">
        <f>TEXT(Raw_Data!B2602,"mmm")</f>
        <v>Sep</v>
      </c>
      <c r="E2602">
        <f>YEAR(Raw_Data!B2602)</f>
        <v>2023</v>
      </c>
      <c r="F2602" t="str">
        <f>TEXT(Raw_Data!B2602,"mmm-yy")</f>
        <v>Sep-23</v>
      </c>
      <c r="G2602" t="str">
        <f>PROPER(Raw_Data!C2602&amp;". "&amp;Raw_Data!D2602)</f>
        <v>T. Kingsley</v>
      </c>
      <c r="H2602" t="str">
        <f>IF(OR(Raw_Data!E2602="M",Raw_Data!E2602="Male"),"Male",IF(OR(Raw_Data!E2602="F",Raw_Data!E2602="Female"),"Female","Not Confirmed"))</f>
        <v>Male</v>
      </c>
      <c r="I2602">
        <f>Raw_Data!F2602</f>
        <v>8</v>
      </c>
      <c r="J2602" t="str">
        <f>FLOOR(Raw_Data!F2602,10)&amp;"-"&amp;FLOOR(Raw_Data!F2602,10)+9</f>
        <v>0-9</v>
      </c>
      <c r="K2602" t="str">
        <f>Raw_Data!G2602</f>
        <v>White</v>
      </c>
      <c r="L2602" t="str">
        <f>Raw_Data!H2602</f>
        <v>None</v>
      </c>
      <c r="M2602" t="str">
        <f>IF(Raw_Data!I2602=TRUE,"Admitted","Not Admitted")</f>
        <v>Admitted</v>
      </c>
      <c r="N2602">
        <f>IF(Raw_Data!J2602="","Not Rated",Raw_Data!J2602)</f>
        <v>10</v>
      </c>
      <c r="O2602">
        <f>Raw_Data!K2602</f>
        <v>22</v>
      </c>
      <c r="P2602" t="str">
        <f>IF(Raw_Data!K2602&lt;=30,"Within Time","Delayed")</f>
        <v>Within Time</v>
      </c>
    </row>
    <row r="2603" spans="1:16" x14ac:dyDescent="0.35">
      <c r="A2603" t="str">
        <f>Raw_Data!A2603</f>
        <v>835-85-2985</v>
      </c>
      <c r="B2603" s="2">
        <f>Raw_Data!B2603</f>
        <v>45177.15347222222</v>
      </c>
      <c r="C2603">
        <f>HOUR(Raw_Data!B2603)</f>
        <v>3</v>
      </c>
      <c r="D2603" t="str">
        <f>TEXT(Raw_Data!B2603,"mmm")</f>
        <v>Sep</v>
      </c>
      <c r="E2603">
        <f>YEAR(Raw_Data!B2603)</f>
        <v>2023</v>
      </c>
      <c r="F2603" t="str">
        <f>TEXT(Raw_Data!B2603,"mmm-yy")</f>
        <v>Sep-23</v>
      </c>
      <c r="G2603" t="str">
        <f>PROPER(Raw_Data!C2603&amp;". "&amp;Raw_Data!D2603)</f>
        <v>B. Kershaw</v>
      </c>
      <c r="H2603" t="str">
        <f>IF(OR(Raw_Data!E2603="M",Raw_Data!E2603="Male"),"Male",IF(OR(Raw_Data!E2603="F",Raw_Data!E2603="Female"),"Female","Not Confirmed"))</f>
        <v>Female</v>
      </c>
      <c r="I2603">
        <f>Raw_Data!F2603</f>
        <v>1</v>
      </c>
      <c r="J2603" t="str">
        <f>FLOOR(Raw_Data!F2603,10)&amp;"-"&amp;FLOOR(Raw_Data!F2603,10)+9</f>
        <v>0-9</v>
      </c>
      <c r="K2603" t="str">
        <f>Raw_Data!G2603</f>
        <v>Two or More Races</v>
      </c>
      <c r="L2603" t="str">
        <f>Raw_Data!H2603</f>
        <v>None</v>
      </c>
      <c r="M2603" t="str">
        <f>IF(Raw_Data!I2603=TRUE,"Admitted","Not Admitted")</f>
        <v>Not Admitted</v>
      </c>
      <c r="N2603">
        <f>IF(Raw_Data!J2603="","Not Rated",Raw_Data!J2603)</f>
        <v>1</v>
      </c>
      <c r="O2603">
        <f>Raw_Data!K2603</f>
        <v>47</v>
      </c>
      <c r="P2603" t="str">
        <f>IF(Raw_Data!K2603&lt;=30,"Within Time","Delayed")</f>
        <v>Delayed</v>
      </c>
    </row>
    <row r="2604" spans="1:16" x14ac:dyDescent="0.35">
      <c r="A2604" t="str">
        <f>Raw_Data!A2604</f>
        <v>665-75-3138</v>
      </c>
      <c r="B2604" s="2">
        <f>Raw_Data!B2604</f>
        <v>45177.356249999997</v>
      </c>
      <c r="C2604">
        <f>HOUR(Raw_Data!B2604)</f>
        <v>8</v>
      </c>
      <c r="D2604" t="str">
        <f>TEXT(Raw_Data!B2604,"mmm")</f>
        <v>Sep</v>
      </c>
      <c r="E2604">
        <f>YEAR(Raw_Data!B2604)</f>
        <v>2023</v>
      </c>
      <c r="F2604" t="str">
        <f>TEXT(Raw_Data!B2604,"mmm-yy")</f>
        <v>Sep-23</v>
      </c>
      <c r="G2604" t="str">
        <f>PROPER(Raw_Data!C2604&amp;". "&amp;Raw_Data!D2604)</f>
        <v>T. Dewhirst</v>
      </c>
      <c r="H2604" t="str">
        <f>IF(OR(Raw_Data!E2604="M",Raw_Data!E2604="Male"),"Male",IF(OR(Raw_Data!E2604="F",Raw_Data!E2604="Female"),"Female","Not Confirmed"))</f>
        <v>Male</v>
      </c>
      <c r="I2604">
        <f>Raw_Data!F2604</f>
        <v>19</v>
      </c>
      <c r="J2604" t="str">
        <f>FLOOR(Raw_Data!F2604,10)&amp;"-"&amp;FLOOR(Raw_Data!F2604,10)+9</f>
        <v>10-19</v>
      </c>
      <c r="K2604" t="str">
        <f>Raw_Data!G2604</f>
        <v>Two or More Races</v>
      </c>
      <c r="L2604" t="str">
        <f>Raw_Data!H2604</f>
        <v>None</v>
      </c>
      <c r="M2604" t="str">
        <f>IF(Raw_Data!I2604=TRUE,"Admitted","Not Admitted")</f>
        <v>Admitted</v>
      </c>
      <c r="N2604" t="str">
        <f>IF(Raw_Data!J2604="","Not Rated",Raw_Data!J2604)</f>
        <v>Not Rated</v>
      </c>
      <c r="O2604">
        <f>Raw_Data!K2604</f>
        <v>17</v>
      </c>
      <c r="P2604" t="str">
        <f>IF(Raw_Data!K2604&lt;=30,"Within Time","Delayed")</f>
        <v>Within Time</v>
      </c>
    </row>
    <row r="2605" spans="1:16" x14ac:dyDescent="0.35">
      <c r="A2605" t="str">
        <f>Raw_Data!A2605</f>
        <v>866-42-5092</v>
      </c>
      <c r="B2605" s="2">
        <f>Raw_Data!B2605</f>
        <v>45177.425694444442</v>
      </c>
      <c r="C2605">
        <f>HOUR(Raw_Data!B2605)</f>
        <v>10</v>
      </c>
      <c r="D2605" t="str">
        <f>TEXT(Raw_Data!B2605,"mmm")</f>
        <v>Sep</v>
      </c>
      <c r="E2605">
        <f>YEAR(Raw_Data!B2605)</f>
        <v>2023</v>
      </c>
      <c r="F2605" t="str">
        <f>TEXT(Raw_Data!B2605,"mmm-yy")</f>
        <v>Sep-23</v>
      </c>
      <c r="G2605" t="str">
        <f>PROPER(Raw_Data!C2605&amp;". "&amp;Raw_Data!D2605)</f>
        <v>R. Tunstall</v>
      </c>
      <c r="H2605" t="str">
        <f>IF(OR(Raw_Data!E2605="M",Raw_Data!E2605="Male"),"Male",IF(OR(Raw_Data!E2605="F",Raw_Data!E2605="Female"),"Female","Not Confirmed"))</f>
        <v>Male</v>
      </c>
      <c r="I2605">
        <f>Raw_Data!F2605</f>
        <v>3</v>
      </c>
      <c r="J2605" t="str">
        <f>FLOOR(Raw_Data!F2605,10)&amp;"-"&amp;FLOOR(Raw_Data!F2605,10)+9</f>
        <v>0-9</v>
      </c>
      <c r="K2605" t="str">
        <f>Raw_Data!G2605</f>
        <v>African American</v>
      </c>
      <c r="L2605" t="str">
        <f>Raw_Data!H2605</f>
        <v>None</v>
      </c>
      <c r="M2605" t="str">
        <f>IF(Raw_Data!I2605=TRUE,"Admitted","Not Admitted")</f>
        <v>Admitted</v>
      </c>
      <c r="N2605" t="str">
        <f>IF(Raw_Data!J2605="","Not Rated",Raw_Data!J2605)</f>
        <v>Not Rated</v>
      </c>
      <c r="O2605">
        <f>Raw_Data!K2605</f>
        <v>34</v>
      </c>
      <c r="P2605" t="str">
        <f>IF(Raw_Data!K2605&lt;=30,"Within Time","Delayed")</f>
        <v>Delayed</v>
      </c>
    </row>
    <row r="2606" spans="1:16" x14ac:dyDescent="0.35">
      <c r="A2606" t="str">
        <f>Raw_Data!A2606</f>
        <v>230-94-2008</v>
      </c>
      <c r="B2606" s="2">
        <f>Raw_Data!B2606</f>
        <v>45177.476388888892</v>
      </c>
      <c r="C2606">
        <f>HOUR(Raw_Data!B2606)</f>
        <v>11</v>
      </c>
      <c r="D2606" t="str">
        <f>TEXT(Raw_Data!B2606,"mmm")</f>
        <v>Sep</v>
      </c>
      <c r="E2606">
        <f>YEAR(Raw_Data!B2606)</f>
        <v>2023</v>
      </c>
      <c r="F2606" t="str">
        <f>TEXT(Raw_Data!B2606,"mmm-yy")</f>
        <v>Sep-23</v>
      </c>
      <c r="G2606" t="str">
        <f>PROPER(Raw_Data!C2606&amp;". "&amp;Raw_Data!D2606)</f>
        <v>Y. Underhill</v>
      </c>
      <c r="H2606" t="str">
        <f>IF(OR(Raw_Data!E2606="M",Raw_Data!E2606="Male"),"Male",IF(OR(Raw_Data!E2606="F",Raw_Data!E2606="Female"),"Female","Not Confirmed"))</f>
        <v>Female</v>
      </c>
      <c r="I2606">
        <f>Raw_Data!F2606</f>
        <v>53</v>
      </c>
      <c r="J2606" t="str">
        <f>FLOOR(Raw_Data!F2606,10)&amp;"-"&amp;FLOOR(Raw_Data!F2606,10)+9</f>
        <v>50-59</v>
      </c>
      <c r="K2606" t="str">
        <f>Raw_Data!G2606</f>
        <v>Two or More Races</v>
      </c>
      <c r="L2606" t="str">
        <f>Raw_Data!H2606</f>
        <v>None</v>
      </c>
      <c r="M2606" t="str">
        <f>IF(Raw_Data!I2606=TRUE,"Admitted","Not Admitted")</f>
        <v>Admitted</v>
      </c>
      <c r="N2606" t="str">
        <f>IF(Raw_Data!J2606="","Not Rated",Raw_Data!J2606)</f>
        <v>Not Rated</v>
      </c>
      <c r="O2606">
        <f>Raw_Data!K2606</f>
        <v>14</v>
      </c>
      <c r="P2606" t="str">
        <f>IF(Raw_Data!K2606&lt;=30,"Within Time","Delayed")</f>
        <v>Within Time</v>
      </c>
    </row>
    <row r="2607" spans="1:16" x14ac:dyDescent="0.35">
      <c r="A2607" t="str">
        <f>Raw_Data!A2607</f>
        <v>754-11-3238</v>
      </c>
      <c r="B2607" s="2">
        <f>Raw_Data!B2607</f>
        <v>45177.650694444441</v>
      </c>
      <c r="C2607">
        <f>HOUR(Raw_Data!B2607)</f>
        <v>15</v>
      </c>
      <c r="D2607" t="str">
        <f>TEXT(Raw_Data!B2607,"mmm")</f>
        <v>Sep</v>
      </c>
      <c r="E2607">
        <f>YEAR(Raw_Data!B2607)</f>
        <v>2023</v>
      </c>
      <c r="F2607" t="str">
        <f>TEXT(Raw_Data!B2607,"mmm-yy")</f>
        <v>Sep-23</v>
      </c>
      <c r="G2607" t="str">
        <f>PROPER(Raw_Data!C2607&amp;". "&amp;Raw_Data!D2607)</f>
        <v>X. Brixey</v>
      </c>
      <c r="H2607" t="str">
        <f>IF(OR(Raw_Data!E2607="M",Raw_Data!E2607="Male"),"Male",IF(OR(Raw_Data!E2607="F",Raw_Data!E2607="Female"),"Female","Not Confirmed"))</f>
        <v>Female</v>
      </c>
      <c r="I2607">
        <f>Raw_Data!F2607</f>
        <v>43</v>
      </c>
      <c r="J2607" t="str">
        <f>FLOOR(Raw_Data!F2607,10)&amp;"-"&amp;FLOOR(Raw_Data!F2607,10)+9</f>
        <v>40-49</v>
      </c>
      <c r="K2607" t="str">
        <f>Raw_Data!G2607</f>
        <v>White</v>
      </c>
      <c r="L2607" t="str">
        <f>Raw_Data!H2607</f>
        <v>None</v>
      </c>
      <c r="M2607" t="str">
        <f>IF(Raw_Data!I2607=TRUE,"Admitted","Not Admitted")</f>
        <v>Admitted</v>
      </c>
      <c r="N2607">
        <f>IF(Raw_Data!J2607="","Not Rated",Raw_Data!J2607)</f>
        <v>2</v>
      </c>
      <c r="O2607">
        <f>Raw_Data!K2607</f>
        <v>16</v>
      </c>
      <c r="P2607" t="str">
        <f>IF(Raw_Data!K2607&lt;=30,"Within Time","Delayed")</f>
        <v>Within Time</v>
      </c>
    </row>
    <row r="2608" spans="1:16" x14ac:dyDescent="0.35">
      <c r="A2608" t="str">
        <f>Raw_Data!A2608</f>
        <v>712-68-4330</v>
      </c>
      <c r="B2608" s="2">
        <f>Raw_Data!B2608</f>
        <v>45177.677083333343</v>
      </c>
      <c r="C2608">
        <f>HOUR(Raw_Data!B2608)</f>
        <v>16</v>
      </c>
      <c r="D2608" t="str">
        <f>TEXT(Raw_Data!B2608,"mmm")</f>
        <v>Sep</v>
      </c>
      <c r="E2608">
        <f>YEAR(Raw_Data!B2608)</f>
        <v>2023</v>
      </c>
      <c r="F2608" t="str">
        <f>TEXT(Raw_Data!B2608,"mmm-yy")</f>
        <v>Sep-23</v>
      </c>
      <c r="G2608" t="str">
        <f>PROPER(Raw_Data!C2608&amp;". "&amp;Raw_Data!D2608)</f>
        <v>K. Vickery</v>
      </c>
      <c r="H2608" t="str">
        <f>IF(OR(Raw_Data!E2608="M",Raw_Data!E2608="Male"),"Male",IF(OR(Raw_Data!E2608="F",Raw_Data!E2608="Female"),"Female","Not Confirmed"))</f>
        <v>Male</v>
      </c>
      <c r="I2608">
        <f>Raw_Data!F2608</f>
        <v>27</v>
      </c>
      <c r="J2608" t="str">
        <f>FLOOR(Raw_Data!F2608,10)&amp;"-"&amp;FLOOR(Raw_Data!F2608,10)+9</f>
        <v>20-29</v>
      </c>
      <c r="K2608" t="str">
        <f>Raw_Data!G2608</f>
        <v>African American</v>
      </c>
      <c r="L2608" t="str">
        <f>Raw_Data!H2608</f>
        <v>Physiotherapy</v>
      </c>
      <c r="M2608" t="str">
        <f>IF(Raw_Data!I2608=TRUE,"Admitted","Not Admitted")</f>
        <v>Not Admitted</v>
      </c>
      <c r="N2608">
        <f>IF(Raw_Data!J2608="","Not Rated",Raw_Data!J2608)</f>
        <v>9</v>
      </c>
      <c r="O2608">
        <f>Raw_Data!K2608</f>
        <v>35</v>
      </c>
      <c r="P2608" t="str">
        <f>IF(Raw_Data!K2608&lt;=30,"Within Time","Delayed")</f>
        <v>Delayed</v>
      </c>
    </row>
    <row r="2609" spans="1:16" x14ac:dyDescent="0.35">
      <c r="A2609" t="str">
        <f>Raw_Data!A2609</f>
        <v>178-18-7065</v>
      </c>
      <c r="B2609" s="2">
        <f>Raw_Data!B2609</f>
        <v>45177.720138888893</v>
      </c>
      <c r="C2609">
        <f>HOUR(Raw_Data!B2609)</f>
        <v>17</v>
      </c>
      <c r="D2609" t="str">
        <f>TEXT(Raw_Data!B2609,"mmm")</f>
        <v>Sep</v>
      </c>
      <c r="E2609">
        <f>YEAR(Raw_Data!B2609)</f>
        <v>2023</v>
      </c>
      <c r="F2609" t="str">
        <f>TEXT(Raw_Data!B2609,"mmm-yy")</f>
        <v>Sep-23</v>
      </c>
      <c r="G2609" t="str">
        <f>PROPER(Raw_Data!C2609&amp;". "&amp;Raw_Data!D2609)</f>
        <v>U. Glasspool</v>
      </c>
      <c r="H2609" t="str">
        <f>IF(OR(Raw_Data!E2609="M",Raw_Data!E2609="Male"),"Male",IF(OR(Raw_Data!E2609="F",Raw_Data!E2609="Female"),"Female","Not Confirmed"))</f>
        <v>Female</v>
      </c>
      <c r="I2609">
        <f>Raw_Data!F2609</f>
        <v>14</v>
      </c>
      <c r="J2609" t="str">
        <f>FLOOR(Raw_Data!F2609,10)&amp;"-"&amp;FLOOR(Raw_Data!F2609,10)+9</f>
        <v>10-19</v>
      </c>
      <c r="K2609" t="str">
        <f>Raw_Data!G2609</f>
        <v>White</v>
      </c>
      <c r="L2609" t="str">
        <f>Raw_Data!H2609</f>
        <v>None</v>
      </c>
      <c r="M2609" t="str">
        <f>IF(Raw_Data!I2609=TRUE,"Admitted","Not Admitted")</f>
        <v>Admitted</v>
      </c>
      <c r="N2609" t="str">
        <f>IF(Raw_Data!J2609="","Not Rated",Raw_Data!J2609)</f>
        <v>Not Rated</v>
      </c>
      <c r="O2609">
        <f>Raw_Data!K2609</f>
        <v>34</v>
      </c>
      <c r="P2609" t="str">
        <f>IF(Raw_Data!K2609&lt;=30,"Within Time","Delayed")</f>
        <v>Delayed</v>
      </c>
    </row>
    <row r="2610" spans="1:16" x14ac:dyDescent="0.35">
      <c r="A2610" t="str">
        <f>Raw_Data!A2610</f>
        <v>268-82-4541</v>
      </c>
      <c r="B2610" s="2">
        <f>Raw_Data!B2610</f>
        <v>45177.947916666657</v>
      </c>
      <c r="C2610">
        <f>HOUR(Raw_Data!B2610)</f>
        <v>22</v>
      </c>
      <c r="D2610" t="str">
        <f>TEXT(Raw_Data!B2610,"mmm")</f>
        <v>Sep</v>
      </c>
      <c r="E2610">
        <f>YEAR(Raw_Data!B2610)</f>
        <v>2023</v>
      </c>
      <c r="F2610" t="str">
        <f>TEXT(Raw_Data!B2610,"mmm-yy")</f>
        <v>Sep-23</v>
      </c>
      <c r="G2610" t="str">
        <f>PROPER(Raw_Data!C2610&amp;". "&amp;Raw_Data!D2610)</f>
        <v>J. Cholmondeley</v>
      </c>
      <c r="H2610" t="str">
        <f>IF(OR(Raw_Data!E2610="M",Raw_Data!E2610="Male"),"Male",IF(OR(Raw_Data!E2610="F",Raw_Data!E2610="Female"),"Female","Not Confirmed"))</f>
        <v>Male</v>
      </c>
      <c r="I2610">
        <f>Raw_Data!F2610</f>
        <v>43</v>
      </c>
      <c r="J2610" t="str">
        <f>FLOOR(Raw_Data!F2610,10)&amp;"-"&amp;FLOOR(Raw_Data!F2610,10)+9</f>
        <v>40-49</v>
      </c>
      <c r="K2610" t="str">
        <f>Raw_Data!G2610</f>
        <v>White</v>
      </c>
      <c r="L2610" t="str">
        <f>Raw_Data!H2610</f>
        <v>General Practice</v>
      </c>
      <c r="M2610" t="str">
        <f>IF(Raw_Data!I2610=TRUE,"Admitted","Not Admitted")</f>
        <v>Admitted</v>
      </c>
      <c r="N2610" t="str">
        <f>IF(Raw_Data!J2610="","Not Rated",Raw_Data!J2610)</f>
        <v>Not Rated</v>
      </c>
      <c r="O2610">
        <f>Raw_Data!K2610</f>
        <v>23</v>
      </c>
      <c r="P2610" t="str">
        <f>IF(Raw_Data!K2610&lt;=30,"Within Time","Delayed")</f>
        <v>Within Time</v>
      </c>
    </row>
    <row r="2611" spans="1:16" x14ac:dyDescent="0.35">
      <c r="A2611" t="str">
        <f>Raw_Data!A2611</f>
        <v>954-12-5407</v>
      </c>
      <c r="B2611" s="2">
        <f>Raw_Data!B2611</f>
        <v>45177.970138888893</v>
      </c>
      <c r="C2611">
        <f>HOUR(Raw_Data!B2611)</f>
        <v>23</v>
      </c>
      <c r="D2611" t="str">
        <f>TEXT(Raw_Data!B2611,"mmm")</f>
        <v>Sep</v>
      </c>
      <c r="E2611">
        <f>YEAR(Raw_Data!B2611)</f>
        <v>2023</v>
      </c>
      <c r="F2611" t="str">
        <f>TEXT(Raw_Data!B2611,"mmm-yy")</f>
        <v>Sep-23</v>
      </c>
      <c r="G2611" t="str">
        <f>PROPER(Raw_Data!C2611&amp;". "&amp;Raw_Data!D2611)</f>
        <v>C. Lockwood</v>
      </c>
      <c r="H2611" t="str">
        <f>IF(OR(Raw_Data!E2611="M",Raw_Data!E2611="Male"),"Male",IF(OR(Raw_Data!E2611="F",Raw_Data!E2611="Female"),"Female","Not Confirmed"))</f>
        <v>Male</v>
      </c>
      <c r="I2611">
        <f>Raw_Data!F2611</f>
        <v>48</v>
      </c>
      <c r="J2611" t="str">
        <f>FLOOR(Raw_Data!F2611,10)&amp;"-"&amp;FLOOR(Raw_Data!F2611,10)+9</f>
        <v>40-49</v>
      </c>
      <c r="K2611" t="str">
        <f>Raw_Data!G2611</f>
        <v>White</v>
      </c>
      <c r="L2611" t="str">
        <f>Raw_Data!H2611</f>
        <v>None</v>
      </c>
      <c r="M2611" t="str">
        <f>IF(Raw_Data!I2611=TRUE,"Admitted","Not Admitted")</f>
        <v>Not Admitted</v>
      </c>
      <c r="N2611" t="str">
        <f>IF(Raw_Data!J2611="","Not Rated",Raw_Data!J2611)</f>
        <v>Not Rated</v>
      </c>
      <c r="O2611">
        <f>Raw_Data!K2611</f>
        <v>58</v>
      </c>
      <c r="P2611" t="str">
        <f>IF(Raw_Data!K2611&lt;=30,"Within Time","Delayed")</f>
        <v>Delayed</v>
      </c>
    </row>
    <row r="2612" spans="1:16" x14ac:dyDescent="0.35">
      <c r="A2612" t="str">
        <f>Raw_Data!A2612</f>
        <v>915-51-7761</v>
      </c>
      <c r="B2612" s="2">
        <f>Raw_Data!B2612</f>
        <v>45177.974305555559</v>
      </c>
      <c r="C2612">
        <f>HOUR(Raw_Data!B2612)</f>
        <v>23</v>
      </c>
      <c r="D2612" t="str">
        <f>TEXT(Raw_Data!B2612,"mmm")</f>
        <v>Sep</v>
      </c>
      <c r="E2612">
        <f>YEAR(Raw_Data!B2612)</f>
        <v>2023</v>
      </c>
      <c r="F2612" t="str">
        <f>TEXT(Raw_Data!B2612,"mmm-yy")</f>
        <v>Sep-23</v>
      </c>
      <c r="G2612" t="str">
        <f>PROPER(Raw_Data!C2612&amp;". "&amp;Raw_Data!D2612)</f>
        <v>J. Schubuser</v>
      </c>
      <c r="H2612" t="str">
        <f>IF(OR(Raw_Data!E2612="M",Raw_Data!E2612="Male"),"Male",IF(OR(Raw_Data!E2612="F",Raw_Data!E2612="Female"),"Female","Not Confirmed"))</f>
        <v>Female</v>
      </c>
      <c r="I2612">
        <f>Raw_Data!F2612</f>
        <v>12</v>
      </c>
      <c r="J2612" t="str">
        <f>FLOOR(Raw_Data!F2612,10)&amp;"-"&amp;FLOOR(Raw_Data!F2612,10)+9</f>
        <v>10-19</v>
      </c>
      <c r="K2612" t="str">
        <f>Raw_Data!G2612</f>
        <v>Asian</v>
      </c>
      <c r="L2612" t="str">
        <f>Raw_Data!H2612</f>
        <v>None</v>
      </c>
      <c r="M2612" t="str">
        <f>IF(Raw_Data!I2612=TRUE,"Admitted","Not Admitted")</f>
        <v>Not Admitted</v>
      </c>
      <c r="N2612" t="str">
        <f>IF(Raw_Data!J2612="","Not Rated",Raw_Data!J2612)</f>
        <v>Not Rated</v>
      </c>
      <c r="O2612">
        <f>Raw_Data!K2612</f>
        <v>25</v>
      </c>
      <c r="P2612" t="str">
        <f>IF(Raw_Data!K2612&lt;=30,"Within Time","Delayed")</f>
        <v>Within Time</v>
      </c>
    </row>
    <row r="2613" spans="1:16" x14ac:dyDescent="0.35">
      <c r="A2613" t="str">
        <f>Raw_Data!A2613</f>
        <v>708-42-5023</v>
      </c>
      <c r="B2613" s="2">
        <f>Raw_Data!B2613</f>
        <v>45177.979166666657</v>
      </c>
      <c r="C2613">
        <f>HOUR(Raw_Data!B2613)</f>
        <v>23</v>
      </c>
      <c r="D2613" t="str">
        <f>TEXT(Raw_Data!B2613,"mmm")</f>
        <v>Sep</v>
      </c>
      <c r="E2613">
        <f>YEAR(Raw_Data!B2613)</f>
        <v>2023</v>
      </c>
      <c r="F2613" t="str">
        <f>TEXT(Raw_Data!B2613,"mmm-yy")</f>
        <v>Sep-23</v>
      </c>
      <c r="G2613" t="str">
        <f>PROPER(Raw_Data!C2613&amp;". "&amp;Raw_Data!D2613)</f>
        <v>C. Honeysett</v>
      </c>
      <c r="H2613" t="str">
        <f>IF(OR(Raw_Data!E2613="M",Raw_Data!E2613="Male"),"Male",IF(OR(Raw_Data!E2613="F",Raw_Data!E2613="Female"),"Female","Not Confirmed"))</f>
        <v>Female</v>
      </c>
      <c r="I2613">
        <f>Raw_Data!F2613</f>
        <v>19</v>
      </c>
      <c r="J2613" t="str">
        <f>FLOOR(Raw_Data!F2613,10)&amp;"-"&amp;FLOOR(Raw_Data!F2613,10)+9</f>
        <v>10-19</v>
      </c>
      <c r="K2613" t="str">
        <f>Raw_Data!G2613</f>
        <v>White</v>
      </c>
      <c r="L2613" t="str">
        <f>Raw_Data!H2613</f>
        <v>None</v>
      </c>
      <c r="M2613" t="str">
        <f>IF(Raw_Data!I2613=TRUE,"Admitted","Not Admitted")</f>
        <v>Not Admitted</v>
      </c>
      <c r="N2613" t="str">
        <f>IF(Raw_Data!J2613="","Not Rated",Raw_Data!J2613)</f>
        <v>Not Rated</v>
      </c>
      <c r="O2613">
        <f>Raw_Data!K2613</f>
        <v>31</v>
      </c>
      <c r="P2613" t="str">
        <f>IF(Raw_Data!K2613&lt;=30,"Within Time","Delayed")</f>
        <v>Delayed</v>
      </c>
    </row>
    <row r="2614" spans="1:16" x14ac:dyDescent="0.35">
      <c r="A2614" t="str">
        <f>Raw_Data!A2614</f>
        <v>592-45-4286</v>
      </c>
      <c r="B2614" s="2">
        <f>Raw_Data!B2614</f>
        <v>45178.134722222218</v>
      </c>
      <c r="C2614">
        <f>HOUR(Raw_Data!B2614)</f>
        <v>3</v>
      </c>
      <c r="D2614" t="str">
        <f>TEXT(Raw_Data!B2614,"mmm")</f>
        <v>Sep</v>
      </c>
      <c r="E2614">
        <f>YEAR(Raw_Data!B2614)</f>
        <v>2023</v>
      </c>
      <c r="F2614" t="str">
        <f>TEXT(Raw_Data!B2614,"mmm-yy")</f>
        <v>Sep-23</v>
      </c>
      <c r="G2614" t="str">
        <f>PROPER(Raw_Data!C2614&amp;". "&amp;Raw_Data!D2614)</f>
        <v>T. Brixey</v>
      </c>
      <c r="H2614" t="str">
        <f>IF(OR(Raw_Data!E2614="M",Raw_Data!E2614="Male"),"Male",IF(OR(Raw_Data!E2614="F",Raw_Data!E2614="Female"),"Female","Not Confirmed"))</f>
        <v>Female</v>
      </c>
      <c r="I2614">
        <f>Raw_Data!F2614</f>
        <v>65</v>
      </c>
      <c r="J2614" t="str">
        <f>FLOOR(Raw_Data!F2614,10)&amp;"-"&amp;FLOOR(Raw_Data!F2614,10)+9</f>
        <v>60-69</v>
      </c>
      <c r="K2614" t="str">
        <f>Raw_Data!G2614</f>
        <v>White</v>
      </c>
      <c r="L2614" t="str">
        <f>Raw_Data!H2614</f>
        <v>None</v>
      </c>
      <c r="M2614" t="str">
        <f>IF(Raw_Data!I2614=TRUE,"Admitted","Not Admitted")</f>
        <v>Not Admitted</v>
      </c>
      <c r="N2614" t="str">
        <f>IF(Raw_Data!J2614="","Not Rated",Raw_Data!J2614)</f>
        <v>Not Rated</v>
      </c>
      <c r="O2614">
        <f>Raw_Data!K2614</f>
        <v>35</v>
      </c>
      <c r="P2614" t="str">
        <f>IF(Raw_Data!K2614&lt;=30,"Within Time","Delayed")</f>
        <v>Delayed</v>
      </c>
    </row>
    <row r="2615" spans="1:16" x14ac:dyDescent="0.35">
      <c r="A2615" t="str">
        <f>Raw_Data!A2615</f>
        <v>354-75-2615</v>
      </c>
      <c r="B2615" s="2">
        <f>Raw_Data!B2615</f>
        <v>45178.15625</v>
      </c>
      <c r="C2615">
        <f>HOUR(Raw_Data!B2615)</f>
        <v>3</v>
      </c>
      <c r="D2615" t="str">
        <f>TEXT(Raw_Data!B2615,"mmm")</f>
        <v>Sep</v>
      </c>
      <c r="E2615">
        <f>YEAR(Raw_Data!B2615)</f>
        <v>2023</v>
      </c>
      <c r="F2615" t="str">
        <f>TEXT(Raw_Data!B2615,"mmm-yy")</f>
        <v>Sep-23</v>
      </c>
      <c r="G2615" t="str">
        <f>PROPER(Raw_Data!C2615&amp;". "&amp;Raw_Data!D2615)</f>
        <v>H. Schubuser</v>
      </c>
      <c r="H2615" t="str">
        <f>IF(OR(Raw_Data!E2615="M",Raw_Data!E2615="Male"),"Male",IF(OR(Raw_Data!E2615="F",Raw_Data!E2615="Female"),"Female","Not Confirmed"))</f>
        <v>Female</v>
      </c>
      <c r="I2615">
        <f>Raw_Data!F2615</f>
        <v>30</v>
      </c>
      <c r="J2615" t="str">
        <f>FLOOR(Raw_Data!F2615,10)&amp;"-"&amp;FLOOR(Raw_Data!F2615,10)+9</f>
        <v>30-39</v>
      </c>
      <c r="K2615" t="str">
        <f>Raw_Data!G2615</f>
        <v>African American</v>
      </c>
      <c r="L2615" t="str">
        <f>Raw_Data!H2615</f>
        <v>None</v>
      </c>
      <c r="M2615" t="str">
        <f>IF(Raw_Data!I2615=TRUE,"Admitted","Not Admitted")</f>
        <v>Not Admitted</v>
      </c>
      <c r="N2615" t="str">
        <f>IF(Raw_Data!J2615="","Not Rated",Raw_Data!J2615)</f>
        <v>Not Rated</v>
      </c>
      <c r="O2615">
        <f>Raw_Data!K2615</f>
        <v>13</v>
      </c>
      <c r="P2615" t="str">
        <f>IF(Raw_Data!K2615&lt;=30,"Within Time","Delayed")</f>
        <v>Within Time</v>
      </c>
    </row>
    <row r="2616" spans="1:16" x14ac:dyDescent="0.35">
      <c r="A2616" t="str">
        <f>Raw_Data!A2616</f>
        <v>860-80-6066</v>
      </c>
      <c r="B2616" s="2">
        <f>Raw_Data!B2616</f>
        <v>45178.236111111109</v>
      </c>
      <c r="C2616">
        <f>HOUR(Raw_Data!B2616)</f>
        <v>5</v>
      </c>
      <c r="D2616" t="str">
        <f>TEXT(Raw_Data!B2616,"mmm")</f>
        <v>Sep</v>
      </c>
      <c r="E2616">
        <f>YEAR(Raw_Data!B2616)</f>
        <v>2023</v>
      </c>
      <c r="F2616" t="str">
        <f>TEXT(Raw_Data!B2616,"mmm-yy")</f>
        <v>Sep-23</v>
      </c>
      <c r="G2616" t="str">
        <f>PROPER(Raw_Data!C2616&amp;". "&amp;Raw_Data!D2616)</f>
        <v>M. Dankworth</v>
      </c>
      <c r="H2616" t="str">
        <f>IF(OR(Raw_Data!E2616="M",Raw_Data!E2616="Male"),"Male",IF(OR(Raw_Data!E2616="F",Raw_Data!E2616="Female"),"Female","Not Confirmed"))</f>
        <v>Male</v>
      </c>
      <c r="I2616">
        <f>Raw_Data!F2616</f>
        <v>65</v>
      </c>
      <c r="J2616" t="str">
        <f>FLOOR(Raw_Data!F2616,10)&amp;"-"&amp;FLOOR(Raw_Data!F2616,10)+9</f>
        <v>60-69</v>
      </c>
      <c r="K2616" t="str">
        <f>Raw_Data!G2616</f>
        <v>Declined to Identify</v>
      </c>
      <c r="L2616" t="str">
        <f>Raw_Data!H2616</f>
        <v>General Practice</v>
      </c>
      <c r="M2616" t="str">
        <f>IF(Raw_Data!I2616=TRUE,"Admitted","Not Admitted")</f>
        <v>Not Admitted</v>
      </c>
      <c r="N2616" t="str">
        <f>IF(Raw_Data!J2616="","Not Rated",Raw_Data!J2616)</f>
        <v>Not Rated</v>
      </c>
      <c r="O2616">
        <f>Raw_Data!K2616</f>
        <v>40</v>
      </c>
      <c r="P2616" t="str">
        <f>IF(Raw_Data!K2616&lt;=30,"Within Time","Delayed")</f>
        <v>Delayed</v>
      </c>
    </row>
    <row r="2617" spans="1:16" x14ac:dyDescent="0.35">
      <c r="A2617" t="str">
        <f>Raw_Data!A2617</f>
        <v>257-55-7607</v>
      </c>
      <c r="B2617" s="2">
        <f>Raw_Data!B2617</f>
        <v>45178.494444444441</v>
      </c>
      <c r="C2617">
        <f>HOUR(Raw_Data!B2617)</f>
        <v>11</v>
      </c>
      <c r="D2617" t="str">
        <f>TEXT(Raw_Data!B2617,"mmm")</f>
        <v>Sep</v>
      </c>
      <c r="E2617">
        <f>YEAR(Raw_Data!B2617)</f>
        <v>2023</v>
      </c>
      <c r="F2617" t="str">
        <f>TEXT(Raw_Data!B2617,"mmm-yy")</f>
        <v>Sep-23</v>
      </c>
      <c r="G2617" t="str">
        <f>PROPER(Raw_Data!C2617&amp;". "&amp;Raw_Data!D2617)</f>
        <v>V. Inglewood</v>
      </c>
      <c r="H2617" t="str">
        <f>IF(OR(Raw_Data!E2617="M",Raw_Data!E2617="Male"),"Male",IF(OR(Raw_Data!E2617="F",Raw_Data!E2617="Female"),"Female","Not Confirmed"))</f>
        <v>Male</v>
      </c>
      <c r="I2617">
        <f>Raw_Data!F2617</f>
        <v>38</v>
      </c>
      <c r="J2617" t="str">
        <f>FLOOR(Raw_Data!F2617,10)&amp;"-"&amp;FLOOR(Raw_Data!F2617,10)+9</f>
        <v>30-39</v>
      </c>
      <c r="K2617" t="str">
        <f>Raw_Data!G2617</f>
        <v>White</v>
      </c>
      <c r="L2617" t="str">
        <f>Raw_Data!H2617</f>
        <v>Physiotherapy</v>
      </c>
      <c r="M2617" t="str">
        <f>IF(Raw_Data!I2617=TRUE,"Admitted","Not Admitted")</f>
        <v>Not Admitted</v>
      </c>
      <c r="N2617" t="str">
        <f>IF(Raw_Data!J2617="","Not Rated",Raw_Data!J2617)</f>
        <v>Not Rated</v>
      </c>
      <c r="O2617">
        <f>Raw_Data!K2617</f>
        <v>26</v>
      </c>
      <c r="P2617" t="str">
        <f>IF(Raw_Data!K2617&lt;=30,"Within Time","Delayed")</f>
        <v>Within Time</v>
      </c>
    </row>
    <row r="2618" spans="1:16" x14ac:dyDescent="0.35">
      <c r="A2618" t="str">
        <f>Raw_Data!A2618</f>
        <v>947-97-1124</v>
      </c>
      <c r="B2618" s="2">
        <f>Raw_Data!B2618</f>
        <v>45178.536111111112</v>
      </c>
      <c r="C2618">
        <f>HOUR(Raw_Data!B2618)</f>
        <v>12</v>
      </c>
      <c r="D2618" t="str">
        <f>TEXT(Raw_Data!B2618,"mmm")</f>
        <v>Sep</v>
      </c>
      <c r="E2618">
        <f>YEAR(Raw_Data!B2618)</f>
        <v>2023</v>
      </c>
      <c r="F2618" t="str">
        <f>TEXT(Raw_Data!B2618,"mmm-yy")</f>
        <v>Sep-23</v>
      </c>
      <c r="G2618" t="str">
        <f>PROPER(Raw_Data!C2618&amp;". "&amp;Raw_Data!D2618)</f>
        <v>W. Vickery</v>
      </c>
      <c r="H2618" t="str">
        <f>IF(OR(Raw_Data!E2618="M",Raw_Data!E2618="Male"),"Male",IF(OR(Raw_Data!E2618="F",Raw_Data!E2618="Female"),"Female","Not Confirmed"))</f>
        <v>Male</v>
      </c>
      <c r="I2618">
        <f>Raw_Data!F2618</f>
        <v>8</v>
      </c>
      <c r="J2618" t="str">
        <f>FLOOR(Raw_Data!F2618,10)&amp;"-"&amp;FLOOR(Raw_Data!F2618,10)+9</f>
        <v>0-9</v>
      </c>
      <c r="K2618" t="str">
        <f>Raw_Data!G2618</f>
        <v>White</v>
      </c>
      <c r="L2618" t="str">
        <f>Raw_Data!H2618</f>
        <v>General Practice</v>
      </c>
      <c r="M2618" t="str">
        <f>IF(Raw_Data!I2618=TRUE,"Admitted","Not Admitted")</f>
        <v>Not Admitted</v>
      </c>
      <c r="N2618" t="str">
        <f>IF(Raw_Data!J2618="","Not Rated",Raw_Data!J2618)</f>
        <v>Not Rated</v>
      </c>
      <c r="O2618">
        <f>Raw_Data!K2618</f>
        <v>41</v>
      </c>
      <c r="P2618" t="str">
        <f>IF(Raw_Data!K2618&lt;=30,"Within Time","Delayed")</f>
        <v>Delayed</v>
      </c>
    </row>
    <row r="2619" spans="1:16" x14ac:dyDescent="0.35">
      <c r="A2619" t="str">
        <f>Raw_Data!A2619</f>
        <v>899-13-9740</v>
      </c>
      <c r="B2619" s="2">
        <f>Raw_Data!B2619</f>
        <v>45178.615277777782</v>
      </c>
      <c r="C2619">
        <f>HOUR(Raw_Data!B2619)</f>
        <v>14</v>
      </c>
      <c r="D2619" t="str">
        <f>TEXT(Raw_Data!B2619,"mmm")</f>
        <v>Sep</v>
      </c>
      <c r="E2619">
        <f>YEAR(Raw_Data!B2619)</f>
        <v>2023</v>
      </c>
      <c r="F2619" t="str">
        <f>TEXT(Raw_Data!B2619,"mmm-yy")</f>
        <v>Sep-23</v>
      </c>
      <c r="G2619" t="str">
        <f>PROPER(Raw_Data!C2619&amp;". "&amp;Raw_Data!D2619)</f>
        <v>B. Middleditch</v>
      </c>
      <c r="H2619" t="str">
        <f>IF(OR(Raw_Data!E2619="M",Raw_Data!E2619="Male"),"Male",IF(OR(Raw_Data!E2619="F",Raw_Data!E2619="Female"),"Female","Not Confirmed"))</f>
        <v>Female</v>
      </c>
      <c r="I2619">
        <f>Raw_Data!F2619</f>
        <v>67</v>
      </c>
      <c r="J2619" t="str">
        <f>FLOOR(Raw_Data!F2619,10)&amp;"-"&amp;FLOOR(Raw_Data!F2619,10)+9</f>
        <v>60-69</v>
      </c>
      <c r="K2619" t="str">
        <f>Raw_Data!G2619</f>
        <v>Pacific Islander</v>
      </c>
      <c r="L2619" t="str">
        <f>Raw_Data!H2619</f>
        <v>General Practice</v>
      </c>
      <c r="M2619" t="str">
        <f>IF(Raw_Data!I2619=TRUE,"Admitted","Not Admitted")</f>
        <v>Not Admitted</v>
      </c>
      <c r="N2619" t="str">
        <f>IF(Raw_Data!J2619="","Not Rated",Raw_Data!J2619)</f>
        <v>Not Rated</v>
      </c>
      <c r="O2619">
        <f>Raw_Data!K2619</f>
        <v>51</v>
      </c>
      <c r="P2619" t="str">
        <f>IF(Raw_Data!K2619&lt;=30,"Within Time","Delayed")</f>
        <v>Delayed</v>
      </c>
    </row>
    <row r="2620" spans="1:16" x14ac:dyDescent="0.35">
      <c r="A2620" t="str">
        <f>Raw_Data!A2620</f>
        <v>230-89-9788</v>
      </c>
      <c r="B2620" s="2">
        <f>Raw_Data!B2620</f>
        <v>45178.672222222223</v>
      </c>
      <c r="C2620">
        <f>HOUR(Raw_Data!B2620)</f>
        <v>16</v>
      </c>
      <c r="D2620" t="str">
        <f>TEXT(Raw_Data!B2620,"mmm")</f>
        <v>Sep</v>
      </c>
      <c r="E2620">
        <f>YEAR(Raw_Data!B2620)</f>
        <v>2023</v>
      </c>
      <c r="F2620" t="str">
        <f>TEXT(Raw_Data!B2620,"mmm-yy")</f>
        <v>Sep-23</v>
      </c>
      <c r="G2620" t="str">
        <f>PROPER(Raw_Data!C2620&amp;". "&amp;Raw_Data!D2620)</f>
        <v>S. Brixey</v>
      </c>
      <c r="H2620" t="str">
        <f>IF(OR(Raw_Data!E2620="M",Raw_Data!E2620="Male"),"Male",IF(OR(Raw_Data!E2620="F",Raw_Data!E2620="Female"),"Female","Not Confirmed"))</f>
        <v>Female</v>
      </c>
      <c r="I2620">
        <f>Raw_Data!F2620</f>
        <v>44</v>
      </c>
      <c r="J2620" t="str">
        <f>FLOOR(Raw_Data!F2620,10)&amp;"-"&amp;FLOOR(Raw_Data!F2620,10)+9</f>
        <v>40-49</v>
      </c>
      <c r="K2620" t="str">
        <f>Raw_Data!G2620</f>
        <v>Asian</v>
      </c>
      <c r="L2620" t="str">
        <f>Raw_Data!H2620</f>
        <v>None</v>
      </c>
      <c r="M2620" t="str">
        <f>IF(Raw_Data!I2620=TRUE,"Admitted","Not Admitted")</f>
        <v>Not Admitted</v>
      </c>
      <c r="N2620" t="str">
        <f>IF(Raw_Data!J2620="","Not Rated",Raw_Data!J2620)</f>
        <v>Not Rated</v>
      </c>
      <c r="O2620">
        <f>Raw_Data!K2620</f>
        <v>17</v>
      </c>
      <c r="P2620" t="str">
        <f>IF(Raw_Data!K2620&lt;=30,"Within Time","Delayed")</f>
        <v>Within Time</v>
      </c>
    </row>
    <row r="2621" spans="1:16" x14ac:dyDescent="0.35">
      <c r="A2621" t="str">
        <f>Raw_Data!A2621</f>
        <v>520-22-5810</v>
      </c>
      <c r="B2621" s="2">
        <f>Raw_Data!B2621</f>
        <v>45178.749305555553</v>
      </c>
      <c r="C2621">
        <f>HOUR(Raw_Data!B2621)</f>
        <v>17</v>
      </c>
      <c r="D2621" t="str">
        <f>TEXT(Raw_Data!B2621,"mmm")</f>
        <v>Sep</v>
      </c>
      <c r="E2621">
        <f>YEAR(Raw_Data!B2621)</f>
        <v>2023</v>
      </c>
      <c r="F2621" t="str">
        <f>TEXT(Raw_Data!B2621,"mmm-yy")</f>
        <v>Sep-23</v>
      </c>
      <c r="G2621" t="str">
        <f>PROPER(Raw_Data!C2621&amp;". "&amp;Raw_Data!D2621)</f>
        <v>O. Bracegirdle</v>
      </c>
      <c r="H2621" t="str">
        <f>IF(OR(Raw_Data!E2621="M",Raw_Data!E2621="Male"),"Male",IF(OR(Raw_Data!E2621="F",Raw_Data!E2621="Female"),"Female","Not Confirmed"))</f>
        <v>Female</v>
      </c>
      <c r="I2621">
        <f>Raw_Data!F2621</f>
        <v>67</v>
      </c>
      <c r="J2621" t="str">
        <f>FLOOR(Raw_Data!F2621,10)&amp;"-"&amp;FLOOR(Raw_Data!F2621,10)+9</f>
        <v>60-69</v>
      </c>
      <c r="K2621" t="str">
        <f>Raw_Data!G2621</f>
        <v>African American</v>
      </c>
      <c r="L2621" t="str">
        <f>Raw_Data!H2621</f>
        <v>None</v>
      </c>
      <c r="M2621" t="str">
        <f>IF(Raw_Data!I2621=TRUE,"Admitted","Not Admitted")</f>
        <v>Admitted</v>
      </c>
      <c r="N2621" t="str">
        <f>IF(Raw_Data!J2621="","Not Rated",Raw_Data!J2621)</f>
        <v>Not Rated</v>
      </c>
      <c r="O2621">
        <f>Raw_Data!K2621</f>
        <v>15</v>
      </c>
      <c r="P2621" t="str">
        <f>IF(Raw_Data!K2621&lt;=30,"Within Time","Delayed")</f>
        <v>Within Time</v>
      </c>
    </row>
    <row r="2622" spans="1:16" x14ac:dyDescent="0.35">
      <c r="A2622" t="str">
        <f>Raw_Data!A2622</f>
        <v>937-43-9431</v>
      </c>
      <c r="B2622" s="2">
        <f>Raw_Data!B2622</f>
        <v>45178.757638888892</v>
      </c>
      <c r="C2622">
        <f>HOUR(Raw_Data!B2622)</f>
        <v>18</v>
      </c>
      <c r="D2622" t="str">
        <f>TEXT(Raw_Data!B2622,"mmm")</f>
        <v>Sep</v>
      </c>
      <c r="E2622">
        <f>YEAR(Raw_Data!B2622)</f>
        <v>2023</v>
      </c>
      <c r="F2622" t="str">
        <f>TEXT(Raw_Data!B2622,"mmm-yy")</f>
        <v>Sep-23</v>
      </c>
      <c r="G2622" t="str">
        <f>PROPER(Raw_Data!C2622&amp;". "&amp;Raw_Data!D2622)</f>
        <v>C. Ainsworth</v>
      </c>
      <c r="H2622" t="str">
        <f>IF(OR(Raw_Data!E2622="M",Raw_Data!E2622="Male"),"Male",IF(OR(Raw_Data!E2622="F",Raw_Data!E2622="Female"),"Female","Not Confirmed"))</f>
        <v>Female</v>
      </c>
      <c r="I2622">
        <f>Raw_Data!F2622</f>
        <v>37</v>
      </c>
      <c r="J2622" t="str">
        <f>FLOOR(Raw_Data!F2622,10)&amp;"-"&amp;FLOOR(Raw_Data!F2622,10)+9</f>
        <v>30-39</v>
      </c>
      <c r="K2622" t="str">
        <f>Raw_Data!G2622</f>
        <v>Declined to Identify</v>
      </c>
      <c r="L2622" t="str">
        <f>Raw_Data!H2622</f>
        <v>Physiotherapy</v>
      </c>
      <c r="M2622" t="str">
        <f>IF(Raw_Data!I2622=TRUE,"Admitted","Not Admitted")</f>
        <v>Admitted</v>
      </c>
      <c r="N2622" t="str">
        <f>IF(Raw_Data!J2622="","Not Rated",Raw_Data!J2622)</f>
        <v>Not Rated</v>
      </c>
      <c r="O2622">
        <f>Raw_Data!K2622</f>
        <v>14</v>
      </c>
      <c r="P2622" t="str">
        <f>IF(Raw_Data!K2622&lt;=30,"Within Time","Delayed")</f>
        <v>Within Time</v>
      </c>
    </row>
    <row r="2623" spans="1:16" x14ac:dyDescent="0.35">
      <c r="A2623" t="str">
        <f>Raw_Data!A2623</f>
        <v>635-25-7735</v>
      </c>
      <c r="B2623" s="2">
        <f>Raw_Data!B2623</f>
        <v>45178.847222222219</v>
      </c>
      <c r="C2623">
        <f>HOUR(Raw_Data!B2623)</f>
        <v>20</v>
      </c>
      <c r="D2623" t="str">
        <f>TEXT(Raw_Data!B2623,"mmm")</f>
        <v>Sep</v>
      </c>
      <c r="E2623">
        <f>YEAR(Raw_Data!B2623)</f>
        <v>2023</v>
      </c>
      <c r="F2623" t="str">
        <f>TEXT(Raw_Data!B2623,"mmm-yy")</f>
        <v>Sep-23</v>
      </c>
      <c r="G2623" t="str">
        <f>PROPER(Raw_Data!C2623&amp;". "&amp;Raw_Data!D2623)</f>
        <v>N. Methuen</v>
      </c>
      <c r="H2623" t="str">
        <f>IF(OR(Raw_Data!E2623="M",Raw_Data!E2623="Male"),"Male",IF(OR(Raw_Data!E2623="F",Raw_Data!E2623="Female"),"Female","Not Confirmed"))</f>
        <v>Male</v>
      </c>
      <c r="I2623">
        <f>Raw_Data!F2623</f>
        <v>73</v>
      </c>
      <c r="J2623" t="str">
        <f>FLOOR(Raw_Data!F2623,10)&amp;"-"&amp;FLOOR(Raw_Data!F2623,10)+9</f>
        <v>70-79</v>
      </c>
      <c r="K2623" t="str">
        <f>Raw_Data!G2623</f>
        <v>Declined to Identify</v>
      </c>
      <c r="L2623" t="str">
        <f>Raw_Data!H2623</f>
        <v>General Practice</v>
      </c>
      <c r="M2623" t="str">
        <f>IF(Raw_Data!I2623=TRUE,"Admitted","Not Admitted")</f>
        <v>Not Admitted</v>
      </c>
      <c r="N2623" t="str">
        <f>IF(Raw_Data!J2623="","Not Rated",Raw_Data!J2623)</f>
        <v>Not Rated</v>
      </c>
      <c r="O2623">
        <f>Raw_Data!K2623</f>
        <v>25</v>
      </c>
      <c r="P2623" t="str">
        <f>IF(Raw_Data!K2623&lt;=30,"Within Time","Delayed")</f>
        <v>Within Time</v>
      </c>
    </row>
    <row r="2624" spans="1:16" x14ac:dyDescent="0.35">
      <c r="A2624" t="str">
        <f>Raw_Data!A2624</f>
        <v>143-55-6814</v>
      </c>
      <c r="B2624" s="2">
        <f>Raw_Data!B2624</f>
        <v>45178.87777777778</v>
      </c>
      <c r="C2624">
        <f>HOUR(Raw_Data!B2624)</f>
        <v>21</v>
      </c>
      <c r="D2624" t="str">
        <f>TEXT(Raw_Data!B2624,"mmm")</f>
        <v>Sep</v>
      </c>
      <c r="E2624">
        <f>YEAR(Raw_Data!B2624)</f>
        <v>2023</v>
      </c>
      <c r="F2624" t="str">
        <f>TEXT(Raw_Data!B2624,"mmm-yy")</f>
        <v>Sep-23</v>
      </c>
      <c r="G2624" t="str">
        <f>PROPER(Raw_Data!C2624&amp;". "&amp;Raw_Data!D2624)</f>
        <v>W. Postlethwaite</v>
      </c>
      <c r="H2624" t="str">
        <f>IF(OR(Raw_Data!E2624="M",Raw_Data!E2624="Male"),"Male",IF(OR(Raw_Data!E2624="F",Raw_Data!E2624="Female"),"Female","Not Confirmed"))</f>
        <v>Male</v>
      </c>
      <c r="I2624">
        <f>Raw_Data!F2624</f>
        <v>11</v>
      </c>
      <c r="J2624" t="str">
        <f>FLOOR(Raw_Data!F2624,10)&amp;"-"&amp;FLOOR(Raw_Data!F2624,10)+9</f>
        <v>10-19</v>
      </c>
      <c r="K2624" t="str">
        <f>Raw_Data!G2624</f>
        <v>Declined to Identify</v>
      </c>
      <c r="L2624" t="str">
        <f>Raw_Data!H2624</f>
        <v>Orthopedics</v>
      </c>
      <c r="M2624" t="str">
        <f>IF(Raw_Data!I2624=TRUE,"Admitted","Not Admitted")</f>
        <v>Not Admitted</v>
      </c>
      <c r="N2624" t="str">
        <f>IF(Raw_Data!J2624="","Not Rated",Raw_Data!J2624)</f>
        <v>Not Rated</v>
      </c>
      <c r="O2624">
        <f>Raw_Data!K2624</f>
        <v>27</v>
      </c>
      <c r="P2624" t="str">
        <f>IF(Raw_Data!K2624&lt;=30,"Within Time","Delayed")</f>
        <v>Within Time</v>
      </c>
    </row>
    <row r="2625" spans="1:16" x14ac:dyDescent="0.35">
      <c r="A2625" t="str">
        <f>Raw_Data!A2625</f>
        <v>653-98-5622</v>
      </c>
      <c r="B2625" s="2">
        <f>Raw_Data!B2625</f>
        <v>45178.915972222218</v>
      </c>
      <c r="C2625">
        <f>HOUR(Raw_Data!B2625)</f>
        <v>21</v>
      </c>
      <c r="D2625" t="str">
        <f>TEXT(Raw_Data!B2625,"mmm")</f>
        <v>Sep</v>
      </c>
      <c r="E2625">
        <f>YEAR(Raw_Data!B2625)</f>
        <v>2023</v>
      </c>
      <c r="F2625" t="str">
        <f>TEXT(Raw_Data!B2625,"mmm-yy")</f>
        <v>Sep-23</v>
      </c>
      <c r="G2625" t="str">
        <f>PROPER(Raw_Data!C2625&amp;". "&amp;Raw_Data!D2625)</f>
        <v>C. Corpes</v>
      </c>
      <c r="H2625" t="str">
        <f>IF(OR(Raw_Data!E2625="M",Raw_Data!E2625="Male"),"Male",IF(OR(Raw_Data!E2625="F",Raw_Data!E2625="Female"),"Female","Not Confirmed"))</f>
        <v>Male</v>
      </c>
      <c r="I2625">
        <f>Raw_Data!F2625</f>
        <v>19</v>
      </c>
      <c r="J2625" t="str">
        <f>FLOOR(Raw_Data!F2625,10)&amp;"-"&amp;FLOOR(Raw_Data!F2625,10)+9</f>
        <v>10-19</v>
      </c>
      <c r="K2625" t="str">
        <f>Raw_Data!G2625</f>
        <v>Pacific Islander</v>
      </c>
      <c r="L2625" t="str">
        <f>Raw_Data!H2625</f>
        <v>None</v>
      </c>
      <c r="M2625" t="str">
        <f>IF(Raw_Data!I2625=TRUE,"Admitted","Not Admitted")</f>
        <v>Admitted</v>
      </c>
      <c r="N2625" t="str">
        <f>IF(Raw_Data!J2625="","Not Rated",Raw_Data!J2625)</f>
        <v>Not Rated</v>
      </c>
      <c r="O2625">
        <f>Raw_Data!K2625</f>
        <v>45</v>
      </c>
      <c r="P2625" t="str">
        <f>IF(Raw_Data!K2625&lt;=30,"Within Time","Delayed")</f>
        <v>Delayed</v>
      </c>
    </row>
    <row r="2626" spans="1:16" x14ac:dyDescent="0.35">
      <c r="A2626" t="str">
        <f>Raw_Data!A2626</f>
        <v>908-72-9388</v>
      </c>
      <c r="B2626" s="2">
        <f>Raw_Data!B2626</f>
        <v>45178.979861111111</v>
      </c>
      <c r="C2626">
        <f>HOUR(Raw_Data!B2626)</f>
        <v>23</v>
      </c>
      <c r="D2626" t="str">
        <f>TEXT(Raw_Data!B2626,"mmm")</f>
        <v>Sep</v>
      </c>
      <c r="E2626">
        <f>YEAR(Raw_Data!B2626)</f>
        <v>2023</v>
      </c>
      <c r="F2626" t="str">
        <f>TEXT(Raw_Data!B2626,"mmm-yy")</f>
        <v>Sep-23</v>
      </c>
      <c r="G2626" t="str">
        <f>PROPER(Raw_Data!C2626&amp;". "&amp;Raw_Data!D2626)</f>
        <v>I. Kingsley</v>
      </c>
      <c r="H2626" t="str">
        <f>IF(OR(Raw_Data!E2626="M",Raw_Data!E2626="Male"),"Male",IF(OR(Raw_Data!E2626="F",Raw_Data!E2626="Female"),"Female","Not Confirmed"))</f>
        <v>Female</v>
      </c>
      <c r="I2626">
        <f>Raw_Data!F2626</f>
        <v>60</v>
      </c>
      <c r="J2626" t="str">
        <f>FLOOR(Raw_Data!F2626,10)&amp;"-"&amp;FLOOR(Raw_Data!F2626,10)+9</f>
        <v>60-69</v>
      </c>
      <c r="K2626" t="str">
        <f>Raw_Data!G2626</f>
        <v>Unknown</v>
      </c>
      <c r="L2626" t="str">
        <f>Raw_Data!H2626</f>
        <v>None</v>
      </c>
      <c r="M2626" t="str">
        <f>IF(Raw_Data!I2626=TRUE,"Admitted","Not Admitted")</f>
        <v>Not Admitted</v>
      </c>
      <c r="N2626">
        <f>IF(Raw_Data!J2626="","Not Rated",Raw_Data!J2626)</f>
        <v>4</v>
      </c>
      <c r="O2626">
        <f>Raw_Data!K2626</f>
        <v>12</v>
      </c>
      <c r="P2626" t="str">
        <f>IF(Raw_Data!K2626&lt;=30,"Within Time","Delayed")</f>
        <v>Within Time</v>
      </c>
    </row>
    <row r="2627" spans="1:16" x14ac:dyDescent="0.35">
      <c r="A2627" t="str">
        <f>Raw_Data!A2627</f>
        <v>565-44-1447</v>
      </c>
      <c r="B2627" s="2">
        <f>Raw_Data!B2627</f>
        <v>45179.007638888892</v>
      </c>
      <c r="C2627">
        <f>HOUR(Raw_Data!B2627)</f>
        <v>0</v>
      </c>
      <c r="D2627" t="str">
        <f>TEXT(Raw_Data!B2627,"mmm")</f>
        <v>Sep</v>
      </c>
      <c r="E2627">
        <f>YEAR(Raw_Data!B2627)</f>
        <v>2023</v>
      </c>
      <c r="F2627" t="str">
        <f>TEXT(Raw_Data!B2627,"mmm-yy")</f>
        <v>Sep-23</v>
      </c>
      <c r="G2627" t="str">
        <f>PROPER(Raw_Data!C2627&amp;". "&amp;Raw_Data!D2627)</f>
        <v>G. Silverlock</v>
      </c>
      <c r="H2627" t="str">
        <f>IF(OR(Raw_Data!E2627="M",Raw_Data!E2627="Male"),"Male",IF(OR(Raw_Data!E2627="F",Raw_Data!E2627="Female"),"Female","Not Confirmed"))</f>
        <v>Male</v>
      </c>
      <c r="I2627">
        <f>Raw_Data!F2627</f>
        <v>75</v>
      </c>
      <c r="J2627" t="str">
        <f>FLOOR(Raw_Data!F2627,10)&amp;"-"&amp;FLOOR(Raw_Data!F2627,10)+9</f>
        <v>70-79</v>
      </c>
      <c r="K2627" t="str">
        <f>Raw_Data!G2627</f>
        <v>Asian</v>
      </c>
      <c r="L2627" t="str">
        <f>Raw_Data!H2627</f>
        <v>Cardiology</v>
      </c>
      <c r="M2627" t="str">
        <f>IF(Raw_Data!I2627=TRUE,"Admitted","Not Admitted")</f>
        <v>Admitted</v>
      </c>
      <c r="N2627" t="str">
        <f>IF(Raw_Data!J2627="","Not Rated",Raw_Data!J2627)</f>
        <v>Not Rated</v>
      </c>
      <c r="O2627">
        <f>Raw_Data!K2627</f>
        <v>24</v>
      </c>
      <c r="P2627" t="str">
        <f>IF(Raw_Data!K2627&lt;=30,"Within Time","Delayed")</f>
        <v>Within Time</v>
      </c>
    </row>
    <row r="2628" spans="1:16" x14ac:dyDescent="0.35">
      <c r="A2628" t="str">
        <f>Raw_Data!A2628</f>
        <v>118-74-2828</v>
      </c>
      <c r="B2628" s="2">
        <f>Raw_Data!B2628</f>
        <v>45179.018750000003</v>
      </c>
      <c r="C2628">
        <f>HOUR(Raw_Data!B2628)</f>
        <v>0</v>
      </c>
      <c r="D2628" t="str">
        <f>TEXT(Raw_Data!B2628,"mmm")</f>
        <v>Sep</v>
      </c>
      <c r="E2628">
        <f>YEAR(Raw_Data!B2628)</f>
        <v>2023</v>
      </c>
      <c r="F2628" t="str">
        <f>TEXT(Raw_Data!B2628,"mmm-yy")</f>
        <v>Sep-23</v>
      </c>
      <c r="G2628" t="str">
        <f>PROPER(Raw_Data!C2628&amp;". "&amp;Raw_Data!D2628)</f>
        <v>E. Eastwood</v>
      </c>
      <c r="H2628" t="str">
        <f>IF(OR(Raw_Data!E2628="M",Raw_Data!E2628="Male"),"Male",IF(OR(Raw_Data!E2628="F",Raw_Data!E2628="Female"),"Female","Not Confirmed"))</f>
        <v>Male</v>
      </c>
      <c r="I2628">
        <f>Raw_Data!F2628</f>
        <v>59</v>
      </c>
      <c r="J2628" t="str">
        <f>FLOOR(Raw_Data!F2628,10)&amp;"-"&amp;FLOOR(Raw_Data!F2628,10)+9</f>
        <v>50-59</v>
      </c>
      <c r="K2628" t="str">
        <f>Raw_Data!G2628</f>
        <v>African American</v>
      </c>
      <c r="L2628" t="str">
        <f>Raw_Data!H2628</f>
        <v>None</v>
      </c>
      <c r="M2628" t="str">
        <f>IF(Raw_Data!I2628=TRUE,"Admitted","Not Admitted")</f>
        <v>Admitted</v>
      </c>
      <c r="N2628" t="str">
        <f>IF(Raw_Data!J2628="","Not Rated",Raw_Data!J2628)</f>
        <v>Not Rated</v>
      </c>
      <c r="O2628">
        <f>Raw_Data!K2628</f>
        <v>29</v>
      </c>
      <c r="P2628" t="str">
        <f>IF(Raw_Data!K2628&lt;=30,"Within Time","Delayed")</f>
        <v>Within Time</v>
      </c>
    </row>
    <row r="2629" spans="1:16" x14ac:dyDescent="0.35">
      <c r="A2629" t="str">
        <f>Raw_Data!A2629</f>
        <v>915-53-3418</v>
      </c>
      <c r="B2629" s="2">
        <f>Raw_Data!B2629</f>
        <v>45179.065972222219</v>
      </c>
      <c r="C2629">
        <f>HOUR(Raw_Data!B2629)</f>
        <v>1</v>
      </c>
      <c r="D2629" t="str">
        <f>TEXT(Raw_Data!B2629,"mmm")</f>
        <v>Sep</v>
      </c>
      <c r="E2629">
        <f>YEAR(Raw_Data!B2629)</f>
        <v>2023</v>
      </c>
      <c r="F2629" t="str">
        <f>TEXT(Raw_Data!B2629,"mmm-yy")</f>
        <v>Sep-23</v>
      </c>
      <c r="G2629" t="str">
        <f>PROPER(Raw_Data!C2629&amp;". "&amp;Raw_Data!D2629)</f>
        <v>O. Upperton</v>
      </c>
      <c r="H2629" t="str">
        <f>IF(OR(Raw_Data!E2629="M",Raw_Data!E2629="Male"),"Male",IF(OR(Raw_Data!E2629="F",Raw_Data!E2629="Female"),"Female","Not Confirmed"))</f>
        <v>Male</v>
      </c>
      <c r="I2629">
        <f>Raw_Data!F2629</f>
        <v>74</v>
      </c>
      <c r="J2629" t="str">
        <f>FLOOR(Raw_Data!F2629,10)&amp;"-"&amp;FLOOR(Raw_Data!F2629,10)+9</f>
        <v>70-79</v>
      </c>
      <c r="K2629" t="str">
        <f>Raw_Data!G2629</f>
        <v>African American</v>
      </c>
      <c r="L2629" t="str">
        <f>Raw_Data!H2629</f>
        <v>General Practice</v>
      </c>
      <c r="M2629" t="str">
        <f>IF(Raw_Data!I2629=TRUE,"Admitted","Not Admitted")</f>
        <v>Admitted</v>
      </c>
      <c r="N2629">
        <f>IF(Raw_Data!J2629="","Not Rated",Raw_Data!J2629)</f>
        <v>0</v>
      </c>
      <c r="O2629">
        <f>Raw_Data!K2629</f>
        <v>17</v>
      </c>
      <c r="P2629" t="str">
        <f>IF(Raw_Data!K2629&lt;=30,"Within Time","Delayed")</f>
        <v>Within Time</v>
      </c>
    </row>
    <row r="2630" spans="1:16" x14ac:dyDescent="0.35">
      <c r="A2630" t="str">
        <f>Raw_Data!A2630</f>
        <v>200-36-5172</v>
      </c>
      <c r="B2630" s="2">
        <f>Raw_Data!B2630</f>
        <v>45179.079861111109</v>
      </c>
      <c r="C2630">
        <f>HOUR(Raw_Data!B2630)</f>
        <v>1</v>
      </c>
      <c r="D2630" t="str">
        <f>TEXT(Raw_Data!B2630,"mmm")</f>
        <v>Sep</v>
      </c>
      <c r="E2630">
        <f>YEAR(Raw_Data!B2630)</f>
        <v>2023</v>
      </c>
      <c r="F2630" t="str">
        <f>TEXT(Raw_Data!B2630,"mmm-yy")</f>
        <v>Sep-23</v>
      </c>
      <c r="G2630" t="str">
        <f>PROPER(Raw_Data!C2630&amp;". "&amp;Raw_Data!D2630)</f>
        <v>U. Quickfall</v>
      </c>
      <c r="H2630" t="str">
        <f>IF(OR(Raw_Data!E2630="M",Raw_Data!E2630="Male"),"Male",IF(OR(Raw_Data!E2630="F",Raw_Data!E2630="Female"),"Female","Not Confirmed"))</f>
        <v>Female</v>
      </c>
      <c r="I2630">
        <f>Raw_Data!F2630</f>
        <v>56</v>
      </c>
      <c r="J2630" t="str">
        <f>FLOOR(Raw_Data!F2630,10)&amp;"-"&amp;FLOOR(Raw_Data!F2630,10)+9</f>
        <v>50-59</v>
      </c>
      <c r="K2630" t="str">
        <f>Raw_Data!G2630</f>
        <v>White</v>
      </c>
      <c r="L2630" t="str">
        <f>Raw_Data!H2630</f>
        <v>General Practice</v>
      </c>
      <c r="M2630" t="str">
        <f>IF(Raw_Data!I2630=TRUE,"Admitted","Not Admitted")</f>
        <v>Not Admitted</v>
      </c>
      <c r="N2630" t="str">
        <f>IF(Raw_Data!J2630="","Not Rated",Raw_Data!J2630)</f>
        <v>Not Rated</v>
      </c>
      <c r="O2630">
        <f>Raw_Data!K2630</f>
        <v>51</v>
      </c>
      <c r="P2630" t="str">
        <f>IF(Raw_Data!K2630&lt;=30,"Within Time","Delayed")</f>
        <v>Delayed</v>
      </c>
    </row>
    <row r="2631" spans="1:16" x14ac:dyDescent="0.35">
      <c r="A2631" t="str">
        <f>Raw_Data!A2631</f>
        <v>772-40-7258</v>
      </c>
      <c r="B2631" s="2">
        <f>Raw_Data!B2631</f>
        <v>45179.155555555553</v>
      </c>
      <c r="C2631">
        <f>HOUR(Raw_Data!B2631)</f>
        <v>3</v>
      </c>
      <c r="D2631" t="str">
        <f>TEXT(Raw_Data!B2631,"mmm")</f>
        <v>Sep</v>
      </c>
      <c r="E2631">
        <f>YEAR(Raw_Data!B2631)</f>
        <v>2023</v>
      </c>
      <c r="F2631" t="str">
        <f>TEXT(Raw_Data!B2631,"mmm-yy")</f>
        <v>Sep-23</v>
      </c>
      <c r="G2631" t="str">
        <f>PROPER(Raw_Data!C2631&amp;". "&amp;Raw_Data!D2631)</f>
        <v>U. Churchard</v>
      </c>
      <c r="H2631" t="str">
        <f>IF(OR(Raw_Data!E2631="M",Raw_Data!E2631="Male"),"Male",IF(OR(Raw_Data!E2631="F",Raw_Data!E2631="Female"),"Female","Not Confirmed"))</f>
        <v>Female</v>
      </c>
      <c r="I2631">
        <f>Raw_Data!F2631</f>
        <v>76</v>
      </c>
      <c r="J2631" t="str">
        <f>FLOOR(Raw_Data!F2631,10)&amp;"-"&amp;FLOOR(Raw_Data!F2631,10)+9</f>
        <v>70-79</v>
      </c>
      <c r="K2631" t="str">
        <f>Raw_Data!G2631</f>
        <v>Asian</v>
      </c>
      <c r="L2631" t="str">
        <f>Raw_Data!H2631</f>
        <v>Physiotherapy</v>
      </c>
      <c r="M2631" t="str">
        <f>IF(Raw_Data!I2631=TRUE,"Admitted","Not Admitted")</f>
        <v>Not Admitted</v>
      </c>
      <c r="N2631" t="str">
        <f>IF(Raw_Data!J2631="","Not Rated",Raw_Data!J2631)</f>
        <v>Not Rated</v>
      </c>
      <c r="O2631">
        <f>Raw_Data!K2631</f>
        <v>54</v>
      </c>
      <c r="P2631" t="str">
        <f>IF(Raw_Data!K2631&lt;=30,"Within Time","Delayed")</f>
        <v>Delayed</v>
      </c>
    </row>
    <row r="2632" spans="1:16" x14ac:dyDescent="0.35">
      <c r="A2632" t="str">
        <f>Raw_Data!A2632</f>
        <v>646-81-2681</v>
      </c>
      <c r="B2632" s="2">
        <f>Raw_Data!B2632</f>
        <v>45179.294444444437</v>
      </c>
      <c r="C2632">
        <f>HOUR(Raw_Data!B2632)</f>
        <v>7</v>
      </c>
      <c r="D2632" t="str">
        <f>TEXT(Raw_Data!B2632,"mmm")</f>
        <v>Sep</v>
      </c>
      <c r="E2632">
        <f>YEAR(Raw_Data!B2632)</f>
        <v>2023</v>
      </c>
      <c r="F2632" t="str">
        <f>TEXT(Raw_Data!B2632,"mmm-yy")</f>
        <v>Sep-23</v>
      </c>
      <c r="G2632" t="str">
        <f>PROPER(Raw_Data!C2632&amp;". "&amp;Raw_Data!D2632)</f>
        <v>A. Ollerton</v>
      </c>
      <c r="H2632" t="str">
        <f>IF(OR(Raw_Data!E2632="M",Raw_Data!E2632="Male"),"Male",IF(OR(Raw_Data!E2632="F",Raw_Data!E2632="Female"),"Female","Not Confirmed"))</f>
        <v>Female</v>
      </c>
      <c r="I2632">
        <f>Raw_Data!F2632</f>
        <v>70</v>
      </c>
      <c r="J2632" t="str">
        <f>FLOOR(Raw_Data!F2632,10)&amp;"-"&amp;FLOOR(Raw_Data!F2632,10)+9</f>
        <v>70-79</v>
      </c>
      <c r="K2632" t="str">
        <f>Raw_Data!G2632</f>
        <v>African American</v>
      </c>
      <c r="L2632" t="str">
        <f>Raw_Data!H2632</f>
        <v>General Practice</v>
      </c>
      <c r="M2632" t="str">
        <f>IF(Raw_Data!I2632=TRUE,"Admitted","Not Admitted")</f>
        <v>Not Admitted</v>
      </c>
      <c r="N2632" t="str">
        <f>IF(Raw_Data!J2632="","Not Rated",Raw_Data!J2632)</f>
        <v>Not Rated</v>
      </c>
      <c r="O2632">
        <f>Raw_Data!K2632</f>
        <v>33</v>
      </c>
      <c r="P2632" t="str">
        <f>IF(Raw_Data!K2632&lt;=30,"Within Time","Delayed")</f>
        <v>Delayed</v>
      </c>
    </row>
    <row r="2633" spans="1:16" x14ac:dyDescent="0.35">
      <c r="A2633" t="str">
        <f>Raw_Data!A2633</f>
        <v>383-84-6237</v>
      </c>
      <c r="B2633" s="2">
        <f>Raw_Data!B2633</f>
        <v>45179.302777777782</v>
      </c>
      <c r="C2633">
        <f>HOUR(Raw_Data!B2633)</f>
        <v>7</v>
      </c>
      <c r="D2633" t="str">
        <f>TEXT(Raw_Data!B2633,"mmm")</f>
        <v>Sep</v>
      </c>
      <c r="E2633">
        <f>YEAR(Raw_Data!B2633)</f>
        <v>2023</v>
      </c>
      <c r="F2633" t="str">
        <f>TEXT(Raw_Data!B2633,"mmm-yy")</f>
        <v>Sep-23</v>
      </c>
      <c r="G2633" t="str">
        <f>PROPER(Raw_Data!C2633&amp;". "&amp;Raw_Data!D2633)</f>
        <v>O. Buff</v>
      </c>
      <c r="H2633" t="str">
        <f>IF(OR(Raw_Data!E2633="M",Raw_Data!E2633="Male"),"Male",IF(OR(Raw_Data!E2633="F",Raw_Data!E2633="Female"),"Female","Not Confirmed"))</f>
        <v>Male</v>
      </c>
      <c r="I2633">
        <f>Raw_Data!F2633</f>
        <v>45</v>
      </c>
      <c r="J2633" t="str">
        <f>FLOOR(Raw_Data!F2633,10)&amp;"-"&amp;FLOOR(Raw_Data!F2633,10)+9</f>
        <v>40-49</v>
      </c>
      <c r="K2633" t="str">
        <f>Raw_Data!G2633</f>
        <v>African American</v>
      </c>
      <c r="L2633" t="str">
        <f>Raw_Data!H2633</f>
        <v>None</v>
      </c>
      <c r="M2633" t="str">
        <f>IF(Raw_Data!I2633=TRUE,"Admitted","Not Admitted")</f>
        <v>Admitted</v>
      </c>
      <c r="N2633" t="str">
        <f>IF(Raw_Data!J2633="","Not Rated",Raw_Data!J2633)</f>
        <v>Not Rated</v>
      </c>
      <c r="O2633">
        <f>Raw_Data!K2633</f>
        <v>27</v>
      </c>
      <c r="P2633" t="str">
        <f>IF(Raw_Data!K2633&lt;=30,"Within Time","Delayed")</f>
        <v>Within Time</v>
      </c>
    </row>
    <row r="2634" spans="1:16" x14ac:dyDescent="0.35">
      <c r="A2634" t="str">
        <f>Raw_Data!A2634</f>
        <v>537-29-5241</v>
      </c>
      <c r="B2634" s="2">
        <f>Raw_Data!B2634</f>
        <v>45179.303472222222</v>
      </c>
      <c r="C2634">
        <f>HOUR(Raw_Data!B2634)</f>
        <v>7</v>
      </c>
      <c r="D2634" t="str">
        <f>TEXT(Raw_Data!B2634,"mmm")</f>
        <v>Sep</v>
      </c>
      <c r="E2634">
        <f>YEAR(Raw_Data!B2634)</f>
        <v>2023</v>
      </c>
      <c r="F2634" t="str">
        <f>TEXT(Raw_Data!B2634,"mmm-yy")</f>
        <v>Sep-23</v>
      </c>
      <c r="G2634" t="str">
        <f>PROPER(Raw_Data!C2634&amp;". "&amp;Raw_Data!D2634)</f>
        <v>S. Cholmondeley</v>
      </c>
      <c r="H2634" t="str">
        <f>IF(OR(Raw_Data!E2634="M",Raw_Data!E2634="Male"),"Male",IF(OR(Raw_Data!E2634="F",Raw_Data!E2634="Female"),"Female","Not Confirmed"))</f>
        <v>Female</v>
      </c>
      <c r="I2634">
        <f>Raw_Data!F2634</f>
        <v>26</v>
      </c>
      <c r="J2634" t="str">
        <f>FLOOR(Raw_Data!F2634,10)&amp;"-"&amp;FLOOR(Raw_Data!F2634,10)+9</f>
        <v>20-29</v>
      </c>
      <c r="K2634" t="str">
        <f>Raw_Data!G2634</f>
        <v>Pacific Islander</v>
      </c>
      <c r="L2634" t="str">
        <f>Raw_Data!H2634</f>
        <v>None</v>
      </c>
      <c r="M2634" t="str">
        <f>IF(Raw_Data!I2634=TRUE,"Admitted","Not Admitted")</f>
        <v>Admitted</v>
      </c>
      <c r="N2634" t="str">
        <f>IF(Raw_Data!J2634="","Not Rated",Raw_Data!J2634)</f>
        <v>Not Rated</v>
      </c>
      <c r="O2634">
        <f>Raw_Data!K2634</f>
        <v>46</v>
      </c>
      <c r="P2634" t="str">
        <f>IF(Raw_Data!K2634&lt;=30,"Within Time","Delayed")</f>
        <v>Delayed</v>
      </c>
    </row>
    <row r="2635" spans="1:16" x14ac:dyDescent="0.35">
      <c r="A2635" t="str">
        <f>Raw_Data!A2635</f>
        <v>321-25-2628</v>
      </c>
      <c r="B2635" s="2">
        <f>Raw_Data!B2635</f>
        <v>45179.354861111111</v>
      </c>
      <c r="C2635">
        <f>HOUR(Raw_Data!B2635)</f>
        <v>8</v>
      </c>
      <c r="D2635" t="str">
        <f>TEXT(Raw_Data!B2635,"mmm")</f>
        <v>Sep</v>
      </c>
      <c r="E2635">
        <f>YEAR(Raw_Data!B2635)</f>
        <v>2023</v>
      </c>
      <c r="F2635" t="str">
        <f>TEXT(Raw_Data!B2635,"mmm-yy")</f>
        <v>Sep-23</v>
      </c>
      <c r="G2635" t="str">
        <f>PROPER(Raw_Data!C2635&amp;". "&amp;Raw_Data!D2635)</f>
        <v>U. Glasspool</v>
      </c>
      <c r="H2635" t="str">
        <f>IF(OR(Raw_Data!E2635="M",Raw_Data!E2635="Male"),"Male",IF(OR(Raw_Data!E2635="F",Raw_Data!E2635="Female"),"Female","Not Confirmed"))</f>
        <v>Female</v>
      </c>
      <c r="I2635">
        <f>Raw_Data!F2635</f>
        <v>31</v>
      </c>
      <c r="J2635" t="str">
        <f>FLOOR(Raw_Data!F2635,10)&amp;"-"&amp;FLOOR(Raw_Data!F2635,10)+9</f>
        <v>30-39</v>
      </c>
      <c r="K2635" t="str">
        <f>Raw_Data!G2635</f>
        <v>African American</v>
      </c>
      <c r="L2635" t="str">
        <f>Raw_Data!H2635</f>
        <v>None</v>
      </c>
      <c r="M2635" t="str">
        <f>IF(Raw_Data!I2635=TRUE,"Admitted","Not Admitted")</f>
        <v>Not Admitted</v>
      </c>
      <c r="N2635" t="str">
        <f>IF(Raw_Data!J2635="","Not Rated",Raw_Data!J2635)</f>
        <v>Not Rated</v>
      </c>
      <c r="O2635">
        <f>Raw_Data!K2635</f>
        <v>15</v>
      </c>
      <c r="P2635" t="str">
        <f>IF(Raw_Data!K2635&lt;=30,"Within Time","Delayed")</f>
        <v>Within Time</v>
      </c>
    </row>
    <row r="2636" spans="1:16" x14ac:dyDescent="0.35">
      <c r="A2636" t="str">
        <f>Raw_Data!A2636</f>
        <v>290-30-9684</v>
      </c>
      <c r="B2636" s="2">
        <f>Raw_Data!B2636</f>
        <v>45179.447222222218</v>
      </c>
      <c r="C2636">
        <f>HOUR(Raw_Data!B2636)</f>
        <v>10</v>
      </c>
      <c r="D2636" t="str">
        <f>TEXT(Raw_Data!B2636,"mmm")</f>
        <v>Sep</v>
      </c>
      <c r="E2636">
        <f>YEAR(Raw_Data!B2636)</f>
        <v>2023</v>
      </c>
      <c r="F2636" t="str">
        <f>TEXT(Raw_Data!B2636,"mmm-yy")</f>
        <v>Sep-23</v>
      </c>
      <c r="G2636" t="str">
        <f>PROPER(Raw_Data!C2636&amp;". "&amp;Raw_Data!D2636)</f>
        <v>G. Churchard</v>
      </c>
      <c r="H2636" t="str">
        <f>IF(OR(Raw_Data!E2636="M",Raw_Data!E2636="Male"),"Male",IF(OR(Raw_Data!E2636="F",Raw_Data!E2636="Female"),"Female","Not Confirmed"))</f>
        <v>Male</v>
      </c>
      <c r="I2636">
        <f>Raw_Data!F2636</f>
        <v>42</v>
      </c>
      <c r="J2636" t="str">
        <f>FLOOR(Raw_Data!F2636,10)&amp;"-"&amp;FLOOR(Raw_Data!F2636,10)+9</f>
        <v>40-49</v>
      </c>
      <c r="K2636" t="str">
        <f>Raw_Data!G2636</f>
        <v>White</v>
      </c>
      <c r="L2636" t="str">
        <f>Raw_Data!H2636</f>
        <v>None</v>
      </c>
      <c r="M2636" t="str">
        <f>IF(Raw_Data!I2636=TRUE,"Admitted","Not Admitted")</f>
        <v>Admitted</v>
      </c>
      <c r="N2636" t="str">
        <f>IF(Raw_Data!J2636="","Not Rated",Raw_Data!J2636)</f>
        <v>Not Rated</v>
      </c>
      <c r="O2636">
        <f>Raw_Data!K2636</f>
        <v>34</v>
      </c>
      <c r="P2636" t="str">
        <f>IF(Raw_Data!K2636&lt;=30,"Within Time","Delayed")</f>
        <v>Delayed</v>
      </c>
    </row>
    <row r="2637" spans="1:16" x14ac:dyDescent="0.35">
      <c r="A2637" t="str">
        <f>Raw_Data!A2637</f>
        <v>656-25-2568</v>
      </c>
      <c r="B2637" s="2">
        <f>Raw_Data!B2637</f>
        <v>45179.625</v>
      </c>
      <c r="C2637">
        <f>HOUR(Raw_Data!B2637)</f>
        <v>15</v>
      </c>
      <c r="D2637" t="str">
        <f>TEXT(Raw_Data!B2637,"mmm")</f>
        <v>Sep</v>
      </c>
      <c r="E2637">
        <f>YEAR(Raw_Data!B2637)</f>
        <v>2023</v>
      </c>
      <c r="F2637" t="str">
        <f>TEXT(Raw_Data!B2637,"mmm-yy")</f>
        <v>Sep-23</v>
      </c>
      <c r="G2637" t="str">
        <f>PROPER(Raw_Data!C2637&amp;". "&amp;Raw_Data!D2637)</f>
        <v>Z. Lockwood</v>
      </c>
      <c r="H2637" t="str">
        <f>IF(OR(Raw_Data!E2637="M",Raw_Data!E2637="Male"),"Male",IF(OR(Raw_Data!E2637="F",Raw_Data!E2637="Female"),"Female","Not Confirmed"))</f>
        <v>Male</v>
      </c>
      <c r="I2637">
        <f>Raw_Data!F2637</f>
        <v>33</v>
      </c>
      <c r="J2637" t="str">
        <f>FLOOR(Raw_Data!F2637,10)&amp;"-"&amp;FLOOR(Raw_Data!F2637,10)+9</f>
        <v>30-39</v>
      </c>
      <c r="K2637" t="str">
        <f>Raw_Data!G2637</f>
        <v>Asian</v>
      </c>
      <c r="L2637" t="str">
        <f>Raw_Data!H2637</f>
        <v>None</v>
      </c>
      <c r="M2637" t="str">
        <f>IF(Raw_Data!I2637=TRUE,"Admitted","Not Admitted")</f>
        <v>Admitted</v>
      </c>
      <c r="N2637" t="str">
        <f>IF(Raw_Data!J2637="","Not Rated",Raw_Data!J2637)</f>
        <v>Not Rated</v>
      </c>
      <c r="O2637">
        <f>Raw_Data!K2637</f>
        <v>29</v>
      </c>
      <c r="P2637" t="str">
        <f>IF(Raw_Data!K2637&lt;=30,"Within Time","Delayed")</f>
        <v>Within Time</v>
      </c>
    </row>
    <row r="2638" spans="1:16" x14ac:dyDescent="0.35">
      <c r="A2638" t="str">
        <f>Raw_Data!A2638</f>
        <v>227-12-8424</v>
      </c>
      <c r="B2638" s="2">
        <f>Raw_Data!B2638</f>
        <v>45179.81527777778</v>
      </c>
      <c r="C2638">
        <f>HOUR(Raw_Data!B2638)</f>
        <v>19</v>
      </c>
      <c r="D2638" t="str">
        <f>TEXT(Raw_Data!B2638,"mmm")</f>
        <v>Sep</v>
      </c>
      <c r="E2638">
        <f>YEAR(Raw_Data!B2638)</f>
        <v>2023</v>
      </c>
      <c r="F2638" t="str">
        <f>TEXT(Raw_Data!B2638,"mmm-yy")</f>
        <v>Sep-23</v>
      </c>
      <c r="G2638" t="str">
        <f>PROPER(Raw_Data!C2638&amp;". "&amp;Raw_Data!D2638)</f>
        <v>O. Eastwood</v>
      </c>
      <c r="H2638" t="str">
        <f>IF(OR(Raw_Data!E2638="M",Raw_Data!E2638="Male"),"Male",IF(OR(Raw_Data!E2638="F",Raw_Data!E2638="Female"),"Female","Not Confirmed"))</f>
        <v>Male</v>
      </c>
      <c r="I2638">
        <f>Raw_Data!F2638</f>
        <v>66</v>
      </c>
      <c r="J2638" t="str">
        <f>FLOOR(Raw_Data!F2638,10)&amp;"-"&amp;FLOOR(Raw_Data!F2638,10)+9</f>
        <v>60-69</v>
      </c>
      <c r="K2638" t="str">
        <f>Raw_Data!G2638</f>
        <v>White</v>
      </c>
      <c r="L2638" t="str">
        <f>Raw_Data!H2638</f>
        <v>None</v>
      </c>
      <c r="M2638" t="str">
        <f>IF(Raw_Data!I2638=TRUE,"Admitted","Not Admitted")</f>
        <v>Admitted</v>
      </c>
      <c r="N2638" t="str">
        <f>IF(Raw_Data!J2638="","Not Rated",Raw_Data!J2638)</f>
        <v>Not Rated</v>
      </c>
      <c r="O2638">
        <f>Raw_Data!K2638</f>
        <v>51</v>
      </c>
      <c r="P2638" t="str">
        <f>IF(Raw_Data!K2638&lt;=30,"Within Time","Delayed")</f>
        <v>Delayed</v>
      </c>
    </row>
    <row r="2639" spans="1:16" x14ac:dyDescent="0.35">
      <c r="A2639" t="str">
        <f>Raw_Data!A2639</f>
        <v>292-88-9433</v>
      </c>
      <c r="B2639" s="2">
        <f>Raw_Data!B2639</f>
        <v>45179.842361111107</v>
      </c>
      <c r="C2639">
        <f>HOUR(Raw_Data!B2639)</f>
        <v>20</v>
      </c>
      <c r="D2639" t="str">
        <f>TEXT(Raw_Data!B2639,"mmm")</f>
        <v>Sep</v>
      </c>
      <c r="E2639">
        <f>YEAR(Raw_Data!B2639)</f>
        <v>2023</v>
      </c>
      <c r="F2639" t="str">
        <f>TEXT(Raw_Data!B2639,"mmm-yy")</f>
        <v>Sep-23</v>
      </c>
      <c r="G2639" t="str">
        <f>PROPER(Raw_Data!C2639&amp;". "&amp;Raw_Data!D2639)</f>
        <v>C. Featherstone</v>
      </c>
      <c r="H2639" t="str">
        <f>IF(OR(Raw_Data!E2639="M",Raw_Data!E2639="Male"),"Male",IF(OR(Raw_Data!E2639="F",Raw_Data!E2639="Female"),"Female","Not Confirmed"))</f>
        <v>Male</v>
      </c>
      <c r="I2639">
        <f>Raw_Data!F2639</f>
        <v>6</v>
      </c>
      <c r="J2639" t="str">
        <f>FLOOR(Raw_Data!F2639,10)&amp;"-"&amp;FLOOR(Raw_Data!F2639,10)+9</f>
        <v>0-9</v>
      </c>
      <c r="K2639" t="str">
        <f>Raw_Data!G2639</f>
        <v>Two or More Races</v>
      </c>
      <c r="L2639" t="str">
        <f>Raw_Data!H2639</f>
        <v>General Practice</v>
      </c>
      <c r="M2639" t="str">
        <f>IF(Raw_Data!I2639=TRUE,"Admitted","Not Admitted")</f>
        <v>Not Admitted</v>
      </c>
      <c r="N2639" t="str">
        <f>IF(Raw_Data!J2639="","Not Rated",Raw_Data!J2639)</f>
        <v>Not Rated</v>
      </c>
      <c r="O2639">
        <f>Raw_Data!K2639</f>
        <v>34</v>
      </c>
      <c r="P2639" t="str">
        <f>IF(Raw_Data!K2639&lt;=30,"Within Time","Delayed")</f>
        <v>Delayed</v>
      </c>
    </row>
    <row r="2640" spans="1:16" x14ac:dyDescent="0.35">
      <c r="A2640" t="str">
        <f>Raw_Data!A2640</f>
        <v>882-32-5096</v>
      </c>
      <c r="B2640" s="2">
        <f>Raw_Data!B2640</f>
        <v>45179.956944444442</v>
      </c>
      <c r="C2640">
        <f>HOUR(Raw_Data!B2640)</f>
        <v>22</v>
      </c>
      <c r="D2640" t="str">
        <f>TEXT(Raw_Data!B2640,"mmm")</f>
        <v>Sep</v>
      </c>
      <c r="E2640">
        <f>YEAR(Raw_Data!B2640)</f>
        <v>2023</v>
      </c>
      <c r="F2640" t="str">
        <f>TEXT(Raw_Data!B2640,"mmm-yy")</f>
        <v>Sep-23</v>
      </c>
      <c r="G2640" t="str">
        <f>PROPER(Raw_Data!C2640&amp;". "&amp;Raw_Data!D2640)</f>
        <v>E. Glasspool</v>
      </c>
      <c r="H2640" t="str">
        <f>IF(OR(Raw_Data!E2640="M",Raw_Data!E2640="Male"),"Male",IF(OR(Raw_Data!E2640="F",Raw_Data!E2640="Female"),"Female","Not Confirmed"))</f>
        <v>Female</v>
      </c>
      <c r="I2640">
        <f>Raw_Data!F2640</f>
        <v>43</v>
      </c>
      <c r="J2640" t="str">
        <f>FLOOR(Raw_Data!F2640,10)&amp;"-"&amp;FLOOR(Raw_Data!F2640,10)+9</f>
        <v>40-49</v>
      </c>
      <c r="K2640" t="str">
        <f>Raw_Data!G2640</f>
        <v>Two or More Races</v>
      </c>
      <c r="L2640" t="str">
        <f>Raw_Data!H2640</f>
        <v>General Practice</v>
      </c>
      <c r="M2640" t="str">
        <f>IF(Raw_Data!I2640=TRUE,"Admitted","Not Admitted")</f>
        <v>Admitted</v>
      </c>
      <c r="N2640" t="str">
        <f>IF(Raw_Data!J2640="","Not Rated",Raw_Data!J2640)</f>
        <v>Not Rated</v>
      </c>
      <c r="O2640">
        <f>Raw_Data!K2640</f>
        <v>49</v>
      </c>
      <c r="P2640" t="str">
        <f>IF(Raw_Data!K2640&lt;=30,"Within Time","Delayed")</f>
        <v>Delayed</v>
      </c>
    </row>
    <row r="2641" spans="1:16" x14ac:dyDescent="0.35">
      <c r="A2641" t="str">
        <f>Raw_Data!A2641</f>
        <v>272-65-8950</v>
      </c>
      <c r="B2641" s="2">
        <f>Raw_Data!B2641</f>
        <v>45179.974305555559</v>
      </c>
      <c r="C2641">
        <f>HOUR(Raw_Data!B2641)</f>
        <v>23</v>
      </c>
      <c r="D2641" t="str">
        <f>TEXT(Raw_Data!B2641,"mmm")</f>
        <v>Sep</v>
      </c>
      <c r="E2641">
        <f>YEAR(Raw_Data!B2641)</f>
        <v>2023</v>
      </c>
      <c r="F2641" t="str">
        <f>TEXT(Raw_Data!B2641,"mmm-yy")</f>
        <v>Sep-23</v>
      </c>
      <c r="G2641" t="str">
        <f>PROPER(Raw_Data!C2641&amp;". "&amp;Raw_Data!D2641)</f>
        <v>N. Dankworth</v>
      </c>
      <c r="H2641" t="str">
        <f>IF(OR(Raw_Data!E2641="M",Raw_Data!E2641="Male"),"Male",IF(OR(Raw_Data!E2641="F",Raw_Data!E2641="Female"),"Female","Not Confirmed"))</f>
        <v>Male</v>
      </c>
      <c r="I2641">
        <f>Raw_Data!F2641</f>
        <v>27</v>
      </c>
      <c r="J2641" t="str">
        <f>FLOOR(Raw_Data!F2641,10)&amp;"-"&amp;FLOOR(Raw_Data!F2641,10)+9</f>
        <v>20-29</v>
      </c>
      <c r="K2641" t="str">
        <f>Raw_Data!G2641</f>
        <v>Unknown</v>
      </c>
      <c r="L2641" t="str">
        <f>Raw_Data!H2641</f>
        <v>None</v>
      </c>
      <c r="M2641" t="str">
        <f>IF(Raw_Data!I2641=TRUE,"Admitted","Not Admitted")</f>
        <v>Admitted</v>
      </c>
      <c r="N2641">
        <f>IF(Raw_Data!J2641="","Not Rated",Raw_Data!J2641)</f>
        <v>4</v>
      </c>
      <c r="O2641">
        <f>Raw_Data!K2641</f>
        <v>48</v>
      </c>
      <c r="P2641" t="str">
        <f>IF(Raw_Data!K2641&lt;=30,"Within Time","Delayed")</f>
        <v>Delayed</v>
      </c>
    </row>
    <row r="2642" spans="1:16" x14ac:dyDescent="0.35">
      <c r="A2642" t="str">
        <f>Raw_Data!A2642</f>
        <v>643-52-8757</v>
      </c>
      <c r="B2642" s="2">
        <f>Raw_Data!B2642</f>
        <v>45179.987500000003</v>
      </c>
      <c r="C2642">
        <f>HOUR(Raw_Data!B2642)</f>
        <v>23</v>
      </c>
      <c r="D2642" t="str">
        <f>TEXT(Raw_Data!B2642,"mmm")</f>
        <v>Sep</v>
      </c>
      <c r="E2642">
        <f>YEAR(Raw_Data!B2642)</f>
        <v>2023</v>
      </c>
      <c r="F2642" t="str">
        <f>TEXT(Raw_Data!B2642,"mmm-yy")</f>
        <v>Sep-23</v>
      </c>
      <c r="G2642" t="str">
        <f>PROPER(Raw_Data!C2642&amp;". "&amp;Raw_Data!D2642)</f>
        <v>P. Buff</v>
      </c>
      <c r="H2642" t="str">
        <f>IF(OR(Raw_Data!E2642="M",Raw_Data!E2642="Male"),"Male",IF(OR(Raw_Data!E2642="F",Raw_Data!E2642="Female"),"Female","Not Confirmed"))</f>
        <v>Male</v>
      </c>
      <c r="I2642">
        <f>Raw_Data!F2642</f>
        <v>23</v>
      </c>
      <c r="J2642" t="str">
        <f>FLOOR(Raw_Data!F2642,10)&amp;"-"&amp;FLOOR(Raw_Data!F2642,10)+9</f>
        <v>20-29</v>
      </c>
      <c r="K2642" t="str">
        <f>Raw_Data!G2642</f>
        <v>Native American/Alaska Native</v>
      </c>
      <c r="L2642" t="str">
        <f>Raw_Data!H2642</f>
        <v>None</v>
      </c>
      <c r="M2642" t="str">
        <f>IF(Raw_Data!I2642=TRUE,"Admitted","Not Admitted")</f>
        <v>Admitted</v>
      </c>
      <c r="N2642" t="str">
        <f>IF(Raw_Data!J2642="","Not Rated",Raw_Data!J2642)</f>
        <v>Not Rated</v>
      </c>
      <c r="O2642">
        <f>Raw_Data!K2642</f>
        <v>14</v>
      </c>
      <c r="P2642" t="str">
        <f>IF(Raw_Data!K2642&lt;=30,"Within Time","Delayed")</f>
        <v>Within Time</v>
      </c>
    </row>
    <row r="2643" spans="1:16" x14ac:dyDescent="0.35">
      <c r="A2643" t="str">
        <f>Raw_Data!A2643</f>
        <v>584-40-3612</v>
      </c>
      <c r="B2643" s="2">
        <f>Raw_Data!B2643</f>
        <v>45179.990972222222</v>
      </c>
      <c r="C2643">
        <f>HOUR(Raw_Data!B2643)</f>
        <v>23</v>
      </c>
      <c r="D2643" t="str">
        <f>TEXT(Raw_Data!B2643,"mmm")</f>
        <v>Sep</v>
      </c>
      <c r="E2643">
        <f>YEAR(Raw_Data!B2643)</f>
        <v>2023</v>
      </c>
      <c r="F2643" t="str">
        <f>TEXT(Raw_Data!B2643,"mmm-yy")</f>
        <v>Sep-23</v>
      </c>
      <c r="G2643" t="str">
        <f>PROPER(Raw_Data!C2643&amp;". "&amp;Raw_Data!D2643)</f>
        <v>X. Ellerby</v>
      </c>
      <c r="H2643" t="str">
        <f>IF(OR(Raw_Data!E2643="M",Raw_Data!E2643="Male"),"Male",IF(OR(Raw_Data!E2643="F",Raw_Data!E2643="Female"),"Female","Not Confirmed"))</f>
        <v>Female</v>
      </c>
      <c r="I2643">
        <f>Raw_Data!F2643</f>
        <v>6</v>
      </c>
      <c r="J2643" t="str">
        <f>FLOOR(Raw_Data!F2643,10)&amp;"-"&amp;FLOOR(Raw_Data!F2643,10)+9</f>
        <v>0-9</v>
      </c>
      <c r="K2643" t="str">
        <f>Raw_Data!G2643</f>
        <v>White</v>
      </c>
      <c r="L2643" t="str">
        <f>Raw_Data!H2643</f>
        <v>General Practice</v>
      </c>
      <c r="M2643" t="str">
        <f>IF(Raw_Data!I2643=TRUE,"Admitted","Not Admitted")</f>
        <v>Admitted</v>
      </c>
      <c r="N2643">
        <f>IF(Raw_Data!J2643="","Not Rated",Raw_Data!J2643)</f>
        <v>0</v>
      </c>
      <c r="O2643">
        <f>Raw_Data!K2643</f>
        <v>14</v>
      </c>
      <c r="P2643" t="str">
        <f>IF(Raw_Data!K2643&lt;=30,"Within Time","Delayed")</f>
        <v>Within Time</v>
      </c>
    </row>
    <row r="2644" spans="1:16" x14ac:dyDescent="0.35">
      <c r="A2644" t="str">
        <f>Raw_Data!A2644</f>
        <v>565-78-6900</v>
      </c>
      <c r="B2644" s="2">
        <f>Raw_Data!B2644</f>
        <v>45179.995138888888</v>
      </c>
      <c r="C2644">
        <f>HOUR(Raw_Data!B2644)</f>
        <v>23</v>
      </c>
      <c r="D2644" t="str">
        <f>TEXT(Raw_Data!B2644,"mmm")</f>
        <v>Sep</v>
      </c>
      <c r="E2644">
        <f>YEAR(Raw_Data!B2644)</f>
        <v>2023</v>
      </c>
      <c r="F2644" t="str">
        <f>TEXT(Raw_Data!B2644,"mmm-yy")</f>
        <v>Sep-23</v>
      </c>
      <c r="G2644" t="str">
        <f>PROPER(Raw_Data!C2644&amp;". "&amp;Raw_Data!D2644)</f>
        <v>E. Vickery</v>
      </c>
      <c r="H2644" t="str">
        <f>IF(OR(Raw_Data!E2644="M",Raw_Data!E2644="Male"),"Male",IF(OR(Raw_Data!E2644="F",Raw_Data!E2644="Female"),"Female","Not Confirmed"))</f>
        <v>Female</v>
      </c>
      <c r="I2644">
        <f>Raw_Data!F2644</f>
        <v>23</v>
      </c>
      <c r="J2644" t="str">
        <f>FLOOR(Raw_Data!F2644,10)&amp;"-"&amp;FLOOR(Raw_Data!F2644,10)+9</f>
        <v>20-29</v>
      </c>
      <c r="K2644" t="str">
        <f>Raw_Data!G2644</f>
        <v>Unknown</v>
      </c>
      <c r="L2644" t="str">
        <f>Raw_Data!H2644</f>
        <v>None</v>
      </c>
      <c r="M2644" t="str">
        <f>IF(Raw_Data!I2644=TRUE,"Admitted","Not Admitted")</f>
        <v>Admitted</v>
      </c>
      <c r="N2644">
        <f>IF(Raw_Data!J2644="","Not Rated",Raw_Data!J2644)</f>
        <v>0</v>
      </c>
      <c r="O2644">
        <f>Raw_Data!K2644</f>
        <v>37</v>
      </c>
      <c r="P2644" t="str">
        <f>IF(Raw_Data!K2644&lt;=30,"Within Time","Delayed")</f>
        <v>Delayed</v>
      </c>
    </row>
    <row r="2645" spans="1:16" x14ac:dyDescent="0.35">
      <c r="A2645" t="str">
        <f>Raw_Data!A2645</f>
        <v>354-70-4850</v>
      </c>
      <c r="B2645" s="2">
        <f>Raw_Data!B2645</f>
        <v>45180.094444444447</v>
      </c>
      <c r="C2645">
        <f>HOUR(Raw_Data!B2645)</f>
        <v>2</v>
      </c>
      <c r="D2645" t="str">
        <f>TEXT(Raw_Data!B2645,"mmm")</f>
        <v>Sep</v>
      </c>
      <c r="E2645">
        <f>YEAR(Raw_Data!B2645)</f>
        <v>2023</v>
      </c>
      <c r="F2645" t="str">
        <f>TEXT(Raw_Data!B2645,"mmm-yy")</f>
        <v>Sep-23</v>
      </c>
      <c r="G2645" t="str">
        <f>PROPER(Raw_Data!C2645&amp;". "&amp;Raw_Data!D2645)</f>
        <v>S. Pemberton</v>
      </c>
      <c r="H2645" t="str">
        <f>IF(OR(Raw_Data!E2645="M",Raw_Data!E2645="Male"),"Male",IF(OR(Raw_Data!E2645="F",Raw_Data!E2645="Female"),"Female","Not Confirmed"))</f>
        <v>Male</v>
      </c>
      <c r="I2645">
        <f>Raw_Data!F2645</f>
        <v>37</v>
      </c>
      <c r="J2645" t="str">
        <f>FLOOR(Raw_Data!F2645,10)&amp;"-"&amp;FLOOR(Raw_Data!F2645,10)+9</f>
        <v>30-39</v>
      </c>
      <c r="K2645" t="str">
        <f>Raw_Data!G2645</f>
        <v>Declined to Identify</v>
      </c>
      <c r="L2645" t="str">
        <f>Raw_Data!H2645</f>
        <v>Gastroenterology</v>
      </c>
      <c r="M2645" t="str">
        <f>IF(Raw_Data!I2645=TRUE,"Admitted","Not Admitted")</f>
        <v>Not Admitted</v>
      </c>
      <c r="N2645" t="str">
        <f>IF(Raw_Data!J2645="","Not Rated",Raw_Data!J2645)</f>
        <v>Not Rated</v>
      </c>
      <c r="O2645">
        <f>Raw_Data!K2645</f>
        <v>45</v>
      </c>
      <c r="P2645" t="str">
        <f>IF(Raw_Data!K2645&lt;=30,"Within Time","Delayed")</f>
        <v>Delayed</v>
      </c>
    </row>
    <row r="2646" spans="1:16" x14ac:dyDescent="0.35">
      <c r="A2646" t="str">
        <f>Raw_Data!A2646</f>
        <v>883-54-2090</v>
      </c>
      <c r="B2646" s="2">
        <f>Raw_Data!B2646</f>
        <v>45180.10833333333</v>
      </c>
      <c r="C2646">
        <f>HOUR(Raw_Data!B2646)</f>
        <v>2</v>
      </c>
      <c r="D2646" t="str">
        <f>TEXT(Raw_Data!B2646,"mmm")</f>
        <v>Sep</v>
      </c>
      <c r="E2646">
        <f>YEAR(Raw_Data!B2646)</f>
        <v>2023</v>
      </c>
      <c r="F2646" t="str">
        <f>TEXT(Raw_Data!B2646,"mmm-yy")</f>
        <v>Sep-23</v>
      </c>
      <c r="G2646" t="str">
        <f>PROPER(Raw_Data!C2646&amp;". "&amp;Raw_Data!D2646)</f>
        <v>C. Fairbairn</v>
      </c>
      <c r="H2646" t="str">
        <f>IF(OR(Raw_Data!E2646="M",Raw_Data!E2646="Male"),"Male",IF(OR(Raw_Data!E2646="F",Raw_Data!E2646="Female"),"Female","Not Confirmed"))</f>
        <v>Male</v>
      </c>
      <c r="I2646">
        <f>Raw_Data!F2646</f>
        <v>61</v>
      </c>
      <c r="J2646" t="str">
        <f>FLOOR(Raw_Data!F2646,10)&amp;"-"&amp;FLOOR(Raw_Data!F2646,10)+9</f>
        <v>60-69</v>
      </c>
      <c r="K2646" t="str">
        <f>Raw_Data!G2646</f>
        <v>White</v>
      </c>
      <c r="L2646" t="str">
        <f>Raw_Data!H2646</f>
        <v>None</v>
      </c>
      <c r="M2646" t="str">
        <f>IF(Raw_Data!I2646=TRUE,"Admitted","Not Admitted")</f>
        <v>Not Admitted</v>
      </c>
      <c r="N2646" t="str">
        <f>IF(Raw_Data!J2646="","Not Rated",Raw_Data!J2646)</f>
        <v>Not Rated</v>
      </c>
      <c r="O2646">
        <f>Raw_Data!K2646</f>
        <v>44</v>
      </c>
      <c r="P2646" t="str">
        <f>IF(Raw_Data!K2646&lt;=30,"Within Time","Delayed")</f>
        <v>Delayed</v>
      </c>
    </row>
    <row r="2647" spans="1:16" x14ac:dyDescent="0.35">
      <c r="A2647" t="str">
        <f>Raw_Data!A2647</f>
        <v>616-30-2921</v>
      </c>
      <c r="B2647" s="2">
        <f>Raw_Data!B2647</f>
        <v>45180.112500000003</v>
      </c>
      <c r="C2647">
        <f>HOUR(Raw_Data!B2647)</f>
        <v>2</v>
      </c>
      <c r="D2647" t="str">
        <f>TEXT(Raw_Data!B2647,"mmm")</f>
        <v>Sep</v>
      </c>
      <c r="E2647">
        <f>YEAR(Raw_Data!B2647)</f>
        <v>2023</v>
      </c>
      <c r="F2647" t="str">
        <f>TEXT(Raw_Data!B2647,"mmm-yy")</f>
        <v>Sep-23</v>
      </c>
      <c r="G2647" t="str">
        <f>PROPER(Raw_Data!C2647&amp;". "&amp;Raw_Data!D2647)</f>
        <v>S. Nethercott</v>
      </c>
      <c r="H2647" t="str">
        <f>IF(OR(Raw_Data!E2647="M",Raw_Data!E2647="Male"),"Male",IF(OR(Raw_Data!E2647="F",Raw_Data!E2647="Female"),"Female","Not Confirmed"))</f>
        <v>Male</v>
      </c>
      <c r="I2647">
        <f>Raw_Data!F2647</f>
        <v>56</v>
      </c>
      <c r="J2647" t="str">
        <f>FLOOR(Raw_Data!F2647,10)&amp;"-"&amp;FLOOR(Raw_Data!F2647,10)+9</f>
        <v>50-59</v>
      </c>
      <c r="K2647" t="str">
        <f>Raw_Data!G2647</f>
        <v>White</v>
      </c>
      <c r="L2647" t="str">
        <f>Raw_Data!H2647</f>
        <v>General Practice</v>
      </c>
      <c r="M2647" t="str">
        <f>IF(Raw_Data!I2647=TRUE,"Admitted","Not Admitted")</f>
        <v>Admitted</v>
      </c>
      <c r="N2647">
        <f>IF(Raw_Data!J2647="","Not Rated",Raw_Data!J2647)</f>
        <v>2</v>
      </c>
      <c r="O2647">
        <f>Raw_Data!K2647</f>
        <v>22</v>
      </c>
      <c r="P2647" t="str">
        <f>IF(Raw_Data!K2647&lt;=30,"Within Time","Delayed")</f>
        <v>Within Time</v>
      </c>
    </row>
    <row r="2648" spans="1:16" x14ac:dyDescent="0.35">
      <c r="A2648" t="str">
        <f>Raw_Data!A2648</f>
        <v>154-28-1986</v>
      </c>
      <c r="B2648" s="2">
        <f>Raw_Data!B2648</f>
        <v>45180.162499999999</v>
      </c>
      <c r="C2648">
        <f>HOUR(Raw_Data!B2648)</f>
        <v>3</v>
      </c>
      <c r="D2648" t="str">
        <f>TEXT(Raw_Data!B2648,"mmm")</f>
        <v>Sep</v>
      </c>
      <c r="E2648">
        <f>YEAR(Raw_Data!B2648)</f>
        <v>2023</v>
      </c>
      <c r="F2648" t="str">
        <f>TEXT(Raw_Data!B2648,"mmm-yy")</f>
        <v>Sep-23</v>
      </c>
      <c r="G2648" t="str">
        <f>PROPER(Raw_Data!C2648&amp;". "&amp;Raw_Data!D2648)</f>
        <v>V. Ellerby</v>
      </c>
      <c r="H2648" t="str">
        <f>IF(OR(Raw_Data!E2648="M",Raw_Data!E2648="Male"),"Male",IF(OR(Raw_Data!E2648="F",Raw_Data!E2648="Female"),"Female","Not Confirmed"))</f>
        <v>Male</v>
      </c>
      <c r="I2648">
        <f>Raw_Data!F2648</f>
        <v>57</v>
      </c>
      <c r="J2648" t="str">
        <f>FLOOR(Raw_Data!F2648,10)&amp;"-"&amp;FLOOR(Raw_Data!F2648,10)+9</f>
        <v>50-59</v>
      </c>
      <c r="K2648" t="str">
        <f>Raw_Data!G2648</f>
        <v>White</v>
      </c>
      <c r="L2648" t="str">
        <f>Raw_Data!H2648</f>
        <v>None</v>
      </c>
      <c r="M2648" t="str">
        <f>IF(Raw_Data!I2648=TRUE,"Admitted","Not Admitted")</f>
        <v>Not Admitted</v>
      </c>
      <c r="N2648" t="str">
        <f>IF(Raw_Data!J2648="","Not Rated",Raw_Data!J2648)</f>
        <v>Not Rated</v>
      </c>
      <c r="O2648">
        <f>Raw_Data!K2648</f>
        <v>55</v>
      </c>
      <c r="P2648" t="str">
        <f>IF(Raw_Data!K2648&lt;=30,"Within Time","Delayed")</f>
        <v>Delayed</v>
      </c>
    </row>
    <row r="2649" spans="1:16" x14ac:dyDescent="0.35">
      <c r="A2649" t="str">
        <f>Raw_Data!A2649</f>
        <v>104-59-1277</v>
      </c>
      <c r="B2649" s="2">
        <f>Raw_Data!B2649</f>
        <v>45180.21875</v>
      </c>
      <c r="C2649">
        <f>HOUR(Raw_Data!B2649)</f>
        <v>5</v>
      </c>
      <c r="D2649" t="str">
        <f>TEXT(Raw_Data!B2649,"mmm")</f>
        <v>Sep</v>
      </c>
      <c r="E2649">
        <f>YEAR(Raw_Data!B2649)</f>
        <v>2023</v>
      </c>
      <c r="F2649" t="str">
        <f>TEXT(Raw_Data!B2649,"mmm-yy")</f>
        <v>Sep-23</v>
      </c>
      <c r="G2649" t="str">
        <f>PROPER(Raw_Data!C2649&amp;". "&amp;Raw_Data!D2649)</f>
        <v>F. Postlethwaite</v>
      </c>
      <c r="H2649" t="str">
        <f>IF(OR(Raw_Data!E2649="M",Raw_Data!E2649="Male"),"Male",IF(OR(Raw_Data!E2649="F",Raw_Data!E2649="Female"),"Female","Not Confirmed"))</f>
        <v>Female</v>
      </c>
      <c r="I2649">
        <f>Raw_Data!F2649</f>
        <v>58</v>
      </c>
      <c r="J2649" t="str">
        <f>FLOOR(Raw_Data!F2649,10)&amp;"-"&amp;FLOOR(Raw_Data!F2649,10)+9</f>
        <v>50-59</v>
      </c>
      <c r="K2649" t="str">
        <f>Raw_Data!G2649</f>
        <v>African American</v>
      </c>
      <c r="L2649" t="str">
        <f>Raw_Data!H2649</f>
        <v>Gastroenterology</v>
      </c>
      <c r="M2649" t="str">
        <f>IF(Raw_Data!I2649=TRUE,"Admitted","Not Admitted")</f>
        <v>Not Admitted</v>
      </c>
      <c r="N2649" t="str">
        <f>IF(Raw_Data!J2649="","Not Rated",Raw_Data!J2649)</f>
        <v>Not Rated</v>
      </c>
      <c r="O2649">
        <f>Raw_Data!K2649</f>
        <v>32</v>
      </c>
      <c r="P2649" t="str">
        <f>IF(Raw_Data!K2649&lt;=30,"Within Time","Delayed")</f>
        <v>Delayed</v>
      </c>
    </row>
    <row r="2650" spans="1:16" x14ac:dyDescent="0.35">
      <c r="A2650" t="str">
        <f>Raw_Data!A2650</f>
        <v>698-47-7508</v>
      </c>
      <c r="B2650" s="2">
        <f>Raw_Data!B2650</f>
        <v>45180.220833333333</v>
      </c>
      <c r="C2650">
        <f>HOUR(Raw_Data!B2650)</f>
        <v>5</v>
      </c>
      <c r="D2650" t="str">
        <f>TEXT(Raw_Data!B2650,"mmm")</f>
        <v>Sep</v>
      </c>
      <c r="E2650">
        <f>YEAR(Raw_Data!B2650)</f>
        <v>2023</v>
      </c>
      <c r="F2650" t="str">
        <f>TEXT(Raw_Data!B2650,"mmm-yy")</f>
        <v>Sep-23</v>
      </c>
      <c r="G2650" t="str">
        <f>PROPER(Raw_Data!C2650&amp;". "&amp;Raw_Data!D2650)</f>
        <v>O. Verity</v>
      </c>
      <c r="H2650" t="str">
        <f>IF(OR(Raw_Data!E2650="M",Raw_Data!E2650="Male"),"Male",IF(OR(Raw_Data!E2650="F",Raw_Data!E2650="Female"),"Female","Not Confirmed"))</f>
        <v>Female</v>
      </c>
      <c r="I2650">
        <f>Raw_Data!F2650</f>
        <v>68</v>
      </c>
      <c r="J2650" t="str">
        <f>FLOOR(Raw_Data!F2650,10)&amp;"-"&amp;FLOOR(Raw_Data!F2650,10)+9</f>
        <v>60-69</v>
      </c>
      <c r="K2650" t="str">
        <f>Raw_Data!G2650</f>
        <v>African American</v>
      </c>
      <c r="L2650" t="str">
        <f>Raw_Data!H2650</f>
        <v>General Practice</v>
      </c>
      <c r="M2650" t="str">
        <f>IF(Raw_Data!I2650=TRUE,"Admitted","Not Admitted")</f>
        <v>Admitted</v>
      </c>
      <c r="N2650">
        <f>IF(Raw_Data!J2650="","Not Rated",Raw_Data!J2650)</f>
        <v>1</v>
      </c>
      <c r="O2650">
        <f>Raw_Data!K2650</f>
        <v>59</v>
      </c>
      <c r="P2650" t="str">
        <f>IF(Raw_Data!K2650&lt;=30,"Within Time","Delayed")</f>
        <v>Delayed</v>
      </c>
    </row>
    <row r="2651" spans="1:16" x14ac:dyDescent="0.35">
      <c r="A2651" t="str">
        <f>Raw_Data!A2651</f>
        <v>258-94-8900</v>
      </c>
      <c r="B2651" s="2">
        <f>Raw_Data!B2651</f>
        <v>45180.289583333331</v>
      </c>
      <c r="C2651">
        <f>HOUR(Raw_Data!B2651)</f>
        <v>6</v>
      </c>
      <c r="D2651" t="str">
        <f>TEXT(Raw_Data!B2651,"mmm")</f>
        <v>Sep</v>
      </c>
      <c r="E2651">
        <f>YEAR(Raw_Data!B2651)</f>
        <v>2023</v>
      </c>
      <c r="F2651" t="str">
        <f>TEXT(Raw_Data!B2651,"mmm-yy")</f>
        <v>Sep-23</v>
      </c>
      <c r="G2651" t="str">
        <f>PROPER(Raw_Data!C2651&amp;". "&amp;Raw_Data!D2651)</f>
        <v>D. Featherstone</v>
      </c>
      <c r="H2651" t="str">
        <f>IF(OR(Raw_Data!E2651="M",Raw_Data!E2651="Male"),"Male",IF(OR(Raw_Data!E2651="F",Raw_Data!E2651="Female"),"Female","Not Confirmed"))</f>
        <v>Female</v>
      </c>
      <c r="I2651">
        <f>Raw_Data!F2651</f>
        <v>48</v>
      </c>
      <c r="J2651" t="str">
        <f>FLOOR(Raw_Data!F2651,10)&amp;"-"&amp;FLOOR(Raw_Data!F2651,10)+9</f>
        <v>40-49</v>
      </c>
      <c r="K2651" t="str">
        <f>Raw_Data!G2651</f>
        <v>White</v>
      </c>
      <c r="L2651" t="str">
        <f>Raw_Data!H2651</f>
        <v>None</v>
      </c>
      <c r="M2651" t="str">
        <f>IF(Raw_Data!I2651=TRUE,"Admitted","Not Admitted")</f>
        <v>Admitted</v>
      </c>
      <c r="N2651" t="str">
        <f>IF(Raw_Data!J2651="","Not Rated",Raw_Data!J2651)</f>
        <v>Not Rated</v>
      </c>
      <c r="O2651">
        <f>Raw_Data!K2651</f>
        <v>45</v>
      </c>
      <c r="P2651" t="str">
        <f>IF(Raw_Data!K2651&lt;=30,"Within Time","Delayed")</f>
        <v>Delayed</v>
      </c>
    </row>
    <row r="2652" spans="1:16" x14ac:dyDescent="0.35">
      <c r="A2652" t="str">
        <f>Raw_Data!A2652</f>
        <v>681-11-6384</v>
      </c>
      <c r="B2652" s="2">
        <f>Raw_Data!B2652</f>
        <v>45180.359722222223</v>
      </c>
      <c r="C2652">
        <f>HOUR(Raw_Data!B2652)</f>
        <v>8</v>
      </c>
      <c r="D2652" t="str">
        <f>TEXT(Raw_Data!B2652,"mmm")</f>
        <v>Sep</v>
      </c>
      <c r="E2652">
        <f>YEAR(Raw_Data!B2652)</f>
        <v>2023</v>
      </c>
      <c r="F2652" t="str">
        <f>TEXT(Raw_Data!B2652,"mmm-yy")</f>
        <v>Sep-23</v>
      </c>
      <c r="G2652" t="str">
        <f>PROPER(Raw_Data!C2652&amp;". "&amp;Raw_Data!D2652)</f>
        <v>Z. Jephson</v>
      </c>
      <c r="H2652" t="str">
        <f>IF(OR(Raw_Data!E2652="M",Raw_Data!E2652="Male"),"Male",IF(OR(Raw_Data!E2652="F",Raw_Data!E2652="Female"),"Female","Not Confirmed"))</f>
        <v>Female</v>
      </c>
      <c r="I2652">
        <f>Raw_Data!F2652</f>
        <v>15</v>
      </c>
      <c r="J2652" t="str">
        <f>FLOOR(Raw_Data!F2652,10)&amp;"-"&amp;FLOOR(Raw_Data!F2652,10)+9</f>
        <v>10-19</v>
      </c>
      <c r="K2652" t="str">
        <f>Raw_Data!G2652</f>
        <v>Declined to Identify</v>
      </c>
      <c r="L2652" t="str">
        <f>Raw_Data!H2652</f>
        <v>None</v>
      </c>
      <c r="M2652" t="str">
        <f>IF(Raw_Data!I2652=TRUE,"Admitted","Not Admitted")</f>
        <v>Admitted</v>
      </c>
      <c r="N2652" t="str">
        <f>IF(Raw_Data!J2652="","Not Rated",Raw_Data!J2652)</f>
        <v>Not Rated</v>
      </c>
      <c r="O2652">
        <f>Raw_Data!K2652</f>
        <v>37</v>
      </c>
      <c r="P2652" t="str">
        <f>IF(Raw_Data!K2652&lt;=30,"Within Time","Delayed")</f>
        <v>Delayed</v>
      </c>
    </row>
    <row r="2653" spans="1:16" x14ac:dyDescent="0.35">
      <c r="A2653" t="str">
        <f>Raw_Data!A2653</f>
        <v>274-46-2846</v>
      </c>
      <c r="B2653" s="2">
        <f>Raw_Data!B2653</f>
        <v>45180.365972222222</v>
      </c>
      <c r="C2653">
        <f>HOUR(Raw_Data!B2653)</f>
        <v>8</v>
      </c>
      <c r="D2653" t="str">
        <f>TEXT(Raw_Data!B2653,"mmm")</f>
        <v>Sep</v>
      </c>
      <c r="E2653">
        <f>YEAR(Raw_Data!B2653)</f>
        <v>2023</v>
      </c>
      <c r="F2653" t="str">
        <f>TEXT(Raw_Data!B2653,"mmm-yy")</f>
        <v>Sep-23</v>
      </c>
      <c r="G2653" t="str">
        <f>PROPER(Raw_Data!C2653&amp;". "&amp;Raw_Data!D2653)</f>
        <v>V. Garfield</v>
      </c>
      <c r="H2653" t="str">
        <f>IF(OR(Raw_Data!E2653="M",Raw_Data!E2653="Male"),"Male",IF(OR(Raw_Data!E2653="F",Raw_Data!E2653="Female"),"Female","Not Confirmed"))</f>
        <v>Female</v>
      </c>
      <c r="I2653">
        <f>Raw_Data!F2653</f>
        <v>74</v>
      </c>
      <c r="J2653" t="str">
        <f>FLOOR(Raw_Data!F2653,10)&amp;"-"&amp;FLOOR(Raw_Data!F2653,10)+9</f>
        <v>70-79</v>
      </c>
      <c r="K2653" t="str">
        <f>Raw_Data!G2653</f>
        <v>African American</v>
      </c>
      <c r="L2653" t="str">
        <f>Raw_Data!H2653</f>
        <v>None</v>
      </c>
      <c r="M2653" t="str">
        <f>IF(Raw_Data!I2653=TRUE,"Admitted","Not Admitted")</f>
        <v>Admitted</v>
      </c>
      <c r="N2653">
        <f>IF(Raw_Data!J2653="","Not Rated",Raw_Data!J2653)</f>
        <v>2</v>
      </c>
      <c r="O2653">
        <f>Raw_Data!K2653</f>
        <v>56</v>
      </c>
      <c r="P2653" t="str">
        <f>IF(Raw_Data!K2653&lt;=30,"Within Time","Delayed")</f>
        <v>Delayed</v>
      </c>
    </row>
    <row r="2654" spans="1:16" x14ac:dyDescent="0.35">
      <c r="A2654" t="str">
        <f>Raw_Data!A2654</f>
        <v>355-14-3124</v>
      </c>
      <c r="B2654" s="2">
        <f>Raw_Data!B2654</f>
        <v>45180.442361111112</v>
      </c>
      <c r="C2654">
        <f>HOUR(Raw_Data!B2654)</f>
        <v>10</v>
      </c>
      <c r="D2654" t="str">
        <f>TEXT(Raw_Data!B2654,"mmm")</f>
        <v>Sep</v>
      </c>
      <c r="E2654">
        <f>YEAR(Raw_Data!B2654)</f>
        <v>2023</v>
      </c>
      <c r="F2654" t="str">
        <f>TEXT(Raw_Data!B2654,"mmm-yy")</f>
        <v>Sep-23</v>
      </c>
      <c r="G2654" t="str">
        <f>PROPER(Raw_Data!C2654&amp;". "&amp;Raw_Data!D2654)</f>
        <v>J. Gionettitti</v>
      </c>
      <c r="H2654" t="str">
        <f>IF(OR(Raw_Data!E2654="M",Raw_Data!E2654="Male"),"Male",IF(OR(Raw_Data!E2654="F",Raw_Data!E2654="Female"),"Female","Not Confirmed"))</f>
        <v>Male</v>
      </c>
      <c r="I2654">
        <f>Raw_Data!F2654</f>
        <v>60</v>
      </c>
      <c r="J2654" t="str">
        <f>FLOOR(Raw_Data!F2654,10)&amp;"-"&amp;FLOOR(Raw_Data!F2654,10)+9</f>
        <v>60-69</v>
      </c>
      <c r="K2654" t="str">
        <f>Raw_Data!G2654</f>
        <v>Two or More Races</v>
      </c>
      <c r="L2654" t="str">
        <f>Raw_Data!H2654</f>
        <v>Orthopedics</v>
      </c>
      <c r="M2654" t="str">
        <f>IF(Raw_Data!I2654=TRUE,"Admitted","Not Admitted")</f>
        <v>Not Admitted</v>
      </c>
      <c r="N2654">
        <f>IF(Raw_Data!J2654="","Not Rated",Raw_Data!J2654)</f>
        <v>1</v>
      </c>
      <c r="O2654">
        <f>Raw_Data!K2654</f>
        <v>52</v>
      </c>
      <c r="P2654" t="str">
        <f>IF(Raw_Data!K2654&lt;=30,"Within Time","Delayed")</f>
        <v>Delayed</v>
      </c>
    </row>
    <row r="2655" spans="1:16" x14ac:dyDescent="0.35">
      <c r="A2655" t="str">
        <f>Raw_Data!A2655</f>
        <v>624-55-6682</v>
      </c>
      <c r="B2655" s="2">
        <f>Raw_Data!B2655</f>
        <v>45180.442361111112</v>
      </c>
      <c r="C2655">
        <f>HOUR(Raw_Data!B2655)</f>
        <v>10</v>
      </c>
      <c r="D2655" t="str">
        <f>TEXT(Raw_Data!B2655,"mmm")</f>
        <v>Sep</v>
      </c>
      <c r="E2655">
        <f>YEAR(Raw_Data!B2655)</f>
        <v>2023</v>
      </c>
      <c r="F2655" t="str">
        <f>TEXT(Raw_Data!B2655,"mmm-yy")</f>
        <v>Sep-23</v>
      </c>
      <c r="G2655" t="str">
        <f>PROPER(Raw_Data!C2655&amp;". "&amp;Raw_Data!D2655)</f>
        <v>F. Whitfield</v>
      </c>
      <c r="H2655" t="str">
        <f>IF(OR(Raw_Data!E2655="M",Raw_Data!E2655="Male"),"Male",IF(OR(Raw_Data!E2655="F",Raw_Data!E2655="Female"),"Female","Not Confirmed"))</f>
        <v>Male</v>
      </c>
      <c r="I2655">
        <f>Raw_Data!F2655</f>
        <v>60</v>
      </c>
      <c r="J2655" t="str">
        <f>FLOOR(Raw_Data!F2655,10)&amp;"-"&amp;FLOOR(Raw_Data!F2655,10)+9</f>
        <v>60-69</v>
      </c>
      <c r="K2655" t="str">
        <f>Raw_Data!G2655</f>
        <v>Two or More Races</v>
      </c>
      <c r="L2655" t="str">
        <f>Raw_Data!H2655</f>
        <v>None</v>
      </c>
      <c r="M2655" t="str">
        <f>IF(Raw_Data!I2655=TRUE,"Admitted","Not Admitted")</f>
        <v>Not Admitted</v>
      </c>
      <c r="N2655">
        <f>IF(Raw_Data!J2655="","Not Rated",Raw_Data!J2655)</f>
        <v>3</v>
      </c>
      <c r="O2655">
        <f>Raw_Data!K2655</f>
        <v>39</v>
      </c>
      <c r="P2655" t="str">
        <f>IF(Raw_Data!K2655&lt;=30,"Within Time","Delayed")</f>
        <v>Delayed</v>
      </c>
    </row>
    <row r="2656" spans="1:16" x14ac:dyDescent="0.35">
      <c r="A2656" t="str">
        <f>Raw_Data!A2656</f>
        <v>187-83-7960</v>
      </c>
      <c r="B2656" s="2">
        <f>Raw_Data!B2656</f>
        <v>45180.451388888891</v>
      </c>
      <c r="C2656">
        <f>HOUR(Raw_Data!B2656)</f>
        <v>10</v>
      </c>
      <c r="D2656" t="str">
        <f>TEXT(Raw_Data!B2656,"mmm")</f>
        <v>Sep</v>
      </c>
      <c r="E2656">
        <f>YEAR(Raw_Data!B2656)</f>
        <v>2023</v>
      </c>
      <c r="F2656" t="str">
        <f>TEXT(Raw_Data!B2656,"mmm-yy")</f>
        <v>Sep-23</v>
      </c>
      <c r="G2656" t="str">
        <f>PROPER(Raw_Data!C2656&amp;". "&amp;Raw_Data!D2656)</f>
        <v>B. Featherstone</v>
      </c>
      <c r="H2656" t="str">
        <f>IF(OR(Raw_Data!E2656="M",Raw_Data!E2656="Male"),"Male",IF(OR(Raw_Data!E2656="F",Raw_Data!E2656="Female"),"Female","Not Confirmed"))</f>
        <v>Male</v>
      </c>
      <c r="I2656">
        <f>Raw_Data!F2656</f>
        <v>7</v>
      </c>
      <c r="J2656" t="str">
        <f>FLOOR(Raw_Data!F2656,10)&amp;"-"&amp;FLOOR(Raw_Data!F2656,10)+9</f>
        <v>0-9</v>
      </c>
      <c r="K2656" t="str">
        <f>Raw_Data!G2656</f>
        <v>White</v>
      </c>
      <c r="L2656" t="str">
        <f>Raw_Data!H2656</f>
        <v>None</v>
      </c>
      <c r="M2656" t="str">
        <f>IF(Raw_Data!I2656=TRUE,"Admitted","Not Admitted")</f>
        <v>Not Admitted</v>
      </c>
      <c r="N2656" t="str">
        <f>IF(Raw_Data!J2656="","Not Rated",Raw_Data!J2656)</f>
        <v>Not Rated</v>
      </c>
      <c r="O2656">
        <f>Raw_Data!K2656</f>
        <v>21</v>
      </c>
      <c r="P2656" t="str">
        <f>IF(Raw_Data!K2656&lt;=30,"Within Time","Delayed")</f>
        <v>Within Time</v>
      </c>
    </row>
    <row r="2657" spans="1:16" x14ac:dyDescent="0.35">
      <c r="A2657" t="str">
        <f>Raw_Data!A2657</f>
        <v>446-61-3398</v>
      </c>
      <c r="B2657" s="2">
        <f>Raw_Data!B2657</f>
        <v>45180.462500000001</v>
      </c>
      <c r="C2657">
        <f>HOUR(Raw_Data!B2657)</f>
        <v>11</v>
      </c>
      <c r="D2657" t="str">
        <f>TEXT(Raw_Data!B2657,"mmm")</f>
        <v>Sep</v>
      </c>
      <c r="E2657">
        <f>YEAR(Raw_Data!B2657)</f>
        <v>2023</v>
      </c>
      <c r="F2657" t="str">
        <f>TEXT(Raw_Data!B2657,"mmm-yy")</f>
        <v>Sep-23</v>
      </c>
      <c r="G2657" t="str">
        <f>PROPER(Raw_Data!C2657&amp;". "&amp;Raw_Data!D2657)</f>
        <v>Y. Brixey</v>
      </c>
      <c r="H2657" t="str">
        <f>IF(OR(Raw_Data!E2657="M",Raw_Data!E2657="Male"),"Male",IF(OR(Raw_Data!E2657="F",Raw_Data!E2657="Female"),"Female","Not Confirmed"))</f>
        <v>Female</v>
      </c>
      <c r="I2657">
        <f>Raw_Data!F2657</f>
        <v>61</v>
      </c>
      <c r="J2657" t="str">
        <f>FLOOR(Raw_Data!F2657,10)&amp;"-"&amp;FLOOR(Raw_Data!F2657,10)+9</f>
        <v>60-69</v>
      </c>
      <c r="K2657" t="str">
        <f>Raw_Data!G2657</f>
        <v>Declined to Identify</v>
      </c>
      <c r="L2657" t="str">
        <f>Raw_Data!H2657</f>
        <v>Orthopedics</v>
      </c>
      <c r="M2657" t="str">
        <f>IF(Raw_Data!I2657=TRUE,"Admitted","Not Admitted")</f>
        <v>Not Admitted</v>
      </c>
      <c r="N2657" t="str">
        <f>IF(Raw_Data!J2657="","Not Rated",Raw_Data!J2657)</f>
        <v>Not Rated</v>
      </c>
      <c r="O2657">
        <f>Raw_Data!K2657</f>
        <v>13</v>
      </c>
      <c r="P2657" t="str">
        <f>IF(Raw_Data!K2657&lt;=30,"Within Time","Delayed")</f>
        <v>Within Time</v>
      </c>
    </row>
    <row r="2658" spans="1:16" x14ac:dyDescent="0.35">
      <c r="A2658" t="str">
        <f>Raw_Data!A2658</f>
        <v>284-51-1357</v>
      </c>
      <c r="B2658" s="2">
        <f>Raw_Data!B2658</f>
        <v>45180.469444444447</v>
      </c>
      <c r="C2658">
        <f>HOUR(Raw_Data!B2658)</f>
        <v>11</v>
      </c>
      <c r="D2658" t="str">
        <f>TEXT(Raw_Data!B2658,"mmm")</f>
        <v>Sep</v>
      </c>
      <c r="E2658">
        <f>YEAR(Raw_Data!B2658)</f>
        <v>2023</v>
      </c>
      <c r="F2658" t="str">
        <f>TEXT(Raw_Data!B2658,"mmm-yy")</f>
        <v>Sep-23</v>
      </c>
      <c r="G2658" t="str">
        <f>PROPER(Raw_Data!C2658&amp;". "&amp;Raw_Data!D2658)</f>
        <v>E. Wadsworth</v>
      </c>
      <c r="H2658" t="str">
        <f>IF(OR(Raw_Data!E2658="M",Raw_Data!E2658="Male"),"Male",IF(OR(Raw_Data!E2658="F",Raw_Data!E2658="Female"),"Female","Not Confirmed"))</f>
        <v>Female</v>
      </c>
      <c r="I2658">
        <f>Raw_Data!F2658</f>
        <v>58</v>
      </c>
      <c r="J2658" t="str">
        <f>FLOOR(Raw_Data!F2658,10)&amp;"-"&amp;FLOOR(Raw_Data!F2658,10)+9</f>
        <v>50-59</v>
      </c>
      <c r="K2658" t="str">
        <f>Raw_Data!G2658</f>
        <v>Two or More Races</v>
      </c>
      <c r="L2658" t="str">
        <f>Raw_Data!H2658</f>
        <v>Physiotherapy</v>
      </c>
      <c r="M2658" t="str">
        <f>IF(Raw_Data!I2658=TRUE,"Admitted","Not Admitted")</f>
        <v>Admitted</v>
      </c>
      <c r="N2658" t="str">
        <f>IF(Raw_Data!J2658="","Not Rated",Raw_Data!J2658)</f>
        <v>Not Rated</v>
      </c>
      <c r="O2658">
        <f>Raw_Data!K2658</f>
        <v>57</v>
      </c>
      <c r="P2658" t="str">
        <f>IF(Raw_Data!K2658&lt;=30,"Within Time","Delayed")</f>
        <v>Delayed</v>
      </c>
    </row>
    <row r="2659" spans="1:16" x14ac:dyDescent="0.35">
      <c r="A2659" t="str">
        <f>Raw_Data!A2659</f>
        <v>922-93-7870</v>
      </c>
      <c r="B2659" s="2">
        <f>Raw_Data!B2659</f>
        <v>45180.486805555563</v>
      </c>
      <c r="C2659">
        <f>HOUR(Raw_Data!B2659)</f>
        <v>11</v>
      </c>
      <c r="D2659" t="str">
        <f>TEXT(Raw_Data!B2659,"mmm")</f>
        <v>Sep</v>
      </c>
      <c r="E2659">
        <f>YEAR(Raw_Data!B2659)</f>
        <v>2023</v>
      </c>
      <c r="F2659" t="str">
        <f>TEXT(Raw_Data!B2659,"mmm-yy")</f>
        <v>Sep-23</v>
      </c>
      <c r="G2659" t="str">
        <f>PROPER(Raw_Data!C2659&amp;". "&amp;Raw_Data!D2659)</f>
        <v>K. Quickfall</v>
      </c>
      <c r="H2659" t="str">
        <f>IF(OR(Raw_Data!E2659="M",Raw_Data!E2659="Male"),"Male",IF(OR(Raw_Data!E2659="F",Raw_Data!E2659="Female"),"Female","Not Confirmed"))</f>
        <v>Male</v>
      </c>
      <c r="I2659">
        <f>Raw_Data!F2659</f>
        <v>41</v>
      </c>
      <c r="J2659" t="str">
        <f>FLOOR(Raw_Data!F2659,10)&amp;"-"&amp;FLOOR(Raw_Data!F2659,10)+9</f>
        <v>40-49</v>
      </c>
      <c r="K2659" t="str">
        <f>Raw_Data!G2659</f>
        <v>African American</v>
      </c>
      <c r="L2659" t="str">
        <f>Raw_Data!H2659</f>
        <v>None</v>
      </c>
      <c r="M2659" t="str">
        <f>IF(Raw_Data!I2659=TRUE,"Admitted","Not Admitted")</f>
        <v>Admitted</v>
      </c>
      <c r="N2659" t="str">
        <f>IF(Raw_Data!J2659="","Not Rated",Raw_Data!J2659)</f>
        <v>Not Rated</v>
      </c>
      <c r="O2659">
        <f>Raw_Data!K2659</f>
        <v>13</v>
      </c>
      <c r="P2659" t="str">
        <f>IF(Raw_Data!K2659&lt;=30,"Within Time","Delayed")</f>
        <v>Within Time</v>
      </c>
    </row>
    <row r="2660" spans="1:16" x14ac:dyDescent="0.35">
      <c r="A2660" t="str">
        <f>Raw_Data!A2660</f>
        <v>411-73-8593</v>
      </c>
      <c r="B2660" s="2">
        <f>Raw_Data!B2660</f>
        <v>45180.490277777782</v>
      </c>
      <c r="C2660">
        <f>HOUR(Raw_Data!B2660)</f>
        <v>11</v>
      </c>
      <c r="D2660" t="str">
        <f>TEXT(Raw_Data!B2660,"mmm")</f>
        <v>Sep</v>
      </c>
      <c r="E2660">
        <f>YEAR(Raw_Data!B2660)</f>
        <v>2023</v>
      </c>
      <c r="F2660" t="str">
        <f>TEXT(Raw_Data!B2660,"mmm-yy")</f>
        <v>Sep-23</v>
      </c>
      <c r="G2660" t="str">
        <f>PROPER(Raw_Data!C2660&amp;". "&amp;Raw_Data!D2660)</f>
        <v>A. Glasspool</v>
      </c>
      <c r="H2660" t="str">
        <f>IF(OR(Raw_Data!E2660="M",Raw_Data!E2660="Male"),"Male",IF(OR(Raw_Data!E2660="F",Raw_Data!E2660="Female"),"Female","Not Confirmed"))</f>
        <v>Male</v>
      </c>
      <c r="I2660">
        <f>Raw_Data!F2660</f>
        <v>39</v>
      </c>
      <c r="J2660" t="str">
        <f>FLOOR(Raw_Data!F2660,10)&amp;"-"&amp;FLOOR(Raw_Data!F2660,10)+9</f>
        <v>30-39</v>
      </c>
      <c r="K2660" t="str">
        <f>Raw_Data!G2660</f>
        <v>Unknown</v>
      </c>
      <c r="L2660" t="str">
        <f>Raw_Data!H2660</f>
        <v>Orthopedics</v>
      </c>
      <c r="M2660" t="str">
        <f>IF(Raw_Data!I2660=TRUE,"Admitted","Not Admitted")</f>
        <v>Admitted</v>
      </c>
      <c r="N2660" t="str">
        <f>IF(Raw_Data!J2660="","Not Rated",Raw_Data!J2660)</f>
        <v>Not Rated</v>
      </c>
      <c r="O2660">
        <f>Raw_Data!K2660</f>
        <v>28</v>
      </c>
      <c r="P2660" t="str">
        <f>IF(Raw_Data!K2660&lt;=30,"Within Time","Delayed")</f>
        <v>Within Time</v>
      </c>
    </row>
    <row r="2661" spans="1:16" x14ac:dyDescent="0.35">
      <c r="A2661" t="str">
        <f>Raw_Data!A2661</f>
        <v>435-92-2769</v>
      </c>
      <c r="B2661" s="2">
        <f>Raw_Data!B2661</f>
        <v>45180.554861111108</v>
      </c>
      <c r="C2661">
        <f>HOUR(Raw_Data!B2661)</f>
        <v>13</v>
      </c>
      <c r="D2661" t="str">
        <f>TEXT(Raw_Data!B2661,"mmm")</f>
        <v>Sep</v>
      </c>
      <c r="E2661">
        <f>YEAR(Raw_Data!B2661)</f>
        <v>2023</v>
      </c>
      <c r="F2661" t="str">
        <f>TEXT(Raw_Data!B2661,"mmm-yy")</f>
        <v>Sep-23</v>
      </c>
      <c r="G2661" t="str">
        <f>PROPER(Raw_Data!C2661&amp;". "&amp;Raw_Data!D2661)</f>
        <v>M. Ravenscroft</v>
      </c>
      <c r="H2661" t="str">
        <f>IF(OR(Raw_Data!E2661="M",Raw_Data!E2661="Male"),"Male",IF(OR(Raw_Data!E2661="F",Raw_Data!E2661="Female"),"Female","Not Confirmed"))</f>
        <v>Female</v>
      </c>
      <c r="I2661">
        <f>Raw_Data!F2661</f>
        <v>31</v>
      </c>
      <c r="J2661" t="str">
        <f>FLOOR(Raw_Data!F2661,10)&amp;"-"&amp;FLOOR(Raw_Data!F2661,10)+9</f>
        <v>30-39</v>
      </c>
      <c r="K2661" t="str">
        <f>Raw_Data!G2661</f>
        <v>Asian</v>
      </c>
      <c r="L2661" t="str">
        <f>Raw_Data!H2661</f>
        <v>Cardiology</v>
      </c>
      <c r="M2661" t="str">
        <f>IF(Raw_Data!I2661=TRUE,"Admitted","Not Admitted")</f>
        <v>Not Admitted</v>
      </c>
      <c r="N2661" t="str">
        <f>IF(Raw_Data!J2661="","Not Rated",Raw_Data!J2661)</f>
        <v>Not Rated</v>
      </c>
      <c r="O2661">
        <f>Raw_Data!K2661</f>
        <v>49</v>
      </c>
      <c r="P2661" t="str">
        <f>IF(Raw_Data!K2661&lt;=30,"Within Time","Delayed")</f>
        <v>Delayed</v>
      </c>
    </row>
    <row r="2662" spans="1:16" x14ac:dyDescent="0.35">
      <c r="A2662" t="str">
        <f>Raw_Data!A2662</f>
        <v>340-96-6085</v>
      </c>
      <c r="B2662" s="2">
        <f>Raw_Data!B2662</f>
        <v>45180.577777777777</v>
      </c>
      <c r="C2662">
        <f>HOUR(Raw_Data!B2662)</f>
        <v>13</v>
      </c>
      <c r="D2662" t="str">
        <f>TEXT(Raw_Data!B2662,"mmm")</f>
        <v>Sep</v>
      </c>
      <c r="E2662">
        <f>YEAR(Raw_Data!B2662)</f>
        <v>2023</v>
      </c>
      <c r="F2662" t="str">
        <f>TEXT(Raw_Data!B2662,"mmm-yy")</f>
        <v>Sep-23</v>
      </c>
      <c r="G2662" t="str">
        <f>PROPER(Raw_Data!C2662&amp;". "&amp;Raw_Data!D2662)</f>
        <v>Z. Kingsley</v>
      </c>
      <c r="H2662" t="str">
        <f>IF(OR(Raw_Data!E2662="M",Raw_Data!E2662="Male"),"Male",IF(OR(Raw_Data!E2662="F",Raw_Data!E2662="Female"),"Female","Not Confirmed"))</f>
        <v>Male</v>
      </c>
      <c r="I2662">
        <f>Raw_Data!F2662</f>
        <v>6</v>
      </c>
      <c r="J2662" t="str">
        <f>FLOOR(Raw_Data!F2662,10)&amp;"-"&amp;FLOOR(Raw_Data!F2662,10)+9</f>
        <v>0-9</v>
      </c>
      <c r="K2662" t="str">
        <f>Raw_Data!G2662</f>
        <v>White</v>
      </c>
      <c r="L2662" t="str">
        <f>Raw_Data!H2662</f>
        <v>None</v>
      </c>
      <c r="M2662" t="str">
        <f>IF(Raw_Data!I2662=TRUE,"Admitted","Not Admitted")</f>
        <v>Not Admitted</v>
      </c>
      <c r="N2662">
        <f>IF(Raw_Data!J2662="","Not Rated",Raw_Data!J2662)</f>
        <v>6</v>
      </c>
      <c r="O2662">
        <f>Raw_Data!K2662</f>
        <v>50</v>
      </c>
      <c r="P2662" t="str">
        <f>IF(Raw_Data!K2662&lt;=30,"Within Time","Delayed")</f>
        <v>Delayed</v>
      </c>
    </row>
    <row r="2663" spans="1:16" x14ac:dyDescent="0.35">
      <c r="A2663" t="str">
        <f>Raw_Data!A2663</f>
        <v>466-79-2667</v>
      </c>
      <c r="B2663" s="2">
        <f>Raw_Data!B2663</f>
        <v>45180.588194444441</v>
      </c>
      <c r="C2663">
        <f>HOUR(Raw_Data!B2663)</f>
        <v>14</v>
      </c>
      <c r="D2663" t="str">
        <f>TEXT(Raw_Data!B2663,"mmm")</f>
        <v>Sep</v>
      </c>
      <c r="E2663">
        <f>YEAR(Raw_Data!B2663)</f>
        <v>2023</v>
      </c>
      <c r="F2663" t="str">
        <f>TEXT(Raw_Data!B2663,"mmm-yy")</f>
        <v>Sep-23</v>
      </c>
      <c r="G2663" t="str">
        <f>PROPER(Raw_Data!C2663&amp;". "&amp;Raw_Data!D2663)</f>
        <v>N. Nethercott</v>
      </c>
      <c r="H2663" t="str">
        <f>IF(OR(Raw_Data!E2663="M",Raw_Data!E2663="Male"),"Male",IF(OR(Raw_Data!E2663="F",Raw_Data!E2663="Female"),"Female","Not Confirmed"))</f>
        <v>Female</v>
      </c>
      <c r="I2663">
        <f>Raw_Data!F2663</f>
        <v>22</v>
      </c>
      <c r="J2663" t="str">
        <f>FLOOR(Raw_Data!F2663,10)&amp;"-"&amp;FLOOR(Raw_Data!F2663,10)+9</f>
        <v>20-29</v>
      </c>
      <c r="K2663" t="str">
        <f>Raw_Data!G2663</f>
        <v>Pacific Islander</v>
      </c>
      <c r="L2663" t="str">
        <f>Raw_Data!H2663</f>
        <v>None</v>
      </c>
      <c r="M2663" t="str">
        <f>IF(Raw_Data!I2663=TRUE,"Admitted","Not Admitted")</f>
        <v>Not Admitted</v>
      </c>
      <c r="N2663" t="str">
        <f>IF(Raw_Data!J2663="","Not Rated",Raw_Data!J2663)</f>
        <v>Not Rated</v>
      </c>
      <c r="O2663">
        <f>Raw_Data!K2663</f>
        <v>44</v>
      </c>
      <c r="P2663" t="str">
        <f>IF(Raw_Data!K2663&lt;=30,"Within Time","Delayed")</f>
        <v>Delayed</v>
      </c>
    </row>
    <row r="2664" spans="1:16" x14ac:dyDescent="0.35">
      <c r="A2664" t="str">
        <f>Raw_Data!A2664</f>
        <v>525-36-2217</v>
      </c>
      <c r="B2664" s="2">
        <f>Raw_Data!B2664</f>
        <v>45180.635416666657</v>
      </c>
      <c r="C2664">
        <f>HOUR(Raw_Data!B2664)</f>
        <v>15</v>
      </c>
      <c r="D2664" t="str">
        <f>TEXT(Raw_Data!B2664,"mmm")</f>
        <v>Sep</v>
      </c>
      <c r="E2664">
        <f>YEAR(Raw_Data!B2664)</f>
        <v>2023</v>
      </c>
      <c r="F2664" t="str">
        <f>TEXT(Raw_Data!B2664,"mmm-yy")</f>
        <v>Sep-23</v>
      </c>
      <c r="G2664" t="str">
        <f>PROPER(Raw_Data!C2664&amp;". "&amp;Raw_Data!D2664)</f>
        <v>W. Sheffield</v>
      </c>
      <c r="H2664" t="str">
        <f>IF(OR(Raw_Data!E2664="M",Raw_Data!E2664="Male"),"Male",IF(OR(Raw_Data!E2664="F",Raw_Data!E2664="Female"),"Female","Not Confirmed"))</f>
        <v>Male</v>
      </c>
      <c r="I2664">
        <f>Raw_Data!F2664</f>
        <v>20</v>
      </c>
      <c r="J2664" t="str">
        <f>FLOOR(Raw_Data!F2664,10)&amp;"-"&amp;FLOOR(Raw_Data!F2664,10)+9</f>
        <v>20-29</v>
      </c>
      <c r="K2664" t="str">
        <f>Raw_Data!G2664</f>
        <v>White</v>
      </c>
      <c r="L2664" t="str">
        <f>Raw_Data!H2664</f>
        <v>Orthopedics</v>
      </c>
      <c r="M2664" t="str">
        <f>IF(Raw_Data!I2664=TRUE,"Admitted","Not Admitted")</f>
        <v>Admitted</v>
      </c>
      <c r="N2664" t="str">
        <f>IF(Raw_Data!J2664="","Not Rated",Raw_Data!J2664)</f>
        <v>Not Rated</v>
      </c>
      <c r="O2664">
        <f>Raw_Data!K2664</f>
        <v>57</v>
      </c>
      <c r="P2664" t="str">
        <f>IF(Raw_Data!K2664&lt;=30,"Within Time","Delayed")</f>
        <v>Delayed</v>
      </c>
    </row>
    <row r="2665" spans="1:16" x14ac:dyDescent="0.35">
      <c r="A2665" t="str">
        <f>Raw_Data!A2665</f>
        <v>902-51-2740</v>
      </c>
      <c r="B2665" s="2">
        <f>Raw_Data!B2665</f>
        <v>45180.648611111108</v>
      </c>
      <c r="C2665">
        <f>HOUR(Raw_Data!B2665)</f>
        <v>15</v>
      </c>
      <c r="D2665" t="str">
        <f>TEXT(Raw_Data!B2665,"mmm")</f>
        <v>Sep</v>
      </c>
      <c r="E2665">
        <f>YEAR(Raw_Data!B2665)</f>
        <v>2023</v>
      </c>
      <c r="F2665" t="str">
        <f>TEXT(Raw_Data!B2665,"mmm-yy")</f>
        <v>Sep-23</v>
      </c>
      <c r="G2665" t="str">
        <f>PROPER(Raw_Data!C2665&amp;". "&amp;Raw_Data!D2665)</f>
        <v>G. Postlethwaite</v>
      </c>
      <c r="H2665" t="str">
        <f>IF(OR(Raw_Data!E2665="M",Raw_Data!E2665="Male"),"Male",IF(OR(Raw_Data!E2665="F",Raw_Data!E2665="Female"),"Female","Not Confirmed"))</f>
        <v>Male</v>
      </c>
      <c r="I2665">
        <f>Raw_Data!F2665</f>
        <v>1</v>
      </c>
      <c r="J2665" t="str">
        <f>FLOOR(Raw_Data!F2665,10)&amp;"-"&amp;FLOOR(Raw_Data!F2665,10)+9</f>
        <v>0-9</v>
      </c>
      <c r="K2665" t="str">
        <f>Raw_Data!G2665</f>
        <v>Unknown</v>
      </c>
      <c r="L2665" t="str">
        <f>Raw_Data!H2665</f>
        <v>Cardiology</v>
      </c>
      <c r="M2665" t="str">
        <f>IF(Raw_Data!I2665=TRUE,"Admitted","Not Admitted")</f>
        <v>Not Admitted</v>
      </c>
      <c r="N2665" t="str">
        <f>IF(Raw_Data!J2665="","Not Rated",Raw_Data!J2665)</f>
        <v>Not Rated</v>
      </c>
      <c r="O2665">
        <f>Raw_Data!K2665</f>
        <v>19</v>
      </c>
      <c r="P2665" t="str">
        <f>IF(Raw_Data!K2665&lt;=30,"Within Time","Delayed")</f>
        <v>Within Time</v>
      </c>
    </row>
    <row r="2666" spans="1:16" x14ac:dyDescent="0.35">
      <c r="A2666" t="str">
        <f>Raw_Data!A2666</f>
        <v>683-20-6305</v>
      </c>
      <c r="B2666" s="2">
        <f>Raw_Data!B2666</f>
        <v>45180.711805555547</v>
      </c>
      <c r="C2666">
        <f>HOUR(Raw_Data!B2666)</f>
        <v>17</v>
      </c>
      <c r="D2666" t="str">
        <f>TEXT(Raw_Data!B2666,"mmm")</f>
        <v>Sep</v>
      </c>
      <c r="E2666">
        <f>YEAR(Raw_Data!B2666)</f>
        <v>2023</v>
      </c>
      <c r="F2666" t="str">
        <f>TEXT(Raw_Data!B2666,"mmm-yy")</f>
        <v>Sep-23</v>
      </c>
      <c r="G2666" t="str">
        <f>PROPER(Raw_Data!C2666&amp;". "&amp;Raw_Data!D2666)</f>
        <v>O. Buff</v>
      </c>
      <c r="H2666" t="str">
        <f>IF(OR(Raw_Data!E2666="M",Raw_Data!E2666="Male"),"Male",IF(OR(Raw_Data!E2666="F",Raw_Data!E2666="Female"),"Female","Not Confirmed"))</f>
        <v>Male</v>
      </c>
      <c r="I2666">
        <f>Raw_Data!F2666</f>
        <v>20</v>
      </c>
      <c r="J2666" t="str">
        <f>FLOOR(Raw_Data!F2666,10)&amp;"-"&amp;FLOOR(Raw_Data!F2666,10)+9</f>
        <v>20-29</v>
      </c>
      <c r="K2666" t="str">
        <f>Raw_Data!G2666</f>
        <v>Declined to Identify</v>
      </c>
      <c r="L2666" t="str">
        <f>Raw_Data!H2666</f>
        <v>None</v>
      </c>
      <c r="M2666" t="str">
        <f>IF(Raw_Data!I2666=TRUE,"Admitted","Not Admitted")</f>
        <v>Admitted</v>
      </c>
      <c r="N2666" t="str">
        <f>IF(Raw_Data!J2666="","Not Rated",Raw_Data!J2666)</f>
        <v>Not Rated</v>
      </c>
      <c r="O2666">
        <f>Raw_Data!K2666</f>
        <v>24</v>
      </c>
      <c r="P2666" t="str">
        <f>IF(Raw_Data!K2666&lt;=30,"Within Time","Delayed")</f>
        <v>Within Time</v>
      </c>
    </row>
    <row r="2667" spans="1:16" x14ac:dyDescent="0.35">
      <c r="A2667" t="str">
        <f>Raw_Data!A2667</f>
        <v>865-70-1217</v>
      </c>
      <c r="B2667" s="2">
        <f>Raw_Data!B2667</f>
        <v>45180.747916666667</v>
      </c>
      <c r="C2667">
        <f>HOUR(Raw_Data!B2667)</f>
        <v>17</v>
      </c>
      <c r="D2667" t="str">
        <f>TEXT(Raw_Data!B2667,"mmm")</f>
        <v>Sep</v>
      </c>
      <c r="E2667">
        <f>YEAR(Raw_Data!B2667)</f>
        <v>2023</v>
      </c>
      <c r="F2667" t="str">
        <f>TEXT(Raw_Data!B2667,"mmm-yy")</f>
        <v>Sep-23</v>
      </c>
      <c r="G2667" t="str">
        <f>PROPER(Raw_Data!C2667&amp;". "&amp;Raw_Data!D2667)</f>
        <v>D. Methuen</v>
      </c>
      <c r="H2667" t="str">
        <f>IF(OR(Raw_Data!E2667="M",Raw_Data!E2667="Male"),"Male",IF(OR(Raw_Data!E2667="F",Raw_Data!E2667="Female"),"Female","Not Confirmed"))</f>
        <v>Male</v>
      </c>
      <c r="I2667">
        <f>Raw_Data!F2667</f>
        <v>26</v>
      </c>
      <c r="J2667" t="str">
        <f>FLOOR(Raw_Data!F2667,10)&amp;"-"&amp;FLOOR(Raw_Data!F2667,10)+9</f>
        <v>20-29</v>
      </c>
      <c r="K2667" t="str">
        <f>Raw_Data!G2667</f>
        <v>Declined to Identify</v>
      </c>
      <c r="L2667" t="str">
        <f>Raw_Data!H2667</f>
        <v>None</v>
      </c>
      <c r="M2667" t="str">
        <f>IF(Raw_Data!I2667=TRUE,"Admitted","Not Admitted")</f>
        <v>Not Admitted</v>
      </c>
      <c r="N2667" t="str">
        <f>IF(Raw_Data!J2667="","Not Rated",Raw_Data!J2667)</f>
        <v>Not Rated</v>
      </c>
      <c r="O2667">
        <f>Raw_Data!K2667</f>
        <v>43</v>
      </c>
      <c r="P2667" t="str">
        <f>IF(Raw_Data!K2667&lt;=30,"Within Time","Delayed")</f>
        <v>Delayed</v>
      </c>
    </row>
    <row r="2668" spans="1:16" x14ac:dyDescent="0.35">
      <c r="A2668" t="str">
        <f>Raw_Data!A2668</f>
        <v>928-71-3115</v>
      </c>
      <c r="B2668" s="2">
        <f>Raw_Data!B2668</f>
        <v>45180.836111111108</v>
      </c>
      <c r="C2668">
        <f>HOUR(Raw_Data!B2668)</f>
        <v>20</v>
      </c>
      <c r="D2668" t="str">
        <f>TEXT(Raw_Data!B2668,"mmm")</f>
        <v>Sep</v>
      </c>
      <c r="E2668">
        <f>YEAR(Raw_Data!B2668)</f>
        <v>2023</v>
      </c>
      <c r="F2668" t="str">
        <f>TEXT(Raw_Data!B2668,"mmm-yy")</f>
        <v>Sep-23</v>
      </c>
      <c r="G2668" t="str">
        <f>PROPER(Raw_Data!C2668&amp;". "&amp;Raw_Data!D2668)</f>
        <v>F. Jephson</v>
      </c>
      <c r="H2668" t="str">
        <f>IF(OR(Raw_Data!E2668="M",Raw_Data!E2668="Male"),"Male",IF(OR(Raw_Data!E2668="F",Raw_Data!E2668="Female"),"Female","Not Confirmed"))</f>
        <v>Male</v>
      </c>
      <c r="I2668">
        <f>Raw_Data!F2668</f>
        <v>62</v>
      </c>
      <c r="J2668" t="str">
        <f>FLOOR(Raw_Data!F2668,10)&amp;"-"&amp;FLOOR(Raw_Data!F2668,10)+9</f>
        <v>60-69</v>
      </c>
      <c r="K2668" t="str">
        <f>Raw_Data!G2668</f>
        <v>White</v>
      </c>
      <c r="L2668" t="str">
        <f>Raw_Data!H2668</f>
        <v>None</v>
      </c>
      <c r="M2668" t="str">
        <f>IF(Raw_Data!I2668=TRUE,"Admitted","Not Admitted")</f>
        <v>Not Admitted</v>
      </c>
      <c r="N2668" t="str">
        <f>IF(Raw_Data!J2668="","Not Rated",Raw_Data!J2668)</f>
        <v>Not Rated</v>
      </c>
      <c r="O2668">
        <f>Raw_Data!K2668</f>
        <v>48</v>
      </c>
      <c r="P2668" t="str">
        <f>IF(Raw_Data!K2668&lt;=30,"Within Time","Delayed")</f>
        <v>Delayed</v>
      </c>
    </row>
    <row r="2669" spans="1:16" x14ac:dyDescent="0.35">
      <c r="A2669" t="str">
        <f>Raw_Data!A2669</f>
        <v>414-84-7143</v>
      </c>
      <c r="B2669" s="2">
        <f>Raw_Data!B2669</f>
        <v>45180.86041666667</v>
      </c>
      <c r="C2669">
        <f>HOUR(Raw_Data!B2669)</f>
        <v>20</v>
      </c>
      <c r="D2669" t="str">
        <f>TEXT(Raw_Data!B2669,"mmm")</f>
        <v>Sep</v>
      </c>
      <c r="E2669">
        <f>YEAR(Raw_Data!B2669)</f>
        <v>2023</v>
      </c>
      <c r="F2669" t="str">
        <f>TEXT(Raw_Data!B2669,"mmm-yy")</f>
        <v>Sep-23</v>
      </c>
      <c r="G2669" t="str">
        <f>PROPER(Raw_Data!C2669&amp;". "&amp;Raw_Data!D2669)</f>
        <v>A. Glasspool</v>
      </c>
      <c r="H2669" t="str">
        <f>IF(OR(Raw_Data!E2669="M",Raw_Data!E2669="Male"),"Male",IF(OR(Raw_Data!E2669="F",Raw_Data!E2669="Female"),"Female","Not Confirmed"))</f>
        <v>Male</v>
      </c>
      <c r="I2669">
        <f>Raw_Data!F2669</f>
        <v>59</v>
      </c>
      <c r="J2669" t="str">
        <f>FLOOR(Raw_Data!F2669,10)&amp;"-"&amp;FLOOR(Raw_Data!F2669,10)+9</f>
        <v>50-59</v>
      </c>
      <c r="K2669" t="str">
        <f>Raw_Data!G2669</f>
        <v>African American</v>
      </c>
      <c r="L2669" t="str">
        <f>Raw_Data!H2669</f>
        <v>Orthopedics</v>
      </c>
      <c r="M2669" t="str">
        <f>IF(Raw_Data!I2669=TRUE,"Admitted","Not Admitted")</f>
        <v>Admitted</v>
      </c>
      <c r="N2669" t="str">
        <f>IF(Raw_Data!J2669="","Not Rated",Raw_Data!J2669)</f>
        <v>Not Rated</v>
      </c>
      <c r="O2669">
        <f>Raw_Data!K2669</f>
        <v>23</v>
      </c>
      <c r="P2669" t="str">
        <f>IF(Raw_Data!K2669&lt;=30,"Within Time","Delayed")</f>
        <v>Within Time</v>
      </c>
    </row>
    <row r="2670" spans="1:16" x14ac:dyDescent="0.35">
      <c r="A2670" t="str">
        <f>Raw_Data!A2670</f>
        <v>648-78-7425</v>
      </c>
      <c r="B2670" s="2">
        <f>Raw_Data!B2670</f>
        <v>45180.911805555559</v>
      </c>
      <c r="C2670">
        <f>HOUR(Raw_Data!B2670)</f>
        <v>21</v>
      </c>
      <c r="D2670" t="str">
        <f>TEXT(Raw_Data!B2670,"mmm")</f>
        <v>Sep</v>
      </c>
      <c r="E2670">
        <f>YEAR(Raw_Data!B2670)</f>
        <v>2023</v>
      </c>
      <c r="F2670" t="str">
        <f>TEXT(Raw_Data!B2670,"mmm-yy")</f>
        <v>Sep-23</v>
      </c>
      <c r="G2670" t="str">
        <f>PROPER(Raw_Data!C2670&amp;". "&amp;Raw_Data!D2670)</f>
        <v>M. Ainsworth</v>
      </c>
      <c r="H2670" t="str">
        <f>IF(OR(Raw_Data!E2670="M",Raw_Data!E2670="Male"),"Male",IF(OR(Raw_Data!E2670="F",Raw_Data!E2670="Female"),"Female","Not Confirmed"))</f>
        <v>Female</v>
      </c>
      <c r="I2670">
        <f>Raw_Data!F2670</f>
        <v>37</v>
      </c>
      <c r="J2670" t="str">
        <f>FLOOR(Raw_Data!F2670,10)&amp;"-"&amp;FLOOR(Raw_Data!F2670,10)+9</f>
        <v>30-39</v>
      </c>
      <c r="K2670" t="str">
        <f>Raw_Data!G2670</f>
        <v>Native American/Alaska Native</v>
      </c>
      <c r="L2670" t="str">
        <f>Raw_Data!H2670</f>
        <v>None</v>
      </c>
      <c r="M2670" t="str">
        <f>IF(Raw_Data!I2670=TRUE,"Admitted","Not Admitted")</f>
        <v>Not Admitted</v>
      </c>
      <c r="N2670">
        <f>IF(Raw_Data!J2670="","Not Rated",Raw_Data!J2670)</f>
        <v>4</v>
      </c>
      <c r="O2670">
        <f>Raw_Data!K2670</f>
        <v>10</v>
      </c>
      <c r="P2670" t="str">
        <f>IF(Raw_Data!K2670&lt;=30,"Within Time","Delayed")</f>
        <v>Within Time</v>
      </c>
    </row>
    <row r="2671" spans="1:16" x14ac:dyDescent="0.35">
      <c r="A2671" t="str">
        <f>Raw_Data!A2671</f>
        <v>875-51-2055</v>
      </c>
      <c r="B2671" s="2">
        <f>Raw_Data!B2671</f>
        <v>45181.205555555563</v>
      </c>
      <c r="C2671">
        <f>HOUR(Raw_Data!B2671)</f>
        <v>4</v>
      </c>
      <c r="D2671" t="str">
        <f>TEXT(Raw_Data!B2671,"mmm")</f>
        <v>Sep</v>
      </c>
      <c r="E2671">
        <f>YEAR(Raw_Data!B2671)</f>
        <v>2023</v>
      </c>
      <c r="F2671" t="str">
        <f>TEXT(Raw_Data!B2671,"mmm-yy")</f>
        <v>Sep-23</v>
      </c>
      <c r="G2671" t="str">
        <f>PROPER(Raw_Data!C2671&amp;". "&amp;Raw_Data!D2671)</f>
        <v>M. Garfield</v>
      </c>
      <c r="H2671" t="str">
        <f>IF(OR(Raw_Data!E2671="M",Raw_Data!E2671="Male"),"Male",IF(OR(Raw_Data!E2671="F",Raw_Data!E2671="Female"),"Female","Not Confirmed"))</f>
        <v>Male</v>
      </c>
      <c r="I2671">
        <f>Raw_Data!F2671</f>
        <v>70</v>
      </c>
      <c r="J2671" t="str">
        <f>FLOOR(Raw_Data!F2671,10)&amp;"-"&amp;FLOOR(Raw_Data!F2671,10)+9</f>
        <v>70-79</v>
      </c>
      <c r="K2671" t="str">
        <f>Raw_Data!G2671</f>
        <v>Asian</v>
      </c>
      <c r="L2671" t="str">
        <f>Raw_Data!H2671</f>
        <v>None</v>
      </c>
      <c r="M2671" t="str">
        <f>IF(Raw_Data!I2671=TRUE,"Admitted","Not Admitted")</f>
        <v>Not Admitted</v>
      </c>
      <c r="N2671" t="str">
        <f>IF(Raw_Data!J2671="","Not Rated",Raw_Data!J2671)</f>
        <v>Not Rated</v>
      </c>
      <c r="O2671">
        <f>Raw_Data!K2671</f>
        <v>21</v>
      </c>
      <c r="P2671" t="str">
        <f>IF(Raw_Data!K2671&lt;=30,"Within Time","Delayed")</f>
        <v>Within Time</v>
      </c>
    </row>
    <row r="2672" spans="1:16" x14ac:dyDescent="0.35">
      <c r="A2672" t="str">
        <f>Raw_Data!A2672</f>
        <v>972-49-2115</v>
      </c>
      <c r="B2672" s="2">
        <f>Raw_Data!B2672</f>
        <v>45181.411111111112</v>
      </c>
      <c r="C2672">
        <f>HOUR(Raw_Data!B2672)</f>
        <v>9</v>
      </c>
      <c r="D2672" t="str">
        <f>TEXT(Raw_Data!B2672,"mmm")</f>
        <v>Sep</v>
      </c>
      <c r="E2672">
        <f>YEAR(Raw_Data!B2672)</f>
        <v>2023</v>
      </c>
      <c r="F2672" t="str">
        <f>TEXT(Raw_Data!B2672,"mmm-yy")</f>
        <v>Sep-23</v>
      </c>
      <c r="G2672" t="str">
        <f>PROPER(Raw_Data!C2672&amp;". "&amp;Raw_Data!D2672)</f>
        <v>D. Tunstall</v>
      </c>
      <c r="H2672" t="str">
        <f>IF(OR(Raw_Data!E2672="M",Raw_Data!E2672="Male"),"Male",IF(OR(Raw_Data!E2672="F",Raw_Data!E2672="Female"),"Female","Not Confirmed"))</f>
        <v>Female</v>
      </c>
      <c r="I2672">
        <f>Raw_Data!F2672</f>
        <v>34</v>
      </c>
      <c r="J2672" t="str">
        <f>FLOOR(Raw_Data!F2672,10)&amp;"-"&amp;FLOOR(Raw_Data!F2672,10)+9</f>
        <v>30-39</v>
      </c>
      <c r="K2672" t="str">
        <f>Raw_Data!G2672</f>
        <v>White</v>
      </c>
      <c r="L2672" t="str">
        <f>Raw_Data!H2672</f>
        <v>General Practice</v>
      </c>
      <c r="M2672" t="str">
        <f>IF(Raw_Data!I2672=TRUE,"Admitted","Not Admitted")</f>
        <v>Admitted</v>
      </c>
      <c r="N2672" t="str">
        <f>IF(Raw_Data!J2672="","Not Rated",Raw_Data!J2672)</f>
        <v>Not Rated</v>
      </c>
      <c r="O2672">
        <f>Raw_Data!K2672</f>
        <v>60</v>
      </c>
      <c r="P2672" t="str">
        <f>IF(Raw_Data!K2672&lt;=30,"Within Time","Delayed")</f>
        <v>Delayed</v>
      </c>
    </row>
    <row r="2673" spans="1:16" x14ac:dyDescent="0.35">
      <c r="A2673" t="str">
        <f>Raw_Data!A2673</f>
        <v>459-62-2743</v>
      </c>
      <c r="B2673" s="2">
        <f>Raw_Data!B2673</f>
        <v>45181.432638888888</v>
      </c>
      <c r="C2673">
        <f>HOUR(Raw_Data!B2673)</f>
        <v>10</v>
      </c>
      <c r="D2673" t="str">
        <f>TEXT(Raw_Data!B2673,"mmm")</f>
        <v>Sep</v>
      </c>
      <c r="E2673">
        <f>YEAR(Raw_Data!B2673)</f>
        <v>2023</v>
      </c>
      <c r="F2673" t="str">
        <f>TEXT(Raw_Data!B2673,"mmm-yy")</f>
        <v>Sep-23</v>
      </c>
      <c r="G2673" t="str">
        <f>PROPER(Raw_Data!C2673&amp;". "&amp;Raw_Data!D2673)</f>
        <v>U. Tunstall</v>
      </c>
      <c r="H2673" t="str">
        <f>IF(OR(Raw_Data!E2673="M",Raw_Data!E2673="Male"),"Male",IF(OR(Raw_Data!E2673="F",Raw_Data!E2673="Female"),"Female","Not Confirmed"))</f>
        <v>Male</v>
      </c>
      <c r="I2673">
        <f>Raw_Data!F2673</f>
        <v>25</v>
      </c>
      <c r="J2673" t="str">
        <f>FLOOR(Raw_Data!F2673,10)&amp;"-"&amp;FLOOR(Raw_Data!F2673,10)+9</f>
        <v>20-29</v>
      </c>
      <c r="K2673" t="str">
        <f>Raw_Data!G2673</f>
        <v>Declined to Identify</v>
      </c>
      <c r="L2673" t="str">
        <f>Raw_Data!H2673</f>
        <v>Physiotherapy</v>
      </c>
      <c r="M2673" t="str">
        <f>IF(Raw_Data!I2673=TRUE,"Admitted","Not Admitted")</f>
        <v>Not Admitted</v>
      </c>
      <c r="N2673" t="str">
        <f>IF(Raw_Data!J2673="","Not Rated",Raw_Data!J2673)</f>
        <v>Not Rated</v>
      </c>
      <c r="O2673">
        <f>Raw_Data!K2673</f>
        <v>41</v>
      </c>
      <c r="P2673" t="str">
        <f>IF(Raw_Data!K2673&lt;=30,"Within Time","Delayed")</f>
        <v>Delayed</v>
      </c>
    </row>
    <row r="2674" spans="1:16" x14ac:dyDescent="0.35">
      <c r="A2674" t="str">
        <f>Raw_Data!A2674</f>
        <v>964-18-9849</v>
      </c>
      <c r="B2674" s="2">
        <f>Raw_Data!B2674</f>
        <v>45181.456250000003</v>
      </c>
      <c r="C2674">
        <f>HOUR(Raw_Data!B2674)</f>
        <v>10</v>
      </c>
      <c r="D2674" t="str">
        <f>TEXT(Raw_Data!B2674,"mmm")</f>
        <v>Sep</v>
      </c>
      <c r="E2674">
        <f>YEAR(Raw_Data!B2674)</f>
        <v>2023</v>
      </c>
      <c r="F2674" t="str">
        <f>TEXT(Raw_Data!B2674,"mmm-yy")</f>
        <v>Sep-23</v>
      </c>
      <c r="G2674" t="str">
        <f>PROPER(Raw_Data!C2674&amp;". "&amp;Raw_Data!D2674)</f>
        <v>A. Kershaw</v>
      </c>
      <c r="H2674" t="str">
        <f>IF(OR(Raw_Data!E2674="M",Raw_Data!E2674="Male"),"Male",IF(OR(Raw_Data!E2674="F",Raw_Data!E2674="Female"),"Female","Not Confirmed"))</f>
        <v>Female</v>
      </c>
      <c r="I2674">
        <f>Raw_Data!F2674</f>
        <v>62</v>
      </c>
      <c r="J2674" t="str">
        <f>FLOOR(Raw_Data!F2674,10)&amp;"-"&amp;FLOOR(Raw_Data!F2674,10)+9</f>
        <v>60-69</v>
      </c>
      <c r="K2674" t="str">
        <f>Raw_Data!G2674</f>
        <v>White</v>
      </c>
      <c r="L2674" t="str">
        <f>Raw_Data!H2674</f>
        <v>None</v>
      </c>
      <c r="M2674" t="str">
        <f>IF(Raw_Data!I2674=TRUE,"Admitted","Not Admitted")</f>
        <v>Not Admitted</v>
      </c>
      <c r="N2674" t="str">
        <f>IF(Raw_Data!J2674="","Not Rated",Raw_Data!J2674)</f>
        <v>Not Rated</v>
      </c>
      <c r="O2674">
        <f>Raw_Data!K2674</f>
        <v>29</v>
      </c>
      <c r="P2674" t="str">
        <f>IF(Raw_Data!K2674&lt;=30,"Within Time","Delayed")</f>
        <v>Within Time</v>
      </c>
    </row>
    <row r="2675" spans="1:16" x14ac:dyDescent="0.35">
      <c r="A2675" t="str">
        <f>Raw_Data!A2675</f>
        <v>461-93-5699</v>
      </c>
      <c r="B2675" s="2">
        <f>Raw_Data!B2675</f>
        <v>45181.48333333333</v>
      </c>
      <c r="C2675">
        <f>HOUR(Raw_Data!B2675)</f>
        <v>11</v>
      </c>
      <c r="D2675" t="str">
        <f>TEXT(Raw_Data!B2675,"mmm")</f>
        <v>Sep</v>
      </c>
      <c r="E2675">
        <f>YEAR(Raw_Data!B2675)</f>
        <v>2023</v>
      </c>
      <c r="F2675" t="str">
        <f>TEXT(Raw_Data!B2675,"mmm-yy")</f>
        <v>Sep-23</v>
      </c>
      <c r="G2675" t="str">
        <f>PROPER(Raw_Data!C2675&amp;". "&amp;Raw_Data!D2675)</f>
        <v>V. Kershaw</v>
      </c>
      <c r="H2675" t="str">
        <f>IF(OR(Raw_Data!E2675="M",Raw_Data!E2675="Male"),"Male",IF(OR(Raw_Data!E2675="F",Raw_Data!E2675="Female"),"Female","Not Confirmed"))</f>
        <v>Female</v>
      </c>
      <c r="I2675">
        <f>Raw_Data!F2675</f>
        <v>15</v>
      </c>
      <c r="J2675" t="str">
        <f>FLOOR(Raw_Data!F2675,10)&amp;"-"&amp;FLOOR(Raw_Data!F2675,10)+9</f>
        <v>10-19</v>
      </c>
      <c r="K2675" t="str">
        <f>Raw_Data!G2675</f>
        <v>Two or More Races</v>
      </c>
      <c r="L2675" t="str">
        <f>Raw_Data!H2675</f>
        <v>Renal</v>
      </c>
      <c r="M2675" t="str">
        <f>IF(Raw_Data!I2675=TRUE,"Admitted","Not Admitted")</f>
        <v>Admitted</v>
      </c>
      <c r="N2675" t="str">
        <f>IF(Raw_Data!J2675="","Not Rated",Raw_Data!J2675)</f>
        <v>Not Rated</v>
      </c>
      <c r="O2675">
        <f>Raw_Data!K2675</f>
        <v>28</v>
      </c>
      <c r="P2675" t="str">
        <f>IF(Raw_Data!K2675&lt;=30,"Within Time","Delayed")</f>
        <v>Within Time</v>
      </c>
    </row>
    <row r="2676" spans="1:16" x14ac:dyDescent="0.35">
      <c r="A2676" t="str">
        <f>Raw_Data!A2676</f>
        <v>312-15-8486</v>
      </c>
      <c r="B2676" s="2">
        <f>Raw_Data!B2676</f>
        <v>45181.491666666669</v>
      </c>
      <c r="C2676">
        <f>HOUR(Raw_Data!B2676)</f>
        <v>11</v>
      </c>
      <c r="D2676" t="str">
        <f>TEXT(Raw_Data!B2676,"mmm")</f>
        <v>Sep</v>
      </c>
      <c r="E2676">
        <f>YEAR(Raw_Data!B2676)</f>
        <v>2023</v>
      </c>
      <c r="F2676" t="str">
        <f>TEXT(Raw_Data!B2676,"mmm-yy")</f>
        <v>Sep-23</v>
      </c>
      <c r="G2676" t="str">
        <f>PROPER(Raw_Data!C2676&amp;". "&amp;Raw_Data!D2676)</f>
        <v>K. Ainsworth</v>
      </c>
      <c r="H2676" t="str">
        <f>IF(OR(Raw_Data!E2676="M",Raw_Data!E2676="Male"),"Male",IF(OR(Raw_Data!E2676="F",Raw_Data!E2676="Female"),"Female","Not Confirmed"))</f>
        <v>Male</v>
      </c>
      <c r="I2676">
        <f>Raw_Data!F2676</f>
        <v>28</v>
      </c>
      <c r="J2676" t="str">
        <f>FLOOR(Raw_Data!F2676,10)&amp;"-"&amp;FLOOR(Raw_Data!F2676,10)+9</f>
        <v>20-29</v>
      </c>
      <c r="K2676" t="str">
        <f>Raw_Data!G2676</f>
        <v>African American</v>
      </c>
      <c r="L2676" t="str">
        <f>Raw_Data!H2676</f>
        <v>None</v>
      </c>
      <c r="M2676" t="str">
        <f>IF(Raw_Data!I2676=TRUE,"Admitted","Not Admitted")</f>
        <v>Admitted</v>
      </c>
      <c r="N2676" t="str">
        <f>IF(Raw_Data!J2676="","Not Rated",Raw_Data!J2676)</f>
        <v>Not Rated</v>
      </c>
      <c r="O2676">
        <f>Raw_Data!K2676</f>
        <v>41</v>
      </c>
      <c r="P2676" t="str">
        <f>IF(Raw_Data!K2676&lt;=30,"Within Time","Delayed")</f>
        <v>Delayed</v>
      </c>
    </row>
    <row r="2677" spans="1:16" x14ac:dyDescent="0.35">
      <c r="A2677" t="str">
        <f>Raw_Data!A2677</f>
        <v>657-30-8365</v>
      </c>
      <c r="B2677" s="2">
        <f>Raw_Data!B2677</f>
        <v>45181.59097222222</v>
      </c>
      <c r="C2677">
        <f>HOUR(Raw_Data!B2677)</f>
        <v>14</v>
      </c>
      <c r="D2677" t="str">
        <f>TEXT(Raw_Data!B2677,"mmm")</f>
        <v>Sep</v>
      </c>
      <c r="E2677">
        <f>YEAR(Raw_Data!B2677)</f>
        <v>2023</v>
      </c>
      <c r="F2677" t="str">
        <f>TEXT(Raw_Data!B2677,"mmm-yy")</f>
        <v>Sep-23</v>
      </c>
      <c r="G2677" t="str">
        <f>PROPER(Raw_Data!C2677&amp;". "&amp;Raw_Data!D2677)</f>
        <v>X. Gionettitti</v>
      </c>
      <c r="H2677" t="str">
        <f>IF(OR(Raw_Data!E2677="M",Raw_Data!E2677="Male"),"Male",IF(OR(Raw_Data!E2677="F",Raw_Data!E2677="Female"),"Female","Not Confirmed"))</f>
        <v>Male</v>
      </c>
      <c r="I2677">
        <f>Raw_Data!F2677</f>
        <v>79</v>
      </c>
      <c r="J2677" t="str">
        <f>FLOOR(Raw_Data!F2677,10)&amp;"-"&amp;FLOOR(Raw_Data!F2677,10)+9</f>
        <v>70-79</v>
      </c>
      <c r="K2677" t="str">
        <f>Raw_Data!G2677</f>
        <v>Two or More Races</v>
      </c>
      <c r="L2677" t="str">
        <f>Raw_Data!H2677</f>
        <v>None</v>
      </c>
      <c r="M2677" t="str">
        <f>IF(Raw_Data!I2677=TRUE,"Admitted","Not Admitted")</f>
        <v>Admitted</v>
      </c>
      <c r="N2677" t="str">
        <f>IF(Raw_Data!J2677="","Not Rated",Raw_Data!J2677)</f>
        <v>Not Rated</v>
      </c>
      <c r="O2677">
        <f>Raw_Data!K2677</f>
        <v>10</v>
      </c>
      <c r="P2677" t="str">
        <f>IF(Raw_Data!K2677&lt;=30,"Within Time","Delayed")</f>
        <v>Within Time</v>
      </c>
    </row>
    <row r="2678" spans="1:16" x14ac:dyDescent="0.35">
      <c r="A2678" t="str">
        <f>Raw_Data!A2678</f>
        <v>259-94-5098</v>
      </c>
      <c r="B2678" s="2">
        <f>Raw_Data!B2678</f>
        <v>45181.637499999997</v>
      </c>
      <c r="C2678">
        <f>HOUR(Raw_Data!B2678)</f>
        <v>15</v>
      </c>
      <c r="D2678" t="str">
        <f>TEXT(Raw_Data!B2678,"mmm")</f>
        <v>Sep</v>
      </c>
      <c r="E2678">
        <f>YEAR(Raw_Data!B2678)</f>
        <v>2023</v>
      </c>
      <c r="F2678" t="str">
        <f>TEXT(Raw_Data!B2678,"mmm-yy")</f>
        <v>Sep-23</v>
      </c>
      <c r="G2678" t="str">
        <f>PROPER(Raw_Data!C2678&amp;". "&amp;Raw_Data!D2678)</f>
        <v>P. Loxley</v>
      </c>
      <c r="H2678" t="str">
        <f>IF(OR(Raw_Data!E2678="M",Raw_Data!E2678="Male"),"Male",IF(OR(Raw_Data!E2678="F",Raw_Data!E2678="Female"),"Female","Not Confirmed"))</f>
        <v>Male</v>
      </c>
      <c r="I2678">
        <f>Raw_Data!F2678</f>
        <v>47</v>
      </c>
      <c r="J2678" t="str">
        <f>FLOOR(Raw_Data!F2678,10)&amp;"-"&amp;FLOOR(Raw_Data!F2678,10)+9</f>
        <v>40-49</v>
      </c>
      <c r="K2678" t="str">
        <f>Raw_Data!G2678</f>
        <v>African American</v>
      </c>
      <c r="L2678" t="str">
        <f>Raw_Data!H2678</f>
        <v>None</v>
      </c>
      <c r="M2678" t="str">
        <f>IF(Raw_Data!I2678=TRUE,"Admitted","Not Admitted")</f>
        <v>Not Admitted</v>
      </c>
      <c r="N2678">
        <f>IF(Raw_Data!J2678="","Not Rated",Raw_Data!J2678)</f>
        <v>7</v>
      </c>
      <c r="O2678">
        <f>Raw_Data!K2678</f>
        <v>52</v>
      </c>
      <c r="P2678" t="str">
        <f>IF(Raw_Data!K2678&lt;=30,"Within Time","Delayed")</f>
        <v>Delayed</v>
      </c>
    </row>
    <row r="2679" spans="1:16" x14ac:dyDescent="0.35">
      <c r="A2679" t="str">
        <f>Raw_Data!A2679</f>
        <v>385-86-5018</v>
      </c>
      <c r="B2679" s="2">
        <f>Raw_Data!B2679</f>
        <v>45181.712500000001</v>
      </c>
      <c r="C2679">
        <f>HOUR(Raw_Data!B2679)</f>
        <v>17</v>
      </c>
      <c r="D2679" t="str">
        <f>TEXT(Raw_Data!B2679,"mmm")</f>
        <v>Sep</v>
      </c>
      <c r="E2679">
        <f>YEAR(Raw_Data!B2679)</f>
        <v>2023</v>
      </c>
      <c r="F2679" t="str">
        <f>TEXT(Raw_Data!B2679,"mmm-yy")</f>
        <v>Sep-23</v>
      </c>
      <c r="G2679" t="str">
        <f>PROPER(Raw_Data!C2679&amp;". "&amp;Raw_Data!D2679)</f>
        <v>A. Quarmby</v>
      </c>
      <c r="H2679" t="str">
        <f>IF(OR(Raw_Data!E2679="M",Raw_Data!E2679="Male"),"Male",IF(OR(Raw_Data!E2679="F",Raw_Data!E2679="Female"),"Female","Not Confirmed"))</f>
        <v>Male</v>
      </c>
      <c r="I2679">
        <f>Raw_Data!F2679</f>
        <v>43</v>
      </c>
      <c r="J2679" t="str">
        <f>FLOOR(Raw_Data!F2679,10)&amp;"-"&amp;FLOOR(Raw_Data!F2679,10)+9</f>
        <v>40-49</v>
      </c>
      <c r="K2679" t="str">
        <f>Raw_Data!G2679</f>
        <v>Unknown</v>
      </c>
      <c r="L2679" t="str">
        <f>Raw_Data!H2679</f>
        <v>None</v>
      </c>
      <c r="M2679" t="str">
        <f>IF(Raw_Data!I2679=TRUE,"Admitted","Not Admitted")</f>
        <v>Not Admitted</v>
      </c>
      <c r="N2679" t="str">
        <f>IF(Raw_Data!J2679="","Not Rated",Raw_Data!J2679)</f>
        <v>Not Rated</v>
      </c>
      <c r="O2679">
        <f>Raw_Data!K2679</f>
        <v>13</v>
      </c>
      <c r="P2679" t="str">
        <f>IF(Raw_Data!K2679&lt;=30,"Within Time","Delayed")</f>
        <v>Within Time</v>
      </c>
    </row>
    <row r="2680" spans="1:16" x14ac:dyDescent="0.35">
      <c r="A2680" t="str">
        <f>Raw_Data!A2680</f>
        <v>471-95-6667</v>
      </c>
      <c r="B2680" s="2">
        <f>Raw_Data!B2680</f>
        <v>45181.729861111111</v>
      </c>
      <c r="C2680">
        <f>HOUR(Raw_Data!B2680)</f>
        <v>17</v>
      </c>
      <c r="D2680" t="str">
        <f>TEXT(Raw_Data!B2680,"mmm")</f>
        <v>Sep</v>
      </c>
      <c r="E2680">
        <f>YEAR(Raw_Data!B2680)</f>
        <v>2023</v>
      </c>
      <c r="F2680" t="str">
        <f>TEXT(Raw_Data!B2680,"mmm-yy")</f>
        <v>Sep-23</v>
      </c>
      <c r="G2680" t="str">
        <f>PROPER(Raw_Data!C2680&amp;". "&amp;Raw_Data!D2680)</f>
        <v>Z. Kershaw</v>
      </c>
      <c r="H2680" t="str">
        <f>IF(OR(Raw_Data!E2680="M",Raw_Data!E2680="Male"),"Male",IF(OR(Raw_Data!E2680="F",Raw_Data!E2680="Female"),"Female","Not Confirmed"))</f>
        <v>Male</v>
      </c>
      <c r="I2680">
        <f>Raw_Data!F2680</f>
        <v>20</v>
      </c>
      <c r="J2680" t="str">
        <f>FLOOR(Raw_Data!F2680,10)&amp;"-"&amp;FLOOR(Raw_Data!F2680,10)+9</f>
        <v>20-29</v>
      </c>
      <c r="K2680" t="str">
        <f>Raw_Data!G2680</f>
        <v>White</v>
      </c>
      <c r="L2680" t="str">
        <f>Raw_Data!H2680</f>
        <v>None</v>
      </c>
      <c r="M2680" t="str">
        <f>IF(Raw_Data!I2680=TRUE,"Admitted","Not Admitted")</f>
        <v>Admitted</v>
      </c>
      <c r="N2680" t="str">
        <f>IF(Raw_Data!J2680="","Not Rated",Raw_Data!J2680)</f>
        <v>Not Rated</v>
      </c>
      <c r="O2680">
        <f>Raw_Data!K2680</f>
        <v>23</v>
      </c>
      <c r="P2680" t="str">
        <f>IF(Raw_Data!K2680&lt;=30,"Within Time","Delayed")</f>
        <v>Within Time</v>
      </c>
    </row>
    <row r="2681" spans="1:16" x14ac:dyDescent="0.35">
      <c r="A2681" t="str">
        <f>Raw_Data!A2681</f>
        <v>550-69-5315</v>
      </c>
      <c r="B2681" s="2">
        <f>Raw_Data!B2681</f>
        <v>45181.744444444441</v>
      </c>
      <c r="C2681">
        <f>HOUR(Raw_Data!B2681)</f>
        <v>17</v>
      </c>
      <c r="D2681" t="str">
        <f>TEXT(Raw_Data!B2681,"mmm")</f>
        <v>Sep</v>
      </c>
      <c r="E2681">
        <f>YEAR(Raw_Data!B2681)</f>
        <v>2023</v>
      </c>
      <c r="F2681" t="str">
        <f>TEXT(Raw_Data!B2681,"mmm-yy")</f>
        <v>Sep-23</v>
      </c>
      <c r="G2681" t="str">
        <f>PROPER(Raw_Data!C2681&amp;". "&amp;Raw_Data!D2681)</f>
        <v>I. Gwillim</v>
      </c>
      <c r="H2681" t="str">
        <f>IF(OR(Raw_Data!E2681="M",Raw_Data!E2681="Male"),"Male",IF(OR(Raw_Data!E2681="F",Raw_Data!E2681="Female"),"Female","Not Confirmed"))</f>
        <v>Male</v>
      </c>
      <c r="I2681">
        <f>Raw_Data!F2681</f>
        <v>13</v>
      </c>
      <c r="J2681" t="str">
        <f>FLOOR(Raw_Data!F2681,10)&amp;"-"&amp;FLOOR(Raw_Data!F2681,10)+9</f>
        <v>10-19</v>
      </c>
      <c r="K2681" t="str">
        <f>Raw_Data!G2681</f>
        <v>White</v>
      </c>
      <c r="L2681" t="str">
        <f>Raw_Data!H2681</f>
        <v>None</v>
      </c>
      <c r="M2681" t="str">
        <f>IF(Raw_Data!I2681=TRUE,"Admitted","Not Admitted")</f>
        <v>Not Admitted</v>
      </c>
      <c r="N2681" t="str">
        <f>IF(Raw_Data!J2681="","Not Rated",Raw_Data!J2681)</f>
        <v>Not Rated</v>
      </c>
      <c r="O2681">
        <f>Raw_Data!K2681</f>
        <v>47</v>
      </c>
      <c r="P2681" t="str">
        <f>IF(Raw_Data!K2681&lt;=30,"Within Time","Delayed")</f>
        <v>Delayed</v>
      </c>
    </row>
    <row r="2682" spans="1:16" x14ac:dyDescent="0.35">
      <c r="A2682" t="str">
        <f>Raw_Data!A2682</f>
        <v>288-82-5206</v>
      </c>
      <c r="B2682" s="2">
        <f>Raw_Data!B2682</f>
        <v>45181.826388888891</v>
      </c>
      <c r="C2682">
        <f>HOUR(Raw_Data!B2682)</f>
        <v>19</v>
      </c>
      <c r="D2682" t="str">
        <f>TEXT(Raw_Data!B2682,"mmm")</f>
        <v>Sep</v>
      </c>
      <c r="E2682">
        <f>YEAR(Raw_Data!B2682)</f>
        <v>2023</v>
      </c>
      <c r="F2682" t="str">
        <f>TEXT(Raw_Data!B2682,"mmm-yy")</f>
        <v>Sep-23</v>
      </c>
      <c r="G2682" t="str">
        <f>PROPER(Raw_Data!C2682&amp;". "&amp;Raw_Data!D2682)</f>
        <v>E. Fairbairn</v>
      </c>
      <c r="H2682" t="str">
        <f>IF(OR(Raw_Data!E2682="M",Raw_Data!E2682="Male"),"Male",IF(OR(Raw_Data!E2682="F",Raw_Data!E2682="Female"),"Female","Not Confirmed"))</f>
        <v>Female</v>
      </c>
      <c r="I2682">
        <f>Raw_Data!F2682</f>
        <v>60</v>
      </c>
      <c r="J2682" t="str">
        <f>FLOOR(Raw_Data!F2682,10)&amp;"-"&amp;FLOOR(Raw_Data!F2682,10)+9</f>
        <v>60-69</v>
      </c>
      <c r="K2682" t="str">
        <f>Raw_Data!G2682</f>
        <v>Pacific Islander</v>
      </c>
      <c r="L2682" t="str">
        <f>Raw_Data!H2682</f>
        <v>Physiotherapy</v>
      </c>
      <c r="M2682" t="str">
        <f>IF(Raw_Data!I2682=TRUE,"Admitted","Not Admitted")</f>
        <v>Admitted</v>
      </c>
      <c r="N2682" t="str">
        <f>IF(Raw_Data!J2682="","Not Rated",Raw_Data!J2682)</f>
        <v>Not Rated</v>
      </c>
      <c r="O2682">
        <f>Raw_Data!K2682</f>
        <v>23</v>
      </c>
      <c r="P2682" t="str">
        <f>IF(Raw_Data!K2682&lt;=30,"Within Time","Delayed")</f>
        <v>Within Time</v>
      </c>
    </row>
    <row r="2683" spans="1:16" x14ac:dyDescent="0.35">
      <c r="A2683" t="str">
        <f>Raw_Data!A2683</f>
        <v>216-40-4125</v>
      </c>
      <c r="B2683" s="2">
        <f>Raw_Data!B2683</f>
        <v>45181.879861111112</v>
      </c>
      <c r="C2683">
        <f>HOUR(Raw_Data!B2683)</f>
        <v>21</v>
      </c>
      <c r="D2683" t="str">
        <f>TEXT(Raw_Data!B2683,"mmm")</f>
        <v>Sep</v>
      </c>
      <c r="E2683">
        <f>YEAR(Raw_Data!B2683)</f>
        <v>2023</v>
      </c>
      <c r="F2683" t="str">
        <f>TEXT(Raw_Data!B2683,"mmm-yy")</f>
        <v>Sep-23</v>
      </c>
      <c r="G2683" t="str">
        <f>PROPER(Raw_Data!C2683&amp;". "&amp;Raw_Data!D2683)</f>
        <v>C. Nethercott</v>
      </c>
      <c r="H2683" t="str">
        <f>IF(OR(Raw_Data!E2683="M",Raw_Data!E2683="Male"),"Male",IF(OR(Raw_Data!E2683="F",Raw_Data!E2683="Female"),"Female","Not Confirmed"))</f>
        <v>Female</v>
      </c>
      <c r="I2683">
        <f>Raw_Data!F2683</f>
        <v>48</v>
      </c>
      <c r="J2683" t="str">
        <f>FLOOR(Raw_Data!F2683,10)&amp;"-"&amp;FLOOR(Raw_Data!F2683,10)+9</f>
        <v>40-49</v>
      </c>
      <c r="K2683" t="str">
        <f>Raw_Data!G2683</f>
        <v>Unknown</v>
      </c>
      <c r="L2683" t="str">
        <f>Raw_Data!H2683</f>
        <v>None</v>
      </c>
      <c r="M2683" t="str">
        <f>IF(Raw_Data!I2683=TRUE,"Admitted","Not Admitted")</f>
        <v>Admitted</v>
      </c>
      <c r="N2683" t="str">
        <f>IF(Raw_Data!J2683="","Not Rated",Raw_Data!J2683)</f>
        <v>Not Rated</v>
      </c>
      <c r="O2683">
        <f>Raw_Data!K2683</f>
        <v>46</v>
      </c>
      <c r="P2683" t="str">
        <f>IF(Raw_Data!K2683&lt;=30,"Within Time","Delayed")</f>
        <v>Delayed</v>
      </c>
    </row>
    <row r="2684" spans="1:16" x14ac:dyDescent="0.35">
      <c r="A2684" t="str">
        <f>Raw_Data!A2684</f>
        <v>192-18-6088</v>
      </c>
      <c r="B2684" s="2">
        <f>Raw_Data!B2684</f>
        <v>45181.911111111112</v>
      </c>
      <c r="C2684">
        <f>HOUR(Raw_Data!B2684)</f>
        <v>21</v>
      </c>
      <c r="D2684" t="str">
        <f>TEXT(Raw_Data!B2684,"mmm")</f>
        <v>Sep</v>
      </c>
      <c r="E2684">
        <f>YEAR(Raw_Data!B2684)</f>
        <v>2023</v>
      </c>
      <c r="F2684" t="str">
        <f>TEXT(Raw_Data!B2684,"mmm-yy")</f>
        <v>Sep-23</v>
      </c>
      <c r="G2684" t="str">
        <f>PROPER(Raw_Data!C2684&amp;". "&amp;Raw_Data!D2684)</f>
        <v>I. Northcote</v>
      </c>
      <c r="H2684" t="str">
        <f>IF(OR(Raw_Data!E2684="M",Raw_Data!E2684="Male"),"Male",IF(OR(Raw_Data!E2684="F",Raw_Data!E2684="Female"),"Female","Not Confirmed"))</f>
        <v>Female</v>
      </c>
      <c r="I2684">
        <f>Raw_Data!F2684</f>
        <v>31</v>
      </c>
      <c r="J2684" t="str">
        <f>FLOOR(Raw_Data!F2684,10)&amp;"-"&amp;FLOOR(Raw_Data!F2684,10)+9</f>
        <v>30-39</v>
      </c>
      <c r="K2684" t="str">
        <f>Raw_Data!G2684</f>
        <v>African American</v>
      </c>
      <c r="L2684" t="str">
        <f>Raw_Data!H2684</f>
        <v>None</v>
      </c>
      <c r="M2684" t="str">
        <f>IF(Raw_Data!I2684=TRUE,"Admitted","Not Admitted")</f>
        <v>Not Admitted</v>
      </c>
      <c r="N2684" t="str">
        <f>IF(Raw_Data!J2684="","Not Rated",Raw_Data!J2684)</f>
        <v>Not Rated</v>
      </c>
      <c r="O2684">
        <f>Raw_Data!K2684</f>
        <v>27</v>
      </c>
      <c r="P2684" t="str">
        <f>IF(Raw_Data!K2684&lt;=30,"Within Time","Delayed")</f>
        <v>Within Time</v>
      </c>
    </row>
    <row r="2685" spans="1:16" x14ac:dyDescent="0.35">
      <c r="A2685" t="str">
        <f>Raw_Data!A2685</f>
        <v>444-75-4001</v>
      </c>
      <c r="B2685" s="2">
        <f>Raw_Data!B2685</f>
        <v>45181.913888888892</v>
      </c>
      <c r="C2685">
        <f>HOUR(Raw_Data!B2685)</f>
        <v>21</v>
      </c>
      <c r="D2685" t="str">
        <f>TEXT(Raw_Data!B2685,"mmm")</f>
        <v>Sep</v>
      </c>
      <c r="E2685">
        <f>YEAR(Raw_Data!B2685)</f>
        <v>2023</v>
      </c>
      <c r="F2685" t="str">
        <f>TEXT(Raw_Data!B2685,"mmm-yy")</f>
        <v>Sep-23</v>
      </c>
      <c r="G2685" t="str">
        <f>PROPER(Raw_Data!C2685&amp;". "&amp;Raw_Data!D2685)</f>
        <v>C. Kingsley</v>
      </c>
      <c r="H2685" t="str">
        <f>IF(OR(Raw_Data!E2685="M",Raw_Data!E2685="Male"),"Male",IF(OR(Raw_Data!E2685="F",Raw_Data!E2685="Female"),"Female","Not Confirmed"))</f>
        <v>Female</v>
      </c>
      <c r="I2685">
        <f>Raw_Data!F2685</f>
        <v>69</v>
      </c>
      <c r="J2685" t="str">
        <f>FLOOR(Raw_Data!F2685,10)&amp;"-"&amp;FLOOR(Raw_Data!F2685,10)+9</f>
        <v>60-69</v>
      </c>
      <c r="K2685" t="str">
        <f>Raw_Data!G2685</f>
        <v>Pacific Islander</v>
      </c>
      <c r="L2685" t="str">
        <f>Raw_Data!H2685</f>
        <v>None</v>
      </c>
      <c r="M2685" t="str">
        <f>IF(Raw_Data!I2685=TRUE,"Admitted","Not Admitted")</f>
        <v>Not Admitted</v>
      </c>
      <c r="N2685" t="str">
        <f>IF(Raw_Data!J2685="","Not Rated",Raw_Data!J2685)</f>
        <v>Not Rated</v>
      </c>
      <c r="O2685">
        <f>Raw_Data!K2685</f>
        <v>22</v>
      </c>
      <c r="P2685" t="str">
        <f>IF(Raw_Data!K2685&lt;=30,"Within Time","Delayed")</f>
        <v>Within Time</v>
      </c>
    </row>
    <row r="2686" spans="1:16" x14ac:dyDescent="0.35">
      <c r="A2686" t="str">
        <f>Raw_Data!A2686</f>
        <v>252-84-4043</v>
      </c>
      <c r="B2686" s="2">
        <f>Raw_Data!B2686</f>
        <v>45182.176388888889</v>
      </c>
      <c r="C2686">
        <f>HOUR(Raw_Data!B2686)</f>
        <v>4</v>
      </c>
      <c r="D2686" t="str">
        <f>TEXT(Raw_Data!B2686,"mmm")</f>
        <v>Sep</v>
      </c>
      <c r="E2686">
        <f>YEAR(Raw_Data!B2686)</f>
        <v>2023</v>
      </c>
      <c r="F2686" t="str">
        <f>TEXT(Raw_Data!B2686,"mmm-yy")</f>
        <v>Sep-23</v>
      </c>
      <c r="G2686" t="str">
        <f>PROPER(Raw_Data!C2686&amp;". "&amp;Raw_Data!D2686)</f>
        <v>X. Vickery</v>
      </c>
      <c r="H2686" t="str">
        <f>IF(OR(Raw_Data!E2686="M",Raw_Data!E2686="Male"),"Male",IF(OR(Raw_Data!E2686="F",Raw_Data!E2686="Female"),"Female","Not Confirmed"))</f>
        <v>Female</v>
      </c>
      <c r="I2686">
        <f>Raw_Data!F2686</f>
        <v>53</v>
      </c>
      <c r="J2686" t="str">
        <f>FLOOR(Raw_Data!F2686,10)&amp;"-"&amp;FLOOR(Raw_Data!F2686,10)+9</f>
        <v>50-59</v>
      </c>
      <c r="K2686" t="str">
        <f>Raw_Data!G2686</f>
        <v>Two or More Races</v>
      </c>
      <c r="L2686" t="str">
        <f>Raw_Data!H2686</f>
        <v>None</v>
      </c>
      <c r="M2686" t="str">
        <f>IF(Raw_Data!I2686=TRUE,"Admitted","Not Admitted")</f>
        <v>Admitted</v>
      </c>
      <c r="N2686">
        <f>IF(Raw_Data!J2686="","Not Rated",Raw_Data!J2686)</f>
        <v>7</v>
      </c>
      <c r="O2686">
        <f>Raw_Data!K2686</f>
        <v>22</v>
      </c>
      <c r="P2686" t="str">
        <f>IF(Raw_Data!K2686&lt;=30,"Within Time","Delayed")</f>
        <v>Within Time</v>
      </c>
    </row>
    <row r="2687" spans="1:16" x14ac:dyDescent="0.35">
      <c r="A2687" t="str">
        <f>Raw_Data!A2687</f>
        <v>461-26-4903</v>
      </c>
      <c r="B2687" s="2">
        <f>Raw_Data!B2687</f>
        <v>45182.182638888888</v>
      </c>
      <c r="C2687">
        <f>HOUR(Raw_Data!B2687)</f>
        <v>4</v>
      </c>
      <c r="D2687" t="str">
        <f>TEXT(Raw_Data!B2687,"mmm")</f>
        <v>Sep</v>
      </c>
      <c r="E2687">
        <f>YEAR(Raw_Data!B2687)</f>
        <v>2023</v>
      </c>
      <c r="F2687" t="str">
        <f>TEXT(Raw_Data!B2687,"mmm-yy")</f>
        <v>Sep-23</v>
      </c>
      <c r="G2687" t="str">
        <f>PROPER(Raw_Data!C2687&amp;". "&amp;Raw_Data!D2687)</f>
        <v>W. Eastwood</v>
      </c>
      <c r="H2687" t="str">
        <f>IF(OR(Raw_Data!E2687="M",Raw_Data!E2687="Male"),"Male",IF(OR(Raw_Data!E2687="F",Raw_Data!E2687="Female"),"Female","Not Confirmed"))</f>
        <v>Female</v>
      </c>
      <c r="I2687">
        <f>Raw_Data!F2687</f>
        <v>58</v>
      </c>
      <c r="J2687" t="str">
        <f>FLOOR(Raw_Data!F2687,10)&amp;"-"&amp;FLOOR(Raw_Data!F2687,10)+9</f>
        <v>50-59</v>
      </c>
      <c r="K2687" t="str">
        <f>Raw_Data!G2687</f>
        <v>Native American/Alaska Native</v>
      </c>
      <c r="L2687" t="str">
        <f>Raw_Data!H2687</f>
        <v>Orthopedics</v>
      </c>
      <c r="M2687" t="str">
        <f>IF(Raw_Data!I2687=TRUE,"Admitted","Not Admitted")</f>
        <v>Not Admitted</v>
      </c>
      <c r="N2687" t="str">
        <f>IF(Raw_Data!J2687="","Not Rated",Raw_Data!J2687)</f>
        <v>Not Rated</v>
      </c>
      <c r="O2687">
        <f>Raw_Data!K2687</f>
        <v>58</v>
      </c>
      <c r="P2687" t="str">
        <f>IF(Raw_Data!K2687&lt;=30,"Within Time","Delayed")</f>
        <v>Delayed</v>
      </c>
    </row>
    <row r="2688" spans="1:16" x14ac:dyDescent="0.35">
      <c r="A2688" t="str">
        <f>Raw_Data!A2688</f>
        <v>491-33-3747</v>
      </c>
      <c r="B2688" s="2">
        <f>Raw_Data!B2688</f>
        <v>45182.205555555563</v>
      </c>
      <c r="C2688">
        <f>HOUR(Raw_Data!B2688)</f>
        <v>4</v>
      </c>
      <c r="D2688" t="str">
        <f>TEXT(Raw_Data!B2688,"mmm")</f>
        <v>Sep</v>
      </c>
      <c r="E2688">
        <f>YEAR(Raw_Data!B2688)</f>
        <v>2023</v>
      </c>
      <c r="F2688" t="str">
        <f>TEXT(Raw_Data!B2688,"mmm-yy")</f>
        <v>Sep-23</v>
      </c>
      <c r="G2688" t="str">
        <f>PROPER(Raw_Data!C2688&amp;". "&amp;Raw_Data!D2688)</f>
        <v>T. Yates</v>
      </c>
      <c r="H2688" t="str">
        <f>IF(OR(Raw_Data!E2688="M",Raw_Data!E2688="Male"),"Male",IF(OR(Raw_Data!E2688="F",Raw_Data!E2688="Female"),"Female","Not Confirmed"))</f>
        <v>Male</v>
      </c>
      <c r="I2688">
        <f>Raw_Data!F2688</f>
        <v>69</v>
      </c>
      <c r="J2688" t="str">
        <f>FLOOR(Raw_Data!F2688,10)&amp;"-"&amp;FLOOR(Raw_Data!F2688,10)+9</f>
        <v>60-69</v>
      </c>
      <c r="K2688" t="str">
        <f>Raw_Data!G2688</f>
        <v>Pacific Islander</v>
      </c>
      <c r="L2688" t="str">
        <f>Raw_Data!H2688</f>
        <v>None</v>
      </c>
      <c r="M2688" t="str">
        <f>IF(Raw_Data!I2688=TRUE,"Admitted","Not Admitted")</f>
        <v>Admitted</v>
      </c>
      <c r="N2688" t="str">
        <f>IF(Raw_Data!J2688="","Not Rated",Raw_Data!J2688)</f>
        <v>Not Rated</v>
      </c>
      <c r="O2688">
        <f>Raw_Data!K2688</f>
        <v>56</v>
      </c>
      <c r="P2688" t="str">
        <f>IF(Raw_Data!K2688&lt;=30,"Within Time","Delayed")</f>
        <v>Delayed</v>
      </c>
    </row>
    <row r="2689" spans="1:16" x14ac:dyDescent="0.35">
      <c r="A2689" t="str">
        <f>Raw_Data!A2689</f>
        <v>599-64-4118</v>
      </c>
      <c r="B2689" s="2">
        <f>Raw_Data!B2689</f>
        <v>45182.236805555563</v>
      </c>
      <c r="C2689">
        <f>HOUR(Raw_Data!B2689)</f>
        <v>5</v>
      </c>
      <c r="D2689" t="str">
        <f>TEXT(Raw_Data!B2689,"mmm")</f>
        <v>Sep</v>
      </c>
      <c r="E2689">
        <f>YEAR(Raw_Data!B2689)</f>
        <v>2023</v>
      </c>
      <c r="F2689" t="str">
        <f>TEXT(Raw_Data!B2689,"mmm-yy")</f>
        <v>Sep-23</v>
      </c>
      <c r="G2689" t="str">
        <f>PROPER(Raw_Data!C2689&amp;". "&amp;Raw_Data!D2689)</f>
        <v>P. Ollerton</v>
      </c>
      <c r="H2689" t="str">
        <f>IF(OR(Raw_Data!E2689="M",Raw_Data!E2689="Male"),"Male",IF(OR(Raw_Data!E2689="F",Raw_Data!E2689="Female"),"Female","Not Confirmed"))</f>
        <v>Male</v>
      </c>
      <c r="I2689">
        <f>Raw_Data!F2689</f>
        <v>26</v>
      </c>
      <c r="J2689" t="str">
        <f>FLOOR(Raw_Data!F2689,10)&amp;"-"&amp;FLOOR(Raw_Data!F2689,10)+9</f>
        <v>20-29</v>
      </c>
      <c r="K2689" t="str">
        <f>Raw_Data!G2689</f>
        <v>African American</v>
      </c>
      <c r="L2689" t="str">
        <f>Raw_Data!H2689</f>
        <v>Gastroenterology</v>
      </c>
      <c r="M2689" t="str">
        <f>IF(Raw_Data!I2689=TRUE,"Admitted","Not Admitted")</f>
        <v>Admitted</v>
      </c>
      <c r="N2689">
        <f>IF(Raw_Data!J2689="","Not Rated",Raw_Data!J2689)</f>
        <v>4</v>
      </c>
      <c r="O2689">
        <f>Raw_Data!K2689</f>
        <v>35</v>
      </c>
      <c r="P2689" t="str">
        <f>IF(Raw_Data!K2689&lt;=30,"Within Time","Delayed")</f>
        <v>Delayed</v>
      </c>
    </row>
    <row r="2690" spans="1:16" x14ac:dyDescent="0.35">
      <c r="A2690" t="str">
        <f>Raw_Data!A2690</f>
        <v>986-60-4728</v>
      </c>
      <c r="B2690" s="2">
        <f>Raw_Data!B2690</f>
        <v>45182.242361111108</v>
      </c>
      <c r="C2690">
        <f>HOUR(Raw_Data!B2690)</f>
        <v>5</v>
      </c>
      <c r="D2690" t="str">
        <f>TEXT(Raw_Data!B2690,"mmm")</f>
        <v>Sep</v>
      </c>
      <c r="E2690">
        <f>YEAR(Raw_Data!B2690)</f>
        <v>2023</v>
      </c>
      <c r="F2690" t="str">
        <f>TEXT(Raw_Data!B2690,"mmm-yy")</f>
        <v>Sep-23</v>
      </c>
      <c r="G2690" t="str">
        <f>PROPER(Raw_Data!C2690&amp;". "&amp;Raw_Data!D2690)</f>
        <v>X. Lockwood</v>
      </c>
      <c r="H2690" t="str">
        <f>IF(OR(Raw_Data!E2690="M",Raw_Data!E2690="Male"),"Male",IF(OR(Raw_Data!E2690="F",Raw_Data!E2690="Female"),"Female","Not Confirmed"))</f>
        <v>Male</v>
      </c>
      <c r="I2690">
        <f>Raw_Data!F2690</f>
        <v>67</v>
      </c>
      <c r="J2690" t="str">
        <f>FLOOR(Raw_Data!F2690,10)&amp;"-"&amp;FLOOR(Raw_Data!F2690,10)+9</f>
        <v>60-69</v>
      </c>
      <c r="K2690" t="str">
        <f>Raw_Data!G2690</f>
        <v>Asian</v>
      </c>
      <c r="L2690" t="str">
        <f>Raw_Data!H2690</f>
        <v>None</v>
      </c>
      <c r="M2690" t="str">
        <f>IF(Raw_Data!I2690=TRUE,"Admitted","Not Admitted")</f>
        <v>Admitted</v>
      </c>
      <c r="N2690" t="str">
        <f>IF(Raw_Data!J2690="","Not Rated",Raw_Data!J2690)</f>
        <v>Not Rated</v>
      </c>
      <c r="O2690">
        <f>Raw_Data!K2690</f>
        <v>31</v>
      </c>
      <c r="P2690" t="str">
        <f>IF(Raw_Data!K2690&lt;=30,"Within Time","Delayed")</f>
        <v>Delayed</v>
      </c>
    </row>
    <row r="2691" spans="1:16" x14ac:dyDescent="0.35">
      <c r="A2691" t="str">
        <f>Raw_Data!A2691</f>
        <v>790-71-6839</v>
      </c>
      <c r="B2691" s="2">
        <f>Raw_Data!B2691</f>
        <v>45182.283333333333</v>
      </c>
      <c r="C2691">
        <f>HOUR(Raw_Data!B2691)</f>
        <v>6</v>
      </c>
      <c r="D2691" t="str">
        <f>TEXT(Raw_Data!B2691,"mmm")</f>
        <v>Sep</v>
      </c>
      <c r="E2691">
        <f>YEAR(Raw_Data!B2691)</f>
        <v>2023</v>
      </c>
      <c r="F2691" t="str">
        <f>TEXT(Raw_Data!B2691,"mmm-yy")</f>
        <v>Sep-23</v>
      </c>
      <c r="G2691" t="str">
        <f>PROPER(Raw_Data!C2691&amp;". "&amp;Raw_Data!D2691)</f>
        <v>I. Gionettitti</v>
      </c>
      <c r="H2691" t="str">
        <f>IF(OR(Raw_Data!E2691="M",Raw_Data!E2691="Male"),"Male",IF(OR(Raw_Data!E2691="F",Raw_Data!E2691="Female"),"Female","Not Confirmed"))</f>
        <v>Female</v>
      </c>
      <c r="I2691">
        <f>Raw_Data!F2691</f>
        <v>14</v>
      </c>
      <c r="J2691" t="str">
        <f>FLOOR(Raw_Data!F2691,10)&amp;"-"&amp;FLOOR(Raw_Data!F2691,10)+9</f>
        <v>10-19</v>
      </c>
      <c r="K2691" t="str">
        <f>Raw_Data!G2691</f>
        <v>Unknown</v>
      </c>
      <c r="L2691" t="str">
        <f>Raw_Data!H2691</f>
        <v>None</v>
      </c>
      <c r="M2691" t="str">
        <f>IF(Raw_Data!I2691=TRUE,"Admitted","Not Admitted")</f>
        <v>Not Admitted</v>
      </c>
      <c r="N2691" t="str">
        <f>IF(Raw_Data!J2691="","Not Rated",Raw_Data!J2691)</f>
        <v>Not Rated</v>
      </c>
      <c r="O2691">
        <f>Raw_Data!K2691</f>
        <v>50</v>
      </c>
      <c r="P2691" t="str">
        <f>IF(Raw_Data!K2691&lt;=30,"Within Time","Delayed")</f>
        <v>Delayed</v>
      </c>
    </row>
    <row r="2692" spans="1:16" x14ac:dyDescent="0.35">
      <c r="A2692" t="str">
        <f>Raw_Data!A2692</f>
        <v>253-13-2802</v>
      </c>
      <c r="B2692" s="2">
        <f>Raw_Data!B2692</f>
        <v>45182.330555555563</v>
      </c>
      <c r="C2692">
        <f>HOUR(Raw_Data!B2692)</f>
        <v>7</v>
      </c>
      <c r="D2692" t="str">
        <f>TEXT(Raw_Data!B2692,"mmm")</f>
        <v>Sep</v>
      </c>
      <c r="E2692">
        <f>YEAR(Raw_Data!B2692)</f>
        <v>2023</v>
      </c>
      <c r="F2692" t="str">
        <f>TEXT(Raw_Data!B2692,"mmm-yy")</f>
        <v>Sep-23</v>
      </c>
      <c r="G2692" t="str">
        <f>PROPER(Raw_Data!C2692&amp;". "&amp;Raw_Data!D2692)</f>
        <v>X. Garfield</v>
      </c>
      <c r="H2692" t="str">
        <f>IF(OR(Raw_Data!E2692="M",Raw_Data!E2692="Male"),"Male",IF(OR(Raw_Data!E2692="F",Raw_Data!E2692="Female"),"Female","Not Confirmed"))</f>
        <v>Female</v>
      </c>
      <c r="I2692">
        <f>Raw_Data!F2692</f>
        <v>78</v>
      </c>
      <c r="J2692" t="str">
        <f>FLOOR(Raw_Data!F2692,10)&amp;"-"&amp;FLOOR(Raw_Data!F2692,10)+9</f>
        <v>70-79</v>
      </c>
      <c r="K2692" t="str">
        <f>Raw_Data!G2692</f>
        <v>African American</v>
      </c>
      <c r="L2692" t="str">
        <f>Raw_Data!H2692</f>
        <v>None</v>
      </c>
      <c r="M2692" t="str">
        <f>IF(Raw_Data!I2692=TRUE,"Admitted","Not Admitted")</f>
        <v>Not Admitted</v>
      </c>
      <c r="N2692" t="str">
        <f>IF(Raw_Data!J2692="","Not Rated",Raw_Data!J2692)</f>
        <v>Not Rated</v>
      </c>
      <c r="O2692">
        <f>Raw_Data!K2692</f>
        <v>30</v>
      </c>
      <c r="P2692" t="str">
        <f>IF(Raw_Data!K2692&lt;=30,"Within Time","Delayed")</f>
        <v>Within Time</v>
      </c>
    </row>
    <row r="2693" spans="1:16" x14ac:dyDescent="0.35">
      <c r="A2693" t="str">
        <f>Raw_Data!A2693</f>
        <v>656-26-2549</v>
      </c>
      <c r="B2693" s="2">
        <f>Raw_Data!B2693</f>
        <v>45182.386805555558</v>
      </c>
      <c r="C2693">
        <f>HOUR(Raw_Data!B2693)</f>
        <v>9</v>
      </c>
      <c r="D2693" t="str">
        <f>TEXT(Raw_Data!B2693,"mmm")</f>
        <v>Sep</v>
      </c>
      <c r="E2693">
        <f>YEAR(Raw_Data!B2693)</f>
        <v>2023</v>
      </c>
      <c r="F2693" t="str">
        <f>TEXT(Raw_Data!B2693,"mmm-yy")</f>
        <v>Sep-23</v>
      </c>
      <c r="G2693" t="str">
        <f>PROPER(Raw_Data!C2693&amp;". "&amp;Raw_Data!D2693)</f>
        <v>O. Stanlack</v>
      </c>
      <c r="H2693" t="str">
        <f>IF(OR(Raw_Data!E2693="M",Raw_Data!E2693="Male"),"Male",IF(OR(Raw_Data!E2693="F",Raw_Data!E2693="Female"),"Female","Not Confirmed"))</f>
        <v>Male</v>
      </c>
      <c r="I2693">
        <f>Raw_Data!F2693</f>
        <v>38</v>
      </c>
      <c r="J2693" t="str">
        <f>FLOOR(Raw_Data!F2693,10)&amp;"-"&amp;FLOOR(Raw_Data!F2693,10)+9</f>
        <v>30-39</v>
      </c>
      <c r="K2693" t="str">
        <f>Raw_Data!G2693</f>
        <v>White</v>
      </c>
      <c r="L2693" t="str">
        <f>Raw_Data!H2693</f>
        <v>None</v>
      </c>
      <c r="M2693" t="str">
        <f>IF(Raw_Data!I2693=TRUE,"Admitted","Not Admitted")</f>
        <v>Admitted</v>
      </c>
      <c r="N2693" t="str">
        <f>IF(Raw_Data!J2693="","Not Rated",Raw_Data!J2693)</f>
        <v>Not Rated</v>
      </c>
      <c r="O2693">
        <f>Raw_Data!K2693</f>
        <v>15</v>
      </c>
      <c r="P2693" t="str">
        <f>IF(Raw_Data!K2693&lt;=30,"Within Time","Delayed")</f>
        <v>Within Time</v>
      </c>
    </row>
    <row r="2694" spans="1:16" x14ac:dyDescent="0.35">
      <c r="A2694" t="str">
        <f>Raw_Data!A2694</f>
        <v>112-10-6552</v>
      </c>
      <c r="B2694" s="2">
        <f>Raw_Data!B2694</f>
        <v>45182.395138888889</v>
      </c>
      <c r="C2694">
        <f>HOUR(Raw_Data!B2694)</f>
        <v>9</v>
      </c>
      <c r="D2694" t="str">
        <f>TEXT(Raw_Data!B2694,"mmm")</f>
        <v>Sep</v>
      </c>
      <c r="E2694">
        <f>YEAR(Raw_Data!B2694)</f>
        <v>2023</v>
      </c>
      <c r="F2694" t="str">
        <f>TEXT(Raw_Data!B2694,"mmm-yy")</f>
        <v>Sep-23</v>
      </c>
      <c r="G2694" t="str">
        <f>PROPER(Raw_Data!C2694&amp;". "&amp;Raw_Data!D2694)</f>
        <v>Q. Ellerby</v>
      </c>
      <c r="H2694" t="str">
        <f>IF(OR(Raw_Data!E2694="M",Raw_Data!E2694="Male"),"Male",IF(OR(Raw_Data!E2694="F",Raw_Data!E2694="Female"),"Female","Not Confirmed"))</f>
        <v>Female</v>
      </c>
      <c r="I2694">
        <f>Raw_Data!F2694</f>
        <v>41</v>
      </c>
      <c r="J2694" t="str">
        <f>FLOOR(Raw_Data!F2694,10)&amp;"-"&amp;FLOOR(Raw_Data!F2694,10)+9</f>
        <v>40-49</v>
      </c>
      <c r="K2694" t="str">
        <f>Raw_Data!G2694</f>
        <v>Two or More Races</v>
      </c>
      <c r="L2694" t="str">
        <f>Raw_Data!H2694</f>
        <v>Gastroenterology</v>
      </c>
      <c r="M2694" t="str">
        <f>IF(Raw_Data!I2694=TRUE,"Admitted","Not Admitted")</f>
        <v>Admitted</v>
      </c>
      <c r="N2694" t="str">
        <f>IF(Raw_Data!J2694="","Not Rated",Raw_Data!J2694)</f>
        <v>Not Rated</v>
      </c>
      <c r="O2694">
        <f>Raw_Data!K2694</f>
        <v>27</v>
      </c>
      <c r="P2694" t="str">
        <f>IF(Raw_Data!K2694&lt;=30,"Within Time","Delayed")</f>
        <v>Within Time</v>
      </c>
    </row>
    <row r="2695" spans="1:16" x14ac:dyDescent="0.35">
      <c r="A2695" t="str">
        <f>Raw_Data!A2695</f>
        <v>248-23-9650</v>
      </c>
      <c r="B2695" s="2">
        <f>Raw_Data!B2695</f>
        <v>45182.443055555559</v>
      </c>
      <c r="C2695">
        <f>HOUR(Raw_Data!B2695)</f>
        <v>10</v>
      </c>
      <c r="D2695" t="str">
        <f>TEXT(Raw_Data!B2695,"mmm")</f>
        <v>Sep</v>
      </c>
      <c r="E2695">
        <f>YEAR(Raw_Data!B2695)</f>
        <v>2023</v>
      </c>
      <c r="F2695" t="str">
        <f>TEXT(Raw_Data!B2695,"mmm-yy")</f>
        <v>Sep-23</v>
      </c>
      <c r="G2695" t="str">
        <f>PROPER(Raw_Data!C2695&amp;". "&amp;Raw_Data!D2695)</f>
        <v>B. Dunmore</v>
      </c>
      <c r="H2695" t="str">
        <f>IF(OR(Raw_Data!E2695="M",Raw_Data!E2695="Male"),"Male",IF(OR(Raw_Data!E2695="F",Raw_Data!E2695="Female"),"Female","Not Confirmed"))</f>
        <v>Male</v>
      </c>
      <c r="I2695">
        <f>Raw_Data!F2695</f>
        <v>51</v>
      </c>
      <c r="J2695" t="str">
        <f>FLOOR(Raw_Data!F2695,10)&amp;"-"&amp;FLOOR(Raw_Data!F2695,10)+9</f>
        <v>50-59</v>
      </c>
      <c r="K2695" t="str">
        <f>Raw_Data!G2695</f>
        <v>Declined to Identify</v>
      </c>
      <c r="L2695" t="str">
        <f>Raw_Data!H2695</f>
        <v>None</v>
      </c>
      <c r="M2695" t="str">
        <f>IF(Raw_Data!I2695=TRUE,"Admitted","Not Admitted")</f>
        <v>Not Admitted</v>
      </c>
      <c r="N2695" t="str">
        <f>IF(Raw_Data!J2695="","Not Rated",Raw_Data!J2695)</f>
        <v>Not Rated</v>
      </c>
      <c r="O2695">
        <f>Raw_Data!K2695</f>
        <v>53</v>
      </c>
      <c r="P2695" t="str">
        <f>IF(Raw_Data!K2695&lt;=30,"Within Time","Delayed")</f>
        <v>Delayed</v>
      </c>
    </row>
    <row r="2696" spans="1:16" x14ac:dyDescent="0.35">
      <c r="A2696" t="str">
        <f>Raw_Data!A2696</f>
        <v>243-30-4873</v>
      </c>
      <c r="B2696" s="2">
        <f>Raw_Data!B2696</f>
        <v>45182.753472222219</v>
      </c>
      <c r="C2696">
        <f>HOUR(Raw_Data!B2696)</f>
        <v>18</v>
      </c>
      <c r="D2696" t="str">
        <f>TEXT(Raw_Data!B2696,"mmm")</f>
        <v>Sep</v>
      </c>
      <c r="E2696">
        <f>YEAR(Raw_Data!B2696)</f>
        <v>2023</v>
      </c>
      <c r="F2696" t="str">
        <f>TEXT(Raw_Data!B2696,"mmm-yy")</f>
        <v>Sep-23</v>
      </c>
      <c r="G2696" t="str">
        <f>PROPER(Raw_Data!C2696&amp;". "&amp;Raw_Data!D2696)</f>
        <v>Q. Vickery</v>
      </c>
      <c r="H2696" t="str">
        <f>IF(OR(Raw_Data!E2696="M",Raw_Data!E2696="Male"),"Male",IF(OR(Raw_Data!E2696="F",Raw_Data!E2696="Female"),"Female","Not Confirmed"))</f>
        <v>Male</v>
      </c>
      <c r="I2696">
        <f>Raw_Data!F2696</f>
        <v>40</v>
      </c>
      <c r="J2696" t="str">
        <f>FLOOR(Raw_Data!F2696,10)&amp;"-"&amp;FLOOR(Raw_Data!F2696,10)+9</f>
        <v>40-49</v>
      </c>
      <c r="K2696" t="str">
        <f>Raw_Data!G2696</f>
        <v>African American</v>
      </c>
      <c r="L2696" t="str">
        <f>Raw_Data!H2696</f>
        <v>None</v>
      </c>
      <c r="M2696" t="str">
        <f>IF(Raw_Data!I2696=TRUE,"Admitted","Not Admitted")</f>
        <v>Not Admitted</v>
      </c>
      <c r="N2696" t="str">
        <f>IF(Raw_Data!J2696="","Not Rated",Raw_Data!J2696)</f>
        <v>Not Rated</v>
      </c>
      <c r="O2696">
        <f>Raw_Data!K2696</f>
        <v>30</v>
      </c>
      <c r="P2696" t="str">
        <f>IF(Raw_Data!K2696&lt;=30,"Within Time","Delayed")</f>
        <v>Within Time</v>
      </c>
    </row>
    <row r="2697" spans="1:16" x14ac:dyDescent="0.35">
      <c r="A2697" t="str">
        <f>Raw_Data!A2697</f>
        <v>288-51-8673</v>
      </c>
      <c r="B2697" s="2">
        <f>Raw_Data!B2697</f>
        <v>45182.793055555558</v>
      </c>
      <c r="C2697">
        <f>HOUR(Raw_Data!B2697)</f>
        <v>19</v>
      </c>
      <c r="D2697" t="str">
        <f>TEXT(Raw_Data!B2697,"mmm")</f>
        <v>Sep</v>
      </c>
      <c r="E2697">
        <f>YEAR(Raw_Data!B2697)</f>
        <v>2023</v>
      </c>
      <c r="F2697" t="str">
        <f>TEXT(Raw_Data!B2697,"mmm-yy")</f>
        <v>Sep-23</v>
      </c>
      <c r="G2697" t="str">
        <f>PROPER(Raw_Data!C2697&amp;". "&amp;Raw_Data!D2697)</f>
        <v>O. Honeysett</v>
      </c>
      <c r="H2697" t="str">
        <f>IF(OR(Raw_Data!E2697="M",Raw_Data!E2697="Male"),"Male",IF(OR(Raw_Data!E2697="F",Raw_Data!E2697="Female"),"Female","Not Confirmed"))</f>
        <v>Male</v>
      </c>
      <c r="I2697">
        <f>Raw_Data!F2697</f>
        <v>34</v>
      </c>
      <c r="J2697" t="str">
        <f>FLOOR(Raw_Data!F2697,10)&amp;"-"&amp;FLOOR(Raw_Data!F2697,10)+9</f>
        <v>30-39</v>
      </c>
      <c r="K2697" t="str">
        <f>Raw_Data!G2697</f>
        <v>White</v>
      </c>
      <c r="L2697" t="str">
        <f>Raw_Data!H2697</f>
        <v>General Practice</v>
      </c>
      <c r="M2697" t="str">
        <f>IF(Raw_Data!I2697=TRUE,"Admitted","Not Admitted")</f>
        <v>Admitted</v>
      </c>
      <c r="N2697">
        <f>IF(Raw_Data!J2697="","Not Rated",Raw_Data!J2697)</f>
        <v>6</v>
      </c>
      <c r="O2697">
        <f>Raw_Data!K2697</f>
        <v>37</v>
      </c>
      <c r="P2697" t="str">
        <f>IF(Raw_Data!K2697&lt;=30,"Within Time","Delayed")</f>
        <v>Delayed</v>
      </c>
    </row>
    <row r="2698" spans="1:16" x14ac:dyDescent="0.35">
      <c r="A2698" t="str">
        <f>Raw_Data!A2698</f>
        <v>995-46-9413</v>
      </c>
      <c r="B2698" s="2">
        <f>Raw_Data!B2698</f>
        <v>45182.90902777778</v>
      </c>
      <c r="C2698">
        <f>HOUR(Raw_Data!B2698)</f>
        <v>21</v>
      </c>
      <c r="D2698" t="str">
        <f>TEXT(Raw_Data!B2698,"mmm")</f>
        <v>Sep</v>
      </c>
      <c r="E2698">
        <f>YEAR(Raw_Data!B2698)</f>
        <v>2023</v>
      </c>
      <c r="F2698" t="str">
        <f>TEXT(Raw_Data!B2698,"mmm-yy")</f>
        <v>Sep-23</v>
      </c>
      <c r="G2698" t="str">
        <f>PROPER(Raw_Data!C2698&amp;". "&amp;Raw_Data!D2698)</f>
        <v>K. Cholmondeley</v>
      </c>
      <c r="H2698" t="str">
        <f>IF(OR(Raw_Data!E2698="M",Raw_Data!E2698="Male"),"Male",IF(OR(Raw_Data!E2698="F",Raw_Data!E2698="Female"),"Female","Not Confirmed"))</f>
        <v>Female</v>
      </c>
      <c r="I2698">
        <f>Raw_Data!F2698</f>
        <v>73</v>
      </c>
      <c r="J2698" t="str">
        <f>FLOOR(Raw_Data!F2698,10)&amp;"-"&amp;FLOOR(Raw_Data!F2698,10)+9</f>
        <v>70-79</v>
      </c>
      <c r="K2698" t="str">
        <f>Raw_Data!G2698</f>
        <v>White</v>
      </c>
      <c r="L2698" t="str">
        <f>Raw_Data!H2698</f>
        <v>Neurology</v>
      </c>
      <c r="M2698" t="str">
        <f>IF(Raw_Data!I2698=TRUE,"Admitted","Not Admitted")</f>
        <v>Admitted</v>
      </c>
      <c r="N2698" t="str">
        <f>IF(Raw_Data!J2698="","Not Rated",Raw_Data!J2698)</f>
        <v>Not Rated</v>
      </c>
      <c r="O2698">
        <f>Raw_Data!K2698</f>
        <v>53</v>
      </c>
      <c r="P2698" t="str">
        <f>IF(Raw_Data!K2698&lt;=30,"Within Time","Delayed")</f>
        <v>Delayed</v>
      </c>
    </row>
    <row r="2699" spans="1:16" x14ac:dyDescent="0.35">
      <c r="A2699" t="str">
        <f>Raw_Data!A2699</f>
        <v>916-44-9383</v>
      </c>
      <c r="B2699" s="2">
        <f>Raw_Data!B2699</f>
        <v>45182.911111111112</v>
      </c>
      <c r="C2699">
        <f>HOUR(Raw_Data!B2699)</f>
        <v>21</v>
      </c>
      <c r="D2699" t="str">
        <f>TEXT(Raw_Data!B2699,"mmm")</f>
        <v>Sep</v>
      </c>
      <c r="E2699">
        <f>YEAR(Raw_Data!B2699)</f>
        <v>2023</v>
      </c>
      <c r="F2699" t="str">
        <f>TEXT(Raw_Data!B2699,"mmm-yy")</f>
        <v>Sep-23</v>
      </c>
      <c r="G2699" t="str">
        <f>PROPER(Raw_Data!C2699&amp;". "&amp;Raw_Data!D2699)</f>
        <v>K. Ironside</v>
      </c>
      <c r="H2699" t="str">
        <f>IF(OR(Raw_Data!E2699="M",Raw_Data!E2699="Male"),"Male",IF(OR(Raw_Data!E2699="F",Raw_Data!E2699="Female"),"Female","Not Confirmed"))</f>
        <v>Female</v>
      </c>
      <c r="I2699">
        <f>Raw_Data!F2699</f>
        <v>47</v>
      </c>
      <c r="J2699" t="str">
        <f>FLOOR(Raw_Data!F2699,10)&amp;"-"&amp;FLOOR(Raw_Data!F2699,10)+9</f>
        <v>40-49</v>
      </c>
      <c r="K2699" t="str">
        <f>Raw_Data!G2699</f>
        <v>African American</v>
      </c>
      <c r="L2699" t="str">
        <f>Raw_Data!H2699</f>
        <v>None</v>
      </c>
      <c r="M2699" t="str">
        <f>IF(Raw_Data!I2699=TRUE,"Admitted","Not Admitted")</f>
        <v>Not Admitted</v>
      </c>
      <c r="N2699" t="str">
        <f>IF(Raw_Data!J2699="","Not Rated",Raw_Data!J2699)</f>
        <v>Not Rated</v>
      </c>
      <c r="O2699">
        <f>Raw_Data!K2699</f>
        <v>45</v>
      </c>
      <c r="P2699" t="str">
        <f>IF(Raw_Data!K2699&lt;=30,"Within Time","Delayed")</f>
        <v>Delayed</v>
      </c>
    </row>
    <row r="2700" spans="1:16" x14ac:dyDescent="0.35">
      <c r="A2700" t="str">
        <f>Raw_Data!A2700</f>
        <v>686-96-7793</v>
      </c>
      <c r="B2700" s="2">
        <f>Raw_Data!B2700</f>
        <v>45182.916666666657</v>
      </c>
      <c r="C2700">
        <f>HOUR(Raw_Data!B2700)</f>
        <v>22</v>
      </c>
      <c r="D2700" t="str">
        <f>TEXT(Raw_Data!B2700,"mmm")</f>
        <v>Sep</v>
      </c>
      <c r="E2700">
        <f>YEAR(Raw_Data!B2700)</f>
        <v>2023</v>
      </c>
      <c r="F2700" t="str">
        <f>TEXT(Raw_Data!B2700,"mmm-yy")</f>
        <v>Sep-23</v>
      </c>
      <c r="G2700" t="str">
        <f>PROPER(Raw_Data!C2700&amp;". "&amp;Raw_Data!D2700)</f>
        <v>T. Ravenscroft</v>
      </c>
      <c r="H2700" t="str">
        <f>IF(OR(Raw_Data!E2700="M",Raw_Data!E2700="Male"),"Male",IF(OR(Raw_Data!E2700="F",Raw_Data!E2700="Female"),"Female","Not Confirmed"))</f>
        <v>Female</v>
      </c>
      <c r="I2700">
        <f>Raw_Data!F2700</f>
        <v>77</v>
      </c>
      <c r="J2700" t="str">
        <f>FLOOR(Raw_Data!F2700,10)&amp;"-"&amp;FLOOR(Raw_Data!F2700,10)+9</f>
        <v>70-79</v>
      </c>
      <c r="K2700" t="str">
        <f>Raw_Data!G2700</f>
        <v>African American</v>
      </c>
      <c r="L2700" t="str">
        <f>Raw_Data!H2700</f>
        <v>None</v>
      </c>
      <c r="M2700" t="str">
        <f>IF(Raw_Data!I2700=TRUE,"Admitted","Not Admitted")</f>
        <v>Not Admitted</v>
      </c>
      <c r="N2700" t="str">
        <f>IF(Raw_Data!J2700="","Not Rated",Raw_Data!J2700)</f>
        <v>Not Rated</v>
      </c>
      <c r="O2700">
        <f>Raw_Data!K2700</f>
        <v>57</v>
      </c>
      <c r="P2700" t="str">
        <f>IF(Raw_Data!K2700&lt;=30,"Within Time","Delayed")</f>
        <v>Delayed</v>
      </c>
    </row>
    <row r="2701" spans="1:16" x14ac:dyDescent="0.35">
      <c r="A2701" t="str">
        <f>Raw_Data!A2701</f>
        <v>756-35-3394</v>
      </c>
      <c r="B2701" s="2">
        <f>Raw_Data!B2701</f>
        <v>45182.938194444447</v>
      </c>
      <c r="C2701">
        <f>HOUR(Raw_Data!B2701)</f>
        <v>22</v>
      </c>
      <c r="D2701" t="str">
        <f>TEXT(Raw_Data!B2701,"mmm")</f>
        <v>Sep</v>
      </c>
      <c r="E2701">
        <f>YEAR(Raw_Data!B2701)</f>
        <v>2023</v>
      </c>
      <c r="F2701" t="str">
        <f>TEXT(Raw_Data!B2701,"mmm-yy")</f>
        <v>Sep-23</v>
      </c>
      <c r="G2701" t="str">
        <f>PROPER(Raw_Data!C2701&amp;". "&amp;Raw_Data!D2701)</f>
        <v>V. Dankworth</v>
      </c>
      <c r="H2701" t="str">
        <f>IF(OR(Raw_Data!E2701="M",Raw_Data!E2701="Male"),"Male",IF(OR(Raw_Data!E2701="F",Raw_Data!E2701="Female"),"Female","Not Confirmed"))</f>
        <v>Female</v>
      </c>
      <c r="I2701">
        <f>Raw_Data!F2701</f>
        <v>53</v>
      </c>
      <c r="J2701" t="str">
        <f>FLOOR(Raw_Data!F2701,10)&amp;"-"&amp;FLOOR(Raw_Data!F2701,10)+9</f>
        <v>50-59</v>
      </c>
      <c r="K2701" t="str">
        <f>Raw_Data!G2701</f>
        <v>Asian</v>
      </c>
      <c r="L2701" t="str">
        <f>Raw_Data!H2701</f>
        <v>General Practice</v>
      </c>
      <c r="M2701" t="str">
        <f>IF(Raw_Data!I2701=TRUE,"Admitted","Not Admitted")</f>
        <v>Not Admitted</v>
      </c>
      <c r="N2701">
        <f>IF(Raw_Data!J2701="","Not Rated",Raw_Data!J2701)</f>
        <v>4</v>
      </c>
      <c r="O2701">
        <f>Raw_Data!K2701</f>
        <v>34</v>
      </c>
      <c r="P2701" t="str">
        <f>IF(Raw_Data!K2701&lt;=30,"Within Time","Delayed")</f>
        <v>Delayed</v>
      </c>
    </row>
    <row r="2702" spans="1:16" x14ac:dyDescent="0.35">
      <c r="A2702" t="str">
        <f>Raw_Data!A2702</f>
        <v>357-13-7726</v>
      </c>
      <c r="B2702" s="2">
        <f>Raw_Data!B2702</f>
        <v>45182.95416666667</v>
      </c>
      <c r="C2702">
        <f>HOUR(Raw_Data!B2702)</f>
        <v>22</v>
      </c>
      <c r="D2702" t="str">
        <f>TEXT(Raw_Data!B2702,"mmm")</f>
        <v>Sep</v>
      </c>
      <c r="E2702">
        <f>YEAR(Raw_Data!B2702)</f>
        <v>2023</v>
      </c>
      <c r="F2702" t="str">
        <f>TEXT(Raw_Data!B2702,"mmm-yy")</f>
        <v>Sep-23</v>
      </c>
      <c r="G2702" t="str">
        <f>PROPER(Raw_Data!C2702&amp;". "&amp;Raw_Data!D2702)</f>
        <v>Q. Birtwhistle</v>
      </c>
      <c r="H2702" t="str">
        <f>IF(OR(Raw_Data!E2702="M",Raw_Data!E2702="Male"),"Male",IF(OR(Raw_Data!E2702="F",Raw_Data!E2702="Female"),"Female","Not Confirmed"))</f>
        <v>Female</v>
      </c>
      <c r="I2702">
        <f>Raw_Data!F2702</f>
        <v>59</v>
      </c>
      <c r="J2702" t="str">
        <f>FLOOR(Raw_Data!F2702,10)&amp;"-"&amp;FLOOR(Raw_Data!F2702,10)+9</f>
        <v>50-59</v>
      </c>
      <c r="K2702" t="str">
        <f>Raw_Data!G2702</f>
        <v>White</v>
      </c>
      <c r="L2702" t="str">
        <f>Raw_Data!H2702</f>
        <v>Neurology</v>
      </c>
      <c r="M2702" t="str">
        <f>IF(Raw_Data!I2702=TRUE,"Admitted","Not Admitted")</f>
        <v>Not Admitted</v>
      </c>
      <c r="N2702" t="str">
        <f>IF(Raw_Data!J2702="","Not Rated",Raw_Data!J2702)</f>
        <v>Not Rated</v>
      </c>
      <c r="O2702">
        <f>Raw_Data!K2702</f>
        <v>14</v>
      </c>
      <c r="P2702" t="str">
        <f>IF(Raw_Data!K2702&lt;=30,"Within Time","Delayed")</f>
        <v>Within Time</v>
      </c>
    </row>
    <row r="2703" spans="1:16" x14ac:dyDescent="0.35">
      <c r="A2703" t="str">
        <f>Raw_Data!A2703</f>
        <v>533-88-4094</v>
      </c>
      <c r="B2703" s="2">
        <f>Raw_Data!B2703</f>
        <v>45182.990277777782</v>
      </c>
      <c r="C2703">
        <f>HOUR(Raw_Data!B2703)</f>
        <v>23</v>
      </c>
      <c r="D2703" t="str">
        <f>TEXT(Raw_Data!B2703,"mmm")</f>
        <v>Sep</v>
      </c>
      <c r="E2703">
        <f>YEAR(Raw_Data!B2703)</f>
        <v>2023</v>
      </c>
      <c r="F2703" t="str">
        <f>TEXT(Raw_Data!B2703,"mmm-yy")</f>
        <v>Sep-23</v>
      </c>
      <c r="G2703" t="str">
        <f>PROPER(Raw_Data!C2703&amp;". "&amp;Raw_Data!D2703)</f>
        <v>Y. Hathaway</v>
      </c>
      <c r="H2703" t="str">
        <f>IF(OR(Raw_Data!E2703="M",Raw_Data!E2703="Male"),"Male",IF(OR(Raw_Data!E2703="F",Raw_Data!E2703="Female"),"Female","Not Confirmed"))</f>
        <v>Female</v>
      </c>
      <c r="I2703">
        <f>Raw_Data!F2703</f>
        <v>38</v>
      </c>
      <c r="J2703" t="str">
        <f>FLOOR(Raw_Data!F2703,10)&amp;"-"&amp;FLOOR(Raw_Data!F2703,10)+9</f>
        <v>30-39</v>
      </c>
      <c r="K2703" t="str">
        <f>Raw_Data!G2703</f>
        <v>White</v>
      </c>
      <c r="L2703" t="str">
        <f>Raw_Data!H2703</f>
        <v>Cardiology</v>
      </c>
      <c r="M2703" t="str">
        <f>IF(Raw_Data!I2703=TRUE,"Admitted","Not Admitted")</f>
        <v>Admitted</v>
      </c>
      <c r="N2703">
        <f>IF(Raw_Data!J2703="","Not Rated",Raw_Data!J2703)</f>
        <v>9</v>
      </c>
      <c r="O2703">
        <f>Raw_Data!K2703</f>
        <v>43</v>
      </c>
      <c r="P2703" t="str">
        <f>IF(Raw_Data!K2703&lt;=30,"Within Time","Delayed")</f>
        <v>Delayed</v>
      </c>
    </row>
    <row r="2704" spans="1:16" x14ac:dyDescent="0.35">
      <c r="A2704" t="str">
        <f>Raw_Data!A2704</f>
        <v>100-13-1519</v>
      </c>
      <c r="B2704" s="2">
        <f>Raw_Data!B2704</f>
        <v>45183.011805555558</v>
      </c>
      <c r="C2704">
        <f>HOUR(Raw_Data!B2704)</f>
        <v>0</v>
      </c>
      <c r="D2704" t="str">
        <f>TEXT(Raw_Data!B2704,"mmm")</f>
        <v>Sep</v>
      </c>
      <c r="E2704">
        <f>YEAR(Raw_Data!B2704)</f>
        <v>2023</v>
      </c>
      <c r="F2704" t="str">
        <f>TEXT(Raw_Data!B2704,"mmm-yy")</f>
        <v>Sep-23</v>
      </c>
      <c r="G2704" t="str">
        <f>PROPER(Raw_Data!C2704&amp;". "&amp;Raw_Data!D2704)</f>
        <v>O. Bannister</v>
      </c>
      <c r="H2704" t="str">
        <f>IF(OR(Raw_Data!E2704="M",Raw_Data!E2704="Male"),"Male",IF(OR(Raw_Data!E2704="F",Raw_Data!E2704="Female"),"Female","Not Confirmed"))</f>
        <v>Female</v>
      </c>
      <c r="I2704">
        <f>Raw_Data!F2704</f>
        <v>39</v>
      </c>
      <c r="J2704" t="str">
        <f>FLOOR(Raw_Data!F2704,10)&amp;"-"&amp;FLOOR(Raw_Data!F2704,10)+9</f>
        <v>30-39</v>
      </c>
      <c r="K2704" t="str">
        <f>Raw_Data!G2704</f>
        <v>Two or More Races</v>
      </c>
      <c r="L2704" t="str">
        <f>Raw_Data!H2704</f>
        <v>None</v>
      </c>
      <c r="M2704" t="str">
        <f>IF(Raw_Data!I2704=TRUE,"Admitted","Not Admitted")</f>
        <v>Not Admitted</v>
      </c>
      <c r="N2704">
        <f>IF(Raw_Data!J2704="","Not Rated",Raw_Data!J2704)</f>
        <v>5</v>
      </c>
      <c r="O2704">
        <f>Raw_Data!K2704</f>
        <v>35</v>
      </c>
      <c r="P2704" t="str">
        <f>IF(Raw_Data!K2704&lt;=30,"Within Time","Delayed")</f>
        <v>Delayed</v>
      </c>
    </row>
    <row r="2705" spans="1:16" x14ac:dyDescent="0.35">
      <c r="A2705" t="str">
        <f>Raw_Data!A2705</f>
        <v>296-61-5760</v>
      </c>
      <c r="B2705" s="2">
        <f>Raw_Data!B2705</f>
        <v>45183.073611111111</v>
      </c>
      <c r="C2705">
        <f>HOUR(Raw_Data!B2705)</f>
        <v>1</v>
      </c>
      <c r="D2705" t="str">
        <f>TEXT(Raw_Data!B2705,"mmm")</f>
        <v>Sep</v>
      </c>
      <c r="E2705">
        <f>YEAR(Raw_Data!B2705)</f>
        <v>2023</v>
      </c>
      <c r="F2705" t="str">
        <f>TEXT(Raw_Data!B2705,"mmm-yy")</f>
        <v>Sep-23</v>
      </c>
      <c r="G2705" t="str">
        <f>PROPER(Raw_Data!C2705&amp;". "&amp;Raw_Data!D2705)</f>
        <v>Z. Cholmondeley</v>
      </c>
      <c r="H2705" t="str">
        <f>IF(OR(Raw_Data!E2705="M",Raw_Data!E2705="Male"),"Male",IF(OR(Raw_Data!E2705="F",Raw_Data!E2705="Female"),"Female","Not Confirmed"))</f>
        <v>Female</v>
      </c>
      <c r="I2705">
        <f>Raw_Data!F2705</f>
        <v>4</v>
      </c>
      <c r="J2705" t="str">
        <f>FLOOR(Raw_Data!F2705,10)&amp;"-"&amp;FLOOR(Raw_Data!F2705,10)+9</f>
        <v>0-9</v>
      </c>
      <c r="K2705" t="str">
        <f>Raw_Data!G2705</f>
        <v>Asian</v>
      </c>
      <c r="L2705" t="str">
        <f>Raw_Data!H2705</f>
        <v>None</v>
      </c>
      <c r="M2705" t="str">
        <f>IF(Raw_Data!I2705=TRUE,"Admitted","Not Admitted")</f>
        <v>Admitted</v>
      </c>
      <c r="N2705" t="str">
        <f>IF(Raw_Data!J2705="","Not Rated",Raw_Data!J2705)</f>
        <v>Not Rated</v>
      </c>
      <c r="O2705">
        <f>Raw_Data!K2705</f>
        <v>20</v>
      </c>
      <c r="P2705" t="str">
        <f>IF(Raw_Data!K2705&lt;=30,"Within Time","Delayed")</f>
        <v>Within Time</v>
      </c>
    </row>
    <row r="2706" spans="1:16" x14ac:dyDescent="0.35">
      <c r="A2706" t="str">
        <f>Raw_Data!A2706</f>
        <v>302-34-9865</v>
      </c>
      <c r="B2706" s="2">
        <f>Raw_Data!B2706</f>
        <v>45183.131249999999</v>
      </c>
      <c r="C2706">
        <f>HOUR(Raw_Data!B2706)</f>
        <v>3</v>
      </c>
      <c r="D2706" t="str">
        <f>TEXT(Raw_Data!B2706,"mmm")</f>
        <v>Sep</v>
      </c>
      <c r="E2706">
        <f>YEAR(Raw_Data!B2706)</f>
        <v>2023</v>
      </c>
      <c r="F2706" t="str">
        <f>TEXT(Raw_Data!B2706,"mmm-yy")</f>
        <v>Sep-23</v>
      </c>
      <c r="G2706" t="str">
        <f>PROPER(Raw_Data!C2706&amp;". "&amp;Raw_Data!D2706)</f>
        <v>W. Perrat</v>
      </c>
      <c r="H2706" t="str">
        <f>IF(OR(Raw_Data!E2706="M",Raw_Data!E2706="Male"),"Male",IF(OR(Raw_Data!E2706="F",Raw_Data!E2706="Female"),"Female","Not Confirmed"))</f>
        <v>Male</v>
      </c>
      <c r="I2706">
        <f>Raw_Data!F2706</f>
        <v>38</v>
      </c>
      <c r="J2706" t="str">
        <f>FLOOR(Raw_Data!F2706,10)&amp;"-"&amp;FLOOR(Raw_Data!F2706,10)+9</f>
        <v>30-39</v>
      </c>
      <c r="K2706" t="str">
        <f>Raw_Data!G2706</f>
        <v>Two or More Races</v>
      </c>
      <c r="L2706" t="str">
        <f>Raw_Data!H2706</f>
        <v>None</v>
      </c>
      <c r="M2706" t="str">
        <f>IF(Raw_Data!I2706=TRUE,"Admitted","Not Admitted")</f>
        <v>Not Admitted</v>
      </c>
      <c r="N2706" t="str">
        <f>IF(Raw_Data!J2706="","Not Rated",Raw_Data!J2706)</f>
        <v>Not Rated</v>
      </c>
      <c r="O2706">
        <f>Raw_Data!K2706</f>
        <v>17</v>
      </c>
      <c r="P2706" t="str">
        <f>IF(Raw_Data!K2706&lt;=30,"Within Time","Delayed")</f>
        <v>Within Time</v>
      </c>
    </row>
    <row r="2707" spans="1:16" x14ac:dyDescent="0.35">
      <c r="A2707" t="str">
        <f>Raw_Data!A2707</f>
        <v>931-47-1888</v>
      </c>
      <c r="B2707" s="2">
        <f>Raw_Data!B2707</f>
        <v>45183.174305555563</v>
      </c>
      <c r="C2707">
        <f>HOUR(Raw_Data!B2707)</f>
        <v>4</v>
      </c>
      <c r="D2707" t="str">
        <f>TEXT(Raw_Data!B2707,"mmm")</f>
        <v>Sep</v>
      </c>
      <c r="E2707">
        <f>YEAR(Raw_Data!B2707)</f>
        <v>2023</v>
      </c>
      <c r="F2707" t="str">
        <f>TEXT(Raw_Data!B2707,"mmm-yy")</f>
        <v>Sep-23</v>
      </c>
      <c r="G2707" t="str">
        <f>PROPER(Raw_Data!C2707&amp;". "&amp;Raw_Data!D2707)</f>
        <v>Y. Ravenscroft</v>
      </c>
      <c r="H2707" t="str">
        <f>IF(OR(Raw_Data!E2707="M",Raw_Data!E2707="Male"),"Male",IF(OR(Raw_Data!E2707="F",Raw_Data!E2707="Female"),"Female","Not Confirmed"))</f>
        <v>Male</v>
      </c>
      <c r="I2707">
        <f>Raw_Data!F2707</f>
        <v>29</v>
      </c>
      <c r="J2707" t="str">
        <f>FLOOR(Raw_Data!F2707,10)&amp;"-"&amp;FLOOR(Raw_Data!F2707,10)+9</f>
        <v>20-29</v>
      </c>
      <c r="K2707" t="str">
        <f>Raw_Data!G2707</f>
        <v>White</v>
      </c>
      <c r="L2707" t="str">
        <f>Raw_Data!H2707</f>
        <v>None</v>
      </c>
      <c r="M2707" t="str">
        <f>IF(Raw_Data!I2707=TRUE,"Admitted","Not Admitted")</f>
        <v>Not Admitted</v>
      </c>
      <c r="N2707" t="str">
        <f>IF(Raw_Data!J2707="","Not Rated",Raw_Data!J2707)</f>
        <v>Not Rated</v>
      </c>
      <c r="O2707">
        <f>Raw_Data!K2707</f>
        <v>48</v>
      </c>
      <c r="P2707" t="str">
        <f>IF(Raw_Data!K2707&lt;=30,"Within Time","Delayed")</f>
        <v>Delayed</v>
      </c>
    </row>
    <row r="2708" spans="1:16" x14ac:dyDescent="0.35">
      <c r="A2708" t="str">
        <f>Raw_Data!A2708</f>
        <v>618-19-9528</v>
      </c>
      <c r="B2708" s="2">
        <f>Raw_Data!B2708</f>
        <v>45183.362500000003</v>
      </c>
      <c r="C2708">
        <f>HOUR(Raw_Data!B2708)</f>
        <v>8</v>
      </c>
      <c r="D2708" t="str">
        <f>TEXT(Raw_Data!B2708,"mmm")</f>
        <v>Sep</v>
      </c>
      <c r="E2708">
        <f>YEAR(Raw_Data!B2708)</f>
        <v>2023</v>
      </c>
      <c r="F2708" t="str">
        <f>TEXT(Raw_Data!B2708,"mmm-yy")</f>
        <v>Sep-23</v>
      </c>
      <c r="G2708" t="str">
        <f>PROPER(Raw_Data!C2708&amp;". "&amp;Raw_Data!D2708)</f>
        <v>F. Aldridge</v>
      </c>
      <c r="H2708" t="str">
        <f>IF(OR(Raw_Data!E2708="M",Raw_Data!E2708="Male"),"Male",IF(OR(Raw_Data!E2708="F",Raw_Data!E2708="Female"),"Female","Not Confirmed"))</f>
        <v>Male</v>
      </c>
      <c r="I2708">
        <f>Raw_Data!F2708</f>
        <v>42</v>
      </c>
      <c r="J2708" t="str">
        <f>FLOOR(Raw_Data!F2708,10)&amp;"-"&amp;FLOOR(Raw_Data!F2708,10)+9</f>
        <v>40-49</v>
      </c>
      <c r="K2708" t="str">
        <f>Raw_Data!G2708</f>
        <v>Two or More Races</v>
      </c>
      <c r="L2708" t="str">
        <f>Raw_Data!H2708</f>
        <v>None</v>
      </c>
      <c r="M2708" t="str">
        <f>IF(Raw_Data!I2708=TRUE,"Admitted","Not Admitted")</f>
        <v>Not Admitted</v>
      </c>
      <c r="N2708" t="str">
        <f>IF(Raw_Data!J2708="","Not Rated",Raw_Data!J2708)</f>
        <v>Not Rated</v>
      </c>
      <c r="O2708">
        <f>Raw_Data!K2708</f>
        <v>43</v>
      </c>
      <c r="P2708" t="str">
        <f>IF(Raw_Data!K2708&lt;=30,"Within Time","Delayed")</f>
        <v>Delayed</v>
      </c>
    </row>
    <row r="2709" spans="1:16" x14ac:dyDescent="0.35">
      <c r="A2709" t="str">
        <f>Raw_Data!A2709</f>
        <v>496-51-9415</v>
      </c>
      <c r="B2709" s="2">
        <f>Raw_Data!B2709</f>
        <v>45183.372916666667</v>
      </c>
      <c r="C2709">
        <f>HOUR(Raw_Data!B2709)</f>
        <v>8</v>
      </c>
      <c r="D2709" t="str">
        <f>TEXT(Raw_Data!B2709,"mmm")</f>
        <v>Sep</v>
      </c>
      <c r="E2709">
        <f>YEAR(Raw_Data!B2709)</f>
        <v>2023</v>
      </c>
      <c r="F2709" t="str">
        <f>TEXT(Raw_Data!B2709,"mmm-yy")</f>
        <v>Sep-23</v>
      </c>
      <c r="G2709" t="str">
        <f>PROPER(Raw_Data!C2709&amp;". "&amp;Raw_Data!D2709)</f>
        <v>B. Northcote</v>
      </c>
      <c r="H2709" t="str">
        <f>IF(OR(Raw_Data!E2709="M",Raw_Data!E2709="Male"),"Male",IF(OR(Raw_Data!E2709="F",Raw_Data!E2709="Female"),"Female","Not Confirmed"))</f>
        <v>Female</v>
      </c>
      <c r="I2709">
        <f>Raw_Data!F2709</f>
        <v>54</v>
      </c>
      <c r="J2709" t="str">
        <f>FLOOR(Raw_Data!F2709,10)&amp;"-"&amp;FLOOR(Raw_Data!F2709,10)+9</f>
        <v>50-59</v>
      </c>
      <c r="K2709" t="str">
        <f>Raw_Data!G2709</f>
        <v>Asian</v>
      </c>
      <c r="L2709" t="str">
        <f>Raw_Data!H2709</f>
        <v>Physiotherapy</v>
      </c>
      <c r="M2709" t="str">
        <f>IF(Raw_Data!I2709=TRUE,"Admitted","Not Admitted")</f>
        <v>Not Admitted</v>
      </c>
      <c r="N2709" t="str">
        <f>IF(Raw_Data!J2709="","Not Rated",Raw_Data!J2709)</f>
        <v>Not Rated</v>
      </c>
      <c r="O2709">
        <f>Raw_Data!K2709</f>
        <v>33</v>
      </c>
      <c r="P2709" t="str">
        <f>IF(Raw_Data!K2709&lt;=30,"Within Time","Delayed")</f>
        <v>Delayed</v>
      </c>
    </row>
    <row r="2710" spans="1:16" x14ac:dyDescent="0.35">
      <c r="A2710" t="str">
        <f>Raw_Data!A2710</f>
        <v>549-23-9668</v>
      </c>
      <c r="B2710" s="2">
        <f>Raw_Data!B2710</f>
        <v>45183.447916666657</v>
      </c>
      <c r="C2710">
        <f>HOUR(Raw_Data!B2710)</f>
        <v>10</v>
      </c>
      <c r="D2710" t="str">
        <f>TEXT(Raw_Data!B2710,"mmm")</f>
        <v>Sep</v>
      </c>
      <c r="E2710">
        <f>YEAR(Raw_Data!B2710)</f>
        <v>2023</v>
      </c>
      <c r="F2710" t="str">
        <f>TEXT(Raw_Data!B2710,"mmm-yy")</f>
        <v>Sep-23</v>
      </c>
      <c r="G2710" t="str">
        <f>PROPER(Raw_Data!C2710&amp;". "&amp;Raw_Data!D2710)</f>
        <v>E. Dunmore</v>
      </c>
      <c r="H2710" t="str">
        <f>IF(OR(Raw_Data!E2710="M",Raw_Data!E2710="Male"),"Male",IF(OR(Raw_Data!E2710="F",Raw_Data!E2710="Female"),"Female","Not Confirmed"))</f>
        <v>Female</v>
      </c>
      <c r="I2710">
        <f>Raw_Data!F2710</f>
        <v>36</v>
      </c>
      <c r="J2710" t="str">
        <f>FLOOR(Raw_Data!F2710,10)&amp;"-"&amp;FLOOR(Raw_Data!F2710,10)+9</f>
        <v>30-39</v>
      </c>
      <c r="K2710" t="str">
        <f>Raw_Data!G2710</f>
        <v>Unknown</v>
      </c>
      <c r="L2710" t="str">
        <f>Raw_Data!H2710</f>
        <v>None</v>
      </c>
      <c r="M2710" t="str">
        <f>IF(Raw_Data!I2710=TRUE,"Admitted","Not Admitted")</f>
        <v>Not Admitted</v>
      </c>
      <c r="N2710">
        <f>IF(Raw_Data!J2710="","Not Rated",Raw_Data!J2710)</f>
        <v>10</v>
      </c>
      <c r="O2710">
        <f>Raw_Data!K2710</f>
        <v>18</v>
      </c>
      <c r="P2710" t="str">
        <f>IF(Raw_Data!K2710&lt;=30,"Within Time","Delayed")</f>
        <v>Within Time</v>
      </c>
    </row>
    <row r="2711" spans="1:16" x14ac:dyDescent="0.35">
      <c r="A2711" t="str">
        <f>Raw_Data!A2711</f>
        <v>590-23-2825</v>
      </c>
      <c r="B2711" s="2">
        <f>Raw_Data!B2711</f>
        <v>45183.493750000001</v>
      </c>
      <c r="C2711">
        <f>HOUR(Raw_Data!B2711)</f>
        <v>11</v>
      </c>
      <c r="D2711" t="str">
        <f>TEXT(Raw_Data!B2711,"mmm")</f>
        <v>Sep</v>
      </c>
      <c r="E2711">
        <f>YEAR(Raw_Data!B2711)</f>
        <v>2023</v>
      </c>
      <c r="F2711" t="str">
        <f>TEXT(Raw_Data!B2711,"mmm-yy")</f>
        <v>Sep-23</v>
      </c>
      <c r="G2711" t="str">
        <f>PROPER(Raw_Data!C2711&amp;". "&amp;Raw_Data!D2711)</f>
        <v>B. Kershaw</v>
      </c>
      <c r="H2711" t="str">
        <f>IF(OR(Raw_Data!E2711="M",Raw_Data!E2711="Male"),"Male",IF(OR(Raw_Data!E2711="F",Raw_Data!E2711="Female"),"Female","Not Confirmed"))</f>
        <v>Male</v>
      </c>
      <c r="I2711">
        <f>Raw_Data!F2711</f>
        <v>9</v>
      </c>
      <c r="J2711" t="str">
        <f>FLOOR(Raw_Data!F2711,10)&amp;"-"&amp;FLOOR(Raw_Data!F2711,10)+9</f>
        <v>0-9</v>
      </c>
      <c r="K2711" t="str">
        <f>Raw_Data!G2711</f>
        <v>White</v>
      </c>
      <c r="L2711" t="str">
        <f>Raw_Data!H2711</f>
        <v>General Practice</v>
      </c>
      <c r="M2711" t="str">
        <f>IF(Raw_Data!I2711=TRUE,"Admitted","Not Admitted")</f>
        <v>Admitted</v>
      </c>
      <c r="N2711">
        <f>IF(Raw_Data!J2711="","Not Rated",Raw_Data!J2711)</f>
        <v>9</v>
      </c>
      <c r="O2711">
        <f>Raw_Data!K2711</f>
        <v>59</v>
      </c>
      <c r="P2711" t="str">
        <f>IF(Raw_Data!K2711&lt;=30,"Within Time","Delayed")</f>
        <v>Delayed</v>
      </c>
    </row>
    <row r="2712" spans="1:16" x14ac:dyDescent="0.35">
      <c r="A2712" t="str">
        <f>Raw_Data!A2712</f>
        <v>853-36-6748</v>
      </c>
      <c r="B2712" s="2">
        <f>Raw_Data!B2712</f>
        <v>45183.527083333327</v>
      </c>
      <c r="C2712">
        <f>HOUR(Raw_Data!B2712)</f>
        <v>12</v>
      </c>
      <c r="D2712" t="str">
        <f>TEXT(Raw_Data!B2712,"mmm")</f>
        <v>Sep</v>
      </c>
      <c r="E2712">
        <f>YEAR(Raw_Data!B2712)</f>
        <v>2023</v>
      </c>
      <c r="F2712" t="str">
        <f>TEXT(Raw_Data!B2712,"mmm-yy")</f>
        <v>Sep-23</v>
      </c>
      <c r="G2712" t="str">
        <f>PROPER(Raw_Data!C2712&amp;". "&amp;Raw_Data!D2712)</f>
        <v>H. Lockwood</v>
      </c>
      <c r="H2712" t="str">
        <f>IF(OR(Raw_Data!E2712="M",Raw_Data!E2712="Male"),"Male",IF(OR(Raw_Data!E2712="F",Raw_Data!E2712="Female"),"Female","Not Confirmed"))</f>
        <v>Male</v>
      </c>
      <c r="I2712">
        <f>Raw_Data!F2712</f>
        <v>15</v>
      </c>
      <c r="J2712" t="str">
        <f>FLOOR(Raw_Data!F2712,10)&amp;"-"&amp;FLOOR(Raw_Data!F2712,10)+9</f>
        <v>10-19</v>
      </c>
      <c r="K2712" t="str">
        <f>Raw_Data!G2712</f>
        <v>Unknown</v>
      </c>
      <c r="L2712" t="str">
        <f>Raw_Data!H2712</f>
        <v>General Practice</v>
      </c>
      <c r="M2712" t="str">
        <f>IF(Raw_Data!I2712=TRUE,"Admitted","Not Admitted")</f>
        <v>Admitted</v>
      </c>
      <c r="N2712" t="str">
        <f>IF(Raw_Data!J2712="","Not Rated",Raw_Data!J2712)</f>
        <v>Not Rated</v>
      </c>
      <c r="O2712">
        <f>Raw_Data!K2712</f>
        <v>14</v>
      </c>
      <c r="P2712" t="str">
        <f>IF(Raw_Data!K2712&lt;=30,"Within Time","Delayed")</f>
        <v>Within Time</v>
      </c>
    </row>
    <row r="2713" spans="1:16" x14ac:dyDescent="0.35">
      <c r="A2713" t="str">
        <f>Raw_Data!A2713</f>
        <v>277-97-6248</v>
      </c>
      <c r="B2713" s="2">
        <f>Raw_Data!B2713</f>
        <v>45183.566666666673</v>
      </c>
      <c r="C2713">
        <f>HOUR(Raw_Data!B2713)</f>
        <v>13</v>
      </c>
      <c r="D2713" t="str">
        <f>TEXT(Raw_Data!B2713,"mmm")</f>
        <v>Sep</v>
      </c>
      <c r="E2713">
        <f>YEAR(Raw_Data!B2713)</f>
        <v>2023</v>
      </c>
      <c r="F2713" t="str">
        <f>TEXT(Raw_Data!B2713,"mmm-yy")</f>
        <v>Sep-23</v>
      </c>
      <c r="G2713" t="str">
        <f>PROPER(Raw_Data!C2713&amp;". "&amp;Raw_Data!D2713)</f>
        <v>Z. Vickery</v>
      </c>
      <c r="H2713" t="str">
        <f>IF(OR(Raw_Data!E2713="M",Raw_Data!E2713="Male"),"Male",IF(OR(Raw_Data!E2713="F",Raw_Data!E2713="Female"),"Female","Not Confirmed"))</f>
        <v>Female</v>
      </c>
      <c r="I2713">
        <f>Raw_Data!F2713</f>
        <v>14</v>
      </c>
      <c r="J2713" t="str">
        <f>FLOOR(Raw_Data!F2713,10)&amp;"-"&amp;FLOOR(Raw_Data!F2713,10)+9</f>
        <v>10-19</v>
      </c>
      <c r="K2713" t="str">
        <f>Raw_Data!G2713</f>
        <v>White</v>
      </c>
      <c r="L2713" t="str">
        <f>Raw_Data!H2713</f>
        <v>Orthopedics</v>
      </c>
      <c r="M2713" t="str">
        <f>IF(Raw_Data!I2713=TRUE,"Admitted","Not Admitted")</f>
        <v>Admitted</v>
      </c>
      <c r="N2713" t="str">
        <f>IF(Raw_Data!J2713="","Not Rated",Raw_Data!J2713)</f>
        <v>Not Rated</v>
      </c>
      <c r="O2713">
        <f>Raw_Data!K2713</f>
        <v>26</v>
      </c>
      <c r="P2713" t="str">
        <f>IF(Raw_Data!K2713&lt;=30,"Within Time","Delayed")</f>
        <v>Within Time</v>
      </c>
    </row>
    <row r="2714" spans="1:16" x14ac:dyDescent="0.35">
      <c r="A2714" t="str">
        <f>Raw_Data!A2714</f>
        <v>308-77-5116</v>
      </c>
      <c r="B2714" s="2">
        <f>Raw_Data!B2714</f>
        <v>45183.612500000003</v>
      </c>
      <c r="C2714">
        <f>HOUR(Raw_Data!B2714)</f>
        <v>14</v>
      </c>
      <c r="D2714" t="str">
        <f>TEXT(Raw_Data!B2714,"mmm")</f>
        <v>Sep</v>
      </c>
      <c r="E2714">
        <f>YEAR(Raw_Data!B2714)</f>
        <v>2023</v>
      </c>
      <c r="F2714" t="str">
        <f>TEXT(Raw_Data!B2714,"mmm-yy")</f>
        <v>Sep-23</v>
      </c>
      <c r="G2714" t="str">
        <f>PROPER(Raw_Data!C2714&amp;". "&amp;Raw_Data!D2714)</f>
        <v>X. Whitfield</v>
      </c>
      <c r="H2714" t="str">
        <f>IF(OR(Raw_Data!E2714="M",Raw_Data!E2714="Male"),"Male",IF(OR(Raw_Data!E2714="F",Raw_Data!E2714="Female"),"Female","Not Confirmed"))</f>
        <v>Male</v>
      </c>
      <c r="I2714">
        <f>Raw_Data!F2714</f>
        <v>56</v>
      </c>
      <c r="J2714" t="str">
        <f>FLOOR(Raw_Data!F2714,10)&amp;"-"&amp;FLOOR(Raw_Data!F2714,10)+9</f>
        <v>50-59</v>
      </c>
      <c r="K2714" t="str">
        <f>Raw_Data!G2714</f>
        <v>African American</v>
      </c>
      <c r="L2714" t="str">
        <f>Raw_Data!H2714</f>
        <v>General Practice</v>
      </c>
      <c r="M2714" t="str">
        <f>IF(Raw_Data!I2714=TRUE,"Admitted","Not Admitted")</f>
        <v>Admitted</v>
      </c>
      <c r="N2714" t="str">
        <f>IF(Raw_Data!J2714="","Not Rated",Raw_Data!J2714)</f>
        <v>Not Rated</v>
      </c>
      <c r="O2714">
        <f>Raw_Data!K2714</f>
        <v>13</v>
      </c>
      <c r="P2714" t="str">
        <f>IF(Raw_Data!K2714&lt;=30,"Within Time","Delayed")</f>
        <v>Within Time</v>
      </c>
    </row>
    <row r="2715" spans="1:16" x14ac:dyDescent="0.35">
      <c r="A2715" t="str">
        <f>Raw_Data!A2715</f>
        <v>383-83-7691</v>
      </c>
      <c r="B2715" s="2">
        <f>Raw_Data!B2715</f>
        <v>45183.658333333333</v>
      </c>
      <c r="C2715">
        <f>HOUR(Raw_Data!B2715)</f>
        <v>15</v>
      </c>
      <c r="D2715" t="str">
        <f>TEXT(Raw_Data!B2715,"mmm")</f>
        <v>Sep</v>
      </c>
      <c r="E2715">
        <f>YEAR(Raw_Data!B2715)</f>
        <v>2023</v>
      </c>
      <c r="F2715" t="str">
        <f>TEXT(Raw_Data!B2715,"mmm-yy")</f>
        <v>Sep-23</v>
      </c>
      <c r="G2715" t="str">
        <f>PROPER(Raw_Data!C2715&amp;". "&amp;Raw_Data!D2715)</f>
        <v>G. Whitfield</v>
      </c>
      <c r="H2715" t="str">
        <f>IF(OR(Raw_Data!E2715="M",Raw_Data!E2715="Male"),"Male",IF(OR(Raw_Data!E2715="F",Raw_Data!E2715="Female"),"Female","Not Confirmed"))</f>
        <v>Female</v>
      </c>
      <c r="I2715">
        <f>Raw_Data!F2715</f>
        <v>19</v>
      </c>
      <c r="J2715" t="str">
        <f>FLOOR(Raw_Data!F2715,10)&amp;"-"&amp;FLOOR(Raw_Data!F2715,10)+9</f>
        <v>10-19</v>
      </c>
      <c r="K2715" t="str">
        <f>Raw_Data!G2715</f>
        <v>White</v>
      </c>
      <c r="L2715" t="str">
        <f>Raw_Data!H2715</f>
        <v>Orthopedics</v>
      </c>
      <c r="M2715" t="str">
        <f>IF(Raw_Data!I2715=TRUE,"Admitted","Not Admitted")</f>
        <v>Not Admitted</v>
      </c>
      <c r="N2715" t="str">
        <f>IF(Raw_Data!J2715="","Not Rated",Raw_Data!J2715)</f>
        <v>Not Rated</v>
      </c>
      <c r="O2715">
        <f>Raw_Data!K2715</f>
        <v>20</v>
      </c>
      <c r="P2715" t="str">
        <f>IF(Raw_Data!K2715&lt;=30,"Within Time","Delayed")</f>
        <v>Within Time</v>
      </c>
    </row>
    <row r="2716" spans="1:16" x14ac:dyDescent="0.35">
      <c r="A2716" t="str">
        <f>Raw_Data!A2716</f>
        <v>839-43-3234</v>
      </c>
      <c r="B2716" s="2">
        <f>Raw_Data!B2716</f>
        <v>45183.690972222219</v>
      </c>
      <c r="C2716">
        <f>HOUR(Raw_Data!B2716)</f>
        <v>16</v>
      </c>
      <c r="D2716" t="str">
        <f>TEXT(Raw_Data!B2716,"mmm")</f>
        <v>Sep</v>
      </c>
      <c r="E2716">
        <f>YEAR(Raw_Data!B2716)</f>
        <v>2023</v>
      </c>
      <c r="F2716" t="str">
        <f>TEXT(Raw_Data!B2716,"mmm-yy")</f>
        <v>Sep-23</v>
      </c>
      <c r="G2716" t="str">
        <f>PROPER(Raw_Data!C2716&amp;". "&amp;Raw_Data!D2716)</f>
        <v>L. Churchard</v>
      </c>
      <c r="H2716" t="str">
        <f>IF(OR(Raw_Data!E2716="M",Raw_Data!E2716="Male"),"Male",IF(OR(Raw_Data!E2716="F",Raw_Data!E2716="Female"),"Female","Not Confirmed"))</f>
        <v>Female</v>
      </c>
      <c r="I2716">
        <f>Raw_Data!F2716</f>
        <v>5</v>
      </c>
      <c r="J2716" t="str">
        <f>FLOOR(Raw_Data!F2716,10)&amp;"-"&amp;FLOOR(Raw_Data!F2716,10)+9</f>
        <v>0-9</v>
      </c>
      <c r="K2716" t="str">
        <f>Raw_Data!G2716</f>
        <v>Declined to Identify</v>
      </c>
      <c r="L2716" t="str">
        <f>Raw_Data!H2716</f>
        <v>None</v>
      </c>
      <c r="M2716" t="str">
        <f>IF(Raw_Data!I2716=TRUE,"Admitted","Not Admitted")</f>
        <v>Admitted</v>
      </c>
      <c r="N2716">
        <f>IF(Raw_Data!J2716="","Not Rated",Raw_Data!J2716)</f>
        <v>10</v>
      </c>
      <c r="O2716">
        <f>Raw_Data!K2716</f>
        <v>29</v>
      </c>
      <c r="P2716" t="str">
        <f>IF(Raw_Data!K2716&lt;=30,"Within Time","Delayed")</f>
        <v>Within Time</v>
      </c>
    </row>
    <row r="2717" spans="1:16" x14ac:dyDescent="0.35">
      <c r="A2717" t="str">
        <f>Raw_Data!A2717</f>
        <v>454-44-4035</v>
      </c>
      <c r="B2717" s="2">
        <f>Raw_Data!B2717</f>
        <v>45183.804166666669</v>
      </c>
      <c r="C2717">
        <f>HOUR(Raw_Data!B2717)</f>
        <v>19</v>
      </c>
      <c r="D2717" t="str">
        <f>TEXT(Raw_Data!B2717,"mmm")</f>
        <v>Sep</v>
      </c>
      <c r="E2717">
        <f>YEAR(Raw_Data!B2717)</f>
        <v>2023</v>
      </c>
      <c r="F2717" t="str">
        <f>TEXT(Raw_Data!B2717,"mmm-yy")</f>
        <v>Sep-23</v>
      </c>
      <c r="G2717" t="str">
        <f>PROPER(Raw_Data!C2717&amp;". "&amp;Raw_Data!D2717)</f>
        <v>O. Pemberton</v>
      </c>
      <c r="H2717" t="str">
        <f>IF(OR(Raw_Data!E2717="M",Raw_Data!E2717="Male"),"Male",IF(OR(Raw_Data!E2717="F",Raw_Data!E2717="Female"),"Female","Not Confirmed"))</f>
        <v>Male</v>
      </c>
      <c r="I2717">
        <f>Raw_Data!F2717</f>
        <v>34</v>
      </c>
      <c r="J2717" t="str">
        <f>FLOOR(Raw_Data!F2717,10)&amp;"-"&amp;FLOOR(Raw_Data!F2717,10)+9</f>
        <v>30-39</v>
      </c>
      <c r="K2717" t="str">
        <f>Raw_Data!G2717</f>
        <v>Asian</v>
      </c>
      <c r="L2717" t="str">
        <f>Raw_Data!H2717</f>
        <v>None</v>
      </c>
      <c r="M2717" t="str">
        <f>IF(Raw_Data!I2717=TRUE,"Admitted","Not Admitted")</f>
        <v>Not Admitted</v>
      </c>
      <c r="N2717" t="str">
        <f>IF(Raw_Data!J2717="","Not Rated",Raw_Data!J2717)</f>
        <v>Not Rated</v>
      </c>
      <c r="O2717">
        <f>Raw_Data!K2717</f>
        <v>36</v>
      </c>
      <c r="P2717" t="str">
        <f>IF(Raw_Data!K2717&lt;=30,"Within Time","Delayed")</f>
        <v>Delayed</v>
      </c>
    </row>
    <row r="2718" spans="1:16" x14ac:dyDescent="0.35">
      <c r="A2718" t="str">
        <f>Raw_Data!A2718</f>
        <v>870-37-2213</v>
      </c>
      <c r="B2718" s="2">
        <f>Raw_Data!B2718</f>
        <v>45183.927777777782</v>
      </c>
      <c r="C2718">
        <f>HOUR(Raw_Data!B2718)</f>
        <v>22</v>
      </c>
      <c r="D2718" t="str">
        <f>TEXT(Raw_Data!B2718,"mmm")</f>
        <v>Sep</v>
      </c>
      <c r="E2718">
        <f>YEAR(Raw_Data!B2718)</f>
        <v>2023</v>
      </c>
      <c r="F2718" t="str">
        <f>TEXT(Raw_Data!B2718,"mmm-yy")</f>
        <v>Sep-23</v>
      </c>
      <c r="G2718" t="str">
        <f>PROPER(Raw_Data!C2718&amp;". "&amp;Raw_Data!D2718)</f>
        <v>E. Brixey</v>
      </c>
      <c r="H2718" t="str">
        <f>IF(OR(Raw_Data!E2718="M",Raw_Data!E2718="Male"),"Male",IF(OR(Raw_Data!E2718="F",Raw_Data!E2718="Female"),"Female","Not Confirmed"))</f>
        <v>Female</v>
      </c>
      <c r="I2718">
        <f>Raw_Data!F2718</f>
        <v>68</v>
      </c>
      <c r="J2718" t="str">
        <f>FLOOR(Raw_Data!F2718,10)&amp;"-"&amp;FLOOR(Raw_Data!F2718,10)+9</f>
        <v>60-69</v>
      </c>
      <c r="K2718" t="str">
        <f>Raw_Data!G2718</f>
        <v>White</v>
      </c>
      <c r="L2718" t="str">
        <f>Raw_Data!H2718</f>
        <v>None</v>
      </c>
      <c r="M2718" t="str">
        <f>IF(Raw_Data!I2718=TRUE,"Admitted","Not Admitted")</f>
        <v>Admitted</v>
      </c>
      <c r="N2718">
        <f>IF(Raw_Data!J2718="","Not Rated",Raw_Data!J2718)</f>
        <v>9</v>
      </c>
      <c r="O2718">
        <f>Raw_Data!K2718</f>
        <v>16</v>
      </c>
      <c r="P2718" t="str">
        <f>IF(Raw_Data!K2718&lt;=30,"Within Time","Delayed")</f>
        <v>Within Time</v>
      </c>
    </row>
    <row r="2719" spans="1:16" x14ac:dyDescent="0.35">
      <c r="A2719" t="str">
        <f>Raw_Data!A2719</f>
        <v>775-30-3293</v>
      </c>
      <c r="B2719" s="2">
        <f>Raw_Data!B2719</f>
        <v>45184.020833333343</v>
      </c>
      <c r="C2719">
        <f>HOUR(Raw_Data!B2719)</f>
        <v>0</v>
      </c>
      <c r="D2719" t="str">
        <f>TEXT(Raw_Data!B2719,"mmm")</f>
        <v>Sep</v>
      </c>
      <c r="E2719">
        <f>YEAR(Raw_Data!B2719)</f>
        <v>2023</v>
      </c>
      <c r="F2719" t="str">
        <f>TEXT(Raw_Data!B2719,"mmm-yy")</f>
        <v>Sep-23</v>
      </c>
      <c r="G2719" t="str">
        <f>PROPER(Raw_Data!C2719&amp;". "&amp;Raw_Data!D2719)</f>
        <v>E. Dunmore</v>
      </c>
      <c r="H2719" t="str">
        <f>IF(OR(Raw_Data!E2719="M",Raw_Data!E2719="Male"),"Male",IF(OR(Raw_Data!E2719="F",Raw_Data!E2719="Female"),"Female","Not Confirmed"))</f>
        <v>Male</v>
      </c>
      <c r="I2719">
        <f>Raw_Data!F2719</f>
        <v>72</v>
      </c>
      <c r="J2719" t="str">
        <f>FLOOR(Raw_Data!F2719,10)&amp;"-"&amp;FLOOR(Raw_Data!F2719,10)+9</f>
        <v>70-79</v>
      </c>
      <c r="K2719" t="str">
        <f>Raw_Data!G2719</f>
        <v>White</v>
      </c>
      <c r="L2719" t="str">
        <f>Raw_Data!H2719</f>
        <v>None</v>
      </c>
      <c r="M2719" t="str">
        <f>IF(Raw_Data!I2719=TRUE,"Admitted","Not Admitted")</f>
        <v>Admitted</v>
      </c>
      <c r="N2719" t="str">
        <f>IF(Raw_Data!J2719="","Not Rated",Raw_Data!J2719)</f>
        <v>Not Rated</v>
      </c>
      <c r="O2719">
        <f>Raw_Data!K2719</f>
        <v>19</v>
      </c>
      <c r="P2719" t="str">
        <f>IF(Raw_Data!K2719&lt;=30,"Within Time","Delayed")</f>
        <v>Within Time</v>
      </c>
    </row>
    <row r="2720" spans="1:16" x14ac:dyDescent="0.35">
      <c r="A2720" t="str">
        <f>Raw_Data!A2720</f>
        <v>901-79-9901</v>
      </c>
      <c r="B2720" s="2">
        <f>Raw_Data!B2720</f>
        <v>45184.131944444453</v>
      </c>
      <c r="C2720">
        <f>HOUR(Raw_Data!B2720)</f>
        <v>3</v>
      </c>
      <c r="D2720" t="str">
        <f>TEXT(Raw_Data!B2720,"mmm")</f>
        <v>Sep</v>
      </c>
      <c r="E2720">
        <f>YEAR(Raw_Data!B2720)</f>
        <v>2023</v>
      </c>
      <c r="F2720" t="str">
        <f>TEXT(Raw_Data!B2720,"mmm-yy")</f>
        <v>Sep-23</v>
      </c>
      <c r="G2720" t="str">
        <f>PROPER(Raw_Data!C2720&amp;". "&amp;Raw_Data!D2720)</f>
        <v>J. Oakden</v>
      </c>
      <c r="H2720" t="str">
        <f>IF(OR(Raw_Data!E2720="M",Raw_Data!E2720="Male"),"Male",IF(OR(Raw_Data!E2720="F",Raw_Data!E2720="Female"),"Female","Not Confirmed"))</f>
        <v>Female</v>
      </c>
      <c r="I2720">
        <f>Raw_Data!F2720</f>
        <v>27</v>
      </c>
      <c r="J2720" t="str">
        <f>FLOOR(Raw_Data!F2720,10)&amp;"-"&amp;FLOOR(Raw_Data!F2720,10)+9</f>
        <v>20-29</v>
      </c>
      <c r="K2720" t="str">
        <f>Raw_Data!G2720</f>
        <v>Declined to Identify</v>
      </c>
      <c r="L2720" t="str">
        <f>Raw_Data!H2720</f>
        <v>None</v>
      </c>
      <c r="M2720" t="str">
        <f>IF(Raw_Data!I2720=TRUE,"Admitted","Not Admitted")</f>
        <v>Not Admitted</v>
      </c>
      <c r="N2720" t="str">
        <f>IF(Raw_Data!J2720="","Not Rated",Raw_Data!J2720)</f>
        <v>Not Rated</v>
      </c>
      <c r="O2720">
        <f>Raw_Data!K2720</f>
        <v>31</v>
      </c>
      <c r="P2720" t="str">
        <f>IF(Raw_Data!K2720&lt;=30,"Within Time","Delayed")</f>
        <v>Delayed</v>
      </c>
    </row>
    <row r="2721" spans="1:16" x14ac:dyDescent="0.35">
      <c r="A2721" t="str">
        <f>Raw_Data!A2721</f>
        <v>562-92-1881</v>
      </c>
      <c r="B2721" s="2">
        <f>Raw_Data!B2721</f>
        <v>45184.397916666669</v>
      </c>
      <c r="C2721">
        <f>HOUR(Raw_Data!B2721)</f>
        <v>9</v>
      </c>
      <c r="D2721" t="str">
        <f>TEXT(Raw_Data!B2721,"mmm")</f>
        <v>Sep</v>
      </c>
      <c r="E2721">
        <f>YEAR(Raw_Data!B2721)</f>
        <v>2023</v>
      </c>
      <c r="F2721" t="str">
        <f>TEXT(Raw_Data!B2721,"mmm-yy")</f>
        <v>Sep-23</v>
      </c>
      <c r="G2721" t="str">
        <f>PROPER(Raw_Data!C2721&amp;". "&amp;Raw_Data!D2721)</f>
        <v>S. Upperton</v>
      </c>
      <c r="H2721" t="str">
        <f>IF(OR(Raw_Data!E2721="M",Raw_Data!E2721="Male"),"Male",IF(OR(Raw_Data!E2721="F",Raw_Data!E2721="Female"),"Female","Not Confirmed"))</f>
        <v>Female</v>
      </c>
      <c r="I2721">
        <f>Raw_Data!F2721</f>
        <v>64</v>
      </c>
      <c r="J2721" t="str">
        <f>FLOOR(Raw_Data!F2721,10)&amp;"-"&amp;FLOOR(Raw_Data!F2721,10)+9</f>
        <v>60-69</v>
      </c>
      <c r="K2721" t="str">
        <f>Raw_Data!G2721</f>
        <v>White</v>
      </c>
      <c r="L2721" t="str">
        <f>Raw_Data!H2721</f>
        <v>Gastroenterology</v>
      </c>
      <c r="M2721" t="str">
        <f>IF(Raw_Data!I2721=TRUE,"Admitted","Not Admitted")</f>
        <v>Admitted</v>
      </c>
      <c r="N2721">
        <f>IF(Raw_Data!J2721="","Not Rated",Raw_Data!J2721)</f>
        <v>1</v>
      </c>
      <c r="O2721">
        <f>Raw_Data!K2721</f>
        <v>26</v>
      </c>
      <c r="P2721" t="str">
        <f>IF(Raw_Data!K2721&lt;=30,"Within Time","Delayed")</f>
        <v>Within Time</v>
      </c>
    </row>
    <row r="2722" spans="1:16" x14ac:dyDescent="0.35">
      <c r="A2722" t="str">
        <f>Raw_Data!A2722</f>
        <v>878-16-6046</v>
      </c>
      <c r="B2722" s="2">
        <f>Raw_Data!B2722</f>
        <v>45184.470833333333</v>
      </c>
      <c r="C2722">
        <f>HOUR(Raw_Data!B2722)</f>
        <v>11</v>
      </c>
      <c r="D2722" t="str">
        <f>TEXT(Raw_Data!B2722,"mmm")</f>
        <v>Sep</v>
      </c>
      <c r="E2722">
        <f>YEAR(Raw_Data!B2722)</f>
        <v>2023</v>
      </c>
      <c r="F2722" t="str">
        <f>TEXT(Raw_Data!B2722,"mmm-yy")</f>
        <v>Sep-23</v>
      </c>
      <c r="G2722" t="str">
        <f>PROPER(Raw_Data!C2722&amp;". "&amp;Raw_Data!D2722)</f>
        <v>S. Ainsworth</v>
      </c>
      <c r="H2722" t="str">
        <f>IF(OR(Raw_Data!E2722="M",Raw_Data!E2722="Male"),"Male",IF(OR(Raw_Data!E2722="F",Raw_Data!E2722="Female"),"Female","Not Confirmed"))</f>
        <v>Female</v>
      </c>
      <c r="I2722">
        <f>Raw_Data!F2722</f>
        <v>65</v>
      </c>
      <c r="J2722" t="str">
        <f>FLOOR(Raw_Data!F2722,10)&amp;"-"&amp;FLOOR(Raw_Data!F2722,10)+9</f>
        <v>60-69</v>
      </c>
      <c r="K2722" t="str">
        <f>Raw_Data!G2722</f>
        <v>Two or More Races</v>
      </c>
      <c r="L2722" t="str">
        <f>Raw_Data!H2722</f>
        <v>General Practice</v>
      </c>
      <c r="M2722" t="str">
        <f>IF(Raw_Data!I2722=TRUE,"Admitted","Not Admitted")</f>
        <v>Admitted</v>
      </c>
      <c r="N2722" t="str">
        <f>IF(Raw_Data!J2722="","Not Rated",Raw_Data!J2722)</f>
        <v>Not Rated</v>
      </c>
      <c r="O2722">
        <f>Raw_Data!K2722</f>
        <v>57</v>
      </c>
      <c r="P2722" t="str">
        <f>IF(Raw_Data!K2722&lt;=30,"Within Time","Delayed")</f>
        <v>Delayed</v>
      </c>
    </row>
    <row r="2723" spans="1:16" x14ac:dyDescent="0.35">
      <c r="A2723" t="str">
        <f>Raw_Data!A2723</f>
        <v>260-88-9440</v>
      </c>
      <c r="B2723" s="2">
        <f>Raw_Data!B2723</f>
        <v>45184.507638888892</v>
      </c>
      <c r="C2723">
        <f>HOUR(Raw_Data!B2723)</f>
        <v>12</v>
      </c>
      <c r="D2723" t="str">
        <f>TEXT(Raw_Data!B2723,"mmm")</f>
        <v>Sep</v>
      </c>
      <c r="E2723">
        <f>YEAR(Raw_Data!B2723)</f>
        <v>2023</v>
      </c>
      <c r="F2723" t="str">
        <f>TEXT(Raw_Data!B2723,"mmm-yy")</f>
        <v>Sep-23</v>
      </c>
      <c r="G2723" t="str">
        <f>PROPER(Raw_Data!C2723&amp;". "&amp;Raw_Data!D2723)</f>
        <v>Y. Northcote</v>
      </c>
      <c r="H2723" t="str">
        <f>IF(OR(Raw_Data!E2723="M",Raw_Data!E2723="Male"),"Male",IF(OR(Raw_Data!E2723="F",Raw_Data!E2723="Female"),"Female","Not Confirmed"))</f>
        <v>Male</v>
      </c>
      <c r="I2723">
        <f>Raw_Data!F2723</f>
        <v>46</v>
      </c>
      <c r="J2723" t="str">
        <f>FLOOR(Raw_Data!F2723,10)&amp;"-"&amp;FLOOR(Raw_Data!F2723,10)+9</f>
        <v>40-49</v>
      </c>
      <c r="K2723" t="str">
        <f>Raw_Data!G2723</f>
        <v>White</v>
      </c>
      <c r="L2723" t="str">
        <f>Raw_Data!H2723</f>
        <v>None</v>
      </c>
      <c r="M2723" t="str">
        <f>IF(Raw_Data!I2723=TRUE,"Admitted","Not Admitted")</f>
        <v>Not Admitted</v>
      </c>
      <c r="N2723" t="str">
        <f>IF(Raw_Data!J2723="","Not Rated",Raw_Data!J2723)</f>
        <v>Not Rated</v>
      </c>
      <c r="O2723">
        <f>Raw_Data!K2723</f>
        <v>35</v>
      </c>
      <c r="P2723" t="str">
        <f>IF(Raw_Data!K2723&lt;=30,"Within Time","Delayed")</f>
        <v>Delayed</v>
      </c>
    </row>
    <row r="2724" spans="1:16" x14ac:dyDescent="0.35">
      <c r="A2724" t="str">
        <f>Raw_Data!A2724</f>
        <v>303-96-6336</v>
      </c>
      <c r="B2724" s="2">
        <f>Raw_Data!B2724</f>
        <v>45184.526388888888</v>
      </c>
      <c r="C2724">
        <f>HOUR(Raw_Data!B2724)</f>
        <v>12</v>
      </c>
      <c r="D2724" t="str">
        <f>TEXT(Raw_Data!B2724,"mmm")</f>
        <v>Sep</v>
      </c>
      <c r="E2724">
        <f>YEAR(Raw_Data!B2724)</f>
        <v>2023</v>
      </c>
      <c r="F2724" t="str">
        <f>TEXT(Raw_Data!B2724,"mmm-yy")</f>
        <v>Sep-23</v>
      </c>
      <c r="G2724" t="str">
        <f>PROPER(Raw_Data!C2724&amp;". "&amp;Raw_Data!D2724)</f>
        <v>Y. Stanlack</v>
      </c>
      <c r="H2724" t="str">
        <f>IF(OR(Raw_Data!E2724="M",Raw_Data!E2724="Male"),"Male",IF(OR(Raw_Data!E2724="F",Raw_Data!E2724="Female"),"Female","Not Confirmed"))</f>
        <v>Male</v>
      </c>
      <c r="I2724">
        <f>Raw_Data!F2724</f>
        <v>13</v>
      </c>
      <c r="J2724" t="str">
        <f>FLOOR(Raw_Data!F2724,10)&amp;"-"&amp;FLOOR(Raw_Data!F2724,10)+9</f>
        <v>10-19</v>
      </c>
      <c r="K2724" t="str">
        <f>Raw_Data!G2724</f>
        <v>White</v>
      </c>
      <c r="L2724" t="str">
        <f>Raw_Data!H2724</f>
        <v>None</v>
      </c>
      <c r="M2724" t="str">
        <f>IF(Raw_Data!I2724=TRUE,"Admitted","Not Admitted")</f>
        <v>Admitted</v>
      </c>
      <c r="N2724" t="str">
        <f>IF(Raw_Data!J2724="","Not Rated",Raw_Data!J2724)</f>
        <v>Not Rated</v>
      </c>
      <c r="O2724">
        <f>Raw_Data!K2724</f>
        <v>14</v>
      </c>
      <c r="P2724" t="str">
        <f>IF(Raw_Data!K2724&lt;=30,"Within Time","Delayed")</f>
        <v>Within Time</v>
      </c>
    </row>
    <row r="2725" spans="1:16" x14ac:dyDescent="0.35">
      <c r="A2725" t="str">
        <f>Raw_Data!A2725</f>
        <v>657-93-8691</v>
      </c>
      <c r="B2725" s="2">
        <f>Raw_Data!B2725</f>
        <v>45184.605555555558</v>
      </c>
      <c r="C2725">
        <f>HOUR(Raw_Data!B2725)</f>
        <v>14</v>
      </c>
      <c r="D2725" t="str">
        <f>TEXT(Raw_Data!B2725,"mmm")</f>
        <v>Sep</v>
      </c>
      <c r="E2725">
        <f>YEAR(Raw_Data!B2725)</f>
        <v>2023</v>
      </c>
      <c r="F2725" t="str">
        <f>TEXT(Raw_Data!B2725,"mmm-yy")</f>
        <v>Sep-23</v>
      </c>
      <c r="G2725" t="str">
        <f>PROPER(Raw_Data!C2725&amp;". "&amp;Raw_Data!D2725)</f>
        <v>P. Yarborough</v>
      </c>
      <c r="H2725" t="str">
        <f>IF(OR(Raw_Data!E2725="M",Raw_Data!E2725="Male"),"Male",IF(OR(Raw_Data!E2725="F",Raw_Data!E2725="Female"),"Female","Not Confirmed"))</f>
        <v>Female</v>
      </c>
      <c r="I2725">
        <f>Raw_Data!F2725</f>
        <v>48</v>
      </c>
      <c r="J2725" t="str">
        <f>FLOOR(Raw_Data!F2725,10)&amp;"-"&amp;FLOOR(Raw_Data!F2725,10)+9</f>
        <v>40-49</v>
      </c>
      <c r="K2725" t="str">
        <f>Raw_Data!G2725</f>
        <v>White</v>
      </c>
      <c r="L2725" t="str">
        <f>Raw_Data!H2725</f>
        <v>General Practice</v>
      </c>
      <c r="M2725" t="str">
        <f>IF(Raw_Data!I2725=TRUE,"Admitted","Not Admitted")</f>
        <v>Admitted</v>
      </c>
      <c r="N2725">
        <f>IF(Raw_Data!J2725="","Not Rated",Raw_Data!J2725)</f>
        <v>0</v>
      </c>
      <c r="O2725">
        <f>Raw_Data!K2725</f>
        <v>41</v>
      </c>
      <c r="P2725" t="str">
        <f>IF(Raw_Data!K2725&lt;=30,"Within Time","Delayed")</f>
        <v>Delayed</v>
      </c>
    </row>
    <row r="2726" spans="1:16" x14ac:dyDescent="0.35">
      <c r="A2726" t="str">
        <f>Raw_Data!A2726</f>
        <v>540-29-3320</v>
      </c>
      <c r="B2726" s="2">
        <f>Raw_Data!B2726</f>
        <v>45184.626388888893</v>
      </c>
      <c r="C2726">
        <f>HOUR(Raw_Data!B2726)</f>
        <v>15</v>
      </c>
      <c r="D2726" t="str">
        <f>TEXT(Raw_Data!B2726,"mmm")</f>
        <v>Sep</v>
      </c>
      <c r="E2726">
        <f>YEAR(Raw_Data!B2726)</f>
        <v>2023</v>
      </c>
      <c r="F2726" t="str">
        <f>TEXT(Raw_Data!B2726,"mmm-yy")</f>
        <v>Sep-23</v>
      </c>
      <c r="G2726" t="str">
        <f>PROPER(Raw_Data!C2726&amp;". "&amp;Raw_Data!D2726)</f>
        <v>K. Quickfall</v>
      </c>
      <c r="H2726" t="str">
        <f>IF(OR(Raw_Data!E2726="M",Raw_Data!E2726="Male"),"Male",IF(OR(Raw_Data!E2726="F",Raw_Data!E2726="Female"),"Female","Not Confirmed"))</f>
        <v>Male</v>
      </c>
      <c r="I2726">
        <f>Raw_Data!F2726</f>
        <v>51</v>
      </c>
      <c r="J2726" t="str">
        <f>FLOOR(Raw_Data!F2726,10)&amp;"-"&amp;FLOOR(Raw_Data!F2726,10)+9</f>
        <v>50-59</v>
      </c>
      <c r="K2726" t="str">
        <f>Raw_Data!G2726</f>
        <v>White</v>
      </c>
      <c r="L2726" t="str">
        <f>Raw_Data!H2726</f>
        <v>None</v>
      </c>
      <c r="M2726" t="str">
        <f>IF(Raw_Data!I2726=TRUE,"Admitted","Not Admitted")</f>
        <v>Not Admitted</v>
      </c>
      <c r="N2726" t="str">
        <f>IF(Raw_Data!J2726="","Not Rated",Raw_Data!J2726)</f>
        <v>Not Rated</v>
      </c>
      <c r="O2726">
        <f>Raw_Data!K2726</f>
        <v>50</v>
      </c>
      <c r="P2726" t="str">
        <f>IF(Raw_Data!K2726&lt;=30,"Within Time","Delayed")</f>
        <v>Delayed</v>
      </c>
    </row>
    <row r="2727" spans="1:16" x14ac:dyDescent="0.35">
      <c r="A2727" t="str">
        <f>Raw_Data!A2727</f>
        <v>503-95-4880</v>
      </c>
      <c r="B2727" s="2">
        <f>Raw_Data!B2727</f>
        <v>45184.65902777778</v>
      </c>
      <c r="C2727">
        <f>HOUR(Raw_Data!B2727)</f>
        <v>15</v>
      </c>
      <c r="D2727" t="str">
        <f>TEXT(Raw_Data!B2727,"mmm")</f>
        <v>Sep</v>
      </c>
      <c r="E2727">
        <f>YEAR(Raw_Data!B2727)</f>
        <v>2023</v>
      </c>
      <c r="F2727" t="str">
        <f>TEXT(Raw_Data!B2727,"mmm-yy")</f>
        <v>Sep-23</v>
      </c>
      <c r="G2727" t="str">
        <f>PROPER(Raw_Data!C2727&amp;". "&amp;Raw_Data!D2727)</f>
        <v>W. Honeysett</v>
      </c>
      <c r="H2727" t="str">
        <f>IF(OR(Raw_Data!E2727="M",Raw_Data!E2727="Male"),"Male",IF(OR(Raw_Data!E2727="F",Raw_Data!E2727="Female"),"Female","Not Confirmed"))</f>
        <v>Male</v>
      </c>
      <c r="I2727">
        <f>Raw_Data!F2727</f>
        <v>49</v>
      </c>
      <c r="J2727" t="str">
        <f>FLOOR(Raw_Data!F2727,10)&amp;"-"&amp;FLOOR(Raw_Data!F2727,10)+9</f>
        <v>40-49</v>
      </c>
      <c r="K2727" t="str">
        <f>Raw_Data!G2727</f>
        <v>Two or More Races</v>
      </c>
      <c r="L2727" t="str">
        <f>Raw_Data!H2727</f>
        <v>None</v>
      </c>
      <c r="M2727" t="str">
        <f>IF(Raw_Data!I2727=TRUE,"Admitted","Not Admitted")</f>
        <v>Admitted</v>
      </c>
      <c r="N2727" t="str">
        <f>IF(Raw_Data!J2727="","Not Rated",Raw_Data!J2727)</f>
        <v>Not Rated</v>
      </c>
      <c r="O2727">
        <f>Raw_Data!K2727</f>
        <v>18</v>
      </c>
      <c r="P2727" t="str">
        <f>IF(Raw_Data!K2727&lt;=30,"Within Time","Delayed")</f>
        <v>Within Time</v>
      </c>
    </row>
    <row r="2728" spans="1:16" x14ac:dyDescent="0.35">
      <c r="A2728" t="str">
        <f>Raw_Data!A2728</f>
        <v>357-53-6988</v>
      </c>
      <c r="B2728" s="2">
        <f>Raw_Data!B2728</f>
        <v>45184.772916666669</v>
      </c>
      <c r="C2728">
        <f>HOUR(Raw_Data!B2728)</f>
        <v>18</v>
      </c>
      <c r="D2728" t="str">
        <f>TEXT(Raw_Data!B2728,"mmm")</f>
        <v>Sep</v>
      </c>
      <c r="E2728">
        <f>YEAR(Raw_Data!B2728)</f>
        <v>2023</v>
      </c>
      <c r="F2728" t="str">
        <f>TEXT(Raw_Data!B2728,"mmm-yy")</f>
        <v>Sep-23</v>
      </c>
      <c r="G2728" t="str">
        <f>PROPER(Raw_Data!C2728&amp;". "&amp;Raw_Data!D2728)</f>
        <v>R. Inglewood</v>
      </c>
      <c r="H2728" t="str">
        <f>IF(OR(Raw_Data!E2728="M",Raw_Data!E2728="Male"),"Male",IF(OR(Raw_Data!E2728="F",Raw_Data!E2728="Female"),"Female","Not Confirmed"))</f>
        <v>Female</v>
      </c>
      <c r="I2728">
        <f>Raw_Data!F2728</f>
        <v>61</v>
      </c>
      <c r="J2728" t="str">
        <f>FLOOR(Raw_Data!F2728,10)&amp;"-"&amp;FLOOR(Raw_Data!F2728,10)+9</f>
        <v>60-69</v>
      </c>
      <c r="K2728" t="str">
        <f>Raw_Data!G2728</f>
        <v>White</v>
      </c>
      <c r="L2728" t="str">
        <f>Raw_Data!H2728</f>
        <v>Neurology</v>
      </c>
      <c r="M2728" t="str">
        <f>IF(Raw_Data!I2728=TRUE,"Admitted","Not Admitted")</f>
        <v>Admitted</v>
      </c>
      <c r="N2728" t="str">
        <f>IF(Raw_Data!J2728="","Not Rated",Raw_Data!J2728)</f>
        <v>Not Rated</v>
      </c>
      <c r="O2728">
        <f>Raw_Data!K2728</f>
        <v>34</v>
      </c>
      <c r="P2728" t="str">
        <f>IF(Raw_Data!K2728&lt;=30,"Within Time","Delayed")</f>
        <v>Delayed</v>
      </c>
    </row>
    <row r="2729" spans="1:16" x14ac:dyDescent="0.35">
      <c r="A2729" t="str">
        <f>Raw_Data!A2729</f>
        <v>455-38-1532</v>
      </c>
      <c r="B2729" s="2">
        <f>Raw_Data!B2729</f>
        <v>45184.895833333343</v>
      </c>
      <c r="C2729">
        <f>HOUR(Raw_Data!B2729)</f>
        <v>21</v>
      </c>
      <c r="D2729" t="str">
        <f>TEXT(Raw_Data!B2729,"mmm")</f>
        <v>Sep</v>
      </c>
      <c r="E2729">
        <f>YEAR(Raw_Data!B2729)</f>
        <v>2023</v>
      </c>
      <c r="F2729" t="str">
        <f>TEXT(Raw_Data!B2729,"mmm-yy")</f>
        <v>Sep-23</v>
      </c>
      <c r="G2729" t="str">
        <f>PROPER(Raw_Data!C2729&amp;". "&amp;Raw_Data!D2729)</f>
        <v>T. Crebo</v>
      </c>
      <c r="H2729" t="str">
        <f>IF(OR(Raw_Data!E2729="M",Raw_Data!E2729="Male"),"Male",IF(OR(Raw_Data!E2729="F",Raw_Data!E2729="Female"),"Female","Not Confirmed"))</f>
        <v>Male</v>
      </c>
      <c r="I2729">
        <f>Raw_Data!F2729</f>
        <v>77</v>
      </c>
      <c r="J2729" t="str">
        <f>FLOOR(Raw_Data!F2729,10)&amp;"-"&amp;FLOOR(Raw_Data!F2729,10)+9</f>
        <v>70-79</v>
      </c>
      <c r="K2729" t="str">
        <f>Raw_Data!G2729</f>
        <v>African American</v>
      </c>
      <c r="L2729" t="str">
        <f>Raw_Data!H2729</f>
        <v>None</v>
      </c>
      <c r="M2729" t="str">
        <f>IF(Raw_Data!I2729=TRUE,"Admitted","Not Admitted")</f>
        <v>Admitted</v>
      </c>
      <c r="N2729">
        <f>IF(Raw_Data!J2729="","Not Rated",Raw_Data!J2729)</f>
        <v>8</v>
      </c>
      <c r="O2729">
        <f>Raw_Data!K2729</f>
        <v>28</v>
      </c>
      <c r="P2729" t="str">
        <f>IF(Raw_Data!K2729&lt;=30,"Within Time","Delayed")</f>
        <v>Within Time</v>
      </c>
    </row>
    <row r="2730" spans="1:16" x14ac:dyDescent="0.35">
      <c r="A2730" t="str">
        <f>Raw_Data!A2730</f>
        <v>754-92-8195</v>
      </c>
      <c r="B2730" s="2">
        <f>Raw_Data!B2730</f>
        <v>45184.981944444437</v>
      </c>
      <c r="C2730">
        <f>HOUR(Raw_Data!B2730)</f>
        <v>23</v>
      </c>
      <c r="D2730" t="str">
        <f>TEXT(Raw_Data!B2730,"mmm")</f>
        <v>Sep</v>
      </c>
      <c r="E2730">
        <f>YEAR(Raw_Data!B2730)</f>
        <v>2023</v>
      </c>
      <c r="F2730" t="str">
        <f>TEXT(Raw_Data!B2730,"mmm-yy")</f>
        <v>Sep-23</v>
      </c>
      <c r="G2730" t="str">
        <f>PROPER(Raw_Data!C2730&amp;". "&amp;Raw_Data!D2730)</f>
        <v>E. Fairbairn</v>
      </c>
      <c r="H2730" t="str">
        <f>IF(OR(Raw_Data!E2730="M",Raw_Data!E2730="Male"),"Male",IF(OR(Raw_Data!E2730="F",Raw_Data!E2730="Female"),"Female","Not Confirmed"))</f>
        <v>Male</v>
      </c>
      <c r="I2730">
        <f>Raw_Data!F2730</f>
        <v>18</v>
      </c>
      <c r="J2730" t="str">
        <f>FLOOR(Raw_Data!F2730,10)&amp;"-"&amp;FLOOR(Raw_Data!F2730,10)+9</f>
        <v>10-19</v>
      </c>
      <c r="K2730" t="str">
        <f>Raw_Data!G2730</f>
        <v>Unknown</v>
      </c>
      <c r="L2730" t="str">
        <f>Raw_Data!H2730</f>
        <v>None</v>
      </c>
      <c r="M2730" t="str">
        <f>IF(Raw_Data!I2730=TRUE,"Admitted","Not Admitted")</f>
        <v>Not Admitted</v>
      </c>
      <c r="N2730">
        <f>IF(Raw_Data!J2730="","Not Rated",Raw_Data!J2730)</f>
        <v>8</v>
      </c>
      <c r="O2730">
        <f>Raw_Data!K2730</f>
        <v>56</v>
      </c>
      <c r="P2730" t="str">
        <f>IF(Raw_Data!K2730&lt;=30,"Within Time","Delayed")</f>
        <v>Delayed</v>
      </c>
    </row>
    <row r="2731" spans="1:16" x14ac:dyDescent="0.35">
      <c r="A2731" t="str">
        <f>Raw_Data!A2731</f>
        <v>336-86-4804</v>
      </c>
      <c r="B2731" s="2">
        <f>Raw_Data!B2731</f>
        <v>45185.145138888889</v>
      </c>
      <c r="C2731">
        <f>HOUR(Raw_Data!B2731)</f>
        <v>3</v>
      </c>
      <c r="D2731" t="str">
        <f>TEXT(Raw_Data!B2731,"mmm")</f>
        <v>Sep</v>
      </c>
      <c r="E2731">
        <f>YEAR(Raw_Data!B2731)</f>
        <v>2023</v>
      </c>
      <c r="F2731" t="str">
        <f>TEXT(Raw_Data!B2731,"mmm-yy")</f>
        <v>Sep-23</v>
      </c>
      <c r="G2731" t="str">
        <f>PROPER(Raw_Data!C2731&amp;". "&amp;Raw_Data!D2731)</f>
        <v>V. Titcombe</v>
      </c>
      <c r="H2731" t="str">
        <f>IF(OR(Raw_Data!E2731="M",Raw_Data!E2731="Male"),"Male",IF(OR(Raw_Data!E2731="F",Raw_Data!E2731="Female"),"Female","Not Confirmed"))</f>
        <v>Male</v>
      </c>
      <c r="I2731">
        <f>Raw_Data!F2731</f>
        <v>62</v>
      </c>
      <c r="J2731" t="str">
        <f>FLOOR(Raw_Data!F2731,10)&amp;"-"&amp;FLOOR(Raw_Data!F2731,10)+9</f>
        <v>60-69</v>
      </c>
      <c r="K2731" t="str">
        <f>Raw_Data!G2731</f>
        <v>White</v>
      </c>
      <c r="L2731" t="str">
        <f>Raw_Data!H2731</f>
        <v>Orthopedics</v>
      </c>
      <c r="M2731" t="str">
        <f>IF(Raw_Data!I2731=TRUE,"Admitted","Not Admitted")</f>
        <v>Admitted</v>
      </c>
      <c r="N2731" t="str">
        <f>IF(Raw_Data!J2731="","Not Rated",Raw_Data!J2731)</f>
        <v>Not Rated</v>
      </c>
      <c r="O2731">
        <f>Raw_Data!K2731</f>
        <v>21</v>
      </c>
      <c r="P2731" t="str">
        <f>IF(Raw_Data!K2731&lt;=30,"Within Time","Delayed")</f>
        <v>Within Time</v>
      </c>
    </row>
    <row r="2732" spans="1:16" x14ac:dyDescent="0.35">
      <c r="A2732" t="str">
        <f>Raw_Data!A2732</f>
        <v>139-29-9666</v>
      </c>
      <c r="B2732" s="2">
        <f>Raw_Data!B2732</f>
        <v>45185.145833333343</v>
      </c>
      <c r="C2732">
        <f>HOUR(Raw_Data!B2732)</f>
        <v>3</v>
      </c>
      <c r="D2732" t="str">
        <f>TEXT(Raw_Data!B2732,"mmm")</f>
        <v>Sep</v>
      </c>
      <c r="E2732">
        <f>YEAR(Raw_Data!B2732)</f>
        <v>2023</v>
      </c>
      <c r="F2732" t="str">
        <f>TEXT(Raw_Data!B2732,"mmm-yy")</f>
        <v>Sep-23</v>
      </c>
      <c r="G2732" t="str">
        <f>PROPER(Raw_Data!C2732&amp;". "&amp;Raw_Data!D2732)</f>
        <v>A. Jephson</v>
      </c>
      <c r="H2732" t="str">
        <f>IF(OR(Raw_Data!E2732="M",Raw_Data!E2732="Male"),"Male",IF(OR(Raw_Data!E2732="F",Raw_Data!E2732="Female"),"Female","Not Confirmed"))</f>
        <v>Female</v>
      </c>
      <c r="I2732">
        <f>Raw_Data!F2732</f>
        <v>19</v>
      </c>
      <c r="J2732" t="str">
        <f>FLOOR(Raw_Data!F2732,10)&amp;"-"&amp;FLOOR(Raw_Data!F2732,10)+9</f>
        <v>10-19</v>
      </c>
      <c r="K2732" t="str">
        <f>Raw_Data!G2732</f>
        <v>Unknown</v>
      </c>
      <c r="L2732" t="str">
        <f>Raw_Data!H2732</f>
        <v>General Practice</v>
      </c>
      <c r="M2732" t="str">
        <f>IF(Raw_Data!I2732=TRUE,"Admitted","Not Admitted")</f>
        <v>Admitted</v>
      </c>
      <c r="N2732" t="str">
        <f>IF(Raw_Data!J2732="","Not Rated",Raw_Data!J2732)</f>
        <v>Not Rated</v>
      </c>
      <c r="O2732">
        <f>Raw_Data!K2732</f>
        <v>23</v>
      </c>
      <c r="P2732" t="str">
        <f>IF(Raw_Data!K2732&lt;=30,"Within Time","Delayed")</f>
        <v>Within Time</v>
      </c>
    </row>
    <row r="2733" spans="1:16" x14ac:dyDescent="0.35">
      <c r="A2733" t="str">
        <f>Raw_Data!A2733</f>
        <v>486-11-5745</v>
      </c>
      <c r="B2733" s="2">
        <f>Raw_Data!B2733</f>
        <v>45185.253472222219</v>
      </c>
      <c r="C2733">
        <f>HOUR(Raw_Data!B2733)</f>
        <v>6</v>
      </c>
      <c r="D2733" t="str">
        <f>TEXT(Raw_Data!B2733,"mmm")</f>
        <v>Sep</v>
      </c>
      <c r="E2733">
        <f>YEAR(Raw_Data!B2733)</f>
        <v>2023</v>
      </c>
      <c r="F2733" t="str">
        <f>TEXT(Raw_Data!B2733,"mmm-yy")</f>
        <v>Sep-23</v>
      </c>
      <c r="G2733" t="str">
        <f>PROPER(Raw_Data!C2733&amp;". "&amp;Raw_Data!D2733)</f>
        <v>E. Titcombe</v>
      </c>
      <c r="H2733" t="str">
        <f>IF(OR(Raw_Data!E2733="M",Raw_Data!E2733="Male"),"Male",IF(OR(Raw_Data!E2733="F",Raw_Data!E2733="Female"),"Female","Not Confirmed"))</f>
        <v>Male</v>
      </c>
      <c r="I2733">
        <f>Raw_Data!F2733</f>
        <v>26</v>
      </c>
      <c r="J2733" t="str">
        <f>FLOOR(Raw_Data!F2733,10)&amp;"-"&amp;FLOOR(Raw_Data!F2733,10)+9</f>
        <v>20-29</v>
      </c>
      <c r="K2733" t="str">
        <f>Raw_Data!G2733</f>
        <v>Unknown</v>
      </c>
      <c r="L2733" t="str">
        <f>Raw_Data!H2733</f>
        <v>None</v>
      </c>
      <c r="M2733" t="str">
        <f>IF(Raw_Data!I2733=TRUE,"Admitted","Not Admitted")</f>
        <v>Not Admitted</v>
      </c>
      <c r="N2733" t="str">
        <f>IF(Raw_Data!J2733="","Not Rated",Raw_Data!J2733)</f>
        <v>Not Rated</v>
      </c>
      <c r="O2733">
        <f>Raw_Data!K2733</f>
        <v>22</v>
      </c>
      <c r="P2733" t="str">
        <f>IF(Raw_Data!K2733&lt;=30,"Within Time","Delayed")</f>
        <v>Within Time</v>
      </c>
    </row>
    <row r="2734" spans="1:16" x14ac:dyDescent="0.35">
      <c r="A2734" t="str">
        <f>Raw_Data!A2734</f>
        <v>372-33-3139</v>
      </c>
      <c r="B2734" s="2">
        <f>Raw_Data!B2734</f>
        <v>45185.254166666673</v>
      </c>
      <c r="C2734">
        <f>HOUR(Raw_Data!B2734)</f>
        <v>6</v>
      </c>
      <c r="D2734" t="str">
        <f>TEXT(Raw_Data!B2734,"mmm")</f>
        <v>Sep</v>
      </c>
      <c r="E2734">
        <f>YEAR(Raw_Data!B2734)</f>
        <v>2023</v>
      </c>
      <c r="F2734" t="str">
        <f>TEXT(Raw_Data!B2734,"mmm-yy")</f>
        <v>Sep-23</v>
      </c>
      <c r="G2734" t="str">
        <f>PROPER(Raw_Data!C2734&amp;". "&amp;Raw_Data!D2734)</f>
        <v>G. Underhill</v>
      </c>
      <c r="H2734" t="str">
        <f>IF(OR(Raw_Data!E2734="M",Raw_Data!E2734="Male"),"Male",IF(OR(Raw_Data!E2734="F",Raw_Data!E2734="Female"),"Female","Not Confirmed"))</f>
        <v>Female</v>
      </c>
      <c r="I2734">
        <f>Raw_Data!F2734</f>
        <v>35</v>
      </c>
      <c r="J2734" t="str">
        <f>FLOOR(Raw_Data!F2734,10)&amp;"-"&amp;FLOOR(Raw_Data!F2734,10)+9</f>
        <v>30-39</v>
      </c>
      <c r="K2734" t="str">
        <f>Raw_Data!G2734</f>
        <v>White</v>
      </c>
      <c r="L2734" t="str">
        <f>Raw_Data!H2734</f>
        <v>None</v>
      </c>
      <c r="M2734" t="str">
        <f>IF(Raw_Data!I2734=TRUE,"Admitted","Not Admitted")</f>
        <v>Admitted</v>
      </c>
      <c r="N2734">
        <f>IF(Raw_Data!J2734="","Not Rated",Raw_Data!J2734)</f>
        <v>2</v>
      </c>
      <c r="O2734">
        <f>Raw_Data!K2734</f>
        <v>41</v>
      </c>
      <c r="P2734" t="str">
        <f>IF(Raw_Data!K2734&lt;=30,"Within Time","Delayed")</f>
        <v>Delayed</v>
      </c>
    </row>
    <row r="2735" spans="1:16" x14ac:dyDescent="0.35">
      <c r="A2735" t="str">
        <f>Raw_Data!A2735</f>
        <v>308-14-6461</v>
      </c>
      <c r="B2735" s="2">
        <f>Raw_Data!B2735</f>
        <v>45185.476388888892</v>
      </c>
      <c r="C2735">
        <f>HOUR(Raw_Data!B2735)</f>
        <v>11</v>
      </c>
      <c r="D2735" t="str">
        <f>TEXT(Raw_Data!B2735,"mmm")</f>
        <v>Sep</v>
      </c>
      <c r="E2735">
        <f>YEAR(Raw_Data!B2735)</f>
        <v>2023</v>
      </c>
      <c r="F2735" t="str">
        <f>TEXT(Raw_Data!B2735,"mmm-yy")</f>
        <v>Sep-23</v>
      </c>
      <c r="G2735" t="str">
        <f>PROPER(Raw_Data!C2735&amp;". "&amp;Raw_Data!D2735)</f>
        <v>P. Titcombe</v>
      </c>
      <c r="H2735" t="str">
        <f>IF(OR(Raw_Data!E2735="M",Raw_Data!E2735="Male"),"Male",IF(OR(Raw_Data!E2735="F",Raw_Data!E2735="Female"),"Female","Not Confirmed"))</f>
        <v>Male</v>
      </c>
      <c r="I2735">
        <f>Raw_Data!F2735</f>
        <v>16</v>
      </c>
      <c r="J2735" t="str">
        <f>FLOOR(Raw_Data!F2735,10)&amp;"-"&amp;FLOOR(Raw_Data!F2735,10)+9</f>
        <v>10-19</v>
      </c>
      <c r="K2735" t="str">
        <f>Raw_Data!G2735</f>
        <v>Two or More Races</v>
      </c>
      <c r="L2735" t="str">
        <f>Raw_Data!H2735</f>
        <v>None</v>
      </c>
      <c r="M2735" t="str">
        <f>IF(Raw_Data!I2735=TRUE,"Admitted","Not Admitted")</f>
        <v>Not Admitted</v>
      </c>
      <c r="N2735">
        <f>IF(Raw_Data!J2735="","Not Rated",Raw_Data!J2735)</f>
        <v>3</v>
      </c>
      <c r="O2735">
        <f>Raw_Data!K2735</f>
        <v>25</v>
      </c>
      <c r="P2735" t="str">
        <f>IF(Raw_Data!K2735&lt;=30,"Within Time","Delayed")</f>
        <v>Within Time</v>
      </c>
    </row>
    <row r="2736" spans="1:16" x14ac:dyDescent="0.35">
      <c r="A2736" t="str">
        <f>Raw_Data!A2736</f>
        <v>280-61-7593</v>
      </c>
      <c r="B2736" s="2">
        <f>Raw_Data!B2736</f>
        <v>45185.495833333327</v>
      </c>
      <c r="C2736">
        <f>HOUR(Raw_Data!B2736)</f>
        <v>11</v>
      </c>
      <c r="D2736" t="str">
        <f>TEXT(Raw_Data!B2736,"mmm")</f>
        <v>Sep</v>
      </c>
      <c r="E2736">
        <f>YEAR(Raw_Data!B2736)</f>
        <v>2023</v>
      </c>
      <c r="F2736" t="str">
        <f>TEXT(Raw_Data!B2736,"mmm-yy")</f>
        <v>Sep-23</v>
      </c>
      <c r="G2736" t="str">
        <f>PROPER(Raw_Data!C2736&amp;". "&amp;Raw_Data!D2736)</f>
        <v>P. Schubuser</v>
      </c>
      <c r="H2736" t="str">
        <f>IF(OR(Raw_Data!E2736="M",Raw_Data!E2736="Male"),"Male",IF(OR(Raw_Data!E2736="F",Raw_Data!E2736="Female"),"Female","Not Confirmed"))</f>
        <v>Male</v>
      </c>
      <c r="I2736">
        <f>Raw_Data!F2736</f>
        <v>67</v>
      </c>
      <c r="J2736" t="str">
        <f>FLOOR(Raw_Data!F2736,10)&amp;"-"&amp;FLOOR(Raw_Data!F2736,10)+9</f>
        <v>60-69</v>
      </c>
      <c r="K2736" t="str">
        <f>Raw_Data!G2736</f>
        <v>Unknown</v>
      </c>
      <c r="L2736" t="str">
        <f>Raw_Data!H2736</f>
        <v>None</v>
      </c>
      <c r="M2736" t="str">
        <f>IF(Raw_Data!I2736=TRUE,"Admitted","Not Admitted")</f>
        <v>Not Admitted</v>
      </c>
      <c r="N2736">
        <f>IF(Raw_Data!J2736="","Not Rated",Raw_Data!J2736)</f>
        <v>4</v>
      </c>
      <c r="O2736">
        <f>Raw_Data!K2736</f>
        <v>45</v>
      </c>
      <c r="P2736" t="str">
        <f>IF(Raw_Data!K2736&lt;=30,"Within Time","Delayed")</f>
        <v>Delayed</v>
      </c>
    </row>
    <row r="2737" spans="1:16" x14ac:dyDescent="0.35">
      <c r="A2737" t="str">
        <f>Raw_Data!A2737</f>
        <v>926-12-3569</v>
      </c>
      <c r="B2737" s="2">
        <f>Raw_Data!B2737</f>
        <v>45185.603472222218</v>
      </c>
      <c r="C2737">
        <f>HOUR(Raw_Data!B2737)</f>
        <v>14</v>
      </c>
      <c r="D2737" t="str">
        <f>TEXT(Raw_Data!B2737,"mmm")</f>
        <v>Sep</v>
      </c>
      <c r="E2737">
        <f>YEAR(Raw_Data!B2737)</f>
        <v>2023</v>
      </c>
      <c r="F2737" t="str">
        <f>TEXT(Raw_Data!B2737,"mmm-yy")</f>
        <v>Sep-23</v>
      </c>
      <c r="G2737" t="str">
        <f>PROPER(Raw_Data!C2737&amp;". "&amp;Raw_Data!D2737)</f>
        <v>Q. Sheffield</v>
      </c>
      <c r="H2737" t="str">
        <f>IF(OR(Raw_Data!E2737="M",Raw_Data!E2737="Male"),"Male",IF(OR(Raw_Data!E2737="F",Raw_Data!E2737="Female"),"Female","Not Confirmed"))</f>
        <v>Female</v>
      </c>
      <c r="I2737">
        <f>Raw_Data!F2737</f>
        <v>19</v>
      </c>
      <c r="J2737" t="str">
        <f>FLOOR(Raw_Data!F2737,10)&amp;"-"&amp;FLOOR(Raw_Data!F2737,10)+9</f>
        <v>10-19</v>
      </c>
      <c r="K2737" t="str">
        <f>Raw_Data!G2737</f>
        <v>White</v>
      </c>
      <c r="L2737" t="str">
        <f>Raw_Data!H2737</f>
        <v>None</v>
      </c>
      <c r="M2737" t="str">
        <f>IF(Raw_Data!I2737=TRUE,"Admitted","Not Admitted")</f>
        <v>Not Admitted</v>
      </c>
      <c r="N2737" t="str">
        <f>IF(Raw_Data!J2737="","Not Rated",Raw_Data!J2737)</f>
        <v>Not Rated</v>
      </c>
      <c r="O2737">
        <f>Raw_Data!K2737</f>
        <v>26</v>
      </c>
      <c r="P2737" t="str">
        <f>IF(Raw_Data!K2737&lt;=30,"Within Time","Delayed")</f>
        <v>Within Time</v>
      </c>
    </row>
    <row r="2738" spans="1:16" x14ac:dyDescent="0.35">
      <c r="A2738" t="str">
        <f>Raw_Data!A2738</f>
        <v>867-86-2038</v>
      </c>
      <c r="B2738" s="2">
        <f>Raw_Data!B2738</f>
        <v>45185.706944444442</v>
      </c>
      <c r="C2738">
        <f>HOUR(Raw_Data!B2738)</f>
        <v>16</v>
      </c>
      <c r="D2738" t="str">
        <f>TEXT(Raw_Data!B2738,"mmm")</f>
        <v>Sep</v>
      </c>
      <c r="E2738">
        <f>YEAR(Raw_Data!B2738)</f>
        <v>2023</v>
      </c>
      <c r="F2738" t="str">
        <f>TEXT(Raw_Data!B2738,"mmm-yy")</f>
        <v>Sep-23</v>
      </c>
      <c r="G2738" t="str">
        <f>PROPER(Raw_Data!C2738&amp;". "&amp;Raw_Data!D2738)</f>
        <v>T. Wadsworth</v>
      </c>
      <c r="H2738" t="str">
        <f>IF(OR(Raw_Data!E2738="M",Raw_Data!E2738="Male"),"Male",IF(OR(Raw_Data!E2738="F",Raw_Data!E2738="Female"),"Female","Not Confirmed"))</f>
        <v>Male</v>
      </c>
      <c r="I2738">
        <f>Raw_Data!F2738</f>
        <v>32</v>
      </c>
      <c r="J2738" t="str">
        <f>FLOOR(Raw_Data!F2738,10)&amp;"-"&amp;FLOOR(Raw_Data!F2738,10)+9</f>
        <v>30-39</v>
      </c>
      <c r="K2738" t="str">
        <f>Raw_Data!G2738</f>
        <v>Pacific Islander</v>
      </c>
      <c r="L2738" t="str">
        <f>Raw_Data!H2738</f>
        <v>General Practice</v>
      </c>
      <c r="M2738" t="str">
        <f>IF(Raw_Data!I2738=TRUE,"Admitted","Not Admitted")</f>
        <v>Admitted</v>
      </c>
      <c r="N2738">
        <f>IF(Raw_Data!J2738="","Not Rated",Raw_Data!J2738)</f>
        <v>2</v>
      </c>
      <c r="O2738">
        <f>Raw_Data!K2738</f>
        <v>41</v>
      </c>
      <c r="P2738" t="str">
        <f>IF(Raw_Data!K2738&lt;=30,"Within Time","Delayed")</f>
        <v>Delayed</v>
      </c>
    </row>
    <row r="2739" spans="1:16" x14ac:dyDescent="0.35">
      <c r="A2739" t="str">
        <f>Raw_Data!A2739</f>
        <v>141-38-8989</v>
      </c>
      <c r="B2739" s="2">
        <f>Raw_Data!B2739</f>
        <v>45185.754861111112</v>
      </c>
      <c r="C2739">
        <f>HOUR(Raw_Data!B2739)</f>
        <v>18</v>
      </c>
      <c r="D2739" t="str">
        <f>TEXT(Raw_Data!B2739,"mmm")</f>
        <v>Sep</v>
      </c>
      <c r="E2739">
        <f>YEAR(Raw_Data!B2739)</f>
        <v>2023</v>
      </c>
      <c r="F2739" t="str">
        <f>TEXT(Raw_Data!B2739,"mmm-yy")</f>
        <v>Sep-23</v>
      </c>
      <c r="G2739" t="str">
        <f>PROPER(Raw_Data!C2739&amp;". "&amp;Raw_Data!D2739)</f>
        <v>C. Sheffield</v>
      </c>
      <c r="H2739" t="str">
        <f>IF(OR(Raw_Data!E2739="M",Raw_Data!E2739="Male"),"Male",IF(OR(Raw_Data!E2739="F",Raw_Data!E2739="Female"),"Female","Not Confirmed"))</f>
        <v>Male</v>
      </c>
      <c r="I2739">
        <f>Raw_Data!F2739</f>
        <v>6</v>
      </c>
      <c r="J2739" t="str">
        <f>FLOOR(Raw_Data!F2739,10)&amp;"-"&amp;FLOOR(Raw_Data!F2739,10)+9</f>
        <v>0-9</v>
      </c>
      <c r="K2739" t="str">
        <f>Raw_Data!G2739</f>
        <v>Declined to Identify</v>
      </c>
      <c r="L2739" t="str">
        <f>Raw_Data!H2739</f>
        <v>None</v>
      </c>
      <c r="M2739" t="str">
        <f>IF(Raw_Data!I2739=TRUE,"Admitted","Not Admitted")</f>
        <v>Not Admitted</v>
      </c>
      <c r="N2739" t="str">
        <f>IF(Raw_Data!J2739="","Not Rated",Raw_Data!J2739)</f>
        <v>Not Rated</v>
      </c>
      <c r="O2739">
        <f>Raw_Data!K2739</f>
        <v>39</v>
      </c>
      <c r="P2739" t="str">
        <f>IF(Raw_Data!K2739&lt;=30,"Within Time","Delayed")</f>
        <v>Delayed</v>
      </c>
    </row>
    <row r="2740" spans="1:16" x14ac:dyDescent="0.35">
      <c r="A2740" t="str">
        <f>Raw_Data!A2740</f>
        <v>270-76-2094</v>
      </c>
      <c r="B2740" s="2">
        <f>Raw_Data!B2740</f>
        <v>45185.802777777782</v>
      </c>
      <c r="C2740">
        <f>HOUR(Raw_Data!B2740)</f>
        <v>19</v>
      </c>
      <c r="D2740" t="str">
        <f>TEXT(Raw_Data!B2740,"mmm")</f>
        <v>Sep</v>
      </c>
      <c r="E2740">
        <f>YEAR(Raw_Data!B2740)</f>
        <v>2023</v>
      </c>
      <c r="F2740" t="str">
        <f>TEXT(Raw_Data!B2740,"mmm-yy")</f>
        <v>Sep-23</v>
      </c>
      <c r="G2740" t="str">
        <f>PROPER(Raw_Data!C2740&amp;". "&amp;Raw_Data!D2740)</f>
        <v>C. Perrat</v>
      </c>
      <c r="H2740" t="str">
        <f>IF(OR(Raw_Data!E2740="M",Raw_Data!E2740="Male"),"Male",IF(OR(Raw_Data!E2740="F",Raw_Data!E2740="Female"),"Female","Not Confirmed"))</f>
        <v>Female</v>
      </c>
      <c r="I2740">
        <f>Raw_Data!F2740</f>
        <v>23</v>
      </c>
      <c r="J2740" t="str">
        <f>FLOOR(Raw_Data!F2740,10)&amp;"-"&amp;FLOOR(Raw_Data!F2740,10)+9</f>
        <v>20-29</v>
      </c>
      <c r="K2740" t="str">
        <f>Raw_Data!G2740</f>
        <v>African American</v>
      </c>
      <c r="L2740" t="str">
        <f>Raw_Data!H2740</f>
        <v>None</v>
      </c>
      <c r="M2740" t="str">
        <f>IF(Raw_Data!I2740=TRUE,"Admitted","Not Admitted")</f>
        <v>Admitted</v>
      </c>
      <c r="N2740">
        <f>IF(Raw_Data!J2740="","Not Rated",Raw_Data!J2740)</f>
        <v>0</v>
      </c>
      <c r="O2740">
        <f>Raw_Data!K2740</f>
        <v>22</v>
      </c>
      <c r="P2740" t="str">
        <f>IF(Raw_Data!K2740&lt;=30,"Within Time","Delayed")</f>
        <v>Within Time</v>
      </c>
    </row>
    <row r="2741" spans="1:16" x14ac:dyDescent="0.35">
      <c r="A2741" t="str">
        <f>Raw_Data!A2741</f>
        <v>772-33-5916</v>
      </c>
      <c r="B2741" s="2">
        <f>Raw_Data!B2741</f>
        <v>45185.859027777777</v>
      </c>
      <c r="C2741">
        <f>HOUR(Raw_Data!B2741)</f>
        <v>20</v>
      </c>
      <c r="D2741" t="str">
        <f>TEXT(Raw_Data!B2741,"mmm")</f>
        <v>Sep</v>
      </c>
      <c r="E2741">
        <f>YEAR(Raw_Data!B2741)</f>
        <v>2023</v>
      </c>
      <c r="F2741" t="str">
        <f>TEXT(Raw_Data!B2741,"mmm-yy")</f>
        <v>Sep-23</v>
      </c>
      <c r="G2741" t="str">
        <f>PROPER(Raw_Data!C2741&amp;". "&amp;Raw_Data!D2741)</f>
        <v>J. Yates</v>
      </c>
      <c r="H2741" t="str">
        <f>IF(OR(Raw_Data!E2741="M",Raw_Data!E2741="Male"),"Male",IF(OR(Raw_Data!E2741="F",Raw_Data!E2741="Female"),"Female","Not Confirmed"))</f>
        <v>Male</v>
      </c>
      <c r="I2741">
        <f>Raw_Data!F2741</f>
        <v>51</v>
      </c>
      <c r="J2741" t="str">
        <f>FLOOR(Raw_Data!F2741,10)&amp;"-"&amp;FLOOR(Raw_Data!F2741,10)+9</f>
        <v>50-59</v>
      </c>
      <c r="K2741" t="str">
        <f>Raw_Data!G2741</f>
        <v>Asian</v>
      </c>
      <c r="L2741" t="str">
        <f>Raw_Data!H2741</f>
        <v>None</v>
      </c>
      <c r="M2741" t="str">
        <f>IF(Raw_Data!I2741=TRUE,"Admitted","Not Admitted")</f>
        <v>Admitted</v>
      </c>
      <c r="N2741">
        <f>IF(Raw_Data!J2741="","Not Rated",Raw_Data!J2741)</f>
        <v>4</v>
      </c>
      <c r="O2741">
        <f>Raw_Data!K2741</f>
        <v>36</v>
      </c>
      <c r="P2741" t="str">
        <f>IF(Raw_Data!K2741&lt;=30,"Within Time","Delayed")</f>
        <v>Delayed</v>
      </c>
    </row>
    <row r="2742" spans="1:16" x14ac:dyDescent="0.35">
      <c r="A2742" t="str">
        <f>Raw_Data!A2742</f>
        <v>654-28-8203</v>
      </c>
      <c r="B2742" s="2">
        <f>Raw_Data!B2742</f>
        <v>45185.863888888889</v>
      </c>
      <c r="C2742">
        <f>HOUR(Raw_Data!B2742)</f>
        <v>20</v>
      </c>
      <c r="D2742" t="str">
        <f>TEXT(Raw_Data!B2742,"mmm")</f>
        <v>Sep</v>
      </c>
      <c r="E2742">
        <f>YEAR(Raw_Data!B2742)</f>
        <v>2023</v>
      </c>
      <c r="F2742" t="str">
        <f>TEXT(Raw_Data!B2742,"mmm-yy")</f>
        <v>Sep-23</v>
      </c>
      <c r="G2742" t="str">
        <f>PROPER(Raw_Data!C2742&amp;". "&amp;Raw_Data!D2742)</f>
        <v>H. Ellerby</v>
      </c>
      <c r="H2742" t="str">
        <f>IF(OR(Raw_Data!E2742="M",Raw_Data!E2742="Male"),"Male",IF(OR(Raw_Data!E2742="F",Raw_Data!E2742="Female"),"Female","Not Confirmed"))</f>
        <v>Male</v>
      </c>
      <c r="I2742">
        <f>Raw_Data!F2742</f>
        <v>15</v>
      </c>
      <c r="J2742" t="str">
        <f>FLOOR(Raw_Data!F2742,10)&amp;"-"&amp;FLOOR(Raw_Data!F2742,10)+9</f>
        <v>10-19</v>
      </c>
      <c r="K2742" t="str">
        <f>Raw_Data!G2742</f>
        <v>African American</v>
      </c>
      <c r="L2742" t="str">
        <f>Raw_Data!H2742</f>
        <v>None</v>
      </c>
      <c r="M2742" t="str">
        <f>IF(Raw_Data!I2742=TRUE,"Admitted","Not Admitted")</f>
        <v>Admitted</v>
      </c>
      <c r="N2742" t="str">
        <f>IF(Raw_Data!J2742="","Not Rated",Raw_Data!J2742)</f>
        <v>Not Rated</v>
      </c>
      <c r="O2742">
        <f>Raw_Data!K2742</f>
        <v>43</v>
      </c>
      <c r="P2742" t="str">
        <f>IF(Raw_Data!K2742&lt;=30,"Within Time","Delayed")</f>
        <v>Delayed</v>
      </c>
    </row>
    <row r="2743" spans="1:16" x14ac:dyDescent="0.35">
      <c r="A2743" t="str">
        <f>Raw_Data!A2743</f>
        <v>696-99-6296</v>
      </c>
      <c r="B2743" s="2">
        <f>Raw_Data!B2743</f>
        <v>45185.885416666657</v>
      </c>
      <c r="C2743">
        <f>HOUR(Raw_Data!B2743)</f>
        <v>21</v>
      </c>
      <c r="D2743" t="str">
        <f>TEXT(Raw_Data!B2743,"mmm")</f>
        <v>Sep</v>
      </c>
      <c r="E2743">
        <f>YEAR(Raw_Data!B2743)</f>
        <v>2023</v>
      </c>
      <c r="F2743" t="str">
        <f>TEXT(Raw_Data!B2743,"mmm-yy")</f>
        <v>Sep-23</v>
      </c>
      <c r="G2743" t="str">
        <f>PROPER(Raw_Data!C2743&amp;". "&amp;Raw_Data!D2743)</f>
        <v>X. Wadsworth</v>
      </c>
      <c r="H2743" t="str">
        <f>IF(OR(Raw_Data!E2743="M",Raw_Data!E2743="Male"),"Male",IF(OR(Raw_Data!E2743="F",Raw_Data!E2743="Female"),"Female","Not Confirmed"))</f>
        <v>Female</v>
      </c>
      <c r="I2743">
        <f>Raw_Data!F2743</f>
        <v>16</v>
      </c>
      <c r="J2743" t="str">
        <f>FLOOR(Raw_Data!F2743,10)&amp;"-"&amp;FLOOR(Raw_Data!F2743,10)+9</f>
        <v>10-19</v>
      </c>
      <c r="K2743" t="str">
        <f>Raw_Data!G2743</f>
        <v>White</v>
      </c>
      <c r="L2743" t="str">
        <f>Raw_Data!H2743</f>
        <v>Orthopedics</v>
      </c>
      <c r="M2743" t="str">
        <f>IF(Raw_Data!I2743=TRUE,"Admitted","Not Admitted")</f>
        <v>Admitted</v>
      </c>
      <c r="N2743">
        <f>IF(Raw_Data!J2743="","Not Rated",Raw_Data!J2743)</f>
        <v>10</v>
      </c>
      <c r="O2743">
        <f>Raw_Data!K2743</f>
        <v>21</v>
      </c>
      <c r="P2743" t="str">
        <f>IF(Raw_Data!K2743&lt;=30,"Within Time","Delayed")</f>
        <v>Within Time</v>
      </c>
    </row>
    <row r="2744" spans="1:16" x14ac:dyDescent="0.35">
      <c r="A2744" t="str">
        <f>Raw_Data!A2744</f>
        <v>310-40-6366</v>
      </c>
      <c r="B2744" s="2">
        <f>Raw_Data!B2744</f>
        <v>45185.947222222218</v>
      </c>
      <c r="C2744">
        <f>HOUR(Raw_Data!B2744)</f>
        <v>22</v>
      </c>
      <c r="D2744" t="str">
        <f>TEXT(Raw_Data!B2744,"mmm")</f>
        <v>Sep</v>
      </c>
      <c r="E2744">
        <f>YEAR(Raw_Data!B2744)</f>
        <v>2023</v>
      </c>
      <c r="F2744" t="str">
        <f>TEXT(Raw_Data!B2744,"mmm-yy")</f>
        <v>Sep-23</v>
      </c>
      <c r="G2744" t="str">
        <f>PROPER(Raw_Data!C2744&amp;". "&amp;Raw_Data!D2744)</f>
        <v>N. Upperton</v>
      </c>
      <c r="H2744" t="str">
        <f>IF(OR(Raw_Data!E2744="M",Raw_Data!E2744="Male"),"Male",IF(OR(Raw_Data!E2744="F",Raw_Data!E2744="Female"),"Female","Not Confirmed"))</f>
        <v>Male</v>
      </c>
      <c r="I2744">
        <f>Raw_Data!F2744</f>
        <v>58</v>
      </c>
      <c r="J2744" t="str">
        <f>FLOOR(Raw_Data!F2744,10)&amp;"-"&amp;FLOOR(Raw_Data!F2744,10)+9</f>
        <v>50-59</v>
      </c>
      <c r="K2744" t="str">
        <f>Raw_Data!G2744</f>
        <v>Declined to Identify</v>
      </c>
      <c r="L2744" t="str">
        <f>Raw_Data!H2744</f>
        <v>None</v>
      </c>
      <c r="M2744" t="str">
        <f>IF(Raw_Data!I2744=TRUE,"Admitted","Not Admitted")</f>
        <v>Admitted</v>
      </c>
      <c r="N2744" t="str">
        <f>IF(Raw_Data!J2744="","Not Rated",Raw_Data!J2744)</f>
        <v>Not Rated</v>
      </c>
      <c r="O2744">
        <f>Raw_Data!K2744</f>
        <v>60</v>
      </c>
      <c r="P2744" t="str">
        <f>IF(Raw_Data!K2744&lt;=30,"Within Time","Delayed")</f>
        <v>Delayed</v>
      </c>
    </row>
    <row r="2745" spans="1:16" x14ac:dyDescent="0.35">
      <c r="A2745" t="str">
        <f>Raw_Data!A2745</f>
        <v>705-10-7800</v>
      </c>
      <c r="B2745" s="2">
        <f>Raw_Data!B2745</f>
        <v>45186.027083333327</v>
      </c>
      <c r="C2745">
        <f>HOUR(Raw_Data!B2745)</f>
        <v>0</v>
      </c>
      <c r="D2745" t="str">
        <f>TEXT(Raw_Data!B2745,"mmm")</f>
        <v>Sep</v>
      </c>
      <c r="E2745">
        <f>YEAR(Raw_Data!B2745)</f>
        <v>2023</v>
      </c>
      <c r="F2745" t="str">
        <f>TEXT(Raw_Data!B2745,"mmm-yy")</f>
        <v>Sep-23</v>
      </c>
      <c r="G2745" t="str">
        <f>PROPER(Raw_Data!C2745&amp;". "&amp;Raw_Data!D2745)</f>
        <v>V. Yarborough</v>
      </c>
      <c r="H2745" t="str">
        <f>IF(OR(Raw_Data!E2745="M",Raw_Data!E2745="Male"),"Male",IF(OR(Raw_Data!E2745="F",Raw_Data!E2745="Female"),"Female","Not Confirmed"))</f>
        <v>Female</v>
      </c>
      <c r="I2745">
        <f>Raw_Data!F2745</f>
        <v>1</v>
      </c>
      <c r="J2745" t="str">
        <f>FLOOR(Raw_Data!F2745,10)&amp;"-"&amp;FLOOR(Raw_Data!F2745,10)+9</f>
        <v>0-9</v>
      </c>
      <c r="K2745" t="str">
        <f>Raw_Data!G2745</f>
        <v>White</v>
      </c>
      <c r="L2745" t="str">
        <f>Raw_Data!H2745</f>
        <v>General Practice</v>
      </c>
      <c r="M2745" t="str">
        <f>IF(Raw_Data!I2745=TRUE,"Admitted","Not Admitted")</f>
        <v>Admitted</v>
      </c>
      <c r="N2745">
        <f>IF(Raw_Data!J2745="","Not Rated",Raw_Data!J2745)</f>
        <v>5</v>
      </c>
      <c r="O2745">
        <f>Raw_Data!K2745</f>
        <v>20</v>
      </c>
      <c r="P2745" t="str">
        <f>IF(Raw_Data!K2745&lt;=30,"Within Time","Delayed")</f>
        <v>Within Time</v>
      </c>
    </row>
    <row r="2746" spans="1:16" x14ac:dyDescent="0.35">
      <c r="A2746" t="str">
        <f>Raw_Data!A2746</f>
        <v>154-22-8161</v>
      </c>
      <c r="B2746" s="2">
        <f>Raw_Data!B2746</f>
        <v>45186.041666666657</v>
      </c>
      <c r="C2746">
        <f>HOUR(Raw_Data!B2746)</f>
        <v>1</v>
      </c>
      <c r="D2746" t="str">
        <f>TEXT(Raw_Data!B2746,"mmm")</f>
        <v>Sep</v>
      </c>
      <c r="E2746">
        <f>YEAR(Raw_Data!B2746)</f>
        <v>2023</v>
      </c>
      <c r="F2746" t="str">
        <f>TEXT(Raw_Data!B2746,"mmm-yy")</f>
        <v>Sep-23</v>
      </c>
      <c r="G2746" t="str">
        <f>PROPER(Raw_Data!C2746&amp;". "&amp;Raw_Data!D2746)</f>
        <v>C. Ellerby</v>
      </c>
      <c r="H2746" t="str">
        <f>IF(OR(Raw_Data!E2746="M",Raw_Data!E2746="Male"),"Male",IF(OR(Raw_Data!E2746="F",Raw_Data!E2746="Female"),"Female","Not Confirmed"))</f>
        <v>Female</v>
      </c>
      <c r="I2746">
        <f>Raw_Data!F2746</f>
        <v>79</v>
      </c>
      <c r="J2746" t="str">
        <f>FLOOR(Raw_Data!F2746,10)&amp;"-"&amp;FLOOR(Raw_Data!F2746,10)+9</f>
        <v>70-79</v>
      </c>
      <c r="K2746" t="str">
        <f>Raw_Data!G2746</f>
        <v>Unknown</v>
      </c>
      <c r="L2746" t="str">
        <f>Raw_Data!H2746</f>
        <v>None</v>
      </c>
      <c r="M2746" t="str">
        <f>IF(Raw_Data!I2746=TRUE,"Admitted","Not Admitted")</f>
        <v>Not Admitted</v>
      </c>
      <c r="N2746">
        <f>IF(Raw_Data!J2746="","Not Rated",Raw_Data!J2746)</f>
        <v>4</v>
      </c>
      <c r="O2746">
        <f>Raw_Data!K2746</f>
        <v>60</v>
      </c>
      <c r="P2746" t="str">
        <f>IF(Raw_Data!K2746&lt;=30,"Within Time","Delayed")</f>
        <v>Delayed</v>
      </c>
    </row>
    <row r="2747" spans="1:16" x14ac:dyDescent="0.35">
      <c r="A2747" t="str">
        <f>Raw_Data!A2747</f>
        <v>757-81-2299</v>
      </c>
      <c r="B2747" s="2">
        <f>Raw_Data!B2747</f>
        <v>45186.061111111107</v>
      </c>
      <c r="C2747">
        <f>HOUR(Raw_Data!B2747)</f>
        <v>1</v>
      </c>
      <c r="D2747" t="str">
        <f>TEXT(Raw_Data!B2747,"mmm")</f>
        <v>Sep</v>
      </c>
      <c r="E2747">
        <f>YEAR(Raw_Data!B2747)</f>
        <v>2023</v>
      </c>
      <c r="F2747" t="str">
        <f>TEXT(Raw_Data!B2747,"mmm-yy")</f>
        <v>Sep-23</v>
      </c>
      <c r="G2747" t="str">
        <f>PROPER(Raw_Data!C2747&amp;". "&amp;Raw_Data!D2747)</f>
        <v>P. Upperton</v>
      </c>
      <c r="H2747" t="str">
        <f>IF(OR(Raw_Data!E2747="M",Raw_Data!E2747="Male"),"Male",IF(OR(Raw_Data!E2747="F",Raw_Data!E2747="Female"),"Female","Not Confirmed"))</f>
        <v>Female</v>
      </c>
      <c r="I2747">
        <f>Raw_Data!F2747</f>
        <v>20</v>
      </c>
      <c r="J2747" t="str">
        <f>FLOOR(Raw_Data!F2747,10)&amp;"-"&amp;FLOOR(Raw_Data!F2747,10)+9</f>
        <v>20-29</v>
      </c>
      <c r="K2747" t="str">
        <f>Raw_Data!G2747</f>
        <v>Unknown</v>
      </c>
      <c r="L2747" t="str">
        <f>Raw_Data!H2747</f>
        <v>Cardiology</v>
      </c>
      <c r="M2747" t="str">
        <f>IF(Raw_Data!I2747=TRUE,"Admitted","Not Admitted")</f>
        <v>Not Admitted</v>
      </c>
      <c r="N2747" t="str">
        <f>IF(Raw_Data!J2747="","Not Rated",Raw_Data!J2747)</f>
        <v>Not Rated</v>
      </c>
      <c r="O2747">
        <f>Raw_Data!K2747</f>
        <v>38</v>
      </c>
      <c r="P2747" t="str">
        <f>IF(Raw_Data!K2747&lt;=30,"Within Time","Delayed")</f>
        <v>Delayed</v>
      </c>
    </row>
    <row r="2748" spans="1:16" x14ac:dyDescent="0.35">
      <c r="A2748" t="str">
        <f>Raw_Data!A2748</f>
        <v>205-90-8718</v>
      </c>
      <c r="B2748" s="2">
        <f>Raw_Data!B2748</f>
        <v>45186.068749999999</v>
      </c>
      <c r="C2748">
        <f>HOUR(Raw_Data!B2748)</f>
        <v>1</v>
      </c>
      <c r="D2748" t="str">
        <f>TEXT(Raw_Data!B2748,"mmm")</f>
        <v>Sep</v>
      </c>
      <c r="E2748">
        <f>YEAR(Raw_Data!B2748)</f>
        <v>2023</v>
      </c>
      <c r="F2748" t="str">
        <f>TEXT(Raw_Data!B2748,"mmm-yy")</f>
        <v>Sep-23</v>
      </c>
      <c r="G2748" t="str">
        <f>PROPER(Raw_Data!C2748&amp;". "&amp;Raw_Data!D2748)</f>
        <v>V. Rowntree</v>
      </c>
      <c r="H2748" t="str">
        <f>IF(OR(Raw_Data!E2748="M",Raw_Data!E2748="Male"),"Male",IF(OR(Raw_Data!E2748="F",Raw_Data!E2748="Female"),"Female","Not Confirmed"))</f>
        <v>Male</v>
      </c>
      <c r="I2748">
        <f>Raw_Data!F2748</f>
        <v>16</v>
      </c>
      <c r="J2748" t="str">
        <f>FLOOR(Raw_Data!F2748,10)&amp;"-"&amp;FLOOR(Raw_Data!F2748,10)+9</f>
        <v>10-19</v>
      </c>
      <c r="K2748" t="str">
        <f>Raw_Data!G2748</f>
        <v>Two or More Races</v>
      </c>
      <c r="L2748" t="str">
        <f>Raw_Data!H2748</f>
        <v>General Practice</v>
      </c>
      <c r="M2748" t="str">
        <f>IF(Raw_Data!I2748=TRUE,"Admitted","Not Admitted")</f>
        <v>Admitted</v>
      </c>
      <c r="N2748" t="str">
        <f>IF(Raw_Data!J2748="","Not Rated",Raw_Data!J2748)</f>
        <v>Not Rated</v>
      </c>
      <c r="O2748">
        <f>Raw_Data!K2748</f>
        <v>58</v>
      </c>
      <c r="P2748" t="str">
        <f>IF(Raw_Data!K2748&lt;=30,"Within Time","Delayed")</f>
        <v>Delayed</v>
      </c>
    </row>
    <row r="2749" spans="1:16" x14ac:dyDescent="0.35">
      <c r="A2749" t="str">
        <f>Raw_Data!A2749</f>
        <v>772-80-3835</v>
      </c>
      <c r="B2749" s="2">
        <f>Raw_Data!B2749</f>
        <v>45186.080555555563</v>
      </c>
      <c r="C2749">
        <f>HOUR(Raw_Data!B2749)</f>
        <v>1</v>
      </c>
      <c r="D2749" t="str">
        <f>TEXT(Raw_Data!B2749,"mmm")</f>
        <v>Sep</v>
      </c>
      <c r="E2749">
        <f>YEAR(Raw_Data!B2749)</f>
        <v>2023</v>
      </c>
      <c r="F2749" t="str">
        <f>TEXT(Raw_Data!B2749,"mmm-yy")</f>
        <v>Sep-23</v>
      </c>
      <c r="G2749" t="str">
        <f>PROPER(Raw_Data!C2749&amp;". "&amp;Raw_Data!D2749)</f>
        <v>E. Pemberton</v>
      </c>
      <c r="H2749" t="str">
        <f>IF(OR(Raw_Data!E2749="M",Raw_Data!E2749="Male"),"Male",IF(OR(Raw_Data!E2749="F",Raw_Data!E2749="Female"),"Female","Not Confirmed"))</f>
        <v>Female</v>
      </c>
      <c r="I2749">
        <f>Raw_Data!F2749</f>
        <v>13</v>
      </c>
      <c r="J2749" t="str">
        <f>FLOOR(Raw_Data!F2749,10)&amp;"-"&amp;FLOOR(Raw_Data!F2749,10)+9</f>
        <v>10-19</v>
      </c>
      <c r="K2749" t="str">
        <f>Raw_Data!G2749</f>
        <v>White</v>
      </c>
      <c r="L2749" t="str">
        <f>Raw_Data!H2749</f>
        <v>General Practice</v>
      </c>
      <c r="M2749" t="str">
        <f>IF(Raw_Data!I2749=TRUE,"Admitted","Not Admitted")</f>
        <v>Admitted</v>
      </c>
      <c r="N2749">
        <f>IF(Raw_Data!J2749="","Not Rated",Raw_Data!J2749)</f>
        <v>5</v>
      </c>
      <c r="O2749">
        <f>Raw_Data!K2749</f>
        <v>56</v>
      </c>
      <c r="P2749" t="str">
        <f>IF(Raw_Data!K2749&lt;=30,"Within Time","Delayed")</f>
        <v>Delayed</v>
      </c>
    </row>
    <row r="2750" spans="1:16" x14ac:dyDescent="0.35">
      <c r="A2750" t="str">
        <f>Raw_Data!A2750</f>
        <v>504-64-2979</v>
      </c>
      <c r="B2750" s="2">
        <f>Raw_Data!B2750</f>
        <v>45186.234027777777</v>
      </c>
      <c r="C2750">
        <f>HOUR(Raw_Data!B2750)</f>
        <v>5</v>
      </c>
      <c r="D2750" t="str">
        <f>TEXT(Raw_Data!B2750,"mmm")</f>
        <v>Sep</v>
      </c>
      <c r="E2750">
        <f>YEAR(Raw_Data!B2750)</f>
        <v>2023</v>
      </c>
      <c r="F2750" t="str">
        <f>TEXT(Raw_Data!B2750,"mmm-yy")</f>
        <v>Sep-23</v>
      </c>
      <c r="G2750" t="str">
        <f>PROPER(Raw_Data!C2750&amp;". "&amp;Raw_Data!D2750)</f>
        <v>G. Goudie</v>
      </c>
      <c r="H2750" t="str">
        <f>IF(OR(Raw_Data!E2750="M",Raw_Data!E2750="Male"),"Male",IF(OR(Raw_Data!E2750="F",Raw_Data!E2750="Female"),"Female","Not Confirmed"))</f>
        <v>Male</v>
      </c>
      <c r="I2750">
        <f>Raw_Data!F2750</f>
        <v>23</v>
      </c>
      <c r="J2750" t="str">
        <f>FLOOR(Raw_Data!F2750,10)&amp;"-"&amp;FLOOR(Raw_Data!F2750,10)+9</f>
        <v>20-29</v>
      </c>
      <c r="K2750" t="str">
        <f>Raw_Data!G2750</f>
        <v>White</v>
      </c>
      <c r="L2750" t="str">
        <f>Raw_Data!H2750</f>
        <v>General Practice</v>
      </c>
      <c r="M2750" t="str">
        <f>IF(Raw_Data!I2750=TRUE,"Admitted","Not Admitted")</f>
        <v>Admitted</v>
      </c>
      <c r="N2750">
        <f>IF(Raw_Data!J2750="","Not Rated",Raw_Data!J2750)</f>
        <v>3</v>
      </c>
      <c r="O2750">
        <f>Raw_Data!K2750</f>
        <v>14</v>
      </c>
      <c r="P2750" t="str">
        <f>IF(Raw_Data!K2750&lt;=30,"Within Time","Delayed")</f>
        <v>Within Time</v>
      </c>
    </row>
    <row r="2751" spans="1:16" x14ac:dyDescent="0.35">
      <c r="A2751" t="str">
        <f>Raw_Data!A2751</f>
        <v>240-20-2279</v>
      </c>
      <c r="B2751" s="2">
        <f>Raw_Data!B2751</f>
        <v>45186.260416666657</v>
      </c>
      <c r="C2751">
        <f>HOUR(Raw_Data!B2751)</f>
        <v>6</v>
      </c>
      <c r="D2751" t="str">
        <f>TEXT(Raw_Data!B2751,"mmm")</f>
        <v>Sep</v>
      </c>
      <c r="E2751">
        <f>YEAR(Raw_Data!B2751)</f>
        <v>2023</v>
      </c>
      <c r="F2751" t="str">
        <f>TEXT(Raw_Data!B2751,"mmm-yy")</f>
        <v>Sep-23</v>
      </c>
      <c r="G2751" t="str">
        <f>PROPER(Raw_Data!C2751&amp;". "&amp;Raw_Data!D2751)</f>
        <v>N. Gionettitti</v>
      </c>
      <c r="H2751" t="str">
        <f>IF(OR(Raw_Data!E2751="M",Raw_Data!E2751="Male"),"Male",IF(OR(Raw_Data!E2751="F",Raw_Data!E2751="Female"),"Female","Not Confirmed"))</f>
        <v>Male</v>
      </c>
      <c r="I2751">
        <f>Raw_Data!F2751</f>
        <v>58</v>
      </c>
      <c r="J2751" t="str">
        <f>FLOOR(Raw_Data!F2751,10)&amp;"-"&amp;FLOOR(Raw_Data!F2751,10)+9</f>
        <v>50-59</v>
      </c>
      <c r="K2751" t="str">
        <f>Raw_Data!G2751</f>
        <v>Two or More Races</v>
      </c>
      <c r="L2751" t="str">
        <f>Raw_Data!H2751</f>
        <v>None</v>
      </c>
      <c r="M2751" t="str">
        <f>IF(Raw_Data!I2751=TRUE,"Admitted","Not Admitted")</f>
        <v>Not Admitted</v>
      </c>
      <c r="N2751" t="str">
        <f>IF(Raw_Data!J2751="","Not Rated",Raw_Data!J2751)</f>
        <v>Not Rated</v>
      </c>
      <c r="O2751">
        <f>Raw_Data!K2751</f>
        <v>45</v>
      </c>
      <c r="P2751" t="str">
        <f>IF(Raw_Data!K2751&lt;=30,"Within Time","Delayed")</f>
        <v>Delayed</v>
      </c>
    </row>
    <row r="2752" spans="1:16" x14ac:dyDescent="0.35">
      <c r="A2752" t="str">
        <f>Raw_Data!A2752</f>
        <v>856-11-9907</v>
      </c>
      <c r="B2752" s="2">
        <f>Raw_Data!B2752</f>
        <v>45186.363194444442</v>
      </c>
      <c r="C2752">
        <f>HOUR(Raw_Data!B2752)</f>
        <v>8</v>
      </c>
      <c r="D2752" t="str">
        <f>TEXT(Raw_Data!B2752,"mmm")</f>
        <v>Sep</v>
      </c>
      <c r="E2752">
        <f>YEAR(Raw_Data!B2752)</f>
        <v>2023</v>
      </c>
      <c r="F2752" t="str">
        <f>TEXT(Raw_Data!B2752,"mmm-yy")</f>
        <v>Sep-23</v>
      </c>
      <c r="G2752" t="str">
        <f>PROPER(Raw_Data!C2752&amp;". "&amp;Raw_Data!D2752)</f>
        <v>J. Corpes</v>
      </c>
      <c r="H2752" t="str">
        <f>IF(OR(Raw_Data!E2752="M",Raw_Data!E2752="Male"),"Male",IF(OR(Raw_Data!E2752="F",Raw_Data!E2752="Female"),"Female","Not Confirmed"))</f>
        <v>Male</v>
      </c>
      <c r="I2752">
        <f>Raw_Data!F2752</f>
        <v>24</v>
      </c>
      <c r="J2752" t="str">
        <f>FLOOR(Raw_Data!F2752,10)&amp;"-"&amp;FLOOR(Raw_Data!F2752,10)+9</f>
        <v>20-29</v>
      </c>
      <c r="K2752" t="str">
        <f>Raw_Data!G2752</f>
        <v>Declined to Identify</v>
      </c>
      <c r="L2752" t="str">
        <f>Raw_Data!H2752</f>
        <v>None</v>
      </c>
      <c r="M2752" t="str">
        <f>IF(Raw_Data!I2752=TRUE,"Admitted","Not Admitted")</f>
        <v>Admitted</v>
      </c>
      <c r="N2752" t="str">
        <f>IF(Raw_Data!J2752="","Not Rated",Raw_Data!J2752)</f>
        <v>Not Rated</v>
      </c>
      <c r="O2752">
        <f>Raw_Data!K2752</f>
        <v>56</v>
      </c>
      <c r="P2752" t="str">
        <f>IF(Raw_Data!K2752&lt;=30,"Within Time","Delayed")</f>
        <v>Delayed</v>
      </c>
    </row>
    <row r="2753" spans="1:16" x14ac:dyDescent="0.35">
      <c r="A2753" t="str">
        <f>Raw_Data!A2753</f>
        <v>438-24-8009</v>
      </c>
      <c r="B2753" s="2">
        <f>Raw_Data!B2753</f>
        <v>45186.405555555553</v>
      </c>
      <c r="C2753">
        <f>HOUR(Raw_Data!B2753)</f>
        <v>9</v>
      </c>
      <c r="D2753" t="str">
        <f>TEXT(Raw_Data!B2753,"mmm")</f>
        <v>Sep</v>
      </c>
      <c r="E2753">
        <f>YEAR(Raw_Data!B2753)</f>
        <v>2023</v>
      </c>
      <c r="F2753" t="str">
        <f>TEXT(Raw_Data!B2753,"mmm-yy")</f>
        <v>Sep-23</v>
      </c>
      <c r="G2753" t="str">
        <f>PROPER(Raw_Data!C2753&amp;". "&amp;Raw_Data!D2753)</f>
        <v>E. Pemberton</v>
      </c>
      <c r="H2753" t="str">
        <f>IF(OR(Raw_Data!E2753="M",Raw_Data!E2753="Male"),"Male",IF(OR(Raw_Data!E2753="F",Raw_Data!E2753="Female"),"Female","Not Confirmed"))</f>
        <v>Male</v>
      </c>
      <c r="I2753">
        <f>Raw_Data!F2753</f>
        <v>26</v>
      </c>
      <c r="J2753" t="str">
        <f>FLOOR(Raw_Data!F2753,10)&amp;"-"&amp;FLOOR(Raw_Data!F2753,10)+9</f>
        <v>20-29</v>
      </c>
      <c r="K2753" t="str">
        <f>Raw_Data!G2753</f>
        <v>Two or More Races</v>
      </c>
      <c r="L2753" t="str">
        <f>Raw_Data!H2753</f>
        <v>Neurology</v>
      </c>
      <c r="M2753" t="str">
        <f>IF(Raw_Data!I2753=TRUE,"Admitted","Not Admitted")</f>
        <v>Not Admitted</v>
      </c>
      <c r="N2753" t="str">
        <f>IF(Raw_Data!J2753="","Not Rated",Raw_Data!J2753)</f>
        <v>Not Rated</v>
      </c>
      <c r="O2753">
        <f>Raw_Data!K2753</f>
        <v>52</v>
      </c>
      <c r="P2753" t="str">
        <f>IF(Raw_Data!K2753&lt;=30,"Within Time","Delayed")</f>
        <v>Delayed</v>
      </c>
    </row>
    <row r="2754" spans="1:16" x14ac:dyDescent="0.35">
      <c r="A2754" t="str">
        <f>Raw_Data!A2754</f>
        <v>601-67-2020</v>
      </c>
      <c r="B2754" s="2">
        <f>Raw_Data!B2754</f>
        <v>45186.435416666667</v>
      </c>
      <c r="C2754">
        <f>HOUR(Raw_Data!B2754)</f>
        <v>10</v>
      </c>
      <c r="D2754" t="str">
        <f>TEXT(Raw_Data!B2754,"mmm")</f>
        <v>Sep</v>
      </c>
      <c r="E2754">
        <f>YEAR(Raw_Data!B2754)</f>
        <v>2023</v>
      </c>
      <c r="F2754" t="str">
        <f>TEXT(Raw_Data!B2754,"mmm-yy")</f>
        <v>Sep-23</v>
      </c>
      <c r="G2754" t="str">
        <f>PROPER(Raw_Data!C2754&amp;". "&amp;Raw_Data!D2754)</f>
        <v>Z. Ainsworth</v>
      </c>
      <c r="H2754" t="str">
        <f>IF(OR(Raw_Data!E2754="M",Raw_Data!E2754="Male"),"Male",IF(OR(Raw_Data!E2754="F",Raw_Data!E2754="Female"),"Female","Not Confirmed"))</f>
        <v>Male</v>
      </c>
      <c r="I2754">
        <f>Raw_Data!F2754</f>
        <v>56</v>
      </c>
      <c r="J2754" t="str">
        <f>FLOOR(Raw_Data!F2754,10)&amp;"-"&amp;FLOOR(Raw_Data!F2754,10)+9</f>
        <v>50-59</v>
      </c>
      <c r="K2754" t="str">
        <f>Raw_Data!G2754</f>
        <v>Two or More Races</v>
      </c>
      <c r="L2754" t="str">
        <f>Raw_Data!H2754</f>
        <v>None</v>
      </c>
      <c r="M2754" t="str">
        <f>IF(Raw_Data!I2754=TRUE,"Admitted","Not Admitted")</f>
        <v>Not Admitted</v>
      </c>
      <c r="N2754" t="str">
        <f>IF(Raw_Data!J2754="","Not Rated",Raw_Data!J2754)</f>
        <v>Not Rated</v>
      </c>
      <c r="O2754">
        <f>Raw_Data!K2754</f>
        <v>56</v>
      </c>
      <c r="P2754" t="str">
        <f>IF(Raw_Data!K2754&lt;=30,"Within Time","Delayed")</f>
        <v>Delayed</v>
      </c>
    </row>
    <row r="2755" spans="1:16" x14ac:dyDescent="0.35">
      <c r="A2755" t="str">
        <f>Raw_Data!A2755</f>
        <v>738-62-7344</v>
      </c>
      <c r="B2755" s="2">
        <f>Raw_Data!B2755</f>
        <v>45186.535416666673</v>
      </c>
      <c r="C2755">
        <f>HOUR(Raw_Data!B2755)</f>
        <v>12</v>
      </c>
      <c r="D2755" t="str">
        <f>TEXT(Raw_Data!B2755,"mmm")</f>
        <v>Sep</v>
      </c>
      <c r="E2755">
        <f>YEAR(Raw_Data!B2755)</f>
        <v>2023</v>
      </c>
      <c r="F2755" t="str">
        <f>TEXT(Raw_Data!B2755,"mmm-yy")</f>
        <v>Sep-23</v>
      </c>
      <c r="G2755" t="str">
        <f>PROPER(Raw_Data!C2755&amp;". "&amp;Raw_Data!D2755)</f>
        <v>M. Ellerby</v>
      </c>
      <c r="H2755" t="str">
        <f>IF(OR(Raw_Data!E2755="M",Raw_Data!E2755="Male"),"Male",IF(OR(Raw_Data!E2755="F",Raw_Data!E2755="Female"),"Female","Not Confirmed"))</f>
        <v>Female</v>
      </c>
      <c r="I2755">
        <f>Raw_Data!F2755</f>
        <v>57</v>
      </c>
      <c r="J2755" t="str">
        <f>FLOOR(Raw_Data!F2755,10)&amp;"-"&amp;FLOOR(Raw_Data!F2755,10)+9</f>
        <v>50-59</v>
      </c>
      <c r="K2755" t="str">
        <f>Raw_Data!G2755</f>
        <v>Declined to Identify</v>
      </c>
      <c r="L2755" t="str">
        <f>Raw_Data!H2755</f>
        <v>General Practice</v>
      </c>
      <c r="M2755" t="str">
        <f>IF(Raw_Data!I2755=TRUE,"Admitted","Not Admitted")</f>
        <v>Not Admitted</v>
      </c>
      <c r="N2755" t="str">
        <f>IF(Raw_Data!J2755="","Not Rated",Raw_Data!J2755)</f>
        <v>Not Rated</v>
      </c>
      <c r="O2755">
        <f>Raw_Data!K2755</f>
        <v>46</v>
      </c>
      <c r="P2755" t="str">
        <f>IF(Raw_Data!K2755&lt;=30,"Within Time","Delayed")</f>
        <v>Delayed</v>
      </c>
    </row>
    <row r="2756" spans="1:16" x14ac:dyDescent="0.35">
      <c r="A2756" t="str">
        <f>Raw_Data!A2756</f>
        <v>949-99-7789</v>
      </c>
      <c r="B2756" s="2">
        <f>Raw_Data!B2756</f>
        <v>45186.611111111109</v>
      </c>
      <c r="C2756">
        <f>HOUR(Raw_Data!B2756)</f>
        <v>14</v>
      </c>
      <c r="D2756" t="str">
        <f>TEXT(Raw_Data!B2756,"mmm")</f>
        <v>Sep</v>
      </c>
      <c r="E2756">
        <f>YEAR(Raw_Data!B2756)</f>
        <v>2023</v>
      </c>
      <c r="F2756" t="str">
        <f>TEXT(Raw_Data!B2756,"mmm-yy")</f>
        <v>Sep-23</v>
      </c>
      <c r="G2756" t="str">
        <f>PROPER(Raw_Data!C2756&amp;". "&amp;Raw_Data!D2756)</f>
        <v>E. Hathaway</v>
      </c>
      <c r="H2756" t="str">
        <f>IF(OR(Raw_Data!E2756="M",Raw_Data!E2756="Male"),"Male",IF(OR(Raw_Data!E2756="F",Raw_Data!E2756="Female"),"Female","Not Confirmed"))</f>
        <v>Female</v>
      </c>
      <c r="I2756">
        <f>Raw_Data!F2756</f>
        <v>16</v>
      </c>
      <c r="J2756" t="str">
        <f>FLOOR(Raw_Data!F2756,10)&amp;"-"&amp;FLOOR(Raw_Data!F2756,10)+9</f>
        <v>10-19</v>
      </c>
      <c r="K2756" t="str">
        <f>Raw_Data!G2756</f>
        <v>Asian</v>
      </c>
      <c r="L2756" t="str">
        <f>Raw_Data!H2756</f>
        <v>Neurology</v>
      </c>
      <c r="M2756" t="str">
        <f>IF(Raw_Data!I2756=TRUE,"Admitted","Not Admitted")</f>
        <v>Not Admitted</v>
      </c>
      <c r="N2756" t="str">
        <f>IF(Raw_Data!J2756="","Not Rated",Raw_Data!J2756)</f>
        <v>Not Rated</v>
      </c>
      <c r="O2756">
        <f>Raw_Data!K2756</f>
        <v>34</v>
      </c>
      <c r="P2756" t="str">
        <f>IF(Raw_Data!K2756&lt;=30,"Within Time","Delayed")</f>
        <v>Delayed</v>
      </c>
    </row>
    <row r="2757" spans="1:16" x14ac:dyDescent="0.35">
      <c r="A2757" t="str">
        <f>Raw_Data!A2757</f>
        <v>506-29-3706</v>
      </c>
      <c r="B2757" s="2">
        <f>Raw_Data!B2757</f>
        <v>45186.69027777778</v>
      </c>
      <c r="C2757">
        <f>HOUR(Raw_Data!B2757)</f>
        <v>16</v>
      </c>
      <c r="D2757" t="str">
        <f>TEXT(Raw_Data!B2757,"mmm")</f>
        <v>Sep</v>
      </c>
      <c r="E2757">
        <f>YEAR(Raw_Data!B2757)</f>
        <v>2023</v>
      </c>
      <c r="F2757" t="str">
        <f>TEXT(Raw_Data!B2757,"mmm-yy")</f>
        <v>Sep-23</v>
      </c>
      <c r="G2757" t="str">
        <f>PROPER(Raw_Data!C2757&amp;". "&amp;Raw_Data!D2757)</f>
        <v>B. Kershaw</v>
      </c>
      <c r="H2757" t="str">
        <f>IF(OR(Raw_Data!E2757="M",Raw_Data!E2757="Male"),"Male",IF(OR(Raw_Data!E2757="F",Raw_Data!E2757="Female"),"Female","Not Confirmed"))</f>
        <v>Female</v>
      </c>
      <c r="I2757">
        <f>Raw_Data!F2757</f>
        <v>43</v>
      </c>
      <c r="J2757" t="str">
        <f>FLOOR(Raw_Data!F2757,10)&amp;"-"&amp;FLOOR(Raw_Data!F2757,10)+9</f>
        <v>40-49</v>
      </c>
      <c r="K2757" t="str">
        <f>Raw_Data!G2757</f>
        <v>Two or More Races</v>
      </c>
      <c r="L2757" t="str">
        <f>Raw_Data!H2757</f>
        <v>Gastroenterology</v>
      </c>
      <c r="M2757" t="str">
        <f>IF(Raw_Data!I2757=TRUE,"Admitted","Not Admitted")</f>
        <v>Not Admitted</v>
      </c>
      <c r="N2757" t="str">
        <f>IF(Raw_Data!J2757="","Not Rated",Raw_Data!J2757)</f>
        <v>Not Rated</v>
      </c>
      <c r="O2757">
        <f>Raw_Data!K2757</f>
        <v>40</v>
      </c>
      <c r="P2757" t="str">
        <f>IF(Raw_Data!K2757&lt;=30,"Within Time","Delayed")</f>
        <v>Delayed</v>
      </c>
    </row>
    <row r="2758" spans="1:16" x14ac:dyDescent="0.35">
      <c r="A2758" t="str">
        <f>Raw_Data!A2758</f>
        <v>227-40-1020</v>
      </c>
      <c r="B2758" s="2">
        <f>Raw_Data!B2758</f>
        <v>45186.871527777781</v>
      </c>
      <c r="C2758">
        <f>HOUR(Raw_Data!B2758)</f>
        <v>20</v>
      </c>
      <c r="D2758" t="str">
        <f>TEXT(Raw_Data!B2758,"mmm")</f>
        <v>Sep</v>
      </c>
      <c r="E2758">
        <f>YEAR(Raw_Data!B2758)</f>
        <v>2023</v>
      </c>
      <c r="F2758" t="str">
        <f>TEXT(Raw_Data!B2758,"mmm-yy")</f>
        <v>Sep-23</v>
      </c>
      <c r="G2758" t="str">
        <f>PROPER(Raw_Data!C2758&amp;". "&amp;Raw_Data!D2758)</f>
        <v>T. Ashcombe</v>
      </c>
      <c r="H2758" t="str">
        <f>IF(OR(Raw_Data!E2758="M",Raw_Data!E2758="Male"),"Male",IF(OR(Raw_Data!E2758="F",Raw_Data!E2758="Female"),"Female","Not Confirmed"))</f>
        <v>Female</v>
      </c>
      <c r="I2758">
        <f>Raw_Data!F2758</f>
        <v>18</v>
      </c>
      <c r="J2758" t="str">
        <f>FLOOR(Raw_Data!F2758,10)&amp;"-"&amp;FLOOR(Raw_Data!F2758,10)+9</f>
        <v>10-19</v>
      </c>
      <c r="K2758" t="str">
        <f>Raw_Data!G2758</f>
        <v>Declined to Identify</v>
      </c>
      <c r="L2758" t="str">
        <f>Raw_Data!H2758</f>
        <v>General Practice</v>
      </c>
      <c r="M2758" t="str">
        <f>IF(Raw_Data!I2758=TRUE,"Admitted","Not Admitted")</f>
        <v>Admitted</v>
      </c>
      <c r="N2758" t="str">
        <f>IF(Raw_Data!J2758="","Not Rated",Raw_Data!J2758)</f>
        <v>Not Rated</v>
      </c>
      <c r="O2758">
        <f>Raw_Data!K2758</f>
        <v>22</v>
      </c>
      <c r="P2758" t="str">
        <f>IF(Raw_Data!K2758&lt;=30,"Within Time","Delayed")</f>
        <v>Within Time</v>
      </c>
    </row>
    <row r="2759" spans="1:16" x14ac:dyDescent="0.35">
      <c r="A2759" t="str">
        <f>Raw_Data!A2759</f>
        <v>386-39-4807</v>
      </c>
      <c r="B2759" s="2">
        <f>Raw_Data!B2759</f>
        <v>45186.878472222219</v>
      </c>
      <c r="C2759">
        <f>HOUR(Raw_Data!B2759)</f>
        <v>21</v>
      </c>
      <c r="D2759" t="str">
        <f>TEXT(Raw_Data!B2759,"mmm")</f>
        <v>Sep</v>
      </c>
      <c r="E2759">
        <f>YEAR(Raw_Data!B2759)</f>
        <v>2023</v>
      </c>
      <c r="F2759" t="str">
        <f>TEXT(Raw_Data!B2759,"mmm-yy")</f>
        <v>Sep-23</v>
      </c>
      <c r="G2759" t="str">
        <f>PROPER(Raw_Data!C2759&amp;". "&amp;Raw_Data!D2759)</f>
        <v>V. Yarborough</v>
      </c>
      <c r="H2759" t="str">
        <f>IF(OR(Raw_Data!E2759="M",Raw_Data!E2759="Male"),"Male",IF(OR(Raw_Data!E2759="F",Raw_Data!E2759="Female"),"Female","Not Confirmed"))</f>
        <v>Female</v>
      </c>
      <c r="I2759">
        <f>Raw_Data!F2759</f>
        <v>53</v>
      </c>
      <c r="J2759" t="str">
        <f>FLOOR(Raw_Data!F2759,10)&amp;"-"&amp;FLOOR(Raw_Data!F2759,10)+9</f>
        <v>50-59</v>
      </c>
      <c r="K2759" t="str">
        <f>Raw_Data!G2759</f>
        <v>Unknown</v>
      </c>
      <c r="L2759" t="str">
        <f>Raw_Data!H2759</f>
        <v>Gastroenterology</v>
      </c>
      <c r="M2759" t="str">
        <f>IF(Raw_Data!I2759=TRUE,"Admitted","Not Admitted")</f>
        <v>Admitted</v>
      </c>
      <c r="N2759">
        <f>IF(Raw_Data!J2759="","Not Rated",Raw_Data!J2759)</f>
        <v>9</v>
      </c>
      <c r="O2759">
        <f>Raw_Data!K2759</f>
        <v>16</v>
      </c>
      <c r="P2759" t="str">
        <f>IF(Raw_Data!K2759&lt;=30,"Within Time","Delayed")</f>
        <v>Within Time</v>
      </c>
    </row>
    <row r="2760" spans="1:16" x14ac:dyDescent="0.35">
      <c r="A2760" t="str">
        <f>Raw_Data!A2760</f>
        <v>860-71-2311</v>
      </c>
      <c r="B2760" s="2">
        <f>Raw_Data!B2760</f>
        <v>45187.006249999999</v>
      </c>
      <c r="C2760">
        <f>HOUR(Raw_Data!B2760)</f>
        <v>0</v>
      </c>
      <c r="D2760" t="str">
        <f>TEXT(Raw_Data!B2760,"mmm")</f>
        <v>Sep</v>
      </c>
      <c r="E2760">
        <f>YEAR(Raw_Data!B2760)</f>
        <v>2023</v>
      </c>
      <c r="F2760" t="str">
        <f>TEXT(Raw_Data!B2760,"mmm-yy")</f>
        <v>Sep-23</v>
      </c>
      <c r="G2760" t="str">
        <f>PROPER(Raw_Data!C2760&amp;". "&amp;Raw_Data!D2760)</f>
        <v>Y. Ravenscroft</v>
      </c>
      <c r="H2760" t="str">
        <f>IF(OR(Raw_Data!E2760="M",Raw_Data!E2760="Male"),"Male",IF(OR(Raw_Data!E2760="F",Raw_Data!E2760="Female"),"Female","Not Confirmed"))</f>
        <v>Male</v>
      </c>
      <c r="I2760">
        <f>Raw_Data!F2760</f>
        <v>73</v>
      </c>
      <c r="J2760" t="str">
        <f>FLOOR(Raw_Data!F2760,10)&amp;"-"&amp;FLOOR(Raw_Data!F2760,10)+9</f>
        <v>70-79</v>
      </c>
      <c r="K2760" t="str">
        <f>Raw_Data!G2760</f>
        <v>White</v>
      </c>
      <c r="L2760" t="str">
        <f>Raw_Data!H2760</f>
        <v>General Practice</v>
      </c>
      <c r="M2760" t="str">
        <f>IF(Raw_Data!I2760=TRUE,"Admitted","Not Admitted")</f>
        <v>Not Admitted</v>
      </c>
      <c r="N2760" t="str">
        <f>IF(Raw_Data!J2760="","Not Rated",Raw_Data!J2760)</f>
        <v>Not Rated</v>
      </c>
      <c r="O2760">
        <f>Raw_Data!K2760</f>
        <v>36</v>
      </c>
      <c r="P2760" t="str">
        <f>IF(Raw_Data!K2760&lt;=30,"Within Time","Delayed")</f>
        <v>Delayed</v>
      </c>
    </row>
    <row r="2761" spans="1:16" x14ac:dyDescent="0.35">
      <c r="A2761" t="str">
        <f>Raw_Data!A2761</f>
        <v>344-83-7274</v>
      </c>
      <c r="B2761" s="2">
        <f>Raw_Data!B2761</f>
        <v>45187.074305555558</v>
      </c>
      <c r="C2761">
        <f>HOUR(Raw_Data!B2761)</f>
        <v>1</v>
      </c>
      <c r="D2761" t="str">
        <f>TEXT(Raw_Data!B2761,"mmm")</f>
        <v>Sep</v>
      </c>
      <c r="E2761">
        <f>YEAR(Raw_Data!B2761)</f>
        <v>2023</v>
      </c>
      <c r="F2761" t="str">
        <f>TEXT(Raw_Data!B2761,"mmm-yy")</f>
        <v>Sep-23</v>
      </c>
      <c r="G2761" t="str">
        <f>PROPER(Raw_Data!C2761&amp;". "&amp;Raw_Data!D2761)</f>
        <v>Y. Nethercott</v>
      </c>
      <c r="H2761" t="str">
        <f>IF(OR(Raw_Data!E2761="M",Raw_Data!E2761="Male"),"Male",IF(OR(Raw_Data!E2761="F",Raw_Data!E2761="Female"),"Female","Not Confirmed"))</f>
        <v>Male</v>
      </c>
      <c r="I2761">
        <f>Raw_Data!F2761</f>
        <v>61</v>
      </c>
      <c r="J2761" t="str">
        <f>FLOOR(Raw_Data!F2761,10)&amp;"-"&amp;FLOOR(Raw_Data!F2761,10)+9</f>
        <v>60-69</v>
      </c>
      <c r="K2761" t="str">
        <f>Raw_Data!G2761</f>
        <v>Declined to Identify</v>
      </c>
      <c r="L2761" t="str">
        <f>Raw_Data!H2761</f>
        <v>Orthopedics</v>
      </c>
      <c r="M2761" t="str">
        <f>IF(Raw_Data!I2761=TRUE,"Admitted","Not Admitted")</f>
        <v>Admitted</v>
      </c>
      <c r="N2761" t="str">
        <f>IF(Raw_Data!J2761="","Not Rated",Raw_Data!J2761)</f>
        <v>Not Rated</v>
      </c>
      <c r="O2761">
        <f>Raw_Data!K2761</f>
        <v>51</v>
      </c>
      <c r="P2761" t="str">
        <f>IF(Raw_Data!K2761&lt;=30,"Within Time","Delayed")</f>
        <v>Delayed</v>
      </c>
    </row>
    <row r="2762" spans="1:16" x14ac:dyDescent="0.35">
      <c r="A2762" t="str">
        <f>Raw_Data!A2762</f>
        <v>473-71-6788</v>
      </c>
      <c r="B2762" s="2">
        <f>Raw_Data!B2762</f>
        <v>45187.132638888892</v>
      </c>
      <c r="C2762">
        <f>HOUR(Raw_Data!B2762)</f>
        <v>3</v>
      </c>
      <c r="D2762" t="str">
        <f>TEXT(Raw_Data!B2762,"mmm")</f>
        <v>Sep</v>
      </c>
      <c r="E2762">
        <f>YEAR(Raw_Data!B2762)</f>
        <v>2023</v>
      </c>
      <c r="F2762" t="str">
        <f>TEXT(Raw_Data!B2762,"mmm-yy")</f>
        <v>Sep-23</v>
      </c>
      <c r="G2762" t="str">
        <f>PROPER(Raw_Data!C2762&amp;". "&amp;Raw_Data!D2762)</f>
        <v>Q. Bannister</v>
      </c>
      <c r="H2762" t="str">
        <f>IF(OR(Raw_Data!E2762="M",Raw_Data!E2762="Male"),"Male",IF(OR(Raw_Data!E2762="F",Raw_Data!E2762="Female"),"Female","Not Confirmed"))</f>
        <v>Female</v>
      </c>
      <c r="I2762">
        <f>Raw_Data!F2762</f>
        <v>58</v>
      </c>
      <c r="J2762" t="str">
        <f>FLOOR(Raw_Data!F2762,10)&amp;"-"&amp;FLOOR(Raw_Data!F2762,10)+9</f>
        <v>50-59</v>
      </c>
      <c r="K2762" t="str">
        <f>Raw_Data!G2762</f>
        <v>Two or More Races</v>
      </c>
      <c r="L2762" t="str">
        <f>Raw_Data!H2762</f>
        <v>General Practice</v>
      </c>
      <c r="M2762" t="str">
        <f>IF(Raw_Data!I2762=TRUE,"Admitted","Not Admitted")</f>
        <v>Admitted</v>
      </c>
      <c r="N2762" t="str">
        <f>IF(Raw_Data!J2762="","Not Rated",Raw_Data!J2762)</f>
        <v>Not Rated</v>
      </c>
      <c r="O2762">
        <f>Raw_Data!K2762</f>
        <v>40</v>
      </c>
      <c r="P2762" t="str">
        <f>IF(Raw_Data!K2762&lt;=30,"Within Time","Delayed")</f>
        <v>Delayed</v>
      </c>
    </row>
    <row r="2763" spans="1:16" x14ac:dyDescent="0.35">
      <c r="A2763" t="str">
        <f>Raw_Data!A2763</f>
        <v>771-58-5062</v>
      </c>
      <c r="B2763" s="2">
        <f>Raw_Data!B2763</f>
        <v>45187.149305555547</v>
      </c>
      <c r="C2763">
        <f>HOUR(Raw_Data!B2763)</f>
        <v>3</v>
      </c>
      <c r="D2763" t="str">
        <f>TEXT(Raw_Data!B2763,"mmm")</f>
        <v>Sep</v>
      </c>
      <c r="E2763">
        <f>YEAR(Raw_Data!B2763)</f>
        <v>2023</v>
      </c>
      <c r="F2763" t="str">
        <f>TEXT(Raw_Data!B2763,"mmm-yy")</f>
        <v>Sep-23</v>
      </c>
      <c r="G2763" t="str">
        <f>PROPER(Raw_Data!C2763&amp;". "&amp;Raw_Data!D2763)</f>
        <v>E. Middleditch</v>
      </c>
      <c r="H2763" t="str">
        <f>IF(OR(Raw_Data!E2763="M",Raw_Data!E2763="Male"),"Male",IF(OR(Raw_Data!E2763="F",Raw_Data!E2763="Female"),"Female","Not Confirmed"))</f>
        <v>Male</v>
      </c>
      <c r="I2763">
        <f>Raw_Data!F2763</f>
        <v>3</v>
      </c>
      <c r="J2763" t="str">
        <f>FLOOR(Raw_Data!F2763,10)&amp;"-"&amp;FLOOR(Raw_Data!F2763,10)+9</f>
        <v>0-9</v>
      </c>
      <c r="K2763" t="str">
        <f>Raw_Data!G2763</f>
        <v>African American</v>
      </c>
      <c r="L2763" t="str">
        <f>Raw_Data!H2763</f>
        <v>None</v>
      </c>
      <c r="M2763" t="str">
        <f>IF(Raw_Data!I2763=TRUE,"Admitted","Not Admitted")</f>
        <v>Admitted</v>
      </c>
      <c r="N2763" t="str">
        <f>IF(Raw_Data!J2763="","Not Rated",Raw_Data!J2763)</f>
        <v>Not Rated</v>
      </c>
      <c r="O2763">
        <f>Raw_Data!K2763</f>
        <v>46</v>
      </c>
      <c r="P2763" t="str">
        <f>IF(Raw_Data!K2763&lt;=30,"Within Time","Delayed")</f>
        <v>Delayed</v>
      </c>
    </row>
    <row r="2764" spans="1:16" x14ac:dyDescent="0.35">
      <c r="A2764" t="str">
        <f>Raw_Data!A2764</f>
        <v>519-94-7946</v>
      </c>
      <c r="B2764" s="2">
        <f>Raw_Data!B2764</f>
        <v>45187.183333333327</v>
      </c>
      <c r="C2764">
        <f>HOUR(Raw_Data!B2764)</f>
        <v>4</v>
      </c>
      <c r="D2764" t="str">
        <f>TEXT(Raw_Data!B2764,"mmm")</f>
        <v>Sep</v>
      </c>
      <c r="E2764">
        <f>YEAR(Raw_Data!B2764)</f>
        <v>2023</v>
      </c>
      <c r="F2764" t="str">
        <f>TEXT(Raw_Data!B2764,"mmm-yy")</f>
        <v>Sep-23</v>
      </c>
      <c r="G2764" t="str">
        <f>PROPER(Raw_Data!C2764&amp;". "&amp;Raw_Data!D2764)</f>
        <v>C. Bracegirdle</v>
      </c>
      <c r="H2764" t="str">
        <f>IF(OR(Raw_Data!E2764="M",Raw_Data!E2764="Male"),"Male",IF(OR(Raw_Data!E2764="F",Raw_Data!E2764="Female"),"Female","Not Confirmed"))</f>
        <v>Female</v>
      </c>
      <c r="I2764">
        <f>Raw_Data!F2764</f>
        <v>46</v>
      </c>
      <c r="J2764" t="str">
        <f>FLOOR(Raw_Data!F2764,10)&amp;"-"&amp;FLOOR(Raw_Data!F2764,10)+9</f>
        <v>40-49</v>
      </c>
      <c r="K2764" t="str">
        <f>Raw_Data!G2764</f>
        <v>African American</v>
      </c>
      <c r="L2764" t="str">
        <f>Raw_Data!H2764</f>
        <v>General Practice</v>
      </c>
      <c r="M2764" t="str">
        <f>IF(Raw_Data!I2764=TRUE,"Admitted","Not Admitted")</f>
        <v>Admitted</v>
      </c>
      <c r="N2764" t="str">
        <f>IF(Raw_Data!J2764="","Not Rated",Raw_Data!J2764)</f>
        <v>Not Rated</v>
      </c>
      <c r="O2764">
        <f>Raw_Data!K2764</f>
        <v>41</v>
      </c>
      <c r="P2764" t="str">
        <f>IF(Raw_Data!K2764&lt;=30,"Within Time","Delayed")</f>
        <v>Delayed</v>
      </c>
    </row>
    <row r="2765" spans="1:16" x14ac:dyDescent="0.35">
      <c r="A2765" t="str">
        <f>Raw_Data!A2765</f>
        <v>277-31-6684</v>
      </c>
      <c r="B2765" s="2">
        <f>Raw_Data!B2765</f>
        <v>45187.195138888892</v>
      </c>
      <c r="C2765">
        <f>HOUR(Raw_Data!B2765)</f>
        <v>4</v>
      </c>
      <c r="D2765" t="str">
        <f>TEXT(Raw_Data!B2765,"mmm")</f>
        <v>Sep</v>
      </c>
      <c r="E2765">
        <f>YEAR(Raw_Data!B2765)</f>
        <v>2023</v>
      </c>
      <c r="F2765" t="str">
        <f>TEXT(Raw_Data!B2765,"mmm-yy")</f>
        <v>Sep-23</v>
      </c>
      <c r="G2765" t="str">
        <f>PROPER(Raw_Data!C2765&amp;". "&amp;Raw_Data!D2765)</f>
        <v>H. Kershaw</v>
      </c>
      <c r="H2765" t="str">
        <f>IF(OR(Raw_Data!E2765="M",Raw_Data!E2765="Male"),"Male",IF(OR(Raw_Data!E2765="F",Raw_Data!E2765="Female"),"Female","Not Confirmed"))</f>
        <v>Male</v>
      </c>
      <c r="I2765">
        <f>Raw_Data!F2765</f>
        <v>33</v>
      </c>
      <c r="J2765" t="str">
        <f>FLOOR(Raw_Data!F2765,10)&amp;"-"&amp;FLOOR(Raw_Data!F2765,10)+9</f>
        <v>30-39</v>
      </c>
      <c r="K2765" t="str">
        <f>Raw_Data!G2765</f>
        <v>White</v>
      </c>
      <c r="L2765" t="str">
        <f>Raw_Data!H2765</f>
        <v>None</v>
      </c>
      <c r="M2765" t="str">
        <f>IF(Raw_Data!I2765=TRUE,"Admitted","Not Admitted")</f>
        <v>Not Admitted</v>
      </c>
      <c r="N2765" t="str">
        <f>IF(Raw_Data!J2765="","Not Rated",Raw_Data!J2765)</f>
        <v>Not Rated</v>
      </c>
      <c r="O2765">
        <f>Raw_Data!K2765</f>
        <v>22</v>
      </c>
      <c r="P2765" t="str">
        <f>IF(Raw_Data!K2765&lt;=30,"Within Time","Delayed")</f>
        <v>Within Time</v>
      </c>
    </row>
    <row r="2766" spans="1:16" x14ac:dyDescent="0.35">
      <c r="A2766" t="str">
        <f>Raw_Data!A2766</f>
        <v>263-61-3121</v>
      </c>
      <c r="B2766" s="2">
        <f>Raw_Data!B2766</f>
        <v>45187.234722222223</v>
      </c>
      <c r="C2766">
        <f>HOUR(Raw_Data!B2766)</f>
        <v>5</v>
      </c>
      <c r="D2766" t="str">
        <f>TEXT(Raw_Data!B2766,"mmm")</f>
        <v>Sep</v>
      </c>
      <c r="E2766">
        <f>YEAR(Raw_Data!B2766)</f>
        <v>2023</v>
      </c>
      <c r="F2766" t="str">
        <f>TEXT(Raw_Data!B2766,"mmm-yy")</f>
        <v>Sep-23</v>
      </c>
      <c r="G2766" t="str">
        <f>PROPER(Raw_Data!C2766&amp;". "&amp;Raw_Data!D2766)</f>
        <v>U. Ollerton</v>
      </c>
      <c r="H2766" t="str">
        <f>IF(OR(Raw_Data!E2766="M",Raw_Data!E2766="Male"),"Male",IF(OR(Raw_Data!E2766="F",Raw_Data!E2766="Female"),"Female","Not Confirmed"))</f>
        <v>Male</v>
      </c>
      <c r="I2766">
        <f>Raw_Data!F2766</f>
        <v>53</v>
      </c>
      <c r="J2766" t="str">
        <f>FLOOR(Raw_Data!F2766,10)&amp;"-"&amp;FLOOR(Raw_Data!F2766,10)+9</f>
        <v>50-59</v>
      </c>
      <c r="K2766" t="str">
        <f>Raw_Data!G2766</f>
        <v>Unknown</v>
      </c>
      <c r="L2766" t="str">
        <f>Raw_Data!H2766</f>
        <v>General Practice</v>
      </c>
      <c r="M2766" t="str">
        <f>IF(Raw_Data!I2766=TRUE,"Admitted","Not Admitted")</f>
        <v>Admitted</v>
      </c>
      <c r="N2766">
        <f>IF(Raw_Data!J2766="","Not Rated",Raw_Data!J2766)</f>
        <v>2</v>
      </c>
      <c r="O2766">
        <f>Raw_Data!K2766</f>
        <v>12</v>
      </c>
      <c r="P2766" t="str">
        <f>IF(Raw_Data!K2766&lt;=30,"Within Time","Delayed")</f>
        <v>Within Time</v>
      </c>
    </row>
    <row r="2767" spans="1:16" x14ac:dyDescent="0.35">
      <c r="A2767" t="str">
        <f>Raw_Data!A2767</f>
        <v>852-72-8175</v>
      </c>
      <c r="B2767" s="2">
        <f>Raw_Data!B2767</f>
        <v>45187.294444444437</v>
      </c>
      <c r="C2767">
        <f>HOUR(Raw_Data!B2767)</f>
        <v>7</v>
      </c>
      <c r="D2767" t="str">
        <f>TEXT(Raw_Data!B2767,"mmm")</f>
        <v>Sep</v>
      </c>
      <c r="E2767">
        <f>YEAR(Raw_Data!B2767)</f>
        <v>2023</v>
      </c>
      <c r="F2767" t="str">
        <f>TEXT(Raw_Data!B2767,"mmm-yy")</f>
        <v>Sep-23</v>
      </c>
      <c r="G2767" t="str">
        <f>PROPER(Raw_Data!C2767&amp;". "&amp;Raw_Data!D2767)</f>
        <v>Y. Postlethwaite</v>
      </c>
      <c r="H2767" t="str">
        <f>IF(OR(Raw_Data!E2767="M",Raw_Data!E2767="Male"),"Male",IF(OR(Raw_Data!E2767="F",Raw_Data!E2767="Female"),"Female","Not Confirmed"))</f>
        <v>Female</v>
      </c>
      <c r="I2767">
        <f>Raw_Data!F2767</f>
        <v>30</v>
      </c>
      <c r="J2767" t="str">
        <f>FLOOR(Raw_Data!F2767,10)&amp;"-"&amp;FLOOR(Raw_Data!F2767,10)+9</f>
        <v>30-39</v>
      </c>
      <c r="K2767" t="str">
        <f>Raw_Data!G2767</f>
        <v>Unknown</v>
      </c>
      <c r="L2767" t="str">
        <f>Raw_Data!H2767</f>
        <v>None</v>
      </c>
      <c r="M2767" t="str">
        <f>IF(Raw_Data!I2767=TRUE,"Admitted","Not Admitted")</f>
        <v>Not Admitted</v>
      </c>
      <c r="N2767" t="str">
        <f>IF(Raw_Data!J2767="","Not Rated",Raw_Data!J2767)</f>
        <v>Not Rated</v>
      </c>
      <c r="O2767">
        <f>Raw_Data!K2767</f>
        <v>21</v>
      </c>
      <c r="P2767" t="str">
        <f>IF(Raw_Data!K2767&lt;=30,"Within Time","Delayed")</f>
        <v>Within Time</v>
      </c>
    </row>
    <row r="2768" spans="1:16" x14ac:dyDescent="0.35">
      <c r="A2768" t="str">
        <f>Raw_Data!A2768</f>
        <v>571-15-7277</v>
      </c>
      <c r="B2768" s="2">
        <f>Raw_Data!B2768</f>
        <v>45187.297222222223</v>
      </c>
      <c r="C2768">
        <f>HOUR(Raw_Data!B2768)</f>
        <v>7</v>
      </c>
      <c r="D2768" t="str">
        <f>TEXT(Raw_Data!B2768,"mmm")</f>
        <v>Sep</v>
      </c>
      <c r="E2768">
        <f>YEAR(Raw_Data!B2768)</f>
        <v>2023</v>
      </c>
      <c r="F2768" t="str">
        <f>TEXT(Raw_Data!B2768,"mmm-yy")</f>
        <v>Sep-23</v>
      </c>
      <c r="G2768" t="str">
        <f>PROPER(Raw_Data!C2768&amp;". "&amp;Raw_Data!D2768)</f>
        <v>W. Loxley</v>
      </c>
      <c r="H2768" t="str">
        <f>IF(OR(Raw_Data!E2768="M",Raw_Data!E2768="Male"),"Male",IF(OR(Raw_Data!E2768="F",Raw_Data!E2768="Female"),"Female","Not Confirmed"))</f>
        <v>Female</v>
      </c>
      <c r="I2768">
        <f>Raw_Data!F2768</f>
        <v>11</v>
      </c>
      <c r="J2768" t="str">
        <f>FLOOR(Raw_Data!F2768,10)&amp;"-"&amp;FLOOR(Raw_Data!F2768,10)+9</f>
        <v>10-19</v>
      </c>
      <c r="K2768" t="str">
        <f>Raw_Data!G2768</f>
        <v>Asian</v>
      </c>
      <c r="L2768" t="str">
        <f>Raw_Data!H2768</f>
        <v>Orthopedics</v>
      </c>
      <c r="M2768" t="str">
        <f>IF(Raw_Data!I2768=TRUE,"Admitted","Not Admitted")</f>
        <v>Admitted</v>
      </c>
      <c r="N2768">
        <f>IF(Raw_Data!J2768="","Not Rated",Raw_Data!J2768)</f>
        <v>9</v>
      </c>
      <c r="O2768">
        <f>Raw_Data!K2768</f>
        <v>28</v>
      </c>
      <c r="P2768" t="str">
        <f>IF(Raw_Data!K2768&lt;=30,"Within Time","Delayed")</f>
        <v>Within Time</v>
      </c>
    </row>
    <row r="2769" spans="1:16" x14ac:dyDescent="0.35">
      <c r="A2769" t="str">
        <f>Raw_Data!A2769</f>
        <v>926-22-3195</v>
      </c>
      <c r="B2769" s="2">
        <f>Raw_Data!B2769</f>
        <v>45187.546527777777</v>
      </c>
      <c r="C2769">
        <f>HOUR(Raw_Data!B2769)</f>
        <v>13</v>
      </c>
      <c r="D2769" t="str">
        <f>TEXT(Raw_Data!B2769,"mmm")</f>
        <v>Sep</v>
      </c>
      <c r="E2769">
        <f>YEAR(Raw_Data!B2769)</f>
        <v>2023</v>
      </c>
      <c r="F2769" t="str">
        <f>TEXT(Raw_Data!B2769,"mmm-yy")</f>
        <v>Sep-23</v>
      </c>
      <c r="G2769" t="str">
        <f>PROPER(Raw_Data!C2769&amp;". "&amp;Raw_Data!D2769)</f>
        <v>S. Ironside</v>
      </c>
      <c r="H2769" t="str">
        <f>IF(OR(Raw_Data!E2769="M",Raw_Data!E2769="Male"),"Male",IF(OR(Raw_Data!E2769="F",Raw_Data!E2769="Female"),"Female","Not Confirmed"))</f>
        <v>Female</v>
      </c>
      <c r="I2769">
        <f>Raw_Data!F2769</f>
        <v>64</v>
      </c>
      <c r="J2769" t="str">
        <f>FLOOR(Raw_Data!F2769,10)&amp;"-"&amp;FLOOR(Raw_Data!F2769,10)+9</f>
        <v>60-69</v>
      </c>
      <c r="K2769" t="str">
        <f>Raw_Data!G2769</f>
        <v>Two or More Races</v>
      </c>
      <c r="L2769" t="str">
        <f>Raw_Data!H2769</f>
        <v>None</v>
      </c>
      <c r="M2769" t="str">
        <f>IF(Raw_Data!I2769=TRUE,"Admitted","Not Admitted")</f>
        <v>Admitted</v>
      </c>
      <c r="N2769" t="str">
        <f>IF(Raw_Data!J2769="","Not Rated",Raw_Data!J2769)</f>
        <v>Not Rated</v>
      </c>
      <c r="O2769">
        <f>Raw_Data!K2769</f>
        <v>50</v>
      </c>
      <c r="P2769" t="str">
        <f>IF(Raw_Data!K2769&lt;=30,"Within Time","Delayed")</f>
        <v>Delayed</v>
      </c>
    </row>
    <row r="2770" spans="1:16" x14ac:dyDescent="0.35">
      <c r="A2770" t="str">
        <f>Raw_Data!A2770</f>
        <v>790-43-1227</v>
      </c>
      <c r="B2770" s="2">
        <f>Raw_Data!B2770</f>
        <v>45187.65902777778</v>
      </c>
      <c r="C2770">
        <f>HOUR(Raw_Data!B2770)</f>
        <v>15</v>
      </c>
      <c r="D2770" t="str">
        <f>TEXT(Raw_Data!B2770,"mmm")</f>
        <v>Sep</v>
      </c>
      <c r="E2770">
        <f>YEAR(Raw_Data!B2770)</f>
        <v>2023</v>
      </c>
      <c r="F2770" t="str">
        <f>TEXT(Raw_Data!B2770,"mmm-yy")</f>
        <v>Sep-23</v>
      </c>
      <c r="G2770" t="str">
        <f>PROPER(Raw_Data!C2770&amp;". "&amp;Raw_Data!D2770)</f>
        <v>Y. Ashcombe</v>
      </c>
      <c r="H2770" t="str">
        <f>IF(OR(Raw_Data!E2770="M",Raw_Data!E2770="Male"),"Male",IF(OR(Raw_Data!E2770="F",Raw_Data!E2770="Female"),"Female","Not Confirmed"))</f>
        <v>Female</v>
      </c>
      <c r="I2770">
        <f>Raw_Data!F2770</f>
        <v>66</v>
      </c>
      <c r="J2770" t="str">
        <f>FLOOR(Raw_Data!F2770,10)&amp;"-"&amp;FLOOR(Raw_Data!F2770,10)+9</f>
        <v>60-69</v>
      </c>
      <c r="K2770" t="str">
        <f>Raw_Data!G2770</f>
        <v>Declined to Identify</v>
      </c>
      <c r="L2770" t="str">
        <f>Raw_Data!H2770</f>
        <v>Neurology</v>
      </c>
      <c r="M2770" t="str">
        <f>IF(Raw_Data!I2770=TRUE,"Admitted","Not Admitted")</f>
        <v>Admitted</v>
      </c>
      <c r="N2770" t="str">
        <f>IF(Raw_Data!J2770="","Not Rated",Raw_Data!J2770)</f>
        <v>Not Rated</v>
      </c>
      <c r="O2770">
        <f>Raw_Data!K2770</f>
        <v>49</v>
      </c>
      <c r="P2770" t="str">
        <f>IF(Raw_Data!K2770&lt;=30,"Within Time","Delayed")</f>
        <v>Delayed</v>
      </c>
    </row>
    <row r="2771" spans="1:16" x14ac:dyDescent="0.35">
      <c r="A2771" t="str">
        <f>Raw_Data!A2771</f>
        <v>784-41-9913</v>
      </c>
      <c r="B2771" s="2">
        <f>Raw_Data!B2771</f>
        <v>45187.756944444453</v>
      </c>
      <c r="C2771">
        <f>HOUR(Raw_Data!B2771)</f>
        <v>18</v>
      </c>
      <c r="D2771" t="str">
        <f>TEXT(Raw_Data!B2771,"mmm")</f>
        <v>Sep</v>
      </c>
      <c r="E2771">
        <f>YEAR(Raw_Data!B2771)</f>
        <v>2023</v>
      </c>
      <c r="F2771" t="str">
        <f>TEXT(Raw_Data!B2771,"mmm-yy")</f>
        <v>Sep-23</v>
      </c>
      <c r="G2771" t="str">
        <f>PROPER(Raw_Data!C2771&amp;". "&amp;Raw_Data!D2771)</f>
        <v>H. Kingsley</v>
      </c>
      <c r="H2771" t="str">
        <f>IF(OR(Raw_Data!E2771="M",Raw_Data!E2771="Male"),"Male",IF(OR(Raw_Data!E2771="F",Raw_Data!E2771="Female"),"Female","Not Confirmed"))</f>
        <v>Male</v>
      </c>
      <c r="I2771">
        <f>Raw_Data!F2771</f>
        <v>67</v>
      </c>
      <c r="J2771" t="str">
        <f>FLOOR(Raw_Data!F2771,10)&amp;"-"&amp;FLOOR(Raw_Data!F2771,10)+9</f>
        <v>60-69</v>
      </c>
      <c r="K2771" t="str">
        <f>Raw_Data!G2771</f>
        <v>Two or More Races</v>
      </c>
      <c r="L2771" t="str">
        <f>Raw_Data!H2771</f>
        <v>General Practice</v>
      </c>
      <c r="M2771" t="str">
        <f>IF(Raw_Data!I2771=TRUE,"Admitted","Not Admitted")</f>
        <v>Admitted</v>
      </c>
      <c r="N2771" t="str">
        <f>IF(Raw_Data!J2771="","Not Rated",Raw_Data!J2771)</f>
        <v>Not Rated</v>
      </c>
      <c r="O2771">
        <f>Raw_Data!K2771</f>
        <v>13</v>
      </c>
      <c r="P2771" t="str">
        <f>IF(Raw_Data!K2771&lt;=30,"Within Time","Delayed")</f>
        <v>Within Time</v>
      </c>
    </row>
    <row r="2772" spans="1:16" x14ac:dyDescent="0.35">
      <c r="A2772" t="str">
        <f>Raw_Data!A2772</f>
        <v>128-79-6098</v>
      </c>
      <c r="B2772" s="2">
        <f>Raw_Data!B2772</f>
        <v>45187.760416666657</v>
      </c>
      <c r="C2772">
        <f>HOUR(Raw_Data!B2772)</f>
        <v>18</v>
      </c>
      <c r="D2772" t="str">
        <f>TEXT(Raw_Data!B2772,"mmm")</f>
        <v>Sep</v>
      </c>
      <c r="E2772">
        <f>YEAR(Raw_Data!B2772)</f>
        <v>2023</v>
      </c>
      <c r="F2772" t="str">
        <f>TEXT(Raw_Data!B2772,"mmm-yy")</f>
        <v>Sep-23</v>
      </c>
      <c r="G2772" t="str">
        <f>PROPER(Raw_Data!C2772&amp;". "&amp;Raw_Data!D2772)</f>
        <v>T. Kingsley</v>
      </c>
      <c r="H2772" t="str">
        <f>IF(OR(Raw_Data!E2772="M",Raw_Data!E2772="Male"),"Male",IF(OR(Raw_Data!E2772="F",Raw_Data!E2772="Female"),"Female","Not Confirmed"))</f>
        <v>Female</v>
      </c>
      <c r="I2772">
        <f>Raw_Data!F2772</f>
        <v>73</v>
      </c>
      <c r="J2772" t="str">
        <f>FLOOR(Raw_Data!F2772,10)&amp;"-"&amp;FLOOR(Raw_Data!F2772,10)+9</f>
        <v>70-79</v>
      </c>
      <c r="K2772" t="str">
        <f>Raw_Data!G2772</f>
        <v>White</v>
      </c>
      <c r="L2772" t="str">
        <f>Raw_Data!H2772</f>
        <v>General Practice</v>
      </c>
      <c r="M2772" t="str">
        <f>IF(Raw_Data!I2772=TRUE,"Admitted","Not Admitted")</f>
        <v>Admitted</v>
      </c>
      <c r="N2772" t="str">
        <f>IF(Raw_Data!J2772="","Not Rated",Raw_Data!J2772)</f>
        <v>Not Rated</v>
      </c>
      <c r="O2772">
        <f>Raw_Data!K2772</f>
        <v>34</v>
      </c>
      <c r="P2772" t="str">
        <f>IF(Raw_Data!K2772&lt;=30,"Within Time","Delayed")</f>
        <v>Delayed</v>
      </c>
    </row>
    <row r="2773" spans="1:16" x14ac:dyDescent="0.35">
      <c r="A2773" t="str">
        <f>Raw_Data!A2773</f>
        <v>880-96-3189</v>
      </c>
      <c r="B2773" s="2">
        <f>Raw_Data!B2773</f>
        <v>45187.796527777777</v>
      </c>
      <c r="C2773">
        <f>HOUR(Raw_Data!B2773)</f>
        <v>19</v>
      </c>
      <c r="D2773" t="str">
        <f>TEXT(Raw_Data!B2773,"mmm")</f>
        <v>Sep</v>
      </c>
      <c r="E2773">
        <f>YEAR(Raw_Data!B2773)</f>
        <v>2023</v>
      </c>
      <c r="F2773" t="str">
        <f>TEXT(Raw_Data!B2773,"mmm-yy")</f>
        <v>Sep-23</v>
      </c>
      <c r="G2773" t="str">
        <f>PROPER(Raw_Data!C2773&amp;". "&amp;Raw_Data!D2773)</f>
        <v>P. Silverlock</v>
      </c>
      <c r="H2773" t="str">
        <f>IF(OR(Raw_Data!E2773="M",Raw_Data!E2773="Male"),"Male",IF(OR(Raw_Data!E2773="F",Raw_Data!E2773="Female"),"Female","Not Confirmed"))</f>
        <v>Male</v>
      </c>
      <c r="I2773">
        <f>Raw_Data!F2773</f>
        <v>71</v>
      </c>
      <c r="J2773" t="str">
        <f>FLOOR(Raw_Data!F2773,10)&amp;"-"&amp;FLOOR(Raw_Data!F2773,10)+9</f>
        <v>70-79</v>
      </c>
      <c r="K2773" t="str">
        <f>Raw_Data!G2773</f>
        <v>White</v>
      </c>
      <c r="L2773" t="str">
        <f>Raw_Data!H2773</f>
        <v>None</v>
      </c>
      <c r="M2773" t="str">
        <f>IF(Raw_Data!I2773=TRUE,"Admitted","Not Admitted")</f>
        <v>Not Admitted</v>
      </c>
      <c r="N2773">
        <f>IF(Raw_Data!J2773="","Not Rated",Raw_Data!J2773)</f>
        <v>9</v>
      </c>
      <c r="O2773">
        <f>Raw_Data!K2773</f>
        <v>44</v>
      </c>
      <c r="P2773" t="str">
        <f>IF(Raw_Data!K2773&lt;=30,"Within Time","Delayed")</f>
        <v>Delayed</v>
      </c>
    </row>
    <row r="2774" spans="1:16" x14ac:dyDescent="0.35">
      <c r="A2774" t="str">
        <f>Raw_Data!A2774</f>
        <v>523-14-3152</v>
      </c>
      <c r="B2774" s="2">
        <f>Raw_Data!B2774</f>
        <v>45187.813888888893</v>
      </c>
      <c r="C2774">
        <f>HOUR(Raw_Data!B2774)</f>
        <v>19</v>
      </c>
      <c r="D2774" t="str">
        <f>TEXT(Raw_Data!B2774,"mmm")</f>
        <v>Sep</v>
      </c>
      <c r="E2774">
        <f>YEAR(Raw_Data!B2774)</f>
        <v>2023</v>
      </c>
      <c r="F2774" t="str">
        <f>TEXT(Raw_Data!B2774,"mmm-yy")</f>
        <v>Sep-23</v>
      </c>
      <c r="G2774" t="str">
        <f>PROPER(Raw_Data!C2774&amp;". "&amp;Raw_Data!D2774)</f>
        <v>G. Crebo</v>
      </c>
      <c r="H2774" t="str">
        <f>IF(OR(Raw_Data!E2774="M",Raw_Data!E2774="Male"),"Male",IF(OR(Raw_Data!E2774="F",Raw_Data!E2774="Female"),"Female","Not Confirmed"))</f>
        <v>Female</v>
      </c>
      <c r="I2774">
        <f>Raw_Data!F2774</f>
        <v>67</v>
      </c>
      <c r="J2774" t="str">
        <f>FLOOR(Raw_Data!F2774,10)&amp;"-"&amp;FLOOR(Raw_Data!F2774,10)+9</f>
        <v>60-69</v>
      </c>
      <c r="K2774" t="str">
        <f>Raw_Data!G2774</f>
        <v>Declined to Identify</v>
      </c>
      <c r="L2774" t="str">
        <f>Raw_Data!H2774</f>
        <v>Gastroenterology</v>
      </c>
      <c r="M2774" t="str">
        <f>IF(Raw_Data!I2774=TRUE,"Admitted","Not Admitted")</f>
        <v>Admitted</v>
      </c>
      <c r="N2774" t="str">
        <f>IF(Raw_Data!J2774="","Not Rated",Raw_Data!J2774)</f>
        <v>Not Rated</v>
      </c>
      <c r="O2774">
        <f>Raw_Data!K2774</f>
        <v>60</v>
      </c>
      <c r="P2774" t="str">
        <f>IF(Raw_Data!K2774&lt;=30,"Within Time","Delayed")</f>
        <v>Delayed</v>
      </c>
    </row>
    <row r="2775" spans="1:16" x14ac:dyDescent="0.35">
      <c r="A2775" t="str">
        <f>Raw_Data!A2775</f>
        <v>596-69-8308</v>
      </c>
      <c r="B2775" s="2">
        <f>Raw_Data!B2775</f>
        <v>45187.873611111107</v>
      </c>
      <c r="C2775">
        <f>HOUR(Raw_Data!B2775)</f>
        <v>20</v>
      </c>
      <c r="D2775" t="str">
        <f>TEXT(Raw_Data!B2775,"mmm")</f>
        <v>Sep</v>
      </c>
      <c r="E2775">
        <f>YEAR(Raw_Data!B2775)</f>
        <v>2023</v>
      </c>
      <c r="F2775" t="str">
        <f>TEXT(Raw_Data!B2775,"mmm-yy")</f>
        <v>Sep-23</v>
      </c>
      <c r="G2775" t="str">
        <f>PROPER(Raw_Data!C2775&amp;". "&amp;Raw_Data!D2775)</f>
        <v>H. Kershaw</v>
      </c>
      <c r="H2775" t="str">
        <f>IF(OR(Raw_Data!E2775="M",Raw_Data!E2775="Male"),"Male",IF(OR(Raw_Data!E2775="F",Raw_Data!E2775="Female"),"Female","Not Confirmed"))</f>
        <v>Male</v>
      </c>
      <c r="I2775">
        <f>Raw_Data!F2775</f>
        <v>27</v>
      </c>
      <c r="J2775" t="str">
        <f>FLOOR(Raw_Data!F2775,10)&amp;"-"&amp;FLOOR(Raw_Data!F2775,10)+9</f>
        <v>20-29</v>
      </c>
      <c r="K2775" t="str">
        <f>Raw_Data!G2775</f>
        <v>African American</v>
      </c>
      <c r="L2775" t="str">
        <f>Raw_Data!H2775</f>
        <v>General Practice</v>
      </c>
      <c r="M2775" t="str">
        <f>IF(Raw_Data!I2775=TRUE,"Admitted","Not Admitted")</f>
        <v>Not Admitted</v>
      </c>
      <c r="N2775" t="str">
        <f>IF(Raw_Data!J2775="","Not Rated",Raw_Data!J2775)</f>
        <v>Not Rated</v>
      </c>
      <c r="O2775">
        <f>Raw_Data!K2775</f>
        <v>44</v>
      </c>
      <c r="P2775" t="str">
        <f>IF(Raw_Data!K2775&lt;=30,"Within Time","Delayed")</f>
        <v>Delayed</v>
      </c>
    </row>
    <row r="2776" spans="1:16" x14ac:dyDescent="0.35">
      <c r="A2776" t="str">
        <f>Raw_Data!A2776</f>
        <v>354-52-4698</v>
      </c>
      <c r="B2776" s="2">
        <f>Raw_Data!B2776</f>
        <v>45187.884027777778</v>
      </c>
      <c r="C2776">
        <f>HOUR(Raw_Data!B2776)</f>
        <v>21</v>
      </c>
      <c r="D2776" t="str">
        <f>TEXT(Raw_Data!B2776,"mmm")</f>
        <v>Sep</v>
      </c>
      <c r="E2776">
        <f>YEAR(Raw_Data!B2776)</f>
        <v>2023</v>
      </c>
      <c r="F2776" t="str">
        <f>TEXT(Raw_Data!B2776,"mmm-yy")</f>
        <v>Sep-23</v>
      </c>
      <c r="G2776" t="str">
        <f>PROPER(Raw_Data!C2776&amp;". "&amp;Raw_Data!D2776)</f>
        <v>J. Glasspool</v>
      </c>
      <c r="H2776" t="str">
        <f>IF(OR(Raw_Data!E2776="M",Raw_Data!E2776="Male"),"Male",IF(OR(Raw_Data!E2776="F",Raw_Data!E2776="Female"),"Female","Not Confirmed"))</f>
        <v>Female</v>
      </c>
      <c r="I2776">
        <f>Raw_Data!F2776</f>
        <v>21</v>
      </c>
      <c r="J2776" t="str">
        <f>FLOOR(Raw_Data!F2776,10)&amp;"-"&amp;FLOOR(Raw_Data!F2776,10)+9</f>
        <v>20-29</v>
      </c>
      <c r="K2776" t="str">
        <f>Raw_Data!G2776</f>
        <v>White</v>
      </c>
      <c r="L2776" t="str">
        <f>Raw_Data!H2776</f>
        <v>None</v>
      </c>
      <c r="M2776" t="str">
        <f>IF(Raw_Data!I2776=TRUE,"Admitted","Not Admitted")</f>
        <v>Admitted</v>
      </c>
      <c r="N2776">
        <f>IF(Raw_Data!J2776="","Not Rated",Raw_Data!J2776)</f>
        <v>0</v>
      </c>
      <c r="O2776">
        <f>Raw_Data!K2776</f>
        <v>17</v>
      </c>
      <c r="P2776" t="str">
        <f>IF(Raw_Data!K2776&lt;=30,"Within Time","Delayed")</f>
        <v>Within Time</v>
      </c>
    </row>
    <row r="2777" spans="1:16" x14ac:dyDescent="0.35">
      <c r="A2777" t="str">
        <f>Raw_Data!A2777</f>
        <v>541-57-6972</v>
      </c>
      <c r="B2777" s="2">
        <f>Raw_Data!B2777</f>
        <v>45187.906944444447</v>
      </c>
      <c r="C2777">
        <f>HOUR(Raw_Data!B2777)</f>
        <v>21</v>
      </c>
      <c r="D2777" t="str">
        <f>TEXT(Raw_Data!B2777,"mmm")</f>
        <v>Sep</v>
      </c>
      <c r="E2777">
        <f>YEAR(Raw_Data!B2777)</f>
        <v>2023</v>
      </c>
      <c r="F2777" t="str">
        <f>TEXT(Raw_Data!B2777,"mmm-yy")</f>
        <v>Sep-23</v>
      </c>
      <c r="G2777" t="str">
        <f>PROPER(Raw_Data!C2777&amp;". "&amp;Raw_Data!D2777)</f>
        <v>K. Greenhalgh</v>
      </c>
      <c r="H2777" t="str">
        <f>IF(OR(Raw_Data!E2777="M",Raw_Data!E2777="Male"),"Male",IF(OR(Raw_Data!E2777="F",Raw_Data!E2777="Female"),"Female","Not Confirmed"))</f>
        <v>Male</v>
      </c>
      <c r="I2777">
        <f>Raw_Data!F2777</f>
        <v>18</v>
      </c>
      <c r="J2777" t="str">
        <f>FLOOR(Raw_Data!F2777,10)&amp;"-"&amp;FLOOR(Raw_Data!F2777,10)+9</f>
        <v>10-19</v>
      </c>
      <c r="K2777" t="str">
        <f>Raw_Data!G2777</f>
        <v>African American</v>
      </c>
      <c r="L2777" t="str">
        <f>Raw_Data!H2777</f>
        <v>Orthopedics</v>
      </c>
      <c r="M2777" t="str">
        <f>IF(Raw_Data!I2777=TRUE,"Admitted","Not Admitted")</f>
        <v>Not Admitted</v>
      </c>
      <c r="N2777" t="str">
        <f>IF(Raw_Data!J2777="","Not Rated",Raw_Data!J2777)</f>
        <v>Not Rated</v>
      </c>
      <c r="O2777">
        <f>Raw_Data!K2777</f>
        <v>47</v>
      </c>
      <c r="P2777" t="str">
        <f>IF(Raw_Data!K2777&lt;=30,"Within Time","Delayed")</f>
        <v>Delayed</v>
      </c>
    </row>
    <row r="2778" spans="1:16" x14ac:dyDescent="0.35">
      <c r="A2778" t="str">
        <f>Raw_Data!A2778</f>
        <v>236-87-1461</v>
      </c>
      <c r="B2778" s="2">
        <f>Raw_Data!B2778</f>
        <v>45187.917361111111</v>
      </c>
      <c r="C2778">
        <f>HOUR(Raw_Data!B2778)</f>
        <v>22</v>
      </c>
      <c r="D2778" t="str">
        <f>TEXT(Raw_Data!B2778,"mmm")</f>
        <v>Sep</v>
      </c>
      <c r="E2778">
        <f>YEAR(Raw_Data!B2778)</f>
        <v>2023</v>
      </c>
      <c r="F2778" t="str">
        <f>TEXT(Raw_Data!B2778,"mmm-yy")</f>
        <v>Sep-23</v>
      </c>
      <c r="G2778" t="str">
        <f>PROPER(Raw_Data!C2778&amp;". "&amp;Raw_Data!D2778)</f>
        <v>A. Lockwood</v>
      </c>
      <c r="H2778" t="str">
        <f>IF(OR(Raw_Data!E2778="M",Raw_Data!E2778="Male"),"Male",IF(OR(Raw_Data!E2778="F",Raw_Data!E2778="Female"),"Female","Not Confirmed"))</f>
        <v>Female</v>
      </c>
      <c r="I2778">
        <f>Raw_Data!F2778</f>
        <v>62</v>
      </c>
      <c r="J2778" t="str">
        <f>FLOOR(Raw_Data!F2778,10)&amp;"-"&amp;FLOOR(Raw_Data!F2778,10)+9</f>
        <v>60-69</v>
      </c>
      <c r="K2778" t="str">
        <f>Raw_Data!G2778</f>
        <v>White</v>
      </c>
      <c r="L2778" t="str">
        <f>Raw_Data!H2778</f>
        <v>Cardiology</v>
      </c>
      <c r="M2778" t="str">
        <f>IF(Raw_Data!I2778=TRUE,"Admitted","Not Admitted")</f>
        <v>Admitted</v>
      </c>
      <c r="N2778" t="str">
        <f>IF(Raw_Data!J2778="","Not Rated",Raw_Data!J2778)</f>
        <v>Not Rated</v>
      </c>
      <c r="O2778">
        <f>Raw_Data!K2778</f>
        <v>32</v>
      </c>
      <c r="P2778" t="str">
        <f>IF(Raw_Data!K2778&lt;=30,"Within Time","Delayed")</f>
        <v>Delayed</v>
      </c>
    </row>
    <row r="2779" spans="1:16" x14ac:dyDescent="0.35">
      <c r="A2779" t="str">
        <f>Raw_Data!A2779</f>
        <v>290-27-8414</v>
      </c>
      <c r="B2779" s="2">
        <f>Raw_Data!B2779</f>
        <v>45187.929166666669</v>
      </c>
      <c r="C2779">
        <f>HOUR(Raw_Data!B2779)</f>
        <v>22</v>
      </c>
      <c r="D2779" t="str">
        <f>TEXT(Raw_Data!B2779,"mmm")</f>
        <v>Sep</v>
      </c>
      <c r="E2779">
        <f>YEAR(Raw_Data!B2779)</f>
        <v>2023</v>
      </c>
      <c r="F2779" t="str">
        <f>TEXT(Raw_Data!B2779,"mmm-yy")</f>
        <v>Sep-23</v>
      </c>
      <c r="G2779" t="str">
        <f>PROPER(Raw_Data!C2779&amp;". "&amp;Raw_Data!D2779)</f>
        <v>P. Fairbairn</v>
      </c>
      <c r="H2779" t="str">
        <f>IF(OR(Raw_Data!E2779="M",Raw_Data!E2779="Male"),"Male",IF(OR(Raw_Data!E2779="F",Raw_Data!E2779="Female"),"Female","Not Confirmed"))</f>
        <v>Female</v>
      </c>
      <c r="I2779">
        <f>Raw_Data!F2779</f>
        <v>53</v>
      </c>
      <c r="J2779" t="str">
        <f>FLOOR(Raw_Data!F2779,10)&amp;"-"&amp;FLOOR(Raw_Data!F2779,10)+9</f>
        <v>50-59</v>
      </c>
      <c r="K2779" t="str">
        <f>Raw_Data!G2779</f>
        <v>White</v>
      </c>
      <c r="L2779" t="str">
        <f>Raw_Data!H2779</f>
        <v>General Practice</v>
      </c>
      <c r="M2779" t="str">
        <f>IF(Raw_Data!I2779=TRUE,"Admitted","Not Admitted")</f>
        <v>Not Admitted</v>
      </c>
      <c r="N2779" t="str">
        <f>IF(Raw_Data!J2779="","Not Rated",Raw_Data!J2779)</f>
        <v>Not Rated</v>
      </c>
      <c r="O2779">
        <f>Raw_Data!K2779</f>
        <v>39</v>
      </c>
      <c r="P2779" t="str">
        <f>IF(Raw_Data!K2779&lt;=30,"Within Time","Delayed")</f>
        <v>Delayed</v>
      </c>
    </row>
    <row r="2780" spans="1:16" x14ac:dyDescent="0.35">
      <c r="A2780" t="str">
        <f>Raw_Data!A2780</f>
        <v>604-24-2592</v>
      </c>
      <c r="B2780" s="2">
        <f>Raw_Data!B2780</f>
        <v>45187.975694444453</v>
      </c>
      <c r="C2780">
        <f>HOUR(Raw_Data!B2780)</f>
        <v>23</v>
      </c>
      <c r="D2780" t="str">
        <f>TEXT(Raw_Data!B2780,"mmm")</f>
        <v>Sep</v>
      </c>
      <c r="E2780">
        <f>YEAR(Raw_Data!B2780)</f>
        <v>2023</v>
      </c>
      <c r="F2780" t="str">
        <f>TEXT(Raw_Data!B2780,"mmm-yy")</f>
        <v>Sep-23</v>
      </c>
      <c r="G2780" t="str">
        <f>PROPER(Raw_Data!C2780&amp;". "&amp;Raw_Data!D2780)</f>
        <v>R. Carraway</v>
      </c>
      <c r="H2780" t="str">
        <f>IF(OR(Raw_Data!E2780="M",Raw_Data!E2780="Male"),"Male",IF(OR(Raw_Data!E2780="F",Raw_Data!E2780="Female"),"Female","Not Confirmed"))</f>
        <v>Male</v>
      </c>
      <c r="I2780">
        <f>Raw_Data!F2780</f>
        <v>48</v>
      </c>
      <c r="J2780" t="str">
        <f>FLOOR(Raw_Data!F2780,10)&amp;"-"&amp;FLOOR(Raw_Data!F2780,10)+9</f>
        <v>40-49</v>
      </c>
      <c r="K2780" t="str">
        <f>Raw_Data!G2780</f>
        <v>Declined to Identify</v>
      </c>
      <c r="L2780" t="str">
        <f>Raw_Data!H2780</f>
        <v>General Practice</v>
      </c>
      <c r="M2780" t="str">
        <f>IF(Raw_Data!I2780=TRUE,"Admitted","Not Admitted")</f>
        <v>Not Admitted</v>
      </c>
      <c r="N2780" t="str">
        <f>IF(Raw_Data!J2780="","Not Rated",Raw_Data!J2780)</f>
        <v>Not Rated</v>
      </c>
      <c r="O2780">
        <f>Raw_Data!K2780</f>
        <v>57</v>
      </c>
      <c r="P2780" t="str">
        <f>IF(Raw_Data!K2780&lt;=30,"Within Time","Delayed")</f>
        <v>Delayed</v>
      </c>
    </row>
    <row r="2781" spans="1:16" x14ac:dyDescent="0.35">
      <c r="A2781" t="str">
        <f>Raw_Data!A2781</f>
        <v>859-36-5736</v>
      </c>
      <c r="B2781" s="2">
        <f>Raw_Data!B2781</f>
        <v>45188.018055555563</v>
      </c>
      <c r="C2781">
        <f>HOUR(Raw_Data!B2781)</f>
        <v>0</v>
      </c>
      <c r="D2781" t="str">
        <f>TEXT(Raw_Data!B2781,"mmm")</f>
        <v>Sep</v>
      </c>
      <c r="E2781">
        <f>YEAR(Raw_Data!B2781)</f>
        <v>2023</v>
      </c>
      <c r="F2781" t="str">
        <f>TEXT(Raw_Data!B2781,"mmm-yy")</f>
        <v>Sep-23</v>
      </c>
      <c r="G2781" t="str">
        <f>PROPER(Raw_Data!C2781&amp;". "&amp;Raw_Data!D2781)</f>
        <v>B. Nethercott</v>
      </c>
      <c r="H2781" t="str">
        <f>IF(OR(Raw_Data!E2781="M",Raw_Data!E2781="Male"),"Male",IF(OR(Raw_Data!E2781="F",Raw_Data!E2781="Female"),"Female","Not Confirmed"))</f>
        <v>Male</v>
      </c>
      <c r="I2781">
        <f>Raw_Data!F2781</f>
        <v>38</v>
      </c>
      <c r="J2781" t="str">
        <f>FLOOR(Raw_Data!F2781,10)&amp;"-"&amp;FLOOR(Raw_Data!F2781,10)+9</f>
        <v>30-39</v>
      </c>
      <c r="K2781" t="str">
        <f>Raw_Data!G2781</f>
        <v>White</v>
      </c>
      <c r="L2781" t="str">
        <f>Raw_Data!H2781</f>
        <v>Gastroenterology</v>
      </c>
      <c r="M2781" t="str">
        <f>IF(Raw_Data!I2781=TRUE,"Admitted","Not Admitted")</f>
        <v>Admitted</v>
      </c>
      <c r="N2781">
        <f>IF(Raw_Data!J2781="","Not Rated",Raw_Data!J2781)</f>
        <v>8</v>
      </c>
      <c r="O2781">
        <f>Raw_Data!K2781</f>
        <v>45</v>
      </c>
      <c r="P2781" t="str">
        <f>IF(Raw_Data!K2781&lt;=30,"Within Time","Delayed")</f>
        <v>Delayed</v>
      </c>
    </row>
    <row r="2782" spans="1:16" x14ac:dyDescent="0.35">
      <c r="A2782" t="str">
        <f>Raw_Data!A2782</f>
        <v>148-87-2088</v>
      </c>
      <c r="B2782" s="2">
        <f>Raw_Data!B2782</f>
        <v>45188.079861111109</v>
      </c>
      <c r="C2782">
        <f>HOUR(Raw_Data!B2782)</f>
        <v>1</v>
      </c>
      <c r="D2782" t="str">
        <f>TEXT(Raw_Data!B2782,"mmm")</f>
        <v>Sep</v>
      </c>
      <c r="E2782">
        <f>YEAR(Raw_Data!B2782)</f>
        <v>2023</v>
      </c>
      <c r="F2782" t="str">
        <f>TEXT(Raw_Data!B2782,"mmm-yy")</f>
        <v>Sep-23</v>
      </c>
      <c r="G2782" t="str">
        <f>PROPER(Raw_Data!C2782&amp;". "&amp;Raw_Data!D2782)</f>
        <v>M. Wadsworth</v>
      </c>
      <c r="H2782" t="str">
        <f>IF(OR(Raw_Data!E2782="M",Raw_Data!E2782="Male"),"Male",IF(OR(Raw_Data!E2782="F",Raw_Data!E2782="Female"),"Female","Not Confirmed"))</f>
        <v>Male</v>
      </c>
      <c r="I2782">
        <f>Raw_Data!F2782</f>
        <v>54</v>
      </c>
      <c r="J2782" t="str">
        <f>FLOOR(Raw_Data!F2782,10)&amp;"-"&amp;FLOOR(Raw_Data!F2782,10)+9</f>
        <v>50-59</v>
      </c>
      <c r="K2782" t="str">
        <f>Raw_Data!G2782</f>
        <v>African American</v>
      </c>
      <c r="L2782" t="str">
        <f>Raw_Data!H2782</f>
        <v>General Practice</v>
      </c>
      <c r="M2782" t="str">
        <f>IF(Raw_Data!I2782=TRUE,"Admitted","Not Admitted")</f>
        <v>Admitted</v>
      </c>
      <c r="N2782" t="str">
        <f>IF(Raw_Data!J2782="","Not Rated",Raw_Data!J2782)</f>
        <v>Not Rated</v>
      </c>
      <c r="O2782">
        <f>Raw_Data!K2782</f>
        <v>33</v>
      </c>
      <c r="P2782" t="str">
        <f>IF(Raw_Data!K2782&lt;=30,"Within Time","Delayed")</f>
        <v>Delayed</v>
      </c>
    </row>
    <row r="2783" spans="1:16" x14ac:dyDescent="0.35">
      <c r="A2783" t="str">
        <f>Raw_Data!A2783</f>
        <v>364-72-3795</v>
      </c>
      <c r="B2783" s="2">
        <f>Raw_Data!B2783</f>
        <v>45188.112500000003</v>
      </c>
      <c r="C2783">
        <f>HOUR(Raw_Data!B2783)</f>
        <v>2</v>
      </c>
      <c r="D2783" t="str">
        <f>TEXT(Raw_Data!B2783,"mmm")</f>
        <v>Sep</v>
      </c>
      <c r="E2783">
        <f>YEAR(Raw_Data!B2783)</f>
        <v>2023</v>
      </c>
      <c r="F2783" t="str">
        <f>TEXT(Raw_Data!B2783,"mmm-yy")</f>
        <v>Sep-23</v>
      </c>
      <c r="G2783" t="str">
        <f>PROPER(Raw_Data!C2783&amp;". "&amp;Raw_Data!D2783)</f>
        <v>A. Merriweather</v>
      </c>
      <c r="H2783" t="str">
        <f>IF(OR(Raw_Data!E2783="M",Raw_Data!E2783="Male"),"Male",IF(OR(Raw_Data!E2783="F",Raw_Data!E2783="Female"),"Female","Not Confirmed"))</f>
        <v>Male</v>
      </c>
      <c r="I2783">
        <f>Raw_Data!F2783</f>
        <v>17</v>
      </c>
      <c r="J2783" t="str">
        <f>FLOOR(Raw_Data!F2783,10)&amp;"-"&amp;FLOOR(Raw_Data!F2783,10)+9</f>
        <v>10-19</v>
      </c>
      <c r="K2783" t="str">
        <f>Raw_Data!G2783</f>
        <v>White</v>
      </c>
      <c r="L2783" t="str">
        <f>Raw_Data!H2783</f>
        <v>None</v>
      </c>
      <c r="M2783" t="str">
        <f>IF(Raw_Data!I2783=TRUE,"Admitted","Not Admitted")</f>
        <v>Admitted</v>
      </c>
      <c r="N2783" t="str">
        <f>IF(Raw_Data!J2783="","Not Rated",Raw_Data!J2783)</f>
        <v>Not Rated</v>
      </c>
      <c r="O2783">
        <f>Raw_Data!K2783</f>
        <v>47</v>
      </c>
      <c r="P2783" t="str">
        <f>IF(Raw_Data!K2783&lt;=30,"Within Time","Delayed")</f>
        <v>Delayed</v>
      </c>
    </row>
    <row r="2784" spans="1:16" x14ac:dyDescent="0.35">
      <c r="A2784" t="str">
        <f>Raw_Data!A2784</f>
        <v>906-32-3008</v>
      </c>
      <c r="B2784" s="2">
        <f>Raw_Data!B2784</f>
        <v>45188.272222222222</v>
      </c>
      <c r="C2784">
        <f>HOUR(Raw_Data!B2784)</f>
        <v>6</v>
      </c>
      <c r="D2784" t="str">
        <f>TEXT(Raw_Data!B2784,"mmm")</f>
        <v>Sep</v>
      </c>
      <c r="E2784">
        <f>YEAR(Raw_Data!B2784)</f>
        <v>2023</v>
      </c>
      <c r="F2784" t="str">
        <f>TEXT(Raw_Data!B2784,"mmm-yy")</f>
        <v>Sep-23</v>
      </c>
      <c r="G2784" t="str">
        <f>PROPER(Raw_Data!C2784&amp;". "&amp;Raw_Data!D2784)</f>
        <v>K. Vickery</v>
      </c>
      <c r="H2784" t="str">
        <f>IF(OR(Raw_Data!E2784="M",Raw_Data!E2784="Male"),"Male",IF(OR(Raw_Data!E2784="F",Raw_Data!E2784="Female"),"Female","Not Confirmed"))</f>
        <v>Female</v>
      </c>
      <c r="I2784">
        <f>Raw_Data!F2784</f>
        <v>75</v>
      </c>
      <c r="J2784" t="str">
        <f>FLOOR(Raw_Data!F2784,10)&amp;"-"&amp;FLOOR(Raw_Data!F2784,10)+9</f>
        <v>70-79</v>
      </c>
      <c r="K2784" t="str">
        <f>Raw_Data!G2784</f>
        <v>Unknown</v>
      </c>
      <c r="L2784" t="str">
        <f>Raw_Data!H2784</f>
        <v>None</v>
      </c>
      <c r="M2784" t="str">
        <f>IF(Raw_Data!I2784=TRUE,"Admitted","Not Admitted")</f>
        <v>Not Admitted</v>
      </c>
      <c r="N2784" t="str">
        <f>IF(Raw_Data!J2784="","Not Rated",Raw_Data!J2784)</f>
        <v>Not Rated</v>
      </c>
      <c r="O2784">
        <f>Raw_Data!K2784</f>
        <v>55</v>
      </c>
      <c r="P2784" t="str">
        <f>IF(Raw_Data!K2784&lt;=30,"Within Time","Delayed")</f>
        <v>Delayed</v>
      </c>
    </row>
    <row r="2785" spans="1:16" x14ac:dyDescent="0.35">
      <c r="A2785" t="str">
        <f>Raw_Data!A2785</f>
        <v>188-74-9851</v>
      </c>
      <c r="B2785" s="2">
        <f>Raw_Data!B2785</f>
        <v>45188.275694444441</v>
      </c>
      <c r="C2785">
        <f>HOUR(Raw_Data!B2785)</f>
        <v>6</v>
      </c>
      <c r="D2785" t="str">
        <f>TEXT(Raw_Data!B2785,"mmm")</f>
        <v>Sep</v>
      </c>
      <c r="E2785">
        <f>YEAR(Raw_Data!B2785)</f>
        <v>2023</v>
      </c>
      <c r="F2785" t="str">
        <f>TEXT(Raw_Data!B2785,"mmm-yy")</f>
        <v>Sep-23</v>
      </c>
      <c r="G2785" t="str">
        <f>PROPER(Raw_Data!C2785&amp;". "&amp;Raw_Data!D2785)</f>
        <v>V. Corpes</v>
      </c>
      <c r="H2785" t="str">
        <f>IF(OR(Raw_Data!E2785="M",Raw_Data!E2785="Male"),"Male",IF(OR(Raw_Data!E2785="F",Raw_Data!E2785="Female"),"Female","Not Confirmed"))</f>
        <v>Male</v>
      </c>
      <c r="I2785">
        <f>Raw_Data!F2785</f>
        <v>36</v>
      </c>
      <c r="J2785" t="str">
        <f>FLOOR(Raw_Data!F2785,10)&amp;"-"&amp;FLOOR(Raw_Data!F2785,10)+9</f>
        <v>30-39</v>
      </c>
      <c r="K2785" t="str">
        <f>Raw_Data!G2785</f>
        <v>White</v>
      </c>
      <c r="L2785" t="str">
        <f>Raw_Data!H2785</f>
        <v>General Practice</v>
      </c>
      <c r="M2785" t="str">
        <f>IF(Raw_Data!I2785=TRUE,"Admitted","Not Admitted")</f>
        <v>Not Admitted</v>
      </c>
      <c r="N2785" t="str">
        <f>IF(Raw_Data!J2785="","Not Rated",Raw_Data!J2785)</f>
        <v>Not Rated</v>
      </c>
      <c r="O2785">
        <f>Raw_Data!K2785</f>
        <v>22</v>
      </c>
      <c r="P2785" t="str">
        <f>IF(Raw_Data!K2785&lt;=30,"Within Time","Delayed")</f>
        <v>Within Time</v>
      </c>
    </row>
    <row r="2786" spans="1:16" x14ac:dyDescent="0.35">
      <c r="A2786" t="str">
        <f>Raw_Data!A2786</f>
        <v>212-46-1510</v>
      </c>
      <c r="B2786" s="2">
        <f>Raw_Data!B2786</f>
        <v>45188.297222222223</v>
      </c>
      <c r="C2786">
        <f>HOUR(Raw_Data!B2786)</f>
        <v>7</v>
      </c>
      <c r="D2786" t="str">
        <f>TEXT(Raw_Data!B2786,"mmm")</f>
        <v>Sep</v>
      </c>
      <c r="E2786">
        <f>YEAR(Raw_Data!B2786)</f>
        <v>2023</v>
      </c>
      <c r="F2786" t="str">
        <f>TEXT(Raw_Data!B2786,"mmm-yy")</f>
        <v>Sep-23</v>
      </c>
      <c r="G2786" t="str">
        <f>PROPER(Raw_Data!C2786&amp;". "&amp;Raw_Data!D2786)</f>
        <v>N. Loxley</v>
      </c>
      <c r="H2786" t="str">
        <f>IF(OR(Raw_Data!E2786="M",Raw_Data!E2786="Male"),"Male",IF(OR(Raw_Data!E2786="F",Raw_Data!E2786="Female"),"Female","Not Confirmed"))</f>
        <v>Female</v>
      </c>
      <c r="I2786">
        <f>Raw_Data!F2786</f>
        <v>49</v>
      </c>
      <c r="J2786" t="str">
        <f>FLOOR(Raw_Data!F2786,10)&amp;"-"&amp;FLOOR(Raw_Data!F2786,10)+9</f>
        <v>40-49</v>
      </c>
      <c r="K2786" t="str">
        <f>Raw_Data!G2786</f>
        <v>African American</v>
      </c>
      <c r="L2786" t="str">
        <f>Raw_Data!H2786</f>
        <v>None</v>
      </c>
      <c r="M2786" t="str">
        <f>IF(Raw_Data!I2786=TRUE,"Admitted","Not Admitted")</f>
        <v>Admitted</v>
      </c>
      <c r="N2786">
        <f>IF(Raw_Data!J2786="","Not Rated",Raw_Data!J2786)</f>
        <v>2</v>
      </c>
      <c r="O2786">
        <f>Raw_Data!K2786</f>
        <v>22</v>
      </c>
      <c r="P2786" t="str">
        <f>IF(Raw_Data!K2786&lt;=30,"Within Time","Delayed")</f>
        <v>Within Time</v>
      </c>
    </row>
    <row r="2787" spans="1:16" x14ac:dyDescent="0.35">
      <c r="A2787" t="str">
        <f>Raw_Data!A2787</f>
        <v>979-67-9343</v>
      </c>
      <c r="B2787" s="2">
        <f>Raw_Data!B2787</f>
        <v>45188.307638888888</v>
      </c>
      <c r="C2787">
        <f>HOUR(Raw_Data!B2787)</f>
        <v>7</v>
      </c>
      <c r="D2787" t="str">
        <f>TEXT(Raw_Data!B2787,"mmm")</f>
        <v>Sep</v>
      </c>
      <c r="E2787">
        <f>YEAR(Raw_Data!B2787)</f>
        <v>2023</v>
      </c>
      <c r="F2787" t="str">
        <f>TEXT(Raw_Data!B2787,"mmm-yy")</f>
        <v>Sep-23</v>
      </c>
      <c r="G2787" t="str">
        <f>PROPER(Raw_Data!C2787&amp;". "&amp;Raw_Data!D2787)</f>
        <v>R. Churchard</v>
      </c>
      <c r="H2787" t="str">
        <f>IF(OR(Raw_Data!E2787="M",Raw_Data!E2787="Male"),"Male",IF(OR(Raw_Data!E2787="F",Raw_Data!E2787="Female"),"Female","Not Confirmed"))</f>
        <v>Male</v>
      </c>
      <c r="I2787">
        <f>Raw_Data!F2787</f>
        <v>39</v>
      </c>
      <c r="J2787" t="str">
        <f>FLOOR(Raw_Data!F2787,10)&amp;"-"&amp;FLOOR(Raw_Data!F2787,10)+9</f>
        <v>30-39</v>
      </c>
      <c r="K2787" t="str">
        <f>Raw_Data!G2787</f>
        <v>African American</v>
      </c>
      <c r="L2787" t="str">
        <f>Raw_Data!H2787</f>
        <v>None</v>
      </c>
      <c r="M2787" t="str">
        <f>IF(Raw_Data!I2787=TRUE,"Admitted","Not Admitted")</f>
        <v>Admitted</v>
      </c>
      <c r="N2787" t="str">
        <f>IF(Raw_Data!J2787="","Not Rated",Raw_Data!J2787)</f>
        <v>Not Rated</v>
      </c>
      <c r="O2787">
        <f>Raw_Data!K2787</f>
        <v>45</v>
      </c>
      <c r="P2787" t="str">
        <f>IF(Raw_Data!K2787&lt;=30,"Within Time","Delayed")</f>
        <v>Delayed</v>
      </c>
    </row>
    <row r="2788" spans="1:16" x14ac:dyDescent="0.35">
      <c r="A2788" t="str">
        <f>Raw_Data!A2788</f>
        <v>474-65-7806</v>
      </c>
      <c r="B2788" s="2">
        <f>Raw_Data!B2788</f>
        <v>45188.45208333333</v>
      </c>
      <c r="C2788">
        <f>HOUR(Raw_Data!B2788)</f>
        <v>10</v>
      </c>
      <c r="D2788" t="str">
        <f>TEXT(Raw_Data!B2788,"mmm")</f>
        <v>Sep</v>
      </c>
      <c r="E2788">
        <f>YEAR(Raw_Data!B2788)</f>
        <v>2023</v>
      </c>
      <c r="F2788" t="str">
        <f>TEXT(Raw_Data!B2788,"mmm-yy")</f>
        <v>Sep-23</v>
      </c>
      <c r="G2788" t="str">
        <f>PROPER(Raw_Data!C2788&amp;". "&amp;Raw_Data!D2788)</f>
        <v>U. Aldridge</v>
      </c>
      <c r="H2788" t="str">
        <f>IF(OR(Raw_Data!E2788="M",Raw_Data!E2788="Male"),"Male",IF(OR(Raw_Data!E2788="F",Raw_Data!E2788="Female"),"Female","Not Confirmed"))</f>
        <v>Female</v>
      </c>
      <c r="I2788">
        <f>Raw_Data!F2788</f>
        <v>9</v>
      </c>
      <c r="J2788" t="str">
        <f>FLOOR(Raw_Data!F2788,10)&amp;"-"&amp;FLOOR(Raw_Data!F2788,10)+9</f>
        <v>0-9</v>
      </c>
      <c r="K2788" t="str">
        <f>Raw_Data!G2788</f>
        <v>White</v>
      </c>
      <c r="L2788" t="str">
        <f>Raw_Data!H2788</f>
        <v>Physiotherapy</v>
      </c>
      <c r="M2788" t="str">
        <f>IF(Raw_Data!I2788=TRUE,"Admitted","Not Admitted")</f>
        <v>Not Admitted</v>
      </c>
      <c r="N2788" t="str">
        <f>IF(Raw_Data!J2788="","Not Rated",Raw_Data!J2788)</f>
        <v>Not Rated</v>
      </c>
      <c r="O2788">
        <f>Raw_Data!K2788</f>
        <v>31</v>
      </c>
      <c r="P2788" t="str">
        <f>IF(Raw_Data!K2788&lt;=30,"Within Time","Delayed")</f>
        <v>Delayed</v>
      </c>
    </row>
    <row r="2789" spans="1:16" x14ac:dyDescent="0.35">
      <c r="A2789" t="str">
        <f>Raw_Data!A2789</f>
        <v>452-41-8300</v>
      </c>
      <c r="B2789" s="2">
        <f>Raw_Data!B2789</f>
        <v>45188.568749999999</v>
      </c>
      <c r="C2789">
        <f>HOUR(Raw_Data!B2789)</f>
        <v>13</v>
      </c>
      <c r="D2789" t="str">
        <f>TEXT(Raw_Data!B2789,"mmm")</f>
        <v>Sep</v>
      </c>
      <c r="E2789">
        <f>YEAR(Raw_Data!B2789)</f>
        <v>2023</v>
      </c>
      <c r="F2789" t="str">
        <f>TEXT(Raw_Data!B2789,"mmm-yy")</f>
        <v>Sep-23</v>
      </c>
      <c r="G2789" t="str">
        <f>PROPER(Raw_Data!C2789&amp;". "&amp;Raw_Data!D2789)</f>
        <v>H. Silverlock</v>
      </c>
      <c r="H2789" t="str">
        <f>IF(OR(Raw_Data!E2789="M",Raw_Data!E2789="Male"),"Male",IF(OR(Raw_Data!E2789="F",Raw_Data!E2789="Female"),"Female","Not Confirmed"))</f>
        <v>Female</v>
      </c>
      <c r="I2789">
        <f>Raw_Data!F2789</f>
        <v>7</v>
      </c>
      <c r="J2789" t="str">
        <f>FLOOR(Raw_Data!F2789,10)&amp;"-"&amp;FLOOR(Raw_Data!F2789,10)+9</f>
        <v>0-9</v>
      </c>
      <c r="K2789" t="str">
        <f>Raw_Data!G2789</f>
        <v>White</v>
      </c>
      <c r="L2789" t="str">
        <f>Raw_Data!H2789</f>
        <v>None</v>
      </c>
      <c r="M2789" t="str">
        <f>IF(Raw_Data!I2789=TRUE,"Admitted","Not Admitted")</f>
        <v>Admitted</v>
      </c>
      <c r="N2789">
        <f>IF(Raw_Data!J2789="","Not Rated",Raw_Data!J2789)</f>
        <v>5</v>
      </c>
      <c r="O2789">
        <f>Raw_Data!K2789</f>
        <v>33</v>
      </c>
      <c r="P2789" t="str">
        <f>IF(Raw_Data!K2789&lt;=30,"Within Time","Delayed")</f>
        <v>Delayed</v>
      </c>
    </row>
    <row r="2790" spans="1:16" x14ac:dyDescent="0.35">
      <c r="A2790" t="str">
        <f>Raw_Data!A2790</f>
        <v>835-75-7123</v>
      </c>
      <c r="B2790" s="2">
        <f>Raw_Data!B2790</f>
        <v>45188.654166666667</v>
      </c>
      <c r="C2790">
        <f>HOUR(Raw_Data!B2790)</f>
        <v>15</v>
      </c>
      <c r="D2790" t="str">
        <f>TEXT(Raw_Data!B2790,"mmm")</f>
        <v>Sep</v>
      </c>
      <c r="E2790">
        <f>YEAR(Raw_Data!B2790)</f>
        <v>2023</v>
      </c>
      <c r="F2790" t="str">
        <f>TEXT(Raw_Data!B2790,"mmm-yy")</f>
        <v>Sep-23</v>
      </c>
      <c r="G2790" t="str">
        <f>PROPER(Raw_Data!C2790&amp;". "&amp;Raw_Data!D2790)</f>
        <v>J. Perrat</v>
      </c>
      <c r="H2790" t="str">
        <f>IF(OR(Raw_Data!E2790="M",Raw_Data!E2790="Male"),"Male",IF(OR(Raw_Data!E2790="F",Raw_Data!E2790="Female"),"Female","Not Confirmed"))</f>
        <v>Male</v>
      </c>
      <c r="I2790">
        <f>Raw_Data!F2790</f>
        <v>63</v>
      </c>
      <c r="J2790" t="str">
        <f>FLOOR(Raw_Data!F2790,10)&amp;"-"&amp;FLOOR(Raw_Data!F2790,10)+9</f>
        <v>60-69</v>
      </c>
      <c r="K2790" t="str">
        <f>Raw_Data!G2790</f>
        <v>Unknown</v>
      </c>
      <c r="L2790" t="str">
        <f>Raw_Data!H2790</f>
        <v>None</v>
      </c>
      <c r="M2790" t="str">
        <f>IF(Raw_Data!I2790=TRUE,"Admitted","Not Admitted")</f>
        <v>Not Admitted</v>
      </c>
      <c r="N2790">
        <f>IF(Raw_Data!J2790="","Not Rated",Raw_Data!J2790)</f>
        <v>9</v>
      </c>
      <c r="O2790">
        <f>Raw_Data!K2790</f>
        <v>40</v>
      </c>
      <c r="P2790" t="str">
        <f>IF(Raw_Data!K2790&lt;=30,"Within Time","Delayed")</f>
        <v>Delayed</v>
      </c>
    </row>
    <row r="2791" spans="1:16" x14ac:dyDescent="0.35">
      <c r="A2791" t="str">
        <f>Raw_Data!A2791</f>
        <v>948-78-3798</v>
      </c>
      <c r="B2791" s="2">
        <f>Raw_Data!B2791</f>
        <v>45188.720138888893</v>
      </c>
      <c r="C2791">
        <f>HOUR(Raw_Data!B2791)</f>
        <v>17</v>
      </c>
      <c r="D2791" t="str">
        <f>TEXT(Raw_Data!B2791,"mmm")</f>
        <v>Sep</v>
      </c>
      <c r="E2791">
        <f>YEAR(Raw_Data!B2791)</f>
        <v>2023</v>
      </c>
      <c r="F2791" t="str">
        <f>TEXT(Raw_Data!B2791,"mmm-yy")</f>
        <v>Sep-23</v>
      </c>
      <c r="G2791" t="str">
        <f>PROPER(Raw_Data!C2791&amp;". "&amp;Raw_Data!D2791)</f>
        <v>J. Inglewood</v>
      </c>
      <c r="H2791" t="str">
        <f>IF(OR(Raw_Data!E2791="M",Raw_Data!E2791="Male"),"Male",IF(OR(Raw_Data!E2791="F",Raw_Data!E2791="Female"),"Female","Not Confirmed"))</f>
        <v>Female</v>
      </c>
      <c r="I2791">
        <f>Raw_Data!F2791</f>
        <v>2</v>
      </c>
      <c r="J2791" t="str">
        <f>FLOOR(Raw_Data!F2791,10)&amp;"-"&amp;FLOOR(Raw_Data!F2791,10)+9</f>
        <v>0-9</v>
      </c>
      <c r="K2791" t="str">
        <f>Raw_Data!G2791</f>
        <v>Declined to Identify</v>
      </c>
      <c r="L2791" t="str">
        <f>Raw_Data!H2791</f>
        <v>None</v>
      </c>
      <c r="M2791" t="str">
        <f>IF(Raw_Data!I2791=TRUE,"Admitted","Not Admitted")</f>
        <v>Not Admitted</v>
      </c>
      <c r="N2791" t="str">
        <f>IF(Raw_Data!J2791="","Not Rated",Raw_Data!J2791)</f>
        <v>Not Rated</v>
      </c>
      <c r="O2791">
        <f>Raw_Data!K2791</f>
        <v>26</v>
      </c>
      <c r="P2791" t="str">
        <f>IF(Raw_Data!K2791&lt;=30,"Within Time","Delayed")</f>
        <v>Within Time</v>
      </c>
    </row>
    <row r="2792" spans="1:16" x14ac:dyDescent="0.35">
      <c r="A2792" t="str">
        <f>Raw_Data!A2792</f>
        <v>713-95-1904</v>
      </c>
      <c r="B2792" s="2">
        <f>Raw_Data!B2792</f>
        <v>45188.921527777777</v>
      </c>
      <c r="C2792">
        <f>HOUR(Raw_Data!B2792)</f>
        <v>22</v>
      </c>
      <c r="D2792" t="str">
        <f>TEXT(Raw_Data!B2792,"mmm")</f>
        <v>Sep</v>
      </c>
      <c r="E2792">
        <f>YEAR(Raw_Data!B2792)</f>
        <v>2023</v>
      </c>
      <c r="F2792" t="str">
        <f>TEXT(Raw_Data!B2792,"mmm-yy")</f>
        <v>Sep-23</v>
      </c>
      <c r="G2792" t="str">
        <f>PROPER(Raw_Data!C2792&amp;". "&amp;Raw_Data!D2792)</f>
        <v>N. Lockwood</v>
      </c>
      <c r="H2792" t="str">
        <f>IF(OR(Raw_Data!E2792="M",Raw_Data!E2792="Male"),"Male",IF(OR(Raw_Data!E2792="F",Raw_Data!E2792="Female"),"Female","Not Confirmed"))</f>
        <v>Female</v>
      </c>
      <c r="I2792">
        <f>Raw_Data!F2792</f>
        <v>59</v>
      </c>
      <c r="J2792" t="str">
        <f>FLOOR(Raw_Data!F2792,10)&amp;"-"&amp;FLOOR(Raw_Data!F2792,10)+9</f>
        <v>50-59</v>
      </c>
      <c r="K2792" t="str">
        <f>Raw_Data!G2792</f>
        <v>White</v>
      </c>
      <c r="L2792" t="str">
        <f>Raw_Data!H2792</f>
        <v>None</v>
      </c>
      <c r="M2792" t="str">
        <f>IF(Raw_Data!I2792=TRUE,"Admitted","Not Admitted")</f>
        <v>Not Admitted</v>
      </c>
      <c r="N2792" t="str">
        <f>IF(Raw_Data!J2792="","Not Rated",Raw_Data!J2792)</f>
        <v>Not Rated</v>
      </c>
      <c r="O2792">
        <f>Raw_Data!K2792</f>
        <v>15</v>
      </c>
      <c r="P2792" t="str">
        <f>IF(Raw_Data!K2792&lt;=30,"Within Time","Delayed")</f>
        <v>Within Time</v>
      </c>
    </row>
    <row r="2793" spans="1:16" x14ac:dyDescent="0.35">
      <c r="A2793" t="str">
        <f>Raw_Data!A2793</f>
        <v>929-37-7703</v>
      </c>
      <c r="B2793" s="2">
        <f>Raw_Data!B2793</f>
        <v>45188.986111111109</v>
      </c>
      <c r="C2793">
        <f>HOUR(Raw_Data!B2793)</f>
        <v>23</v>
      </c>
      <c r="D2793" t="str">
        <f>TEXT(Raw_Data!B2793,"mmm")</f>
        <v>Sep</v>
      </c>
      <c r="E2793">
        <f>YEAR(Raw_Data!B2793)</f>
        <v>2023</v>
      </c>
      <c r="F2793" t="str">
        <f>TEXT(Raw_Data!B2793,"mmm-yy")</f>
        <v>Sep-23</v>
      </c>
      <c r="G2793" t="str">
        <f>PROPER(Raw_Data!C2793&amp;". "&amp;Raw_Data!D2793)</f>
        <v>N. Greenhalgh</v>
      </c>
      <c r="H2793" t="str">
        <f>IF(OR(Raw_Data!E2793="M",Raw_Data!E2793="Male"),"Male",IF(OR(Raw_Data!E2793="F",Raw_Data!E2793="Female"),"Female","Not Confirmed"))</f>
        <v>Male</v>
      </c>
      <c r="I2793">
        <f>Raw_Data!F2793</f>
        <v>51</v>
      </c>
      <c r="J2793" t="str">
        <f>FLOOR(Raw_Data!F2793,10)&amp;"-"&amp;FLOOR(Raw_Data!F2793,10)+9</f>
        <v>50-59</v>
      </c>
      <c r="K2793" t="str">
        <f>Raw_Data!G2793</f>
        <v>Unknown</v>
      </c>
      <c r="L2793" t="str">
        <f>Raw_Data!H2793</f>
        <v>Orthopedics</v>
      </c>
      <c r="M2793" t="str">
        <f>IF(Raw_Data!I2793=TRUE,"Admitted","Not Admitted")</f>
        <v>Admitted</v>
      </c>
      <c r="N2793" t="str">
        <f>IF(Raw_Data!J2793="","Not Rated",Raw_Data!J2793)</f>
        <v>Not Rated</v>
      </c>
      <c r="O2793">
        <f>Raw_Data!K2793</f>
        <v>21</v>
      </c>
      <c r="P2793" t="str">
        <f>IF(Raw_Data!K2793&lt;=30,"Within Time","Delayed")</f>
        <v>Within Time</v>
      </c>
    </row>
    <row r="2794" spans="1:16" x14ac:dyDescent="0.35">
      <c r="A2794" t="str">
        <f>Raw_Data!A2794</f>
        <v>710-81-5381</v>
      </c>
      <c r="B2794" s="2">
        <f>Raw_Data!B2794</f>
        <v>45189.125694444447</v>
      </c>
      <c r="C2794">
        <f>HOUR(Raw_Data!B2794)</f>
        <v>3</v>
      </c>
      <c r="D2794" t="str">
        <f>TEXT(Raw_Data!B2794,"mmm")</f>
        <v>Sep</v>
      </c>
      <c r="E2794">
        <f>YEAR(Raw_Data!B2794)</f>
        <v>2023</v>
      </c>
      <c r="F2794" t="str">
        <f>TEXT(Raw_Data!B2794,"mmm-yy")</f>
        <v>Sep-23</v>
      </c>
      <c r="G2794" t="str">
        <f>PROPER(Raw_Data!C2794&amp;". "&amp;Raw_Data!D2794)</f>
        <v>J. Honeysett</v>
      </c>
      <c r="H2794" t="str">
        <f>IF(OR(Raw_Data!E2794="M",Raw_Data!E2794="Male"),"Male",IF(OR(Raw_Data!E2794="F",Raw_Data!E2794="Female"),"Female","Not Confirmed"))</f>
        <v>Female</v>
      </c>
      <c r="I2794">
        <f>Raw_Data!F2794</f>
        <v>62</v>
      </c>
      <c r="J2794" t="str">
        <f>FLOOR(Raw_Data!F2794,10)&amp;"-"&amp;FLOOR(Raw_Data!F2794,10)+9</f>
        <v>60-69</v>
      </c>
      <c r="K2794" t="str">
        <f>Raw_Data!G2794</f>
        <v>Asian</v>
      </c>
      <c r="L2794" t="str">
        <f>Raw_Data!H2794</f>
        <v>None</v>
      </c>
      <c r="M2794" t="str">
        <f>IF(Raw_Data!I2794=TRUE,"Admitted","Not Admitted")</f>
        <v>Admitted</v>
      </c>
      <c r="N2794" t="str">
        <f>IF(Raw_Data!J2794="","Not Rated",Raw_Data!J2794)</f>
        <v>Not Rated</v>
      </c>
      <c r="O2794">
        <f>Raw_Data!K2794</f>
        <v>19</v>
      </c>
      <c r="P2794" t="str">
        <f>IF(Raw_Data!K2794&lt;=30,"Within Time","Delayed")</f>
        <v>Within Time</v>
      </c>
    </row>
    <row r="2795" spans="1:16" x14ac:dyDescent="0.35">
      <c r="A2795" t="str">
        <f>Raw_Data!A2795</f>
        <v>463-32-3885</v>
      </c>
      <c r="B2795" s="2">
        <f>Raw_Data!B2795</f>
        <v>45189.250694444447</v>
      </c>
      <c r="C2795">
        <f>HOUR(Raw_Data!B2795)</f>
        <v>6</v>
      </c>
      <c r="D2795" t="str">
        <f>TEXT(Raw_Data!B2795,"mmm")</f>
        <v>Sep</v>
      </c>
      <c r="E2795">
        <f>YEAR(Raw_Data!B2795)</f>
        <v>2023</v>
      </c>
      <c r="F2795" t="str">
        <f>TEXT(Raw_Data!B2795,"mmm-yy")</f>
        <v>Sep-23</v>
      </c>
      <c r="G2795" t="str">
        <f>PROPER(Raw_Data!C2795&amp;". "&amp;Raw_Data!D2795)</f>
        <v>S. Birtwhistle</v>
      </c>
      <c r="H2795" t="str">
        <f>IF(OR(Raw_Data!E2795="M",Raw_Data!E2795="Male"),"Male",IF(OR(Raw_Data!E2795="F",Raw_Data!E2795="Female"),"Female","Not Confirmed"))</f>
        <v>Female</v>
      </c>
      <c r="I2795">
        <f>Raw_Data!F2795</f>
        <v>46</v>
      </c>
      <c r="J2795" t="str">
        <f>FLOOR(Raw_Data!F2795,10)&amp;"-"&amp;FLOOR(Raw_Data!F2795,10)+9</f>
        <v>40-49</v>
      </c>
      <c r="K2795" t="str">
        <f>Raw_Data!G2795</f>
        <v>Unknown</v>
      </c>
      <c r="L2795" t="str">
        <f>Raw_Data!H2795</f>
        <v>None</v>
      </c>
      <c r="M2795" t="str">
        <f>IF(Raw_Data!I2795=TRUE,"Admitted","Not Admitted")</f>
        <v>Not Admitted</v>
      </c>
      <c r="N2795" t="str">
        <f>IF(Raw_Data!J2795="","Not Rated",Raw_Data!J2795)</f>
        <v>Not Rated</v>
      </c>
      <c r="O2795">
        <f>Raw_Data!K2795</f>
        <v>46</v>
      </c>
      <c r="P2795" t="str">
        <f>IF(Raw_Data!K2795&lt;=30,"Within Time","Delayed")</f>
        <v>Delayed</v>
      </c>
    </row>
    <row r="2796" spans="1:16" x14ac:dyDescent="0.35">
      <c r="A2796" t="str">
        <f>Raw_Data!A2796</f>
        <v>672-77-8940</v>
      </c>
      <c r="B2796" s="2">
        <f>Raw_Data!B2796</f>
        <v>45189.269444444442</v>
      </c>
      <c r="C2796">
        <f>HOUR(Raw_Data!B2796)</f>
        <v>6</v>
      </c>
      <c r="D2796" t="str">
        <f>TEXT(Raw_Data!B2796,"mmm")</f>
        <v>Sep</v>
      </c>
      <c r="E2796">
        <f>YEAR(Raw_Data!B2796)</f>
        <v>2023</v>
      </c>
      <c r="F2796" t="str">
        <f>TEXT(Raw_Data!B2796,"mmm-yy")</f>
        <v>Sep-23</v>
      </c>
      <c r="G2796" t="str">
        <f>PROPER(Raw_Data!C2796&amp;". "&amp;Raw_Data!D2796)</f>
        <v>Z. Glasspool</v>
      </c>
      <c r="H2796" t="str">
        <f>IF(OR(Raw_Data!E2796="M",Raw_Data!E2796="Male"),"Male",IF(OR(Raw_Data!E2796="F",Raw_Data!E2796="Female"),"Female","Not Confirmed"))</f>
        <v>Female</v>
      </c>
      <c r="I2796">
        <f>Raw_Data!F2796</f>
        <v>73</v>
      </c>
      <c r="J2796" t="str">
        <f>FLOOR(Raw_Data!F2796,10)&amp;"-"&amp;FLOOR(Raw_Data!F2796,10)+9</f>
        <v>70-79</v>
      </c>
      <c r="K2796" t="str">
        <f>Raw_Data!G2796</f>
        <v>African American</v>
      </c>
      <c r="L2796" t="str">
        <f>Raw_Data!H2796</f>
        <v>None</v>
      </c>
      <c r="M2796" t="str">
        <f>IF(Raw_Data!I2796=TRUE,"Admitted","Not Admitted")</f>
        <v>Not Admitted</v>
      </c>
      <c r="N2796" t="str">
        <f>IF(Raw_Data!J2796="","Not Rated",Raw_Data!J2796)</f>
        <v>Not Rated</v>
      </c>
      <c r="O2796">
        <f>Raw_Data!K2796</f>
        <v>51</v>
      </c>
      <c r="P2796" t="str">
        <f>IF(Raw_Data!K2796&lt;=30,"Within Time","Delayed")</f>
        <v>Delayed</v>
      </c>
    </row>
    <row r="2797" spans="1:16" x14ac:dyDescent="0.35">
      <c r="A2797" t="str">
        <f>Raw_Data!A2797</f>
        <v>426-83-6253</v>
      </c>
      <c r="B2797" s="2">
        <f>Raw_Data!B2797</f>
        <v>45189.507638888892</v>
      </c>
      <c r="C2797">
        <f>HOUR(Raw_Data!B2797)</f>
        <v>12</v>
      </c>
      <c r="D2797" t="str">
        <f>TEXT(Raw_Data!B2797,"mmm")</f>
        <v>Sep</v>
      </c>
      <c r="E2797">
        <f>YEAR(Raw_Data!B2797)</f>
        <v>2023</v>
      </c>
      <c r="F2797" t="str">
        <f>TEXT(Raw_Data!B2797,"mmm-yy")</f>
        <v>Sep-23</v>
      </c>
      <c r="G2797" t="str">
        <f>PROPER(Raw_Data!C2797&amp;". "&amp;Raw_Data!D2797)</f>
        <v>J. Dunmore</v>
      </c>
      <c r="H2797" t="str">
        <f>IF(OR(Raw_Data!E2797="M",Raw_Data!E2797="Male"),"Male",IF(OR(Raw_Data!E2797="F",Raw_Data!E2797="Female"),"Female","Not Confirmed"))</f>
        <v>Female</v>
      </c>
      <c r="I2797">
        <f>Raw_Data!F2797</f>
        <v>67</v>
      </c>
      <c r="J2797" t="str">
        <f>FLOOR(Raw_Data!F2797,10)&amp;"-"&amp;FLOOR(Raw_Data!F2797,10)+9</f>
        <v>60-69</v>
      </c>
      <c r="K2797" t="str">
        <f>Raw_Data!G2797</f>
        <v>White</v>
      </c>
      <c r="L2797" t="str">
        <f>Raw_Data!H2797</f>
        <v>None</v>
      </c>
      <c r="M2797" t="str">
        <f>IF(Raw_Data!I2797=TRUE,"Admitted","Not Admitted")</f>
        <v>Admitted</v>
      </c>
      <c r="N2797" t="str">
        <f>IF(Raw_Data!J2797="","Not Rated",Raw_Data!J2797)</f>
        <v>Not Rated</v>
      </c>
      <c r="O2797">
        <f>Raw_Data!K2797</f>
        <v>57</v>
      </c>
      <c r="P2797" t="str">
        <f>IF(Raw_Data!K2797&lt;=30,"Within Time","Delayed")</f>
        <v>Delayed</v>
      </c>
    </row>
    <row r="2798" spans="1:16" x14ac:dyDescent="0.35">
      <c r="A2798" t="str">
        <f>Raw_Data!A2798</f>
        <v>201-94-1732</v>
      </c>
      <c r="B2798" s="2">
        <f>Raw_Data!B2798</f>
        <v>45189.650694444441</v>
      </c>
      <c r="C2798">
        <f>HOUR(Raw_Data!B2798)</f>
        <v>15</v>
      </c>
      <c r="D2798" t="str">
        <f>TEXT(Raw_Data!B2798,"mmm")</f>
        <v>Sep</v>
      </c>
      <c r="E2798">
        <f>YEAR(Raw_Data!B2798)</f>
        <v>2023</v>
      </c>
      <c r="F2798" t="str">
        <f>TEXT(Raw_Data!B2798,"mmm-yy")</f>
        <v>Sep-23</v>
      </c>
      <c r="G2798" t="str">
        <f>PROPER(Raw_Data!C2798&amp;". "&amp;Raw_Data!D2798)</f>
        <v>B. Jephson</v>
      </c>
      <c r="H2798" t="str">
        <f>IF(OR(Raw_Data!E2798="M",Raw_Data!E2798="Male"),"Male",IF(OR(Raw_Data!E2798="F",Raw_Data!E2798="Female"),"Female","Not Confirmed"))</f>
        <v>Male</v>
      </c>
      <c r="I2798">
        <f>Raw_Data!F2798</f>
        <v>28</v>
      </c>
      <c r="J2798" t="str">
        <f>FLOOR(Raw_Data!F2798,10)&amp;"-"&amp;FLOOR(Raw_Data!F2798,10)+9</f>
        <v>20-29</v>
      </c>
      <c r="K2798" t="str">
        <f>Raw_Data!G2798</f>
        <v>Unknown</v>
      </c>
      <c r="L2798" t="str">
        <f>Raw_Data!H2798</f>
        <v>General Practice</v>
      </c>
      <c r="M2798" t="str">
        <f>IF(Raw_Data!I2798=TRUE,"Admitted","Not Admitted")</f>
        <v>Admitted</v>
      </c>
      <c r="N2798" t="str">
        <f>IF(Raw_Data!J2798="","Not Rated",Raw_Data!J2798)</f>
        <v>Not Rated</v>
      </c>
      <c r="O2798">
        <f>Raw_Data!K2798</f>
        <v>18</v>
      </c>
      <c r="P2798" t="str">
        <f>IF(Raw_Data!K2798&lt;=30,"Within Time","Delayed")</f>
        <v>Within Time</v>
      </c>
    </row>
    <row r="2799" spans="1:16" x14ac:dyDescent="0.35">
      <c r="A2799" t="str">
        <f>Raw_Data!A2799</f>
        <v>556-41-8697</v>
      </c>
      <c r="B2799" s="2">
        <f>Raw_Data!B2799</f>
        <v>45189.809027777781</v>
      </c>
      <c r="C2799">
        <f>HOUR(Raw_Data!B2799)</f>
        <v>19</v>
      </c>
      <c r="D2799" t="str">
        <f>TEXT(Raw_Data!B2799,"mmm")</f>
        <v>Sep</v>
      </c>
      <c r="E2799">
        <f>YEAR(Raw_Data!B2799)</f>
        <v>2023</v>
      </c>
      <c r="F2799" t="str">
        <f>TEXT(Raw_Data!B2799,"mmm-yy")</f>
        <v>Sep-23</v>
      </c>
      <c r="G2799" t="str">
        <f>PROPER(Raw_Data!C2799&amp;". "&amp;Raw_Data!D2799)</f>
        <v>M. Oakden</v>
      </c>
      <c r="H2799" t="str">
        <f>IF(OR(Raw_Data!E2799="M",Raw_Data!E2799="Male"),"Male",IF(OR(Raw_Data!E2799="F",Raw_Data!E2799="Female"),"Female","Not Confirmed"))</f>
        <v>Female</v>
      </c>
      <c r="I2799">
        <f>Raw_Data!F2799</f>
        <v>6</v>
      </c>
      <c r="J2799" t="str">
        <f>FLOOR(Raw_Data!F2799,10)&amp;"-"&amp;FLOOR(Raw_Data!F2799,10)+9</f>
        <v>0-9</v>
      </c>
      <c r="K2799" t="str">
        <f>Raw_Data!G2799</f>
        <v>White</v>
      </c>
      <c r="L2799" t="str">
        <f>Raw_Data!H2799</f>
        <v>None</v>
      </c>
      <c r="M2799" t="str">
        <f>IF(Raw_Data!I2799=TRUE,"Admitted","Not Admitted")</f>
        <v>Not Admitted</v>
      </c>
      <c r="N2799" t="str">
        <f>IF(Raw_Data!J2799="","Not Rated",Raw_Data!J2799)</f>
        <v>Not Rated</v>
      </c>
      <c r="O2799">
        <f>Raw_Data!K2799</f>
        <v>11</v>
      </c>
      <c r="P2799" t="str">
        <f>IF(Raw_Data!K2799&lt;=30,"Within Time","Delayed")</f>
        <v>Within Time</v>
      </c>
    </row>
    <row r="2800" spans="1:16" x14ac:dyDescent="0.35">
      <c r="A2800" t="str">
        <f>Raw_Data!A2800</f>
        <v>828-47-1672</v>
      </c>
      <c r="B2800" s="2">
        <f>Raw_Data!B2800</f>
        <v>45189.815972222219</v>
      </c>
      <c r="C2800">
        <f>HOUR(Raw_Data!B2800)</f>
        <v>19</v>
      </c>
      <c r="D2800" t="str">
        <f>TEXT(Raw_Data!B2800,"mmm")</f>
        <v>Sep</v>
      </c>
      <c r="E2800">
        <f>YEAR(Raw_Data!B2800)</f>
        <v>2023</v>
      </c>
      <c r="F2800" t="str">
        <f>TEXT(Raw_Data!B2800,"mmm-yy")</f>
        <v>Sep-23</v>
      </c>
      <c r="G2800" t="str">
        <f>PROPER(Raw_Data!C2800&amp;". "&amp;Raw_Data!D2800)</f>
        <v>K. Titcombe</v>
      </c>
      <c r="H2800" t="str">
        <f>IF(OR(Raw_Data!E2800="M",Raw_Data!E2800="Male"),"Male",IF(OR(Raw_Data!E2800="F",Raw_Data!E2800="Female"),"Female","Not Confirmed"))</f>
        <v>Male</v>
      </c>
      <c r="I2800">
        <f>Raw_Data!F2800</f>
        <v>53</v>
      </c>
      <c r="J2800" t="str">
        <f>FLOOR(Raw_Data!F2800,10)&amp;"-"&amp;FLOOR(Raw_Data!F2800,10)+9</f>
        <v>50-59</v>
      </c>
      <c r="K2800" t="str">
        <f>Raw_Data!G2800</f>
        <v>Asian</v>
      </c>
      <c r="L2800" t="str">
        <f>Raw_Data!H2800</f>
        <v>None</v>
      </c>
      <c r="M2800" t="str">
        <f>IF(Raw_Data!I2800=TRUE,"Admitted","Not Admitted")</f>
        <v>Not Admitted</v>
      </c>
      <c r="N2800" t="str">
        <f>IF(Raw_Data!J2800="","Not Rated",Raw_Data!J2800)</f>
        <v>Not Rated</v>
      </c>
      <c r="O2800">
        <f>Raw_Data!K2800</f>
        <v>59</v>
      </c>
      <c r="P2800" t="str">
        <f>IF(Raw_Data!K2800&lt;=30,"Within Time","Delayed")</f>
        <v>Delayed</v>
      </c>
    </row>
    <row r="2801" spans="1:16" x14ac:dyDescent="0.35">
      <c r="A2801" t="str">
        <f>Raw_Data!A2801</f>
        <v>772-56-8087</v>
      </c>
      <c r="B2801" s="2">
        <f>Raw_Data!B2801</f>
        <v>45189.902777777781</v>
      </c>
      <c r="C2801">
        <f>HOUR(Raw_Data!B2801)</f>
        <v>21</v>
      </c>
      <c r="D2801" t="str">
        <f>TEXT(Raw_Data!B2801,"mmm")</f>
        <v>Sep</v>
      </c>
      <c r="E2801">
        <f>YEAR(Raw_Data!B2801)</f>
        <v>2023</v>
      </c>
      <c r="F2801" t="str">
        <f>TEXT(Raw_Data!B2801,"mmm-yy")</f>
        <v>Sep-23</v>
      </c>
      <c r="G2801" t="str">
        <f>PROPER(Raw_Data!C2801&amp;". "&amp;Raw_Data!D2801)</f>
        <v>K. Bannister</v>
      </c>
      <c r="H2801" t="str">
        <f>IF(OR(Raw_Data!E2801="M",Raw_Data!E2801="Male"),"Male",IF(OR(Raw_Data!E2801="F",Raw_Data!E2801="Female"),"Female","Not Confirmed"))</f>
        <v>Male</v>
      </c>
      <c r="I2801">
        <f>Raw_Data!F2801</f>
        <v>1</v>
      </c>
      <c r="J2801" t="str">
        <f>FLOOR(Raw_Data!F2801,10)&amp;"-"&amp;FLOOR(Raw_Data!F2801,10)+9</f>
        <v>0-9</v>
      </c>
      <c r="K2801" t="str">
        <f>Raw_Data!G2801</f>
        <v>Two or More Races</v>
      </c>
      <c r="L2801" t="str">
        <f>Raw_Data!H2801</f>
        <v>Gastroenterology</v>
      </c>
      <c r="M2801" t="str">
        <f>IF(Raw_Data!I2801=TRUE,"Admitted","Not Admitted")</f>
        <v>Admitted</v>
      </c>
      <c r="N2801" t="str">
        <f>IF(Raw_Data!J2801="","Not Rated",Raw_Data!J2801)</f>
        <v>Not Rated</v>
      </c>
      <c r="O2801">
        <f>Raw_Data!K2801</f>
        <v>13</v>
      </c>
      <c r="P2801" t="str">
        <f>IF(Raw_Data!K2801&lt;=30,"Within Time","Delayed")</f>
        <v>Within Time</v>
      </c>
    </row>
    <row r="2802" spans="1:16" x14ac:dyDescent="0.35">
      <c r="A2802" t="str">
        <f>Raw_Data!A2802</f>
        <v>675-38-7371</v>
      </c>
      <c r="B2802" s="2">
        <f>Raw_Data!B2802</f>
        <v>45190.011111111111</v>
      </c>
      <c r="C2802">
        <f>HOUR(Raw_Data!B2802)</f>
        <v>0</v>
      </c>
      <c r="D2802" t="str">
        <f>TEXT(Raw_Data!B2802,"mmm")</f>
        <v>Sep</v>
      </c>
      <c r="E2802">
        <f>YEAR(Raw_Data!B2802)</f>
        <v>2023</v>
      </c>
      <c r="F2802" t="str">
        <f>TEXT(Raw_Data!B2802,"mmm-yy")</f>
        <v>Sep-23</v>
      </c>
      <c r="G2802" t="str">
        <f>PROPER(Raw_Data!C2802&amp;". "&amp;Raw_Data!D2802)</f>
        <v>Q. Vickery</v>
      </c>
      <c r="H2802" t="str">
        <f>IF(OR(Raw_Data!E2802="M",Raw_Data!E2802="Male"),"Male",IF(OR(Raw_Data!E2802="F",Raw_Data!E2802="Female"),"Female","Not Confirmed"))</f>
        <v>Female</v>
      </c>
      <c r="I2802">
        <f>Raw_Data!F2802</f>
        <v>7</v>
      </c>
      <c r="J2802" t="str">
        <f>FLOOR(Raw_Data!F2802,10)&amp;"-"&amp;FLOOR(Raw_Data!F2802,10)+9</f>
        <v>0-9</v>
      </c>
      <c r="K2802" t="str">
        <f>Raw_Data!G2802</f>
        <v>Unknown</v>
      </c>
      <c r="L2802" t="str">
        <f>Raw_Data!H2802</f>
        <v>None</v>
      </c>
      <c r="M2802" t="str">
        <f>IF(Raw_Data!I2802=TRUE,"Admitted","Not Admitted")</f>
        <v>Not Admitted</v>
      </c>
      <c r="N2802" t="str">
        <f>IF(Raw_Data!J2802="","Not Rated",Raw_Data!J2802)</f>
        <v>Not Rated</v>
      </c>
      <c r="O2802">
        <f>Raw_Data!K2802</f>
        <v>30</v>
      </c>
      <c r="P2802" t="str">
        <f>IF(Raw_Data!K2802&lt;=30,"Within Time","Delayed")</f>
        <v>Within Time</v>
      </c>
    </row>
    <row r="2803" spans="1:16" x14ac:dyDescent="0.35">
      <c r="A2803" t="str">
        <f>Raw_Data!A2803</f>
        <v>533-24-5720</v>
      </c>
      <c r="B2803" s="2">
        <f>Raw_Data!B2803</f>
        <v>45190.043749999997</v>
      </c>
      <c r="C2803">
        <f>HOUR(Raw_Data!B2803)</f>
        <v>1</v>
      </c>
      <c r="D2803" t="str">
        <f>TEXT(Raw_Data!B2803,"mmm")</f>
        <v>Sep</v>
      </c>
      <c r="E2803">
        <f>YEAR(Raw_Data!B2803)</f>
        <v>2023</v>
      </c>
      <c r="F2803" t="str">
        <f>TEXT(Raw_Data!B2803,"mmm-yy")</f>
        <v>Sep-23</v>
      </c>
      <c r="G2803" t="str">
        <f>PROPER(Raw_Data!C2803&amp;". "&amp;Raw_Data!D2803)</f>
        <v>J. Aldridge</v>
      </c>
      <c r="H2803" t="str">
        <f>IF(OR(Raw_Data!E2803="M",Raw_Data!E2803="Male"),"Male",IF(OR(Raw_Data!E2803="F",Raw_Data!E2803="Female"),"Female","Not Confirmed"))</f>
        <v>Male</v>
      </c>
      <c r="I2803">
        <f>Raw_Data!F2803</f>
        <v>54</v>
      </c>
      <c r="J2803" t="str">
        <f>FLOOR(Raw_Data!F2803,10)&amp;"-"&amp;FLOOR(Raw_Data!F2803,10)+9</f>
        <v>50-59</v>
      </c>
      <c r="K2803" t="str">
        <f>Raw_Data!G2803</f>
        <v>Asian</v>
      </c>
      <c r="L2803" t="str">
        <f>Raw_Data!H2803</f>
        <v>General Practice</v>
      </c>
      <c r="M2803" t="str">
        <f>IF(Raw_Data!I2803=TRUE,"Admitted","Not Admitted")</f>
        <v>Admitted</v>
      </c>
      <c r="N2803" t="str">
        <f>IF(Raw_Data!J2803="","Not Rated",Raw_Data!J2803)</f>
        <v>Not Rated</v>
      </c>
      <c r="O2803">
        <f>Raw_Data!K2803</f>
        <v>41</v>
      </c>
      <c r="P2803" t="str">
        <f>IF(Raw_Data!K2803&lt;=30,"Within Time","Delayed")</f>
        <v>Delayed</v>
      </c>
    </row>
    <row r="2804" spans="1:16" x14ac:dyDescent="0.35">
      <c r="A2804" t="str">
        <f>Raw_Data!A2804</f>
        <v>563-60-1773</v>
      </c>
      <c r="B2804" s="2">
        <f>Raw_Data!B2804</f>
        <v>45190.116666666669</v>
      </c>
      <c r="C2804">
        <f>HOUR(Raw_Data!B2804)</f>
        <v>2</v>
      </c>
      <c r="D2804" t="str">
        <f>TEXT(Raw_Data!B2804,"mmm")</f>
        <v>Sep</v>
      </c>
      <c r="E2804">
        <f>YEAR(Raw_Data!B2804)</f>
        <v>2023</v>
      </c>
      <c r="F2804" t="str">
        <f>TEXT(Raw_Data!B2804,"mmm-yy")</f>
        <v>Sep-23</v>
      </c>
      <c r="G2804" t="str">
        <f>PROPER(Raw_Data!C2804&amp;". "&amp;Raw_Data!D2804)</f>
        <v>U. Perrat</v>
      </c>
      <c r="H2804" t="str">
        <f>IF(OR(Raw_Data!E2804="M",Raw_Data!E2804="Male"),"Male",IF(OR(Raw_Data!E2804="F",Raw_Data!E2804="Female"),"Female","Not Confirmed"))</f>
        <v>Male</v>
      </c>
      <c r="I2804">
        <f>Raw_Data!F2804</f>
        <v>78</v>
      </c>
      <c r="J2804" t="str">
        <f>FLOOR(Raw_Data!F2804,10)&amp;"-"&amp;FLOOR(Raw_Data!F2804,10)+9</f>
        <v>70-79</v>
      </c>
      <c r="K2804" t="str">
        <f>Raw_Data!G2804</f>
        <v>Pacific Islander</v>
      </c>
      <c r="L2804" t="str">
        <f>Raw_Data!H2804</f>
        <v>Orthopedics</v>
      </c>
      <c r="M2804" t="str">
        <f>IF(Raw_Data!I2804=TRUE,"Admitted","Not Admitted")</f>
        <v>Admitted</v>
      </c>
      <c r="N2804" t="str">
        <f>IF(Raw_Data!J2804="","Not Rated",Raw_Data!J2804)</f>
        <v>Not Rated</v>
      </c>
      <c r="O2804">
        <f>Raw_Data!K2804</f>
        <v>39</v>
      </c>
      <c r="P2804" t="str">
        <f>IF(Raw_Data!K2804&lt;=30,"Within Time","Delayed")</f>
        <v>Delayed</v>
      </c>
    </row>
    <row r="2805" spans="1:16" x14ac:dyDescent="0.35">
      <c r="A2805" t="str">
        <f>Raw_Data!A2805</f>
        <v>278-84-1867</v>
      </c>
      <c r="B2805" s="2">
        <f>Raw_Data!B2805</f>
        <v>45190.213194444441</v>
      </c>
      <c r="C2805">
        <f>HOUR(Raw_Data!B2805)</f>
        <v>5</v>
      </c>
      <c r="D2805" t="str">
        <f>TEXT(Raw_Data!B2805,"mmm")</f>
        <v>Sep</v>
      </c>
      <c r="E2805">
        <f>YEAR(Raw_Data!B2805)</f>
        <v>2023</v>
      </c>
      <c r="F2805" t="str">
        <f>TEXT(Raw_Data!B2805,"mmm-yy")</f>
        <v>Sep-23</v>
      </c>
      <c r="G2805" t="str">
        <f>PROPER(Raw_Data!C2805&amp;". "&amp;Raw_Data!D2805)</f>
        <v>A. Oakden</v>
      </c>
      <c r="H2805" t="str">
        <f>IF(OR(Raw_Data!E2805="M",Raw_Data!E2805="Male"),"Male",IF(OR(Raw_Data!E2805="F",Raw_Data!E2805="Female"),"Female","Not Confirmed"))</f>
        <v>Female</v>
      </c>
      <c r="I2805">
        <f>Raw_Data!F2805</f>
        <v>47</v>
      </c>
      <c r="J2805" t="str">
        <f>FLOOR(Raw_Data!F2805,10)&amp;"-"&amp;FLOOR(Raw_Data!F2805,10)+9</f>
        <v>40-49</v>
      </c>
      <c r="K2805" t="str">
        <f>Raw_Data!G2805</f>
        <v>African American</v>
      </c>
      <c r="L2805" t="str">
        <f>Raw_Data!H2805</f>
        <v>None</v>
      </c>
      <c r="M2805" t="str">
        <f>IF(Raw_Data!I2805=TRUE,"Admitted","Not Admitted")</f>
        <v>Admitted</v>
      </c>
      <c r="N2805" t="str">
        <f>IF(Raw_Data!J2805="","Not Rated",Raw_Data!J2805)</f>
        <v>Not Rated</v>
      </c>
      <c r="O2805">
        <f>Raw_Data!K2805</f>
        <v>51</v>
      </c>
      <c r="P2805" t="str">
        <f>IF(Raw_Data!K2805&lt;=30,"Within Time","Delayed")</f>
        <v>Delayed</v>
      </c>
    </row>
    <row r="2806" spans="1:16" x14ac:dyDescent="0.35">
      <c r="A2806" t="str">
        <f>Raw_Data!A2806</f>
        <v>644-85-1306</v>
      </c>
      <c r="B2806" s="2">
        <f>Raw_Data!B2806</f>
        <v>45190.276388888888</v>
      </c>
      <c r="C2806">
        <f>HOUR(Raw_Data!B2806)</f>
        <v>6</v>
      </c>
      <c r="D2806" t="str">
        <f>TEXT(Raw_Data!B2806,"mmm")</f>
        <v>Sep</v>
      </c>
      <c r="E2806">
        <f>YEAR(Raw_Data!B2806)</f>
        <v>2023</v>
      </c>
      <c r="F2806" t="str">
        <f>TEXT(Raw_Data!B2806,"mmm-yy")</f>
        <v>Sep-23</v>
      </c>
      <c r="G2806" t="str">
        <f>PROPER(Raw_Data!C2806&amp;". "&amp;Raw_Data!D2806)</f>
        <v>A. Ravenscroft</v>
      </c>
      <c r="H2806" t="str">
        <f>IF(OR(Raw_Data!E2806="M",Raw_Data!E2806="Male"),"Male",IF(OR(Raw_Data!E2806="F",Raw_Data!E2806="Female"),"Female","Not Confirmed"))</f>
        <v>Female</v>
      </c>
      <c r="I2806">
        <f>Raw_Data!F2806</f>
        <v>46</v>
      </c>
      <c r="J2806" t="str">
        <f>FLOOR(Raw_Data!F2806,10)&amp;"-"&amp;FLOOR(Raw_Data!F2806,10)+9</f>
        <v>40-49</v>
      </c>
      <c r="K2806" t="str">
        <f>Raw_Data!G2806</f>
        <v>Pacific Islander</v>
      </c>
      <c r="L2806" t="str">
        <f>Raw_Data!H2806</f>
        <v>None</v>
      </c>
      <c r="M2806" t="str">
        <f>IF(Raw_Data!I2806=TRUE,"Admitted","Not Admitted")</f>
        <v>Not Admitted</v>
      </c>
      <c r="N2806">
        <f>IF(Raw_Data!J2806="","Not Rated",Raw_Data!J2806)</f>
        <v>9</v>
      </c>
      <c r="O2806">
        <f>Raw_Data!K2806</f>
        <v>40</v>
      </c>
      <c r="P2806" t="str">
        <f>IF(Raw_Data!K2806&lt;=30,"Within Time","Delayed")</f>
        <v>Delayed</v>
      </c>
    </row>
    <row r="2807" spans="1:16" x14ac:dyDescent="0.35">
      <c r="A2807" t="str">
        <f>Raw_Data!A2807</f>
        <v>244-52-2274</v>
      </c>
      <c r="B2807" s="2">
        <f>Raw_Data!B2807</f>
        <v>45190.302777777782</v>
      </c>
      <c r="C2807">
        <f>HOUR(Raw_Data!B2807)</f>
        <v>7</v>
      </c>
      <c r="D2807" t="str">
        <f>TEXT(Raw_Data!B2807,"mmm")</f>
        <v>Sep</v>
      </c>
      <c r="E2807">
        <f>YEAR(Raw_Data!B2807)</f>
        <v>2023</v>
      </c>
      <c r="F2807" t="str">
        <f>TEXT(Raw_Data!B2807,"mmm-yy")</f>
        <v>Sep-23</v>
      </c>
      <c r="G2807" t="str">
        <f>PROPER(Raw_Data!C2807&amp;". "&amp;Raw_Data!D2807)</f>
        <v>L. Birtwhistle</v>
      </c>
      <c r="H2807" t="str">
        <f>IF(OR(Raw_Data!E2807="M",Raw_Data!E2807="Male"),"Male",IF(OR(Raw_Data!E2807="F",Raw_Data!E2807="Female"),"Female","Not Confirmed"))</f>
        <v>Male</v>
      </c>
      <c r="I2807">
        <f>Raw_Data!F2807</f>
        <v>12</v>
      </c>
      <c r="J2807" t="str">
        <f>FLOOR(Raw_Data!F2807,10)&amp;"-"&amp;FLOOR(Raw_Data!F2807,10)+9</f>
        <v>10-19</v>
      </c>
      <c r="K2807" t="str">
        <f>Raw_Data!G2807</f>
        <v>Native American/Alaska Native</v>
      </c>
      <c r="L2807" t="str">
        <f>Raw_Data!H2807</f>
        <v>General Practice</v>
      </c>
      <c r="M2807" t="str">
        <f>IF(Raw_Data!I2807=TRUE,"Admitted","Not Admitted")</f>
        <v>Not Admitted</v>
      </c>
      <c r="N2807" t="str">
        <f>IF(Raw_Data!J2807="","Not Rated",Raw_Data!J2807)</f>
        <v>Not Rated</v>
      </c>
      <c r="O2807">
        <f>Raw_Data!K2807</f>
        <v>10</v>
      </c>
      <c r="P2807" t="str">
        <f>IF(Raw_Data!K2807&lt;=30,"Within Time","Delayed")</f>
        <v>Within Time</v>
      </c>
    </row>
    <row r="2808" spans="1:16" x14ac:dyDescent="0.35">
      <c r="A2808" t="str">
        <f>Raw_Data!A2808</f>
        <v>637-11-3762</v>
      </c>
      <c r="B2808" s="2">
        <f>Raw_Data!B2808</f>
        <v>45190.307638888888</v>
      </c>
      <c r="C2808">
        <f>HOUR(Raw_Data!B2808)</f>
        <v>7</v>
      </c>
      <c r="D2808" t="str">
        <f>TEXT(Raw_Data!B2808,"mmm")</f>
        <v>Sep</v>
      </c>
      <c r="E2808">
        <f>YEAR(Raw_Data!B2808)</f>
        <v>2023</v>
      </c>
      <c r="F2808" t="str">
        <f>TEXT(Raw_Data!B2808,"mmm-yy")</f>
        <v>Sep-23</v>
      </c>
      <c r="G2808" t="str">
        <f>PROPER(Raw_Data!C2808&amp;". "&amp;Raw_Data!D2808)</f>
        <v>R. Kershaw</v>
      </c>
      <c r="H2808" t="str">
        <f>IF(OR(Raw_Data!E2808="M",Raw_Data!E2808="Male"),"Male",IF(OR(Raw_Data!E2808="F",Raw_Data!E2808="Female"),"Female","Not Confirmed"))</f>
        <v>Male</v>
      </c>
      <c r="I2808">
        <f>Raw_Data!F2808</f>
        <v>23</v>
      </c>
      <c r="J2808" t="str">
        <f>FLOOR(Raw_Data!F2808,10)&amp;"-"&amp;FLOOR(Raw_Data!F2808,10)+9</f>
        <v>20-29</v>
      </c>
      <c r="K2808" t="str">
        <f>Raw_Data!G2808</f>
        <v>Unknown</v>
      </c>
      <c r="L2808" t="str">
        <f>Raw_Data!H2808</f>
        <v>None</v>
      </c>
      <c r="M2808" t="str">
        <f>IF(Raw_Data!I2808=TRUE,"Admitted","Not Admitted")</f>
        <v>Admitted</v>
      </c>
      <c r="N2808">
        <f>IF(Raw_Data!J2808="","Not Rated",Raw_Data!J2808)</f>
        <v>9</v>
      </c>
      <c r="O2808">
        <f>Raw_Data!K2808</f>
        <v>44</v>
      </c>
      <c r="P2808" t="str">
        <f>IF(Raw_Data!K2808&lt;=30,"Within Time","Delayed")</f>
        <v>Delayed</v>
      </c>
    </row>
    <row r="2809" spans="1:16" x14ac:dyDescent="0.35">
      <c r="A2809" t="str">
        <f>Raw_Data!A2809</f>
        <v>976-85-2550</v>
      </c>
      <c r="B2809" s="2">
        <f>Raw_Data!B2809</f>
        <v>45190.352083333331</v>
      </c>
      <c r="C2809">
        <f>HOUR(Raw_Data!B2809)</f>
        <v>8</v>
      </c>
      <c r="D2809" t="str">
        <f>TEXT(Raw_Data!B2809,"mmm")</f>
        <v>Sep</v>
      </c>
      <c r="E2809">
        <f>YEAR(Raw_Data!B2809)</f>
        <v>2023</v>
      </c>
      <c r="F2809" t="str">
        <f>TEXT(Raw_Data!B2809,"mmm-yy")</f>
        <v>Sep-23</v>
      </c>
      <c r="G2809" t="str">
        <f>PROPER(Raw_Data!C2809&amp;". "&amp;Raw_Data!D2809)</f>
        <v>K. Ellerby</v>
      </c>
      <c r="H2809" t="str">
        <f>IF(OR(Raw_Data!E2809="M",Raw_Data!E2809="Male"),"Male",IF(OR(Raw_Data!E2809="F",Raw_Data!E2809="Female"),"Female","Not Confirmed"))</f>
        <v>Female</v>
      </c>
      <c r="I2809">
        <f>Raw_Data!F2809</f>
        <v>56</v>
      </c>
      <c r="J2809" t="str">
        <f>FLOOR(Raw_Data!F2809,10)&amp;"-"&amp;FLOOR(Raw_Data!F2809,10)+9</f>
        <v>50-59</v>
      </c>
      <c r="K2809" t="str">
        <f>Raw_Data!G2809</f>
        <v>African American</v>
      </c>
      <c r="L2809" t="str">
        <f>Raw_Data!H2809</f>
        <v>None</v>
      </c>
      <c r="M2809" t="str">
        <f>IF(Raw_Data!I2809=TRUE,"Admitted","Not Admitted")</f>
        <v>Admitted</v>
      </c>
      <c r="N2809" t="str">
        <f>IF(Raw_Data!J2809="","Not Rated",Raw_Data!J2809)</f>
        <v>Not Rated</v>
      </c>
      <c r="O2809">
        <f>Raw_Data!K2809</f>
        <v>45</v>
      </c>
      <c r="P2809" t="str">
        <f>IF(Raw_Data!K2809&lt;=30,"Within Time","Delayed")</f>
        <v>Delayed</v>
      </c>
    </row>
    <row r="2810" spans="1:16" x14ac:dyDescent="0.35">
      <c r="A2810" t="str">
        <f>Raw_Data!A2810</f>
        <v>845-77-2595</v>
      </c>
      <c r="B2810" s="2">
        <f>Raw_Data!B2810</f>
        <v>45190.414583333331</v>
      </c>
      <c r="C2810">
        <f>HOUR(Raw_Data!B2810)</f>
        <v>9</v>
      </c>
      <c r="D2810" t="str">
        <f>TEXT(Raw_Data!B2810,"mmm")</f>
        <v>Sep</v>
      </c>
      <c r="E2810">
        <f>YEAR(Raw_Data!B2810)</f>
        <v>2023</v>
      </c>
      <c r="F2810" t="str">
        <f>TEXT(Raw_Data!B2810,"mmm-yy")</f>
        <v>Sep-23</v>
      </c>
      <c r="G2810" t="str">
        <f>PROPER(Raw_Data!C2810&amp;". "&amp;Raw_Data!D2810)</f>
        <v>Z. Postlethwaite</v>
      </c>
      <c r="H2810" t="str">
        <f>IF(OR(Raw_Data!E2810="M",Raw_Data!E2810="Male"),"Male",IF(OR(Raw_Data!E2810="F",Raw_Data!E2810="Female"),"Female","Not Confirmed"))</f>
        <v>Male</v>
      </c>
      <c r="I2810">
        <f>Raw_Data!F2810</f>
        <v>41</v>
      </c>
      <c r="J2810" t="str">
        <f>FLOOR(Raw_Data!F2810,10)&amp;"-"&amp;FLOOR(Raw_Data!F2810,10)+9</f>
        <v>40-49</v>
      </c>
      <c r="K2810" t="str">
        <f>Raw_Data!G2810</f>
        <v>White</v>
      </c>
      <c r="L2810" t="str">
        <f>Raw_Data!H2810</f>
        <v>Cardiology</v>
      </c>
      <c r="M2810" t="str">
        <f>IF(Raw_Data!I2810=TRUE,"Admitted","Not Admitted")</f>
        <v>Admitted</v>
      </c>
      <c r="N2810" t="str">
        <f>IF(Raw_Data!J2810="","Not Rated",Raw_Data!J2810)</f>
        <v>Not Rated</v>
      </c>
      <c r="O2810">
        <f>Raw_Data!K2810</f>
        <v>54</v>
      </c>
      <c r="P2810" t="str">
        <f>IF(Raw_Data!K2810&lt;=30,"Within Time","Delayed")</f>
        <v>Delayed</v>
      </c>
    </row>
    <row r="2811" spans="1:16" x14ac:dyDescent="0.35">
      <c r="A2811" t="str">
        <f>Raw_Data!A2811</f>
        <v>179-57-5903</v>
      </c>
      <c r="B2811" s="2">
        <f>Raw_Data!B2811</f>
        <v>45190.449305555558</v>
      </c>
      <c r="C2811">
        <f>HOUR(Raw_Data!B2811)</f>
        <v>10</v>
      </c>
      <c r="D2811" t="str">
        <f>TEXT(Raw_Data!B2811,"mmm")</f>
        <v>Sep</v>
      </c>
      <c r="E2811">
        <f>YEAR(Raw_Data!B2811)</f>
        <v>2023</v>
      </c>
      <c r="F2811" t="str">
        <f>TEXT(Raw_Data!B2811,"mmm-yy")</f>
        <v>Sep-23</v>
      </c>
      <c r="G2811" t="str">
        <f>PROPER(Raw_Data!C2811&amp;". "&amp;Raw_Data!D2811)</f>
        <v>T. Gionettitti</v>
      </c>
      <c r="H2811" t="str">
        <f>IF(OR(Raw_Data!E2811="M",Raw_Data!E2811="Male"),"Male",IF(OR(Raw_Data!E2811="F",Raw_Data!E2811="Female"),"Female","Not Confirmed"))</f>
        <v>Male</v>
      </c>
      <c r="I2811">
        <f>Raw_Data!F2811</f>
        <v>70</v>
      </c>
      <c r="J2811" t="str">
        <f>FLOOR(Raw_Data!F2811,10)&amp;"-"&amp;FLOOR(Raw_Data!F2811,10)+9</f>
        <v>70-79</v>
      </c>
      <c r="K2811" t="str">
        <f>Raw_Data!G2811</f>
        <v>Asian</v>
      </c>
      <c r="L2811" t="str">
        <f>Raw_Data!H2811</f>
        <v>None</v>
      </c>
      <c r="M2811" t="str">
        <f>IF(Raw_Data!I2811=TRUE,"Admitted","Not Admitted")</f>
        <v>Admitted</v>
      </c>
      <c r="N2811" t="str">
        <f>IF(Raw_Data!J2811="","Not Rated",Raw_Data!J2811)</f>
        <v>Not Rated</v>
      </c>
      <c r="O2811">
        <f>Raw_Data!K2811</f>
        <v>32</v>
      </c>
      <c r="P2811" t="str">
        <f>IF(Raw_Data!K2811&lt;=30,"Within Time","Delayed")</f>
        <v>Delayed</v>
      </c>
    </row>
    <row r="2812" spans="1:16" x14ac:dyDescent="0.35">
      <c r="A2812" t="str">
        <f>Raw_Data!A2812</f>
        <v>408-12-7557</v>
      </c>
      <c r="B2812" s="2">
        <f>Raw_Data!B2812</f>
        <v>45190.464583333327</v>
      </c>
      <c r="C2812">
        <f>HOUR(Raw_Data!B2812)</f>
        <v>11</v>
      </c>
      <c r="D2812" t="str">
        <f>TEXT(Raw_Data!B2812,"mmm")</f>
        <v>Sep</v>
      </c>
      <c r="E2812">
        <f>YEAR(Raw_Data!B2812)</f>
        <v>2023</v>
      </c>
      <c r="F2812" t="str">
        <f>TEXT(Raw_Data!B2812,"mmm-yy")</f>
        <v>Sep-23</v>
      </c>
      <c r="G2812" t="str">
        <f>PROPER(Raw_Data!C2812&amp;". "&amp;Raw_Data!D2812)</f>
        <v>L. Verity</v>
      </c>
      <c r="H2812" t="str">
        <f>IF(OR(Raw_Data!E2812="M",Raw_Data!E2812="Male"),"Male",IF(OR(Raw_Data!E2812="F",Raw_Data!E2812="Female"),"Female","Not Confirmed"))</f>
        <v>Male</v>
      </c>
      <c r="I2812">
        <f>Raw_Data!F2812</f>
        <v>60</v>
      </c>
      <c r="J2812" t="str">
        <f>FLOOR(Raw_Data!F2812,10)&amp;"-"&amp;FLOOR(Raw_Data!F2812,10)+9</f>
        <v>60-69</v>
      </c>
      <c r="K2812" t="str">
        <f>Raw_Data!G2812</f>
        <v>African American</v>
      </c>
      <c r="L2812" t="str">
        <f>Raw_Data!H2812</f>
        <v>None</v>
      </c>
      <c r="M2812" t="str">
        <f>IF(Raw_Data!I2812=TRUE,"Admitted","Not Admitted")</f>
        <v>Not Admitted</v>
      </c>
      <c r="N2812" t="str">
        <f>IF(Raw_Data!J2812="","Not Rated",Raw_Data!J2812)</f>
        <v>Not Rated</v>
      </c>
      <c r="O2812">
        <f>Raw_Data!K2812</f>
        <v>19</v>
      </c>
      <c r="P2812" t="str">
        <f>IF(Raw_Data!K2812&lt;=30,"Within Time","Delayed")</f>
        <v>Within Time</v>
      </c>
    </row>
    <row r="2813" spans="1:16" x14ac:dyDescent="0.35">
      <c r="A2813" t="str">
        <f>Raw_Data!A2813</f>
        <v>236-81-6914</v>
      </c>
      <c r="B2813" s="2">
        <f>Raw_Data!B2813</f>
        <v>45190.468055555553</v>
      </c>
      <c r="C2813">
        <f>HOUR(Raw_Data!B2813)</f>
        <v>11</v>
      </c>
      <c r="D2813" t="str">
        <f>TEXT(Raw_Data!B2813,"mmm")</f>
        <v>Sep</v>
      </c>
      <c r="E2813">
        <f>YEAR(Raw_Data!B2813)</f>
        <v>2023</v>
      </c>
      <c r="F2813" t="str">
        <f>TEXT(Raw_Data!B2813,"mmm-yy")</f>
        <v>Sep-23</v>
      </c>
      <c r="G2813" t="str">
        <f>PROPER(Raw_Data!C2813&amp;". "&amp;Raw_Data!D2813)</f>
        <v>L. Thornbury</v>
      </c>
      <c r="H2813" t="str">
        <f>IF(OR(Raw_Data!E2813="M",Raw_Data!E2813="Male"),"Male",IF(OR(Raw_Data!E2813="F",Raw_Data!E2813="Female"),"Female","Not Confirmed"))</f>
        <v>Male</v>
      </c>
      <c r="I2813">
        <f>Raw_Data!F2813</f>
        <v>52</v>
      </c>
      <c r="J2813" t="str">
        <f>FLOOR(Raw_Data!F2813,10)&amp;"-"&amp;FLOOR(Raw_Data!F2813,10)+9</f>
        <v>50-59</v>
      </c>
      <c r="K2813" t="str">
        <f>Raw_Data!G2813</f>
        <v>Pacific Islander</v>
      </c>
      <c r="L2813" t="str">
        <f>Raw_Data!H2813</f>
        <v>None</v>
      </c>
      <c r="M2813" t="str">
        <f>IF(Raw_Data!I2813=TRUE,"Admitted","Not Admitted")</f>
        <v>Not Admitted</v>
      </c>
      <c r="N2813" t="str">
        <f>IF(Raw_Data!J2813="","Not Rated",Raw_Data!J2813)</f>
        <v>Not Rated</v>
      </c>
      <c r="O2813">
        <f>Raw_Data!K2813</f>
        <v>45</v>
      </c>
      <c r="P2813" t="str">
        <f>IF(Raw_Data!K2813&lt;=30,"Within Time","Delayed")</f>
        <v>Delayed</v>
      </c>
    </row>
    <row r="2814" spans="1:16" x14ac:dyDescent="0.35">
      <c r="A2814" t="str">
        <f>Raw_Data!A2814</f>
        <v>168-50-3539</v>
      </c>
      <c r="B2814" s="2">
        <f>Raw_Data!B2814</f>
        <v>45190.568749999999</v>
      </c>
      <c r="C2814">
        <f>HOUR(Raw_Data!B2814)</f>
        <v>13</v>
      </c>
      <c r="D2814" t="str">
        <f>TEXT(Raw_Data!B2814,"mmm")</f>
        <v>Sep</v>
      </c>
      <c r="E2814">
        <f>YEAR(Raw_Data!B2814)</f>
        <v>2023</v>
      </c>
      <c r="F2814" t="str">
        <f>TEXT(Raw_Data!B2814,"mmm-yy")</f>
        <v>Sep-23</v>
      </c>
      <c r="G2814" t="str">
        <f>PROPER(Raw_Data!C2814&amp;". "&amp;Raw_Data!D2814)</f>
        <v>I. Kingsley</v>
      </c>
      <c r="H2814" t="str">
        <f>IF(OR(Raw_Data!E2814="M",Raw_Data!E2814="Male"),"Male",IF(OR(Raw_Data!E2814="F",Raw_Data!E2814="Female"),"Female","Not Confirmed"))</f>
        <v>Female</v>
      </c>
      <c r="I2814">
        <f>Raw_Data!F2814</f>
        <v>63</v>
      </c>
      <c r="J2814" t="str">
        <f>FLOOR(Raw_Data!F2814,10)&amp;"-"&amp;FLOOR(Raw_Data!F2814,10)+9</f>
        <v>60-69</v>
      </c>
      <c r="K2814" t="str">
        <f>Raw_Data!G2814</f>
        <v>Declined to Identify</v>
      </c>
      <c r="L2814" t="str">
        <f>Raw_Data!H2814</f>
        <v>None</v>
      </c>
      <c r="M2814" t="str">
        <f>IF(Raw_Data!I2814=TRUE,"Admitted","Not Admitted")</f>
        <v>Not Admitted</v>
      </c>
      <c r="N2814">
        <f>IF(Raw_Data!J2814="","Not Rated",Raw_Data!J2814)</f>
        <v>9</v>
      </c>
      <c r="O2814">
        <f>Raw_Data!K2814</f>
        <v>52</v>
      </c>
      <c r="P2814" t="str">
        <f>IF(Raw_Data!K2814&lt;=30,"Within Time","Delayed")</f>
        <v>Delayed</v>
      </c>
    </row>
    <row r="2815" spans="1:16" x14ac:dyDescent="0.35">
      <c r="A2815" t="str">
        <f>Raw_Data!A2815</f>
        <v>520-15-3441</v>
      </c>
      <c r="B2815" s="2">
        <f>Raw_Data!B2815</f>
        <v>45190.62777777778</v>
      </c>
      <c r="C2815">
        <f>HOUR(Raw_Data!B2815)</f>
        <v>15</v>
      </c>
      <c r="D2815" t="str">
        <f>TEXT(Raw_Data!B2815,"mmm")</f>
        <v>Sep</v>
      </c>
      <c r="E2815">
        <f>YEAR(Raw_Data!B2815)</f>
        <v>2023</v>
      </c>
      <c r="F2815" t="str">
        <f>TEXT(Raw_Data!B2815,"mmm-yy")</f>
        <v>Sep-23</v>
      </c>
      <c r="G2815" t="str">
        <f>PROPER(Raw_Data!C2815&amp;". "&amp;Raw_Data!D2815)</f>
        <v>Y. Aldridge</v>
      </c>
      <c r="H2815" t="str">
        <f>IF(OR(Raw_Data!E2815="M",Raw_Data!E2815="Male"),"Male",IF(OR(Raw_Data!E2815="F",Raw_Data!E2815="Female"),"Female","Not Confirmed"))</f>
        <v>Male</v>
      </c>
      <c r="I2815">
        <f>Raw_Data!F2815</f>
        <v>55</v>
      </c>
      <c r="J2815" t="str">
        <f>FLOOR(Raw_Data!F2815,10)&amp;"-"&amp;FLOOR(Raw_Data!F2815,10)+9</f>
        <v>50-59</v>
      </c>
      <c r="K2815" t="str">
        <f>Raw_Data!G2815</f>
        <v>African American</v>
      </c>
      <c r="L2815" t="str">
        <f>Raw_Data!H2815</f>
        <v>Orthopedics</v>
      </c>
      <c r="M2815" t="str">
        <f>IF(Raw_Data!I2815=TRUE,"Admitted","Not Admitted")</f>
        <v>Admitted</v>
      </c>
      <c r="N2815" t="str">
        <f>IF(Raw_Data!J2815="","Not Rated",Raw_Data!J2815)</f>
        <v>Not Rated</v>
      </c>
      <c r="O2815">
        <f>Raw_Data!K2815</f>
        <v>41</v>
      </c>
      <c r="P2815" t="str">
        <f>IF(Raw_Data!K2815&lt;=30,"Within Time","Delayed")</f>
        <v>Delayed</v>
      </c>
    </row>
    <row r="2816" spans="1:16" x14ac:dyDescent="0.35">
      <c r="A2816" t="str">
        <f>Raw_Data!A2816</f>
        <v>303-36-1848</v>
      </c>
      <c r="B2816" s="2">
        <f>Raw_Data!B2816</f>
        <v>45190.647222222222</v>
      </c>
      <c r="C2816">
        <f>HOUR(Raw_Data!B2816)</f>
        <v>15</v>
      </c>
      <c r="D2816" t="str">
        <f>TEXT(Raw_Data!B2816,"mmm")</f>
        <v>Sep</v>
      </c>
      <c r="E2816">
        <f>YEAR(Raw_Data!B2816)</f>
        <v>2023</v>
      </c>
      <c r="F2816" t="str">
        <f>TEXT(Raw_Data!B2816,"mmm-yy")</f>
        <v>Sep-23</v>
      </c>
      <c r="G2816" t="str">
        <f>PROPER(Raw_Data!C2816&amp;". "&amp;Raw_Data!D2816)</f>
        <v>R. Churchard</v>
      </c>
      <c r="H2816" t="str">
        <f>IF(OR(Raw_Data!E2816="M",Raw_Data!E2816="Male"),"Male",IF(OR(Raw_Data!E2816="F",Raw_Data!E2816="Female"),"Female","Not Confirmed"))</f>
        <v>Male</v>
      </c>
      <c r="I2816">
        <f>Raw_Data!F2816</f>
        <v>75</v>
      </c>
      <c r="J2816" t="str">
        <f>FLOOR(Raw_Data!F2816,10)&amp;"-"&amp;FLOOR(Raw_Data!F2816,10)+9</f>
        <v>70-79</v>
      </c>
      <c r="K2816" t="str">
        <f>Raw_Data!G2816</f>
        <v>African American</v>
      </c>
      <c r="L2816" t="str">
        <f>Raw_Data!H2816</f>
        <v>Physiotherapy</v>
      </c>
      <c r="M2816" t="str">
        <f>IF(Raw_Data!I2816=TRUE,"Admitted","Not Admitted")</f>
        <v>Admitted</v>
      </c>
      <c r="N2816" t="str">
        <f>IF(Raw_Data!J2816="","Not Rated",Raw_Data!J2816)</f>
        <v>Not Rated</v>
      </c>
      <c r="O2816">
        <f>Raw_Data!K2816</f>
        <v>52</v>
      </c>
      <c r="P2816" t="str">
        <f>IF(Raw_Data!K2816&lt;=30,"Within Time","Delayed")</f>
        <v>Delayed</v>
      </c>
    </row>
    <row r="2817" spans="1:16" x14ac:dyDescent="0.35">
      <c r="A2817" t="str">
        <f>Raw_Data!A2817</f>
        <v>854-69-2860</v>
      </c>
      <c r="B2817" s="2">
        <f>Raw_Data!B2817</f>
        <v>45190.67291666667</v>
      </c>
      <c r="C2817">
        <f>HOUR(Raw_Data!B2817)</f>
        <v>16</v>
      </c>
      <c r="D2817" t="str">
        <f>TEXT(Raw_Data!B2817,"mmm")</f>
        <v>Sep</v>
      </c>
      <c r="E2817">
        <f>YEAR(Raw_Data!B2817)</f>
        <v>2023</v>
      </c>
      <c r="F2817" t="str">
        <f>TEXT(Raw_Data!B2817,"mmm-yy")</f>
        <v>Sep-23</v>
      </c>
      <c r="G2817" t="str">
        <f>PROPER(Raw_Data!C2817&amp;". "&amp;Raw_Data!D2817)</f>
        <v>O. Merriweather</v>
      </c>
      <c r="H2817" t="str">
        <f>IF(OR(Raw_Data!E2817="M",Raw_Data!E2817="Male"),"Male",IF(OR(Raw_Data!E2817="F",Raw_Data!E2817="Female"),"Female","Not Confirmed"))</f>
        <v>Female</v>
      </c>
      <c r="I2817">
        <f>Raw_Data!F2817</f>
        <v>36</v>
      </c>
      <c r="J2817" t="str">
        <f>FLOOR(Raw_Data!F2817,10)&amp;"-"&amp;FLOOR(Raw_Data!F2817,10)+9</f>
        <v>30-39</v>
      </c>
      <c r="K2817" t="str">
        <f>Raw_Data!G2817</f>
        <v>Asian</v>
      </c>
      <c r="L2817" t="str">
        <f>Raw_Data!H2817</f>
        <v>None</v>
      </c>
      <c r="M2817" t="str">
        <f>IF(Raw_Data!I2817=TRUE,"Admitted","Not Admitted")</f>
        <v>Not Admitted</v>
      </c>
      <c r="N2817" t="str">
        <f>IF(Raw_Data!J2817="","Not Rated",Raw_Data!J2817)</f>
        <v>Not Rated</v>
      </c>
      <c r="O2817">
        <f>Raw_Data!K2817</f>
        <v>26</v>
      </c>
      <c r="P2817" t="str">
        <f>IF(Raw_Data!K2817&lt;=30,"Within Time","Delayed")</f>
        <v>Within Time</v>
      </c>
    </row>
    <row r="2818" spans="1:16" x14ac:dyDescent="0.35">
      <c r="A2818" t="str">
        <f>Raw_Data!A2818</f>
        <v>189-70-8081</v>
      </c>
      <c r="B2818" s="2">
        <f>Raw_Data!B2818</f>
        <v>45190.765277777777</v>
      </c>
      <c r="C2818">
        <f>HOUR(Raw_Data!B2818)</f>
        <v>18</v>
      </c>
      <c r="D2818" t="str">
        <f>TEXT(Raw_Data!B2818,"mmm")</f>
        <v>Sep</v>
      </c>
      <c r="E2818">
        <f>YEAR(Raw_Data!B2818)</f>
        <v>2023</v>
      </c>
      <c r="F2818" t="str">
        <f>TEXT(Raw_Data!B2818,"mmm-yy")</f>
        <v>Sep-23</v>
      </c>
      <c r="G2818" t="str">
        <f>PROPER(Raw_Data!C2818&amp;". "&amp;Raw_Data!D2818)</f>
        <v>L. Inglewood</v>
      </c>
      <c r="H2818" t="str">
        <f>IF(OR(Raw_Data!E2818="M",Raw_Data!E2818="Male"),"Male",IF(OR(Raw_Data!E2818="F",Raw_Data!E2818="Female"),"Female","Not Confirmed"))</f>
        <v>Male</v>
      </c>
      <c r="I2818">
        <f>Raw_Data!F2818</f>
        <v>31</v>
      </c>
      <c r="J2818" t="str">
        <f>FLOOR(Raw_Data!F2818,10)&amp;"-"&amp;FLOOR(Raw_Data!F2818,10)+9</f>
        <v>30-39</v>
      </c>
      <c r="K2818" t="str">
        <f>Raw_Data!G2818</f>
        <v>Asian</v>
      </c>
      <c r="L2818" t="str">
        <f>Raw_Data!H2818</f>
        <v>None</v>
      </c>
      <c r="M2818" t="str">
        <f>IF(Raw_Data!I2818=TRUE,"Admitted","Not Admitted")</f>
        <v>Not Admitted</v>
      </c>
      <c r="N2818" t="str">
        <f>IF(Raw_Data!J2818="","Not Rated",Raw_Data!J2818)</f>
        <v>Not Rated</v>
      </c>
      <c r="O2818">
        <f>Raw_Data!K2818</f>
        <v>43</v>
      </c>
      <c r="P2818" t="str">
        <f>IF(Raw_Data!K2818&lt;=30,"Within Time","Delayed")</f>
        <v>Delayed</v>
      </c>
    </row>
    <row r="2819" spans="1:16" x14ac:dyDescent="0.35">
      <c r="A2819" t="str">
        <f>Raw_Data!A2819</f>
        <v>309-27-6487</v>
      </c>
      <c r="B2819" s="2">
        <f>Raw_Data!B2819</f>
        <v>45190.76666666667</v>
      </c>
      <c r="C2819">
        <f>HOUR(Raw_Data!B2819)</f>
        <v>18</v>
      </c>
      <c r="D2819" t="str">
        <f>TEXT(Raw_Data!B2819,"mmm")</f>
        <v>Sep</v>
      </c>
      <c r="E2819">
        <f>YEAR(Raw_Data!B2819)</f>
        <v>2023</v>
      </c>
      <c r="F2819" t="str">
        <f>TEXT(Raw_Data!B2819,"mmm-yy")</f>
        <v>Sep-23</v>
      </c>
      <c r="G2819" t="str">
        <f>PROPER(Raw_Data!C2819&amp;". "&amp;Raw_Data!D2819)</f>
        <v>R. Stanlack</v>
      </c>
      <c r="H2819" t="str">
        <f>IF(OR(Raw_Data!E2819="M",Raw_Data!E2819="Male"),"Male",IF(OR(Raw_Data!E2819="F",Raw_Data!E2819="Female"),"Female","Not Confirmed"))</f>
        <v>Female</v>
      </c>
      <c r="I2819">
        <f>Raw_Data!F2819</f>
        <v>75</v>
      </c>
      <c r="J2819" t="str">
        <f>FLOOR(Raw_Data!F2819,10)&amp;"-"&amp;FLOOR(Raw_Data!F2819,10)+9</f>
        <v>70-79</v>
      </c>
      <c r="K2819" t="str">
        <f>Raw_Data!G2819</f>
        <v>Unknown</v>
      </c>
      <c r="L2819" t="str">
        <f>Raw_Data!H2819</f>
        <v>General Practice</v>
      </c>
      <c r="M2819" t="str">
        <f>IF(Raw_Data!I2819=TRUE,"Admitted","Not Admitted")</f>
        <v>Not Admitted</v>
      </c>
      <c r="N2819" t="str">
        <f>IF(Raw_Data!J2819="","Not Rated",Raw_Data!J2819)</f>
        <v>Not Rated</v>
      </c>
      <c r="O2819">
        <f>Raw_Data!K2819</f>
        <v>30</v>
      </c>
      <c r="P2819" t="str">
        <f>IF(Raw_Data!K2819&lt;=30,"Within Time","Delayed")</f>
        <v>Within Time</v>
      </c>
    </row>
    <row r="2820" spans="1:16" x14ac:dyDescent="0.35">
      <c r="A2820" t="str">
        <f>Raw_Data!A2820</f>
        <v>499-27-2931</v>
      </c>
      <c r="B2820" s="2">
        <f>Raw_Data!B2820</f>
        <v>45190.771527777782</v>
      </c>
      <c r="C2820">
        <f>HOUR(Raw_Data!B2820)</f>
        <v>18</v>
      </c>
      <c r="D2820" t="str">
        <f>TEXT(Raw_Data!B2820,"mmm")</f>
        <v>Sep</v>
      </c>
      <c r="E2820">
        <f>YEAR(Raw_Data!B2820)</f>
        <v>2023</v>
      </c>
      <c r="F2820" t="str">
        <f>TEXT(Raw_Data!B2820,"mmm-yy")</f>
        <v>Sep-23</v>
      </c>
      <c r="G2820" t="str">
        <f>PROPER(Raw_Data!C2820&amp;". "&amp;Raw_Data!D2820)</f>
        <v>U. Aldridge</v>
      </c>
      <c r="H2820" t="str">
        <f>IF(OR(Raw_Data!E2820="M",Raw_Data!E2820="Male"),"Male",IF(OR(Raw_Data!E2820="F",Raw_Data!E2820="Female"),"Female","Not Confirmed"))</f>
        <v>Female</v>
      </c>
      <c r="I2820">
        <f>Raw_Data!F2820</f>
        <v>35</v>
      </c>
      <c r="J2820" t="str">
        <f>FLOOR(Raw_Data!F2820,10)&amp;"-"&amp;FLOOR(Raw_Data!F2820,10)+9</f>
        <v>30-39</v>
      </c>
      <c r="K2820" t="str">
        <f>Raw_Data!G2820</f>
        <v>White</v>
      </c>
      <c r="L2820" t="str">
        <f>Raw_Data!H2820</f>
        <v>General Practice</v>
      </c>
      <c r="M2820" t="str">
        <f>IF(Raw_Data!I2820=TRUE,"Admitted","Not Admitted")</f>
        <v>Not Admitted</v>
      </c>
      <c r="N2820" t="str">
        <f>IF(Raw_Data!J2820="","Not Rated",Raw_Data!J2820)</f>
        <v>Not Rated</v>
      </c>
      <c r="O2820">
        <f>Raw_Data!K2820</f>
        <v>17</v>
      </c>
      <c r="P2820" t="str">
        <f>IF(Raw_Data!K2820&lt;=30,"Within Time","Delayed")</f>
        <v>Within Time</v>
      </c>
    </row>
    <row r="2821" spans="1:16" x14ac:dyDescent="0.35">
      <c r="A2821" t="str">
        <f>Raw_Data!A2821</f>
        <v>974-17-2454</v>
      </c>
      <c r="B2821" s="2">
        <f>Raw_Data!B2821</f>
        <v>45190.786805555559</v>
      </c>
      <c r="C2821">
        <f>HOUR(Raw_Data!B2821)</f>
        <v>18</v>
      </c>
      <c r="D2821" t="str">
        <f>TEXT(Raw_Data!B2821,"mmm")</f>
        <v>Sep</v>
      </c>
      <c r="E2821">
        <f>YEAR(Raw_Data!B2821)</f>
        <v>2023</v>
      </c>
      <c r="F2821" t="str">
        <f>TEXT(Raw_Data!B2821,"mmm-yy")</f>
        <v>Sep-23</v>
      </c>
      <c r="G2821" t="str">
        <f>PROPER(Raw_Data!C2821&amp;". "&amp;Raw_Data!D2821)</f>
        <v>P. Yarborough</v>
      </c>
      <c r="H2821" t="str">
        <f>IF(OR(Raw_Data!E2821="M",Raw_Data!E2821="Male"),"Male",IF(OR(Raw_Data!E2821="F",Raw_Data!E2821="Female"),"Female","Not Confirmed"))</f>
        <v>Not Confirmed</v>
      </c>
      <c r="I2821">
        <f>Raw_Data!F2821</f>
        <v>47</v>
      </c>
      <c r="J2821" t="str">
        <f>FLOOR(Raw_Data!F2821,10)&amp;"-"&amp;FLOOR(Raw_Data!F2821,10)+9</f>
        <v>40-49</v>
      </c>
      <c r="K2821" t="str">
        <f>Raw_Data!G2821</f>
        <v>Unknown</v>
      </c>
      <c r="L2821" t="str">
        <f>Raw_Data!H2821</f>
        <v>None</v>
      </c>
      <c r="M2821" t="str">
        <f>IF(Raw_Data!I2821=TRUE,"Admitted","Not Admitted")</f>
        <v>Admitted</v>
      </c>
      <c r="N2821" t="str">
        <f>IF(Raw_Data!J2821="","Not Rated",Raw_Data!J2821)</f>
        <v>Not Rated</v>
      </c>
      <c r="O2821">
        <f>Raw_Data!K2821</f>
        <v>16</v>
      </c>
      <c r="P2821" t="str">
        <f>IF(Raw_Data!K2821&lt;=30,"Within Time","Delayed")</f>
        <v>Within Time</v>
      </c>
    </row>
    <row r="2822" spans="1:16" x14ac:dyDescent="0.35">
      <c r="A2822" t="str">
        <f>Raw_Data!A2822</f>
        <v>622-35-7675</v>
      </c>
      <c r="B2822" s="2">
        <f>Raw_Data!B2822</f>
        <v>45190.902083333327</v>
      </c>
      <c r="C2822">
        <f>HOUR(Raw_Data!B2822)</f>
        <v>21</v>
      </c>
      <c r="D2822" t="str">
        <f>TEXT(Raw_Data!B2822,"mmm")</f>
        <v>Sep</v>
      </c>
      <c r="E2822">
        <f>YEAR(Raw_Data!B2822)</f>
        <v>2023</v>
      </c>
      <c r="F2822" t="str">
        <f>TEXT(Raw_Data!B2822,"mmm-yy")</f>
        <v>Sep-23</v>
      </c>
      <c r="G2822" t="str">
        <f>PROPER(Raw_Data!C2822&amp;". "&amp;Raw_Data!D2822)</f>
        <v>F. Lockwood</v>
      </c>
      <c r="H2822" t="str">
        <f>IF(OR(Raw_Data!E2822="M",Raw_Data!E2822="Male"),"Male",IF(OR(Raw_Data!E2822="F",Raw_Data!E2822="Female"),"Female","Not Confirmed"))</f>
        <v>Female</v>
      </c>
      <c r="I2822">
        <f>Raw_Data!F2822</f>
        <v>58</v>
      </c>
      <c r="J2822" t="str">
        <f>FLOOR(Raw_Data!F2822,10)&amp;"-"&amp;FLOOR(Raw_Data!F2822,10)+9</f>
        <v>50-59</v>
      </c>
      <c r="K2822" t="str">
        <f>Raw_Data!G2822</f>
        <v>Declined to Identify</v>
      </c>
      <c r="L2822" t="str">
        <f>Raw_Data!H2822</f>
        <v>None</v>
      </c>
      <c r="M2822" t="str">
        <f>IF(Raw_Data!I2822=TRUE,"Admitted","Not Admitted")</f>
        <v>Not Admitted</v>
      </c>
      <c r="N2822">
        <f>IF(Raw_Data!J2822="","Not Rated",Raw_Data!J2822)</f>
        <v>2</v>
      </c>
      <c r="O2822">
        <f>Raw_Data!K2822</f>
        <v>10</v>
      </c>
      <c r="P2822" t="str">
        <f>IF(Raw_Data!K2822&lt;=30,"Within Time","Delayed")</f>
        <v>Within Time</v>
      </c>
    </row>
    <row r="2823" spans="1:16" x14ac:dyDescent="0.35">
      <c r="A2823" t="str">
        <f>Raw_Data!A2823</f>
        <v>509-90-2196</v>
      </c>
      <c r="B2823" s="2">
        <f>Raw_Data!B2823</f>
        <v>45190.95</v>
      </c>
      <c r="C2823">
        <f>HOUR(Raw_Data!B2823)</f>
        <v>22</v>
      </c>
      <c r="D2823" t="str">
        <f>TEXT(Raw_Data!B2823,"mmm")</f>
        <v>Sep</v>
      </c>
      <c r="E2823">
        <f>YEAR(Raw_Data!B2823)</f>
        <v>2023</v>
      </c>
      <c r="F2823" t="str">
        <f>TEXT(Raw_Data!B2823,"mmm-yy")</f>
        <v>Sep-23</v>
      </c>
      <c r="G2823" t="str">
        <f>PROPER(Raw_Data!C2823&amp;". "&amp;Raw_Data!D2823)</f>
        <v>E. Carraway</v>
      </c>
      <c r="H2823" t="str">
        <f>IF(OR(Raw_Data!E2823="M",Raw_Data!E2823="Male"),"Male",IF(OR(Raw_Data!E2823="F",Raw_Data!E2823="Female"),"Female","Not Confirmed"))</f>
        <v>Female</v>
      </c>
      <c r="I2823">
        <f>Raw_Data!F2823</f>
        <v>55</v>
      </c>
      <c r="J2823" t="str">
        <f>FLOOR(Raw_Data!F2823,10)&amp;"-"&amp;FLOOR(Raw_Data!F2823,10)+9</f>
        <v>50-59</v>
      </c>
      <c r="K2823" t="str">
        <f>Raw_Data!G2823</f>
        <v>Declined to Identify</v>
      </c>
      <c r="L2823" t="str">
        <f>Raw_Data!H2823</f>
        <v>None</v>
      </c>
      <c r="M2823" t="str">
        <f>IF(Raw_Data!I2823=TRUE,"Admitted","Not Admitted")</f>
        <v>Admitted</v>
      </c>
      <c r="N2823" t="str">
        <f>IF(Raw_Data!J2823="","Not Rated",Raw_Data!J2823)</f>
        <v>Not Rated</v>
      </c>
      <c r="O2823">
        <f>Raw_Data!K2823</f>
        <v>54</v>
      </c>
      <c r="P2823" t="str">
        <f>IF(Raw_Data!K2823&lt;=30,"Within Time","Delayed")</f>
        <v>Delayed</v>
      </c>
    </row>
    <row r="2824" spans="1:16" x14ac:dyDescent="0.35">
      <c r="A2824" t="str">
        <f>Raw_Data!A2824</f>
        <v>875-64-2356</v>
      </c>
      <c r="B2824" s="2">
        <f>Raw_Data!B2824</f>
        <v>45190.953472222223</v>
      </c>
      <c r="C2824">
        <f>HOUR(Raw_Data!B2824)</f>
        <v>22</v>
      </c>
      <c r="D2824" t="str">
        <f>TEXT(Raw_Data!B2824,"mmm")</f>
        <v>Sep</v>
      </c>
      <c r="E2824">
        <f>YEAR(Raw_Data!B2824)</f>
        <v>2023</v>
      </c>
      <c r="F2824" t="str">
        <f>TEXT(Raw_Data!B2824,"mmm-yy")</f>
        <v>Sep-23</v>
      </c>
      <c r="G2824" t="str">
        <f>PROPER(Raw_Data!C2824&amp;". "&amp;Raw_Data!D2824)</f>
        <v>F. Gionettitti</v>
      </c>
      <c r="H2824" t="str">
        <f>IF(OR(Raw_Data!E2824="M",Raw_Data!E2824="Male"),"Male",IF(OR(Raw_Data!E2824="F",Raw_Data!E2824="Female"),"Female","Not Confirmed"))</f>
        <v>Male</v>
      </c>
      <c r="I2824">
        <f>Raw_Data!F2824</f>
        <v>51</v>
      </c>
      <c r="J2824" t="str">
        <f>FLOOR(Raw_Data!F2824,10)&amp;"-"&amp;FLOOR(Raw_Data!F2824,10)+9</f>
        <v>50-59</v>
      </c>
      <c r="K2824" t="str">
        <f>Raw_Data!G2824</f>
        <v>Native American/Alaska Native</v>
      </c>
      <c r="L2824" t="str">
        <f>Raw_Data!H2824</f>
        <v>Orthopedics</v>
      </c>
      <c r="M2824" t="str">
        <f>IF(Raw_Data!I2824=TRUE,"Admitted","Not Admitted")</f>
        <v>Not Admitted</v>
      </c>
      <c r="N2824">
        <f>IF(Raw_Data!J2824="","Not Rated",Raw_Data!J2824)</f>
        <v>2</v>
      </c>
      <c r="O2824">
        <f>Raw_Data!K2824</f>
        <v>51</v>
      </c>
      <c r="P2824" t="str">
        <f>IF(Raw_Data!K2824&lt;=30,"Within Time","Delayed")</f>
        <v>Delayed</v>
      </c>
    </row>
    <row r="2825" spans="1:16" x14ac:dyDescent="0.35">
      <c r="A2825" t="str">
        <f>Raw_Data!A2825</f>
        <v>892-97-7350</v>
      </c>
      <c r="B2825" s="2">
        <f>Raw_Data!B2825</f>
        <v>45191.114583333343</v>
      </c>
      <c r="C2825">
        <f>HOUR(Raw_Data!B2825)</f>
        <v>2</v>
      </c>
      <c r="D2825" t="str">
        <f>TEXT(Raw_Data!B2825,"mmm")</f>
        <v>Sep</v>
      </c>
      <c r="E2825">
        <f>YEAR(Raw_Data!B2825)</f>
        <v>2023</v>
      </c>
      <c r="F2825" t="str">
        <f>TEXT(Raw_Data!B2825,"mmm-yy")</f>
        <v>Sep-23</v>
      </c>
      <c r="G2825" t="str">
        <f>PROPER(Raw_Data!C2825&amp;". "&amp;Raw_Data!D2825)</f>
        <v>G. Crebo</v>
      </c>
      <c r="H2825" t="str">
        <f>IF(OR(Raw_Data!E2825="M",Raw_Data!E2825="Male"),"Male",IF(OR(Raw_Data!E2825="F",Raw_Data!E2825="Female"),"Female","Not Confirmed"))</f>
        <v>Female</v>
      </c>
      <c r="I2825">
        <f>Raw_Data!F2825</f>
        <v>73</v>
      </c>
      <c r="J2825" t="str">
        <f>FLOOR(Raw_Data!F2825,10)&amp;"-"&amp;FLOOR(Raw_Data!F2825,10)+9</f>
        <v>70-79</v>
      </c>
      <c r="K2825" t="str">
        <f>Raw_Data!G2825</f>
        <v>Asian</v>
      </c>
      <c r="L2825" t="str">
        <f>Raw_Data!H2825</f>
        <v>None</v>
      </c>
      <c r="M2825" t="str">
        <f>IF(Raw_Data!I2825=TRUE,"Admitted","Not Admitted")</f>
        <v>Not Admitted</v>
      </c>
      <c r="N2825">
        <f>IF(Raw_Data!J2825="","Not Rated",Raw_Data!J2825)</f>
        <v>4</v>
      </c>
      <c r="O2825">
        <f>Raw_Data!K2825</f>
        <v>45</v>
      </c>
      <c r="P2825" t="str">
        <f>IF(Raw_Data!K2825&lt;=30,"Within Time","Delayed")</f>
        <v>Delayed</v>
      </c>
    </row>
    <row r="2826" spans="1:16" x14ac:dyDescent="0.35">
      <c r="A2826" t="str">
        <f>Raw_Data!A2826</f>
        <v>197-59-4461</v>
      </c>
      <c r="B2826" s="2">
        <f>Raw_Data!B2826</f>
        <v>45191.132638888892</v>
      </c>
      <c r="C2826">
        <f>HOUR(Raw_Data!B2826)</f>
        <v>3</v>
      </c>
      <c r="D2826" t="str">
        <f>TEXT(Raw_Data!B2826,"mmm")</f>
        <v>Sep</v>
      </c>
      <c r="E2826">
        <f>YEAR(Raw_Data!B2826)</f>
        <v>2023</v>
      </c>
      <c r="F2826" t="str">
        <f>TEXT(Raw_Data!B2826,"mmm-yy")</f>
        <v>Sep-23</v>
      </c>
      <c r="G2826" t="str">
        <f>PROPER(Raw_Data!C2826&amp;". "&amp;Raw_Data!D2826)</f>
        <v>S. Eastwood</v>
      </c>
      <c r="H2826" t="str">
        <f>IF(OR(Raw_Data!E2826="M",Raw_Data!E2826="Male"),"Male",IF(OR(Raw_Data!E2826="F",Raw_Data!E2826="Female"),"Female","Not Confirmed"))</f>
        <v>Female</v>
      </c>
      <c r="I2826">
        <f>Raw_Data!F2826</f>
        <v>51</v>
      </c>
      <c r="J2826" t="str">
        <f>FLOOR(Raw_Data!F2826,10)&amp;"-"&amp;FLOOR(Raw_Data!F2826,10)+9</f>
        <v>50-59</v>
      </c>
      <c r="K2826" t="str">
        <f>Raw_Data!G2826</f>
        <v>White</v>
      </c>
      <c r="L2826" t="str">
        <f>Raw_Data!H2826</f>
        <v>General Practice</v>
      </c>
      <c r="M2826" t="str">
        <f>IF(Raw_Data!I2826=TRUE,"Admitted","Not Admitted")</f>
        <v>Admitted</v>
      </c>
      <c r="N2826" t="str">
        <f>IF(Raw_Data!J2826="","Not Rated",Raw_Data!J2826)</f>
        <v>Not Rated</v>
      </c>
      <c r="O2826">
        <f>Raw_Data!K2826</f>
        <v>37</v>
      </c>
      <c r="P2826" t="str">
        <f>IF(Raw_Data!K2826&lt;=30,"Within Time","Delayed")</f>
        <v>Delayed</v>
      </c>
    </row>
    <row r="2827" spans="1:16" x14ac:dyDescent="0.35">
      <c r="A2827" t="str">
        <f>Raw_Data!A2827</f>
        <v>569-33-2842</v>
      </c>
      <c r="B2827" s="2">
        <f>Raw_Data!B2827</f>
        <v>45191.137499999997</v>
      </c>
      <c r="C2827">
        <f>HOUR(Raw_Data!B2827)</f>
        <v>3</v>
      </c>
      <c r="D2827" t="str">
        <f>TEXT(Raw_Data!B2827,"mmm")</f>
        <v>Sep</v>
      </c>
      <c r="E2827">
        <f>YEAR(Raw_Data!B2827)</f>
        <v>2023</v>
      </c>
      <c r="F2827" t="str">
        <f>TEXT(Raw_Data!B2827,"mmm-yy")</f>
        <v>Sep-23</v>
      </c>
      <c r="G2827" t="str">
        <f>PROPER(Raw_Data!C2827&amp;". "&amp;Raw_Data!D2827)</f>
        <v>N. Schubuser</v>
      </c>
      <c r="H2827" t="str">
        <f>IF(OR(Raw_Data!E2827="M",Raw_Data!E2827="Male"),"Male",IF(OR(Raw_Data!E2827="F",Raw_Data!E2827="Female"),"Female","Not Confirmed"))</f>
        <v>Female</v>
      </c>
      <c r="I2827">
        <f>Raw_Data!F2827</f>
        <v>55</v>
      </c>
      <c r="J2827" t="str">
        <f>FLOOR(Raw_Data!F2827,10)&amp;"-"&amp;FLOOR(Raw_Data!F2827,10)+9</f>
        <v>50-59</v>
      </c>
      <c r="K2827" t="str">
        <f>Raw_Data!G2827</f>
        <v>White</v>
      </c>
      <c r="L2827" t="str">
        <f>Raw_Data!H2827</f>
        <v>Neurology</v>
      </c>
      <c r="M2827" t="str">
        <f>IF(Raw_Data!I2827=TRUE,"Admitted","Not Admitted")</f>
        <v>Not Admitted</v>
      </c>
      <c r="N2827">
        <f>IF(Raw_Data!J2827="","Not Rated",Raw_Data!J2827)</f>
        <v>6</v>
      </c>
      <c r="O2827">
        <f>Raw_Data!K2827</f>
        <v>32</v>
      </c>
      <c r="P2827" t="str">
        <f>IF(Raw_Data!K2827&lt;=30,"Within Time","Delayed")</f>
        <v>Delayed</v>
      </c>
    </row>
    <row r="2828" spans="1:16" x14ac:dyDescent="0.35">
      <c r="A2828" t="str">
        <f>Raw_Data!A2828</f>
        <v>163-69-5005</v>
      </c>
      <c r="B2828" s="2">
        <f>Raw_Data!B2828</f>
        <v>45191.419444444437</v>
      </c>
      <c r="C2828">
        <f>HOUR(Raw_Data!B2828)</f>
        <v>10</v>
      </c>
      <c r="D2828" t="str">
        <f>TEXT(Raw_Data!B2828,"mmm")</f>
        <v>Sep</v>
      </c>
      <c r="E2828">
        <f>YEAR(Raw_Data!B2828)</f>
        <v>2023</v>
      </c>
      <c r="F2828" t="str">
        <f>TEXT(Raw_Data!B2828,"mmm-yy")</f>
        <v>Sep-23</v>
      </c>
      <c r="G2828" t="str">
        <f>PROPER(Raw_Data!C2828&amp;". "&amp;Raw_Data!D2828)</f>
        <v>S. Yates</v>
      </c>
      <c r="H2828" t="str">
        <f>IF(OR(Raw_Data!E2828="M",Raw_Data!E2828="Male"),"Male",IF(OR(Raw_Data!E2828="F",Raw_Data!E2828="Female"),"Female","Not Confirmed"))</f>
        <v>Male</v>
      </c>
      <c r="I2828">
        <f>Raw_Data!F2828</f>
        <v>15</v>
      </c>
      <c r="J2828" t="str">
        <f>FLOOR(Raw_Data!F2828,10)&amp;"-"&amp;FLOOR(Raw_Data!F2828,10)+9</f>
        <v>10-19</v>
      </c>
      <c r="K2828" t="str">
        <f>Raw_Data!G2828</f>
        <v>Pacific Islander</v>
      </c>
      <c r="L2828" t="str">
        <f>Raw_Data!H2828</f>
        <v>Orthopedics</v>
      </c>
      <c r="M2828" t="str">
        <f>IF(Raw_Data!I2828=TRUE,"Admitted","Not Admitted")</f>
        <v>Admitted</v>
      </c>
      <c r="N2828" t="str">
        <f>IF(Raw_Data!J2828="","Not Rated",Raw_Data!J2828)</f>
        <v>Not Rated</v>
      </c>
      <c r="O2828">
        <f>Raw_Data!K2828</f>
        <v>22</v>
      </c>
      <c r="P2828" t="str">
        <f>IF(Raw_Data!K2828&lt;=30,"Within Time","Delayed")</f>
        <v>Within Time</v>
      </c>
    </row>
    <row r="2829" spans="1:16" x14ac:dyDescent="0.35">
      <c r="A2829" t="str">
        <f>Raw_Data!A2829</f>
        <v>735-66-5105</v>
      </c>
      <c r="B2829" s="2">
        <f>Raw_Data!B2829</f>
        <v>45191.435416666667</v>
      </c>
      <c r="C2829">
        <f>HOUR(Raw_Data!B2829)</f>
        <v>10</v>
      </c>
      <c r="D2829" t="str">
        <f>TEXT(Raw_Data!B2829,"mmm")</f>
        <v>Sep</v>
      </c>
      <c r="E2829">
        <f>YEAR(Raw_Data!B2829)</f>
        <v>2023</v>
      </c>
      <c r="F2829" t="str">
        <f>TEXT(Raw_Data!B2829,"mmm-yy")</f>
        <v>Sep-23</v>
      </c>
      <c r="G2829" t="str">
        <f>PROPER(Raw_Data!C2829&amp;". "&amp;Raw_Data!D2829)</f>
        <v>X. Middleditch</v>
      </c>
      <c r="H2829" t="str">
        <f>IF(OR(Raw_Data!E2829="M",Raw_Data!E2829="Male"),"Male",IF(OR(Raw_Data!E2829="F",Raw_Data!E2829="Female"),"Female","Not Confirmed"))</f>
        <v>Female</v>
      </c>
      <c r="I2829">
        <f>Raw_Data!F2829</f>
        <v>2</v>
      </c>
      <c r="J2829" t="str">
        <f>FLOOR(Raw_Data!F2829,10)&amp;"-"&amp;FLOOR(Raw_Data!F2829,10)+9</f>
        <v>0-9</v>
      </c>
      <c r="K2829" t="str">
        <f>Raw_Data!G2829</f>
        <v>African American</v>
      </c>
      <c r="L2829" t="str">
        <f>Raw_Data!H2829</f>
        <v>None</v>
      </c>
      <c r="M2829" t="str">
        <f>IF(Raw_Data!I2829=TRUE,"Admitted","Not Admitted")</f>
        <v>Admitted</v>
      </c>
      <c r="N2829" t="str">
        <f>IF(Raw_Data!J2829="","Not Rated",Raw_Data!J2829)</f>
        <v>Not Rated</v>
      </c>
      <c r="O2829">
        <f>Raw_Data!K2829</f>
        <v>41</v>
      </c>
      <c r="P2829" t="str">
        <f>IF(Raw_Data!K2829&lt;=30,"Within Time","Delayed")</f>
        <v>Delayed</v>
      </c>
    </row>
    <row r="2830" spans="1:16" x14ac:dyDescent="0.35">
      <c r="A2830" t="str">
        <f>Raw_Data!A2830</f>
        <v>821-43-5699</v>
      </c>
      <c r="B2830" s="2">
        <f>Raw_Data!B2830</f>
        <v>45191.504861111112</v>
      </c>
      <c r="C2830">
        <f>HOUR(Raw_Data!B2830)</f>
        <v>12</v>
      </c>
      <c r="D2830" t="str">
        <f>TEXT(Raw_Data!B2830,"mmm")</f>
        <v>Sep</v>
      </c>
      <c r="E2830">
        <f>YEAR(Raw_Data!B2830)</f>
        <v>2023</v>
      </c>
      <c r="F2830" t="str">
        <f>TEXT(Raw_Data!B2830,"mmm-yy")</f>
        <v>Sep-23</v>
      </c>
      <c r="G2830" t="str">
        <f>PROPER(Raw_Data!C2830&amp;". "&amp;Raw_Data!D2830)</f>
        <v>P. Kershaw</v>
      </c>
      <c r="H2830" t="str">
        <f>IF(OR(Raw_Data!E2830="M",Raw_Data!E2830="Male"),"Male",IF(OR(Raw_Data!E2830="F",Raw_Data!E2830="Female"),"Female","Not Confirmed"))</f>
        <v>Female</v>
      </c>
      <c r="I2830">
        <f>Raw_Data!F2830</f>
        <v>19</v>
      </c>
      <c r="J2830" t="str">
        <f>FLOOR(Raw_Data!F2830,10)&amp;"-"&amp;FLOOR(Raw_Data!F2830,10)+9</f>
        <v>10-19</v>
      </c>
      <c r="K2830" t="str">
        <f>Raw_Data!G2830</f>
        <v>Asian</v>
      </c>
      <c r="L2830" t="str">
        <f>Raw_Data!H2830</f>
        <v>Orthopedics</v>
      </c>
      <c r="M2830" t="str">
        <f>IF(Raw_Data!I2830=TRUE,"Admitted","Not Admitted")</f>
        <v>Admitted</v>
      </c>
      <c r="N2830" t="str">
        <f>IF(Raw_Data!J2830="","Not Rated",Raw_Data!J2830)</f>
        <v>Not Rated</v>
      </c>
      <c r="O2830">
        <f>Raw_Data!K2830</f>
        <v>48</v>
      </c>
      <c r="P2830" t="str">
        <f>IF(Raw_Data!K2830&lt;=30,"Within Time","Delayed")</f>
        <v>Delayed</v>
      </c>
    </row>
    <row r="2831" spans="1:16" x14ac:dyDescent="0.35">
      <c r="A2831" t="str">
        <f>Raw_Data!A2831</f>
        <v>501-37-3444</v>
      </c>
      <c r="B2831" s="2">
        <f>Raw_Data!B2831</f>
        <v>45191.563888888893</v>
      </c>
      <c r="C2831">
        <f>HOUR(Raw_Data!B2831)</f>
        <v>13</v>
      </c>
      <c r="D2831" t="str">
        <f>TEXT(Raw_Data!B2831,"mmm")</f>
        <v>Sep</v>
      </c>
      <c r="E2831">
        <f>YEAR(Raw_Data!B2831)</f>
        <v>2023</v>
      </c>
      <c r="F2831" t="str">
        <f>TEXT(Raw_Data!B2831,"mmm-yy")</f>
        <v>Sep-23</v>
      </c>
      <c r="G2831" t="str">
        <f>PROPER(Raw_Data!C2831&amp;". "&amp;Raw_Data!D2831)</f>
        <v>C. Perrat</v>
      </c>
      <c r="H2831" t="str">
        <f>IF(OR(Raw_Data!E2831="M",Raw_Data!E2831="Male"),"Male",IF(OR(Raw_Data!E2831="F",Raw_Data!E2831="Female"),"Female","Not Confirmed"))</f>
        <v>Male</v>
      </c>
      <c r="I2831">
        <f>Raw_Data!F2831</f>
        <v>46</v>
      </c>
      <c r="J2831" t="str">
        <f>FLOOR(Raw_Data!F2831,10)&amp;"-"&amp;FLOOR(Raw_Data!F2831,10)+9</f>
        <v>40-49</v>
      </c>
      <c r="K2831" t="str">
        <f>Raw_Data!G2831</f>
        <v>Declined to Identify</v>
      </c>
      <c r="L2831" t="str">
        <f>Raw_Data!H2831</f>
        <v>Gastroenterology</v>
      </c>
      <c r="M2831" t="str">
        <f>IF(Raw_Data!I2831=TRUE,"Admitted","Not Admitted")</f>
        <v>Admitted</v>
      </c>
      <c r="N2831" t="str">
        <f>IF(Raw_Data!J2831="","Not Rated",Raw_Data!J2831)</f>
        <v>Not Rated</v>
      </c>
      <c r="O2831">
        <f>Raw_Data!K2831</f>
        <v>53</v>
      </c>
      <c r="P2831" t="str">
        <f>IF(Raw_Data!K2831&lt;=30,"Within Time","Delayed")</f>
        <v>Delayed</v>
      </c>
    </row>
    <row r="2832" spans="1:16" x14ac:dyDescent="0.35">
      <c r="A2832" t="str">
        <f>Raw_Data!A2832</f>
        <v>199-50-7739</v>
      </c>
      <c r="B2832" s="2">
        <f>Raw_Data!B2832</f>
        <v>45191.677777777782</v>
      </c>
      <c r="C2832">
        <f>HOUR(Raw_Data!B2832)</f>
        <v>16</v>
      </c>
      <c r="D2832" t="str">
        <f>TEXT(Raw_Data!B2832,"mmm")</f>
        <v>Sep</v>
      </c>
      <c r="E2832">
        <f>YEAR(Raw_Data!B2832)</f>
        <v>2023</v>
      </c>
      <c r="F2832" t="str">
        <f>TEXT(Raw_Data!B2832,"mmm-yy")</f>
        <v>Sep-23</v>
      </c>
      <c r="G2832" t="str">
        <f>PROPER(Raw_Data!C2832&amp;". "&amp;Raw_Data!D2832)</f>
        <v>R. Kingsley</v>
      </c>
      <c r="H2832" t="str">
        <f>IF(OR(Raw_Data!E2832="M",Raw_Data!E2832="Male"),"Male",IF(OR(Raw_Data!E2832="F",Raw_Data!E2832="Female"),"Female","Not Confirmed"))</f>
        <v>Male</v>
      </c>
      <c r="I2832">
        <f>Raw_Data!F2832</f>
        <v>54</v>
      </c>
      <c r="J2832" t="str">
        <f>FLOOR(Raw_Data!F2832,10)&amp;"-"&amp;FLOOR(Raw_Data!F2832,10)+9</f>
        <v>50-59</v>
      </c>
      <c r="K2832" t="str">
        <f>Raw_Data!G2832</f>
        <v>Asian</v>
      </c>
      <c r="L2832" t="str">
        <f>Raw_Data!H2832</f>
        <v>General Practice</v>
      </c>
      <c r="M2832" t="str">
        <f>IF(Raw_Data!I2832=TRUE,"Admitted","Not Admitted")</f>
        <v>Admitted</v>
      </c>
      <c r="N2832" t="str">
        <f>IF(Raw_Data!J2832="","Not Rated",Raw_Data!J2832)</f>
        <v>Not Rated</v>
      </c>
      <c r="O2832">
        <f>Raw_Data!K2832</f>
        <v>42</v>
      </c>
      <c r="P2832" t="str">
        <f>IF(Raw_Data!K2832&lt;=30,"Within Time","Delayed")</f>
        <v>Delayed</v>
      </c>
    </row>
    <row r="2833" spans="1:16" x14ac:dyDescent="0.35">
      <c r="A2833" t="str">
        <f>Raw_Data!A2833</f>
        <v>301-28-2817</v>
      </c>
      <c r="B2833" s="2">
        <f>Raw_Data!B2833</f>
        <v>45191.680555555547</v>
      </c>
      <c r="C2833">
        <f>HOUR(Raw_Data!B2833)</f>
        <v>16</v>
      </c>
      <c r="D2833" t="str">
        <f>TEXT(Raw_Data!B2833,"mmm")</f>
        <v>Sep</v>
      </c>
      <c r="E2833">
        <f>YEAR(Raw_Data!B2833)</f>
        <v>2023</v>
      </c>
      <c r="F2833" t="str">
        <f>TEXT(Raw_Data!B2833,"mmm-yy")</f>
        <v>Sep-23</v>
      </c>
      <c r="G2833" t="str">
        <f>PROPER(Raw_Data!C2833&amp;". "&amp;Raw_Data!D2833)</f>
        <v>U. Ollerton</v>
      </c>
      <c r="H2833" t="str">
        <f>IF(OR(Raw_Data!E2833="M",Raw_Data!E2833="Male"),"Male",IF(OR(Raw_Data!E2833="F",Raw_Data!E2833="Female"),"Female","Not Confirmed"))</f>
        <v>Male</v>
      </c>
      <c r="I2833">
        <f>Raw_Data!F2833</f>
        <v>41</v>
      </c>
      <c r="J2833" t="str">
        <f>FLOOR(Raw_Data!F2833,10)&amp;"-"&amp;FLOOR(Raw_Data!F2833,10)+9</f>
        <v>40-49</v>
      </c>
      <c r="K2833" t="str">
        <f>Raw_Data!G2833</f>
        <v>Declined to Identify</v>
      </c>
      <c r="L2833" t="str">
        <f>Raw_Data!H2833</f>
        <v>General Practice</v>
      </c>
      <c r="M2833" t="str">
        <f>IF(Raw_Data!I2833=TRUE,"Admitted","Not Admitted")</f>
        <v>Admitted</v>
      </c>
      <c r="N2833" t="str">
        <f>IF(Raw_Data!J2833="","Not Rated",Raw_Data!J2833)</f>
        <v>Not Rated</v>
      </c>
      <c r="O2833">
        <f>Raw_Data!K2833</f>
        <v>32</v>
      </c>
      <c r="P2833" t="str">
        <f>IF(Raw_Data!K2833&lt;=30,"Within Time","Delayed")</f>
        <v>Delayed</v>
      </c>
    </row>
    <row r="2834" spans="1:16" x14ac:dyDescent="0.35">
      <c r="A2834" t="str">
        <f>Raw_Data!A2834</f>
        <v>405-23-6051</v>
      </c>
      <c r="B2834" s="2">
        <f>Raw_Data!B2834</f>
        <v>45191.734027777777</v>
      </c>
      <c r="C2834">
        <f>HOUR(Raw_Data!B2834)</f>
        <v>17</v>
      </c>
      <c r="D2834" t="str">
        <f>TEXT(Raw_Data!B2834,"mmm")</f>
        <v>Sep</v>
      </c>
      <c r="E2834">
        <f>YEAR(Raw_Data!B2834)</f>
        <v>2023</v>
      </c>
      <c r="F2834" t="str">
        <f>TEXT(Raw_Data!B2834,"mmm-yy")</f>
        <v>Sep-23</v>
      </c>
      <c r="G2834" t="str">
        <f>PROPER(Raw_Data!C2834&amp;". "&amp;Raw_Data!D2834)</f>
        <v>O. Rowntree</v>
      </c>
      <c r="H2834" t="str">
        <f>IF(OR(Raw_Data!E2834="M",Raw_Data!E2834="Male"),"Male",IF(OR(Raw_Data!E2834="F",Raw_Data!E2834="Female"),"Female","Not Confirmed"))</f>
        <v>Male</v>
      </c>
      <c r="I2834">
        <f>Raw_Data!F2834</f>
        <v>23</v>
      </c>
      <c r="J2834" t="str">
        <f>FLOOR(Raw_Data!F2834,10)&amp;"-"&amp;FLOOR(Raw_Data!F2834,10)+9</f>
        <v>20-29</v>
      </c>
      <c r="K2834" t="str">
        <f>Raw_Data!G2834</f>
        <v>Two or More Races</v>
      </c>
      <c r="L2834" t="str">
        <f>Raw_Data!H2834</f>
        <v>None</v>
      </c>
      <c r="M2834" t="str">
        <f>IF(Raw_Data!I2834=TRUE,"Admitted","Not Admitted")</f>
        <v>Not Admitted</v>
      </c>
      <c r="N2834" t="str">
        <f>IF(Raw_Data!J2834="","Not Rated",Raw_Data!J2834)</f>
        <v>Not Rated</v>
      </c>
      <c r="O2834">
        <f>Raw_Data!K2834</f>
        <v>56</v>
      </c>
      <c r="P2834" t="str">
        <f>IF(Raw_Data!K2834&lt;=30,"Within Time","Delayed")</f>
        <v>Delayed</v>
      </c>
    </row>
    <row r="2835" spans="1:16" x14ac:dyDescent="0.35">
      <c r="A2835" t="str">
        <f>Raw_Data!A2835</f>
        <v>286-15-5129</v>
      </c>
      <c r="B2835" s="2">
        <f>Raw_Data!B2835</f>
        <v>45191.930555555547</v>
      </c>
      <c r="C2835">
        <f>HOUR(Raw_Data!B2835)</f>
        <v>22</v>
      </c>
      <c r="D2835" t="str">
        <f>TEXT(Raw_Data!B2835,"mmm")</f>
        <v>Sep</v>
      </c>
      <c r="E2835">
        <f>YEAR(Raw_Data!B2835)</f>
        <v>2023</v>
      </c>
      <c r="F2835" t="str">
        <f>TEXT(Raw_Data!B2835,"mmm-yy")</f>
        <v>Sep-23</v>
      </c>
      <c r="G2835" t="str">
        <f>PROPER(Raw_Data!C2835&amp;". "&amp;Raw_Data!D2835)</f>
        <v>A. Gwillim</v>
      </c>
      <c r="H2835" t="str">
        <f>IF(OR(Raw_Data!E2835="M",Raw_Data!E2835="Male"),"Male",IF(OR(Raw_Data!E2835="F",Raw_Data!E2835="Female"),"Female","Not Confirmed"))</f>
        <v>Male</v>
      </c>
      <c r="I2835">
        <f>Raw_Data!F2835</f>
        <v>9</v>
      </c>
      <c r="J2835" t="str">
        <f>FLOOR(Raw_Data!F2835,10)&amp;"-"&amp;FLOOR(Raw_Data!F2835,10)+9</f>
        <v>0-9</v>
      </c>
      <c r="K2835" t="str">
        <f>Raw_Data!G2835</f>
        <v>Asian</v>
      </c>
      <c r="L2835" t="str">
        <f>Raw_Data!H2835</f>
        <v>Orthopedics</v>
      </c>
      <c r="M2835" t="str">
        <f>IF(Raw_Data!I2835=TRUE,"Admitted","Not Admitted")</f>
        <v>Not Admitted</v>
      </c>
      <c r="N2835" t="str">
        <f>IF(Raw_Data!J2835="","Not Rated",Raw_Data!J2835)</f>
        <v>Not Rated</v>
      </c>
      <c r="O2835">
        <f>Raw_Data!K2835</f>
        <v>40</v>
      </c>
      <c r="P2835" t="str">
        <f>IF(Raw_Data!K2835&lt;=30,"Within Time","Delayed")</f>
        <v>Delayed</v>
      </c>
    </row>
    <row r="2836" spans="1:16" x14ac:dyDescent="0.35">
      <c r="A2836" t="str">
        <f>Raw_Data!A2836</f>
        <v>686-65-7730</v>
      </c>
      <c r="B2836" s="2">
        <f>Raw_Data!B2836</f>
        <v>45191.980555555558</v>
      </c>
      <c r="C2836">
        <f>HOUR(Raw_Data!B2836)</f>
        <v>23</v>
      </c>
      <c r="D2836" t="str">
        <f>TEXT(Raw_Data!B2836,"mmm")</f>
        <v>Sep</v>
      </c>
      <c r="E2836">
        <f>YEAR(Raw_Data!B2836)</f>
        <v>2023</v>
      </c>
      <c r="F2836" t="str">
        <f>TEXT(Raw_Data!B2836,"mmm-yy")</f>
        <v>Sep-23</v>
      </c>
      <c r="G2836" t="str">
        <f>PROPER(Raw_Data!C2836&amp;". "&amp;Raw_Data!D2836)</f>
        <v>A. Birtwhistle</v>
      </c>
      <c r="H2836" t="str">
        <f>IF(OR(Raw_Data!E2836="M",Raw_Data!E2836="Male"),"Male",IF(OR(Raw_Data!E2836="F",Raw_Data!E2836="Female"),"Female","Not Confirmed"))</f>
        <v>Female</v>
      </c>
      <c r="I2836">
        <f>Raw_Data!F2836</f>
        <v>61</v>
      </c>
      <c r="J2836" t="str">
        <f>FLOOR(Raw_Data!F2836,10)&amp;"-"&amp;FLOOR(Raw_Data!F2836,10)+9</f>
        <v>60-69</v>
      </c>
      <c r="K2836" t="str">
        <f>Raw_Data!G2836</f>
        <v>African American</v>
      </c>
      <c r="L2836" t="str">
        <f>Raw_Data!H2836</f>
        <v>None</v>
      </c>
      <c r="M2836" t="str">
        <f>IF(Raw_Data!I2836=TRUE,"Admitted","Not Admitted")</f>
        <v>Admitted</v>
      </c>
      <c r="N2836" t="str">
        <f>IF(Raw_Data!J2836="","Not Rated",Raw_Data!J2836)</f>
        <v>Not Rated</v>
      </c>
      <c r="O2836">
        <f>Raw_Data!K2836</f>
        <v>60</v>
      </c>
      <c r="P2836" t="str">
        <f>IF(Raw_Data!K2836&lt;=30,"Within Time","Delayed")</f>
        <v>Delayed</v>
      </c>
    </row>
    <row r="2837" spans="1:16" x14ac:dyDescent="0.35">
      <c r="A2837" t="str">
        <f>Raw_Data!A2837</f>
        <v>426-49-8732</v>
      </c>
      <c r="B2837" s="2">
        <f>Raw_Data!B2837</f>
        <v>45192.015972222223</v>
      </c>
      <c r="C2837">
        <f>HOUR(Raw_Data!B2837)</f>
        <v>0</v>
      </c>
      <c r="D2837" t="str">
        <f>TEXT(Raw_Data!B2837,"mmm")</f>
        <v>Sep</v>
      </c>
      <c r="E2837">
        <f>YEAR(Raw_Data!B2837)</f>
        <v>2023</v>
      </c>
      <c r="F2837" t="str">
        <f>TEXT(Raw_Data!B2837,"mmm-yy")</f>
        <v>Sep-23</v>
      </c>
      <c r="G2837" t="str">
        <f>PROPER(Raw_Data!C2837&amp;". "&amp;Raw_Data!D2837)</f>
        <v>M. Honeysett</v>
      </c>
      <c r="H2837" t="str">
        <f>IF(OR(Raw_Data!E2837="M",Raw_Data!E2837="Male"),"Male",IF(OR(Raw_Data!E2837="F",Raw_Data!E2837="Female"),"Female","Not Confirmed"))</f>
        <v>Male</v>
      </c>
      <c r="I2837">
        <f>Raw_Data!F2837</f>
        <v>74</v>
      </c>
      <c r="J2837" t="str">
        <f>FLOOR(Raw_Data!F2837,10)&amp;"-"&amp;FLOOR(Raw_Data!F2837,10)+9</f>
        <v>70-79</v>
      </c>
      <c r="K2837" t="str">
        <f>Raw_Data!G2837</f>
        <v>White</v>
      </c>
      <c r="L2837" t="str">
        <f>Raw_Data!H2837</f>
        <v>None</v>
      </c>
      <c r="M2837" t="str">
        <f>IF(Raw_Data!I2837=TRUE,"Admitted","Not Admitted")</f>
        <v>Admitted</v>
      </c>
      <c r="N2837" t="str">
        <f>IF(Raw_Data!J2837="","Not Rated",Raw_Data!J2837)</f>
        <v>Not Rated</v>
      </c>
      <c r="O2837">
        <f>Raw_Data!K2837</f>
        <v>25</v>
      </c>
      <c r="P2837" t="str">
        <f>IF(Raw_Data!K2837&lt;=30,"Within Time","Delayed")</f>
        <v>Within Time</v>
      </c>
    </row>
    <row r="2838" spans="1:16" x14ac:dyDescent="0.35">
      <c r="A2838" t="str">
        <f>Raw_Data!A2838</f>
        <v>388-96-4017</v>
      </c>
      <c r="B2838" s="2">
        <f>Raw_Data!B2838</f>
        <v>45192.045138888891</v>
      </c>
      <c r="C2838">
        <f>HOUR(Raw_Data!B2838)</f>
        <v>1</v>
      </c>
      <c r="D2838" t="str">
        <f>TEXT(Raw_Data!B2838,"mmm")</f>
        <v>Sep</v>
      </c>
      <c r="E2838">
        <f>YEAR(Raw_Data!B2838)</f>
        <v>2023</v>
      </c>
      <c r="F2838" t="str">
        <f>TEXT(Raw_Data!B2838,"mmm-yy")</f>
        <v>Sep-23</v>
      </c>
      <c r="G2838" t="str">
        <f>PROPER(Raw_Data!C2838&amp;". "&amp;Raw_Data!D2838)</f>
        <v>X. Dunmore</v>
      </c>
      <c r="H2838" t="str">
        <f>IF(OR(Raw_Data!E2838="M",Raw_Data!E2838="Male"),"Male",IF(OR(Raw_Data!E2838="F",Raw_Data!E2838="Female"),"Female","Not Confirmed"))</f>
        <v>Female</v>
      </c>
      <c r="I2838">
        <f>Raw_Data!F2838</f>
        <v>23</v>
      </c>
      <c r="J2838" t="str">
        <f>FLOOR(Raw_Data!F2838,10)&amp;"-"&amp;FLOOR(Raw_Data!F2838,10)+9</f>
        <v>20-29</v>
      </c>
      <c r="K2838" t="str">
        <f>Raw_Data!G2838</f>
        <v>White</v>
      </c>
      <c r="L2838" t="str">
        <f>Raw_Data!H2838</f>
        <v>None</v>
      </c>
      <c r="M2838" t="str">
        <f>IF(Raw_Data!I2838=TRUE,"Admitted","Not Admitted")</f>
        <v>Not Admitted</v>
      </c>
      <c r="N2838" t="str">
        <f>IF(Raw_Data!J2838="","Not Rated",Raw_Data!J2838)</f>
        <v>Not Rated</v>
      </c>
      <c r="O2838">
        <f>Raw_Data!K2838</f>
        <v>39</v>
      </c>
      <c r="P2838" t="str">
        <f>IF(Raw_Data!K2838&lt;=30,"Within Time","Delayed")</f>
        <v>Delayed</v>
      </c>
    </row>
    <row r="2839" spans="1:16" x14ac:dyDescent="0.35">
      <c r="A2839" t="str">
        <f>Raw_Data!A2839</f>
        <v>581-18-9112</v>
      </c>
      <c r="B2839" s="2">
        <f>Raw_Data!B2839</f>
        <v>45192.173611111109</v>
      </c>
      <c r="C2839">
        <f>HOUR(Raw_Data!B2839)</f>
        <v>4</v>
      </c>
      <c r="D2839" t="str">
        <f>TEXT(Raw_Data!B2839,"mmm")</f>
        <v>Sep</v>
      </c>
      <c r="E2839">
        <f>YEAR(Raw_Data!B2839)</f>
        <v>2023</v>
      </c>
      <c r="F2839" t="str">
        <f>TEXT(Raw_Data!B2839,"mmm-yy")</f>
        <v>Sep-23</v>
      </c>
      <c r="G2839" t="str">
        <f>PROPER(Raw_Data!C2839&amp;". "&amp;Raw_Data!D2839)</f>
        <v>Z. Schubuser</v>
      </c>
      <c r="H2839" t="str">
        <f>IF(OR(Raw_Data!E2839="M",Raw_Data!E2839="Male"),"Male",IF(OR(Raw_Data!E2839="F",Raw_Data!E2839="Female"),"Female","Not Confirmed"))</f>
        <v>Female</v>
      </c>
      <c r="I2839">
        <f>Raw_Data!F2839</f>
        <v>11</v>
      </c>
      <c r="J2839" t="str">
        <f>FLOOR(Raw_Data!F2839,10)&amp;"-"&amp;FLOOR(Raw_Data!F2839,10)+9</f>
        <v>10-19</v>
      </c>
      <c r="K2839" t="str">
        <f>Raw_Data!G2839</f>
        <v>African American</v>
      </c>
      <c r="L2839" t="str">
        <f>Raw_Data!H2839</f>
        <v>General Practice</v>
      </c>
      <c r="M2839" t="str">
        <f>IF(Raw_Data!I2839=TRUE,"Admitted","Not Admitted")</f>
        <v>Not Admitted</v>
      </c>
      <c r="N2839">
        <f>IF(Raw_Data!J2839="","Not Rated",Raw_Data!J2839)</f>
        <v>9</v>
      </c>
      <c r="O2839">
        <f>Raw_Data!K2839</f>
        <v>47</v>
      </c>
      <c r="P2839" t="str">
        <f>IF(Raw_Data!K2839&lt;=30,"Within Time","Delayed")</f>
        <v>Delayed</v>
      </c>
    </row>
    <row r="2840" spans="1:16" x14ac:dyDescent="0.35">
      <c r="A2840" t="str">
        <f>Raw_Data!A2840</f>
        <v>439-63-8531</v>
      </c>
      <c r="B2840" s="2">
        <f>Raw_Data!B2840</f>
        <v>45192.193749999999</v>
      </c>
      <c r="C2840">
        <f>HOUR(Raw_Data!B2840)</f>
        <v>4</v>
      </c>
      <c r="D2840" t="str">
        <f>TEXT(Raw_Data!B2840,"mmm")</f>
        <v>Sep</v>
      </c>
      <c r="E2840">
        <f>YEAR(Raw_Data!B2840)</f>
        <v>2023</v>
      </c>
      <c r="F2840" t="str">
        <f>TEXT(Raw_Data!B2840,"mmm-yy")</f>
        <v>Sep-23</v>
      </c>
      <c r="G2840" t="str">
        <f>PROPER(Raw_Data!C2840&amp;". "&amp;Raw_Data!D2840)</f>
        <v>H. Silverlock</v>
      </c>
      <c r="H2840" t="str">
        <f>IF(OR(Raw_Data!E2840="M",Raw_Data!E2840="Male"),"Male",IF(OR(Raw_Data!E2840="F",Raw_Data!E2840="Female"),"Female","Not Confirmed"))</f>
        <v>Female</v>
      </c>
      <c r="I2840">
        <f>Raw_Data!F2840</f>
        <v>48</v>
      </c>
      <c r="J2840" t="str">
        <f>FLOOR(Raw_Data!F2840,10)&amp;"-"&amp;FLOOR(Raw_Data!F2840,10)+9</f>
        <v>40-49</v>
      </c>
      <c r="K2840" t="str">
        <f>Raw_Data!G2840</f>
        <v>African American</v>
      </c>
      <c r="L2840" t="str">
        <f>Raw_Data!H2840</f>
        <v>None</v>
      </c>
      <c r="M2840" t="str">
        <f>IF(Raw_Data!I2840=TRUE,"Admitted","Not Admitted")</f>
        <v>Admitted</v>
      </c>
      <c r="N2840">
        <f>IF(Raw_Data!J2840="","Not Rated",Raw_Data!J2840)</f>
        <v>6</v>
      </c>
      <c r="O2840">
        <f>Raw_Data!K2840</f>
        <v>15</v>
      </c>
      <c r="P2840" t="str">
        <f>IF(Raw_Data!K2840&lt;=30,"Within Time","Delayed")</f>
        <v>Within Time</v>
      </c>
    </row>
    <row r="2841" spans="1:16" x14ac:dyDescent="0.35">
      <c r="A2841" t="str">
        <f>Raw_Data!A2841</f>
        <v>636-69-2853</v>
      </c>
      <c r="B2841" s="2">
        <f>Raw_Data!B2841</f>
        <v>45192.21875</v>
      </c>
      <c r="C2841">
        <f>HOUR(Raw_Data!B2841)</f>
        <v>5</v>
      </c>
      <c r="D2841" t="str">
        <f>TEXT(Raw_Data!B2841,"mmm")</f>
        <v>Sep</v>
      </c>
      <c r="E2841">
        <f>YEAR(Raw_Data!B2841)</f>
        <v>2023</v>
      </c>
      <c r="F2841" t="str">
        <f>TEXT(Raw_Data!B2841,"mmm-yy")</f>
        <v>Sep-23</v>
      </c>
      <c r="G2841" t="str">
        <f>PROPER(Raw_Data!C2841&amp;". "&amp;Raw_Data!D2841)</f>
        <v>T. Featherstone</v>
      </c>
      <c r="H2841" t="str">
        <f>IF(OR(Raw_Data!E2841="M",Raw_Data!E2841="Male"),"Male",IF(OR(Raw_Data!E2841="F",Raw_Data!E2841="Female"),"Female","Not Confirmed"))</f>
        <v>Female</v>
      </c>
      <c r="I2841">
        <f>Raw_Data!F2841</f>
        <v>32</v>
      </c>
      <c r="J2841" t="str">
        <f>FLOOR(Raw_Data!F2841,10)&amp;"-"&amp;FLOOR(Raw_Data!F2841,10)+9</f>
        <v>30-39</v>
      </c>
      <c r="K2841" t="str">
        <f>Raw_Data!G2841</f>
        <v>Declined to Identify</v>
      </c>
      <c r="L2841" t="str">
        <f>Raw_Data!H2841</f>
        <v>General Practice</v>
      </c>
      <c r="M2841" t="str">
        <f>IF(Raw_Data!I2841=TRUE,"Admitted","Not Admitted")</f>
        <v>Not Admitted</v>
      </c>
      <c r="N2841" t="str">
        <f>IF(Raw_Data!J2841="","Not Rated",Raw_Data!J2841)</f>
        <v>Not Rated</v>
      </c>
      <c r="O2841">
        <f>Raw_Data!K2841</f>
        <v>22</v>
      </c>
      <c r="P2841" t="str">
        <f>IF(Raw_Data!K2841&lt;=30,"Within Time","Delayed")</f>
        <v>Within Time</v>
      </c>
    </row>
    <row r="2842" spans="1:16" x14ac:dyDescent="0.35">
      <c r="A2842" t="str">
        <f>Raw_Data!A2842</f>
        <v>872-78-8758</v>
      </c>
      <c r="B2842" s="2">
        <f>Raw_Data!B2842</f>
        <v>45192.467361111107</v>
      </c>
      <c r="C2842">
        <f>HOUR(Raw_Data!B2842)</f>
        <v>11</v>
      </c>
      <c r="D2842" t="str">
        <f>TEXT(Raw_Data!B2842,"mmm")</f>
        <v>Sep</v>
      </c>
      <c r="E2842">
        <f>YEAR(Raw_Data!B2842)</f>
        <v>2023</v>
      </c>
      <c r="F2842" t="str">
        <f>TEXT(Raw_Data!B2842,"mmm-yy")</f>
        <v>Sep-23</v>
      </c>
      <c r="G2842" t="str">
        <f>PROPER(Raw_Data!C2842&amp;". "&amp;Raw_Data!D2842)</f>
        <v>H. Yarborough</v>
      </c>
      <c r="H2842" t="str">
        <f>IF(OR(Raw_Data!E2842="M",Raw_Data!E2842="Male"),"Male",IF(OR(Raw_Data!E2842="F",Raw_Data!E2842="Female"),"Female","Not Confirmed"))</f>
        <v>Female</v>
      </c>
      <c r="I2842">
        <f>Raw_Data!F2842</f>
        <v>19</v>
      </c>
      <c r="J2842" t="str">
        <f>FLOOR(Raw_Data!F2842,10)&amp;"-"&amp;FLOOR(Raw_Data!F2842,10)+9</f>
        <v>10-19</v>
      </c>
      <c r="K2842" t="str">
        <f>Raw_Data!G2842</f>
        <v>Pacific Islander</v>
      </c>
      <c r="L2842" t="str">
        <f>Raw_Data!H2842</f>
        <v>Physiotherapy</v>
      </c>
      <c r="M2842" t="str">
        <f>IF(Raw_Data!I2842=TRUE,"Admitted","Not Admitted")</f>
        <v>Not Admitted</v>
      </c>
      <c r="N2842" t="str">
        <f>IF(Raw_Data!J2842="","Not Rated",Raw_Data!J2842)</f>
        <v>Not Rated</v>
      </c>
      <c r="O2842">
        <f>Raw_Data!K2842</f>
        <v>45</v>
      </c>
      <c r="P2842" t="str">
        <f>IF(Raw_Data!K2842&lt;=30,"Within Time","Delayed")</f>
        <v>Delayed</v>
      </c>
    </row>
    <row r="2843" spans="1:16" x14ac:dyDescent="0.35">
      <c r="A2843" t="str">
        <f>Raw_Data!A2843</f>
        <v>208-99-2965</v>
      </c>
      <c r="B2843" s="2">
        <f>Raw_Data!B2843</f>
        <v>45192.55972222222</v>
      </c>
      <c r="C2843">
        <f>HOUR(Raw_Data!B2843)</f>
        <v>13</v>
      </c>
      <c r="D2843" t="str">
        <f>TEXT(Raw_Data!B2843,"mmm")</f>
        <v>Sep</v>
      </c>
      <c r="E2843">
        <f>YEAR(Raw_Data!B2843)</f>
        <v>2023</v>
      </c>
      <c r="F2843" t="str">
        <f>TEXT(Raw_Data!B2843,"mmm-yy")</f>
        <v>Sep-23</v>
      </c>
      <c r="G2843" t="str">
        <f>PROPER(Raw_Data!C2843&amp;". "&amp;Raw_Data!D2843)</f>
        <v>U. Ainsworth</v>
      </c>
      <c r="H2843" t="str">
        <f>IF(OR(Raw_Data!E2843="M",Raw_Data!E2843="Male"),"Male",IF(OR(Raw_Data!E2843="F",Raw_Data!E2843="Female"),"Female","Not Confirmed"))</f>
        <v>Female</v>
      </c>
      <c r="I2843">
        <f>Raw_Data!F2843</f>
        <v>61</v>
      </c>
      <c r="J2843" t="str">
        <f>FLOOR(Raw_Data!F2843,10)&amp;"-"&amp;FLOOR(Raw_Data!F2843,10)+9</f>
        <v>60-69</v>
      </c>
      <c r="K2843" t="str">
        <f>Raw_Data!G2843</f>
        <v>Unknown</v>
      </c>
      <c r="L2843" t="str">
        <f>Raw_Data!H2843</f>
        <v>None</v>
      </c>
      <c r="M2843" t="str">
        <f>IF(Raw_Data!I2843=TRUE,"Admitted","Not Admitted")</f>
        <v>Not Admitted</v>
      </c>
      <c r="N2843" t="str">
        <f>IF(Raw_Data!J2843="","Not Rated",Raw_Data!J2843)</f>
        <v>Not Rated</v>
      </c>
      <c r="O2843">
        <f>Raw_Data!K2843</f>
        <v>20</v>
      </c>
      <c r="P2843" t="str">
        <f>IF(Raw_Data!K2843&lt;=30,"Within Time","Delayed")</f>
        <v>Within Time</v>
      </c>
    </row>
    <row r="2844" spans="1:16" x14ac:dyDescent="0.35">
      <c r="A2844" t="str">
        <f>Raw_Data!A2844</f>
        <v>866-90-9677</v>
      </c>
      <c r="B2844" s="2">
        <f>Raw_Data!B2844</f>
        <v>45192.56527777778</v>
      </c>
      <c r="C2844">
        <f>HOUR(Raw_Data!B2844)</f>
        <v>13</v>
      </c>
      <c r="D2844" t="str">
        <f>TEXT(Raw_Data!B2844,"mmm")</f>
        <v>Sep</v>
      </c>
      <c r="E2844">
        <f>YEAR(Raw_Data!B2844)</f>
        <v>2023</v>
      </c>
      <c r="F2844" t="str">
        <f>TEXT(Raw_Data!B2844,"mmm-yy")</f>
        <v>Sep-23</v>
      </c>
      <c r="G2844" t="str">
        <f>PROPER(Raw_Data!C2844&amp;". "&amp;Raw_Data!D2844)</f>
        <v>S. Crebo</v>
      </c>
      <c r="H2844" t="str">
        <f>IF(OR(Raw_Data!E2844="M",Raw_Data!E2844="Male"),"Male",IF(OR(Raw_Data!E2844="F",Raw_Data!E2844="Female"),"Female","Not Confirmed"))</f>
        <v>Male</v>
      </c>
      <c r="I2844">
        <f>Raw_Data!F2844</f>
        <v>27</v>
      </c>
      <c r="J2844" t="str">
        <f>FLOOR(Raw_Data!F2844,10)&amp;"-"&amp;FLOOR(Raw_Data!F2844,10)+9</f>
        <v>20-29</v>
      </c>
      <c r="K2844" t="str">
        <f>Raw_Data!G2844</f>
        <v>White</v>
      </c>
      <c r="L2844" t="str">
        <f>Raw_Data!H2844</f>
        <v>General Practice</v>
      </c>
      <c r="M2844" t="str">
        <f>IF(Raw_Data!I2844=TRUE,"Admitted","Not Admitted")</f>
        <v>Admitted</v>
      </c>
      <c r="N2844">
        <f>IF(Raw_Data!J2844="","Not Rated",Raw_Data!J2844)</f>
        <v>10</v>
      </c>
      <c r="O2844">
        <f>Raw_Data!K2844</f>
        <v>41</v>
      </c>
      <c r="P2844" t="str">
        <f>IF(Raw_Data!K2844&lt;=30,"Within Time","Delayed")</f>
        <v>Delayed</v>
      </c>
    </row>
    <row r="2845" spans="1:16" x14ac:dyDescent="0.35">
      <c r="A2845" t="str">
        <f>Raw_Data!A2845</f>
        <v>752-70-1383</v>
      </c>
      <c r="B2845" s="2">
        <f>Raw_Data!B2845</f>
        <v>45192.60833333333</v>
      </c>
      <c r="C2845">
        <f>HOUR(Raw_Data!B2845)</f>
        <v>14</v>
      </c>
      <c r="D2845" t="str">
        <f>TEXT(Raw_Data!B2845,"mmm")</f>
        <v>Sep</v>
      </c>
      <c r="E2845">
        <f>YEAR(Raw_Data!B2845)</f>
        <v>2023</v>
      </c>
      <c r="F2845" t="str">
        <f>TEXT(Raw_Data!B2845,"mmm-yy")</f>
        <v>Sep-23</v>
      </c>
      <c r="G2845" t="str">
        <f>PROPER(Raw_Data!C2845&amp;". "&amp;Raw_Data!D2845)</f>
        <v>O. Ellerby</v>
      </c>
      <c r="H2845" t="str">
        <f>IF(OR(Raw_Data!E2845="M",Raw_Data!E2845="Male"),"Male",IF(OR(Raw_Data!E2845="F",Raw_Data!E2845="Female"),"Female","Not Confirmed"))</f>
        <v>Male</v>
      </c>
      <c r="I2845">
        <f>Raw_Data!F2845</f>
        <v>79</v>
      </c>
      <c r="J2845" t="str">
        <f>FLOOR(Raw_Data!F2845,10)&amp;"-"&amp;FLOOR(Raw_Data!F2845,10)+9</f>
        <v>70-79</v>
      </c>
      <c r="K2845" t="str">
        <f>Raw_Data!G2845</f>
        <v>Pacific Islander</v>
      </c>
      <c r="L2845" t="str">
        <f>Raw_Data!H2845</f>
        <v>None</v>
      </c>
      <c r="M2845" t="str">
        <f>IF(Raw_Data!I2845=TRUE,"Admitted","Not Admitted")</f>
        <v>Admitted</v>
      </c>
      <c r="N2845">
        <f>IF(Raw_Data!J2845="","Not Rated",Raw_Data!J2845)</f>
        <v>9</v>
      </c>
      <c r="O2845">
        <f>Raw_Data!K2845</f>
        <v>14</v>
      </c>
      <c r="P2845" t="str">
        <f>IF(Raw_Data!K2845&lt;=30,"Within Time","Delayed")</f>
        <v>Within Time</v>
      </c>
    </row>
    <row r="2846" spans="1:16" x14ac:dyDescent="0.35">
      <c r="A2846" t="str">
        <f>Raw_Data!A2846</f>
        <v>394-80-5186</v>
      </c>
      <c r="B2846" s="2">
        <f>Raw_Data!B2846</f>
        <v>45192.711805555547</v>
      </c>
      <c r="C2846">
        <f>HOUR(Raw_Data!B2846)</f>
        <v>17</v>
      </c>
      <c r="D2846" t="str">
        <f>TEXT(Raw_Data!B2846,"mmm")</f>
        <v>Sep</v>
      </c>
      <c r="E2846">
        <f>YEAR(Raw_Data!B2846)</f>
        <v>2023</v>
      </c>
      <c r="F2846" t="str">
        <f>TEXT(Raw_Data!B2846,"mmm-yy")</f>
        <v>Sep-23</v>
      </c>
      <c r="G2846" t="str">
        <f>PROPER(Raw_Data!C2846&amp;". "&amp;Raw_Data!D2846)</f>
        <v>Y. Featherstone</v>
      </c>
      <c r="H2846" t="str">
        <f>IF(OR(Raw_Data!E2846="M",Raw_Data!E2846="Male"),"Male",IF(OR(Raw_Data!E2846="F",Raw_Data!E2846="Female"),"Female","Not Confirmed"))</f>
        <v>Male</v>
      </c>
      <c r="I2846">
        <f>Raw_Data!F2846</f>
        <v>46</v>
      </c>
      <c r="J2846" t="str">
        <f>FLOOR(Raw_Data!F2846,10)&amp;"-"&amp;FLOOR(Raw_Data!F2846,10)+9</f>
        <v>40-49</v>
      </c>
      <c r="K2846" t="str">
        <f>Raw_Data!G2846</f>
        <v>Unknown</v>
      </c>
      <c r="L2846" t="str">
        <f>Raw_Data!H2846</f>
        <v>General Practice</v>
      </c>
      <c r="M2846" t="str">
        <f>IF(Raw_Data!I2846=TRUE,"Admitted","Not Admitted")</f>
        <v>Admitted</v>
      </c>
      <c r="N2846" t="str">
        <f>IF(Raw_Data!J2846="","Not Rated",Raw_Data!J2846)</f>
        <v>Not Rated</v>
      </c>
      <c r="O2846">
        <f>Raw_Data!K2846</f>
        <v>30</v>
      </c>
      <c r="P2846" t="str">
        <f>IF(Raw_Data!K2846&lt;=30,"Within Time","Delayed")</f>
        <v>Within Time</v>
      </c>
    </row>
    <row r="2847" spans="1:16" x14ac:dyDescent="0.35">
      <c r="A2847" t="str">
        <f>Raw_Data!A2847</f>
        <v>897-30-4435</v>
      </c>
      <c r="B2847" s="2">
        <f>Raw_Data!B2847</f>
        <v>45192.793749999997</v>
      </c>
      <c r="C2847">
        <f>HOUR(Raw_Data!B2847)</f>
        <v>19</v>
      </c>
      <c r="D2847" t="str">
        <f>TEXT(Raw_Data!B2847,"mmm")</f>
        <v>Sep</v>
      </c>
      <c r="E2847">
        <f>YEAR(Raw_Data!B2847)</f>
        <v>2023</v>
      </c>
      <c r="F2847" t="str">
        <f>TEXT(Raw_Data!B2847,"mmm-yy")</f>
        <v>Sep-23</v>
      </c>
      <c r="G2847" t="str">
        <f>PROPER(Raw_Data!C2847&amp;". "&amp;Raw_Data!D2847)</f>
        <v>C. Inglewood</v>
      </c>
      <c r="H2847" t="str">
        <f>IF(OR(Raw_Data!E2847="M",Raw_Data!E2847="Male"),"Male",IF(OR(Raw_Data!E2847="F",Raw_Data!E2847="Female"),"Female","Not Confirmed"))</f>
        <v>Male</v>
      </c>
      <c r="I2847">
        <f>Raw_Data!F2847</f>
        <v>63</v>
      </c>
      <c r="J2847" t="str">
        <f>FLOOR(Raw_Data!F2847,10)&amp;"-"&amp;FLOOR(Raw_Data!F2847,10)+9</f>
        <v>60-69</v>
      </c>
      <c r="K2847" t="str">
        <f>Raw_Data!G2847</f>
        <v>Two or More Races</v>
      </c>
      <c r="L2847" t="str">
        <f>Raw_Data!H2847</f>
        <v>None</v>
      </c>
      <c r="M2847" t="str">
        <f>IF(Raw_Data!I2847=TRUE,"Admitted","Not Admitted")</f>
        <v>Not Admitted</v>
      </c>
      <c r="N2847" t="str">
        <f>IF(Raw_Data!J2847="","Not Rated",Raw_Data!J2847)</f>
        <v>Not Rated</v>
      </c>
      <c r="O2847">
        <f>Raw_Data!K2847</f>
        <v>23</v>
      </c>
      <c r="P2847" t="str">
        <f>IF(Raw_Data!K2847&lt;=30,"Within Time","Delayed")</f>
        <v>Within Time</v>
      </c>
    </row>
    <row r="2848" spans="1:16" x14ac:dyDescent="0.35">
      <c r="A2848" t="str">
        <f>Raw_Data!A2848</f>
        <v>496-34-9873</v>
      </c>
      <c r="B2848" s="2">
        <f>Raw_Data!B2848</f>
        <v>45192.8125</v>
      </c>
      <c r="C2848">
        <f>HOUR(Raw_Data!B2848)</f>
        <v>19</v>
      </c>
      <c r="D2848" t="str">
        <f>TEXT(Raw_Data!B2848,"mmm")</f>
        <v>Sep</v>
      </c>
      <c r="E2848">
        <f>YEAR(Raw_Data!B2848)</f>
        <v>2023</v>
      </c>
      <c r="F2848" t="str">
        <f>TEXT(Raw_Data!B2848,"mmm-yy")</f>
        <v>Sep-23</v>
      </c>
      <c r="G2848" t="str">
        <f>PROPER(Raw_Data!C2848&amp;". "&amp;Raw_Data!D2848)</f>
        <v>A. Rowntree</v>
      </c>
      <c r="H2848" t="str">
        <f>IF(OR(Raw_Data!E2848="M",Raw_Data!E2848="Male"),"Male",IF(OR(Raw_Data!E2848="F",Raw_Data!E2848="Female"),"Female","Not Confirmed"))</f>
        <v>Male</v>
      </c>
      <c r="I2848">
        <f>Raw_Data!F2848</f>
        <v>51</v>
      </c>
      <c r="J2848" t="str">
        <f>FLOOR(Raw_Data!F2848,10)&amp;"-"&amp;FLOOR(Raw_Data!F2848,10)+9</f>
        <v>50-59</v>
      </c>
      <c r="K2848" t="str">
        <f>Raw_Data!G2848</f>
        <v>Pacific Islander</v>
      </c>
      <c r="L2848" t="str">
        <f>Raw_Data!H2848</f>
        <v>None</v>
      </c>
      <c r="M2848" t="str">
        <f>IF(Raw_Data!I2848=TRUE,"Admitted","Not Admitted")</f>
        <v>Not Admitted</v>
      </c>
      <c r="N2848" t="str">
        <f>IF(Raw_Data!J2848="","Not Rated",Raw_Data!J2848)</f>
        <v>Not Rated</v>
      </c>
      <c r="O2848">
        <f>Raw_Data!K2848</f>
        <v>19</v>
      </c>
      <c r="P2848" t="str">
        <f>IF(Raw_Data!K2848&lt;=30,"Within Time","Delayed")</f>
        <v>Within Time</v>
      </c>
    </row>
    <row r="2849" spans="1:16" x14ac:dyDescent="0.35">
      <c r="A2849" t="str">
        <f>Raw_Data!A2849</f>
        <v>962-83-4233</v>
      </c>
      <c r="B2849" s="2">
        <f>Raw_Data!B2849</f>
        <v>45192.861111111109</v>
      </c>
      <c r="C2849">
        <f>HOUR(Raw_Data!B2849)</f>
        <v>20</v>
      </c>
      <c r="D2849" t="str">
        <f>TEXT(Raw_Data!B2849,"mmm")</f>
        <v>Sep</v>
      </c>
      <c r="E2849">
        <f>YEAR(Raw_Data!B2849)</f>
        <v>2023</v>
      </c>
      <c r="F2849" t="str">
        <f>TEXT(Raw_Data!B2849,"mmm-yy")</f>
        <v>Sep-23</v>
      </c>
      <c r="G2849" t="str">
        <f>PROPER(Raw_Data!C2849&amp;". "&amp;Raw_Data!D2849)</f>
        <v>H. Pemberton</v>
      </c>
      <c r="H2849" t="str">
        <f>IF(OR(Raw_Data!E2849="M",Raw_Data!E2849="Male"),"Male",IF(OR(Raw_Data!E2849="F",Raw_Data!E2849="Female"),"Female","Not Confirmed"))</f>
        <v>Female</v>
      </c>
      <c r="I2849">
        <f>Raw_Data!F2849</f>
        <v>56</v>
      </c>
      <c r="J2849" t="str">
        <f>FLOOR(Raw_Data!F2849,10)&amp;"-"&amp;FLOOR(Raw_Data!F2849,10)+9</f>
        <v>50-59</v>
      </c>
      <c r="K2849" t="str">
        <f>Raw_Data!G2849</f>
        <v>Unknown</v>
      </c>
      <c r="L2849" t="str">
        <f>Raw_Data!H2849</f>
        <v>General Practice</v>
      </c>
      <c r="M2849" t="str">
        <f>IF(Raw_Data!I2849=TRUE,"Admitted","Not Admitted")</f>
        <v>Not Admitted</v>
      </c>
      <c r="N2849">
        <f>IF(Raw_Data!J2849="","Not Rated",Raw_Data!J2849)</f>
        <v>8</v>
      </c>
      <c r="O2849">
        <f>Raw_Data!K2849</f>
        <v>27</v>
      </c>
      <c r="P2849" t="str">
        <f>IF(Raw_Data!K2849&lt;=30,"Within Time","Delayed")</f>
        <v>Within Time</v>
      </c>
    </row>
    <row r="2850" spans="1:16" x14ac:dyDescent="0.35">
      <c r="A2850" t="str">
        <f>Raw_Data!A2850</f>
        <v>325-24-8230</v>
      </c>
      <c r="B2850" s="2">
        <f>Raw_Data!B2850</f>
        <v>45192.923611111109</v>
      </c>
      <c r="C2850">
        <f>HOUR(Raw_Data!B2850)</f>
        <v>22</v>
      </c>
      <c r="D2850" t="str">
        <f>TEXT(Raw_Data!B2850,"mmm")</f>
        <v>Sep</v>
      </c>
      <c r="E2850">
        <f>YEAR(Raw_Data!B2850)</f>
        <v>2023</v>
      </c>
      <c r="F2850" t="str">
        <f>TEXT(Raw_Data!B2850,"mmm-yy")</f>
        <v>Sep-23</v>
      </c>
      <c r="G2850" t="str">
        <f>PROPER(Raw_Data!C2850&amp;". "&amp;Raw_Data!D2850)</f>
        <v>J. Quarmby</v>
      </c>
      <c r="H2850" t="str">
        <f>IF(OR(Raw_Data!E2850="M",Raw_Data!E2850="Male"),"Male",IF(OR(Raw_Data!E2850="F",Raw_Data!E2850="Female"),"Female","Not Confirmed"))</f>
        <v>Male</v>
      </c>
      <c r="I2850">
        <f>Raw_Data!F2850</f>
        <v>13</v>
      </c>
      <c r="J2850" t="str">
        <f>FLOOR(Raw_Data!F2850,10)&amp;"-"&amp;FLOOR(Raw_Data!F2850,10)+9</f>
        <v>10-19</v>
      </c>
      <c r="K2850" t="str">
        <f>Raw_Data!G2850</f>
        <v>African American</v>
      </c>
      <c r="L2850" t="str">
        <f>Raw_Data!H2850</f>
        <v>None</v>
      </c>
      <c r="M2850" t="str">
        <f>IF(Raw_Data!I2850=TRUE,"Admitted","Not Admitted")</f>
        <v>Not Admitted</v>
      </c>
      <c r="N2850" t="str">
        <f>IF(Raw_Data!J2850="","Not Rated",Raw_Data!J2850)</f>
        <v>Not Rated</v>
      </c>
      <c r="O2850">
        <f>Raw_Data!K2850</f>
        <v>60</v>
      </c>
      <c r="P2850" t="str">
        <f>IF(Raw_Data!K2850&lt;=30,"Within Time","Delayed")</f>
        <v>Delayed</v>
      </c>
    </row>
    <row r="2851" spans="1:16" x14ac:dyDescent="0.35">
      <c r="A2851" t="str">
        <f>Raw_Data!A2851</f>
        <v>675-23-6228</v>
      </c>
      <c r="B2851" s="2">
        <f>Raw_Data!B2851</f>
        <v>45193.027777777781</v>
      </c>
      <c r="C2851">
        <f>HOUR(Raw_Data!B2851)</f>
        <v>0</v>
      </c>
      <c r="D2851" t="str">
        <f>TEXT(Raw_Data!B2851,"mmm")</f>
        <v>Sep</v>
      </c>
      <c r="E2851">
        <f>YEAR(Raw_Data!B2851)</f>
        <v>2023</v>
      </c>
      <c r="F2851" t="str">
        <f>TEXT(Raw_Data!B2851,"mmm-yy")</f>
        <v>Sep-23</v>
      </c>
      <c r="G2851" t="str">
        <f>PROPER(Raw_Data!C2851&amp;". "&amp;Raw_Data!D2851)</f>
        <v>O. Aldridge</v>
      </c>
      <c r="H2851" t="str">
        <f>IF(OR(Raw_Data!E2851="M",Raw_Data!E2851="Male"),"Male",IF(OR(Raw_Data!E2851="F",Raw_Data!E2851="Female"),"Female","Not Confirmed"))</f>
        <v>Male</v>
      </c>
      <c r="I2851">
        <f>Raw_Data!F2851</f>
        <v>32</v>
      </c>
      <c r="J2851" t="str">
        <f>FLOOR(Raw_Data!F2851,10)&amp;"-"&amp;FLOOR(Raw_Data!F2851,10)+9</f>
        <v>30-39</v>
      </c>
      <c r="K2851" t="str">
        <f>Raw_Data!G2851</f>
        <v>White</v>
      </c>
      <c r="L2851" t="str">
        <f>Raw_Data!H2851</f>
        <v>None</v>
      </c>
      <c r="M2851" t="str">
        <f>IF(Raw_Data!I2851=TRUE,"Admitted","Not Admitted")</f>
        <v>Not Admitted</v>
      </c>
      <c r="N2851" t="str">
        <f>IF(Raw_Data!J2851="","Not Rated",Raw_Data!J2851)</f>
        <v>Not Rated</v>
      </c>
      <c r="O2851">
        <f>Raw_Data!K2851</f>
        <v>36</v>
      </c>
      <c r="P2851" t="str">
        <f>IF(Raw_Data!K2851&lt;=30,"Within Time","Delayed")</f>
        <v>Delayed</v>
      </c>
    </row>
    <row r="2852" spans="1:16" x14ac:dyDescent="0.35">
      <c r="A2852" t="str">
        <f>Raw_Data!A2852</f>
        <v>784-13-6945</v>
      </c>
      <c r="B2852" s="2">
        <f>Raw_Data!B2852</f>
        <v>45193.031944444447</v>
      </c>
      <c r="C2852">
        <f>HOUR(Raw_Data!B2852)</f>
        <v>0</v>
      </c>
      <c r="D2852" t="str">
        <f>TEXT(Raw_Data!B2852,"mmm")</f>
        <v>Sep</v>
      </c>
      <c r="E2852">
        <f>YEAR(Raw_Data!B2852)</f>
        <v>2023</v>
      </c>
      <c r="F2852" t="str">
        <f>TEXT(Raw_Data!B2852,"mmm-yy")</f>
        <v>Sep-23</v>
      </c>
      <c r="G2852" t="str">
        <f>PROPER(Raw_Data!C2852&amp;". "&amp;Raw_Data!D2852)</f>
        <v>A. Northcote</v>
      </c>
      <c r="H2852" t="str">
        <f>IF(OR(Raw_Data!E2852="M",Raw_Data!E2852="Male"),"Male",IF(OR(Raw_Data!E2852="F",Raw_Data!E2852="Female"),"Female","Not Confirmed"))</f>
        <v>Male</v>
      </c>
      <c r="I2852">
        <f>Raw_Data!F2852</f>
        <v>44</v>
      </c>
      <c r="J2852" t="str">
        <f>FLOOR(Raw_Data!F2852,10)&amp;"-"&amp;FLOOR(Raw_Data!F2852,10)+9</f>
        <v>40-49</v>
      </c>
      <c r="K2852" t="str">
        <f>Raw_Data!G2852</f>
        <v>Two or More Races</v>
      </c>
      <c r="L2852" t="str">
        <f>Raw_Data!H2852</f>
        <v>None</v>
      </c>
      <c r="M2852" t="str">
        <f>IF(Raw_Data!I2852=TRUE,"Admitted","Not Admitted")</f>
        <v>Not Admitted</v>
      </c>
      <c r="N2852" t="str">
        <f>IF(Raw_Data!J2852="","Not Rated",Raw_Data!J2852)</f>
        <v>Not Rated</v>
      </c>
      <c r="O2852">
        <f>Raw_Data!K2852</f>
        <v>21</v>
      </c>
      <c r="P2852" t="str">
        <f>IF(Raw_Data!K2852&lt;=30,"Within Time","Delayed")</f>
        <v>Within Time</v>
      </c>
    </row>
    <row r="2853" spans="1:16" x14ac:dyDescent="0.35">
      <c r="A2853" t="str">
        <f>Raw_Data!A2853</f>
        <v>443-31-8045</v>
      </c>
      <c r="B2853" s="2">
        <f>Raw_Data!B2853</f>
        <v>45193.095833333333</v>
      </c>
      <c r="C2853">
        <f>HOUR(Raw_Data!B2853)</f>
        <v>2</v>
      </c>
      <c r="D2853" t="str">
        <f>TEXT(Raw_Data!B2853,"mmm")</f>
        <v>Sep</v>
      </c>
      <c r="E2853">
        <f>YEAR(Raw_Data!B2853)</f>
        <v>2023</v>
      </c>
      <c r="F2853" t="str">
        <f>TEXT(Raw_Data!B2853,"mmm-yy")</f>
        <v>Sep-23</v>
      </c>
      <c r="G2853" t="str">
        <f>PROPER(Raw_Data!C2853&amp;". "&amp;Raw_Data!D2853)</f>
        <v>R. Loxley</v>
      </c>
      <c r="H2853" t="str">
        <f>IF(OR(Raw_Data!E2853="M",Raw_Data!E2853="Male"),"Male",IF(OR(Raw_Data!E2853="F",Raw_Data!E2853="Female"),"Female","Not Confirmed"))</f>
        <v>Male</v>
      </c>
      <c r="I2853">
        <f>Raw_Data!F2853</f>
        <v>51</v>
      </c>
      <c r="J2853" t="str">
        <f>FLOOR(Raw_Data!F2853,10)&amp;"-"&amp;FLOOR(Raw_Data!F2853,10)+9</f>
        <v>50-59</v>
      </c>
      <c r="K2853" t="str">
        <f>Raw_Data!G2853</f>
        <v>Native American/Alaska Native</v>
      </c>
      <c r="L2853" t="str">
        <f>Raw_Data!H2853</f>
        <v>Orthopedics</v>
      </c>
      <c r="M2853" t="str">
        <f>IF(Raw_Data!I2853=TRUE,"Admitted","Not Admitted")</f>
        <v>Not Admitted</v>
      </c>
      <c r="N2853">
        <f>IF(Raw_Data!J2853="","Not Rated",Raw_Data!J2853)</f>
        <v>10</v>
      </c>
      <c r="O2853">
        <f>Raw_Data!K2853</f>
        <v>34</v>
      </c>
      <c r="P2853" t="str">
        <f>IF(Raw_Data!K2853&lt;=30,"Within Time","Delayed")</f>
        <v>Delayed</v>
      </c>
    </row>
    <row r="2854" spans="1:16" x14ac:dyDescent="0.35">
      <c r="A2854" t="str">
        <f>Raw_Data!A2854</f>
        <v>247-19-6022</v>
      </c>
      <c r="B2854" s="2">
        <f>Raw_Data!B2854</f>
        <v>45193.097222222219</v>
      </c>
      <c r="C2854">
        <f>HOUR(Raw_Data!B2854)</f>
        <v>2</v>
      </c>
      <c r="D2854" t="str">
        <f>TEXT(Raw_Data!B2854,"mmm")</f>
        <v>Sep</v>
      </c>
      <c r="E2854">
        <f>YEAR(Raw_Data!B2854)</f>
        <v>2023</v>
      </c>
      <c r="F2854" t="str">
        <f>TEXT(Raw_Data!B2854,"mmm-yy")</f>
        <v>Sep-23</v>
      </c>
      <c r="G2854" t="str">
        <f>PROPER(Raw_Data!C2854&amp;". "&amp;Raw_Data!D2854)</f>
        <v>Y. Middleditch</v>
      </c>
      <c r="H2854" t="str">
        <f>IF(OR(Raw_Data!E2854="M",Raw_Data!E2854="Male"),"Male",IF(OR(Raw_Data!E2854="F",Raw_Data!E2854="Female"),"Female","Not Confirmed"))</f>
        <v>Male</v>
      </c>
      <c r="I2854">
        <f>Raw_Data!F2854</f>
        <v>27</v>
      </c>
      <c r="J2854" t="str">
        <f>FLOOR(Raw_Data!F2854,10)&amp;"-"&amp;FLOOR(Raw_Data!F2854,10)+9</f>
        <v>20-29</v>
      </c>
      <c r="K2854" t="str">
        <f>Raw_Data!G2854</f>
        <v>Two or More Races</v>
      </c>
      <c r="L2854" t="str">
        <f>Raw_Data!H2854</f>
        <v>None</v>
      </c>
      <c r="M2854" t="str">
        <f>IF(Raw_Data!I2854=TRUE,"Admitted","Not Admitted")</f>
        <v>Not Admitted</v>
      </c>
      <c r="N2854">
        <f>IF(Raw_Data!J2854="","Not Rated",Raw_Data!J2854)</f>
        <v>0</v>
      </c>
      <c r="O2854">
        <f>Raw_Data!K2854</f>
        <v>28</v>
      </c>
      <c r="P2854" t="str">
        <f>IF(Raw_Data!K2854&lt;=30,"Within Time","Delayed")</f>
        <v>Within Time</v>
      </c>
    </row>
    <row r="2855" spans="1:16" x14ac:dyDescent="0.35">
      <c r="A2855" t="str">
        <f>Raw_Data!A2855</f>
        <v>147-71-2892</v>
      </c>
      <c r="B2855" s="2">
        <f>Raw_Data!B2855</f>
        <v>45193.15347222222</v>
      </c>
      <c r="C2855">
        <f>HOUR(Raw_Data!B2855)</f>
        <v>3</v>
      </c>
      <c r="D2855" t="str">
        <f>TEXT(Raw_Data!B2855,"mmm")</f>
        <v>Sep</v>
      </c>
      <c r="E2855">
        <f>YEAR(Raw_Data!B2855)</f>
        <v>2023</v>
      </c>
      <c r="F2855" t="str">
        <f>TEXT(Raw_Data!B2855,"mmm-yy")</f>
        <v>Sep-23</v>
      </c>
      <c r="G2855" t="str">
        <f>PROPER(Raw_Data!C2855&amp;". "&amp;Raw_Data!D2855)</f>
        <v>Y. Upperton</v>
      </c>
      <c r="H2855" t="str">
        <f>IF(OR(Raw_Data!E2855="M",Raw_Data!E2855="Male"),"Male",IF(OR(Raw_Data!E2855="F",Raw_Data!E2855="Female"),"Female","Not Confirmed"))</f>
        <v>Female</v>
      </c>
      <c r="I2855">
        <f>Raw_Data!F2855</f>
        <v>4</v>
      </c>
      <c r="J2855" t="str">
        <f>FLOOR(Raw_Data!F2855,10)&amp;"-"&amp;FLOOR(Raw_Data!F2855,10)+9</f>
        <v>0-9</v>
      </c>
      <c r="K2855" t="str">
        <f>Raw_Data!G2855</f>
        <v>African American</v>
      </c>
      <c r="L2855" t="str">
        <f>Raw_Data!H2855</f>
        <v>General Practice</v>
      </c>
      <c r="M2855" t="str">
        <f>IF(Raw_Data!I2855=TRUE,"Admitted","Not Admitted")</f>
        <v>Admitted</v>
      </c>
      <c r="N2855" t="str">
        <f>IF(Raw_Data!J2855="","Not Rated",Raw_Data!J2855)</f>
        <v>Not Rated</v>
      </c>
      <c r="O2855">
        <f>Raw_Data!K2855</f>
        <v>24</v>
      </c>
      <c r="P2855" t="str">
        <f>IF(Raw_Data!K2855&lt;=30,"Within Time","Delayed")</f>
        <v>Within Time</v>
      </c>
    </row>
    <row r="2856" spans="1:16" x14ac:dyDescent="0.35">
      <c r="A2856" t="str">
        <f>Raw_Data!A2856</f>
        <v>903-47-7735</v>
      </c>
      <c r="B2856" s="2">
        <f>Raw_Data!B2856</f>
        <v>45193.170138888891</v>
      </c>
      <c r="C2856">
        <f>HOUR(Raw_Data!B2856)</f>
        <v>4</v>
      </c>
      <c r="D2856" t="str">
        <f>TEXT(Raw_Data!B2856,"mmm")</f>
        <v>Sep</v>
      </c>
      <c r="E2856">
        <f>YEAR(Raw_Data!B2856)</f>
        <v>2023</v>
      </c>
      <c r="F2856" t="str">
        <f>TEXT(Raw_Data!B2856,"mmm-yy")</f>
        <v>Sep-23</v>
      </c>
      <c r="G2856" t="str">
        <f>PROPER(Raw_Data!C2856&amp;". "&amp;Raw_Data!D2856)</f>
        <v>I. Hathaway</v>
      </c>
      <c r="H2856" t="str">
        <f>IF(OR(Raw_Data!E2856="M",Raw_Data!E2856="Male"),"Male",IF(OR(Raw_Data!E2856="F",Raw_Data!E2856="Female"),"Female","Not Confirmed"))</f>
        <v>Male</v>
      </c>
      <c r="I2856">
        <f>Raw_Data!F2856</f>
        <v>48</v>
      </c>
      <c r="J2856" t="str">
        <f>FLOOR(Raw_Data!F2856,10)&amp;"-"&amp;FLOOR(Raw_Data!F2856,10)+9</f>
        <v>40-49</v>
      </c>
      <c r="K2856" t="str">
        <f>Raw_Data!G2856</f>
        <v>Unknown</v>
      </c>
      <c r="L2856" t="str">
        <f>Raw_Data!H2856</f>
        <v>None</v>
      </c>
      <c r="M2856" t="str">
        <f>IF(Raw_Data!I2856=TRUE,"Admitted","Not Admitted")</f>
        <v>Admitted</v>
      </c>
      <c r="N2856" t="str">
        <f>IF(Raw_Data!J2856="","Not Rated",Raw_Data!J2856)</f>
        <v>Not Rated</v>
      </c>
      <c r="O2856">
        <f>Raw_Data!K2856</f>
        <v>19</v>
      </c>
      <c r="P2856" t="str">
        <f>IF(Raw_Data!K2856&lt;=30,"Within Time","Delayed")</f>
        <v>Within Time</v>
      </c>
    </row>
    <row r="2857" spans="1:16" x14ac:dyDescent="0.35">
      <c r="A2857" t="str">
        <f>Raw_Data!A2857</f>
        <v>226-97-1500</v>
      </c>
      <c r="B2857" s="2">
        <f>Raw_Data!B2857</f>
        <v>45193.173611111109</v>
      </c>
      <c r="C2857">
        <f>HOUR(Raw_Data!B2857)</f>
        <v>4</v>
      </c>
      <c r="D2857" t="str">
        <f>TEXT(Raw_Data!B2857,"mmm")</f>
        <v>Sep</v>
      </c>
      <c r="E2857">
        <f>YEAR(Raw_Data!B2857)</f>
        <v>2023</v>
      </c>
      <c r="F2857" t="str">
        <f>TEXT(Raw_Data!B2857,"mmm-yy")</f>
        <v>Sep-23</v>
      </c>
      <c r="G2857" t="str">
        <f>PROPER(Raw_Data!C2857&amp;". "&amp;Raw_Data!D2857)</f>
        <v>L. Yates</v>
      </c>
      <c r="H2857" t="str">
        <f>IF(OR(Raw_Data!E2857="M",Raw_Data!E2857="Male"),"Male",IF(OR(Raw_Data!E2857="F",Raw_Data!E2857="Female"),"Female","Not Confirmed"))</f>
        <v>Female</v>
      </c>
      <c r="I2857">
        <f>Raw_Data!F2857</f>
        <v>23</v>
      </c>
      <c r="J2857" t="str">
        <f>FLOOR(Raw_Data!F2857,10)&amp;"-"&amp;FLOOR(Raw_Data!F2857,10)+9</f>
        <v>20-29</v>
      </c>
      <c r="K2857" t="str">
        <f>Raw_Data!G2857</f>
        <v>Unknown</v>
      </c>
      <c r="L2857" t="str">
        <f>Raw_Data!H2857</f>
        <v>None</v>
      </c>
      <c r="M2857" t="str">
        <f>IF(Raw_Data!I2857=TRUE,"Admitted","Not Admitted")</f>
        <v>Not Admitted</v>
      </c>
      <c r="N2857" t="str">
        <f>IF(Raw_Data!J2857="","Not Rated",Raw_Data!J2857)</f>
        <v>Not Rated</v>
      </c>
      <c r="O2857">
        <f>Raw_Data!K2857</f>
        <v>26</v>
      </c>
      <c r="P2857" t="str">
        <f>IF(Raw_Data!K2857&lt;=30,"Within Time","Delayed")</f>
        <v>Within Time</v>
      </c>
    </row>
    <row r="2858" spans="1:16" x14ac:dyDescent="0.35">
      <c r="A2858" t="str">
        <f>Raw_Data!A2858</f>
        <v>351-36-6787</v>
      </c>
      <c r="B2858" s="2">
        <f>Raw_Data!B2858</f>
        <v>45193.214583333327</v>
      </c>
      <c r="C2858">
        <f>HOUR(Raw_Data!B2858)</f>
        <v>5</v>
      </c>
      <c r="D2858" t="str">
        <f>TEXT(Raw_Data!B2858,"mmm")</f>
        <v>Sep</v>
      </c>
      <c r="E2858">
        <f>YEAR(Raw_Data!B2858)</f>
        <v>2023</v>
      </c>
      <c r="F2858" t="str">
        <f>TEXT(Raw_Data!B2858,"mmm-yy")</f>
        <v>Sep-23</v>
      </c>
      <c r="G2858" t="str">
        <f>PROPER(Raw_Data!C2858&amp;". "&amp;Raw_Data!D2858)</f>
        <v>Z. Gwillim</v>
      </c>
      <c r="H2858" t="str">
        <f>IF(OR(Raw_Data!E2858="M",Raw_Data!E2858="Male"),"Male",IF(OR(Raw_Data!E2858="F",Raw_Data!E2858="Female"),"Female","Not Confirmed"))</f>
        <v>Female</v>
      </c>
      <c r="I2858">
        <f>Raw_Data!F2858</f>
        <v>43</v>
      </c>
      <c r="J2858" t="str">
        <f>FLOOR(Raw_Data!F2858,10)&amp;"-"&amp;FLOOR(Raw_Data!F2858,10)+9</f>
        <v>40-49</v>
      </c>
      <c r="K2858" t="str">
        <f>Raw_Data!G2858</f>
        <v>Two or More Races</v>
      </c>
      <c r="L2858" t="str">
        <f>Raw_Data!H2858</f>
        <v>Neurology</v>
      </c>
      <c r="M2858" t="str">
        <f>IF(Raw_Data!I2858=TRUE,"Admitted","Not Admitted")</f>
        <v>Not Admitted</v>
      </c>
      <c r="N2858" t="str">
        <f>IF(Raw_Data!J2858="","Not Rated",Raw_Data!J2858)</f>
        <v>Not Rated</v>
      </c>
      <c r="O2858">
        <f>Raw_Data!K2858</f>
        <v>37</v>
      </c>
      <c r="P2858" t="str">
        <f>IF(Raw_Data!K2858&lt;=30,"Within Time","Delayed")</f>
        <v>Delayed</v>
      </c>
    </row>
    <row r="2859" spans="1:16" x14ac:dyDescent="0.35">
      <c r="A2859" t="str">
        <f>Raw_Data!A2859</f>
        <v>611-27-5961</v>
      </c>
      <c r="B2859" s="2">
        <f>Raw_Data!B2859</f>
        <v>45193.234027777777</v>
      </c>
      <c r="C2859">
        <f>HOUR(Raw_Data!B2859)</f>
        <v>5</v>
      </c>
      <c r="D2859" t="str">
        <f>TEXT(Raw_Data!B2859,"mmm")</f>
        <v>Sep</v>
      </c>
      <c r="E2859">
        <f>YEAR(Raw_Data!B2859)</f>
        <v>2023</v>
      </c>
      <c r="F2859" t="str">
        <f>TEXT(Raw_Data!B2859,"mmm-yy")</f>
        <v>Sep-23</v>
      </c>
      <c r="G2859" t="str">
        <f>PROPER(Raw_Data!C2859&amp;". "&amp;Raw_Data!D2859)</f>
        <v>I. Eastwood</v>
      </c>
      <c r="H2859" t="str">
        <f>IF(OR(Raw_Data!E2859="M",Raw_Data!E2859="Male"),"Male",IF(OR(Raw_Data!E2859="F",Raw_Data!E2859="Female"),"Female","Not Confirmed"))</f>
        <v>Female</v>
      </c>
      <c r="I2859">
        <f>Raw_Data!F2859</f>
        <v>49</v>
      </c>
      <c r="J2859" t="str">
        <f>FLOOR(Raw_Data!F2859,10)&amp;"-"&amp;FLOOR(Raw_Data!F2859,10)+9</f>
        <v>40-49</v>
      </c>
      <c r="K2859" t="str">
        <f>Raw_Data!G2859</f>
        <v>White</v>
      </c>
      <c r="L2859" t="str">
        <f>Raw_Data!H2859</f>
        <v>Renal</v>
      </c>
      <c r="M2859" t="str">
        <f>IF(Raw_Data!I2859=TRUE,"Admitted","Not Admitted")</f>
        <v>Admitted</v>
      </c>
      <c r="N2859" t="str">
        <f>IF(Raw_Data!J2859="","Not Rated",Raw_Data!J2859)</f>
        <v>Not Rated</v>
      </c>
      <c r="O2859">
        <f>Raw_Data!K2859</f>
        <v>42</v>
      </c>
      <c r="P2859" t="str">
        <f>IF(Raw_Data!K2859&lt;=30,"Within Time","Delayed")</f>
        <v>Delayed</v>
      </c>
    </row>
    <row r="2860" spans="1:16" x14ac:dyDescent="0.35">
      <c r="A2860" t="str">
        <f>Raw_Data!A2860</f>
        <v>771-16-7383</v>
      </c>
      <c r="B2860" s="2">
        <f>Raw_Data!B2860</f>
        <v>45193.395833333343</v>
      </c>
      <c r="C2860">
        <f>HOUR(Raw_Data!B2860)</f>
        <v>9</v>
      </c>
      <c r="D2860" t="str">
        <f>TEXT(Raw_Data!B2860,"mmm")</f>
        <v>Sep</v>
      </c>
      <c r="E2860">
        <f>YEAR(Raw_Data!B2860)</f>
        <v>2023</v>
      </c>
      <c r="F2860" t="str">
        <f>TEXT(Raw_Data!B2860,"mmm-yy")</f>
        <v>Sep-23</v>
      </c>
      <c r="G2860" t="str">
        <f>PROPER(Raw_Data!C2860&amp;". "&amp;Raw_Data!D2860)</f>
        <v>U. Whitfield</v>
      </c>
      <c r="H2860" t="str">
        <f>IF(OR(Raw_Data!E2860="M",Raw_Data!E2860="Male"),"Male",IF(OR(Raw_Data!E2860="F",Raw_Data!E2860="Female"),"Female","Not Confirmed"))</f>
        <v>Female</v>
      </c>
      <c r="I2860">
        <f>Raw_Data!F2860</f>
        <v>32</v>
      </c>
      <c r="J2860" t="str">
        <f>FLOOR(Raw_Data!F2860,10)&amp;"-"&amp;FLOOR(Raw_Data!F2860,10)+9</f>
        <v>30-39</v>
      </c>
      <c r="K2860" t="str">
        <f>Raw_Data!G2860</f>
        <v>White</v>
      </c>
      <c r="L2860" t="str">
        <f>Raw_Data!H2860</f>
        <v>General Practice</v>
      </c>
      <c r="M2860" t="str">
        <f>IF(Raw_Data!I2860=TRUE,"Admitted","Not Admitted")</f>
        <v>Not Admitted</v>
      </c>
      <c r="N2860" t="str">
        <f>IF(Raw_Data!J2860="","Not Rated",Raw_Data!J2860)</f>
        <v>Not Rated</v>
      </c>
      <c r="O2860">
        <f>Raw_Data!K2860</f>
        <v>53</v>
      </c>
      <c r="P2860" t="str">
        <f>IF(Raw_Data!K2860&lt;=30,"Within Time","Delayed")</f>
        <v>Delayed</v>
      </c>
    </row>
    <row r="2861" spans="1:16" x14ac:dyDescent="0.35">
      <c r="A2861" t="str">
        <f>Raw_Data!A2861</f>
        <v>494-64-5043</v>
      </c>
      <c r="B2861" s="2">
        <f>Raw_Data!B2861</f>
        <v>45193.475694444453</v>
      </c>
      <c r="C2861">
        <f>HOUR(Raw_Data!B2861)</f>
        <v>11</v>
      </c>
      <c r="D2861" t="str">
        <f>TEXT(Raw_Data!B2861,"mmm")</f>
        <v>Sep</v>
      </c>
      <c r="E2861">
        <f>YEAR(Raw_Data!B2861)</f>
        <v>2023</v>
      </c>
      <c r="F2861" t="str">
        <f>TEXT(Raw_Data!B2861,"mmm-yy")</f>
        <v>Sep-23</v>
      </c>
      <c r="G2861" t="str">
        <f>PROPER(Raw_Data!C2861&amp;". "&amp;Raw_Data!D2861)</f>
        <v>P. Gionettitti</v>
      </c>
      <c r="H2861" t="str">
        <f>IF(OR(Raw_Data!E2861="M",Raw_Data!E2861="Male"),"Male",IF(OR(Raw_Data!E2861="F",Raw_Data!E2861="Female"),"Female","Not Confirmed"))</f>
        <v>Female</v>
      </c>
      <c r="I2861">
        <f>Raw_Data!F2861</f>
        <v>47</v>
      </c>
      <c r="J2861" t="str">
        <f>FLOOR(Raw_Data!F2861,10)&amp;"-"&amp;FLOOR(Raw_Data!F2861,10)+9</f>
        <v>40-49</v>
      </c>
      <c r="K2861" t="str">
        <f>Raw_Data!G2861</f>
        <v>Asian</v>
      </c>
      <c r="L2861" t="str">
        <f>Raw_Data!H2861</f>
        <v>General Practice</v>
      </c>
      <c r="M2861" t="str">
        <f>IF(Raw_Data!I2861=TRUE,"Admitted","Not Admitted")</f>
        <v>Not Admitted</v>
      </c>
      <c r="N2861" t="str">
        <f>IF(Raw_Data!J2861="","Not Rated",Raw_Data!J2861)</f>
        <v>Not Rated</v>
      </c>
      <c r="O2861">
        <f>Raw_Data!K2861</f>
        <v>26</v>
      </c>
      <c r="P2861" t="str">
        <f>IF(Raw_Data!K2861&lt;=30,"Within Time","Delayed")</f>
        <v>Within Time</v>
      </c>
    </row>
    <row r="2862" spans="1:16" x14ac:dyDescent="0.35">
      <c r="A2862" t="str">
        <f>Raw_Data!A2862</f>
        <v>520-96-4303</v>
      </c>
      <c r="B2862" s="2">
        <f>Raw_Data!B2862</f>
        <v>45193.571527777778</v>
      </c>
      <c r="C2862">
        <f>HOUR(Raw_Data!B2862)</f>
        <v>13</v>
      </c>
      <c r="D2862" t="str">
        <f>TEXT(Raw_Data!B2862,"mmm")</f>
        <v>Sep</v>
      </c>
      <c r="E2862">
        <f>YEAR(Raw_Data!B2862)</f>
        <v>2023</v>
      </c>
      <c r="F2862" t="str">
        <f>TEXT(Raw_Data!B2862,"mmm-yy")</f>
        <v>Sep-23</v>
      </c>
      <c r="G2862" t="str">
        <f>PROPER(Raw_Data!C2862&amp;". "&amp;Raw_Data!D2862)</f>
        <v>V. Perrat</v>
      </c>
      <c r="H2862" t="str">
        <f>IF(OR(Raw_Data!E2862="M",Raw_Data!E2862="Male"),"Male",IF(OR(Raw_Data!E2862="F",Raw_Data!E2862="Female"),"Female","Not Confirmed"))</f>
        <v>Male</v>
      </c>
      <c r="I2862">
        <f>Raw_Data!F2862</f>
        <v>76</v>
      </c>
      <c r="J2862" t="str">
        <f>FLOOR(Raw_Data!F2862,10)&amp;"-"&amp;FLOOR(Raw_Data!F2862,10)+9</f>
        <v>70-79</v>
      </c>
      <c r="K2862" t="str">
        <f>Raw_Data!G2862</f>
        <v>African American</v>
      </c>
      <c r="L2862" t="str">
        <f>Raw_Data!H2862</f>
        <v>None</v>
      </c>
      <c r="M2862" t="str">
        <f>IF(Raw_Data!I2862=TRUE,"Admitted","Not Admitted")</f>
        <v>Not Admitted</v>
      </c>
      <c r="N2862" t="str">
        <f>IF(Raw_Data!J2862="","Not Rated",Raw_Data!J2862)</f>
        <v>Not Rated</v>
      </c>
      <c r="O2862">
        <f>Raw_Data!K2862</f>
        <v>52</v>
      </c>
      <c r="P2862" t="str">
        <f>IF(Raw_Data!K2862&lt;=30,"Within Time","Delayed")</f>
        <v>Delayed</v>
      </c>
    </row>
    <row r="2863" spans="1:16" x14ac:dyDescent="0.35">
      <c r="A2863" t="str">
        <f>Raw_Data!A2863</f>
        <v>877-48-7370</v>
      </c>
      <c r="B2863" s="2">
        <f>Raw_Data!B2863</f>
        <v>45193.594444444447</v>
      </c>
      <c r="C2863">
        <f>HOUR(Raw_Data!B2863)</f>
        <v>14</v>
      </c>
      <c r="D2863" t="str">
        <f>TEXT(Raw_Data!B2863,"mmm")</f>
        <v>Sep</v>
      </c>
      <c r="E2863">
        <f>YEAR(Raw_Data!B2863)</f>
        <v>2023</v>
      </c>
      <c r="F2863" t="str">
        <f>TEXT(Raw_Data!B2863,"mmm-yy")</f>
        <v>Sep-23</v>
      </c>
      <c r="G2863" t="str">
        <f>PROPER(Raw_Data!C2863&amp;". "&amp;Raw_Data!D2863)</f>
        <v>C. Dunmore</v>
      </c>
      <c r="H2863" t="str">
        <f>IF(OR(Raw_Data!E2863="M",Raw_Data!E2863="Male"),"Male",IF(OR(Raw_Data!E2863="F",Raw_Data!E2863="Female"),"Female","Not Confirmed"))</f>
        <v>Female</v>
      </c>
      <c r="I2863">
        <f>Raw_Data!F2863</f>
        <v>36</v>
      </c>
      <c r="J2863" t="str">
        <f>FLOOR(Raw_Data!F2863,10)&amp;"-"&amp;FLOOR(Raw_Data!F2863,10)+9</f>
        <v>30-39</v>
      </c>
      <c r="K2863" t="str">
        <f>Raw_Data!G2863</f>
        <v>Pacific Islander</v>
      </c>
      <c r="L2863" t="str">
        <f>Raw_Data!H2863</f>
        <v>General Practice</v>
      </c>
      <c r="M2863" t="str">
        <f>IF(Raw_Data!I2863=TRUE,"Admitted","Not Admitted")</f>
        <v>Admitted</v>
      </c>
      <c r="N2863" t="str">
        <f>IF(Raw_Data!J2863="","Not Rated",Raw_Data!J2863)</f>
        <v>Not Rated</v>
      </c>
      <c r="O2863">
        <f>Raw_Data!K2863</f>
        <v>39</v>
      </c>
      <c r="P2863" t="str">
        <f>IF(Raw_Data!K2863&lt;=30,"Within Time","Delayed")</f>
        <v>Delayed</v>
      </c>
    </row>
    <row r="2864" spans="1:16" x14ac:dyDescent="0.35">
      <c r="A2864" t="str">
        <f>Raw_Data!A2864</f>
        <v>736-46-6397</v>
      </c>
      <c r="B2864" s="2">
        <f>Raw_Data!B2864</f>
        <v>45193.644444444442</v>
      </c>
      <c r="C2864">
        <f>HOUR(Raw_Data!B2864)</f>
        <v>15</v>
      </c>
      <c r="D2864" t="str">
        <f>TEXT(Raw_Data!B2864,"mmm")</f>
        <v>Sep</v>
      </c>
      <c r="E2864">
        <f>YEAR(Raw_Data!B2864)</f>
        <v>2023</v>
      </c>
      <c r="F2864" t="str">
        <f>TEXT(Raw_Data!B2864,"mmm-yy")</f>
        <v>Sep-23</v>
      </c>
      <c r="G2864" t="str">
        <f>PROPER(Raw_Data!C2864&amp;". "&amp;Raw_Data!D2864)</f>
        <v>J. Crebo</v>
      </c>
      <c r="H2864" t="str">
        <f>IF(OR(Raw_Data!E2864="M",Raw_Data!E2864="Male"),"Male",IF(OR(Raw_Data!E2864="F",Raw_Data!E2864="Female"),"Female","Not Confirmed"))</f>
        <v>Female</v>
      </c>
      <c r="I2864">
        <f>Raw_Data!F2864</f>
        <v>17</v>
      </c>
      <c r="J2864" t="str">
        <f>FLOOR(Raw_Data!F2864,10)&amp;"-"&amp;FLOOR(Raw_Data!F2864,10)+9</f>
        <v>10-19</v>
      </c>
      <c r="K2864" t="str">
        <f>Raw_Data!G2864</f>
        <v>Pacific Islander</v>
      </c>
      <c r="L2864" t="str">
        <f>Raw_Data!H2864</f>
        <v>None</v>
      </c>
      <c r="M2864" t="str">
        <f>IF(Raw_Data!I2864=TRUE,"Admitted","Not Admitted")</f>
        <v>Not Admitted</v>
      </c>
      <c r="N2864" t="str">
        <f>IF(Raw_Data!J2864="","Not Rated",Raw_Data!J2864)</f>
        <v>Not Rated</v>
      </c>
      <c r="O2864">
        <f>Raw_Data!K2864</f>
        <v>26</v>
      </c>
      <c r="P2864" t="str">
        <f>IF(Raw_Data!K2864&lt;=30,"Within Time","Delayed")</f>
        <v>Within Time</v>
      </c>
    </row>
    <row r="2865" spans="1:16" x14ac:dyDescent="0.35">
      <c r="A2865" t="str">
        <f>Raw_Data!A2865</f>
        <v>870-29-1210</v>
      </c>
      <c r="B2865" s="2">
        <f>Raw_Data!B2865</f>
        <v>45193.826388888891</v>
      </c>
      <c r="C2865">
        <f>HOUR(Raw_Data!B2865)</f>
        <v>19</v>
      </c>
      <c r="D2865" t="str">
        <f>TEXT(Raw_Data!B2865,"mmm")</f>
        <v>Sep</v>
      </c>
      <c r="E2865">
        <f>YEAR(Raw_Data!B2865)</f>
        <v>2023</v>
      </c>
      <c r="F2865" t="str">
        <f>TEXT(Raw_Data!B2865,"mmm-yy")</f>
        <v>Sep-23</v>
      </c>
      <c r="G2865" t="str">
        <f>PROPER(Raw_Data!C2865&amp;". "&amp;Raw_Data!D2865)</f>
        <v>R. Glasspool</v>
      </c>
      <c r="H2865" t="str">
        <f>IF(OR(Raw_Data!E2865="M",Raw_Data!E2865="Male"),"Male",IF(OR(Raw_Data!E2865="F",Raw_Data!E2865="Female"),"Female","Not Confirmed"))</f>
        <v>Female</v>
      </c>
      <c r="I2865">
        <f>Raw_Data!F2865</f>
        <v>55</v>
      </c>
      <c r="J2865" t="str">
        <f>FLOOR(Raw_Data!F2865,10)&amp;"-"&amp;FLOOR(Raw_Data!F2865,10)+9</f>
        <v>50-59</v>
      </c>
      <c r="K2865" t="str">
        <f>Raw_Data!G2865</f>
        <v>Unknown</v>
      </c>
      <c r="L2865" t="str">
        <f>Raw_Data!H2865</f>
        <v>General Practice</v>
      </c>
      <c r="M2865" t="str">
        <f>IF(Raw_Data!I2865=TRUE,"Admitted","Not Admitted")</f>
        <v>Not Admitted</v>
      </c>
      <c r="N2865" t="str">
        <f>IF(Raw_Data!J2865="","Not Rated",Raw_Data!J2865)</f>
        <v>Not Rated</v>
      </c>
      <c r="O2865">
        <f>Raw_Data!K2865</f>
        <v>52</v>
      </c>
      <c r="P2865" t="str">
        <f>IF(Raw_Data!K2865&lt;=30,"Within Time","Delayed")</f>
        <v>Delayed</v>
      </c>
    </row>
    <row r="2866" spans="1:16" x14ac:dyDescent="0.35">
      <c r="A2866" t="str">
        <f>Raw_Data!A2866</f>
        <v>642-27-7363</v>
      </c>
      <c r="B2866" s="2">
        <f>Raw_Data!B2866</f>
        <v>45193.84375</v>
      </c>
      <c r="C2866">
        <f>HOUR(Raw_Data!B2866)</f>
        <v>20</v>
      </c>
      <c r="D2866" t="str">
        <f>TEXT(Raw_Data!B2866,"mmm")</f>
        <v>Sep</v>
      </c>
      <c r="E2866">
        <f>YEAR(Raw_Data!B2866)</f>
        <v>2023</v>
      </c>
      <c r="F2866" t="str">
        <f>TEXT(Raw_Data!B2866,"mmm-yy")</f>
        <v>Sep-23</v>
      </c>
      <c r="G2866" t="str">
        <f>PROPER(Raw_Data!C2866&amp;". "&amp;Raw_Data!D2866)</f>
        <v>I. Lockwood</v>
      </c>
      <c r="H2866" t="str">
        <f>IF(OR(Raw_Data!E2866="M",Raw_Data!E2866="Male"),"Male",IF(OR(Raw_Data!E2866="F",Raw_Data!E2866="Female"),"Female","Not Confirmed"))</f>
        <v>Male</v>
      </c>
      <c r="I2866">
        <f>Raw_Data!F2866</f>
        <v>11</v>
      </c>
      <c r="J2866" t="str">
        <f>FLOOR(Raw_Data!F2866,10)&amp;"-"&amp;FLOOR(Raw_Data!F2866,10)+9</f>
        <v>10-19</v>
      </c>
      <c r="K2866" t="str">
        <f>Raw_Data!G2866</f>
        <v>Unknown</v>
      </c>
      <c r="L2866" t="str">
        <f>Raw_Data!H2866</f>
        <v>Orthopedics</v>
      </c>
      <c r="M2866" t="str">
        <f>IF(Raw_Data!I2866=TRUE,"Admitted","Not Admitted")</f>
        <v>Admitted</v>
      </c>
      <c r="N2866" t="str">
        <f>IF(Raw_Data!J2866="","Not Rated",Raw_Data!J2866)</f>
        <v>Not Rated</v>
      </c>
      <c r="O2866">
        <f>Raw_Data!K2866</f>
        <v>22</v>
      </c>
      <c r="P2866" t="str">
        <f>IF(Raw_Data!K2866&lt;=30,"Within Time","Delayed")</f>
        <v>Within Time</v>
      </c>
    </row>
    <row r="2867" spans="1:16" x14ac:dyDescent="0.35">
      <c r="A2867" t="str">
        <f>Raw_Data!A2867</f>
        <v>401-19-1617</v>
      </c>
      <c r="B2867" s="2">
        <f>Raw_Data!B2867</f>
        <v>45193.873611111107</v>
      </c>
      <c r="C2867">
        <f>HOUR(Raw_Data!B2867)</f>
        <v>20</v>
      </c>
      <c r="D2867" t="str">
        <f>TEXT(Raw_Data!B2867,"mmm")</f>
        <v>Sep</v>
      </c>
      <c r="E2867">
        <f>YEAR(Raw_Data!B2867)</f>
        <v>2023</v>
      </c>
      <c r="F2867" t="str">
        <f>TEXT(Raw_Data!B2867,"mmm-yy")</f>
        <v>Sep-23</v>
      </c>
      <c r="G2867" t="str">
        <f>PROPER(Raw_Data!C2867&amp;". "&amp;Raw_Data!D2867)</f>
        <v>P. Nethercott</v>
      </c>
      <c r="H2867" t="str">
        <f>IF(OR(Raw_Data!E2867="M",Raw_Data!E2867="Male"),"Male",IF(OR(Raw_Data!E2867="F",Raw_Data!E2867="Female"),"Female","Not Confirmed"))</f>
        <v>Female</v>
      </c>
      <c r="I2867">
        <f>Raw_Data!F2867</f>
        <v>23</v>
      </c>
      <c r="J2867" t="str">
        <f>FLOOR(Raw_Data!F2867,10)&amp;"-"&amp;FLOOR(Raw_Data!F2867,10)+9</f>
        <v>20-29</v>
      </c>
      <c r="K2867" t="str">
        <f>Raw_Data!G2867</f>
        <v>African American</v>
      </c>
      <c r="L2867" t="str">
        <f>Raw_Data!H2867</f>
        <v>General Practice</v>
      </c>
      <c r="M2867" t="str">
        <f>IF(Raw_Data!I2867=TRUE,"Admitted","Not Admitted")</f>
        <v>Not Admitted</v>
      </c>
      <c r="N2867">
        <f>IF(Raw_Data!J2867="","Not Rated",Raw_Data!J2867)</f>
        <v>5</v>
      </c>
      <c r="O2867">
        <f>Raw_Data!K2867</f>
        <v>18</v>
      </c>
      <c r="P2867" t="str">
        <f>IF(Raw_Data!K2867&lt;=30,"Within Time","Delayed")</f>
        <v>Within Time</v>
      </c>
    </row>
    <row r="2868" spans="1:16" x14ac:dyDescent="0.35">
      <c r="A2868" t="str">
        <f>Raw_Data!A2868</f>
        <v>494-25-9303</v>
      </c>
      <c r="B2868" s="2">
        <f>Raw_Data!B2868</f>
        <v>45193.885416666657</v>
      </c>
      <c r="C2868">
        <f>HOUR(Raw_Data!B2868)</f>
        <v>21</v>
      </c>
      <c r="D2868" t="str">
        <f>TEXT(Raw_Data!B2868,"mmm")</f>
        <v>Sep</v>
      </c>
      <c r="E2868">
        <f>YEAR(Raw_Data!B2868)</f>
        <v>2023</v>
      </c>
      <c r="F2868" t="str">
        <f>TEXT(Raw_Data!B2868,"mmm-yy")</f>
        <v>Sep-23</v>
      </c>
      <c r="G2868" t="str">
        <f>PROPER(Raw_Data!C2868&amp;". "&amp;Raw_Data!D2868)</f>
        <v>X. Wadsworth</v>
      </c>
      <c r="H2868" t="str">
        <f>IF(OR(Raw_Data!E2868="M",Raw_Data!E2868="Male"),"Male",IF(OR(Raw_Data!E2868="F",Raw_Data!E2868="Female"),"Female","Not Confirmed"))</f>
        <v>Male</v>
      </c>
      <c r="I2868">
        <f>Raw_Data!F2868</f>
        <v>43</v>
      </c>
      <c r="J2868" t="str">
        <f>FLOOR(Raw_Data!F2868,10)&amp;"-"&amp;FLOOR(Raw_Data!F2868,10)+9</f>
        <v>40-49</v>
      </c>
      <c r="K2868" t="str">
        <f>Raw_Data!G2868</f>
        <v>White</v>
      </c>
      <c r="L2868" t="str">
        <f>Raw_Data!H2868</f>
        <v>None</v>
      </c>
      <c r="M2868" t="str">
        <f>IF(Raw_Data!I2868=TRUE,"Admitted","Not Admitted")</f>
        <v>Not Admitted</v>
      </c>
      <c r="N2868" t="str">
        <f>IF(Raw_Data!J2868="","Not Rated",Raw_Data!J2868)</f>
        <v>Not Rated</v>
      </c>
      <c r="O2868">
        <f>Raw_Data!K2868</f>
        <v>30</v>
      </c>
      <c r="P2868" t="str">
        <f>IF(Raw_Data!K2868&lt;=30,"Within Time","Delayed")</f>
        <v>Within Time</v>
      </c>
    </row>
    <row r="2869" spans="1:16" x14ac:dyDescent="0.35">
      <c r="A2869" t="str">
        <f>Raw_Data!A2869</f>
        <v>652-26-8744</v>
      </c>
      <c r="B2869" s="2">
        <f>Raw_Data!B2869</f>
        <v>45193.945138888892</v>
      </c>
      <c r="C2869">
        <f>HOUR(Raw_Data!B2869)</f>
        <v>22</v>
      </c>
      <c r="D2869" t="str">
        <f>TEXT(Raw_Data!B2869,"mmm")</f>
        <v>Sep</v>
      </c>
      <c r="E2869">
        <f>YEAR(Raw_Data!B2869)</f>
        <v>2023</v>
      </c>
      <c r="F2869" t="str">
        <f>TEXT(Raw_Data!B2869,"mmm-yy")</f>
        <v>Sep-23</v>
      </c>
      <c r="G2869" t="str">
        <f>PROPER(Raw_Data!C2869&amp;". "&amp;Raw_Data!D2869)</f>
        <v>Z. Verity</v>
      </c>
      <c r="H2869" t="str">
        <f>IF(OR(Raw_Data!E2869="M",Raw_Data!E2869="Male"),"Male",IF(OR(Raw_Data!E2869="F",Raw_Data!E2869="Female"),"Female","Not Confirmed"))</f>
        <v>Female</v>
      </c>
      <c r="I2869">
        <f>Raw_Data!F2869</f>
        <v>25</v>
      </c>
      <c r="J2869" t="str">
        <f>FLOOR(Raw_Data!F2869,10)&amp;"-"&amp;FLOOR(Raw_Data!F2869,10)+9</f>
        <v>20-29</v>
      </c>
      <c r="K2869" t="str">
        <f>Raw_Data!G2869</f>
        <v>White</v>
      </c>
      <c r="L2869" t="str">
        <f>Raw_Data!H2869</f>
        <v>General Practice</v>
      </c>
      <c r="M2869" t="str">
        <f>IF(Raw_Data!I2869=TRUE,"Admitted","Not Admitted")</f>
        <v>Admitted</v>
      </c>
      <c r="N2869" t="str">
        <f>IF(Raw_Data!J2869="","Not Rated",Raw_Data!J2869)</f>
        <v>Not Rated</v>
      </c>
      <c r="O2869">
        <f>Raw_Data!K2869</f>
        <v>56</v>
      </c>
      <c r="P2869" t="str">
        <f>IF(Raw_Data!K2869&lt;=30,"Within Time","Delayed")</f>
        <v>Delayed</v>
      </c>
    </row>
    <row r="2870" spans="1:16" x14ac:dyDescent="0.35">
      <c r="A2870" t="str">
        <f>Raw_Data!A2870</f>
        <v>243-67-5876</v>
      </c>
      <c r="B2870" s="2">
        <f>Raw_Data!B2870</f>
        <v>45194.088194444441</v>
      </c>
      <c r="C2870">
        <f>HOUR(Raw_Data!B2870)</f>
        <v>2</v>
      </c>
      <c r="D2870" t="str">
        <f>TEXT(Raw_Data!B2870,"mmm")</f>
        <v>Sep</v>
      </c>
      <c r="E2870">
        <f>YEAR(Raw_Data!B2870)</f>
        <v>2023</v>
      </c>
      <c r="F2870" t="str">
        <f>TEXT(Raw_Data!B2870,"mmm-yy")</f>
        <v>Sep-23</v>
      </c>
      <c r="G2870" t="str">
        <f>PROPER(Raw_Data!C2870&amp;". "&amp;Raw_Data!D2870)</f>
        <v>A. Rowntree</v>
      </c>
      <c r="H2870" t="str">
        <f>IF(OR(Raw_Data!E2870="M",Raw_Data!E2870="Male"),"Male",IF(OR(Raw_Data!E2870="F",Raw_Data!E2870="Female"),"Female","Not Confirmed"))</f>
        <v>Male</v>
      </c>
      <c r="I2870">
        <f>Raw_Data!F2870</f>
        <v>50</v>
      </c>
      <c r="J2870" t="str">
        <f>FLOOR(Raw_Data!F2870,10)&amp;"-"&amp;FLOOR(Raw_Data!F2870,10)+9</f>
        <v>50-59</v>
      </c>
      <c r="K2870" t="str">
        <f>Raw_Data!G2870</f>
        <v>African American</v>
      </c>
      <c r="L2870" t="str">
        <f>Raw_Data!H2870</f>
        <v>General Practice</v>
      </c>
      <c r="M2870" t="str">
        <f>IF(Raw_Data!I2870=TRUE,"Admitted","Not Admitted")</f>
        <v>Not Admitted</v>
      </c>
      <c r="N2870" t="str">
        <f>IF(Raw_Data!J2870="","Not Rated",Raw_Data!J2870)</f>
        <v>Not Rated</v>
      </c>
      <c r="O2870">
        <f>Raw_Data!K2870</f>
        <v>16</v>
      </c>
      <c r="P2870" t="str">
        <f>IF(Raw_Data!K2870&lt;=30,"Within Time","Delayed")</f>
        <v>Within Time</v>
      </c>
    </row>
    <row r="2871" spans="1:16" x14ac:dyDescent="0.35">
      <c r="A2871" t="str">
        <f>Raw_Data!A2871</f>
        <v>915-37-3593</v>
      </c>
      <c r="B2871" s="2">
        <f>Raw_Data!B2871</f>
        <v>45194.134027777778</v>
      </c>
      <c r="C2871">
        <f>HOUR(Raw_Data!B2871)</f>
        <v>3</v>
      </c>
      <c r="D2871" t="str">
        <f>TEXT(Raw_Data!B2871,"mmm")</f>
        <v>Sep</v>
      </c>
      <c r="E2871">
        <f>YEAR(Raw_Data!B2871)</f>
        <v>2023</v>
      </c>
      <c r="F2871" t="str">
        <f>TEXT(Raw_Data!B2871,"mmm-yy")</f>
        <v>Sep-23</v>
      </c>
      <c r="G2871" t="str">
        <f>PROPER(Raw_Data!C2871&amp;". "&amp;Raw_Data!D2871)</f>
        <v>X. Ravenscroft</v>
      </c>
      <c r="H2871" t="str">
        <f>IF(OR(Raw_Data!E2871="M",Raw_Data!E2871="Male"),"Male",IF(OR(Raw_Data!E2871="F",Raw_Data!E2871="Female"),"Female","Not Confirmed"))</f>
        <v>Male</v>
      </c>
      <c r="I2871">
        <f>Raw_Data!F2871</f>
        <v>53</v>
      </c>
      <c r="J2871" t="str">
        <f>FLOOR(Raw_Data!F2871,10)&amp;"-"&amp;FLOOR(Raw_Data!F2871,10)+9</f>
        <v>50-59</v>
      </c>
      <c r="K2871" t="str">
        <f>Raw_Data!G2871</f>
        <v>Declined to Identify</v>
      </c>
      <c r="L2871" t="str">
        <f>Raw_Data!H2871</f>
        <v>None</v>
      </c>
      <c r="M2871" t="str">
        <f>IF(Raw_Data!I2871=TRUE,"Admitted","Not Admitted")</f>
        <v>Admitted</v>
      </c>
      <c r="N2871">
        <f>IF(Raw_Data!J2871="","Not Rated",Raw_Data!J2871)</f>
        <v>6</v>
      </c>
      <c r="O2871">
        <f>Raw_Data!K2871</f>
        <v>29</v>
      </c>
      <c r="P2871" t="str">
        <f>IF(Raw_Data!K2871&lt;=30,"Within Time","Delayed")</f>
        <v>Within Time</v>
      </c>
    </row>
    <row r="2872" spans="1:16" x14ac:dyDescent="0.35">
      <c r="A2872" t="str">
        <f>Raw_Data!A2872</f>
        <v>158-49-1650</v>
      </c>
      <c r="B2872" s="2">
        <f>Raw_Data!B2872</f>
        <v>45194.188194444447</v>
      </c>
      <c r="C2872">
        <f>HOUR(Raw_Data!B2872)</f>
        <v>4</v>
      </c>
      <c r="D2872" t="str">
        <f>TEXT(Raw_Data!B2872,"mmm")</f>
        <v>Sep</v>
      </c>
      <c r="E2872">
        <f>YEAR(Raw_Data!B2872)</f>
        <v>2023</v>
      </c>
      <c r="F2872" t="str">
        <f>TEXT(Raw_Data!B2872,"mmm-yy")</f>
        <v>Sep-23</v>
      </c>
      <c r="G2872" t="str">
        <f>PROPER(Raw_Data!C2872&amp;". "&amp;Raw_Data!D2872)</f>
        <v>U. Hathaway</v>
      </c>
      <c r="H2872" t="str">
        <f>IF(OR(Raw_Data!E2872="M",Raw_Data!E2872="Male"),"Male",IF(OR(Raw_Data!E2872="F",Raw_Data!E2872="Female"),"Female","Not Confirmed"))</f>
        <v>Female</v>
      </c>
      <c r="I2872">
        <f>Raw_Data!F2872</f>
        <v>39</v>
      </c>
      <c r="J2872" t="str">
        <f>FLOOR(Raw_Data!F2872,10)&amp;"-"&amp;FLOOR(Raw_Data!F2872,10)+9</f>
        <v>30-39</v>
      </c>
      <c r="K2872" t="str">
        <f>Raw_Data!G2872</f>
        <v>White</v>
      </c>
      <c r="L2872" t="str">
        <f>Raw_Data!H2872</f>
        <v>None</v>
      </c>
      <c r="M2872" t="str">
        <f>IF(Raw_Data!I2872=TRUE,"Admitted","Not Admitted")</f>
        <v>Admitted</v>
      </c>
      <c r="N2872">
        <f>IF(Raw_Data!J2872="","Not Rated",Raw_Data!J2872)</f>
        <v>7</v>
      </c>
      <c r="O2872">
        <f>Raw_Data!K2872</f>
        <v>45</v>
      </c>
      <c r="P2872" t="str">
        <f>IF(Raw_Data!K2872&lt;=30,"Within Time","Delayed")</f>
        <v>Delayed</v>
      </c>
    </row>
    <row r="2873" spans="1:16" x14ac:dyDescent="0.35">
      <c r="A2873" t="str">
        <f>Raw_Data!A2873</f>
        <v>121-29-4953</v>
      </c>
      <c r="B2873" s="2">
        <f>Raw_Data!B2873</f>
        <v>45194.429166666669</v>
      </c>
      <c r="C2873">
        <f>HOUR(Raw_Data!B2873)</f>
        <v>10</v>
      </c>
      <c r="D2873" t="str">
        <f>TEXT(Raw_Data!B2873,"mmm")</f>
        <v>Sep</v>
      </c>
      <c r="E2873">
        <f>YEAR(Raw_Data!B2873)</f>
        <v>2023</v>
      </c>
      <c r="F2873" t="str">
        <f>TEXT(Raw_Data!B2873,"mmm-yy")</f>
        <v>Sep-23</v>
      </c>
      <c r="G2873" t="str">
        <f>PROPER(Raw_Data!C2873&amp;". "&amp;Raw_Data!D2873)</f>
        <v>B. Yarborough</v>
      </c>
      <c r="H2873" t="str">
        <f>IF(OR(Raw_Data!E2873="M",Raw_Data!E2873="Male"),"Male",IF(OR(Raw_Data!E2873="F",Raw_Data!E2873="Female"),"Female","Not Confirmed"))</f>
        <v>Female</v>
      </c>
      <c r="I2873">
        <f>Raw_Data!F2873</f>
        <v>55</v>
      </c>
      <c r="J2873" t="str">
        <f>FLOOR(Raw_Data!F2873,10)&amp;"-"&amp;FLOOR(Raw_Data!F2873,10)+9</f>
        <v>50-59</v>
      </c>
      <c r="K2873" t="str">
        <f>Raw_Data!G2873</f>
        <v>Pacific Islander</v>
      </c>
      <c r="L2873" t="str">
        <f>Raw_Data!H2873</f>
        <v>None</v>
      </c>
      <c r="M2873" t="str">
        <f>IF(Raw_Data!I2873=TRUE,"Admitted","Not Admitted")</f>
        <v>Admitted</v>
      </c>
      <c r="N2873" t="str">
        <f>IF(Raw_Data!J2873="","Not Rated",Raw_Data!J2873)</f>
        <v>Not Rated</v>
      </c>
      <c r="O2873">
        <f>Raw_Data!K2873</f>
        <v>11</v>
      </c>
      <c r="P2873" t="str">
        <f>IF(Raw_Data!K2873&lt;=30,"Within Time","Delayed")</f>
        <v>Within Time</v>
      </c>
    </row>
    <row r="2874" spans="1:16" x14ac:dyDescent="0.35">
      <c r="A2874" t="str">
        <f>Raw_Data!A2874</f>
        <v>949-89-2485</v>
      </c>
      <c r="B2874" s="2">
        <f>Raw_Data!B2874</f>
        <v>45194.477083333331</v>
      </c>
      <c r="C2874">
        <f>HOUR(Raw_Data!B2874)</f>
        <v>11</v>
      </c>
      <c r="D2874" t="str">
        <f>TEXT(Raw_Data!B2874,"mmm")</f>
        <v>Sep</v>
      </c>
      <c r="E2874">
        <f>YEAR(Raw_Data!B2874)</f>
        <v>2023</v>
      </c>
      <c r="F2874" t="str">
        <f>TEXT(Raw_Data!B2874,"mmm-yy")</f>
        <v>Sep-23</v>
      </c>
      <c r="G2874" t="str">
        <f>PROPER(Raw_Data!C2874&amp;". "&amp;Raw_Data!D2874)</f>
        <v>L. Jephson</v>
      </c>
      <c r="H2874" t="str">
        <f>IF(OR(Raw_Data!E2874="M",Raw_Data!E2874="Male"),"Male",IF(OR(Raw_Data!E2874="F",Raw_Data!E2874="Female"),"Female","Not Confirmed"))</f>
        <v>Female</v>
      </c>
      <c r="I2874">
        <f>Raw_Data!F2874</f>
        <v>35</v>
      </c>
      <c r="J2874" t="str">
        <f>FLOOR(Raw_Data!F2874,10)&amp;"-"&amp;FLOOR(Raw_Data!F2874,10)+9</f>
        <v>30-39</v>
      </c>
      <c r="K2874" t="str">
        <f>Raw_Data!G2874</f>
        <v>Unknown</v>
      </c>
      <c r="L2874" t="str">
        <f>Raw_Data!H2874</f>
        <v>None</v>
      </c>
      <c r="M2874" t="str">
        <f>IF(Raw_Data!I2874=TRUE,"Admitted","Not Admitted")</f>
        <v>Not Admitted</v>
      </c>
      <c r="N2874">
        <f>IF(Raw_Data!J2874="","Not Rated",Raw_Data!J2874)</f>
        <v>7</v>
      </c>
      <c r="O2874">
        <f>Raw_Data!K2874</f>
        <v>19</v>
      </c>
      <c r="P2874" t="str">
        <f>IF(Raw_Data!K2874&lt;=30,"Within Time","Delayed")</f>
        <v>Within Time</v>
      </c>
    </row>
    <row r="2875" spans="1:16" x14ac:dyDescent="0.35">
      <c r="A2875" t="str">
        <f>Raw_Data!A2875</f>
        <v>375-34-5801</v>
      </c>
      <c r="B2875" s="2">
        <f>Raw_Data!B2875</f>
        <v>45194.695833333331</v>
      </c>
      <c r="C2875">
        <f>HOUR(Raw_Data!B2875)</f>
        <v>16</v>
      </c>
      <c r="D2875" t="str">
        <f>TEXT(Raw_Data!B2875,"mmm")</f>
        <v>Sep</v>
      </c>
      <c r="E2875">
        <f>YEAR(Raw_Data!B2875)</f>
        <v>2023</v>
      </c>
      <c r="F2875" t="str">
        <f>TEXT(Raw_Data!B2875,"mmm-yy")</f>
        <v>Sep-23</v>
      </c>
      <c r="G2875" t="str">
        <f>PROPER(Raw_Data!C2875&amp;". "&amp;Raw_Data!D2875)</f>
        <v>K. Quickfall</v>
      </c>
      <c r="H2875" t="str">
        <f>IF(OR(Raw_Data!E2875="M",Raw_Data!E2875="Male"),"Male",IF(OR(Raw_Data!E2875="F",Raw_Data!E2875="Female"),"Female","Not Confirmed"))</f>
        <v>Female</v>
      </c>
      <c r="I2875">
        <f>Raw_Data!F2875</f>
        <v>47</v>
      </c>
      <c r="J2875" t="str">
        <f>FLOOR(Raw_Data!F2875,10)&amp;"-"&amp;FLOOR(Raw_Data!F2875,10)+9</f>
        <v>40-49</v>
      </c>
      <c r="K2875" t="str">
        <f>Raw_Data!G2875</f>
        <v>White</v>
      </c>
      <c r="L2875" t="str">
        <f>Raw_Data!H2875</f>
        <v>None</v>
      </c>
      <c r="M2875" t="str">
        <f>IF(Raw_Data!I2875=TRUE,"Admitted","Not Admitted")</f>
        <v>Not Admitted</v>
      </c>
      <c r="N2875" t="str">
        <f>IF(Raw_Data!J2875="","Not Rated",Raw_Data!J2875)</f>
        <v>Not Rated</v>
      </c>
      <c r="O2875">
        <f>Raw_Data!K2875</f>
        <v>38</v>
      </c>
      <c r="P2875" t="str">
        <f>IF(Raw_Data!K2875&lt;=30,"Within Time","Delayed")</f>
        <v>Delayed</v>
      </c>
    </row>
    <row r="2876" spans="1:16" x14ac:dyDescent="0.35">
      <c r="A2876" t="str">
        <f>Raw_Data!A2876</f>
        <v>395-10-5927</v>
      </c>
      <c r="B2876" s="2">
        <f>Raw_Data!B2876</f>
        <v>45194.73541666667</v>
      </c>
      <c r="C2876">
        <f>HOUR(Raw_Data!B2876)</f>
        <v>17</v>
      </c>
      <c r="D2876" t="str">
        <f>TEXT(Raw_Data!B2876,"mmm")</f>
        <v>Sep</v>
      </c>
      <c r="E2876">
        <f>YEAR(Raw_Data!B2876)</f>
        <v>2023</v>
      </c>
      <c r="F2876" t="str">
        <f>TEXT(Raw_Data!B2876,"mmm-yy")</f>
        <v>Sep-23</v>
      </c>
      <c r="G2876" t="str">
        <f>PROPER(Raw_Data!C2876&amp;". "&amp;Raw_Data!D2876)</f>
        <v>O. Brixey</v>
      </c>
      <c r="H2876" t="str">
        <f>IF(OR(Raw_Data!E2876="M",Raw_Data!E2876="Male"),"Male",IF(OR(Raw_Data!E2876="F",Raw_Data!E2876="Female"),"Female","Not Confirmed"))</f>
        <v>Female</v>
      </c>
      <c r="I2876">
        <f>Raw_Data!F2876</f>
        <v>9</v>
      </c>
      <c r="J2876" t="str">
        <f>FLOOR(Raw_Data!F2876,10)&amp;"-"&amp;FLOOR(Raw_Data!F2876,10)+9</f>
        <v>0-9</v>
      </c>
      <c r="K2876" t="str">
        <f>Raw_Data!G2876</f>
        <v>White</v>
      </c>
      <c r="L2876" t="str">
        <f>Raw_Data!H2876</f>
        <v>None</v>
      </c>
      <c r="M2876" t="str">
        <f>IF(Raw_Data!I2876=TRUE,"Admitted","Not Admitted")</f>
        <v>Admitted</v>
      </c>
      <c r="N2876" t="str">
        <f>IF(Raw_Data!J2876="","Not Rated",Raw_Data!J2876)</f>
        <v>Not Rated</v>
      </c>
      <c r="O2876">
        <f>Raw_Data!K2876</f>
        <v>24</v>
      </c>
      <c r="P2876" t="str">
        <f>IF(Raw_Data!K2876&lt;=30,"Within Time","Delayed")</f>
        <v>Within Time</v>
      </c>
    </row>
    <row r="2877" spans="1:16" x14ac:dyDescent="0.35">
      <c r="A2877" t="str">
        <f>Raw_Data!A2877</f>
        <v>152-24-2136</v>
      </c>
      <c r="B2877" s="2">
        <f>Raw_Data!B2877</f>
        <v>45194.863888888889</v>
      </c>
      <c r="C2877">
        <f>HOUR(Raw_Data!B2877)</f>
        <v>20</v>
      </c>
      <c r="D2877" t="str">
        <f>TEXT(Raw_Data!B2877,"mmm")</f>
        <v>Sep</v>
      </c>
      <c r="E2877">
        <f>YEAR(Raw_Data!B2877)</f>
        <v>2023</v>
      </c>
      <c r="F2877" t="str">
        <f>TEXT(Raw_Data!B2877,"mmm-yy")</f>
        <v>Sep-23</v>
      </c>
      <c r="G2877" t="str">
        <f>PROPER(Raw_Data!C2877&amp;". "&amp;Raw_Data!D2877)</f>
        <v>E. Kershaw</v>
      </c>
      <c r="H2877" t="str">
        <f>IF(OR(Raw_Data!E2877="M",Raw_Data!E2877="Male"),"Male",IF(OR(Raw_Data!E2877="F",Raw_Data!E2877="Female"),"Female","Not Confirmed"))</f>
        <v>Female</v>
      </c>
      <c r="I2877">
        <f>Raw_Data!F2877</f>
        <v>32</v>
      </c>
      <c r="J2877" t="str">
        <f>FLOOR(Raw_Data!F2877,10)&amp;"-"&amp;FLOOR(Raw_Data!F2877,10)+9</f>
        <v>30-39</v>
      </c>
      <c r="K2877" t="str">
        <f>Raw_Data!G2877</f>
        <v>Asian</v>
      </c>
      <c r="L2877" t="str">
        <f>Raw_Data!H2877</f>
        <v>None</v>
      </c>
      <c r="M2877" t="str">
        <f>IF(Raw_Data!I2877=TRUE,"Admitted","Not Admitted")</f>
        <v>Not Admitted</v>
      </c>
      <c r="N2877" t="str">
        <f>IF(Raw_Data!J2877="","Not Rated",Raw_Data!J2877)</f>
        <v>Not Rated</v>
      </c>
      <c r="O2877">
        <f>Raw_Data!K2877</f>
        <v>37</v>
      </c>
      <c r="P2877" t="str">
        <f>IF(Raw_Data!K2877&lt;=30,"Within Time","Delayed")</f>
        <v>Delayed</v>
      </c>
    </row>
    <row r="2878" spans="1:16" x14ac:dyDescent="0.35">
      <c r="A2878" t="str">
        <f>Raw_Data!A2878</f>
        <v>914-49-5601</v>
      </c>
      <c r="B2878" s="2">
        <f>Raw_Data!B2878</f>
        <v>45194.909722222219</v>
      </c>
      <c r="C2878">
        <f>HOUR(Raw_Data!B2878)</f>
        <v>21</v>
      </c>
      <c r="D2878" t="str">
        <f>TEXT(Raw_Data!B2878,"mmm")</f>
        <v>Sep</v>
      </c>
      <c r="E2878">
        <f>YEAR(Raw_Data!B2878)</f>
        <v>2023</v>
      </c>
      <c r="F2878" t="str">
        <f>TEXT(Raw_Data!B2878,"mmm-yy")</f>
        <v>Sep-23</v>
      </c>
      <c r="G2878" t="str">
        <f>PROPER(Raw_Data!C2878&amp;". "&amp;Raw_Data!D2878)</f>
        <v>U. Yates</v>
      </c>
      <c r="H2878" t="str">
        <f>IF(OR(Raw_Data!E2878="M",Raw_Data!E2878="Male"),"Male",IF(OR(Raw_Data!E2878="F",Raw_Data!E2878="Female"),"Female","Not Confirmed"))</f>
        <v>Male</v>
      </c>
      <c r="I2878">
        <f>Raw_Data!F2878</f>
        <v>48</v>
      </c>
      <c r="J2878" t="str">
        <f>FLOOR(Raw_Data!F2878,10)&amp;"-"&amp;FLOOR(Raw_Data!F2878,10)+9</f>
        <v>40-49</v>
      </c>
      <c r="K2878" t="str">
        <f>Raw_Data!G2878</f>
        <v>White</v>
      </c>
      <c r="L2878" t="str">
        <f>Raw_Data!H2878</f>
        <v>None</v>
      </c>
      <c r="M2878" t="str">
        <f>IF(Raw_Data!I2878=TRUE,"Admitted","Not Admitted")</f>
        <v>Not Admitted</v>
      </c>
      <c r="N2878" t="str">
        <f>IF(Raw_Data!J2878="","Not Rated",Raw_Data!J2878)</f>
        <v>Not Rated</v>
      </c>
      <c r="O2878">
        <f>Raw_Data!K2878</f>
        <v>23</v>
      </c>
      <c r="P2878" t="str">
        <f>IF(Raw_Data!K2878&lt;=30,"Within Time","Delayed")</f>
        <v>Within Time</v>
      </c>
    </row>
    <row r="2879" spans="1:16" x14ac:dyDescent="0.35">
      <c r="A2879" t="str">
        <f>Raw_Data!A2879</f>
        <v>111-37-1373</v>
      </c>
      <c r="B2879" s="2">
        <f>Raw_Data!B2879</f>
        <v>45194.978472222218</v>
      </c>
      <c r="C2879">
        <f>HOUR(Raw_Data!B2879)</f>
        <v>23</v>
      </c>
      <c r="D2879" t="str">
        <f>TEXT(Raw_Data!B2879,"mmm")</f>
        <v>Sep</v>
      </c>
      <c r="E2879">
        <f>YEAR(Raw_Data!B2879)</f>
        <v>2023</v>
      </c>
      <c r="F2879" t="str">
        <f>TEXT(Raw_Data!B2879,"mmm-yy")</f>
        <v>Sep-23</v>
      </c>
      <c r="G2879" t="str">
        <f>PROPER(Raw_Data!C2879&amp;". "&amp;Raw_Data!D2879)</f>
        <v>O. Hathaway</v>
      </c>
      <c r="H2879" t="str">
        <f>IF(OR(Raw_Data!E2879="M",Raw_Data!E2879="Male"),"Male",IF(OR(Raw_Data!E2879="F",Raw_Data!E2879="Female"),"Female","Not Confirmed"))</f>
        <v>Male</v>
      </c>
      <c r="I2879">
        <f>Raw_Data!F2879</f>
        <v>49</v>
      </c>
      <c r="J2879" t="str">
        <f>FLOOR(Raw_Data!F2879,10)&amp;"-"&amp;FLOOR(Raw_Data!F2879,10)+9</f>
        <v>40-49</v>
      </c>
      <c r="K2879" t="str">
        <f>Raw_Data!G2879</f>
        <v>White</v>
      </c>
      <c r="L2879" t="str">
        <f>Raw_Data!H2879</f>
        <v>None</v>
      </c>
      <c r="M2879" t="str">
        <f>IF(Raw_Data!I2879=TRUE,"Admitted","Not Admitted")</f>
        <v>Admitted</v>
      </c>
      <c r="N2879" t="str">
        <f>IF(Raw_Data!J2879="","Not Rated",Raw_Data!J2879)</f>
        <v>Not Rated</v>
      </c>
      <c r="O2879">
        <f>Raw_Data!K2879</f>
        <v>44</v>
      </c>
      <c r="P2879" t="str">
        <f>IF(Raw_Data!K2879&lt;=30,"Within Time","Delayed")</f>
        <v>Delayed</v>
      </c>
    </row>
    <row r="2880" spans="1:16" x14ac:dyDescent="0.35">
      <c r="A2880" t="str">
        <f>Raw_Data!A2880</f>
        <v>715-86-1107</v>
      </c>
      <c r="B2880" s="2">
        <f>Raw_Data!B2880</f>
        <v>45195.194444444453</v>
      </c>
      <c r="C2880">
        <f>HOUR(Raw_Data!B2880)</f>
        <v>4</v>
      </c>
      <c r="D2880" t="str">
        <f>TEXT(Raw_Data!B2880,"mmm")</f>
        <v>Sep</v>
      </c>
      <c r="E2880">
        <f>YEAR(Raw_Data!B2880)</f>
        <v>2023</v>
      </c>
      <c r="F2880" t="str">
        <f>TEXT(Raw_Data!B2880,"mmm-yy")</f>
        <v>Sep-23</v>
      </c>
      <c r="G2880" t="str">
        <f>PROPER(Raw_Data!C2880&amp;". "&amp;Raw_Data!D2880)</f>
        <v>R. Underhill</v>
      </c>
      <c r="H2880" t="str">
        <f>IF(OR(Raw_Data!E2880="M",Raw_Data!E2880="Male"),"Male",IF(OR(Raw_Data!E2880="F",Raw_Data!E2880="Female"),"Female","Not Confirmed"))</f>
        <v>Female</v>
      </c>
      <c r="I2880">
        <f>Raw_Data!F2880</f>
        <v>72</v>
      </c>
      <c r="J2880" t="str">
        <f>FLOOR(Raw_Data!F2880,10)&amp;"-"&amp;FLOOR(Raw_Data!F2880,10)+9</f>
        <v>70-79</v>
      </c>
      <c r="K2880" t="str">
        <f>Raw_Data!G2880</f>
        <v>Native American/Alaska Native</v>
      </c>
      <c r="L2880" t="str">
        <f>Raw_Data!H2880</f>
        <v>None</v>
      </c>
      <c r="M2880" t="str">
        <f>IF(Raw_Data!I2880=TRUE,"Admitted","Not Admitted")</f>
        <v>Admitted</v>
      </c>
      <c r="N2880">
        <f>IF(Raw_Data!J2880="","Not Rated",Raw_Data!J2880)</f>
        <v>5</v>
      </c>
      <c r="O2880">
        <f>Raw_Data!K2880</f>
        <v>12</v>
      </c>
      <c r="P2880" t="str">
        <f>IF(Raw_Data!K2880&lt;=30,"Within Time","Delayed")</f>
        <v>Within Time</v>
      </c>
    </row>
    <row r="2881" spans="1:16" x14ac:dyDescent="0.35">
      <c r="A2881" t="str">
        <f>Raw_Data!A2881</f>
        <v>461-43-1052</v>
      </c>
      <c r="B2881" s="2">
        <f>Raw_Data!B2881</f>
        <v>45195.275694444441</v>
      </c>
      <c r="C2881">
        <f>HOUR(Raw_Data!B2881)</f>
        <v>6</v>
      </c>
      <c r="D2881" t="str">
        <f>TEXT(Raw_Data!B2881,"mmm")</f>
        <v>Sep</v>
      </c>
      <c r="E2881">
        <f>YEAR(Raw_Data!B2881)</f>
        <v>2023</v>
      </c>
      <c r="F2881" t="str">
        <f>TEXT(Raw_Data!B2881,"mmm-yy")</f>
        <v>Sep-23</v>
      </c>
      <c r="G2881" t="str">
        <f>PROPER(Raw_Data!C2881&amp;". "&amp;Raw_Data!D2881)</f>
        <v>A. Rowntree</v>
      </c>
      <c r="H2881" t="str">
        <f>IF(OR(Raw_Data!E2881="M",Raw_Data!E2881="Male"),"Male",IF(OR(Raw_Data!E2881="F",Raw_Data!E2881="Female"),"Female","Not Confirmed"))</f>
        <v>Female</v>
      </c>
      <c r="I2881">
        <f>Raw_Data!F2881</f>
        <v>76</v>
      </c>
      <c r="J2881" t="str">
        <f>FLOOR(Raw_Data!F2881,10)&amp;"-"&amp;FLOOR(Raw_Data!F2881,10)+9</f>
        <v>70-79</v>
      </c>
      <c r="K2881" t="str">
        <f>Raw_Data!G2881</f>
        <v>White</v>
      </c>
      <c r="L2881" t="str">
        <f>Raw_Data!H2881</f>
        <v>None</v>
      </c>
      <c r="M2881" t="str">
        <f>IF(Raw_Data!I2881=TRUE,"Admitted","Not Admitted")</f>
        <v>Not Admitted</v>
      </c>
      <c r="N2881" t="str">
        <f>IF(Raw_Data!J2881="","Not Rated",Raw_Data!J2881)</f>
        <v>Not Rated</v>
      </c>
      <c r="O2881">
        <f>Raw_Data!K2881</f>
        <v>21</v>
      </c>
      <c r="P2881" t="str">
        <f>IF(Raw_Data!K2881&lt;=30,"Within Time","Delayed")</f>
        <v>Within Time</v>
      </c>
    </row>
    <row r="2882" spans="1:16" x14ac:dyDescent="0.35">
      <c r="A2882" t="str">
        <f>Raw_Data!A2882</f>
        <v>947-26-9808</v>
      </c>
      <c r="B2882" s="2">
        <f>Raw_Data!B2882</f>
        <v>45195.362500000003</v>
      </c>
      <c r="C2882">
        <f>HOUR(Raw_Data!B2882)</f>
        <v>8</v>
      </c>
      <c r="D2882" t="str">
        <f>TEXT(Raw_Data!B2882,"mmm")</f>
        <v>Sep</v>
      </c>
      <c r="E2882">
        <f>YEAR(Raw_Data!B2882)</f>
        <v>2023</v>
      </c>
      <c r="F2882" t="str">
        <f>TEXT(Raw_Data!B2882,"mmm-yy")</f>
        <v>Sep-23</v>
      </c>
      <c r="G2882" t="str">
        <f>PROPER(Raw_Data!C2882&amp;". "&amp;Raw_Data!D2882)</f>
        <v>Y. Nethercott</v>
      </c>
      <c r="H2882" t="str">
        <f>IF(OR(Raw_Data!E2882="M",Raw_Data!E2882="Male"),"Male",IF(OR(Raw_Data!E2882="F",Raw_Data!E2882="Female"),"Female","Not Confirmed"))</f>
        <v>Female</v>
      </c>
      <c r="I2882">
        <f>Raw_Data!F2882</f>
        <v>18</v>
      </c>
      <c r="J2882" t="str">
        <f>FLOOR(Raw_Data!F2882,10)&amp;"-"&amp;FLOOR(Raw_Data!F2882,10)+9</f>
        <v>10-19</v>
      </c>
      <c r="K2882" t="str">
        <f>Raw_Data!G2882</f>
        <v>Asian</v>
      </c>
      <c r="L2882" t="str">
        <f>Raw_Data!H2882</f>
        <v>Orthopedics</v>
      </c>
      <c r="M2882" t="str">
        <f>IF(Raw_Data!I2882=TRUE,"Admitted","Not Admitted")</f>
        <v>Admitted</v>
      </c>
      <c r="N2882">
        <f>IF(Raw_Data!J2882="","Not Rated",Raw_Data!J2882)</f>
        <v>6</v>
      </c>
      <c r="O2882">
        <f>Raw_Data!K2882</f>
        <v>36</v>
      </c>
      <c r="P2882" t="str">
        <f>IF(Raw_Data!K2882&lt;=30,"Within Time","Delayed")</f>
        <v>Delayed</v>
      </c>
    </row>
    <row r="2883" spans="1:16" x14ac:dyDescent="0.35">
      <c r="A2883" t="str">
        <f>Raw_Data!A2883</f>
        <v>137-23-5510</v>
      </c>
      <c r="B2883" s="2">
        <f>Raw_Data!B2883</f>
        <v>45195.384027777778</v>
      </c>
      <c r="C2883">
        <f>HOUR(Raw_Data!B2883)</f>
        <v>9</v>
      </c>
      <c r="D2883" t="str">
        <f>TEXT(Raw_Data!B2883,"mmm")</f>
        <v>Sep</v>
      </c>
      <c r="E2883">
        <f>YEAR(Raw_Data!B2883)</f>
        <v>2023</v>
      </c>
      <c r="F2883" t="str">
        <f>TEXT(Raw_Data!B2883,"mmm-yy")</f>
        <v>Sep-23</v>
      </c>
      <c r="G2883" t="str">
        <f>PROPER(Raw_Data!C2883&amp;". "&amp;Raw_Data!D2883)</f>
        <v>V. Schubuser</v>
      </c>
      <c r="H2883" t="str">
        <f>IF(OR(Raw_Data!E2883="M",Raw_Data!E2883="Male"),"Male",IF(OR(Raw_Data!E2883="F",Raw_Data!E2883="Female"),"Female","Not Confirmed"))</f>
        <v>Male</v>
      </c>
      <c r="I2883">
        <f>Raw_Data!F2883</f>
        <v>57</v>
      </c>
      <c r="J2883" t="str">
        <f>FLOOR(Raw_Data!F2883,10)&amp;"-"&amp;FLOOR(Raw_Data!F2883,10)+9</f>
        <v>50-59</v>
      </c>
      <c r="K2883" t="str">
        <f>Raw_Data!G2883</f>
        <v>Native American/Alaska Native</v>
      </c>
      <c r="L2883" t="str">
        <f>Raw_Data!H2883</f>
        <v>None</v>
      </c>
      <c r="M2883" t="str">
        <f>IF(Raw_Data!I2883=TRUE,"Admitted","Not Admitted")</f>
        <v>Not Admitted</v>
      </c>
      <c r="N2883" t="str">
        <f>IF(Raw_Data!J2883="","Not Rated",Raw_Data!J2883)</f>
        <v>Not Rated</v>
      </c>
      <c r="O2883">
        <f>Raw_Data!K2883</f>
        <v>46</v>
      </c>
      <c r="P2883" t="str">
        <f>IF(Raw_Data!K2883&lt;=30,"Within Time","Delayed")</f>
        <v>Delayed</v>
      </c>
    </row>
    <row r="2884" spans="1:16" x14ac:dyDescent="0.35">
      <c r="A2884" t="str">
        <f>Raw_Data!A2884</f>
        <v>396-66-5717</v>
      </c>
      <c r="B2884" s="2">
        <f>Raw_Data!B2884</f>
        <v>45195.449305555558</v>
      </c>
      <c r="C2884">
        <f>HOUR(Raw_Data!B2884)</f>
        <v>10</v>
      </c>
      <c r="D2884" t="str">
        <f>TEXT(Raw_Data!B2884,"mmm")</f>
        <v>Sep</v>
      </c>
      <c r="E2884">
        <f>YEAR(Raw_Data!B2884)</f>
        <v>2023</v>
      </c>
      <c r="F2884" t="str">
        <f>TEXT(Raw_Data!B2884,"mmm-yy")</f>
        <v>Sep-23</v>
      </c>
      <c r="G2884" t="str">
        <f>PROPER(Raw_Data!C2884&amp;". "&amp;Raw_Data!D2884)</f>
        <v>O. Methuen</v>
      </c>
      <c r="H2884" t="str">
        <f>IF(OR(Raw_Data!E2884="M",Raw_Data!E2884="Male"),"Male",IF(OR(Raw_Data!E2884="F",Raw_Data!E2884="Female"),"Female","Not Confirmed"))</f>
        <v>Female</v>
      </c>
      <c r="I2884">
        <f>Raw_Data!F2884</f>
        <v>16</v>
      </c>
      <c r="J2884" t="str">
        <f>FLOOR(Raw_Data!F2884,10)&amp;"-"&amp;FLOOR(Raw_Data!F2884,10)+9</f>
        <v>10-19</v>
      </c>
      <c r="K2884" t="str">
        <f>Raw_Data!G2884</f>
        <v>Asian</v>
      </c>
      <c r="L2884" t="str">
        <f>Raw_Data!H2884</f>
        <v>Gastroenterology</v>
      </c>
      <c r="M2884" t="str">
        <f>IF(Raw_Data!I2884=TRUE,"Admitted","Not Admitted")</f>
        <v>Admitted</v>
      </c>
      <c r="N2884" t="str">
        <f>IF(Raw_Data!J2884="","Not Rated",Raw_Data!J2884)</f>
        <v>Not Rated</v>
      </c>
      <c r="O2884">
        <f>Raw_Data!K2884</f>
        <v>54</v>
      </c>
      <c r="P2884" t="str">
        <f>IF(Raw_Data!K2884&lt;=30,"Within Time","Delayed")</f>
        <v>Delayed</v>
      </c>
    </row>
    <row r="2885" spans="1:16" x14ac:dyDescent="0.35">
      <c r="A2885" t="str">
        <f>Raw_Data!A2885</f>
        <v>783-96-9613</v>
      </c>
      <c r="B2885" s="2">
        <f>Raw_Data!B2885</f>
        <v>45195.486111111109</v>
      </c>
      <c r="C2885">
        <f>HOUR(Raw_Data!B2885)</f>
        <v>11</v>
      </c>
      <c r="D2885" t="str">
        <f>TEXT(Raw_Data!B2885,"mmm")</f>
        <v>Sep</v>
      </c>
      <c r="E2885">
        <f>YEAR(Raw_Data!B2885)</f>
        <v>2023</v>
      </c>
      <c r="F2885" t="str">
        <f>TEXT(Raw_Data!B2885,"mmm-yy")</f>
        <v>Sep-23</v>
      </c>
      <c r="G2885" t="str">
        <f>PROPER(Raw_Data!C2885&amp;". "&amp;Raw_Data!D2885)</f>
        <v>V. Dunmore</v>
      </c>
      <c r="H2885" t="str">
        <f>IF(OR(Raw_Data!E2885="M",Raw_Data!E2885="Male"),"Male",IF(OR(Raw_Data!E2885="F",Raw_Data!E2885="Female"),"Female","Not Confirmed"))</f>
        <v>Male</v>
      </c>
      <c r="I2885">
        <f>Raw_Data!F2885</f>
        <v>34</v>
      </c>
      <c r="J2885" t="str">
        <f>FLOOR(Raw_Data!F2885,10)&amp;"-"&amp;FLOOR(Raw_Data!F2885,10)+9</f>
        <v>30-39</v>
      </c>
      <c r="K2885" t="str">
        <f>Raw_Data!G2885</f>
        <v>Unknown</v>
      </c>
      <c r="L2885" t="str">
        <f>Raw_Data!H2885</f>
        <v>None</v>
      </c>
      <c r="M2885" t="str">
        <f>IF(Raw_Data!I2885=TRUE,"Admitted","Not Admitted")</f>
        <v>Not Admitted</v>
      </c>
      <c r="N2885" t="str">
        <f>IF(Raw_Data!J2885="","Not Rated",Raw_Data!J2885)</f>
        <v>Not Rated</v>
      </c>
      <c r="O2885">
        <f>Raw_Data!K2885</f>
        <v>29</v>
      </c>
      <c r="P2885" t="str">
        <f>IF(Raw_Data!K2885&lt;=30,"Within Time","Delayed")</f>
        <v>Within Time</v>
      </c>
    </row>
    <row r="2886" spans="1:16" x14ac:dyDescent="0.35">
      <c r="A2886" t="str">
        <f>Raw_Data!A2886</f>
        <v>950-38-8191</v>
      </c>
      <c r="B2886" s="2">
        <f>Raw_Data!B2886</f>
        <v>45195.53402777778</v>
      </c>
      <c r="C2886">
        <f>HOUR(Raw_Data!B2886)</f>
        <v>12</v>
      </c>
      <c r="D2886" t="str">
        <f>TEXT(Raw_Data!B2886,"mmm")</f>
        <v>Sep</v>
      </c>
      <c r="E2886">
        <f>YEAR(Raw_Data!B2886)</f>
        <v>2023</v>
      </c>
      <c r="F2886" t="str">
        <f>TEXT(Raw_Data!B2886,"mmm-yy")</f>
        <v>Sep-23</v>
      </c>
      <c r="G2886" t="str">
        <f>PROPER(Raw_Data!C2886&amp;". "&amp;Raw_Data!D2886)</f>
        <v>S. Silverlock</v>
      </c>
      <c r="H2886" t="str">
        <f>IF(OR(Raw_Data!E2886="M",Raw_Data!E2886="Male"),"Male",IF(OR(Raw_Data!E2886="F",Raw_Data!E2886="Female"),"Female","Not Confirmed"))</f>
        <v>Male</v>
      </c>
      <c r="I2886">
        <f>Raw_Data!F2886</f>
        <v>3</v>
      </c>
      <c r="J2886" t="str">
        <f>FLOOR(Raw_Data!F2886,10)&amp;"-"&amp;FLOOR(Raw_Data!F2886,10)+9</f>
        <v>0-9</v>
      </c>
      <c r="K2886" t="str">
        <f>Raw_Data!G2886</f>
        <v>African American</v>
      </c>
      <c r="L2886" t="str">
        <f>Raw_Data!H2886</f>
        <v>None</v>
      </c>
      <c r="M2886" t="str">
        <f>IF(Raw_Data!I2886=TRUE,"Admitted","Not Admitted")</f>
        <v>Not Admitted</v>
      </c>
      <c r="N2886" t="str">
        <f>IF(Raw_Data!J2886="","Not Rated",Raw_Data!J2886)</f>
        <v>Not Rated</v>
      </c>
      <c r="O2886">
        <f>Raw_Data!K2886</f>
        <v>44</v>
      </c>
      <c r="P2886" t="str">
        <f>IF(Raw_Data!K2886&lt;=30,"Within Time","Delayed")</f>
        <v>Delayed</v>
      </c>
    </row>
    <row r="2887" spans="1:16" x14ac:dyDescent="0.35">
      <c r="A2887" t="str">
        <f>Raw_Data!A2887</f>
        <v>271-26-2169</v>
      </c>
      <c r="B2887" s="2">
        <f>Raw_Data!B2887</f>
        <v>45195.686111111107</v>
      </c>
      <c r="C2887">
        <f>HOUR(Raw_Data!B2887)</f>
        <v>16</v>
      </c>
      <c r="D2887" t="str">
        <f>TEXT(Raw_Data!B2887,"mmm")</f>
        <v>Sep</v>
      </c>
      <c r="E2887">
        <f>YEAR(Raw_Data!B2887)</f>
        <v>2023</v>
      </c>
      <c r="F2887" t="str">
        <f>TEXT(Raw_Data!B2887,"mmm-yy")</f>
        <v>Sep-23</v>
      </c>
      <c r="G2887" t="str">
        <f>PROPER(Raw_Data!C2887&amp;". "&amp;Raw_Data!D2887)</f>
        <v>H. Ainsworth</v>
      </c>
      <c r="H2887" t="str">
        <f>IF(OR(Raw_Data!E2887="M",Raw_Data!E2887="Male"),"Male",IF(OR(Raw_Data!E2887="F",Raw_Data!E2887="Female"),"Female","Not Confirmed"))</f>
        <v>Male</v>
      </c>
      <c r="I2887">
        <f>Raw_Data!F2887</f>
        <v>27</v>
      </c>
      <c r="J2887" t="str">
        <f>FLOOR(Raw_Data!F2887,10)&amp;"-"&amp;FLOOR(Raw_Data!F2887,10)+9</f>
        <v>20-29</v>
      </c>
      <c r="K2887" t="str">
        <f>Raw_Data!G2887</f>
        <v>Asian</v>
      </c>
      <c r="L2887" t="str">
        <f>Raw_Data!H2887</f>
        <v>General Practice</v>
      </c>
      <c r="M2887" t="str">
        <f>IF(Raw_Data!I2887=TRUE,"Admitted","Not Admitted")</f>
        <v>Admitted</v>
      </c>
      <c r="N2887">
        <f>IF(Raw_Data!J2887="","Not Rated",Raw_Data!J2887)</f>
        <v>4</v>
      </c>
      <c r="O2887">
        <f>Raw_Data!K2887</f>
        <v>57</v>
      </c>
      <c r="P2887" t="str">
        <f>IF(Raw_Data!K2887&lt;=30,"Within Time","Delayed")</f>
        <v>Delayed</v>
      </c>
    </row>
    <row r="2888" spans="1:16" x14ac:dyDescent="0.35">
      <c r="A2888" t="str">
        <f>Raw_Data!A2888</f>
        <v>256-78-4060</v>
      </c>
      <c r="B2888" s="2">
        <f>Raw_Data!B2888</f>
        <v>45195.874305555553</v>
      </c>
      <c r="C2888">
        <f>HOUR(Raw_Data!B2888)</f>
        <v>20</v>
      </c>
      <c r="D2888" t="str">
        <f>TEXT(Raw_Data!B2888,"mmm")</f>
        <v>Sep</v>
      </c>
      <c r="E2888">
        <f>YEAR(Raw_Data!B2888)</f>
        <v>2023</v>
      </c>
      <c r="F2888" t="str">
        <f>TEXT(Raw_Data!B2888,"mmm-yy")</f>
        <v>Sep-23</v>
      </c>
      <c r="G2888" t="str">
        <f>PROPER(Raw_Data!C2888&amp;". "&amp;Raw_Data!D2888)</f>
        <v>Z. Methuen</v>
      </c>
      <c r="H2888" t="str">
        <f>IF(OR(Raw_Data!E2888="M",Raw_Data!E2888="Male"),"Male",IF(OR(Raw_Data!E2888="F",Raw_Data!E2888="Female"),"Female","Not Confirmed"))</f>
        <v>Male</v>
      </c>
      <c r="I2888">
        <f>Raw_Data!F2888</f>
        <v>22</v>
      </c>
      <c r="J2888" t="str">
        <f>FLOOR(Raw_Data!F2888,10)&amp;"-"&amp;FLOOR(Raw_Data!F2888,10)+9</f>
        <v>20-29</v>
      </c>
      <c r="K2888" t="str">
        <f>Raw_Data!G2888</f>
        <v>Pacific Islander</v>
      </c>
      <c r="L2888" t="str">
        <f>Raw_Data!H2888</f>
        <v>None</v>
      </c>
      <c r="M2888" t="str">
        <f>IF(Raw_Data!I2888=TRUE,"Admitted","Not Admitted")</f>
        <v>Admitted</v>
      </c>
      <c r="N2888" t="str">
        <f>IF(Raw_Data!J2888="","Not Rated",Raw_Data!J2888)</f>
        <v>Not Rated</v>
      </c>
      <c r="O2888">
        <f>Raw_Data!K2888</f>
        <v>13</v>
      </c>
      <c r="P2888" t="str">
        <f>IF(Raw_Data!K2888&lt;=30,"Within Time","Delayed")</f>
        <v>Within Time</v>
      </c>
    </row>
    <row r="2889" spans="1:16" x14ac:dyDescent="0.35">
      <c r="A2889" t="str">
        <f>Raw_Data!A2889</f>
        <v>582-45-2371</v>
      </c>
      <c r="B2889" s="2">
        <f>Raw_Data!B2889</f>
        <v>45195.879166666673</v>
      </c>
      <c r="C2889">
        <f>HOUR(Raw_Data!B2889)</f>
        <v>21</v>
      </c>
      <c r="D2889" t="str">
        <f>TEXT(Raw_Data!B2889,"mmm")</f>
        <v>Sep</v>
      </c>
      <c r="E2889">
        <f>YEAR(Raw_Data!B2889)</f>
        <v>2023</v>
      </c>
      <c r="F2889" t="str">
        <f>TEXT(Raw_Data!B2889,"mmm-yy")</f>
        <v>Sep-23</v>
      </c>
      <c r="G2889" t="str">
        <f>PROPER(Raw_Data!C2889&amp;". "&amp;Raw_Data!D2889)</f>
        <v>S. Rowntree</v>
      </c>
      <c r="H2889" t="str">
        <f>IF(OR(Raw_Data!E2889="M",Raw_Data!E2889="Male"),"Male",IF(OR(Raw_Data!E2889="F",Raw_Data!E2889="Female"),"Female","Not Confirmed"))</f>
        <v>Male</v>
      </c>
      <c r="I2889">
        <f>Raw_Data!F2889</f>
        <v>10</v>
      </c>
      <c r="J2889" t="str">
        <f>FLOOR(Raw_Data!F2889,10)&amp;"-"&amp;FLOOR(Raw_Data!F2889,10)+9</f>
        <v>10-19</v>
      </c>
      <c r="K2889" t="str">
        <f>Raw_Data!G2889</f>
        <v>Asian</v>
      </c>
      <c r="L2889" t="str">
        <f>Raw_Data!H2889</f>
        <v>Cardiology</v>
      </c>
      <c r="M2889" t="str">
        <f>IF(Raw_Data!I2889=TRUE,"Admitted","Not Admitted")</f>
        <v>Not Admitted</v>
      </c>
      <c r="N2889">
        <f>IF(Raw_Data!J2889="","Not Rated",Raw_Data!J2889)</f>
        <v>7</v>
      </c>
      <c r="O2889">
        <f>Raw_Data!K2889</f>
        <v>30</v>
      </c>
      <c r="P2889" t="str">
        <f>IF(Raw_Data!K2889&lt;=30,"Within Time","Delayed")</f>
        <v>Within Time</v>
      </c>
    </row>
    <row r="2890" spans="1:16" x14ac:dyDescent="0.35">
      <c r="A2890" t="str">
        <f>Raw_Data!A2890</f>
        <v>740-59-8613</v>
      </c>
      <c r="B2890" s="2">
        <f>Raw_Data!B2890</f>
        <v>45195.94027777778</v>
      </c>
      <c r="C2890">
        <f>HOUR(Raw_Data!B2890)</f>
        <v>22</v>
      </c>
      <c r="D2890" t="str">
        <f>TEXT(Raw_Data!B2890,"mmm")</f>
        <v>Sep</v>
      </c>
      <c r="E2890">
        <f>YEAR(Raw_Data!B2890)</f>
        <v>2023</v>
      </c>
      <c r="F2890" t="str">
        <f>TEXT(Raw_Data!B2890,"mmm-yy")</f>
        <v>Sep-23</v>
      </c>
      <c r="G2890" t="str">
        <f>PROPER(Raw_Data!C2890&amp;". "&amp;Raw_Data!D2890)</f>
        <v>F. Northcote</v>
      </c>
      <c r="H2890" t="str">
        <f>IF(OR(Raw_Data!E2890="M",Raw_Data!E2890="Male"),"Male",IF(OR(Raw_Data!E2890="F",Raw_Data!E2890="Female"),"Female","Not Confirmed"))</f>
        <v>Female</v>
      </c>
      <c r="I2890">
        <f>Raw_Data!F2890</f>
        <v>25</v>
      </c>
      <c r="J2890" t="str">
        <f>FLOOR(Raw_Data!F2890,10)&amp;"-"&amp;FLOOR(Raw_Data!F2890,10)+9</f>
        <v>20-29</v>
      </c>
      <c r="K2890" t="str">
        <f>Raw_Data!G2890</f>
        <v>African American</v>
      </c>
      <c r="L2890" t="str">
        <f>Raw_Data!H2890</f>
        <v>None</v>
      </c>
      <c r="M2890" t="str">
        <f>IF(Raw_Data!I2890=TRUE,"Admitted","Not Admitted")</f>
        <v>Admitted</v>
      </c>
      <c r="N2890" t="str">
        <f>IF(Raw_Data!J2890="","Not Rated",Raw_Data!J2890)</f>
        <v>Not Rated</v>
      </c>
      <c r="O2890">
        <f>Raw_Data!K2890</f>
        <v>35</v>
      </c>
      <c r="P2890" t="str">
        <f>IF(Raw_Data!K2890&lt;=30,"Within Time","Delayed")</f>
        <v>Delayed</v>
      </c>
    </row>
    <row r="2891" spans="1:16" x14ac:dyDescent="0.35">
      <c r="A2891" t="str">
        <f>Raw_Data!A2891</f>
        <v>755-38-4327</v>
      </c>
      <c r="B2891" s="2">
        <f>Raw_Data!B2891</f>
        <v>45195.964583333327</v>
      </c>
      <c r="C2891">
        <f>HOUR(Raw_Data!B2891)</f>
        <v>23</v>
      </c>
      <c r="D2891" t="str">
        <f>TEXT(Raw_Data!B2891,"mmm")</f>
        <v>Sep</v>
      </c>
      <c r="E2891">
        <f>YEAR(Raw_Data!B2891)</f>
        <v>2023</v>
      </c>
      <c r="F2891" t="str">
        <f>TEXT(Raw_Data!B2891,"mmm-yy")</f>
        <v>Sep-23</v>
      </c>
      <c r="G2891" t="str">
        <f>PROPER(Raw_Data!C2891&amp;". "&amp;Raw_Data!D2891)</f>
        <v>Q. Kingsley</v>
      </c>
      <c r="H2891" t="str">
        <f>IF(OR(Raw_Data!E2891="M",Raw_Data!E2891="Male"),"Male",IF(OR(Raw_Data!E2891="F",Raw_Data!E2891="Female"),"Female","Not Confirmed"))</f>
        <v>Female</v>
      </c>
      <c r="I2891">
        <f>Raw_Data!F2891</f>
        <v>68</v>
      </c>
      <c r="J2891" t="str">
        <f>FLOOR(Raw_Data!F2891,10)&amp;"-"&amp;FLOOR(Raw_Data!F2891,10)+9</f>
        <v>60-69</v>
      </c>
      <c r="K2891" t="str">
        <f>Raw_Data!G2891</f>
        <v>African American</v>
      </c>
      <c r="L2891" t="str">
        <f>Raw_Data!H2891</f>
        <v>None</v>
      </c>
      <c r="M2891" t="str">
        <f>IF(Raw_Data!I2891=TRUE,"Admitted","Not Admitted")</f>
        <v>Not Admitted</v>
      </c>
      <c r="N2891" t="str">
        <f>IF(Raw_Data!J2891="","Not Rated",Raw_Data!J2891)</f>
        <v>Not Rated</v>
      </c>
      <c r="O2891">
        <f>Raw_Data!K2891</f>
        <v>60</v>
      </c>
      <c r="P2891" t="str">
        <f>IF(Raw_Data!K2891&lt;=30,"Within Time","Delayed")</f>
        <v>Delayed</v>
      </c>
    </row>
    <row r="2892" spans="1:16" x14ac:dyDescent="0.35">
      <c r="A2892" t="str">
        <f>Raw_Data!A2892</f>
        <v>959-64-4386</v>
      </c>
      <c r="B2892" s="2">
        <f>Raw_Data!B2892</f>
        <v>45196.047222222223</v>
      </c>
      <c r="C2892">
        <f>HOUR(Raw_Data!B2892)</f>
        <v>1</v>
      </c>
      <c r="D2892" t="str">
        <f>TEXT(Raw_Data!B2892,"mmm")</f>
        <v>Sep</v>
      </c>
      <c r="E2892">
        <f>YEAR(Raw_Data!B2892)</f>
        <v>2023</v>
      </c>
      <c r="F2892" t="str">
        <f>TEXT(Raw_Data!B2892,"mmm-yy")</f>
        <v>Sep-23</v>
      </c>
      <c r="G2892" t="str">
        <f>PROPER(Raw_Data!C2892&amp;". "&amp;Raw_Data!D2892)</f>
        <v>M. Schubuser</v>
      </c>
      <c r="H2892" t="str">
        <f>IF(OR(Raw_Data!E2892="M",Raw_Data!E2892="Male"),"Male",IF(OR(Raw_Data!E2892="F",Raw_Data!E2892="Female"),"Female","Not Confirmed"))</f>
        <v>Male</v>
      </c>
      <c r="I2892">
        <f>Raw_Data!F2892</f>
        <v>11</v>
      </c>
      <c r="J2892" t="str">
        <f>FLOOR(Raw_Data!F2892,10)&amp;"-"&amp;FLOOR(Raw_Data!F2892,10)+9</f>
        <v>10-19</v>
      </c>
      <c r="K2892" t="str">
        <f>Raw_Data!G2892</f>
        <v>White</v>
      </c>
      <c r="L2892" t="str">
        <f>Raw_Data!H2892</f>
        <v>General Practice</v>
      </c>
      <c r="M2892" t="str">
        <f>IF(Raw_Data!I2892=TRUE,"Admitted","Not Admitted")</f>
        <v>Admitted</v>
      </c>
      <c r="N2892">
        <f>IF(Raw_Data!J2892="","Not Rated",Raw_Data!J2892)</f>
        <v>2</v>
      </c>
      <c r="O2892">
        <f>Raw_Data!K2892</f>
        <v>23</v>
      </c>
      <c r="P2892" t="str">
        <f>IF(Raw_Data!K2892&lt;=30,"Within Time","Delayed")</f>
        <v>Within Time</v>
      </c>
    </row>
    <row r="2893" spans="1:16" x14ac:dyDescent="0.35">
      <c r="A2893" t="str">
        <f>Raw_Data!A2893</f>
        <v>161-29-3163</v>
      </c>
      <c r="B2893" s="2">
        <f>Raw_Data!B2893</f>
        <v>45196.063194444447</v>
      </c>
      <c r="C2893">
        <f>HOUR(Raw_Data!B2893)</f>
        <v>1</v>
      </c>
      <c r="D2893" t="str">
        <f>TEXT(Raw_Data!B2893,"mmm")</f>
        <v>Sep</v>
      </c>
      <c r="E2893">
        <f>YEAR(Raw_Data!B2893)</f>
        <v>2023</v>
      </c>
      <c r="F2893" t="str">
        <f>TEXT(Raw_Data!B2893,"mmm-yy")</f>
        <v>Sep-23</v>
      </c>
      <c r="G2893" t="str">
        <f>PROPER(Raw_Data!C2893&amp;". "&amp;Raw_Data!D2893)</f>
        <v>C. Stanlack</v>
      </c>
      <c r="H2893" t="str">
        <f>IF(OR(Raw_Data!E2893="M",Raw_Data!E2893="Male"),"Male",IF(OR(Raw_Data!E2893="F",Raw_Data!E2893="Female"),"Female","Not Confirmed"))</f>
        <v>Male</v>
      </c>
      <c r="I2893">
        <f>Raw_Data!F2893</f>
        <v>71</v>
      </c>
      <c r="J2893" t="str">
        <f>FLOOR(Raw_Data!F2893,10)&amp;"-"&amp;FLOOR(Raw_Data!F2893,10)+9</f>
        <v>70-79</v>
      </c>
      <c r="K2893" t="str">
        <f>Raw_Data!G2893</f>
        <v>Declined to Identify</v>
      </c>
      <c r="L2893" t="str">
        <f>Raw_Data!H2893</f>
        <v>None</v>
      </c>
      <c r="M2893" t="str">
        <f>IF(Raw_Data!I2893=TRUE,"Admitted","Not Admitted")</f>
        <v>Admitted</v>
      </c>
      <c r="N2893" t="str">
        <f>IF(Raw_Data!J2893="","Not Rated",Raw_Data!J2893)</f>
        <v>Not Rated</v>
      </c>
      <c r="O2893">
        <f>Raw_Data!K2893</f>
        <v>50</v>
      </c>
      <c r="P2893" t="str">
        <f>IF(Raw_Data!K2893&lt;=30,"Within Time","Delayed")</f>
        <v>Delayed</v>
      </c>
    </row>
    <row r="2894" spans="1:16" x14ac:dyDescent="0.35">
      <c r="A2894" t="str">
        <f>Raw_Data!A2894</f>
        <v>676-37-1348</v>
      </c>
      <c r="B2894" s="2">
        <f>Raw_Data!B2894</f>
        <v>45196.105555555558</v>
      </c>
      <c r="C2894">
        <f>HOUR(Raw_Data!B2894)</f>
        <v>2</v>
      </c>
      <c r="D2894" t="str">
        <f>TEXT(Raw_Data!B2894,"mmm")</f>
        <v>Sep</v>
      </c>
      <c r="E2894">
        <f>YEAR(Raw_Data!B2894)</f>
        <v>2023</v>
      </c>
      <c r="F2894" t="str">
        <f>TEXT(Raw_Data!B2894,"mmm-yy")</f>
        <v>Sep-23</v>
      </c>
      <c r="G2894" t="str">
        <f>PROPER(Raw_Data!C2894&amp;". "&amp;Raw_Data!D2894)</f>
        <v>B. Jessop</v>
      </c>
      <c r="H2894" t="str">
        <f>IF(OR(Raw_Data!E2894="M",Raw_Data!E2894="Male"),"Male",IF(OR(Raw_Data!E2894="F",Raw_Data!E2894="Female"),"Female","Not Confirmed"))</f>
        <v>Male</v>
      </c>
      <c r="I2894">
        <f>Raw_Data!F2894</f>
        <v>16</v>
      </c>
      <c r="J2894" t="str">
        <f>FLOOR(Raw_Data!F2894,10)&amp;"-"&amp;FLOOR(Raw_Data!F2894,10)+9</f>
        <v>10-19</v>
      </c>
      <c r="K2894" t="str">
        <f>Raw_Data!G2894</f>
        <v>African American</v>
      </c>
      <c r="L2894" t="str">
        <f>Raw_Data!H2894</f>
        <v>General Practice</v>
      </c>
      <c r="M2894" t="str">
        <f>IF(Raw_Data!I2894=TRUE,"Admitted","Not Admitted")</f>
        <v>Admitted</v>
      </c>
      <c r="N2894" t="str">
        <f>IF(Raw_Data!J2894="","Not Rated",Raw_Data!J2894)</f>
        <v>Not Rated</v>
      </c>
      <c r="O2894">
        <f>Raw_Data!K2894</f>
        <v>29</v>
      </c>
      <c r="P2894" t="str">
        <f>IF(Raw_Data!K2894&lt;=30,"Within Time","Delayed")</f>
        <v>Within Time</v>
      </c>
    </row>
    <row r="2895" spans="1:16" x14ac:dyDescent="0.35">
      <c r="A2895" t="str">
        <f>Raw_Data!A2895</f>
        <v>711-16-7424</v>
      </c>
      <c r="B2895" s="2">
        <f>Raw_Data!B2895</f>
        <v>45196.119444444441</v>
      </c>
      <c r="C2895">
        <f>HOUR(Raw_Data!B2895)</f>
        <v>2</v>
      </c>
      <c r="D2895" t="str">
        <f>TEXT(Raw_Data!B2895,"mmm")</f>
        <v>Sep</v>
      </c>
      <c r="E2895">
        <f>YEAR(Raw_Data!B2895)</f>
        <v>2023</v>
      </c>
      <c r="F2895" t="str">
        <f>TEXT(Raw_Data!B2895,"mmm-yy")</f>
        <v>Sep-23</v>
      </c>
      <c r="G2895" t="str">
        <f>PROPER(Raw_Data!C2895&amp;". "&amp;Raw_Data!D2895)</f>
        <v>H. Jessop</v>
      </c>
      <c r="H2895" t="str">
        <f>IF(OR(Raw_Data!E2895="M",Raw_Data!E2895="Male"),"Male",IF(OR(Raw_Data!E2895="F",Raw_Data!E2895="Female"),"Female","Not Confirmed"))</f>
        <v>Male</v>
      </c>
      <c r="I2895">
        <f>Raw_Data!F2895</f>
        <v>63</v>
      </c>
      <c r="J2895" t="str">
        <f>FLOOR(Raw_Data!F2895,10)&amp;"-"&amp;FLOOR(Raw_Data!F2895,10)+9</f>
        <v>60-69</v>
      </c>
      <c r="K2895" t="str">
        <f>Raw_Data!G2895</f>
        <v>Unknown</v>
      </c>
      <c r="L2895" t="str">
        <f>Raw_Data!H2895</f>
        <v>Physiotherapy</v>
      </c>
      <c r="M2895" t="str">
        <f>IF(Raw_Data!I2895=TRUE,"Admitted","Not Admitted")</f>
        <v>Not Admitted</v>
      </c>
      <c r="N2895" t="str">
        <f>IF(Raw_Data!J2895="","Not Rated",Raw_Data!J2895)</f>
        <v>Not Rated</v>
      </c>
      <c r="O2895">
        <f>Raw_Data!K2895</f>
        <v>40</v>
      </c>
      <c r="P2895" t="str">
        <f>IF(Raw_Data!K2895&lt;=30,"Within Time","Delayed")</f>
        <v>Delayed</v>
      </c>
    </row>
    <row r="2896" spans="1:16" x14ac:dyDescent="0.35">
      <c r="A2896" t="str">
        <f>Raw_Data!A2896</f>
        <v>537-36-6493</v>
      </c>
      <c r="B2896" s="2">
        <f>Raw_Data!B2896</f>
        <v>45196.185416666667</v>
      </c>
      <c r="C2896">
        <f>HOUR(Raw_Data!B2896)</f>
        <v>4</v>
      </c>
      <c r="D2896" t="str">
        <f>TEXT(Raw_Data!B2896,"mmm")</f>
        <v>Sep</v>
      </c>
      <c r="E2896">
        <f>YEAR(Raw_Data!B2896)</f>
        <v>2023</v>
      </c>
      <c r="F2896" t="str">
        <f>TEXT(Raw_Data!B2896,"mmm-yy")</f>
        <v>Sep-23</v>
      </c>
      <c r="G2896" t="str">
        <f>PROPER(Raw_Data!C2896&amp;". "&amp;Raw_Data!D2896)</f>
        <v>E. Eastwood</v>
      </c>
      <c r="H2896" t="str">
        <f>IF(OR(Raw_Data!E2896="M",Raw_Data!E2896="Male"),"Male",IF(OR(Raw_Data!E2896="F",Raw_Data!E2896="Female"),"Female","Not Confirmed"))</f>
        <v>Male</v>
      </c>
      <c r="I2896">
        <f>Raw_Data!F2896</f>
        <v>63</v>
      </c>
      <c r="J2896" t="str">
        <f>FLOOR(Raw_Data!F2896,10)&amp;"-"&amp;FLOOR(Raw_Data!F2896,10)+9</f>
        <v>60-69</v>
      </c>
      <c r="K2896" t="str">
        <f>Raw_Data!G2896</f>
        <v>White</v>
      </c>
      <c r="L2896" t="str">
        <f>Raw_Data!H2896</f>
        <v>None</v>
      </c>
      <c r="M2896" t="str">
        <f>IF(Raw_Data!I2896=TRUE,"Admitted","Not Admitted")</f>
        <v>Admitted</v>
      </c>
      <c r="N2896" t="str">
        <f>IF(Raw_Data!J2896="","Not Rated",Raw_Data!J2896)</f>
        <v>Not Rated</v>
      </c>
      <c r="O2896">
        <f>Raw_Data!K2896</f>
        <v>34</v>
      </c>
      <c r="P2896" t="str">
        <f>IF(Raw_Data!K2896&lt;=30,"Within Time","Delayed")</f>
        <v>Delayed</v>
      </c>
    </row>
    <row r="2897" spans="1:16" x14ac:dyDescent="0.35">
      <c r="A2897" t="str">
        <f>Raw_Data!A2897</f>
        <v>942-12-6822</v>
      </c>
      <c r="B2897" s="2">
        <f>Raw_Data!B2897</f>
        <v>45196.200694444437</v>
      </c>
      <c r="C2897">
        <f>HOUR(Raw_Data!B2897)</f>
        <v>4</v>
      </c>
      <c r="D2897" t="str">
        <f>TEXT(Raw_Data!B2897,"mmm")</f>
        <v>Sep</v>
      </c>
      <c r="E2897">
        <f>YEAR(Raw_Data!B2897)</f>
        <v>2023</v>
      </c>
      <c r="F2897" t="str">
        <f>TEXT(Raw_Data!B2897,"mmm-yy")</f>
        <v>Sep-23</v>
      </c>
      <c r="G2897" t="str">
        <f>PROPER(Raw_Data!C2897&amp;". "&amp;Raw_Data!D2897)</f>
        <v>M. Cholmondeley</v>
      </c>
      <c r="H2897" t="str">
        <f>IF(OR(Raw_Data!E2897="M",Raw_Data!E2897="Male"),"Male",IF(OR(Raw_Data!E2897="F",Raw_Data!E2897="Female"),"Female","Not Confirmed"))</f>
        <v>Male</v>
      </c>
      <c r="I2897">
        <f>Raw_Data!F2897</f>
        <v>46</v>
      </c>
      <c r="J2897" t="str">
        <f>FLOOR(Raw_Data!F2897,10)&amp;"-"&amp;FLOOR(Raw_Data!F2897,10)+9</f>
        <v>40-49</v>
      </c>
      <c r="K2897" t="str">
        <f>Raw_Data!G2897</f>
        <v>African American</v>
      </c>
      <c r="L2897" t="str">
        <f>Raw_Data!H2897</f>
        <v>None</v>
      </c>
      <c r="M2897" t="str">
        <f>IF(Raw_Data!I2897=TRUE,"Admitted","Not Admitted")</f>
        <v>Admitted</v>
      </c>
      <c r="N2897">
        <f>IF(Raw_Data!J2897="","Not Rated",Raw_Data!J2897)</f>
        <v>1</v>
      </c>
      <c r="O2897">
        <f>Raw_Data!K2897</f>
        <v>48</v>
      </c>
      <c r="P2897" t="str">
        <f>IF(Raw_Data!K2897&lt;=30,"Within Time","Delayed")</f>
        <v>Delayed</v>
      </c>
    </row>
    <row r="2898" spans="1:16" x14ac:dyDescent="0.35">
      <c r="A2898" t="str">
        <f>Raw_Data!A2898</f>
        <v>300-81-9589</v>
      </c>
      <c r="B2898" s="2">
        <f>Raw_Data!B2898</f>
        <v>45196.310416666667</v>
      </c>
      <c r="C2898">
        <f>HOUR(Raw_Data!B2898)</f>
        <v>7</v>
      </c>
      <c r="D2898" t="str">
        <f>TEXT(Raw_Data!B2898,"mmm")</f>
        <v>Sep</v>
      </c>
      <c r="E2898">
        <f>YEAR(Raw_Data!B2898)</f>
        <v>2023</v>
      </c>
      <c r="F2898" t="str">
        <f>TEXT(Raw_Data!B2898,"mmm-yy")</f>
        <v>Sep-23</v>
      </c>
      <c r="G2898" t="str">
        <f>PROPER(Raw_Data!C2898&amp;". "&amp;Raw_Data!D2898)</f>
        <v>H. Crebo</v>
      </c>
      <c r="H2898" t="str">
        <f>IF(OR(Raw_Data!E2898="M",Raw_Data!E2898="Male"),"Male",IF(OR(Raw_Data!E2898="F",Raw_Data!E2898="Female"),"Female","Not Confirmed"))</f>
        <v>Male</v>
      </c>
      <c r="I2898">
        <f>Raw_Data!F2898</f>
        <v>56</v>
      </c>
      <c r="J2898" t="str">
        <f>FLOOR(Raw_Data!F2898,10)&amp;"-"&amp;FLOOR(Raw_Data!F2898,10)+9</f>
        <v>50-59</v>
      </c>
      <c r="K2898" t="str">
        <f>Raw_Data!G2898</f>
        <v>African American</v>
      </c>
      <c r="L2898" t="str">
        <f>Raw_Data!H2898</f>
        <v>Gastroenterology</v>
      </c>
      <c r="M2898" t="str">
        <f>IF(Raw_Data!I2898=TRUE,"Admitted","Not Admitted")</f>
        <v>Admitted</v>
      </c>
      <c r="N2898" t="str">
        <f>IF(Raw_Data!J2898="","Not Rated",Raw_Data!J2898)</f>
        <v>Not Rated</v>
      </c>
      <c r="O2898">
        <f>Raw_Data!K2898</f>
        <v>37</v>
      </c>
      <c r="P2898" t="str">
        <f>IF(Raw_Data!K2898&lt;=30,"Within Time","Delayed")</f>
        <v>Delayed</v>
      </c>
    </row>
    <row r="2899" spans="1:16" x14ac:dyDescent="0.35">
      <c r="A2899" t="str">
        <f>Raw_Data!A2899</f>
        <v>144-81-5113</v>
      </c>
      <c r="B2899" s="2">
        <f>Raw_Data!B2899</f>
        <v>45196.319444444453</v>
      </c>
      <c r="C2899">
        <f>HOUR(Raw_Data!B2899)</f>
        <v>7</v>
      </c>
      <c r="D2899" t="str">
        <f>TEXT(Raw_Data!B2899,"mmm")</f>
        <v>Sep</v>
      </c>
      <c r="E2899">
        <f>YEAR(Raw_Data!B2899)</f>
        <v>2023</v>
      </c>
      <c r="F2899" t="str">
        <f>TEXT(Raw_Data!B2899,"mmm-yy")</f>
        <v>Sep-23</v>
      </c>
      <c r="G2899" t="str">
        <f>PROPER(Raw_Data!C2899&amp;". "&amp;Raw_Data!D2899)</f>
        <v>O. Yarborough</v>
      </c>
      <c r="H2899" t="str">
        <f>IF(OR(Raw_Data!E2899="M",Raw_Data!E2899="Male"),"Male",IF(OR(Raw_Data!E2899="F",Raw_Data!E2899="Female"),"Female","Not Confirmed"))</f>
        <v>Female</v>
      </c>
      <c r="I2899">
        <f>Raw_Data!F2899</f>
        <v>16</v>
      </c>
      <c r="J2899" t="str">
        <f>FLOOR(Raw_Data!F2899,10)&amp;"-"&amp;FLOOR(Raw_Data!F2899,10)+9</f>
        <v>10-19</v>
      </c>
      <c r="K2899" t="str">
        <f>Raw_Data!G2899</f>
        <v>Pacific Islander</v>
      </c>
      <c r="L2899" t="str">
        <f>Raw_Data!H2899</f>
        <v>Physiotherapy</v>
      </c>
      <c r="M2899" t="str">
        <f>IF(Raw_Data!I2899=TRUE,"Admitted","Not Admitted")</f>
        <v>Not Admitted</v>
      </c>
      <c r="N2899" t="str">
        <f>IF(Raw_Data!J2899="","Not Rated",Raw_Data!J2899)</f>
        <v>Not Rated</v>
      </c>
      <c r="O2899">
        <f>Raw_Data!K2899</f>
        <v>48</v>
      </c>
      <c r="P2899" t="str">
        <f>IF(Raw_Data!K2899&lt;=30,"Within Time","Delayed")</f>
        <v>Delayed</v>
      </c>
    </row>
    <row r="2900" spans="1:16" x14ac:dyDescent="0.35">
      <c r="A2900" t="str">
        <f>Raw_Data!A2900</f>
        <v>375-80-2663</v>
      </c>
      <c r="B2900" s="2">
        <f>Raw_Data!B2900</f>
        <v>45196.361805555563</v>
      </c>
      <c r="C2900">
        <f>HOUR(Raw_Data!B2900)</f>
        <v>8</v>
      </c>
      <c r="D2900" t="str">
        <f>TEXT(Raw_Data!B2900,"mmm")</f>
        <v>Sep</v>
      </c>
      <c r="E2900">
        <f>YEAR(Raw_Data!B2900)</f>
        <v>2023</v>
      </c>
      <c r="F2900" t="str">
        <f>TEXT(Raw_Data!B2900,"mmm-yy")</f>
        <v>Sep-23</v>
      </c>
      <c r="G2900" t="str">
        <f>PROPER(Raw_Data!C2900&amp;". "&amp;Raw_Data!D2900)</f>
        <v>Y. Bannister</v>
      </c>
      <c r="H2900" t="str">
        <f>IF(OR(Raw_Data!E2900="M",Raw_Data!E2900="Male"),"Male",IF(OR(Raw_Data!E2900="F",Raw_Data!E2900="Female"),"Female","Not Confirmed"))</f>
        <v>Male</v>
      </c>
      <c r="I2900">
        <f>Raw_Data!F2900</f>
        <v>53</v>
      </c>
      <c r="J2900" t="str">
        <f>FLOOR(Raw_Data!F2900,10)&amp;"-"&amp;FLOOR(Raw_Data!F2900,10)+9</f>
        <v>50-59</v>
      </c>
      <c r="K2900" t="str">
        <f>Raw_Data!G2900</f>
        <v>African American</v>
      </c>
      <c r="L2900" t="str">
        <f>Raw_Data!H2900</f>
        <v>Orthopedics</v>
      </c>
      <c r="M2900" t="str">
        <f>IF(Raw_Data!I2900=TRUE,"Admitted","Not Admitted")</f>
        <v>Not Admitted</v>
      </c>
      <c r="N2900" t="str">
        <f>IF(Raw_Data!J2900="","Not Rated",Raw_Data!J2900)</f>
        <v>Not Rated</v>
      </c>
      <c r="O2900">
        <f>Raw_Data!K2900</f>
        <v>19</v>
      </c>
      <c r="P2900" t="str">
        <f>IF(Raw_Data!K2900&lt;=30,"Within Time","Delayed")</f>
        <v>Within Time</v>
      </c>
    </row>
    <row r="2901" spans="1:16" x14ac:dyDescent="0.35">
      <c r="A2901" t="str">
        <f>Raw_Data!A2901</f>
        <v>232-92-9213</v>
      </c>
      <c r="B2901" s="2">
        <f>Raw_Data!B2901</f>
        <v>45196.375694444447</v>
      </c>
      <c r="C2901">
        <f>HOUR(Raw_Data!B2901)</f>
        <v>9</v>
      </c>
      <c r="D2901" t="str">
        <f>TEXT(Raw_Data!B2901,"mmm")</f>
        <v>Sep</v>
      </c>
      <c r="E2901">
        <f>YEAR(Raw_Data!B2901)</f>
        <v>2023</v>
      </c>
      <c r="F2901" t="str">
        <f>TEXT(Raw_Data!B2901,"mmm-yy")</f>
        <v>Sep-23</v>
      </c>
      <c r="G2901" t="str">
        <f>PROPER(Raw_Data!C2901&amp;". "&amp;Raw_Data!D2901)</f>
        <v>W. Sheffield</v>
      </c>
      <c r="H2901" t="str">
        <f>IF(OR(Raw_Data!E2901="M",Raw_Data!E2901="Male"),"Male",IF(OR(Raw_Data!E2901="F",Raw_Data!E2901="Female"),"Female","Not Confirmed"))</f>
        <v>Female</v>
      </c>
      <c r="I2901">
        <f>Raw_Data!F2901</f>
        <v>54</v>
      </c>
      <c r="J2901" t="str">
        <f>FLOOR(Raw_Data!F2901,10)&amp;"-"&amp;FLOOR(Raw_Data!F2901,10)+9</f>
        <v>50-59</v>
      </c>
      <c r="K2901" t="str">
        <f>Raw_Data!G2901</f>
        <v>White</v>
      </c>
      <c r="L2901" t="str">
        <f>Raw_Data!H2901</f>
        <v>Orthopedics</v>
      </c>
      <c r="M2901" t="str">
        <f>IF(Raw_Data!I2901=TRUE,"Admitted","Not Admitted")</f>
        <v>Not Admitted</v>
      </c>
      <c r="N2901" t="str">
        <f>IF(Raw_Data!J2901="","Not Rated",Raw_Data!J2901)</f>
        <v>Not Rated</v>
      </c>
      <c r="O2901">
        <f>Raw_Data!K2901</f>
        <v>38</v>
      </c>
      <c r="P2901" t="str">
        <f>IF(Raw_Data!K2901&lt;=30,"Within Time","Delayed")</f>
        <v>Delayed</v>
      </c>
    </row>
    <row r="2902" spans="1:16" x14ac:dyDescent="0.35">
      <c r="A2902" t="str">
        <f>Raw_Data!A2902</f>
        <v>656-97-2314</v>
      </c>
      <c r="B2902" s="2">
        <f>Raw_Data!B2902</f>
        <v>45196.461111111108</v>
      </c>
      <c r="C2902">
        <f>HOUR(Raw_Data!B2902)</f>
        <v>11</v>
      </c>
      <c r="D2902" t="str">
        <f>TEXT(Raw_Data!B2902,"mmm")</f>
        <v>Sep</v>
      </c>
      <c r="E2902">
        <f>YEAR(Raw_Data!B2902)</f>
        <v>2023</v>
      </c>
      <c r="F2902" t="str">
        <f>TEXT(Raw_Data!B2902,"mmm-yy")</f>
        <v>Sep-23</v>
      </c>
      <c r="G2902" t="str">
        <f>PROPER(Raw_Data!C2902&amp;". "&amp;Raw_Data!D2902)</f>
        <v>R. Aldridge</v>
      </c>
      <c r="H2902" t="str">
        <f>IF(OR(Raw_Data!E2902="M",Raw_Data!E2902="Male"),"Male",IF(OR(Raw_Data!E2902="F",Raw_Data!E2902="Female"),"Female","Not Confirmed"))</f>
        <v>Female</v>
      </c>
      <c r="I2902">
        <f>Raw_Data!F2902</f>
        <v>16</v>
      </c>
      <c r="J2902" t="str">
        <f>FLOOR(Raw_Data!F2902,10)&amp;"-"&amp;FLOOR(Raw_Data!F2902,10)+9</f>
        <v>10-19</v>
      </c>
      <c r="K2902" t="str">
        <f>Raw_Data!G2902</f>
        <v>White</v>
      </c>
      <c r="L2902" t="str">
        <f>Raw_Data!H2902</f>
        <v>General Practice</v>
      </c>
      <c r="M2902" t="str">
        <f>IF(Raw_Data!I2902=TRUE,"Admitted","Not Admitted")</f>
        <v>Not Admitted</v>
      </c>
      <c r="N2902" t="str">
        <f>IF(Raw_Data!J2902="","Not Rated",Raw_Data!J2902)</f>
        <v>Not Rated</v>
      </c>
      <c r="O2902">
        <f>Raw_Data!K2902</f>
        <v>31</v>
      </c>
      <c r="P2902" t="str">
        <f>IF(Raw_Data!K2902&lt;=30,"Within Time","Delayed")</f>
        <v>Delayed</v>
      </c>
    </row>
    <row r="2903" spans="1:16" x14ac:dyDescent="0.35">
      <c r="A2903" t="str">
        <f>Raw_Data!A2903</f>
        <v>927-34-8278</v>
      </c>
      <c r="B2903" s="2">
        <f>Raw_Data!B2903</f>
        <v>45196.517361111109</v>
      </c>
      <c r="C2903">
        <f>HOUR(Raw_Data!B2903)</f>
        <v>12</v>
      </c>
      <c r="D2903" t="str">
        <f>TEXT(Raw_Data!B2903,"mmm")</f>
        <v>Sep</v>
      </c>
      <c r="E2903">
        <f>YEAR(Raw_Data!B2903)</f>
        <v>2023</v>
      </c>
      <c r="F2903" t="str">
        <f>TEXT(Raw_Data!B2903,"mmm-yy")</f>
        <v>Sep-23</v>
      </c>
      <c r="G2903" t="str">
        <f>PROPER(Raw_Data!C2903&amp;". "&amp;Raw_Data!D2903)</f>
        <v>T. Loxley</v>
      </c>
      <c r="H2903" t="str">
        <f>IF(OR(Raw_Data!E2903="M",Raw_Data!E2903="Male"),"Male",IF(OR(Raw_Data!E2903="F",Raw_Data!E2903="Female"),"Female","Not Confirmed"))</f>
        <v>Female</v>
      </c>
      <c r="I2903">
        <f>Raw_Data!F2903</f>
        <v>22</v>
      </c>
      <c r="J2903" t="str">
        <f>FLOOR(Raw_Data!F2903,10)&amp;"-"&amp;FLOOR(Raw_Data!F2903,10)+9</f>
        <v>20-29</v>
      </c>
      <c r="K2903" t="str">
        <f>Raw_Data!G2903</f>
        <v>African American</v>
      </c>
      <c r="L2903" t="str">
        <f>Raw_Data!H2903</f>
        <v>None</v>
      </c>
      <c r="M2903" t="str">
        <f>IF(Raw_Data!I2903=TRUE,"Admitted","Not Admitted")</f>
        <v>Admitted</v>
      </c>
      <c r="N2903" t="str">
        <f>IF(Raw_Data!J2903="","Not Rated",Raw_Data!J2903)</f>
        <v>Not Rated</v>
      </c>
      <c r="O2903">
        <f>Raw_Data!K2903</f>
        <v>55</v>
      </c>
      <c r="P2903" t="str">
        <f>IF(Raw_Data!K2903&lt;=30,"Within Time","Delayed")</f>
        <v>Delayed</v>
      </c>
    </row>
    <row r="2904" spans="1:16" x14ac:dyDescent="0.35">
      <c r="A2904" t="str">
        <f>Raw_Data!A2904</f>
        <v>237-34-4838</v>
      </c>
      <c r="B2904" s="2">
        <f>Raw_Data!B2904</f>
        <v>45196.832638888889</v>
      </c>
      <c r="C2904">
        <f>HOUR(Raw_Data!B2904)</f>
        <v>19</v>
      </c>
      <c r="D2904" t="str">
        <f>TEXT(Raw_Data!B2904,"mmm")</f>
        <v>Sep</v>
      </c>
      <c r="E2904">
        <f>YEAR(Raw_Data!B2904)</f>
        <v>2023</v>
      </c>
      <c r="F2904" t="str">
        <f>TEXT(Raw_Data!B2904,"mmm-yy")</f>
        <v>Sep-23</v>
      </c>
      <c r="G2904" t="str">
        <f>PROPER(Raw_Data!C2904&amp;". "&amp;Raw_Data!D2904)</f>
        <v>B. Nethercott</v>
      </c>
      <c r="H2904" t="str">
        <f>IF(OR(Raw_Data!E2904="M",Raw_Data!E2904="Male"),"Male",IF(OR(Raw_Data!E2904="F",Raw_Data!E2904="Female"),"Female","Not Confirmed"))</f>
        <v>Male</v>
      </c>
      <c r="I2904">
        <f>Raw_Data!F2904</f>
        <v>26</v>
      </c>
      <c r="J2904" t="str">
        <f>FLOOR(Raw_Data!F2904,10)&amp;"-"&amp;FLOOR(Raw_Data!F2904,10)+9</f>
        <v>20-29</v>
      </c>
      <c r="K2904" t="str">
        <f>Raw_Data!G2904</f>
        <v>African American</v>
      </c>
      <c r="L2904" t="str">
        <f>Raw_Data!H2904</f>
        <v>Orthopedics</v>
      </c>
      <c r="M2904" t="str">
        <f>IF(Raw_Data!I2904=TRUE,"Admitted","Not Admitted")</f>
        <v>Not Admitted</v>
      </c>
      <c r="N2904" t="str">
        <f>IF(Raw_Data!J2904="","Not Rated",Raw_Data!J2904)</f>
        <v>Not Rated</v>
      </c>
      <c r="O2904">
        <f>Raw_Data!K2904</f>
        <v>40</v>
      </c>
      <c r="P2904" t="str">
        <f>IF(Raw_Data!K2904&lt;=30,"Within Time","Delayed")</f>
        <v>Delayed</v>
      </c>
    </row>
    <row r="2905" spans="1:16" x14ac:dyDescent="0.35">
      <c r="A2905" t="str">
        <f>Raw_Data!A2905</f>
        <v>877-60-6637</v>
      </c>
      <c r="B2905" s="2">
        <f>Raw_Data!B2905</f>
        <v>45196.861805555563</v>
      </c>
      <c r="C2905">
        <f>HOUR(Raw_Data!B2905)</f>
        <v>20</v>
      </c>
      <c r="D2905" t="str">
        <f>TEXT(Raw_Data!B2905,"mmm")</f>
        <v>Sep</v>
      </c>
      <c r="E2905">
        <f>YEAR(Raw_Data!B2905)</f>
        <v>2023</v>
      </c>
      <c r="F2905" t="str">
        <f>TEXT(Raw_Data!B2905,"mmm-yy")</f>
        <v>Sep-23</v>
      </c>
      <c r="G2905" t="str">
        <f>PROPER(Raw_Data!C2905&amp;". "&amp;Raw_Data!D2905)</f>
        <v>X. Dankworth</v>
      </c>
      <c r="H2905" t="str">
        <f>IF(OR(Raw_Data!E2905="M",Raw_Data!E2905="Male"),"Male",IF(OR(Raw_Data!E2905="F",Raw_Data!E2905="Female"),"Female","Not Confirmed"))</f>
        <v>Female</v>
      </c>
      <c r="I2905">
        <f>Raw_Data!F2905</f>
        <v>30</v>
      </c>
      <c r="J2905" t="str">
        <f>FLOOR(Raw_Data!F2905,10)&amp;"-"&amp;FLOOR(Raw_Data!F2905,10)+9</f>
        <v>30-39</v>
      </c>
      <c r="K2905" t="str">
        <f>Raw_Data!G2905</f>
        <v>Two or More Races</v>
      </c>
      <c r="L2905" t="str">
        <f>Raw_Data!H2905</f>
        <v>None</v>
      </c>
      <c r="M2905" t="str">
        <f>IF(Raw_Data!I2905=TRUE,"Admitted","Not Admitted")</f>
        <v>Not Admitted</v>
      </c>
      <c r="N2905">
        <f>IF(Raw_Data!J2905="","Not Rated",Raw_Data!J2905)</f>
        <v>8</v>
      </c>
      <c r="O2905">
        <f>Raw_Data!K2905</f>
        <v>36</v>
      </c>
      <c r="P2905" t="str">
        <f>IF(Raw_Data!K2905&lt;=30,"Within Time","Delayed")</f>
        <v>Delayed</v>
      </c>
    </row>
    <row r="2906" spans="1:16" x14ac:dyDescent="0.35">
      <c r="A2906" t="str">
        <f>Raw_Data!A2906</f>
        <v>358-13-6334</v>
      </c>
      <c r="B2906" s="2">
        <f>Raw_Data!B2906</f>
        <v>45196.862500000003</v>
      </c>
      <c r="C2906">
        <f>HOUR(Raw_Data!B2906)</f>
        <v>20</v>
      </c>
      <c r="D2906" t="str">
        <f>TEXT(Raw_Data!B2906,"mmm")</f>
        <v>Sep</v>
      </c>
      <c r="E2906">
        <f>YEAR(Raw_Data!B2906)</f>
        <v>2023</v>
      </c>
      <c r="F2906" t="str">
        <f>TEXT(Raw_Data!B2906,"mmm-yy")</f>
        <v>Sep-23</v>
      </c>
      <c r="G2906" t="str">
        <f>PROPER(Raw_Data!C2906&amp;". "&amp;Raw_Data!D2906)</f>
        <v>L. Carraway</v>
      </c>
      <c r="H2906" t="str">
        <f>IF(OR(Raw_Data!E2906="M",Raw_Data!E2906="Male"),"Male",IF(OR(Raw_Data!E2906="F",Raw_Data!E2906="Female"),"Female","Not Confirmed"))</f>
        <v>Female</v>
      </c>
      <c r="I2906">
        <f>Raw_Data!F2906</f>
        <v>29</v>
      </c>
      <c r="J2906" t="str">
        <f>FLOOR(Raw_Data!F2906,10)&amp;"-"&amp;FLOOR(Raw_Data!F2906,10)+9</f>
        <v>20-29</v>
      </c>
      <c r="K2906" t="str">
        <f>Raw_Data!G2906</f>
        <v>Native American/Alaska Native</v>
      </c>
      <c r="L2906" t="str">
        <f>Raw_Data!H2906</f>
        <v>None</v>
      </c>
      <c r="M2906" t="str">
        <f>IF(Raw_Data!I2906=TRUE,"Admitted","Not Admitted")</f>
        <v>Admitted</v>
      </c>
      <c r="N2906" t="str">
        <f>IF(Raw_Data!J2906="","Not Rated",Raw_Data!J2906)</f>
        <v>Not Rated</v>
      </c>
      <c r="O2906">
        <f>Raw_Data!K2906</f>
        <v>41</v>
      </c>
      <c r="P2906" t="str">
        <f>IF(Raw_Data!K2906&lt;=30,"Within Time","Delayed")</f>
        <v>Delayed</v>
      </c>
    </row>
    <row r="2907" spans="1:16" x14ac:dyDescent="0.35">
      <c r="A2907" t="str">
        <f>Raw_Data!A2907</f>
        <v>265-60-5748</v>
      </c>
      <c r="B2907" s="2">
        <f>Raw_Data!B2907</f>
        <v>45196.958333333343</v>
      </c>
      <c r="C2907">
        <f>HOUR(Raw_Data!B2907)</f>
        <v>23</v>
      </c>
      <c r="D2907" t="str">
        <f>TEXT(Raw_Data!B2907,"mmm")</f>
        <v>Sep</v>
      </c>
      <c r="E2907">
        <f>YEAR(Raw_Data!B2907)</f>
        <v>2023</v>
      </c>
      <c r="F2907" t="str">
        <f>TEXT(Raw_Data!B2907,"mmm-yy")</f>
        <v>Sep-23</v>
      </c>
      <c r="G2907" t="str">
        <f>PROPER(Raw_Data!C2907&amp;". "&amp;Raw_Data!D2907)</f>
        <v>A. Dankworth</v>
      </c>
      <c r="H2907" t="str">
        <f>IF(OR(Raw_Data!E2907="M",Raw_Data!E2907="Male"),"Male",IF(OR(Raw_Data!E2907="F",Raw_Data!E2907="Female"),"Female","Not Confirmed"))</f>
        <v>Male</v>
      </c>
      <c r="I2907">
        <f>Raw_Data!F2907</f>
        <v>33</v>
      </c>
      <c r="J2907" t="str">
        <f>FLOOR(Raw_Data!F2907,10)&amp;"-"&amp;FLOOR(Raw_Data!F2907,10)+9</f>
        <v>30-39</v>
      </c>
      <c r="K2907" t="str">
        <f>Raw_Data!G2907</f>
        <v>Asian</v>
      </c>
      <c r="L2907" t="str">
        <f>Raw_Data!H2907</f>
        <v>Cardiology</v>
      </c>
      <c r="M2907" t="str">
        <f>IF(Raw_Data!I2907=TRUE,"Admitted","Not Admitted")</f>
        <v>Admitted</v>
      </c>
      <c r="N2907" t="str">
        <f>IF(Raw_Data!J2907="","Not Rated",Raw_Data!J2907)</f>
        <v>Not Rated</v>
      </c>
      <c r="O2907">
        <f>Raw_Data!K2907</f>
        <v>17</v>
      </c>
      <c r="P2907" t="str">
        <f>IF(Raw_Data!K2907&lt;=30,"Within Time","Delayed")</f>
        <v>Within Time</v>
      </c>
    </row>
    <row r="2908" spans="1:16" x14ac:dyDescent="0.35">
      <c r="A2908" t="str">
        <f>Raw_Data!A2908</f>
        <v>147-33-1563</v>
      </c>
      <c r="B2908" s="2">
        <f>Raw_Data!B2908</f>
        <v>45197.049305555563</v>
      </c>
      <c r="C2908">
        <f>HOUR(Raw_Data!B2908)</f>
        <v>1</v>
      </c>
      <c r="D2908" t="str">
        <f>TEXT(Raw_Data!B2908,"mmm")</f>
        <v>Sep</v>
      </c>
      <c r="E2908">
        <f>YEAR(Raw_Data!B2908)</f>
        <v>2023</v>
      </c>
      <c r="F2908" t="str">
        <f>TEXT(Raw_Data!B2908,"mmm-yy")</f>
        <v>Sep-23</v>
      </c>
      <c r="G2908" t="str">
        <f>PROPER(Raw_Data!C2908&amp;". "&amp;Raw_Data!D2908)</f>
        <v>I. Quickfall</v>
      </c>
      <c r="H2908" t="str">
        <f>IF(OR(Raw_Data!E2908="M",Raw_Data!E2908="Male"),"Male",IF(OR(Raw_Data!E2908="F",Raw_Data!E2908="Female"),"Female","Not Confirmed"))</f>
        <v>Male</v>
      </c>
      <c r="I2908">
        <f>Raw_Data!F2908</f>
        <v>32</v>
      </c>
      <c r="J2908" t="str">
        <f>FLOOR(Raw_Data!F2908,10)&amp;"-"&amp;FLOOR(Raw_Data!F2908,10)+9</f>
        <v>30-39</v>
      </c>
      <c r="K2908" t="str">
        <f>Raw_Data!G2908</f>
        <v>Declined to Identify</v>
      </c>
      <c r="L2908" t="str">
        <f>Raw_Data!H2908</f>
        <v>None</v>
      </c>
      <c r="M2908" t="str">
        <f>IF(Raw_Data!I2908=TRUE,"Admitted","Not Admitted")</f>
        <v>Admitted</v>
      </c>
      <c r="N2908" t="str">
        <f>IF(Raw_Data!J2908="","Not Rated",Raw_Data!J2908)</f>
        <v>Not Rated</v>
      </c>
      <c r="O2908">
        <f>Raw_Data!K2908</f>
        <v>56</v>
      </c>
      <c r="P2908" t="str">
        <f>IF(Raw_Data!K2908&lt;=30,"Within Time","Delayed")</f>
        <v>Delayed</v>
      </c>
    </row>
    <row r="2909" spans="1:16" x14ac:dyDescent="0.35">
      <c r="A2909" t="str">
        <f>Raw_Data!A2909</f>
        <v>674-12-1651</v>
      </c>
      <c r="B2909" s="2">
        <f>Raw_Data!B2909</f>
        <v>45197.145138888889</v>
      </c>
      <c r="C2909">
        <f>HOUR(Raw_Data!B2909)</f>
        <v>3</v>
      </c>
      <c r="D2909" t="str">
        <f>TEXT(Raw_Data!B2909,"mmm")</f>
        <v>Sep</v>
      </c>
      <c r="E2909">
        <f>YEAR(Raw_Data!B2909)</f>
        <v>2023</v>
      </c>
      <c r="F2909" t="str">
        <f>TEXT(Raw_Data!B2909,"mmm-yy")</f>
        <v>Sep-23</v>
      </c>
      <c r="G2909" t="str">
        <f>PROPER(Raw_Data!C2909&amp;". "&amp;Raw_Data!D2909)</f>
        <v>Q. Ashcombe</v>
      </c>
      <c r="H2909" t="str">
        <f>IF(OR(Raw_Data!E2909="M",Raw_Data!E2909="Male"),"Male",IF(OR(Raw_Data!E2909="F",Raw_Data!E2909="Female"),"Female","Not Confirmed"))</f>
        <v>Male</v>
      </c>
      <c r="I2909">
        <f>Raw_Data!F2909</f>
        <v>51</v>
      </c>
      <c r="J2909" t="str">
        <f>FLOOR(Raw_Data!F2909,10)&amp;"-"&amp;FLOOR(Raw_Data!F2909,10)+9</f>
        <v>50-59</v>
      </c>
      <c r="K2909" t="str">
        <f>Raw_Data!G2909</f>
        <v>Declined to Identify</v>
      </c>
      <c r="L2909" t="str">
        <f>Raw_Data!H2909</f>
        <v>None</v>
      </c>
      <c r="M2909" t="str">
        <f>IF(Raw_Data!I2909=TRUE,"Admitted","Not Admitted")</f>
        <v>Not Admitted</v>
      </c>
      <c r="N2909" t="str">
        <f>IF(Raw_Data!J2909="","Not Rated",Raw_Data!J2909)</f>
        <v>Not Rated</v>
      </c>
      <c r="O2909">
        <f>Raw_Data!K2909</f>
        <v>29</v>
      </c>
      <c r="P2909" t="str">
        <f>IF(Raw_Data!K2909&lt;=30,"Within Time","Delayed")</f>
        <v>Within Time</v>
      </c>
    </row>
    <row r="2910" spans="1:16" x14ac:dyDescent="0.35">
      <c r="A2910" t="str">
        <f>Raw_Data!A2910</f>
        <v>758-27-2155</v>
      </c>
      <c r="B2910" s="2">
        <f>Raw_Data!B2910</f>
        <v>45197.209722222222</v>
      </c>
      <c r="C2910">
        <f>HOUR(Raw_Data!B2910)</f>
        <v>5</v>
      </c>
      <c r="D2910" t="str">
        <f>TEXT(Raw_Data!B2910,"mmm")</f>
        <v>Sep</v>
      </c>
      <c r="E2910">
        <f>YEAR(Raw_Data!B2910)</f>
        <v>2023</v>
      </c>
      <c r="F2910" t="str">
        <f>TEXT(Raw_Data!B2910,"mmm-yy")</f>
        <v>Sep-23</v>
      </c>
      <c r="G2910" t="str">
        <f>PROPER(Raw_Data!C2910&amp;". "&amp;Raw_Data!D2910)</f>
        <v>D. Buff</v>
      </c>
      <c r="H2910" t="str">
        <f>IF(OR(Raw_Data!E2910="M",Raw_Data!E2910="Male"),"Male",IF(OR(Raw_Data!E2910="F",Raw_Data!E2910="Female"),"Female","Not Confirmed"))</f>
        <v>Male</v>
      </c>
      <c r="I2910">
        <f>Raw_Data!F2910</f>
        <v>12</v>
      </c>
      <c r="J2910" t="str">
        <f>FLOOR(Raw_Data!F2910,10)&amp;"-"&amp;FLOOR(Raw_Data!F2910,10)+9</f>
        <v>10-19</v>
      </c>
      <c r="K2910" t="str">
        <f>Raw_Data!G2910</f>
        <v>African American</v>
      </c>
      <c r="L2910" t="str">
        <f>Raw_Data!H2910</f>
        <v>Physiotherapy</v>
      </c>
      <c r="M2910" t="str">
        <f>IF(Raw_Data!I2910=TRUE,"Admitted","Not Admitted")</f>
        <v>Not Admitted</v>
      </c>
      <c r="N2910" t="str">
        <f>IF(Raw_Data!J2910="","Not Rated",Raw_Data!J2910)</f>
        <v>Not Rated</v>
      </c>
      <c r="O2910">
        <f>Raw_Data!K2910</f>
        <v>57</v>
      </c>
      <c r="P2910" t="str">
        <f>IF(Raw_Data!K2910&lt;=30,"Within Time","Delayed")</f>
        <v>Delayed</v>
      </c>
    </row>
    <row r="2911" spans="1:16" x14ac:dyDescent="0.35">
      <c r="A2911" t="str">
        <f>Raw_Data!A2911</f>
        <v>223-24-3345</v>
      </c>
      <c r="B2911" s="2">
        <f>Raw_Data!B2911</f>
        <v>45197.213194444441</v>
      </c>
      <c r="C2911">
        <f>HOUR(Raw_Data!B2911)</f>
        <v>5</v>
      </c>
      <c r="D2911" t="str">
        <f>TEXT(Raw_Data!B2911,"mmm")</f>
        <v>Sep</v>
      </c>
      <c r="E2911">
        <f>YEAR(Raw_Data!B2911)</f>
        <v>2023</v>
      </c>
      <c r="F2911" t="str">
        <f>TEXT(Raw_Data!B2911,"mmm-yy")</f>
        <v>Sep-23</v>
      </c>
      <c r="G2911" t="str">
        <f>PROPER(Raw_Data!C2911&amp;". "&amp;Raw_Data!D2911)</f>
        <v>K. Brixey</v>
      </c>
      <c r="H2911" t="str">
        <f>IF(OR(Raw_Data!E2911="M",Raw_Data!E2911="Male"),"Male",IF(OR(Raw_Data!E2911="F",Raw_Data!E2911="Female"),"Female","Not Confirmed"))</f>
        <v>Male</v>
      </c>
      <c r="I2911">
        <f>Raw_Data!F2911</f>
        <v>44</v>
      </c>
      <c r="J2911" t="str">
        <f>FLOOR(Raw_Data!F2911,10)&amp;"-"&amp;FLOOR(Raw_Data!F2911,10)+9</f>
        <v>40-49</v>
      </c>
      <c r="K2911" t="str">
        <f>Raw_Data!G2911</f>
        <v>Asian</v>
      </c>
      <c r="L2911" t="str">
        <f>Raw_Data!H2911</f>
        <v>None</v>
      </c>
      <c r="M2911" t="str">
        <f>IF(Raw_Data!I2911=TRUE,"Admitted","Not Admitted")</f>
        <v>Admitted</v>
      </c>
      <c r="N2911" t="str">
        <f>IF(Raw_Data!J2911="","Not Rated",Raw_Data!J2911)</f>
        <v>Not Rated</v>
      </c>
      <c r="O2911">
        <f>Raw_Data!K2911</f>
        <v>28</v>
      </c>
      <c r="P2911" t="str">
        <f>IF(Raw_Data!K2911&lt;=30,"Within Time","Delayed")</f>
        <v>Within Time</v>
      </c>
    </row>
    <row r="2912" spans="1:16" x14ac:dyDescent="0.35">
      <c r="A2912" t="str">
        <f>Raw_Data!A2912</f>
        <v>697-10-9000</v>
      </c>
      <c r="B2912" s="2">
        <f>Raw_Data!B2912</f>
        <v>45197.231249999997</v>
      </c>
      <c r="C2912">
        <f>HOUR(Raw_Data!B2912)</f>
        <v>5</v>
      </c>
      <c r="D2912" t="str">
        <f>TEXT(Raw_Data!B2912,"mmm")</f>
        <v>Sep</v>
      </c>
      <c r="E2912">
        <f>YEAR(Raw_Data!B2912)</f>
        <v>2023</v>
      </c>
      <c r="F2912" t="str">
        <f>TEXT(Raw_Data!B2912,"mmm-yy")</f>
        <v>Sep-23</v>
      </c>
      <c r="G2912" t="str">
        <f>PROPER(Raw_Data!C2912&amp;". "&amp;Raw_Data!D2912)</f>
        <v>P. Stanlack</v>
      </c>
      <c r="H2912" t="str">
        <f>IF(OR(Raw_Data!E2912="M",Raw_Data!E2912="Male"),"Male",IF(OR(Raw_Data!E2912="F",Raw_Data!E2912="Female"),"Female","Not Confirmed"))</f>
        <v>Male</v>
      </c>
      <c r="I2912">
        <f>Raw_Data!F2912</f>
        <v>3</v>
      </c>
      <c r="J2912" t="str">
        <f>FLOOR(Raw_Data!F2912,10)&amp;"-"&amp;FLOOR(Raw_Data!F2912,10)+9</f>
        <v>0-9</v>
      </c>
      <c r="K2912" t="str">
        <f>Raw_Data!G2912</f>
        <v>Asian</v>
      </c>
      <c r="L2912" t="str">
        <f>Raw_Data!H2912</f>
        <v>Renal</v>
      </c>
      <c r="M2912" t="str">
        <f>IF(Raw_Data!I2912=TRUE,"Admitted","Not Admitted")</f>
        <v>Not Admitted</v>
      </c>
      <c r="N2912" t="str">
        <f>IF(Raw_Data!J2912="","Not Rated",Raw_Data!J2912)</f>
        <v>Not Rated</v>
      </c>
      <c r="O2912">
        <f>Raw_Data!K2912</f>
        <v>20</v>
      </c>
      <c r="P2912" t="str">
        <f>IF(Raw_Data!K2912&lt;=30,"Within Time","Delayed")</f>
        <v>Within Time</v>
      </c>
    </row>
    <row r="2913" spans="1:16" x14ac:dyDescent="0.35">
      <c r="A2913" t="str">
        <f>Raw_Data!A2913</f>
        <v>929-84-6842</v>
      </c>
      <c r="B2913" s="2">
        <f>Raw_Data!B2913</f>
        <v>45197.236111111109</v>
      </c>
      <c r="C2913">
        <f>HOUR(Raw_Data!B2913)</f>
        <v>5</v>
      </c>
      <c r="D2913" t="str">
        <f>TEXT(Raw_Data!B2913,"mmm")</f>
        <v>Sep</v>
      </c>
      <c r="E2913">
        <f>YEAR(Raw_Data!B2913)</f>
        <v>2023</v>
      </c>
      <c r="F2913" t="str">
        <f>TEXT(Raw_Data!B2913,"mmm-yy")</f>
        <v>Sep-23</v>
      </c>
      <c r="G2913" t="str">
        <f>PROPER(Raw_Data!C2913&amp;". "&amp;Raw_Data!D2913)</f>
        <v>N. Tunstall</v>
      </c>
      <c r="H2913" t="str">
        <f>IF(OR(Raw_Data!E2913="M",Raw_Data!E2913="Male"),"Male",IF(OR(Raw_Data!E2913="F",Raw_Data!E2913="Female"),"Female","Not Confirmed"))</f>
        <v>Female</v>
      </c>
      <c r="I2913">
        <f>Raw_Data!F2913</f>
        <v>61</v>
      </c>
      <c r="J2913" t="str">
        <f>FLOOR(Raw_Data!F2913,10)&amp;"-"&amp;FLOOR(Raw_Data!F2913,10)+9</f>
        <v>60-69</v>
      </c>
      <c r="K2913" t="str">
        <f>Raw_Data!G2913</f>
        <v>Asian</v>
      </c>
      <c r="L2913" t="str">
        <f>Raw_Data!H2913</f>
        <v>Orthopedics</v>
      </c>
      <c r="M2913" t="str">
        <f>IF(Raw_Data!I2913=TRUE,"Admitted","Not Admitted")</f>
        <v>Admitted</v>
      </c>
      <c r="N2913" t="str">
        <f>IF(Raw_Data!J2913="","Not Rated",Raw_Data!J2913)</f>
        <v>Not Rated</v>
      </c>
      <c r="O2913">
        <f>Raw_Data!K2913</f>
        <v>45</v>
      </c>
      <c r="P2913" t="str">
        <f>IF(Raw_Data!K2913&lt;=30,"Within Time","Delayed")</f>
        <v>Delayed</v>
      </c>
    </row>
    <row r="2914" spans="1:16" x14ac:dyDescent="0.35">
      <c r="A2914" t="str">
        <f>Raw_Data!A2914</f>
        <v>298-19-8669</v>
      </c>
      <c r="B2914" s="2">
        <f>Raw_Data!B2914</f>
        <v>45197.302083333343</v>
      </c>
      <c r="C2914">
        <f>HOUR(Raw_Data!B2914)</f>
        <v>7</v>
      </c>
      <c r="D2914" t="str">
        <f>TEXT(Raw_Data!B2914,"mmm")</f>
        <v>Sep</v>
      </c>
      <c r="E2914">
        <f>YEAR(Raw_Data!B2914)</f>
        <v>2023</v>
      </c>
      <c r="F2914" t="str">
        <f>TEXT(Raw_Data!B2914,"mmm-yy")</f>
        <v>Sep-23</v>
      </c>
      <c r="G2914" t="str">
        <f>PROPER(Raw_Data!C2914&amp;". "&amp;Raw_Data!D2914)</f>
        <v>N. Silverlock</v>
      </c>
      <c r="H2914" t="str">
        <f>IF(OR(Raw_Data!E2914="M",Raw_Data!E2914="Male"),"Male",IF(OR(Raw_Data!E2914="F",Raw_Data!E2914="Female"),"Female","Not Confirmed"))</f>
        <v>Female</v>
      </c>
      <c r="I2914">
        <f>Raw_Data!F2914</f>
        <v>20</v>
      </c>
      <c r="J2914" t="str">
        <f>FLOOR(Raw_Data!F2914,10)&amp;"-"&amp;FLOOR(Raw_Data!F2914,10)+9</f>
        <v>20-29</v>
      </c>
      <c r="K2914" t="str">
        <f>Raw_Data!G2914</f>
        <v>White</v>
      </c>
      <c r="L2914" t="str">
        <f>Raw_Data!H2914</f>
        <v>None</v>
      </c>
      <c r="M2914" t="str">
        <f>IF(Raw_Data!I2914=TRUE,"Admitted","Not Admitted")</f>
        <v>Not Admitted</v>
      </c>
      <c r="N2914">
        <f>IF(Raw_Data!J2914="","Not Rated",Raw_Data!J2914)</f>
        <v>0</v>
      </c>
      <c r="O2914">
        <f>Raw_Data!K2914</f>
        <v>49</v>
      </c>
      <c r="P2914" t="str">
        <f>IF(Raw_Data!K2914&lt;=30,"Within Time","Delayed")</f>
        <v>Delayed</v>
      </c>
    </row>
    <row r="2915" spans="1:16" x14ac:dyDescent="0.35">
      <c r="A2915" t="str">
        <f>Raw_Data!A2915</f>
        <v>749-87-1632</v>
      </c>
      <c r="B2915" s="2">
        <f>Raw_Data!B2915</f>
        <v>45197.30972222222</v>
      </c>
      <c r="C2915">
        <f>HOUR(Raw_Data!B2915)</f>
        <v>7</v>
      </c>
      <c r="D2915" t="str">
        <f>TEXT(Raw_Data!B2915,"mmm")</f>
        <v>Sep</v>
      </c>
      <c r="E2915">
        <f>YEAR(Raw_Data!B2915)</f>
        <v>2023</v>
      </c>
      <c r="F2915" t="str">
        <f>TEXT(Raw_Data!B2915,"mmm-yy")</f>
        <v>Sep-23</v>
      </c>
      <c r="G2915" t="str">
        <f>PROPER(Raw_Data!C2915&amp;". "&amp;Raw_Data!D2915)</f>
        <v>Q. Whitfield</v>
      </c>
      <c r="H2915" t="str">
        <f>IF(OR(Raw_Data!E2915="M",Raw_Data!E2915="Male"),"Male",IF(OR(Raw_Data!E2915="F",Raw_Data!E2915="Female"),"Female","Not Confirmed"))</f>
        <v>Male</v>
      </c>
      <c r="I2915">
        <f>Raw_Data!F2915</f>
        <v>43</v>
      </c>
      <c r="J2915" t="str">
        <f>FLOOR(Raw_Data!F2915,10)&amp;"-"&amp;FLOOR(Raw_Data!F2915,10)+9</f>
        <v>40-49</v>
      </c>
      <c r="K2915" t="str">
        <f>Raw_Data!G2915</f>
        <v>African American</v>
      </c>
      <c r="L2915" t="str">
        <f>Raw_Data!H2915</f>
        <v>Physiotherapy</v>
      </c>
      <c r="M2915" t="str">
        <f>IF(Raw_Data!I2915=TRUE,"Admitted","Not Admitted")</f>
        <v>Admitted</v>
      </c>
      <c r="N2915" t="str">
        <f>IF(Raw_Data!J2915="","Not Rated",Raw_Data!J2915)</f>
        <v>Not Rated</v>
      </c>
      <c r="O2915">
        <f>Raw_Data!K2915</f>
        <v>24</v>
      </c>
      <c r="P2915" t="str">
        <f>IF(Raw_Data!K2915&lt;=30,"Within Time","Delayed")</f>
        <v>Within Time</v>
      </c>
    </row>
    <row r="2916" spans="1:16" x14ac:dyDescent="0.35">
      <c r="A2916" t="str">
        <f>Raw_Data!A2916</f>
        <v>400-50-6255</v>
      </c>
      <c r="B2916" s="2">
        <f>Raw_Data!B2916</f>
        <v>45197.318055555559</v>
      </c>
      <c r="C2916">
        <f>HOUR(Raw_Data!B2916)</f>
        <v>7</v>
      </c>
      <c r="D2916" t="str">
        <f>TEXT(Raw_Data!B2916,"mmm")</f>
        <v>Sep</v>
      </c>
      <c r="E2916">
        <f>YEAR(Raw_Data!B2916)</f>
        <v>2023</v>
      </c>
      <c r="F2916" t="str">
        <f>TEXT(Raw_Data!B2916,"mmm-yy")</f>
        <v>Sep-23</v>
      </c>
      <c r="G2916" t="str">
        <f>PROPER(Raw_Data!C2916&amp;". "&amp;Raw_Data!D2916)</f>
        <v>W. Fairbairn</v>
      </c>
      <c r="H2916" t="str">
        <f>IF(OR(Raw_Data!E2916="M",Raw_Data!E2916="Male"),"Male",IF(OR(Raw_Data!E2916="F",Raw_Data!E2916="Female"),"Female","Not Confirmed"))</f>
        <v>Female</v>
      </c>
      <c r="I2916">
        <f>Raw_Data!F2916</f>
        <v>64</v>
      </c>
      <c r="J2916" t="str">
        <f>FLOOR(Raw_Data!F2916,10)&amp;"-"&amp;FLOOR(Raw_Data!F2916,10)+9</f>
        <v>60-69</v>
      </c>
      <c r="K2916" t="str">
        <f>Raw_Data!G2916</f>
        <v>Two or More Races</v>
      </c>
      <c r="L2916" t="str">
        <f>Raw_Data!H2916</f>
        <v>None</v>
      </c>
      <c r="M2916" t="str">
        <f>IF(Raw_Data!I2916=TRUE,"Admitted","Not Admitted")</f>
        <v>Admitted</v>
      </c>
      <c r="N2916" t="str">
        <f>IF(Raw_Data!J2916="","Not Rated",Raw_Data!J2916)</f>
        <v>Not Rated</v>
      </c>
      <c r="O2916">
        <f>Raw_Data!K2916</f>
        <v>19</v>
      </c>
      <c r="P2916" t="str">
        <f>IF(Raw_Data!K2916&lt;=30,"Within Time","Delayed")</f>
        <v>Within Time</v>
      </c>
    </row>
    <row r="2917" spans="1:16" x14ac:dyDescent="0.35">
      <c r="A2917" t="str">
        <f>Raw_Data!A2917</f>
        <v>503-65-1611</v>
      </c>
      <c r="B2917" s="2">
        <f>Raw_Data!B2917</f>
        <v>45197.325694444437</v>
      </c>
      <c r="C2917">
        <f>HOUR(Raw_Data!B2917)</f>
        <v>7</v>
      </c>
      <c r="D2917" t="str">
        <f>TEXT(Raw_Data!B2917,"mmm")</f>
        <v>Sep</v>
      </c>
      <c r="E2917">
        <f>YEAR(Raw_Data!B2917)</f>
        <v>2023</v>
      </c>
      <c r="F2917" t="str">
        <f>TEXT(Raw_Data!B2917,"mmm-yy")</f>
        <v>Sep-23</v>
      </c>
      <c r="G2917" t="str">
        <f>PROPER(Raw_Data!C2917&amp;". "&amp;Raw_Data!D2917)</f>
        <v>G. Carraway</v>
      </c>
      <c r="H2917" t="str">
        <f>IF(OR(Raw_Data!E2917="M",Raw_Data!E2917="Male"),"Male",IF(OR(Raw_Data!E2917="F",Raw_Data!E2917="Female"),"Female","Not Confirmed"))</f>
        <v>Female</v>
      </c>
      <c r="I2917">
        <f>Raw_Data!F2917</f>
        <v>26</v>
      </c>
      <c r="J2917" t="str">
        <f>FLOOR(Raw_Data!F2917,10)&amp;"-"&amp;FLOOR(Raw_Data!F2917,10)+9</f>
        <v>20-29</v>
      </c>
      <c r="K2917" t="str">
        <f>Raw_Data!G2917</f>
        <v>Native American/Alaska Native</v>
      </c>
      <c r="L2917" t="str">
        <f>Raw_Data!H2917</f>
        <v>None</v>
      </c>
      <c r="M2917" t="str">
        <f>IF(Raw_Data!I2917=TRUE,"Admitted","Not Admitted")</f>
        <v>Admitted</v>
      </c>
      <c r="N2917">
        <f>IF(Raw_Data!J2917="","Not Rated",Raw_Data!J2917)</f>
        <v>9</v>
      </c>
      <c r="O2917">
        <f>Raw_Data!K2917</f>
        <v>19</v>
      </c>
      <c r="P2917" t="str">
        <f>IF(Raw_Data!K2917&lt;=30,"Within Time","Delayed")</f>
        <v>Within Time</v>
      </c>
    </row>
    <row r="2918" spans="1:16" x14ac:dyDescent="0.35">
      <c r="A2918" t="str">
        <f>Raw_Data!A2918</f>
        <v>250-12-6147</v>
      </c>
      <c r="B2918" s="2">
        <f>Raw_Data!B2918</f>
        <v>45197.404861111107</v>
      </c>
      <c r="C2918">
        <f>HOUR(Raw_Data!B2918)</f>
        <v>9</v>
      </c>
      <c r="D2918" t="str">
        <f>TEXT(Raw_Data!B2918,"mmm")</f>
        <v>Sep</v>
      </c>
      <c r="E2918">
        <f>YEAR(Raw_Data!B2918)</f>
        <v>2023</v>
      </c>
      <c r="F2918" t="str">
        <f>TEXT(Raw_Data!B2918,"mmm-yy")</f>
        <v>Sep-23</v>
      </c>
      <c r="G2918" t="str">
        <f>PROPER(Raw_Data!C2918&amp;". "&amp;Raw_Data!D2918)</f>
        <v>V. Jephson</v>
      </c>
      <c r="H2918" t="str">
        <f>IF(OR(Raw_Data!E2918="M",Raw_Data!E2918="Male"),"Male",IF(OR(Raw_Data!E2918="F",Raw_Data!E2918="Female"),"Female","Not Confirmed"))</f>
        <v>Female</v>
      </c>
      <c r="I2918">
        <f>Raw_Data!F2918</f>
        <v>64</v>
      </c>
      <c r="J2918" t="str">
        <f>FLOOR(Raw_Data!F2918,10)&amp;"-"&amp;FLOOR(Raw_Data!F2918,10)+9</f>
        <v>60-69</v>
      </c>
      <c r="K2918" t="str">
        <f>Raw_Data!G2918</f>
        <v>African American</v>
      </c>
      <c r="L2918" t="str">
        <f>Raw_Data!H2918</f>
        <v>None</v>
      </c>
      <c r="M2918" t="str">
        <f>IF(Raw_Data!I2918=TRUE,"Admitted","Not Admitted")</f>
        <v>Not Admitted</v>
      </c>
      <c r="N2918" t="str">
        <f>IF(Raw_Data!J2918="","Not Rated",Raw_Data!J2918)</f>
        <v>Not Rated</v>
      </c>
      <c r="O2918">
        <f>Raw_Data!K2918</f>
        <v>57</v>
      </c>
      <c r="P2918" t="str">
        <f>IF(Raw_Data!K2918&lt;=30,"Within Time","Delayed")</f>
        <v>Delayed</v>
      </c>
    </row>
    <row r="2919" spans="1:16" x14ac:dyDescent="0.35">
      <c r="A2919" t="str">
        <f>Raw_Data!A2919</f>
        <v>539-50-3290</v>
      </c>
      <c r="B2919" s="2">
        <f>Raw_Data!B2919</f>
        <v>45197.431944444441</v>
      </c>
      <c r="C2919">
        <f>HOUR(Raw_Data!B2919)</f>
        <v>10</v>
      </c>
      <c r="D2919" t="str">
        <f>TEXT(Raw_Data!B2919,"mmm")</f>
        <v>Sep</v>
      </c>
      <c r="E2919">
        <f>YEAR(Raw_Data!B2919)</f>
        <v>2023</v>
      </c>
      <c r="F2919" t="str">
        <f>TEXT(Raw_Data!B2919,"mmm-yy")</f>
        <v>Sep-23</v>
      </c>
      <c r="G2919" t="str">
        <f>PROPER(Raw_Data!C2919&amp;". "&amp;Raw_Data!D2919)</f>
        <v>I. Churchard</v>
      </c>
      <c r="H2919" t="str">
        <f>IF(OR(Raw_Data!E2919="M",Raw_Data!E2919="Male"),"Male",IF(OR(Raw_Data!E2919="F",Raw_Data!E2919="Female"),"Female","Not Confirmed"))</f>
        <v>Male</v>
      </c>
      <c r="I2919">
        <f>Raw_Data!F2919</f>
        <v>77</v>
      </c>
      <c r="J2919" t="str">
        <f>FLOOR(Raw_Data!F2919,10)&amp;"-"&amp;FLOOR(Raw_Data!F2919,10)+9</f>
        <v>70-79</v>
      </c>
      <c r="K2919" t="str">
        <f>Raw_Data!G2919</f>
        <v>Asian</v>
      </c>
      <c r="L2919" t="str">
        <f>Raw_Data!H2919</f>
        <v>General Practice</v>
      </c>
      <c r="M2919" t="str">
        <f>IF(Raw_Data!I2919=TRUE,"Admitted","Not Admitted")</f>
        <v>Not Admitted</v>
      </c>
      <c r="N2919" t="str">
        <f>IF(Raw_Data!J2919="","Not Rated",Raw_Data!J2919)</f>
        <v>Not Rated</v>
      </c>
      <c r="O2919">
        <f>Raw_Data!K2919</f>
        <v>52</v>
      </c>
      <c r="P2919" t="str">
        <f>IF(Raw_Data!K2919&lt;=30,"Within Time","Delayed")</f>
        <v>Delayed</v>
      </c>
    </row>
    <row r="2920" spans="1:16" x14ac:dyDescent="0.35">
      <c r="A2920" t="str">
        <f>Raw_Data!A2920</f>
        <v>151-96-4402</v>
      </c>
      <c r="B2920" s="2">
        <f>Raw_Data!B2920</f>
        <v>45197.472222222219</v>
      </c>
      <c r="C2920">
        <f>HOUR(Raw_Data!B2920)</f>
        <v>11</v>
      </c>
      <c r="D2920" t="str">
        <f>TEXT(Raw_Data!B2920,"mmm")</f>
        <v>Sep</v>
      </c>
      <c r="E2920">
        <f>YEAR(Raw_Data!B2920)</f>
        <v>2023</v>
      </c>
      <c r="F2920" t="str">
        <f>TEXT(Raw_Data!B2920,"mmm-yy")</f>
        <v>Sep-23</v>
      </c>
      <c r="G2920" t="str">
        <f>PROPER(Raw_Data!C2920&amp;". "&amp;Raw_Data!D2920)</f>
        <v>P. Yates</v>
      </c>
      <c r="H2920" t="str">
        <f>IF(OR(Raw_Data!E2920="M",Raw_Data!E2920="Male"),"Male",IF(OR(Raw_Data!E2920="F",Raw_Data!E2920="Female"),"Female","Not Confirmed"))</f>
        <v>Male</v>
      </c>
      <c r="I2920">
        <f>Raw_Data!F2920</f>
        <v>33</v>
      </c>
      <c r="J2920" t="str">
        <f>FLOOR(Raw_Data!F2920,10)&amp;"-"&amp;FLOOR(Raw_Data!F2920,10)+9</f>
        <v>30-39</v>
      </c>
      <c r="K2920" t="str">
        <f>Raw_Data!G2920</f>
        <v>Unknown</v>
      </c>
      <c r="L2920" t="str">
        <f>Raw_Data!H2920</f>
        <v>Orthopedics</v>
      </c>
      <c r="M2920" t="str">
        <f>IF(Raw_Data!I2920=TRUE,"Admitted","Not Admitted")</f>
        <v>Not Admitted</v>
      </c>
      <c r="N2920" t="str">
        <f>IF(Raw_Data!J2920="","Not Rated",Raw_Data!J2920)</f>
        <v>Not Rated</v>
      </c>
      <c r="O2920">
        <f>Raw_Data!K2920</f>
        <v>37</v>
      </c>
      <c r="P2920" t="str">
        <f>IF(Raw_Data!K2920&lt;=30,"Within Time","Delayed")</f>
        <v>Delayed</v>
      </c>
    </row>
    <row r="2921" spans="1:16" x14ac:dyDescent="0.35">
      <c r="A2921" t="str">
        <f>Raw_Data!A2921</f>
        <v>161-33-6249</v>
      </c>
      <c r="B2921" s="2">
        <f>Raw_Data!B2921</f>
        <v>45197.62777777778</v>
      </c>
      <c r="C2921">
        <f>HOUR(Raw_Data!B2921)</f>
        <v>15</v>
      </c>
      <c r="D2921" t="str">
        <f>TEXT(Raw_Data!B2921,"mmm")</f>
        <v>Sep</v>
      </c>
      <c r="E2921">
        <f>YEAR(Raw_Data!B2921)</f>
        <v>2023</v>
      </c>
      <c r="F2921" t="str">
        <f>TEXT(Raw_Data!B2921,"mmm-yy")</f>
        <v>Sep-23</v>
      </c>
      <c r="G2921" t="str">
        <f>PROPER(Raw_Data!C2921&amp;". "&amp;Raw_Data!D2921)</f>
        <v>R. Dewhirst</v>
      </c>
      <c r="H2921" t="str">
        <f>IF(OR(Raw_Data!E2921="M",Raw_Data!E2921="Male"),"Male",IF(OR(Raw_Data!E2921="F",Raw_Data!E2921="Female"),"Female","Not Confirmed"))</f>
        <v>Male</v>
      </c>
      <c r="I2921">
        <f>Raw_Data!F2921</f>
        <v>2</v>
      </c>
      <c r="J2921" t="str">
        <f>FLOOR(Raw_Data!F2921,10)&amp;"-"&amp;FLOOR(Raw_Data!F2921,10)+9</f>
        <v>0-9</v>
      </c>
      <c r="K2921" t="str">
        <f>Raw_Data!G2921</f>
        <v>Native American/Alaska Native</v>
      </c>
      <c r="L2921" t="str">
        <f>Raw_Data!H2921</f>
        <v>None</v>
      </c>
      <c r="M2921" t="str">
        <f>IF(Raw_Data!I2921=TRUE,"Admitted","Not Admitted")</f>
        <v>Not Admitted</v>
      </c>
      <c r="N2921" t="str">
        <f>IF(Raw_Data!J2921="","Not Rated",Raw_Data!J2921)</f>
        <v>Not Rated</v>
      </c>
      <c r="O2921">
        <f>Raw_Data!K2921</f>
        <v>48</v>
      </c>
      <c r="P2921" t="str">
        <f>IF(Raw_Data!K2921&lt;=30,"Within Time","Delayed")</f>
        <v>Delayed</v>
      </c>
    </row>
    <row r="2922" spans="1:16" x14ac:dyDescent="0.35">
      <c r="A2922" t="str">
        <f>Raw_Data!A2922</f>
        <v>503-48-5407</v>
      </c>
      <c r="B2922" s="2">
        <f>Raw_Data!B2922</f>
        <v>45197.911111111112</v>
      </c>
      <c r="C2922">
        <f>HOUR(Raw_Data!B2922)</f>
        <v>21</v>
      </c>
      <c r="D2922" t="str">
        <f>TEXT(Raw_Data!B2922,"mmm")</f>
        <v>Sep</v>
      </c>
      <c r="E2922">
        <f>YEAR(Raw_Data!B2922)</f>
        <v>2023</v>
      </c>
      <c r="F2922" t="str">
        <f>TEXT(Raw_Data!B2922,"mmm-yy")</f>
        <v>Sep-23</v>
      </c>
      <c r="G2922" t="str">
        <f>PROPER(Raw_Data!C2922&amp;". "&amp;Raw_Data!D2922)</f>
        <v>I. Ellerby</v>
      </c>
      <c r="H2922" t="str">
        <f>IF(OR(Raw_Data!E2922="M",Raw_Data!E2922="Male"),"Male",IF(OR(Raw_Data!E2922="F",Raw_Data!E2922="Female"),"Female","Not Confirmed"))</f>
        <v>Male</v>
      </c>
      <c r="I2922">
        <f>Raw_Data!F2922</f>
        <v>17</v>
      </c>
      <c r="J2922" t="str">
        <f>FLOOR(Raw_Data!F2922,10)&amp;"-"&amp;FLOOR(Raw_Data!F2922,10)+9</f>
        <v>10-19</v>
      </c>
      <c r="K2922" t="str">
        <f>Raw_Data!G2922</f>
        <v>White</v>
      </c>
      <c r="L2922" t="str">
        <f>Raw_Data!H2922</f>
        <v>None</v>
      </c>
      <c r="M2922" t="str">
        <f>IF(Raw_Data!I2922=TRUE,"Admitted","Not Admitted")</f>
        <v>Admitted</v>
      </c>
      <c r="N2922" t="str">
        <f>IF(Raw_Data!J2922="","Not Rated",Raw_Data!J2922)</f>
        <v>Not Rated</v>
      </c>
      <c r="O2922">
        <f>Raw_Data!K2922</f>
        <v>51</v>
      </c>
      <c r="P2922" t="str">
        <f>IF(Raw_Data!K2922&lt;=30,"Within Time","Delayed")</f>
        <v>Delayed</v>
      </c>
    </row>
    <row r="2923" spans="1:16" x14ac:dyDescent="0.35">
      <c r="A2923" t="str">
        <f>Raw_Data!A2923</f>
        <v>867-84-4320</v>
      </c>
      <c r="B2923" s="2">
        <f>Raw_Data!B2923</f>
        <v>45197.95</v>
      </c>
      <c r="C2923">
        <f>HOUR(Raw_Data!B2923)</f>
        <v>22</v>
      </c>
      <c r="D2923" t="str">
        <f>TEXT(Raw_Data!B2923,"mmm")</f>
        <v>Sep</v>
      </c>
      <c r="E2923">
        <f>YEAR(Raw_Data!B2923)</f>
        <v>2023</v>
      </c>
      <c r="F2923" t="str">
        <f>TEXT(Raw_Data!B2923,"mmm-yy")</f>
        <v>Sep-23</v>
      </c>
      <c r="G2923" t="str">
        <f>PROPER(Raw_Data!C2923&amp;". "&amp;Raw_Data!D2923)</f>
        <v>O. Lockwood</v>
      </c>
      <c r="H2923" t="str">
        <f>IF(OR(Raw_Data!E2923="M",Raw_Data!E2923="Male"),"Male",IF(OR(Raw_Data!E2923="F",Raw_Data!E2923="Female"),"Female","Not Confirmed"))</f>
        <v>Female</v>
      </c>
      <c r="I2923">
        <f>Raw_Data!F2923</f>
        <v>23</v>
      </c>
      <c r="J2923" t="str">
        <f>FLOOR(Raw_Data!F2923,10)&amp;"-"&amp;FLOOR(Raw_Data!F2923,10)+9</f>
        <v>20-29</v>
      </c>
      <c r="K2923" t="str">
        <f>Raw_Data!G2923</f>
        <v>African American</v>
      </c>
      <c r="L2923" t="str">
        <f>Raw_Data!H2923</f>
        <v>None</v>
      </c>
      <c r="M2923" t="str">
        <f>IF(Raw_Data!I2923=TRUE,"Admitted","Not Admitted")</f>
        <v>Not Admitted</v>
      </c>
      <c r="N2923" t="str">
        <f>IF(Raw_Data!J2923="","Not Rated",Raw_Data!J2923)</f>
        <v>Not Rated</v>
      </c>
      <c r="O2923">
        <f>Raw_Data!K2923</f>
        <v>44</v>
      </c>
      <c r="P2923" t="str">
        <f>IF(Raw_Data!K2923&lt;=30,"Within Time","Delayed")</f>
        <v>Delayed</v>
      </c>
    </row>
    <row r="2924" spans="1:16" x14ac:dyDescent="0.35">
      <c r="A2924" t="str">
        <f>Raw_Data!A2924</f>
        <v>843-41-7731</v>
      </c>
      <c r="B2924" s="2">
        <f>Raw_Data!B2924</f>
        <v>45197.959027777782</v>
      </c>
      <c r="C2924">
        <f>HOUR(Raw_Data!B2924)</f>
        <v>23</v>
      </c>
      <c r="D2924" t="str">
        <f>TEXT(Raw_Data!B2924,"mmm")</f>
        <v>Sep</v>
      </c>
      <c r="E2924">
        <f>YEAR(Raw_Data!B2924)</f>
        <v>2023</v>
      </c>
      <c r="F2924" t="str">
        <f>TEXT(Raw_Data!B2924,"mmm-yy")</f>
        <v>Sep-23</v>
      </c>
      <c r="G2924" t="str">
        <f>PROPER(Raw_Data!C2924&amp;". "&amp;Raw_Data!D2924)</f>
        <v>F. Sheffield</v>
      </c>
      <c r="H2924" t="str">
        <f>IF(OR(Raw_Data!E2924="M",Raw_Data!E2924="Male"),"Male",IF(OR(Raw_Data!E2924="F",Raw_Data!E2924="Female"),"Female","Not Confirmed"))</f>
        <v>Female</v>
      </c>
      <c r="I2924">
        <f>Raw_Data!F2924</f>
        <v>70</v>
      </c>
      <c r="J2924" t="str">
        <f>FLOOR(Raw_Data!F2924,10)&amp;"-"&amp;FLOOR(Raw_Data!F2924,10)+9</f>
        <v>70-79</v>
      </c>
      <c r="K2924" t="str">
        <f>Raw_Data!G2924</f>
        <v>Asian</v>
      </c>
      <c r="L2924" t="str">
        <f>Raw_Data!H2924</f>
        <v>General Practice</v>
      </c>
      <c r="M2924" t="str">
        <f>IF(Raw_Data!I2924=TRUE,"Admitted","Not Admitted")</f>
        <v>Not Admitted</v>
      </c>
      <c r="N2924" t="str">
        <f>IF(Raw_Data!J2924="","Not Rated",Raw_Data!J2924)</f>
        <v>Not Rated</v>
      </c>
      <c r="O2924">
        <f>Raw_Data!K2924</f>
        <v>39</v>
      </c>
      <c r="P2924" t="str">
        <f>IF(Raw_Data!K2924&lt;=30,"Within Time","Delayed")</f>
        <v>Delayed</v>
      </c>
    </row>
    <row r="2925" spans="1:16" x14ac:dyDescent="0.35">
      <c r="A2925" t="str">
        <f>Raw_Data!A2925</f>
        <v>977-87-8680</v>
      </c>
      <c r="B2925" s="2">
        <f>Raw_Data!B2925</f>
        <v>45198.03125</v>
      </c>
      <c r="C2925">
        <f>HOUR(Raw_Data!B2925)</f>
        <v>0</v>
      </c>
      <c r="D2925" t="str">
        <f>TEXT(Raw_Data!B2925,"mmm")</f>
        <v>Sep</v>
      </c>
      <c r="E2925">
        <f>YEAR(Raw_Data!B2925)</f>
        <v>2023</v>
      </c>
      <c r="F2925" t="str">
        <f>TEXT(Raw_Data!B2925,"mmm-yy")</f>
        <v>Sep-23</v>
      </c>
      <c r="G2925" t="str">
        <f>PROPER(Raw_Data!C2925&amp;". "&amp;Raw_Data!D2925)</f>
        <v>N. Whitfield</v>
      </c>
      <c r="H2925" t="str">
        <f>IF(OR(Raw_Data!E2925="M",Raw_Data!E2925="Male"),"Male",IF(OR(Raw_Data!E2925="F",Raw_Data!E2925="Female"),"Female","Not Confirmed"))</f>
        <v>Male</v>
      </c>
      <c r="I2925">
        <f>Raw_Data!F2925</f>
        <v>55</v>
      </c>
      <c r="J2925" t="str">
        <f>FLOOR(Raw_Data!F2925,10)&amp;"-"&amp;FLOOR(Raw_Data!F2925,10)+9</f>
        <v>50-59</v>
      </c>
      <c r="K2925" t="str">
        <f>Raw_Data!G2925</f>
        <v>Two or More Races</v>
      </c>
      <c r="L2925" t="str">
        <f>Raw_Data!H2925</f>
        <v>None</v>
      </c>
      <c r="M2925" t="str">
        <f>IF(Raw_Data!I2925=TRUE,"Admitted","Not Admitted")</f>
        <v>Not Admitted</v>
      </c>
      <c r="N2925" t="str">
        <f>IF(Raw_Data!J2925="","Not Rated",Raw_Data!J2925)</f>
        <v>Not Rated</v>
      </c>
      <c r="O2925">
        <f>Raw_Data!K2925</f>
        <v>25</v>
      </c>
      <c r="P2925" t="str">
        <f>IF(Raw_Data!K2925&lt;=30,"Within Time","Delayed")</f>
        <v>Within Time</v>
      </c>
    </row>
    <row r="2926" spans="1:16" x14ac:dyDescent="0.35">
      <c r="A2926" t="str">
        <f>Raw_Data!A2926</f>
        <v>258-76-3451</v>
      </c>
      <c r="B2926" s="2">
        <f>Raw_Data!B2926</f>
        <v>45198.222222222219</v>
      </c>
      <c r="C2926">
        <f>HOUR(Raw_Data!B2926)</f>
        <v>5</v>
      </c>
      <c r="D2926" t="str">
        <f>TEXT(Raw_Data!B2926,"mmm")</f>
        <v>Sep</v>
      </c>
      <c r="E2926">
        <f>YEAR(Raw_Data!B2926)</f>
        <v>2023</v>
      </c>
      <c r="F2926" t="str">
        <f>TEXT(Raw_Data!B2926,"mmm-yy")</f>
        <v>Sep-23</v>
      </c>
      <c r="G2926" t="str">
        <f>PROPER(Raw_Data!C2926&amp;". "&amp;Raw_Data!D2926)</f>
        <v>S. Postlethwaite</v>
      </c>
      <c r="H2926" t="str">
        <f>IF(OR(Raw_Data!E2926="M",Raw_Data!E2926="Male"),"Male",IF(OR(Raw_Data!E2926="F",Raw_Data!E2926="Female"),"Female","Not Confirmed"))</f>
        <v>Male</v>
      </c>
      <c r="I2926">
        <f>Raw_Data!F2926</f>
        <v>16</v>
      </c>
      <c r="J2926" t="str">
        <f>FLOOR(Raw_Data!F2926,10)&amp;"-"&amp;FLOOR(Raw_Data!F2926,10)+9</f>
        <v>10-19</v>
      </c>
      <c r="K2926" t="str">
        <f>Raw_Data!G2926</f>
        <v>African American</v>
      </c>
      <c r="L2926" t="str">
        <f>Raw_Data!H2926</f>
        <v>General Practice</v>
      </c>
      <c r="M2926" t="str">
        <f>IF(Raw_Data!I2926=TRUE,"Admitted","Not Admitted")</f>
        <v>Admitted</v>
      </c>
      <c r="N2926" t="str">
        <f>IF(Raw_Data!J2926="","Not Rated",Raw_Data!J2926)</f>
        <v>Not Rated</v>
      </c>
      <c r="O2926">
        <f>Raw_Data!K2926</f>
        <v>42</v>
      </c>
      <c r="P2926" t="str">
        <f>IF(Raw_Data!K2926&lt;=30,"Within Time","Delayed")</f>
        <v>Delayed</v>
      </c>
    </row>
    <row r="2927" spans="1:16" x14ac:dyDescent="0.35">
      <c r="A2927" t="str">
        <f>Raw_Data!A2927</f>
        <v>406-43-9719</v>
      </c>
      <c r="B2927" s="2">
        <f>Raw_Data!B2927</f>
        <v>45198.331944444442</v>
      </c>
      <c r="C2927">
        <f>HOUR(Raw_Data!B2927)</f>
        <v>7</v>
      </c>
      <c r="D2927" t="str">
        <f>TEXT(Raw_Data!B2927,"mmm")</f>
        <v>Sep</v>
      </c>
      <c r="E2927">
        <f>YEAR(Raw_Data!B2927)</f>
        <v>2023</v>
      </c>
      <c r="F2927" t="str">
        <f>TEXT(Raw_Data!B2927,"mmm-yy")</f>
        <v>Sep-23</v>
      </c>
      <c r="G2927" t="str">
        <f>PROPER(Raw_Data!C2927&amp;". "&amp;Raw_Data!D2927)</f>
        <v>K. Underhill</v>
      </c>
      <c r="H2927" t="str">
        <f>IF(OR(Raw_Data!E2927="M",Raw_Data!E2927="Male"),"Male",IF(OR(Raw_Data!E2927="F",Raw_Data!E2927="Female"),"Female","Not Confirmed"))</f>
        <v>Female</v>
      </c>
      <c r="I2927">
        <f>Raw_Data!F2927</f>
        <v>65</v>
      </c>
      <c r="J2927" t="str">
        <f>FLOOR(Raw_Data!F2927,10)&amp;"-"&amp;FLOOR(Raw_Data!F2927,10)+9</f>
        <v>60-69</v>
      </c>
      <c r="K2927" t="str">
        <f>Raw_Data!G2927</f>
        <v>African American</v>
      </c>
      <c r="L2927" t="str">
        <f>Raw_Data!H2927</f>
        <v>None</v>
      </c>
      <c r="M2927" t="str">
        <f>IF(Raw_Data!I2927=TRUE,"Admitted","Not Admitted")</f>
        <v>Not Admitted</v>
      </c>
      <c r="N2927" t="str">
        <f>IF(Raw_Data!J2927="","Not Rated",Raw_Data!J2927)</f>
        <v>Not Rated</v>
      </c>
      <c r="O2927">
        <f>Raw_Data!K2927</f>
        <v>41</v>
      </c>
      <c r="P2927" t="str">
        <f>IF(Raw_Data!K2927&lt;=30,"Within Time","Delayed")</f>
        <v>Delayed</v>
      </c>
    </row>
    <row r="2928" spans="1:16" x14ac:dyDescent="0.35">
      <c r="A2928" t="str">
        <f>Raw_Data!A2928</f>
        <v>707-88-4883</v>
      </c>
      <c r="B2928" s="2">
        <f>Raw_Data!B2928</f>
        <v>45198.388194444437</v>
      </c>
      <c r="C2928">
        <f>HOUR(Raw_Data!B2928)</f>
        <v>9</v>
      </c>
      <c r="D2928" t="str">
        <f>TEXT(Raw_Data!B2928,"mmm")</f>
        <v>Sep</v>
      </c>
      <c r="E2928">
        <f>YEAR(Raw_Data!B2928)</f>
        <v>2023</v>
      </c>
      <c r="F2928" t="str">
        <f>TEXT(Raw_Data!B2928,"mmm-yy")</f>
        <v>Sep-23</v>
      </c>
      <c r="G2928" t="str">
        <f>PROPER(Raw_Data!C2928&amp;". "&amp;Raw_Data!D2928)</f>
        <v>P. Verity</v>
      </c>
      <c r="H2928" t="str">
        <f>IF(OR(Raw_Data!E2928="M",Raw_Data!E2928="Male"),"Male",IF(OR(Raw_Data!E2928="F",Raw_Data!E2928="Female"),"Female","Not Confirmed"))</f>
        <v>Female</v>
      </c>
      <c r="I2928">
        <f>Raw_Data!F2928</f>
        <v>41</v>
      </c>
      <c r="J2928" t="str">
        <f>FLOOR(Raw_Data!F2928,10)&amp;"-"&amp;FLOOR(Raw_Data!F2928,10)+9</f>
        <v>40-49</v>
      </c>
      <c r="K2928" t="str">
        <f>Raw_Data!G2928</f>
        <v>Two or More Races</v>
      </c>
      <c r="L2928" t="str">
        <f>Raw_Data!H2928</f>
        <v>None</v>
      </c>
      <c r="M2928" t="str">
        <f>IF(Raw_Data!I2928=TRUE,"Admitted","Not Admitted")</f>
        <v>Not Admitted</v>
      </c>
      <c r="N2928" t="str">
        <f>IF(Raw_Data!J2928="","Not Rated",Raw_Data!J2928)</f>
        <v>Not Rated</v>
      </c>
      <c r="O2928">
        <f>Raw_Data!K2928</f>
        <v>15</v>
      </c>
      <c r="P2928" t="str">
        <f>IF(Raw_Data!K2928&lt;=30,"Within Time","Delayed")</f>
        <v>Within Time</v>
      </c>
    </row>
    <row r="2929" spans="1:16" x14ac:dyDescent="0.35">
      <c r="A2929" t="str">
        <f>Raw_Data!A2929</f>
        <v>984-79-2682</v>
      </c>
      <c r="B2929" s="2">
        <f>Raw_Data!B2929</f>
        <v>45198.393055555563</v>
      </c>
      <c r="C2929">
        <f>HOUR(Raw_Data!B2929)</f>
        <v>9</v>
      </c>
      <c r="D2929" t="str">
        <f>TEXT(Raw_Data!B2929,"mmm")</f>
        <v>Sep</v>
      </c>
      <c r="E2929">
        <f>YEAR(Raw_Data!B2929)</f>
        <v>2023</v>
      </c>
      <c r="F2929" t="str">
        <f>TEXT(Raw_Data!B2929,"mmm-yy")</f>
        <v>Sep-23</v>
      </c>
      <c r="G2929" t="str">
        <f>PROPER(Raw_Data!C2929&amp;". "&amp;Raw_Data!D2929)</f>
        <v>V. Aldridge</v>
      </c>
      <c r="H2929" t="str">
        <f>IF(OR(Raw_Data!E2929="M",Raw_Data!E2929="Male"),"Male",IF(OR(Raw_Data!E2929="F",Raw_Data!E2929="Female"),"Female","Not Confirmed"))</f>
        <v>Male</v>
      </c>
      <c r="I2929">
        <f>Raw_Data!F2929</f>
        <v>19</v>
      </c>
      <c r="J2929" t="str">
        <f>FLOOR(Raw_Data!F2929,10)&amp;"-"&amp;FLOOR(Raw_Data!F2929,10)+9</f>
        <v>10-19</v>
      </c>
      <c r="K2929" t="str">
        <f>Raw_Data!G2929</f>
        <v>White</v>
      </c>
      <c r="L2929" t="str">
        <f>Raw_Data!H2929</f>
        <v>None</v>
      </c>
      <c r="M2929" t="str">
        <f>IF(Raw_Data!I2929=TRUE,"Admitted","Not Admitted")</f>
        <v>Not Admitted</v>
      </c>
      <c r="N2929" t="str">
        <f>IF(Raw_Data!J2929="","Not Rated",Raw_Data!J2929)</f>
        <v>Not Rated</v>
      </c>
      <c r="O2929">
        <f>Raw_Data!K2929</f>
        <v>54</v>
      </c>
      <c r="P2929" t="str">
        <f>IF(Raw_Data!K2929&lt;=30,"Within Time","Delayed")</f>
        <v>Delayed</v>
      </c>
    </row>
    <row r="2930" spans="1:16" x14ac:dyDescent="0.35">
      <c r="A2930" t="str">
        <f>Raw_Data!A2930</f>
        <v>529-35-9614</v>
      </c>
      <c r="B2930" s="2">
        <f>Raw_Data!B2930</f>
        <v>45198.423611111109</v>
      </c>
      <c r="C2930">
        <f>HOUR(Raw_Data!B2930)</f>
        <v>10</v>
      </c>
      <c r="D2930" t="str">
        <f>TEXT(Raw_Data!B2930,"mmm")</f>
        <v>Sep</v>
      </c>
      <c r="E2930">
        <f>YEAR(Raw_Data!B2930)</f>
        <v>2023</v>
      </c>
      <c r="F2930" t="str">
        <f>TEXT(Raw_Data!B2930,"mmm-yy")</f>
        <v>Sep-23</v>
      </c>
      <c r="G2930" t="str">
        <f>PROPER(Raw_Data!C2930&amp;". "&amp;Raw_Data!D2930)</f>
        <v>U. Schubuser</v>
      </c>
      <c r="H2930" t="str">
        <f>IF(OR(Raw_Data!E2930="M",Raw_Data!E2930="Male"),"Male",IF(OR(Raw_Data!E2930="F",Raw_Data!E2930="Female"),"Female","Not Confirmed"))</f>
        <v>Female</v>
      </c>
      <c r="I2930">
        <f>Raw_Data!F2930</f>
        <v>46</v>
      </c>
      <c r="J2930" t="str">
        <f>FLOOR(Raw_Data!F2930,10)&amp;"-"&amp;FLOOR(Raw_Data!F2930,10)+9</f>
        <v>40-49</v>
      </c>
      <c r="K2930" t="str">
        <f>Raw_Data!G2930</f>
        <v>Two or More Races</v>
      </c>
      <c r="L2930" t="str">
        <f>Raw_Data!H2930</f>
        <v>Orthopedics</v>
      </c>
      <c r="M2930" t="str">
        <f>IF(Raw_Data!I2930=TRUE,"Admitted","Not Admitted")</f>
        <v>Admitted</v>
      </c>
      <c r="N2930" t="str">
        <f>IF(Raw_Data!J2930="","Not Rated",Raw_Data!J2930)</f>
        <v>Not Rated</v>
      </c>
      <c r="O2930">
        <f>Raw_Data!K2930</f>
        <v>30</v>
      </c>
      <c r="P2930" t="str">
        <f>IF(Raw_Data!K2930&lt;=30,"Within Time","Delayed")</f>
        <v>Within Time</v>
      </c>
    </row>
    <row r="2931" spans="1:16" x14ac:dyDescent="0.35">
      <c r="A2931" t="str">
        <f>Raw_Data!A2931</f>
        <v>500-82-3697</v>
      </c>
      <c r="B2931" s="2">
        <f>Raw_Data!B2931</f>
        <v>45198.460416666669</v>
      </c>
      <c r="C2931">
        <f>HOUR(Raw_Data!B2931)</f>
        <v>11</v>
      </c>
      <c r="D2931" t="str">
        <f>TEXT(Raw_Data!B2931,"mmm")</f>
        <v>Sep</v>
      </c>
      <c r="E2931">
        <f>YEAR(Raw_Data!B2931)</f>
        <v>2023</v>
      </c>
      <c r="F2931" t="str">
        <f>TEXT(Raw_Data!B2931,"mmm-yy")</f>
        <v>Sep-23</v>
      </c>
      <c r="G2931" t="str">
        <f>PROPER(Raw_Data!C2931&amp;". "&amp;Raw_Data!D2931)</f>
        <v>O. Loxley</v>
      </c>
      <c r="H2931" t="str">
        <f>IF(OR(Raw_Data!E2931="M",Raw_Data!E2931="Male"),"Male",IF(OR(Raw_Data!E2931="F",Raw_Data!E2931="Female"),"Female","Not Confirmed"))</f>
        <v>Female</v>
      </c>
      <c r="I2931">
        <f>Raw_Data!F2931</f>
        <v>4</v>
      </c>
      <c r="J2931" t="str">
        <f>FLOOR(Raw_Data!F2931,10)&amp;"-"&amp;FLOOR(Raw_Data!F2931,10)+9</f>
        <v>0-9</v>
      </c>
      <c r="K2931" t="str">
        <f>Raw_Data!G2931</f>
        <v>White</v>
      </c>
      <c r="L2931" t="str">
        <f>Raw_Data!H2931</f>
        <v>General Practice</v>
      </c>
      <c r="M2931" t="str">
        <f>IF(Raw_Data!I2931=TRUE,"Admitted","Not Admitted")</f>
        <v>Admitted</v>
      </c>
      <c r="N2931" t="str">
        <f>IF(Raw_Data!J2931="","Not Rated",Raw_Data!J2931)</f>
        <v>Not Rated</v>
      </c>
      <c r="O2931">
        <f>Raw_Data!K2931</f>
        <v>24</v>
      </c>
      <c r="P2931" t="str">
        <f>IF(Raw_Data!K2931&lt;=30,"Within Time","Delayed")</f>
        <v>Within Time</v>
      </c>
    </row>
    <row r="2932" spans="1:16" x14ac:dyDescent="0.35">
      <c r="A2932" t="str">
        <f>Raw_Data!A2932</f>
        <v>143-56-7519</v>
      </c>
      <c r="B2932" s="2">
        <f>Raw_Data!B2932</f>
        <v>45198.494444444441</v>
      </c>
      <c r="C2932">
        <f>HOUR(Raw_Data!B2932)</f>
        <v>11</v>
      </c>
      <c r="D2932" t="str">
        <f>TEXT(Raw_Data!B2932,"mmm")</f>
        <v>Sep</v>
      </c>
      <c r="E2932">
        <f>YEAR(Raw_Data!B2932)</f>
        <v>2023</v>
      </c>
      <c r="F2932" t="str">
        <f>TEXT(Raw_Data!B2932,"mmm-yy")</f>
        <v>Sep-23</v>
      </c>
      <c r="G2932" t="str">
        <f>PROPER(Raw_Data!C2932&amp;". "&amp;Raw_Data!D2932)</f>
        <v>B. Dunmore</v>
      </c>
      <c r="H2932" t="str">
        <f>IF(OR(Raw_Data!E2932="M",Raw_Data!E2932="Male"),"Male",IF(OR(Raw_Data!E2932="F",Raw_Data!E2932="Female"),"Female","Not Confirmed"))</f>
        <v>Female</v>
      </c>
      <c r="I2932">
        <f>Raw_Data!F2932</f>
        <v>22</v>
      </c>
      <c r="J2932" t="str">
        <f>FLOOR(Raw_Data!F2932,10)&amp;"-"&amp;FLOOR(Raw_Data!F2932,10)+9</f>
        <v>20-29</v>
      </c>
      <c r="K2932" t="str">
        <f>Raw_Data!G2932</f>
        <v>Asian</v>
      </c>
      <c r="L2932" t="str">
        <f>Raw_Data!H2932</f>
        <v>Renal</v>
      </c>
      <c r="M2932" t="str">
        <f>IF(Raw_Data!I2932=TRUE,"Admitted","Not Admitted")</f>
        <v>Not Admitted</v>
      </c>
      <c r="N2932" t="str">
        <f>IF(Raw_Data!J2932="","Not Rated",Raw_Data!J2932)</f>
        <v>Not Rated</v>
      </c>
      <c r="O2932">
        <f>Raw_Data!K2932</f>
        <v>24</v>
      </c>
      <c r="P2932" t="str">
        <f>IF(Raw_Data!K2932&lt;=30,"Within Time","Delayed")</f>
        <v>Within Time</v>
      </c>
    </row>
    <row r="2933" spans="1:16" x14ac:dyDescent="0.35">
      <c r="A2933" t="str">
        <f>Raw_Data!A2933</f>
        <v>239-68-8431</v>
      </c>
      <c r="B2933" s="2">
        <f>Raw_Data!B2933</f>
        <v>45198.496527777781</v>
      </c>
      <c r="C2933">
        <f>HOUR(Raw_Data!B2933)</f>
        <v>11</v>
      </c>
      <c r="D2933" t="str">
        <f>TEXT(Raw_Data!B2933,"mmm")</f>
        <v>Sep</v>
      </c>
      <c r="E2933">
        <f>YEAR(Raw_Data!B2933)</f>
        <v>2023</v>
      </c>
      <c r="F2933" t="str">
        <f>TEXT(Raw_Data!B2933,"mmm-yy")</f>
        <v>Sep-23</v>
      </c>
      <c r="G2933" t="str">
        <f>PROPER(Raw_Data!C2933&amp;". "&amp;Raw_Data!D2933)</f>
        <v>B. Hathaway</v>
      </c>
      <c r="H2933" t="str">
        <f>IF(OR(Raw_Data!E2933="M",Raw_Data!E2933="Male"),"Male",IF(OR(Raw_Data!E2933="F",Raw_Data!E2933="Female"),"Female","Not Confirmed"))</f>
        <v>Female</v>
      </c>
      <c r="I2933">
        <f>Raw_Data!F2933</f>
        <v>7</v>
      </c>
      <c r="J2933" t="str">
        <f>FLOOR(Raw_Data!F2933,10)&amp;"-"&amp;FLOOR(Raw_Data!F2933,10)+9</f>
        <v>0-9</v>
      </c>
      <c r="K2933" t="str">
        <f>Raw_Data!G2933</f>
        <v>African American</v>
      </c>
      <c r="L2933" t="str">
        <f>Raw_Data!H2933</f>
        <v>None</v>
      </c>
      <c r="M2933" t="str">
        <f>IF(Raw_Data!I2933=TRUE,"Admitted","Not Admitted")</f>
        <v>Admitted</v>
      </c>
      <c r="N2933">
        <f>IF(Raw_Data!J2933="","Not Rated",Raw_Data!J2933)</f>
        <v>2</v>
      </c>
      <c r="O2933">
        <f>Raw_Data!K2933</f>
        <v>52</v>
      </c>
      <c r="P2933" t="str">
        <f>IF(Raw_Data!K2933&lt;=30,"Within Time","Delayed")</f>
        <v>Delayed</v>
      </c>
    </row>
    <row r="2934" spans="1:16" x14ac:dyDescent="0.35">
      <c r="A2934" t="str">
        <f>Raw_Data!A2934</f>
        <v>472-99-5392</v>
      </c>
      <c r="B2934" s="2">
        <f>Raw_Data!B2934</f>
        <v>45198.508333333331</v>
      </c>
      <c r="C2934">
        <f>HOUR(Raw_Data!B2934)</f>
        <v>12</v>
      </c>
      <c r="D2934" t="str">
        <f>TEXT(Raw_Data!B2934,"mmm")</f>
        <v>Sep</v>
      </c>
      <c r="E2934">
        <f>YEAR(Raw_Data!B2934)</f>
        <v>2023</v>
      </c>
      <c r="F2934" t="str">
        <f>TEXT(Raw_Data!B2934,"mmm-yy")</f>
        <v>Sep-23</v>
      </c>
      <c r="G2934" t="str">
        <f>PROPER(Raw_Data!C2934&amp;". "&amp;Raw_Data!D2934)</f>
        <v>A. Crebo</v>
      </c>
      <c r="H2934" t="str">
        <f>IF(OR(Raw_Data!E2934="M",Raw_Data!E2934="Male"),"Male",IF(OR(Raw_Data!E2934="F",Raw_Data!E2934="Female"),"Female","Not Confirmed"))</f>
        <v>Female</v>
      </c>
      <c r="I2934">
        <f>Raw_Data!F2934</f>
        <v>17</v>
      </c>
      <c r="J2934" t="str">
        <f>FLOOR(Raw_Data!F2934,10)&amp;"-"&amp;FLOOR(Raw_Data!F2934,10)+9</f>
        <v>10-19</v>
      </c>
      <c r="K2934" t="str">
        <f>Raw_Data!G2934</f>
        <v>African American</v>
      </c>
      <c r="L2934" t="str">
        <f>Raw_Data!H2934</f>
        <v>None</v>
      </c>
      <c r="M2934" t="str">
        <f>IF(Raw_Data!I2934=TRUE,"Admitted","Not Admitted")</f>
        <v>Admitted</v>
      </c>
      <c r="N2934" t="str">
        <f>IF(Raw_Data!J2934="","Not Rated",Raw_Data!J2934)</f>
        <v>Not Rated</v>
      </c>
      <c r="O2934">
        <f>Raw_Data!K2934</f>
        <v>26</v>
      </c>
      <c r="P2934" t="str">
        <f>IF(Raw_Data!K2934&lt;=30,"Within Time","Delayed")</f>
        <v>Within Time</v>
      </c>
    </row>
    <row r="2935" spans="1:16" x14ac:dyDescent="0.35">
      <c r="A2935" t="str">
        <f>Raw_Data!A2935</f>
        <v>527-87-2546</v>
      </c>
      <c r="B2935" s="2">
        <f>Raw_Data!B2935</f>
        <v>45198.588888888888</v>
      </c>
      <c r="C2935">
        <f>HOUR(Raw_Data!B2935)</f>
        <v>14</v>
      </c>
      <c r="D2935" t="str">
        <f>TEXT(Raw_Data!B2935,"mmm")</f>
        <v>Sep</v>
      </c>
      <c r="E2935">
        <f>YEAR(Raw_Data!B2935)</f>
        <v>2023</v>
      </c>
      <c r="F2935" t="str">
        <f>TEXT(Raw_Data!B2935,"mmm-yy")</f>
        <v>Sep-23</v>
      </c>
      <c r="G2935" t="str">
        <f>PROPER(Raw_Data!C2935&amp;". "&amp;Raw_Data!D2935)</f>
        <v>K. Churchard</v>
      </c>
      <c r="H2935" t="str">
        <f>IF(OR(Raw_Data!E2935="M",Raw_Data!E2935="Male"),"Male",IF(OR(Raw_Data!E2935="F",Raw_Data!E2935="Female"),"Female","Not Confirmed"))</f>
        <v>Female</v>
      </c>
      <c r="I2935">
        <f>Raw_Data!F2935</f>
        <v>53</v>
      </c>
      <c r="J2935" t="str">
        <f>FLOOR(Raw_Data!F2935,10)&amp;"-"&amp;FLOOR(Raw_Data!F2935,10)+9</f>
        <v>50-59</v>
      </c>
      <c r="K2935" t="str">
        <f>Raw_Data!G2935</f>
        <v>African American</v>
      </c>
      <c r="L2935" t="str">
        <f>Raw_Data!H2935</f>
        <v>None</v>
      </c>
      <c r="M2935" t="str">
        <f>IF(Raw_Data!I2935=TRUE,"Admitted","Not Admitted")</f>
        <v>Not Admitted</v>
      </c>
      <c r="N2935" t="str">
        <f>IF(Raw_Data!J2935="","Not Rated",Raw_Data!J2935)</f>
        <v>Not Rated</v>
      </c>
      <c r="O2935">
        <f>Raw_Data!K2935</f>
        <v>12</v>
      </c>
      <c r="P2935" t="str">
        <f>IF(Raw_Data!K2935&lt;=30,"Within Time","Delayed")</f>
        <v>Within Time</v>
      </c>
    </row>
    <row r="2936" spans="1:16" x14ac:dyDescent="0.35">
      <c r="A2936" t="str">
        <f>Raw_Data!A2936</f>
        <v>353-73-8865</v>
      </c>
      <c r="B2936" s="2">
        <f>Raw_Data!B2936</f>
        <v>45198.664583333331</v>
      </c>
      <c r="C2936">
        <f>HOUR(Raw_Data!B2936)</f>
        <v>15</v>
      </c>
      <c r="D2936" t="str">
        <f>TEXT(Raw_Data!B2936,"mmm")</f>
        <v>Sep</v>
      </c>
      <c r="E2936">
        <f>YEAR(Raw_Data!B2936)</f>
        <v>2023</v>
      </c>
      <c r="F2936" t="str">
        <f>TEXT(Raw_Data!B2936,"mmm-yy")</f>
        <v>Sep-23</v>
      </c>
      <c r="G2936" t="str">
        <f>PROPER(Raw_Data!C2936&amp;". "&amp;Raw_Data!D2936)</f>
        <v>G. Bracegirdle</v>
      </c>
      <c r="H2936" t="str">
        <f>IF(OR(Raw_Data!E2936="M",Raw_Data!E2936="Male"),"Male",IF(OR(Raw_Data!E2936="F",Raw_Data!E2936="Female"),"Female","Not Confirmed"))</f>
        <v>Female</v>
      </c>
      <c r="I2936">
        <f>Raw_Data!F2936</f>
        <v>13</v>
      </c>
      <c r="J2936" t="str">
        <f>FLOOR(Raw_Data!F2936,10)&amp;"-"&amp;FLOOR(Raw_Data!F2936,10)+9</f>
        <v>10-19</v>
      </c>
      <c r="K2936" t="str">
        <f>Raw_Data!G2936</f>
        <v>African American</v>
      </c>
      <c r="L2936" t="str">
        <f>Raw_Data!H2936</f>
        <v>None</v>
      </c>
      <c r="M2936" t="str">
        <f>IF(Raw_Data!I2936=TRUE,"Admitted","Not Admitted")</f>
        <v>Not Admitted</v>
      </c>
      <c r="N2936">
        <f>IF(Raw_Data!J2936="","Not Rated",Raw_Data!J2936)</f>
        <v>8</v>
      </c>
      <c r="O2936">
        <f>Raw_Data!K2936</f>
        <v>28</v>
      </c>
      <c r="P2936" t="str">
        <f>IF(Raw_Data!K2936&lt;=30,"Within Time","Delayed")</f>
        <v>Within Time</v>
      </c>
    </row>
    <row r="2937" spans="1:16" x14ac:dyDescent="0.35">
      <c r="A2937" t="str">
        <f>Raw_Data!A2937</f>
        <v>297-35-1944</v>
      </c>
      <c r="B2937" s="2">
        <f>Raw_Data!B2937</f>
        <v>45198.67291666667</v>
      </c>
      <c r="C2937">
        <f>HOUR(Raw_Data!B2937)</f>
        <v>16</v>
      </c>
      <c r="D2937" t="str">
        <f>TEXT(Raw_Data!B2937,"mmm")</f>
        <v>Sep</v>
      </c>
      <c r="E2937">
        <f>YEAR(Raw_Data!B2937)</f>
        <v>2023</v>
      </c>
      <c r="F2937" t="str">
        <f>TEXT(Raw_Data!B2937,"mmm-yy")</f>
        <v>Sep-23</v>
      </c>
      <c r="G2937" t="str">
        <f>PROPER(Raw_Data!C2937&amp;". "&amp;Raw_Data!D2937)</f>
        <v>B. Tunstall</v>
      </c>
      <c r="H2937" t="str">
        <f>IF(OR(Raw_Data!E2937="M",Raw_Data!E2937="Male"),"Male",IF(OR(Raw_Data!E2937="F",Raw_Data!E2937="Female"),"Female","Not Confirmed"))</f>
        <v>Male</v>
      </c>
      <c r="I2937">
        <f>Raw_Data!F2937</f>
        <v>47</v>
      </c>
      <c r="J2937" t="str">
        <f>FLOOR(Raw_Data!F2937,10)&amp;"-"&amp;FLOOR(Raw_Data!F2937,10)+9</f>
        <v>40-49</v>
      </c>
      <c r="K2937" t="str">
        <f>Raw_Data!G2937</f>
        <v>Declined to Identify</v>
      </c>
      <c r="L2937" t="str">
        <f>Raw_Data!H2937</f>
        <v>None</v>
      </c>
      <c r="M2937" t="str">
        <f>IF(Raw_Data!I2937=TRUE,"Admitted","Not Admitted")</f>
        <v>Not Admitted</v>
      </c>
      <c r="N2937" t="str">
        <f>IF(Raw_Data!J2937="","Not Rated",Raw_Data!J2937)</f>
        <v>Not Rated</v>
      </c>
      <c r="O2937">
        <f>Raw_Data!K2937</f>
        <v>50</v>
      </c>
      <c r="P2937" t="str">
        <f>IF(Raw_Data!K2937&lt;=30,"Within Time","Delayed")</f>
        <v>Delayed</v>
      </c>
    </row>
    <row r="2938" spans="1:16" x14ac:dyDescent="0.35">
      <c r="A2938" t="str">
        <f>Raw_Data!A2938</f>
        <v>623-24-7067</v>
      </c>
      <c r="B2938" s="2">
        <f>Raw_Data!B2938</f>
        <v>45198.692361111112</v>
      </c>
      <c r="C2938">
        <f>HOUR(Raw_Data!B2938)</f>
        <v>16</v>
      </c>
      <c r="D2938" t="str">
        <f>TEXT(Raw_Data!B2938,"mmm")</f>
        <v>Sep</v>
      </c>
      <c r="E2938">
        <f>YEAR(Raw_Data!B2938)</f>
        <v>2023</v>
      </c>
      <c r="F2938" t="str">
        <f>TEXT(Raw_Data!B2938,"mmm-yy")</f>
        <v>Sep-23</v>
      </c>
      <c r="G2938" t="str">
        <f>PROPER(Raw_Data!C2938&amp;". "&amp;Raw_Data!D2938)</f>
        <v>I. Aldridge</v>
      </c>
      <c r="H2938" t="str">
        <f>IF(OR(Raw_Data!E2938="M",Raw_Data!E2938="Male"),"Male",IF(OR(Raw_Data!E2938="F",Raw_Data!E2938="Female"),"Female","Not Confirmed"))</f>
        <v>Male</v>
      </c>
      <c r="I2938">
        <f>Raw_Data!F2938</f>
        <v>14</v>
      </c>
      <c r="J2938" t="str">
        <f>FLOOR(Raw_Data!F2938,10)&amp;"-"&amp;FLOOR(Raw_Data!F2938,10)+9</f>
        <v>10-19</v>
      </c>
      <c r="K2938" t="str">
        <f>Raw_Data!G2938</f>
        <v>African American</v>
      </c>
      <c r="L2938" t="str">
        <f>Raw_Data!H2938</f>
        <v>None</v>
      </c>
      <c r="M2938" t="str">
        <f>IF(Raw_Data!I2938=TRUE,"Admitted","Not Admitted")</f>
        <v>Admitted</v>
      </c>
      <c r="N2938" t="str">
        <f>IF(Raw_Data!J2938="","Not Rated",Raw_Data!J2938)</f>
        <v>Not Rated</v>
      </c>
      <c r="O2938">
        <f>Raw_Data!K2938</f>
        <v>24</v>
      </c>
      <c r="P2938" t="str">
        <f>IF(Raw_Data!K2938&lt;=30,"Within Time","Delayed")</f>
        <v>Within Time</v>
      </c>
    </row>
    <row r="2939" spans="1:16" x14ac:dyDescent="0.35">
      <c r="A2939" t="str">
        <f>Raw_Data!A2939</f>
        <v>167-70-8353</v>
      </c>
      <c r="B2939" s="2">
        <f>Raw_Data!B2939</f>
        <v>45198.755555555559</v>
      </c>
      <c r="C2939">
        <f>HOUR(Raw_Data!B2939)</f>
        <v>18</v>
      </c>
      <c r="D2939" t="str">
        <f>TEXT(Raw_Data!B2939,"mmm")</f>
        <v>Sep</v>
      </c>
      <c r="E2939">
        <f>YEAR(Raw_Data!B2939)</f>
        <v>2023</v>
      </c>
      <c r="F2939" t="str">
        <f>TEXT(Raw_Data!B2939,"mmm-yy")</f>
        <v>Sep-23</v>
      </c>
      <c r="G2939" t="str">
        <f>PROPER(Raw_Data!C2939&amp;". "&amp;Raw_Data!D2939)</f>
        <v>H. Yates</v>
      </c>
      <c r="H2939" t="str">
        <f>IF(OR(Raw_Data!E2939="M",Raw_Data!E2939="Male"),"Male",IF(OR(Raw_Data!E2939="F",Raw_Data!E2939="Female"),"Female","Not Confirmed"))</f>
        <v>Female</v>
      </c>
      <c r="I2939">
        <f>Raw_Data!F2939</f>
        <v>9</v>
      </c>
      <c r="J2939" t="str">
        <f>FLOOR(Raw_Data!F2939,10)&amp;"-"&amp;FLOOR(Raw_Data!F2939,10)+9</f>
        <v>0-9</v>
      </c>
      <c r="K2939" t="str">
        <f>Raw_Data!G2939</f>
        <v>White</v>
      </c>
      <c r="L2939" t="str">
        <f>Raw_Data!H2939</f>
        <v>None</v>
      </c>
      <c r="M2939" t="str">
        <f>IF(Raw_Data!I2939=TRUE,"Admitted","Not Admitted")</f>
        <v>Admitted</v>
      </c>
      <c r="N2939" t="str">
        <f>IF(Raw_Data!J2939="","Not Rated",Raw_Data!J2939)</f>
        <v>Not Rated</v>
      </c>
      <c r="O2939">
        <f>Raw_Data!K2939</f>
        <v>60</v>
      </c>
      <c r="P2939" t="str">
        <f>IF(Raw_Data!K2939&lt;=30,"Within Time","Delayed")</f>
        <v>Delayed</v>
      </c>
    </row>
    <row r="2940" spans="1:16" x14ac:dyDescent="0.35">
      <c r="A2940" t="str">
        <f>Raw_Data!A2940</f>
        <v>291-96-8016</v>
      </c>
      <c r="B2940" s="2">
        <f>Raw_Data!B2940</f>
        <v>45198.772222222222</v>
      </c>
      <c r="C2940">
        <f>HOUR(Raw_Data!B2940)</f>
        <v>18</v>
      </c>
      <c r="D2940" t="str">
        <f>TEXT(Raw_Data!B2940,"mmm")</f>
        <v>Sep</v>
      </c>
      <c r="E2940">
        <f>YEAR(Raw_Data!B2940)</f>
        <v>2023</v>
      </c>
      <c r="F2940" t="str">
        <f>TEXT(Raw_Data!B2940,"mmm-yy")</f>
        <v>Sep-23</v>
      </c>
      <c r="G2940" t="str">
        <f>PROPER(Raw_Data!C2940&amp;". "&amp;Raw_Data!D2940)</f>
        <v>P. Vickery</v>
      </c>
      <c r="H2940" t="str">
        <f>IF(OR(Raw_Data!E2940="M",Raw_Data!E2940="Male"),"Male",IF(OR(Raw_Data!E2940="F",Raw_Data!E2940="Female"),"Female","Not Confirmed"))</f>
        <v>Male</v>
      </c>
      <c r="I2940">
        <f>Raw_Data!F2940</f>
        <v>67</v>
      </c>
      <c r="J2940" t="str">
        <f>FLOOR(Raw_Data!F2940,10)&amp;"-"&amp;FLOOR(Raw_Data!F2940,10)+9</f>
        <v>60-69</v>
      </c>
      <c r="K2940" t="str">
        <f>Raw_Data!G2940</f>
        <v>Unknown</v>
      </c>
      <c r="L2940" t="str">
        <f>Raw_Data!H2940</f>
        <v>None</v>
      </c>
      <c r="M2940" t="str">
        <f>IF(Raw_Data!I2940=TRUE,"Admitted","Not Admitted")</f>
        <v>Admitted</v>
      </c>
      <c r="N2940" t="str">
        <f>IF(Raw_Data!J2940="","Not Rated",Raw_Data!J2940)</f>
        <v>Not Rated</v>
      </c>
      <c r="O2940">
        <f>Raw_Data!K2940</f>
        <v>49</v>
      </c>
      <c r="P2940" t="str">
        <f>IF(Raw_Data!K2940&lt;=30,"Within Time","Delayed")</f>
        <v>Delayed</v>
      </c>
    </row>
    <row r="2941" spans="1:16" x14ac:dyDescent="0.35">
      <c r="A2941" t="str">
        <f>Raw_Data!A2941</f>
        <v>534-89-2349</v>
      </c>
      <c r="B2941" s="2">
        <f>Raw_Data!B2941</f>
        <v>45198.797222222223</v>
      </c>
      <c r="C2941">
        <f>HOUR(Raw_Data!B2941)</f>
        <v>19</v>
      </c>
      <c r="D2941" t="str">
        <f>TEXT(Raw_Data!B2941,"mmm")</f>
        <v>Sep</v>
      </c>
      <c r="E2941">
        <f>YEAR(Raw_Data!B2941)</f>
        <v>2023</v>
      </c>
      <c r="F2941" t="str">
        <f>TEXT(Raw_Data!B2941,"mmm-yy")</f>
        <v>Sep-23</v>
      </c>
      <c r="G2941" t="str">
        <f>PROPER(Raw_Data!C2941&amp;". "&amp;Raw_Data!D2941)</f>
        <v>Z. Inglewood</v>
      </c>
      <c r="H2941" t="str">
        <f>IF(OR(Raw_Data!E2941="M",Raw_Data!E2941="Male"),"Male",IF(OR(Raw_Data!E2941="F",Raw_Data!E2941="Female"),"Female","Not Confirmed"))</f>
        <v>Female</v>
      </c>
      <c r="I2941">
        <f>Raw_Data!F2941</f>
        <v>16</v>
      </c>
      <c r="J2941" t="str">
        <f>FLOOR(Raw_Data!F2941,10)&amp;"-"&amp;FLOOR(Raw_Data!F2941,10)+9</f>
        <v>10-19</v>
      </c>
      <c r="K2941" t="str">
        <f>Raw_Data!G2941</f>
        <v>Two or More Races</v>
      </c>
      <c r="L2941" t="str">
        <f>Raw_Data!H2941</f>
        <v>None</v>
      </c>
      <c r="M2941" t="str">
        <f>IF(Raw_Data!I2941=TRUE,"Admitted","Not Admitted")</f>
        <v>Not Admitted</v>
      </c>
      <c r="N2941" t="str">
        <f>IF(Raw_Data!J2941="","Not Rated",Raw_Data!J2941)</f>
        <v>Not Rated</v>
      </c>
      <c r="O2941">
        <f>Raw_Data!K2941</f>
        <v>19</v>
      </c>
      <c r="P2941" t="str">
        <f>IF(Raw_Data!K2941&lt;=30,"Within Time","Delayed")</f>
        <v>Within Time</v>
      </c>
    </row>
    <row r="2942" spans="1:16" x14ac:dyDescent="0.35">
      <c r="A2942" t="str">
        <f>Raw_Data!A2942</f>
        <v>513-46-2724</v>
      </c>
      <c r="B2942" s="2">
        <f>Raw_Data!B2942</f>
        <v>45198.883333333331</v>
      </c>
      <c r="C2942">
        <f>HOUR(Raw_Data!B2942)</f>
        <v>21</v>
      </c>
      <c r="D2942" t="str">
        <f>TEXT(Raw_Data!B2942,"mmm")</f>
        <v>Sep</v>
      </c>
      <c r="E2942">
        <f>YEAR(Raw_Data!B2942)</f>
        <v>2023</v>
      </c>
      <c r="F2942" t="str">
        <f>TEXT(Raw_Data!B2942,"mmm-yy")</f>
        <v>Sep-23</v>
      </c>
      <c r="G2942" t="str">
        <f>PROPER(Raw_Data!C2942&amp;". "&amp;Raw_Data!D2942)</f>
        <v>H. Ravenscroft</v>
      </c>
      <c r="H2942" t="str">
        <f>IF(OR(Raw_Data!E2942="M",Raw_Data!E2942="Male"),"Male",IF(OR(Raw_Data!E2942="F",Raw_Data!E2942="Female"),"Female","Not Confirmed"))</f>
        <v>Male</v>
      </c>
      <c r="I2942">
        <f>Raw_Data!F2942</f>
        <v>39</v>
      </c>
      <c r="J2942" t="str">
        <f>FLOOR(Raw_Data!F2942,10)&amp;"-"&amp;FLOOR(Raw_Data!F2942,10)+9</f>
        <v>30-39</v>
      </c>
      <c r="K2942" t="str">
        <f>Raw_Data!G2942</f>
        <v>African American</v>
      </c>
      <c r="L2942" t="str">
        <f>Raw_Data!H2942</f>
        <v>Neurology</v>
      </c>
      <c r="M2942" t="str">
        <f>IF(Raw_Data!I2942=TRUE,"Admitted","Not Admitted")</f>
        <v>Not Admitted</v>
      </c>
      <c r="N2942" t="str">
        <f>IF(Raw_Data!J2942="","Not Rated",Raw_Data!J2942)</f>
        <v>Not Rated</v>
      </c>
      <c r="O2942">
        <f>Raw_Data!K2942</f>
        <v>46</v>
      </c>
      <c r="P2942" t="str">
        <f>IF(Raw_Data!K2942&lt;=30,"Within Time","Delayed")</f>
        <v>Delayed</v>
      </c>
    </row>
    <row r="2943" spans="1:16" x14ac:dyDescent="0.35">
      <c r="A2943" t="str">
        <f>Raw_Data!A2943</f>
        <v>832-41-7698</v>
      </c>
      <c r="B2943" s="2">
        <f>Raw_Data!B2943</f>
        <v>45198.915277777778</v>
      </c>
      <c r="C2943">
        <f>HOUR(Raw_Data!B2943)</f>
        <v>21</v>
      </c>
      <c r="D2943" t="str">
        <f>TEXT(Raw_Data!B2943,"mmm")</f>
        <v>Sep</v>
      </c>
      <c r="E2943">
        <f>YEAR(Raw_Data!B2943)</f>
        <v>2023</v>
      </c>
      <c r="F2943" t="str">
        <f>TEXT(Raw_Data!B2943,"mmm-yy")</f>
        <v>Sep-23</v>
      </c>
      <c r="G2943" t="str">
        <f>PROPER(Raw_Data!C2943&amp;". "&amp;Raw_Data!D2943)</f>
        <v>F. Ollerton</v>
      </c>
      <c r="H2943" t="str">
        <f>IF(OR(Raw_Data!E2943="M",Raw_Data!E2943="Male"),"Male",IF(OR(Raw_Data!E2943="F",Raw_Data!E2943="Female"),"Female","Not Confirmed"))</f>
        <v>Female</v>
      </c>
      <c r="I2943">
        <f>Raw_Data!F2943</f>
        <v>16</v>
      </c>
      <c r="J2943" t="str">
        <f>FLOOR(Raw_Data!F2943,10)&amp;"-"&amp;FLOOR(Raw_Data!F2943,10)+9</f>
        <v>10-19</v>
      </c>
      <c r="K2943" t="str">
        <f>Raw_Data!G2943</f>
        <v>Two or More Races</v>
      </c>
      <c r="L2943" t="str">
        <f>Raw_Data!H2943</f>
        <v>Orthopedics</v>
      </c>
      <c r="M2943" t="str">
        <f>IF(Raw_Data!I2943=TRUE,"Admitted","Not Admitted")</f>
        <v>Admitted</v>
      </c>
      <c r="N2943" t="str">
        <f>IF(Raw_Data!J2943="","Not Rated",Raw_Data!J2943)</f>
        <v>Not Rated</v>
      </c>
      <c r="O2943">
        <f>Raw_Data!K2943</f>
        <v>37</v>
      </c>
      <c r="P2943" t="str">
        <f>IF(Raw_Data!K2943&lt;=30,"Within Time","Delayed")</f>
        <v>Delayed</v>
      </c>
    </row>
    <row r="2944" spans="1:16" x14ac:dyDescent="0.35">
      <c r="A2944" t="str">
        <f>Raw_Data!A2944</f>
        <v>242-97-4268</v>
      </c>
      <c r="B2944" s="2">
        <f>Raw_Data!B2944</f>
        <v>45199.059027777781</v>
      </c>
      <c r="C2944">
        <f>HOUR(Raw_Data!B2944)</f>
        <v>1</v>
      </c>
      <c r="D2944" t="str">
        <f>TEXT(Raw_Data!B2944,"mmm")</f>
        <v>Sep</v>
      </c>
      <c r="E2944">
        <f>YEAR(Raw_Data!B2944)</f>
        <v>2023</v>
      </c>
      <c r="F2944" t="str">
        <f>TEXT(Raw_Data!B2944,"mmm-yy")</f>
        <v>Sep-23</v>
      </c>
      <c r="G2944" t="str">
        <f>PROPER(Raw_Data!C2944&amp;". "&amp;Raw_Data!D2944)</f>
        <v>E. Oakden</v>
      </c>
      <c r="H2944" t="str">
        <f>IF(OR(Raw_Data!E2944="M",Raw_Data!E2944="Male"),"Male",IF(OR(Raw_Data!E2944="F",Raw_Data!E2944="Female"),"Female","Not Confirmed"))</f>
        <v>Female</v>
      </c>
      <c r="I2944">
        <f>Raw_Data!F2944</f>
        <v>39</v>
      </c>
      <c r="J2944" t="str">
        <f>FLOOR(Raw_Data!F2944,10)&amp;"-"&amp;FLOOR(Raw_Data!F2944,10)+9</f>
        <v>30-39</v>
      </c>
      <c r="K2944" t="str">
        <f>Raw_Data!G2944</f>
        <v>African American</v>
      </c>
      <c r="L2944" t="str">
        <f>Raw_Data!H2944</f>
        <v>None</v>
      </c>
      <c r="M2944" t="str">
        <f>IF(Raw_Data!I2944=TRUE,"Admitted","Not Admitted")</f>
        <v>Not Admitted</v>
      </c>
      <c r="N2944" t="str">
        <f>IF(Raw_Data!J2944="","Not Rated",Raw_Data!J2944)</f>
        <v>Not Rated</v>
      </c>
      <c r="O2944">
        <f>Raw_Data!K2944</f>
        <v>21</v>
      </c>
      <c r="P2944" t="str">
        <f>IF(Raw_Data!K2944&lt;=30,"Within Time","Delayed")</f>
        <v>Within Time</v>
      </c>
    </row>
    <row r="2945" spans="1:16" x14ac:dyDescent="0.35">
      <c r="A2945" t="str">
        <f>Raw_Data!A2945</f>
        <v>148-44-4789</v>
      </c>
      <c r="B2945" s="2">
        <f>Raw_Data!B2945</f>
        <v>45199.095833333333</v>
      </c>
      <c r="C2945">
        <f>HOUR(Raw_Data!B2945)</f>
        <v>2</v>
      </c>
      <c r="D2945" t="str">
        <f>TEXT(Raw_Data!B2945,"mmm")</f>
        <v>Sep</v>
      </c>
      <c r="E2945">
        <f>YEAR(Raw_Data!B2945)</f>
        <v>2023</v>
      </c>
      <c r="F2945" t="str">
        <f>TEXT(Raw_Data!B2945,"mmm-yy")</f>
        <v>Sep-23</v>
      </c>
      <c r="G2945" t="str">
        <f>PROPER(Raw_Data!C2945&amp;". "&amp;Raw_Data!D2945)</f>
        <v>O. Underhill</v>
      </c>
      <c r="H2945" t="str">
        <f>IF(OR(Raw_Data!E2945="M",Raw_Data!E2945="Male"),"Male",IF(OR(Raw_Data!E2945="F",Raw_Data!E2945="Female"),"Female","Not Confirmed"))</f>
        <v>Male</v>
      </c>
      <c r="I2945">
        <f>Raw_Data!F2945</f>
        <v>12</v>
      </c>
      <c r="J2945" t="str">
        <f>FLOOR(Raw_Data!F2945,10)&amp;"-"&amp;FLOOR(Raw_Data!F2945,10)+9</f>
        <v>10-19</v>
      </c>
      <c r="K2945" t="str">
        <f>Raw_Data!G2945</f>
        <v>Unknown</v>
      </c>
      <c r="L2945" t="str">
        <f>Raw_Data!H2945</f>
        <v>None</v>
      </c>
      <c r="M2945" t="str">
        <f>IF(Raw_Data!I2945=TRUE,"Admitted","Not Admitted")</f>
        <v>Admitted</v>
      </c>
      <c r="N2945">
        <f>IF(Raw_Data!J2945="","Not Rated",Raw_Data!J2945)</f>
        <v>1</v>
      </c>
      <c r="O2945">
        <f>Raw_Data!K2945</f>
        <v>21</v>
      </c>
      <c r="P2945" t="str">
        <f>IF(Raw_Data!K2945&lt;=30,"Within Time","Delayed")</f>
        <v>Within Time</v>
      </c>
    </row>
    <row r="2946" spans="1:16" x14ac:dyDescent="0.35">
      <c r="A2946" t="str">
        <f>Raw_Data!A2946</f>
        <v>332-51-7943</v>
      </c>
      <c r="B2946" s="2">
        <f>Raw_Data!B2946</f>
        <v>45199.286111111112</v>
      </c>
      <c r="C2946">
        <f>HOUR(Raw_Data!B2946)</f>
        <v>6</v>
      </c>
      <c r="D2946" t="str">
        <f>TEXT(Raw_Data!B2946,"mmm")</f>
        <v>Sep</v>
      </c>
      <c r="E2946">
        <f>YEAR(Raw_Data!B2946)</f>
        <v>2023</v>
      </c>
      <c r="F2946" t="str">
        <f>TEXT(Raw_Data!B2946,"mmm-yy")</f>
        <v>Sep-23</v>
      </c>
      <c r="G2946" t="str">
        <f>PROPER(Raw_Data!C2946&amp;". "&amp;Raw_Data!D2946)</f>
        <v>E. Ollerton</v>
      </c>
      <c r="H2946" t="str">
        <f>IF(OR(Raw_Data!E2946="M",Raw_Data!E2946="Male"),"Male",IF(OR(Raw_Data!E2946="F",Raw_Data!E2946="Female"),"Female","Not Confirmed"))</f>
        <v>Male</v>
      </c>
      <c r="I2946">
        <f>Raw_Data!F2946</f>
        <v>51</v>
      </c>
      <c r="J2946" t="str">
        <f>FLOOR(Raw_Data!F2946,10)&amp;"-"&amp;FLOOR(Raw_Data!F2946,10)+9</f>
        <v>50-59</v>
      </c>
      <c r="K2946" t="str">
        <f>Raw_Data!G2946</f>
        <v>Unknown</v>
      </c>
      <c r="L2946" t="str">
        <f>Raw_Data!H2946</f>
        <v>None</v>
      </c>
      <c r="M2946" t="str">
        <f>IF(Raw_Data!I2946=TRUE,"Admitted","Not Admitted")</f>
        <v>Not Admitted</v>
      </c>
      <c r="N2946">
        <f>IF(Raw_Data!J2946="","Not Rated",Raw_Data!J2946)</f>
        <v>6</v>
      </c>
      <c r="O2946">
        <f>Raw_Data!K2946</f>
        <v>25</v>
      </c>
      <c r="P2946" t="str">
        <f>IF(Raw_Data!K2946&lt;=30,"Within Time","Delayed")</f>
        <v>Within Time</v>
      </c>
    </row>
    <row r="2947" spans="1:16" x14ac:dyDescent="0.35">
      <c r="A2947" t="str">
        <f>Raw_Data!A2947</f>
        <v>658-65-4570</v>
      </c>
      <c r="B2947" s="2">
        <f>Raw_Data!B2947</f>
        <v>45199.290972222218</v>
      </c>
      <c r="C2947">
        <f>HOUR(Raw_Data!B2947)</f>
        <v>6</v>
      </c>
      <c r="D2947" t="str">
        <f>TEXT(Raw_Data!B2947,"mmm")</f>
        <v>Sep</v>
      </c>
      <c r="E2947">
        <f>YEAR(Raw_Data!B2947)</f>
        <v>2023</v>
      </c>
      <c r="F2947" t="str">
        <f>TEXT(Raw_Data!B2947,"mmm-yy")</f>
        <v>Sep-23</v>
      </c>
      <c r="G2947" t="str">
        <f>PROPER(Raw_Data!C2947&amp;". "&amp;Raw_Data!D2947)</f>
        <v>K. Underhill</v>
      </c>
      <c r="H2947" t="str">
        <f>IF(OR(Raw_Data!E2947="M",Raw_Data!E2947="Male"),"Male",IF(OR(Raw_Data!E2947="F",Raw_Data!E2947="Female"),"Female","Not Confirmed"))</f>
        <v>Female</v>
      </c>
      <c r="I2947">
        <f>Raw_Data!F2947</f>
        <v>49</v>
      </c>
      <c r="J2947" t="str">
        <f>FLOOR(Raw_Data!F2947,10)&amp;"-"&amp;FLOOR(Raw_Data!F2947,10)+9</f>
        <v>40-49</v>
      </c>
      <c r="K2947" t="str">
        <f>Raw_Data!G2947</f>
        <v>Unknown</v>
      </c>
      <c r="L2947" t="str">
        <f>Raw_Data!H2947</f>
        <v>General Practice</v>
      </c>
      <c r="M2947" t="str">
        <f>IF(Raw_Data!I2947=TRUE,"Admitted","Not Admitted")</f>
        <v>Admitted</v>
      </c>
      <c r="N2947">
        <f>IF(Raw_Data!J2947="","Not Rated",Raw_Data!J2947)</f>
        <v>9</v>
      </c>
      <c r="O2947">
        <f>Raw_Data!K2947</f>
        <v>58</v>
      </c>
      <c r="P2947" t="str">
        <f>IF(Raw_Data!K2947&lt;=30,"Within Time","Delayed")</f>
        <v>Delayed</v>
      </c>
    </row>
    <row r="2948" spans="1:16" x14ac:dyDescent="0.35">
      <c r="A2948" t="str">
        <f>Raw_Data!A2948</f>
        <v>867-40-8232</v>
      </c>
      <c r="B2948" s="2">
        <f>Raw_Data!B2948</f>
        <v>45199.300694444442</v>
      </c>
      <c r="C2948">
        <f>HOUR(Raw_Data!B2948)</f>
        <v>7</v>
      </c>
      <c r="D2948" t="str">
        <f>TEXT(Raw_Data!B2948,"mmm")</f>
        <v>Sep</v>
      </c>
      <c r="E2948">
        <f>YEAR(Raw_Data!B2948)</f>
        <v>2023</v>
      </c>
      <c r="F2948" t="str">
        <f>TEXT(Raw_Data!B2948,"mmm-yy")</f>
        <v>Sep-23</v>
      </c>
      <c r="G2948" t="str">
        <f>PROPER(Raw_Data!C2948&amp;". "&amp;Raw_Data!D2948)</f>
        <v>X. Merriweather</v>
      </c>
      <c r="H2948" t="str">
        <f>IF(OR(Raw_Data!E2948="M",Raw_Data!E2948="Male"),"Male",IF(OR(Raw_Data!E2948="F",Raw_Data!E2948="Female"),"Female","Not Confirmed"))</f>
        <v>Male</v>
      </c>
      <c r="I2948">
        <f>Raw_Data!F2948</f>
        <v>69</v>
      </c>
      <c r="J2948" t="str">
        <f>FLOOR(Raw_Data!F2948,10)&amp;"-"&amp;FLOOR(Raw_Data!F2948,10)+9</f>
        <v>60-69</v>
      </c>
      <c r="K2948" t="str">
        <f>Raw_Data!G2948</f>
        <v>White</v>
      </c>
      <c r="L2948" t="str">
        <f>Raw_Data!H2948</f>
        <v>None</v>
      </c>
      <c r="M2948" t="str">
        <f>IF(Raw_Data!I2948=TRUE,"Admitted","Not Admitted")</f>
        <v>Admitted</v>
      </c>
      <c r="N2948" t="str">
        <f>IF(Raw_Data!J2948="","Not Rated",Raw_Data!J2948)</f>
        <v>Not Rated</v>
      </c>
      <c r="O2948">
        <f>Raw_Data!K2948</f>
        <v>22</v>
      </c>
      <c r="P2948" t="str">
        <f>IF(Raw_Data!K2948&lt;=30,"Within Time","Delayed")</f>
        <v>Within Time</v>
      </c>
    </row>
    <row r="2949" spans="1:16" x14ac:dyDescent="0.35">
      <c r="A2949" t="str">
        <f>Raw_Data!A2949</f>
        <v>178-53-9301</v>
      </c>
      <c r="B2949" s="2">
        <f>Raw_Data!B2949</f>
        <v>45199.313194444447</v>
      </c>
      <c r="C2949">
        <f>HOUR(Raw_Data!B2949)</f>
        <v>7</v>
      </c>
      <c r="D2949" t="str">
        <f>TEXT(Raw_Data!B2949,"mmm")</f>
        <v>Sep</v>
      </c>
      <c r="E2949">
        <f>YEAR(Raw_Data!B2949)</f>
        <v>2023</v>
      </c>
      <c r="F2949" t="str">
        <f>TEXT(Raw_Data!B2949,"mmm-yy")</f>
        <v>Sep-23</v>
      </c>
      <c r="G2949" t="str">
        <f>PROPER(Raw_Data!C2949&amp;". "&amp;Raw_Data!D2949)</f>
        <v>Y. Ollerton</v>
      </c>
      <c r="H2949" t="str">
        <f>IF(OR(Raw_Data!E2949="M",Raw_Data!E2949="Male"),"Male",IF(OR(Raw_Data!E2949="F",Raw_Data!E2949="Female"),"Female","Not Confirmed"))</f>
        <v>Male</v>
      </c>
      <c r="I2949">
        <f>Raw_Data!F2949</f>
        <v>16</v>
      </c>
      <c r="J2949" t="str">
        <f>FLOOR(Raw_Data!F2949,10)&amp;"-"&amp;FLOOR(Raw_Data!F2949,10)+9</f>
        <v>10-19</v>
      </c>
      <c r="K2949" t="str">
        <f>Raw_Data!G2949</f>
        <v>African American</v>
      </c>
      <c r="L2949" t="str">
        <f>Raw_Data!H2949</f>
        <v>Gastroenterology</v>
      </c>
      <c r="M2949" t="str">
        <f>IF(Raw_Data!I2949=TRUE,"Admitted","Not Admitted")</f>
        <v>Not Admitted</v>
      </c>
      <c r="N2949">
        <f>IF(Raw_Data!J2949="","Not Rated",Raw_Data!J2949)</f>
        <v>8</v>
      </c>
      <c r="O2949">
        <f>Raw_Data!K2949</f>
        <v>60</v>
      </c>
      <c r="P2949" t="str">
        <f>IF(Raw_Data!K2949&lt;=30,"Within Time","Delayed")</f>
        <v>Delayed</v>
      </c>
    </row>
    <row r="2950" spans="1:16" x14ac:dyDescent="0.35">
      <c r="A2950" t="str">
        <f>Raw_Data!A2950</f>
        <v>163-54-6079</v>
      </c>
      <c r="B2950" s="2">
        <f>Raw_Data!B2950</f>
        <v>45199.31527777778</v>
      </c>
      <c r="C2950">
        <f>HOUR(Raw_Data!B2950)</f>
        <v>7</v>
      </c>
      <c r="D2950" t="str">
        <f>TEXT(Raw_Data!B2950,"mmm")</f>
        <v>Sep</v>
      </c>
      <c r="E2950">
        <f>YEAR(Raw_Data!B2950)</f>
        <v>2023</v>
      </c>
      <c r="F2950" t="str">
        <f>TEXT(Raw_Data!B2950,"mmm-yy")</f>
        <v>Sep-23</v>
      </c>
      <c r="G2950" t="str">
        <f>PROPER(Raw_Data!C2950&amp;". "&amp;Raw_Data!D2950)</f>
        <v>L. Bannister</v>
      </c>
      <c r="H2950" t="str">
        <f>IF(OR(Raw_Data!E2950="M",Raw_Data!E2950="Male"),"Male",IF(OR(Raw_Data!E2950="F",Raw_Data!E2950="Female"),"Female","Not Confirmed"))</f>
        <v>Female</v>
      </c>
      <c r="I2950">
        <f>Raw_Data!F2950</f>
        <v>48</v>
      </c>
      <c r="J2950" t="str">
        <f>FLOOR(Raw_Data!F2950,10)&amp;"-"&amp;FLOOR(Raw_Data!F2950,10)+9</f>
        <v>40-49</v>
      </c>
      <c r="K2950" t="str">
        <f>Raw_Data!G2950</f>
        <v>Two or More Races</v>
      </c>
      <c r="L2950" t="str">
        <f>Raw_Data!H2950</f>
        <v>Gastroenterology</v>
      </c>
      <c r="M2950" t="str">
        <f>IF(Raw_Data!I2950=TRUE,"Admitted","Not Admitted")</f>
        <v>Not Admitted</v>
      </c>
      <c r="N2950" t="str">
        <f>IF(Raw_Data!J2950="","Not Rated",Raw_Data!J2950)</f>
        <v>Not Rated</v>
      </c>
      <c r="O2950">
        <f>Raw_Data!K2950</f>
        <v>10</v>
      </c>
      <c r="P2950" t="str">
        <f>IF(Raw_Data!K2950&lt;=30,"Within Time","Delayed")</f>
        <v>Within Time</v>
      </c>
    </row>
    <row r="2951" spans="1:16" x14ac:dyDescent="0.35">
      <c r="A2951" t="str">
        <f>Raw_Data!A2951</f>
        <v>730-99-1820</v>
      </c>
      <c r="B2951" s="2">
        <f>Raw_Data!B2951</f>
        <v>45199.32916666667</v>
      </c>
      <c r="C2951">
        <f>HOUR(Raw_Data!B2951)</f>
        <v>7</v>
      </c>
      <c r="D2951" t="str">
        <f>TEXT(Raw_Data!B2951,"mmm")</f>
        <v>Sep</v>
      </c>
      <c r="E2951">
        <f>YEAR(Raw_Data!B2951)</f>
        <v>2023</v>
      </c>
      <c r="F2951" t="str">
        <f>TEXT(Raw_Data!B2951,"mmm-yy")</f>
        <v>Sep-23</v>
      </c>
      <c r="G2951" t="str">
        <f>PROPER(Raw_Data!C2951&amp;". "&amp;Raw_Data!D2951)</f>
        <v>C. Ravenscroft</v>
      </c>
      <c r="H2951" t="str">
        <f>IF(OR(Raw_Data!E2951="M",Raw_Data!E2951="Male"),"Male",IF(OR(Raw_Data!E2951="F",Raw_Data!E2951="Female"),"Female","Not Confirmed"))</f>
        <v>Male</v>
      </c>
      <c r="I2951">
        <f>Raw_Data!F2951</f>
        <v>38</v>
      </c>
      <c r="J2951" t="str">
        <f>FLOOR(Raw_Data!F2951,10)&amp;"-"&amp;FLOOR(Raw_Data!F2951,10)+9</f>
        <v>30-39</v>
      </c>
      <c r="K2951" t="str">
        <f>Raw_Data!G2951</f>
        <v>White</v>
      </c>
      <c r="L2951" t="str">
        <f>Raw_Data!H2951</f>
        <v>None</v>
      </c>
      <c r="M2951" t="str">
        <f>IF(Raw_Data!I2951=TRUE,"Admitted","Not Admitted")</f>
        <v>Not Admitted</v>
      </c>
      <c r="N2951">
        <f>IF(Raw_Data!J2951="","Not Rated",Raw_Data!J2951)</f>
        <v>6</v>
      </c>
      <c r="O2951">
        <f>Raw_Data!K2951</f>
        <v>29</v>
      </c>
      <c r="P2951" t="str">
        <f>IF(Raw_Data!K2951&lt;=30,"Within Time","Delayed")</f>
        <v>Within Time</v>
      </c>
    </row>
    <row r="2952" spans="1:16" x14ac:dyDescent="0.35">
      <c r="A2952" t="str">
        <f>Raw_Data!A2952</f>
        <v>238-46-7439</v>
      </c>
      <c r="B2952" s="2">
        <f>Raw_Data!B2952</f>
        <v>45199.40902777778</v>
      </c>
      <c r="C2952">
        <f>HOUR(Raw_Data!B2952)</f>
        <v>9</v>
      </c>
      <c r="D2952" t="str">
        <f>TEXT(Raw_Data!B2952,"mmm")</f>
        <v>Sep</v>
      </c>
      <c r="E2952">
        <f>YEAR(Raw_Data!B2952)</f>
        <v>2023</v>
      </c>
      <c r="F2952" t="str">
        <f>TEXT(Raw_Data!B2952,"mmm-yy")</f>
        <v>Sep-23</v>
      </c>
      <c r="G2952" t="str">
        <f>PROPER(Raw_Data!C2952&amp;". "&amp;Raw_Data!D2952)</f>
        <v>V. Perrat</v>
      </c>
      <c r="H2952" t="str">
        <f>IF(OR(Raw_Data!E2952="M",Raw_Data!E2952="Male"),"Male",IF(OR(Raw_Data!E2952="F",Raw_Data!E2952="Female"),"Female","Not Confirmed"))</f>
        <v>Male</v>
      </c>
      <c r="I2952">
        <f>Raw_Data!F2952</f>
        <v>69</v>
      </c>
      <c r="J2952" t="str">
        <f>FLOOR(Raw_Data!F2952,10)&amp;"-"&amp;FLOOR(Raw_Data!F2952,10)+9</f>
        <v>60-69</v>
      </c>
      <c r="K2952" t="str">
        <f>Raw_Data!G2952</f>
        <v>Unknown</v>
      </c>
      <c r="L2952" t="str">
        <f>Raw_Data!H2952</f>
        <v>General Practice</v>
      </c>
      <c r="M2952" t="str">
        <f>IF(Raw_Data!I2952=TRUE,"Admitted","Not Admitted")</f>
        <v>Admitted</v>
      </c>
      <c r="N2952">
        <f>IF(Raw_Data!J2952="","Not Rated",Raw_Data!J2952)</f>
        <v>7</v>
      </c>
      <c r="O2952">
        <f>Raw_Data!K2952</f>
        <v>41</v>
      </c>
      <c r="P2952" t="str">
        <f>IF(Raw_Data!K2952&lt;=30,"Within Time","Delayed")</f>
        <v>Delayed</v>
      </c>
    </row>
    <row r="2953" spans="1:16" x14ac:dyDescent="0.35">
      <c r="A2953" t="str">
        <f>Raw_Data!A2953</f>
        <v>339-90-2040</v>
      </c>
      <c r="B2953" s="2">
        <f>Raw_Data!B2953</f>
        <v>45199.548611111109</v>
      </c>
      <c r="C2953">
        <f>HOUR(Raw_Data!B2953)</f>
        <v>13</v>
      </c>
      <c r="D2953" t="str">
        <f>TEXT(Raw_Data!B2953,"mmm")</f>
        <v>Sep</v>
      </c>
      <c r="E2953">
        <f>YEAR(Raw_Data!B2953)</f>
        <v>2023</v>
      </c>
      <c r="F2953" t="str">
        <f>TEXT(Raw_Data!B2953,"mmm-yy")</f>
        <v>Sep-23</v>
      </c>
      <c r="G2953" t="str">
        <f>PROPER(Raw_Data!C2953&amp;". "&amp;Raw_Data!D2953)</f>
        <v>D. Bracegirdle</v>
      </c>
      <c r="H2953" t="str">
        <f>IF(OR(Raw_Data!E2953="M",Raw_Data!E2953="Male"),"Male",IF(OR(Raw_Data!E2953="F",Raw_Data!E2953="Female"),"Female","Not Confirmed"))</f>
        <v>Male</v>
      </c>
      <c r="I2953">
        <f>Raw_Data!F2953</f>
        <v>23</v>
      </c>
      <c r="J2953" t="str">
        <f>FLOOR(Raw_Data!F2953,10)&amp;"-"&amp;FLOOR(Raw_Data!F2953,10)+9</f>
        <v>20-29</v>
      </c>
      <c r="K2953" t="str">
        <f>Raw_Data!G2953</f>
        <v>African American</v>
      </c>
      <c r="L2953" t="str">
        <f>Raw_Data!H2953</f>
        <v>General Practice</v>
      </c>
      <c r="M2953" t="str">
        <f>IF(Raw_Data!I2953=TRUE,"Admitted","Not Admitted")</f>
        <v>Not Admitted</v>
      </c>
      <c r="N2953">
        <f>IF(Raw_Data!J2953="","Not Rated",Raw_Data!J2953)</f>
        <v>10</v>
      </c>
      <c r="O2953">
        <f>Raw_Data!K2953</f>
        <v>20</v>
      </c>
      <c r="P2953" t="str">
        <f>IF(Raw_Data!K2953&lt;=30,"Within Time","Delayed")</f>
        <v>Within Time</v>
      </c>
    </row>
    <row r="2954" spans="1:16" x14ac:dyDescent="0.35">
      <c r="A2954" t="str">
        <f>Raw_Data!A2954</f>
        <v>156-46-9019</v>
      </c>
      <c r="B2954" s="2">
        <f>Raw_Data!B2954</f>
        <v>45199.558333333327</v>
      </c>
      <c r="C2954">
        <f>HOUR(Raw_Data!B2954)</f>
        <v>13</v>
      </c>
      <c r="D2954" t="str">
        <f>TEXT(Raw_Data!B2954,"mmm")</f>
        <v>Sep</v>
      </c>
      <c r="E2954">
        <f>YEAR(Raw_Data!B2954)</f>
        <v>2023</v>
      </c>
      <c r="F2954" t="str">
        <f>TEXT(Raw_Data!B2954,"mmm-yy")</f>
        <v>Sep-23</v>
      </c>
      <c r="G2954" t="str">
        <f>PROPER(Raw_Data!C2954&amp;". "&amp;Raw_Data!D2954)</f>
        <v>Z. Ashcombe</v>
      </c>
      <c r="H2954" t="str">
        <f>IF(OR(Raw_Data!E2954="M",Raw_Data!E2954="Male"),"Male",IF(OR(Raw_Data!E2954="F",Raw_Data!E2954="Female"),"Female","Not Confirmed"))</f>
        <v>Not Confirmed</v>
      </c>
      <c r="I2954">
        <f>Raw_Data!F2954</f>
        <v>14</v>
      </c>
      <c r="J2954" t="str">
        <f>FLOOR(Raw_Data!F2954,10)&amp;"-"&amp;FLOOR(Raw_Data!F2954,10)+9</f>
        <v>10-19</v>
      </c>
      <c r="K2954" t="str">
        <f>Raw_Data!G2954</f>
        <v>African American</v>
      </c>
      <c r="L2954" t="str">
        <f>Raw_Data!H2954</f>
        <v>None</v>
      </c>
      <c r="M2954" t="str">
        <f>IF(Raw_Data!I2954=TRUE,"Admitted","Not Admitted")</f>
        <v>Admitted</v>
      </c>
      <c r="N2954" t="str">
        <f>IF(Raw_Data!J2954="","Not Rated",Raw_Data!J2954)</f>
        <v>Not Rated</v>
      </c>
      <c r="O2954">
        <f>Raw_Data!K2954</f>
        <v>10</v>
      </c>
      <c r="P2954" t="str">
        <f>IF(Raw_Data!K2954&lt;=30,"Within Time","Delayed")</f>
        <v>Within Time</v>
      </c>
    </row>
    <row r="2955" spans="1:16" x14ac:dyDescent="0.35">
      <c r="A2955" t="str">
        <f>Raw_Data!A2955</f>
        <v>814-62-9991</v>
      </c>
      <c r="B2955" s="2">
        <f>Raw_Data!B2955</f>
        <v>45199.777777777781</v>
      </c>
      <c r="C2955">
        <f>HOUR(Raw_Data!B2955)</f>
        <v>18</v>
      </c>
      <c r="D2955" t="str">
        <f>TEXT(Raw_Data!B2955,"mmm")</f>
        <v>Sep</v>
      </c>
      <c r="E2955">
        <f>YEAR(Raw_Data!B2955)</f>
        <v>2023</v>
      </c>
      <c r="F2955" t="str">
        <f>TEXT(Raw_Data!B2955,"mmm-yy")</f>
        <v>Sep-23</v>
      </c>
      <c r="G2955" t="str">
        <f>PROPER(Raw_Data!C2955&amp;". "&amp;Raw_Data!D2955)</f>
        <v>U. Northcote</v>
      </c>
      <c r="H2955" t="str">
        <f>IF(OR(Raw_Data!E2955="M",Raw_Data!E2955="Male"),"Male",IF(OR(Raw_Data!E2955="F",Raw_Data!E2955="Female"),"Female","Not Confirmed"))</f>
        <v>Female</v>
      </c>
      <c r="I2955">
        <f>Raw_Data!F2955</f>
        <v>54</v>
      </c>
      <c r="J2955" t="str">
        <f>FLOOR(Raw_Data!F2955,10)&amp;"-"&amp;FLOOR(Raw_Data!F2955,10)+9</f>
        <v>50-59</v>
      </c>
      <c r="K2955" t="str">
        <f>Raw_Data!G2955</f>
        <v>African American</v>
      </c>
      <c r="L2955" t="str">
        <f>Raw_Data!H2955</f>
        <v>General Practice</v>
      </c>
      <c r="M2955" t="str">
        <f>IF(Raw_Data!I2955=TRUE,"Admitted","Not Admitted")</f>
        <v>Not Admitted</v>
      </c>
      <c r="N2955" t="str">
        <f>IF(Raw_Data!J2955="","Not Rated",Raw_Data!J2955)</f>
        <v>Not Rated</v>
      </c>
      <c r="O2955">
        <f>Raw_Data!K2955</f>
        <v>33</v>
      </c>
      <c r="P2955" t="str">
        <f>IF(Raw_Data!K2955&lt;=30,"Within Time","Delayed")</f>
        <v>Delayed</v>
      </c>
    </row>
    <row r="2956" spans="1:16" x14ac:dyDescent="0.35">
      <c r="A2956" t="str">
        <f>Raw_Data!A2956</f>
        <v>763-41-6700</v>
      </c>
      <c r="B2956" s="2">
        <f>Raw_Data!B2956</f>
        <v>45199.816666666673</v>
      </c>
      <c r="C2956">
        <f>HOUR(Raw_Data!B2956)</f>
        <v>19</v>
      </c>
      <c r="D2956" t="str">
        <f>TEXT(Raw_Data!B2956,"mmm")</f>
        <v>Sep</v>
      </c>
      <c r="E2956">
        <f>YEAR(Raw_Data!B2956)</f>
        <v>2023</v>
      </c>
      <c r="F2956" t="str">
        <f>TEXT(Raw_Data!B2956,"mmm-yy")</f>
        <v>Sep-23</v>
      </c>
      <c r="G2956" t="str">
        <f>PROPER(Raw_Data!C2956&amp;". "&amp;Raw_Data!D2956)</f>
        <v>Q. Kingsley</v>
      </c>
      <c r="H2956" t="str">
        <f>IF(OR(Raw_Data!E2956="M",Raw_Data!E2956="Male"),"Male",IF(OR(Raw_Data!E2956="F",Raw_Data!E2956="Female"),"Female","Not Confirmed"))</f>
        <v>Female</v>
      </c>
      <c r="I2956">
        <f>Raw_Data!F2956</f>
        <v>40</v>
      </c>
      <c r="J2956" t="str">
        <f>FLOOR(Raw_Data!F2956,10)&amp;"-"&amp;FLOOR(Raw_Data!F2956,10)+9</f>
        <v>40-49</v>
      </c>
      <c r="K2956" t="str">
        <f>Raw_Data!G2956</f>
        <v>Asian</v>
      </c>
      <c r="L2956" t="str">
        <f>Raw_Data!H2956</f>
        <v>None</v>
      </c>
      <c r="M2956" t="str">
        <f>IF(Raw_Data!I2956=TRUE,"Admitted","Not Admitted")</f>
        <v>Not Admitted</v>
      </c>
      <c r="N2956" t="str">
        <f>IF(Raw_Data!J2956="","Not Rated",Raw_Data!J2956)</f>
        <v>Not Rated</v>
      </c>
      <c r="O2956">
        <f>Raw_Data!K2956</f>
        <v>10</v>
      </c>
      <c r="P2956" t="str">
        <f>IF(Raw_Data!K2956&lt;=30,"Within Time","Delayed")</f>
        <v>Within Time</v>
      </c>
    </row>
    <row r="2957" spans="1:16" x14ac:dyDescent="0.35">
      <c r="A2957" t="str">
        <f>Raw_Data!A2957</f>
        <v>867-35-7761</v>
      </c>
      <c r="B2957" s="2">
        <f>Raw_Data!B2957</f>
        <v>45199.855555555558</v>
      </c>
      <c r="C2957">
        <f>HOUR(Raw_Data!B2957)</f>
        <v>20</v>
      </c>
      <c r="D2957" t="str">
        <f>TEXT(Raw_Data!B2957,"mmm")</f>
        <v>Sep</v>
      </c>
      <c r="E2957">
        <f>YEAR(Raw_Data!B2957)</f>
        <v>2023</v>
      </c>
      <c r="F2957" t="str">
        <f>TEXT(Raw_Data!B2957,"mmm-yy")</f>
        <v>Sep-23</v>
      </c>
      <c r="G2957" t="str">
        <f>PROPER(Raw_Data!C2957&amp;". "&amp;Raw_Data!D2957)</f>
        <v>P. Fairbairn</v>
      </c>
      <c r="H2957" t="str">
        <f>IF(OR(Raw_Data!E2957="M",Raw_Data!E2957="Male"),"Male",IF(OR(Raw_Data!E2957="F",Raw_Data!E2957="Female"),"Female","Not Confirmed"))</f>
        <v>Female</v>
      </c>
      <c r="I2957">
        <f>Raw_Data!F2957</f>
        <v>34</v>
      </c>
      <c r="J2957" t="str">
        <f>FLOOR(Raw_Data!F2957,10)&amp;"-"&amp;FLOOR(Raw_Data!F2957,10)+9</f>
        <v>30-39</v>
      </c>
      <c r="K2957" t="str">
        <f>Raw_Data!G2957</f>
        <v>Unknown</v>
      </c>
      <c r="L2957" t="str">
        <f>Raw_Data!H2957</f>
        <v>General Practice</v>
      </c>
      <c r="M2957" t="str">
        <f>IF(Raw_Data!I2957=TRUE,"Admitted","Not Admitted")</f>
        <v>Admitted</v>
      </c>
      <c r="N2957" t="str">
        <f>IF(Raw_Data!J2957="","Not Rated",Raw_Data!J2957)</f>
        <v>Not Rated</v>
      </c>
      <c r="O2957">
        <f>Raw_Data!K2957</f>
        <v>43</v>
      </c>
      <c r="P2957" t="str">
        <f>IF(Raw_Data!K2957&lt;=30,"Within Time","Delayed")</f>
        <v>Delayed</v>
      </c>
    </row>
    <row r="2958" spans="1:16" x14ac:dyDescent="0.35">
      <c r="A2958" t="str">
        <f>Raw_Data!A2958</f>
        <v>264-21-8449</v>
      </c>
      <c r="B2958" s="2">
        <f>Raw_Data!B2958</f>
        <v>45199.890972222223</v>
      </c>
      <c r="C2958">
        <f>HOUR(Raw_Data!B2958)</f>
        <v>21</v>
      </c>
      <c r="D2958" t="str">
        <f>TEXT(Raw_Data!B2958,"mmm")</f>
        <v>Sep</v>
      </c>
      <c r="E2958">
        <f>YEAR(Raw_Data!B2958)</f>
        <v>2023</v>
      </c>
      <c r="F2958" t="str">
        <f>TEXT(Raw_Data!B2958,"mmm-yy")</f>
        <v>Sep-23</v>
      </c>
      <c r="G2958" t="str">
        <f>PROPER(Raw_Data!C2958&amp;". "&amp;Raw_Data!D2958)</f>
        <v>Y. Vickery</v>
      </c>
      <c r="H2958" t="str">
        <f>IF(OR(Raw_Data!E2958="M",Raw_Data!E2958="Male"),"Male",IF(OR(Raw_Data!E2958="F",Raw_Data!E2958="Female"),"Female","Not Confirmed"))</f>
        <v>Female</v>
      </c>
      <c r="I2958">
        <f>Raw_Data!F2958</f>
        <v>46</v>
      </c>
      <c r="J2958" t="str">
        <f>FLOOR(Raw_Data!F2958,10)&amp;"-"&amp;FLOOR(Raw_Data!F2958,10)+9</f>
        <v>40-49</v>
      </c>
      <c r="K2958" t="str">
        <f>Raw_Data!G2958</f>
        <v>Asian</v>
      </c>
      <c r="L2958" t="str">
        <f>Raw_Data!H2958</f>
        <v>None</v>
      </c>
      <c r="M2958" t="str">
        <f>IF(Raw_Data!I2958=TRUE,"Admitted","Not Admitted")</f>
        <v>Not Admitted</v>
      </c>
      <c r="N2958" t="str">
        <f>IF(Raw_Data!J2958="","Not Rated",Raw_Data!J2958)</f>
        <v>Not Rated</v>
      </c>
      <c r="O2958">
        <f>Raw_Data!K2958</f>
        <v>46</v>
      </c>
      <c r="P2958" t="str">
        <f>IF(Raw_Data!K2958&lt;=30,"Within Time","Delayed")</f>
        <v>Delayed</v>
      </c>
    </row>
    <row r="2959" spans="1:16" x14ac:dyDescent="0.35">
      <c r="A2959" t="str">
        <f>Raw_Data!A2959</f>
        <v>221-61-6974</v>
      </c>
      <c r="B2959" s="2">
        <f>Raw_Data!B2959</f>
        <v>45199.914583333331</v>
      </c>
      <c r="C2959">
        <f>HOUR(Raw_Data!B2959)</f>
        <v>21</v>
      </c>
      <c r="D2959" t="str">
        <f>TEXT(Raw_Data!B2959,"mmm")</f>
        <v>Sep</v>
      </c>
      <c r="E2959">
        <f>YEAR(Raw_Data!B2959)</f>
        <v>2023</v>
      </c>
      <c r="F2959" t="str">
        <f>TEXT(Raw_Data!B2959,"mmm-yy")</f>
        <v>Sep-23</v>
      </c>
      <c r="G2959" t="str">
        <f>PROPER(Raw_Data!C2959&amp;". "&amp;Raw_Data!D2959)</f>
        <v>D. Pemberton</v>
      </c>
      <c r="H2959" t="str">
        <f>IF(OR(Raw_Data!E2959="M",Raw_Data!E2959="Male"),"Male",IF(OR(Raw_Data!E2959="F",Raw_Data!E2959="Female"),"Female","Not Confirmed"))</f>
        <v>Female</v>
      </c>
      <c r="I2959">
        <f>Raw_Data!F2959</f>
        <v>66</v>
      </c>
      <c r="J2959" t="str">
        <f>FLOOR(Raw_Data!F2959,10)&amp;"-"&amp;FLOOR(Raw_Data!F2959,10)+9</f>
        <v>60-69</v>
      </c>
      <c r="K2959" t="str">
        <f>Raw_Data!G2959</f>
        <v>African American</v>
      </c>
      <c r="L2959" t="str">
        <f>Raw_Data!H2959</f>
        <v>General Practice</v>
      </c>
      <c r="M2959" t="str">
        <f>IF(Raw_Data!I2959=TRUE,"Admitted","Not Admitted")</f>
        <v>Not Admitted</v>
      </c>
      <c r="N2959" t="str">
        <f>IF(Raw_Data!J2959="","Not Rated",Raw_Data!J2959)</f>
        <v>Not Rated</v>
      </c>
      <c r="O2959">
        <f>Raw_Data!K2959</f>
        <v>23</v>
      </c>
      <c r="P2959" t="str">
        <f>IF(Raw_Data!K2959&lt;=30,"Within Time","Delayed")</f>
        <v>Within Time</v>
      </c>
    </row>
    <row r="2960" spans="1:16" x14ac:dyDescent="0.35">
      <c r="A2960" t="str">
        <f>Raw_Data!A2960</f>
        <v>963-32-5032</v>
      </c>
      <c r="B2960" s="2">
        <f>Raw_Data!B2960</f>
        <v>45199.977083333331</v>
      </c>
      <c r="C2960">
        <f>HOUR(Raw_Data!B2960)</f>
        <v>23</v>
      </c>
      <c r="D2960" t="str">
        <f>TEXT(Raw_Data!B2960,"mmm")</f>
        <v>Sep</v>
      </c>
      <c r="E2960">
        <f>YEAR(Raw_Data!B2960)</f>
        <v>2023</v>
      </c>
      <c r="F2960" t="str">
        <f>TEXT(Raw_Data!B2960,"mmm-yy")</f>
        <v>Sep-23</v>
      </c>
      <c r="G2960" t="str">
        <f>PROPER(Raw_Data!C2960&amp;". "&amp;Raw_Data!D2960)</f>
        <v>P. Goudie</v>
      </c>
      <c r="H2960" t="str">
        <f>IF(OR(Raw_Data!E2960="M",Raw_Data!E2960="Male"),"Male",IF(OR(Raw_Data!E2960="F",Raw_Data!E2960="Female"),"Female","Not Confirmed"))</f>
        <v>Male</v>
      </c>
      <c r="I2960">
        <f>Raw_Data!F2960</f>
        <v>33</v>
      </c>
      <c r="J2960" t="str">
        <f>FLOOR(Raw_Data!F2960,10)&amp;"-"&amp;FLOOR(Raw_Data!F2960,10)+9</f>
        <v>30-39</v>
      </c>
      <c r="K2960" t="str">
        <f>Raw_Data!G2960</f>
        <v>Two or More Races</v>
      </c>
      <c r="L2960" t="str">
        <f>Raw_Data!H2960</f>
        <v>None</v>
      </c>
      <c r="M2960" t="str">
        <f>IF(Raw_Data!I2960=TRUE,"Admitted","Not Admitted")</f>
        <v>Admitted</v>
      </c>
      <c r="N2960">
        <f>IF(Raw_Data!J2960="","Not Rated",Raw_Data!J2960)</f>
        <v>1</v>
      </c>
      <c r="O2960">
        <f>Raw_Data!K2960</f>
        <v>60</v>
      </c>
      <c r="P2960" t="str">
        <f>IF(Raw_Data!K2960&lt;=30,"Within Time","Delayed")</f>
        <v>Delayed</v>
      </c>
    </row>
    <row r="2961" spans="1:16" x14ac:dyDescent="0.35">
      <c r="A2961" t="str">
        <f>Raw_Data!A2961</f>
        <v>472-56-9028</v>
      </c>
      <c r="B2961" s="2">
        <f>Raw_Data!B2961</f>
        <v>45199.987500000003</v>
      </c>
      <c r="C2961">
        <f>HOUR(Raw_Data!B2961)</f>
        <v>23</v>
      </c>
      <c r="D2961" t="str">
        <f>TEXT(Raw_Data!B2961,"mmm")</f>
        <v>Sep</v>
      </c>
      <c r="E2961">
        <f>YEAR(Raw_Data!B2961)</f>
        <v>2023</v>
      </c>
      <c r="F2961" t="str">
        <f>TEXT(Raw_Data!B2961,"mmm-yy")</f>
        <v>Sep-23</v>
      </c>
      <c r="G2961" t="str">
        <f>PROPER(Raw_Data!C2961&amp;". "&amp;Raw_Data!D2961)</f>
        <v>K. Loxley</v>
      </c>
      <c r="H2961" t="str">
        <f>IF(OR(Raw_Data!E2961="M",Raw_Data!E2961="Male"),"Male",IF(OR(Raw_Data!E2961="F",Raw_Data!E2961="Female"),"Female","Not Confirmed"))</f>
        <v>Male</v>
      </c>
      <c r="I2961">
        <f>Raw_Data!F2961</f>
        <v>2</v>
      </c>
      <c r="J2961" t="str">
        <f>FLOOR(Raw_Data!F2961,10)&amp;"-"&amp;FLOOR(Raw_Data!F2961,10)+9</f>
        <v>0-9</v>
      </c>
      <c r="K2961" t="str">
        <f>Raw_Data!G2961</f>
        <v>Declined to Identify</v>
      </c>
      <c r="L2961" t="str">
        <f>Raw_Data!H2961</f>
        <v>Orthopedics</v>
      </c>
      <c r="M2961" t="str">
        <f>IF(Raw_Data!I2961=TRUE,"Admitted","Not Admitted")</f>
        <v>Admitted</v>
      </c>
      <c r="N2961">
        <f>IF(Raw_Data!J2961="","Not Rated",Raw_Data!J2961)</f>
        <v>0</v>
      </c>
      <c r="O2961">
        <f>Raw_Data!K2961</f>
        <v>43</v>
      </c>
      <c r="P2961" t="str">
        <f>IF(Raw_Data!K2961&lt;=30,"Within Time","Delayed")</f>
        <v>Delayed</v>
      </c>
    </row>
    <row r="2962" spans="1:16" x14ac:dyDescent="0.35">
      <c r="A2962" t="str">
        <f>Raw_Data!A2962</f>
        <v>769-19-9465</v>
      </c>
      <c r="B2962" s="2">
        <f>Raw_Data!B2962</f>
        <v>45200.199305555558</v>
      </c>
      <c r="C2962">
        <f>HOUR(Raw_Data!B2962)</f>
        <v>4</v>
      </c>
      <c r="D2962" t="str">
        <f>TEXT(Raw_Data!B2962,"mmm")</f>
        <v>Oct</v>
      </c>
      <c r="E2962">
        <f>YEAR(Raw_Data!B2962)</f>
        <v>2023</v>
      </c>
      <c r="F2962" t="str">
        <f>TEXT(Raw_Data!B2962,"mmm-yy")</f>
        <v>Oct-23</v>
      </c>
      <c r="G2962" t="str">
        <f>PROPER(Raw_Data!C2962&amp;". "&amp;Raw_Data!D2962)</f>
        <v>M. Northcote</v>
      </c>
      <c r="H2962" t="str">
        <f>IF(OR(Raw_Data!E2962="M",Raw_Data!E2962="Male"),"Male",IF(OR(Raw_Data!E2962="F",Raw_Data!E2962="Female"),"Female","Not Confirmed"))</f>
        <v>Female</v>
      </c>
      <c r="I2962">
        <f>Raw_Data!F2962</f>
        <v>46</v>
      </c>
      <c r="J2962" t="str">
        <f>FLOOR(Raw_Data!F2962,10)&amp;"-"&amp;FLOOR(Raw_Data!F2962,10)+9</f>
        <v>40-49</v>
      </c>
      <c r="K2962" t="str">
        <f>Raw_Data!G2962</f>
        <v>Pacific Islander</v>
      </c>
      <c r="L2962" t="str">
        <f>Raw_Data!H2962</f>
        <v>None</v>
      </c>
      <c r="M2962" t="str">
        <f>IF(Raw_Data!I2962=TRUE,"Admitted","Not Admitted")</f>
        <v>Not Admitted</v>
      </c>
      <c r="N2962" t="str">
        <f>IF(Raw_Data!J2962="","Not Rated",Raw_Data!J2962)</f>
        <v>Not Rated</v>
      </c>
      <c r="O2962">
        <f>Raw_Data!K2962</f>
        <v>10</v>
      </c>
      <c r="P2962" t="str">
        <f>IF(Raw_Data!K2962&lt;=30,"Within Time","Delayed")</f>
        <v>Within Time</v>
      </c>
    </row>
    <row r="2963" spans="1:16" x14ac:dyDescent="0.35">
      <c r="A2963" t="str">
        <f>Raw_Data!A2963</f>
        <v>307-99-2249</v>
      </c>
      <c r="B2963" s="2">
        <f>Raw_Data!B2963</f>
        <v>45200.207638888889</v>
      </c>
      <c r="C2963">
        <f>HOUR(Raw_Data!B2963)</f>
        <v>4</v>
      </c>
      <c r="D2963" t="str">
        <f>TEXT(Raw_Data!B2963,"mmm")</f>
        <v>Oct</v>
      </c>
      <c r="E2963">
        <f>YEAR(Raw_Data!B2963)</f>
        <v>2023</v>
      </c>
      <c r="F2963" t="str">
        <f>TEXT(Raw_Data!B2963,"mmm-yy")</f>
        <v>Oct-23</v>
      </c>
      <c r="G2963" t="str">
        <f>PROPER(Raw_Data!C2963&amp;". "&amp;Raw_Data!D2963)</f>
        <v>Z. Fairbairn</v>
      </c>
      <c r="H2963" t="str">
        <f>IF(OR(Raw_Data!E2963="M",Raw_Data!E2963="Male"),"Male",IF(OR(Raw_Data!E2963="F",Raw_Data!E2963="Female"),"Female","Not Confirmed"))</f>
        <v>Female</v>
      </c>
      <c r="I2963">
        <f>Raw_Data!F2963</f>
        <v>73</v>
      </c>
      <c r="J2963" t="str">
        <f>FLOOR(Raw_Data!F2963,10)&amp;"-"&amp;FLOOR(Raw_Data!F2963,10)+9</f>
        <v>70-79</v>
      </c>
      <c r="K2963" t="str">
        <f>Raw_Data!G2963</f>
        <v>African American</v>
      </c>
      <c r="L2963" t="str">
        <f>Raw_Data!H2963</f>
        <v>None</v>
      </c>
      <c r="M2963" t="str">
        <f>IF(Raw_Data!I2963=TRUE,"Admitted","Not Admitted")</f>
        <v>Not Admitted</v>
      </c>
      <c r="N2963">
        <f>IF(Raw_Data!J2963="","Not Rated",Raw_Data!J2963)</f>
        <v>10</v>
      </c>
      <c r="O2963">
        <f>Raw_Data!K2963</f>
        <v>46</v>
      </c>
      <c r="P2963" t="str">
        <f>IF(Raw_Data!K2963&lt;=30,"Within Time","Delayed")</f>
        <v>Delayed</v>
      </c>
    </row>
    <row r="2964" spans="1:16" x14ac:dyDescent="0.35">
      <c r="A2964" t="str">
        <f>Raw_Data!A2964</f>
        <v>537-21-5318</v>
      </c>
      <c r="B2964" s="2">
        <f>Raw_Data!B2964</f>
        <v>45200.217361111107</v>
      </c>
      <c r="C2964">
        <f>HOUR(Raw_Data!B2964)</f>
        <v>5</v>
      </c>
      <c r="D2964" t="str">
        <f>TEXT(Raw_Data!B2964,"mmm")</f>
        <v>Oct</v>
      </c>
      <c r="E2964">
        <f>YEAR(Raw_Data!B2964)</f>
        <v>2023</v>
      </c>
      <c r="F2964" t="str">
        <f>TEXT(Raw_Data!B2964,"mmm-yy")</f>
        <v>Oct-23</v>
      </c>
      <c r="G2964" t="str">
        <f>PROPER(Raw_Data!C2964&amp;". "&amp;Raw_Data!D2964)</f>
        <v>G. Cholmondeley</v>
      </c>
      <c r="H2964" t="str">
        <f>IF(OR(Raw_Data!E2964="M",Raw_Data!E2964="Male"),"Male",IF(OR(Raw_Data!E2964="F",Raw_Data!E2964="Female"),"Female","Not Confirmed"))</f>
        <v>Male</v>
      </c>
      <c r="I2964">
        <f>Raw_Data!F2964</f>
        <v>48</v>
      </c>
      <c r="J2964" t="str">
        <f>FLOOR(Raw_Data!F2964,10)&amp;"-"&amp;FLOOR(Raw_Data!F2964,10)+9</f>
        <v>40-49</v>
      </c>
      <c r="K2964" t="str">
        <f>Raw_Data!G2964</f>
        <v>African American</v>
      </c>
      <c r="L2964" t="str">
        <f>Raw_Data!H2964</f>
        <v>Gastroenterology</v>
      </c>
      <c r="M2964" t="str">
        <f>IF(Raw_Data!I2964=TRUE,"Admitted","Not Admitted")</f>
        <v>Not Admitted</v>
      </c>
      <c r="N2964">
        <f>IF(Raw_Data!J2964="","Not Rated",Raw_Data!J2964)</f>
        <v>5</v>
      </c>
      <c r="O2964">
        <f>Raw_Data!K2964</f>
        <v>11</v>
      </c>
      <c r="P2964" t="str">
        <f>IF(Raw_Data!K2964&lt;=30,"Within Time","Delayed")</f>
        <v>Within Time</v>
      </c>
    </row>
    <row r="2965" spans="1:16" x14ac:dyDescent="0.35">
      <c r="A2965" t="str">
        <f>Raw_Data!A2965</f>
        <v>729-68-1008</v>
      </c>
      <c r="B2965" s="2">
        <f>Raw_Data!B2965</f>
        <v>45200.316666666673</v>
      </c>
      <c r="C2965">
        <f>HOUR(Raw_Data!B2965)</f>
        <v>7</v>
      </c>
      <c r="D2965" t="str">
        <f>TEXT(Raw_Data!B2965,"mmm")</f>
        <v>Oct</v>
      </c>
      <c r="E2965">
        <f>YEAR(Raw_Data!B2965)</f>
        <v>2023</v>
      </c>
      <c r="F2965" t="str">
        <f>TEXT(Raw_Data!B2965,"mmm-yy")</f>
        <v>Oct-23</v>
      </c>
      <c r="G2965" t="str">
        <f>PROPER(Raw_Data!C2965&amp;". "&amp;Raw_Data!D2965)</f>
        <v>Y. Nethercott</v>
      </c>
      <c r="H2965" t="str">
        <f>IF(OR(Raw_Data!E2965="M",Raw_Data!E2965="Male"),"Male",IF(OR(Raw_Data!E2965="F",Raw_Data!E2965="Female"),"Female","Not Confirmed"))</f>
        <v>Female</v>
      </c>
      <c r="I2965">
        <f>Raw_Data!F2965</f>
        <v>64</v>
      </c>
      <c r="J2965" t="str">
        <f>FLOOR(Raw_Data!F2965,10)&amp;"-"&amp;FLOOR(Raw_Data!F2965,10)+9</f>
        <v>60-69</v>
      </c>
      <c r="K2965" t="str">
        <f>Raw_Data!G2965</f>
        <v>Asian</v>
      </c>
      <c r="L2965" t="str">
        <f>Raw_Data!H2965</f>
        <v>None</v>
      </c>
      <c r="M2965" t="str">
        <f>IF(Raw_Data!I2965=TRUE,"Admitted","Not Admitted")</f>
        <v>Admitted</v>
      </c>
      <c r="N2965" t="str">
        <f>IF(Raw_Data!J2965="","Not Rated",Raw_Data!J2965)</f>
        <v>Not Rated</v>
      </c>
      <c r="O2965">
        <f>Raw_Data!K2965</f>
        <v>51</v>
      </c>
      <c r="P2965" t="str">
        <f>IF(Raw_Data!K2965&lt;=30,"Within Time","Delayed")</f>
        <v>Delayed</v>
      </c>
    </row>
    <row r="2966" spans="1:16" x14ac:dyDescent="0.35">
      <c r="A2966" t="str">
        <f>Raw_Data!A2966</f>
        <v>897-54-7820</v>
      </c>
      <c r="B2966" s="2">
        <f>Raw_Data!B2966</f>
        <v>45200.325694444437</v>
      </c>
      <c r="C2966">
        <f>HOUR(Raw_Data!B2966)</f>
        <v>7</v>
      </c>
      <c r="D2966" t="str">
        <f>TEXT(Raw_Data!B2966,"mmm")</f>
        <v>Oct</v>
      </c>
      <c r="E2966">
        <f>YEAR(Raw_Data!B2966)</f>
        <v>2023</v>
      </c>
      <c r="F2966" t="str">
        <f>TEXT(Raw_Data!B2966,"mmm-yy")</f>
        <v>Oct-23</v>
      </c>
      <c r="G2966" t="str">
        <f>PROPER(Raw_Data!C2966&amp;". "&amp;Raw_Data!D2966)</f>
        <v>L. Methuen</v>
      </c>
      <c r="H2966" t="str">
        <f>IF(OR(Raw_Data!E2966="M",Raw_Data!E2966="Male"),"Male",IF(OR(Raw_Data!E2966="F",Raw_Data!E2966="Female"),"Female","Not Confirmed"))</f>
        <v>Male</v>
      </c>
      <c r="I2966">
        <f>Raw_Data!F2966</f>
        <v>54</v>
      </c>
      <c r="J2966" t="str">
        <f>FLOOR(Raw_Data!F2966,10)&amp;"-"&amp;FLOOR(Raw_Data!F2966,10)+9</f>
        <v>50-59</v>
      </c>
      <c r="K2966" t="str">
        <f>Raw_Data!G2966</f>
        <v>White</v>
      </c>
      <c r="L2966" t="str">
        <f>Raw_Data!H2966</f>
        <v>None</v>
      </c>
      <c r="M2966" t="str">
        <f>IF(Raw_Data!I2966=TRUE,"Admitted","Not Admitted")</f>
        <v>Not Admitted</v>
      </c>
      <c r="N2966" t="str">
        <f>IF(Raw_Data!J2966="","Not Rated",Raw_Data!J2966)</f>
        <v>Not Rated</v>
      </c>
      <c r="O2966">
        <f>Raw_Data!K2966</f>
        <v>58</v>
      </c>
      <c r="P2966" t="str">
        <f>IF(Raw_Data!K2966&lt;=30,"Within Time","Delayed")</f>
        <v>Delayed</v>
      </c>
    </row>
    <row r="2967" spans="1:16" x14ac:dyDescent="0.35">
      <c r="A2967" t="str">
        <f>Raw_Data!A2967</f>
        <v>973-75-7531</v>
      </c>
      <c r="B2967" s="2">
        <f>Raw_Data!B2967</f>
        <v>45200.40902777778</v>
      </c>
      <c r="C2967">
        <f>HOUR(Raw_Data!B2967)</f>
        <v>9</v>
      </c>
      <c r="D2967" t="str">
        <f>TEXT(Raw_Data!B2967,"mmm")</f>
        <v>Oct</v>
      </c>
      <c r="E2967">
        <f>YEAR(Raw_Data!B2967)</f>
        <v>2023</v>
      </c>
      <c r="F2967" t="str">
        <f>TEXT(Raw_Data!B2967,"mmm-yy")</f>
        <v>Oct-23</v>
      </c>
      <c r="G2967" t="str">
        <f>PROPER(Raw_Data!C2967&amp;". "&amp;Raw_Data!D2967)</f>
        <v>M. Goudie</v>
      </c>
      <c r="H2967" t="str">
        <f>IF(OR(Raw_Data!E2967="M",Raw_Data!E2967="Male"),"Male",IF(OR(Raw_Data!E2967="F",Raw_Data!E2967="Female"),"Female","Not Confirmed"))</f>
        <v>Female</v>
      </c>
      <c r="I2967">
        <f>Raw_Data!F2967</f>
        <v>19</v>
      </c>
      <c r="J2967" t="str">
        <f>FLOOR(Raw_Data!F2967,10)&amp;"-"&amp;FLOOR(Raw_Data!F2967,10)+9</f>
        <v>10-19</v>
      </c>
      <c r="K2967" t="str">
        <f>Raw_Data!G2967</f>
        <v>Declined to Identify</v>
      </c>
      <c r="L2967" t="str">
        <f>Raw_Data!H2967</f>
        <v>Physiotherapy</v>
      </c>
      <c r="M2967" t="str">
        <f>IF(Raw_Data!I2967=TRUE,"Admitted","Not Admitted")</f>
        <v>Admitted</v>
      </c>
      <c r="N2967" t="str">
        <f>IF(Raw_Data!J2967="","Not Rated",Raw_Data!J2967)</f>
        <v>Not Rated</v>
      </c>
      <c r="O2967">
        <f>Raw_Data!K2967</f>
        <v>59</v>
      </c>
      <c r="P2967" t="str">
        <f>IF(Raw_Data!K2967&lt;=30,"Within Time","Delayed")</f>
        <v>Delayed</v>
      </c>
    </row>
    <row r="2968" spans="1:16" x14ac:dyDescent="0.35">
      <c r="A2968" t="str">
        <f>Raw_Data!A2968</f>
        <v>800-64-5421</v>
      </c>
      <c r="B2968" s="2">
        <f>Raw_Data!B2968</f>
        <v>45200.552083333343</v>
      </c>
      <c r="C2968">
        <f>HOUR(Raw_Data!B2968)</f>
        <v>13</v>
      </c>
      <c r="D2968" t="str">
        <f>TEXT(Raw_Data!B2968,"mmm")</f>
        <v>Oct</v>
      </c>
      <c r="E2968">
        <f>YEAR(Raw_Data!B2968)</f>
        <v>2023</v>
      </c>
      <c r="F2968" t="str">
        <f>TEXT(Raw_Data!B2968,"mmm-yy")</f>
        <v>Oct-23</v>
      </c>
      <c r="G2968" t="str">
        <f>PROPER(Raw_Data!C2968&amp;". "&amp;Raw_Data!D2968)</f>
        <v>U. Hathaway</v>
      </c>
      <c r="H2968" t="str">
        <f>IF(OR(Raw_Data!E2968="M",Raw_Data!E2968="Male"),"Male",IF(OR(Raw_Data!E2968="F",Raw_Data!E2968="Female"),"Female","Not Confirmed"))</f>
        <v>Male</v>
      </c>
      <c r="I2968">
        <f>Raw_Data!F2968</f>
        <v>9</v>
      </c>
      <c r="J2968" t="str">
        <f>FLOOR(Raw_Data!F2968,10)&amp;"-"&amp;FLOOR(Raw_Data!F2968,10)+9</f>
        <v>0-9</v>
      </c>
      <c r="K2968" t="str">
        <f>Raw_Data!G2968</f>
        <v>African American</v>
      </c>
      <c r="L2968" t="str">
        <f>Raw_Data!H2968</f>
        <v>None</v>
      </c>
      <c r="M2968" t="str">
        <f>IF(Raw_Data!I2968=TRUE,"Admitted","Not Admitted")</f>
        <v>Not Admitted</v>
      </c>
      <c r="N2968" t="str">
        <f>IF(Raw_Data!J2968="","Not Rated",Raw_Data!J2968)</f>
        <v>Not Rated</v>
      </c>
      <c r="O2968">
        <f>Raw_Data!K2968</f>
        <v>36</v>
      </c>
      <c r="P2968" t="str">
        <f>IF(Raw_Data!K2968&lt;=30,"Within Time","Delayed")</f>
        <v>Delayed</v>
      </c>
    </row>
    <row r="2969" spans="1:16" x14ac:dyDescent="0.35">
      <c r="A2969" t="str">
        <f>Raw_Data!A2969</f>
        <v>352-44-9827</v>
      </c>
      <c r="B2969" s="2">
        <f>Raw_Data!B2969</f>
        <v>45200.607638888891</v>
      </c>
      <c r="C2969">
        <f>HOUR(Raw_Data!B2969)</f>
        <v>14</v>
      </c>
      <c r="D2969" t="str">
        <f>TEXT(Raw_Data!B2969,"mmm")</f>
        <v>Oct</v>
      </c>
      <c r="E2969">
        <f>YEAR(Raw_Data!B2969)</f>
        <v>2023</v>
      </c>
      <c r="F2969" t="str">
        <f>TEXT(Raw_Data!B2969,"mmm-yy")</f>
        <v>Oct-23</v>
      </c>
      <c r="G2969" t="str">
        <f>PROPER(Raw_Data!C2969&amp;". "&amp;Raw_Data!D2969)</f>
        <v>K. Underhill</v>
      </c>
      <c r="H2969" t="str">
        <f>IF(OR(Raw_Data!E2969="M",Raw_Data!E2969="Male"),"Male",IF(OR(Raw_Data!E2969="F",Raw_Data!E2969="Female"),"Female","Not Confirmed"))</f>
        <v>Male</v>
      </c>
      <c r="I2969">
        <f>Raw_Data!F2969</f>
        <v>54</v>
      </c>
      <c r="J2969" t="str">
        <f>FLOOR(Raw_Data!F2969,10)&amp;"-"&amp;FLOOR(Raw_Data!F2969,10)+9</f>
        <v>50-59</v>
      </c>
      <c r="K2969" t="str">
        <f>Raw_Data!G2969</f>
        <v>Two or More Races</v>
      </c>
      <c r="L2969" t="str">
        <f>Raw_Data!H2969</f>
        <v>Orthopedics</v>
      </c>
      <c r="M2969" t="str">
        <f>IF(Raw_Data!I2969=TRUE,"Admitted","Not Admitted")</f>
        <v>Not Admitted</v>
      </c>
      <c r="N2969" t="str">
        <f>IF(Raw_Data!J2969="","Not Rated",Raw_Data!J2969)</f>
        <v>Not Rated</v>
      </c>
      <c r="O2969">
        <f>Raw_Data!K2969</f>
        <v>21</v>
      </c>
      <c r="P2969" t="str">
        <f>IF(Raw_Data!K2969&lt;=30,"Within Time","Delayed")</f>
        <v>Within Time</v>
      </c>
    </row>
    <row r="2970" spans="1:16" x14ac:dyDescent="0.35">
      <c r="A2970" t="str">
        <f>Raw_Data!A2970</f>
        <v>583-82-2495</v>
      </c>
      <c r="B2970" s="2">
        <f>Raw_Data!B2970</f>
        <v>45200.609027777777</v>
      </c>
      <c r="C2970">
        <f>HOUR(Raw_Data!B2970)</f>
        <v>14</v>
      </c>
      <c r="D2970" t="str">
        <f>TEXT(Raw_Data!B2970,"mmm")</f>
        <v>Oct</v>
      </c>
      <c r="E2970">
        <f>YEAR(Raw_Data!B2970)</f>
        <v>2023</v>
      </c>
      <c r="F2970" t="str">
        <f>TEXT(Raw_Data!B2970,"mmm-yy")</f>
        <v>Oct-23</v>
      </c>
      <c r="G2970" t="str">
        <f>PROPER(Raw_Data!C2970&amp;". "&amp;Raw_Data!D2970)</f>
        <v>M. Quickfall</v>
      </c>
      <c r="H2970" t="str">
        <f>IF(OR(Raw_Data!E2970="M",Raw_Data!E2970="Male"),"Male",IF(OR(Raw_Data!E2970="F",Raw_Data!E2970="Female"),"Female","Not Confirmed"))</f>
        <v>Female</v>
      </c>
      <c r="I2970">
        <f>Raw_Data!F2970</f>
        <v>65</v>
      </c>
      <c r="J2970" t="str">
        <f>FLOOR(Raw_Data!F2970,10)&amp;"-"&amp;FLOOR(Raw_Data!F2970,10)+9</f>
        <v>60-69</v>
      </c>
      <c r="K2970" t="str">
        <f>Raw_Data!G2970</f>
        <v>Unknown</v>
      </c>
      <c r="L2970" t="str">
        <f>Raw_Data!H2970</f>
        <v>Neurology</v>
      </c>
      <c r="M2970" t="str">
        <f>IF(Raw_Data!I2970=TRUE,"Admitted","Not Admitted")</f>
        <v>Admitted</v>
      </c>
      <c r="N2970" t="str">
        <f>IF(Raw_Data!J2970="","Not Rated",Raw_Data!J2970)</f>
        <v>Not Rated</v>
      </c>
      <c r="O2970">
        <f>Raw_Data!K2970</f>
        <v>25</v>
      </c>
      <c r="P2970" t="str">
        <f>IF(Raw_Data!K2970&lt;=30,"Within Time","Delayed")</f>
        <v>Within Time</v>
      </c>
    </row>
    <row r="2971" spans="1:16" x14ac:dyDescent="0.35">
      <c r="A2971" t="str">
        <f>Raw_Data!A2971</f>
        <v>155-22-7242</v>
      </c>
      <c r="B2971" s="2">
        <f>Raw_Data!B2971</f>
        <v>45200.779166666667</v>
      </c>
      <c r="C2971">
        <f>HOUR(Raw_Data!B2971)</f>
        <v>18</v>
      </c>
      <c r="D2971" t="str">
        <f>TEXT(Raw_Data!B2971,"mmm")</f>
        <v>Oct</v>
      </c>
      <c r="E2971">
        <f>YEAR(Raw_Data!B2971)</f>
        <v>2023</v>
      </c>
      <c r="F2971" t="str">
        <f>TEXT(Raw_Data!B2971,"mmm-yy")</f>
        <v>Oct-23</v>
      </c>
      <c r="G2971" t="str">
        <f>PROPER(Raw_Data!C2971&amp;". "&amp;Raw_Data!D2971)</f>
        <v>K. Sheffield</v>
      </c>
      <c r="H2971" t="str">
        <f>IF(OR(Raw_Data!E2971="M",Raw_Data!E2971="Male"),"Male",IF(OR(Raw_Data!E2971="F",Raw_Data!E2971="Female"),"Female","Not Confirmed"))</f>
        <v>Female</v>
      </c>
      <c r="I2971">
        <f>Raw_Data!F2971</f>
        <v>50</v>
      </c>
      <c r="J2971" t="str">
        <f>FLOOR(Raw_Data!F2971,10)&amp;"-"&amp;FLOOR(Raw_Data!F2971,10)+9</f>
        <v>50-59</v>
      </c>
      <c r="K2971" t="str">
        <f>Raw_Data!G2971</f>
        <v>Unknown</v>
      </c>
      <c r="L2971" t="str">
        <f>Raw_Data!H2971</f>
        <v>None</v>
      </c>
      <c r="M2971" t="str">
        <f>IF(Raw_Data!I2971=TRUE,"Admitted","Not Admitted")</f>
        <v>Admitted</v>
      </c>
      <c r="N2971">
        <f>IF(Raw_Data!J2971="","Not Rated",Raw_Data!J2971)</f>
        <v>5</v>
      </c>
      <c r="O2971">
        <f>Raw_Data!K2971</f>
        <v>24</v>
      </c>
      <c r="P2971" t="str">
        <f>IF(Raw_Data!K2971&lt;=30,"Within Time","Delayed")</f>
        <v>Within Time</v>
      </c>
    </row>
    <row r="2972" spans="1:16" x14ac:dyDescent="0.35">
      <c r="A2972" t="str">
        <f>Raw_Data!A2972</f>
        <v>520-74-4913</v>
      </c>
      <c r="B2972" s="2">
        <f>Raw_Data!B2972</f>
        <v>45200.783333333333</v>
      </c>
      <c r="C2972">
        <f>HOUR(Raw_Data!B2972)</f>
        <v>18</v>
      </c>
      <c r="D2972" t="str">
        <f>TEXT(Raw_Data!B2972,"mmm")</f>
        <v>Oct</v>
      </c>
      <c r="E2972">
        <f>YEAR(Raw_Data!B2972)</f>
        <v>2023</v>
      </c>
      <c r="F2972" t="str">
        <f>TEXT(Raw_Data!B2972,"mmm-yy")</f>
        <v>Oct-23</v>
      </c>
      <c r="G2972" t="str">
        <f>PROPER(Raw_Data!C2972&amp;". "&amp;Raw_Data!D2972)</f>
        <v>F. Merriweather</v>
      </c>
      <c r="H2972" t="str">
        <f>IF(OR(Raw_Data!E2972="M",Raw_Data!E2972="Male"),"Male",IF(OR(Raw_Data!E2972="F",Raw_Data!E2972="Female"),"Female","Not Confirmed"))</f>
        <v>Female</v>
      </c>
      <c r="I2972">
        <f>Raw_Data!F2972</f>
        <v>15</v>
      </c>
      <c r="J2972" t="str">
        <f>FLOOR(Raw_Data!F2972,10)&amp;"-"&amp;FLOOR(Raw_Data!F2972,10)+9</f>
        <v>10-19</v>
      </c>
      <c r="K2972" t="str">
        <f>Raw_Data!G2972</f>
        <v>Unknown</v>
      </c>
      <c r="L2972" t="str">
        <f>Raw_Data!H2972</f>
        <v>General Practice</v>
      </c>
      <c r="M2972" t="str">
        <f>IF(Raw_Data!I2972=TRUE,"Admitted","Not Admitted")</f>
        <v>Admitted</v>
      </c>
      <c r="N2972" t="str">
        <f>IF(Raw_Data!J2972="","Not Rated",Raw_Data!J2972)</f>
        <v>Not Rated</v>
      </c>
      <c r="O2972">
        <f>Raw_Data!K2972</f>
        <v>12</v>
      </c>
      <c r="P2972" t="str">
        <f>IF(Raw_Data!K2972&lt;=30,"Within Time","Delayed")</f>
        <v>Within Time</v>
      </c>
    </row>
    <row r="2973" spans="1:16" x14ac:dyDescent="0.35">
      <c r="A2973" t="str">
        <f>Raw_Data!A2973</f>
        <v>360-87-2180</v>
      </c>
      <c r="B2973" s="2">
        <f>Raw_Data!B2973</f>
        <v>45200.890277777777</v>
      </c>
      <c r="C2973">
        <f>HOUR(Raw_Data!B2973)</f>
        <v>21</v>
      </c>
      <c r="D2973" t="str">
        <f>TEXT(Raw_Data!B2973,"mmm")</f>
        <v>Oct</v>
      </c>
      <c r="E2973">
        <f>YEAR(Raw_Data!B2973)</f>
        <v>2023</v>
      </c>
      <c r="F2973" t="str">
        <f>TEXT(Raw_Data!B2973,"mmm-yy")</f>
        <v>Oct-23</v>
      </c>
      <c r="G2973" t="str">
        <f>PROPER(Raw_Data!C2973&amp;". "&amp;Raw_Data!D2973)</f>
        <v>D. Jessop</v>
      </c>
      <c r="H2973" t="str">
        <f>IF(OR(Raw_Data!E2973="M",Raw_Data!E2973="Male"),"Male",IF(OR(Raw_Data!E2973="F",Raw_Data!E2973="Female"),"Female","Not Confirmed"))</f>
        <v>Female</v>
      </c>
      <c r="I2973">
        <f>Raw_Data!F2973</f>
        <v>51</v>
      </c>
      <c r="J2973" t="str">
        <f>FLOOR(Raw_Data!F2973,10)&amp;"-"&amp;FLOOR(Raw_Data!F2973,10)+9</f>
        <v>50-59</v>
      </c>
      <c r="K2973" t="str">
        <f>Raw_Data!G2973</f>
        <v>White</v>
      </c>
      <c r="L2973" t="str">
        <f>Raw_Data!H2973</f>
        <v>None</v>
      </c>
      <c r="M2973" t="str">
        <f>IF(Raw_Data!I2973=TRUE,"Admitted","Not Admitted")</f>
        <v>Not Admitted</v>
      </c>
      <c r="N2973" t="str">
        <f>IF(Raw_Data!J2973="","Not Rated",Raw_Data!J2973)</f>
        <v>Not Rated</v>
      </c>
      <c r="O2973">
        <f>Raw_Data!K2973</f>
        <v>39</v>
      </c>
      <c r="P2973" t="str">
        <f>IF(Raw_Data!K2973&lt;=30,"Within Time","Delayed")</f>
        <v>Delayed</v>
      </c>
    </row>
    <row r="2974" spans="1:16" x14ac:dyDescent="0.35">
      <c r="A2974" t="str">
        <f>Raw_Data!A2974</f>
        <v>858-34-1164</v>
      </c>
      <c r="B2974" s="2">
        <f>Raw_Data!B2974</f>
        <v>45201.133333333331</v>
      </c>
      <c r="C2974">
        <f>HOUR(Raw_Data!B2974)</f>
        <v>3</v>
      </c>
      <c r="D2974" t="str">
        <f>TEXT(Raw_Data!B2974,"mmm")</f>
        <v>Oct</v>
      </c>
      <c r="E2974">
        <f>YEAR(Raw_Data!B2974)</f>
        <v>2023</v>
      </c>
      <c r="F2974" t="str">
        <f>TEXT(Raw_Data!B2974,"mmm-yy")</f>
        <v>Oct-23</v>
      </c>
      <c r="G2974" t="str">
        <f>PROPER(Raw_Data!C2974&amp;". "&amp;Raw_Data!D2974)</f>
        <v>G. Underhill</v>
      </c>
      <c r="H2974" t="str">
        <f>IF(OR(Raw_Data!E2974="M",Raw_Data!E2974="Male"),"Male",IF(OR(Raw_Data!E2974="F",Raw_Data!E2974="Female"),"Female","Not Confirmed"))</f>
        <v>Female</v>
      </c>
      <c r="I2974">
        <f>Raw_Data!F2974</f>
        <v>21</v>
      </c>
      <c r="J2974" t="str">
        <f>FLOOR(Raw_Data!F2974,10)&amp;"-"&amp;FLOOR(Raw_Data!F2974,10)+9</f>
        <v>20-29</v>
      </c>
      <c r="K2974" t="str">
        <f>Raw_Data!G2974</f>
        <v>Asian</v>
      </c>
      <c r="L2974" t="str">
        <f>Raw_Data!H2974</f>
        <v>Physiotherapy</v>
      </c>
      <c r="M2974" t="str">
        <f>IF(Raw_Data!I2974=TRUE,"Admitted","Not Admitted")</f>
        <v>Not Admitted</v>
      </c>
      <c r="N2974" t="str">
        <f>IF(Raw_Data!J2974="","Not Rated",Raw_Data!J2974)</f>
        <v>Not Rated</v>
      </c>
      <c r="O2974">
        <f>Raw_Data!K2974</f>
        <v>23</v>
      </c>
      <c r="P2974" t="str">
        <f>IF(Raw_Data!K2974&lt;=30,"Within Time","Delayed")</f>
        <v>Within Time</v>
      </c>
    </row>
    <row r="2975" spans="1:16" x14ac:dyDescent="0.35">
      <c r="A2975" t="str">
        <f>Raw_Data!A2975</f>
        <v>305-11-8319</v>
      </c>
      <c r="B2975" s="2">
        <f>Raw_Data!B2975</f>
        <v>45201.15</v>
      </c>
      <c r="C2975">
        <f>HOUR(Raw_Data!B2975)</f>
        <v>3</v>
      </c>
      <c r="D2975" t="str">
        <f>TEXT(Raw_Data!B2975,"mmm")</f>
        <v>Oct</v>
      </c>
      <c r="E2975">
        <f>YEAR(Raw_Data!B2975)</f>
        <v>2023</v>
      </c>
      <c r="F2975" t="str">
        <f>TEXT(Raw_Data!B2975,"mmm-yy")</f>
        <v>Oct-23</v>
      </c>
      <c r="G2975" t="str">
        <f>PROPER(Raw_Data!C2975&amp;". "&amp;Raw_Data!D2975)</f>
        <v>M. Kershaw</v>
      </c>
      <c r="H2975" t="str">
        <f>IF(OR(Raw_Data!E2975="M",Raw_Data!E2975="Male"),"Male",IF(OR(Raw_Data!E2975="F",Raw_Data!E2975="Female"),"Female","Not Confirmed"))</f>
        <v>Female</v>
      </c>
      <c r="I2975">
        <f>Raw_Data!F2975</f>
        <v>69</v>
      </c>
      <c r="J2975" t="str">
        <f>FLOOR(Raw_Data!F2975,10)&amp;"-"&amp;FLOOR(Raw_Data!F2975,10)+9</f>
        <v>60-69</v>
      </c>
      <c r="K2975" t="str">
        <f>Raw_Data!G2975</f>
        <v>Unknown</v>
      </c>
      <c r="L2975" t="str">
        <f>Raw_Data!H2975</f>
        <v>None</v>
      </c>
      <c r="M2975" t="str">
        <f>IF(Raw_Data!I2975=TRUE,"Admitted","Not Admitted")</f>
        <v>Not Admitted</v>
      </c>
      <c r="N2975">
        <f>IF(Raw_Data!J2975="","Not Rated",Raw_Data!J2975)</f>
        <v>7</v>
      </c>
      <c r="O2975">
        <f>Raw_Data!K2975</f>
        <v>45</v>
      </c>
      <c r="P2975" t="str">
        <f>IF(Raw_Data!K2975&lt;=30,"Within Time","Delayed")</f>
        <v>Delayed</v>
      </c>
    </row>
    <row r="2976" spans="1:16" x14ac:dyDescent="0.35">
      <c r="A2976" t="str">
        <f>Raw_Data!A2976</f>
        <v>999-69-1500</v>
      </c>
      <c r="B2976" s="2">
        <f>Raw_Data!B2976</f>
        <v>45201.256249999999</v>
      </c>
      <c r="C2976">
        <f>HOUR(Raw_Data!B2976)</f>
        <v>6</v>
      </c>
      <c r="D2976" t="str">
        <f>TEXT(Raw_Data!B2976,"mmm")</f>
        <v>Oct</v>
      </c>
      <c r="E2976">
        <f>YEAR(Raw_Data!B2976)</f>
        <v>2023</v>
      </c>
      <c r="F2976" t="str">
        <f>TEXT(Raw_Data!B2976,"mmm-yy")</f>
        <v>Oct-23</v>
      </c>
      <c r="G2976" t="str">
        <f>PROPER(Raw_Data!C2976&amp;". "&amp;Raw_Data!D2976)</f>
        <v>V. Cholmondeley</v>
      </c>
      <c r="H2976" t="str">
        <f>IF(OR(Raw_Data!E2976="M",Raw_Data!E2976="Male"),"Male",IF(OR(Raw_Data!E2976="F",Raw_Data!E2976="Female"),"Female","Not Confirmed"))</f>
        <v>Female</v>
      </c>
      <c r="I2976">
        <f>Raw_Data!F2976</f>
        <v>6</v>
      </c>
      <c r="J2976" t="str">
        <f>FLOOR(Raw_Data!F2976,10)&amp;"-"&amp;FLOOR(Raw_Data!F2976,10)+9</f>
        <v>0-9</v>
      </c>
      <c r="K2976" t="str">
        <f>Raw_Data!G2976</f>
        <v>White</v>
      </c>
      <c r="L2976" t="str">
        <f>Raw_Data!H2976</f>
        <v>Renal</v>
      </c>
      <c r="M2976" t="str">
        <f>IF(Raw_Data!I2976=TRUE,"Admitted","Not Admitted")</f>
        <v>Admitted</v>
      </c>
      <c r="N2976">
        <f>IF(Raw_Data!J2976="","Not Rated",Raw_Data!J2976)</f>
        <v>2</v>
      </c>
      <c r="O2976">
        <f>Raw_Data!K2976</f>
        <v>49</v>
      </c>
      <c r="P2976" t="str">
        <f>IF(Raw_Data!K2976&lt;=30,"Within Time","Delayed")</f>
        <v>Delayed</v>
      </c>
    </row>
    <row r="2977" spans="1:16" x14ac:dyDescent="0.35">
      <c r="A2977" t="str">
        <f>Raw_Data!A2977</f>
        <v>834-91-3125</v>
      </c>
      <c r="B2977" s="2">
        <f>Raw_Data!B2977</f>
        <v>45201.365277777782</v>
      </c>
      <c r="C2977">
        <f>HOUR(Raw_Data!B2977)</f>
        <v>8</v>
      </c>
      <c r="D2977" t="str">
        <f>TEXT(Raw_Data!B2977,"mmm")</f>
        <v>Oct</v>
      </c>
      <c r="E2977">
        <f>YEAR(Raw_Data!B2977)</f>
        <v>2023</v>
      </c>
      <c r="F2977" t="str">
        <f>TEXT(Raw_Data!B2977,"mmm-yy")</f>
        <v>Oct-23</v>
      </c>
      <c r="G2977" t="str">
        <f>PROPER(Raw_Data!C2977&amp;". "&amp;Raw_Data!D2977)</f>
        <v>A. Honeysett</v>
      </c>
      <c r="H2977" t="str">
        <f>IF(OR(Raw_Data!E2977="M",Raw_Data!E2977="Male"),"Male",IF(OR(Raw_Data!E2977="F",Raw_Data!E2977="Female"),"Female","Not Confirmed"))</f>
        <v>Male</v>
      </c>
      <c r="I2977">
        <f>Raw_Data!F2977</f>
        <v>64</v>
      </c>
      <c r="J2977" t="str">
        <f>FLOOR(Raw_Data!F2977,10)&amp;"-"&amp;FLOOR(Raw_Data!F2977,10)+9</f>
        <v>60-69</v>
      </c>
      <c r="K2977" t="str">
        <f>Raw_Data!G2977</f>
        <v>White</v>
      </c>
      <c r="L2977" t="str">
        <f>Raw_Data!H2977</f>
        <v>General Practice</v>
      </c>
      <c r="M2977" t="str">
        <f>IF(Raw_Data!I2977=TRUE,"Admitted","Not Admitted")</f>
        <v>Not Admitted</v>
      </c>
      <c r="N2977" t="str">
        <f>IF(Raw_Data!J2977="","Not Rated",Raw_Data!J2977)</f>
        <v>Not Rated</v>
      </c>
      <c r="O2977">
        <f>Raw_Data!K2977</f>
        <v>57</v>
      </c>
      <c r="P2977" t="str">
        <f>IF(Raw_Data!K2977&lt;=30,"Within Time","Delayed")</f>
        <v>Delayed</v>
      </c>
    </row>
    <row r="2978" spans="1:16" x14ac:dyDescent="0.35">
      <c r="A2978" t="str">
        <f>Raw_Data!A2978</f>
        <v>432-90-3964</v>
      </c>
      <c r="B2978" s="2">
        <f>Raw_Data!B2978</f>
        <v>45201.59652777778</v>
      </c>
      <c r="C2978">
        <f>HOUR(Raw_Data!B2978)</f>
        <v>14</v>
      </c>
      <c r="D2978" t="str">
        <f>TEXT(Raw_Data!B2978,"mmm")</f>
        <v>Oct</v>
      </c>
      <c r="E2978">
        <f>YEAR(Raw_Data!B2978)</f>
        <v>2023</v>
      </c>
      <c r="F2978" t="str">
        <f>TEXT(Raw_Data!B2978,"mmm-yy")</f>
        <v>Oct-23</v>
      </c>
      <c r="G2978" t="str">
        <f>PROPER(Raw_Data!C2978&amp;". "&amp;Raw_Data!D2978)</f>
        <v>O. Middleditch</v>
      </c>
      <c r="H2978" t="str">
        <f>IF(OR(Raw_Data!E2978="M",Raw_Data!E2978="Male"),"Male",IF(OR(Raw_Data!E2978="F",Raw_Data!E2978="Female"),"Female","Not Confirmed"))</f>
        <v>Male</v>
      </c>
      <c r="I2978">
        <f>Raw_Data!F2978</f>
        <v>46</v>
      </c>
      <c r="J2978" t="str">
        <f>FLOOR(Raw_Data!F2978,10)&amp;"-"&amp;FLOOR(Raw_Data!F2978,10)+9</f>
        <v>40-49</v>
      </c>
      <c r="K2978" t="str">
        <f>Raw_Data!G2978</f>
        <v>African American</v>
      </c>
      <c r="L2978" t="str">
        <f>Raw_Data!H2978</f>
        <v>None</v>
      </c>
      <c r="M2978" t="str">
        <f>IF(Raw_Data!I2978=TRUE,"Admitted","Not Admitted")</f>
        <v>Not Admitted</v>
      </c>
      <c r="N2978" t="str">
        <f>IF(Raw_Data!J2978="","Not Rated",Raw_Data!J2978)</f>
        <v>Not Rated</v>
      </c>
      <c r="O2978">
        <f>Raw_Data!K2978</f>
        <v>26</v>
      </c>
      <c r="P2978" t="str">
        <f>IF(Raw_Data!K2978&lt;=30,"Within Time","Delayed")</f>
        <v>Within Time</v>
      </c>
    </row>
    <row r="2979" spans="1:16" x14ac:dyDescent="0.35">
      <c r="A2979" t="str">
        <f>Raw_Data!A2979</f>
        <v>267-39-4345</v>
      </c>
      <c r="B2979" s="2">
        <f>Raw_Data!B2979</f>
        <v>45201.762499999997</v>
      </c>
      <c r="C2979">
        <f>HOUR(Raw_Data!B2979)</f>
        <v>18</v>
      </c>
      <c r="D2979" t="str">
        <f>TEXT(Raw_Data!B2979,"mmm")</f>
        <v>Oct</v>
      </c>
      <c r="E2979">
        <f>YEAR(Raw_Data!B2979)</f>
        <v>2023</v>
      </c>
      <c r="F2979" t="str">
        <f>TEXT(Raw_Data!B2979,"mmm-yy")</f>
        <v>Oct-23</v>
      </c>
      <c r="G2979" t="str">
        <f>PROPER(Raw_Data!C2979&amp;". "&amp;Raw_Data!D2979)</f>
        <v>R. Merriweather</v>
      </c>
      <c r="H2979" t="str">
        <f>IF(OR(Raw_Data!E2979="M",Raw_Data!E2979="Male"),"Male",IF(OR(Raw_Data!E2979="F",Raw_Data!E2979="Female"),"Female","Not Confirmed"))</f>
        <v>Male</v>
      </c>
      <c r="I2979">
        <f>Raw_Data!F2979</f>
        <v>46</v>
      </c>
      <c r="J2979" t="str">
        <f>FLOOR(Raw_Data!F2979,10)&amp;"-"&amp;FLOOR(Raw_Data!F2979,10)+9</f>
        <v>40-49</v>
      </c>
      <c r="K2979" t="str">
        <f>Raw_Data!G2979</f>
        <v>African American</v>
      </c>
      <c r="L2979" t="str">
        <f>Raw_Data!H2979</f>
        <v>General Practice</v>
      </c>
      <c r="M2979" t="str">
        <f>IF(Raw_Data!I2979=TRUE,"Admitted","Not Admitted")</f>
        <v>Not Admitted</v>
      </c>
      <c r="N2979" t="str">
        <f>IF(Raw_Data!J2979="","Not Rated",Raw_Data!J2979)</f>
        <v>Not Rated</v>
      </c>
      <c r="O2979">
        <f>Raw_Data!K2979</f>
        <v>24</v>
      </c>
      <c r="P2979" t="str">
        <f>IF(Raw_Data!K2979&lt;=30,"Within Time","Delayed")</f>
        <v>Within Time</v>
      </c>
    </row>
    <row r="2980" spans="1:16" x14ac:dyDescent="0.35">
      <c r="A2980" t="str">
        <f>Raw_Data!A2980</f>
        <v>774-61-8153</v>
      </c>
      <c r="B2980" s="2">
        <f>Raw_Data!B2980</f>
        <v>45201.793749999997</v>
      </c>
      <c r="C2980">
        <f>HOUR(Raw_Data!B2980)</f>
        <v>19</v>
      </c>
      <c r="D2980" t="str">
        <f>TEXT(Raw_Data!B2980,"mmm")</f>
        <v>Oct</v>
      </c>
      <c r="E2980">
        <f>YEAR(Raw_Data!B2980)</f>
        <v>2023</v>
      </c>
      <c r="F2980" t="str">
        <f>TEXT(Raw_Data!B2980,"mmm-yy")</f>
        <v>Oct-23</v>
      </c>
      <c r="G2980" t="str">
        <f>PROPER(Raw_Data!C2980&amp;". "&amp;Raw_Data!D2980)</f>
        <v>F. Postlethwaite</v>
      </c>
      <c r="H2980" t="str">
        <f>IF(OR(Raw_Data!E2980="M",Raw_Data!E2980="Male"),"Male",IF(OR(Raw_Data!E2980="F",Raw_Data!E2980="Female"),"Female","Not Confirmed"))</f>
        <v>Female</v>
      </c>
      <c r="I2980">
        <f>Raw_Data!F2980</f>
        <v>43</v>
      </c>
      <c r="J2980" t="str">
        <f>FLOOR(Raw_Data!F2980,10)&amp;"-"&amp;FLOOR(Raw_Data!F2980,10)+9</f>
        <v>40-49</v>
      </c>
      <c r="K2980" t="str">
        <f>Raw_Data!G2980</f>
        <v>White</v>
      </c>
      <c r="L2980" t="str">
        <f>Raw_Data!H2980</f>
        <v>General Practice</v>
      </c>
      <c r="M2980" t="str">
        <f>IF(Raw_Data!I2980=TRUE,"Admitted","Not Admitted")</f>
        <v>Not Admitted</v>
      </c>
      <c r="N2980" t="str">
        <f>IF(Raw_Data!J2980="","Not Rated",Raw_Data!J2980)</f>
        <v>Not Rated</v>
      </c>
      <c r="O2980">
        <f>Raw_Data!K2980</f>
        <v>16</v>
      </c>
      <c r="P2980" t="str">
        <f>IF(Raw_Data!K2980&lt;=30,"Within Time","Delayed")</f>
        <v>Within Time</v>
      </c>
    </row>
    <row r="2981" spans="1:16" x14ac:dyDescent="0.35">
      <c r="A2981" t="str">
        <f>Raw_Data!A2981</f>
        <v>612-80-3365</v>
      </c>
      <c r="B2981" s="2">
        <f>Raw_Data!B2981</f>
        <v>45201.86041666667</v>
      </c>
      <c r="C2981">
        <f>HOUR(Raw_Data!B2981)</f>
        <v>20</v>
      </c>
      <c r="D2981" t="str">
        <f>TEXT(Raw_Data!B2981,"mmm")</f>
        <v>Oct</v>
      </c>
      <c r="E2981">
        <f>YEAR(Raw_Data!B2981)</f>
        <v>2023</v>
      </c>
      <c r="F2981" t="str">
        <f>TEXT(Raw_Data!B2981,"mmm-yy")</f>
        <v>Oct-23</v>
      </c>
      <c r="G2981" t="str">
        <f>PROPER(Raw_Data!C2981&amp;". "&amp;Raw_Data!D2981)</f>
        <v>Z. Postlethwaite</v>
      </c>
      <c r="H2981" t="str">
        <f>IF(OR(Raw_Data!E2981="M",Raw_Data!E2981="Male"),"Male",IF(OR(Raw_Data!E2981="F",Raw_Data!E2981="Female"),"Female","Not Confirmed"))</f>
        <v>Male</v>
      </c>
      <c r="I2981">
        <f>Raw_Data!F2981</f>
        <v>72</v>
      </c>
      <c r="J2981" t="str">
        <f>FLOOR(Raw_Data!F2981,10)&amp;"-"&amp;FLOOR(Raw_Data!F2981,10)+9</f>
        <v>70-79</v>
      </c>
      <c r="K2981" t="str">
        <f>Raw_Data!G2981</f>
        <v>Unknown</v>
      </c>
      <c r="L2981" t="str">
        <f>Raw_Data!H2981</f>
        <v>None</v>
      </c>
      <c r="M2981" t="str">
        <f>IF(Raw_Data!I2981=TRUE,"Admitted","Not Admitted")</f>
        <v>Not Admitted</v>
      </c>
      <c r="N2981">
        <f>IF(Raw_Data!J2981="","Not Rated",Raw_Data!J2981)</f>
        <v>1</v>
      </c>
      <c r="O2981">
        <f>Raw_Data!K2981</f>
        <v>13</v>
      </c>
      <c r="P2981" t="str">
        <f>IF(Raw_Data!K2981&lt;=30,"Within Time","Delayed")</f>
        <v>Within Time</v>
      </c>
    </row>
    <row r="2982" spans="1:16" x14ac:dyDescent="0.35">
      <c r="A2982" t="str">
        <f>Raw_Data!A2982</f>
        <v>304-34-6479</v>
      </c>
      <c r="B2982" s="2">
        <f>Raw_Data!B2982</f>
        <v>45201.870138888888</v>
      </c>
      <c r="C2982">
        <f>HOUR(Raw_Data!B2982)</f>
        <v>20</v>
      </c>
      <c r="D2982" t="str">
        <f>TEXT(Raw_Data!B2982,"mmm")</f>
        <v>Oct</v>
      </c>
      <c r="E2982">
        <f>YEAR(Raw_Data!B2982)</f>
        <v>2023</v>
      </c>
      <c r="F2982" t="str">
        <f>TEXT(Raw_Data!B2982,"mmm-yy")</f>
        <v>Oct-23</v>
      </c>
      <c r="G2982" t="str">
        <f>PROPER(Raw_Data!C2982&amp;". "&amp;Raw_Data!D2982)</f>
        <v>O. Dunmore</v>
      </c>
      <c r="H2982" t="str">
        <f>IF(OR(Raw_Data!E2982="M",Raw_Data!E2982="Male"),"Male",IF(OR(Raw_Data!E2982="F",Raw_Data!E2982="Female"),"Female","Not Confirmed"))</f>
        <v>Female</v>
      </c>
      <c r="I2982">
        <f>Raw_Data!F2982</f>
        <v>36</v>
      </c>
      <c r="J2982" t="str">
        <f>FLOOR(Raw_Data!F2982,10)&amp;"-"&amp;FLOOR(Raw_Data!F2982,10)+9</f>
        <v>30-39</v>
      </c>
      <c r="K2982" t="str">
        <f>Raw_Data!G2982</f>
        <v>White</v>
      </c>
      <c r="L2982" t="str">
        <f>Raw_Data!H2982</f>
        <v>None</v>
      </c>
      <c r="M2982" t="str">
        <f>IF(Raw_Data!I2982=TRUE,"Admitted","Not Admitted")</f>
        <v>Admitted</v>
      </c>
      <c r="N2982" t="str">
        <f>IF(Raw_Data!J2982="","Not Rated",Raw_Data!J2982)</f>
        <v>Not Rated</v>
      </c>
      <c r="O2982">
        <f>Raw_Data!K2982</f>
        <v>49</v>
      </c>
      <c r="P2982" t="str">
        <f>IF(Raw_Data!K2982&lt;=30,"Within Time","Delayed")</f>
        <v>Delayed</v>
      </c>
    </row>
    <row r="2983" spans="1:16" x14ac:dyDescent="0.35">
      <c r="A2983" t="str">
        <f>Raw_Data!A2983</f>
        <v>207-38-7917</v>
      </c>
      <c r="B2983" s="2">
        <f>Raw_Data!B2983</f>
        <v>45201.888194444437</v>
      </c>
      <c r="C2983">
        <f>HOUR(Raw_Data!B2983)</f>
        <v>21</v>
      </c>
      <c r="D2983" t="str">
        <f>TEXT(Raw_Data!B2983,"mmm")</f>
        <v>Oct</v>
      </c>
      <c r="E2983">
        <f>YEAR(Raw_Data!B2983)</f>
        <v>2023</v>
      </c>
      <c r="F2983" t="str">
        <f>TEXT(Raw_Data!B2983,"mmm-yy")</f>
        <v>Oct-23</v>
      </c>
      <c r="G2983" t="str">
        <f>PROPER(Raw_Data!C2983&amp;". "&amp;Raw_Data!D2983)</f>
        <v>N. Perrat</v>
      </c>
      <c r="H2983" t="str">
        <f>IF(OR(Raw_Data!E2983="M",Raw_Data!E2983="Male"),"Male",IF(OR(Raw_Data!E2983="F",Raw_Data!E2983="Female"),"Female","Not Confirmed"))</f>
        <v>Female</v>
      </c>
      <c r="I2983">
        <f>Raw_Data!F2983</f>
        <v>50</v>
      </c>
      <c r="J2983" t="str">
        <f>FLOOR(Raw_Data!F2983,10)&amp;"-"&amp;FLOOR(Raw_Data!F2983,10)+9</f>
        <v>50-59</v>
      </c>
      <c r="K2983" t="str">
        <f>Raw_Data!G2983</f>
        <v>Declined to Identify</v>
      </c>
      <c r="L2983" t="str">
        <f>Raw_Data!H2983</f>
        <v>Physiotherapy</v>
      </c>
      <c r="M2983" t="str">
        <f>IF(Raw_Data!I2983=TRUE,"Admitted","Not Admitted")</f>
        <v>Admitted</v>
      </c>
      <c r="N2983" t="str">
        <f>IF(Raw_Data!J2983="","Not Rated",Raw_Data!J2983)</f>
        <v>Not Rated</v>
      </c>
      <c r="O2983">
        <f>Raw_Data!K2983</f>
        <v>11</v>
      </c>
      <c r="P2983" t="str">
        <f>IF(Raw_Data!K2983&lt;=30,"Within Time","Delayed")</f>
        <v>Within Time</v>
      </c>
    </row>
    <row r="2984" spans="1:16" x14ac:dyDescent="0.35">
      <c r="A2984" t="str">
        <f>Raw_Data!A2984</f>
        <v>101-37-3988</v>
      </c>
      <c r="B2984" s="2">
        <f>Raw_Data!B2984</f>
        <v>45201.938888888893</v>
      </c>
      <c r="C2984">
        <f>HOUR(Raw_Data!B2984)</f>
        <v>22</v>
      </c>
      <c r="D2984" t="str">
        <f>TEXT(Raw_Data!B2984,"mmm")</f>
        <v>Oct</v>
      </c>
      <c r="E2984">
        <f>YEAR(Raw_Data!B2984)</f>
        <v>2023</v>
      </c>
      <c r="F2984" t="str">
        <f>TEXT(Raw_Data!B2984,"mmm-yy")</f>
        <v>Oct-23</v>
      </c>
      <c r="G2984" t="str">
        <f>PROPER(Raw_Data!C2984&amp;". "&amp;Raw_Data!D2984)</f>
        <v>A. Pemberton</v>
      </c>
      <c r="H2984" t="str">
        <f>IF(OR(Raw_Data!E2984="M",Raw_Data!E2984="Male"),"Male",IF(OR(Raw_Data!E2984="F",Raw_Data!E2984="Female"),"Female","Not Confirmed"))</f>
        <v>Male</v>
      </c>
      <c r="I2984">
        <f>Raw_Data!F2984</f>
        <v>22</v>
      </c>
      <c r="J2984" t="str">
        <f>FLOOR(Raw_Data!F2984,10)&amp;"-"&amp;FLOOR(Raw_Data!F2984,10)+9</f>
        <v>20-29</v>
      </c>
      <c r="K2984" t="str">
        <f>Raw_Data!G2984</f>
        <v>White</v>
      </c>
      <c r="L2984" t="str">
        <f>Raw_Data!H2984</f>
        <v>General Practice</v>
      </c>
      <c r="M2984" t="str">
        <f>IF(Raw_Data!I2984=TRUE,"Admitted","Not Admitted")</f>
        <v>Admitted</v>
      </c>
      <c r="N2984" t="str">
        <f>IF(Raw_Data!J2984="","Not Rated",Raw_Data!J2984)</f>
        <v>Not Rated</v>
      </c>
      <c r="O2984">
        <f>Raw_Data!K2984</f>
        <v>34</v>
      </c>
      <c r="P2984" t="str">
        <f>IF(Raw_Data!K2984&lt;=30,"Within Time","Delayed")</f>
        <v>Delayed</v>
      </c>
    </row>
    <row r="2985" spans="1:16" x14ac:dyDescent="0.35">
      <c r="A2985" t="str">
        <f>Raw_Data!A2985</f>
        <v>719-68-3414</v>
      </c>
      <c r="B2985" s="2">
        <f>Raw_Data!B2985</f>
        <v>45202.166666666657</v>
      </c>
      <c r="C2985">
        <f>HOUR(Raw_Data!B2985)</f>
        <v>4</v>
      </c>
      <c r="D2985" t="str">
        <f>TEXT(Raw_Data!B2985,"mmm")</f>
        <v>Oct</v>
      </c>
      <c r="E2985">
        <f>YEAR(Raw_Data!B2985)</f>
        <v>2023</v>
      </c>
      <c r="F2985" t="str">
        <f>TEXT(Raw_Data!B2985,"mmm-yy")</f>
        <v>Oct-23</v>
      </c>
      <c r="G2985" t="str">
        <f>PROPER(Raw_Data!C2985&amp;". "&amp;Raw_Data!D2985)</f>
        <v>H. Fairbairn</v>
      </c>
      <c r="H2985" t="str">
        <f>IF(OR(Raw_Data!E2985="M",Raw_Data!E2985="Male"),"Male",IF(OR(Raw_Data!E2985="F",Raw_Data!E2985="Female"),"Female","Not Confirmed"))</f>
        <v>Male</v>
      </c>
      <c r="I2985">
        <f>Raw_Data!F2985</f>
        <v>12</v>
      </c>
      <c r="J2985" t="str">
        <f>FLOOR(Raw_Data!F2985,10)&amp;"-"&amp;FLOOR(Raw_Data!F2985,10)+9</f>
        <v>10-19</v>
      </c>
      <c r="K2985" t="str">
        <f>Raw_Data!G2985</f>
        <v>Asian</v>
      </c>
      <c r="L2985" t="str">
        <f>Raw_Data!H2985</f>
        <v>Physiotherapy</v>
      </c>
      <c r="M2985" t="str">
        <f>IF(Raw_Data!I2985=TRUE,"Admitted","Not Admitted")</f>
        <v>Admitted</v>
      </c>
      <c r="N2985" t="str">
        <f>IF(Raw_Data!J2985="","Not Rated",Raw_Data!J2985)</f>
        <v>Not Rated</v>
      </c>
      <c r="O2985">
        <f>Raw_Data!K2985</f>
        <v>15</v>
      </c>
      <c r="P2985" t="str">
        <f>IF(Raw_Data!K2985&lt;=30,"Within Time","Delayed")</f>
        <v>Within Time</v>
      </c>
    </row>
    <row r="2986" spans="1:16" x14ac:dyDescent="0.35">
      <c r="A2986" t="str">
        <f>Raw_Data!A2986</f>
        <v>840-12-7487</v>
      </c>
      <c r="B2986" s="2">
        <f>Raw_Data!B2986</f>
        <v>45202.289583333331</v>
      </c>
      <c r="C2986">
        <f>HOUR(Raw_Data!B2986)</f>
        <v>6</v>
      </c>
      <c r="D2986" t="str">
        <f>TEXT(Raw_Data!B2986,"mmm")</f>
        <v>Oct</v>
      </c>
      <c r="E2986">
        <f>YEAR(Raw_Data!B2986)</f>
        <v>2023</v>
      </c>
      <c r="F2986" t="str">
        <f>TEXT(Raw_Data!B2986,"mmm-yy")</f>
        <v>Oct-23</v>
      </c>
      <c r="G2986" t="str">
        <f>PROPER(Raw_Data!C2986&amp;". "&amp;Raw_Data!D2986)</f>
        <v>A. Merriweather</v>
      </c>
      <c r="H2986" t="str">
        <f>IF(OR(Raw_Data!E2986="M",Raw_Data!E2986="Male"),"Male",IF(OR(Raw_Data!E2986="F",Raw_Data!E2986="Female"),"Female","Not Confirmed"))</f>
        <v>Female</v>
      </c>
      <c r="I2986">
        <f>Raw_Data!F2986</f>
        <v>6</v>
      </c>
      <c r="J2986" t="str">
        <f>FLOOR(Raw_Data!F2986,10)&amp;"-"&amp;FLOOR(Raw_Data!F2986,10)+9</f>
        <v>0-9</v>
      </c>
      <c r="K2986" t="str">
        <f>Raw_Data!G2986</f>
        <v>African American</v>
      </c>
      <c r="L2986" t="str">
        <f>Raw_Data!H2986</f>
        <v>General Practice</v>
      </c>
      <c r="M2986" t="str">
        <f>IF(Raw_Data!I2986=TRUE,"Admitted","Not Admitted")</f>
        <v>Not Admitted</v>
      </c>
      <c r="N2986">
        <f>IF(Raw_Data!J2986="","Not Rated",Raw_Data!J2986)</f>
        <v>1</v>
      </c>
      <c r="O2986">
        <f>Raw_Data!K2986</f>
        <v>40</v>
      </c>
      <c r="P2986" t="str">
        <f>IF(Raw_Data!K2986&lt;=30,"Within Time","Delayed")</f>
        <v>Delayed</v>
      </c>
    </row>
    <row r="2987" spans="1:16" x14ac:dyDescent="0.35">
      <c r="A2987" t="str">
        <f>Raw_Data!A2987</f>
        <v>213-54-4236</v>
      </c>
      <c r="B2987" s="2">
        <f>Raw_Data!B2987</f>
        <v>45202.442361111112</v>
      </c>
      <c r="C2987">
        <f>HOUR(Raw_Data!B2987)</f>
        <v>10</v>
      </c>
      <c r="D2987" t="str">
        <f>TEXT(Raw_Data!B2987,"mmm")</f>
        <v>Oct</v>
      </c>
      <c r="E2987">
        <f>YEAR(Raw_Data!B2987)</f>
        <v>2023</v>
      </c>
      <c r="F2987" t="str">
        <f>TEXT(Raw_Data!B2987,"mmm-yy")</f>
        <v>Oct-23</v>
      </c>
      <c r="G2987" t="str">
        <f>PROPER(Raw_Data!C2987&amp;". "&amp;Raw_Data!D2987)</f>
        <v>F. Upperton</v>
      </c>
      <c r="H2987" t="str">
        <f>IF(OR(Raw_Data!E2987="M",Raw_Data!E2987="Male"),"Male",IF(OR(Raw_Data!E2987="F",Raw_Data!E2987="Female"),"Female","Not Confirmed"))</f>
        <v>Male</v>
      </c>
      <c r="I2987">
        <f>Raw_Data!F2987</f>
        <v>75</v>
      </c>
      <c r="J2987" t="str">
        <f>FLOOR(Raw_Data!F2987,10)&amp;"-"&amp;FLOOR(Raw_Data!F2987,10)+9</f>
        <v>70-79</v>
      </c>
      <c r="K2987" t="str">
        <f>Raw_Data!G2987</f>
        <v>White</v>
      </c>
      <c r="L2987" t="str">
        <f>Raw_Data!H2987</f>
        <v>Orthopedics</v>
      </c>
      <c r="M2987" t="str">
        <f>IF(Raw_Data!I2987=TRUE,"Admitted","Not Admitted")</f>
        <v>Not Admitted</v>
      </c>
      <c r="N2987" t="str">
        <f>IF(Raw_Data!J2987="","Not Rated",Raw_Data!J2987)</f>
        <v>Not Rated</v>
      </c>
      <c r="O2987">
        <f>Raw_Data!K2987</f>
        <v>59</v>
      </c>
      <c r="P2987" t="str">
        <f>IF(Raw_Data!K2987&lt;=30,"Within Time","Delayed")</f>
        <v>Delayed</v>
      </c>
    </row>
    <row r="2988" spans="1:16" x14ac:dyDescent="0.35">
      <c r="A2988" t="str">
        <f>Raw_Data!A2988</f>
        <v>702-97-2369</v>
      </c>
      <c r="B2988" s="2">
        <f>Raw_Data!B2988</f>
        <v>45202.48541666667</v>
      </c>
      <c r="C2988">
        <f>HOUR(Raw_Data!B2988)</f>
        <v>11</v>
      </c>
      <c r="D2988" t="str">
        <f>TEXT(Raw_Data!B2988,"mmm")</f>
        <v>Oct</v>
      </c>
      <c r="E2988">
        <f>YEAR(Raw_Data!B2988)</f>
        <v>2023</v>
      </c>
      <c r="F2988" t="str">
        <f>TEXT(Raw_Data!B2988,"mmm-yy")</f>
        <v>Oct-23</v>
      </c>
      <c r="G2988" t="str">
        <f>PROPER(Raw_Data!C2988&amp;". "&amp;Raw_Data!D2988)</f>
        <v>G. Glasspool</v>
      </c>
      <c r="H2988" t="str">
        <f>IF(OR(Raw_Data!E2988="M",Raw_Data!E2988="Male"),"Male",IF(OR(Raw_Data!E2988="F",Raw_Data!E2988="Female"),"Female","Not Confirmed"))</f>
        <v>Female</v>
      </c>
      <c r="I2988">
        <f>Raw_Data!F2988</f>
        <v>35</v>
      </c>
      <c r="J2988" t="str">
        <f>FLOOR(Raw_Data!F2988,10)&amp;"-"&amp;FLOOR(Raw_Data!F2988,10)+9</f>
        <v>30-39</v>
      </c>
      <c r="K2988" t="str">
        <f>Raw_Data!G2988</f>
        <v>Asian</v>
      </c>
      <c r="L2988" t="str">
        <f>Raw_Data!H2988</f>
        <v>None</v>
      </c>
      <c r="M2988" t="str">
        <f>IF(Raw_Data!I2988=TRUE,"Admitted","Not Admitted")</f>
        <v>Not Admitted</v>
      </c>
      <c r="N2988" t="str">
        <f>IF(Raw_Data!J2988="","Not Rated",Raw_Data!J2988)</f>
        <v>Not Rated</v>
      </c>
      <c r="O2988">
        <f>Raw_Data!K2988</f>
        <v>36</v>
      </c>
      <c r="P2988" t="str">
        <f>IF(Raw_Data!K2988&lt;=30,"Within Time","Delayed")</f>
        <v>Delayed</v>
      </c>
    </row>
    <row r="2989" spans="1:16" x14ac:dyDescent="0.35">
      <c r="A2989" t="str">
        <f>Raw_Data!A2989</f>
        <v>789-43-2019</v>
      </c>
      <c r="B2989" s="2">
        <f>Raw_Data!B2989</f>
        <v>45202.486111111109</v>
      </c>
      <c r="C2989">
        <f>HOUR(Raw_Data!B2989)</f>
        <v>11</v>
      </c>
      <c r="D2989" t="str">
        <f>TEXT(Raw_Data!B2989,"mmm")</f>
        <v>Oct</v>
      </c>
      <c r="E2989">
        <f>YEAR(Raw_Data!B2989)</f>
        <v>2023</v>
      </c>
      <c r="F2989" t="str">
        <f>TEXT(Raw_Data!B2989,"mmm-yy")</f>
        <v>Oct-23</v>
      </c>
      <c r="G2989" t="str">
        <f>PROPER(Raw_Data!C2989&amp;". "&amp;Raw_Data!D2989)</f>
        <v>S. Kershaw</v>
      </c>
      <c r="H2989" t="str">
        <f>IF(OR(Raw_Data!E2989="M",Raw_Data!E2989="Male"),"Male",IF(OR(Raw_Data!E2989="F",Raw_Data!E2989="Female"),"Female","Not Confirmed"))</f>
        <v>Male</v>
      </c>
      <c r="I2989">
        <f>Raw_Data!F2989</f>
        <v>14</v>
      </c>
      <c r="J2989" t="str">
        <f>FLOOR(Raw_Data!F2989,10)&amp;"-"&amp;FLOOR(Raw_Data!F2989,10)+9</f>
        <v>10-19</v>
      </c>
      <c r="K2989" t="str">
        <f>Raw_Data!G2989</f>
        <v>African American</v>
      </c>
      <c r="L2989" t="str">
        <f>Raw_Data!H2989</f>
        <v>None</v>
      </c>
      <c r="M2989" t="str">
        <f>IF(Raw_Data!I2989=TRUE,"Admitted","Not Admitted")</f>
        <v>Admitted</v>
      </c>
      <c r="N2989" t="str">
        <f>IF(Raw_Data!J2989="","Not Rated",Raw_Data!J2989)</f>
        <v>Not Rated</v>
      </c>
      <c r="O2989">
        <f>Raw_Data!K2989</f>
        <v>60</v>
      </c>
      <c r="P2989" t="str">
        <f>IF(Raw_Data!K2989&lt;=30,"Within Time","Delayed")</f>
        <v>Delayed</v>
      </c>
    </row>
    <row r="2990" spans="1:16" x14ac:dyDescent="0.35">
      <c r="A2990" t="str">
        <f>Raw_Data!A2990</f>
        <v>932-42-6823</v>
      </c>
      <c r="B2990" s="2">
        <f>Raw_Data!B2990</f>
        <v>45202.583333333343</v>
      </c>
      <c r="C2990">
        <f>HOUR(Raw_Data!B2990)</f>
        <v>14</v>
      </c>
      <c r="D2990" t="str">
        <f>TEXT(Raw_Data!B2990,"mmm")</f>
        <v>Oct</v>
      </c>
      <c r="E2990">
        <f>YEAR(Raw_Data!B2990)</f>
        <v>2023</v>
      </c>
      <c r="F2990" t="str">
        <f>TEXT(Raw_Data!B2990,"mmm-yy")</f>
        <v>Oct-23</v>
      </c>
      <c r="G2990" t="str">
        <f>PROPER(Raw_Data!C2990&amp;". "&amp;Raw_Data!D2990)</f>
        <v>S. Churchard</v>
      </c>
      <c r="H2990" t="str">
        <f>IF(OR(Raw_Data!E2990="M",Raw_Data!E2990="Male"),"Male",IF(OR(Raw_Data!E2990="F",Raw_Data!E2990="Female"),"Female","Not Confirmed"))</f>
        <v>Female</v>
      </c>
      <c r="I2990">
        <f>Raw_Data!F2990</f>
        <v>3</v>
      </c>
      <c r="J2990" t="str">
        <f>FLOOR(Raw_Data!F2990,10)&amp;"-"&amp;FLOOR(Raw_Data!F2990,10)+9</f>
        <v>0-9</v>
      </c>
      <c r="K2990" t="str">
        <f>Raw_Data!G2990</f>
        <v>White</v>
      </c>
      <c r="L2990" t="str">
        <f>Raw_Data!H2990</f>
        <v>General Practice</v>
      </c>
      <c r="M2990" t="str">
        <f>IF(Raw_Data!I2990=TRUE,"Admitted","Not Admitted")</f>
        <v>Admitted</v>
      </c>
      <c r="N2990">
        <f>IF(Raw_Data!J2990="","Not Rated",Raw_Data!J2990)</f>
        <v>6</v>
      </c>
      <c r="O2990">
        <f>Raw_Data!K2990</f>
        <v>12</v>
      </c>
      <c r="P2990" t="str">
        <f>IF(Raw_Data!K2990&lt;=30,"Within Time","Delayed")</f>
        <v>Within Time</v>
      </c>
    </row>
    <row r="2991" spans="1:16" x14ac:dyDescent="0.35">
      <c r="A2991" t="str">
        <f>Raw_Data!A2991</f>
        <v>414-97-9159</v>
      </c>
      <c r="B2991" s="2">
        <f>Raw_Data!B2991</f>
        <v>45202.619444444441</v>
      </c>
      <c r="C2991">
        <f>HOUR(Raw_Data!B2991)</f>
        <v>14</v>
      </c>
      <c r="D2991" t="str">
        <f>TEXT(Raw_Data!B2991,"mmm")</f>
        <v>Oct</v>
      </c>
      <c r="E2991">
        <f>YEAR(Raw_Data!B2991)</f>
        <v>2023</v>
      </c>
      <c r="F2991" t="str">
        <f>TEXT(Raw_Data!B2991,"mmm-yy")</f>
        <v>Oct-23</v>
      </c>
      <c r="G2991" t="str">
        <f>PROPER(Raw_Data!C2991&amp;". "&amp;Raw_Data!D2991)</f>
        <v>R. Greenhalgh</v>
      </c>
      <c r="H2991" t="str">
        <f>IF(OR(Raw_Data!E2991="M",Raw_Data!E2991="Male"),"Male",IF(OR(Raw_Data!E2991="F",Raw_Data!E2991="Female"),"Female","Not Confirmed"))</f>
        <v>Female</v>
      </c>
      <c r="I2991">
        <f>Raw_Data!F2991</f>
        <v>74</v>
      </c>
      <c r="J2991" t="str">
        <f>FLOOR(Raw_Data!F2991,10)&amp;"-"&amp;FLOOR(Raw_Data!F2991,10)+9</f>
        <v>70-79</v>
      </c>
      <c r="K2991" t="str">
        <f>Raw_Data!G2991</f>
        <v>African American</v>
      </c>
      <c r="L2991" t="str">
        <f>Raw_Data!H2991</f>
        <v>None</v>
      </c>
      <c r="M2991" t="str">
        <f>IF(Raw_Data!I2991=TRUE,"Admitted","Not Admitted")</f>
        <v>Not Admitted</v>
      </c>
      <c r="N2991">
        <f>IF(Raw_Data!J2991="","Not Rated",Raw_Data!J2991)</f>
        <v>9</v>
      </c>
      <c r="O2991">
        <f>Raw_Data!K2991</f>
        <v>42</v>
      </c>
      <c r="P2991" t="str">
        <f>IF(Raw_Data!K2991&lt;=30,"Within Time","Delayed")</f>
        <v>Delayed</v>
      </c>
    </row>
    <row r="2992" spans="1:16" x14ac:dyDescent="0.35">
      <c r="A2992" t="str">
        <f>Raw_Data!A2992</f>
        <v>185-85-3471</v>
      </c>
      <c r="B2992" s="2">
        <f>Raw_Data!B2992</f>
        <v>45202.630555555559</v>
      </c>
      <c r="C2992">
        <f>HOUR(Raw_Data!B2992)</f>
        <v>15</v>
      </c>
      <c r="D2992" t="str">
        <f>TEXT(Raw_Data!B2992,"mmm")</f>
        <v>Oct</v>
      </c>
      <c r="E2992">
        <f>YEAR(Raw_Data!B2992)</f>
        <v>2023</v>
      </c>
      <c r="F2992" t="str">
        <f>TEXT(Raw_Data!B2992,"mmm-yy")</f>
        <v>Oct-23</v>
      </c>
      <c r="G2992" t="str">
        <f>PROPER(Raw_Data!C2992&amp;". "&amp;Raw_Data!D2992)</f>
        <v>U. Jessop</v>
      </c>
      <c r="H2992" t="str">
        <f>IF(OR(Raw_Data!E2992="M",Raw_Data!E2992="Male"),"Male",IF(OR(Raw_Data!E2992="F",Raw_Data!E2992="Female"),"Female","Not Confirmed"))</f>
        <v>Male</v>
      </c>
      <c r="I2992">
        <f>Raw_Data!F2992</f>
        <v>79</v>
      </c>
      <c r="J2992" t="str">
        <f>FLOOR(Raw_Data!F2992,10)&amp;"-"&amp;FLOOR(Raw_Data!F2992,10)+9</f>
        <v>70-79</v>
      </c>
      <c r="K2992" t="str">
        <f>Raw_Data!G2992</f>
        <v>African American</v>
      </c>
      <c r="L2992" t="str">
        <f>Raw_Data!H2992</f>
        <v>Orthopedics</v>
      </c>
      <c r="M2992" t="str">
        <f>IF(Raw_Data!I2992=TRUE,"Admitted","Not Admitted")</f>
        <v>Not Admitted</v>
      </c>
      <c r="N2992">
        <f>IF(Raw_Data!J2992="","Not Rated",Raw_Data!J2992)</f>
        <v>7</v>
      </c>
      <c r="O2992">
        <f>Raw_Data!K2992</f>
        <v>17</v>
      </c>
      <c r="P2992" t="str">
        <f>IF(Raw_Data!K2992&lt;=30,"Within Time","Delayed")</f>
        <v>Within Time</v>
      </c>
    </row>
    <row r="2993" spans="1:16" x14ac:dyDescent="0.35">
      <c r="A2993" t="str">
        <f>Raw_Data!A2993</f>
        <v>478-86-2628</v>
      </c>
      <c r="B2993" s="2">
        <f>Raw_Data!B2993</f>
        <v>45202.693055555559</v>
      </c>
      <c r="C2993">
        <f>HOUR(Raw_Data!B2993)</f>
        <v>16</v>
      </c>
      <c r="D2993" t="str">
        <f>TEXT(Raw_Data!B2993,"mmm")</f>
        <v>Oct</v>
      </c>
      <c r="E2993">
        <f>YEAR(Raw_Data!B2993)</f>
        <v>2023</v>
      </c>
      <c r="F2993" t="str">
        <f>TEXT(Raw_Data!B2993,"mmm-yy")</f>
        <v>Oct-23</v>
      </c>
      <c r="G2993" t="str">
        <f>PROPER(Raw_Data!C2993&amp;". "&amp;Raw_Data!D2993)</f>
        <v>N. Stanlack</v>
      </c>
      <c r="H2993" t="str">
        <f>IF(OR(Raw_Data!E2993="M",Raw_Data!E2993="Male"),"Male",IF(OR(Raw_Data!E2993="F",Raw_Data!E2993="Female"),"Female","Not Confirmed"))</f>
        <v>Female</v>
      </c>
      <c r="I2993">
        <f>Raw_Data!F2993</f>
        <v>6</v>
      </c>
      <c r="J2993" t="str">
        <f>FLOOR(Raw_Data!F2993,10)&amp;"-"&amp;FLOOR(Raw_Data!F2993,10)+9</f>
        <v>0-9</v>
      </c>
      <c r="K2993" t="str">
        <f>Raw_Data!G2993</f>
        <v>White</v>
      </c>
      <c r="L2993" t="str">
        <f>Raw_Data!H2993</f>
        <v>None</v>
      </c>
      <c r="M2993" t="str">
        <f>IF(Raw_Data!I2993=TRUE,"Admitted","Not Admitted")</f>
        <v>Not Admitted</v>
      </c>
      <c r="N2993" t="str">
        <f>IF(Raw_Data!J2993="","Not Rated",Raw_Data!J2993)</f>
        <v>Not Rated</v>
      </c>
      <c r="O2993">
        <f>Raw_Data!K2993</f>
        <v>42</v>
      </c>
      <c r="P2993" t="str">
        <f>IF(Raw_Data!K2993&lt;=30,"Within Time","Delayed")</f>
        <v>Delayed</v>
      </c>
    </row>
    <row r="2994" spans="1:16" x14ac:dyDescent="0.35">
      <c r="A2994" t="str">
        <f>Raw_Data!A2994</f>
        <v>579-92-5157</v>
      </c>
      <c r="B2994" s="2">
        <f>Raw_Data!B2994</f>
        <v>45202.7</v>
      </c>
      <c r="C2994">
        <f>HOUR(Raw_Data!B2994)</f>
        <v>16</v>
      </c>
      <c r="D2994" t="str">
        <f>TEXT(Raw_Data!B2994,"mmm")</f>
        <v>Oct</v>
      </c>
      <c r="E2994">
        <f>YEAR(Raw_Data!B2994)</f>
        <v>2023</v>
      </c>
      <c r="F2994" t="str">
        <f>TEXT(Raw_Data!B2994,"mmm-yy")</f>
        <v>Oct-23</v>
      </c>
      <c r="G2994" t="str">
        <f>PROPER(Raw_Data!C2994&amp;". "&amp;Raw_Data!D2994)</f>
        <v>K. Hathaway</v>
      </c>
      <c r="H2994" t="str">
        <f>IF(OR(Raw_Data!E2994="M",Raw_Data!E2994="Male"),"Male",IF(OR(Raw_Data!E2994="F",Raw_Data!E2994="Female"),"Female","Not Confirmed"))</f>
        <v>Male</v>
      </c>
      <c r="I2994">
        <f>Raw_Data!F2994</f>
        <v>55</v>
      </c>
      <c r="J2994" t="str">
        <f>FLOOR(Raw_Data!F2994,10)&amp;"-"&amp;FLOOR(Raw_Data!F2994,10)+9</f>
        <v>50-59</v>
      </c>
      <c r="K2994" t="str">
        <f>Raw_Data!G2994</f>
        <v>Declined to Identify</v>
      </c>
      <c r="L2994" t="str">
        <f>Raw_Data!H2994</f>
        <v>None</v>
      </c>
      <c r="M2994" t="str">
        <f>IF(Raw_Data!I2994=TRUE,"Admitted","Not Admitted")</f>
        <v>Admitted</v>
      </c>
      <c r="N2994">
        <f>IF(Raw_Data!J2994="","Not Rated",Raw_Data!J2994)</f>
        <v>4</v>
      </c>
      <c r="O2994">
        <f>Raw_Data!K2994</f>
        <v>19</v>
      </c>
      <c r="P2994" t="str">
        <f>IF(Raw_Data!K2994&lt;=30,"Within Time","Delayed")</f>
        <v>Within Time</v>
      </c>
    </row>
    <row r="2995" spans="1:16" x14ac:dyDescent="0.35">
      <c r="A2995" t="str">
        <f>Raw_Data!A2995</f>
        <v>528-19-2511</v>
      </c>
      <c r="B2995" s="2">
        <f>Raw_Data!B2995</f>
        <v>45202.792361111111</v>
      </c>
      <c r="C2995">
        <f>HOUR(Raw_Data!B2995)</f>
        <v>19</v>
      </c>
      <c r="D2995" t="str">
        <f>TEXT(Raw_Data!B2995,"mmm")</f>
        <v>Oct</v>
      </c>
      <c r="E2995">
        <f>YEAR(Raw_Data!B2995)</f>
        <v>2023</v>
      </c>
      <c r="F2995" t="str">
        <f>TEXT(Raw_Data!B2995,"mmm-yy")</f>
        <v>Oct-23</v>
      </c>
      <c r="G2995" t="str">
        <f>PROPER(Raw_Data!C2995&amp;". "&amp;Raw_Data!D2995)</f>
        <v>B. Wadsworth</v>
      </c>
      <c r="H2995" t="str">
        <f>IF(OR(Raw_Data!E2995="M",Raw_Data!E2995="Male"),"Male",IF(OR(Raw_Data!E2995="F",Raw_Data!E2995="Female"),"Female","Not Confirmed"))</f>
        <v>Male</v>
      </c>
      <c r="I2995">
        <f>Raw_Data!F2995</f>
        <v>69</v>
      </c>
      <c r="J2995" t="str">
        <f>FLOOR(Raw_Data!F2995,10)&amp;"-"&amp;FLOOR(Raw_Data!F2995,10)+9</f>
        <v>60-69</v>
      </c>
      <c r="K2995" t="str">
        <f>Raw_Data!G2995</f>
        <v>African American</v>
      </c>
      <c r="L2995" t="str">
        <f>Raw_Data!H2995</f>
        <v>General Practice</v>
      </c>
      <c r="M2995" t="str">
        <f>IF(Raw_Data!I2995=TRUE,"Admitted","Not Admitted")</f>
        <v>Not Admitted</v>
      </c>
      <c r="N2995" t="str">
        <f>IF(Raw_Data!J2995="","Not Rated",Raw_Data!J2995)</f>
        <v>Not Rated</v>
      </c>
      <c r="O2995">
        <f>Raw_Data!K2995</f>
        <v>59</v>
      </c>
      <c r="P2995" t="str">
        <f>IF(Raw_Data!K2995&lt;=30,"Within Time","Delayed")</f>
        <v>Delayed</v>
      </c>
    </row>
    <row r="2996" spans="1:16" x14ac:dyDescent="0.35">
      <c r="A2996" t="str">
        <f>Raw_Data!A2996</f>
        <v>545-89-5185</v>
      </c>
      <c r="B2996" s="2">
        <f>Raw_Data!B2996</f>
        <v>45202.880555555559</v>
      </c>
      <c r="C2996">
        <f>HOUR(Raw_Data!B2996)</f>
        <v>21</v>
      </c>
      <c r="D2996" t="str">
        <f>TEXT(Raw_Data!B2996,"mmm")</f>
        <v>Oct</v>
      </c>
      <c r="E2996">
        <f>YEAR(Raw_Data!B2996)</f>
        <v>2023</v>
      </c>
      <c r="F2996" t="str">
        <f>TEXT(Raw_Data!B2996,"mmm-yy")</f>
        <v>Oct-23</v>
      </c>
      <c r="G2996" t="str">
        <f>PROPER(Raw_Data!C2996&amp;". "&amp;Raw_Data!D2996)</f>
        <v>R. Brixey</v>
      </c>
      <c r="H2996" t="str">
        <f>IF(OR(Raw_Data!E2996="M",Raw_Data!E2996="Male"),"Male",IF(OR(Raw_Data!E2996="F",Raw_Data!E2996="Female"),"Female","Not Confirmed"))</f>
        <v>Male</v>
      </c>
      <c r="I2996">
        <f>Raw_Data!F2996</f>
        <v>40</v>
      </c>
      <c r="J2996" t="str">
        <f>FLOOR(Raw_Data!F2996,10)&amp;"-"&amp;FLOOR(Raw_Data!F2996,10)+9</f>
        <v>40-49</v>
      </c>
      <c r="K2996" t="str">
        <f>Raw_Data!G2996</f>
        <v>White</v>
      </c>
      <c r="L2996" t="str">
        <f>Raw_Data!H2996</f>
        <v>None</v>
      </c>
      <c r="M2996" t="str">
        <f>IF(Raw_Data!I2996=TRUE,"Admitted","Not Admitted")</f>
        <v>Not Admitted</v>
      </c>
      <c r="N2996">
        <f>IF(Raw_Data!J2996="","Not Rated",Raw_Data!J2996)</f>
        <v>7</v>
      </c>
      <c r="O2996">
        <f>Raw_Data!K2996</f>
        <v>33</v>
      </c>
      <c r="P2996" t="str">
        <f>IF(Raw_Data!K2996&lt;=30,"Within Time","Delayed")</f>
        <v>Delayed</v>
      </c>
    </row>
    <row r="2997" spans="1:16" x14ac:dyDescent="0.35">
      <c r="A2997" t="str">
        <f>Raw_Data!A2997</f>
        <v>510-64-5158</v>
      </c>
      <c r="B2997" s="2">
        <f>Raw_Data!B2997</f>
        <v>45202.900694444441</v>
      </c>
      <c r="C2997">
        <f>HOUR(Raw_Data!B2997)</f>
        <v>21</v>
      </c>
      <c r="D2997" t="str">
        <f>TEXT(Raw_Data!B2997,"mmm")</f>
        <v>Oct</v>
      </c>
      <c r="E2997">
        <f>YEAR(Raw_Data!B2997)</f>
        <v>2023</v>
      </c>
      <c r="F2997" t="str">
        <f>TEXT(Raw_Data!B2997,"mmm-yy")</f>
        <v>Oct-23</v>
      </c>
      <c r="G2997" t="str">
        <f>PROPER(Raw_Data!C2997&amp;". "&amp;Raw_Data!D2997)</f>
        <v>X. Postlethwaite</v>
      </c>
      <c r="H2997" t="str">
        <f>IF(OR(Raw_Data!E2997="M",Raw_Data!E2997="Male"),"Male",IF(OR(Raw_Data!E2997="F",Raw_Data!E2997="Female"),"Female","Not Confirmed"))</f>
        <v>Female</v>
      </c>
      <c r="I2997">
        <f>Raw_Data!F2997</f>
        <v>21</v>
      </c>
      <c r="J2997" t="str">
        <f>FLOOR(Raw_Data!F2997,10)&amp;"-"&amp;FLOOR(Raw_Data!F2997,10)+9</f>
        <v>20-29</v>
      </c>
      <c r="K2997" t="str">
        <f>Raw_Data!G2997</f>
        <v>African American</v>
      </c>
      <c r="L2997" t="str">
        <f>Raw_Data!H2997</f>
        <v>None</v>
      </c>
      <c r="M2997" t="str">
        <f>IF(Raw_Data!I2997=TRUE,"Admitted","Not Admitted")</f>
        <v>Admitted</v>
      </c>
      <c r="N2997" t="str">
        <f>IF(Raw_Data!J2997="","Not Rated",Raw_Data!J2997)</f>
        <v>Not Rated</v>
      </c>
      <c r="O2997">
        <f>Raw_Data!K2997</f>
        <v>27</v>
      </c>
      <c r="P2997" t="str">
        <f>IF(Raw_Data!K2997&lt;=30,"Within Time","Delayed")</f>
        <v>Within Time</v>
      </c>
    </row>
    <row r="2998" spans="1:16" x14ac:dyDescent="0.35">
      <c r="A2998" t="str">
        <f>Raw_Data!A2998</f>
        <v>190-47-3406</v>
      </c>
      <c r="B2998" s="2">
        <f>Raw_Data!B2998</f>
        <v>45203.213888888888</v>
      </c>
      <c r="C2998">
        <f>HOUR(Raw_Data!B2998)</f>
        <v>5</v>
      </c>
      <c r="D2998" t="str">
        <f>TEXT(Raw_Data!B2998,"mmm")</f>
        <v>Oct</v>
      </c>
      <c r="E2998">
        <f>YEAR(Raw_Data!B2998)</f>
        <v>2023</v>
      </c>
      <c r="F2998" t="str">
        <f>TEXT(Raw_Data!B2998,"mmm-yy")</f>
        <v>Oct-23</v>
      </c>
      <c r="G2998" t="str">
        <f>PROPER(Raw_Data!C2998&amp;". "&amp;Raw_Data!D2998)</f>
        <v>G. Nethercott</v>
      </c>
      <c r="H2998" t="str">
        <f>IF(OR(Raw_Data!E2998="M",Raw_Data!E2998="Male"),"Male",IF(OR(Raw_Data!E2998="F",Raw_Data!E2998="Female"),"Female","Not Confirmed"))</f>
        <v>Female</v>
      </c>
      <c r="I2998">
        <f>Raw_Data!F2998</f>
        <v>44</v>
      </c>
      <c r="J2998" t="str">
        <f>FLOOR(Raw_Data!F2998,10)&amp;"-"&amp;FLOOR(Raw_Data!F2998,10)+9</f>
        <v>40-49</v>
      </c>
      <c r="K2998" t="str">
        <f>Raw_Data!G2998</f>
        <v>Unknown</v>
      </c>
      <c r="L2998" t="str">
        <f>Raw_Data!H2998</f>
        <v>None</v>
      </c>
      <c r="M2998" t="str">
        <f>IF(Raw_Data!I2998=TRUE,"Admitted","Not Admitted")</f>
        <v>Admitted</v>
      </c>
      <c r="N2998" t="str">
        <f>IF(Raw_Data!J2998="","Not Rated",Raw_Data!J2998)</f>
        <v>Not Rated</v>
      </c>
      <c r="O2998">
        <f>Raw_Data!K2998</f>
        <v>16</v>
      </c>
      <c r="P2998" t="str">
        <f>IF(Raw_Data!K2998&lt;=30,"Within Time","Delayed")</f>
        <v>Within Time</v>
      </c>
    </row>
    <row r="2999" spans="1:16" x14ac:dyDescent="0.35">
      <c r="A2999" t="str">
        <f>Raw_Data!A2999</f>
        <v>846-80-2985</v>
      </c>
      <c r="B2999" s="2">
        <f>Raw_Data!B2999</f>
        <v>45203.26666666667</v>
      </c>
      <c r="C2999">
        <f>HOUR(Raw_Data!B2999)</f>
        <v>6</v>
      </c>
      <c r="D2999" t="str">
        <f>TEXT(Raw_Data!B2999,"mmm")</f>
        <v>Oct</v>
      </c>
      <c r="E2999">
        <f>YEAR(Raw_Data!B2999)</f>
        <v>2023</v>
      </c>
      <c r="F2999" t="str">
        <f>TEXT(Raw_Data!B2999,"mmm-yy")</f>
        <v>Oct-23</v>
      </c>
      <c r="G2999" t="str">
        <f>PROPER(Raw_Data!C2999&amp;". "&amp;Raw_Data!D2999)</f>
        <v>V. Oakden</v>
      </c>
      <c r="H2999" t="str">
        <f>IF(OR(Raw_Data!E2999="M",Raw_Data!E2999="Male"),"Male",IF(OR(Raw_Data!E2999="F",Raw_Data!E2999="Female"),"Female","Not Confirmed"))</f>
        <v>Male</v>
      </c>
      <c r="I2999">
        <f>Raw_Data!F2999</f>
        <v>36</v>
      </c>
      <c r="J2999" t="str">
        <f>FLOOR(Raw_Data!F2999,10)&amp;"-"&amp;FLOOR(Raw_Data!F2999,10)+9</f>
        <v>30-39</v>
      </c>
      <c r="K2999" t="str">
        <f>Raw_Data!G2999</f>
        <v>Unknown</v>
      </c>
      <c r="L2999" t="str">
        <f>Raw_Data!H2999</f>
        <v>None</v>
      </c>
      <c r="M2999" t="str">
        <f>IF(Raw_Data!I2999=TRUE,"Admitted","Not Admitted")</f>
        <v>Not Admitted</v>
      </c>
      <c r="N2999" t="str">
        <f>IF(Raw_Data!J2999="","Not Rated",Raw_Data!J2999)</f>
        <v>Not Rated</v>
      </c>
      <c r="O2999">
        <f>Raw_Data!K2999</f>
        <v>26</v>
      </c>
      <c r="P2999" t="str">
        <f>IF(Raw_Data!K2999&lt;=30,"Within Time","Delayed")</f>
        <v>Within Time</v>
      </c>
    </row>
    <row r="3000" spans="1:16" x14ac:dyDescent="0.35">
      <c r="A3000" t="str">
        <f>Raw_Data!A3000</f>
        <v>168-28-5343</v>
      </c>
      <c r="B3000" s="2">
        <f>Raw_Data!B3000</f>
        <v>45203.309027777781</v>
      </c>
      <c r="C3000">
        <f>HOUR(Raw_Data!B3000)</f>
        <v>7</v>
      </c>
      <c r="D3000" t="str">
        <f>TEXT(Raw_Data!B3000,"mmm")</f>
        <v>Oct</v>
      </c>
      <c r="E3000">
        <f>YEAR(Raw_Data!B3000)</f>
        <v>2023</v>
      </c>
      <c r="F3000" t="str">
        <f>TEXT(Raw_Data!B3000,"mmm-yy")</f>
        <v>Oct-23</v>
      </c>
      <c r="G3000" t="str">
        <f>PROPER(Raw_Data!C3000&amp;". "&amp;Raw_Data!D3000)</f>
        <v>Z. Nethercott</v>
      </c>
      <c r="H3000" t="str">
        <f>IF(OR(Raw_Data!E3000="M",Raw_Data!E3000="Male"),"Male",IF(OR(Raw_Data!E3000="F",Raw_Data!E3000="Female"),"Female","Not Confirmed"))</f>
        <v>Female</v>
      </c>
      <c r="I3000">
        <f>Raw_Data!F3000</f>
        <v>40</v>
      </c>
      <c r="J3000" t="str">
        <f>FLOOR(Raw_Data!F3000,10)&amp;"-"&amp;FLOOR(Raw_Data!F3000,10)+9</f>
        <v>40-49</v>
      </c>
      <c r="K3000" t="str">
        <f>Raw_Data!G3000</f>
        <v>White</v>
      </c>
      <c r="L3000" t="str">
        <f>Raw_Data!H3000</f>
        <v>None</v>
      </c>
      <c r="M3000" t="str">
        <f>IF(Raw_Data!I3000=TRUE,"Admitted","Not Admitted")</f>
        <v>Admitted</v>
      </c>
      <c r="N3000" t="str">
        <f>IF(Raw_Data!J3000="","Not Rated",Raw_Data!J3000)</f>
        <v>Not Rated</v>
      </c>
      <c r="O3000">
        <f>Raw_Data!K3000</f>
        <v>49</v>
      </c>
      <c r="P3000" t="str">
        <f>IF(Raw_Data!K3000&lt;=30,"Within Time","Delayed")</f>
        <v>Delayed</v>
      </c>
    </row>
    <row r="3001" spans="1:16" x14ac:dyDescent="0.35">
      <c r="A3001" t="str">
        <f>Raw_Data!A3001</f>
        <v>620-74-3508</v>
      </c>
      <c r="B3001" s="2">
        <f>Raw_Data!B3001</f>
        <v>45203.387499999997</v>
      </c>
      <c r="C3001">
        <f>HOUR(Raw_Data!B3001)</f>
        <v>9</v>
      </c>
      <c r="D3001" t="str">
        <f>TEXT(Raw_Data!B3001,"mmm")</f>
        <v>Oct</v>
      </c>
      <c r="E3001">
        <f>YEAR(Raw_Data!B3001)</f>
        <v>2023</v>
      </c>
      <c r="F3001" t="str">
        <f>TEXT(Raw_Data!B3001,"mmm-yy")</f>
        <v>Oct-23</v>
      </c>
      <c r="G3001" t="str">
        <f>PROPER(Raw_Data!C3001&amp;". "&amp;Raw_Data!D3001)</f>
        <v>Y. Merriweather</v>
      </c>
      <c r="H3001" t="str">
        <f>IF(OR(Raw_Data!E3001="M",Raw_Data!E3001="Male"),"Male",IF(OR(Raw_Data!E3001="F",Raw_Data!E3001="Female"),"Female","Not Confirmed"))</f>
        <v>Male</v>
      </c>
      <c r="I3001">
        <f>Raw_Data!F3001</f>
        <v>52</v>
      </c>
      <c r="J3001" t="str">
        <f>FLOOR(Raw_Data!F3001,10)&amp;"-"&amp;FLOOR(Raw_Data!F3001,10)+9</f>
        <v>50-59</v>
      </c>
      <c r="K3001" t="str">
        <f>Raw_Data!G3001</f>
        <v>Unknown</v>
      </c>
      <c r="L3001" t="str">
        <f>Raw_Data!H3001</f>
        <v>General Practice</v>
      </c>
      <c r="M3001" t="str">
        <f>IF(Raw_Data!I3001=TRUE,"Admitted","Not Admitted")</f>
        <v>Not Admitted</v>
      </c>
      <c r="N3001" t="str">
        <f>IF(Raw_Data!J3001="","Not Rated",Raw_Data!J3001)</f>
        <v>Not Rated</v>
      </c>
      <c r="O3001">
        <f>Raw_Data!K3001</f>
        <v>21</v>
      </c>
      <c r="P3001" t="str">
        <f>IF(Raw_Data!K3001&lt;=30,"Within Time","Delayed")</f>
        <v>Within Time</v>
      </c>
    </row>
    <row r="3002" spans="1:16" x14ac:dyDescent="0.35">
      <c r="A3002" t="str">
        <f>Raw_Data!A3002</f>
        <v>271-89-7949</v>
      </c>
      <c r="B3002" s="2">
        <f>Raw_Data!B3002</f>
        <v>45203.402777777781</v>
      </c>
      <c r="C3002">
        <f>HOUR(Raw_Data!B3002)</f>
        <v>9</v>
      </c>
      <c r="D3002" t="str">
        <f>TEXT(Raw_Data!B3002,"mmm")</f>
        <v>Oct</v>
      </c>
      <c r="E3002">
        <f>YEAR(Raw_Data!B3002)</f>
        <v>2023</v>
      </c>
      <c r="F3002" t="str">
        <f>TEXT(Raw_Data!B3002,"mmm-yy")</f>
        <v>Oct-23</v>
      </c>
      <c r="G3002" t="str">
        <f>PROPER(Raw_Data!C3002&amp;". "&amp;Raw_Data!D3002)</f>
        <v>H. Birtwhistle</v>
      </c>
      <c r="H3002" t="str">
        <f>IF(OR(Raw_Data!E3002="M",Raw_Data!E3002="Male"),"Male",IF(OR(Raw_Data!E3002="F",Raw_Data!E3002="Female"),"Female","Not Confirmed"))</f>
        <v>Male</v>
      </c>
      <c r="I3002">
        <f>Raw_Data!F3002</f>
        <v>13</v>
      </c>
      <c r="J3002" t="str">
        <f>FLOOR(Raw_Data!F3002,10)&amp;"-"&amp;FLOOR(Raw_Data!F3002,10)+9</f>
        <v>10-19</v>
      </c>
      <c r="K3002" t="str">
        <f>Raw_Data!G3002</f>
        <v>Two or More Races</v>
      </c>
      <c r="L3002" t="str">
        <f>Raw_Data!H3002</f>
        <v>None</v>
      </c>
      <c r="M3002" t="str">
        <f>IF(Raw_Data!I3002=TRUE,"Admitted","Not Admitted")</f>
        <v>Admitted</v>
      </c>
      <c r="N3002" t="str">
        <f>IF(Raw_Data!J3002="","Not Rated",Raw_Data!J3002)</f>
        <v>Not Rated</v>
      </c>
      <c r="O3002">
        <f>Raw_Data!K3002</f>
        <v>43</v>
      </c>
      <c r="P3002" t="str">
        <f>IF(Raw_Data!K3002&lt;=30,"Within Time","Delayed")</f>
        <v>Delayed</v>
      </c>
    </row>
    <row r="3003" spans="1:16" x14ac:dyDescent="0.35">
      <c r="A3003" t="str">
        <f>Raw_Data!A3003</f>
        <v>413-72-5715</v>
      </c>
      <c r="B3003" s="2">
        <f>Raw_Data!B3003</f>
        <v>45203.56527777778</v>
      </c>
      <c r="C3003">
        <f>HOUR(Raw_Data!B3003)</f>
        <v>13</v>
      </c>
      <c r="D3003" t="str">
        <f>TEXT(Raw_Data!B3003,"mmm")</f>
        <v>Oct</v>
      </c>
      <c r="E3003">
        <f>YEAR(Raw_Data!B3003)</f>
        <v>2023</v>
      </c>
      <c r="F3003" t="str">
        <f>TEXT(Raw_Data!B3003,"mmm-yy")</f>
        <v>Oct-23</v>
      </c>
      <c r="G3003" t="str">
        <f>PROPER(Raw_Data!C3003&amp;". "&amp;Raw_Data!D3003)</f>
        <v>R. Quarmby</v>
      </c>
      <c r="H3003" t="str">
        <f>IF(OR(Raw_Data!E3003="M",Raw_Data!E3003="Male"),"Male",IF(OR(Raw_Data!E3003="F",Raw_Data!E3003="Female"),"Female","Not Confirmed"))</f>
        <v>Female</v>
      </c>
      <c r="I3003">
        <f>Raw_Data!F3003</f>
        <v>55</v>
      </c>
      <c r="J3003" t="str">
        <f>FLOOR(Raw_Data!F3003,10)&amp;"-"&amp;FLOOR(Raw_Data!F3003,10)+9</f>
        <v>50-59</v>
      </c>
      <c r="K3003" t="str">
        <f>Raw_Data!G3003</f>
        <v>Two or More Races</v>
      </c>
      <c r="L3003" t="str">
        <f>Raw_Data!H3003</f>
        <v>Cardiology</v>
      </c>
      <c r="M3003" t="str">
        <f>IF(Raw_Data!I3003=TRUE,"Admitted","Not Admitted")</f>
        <v>Not Admitted</v>
      </c>
      <c r="N3003" t="str">
        <f>IF(Raw_Data!J3003="","Not Rated",Raw_Data!J3003)</f>
        <v>Not Rated</v>
      </c>
      <c r="O3003">
        <f>Raw_Data!K3003</f>
        <v>20</v>
      </c>
      <c r="P3003" t="str">
        <f>IF(Raw_Data!K3003&lt;=30,"Within Time","Delayed")</f>
        <v>Within Time</v>
      </c>
    </row>
    <row r="3004" spans="1:16" x14ac:dyDescent="0.35">
      <c r="A3004" t="str">
        <f>Raw_Data!A3004</f>
        <v>350-94-7389</v>
      </c>
      <c r="B3004" s="2">
        <f>Raw_Data!B3004</f>
        <v>45203.652777777781</v>
      </c>
      <c r="C3004">
        <f>HOUR(Raw_Data!B3004)</f>
        <v>15</v>
      </c>
      <c r="D3004" t="str">
        <f>TEXT(Raw_Data!B3004,"mmm")</f>
        <v>Oct</v>
      </c>
      <c r="E3004">
        <f>YEAR(Raw_Data!B3004)</f>
        <v>2023</v>
      </c>
      <c r="F3004" t="str">
        <f>TEXT(Raw_Data!B3004,"mmm-yy")</f>
        <v>Oct-23</v>
      </c>
      <c r="G3004" t="str">
        <f>PROPER(Raw_Data!C3004&amp;". "&amp;Raw_Data!D3004)</f>
        <v>H. Churchard</v>
      </c>
      <c r="H3004" t="str">
        <f>IF(OR(Raw_Data!E3004="M",Raw_Data!E3004="Male"),"Male",IF(OR(Raw_Data!E3004="F",Raw_Data!E3004="Female"),"Female","Not Confirmed"))</f>
        <v>Male</v>
      </c>
      <c r="I3004">
        <f>Raw_Data!F3004</f>
        <v>67</v>
      </c>
      <c r="J3004" t="str">
        <f>FLOOR(Raw_Data!F3004,10)&amp;"-"&amp;FLOOR(Raw_Data!F3004,10)+9</f>
        <v>60-69</v>
      </c>
      <c r="K3004" t="str">
        <f>Raw_Data!G3004</f>
        <v>African American</v>
      </c>
      <c r="L3004" t="str">
        <f>Raw_Data!H3004</f>
        <v>General Practice</v>
      </c>
      <c r="M3004" t="str">
        <f>IF(Raw_Data!I3004=TRUE,"Admitted","Not Admitted")</f>
        <v>Not Admitted</v>
      </c>
      <c r="N3004" t="str">
        <f>IF(Raw_Data!J3004="","Not Rated",Raw_Data!J3004)</f>
        <v>Not Rated</v>
      </c>
      <c r="O3004">
        <f>Raw_Data!K3004</f>
        <v>27</v>
      </c>
      <c r="P3004" t="str">
        <f>IF(Raw_Data!K3004&lt;=30,"Within Time","Delayed")</f>
        <v>Within Time</v>
      </c>
    </row>
    <row r="3005" spans="1:16" x14ac:dyDescent="0.35">
      <c r="A3005" t="str">
        <f>Raw_Data!A3005</f>
        <v>705-62-9322</v>
      </c>
      <c r="B3005" s="2">
        <f>Raw_Data!B3005</f>
        <v>45203.684027777781</v>
      </c>
      <c r="C3005">
        <f>HOUR(Raw_Data!B3005)</f>
        <v>16</v>
      </c>
      <c r="D3005" t="str">
        <f>TEXT(Raw_Data!B3005,"mmm")</f>
        <v>Oct</v>
      </c>
      <c r="E3005">
        <f>YEAR(Raw_Data!B3005)</f>
        <v>2023</v>
      </c>
      <c r="F3005" t="str">
        <f>TEXT(Raw_Data!B3005,"mmm-yy")</f>
        <v>Oct-23</v>
      </c>
      <c r="G3005" t="str">
        <f>PROPER(Raw_Data!C3005&amp;". "&amp;Raw_Data!D3005)</f>
        <v>E. Ainsworth</v>
      </c>
      <c r="H3005" t="str">
        <f>IF(OR(Raw_Data!E3005="M",Raw_Data!E3005="Male"),"Male",IF(OR(Raw_Data!E3005="F",Raw_Data!E3005="Female"),"Female","Not Confirmed"))</f>
        <v>Male</v>
      </c>
      <c r="I3005">
        <f>Raw_Data!F3005</f>
        <v>72</v>
      </c>
      <c r="J3005" t="str">
        <f>FLOOR(Raw_Data!F3005,10)&amp;"-"&amp;FLOOR(Raw_Data!F3005,10)+9</f>
        <v>70-79</v>
      </c>
      <c r="K3005" t="str">
        <f>Raw_Data!G3005</f>
        <v>Pacific Islander</v>
      </c>
      <c r="L3005" t="str">
        <f>Raw_Data!H3005</f>
        <v>General Practice</v>
      </c>
      <c r="M3005" t="str">
        <f>IF(Raw_Data!I3005=TRUE,"Admitted","Not Admitted")</f>
        <v>Admitted</v>
      </c>
      <c r="N3005" t="str">
        <f>IF(Raw_Data!J3005="","Not Rated",Raw_Data!J3005)</f>
        <v>Not Rated</v>
      </c>
      <c r="O3005">
        <f>Raw_Data!K3005</f>
        <v>18</v>
      </c>
      <c r="P3005" t="str">
        <f>IF(Raw_Data!K3005&lt;=30,"Within Time","Delayed")</f>
        <v>Within Time</v>
      </c>
    </row>
    <row r="3006" spans="1:16" x14ac:dyDescent="0.35">
      <c r="A3006" t="str">
        <f>Raw_Data!A3006</f>
        <v>278-27-1827</v>
      </c>
      <c r="B3006" s="2">
        <f>Raw_Data!B3006</f>
        <v>45203.829861111109</v>
      </c>
      <c r="C3006">
        <f>HOUR(Raw_Data!B3006)</f>
        <v>19</v>
      </c>
      <c r="D3006" t="str">
        <f>TEXT(Raw_Data!B3006,"mmm")</f>
        <v>Oct</v>
      </c>
      <c r="E3006">
        <f>YEAR(Raw_Data!B3006)</f>
        <v>2023</v>
      </c>
      <c r="F3006" t="str">
        <f>TEXT(Raw_Data!B3006,"mmm-yy")</f>
        <v>Oct-23</v>
      </c>
      <c r="G3006" t="str">
        <f>PROPER(Raw_Data!C3006&amp;". "&amp;Raw_Data!D3006)</f>
        <v>F. Kershaw</v>
      </c>
      <c r="H3006" t="str">
        <f>IF(OR(Raw_Data!E3006="M",Raw_Data!E3006="Male"),"Male",IF(OR(Raw_Data!E3006="F",Raw_Data!E3006="Female"),"Female","Not Confirmed"))</f>
        <v>Male</v>
      </c>
      <c r="I3006">
        <f>Raw_Data!F3006</f>
        <v>53</v>
      </c>
      <c r="J3006" t="str">
        <f>FLOOR(Raw_Data!F3006,10)&amp;"-"&amp;FLOOR(Raw_Data!F3006,10)+9</f>
        <v>50-59</v>
      </c>
      <c r="K3006" t="str">
        <f>Raw_Data!G3006</f>
        <v>Asian</v>
      </c>
      <c r="L3006" t="str">
        <f>Raw_Data!H3006</f>
        <v>None</v>
      </c>
      <c r="M3006" t="str">
        <f>IF(Raw_Data!I3006=TRUE,"Admitted","Not Admitted")</f>
        <v>Admitted</v>
      </c>
      <c r="N3006" t="str">
        <f>IF(Raw_Data!J3006="","Not Rated",Raw_Data!J3006)</f>
        <v>Not Rated</v>
      </c>
      <c r="O3006">
        <f>Raw_Data!K3006</f>
        <v>39</v>
      </c>
      <c r="P3006" t="str">
        <f>IF(Raw_Data!K3006&lt;=30,"Within Time","Delayed")</f>
        <v>Delayed</v>
      </c>
    </row>
    <row r="3007" spans="1:16" x14ac:dyDescent="0.35">
      <c r="A3007" t="str">
        <f>Raw_Data!A3007</f>
        <v>131-11-8933</v>
      </c>
      <c r="B3007" s="2">
        <f>Raw_Data!B3007</f>
        <v>45203.887499999997</v>
      </c>
      <c r="C3007">
        <f>HOUR(Raw_Data!B3007)</f>
        <v>21</v>
      </c>
      <c r="D3007" t="str">
        <f>TEXT(Raw_Data!B3007,"mmm")</f>
        <v>Oct</v>
      </c>
      <c r="E3007">
        <f>YEAR(Raw_Data!B3007)</f>
        <v>2023</v>
      </c>
      <c r="F3007" t="str">
        <f>TEXT(Raw_Data!B3007,"mmm-yy")</f>
        <v>Oct-23</v>
      </c>
      <c r="G3007" t="str">
        <f>PROPER(Raw_Data!C3007&amp;". "&amp;Raw_Data!D3007)</f>
        <v>R. Northcote</v>
      </c>
      <c r="H3007" t="str">
        <f>IF(OR(Raw_Data!E3007="M",Raw_Data!E3007="Male"),"Male",IF(OR(Raw_Data!E3007="F",Raw_Data!E3007="Female"),"Female","Not Confirmed"))</f>
        <v>Female</v>
      </c>
      <c r="I3007">
        <f>Raw_Data!F3007</f>
        <v>20</v>
      </c>
      <c r="J3007" t="str">
        <f>FLOOR(Raw_Data!F3007,10)&amp;"-"&amp;FLOOR(Raw_Data!F3007,10)+9</f>
        <v>20-29</v>
      </c>
      <c r="K3007" t="str">
        <f>Raw_Data!G3007</f>
        <v>African American</v>
      </c>
      <c r="L3007" t="str">
        <f>Raw_Data!H3007</f>
        <v>None</v>
      </c>
      <c r="M3007" t="str">
        <f>IF(Raw_Data!I3007=TRUE,"Admitted","Not Admitted")</f>
        <v>Admitted</v>
      </c>
      <c r="N3007">
        <f>IF(Raw_Data!J3007="","Not Rated",Raw_Data!J3007)</f>
        <v>2</v>
      </c>
      <c r="O3007">
        <f>Raw_Data!K3007</f>
        <v>55</v>
      </c>
      <c r="P3007" t="str">
        <f>IF(Raw_Data!K3007&lt;=30,"Within Time","Delayed")</f>
        <v>Delayed</v>
      </c>
    </row>
    <row r="3008" spans="1:16" x14ac:dyDescent="0.35">
      <c r="A3008" t="str">
        <f>Raw_Data!A3008</f>
        <v>616-61-9639</v>
      </c>
      <c r="B3008" s="2">
        <f>Raw_Data!B3008</f>
        <v>45203.970138888893</v>
      </c>
      <c r="C3008">
        <f>HOUR(Raw_Data!B3008)</f>
        <v>23</v>
      </c>
      <c r="D3008" t="str">
        <f>TEXT(Raw_Data!B3008,"mmm")</f>
        <v>Oct</v>
      </c>
      <c r="E3008">
        <f>YEAR(Raw_Data!B3008)</f>
        <v>2023</v>
      </c>
      <c r="F3008" t="str">
        <f>TEXT(Raw_Data!B3008,"mmm-yy")</f>
        <v>Oct-23</v>
      </c>
      <c r="G3008" t="str">
        <f>PROPER(Raw_Data!C3008&amp;". "&amp;Raw_Data!D3008)</f>
        <v>E. Greenhalgh</v>
      </c>
      <c r="H3008" t="str">
        <f>IF(OR(Raw_Data!E3008="M",Raw_Data!E3008="Male"),"Male",IF(OR(Raw_Data!E3008="F",Raw_Data!E3008="Female"),"Female","Not Confirmed"))</f>
        <v>Male</v>
      </c>
      <c r="I3008">
        <f>Raw_Data!F3008</f>
        <v>28</v>
      </c>
      <c r="J3008" t="str">
        <f>FLOOR(Raw_Data!F3008,10)&amp;"-"&amp;FLOOR(Raw_Data!F3008,10)+9</f>
        <v>20-29</v>
      </c>
      <c r="K3008" t="str">
        <f>Raw_Data!G3008</f>
        <v>African American</v>
      </c>
      <c r="L3008" t="str">
        <f>Raw_Data!H3008</f>
        <v>General Practice</v>
      </c>
      <c r="M3008" t="str">
        <f>IF(Raw_Data!I3008=TRUE,"Admitted","Not Admitted")</f>
        <v>Not Admitted</v>
      </c>
      <c r="N3008" t="str">
        <f>IF(Raw_Data!J3008="","Not Rated",Raw_Data!J3008)</f>
        <v>Not Rated</v>
      </c>
      <c r="O3008">
        <f>Raw_Data!K3008</f>
        <v>25</v>
      </c>
      <c r="P3008" t="str">
        <f>IF(Raw_Data!K3008&lt;=30,"Within Time","Delayed")</f>
        <v>Within Time</v>
      </c>
    </row>
    <row r="3009" spans="1:16" x14ac:dyDescent="0.35">
      <c r="A3009" t="str">
        <f>Raw_Data!A3009</f>
        <v>620-75-7652</v>
      </c>
      <c r="B3009" s="2">
        <f>Raw_Data!B3009</f>
        <v>45204.015972222223</v>
      </c>
      <c r="C3009">
        <f>HOUR(Raw_Data!B3009)</f>
        <v>0</v>
      </c>
      <c r="D3009" t="str">
        <f>TEXT(Raw_Data!B3009,"mmm")</f>
        <v>Oct</v>
      </c>
      <c r="E3009">
        <f>YEAR(Raw_Data!B3009)</f>
        <v>2023</v>
      </c>
      <c r="F3009" t="str">
        <f>TEXT(Raw_Data!B3009,"mmm-yy")</f>
        <v>Oct-23</v>
      </c>
      <c r="G3009" t="str">
        <f>PROPER(Raw_Data!C3009&amp;". "&amp;Raw_Data!D3009)</f>
        <v>J. Dewhirst</v>
      </c>
      <c r="H3009" t="str">
        <f>IF(OR(Raw_Data!E3009="M",Raw_Data!E3009="Male"),"Male",IF(OR(Raw_Data!E3009="F",Raw_Data!E3009="Female"),"Female","Not Confirmed"))</f>
        <v>Male</v>
      </c>
      <c r="I3009">
        <f>Raw_Data!F3009</f>
        <v>19</v>
      </c>
      <c r="J3009" t="str">
        <f>FLOOR(Raw_Data!F3009,10)&amp;"-"&amp;FLOOR(Raw_Data!F3009,10)+9</f>
        <v>10-19</v>
      </c>
      <c r="K3009" t="str">
        <f>Raw_Data!G3009</f>
        <v>Unknown</v>
      </c>
      <c r="L3009" t="str">
        <f>Raw_Data!H3009</f>
        <v>General Practice</v>
      </c>
      <c r="M3009" t="str">
        <f>IF(Raw_Data!I3009=TRUE,"Admitted","Not Admitted")</f>
        <v>Not Admitted</v>
      </c>
      <c r="N3009" t="str">
        <f>IF(Raw_Data!J3009="","Not Rated",Raw_Data!J3009)</f>
        <v>Not Rated</v>
      </c>
      <c r="O3009">
        <f>Raw_Data!K3009</f>
        <v>19</v>
      </c>
      <c r="P3009" t="str">
        <f>IF(Raw_Data!K3009&lt;=30,"Within Time","Delayed")</f>
        <v>Within Time</v>
      </c>
    </row>
    <row r="3010" spans="1:16" x14ac:dyDescent="0.35">
      <c r="A3010" t="str">
        <f>Raw_Data!A3010</f>
        <v>469-57-1183</v>
      </c>
      <c r="B3010" s="2">
        <f>Raw_Data!B3010</f>
        <v>45204.020138888889</v>
      </c>
      <c r="C3010">
        <f>HOUR(Raw_Data!B3010)</f>
        <v>0</v>
      </c>
      <c r="D3010" t="str">
        <f>TEXT(Raw_Data!B3010,"mmm")</f>
        <v>Oct</v>
      </c>
      <c r="E3010">
        <f>YEAR(Raw_Data!B3010)</f>
        <v>2023</v>
      </c>
      <c r="F3010" t="str">
        <f>TEXT(Raw_Data!B3010,"mmm-yy")</f>
        <v>Oct-23</v>
      </c>
      <c r="G3010" t="str">
        <f>PROPER(Raw_Data!C3010&amp;". "&amp;Raw_Data!D3010)</f>
        <v>A. Underhill</v>
      </c>
      <c r="H3010" t="str">
        <f>IF(OR(Raw_Data!E3010="M",Raw_Data!E3010="Male"),"Male",IF(OR(Raw_Data!E3010="F",Raw_Data!E3010="Female"),"Female","Not Confirmed"))</f>
        <v>Male</v>
      </c>
      <c r="I3010">
        <f>Raw_Data!F3010</f>
        <v>26</v>
      </c>
      <c r="J3010" t="str">
        <f>FLOOR(Raw_Data!F3010,10)&amp;"-"&amp;FLOOR(Raw_Data!F3010,10)+9</f>
        <v>20-29</v>
      </c>
      <c r="K3010" t="str">
        <f>Raw_Data!G3010</f>
        <v>Unknown</v>
      </c>
      <c r="L3010" t="str">
        <f>Raw_Data!H3010</f>
        <v>None</v>
      </c>
      <c r="M3010" t="str">
        <f>IF(Raw_Data!I3010=TRUE,"Admitted","Not Admitted")</f>
        <v>Not Admitted</v>
      </c>
      <c r="N3010">
        <f>IF(Raw_Data!J3010="","Not Rated",Raw_Data!J3010)</f>
        <v>1</v>
      </c>
      <c r="O3010">
        <f>Raw_Data!K3010</f>
        <v>39</v>
      </c>
      <c r="P3010" t="str">
        <f>IF(Raw_Data!K3010&lt;=30,"Within Time","Delayed")</f>
        <v>Delayed</v>
      </c>
    </row>
    <row r="3011" spans="1:16" x14ac:dyDescent="0.35">
      <c r="A3011" t="str">
        <f>Raw_Data!A3011</f>
        <v>536-98-1553</v>
      </c>
      <c r="B3011" s="2">
        <f>Raw_Data!B3011</f>
        <v>45204.091666666667</v>
      </c>
      <c r="C3011">
        <f>HOUR(Raw_Data!B3011)</f>
        <v>2</v>
      </c>
      <c r="D3011" t="str">
        <f>TEXT(Raw_Data!B3011,"mmm")</f>
        <v>Oct</v>
      </c>
      <c r="E3011">
        <f>YEAR(Raw_Data!B3011)</f>
        <v>2023</v>
      </c>
      <c r="F3011" t="str">
        <f>TEXT(Raw_Data!B3011,"mmm-yy")</f>
        <v>Oct-23</v>
      </c>
      <c r="G3011" t="str">
        <f>PROPER(Raw_Data!C3011&amp;". "&amp;Raw_Data!D3011)</f>
        <v>K. Gionettitti</v>
      </c>
      <c r="H3011" t="str">
        <f>IF(OR(Raw_Data!E3011="M",Raw_Data!E3011="Male"),"Male",IF(OR(Raw_Data!E3011="F",Raw_Data!E3011="Female"),"Female","Not Confirmed"))</f>
        <v>Male</v>
      </c>
      <c r="I3011">
        <f>Raw_Data!F3011</f>
        <v>32</v>
      </c>
      <c r="J3011" t="str">
        <f>FLOOR(Raw_Data!F3011,10)&amp;"-"&amp;FLOOR(Raw_Data!F3011,10)+9</f>
        <v>30-39</v>
      </c>
      <c r="K3011" t="str">
        <f>Raw_Data!G3011</f>
        <v>African American</v>
      </c>
      <c r="L3011" t="str">
        <f>Raw_Data!H3011</f>
        <v>General Practice</v>
      </c>
      <c r="M3011" t="str">
        <f>IF(Raw_Data!I3011=TRUE,"Admitted","Not Admitted")</f>
        <v>Admitted</v>
      </c>
      <c r="N3011">
        <f>IF(Raw_Data!J3011="","Not Rated",Raw_Data!J3011)</f>
        <v>6</v>
      </c>
      <c r="O3011">
        <f>Raw_Data!K3011</f>
        <v>27</v>
      </c>
      <c r="P3011" t="str">
        <f>IF(Raw_Data!K3011&lt;=30,"Within Time","Delayed")</f>
        <v>Within Time</v>
      </c>
    </row>
    <row r="3012" spans="1:16" x14ac:dyDescent="0.35">
      <c r="A3012" t="str">
        <f>Raw_Data!A3012</f>
        <v>146-95-6530</v>
      </c>
      <c r="B3012" s="2">
        <f>Raw_Data!B3012</f>
        <v>45204.125694444447</v>
      </c>
      <c r="C3012">
        <f>HOUR(Raw_Data!B3012)</f>
        <v>3</v>
      </c>
      <c r="D3012" t="str">
        <f>TEXT(Raw_Data!B3012,"mmm")</f>
        <v>Oct</v>
      </c>
      <c r="E3012">
        <f>YEAR(Raw_Data!B3012)</f>
        <v>2023</v>
      </c>
      <c r="F3012" t="str">
        <f>TEXT(Raw_Data!B3012,"mmm-yy")</f>
        <v>Oct-23</v>
      </c>
      <c r="G3012" t="str">
        <f>PROPER(Raw_Data!C3012&amp;". "&amp;Raw_Data!D3012)</f>
        <v>C. Merriweather</v>
      </c>
      <c r="H3012" t="str">
        <f>IF(OR(Raw_Data!E3012="M",Raw_Data!E3012="Male"),"Male",IF(OR(Raw_Data!E3012="F",Raw_Data!E3012="Female"),"Female","Not Confirmed"))</f>
        <v>Female</v>
      </c>
      <c r="I3012">
        <f>Raw_Data!F3012</f>
        <v>15</v>
      </c>
      <c r="J3012" t="str">
        <f>FLOOR(Raw_Data!F3012,10)&amp;"-"&amp;FLOOR(Raw_Data!F3012,10)+9</f>
        <v>10-19</v>
      </c>
      <c r="K3012" t="str">
        <f>Raw_Data!G3012</f>
        <v>African American</v>
      </c>
      <c r="L3012" t="str">
        <f>Raw_Data!H3012</f>
        <v>General Practice</v>
      </c>
      <c r="M3012" t="str">
        <f>IF(Raw_Data!I3012=TRUE,"Admitted","Not Admitted")</f>
        <v>Not Admitted</v>
      </c>
      <c r="N3012">
        <f>IF(Raw_Data!J3012="","Not Rated",Raw_Data!J3012)</f>
        <v>8</v>
      </c>
      <c r="O3012">
        <f>Raw_Data!K3012</f>
        <v>25</v>
      </c>
      <c r="P3012" t="str">
        <f>IF(Raw_Data!K3012&lt;=30,"Within Time","Delayed")</f>
        <v>Within Time</v>
      </c>
    </row>
    <row r="3013" spans="1:16" x14ac:dyDescent="0.35">
      <c r="A3013" t="str">
        <f>Raw_Data!A3013</f>
        <v>647-75-3616</v>
      </c>
      <c r="B3013" s="2">
        <f>Raw_Data!B3013</f>
        <v>45204.200694444437</v>
      </c>
      <c r="C3013">
        <f>HOUR(Raw_Data!B3013)</f>
        <v>4</v>
      </c>
      <c r="D3013" t="str">
        <f>TEXT(Raw_Data!B3013,"mmm")</f>
        <v>Oct</v>
      </c>
      <c r="E3013">
        <f>YEAR(Raw_Data!B3013)</f>
        <v>2023</v>
      </c>
      <c r="F3013" t="str">
        <f>TEXT(Raw_Data!B3013,"mmm-yy")</f>
        <v>Oct-23</v>
      </c>
      <c r="G3013" t="str">
        <f>PROPER(Raw_Data!C3013&amp;". "&amp;Raw_Data!D3013)</f>
        <v>E. Dewhirst</v>
      </c>
      <c r="H3013" t="str">
        <f>IF(OR(Raw_Data!E3013="M",Raw_Data!E3013="Male"),"Male",IF(OR(Raw_Data!E3013="F",Raw_Data!E3013="Female"),"Female","Not Confirmed"))</f>
        <v>Male</v>
      </c>
      <c r="I3013">
        <f>Raw_Data!F3013</f>
        <v>3</v>
      </c>
      <c r="J3013" t="str">
        <f>FLOOR(Raw_Data!F3013,10)&amp;"-"&amp;FLOOR(Raw_Data!F3013,10)+9</f>
        <v>0-9</v>
      </c>
      <c r="K3013" t="str">
        <f>Raw_Data!G3013</f>
        <v>Two or More Races</v>
      </c>
      <c r="L3013" t="str">
        <f>Raw_Data!H3013</f>
        <v>None</v>
      </c>
      <c r="M3013" t="str">
        <f>IF(Raw_Data!I3013=TRUE,"Admitted","Not Admitted")</f>
        <v>Not Admitted</v>
      </c>
      <c r="N3013" t="str">
        <f>IF(Raw_Data!J3013="","Not Rated",Raw_Data!J3013)</f>
        <v>Not Rated</v>
      </c>
      <c r="O3013">
        <f>Raw_Data!K3013</f>
        <v>36</v>
      </c>
      <c r="P3013" t="str">
        <f>IF(Raw_Data!K3013&lt;=30,"Within Time","Delayed")</f>
        <v>Delayed</v>
      </c>
    </row>
    <row r="3014" spans="1:16" x14ac:dyDescent="0.35">
      <c r="A3014" t="str">
        <f>Raw_Data!A3014</f>
        <v>917-82-3211</v>
      </c>
      <c r="B3014" s="2">
        <f>Raw_Data!B3014</f>
        <v>45204.225694444453</v>
      </c>
      <c r="C3014">
        <f>HOUR(Raw_Data!B3014)</f>
        <v>5</v>
      </c>
      <c r="D3014" t="str">
        <f>TEXT(Raw_Data!B3014,"mmm")</f>
        <v>Oct</v>
      </c>
      <c r="E3014">
        <f>YEAR(Raw_Data!B3014)</f>
        <v>2023</v>
      </c>
      <c r="F3014" t="str">
        <f>TEXT(Raw_Data!B3014,"mmm-yy")</f>
        <v>Oct-23</v>
      </c>
      <c r="G3014" t="str">
        <f>PROPER(Raw_Data!C3014&amp;". "&amp;Raw_Data!D3014)</f>
        <v>U. Wadsworth</v>
      </c>
      <c r="H3014" t="str">
        <f>IF(OR(Raw_Data!E3014="M",Raw_Data!E3014="Male"),"Male",IF(OR(Raw_Data!E3014="F",Raw_Data!E3014="Female"),"Female","Not Confirmed"))</f>
        <v>Male</v>
      </c>
      <c r="I3014">
        <f>Raw_Data!F3014</f>
        <v>27</v>
      </c>
      <c r="J3014" t="str">
        <f>FLOOR(Raw_Data!F3014,10)&amp;"-"&amp;FLOOR(Raw_Data!F3014,10)+9</f>
        <v>20-29</v>
      </c>
      <c r="K3014" t="str">
        <f>Raw_Data!G3014</f>
        <v>White</v>
      </c>
      <c r="L3014" t="str">
        <f>Raw_Data!H3014</f>
        <v>None</v>
      </c>
      <c r="M3014" t="str">
        <f>IF(Raw_Data!I3014=TRUE,"Admitted","Not Admitted")</f>
        <v>Admitted</v>
      </c>
      <c r="N3014" t="str">
        <f>IF(Raw_Data!J3014="","Not Rated",Raw_Data!J3014)</f>
        <v>Not Rated</v>
      </c>
      <c r="O3014">
        <f>Raw_Data!K3014</f>
        <v>60</v>
      </c>
      <c r="P3014" t="str">
        <f>IF(Raw_Data!K3014&lt;=30,"Within Time","Delayed")</f>
        <v>Delayed</v>
      </c>
    </row>
    <row r="3015" spans="1:16" x14ac:dyDescent="0.35">
      <c r="A3015" t="str">
        <f>Raw_Data!A3015</f>
        <v>172-92-7187</v>
      </c>
      <c r="B3015" s="2">
        <f>Raw_Data!B3015</f>
        <v>45204.256249999999</v>
      </c>
      <c r="C3015">
        <f>HOUR(Raw_Data!B3015)</f>
        <v>6</v>
      </c>
      <c r="D3015" t="str">
        <f>TEXT(Raw_Data!B3015,"mmm")</f>
        <v>Oct</v>
      </c>
      <c r="E3015">
        <f>YEAR(Raw_Data!B3015)</f>
        <v>2023</v>
      </c>
      <c r="F3015" t="str">
        <f>TEXT(Raw_Data!B3015,"mmm-yy")</f>
        <v>Oct-23</v>
      </c>
      <c r="G3015" t="str">
        <f>PROPER(Raw_Data!C3015&amp;". "&amp;Raw_Data!D3015)</f>
        <v>D. Rowntree</v>
      </c>
      <c r="H3015" t="str">
        <f>IF(OR(Raw_Data!E3015="M",Raw_Data!E3015="Male"),"Male",IF(OR(Raw_Data!E3015="F",Raw_Data!E3015="Female"),"Female","Not Confirmed"))</f>
        <v>Male</v>
      </c>
      <c r="I3015">
        <f>Raw_Data!F3015</f>
        <v>44</v>
      </c>
      <c r="J3015" t="str">
        <f>FLOOR(Raw_Data!F3015,10)&amp;"-"&amp;FLOOR(Raw_Data!F3015,10)+9</f>
        <v>40-49</v>
      </c>
      <c r="K3015" t="str">
        <f>Raw_Data!G3015</f>
        <v>White</v>
      </c>
      <c r="L3015" t="str">
        <f>Raw_Data!H3015</f>
        <v>None</v>
      </c>
      <c r="M3015" t="str">
        <f>IF(Raw_Data!I3015=TRUE,"Admitted","Not Admitted")</f>
        <v>Not Admitted</v>
      </c>
      <c r="N3015" t="str">
        <f>IF(Raw_Data!J3015="","Not Rated",Raw_Data!J3015)</f>
        <v>Not Rated</v>
      </c>
      <c r="O3015">
        <f>Raw_Data!K3015</f>
        <v>12</v>
      </c>
      <c r="P3015" t="str">
        <f>IF(Raw_Data!K3015&lt;=30,"Within Time","Delayed")</f>
        <v>Within Time</v>
      </c>
    </row>
    <row r="3016" spans="1:16" x14ac:dyDescent="0.35">
      <c r="A3016" t="str">
        <f>Raw_Data!A3016</f>
        <v>396-38-1328</v>
      </c>
      <c r="B3016" s="2">
        <f>Raw_Data!B3016</f>
        <v>45204.276388888888</v>
      </c>
      <c r="C3016">
        <f>HOUR(Raw_Data!B3016)</f>
        <v>6</v>
      </c>
      <c r="D3016" t="str">
        <f>TEXT(Raw_Data!B3016,"mmm")</f>
        <v>Oct</v>
      </c>
      <c r="E3016">
        <f>YEAR(Raw_Data!B3016)</f>
        <v>2023</v>
      </c>
      <c r="F3016" t="str">
        <f>TEXT(Raw_Data!B3016,"mmm-yy")</f>
        <v>Oct-23</v>
      </c>
      <c r="G3016" t="str">
        <f>PROPER(Raw_Data!C3016&amp;". "&amp;Raw_Data!D3016)</f>
        <v>B. Fairbairn</v>
      </c>
      <c r="H3016" t="str">
        <f>IF(OR(Raw_Data!E3016="M",Raw_Data!E3016="Male"),"Male",IF(OR(Raw_Data!E3016="F",Raw_Data!E3016="Female"),"Female","Not Confirmed"))</f>
        <v>Male</v>
      </c>
      <c r="I3016">
        <f>Raw_Data!F3016</f>
        <v>8</v>
      </c>
      <c r="J3016" t="str">
        <f>FLOOR(Raw_Data!F3016,10)&amp;"-"&amp;FLOOR(Raw_Data!F3016,10)+9</f>
        <v>0-9</v>
      </c>
      <c r="K3016" t="str">
        <f>Raw_Data!G3016</f>
        <v>White</v>
      </c>
      <c r="L3016" t="str">
        <f>Raw_Data!H3016</f>
        <v>None</v>
      </c>
      <c r="M3016" t="str">
        <f>IF(Raw_Data!I3016=TRUE,"Admitted","Not Admitted")</f>
        <v>Not Admitted</v>
      </c>
      <c r="N3016" t="str">
        <f>IF(Raw_Data!J3016="","Not Rated",Raw_Data!J3016)</f>
        <v>Not Rated</v>
      </c>
      <c r="O3016">
        <f>Raw_Data!K3016</f>
        <v>35</v>
      </c>
      <c r="P3016" t="str">
        <f>IF(Raw_Data!K3016&lt;=30,"Within Time","Delayed")</f>
        <v>Delayed</v>
      </c>
    </row>
    <row r="3017" spans="1:16" x14ac:dyDescent="0.35">
      <c r="A3017" t="str">
        <f>Raw_Data!A3017</f>
        <v>324-66-1260</v>
      </c>
      <c r="B3017" s="2">
        <f>Raw_Data!B3017</f>
        <v>45204.328472222223</v>
      </c>
      <c r="C3017">
        <f>HOUR(Raw_Data!B3017)</f>
        <v>7</v>
      </c>
      <c r="D3017" t="str">
        <f>TEXT(Raw_Data!B3017,"mmm")</f>
        <v>Oct</v>
      </c>
      <c r="E3017">
        <f>YEAR(Raw_Data!B3017)</f>
        <v>2023</v>
      </c>
      <c r="F3017" t="str">
        <f>TEXT(Raw_Data!B3017,"mmm-yy")</f>
        <v>Oct-23</v>
      </c>
      <c r="G3017" t="str">
        <f>PROPER(Raw_Data!C3017&amp;". "&amp;Raw_Data!D3017)</f>
        <v>O. Thornbury</v>
      </c>
      <c r="H3017" t="str">
        <f>IF(OR(Raw_Data!E3017="M",Raw_Data!E3017="Male"),"Male",IF(OR(Raw_Data!E3017="F",Raw_Data!E3017="Female"),"Female","Not Confirmed"))</f>
        <v>Female</v>
      </c>
      <c r="I3017">
        <f>Raw_Data!F3017</f>
        <v>15</v>
      </c>
      <c r="J3017" t="str">
        <f>FLOOR(Raw_Data!F3017,10)&amp;"-"&amp;FLOOR(Raw_Data!F3017,10)+9</f>
        <v>10-19</v>
      </c>
      <c r="K3017" t="str">
        <f>Raw_Data!G3017</f>
        <v>White</v>
      </c>
      <c r="L3017" t="str">
        <f>Raw_Data!H3017</f>
        <v>Physiotherapy</v>
      </c>
      <c r="M3017" t="str">
        <f>IF(Raw_Data!I3017=TRUE,"Admitted","Not Admitted")</f>
        <v>Admitted</v>
      </c>
      <c r="N3017" t="str">
        <f>IF(Raw_Data!J3017="","Not Rated",Raw_Data!J3017)</f>
        <v>Not Rated</v>
      </c>
      <c r="O3017">
        <f>Raw_Data!K3017</f>
        <v>35</v>
      </c>
      <c r="P3017" t="str">
        <f>IF(Raw_Data!K3017&lt;=30,"Within Time","Delayed")</f>
        <v>Delayed</v>
      </c>
    </row>
    <row r="3018" spans="1:16" x14ac:dyDescent="0.35">
      <c r="A3018" t="str">
        <f>Raw_Data!A3018</f>
        <v>206-76-7306</v>
      </c>
      <c r="B3018" s="2">
        <f>Raw_Data!B3018</f>
        <v>45204.355555555558</v>
      </c>
      <c r="C3018">
        <f>HOUR(Raw_Data!B3018)</f>
        <v>8</v>
      </c>
      <c r="D3018" t="str">
        <f>TEXT(Raw_Data!B3018,"mmm")</f>
        <v>Oct</v>
      </c>
      <c r="E3018">
        <f>YEAR(Raw_Data!B3018)</f>
        <v>2023</v>
      </c>
      <c r="F3018" t="str">
        <f>TEXT(Raw_Data!B3018,"mmm-yy")</f>
        <v>Oct-23</v>
      </c>
      <c r="G3018" t="str">
        <f>PROPER(Raw_Data!C3018&amp;". "&amp;Raw_Data!D3018)</f>
        <v>G. Featherstone</v>
      </c>
      <c r="H3018" t="str">
        <f>IF(OR(Raw_Data!E3018="M",Raw_Data!E3018="Male"),"Male",IF(OR(Raw_Data!E3018="F",Raw_Data!E3018="Female"),"Female","Not Confirmed"))</f>
        <v>Female</v>
      </c>
      <c r="I3018">
        <f>Raw_Data!F3018</f>
        <v>10</v>
      </c>
      <c r="J3018" t="str">
        <f>FLOOR(Raw_Data!F3018,10)&amp;"-"&amp;FLOOR(Raw_Data!F3018,10)+9</f>
        <v>10-19</v>
      </c>
      <c r="K3018" t="str">
        <f>Raw_Data!G3018</f>
        <v>African American</v>
      </c>
      <c r="L3018" t="str">
        <f>Raw_Data!H3018</f>
        <v>None</v>
      </c>
      <c r="M3018" t="str">
        <f>IF(Raw_Data!I3018=TRUE,"Admitted","Not Admitted")</f>
        <v>Not Admitted</v>
      </c>
      <c r="N3018" t="str">
        <f>IF(Raw_Data!J3018="","Not Rated",Raw_Data!J3018)</f>
        <v>Not Rated</v>
      </c>
      <c r="O3018">
        <f>Raw_Data!K3018</f>
        <v>40</v>
      </c>
      <c r="P3018" t="str">
        <f>IF(Raw_Data!K3018&lt;=30,"Within Time","Delayed")</f>
        <v>Delayed</v>
      </c>
    </row>
    <row r="3019" spans="1:16" x14ac:dyDescent="0.35">
      <c r="A3019" t="str">
        <f>Raw_Data!A3019</f>
        <v>537-98-6298</v>
      </c>
      <c r="B3019" s="2">
        <f>Raw_Data!B3019</f>
        <v>45204.386111111111</v>
      </c>
      <c r="C3019">
        <f>HOUR(Raw_Data!B3019)</f>
        <v>9</v>
      </c>
      <c r="D3019" t="str">
        <f>TEXT(Raw_Data!B3019,"mmm")</f>
        <v>Oct</v>
      </c>
      <c r="E3019">
        <f>YEAR(Raw_Data!B3019)</f>
        <v>2023</v>
      </c>
      <c r="F3019" t="str">
        <f>TEXT(Raw_Data!B3019,"mmm-yy")</f>
        <v>Oct-23</v>
      </c>
      <c r="G3019" t="str">
        <f>PROPER(Raw_Data!C3019&amp;". "&amp;Raw_Data!D3019)</f>
        <v>F. Crebo</v>
      </c>
      <c r="H3019" t="str">
        <f>IF(OR(Raw_Data!E3019="M",Raw_Data!E3019="Male"),"Male",IF(OR(Raw_Data!E3019="F",Raw_Data!E3019="Female"),"Female","Not Confirmed"))</f>
        <v>Male</v>
      </c>
      <c r="I3019">
        <f>Raw_Data!F3019</f>
        <v>8</v>
      </c>
      <c r="J3019" t="str">
        <f>FLOOR(Raw_Data!F3019,10)&amp;"-"&amp;FLOOR(Raw_Data!F3019,10)+9</f>
        <v>0-9</v>
      </c>
      <c r="K3019" t="str">
        <f>Raw_Data!G3019</f>
        <v>African American</v>
      </c>
      <c r="L3019" t="str">
        <f>Raw_Data!H3019</f>
        <v>None</v>
      </c>
      <c r="M3019" t="str">
        <f>IF(Raw_Data!I3019=TRUE,"Admitted","Not Admitted")</f>
        <v>Admitted</v>
      </c>
      <c r="N3019" t="str">
        <f>IF(Raw_Data!J3019="","Not Rated",Raw_Data!J3019)</f>
        <v>Not Rated</v>
      </c>
      <c r="O3019">
        <f>Raw_Data!K3019</f>
        <v>26</v>
      </c>
      <c r="P3019" t="str">
        <f>IF(Raw_Data!K3019&lt;=30,"Within Time","Delayed")</f>
        <v>Within Time</v>
      </c>
    </row>
    <row r="3020" spans="1:16" x14ac:dyDescent="0.35">
      <c r="A3020" t="str">
        <f>Raw_Data!A3020</f>
        <v>777-55-5946</v>
      </c>
      <c r="B3020" s="2">
        <f>Raw_Data!B3020</f>
        <v>45204.4</v>
      </c>
      <c r="C3020">
        <f>HOUR(Raw_Data!B3020)</f>
        <v>9</v>
      </c>
      <c r="D3020" t="str">
        <f>TEXT(Raw_Data!B3020,"mmm")</f>
        <v>Oct</v>
      </c>
      <c r="E3020">
        <f>YEAR(Raw_Data!B3020)</f>
        <v>2023</v>
      </c>
      <c r="F3020" t="str">
        <f>TEXT(Raw_Data!B3020,"mmm-yy")</f>
        <v>Oct-23</v>
      </c>
      <c r="G3020" t="str">
        <f>PROPER(Raw_Data!C3020&amp;". "&amp;Raw_Data!D3020)</f>
        <v>O. Bannister</v>
      </c>
      <c r="H3020" t="str">
        <f>IF(OR(Raw_Data!E3020="M",Raw_Data!E3020="Male"),"Male",IF(OR(Raw_Data!E3020="F",Raw_Data!E3020="Female"),"Female","Not Confirmed"))</f>
        <v>Male</v>
      </c>
      <c r="I3020">
        <f>Raw_Data!F3020</f>
        <v>4</v>
      </c>
      <c r="J3020" t="str">
        <f>FLOOR(Raw_Data!F3020,10)&amp;"-"&amp;FLOOR(Raw_Data!F3020,10)+9</f>
        <v>0-9</v>
      </c>
      <c r="K3020" t="str">
        <f>Raw_Data!G3020</f>
        <v>Declined to Identify</v>
      </c>
      <c r="L3020" t="str">
        <f>Raw_Data!H3020</f>
        <v>Physiotherapy</v>
      </c>
      <c r="M3020" t="str">
        <f>IF(Raw_Data!I3020=TRUE,"Admitted","Not Admitted")</f>
        <v>Not Admitted</v>
      </c>
      <c r="N3020" t="str">
        <f>IF(Raw_Data!J3020="","Not Rated",Raw_Data!J3020)</f>
        <v>Not Rated</v>
      </c>
      <c r="O3020">
        <f>Raw_Data!K3020</f>
        <v>53</v>
      </c>
      <c r="P3020" t="str">
        <f>IF(Raw_Data!K3020&lt;=30,"Within Time","Delayed")</f>
        <v>Delayed</v>
      </c>
    </row>
    <row r="3021" spans="1:16" x14ac:dyDescent="0.35">
      <c r="A3021" t="str">
        <f>Raw_Data!A3021</f>
        <v>690-13-4810</v>
      </c>
      <c r="B3021" s="2">
        <f>Raw_Data!B3021</f>
        <v>45204.413194444453</v>
      </c>
      <c r="C3021">
        <f>HOUR(Raw_Data!B3021)</f>
        <v>9</v>
      </c>
      <c r="D3021" t="str">
        <f>TEXT(Raw_Data!B3021,"mmm")</f>
        <v>Oct</v>
      </c>
      <c r="E3021">
        <f>YEAR(Raw_Data!B3021)</f>
        <v>2023</v>
      </c>
      <c r="F3021" t="str">
        <f>TEXT(Raw_Data!B3021,"mmm-yy")</f>
        <v>Oct-23</v>
      </c>
      <c r="G3021" t="str">
        <f>PROPER(Raw_Data!C3021&amp;". "&amp;Raw_Data!D3021)</f>
        <v>O. Lockwood</v>
      </c>
      <c r="H3021" t="str">
        <f>IF(OR(Raw_Data!E3021="M",Raw_Data!E3021="Male"),"Male",IF(OR(Raw_Data!E3021="F",Raw_Data!E3021="Female"),"Female","Not Confirmed"))</f>
        <v>Male</v>
      </c>
      <c r="I3021">
        <f>Raw_Data!F3021</f>
        <v>42</v>
      </c>
      <c r="J3021" t="str">
        <f>FLOOR(Raw_Data!F3021,10)&amp;"-"&amp;FLOOR(Raw_Data!F3021,10)+9</f>
        <v>40-49</v>
      </c>
      <c r="K3021" t="str">
        <f>Raw_Data!G3021</f>
        <v>White</v>
      </c>
      <c r="L3021" t="str">
        <f>Raw_Data!H3021</f>
        <v>General Practice</v>
      </c>
      <c r="M3021" t="str">
        <f>IF(Raw_Data!I3021=TRUE,"Admitted","Not Admitted")</f>
        <v>Not Admitted</v>
      </c>
      <c r="N3021" t="str">
        <f>IF(Raw_Data!J3021="","Not Rated",Raw_Data!J3021)</f>
        <v>Not Rated</v>
      </c>
      <c r="O3021">
        <f>Raw_Data!K3021</f>
        <v>25</v>
      </c>
      <c r="P3021" t="str">
        <f>IF(Raw_Data!K3021&lt;=30,"Within Time","Delayed")</f>
        <v>Within Time</v>
      </c>
    </row>
    <row r="3022" spans="1:16" x14ac:dyDescent="0.35">
      <c r="A3022" t="str">
        <f>Raw_Data!A3022</f>
        <v>657-94-6799</v>
      </c>
      <c r="B3022" s="2">
        <f>Raw_Data!B3022</f>
        <v>45204.535416666673</v>
      </c>
      <c r="C3022">
        <f>HOUR(Raw_Data!B3022)</f>
        <v>12</v>
      </c>
      <c r="D3022" t="str">
        <f>TEXT(Raw_Data!B3022,"mmm")</f>
        <v>Oct</v>
      </c>
      <c r="E3022">
        <f>YEAR(Raw_Data!B3022)</f>
        <v>2023</v>
      </c>
      <c r="F3022" t="str">
        <f>TEXT(Raw_Data!B3022,"mmm-yy")</f>
        <v>Oct-23</v>
      </c>
      <c r="G3022" t="str">
        <f>PROPER(Raw_Data!C3022&amp;". "&amp;Raw_Data!D3022)</f>
        <v>H. Silverlock</v>
      </c>
      <c r="H3022" t="str">
        <f>IF(OR(Raw_Data!E3022="M",Raw_Data!E3022="Male"),"Male",IF(OR(Raw_Data!E3022="F",Raw_Data!E3022="Female"),"Female","Not Confirmed"))</f>
        <v>Female</v>
      </c>
      <c r="I3022">
        <f>Raw_Data!F3022</f>
        <v>62</v>
      </c>
      <c r="J3022" t="str">
        <f>FLOOR(Raw_Data!F3022,10)&amp;"-"&amp;FLOOR(Raw_Data!F3022,10)+9</f>
        <v>60-69</v>
      </c>
      <c r="K3022" t="str">
        <f>Raw_Data!G3022</f>
        <v>White</v>
      </c>
      <c r="L3022" t="str">
        <f>Raw_Data!H3022</f>
        <v>General Practice</v>
      </c>
      <c r="M3022" t="str">
        <f>IF(Raw_Data!I3022=TRUE,"Admitted","Not Admitted")</f>
        <v>Not Admitted</v>
      </c>
      <c r="N3022" t="str">
        <f>IF(Raw_Data!J3022="","Not Rated",Raw_Data!J3022)</f>
        <v>Not Rated</v>
      </c>
      <c r="O3022">
        <f>Raw_Data!K3022</f>
        <v>14</v>
      </c>
      <c r="P3022" t="str">
        <f>IF(Raw_Data!K3022&lt;=30,"Within Time","Delayed")</f>
        <v>Within Time</v>
      </c>
    </row>
    <row r="3023" spans="1:16" x14ac:dyDescent="0.35">
      <c r="A3023" t="str">
        <f>Raw_Data!A3023</f>
        <v>246-91-3434</v>
      </c>
      <c r="B3023" s="2">
        <f>Raw_Data!B3023</f>
        <v>45204.686111111107</v>
      </c>
      <c r="C3023">
        <f>HOUR(Raw_Data!B3023)</f>
        <v>16</v>
      </c>
      <c r="D3023" t="str">
        <f>TEXT(Raw_Data!B3023,"mmm")</f>
        <v>Oct</v>
      </c>
      <c r="E3023">
        <f>YEAR(Raw_Data!B3023)</f>
        <v>2023</v>
      </c>
      <c r="F3023" t="str">
        <f>TEXT(Raw_Data!B3023,"mmm-yy")</f>
        <v>Oct-23</v>
      </c>
      <c r="G3023" t="str">
        <f>PROPER(Raw_Data!C3023&amp;". "&amp;Raw_Data!D3023)</f>
        <v>W. Underhill</v>
      </c>
      <c r="H3023" t="str">
        <f>IF(OR(Raw_Data!E3023="M",Raw_Data!E3023="Male"),"Male",IF(OR(Raw_Data!E3023="F",Raw_Data!E3023="Female"),"Female","Not Confirmed"))</f>
        <v>Female</v>
      </c>
      <c r="I3023">
        <f>Raw_Data!F3023</f>
        <v>74</v>
      </c>
      <c r="J3023" t="str">
        <f>FLOOR(Raw_Data!F3023,10)&amp;"-"&amp;FLOOR(Raw_Data!F3023,10)+9</f>
        <v>70-79</v>
      </c>
      <c r="K3023" t="str">
        <f>Raw_Data!G3023</f>
        <v>Unknown</v>
      </c>
      <c r="L3023" t="str">
        <f>Raw_Data!H3023</f>
        <v>None</v>
      </c>
      <c r="M3023" t="str">
        <f>IF(Raw_Data!I3023=TRUE,"Admitted","Not Admitted")</f>
        <v>Not Admitted</v>
      </c>
      <c r="N3023">
        <f>IF(Raw_Data!J3023="","Not Rated",Raw_Data!J3023)</f>
        <v>4</v>
      </c>
      <c r="O3023">
        <f>Raw_Data!K3023</f>
        <v>16</v>
      </c>
      <c r="P3023" t="str">
        <f>IF(Raw_Data!K3023&lt;=30,"Within Time","Delayed")</f>
        <v>Within Time</v>
      </c>
    </row>
    <row r="3024" spans="1:16" x14ac:dyDescent="0.35">
      <c r="A3024" t="str">
        <f>Raw_Data!A3024</f>
        <v>590-57-3333</v>
      </c>
      <c r="B3024" s="2">
        <f>Raw_Data!B3024</f>
        <v>45204.731944444437</v>
      </c>
      <c r="C3024">
        <f>HOUR(Raw_Data!B3024)</f>
        <v>17</v>
      </c>
      <c r="D3024" t="str">
        <f>TEXT(Raw_Data!B3024,"mmm")</f>
        <v>Oct</v>
      </c>
      <c r="E3024">
        <f>YEAR(Raw_Data!B3024)</f>
        <v>2023</v>
      </c>
      <c r="F3024" t="str">
        <f>TEXT(Raw_Data!B3024,"mmm-yy")</f>
        <v>Oct-23</v>
      </c>
      <c r="G3024" t="str">
        <f>PROPER(Raw_Data!C3024&amp;". "&amp;Raw_Data!D3024)</f>
        <v>A. Ollerton</v>
      </c>
      <c r="H3024" t="str">
        <f>IF(OR(Raw_Data!E3024="M",Raw_Data!E3024="Male"),"Male",IF(OR(Raw_Data!E3024="F",Raw_Data!E3024="Female"),"Female","Not Confirmed"))</f>
        <v>Male</v>
      </c>
      <c r="I3024">
        <f>Raw_Data!F3024</f>
        <v>46</v>
      </c>
      <c r="J3024" t="str">
        <f>FLOOR(Raw_Data!F3024,10)&amp;"-"&amp;FLOOR(Raw_Data!F3024,10)+9</f>
        <v>40-49</v>
      </c>
      <c r="K3024" t="str">
        <f>Raw_Data!G3024</f>
        <v>Two or More Races</v>
      </c>
      <c r="L3024" t="str">
        <f>Raw_Data!H3024</f>
        <v>None</v>
      </c>
      <c r="M3024" t="str">
        <f>IF(Raw_Data!I3024=TRUE,"Admitted","Not Admitted")</f>
        <v>Admitted</v>
      </c>
      <c r="N3024">
        <f>IF(Raw_Data!J3024="","Not Rated",Raw_Data!J3024)</f>
        <v>6</v>
      </c>
      <c r="O3024">
        <f>Raw_Data!K3024</f>
        <v>13</v>
      </c>
      <c r="P3024" t="str">
        <f>IF(Raw_Data!K3024&lt;=30,"Within Time","Delayed")</f>
        <v>Within Time</v>
      </c>
    </row>
    <row r="3025" spans="1:16" x14ac:dyDescent="0.35">
      <c r="A3025" t="str">
        <f>Raw_Data!A3025</f>
        <v>731-57-8682</v>
      </c>
      <c r="B3025" s="2">
        <f>Raw_Data!B3025</f>
        <v>45204.930555555547</v>
      </c>
      <c r="C3025">
        <f>HOUR(Raw_Data!B3025)</f>
        <v>22</v>
      </c>
      <c r="D3025" t="str">
        <f>TEXT(Raw_Data!B3025,"mmm")</f>
        <v>Oct</v>
      </c>
      <c r="E3025">
        <f>YEAR(Raw_Data!B3025)</f>
        <v>2023</v>
      </c>
      <c r="F3025" t="str">
        <f>TEXT(Raw_Data!B3025,"mmm-yy")</f>
        <v>Oct-23</v>
      </c>
      <c r="G3025" t="str">
        <f>PROPER(Raw_Data!C3025&amp;". "&amp;Raw_Data!D3025)</f>
        <v>S. Dankworth</v>
      </c>
      <c r="H3025" t="str">
        <f>IF(OR(Raw_Data!E3025="M",Raw_Data!E3025="Male"),"Male",IF(OR(Raw_Data!E3025="F",Raw_Data!E3025="Female"),"Female","Not Confirmed"))</f>
        <v>Female</v>
      </c>
      <c r="I3025">
        <f>Raw_Data!F3025</f>
        <v>42</v>
      </c>
      <c r="J3025" t="str">
        <f>FLOOR(Raw_Data!F3025,10)&amp;"-"&amp;FLOOR(Raw_Data!F3025,10)+9</f>
        <v>40-49</v>
      </c>
      <c r="K3025" t="str">
        <f>Raw_Data!G3025</f>
        <v>Two or More Races</v>
      </c>
      <c r="L3025" t="str">
        <f>Raw_Data!H3025</f>
        <v>General Practice</v>
      </c>
      <c r="M3025" t="str">
        <f>IF(Raw_Data!I3025=TRUE,"Admitted","Not Admitted")</f>
        <v>Not Admitted</v>
      </c>
      <c r="N3025" t="str">
        <f>IF(Raw_Data!J3025="","Not Rated",Raw_Data!J3025)</f>
        <v>Not Rated</v>
      </c>
      <c r="O3025">
        <f>Raw_Data!K3025</f>
        <v>53</v>
      </c>
      <c r="P3025" t="str">
        <f>IF(Raw_Data!K3025&lt;=30,"Within Time","Delayed")</f>
        <v>Delayed</v>
      </c>
    </row>
    <row r="3026" spans="1:16" x14ac:dyDescent="0.35">
      <c r="A3026" t="str">
        <f>Raw_Data!A3026</f>
        <v>250-84-5437</v>
      </c>
      <c r="B3026" s="2">
        <f>Raw_Data!B3026</f>
        <v>45204.973611111112</v>
      </c>
      <c r="C3026">
        <f>HOUR(Raw_Data!B3026)</f>
        <v>23</v>
      </c>
      <c r="D3026" t="str">
        <f>TEXT(Raw_Data!B3026,"mmm")</f>
        <v>Oct</v>
      </c>
      <c r="E3026">
        <f>YEAR(Raw_Data!B3026)</f>
        <v>2023</v>
      </c>
      <c r="F3026" t="str">
        <f>TEXT(Raw_Data!B3026,"mmm-yy")</f>
        <v>Oct-23</v>
      </c>
      <c r="G3026" t="str">
        <f>PROPER(Raw_Data!C3026&amp;". "&amp;Raw_Data!D3026)</f>
        <v>X. Northcote</v>
      </c>
      <c r="H3026" t="str">
        <f>IF(OR(Raw_Data!E3026="M",Raw_Data!E3026="Male"),"Male",IF(OR(Raw_Data!E3026="F",Raw_Data!E3026="Female"),"Female","Not Confirmed"))</f>
        <v>Female</v>
      </c>
      <c r="I3026">
        <f>Raw_Data!F3026</f>
        <v>36</v>
      </c>
      <c r="J3026" t="str">
        <f>FLOOR(Raw_Data!F3026,10)&amp;"-"&amp;FLOOR(Raw_Data!F3026,10)+9</f>
        <v>30-39</v>
      </c>
      <c r="K3026" t="str">
        <f>Raw_Data!G3026</f>
        <v>Unknown</v>
      </c>
      <c r="L3026" t="str">
        <f>Raw_Data!H3026</f>
        <v>General Practice</v>
      </c>
      <c r="M3026" t="str">
        <f>IF(Raw_Data!I3026=TRUE,"Admitted","Not Admitted")</f>
        <v>Admitted</v>
      </c>
      <c r="N3026" t="str">
        <f>IF(Raw_Data!J3026="","Not Rated",Raw_Data!J3026)</f>
        <v>Not Rated</v>
      </c>
      <c r="O3026">
        <f>Raw_Data!K3026</f>
        <v>44</v>
      </c>
      <c r="P3026" t="str">
        <f>IF(Raw_Data!K3026&lt;=30,"Within Time","Delayed")</f>
        <v>Delayed</v>
      </c>
    </row>
    <row r="3027" spans="1:16" x14ac:dyDescent="0.35">
      <c r="A3027" t="str">
        <f>Raw_Data!A3027</f>
        <v>665-24-6993</v>
      </c>
      <c r="B3027" s="2">
        <f>Raw_Data!B3027</f>
        <v>45204.984722222223</v>
      </c>
      <c r="C3027">
        <f>HOUR(Raw_Data!B3027)</f>
        <v>23</v>
      </c>
      <c r="D3027" t="str">
        <f>TEXT(Raw_Data!B3027,"mmm")</f>
        <v>Oct</v>
      </c>
      <c r="E3027">
        <f>YEAR(Raw_Data!B3027)</f>
        <v>2023</v>
      </c>
      <c r="F3027" t="str">
        <f>TEXT(Raw_Data!B3027,"mmm-yy")</f>
        <v>Oct-23</v>
      </c>
      <c r="G3027" t="str">
        <f>PROPER(Raw_Data!C3027&amp;". "&amp;Raw_Data!D3027)</f>
        <v>V. Jephson</v>
      </c>
      <c r="H3027" t="str">
        <f>IF(OR(Raw_Data!E3027="M",Raw_Data!E3027="Male"),"Male",IF(OR(Raw_Data!E3027="F",Raw_Data!E3027="Female"),"Female","Not Confirmed"))</f>
        <v>Female</v>
      </c>
      <c r="I3027">
        <f>Raw_Data!F3027</f>
        <v>12</v>
      </c>
      <c r="J3027" t="str">
        <f>FLOOR(Raw_Data!F3027,10)&amp;"-"&amp;FLOOR(Raw_Data!F3027,10)+9</f>
        <v>10-19</v>
      </c>
      <c r="K3027" t="str">
        <f>Raw_Data!G3027</f>
        <v>Declined to Identify</v>
      </c>
      <c r="L3027" t="str">
        <f>Raw_Data!H3027</f>
        <v>None</v>
      </c>
      <c r="M3027" t="str">
        <f>IF(Raw_Data!I3027=TRUE,"Admitted","Not Admitted")</f>
        <v>Admitted</v>
      </c>
      <c r="N3027">
        <f>IF(Raw_Data!J3027="","Not Rated",Raw_Data!J3027)</f>
        <v>6</v>
      </c>
      <c r="O3027">
        <f>Raw_Data!K3027</f>
        <v>34</v>
      </c>
      <c r="P3027" t="str">
        <f>IF(Raw_Data!K3027&lt;=30,"Within Time","Delayed")</f>
        <v>Delayed</v>
      </c>
    </row>
    <row r="3028" spans="1:16" x14ac:dyDescent="0.35">
      <c r="A3028" t="str">
        <f>Raw_Data!A3028</f>
        <v>886-55-1062</v>
      </c>
      <c r="B3028" s="2">
        <f>Raw_Data!B3028</f>
        <v>45205.009027777778</v>
      </c>
      <c r="C3028">
        <f>HOUR(Raw_Data!B3028)</f>
        <v>0</v>
      </c>
      <c r="D3028" t="str">
        <f>TEXT(Raw_Data!B3028,"mmm")</f>
        <v>Oct</v>
      </c>
      <c r="E3028">
        <f>YEAR(Raw_Data!B3028)</f>
        <v>2023</v>
      </c>
      <c r="F3028" t="str">
        <f>TEXT(Raw_Data!B3028,"mmm-yy")</f>
        <v>Oct-23</v>
      </c>
      <c r="G3028" t="str">
        <f>PROPER(Raw_Data!C3028&amp;". "&amp;Raw_Data!D3028)</f>
        <v>W. Stanlack</v>
      </c>
      <c r="H3028" t="str">
        <f>IF(OR(Raw_Data!E3028="M",Raw_Data!E3028="Male"),"Male",IF(OR(Raw_Data!E3028="F",Raw_Data!E3028="Female"),"Female","Not Confirmed"))</f>
        <v>Female</v>
      </c>
      <c r="I3028">
        <f>Raw_Data!F3028</f>
        <v>71</v>
      </c>
      <c r="J3028" t="str">
        <f>FLOOR(Raw_Data!F3028,10)&amp;"-"&amp;FLOOR(Raw_Data!F3028,10)+9</f>
        <v>70-79</v>
      </c>
      <c r="K3028" t="str">
        <f>Raw_Data!G3028</f>
        <v>African American</v>
      </c>
      <c r="L3028" t="str">
        <f>Raw_Data!H3028</f>
        <v>None</v>
      </c>
      <c r="M3028" t="str">
        <f>IF(Raw_Data!I3028=TRUE,"Admitted","Not Admitted")</f>
        <v>Admitted</v>
      </c>
      <c r="N3028" t="str">
        <f>IF(Raw_Data!J3028="","Not Rated",Raw_Data!J3028)</f>
        <v>Not Rated</v>
      </c>
      <c r="O3028">
        <f>Raw_Data!K3028</f>
        <v>49</v>
      </c>
      <c r="P3028" t="str">
        <f>IF(Raw_Data!K3028&lt;=30,"Within Time","Delayed")</f>
        <v>Delayed</v>
      </c>
    </row>
    <row r="3029" spans="1:16" x14ac:dyDescent="0.35">
      <c r="A3029" t="str">
        <f>Raw_Data!A3029</f>
        <v>518-90-2280</v>
      </c>
      <c r="B3029" s="2">
        <f>Raw_Data!B3029</f>
        <v>45205.025000000001</v>
      </c>
      <c r="C3029">
        <f>HOUR(Raw_Data!B3029)</f>
        <v>0</v>
      </c>
      <c r="D3029" t="str">
        <f>TEXT(Raw_Data!B3029,"mmm")</f>
        <v>Oct</v>
      </c>
      <c r="E3029">
        <f>YEAR(Raw_Data!B3029)</f>
        <v>2023</v>
      </c>
      <c r="F3029" t="str">
        <f>TEXT(Raw_Data!B3029,"mmm-yy")</f>
        <v>Oct-23</v>
      </c>
      <c r="G3029" t="str">
        <f>PROPER(Raw_Data!C3029&amp;". "&amp;Raw_Data!D3029)</f>
        <v>R. Schubuser</v>
      </c>
      <c r="H3029" t="str">
        <f>IF(OR(Raw_Data!E3029="M",Raw_Data!E3029="Male"),"Male",IF(OR(Raw_Data!E3029="F",Raw_Data!E3029="Female"),"Female","Not Confirmed"))</f>
        <v>Female</v>
      </c>
      <c r="I3029">
        <f>Raw_Data!F3029</f>
        <v>10</v>
      </c>
      <c r="J3029" t="str">
        <f>FLOOR(Raw_Data!F3029,10)&amp;"-"&amp;FLOOR(Raw_Data!F3029,10)+9</f>
        <v>10-19</v>
      </c>
      <c r="K3029" t="str">
        <f>Raw_Data!G3029</f>
        <v>Asian</v>
      </c>
      <c r="L3029" t="str">
        <f>Raw_Data!H3029</f>
        <v>General Practice</v>
      </c>
      <c r="M3029" t="str">
        <f>IF(Raw_Data!I3029=TRUE,"Admitted","Not Admitted")</f>
        <v>Admitted</v>
      </c>
      <c r="N3029" t="str">
        <f>IF(Raw_Data!J3029="","Not Rated",Raw_Data!J3029)</f>
        <v>Not Rated</v>
      </c>
      <c r="O3029">
        <f>Raw_Data!K3029</f>
        <v>43</v>
      </c>
      <c r="P3029" t="str">
        <f>IF(Raw_Data!K3029&lt;=30,"Within Time","Delayed")</f>
        <v>Delayed</v>
      </c>
    </row>
    <row r="3030" spans="1:16" x14ac:dyDescent="0.35">
      <c r="A3030" t="str">
        <f>Raw_Data!A3030</f>
        <v>388-67-1320</v>
      </c>
      <c r="B3030" s="2">
        <f>Raw_Data!B3030</f>
        <v>45205.142361111109</v>
      </c>
      <c r="C3030">
        <f>HOUR(Raw_Data!B3030)</f>
        <v>3</v>
      </c>
      <c r="D3030" t="str">
        <f>TEXT(Raw_Data!B3030,"mmm")</f>
        <v>Oct</v>
      </c>
      <c r="E3030">
        <f>YEAR(Raw_Data!B3030)</f>
        <v>2023</v>
      </c>
      <c r="F3030" t="str">
        <f>TEXT(Raw_Data!B3030,"mmm-yy")</f>
        <v>Oct-23</v>
      </c>
      <c r="G3030" t="str">
        <f>PROPER(Raw_Data!C3030&amp;". "&amp;Raw_Data!D3030)</f>
        <v>Q. Ironside</v>
      </c>
      <c r="H3030" t="str">
        <f>IF(OR(Raw_Data!E3030="M",Raw_Data!E3030="Male"),"Male",IF(OR(Raw_Data!E3030="F",Raw_Data!E3030="Female"),"Female","Not Confirmed"))</f>
        <v>Female</v>
      </c>
      <c r="I3030">
        <f>Raw_Data!F3030</f>
        <v>41</v>
      </c>
      <c r="J3030" t="str">
        <f>FLOOR(Raw_Data!F3030,10)&amp;"-"&amp;FLOOR(Raw_Data!F3030,10)+9</f>
        <v>40-49</v>
      </c>
      <c r="K3030" t="str">
        <f>Raw_Data!G3030</f>
        <v>White</v>
      </c>
      <c r="L3030" t="str">
        <f>Raw_Data!H3030</f>
        <v>None</v>
      </c>
      <c r="M3030" t="str">
        <f>IF(Raw_Data!I3030=TRUE,"Admitted","Not Admitted")</f>
        <v>Admitted</v>
      </c>
      <c r="N3030" t="str">
        <f>IF(Raw_Data!J3030="","Not Rated",Raw_Data!J3030)</f>
        <v>Not Rated</v>
      </c>
      <c r="O3030">
        <f>Raw_Data!K3030</f>
        <v>58</v>
      </c>
      <c r="P3030" t="str">
        <f>IF(Raw_Data!K3030&lt;=30,"Within Time","Delayed")</f>
        <v>Delayed</v>
      </c>
    </row>
    <row r="3031" spans="1:16" x14ac:dyDescent="0.35">
      <c r="A3031" t="str">
        <f>Raw_Data!A3031</f>
        <v>184-44-3486</v>
      </c>
      <c r="B3031" s="2">
        <f>Raw_Data!B3031</f>
        <v>45205.225694444453</v>
      </c>
      <c r="C3031">
        <f>HOUR(Raw_Data!B3031)</f>
        <v>5</v>
      </c>
      <c r="D3031" t="str">
        <f>TEXT(Raw_Data!B3031,"mmm")</f>
        <v>Oct</v>
      </c>
      <c r="E3031">
        <f>YEAR(Raw_Data!B3031)</f>
        <v>2023</v>
      </c>
      <c r="F3031" t="str">
        <f>TEXT(Raw_Data!B3031,"mmm-yy")</f>
        <v>Oct-23</v>
      </c>
      <c r="G3031" t="str">
        <f>PROPER(Raw_Data!C3031&amp;". "&amp;Raw_Data!D3031)</f>
        <v>C. Pemberton</v>
      </c>
      <c r="H3031" t="str">
        <f>IF(OR(Raw_Data!E3031="M",Raw_Data!E3031="Male"),"Male",IF(OR(Raw_Data!E3031="F",Raw_Data!E3031="Female"),"Female","Not Confirmed"))</f>
        <v>Female</v>
      </c>
      <c r="I3031">
        <f>Raw_Data!F3031</f>
        <v>3</v>
      </c>
      <c r="J3031" t="str">
        <f>FLOOR(Raw_Data!F3031,10)&amp;"-"&amp;FLOOR(Raw_Data!F3031,10)+9</f>
        <v>0-9</v>
      </c>
      <c r="K3031" t="str">
        <f>Raw_Data!G3031</f>
        <v>Unknown</v>
      </c>
      <c r="L3031" t="str">
        <f>Raw_Data!H3031</f>
        <v>None</v>
      </c>
      <c r="M3031" t="str">
        <f>IF(Raw_Data!I3031=TRUE,"Admitted","Not Admitted")</f>
        <v>Admitted</v>
      </c>
      <c r="N3031">
        <f>IF(Raw_Data!J3031="","Not Rated",Raw_Data!J3031)</f>
        <v>1</v>
      </c>
      <c r="O3031">
        <f>Raw_Data!K3031</f>
        <v>20</v>
      </c>
      <c r="P3031" t="str">
        <f>IF(Raw_Data!K3031&lt;=30,"Within Time","Delayed")</f>
        <v>Within Time</v>
      </c>
    </row>
    <row r="3032" spans="1:16" x14ac:dyDescent="0.35">
      <c r="A3032" t="str">
        <f>Raw_Data!A3032</f>
        <v>631-71-9765</v>
      </c>
      <c r="B3032" s="2">
        <f>Raw_Data!B3032</f>
        <v>45205.268750000003</v>
      </c>
      <c r="C3032">
        <f>HOUR(Raw_Data!B3032)</f>
        <v>6</v>
      </c>
      <c r="D3032" t="str">
        <f>TEXT(Raw_Data!B3032,"mmm")</f>
        <v>Oct</v>
      </c>
      <c r="E3032">
        <f>YEAR(Raw_Data!B3032)</f>
        <v>2023</v>
      </c>
      <c r="F3032" t="str">
        <f>TEXT(Raw_Data!B3032,"mmm-yy")</f>
        <v>Oct-23</v>
      </c>
      <c r="G3032" t="str">
        <f>PROPER(Raw_Data!C3032&amp;". "&amp;Raw_Data!D3032)</f>
        <v>C. Honeysett</v>
      </c>
      <c r="H3032" t="str">
        <f>IF(OR(Raw_Data!E3032="M",Raw_Data!E3032="Male"),"Male",IF(OR(Raw_Data!E3032="F",Raw_Data!E3032="Female"),"Female","Not Confirmed"))</f>
        <v>Male</v>
      </c>
      <c r="I3032">
        <f>Raw_Data!F3032</f>
        <v>68</v>
      </c>
      <c r="J3032" t="str">
        <f>FLOOR(Raw_Data!F3032,10)&amp;"-"&amp;FLOOR(Raw_Data!F3032,10)+9</f>
        <v>60-69</v>
      </c>
      <c r="K3032" t="str">
        <f>Raw_Data!G3032</f>
        <v>Two or More Races</v>
      </c>
      <c r="L3032" t="str">
        <f>Raw_Data!H3032</f>
        <v>General Practice</v>
      </c>
      <c r="M3032" t="str">
        <f>IF(Raw_Data!I3032=TRUE,"Admitted","Not Admitted")</f>
        <v>Admitted</v>
      </c>
      <c r="N3032">
        <f>IF(Raw_Data!J3032="","Not Rated",Raw_Data!J3032)</f>
        <v>2</v>
      </c>
      <c r="O3032">
        <f>Raw_Data!K3032</f>
        <v>23</v>
      </c>
      <c r="P3032" t="str">
        <f>IF(Raw_Data!K3032&lt;=30,"Within Time","Delayed")</f>
        <v>Within Time</v>
      </c>
    </row>
    <row r="3033" spans="1:16" x14ac:dyDescent="0.35">
      <c r="A3033" t="str">
        <f>Raw_Data!A3033</f>
        <v>605-94-9573</v>
      </c>
      <c r="B3033" s="2">
        <f>Raw_Data!B3033</f>
        <v>45205.35833333333</v>
      </c>
      <c r="C3033">
        <f>HOUR(Raw_Data!B3033)</f>
        <v>8</v>
      </c>
      <c r="D3033" t="str">
        <f>TEXT(Raw_Data!B3033,"mmm")</f>
        <v>Oct</v>
      </c>
      <c r="E3033">
        <f>YEAR(Raw_Data!B3033)</f>
        <v>2023</v>
      </c>
      <c r="F3033" t="str">
        <f>TEXT(Raw_Data!B3033,"mmm-yy")</f>
        <v>Oct-23</v>
      </c>
      <c r="G3033" t="str">
        <f>PROPER(Raw_Data!C3033&amp;". "&amp;Raw_Data!D3033)</f>
        <v>C. Ellerby</v>
      </c>
      <c r="H3033" t="str">
        <f>IF(OR(Raw_Data!E3033="M",Raw_Data!E3033="Male"),"Male",IF(OR(Raw_Data!E3033="F",Raw_Data!E3033="Female"),"Female","Not Confirmed"))</f>
        <v>Male</v>
      </c>
      <c r="I3033">
        <f>Raw_Data!F3033</f>
        <v>52</v>
      </c>
      <c r="J3033" t="str">
        <f>FLOOR(Raw_Data!F3033,10)&amp;"-"&amp;FLOOR(Raw_Data!F3033,10)+9</f>
        <v>50-59</v>
      </c>
      <c r="K3033" t="str">
        <f>Raw_Data!G3033</f>
        <v>African American</v>
      </c>
      <c r="L3033" t="str">
        <f>Raw_Data!H3033</f>
        <v>Orthopedics</v>
      </c>
      <c r="M3033" t="str">
        <f>IF(Raw_Data!I3033=TRUE,"Admitted","Not Admitted")</f>
        <v>Not Admitted</v>
      </c>
      <c r="N3033" t="str">
        <f>IF(Raw_Data!J3033="","Not Rated",Raw_Data!J3033)</f>
        <v>Not Rated</v>
      </c>
      <c r="O3033">
        <f>Raw_Data!K3033</f>
        <v>33</v>
      </c>
      <c r="P3033" t="str">
        <f>IF(Raw_Data!K3033&lt;=30,"Within Time","Delayed")</f>
        <v>Delayed</v>
      </c>
    </row>
    <row r="3034" spans="1:16" x14ac:dyDescent="0.35">
      <c r="A3034" t="str">
        <f>Raw_Data!A3034</f>
        <v>618-29-6311</v>
      </c>
      <c r="B3034" s="2">
        <f>Raw_Data!B3034</f>
        <v>45205.373611111107</v>
      </c>
      <c r="C3034">
        <f>HOUR(Raw_Data!B3034)</f>
        <v>8</v>
      </c>
      <c r="D3034" t="str">
        <f>TEXT(Raw_Data!B3034,"mmm")</f>
        <v>Oct</v>
      </c>
      <c r="E3034">
        <f>YEAR(Raw_Data!B3034)</f>
        <v>2023</v>
      </c>
      <c r="F3034" t="str">
        <f>TEXT(Raw_Data!B3034,"mmm-yy")</f>
        <v>Oct-23</v>
      </c>
      <c r="G3034" t="str">
        <f>PROPER(Raw_Data!C3034&amp;". "&amp;Raw_Data!D3034)</f>
        <v>M. Lockwood</v>
      </c>
      <c r="H3034" t="str">
        <f>IF(OR(Raw_Data!E3034="M",Raw_Data!E3034="Male"),"Male",IF(OR(Raw_Data!E3034="F",Raw_Data!E3034="Female"),"Female","Not Confirmed"))</f>
        <v>Female</v>
      </c>
      <c r="I3034">
        <f>Raw_Data!F3034</f>
        <v>62</v>
      </c>
      <c r="J3034" t="str">
        <f>FLOOR(Raw_Data!F3034,10)&amp;"-"&amp;FLOOR(Raw_Data!F3034,10)+9</f>
        <v>60-69</v>
      </c>
      <c r="K3034" t="str">
        <f>Raw_Data!G3034</f>
        <v>White</v>
      </c>
      <c r="L3034" t="str">
        <f>Raw_Data!H3034</f>
        <v>None</v>
      </c>
      <c r="M3034" t="str">
        <f>IF(Raw_Data!I3034=TRUE,"Admitted","Not Admitted")</f>
        <v>Admitted</v>
      </c>
      <c r="N3034">
        <f>IF(Raw_Data!J3034="","Not Rated",Raw_Data!J3034)</f>
        <v>0</v>
      </c>
      <c r="O3034">
        <f>Raw_Data!K3034</f>
        <v>27</v>
      </c>
      <c r="P3034" t="str">
        <f>IF(Raw_Data!K3034&lt;=30,"Within Time","Delayed")</f>
        <v>Within Time</v>
      </c>
    </row>
    <row r="3035" spans="1:16" x14ac:dyDescent="0.35">
      <c r="A3035" t="str">
        <f>Raw_Data!A3035</f>
        <v>690-63-8809</v>
      </c>
      <c r="B3035" s="2">
        <f>Raw_Data!B3035</f>
        <v>45205.425694444442</v>
      </c>
      <c r="C3035">
        <f>HOUR(Raw_Data!B3035)</f>
        <v>10</v>
      </c>
      <c r="D3035" t="str">
        <f>TEXT(Raw_Data!B3035,"mmm")</f>
        <v>Oct</v>
      </c>
      <c r="E3035">
        <f>YEAR(Raw_Data!B3035)</f>
        <v>2023</v>
      </c>
      <c r="F3035" t="str">
        <f>TEXT(Raw_Data!B3035,"mmm-yy")</f>
        <v>Oct-23</v>
      </c>
      <c r="G3035" t="str">
        <f>PROPER(Raw_Data!C3035&amp;". "&amp;Raw_Data!D3035)</f>
        <v>W. Honeysett</v>
      </c>
      <c r="H3035" t="str">
        <f>IF(OR(Raw_Data!E3035="M",Raw_Data!E3035="Male"),"Male",IF(OR(Raw_Data!E3035="F",Raw_Data!E3035="Female"),"Female","Not Confirmed"))</f>
        <v>Male</v>
      </c>
      <c r="I3035">
        <f>Raw_Data!F3035</f>
        <v>40</v>
      </c>
      <c r="J3035" t="str">
        <f>FLOOR(Raw_Data!F3035,10)&amp;"-"&amp;FLOOR(Raw_Data!F3035,10)+9</f>
        <v>40-49</v>
      </c>
      <c r="K3035" t="str">
        <f>Raw_Data!G3035</f>
        <v>African American</v>
      </c>
      <c r="L3035" t="str">
        <f>Raw_Data!H3035</f>
        <v>None</v>
      </c>
      <c r="M3035" t="str">
        <f>IF(Raw_Data!I3035=TRUE,"Admitted","Not Admitted")</f>
        <v>Not Admitted</v>
      </c>
      <c r="N3035" t="str">
        <f>IF(Raw_Data!J3035="","Not Rated",Raw_Data!J3035)</f>
        <v>Not Rated</v>
      </c>
      <c r="O3035">
        <f>Raw_Data!K3035</f>
        <v>56</v>
      </c>
      <c r="P3035" t="str">
        <f>IF(Raw_Data!K3035&lt;=30,"Within Time","Delayed")</f>
        <v>Delayed</v>
      </c>
    </row>
    <row r="3036" spans="1:16" x14ac:dyDescent="0.35">
      <c r="A3036" t="str">
        <f>Raw_Data!A3036</f>
        <v>758-56-7555</v>
      </c>
      <c r="B3036" s="2">
        <f>Raw_Data!B3036</f>
        <v>45205.433333333327</v>
      </c>
      <c r="C3036">
        <f>HOUR(Raw_Data!B3036)</f>
        <v>10</v>
      </c>
      <c r="D3036" t="str">
        <f>TEXT(Raw_Data!B3036,"mmm")</f>
        <v>Oct</v>
      </c>
      <c r="E3036">
        <f>YEAR(Raw_Data!B3036)</f>
        <v>2023</v>
      </c>
      <c r="F3036" t="str">
        <f>TEXT(Raw_Data!B3036,"mmm-yy")</f>
        <v>Oct-23</v>
      </c>
      <c r="G3036" t="str">
        <f>PROPER(Raw_Data!C3036&amp;". "&amp;Raw_Data!D3036)</f>
        <v>K. Methuen</v>
      </c>
      <c r="H3036" t="str">
        <f>IF(OR(Raw_Data!E3036="M",Raw_Data!E3036="Male"),"Male",IF(OR(Raw_Data!E3036="F",Raw_Data!E3036="Female"),"Female","Not Confirmed"))</f>
        <v>Female</v>
      </c>
      <c r="I3036">
        <f>Raw_Data!F3036</f>
        <v>34</v>
      </c>
      <c r="J3036" t="str">
        <f>FLOOR(Raw_Data!F3036,10)&amp;"-"&amp;FLOOR(Raw_Data!F3036,10)+9</f>
        <v>30-39</v>
      </c>
      <c r="K3036" t="str">
        <f>Raw_Data!G3036</f>
        <v>White</v>
      </c>
      <c r="L3036" t="str">
        <f>Raw_Data!H3036</f>
        <v>None</v>
      </c>
      <c r="M3036" t="str">
        <f>IF(Raw_Data!I3036=TRUE,"Admitted","Not Admitted")</f>
        <v>Not Admitted</v>
      </c>
      <c r="N3036" t="str">
        <f>IF(Raw_Data!J3036="","Not Rated",Raw_Data!J3036)</f>
        <v>Not Rated</v>
      </c>
      <c r="O3036">
        <f>Raw_Data!K3036</f>
        <v>56</v>
      </c>
      <c r="P3036" t="str">
        <f>IF(Raw_Data!K3036&lt;=30,"Within Time","Delayed")</f>
        <v>Delayed</v>
      </c>
    </row>
    <row r="3037" spans="1:16" x14ac:dyDescent="0.35">
      <c r="A3037" t="str">
        <f>Raw_Data!A3037</f>
        <v>437-40-9910</v>
      </c>
      <c r="B3037" s="2">
        <f>Raw_Data!B3037</f>
        <v>45205.523611111108</v>
      </c>
      <c r="C3037">
        <f>HOUR(Raw_Data!B3037)</f>
        <v>12</v>
      </c>
      <c r="D3037" t="str">
        <f>TEXT(Raw_Data!B3037,"mmm")</f>
        <v>Oct</v>
      </c>
      <c r="E3037">
        <f>YEAR(Raw_Data!B3037)</f>
        <v>2023</v>
      </c>
      <c r="F3037" t="str">
        <f>TEXT(Raw_Data!B3037,"mmm-yy")</f>
        <v>Oct-23</v>
      </c>
      <c r="G3037" t="str">
        <f>PROPER(Raw_Data!C3037&amp;". "&amp;Raw_Data!D3037)</f>
        <v>K. Ellerby</v>
      </c>
      <c r="H3037" t="str">
        <f>IF(OR(Raw_Data!E3037="M",Raw_Data!E3037="Male"),"Male",IF(OR(Raw_Data!E3037="F",Raw_Data!E3037="Female"),"Female","Not Confirmed"))</f>
        <v>Male</v>
      </c>
      <c r="I3037">
        <f>Raw_Data!F3037</f>
        <v>60</v>
      </c>
      <c r="J3037" t="str">
        <f>FLOOR(Raw_Data!F3037,10)&amp;"-"&amp;FLOOR(Raw_Data!F3037,10)+9</f>
        <v>60-69</v>
      </c>
      <c r="K3037" t="str">
        <f>Raw_Data!G3037</f>
        <v>White</v>
      </c>
      <c r="L3037" t="str">
        <f>Raw_Data!H3037</f>
        <v>None</v>
      </c>
      <c r="M3037" t="str">
        <f>IF(Raw_Data!I3037=TRUE,"Admitted","Not Admitted")</f>
        <v>Not Admitted</v>
      </c>
      <c r="N3037" t="str">
        <f>IF(Raw_Data!J3037="","Not Rated",Raw_Data!J3037)</f>
        <v>Not Rated</v>
      </c>
      <c r="O3037">
        <f>Raw_Data!K3037</f>
        <v>22</v>
      </c>
      <c r="P3037" t="str">
        <f>IF(Raw_Data!K3037&lt;=30,"Within Time","Delayed")</f>
        <v>Within Time</v>
      </c>
    </row>
    <row r="3038" spans="1:16" x14ac:dyDescent="0.35">
      <c r="A3038" t="str">
        <f>Raw_Data!A3038</f>
        <v>761-69-5637</v>
      </c>
      <c r="B3038" s="2">
        <f>Raw_Data!B3038</f>
        <v>45205.589583333327</v>
      </c>
      <c r="C3038">
        <f>HOUR(Raw_Data!B3038)</f>
        <v>14</v>
      </c>
      <c r="D3038" t="str">
        <f>TEXT(Raw_Data!B3038,"mmm")</f>
        <v>Oct</v>
      </c>
      <c r="E3038">
        <f>YEAR(Raw_Data!B3038)</f>
        <v>2023</v>
      </c>
      <c r="F3038" t="str">
        <f>TEXT(Raw_Data!B3038,"mmm-yy")</f>
        <v>Oct-23</v>
      </c>
      <c r="G3038" t="str">
        <f>PROPER(Raw_Data!C3038&amp;". "&amp;Raw_Data!D3038)</f>
        <v>Z. Buff</v>
      </c>
      <c r="H3038" t="str">
        <f>IF(OR(Raw_Data!E3038="M",Raw_Data!E3038="Male"),"Male",IF(OR(Raw_Data!E3038="F",Raw_Data!E3038="Female"),"Female","Not Confirmed"))</f>
        <v>Male</v>
      </c>
      <c r="I3038">
        <f>Raw_Data!F3038</f>
        <v>41</v>
      </c>
      <c r="J3038" t="str">
        <f>FLOOR(Raw_Data!F3038,10)&amp;"-"&amp;FLOOR(Raw_Data!F3038,10)+9</f>
        <v>40-49</v>
      </c>
      <c r="K3038" t="str">
        <f>Raw_Data!G3038</f>
        <v>White</v>
      </c>
      <c r="L3038" t="str">
        <f>Raw_Data!H3038</f>
        <v>Neurology</v>
      </c>
      <c r="M3038" t="str">
        <f>IF(Raw_Data!I3038=TRUE,"Admitted","Not Admitted")</f>
        <v>Not Admitted</v>
      </c>
      <c r="N3038" t="str">
        <f>IF(Raw_Data!J3038="","Not Rated",Raw_Data!J3038)</f>
        <v>Not Rated</v>
      </c>
      <c r="O3038">
        <f>Raw_Data!K3038</f>
        <v>52</v>
      </c>
      <c r="P3038" t="str">
        <f>IF(Raw_Data!K3038&lt;=30,"Within Time","Delayed")</f>
        <v>Delayed</v>
      </c>
    </row>
    <row r="3039" spans="1:16" x14ac:dyDescent="0.35">
      <c r="A3039" t="str">
        <f>Raw_Data!A3039</f>
        <v>352-39-7406</v>
      </c>
      <c r="B3039" s="2">
        <f>Raw_Data!B3039</f>
        <v>45205.607638888891</v>
      </c>
      <c r="C3039">
        <f>HOUR(Raw_Data!B3039)</f>
        <v>14</v>
      </c>
      <c r="D3039" t="str">
        <f>TEXT(Raw_Data!B3039,"mmm")</f>
        <v>Oct</v>
      </c>
      <c r="E3039">
        <f>YEAR(Raw_Data!B3039)</f>
        <v>2023</v>
      </c>
      <c r="F3039" t="str">
        <f>TEXT(Raw_Data!B3039,"mmm-yy")</f>
        <v>Oct-23</v>
      </c>
      <c r="G3039" t="str">
        <f>PROPER(Raw_Data!C3039&amp;". "&amp;Raw_Data!D3039)</f>
        <v>B. Silverlock</v>
      </c>
      <c r="H3039" t="str">
        <f>IF(OR(Raw_Data!E3039="M",Raw_Data!E3039="Male"),"Male",IF(OR(Raw_Data!E3039="F",Raw_Data!E3039="Female"),"Female","Not Confirmed"))</f>
        <v>Male</v>
      </c>
      <c r="I3039">
        <f>Raw_Data!F3039</f>
        <v>70</v>
      </c>
      <c r="J3039" t="str">
        <f>FLOOR(Raw_Data!F3039,10)&amp;"-"&amp;FLOOR(Raw_Data!F3039,10)+9</f>
        <v>70-79</v>
      </c>
      <c r="K3039" t="str">
        <f>Raw_Data!G3039</f>
        <v>Unknown</v>
      </c>
      <c r="L3039" t="str">
        <f>Raw_Data!H3039</f>
        <v>None</v>
      </c>
      <c r="M3039" t="str">
        <f>IF(Raw_Data!I3039=TRUE,"Admitted","Not Admitted")</f>
        <v>Not Admitted</v>
      </c>
      <c r="N3039">
        <f>IF(Raw_Data!J3039="","Not Rated",Raw_Data!J3039)</f>
        <v>8</v>
      </c>
      <c r="O3039">
        <f>Raw_Data!K3039</f>
        <v>45</v>
      </c>
      <c r="P3039" t="str">
        <f>IF(Raw_Data!K3039&lt;=30,"Within Time","Delayed")</f>
        <v>Delayed</v>
      </c>
    </row>
    <row r="3040" spans="1:16" x14ac:dyDescent="0.35">
      <c r="A3040" t="str">
        <f>Raw_Data!A3040</f>
        <v>247-38-5996</v>
      </c>
      <c r="B3040" s="2">
        <f>Raw_Data!B3040</f>
        <v>45205.629861111112</v>
      </c>
      <c r="C3040">
        <f>HOUR(Raw_Data!B3040)</f>
        <v>15</v>
      </c>
      <c r="D3040" t="str">
        <f>TEXT(Raw_Data!B3040,"mmm")</f>
        <v>Oct</v>
      </c>
      <c r="E3040">
        <f>YEAR(Raw_Data!B3040)</f>
        <v>2023</v>
      </c>
      <c r="F3040" t="str">
        <f>TEXT(Raw_Data!B3040,"mmm-yy")</f>
        <v>Oct-23</v>
      </c>
      <c r="G3040" t="str">
        <f>PROPER(Raw_Data!C3040&amp;". "&amp;Raw_Data!D3040)</f>
        <v>E. Thornbury</v>
      </c>
      <c r="H3040" t="str">
        <f>IF(OR(Raw_Data!E3040="M",Raw_Data!E3040="Male"),"Male",IF(OR(Raw_Data!E3040="F",Raw_Data!E3040="Female"),"Female","Not Confirmed"))</f>
        <v>Male</v>
      </c>
      <c r="I3040">
        <f>Raw_Data!F3040</f>
        <v>51</v>
      </c>
      <c r="J3040" t="str">
        <f>FLOOR(Raw_Data!F3040,10)&amp;"-"&amp;FLOOR(Raw_Data!F3040,10)+9</f>
        <v>50-59</v>
      </c>
      <c r="K3040" t="str">
        <f>Raw_Data!G3040</f>
        <v>Native American/Alaska Native</v>
      </c>
      <c r="L3040" t="str">
        <f>Raw_Data!H3040</f>
        <v>None</v>
      </c>
      <c r="M3040" t="str">
        <f>IF(Raw_Data!I3040=TRUE,"Admitted","Not Admitted")</f>
        <v>Not Admitted</v>
      </c>
      <c r="N3040" t="str">
        <f>IF(Raw_Data!J3040="","Not Rated",Raw_Data!J3040)</f>
        <v>Not Rated</v>
      </c>
      <c r="O3040">
        <f>Raw_Data!K3040</f>
        <v>52</v>
      </c>
      <c r="P3040" t="str">
        <f>IF(Raw_Data!K3040&lt;=30,"Within Time","Delayed")</f>
        <v>Delayed</v>
      </c>
    </row>
    <row r="3041" spans="1:16" x14ac:dyDescent="0.35">
      <c r="A3041" t="str">
        <f>Raw_Data!A3041</f>
        <v>936-76-4856</v>
      </c>
      <c r="B3041" s="2">
        <f>Raw_Data!B3041</f>
        <v>45205.671527777777</v>
      </c>
      <c r="C3041">
        <f>HOUR(Raw_Data!B3041)</f>
        <v>16</v>
      </c>
      <c r="D3041" t="str">
        <f>TEXT(Raw_Data!B3041,"mmm")</f>
        <v>Oct</v>
      </c>
      <c r="E3041">
        <f>YEAR(Raw_Data!B3041)</f>
        <v>2023</v>
      </c>
      <c r="F3041" t="str">
        <f>TEXT(Raw_Data!B3041,"mmm-yy")</f>
        <v>Oct-23</v>
      </c>
      <c r="G3041" t="str">
        <f>PROPER(Raw_Data!C3041&amp;". "&amp;Raw_Data!D3041)</f>
        <v>N. Perrat</v>
      </c>
      <c r="H3041" t="str">
        <f>IF(OR(Raw_Data!E3041="M",Raw_Data!E3041="Male"),"Male",IF(OR(Raw_Data!E3041="F",Raw_Data!E3041="Female"),"Female","Not Confirmed"))</f>
        <v>Female</v>
      </c>
      <c r="I3041">
        <f>Raw_Data!F3041</f>
        <v>49</v>
      </c>
      <c r="J3041" t="str">
        <f>FLOOR(Raw_Data!F3041,10)&amp;"-"&amp;FLOOR(Raw_Data!F3041,10)+9</f>
        <v>40-49</v>
      </c>
      <c r="K3041" t="str">
        <f>Raw_Data!G3041</f>
        <v>Unknown</v>
      </c>
      <c r="L3041" t="str">
        <f>Raw_Data!H3041</f>
        <v>None</v>
      </c>
      <c r="M3041" t="str">
        <f>IF(Raw_Data!I3041=TRUE,"Admitted","Not Admitted")</f>
        <v>Admitted</v>
      </c>
      <c r="N3041" t="str">
        <f>IF(Raw_Data!J3041="","Not Rated",Raw_Data!J3041)</f>
        <v>Not Rated</v>
      </c>
      <c r="O3041">
        <f>Raw_Data!K3041</f>
        <v>34</v>
      </c>
      <c r="P3041" t="str">
        <f>IF(Raw_Data!K3041&lt;=30,"Within Time","Delayed")</f>
        <v>Delayed</v>
      </c>
    </row>
    <row r="3042" spans="1:16" x14ac:dyDescent="0.35">
      <c r="A3042" t="str">
        <f>Raw_Data!A3042</f>
        <v>621-53-2164</v>
      </c>
      <c r="B3042" s="2">
        <f>Raw_Data!B3042</f>
        <v>45205.78402777778</v>
      </c>
      <c r="C3042">
        <f>HOUR(Raw_Data!B3042)</f>
        <v>18</v>
      </c>
      <c r="D3042" t="str">
        <f>TEXT(Raw_Data!B3042,"mmm")</f>
        <v>Oct</v>
      </c>
      <c r="E3042">
        <f>YEAR(Raw_Data!B3042)</f>
        <v>2023</v>
      </c>
      <c r="F3042" t="str">
        <f>TEXT(Raw_Data!B3042,"mmm-yy")</f>
        <v>Oct-23</v>
      </c>
      <c r="G3042" t="str">
        <f>PROPER(Raw_Data!C3042&amp;". "&amp;Raw_Data!D3042)</f>
        <v>C. Pemberton</v>
      </c>
      <c r="H3042" t="str">
        <f>IF(OR(Raw_Data!E3042="M",Raw_Data!E3042="Male"),"Male",IF(OR(Raw_Data!E3042="F",Raw_Data!E3042="Female"),"Female","Not Confirmed"))</f>
        <v>Female</v>
      </c>
      <c r="I3042">
        <f>Raw_Data!F3042</f>
        <v>26</v>
      </c>
      <c r="J3042" t="str">
        <f>FLOOR(Raw_Data!F3042,10)&amp;"-"&amp;FLOOR(Raw_Data!F3042,10)+9</f>
        <v>20-29</v>
      </c>
      <c r="K3042" t="str">
        <f>Raw_Data!G3042</f>
        <v>White</v>
      </c>
      <c r="L3042" t="str">
        <f>Raw_Data!H3042</f>
        <v>Physiotherapy</v>
      </c>
      <c r="M3042" t="str">
        <f>IF(Raw_Data!I3042=TRUE,"Admitted","Not Admitted")</f>
        <v>Not Admitted</v>
      </c>
      <c r="N3042" t="str">
        <f>IF(Raw_Data!J3042="","Not Rated",Raw_Data!J3042)</f>
        <v>Not Rated</v>
      </c>
      <c r="O3042">
        <f>Raw_Data!K3042</f>
        <v>16</v>
      </c>
      <c r="P3042" t="str">
        <f>IF(Raw_Data!K3042&lt;=30,"Within Time","Delayed")</f>
        <v>Within Time</v>
      </c>
    </row>
    <row r="3043" spans="1:16" x14ac:dyDescent="0.35">
      <c r="A3043" t="str">
        <f>Raw_Data!A3043</f>
        <v>331-87-1769</v>
      </c>
      <c r="B3043" s="2">
        <f>Raw_Data!B3043</f>
        <v>45205.843055555553</v>
      </c>
      <c r="C3043">
        <f>HOUR(Raw_Data!B3043)</f>
        <v>20</v>
      </c>
      <c r="D3043" t="str">
        <f>TEXT(Raw_Data!B3043,"mmm")</f>
        <v>Oct</v>
      </c>
      <c r="E3043">
        <f>YEAR(Raw_Data!B3043)</f>
        <v>2023</v>
      </c>
      <c r="F3043" t="str">
        <f>TEXT(Raw_Data!B3043,"mmm-yy")</f>
        <v>Oct-23</v>
      </c>
      <c r="G3043" t="str">
        <f>PROPER(Raw_Data!C3043&amp;". "&amp;Raw_Data!D3043)</f>
        <v>D. Methuen</v>
      </c>
      <c r="H3043" t="str">
        <f>IF(OR(Raw_Data!E3043="M",Raw_Data!E3043="Male"),"Male",IF(OR(Raw_Data!E3043="F",Raw_Data!E3043="Female"),"Female","Not Confirmed"))</f>
        <v>Female</v>
      </c>
      <c r="I3043">
        <f>Raw_Data!F3043</f>
        <v>36</v>
      </c>
      <c r="J3043" t="str">
        <f>FLOOR(Raw_Data!F3043,10)&amp;"-"&amp;FLOOR(Raw_Data!F3043,10)+9</f>
        <v>30-39</v>
      </c>
      <c r="K3043" t="str">
        <f>Raw_Data!G3043</f>
        <v>Unknown</v>
      </c>
      <c r="L3043" t="str">
        <f>Raw_Data!H3043</f>
        <v>Physiotherapy</v>
      </c>
      <c r="M3043" t="str">
        <f>IF(Raw_Data!I3043=TRUE,"Admitted","Not Admitted")</f>
        <v>Admitted</v>
      </c>
      <c r="N3043">
        <f>IF(Raw_Data!J3043="","Not Rated",Raw_Data!J3043)</f>
        <v>4</v>
      </c>
      <c r="O3043">
        <f>Raw_Data!K3043</f>
        <v>39</v>
      </c>
      <c r="P3043" t="str">
        <f>IF(Raw_Data!K3043&lt;=30,"Within Time","Delayed")</f>
        <v>Delayed</v>
      </c>
    </row>
    <row r="3044" spans="1:16" x14ac:dyDescent="0.35">
      <c r="A3044" t="str">
        <f>Raw_Data!A3044</f>
        <v>111-38-2548</v>
      </c>
      <c r="B3044" s="2">
        <f>Raw_Data!B3044</f>
        <v>45205.943055555559</v>
      </c>
      <c r="C3044">
        <f>HOUR(Raw_Data!B3044)</f>
        <v>22</v>
      </c>
      <c r="D3044" t="str">
        <f>TEXT(Raw_Data!B3044,"mmm")</f>
        <v>Oct</v>
      </c>
      <c r="E3044">
        <f>YEAR(Raw_Data!B3044)</f>
        <v>2023</v>
      </c>
      <c r="F3044" t="str">
        <f>TEXT(Raw_Data!B3044,"mmm-yy")</f>
        <v>Oct-23</v>
      </c>
      <c r="G3044" t="str">
        <f>PROPER(Raw_Data!C3044&amp;". "&amp;Raw_Data!D3044)</f>
        <v>C. Pemberton</v>
      </c>
      <c r="H3044" t="str">
        <f>IF(OR(Raw_Data!E3044="M",Raw_Data!E3044="Male"),"Male",IF(OR(Raw_Data!E3044="F",Raw_Data!E3044="Female"),"Female","Not Confirmed"))</f>
        <v>Female</v>
      </c>
      <c r="I3044">
        <f>Raw_Data!F3044</f>
        <v>60</v>
      </c>
      <c r="J3044" t="str">
        <f>FLOOR(Raw_Data!F3044,10)&amp;"-"&amp;FLOOR(Raw_Data!F3044,10)+9</f>
        <v>60-69</v>
      </c>
      <c r="K3044" t="str">
        <f>Raw_Data!G3044</f>
        <v>African American</v>
      </c>
      <c r="L3044" t="str">
        <f>Raw_Data!H3044</f>
        <v>General Practice</v>
      </c>
      <c r="M3044" t="str">
        <f>IF(Raw_Data!I3044=TRUE,"Admitted","Not Admitted")</f>
        <v>Admitted</v>
      </c>
      <c r="N3044">
        <f>IF(Raw_Data!J3044="","Not Rated",Raw_Data!J3044)</f>
        <v>10</v>
      </c>
      <c r="O3044">
        <f>Raw_Data!K3044</f>
        <v>56</v>
      </c>
      <c r="P3044" t="str">
        <f>IF(Raw_Data!K3044&lt;=30,"Within Time","Delayed")</f>
        <v>Delayed</v>
      </c>
    </row>
    <row r="3045" spans="1:16" x14ac:dyDescent="0.35">
      <c r="A3045" t="str">
        <f>Raw_Data!A3045</f>
        <v>402-97-6796</v>
      </c>
      <c r="B3045" s="2">
        <f>Raw_Data!B3045</f>
        <v>45206.146527777782</v>
      </c>
      <c r="C3045">
        <f>HOUR(Raw_Data!B3045)</f>
        <v>3</v>
      </c>
      <c r="D3045" t="str">
        <f>TEXT(Raw_Data!B3045,"mmm")</f>
        <v>Oct</v>
      </c>
      <c r="E3045">
        <f>YEAR(Raw_Data!B3045)</f>
        <v>2023</v>
      </c>
      <c r="F3045" t="str">
        <f>TEXT(Raw_Data!B3045,"mmm-yy")</f>
        <v>Oct-23</v>
      </c>
      <c r="G3045" t="str">
        <f>PROPER(Raw_Data!C3045&amp;". "&amp;Raw_Data!D3045)</f>
        <v>W. Bannister</v>
      </c>
      <c r="H3045" t="str">
        <f>IF(OR(Raw_Data!E3045="M",Raw_Data!E3045="Male"),"Male",IF(OR(Raw_Data!E3045="F",Raw_Data!E3045="Female"),"Female","Not Confirmed"))</f>
        <v>Male</v>
      </c>
      <c r="I3045">
        <f>Raw_Data!F3045</f>
        <v>66</v>
      </c>
      <c r="J3045" t="str">
        <f>FLOOR(Raw_Data!F3045,10)&amp;"-"&amp;FLOOR(Raw_Data!F3045,10)+9</f>
        <v>60-69</v>
      </c>
      <c r="K3045" t="str">
        <f>Raw_Data!G3045</f>
        <v>Asian</v>
      </c>
      <c r="L3045" t="str">
        <f>Raw_Data!H3045</f>
        <v>None</v>
      </c>
      <c r="M3045" t="str">
        <f>IF(Raw_Data!I3045=TRUE,"Admitted","Not Admitted")</f>
        <v>Not Admitted</v>
      </c>
      <c r="N3045" t="str">
        <f>IF(Raw_Data!J3045="","Not Rated",Raw_Data!J3045)</f>
        <v>Not Rated</v>
      </c>
      <c r="O3045">
        <f>Raw_Data!K3045</f>
        <v>19</v>
      </c>
      <c r="P3045" t="str">
        <f>IF(Raw_Data!K3045&lt;=30,"Within Time","Delayed")</f>
        <v>Within Time</v>
      </c>
    </row>
    <row r="3046" spans="1:16" x14ac:dyDescent="0.35">
      <c r="A3046" t="str">
        <f>Raw_Data!A3046</f>
        <v>597-16-4104</v>
      </c>
      <c r="B3046" s="2">
        <f>Raw_Data!B3046</f>
        <v>45206.193749999999</v>
      </c>
      <c r="C3046">
        <f>HOUR(Raw_Data!B3046)</f>
        <v>4</v>
      </c>
      <c r="D3046" t="str">
        <f>TEXT(Raw_Data!B3046,"mmm")</f>
        <v>Oct</v>
      </c>
      <c r="E3046">
        <f>YEAR(Raw_Data!B3046)</f>
        <v>2023</v>
      </c>
      <c r="F3046" t="str">
        <f>TEXT(Raw_Data!B3046,"mmm-yy")</f>
        <v>Oct-23</v>
      </c>
      <c r="G3046" t="str">
        <f>PROPER(Raw_Data!C3046&amp;". "&amp;Raw_Data!D3046)</f>
        <v>K. Gwillim</v>
      </c>
      <c r="H3046" t="str">
        <f>IF(OR(Raw_Data!E3046="M",Raw_Data!E3046="Male"),"Male",IF(OR(Raw_Data!E3046="F",Raw_Data!E3046="Female"),"Female","Not Confirmed"))</f>
        <v>Female</v>
      </c>
      <c r="I3046">
        <f>Raw_Data!F3046</f>
        <v>70</v>
      </c>
      <c r="J3046" t="str">
        <f>FLOOR(Raw_Data!F3046,10)&amp;"-"&amp;FLOOR(Raw_Data!F3046,10)+9</f>
        <v>70-79</v>
      </c>
      <c r="K3046" t="str">
        <f>Raw_Data!G3046</f>
        <v>Unknown</v>
      </c>
      <c r="L3046" t="str">
        <f>Raw_Data!H3046</f>
        <v>General Practice</v>
      </c>
      <c r="M3046" t="str">
        <f>IF(Raw_Data!I3046=TRUE,"Admitted","Not Admitted")</f>
        <v>Not Admitted</v>
      </c>
      <c r="N3046">
        <f>IF(Raw_Data!J3046="","Not Rated",Raw_Data!J3046)</f>
        <v>0</v>
      </c>
      <c r="O3046">
        <f>Raw_Data!K3046</f>
        <v>20</v>
      </c>
      <c r="P3046" t="str">
        <f>IF(Raw_Data!K3046&lt;=30,"Within Time","Delayed")</f>
        <v>Within Time</v>
      </c>
    </row>
    <row r="3047" spans="1:16" x14ac:dyDescent="0.35">
      <c r="A3047" t="str">
        <f>Raw_Data!A3047</f>
        <v>881-64-8709</v>
      </c>
      <c r="B3047" s="2">
        <f>Raw_Data!B3047</f>
        <v>45206.306250000001</v>
      </c>
      <c r="C3047">
        <f>HOUR(Raw_Data!B3047)</f>
        <v>7</v>
      </c>
      <c r="D3047" t="str">
        <f>TEXT(Raw_Data!B3047,"mmm")</f>
        <v>Oct</v>
      </c>
      <c r="E3047">
        <f>YEAR(Raw_Data!B3047)</f>
        <v>2023</v>
      </c>
      <c r="F3047" t="str">
        <f>TEXT(Raw_Data!B3047,"mmm-yy")</f>
        <v>Oct-23</v>
      </c>
      <c r="G3047" t="str">
        <f>PROPER(Raw_Data!C3047&amp;". "&amp;Raw_Data!D3047)</f>
        <v>L. Methuen</v>
      </c>
      <c r="H3047" t="str">
        <f>IF(OR(Raw_Data!E3047="M",Raw_Data!E3047="Male"),"Male",IF(OR(Raw_Data!E3047="F",Raw_Data!E3047="Female"),"Female","Not Confirmed"))</f>
        <v>Male</v>
      </c>
      <c r="I3047">
        <f>Raw_Data!F3047</f>
        <v>56</v>
      </c>
      <c r="J3047" t="str">
        <f>FLOOR(Raw_Data!F3047,10)&amp;"-"&amp;FLOOR(Raw_Data!F3047,10)+9</f>
        <v>50-59</v>
      </c>
      <c r="K3047" t="str">
        <f>Raw_Data!G3047</f>
        <v>White</v>
      </c>
      <c r="L3047" t="str">
        <f>Raw_Data!H3047</f>
        <v>General Practice</v>
      </c>
      <c r="M3047" t="str">
        <f>IF(Raw_Data!I3047=TRUE,"Admitted","Not Admitted")</f>
        <v>Not Admitted</v>
      </c>
      <c r="N3047" t="str">
        <f>IF(Raw_Data!J3047="","Not Rated",Raw_Data!J3047)</f>
        <v>Not Rated</v>
      </c>
      <c r="O3047">
        <f>Raw_Data!K3047</f>
        <v>37</v>
      </c>
      <c r="P3047" t="str">
        <f>IF(Raw_Data!K3047&lt;=30,"Within Time","Delayed")</f>
        <v>Delayed</v>
      </c>
    </row>
    <row r="3048" spans="1:16" x14ac:dyDescent="0.35">
      <c r="A3048" t="str">
        <f>Raw_Data!A3048</f>
        <v>574-64-9501</v>
      </c>
      <c r="B3048" s="2">
        <f>Raw_Data!B3048</f>
        <v>45206.399305555547</v>
      </c>
      <c r="C3048">
        <f>HOUR(Raw_Data!B3048)</f>
        <v>9</v>
      </c>
      <c r="D3048" t="str">
        <f>TEXT(Raw_Data!B3048,"mmm")</f>
        <v>Oct</v>
      </c>
      <c r="E3048">
        <f>YEAR(Raw_Data!B3048)</f>
        <v>2023</v>
      </c>
      <c r="F3048" t="str">
        <f>TEXT(Raw_Data!B3048,"mmm-yy")</f>
        <v>Oct-23</v>
      </c>
      <c r="G3048" t="str">
        <f>PROPER(Raw_Data!C3048&amp;". "&amp;Raw_Data!D3048)</f>
        <v>F. Jessop</v>
      </c>
      <c r="H3048" t="str">
        <f>IF(OR(Raw_Data!E3048="M",Raw_Data!E3048="Male"),"Male",IF(OR(Raw_Data!E3048="F",Raw_Data!E3048="Female"),"Female","Not Confirmed"))</f>
        <v>Male</v>
      </c>
      <c r="I3048">
        <f>Raw_Data!F3048</f>
        <v>31</v>
      </c>
      <c r="J3048" t="str">
        <f>FLOOR(Raw_Data!F3048,10)&amp;"-"&amp;FLOOR(Raw_Data!F3048,10)+9</f>
        <v>30-39</v>
      </c>
      <c r="K3048" t="str">
        <f>Raw_Data!G3048</f>
        <v>White</v>
      </c>
      <c r="L3048" t="str">
        <f>Raw_Data!H3048</f>
        <v>None</v>
      </c>
      <c r="M3048" t="str">
        <f>IF(Raw_Data!I3048=TRUE,"Admitted","Not Admitted")</f>
        <v>Not Admitted</v>
      </c>
      <c r="N3048" t="str">
        <f>IF(Raw_Data!J3048="","Not Rated",Raw_Data!J3048)</f>
        <v>Not Rated</v>
      </c>
      <c r="O3048">
        <f>Raw_Data!K3048</f>
        <v>15</v>
      </c>
      <c r="P3048" t="str">
        <f>IF(Raw_Data!K3048&lt;=30,"Within Time","Delayed")</f>
        <v>Within Time</v>
      </c>
    </row>
    <row r="3049" spans="1:16" x14ac:dyDescent="0.35">
      <c r="A3049" t="str">
        <f>Raw_Data!A3049</f>
        <v>249-39-3000</v>
      </c>
      <c r="B3049" s="2">
        <f>Raw_Data!B3049</f>
        <v>45206.425000000003</v>
      </c>
      <c r="C3049">
        <f>HOUR(Raw_Data!B3049)</f>
        <v>10</v>
      </c>
      <c r="D3049" t="str">
        <f>TEXT(Raw_Data!B3049,"mmm")</f>
        <v>Oct</v>
      </c>
      <c r="E3049">
        <f>YEAR(Raw_Data!B3049)</f>
        <v>2023</v>
      </c>
      <c r="F3049" t="str">
        <f>TEXT(Raw_Data!B3049,"mmm-yy")</f>
        <v>Oct-23</v>
      </c>
      <c r="G3049" t="str">
        <f>PROPER(Raw_Data!C3049&amp;". "&amp;Raw_Data!D3049)</f>
        <v>S. Ironside</v>
      </c>
      <c r="H3049" t="str">
        <f>IF(OR(Raw_Data!E3049="M",Raw_Data!E3049="Male"),"Male",IF(OR(Raw_Data!E3049="F",Raw_Data!E3049="Female"),"Female","Not Confirmed"))</f>
        <v>Male</v>
      </c>
      <c r="I3049">
        <f>Raw_Data!F3049</f>
        <v>60</v>
      </c>
      <c r="J3049" t="str">
        <f>FLOOR(Raw_Data!F3049,10)&amp;"-"&amp;FLOOR(Raw_Data!F3049,10)+9</f>
        <v>60-69</v>
      </c>
      <c r="K3049" t="str">
        <f>Raw_Data!G3049</f>
        <v>Two or More Races</v>
      </c>
      <c r="L3049" t="str">
        <f>Raw_Data!H3049</f>
        <v>Cardiology</v>
      </c>
      <c r="M3049" t="str">
        <f>IF(Raw_Data!I3049=TRUE,"Admitted","Not Admitted")</f>
        <v>Admitted</v>
      </c>
      <c r="N3049" t="str">
        <f>IF(Raw_Data!J3049="","Not Rated",Raw_Data!J3049)</f>
        <v>Not Rated</v>
      </c>
      <c r="O3049">
        <f>Raw_Data!K3049</f>
        <v>55</v>
      </c>
      <c r="P3049" t="str">
        <f>IF(Raw_Data!K3049&lt;=30,"Within Time","Delayed")</f>
        <v>Delayed</v>
      </c>
    </row>
    <row r="3050" spans="1:16" x14ac:dyDescent="0.35">
      <c r="A3050" t="str">
        <f>Raw_Data!A3050</f>
        <v>376-57-8585</v>
      </c>
      <c r="B3050" s="2">
        <f>Raw_Data!B3050</f>
        <v>45206.539583333331</v>
      </c>
      <c r="C3050">
        <f>HOUR(Raw_Data!B3050)</f>
        <v>12</v>
      </c>
      <c r="D3050" t="str">
        <f>TEXT(Raw_Data!B3050,"mmm")</f>
        <v>Oct</v>
      </c>
      <c r="E3050">
        <f>YEAR(Raw_Data!B3050)</f>
        <v>2023</v>
      </c>
      <c r="F3050" t="str">
        <f>TEXT(Raw_Data!B3050,"mmm-yy")</f>
        <v>Oct-23</v>
      </c>
      <c r="G3050" t="str">
        <f>PROPER(Raw_Data!C3050&amp;". "&amp;Raw_Data!D3050)</f>
        <v>U. Jessop</v>
      </c>
      <c r="H3050" t="str">
        <f>IF(OR(Raw_Data!E3050="M",Raw_Data!E3050="Male"),"Male",IF(OR(Raw_Data!E3050="F",Raw_Data!E3050="Female"),"Female","Not Confirmed"))</f>
        <v>Female</v>
      </c>
      <c r="I3050">
        <f>Raw_Data!F3050</f>
        <v>61</v>
      </c>
      <c r="J3050" t="str">
        <f>FLOOR(Raw_Data!F3050,10)&amp;"-"&amp;FLOOR(Raw_Data!F3050,10)+9</f>
        <v>60-69</v>
      </c>
      <c r="K3050" t="str">
        <f>Raw_Data!G3050</f>
        <v>White</v>
      </c>
      <c r="L3050" t="str">
        <f>Raw_Data!H3050</f>
        <v>None</v>
      </c>
      <c r="M3050" t="str">
        <f>IF(Raw_Data!I3050=TRUE,"Admitted","Not Admitted")</f>
        <v>Not Admitted</v>
      </c>
      <c r="N3050" t="str">
        <f>IF(Raw_Data!J3050="","Not Rated",Raw_Data!J3050)</f>
        <v>Not Rated</v>
      </c>
      <c r="O3050">
        <f>Raw_Data!K3050</f>
        <v>42</v>
      </c>
      <c r="P3050" t="str">
        <f>IF(Raw_Data!K3050&lt;=30,"Within Time","Delayed")</f>
        <v>Delayed</v>
      </c>
    </row>
    <row r="3051" spans="1:16" x14ac:dyDescent="0.35">
      <c r="A3051" t="str">
        <f>Raw_Data!A3051</f>
        <v>145-52-1787</v>
      </c>
      <c r="B3051" s="2">
        <f>Raw_Data!B3051</f>
        <v>45206.592361111107</v>
      </c>
      <c r="C3051">
        <f>HOUR(Raw_Data!B3051)</f>
        <v>14</v>
      </c>
      <c r="D3051" t="str">
        <f>TEXT(Raw_Data!B3051,"mmm")</f>
        <v>Oct</v>
      </c>
      <c r="E3051">
        <f>YEAR(Raw_Data!B3051)</f>
        <v>2023</v>
      </c>
      <c r="F3051" t="str">
        <f>TEXT(Raw_Data!B3051,"mmm-yy")</f>
        <v>Oct-23</v>
      </c>
      <c r="G3051" t="str">
        <f>PROPER(Raw_Data!C3051&amp;". "&amp;Raw_Data!D3051)</f>
        <v>O. Ollerton</v>
      </c>
      <c r="H3051" t="str">
        <f>IF(OR(Raw_Data!E3051="M",Raw_Data!E3051="Male"),"Male",IF(OR(Raw_Data!E3051="F",Raw_Data!E3051="Female"),"Female","Not Confirmed"))</f>
        <v>Male</v>
      </c>
      <c r="I3051">
        <f>Raw_Data!F3051</f>
        <v>42</v>
      </c>
      <c r="J3051" t="str">
        <f>FLOOR(Raw_Data!F3051,10)&amp;"-"&amp;FLOOR(Raw_Data!F3051,10)+9</f>
        <v>40-49</v>
      </c>
      <c r="K3051" t="str">
        <f>Raw_Data!G3051</f>
        <v>Native American/Alaska Native</v>
      </c>
      <c r="L3051" t="str">
        <f>Raw_Data!H3051</f>
        <v>None</v>
      </c>
      <c r="M3051" t="str">
        <f>IF(Raw_Data!I3051=TRUE,"Admitted","Not Admitted")</f>
        <v>Not Admitted</v>
      </c>
      <c r="N3051" t="str">
        <f>IF(Raw_Data!J3051="","Not Rated",Raw_Data!J3051)</f>
        <v>Not Rated</v>
      </c>
      <c r="O3051">
        <f>Raw_Data!K3051</f>
        <v>33</v>
      </c>
      <c r="P3051" t="str">
        <f>IF(Raw_Data!K3051&lt;=30,"Within Time","Delayed")</f>
        <v>Delayed</v>
      </c>
    </row>
    <row r="3052" spans="1:16" x14ac:dyDescent="0.35">
      <c r="A3052" t="str">
        <f>Raw_Data!A3052</f>
        <v>182-18-5065</v>
      </c>
      <c r="B3052" s="2">
        <f>Raw_Data!B3052</f>
        <v>45206.697222222218</v>
      </c>
      <c r="C3052">
        <f>HOUR(Raw_Data!B3052)</f>
        <v>16</v>
      </c>
      <c r="D3052" t="str">
        <f>TEXT(Raw_Data!B3052,"mmm")</f>
        <v>Oct</v>
      </c>
      <c r="E3052">
        <f>YEAR(Raw_Data!B3052)</f>
        <v>2023</v>
      </c>
      <c r="F3052" t="str">
        <f>TEXT(Raw_Data!B3052,"mmm-yy")</f>
        <v>Oct-23</v>
      </c>
      <c r="G3052" t="str">
        <f>PROPER(Raw_Data!C3052&amp;". "&amp;Raw_Data!D3052)</f>
        <v>C. Wadsworth</v>
      </c>
      <c r="H3052" t="str">
        <f>IF(OR(Raw_Data!E3052="M",Raw_Data!E3052="Male"),"Male",IF(OR(Raw_Data!E3052="F",Raw_Data!E3052="Female"),"Female","Not Confirmed"))</f>
        <v>Female</v>
      </c>
      <c r="I3052">
        <f>Raw_Data!F3052</f>
        <v>14</v>
      </c>
      <c r="J3052" t="str">
        <f>FLOOR(Raw_Data!F3052,10)&amp;"-"&amp;FLOOR(Raw_Data!F3052,10)+9</f>
        <v>10-19</v>
      </c>
      <c r="K3052" t="str">
        <f>Raw_Data!G3052</f>
        <v>White</v>
      </c>
      <c r="L3052" t="str">
        <f>Raw_Data!H3052</f>
        <v>General Practice</v>
      </c>
      <c r="M3052" t="str">
        <f>IF(Raw_Data!I3052=TRUE,"Admitted","Not Admitted")</f>
        <v>Not Admitted</v>
      </c>
      <c r="N3052" t="str">
        <f>IF(Raw_Data!J3052="","Not Rated",Raw_Data!J3052)</f>
        <v>Not Rated</v>
      </c>
      <c r="O3052">
        <f>Raw_Data!K3052</f>
        <v>34</v>
      </c>
      <c r="P3052" t="str">
        <f>IF(Raw_Data!K3052&lt;=30,"Within Time","Delayed")</f>
        <v>Delayed</v>
      </c>
    </row>
    <row r="3053" spans="1:16" x14ac:dyDescent="0.35">
      <c r="A3053" t="str">
        <f>Raw_Data!A3053</f>
        <v>526-34-4569</v>
      </c>
      <c r="B3053" s="2">
        <f>Raw_Data!B3053</f>
        <v>45206.746527777781</v>
      </c>
      <c r="C3053">
        <f>HOUR(Raw_Data!B3053)</f>
        <v>17</v>
      </c>
      <c r="D3053" t="str">
        <f>TEXT(Raw_Data!B3053,"mmm")</f>
        <v>Oct</v>
      </c>
      <c r="E3053">
        <f>YEAR(Raw_Data!B3053)</f>
        <v>2023</v>
      </c>
      <c r="F3053" t="str">
        <f>TEXT(Raw_Data!B3053,"mmm-yy")</f>
        <v>Oct-23</v>
      </c>
      <c r="G3053" t="str">
        <f>PROPER(Raw_Data!C3053&amp;". "&amp;Raw_Data!D3053)</f>
        <v>L. Rowntree</v>
      </c>
      <c r="H3053" t="str">
        <f>IF(OR(Raw_Data!E3053="M",Raw_Data!E3053="Male"),"Male",IF(OR(Raw_Data!E3053="F",Raw_Data!E3053="Female"),"Female","Not Confirmed"))</f>
        <v>Male</v>
      </c>
      <c r="I3053">
        <f>Raw_Data!F3053</f>
        <v>10</v>
      </c>
      <c r="J3053" t="str">
        <f>FLOOR(Raw_Data!F3053,10)&amp;"-"&amp;FLOOR(Raw_Data!F3053,10)+9</f>
        <v>10-19</v>
      </c>
      <c r="K3053" t="str">
        <f>Raw_Data!G3053</f>
        <v>White</v>
      </c>
      <c r="L3053" t="str">
        <f>Raw_Data!H3053</f>
        <v>None</v>
      </c>
      <c r="M3053" t="str">
        <f>IF(Raw_Data!I3053=TRUE,"Admitted","Not Admitted")</f>
        <v>Not Admitted</v>
      </c>
      <c r="N3053" t="str">
        <f>IF(Raw_Data!J3053="","Not Rated",Raw_Data!J3053)</f>
        <v>Not Rated</v>
      </c>
      <c r="O3053">
        <f>Raw_Data!K3053</f>
        <v>34</v>
      </c>
      <c r="P3053" t="str">
        <f>IF(Raw_Data!K3053&lt;=30,"Within Time","Delayed")</f>
        <v>Delayed</v>
      </c>
    </row>
    <row r="3054" spans="1:16" x14ac:dyDescent="0.35">
      <c r="A3054" t="str">
        <f>Raw_Data!A3054</f>
        <v>589-14-6204</v>
      </c>
      <c r="B3054" s="2">
        <f>Raw_Data!B3054</f>
        <v>45206.791666666657</v>
      </c>
      <c r="C3054">
        <f>HOUR(Raw_Data!B3054)</f>
        <v>19</v>
      </c>
      <c r="D3054" t="str">
        <f>TEXT(Raw_Data!B3054,"mmm")</f>
        <v>Oct</v>
      </c>
      <c r="E3054">
        <f>YEAR(Raw_Data!B3054)</f>
        <v>2023</v>
      </c>
      <c r="F3054" t="str">
        <f>TEXT(Raw_Data!B3054,"mmm-yy")</f>
        <v>Oct-23</v>
      </c>
      <c r="G3054" t="str">
        <f>PROPER(Raw_Data!C3054&amp;". "&amp;Raw_Data!D3054)</f>
        <v>M. Silverlock</v>
      </c>
      <c r="H3054" t="str">
        <f>IF(OR(Raw_Data!E3054="M",Raw_Data!E3054="Male"),"Male",IF(OR(Raw_Data!E3054="F",Raw_Data!E3054="Female"),"Female","Not Confirmed"))</f>
        <v>Male</v>
      </c>
      <c r="I3054">
        <f>Raw_Data!F3054</f>
        <v>32</v>
      </c>
      <c r="J3054" t="str">
        <f>FLOOR(Raw_Data!F3054,10)&amp;"-"&amp;FLOOR(Raw_Data!F3054,10)+9</f>
        <v>30-39</v>
      </c>
      <c r="K3054" t="str">
        <f>Raw_Data!G3054</f>
        <v>White</v>
      </c>
      <c r="L3054" t="str">
        <f>Raw_Data!H3054</f>
        <v>None</v>
      </c>
      <c r="M3054" t="str">
        <f>IF(Raw_Data!I3054=TRUE,"Admitted","Not Admitted")</f>
        <v>Not Admitted</v>
      </c>
      <c r="N3054" t="str">
        <f>IF(Raw_Data!J3054="","Not Rated",Raw_Data!J3054)</f>
        <v>Not Rated</v>
      </c>
      <c r="O3054">
        <f>Raw_Data!K3054</f>
        <v>57</v>
      </c>
      <c r="P3054" t="str">
        <f>IF(Raw_Data!K3054&lt;=30,"Within Time","Delayed")</f>
        <v>Delayed</v>
      </c>
    </row>
    <row r="3055" spans="1:16" x14ac:dyDescent="0.35">
      <c r="A3055" t="str">
        <f>Raw_Data!A3055</f>
        <v>144-56-7992</v>
      </c>
      <c r="B3055" s="2">
        <f>Raw_Data!B3055</f>
        <v>45206.853472222218</v>
      </c>
      <c r="C3055">
        <f>HOUR(Raw_Data!B3055)</f>
        <v>20</v>
      </c>
      <c r="D3055" t="str">
        <f>TEXT(Raw_Data!B3055,"mmm")</f>
        <v>Oct</v>
      </c>
      <c r="E3055">
        <f>YEAR(Raw_Data!B3055)</f>
        <v>2023</v>
      </c>
      <c r="F3055" t="str">
        <f>TEXT(Raw_Data!B3055,"mmm-yy")</f>
        <v>Oct-23</v>
      </c>
      <c r="G3055" t="str">
        <f>PROPER(Raw_Data!C3055&amp;". "&amp;Raw_Data!D3055)</f>
        <v>E. Honeysett</v>
      </c>
      <c r="H3055" t="str">
        <f>IF(OR(Raw_Data!E3055="M",Raw_Data!E3055="Male"),"Male",IF(OR(Raw_Data!E3055="F",Raw_Data!E3055="Female"),"Female","Not Confirmed"))</f>
        <v>Male</v>
      </c>
      <c r="I3055">
        <f>Raw_Data!F3055</f>
        <v>58</v>
      </c>
      <c r="J3055" t="str">
        <f>FLOOR(Raw_Data!F3055,10)&amp;"-"&amp;FLOOR(Raw_Data!F3055,10)+9</f>
        <v>50-59</v>
      </c>
      <c r="K3055" t="str">
        <f>Raw_Data!G3055</f>
        <v>Two or More Races</v>
      </c>
      <c r="L3055" t="str">
        <f>Raw_Data!H3055</f>
        <v>None</v>
      </c>
      <c r="M3055" t="str">
        <f>IF(Raw_Data!I3055=TRUE,"Admitted","Not Admitted")</f>
        <v>Admitted</v>
      </c>
      <c r="N3055">
        <f>IF(Raw_Data!J3055="","Not Rated",Raw_Data!J3055)</f>
        <v>10</v>
      </c>
      <c r="O3055">
        <f>Raw_Data!K3055</f>
        <v>35</v>
      </c>
      <c r="P3055" t="str">
        <f>IF(Raw_Data!K3055&lt;=30,"Within Time","Delayed")</f>
        <v>Delayed</v>
      </c>
    </row>
    <row r="3056" spans="1:16" x14ac:dyDescent="0.35">
      <c r="A3056" t="str">
        <f>Raw_Data!A3056</f>
        <v>448-61-3693</v>
      </c>
      <c r="B3056" s="2">
        <f>Raw_Data!B3056</f>
        <v>45206.856249999997</v>
      </c>
      <c r="C3056">
        <f>HOUR(Raw_Data!B3056)</f>
        <v>20</v>
      </c>
      <c r="D3056" t="str">
        <f>TEXT(Raw_Data!B3056,"mmm")</f>
        <v>Oct</v>
      </c>
      <c r="E3056">
        <f>YEAR(Raw_Data!B3056)</f>
        <v>2023</v>
      </c>
      <c r="F3056" t="str">
        <f>TEXT(Raw_Data!B3056,"mmm-yy")</f>
        <v>Oct-23</v>
      </c>
      <c r="G3056" t="str">
        <f>PROPER(Raw_Data!C3056&amp;". "&amp;Raw_Data!D3056)</f>
        <v>C. Cholmondeley</v>
      </c>
      <c r="H3056" t="str">
        <f>IF(OR(Raw_Data!E3056="M",Raw_Data!E3056="Male"),"Male",IF(OR(Raw_Data!E3056="F",Raw_Data!E3056="Female"),"Female","Not Confirmed"))</f>
        <v>Male</v>
      </c>
      <c r="I3056">
        <f>Raw_Data!F3056</f>
        <v>44</v>
      </c>
      <c r="J3056" t="str">
        <f>FLOOR(Raw_Data!F3056,10)&amp;"-"&amp;FLOOR(Raw_Data!F3056,10)+9</f>
        <v>40-49</v>
      </c>
      <c r="K3056" t="str">
        <f>Raw_Data!G3056</f>
        <v>Declined to Identify</v>
      </c>
      <c r="L3056" t="str">
        <f>Raw_Data!H3056</f>
        <v>Gastroenterology</v>
      </c>
      <c r="M3056" t="str">
        <f>IF(Raw_Data!I3056=TRUE,"Admitted","Not Admitted")</f>
        <v>Admitted</v>
      </c>
      <c r="N3056" t="str">
        <f>IF(Raw_Data!J3056="","Not Rated",Raw_Data!J3056)</f>
        <v>Not Rated</v>
      </c>
      <c r="O3056">
        <f>Raw_Data!K3056</f>
        <v>34</v>
      </c>
      <c r="P3056" t="str">
        <f>IF(Raw_Data!K3056&lt;=30,"Within Time","Delayed")</f>
        <v>Delayed</v>
      </c>
    </row>
    <row r="3057" spans="1:16" x14ac:dyDescent="0.35">
      <c r="A3057" t="str">
        <f>Raw_Data!A3057</f>
        <v>786-22-3401</v>
      </c>
      <c r="B3057" s="2">
        <f>Raw_Data!B3057</f>
        <v>45206.859722222223</v>
      </c>
      <c r="C3057">
        <f>HOUR(Raw_Data!B3057)</f>
        <v>20</v>
      </c>
      <c r="D3057" t="str">
        <f>TEXT(Raw_Data!B3057,"mmm")</f>
        <v>Oct</v>
      </c>
      <c r="E3057">
        <f>YEAR(Raw_Data!B3057)</f>
        <v>2023</v>
      </c>
      <c r="F3057" t="str">
        <f>TEXT(Raw_Data!B3057,"mmm-yy")</f>
        <v>Oct-23</v>
      </c>
      <c r="G3057" t="str">
        <f>PROPER(Raw_Data!C3057&amp;". "&amp;Raw_Data!D3057)</f>
        <v>J. Whitfield</v>
      </c>
      <c r="H3057" t="str">
        <f>IF(OR(Raw_Data!E3057="M",Raw_Data!E3057="Male"),"Male",IF(OR(Raw_Data!E3057="F",Raw_Data!E3057="Female"),"Female","Not Confirmed"))</f>
        <v>Male</v>
      </c>
      <c r="I3057">
        <f>Raw_Data!F3057</f>
        <v>64</v>
      </c>
      <c r="J3057" t="str">
        <f>FLOOR(Raw_Data!F3057,10)&amp;"-"&amp;FLOOR(Raw_Data!F3057,10)+9</f>
        <v>60-69</v>
      </c>
      <c r="K3057" t="str">
        <f>Raw_Data!G3057</f>
        <v>Asian</v>
      </c>
      <c r="L3057" t="str">
        <f>Raw_Data!H3057</f>
        <v>Physiotherapy</v>
      </c>
      <c r="M3057" t="str">
        <f>IF(Raw_Data!I3057=TRUE,"Admitted","Not Admitted")</f>
        <v>Admitted</v>
      </c>
      <c r="N3057" t="str">
        <f>IF(Raw_Data!J3057="","Not Rated",Raw_Data!J3057)</f>
        <v>Not Rated</v>
      </c>
      <c r="O3057">
        <f>Raw_Data!K3057</f>
        <v>30</v>
      </c>
      <c r="P3057" t="str">
        <f>IF(Raw_Data!K3057&lt;=30,"Within Time","Delayed")</f>
        <v>Within Time</v>
      </c>
    </row>
    <row r="3058" spans="1:16" x14ac:dyDescent="0.35">
      <c r="A3058" t="str">
        <f>Raw_Data!A3058</f>
        <v>564-94-2515</v>
      </c>
      <c r="B3058" s="2">
        <f>Raw_Data!B3058</f>
        <v>45206.88958333333</v>
      </c>
      <c r="C3058">
        <f>HOUR(Raw_Data!B3058)</f>
        <v>21</v>
      </c>
      <c r="D3058" t="str">
        <f>TEXT(Raw_Data!B3058,"mmm")</f>
        <v>Oct</v>
      </c>
      <c r="E3058">
        <f>YEAR(Raw_Data!B3058)</f>
        <v>2023</v>
      </c>
      <c r="F3058" t="str">
        <f>TEXT(Raw_Data!B3058,"mmm-yy")</f>
        <v>Oct-23</v>
      </c>
      <c r="G3058" t="str">
        <f>PROPER(Raw_Data!C3058&amp;". "&amp;Raw_Data!D3058)</f>
        <v>W. Churchard</v>
      </c>
      <c r="H3058" t="str">
        <f>IF(OR(Raw_Data!E3058="M",Raw_Data!E3058="Male"),"Male",IF(OR(Raw_Data!E3058="F",Raw_Data!E3058="Female"),"Female","Not Confirmed"))</f>
        <v>Not Confirmed</v>
      </c>
      <c r="I3058">
        <f>Raw_Data!F3058</f>
        <v>31</v>
      </c>
      <c r="J3058" t="str">
        <f>FLOOR(Raw_Data!F3058,10)&amp;"-"&amp;FLOOR(Raw_Data!F3058,10)+9</f>
        <v>30-39</v>
      </c>
      <c r="K3058" t="str">
        <f>Raw_Data!G3058</f>
        <v>African American</v>
      </c>
      <c r="L3058" t="str">
        <f>Raw_Data!H3058</f>
        <v>None</v>
      </c>
      <c r="M3058" t="str">
        <f>IF(Raw_Data!I3058=TRUE,"Admitted","Not Admitted")</f>
        <v>Admitted</v>
      </c>
      <c r="N3058" t="str">
        <f>IF(Raw_Data!J3058="","Not Rated",Raw_Data!J3058)</f>
        <v>Not Rated</v>
      </c>
      <c r="O3058">
        <f>Raw_Data!K3058</f>
        <v>48</v>
      </c>
      <c r="P3058" t="str">
        <f>IF(Raw_Data!K3058&lt;=30,"Within Time","Delayed")</f>
        <v>Delayed</v>
      </c>
    </row>
    <row r="3059" spans="1:16" x14ac:dyDescent="0.35">
      <c r="A3059" t="str">
        <f>Raw_Data!A3059</f>
        <v>431-41-1111</v>
      </c>
      <c r="B3059" s="2">
        <f>Raw_Data!B3059</f>
        <v>45206.897916666669</v>
      </c>
      <c r="C3059">
        <f>HOUR(Raw_Data!B3059)</f>
        <v>21</v>
      </c>
      <c r="D3059" t="str">
        <f>TEXT(Raw_Data!B3059,"mmm")</f>
        <v>Oct</v>
      </c>
      <c r="E3059">
        <f>YEAR(Raw_Data!B3059)</f>
        <v>2023</v>
      </c>
      <c r="F3059" t="str">
        <f>TEXT(Raw_Data!B3059,"mmm-yy")</f>
        <v>Oct-23</v>
      </c>
      <c r="G3059" t="str">
        <f>PROPER(Raw_Data!C3059&amp;". "&amp;Raw_Data!D3059)</f>
        <v>M. Pemberton</v>
      </c>
      <c r="H3059" t="str">
        <f>IF(OR(Raw_Data!E3059="M",Raw_Data!E3059="Male"),"Male",IF(OR(Raw_Data!E3059="F",Raw_Data!E3059="Female"),"Female","Not Confirmed"))</f>
        <v>Male</v>
      </c>
      <c r="I3059">
        <f>Raw_Data!F3059</f>
        <v>35</v>
      </c>
      <c r="J3059" t="str">
        <f>FLOOR(Raw_Data!F3059,10)&amp;"-"&amp;FLOOR(Raw_Data!F3059,10)+9</f>
        <v>30-39</v>
      </c>
      <c r="K3059" t="str">
        <f>Raw_Data!G3059</f>
        <v>Unknown</v>
      </c>
      <c r="L3059" t="str">
        <f>Raw_Data!H3059</f>
        <v>None</v>
      </c>
      <c r="M3059" t="str">
        <f>IF(Raw_Data!I3059=TRUE,"Admitted","Not Admitted")</f>
        <v>Not Admitted</v>
      </c>
      <c r="N3059">
        <f>IF(Raw_Data!J3059="","Not Rated",Raw_Data!J3059)</f>
        <v>10</v>
      </c>
      <c r="O3059">
        <f>Raw_Data!K3059</f>
        <v>33</v>
      </c>
      <c r="P3059" t="str">
        <f>IF(Raw_Data!K3059&lt;=30,"Within Time","Delayed")</f>
        <v>Delayed</v>
      </c>
    </row>
    <row r="3060" spans="1:16" x14ac:dyDescent="0.35">
      <c r="A3060" t="str">
        <f>Raw_Data!A3060</f>
        <v>689-89-7165</v>
      </c>
      <c r="B3060" s="2">
        <f>Raw_Data!B3060</f>
        <v>45206.929861111108</v>
      </c>
      <c r="C3060">
        <f>HOUR(Raw_Data!B3060)</f>
        <v>22</v>
      </c>
      <c r="D3060" t="str">
        <f>TEXT(Raw_Data!B3060,"mmm")</f>
        <v>Oct</v>
      </c>
      <c r="E3060">
        <f>YEAR(Raw_Data!B3060)</f>
        <v>2023</v>
      </c>
      <c r="F3060" t="str">
        <f>TEXT(Raw_Data!B3060,"mmm-yy")</f>
        <v>Oct-23</v>
      </c>
      <c r="G3060" t="str">
        <f>PROPER(Raw_Data!C3060&amp;". "&amp;Raw_Data!D3060)</f>
        <v>C. Whitfield</v>
      </c>
      <c r="H3060" t="str">
        <f>IF(OR(Raw_Data!E3060="M",Raw_Data!E3060="Male"),"Male",IF(OR(Raw_Data!E3060="F",Raw_Data!E3060="Female"),"Female","Not Confirmed"))</f>
        <v>Female</v>
      </c>
      <c r="I3060">
        <f>Raw_Data!F3060</f>
        <v>51</v>
      </c>
      <c r="J3060" t="str">
        <f>FLOOR(Raw_Data!F3060,10)&amp;"-"&amp;FLOOR(Raw_Data!F3060,10)+9</f>
        <v>50-59</v>
      </c>
      <c r="K3060" t="str">
        <f>Raw_Data!G3060</f>
        <v>Asian</v>
      </c>
      <c r="L3060" t="str">
        <f>Raw_Data!H3060</f>
        <v>General Practice</v>
      </c>
      <c r="M3060" t="str">
        <f>IF(Raw_Data!I3060=TRUE,"Admitted","Not Admitted")</f>
        <v>Admitted</v>
      </c>
      <c r="N3060" t="str">
        <f>IF(Raw_Data!J3060="","Not Rated",Raw_Data!J3060)</f>
        <v>Not Rated</v>
      </c>
      <c r="O3060">
        <f>Raw_Data!K3060</f>
        <v>40</v>
      </c>
      <c r="P3060" t="str">
        <f>IF(Raw_Data!K3060&lt;=30,"Within Time","Delayed")</f>
        <v>Delayed</v>
      </c>
    </row>
    <row r="3061" spans="1:16" x14ac:dyDescent="0.35">
      <c r="A3061" t="str">
        <f>Raw_Data!A3061</f>
        <v>429-42-2672</v>
      </c>
      <c r="B3061" s="2">
        <f>Raw_Data!B3061</f>
        <v>45207.056944444441</v>
      </c>
      <c r="C3061">
        <f>HOUR(Raw_Data!B3061)</f>
        <v>1</v>
      </c>
      <c r="D3061" t="str">
        <f>TEXT(Raw_Data!B3061,"mmm")</f>
        <v>Oct</v>
      </c>
      <c r="E3061">
        <f>YEAR(Raw_Data!B3061)</f>
        <v>2023</v>
      </c>
      <c r="F3061" t="str">
        <f>TEXT(Raw_Data!B3061,"mmm-yy")</f>
        <v>Oct-23</v>
      </c>
      <c r="G3061" t="str">
        <f>PROPER(Raw_Data!C3061&amp;". "&amp;Raw_Data!D3061)</f>
        <v>H. Gionettitti</v>
      </c>
      <c r="H3061" t="str">
        <f>IF(OR(Raw_Data!E3061="M",Raw_Data!E3061="Male"),"Male",IF(OR(Raw_Data!E3061="F",Raw_Data!E3061="Female"),"Female","Not Confirmed"))</f>
        <v>Male</v>
      </c>
      <c r="I3061">
        <f>Raw_Data!F3061</f>
        <v>74</v>
      </c>
      <c r="J3061" t="str">
        <f>FLOOR(Raw_Data!F3061,10)&amp;"-"&amp;FLOOR(Raw_Data!F3061,10)+9</f>
        <v>70-79</v>
      </c>
      <c r="K3061" t="str">
        <f>Raw_Data!G3061</f>
        <v>White</v>
      </c>
      <c r="L3061" t="str">
        <f>Raw_Data!H3061</f>
        <v>None</v>
      </c>
      <c r="M3061" t="str">
        <f>IF(Raw_Data!I3061=TRUE,"Admitted","Not Admitted")</f>
        <v>Not Admitted</v>
      </c>
      <c r="N3061" t="str">
        <f>IF(Raw_Data!J3061="","Not Rated",Raw_Data!J3061)</f>
        <v>Not Rated</v>
      </c>
      <c r="O3061">
        <f>Raw_Data!K3061</f>
        <v>35</v>
      </c>
      <c r="P3061" t="str">
        <f>IF(Raw_Data!K3061&lt;=30,"Within Time","Delayed")</f>
        <v>Delayed</v>
      </c>
    </row>
    <row r="3062" spans="1:16" x14ac:dyDescent="0.35">
      <c r="A3062" t="str">
        <f>Raw_Data!A3062</f>
        <v>612-53-3746</v>
      </c>
      <c r="B3062" s="2">
        <f>Raw_Data!B3062</f>
        <v>45207.163194444453</v>
      </c>
      <c r="C3062">
        <f>HOUR(Raw_Data!B3062)</f>
        <v>3</v>
      </c>
      <c r="D3062" t="str">
        <f>TEXT(Raw_Data!B3062,"mmm")</f>
        <v>Oct</v>
      </c>
      <c r="E3062">
        <f>YEAR(Raw_Data!B3062)</f>
        <v>2023</v>
      </c>
      <c r="F3062" t="str">
        <f>TEXT(Raw_Data!B3062,"mmm-yy")</f>
        <v>Oct-23</v>
      </c>
      <c r="G3062" t="str">
        <f>PROPER(Raw_Data!C3062&amp;". "&amp;Raw_Data!D3062)</f>
        <v>O. Yarborough</v>
      </c>
      <c r="H3062" t="str">
        <f>IF(OR(Raw_Data!E3062="M",Raw_Data!E3062="Male"),"Male",IF(OR(Raw_Data!E3062="F",Raw_Data!E3062="Female"),"Female","Not Confirmed"))</f>
        <v>Female</v>
      </c>
      <c r="I3062">
        <f>Raw_Data!F3062</f>
        <v>17</v>
      </c>
      <c r="J3062" t="str">
        <f>FLOOR(Raw_Data!F3062,10)&amp;"-"&amp;FLOOR(Raw_Data!F3062,10)+9</f>
        <v>10-19</v>
      </c>
      <c r="K3062" t="str">
        <f>Raw_Data!G3062</f>
        <v>White</v>
      </c>
      <c r="L3062" t="str">
        <f>Raw_Data!H3062</f>
        <v>None</v>
      </c>
      <c r="M3062" t="str">
        <f>IF(Raw_Data!I3062=TRUE,"Admitted","Not Admitted")</f>
        <v>Admitted</v>
      </c>
      <c r="N3062">
        <f>IF(Raw_Data!J3062="","Not Rated",Raw_Data!J3062)</f>
        <v>10</v>
      </c>
      <c r="O3062">
        <f>Raw_Data!K3062</f>
        <v>20</v>
      </c>
      <c r="P3062" t="str">
        <f>IF(Raw_Data!K3062&lt;=30,"Within Time","Delayed")</f>
        <v>Within Time</v>
      </c>
    </row>
    <row r="3063" spans="1:16" x14ac:dyDescent="0.35">
      <c r="A3063" t="str">
        <f>Raw_Data!A3063</f>
        <v>370-94-2813</v>
      </c>
      <c r="B3063" s="2">
        <f>Raw_Data!B3063</f>
        <v>45207.219444444447</v>
      </c>
      <c r="C3063">
        <f>HOUR(Raw_Data!B3063)</f>
        <v>5</v>
      </c>
      <c r="D3063" t="str">
        <f>TEXT(Raw_Data!B3063,"mmm")</f>
        <v>Oct</v>
      </c>
      <c r="E3063">
        <f>YEAR(Raw_Data!B3063)</f>
        <v>2023</v>
      </c>
      <c r="F3063" t="str">
        <f>TEXT(Raw_Data!B3063,"mmm-yy")</f>
        <v>Oct-23</v>
      </c>
      <c r="G3063" t="str">
        <f>PROPER(Raw_Data!C3063&amp;". "&amp;Raw_Data!D3063)</f>
        <v>D. Kingsley</v>
      </c>
      <c r="H3063" t="str">
        <f>IF(OR(Raw_Data!E3063="M",Raw_Data!E3063="Male"),"Male",IF(OR(Raw_Data!E3063="F",Raw_Data!E3063="Female"),"Female","Not Confirmed"))</f>
        <v>Female</v>
      </c>
      <c r="I3063">
        <f>Raw_Data!F3063</f>
        <v>34</v>
      </c>
      <c r="J3063" t="str">
        <f>FLOOR(Raw_Data!F3063,10)&amp;"-"&amp;FLOOR(Raw_Data!F3063,10)+9</f>
        <v>30-39</v>
      </c>
      <c r="K3063" t="str">
        <f>Raw_Data!G3063</f>
        <v>Unknown</v>
      </c>
      <c r="L3063" t="str">
        <f>Raw_Data!H3063</f>
        <v>None</v>
      </c>
      <c r="M3063" t="str">
        <f>IF(Raw_Data!I3063=TRUE,"Admitted","Not Admitted")</f>
        <v>Admitted</v>
      </c>
      <c r="N3063" t="str">
        <f>IF(Raw_Data!J3063="","Not Rated",Raw_Data!J3063)</f>
        <v>Not Rated</v>
      </c>
      <c r="O3063">
        <f>Raw_Data!K3063</f>
        <v>42</v>
      </c>
      <c r="P3063" t="str">
        <f>IF(Raw_Data!K3063&lt;=30,"Within Time","Delayed")</f>
        <v>Delayed</v>
      </c>
    </row>
    <row r="3064" spans="1:16" x14ac:dyDescent="0.35">
      <c r="A3064" t="str">
        <f>Raw_Data!A3064</f>
        <v>536-93-5155</v>
      </c>
      <c r="B3064" s="2">
        <f>Raw_Data!B3064</f>
        <v>45207.274305555547</v>
      </c>
      <c r="C3064">
        <f>HOUR(Raw_Data!B3064)</f>
        <v>6</v>
      </c>
      <c r="D3064" t="str">
        <f>TEXT(Raw_Data!B3064,"mmm")</f>
        <v>Oct</v>
      </c>
      <c r="E3064">
        <f>YEAR(Raw_Data!B3064)</f>
        <v>2023</v>
      </c>
      <c r="F3064" t="str">
        <f>TEXT(Raw_Data!B3064,"mmm-yy")</f>
        <v>Oct-23</v>
      </c>
      <c r="G3064" t="str">
        <f>PROPER(Raw_Data!C3064&amp;". "&amp;Raw_Data!D3064)</f>
        <v>R. Postlethwaite</v>
      </c>
      <c r="H3064" t="str">
        <f>IF(OR(Raw_Data!E3064="M",Raw_Data!E3064="Male"),"Male",IF(OR(Raw_Data!E3064="F",Raw_Data!E3064="Female"),"Female","Not Confirmed"))</f>
        <v>Female</v>
      </c>
      <c r="I3064">
        <f>Raw_Data!F3064</f>
        <v>79</v>
      </c>
      <c r="J3064" t="str">
        <f>FLOOR(Raw_Data!F3064,10)&amp;"-"&amp;FLOOR(Raw_Data!F3064,10)+9</f>
        <v>70-79</v>
      </c>
      <c r="K3064" t="str">
        <f>Raw_Data!G3064</f>
        <v>African American</v>
      </c>
      <c r="L3064" t="str">
        <f>Raw_Data!H3064</f>
        <v>General Practice</v>
      </c>
      <c r="M3064" t="str">
        <f>IF(Raw_Data!I3064=TRUE,"Admitted","Not Admitted")</f>
        <v>Not Admitted</v>
      </c>
      <c r="N3064" t="str">
        <f>IF(Raw_Data!J3064="","Not Rated",Raw_Data!J3064)</f>
        <v>Not Rated</v>
      </c>
      <c r="O3064">
        <f>Raw_Data!K3064</f>
        <v>60</v>
      </c>
      <c r="P3064" t="str">
        <f>IF(Raw_Data!K3064&lt;=30,"Within Time","Delayed")</f>
        <v>Delayed</v>
      </c>
    </row>
    <row r="3065" spans="1:16" x14ac:dyDescent="0.35">
      <c r="A3065" t="str">
        <f>Raw_Data!A3065</f>
        <v>796-86-7890</v>
      </c>
      <c r="B3065" s="2">
        <f>Raw_Data!B3065</f>
        <v>45207.295138888891</v>
      </c>
      <c r="C3065">
        <f>HOUR(Raw_Data!B3065)</f>
        <v>7</v>
      </c>
      <c r="D3065" t="str">
        <f>TEXT(Raw_Data!B3065,"mmm")</f>
        <v>Oct</v>
      </c>
      <c r="E3065">
        <f>YEAR(Raw_Data!B3065)</f>
        <v>2023</v>
      </c>
      <c r="F3065" t="str">
        <f>TEXT(Raw_Data!B3065,"mmm-yy")</f>
        <v>Oct-23</v>
      </c>
      <c r="G3065" t="str">
        <f>PROPER(Raw_Data!C3065&amp;". "&amp;Raw_Data!D3065)</f>
        <v>O. Yates</v>
      </c>
      <c r="H3065" t="str">
        <f>IF(OR(Raw_Data!E3065="M",Raw_Data!E3065="Male"),"Male",IF(OR(Raw_Data!E3065="F",Raw_Data!E3065="Female"),"Female","Not Confirmed"))</f>
        <v>Female</v>
      </c>
      <c r="I3065">
        <f>Raw_Data!F3065</f>
        <v>52</v>
      </c>
      <c r="J3065" t="str">
        <f>FLOOR(Raw_Data!F3065,10)&amp;"-"&amp;FLOOR(Raw_Data!F3065,10)+9</f>
        <v>50-59</v>
      </c>
      <c r="K3065" t="str">
        <f>Raw_Data!G3065</f>
        <v>Unknown</v>
      </c>
      <c r="L3065" t="str">
        <f>Raw_Data!H3065</f>
        <v>None</v>
      </c>
      <c r="M3065" t="str">
        <f>IF(Raw_Data!I3065=TRUE,"Admitted","Not Admitted")</f>
        <v>Admitted</v>
      </c>
      <c r="N3065" t="str">
        <f>IF(Raw_Data!J3065="","Not Rated",Raw_Data!J3065)</f>
        <v>Not Rated</v>
      </c>
      <c r="O3065">
        <f>Raw_Data!K3065</f>
        <v>37</v>
      </c>
      <c r="P3065" t="str">
        <f>IF(Raw_Data!K3065&lt;=30,"Within Time","Delayed")</f>
        <v>Delayed</v>
      </c>
    </row>
    <row r="3066" spans="1:16" x14ac:dyDescent="0.35">
      <c r="A3066" t="str">
        <f>Raw_Data!A3066</f>
        <v>865-23-8039</v>
      </c>
      <c r="B3066" s="2">
        <f>Raw_Data!B3066</f>
        <v>45207.386805555558</v>
      </c>
      <c r="C3066">
        <f>HOUR(Raw_Data!B3066)</f>
        <v>9</v>
      </c>
      <c r="D3066" t="str">
        <f>TEXT(Raw_Data!B3066,"mmm")</f>
        <v>Oct</v>
      </c>
      <c r="E3066">
        <f>YEAR(Raw_Data!B3066)</f>
        <v>2023</v>
      </c>
      <c r="F3066" t="str">
        <f>TEXT(Raw_Data!B3066,"mmm-yy")</f>
        <v>Oct-23</v>
      </c>
      <c r="G3066" t="str">
        <f>PROPER(Raw_Data!C3066&amp;". "&amp;Raw_Data!D3066)</f>
        <v>L. Ravenscroft</v>
      </c>
      <c r="H3066" t="str">
        <f>IF(OR(Raw_Data!E3066="M",Raw_Data!E3066="Male"),"Male",IF(OR(Raw_Data!E3066="F",Raw_Data!E3066="Female"),"Female","Not Confirmed"))</f>
        <v>Male</v>
      </c>
      <c r="I3066">
        <f>Raw_Data!F3066</f>
        <v>42</v>
      </c>
      <c r="J3066" t="str">
        <f>FLOOR(Raw_Data!F3066,10)&amp;"-"&amp;FLOOR(Raw_Data!F3066,10)+9</f>
        <v>40-49</v>
      </c>
      <c r="K3066" t="str">
        <f>Raw_Data!G3066</f>
        <v>Unknown</v>
      </c>
      <c r="L3066" t="str">
        <f>Raw_Data!H3066</f>
        <v>None</v>
      </c>
      <c r="M3066" t="str">
        <f>IF(Raw_Data!I3066=TRUE,"Admitted","Not Admitted")</f>
        <v>Not Admitted</v>
      </c>
      <c r="N3066" t="str">
        <f>IF(Raw_Data!J3066="","Not Rated",Raw_Data!J3066)</f>
        <v>Not Rated</v>
      </c>
      <c r="O3066">
        <f>Raw_Data!K3066</f>
        <v>47</v>
      </c>
      <c r="P3066" t="str">
        <f>IF(Raw_Data!K3066&lt;=30,"Within Time","Delayed")</f>
        <v>Delayed</v>
      </c>
    </row>
    <row r="3067" spans="1:16" x14ac:dyDescent="0.35">
      <c r="A3067" t="str">
        <f>Raw_Data!A3067</f>
        <v>360-42-6889</v>
      </c>
      <c r="B3067" s="2">
        <f>Raw_Data!B3067</f>
        <v>45207.529166666667</v>
      </c>
      <c r="C3067">
        <f>HOUR(Raw_Data!B3067)</f>
        <v>12</v>
      </c>
      <c r="D3067" t="str">
        <f>TEXT(Raw_Data!B3067,"mmm")</f>
        <v>Oct</v>
      </c>
      <c r="E3067">
        <f>YEAR(Raw_Data!B3067)</f>
        <v>2023</v>
      </c>
      <c r="F3067" t="str">
        <f>TEXT(Raw_Data!B3067,"mmm-yy")</f>
        <v>Oct-23</v>
      </c>
      <c r="G3067" t="str">
        <f>PROPER(Raw_Data!C3067&amp;". "&amp;Raw_Data!D3067)</f>
        <v>I. Postlethwaite</v>
      </c>
      <c r="H3067" t="str">
        <f>IF(OR(Raw_Data!E3067="M",Raw_Data!E3067="Male"),"Male",IF(OR(Raw_Data!E3067="F",Raw_Data!E3067="Female"),"Female","Not Confirmed"))</f>
        <v>Male</v>
      </c>
      <c r="I3067">
        <f>Raw_Data!F3067</f>
        <v>69</v>
      </c>
      <c r="J3067" t="str">
        <f>FLOOR(Raw_Data!F3067,10)&amp;"-"&amp;FLOOR(Raw_Data!F3067,10)+9</f>
        <v>60-69</v>
      </c>
      <c r="K3067" t="str">
        <f>Raw_Data!G3067</f>
        <v>White</v>
      </c>
      <c r="L3067" t="str">
        <f>Raw_Data!H3067</f>
        <v>None</v>
      </c>
      <c r="M3067" t="str">
        <f>IF(Raw_Data!I3067=TRUE,"Admitted","Not Admitted")</f>
        <v>Admitted</v>
      </c>
      <c r="N3067">
        <f>IF(Raw_Data!J3067="","Not Rated",Raw_Data!J3067)</f>
        <v>9</v>
      </c>
      <c r="O3067">
        <f>Raw_Data!K3067</f>
        <v>49</v>
      </c>
      <c r="P3067" t="str">
        <f>IF(Raw_Data!K3067&lt;=30,"Within Time","Delayed")</f>
        <v>Delayed</v>
      </c>
    </row>
    <row r="3068" spans="1:16" x14ac:dyDescent="0.35">
      <c r="A3068" t="str">
        <f>Raw_Data!A3068</f>
        <v>460-82-7640</v>
      </c>
      <c r="B3068" s="2">
        <f>Raw_Data!B3068</f>
        <v>45207.546527777777</v>
      </c>
      <c r="C3068">
        <f>HOUR(Raw_Data!B3068)</f>
        <v>13</v>
      </c>
      <c r="D3068" t="str">
        <f>TEXT(Raw_Data!B3068,"mmm")</f>
        <v>Oct</v>
      </c>
      <c r="E3068">
        <f>YEAR(Raw_Data!B3068)</f>
        <v>2023</v>
      </c>
      <c r="F3068" t="str">
        <f>TEXT(Raw_Data!B3068,"mmm-yy")</f>
        <v>Oct-23</v>
      </c>
      <c r="G3068" t="str">
        <f>PROPER(Raw_Data!C3068&amp;". "&amp;Raw_Data!D3068)</f>
        <v>R. Whitfield</v>
      </c>
      <c r="H3068" t="str">
        <f>IF(OR(Raw_Data!E3068="M",Raw_Data!E3068="Male"),"Male",IF(OR(Raw_Data!E3068="F",Raw_Data!E3068="Female"),"Female","Not Confirmed"))</f>
        <v>Female</v>
      </c>
      <c r="I3068">
        <f>Raw_Data!F3068</f>
        <v>25</v>
      </c>
      <c r="J3068" t="str">
        <f>FLOOR(Raw_Data!F3068,10)&amp;"-"&amp;FLOOR(Raw_Data!F3068,10)+9</f>
        <v>20-29</v>
      </c>
      <c r="K3068" t="str">
        <f>Raw_Data!G3068</f>
        <v>Unknown</v>
      </c>
      <c r="L3068" t="str">
        <f>Raw_Data!H3068</f>
        <v>None</v>
      </c>
      <c r="M3068" t="str">
        <f>IF(Raw_Data!I3068=TRUE,"Admitted","Not Admitted")</f>
        <v>Admitted</v>
      </c>
      <c r="N3068" t="str">
        <f>IF(Raw_Data!J3068="","Not Rated",Raw_Data!J3068)</f>
        <v>Not Rated</v>
      </c>
      <c r="O3068">
        <f>Raw_Data!K3068</f>
        <v>25</v>
      </c>
      <c r="P3068" t="str">
        <f>IF(Raw_Data!K3068&lt;=30,"Within Time","Delayed")</f>
        <v>Within Time</v>
      </c>
    </row>
    <row r="3069" spans="1:16" x14ac:dyDescent="0.35">
      <c r="A3069" t="str">
        <f>Raw_Data!A3069</f>
        <v>891-97-5707</v>
      </c>
      <c r="B3069" s="2">
        <f>Raw_Data!B3069</f>
        <v>45207.568749999999</v>
      </c>
      <c r="C3069">
        <f>HOUR(Raw_Data!B3069)</f>
        <v>13</v>
      </c>
      <c r="D3069" t="str">
        <f>TEXT(Raw_Data!B3069,"mmm")</f>
        <v>Oct</v>
      </c>
      <c r="E3069">
        <f>YEAR(Raw_Data!B3069)</f>
        <v>2023</v>
      </c>
      <c r="F3069" t="str">
        <f>TEXT(Raw_Data!B3069,"mmm-yy")</f>
        <v>Oct-23</v>
      </c>
      <c r="G3069" t="str">
        <f>PROPER(Raw_Data!C3069&amp;". "&amp;Raw_Data!D3069)</f>
        <v>H. Glasspool</v>
      </c>
      <c r="H3069" t="str">
        <f>IF(OR(Raw_Data!E3069="M",Raw_Data!E3069="Male"),"Male",IF(OR(Raw_Data!E3069="F",Raw_Data!E3069="Female"),"Female","Not Confirmed"))</f>
        <v>Male</v>
      </c>
      <c r="I3069">
        <f>Raw_Data!F3069</f>
        <v>16</v>
      </c>
      <c r="J3069" t="str">
        <f>FLOOR(Raw_Data!F3069,10)&amp;"-"&amp;FLOOR(Raw_Data!F3069,10)+9</f>
        <v>10-19</v>
      </c>
      <c r="K3069" t="str">
        <f>Raw_Data!G3069</f>
        <v>Unknown</v>
      </c>
      <c r="L3069" t="str">
        <f>Raw_Data!H3069</f>
        <v>Physiotherapy</v>
      </c>
      <c r="M3069" t="str">
        <f>IF(Raw_Data!I3069=TRUE,"Admitted","Not Admitted")</f>
        <v>Not Admitted</v>
      </c>
      <c r="N3069">
        <f>IF(Raw_Data!J3069="","Not Rated",Raw_Data!J3069)</f>
        <v>1</v>
      </c>
      <c r="O3069">
        <f>Raw_Data!K3069</f>
        <v>40</v>
      </c>
      <c r="P3069" t="str">
        <f>IF(Raw_Data!K3069&lt;=30,"Within Time","Delayed")</f>
        <v>Delayed</v>
      </c>
    </row>
    <row r="3070" spans="1:16" x14ac:dyDescent="0.35">
      <c r="A3070" t="str">
        <f>Raw_Data!A3070</f>
        <v>300-12-3884</v>
      </c>
      <c r="B3070" s="2">
        <f>Raw_Data!B3070</f>
        <v>45207.628472222219</v>
      </c>
      <c r="C3070">
        <f>HOUR(Raw_Data!B3070)</f>
        <v>15</v>
      </c>
      <c r="D3070" t="str">
        <f>TEXT(Raw_Data!B3070,"mmm")</f>
        <v>Oct</v>
      </c>
      <c r="E3070">
        <f>YEAR(Raw_Data!B3070)</f>
        <v>2023</v>
      </c>
      <c r="F3070" t="str">
        <f>TEXT(Raw_Data!B3070,"mmm-yy")</f>
        <v>Oct-23</v>
      </c>
      <c r="G3070" t="str">
        <f>PROPER(Raw_Data!C3070&amp;". "&amp;Raw_Data!D3070)</f>
        <v>D. Schubuser</v>
      </c>
      <c r="H3070" t="str">
        <f>IF(OR(Raw_Data!E3070="M",Raw_Data!E3070="Male"),"Male",IF(OR(Raw_Data!E3070="F",Raw_Data!E3070="Female"),"Female","Not Confirmed"))</f>
        <v>Female</v>
      </c>
      <c r="I3070">
        <f>Raw_Data!F3070</f>
        <v>18</v>
      </c>
      <c r="J3070" t="str">
        <f>FLOOR(Raw_Data!F3070,10)&amp;"-"&amp;FLOOR(Raw_Data!F3070,10)+9</f>
        <v>10-19</v>
      </c>
      <c r="K3070" t="str">
        <f>Raw_Data!G3070</f>
        <v>African American</v>
      </c>
      <c r="L3070" t="str">
        <f>Raw_Data!H3070</f>
        <v>Orthopedics</v>
      </c>
      <c r="M3070" t="str">
        <f>IF(Raw_Data!I3070=TRUE,"Admitted","Not Admitted")</f>
        <v>Admitted</v>
      </c>
      <c r="N3070" t="str">
        <f>IF(Raw_Data!J3070="","Not Rated",Raw_Data!J3070)</f>
        <v>Not Rated</v>
      </c>
      <c r="O3070">
        <f>Raw_Data!K3070</f>
        <v>29</v>
      </c>
      <c r="P3070" t="str">
        <f>IF(Raw_Data!K3070&lt;=30,"Within Time","Delayed")</f>
        <v>Within Time</v>
      </c>
    </row>
    <row r="3071" spans="1:16" x14ac:dyDescent="0.35">
      <c r="A3071" t="str">
        <f>Raw_Data!A3071</f>
        <v>851-77-8624</v>
      </c>
      <c r="B3071" s="2">
        <f>Raw_Data!B3071</f>
        <v>45207.720833333333</v>
      </c>
      <c r="C3071">
        <f>HOUR(Raw_Data!B3071)</f>
        <v>17</v>
      </c>
      <c r="D3071" t="str">
        <f>TEXT(Raw_Data!B3071,"mmm")</f>
        <v>Oct</v>
      </c>
      <c r="E3071">
        <f>YEAR(Raw_Data!B3071)</f>
        <v>2023</v>
      </c>
      <c r="F3071" t="str">
        <f>TEXT(Raw_Data!B3071,"mmm-yy")</f>
        <v>Oct-23</v>
      </c>
      <c r="G3071" t="str">
        <f>PROPER(Raw_Data!C3071&amp;". "&amp;Raw_Data!D3071)</f>
        <v>X. Ellerby</v>
      </c>
      <c r="H3071" t="str">
        <f>IF(OR(Raw_Data!E3071="M",Raw_Data!E3071="Male"),"Male",IF(OR(Raw_Data!E3071="F",Raw_Data!E3071="Female"),"Female","Not Confirmed"))</f>
        <v>Female</v>
      </c>
      <c r="I3071">
        <f>Raw_Data!F3071</f>
        <v>64</v>
      </c>
      <c r="J3071" t="str">
        <f>FLOOR(Raw_Data!F3071,10)&amp;"-"&amp;FLOOR(Raw_Data!F3071,10)+9</f>
        <v>60-69</v>
      </c>
      <c r="K3071" t="str">
        <f>Raw_Data!G3071</f>
        <v>White</v>
      </c>
      <c r="L3071" t="str">
        <f>Raw_Data!H3071</f>
        <v>Orthopedics</v>
      </c>
      <c r="M3071" t="str">
        <f>IF(Raw_Data!I3071=TRUE,"Admitted","Not Admitted")</f>
        <v>Admitted</v>
      </c>
      <c r="N3071" t="str">
        <f>IF(Raw_Data!J3071="","Not Rated",Raw_Data!J3071)</f>
        <v>Not Rated</v>
      </c>
      <c r="O3071">
        <f>Raw_Data!K3071</f>
        <v>18</v>
      </c>
      <c r="P3071" t="str">
        <f>IF(Raw_Data!K3071&lt;=30,"Within Time","Delayed")</f>
        <v>Within Time</v>
      </c>
    </row>
    <row r="3072" spans="1:16" x14ac:dyDescent="0.35">
      <c r="A3072" t="str">
        <f>Raw_Data!A3072</f>
        <v>919-48-4821</v>
      </c>
      <c r="B3072" s="2">
        <f>Raw_Data!B3072</f>
        <v>45207.772222222222</v>
      </c>
      <c r="C3072">
        <f>HOUR(Raw_Data!B3072)</f>
        <v>18</v>
      </c>
      <c r="D3072" t="str">
        <f>TEXT(Raw_Data!B3072,"mmm")</f>
        <v>Oct</v>
      </c>
      <c r="E3072">
        <f>YEAR(Raw_Data!B3072)</f>
        <v>2023</v>
      </c>
      <c r="F3072" t="str">
        <f>TEXT(Raw_Data!B3072,"mmm-yy")</f>
        <v>Oct-23</v>
      </c>
      <c r="G3072" t="str">
        <f>PROPER(Raw_Data!C3072&amp;". "&amp;Raw_Data!D3072)</f>
        <v>Z. Bracegirdle</v>
      </c>
      <c r="H3072" t="str">
        <f>IF(OR(Raw_Data!E3072="M",Raw_Data!E3072="Male"),"Male",IF(OR(Raw_Data!E3072="F",Raw_Data!E3072="Female"),"Female","Not Confirmed"))</f>
        <v>Female</v>
      </c>
      <c r="I3072">
        <f>Raw_Data!F3072</f>
        <v>61</v>
      </c>
      <c r="J3072" t="str">
        <f>FLOOR(Raw_Data!F3072,10)&amp;"-"&amp;FLOOR(Raw_Data!F3072,10)+9</f>
        <v>60-69</v>
      </c>
      <c r="K3072" t="str">
        <f>Raw_Data!G3072</f>
        <v>White</v>
      </c>
      <c r="L3072" t="str">
        <f>Raw_Data!H3072</f>
        <v>None</v>
      </c>
      <c r="M3072" t="str">
        <f>IF(Raw_Data!I3072=TRUE,"Admitted","Not Admitted")</f>
        <v>Not Admitted</v>
      </c>
      <c r="N3072" t="str">
        <f>IF(Raw_Data!J3072="","Not Rated",Raw_Data!J3072)</f>
        <v>Not Rated</v>
      </c>
      <c r="O3072">
        <f>Raw_Data!K3072</f>
        <v>54</v>
      </c>
      <c r="P3072" t="str">
        <f>IF(Raw_Data!K3072&lt;=30,"Within Time","Delayed")</f>
        <v>Delayed</v>
      </c>
    </row>
    <row r="3073" spans="1:16" x14ac:dyDescent="0.35">
      <c r="A3073" t="str">
        <f>Raw_Data!A3073</f>
        <v>758-55-3470</v>
      </c>
      <c r="B3073" s="2">
        <f>Raw_Data!B3073</f>
        <v>45208.015277777777</v>
      </c>
      <c r="C3073">
        <f>HOUR(Raw_Data!B3073)</f>
        <v>0</v>
      </c>
      <c r="D3073" t="str">
        <f>TEXT(Raw_Data!B3073,"mmm")</f>
        <v>Oct</v>
      </c>
      <c r="E3073">
        <f>YEAR(Raw_Data!B3073)</f>
        <v>2023</v>
      </c>
      <c r="F3073" t="str">
        <f>TEXT(Raw_Data!B3073,"mmm-yy")</f>
        <v>Oct-23</v>
      </c>
      <c r="G3073" t="str">
        <f>PROPER(Raw_Data!C3073&amp;". "&amp;Raw_Data!D3073)</f>
        <v>R. Featherstone</v>
      </c>
      <c r="H3073" t="str">
        <f>IF(OR(Raw_Data!E3073="M",Raw_Data!E3073="Male"),"Male",IF(OR(Raw_Data!E3073="F",Raw_Data!E3073="Female"),"Female","Not Confirmed"))</f>
        <v>Female</v>
      </c>
      <c r="I3073">
        <f>Raw_Data!F3073</f>
        <v>16</v>
      </c>
      <c r="J3073" t="str">
        <f>FLOOR(Raw_Data!F3073,10)&amp;"-"&amp;FLOOR(Raw_Data!F3073,10)+9</f>
        <v>10-19</v>
      </c>
      <c r="K3073" t="str">
        <f>Raw_Data!G3073</f>
        <v>Unknown</v>
      </c>
      <c r="L3073" t="str">
        <f>Raw_Data!H3073</f>
        <v>None</v>
      </c>
      <c r="M3073" t="str">
        <f>IF(Raw_Data!I3073=TRUE,"Admitted","Not Admitted")</f>
        <v>Not Admitted</v>
      </c>
      <c r="N3073" t="str">
        <f>IF(Raw_Data!J3073="","Not Rated",Raw_Data!J3073)</f>
        <v>Not Rated</v>
      </c>
      <c r="O3073">
        <f>Raw_Data!K3073</f>
        <v>27</v>
      </c>
      <c r="P3073" t="str">
        <f>IF(Raw_Data!K3073&lt;=30,"Within Time","Delayed")</f>
        <v>Within Time</v>
      </c>
    </row>
    <row r="3074" spans="1:16" x14ac:dyDescent="0.35">
      <c r="A3074" t="str">
        <f>Raw_Data!A3074</f>
        <v>355-96-4250</v>
      </c>
      <c r="B3074" s="2">
        <f>Raw_Data!B3074</f>
        <v>45208.025694444441</v>
      </c>
      <c r="C3074">
        <f>HOUR(Raw_Data!B3074)</f>
        <v>0</v>
      </c>
      <c r="D3074" t="str">
        <f>TEXT(Raw_Data!B3074,"mmm")</f>
        <v>Oct</v>
      </c>
      <c r="E3074">
        <f>YEAR(Raw_Data!B3074)</f>
        <v>2023</v>
      </c>
      <c r="F3074" t="str">
        <f>TEXT(Raw_Data!B3074,"mmm-yy")</f>
        <v>Oct-23</v>
      </c>
      <c r="G3074" t="str">
        <f>PROPER(Raw_Data!C3074&amp;". "&amp;Raw_Data!D3074)</f>
        <v>O. Verity</v>
      </c>
      <c r="H3074" t="str">
        <f>IF(OR(Raw_Data!E3074="M",Raw_Data!E3074="Male"),"Male",IF(OR(Raw_Data!E3074="F",Raw_Data!E3074="Female"),"Female","Not Confirmed"))</f>
        <v>Male</v>
      </c>
      <c r="I3074">
        <f>Raw_Data!F3074</f>
        <v>17</v>
      </c>
      <c r="J3074" t="str">
        <f>FLOOR(Raw_Data!F3074,10)&amp;"-"&amp;FLOOR(Raw_Data!F3074,10)+9</f>
        <v>10-19</v>
      </c>
      <c r="K3074" t="str">
        <f>Raw_Data!G3074</f>
        <v>Two or More Races</v>
      </c>
      <c r="L3074" t="str">
        <f>Raw_Data!H3074</f>
        <v>None</v>
      </c>
      <c r="M3074" t="str">
        <f>IF(Raw_Data!I3074=TRUE,"Admitted","Not Admitted")</f>
        <v>Admitted</v>
      </c>
      <c r="N3074" t="str">
        <f>IF(Raw_Data!J3074="","Not Rated",Raw_Data!J3074)</f>
        <v>Not Rated</v>
      </c>
      <c r="O3074">
        <f>Raw_Data!K3074</f>
        <v>37</v>
      </c>
      <c r="P3074" t="str">
        <f>IF(Raw_Data!K3074&lt;=30,"Within Time","Delayed")</f>
        <v>Delayed</v>
      </c>
    </row>
    <row r="3075" spans="1:16" x14ac:dyDescent="0.35">
      <c r="A3075" t="str">
        <f>Raw_Data!A3075</f>
        <v>632-41-7805</v>
      </c>
      <c r="B3075" s="2">
        <f>Raw_Data!B3075</f>
        <v>45208.066666666673</v>
      </c>
      <c r="C3075">
        <f>HOUR(Raw_Data!B3075)</f>
        <v>1</v>
      </c>
      <c r="D3075" t="str">
        <f>TEXT(Raw_Data!B3075,"mmm")</f>
        <v>Oct</v>
      </c>
      <c r="E3075">
        <f>YEAR(Raw_Data!B3075)</f>
        <v>2023</v>
      </c>
      <c r="F3075" t="str">
        <f>TEXT(Raw_Data!B3075,"mmm-yy")</f>
        <v>Oct-23</v>
      </c>
      <c r="G3075" t="str">
        <f>PROPER(Raw_Data!C3075&amp;". "&amp;Raw_Data!D3075)</f>
        <v>P. Fairbairn</v>
      </c>
      <c r="H3075" t="str">
        <f>IF(OR(Raw_Data!E3075="M",Raw_Data!E3075="Male"),"Male",IF(OR(Raw_Data!E3075="F",Raw_Data!E3075="Female"),"Female","Not Confirmed"))</f>
        <v>Male</v>
      </c>
      <c r="I3075">
        <f>Raw_Data!F3075</f>
        <v>71</v>
      </c>
      <c r="J3075" t="str">
        <f>FLOOR(Raw_Data!F3075,10)&amp;"-"&amp;FLOOR(Raw_Data!F3075,10)+9</f>
        <v>70-79</v>
      </c>
      <c r="K3075" t="str">
        <f>Raw_Data!G3075</f>
        <v>Two or More Races</v>
      </c>
      <c r="L3075" t="str">
        <f>Raw_Data!H3075</f>
        <v>None</v>
      </c>
      <c r="M3075" t="str">
        <f>IF(Raw_Data!I3075=TRUE,"Admitted","Not Admitted")</f>
        <v>Admitted</v>
      </c>
      <c r="N3075" t="str">
        <f>IF(Raw_Data!J3075="","Not Rated",Raw_Data!J3075)</f>
        <v>Not Rated</v>
      </c>
      <c r="O3075">
        <f>Raw_Data!K3075</f>
        <v>43</v>
      </c>
      <c r="P3075" t="str">
        <f>IF(Raw_Data!K3075&lt;=30,"Within Time","Delayed")</f>
        <v>Delayed</v>
      </c>
    </row>
    <row r="3076" spans="1:16" x14ac:dyDescent="0.35">
      <c r="A3076" t="str">
        <f>Raw_Data!A3076</f>
        <v>477-76-1712</v>
      </c>
      <c r="B3076" s="2">
        <f>Raw_Data!B3076</f>
        <v>45208.069444444453</v>
      </c>
      <c r="C3076">
        <f>HOUR(Raw_Data!B3076)</f>
        <v>1</v>
      </c>
      <c r="D3076" t="str">
        <f>TEXT(Raw_Data!B3076,"mmm")</f>
        <v>Oct</v>
      </c>
      <c r="E3076">
        <f>YEAR(Raw_Data!B3076)</f>
        <v>2023</v>
      </c>
      <c r="F3076" t="str">
        <f>TEXT(Raw_Data!B3076,"mmm-yy")</f>
        <v>Oct-23</v>
      </c>
      <c r="G3076" t="str">
        <f>PROPER(Raw_Data!C3076&amp;". "&amp;Raw_Data!D3076)</f>
        <v>D. Garfield</v>
      </c>
      <c r="H3076" t="str">
        <f>IF(OR(Raw_Data!E3076="M",Raw_Data!E3076="Male"),"Male",IF(OR(Raw_Data!E3076="F",Raw_Data!E3076="Female"),"Female","Not Confirmed"))</f>
        <v>Female</v>
      </c>
      <c r="I3076">
        <f>Raw_Data!F3076</f>
        <v>65</v>
      </c>
      <c r="J3076" t="str">
        <f>FLOOR(Raw_Data!F3076,10)&amp;"-"&amp;FLOOR(Raw_Data!F3076,10)+9</f>
        <v>60-69</v>
      </c>
      <c r="K3076" t="str">
        <f>Raw_Data!G3076</f>
        <v>Unknown</v>
      </c>
      <c r="L3076" t="str">
        <f>Raw_Data!H3076</f>
        <v>None</v>
      </c>
      <c r="M3076" t="str">
        <f>IF(Raw_Data!I3076=TRUE,"Admitted","Not Admitted")</f>
        <v>Admitted</v>
      </c>
      <c r="N3076" t="str">
        <f>IF(Raw_Data!J3076="","Not Rated",Raw_Data!J3076)</f>
        <v>Not Rated</v>
      </c>
      <c r="O3076">
        <f>Raw_Data!K3076</f>
        <v>12</v>
      </c>
      <c r="P3076" t="str">
        <f>IF(Raw_Data!K3076&lt;=30,"Within Time","Delayed")</f>
        <v>Within Time</v>
      </c>
    </row>
    <row r="3077" spans="1:16" x14ac:dyDescent="0.35">
      <c r="A3077" t="str">
        <f>Raw_Data!A3077</f>
        <v>637-21-5565</v>
      </c>
      <c r="B3077" s="2">
        <f>Raw_Data!B3077</f>
        <v>45208.072222222218</v>
      </c>
      <c r="C3077">
        <f>HOUR(Raw_Data!B3077)</f>
        <v>1</v>
      </c>
      <c r="D3077" t="str">
        <f>TEXT(Raw_Data!B3077,"mmm")</f>
        <v>Oct</v>
      </c>
      <c r="E3077">
        <f>YEAR(Raw_Data!B3077)</f>
        <v>2023</v>
      </c>
      <c r="F3077" t="str">
        <f>TEXT(Raw_Data!B3077,"mmm-yy")</f>
        <v>Oct-23</v>
      </c>
      <c r="G3077" t="str">
        <f>PROPER(Raw_Data!C3077&amp;". "&amp;Raw_Data!D3077)</f>
        <v>B. Merriweather</v>
      </c>
      <c r="H3077" t="str">
        <f>IF(OR(Raw_Data!E3077="M",Raw_Data!E3077="Male"),"Male",IF(OR(Raw_Data!E3077="F",Raw_Data!E3077="Female"),"Female","Not Confirmed"))</f>
        <v>Female</v>
      </c>
      <c r="I3077">
        <f>Raw_Data!F3077</f>
        <v>53</v>
      </c>
      <c r="J3077" t="str">
        <f>FLOOR(Raw_Data!F3077,10)&amp;"-"&amp;FLOOR(Raw_Data!F3077,10)+9</f>
        <v>50-59</v>
      </c>
      <c r="K3077" t="str">
        <f>Raw_Data!G3077</f>
        <v>Unknown</v>
      </c>
      <c r="L3077" t="str">
        <f>Raw_Data!H3077</f>
        <v>Cardiology</v>
      </c>
      <c r="M3077" t="str">
        <f>IF(Raw_Data!I3077=TRUE,"Admitted","Not Admitted")</f>
        <v>Not Admitted</v>
      </c>
      <c r="N3077" t="str">
        <f>IF(Raw_Data!J3077="","Not Rated",Raw_Data!J3077)</f>
        <v>Not Rated</v>
      </c>
      <c r="O3077">
        <f>Raw_Data!K3077</f>
        <v>21</v>
      </c>
      <c r="P3077" t="str">
        <f>IF(Raw_Data!K3077&lt;=30,"Within Time","Delayed")</f>
        <v>Within Time</v>
      </c>
    </row>
    <row r="3078" spans="1:16" x14ac:dyDescent="0.35">
      <c r="A3078" t="str">
        <f>Raw_Data!A3078</f>
        <v>150-80-7540</v>
      </c>
      <c r="B3078" s="2">
        <f>Raw_Data!B3078</f>
        <v>45208.188194444447</v>
      </c>
      <c r="C3078">
        <f>HOUR(Raw_Data!B3078)</f>
        <v>4</v>
      </c>
      <c r="D3078" t="str">
        <f>TEXT(Raw_Data!B3078,"mmm")</f>
        <v>Oct</v>
      </c>
      <c r="E3078">
        <f>YEAR(Raw_Data!B3078)</f>
        <v>2023</v>
      </c>
      <c r="F3078" t="str">
        <f>TEXT(Raw_Data!B3078,"mmm-yy")</f>
        <v>Oct-23</v>
      </c>
      <c r="G3078" t="str">
        <f>PROPER(Raw_Data!C3078&amp;". "&amp;Raw_Data!D3078)</f>
        <v>C. Middleditch</v>
      </c>
      <c r="H3078" t="str">
        <f>IF(OR(Raw_Data!E3078="M",Raw_Data!E3078="Male"),"Male",IF(OR(Raw_Data!E3078="F",Raw_Data!E3078="Female"),"Female","Not Confirmed"))</f>
        <v>Male</v>
      </c>
      <c r="I3078">
        <f>Raw_Data!F3078</f>
        <v>17</v>
      </c>
      <c r="J3078" t="str">
        <f>FLOOR(Raw_Data!F3078,10)&amp;"-"&amp;FLOOR(Raw_Data!F3078,10)+9</f>
        <v>10-19</v>
      </c>
      <c r="K3078" t="str">
        <f>Raw_Data!G3078</f>
        <v>Pacific Islander</v>
      </c>
      <c r="L3078" t="str">
        <f>Raw_Data!H3078</f>
        <v>None</v>
      </c>
      <c r="M3078" t="str">
        <f>IF(Raw_Data!I3078=TRUE,"Admitted","Not Admitted")</f>
        <v>Admitted</v>
      </c>
      <c r="N3078" t="str">
        <f>IF(Raw_Data!J3078="","Not Rated",Raw_Data!J3078)</f>
        <v>Not Rated</v>
      </c>
      <c r="O3078">
        <f>Raw_Data!K3078</f>
        <v>46</v>
      </c>
      <c r="P3078" t="str">
        <f>IF(Raw_Data!K3078&lt;=30,"Within Time","Delayed")</f>
        <v>Delayed</v>
      </c>
    </row>
    <row r="3079" spans="1:16" x14ac:dyDescent="0.35">
      <c r="A3079" t="str">
        <f>Raw_Data!A3079</f>
        <v>112-23-3352</v>
      </c>
      <c r="B3079" s="2">
        <f>Raw_Data!B3079</f>
        <v>45208.234722222223</v>
      </c>
      <c r="C3079">
        <f>HOUR(Raw_Data!B3079)</f>
        <v>5</v>
      </c>
      <c r="D3079" t="str">
        <f>TEXT(Raw_Data!B3079,"mmm")</f>
        <v>Oct</v>
      </c>
      <c r="E3079">
        <f>YEAR(Raw_Data!B3079)</f>
        <v>2023</v>
      </c>
      <c r="F3079" t="str">
        <f>TEXT(Raw_Data!B3079,"mmm-yy")</f>
        <v>Oct-23</v>
      </c>
      <c r="G3079" t="str">
        <f>PROPER(Raw_Data!C3079&amp;". "&amp;Raw_Data!D3079)</f>
        <v>V. Gwillim</v>
      </c>
      <c r="H3079" t="str">
        <f>IF(OR(Raw_Data!E3079="M",Raw_Data!E3079="Male"),"Male",IF(OR(Raw_Data!E3079="F",Raw_Data!E3079="Female"),"Female","Not Confirmed"))</f>
        <v>Male</v>
      </c>
      <c r="I3079">
        <f>Raw_Data!F3079</f>
        <v>48</v>
      </c>
      <c r="J3079" t="str">
        <f>FLOOR(Raw_Data!F3079,10)&amp;"-"&amp;FLOOR(Raw_Data!F3079,10)+9</f>
        <v>40-49</v>
      </c>
      <c r="K3079" t="str">
        <f>Raw_Data!G3079</f>
        <v>Unknown</v>
      </c>
      <c r="L3079" t="str">
        <f>Raw_Data!H3079</f>
        <v>None</v>
      </c>
      <c r="M3079" t="str">
        <f>IF(Raw_Data!I3079=TRUE,"Admitted","Not Admitted")</f>
        <v>Admitted</v>
      </c>
      <c r="N3079" t="str">
        <f>IF(Raw_Data!J3079="","Not Rated",Raw_Data!J3079)</f>
        <v>Not Rated</v>
      </c>
      <c r="O3079">
        <f>Raw_Data!K3079</f>
        <v>31</v>
      </c>
      <c r="P3079" t="str">
        <f>IF(Raw_Data!K3079&lt;=30,"Within Time","Delayed")</f>
        <v>Delayed</v>
      </c>
    </row>
    <row r="3080" spans="1:16" x14ac:dyDescent="0.35">
      <c r="A3080" t="str">
        <f>Raw_Data!A3080</f>
        <v>549-49-3013</v>
      </c>
      <c r="B3080" s="2">
        <f>Raw_Data!B3080</f>
        <v>45208.284722222219</v>
      </c>
      <c r="C3080">
        <f>HOUR(Raw_Data!B3080)</f>
        <v>6</v>
      </c>
      <c r="D3080" t="str">
        <f>TEXT(Raw_Data!B3080,"mmm")</f>
        <v>Oct</v>
      </c>
      <c r="E3080">
        <f>YEAR(Raw_Data!B3080)</f>
        <v>2023</v>
      </c>
      <c r="F3080" t="str">
        <f>TEXT(Raw_Data!B3080,"mmm-yy")</f>
        <v>Oct-23</v>
      </c>
      <c r="G3080" t="str">
        <f>PROPER(Raw_Data!C3080&amp;". "&amp;Raw_Data!D3080)</f>
        <v>D. Ainsworth</v>
      </c>
      <c r="H3080" t="str">
        <f>IF(OR(Raw_Data!E3080="M",Raw_Data!E3080="Male"),"Male",IF(OR(Raw_Data!E3080="F",Raw_Data!E3080="Female"),"Female","Not Confirmed"))</f>
        <v>Male</v>
      </c>
      <c r="I3080">
        <f>Raw_Data!F3080</f>
        <v>42</v>
      </c>
      <c r="J3080" t="str">
        <f>FLOOR(Raw_Data!F3080,10)&amp;"-"&amp;FLOOR(Raw_Data!F3080,10)+9</f>
        <v>40-49</v>
      </c>
      <c r="K3080" t="str">
        <f>Raw_Data!G3080</f>
        <v>White</v>
      </c>
      <c r="L3080" t="str">
        <f>Raw_Data!H3080</f>
        <v>General Practice</v>
      </c>
      <c r="M3080" t="str">
        <f>IF(Raw_Data!I3080=TRUE,"Admitted","Not Admitted")</f>
        <v>Not Admitted</v>
      </c>
      <c r="N3080" t="str">
        <f>IF(Raw_Data!J3080="","Not Rated",Raw_Data!J3080)</f>
        <v>Not Rated</v>
      </c>
      <c r="O3080">
        <f>Raw_Data!K3080</f>
        <v>16</v>
      </c>
      <c r="P3080" t="str">
        <f>IF(Raw_Data!K3080&lt;=30,"Within Time","Delayed")</f>
        <v>Within Time</v>
      </c>
    </row>
    <row r="3081" spans="1:16" x14ac:dyDescent="0.35">
      <c r="A3081" t="str">
        <f>Raw_Data!A3081</f>
        <v>678-72-6402</v>
      </c>
      <c r="B3081" s="2">
        <f>Raw_Data!B3081</f>
        <v>45208.3</v>
      </c>
      <c r="C3081">
        <f>HOUR(Raw_Data!B3081)</f>
        <v>7</v>
      </c>
      <c r="D3081" t="str">
        <f>TEXT(Raw_Data!B3081,"mmm")</f>
        <v>Oct</v>
      </c>
      <c r="E3081">
        <f>YEAR(Raw_Data!B3081)</f>
        <v>2023</v>
      </c>
      <c r="F3081" t="str">
        <f>TEXT(Raw_Data!B3081,"mmm-yy")</f>
        <v>Oct-23</v>
      </c>
      <c r="G3081" t="str">
        <f>PROPER(Raw_Data!C3081&amp;". "&amp;Raw_Data!D3081)</f>
        <v>D. Ollerton</v>
      </c>
      <c r="H3081" t="str">
        <f>IF(OR(Raw_Data!E3081="M",Raw_Data!E3081="Male"),"Male",IF(OR(Raw_Data!E3081="F",Raw_Data!E3081="Female"),"Female","Not Confirmed"))</f>
        <v>Female</v>
      </c>
      <c r="I3081">
        <f>Raw_Data!F3081</f>
        <v>24</v>
      </c>
      <c r="J3081" t="str">
        <f>FLOOR(Raw_Data!F3081,10)&amp;"-"&amp;FLOOR(Raw_Data!F3081,10)+9</f>
        <v>20-29</v>
      </c>
      <c r="K3081" t="str">
        <f>Raw_Data!G3081</f>
        <v>African American</v>
      </c>
      <c r="L3081" t="str">
        <f>Raw_Data!H3081</f>
        <v>General Practice</v>
      </c>
      <c r="M3081" t="str">
        <f>IF(Raw_Data!I3081=TRUE,"Admitted","Not Admitted")</f>
        <v>Admitted</v>
      </c>
      <c r="N3081" t="str">
        <f>IF(Raw_Data!J3081="","Not Rated",Raw_Data!J3081)</f>
        <v>Not Rated</v>
      </c>
      <c r="O3081">
        <f>Raw_Data!K3081</f>
        <v>52</v>
      </c>
      <c r="P3081" t="str">
        <f>IF(Raw_Data!K3081&lt;=30,"Within Time","Delayed")</f>
        <v>Delayed</v>
      </c>
    </row>
    <row r="3082" spans="1:16" x14ac:dyDescent="0.35">
      <c r="A3082" t="str">
        <f>Raw_Data!A3082</f>
        <v>447-86-8096</v>
      </c>
      <c r="B3082" s="2">
        <f>Raw_Data!B3082</f>
        <v>45208.309027777781</v>
      </c>
      <c r="C3082">
        <f>HOUR(Raw_Data!B3082)</f>
        <v>7</v>
      </c>
      <c r="D3082" t="str">
        <f>TEXT(Raw_Data!B3082,"mmm")</f>
        <v>Oct</v>
      </c>
      <c r="E3082">
        <f>YEAR(Raw_Data!B3082)</f>
        <v>2023</v>
      </c>
      <c r="F3082" t="str">
        <f>TEXT(Raw_Data!B3082,"mmm-yy")</f>
        <v>Oct-23</v>
      </c>
      <c r="G3082" t="str">
        <f>PROPER(Raw_Data!C3082&amp;". "&amp;Raw_Data!D3082)</f>
        <v>N. Vickery</v>
      </c>
      <c r="H3082" t="str">
        <f>IF(OR(Raw_Data!E3082="M",Raw_Data!E3082="Male"),"Male",IF(OR(Raw_Data!E3082="F",Raw_Data!E3082="Female"),"Female","Not Confirmed"))</f>
        <v>Female</v>
      </c>
      <c r="I3082">
        <f>Raw_Data!F3082</f>
        <v>2</v>
      </c>
      <c r="J3082" t="str">
        <f>FLOOR(Raw_Data!F3082,10)&amp;"-"&amp;FLOOR(Raw_Data!F3082,10)+9</f>
        <v>0-9</v>
      </c>
      <c r="K3082" t="str">
        <f>Raw_Data!G3082</f>
        <v>Declined to Identify</v>
      </c>
      <c r="L3082" t="str">
        <f>Raw_Data!H3082</f>
        <v>General Practice</v>
      </c>
      <c r="M3082" t="str">
        <f>IF(Raw_Data!I3082=TRUE,"Admitted","Not Admitted")</f>
        <v>Admitted</v>
      </c>
      <c r="N3082" t="str">
        <f>IF(Raw_Data!J3082="","Not Rated",Raw_Data!J3082)</f>
        <v>Not Rated</v>
      </c>
      <c r="O3082">
        <f>Raw_Data!K3082</f>
        <v>19</v>
      </c>
      <c r="P3082" t="str">
        <f>IF(Raw_Data!K3082&lt;=30,"Within Time","Delayed")</f>
        <v>Within Time</v>
      </c>
    </row>
    <row r="3083" spans="1:16" x14ac:dyDescent="0.35">
      <c r="A3083" t="str">
        <f>Raw_Data!A3083</f>
        <v>667-41-1945</v>
      </c>
      <c r="B3083" s="2">
        <f>Raw_Data!B3083</f>
        <v>45208.368055555547</v>
      </c>
      <c r="C3083">
        <f>HOUR(Raw_Data!B3083)</f>
        <v>8</v>
      </c>
      <c r="D3083" t="str">
        <f>TEXT(Raw_Data!B3083,"mmm")</f>
        <v>Oct</v>
      </c>
      <c r="E3083">
        <f>YEAR(Raw_Data!B3083)</f>
        <v>2023</v>
      </c>
      <c r="F3083" t="str">
        <f>TEXT(Raw_Data!B3083,"mmm-yy")</f>
        <v>Oct-23</v>
      </c>
      <c r="G3083" t="str">
        <f>PROPER(Raw_Data!C3083&amp;". "&amp;Raw_Data!D3083)</f>
        <v>P. Methuen</v>
      </c>
      <c r="H3083" t="str">
        <f>IF(OR(Raw_Data!E3083="M",Raw_Data!E3083="Male"),"Male",IF(OR(Raw_Data!E3083="F",Raw_Data!E3083="Female"),"Female","Not Confirmed"))</f>
        <v>Male</v>
      </c>
      <c r="I3083">
        <f>Raw_Data!F3083</f>
        <v>68</v>
      </c>
      <c r="J3083" t="str">
        <f>FLOOR(Raw_Data!F3083,10)&amp;"-"&amp;FLOOR(Raw_Data!F3083,10)+9</f>
        <v>60-69</v>
      </c>
      <c r="K3083" t="str">
        <f>Raw_Data!G3083</f>
        <v>Asian</v>
      </c>
      <c r="L3083" t="str">
        <f>Raw_Data!H3083</f>
        <v>None</v>
      </c>
      <c r="M3083" t="str">
        <f>IF(Raw_Data!I3083=TRUE,"Admitted","Not Admitted")</f>
        <v>Admitted</v>
      </c>
      <c r="N3083" t="str">
        <f>IF(Raw_Data!J3083="","Not Rated",Raw_Data!J3083)</f>
        <v>Not Rated</v>
      </c>
      <c r="O3083">
        <f>Raw_Data!K3083</f>
        <v>17</v>
      </c>
      <c r="P3083" t="str">
        <f>IF(Raw_Data!K3083&lt;=30,"Within Time","Delayed")</f>
        <v>Within Time</v>
      </c>
    </row>
    <row r="3084" spans="1:16" x14ac:dyDescent="0.35">
      <c r="A3084" t="str">
        <f>Raw_Data!A3084</f>
        <v>591-78-7749</v>
      </c>
      <c r="B3084" s="2">
        <f>Raw_Data!B3084</f>
        <v>45208.394444444442</v>
      </c>
      <c r="C3084">
        <f>HOUR(Raw_Data!B3084)</f>
        <v>9</v>
      </c>
      <c r="D3084" t="str">
        <f>TEXT(Raw_Data!B3084,"mmm")</f>
        <v>Oct</v>
      </c>
      <c r="E3084">
        <f>YEAR(Raw_Data!B3084)</f>
        <v>2023</v>
      </c>
      <c r="F3084" t="str">
        <f>TEXT(Raw_Data!B3084,"mmm-yy")</f>
        <v>Oct-23</v>
      </c>
      <c r="G3084" t="str">
        <f>PROPER(Raw_Data!C3084&amp;". "&amp;Raw_Data!D3084)</f>
        <v>K. Aldridge</v>
      </c>
      <c r="H3084" t="str">
        <f>IF(OR(Raw_Data!E3084="M",Raw_Data!E3084="Male"),"Male",IF(OR(Raw_Data!E3084="F",Raw_Data!E3084="Female"),"Female","Not Confirmed"))</f>
        <v>Male</v>
      </c>
      <c r="I3084">
        <f>Raw_Data!F3084</f>
        <v>71</v>
      </c>
      <c r="J3084" t="str">
        <f>FLOOR(Raw_Data!F3084,10)&amp;"-"&amp;FLOOR(Raw_Data!F3084,10)+9</f>
        <v>70-79</v>
      </c>
      <c r="K3084" t="str">
        <f>Raw_Data!G3084</f>
        <v>Two or More Races</v>
      </c>
      <c r="L3084" t="str">
        <f>Raw_Data!H3084</f>
        <v>General Practice</v>
      </c>
      <c r="M3084" t="str">
        <f>IF(Raw_Data!I3084=TRUE,"Admitted","Not Admitted")</f>
        <v>Admitted</v>
      </c>
      <c r="N3084" t="str">
        <f>IF(Raw_Data!J3084="","Not Rated",Raw_Data!J3084)</f>
        <v>Not Rated</v>
      </c>
      <c r="O3084">
        <f>Raw_Data!K3084</f>
        <v>43</v>
      </c>
      <c r="P3084" t="str">
        <f>IF(Raw_Data!K3084&lt;=30,"Within Time","Delayed")</f>
        <v>Delayed</v>
      </c>
    </row>
    <row r="3085" spans="1:16" x14ac:dyDescent="0.35">
      <c r="A3085" t="str">
        <f>Raw_Data!A3085</f>
        <v>563-83-1622</v>
      </c>
      <c r="B3085" s="2">
        <f>Raw_Data!B3085</f>
        <v>45208.417361111111</v>
      </c>
      <c r="C3085">
        <f>HOUR(Raw_Data!B3085)</f>
        <v>10</v>
      </c>
      <c r="D3085" t="str">
        <f>TEXT(Raw_Data!B3085,"mmm")</f>
        <v>Oct</v>
      </c>
      <c r="E3085">
        <f>YEAR(Raw_Data!B3085)</f>
        <v>2023</v>
      </c>
      <c r="F3085" t="str">
        <f>TEXT(Raw_Data!B3085,"mmm-yy")</f>
        <v>Oct-23</v>
      </c>
      <c r="G3085" t="str">
        <f>PROPER(Raw_Data!C3085&amp;". "&amp;Raw_Data!D3085)</f>
        <v>C. Nethercott</v>
      </c>
      <c r="H3085" t="str">
        <f>IF(OR(Raw_Data!E3085="M",Raw_Data!E3085="Male"),"Male",IF(OR(Raw_Data!E3085="F",Raw_Data!E3085="Female"),"Female","Not Confirmed"))</f>
        <v>Male</v>
      </c>
      <c r="I3085">
        <f>Raw_Data!F3085</f>
        <v>59</v>
      </c>
      <c r="J3085" t="str">
        <f>FLOOR(Raw_Data!F3085,10)&amp;"-"&amp;FLOOR(Raw_Data!F3085,10)+9</f>
        <v>50-59</v>
      </c>
      <c r="K3085" t="str">
        <f>Raw_Data!G3085</f>
        <v>White</v>
      </c>
      <c r="L3085" t="str">
        <f>Raw_Data!H3085</f>
        <v>Neurology</v>
      </c>
      <c r="M3085" t="str">
        <f>IF(Raw_Data!I3085=TRUE,"Admitted","Not Admitted")</f>
        <v>Not Admitted</v>
      </c>
      <c r="N3085" t="str">
        <f>IF(Raw_Data!J3085="","Not Rated",Raw_Data!J3085)</f>
        <v>Not Rated</v>
      </c>
      <c r="O3085">
        <f>Raw_Data!K3085</f>
        <v>29</v>
      </c>
      <c r="P3085" t="str">
        <f>IF(Raw_Data!K3085&lt;=30,"Within Time","Delayed")</f>
        <v>Within Time</v>
      </c>
    </row>
    <row r="3086" spans="1:16" x14ac:dyDescent="0.35">
      <c r="A3086" t="str">
        <f>Raw_Data!A3086</f>
        <v>212-37-8267</v>
      </c>
      <c r="B3086" s="2">
        <f>Raw_Data!B3086</f>
        <v>45208.577777777777</v>
      </c>
      <c r="C3086">
        <f>HOUR(Raw_Data!B3086)</f>
        <v>13</v>
      </c>
      <c r="D3086" t="str">
        <f>TEXT(Raw_Data!B3086,"mmm")</f>
        <v>Oct</v>
      </c>
      <c r="E3086">
        <f>YEAR(Raw_Data!B3086)</f>
        <v>2023</v>
      </c>
      <c r="F3086" t="str">
        <f>TEXT(Raw_Data!B3086,"mmm-yy")</f>
        <v>Oct-23</v>
      </c>
      <c r="G3086" t="str">
        <f>PROPER(Raw_Data!C3086&amp;". "&amp;Raw_Data!D3086)</f>
        <v>G. Silverlock</v>
      </c>
      <c r="H3086" t="str">
        <f>IF(OR(Raw_Data!E3086="M",Raw_Data!E3086="Male"),"Male",IF(OR(Raw_Data!E3086="F",Raw_Data!E3086="Female"),"Female","Not Confirmed"))</f>
        <v>Female</v>
      </c>
      <c r="I3086">
        <f>Raw_Data!F3086</f>
        <v>63</v>
      </c>
      <c r="J3086" t="str">
        <f>FLOOR(Raw_Data!F3086,10)&amp;"-"&amp;FLOOR(Raw_Data!F3086,10)+9</f>
        <v>60-69</v>
      </c>
      <c r="K3086" t="str">
        <f>Raw_Data!G3086</f>
        <v>Declined to Identify</v>
      </c>
      <c r="L3086" t="str">
        <f>Raw_Data!H3086</f>
        <v>None</v>
      </c>
      <c r="M3086" t="str">
        <f>IF(Raw_Data!I3086=TRUE,"Admitted","Not Admitted")</f>
        <v>Admitted</v>
      </c>
      <c r="N3086" t="str">
        <f>IF(Raw_Data!J3086="","Not Rated",Raw_Data!J3086)</f>
        <v>Not Rated</v>
      </c>
      <c r="O3086">
        <f>Raw_Data!K3086</f>
        <v>21</v>
      </c>
      <c r="P3086" t="str">
        <f>IF(Raw_Data!K3086&lt;=30,"Within Time","Delayed")</f>
        <v>Within Time</v>
      </c>
    </row>
    <row r="3087" spans="1:16" x14ac:dyDescent="0.35">
      <c r="A3087" t="str">
        <f>Raw_Data!A3087</f>
        <v>434-59-2393</v>
      </c>
      <c r="B3087" s="2">
        <f>Raw_Data!B3087</f>
        <v>45208.611111111109</v>
      </c>
      <c r="C3087">
        <f>HOUR(Raw_Data!B3087)</f>
        <v>14</v>
      </c>
      <c r="D3087" t="str">
        <f>TEXT(Raw_Data!B3087,"mmm")</f>
        <v>Oct</v>
      </c>
      <c r="E3087">
        <f>YEAR(Raw_Data!B3087)</f>
        <v>2023</v>
      </c>
      <c r="F3087" t="str">
        <f>TEXT(Raw_Data!B3087,"mmm-yy")</f>
        <v>Oct-23</v>
      </c>
      <c r="G3087" t="str">
        <f>PROPER(Raw_Data!C3087&amp;". "&amp;Raw_Data!D3087)</f>
        <v>T. Ravenscroft</v>
      </c>
      <c r="H3087" t="str">
        <f>IF(OR(Raw_Data!E3087="M",Raw_Data!E3087="Male"),"Male",IF(OR(Raw_Data!E3087="F",Raw_Data!E3087="Female"),"Female","Not Confirmed"))</f>
        <v>Female</v>
      </c>
      <c r="I3087">
        <f>Raw_Data!F3087</f>
        <v>78</v>
      </c>
      <c r="J3087" t="str">
        <f>FLOOR(Raw_Data!F3087,10)&amp;"-"&amp;FLOOR(Raw_Data!F3087,10)+9</f>
        <v>70-79</v>
      </c>
      <c r="K3087" t="str">
        <f>Raw_Data!G3087</f>
        <v>White</v>
      </c>
      <c r="L3087" t="str">
        <f>Raw_Data!H3087</f>
        <v>Gastroenterology</v>
      </c>
      <c r="M3087" t="str">
        <f>IF(Raw_Data!I3087=TRUE,"Admitted","Not Admitted")</f>
        <v>Admitted</v>
      </c>
      <c r="N3087" t="str">
        <f>IF(Raw_Data!J3087="","Not Rated",Raw_Data!J3087)</f>
        <v>Not Rated</v>
      </c>
      <c r="O3087">
        <f>Raw_Data!K3087</f>
        <v>51</v>
      </c>
      <c r="P3087" t="str">
        <f>IF(Raw_Data!K3087&lt;=30,"Within Time","Delayed")</f>
        <v>Delayed</v>
      </c>
    </row>
    <row r="3088" spans="1:16" x14ac:dyDescent="0.35">
      <c r="A3088" t="str">
        <f>Raw_Data!A3088</f>
        <v>709-97-1895</v>
      </c>
      <c r="B3088" s="2">
        <f>Raw_Data!B3088</f>
        <v>45208.760416666657</v>
      </c>
      <c r="C3088">
        <f>HOUR(Raw_Data!B3088)</f>
        <v>18</v>
      </c>
      <c r="D3088" t="str">
        <f>TEXT(Raw_Data!B3088,"mmm")</f>
        <v>Oct</v>
      </c>
      <c r="E3088">
        <f>YEAR(Raw_Data!B3088)</f>
        <v>2023</v>
      </c>
      <c r="F3088" t="str">
        <f>TEXT(Raw_Data!B3088,"mmm-yy")</f>
        <v>Oct-23</v>
      </c>
      <c r="G3088" t="str">
        <f>PROPER(Raw_Data!C3088&amp;". "&amp;Raw_Data!D3088)</f>
        <v>E. Brixey</v>
      </c>
      <c r="H3088" t="str">
        <f>IF(OR(Raw_Data!E3088="M",Raw_Data!E3088="Male"),"Male",IF(OR(Raw_Data!E3088="F",Raw_Data!E3088="Female"),"Female","Not Confirmed"))</f>
        <v>Male</v>
      </c>
      <c r="I3088">
        <f>Raw_Data!F3088</f>
        <v>8</v>
      </c>
      <c r="J3088" t="str">
        <f>FLOOR(Raw_Data!F3088,10)&amp;"-"&amp;FLOOR(Raw_Data!F3088,10)+9</f>
        <v>0-9</v>
      </c>
      <c r="K3088" t="str">
        <f>Raw_Data!G3088</f>
        <v>Unknown</v>
      </c>
      <c r="L3088" t="str">
        <f>Raw_Data!H3088</f>
        <v>None</v>
      </c>
      <c r="M3088" t="str">
        <f>IF(Raw_Data!I3088=TRUE,"Admitted","Not Admitted")</f>
        <v>Admitted</v>
      </c>
      <c r="N3088" t="str">
        <f>IF(Raw_Data!J3088="","Not Rated",Raw_Data!J3088)</f>
        <v>Not Rated</v>
      </c>
      <c r="O3088">
        <f>Raw_Data!K3088</f>
        <v>23</v>
      </c>
      <c r="P3088" t="str">
        <f>IF(Raw_Data!K3088&lt;=30,"Within Time","Delayed")</f>
        <v>Within Time</v>
      </c>
    </row>
    <row r="3089" spans="1:16" x14ac:dyDescent="0.35">
      <c r="A3089" t="str">
        <f>Raw_Data!A3089</f>
        <v>514-26-8697</v>
      </c>
      <c r="B3089" s="2">
        <f>Raw_Data!B3089</f>
        <v>45208.765972222223</v>
      </c>
      <c r="C3089">
        <f>HOUR(Raw_Data!B3089)</f>
        <v>18</v>
      </c>
      <c r="D3089" t="str">
        <f>TEXT(Raw_Data!B3089,"mmm")</f>
        <v>Oct</v>
      </c>
      <c r="E3089">
        <f>YEAR(Raw_Data!B3089)</f>
        <v>2023</v>
      </c>
      <c r="F3089" t="str">
        <f>TEXT(Raw_Data!B3089,"mmm-yy")</f>
        <v>Oct-23</v>
      </c>
      <c r="G3089" t="str">
        <f>PROPER(Raw_Data!C3089&amp;". "&amp;Raw_Data!D3089)</f>
        <v>C. Merriweather</v>
      </c>
      <c r="H3089" t="str">
        <f>IF(OR(Raw_Data!E3089="M",Raw_Data!E3089="Male"),"Male",IF(OR(Raw_Data!E3089="F",Raw_Data!E3089="Female"),"Female","Not Confirmed"))</f>
        <v>Female</v>
      </c>
      <c r="I3089">
        <f>Raw_Data!F3089</f>
        <v>78</v>
      </c>
      <c r="J3089" t="str">
        <f>FLOOR(Raw_Data!F3089,10)&amp;"-"&amp;FLOOR(Raw_Data!F3089,10)+9</f>
        <v>70-79</v>
      </c>
      <c r="K3089" t="str">
        <f>Raw_Data!G3089</f>
        <v>Two or More Races</v>
      </c>
      <c r="L3089" t="str">
        <f>Raw_Data!H3089</f>
        <v>None</v>
      </c>
      <c r="M3089" t="str">
        <f>IF(Raw_Data!I3089=TRUE,"Admitted","Not Admitted")</f>
        <v>Not Admitted</v>
      </c>
      <c r="N3089" t="str">
        <f>IF(Raw_Data!J3089="","Not Rated",Raw_Data!J3089)</f>
        <v>Not Rated</v>
      </c>
      <c r="O3089">
        <f>Raw_Data!K3089</f>
        <v>60</v>
      </c>
      <c r="P3089" t="str">
        <f>IF(Raw_Data!K3089&lt;=30,"Within Time","Delayed")</f>
        <v>Delayed</v>
      </c>
    </row>
    <row r="3090" spans="1:16" x14ac:dyDescent="0.35">
      <c r="A3090" t="str">
        <f>Raw_Data!A3090</f>
        <v>752-89-9067</v>
      </c>
      <c r="B3090" s="2">
        <f>Raw_Data!B3090</f>
        <v>45208.777777777781</v>
      </c>
      <c r="C3090">
        <f>HOUR(Raw_Data!B3090)</f>
        <v>18</v>
      </c>
      <c r="D3090" t="str">
        <f>TEXT(Raw_Data!B3090,"mmm")</f>
        <v>Oct</v>
      </c>
      <c r="E3090">
        <f>YEAR(Raw_Data!B3090)</f>
        <v>2023</v>
      </c>
      <c r="F3090" t="str">
        <f>TEXT(Raw_Data!B3090,"mmm-yy")</f>
        <v>Oct-23</v>
      </c>
      <c r="G3090" t="str">
        <f>PROPER(Raw_Data!C3090&amp;". "&amp;Raw_Data!D3090)</f>
        <v>Y. Ravenscroft</v>
      </c>
      <c r="H3090" t="str">
        <f>IF(OR(Raw_Data!E3090="M",Raw_Data!E3090="Male"),"Male",IF(OR(Raw_Data!E3090="F",Raw_Data!E3090="Female"),"Female","Not Confirmed"))</f>
        <v>Male</v>
      </c>
      <c r="I3090">
        <f>Raw_Data!F3090</f>
        <v>23</v>
      </c>
      <c r="J3090" t="str">
        <f>FLOOR(Raw_Data!F3090,10)&amp;"-"&amp;FLOOR(Raw_Data!F3090,10)+9</f>
        <v>20-29</v>
      </c>
      <c r="K3090" t="str">
        <f>Raw_Data!G3090</f>
        <v>Asian</v>
      </c>
      <c r="L3090" t="str">
        <f>Raw_Data!H3090</f>
        <v>General Practice</v>
      </c>
      <c r="M3090" t="str">
        <f>IF(Raw_Data!I3090=TRUE,"Admitted","Not Admitted")</f>
        <v>Not Admitted</v>
      </c>
      <c r="N3090">
        <f>IF(Raw_Data!J3090="","Not Rated",Raw_Data!J3090)</f>
        <v>3</v>
      </c>
      <c r="O3090">
        <f>Raw_Data!K3090</f>
        <v>41</v>
      </c>
      <c r="P3090" t="str">
        <f>IF(Raw_Data!K3090&lt;=30,"Within Time","Delayed")</f>
        <v>Delayed</v>
      </c>
    </row>
    <row r="3091" spans="1:16" x14ac:dyDescent="0.35">
      <c r="A3091" t="str">
        <f>Raw_Data!A3091</f>
        <v>911-28-6334</v>
      </c>
      <c r="B3091" s="2">
        <f>Raw_Data!B3091</f>
        <v>45208.783333333333</v>
      </c>
      <c r="C3091">
        <f>HOUR(Raw_Data!B3091)</f>
        <v>18</v>
      </c>
      <c r="D3091" t="str">
        <f>TEXT(Raw_Data!B3091,"mmm")</f>
        <v>Oct</v>
      </c>
      <c r="E3091">
        <f>YEAR(Raw_Data!B3091)</f>
        <v>2023</v>
      </c>
      <c r="F3091" t="str">
        <f>TEXT(Raw_Data!B3091,"mmm-yy")</f>
        <v>Oct-23</v>
      </c>
      <c r="G3091" t="str">
        <f>PROPER(Raw_Data!C3091&amp;". "&amp;Raw_Data!D3091)</f>
        <v>U. Perrat</v>
      </c>
      <c r="H3091" t="str">
        <f>IF(OR(Raw_Data!E3091="M",Raw_Data!E3091="Male"),"Male",IF(OR(Raw_Data!E3091="F",Raw_Data!E3091="Female"),"Female","Not Confirmed"))</f>
        <v>Male</v>
      </c>
      <c r="I3091">
        <f>Raw_Data!F3091</f>
        <v>60</v>
      </c>
      <c r="J3091" t="str">
        <f>FLOOR(Raw_Data!F3091,10)&amp;"-"&amp;FLOOR(Raw_Data!F3091,10)+9</f>
        <v>60-69</v>
      </c>
      <c r="K3091" t="str">
        <f>Raw_Data!G3091</f>
        <v>Unknown</v>
      </c>
      <c r="L3091" t="str">
        <f>Raw_Data!H3091</f>
        <v>General Practice</v>
      </c>
      <c r="M3091" t="str">
        <f>IF(Raw_Data!I3091=TRUE,"Admitted","Not Admitted")</f>
        <v>Not Admitted</v>
      </c>
      <c r="N3091">
        <f>IF(Raw_Data!J3091="","Not Rated",Raw_Data!J3091)</f>
        <v>2</v>
      </c>
      <c r="O3091">
        <f>Raw_Data!K3091</f>
        <v>28</v>
      </c>
      <c r="P3091" t="str">
        <f>IF(Raw_Data!K3091&lt;=30,"Within Time","Delayed")</f>
        <v>Within Time</v>
      </c>
    </row>
    <row r="3092" spans="1:16" x14ac:dyDescent="0.35">
      <c r="A3092" t="str">
        <f>Raw_Data!A3092</f>
        <v>536-75-5782</v>
      </c>
      <c r="B3092" s="2">
        <f>Raw_Data!B3092</f>
        <v>45208.804861111108</v>
      </c>
      <c r="C3092">
        <f>HOUR(Raw_Data!B3092)</f>
        <v>19</v>
      </c>
      <c r="D3092" t="str">
        <f>TEXT(Raw_Data!B3092,"mmm")</f>
        <v>Oct</v>
      </c>
      <c r="E3092">
        <f>YEAR(Raw_Data!B3092)</f>
        <v>2023</v>
      </c>
      <c r="F3092" t="str">
        <f>TEXT(Raw_Data!B3092,"mmm-yy")</f>
        <v>Oct-23</v>
      </c>
      <c r="G3092" t="str">
        <f>PROPER(Raw_Data!C3092&amp;". "&amp;Raw_Data!D3092)</f>
        <v>N. Verity</v>
      </c>
      <c r="H3092" t="str">
        <f>IF(OR(Raw_Data!E3092="M",Raw_Data!E3092="Male"),"Male",IF(OR(Raw_Data!E3092="F",Raw_Data!E3092="Female"),"Female","Not Confirmed"))</f>
        <v>Female</v>
      </c>
      <c r="I3092">
        <f>Raw_Data!F3092</f>
        <v>38</v>
      </c>
      <c r="J3092" t="str">
        <f>FLOOR(Raw_Data!F3092,10)&amp;"-"&amp;FLOOR(Raw_Data!F3092,10)+9</f>
        <v>30-39</v>
      </c>
      <c r="K3092" t="str">
        <f>Raw_Data!G3092</f>
        <v>White</v>
      </c>
      <c r="L3092" t="str">
        <f>Raw_Data!H3092</f>
        <v>General Practice</v>
      </c>
      <c r="M3092" t="str">
        <f>IF(Raw_Data!I3092=TRUE,"Admitted","Not Admitted")</f>
        <v>Admitted</v>
      </c>
      <c r="N3092" t="str">
        <f>IF(Raw_Data!J3092="","Not Rated",Raw_Data!J3092)</f>
        <v>Not Rated</v>
      </c>
      <c r="O3092">
        <f>Raw_Data!K3092</f>
        <v>56</v>
      </c>
      <c r="P3092" t="str">
        <f>IF(Raw_Data!K3092&lt;=30,"Within Time","Delayed")</f>
        <v>Delayed</v>
      </c>
    </row>
    <row r="3093" spans="1:16" x14ac:dyDescent="0.35">
      <c r="A3093" t="str">
        <f>Raw_Data!A3093</f>
        <v>684-47-4602</v>
      </c>
      <c r="B3093" s="2">
        <f>Raw_Data!B3093</f>
        <v>45208.805555555547</v>
      </c>
      <c r="C3093">
        <f>HOUR(Raw_Data!B3093)</f>
        <v>19</v>
      </c>
      <c r="D3093" t="str">
        <f>TEXT(Raw_Data!B3093,"mmm")</f>
        <v>Oct</v>
      </c>
      <c r="E3093">
        <f>YEAR(Raw_Data!B3093)</f>
        <v>2023</v>
      </c>
      <c r="F3093" t="str">
        <f>TEXT(Raw_Data!B3093,"mmm-yy")</f>
        <v>Oct-23</v>
      </c>
      <c r="G3093" t="str">
        <f>PROPER(Raw_Data!C3093&amp;". "&amp;Raw_Data!D3093)</f>
        <v>Q. Ironside</v>
      </c>
      <c r="H3093" t="str">
        <f>IF(OR(Raw_Data!E3093="M",Raw_Data!E3093="Male"),"Male",IF(OR(Raw_Data!E3093="F",Raw_Data!E3093="Female"),"Female","Not Confirmed"))</f>
        <v>Male</v>
      </c>
      <c r="I3093">
        <f>Raw_Data!F3093</f>
        <v>46</v>
      </c>
      <c r="J3093" t="str">
        <f>FLOOR(Raw_Data!F3093,10)&amp;"-"&amp;FLOOR(Raw_Data!F3093,10)+9</f>
        <v>40-49</v>
      </c>
      <c r="K3093" t="str">
        <f>Raw_Data!G3093</f>
        <v>Two or More Races</v>
      </c>
      <c r="L3093" t="str">
        <f>Raw_Data!H3093</f>
        <v>None</v>
      </c>
      <c r="M3093" t="str">
        <f>IF(Raw_Data!I3093=TRUE,"Admitted","Not Admitted")</f>
        <v>Not Admitted</v>
      </c>
      <c r="N3093" t="str">
        <f>IF(Raw_Data!J3093="","Not Rated",Raw_Data!J3093)</f>
        <v>Not Rated</v>
      </c>
      <c r="O3093">
        <f>Raw_Data!K3093</f>
        <v>10</v>
      </c>
      <c r="P3093" t="str">
        <f>IF(Raw_Data!K3093&lt;=30,"Within Time","Delayed")</f>
        <v>Within Time</v>
      </c>
    </row>
    <row r="3094" spans="1:16" x14ac:dyDescent="0.35">
      <c r="A3094" t="str">
        <f>Raw_Data!A3094</f>
        <v>731-60-2286</v>
      </c>
      <c r="B3094" s="2">
        <f>Raw_Data!B3094</f>
        <v>45208.818055555559</v>
      </c>
      <c r="C3094">
        <f>HOUR(Raw_Data!B3094)</f>
        <v>19</v>
      </c>
      <c r="D3094" t="str">
        <f>TEXT(Raw_Data!B3094,"mmm")</f>
        <v>Oct</v>
      </c>
      <c r="E3094">
        <f>YEAR(Raw_Data!B3094)</f>
        <v>2023</v>
      </c>
      <c r="F3094" t="str">
        <f>TEXT(Raw_Data!B3094,"mmm-yy")</f>
        <v>Oct-23</v>
      </c>
      <c r="G3094" t="str">
        <f>PROPER(Raw_Data!C3094&amp;". "&amp;Raw_Data!D3094)</f>
        <v>B. Tunstall</v>
      </c>
      <c r="H3094" t="str">
        <f>IF(OR(Raw_Data!E3094="M",Raw_Data!E3094="Male"),"Male",IF(OR(Raw_Data!E3094="F",Raw_Data!E3094="Female"),"Female","Not Confirmed"))</f>
        <v>Male</v>
      </c>
      <c r="I3094">
        <f>Raw_Data!F3094</f>
        <v>40</v>
      </c>
      <c r="J3094" t="str">
        <f>FLOOR(Raw_Data!F3094,10)&amp;"-"&amp;FLOOR(Raw_Data!F3094,10)+9</f>
        <v>40-49</v>
      </c>
      <c r="K3094" t="str">
        <f>Raw_Data!G3094</f>
        <v>White</v>
      </c>
      <c r="L3094" t="str">
        <f>Raw_Data!H3094</f>
        <v>None</v>
      </c>
      <c r="M3094" t="str">
        <f>IF(Raw_Data!I3094=TRUE,"Admitted","Not Admitted")</f>
        <v>Admitted</v>
      </c>
      <c r="N3094" t="str">
        <f>IF(Raw_Data!J3094="","Not Rated",Raw_Data!J3094)</f>
        <v>Not Rated</v>
      </c>
      <c r="O3094">
        <f>Raw_Data!K3094</f>
        <v>34</v>
      </c>
      <c r="P3094" t="str">
        <f>IF(Raw_Data!K3094&lt;=30,"Within Time","Delayed")</f>
        <v>Delayed</v>
      </c>
    </row>
    <row r="3095" spans="1:16" x14ac:dyDescent="0.35">
      <c r="A3095" t="str">
        <f>Raw_Data!A3095</f>
        <v>561-65-8319</v>
      </c>
      <c r="B3095" s="2">
        <f>Raw_Data!B3095</f>
        <v>45208.879861111112</v>
      </c>
      <c r="C3095">
        <f>HOUR(Raw_Data!B3095)</f>
        <v>21</v>
      </c>
      <c r="D3095" t="str">
        <f>TEXT(Raw_Data!B3095,"mmm")</f>
        <v>Oct</v>
      </c>
      <c r="E3095">
        <f>YEAR(Raw_Data!B3095)</f>
        <v>2023</v>
      </c>
      <c r="F3095" t="str">
        <f>TEXT(Raw_Data!B3095,"mmm-yy")</f>
        <v>Oct-23</v>
      </c>
      <c r="G3095" t="str">
        <f>PROPER(Raw_Data!C3095&amp;". "&amp;Raw_Data!D3095)</f>
        <v>T. Schubuser</v>
      </c>
      <c r="H3095" t="str">
        <f>IF(OR(Raw_Data!E3095="M",Raw_Data!E3095="Male"),"Male",IF(OR(Raw_Data!E3095="F",Raw_Data!E3095="Female"),"Female","Not Confirmed"))</f>
        <v>Male</v>
      </c>
      <c r="I3095">
        <f>Raw_Data!F3095</f>
        <v>16</v>
      </c>
      <c r="J3095" t="str">
        <f>FLOOR(Raw_Data!F3095,10)&amp;"-"&amp;FLOOR(Raw_Data!F3095,10)+9</f>
        <v>10-19</v>
      </c>
      <c r="K3095" t="str">
        <f>Raw_Data!G3095</f>
        <v>Pacific Islander</v>
      </c>
      <c r="L3095" t="str">
        <f>Raw_Data!H3095</f>
        <v>Physiotherapy</v>
      </c>
      <c r="M3095" t="str">
        <f>IF(Raw_Data!I3095=TRUE,"Admitted","Not Admitted")</f>
        <v>Not Admitted</v>
      </c>
      <c r="N3095" t="str">
        <f>IF(Raw_Data!J3095="","Not Rated",Raw_Data!J3095)</f>
        <v>Not Rated</v>
      </c>
      <c r="O3095">
        <f>Raw_Data!K3095</f>
        <v>53</v>
      </c>
      <c r="P3095" t="str">
        <f>IF(Raw_Data!K3095&lt;=30,"Within Time","Delayed")</f>
        <v>Delayed</v>
      </c>
    </row>
    <row r="3096" spans="1:16" x14ac:dyDescent="0.35">
      <c r="A3096" t="str">
        <f>Raw_Data!A3096</f>
        <v>651-20-8327</v>
      </c>
      <c r="B3096" s="2">
        <f>Raw_Data!B3096</f>
        <v>45208.90347222222</v>
      </c>
      <c r="C3096">
        <f>HOUR(Raw_Data!B3096)</f>
        <v>21</v>
      </c>
      <c r="D3096" t="str">
        <f>TEXT(Raw_Data!B3096,"mmm")</f>
        <v>Oct</v>
      </c>
      <c r="E3096">
        <f>YEAR(Raw_Data!B3096)</f>
        <v>2023</v>
      </c>
      <c r="F3096" t="str">
        <f>TEXT(Raw_Data!B3096,"mmm-yy")</f>
        <v>Oct-23</v>
      </c>
      <c r="G3096" t="str">
        <f>PROPER(Raw_Data!C3096&amp;". "&amp;Raw_Data!D3096)</f>
        <v>J. Inglewood</v>
      </c>
      <c r="H3096" t="str">
        <f>IF(OR(Raw_Data!E3096="M",Raw_Data!E3096="Male"),"Male",IF(OR(Raw_Data!E3096="F",Raw_Data!E3096="Female"),"Female","Not Confirmed"))</f>
        <v>Male</v>
      </c>
      <c r="I3096">
        <f>Raw_Data!F3096</f>
        <v>41</v>
      </c>
      <c r="J3096" t="str">
        <f>FLOOR(Raw_Data!F3096,10)&amp;"-"&amp;FLOOR(Raw_Data!F3096,10)+9</f>
        <v>40-49</v>
      </c>
      <c r="K3096" t="str">
        <f>Raw_Data!G3096</f>
        <v>African American</v>
      </c>
      <c r="L3096" t="str">
        <f>Raw_Data!H3096</f>
        <v>Gastroenterology</v>
      </c>
      <c r="M3096" t="str">
        <f>IF(Raw_Data!I3096=TRUE,"Admitted","Not Admitted")</f>
        <v>Not Admitted</v>
      </c>
      <c r="N3096" t="str">
        <f>IF(Raw_Data!J3096="","Not Rated",Raw_Data!J3096)</f>
        <v>Not Rated</v>
      </c>
      <c r="O3096">
        <f>Raw_Data!K3096</f>
        <v>33</v>
      </c>
      <c r="P3096" t="str">
        <f>IF(Raw_Data!K3096&lt;=30,"Within Time","Delayed")</f>
        <v>Delayed</v>
      </c>
    </row>
    <row r="3097" spans="1:16" x14ac:dyDescent="0.35">
      <c r="A3097" t="str">
        <f>Raw_Data!A3097</f>
        <v>685-56-3671</v>
      </c>
      <c r="B3097" s="2">
        <f>Raw_Data!B3097</f>
        <v>45208.951388888891</v>
      </c>
      <c r="C3097">
        <f>HOUR(Raw_Data!B3097)</f>
        <v>22</v>
      </c>
      <c r="D3097" t="str">
        <f>TEXT(Raw_Data!B3097,"mmm")</f>
        <v>Oct</v>
      </c>
      <c r="E3097">
        <f>YEAR(Raw_Data!B3097)</f>
        <v>2023</v>
      </c>
      <c r="F3097" t="str">
        <f>TEXT(Raw_Data!B3097,"mmm-yy")</f>
        <v>Oct-23</v>
      </c>
      <c r="G3097" t="str">
        <f>PROPER(Raw_Data!C3097&amp;". "&amp;Raw_Data!D3097)</f>
        <v>D. Thornbury</v>
      </c>
      <c r="H3097" t="str">
        <f>IF(OR(Raw_Data!E3097="M",Raw_Data!E3097="Male"),"Male",IF(OR(Raw_Data!E3097="F",Raw_Data!E3097="Female"),"Female","Not Confirmed"))</f>
        <v>Male</v>
      </c>
      <c r="I3097">
        <f>Raw_Data!F3097</f>
        <v>36</v>
      </c>
      <c r="J3097" t="str">
        <f>FLOOR(Raw_Data!F3097,10)&amp;"-"&amp;FLOOR(Raw_Data!F3097,10)+9</f>
        <v>30-39</v>
      </c>
      <c r="K3097" t="str">
        <f>Raw_Data!G3097</f>
        <v>Pacific Islander</v>
      </c>
      <c r="L3097" t="str">
        <f>Raw_Data!H3097</f>
        <v>Physiotherapy</v>
      </c>
      <c r="M3097" t="str">
        <f>IF(Raw_Data!I3097=TRUE,"Admitted","Not Admitted")</f>
        <v>Not Admitted</v>
      </c>
      <c r="N3097" t="str">
        <f>IF(Raw_Data!J3097="","Not Rated",Raw_Data!J3097)</f>
        <v>Not Rated</v>
      </c>
      <c r="O3097">
        <f>Raw_Data!K3097</f>
        <v>29</v>
      </c>
      <c r="P3097" t="str">
        <f>IF(Raw_Data!K3097&lt;=30,"Within Time","Delayed")</f>
        <v>Within Time</v>
      </c>
    </row>
    <row r="3098" spans="1:16" x14ac:dyDescent="0.35">
      <c r="A3098" t="str">
        <f>Raw_Data!A3098</f>
        <v>332-25-3387</v>
      </c>
      <c r="B3098" s="2">
        <f>Raw_Data!B3098</f>
        <v>45208.994444444441</v>
      </c>
      <c r="C3098">
        <f>HOUR(Raw_Data!B3098)</f>
        <v>23</v>
      </c>
      <c r="D3098" t="str">
        <f>TEXT(Raw_Data!B3098,"mmm")</f>
        <v>Oct</v>
      </c>
      <c r="E3098">
        <f>YEAR(Raw_Data!B3098)</f>
        <v>2023</v>
      </c>
      <c r="F3098" t="str">
        <f>TEXT(Raw_Data!B3098,"mmm-yy")</f>
        <v>Oct-23</v>
      </c>
      <c r="G3098" t="str">
        <f>PROPER(Raw_Data!C3098&amp;". "&amp;Raw_Data!D3098)</f>
        <v>Q. Pemberton</v>
      </c>
      <c r="H3098" t="str">
        <f>IF(OR(Raw_Data!E3098="M",Raw_Data!E3098="Male"),"Male",IF(OR(Raw_Data!E3098="F",Raw_Data!E3098="Female"),"Female","Not Confirmed"))</f>
        <v>Female</v>
      </c>
      <c r="I3098">
        <f>Raw_Data!F3098</f>
        <v>69</v>
      </c>
      <c r="J3098" t="str">
        <f>FLOOR(Raw_Data!F3098,10)&amp;"-"&amp;FLOOR(Raw_Data!F3098,10)+9</f>
        <v>60-69</v>
      </c>
      <c r="K3098" t="str">
        <f>Raw_Data!G3098</f>
        <v>Unknown</v>
      </c>
      <c r="L3098" t="str">
        <f>Raw_Data!H3098</f>
        <v>None</v>
      </c>
      <c r="M3098" t="str">
        <f>IF(Raw_Data!I3098=TRUE,"Admitted","Not Admitted")</f>
        <v>Admitted</v>
      </c>
      <c r="N3098">
        <f>IF(Raw_Data!J3098="","Not Rated",Raw_Data!J3098)</f>
        <v>10</v>
      </c>
      <c r="O3098">
        <f>Raw_Data!K3098</f>
        <v>30</v>
      </c>
      <c r="P3098" t="str">
        <f>IF(Raw_Data!K3098&lt;=30,"Within Time","Delayed")</f>
        <v>Within Time</v>
      </c>
    </row>
    <row r="3099" spans="1:16" x14ac:dyDescent="0.35">
      <c r="A3099" t="str">
        <f>Raw_Data!A3099</f>
        <v>672-76-7468</v>
      </c>
      <c r="B3099" s="2">
        <f>Raw_Data!B3099</f>
        <v>45209.015277777777</v>
      </c>
      <c r="C3099">
        <f>HOUR(Raw_Data!B3099)</f>
        <v>0</v>
      </c>
      <c r="D3099" t="str">
        <f>TEXT(Raw_Data!B3099,"mmm")</f>
        <v>Oct</v>
      </c>
      <c r="E3099">
        <f>YEAR(Raw_Data!B3099)</f>
        <v>2023</v>
      </c>
      <c r="F3099" t="str">
        <f>TEXT(Raw_Data!B3099,"mmm-yy")</f>
        <v>Oct-23</v>
      </c>
      <c r="G3099" t="str">
        <f>PROPER(Raw_Data!C3099&amp;". "&amp;Raw_Data!D3099)</f>
        <v>S. Ainsworth</v>
      </c>
      <c r="H3099" t="str">
        <f>IF(OR(Raw_Data!E3099="M",Raw_Data!E3099="Male"),"Male",IF(OR(Raw_Data!E3099="F",Raw_Data!E3099="Female"),"Female","Not Confirmed"))</f>
        <v>Female</v>
      </c>
      <c r="I3099">
        <f>Raw_Data!F3099</f>
        <v>57</v>
      </c>
      <c r="J3099" t="str">
        <f>FLOOR(Raw_Data!F3099,10)&amp;"-"&amp;FLOOR(Raw_Data!F3099,10)+9</f>
        <v>50-59</v>
      </c>
      <c r="K3099" t="str">
        <f>Raw_Data!G3099</f>
        <v>Declined to Identify</v>
      </c>
      <c r="L3099" t="str">
        <f>Raw_Data!H3099</f>
        <v>Gastroenterology</v>
      </c>
      <c r="M3099" t="str">
        <f>IF(Raw_Data!I3099=TRUE,"Admitted","Not Admitted")</f>
        <v>Not Admitted</v>
      </c>
      <c r="N3099" t="str">
        <f>IF(Raw_Data!J3099="","Not Rated",Raw_Data!J3099)</f>
        <v>Not Rated</v>
      </c>
      <c r="O3099">
        <f>Raw_Data!K3099</f>
        <v>20</v>
      </c>
      <c r="P3099" t="str">
        <f>IF(Raw_Data!K3099&lt;=30,"Within Time","Delayed")</f>
        <v>Within Time</v>
      </c>
    </row>
    <row r="3100" spans="1:16" x14ac:dyDescent="0.35">
      <c r="A3100" t="str">
        <f>Raw_Data!A3100</f>
        <v>737-86-3996</v>
      </c>
      <c r="B3100" s="2">
        <f>Raw_Data!B3100</f>
        <v>45209.027083333327</v>
      </c>
      <c r="C3100">
        <f>HOUR(Raw_Data!B3100)</f>
        <v>0</v>
      </c>
      <c r="D3100" t="str">
        <f>TEXT(Raw_Data!B3100,"mmm")</f>
        <v>Oct</v>
      </c>
      <c r="E3100">
        <f>YEAR(Raw_Data!B3100)</f>
        <v>2023</v>
      </c>
      <c r="F3100" t="str">
        <f>TEXT(Raw_Data!B3100,"mmm-yy")</f>
        <v>Oct-23</v>
      </c>
      <c r="G3100" t="str">
        <f>PROPER(Raw_Data!C3100&amp;". "&amp;Raw_Data!D3100)</f>
        <v>B. Kershaw</v>
      </c>
      <c r="H3100" t="str">
        <f>IF(OR(Raw_Data!E3100="M",Raw_Data!E3100="Male"),"Male",IF(OR(Raw_Data!E3100="F",Raw_Data!E3100="Female"),"Female","Not Confirmed"))</f>
        <v>Male</v>
      </c>
      <c r="I3100">
        <f>Raw_Data!F3100</f>
        <v>70</v>
      </c>
      <c r="J3100" t="str">
        <f>FLOOR(Raw_Data!F3100,10)&amp;"-"&amp;FLOOR(Raw_Data!F3100,10)+9</f>
        <v>70-79</v>
      </c>
      <c r="K3100" t="str">
        <f>Raw_Data!G3100</f>
        <v>White</v>
      </c>
      <c r="L3100" t="str">
        <f>Raw_Data!H3100</f>
        <v>Physiotherapy</v>
      </c>
      <c r="M3100" t="str">
        <f>IF(Raw_Data!I3100=TRUE,"Admitted","Not Admitted")</f>
        <v>Admitted</v>
      </c>
      <c r="N3100" t="str">
        <f>IF(Raw_Data!J3100="","Not Rated",Raw_Data!J3100)</f>
        <v>Not Rated</v>
      </c>
      <c r="O3100">
        <f>Raw_Data!K3100</f>
        <v>40</v>
      </c>
      <c r="P3100" t="str">
        <f>IF(Raw_Data!K3100&lt;=30,"Within Time","Delayed")</f>
        <v>Delayed</v>
      </c>
    </row>
    <row r="3101" spans="1:16" x14ac:dyDescent="0.35">
      <c r="A3101" t="str">
        <f>Raw_Data!A3101</f>
        <v>370-37-1406</v>
      </c>
      <c r="B3101" s="2">
        <f>Raw_Data!B3101</f>
        <v>45209.04791666667</v>
      </c>
      <c r="C3101">
        <f>HOUR(Raw_Data!B3101)</f>
        <v>1</v>
      </c>
      <c r="D3101" t="str">
        <f>TEXT(Raw_Data!B3101,"mmm")</f>
        <v>Oct</v>
      </c>
      <c r="E3101">
        <f>YEAR(Raw_Data!B3101)</f>
        <v>2023</v>
      </c>
      <c r="F3101" t="str">
        <f>TEXT(Raw_Data!B3101,"mmm-yy")</f>
        <v>Oct-23</v>
      </c>
      <c r="G3101" t="str">
        <f>PROPER(Raw_Data!C3101&amp;". "&amp;Raw_Data!D3101)</f>
        <v>T. Hathaway</v>
      </c>
      <c r="H3101" t="str">
        <f>IF(OR(Raw_Data!E3101="M",Raw_Data!E3101="Male"),"Male",IF(OR(Raw_Data!E3101="F",Raw_Data!E3101="Female"),"Female","Not Confirmed"))</f>
        <v>Male</v>
      </c>
      <c r="I3101">
        <f>Raw_Data!F3101</f>
        <v>60</v>
      </c>
      <c r="J3101" t="str">
        <f>FLOOR(Raw_Data!F3101,10)&amp;"-"&amp;FLOOR(Raw_Data!F3101,10)+9</f>
        <v>60-69</v>
      </c>
      <c r="K3101" t="str">
        <f>Raw_Data!G3101</f>
        <v>Native American/Alaska Native</v>
      </c>
      <c r="L3101" t="str">
        <f>Raw_Data!H3101</f>
        <v>None</v>
      </c>
      <c r="M3101" t="str">
        <f>IF(Raw_Data!I3101=TRUE,"Admitted","Not Admitted")</f>
        <v>Admitted</v>
      </c>
      <c r="N3101" t="str">
        <f>IF(Raw_Data!J3101="","Not Rated",Raw_Data!J3101)</f>
        <v>Not Rated</v>
      </c>
      <c r="O3101">
        <f>Raw_Data!K3101</f>
        <v>39</v>
      </c>
      <c r="P3101" t="str">
        <f>IF(Raw_Data!K3101&lt;=30,"Within Time","Delayed")</f>
        <v>Delayed</v>
      </c>
    </row>
    <row r="3102" spans="1:16" x14ac:dyDescent="0.35">
      <c r="A3102" t="str">
        <f>Raw_Data!A3102</f>
        <v>643-84-5017</v>
      </c>
      <c r="B3102" s="2">
        <f>Raw_Data!B3102</f>
        <v>45209.112500000003</v>
      </c>
      <c r="C3102">
        <f>HOUR(Raw_Data!B3102)</f>
        <v>2</v>
      </c>
      <c r="D3102" t="str">
        <f>TEXT(Raw_Data!B3102,"mmm")</f>
        <v>Oct</v>
      </c>
      <c r="E3102">
        <f>YEAR(Raw_Data!B3102)</f>
        <v>2023</v>
      </c>
      <c r="F3102" t="str">
        <f>TEXT(Raw_Data!B3102,"mmm-yy")</f>
        <v>Oct-23</v>
      </c>
      <c r="G3102" t="str">
        <f>PROPER(Raw_Data!C3102&amp;". "&amp;Raw_Data!D3102)</f>
        <v>O. Tunstall</v>
      </c>
      <c r="H3102" t="str">
        <f>IF(OR(Raw_Data!E3102="M",Raw_Data!E3102="Male"),"Male",IF(OR(Raw_Data!E3102="F",Raw_Data!E3102="Female"),"Female","Not Confirmed"))</f>
        <v>Male</v>
      </c>
      <c r="I3102">
        <f>Raw_Data!F3102</f>
        <v>8</v>
      </c>
      <c r="J3102" t="str">
        <f>FLOOR(Raw_Data!F3102,10)&amp;"-"&amp;FLOOR(Raw_Data!F3102,10)+9</f>
        <v>0-9</v>
      </c>
      <c r="K3102" t="str">
        <f>Raw_Data!G3102</f>
        <v>White</v>
      </c>
      <c r="L3102" t="str">
        <f>Raw_Data!H3102</f>
        <v>General Practice</v>
      </c>
      <c r="M3102" t="str">
        <f>IF(Raw_Data!I3102=TRUE,"Admitted","Not Admitted")</f>
        <v>Admitted</v>
      </c>
      <c r="N3102">
        <f>IF(Raw_Data!J3102="","Not Rated",Raw_Data!J3102)</f>
        <v>0</v>
      </c>
      <c r="O3102">
        <f>Raw_Data!K3102</f>
        <v>57</v>
      </c>
      <c r="P3102" t="str">
        <f>IF(Raw_Data!K3102&lt;=30,"Within Time","Delayed")</f>
        <v>Delayed</v>
      </c>
    </row>
    <row r="3103" spans="1:16" x14ac:dyDescent="0.35">
      <c r="A3103" t="str">
        <f>Raw_Data!A3103</f>
        <v>430-87-9108</v>
      </c>
      <c r="B3103" s="2">
        <f>Raw_Data!B3103</f>
        <v>45209.124305555553</v>
      </c>
      <c r="C3103">
        <f>HOUR(Raw_Data!B3103)</f>
        <v>2</v>
      </c>
      <c r="D3103" t="str">
        <f>TEXT(Raw_Data!B3103,"mmm")</f>
        <v>Oct</v>
      </c>
      <c r="E3103">
        <f>YEAR(Raw_Data!B3103)</f>
        <v>2023</v>
      </c>
      <c r="F3103" t="str">
        <f>TEXT(Raw_Data!B3103,"mmm-yy")</f>
        <v>Oct-23</v>
      </c>
      <c r="G3103" t="str">
        <f>PROPER(Raw_Data!C3103&amp;". "&amp;Raw_Data!D3103)</f>
        <v>U. Tunstall</v>
      </c>
      <c r="H3103" t="str">
        <f>IF(OR(Raw_Data!E3103="M",Raw_Data!E3103="Male"),"Male",IF(OR(Raw_Data!E3103="F",Raw_Data!E3103="Female"),"Female","Not Confirmed"))</f>
        <v>Male</v>
      </c>
      <c r="I3103">
        <f>Raw_Data!F3103</f>
        <v>1</v>
      </c>
      <c r="J3103" t="str">
        <f>FLOOR(Raw_Data!F3103,10)&amp;"-"&amp;FLOOR(Raw_Data!F3103,10)+9</f>
        <v>0-9</v>
      </c>
      <c r="K3103" t="str">
        <f>Raw_Data!G3103</f>
        <v>African American</v>
      </c>
      <c r="L3103" t="str">
        <f>Raw_Data!H3103</f>
        <v>None</v>
      </c>
      <c r="M3103" t="str">
        <f>IF(Raw_Data!I3103=TRUE,"Admitted","Not Admitted")</f>
        <v>Not Admitted</v>
      </c>
      <c r="N3103" t="str">
        <f>IF(Raw_Data!J3103="","Not Rated",Raw_Data!J3103)</f>
        <v>Not Rated</v>
      </c>
      <c r="O3103">
        <f>Raw_Data!K3103</f>
        <v>57</v>
      </c>
      <c r="P3103" t="str">
        <f>IF(Raw_Data!K3103&lt;=30,"Within Time","Delayed")</f>
        <v>Delayed</v>
      </c>
    </row>
    <row r="3104" spans="1:16" x14ac:dyDescent="0.35">
      <c r="A3104" t="str">
        <f>Raw_Data!A3104</f>
        <v>358-15-7165</v>
      </c>
      <c r="B3104" s="2">
        <f>Raw_Data!B3104</f>
        <v>45209.157638888893</v>
      </c>
      <c r="C3104">
        <f>HOUR(Raw_Data!B3104)</f>
        <v>3</v>
      </c>
      <c r="D3104" t="str">
        <f>TEXT(Raw_Data!B3104,"mmm")</f>
        <v>Oct</v>
      </c>
      <c r="E3104">
        <f>YEAR(Raw_Data!B3104)</f>
        <v>2023</v>
      </c>
      <c r="F3104" t="str">
        <f>TEXT(Raw_Data!B3104,"mmm-yy")</f>
        <v>Oct-23</v>
      </c>
      <c r="G3104" t="str">
        <f>PROPER(Raw_Data!C3104&amp;". "&amp;Raw_Data!D3104)</f>
        <v>M. Fairbairn</v>
      </c>
      <c r="H3104" t="str">
        <f>IF(OR(Raw_Data!E3104="M",Raw_Data!E3104="Male"),"Male",IF(OR(Raw_Data!E3104="F",Raw_Data!E3104="Female"),"Female","Not Confirmed"))</f>
        <v>Male</v>
      </c>
      <c r="I3104">
        <f>Raw_Data!F3104</f>
        <v>71</v>
      </c>
      <c r="J3104" t="str">
        <f>FLOOR(Raw_Data!F3104,10)&amp;"-"&amp;FLOOR(Raw_Data!F3104,10)+9</f>
        <v>70-79</v>
      </c>
      <c r="K3104" t="str">
        <f>Raw_Data!G3104</f>
        <v>Native American/Alaska Native</v>
      </c>
      <c r="L3104" t="str">
        <f>Raw_Data!H3104</f>
        <v>General Practice</v>
      </c>
      <c r="M3104" t="str">
        <f>IF(Raw_Data!I3104=TRUE,"Admitted","Not Admitted")</f>
        <v>Admitted</v>
      </c>
      <c r="N3104" t="str">
        <f>IF(Raw_Data!J3104="","Not Rated",Raw_Data!J3104)</f>
        <v>Not Rated</v>
      </c>
      <c r="O3104">
        <f>Raw_Data!K3104</f>
        <v>10</v>
      </c>
      <c r="P3104" t="str">
        <f>IF(Raw_Data!K3104&lt;=30,"Within Time","Delayed")</f>
        <v>Within Time</v>
      </c>
    </row>
    <row r="3105" spans="1:16" x14ac:dyDescent="0.35">
      <c r="A3105" t="str">
        <f>Raw_Data!A3105</f>
        <v>491-72-3697</v>
      </c>
      <c r="B3105" s="2">
        <f>Raw_Data!B3105</f>
        <v>45209.208333333343</v>
      </c>
      <c r="C3105">
        <f>HOUR(Raw_Data!B3105)</f>
        <v>5</v>
      </c>
      <c r="D3105" t="str">
        <f>TEXT(Raw_Data!B3105,"mmm")</f>
        <v>Oct</v>
      </c>
      <c r="E3105">
        <f>YEAR(Raw_Data!B3105)</f>
        <v>2023</v>
      </c>
      <c r="F3105" t="str">
        <f>TEXT(Raw_Data!B3105,"mmm-yy")</f>
        <v>Oct-23</v>
      </c>
      <c r="G3105" t="str">
        <f>PROPER(Raw_Data!C3105&amp;". "&amp;Raw_Data!D3105)</f>
        <v>E. Silverlock</v>
      </c>
      <c r="H3105" t="str">
        <f>IF(OR(Raw_Data!E3105="M",Raw_Data!E3105="Male"),"Male",IF(OR(Raw_Data!E3105="F",Raw_Data!E3105="Female"),"Female","Not Confirmed"))</f>
        <v>Female</v>
      </c>
      <c r="I3105">
        <f>Raw_Data!F3105</f>
        <v>17</v>
      </c>
      <c r="J3105" t="str">
        <f>FLOOR(Raw_Data!F3105,10)&amp;"-"&amp;FLOOR(Raw_Data!F3105,10)+9</f>
        <v>10-19</v>
      </c>
      <c r="K3105" t="str">
        <f>Raw_Data!G3105</f>
        <v>White</v>
      </c>
      <c r="L3105" t="str">
        <f>Raw_Data!H3105</f>
        <v>General Practice</v>
      </c>
      <c r="M3105" t="str">
        <f>IF(Raw_Data!I3105=TRUE,"Admitted","Not Admitted")</f>
        <v>Admitted</v>
      </c>
      <c r="N3105" t="str">
        <f>IF(Raw_Data!J3105="","Not Rated",Raw_Data!J3105)</f>
        <v>Not Rated</v>
      </c>
      <c r="O3105">
        <f>Raw_Data!K3105</f>
        <v>58</v>
      </c>
      <c r="P3105" t="str">
        <f>IF(Raw_Data!K3105&lt;=30,"Within Time","Delayed")</f>
        <v>Delayed</v>
      </c>
    </row>
    <row r="3106" spans="1:16" x14ac:dyDescent="0.35">
      <c r="A3106" t="str">
        <f>Raw_Data!A3106</f>
        <v>557-33-8344</v>
      </c>
      <c r="B3106" s="2">
        <f>Raw_Data!B3106</f>
        <v>45209.329861111109</v>
      </c>
      <c r="C3106">
        <f>HOUR(Raw_Data!B3106)</f>
        <v>7</v>
      </c>
      <c r="D3106" t="str">
        <f>TEXT(Raw_Data!B3106,"mmm")</f>
        <v>Oct</v>
      </c>
      <c r="E3106">
        <f>YEAR(Raw_Data!B3106)</f>
        <v>2023</v>
      </c>
      <c r="F3106" t="str">
        <f>TEXT(Raw_Data!B3106,"mmm-yy")</f>
        <v>Oct-23</v>
      </c>
      <c r="G3106" t="str">
        <f>PROPER(Raw_Data!C3106&amp;". "&amp;Raw_Data!D3106)</f>
        <v>V. Tunstall</v>
      </c>
      <c r="H3106" t="str">
        <f>IF(OR(Raw_Data!E3106="M",Raw_Data!E3106="Male"),"Male",IF(OR(Raw_Data!E3106="F",Raw_Data!E3106="Female"),"Female","Not Confirmed"))</f>
        <v>Female</v>
      </c>
      <c r="I3106">
        <f>Raw_Data!F3106</f>
        <v>26</v>
      </c>
      <c r="J3106" t="str">
        <f>FLOOR(Raw_Data!F3106,10)&amp;"-"&amp;FLOOR(Raw_Data!F3106,10)+9</f>
        <v>20-29</v>
      </c>
      <c r="K3106" t="str">
        <f>Raw_Data!G3106</f>
        <v>White</v>
      </c>
      <c r="L3106" t="str">
        <f>Raw_Data!H3106</f>
        <v>General Practice</v>
      </c>
      <c r="M3106" t="str">
        <f>IF(Raw_Data!I3106=TRUE,"Admitted","Not Admitted")</f>
        <v>Not Admitted</v>
      </c>
      <c r="N3106" t="str">
        <f>IF(Raw_Data!J3106="","Not Rated",Raw_Data!J3106)</f>
        <v>Not Rated</v>
      </c>
      <c r="O3106">
        <f>Raw_Data!K3106</f>
        <v>38</v>
      </c>
      <c r="P3106" t="str">
        <f>IF(Raw_Data!K3106&lt;=30,"Within Time","Delayed")</f>
        <v>Delayed</v>
      </c>
    </row>
    <row r="3107" spans="1:16" x14ac:dyDescent="0.35">
      <c r="A3107" t="str">
        <f>Raw_Data!A3107</f>
        <v>236-97-8759</v>
      </c>
      <c r="B3107" s="2">
        <f>Raw_Data!B3107</f>
        <v>45209.364583333343</v>
      </c>
      <c r="C3107">
        <f>HOUR(Raw_Data!B3107)</f>
        <v>8</v>
      </c>
      <c r="D3107" t="str">
        <f>TEXT(Raw_Data!B3107,"mmm")</f>
        <v>Oct</v>
      </c>
      <c r="E3107">
        <f>YEAR(Raw_Data!B3107)</f>
        <v>2023</v>
      </c>
      <c r="F3107" t="str">
        <f>TEXT(Raw_Data!B3107,"mmm-yy")</f>
        <v>Oct-23</v>
      </c>
      <c r="G3107" t="str">
        <f>PROPER(Raw_Data!C3107&amp;". "&amp;Raw_Data!D3107)</f>
        <v>E. Merriweather</v>
      </c>
      <c r="H3107" t="str">
        <f>IF(OR(Raw_Data!E3107="M",Raw_Data!E3107="Male"),"Male",IF(OR(Raw_Data!E3107="F",Raw_Data!E3107="Female"),"Female","Not Confirmed"))</f>
        <v>Male</v>
      </c>
      <c r="I3107">
        <f>Raw_Data!F3107</f>
        <v>16</v>
      </c>
      <c r="J3107" t="str">
        <f>FLOOR(Raw_Data!F3107,10)&amp;"-"&amp;FLOOR(Raw_Data!F3107,10)+9</f>
        <v>10-19</v>
      </c>
      <c r="K3107" t="str">
        <f>Raw_Data!G3107</f>
        <v>Unknown</v>
      </c>
      <c r="L3107" t="str">
        <f>Raw_Data!H3107</f>
        <v>None</v>
      </c>
      <c r="M3107" t="str">
        <f>IF(Raw_Data!I3107=TRUE,"Admitted","Not Admitted")</f>
        <v>Not Admitted</v>
      </c>
      <c r="N3107" t="str">
        <f>IF(Raw_Data!J3107="","Not Rated",Raw_Data!J3107)</f>
        <v>Not Rated</v>
      </c>
      <c r="O3107">
        <f>Raw_Data!K3107</f>
        <v>25</v>
      </c>
      <c r="P3107" t="str">
        <f>IF(Raw_Data!K3107&lt;=30,"Within Time","Delayed")</f>
        <v>Within Time</v>
      </c>
    </row>
    <row r="3108" spans="1:16" x14ac:dyDescent="0.35">
      <c r="A3108" t="str">
        <f>Raw_Data!A3108</f>
        <v>710-14-8886</v>
      </c>
      <c r="B3108" s="2">
        <f>Raw_Data!B3108</f>
        <v>45209.384722222218</v>
      </c>
      <c r="C3108">
        <f>HOUR(Raw_Data!B3108)</f>
        <v>9</v>
      </c>
      <c r="D3108" t="str">
        <f>TEXT(Raw_Data!B3108,"mmm")</f>
        <v>Oct</v>
      </c>
      <c r="E3108">
        <f>YEAR(Raw_Data!B3108)</f>
        <v>2023</v>
      </c>
      <c r="F3108" t="str">
        <f>TEXT(Raw_Data!B3108,"mmm-yy")</f>
        <v>Oct-23</v>
      </c>
      <c r="G3108" t="str">
        <f>PROPER(Raw_Data!C3108&amp;". "&amp;Raw_Data!D3108)</f>
        <v>M. Loxley</v>
      </c>
      <c r="H3108" t="str">
        <f>IF(OR(Raw_Data!E3108="M",Raw_Data!E3108="Male"),"Male",IF(OR(Raw_Data!E3108="F",Raw_Data!E3108="Female"),"Female","Not Confirmed"))</f>
        <v>Female</v>
      </c>
      <c r="I3108">
        <f>Raw_Data!F3108</f>
        <v>53</v>
      </c>
      <c r="J3108" t="str">
        <f>FLOOR(Raw_Data!F3108,10)&amp;"-"&amp;FLOOR(Raw_Data!F3108,10)+9</f>
        <v>50-59</v>
      </c>
      <c r="K3108" t="str">
        <f>Raw_Data!G3108</f>
        <v>Asian</v>
      </c>
      <c r="L3108" t="str">
        <f>Raw_Data!H3108</f>
        <v>None</v>
      </c>
      <c r="M3108" t="str">
        <f>IF(Raw_Data!I3108=TRUE,"Admitted","Not Admitted")</f>
        <v>Not Admitted</v>
      </c>
      <c r="N3108" t="str">
        <f>IF(Raw_Data!J3108="","Not Rated",Raw_Data!J3108)</f>
        <v>Not Rated</v>
      </c>
      <c r="O3108">
        <f>Raw_Data!K3108</f>
        <v>60</v>
      </c>
      <c r="P3108" t="str">
        <f>IF(Raw_Data!K3108&lt;=30,"Within Time","Delayed")</f>
        <v>Delayed</v>
      </c>
    </row>
    <row r="3109" spans="1:16" x14ac:dyDescent="0.35">
      <c r="A3109" t="str">
        <f>Raw_Data!A3109</f>
        <v>306-96-2772</v>
      </c>
      <c r="B3109" s="2">
        <f>Raw_Data!B3109</f>
        <v>45209.402777777781</v>
      </c>
      <c r="C3109">
        <f>HOUR(Raw_Data!B3109)</f>
        <v>9</v>
      </c>
      <c r="D3109" t="str">
        <f>TEXT(Raw_Data!B3109,"mmm")</f>
        <v>Oct</v>
      </c>
      <c r="E3109">
        <f>YEAR(Raw_Data!B3109)</f>
        <v>2023</v>
      </c>
      <c r="F3109" t="str">
        <f>TEXT(Raw_Data!B3109,"mmm-yy")</f>
        <v>Oct-23</v>
      </c>
      <c r="G3109" t="str">
        <f>PROPER(Raw_Data!C3109&amp;". "&amp;Raw_Data!D3109)</f>
        <v>C. Ollerton</v>
      </c>
      <c r="H3109" t="str">
        <f>IF(OR(Raw_Data!E3109="M",Raw_Data!E3109="Male"),"Male",IF(OR(Raw_Data!E3109="F",Raw_Data!E3109="Female"),"Female","Not Confirmed"))</f>
        <v>Male</v>
      </c>
      <c r="I3109">
        <f>Raw_Data!F3109</f>
        <v>5</v>
      </c>
      <c r="J3109" t="str">
        <f>FLOOR(Raw_Data!F3109,10)&amp;"-"&amp;FLOOR(Raw_Data!F3109,10)+9</f>
        <v>0-9</v>
      </c>
      <c r="K3109" t="str">
        <f>Raw_Data!G3109</f>
        <v>White</v>
      </c>
      <c r="L3109" t="str">
        <f>Raw_Data!H3109</f>
        <v>Orthopedics</v>
      </c>
      <c r="M3109" t="str">
        <f>IF(Raw_Data!I3109=TRUE,"Admitted","Not Admitted")</f>
        <v>Admitted</v>
      </c>
      <c r="N3109" t="str">
        <f>IF(Raw_Data!J3109="","Not Rated",Raw_Data!J3109)</f>
        <v>Not Rated</v>
      </c>
      <c r="O3109">
        <f>Raw_Data!K3109</f>
        <v>30</v>
      </c>
      <c r="P3109" t="str">
        <f>IF(Raw_Data!K3109&lt;=30,"Within Time","Delayed")</f>
        <v>Within Time</v>
      </c>
    </row>
    <row r="3110" spans="1:16" x14ac:dyDescent="0.35">
      <c r="A3110" t="str">
        <f>Raw_Data!A3110</f>
        <v>799-22-8779</v>
      </c>
      <c r="B3110" s="2">
        <f>Raw_Data!B3110</f>
        <v>45209.442361111112</v>
      </c>
      <c r="C3110">
        <f>HOUR(Raw_Data!B3110)</f>
        <v>10</v>
      </c>
      <c r="D3110" t="str">
        <f>TEXT(Raw_Data!B3110,"mmm")</f>
        <v>Oct</v>
      </c>
      <c r="E3110">
        <f>YEAR(Raw_Data!B3110)</f>
        <v>2023</v>
      </c>
      <c r="F3110" t="str">
        <f>TEXT(Raw_Data!B3110,"mmm-yy")</f>
        <v>Oct-23</v>
      </c>
      <c r="G3110" t="str">
        <f>PROPER(Raw_Data!C3110&amp;". "&amp;Raw_Data!D3110)</f>
        <v>J. Crebo</v>
      </c>
      <c r="H3110" t="str">
        <f>IF(OR(Raw_Data!E3110="M",Raw_Data!E3110="Male"),"Male",IF(OR(Raw_Data!E3110="F",Raw_Data!E3110="Female"),"Female","Not Confirmed"))</f>
        <v>Female</v>
      </c>
      <c r="I3110">
        <f>Raw_Data!F3110</f>
        <v>60</v>
      </c>
      <c r="J3110" t="str">
        <f>FLOOR(Raw_Data!F3110,10)&amp;"-"&amp;FLOOR(Raw_Data!F3110,10)+9</f>
        <v>60-69</v>
      </c>
      <c r="K3110" t="str">
        <f>Raw_Data!G3110</f>
        <v>White</v>
      </c>
      <c r="L3110" t="str">
        <f>Raw_Data!H3110</f>
        <v>None</v>
      </c>
      <c r="M3110" t="str">
        <f>IF(Raw_Data!I3110=TRUE,"Admitted","Not Admitted")</f>
        <v>Not Admitted</v>
      </c>
      <c r="N3110" t="str">
        <f>IF(Raw_Data!J3110="","Not Rated",Raw_Data!J3110)</f>
        <v>Not Rated</v>
      </c>
      <c r="O3110">
        <f>Raw_Data!K3110</f>
        <v>55</v>
      </c>
      <c r="P3110" t="str">
        <f>IF(Raw_Data!K3110&lt;=30,"Within Time","Delayed")</f>
        <v>Delayed</v>
      </c>
    </row>
    <row r="3111" spans="1:16" x14ac:dyDescent="0.35">
      <c r="A3111" t="str">
        <f>Raw_Data!A3111</f>
        <v>570-22-9667</v>
      </c>
      <c r="B3111" s="2">
        <f>Raw_Data!B3111</f>
        <v>45209.587500000001</v>
      </c>
      <c r="C3111">
        <f>HOUR(Raw_Data!B3111)</f>
        <v>14</v>
      </c>
      <c r="D3111" t="str">
        <f>TEXT(Raw_Data!B3111,"mmm")</f>
        <v>Oct</v>
      </c>
      <c r="E3111">
        <f>YEAR(Raw_Data!B3111)</f>
        <v>2023</v>
      </c>
      <c r="F3111" t="str">
        <f>TEXT(Raw_Data!B3111,"mmm-yy")</f>
        <v>Oct-23</v>
      </c>
      <c r="G3111" t="str">
        <f>PROPER(Raw_Data!C3111&amp;". "&amp;Raw_Data!D3111)</f>
        <v>N. Tunstall</v>
      </c>
      <c r="H3111" t="str">
        <f>IF(OR(Raw_Data!E3111="M",Raw_Data!E3111="Male"),"Male",IF(OR(Raw_Data!E3111="F",Raw_Data!E3111="Female"),"Female","Not Confirmed"))</f>
        <v>Female</v>
      </c>
      <c r="I3111">
        <f>Raw_Data!F3111</f>
        <v>71</v>
      </c>
      <c r="J3111" t="str">
        <f>FLOOR(Raw_Data!F3111,10)&amp;"-"&amp;FLOOR(Raw_Data!F3111,10)+9</f>
        <v>70-79</v>
      </c>
      <c r="K3111" t="str">
        <f>Raw_Data!G3111</f>
        <v>Two or More Races</v>
      </c>
      <c r="L3111" t="str">
        <f>Raw_Data!H3111</f>
        <v>Orthopedics</v>
      </c>
      <c r="M3111" t="str">
        <f>IF(Raw_Data!I3111=TRUE,"Admitted","Not Admitted")</f>
        <v>Admitted</v>
      </c>
      <c r="N3111">
        <f>IF(Raw_Data!J3111="","Not Rated",Raw_Data!J3111)</f>
        <v>10</v>
      </c>
      <c r="O3111">
        <f>Raw_Data!K3111</f>
        <v>16</v>
      </c>
      <c r="P3111" t="str">
        <f>IF(Raw_Data!K3111&lt;=30,"Within Time","Delayed")</f>
        <v>Within Time</v>
      </c>
    </row>
    <row r="3112" spans="1:16" x14ac:dyDescent="0.35">
      <c r="A3112" t="str">
        <f>Raw_Data!A3112</f>
        <v>861-43-4745</v>
      </c>
      <c r="B3112" s="2">
        <f>Raw_Data!B3112</f>
        <v>45209.602083333331</v>
      </c>
      <c r="C3112">
        <f>HOUR(Raw_Data!B3112)</f>
        <v>14</v>
      </c>
      <c r="D3112" t="str">
        <f>TEXT(Raw_Data!B3112,"mmm")</f>
        <v>Oct</v>
      </c>
      <c r="E3112">
        <f>YEAR(Raw_Data!B3112)</f>
        <v>2023</v>
      </c>
      <c r="F3112" t="str">
        <f>TEXT(Raw_Data!B3112,"mmm-yy")</f>
        <v>Oct-23</v>
      </c>
      <c r="G3112" t="str">
        <f>PROPER(Raw_Data!C3112&amp;". "&amp;Raw_Data!D3112)</f>
        <v>V. Featherstone</v>
      </c>
      <c r="H3112" t="str">
        <f>IF(OR(Raw_Data!E3112="M",Raw_Data!E3112="Male"),"Male",IF(OR(Raw_Data!E3112="F",Raw_Data!E3112="Female"),"Female","Not Confirmed"))</f>
        <v>Female</v>
      </c>
      <c r="I3112">
        <f>Raw_Data!F3112</f>
        <v>45</v>
      </c>
      <c r="J3112" t="str">
        <f>FLOOR(Raw_Data!F3112,10)&amp;"-"&amp;FLOOR(Raw_Data!F3112,10)+9</f>
        <v>40-49</v>
      </c>
      <c r="K3112" t="str">
        <f>Raw_Data!G3112</f>
        <v>Unknown</v>
      </c>
      <c r="L3112" t="str">
        <f>Raw_Data!H3112</f>
        <v>General Practice</v>
      </c>
      <c r="M3112" t="str">
        <f>IF(Raw_Data!I3112=TRUE,"Admitted","Not Admitted")</f>
        <v>Not Admitted</v>
      </c>
      <c r="N3112">
        <f>IF(Raw_Data!J3112="","Not Rated",Raw_Data!J3112)</f>
        <v>3</v>
      </c>
      <c r="O3112">
        <f>Raw_Data!K3112</f>
        <v>26</v>
      </c>
      <c r="P3112" t="str">
        <f>IF(Raw_Data!K3112&lt;=30,"Within Time","Delayed")</f>
        <v>Within Time</v>
      </c>
    </row>
    <row r="3113" spans="1:16" x14ac:dyDescent="0.35">
      <c r="A3113" t="str">
        <f>Raw_Data!A3113</f>
        <v>789-63-7889</v>
      </c>
      <c r="B3113" s="2">
        <f>Raw_Data!B3113</f>
        <v>45209.706250000003</v>
      </c>
      <c r="C3113">
        <f>HOUR(Raw_Data!B3113)</f>
        <v>16</v>
      </c>
      <c r="D3113" t="str">
        <f>TEXT(Raw_Data!B3113,"mmm")</f>
        <v>Oct</v>
      </c>
      <c r="E3113">
        <f>YEAR(Raw_Data!B3113)</f>
        <v>2023</v>
      </c>
      <c r="F3113" t="str">
        <f>TEXT(Raw_Data!B3113,"mmm-yy")</f>
        <v>Oct-23</v>
      </c>
      <c r="G3113" t="str">
        <f>PROPER(Raw_Data!C3113&amp;". "&amp;Raw_Data!D3113)</f>
        <v>A. Stanlack</v>
      </c>
      <c r="H3113" t="str">
        <f>IF(OR(Raw_Data!E3113="M",Raw_Data!E3113="Male"),"Male",IF(OR(Raw_Data!E3113="F",Raw_Data!E3113="Female"),"Female","Not Confirmed"))</f>
        <v>Male</v>
      </c>
      <c r="I3113">
        <f>Raw_Data!F3113</f>
        <v>40</v>
      </c>
      <c r="J3113" t="str">
        <f>FLOOR(Raw_Data!F3113,10)&amp;"-"&amp;FLOOR(Raw_Data!F3113,10)+9</f>
        <v>40-49</v>
      </c>
      <c r="K3113" t="str">
        <f>Raw_Data!G3113</f>
        <v>African American</v>
      </c>
      <c r="L3113" t="str">
        <f>Raw_Data!H3113</f>
        <v>None</v>
      </c>
      <c r="M3113" t="str">
        <f>IF(Raw_Data!I3113=TRUE,"Admitted","Not Admitted")</f>
        <v>Not Admitted</v>
      </c>
      <c r="N3113">
        <f>IF(Raw_Data!J3113="","Not Rated",Raw_Data!J3113)</f>
        <v>3</v>
      </c>
      <c r="O3113">
        <f>Raw_Data!K3113</f>
        <v>30</v>
      </c>
      <c r="P3113" t="str">
        <f>IF(Raw_Data!K3113&lt;=30,"Within Time","Delayed")</f>
        <v>Within Time</v>
      </c>
    </row>
    <row r="3114" spans="1:16" x14ac:dyDescent="0.35">
      <c r="A3114" t="str">
        <f>Raw_Data!A3114</f>
        <v>940-90-5206</v>
      </c>
      <c r="B3114" s="2">
        <f>Raw_Data!B3114</f>
        <v>45209.716666666667</v>
      </c>
      <c r="C3114">
        <f>HOUR(Raw_Data!B3114)</f>
        <v>17</v>
      </c>
      <c r="D3114" t="str">
        <f>TEXT(Raw_Data!B3114,"mmm")</f>
        <v>Oct</v>
      </c>
      <c r="E3114">
        <f>YEAR(Raw_Data!B3114)</f>
        <v>2023</v>
      </c>
      <c r="F3114" t="str">
        <f>TEXT(Raw_Data!B3114,"mmm-yy")</f>
        <v>Oct-23</v>
      </c>
      <c r="G3114" t="str">
        <f>PROPER(Raw_Data!C3114&amp;". "&amp;Raw_Data!D3114)</f>
        <v>Y. Ollerton</v>
      </c>
      <c r="H3114" t="str">
        <f>IF(OR(Raw_Data!E3114="M",Raw_Data!E3114="Male"),"Male",IF(OR(Raw_Data!E3114="F",Raw_Data!E3114="Female"),"Female","Not Confirmed"))</f>
        <v>Male</v>
      </c>
      <c r="I3114">
        <f>Raw_Data!F3114</f>
        <v>58</v>
      </c>
      <c r="J3114" t="str">
        <f>FLOOR(Raw_Data!F3114,10)&amp;"-"&amp;FLOOR(Raw_Data!F3114,10)+9</f>
        <v>50-59</v>
      </c>
      <c r="K3114" t="str">
        <f>Raw_Data!G3114</f>
        <v>Two or More Races</v>
      </c>
      <c r="L3114" t="str">
        <f>Raw_Data!H3114</f>
        <v>Gastroenterology</v>
      </c>
      <c r="M3114" t="str">
        <f>IF(Raw_Data!I3114=TRUE,"Admitted","Not Admitted")</f>
        <v>Admitted</v>
      </c>
      <c r="N3114" t="str">
        <f>IF(Raw_Data!J3114="","Not Rated",Raw_Data!J3114)</f>
        <v>Not Rated</v>
      </c>
      <c r="O3114">
        <f>Raw_Data!K3114</f>
        <v>29</v>
      </c>
      <c r="P3114" t="str">
        <f>IF(Raw_Data!K3114&lt;=30,"Within Time","Delayed")</f>
        <v>Within Time</v>
      </c>
    </row>
    <row r="3115" spans="1:16" x14ac:dyDescent="0.35">
      <c r="A3115" t="str">
        <f>Raw_Data!A3115</f>
        <v>467-93-8173</v>
      </c>
      <c r="B3115" s="2">
        <f>Raw_Data!B3115</f>
        <v>45209.799305555563</v>
      </c>
      <c r="C3115">
        <f>HOUR(Raw_Data!B3115)</f>
        <v>19</v>
      </c>
      <c r="D3115" t="str">
        <f>TEXT(Raw_Data!B3115,"mmm")</f>
        <v>Oct</v>
      </c>
      <c r="E3115">
        <f>YEAR(Raw_Data!B3115)</f>
        <v>2023</v>
      </c>
      <c r="F3115" t="str">
        <f>TEXT(Raw_Data!B3115,"mmm-yy")</f>
        <v>Oct-23</v>
      </c>
      <c r="G3115" t="str">
        <f>PROPER(Raw_Data!C3115&amp;". "&amp;Raw_Data!D3115)</f>
        <v>N. Bracegirdle</v>
      </c>
      <c r="H3115" t="str">
        <f>IF(OR(Raw_Data!E3115="M",Raw_Data!E3115="Male"),"Male",IF(OR(Raw_Data!E3115="F",Raw_Data!E3115="Female"),"Female","Not Confirmed"))</f>
        <v>Female</v>
      </c>
      <c r="I3115">
        <f>Raw_Data!F3115</f>
        <v>74</v>
      </c>
      <c r="J3115" t="str">
        <f>FLOOR(Raw_Data!F3115,10)&amp;"-"&amp;FLOOR(Raw_Data!F3115,10)+9</f>
        <v>70-79</v>
      </c>
      <c r="K3115" t="str">
        <f>Raw_Data!G3115</f>
        <v>Unknown</v>
      </c>
      <c r="L3115" t="str">
        <f>Raw_Data!H3115</f>
        <v>None</v>
      </c>
      <c r="M3115" t="str">
        <f>IF(Raw_Data!I3115=TRUE,"Admitted","Not Admitted")</f>
        <v>Admitted</v>
      </c>
      <c r="N3115">
        <f>IF(Raw_Data!J3115="","Not Rated",Raw_Data!J3115)</f>
        <v>7</v>
      </c>
      <c r="O3115">
        <f>Raw_Data!K3115</f>
        <v>27</v>
      </c>
      <c r="P3115" t="str">
        <f>IF(Raw_Data!K3115&lt;=30,"Within Time","Delayed")</f>
        <v>Within Time</v>
      </c>
    </row>
    <row r="3116" spans="1:16" x14ac:dyDescent="0.35">
      <c r="A3116" t="str">
        <f>Raw_Data!A3116</f>
        <v>310-85-9015</v>
      </c>
      <c r="B3116" s="2">
        <f>Raw_Data!B3116</f>
        <v>45209.802777777782</v>
      </c>
      <c r="C3116">
        <f>HOUR(Raw_Data!B3116)</f>
        <v>19</v>
      </c>
      <c r="D3116" t="str">
        <f>TEXT(Raw_Data!B3116,"mmm")</f>
        <v>Oct</v>
      </c>
      <c r="E3116">
        <f>YEAR(Raw_Data!B3116)</f>
        <v>2023</v>
      </c>
      <c r="F3116" t="str">
        <f>TEXT(Raw_Data!B3116,"mmm-yy")</f>
        <v>Oct-23</v>
      </c>
      <c r="G3116" t="str">
        <f>PROPER(Raw_Data!C3116&amp;". "&amp;Raw_Data!D3116)</f>
        <v>T. Ironside</v>
      </c>
      <c r="H3116" t="str">
        <f>IF(OR(Raw_Data!E3116="M",Raw_Data!E3116="Male"),"Male",IF(OR(Raw_Data!E3116="F",Raw_Data!E3116="Female"),"Female","Not Confirmed"))</f>
        <v>Male</v>
      </c>
      <c r="I3116">
        <f>Raw_Data!F3116</f>
        <v>1</v>
      </c>
      <c r="J3116" t="str">
        <f>FLOOR(Raw_Data!F3116,10)&amp;"-"&amp;FLOOR(Raw_Data!F3116,10)+9</f>
        <v>0-9</v>
      </c>
      <c r="K3116" t="str">
        <f>Raw_Data!G3116</f>
        <v>Two or More Races</v>
      </c>
      <c r="L3116" t="str">
        <f>Raw_Data!H3116</f>
        <v>None</v>
      </c>
      <c r="M3116" t="str">
        <f>IF(Raw_Data!I3116=TRUE,"Admitted","Not Admitted")</f>
        <v>Admitted</v>
      </c>
      <c r="N3116">
        <f>IF(Raw_Data!J3116="","Not Rated",Raw_Data!J3116)</f>
        <v>7</v>
      </c>
      <c r="O3116">
        <f>Raw_Data!K3116</f>
        <v>33</v>
      </c>
      <c r="P3116" t="str">
        <f>IF(Raw_Data!K3116&lt;=30,"Within Time","Delayed")</f>
        <v>Delayed</v>
      </c>
    </row>
    <row r="3117" spans="1:16" x14ac:dyDescent="0.35">
      <c r="A3117" t="str">
        <f>Raw_Data!A3117</f>
        <v>616-70-7842</v>
      </c>
      <c r="B3117" s="2">
        <f>Raw_Data!B3117</f>
        <v>45209.852083333331</v>
      </c>
      <c r="C3117">
        <f>HOUR(Raw_Data!B3117)</f>
        <v>20</v>
      </c>
      <c r="D3117" t="str">
        <f>TEXT(Raw_Data!B3117,"mmm")</f>
        <v>Oct</v>
      </c>
      <c r="E3117">
        <f>YEAR(Raw_Data!B3117)</f>
        <v>2023</v>
      </c>
      <c r="F3117" t="str">
        <f>TEXT(Raw_Data!B3117,"mmm-yy")</f>
        <v>Oct-23</v>
      </c>
      <c r="G3117" t="str">
        <f>PROPER(Raw_Data!C3117&amp;". "&amp;Raw_Data!D3117)</f>
        <v>A. Buff</v>
      </c>
      <c r="H3117" t="str">
        <f>IF(OR(Raw_Data!E3117="M",Raw_Data!E3117="Male"),"Male",IF(OR(Raw_Data!E3117="F",Raw_Data!E3117="Female"),"Female","Not Confirmed"))</f>
        <v>Female</v>
      </c>
      <c r="I3117">
        <f>Raw_Data!F3117</f>
        <v>51</v>
      </c>
      <c r="J3117" t="str">
        <f>FLOOR(Raw_Data!F3117,10)&amp;"-"&amp;FLOOR(Raw_Data!F3117,10)+9</f>
        <v>50-59</v>
      </c>
      <c r="K3117" t="str">
        <f>Raw_Data!G3117</f>
        <v>Asian</v>
      </c>
      <c r="L3117" t="str">
        <f>Raw_Data!H3117</f>
        <v>None</v>
      </c>
      <c r="M3117" t="str">
        <f>IF(Raw_Data!I3117=TRUE,"Admitted","Not Admitted")</f>
        <v>Not Admitted</v>
      </c>
      <c r="N3117">
        <f>IF(Raw_Data!J3117="","Not Rated",Raw_Data!J3117)</f>
        <v>6</v>
      </c>
      <c r="O3117">
        <f>Raw_Data!K3117</f>
        <v>28</v>
      </c>
      <c r="P3117" t="str">
        <f>IF(Raw_Data!K3117&lt;=30,"Within Time","Delayed")</f>
        <v>Within Time</v>
      </c>
    </row>
    <row r="3118" spans="1:16" x14ac:dyDescent="0.35">
      <c r="A3118" t="str">
        <f>Raw_Data!A3118</f>
        <v>253-45-7858</v>
      </c>
      <c r="B3118" s="2">
        <f>Raw_Data!B3118</f>
        <v>45210.129166666673</v>
      </c>
      <c r="C3118">
        <f>HOUR(Raw_Data!B3118)</f>
        <v>3</v>
      </c>
      <c r="D3118" t="str">
        <f>TEXT(Raw_Data!B3118,"mmm")</f>
        <v>Oct</v>
      </c>
      <c r="E3118">
        <f>YEAR(Raw_Data!B3118)</f>
        <v>2023</v>
      </c>
      <c r="F3118" t="str">
        <f>TEXT(Raw_Data!B3118,"mmm-yy")</f>
        <v>Oct-23</v>
      </c>
      <c r="G3118" t="str">
        <f>PROPER(Raw_Data!C3118&amp;". "&amp;Raw_Data!D3118)</f>
        <v>Y. Honeysett</v>
      </c>
      <c r="H3118" t="str">
        <f>IF(OR(Raw_Data!E3118="M",Raw_Data!E3118="Male"),"Male",IF(OR(Raw_Data!E3118="F",Raw_Data!E3118="Female"),"Female","Not Confirmed"))</f>
        <v>Male</v>
      </c>
      <c r="I3118">
        <f>Raw_Data!F3118</f>
        <v>6</v>
      </c>
      <c r="J3118" t="str">
        <f>FLOOR(Raw_Data!F3118,10)&amp;"-"&amp;FLOOR(Raw_Data!F3118,10)+9</f>
        <v>0-9</v>
      </c>
      <c r="K3118" t="str">
        <f>Raw_Data!G3118</f>
        <v>White</v>
      </c>
      <c r="L3118" t="str">
        <f>Raw_Data!H3118</f>
        <v>None</v>
      </c>
      <c r="M3118" t="str">
        <f>IF(Raw_Data!I3118=TRUE,"Admitted","Not Admitted")</f>
        <v>Admitted</v>
      </c>
      <c r="N3118" t="str">
        <f>IF(Raw_Data!J3118="","Not Rated",Raw_Data!J3118)</f>
        <v>Not Rated</v>
      </c>
      <c r="O3118">
        <f>Raw_Data!K3118</f>
        <v>25</v>
      </c>
      <c r="P3118" t="str">
        <f>IF(Raw_Data!K3118&lt;=30,"Within Time","Delayed")</f>
        <v>Within Time</v>
      </c>
    </row>
    <row r="3119" spans="1:16" x14ac:dyDescent="0.35">
      <c r="A3119" t="str">
        <f>Raw_Data!A3119</f>
        <v>519-99-9849</v>
      </c>
      <c r="B3119" s="2">
        <f>Raw_Data!B3119</f>
        <v>45210.159722222219</v>
      </c>
      <c r="C3119">
        <f>HOUR(Raw_Data!B3119)</f>
        <v>3</v>
      </c>
      <c r="D3119" t="str">
        <f>TEXT(Raw_Data!B3119,"mmm")</f>
        <v>Oct</v>
      </c>
      <c r="E3119">
        <f>YEAR(Raw_Data!B3119)</f>
        <v>2023</v>
      </c>
      <c r="F3119" t="str">
        <f>TEXT(Raw_Data!B3119,"mmm-yy")</f>
        <v>Oct-23</v>
      </c>
      <c r="G3119" t="str">
        <f>PROPER(Raw_Data!C3119&amp;". "&amp;Raw_Data!D3119)</f>
        <v>V. Vickery</v>
      </c>
      <c r="H3119" t="str">
        <f>IF(OR(Raw_Data!E3119="M",Raw_Data!E3119="Male"),"Male",IF(OR(Raw_Data!E3119="F",Raw_Data!E3119="Female"),"Female","Not Confirmed"))</f>
        <v>Male</v>
      </c>
      <c r="I3119">
        <f>Raw_Data!F3119</f>
        <v>13</v>
      </c>
      <c r="J3119" t="str">
        <f>FLOOR(Raw_Data!F3119,10)&amp;"-"&amp;FLOOR(Raw_Data!F3119,10)+9</f>
        <v>10-19</v>
      </c>
      <c r="K3119" t="str">
        <f>Raw_Data!G3119</f>
        <v>White</v>
      </c>
      <c r="L3119" t="str">
        <f>Raw_Data!H3119</f>
        <v>None</v>
      </c>
      <c r="M3119" t="str">
        <f>IF(Raw_Data!I3119=TRUE,"Admitted","Not Admitted")</f>
        <v>Not Admitted</v>
      </c>
      <c r="N3119">
        <f>IF(Raw_Data!J3119="","Not Rated",Raw_Data!J3119)</f>
        <v>5</v>
      </c>
      <c r="O3119">
        <f>Raw_Data!K3119</f>
        <v>10</v>
      </c>
      <c r="P3119" t="str">
        <f>IF(Raw_Data!K3119&lt;=30,"Within Time","Delayed")</f>
        <v>Within Time</v>
      </c>
    </row>
    <row r="3120" spans="1:16" x14ac:dyDescent="0.35">
      <c r="A3120" t="str">
        <f>Raw_Data!A3120</f>
        <v>386-40-9461</v>
      </c>
      <c r="B3120" s="2">
        <f>Raw_Data!B3120</f>
        <v>45210.171527777777</v>
      </c>
      <c r="C3120">
        <f>HOUR(Raw_Data!B3120)</f>
        <v>4</v>
      </c>
      <c r="D3120" t="str">
        <f>TEXT(Raw_Data!B3120,"mmm")</f>
        <v>Oct</v>
      </c>
      <c r="E3120">
        <f>YEAR(Raw_Data!B3120)</f>
        <v>2023</v>
      </c>
      <c r="F3120" t="str">
        <f>TEXT(Raw_Data!B3120,"mmm-yy")</f>
        <v>Oct-23</v>
      </c>
      <c r="G3120" t="str">
        <f>PROPER(Raw_Data!C3120&amp;". "&amp;Raw_Data!D3120)</f>
        <v>Y. Verity</v>
      </c>
      <c r="H3120" t="str">
        <f>IF(OR(Raw_Data!E3120="M",Raw_Data!E3120="Male"),"Male",IF(OR(Raw_Data!E3120="F",Raw_Data!E3120="Female"),"Female","Not Confirmed"))</f>
        <v>Female</v>
      </c>
      <c r="I3120">
        <f>Raw_Data!F3120</f>
        <v>79</v>
      </c>
      <c r="J3120" t="str">
        <f>FLOOR(Raw_Data!F3120,10)&amp;"-"&amp;FLOOR(Raw_Data!F3120,10)+9</f>
        <v>70-79</v>
      </c>
      <c r="K3120" t="str">
        <f>Raw_Data!G3120</f>
        <v>Asian</v>
      </c>
      <c r="L3120" t="str">
        <f>Raw_Data!H3120</f>
        <v>None</v>
      </c>
      <c r="M3120" t="str">
        <f>IF(Raw_Data!I3120=TRUE,"Admitted","Not Admitted")</f>
        <v>Admitted</v>
      </c>
      <c r="N3120">
        <f>IF(Raw_Data!J3120="","Not Rated",Raw_Data!J3120)</f>
        <v>0</v>
      </c>
      <c r="O3120">
        <f>Raw_Data!K3120</f>
        <v>48</v>
      </c>
      <c r="P3120" t="str">
        <f>IF(Raw_Data!K3120&lt;=30,"Within Time","Delayed")</f>
        <v>Delayed</v>
      </c>
    </row>
    <row r="3121" spans="1:16" x14ac:dyDescent="0.35">
      <c r="A3121" t="str">
        <f>Raw_Data!A3121</f>
        <v>299-63-6065</v>
      </c>
      <c r="B3121" s="2">
        <f>Raw_Data!B3121</f>
        <v>45210.308333333327</v>
      </c>
      <c r="C3121">
        <f>HOUR(Raw_Data!B3121)</f>
        <v>7</v>
      </c>
      <c r="D3121" t="str">
        <f>TEXT(Raw_Data!B3121,"mmm")</f>
        <v>Oct</v>
      </c>
      <c r="E3121">
        <f>YEAR(Raw_Data!B3121)</f>
        <v>2023</v>
      </c>
      <c r="F3121" t="str">
        <f>TEXT(Raw_Data!B3121,"mmm-yy")</f>
        <v>Oct-23</v>
      </c>
      <c r="G3121" t="str">
        <f>PROPER(Raw_Data!C3121&amp;". "&amp;Raw_Data!D3121)</f>
        <v>Z. Honeysett</v>
      </c>
      <c r="H3121" t="str">
        <f>IF(OR(Raw_Data!E3121="M",Raw_Data!E3121="Male"),"Male",IF(OR(Raw_Data!E3121="F",Raw_Data!E3121="Female"),"Female","Not Confirmed"))</f>
        <v>Female</v>
      </c>
      <c r="I3121">
        <f>Raw_Data!F3121</f>
        <v>61</v>
      </c>
      <c r="J3121" t="str">
        <f>FLOOR(Raw_Data!F3121,10)&amp;"-"&amp;FLOOR(Raw_Data!F3121,10)+9</f>
        <v>60-69</v>
      </c>
      <c r="K3121" t="str">
        <f>Raw_Data!G3121</f>
        <v>Pacific Islander</v>
      </c>
      <c r="L3121" t="str">
        <f>Raw_Data!H3121</f>
        <v>None</v>
      </c>
      <c r="M3121" t="str">
        <f>IF(Raw_Data!I3121=TRUE,"Admitted","Not Admitted")</f>
        <v>Admitted</v>
      </c>
      <c r="N3121" t="str">
        <f>IF(Raw_Data!J3121="","Not Rated",Raw_Data!J3121)</f>
        <v>Not Rated</v>
      </c>
      <c r="O3121">
        <f>Raw_Data!K3121</f>
        <v>25</v>
      </c>
      <c r="P3121" t="str">
        <f>IF(Raw_Data!K3121&lt;=30,"Within Time","Delayed")</f>
        <v>Within Time</v>
      </c>
    </row>
    <row r="3122" spans="1:16" x14ac:dyDescent="0.35">
      <c r="A3122" t="str">
        <f>Raw_Data!A3122</f>
        <v>735-35-6895</v>
      </c>
      <c r="B3122" s="2">
        <f>Raw_Data!B3122</f>
        <v>45210.42291666667</v>
      </c>
      <c r="C3122">
        <f>HOUR(Raw_Data!B3122)</f>
        <v>10</v>
      </c>
      <c r="D3122" t="str">
        <f>TEXT(Raw_Data!B3122,"mmm")</f>
        <v>Oct</v>
      </c>
      <c r="E3122">
        <f>YEAR(Raw_Data!B3122)</f>
        <v>2023</v>
      </c>
      <c r="F3122" t="str">
        <f>TEXT(Raw_Data!B3122,"mmm-yy")</f>
        <v>Oct-23</v>
      </c>
      <c r="G3122" t="str">
        <f>PROPER(Raw_Data!C3122&amp;". "&amp;Raw_Data!D3122)</f>
        <v>U. Quickfall</v>
      </c>
      <c r="H3122" t="str">
        <f>IF(OR(Raw_Data!E3122="M",Raw_Data!E3122="Male"),"Male",IF(OR(Raw_Data!E3122="F",Raw_Data!E3122="Female"),"Female","Not Confirmed"))</f>
        <v>Male</v>
      </c>
      <c r="I3122">
        <f>Raw_Data!F3122</f>
        <v>30</v>
      </c>
      <c r="J3122" t="str">
        <f>FLOOR(Raw_Data!F3122,10)&amp;"-"&amp;FLOOR(Raw_Data!F3122,10)+9</f>
        <v>30-39</v>
      </c>
      <c r="K3122" t="str">
        <f>Raw_Data!G3122</f>
        <v>African American</v>
      </c>
      <c r="L3122" t="str">
        <f>Raw_Data!H3122</f>
        <v>None</v>
      </c>
      <c r="M3122" t="str">
        <f>IF(Raw_Data!I3122=TRUE,"Admitted","Not Admitted")</f>
        <v>Admitted</v>
      </c>
      <c r="N3122" t="str">
        <f>IF(Raw_Data!J3122="","Not Rated",Raw_Data!J3122)</f>
        <v>Not Rated</v>
      </c>
      <c r="O3122">
        <f>Raw_Data!K3122</f>
        <v>13</v>
      </c>
      <c r="P3122" t="str">
        <f>IF(Raw_Data!K3122&lt;=30,"Within Time","Delayed")</f>
        <v>Within Time</v>
      </c>
    </row>
    <row r="3123" spans="1:16" x14ac:dyDescent="0.35">
      <c r="A3123" t="str">
        <f>Raw_Data!A3123</f>
        <v>120-30-6307</v>
      </c>
      <c r="B3123" s="2">
        <f>Raw_Data!B3123</f>
        <v>45210.529166666667</v>
      </c>
      <c r="C3123">
        <f>HOUR(Raw_Data!B3123)</f>
        <v>12</v>
      </c>
      <c r="D3123" t="str">
        <f>TEXT(Raw_Data!B3123,"mmm")</f>
        <v>Oct</v>
      </c>
      <c r="E3123">
        <f>YEAR(Raw_Data!B3123)</f>
        <v>2023</v>
      </c>
      <c r="F3123" t="str">
        <f>TEXT(Raw_Data!B3123,"mmm-yy")</f>
        <v>Oct-23</v>
      </c>
      <c r="G3123" t="str">
        <f>PROPER(Raw_Data!C3123&amp;". "&amp;Raw_Data!D3123)</f>
        <v>P. Corpes</v>
      </c>
      <c r="H3123" t="str">
        <f>IF(OR(Raw_Data!E3123="M",Raw_Data!E3123="Male"),"Male",IF(OR(Raw_Data!E3123="F",Raw_Data!E3123="Female"),"Female","Not Confirmed"))</f>
        <v>Female</v>
      </c>
      <c r="I3123">
        <f>Raw_Data!F3123</f>
        <v>23</v>
      </c>
      <c r="J3123" t="str">
        <f>FLOOR(Raw_Data!F3123,10)&amp;"-"&amp;FLOOR(Raw_Data!F3123,10)+9</f>
        <v>20-29</v>
      </c>
      <c r="K3123" t="str">
        <f>Raw_Data!G3123</f>
        <v>Two or More Races</v>
      </c>
      <c r="L3123" t="str">
        <f>Raw_Data!H3123</f>
        <v>None</v>
      </c>
      <c r="M3123" t="str">
        <f>IF(Raw_Data!I3123=TRUE,"Admitted","Not Admitted")</f>
        <v>Not Admitted</v>
      </c>
      <c r="N3123" t="str">
        <f>IF(Raw_Data!J3123="","Not Rated",Raw_Data!J3123)</f>
        <v>Not Rated</v>
      </c>
      <c r="O3123">
        <f>Raw_Data!K3123</f>
        <v>26</v>
      </c>
      <c r="P3123" t="str">
        <f>IF(Raw_Data!K3123&lt;=30,"Within Time","Delayed")</f>
        <v>Within Time</v>
      </c>
    </row>
    <row r="3124" spans="1:16" x14ac:dyDescent="0.35">
      <c r="A3124" t="str">
        <f>Raw_Data!A3124</f>
        <v>300-30-8531</v>
      </c>
      <c r="B3124" s="2">
        <f>Raw_Data!B3124</f>
        <v>45210.595138888893</v>
      </c>
      <c r="C3124">
        <f>HOUR(Raw_Data!B3124)</f>
        <v>14</v>
      </c>
      <c r="D3124" t="str">
        <f>TEXT(Raw_Data!B3124,"mmm")</f>
        <v>Oct</v>
      </c>
      <c r="E3124">
        <f>YEAR(Raw_Data!B3124)</f>
        <v>2023</v>
      </c>
      <c r="F3124" t="str">
        <f>TEXT(Raw_Data!B3124,"mmm-yy")</f>
        <v>Oct-23</v>
      </c>
      <c r="G3124" t="str">
        <f>PROPER(Raw_Data!C3124&amp;". "&amp;Raw_Data!D3124)</f>
        <v>I. Verity</v>
      </c>
      <c r="H3124" t="str">
        <f>IF(OR(Raw_Data!E3124="M",Raw_Data!E3124="Male"),"Male",IF(OR(Raw_Data!E3124="F",Raw_Data!E3124="Female"),"Female","Not Confirmed"))</f>
        <v>Female</v>
      </c>
      <c r="I3124">
        <f>Raw_Data!F3124</f>
        <v>6</v>
      </c>
      <c r="J3124" t="str">
        <f>FLOOR(Raw_Data!F3124,10)&amp;"-"&amp;FLOOR(Raw_Data!F3124,10)+9</f>
        <v>0-9</v>
      </c>
      <c r="K3124" t="str">
        <f>Raw_Data!G3124</f>
        <v>White</v>
      </c>
      <c r="L3124" t="str">
        <f>Raw_Data!H3124</f>
        <v>None</v>
      </c>
      <c r="M3124" t="str">
        <f>IF(Raw_Data!I3124=TRUE,"Admitted","Not Admitted")</f>
        <v>Not Admitted</v>
      </c>
      <c r="N3124" t="str">
        <f>IF(Raw_Data!J3124="","Not Rated",Raw_Data!J3124)</f>
        <v>Not Rated</v>
      </c>
      <c r="O3124">
        <f>Raw_Data!K3124</f>
        <v>58</v>
      </c>
      <c r="P3124" t="str">
        <f>IF(Raw_Data!K3124&lt;=30,"Within Time","Delayed")</f>
        <v>Delayed</v>
      </c>
    </row>
    <row r="3125" spans="1:16" x14ac:dyDescent="0.35">
      <c r="A3125" t="str">
        <f>Raw_Data!A3125</f>
        <v>775-33-7648</v>
      </c>
      <c r="B3125" s="2">
        <f>Raw_Data!B3125</f>
        <v>45210.668749999997</v>
      </c>
      <c r="C3125">
        <f>HOUR(Raw_Data!B3125)</f>
        <v>16</v>
      </c>
      <c r="D3125" t="str">
        <f>TEXT(Raw_Data!B3125,"mmm")</f>
        <v>Oct</v>
      </c>
      <c r="E3125">
        <f>YEAR(Raw_Data!B3125)</f>
        <v>2023</v>
      </c>
      <c r="F3125" t="str">
        <f>TEXT(Raw_Data!B3125,"mmm-yy")</f>
        <v>Oct-23</v>
      </c>
      <c r="G3125" t="str">
        <f>PROPER(Raw_Data!C3125&amp;". "&amp;Raw_Data!D3125)</f>
        <v>H. Rowntree</v>
      </c>
      <c r="H3125" t="str">
        <f>IF(OR(Raw_Data!E3125="M",Raw_Data!E3125="Male"),"Male",IF(OR(Raw_Data!E3125="F",Raw_Data!E3125="Female"),"Female","Not Confirmed"))</f>
        <v>Female</v>
      </c>
      <c r="I3125">
        <f>Raw_Data!F3125</f>
        <v>64</v>
      </c>
      <c r="J3125" t="str">
        <f>FLOOR(Raw_Data!F3125,10)&amp;"-"&amp;FLOOR(Raw_Data!F3125,10)+9</f>
        <v>60-69</v>
      </c>
      <c r="K3125" t="str">
        <f>Raw_Data!G3125</f>
        <v>Unknown</v>
      </c>
      <c r="L3125" t="str">
        <f>Raw_Data!H3125</f>
        <v>Orthopedics</v>
      </c>
      <c r="M3125" t="str">
        <f>IF(Raw_Data!I3125=TRUE,"Admitted","Not Admitted")</f>
        <v>Not Admitted</v>
      </c>
      <c r="N3125" t="str">
        <f>IF(Raw_Data!J3125="","Not Rated",Raw_Data!J3125)</f>
        <v>Not Rated</v>
      </c>
      <c r="O3125">
        <f>Raw_Data!K3125</f>
        <v>18</v>
      </c>
      <c r="P3125" t="str">
        <f>IF(Raw_Data!K3125&lt;=30,"Within Time","Delayed")</f>
        <v>Within Time</v>
      </c>
    </row>
    <row r="3126" spans="1:16" x14ac:dyDescent="0.35">
      <c r="A3126" t="str">
        <f>Raw_Data!A3126</f>
        <v>527-44-3200</v>
      </c>
      <c r="B3126" s="2">
        <f>Raw_Data!B3126</f>
        <v>45210.730555555558</v>
      </c>
      <c r="C3126">
        <f>HOUR(Raw_Data!B3126)</f>
        <v>17</v>
      </c>
      <c r="D3126" t="str">
        <f>TEXT(Raw_Data!B3126,"mmm")</f>
        <v>Oct</v>
      </c>
      <c r="E3126">
        <f>YEAR(Raw_Data!B3126)</f>
        <v>2023</v>
      </c>
      <c r="F3126" t="str">
        <f>TEXT(Raw_Data!B3126,"mmm-yy")</f>
        <v>Oct-23</v>
      </c>
      <c r="G3126" t="str">
        <f>PROPER(Raw_Data!C3126&amp;". "&amp;Raw_Data!D3126)</f>
        <v>T. Birtwhistle</v>
      </c>
      <c r="H3126" t="str">
        <f>IF(OR(Raw_Data!E3126="M",Raw_Data!E3126="Male"),"Male",IF(OR(Raw_Data!E3126="F",Raw_Data!E3126="Female"),"Female","Not Confirmed"))</f>
        <v>Male</v>
      </c>
      <c r="I3126">
        <f>Raw_Data!F3126</f>
        <v>63</v>
      </c>
      <c r="J3126" t="str">
        <f>FLOOR(Raw_Data!F3126,10)&amp;"-"&amp;FLOOR(Raw_Data!F3126,10)+9</f>
        <v>60-69</v>
      </c>
      <c r="K3126" t="str">
        <f>Raw_Data!G3126</f>
        <v>African American</v>
      </c>
      <c r="L3126" t="str">
        <f>Raw_Data!H3126</f>
        <v>None</v>
      </c>
      <c r="M3126" t="str">
        <f>IF(Raw_Data!I3126=TRUE,"Admitted","Not Admitted")</f>
        <v>Admitted</v>
      </c>
      <c r="N3126" t="str">
        <f>IF(Raw_Data!J3126="","Not Rated",Raw_Data!J3126)</f>
        <v>Not Rated</v>
      </c>
      <c r="O3126">
        <f>Raw_Data!K3126</f>
        <v>29</v>
      </c>
      <c r="P3126" t="str">
        <f>IF(Raw_Data!K3126&lt;=30,"Within Time","Delayed")</f>
        <v>Within Time</v>
      </c>
    </row>
    <row r="3127" spans="1:16" x14ac:dyDescent="0.35">
      <c r="A3127" t="str">
        <f>Raw_Data!A3127</f>
        <v>801-85-2323</v>
      </c>
      <c r="B3127" s="2">
        <f>Raw_Data!B3127</f>
        <v>45210.785416666673</v>
      </c>
      <c r="C3127">
        <f>HOUR(Raw_Data!B3127)</f>
        <v>18</v>
      </c>
      <c r="D3127" t="str">
        <f>TEXT(Raw_Data!B3127,"mmm")</f>
        <v>Oct</v>
      </c>
      <c r="E3127">
        <f>YEAR(Raw_Data!B3127)</f>
        <v>2023</v>
      </c>
      <c r="F3127" t="str">
        <f>TEXT(Raw_Data!B3127,"mmm-yy")</f>
        <v>Oct-23</v>
      </c>
      <c r="G3127" t="str">
        <f>PROPER(Raw_Data!C3127&amp;". "&amp;Raw_Data!D3127)</f>
        <v>X. Buff</v>
      </c>
      <c r="H3127" t="str">
        <f>IF(OR(Raw_Data!E3127="M",Raw_Data!E3127="Male"),"Male",IF(OR(Raw_Data!E3127="F",Raw_Data!E3127="Female"),"Female","Not Confirmed"))</f>
        <v>Female</v>
      </c>
      <c r="I3127">
        <f>Raw_Data!F3127</f>
        <v>71</v>
      </c>
      <c r="J3127" t="str">
        <f>FLOOR(Raw_Data!F3127,10)&amp;"-"&amp;FLOOR(Raw_Data!F3127,10)+9</f>
        <v>70-79</v>
      </c>
      <c r="K3127" t="str">
        <f>Raw_Data!G3127</f>
        <v>Asian</v>
      </c>
      <c r="L3127" t="str">
        <f>Raw_Data!H3127</f>
        <v>Cardiology</v>
      </c>
      <c r="M3127" t="str">
        <f>IF(Raw_Data!I3127=TRUE,"Admitted","Not Admitted")</f>
        <v>Not Admitted</v>
      </c>
      <c r="N3127">
        <f>IF(Raw_Data!J3127="","Not Rated",Raw_Data!J3127)</f>
        <v>0</v>
      </c>
      <c r="O3127">
        <f>Raw_Data!K3127</f>
        <v>22</v>
      </c>
      <c r="P3127" t="str">
        <f>IF(Raw_Data!K3127&lt;=30,"Within Time","Delayed")</f>
        <v>Within Time</v>
      </c>
    </row>
    <row r="3128" spans="1:16" x14ac:dyDescent="0.35">
      <c r="A3128" t="str">
        <f>Raw_Data!A3128</f>
        <v>468-37-3320</v>
      </c>
      <c r="B3128" s="2">
        <f>Raw_Data!B3128</f>
        <v>45210.897222222222</v>
      </c>
      <c r="C3128">
        <f>HOUR(Raw_Data!B3128)</f>
        <v>21</v>
      </c>
      <c r="D3128" t="str">
        <f>TEXT(Raw_Data!B3128,"mmm")</f>
        <v>Oct</v>
      </c>
      <c r="E3128">
        <f>YEAR(Raw_Data!B3128)</f>
        <v>2023</v>
      </c>
      <c r="F3128" t="str">
        <f>TEXT(Raw_Data!B3128,"mmm-yy")</f>
        <v>Oct-23</v>
      </c>
      <c r="G3128" t="str">
        <f>PROPER(Raw_Data!C3128&amp;". "&amp;Raw_Data!D3128)</f>
        <v>J. Birtwhistle</v>
      </c>
      <c r="H3128" t="str">
        <f>IF(OR(Raw_Data!E3128="M",Raw_Data!E3128="Male"),"Male",IF(OR(Raw_Data!E3128="F",Raw_Data!E3128="Female"),"Female","Not Confirmed"))</f>
        <v>Male</v>
      </c>
      <c r="I3128">
        <f>Raw_Data!F3128</f>
        <v>65</v>
      </c>
      <c r="J3128" t="str">
        <f>FLOOR(Raw_Data!F3128,10)&amp;"-"&amp;FLOOR(Raw_Data!F3128,10)+9</f>
        <v>60-69</v>
      </c>
      <c r="K3128" t="str">
        <f>Raw_Data!G3128</f>
        <v>Two or More Races</v>
      </c>
      <c r="L3128" t="str">
        <f>Raw_Data!H3128</f>
        <v>General Practice</v>
      </c>
      <c r="M3128" t="str">
        <f>IF(Raw_Data!I3128=TRUE,"Admitted","Not Admitted")</f>
        <v>Not Admitted</v>
      </c>
      <c r="N3128">
        <f>IF(Raw_Data!J3128="","Not Rated",Raw_Data!J3128)</f>
        <v>1</v>
      </c>
      <c r="O3128">
        <f>Raw_Data!K3128</f>
        <v>35</v>
      </c>
      <c r="P3128" t="str">
        <f>IF(Raw_Data!K3128&lt;=30,"Within Time","Delayed")</f>
        <v>Delayed</v>
      </c>
    </row>
    <row r="3129" spans="1:16" x14ac:dyDescent="0.35">
      <c r="A3129" t="str">
        <f>Raw_Data!A3129</f>
        <v>708-92-3781</v>
      </c>
      <c r="B3129" s="2">
        <f>Raw_Data!B3129</f>
        <v>45210.904861111107</v>
      </c>
      <c r="C3129">
        <f>HOUR(Raw_Data!B3129)</f>
        <v>21</v>
      </c>
      <c r="D3129" t="str">
        <f>TEXT(Raw_Data!B3129,"mmm")</f>
        <v>Oct</v>
      </c>
      <c r="E3129">
        <f>YEAR(Raw_Data!B3129)</f>
        <v>2023</v>
      </c>
      <c r="F3129" t="str">
        <f>TEXT(Raw_Data!B3129,"mmm-yy")</f>
        <v>Oct-23</v>
      </c>
      <c r="G3129" t="str">
        <f>PROPER(Raw_Data!C3129&amp;". "&amp;Raw_Data!D3129)</f>
        <v>Y. Verity</v>
      </c>
      <c r="H3129" t="str">
        <f>IF(OR(Raw_Data!E3129="M",Raw_Data!E3129="Male"),"Male",IF(OR(Raw_Data!E3129="F",Raw_Data!E3129="Female"),"Female","Not Confirmed"))</f>
        <v>Female</v>
      </c>
      <c r="I3129">
        <f>Raw_Data!F3129</f>
        <v>23</v>
      </c>
      <c r="J3129" t="str">
        <f>FLOOR(Raw_Data!F3129,10)&amp;"-"&amp;FLOOR(Raw_Data!F3129,10)+9</f>
        <v>20-29</v>
      </c>
      <c r="K3129" t="str">
        <f>Raw_Data!G3129</f>
        <v>African American</v>
      </c>
      <c r="L3129" t="str">
        <f>Raw_Data!H3129</f>
        <v>None</v>
      </c>
      <c r="M3129" t="str">
        <f>IF(Raw_Data!I3129=TRUE,"Admitted","Not Admitted")</f>
        <v>Not Admitted</v>
      </c>
      <c r="N3129">
        <f>IF(Raw_Data!J3129="","Not Rated",Raw_Data!J3129)</f>
        <v>6</v>
      </c>
      <c r="O3129">
        <f>Raw_Data!K3129</f>
        <v>28</v>
      </c>
      <c r="P3129" t="str">
        <f>IF(Raw_Data!K3129&lt;=30,"Within Time","Delayed")</f>
        <v>Within Time</v>
      </c>
    </row>
    <row r="3130" spans="1:16" x14ac:dyDescent="0.35">
      <c r="A3130" t="str">
        <f>Raw_Data!A3130</f>
        <v>821-65-7718</v>
      </c>
      <c r="B3130" s="2">
        <f>Raw_Data!B3130</f>
        <v>45210.913194444453</v>
      </c>
      <c r="C3130">
        <f>HOUR(Raw_Data!B3130)</f>
        <v>21</v>
      </c>
      <c r="D3130" t="str">
        <f>TEXT(Raw_Data!B3130,"mmm")</f>
        <v>Oct</v>
      </c>
      <c r="E3130">
        <f>YEAR(Raw_Data!B3130)</f>
        <v>2023</v>
      </c>
      <c r="F3130" t="str">
        <f>TEXT(Raw_Data!B3130,"mmm-yy")</f>
        <v>Oct-23</v>
      </c>
      <c r="G3130" t="str">
        <f>PROPER(Raw_Data!C3130&amp;". "&amp;Raw_Data!D3130)</f>
        <v>P. Corpes</v>
      </c>
      <c r="H3130" t="str">
        <f>IF(OR(Raw_Data!E3130="M",Raw_Data!E3130="Male"),"Male",IF(OR(Raw_Data!E3130="F",Raw_Data!E3130="Female"),"Female","Not Confirmed"))</f>
        <v>Male</v>
      </c>
      <c r="I3130">
        <f>Raw_Data!F3130</f>
        <v>27</v>
      </c>
      <c r="J3130" t="str">
        <f>FLOOR(Raw_Data!F3130,10)&amp;"-"&amp;FLOOR(Raw_Data!F3130,10)+9</f>
        <v>20-29</v>
      </c>
      <c r="K3130" t="str">
        <f>Raw_Data!G3130</f>
        <v>African American</v>
      </c>
      <c r="L3130" t="str">
        <f>Raw_Data!H3130</f>
        <v>General Practice</v>
      </c>
      <c r="M3130" t="str">
        <f>IF(Raw_Data!I3130=TRUE,"Admitted","Not Admitted")</f>
        <v>Not Admitted</v>
      </c>
      <c r="N3130" t="str">
        <f>IF(Raw_Data!J3130="","Not Rated",Raw_Data!J3130)</f>
        <v>Not Rated</v>
      </c>
      <c r="O3130">
        <f>Raw_Data!K3130</f>
        <v>24</v>
      </c>
      <c r="P3130" t="str">
        <f>IF(Raw_Data!K3130&lt;=30,"Within Time","Delayed")</f>
        <v>Within Time</v>
      </c>
    </row>
    <row r="3131" spans="1:16" x14ac:dyDescent="0.35">
      <c r="A3131" t="str">
        <f>Raw_Data!A3131</f>
        <v>138-95-7397</v>
      </c>
      <c r="B3131" s="2">
        <f>Raw_Data!B3131</f>
        <v>45211.012499999997</v>
      </c>
      <c r="C3131">
        <f>HOUR(Raw_Data!B3131)</f>
        <v>0</v>
      </c>
      <c r="D3131" t="str">
        <f>TEXT(Raw_Data!B3131,"mmm")</f>
        <v>Oct</v>
      </c>
      <c r="E3131">
        <f>YEAR(Raw_Data!B3131)</f>
        <v>2023</v>
      </c>
      <c r="F3131" t="str">
        <f>TEXT(Raw_Data!B3131,"mmm-yy")</f>
        <v>Oct-23</v>
      </c>
      <c r="G3131" t="str">
        <f>PROPER(Raw_Data!C3131&amp;". "&amp;Raw_Data!D3131)</f>
        <v>E. Dankworth</v>
      </c>
      <c r="H3131" t="str">
        <f>IF(OR(Raw_Data!E3131="M",Raw_Data!E3131="Male"),"Male",IF(OR(Raw_Data!E3131="F",Raw_Data!E3131="Female"),"Female","Not Confirmed"))</f>
        <v>Female</v>
      </c>
      <c r="I3131">
        <f>Raw_Data!F3131</f>
        <v>74</v>
      </c>
      <c r="J3131" t="str">
        <f>FLOOR(Raw_Data!F3131,10)&amp;"-"&amp;FLOOR(Raw_Data!F3131,10)+9</f>
        <v>70-79</v>
      </c>
      <c r="K3131" t="str">
        <f>Raw_Data!G3131</f>
        <v>White</v>
      </c>
      <c r="L3131" t="str">
        <f>Raw_Data!H3131</f>
        <v>General Practice</v>
      </c>
      <c r="M3131" t="str">
        <f>IF(Raw_Data!I3131=TRUE,"Admitted","Not Admitted")</f>
        <v>Not Admitted</v>
      </c>
      <c r="N3131" t="str">
        <f>IF(Raw_Data!J3131="","Not Rated",Raw_Data!J3131)</f>
        <v>Not Rated</v>
      </c>
      <c r="O3131">
        <f>Raw_Data!K3131</f>
        <v>35</v>
      </c>
      <c r="P3131" t="str">
        <f>IF(Raw_Data!K3131&lt;=30,"Within Time","Delayed")</f>
        <v>Delayed</v>
      </c>
    </row>
    <row r="3132" spans="1:16" x14ac:dyDescent="0.35">
      <c r="A3132" t="str">
        <f>Raw_Data!A3132</f>
        <v>948-16-7637</v>
      </c>
      <c r="B3132" s="2">
        <f>Raw_Data!B3132</f>
        <v>45211.047222222223</v>
      </c>
      <c r="C3132">
        <f>HOUR(Raw_Data!B3132)</f>
        <v>1</v>
      </c>
      <c r="D3132" t="str">
        <f>TEXT(Raw_Data!B3132,"mmm")</f>
        <v>Oct</v>
      </c>
      <c r="E3132">
        <f>YEAR(Raw_Data!B3132)</f>
        <v>2023</v>
      </c>
      <c r="F3132" t="str">
        <f>TEXT(Raw_Data!B3132,"mmm-yy")</f>
        <v>Oct-23</v>
      </c>
      <c r="G3132" t="str">
        <f>PROPER(Raw_Data!C3132&amp;". "&amp;Raw_Data!D3132)</f>
        <v>R. Ellerby</v>
      </c>
      <c r="H3132" t="str">
        <f>IF(OR(Raw_Data!E3132="M",Raw_Data!E3132="Male"),"Male",IF(OR(Raw_Data!E3132="F",Raw_Data!E3132="Female"),"Female","Not Confirmed"))</f>
        <v>Female</v>
      </c>
      <c r="I3132">
        <f>Raw_Data!F3132</f>
        <v>68</v>
      </c>
      <c r="J3132" t="str">
        <f>FLOOR(Raw_Data!F3132,10)&amp;"-"&amp;FLOOR(Raw_Data!F3132,10)+9</f>
        <v>60-69</v>
      </c>
      <c r="K3132" t="str">
        <f>Raw_Data!G3132</f>
        <v>Two or More Races</v>
      </c>
      <c r="L3132" t="str">
        <f>Raw_Data!H3132</f>
        <v>None</v>
      </c>
      <c r="M3132" t="str">
        <f>IF(Raw_Data!I3132=TRUE,"Admitted","Not Admitted")</f>
        <v>Not Admitted</v>
      </c>
      <c r="N3132" t="str">
        <f>IF(Raw_Data!J3132="","Not Rated",Raw_Data!J3132)</f>
        <v>Not Rated</v>
      </c>
      <c r="O3132">
        <f>Raw_Data!K3132</f>
        <v>52</v>
      </c>
      <c r="P3132" t="str">
        <f>IF(Raw_Data!K3132&lt;=30,"Within Time","Delayed")</f>
        <v>Delayed</v>
      </c>
    </row>
    <row r="3133" spans="1:16" x14ac:dyDescent="0.35">
      <c r="A3133" t="str">
        <f>Raw_Data!A3133</f>
        <v>526-48-2724</v>
      </c>
      <c r="B3133" s="2">
        <f>Raw_Data!B3133</f>
        <v>45211.132638888892</v>
      </c>
      <c r="C3133">
        <f>HOUR(Raw_Data!B3133)</f>
        <v>3</v>
      </c>
      <c r="D3133" t="str">
        <f>TEXT(Raw_Data!B3133,"mmm")</f>
        <v>Oct</v>
      </c>
      <c r="E3133">
        <f>YEAR(Raw_Data!B3133)</f>
        <v>2023</v>
      </c>
      <c r="F3133" t="str">
        <f>TEXT(Raw_Data!B3133,"mmm-yy")</f>
        <v>Oct-23</v>
      </c>
      <c r="G3133" t="str">
        <f>PROPER(Raw_Data!C3133&amp;". "&amp;Raw_Data!D3133)</f>
        <v>P. Ironside</v>
      </c>
      <c r="H3133" t="str">
        <f>IF(OR(Raw_Data!E3133="M",Raw_Data!E3133="Male"),"Male",IF(OR(Raw_Data!E3133="F",Raw_Data!E3133="Female"),"Female","Not Confirmed"))</f>
        <v>Male</v>
      </c>
      <c r="I3133">
        <f>Raw_Data!F3133</f>
        <v>52</v>
      </c>
      <c r="J3133" t="str">
        <f>FLOOR(Raw_Data!F3133,10)&amp;"-"&amp;FLOOR(Raw_Data!F3133,10)+9</f>
        <v>50-59</v>
      </c>
      <c r="K3133" t="str">
        <f>Raw_Data!G3133</f>
        <v>Native American/Alaska Native</v>
      </c>
      <c r="L3133" t="str">
        <f>Raw_Data!H3133</f>
        <v>General Practice</v>
      </c>
      <c r="M3133" t="str">
        <f>IF(Raw_Data!I3133=TRUE,"Admitted","Not Admitted")</f>
        <v>Admitted</v>
      </c>
      <c r="N3133" t="str">
        <f>IF(Raw_Data!J3133="","Not Rated",Raw_Data!J3133)</f>
        <v>Not Rated</v>
      </c>
      <c r="O3133">
        <f>Raw_Data!K3133</f>
        <v>59</v>
      </c>
      <c r="P3133" t="str">
        <f>IF(Raw_Data!K3133&lt;=30,"Within Time","Delayed")</f>
        <v>Delayed</v>
      </c>
    </row>
    <row r="3134" spans="1:16" x14ac:dyDescent="0.35">
      <c r="A3134" t="str">
        <f>Raw_Data!A3134</f>
        <v>368-29-8906</v>
      </c>
      <c r="B3134" s="2">
        <f>Raw_Data!B3134</f>
        <v>45211.206944444442</v>
      </c>
      <c r="C3134">
        <f>HOUR(Raw_Data!B3134)</f>
        <v>4</v>
      </c>
      <c r="D3134" t="str">
        <f>TEXT(Raw_Data!B3134,"mmm")</f>
        <v>Oct</v>
      </c>
      <c r="E3134">
        <f>YEAR(Raw_Data!B3134)</f>
        <v>2023</v>
      </c>
      <c r="F3134" t="str">
        <f>TEXT(Raw_Data!B3134,"mmm-yy")</f>
        <v>Oct-23</v>
      </c>
      <c r="G3134" t="str">
        <f>PROPER(Raw_Data!C3134&amp;". "&amp;Raw_Data!D3134)</f>
        <v>G. Underhill</v>
      </c>
      <c r="H3134" t="str">
        <f>IF(OR(Raw_Data!E3134="M",Raw_Data!E3134="Male"),"Male",IF(OR(Raw_Data!E3134="F",Raw_Data!E3134="Female"),"Female","Not Confirmed"))</f>
        <v>Male</v>
      </c>
      <c r="I3134">
        <f>Raw_Data!F3134</f>
        <v>68</v>
      </c>
      <c r="J3134" t="str">
        <f>FLOOR(Raw_Data!F3134,10)&amp;"-"&amp;FLOOR(Raw_Data!F3134,10)+9</f>
        <v>60-69</v>
      </c>
      <c r="K3134" t="str">
        <f>Raw_Data!G3134</f>
        <v>Unknown</v>
      </c>
      <c r="L3134" t="str">
        <f>Raw_Data!H3134</f>
        <v>None</v>
      </c>
      <c r="M3134" t="str">
        <f>IF(Raw_Data!I3134=TRUE,"Admitted","Not Admitted")</f>
        <v>Admitted</v>
      </c>
      <c r="N3134" t="str">
        <f>IF(Raw_Data!J3134="","Not Rated",Raw_Data!J3134)</f>
        <v>Not Rated</v>
      </c>
      <c r="O3134">
        <f>Raw_Data!K3134</f>
        <v>56</v>
      </c>
      <c r="P3134" t="str">
        <f>IF(Raw_Data!K3134&lt;=30,"Within Time","Delayed")</f>
        <v>Delayed</v>
      </c>
    </row>
    <row r="3135" spans="1:16" x14ac:dyDescent="0.35">
      <c r="A3135" t="str">
        <f>Raw_Data!A3135</f>
        <v>886-76-7880</v>
      </c>
      <c r="B3135" s="2">
        <f>Raw_Data!B3135</f>
        <v>45211.220833333333</v>
      </c>
      <c r="C3135">
        <f>HOUR(Raw_Data!B3135)</f>
        <v>5</v>
      </c>
      <c r="D3135" t="str">
        <f>TEXT(Raw_Data!B3135,"mmm")</f>
        <v>Oct</v>
      </c>
      <c r="E3135">
        <f>YEAR(Raw_Data!B3135)</f>
        <v>2023</v>
      </c>
      <c r="F3135" t="str">
        <f>TEXT(Raw_Data!B3135,"mmm-yy")</f>
        <v>Oct-23</v>
      </c>
      <c r="G3135" t="str">
        <f>PROPER(Raw_Data!C3135&amp;". "&amp;Raw_Data!D3135)</f>
        <v>Q. Jephson</v>
      </c>
      <c r="H3135" t="str">
        <f>IF(OR(Raw_Data!E3135="M",Raw_Data!E3135="Male"),"Male",IF(OR(Raw_Data!E3135="F",Raw_Data!E3135="Female"),"Female","Not Confirmed"))</f>
        <v>Male</v>
      </c>
      <c r="I3135">
        <f>Raw_Data!F3135</f>
        <v>53</v>
      </c>
      <c r="J3135" t="str">
        <f>FLOOR(Raw_Data!F3135,10)&amp;"-"&amp;FLOOR(Raw_Data!F3135,10)+9</f>
        <v>50-59</v>
      </c>
      <c r="K3135" t="str">
        <f>Raw_Data!G3135</f>
        <v>Asian</v>
      </c>
      <c r="L3135" t="str">
        <f>Raw_Data!H3135</f>
        <v>Gastroenterology</v>
      </c>
      <c r="M3135" t="str">
        <f>IF(Raw_Data!I3135=TRUE,"Admitted","Not Admitted")</f>
        <v>Admitted</v>
      </c>
      <c r="N3135" t="str">
        <f>IF(Raw_Data!J3135="","Not Rated",Raw_Data!J3135)</f>
        <v>Not Rated</v>
      </c>
      <c r="O3135">
        <f>Raw_Data!K3135</f>
        <v>34</v>
      </c>
      <c r="P3135" t="str">
        <f>IF(Raw_Data!K3135&lt;=30,"Within Time","Delayed")</f>
        <v>Delayed</v>
      </c>
    </row>
    <row r="3136" spans="1:16" x14ac:dyDescent="0.35">
      <c r="A3136" t="str">
        <f>Raw_Data!A3136</f>
        <v>427-21-7577</v>
      </c>
      <c r="B3136" s="2">
        <f>Raw_Data!B3136</f>
        <v>45211.229861111111</v>
      </c>
      <c r="C3136">
        <f>HOUR(Raw_Data!B3136)</f>
        <v>5</v>
      </c>
      <c r="D3136" t="str">
        <f>TEXT(Raw_Data!B3136,"mmm")</f>
        <v>Oct</v>
      </c>
      <c r="E3136">
        <f>YEAR(Raw_Data!B3136)</f>
        <v>2023</v>
      </c>
      <c r="F3136" t="str">
        <f>TEXT(Raw_Data!B3136,"mmm-yy")</f>
        <v>Oct-23</v>
      </c>
      <c r="G3136" t="str">
        <f>PROPER(Raw_Data!C3136&amp;". "&amp;Raw_Data!D3136)</f>
        <v>I. Silverlock</v>
      </c>
      <c r="H3136" t="str">
        <f>IF(OR(Raw_Data!E3136="M",Raw_Data!E3136="Male"),"Male",IF(OR(Raw_Data!E3136="F",Raw_Data!E3136="Female"),"Female","Not Confirmed"))</f>
        <v>Female</v>
      </c>
      <c r="I3136">
        <f>Raw_Data!F3136</f>
        <v>71</v>
      </c>
      <c r="J3136" t="str">
        <f>FLOOR(Raw_Data!F3136,10)&amp;"-"&amp;FLOOR(Raw_Data!F3136,10)+9</f>
        <v>70-79</v>
      </c>
      <c r="K3136" t="str">
        <f>Raw_Data!G3136</f>
        <v>Asian</v>
      </c>
      <c r="L3136" t="str">
        <f>Raw_Data!H3136</f>
        <v>General Practice</v>
      </c>
      <c r="M3136" t="str">
        <f>IF(Raw_Data!I3136=TRUE,"Admitted","Not Admitted")</f>
        <v>Not Admitted</v>
      </c>
      <c r="N3136" t="str">
        <f>IF(Raw_Data!J3136="","Not Rated",Raw_Data!J3136)</f>
        <v>Not Rated</v>
      </c>
      <c r="O3136">
        <f>Raw_Data!K3136</f>
        <v>58</v>
      </c>
      <c r="P3136" t="str">
        <f>IF(Raw_Data!K3136&lt;=30,"Within Time","Delayed")</f>
        <v>Delayed</v>
      </c>
    </row>
    <row r="3137" spans="1:16" x14ac:dyDescent="0.35">
      <c r="A3137" t="str">
        <f>Raw_Data!A3137</f>
        <v>749-36-7757</v>
      </c>
      <c r="B3137" s="2">
        <f>Raw_Data!B3137</f>
        <v>45211.375694444447</v>
      </c>
      <c r="C3137">
        <f>HOUR(Raw_Data!B3137)</f>
        <v>9</v>
      </c>
      <c r="D3137" t="str">
        <f>TEXT(Raw_Data!B3137,"mmm")</f>
        <v>Oct</v>
      </c>
      <c r="E3137">
        <f>YEAR(Raw_Data!B3137)</f>
        <v>2023</v>
      </c>
      <c r="F3137" t="str">
        <f>TEXT(Raw_Data!B3137,"mmm-yy")</f>
        <v>Oct-23</v>
      </c>
      <c r="G3137" t="str">
        <f>PROPER(Raw_Data!C3137&amp;". "&amp;Raw_Data!D3137)</f>
        <v>J. Fairbairn</v>
      </c>
      <c r="H3137" t="str">
        <f>IF(OR(Raw_Data!E3137="M",Raw_Data!E3137="Male"),"Male",IF(OR(Raw_Data!E3137="F",Raw_Data!E3137="Female"),"Female","Not Confirmed"))</f>
        <v>Male</v>
      </c>
      <c r="I3137">
        <f>Raw_Data!F3137</f>
        <v>77</v>
      </c>
      <c r="J3137" t="str">
        <f>FLOOR(Raw_Data!F3137,10)&amp;"-"&amp;FLOOR(Raw_Data!F3137,10)+9</f>
        <v>70-79</v>
      </c>
      <c r="K3137" t="str">
        <f>Raw_Data!G3137</f>
        <v>White</v>
      </c>
      <c r="L3137" t="str">
        <f>Raw_Data!H3137</f>
        <v>None</v>
      </c>
      <c r="M3137" t="str">
        <f>IF(Raw_Data!I3137=TRUE,"Admitted","Not Admitted")</f>
        <v>Admitted</v>
      </c>
      <c r="N3137">
        <f>IF(Raw_Data!J3137="","Not Rated",Raw_Data!J3137)</f>
        <v>4</v>
      </c>
      <c r="O3137">
        <f>Raw_Data!K3137</f>
        <v>39</v>
      </c>
      <c r="P3137" t="str">
        <f>IF(Raw_Data!K3137&lt;=30,"Within Time","Delayed")</f>
        <v>Delayed</v>
      </c>
    </row>
    <row r="3138" spans="1:16" x14ac:dyDescent="0.35">
      <c r="A3138" t="str">
        <f>Raw_Data!A3138</f>
        <v>392-51-8770</v>
      </c>
      <c r="B3138" s="2">
        <f>Raw_Data!B3138</f>
        <v>45211.515972222223</v>
      </c>
      <c r="C3138">
        <f>HOUR(Raw_Data!B3138)</f>
        <v>12</v>
      </c>
      <c r="D3138" t="str">
        <f>TEXT(Raw_Data!B3138,"mmm")</f>
        <v>Oct</v>
      </c>
      <c r="E3138">
        <f>YEAR(Raw_Data!B3138)</f>
        <v>2023</v>
      </c>
      <c r="F3138" t="str">
        <f>TEXT(Raw_Data!B3138,"mmm-yy")</f>
        <v>Oct-23</v>
      </c>
      <c r="G3138" t="str">
        <f>PROPER(Raw_Data!C3138&amp;". "&amp;Raw_Data!D3138)</f>
        <v>W. Glasspool</v>
      </c>
      <c r="H3138" t="str">
        <f>IF(OR(Raw_Data!E3138="M",Raw_Data!E3138="Male"),"Male",IF(OR(Raw_Data!E3138="F",Raw_Data!E3138="Female"),"Female","Not Confirmed"))</f>
        <v>Female</v>
      </c>
      <c r="I3138">
        <f>Raw_Data!F3138</f>
        <v>42</v>
      </c>
      <c r="J3138" t="str">
        <f>FLOOR(Raw_Data!F3138,10)&amp;"-"&amp;FLOOR(Raw_Data!F3138,10)+9</f>
        <v>40-49</v>
      </c>
      <c r="K3138" t="str">
        <f>Raw_Data!G3138</f>
        <v>White</v>
      </c>
      <c r="L3138" t="str">
        <f>Raw_Data!H3138</f>
        <v>General Practice</v>
      </c>
      <c r="M3138" t="str">
        <f>IF(Raw_Data!I3138=TRUE,"Admitted","Not Admitted")</f>
        <v>Admitted</v>
      </c>
      <c r="N3138" t="str">
        <f>IF(Raw_Data!J3138="","Not Rated",Raw_Data!J3138)</f>
        <v>Not Rated</v>
      </c>
      <c r="O3138">
        <f>Raw_Data!K3138</f>
        <v>50</v>
      </c>
      <c r="P3138" t="str">
        <f>IF(Raw_Data!K3138&lt;=30,"Within Time","Delayed")</f>
        <v>Delayed</v>
      </c>
    </row>
    <row r="3139" spans="1:16" x14ac:dyDescent="0.35">
      <c r="A3139" t="str">
        <f>Raw_Data!A3139</f>
        <v>626-70-3750</v>
      </c>
      <c r="B3139" s="2">
        <f>Raw_Data!B3139</f>
        <v>45211.536805555559</v>
      </c>
      <c r="C3139">
        <f>HOUR(Raw_Data!B3139)</f>
        <v>12</v>
      </c>
      <c r="D3139" t="str">
        <f>TEXT(Raw_Data!B3139,"mmm")</f>
        <v>Oct</v>
      </c>
      <c r="E3139">
        <f>YEAR(Raw_Data!B3139)</f>
        <v>2023</v>
      </c>
      <c r="F3139" t="str">
        <f>TEXT(Raw_Data!B3139,"mmm-yy")</f>
        <v>Oct-23</v>
      </c>
      <c r="G3139" t="str">
        <f>PROPER(Raw_Data!C3139&amp;". "&amp;Raw_Data!D3139)</f>
        <v>J. Dewhirst</v>
      </c>
      <c r="H3139" t="str">
        <f>IF(OR(Raw_Data!E3139="M",Raw_Data!E3139="Male"),"Male",IF(OR(Raw_Data!E3139="F",Raw_Data!E3139="Female"),"Female","Not Confirmed"))</f>
        <v>Female</v>
      </c>
      <c r="I3139">
        <f>Raw_Data!F3139</f>
        <v>11</v>
      </c>
      <c r="J3139" t="str">
        <f>FLOOR(Raw_Data!F3139,10)&amp;"-"&amp;FLOOR(Raw_Data!F3139,10)+9</f>
        <v>10-19</v>
      </c>
      <c r="K3139" t="str">
        <f>Raw_Data!G3139</f>
        <v>Pacific Islander</v>
      </c>
      <c r="L3139" t="str">
        <f>Raw_Data!H3139</f>
        <v>Gastroenterology</v>
      </c>
      <c r="M3139" t="str">
        <f>IF(Raw_Data!I3139=TRUE,"Admitted","Not Admitted")</f>
        <v>Admitted</v>
      </c>
      <c r="N3139">
        <f>IF(Raw_Data!J3139="","Not Rated",Raw_Data!J3139)</f>
        <v>3</v>
      </c>
      <c r="O3139">
        <f>Raw_Data!K3139</f>
        <v>14</v>
      </c>
      <c r="P3139" t="str">
        <f>IF(Raw_Data!K3139&lt;=30,"Within Time","Delayed")</f>
        <v>Within Time</v>
      </c>
    </row>
    <row r="3140" spans="1:16" x14ac:dyDescent="0.35">
      <c r="A3140" t="str">
        <f>Raw_Data!A3140</f>
        <v>986-43-9095</v>
      </c>
      <c r="B3140" s="2">
        <f>Raw_Data!B3140</f>
        <v>45211.604166666657</v>
      </c>
      <c r="C3140">
        <f>HOUR(Raw_Data!B3140)</f>
        <v>14</v>
      </c>
      <c r="D3140" t="str">
        <f>TEXT(Raw_Data!B3140,"mmm")</f>
        <v>Oct</v>
      </c>
      <c r="E3140">
        <f>YEAR(Raw_Data!B3140)</f>
        <v>2023</v>
      </c>
      <c r="F3140" t="str">
        <f>TEXT(Raw_Data!B3140,"mmm-yy")</f>
        <v>Oct-23</v>
      </c>
      <c r="G3140" t="str">
        <f>PROPER(Raw_Data!C3140&amp;". "&amp;Raw_Data!D3140)</f>
        <v>P. Yates</v>
      </c>
      <c r="H3140" t="str">
        <f>IF(OR(Raw_Data!E3140="M",Raw_Data!E3140="Male"),"Male",IF(OR(Raw_Data!E3140="F",Raw_Data!E3140="Female"),"Female","Not Confirmed"))</f>
        <v>Female</v>
      </c>
      <c r="I3140">
        <f>Raw_Data!F3140</f>
        <v>67</v>
      </c>
      <c r="J3140" t="str">
        <f>FLOOR(Raw_Data!F3140,10)&amp;"-"&amp;FLOOR(Raw_Data!F3140,10)+9</f>
        <v>60-69</v>
      </c>
      <c r="K3140" t="str">
        <f>Raw_Data!G3140</f>
        <v>White</v>
      </c>
      <c r="L3140" t="str">
        <f>Raw_Data!H3140</f>
        <v>None</v>
      </c>
      <c r="M3140" t="str">
        <f>IF(Raw_Data!I3140=TRUE,"Admitted","Not Admitted")</f>
        <v>Admitted</v>
      </c>
      <c r="N3140" t="str">
        <f>IF(Raw_Data!J3140="","Not Rated",Raw_Data!J3140)</f>
        <v>Not Rated</v>
      </c>
      <c r="O3140">
        <f>Raw_Data!K3140</f>
        <v>43</v>
      </c>
      <c r="P3140" t="str">
        <f>IF(Raw_Data!K3140&lt;=30,"Within Time","Delayed")</f>
        <v>Delayed</v>
      </c>
    </row>
    <row r="3141" spans="1:16" x14ac:dyDescent="0.35">
      <c r="A3141" t="str">
        <f>Raw_Data!A3141</f>
        <v>943-72-2761</v>
      </c>
      <c r="B3141" s="2">
        <f>Raw_Data!B3141</f>
        <v>45211.663888888892</v>
      </c>
      <c r="C3141">
        <f>HOUR(Raw_Data!B3141)</f>
        <v>15</v>
      </c>
      <c r="D3141" t="str">
        <f>TEXT(Raw_Data!B3141,"mmm")</f>
        <v>Oct</v>
      </c>
      <c r="E3141">
        <f>YEAR(Raw_Data!B3141)</f>
        <v>2023</v>
      </c>
      <c r="F3141" t="str">
        <f>TEXT(Raw_Data!B3141,"mmm-yy")</f>
        <v>Oct-23</v>
      </c>
      <c r="G3141" t="str">
        <f>PROPER(Raw_Data!C3141&amp;". "&amp;Raw_Data!D3141)</f>
        <v>S. Wadsworth</v>
      </c>
      <c r="H3141" t="str">
        <f>IF(OR(Raw_Data!E3141="M",Raw_Data!E3141="Male"),"Male",IF(OR(Raw_Data!E3141="F",Raw_Data!E3141="Female"),"Female","Not Confirmed"))</f>
        <v>Female</v>
      </c>
      <c r="I3141">
        <f>Raw_Data!F3141</f>
        <v>68</v>
      </c>
      <c r="J3141" t="str">
        <f>FLOOR(Raw_Data!F3141,10)&amp;"-"&amp;FLOOR(Raw_Data!F3141,10)+9</f>
        <v>60-69</v>
      </c>
      <c r="K3141" t="str">
        <f>Raw_Data!G3141</f>
        <v>White</v>
      </c>
      <c r="L3141" t="str">
        <f>Raw_Data!H3141</f>
        <v>General Practice</v>
      </c>
      <c r="M3141" t="str">
        <f>IF(Raw_Data!I3141=TRUE,"Admitted","Not Admitted")</f>
        <v>Admitted</v>
      </c>
      <c r="N3141" t="str">
        <f>IF(Raw_Data!J3141="","Not Rated",Raw_Data!J3141)</f>
        <v>Not Rated</v>
      </c>
      <c r="O3141">
        <f>Raw_Data!K3141</f>
        <v>26</v>
      </c>
      <c r="P3141" t="str">
        <f>IF(Raw_Data!K3141&lt;=30,"Within Time","Delayed")</f>
        <v>Within Time</v>
      </c>
    </row>
    <row r="3142" spans="1:16" x14ac:dyDescent="0.35">
      <c r="A3142" t="str">
        <f>Raw_Data!A3142</f>
        <v>866-59-5690</v>
      </c>
      <c r="B3142" s="2">
        <f>Raw_Data!B3142</f>
        <v>45211.755555555559</v>
      </c>
      <c r="C3142">
        <f>HOUR(Raw_Data!B3142)</f>
        <v>18</v>
      </c>
      <c r="D3142" t="str">
        <f>TEXT(Raw_Data!B3142,"mmm")</f>
        <v>Oct</v>
      </c>
      <c r="E3142">
        <f>YEAR(Raw_Data!B3142)</f>
        <v>2023</v>
      </c>
      <c r="F3142" t="str">
        <f>TEXT(Raw_Data!B3142,"mmm-yy")</f>
        <v>Oct-23</v>
      </c>
      <c r="G3142" t="str">
        <f>PROPER(Raw_Data!C3142&amp;". "&amp;Raw_Data!D3142)</f>
        <v>O. Northcote</v>
      </c>
      <c r="H3142" t="str">
        <f>IF(OR(Raw_Data!E3142="M",Raw_Data!E3142="Male"),"Male",IF(OR(Raw_Data!E3142="F",Raw_Data!E3142="Female"),"Female","Not Confirmed"))</f>
        <v>Female</v>
      </c>
      <c r="I3142">
        <f>Raw_Data!F3142</f>
        <v>28</v>
      </c>
      <c r="J3142" t="str">
        <f>FLOOR(Raw_Data!F3142,10)&amp;"-"&amp;FLOOR(Raw_Data!F3142,10)+9</f>
        <v>20-29</v>
      </c>
      <c r="K3142" t="str">
        <f>Raw_Data!G3142</f>
        <v>African American</v>
      </c>
      <c r="L3142" t="str">
        <f>Raw_Data!H3142</f>
        <v>Renal</v>
      </c>
      <c r="M3142" t="str">
        <f>IF(Raw_Data!I3142=TRUE,"Admitted","Not Admitted")</f>
        <v>Not Admitted</v>
      </c>
      <c r="N3142" t="str">
        <f>IF(Raw_Data!J3142="","Not Rated",Raw_Data!J3142)</f>
        <v>Not Rated</v>
      </c>
      <c r="O3142">
        <f>Raw_Data!K3142</f>
        <v>25</v>
      </c>
      <c r="P3142" t="str">
        <f>IF(Raw_Data!K3142&lt;=30,"Within Time","Delayed")</f>
        <v>Within Time</v>
      </c>
    </row>
    <row r="3143" spans="1:16" x14ac:dyDescent="0.35">
      <c r="A3143" t="str">
        <f>Raw_Data!A3143</f>
        <v>862-48-3832</v>
      </c>
      <c r="B3143" s="2">
        <f>Raw_Data!B3143</f>
        <v>45211.777083333327</v>
      </c>
      <c r="C3143">
        <f>HOUR(Raw_Data!B3143)</f>
        <v>18</v>
      </c>
      <c r="D3143" t="str">
        <f>TEXT(Raw_Data!B3143,"mmm")</f>
        <v>Oct</v>
      </c>
      <c r="E3143">
        <f>YEAR(Raw_Data!B3143)</f>
        <v>2023</v>
      </c>
      <c r="F3143" t="str">
        <f>TEXT(Raw_Data!B3143,"mmm-yy")</f>
        <v>Oct-23</v>
      </c>
      <c r="G3143" t="str">
        <f>PROPER(Raw_Data!C3143&amp;". "&amp;Raw_Data!D3143)</f>
        <v>J. Quickfall</v>
      </c>
      <c r="H3143" t="str">
        <f>IF(OR(Raw_Data!E3143="M",Raw_Data!E3143="Male"),"Male",IF(OR(Raw_Data!E3143="F",Raw_Data!E3143="Female"),"Female","Not Confirmed"))</f>
        <v>Male</v>
      </c>
      <c r="I3143">
        <f>Raw_Data!F3143</f>
        <v>17</v>
      </c>
      <c r="J3143" t="str">
        <f>FLOOR(Raw_Data!F3143,10)&amp;"-"&amp;FLOOR(Raw_Data!F3143,10)+9</f>
        <v>10-19</v>
      </c>
      <c r="K3143" t="str">
        <f>Raw_Data!G3143</f>
        <v>Asian</v>
      </c>
      <c r="L3143" t="str">
        <f>Raw_Data!H3143</f>
        <v>None</v>
      </c>
      <c r="M3143" t="str">
        <f>IF(Raw_Data!I3143=TRUE,"Admitted","Not Admitted")</f>
        <v>Admitted</v>
      </c>
      <c r="N3143">
        <f>IF(Raw_Data!J3143="","Not Rated",Raw_Data!J3143)</f>
        <v>3</v>
      </c>
      <c r="O3143">
        <f>Raw_Data!K3143</f>
        <v>35</v>
      </c>
      <c r="P3143" t="str">
        <f>IF(Raw_Data!K3143&lt;=30,"Within Time","Delayed")</f>
        <v>Delayed</v>
      </c>
    </row>
    <row r="3144" spans="1:16" x14ac:dyDescent="0.35">
      <c r="A3144" t="str">
        <f>Raw_Data!A3144</f>
        <v>479-52-2086</v>
      </c>
      <c r="B3144" s="2">
        <f>Raw_Data!B3144</f>
        <v>45211.795138888891</v>
      </c>
      <c r="C3144">
        <f>HOUR(Raw_Data!B3144)</f>
        <v>19</v>
      </c>
      <c r="D3144" t="str">
        <f>TEXT(Raw_Data!B3144,"mmm")</f>
        <v>Oct</v>
      </c>
      <c r="E3144">
        <f>YEAR(Raw_Data!B3144)</f>
        <v>2023</v>
      </c>
      <c r="F3144" t="str">
        <f>TEXT(Raw_Data!B3144,"mmm-yy")</f>
        <v>Oct-23</v>
      </c>
      <c r="G3144" t="str">
        <f>PROPER(Raw_Data!C3144&amp;". "&amp;Raw_Data!D3144)</f>
        <v>P. Kershaw</v>
      </c>
      <c r="H3144" t="str">
        <f>IF(OR(Raw_Data!E3144="M",Raw_Data!E3144="Male"),"Male",IF(OR(Raw_Data!E3144="F",Raw_Data!E3144="Female"),"Female","Not Confirmed"))</f>
        <v>Female</v>
      </c>
      <c r="I3144">
        <f>Raw_Data!F3144</f>
        <v>48</v>
      </c>
      <c r="J3144" t="str">
        <f>FLOOR(Raw_Data!F3144,10)&amp;"-"&amp;FLOOR(Raw_Data!F3144,10)+9</f>
        <v>40-49</v>
      </c>
      <c r="K3144" t="str">
        <f>Raw_Data!G3144</f>
        <v>Pacific Islander</v>
      </c>
      <c r="L3144" t="str">
        <f>Raw_Data!H3144</f>
        <v>Physiotherapy</v>
      </c>
      <c r="M3144" t="str">
        <f>IF(Raw_Data!I3144=TRUE,"Admitted","Not Admitted")</f>
        <v>Not Admitted</v>
      </c>
      <c r="N3144" t="str">
        <f>IF(Raw_Data!J3144="","Not Rated",Raw_Data!J3144)</f>
        <v>Not Rated</v>
      </c>
      <c r="O3144">
        <f>Raw_Data!K3144</f>
        <v>36</v>
      </c>
      <c r="P3144" t="str">
        <f>IF(Raw_Data!K3144&lt;=30,"Within Time","Delayed")</f>
        <v>Delayed</v>
      </c>
    </row>
    <row r="3145" spans="1:16" x14ac:dyDescent="0.35">
      <c r="A3145" t="str">
        <f>Raw_Data!A3145</f>
        <v>138-57-1754</v>
      </c>
      <c r="B3145" s="2">
        <f>Raw_Data!B3145</f>
        <v>45211.884722222218</v>
      </c>
      <c r="C3145">
        <f>HOUR(Raw_Data!B3145)</f>
        <v>21</v>
      </c>
      <c r="D3145" t="str">
        <f>TEXT(Raw_Data!B3145,"mmm")</f>
        <v>Oct</v>
      </c>
      <c r="E3145">
        <f>YEAR(Raw_Data!B3145)</f>
        <v>2023</v>
      </c>
      <c r="F3145" t="str">
        <f>TEXT(Raw_Data!B3145,"mmm-yy")</f>
        <v>Oct-23</v>
      </c>
      <c r="G3145" t="str">
        <f>PROPER(Raw_Data!C3145&amp;". "&amp;Raw_Data!D3145)</f>
        <v>V. Dankworth</v>
      </c>
      <c r="H3145" t="str">
        <f>IF(OR(Raw_Data!E3145="M",Raw_Data!E3145="Male"),"Male",IF(OR(Raw_Data!E3145="F",Raw_Data!E3145="Female"),"Female","Not Confirmed"))</f>
        <v>Male</v>
      </c>
      <c r="I3145">
        <f>Raw_Data!F3145</f>
        <v>37</v>
      </c>
      <c r="J3145" t="str">
        <f>FLOOR(Raw_Data!F3145,10)&amp;"-"&amp;FLOOR(Raw_Data!F3145,10)+9</f>
        <v>30-39</v>
      </c>
      <c r="K3145" t="str">
        <f>Raw_Data!G3145</f>
        <v>Two or More Races</v>
      </c>
      <c r="L3145" t="str">
        <f>Raw_Data!H3145</f>
        <v>None</v>
      </c>
      <c r="M3145" t="str">
        <f>IF(Raw_Data!I3145=TRUE,"Admitted","Not Admitted")</f>
        <v>Not Admitted</v>
      </c>
      <c r="N3145" t="str">
        <f>IF(Raw_Data!J3145="","Not Rated",Raw_Data!J3145)</f>
        <v>Not Rated</v>
      </c>
      <c r="O3145">
        <f>Raw_Data!K3145</f>
        <v>47</v>
      </c>
      <c r="P3145" t="str">
        <f>IF(Raw_Data!K3145&lt;=30,"Within Time","Delayed")</f>
        <v>Delayed</v>
      </c>
    </row>
    <row r="3146" spans="1:16" x14ac:dyDescent="0.35">
      <c r="A3146" t="str">
        <f>Raw_Data!A3146</f>
        <v>118-63-4609</v>
      </c>
      <c r="B3146" s="2">
        <f>Raw_Data!B3146</f>
        <v>45211.902083333327</v>
      </c>
      <c r="C3146">
        <f>HOUR(Raw_Data!B3146)</f>
        <v>21</v>
      </c>
      <c r="D3146" t="str">
        <f>TEXT(Raw_Data!B3146,"mmm")</f>
        <v>Oct</v>
      </c>
      <c r="E3146">
        <f>YEAR(Raw_Data!B3146)</f>
        <v>2023</v>
      </c>
      <c r="F3146" t="str">
        <f>TEXT(Raw_Data!B3146,"mmm-yy")</f>
        <v>Oct-23</v>
      </c>
      <c r="G3146" t="str">
        <f>PROPER(Raw_Data!C3146&amp;". "&amp;Raw_Data!D3146)</f>
        <v>Q. Lockwood</v>
      </c>
      <c r="H3146" t="str">
        <f>IF(OR(Raw_Data!E3146="M",Raw_Data!E3146="Male"),"Male",IF(OR(Raw_Data!E3146="F",Raw_Data!E3146="Female"),"Female","Not Confirmed"))</f>
        <v>Male</v>
      </c>
      <c r="I3146">
        <f>Raw_Data!F3146</f>
        <v>40</v>
      </c>
      <c r="J3146" t="str">
        <f>FLOOR(Raw_Data!F3146,10)&amp;"-"&amp;FLOOR(Raw_Data!F3146,10)+9</f>
        <v>40-49</v>
      </c>
      <c r="K3146" t="str">
        <f>Raw_Data!G3146</f>
        <v>Unknown</v>
      </c>
      <c r="L3146" t="str">
        <f>Raw_Data!H3146</f>
        <v>None</v>
      </c>
      <c r="M3146" t="str">
        <f>IF(Raw_Data!I3146=TRUE,"Admitted","Not Admitted")</f>
        <v>Admitted</v>
      </c>
      <c r="N3146" t="str">
        <f>IF(Raw_Data!J3146="","Not Rated",Raw_Data!J3146)</f>
        <v>Not Rated</v>
      </c>
      <c r="O3146">
        <f>Raw_Data!K3146</f>
        <v>33</v>
      </c>
      <c r="P3146" t="str">
        <f>IF(Raw_Data!K3146&lt;=30,"Within Time","Delayed")</f>
        <v>Delayed</v>
      </c>
    </row>
    <row r="3147" spans="1:16" x14ac:dyDescent="0.35">
      <c r="A3147" t="str">
        <f>Raw_Data!A3147</f>
        <v>297-24-2949</v>
      </c>
      <c r="B3147" s="2">
        <f>Raw_Data!B3147</f>
        <v>45211.936805555553</v>
      </c>
      <c r="C3147">
        <f>HOUR(Raw_Data!B3147)</f>
        <v>22</v>
      </c>
      <c r="D3147" t="str">
        <f>TEXT(Raw_Data!B3147,"mmm")</f>
        <v>Oct</v>
      </c>
      <c r="E3147">
        <f>YEAR(Raw_Data!B3147)</f>
        <v>2023</v>
      </c>
      <c r="F3147" t="str">
        <f>TEXT(Raw_Data!B3147,"mmm-yy")</f>
        <v>Oct-23</v>
      </c>
      <c r="G3147" t="str">
        <f>PROPER(Raw_Data!C3147&amp;". "&amp;Raw_Data!D3147)</f>
        <v>L. Merriweather</v>
      </c>
      <c r="H3147" t="str">
        <f>IF(OR(Raw_Data!E3147="M",Raw_Data!E3147="Male"),"Male",IF(OR(Raw_Data!E3147="F",Raw_Data!E3147="Female"),"Female","Not Confirmed"))</f>
        <v>Female</v>
      </c>
      <c r="I3147">
        <f>Raw_Data!F3147</f>
        <v>19</v>
      </c>
      <c r="J3147" t="str">
        <f>FLOOR(Raw_Data!F3147,10)&amp;"-"&amp;FLOOR(Raw_Data!F3147,10)+9</f>
        <v>10-19</v>
      </c>
      <c r="K3147" t="str">
        <f>Raw_Data!G3147</f>
        <v>Declined to Identify</v>
      </c>
      <c r="L3147" t="str">
        <f>Raw_Data!H3147</f>
        <v>None</v>
      </c>
      <c r="M3147" t="str">
        <f>IF(Raw_Data!I3147=TRUE,"Admitted","Not Admitted")</f>
        <v>Not Admitted</v>
      </c>
      <c r="N3147" t="str">
        <f>IF(Raw_Data!J3147="","Not Rated",Raw_Data!J3147)</f>
        <v>Not Rated</v>
      </c>
      <c r="O3147">
        <f>Raw_Data!K3147</f>
        <v>40</v>
      </c>
      <c r="P3147" t="str">
        <f>IF(Raw_Data!K3147&lt;=30,"Within Time","Delayed")</f>
        <v>Delayed</v>
      </c>
    </row>
    <row r="3148" spans="1:16" x14ac:dyDescent="0.35">
      <c r="A3148" t="str">
        <f>Raw_Data!A3148</f>
        <v>874-30-1724</v>
      </c>
      <c r="B3148" s="2">
        <f>Raw_Data!B3148</f>
        <v>45211.954861111109</v>
      </c>
      <c r="C3148">
        <f>HOUR(Raw_Data!B3148)</f>
        <v>22</v>
      </c>
      <c r="D3148" t="str">
        <f>TEXT(Raw_Data!B3148,"mmm")</f>
        <v>Oct</v>
      </c>
      <c r="E3148">
        <f>YEAR(Raw_Data!B3148)</f>
        <v>2023</v>
      </c>
      <c r="F3148" t="str">
        <f>TEXT(Raw_Data!B3148,"mmm-yy")</f>
        <v>Oct-23</v>
      </c>
      <c r="G3148" t="str">
        <f>PROPER(Raw_Data!C3148&amp;". "&amp;Raw_Data!D3148)</f>
        <v>F. Ashcombe</v>
      </c>
      <c r="H3148" t="str">
        <f>IF(OR(Raw_Data!E3148="M",Raw_Data!E3148="Male"),"Male",IF(OR(Raw_Data!E3148="F",Raw_Data!E3148="Female"),"Female","Not Confirmed"))</f>
        <v>Male</v>
      </c>
      <c r="I3148">
        <f>Raw_Data!F3148</f>
        <v>64</v>
      </c>
      <c r="J3148" t="str">
        <f>FLOOR(Raw_Data!F3148,10)&amp;"-"&amp;FLOOR(Raw_Data!F3148,10)+9</f>
        <v>60-69</v>
      </c>
      <c r="K3148" t="str">
        <f>Raw_Data!G3148</f>
        <v>Asian</v>
      </c>
      <c r="L3148" t="str">
        <f>Raw_Data!H3148</f>
        <v>General Practice</v>
      </c>
      <c r="M3148" t="str">
        <f>IF(Raw_Data!I3148=TRUE,"Admitted","Not Admitted")</f>
        <v>Admitted</v>
      </c>
      <c r="N3148">
        <f>IF(Raw_Data!J3148="","Not Rated",Raw_Data!J3148)</f>
        <v>1</v>
      </c>
      <c r="O3148">
        <f>Raw_Data!K3148</f>
        <v>25</v>
      </c>
      <c r="P3148" t="str">
        <f>IF(Raw_Data!K3148&lt;=30,"Within Time","Delayed")</f>
        <v>Within Time</v>
      </c>
    </row>
    <row r="3149" spans="1:16" x14ac:dyDescent="0.35">
      <c r="A3149" t="str">
        <f>Raw_Data!A3149</f>
        <v>926-36-6788</v>
      </c>
      <c r="B3149" s="2">
        <f>Raw_Data!B3149</f>
        <v>45211.969444444447</v>
      </c>
      <c r="C3149">
        <f>HOUR(Raw_Data!B3149)</f>
        <v>23</v>
      </c>
      <c r="D3149" t="str">
        <f>TEXT(Raw_Data!B3149,"mmm")</f>
        <v>Oct</v>
      </c>
      <c r="E3149">
        <f>YEAR(Raw_Data!B3149)</f>
        <v>2023</v>
      </c>
      <c r="F3149" t="str">
        <f>TEXT(Raw_Data!B3149,"mmm-yy")</f>
        <v>Oct-23</v>
      </c>
      <c r="G3149" t="str">
        <f>PROPER(Raw_Data!C3149&amp;". "&amp;Raw_Data!D3149)</f>
        <v>C. Bracegirdle</v>
      </c>
      <c r="H3149" t="str">
        <f>IF(OR(Raw_Data!E3149="M",Raw_Data!E3149="Male"),"Male",IF(OR(Raw_Data!E3149="F",Raw_Data!E3149="Female"),"Female","Not Confirmed"))</f>
        <v>Female</v>
      </c>
      <c r="I3149">
        <f>Raw_Data!F3149</f>
        <v>23</v>
      </c>
      <c r="J3149" t="str">
        <f>FLOOR(Raw_Data!F3149,10)&amp;"-"&amp;FLOOR(Raw_Data!F3149,10)+9</f>
        <v>20-29</v>
      </c>
      <c r="K3149" t="str">
        <f>Raw_Data!G3149</f>
        <v>Unknown</v>
      </c>
      <c r="L3149" t="str">
        <f>Raw_Data!H3149</f>
        <v>Physiotherapy</v>
      </c>
      <c r="M3149" t="str">
        <f>IF(Raw_Data!I3149=TRUE,"Admitted","Not Admitted")</f>
        <v>Not Admitted</v>
      </c>
      <c r="N3149" t="str">
        <f>IF(Raw_Data!J3149="","Not Rated",Raw_Data!J3149)</f>
        <v>Not Rated</v>
      </c>
      <c r="O3149">
        <f>Raw_Data!K3149</f>
        <v>25</v>
      </c>
      <c r="P3149" t="str">
        <f>IF(Raw_Data!K3149&lt;=30,"Within Time","Delayed")</f>
        <v>Within Time</v>
      </c>
    </row>
    <row r="3150" spans="1:16" x14ac:dyDescent="0.35">
      <c r="A3150" t="str">
        <f>Raw_Data!A3150</f>
        <v>142-79-2978</v>
      </c>
      <c r="B3150" s="2">
        <f>Raw_Data!B3150</f>
        <v>45211.984027777777</v>
      </c>
      <c r="C3150">
        <f>HOUR(Raw_Data!B3150)</f>
        <v>23</v>
      </c>
      <c r="D3150" t="str">
        <f>TEXT(Raw_Data!B3150,"mmm")</f>
        <v>Oct</v>
      </c>
      <c r="E3150">
        <f>YEAR(Raw_Data!B3150)</f>
        <v>2023</v>
      </c>
      <c r="F3150" t="str">
        <f>TEXT(Raw_Data!B3150,"mmm-yy")</f>
        <v>Oct-23</v>
      </c>
      <c r="G3150" t="str">
        <f>PROPER(Raw_Data!C3150&amp;". "&amp;Raw_Data!D3150)</f>
        <v>A. Jephson</v>
      </c>
      <c r="H3150" t="str">
        <f>IF(OR(Raw_Data!E3150="M",Raw_Data!E3150="Male"),"Male",IF(OR(Raw_Data!E3150="F",Raw_Data!E3150="Female"),"Female","Not Confirmed"))</f>
        <v>Male</v>
      </c>
      <c r="I3150">
        <f>Raw_Data!F3150</f>
        <v>4</v>
      </c>
      <c r="J3150" t="str">
        <f>FLOOR(Raw_Data!F3150,10)&amp;"-"&amp;FLOOR(Raw_Data!F3150,10)+9</f>
        <v>0-9</v>
      </c>
      <c r="K3150" t="str">
        <f>Raw_Data!G3150</f>
        <v>African American</v>
      </c>
      <c r="L3150" t="str">
        <f>Raw_Data!H3150</f>
        <v>None</v>
      </c>
      <c r="M3150" t="str">
        <f>IF(Raw_Data!I3150=TRUE,"Admitted","Not Admitted")</f>
        <v>Not Admitted</v>
      </c>
      <c r="N3150">
        <f>IF(Raw_Data!J3150="","Not Rated",Raw_Data!J3150)</f>
        <v>0</v>
      </c>
      <c r="O3150">
        <f>Raw_Data!K3150</f>
        <v>31</v>
      </c>
      <c r="P3150" t="str">
        <f>IF(Raw_Data!K3150&lt;=30,"Within Time","Delayed")</f>
        <v>Delayed</v>
      </c>
    </row>
    <row r="3151" spans="1:16" x14ac:dyDescent="0.35">
      <c r="A3151" t="str">
        <f>Raw_Data!A3151</f>
        <v>679-17-4600</v>
      </c>
      <c r="B3151" s="2">
        <f>Raw_Data!B3151</f>
        <v>45212.002083333333</v>
      </c>
      <c r="C3151">
        <f>HOUR(Raw_Data!B3151)</f>
        <v>0</v>
      </c>
      <c r="D3151" t="str">
        <f>TEXT(Raw_Data!B3151,"mmm")</f>
        <v>Oct</v>
      </c>
      <c r="E3151">
        <f>YEAR(Raw_Data!B3151)</f>
        <v>2023</v>
      </c>
      <c r="F3151" t="str">
        <f>TEXT(Raw_Data!B3151,"mmm-yy")</f>
        <v>Oct-23</v>
      </c>
      <c r="G3151" t="str">
        <f>PROPER(Raw_Data!C3151&amp;". "&amp;Raw_Data!D3151)</f>
        <v>P. Tunstall</v>
      </c>
      <c r="H3151" t="str">
        <f>IF(OR(Raw_Data!E3151="M",Raw_Data!E3151="Male"),"Male",IF(OR(Raw_Data!E3151="F",Raw_Data!E3151="Female"),"Female","Not Confirmed"))</f>
        <v>Female</v>
      </c>
      <c r="I3151">
        <f>Raw_Data!F3151</f>
        <v>33</v>
      </c>
      <c r="J3151" t="str">
        <f>FLOOR(Raw_Data!F3151,10)&amp;"-"&amp;FLOOR(Raw_Data!F3151,10)+9</f>
        <v>30-39</v>
      </c>
      <c r="K3151" t="str">
        <f>Raw_Data!G3151</f>
        <v>African American</v>
      </c>
      <c r="L3151" t="str">
        <f>Raw_Data!H3151</f>
        <v>General Practice</v>
      </c>
      <c r="M3151" t="str">
        <f>IF(Raw_Data!I3151=TRUE,"Admitted","Not Admitted")</f>
        <v>Admitted</v>
      </c>
      <c r="N3151" t="str">
        <f>IF(Raw_Data!J3151="","Not Rated",Raw_Data!J3151)</f>
        <v>Not Rated</v>
      </c>
      <c r="O3151">
        <f>Raw_Data!K3151</f>
        <v>45</v>
      </c>
      <c r="P3151" t="str">
        <f>IF(Raw_Data!K3151&lt;=30,"Within Time","Delayed")</f>
        <v>Delayed</v>
      </c>
    </row>
    <row r="3152" spans="1:16" x14ac:dyDescent="0.35">
      <c r="A3152" t="str">
        <f>Raw_Data!A3152</f>
        <v>777-11-6462</v>
      </c>
      <c r="B3152" s="2">
        <f>Raw_Data!B3152</f>
        <v>45212.212500000001</v>
      </c>
      <c r="C3152">
        <f>HOUR(Raw_Data!B3152)</f>
        <v>5</v>
      </c>
      <c r="D3152" t="str">
        <f>TEXT(Raw_Data!B3152,"mmm")</f>
        <v>Oct</v>
      </c>
      <c r="E3152">
        <f>YEAR(Raw_Data!B3152)</f>
        <v>2023</v>
      </c>
      <c r="F3152" t="str">
        <f>TEXT(Raw_Data!B3152,"mmm-yy")</f>
        <v>Oct-23</v>
      </c>
      <c r="G3152" t="str">
        <f>PROPER(Raw_Data!C3152&amp;". "&amp;Raw_Data!D3152)</f>
        <v>A. Titcombe</v>
      </c>
      <c r="H3152" t="str">
        <f>IF(OR(Raw_Data!E3152="M",Raw_Data!E3152="Male"),"Male",IF(OR(Raw_Data!E3152="F",Raw_Data!E3152="Female"),"Female","Not Confirmed"))</f>
        <v>Female</v>
      </c>
      <c r="I3152">
        <f>Raw_Data!F3152</f>
        <v>29</v>
      </c>
      <c r="J3152" t="str">
        <f>FLOOR(Raw_Data!F3152,10)&amp;"-"&amp;FLOOR(Raw_Data!F3152,10)+9</f>
        <v>20-29</v>
      </c>
      <c r="K3152" t="str">
        <f>Raw_Data!G3152</f>
        <v>Two or More Races</v>
      </c>
      <c r="L3152" t="str">
        <f>Raw_Data!H3152</f>
        <v>Orthopedics</v>
      </c>
      <c r="M3152" t="str">
        <f>IF(Raw_Data!I3152=TRUE,"Admitted","Not Admitted")</f>
        <v>Admitted</v>
      </c>
      <c r="N3152" t="str">
        <f>IF(Raw_Data!J3152="","Not Rated",Raw_Data!J3152)</f>
        <v>Not Rated</v>
      </c>
      <c r="O3152">
        <f>Raw_Data!K3152</f>
        <v>27</v>
      </c>
      <c r="P3152" t="str">
        <f>IF(Raw_Data!K3152&lt;=30,"Within Time","Delayed")</f>
        <v>Within Time</v>
      </c>
    </row>
    <row r="3153" spans="1:16" x14ac:dyDescent="0.35">
      <c r="A3153" t="str">
        <f>Raw_Data!A3153</f>
        <v>333-83-8574</v>
      </c>
      <c r="B3153" s="2">
        <f>Raw_Data!B3153</f>
        <v>45212.247916666667</v>
      </c>
      <c r="C3153">
        <f>HOUR(Raw_Data!B3153)</f>
        <v>5</v>
      </c>
      <c r="D3153" t="str">
        <f>TEXT(Raw_Data!B3153,"mmm")</f>
        <v>Oct</v>
      </c>
      <c r="E3153">
        <f>YEAR(Raw_Data!B3153)</f>
        <v>2023</v>
      </c>
      <c r="F3153" t="str">
        <f>TEXT(Raw_Data!B3153,"mmm-yy")</f>
        <v>Oct-23</v>
      </c>
      <c r="G3153" t="str">
        <f>PROPER(Raw_Data!C3153&amp;". "&amp;Raw_Data!D3153)</f>
        <v>A. Featherstone</v>
      </c>
      <c r="H3153" t="str">
        <f>IF(OR(Raw_Data!E3153="M",Raw_Data!E3153="Male"),"Male",IF(OR(Raw_Data!E3153="F",Raw_Data!E3153="Female"),"Female","Not Confirmed"))</f>
        <v>Female</v>
      </c>
      <c r="I3153">
        <f>Raw_Data!F3153</f>
        <v>10</v>
      </c>
      <c r="J3153" t="str">
        <f>FLOOR(Raw_Data!F3153,10)&amp;"-"&amp;FLOOR(Raw_Data!F3153,10)+9</f>
        <v>10-19</v>
      </c>
      <c r="K3153" t="str">
        <f>Raw_Data!G3153</f>
        <v>Asian</v>
      </c>
      <c r="L3153" t="str">
        <f>Raw_Data!H3153</f>
        <v>General Practice</v>
      </c>
      <c r="M3153" t="str">
        <f>IF(Raw_Data!I3153=TRUE,"Admitted","Not Admitted")</f>
        <v>Not Admitted</v>
      </c>
      <c r="N3153" t="str">
        <f>IF(Raw_Data!J3153="","Not Rated",Raw_Data!J3153)</f>
        <v>Not Rated</v>
      </c>
      <c r="O3153">
        <f>Raw_Data!K3153</f>
        <v>29</v>
      </c>
      <c r="P3153" t="str">
        <f>IF(Raw_Data!K3153&lt;=30,"Within Time","Delayed")</f>
        <v>Within Time</v>
      </c>
    </row>
    <row r="3154" spans="1:16" x14ac:dyDescent="0.35">
      <c r="A3154" t="str">
        <f>Raw_Data!A3154</f>
        <v>687-34-5484</v>
      </c>
      <c r="B3154" s="2">
        <f>Raw_Data!B3154</f>
        <v>45212.364583333343</v>
      </c>
      <c r="C3154">
        <f>HOUR(Raw_Data!B3154)</f>
        <v>8</v>
      </c>
      <c r="D3154" t="str">
        <f>TEXT(Raw_Data!B3154,"mmm")</f>
        <v>Oct</v>
      </c>
      <c r="E3154">
        <f>YEAR(Raw_Data!B3154)</f>
        <v>2023</v>
      </c>
      <c r="F3154" t="str">
        <f>TEXT(Raw_Data!B3154,"mmm-yy")</f>
        <v>Oct-23</v>
      </c>
      <c r="G3154" t="str">
        <f>PROPER(Raw_Data!C3154&amp;". "&amp;Raw_Data!D3154)</f>
        <v>T. Dewhirst</v>
      </c>
      <c r="H3154" t="str">
        <f>IF(OR(Raw_Data!E3154="M",Raw_Data!E3154="Male"),"Male",IF(OR(Raw_Data!E3154="F",Raw_Data!E3154="Female"),"Female","Not Confirmed"))</f>
        <v>Female</v>
      </c>
      <c r="I3154">
        <f>Raw_Data!F3154</f>
        <v>50</v>
      </c>
      <c r="J3154" t="str">
        <f>FLOOR(Raw_Data!F3154,10)&amp;"-"&amp;FLOOR(Raw_Data!F3154,10)+9</f>
        <v>50-59</v>
      </c>
      <c r="K3154" t="str">
        <f>Raw_Data!G3154</f>
        <v>White</v>
      </c>
      <c r="L3154" t="str">
        <f>Raw_Data!H3154</f>
        <v>General Practice</v>
      </c>
      <c r="M3154" t="str">
        <f>IF(Raw_Data!I3154=TRUE,"Admitted","Not Admitted")</f>
        <v>Admitted</v>
      </c>
      <c r="N3154" t="str">
        <f>IF(Raw_Data!J3154="","Not Rated",Raw_Data!J3154)</f>
        <v>Not Rated</v>
      </c>
      <c r="O3154">
        <f>Raw_Data!K3154</f>
        <v>49</v>
      </c>
      <c r="P3154" t="str">
        <f>IF(Raw_Data!K3154&lt;=30,"Within Time","Delayed")</f>
        <v>Delayed</v>
      </c>
    </row>
    <row r="3155" spans="1:16" x14ac:dyDescent="0.35">
      <c r="A3155" t="str">
        <f>Raw_Data!A3155</f>
        <v>897-53-7136</v>
      </c>
      <c r="B3155" s="2">
        <f>Raw_Data!B3155</f>
        <v>45212.386111111111</v>
      </c>
      <c r="C3155">
        <f>HOUR(Raw_Data!B3155)</f>
        <v>9</v>
      </c>
      <c r="D3155" t="str">
        <f>TEXT(Raw_Data!B3155,"mmm")</f>
        <v>Oct</v>
      </c>
      <c r="E3155">
        <f>YEAR(Raw_Data!B3155)</f>
        <v>2023</v>
      </c>
      <c r="F3155" t="str">
        <f>TEXT(Raw_Data!B3155,"mmm-yy")</f>
        <v>Oct-23</v>
      </c>
      <c r="G3155" t="str">
        <f>PROPER(Raw_Data!C3155&amp;". "&amp;Raw_Data!D3155)</f>
        <v>I. Inglewood</v>
      </c>
      <c r="H3155" t="str">
        <f>IF(OR(Raw_Data!E3155="M",Raw_Data!E3155="Male"),"Male",IF(OR(Raw_Data!E3155="F",Raw_Data!E3155="Female"),"Female","Not Confirmed"))</f>
        <v>Female</v>
      </c>
      <c r="I3155">
        <f>Raw_Data!F3155</f>
        <v>51</v>
      </c>
      <c r="J3155" t="str">
        <f>FLOOR(Raw_Data!F3155,10)&amp;"-"&amp;FLOOR(Raw_Data!F3155,10)+9</f>
        <v>50-59</v>
      </c>
      <c r="K3155" t="str">
        <f>Raw_Data!G3155</f>
        <v>Two or More Races</v>
      </c>
      <c r="L3155" t="str">
        <f>Raw_Data!H3155</f>
        <v>None</v>
      </c>
      <c r="M3155" t="str">
        <f>IF(Raw_Data!I3155=TRUE,"Admitted","Not Admitted")</f>
        <v>Admitted</v>
      </c>
      <c r="N3155" t="str">
        <f>IF(Raw_Data!J3155="","Not Rated",Raw_Data!J3155)</f>
        <v>Not Rated</v>
      </c>
      <c r="O3155">
        <f>Raw_Data!K3155</f>
        <v>49</v>
      </c>
      <c r="P3155" t="str">
        <f>IF(Raw_Data!K3155&lt;=30,"Within Time","Delayed")</f>
        <v>Delayed</v>
      </c>
    </row>
    <row r="3156" spans="1:16" x14ac:dyDescent="0.35">
      <c r="A3156" t="str">
        <f>Raw_Data!A3156</f>
        <v>116-27-5583</v>
      </c>
      <c r="B3156" s="2">
        <f>Raw_Data!B3156</f>
        <v>45212.480555555558</v>
      </c>
      <c r="C3156">
        <f>HOUR(Raw_Data!B3156)</f>
        <v>11</v>
      </c>
      <c r="D3156" t="str">
        <f>TEXT(Raw_Data!B3156,"mmm")</f>
        <v>Oct</v>
      </c>
      <c r="E3156">
        <f>YEAR(Raw_Data!B3156)</f>
        <v>2023</v>
      </c>
      <c r="F3156" t="str">
        <f>TEXT(Raw_Data!B3156,"mmm-yy")</f>
        <v>Oct-23</v>
      </c>
      <c r="G3156" t="str">
        <f>PROPER(Raw_Data!C3156&amp;". "&amp;Raw_Data!D3156)</f>
        <v>N. Yarborough</v>
      </c>
      <c r="H3156" t="str">
        <f>IF(OR(Raw_Data!E3156="M",Raw_Data!E3156="Male"),"Male",IF(OR(Raw_Data!E3156="F",Raw_Data!E3156="Female"),"Female","Not Confirmed"))</f>
        <v>Female</v>
      </c>
      <c r="I3156">
        <f>Raw_Data!F3156</f>
        <v>20</v>
      </c>
      <c r="J3156" t="str">
        <f>FLOOR(Raw_Data!F3156,10)&amp;"-"&amp;FLOOR(Raw_Data!F3156,10)+9</f>
        <v>20-29</v>
      </c>
      <c r="K3156" t="str">
        <f>Raw_Data!G3156</f>
        <v>Two or More Races</v>
      </c>
      <c r="L3156" t="str">
        <f>Raw_Data!H3156</f>
        <v>Physiotherapy</v>
      </c>
      <c r="M3156" t="str">
        <f>IF(Raw_Data!I3156=TRUE,"Admitted","Not Admitted")</f>
        <v>Not Admitted</v>
      </c>
      <c r="N3156" t="str">
        <f>IF(Raw_Data!J3156="","Not Rated",Raw_Data!J3156)</f>
        <v>Not Rated</v>
      </c>
      <c r="O3156">
        <f>Raw_Data!K3156</f>
        <v>55</v>
      </c>
      <c r="P3156" t="str">
        <f>IF(Raw_Data!K3156&lt;=30,"Within Time","Delayed")</f>
        <v>Delayed</v>
      </c>
    </row>
    <row r="3157" spans="1:16" x14ac:dyDescent="0.35">
      <c r="A3157" t="str">
        <f>Raw_Data!A3157</f>
        <v>559-87-1231</v>
      </c>
      <c r="B3157" s="2">
        <f>Raw_Data!B3157</f>
        <v>45212.558333333327</v>
      </c>
      <c r="C3157">
        <f>HOUR(Raw_Data!B3157)</f>
        <v>13</v>
      </c>
      <c r="D3157" t="str">
        <f>TEXT(Raw_Data!B3157,"mmm")</f>
        <v>Oct</v>
      </c>
      <c r="E3157">
        <f>YEAR(Raw_Data!B3157)</f>
        <v>2023</v>
      </c>
      <c r="F3157" t="str">
        <f>TEXT(Raw_Data!B3157,"mmm-yy")</f>
        <v>Oct-23</v>
      </c>
      <c r="G3157" t="str">
        <f>PROPER(Raw_Data!C3157&amp;". "&amp;Raw_Data!D3157)</f>
        <v>M. Quarmby</v>
      </c>
      <c r="H3157" t="str">
        <f>IF(OR(Raw_Data!E3157="M",Raw_Data!E3157="Male"),"Male",IF(OR(Raw_Data!E3157="F",Raw_Data!E3157="Female"),"Female","Not Confirmed"))</f>
        <v>Male</v>
      </c>
      <c r="I3157">
        <f>Raw_Data!F3157</f>
        <v>44</v>
      </c>
      <c r="J3157" t="str">
        <f>FLOOR(Raw_Data!F3157,10)&amp;"-"&amp;FLOOR(Raw_Data!F3157,10)+9</f>
        <v>40-49</v>
      </c>
      <c r="K3157" t="str">
        <f>Raw_Data!G3157</f>
        <v>African American</v>
      </c>
      <c r="L3157" t="str">
        <f>Raw_Data!H3157</f>
        <v>General Practice</v>
      </c>
      <c r="M3157" t="str">
        <f>IF(Raw_Data!I3157=TRUE,"Admitted","Not Admitted")</f>
        <v>Not Admitted</v>
      </c>
      <c r="N3157" t="str">
        <f>IF(Raw_Data!J3157="","Not Rated",Raw_Data!J3157)</f>
        <v>Not Rated</v>
      </c>
      <c r="O3157">
        <f>Raw_Data!K3157</f>
        <v>27</v>
      </c>
      <c r="P3157" t="str">
        <f>IF(Raw_Data!K3157&lt;=30,"Within Time","Delayed")</f>
        <v>Within Time</v>
      </c>
    </row>
    <row r="3158" spans="1:16" x14ac:dyDescent="0.35">
      <c r="A3158" t="str">
        <f>Raw_Data!A3158</f>
        <v>343-16-8785</v>
      </c>
      <c r="B3158" s="2">
        <f>Raw_Data!B3158</f>
        <v>45212.57708333333</v>
      </c>
      <c r="C3158">
        <f>HOUR(Raw_Data!B3158)</f>
        <v>13</v>
      </c>
      <c r="D3158" t="str">
        <f>TEXT(Raw_Data!B3158,"mmm")</f>
        <v>Oct</v>
      </c>
      <c r="E3158">
        <f>YEAR(Raw_Data!B3158)</f>
        <v>2023</v>
      </c>
      <c r="F3158" t="str">
        <f>TEXT(Raw_Data!B3158,"mmm-yy")</f>
        <v>Oct-23</v>
      </c>
      <c r="G3158" t="str">
        <f>PROPER(Raw_Data!C3158&amp;". "&amp;Raw_Data!D3158)</f>
        <v>L. Schubuser</v>
      </c>
      <c r="H3158" t="str">
        <f>IF(OR(Raw_Data!E3158="M",Raw_Data!E3158="Male"),"Male",IF(OR(Raw_Data!E3158="F",Raw_Data!E3158="Female"),"Female","Not Confirmed"))</f>
        <v>Male</v>
      </c>
      <c r="I3158">
        <f>Raw_Data!F3158</f>
        <v>39</v>
      </c>
      <c r="J3158" t="str">
        <f>FLOOR(Raw_Data!F3158,10)&amp;"-"&amp;FLOOR(Raw_Data!F3158,10)+9</f>
        <v>30-39</v>
      </c>
      <c r="K3158" t="str">
        <f>Raw_Data!G3158</f>
        <v>African American</v>
      </c>
      <c r="L3158" t="str">
        <f>Raw_Data!H3158</f>
        <v>Orthopedics</v>
      </c>
      <c r="M3158" t="str">
        <f>IF(Raw_Data!I3158=TRUE,"Admitted","Not Admitted")</f>
        <v>Not Admitted</v>
      </c>
      <c r="N3158" t="str">
        <f>IF(Raw_Data!J3158="","Not Rated",Raw_Data!J3158)</f>
        <v>Not Rated</v>
      </c>
      <c r="O3158">
        <f>Raw_Data!K3158</f>
        <v>24</v>
      </c>
      <c r="P3158" t="str">
        <f>IF(Raw_Data!K3158&lt;=30,"Within Time","Delayed")</f>
        <v>Within Time</v>
      </c>
    </row>
    <row r="3159" spans="1:16" x14ac:dyDescent="0.35">
      <c r="A3159" t="str">
        <f>Raw_Data!A3159</f>
        <v>507-81-8334</v>
      </c>
      <c r="B3159" s="2">
        <f>Raw_Data!B3159</f>
        <v>45212.636111111111</v>
      </c>
      <c r="C3159">
        <f>HOUR(Raw_Data!B3159)</f>
        <v>15</v>
      </c>
      <c r="D3159" t="str">
        <f>TEXT(Raw_Data!B3159,"mmm")</f>
        <v>Oct</v>
      </c>
      <c r="E3159">
        <f>YEAR(Raw_Data!B3159)</f>
        <v>2023</v>
      </c>
      <c r="F3159" t="str">
        <f>TEXT(Raw_Data!B3159,"mmm-yy")</f>
        <v>Oct-23</v>
      </c>
      <c r="G3159" t="str">
        <f>PROPER(Raw_Data!C3159&amp;". "&amp;Raw_Data!D3159)</f>
        <v>U. Schubuser</v>
      </c>
      <c r="H3159" t="str">
        <f>IF(OR(Raw_Data!E3159="M",Raw_Data!E3159="Male"),"Male",IF(OR(Raw_Data!E3159="F",Raw_Data!E3159="Female"),"Female","Not Confirmed"))</f>
        <v>Female</v>
      </c>
      <c r="I3159">
        <f>Raw_Data!F3159</f>
        <v>46</v>
      </c>
      <c r="J3159" t="str">
        <f>FLOOR(Raw_Data!F3159,10)&amp;"-"&amp;FLOOR(Raw_Data!F3159,10)+9</f>
        <v>40-49</v>
      </c>
      <c r="K3159" t="str">
        <f>Raw_Data!G3159</f>
        <v>White</v>
      </c>
      <c r="L3159" t="str">
        <f>Raw_Data!H3159</f>
        <v>None</v>
      </c>
      <c r="M3159" t="str">
        <f>IF(Raw_Data!I3159=TRUE,"Admitted","Not Admitted")</f>
        <v>Not Admitted</v>
      </c>
      <c r="N3159" t="str">
        <f>IF(Raw_Data!J3159="","Not Rated",Raw_Data!J3159)</f>
        <v>Not Rated</v>
      </c>
      <c r="O3159">
        <f>Raw_Data!K3159</f>
        <v>32</v>
      </c>
      <c r="P3159" t="str">
        <f>IF(Raw_Data!K3159&lt;=30,"Within Time","Delayed")</f>
        <v>Delayed</v>
      </c>
    </row>
    <row r="3160" spans="1:16" x14ac:dyDescent="0.35">
      <c r="A3160" t="str">
        <f>Raw_Data!A3160</f>
        <v>921-63-1708</v>
      </c>
      <c r="B3160" s="2">
        <f>Raw_Data!B3160</f>
        <v>45212.668749999997</v>
      </c>
      <c r="C3160">
        <f>HOUR(Raw_Data!B3160)</f>
        <v>16</v>
      </c>
      <c r="D3160" t="str">
        <f>TEXT(Raw_Data!B3160,"mmm")</f>
        <v>Oct</v>
      </c>
      <c r="E3160">
        <f>YEAR(Raw_Data!B3160)</f>
        <v>2023</v>
      </c>
      <c r="F3160" t="str">
        <f>TEXT(Raw_Data!B3160,"mmm-yy")</f>
        <v>Oct-23</v>
      </c>
      <c r="G3160" t="str">
        <f>PROPER(Raw_Data!C3160&amp;". "&amp;Raw_Data!D3160)</f>
        <v>M. Upperton</v>
      </c>
      <c r="H3160" t="str">
        <f>IF(OR(Raw_Data!E3160="M",Raw_Data!E3160="Male"),"Male",IF(OR(Raw_Data!E3160="F",Raw_Data!E3160="Female"),"Female","Not Confirmed"))</f>
        <v>Female</v>
      </c>
      <c r="I3160">
        <f>Raw_Data!F3160</f>
        <v>32</v>
      </c>
      <c r="J3160" t="str">
        <f>FLOOR(Raw_Data!F3160,10)&amp;"-"&amp;FLOOR(Raw_Data!F3160,10)+9</f>
        <v>30-39</v>
      </c>
      <c r="K3160" t="str">
        <f>Raw_Data!G3160</f>
        <v>White</v>
      </c>
      <c r="L3160" t="str">
        <f>Raw_Data!H3160</f>
        <v>Physiotherapy</v>
      </c>
      <c r="M3160" t="str">
        <f>IF(Raw_Data!I3160=TRUE,"Admitted","Not Admitted")</f>
        <v>Admitted</v>
      </c>
      <c r="N3160">
        <f>IF(Raw_Data!J3160="","Not Rated",Raw_Data!J3160)</f>
        <v>3</v>
      </c>
      <c r="O3160">
        <f>Raw_Data!K3160</f>
        <v>36</v>
      </c>
      <c r="P3160" t="str">
        <f>IF(Raw_Data!K3160&lt;=30,"Within Time","Delayed")</f>
        <v>Delayed</v>
      </c>
    </row>
    <row r="3161" spans="1:16" x14ac:dyDescent="0.35">
      <c r="A3161" t="str">
        <f>Raw_Data!A3161</f>
        <v>130-68-4115</v>
      </c>
      <c r="B3161" s="2">
        <f>Raw_Data!B3161</f>
        <v>45212.745138888888</v>
      </c>
      <c r="C3161">
        <f>HOUR(Raw_Data!B3161)</f>
        <v>17</v>
      </c>
      <c r="D3161" t="str">
        <f>TEXT(Raw_Data!B3161,"mmm")</f>
        <v>Oct</v>
      </c>
      <c r="E3161">
        <f>YEAR(Raw_Data!B3161)</f>
        <v>2023</v>
      </c>
      <c r="F3161" t="str">
        <f>TEXT(Raw_Data!B3161,"mmm-yy")</f>
        <v>Oct-23</v>
      </c>
      <c r="G3161" t="str">
        <f>PROPER(Raw_Data!C3161&amp;". "&amp;Raw_Data!D3161)</f>
        <v>S. Dankworth</v>
      </c>
      <c r="H3161" t="str">
        <f>IF(OR(Raw_Data!E3161="M",Raw_Data!E3161="Male"),"Male",IF(OR(Raw_Data!E3161="F",Raw_Data!E3161="Female"),"Female","Not Confirmed"))</f>
        <v>Male</v>
      </c>
      <c r="I3161">
        <f>Raw_Data!F3161</f>
        <v>15</v>
      </c>
      <c r="J3161" t="str">
        <f>FLOOR(Raw_Data!F3161,10)&amp;"-"&amp;FLOOR(Raw_Data!F3161,10)+9</f>
        <v>10-19</v>
      </c>
      <c r="K3161" t="str">
        <f>Raw_Data!G3161</f>
        <v>White</v>
      </c>
      <c r="L3161" t="str">
        <f>Raw_Data!H3161</f>
        <v>Gastroenterology</v>
      </c>
      <c r="M3161" t="str">
        <f>IF(Raw_Data!I3161=TRUE,"Admitted","Not Admitted")</f>
        <v>Not Admitted</v>
      </c>
      <c r="N3161" t="str">
        <f>IF(Raw_Data!J3161="","Not Rated",Raw_Data!J3161)</f>
        <v>Not Rated</v>
      </c>
      <c r="O3161">
        <f>Raw_Data!K3161</f>
        <v>15</v>
      </c>
      <c r="P3161" t="str">
        <f>IF(Raw_Data!K3161&lt;=30,"Within Time","Delayed")</f>
        <v>Within Time</v>
      </c>
    </row>
    <row r="3162" spans="1:16" x14ac:dyDescent="0.35">
      <c r="A3162" t="str">
        <f>Raw_Data!A3162</f>
        <v>281-33-3459</v>
      </c>
      <c r="B3162" s="2">
        <f>Raw_Data!B3162</f>
        <v>45212.934027777781</v>
      </c>
      <c r="C3162">
        <f>HOUR(Raw_Data!B3162)</f>
        <v>22</v>
      </c>
      <c r="D3162" t="str">
        <f>TEXT(Raw_Data!B3162,"mmm")</f>
        <v>Oct</v>
      </c>
      <c r="E3162">
        <f>YEAR(Raw_Data!B3162)</f>
        <v>2023</v>
      </c>
      <c r="F3162" t="str">
        <f>TEXT(Raw_Data!B3162,"mmm-yy")</f>
        <v>Oct-23</v>
      </c>
      <c r="G3162" t="str">
        <f>PROPER(Raw_Data!C3162&amp;". "&amp;Raw_Data!D3162)</f>
        <v>P. Gionettitti</v>
      </c>
      <c r="H3162" t="str">
        <f>IF(OR(Raw_Data!E3162="M",Raw_Data!E3162="Male"),"Male",IF(OR(Raw_Data!E3162="F",Raw_Data!E3162="Female"),"Female","Not Confirmed"))</f>
        <v>Male</v>
      </c>
      <c r="I3162">
        <f>Raw_Data!F3162</f>
        <v>11</v>
      </c>
      <c r="J3162" t="str">
        <f>FLOOR(Raw_Data!F3162,10)&amp;"-"&amp;FLOOR(Raw_Data!F3162,10)+9</f>
        <v>10-19</v>
      </c>
      <c r="K3162" t="str">
        <f>Raw_Data!G3162</f>
        <v>White</v>
      </c>
      <c r="L3162" t="str">
        <f>Raw_Data!H3162</f>
        <v>Orthopedics</v>
      </c>
      <c r="M3162" t="str">
        <f>IF(Raw_Data!I3162=TRUE,"Admitted","Not Admitted")</f>
        <v>Not Admitted</v>
      </c>
      <c r="N3162" t="str">
        <f>IF(Raw_Data!J3162="","Not Rated",Raw_Data!J3162)</f>
        <v>Not Rated</v>
      </c>
      <c r="O3162">
        <f>Raw_Data!K3162</f>
        <v>11</v>
      </c>
      <c r="P3162" t="str">
        <f>IF(Raw_Data!K3162&lt;=30,"Within Time","Delayed")</f>
        <v>Within Time</v>
      </c>
    </row>
    <row r="3163" spans="1:16" x14ac:dyDescent="0.35">
      <c r="A3163" t="str">
        <f>Raw_Data!A3163</f>
        <v>586-31-7108</v>
      </c>
      <c r="B3163" s="2">
        <f>Raw_Data!B3163</f>
        <v>45212.936111111107</v>
      </c>
      <c r="C3163">
        <f>HOUR(Raw_Data!B3163)</f>
        <v>22</v>
      </c>
      <c r="D3163" t="str">
        <f>TEXT(Raw_Data!B3163,"mmm")</f>
        <v>Oct</v>
      </c>
      <c r="E3163">
        <f>YEAR(Raw_Data!B3163)</f>
        <v>2023</v>
      </c>
      <c r="F3163" t="str">
        <f>TEXT(Raw_Data!B3163,"mmm-yy")</f>
        <v>Oct-23</v>
      </c>
      <c r="G3163" t="str">
        <f>PROPER(Raw_Data!C3163&amp;". "&amp;Raw_Data!D3163)</f>
        <v>J. Honeysett</v>
      </c>
      <c r="H3163" t="str">
        <f>IF(OR(Raw_Data!E3163="M",Raw_Data!E3163="Male"),"Male",IF(OR(Raw_Data!E3163="F",Raw_Data!E3163="Female"),"Female","Not Confirmed"))</f>
        <v>Female</v>
      </c>
      <c r="I3163">
        <f>Raw_Data!F3163</f>
        <v>2</v>
      </c>
      <c r="J3163" t="str">
        <f>FLOOR(Raw_Data!F3163,10)&amp;"-"&amp;FLOOR(Raw_Data!F3163,10)+9</f>
        <v>0-9</v>
      </c>
      <c r="K3163" t="str">
        <f>Raw_Data!G3163</f>
        <v>White</v>
      </c>
      <c r="L3163" t="str">
        <f>Raw_Data!H3163</f>
        <v>None</v>
      </c>
      <c r="M3163" t="str">
        <f>IF(Raw_Data!I3163=TRUE,"Admitted","Not Admitted")</f>
        <v>Not Admitted</v>
      </c>
      <c r="N3163" t="str">
        <f>IF(Raw_Data!J3163="","Not Rated",Raw_Data!J3163)</f>
        <v>Not Rated</v>
      </c>
      <c r="O3163">
        <f>Raw_Data!K3163</f>
        <v>31</v>
      </c>
      <c r="P3163" t="str">
        <f>IF(Raw_Data!K3163&lt;=30,"Within Time","Delayed")</f>
        <v>Delayed</v>
      </c>
    </row>
    <row r="3164" spans="1:16" x14ac:dyDescent="0.35">
      <c r="A3164" t="str">
        <f>Raw_Data!A3164</f>
        <v>439-83-1960</v>
      </c>
      <c r="B3164" s="2">
        <f>Raw_Data!B3164</f>
        <v>45213.020833333343</v>
      </c>
      <c r="C3164">
        <f>HOUR(Raw_Data!B3164)</f>
        <v>0</v>
      </c>
      <c r="D3164" t="str">
        <f>TEXT(Raw_Data!B3164,"mmm")</f>
        <v>Oct</v>
      </c>
      <c r="E3164">
        <f>YEAR(Raw_Data!B3164)</f>
        <v>2023</v>
      </c>
      <c r="F3164" t="str">
        <f>TEXT(Raw_Data!B3164,"mmm-yy")</f>
        <v>Oct-23</v>
      </c>
      <c r="G3164" t="str">
        <f>PROPER(Raw_Data!C3164&amp;". "&amp;Raw_Data!D3164)</f>
        <v>D. Aldridge</v>
      </c>
      <c r="H3164" t="str">
        <f>IF(OR(Raw_Data!E3164="M",Raw_Data!E3164="Male"),"Male",IF(OR(Raw_Data!E3164="F",Raw_Data!E3164="Female"),"Female","Not Confirmed"))</f>
        <v>Male</v>
      </c>
      <c r="I3164">
        <f>Raw_Data!F3164</f>
        <v>74</v>
      </c>
      <c r="J3164" t="str">
        <f>FLOOR(Raw_Data!F3164,10)&amp;"-"&amp;FLOOR(Raw_Data!F3164,10)+9</f>
        <v>70-79</v>
      </c>
      <c r="K3164" t="str">
        <f>Raw_Data!G3164</f>
        <v>Asian</v>
      </c>
      <c r="L3164" t="str">
        <f>Raw_Data!H3164</f>
        <v>General Practice</v>
      </c>
      <c r="M3164" t="str">
        <f>IF(Raw_Data!I3164=TRUE,"Admitted","Not Admitted")</f>
        <v>Admitted</v>
      </c>
      <c r="N3164" t="str">
        <f>IF(Raw_Data!J3164="","Not Rated",Raw_Data!J3164)</f>
        <v>Not Rated</v>
      </c>
      <c r="O3164">
        <f>Raw_Data!K3164</f>
        <v>22</v>
      </c>
      <c r="P3164" t="str">
        <f>IF(Raw_Data!K3164&lt;=30,"Within Time","Delayed")</f>
        <v>Within Time</v>
      </c>
    </row>
    <row r="3165" spans="1:16" x14ac:dyDescent="0.35">
      <c r="A3165" t="str">
        <f>Raw_Data!A3165</f>
        <v>558-68-6034</v>
      </c>
      <c r="B3165" s="2">
        <f>Raw_Data!B3165</f>
        <v>45213.057638888888</v>
      </c>
      <c r="C3165">
        <f>HOUR(Raw_Data!B3165)</f>
        <v>1</v>
      </c>
      <c r="D3165" t="str">
        <f>TEXT(Raw_Data!B3165,"mmm")</f>
        <v>Oct</v>
      </c>
      <c r="E3165">
        <f>YEAR(Raw_Data!B3165)</f>
        <v>2023</v>
      </c>
      <c r="F3165" t="str">
        <f>TEXT(Raw_Data!B3165,"mmm-yy")</f>
        <v>Oct-23</v>
      </c>
      <c r="G3165" t="str">
        <f>PROPER(Raw_Data!C3165&amp;". "&amp;Raw_Data!D3165)</f>
        <v>P. Ollerton</v>
      </c>
      <c r="H3165" t="str">
        <f>IF(OR(Raw_Data!E3165="M",Raw_Data!E3165="Male"),"Male",IF(OR(Raw_Data!E3165="F",Raw_Data!E3165="Female"),"Female","Not Confirmed"))</f>
        <v>Female</v>
      </c>
      <c r="I3165">
        <f>Raw_Data!F3165</f>
        <v>28</v>
      </c>
      <c r="J3165" t="str">
        <f>FLOOR(Raw_Data!F3165,10)&amp;"-"&amp;FLOOR(Raw_Data!F3165,10)+9</f>
        <v>20-29</v>
      </c>
      <c r="K3165" t="str">
        <f>Raw_Data!G3165</f>
        <v>African American</v>
      </c>
      <c r="L3165" t="str">
        <f>Raw_Data!H3165</f>
        <v>None</v>
      </c>
      <c r="M3165" t="str">
        <f>IF(Raw_Data!I3165=TRUE,"Admitted","Not Admitted")</f>
        <v>Admitted</v>
      </c>
      <c r="N3165" t="str">
        <f>IF(Raw_Data!J3165="","Not Rated",Raw_Data!J3165)</f>
        <v>Not Rated</v>
      </c>
      <c r="O3165">
        <f>Raw_Data!K3165</f>
        <v>57</v>
      </c>
      <c r="P3165" t="str">
        <f>IF(Raw_Data!K3165&lt;=30,"Within Time","Delayed")</f>
        <v>Delayed</v>
      </c>
    </row>
    <row r="3166" spans="1:16" x14ac:dyDescent="0.35">
      <c r="A3166" t="str">
        <f>Raw_Data!A3166</f>
        <v>616-59-2885</v>
      </c>
      <c r="B3166" s="2">
        <f>Raw_Data!B3166</f>
        <v>45213.088888888888</v>
      </c>
      <c r="C3166">
        <f>HOUR(Raw_Data!B3166)</f>
        <v>2</v>
      </c>
      <c r="D3166" t="str">
        <f>TEXT(Raw_Data!B3166,"mmm")</f>
        <v>Oct</v>
      </c>
      <c r="E3166">
        <f>YEAR(Raw_Data!B3166)</f>
        <v>2023</v>
      </c>
      <c r="F3166" t="str">
        <f>TEXT(Raw_Data!B3166,"mmm-yy")</f>
        <v>Oct-23</v>
      </c>
      <c r="G3166" t="str">
        <f>PROPER(Raw_Data!C3166&amp;". "&amp;Raw_Data!D3166)</f>
        <v>B. Birtwhistle</v>
      </c>
      <c r="H3166" t="str">
        <f>IF(OR(Raw_Data!E3166="M",Raw_Data!E3166="Male"),"Male",IF(OR(Raw_Data!E3166="F",Raw_Data!E3166="Female"),"Female","Not Confirmed"))</f>
        <v>Male</v>
      </c>
      <c r="I3166">
        <f>Raw_Data!F3166</f>
        <v>53</v>
      </c>
      <c r="J3166" t="str">
        <f>FLOOR(Raw_Data!F3166,10)&amp;"-"&amp;FLOOR(Raw_Data!F3166,10)+9</f>
        <v>50-59</v>
      </c>
      <c r="K3166" t="str">
        <f>Raw_Data!G3166</f>
        <v>White</v>
      </c>
      <c r="L3166" t="str">
        <f>Raw_Data!H3166</f>
        <v>None</v>
      </c>
      <c r="M3166" t="str">
        <f>IF(Raw_Data!I3166=TRUE,"Admitted","Not Admitted")</f>
        <v>Not Admitted</v>
      </c>
      <c r="N3166" t="str">
        <f>IF(Raw_Data!J3166="","Not Rated",Raw_Data!J3166)</f>
        <v>Not Rated</v>
      </c>
      <c r="O3166">
        <f>Raw_Data!K3166</f>
        <v>11</v>
      </c>
      <c r="P3166" t="str">
        <f>IF(Raw_Data!K3166&lt;=30,"Within Time","Delayed")</f>
        <v>Within Time</v>
      </c>
    </row>
    <row r="3167" spans="1:16" x14ac:dyDescent="0.35">
      <c r="A3167" t="str">
        <f>Raw_Data!A3167</f>
        <v>788-43-5597</v>
      </c>
      <c r="B3167" s="2">
        <f>Raw_Data!B3167</f>
        <v>45213.115277777782</v>
      </c>
      <c r="C3167">
        <f>HOUR(Raw_Data!B3167)</f>
        <v>2</v>
      </c>
      <c r="D3167" t="str">
        <f>TEXT(Raw_Data!B3167,"mmm")</f>
        <v>Oct</v>
      </c>
      <c r="E3167">
        <f>YEAR(Raw_Data!B3167)</f>
        <v>2023</v>
      </c>
      <c r="F3167" t="str">
        <f>TEXT(Raw_Data!B3167,"mmm-yy")</f>
        <v>Oct-23</v>
      </c>
      <c r="G3167" t="str">
        <f>PROPER(Raw_Data!C3167&amp;". "&amp;Raw_Data!D3167)</f>
        <v>G. Cholmondeley</v>
      </c>
      <c r="H3167" t="str">
        <f>IF(OR(Raw_Data!E3167="M",Raw_Data!E3167="Male"),"Male",IF(OR(Raw_Data!E3167="F",Raw_Data!E3167="Female"),"Female","Not Confirmed"))</f>
        <v>Female</v>
      </c>
      <c r="I3167">
        <f>Raw_Data!F3167</f>
        <v>49</v>
      </c>
      <c r="J3167" t="str">
        <f>FLOOR(Raw_Data!F3167,10)&amp;"-"&amp;FLOOR(Raw_Data!F3167,10)+9</f>
        <v>40-49</v>
      </c>
      <c r="K3167" t="str">
        <f>Raw_Data!G3167</f>
        <v>Asian</v>
      </c>
      <c r="L3167" t="str">
        <f>Raw_Data!H3167</f>
        <v>None</v>
      </c>
      <c r="M3167" t="str">
        <f>IF(Raw_Data!I3167=TRUE,"Admitted","Not Admitted")</f>
        <v>Admitted</v>
      </c>
      <c r="N3167" t="str">
        <f>IF(Raw_Data!J3167="","Not Rated",Raw_Data!J3167)</f>
        <v>Not Rated</v>
      </c>
      <c r="O3167">
        <f>Raw_Data!K3167</f>
        <v>53</v>
      </c>
      <c r="P3167" t="str">
        <f>IF(Raw_Data!K3167&lt;=30,"Within Time","Delayed")</f>
        <v>Delayed</v>
      </c>
    </row>
    <row r="3168" spans="1:16" x14ac:dyDescent="0.35">
      <c r="A3168" t="str">
        <f>Raw_Data!A3168</f>
        <v>193-98-9958</v>
      </c>
      <c r="B3168" s="2">
        <f>Raw_Data!B3168</f>
        <v>45213.231249999997</v>
      </c>
      <c r="C3168">
        <f>HOUR(Raw_Data!B3168)</f>
        <v>5</v>
      </c>
      <c r="D3168" t="str">
        <f>TEXT(Raw_Data!B3168,"mmm")</f>
        <v>Oct</v>
      </c>
      <c r="E3168">
        <f>YEAR(Raw_Data!B3168)</f>
        <v>2023</v>
      </c>
      <c r="F3168" t="str">
        <f>TEXT(Raw_Data!B3168,"mmm-yy")</f>
        <v>Oct-23</v>
      </c>
      <c r="G3168" t="str">
        <f>PROPER(Raw_Data!C3168&amp;". "&amp;Raw_Data!D3168)</f>
        <v>Z. Honeysett</v>
      </c>
      <c r="H3168" t="str">
        <f>IF(OR(Raw_Data!E3168="M",Raw_Data!E3168="Male"),"Male",IF(OR(Raw_Data!E3168="F",Raw_Data!E3168="Female"),"Female","Not Confirmed"))</f>
        <v>Male</v>
      </c>
      <c r="I3168">
        <f>Raw_Data!F3168</f>
        <v>50</v>
      </c>
      <c r="J3168" t="str">
        <f>FLOOR(Raw_Data!F3168,10)&amp;"-"&amp;FLOOR(Raw_Data!F3168,10)+9</f>
        <v>50-59</v>
      </c>
      <c r="K3168" t="str">
        <f>Raw_Data!G3168</f>
        <v>White</v>
      </c>
      <c r="L3168" t="str">
        <f>Raw_Data!H3168</f>
        <v>None</v>
      </c>
      <c r="M3168" t="str">
        <f>IF(Raw_Data!I3168=TRUE,"Admitted","Not Admitted")</f>
        <v>Admitted</v>
      </c>
      <c r="N3168">
        <f>IF(Raw_Data!J3168="","Not Rated",Raw_Data!J3168)</f>
        <v>1</v>
      </c>
      <c r="O3168">
        <f>Raw_Data!K3168</f>
        <v>44</v>
      </c>
      <c r="P3168" t="str">
        <f>IF(Raw_Data!K3168&lt;=30,"Within Time","Delayed")</f>
        <v>Delayed</v>
      </c>
    </row>
    <row r="3169" spans="1:16" x14ac:dyDescent="0.35">
      <c r="A3169" t="str">
        <f>Raw_Data!A3169</f>
        <v>601-28-6156</v>
      </c>
      <c r="B3169" s="2">
        <f>Raw_Data!B3169</f>
        <v>45213.34652777778</v>
      </c>
      <c r="C3169">
        <f>HOUR(Raw_Data!B3169)</f>
        <v>8</v>
      </c>
      <c r="D3169" t="str">
        <f>TEXT(Raw_Data!B3169,"mmm")</f>
        <v>Oct</v>
      </c>
      <c r="E3169">
        <f>YEAR(Raw_Data!B3169)</f>
        <v>2023</v>
      </c>
      <c r="F3169" t="str">
        <f>TEXT(Raw_Data!B3169,"mmm-yy")</f>
        <v>Oct-23</v>
      </c>
      <c r="G3169" t="str">
        <f>PROPER(Raw_Data!C3169&amp;". "&amp;Raw_Data!D3169)</f>
        <v>U. Featherstone</v>
      </c>
      <c r="H3169" t="str">
        <f>IF(OR(Raw_Data!E3169="M",Raw_Data!E3169="Male"),"Male",IF(OR(Raw_Data!E3169="F",Raw_Data!E3169="Female"),"Female","Not Confirmed"))</f>
        <v>Female</v>
      </c>
      <c r="I3169">
        <f>Raw_Data!F3169</f>
        <v>1</v>
      </c>
      <c r="J3169" t="str">
        <f>FLOOR(Raw_Data!F3169,10)&amp;"-"&amp;FLOOR(Raw_Data!F3169,10)+9</f>
        <v>0-9</v>
      </c>
      <c r="K3169" t="str">
        <f>Raw_Data!G3169</f>
        <v>White</v>
      </c>
      <c r="L3169" t="str">
        <f>Raw_Data!H3169</f>
        <v>Gastroenterology</v>
      </c>
      <c r="M3169" t="str">
        <f>IF(Raw_Data!I3169=TRUE,"Admitted","Not Admitted")</f>
        <v>Admitted</v>
      </c>
      <c r="N3169">
        <f>IF(Raw_Data!J3169="","Not Rated",Raw_Data!J3169)</f>
        <v>8</v>
      </c>
      <c r="O3169">
        <f>Raw_Data!K3169</f>
        <v>32</v>
      </c>
      <c r="P3169" t="str">
        <f>IF(Raw_Data!K3169&lt;=30,"Within Time","Delayed")</f>
        <v>Delayed</v>
      </c>
    </row>
    <row r="3170" spans="1:16" x14ac:dyDescent="0.35">
      <c r="A3170" t="str">
        <f>Raw_Data!A3170</f>
        <v>440-78-7867</v>
      </c>
      <c r="B3170" s="2">
        <f>Raw_Data!B3170</f>
        <v>45213.426388888889</v>
      </c>
      <c r="C3170">
        <f>HOUR(Raw_Data!B3170)</f>
        <v>10</v>
      </c>
      <c r="D3170" t="str">
        <f>TEXT(Raw_Data!B3170,"mmm")</f>
        <v>Oct</v>
      </c>
      <c r="E3170">
        <f>YEAR(Raw_Data!B3170)</f>
        <v>2023</v>
      </c>
      <c r="F3170" t="str">
        <f>TEXT(Raw_Data!B3170,"mmm-yy")</f>
        <v>Oct-23</v>
      </c>
      <c r="G3170" t="str">
        <f>PROPER(Raw_Data!C3170&amp;". "&amp;Raw_Data!D3170)</f>
        <v>O. Buff</v>
      </c>
      <c r="H3170" t="str">
        <f>IF(OR(Raw_Data!E3170="M",Raw_Data!E3170="Male"),"Male",IF(OR(Raw_Data!E3170="F",Raw_Data!E3170="Female"),"Female","Not Confirmed"))</f>
        <v>Female</v>
      </c>
      <c r="I3170">
        <f>Raw_Data!F3170</f>
        <v>55</v>
      </c>
      <c r="J3170" t="str">
        <f>FLOOR(Raw_Data!F3170,10)&amp;"-"&amp;FLOOR(Raw_Data!F3170,10)+9</f>
        <v>50-59</v>
      </c>
      <c r="K3170" t="str">
        <f>Raw_Data!G3170</f>
        <v>White</v>
      </c>
      <c r="L3170" t="str">
        <f>Raw_Data!H3170</f>
        <v>Orthopedics</v>
      </c>
      <c r="M3170" t="str">
        <f>IF(Raw_Data!I3170=TRUE,"Admitted","Not Admitted")</f>
        <v>Not Admitted</v>
      </c>
      <c r="N3170" t="str">
        <f>IF(Raw_Data!J3170="","Not Rated",Raw_Data!J3170)</f>
        <v>Not Rated</v>
      </c>
      <c r="O3170">
        <f>Raw_Data!K3170</f>
        <v>40</v>
      </c>
      <c r="P3170" t="str">
        <f>IF(Raw_Data!K3170&lt;=30,"Within Time","Delayed")</f>
        <v>Delayed</v>
      </c>
    </row>
    <row r="3171" spans="1:16" x14ac:dyDescent="0.35">
      <c r="A3171" t="str">
        <f>Raw_Data!A3171</f>
        <v>910-81-3969</v>
      </c>
      <c r="B3171" s="2">
        <f>Raw_Data!B3171</f>
        <v>45213.57916666667</v>
      </c>
      <c r="C3171">
        <f>HOUR(Raw_Data!B3171)</f>
        <v>13</v>
      </c>
      <c r="D3171" t="str">
        <f>TEXT(Raw_Data!B3171,"mmm")</f>
        <v>Oct</v>
      </c>
      <c r="E3171">
        <f>YEAR(Raw_Data!B3171)</f>
        <v>2023</v>
      </c>
      <c r="F3171" t="str">
        <f>TEXT(Raw_Data!B3171,"mmm-yy")</f>
        <v>Oct-23</v>
      </c>
      <c r="G3171" t="str">
        <f>PROPER(Raw_Data!C3171&amp;". "&amp;Raw_Data!D3171)</f>
        <v>E. Quickfall</v>
      </c>
      <c r="H3171" t="str">
        <f>IF(OR(Raw_Data!E3171="M",Raw_Data!E3171="Male"),"Male",IF(OR(Raw_Data!E3171="F",Raw_Data!E3171="Female"),"Female","Not Confirmed"))</f>
        <v>Female</v>
      </c>
      <c r="I3171">
        <f>Raw_Data!F3171</f>
        <v>77</v>
      </c>
      <c r="J3171" t="str">
        <f>FLOOR(Raw_Data!F3171,10)&amp;"-"&amp;FLOOR(Raw_Data!F3171,10)+9</f>
        <v>70-79</v>
      </c>
      <c r="K3171" t="str">
        <f>Raw_Data!G3171</f>
        <v>Two or More Races</v>
      </c>
      <c r="L3171" t="str">
        <f>Raw_Data!H3171</f>
        <v>None</v>
      </c>
      <c r="M3171" t="str">
        <f>IF(Raw_Data!I3171=TRUE,"Admitted","Not Admitted")</f>
        <v>Not Admitted</v>
      </c>
      <c r="N3171" t="str">
        <f>IF(Raw_Data!J3171="","Not Rated",Raw_Data!J3171)</f>
        <v>Not Rated</v>
      </c>
      <c r="O3171">
        <f>Raw_Data!K3171</f>
        <v>22</v>
      </c>
      <c r="P3171" t="str">
        <f>IF(Raw_Data!K3171&lt;=30,"Within Time","Delayed")</f>
        <v>Within Time</v>
      </c>
    </row>
    <row r="3172" spans="1:16" x14ac:dyDescent="0.35">
      <c r="A3172" t="str">
        <f>Raw_Data!A3172</f>
        <v>203-94-9524</v>
      </c>
      <c r="B3172" s="2">
        <f>Raw_Data!B3172</f>
        <v>45213.59097222222</v>
      </c>
      <c r="C3172">
        <f>HOUR(Raw_Data!B3172)</f>
        <v>14</v>
      </c>
      <c r="D3172" t="str">
        <f>TEXT(Raw_Data!B3172,"mmm")</f>
        <v>Oct</v>
      </c>
      <c r="E3172">
        <f>YEAR(Raw_Data!B3172)</f>
        <v>2023</v>
      </c>
      <c r="F3172" t="str">
        <f>TEXT(Raw_Data!B3172,"mmm-yy")</f>
        <v>Oct-23</v>
      </c>
      <c r="G3172" t="str">
        <f>PROPER(Raw_Data!C3172&amp;". "&amp;Raw_Data!D3172)</f>
        <v>T. Carraway</v>
      </c>
      <c r="H3172" t="str">
        <f>IF(OR(Raw_Data!E3172="M",Raw_Data!E3172="Male"),"Male",IF(OR(Raw_Data!E3172="F",Raw_Data!E3172="Female"),"Female","Not Confirmed"))</f>
        <v>Male</v>
      </c>
      <c r="I3172">
        <f>Raw_Data!F3172</f>
        <v>14</v>
      </c>
      <c r="J3172" t="str">
        <f>FLOOR(Raw_Data!F3172,10)&amp;"-"&amp;FLOOR(Raw_Data!F3172,10)+9</f>
        <v>10-19</v>
      </c>
      <c r="K3172" t="str">
        <f>Raw_Data!G3172</f>
        <v>Two or More Races</v>
      </c>
      <c r="L3172" t="str">
        <f>Raw_Data!H3172</f>
        <v>General Practice</v>
      </c>
      <c r="M3172" t="str">
        <f>IF(Raw_Data!I3172=TRUE,"Admitted","Not Admitted")</f>
        <v>Admitted</v>
      </c>
      <c r="N3172" t="str">
        <f>IF(Raw_Data!J3172="","Not Rated",Raw_Data!J3172)</f>
        <v>Not Rated</v>
      </c>
      <c r="O3172">
        <f>Raw_Data!K3172</f>
        <v>41</v>
      </c>
      <c r="P3172" t="str">
        <f>IF(Raw_Data!K3172&lt;=30,"Within Time","Delayed")</f>
        <v>Delayed</v>
      </c>
    </row>
    <row r="3173" spans="1:16" x14ac:dyDescent="0.35">
      <c r="A3173" t="str">
        <f>Raw_Data!A3173</f>
        <v>421-99-5237</v>
      </c>
      <c r="B3173" s="2">
        <f>Raw_Data!B3173</f>
        <v>45213.724999999999</v>
      </c>
      <c r="C3173">
        <f>HOUR(Raw_Data!B3173)</f>
        <v>17</v>
      </c>
      <c r="D3173" t="str">
        <f>TEXT(Raw_Data!B3173,"mmm")</f>
        <v>Oct</v>
      </c>
      <c r="E3173">
        <f>YEAR(Raw_Data!B3173)</f>
        <v>2023</v>
      </c>
      <c r="F3173" t="str">
        <f>TEXT(Raw_Data!B3173,"mmm-yy")</f>
        <v>Oct-23</v>
      </c>
      <c r="G3173" t="str">
        <f>PROPER(Raw_Data!C3173&amp;". "&amp;Raw_Data!D3173)</f>
        <v>S. Quarmby</v>
      </c>
      <c r="H3173" t="str">
        <f>IF(OR(Raw_Data!E3173="M",Raw_Data!E3173="Male"),"Male",IF(OR(Raw_Data!E3173="F",Raw_Data!E3173="Female"),"Female","Not Confirmed"))</f>
        <v>Male</v>
      </c>
      <c r="I3173">
        <f>Raw_Data!F3173</f>
        <v>76</v>
      </c>
      <c r="J3173" t="str">
        <f>FLOOR(Raw_Data!F3173,10)&amp;"-"&amp;FLOOR(Raw_Data!F3173,10)+9</f>
        <v>70-79</v>
      </c>
      <c r="K3173" t="str">
        <f>Raw_Data!G3173</f>
        <v>White</v>
      </c>
      <c r="L3173" t="str">
        <f>Raw_Data!H3173</f>
        <v>General Practice</v>
      </c>
      <c r="M3173" t="str">
        <f>IF(Raw_Data!I3173=TRUE,"Admitted","Not Admitted")</f>
        <v>Not Admitted</v>
      </c>
      <c r="N3173" t="str">
        <f>IF(Raw_Data!J3173="","Not Rated",Raw_Data!J3173)</f>
        <v>Not Rated</v>
      </c>
      <c r="O3173">
        <f>Raw_Data!K3173</f>
        <v>56</v>
      </c>
      <c r="P3173" t="str">
        <f>IF(Raw_Data!K3173&lt;=30,"Within Time","Delayed")</f>
        <v>Delayed</v>
      </c>
    </row>
    <row r="3174" spans="1:16" x14ac:dyDescent="0.35">
      <c r="A3174" t="str">
        <f>Raw_Data!A3174</f>
        <v>685-16-4709</v>
      </c>
      <c r="B3174" s="2">
        <f>Raw_Data!B3174</f>
        <v>45213.761111111111</v>
      </c>
      <c r="C3174">
        <f>HOUR(Raw_Data!B3174)</f>
        <v>18</v>
      </c>
      <c r="D3174" t="str">
        <f>TEXT(Raw_Data!B3174,"mmm")</f>
        <v>Oct</v>
      </c>
      <c r="E3174">
        <f>YEAR(Raw_Data!B3174)</f>
        <v>2023</v>
      </c>
      <c r="F3174" t="str">
        <f>TEXT(Raw_Data!B3174,"mmm-yy")</f>
        <v>Oct-23</v>
      </c>
      <c r="G3174" t="str">
        <f>PROPER(Raw_Data!C3174&amp;". "&amp;Raw_Data!D3174)</f>
        <v>R. Schubuser</v>
      </c>
      <c r="H3174" t="str">
        <f>IF(OR(Raw_Data!E3174="M",Raw_Data!E3174="Male"),"Male",IF(OR(Raw_Data!E3174="F",Raw_Data!E3174="Female"),"Female","Not Confirmed"))</f>
        <v>Female</v>
      </c>
      <c r="I3174">
        <f>Raw_Data!F3174</f>
        <v>17</v>
      </c>
      <c r="J3174" t="str">
        <f>FLOOR(Raw_Data!F3174,10)&amp;"-"&amp;FLOOR(Raw_Data!F3174,10)+9</f>
        <v>10-19</v>
      </c>
      <c r="K3174" t="str">
        <f>Raw_Data!G3174</f>
        <v>African American</v>
      </c>
      <c r="L3174" t="str">
        <f>Raw_Data!H3174</f>
        <v>General Practice</v>
      </c>
      <c r="M3174" t="str">
        <f>IF(Raw_Data!I3174=TRUE,"Admitted","Not Admitted")</f>
        <v>Admitted</v>
      </c>
      <c r="N3174">
        <f>IF(Raw_Data!J3174="","Not Rated",Raw_Data!J3174)</f>
        <v>0</v>
      </c>
      <c r="O3174">
        <f>Raw_Data!K3174</f>
        <v>56</v>
      </c>
      <c r="P3174" t="str">
        <f>IF(Raw_Data!K3174&lt;=30,"Within Time","Delayed")</f>
        <v>Delayed</v>
      </c>
    </row>
    <row r="3175" spans="1:16" x14ac:dyDescent="0.35">
      <c r="A3175" t="str">
        <f>Raw_Data!A3175</f>
        <v>101-31-5111</v>
      </c>
      <c r="B3175" s="2">
        <f>Raw_Data!B3175</f>
        <v>45213.800694444442</v>
      </c>
      <c r="C3175">
        <f>HOUR(Raw_Data!B3175)</f>
        <v>19</v>
      </c>
      <c r="D3175" t="str">
        <f>TEXT(Raw_Data!B3175,"mmm")</f>
        <v>Oct</v>
      </c>
      <c r="E3175">
        <f>YEAR(Raw_Data!B3175)</f>
        <v>2023</v>
      </c>
      <c r="F3175" t="str">
        <f>TEXT(Raw_Data!B3175,"mmm-yy")</f>
        <v>Oct-23</v>
      </c>
      <c r="G3175" t="str">
        <f>PROPER(Raw_Data!C3175&amp;". "&amp;Raw_Data!D3175)</f>
        <v>E. Buff</v>
      </c>
      <c r="H3175" t="str">
        <f>IF(OR(Raw_Data!E3175="M",Raw_Data!E3175="Male"),"Male",IF(OR(Raw_Data!E3175="F",Raw_Data!E3175="Female"),"Female","Not Confirmed"))</f>
        <v>Female</v>
      </c>
      <c r="I3175">
        <f>Raw_Data!F3175</f>
        <v>12</v>
      </c>
      <c r="J3175" t="str">
        <f>FLOOR(Raw_Data!F3175,10)&amp;"-"&amp;FLOOR(Raw_Data!F3175,10)+9</f>
        <v>10-19</v>
      </c>
      <c r="K3175" t="str">
        <f>Raw_Data!G3175</f>
        <v>African American</v>
      </c>
      <c r="L3175" t="str">
        <f>Raw_Data!H3175</f>
        <v>None</v>
      </c>
      <c r="M3175" t="str">
        <f>IF(Raw_Data!I3175=TRUE,"Admitted","Not Admitted")</f>
        <v>Not Admitted</v>
      </c>
      <c r="N3175">
        <f>IF(Raw_Data!J3175="","Not Rated",Raw_Data!J3175)</f>
        <v>8</v>
      </c>
      <c r="O3175">
        <f>Raw_Data!K3175</f>
        <v>27</v>
      </c>
      <c r="P3175" t="str">
        <f>IF(Raw_Data!K3175&lt;=30,"Within Time","Delayed")</f>
        <v>Within Time</v>
      </c>
    </row>
    <row r="3176" spans="1:16" x14ac:dyDescent="0.35">
      <c r="A3176" t="str">
        <f>Raw_Data!A3176</f>
        <v>124-96-3194</v>
      </c>
      <c r="B3176" s="2">
        <f>Raw_Data!B3176</f>
        <v>45213.861111111109</v>
      </c>
      <c r="C3176">
        <f>HOUR(Raw_Data!B3176)</f>
        <v>20</v>
      </c>
      <c r="D3176" t="str">
        <f>TEXT(Raw_Data!B3176,"mmm")</f>
        <v>Oct</v>
      </c>
      <c r="E3176">
        <f>YEAR(Raw_Data!B3176)</f>
        <v>2023</v>
      </c>
      <c r="F3176" t="str">
        <f>TEXT(Raw_Data!B3176,"mmm-yy")</f>
        <v>Oct-23</v>
      </c>
      <c r="G3176" t="str">
        <f>PROPER(Raw_Data!C3176&amp;". "&amp;Raw_Data!D3176)</f>
        <v>L. Greenhalgh</v>
      </c>
      <c r="H3176" t="str">
        <f>IF(OR(Raw_Data!E3176="M",Raw_Data!E3176="Male"),"Male",IF(OR(Raw_Data!E3176="F",Raw_Data!E3176="Female"),"Female","Not Confirmed"))</f>
        <v>Female</v>
      </c>
      <c r="I3176">
        <f>Raw_Data!F3176</f>
        <v>45</v>
      </c>
      <c r="J3176" t="str">
        <f>FLOOR(Raw_Data!F3176,10)&amp;"-"&amp;FLOOR(Raw_Data!F3176,10)+9</f>
        <v>40-49</v>
      </c>
      <c r="K3176" t="str">
        <f>Raw_Data!G3176</f>
        <v>White</v>
      </c>
      <c r="L3176" t="str">
        <f>Raw_Data!H3176</f>
        <v>None</v>
      </c>
      <c r="M3176" t="str">
        <f>IF(Raw_Data!I3176=TRUE,"Admitted","Not Admitted")</f>
        <v>Admitted</v>
      </c>
      <c r="N3176" t="str">
        <f>IF(Raw_Data!J3176="","Not Rated",Raw_Data!J3176)</f>
        <v>Not Rated</v>
      </c>
      <c r="O3176">
        <f>Raw_Data!K3176</f>
        <v>17</v>
      </c>
      <c r="P3176" t="str">
        <f>IF(Raw_Data!K3176&lt;=30,"Within Time","Delayed")</f>
        <v>Within Time</v>
      </c>
    </row>
    <row r="3177" spans="1:16" x14ac:dyDescent="0.35">
      <c r="A3177" t="str">
        <f>Raw_Data!A3177</f>
        <v>792-14-4971</v>
      </c>
      <c r="B3177" s="2">
        <f>Raw_Data!B3177</f>
        <v>45213.949305555558</v>
      </c>
      <c r="C3177">
        <f>HOUR(Raw_Data!B3177)</f>
        <v>22</v>
      </c>
      <c r="D3177" t="str">
        <f>TEXT(Raw_Data!B3177,"mmm")</f>
        <v>Oct</v>
      </c>
      <c r="E3177">
        <f>YEAR(Raw_Data!B3177)</f>
        <v>2023</v>
      </c>
      <c r="F3177" t="str">
        <f>TEXT(Raw_Data!B3177,"mmm-yy")</f>
        <v>Oct-23</v>
      </c>
      <c r="G3177" t="str">
        <f>PROPER(Raw_Data!C3177&amp;". "&amp;Raw_Data!D3177)</f>
        <v>G. Aldridge</v>
      </c>
      <c r="H3177" t="str">
        <f>IF(OR(Raw_Data!E3177="M",Raw_Data!E3177="Male"),"Male",IF(OR(Raw_Data!E3177="F",Raw_Data!E3177="Female"),"Female","Not Confirmed"))</f>
        <v>Not Confirmed</v>
      </c>
      <c r="I3177">
        <f>Raw_Data!F3177</f>
        <v>55</v>
      </c>
      <c r="J3177" t="str">
        <f>FLOOR(Raw_Data!F3177,10)&amp;"-"&amp;FLOOR(Raw_Data!F3177,10)+9</f>
        <v>50-59</v>
      </c>
      <c r="K3177" t="str">
        <f>Raw_Data!G3177</f>
        <v>White</v>
      </c>
      <c r="L3177" t="str">
        <f>Raw_Data!H3177</f>
        <v>None</v>
      </c>
      <c r="M3177" t="str">
        <f>IF(Raw_Data!I3177=TRUE,"Admitted","Not Admitted")</f>
        <v>Not Admitted</v>
      </c>
      <c r="N3177" t="str">
        <f>IF(Raw_Data!J3177="","Not Rated",Raw_Data!J3177)</f>
        <v>Not Rated</v>
      </c>
      <c r="O3177">
        <f>Raw_Data!K3177</f>
        <v>17</v>
      </c>
      <c r="P3177" t="str">
        <f>IF(Raw_Data!K3177&lt;=30,"Within Time","Delayed")</f>
        <v>Within Time</v>
      </c>
    </row>
    <row r="3178" spans="1:16" x14ac:dyDescent="0.35">
      <c r="A3178" t="str">
        <f>Raw_Data!A3178</f>
        <v>118-79-3935</v>
      </c>
      <c r="B3178" s="2">
        <f>Raw_Data!B3178</f>
        <v>45214.015277777777</v>
      </c>
      <c r="C3178">
        <f>HOUR(Raw_Data!B3178)</f>
        <v>0</v>
      </c>
      <c r="D3178" t="str">
        <f>TEXT(Raw_Data!B3178,"mmm")</f>
        <v>Oct</v>
      </c>
      <c r="E3178">
        <f>YEAR(Raw_Data!B3178)</f>
        <v>2023</v>
      </c>
      <c r="F3178" t="str">
        <f>TEXT(Raw_Data!B3178,"mmm-yy")</f>
        <v>Oct-23</v>
      </c>
      <c r="G3178" t="str">
        <f>PROPER(Raw_Data!C3178&amp;". "&amp;Raw_Data!D3178)</f>
        <v>R. Ravenscroft</v>
      </c>
      <c r="H3178" t="str">
        <f>IF(OR(Raw_Data!E3178="M",Raw_Data!E3178="Male"),"Male",IF(OR(Raw_Data!E3178="F",Raw_Data!E3178="Female"),"Female","Not Confirmed"))</f>
        <v>Male</v>
      </c>
      <c r="I3178">
        <f>Raw_Data!F3178</f>
        <v>14</v>
      </c>
      <c r="J3178" t="str">
        <f>FLOOR(Raw_Data!F3178,10)&amp;"-"&amp;FLOOR(Raw_Data!F3178,10)+9</f>
        <v>10-19</v>
      </c>
      <c r="K3178" t="str">
        <f>Raw_Data!G3178</f>
        <v>Pacific Islander</v>
      </c>
      <c r="L3178" t="str">
        <f>Raw_Data!H3178</f>
        <v>None</v>
      </c>
      <c r="M3178" t="str">
        <f>IF(Raw_Data!I3178=TRUE,"Admitted","Not Admitted")</f>
        <v>Not Admitted</v>
      </c>
      <c r="N3178" t="str">
        <f>IF(Raw_Data!J3178="","Not Rated",Raw_Data!J3178)</f>
        <v>Not Rated</v>
      </c>
      <c r="O3178">
        <f>Raw_Data!K3178</f>
        <v>22</v>
      </c>
      <c r="P3178" t="str">
        <f>IF(Raw_Data!K3178&lt;=30,"Within Time","Delayed")</f>
        <v>Within Time</v>
      </c>
    </row>
    <row r="3179" spans="1:16" x14ac:dyDescent="0.35">
      <c r="A3179" t="str">
        <f>Raw_Data!A3179</f>
        <v>943-41-4650</v>
      </c>
      <c r="B3179" s="2">
        <f>Raw_Data!B3179</f>
        <v>45214.057638888888</v>
      </c>
      <c r="C3179">
        <f>HOUR(Raw_Data!B3179)</f>
        <v>1</v>
      </c>
      <c r="D3179" t="str">
        <f>TEXT(Raw_Data!B3179,"mmm")</f>
        <v>Oct</v>
      </c>
      <c r="E3179">
        <f>YEAR(Raw_Data!B3179)</f>
        <v>2023</v>
      </c>
      <c r="F3179" t="str">
        <f>TEXT(Raw_Data!B3179,"mmm-yy")</f>
        <v>Oct-23</v>
      </c>
      <c r="G3179" t="str">
        <f>PROPER(Raw_Data!C3179&amp;". "&amp;Raw_Data!D3179)</f>
        <v>L. Northcote</v>
      </c>
      <c r="H3179" t="str">
        <f>IF(OR(Raw_Data!E3179="M",Raw_Data!E3179="Male"),"Male",IF(OR(Raw_Data!E3179="F",Raw_Data!E3179="Female"),"Female","Not Confirmed"))</f>
        <v>Male</v>
      </c>
      <c r="I3179">
        <f>Raw_Data!F3179</f>
        <v>39</v>
      </c>
      <c r="J3179" t="str">
        <f>FLOOR(Raw_Data!F3179,10)&amp;"-"&amp;FLOOR(Raw_Data!F3179,10)+9</f>
        <v>30-39</v>
      </c>
      <c r="K3179" t="str">
        <f>Raw_Data!G3179</f>
        <v>Pacific Islander</v>
      </c>
      <c r="L3179" t="str">
        <f>Raw_Data!H3179</f>
        <v>None</v>
      </c>
      <c r="M3179" t="str">
        <f>IF(Raw_Data!I3179=TRUE,"Admitted","Not Admitted")</f>
        <v>Not Admitted</v>
      </c>
      <c r="N3179" t="str">
        <f>IF(Raw_Data!J3179="","Not Rated",Raw_Data!J3179)</f>
        <v>Not Rated</v>
      </c>
      <c r="O3179">
        <f>Raw_Data!K3179</f>
        <v>39</v>
      </c>
      <c r="P3179" t="str">
        <f>IF(Raw_Data!K3179&lt;=30,"Within Time","Delayed")</f>
        <v>Delayed</v>
      </c>
    </row>
    <row r="3180" spans="1:16" x14ac:dyDescent="0.35">
      <c r="A3180" t="str">
        <f>Raw_Data!A3180</f>
        <v>404-98-7746</v>
      </c>
      <c r="B3180" s="2">
        <f>Raw_Data!B3180</f>
        <v>45214.118055555547</v>
      </c>
      <c r="C3180">
        <f>HOUR(Raw_Data!B3180)</f>
        <v>2</v>
      </c>
      <c r="D3180" t="str">
        <f>TEXT(Raw_Data!B3180,"mmm")</f>
        <v>Oct</v>
      </c>
      <c r="E3180">
        <f>YEAR(Raw_Data!B3180)</f>
        <v>2023</v>
      </c>
      <c r="F3180" t="str">
        <f>TEXT(Raw_Data!B3180,"mmm-yy")</f>
        <v>Oct-23</v>
      </c>
      <c r="G3180" t="str">
        <f>PROPER(Raw_Data!C3180&amp;". "&amp;Raw_Data!D3180)</f>
        <v>D. Bannister</v>
      </c>
      <c r="H3180" t="str">
        <f>IF(OR(Raw_Data!E3180="M",Raw_Data!E3180="Male"),"Male",IF(OR(Raw_Data!E3180="F",Raw_Data!E3180="Female"),"Female","Not Confirmed"))</f>
        <v>Male</v>
      </c>
      <c r="I3180">
        <f>Raw_Data!F3180</f>
        <v>32</v>
      </c>
      <c r="J3180" t="str">
        <f>FLOOR(Raw_Data!F3180,10)&amp;"-"&amp;FLOOR(Raw_Data!F3180,10)+9</f>
        <v>30-39</v>
      </c>
      <c r="K3180" t="str">
        <f>Raw_Data!G3180</f>
        <v>White</v>
      </c>
      <c r="L3180" t="str">
        <f>Raw_Data!H3180</f>
        <v>General Practice</v>
      </c>
      <c r="M3180" t="str">
        <f>IF(Raw_Data!I3180=TRUE,"Admitted","Not Admitted")</f>
        <v>Not Admitted</v>
      </c>
      <c r="N3180">
        <f>IF(Raw_Data!J3180="","Not Rated",Raw_Data!J3180)</f>
        <v>2</v>
      </c>
      <c r="O3180">
        <f>Raw_Data!K3180</f>
        <v>43</v>
      </c>
      <c r="P3180" t="str">
        <f>IF(Raw_Data!K3180&lt;=30,"Within Time","Delayed")</f>
        <v>Delayed</v>
      </c>
    </row>
    <row r="3181" spans="1:16" x14ac:dyDescent="0.35">
      <c r="A3181" t="str">
        <f>Raw_Data!A3181</f>
        <v>460-99-8434</v>
      </c>
      <c r="B3181" s="2">
        <f>Raw_Data!B3181</f>
        <v>45214.275000000001</v>
      </c>
      <c r="C3181">
        <f>HOUR(Raw_Data!B3181)</f>
        <v>6</v>
      </c>
      <c r="D3181" t="str">
        <f>TEXT(Raw_Data!B3181,"mmm")</f>
        <v>Oct</v>
      </c>
      <c r="E3181">
        <f>YEAR(Raw_Data!B3181)</f>
        <v>2023</v>
      </c>
      <c r="F3181" t="str">
        <f>TEXT(Raw_Data!B3181,"mmm-yy")</f>
        <v>Oct-23</v>
      </c>
      <c r="G3181" t="str">
        <f>PROPER(Raw_Data!C3181&amp;". "&amp;Raw_Data!D3181)</f>
        <v>J. Ravenscroft</v>
      </c>
      <c r="H3181" t="str">
        <f>IF(OR(Raw_Data!E3181="M",Raw_Data!E3181="Male"),"Male",IF(OR(Raw_Data!E3181="F",Raw_Data!E3181="Female"),"Female","Not Confirmed"))</f>
        <v>Male</v>
      </c>
      <c r="I3181">
        <f>Raw_Data!F3181</f>
        <v>25</v>
      </c>
      <c r="J3181" t="str">
        <f>FLOOR(Raw_Data!F3181,10)&amp;"-"&amp;FLOOR(Raw_Data!F3181,10)+9</f>
        <v>20-29</v>
      </c>
      <c r="K3181" t="str">
        <f>Raw_Data!G3181</f>
        <v>African American</v>
      </c>
      <c r="L3181" t="str">
        <f>Raw_Data!H3181</f>
        <v>General Practice</v>
      </c>
      <c r="M3181" t="str">
        <f>IF(Raw_Data!I3181=TRUE,"Admitted","Not Admitted")</f>
        <v>Not Admitted</v>
      </c>
      <c r="N3181" t="str">
        <f>IF(Raw_Data!J3181="","Not Rated",Raw_Data!J3181)</f>
        <v>Not Rated</v>
      </c>
      <c r="O3181">
        <f>Raw_Data!K3181</f>
        <v>22</v>
      </c>
      <c r="P3181" t="str">
        <f>IF(Raw_Data!K3181&lt;=30,"Within Time","Delayed")</f>
        <v>Within Time</v>
      </c>
    </row>
    <row r="3182" spans="1:16" x14ac:dyDescent="0.35">
      <c r="A3182" t="str">
        <f>Raw_Data!A3182</f>
        <v>623-47-6264</v>
      </c>
      <c r="B3182" s="2">
        <f>Raw_Data!B3182</f>
        <v>45214.295138888891</v>
      </c>
      <c r="C3182">
        <f>HOUR(Raw_Data!B3182)</f>
        <v>7</v>
      </c>
      <c r="D3182" t="str">
        <f>TEXT(Raw_Data!B3182,"mmm")</f>
        <v>Oct</v>
      </c>
      <c r="E3182">
        <f>YEAR(Raw_Data!B3182)</f>
        <v>2023</v>
      </c>
      <c r="F3182" t="str">
        <f>TEXT(Raw_Data!B3182,"mmm-yy")</f>
        <v>Oct-23</v>
      </c>
      <c r="G3182" t="str">
        <f>PROPER(Raw_Data!C3182&amp;". "&amp;Raw_Data!D3182)</f>
        <v>J. Kingsley</v>
      </c>
      <c r="H3182" t="str">
        <f>IF(OR(Raw_Data!E3182="M",Raw_Data!E3182="Male"),"Male",IF(OR(Raw_Data!E3182="F",Raw_Data!E3182="Female"),"Female","Not Confirmed"))</f>
        <v>Male</v>
      </c>
      <c r="I3182">
        <f>Raw_Data!F3182</f>
        <v>60</v>
      </c>
      <c r="J3182" t="str">
        <f>FLOOR(Raw_Data!F3182,10)&amp;"-"&amp;FLOOR(Raw_Data!F3182,10)+9</f>
        <v>60-69</v>
      </c>
      <c r="K3182" t="str">
        <f>Raw_Data!G3182</f>
        <v>Asian</v>
      </c>
      <c r="L3182" t="str">
        <f>Raw_Data!H3182</f>
        <v>Orthopedics</v>
      </c>
      <c r="M3182" t="str">
        <f>IF(Raw_Data!I3182=TRUE,"Admitted","Not Admitted")</f>
        <v>Not Admitted</v>
      </c>
      <c r="N3182" t="str">
        <f>IF(Raw_Data!J3182="","Not Rated",Raw_Data!J3182)</f>
        <v>Not Rated</v>
      </c>
      <c r="O3182">
        <f>Raw_Data!K3182</f>
        <v>38</v>
      </c>
      <c r="P3182" t="str">
        <f>IF(Raw_Data!K3182&lt;=30,"Within Time","Delayed")</f>
        <v>Delayed</v>
      </c>
    </row>
    <row r="3183" spans="1:16" x14ac:dyDescent="0.35">
      <c r="A3183" t="str">
        <f>Raw_Data!A3183</f>
        <v>413-27-2316</v>
      </c>
      <c r="B3183" s="2">
        <f>Raw_Data!B3183</f>
        <v>45214.452777777777</v>
      </c>
      <c r="C3183">
        <f>HOUR(Raw_Data!B3183)</f>
        <v>10</v>
      </c>
      <c r="D3183" t="str">
        <f>TEXT(Raw_Data!B3183,"mmm")</f>
        <v>Oct</v>
      </c>
      <c r="E3183">
        <f>YEAR(Raw_Data!B3183)</f>
        <v>2023</v>
      </c>
      <c r="F3183" t="str">
        <f>TEXT(Raw_Data!B3183,"mmm-yy")</f>
        <v>Oct-23</v>
      </c>
      <c r="G3183" t="str">
        <f>PROPER(Raw_Data!C3183&amp;". "&amp;Raw_Data!D3183)</f>
        <v>E. Kershaw</v>
      </c>
      <c r="H3183" t="str">
        <f>IF(OR(Raw_Data!E3183="M",Raw_Data!E3183="Male"),"Male",IF(OR(Raw_Data!E3183="F",Raw_Data!E3183="Female"),"Female","Not Confirmed"))</f>
        <v>Male</v>
      </c>
      <c r="I3183">
        <f>Raw_Data!F3183</f>
        <v>37</v>
      </c>
      <c r="J3183" t="str">
        <f>FLOOR(Raw_Data!F3183,10)&amp;"-"&amp;FLOOR(Raw_Data!F3183,10)+9</f>
        <v>30-39</v>
      </c>
      <c r="K3183" t="str">
        <f>Raw_Data!G3183</f>
        <v>Declined to Identify</v>
      </c>
      <c r="L3183" t="str">
        <f>Raw_Data!H3183</f>
        <v>General Practice</v>
      </c>
      <c r="M3183" t="str">
        <f>IF(Raw_Data!I3183=TRUE,"Admitted","Not Admitted")</f>
        <v>Admitted</v>
      </c>
      <c r="N3183" t="str">
        <f>IF(Raw_Data!J3183="","Not Rated",Raw_Data!J3183)</f>
        <v>Not Rated</v>
      </c>
      <c r="O3183">
        <f>Raw_Data!K3183</f>
        <v>14</v>
      </c>
      <c r="P3183" t="str">
        <f>IF(Raw_Data!K3183&lt;=30,"Within Time","Delayed")</f>
        <v>Within Time</v>
      </c>
    </row>
    <row r="3184" spans="1:16" x14ac:dyDescent="0.35">
      <c r="A3184" t="str">
        <f>Raw_Data!A3184</f>
        <v>123-70-3420</v>
      </c>
      <c r="B3184" s="2">
        <f>Raw_Data!B3184</f>
        <v>45214.493055555547</v>
      </c>
      <c r="C3184">
        <f>HOUR(Raw_Data!B3184)</f>
        <v>11</v>
      </c>
      <c r="D3184" t="str">
        <f>TEXT(Raw_Data!B3184,"mmm")</f>
        <v>Oct</v>
      </c>
      <c r="E3184">
        <f>YEAR(Raw_Data!B3184)</f>
        <v>2023</v>
      </c>
      <c r="F3184" t="str">
        <f>TEXT(Raw_Data!B3184,"mmm-yy")</f>
        <v>Oct-23</v>
      </c>
      <c r="G3184" t="str">
        <f>PROPER(Raw_Data!C3184&amp;". "&amp;Raw_Data!D3184)</f>
        <v>X. Yates</v>
      </c>
      <c r="H3184" t="str">
        <f>IF(OR(Raw_Data!E3184="M",Raw_Data!E3184="Male"),"Male",IF(OR(Raw_Data!E3184="F",Raw_Data!E3184="Female"),"Female","Not Confirmed"))</f>
        <v>Male</v>
      </c>
      <c r="I3184">
        <f>Raw_Data!F3184</f>
        <v>13</v>
      </c>
      <c r="J3184" t="str">
        <f>FLOOR(Raw_Data!F3184,10)&amp;"-"&amp;FLOOR(Raw_Data!F3184,10)+9</f>
        <v>10-19</v>
      </c>
      <c r="K3184" t="str">
        <f>Raw_Data!G3184</f>
        <v>Unknown</v>
      </c>
      <c r="L3184" t="str">
        <f>Raw_Data!H3184</f>
        <v>None</v>
      </c>
      <c r="M3184" t="str">
        <f>IF(Raw_Data!I3184=TRUE,"Admitted","Not Admitted")</f>
        <v>Not Admitted</v>
      </c>
      <c r="N3184" t="str">
        <f>IF(Raw_Data!J3184="","Not Rated",Raw_Data!J3184)</f>
        <v>Not Rated</v>
      </c>
      <c r="O3184">
        <f>Raw_Data!K3184</f>
        <v>46</v>
      </c>
      <c r="P3184" t="str">
        <f>IF(Raw_Data!K3184&lt;=30,"Within Time","Delayed")</f>
        <v>Delayed</v>
      </c>
    </row>
    <row r="3185" spans="1:16" x14ac:dyDescent="0.35">
      <c r="A3185" t="str">
        <f>Raw_Data!A3185</f>
        <v>853-87-1113</v>
      </c>
      <c r="B3185" s="2">
        <f>Raw_Data!B3185</f>
        <v>45214.506249999999</v>
      </c>
      <c r="C3185">
        <f>HOUR(Raw_Data!B3185)</f>
        <v>12</v>
      </c>
      <c r="D3185" t="str">
        <f>TEXT(Raw_Data!B3185,"mmm")</f>
        <v>Oct</v>
      </c>
      <c r="E3185">
        <f>YEAR(Raw_Data!B3185)</f>
        <v>2023</v>
      </c>
      <c r="F3185" t="str">
        <f>TEXT(Raw_Data!B3185,"mmm-yy")</f>
        <v>Oct-23</v>
      </c>
      <c r="G3185" t="str">
        <f>PROPER(Raw_Data!C3185&amp;". "&amp;Raw_Data!D3185)</f>
        <v>M. Jephson</v>
      </c>
      <c r="H3185" t="str">
        <f>IF(OR(Raw_Data!E3185="M",Raw_Data!E3185="Male"),"Male",IF(OR(Raw_Data!E3185="F",Raw_Data!E3185="Female"),"Female","Not Confirmed"))</f>
        <v>Male</v>
      </c>
      <c r="I3185">
        <f>Raw_Data!F3185</f>
        <v>9</v>
      </c>
      <c r="J3185" t="str">
        <f>FLOOR(Raw_Data!F3185,10)&amp;"-"&amp;FLOOR(Raw_Data!F3185,10)+9</f>
        <v>0-9</v>
      </c>
      <c r="K3185" t="str">
        <f>Raw_Data!G3185</f>
        <v>Pacific Islander</v>
      </c>
      <c r="L3185" t="str">
        <f>Raw_Data!H3185</f>
        <v>General Practice</v>
      </c>
      <c r="M3185" t="str">
        <f>IF(Raw_Data!I3185=TRUE,"Admitted","Not Admitted")</f>
        <v>Not Admitted</v>
      </c>
      <c r="N3185" t="str">
        <f>IF(Raw_Data!J3185="","Not Rated",Raw_Data!J3185)</f>
        <v>Not Rated</v>
      </c>
      <c r="O3185">
        <f>Raw_Data!K3185</f>
        <v>22</v>
      </c>
      <c r="P3185" t="str">
        <f>IF(Raw_Data!K3185&lt;=30,"Within Time","Delayed")</f>
        <v>Within Time</v>
      </c>
    </row>
    <row r="3186" spans="1:16" x14ac:dyDescent="0.35">
      <c r="A3186" t="str">
        <f>Raw_Data!A3186</f>
        <v>955-67-5269</v>
      </c>
      <c r="B3186" s="2">
        <f>Raw_Data!B3186</f>
        <v>45214.51666666667</v>
      </c>
      <c r="C3186">
        <f>HOUR(Raw_Data!B3186)</f>
        <v>12</v>
      </c>
      <c r="D3186" t="str">
        <f>TEXT(Raw_Data!B3186,"mmm")</f>
        <v>Oct</v>
      </c>
      <c r="E3186">
        <f>YEAR(Raw_Data!B3186)</f>
        <v>2023</v>
      </c>
      <c r="F3186" t="str">
        <f>TEXT(Raw_Data!B3186,"mmm-yy")</f>
        <v>Oct-23</v>
      </c>
      <c r="G3186" t="str">
        <f>PROPER(Raw_Data!C3186&amp;". "&amp;Raw_Data!D3186)</f>
        <v>W. Loxley</v>
      </c>
      <c r="H3186" t="str">
        <f>IF(OR(Raw_Data!E3186="M",Raw_Data!E3186="Male"),"Male",IF(OR(Raw_Data!E3186="F",Raw_Data!E3186="Female"),"Female","Not Confirmed"))</f>
        <v>Female</v>
      </c>
      <c r="I3186">
        <f>Raw_Data!F3186</f>
        <v>32</v>
      </c>
      <c r="J3186" t="str">
        <f>FLOOR(Raw_Data!F3186,10)&amp;"-"&amp;FLOOR(Raw_Data!F3186,10)+9</f>
        <v>30-39</v>
      </c>
      <c r="K3186" t="str">
        <f>Raw_Data!G3186</f>
        <v>Asian</v>
      </c>
      <c r="L3186" t="str">
        <f>Raw_Data!H3186</f>
        <v>None</v>
      </c>
      <c r="M3186" t="str">
        <f>IF(Raw_Data!I3186=TRUE,"Admitted","Not Admitted")</f>
        <v>Admitted</v>
      </c>
      <c r="N3186" t="str">
        <f>IF(Raw_Data!J3186="","Not Rated",Raw_Data!J3186)</f>
        <v>Not Rated</v>
      </c>
      <c r="O3186">
        <f>Raw_Data!K3186</f>
        <v>40</v>
      </c>
      <c r="P3186" t="str">
        <f>IF(Raw_Data!K3186&lt;=30,"Within Time","Delayed")</f>
        <v>Delayed</v>
      </c>
    </row>
    <row r="3187" spans="1:16" x14ac:dyDescent="0.35">
      <c r="A3187" t="str">
        <f>Raw_Data!A3187</f>
        <v>283-68-6912</v>
      </c>
      <c r="B3187" s="2">
        <f>Raw_Data!B3187</f>
        <v>45214.61041666667</v>
      </c>
      <c r="C3187">
        <f>HOUR(Raw_Data!B3187)</f>
        <v>14</v>
      </c>
      <c r="D3187" t="str">
        <f>TEXT(Raw_Data!B3187,"mmm")</f>
        <v>Oct</v>
      </c>
      <c r="E3187">
        <f>YEAR(Raw_Data!B3187)</f>
        <v>2023</v>
      </c>
      <c r="F3187" t="str">
        <f>TEXT(Raw_Data!B3187,"mmm-yy")</f>
        <v>Oct-23</v>
      </c>
      <c r="G3187" t="str">
        <f>PROPER(Raw_Data!C3187&amp;". "&amp;Raw_Data!D3187)</f>
        <v>U. Kingsley</v>
      </c>
      <c r="H3187" t="str">
        <f>IF(OR(Raw_Data!E3187="M",Raw_Data!E3187="Male"),"Male",IF(OR(Raw_Data!E3187="F",Raw_Data!E3187="Female"),"Female","Not Confirmed"))</f>
        <v>Male</v>
      </c>
      <c r="I3187">
        <f>Raw_Data!F3187</f>
        <v>7</v>
      </c>
      <c r="J3187" t="str">
        <f>FLOOR(Raw_Data!F3187,10)&amp;"-"&amp;FLOOR(Raw_Data!F3187,10)+9</f>
        <v>0-9</v>
      </c>
      <c r="K3187" t="str">
        <f>Raw_Data!G3187</f>
        <v>Declined to Identify</v>
      </c>
      <c r="L3187" t="str">
        <f>Raw_Data!H3187</f>
        <v>General Practice</v>
      </c>
      <c r="M3187" t="str">
        <f>IF(Raw_Data!I3187=TRUE,"Admitted","Not Admitted")</f>
        <v>Admitted</v>
      </c>
      <c r="N3187" t="str">
        <f>IF(Raw_Data!J3187="","Not Rated",Raw_Data!J3187)</f>
        <v>Not Rated</v>
      </c>
      <c r="O3187">
        <f>Raw_Data!K3187</f>
        <v>38</v>
      </c>
      <c r="P3187" t="str">
        <f>IF(Raw_Data!K3187&lt;=30,"Within Time","Delayed")</f>
        <v>Delayed</v>
      </c>
    </row>
    <row r="3188" spans="1:16" x14ac:dyDescent="0.35">
      <c r="A3188" t="str">
        <f>Raw_Data!A3188</f>
        <v>333-86-5100</v>
      </c>
      <c r="B3188" s="2">
        <f>Raw_Data!B3188</f>
        <v>45214.674305555563</v>
      </c>
      <c r="C3188">
        <f>HOUR(Raw_Data!B3188)</f>
        <v>16</v>
      </c>
      <c r="D3188" t="str">
        <f>TEXT(Raw_Data!B3188,"mmm")</f>
        <v>Oct</v>
      </c>
      <c r="E3188">
        <f>YEAR(Raw_Data!B3188)</f>
        <v>2023</v>
      </c>
      <c r="F3188" t="str">
        <f>TEXT(Raw_Data!B3188,"mmm-yy")</f>
        <v>Oct-23</v>
      </c>
      <c r="G3188" t="str">
        <f>PROPER(Raw_Data!C3188&amp;". "&amp;Raw_Data!D3188)</f>
        <v>Y. Bannister</v>
      </c>
      <c r="H3188" t="str">
        <f>IF(OR(Raw_Data!E3188="M",Raw_Data!E3188="Male"),"Male",IF(OR(Raw_Data!E3188="F",Raw_Data!E3188="Female"),"Female","Not Confirmed"))</f>
        <v>Female</v>
      </c>
      <c r="I3188">
        <f>Raw_Data!F3188</f>
        <v>42</v>
      </c>
      <c r="J3188" t="str">
        <f>FLOOR(Raw_Data!F3188,10)&amp;"-"&amp;FLOOR(Raw_Data!F3188,10)+9</f>
        <v>40-49</v>
      </c>
      <c r="K3188" t="str">
        <f>Raw_Data!G3188</f>
        <v>White</v>
      </c>
      <c r="L3188" t="str">
        <f>Raw_Data!H3188</f>
        <v>None</v>
      </c>
      <c r="M3188" t="str">
        <f>IF(Raw_Data!I3188=TRUE,"Admitted","Not Admitted")</f>
        <v>Not Admitted</v>
      </c>
      <c r="N3188">
        <f>IF(Raw_Data!J3188="","Not Rated",Raw_Data!J3188)</f>
        <v>3</v>
      </c>
      <c r="O3188">
        <f>Raw_Data!K3188</f>
        <v>16</v>
      </c>
      <c r="P3188" t="str">
        <f>IF(Raw_Data!K3188&lt;=30,"Within Time","Delayed")</f>
        <v>Within Time</v>
      </c>
    </row>
    <row r="3189" spans="1:16" x14ac:dyDescent="0.35">
      <c r="A3189" t="str">
        <f>Raw_Data!A3189</f>
        <v>756-11-9591</v>
      </c>
      <c r="B3189" s="2">
        <f>Raw_Data!B3189</f>
        <v>45214.728472222218</v>
      </c>
      <c r="C3189">
        <f>HOUR(Raw_Data!B3189)</f>
        <v>17</v>
      </c>
      <c r="D3189" t="str">
        <f>TEXT(Raw_Data!B3189,"mmm")</f>
        <v>Oct</v>
      </c>
      <c r="E3189">
        <f>YEAR(Raw_Data!B3189)</f>
        <v>2023</v>
      </c>
      <c r="F3189" t="str">
        <f>TEXT(Raw_Data!B3189,"mmm-yy")</f>
        <v>Oct-23</v>
      </c>
      <c r="G3189" t="str">
        <f>PROPER(Raw_Data!C3189&amp;". "&amp;Raw_Data!D3189)</f>
        <v>M. Ainsworth</v>
      </c>
      <c r="H3189" t="str">
        <f>IF(OR(Raw_Data!E3189="M",Raw_Data!E3189="Male"),"Male",IF(OR(Raw_Data!E3189="F",Raw_Data!E3189="Female"),"Female","Not Confirmed"))</f>
        <v>Male</v>
      </c>
      <c r="I3189">
        <f>Raw_Data!F3189</f>
        <v>74</v>
      </c>
      <c r="J3189" t="str">
        <f>FLOOR(Raw_Data!F3189,10)&amp;"-"&amp;FLOOR(Raw_Data!F3189,10)+9</f>
        <v>70-79</v>
      </c>
      <c r="K3189" t="str">
        <f>Raw_Data!G3189</f>
        <v>Unknown</v>
      </c>
      <c r="L3189" t="str">
        <f>Raw_Data!H3189</f>
        <v>None</v>
      </c>
      <c r="M3189" t="str">
        <f>IF(Raw_Data!I3189=TRUE,"Admitted","Not Admitted")</f>
        <v>Admitted</v>
      </c>
      <c r="N3189" t="str">
        <f>IF(Raw_Data!J3189="","Not Rated",Raw_Data!J3189)</f>
        <v>Not Rated</v>
      </c>
      <c r="O3189">
        <f>Raw_Data!K3189</f>
        <v>31</v>
      </c>
      <c r="P3189" t="str">
        <f>IF(Raw_Data!K3189&lt;=30,"Within Time","Delayed")</f>
        <v>Delayed</v>
      </c>
    </row>
    <row r="3190" spans="1:16" x14ac:dyDescent="0.35">
      <c r="A3190" t="str">
        <f>Raw_Data!A3190</f>
        <v>293-70-8660</v>
      </c>
      <c r="B3190" s="2">
        <f>Raw_Data!B3190</f>
        <v>45214.734027777777</v>
      </c>
      <c r="C3190">
        <f>HOUR(Raw_Data!B3190)</f>
        <v>17</v>
      </c>
      <c r="D3190" t="str">
        <f>TEXT(Raw_Data!B3190,"mmm")</f>
        <v>Oct</v>
      </c>
      <c r="E3190">
        <f>YEAR(Raw_Data!B3190)</f>
        <v>2023</v>
      </c>
      <c r="F3190" t="str">
        <f>TEXT(Raw_Data!B3190,"mmm-yy")</f>
        <v>Oct-23</v>
      </c>
      <c r="G3190" t="str">
        <f>PROPER(Raw_Data!C3190&amp;". "&amp;Raw_Data!D3190)</f>
        <v>F. Thornbury</v>
      </c>
      <c r="H3190" t="str">
        <f>IF(OR(Raw_Data!E3190="M",Raw_Data!E3190="Male"),"Male",IF(OR(Raw_Data!E3190="F",Raw_Data!E3190="Female"),"Female","Not Confirmed"))</f>
        <v>Male</v>
      </c>
      <c r="I3190">
        <f>Raw_Data!F3190</f>
        <v>68</v>
      </c>
      <c r="J3190" t="str">
        <f>FLOOR(Raw_Data!F3190,10)&amp;"-"&amp;FLOOR(Raw_Data!F3190,10)+9</f>
        <v>60-69</v>
      </c>
      <c r="K3190" t="str">
        <f>Raw_Data!G3190</f>
        <v>Native American/Alaska Native</v>
      </c>
      <c r="L3190" t="str">
        <f>Raw_Data!H3190</f>
        <v>None</v>
      </c>
      <c r="M3190" t="str">
        <f>IF(Raw_Data!I3190=TRUE,"Admitted","Not Admitted")</f>
        <v>Not Admitted</v>
      </c>
      <c r="N3190" t="str">
        <f>IF(Raw_Data!J3190="","Not Rated",Raw_Data!J3190)</f>
        <v>Not Rated</v>
      </c>
      <c r="O3190">
        <f>Raw_Data!K3190</f>
        <v>37</v>
      </c>
      <c r="P3190" t="str">
        <f>IF(Raw_Data!K3190&lt;=30,"Within Time","Delayed")</f>
        <v>Delayed</v>
      </c>
    </row>
    <row r="3191" spans="1:16" x14ac:dyDescent="0.35">
      <c r="A3191" t="str">
        <f>Raw_Data!A3191</f>
        <v>491-83-7811</v>
      </c>
      <c r="B3191" s="2">
        <f>Raw_Data!B3191</f>
        <v>45214.77847222222</v>
      </c>
      <c r="C3191">
        <f>HOUR(Raw_Data!B3191)</f>
        <v>18</v>
      </c>
      <c r="D3191" t="str">
        <f>TEXT(Raw_Data!B3191,"mmm")</f>
        <v>Oct</v>
      </c>
      <c r="E3191">
        <f>YEAR(Raw_Data!B3191)</f>
        <v>2023</v>
      </c>
      <c r="F3191" t="str">
        <f>TEXT(Raw_Data!B3191,"mmm-yy")</f>
        <v>Oct-23</v>
      </c>
      <c r="G3191" t="str">
        <f>PROPER(Raw_Data!C3191&amp;". "&amp;Raw_Data!D3191)</f>
        <v>O. Ravenscroft</v>
      </c>
      <c r="H3191" t="str">
        <f>IF(OR(Raw_Data!E3191="M",Raw_Data!E3191="Male"),"Male",IF(OR(Raw_Data!E3191="F",Raw_Data!E3191="Female"),"Female","Not Confirmed"))</f>
        <v>Female</v>
      </c>
      <c r="I3191">
        <f>Raw_Data!F3191</f>
        <v>9</v>
      </c>
      <c r="J3191" t="str">
        <f>FLOOR(Raw_Data!F3191,10)&amp;"-"&amp;FLOOR(Raw_Data!F3191,10)+9</f>
        <v>0-9</v>
      </c>
      <c r="K3191" t="str">
        <f>Raw_Data!G3191</f>
        <v>White</v>
      </c>
      <c r="L3191" t="str">
        <f>Raw_Data!H3191</f>
        <v>Physiotherapy</v>
      </c>
      <c r="M3191" t="str">
        <f>IF(Raw_Data!I3191=TRUE,"Admitted","Not Admitted")</f>
        <v>Admitted</v>
      </c>
      <c r="N3191">
        <f>IF(Raw_Data!J3191="","Not Rated",Raw_Data!J3191)</f>
        <v>1</v>
      </c>
      <c r="O3191">
        <f>Raw_Data!K3191</f>
        <v>48</v>
      </c>
      <c r="P3191" t="str">
        <f>IF(Raw_Data!K3191&lt;=30,"Within Time","Delayed")</f>
        <v>Delayed</v>
      </c>
    </row>
    <row r="3192" spans="1:16" x14ac:dyDescent="0.35">
      <c r="A3192" t="str">
        <f>Raw_Data!A3192</f>
        <v>368-69-1501</v>
      </c>
      <c r="B3192" s="2">
        <f>Raw_Data!B3192</f>
        <v>45214.856944444437</v>
      </c>
      <c r="C3192">
        <f>HOUR(Raw_Data!B3192)</f>
        <v>20</v>
      </c>
      <c r="D3192" t="str">
        <f>TEXT(Raw_Data!B3192,"mmm")</f>
        <v>Oct</v>
      </c>
      <c r="E3192">
        <f>YEAR(Raw_Data!B3192)</f>
        <v>2023</v>
      </c>
      <c r="F3192" t="str">
        <f>TEXT(Raw_Data!B3192,"mmm-yy")</f>
        <v>Oct-23</v>
      </c>
      <c r="G3192" t="str">
        <f>PROPER(Raw_Data!C3192&amp;". "&amp;Raw_Data!D3192)</f>
        <v>E. Buff</v>
      </c>
      <c r="H3192" t="str">
        <f>IF(OR(Raw_Data!E3192="M",Raw_Data!E3192="Male"),"Male",IF(OR(Raw_Data!E3192="F",Raw_Data!E3192="Female"),"Female","Not Confirmed"))</f>
        <v>Female</v>
      </c>
      <c r="I3192">
        <f>Raw_Data!F3192</f>
        <v>55</v>
      </c>
      <c r="J3192" t="str">
        <f>FLOOR(Raw_Data!F3192,10)&amp;"-"&amp;FLOOR(Raw_Data!F3192,10)+9</f>
        <v>50-59</v>
      </c>
      <c r="K3192" t="str">
        <f>Raw_Data!G3192</f>
        <v>Pacific Islander</v>
      </c>
      <c r="L3192" t="str">
        <f>Raw_Data!H3192</f>
        <v>General Practice</v>
      </c>
      <c r="M3192" t="str">
        <f>IF(Raw_Data!I3192=TRUE,"Admitted","Not Admitted")</f>
        <v>Admitted</v>
      </c>
      <c r="N3192" t="str">
        <f>IF(Raw_Data!J3192="","Not Rated",Raw_Data!J3192)</f>
        <v>Not Rated</v>
      </c>
      <c r="O3192">
        <f>Raw_Data!K3192</f>
        <v>22</v>
      </c>
      <c r="P3192" t="str">
        <f>IF(Raw_Data!K3192&lt;=30,"Within Time","Delayed")</f>
        <v>Within Time</v>
      </c>
    </row>
    <row r="3193" spans="1:16" x14ac:dyDescent="0.35">
      <c r="A3193" t="str">
        <f>Raw_Data!A3193</f>
        <v>368-55-7385</v>
      </c>
      <c r="B3193" s="2">
        <f>Raw_Data!B3193</f>
        <v>45214.893750000003</v>
      </c>
      <c r="C3193">
        <f>HOUR(Raw_Data!B3193)</f>
        <v>21</v>
      </c>
      <c r="D3193" t="str">
        <f>TEXT(Raw_Data!B3193,"mmm")</f>
        <v>Oct</v>
      </c>
      <c r="E3193">
        <f>YEAR(Raw_Data!B3193)</f>
        <v>2023</v>
      </c>
      <c r="F3193" t="str">
        <f>TEXT(Raw_Data!B3193,"mmm-yy")</f>
        <v>Oct-23</v>
      </c>
      <c r="G3193" t="str">
        <f>PROPER(Raw_Data!C3193&amp;". "&amp;Raw_Data!D3193)</f>
        <v>K. Verity</v>
      </c>
      <c r="H3193" t="str">
        <f>IF(OR(Raw_Data!E3193="M",Raw_Data!E3193="Male"),"Male",IF(OR(Raw_Data!E3193="F",Raw_Data!E3193="Female"),"Female","Not Confirmed"))</f>
        <v>Male</v>
      </c>
      <c r="I3193">
        <f>Raw_Data!F3193</f>
        <v>20</v>
      </c>
      <c r="J3193" t="str">
        <f>FLOOR(Raw_Data!F3193,10)&amp;"-"&amp;FLOOR(Raw_Data!F3193,10)+9</f>
        <v>20-29</v>
      </c>
      <c r="K3193" t="str">
        <f>Raw_Data!G3193</f>
        <v>Two or More Races</v>
      </c>
      <c r="L3193" t="str">
        <f>Raw_Data!H3193</f>
        <v>General Practice</v>
      </c>
      <c r="M3193" t="str">
        <f>IF(Raw_Data!I3193=TRUE,"Admitted","Not Admitted")</f>
        <v>Admitted</v>
      </c>
      <c r="N3193" t="str">
        <f>IF(Raw_Data!J3193="","Not Rated",Raw_Data!J3193)</f>
        <v>Not Rated</v>
      </c>
      <c r="O3193">
        <f>Raw_Data!K3193</f>
        <v>13</v>
      </c>
      <c r="P3193" t="str">
        <f>IF(Raw_Data!K3193&lt;=30,"Within Time","Delayed")</f>
        <v>Within Time</v>
      </c>
    </row>
    <row r="3194" spans="1:16" x14ac:dyDescent="0.35">
      <c r="A3194" t="str">
        <f>Raw_Data!A3194</f>
        <v>360-98-2619</v>
      </c>
      <c r="B3194" s="2">
        <f>Raw_Data!B3194</f>
        <v>45214.927083333343</v>
      </c>
      <c r="C3194">
        <f>HOUR(Raw_Data!B3194)</f>
        <v>22</v>
      </c>
      <c r="D3194" t="str">
        <f>TEXT(Raw_Data!B3194,"mmm")</f>
        <v>Oct</v>
      </c>
      <c r="E3194">
        <f>YEAR(Raw_Data!B3194)</f>
        <v>2023</v>
      </c>
      <c r="F3194" t="str">
        <f>TEXT(Raw_Data!B3194,"mmm-yy")</f>
        <v>Oct-23</v>
      </c>
      <c r="G3194" t="str">
        <f>PROPER(Raw_Data!C3194&amp;". "&amp;Raw_Data!D3194)</f>
        <v>V. Ashcombe</v>
      </c>
      <c r="H3194" t="str">
        <f>IF(OR(Raw_Data!E3194="M",Raw_Data!E3194="Male"),"Male",IF(OR(Raw_Data!E3194="F",Raw_Data!E3194="Female"),"Female","Not Confirmed"))</f>
        <v>Female</v>
      </c>
      <c r="I3194">
        <f>Raw_Data!F3194</f>
        <v>3</v>
      </c>
      <c r="J3194" t="str">
        <f>FLOOR(Raw_Data!F3194,10)&amp;"-"&amp;FLOOR(Raw_Data!F3194,10)+9</f>
        <v>0-9</v>
      </c>
      <c r="K3194" t="str">
        <f>Raw_Data!G3194</f>
        <v>White</v>
      </c>
      <c r="L3194" t="str">
        <f>Raw_Data!H3194</f>
        <v>Cardiology</v>
      </c>
      <c r="M3194" t="str">
        <f>IF(Raw_Data!I3194=TRUE,"Admitted","Not Admitted")</f>
        <v>Admitted</v>
      </c>
      <c r="N3194" t="str">
        <f>IF(Raw_Data!J3194="","Not Rated",Raw_Data!J3194)</f>
        <v>Not Rated</v>
      </c>
      <c r="O3194">
        <f>Raw_Data!K3194</f>
        <v>26</v>
      </c>
      <c r="P3194" t="str">
        <f>IF(Raw_Data!K3194&lt;=30,"Within Time","Delayed")</f>
        <v>Within Time</v>
      </c>
    </row>
    <row r="3195" spans="1:16" x14ac:dyDescent="0.35">
      <c r="A3195" t="str">
        <f>Raw_Data!A3195</f>
        <v>701-49-9339</v>
      </c>
      <c r="B3195" s="2">
        <f>Raw_Data!B3195</f>
        <v>45214.992361111108</v>
      </c>
      <c r="C3195">
        <f>HOUR(Raw_Data!B3195)</f>
        <v>23</v>
      </c>
      <c r="D3195" t="str">
        <f>TEXT(Raw_Data!B3195,"mmm")</f>
        <v>Oct</v>
      </c>
      <c r="E3195">
        <f>YEAR(Raw_Data!B3195)</f>
        <v>2023</v>
      </c>
      <c r="F3195" t="str">
        <f>TEXT(Raw_Data!B3195,"mmm-yy")</f>
        <v>Oct-23</v>
      </c>
      <c r="G3195" t="str">
        <f>PROPER(Raw_Data!C3195&amp;". "&amp;Raw_Data!D3195)</f>
        <v>U. Buff</v>
      </c>
      <c r="H3195" t="str">
        <f>IF(OR(Raw_Data!E3195="M",Raw_Data!E3195="Male"),"Male",IF(OR(Raw_Data!E3195="F",Raw_Data!E3195="Female"),"Female","Not Confirmed"))</f>
        <v>Female</v>
      </c>
      <c r="I3195">
        <f>Raw_Data!F3195</f>
        <v>22</v>
      </c>
      <c r="J3195" t="str">
        <f>FLOOR(Raw_Data!F3195,10)&amp;"-"&amp;FLOOR(Raw_Data!F3195,10)+9</f>
        <v>20-29</v>
      </c>
      <c r="K3195" t="str">
        <f>Raw_Data!G3195</f>
        <v>Two or More Races</v>
      </c>
      <c r="L3195" t="str">
        <f>Raw_Data!H3195</f>
        <v>None</v>
      </c>
      <c r="M3195" t="str">
        <f>IF(Raw_Data!I3195=TRUE,"Admitted","Not Admitted")</f>
        <v>Admitted</v>
      </c>
      <c r="N3195" t="str">
        <f>IF(Raw_Data!J3195="","Not Rated",Raw_Data!J3195)</f>
        <v>Not Rated</v>
      </c>
      <c r="O3195">
        <f>Raw_Data!K3195</f>
        <v>37</v>
      </c>
      <c r="P3195" t="str">
        <f>IF(Raw_Data!K3195&lt;=30,"Within Time","Delayed")</f>
        <v>Delayed</v>
      </c>
    </row>
    <row r="3196" spans="1:16" x14ac:dyDescent="0.35">
      <c r="A3196" t="str">
        <f>Raw_Data!A3196</f>
        <v>273-61-2527</v>
      </c>
      <c r="B3196" s="2">
        <f>Raw_Data!B3196</f>
        <v>45215.061805555553</v>
      </c>
      <c r="C3196">
        <f>HOUR(Raw_Data!B3196)</f>
        <v>1</v>
      </c>
      <c r="D3196" t="str">
        <f>TEXT(Raw_Data!B3196,"mmm")</f>
        <v>Oct</v>
      </c>
      <c r="E3196">
        <f>YEAR(Raw_Data!B3196)</f>
        <v>2023</v>
      </c>
      <c r="F3196" t="str">
        <f>TEXT(Raw_Data!B3196,"mmm-yy")</f>
        <v>Oct-23</v>
      </c>
      <c r="G3196" t="str">
        <f>PROPER(Raw_Data!C3196&amp;". "&amp;Raw_Data!D3196)</f>
        <v>F. Inglewood</v>
      </c>
      <c r="H3196" t="str">
        <f>IF(OR(Raw_Data!E3196="M",Raw_Data!E3196="Male"),"Male",IF(OR(Raw_Data!E3196="F",Raw_Data!E3196="Female"),"Female","Not Confirmed"))</f>
        <v>Male</v>
      </c>
      <c r="I3196">
        <f>Raw_Data!F3196</f>
        <v>77</v>
      </c>
      <c r="J3196" t="str">
        <f>FLOOR(Raw_Data!F3196,10)&amp;"-"&amp;FLOOR(Raw_Data!F3196,10)+9</f>
        <v>70-79</v>
      </c>
      <c r="K3196" t="str">
        <f>Raw_Data!G3196</f>
        <v>Two or More Races</v>
      </c>
      <c r="L3196" t="str">
        <f>Raw_Data!H3196</f>
        <v>None</v>
      </c>
      <c r="M3196" t="str">
        <f>IF(Raw_Data!I3196=TRUE,"Admitted","Not Admitted")</f>
        <v>Not Admitted</v>
      </c>
      <c r="N3196" t="str">
        <f>IF(Raw_Data!J3196="","Not Rated",Raw_Data!J3196)</f>
        <v>Not Rated</v>
      </c>
      <c r="O3196">
        <f>Raw_Data!K3196</f>
        <v>12</v>
      </c>
      <c r="P3196" t="str">
        <f>IF(Raw_Data!K3196&lt;=30,"Within Time","Delayed")</f>
        <v>Within Time</v>
      </c>
    </row>
    <row r="3197" spans="1:16" x14ac:dyDescent="0.35">
      <c r="A3197" t="str">
        <f>Raw_Data!A3197</f>
        <v>315-56-5745</v>
      </c>
      <c r="B3197" s="2">
        <f>Raw_Data!B3197</f>
        <v>45215.19027777778</v>
      </c>
      <c r="C3197">
        <f>HOUR(Raw_Data!B3197)</f>
        <v>4</v>
      </c>
      <c r="D3197" t="str">
        <f>TEXT(Raw_Data!B3197,"mmm")</f>
        <v>Oct</v>
      </c>
      <c r="E3197">
        <f>YEAR(Raw_Data!B3197)</f>
        <v>2023</v>
      </c>
      <c r="F3197" t="str">
        <f>TEXT(Raw_Data!B3197,"mmm-yy")</f>
        <v>Oct-23</v>
      </c>
      <c r="G3197" t="str">
        <f>PROPER(Raw_Data!C3197&amp;". "&amp;Raw_Data!D3197)</f>
        <v>O. Bannister</v>
      </c>
      <c r="H3197" t="str">
        <f>IF(OR(Raw_Data!E3197="M",Raw_Data!E3197="Male"),"Male",IF(OR(Raw_Data!E3197="F",Raw_Data!E3197="Female"),"Female","Not Confirmed"))</f>
        <v>Female</v>
      </c>
      <c r="I3197">
        <f>Raw_Data!F3197</f>
        <v>13</v>
      </c>
      <c r="J3197" t="str">
        <f>FLOOR(Raw_Data!F3197,10)&amp;"-"&amp;FLOOR(Raw_Data!F3197,10)+9</f>
        <v>10-19</v>
      </c>
      <c r="K3197" t="str">
        <f>Raw_Data!G3197</f>
        <v>Unknown</v>
      </c>
      <c r="L3197" t="str">
        <f>Raw_Data!H3197</f>
        <v>General Practice</v>
      </c>
      <c r="M3197" t="str">
        <f>IF(Raw_Data!I3197=TRUE,"Admitted","Not Admitted")</f>
        <v>Admitted</v>
      </c>
      <c r="N3197">
        <f>IF(Raw_Data!J3197="","Not Rated",Raw_Data!J3197)</f>
        <v>8</v>
      </c>
      <c r="O3197">
        <f>Raw_Data!K3197</f>
        <v>36</v>
      </c>
      <c r="P3197" t="str">
        <f>IF(Raw_Data!K3197&lt;=30,"Within Time","Delayed")</f>
        <v>Delayed</v>
      </c>
    </row>
    <row r="3198" spans="1:16" x14ac:dyDescent="0.35">
      <c r="A3198" t="str">
        <f>Raw_Data!A3198</f>
        <v>526-20-9309</v>
      </c>
      <c r="B3198" s="2">
        <f>Raw_Data!B3198</f>
        <v>45215.324999999997</v>
      </c>
      <c r="C3198">
        <f>HOUR(Raw_Data!B3198)</f>
        <v>7</v>
      </c>
      <c r="D3198" t="str">
        <f>TEXT(Raw_Data!B3198,"mmm")</f>
        <v>Oct</v>
      </c>
      <c r="E3198">
        <f>YEAR(Raw_Data!B3198)</f>
        <v>2023</v>
      </c>
      <c r="F3198" t="str">
        <f>TEXT(Raw_Data!B3198,"mmm-yy")</f>
        <v>Oct-23</v>
      </c>
      <c r="G3198" t="str">
        <f>PROPER(Raw_Data!C3198&amp;". "&amp;Raw_Data!D3198)</f>
        <v>L. Northcote</v>
      </c>
      <c r="H3198" t="str">
        <f>IF(OR(Raw_Data!E3198="M",Raw_Data!E3198="Male"),"Male",IF(OR(Raw_Data!E3198="F",Raw_Data!E3198="Female"),"Female","Not Confirmed"))</f>
        <v>Male</v>
      </c>
      <c r="I3198">
        <f>Raw_Data!F3198</f>
        <v>58</v>
      </c>
      <c r="J3198" t="str">
        <f>FLOOR(Raw_Data!F3198,10)&amp;"-"&amp;FLOOR(Raw_Data!F3198,10)+9</f>
        <v>50-59</v>
      </c>
      <c r="K3198" t="str">
        <f>Raw_Data!G3198</f>
        <v>Two or More Races</v>
      </c>
      <c r="L3198" t="str">
        <f>Raw_Data!H3198</f>
        <v>None</v>
      </c>
      <c r="M3198" t="str">
        <f>IF(Raw_Data!I3198=TRUE,"Admitted","Not Admitted")</f>
        <v>Not Admitted</v>
      </c>
      <c r="N3198" t="str">
        <f>IF(Raw_Data!J3198="","Not Rated",Raw_Data!J3198)</f>
        <v>Not Rated</v>
      </c>
      <c r="O3198">
        <f>Raw_Data!K3198</f>
        <v>54</v>
      </c>
      <c r="P3198" t="str">
        <f>IF(Raw_Data!K3198&lt;=30,"Within Time","Delayed")</f>
        <v>Delayed</v>
      </c>
    </row>
    <row r="3199" spans="1:16" x14ac:dyDescent="0.35">
      <c r="A3199" t="str">
        <f>Raw_Data!A3199</f>
        <v>556-30-8571</v>
      </c>
      <c r="B3199" s="2">
        <f>Raw_Data!B3199</f>
        <v>45215.540972222218</v>
      </c>
      <c r="C3199">
        <f>HOUR(Raw_Data!B3199)</f>
        <v>12</v>
      </c>
      <c r="D3199" t="str">
        <f>TEXT(Raw_Data!B3199,"mmm")</f>
        <v>Oct</v>
      </c>
      <c r="E3199">
        <f>YEAR(Raw_Data!B3199)</f>
        <v>2023</v>
      </c>
      <c r="F3199" t="str">
        <f>TEXT(Raw_Data!B3199,"mmm-yy")</f>
        <v>Oct-23</v>
      </c>
      <c r="G3199" t="str">
        <f>PROPER(Raw_Data!C3199&amp;". "&amp;Raw_Data!D3199)</f>
        <v>N. Gwillim</v>
      </c>
      <c r="H3199" t="str">
        <f>IF(OR(Raw_Data!E3199="M",Raw_Data!E3199="Male"),"Male",IF(OR(Raw_Data!E3199="F",Raw_Data!E3199="Female"),"Female","Not Confirmed"))</f>
        <v>Male</v>
      </c>
      <c r="I3199">
        <f>Raw_Data!F3199</f>
        <v>38</v>
      </c>
      <c r="J3199" t="str">
        <f>FLOOR(Raw_Data!F3199,10)&amp;"-"&amp;FLOOR(Raw_Data!F3199,10)+9</f>
        <v>30-39</v>
      </c>
      <c r="K3199" t="str">
        <f>Raw_Data!G3199</f>
        <v>White</v>
      </c>
      <c r="L3199" t="str">
        <f>Raw_Data!H3199</f>
        <v>General Practice</v>
      </c>
      <c r="M3199" t="str">
        <f>IF(Raw_Data!I3199=TRUE,"Admitted","Not Admitted")</f>
        <v>Not Admitted</v>
      </c>
      <c r="N3199" t="str">
        <f>IF(Raw_Data!J3199="","Not Rated",Raw_Data!J3199)</f>
        <v>Not Rated</v>
      </c>
      <c r="O3199">
        <f>Raw_Data!K3199</f>
        <v>45</v>
      </c>
      <c r="P3199" t="str">
        <f>IF(Raw_Data!K3199&lt;=30,"Within Time","Delayed")</f>
        <v>Delayed</v>
      </c>
    </row>
    <row r="3200" spans="1:16" x14ac:dyDescent="0.35">
      <c r="A3200" t="str">
        <f>Raw_Data!A3200</f>
        <v>945-11-6221</v>
      </c>
      <c r="B3200" s="2">
        <f>Raw_Data!B3200</f>
        <v>45215.57708333333</v>
      </c>
      <c r="C3200">
        <f>HOUR(Raw_Data!B3200)</f>
        <v>13</v>
      </c>
      <c r="D3200" t="str">
        <f>TEXT(Raw_Data!B3200,"mmm")</f>
        <v>Oct</v>
      </c>
      <c r="E3200">
        <f>YEAR(Raw_Data!B3200)</f>
        <v>2023</v>
      </c>
      <c r="F3200" t="str">
        <f>TEXT(Raw_Data!B3200,"mmm-yy")</f>
        <v>Oct-23</v>
      </c>
      <c r="G3200" t="str">
        <f>PROPER(Raw_Data!C3200&amp;". "&amp;Raw_Data!D3200)</f>
        <v>H. Northcote</v>
      </c>
      <c r="H3200" t="str">
        <f>IF(OR(Raw_Data!E3200="M",Raw_Data!E3200="Male"),"Male",IF(OR(Raw_Data!E3200="F",Raw_Data!E3200="Female"),"Female","Not Confirmed"))</f>
        <v>Male</v>
      </c>
      <c r="I3200">
        <f>Raw_Data!F3200</f>
        <v>3</v>
      </c>
      <c r="J3200" t="str">
        <f>FLOOR(Raw_Data!F3200,10)&amp;"-"&amp;FLOOR(Raw_Data!F3200,10)+9</f>
        <v>0-9</v>
      </c>
      <c r="K3200" t="str">
        <f>Raw_Data!G3200</f>
        <v>Two or More Races</v>
      </c>
      <c r="L3200" t="str">
        <f>Raw_Data!H3200</f>
        <v>General Practice</v>
      </c>
      <c r="M3200" t="str">
        <f>IF(Raw_Data!I3200=TRUE,"Admitted","Not Admitted")</f>
        <v>Not Admitted</v>
      </c>
      <c r="N3200">
        <f>IF(Raw_Data!J3200="","Not Rated",Raw_Data!J3200)</f>
        <v>7</v>
      </c>
      <c r="O3200">
        <f>Raw_Data!K3200</f>
        <v>15</v>
      </c>
      <c r="P3200" t="str">
        <f>IF(Raw_Data!K3200&lt;=30,"Within Time","Delayed")</f>
        <v>Within Time</v>
      </c>
    </row>
    <row r="3201" spans="1:16" x14ac:dyDescent="0.35">
      <c r="A3201" t="str">
        <f>Raw_Data!A3201</f>
        <v>998-72-3210</v>
      </c>
      <c r="B3201" s="2">
        <f>Raw_Data!B3201</f>
        <v>45215.6</v>
      </c>
      <c r="C3201">
        <f>HOUR(Raw_Data!B3201)</f>
        <v>14</v>
      </c>
      <c r="D3201" t="str">
        <f>TEXT(Raw_Data!B3201,"mmm")</f>
        <v>Oct</v>
      </c>
      <c r="E3201">
        <f>YEAR(Raw_Data!B3201)</f>
        <v>2023</v>
      </c>
      <c r="F3201" t="str">
        <f>TEXT(Raw_Data!B3201,"mmm-yy")</f>
        <v>Oct-23</v>
      </c>
      <c r="G3201" t="str">
        <f>PROPER(Raw_Data!C3201&amp;". "&amp;Raw_Data!D3201)</f>
        <v>K. Eastwood</v>
      </c>
      <c r="H3201" t="str">
        <f>IF(OR(Raw_Data!E3201="M",Raw_Data!E3201="Male"),"Male",IF(OR(Raw_Data!E3201="F",Raw_Data!E3201="Female"),"Female","Not Confirmed"))</f>
        <v>Female</v>
      </c>
      <c r="I3201">
        <f>Raw_Data!F3201</f>
        <v>15</v>
      </c>
      <c r="J3201" t="str">
        <f>FLOOR(Raw_Data!F3201,10)&amp;"-"&amp;FLOOR(Raw_Data!F3201,10)+9</f>
        <v>10-19</v>
      </c>
      <c r="K3201" t="str">
        <f>Raw_Data!G3201</f>
        <v>White</v>
      </c>
      <c r="L3201" t="str">
        <f>Raw_Data!H3201</f>
        <v>None</v>
      </c>
      <c r="M3201" t="str">
        <f>IF(Raw_Data!I3201=TRUE,"Admitted","Not Admitted")</f>
        <v>Admitted</v>
      </c>
      <c r="N3201">
        <f>IF(Raw_Data!J3201="","Not Rated",Raw_Data!J3201)</f>
        <v>5</v>
      </c>
      <c r="O3201">
        <f>Raw_Data!K3201</f>
        <v>12</v>
      </c>
      <c r="P3201" t="str">
        <f>IF(Raw_Data!K3201&lt;=30,"Within Time","Delayed")</f>
        <v>Within Time</v>
      </c>
    </row>
    <row r="3202" spans="1:16" x14ac:dyDescent="0.35">
      <c r="A3202" t="str">
        <f>Raw_Data!A3202</f>
        <v>971-74-8668</v>
      </c>
      <c r="B3202" s="2">
        <f>Raw_Data!B3202</f>
        <v>45215.673611111109</v>
      </c>
      <c r="C3202">
        <f>HOUR(Raw_Data!B3202)</f>
        <v>16</v>
      </c>
      <c r="D3202" t="str">
        <f>TEXT(Raw_Data!B3202,"mmm")</f>
        <v>Oct</v>
      </c>
      <c r="E3202">
        <f>YEAR(Raw_Data!B3202)</f>
        <v>2023</v>
      </c>
      <c r="F3202" t="str">
        <f>TEXT(Raw_Data!B3202,"mmm-yy")</f>
        <v>Oct-23</v>
      </c>
      <c r="G3202" t="str">
        <f>PROPER(Raw_Data!C3202&amp;". "&amp;Raw_Data!D3202)</f>
        <v>G. Stanlack</v>
      </c>
      <c r="H3202" t="str">
        <f>IF(OR(Raw_Data!E3202="M",Raw_Data!E3202="Male"),"Male",IF(OR(Raw_Data!E3202="F",Raw_Data!E3202="Female"),"Female","Not Confirmed"))</f>
        <v>Male</v>
      </c>
      <c r="I3202">
        <f>Raw_Data!F3202</f>
        <v>59</v>
      </c>
      <c r="J3202" t="str">
        <f>FLOOR(Raw_Data!F3202,10)&amp;"-"&amp;FLOOR(Raw_Data!F3202,10)+9</f>
        <v>50-59</v>
      </c>
      <c r="K3202" t="str">
        <f>Raw_Data!G3202</f>
        <v>Asian</v>
      </c>
      <c r="L3202" t="str">
        <f>Raw_Data!H3202</f>
        <v>General Practice</v>
      </c>
      <c r="M3202" t="str">
        <f>IF(Raw_Data!I3202=TRUE,"Admitted","Not Admitted")</f>
        <v>Admitted</v>
      </c>
      <c r="N3202" t="str">
        <f>IF(Raw_Data!J3202="","Not Rated",Raw_Data!J3202)</f>
        <v>Not Rated</v>
      </c>
      <c r="O3202">
        <f>Raw_Data!K3202</f>
        <v>28</v>
      </c>
      <c r="P3202" t="str">
        <f>IF(Raw_Data!K3202&lt;=30,"Within Time","Delayed")</f>
        <v>Within Time</v>
      </c>
    </row>
    <row r="3203" spans="1:16" x14ac:dyDescent="0.35">
      <c r="A3203" t="str">
        <f>Raw_Data!A3203</f>
        <v>749-99-1857</v>
      </c>
      <c r="B3203" s="2">
        <f>Raw_Data!B3203</f>
        <v>45216.070833333331</v>
      </c>
      <c r="C3203">
        <f>HOUR(Raw_Data!B3203)</f>
        <v>1</v>
      </c>
      <c r="D3203" t="str">
        <f>TEXT(Raw_Data!B3203,"mmm")</f>
        <v>Oct</v>
      </c>
      <c r="E3203">
        <f>YEAR(Raw_Data!B3203)</f>
        <v>2023</v>
      </c>
      <c r="F3203" t="str">
        <f>TEXT(Raw_Data!B3203,"mmm-yy")</f>
        <v>Oct-23</v>
      </c>
      <c r="G3203" t="str">
        <f>PROPER(Raw_Data!C3203&amp;". "&amp;Raw_Data!D3203)</f>
        <v>E. Eastwood</v>
      </c>
      <c r="H3203" t="str">
        <f>IF(OR(Raw_Data!E3203="M",Raw_Data!E3203="Male"),"Male",IF(OR(Raw_Data!E3203="F",Raw_Data!E3203="Female"),"Female","Not Confirmed"))</f>
        <v>Female</v>
      </c>
      <c r="I3203">
        <f>Raw_Data!F3203</f>
        <v>39</v>
      </c>
      <c r="J3203" t="str">
        <f>FLOOR(Raw_Data!F3203,10)&amp;"-"&amp;FLOOR(Raw_Data!F3203,10)+9</f>
        <v>30-39</v>
      </c>
      <c r="K3203" t="str">
        <f>Raw_Data!G3203</f>
        <v>Unknown</v>
      </c>
      <c r="L3203" t="str">
        <f>Raw_Data!H3203</f>
        <v>None</v>
      </c>
      <c r="M3203" t="str">
        <f>IF(Raw_Data!I3203=TRUE,"Admitted","Not Admitted")</f>
        <v>Admitted</v>
      </c>
      <c r="N3203" t="str">
        <f>IF(Raw_Data!J3203="","Not Rated",Raw_Data!J3203)</f>
        <v>Not Rated</v>
      </c>
      <c r="O3203">
        <f>Raw_Data!K3203</f>
        <v>20</v>
      </c>
      <c r="P3203" t="str">
        <f>IF(Raw_Data!K3203&lt;=30,"Within Time","Delayed")</f>
        <v>Within Time</v>
      </c>
    </row>
    <row r="3204" spans="1:16" x14ac:dyDescent="0.35">
      <c r="A3204" t="str">
        <f>Raw_Data!A3204</f>
        <v>634-63-5212</v>
      </c>
      <c r="B3204" s="2">
        <f>Raw_Data!B3204</f>
        <v>45216.099305555559</v>
      </c>
      <c r="C3204">
        <f>HOUR(Raw_Data!B3204)</f>
        <v>2</v>
      </c>
      <c r="D3204" t="str">
        <f>TEXT(Raw_Data!B3204,"mmm")</f>
        <v>Oct</v>
      </c>
      <c r="E3204">
        <f>YEAR(Raw_Data!B3204)</f>
        <v>2023</v>
      </c>
      <c r="F3204" t="str">
        <f>TEXT(Raw_Data!B3204,"mmm-yy")</f>
        <v>Oct-23</v>
      </c>
      <c r="G3204" t="str">
        <f>PROPER(Raw_Data!C3204&amp;". "&amp;Raw_Data!D3204)</f>
        <v>E. Quarmby</v>
      </c>
      <c r="H3204" t="str">
        <f>IF(OR(Raw_Data!E3204="M",Raw_Data!E3204="Male"),"Male",IF(OR(Raw_Data!E3204="F",Raw_Data!E3204="Female"),"Female","Not Confirmed"))</f>
        <v>Male</v>
      </c>
      <c r="I3204">
        <f>Raw_Data!F3204</f>
        <v>38</v>
      </c>
      <c r="J3204" t="str">
        <f>FLOOR(Raw_Data!F3204,10)&amp;"-"&amp;FLOOR(Raw_Data!F3204,10)+9</f>
        <v>30-39</v>
      </c>
      <c r="K3204" t="str">
        <f>Raw_Data!G3204</f>
        <v>African American</v>
      </c>
      <c r="L3204" t="str">
        <f>Raw_Data!H3204</f>
        <v>Gastroenterology</v>
      </c>
      <c r="M3204" t="str">
        <f>IF(Raw_Data!I3204=TRUE,"Admitted","Not Admitted")</f>
        <v>Admitted</v>
      </c>
      <c r="N3204" t="str">
        <f>IF(Raw_Data!J3204="","Not Rated",Raw_Data!J3204)</f>
        <v>Not Rated</v>
      </c>
      <c r="O3204">
        <f>Raw_Data!K3204</f>
        <v>46</v>
      </c>
      <c r="P3204" t="str">
        <f>IF(Raw_Data!K3204&lt;=30,"Within Time","Delayed")</f>
        <v>Delayed</v>
      </c>
    </row>
    <row r="3205" spans="1:16" x14ac:dyDescent="0.35">
      <c r="A3205" t="str">
        <f>Raw_Data!A3205</f>
        <v>833-36-4568</v>
      </c>
      <c r="B3205" s="2">
        <f>Raw_Data!B3205</f>
        <v>45216.173611111109</v>
      </c>
      <c r="C3205">
        <f>HOUR(Raw_Data!B3205)</f>
        <v>4</v>
      </c>
      <c r="D3205" t="str">
        <f>TEXT(Raw_Data!B3205,"mmm")</f>
        <v>Oct</v>
      </c>
      <c r="E3205">
        <f>YEAR(Raw_Data!B3205)</f>
        <v>2023</v>
      </c>
      <c r="F3205" t="str">
        <f>TEXT(Raw_Data!B3205,"mmm-yy")</f>
        <v>Oct-23</v>
      </c>
      <c r="G3205" t="str">
        <f>PROPER(Raw_Data!C3205&amp;". "&amp;Raw_Data!D3205)</f>
        <v>V. Gwillim</v>
      </c>
      <c r="H3205" t="str">
        <f>IF(OR(Raw_Data!E3205="M",Raw_Data!E3205="Male"),"Male",IF(OR(Raw_Data!E3205="F",Raw_Data!E3205="Female"),"Female","Not Confirmed"))</f>
        <v>Male</v>
      </c>
      <c r="I3205">
        <f>Raw_Data!F3205</f>
        <v>52</v>
      </c>
      <c r="J3205" t="str">
        <f>FLOOR(Raw_Data!F3205,10)&amp;"-"&amp;FLOOR(Raw_Data!F3205,10)+9</f>
        <v>50-59</v>
      </c>
      <c r="K3205" t="str">
        <f>Raw_Data!G3205</f>
        <v>White</v>
      </c>
      <c r="L3205" t="str">
        <f>Raw_Data!H3205</f>
        <v>Physiotherapy</v>
      </c>
      <c r="M3205" t="str">
        <f>IF(Raw_Data!I3205=TRUE,"Admitted","Not Admitted")</f>
        <v>Admitted</v>
      </c>
      <c r="N3205">
        <f>IF(Raw_Data!J3205="","Not Rated",Raw_Data!J3205)</f>
        <v>7</v>
      </c>
      <c r="O3205">
        <f>Raw_Data!K3205</f>
        <v>22</v>
      </c>
      <c r="P3205" t="str">
        <f>IF(Raw_Data!K3205&lt;=30,"Within Time","Delayed")</f>
        <v>Within Time</v>
      </c>
    </row>
    <row r="3206" spans="1:16" x14ac:dyDescent="0.35">
      <c r="A3206" t="str">
        <f>Raw_Data!A3206</f>
        <v>899-82-4769</v>
      </c>
      <c r="B3206" s="2">
        <f>Raw_Data!B3206</f>
        <v>45216.2</v>
      </c>
      <c r="C3206">
        <f>HOUR(Raw_Data!B3206)</f>
        <v>4</v>
      </c>
      <c r="D3206" t="str">
        <f>TEXT(Raw_Data!B3206,"mmm")</f>
        <v>Oct</v>
      </c>
      <c r="E3206">
        <f>YEAR(Raw_Data!B3206)</f>
        <v>2023</v>
      </c>
      <c r="F3206" t="str">
        <f>TEXT(Raw_Data!B3206,"mmm-yy")</f>
        <v>Oct-23</v>
      </c>
      <c r="G3206" t="str">
        <f>PROPER(Raw_Data!C3206&amp;". "&amp;Raw_Data!D3206)</f>
        <v>P. Sheffield</v>
      </c>
      <c r="H3206" t="str">
        <f>IF(OR(Raw_Data!E3206="M",Raw_Data!E3206="Male"),"Male",IF(OR(Raw_Data!E3206="F",Raw_Data!E3206="Female"),"Female","Not Confirmed"))</f>
        <v>Female</v>
      </c>
      <c r="I3206">
        <f>Raw_Data!F3206</f>
        <v>75</v>
      </c>
      <c r="J3206" t="str">
        <f>FLOOR(Raw_Data!F3206,10)&amp;"-"&amp;FLOOR(Raw_Data!F3206,10)+9</f>
        <v>70-79</v>
      </c>
      <c r="K3206" t="str">
        <f>Raw_Data!G3206</f>
        <v>African American</v>
      </c>
      <c r="L3206" t="str">
        <f>Raw_Data!H3206</f>
        <v>Physiotherapy</v>
      </c>
      <c r="M3206" t="str">
        <f>IF(Raw_Data!I3206=TRUE,"Admitted","Not Admitted")</f>
        <v>Not Admitted</v>
      </c>
      <c r="N3206" t="str">
        <f>IF(Raw_Data!J3206="","Not Rated",Raw_Data!J3206)</f>
        <v>Not Rated</v>
      </c>
      <c r="O3206">
        <f>Raw_Data!K3206</f>
        <v>14</v>
      </c>
      <c r="P3206" t="str">
        <f>IF(Raw_Data!K3206&lt;=30,"Within Time","Delayed")</f>
        <v>Within Time</v>
      </c>
    </row>
    <row r="3207" spans="1:16" x14ac:dyDescent="0.35">
      <c r="A3207" t="str">
        <f>Raw_Data!A3207</f>
        <v>554-21-3388</v>
      </c>
      <c r="B3207" s="2">
        <f>Raw_Data!B3207</f>
        <v>45216.286805555559</v>
      </c>
      <c r="C3207">
        <f>HOUR(Raw_Data!B3207)</f>
        <v>6</v>
      </c>
      <c r="D3207" t="str">
        <f>TEXT(Raw_Data!B3207,"mmm")</f>
        <v>Oct</v>
      </c>
      <c r="E3207">
        <f>YEAR(Raw_Data!B3207)</f>
        <v>2023</v>
      </c>
      <c r="F3207" t="str">
        <f>TEXT(Raw_Data!B3207,"mmm-yy")</f>
        <v>Oct-23</v>
      </c>
      <c r="G3207" t="str">
        <f>PROPER(Raw_Data!C3207&amp;". "&amp;Raw_Data!D3207)</f>
        <v>B. Ravenscroft</v>
      </c>
      <c r="H3207" t="str">
        <f>IF(OR(Raw_Data!E3207="M",Raw_Data!E3207="Male"),"Male",IF(OR(Raw_Data!E3207="F",Raw_Data!E3207="Female"),"Female","Not Confirmed"))</f>
        <v>Female</v>
      </c>
      <c r="I3207">
        <f>Raw_Data!F3207</f>
        <v>49</v>
      </c>
      <c r="J3207" t="str">
        <f>FLOOR(Raw_Data!F3207,10)&amp;"-"&amp;FLOOR(Raw_Data!F3207,10)+9</f>
        <v>40-49</v>
      </c>
      <c r="K3207" t="str">
        <f>Raw_Data!G3207</f>
        <v>African American</v>
      </c>
      <c r="L3207" t="str">
        <f>Raw_Data!H3207</f>
        <v>None</v>
      </c>
      <c r="M3207" t="str">
        <f>IF(Raw_Data!I3207=TRUE,"Admitted","Not Admitted")</f>
        <v>Admitted</v>
      </c>
      <c r="N3207" t="str">
        <f>IF(Raw_Data!J3207="","Not Rated",Raw_Data!J3207)</f>
        <v>Not Rated</v>
      </c>
      <c r="O3207">
        <f>Raw_Data!K3207</f>
        <v>34</v>
      </c>
      <c r="P3207" t="str">
        <f>IF(Raw_Data!K3207&lt;=30,"Within Time","Delayed")</f>
        <v>Delayed</v>
      </c>
    </row>
    <row r="3208" spans="1:16" x14ac:dyDescent="0.35">
      <c r="A3208" t="str">
        <f>Raw_Data!A3208</f>
        <v>982-18-6941</v>
      </c>
      <c r="B3208" s="2">
        <f>Raw_Data!B3208</f>
        <v>45216.388194444437</v>
      </c>
      <c r="C3208">
        <f>HOUR(Raw_Data!B3208)</f>
        <v>9</v>
      </c>
      <c r="D3208" t="str">
        <f>TEXT(Raw_Data!B3208,"mmm")</f>
        <v>Oct</v>
      </c>
      <c r="E3208">
        <f>YEAR(Raw_Data!B3208)</f>
        <v>2023</v>
      </c>
      <c r="F3208" t="str">
        <f>TEXT(Raw_Data!B3208,"mmm-yy")</f>
        <v>Oct-23</v>
      </c>
      <c r="G3208" t="str">
        <f>PROPER(Raw_Data!C3208&amp;". "&amp;Raw_Data!D3208)</f>
        <v>A. Pemberton</v>
      </c>
      <c r="H3208" t="str">
        <f>IF(OR(Raw_Data!E3208="M",Raw_Data!E3208="Male"),"Male",IF(OR(Raw_Data!E3208="F",Raw_Data!E3208="Female"),"Female","Not Confirmed"))</f>
        <v>Male</v>
      </c>
      <c r="I3208">
        <f>Raw_Data!F3208</f>
        <v>28</v>
      </c>
      <c r="J3208" t="str">
        <f>FLOOR(Raw_Data!F3208,10)&amp;"-"&amp;FLOOR(Raw_Data!F3208,10)+9</f>
        <v>20-29</v>
      </c>
      <c r="K3208" t="str">
        <f>Raw_Data!G3208</f>
        <v>White</v>
      </c>
      <c r="L3208" t="str">
        <f>Raw_Data!H3208</f>
        <v>None</v>
      </c>
      <c r="M3208" t="str">
        <f>IF(Raw_Data!I3208=TRUE,"Admitted","Not Admitted")</f>
        <v>Not Admitted</v>
      </c>
      <c r="N3208" t="str">
        <f>IF(Raw_Data!J3208="","Not Rated",Raw_Data!J3208)</f>
        <v>Not Rated</v>
      </c>
      <c r="O3208">
        <f>Raw_Data!K3208</f>
        <v>35</v>
      </c>
      <c r="P3208" t="str">
        <f>IF(Raw_Data!K3208&lt;=30,"Within Time","Delayed")</f>
        <v>Delayed</v>
      </c>
    </row>
    <row r="3209" spans="1:16" x14ac:dyDescent="0.35">
      <c r="A3209" t="str">
        <f>Raw_Data!A3209</f>
        <v>348-72-9010</v>
      </c>
      <c r="B3209" s="2">
        <f>Raw_Data!B3209</f>
        <v>45216.445833333331</v>
      </c>
      <c r="C3209">
        <f>HOUR(Raw_Data!B3209)</f>
        <v>10</v>
      </c>
      <c r="D3209" t="str">
        <f>TEXT(Raw_Data!B3209,"mmm")</f>
        <v>Oct</v>
      </c>
      <c r="E3209">
        <f>YEAR(Raw_Data!B3209)</f>
        <v>2023</v>
      </c>
      <c r="F3209" t="str">
        <f>TEXT(Raw_Data!B3209,"mmm-yy")</f>
        <v>Oct-23</v>
      </c>
      <c r="G3209" t="str">
        <f>PROPER(Raw_Data!C3209&amp;". "&amp;Raw_Data!D3209)</f>
        <v>N. Perrat</v>
      </c>
      <c r="H3209" t="str">
        <f>IF(OR(Raw_Data!E3209="M",Raw_Data!E3209="Male"),"Male",IF(OR(Raw_Data!E3209="F",Raw_Data!E3209="Female"),"Female","Not Confirmed"))</f>
        <v>Male</v>
      </c>
      <c r="I3209">
        <f>Raw_Data!F3209</f>
        <v>56</v>
      </c>
      <c r="J3209" t="str">
        <f>FLOOR(Raw_Data!F3209,10)&amp;"-"&amp;FLOOR(Raw_Data!F3209,10)+9</f>
        <v>50-59</v>
      </c>
      <c r="K3209" t="str">
        <f>Raw_Data!G3209</f>
        <v>Two or More Races</v>
      </c>
      <c r="L3209" t="str">
        <f>Raw_Data!H3209</f>
        <v>None</v>
      </c>
      <c r="M3209" t="str">
        <f>IF(Raw_Data!I3209=TRUE,"Admitted","Not Admitted")</f>
        <v>Not Admitted</v>
      </c>
      <c r="N3209">
        <f>IF(Raw_Data!J3209="","Not Rated",Raw_Data!J3209)</f>
        <v>7</v>
      </c>
      <c r="O3209">
        <f>Raw_Data!K3209</f>
        <v>43</v>
      </c>
      <c r="P3209" t="str">
        <f>IF(Raw_Data!K3209&lt;=30,"Within Time","Delayed")</f>
        <v>Delayed</v>
      </c>
    </row>
    <row r="3210" spans="1:16" x14ac:dyDescent="0.35">
      <c r="A3210" t="str">
        <f>Raw_Data!A3210</f>
        <v>675-58-8696</v>
      </c>
      <c r="B3210" s="2">
        <f>Raw_Data!B3210</f>
        <v>45216.600694444453</v>
      </c>
      <c r="C3210">
        <f>HOUR(Raw_Data!B3210)</f>
        <v>14</v>
      </c>
      <c r="D3210" t="str">
        <f>TEXT(Raw_Data!B3210,"mmm")</f>
        <v>Oct</v>
      </c>
      <c r="E3210">
        <f>YEAR(Raw_Data!B3210)</f>
        <v>2023</v>
      </c>
      <c r="F3210" t="str">
        <f>TEXT(Raw_Data!B3210,"mmm-yy")</f>
        <v>Oct-23</v>
      </c>
      <c r="G3210" t="str">
        <f>PROPER(Raw_Data!C3210&amp;". "&amp;Raw_Data!D3210)</f>
        <v>K. Nethercott</v>
      </c>
      <c r="H3210" t="str">
        <f>IF(OR(Raw_Data!E3210="M",Raw_Data!E3210="Male"),"Male",IF(OR(Raw_Data!E3210="F",Raw_Data!E3210="Female"),"Female","Not Confirmed"))</f>
        <v>Female</v>
      </c>
      <c r="I3210">
        <f>Raw_Data!F3210</f>
        <v>38</v>
      </c>
      <c r="J3210" t="str">
        <f>FLOOR(Raw_Data!F3210,10)&amp;"-"&amp;FLOOR(Raw_Data!F3210,10)+9</f>
        <v>30-39</v>
      </c>
      <c r="K3210" t="str">
        <f>Raw_Data!G3210</f>
        <v>African American</v>
      </c>
      <c r="L3210" t="str">
        <f>Raw_Data!H3210</f>
        <v>None</v>
      </c>
      <c r="M3210" t="str">
        <f>IF(Raw_Data!I3210=TRUE,"Admitted","Not Admitted")</f>
        <v>Admitted</v>
      </c>
      <c r="N3210" t="str">
        <f>IF(Raw_Data!J3210="","Not Rated",Raw_Data!J3210)</f>
        <v>Not Rated</v>
      </c>
      <c r="O3210">
        <f>Raw_Data!K3210</f>
        <v>17</v>
      </c>
      <c r="P3210" t="str">
        <f>IF(Raw_Data!K3210&lt;=30,"Within Time","Delayed")</f>
        <v>Within Time</v>
      </c>
    </row>
    <row r="3211" spans="1:16" x14ac:dyDescent="0.35">
      <c r="A3211" t="str">
        <f>Raw_Data!A3211</f>
        <v>142-20-8582</v>
      </c>
      <c r="B3211" s="2">
        <f>Raw_Data!B3211</f>
        <v>45216.616666666669</v>
      </c>
      <c r="C3211">
        <f>HOUR(Raw_Data!B3211)</f>
        <v>14</v>
      </c>
      <c r="D3211" t="str">
        <f>TEXT(Raw_Data!B3211,"mmm")</f>
        <v>Oct</v>
      </c>
      <c r="E3211">
        <f>YEAR(Raw_Data!B3211)</f>
        <v>2023</v>
      </c>
      <c r="F3211" t="str">
        <f>TEXT(Raw_Data!B3211,"mmm-yy")</f>
        <v>Oct-23</v>
      </c>
      <c r="G3211" t="str">
        <f>PROPER(Raw_Data!C3211&amp;". "&amp;Raw_Data!D3211)</f>
        <v>T. Upperton</v>
      </c>
      <c r="H3211" t="str">
        <f>IF(OR(Raw_Data!E3211="M",Raw_Data!E3211="Male"),"Male",IF(OR(Raw_Data!E3211="F",Raw_Data!E3211="Female"),"Female","Not Confirmed"))</f>
        <v>Male</v>
      </c>
      <c r="I3211">
        <f>Raw_Data!F3211</f>
        <v>56</v>
      </c>
      <c r="J3211" t="str">
        <f>FLOOR(Raw_Data!F3211,10)&amp;"-"&amp;FLOOR(Raw_Data!F3211,10)+9</f>
        <v>50-59</v>
      </c>
      <c r="K3211" t="str">
        <f>Raw_Data!G3211</f>
        <v>White</v>
      </c>
      <c r="L3211" t="str">
        <f>Raw_Data!H3211</f>
        <v>None</v>
      </c>
      <c r="M3211" t="str">
        <f>IF(Raw_Data!I3211=TRUE,"Admitted","Not Admitted")</f>
        <v>Not Admitted</v>
      </c>
      <c r="N3211" t="str">
        <f>IF(Raw_Data!J3211="","Not Rated",Raw_Data!J3211)</f>
        <v>Not Rated</v>
      </c>
      <c r="O3211">
        <f>Raw_Data!K3211</f>
        <v>58</v>
      </c>
      <c r="P3211" t="str">
        <f>IF(Raw_Data!K3211&lt;=30,"Within Time","Delayed")</f>
        <v>Delayed</v>
      </c>
    </row>
    <row r="3212" spans="1:16" x14ac:dyDescent="0.35">
      <c r="A3212" t="str">
        <f>Raw_Data!A3212</f>
        <v>271-60-5492</v>
      </c>
      <c r="B3212" s="2">
        <f>Raw_Data!B3212</f>
        <v>45216.709027777782</v>
      </c>
      <c r="C3212">
        <f>HOUR(Raw_Data!B3212)</f>
        <v>17</v>
      </c>
      <c r="D3212" t="str">
        <f>TEXT(Raw_Data!B3212,"mmm")</f>
        <v>Oct</v>
      </c>
      <c r="E3212">
        <f>YEAR(Raw_Data!B3212)</f>
        <v>2023</v>
      </c>
      <c r="F3212" t="str">
        <f>TEXT(Raw_Data!B3212,"mmm-yy")</f>
        <v>Oct-23</v>
      </c>
      <c r="G3212" t="str">
        <f>PROPER(Raw_Data!C3212&amp;". "&amp;Raw_Data!D3212)</f>
        <v>H. Ollerton</v>
      </c>
      <c r="H3212" t="str">
        <f>IF(OR(Raw_Data!E3212="M",Raw_Data!E3212="Male"),"Male",IF(OR(Raw_Data!E3212="F",Raw_Data!E3212="Female"),"Female","Not Confirmed"))</f>
        <v>Female</v>
      </c>
      <c r="I3212">
        <f>Raw_Data!F3212</f>
        <v>17</v>
      </c>
      <c r="J3212" t="str">
        <f>FLOOR(Raw_Data!F3212,10)&amp;"-"&amp;FLOOR(Raw_Data!F3212,10)+9</f>
        <v>10-19</v>
      </c>
      <c r="K3212" t="str">
        <f>Raw_Data!G3212</f>
        <v>Unknown</v>
      </c>
      <c r="L3212" t="str">
        <f>Raw_Data!H3212</f>
        <v>None</v>
      </c>
      <c r="M3212" t="str">
        <f>IF(Raw_Data!I3212=TRUE,"Admitted","Not Admitted")</f>
        <v>Not Admitted</v>
      </c>
      <c r="N3212" t="str">
        <f>IF(Raw_Data!J3212="","Not Rated",Raw_Data!J3212)</f>
        <v>Not Rated</v>
      </c>
      <c r="O3212">
        <f>Raw_Data!K3212</f>
        <v>32</v>
      </c>
      <c r="P3212" t="str">
        <f>IF(Raw_Data!K3212&lt;=30,"Within Time","Delayed")</f>
        <v>Delayed</v>
      </c>
    </row>
    <row r="3213" spans="1:16" x14ac:dyDescent="0.35">
      <c r="A3213" t="str">
        <f>Raw_Data!A3213</f>
        <v>970-34-8369</v>
      </c>
      <c r="B3213" s="2">
        <f>Raw_Data!B3213</f>
        <v>45216.832638888889</v>
      </c>
      <c r="C3213">
        <f>HOUR(Raw_Data!B3213)</f>
        <v>19</v>
      </c>
      <c r="D3213" t="str">
        <f>TEXT(Raw_Data!B3213,"mmm")</f>
        <v>Oct</v>
      </c>
      <c r="E3213">
        <f>YEAR(Raw_Data!B3213)</f>
        <v>2023</v>
      </c>
      <c r="F3213" t="str">
        <f>TEXT(Raw_Data!B3213,"mmm-yy")</f>
        <v>Oct-23</v>
      </c>
      <c r="G3213" t="str">
        <f>PROPER(Raw_Data!C3213&amp;". "&amp;Raw_Data!D3213)</f>
        <v>L. Jephson</v>
      </c>
      <c r="H3213" t="str">
        <f>IF(OR(Raw_Data!E3213="M",Raw_Data!E3213="Male"),"Male",IF(OR(Raw_Data!E3213="F",Raw_Data!E3213="Female"),"Female","Not Confirmed"))</f>
        <v>Female</v>
      </c>
      <c r="I3213">
        <f>Raw_Data!F3213</f>
        <v>9</v>
      </c>
      <c r="J3213" t="str">
        <f>FLOOR(Raw_Data!F3213,10)&amp;"-"&amp;FLOOR(Raw_Data!F3213,10)+9</f>
        <v>0-9</v>
      </c>
      <c r="K3213" t="str">
        <f>Raw_Data!G3213</f>
        <v>Two or More Races</v>
      </c>
      <c r="L3213" t="str">
        <f>Raw_Data!H3213</f>
        <v>None</v>
      </c>
      <c r="M3213" t="str">
        <f>IF(Raw_Data!I3213=TRUE,"Admitted","Not Admitted")</f>
        <v>Not Admitted</v>
      </c>
      <c r="N3213" t="str">
        <f>IF(Raw_Data!J3213="","Not Rated",Raw_Data!J3213)</f>
        <v>Not Rated</v>
      </c>
      <c r="O3213">
        <f>Raw_Data!K3213</f>
        <v>36</v>
      </c>
      <c r="P3213" t="str">
        <f>IF(Raw_Data!K3213&lt;=30,"Within Time","Delayed")</f>
        <v>Delayed</v>
      </c>
    </row>
    <row r="3214" spans="1:16" x14ac:dyDescent="0.35">
      <c r="A3214" t="str">
        <f>Raw_Data!A3214</f>
        <v>634-91-2688</v>
      </c>
      <c r="B3214" s="2">
        <f>Raw_Data!B3214</f>
        <v>45216.84097222222</v>
      </c>
      <c r="C3214">
        <f>HOUR(Raw_Data!B3214)</f>
        <v>20</v>
      </c>
      <c r="D3214" t="str">
        <f>TEXT(Raw_Data!B3214,"mmm")</f>
        <v>Oct</v>
      </c>
      <c r="E3214">
        <f>YEAR(Raw_Data!B3214)</f>
        <v>2023</v>
      </c>
      <c r="F3214" t="str">
        <f>TEXT(Raw_Data!B3214,"mmm-yy")</f>
        <v>Oct-23</v>
      </c>
      <c r="G3214" t="str">
        <f>PROPER(Raw_Data!C3214&amp;". "&amp;Raw_Data!D3214)</f>
        <v>Q. Merriweather</v>
      </c>
      <c r="H3214" t="str">
        <f>IF(OR(Raw_Data!E3214="M",Raw_Data!E3214="Male"),"Male",IF(OR(Raw_Data!E3214="F",Raw_Data!E3214="Female"),"Female","Not Confirmed"))</f>
        <v>Male</v>
      </c>
      <c r="I3214">
        <f>Raw_Data!F3214</f>
        <v>59</v>
      </c>
      <c r="J3214" t="str">
        <f>FLOOR(Raw_Data!F3214,10)&amp;"-"&amp;FLOOR(Raw_Data!F3214,10)+9</f>
        <v>50-59</v>
      </c>
      <c r="K3214" t="str">
        <f>Raw_Data!G3214</f>
        <v>African American</v>
      </c>
      <c r="L3214" t="str">
        <f>Raw_Data!H3214</f>
        <v>None</v>
      </c>
      <c r="M3214" t="str">
        <f>IF(Raw_Data!I3214=TRUE,"Admitted","Not Admitted")</f>
        <v>Admitted</v>
      </c>
      <c r="N3214" t="str">
        <f>IF(Raw_Data!J3214="","Not Rated",Raw_Data!J3214)</f>
        <v>Not Rated</v>
      </c>
      <c r="O3214">
        <f>Raw_Data!K3214</f>
        <v>10</v>
      </c>
      <c r="P3214" t="str">
        <f>IF(Raw_Data!K3214&lt;=30,"Within Time","Delayed")</f>
        <v>Within Time</v>
      </c>
    </row>
    <row r="3215" spans="1:16" x14ac:dyDescent="0.35">
      <c r="A3215" t="str">
        <f>Raw_Data!A3215</f>
        <v>402-12-7484</v>
      </c>
      <c r="B3215" s="2">
        <f>Raw_Data!B3215</f>
        <v>45216.870138888888</v>
      </c>
      <c r="C3215">
        <f>HOUR(Raw_Data!B3215)</f>
        <v>20</v>
      </c>
      <c r="D3215" t="str">
        <f>TEXT(Raw_Data!B3215,"mmm")</f>
        <v>Oct</v>
      </c>
      <c r="E3215">
        <f>YEAR(Raw_Data!B3215)</f>
        <v>2023</v>
      </c>
      <c r="F3215" t="str">
        <f>TEXT(Raw_Data!B3215,"mmm-yy")</f>
        <v>Oct-23</v>
      </c>
      <c r="G3215" t="str">
        <f>PROPER(Raw_Data!C3215&amp;". "&amp;Raw_Data!D3215)</f>
        <v>A. Perrat</v>
      </c>
      <c r="H3215" t="str">
        <f>IF(OR(Raw_Data!E3215="M",Raw_Data!E3215="Male"),"Male",IF(OR(Raw_Data!E3215="F",Raw_Data!E3215="Female"),"Female","Not Confirmed"))</f>
        <v>Female</v>
      </c>
      <c r="I3215">
        <f>Raw_Data!F3215</f>
        <v>64</v>
      </c>
      <c r="J3215" t="str">
        <f>FLOOR(Raw_Data!F3215,10)&amp;"-"&amp;FLOOR(Raw_Data!F3215,10)+9</f>
        <v>60-69</v>
      </c>
      <c r="K3215" t="str">
        <f>Raw_Data!G3215</f>
        <v>Native American/Alaska Native</v>
      </c>
      <c r="L3215" t="str">
        <f>Raw_Data!H3215</f>
        <v>Physiotherapy</v>
      </c>
      <c r="M3215" t="str">
        <f>IF(Raw_Data!I3215=TRUE,"Admitted","Not Admitted")</f>
        <v>Not Admitted</v>
      </c>
      <c r="N3215">
        <f>IF(Raw_Data!J3215="","Not Rated",Raw_Data!J3215)</f>
        <v>5</v>
      </c>
      <c r="O3215">
        <f>Raw_Data!K3215</f>
        <v>24</v>
      </c>
      <c r="P3215" t="str">
        <f>IF(Raw_Data!K3215&lt;=30,"Within Time","Delayed")</f>
        <v>Within Time</v>
      </c>
    </row>
    <row r="3216" spans="1:16" x14ac:dyDescent="0.35">
      <c r="A3216" t="str">
        <f>Raw_Data!A3216</f>
        <v>847-77-1144</v>
      </c>
      <c r="B3216" s="2">
        <f>Raw_Data!B3216</f>
        <v>45216.92291666667</v>
      </c>
      <c r="C3216">
        <f>HOUR(Raw_Data!B3216)</f>
        <v>22</v>
      </c>
      <c r="D3216" t="str">
        <f>TEXT(Raw_Data!B3216,"mmm")</f>
        <v>Oct</v>
      </c>
      <c r="E3216">
        <f>YEAR(Raw_Data!B3216)</f>
        <v>2023</v>
      </c>
      <c r="F3216" t="str">
        <f>TEXT(Raw_Data!B3216,"mmm-yy")</f>
        <v>Oct-23</v>
      </c>
      <c r="G3216" t="str">
        <f>PROPER(Raw_Data!C3216&amp;". "&amp;Raw_Data!D3216)</f>
        <v>E. Wadsworth</v>
      </c>
      <c r="H3216" t="str">
        <f>IF(OR(Raw_Data!E3216="M",Raw_Data!E3216="Male"),"Male",IF(OR(Raw_Data!E3216="F",Raw_Data!E3216="Female"),"Female","Not Confirmed"))</f>
        <v>Female</v>
      </c>
      <c r="I3216">
        <f>Raw_Data!F3216</f>
        <v>71</v>
      </c>
      <c r="J3216" t="str">
        <f>FLOOR(Raw_Data!F3216,10)&amp;"-"&amp;FLOOR(Raw_Data!F3216,10)+9</f>
        <v>70-79</v>
      </c>
      <c r="K3216" t="str">
        <f>Raw_Data!G3216</f>
        <v>African American</v>
      </c>
      <c r="L3216" t="str">
        <f>Raw_Data!H3216</f>
        <v>Neurology</v>
      </c>
      <c r="M3216" t="str">
        <f>IF(Raw_Data!I3216=TRUE,"Admitted","Not Admitted")</f>
        <v>Admitted</v>
      </c>
      <c r="N3216">
        <f>IF(Raw_Data!J3216="","Not Rated",Raw_Data!J3216)</f>
        <v>6</v>
      </c>
      <c r="O3216">
        <f>Raw_Data!K3216</f>
        <v>43</v>
      </c>
      <c r="P3216" t="str">
        <f>IF(Raw_Data!K3216&lt;=30,"Within Time","Delayed")</f>
        <v>Delayed</v>
      </c>
    </row>
    <row r="3217" spans="1:16" x14ac:dyDescent="0.35">
      <c r="A3217" t="str">
        <f>Raw_Data!A3217</f>
        <v>143-55-8126</v>
      </c>
      <c r="B3217" s="2">
        <f>Raw_Data!B3217</f>
        <v>45216.925000000003</v>
      </c>
      <c r="C3217">
        <f>HOUR(Raw_Data!B3217)</f>
        <v>22</v>
      </c>
      <c r="D3217" t="str">
        <f>TEXT(Raw_Data!B3217,"mmm")</f>
        <v>Oct</v>
      </c>
      <c r="E3217">
        <f>YEAR(Raw_Data!B3217)</f>
        <v>2023</v>
      </c>
      <c r="F3217" t="str">
        <f>TEXT(Raw_Data!B3217,"mmm-yy")</f>
        <v>Oct-23</v>
      </c>
      <c r="G3217" t="str">
        <f>PROPER(Raw_Data!C3217&amp;". "&amp;Raw_Data!D3217)</f>
        <v>U. Gwillim</v>
      </c>
      <c r="H3217" t="str">
        <f>IF(OR(Raw_Data!E3217="M",Raw_Data!E3217="Male"),"Male",IF(OR(Raw_Data!E3217="F",Raw_Data!E3217="Female"),"Female","Not Confirmed"))</f>
        <v>Male</v>
      </c>
      <c r="I3217">
        <f>Raw_Data!F3217</f>
        <v>52</v>
      </c>
      <c r="J3217" t="str">
        <f>FLOOR(Raw_Data!F3217,10)&amp;"-"&amp;FLOOR(Raw_Data!F3217,10)+9</f>
        <v>50-59</v>
      </c>
      <c r="K3217" t="str">
        <f>Raw_Data!G3217</f>
        <v>African American</v>
      </c>
      <c r="L3217" t="str">
        <f>Raw_Data!H3217</f>
        <v>Orthopedics</v>
      </c>
      <c r="M3217" t="str">
        <f>IF(Raw_Data!I3217=TRUE,"Admitted","Not Admitted")</f>
        <v>Not Admitted</v>
      </c>
      <c r="N3217" t="str">
        <f>IF(Raw_Data!J3217="","Not Rated",Raw_Data!J3217)</f>
        <v>Not Rated</v>
      </c>
      <c r="O3217">
        <f>Raw_Data!K3217</f>
        <v>19</v>
      </c>
      <c r="P3217" t="str">
        <f>IF(Raw_Data!K3217&lt;=30,"Within Time","Delayed")</f>
        <v>Within Time</v>
      </c>
    </row>
    <row r="3218" spans="1:16" x14ac:dyDescent="0.35">
      <c r="A3218" t="str">
        <f>Raw_Data!A3218</f>
        <v>633-72-4919</v>
      </c>
      <c r="B3218" s="2">
        <f>Raw_Data!B3218</f>
        <v>45216.955555555563</v>
      </c>
      <c r="C3218">
        <f>HOUR(Raw_Data!B3218)</f>
        <v>22</v>
      </c>
      <c r="D3218" t="str">
        <f>TEXT(Raw_Data!B3218,"mmm")</f>
        <v>Oct</v>
      </c>
      <c r="E3218">
        <f>YEAR(Raw_Data!B3218)</f>
        <v>2023</v>
      </c>
      <c r="F3218" t="str">
        <f>TEXT(Raw_Data!B3218,"mmm-yy")</f>
        <v>Oct-23</v>
      </c>
      <c r="G3218" t="str">
        <f>PROPER(Raw_Data!C3218&amp;". "&amp;Raw_Data!D3218)</f>
        <v>O. Crebo</v>
      </c>
      <c r="H3218" t="str">
        <f>IF(OR(Raw_Data!E3218="M",Raw_Data!E3218="Male"),"Male",IF(OR(Raw_Data!E3218="F",Raw_Data!E3218="Female"),"Female","Not Confirmed"))</f>
        <v>Female</v>
      </c>
      <c r="I3218">
        <f>Raw_Data!F3218</f>
        <v>31</v>
      </c>
      <c r="J3218" t="str">
        <f>FLOOR(Raw_Data!F3218,10)&amp;"-"&amp;FLOOR(Raw_Data!F3218,10)+9</f>
        <v>30-39</v>
      </c>
      <c r="K3218" t="str">
        <f>Raw_Data!G3218</f>
        <v>African American</v>
      </c>
      <c r="L3218" t="str">
        <f>Raw_Data!H3218</f>
        <v>None</v>
      </c>
      <c r="M3218" t="str">
        <f>IF(Raw_Data!I3218=TRUE,"Admitted","Not Admitted")</f>
        <v>Not Admitted</v>
      </c>
      <c r="N3218">
        <f>IF(Raw_Data!J3218="","Not Rated",Raw_Data!J3218)</f>
        <v>3</v>
      </c>
      <c r="O3218">
        <f>Raw_Data!K3218</f>
        <v>34</v>
      </c>
      <c r="P3218" t="str">
        <f>IF(Raw_Data!K3218&lt;=30,"Within Time","Delayed")</f>
        <v>Delayed</v>
      </c>
    </row>
    <row r="3219" spans="1:16" x14ac:dyDescent="0.35">
      <c r="A3219" t="str">
        <f>Raw_Data!A3219</f>
        <v>859-78-5601</v>
      </c>
      <c r="B3219" s="2">
        <f>Raw_Data!B3219</f>
        <v>45216.96875</v>
      </c>
      <c r="C3219">
        <f>HOUR(Raw_Data!B3219)</f>
        <v>23</v>
      </c>
      <c r="D3219" t="str">
        <f>TEXT(Raw_Data!B3219,"mmm")</f>
        <v>Oct</v>
      </c>
      <c r="E3219">
        <f>YEAR(Raw_Data!B3219)</f>
        <v>2023</v>
      </c>
      <c r="F3219" t="str">
        <f>TEXT(Raw_Data!B3219,"mmm-yy")</f>
        <v>Oct-23</v>
      </c>
      <c r="G3219" t="str">
        <f>PROPER(Raw_Data!C3219&amp;". "&amp;Raw_Data!D3219)</f>
        <v>I. Kershaw</v>
      </c>
      <c r="H3219" t="str">
        <f>IF(OR(Raw_Data!E3219="M",Raw_Data!E3219="Male"),"Male",IF(OR(Raw_Data!E3219="F",Raw_Data!E3219="Female"),"Female","Not Confirmed"))</f>
        <v>Female</v>
      </c>
      <c r="I3219">
        <f>Raw_Data!F3219</f>
        <v>41</v>
      </c>
      <c r="J3219" t="str">
        <f>FLOOR(Raw_Data!F3219,10)&amp;"-"&amp;FLOOR(Raw_Data!F3219,10)+9</f>
        <v>40-49</v>
      </c>
      <c r="K3219" t="str">
        <f>Raw_Data!G3219</f>
        <v>White</v>
      </c>
      <c r="L3219" t="str">
        <f>Raw_Data!H3219</f>
        <v>General Practice</v>
      </c>
      <c r="M3219" t="str">
        <f>IF(Raw_Data!I3219=TRUE,"Admitted","Not Admitted")</f>
        <v>Not Admitted</v>
      </c>
      <c r="N3219">
        <f>IF(Raw_Data!J3219="","Not Rated",Raw_Data!J3219)</f>
        <v>8</v>
      </c>
      <c r="O3219">
        <f>Raw_Data!K3219</f>
        <v>33</v>
      </c>
      <c r="P3219" t="str">
        <f>IF(Raw_Data!K3219&lt;=30,"Within Time","Delayed")</f>
        <v>Delayed</v>
      </c>
    </row>
    <row r="3220" spans="1:16" x14ac:dyDescent="0.35">
      <c r="A3220" t="str">
        <f>Raw_Data!A3220</f>
        <v>681-55-7223</v>
      </c>
      <c r="B3220" s="2">
        <f>Raw_Data!B3220</f>
        <v>45216.977083333331</v>
      </c>
      <c r="C3220">
        <f>HOUR(Raw_Data!B3220)</f>
        <v>23</v>
      </c>
      <c r="D3220" t="str">
        <f>TEXT(Raw_Data!B3220,"mmm")</f>
        <v>Oct</v>
      </c>
      <c r="E3220">
        <f>YEAR(Raw_Data!B3220)</f>
        <v>2023</v>
      </c>
      <c r="F3220" t="str">
        <f>TEXT(Raw_Data!B3220,"mmm-yy")</f>
        <v>Oct-23</v>
      </c>
      <c r="G3220" t="str">
        <f>PROPER(Raw_Data!C3220&amp;". "&amp;Raw_Data!D3220)</f>
        <v>X. Greenhalgh</v>
      </c>
      <c r="H3220" t="str">
        <f>IF(OR(Raw_Data!E3220="M",Raw_Data!E3220="Male"),"Male",IF(OR(Raw_Data!E3220="F",Raw_Data!E3220="Female"),"Female","Not Confirmed"))</f>
        <v>Female</v>
      </c>
      <c r="I3220">
        <f>Raw_Data!F3220</f>
        <v>68</v>
      </c>
      <c r="J3220" t="str">
        <f>FLOOR(Raw_Data!F3220,10)&amp;"-"&amp;FLOOR(Raw_Data!F3220,10)+9</f>
        <v>60-69</v>
      </c>
      <c r="K3220" t="str">
        <f>Raw_Data!G3220</f>
        <v>Asian</v>
      </c>
      <c r="L3220" t="str">
        <f>Raw_Data!H3220</f>
        <v>General Practice</v>
      </c>
      <c r="M3220" t="str">
        <f>IF(Raw_Data!I3220=TRUE,"Admitted","Not Admitted")</f>
        <v>Admitted</v>
      </c>
      <c r="N3220">
        <f>IF(Raw_Data!J3220="","Not Rated",Raw_Data!J3220)</f>
        <v>0</v>
      </c>
      <c r="O3220">
        <f>Raw_Data!K3220</f>
        <v>24</v>
      </c>
      <c r="P3220" t="str">
        <f>IF(Raw_Data!K3220&lt;=30,"Within Time","Delayed")</f>
        <v>Within Time</v>
      </c>
    </row>
    <row r="3221" spans="1:16" x14ac:dyDescent="0.35">
      <c r="A3221" t="str">
        <f>Raw_Data!A3221</f>
        <v>869-77-4751</v>
      </c>
      <c r="B3221" s="2">
        <f>Raw_Data!B3221</f>
        <v>45216.984722222223</v>
      </c>
      <c r="C3221">
        <f>HOUR(Raw_Data!B3221)</f>
        <v>23</v>
      </c>
      <c r="D3221" t="str">
        <f>TEXT(Raw_Data!B3221,"mmm")</f>
        <v>Oct</v>
      </c>
      <c r="E3221">
        <f>YEAR(Raw_Data!B3221)</f>
        <v>2023</v>
      </c>
      <c r="F3221" t="str">
        <f>TEXT(Raw_Data!B3221,"mmm-yy")</f>
        <v>Oct-23</v>
      </c>
      <c r="G3221" t="str">
        <f>PROPER(Raw_Data!C3221&amp;". "&amp;Raw_Data!D3221)</f>
        <v>M. Dunmore</v>
      </c>
      <c r="H3221" t="str">
        <f>IF(OR(Raw_Data!E3221="M",Raw_Data!E3221="Male"),"Male",IF(OR(Raw_Data!E3221="F",Raw_Data!E3221="Female"),"Female","Not Confirmed"))</f>
        <v>Female</v>
      </c>
      <c r="I3221">
        <f>Raw_Data!F3221</f>
        <v>69</v>
      </c>
      <c r="J3221" t="str">
        <f>FLOOR(Raw_Data!F3221,10)&amp;"-"&amp;FLOOR(Raw_Data!F3221,10)+9</f>
        <v>60-69</v>
      </c>
      <c r="K3221" t="str">
        <f>Raw_Data!G3221</f>
        <v>White</v>
      </c>
      <c r="L3221" t="str">
        <f>Raw_Data!H3221</f>
        <v>None</v>
      </c>
      <c r="M3221" t="str">
        <f>IF(Raw_Data!I3221=TRUE,"Admitted","Not Admitted")</f>
        <v>Not Admitted</v>
      </c>
      <c r="N3221">
        <f>IF(Raw_Data!J3221="","Not Rated",Raw_Data!J3221)</f>
        <v>1</v>
      </c>
      <c r="O3221">
        <f>Raw_Data!K3221</f>
        <v>58</v>
      </c>
      <c r="P3221" t="str">
        <f>IF(Raw_Data!K3221&lt;=30,"Within Time","Delayed")</f>
        <v>Delayed</v>
      </c>
    </row>
    <row r="3222" spans="1:16" x14ac:dyDescent="0.35">
      <c r="A3222" t="str">
        <f>Raw_Data!A3222</f>
        <v>381-50-1193</v>
      </c>
      <c r="B3222" s="2">
        <f>Raw_Data!B3222</f>
        <v>45217.002083333333</v>
      </c>
      <c r="C3222">
        <f>HOUR(Raw_Data!B3222)</f>
        <v>0</v>
      </c>
      <c r="D3222" t="str">
        <f>TEXT(Raw_Data!B3222,"mmm")</f>
        <v>Oct</v>
      </c>
      <c r="E3222">
        <f>YEAR(Raw_Data!B3222)</f>
        <v>2023</v>
      </c>
      <c r="F3222" t="str">
        <f>TEXT(Raw_Data!B3222,"mmm-yy")</f>
        <v>Oct-23</v>
      </c>
      <c r="G3222" t="str">
        <f>PROPER(Raw_Data!C3222&amp;". "&amp;Raw_Data!D3222)</f>
        <v>H. Yates</v>
      </c>
      <c r="H3222" t="str">
        <f>IF(OR(Raw_Data!E3222="M",Raw_Data!E3222="Male"),"Male",IF(OR(Raw_Data!E3222="F",Raw_Data!E3222="Female"),"Female","Not Confirmed"))</f>
        <v>Female</v>
      </c>
      <c r="I3222">
        <f>Raw_Data!F3222</f>
        <v>62</v>
      </c>
      <c r="J3222" t="str">
        <f>FLOOR(Raw_Data!F3222,10)&amp;"-"&amp;FLOOR(Raw_Data!F3222,10)+9</f>
        <v>60-69</v>
      </c>
      <c r="K3222" t="str">
        <f>Raw_Data!G3222</f>
        <v>White</v>
      </c>
      <c r="L3222" t="str">
        <f>Raw_Data!H3222</f>
        <v>None</v>
      </c>
      <c r="M3222" t="str">
        <f>IF(Raw_Data!I3222=TRUE,"Admitted","Not Admitted")</f>
        <v>Admitted</v>
      </c>
      <c r="N3222" t="str">
        <f>IF(Raw_Data!J3222="","Not Rated",Raw_Data!J3222)</f>
        <v>Not Rated</v>
      </c>
      <c r="O3222">
        <f>Raw_Data!K3222</f>
        <v>56</v>
      </c>
      <c r="P3222" t="str">
        <f>IF(Raw_Data!K3222&lt;=30,"Within Time","Delayed")</f>
        <v>Delayed</v>
      </c>
    </row>
    <row r="3223" spans="1:16" x14ac:dyDescent="0.35">
      <c r="A3223" t="str">
        <f>Raw_Data!A3223</f>
        <v>935-62-6029</v>
      </c>
      <c r="B3223" s="2">
        <f>Raw_Data!B3223</f>
        <v>45217.113194444442</v>
      </c>
      <c r="C3223">
        <f>HOUR(Raw_Data!B3223)</f>
        <v>2</v>
      </c>
      <c r="D3223" t="str">
        <f>TEXT(Raw_Data!B3223,"mmm")</f>
        <v>Oct</v>
      </c>
      <c r="E3223">
        <f>YEAR(Raw_Data!B3223)</f>
        <v>2023</v>
      </c>
      <c r="F3223" t="str">
        <f>TEXT(Raw_Data!B3223,"mmm-yy")</f>
        <v>Oct-23</v>
      </c>
      <c r="G3223" t="str">
        <f>PROPER(Raw_Data!C3223&amp;". "&amp;Raw_Data!D3223)</f>
        <v>A. Ravenscroft</v>
      </c>
      <c r="H3223" t="str">
        <f>IF(OR(Raw_Data!E3223="M",Raw_Data!E3223="Male"),"Male",IF(OR(Raw_Data!E3223="F",Raw_Data!E3223="Female"),"Female","Not Confirmed"))</f>
        <v>Male</v>
      </c>
      <c r="I3223">
        <f>Raw_Data!F3223</f>
        <v>72</v>
      </c>
      <c r="J3223" t="str">
        <f>FLOOR(Raw_Data!F3223,10)&amp;"-"&amp;FLOOR(Raw_Data!F3223,10)+9</f>
        <v>70-79</v>
      </c>
      <c r="K3223" t="str">
        <f>Raw_Data!G3223</f>
        <v>White</v>
      </c>
      <c r="L3223" t="str">
        <f>Raw_Data!H3223</f>
        <v>General Practice</v>
      </c>
      <c r="M3223" t="str">
        <f>IF(Raw_Data!I3223=TRUE,"Admitted","Not Admitted")</f>
        <v>Admitted</v>
      </c>
      <c r="N3223" t="str">
        <f>IF(Raw_Data!J3223="","Not Rated",Raw_Data!J3223)</f>
        <v>Not Rated</v>
      </c>
      <c r="O3223">
        <f>Raw_Data!K3223</f>
        <v>37</v>
      </c>
      <c r="P3223" t="str">
        <f>IF(Raw_Data!K3223&lt;=30,"Within Time","Delayed")</f>
        <v>Delayed</v>
      </c>
    </row>
    <row r="3224" spans="1:16" x14ac:dyDescent="0.35">
      <c r="A3224" t="str">
        <f>Raw_Data!A3224</f>
        <v>899-75-2570</v>
      </c>
      <c r="B3224" s="2">
        <f>Raw_Data!B3224</f>
        <v>45217.131249999999</v>
      </c>
      <c r="C3224">
        <f>HOUR(Raw_Data!B3224)</f>
        <v>3</v>
      </c>
      <c r="D3224" t="str">
        <f>TEXT(Raw_Data!B3224,"mmm")</f>
        <v>Oct</v>
      </c>
      <c r="E3224">
        <f>YEAR(Raw_Data!B3224)</f>
        <v>2023</v>
      </c>
      <c r="F3224" t="str">
        <f>TEXT(Raw_Data!B3224,"mmm-yy")</f>
        <v>Oct-23</v>
      </c>
      <c r="G3224" t="str">
        <f>PROPER(Raw_Data!C3224&amp;". "&amp;Raw_Data!D3224)</f>
        <v>K. Sheffield</v>
      </c>
      <c r="H3224" t="str">
        <f>IF(OR(Raw_Data!E3224="M",Raw_Data!E3224="Male"),"Male",IF(OR(Raw_Data!E3224="F",Raw_Data!E3224="Female"),"Female","Not Confirmed"))</f>
        <v>Female</v>
      </c>
      <c r="I3224">
        <f>Raw_Data!F3224</f>
        <v>11</v>
      </c>
      <c r="J3224" t="str">
        <f>FLOOR(Raw_Data!F3224,10)&amp;"-"&amp;FLOOR(Raw_Data!F3224,10)+9</f>
        <v>10-19</v>
      </c>
      <c r="K3224" t="str">
        <f>Raw_Data!G3224</f>
        <v>Pacific Islander</v>
      </c>
      <c r="L3224" t="str">
        <f>Raw_Data!H3224</f>
        <v>None</v>
      </c>
      <c r="M3224" t="str">
        <f>IF(Raw_Data!I3224=TRUE,"Admitted","Not Admitted")</f>
        <v>Not Admitted</v>
      </c>
      <c r="N3224">
        <f>IF(Raw_Data!J3224="","Not Rated",Raw_Data!J3224)</f>
        <v>10</v>
      </c>
      <c r="O3224">
        <f>Raw_Data!K3224</f>
        <v>20</v>
      </c>
      <c r="P3224" t="str">
        <f>IF(Raw_Data!K3224&lt;=30,"Within Time","Delayed")</f>
        <v>Within Time</v>
      </c>
    </row>
    <row r="3225" spans="1:16" x14ac:dyDescent="0.35">
      <c r="A3225" t="str">
        <f>Raw_Data!A3225</f>
        <v>913-44-2829</v>
      </c>
      <c r="B3225" s="2">
        <f>Raw_Data!B3225</f>
        <v>45217.158333333333</v>
      </c>
      <c r="C3225">
        <f>HOUR(Raw_Data!B3225)</f>
        <v>3</v>
      </c>
      <c r="D3225" t="str">
        <f>TEXT(Raw_Data!B3225,"mmm")</f>
        <v>Oct</v>
      </c>
      <c r="E3225">
        <f>YEAR(Raw_Data!B3225)</f>
        <v>2023</v>
      </c>
      <c r="F3225" t="str">
        <f>TEXT(Raw_Data!B3225,"mmm-yy")</f>
        <v>Oct-23</v>
      </c>
      <c r="G3225" t="str">
        <f>PROPER(Raw_Data!C3225&amp;". "&amp;Raw_Data!D3225)</f>
        <v>Z. Goudie</v>
      </c>
      <c r="H3225" t="str">
        <f>IF(OR(Raw_Data!E3225="M",Raw_Data!E3225="Male"),"Male",IF(OR(Raw_Data!E3225="F",Raw_Data!E3225="Female"),"Female","Not Confirmed"))</f>
        <v>Male</v>
      </c>
      <c r="I3225">
        <f>Raw_Data!F3225</f>
        <v>78</v>
      </c>
      <c r="J3225" t="str">
        <f>FLOOR(Raw_Data!F3225,10)&amp;"-"&amp;FLOOR(Raw_Data!F3225,10)+9</f>
        <v>70-79</v>
      </c>
      <c r="K3225" t="str">
        <f>Raw_Data!G3225</f>
        <v>Asian</v>
      </c>
      <c r="L3225" t="str">
        <f>Raw_Data!H3225</f>
        <v>Gastroenterology</v>
      </c>
      <c r="M3225" t="str">
        <f>IF(Raw_Data!I3225=TRUE,"Admitted","Not Admitted")</f>
        <v>Not Admitted</v>
      </c>
      <c r="N3225" t="str">
        <f>IF(Raw_Data!J3225="","Not Rated",Raw_Data!J3225)</f>
        <v>Not Rated</v>
      </c>
      <c r="O3225">
        <f>Raw_Data!K3225</f>
        <v>33</v>
      </c>
      <c r="P3225" t="str">
        <f>IF(Raw_Data!K3225&lt;=30,"Within Time","Delayed")</f>
        <v>Delayed</v>
      </c>
    </row>
    <row r="3226" spans="1:16" x14ac:dyDescent="0.35">
      <c r="A3226" t="str">
        <f>Raw_Data!A3226</f>
        <v>291-13-8405</v>
      </c>
      <c r="B3226" s="2">
        <f>Raw_Data!B3226</f>
        <v>45217.175694444442</v>
      </c>
      <c r="C3226">
        <f>HOUR(Raw_Data!B3226)</f>
        <v>4</v>
      </c>
      <c r="D3226" t="str">
        <f>TEXT(Raw_Data!B3226,"mmm")</f>
        <v>Oct</v>
      </c>
      <c r="E3226">
        <f>YEAR(Raw_Data!B3226)</f>
        <v>2023</v>
      </c>
      <c r="F3226" t="str">
        <f>TEXT(Raw_Data!B3226,"mmm-yy")</f>
        <v>Oct-23</v>
      </c>
      <c r="G3226" t="str">
        <f>PROPER(Raw_Data!C3226&amp;". "&amp;Raw_Data!D3226)</f>
        <v>M. Crebo</v>
      </c>
      <c r="H3226" t="str">
        <f>IF(OR(Raw_Data!E3226="M",Raw_Data!E3226="Male"),"Male",IF(OR(Raw_Data!E3226="F",Raw_Data!E3226="Female"),"Female","Not Confirmed"))</f>
        <v>Female</v>
      </c>
      <c r="I3226">
        <f>Raw_Data!F3226</f>
        <v>9</v>
      </c>
      <c r="J3226" t="str">
        <f>FLOOR(Raw_Data!F3226,10)&amp;"-"&amp;FLOOR(Raw_Data!F3226,10)+9</f>
        <v>0-9</v>
      </c>
      <c r="K3226" t="str">
        <f>Raw_Data!G3226</f>
        <v>Declined to Identify</v>
      </c>
      <c r="L3226" t="str">
        <f>Raw_Data!H3226</f>
        <v>General Practice</v>
      </c>
      <c r="M3226" t="str">
        <f>IF(Raw_Data!I3226=TRUE,"Admitted","Not Admitted")</f>
        <v>Admitted</v>
      </c>
      <c r="N3226" t="str">
        <f>IF(Raw_Data!J3226="","Not Rated",Raw_Data!J3226)</f>
        <v>Not Rated</v>
      </c>
      <c r="O3226">
        <f>Raw_Data!K3226</f>
        <v>41</v>
      </c>
      <c r="P3226" t="str">
        <f>IF(Raw_Data!K3226&lt;=30,"Within Time","Delayed")</f>
        <v>Delayed</v>
      </c>
    </row>
    <row r="3227" spans="1:16" x14ac:dyDescent="0.35">
      <c r="A3227" t="str">
        <f>Raw_Data!A3227</f>
        <v>365-12-4941</v>
      </c>
      <c r="B3227" s="2">
        <f>Raw_Data!B3227</f>
        <v>45217.317361111112</v>
      </c>
      <c r="C3227">
        <f>HOUR(Raw_Data!B3227)</f>
        <v>7</v>
      </c>
      <c r="D3227" t="str">
        <f>TEXT(Raw_Data!B3227,"mmm")</f>
        <v>Oct</v>
      </c>
      <c r="E3227">
        <f>YEAR(Raw_Data!B3227)</f>
        <v>2023</v>
      </c>
      <c r="F3227" t="str">
        <f>TEXT(Raw_Data!B3227,"mmm-yy")</f>
        <v>Oct-23</v>
      </c>
      <c r="G3227" t="str">
        <f>PROPER(Raw_Data!C3227&amp;". "&amp;Raw_Data!D3227)</f>
        <v>Q. Ravenscroft</v>
      </c>
      <c r="H3227" t="str">
        <f>IF(OR(Raw_Data!E3227="M",Raw_Data!E3227="Male"),"Male",IF(OR(Raw_Data!E3227="F",Raw_Data!E3227="Female"),"Female","Not Confirmed"))</f>
        <v>Female</v>
      </c>
      <c r="I3227">
        <f>Raw_Data!F3227</f>
        <v>25</v>
      </c>
      <c r="J3227" t="str">
        <f>FLOOR(Raw_Data!F3227,10)&amp;"-"&amp;FLOOR(Raw_Data!F3227,10)+9</f>
        <v>20-29</v>
      </c>
      <c r="K3227" t="str">
        <f>Raw_Data!G3227</f>
        <v>Unknown</v>
      </c>
      <c r="L3227" t="str">
        <f>Raw_Data!H3227</f>
        <v>Cardiology</v>
      </c>
      <c r="M3227" t="str">
        <f>IF(Raw_Data!I3227=TRUE,"Admitted","Not Admitted")</f>
        <v>Not Admitted</v>
      </c>
      <c r="N3227">
        <f>IF(Raw_Data!J3227="","Not Rated",Raw_Data!J3227)</f>
        <v>6</v>
      </c>
      <c r="O3227">
        <f>Raw_Data!K3227</f>
        <v>21</v>
      </c>
      <c r="P3227" t="str">
        <f>IF(Raw_Data!K3227&lt;=30,"Within Time","Delayed")</f>
        <v>Within Time</v>
      </c>
    </row>
    <row r="3228" spans="1:16" x14ac:dyDescent="0.35">
      <c r="A3228" t="str">
        <f>Raw_Data!A3228</f>
        <v>108-29-7399</v>
      </c>
      <c r="B3228" s="2">
        <f>Raw_Data!B3228</f>
        <v>45217.379861111112</v>
      </c>
      <c r="C3228">
        <f>HOUR(Raw_Data!B3228)</f>
        <v>9</v>
      </c>
      <c r="D3228" t="str">
        <f>TEXT(Raw_Data!B3228,"mmm")</f>
        <v>Oct</v>
      </c>
      <c r="E3228">
        <f>YEAR(Raw_Data!B3228)</f>
        <v>2023</v>
      </c>
      <c r="F3228" t="str">
        <f>TEXT(Raw_Data!B3228,"mmm-yy")</f>
        <v>Oct-23</v>
      </c>
      <c r="G3228" t="str">
        <f>PROPER(Raw_Data!C3228&amp;". "&amp;Raw_Data!D3228)</f>
        <v>B. Bannister</v>
      </c>
      <c r="H3228" t="str">
        <f>IF(OR(Raw_Data!E3228="M",Raw_Data!E3228="Male"),"Male",IF(OR(Raw_Data!E3228="F",Raw_Data!E3228="Female"),"Female","Not Confirmed"))</f>
        <v>Male</v>
      </c>
      <c r="I3228">
        <f>Raw_Data!F3228</f>
        <v>36</v>
      </c>
      <c r="J3228" t="str">
        <f>FLOOR(Raw_Data!F3228,10)&amp;"-"&amp;FLOOR(Raw_Data!F3228,10)+9</f>
        <v>30-39</v>
      </c>
      <c r="K3228" t="str">
        <f>Raw_Data!G3228</f>
        <v>Unknown</v>
      </c>
      <c r="L3228" t="str">
        <f>Raw_Data!H3228</f>
        <v>None</v>
      </c>
      <c r="M3228" t="str">
        <f>IF(Raw_Data!I3228=TRUE,"Admitted","Not Admitted")</f>
        <v>Not Admitted</v>
      </c>
      <c r="N3228" t="str">
        <f>IF(Raw_Data!J3228="","Not Rated",Raw_Data!J3228)</f>
        <v>Not Rated</v>
      </c>
      <c r="O3228">
        <f>Raw_Data!K3228</f>
        <v>51</v>
      </c>
      <c r="P3228" t="str">
        <f>IF(Raw_Data!K3228&lt;=30,"Within Time","Delayed")</f>
        <v>Delayed</v>
      </c>
    </row>
    <row r="3229" spans="1:16" x14ac:dyDescent="0.35">
      <c r="A3229" t="str">
        <f>Raw_Data!A3229</f>
        <v>693-41-7662</v>
      </c>
      <c r="B3229" s="2">
        <f>Raw_Data!B3229</f>
        <v>45217.406944444447</v>
      </c>
      <c r="C3229">
        <f>HOUR(Raw_Data!B3229)</f>
        <v>9</v>
      </c>
      <c r="D3229" t="str">
        <f>TEXT(Raw_Data!B3229,"mmm")</f>
        <v>Oct</v>
      </c>
      <c r="E3229">
        <f>YEAR(Raw_Data!B3229)</f>
        <v>2023</v>
      </c>
      <c r="F3229" t="str">
        <f>TEXT(Raw_Data!B3229,"mmm-yy")</f>
        <v>Oct-23</v>
      </c>
      <c r="G3229" t="str">
        <f>PROPER(Raw_Data!C3229&amp;". "&amp;Raw_Data!D3229)</f>
        <v>R. Bannister</v>
      </c>
      <c r="H3229" t="str">
        <f>IF(OR(Raw_Data!E3229="M",Raw_Data!E3229="Male"),"Male",IF(OR(Raw_Data!E3229="F",Raw_Data!E3229="Female"),"Female","Not Confirmed"))</f>
        <v>Male</v>
      </c>
      <c r="I3229">
        <f>Raw_Data!F3229</f>
        <v>74</v>
      </c>
      <c r="J3229" t="str">
        <f>FLOOR(Raw_Data!F3229,10)&amp;"-"&amp;FLOOR(Raw_Data!F3229,10)+9</f>
        <v>70-79</v>
      </c>
      <c r="K3229" t="str">
        <f>Raw_Data!G3229</f>
        <v>Unknown</v>
      </c>
      <c r="L3229" t="str">
        <f>Raw_Data!H3229</f>
        <v>Orthopedics</v>
      </c>
      <c r="M3229" t="str">
        <f>IF(Raw_Data!I3229=TRUE,"Admitted","Not Admitted")</f>
        <v>Admitted</v>
      </c>
      <c r="N3229" t="str">
        <f>IF(Raw_Data!J3229="","Not Rated",Raw_Data!J3229)</f>
        <v>Not Rated</v>
      </c>
      <c r="O3229">
        <f>Raw_Data!K3229</f>
        <v>54</v>
      </c>
      <c r="P3229" t="str">
        <f>IF(Raw_Data!K3229&lt;=30,"Within Time","Delayed")</f>
        <v>Delayed</v>
      </c>
    </row>
    <row r="3230" spans="1:16" x14ac:dyDescent="0.35">
      <c r="A3230" t="str">
        <f>Raw_Data!A3230</f>
        <v>575-56-8846</v>
      </c>
      <c r="B3230" s="2">
        <f>Raw_Data!B3230</f>
        <v>45217.44027777778</v>
      </c>
      <c r="C3230">
        <f>HOUR(Raw_Data!B3230)</f>
        <v>10</v>
      </c>
      <c r="D3230" t="str">
        <f>TEXT(Raw_Data!B3230,"mmm")</f>
        <v>Oct</v>
      </c>
      <c r="E3230">
        <f>YEAR(Raw_Data!B3230)</f>
        <v>2023</v>
      </c>
      <c r="F3230" t="str">
        <f>TEXT(Raw_Data!B3230,"mmm-yy")</f>
        <v>Oct-23</v>
      </c>
      <c r="G3230" t="str">
        <f>PROPER(Raw_Data!C3230&amp;". "&amp;Raw_Data!D3230)</f>
        <v>C. Garfield</v>
      </c>
      <c r="H3230" t="str">
        <f>IF(OR(Raw_Data!E3230="M",Raw_Data!E3230="Male"),"Male",IF(OR(Raw_Data!E3230="F",Raw_Data!E3230="Female"),"Female","Not Confirmed"))</f>
        <v>Female</v>
      </c>
      <c r="I3230">
        <f>Raw_Data!F3230</f>
        <v>66</v>
      </c>
      <c r="J3230" t="str">
        <f>FLOOR(Raw_Data!F3230,10)&amp;"-"&amp;FLOOR(Raw_Data!F3230,10)+9</f>
        <v>60-69</v>
      </c>
      <c r="K3230" t="str">
        <f>Raw_Data!G3230</f>
        <v>Two or More Races</v>
      </c>
      <c r="L3230" t="str">
        <f>Raw_Data!H3230</f>
        <v>None</v>
      </c>
      <c r="M3230" t="str">
        <f>IF(Raw_Data!I3230=TRUE,"Admitted","Not Admitted")</f>
        <v>Not Admitted</v>
      </c>
      <c r="N3230" t="str">
        <f>IF(Raw_Data!J3230="","Not Rated",Raw_Data!J3230)</f>
        <v>Not Rated</v>
      </c>
      <c r="O3230">
        <f>Raw_Data!K3230</f>
        <v>40</v>
      </c>
      <c r="P3230" t="str">
        <f>IF(Raw_Data!K3230&lt;=30,"Within Time","Delayed")</f>
        <v>Delayed</v>
      </c>
    </row>
    <row r="3231" spans="1:16" x14ac:dyDescent="0.35">
      <c r="A3231" t="str">
        <f>Raw_Data!A3231</f>
        <v>549-55-8179</v>
      </c>
      <c r="B3231" s="2">
        <f>Raw_Data!B3231</f>
        <v>45217.759722222218</v>
      </c>
      <c r="C3231">
        <f>HOUR(Raw_Data!B3231)</f>
        <v>18</v>
      </c>
      <c r="D3231" t="str">
        <f>TEXT(Raw_Data!B3231,"mmm")</f>
        <v>Oct</v>
      </c>
      <c r="E3231">
        <f>YEAR(Raw_Data!B3231)</f>
        <v>2023</v>
      </c>
      <c r="F3231" t="str">
        <f>TEXT(Raw_Data!B3231,"mmm-yy")</f>
        <v>Oct-23</v>
      </c>
      <c r="G3231" t="str">
        <f>PROPER(Raw_Data!C3231&amp;". "&amp;Raw_Data!D3231)</f>
        <v>W. Ellerby</v>
      </c>
      <c r="H3231" t="str">
        <f>IF(OR(Raw_Data!E3231="M",Raw_Data!E3231="Male"),"Male",IF(OR(Raw_Data!E3231="F",Raw_Data!E3231="Female"),"Female","Not Confirmed"))</f>
        <v>Female</v>
      </c>
      <c r="I3231">
        <f>Raw_Data!F3231</f>
        <v>48</v>
      </c>
      <c r="J3231" t="str">
        <f>FLOOR(Raw_Data!F3231,10)&amp;"-"&amp;FLOOR(Raw_Data!F3231,10)+9</f>
        <v>40-49</v>
      </c>
      <c r="K3231" t="str">
        <f>Raw_Data!G3231</f>
        <v>Unknown</v>
      </c>
      <c r="L3231" t="str">
        <f>Raw_Data!H3231</f>
        <v>None</v>
      </c>
      <c r="M3231" t="str">
        <f>IF(Raw_Data!I3231=TRUE,"Admitted","Not Admitted")</f>
        <v>Not Admitted</v>
      </c>
      <c r="N3231" t="str">
        <f>IF(Raw_Data!J3231="","Not Rated",Raw_Data!J3231)</f>
        <v>Not Rated</v>
      </c>
      <c r="O3231">
        <f>Raw_Data!K3231</f>
        <v>24</v>
      </c>
      <c r="P3231" t="str">
        <f>IF(Raw_Data!K3231&lt;=30,"Within Time","Delayed")</f>
        <v>Within Time</v>
      </c>
    </row>
    <row r="3232" spans="1:16" x14ac:dyDescent="0.35">
      <c r="A3232" t="str">
        <f>Raw_Data!A3232</f>
        <v>684-67-5142</v>
      </c>
      <c r="B3232" s="2">
        <f>Raw_Data!B3232</f>
        <v>45217.8125</v>
      </c>
      <c r="C3232">
        <f>HOUR(Raw_Data!B3232)</f>
        <v>19</v>
      </c>
      <c r="D3232" t="str">
        <f>TEXT(Raw_Data!B3232,"mmm")</f>
        <v>Oct</v>
      </c>
      <c r="E3232">
        <f>YEAR(Raw_Data!B3232)</f>
        <v>2023</v>
      </c>
      <c r="F3232" t="str">
        <f>TEXT(Raw_Data!B3232,"mmm-yy")</f>
        <v>Oct-23</v>
      </c>
      <c r="G3232" t="str">
        <f>PROPER(Raw_Data!C3232&amp;". "&amp;Raw_Data!D3232)</f>
        <v>F. Perrat</v>
      </c>
      <c r="H3232" t="str">
        <f>IF(OR(Raw_Data!E3232="M",Raw_Data!E3232="Male"),"Male",IF(OR(Raw_Data!E3232="F",Raw_Data!E3232="Female"),"Female","Not Confirmed"))</f>
        <v>Male</v>
      </c>
      <c r="I3232">
        <f>Raw_Data!F3232</f>
        <v>51</v>
      </c>
      <c r="J3232" t="str">
        <f>FLOOR(Raw_Data!F3232,10)&amp;"-"&amp;FLOOR(Raw_Data!F3232,10)+9</f>
        <v>50-59</v>
      </c>
      <c r="K3232" t="str">
        <f>Raw_Data!G3232</f>
        <v>White</v>
      </c>
      <c r="L3232" t="str">
        <f>Raw_Data!H3232</f>
        <v>None</v>
      </c>
      <c r="M3232" t="str">
        <f>IF(Raw_Data!I3232=TRUE,"Admitted","Not Admitted")</f>
        <v>Not Admitted</v>
      </c>
      <c r="N3232" t="str">
        <f>IF(Raw_Data!J3232="","Not Rated",Raw_Data!J3232)</f>
        <v>Not Rated</v>
      </c>
      <c r="O3232">
        <f>Raw_Data!K3232</f>
        <v>44</v>
      </c>
      <c r="P3232" t="str">
        <f>IF(Raw_Data!K3232&lt;=30,"Within Time","Delayed")</f>
        <v>Delayed</v>
      </c>
    </row>
    <row r="3233" spans="1:16" x14ac:dyDescent="0.35">
      <c r="A3233" t="str">
        <f>Raw_Data!A3233</f>
        <v>162-35-6035</v>
      </c>
      <c r="B3233" s="2">
        <f>Raw_Data!B3233</f>
        <v>45217.815972222219</v>
      </c>
      <c r="C3233">
        <f>HOUR(Raw_Data!B3233)</f>
        <v>19</v>
      </c>
      <c r="D3233" t="str">
        <f>TEXT(Raw_Data!B3233,"mmm")</f>
        <v>Oct</v>
      </c>
      <c r="E3233">
        <f>YEAR(Raw_Data!B3233)</f>
        <v>2023</v>
      </c>
      <c r="F3233" t="str">
        <f>TEXT(Raw_Data!B3233,"mmm-yy")</f>
        <v>Oct-23</v>
      </c>
      <c r="G3233" t="str">
        <f>PROPER(Raw_Data!C3233&amp;". "&amp;Raw_Data!D3233)</f>
        <v>J. Buff</v>
      </c>
      <c r="H3233" t="str">
        <f>IF(OR(Raw_Data!E3233="M",Raw_Data!E3233="Male"),"Male",IF(OR(Raw_Data!E3233="F",Raw_Data!E3233="Female"),"Female","Not Confirmed"))</f>
        <v>Female</v>
      </c>
      <c r="I3233">
        <f>Raw_Data!F3233</f>
        <v>60</v>
      </c>
      <c r="J3233" t="str">
        <f>FLOOR(Raw_Data!F3233,10)&amp;"-"&amp;FLOOR(Raw_Data!F3233,10)+9</f>
        <v>60-69</v>
      </c>
      <c r="K3233" t="str">
        <f>Raw_Data!G3233</f>
        <v>Unknown</v>
      </c>
      <c r="L3233" t="str">
        <f>Raw_Data!H3233</f>
        <v>None</v>
      </c>
      <c r="M3233" t="str">
        <f>IF(Raw_Data!I3233=TRUE,"Admitted","Not Admitted")</f>
        <v>Not Admitted</v>
      </c>
      <c r="N3233" t="str">
        <f>IF(Raw_Data!J3233="","Not Rated",Raw_Data!J3233)</f>
        <v>Not Rated</v>
      </c>
      <c r="O3233">
        <f>Raw_Data!K3233</f>
        <v>28</v>
      </c>
      <c r="P3233" t="str">
        <f>IF(Raw_Data!K3233&lt;=30,"Within Time","Delayed")</f>
        <v>Within Time</v>
      </c>
    </row>
    <row r="3234" spans="1:16" x14ac:dyDescent="0.35">
      <c r="A3234" t="str">
        <f>Raw_Data!A3234</f>
        <v>180-49-6430</v>
      </c>
      <c r="B3234" s="2">
        <f>Raw_Data!B3234</f>
        <v>45217.87777777778</v>
      </c>
      <c r="C3234">
        <f>HOUR(Raw_Data!B3234)</f>
        <v>21</v>
      </c>
      <c r="D3234" t="str">
        <f>TEXT(Raw_Data!B3234,"mmm")</f>
        <v>Oct</v>
      </c>
      <c r="E3234">
        <f>YEAR(Raw_Data!B3234)</f>
        <v>2023</v>
      </c>
      <c r="F3234" t="str">
        <f>TEXT(Raw_Data!B3234,"mmm-yy")</f>
        <v>Oct-23</v>
      </c>
      <c r="G3234" t="str">
        <f>PROPER(Raw_Data!C3234&amp;". "&amp;Raw_Data!D3234)</f>
        <v>B. Quickfall</v>
      </c>
      <c r="H3234" t="str">
        <f>IF(OR(Raw_Data!E3234="M",Raw_Data!E3234="Male"),"Male",IF(OR(Raw_Data!E3234="F",Raw_Data!E3234="Female"),"Female","Not Confirmed"))</f>
        <v>Male</v>
      </c>
      <c r="I3234">
        <f>Raw_Data!F3234</f>
        <v>35</v>
      </c>
      <c r="J3234" t="str">
        <f>FLOOR(Raw_Data!F3234,10)&amp;"-"&amp;FLOOR(Raw_Data!F3234,10)+9</f>
        <v>30-39</v>
      </c>
      <c r="K3234" t="str">
        <f>Raw_Data!G3234</f>
        <v>White</v>
      </c>
      <c r="L3234" t="str">
        <f>Raw_Data!H3234</f>
        <v>None</v>
      </c>
      <c r="M3234" t="str">
        <f>IF(Raw_Data!I3234=TRUE,"Admitted","Not Admitted")</f>
        <v>Admitted</v>
      </c>
      <c r="N3234">
        <f>IF(Raw_Data!J3234="","Not Rated",Raw_Data!J3234)</f>
        <v>5</v>
      </c>
      <c r="O3234">
        <f>Raw_Data!K3234</f>
        <v>46</v>
      </c>
      <c r="P3234" t="str">
        <f>IF(Raw_Data!K3234&lt;=30,"Within Time","Delayed")</f>
        <v>Delayed</v>
      </c>
    </row>
    <row r="3235" spans="1:16" x14ac:dyDescent="0.35">
      <c r="A3235" t="str">
        <f>Raw_Data!A3235</f>
        <v>100-30-2422</v>
      </c>
      <c r="B3235" s="2">
        <f>Raw_Data!B3235</f>
        <v>45217.930555555547</v>
      </c>
      <c r="C3235">
        <f>HOUR(Raw_Data!B3235)</f>
        <v>22</v>
      </c>
      <c r="D3235" t="str">
        <f>TEXT(Raw_Data!B3235,"mmm")</f>
        <v>Oct</v>
      </c>
      <c r="E3235">
        <f>YEAR(Raw_Data!B3235)</f>
        <v>2023</v>
      </c>
      <c r="F3235" t="str">
        <f>TEXT(Raw_Data!B3235,"mmm-yy")</f>
        <v>Oct-23</v>
      </c>
      <c r="G3235" t="str">
        <f>PROPER(Raw_Data!C3235&amp;". "&amp;Raw_Data!D3235)</f>
        <v>Y. Middleditch</v>
      </c>
      <c r="H3235" t="str">
        <f>IF(OR(Raw_Data!E3235="M",Raw_Data!E3235="Male"),"Male",IF(OR(Raw_Data!E3235="F",Raw_Data!E3235="Female"),"Female","Not Confirmed"))</f>
        <v>Male</v>
      </c>
      <c r="I3235">
        <f>Raw_Data!F3235</f>
        <v>51</v>
      </c>
      <c r="J3235" t="str">
        <f>FLOOR(Raw_Data!F3235,10)&amp;"-"&amp;FLOOR(Raw_Data!F3235,10)+9</f>
        <v>50-59</v>
      </c>
      <c r="K3235" t="str">
        <f>Raw_Data!G3235</f>
        <v>African American</v>
      </c>
      <c r="L3235" t="str">
        <f>Raw_Data!H3235</f>
        <v>None</v>
      </c>
      <c r="M3235" t="str">
        <f>IF(Raw_Data!I3235=TRUE,"Admitted","Not Admitted")</f>
        <v>Admitted</v>
      </c>
      <c r="N3235" t="str">
        <f>IF(Raw_Data!J3235="","Not Rated",Raw_Data!J3235)</f>
        <v>Not Rated</v>
      </c>
      <c r="O3235">
        <f>Raw_Data!K3235</f>
        <v>15</v>
      </c>
      <c r="P3235" t="str">
        <f>IF(Raw_Data!K3235&lt;=30,"Within Time","Delayed")</f>
        <v>Within Time</v>
      </c>
    </row>
    <row r="3236" spans="1:16" x14ac:dyDescent="0.35">
      <c r="A3236" t="str">
        <f>Raw_Data!A3236</f>
        <v>506-49-9496</v>
      </c>
      <c r="B3236" s="2">
        <f>Raw_Data!B3236</f>
        <v>45218</v>
      </c>
      <c r="C3236">
        <f>HOUR(Raw_Data!B3236)</f>
        <v>0</v>
      </c>
      <c r="D3236" t="str">
        <f>TEXT(Raw_Data!B3236,"mmm")</f>
        <v>Oct</v>
      </c>
      <c r="E3236">
        <f>YEAR(Raw_Data!B3236)</f>
        <v>2023</v>
      </c>
      <c r="F3236" t="str">
        <f>TEXT(Raw_Data!B3236,"mmm-yy")</f>
        <v>Oct-23</v>
      </c>
      <c r="G3236" t="str">
        <f>PROPER(Raw_Data!C3236&amp;". "&amp;Raw_Data!D3236)</f>
        <v>W. Upperton</v>
      </c>
      <c r="H3236" t="str">
        <f>IF(OR(Raw_Data!E3236="M",Raw_Data!E3236="Male"),"Male",IF(OR(Raw_Data!E3236="F",Raw_Data!E3236="Female"),"Female","Not Confirmed"))</f>
        <v>Female</v>
      </c>
      <c r="I3236">
        <f>Raw_Data!F3236</f>
        <v>54</v>
      </c>
      <c r="J3236" t="str">
        <f>FLOOR(Raw_Data!F3236,10)&amp;"-"&amp;FLOOR(Raw_Data!F3236,10)+9</f>
        <v>50-59</v>
      </c>
      <c r="K3236" t="str">
        <f>Raw_Data!G3236</f>
        <v>African American</v>
      </c>
      <c r="L3236" t="str">
        <f>Raw_Data!H3236</f>
        <v>None</v>
      </c>
      <c r="M3236" t="str">
        <f>IF(Raw_Data!I3236=TRUE,"Admitted","Not Admitted")</f>
        <v>Admitted</v>
      </c>
      <c r="N3236" t="str">
        <f>IF(Raw_Data!J3236="","Not Rated",Raw_Data!J3236)</f>
        <v>Not Rated</v>
      </c>
      <c r="O3236">
        <f>Raw_Data!K3236</f>
        <v>16</v>
      </c>
      <c r="P3236" t="str">
        <f>IF(Raw_Data!K3236&lt;=30,"Within Time","Delayed")</f>
        <v>Within Time</v>
      </c>
    </row>
    <row r="3237" spans="1:16" x14ac:dyDescent="0.35">
      <c r="A3237" t="str">
        <f>Raw_Data!A3237</f>
        <v>716-42-3785</v>
      </c>
      <c r="B3237" s="2">
        <f>Raw_Data!B3237</f>
        <v>45218.109027777777</v>
      </c>
      <c r="C3237">
        <f>HOUR(Raw_Data!B3237)</f>
        <v>2</v>
      </c>
      <c r="D3237" t="str">
        <f>TEXT(Raw_Data!B3237,"mmm")</f>
        <v>Oct</v>
      </c>
      <c r="E3237">
        <f>YEAR(Raw_Data!B3237)</f>
        <v>2023</v>
      </c>
      <c r="F3237" t="str">
        <f>TEXT(Raw_Data!B3237,"mmm-yy")</f>
        <v>Oct-23</v>
      </c>
      <c r="G3237" t="str">
        <f>PROPER(Raw_Data!C3237&amp;". "&amp;Raw_Data!D3237)</f>
        <v>J. Ollerton</v>
      </c>
      <c r="H3237" t="str">
        <f>IF(OR(Raw_Data!E3237="M",Raw_Data!E3237="Male"),"Male",IF(OR(Raw_Data!E3237="F",Raw_Data!E3237="Female"),"Female","Not Confirmed"))</f>
        <v>Male</v>
      </c>
      <c r="I3237">
        <f>Raw_Data!F3237</f>
        <v>27</v>
      </c>
      <c r="J3237" t="str">
        <f>FLOOR(Raw_Data!F3237,10)&amp;"-"&amp;FLOOR(Raw_Data!F3237,10)+9</f>
        <v>20-29</v>
      </c>
      <c r="K3237" t="str">
        <f>Raw_Data!G3237</f>
        <v>African American</v>
      </c>
      <c r="L3237" t="str">
        <f>Raw_Data!H3237</f>
        <v>None</v>
      </c>
      <c r="M3237" t="str">
        <f>IF(Raw_Data!I3237=TRUE,"Admitted","Not Admitted")</f>
        <v>Admitted</v>
      </c>
      <c r="N3237" t="str">
        <f>IF(Raw_Data!J3237="","Not Rated",Raw_Data!J3237)</f>
        <v>Not Rated</v>
      </c>
      <c r="O3237">
        <f>Raw_Data!K3237</f>
        <v>58</v>
      </c>
      <c r="P3237" t="str">
        <f>IF(Raw_Data!K3237&lt;=30,"Within Time","Delayed")</f>
        <v>Delayed</v>
      </c>
    </row>
    <row r="3238" spans="1:16" x14ac:dyDescent="0.35">
      <c r="A3238" t="str">
        <f>Raw_Data!A3238</f>
        <v>561-22-5089</v>
      </c>
      <c r="B3238" s="2">
        <f>Raw_Data!B3238</f>
        <v>45218.147222222222</v>
      </c>
      <c r="C3238">
        <f>HOUR(Raw_Data!B3238)</f>
        <v>3</v>
      </c>
      <c r="D3238" t="str">
        <f>TEXT(Raw_Data!B3238,"mmm")</f>
        <v>Oct</v>
      </c>
      <c r="E3238">
        <f>YEAR(Raw_Data!B3238)</f>
        <v>2023</v>
      </c>
      <c r="F3238" t="str">
        <f>TEXT(Raw_Data!B3238,"mmm-yy")</f>
        <v>Oct-23</v>
      </c>
      <c r="G3238" t="str">
        <f>PROPER(Raw_Data!C3238&amp;". "&amp;Raw_Data!D3238)</f>
        <v>V. Eastwood</v>
      </c>
      <c r="H3238" t="str">
        <f>IF(OR(Raw_Data!E3238="M",Raw_Data!E3238="Male"),"Male",IF(OR(Raw_Data!E3238="F",Raw_Data!E3238="Female"),"Female","Not Confirmed"))</f>
        <v>Female</v>
      </c>
      <c r="I3238">
        <f>Raw_Data!F3238</f>
        <v>69</v>
      </c>
      <c r="J3238" t="str">
        <f>FLOOR(Raw_Data!F3238,10)&amp;"-"&amp;FLOOR(Raw_Data!F3238,10)+9</f>
        <v>60-69</v>
      </c>
      <c r="K3238" t="str">
        <f>Raw_Data!G3238</f>
        <v>African American</v>
      </c>
      <c r="L3238" t="str">
        <f>Raw_Data!H3238</f>
        <v>None</v>
      </c>
      <c r="M3238" t="str">
        <f>IF(Raw_Data!I3238=TRUE,"Admitted","Not Admitted")</f>
        <v>Not Admitted</v>
      </c>
      <c r="N3238" t="str">
        <f>IF(Raw_Data!J3238="","Not Rated",Raw_Data!J3238)</f>
        <v>Not Rated</v>
      </c>
      <c r="O3238">
        <f>Raw_Data!K3238</f>
        <v>21</v>
      </c>
      <c r="P3238" t="str">
        <f>IF(Raw_Data!K3238&lt;=30,"Within Time","Delayed")</f>
        <v>Within Time</v>
      </c>
    </row>
    <row r="3239" spans="1:16" x14ac:dyDescent="0.35">
      <c r="A3239" t="str">
        <f>Raw_Data!A3239</f>
        <v>753-31-2924</v>
      </c>
      <c r="B3239" s="2">
        <f>Raw_Data!B3239</f>
        <v>45218.185416666667</v>
      </c>
      <c r="C3239">
        <f>HOUR(Raw_Data!B3239)</f>
        <v>4</v>
      </c>
      <c r="D3239" t="str">
        <f>TEXT(Raw_Data!B3239,"mmm")</f>
        <v>Oct</v>
      </c>
      <c r="E3239">
        <f>YEAR(Raw_Data!B3239)</f>
        <v>2023</v>
      </c>
      <c r="F3239" t="str">
        <f>TEXT(Raw_Data!B3239,"mmm-yy")</f>
        <v>Oct-23</v>
      </c>
      <c r="G3239" t="str">
        <f>PROPER(Raw_Data!C3239&amp;". "&amp;Raw_Data!D3239)</f>
        <v>R. Schubuser</v>
      </c>
      <c r="H3239" t="str">
        <f>IF(OR(Raw_Data!E3239="M",Raw_Data!E3239="Male"),"Male",IF(OR(Raw_Data!E3239="F",Raw_Data!E3239="Female"),"Female","Not Confirmed"))</f>
        <v>Male</v>
      </c>
      <c r="I3239">
        <f>Raw_Data!F3239</f>
        <v>2</v>
      </c>
      <c r="J3239" t="str">
        <f>FLOOR(Raw_Data!F3239,10)&amp;"-"&amp;FLOOR(Raw_Data!F3239,10)+9</f>
        <v>0-9</v>
      </c>
      <c r="K3239" t="str">
        <f>Raw_Data!G3239</f>
        <v>White</v>
      </c>
      <c r="L3239" t="str">
        <f>Raw_Data!H3239</f>
        <v>General Practice</v>
      </c>
      <c r="M3239" t="str">
        <f>IF(Raw_Data!I3239=TRUE,"Admitted","Not Admitted")</f>
        <v>Not Admitted</v>
      </c>
      <c r="N3239" t="str">
        <f>IF(Raw_Data!J3239="","Not Rated",Raw_Data!J3239)</f>
        <v>Not Rated</v>
      </c>
      <c r="O3239">
        <f>Raw_Data!K3239</f>
        <v>59</v>
      </c>
      <c r="P3239" t="str">
        <f>IF(Raw_Data!K3239&lt;=30,"Within Time","Delayed")</f>
        <v>Delayed</v>
      </c>
    </row>
    <row r="3240" spans="1:16" x14ac:dyDescent="0.35">
      <c r="A3240" t="str">
        <f>Raw_Data!A3240</f>
        <v>515-59-7525</v>
      </c>
      <c r="B3240" s="2">
        <f>Raw_Data!B3240</f>
        <v>45218.232638888891</v>
      </c>
      <c r="C3240">
        <f>HOUR(Raw_Data!B3240)</f>
        <v>5</v>
      </c>
      <c r="D3240" t="str">
        <f>TEXT(Raw_Data!B3240,"mmm")</f>
        <v>Oct</v>
      </c>
      <c r="E3240">
        <f>YEAR(Raw_Data!B3240)</f>
        <v>2023</v>
      </c>
      <c r="F3240" t="str">
        <f>TEXT(Raw_Data!B3240,"mmm-yy")</f>
        <v>Oct-23</v>
      </c>
      <c r="G3240" t="str">
        <f>PROPER(Raw_Data!C3240&amp;". "&amp;Raw_Data!D3240)</f>
        <v>R. Sheffield</v>
      </c>
      <c r="H3240" t="str">
        <f>IF(OR(Raw_Data!E3240="M",Raw_Data!E3240="Male"),"Male",IF(OR(Raw_Data!E3240="F",Raw_Data!E3240="Female"),"Female","Not Confirmed"))</f>
        <v>Male</v>
      </c>
      <c r="I3240">
        <f>Raw_Data!F3240</f>
        <v>43</v>
      </c>
      <c r="J3240" t="str">
        <f>FLOOR(Raw_Data!F3240,10)&amp;"-"&amp;FLOOR(Raw_Data!F3240,10)+9</f>
        <v>40-49</v>
      </c>
      <c r="K3240" t="str">
        <f>Raw_Data!G3240</f>
        <v>Asian</v>
      </c>
      <c r="L3240" t="str">
        <f>Raw_Data!H3240</f>
        <v>None</v>
      </c>
      <c r="M3240" t="str">
        <f>IF(Raw_Data!I3240=TRUE,"Admitted","Not Admitted")</f>
        <v>Admitted</v>
      </c>
      <c r="N3240">
        <f>IF(Raw_Data!J3240="","Not Rated",Raw_Data!J3240)</f>
        <v>9</v>
      </c>
      <c r="O3240">
        <f>Raw_Data!K3240</f>
        <v>38</v>
      </c>
      <c r="P3240" t="str">
        <f>IF(Raw_Data!K3240&lt;=30,"Within Time","Delayed")</f>
        <v>Delayed</v>
      </c>
    </row>
    <row r="3241" spans="1:16" x14ac:dyDescent="0.35">
      <c r="A3241" t="str">
        <f>Raw_Data!A3241</f>
        <v>354-76-7052</v>
      </c>
      <c r="B3241" s="2">
        <f>Raw_Data!B3241</f>
        <v>45218.300694444442</v>
      </c>
      <c r="C3241">
        <f>HOUR(Raw_Data!B3241)</f>
        <v>7</v>
      </c>
      <c r="D3241" t="str">
        <f>TEXT(Raw_Data!B3241,"mmm")</f>
        <v>Oct</v>
      </c>
      <c r="E3241">
        <f>YEAR(Raw_Data!B3241)</f>
        <v>2023</v>
      </c>
      <c r="F3241" t="str">
        <f>TEXT(Raw_Data!B3241,"mmm-yy")</f>
        <v>Oct-23</v>
      </c>
      <c r="G3241" t="str">
        <f>PROPER(Raw_Data!C3241&amp;". "&amp;Raw_Data!D3241)</f>
        <v>W. Middleditch</v>
      </c>
      <c r="H3241" t="str">
        <f>IF(OR(Raw_Data!E3241="M",Raw_Data!E3241="Male"),"Male",IF(OR(Raw_Data!E3241="F",Raw_Data!E3241="Female"),"Female","Not Confirmed"))</f>
        <v>Male</v>
      </c>
      <c r="I3241">
        <f>Raw_Data!F3241</f>
        <v>26</v>
      </c>
      <c r="J3241" t="str">
        <f>FLOOR(Raw_Data!F3241,10)&amp;"-"&amp;FLOOR(Raw_Data!F3241,10)+9</f>
        <v>20-29</v>
      </c>
      <c r="K3241" t="str">
        <f>Raw_Data!G3241</f>
        <v>Unknown</v>
      </c>
      <c r="L3241" t="str">
        <f>Raw_Data!H3241</f>
        <v>None</v>
      </c>
      <c r="M3241" t="str">
        <f>IF(Raw_Data!I3241=TRUE,"Admitted","Not Admitted")</f>
        <v>Admitted</v>
      </c>
      <c r="N3241" t="str">
        <f>IF(Raw_Data!J3241="","Not Rated",Raw_Data!J3241)</f>
        <v>Not Rated</v>
      </c>
      <c r="O3241">
        <f>Raw_Data!K3241</f>
        <v>39</v>
      </c>
      <c r="P3241" t="str">
        <f>IF(Raw_Data!K3241&lt;=30,"Within Time","Delayed")</f>
        <v>Delayed</v>
      </c>
    </row>
    <row r="3242" spans="1:16" x14ac:dyDescent="0.35">
      <c r="A3242" t="str">
        <f>Raw_Data!A3242</f>
        <v>344-58-4810</v>
      </c>
      <c r="B3242" s="2">
        <f>Raw_Data!B3242</f>
        <v>45218.356249999997</v>
      </c>
      <c r="C3242">
        <f>HOUR(Raw_Data!B3242)</f>
        <v>8</v>
      </c>
      <c r="D3242" t="str">
        <f>TEXT(Raw_Data!B3242,"mmm")</f>
        <v>Oct</v>
      </c>
      <c r="E3242">
        <f>YEAR(Raw_Data!B3242)</f>
        <v>2023</v>
      </c>
      <c r="F3242" t="str">
        <f>TEXT(Raw_Data!B3242,"mmm-yy")</f>
        <v>Oct-23</v>
      </c>
      <c r="G3242" t="str">
        <f>PROPER(Raw_Data!C3242&amp;". "&amp;Raw_Data!D3242)</f>
        <v>Q. Middleditch</v>
      </c>
      <c r="H3242" t="str">
        <f>IF(OR(Raw_Data!E3242="M",Raw_Data!E3242="Male"),"Male",IF(OR(Raw_Data!E3242="F",Raw_Data!E3242="Female"),"Female","Not Confirmed"))</f>
        <v>Male</v>
      </c>
      <c r="I3242">
        <f>Raw_Data!F3242</f>
        <v>55</v>
      </c>
      <c r="J3242" t="str">
        <f>FLOOR(Raw_Data!F3242,10)&amp;"-"&amp;FLOOR(Raw_Data!F3242,10)+9</f>
        <v>50-59</v>
      </c>
      <c r="K3242" t="str">
        <f>Raw_Data!G3242</f>
        <v>African American</v>
      </c>
      <c r="L3242" t="str">
        <f>Raw_Data!H3242</f>
        <v>None</v>
      </c>
      <c r="M3242" t="str">
        <f>IF(Raw_Data!I3242=TRUE,"Admitted","Not Admitted")</f>
        <v>Admitted</v>
      </c>
      <c r="N3242" t="str">
        <f>IF(Raw_Data!J3242="","Not Rated",Raw_Data!J3242)</f>
        <v>Not Rated</v>
      </c>
      <c r="O3242">
        <f>Raw_Data!K3242</f>
        <v>22</v>
      </c>
      <c r="P3242" t="str">
        <f>IF(Raw_Data!K3242&lt;=30,"Within Time","Delayed")</f>
        <v>Within Time</v>
      </c>
    </row>
    <row r="3243" spans="1:16" x14ac:dyDescent="0.35">
      <c r="A3243" t="str">
        <f>Raw_Data!A3243</f>
        <v>579-98-7022</v>
      </c>
      <c r="B3243" s="2">
        <f>Raw_Data!B3243</f>
        <v>45218.357638888891</v>
      </c>
      <c r="C3243">
        <f>HOUR(Raw_Data!B3243)</f>
        <v>8</v>
      </c>
      <c r="D3243" t="str">
        <f>TEXT(Raw_Data!B3243,"mmm")</f>
        <v>Oct</v>
      </c>
      <c r="E3243">
        <f>YEAR(Raw_Data!B3243)</f>
        <v>2023</v>
      </c>
      <c r="F3243" t="str">
        <f>TEXT(Raw_Data!B3243,"mmm-yy")</f>
        <v>Oct-23</v>
      </c>
      <c r="G3243" t="str">
        <f>PROPER(Raw_Data!C3243&amp;". "&amp;Raw_Data!D3243)</f>
        <v>D. Ironside</v>
      </c>
      <c r="H3243" t="str">
        <f>IF(OR(Raw_Data!E3243="M",Raw_Data!E3243="Male"),"Male",IF(OR(Raw_Data!E3243="F",Raw_Data!E3243="Female"),"Female","Not Confirmed"))</f>
        <v>Male</v>
      </c>
      <c r="I3243">
        <f>Raw_Data!F3243</f>
        <v>55</v>
      </c>
      <c r="J3243" t="str">
        <f>FLOOR(Raw_Data!F3243,10)&amp;"-"&amp;FLOOR(Raw_Data!F3243,10)+9</f>
        <v>50-59</v>
      </c>
      <c r="K3243" t="str">
        <f>Raw_Data!G3243</f>
        <v>White</v>
      </c>
      <c r="L3243" t="str">
        <f>Raw_Data!H3243</f>
        <v>None</v>
      </c>
      <c r="M3243" t="str">
        <f>IF(Raw_Data!I3243=TRUE,"Admitted","Not Admitted")</f>
        <v>Admitted</v>
      </c>
      <c r="N3243" t="str">
        <f>IF(Raw_Data!J3243="","Not Rated",Raw_Data!J3243)</f>
        <v>Not Rated</v>
      </c>
      <c r="O3243">
        <f>Raw_Data!K3243</f>
        <v>24</v>
      </c>
      <c r="P3243" t="str">
        <f>IF(Raw_Data!K3243&lt;=30,"Within Time","Delayed")</f>
        <v>Within Time</v>
      </c>
    </row>
    <row r="3244" spans="1:16" x14ac:dyDescent="0.35">
      <c r="A3244" t="str">
        <f>Raw_Data!A3244</f>
        <v>951-47-7299</v>
      </c>
      <c r="B3244" s="2">
        <f>Raw_Data!B3244</f>
        <v>45218.368055555547</v>
      </c>
      <c r="C3244">
        <f>HOUR(Raw_Data!B3244)</f>
        <v>8</v>
      </c>
      <c r="D3244" t="str">
        <f>TEXT(Raw_Data!B3244,"mmm")</f>
        <v>Oct</v>
      </c>
      <c r="E3244">
        <f>YEAR(Raw_Data!B3244)</f>
        <v>2023</v>
      </c>
      <c r="F3244" t="str">
        <f>TEXT(Raw_Data!B3244,"mmm-yy")</f>
        <v>Oct-23</v>
      </c>
      <c r="G3244" t="str">
        <f>PROPER(Raw_Data!C3244&amp;". "&amp;Raw_Data!D3244)</f>
        <v>D. Kingsley</v>
      </c>
      <c r="H3244" t="str">
        <f>IF(OR(Raw_Data!E3244="M",Raw_Data!E3244="Male"),"Male",IF(OR(Raw_Data!E3244="F",Raw_Data!E3244="Female"),"Female","Not Confirmed"))</f>
        <v>Male</v>
      </c>
      <c r="I3244">
        <f>Raw_Data!F3244</f>
        <v>72</v>
      </c>
      <c r="J3244" t="str">
        <f>FLOOR(Raw_Data!F3244,10)&amp;"-"&amp;FLOOR(Raw_Data!F3244,10)+9</f>
        <v>70-79</v>
      </c>
      <c r="K3244" t="str">
        <f>Raw_Data!G3244</f>
        <v>White</v>
      </c>
      <c r="L3244" t="str">
        <f>Raw_Data!H3244</f>
        <v>None</v>
      </c>
      <c r="M3244" t="str">
        <f>IF(Raw_Data!I3244=TRUE,"Admitted","Not Admitted")</f>
        <v>Admitted</v>
      </c>
      <c r="N3244" t="str">
        <f>IF(Raw_Data!J3244="","Not Rated",Raw_Data!J3244)</f>
        <v>Not Rated</v>
      </c>
      <c r="O3244">
        <f>Raw_Data!K3244</f>
        <v>45</v>
      </c>
      <c r="P3244" t="str">
        <f>IF(Raw_Data!K3244&lt;=30,"Within Time","Delayed")</f>
        <v>Delayed</v>
      </c>
    </row>
    <row r="3245" spans="1:16" x14ac:dyDescent="0.35">
      <c r="A3245" t="str">
        <f>Raw_Data!A3245</f>
        <v>973-59-5647</v>
      </c>
      <c r="B3245" s="2">
        <f>Raw_Data!B3245</f>
        <v>45218.489583333343</v>
      </c>
      <c r="C3245">
        <f>HOUR(Raw_Data!B3245)</f>
        <v>11</v>
      </c>
      <c r="D3245" t="str">
        <f>TEXT(Raw_Data!B3245,"mmm")</f>
        <v>Oct</v>
      </c>
      <c r="E3245">
        <f>YEAR(Raw_Data!B3245)</f>
        <v>2023</v>
      </c>
      <c r="F3245" t="str">
        <f>TEXT(Raw_Data!B3245,"mmm-yy")</f>
        <v>Oct-23</v>
      </c>
      <c r="G3245" t="str">
        <f>PROPER(Raw_Data!C3245&amp;". "&amp;Raw_Data!D3245)</f>
        <v>K. Hathaway</v>
      </c>
      <c r="H3245" t="str">
        <f>IF(OR(Raw_Data!E3245="M",Raw_Data!E3245="Male"),"Male",IF(OR(Raw_Data!E3245="F",Raw_Data!E3245="Female"),"Female","Not Confirmed"))</f>
        <v>Male</v>
      </c>
      <c r="I3245">
        <f>Raw_Data!F3245</f>
        <v>33</v>
      </c>
      <c r="J3245" t="str">
        <f>FLOOR(Raw_Data!F3245,10)&amp;"-"&amp;FLOOR(Raw_Data!F3245,10)+9</f>
        <v>30-39</v>
      </c>
      <c r="K3245" t="str">
        <f>Raw_Data!G3245</f>
        <v>Pacific Islander</v>
      </c>
      <c r="L3245" t="str">
        <f>Raw_Data!H3245</f>
        <v>General Practice</v>
      </c>
      <c r="M3245" t="str">
        <f>IF(Raw_Data!I3245=TRUE,"Admitted","Not Admitted")</f>
        <v>Not Admitted</v>
      </c>
      <c r="N3245" t="str">
        <f>IF(Raw_Data!J3245="","Not Rated",Raw_Data!J3245)</f>
        <v>Not Rated</v>
      </c>
      <c r="O3245">
        <f>Raw_Data!K3245</f>
        <v>15</v>
      </c>
      <c r="P3245" t="str">
        <f>IF(Raw_Data!K3245&lt;=30,"Within Time","Delayed")</f>
        <v>Within Time</v>
      </c>
    </row>
    <row r="3246" spans="1:16" x14ac:dyDescent="0.35">
      <c r="A3246" t="str">
        <f>Raw_Data!A3246</f>
        <v>798-40-7506</v>
      </c>
      <c r="B3246" s="2">
        <f>Raw_Data!B3246</f>
        <v>45218.527777777781</v>
      </c>
      <c r="C3246">
        <f>HOUR(Raw_Data!B3246)</f>
        <v>12</v>
      </c>
      <c r="D3246" t="str">
        <f>TEXT(Raw_Data!B3246,"mmm")</f>
        <v>Oct</v>
      </c>
      <c r="E3246">
        <f>YEAR(Raw_Data!B3246)</f>
        <v>2023</v>
      </c>
      <c r="F3246" t="str">
        <f>TEXT(Raw_Data!B3246,"mmm-yy")</f>
        <v>Oct-23</v>
      </c>
      <c r="G3246" t="str">
        <f>PROPER(Raw_Data!C3246&amp;". "&amp;Raw_Data!D3246)</f>
        <v>W. Middleditch</v>
      </c>
      <c r="H3246" t="str">
        <f>IF(OR(Raw_Data!E3246="M",Raw_Data!E3246="Male"),"Male",IF(OR(Raw_Data!E3246="F",Raw_Data!E3246="Female"),"Female","Not Confirmed"))</f>
        <v>Male</v>
      </c>
      <c r="I3246">
        <f>Raw_Data!F3246</f>
        <v>61</v>
      </c>
      <c r="J3246" t="str">
        <f>FLOOR(Raw_Data!F3246,10)&amp;"-"&amp;FLOOR(Raw_Data!F3246,10)+9</f>
        <v>60-69</v>
      </c>
      <c r="K3246" t="str">
        <f>Raw_Data!G3246</f>
        <v>African American</v>
      </c>
      <c r="L3246" t="str">
        <f>Raw_Data!H3246</f>
        <v>General Practice</v>
      </c>
      <c r="M3246" t="str">
        <f>IF(Raw_Data!I3246=TRUE,"Admitted","Not Admitted")</f>
        <v>Not Admitted</v>
      </c>
      <c r="N3246" t="str">
        <f>IF(Raw_Data!J3246="","Not Rated",Raw_Data!J3246)</f>
        <v>Not Rated</v>
      </c>
      <c r="O3246">
        <f>Raw_Data!K3246</f>
        <v>18</v>
      </c>
      <c r="P3246" t="str">
        <f>IF(Raw_Data!K3246&lt;=30,"Within Time","Delayed")</f>
        <v>Within Time</v>
      </c>
    </row>
    <row r="3247" spans="1:16" x14ac:dyDescent="0.35">
      <c r="A3247" t="str">
        <f>Raw_Data!A3247</f>
        <v>242-69-8509</v>
      </c>
      <c r="B3247" s="2">
        <f>Raw_Data!B3247</f>
        <v>45218.634722222218</v>
      </c>
      <c r="C3247">
        <f>HOUR(Raw_Data!B3247)</f>
        <v>15</v>
      </c>
      <c r="D3247" t="str">
        <f>TEXT(Raw_Data!B3247,"mmm")</f>
        <v>Oct</v>
      </c>
      <c r="E3247">
        <f>YEAR(Raw_Data!B3247)</f>
        <v>2023</v>
      </c>
      <c r="F3247" t="str">
        <f>TEXT(Raw_Data!B3247,"mmm-yy")</f>
        <v>Oct-23</v>
      </c>
      <c r="G3247" t="str">
        <f>PROPER(Raw_Data!C3247&amp;". "&amp;Raw_Data!D3247)</f>
        <v>A. Fairbairn</v>
      </c>
      <c r="H3247" t="str">
        <f>IF(OR(Raw_Data!E3247="M",Raw_Data!E3247="Male"),"Male",IF(OR(Raw_Data!E3247="F",Raw_Data!E3247="Female"),"Female","Not Confirmed"))</f>
        <v>Male</v>
      </c>
      <c r="I3247">
        <f>Raw_Data!F3247</f>
        <v>65</v>
      </c>
      <c r="J3247" t="str">
        <f>FLOOR(Raw_Data!F3247,10)&amp;"-"&amp;FLOOR(Raw_Data!F3247,10)+9</f>
        <v>60-69</v>
      </c>
      <c r="K3247" t="str">
        <f>Raw_Data!G3247</f>
        <v>White</v>
      </c>
      <c r="L3247" t="str">
        <f>Raw_Data!H3247</f>
        <v>Physiotherapy</v>
      </c>
      <c r="M3247" t="str">
        <f>IF(Raw_Data!I3247=TRUE,"Admitted","Not Admitted")</f>
        <v>Not Admitted</v>
      </c>
      <c r="N3247" t="str">
        <f>IF(Raw_Data!J3247="","Not Rated",Raw_Data!J3247)</f>
        <v>Not Rated</v>
      </c>
      <c r="O3247">
        <f>Raw_Data!K3247</f>
        <v>21</v>
      </c>
      <c r="P3247" t="str">
        <f>IF(Raw_Data!K3247&lt;=30,"Within Time","Delayed")</f>
        <v>Within Time</v>
      </c>
    </row>
    <row r="3248" spans="1:16" x14ac:dyDescent="0.35">
      <c r="A3248" t="str">
        <f>Raw_Data!A3248</f>
        <v>556-76-2083</v>
      </c>
      <c r="B3248" s="2">
        <f>Raw_Data!B3248</f>
        <v>45218.722222222219</v>
      </c>
      <c r="C3248">
        <f>HOUR(Raw_Data!B3248)</f>
        <v>17</v>
      </c>
      <c r="D3248" t="str">
        <f>TEXT(Raw_Data!B3248,"mmm")</f>
        <v>Oct</v>
      </c>
      <c r="E3248">
        <f>YEAR(Raw_Data!B3248)</f>
        <v>2023</v>
      </c>
      <c r="F3248" t="str">
        <f>TEXT(Raw_Data!B3248,"mmm-yy")</f>
        <v>Oct-23</v>
      </c>
      <c r="G3248" t="str">
        <f>PROPER(Raw_Data!C3248&amp;". "&amp;Raw_Data!D3248)</f>
        <v>A. Fairbairn</v>
      </c>
      <c r="H3248" t="str">
        <f>IF(OR(Raw_Data!E3248="M",Raw_Data!E3248="Male"),"Male",IF(OR(Raw_Data!E3248="F",Raw_Data!E3248="Female"),"Female","Not Confirmed"))</f>
        <v>Female</v>
      </c>
      <c r="I3248">
        <f>Raw_Data!F3248</f>
        <v>24</v>
      </c>
      <c r="J3248" t="str">
        <f>FLOOR(Raw_Data!F3248,10)&amp;"-"&amp;FLOOR(Raw_Data!F3248,10)+9</f>
        <v>20-29</v>
      </c>
      <c r="K3248" t="str">
        <f>Raw_Data!G3248</f>
        <v>Unknown</v>
      </c>
      <c r="L3248" t="str">
        <f>Raw_Data!H3248</f>
        <v>General Practice</v>
      </c>
      <c r="M3248" t="str">
        <f>IF(Raw_Data!I3248=TRUE,"Admitted","Not Admitted")</f>
        <v>Admitted</v>
      </c>
      <c r="N3248" t="str">
        <f>IF(Raw_Data!J3248="","Not Rated",Raw_Data!J3248)</f>
        <v>Not Rated</v>
      </c>
      <c r="O3248">
        <f>Raw_Data!K3248</f>
        <v>51</v>
      </c>
      <c r="P3248" t="str">
        <f>IF(Raw_Data!K3248&lt;=30,"Within Time","Delayed")</f>
        <v>Delayed</v>
      </c>
    </row>
    <row r="3249" spans="1:16" x14ac:dyDescent="0.35">
      <c r="A3249" t="str">
        <f>Raw_Data!A3249</f>
        <v>632-76-3646</v>
      </c>
      <c r="B3249" s="2">
        <f>Raw_Data!B3249</f>
        <v>45218.734027777777</v>
      </c>
      <c r="C3249">
        <f>HOUR(Raw_Data!B3249)</f>
        <v>17</v>
      </c>
      <c r="D3249" t="str">
        <f>TEXT(Raw_Data!B3249,"mmm")</f>
        <v>Oct</v>
      </c>
      <c r="E3249">
        <f>YEAR(Raw_Data!B3249)</f>
        <v>2023</v>
      </c>
      <c r="F3249" t="str">
        <f>TEXT(Raw_Data!B3249,"mmm-yy")</f>
        <v>Oct-23</v>
      </c>
      <c r="G3249" t="str">
        <f>PROPER(Raw_Data!C3249&amp;". "&amp;Raw_Data!D3249)</f>
        <v>E. Rowntree</v>
      </c>
      <c r="H3249" t="str">
        <f>IF(OR(Raw_Data!E3249="M",Raw_Data!E3249="Male"),"Male",IF(OR(Raw_Data!E3249="F",Raw_Data!E3249="Female"),"Female","Not Confirmed"))</f>
        <v>Female</v>
      </c>
      <c r="I3249">
        <f>Raw_Data!F3249</f>
        <v>69</v>
      </c>
      <c r="J3249" t="str">
        <f>FLOOR(Raw_Data!F3249,10)&amp;"-"&amp;FLOOR(Raw_Data!F3249,10)+9</f>
        <v>60-69</v>
      </c>
      <c r="K3249" t="str">
        <f>Raw_Data!G3249</f>
        <v>Declined to Identify</v>
      </c>
      <c r="L3249" t="str">
        <f>Raw_Data!H3249</f>
        <v>Orthopedics</v>
      </c>
      <c r="M3249" t="str">
        <f>IF(Raw_Data!I3249=TRUE,"Admitted","Not Admitted")</f>
        <v>Not Admitted</v>
      </c>
      <c r="N3249" t="str">
        <f>IF(Raw_Data!J3249="","Not Rated",Raw_Data!J3249)</f>
        <v>Not Rated</v>
      </c>
      <c r="O3249">
        <f>Raw_Data!K3249</f>
        <v>13</v>
      </c>
      <c r="P3249" t="str">
        <f>IF(Raw_Data!K3249&lt;=30,"Within Time","Delayed")</f>
        <v>Within Time</v>
      </c>
    </row>
    <row r="3250" spans="1:16" x14ac:dyDescent="0.35">
      <c r="A3250" t="str">
        <f>Raw_Data!A3250</f>
        <v>459-19-9531</v>
      </c>
      <c r="B3250" s="2">
        <f>Raw_Data!B3250</f>
        <v>45218.913888888892</v>
      </c>
      <c r="C3250">
        <f>HOUR(Raw_Data!B3250)</f>
        <v>21</v>
      </c>
      <c r="D3250" t="str">
        <f>TEXT(Raw_Data!B3250,"mmm")</f>
        <v>Oct</v>
      </c>
      <c r="E3250">
        <f>YEAR(Raw_Data!B3250)</f>
        <v>2023</v>
      </c>
      <c r="F3250" t="str">
        <f>TEXT(Raw_Data!B3250,"mmm-yy")</f>
        <v>Oct-23</v>
      </c>
      <c r="G3250" t="str">
        <f>PROPER(Raw_Data!C3250&amp;". "&amp;Raw_Data!D3250)</f>
        <v>B. Jessop</v>
      </c>
      <c r="H3250" t="str">
        <f>IF(OR(Raw_Data!E3250="M",Raw_Data!E3250="Male"),"Male",IF(OR(Raw_Data!E3250="F",Raw_Data!E3250="Female"),"Female","Not Confirmed"))</f>
        <v>Female</v>
      </c>
      <c r="I3250">
        <f>Raw_Data!F3250</f>
        <v>77</v>
      </c>
      <c r="J3250" t="str">
        <f>FLOOR(Raw_Data!F3250,10)&amp;"-"&amp;FLOOR(Raw_Data!F3250,10)+9</f>
        <v>70-79</v>
      </c>
      <c r="K3250" t="str">
        <f>Raw_Data!G3250</f>
        <v>White</v>
      </c>
      <c r="L3250" t="str">
        <f>Raw_Data!H3250</f>
        <v>General Practice</v>
      </c>
      <c r="M3250" t="str">
        <f>IF(Raw_Data!I3250=TRUE,"Admitted","Not Admitted")</f>
        <v>Not Admitted</v>
      </c>
      <c r="N3250" t="str">
        <f>IF(Raw_Data!J3250="","Not Rated",Raw_Data!J3250)</f>
        <v>Not Rated</v>
      </c>
      <c r="O3250">
        <f>Raw_Data!K3250</f>
        <v>16</v>
      </c>
      <c r="P3250" t="str">
        <f>IF(Raw_Data!K3250&lt;=30,"Within Time","Delayed")</f>
        <v>Within Time</v>
      </c>
    </row>
    <row r="3251" spans="1:16" x14ac:dyDescent="0.35">
      <c r="A3251" t="str">
        <f>Raw_Data!A3251</f>
        <v>610-79-1914</v>
      </c>
      <c r="B3251" s="2">
        <f>Raw_Data!B3251</f>
        <v>45219.038194444453</v>
      </c>
      <c r="C3251">
        <f>HOUR(Raw_Data!B3251)</f>
        <v>0</v>
      </c>
      <c r="D3251" t="str">
        <f>TEXT(Raw_Data!B3251,"mmm")</f>
        <v>Oct</v>
      </c>
      <c r="E3251">
        <f>YEAR(Raw_Data!B3251)</f>
        <v>2023</v>
      </c>
      <c r="F3251" t="str">
        <f>TEXT(Raw_Data!B3251,"mmm-yy")</f>
        <v>Oct-23</v>
      </c>
      <c r="G3251" t="str">
        <f>PROPER(Raw_Data!C3251&amp;". "&amp;Raw_Data!D3251)</f>
        <v>I. Garfield</v>
      </c>
      <c r="H3251" t="str">
        <f>IF(OR(Raw_Data!E3251="M",Raw_Data!E3251="Male"),"Male",IF(OR(Raw_Data!E3251="F",Raw_Data!E3251="Female"),"Female","Not Confirmed"))</f>
        <v>Male</v>
      </c>
      <c r="I3251">
        <f>Raw_Data!F3251</f>
        <v>2</v>
      </c>
      <c r="J3251" t="str">
        <f>FLOOR(Raw_Data!F3251,10)&amp;"-"&amp;FLOOR(Raw_Data!F3251,10)+9</f>
        <v>0-9</v>
      </c>
      <c r="K3251" t="str">
        <f>Raw_Data!G3251</f>
        <v>Asian</v>
      </c>
      <c r="L3251" t="str">
        <f>Raw_Data!H3251</f>
        <v>General Practice</v>
      </c>
      <c r="M3251" t="str">
        <f>IF(Raw_Data!I3251=TRUE,"Admitted","Not Admitted")</f>
        <v>Not Admitted</v>
      </c>
      <c r="N3251" t="str">
        <f>IF(Raw_Data!J3251="","Not Rated",Raw_Data!J3251)</f>
        <v>Not Rated</v>
      </c>
      <c r="O3251">
        <f>Raw_Data!K3251</f>
        <v>60</v>
      </c>
      <c r="P3251" t="str">
        <f>IF(Raw_Data!K3251&lt;=30,"Within Time","Delayed")</f>
        <v>Delayed</v>
      </c>
    </row>
    <row r="3252" spans="1:16" x14ac:dyDescent="0.35">
      <c r="A3252" t="str">
        <f>Raw_Data!A3252</f>
        <v>551-80-4156</v>
      </c>
      <c r="B3252" s="2">
        <f>Raw_Data!B3252</f>
        <v>45219.112500000003</v>
      </c>
      <c r="C3252">
        <f>HOUR(Raw_Data!B3252)</f>
        <v>2</v>
      </c>
      <c r="D3252" t="str">
        <f>TEXT(Raw_Data!B3252,"mmm")</f>
        <v>Oct</v>
      </c>
      <c r="E3252">
        <f>YEAR(Raw_Data!B3252)</f>
        <v>2023</v>
      </c>
      <c r="F3252" t="str">
        <f>TEXT(Raw_Data!B3252,"mmm-yy")</f>
        <v>Oct-23</v>
      </c>
      <c r="G3252" t="str">
        <f>PROPER(Raw_Data!C3252&amp;". "&amp;Raw_Data!D3252)</f>
        <v>Q. Crebo</v>
      </c>
      <c r="H3252" t="str">
        <f>IF(OR(Raw_Data!E3252="M",Raw_Data!E3252="Male"),"Male",IF(OR(Raw_Data!E3252="F",Raw_Data!E3252="Female"),"Female","Not Confirmed"))</f>
        <v>Female</v>
      </c>
      <c r="I3252">
        <f>Raw_Data!F3252</f>
        <v>44</v>
      </c>
      <c r="J3252" t="str">
        <f>FLOOR(Raw_Data!F3252,10)&amp;"-"&amp;FLOOR(Raw_Data!F3252,10)+9</f>
        <v>40-49</v>
      </c>
      <c r="K3252" t="str">
        <f>Raw_Data!G3252</f>
        <v>Two or More Races</v>
      </c>
      <c r="L3252" t="str">
        <f>Raw_Data!H3252</f>
        <v>None</v>
      </c>
      <c r="M3252" t="str">
        <f>IF(Raw_Data!I3252=TRUE,"Admitted","Not Admitted")</f>
        <v>Not Admitted</v>
      </c>
      <c r="N3252">
        <f>IF(Raw_Data!J3252="","Not Rated",Raw_Data!J3252)</f>
        <v>7</v>
      </c>
      <c r="O3252">
        <f>Raw_Data!K3252</f>
        <v>11</v>
      </c>
      <c r="P3252" t="str">
        <f>IF(Raw_Data!K3252&lt;=30,"Within Time","Delayed")</f>
        <v>Within Time</v>
      </c>
    </row>
    <row r="3253" spans="1:16" x14ac:dyDescent="0.35">
      <c r="A3253" t="str">
        <f>Raw_Data!A3253</f>
        <v>432-39-3928</v>
      </c>
      <c r="B3253" s="2">
        <f>Raw_Data!B3253</f>
        <v>45219.226388888892</v>
      </c>
      <c r="C3253">
        <f>HOUR(Raw_Data!B3253)</f>
        <v>5</v>
      </c>
      <c r="D3253" t="str">
        <f>TEXT(Raw_Data!B3253,"mmm")</f>
        <v>Oct</v>
      </c>
      <c r="E3253">
        <f>YEAR(Raw_Data!B3253)</f>
        <v>2023</v>
      </c>
      <c r="F3253" t="str">
        <f>TEXT(Raw_Data!B3253,"mmm-yy")</f>
        <v>Oct-23</v>
      </c>
      <c r="G3253" t="str">
        <f>PROPER(Raw_Data!C3253&amp;". "&amp;Raw_Data!D3253)</f>
        <v>F. Stanlack</v>
      </c>
      <c r="H3253" t="str">
        <f>IF(OR(Raw_Data!E3253="M",Raw_Data!E3253="Male"),"Male",IF(OR(Raw_Data!E3253="F",Raw_Data!E3253="Female"),"Female","Not Confirmed"))</f>
        <v>Female</v>
      </c>
      <c r="I3253">
        <f>Raw_Data!F3253</f>
        <v>53</v>
      </c>
      <c r="J3253" t="str">
        <f>FLOOR(Raw_Data!F3253,10)&amp;"-"&amp;FLOOR(Raw_Data!F3253,10)+9</f>
        <v>50-59</v>
      </c>
      <c r="K3253" t="str">
        <f>Raw_Data!G3253</f>
        <v>Unknown</v>
      </c>
      <c r="L3253" t="str">
        <f>Raw_Data!H3253</f>
        <v>None</v>
      </c>
      <c r="M3253" t="str">
        <f>IF(Raw_Data!I3253=TRUE,"Admitted","Not Admitted")</f>
        <v>Admitted</v>
      </c>
      <c r="N3253" t="str">
        <f>IF(Raw_Data!J3253="","Not Rated",Raw_Data!J3253)</f>
        <v>Not Rated</v>
      </c>
      <c r="O3253">
        <f>Raw_Data!K3253</f>
        <v>42</v>
      </c>
      <c r="P3253" t="str">
        <f>IF(Raw_Data!K3253&lt;=30,"Within Time","Delayed")</f>
        <v>Delayed</v>
      </c>
    </row>
    <row r="3254" spans="1:16" x14ac:dyDescent="0.35">
      <c r="A3254" t="str">
        <f>Raw_Data!A3254</f>
        <v>398-15-3427</v>
      </c>
      <c r="B3254" s="2">
        <f>Raw_Data!B3254</f>
        <v>45219.255555555559</v>
      </c>
      <c r="C3254">
        <f>HOUR(Raw_Data!B3254)</f>
        <v>6</v>
      </c>
      <c r="D3254" t="str">
        <f>TEXT(Raw_Data!B3254,"mmm")</f>
        <v>Oct</v>
      </c>
      <c r="E3254">
        <f>YEAR(Raw_Data!B3254)</f>
        <v>2023</v>
      </c>
      <c r="F3254" t="str">
        <f>TEXT(Raw_Data!B3254,"mmm-yy")</f>
        <v>Oct-23</v>
      </c>
      <c r="G3254" t="str">
        <f>PROPER(Raw_Data!C3254&amp;". "&amp;Raw_Data!D3254)</f>
        <v>E. Thornbury</v>
      </c>
      <c r="H3254" t="str">
        <f>IF(OR(Raw_Data!E3254="M",Raw_Data!E3254="Male"),"Male",IF(OR(Raw_Data!E3254="F",Raw_Data!E3254="Female"),"Female","Not Confirmed"))</f>
        <v>Female</v>
      </c>
      <c r="I3254">
        <f>Raw_Data!F3254</f>
        <v>7</v>
      </c>
      <c r="J3254" t="str">
        <f>FLOOR(Raw_Data!F3254,10)&amp;"-"&amp;FLOOR(Raw_Data!F3254,10)+9</f>
        <v>0-9</v>
      </c>
      <c r="K3254" t="str">
        <f>Raw_Data!G3254</f>
        <v>Asian</v>
      </c>
      <c r="L3254" t="str">
        <f>Raw_Data!H3254</f>
        <v>None</v>
      </c>
      <c r="M3254" t="str">
        <f>IF(Raw_Data!I3254=TRUE,"Admitted","Not Admitted")</f>
        <v>Not Admitted</v>
      </c>
      <c r="N3254" t="str">
        <f>IF(Raw_Data!J3254="","Not Rated",Raw_Data!J3254)</f>
        <v>Not Rated</v>
      </c>
      <c r="O3254">
        <f>Raw_Data!K3254</f>
        <v>10</v>
      </c>
      <c r="P3254" t="str">
        <f>IF(Raw_Data!K3254&lt;=30,"Within Time","Delayed")</f>
        <v>Within Time</v>
      </c>
    </row>
    <row r="3255" spans="1:16" x14ac:dyDescent="0.35">
      <c r="A3255" t="str">
        <f>Raw_Data!A3255</f>
        <v>759-51-4700</v>
      </c>
      <c r="B3255" s="2">
        <f>Raw_Data!B3255</f>
        <v>45219.255555555559</v>
      </c>
      <c r="C3255">
        <f>HOUR(Raw_Data!B3255)</f>
        <v>6</v>
      </c>
      <c r="D3255" t="str">
        <f>TEXT(Raw_Data!B3255,"mmm")</f>
        <v>Oct</v>
      </c>
      <c r="E3255">
        <f>YEAR(Raw_Data!B3255)</f>
        <v>2023</v>
      </c>
      <c r="F3255" t="str">
        <f>TEXT(Raw_Data!B3255,"mmm-yy")</f>
        <v>Oct-23</v>
      </c>
      <c r="G3255" t="str">
        <f>PROPER(Raw_Data!C3255&amp;". "&amp;Raw_Data!D3255)</f>
        <v>L. Ainsworth</v>
      </c>
      <c r="H3255" t="str">
        <f>IF(OR(Raw_Data!E3255="M",Raw_Data!E3255="Male"),"Male",IF(OR(Raw_Data!E3255="F",Raw_Data!E3255="Female"),"Female","Not Confirmed"))</f>
        <v>Female</v>
      </c>
      <c r="I3255">
        <f>Raw_Data!F3255</f>
        <v>53</v>
      </c>
      <c r="J3255" t="str">
        <f>FLOOR(Raw_Data!F3255,10)&amp;"-"&amp;FLOOR(Raw_Data!F3255,10)+9</f>
        <v>50-59</v>
      </c>
      <c r="K3255" t="str">
        <f>Raw_Data!G3255</f>
        <v>Declined to Identify</v>
      </c>
      <c r="L3255" t="str">
        <f>Raw_Data!H3255</f>
        <v>None</v>
      </c>
      <c r="M3255" t="str">
        <f>IF(Raw_Data!I3255=TRUE,"Admitted","Not Admitted")</f>
        <v>Not Admitted</v>
      </c>
      <c r="N3255" t="str">
        <f>IF(Raw_Data!J3255="","Not Rated",Raw_Data!J3255)</f>
        <v>Not Rated</v>
      </c>
      <c r="O3255">
        <f>Raw_Data!K3255</f>
        <v>51</v>
      </c>
      <c r="P3255" t="str">
        <f>IF(Raw_Data!K3255&lt;=30,"Within Time","Delayed")</f>
        <v>Delayed</v>
      </c>
    </row>
    <row r="3256" spans="1:16" x14ac:dyDescent="0.35">
      <c r="A3256" t="str">
        <f>Raw_Data!A3256</f>
        <v>712-58-1897</v>
      </c>
      <c r="B3256" s="2">
        <f>Raw_Data!B3256</f>
        <v>45219.30972222222</v>
      </c>
      <c r="C3256">
        <f>HOUR(Raw_Data!B3256)</f>
        <v>7</v>
      </c>
      <c r="D3256" t="str">
        <f>TEXT(Raw_Data!B3256,"mmm")</f>
        <v>Oct</v>
      </c>
      <c r="E3256">
        <f>YEAR(Raw_Data!B3256)</f>
        <v>2023</v>
      </c>
      <c r="F3256" t="str">
        <f>TEXT(Raw_Data!B3256,"mmm-yy")</f>
        <v>Oct-23</v>
      </c>
      <c r="G3256" t="str">
        <f>PROPER(Raw_Data!C3256&amp;". "&amp;Raw_Data!D3256)</f>
        <v>H. Hathaway</v>
      </c>
      <c r="H3256" t="str">
        <f>IF(OR(Raw_Data!E3256="M",Raw_Data!E3256="Male"),"Male",IF(OR(Raw_Data!E3256="F",Raw_Data!E3256="Female"),"Female","Not Confirmed"))</f>
        <v>Male</v>
      </c>
      <c r="I3256">
        <f>Raw_Data!F3256</f>
        <v>55</v>
      </c>
      <c r="J3256" t="str">
        <f>FLOOR(Raw_Data!F3256,10)&amp;"-"&amp;FLOOR(Raw_Data!F3256,10)+9</f>
        <v>50-59</v>
      </c>
      <c r="K3256" t="str">
        <f>Raw_Data!G3256</f>
        <v>White</v>
      </c>
      <c r="L3256" t="str">
        <f>Raw_Data!H3256</f>
        <v>None</v>
      </c>
      <c r="M3256" t="str">
        <f>IF(Raw_Data!I3256=TRUE,"Admitted","Not Admitted")</f>
        <v>Admitted</v>
      </c>
      <c r="N3256" t="str">
        <f>IF(Raw_Data!J3256="","Not Rated",Raw_Data!J3256)</f>
        <v>Not Rated</v>
      </c>
      <c r="O3256">
        <f>Raw_Data!K3256</f>
        <v>56</v>
      </c>
      <c r="P3256" t="str">
        <f>IF(Raw_Data!K3256&lt;=30,"Within Time","Delayed")</f>
        <v>Delayed</v>
      </c>
    </row>
    <row r="3257" spans="1:16" x14ac:dyDescent="0.35">
      <c r="A3257" t="str">
        <f>Raw_Data!A3257</f>
        <v>855-33-5036</v>
      </c>
      <c r="B3257" s="2">
        <f>Raw_Data!B3257</f>
        <v>45219.402777777781</v>
      </c>
      <c r="C3257">
        <f>HOUR(Raw_Data!B3257)</f>
        <v>9</v>
      </c>
      <c r="D3257" t="str">
        <f>TEXT(Raw_Data!B3257,"mmm")</f>
        <v>Oct</v>
      </c>
      <c r="E3257">
        <f>YEAR(Raw_Data!B3257)</f>
        <v>2023</v>
      </c>
      <c r="F3257" t="str">
        <f>TEXT(Raw_Data!B3257,"mmm-yy")</f>
        <v>Oct-23</v>
      </c>
      <c r="G3257" t="str">
        <f>PROPER(Raw_Data!C3257&amp;". "&amp;Raw_Data!D3257)</f>
        <v>F. Corpes</v>
      </c>
      <c r="H3257" t="str">
        <f>IF(OR(Raw_Data!E3257="M",Raw_Data!E3257="Male"),"Male",IF(OR(Raw_Data!E3257="F",Raw_Data!E3257="Female"),"Female","Not Confirmed"))</f>
        <v>Female</v>
      </c>
      <c r="I3257">
        <f>Raw_Data!F3257</f>
        <v>41</v>
      </c>
      <c r="J3257" t="str">
        <f>FLOOR(Raw_Data!F3257,10)&amp;"-"&amp;FLOOR(Raw_Data!F3257,10)+9</f>
        <v>40-49</v>
      </c>
      <c r="K3257" t="str">
        <f>Raw_Data!G3257</f>
        <v>African American</v>
      </c>
      <c r="L3257" t="str">
        <f>Raw_Data!H3257</f>
        <v>None</v>
      </c>
      <c r="M3257" t="str">
        <f>IF(Raw_Data!I3257=TRUE,"Admitted","Not Admitted")</f>
        <v>Admitted</v>
      </c>
      <c r="N3257" t="str">
        <f>IF(Raw_Data!J3257="","Not Rated",Raw_Data!J3257)</f>
        <v>Not Rated</v>
      </c>
      <c r="O3257">
        <f>Raw_Data!K3257</f>
        <v>60</v>
      </c>
      <c r="P3257" t="str">
        <f>IF(Raw_Data!K3257&lt;=30,"Within Time","Delayed")</f>
        <v>Delayed</v>
      </c>
    </row>
    <row r="3258" spans="1:16" x14ac:dyDescent="0.35">
      <c r="A3258" t="str">
        <f>Raw_Data!A3258</f>
        <v>177-77-4608</v>
      </c>
      <c r="B3258" s="2">
        <f>Raw_Data!B3258</f>
        <v>45219.40347222222</v>
      </c>
      <c r="C3258">
        <f>HOUR(Raw_Data!B3258)</f>
        <v>9</v>
      </c>
      <c r="D3258" t="str">
        <f>TEXT(Raw_Data!B3258,"mmm")</f>
        <v>Oct</v>
      </c>
      <c r="E3258">
        <f>YEAR(Raw_Data!B3258)</f>
        <v>2023</v>
      </c>
      <c r="F3258" t="str">
        <f>TEXT(Raw_Data!B3258,"mmm-yy")</f>
        <v>Oct-23</v>
      </c>
      <c r="G3258" t="str">
        <f>PROPER(Raw_Data!C3258&amp;". "&amp;Raw_Data!D3258)</f>
        <v>P. Hathaway</v>
      </c>
      <c r="H3258" t="str">
        <f>IF(OR(Raw_Data!E3258="M",Raw_Data!E3258="Male"),"Male",IF(OR(Raw_Data!E3258="F",Raw_Data!E3258="Female"),"Female","Not Confirmed"))</f>
        <v>Female</v>
      </c>
      <c r="I3258">
        <f>Raw_Data!F3258</f>
        <v>31</v>
      </c>
      <c r="J3258" t="str">
        <f>FLOOR(Raw_Data!F3258,10)&amp;"-"&amp;FLOOR(Raw_Data!F3258,10)+9</f>
        <v>30-39</v>
      </c>
      <c r="K3258" t="str">
        <f>Raw_Data!G3258</f>
        <v>White</v>
      </c>
      <c r="L3258" t="str">
        <f>Raw_Data!H3258</f>
        <v>Cardiology</v>
      </c>
      <c r="M3258" t="str">
        <f>IF(Raw_Data!I3258=TRUE,"Admitted","Not Admitted")</f>
        <v>Not Admitted</v>
      </c>
      <c r="N3258" t="str">
        <f>IF(Raw_Data!J3258="","Not Rated",Raw_Data!J3258)</f>
        <v>Not Rated</v>
      </c>
      <c r="O3258">
        <f>Raw_Data!K3258</f>
        <v>26</v>
      </c>
      <c r="P3258" t="str">
        <f>IF(Raw_Data!K3258&lt;=30,"Within Time","Delayed")</f>
        <v>Within Time</v>
      </c>
    </row>
    <row r="3259" spans="1:16" x14ac:dyDescent="0.35">
      <c r="A3259" t="str">
        <f>Raw_Data!A3259</f>
        <v>842-66-3696</v>
      </c>
      <c r="B3259" s="2">
        <f>Raw_Data!B3259</f>
        <v>45219.404861111107</v>
      </c>
      <c r="C3259">
        <f>HOUR(Raw_Data!B3259)</f>
        <v>9</v>
      </c>
      <c r="D3259" t="str">
        <f>TEXT(Raw_Data!B3259,"mmm")</f>
        <v>Oct</v>
      </c>
      <c r="E3259">
        <f>YEAR(Raw_Data!B3259)</f>
        <v>2023</v>
      </c>
      <c r="F3259" t="str">
        <f>TEXT(Raw_Data!B3259,"mmm-yy")</f>
        <v>Oct-23</v>
      </c>
      <c r="G3259" t="str">
        <f>PROPER(Raw_Data!C3259&amp;". "&amp;Raw_Data!D3259)</f>
        <v>Z. Birtwhistle</v>
      </c>
      <c r="H3259" t="str">
        <f>IF(OR(Raw_Data!E3259="M",Raw_Data!E3259="Male"),"Male",IF(OR(Raw_Data!E3259="F",Raw_Data!E3259="Female"),"Female","Not Confirmed"))</f>
        <v>Female</v>
      </c>
      <c r="I3259">
        <f>Raw_Data!F3259</f>
        <v>76</v>
      </c>
      <c r="J3259" t="str">
        <f>FLOOR(Raw_Data!F3259,10)&amp;"-"&amp;FLOOR(Raw_Data!F3259,10)+9</f>
        <v>70-79</v>
      </c>
      <c r="K3259" t="str">
        <f>Raw_Data!G3259</f>
        <v>Pacific Islander</v>
      </c>
      <c r="L3259" t="str">
        <f>Raw_Data!H3259</f>
        <v>Orthopedics</v>
      </c>
      <c r="M3259" t="str">
        <f>IF(Raw_Data!I3259=TRUE,"Admitted","Not Admitted")</f>
        <v>Admitted</v>
      </c>
      <c r="N3259">
        <f>IF(Raw_Data!J3259="","Not Rated",Raw_Data!J3259)</f>
        <v>8</v>
      </c>
      <c r="O3259">
        <f>Raw_Data!K3259</f>
        <v>52</v>
      </c>
      <c r="P3259" t="str">
        <f>IF(Raw_Data!K3259&lt;=30,"Within Time","Delayed")</f>
        <v>Delayed</v>
      </c>
    </row>
    <row r="3260" spans="1:16" x14ac:dyDescent="0.35">
      <c r="A3260" t="str">
        <f>Raw_Data!A3260</f>
        <v>851-20-9033</v>
      </c>
      <c r="B3260" s="2">
        <f>Raw_Data!B3260</f>
        <v>45219.413888888892</v>
      </c>
      <c r="C3260">
        <f>HOUR(Raw_Data!B3260)</f>
        <v>9</v>
      </c>
      <c r="D3260" t="str">
        <f>TEXT(Raw_Data!B3260,"mmm")</f>
        <v>Oct</v>
      </c>
      <c r="E3260">
        <f>YEAR(Raw_Data!B3260)</f>
        <v>2023</v>
      </c>
      <c r="F3260" t="str">
        <f>TEXT(Raw_Data!B3260,"mmm-yy")</f>
        <v>Oct-23</v>
      </c>
      <c r="G3260" t="str">
        <f>PROPER(Raw_Data!C3260&amp;". "&amp;Raw_Data!D3260)</f>
        <v>U. Buff</v>
      </c>
      <c r="H3260" t="str">
        <f>IF(OR(Raw_Data!E3260="M",Raw_Data!E3260="Male"),"Male",IF(OR(Raw_Data!E3260="F",Raw_Data!E3260="Female"),"Female","Not Confirmed"))</f>
        <v>Male</v>
      </c>
      <c r="I3260">
        <f>Raw_Data!F3260</f>
        <v>64</v>
      </c>
      <c r="J3260" t="str">
        <f>FLOOR(Raw_Data!F3260,10)&amp;"-"&amp;FLOOR(Raw_Data!F3260,10)+9</f>
        <v>60-69</v>
      </c>
      <c r="K3260" t="str">
        <f>Raw_Data!G3260</f>
        <v>White</v>
      </c>
      <c r="L3260" t="str">
        <f>Raw_Data!H3260</f>
        <v>General Practice</v>
      </c>
      <c r="M3260" t="str">
        <f>IF(Raw_Data!I3260=TRUE,"Admitted","Not Admitted")</f>
        <v>Admitted</v>
      </c>
      <c r="N3260" t="str">
        <f>IF(Raw_Data!J3260="","Not Rated",Raw_Data!J3260)</f>
        <v>Not Rated</v>
      </c>
      <c r="O3260">
        <f>Raw_Data!K3260</f>
        <v>56</v>
      </c>
      <c r="P3260" t="str">
        <f>IF(Raw_Data!K3260&lt;=30,"Within Time","Delayed")</f>
        <v>Delayed</v>
      </c>
    </row>
    <row r="3261" spans="1:16" x14ac:dyDescent="0.35">
      <c r="A3261" t="str">
        <f>Raw_Data!A3261</f>
        <v>866-17-3843</v>
      </c>
      <c r="B3261" s="2">
        <f>Raw_Data!B3261</f>
        <v>45219.428472222222</v>
      </c>
      <c r="C3261">
        <f>HOUR(Raw_Data!B3261)</f>
        <v>10</v>
      </c>
      <c r="D3261" t="str">
        <f>TEXT(Raw_Data!B3261,"mmm")</f>
        <v>Oct</v>
      </c>
      <c r="E3261">
        <f>YEAR(Raw_Data!B3261)</f>
        <v>2023</v>
      </c>
      <c r="F3261" t="str">
        <f>TEXT(Raw_Data!B3261,"mmm-yy")</f>
        <v>Oct-23</v>
      </c>
      <c r="G3261" t="str">
        <f>PROPER(Raw_Data!C3261&amp;". "&amp;Raw_Data!D3261)</f>
        <v>U. Ironside</v>
      </c>
      <c r="H3261" t="str">
        <f>IF(OR(Raw_Data!E3261="M",Raw_Data!E3261="Male"),"Male",IF(OR(Raw_Data!E3261="F",Raw_Data!E3261="Female"),"Female","Not Confirmed"))</f>
        <v>Male</v>
      </c>
      <c r="I3261">
        <f>Raw_Data!F3261</f>
        <v>11</v>
      </c>
      <c r="J3261" t="str">
        <f>FLOOR(Raw_Data!F3261,10)&amp;"-"&amp;FLOOR(Raw_Data!F3261,10)+9</f>
        <v>10-19</v>
      </c>
      <c r="K3261" t="str">
        <f>Raw_Data!G3261</f>
        <v>Unknown</v>
      </c>
      <c r="L3261" t="str">
        <f>Raw_Data!H3261</f>
        <v>None</v>
      </c>
      <c r="M3261" t="str">
        <f>IF(Raw_Data!I3261=TRUE,"Admitted","Not Admitted")</f>
        <v>Admitted</v>
      </c>
      <c r="N3261" t="str">
        <f>IF(Raw_Data!J3261="","Not Rated",Raw_Data!J3261)</f>
        <v>Not Rated</v>
      </c>
      <c r="O3261">
        <f>Raw_Data!K3261</f>
        <v>59</v>
      </c>
      <c r="P3261" t="str">
        <f>IF(Raw_Data!K3261&lt;=30,"Within Time","Delayed")</f>
        <v>Delayed</v>
      </c>
    </row>
    <row r="3262" spans="1:16" x14ac:dyDescent="0.35">
      <c r="A3262" t="str">
        <f>Raw_Data!A3262</f>
        <v>191-10-2952</v>
      </c>
      <c r="B3262" s="2">
        <f>Raw_Data!B3262</f>
        <v>45219.43472222222</v>
      </c>
      <c r="C3262">
        <f>HOUR(Raw_Data!B3262)</f>
        <v>10</v>
      </c>
      <c r="D3262" t="str">
        <f>TEXT(Raw_Data!B3262,"mmm")</f>
        <v>Oct</v>
      </c>
      <c r="E3262">
        <f>YEAR(Raw_Data!B3262)</f>
        <v>2023</v>
      </c>
      <c r="F3262" t="str">
        <f>TEXT(Raw_Data!B3262,"mmm-yy")</f>
        <v>Oct-23</v>
      </c>
      <c r="G3262" t="str">
        <f>PROPER(Raw_Data!C3262&amp;". "&amp;Raw_Data!D3262)</f>
        <v>T. Crebo</v>
      </c>
      <c r="H3262" t="str">
        <f>IF(OR(Raw_Data!E3262="M",Raw_Data!E3262="Male"),"Male",IF(OR(Raw_Data!E3262="F",Raw_Data!E3262="Female"),"Female","Not Confirmed"))</f>
        <v>Female</v>
      </c>
      <c r="I3262">
        <f>Raw_Data!F3262</f>
        <v>52</v>
      </c>
      <c r="J3262" t="str">
        <f>FLOOR(Raw_Data!F3262,10)&amp;"-"&amp;FLOOR(Raw_Data!F3262,10)+9</f>
        <v>50-59</v>
      </c>
      <c r="K3262" t="str">
        <f>Raw_Data!G3262</f>
        <v>Declined to Identify</v>
      </c>
      <c r="L3262" t="str">
        <f>Raw_Data!H3262</f>
        <v>Orthopedics</v>
      </c>
      <c r="M3262" t="str">
        <f>IF(Raw_Data!I3262=TRUE,"Admitted","Not Admitted")</f>
        <v>Not Admitted</v>
      </c>
      <c r="N3262" t="str">
        <f>IF(Raw_Data!J3262="","Not Rated",Raw_Data!J3262)</f>
        <v>Not Rated</v>
      </c>
      <c r="O3262">
        <f>Raw_Data!K3262</f>
        <v>57</v>
      </c>
      <c r="P3262" t="str">
        <f>IF(Raw_Data!K3262&lt;=30,"Within Time","Delayed")</f>
        <v>Delayed</v>
      </c>
    </row>
    <row r="3263" spans="1:16" x14ac:dyDescent="0.35">
      <c r="A3263" t="str">
        <f>Raw_Data!A3263</f>
        <v>680-13-8055</v>
      </c>
      <c r="B3263" s="2">
        <f>Raw_Data!B3263</f>
        <v>45219.497916666667</v>
      </c>
      <c r="C3263">
        <f>HOUR(Raw_Data!B3263)</f>
        <v>11</v>
      </c>
      <c r="D3263" t="str">
        <f>TEXT(Raw_Data!B3263,"mmm")</f>
        <v>Oct</v>
      </c>
      <c r="E3263">
        <f>YEAR(Raw_Data!B3263)</f>
        <v>2023</v>
      </c>
      <c r="F3263" t="str">
        <f>TEXT(Raw_Data!B3263,"mmm-yy")</f>
        <v>Oct-23</v>
      </c>
      <c r="G3263" t="str">
        <f>PROPER(Raw_Data!C3263&amp;". "&amp;Raw_Data!D3263)</f>
        <v>A. Stanlack</v>
      </c>
      <c r="H3263" t="str">
        <f>IF(OR(Raw_Data!E3263="M",Raw_Data!E3263="Male"),"Male",IF(OR(Raw_Data!E3263="F",Raw_Data!E3263="Female"),"Female","Not Confirmed"))</f>
        <v>Male</v>
      </c>
      <c r="I3263">
        <f>Raw_Data!F3263</f>
        <v>58</v>
      </c>
      <c r="J3263" t="str">
        <f>FLOOR(Raw_Data!F3263,10)&amp;"-"&amp;FLOOR(Raw_Data!F3263,10)+9</f>
        <v>50-59</v>
      </c>
      <c r="K3263" t="str">
        <f>Raw_Data!G3263</f>
        <v>White</v>
      </c>
      <c r="L3263" t="str">
        <f>Raw_Data!H3263</f>
        <v>None</v>
      </c>
      <c r="M3263" t="str">
        <f>IF(Raw_Data!I3263=TRUE,"Admitted","Not Admitted")</f>
        <v>Admitted</v>
      </c>
      <c r="N3263" t="str">
        <f>IF(Raw_Data!J3263="","Not Rated",Raw_Data!J3263)</f>
        <v>Not Rated</v>
      </c>
      <c r="O3263">
        <f>Raw_Data!K3263</f>
        <v>16</v>
      </c>
      <c r="P3263" t="str">
        <f>IF(Raw_Data!K3263&lt;=30,"Within Time","Delayed")</f>
        <v>Within Time</v>
      </c>
    </row>
    <row r="3264" spans="1:16" x14ac:dyDescent="0.35">
      <c r="A3264" t="str">
        <f>Raw_Data!A3264</f>
        <v>656-46-8836</v>
      </c>
      <c r="B3264" s="2">
        <f>Raw_Data!B3264</f>
        <v>45219.518750000003</v>
      </c>
      <c r="C3264">
        <f>HOUR(Raw_Data!B3264)</f>
        <v>12</v>
      </c>
      <c r="D3264" t="str">
        <f>TEXT(Raw_Data!B3264,"mmm")</f>
        <v>Oct</v>
      </c>
      <c r="E3264">
        <f>YEAR(Raw_Data!B3264)</f>
        <v>2023</v>
      </c>
      <c r="F3264" t="str">
        <f>TEXT(Raw_Data!B3264,"mmm-yy")</f>
        <v>Oct-23</v>
      </c>
      <c r="G3264" t="str">
        <f>PROPER(Raw_Data!C3264&amp;". "&amp;Raw_Data!D3264)</f>
        <v>R. Quickfall</v>
      </c>
      <c r="H3264" t="str">
        <f>IF(OR(Raw_Data!E3264="M",Raw_Data!E3264="Male"),"Male",IF(OR(Raw_Data!E3264="F",Raw_Data!E3264="Female"),"Female","Not Confirmed"))</f>
        <v>Not Confirmed</v>
      </c>
      <c r="I3264">
        <f>Raw_Data!F3264</f>
        <v>73</v>
      </c>
      <c r="J3264" t="str">
        <f>FLOOR(Raw_Data!F3264,10)&amp;"-"&amp;FLOOR(Raw_Data!F3264,10)+9</f>
        <v>70-79</v>
      </c>
      <c r="K3264" t="str">
        <f>Raw_Data!G3264</f>
        <v>White</v>
      </c>
      <c r="L3264" t="str">
        <f>Raw_Data!H3264</f>
        <v>None</v>
      </c>
      <c r="M3264" t="str">
        <f>IF(Raw_Data!I3264=TRUE,"Admitted","Not Admitted")</f>
        <v>Admitted</v>
      </c>
      <c r="N3264" t="str">
        <f>IF(Raw_Data!J3264="","Not Rated",Raw_Data!J3264)</f>
        <v>Not Rated</v>
      </c>
      <c r="O3264">
        <f>Raw_Data!K3264</f>
        <v>27</v>
      </c>
      <c r="P3264" t="str">
        <f>IF(Raw_Data!K3264&lt;=30,"Within Time","Delayed")</f>
        <v>Within Time</v>
      </c>
    </row>
    <row r="3265" spans="1:16" x14ac:dyDescent="0.35">
      <c r="A3265" t="str">
        <f>Raw_Data!A3265</f>
        <v>856-52-3199</v>
      </c>
      <c r="B3265" s="2">
        <f>Raw_Data!B3265</f>
        <v>45219.525000000001</v>
      </c>
      <c r="C3265">
        <f>HOUR(Raw_Data!B3265)</f>
        <v>12</v>
      </c>
      <c r="D3265" t="str">
        <f>TEXT(Raw_Data!B3265,"mmm")</f>
        <v>Oct</v>
      </c>
      <c r="E3265">
        <f>YEAR(Raw_Data!B3265)</f>
        <v>2023</v>
      </c>
      <c r="F3265" t="str">
        <f>TEXT(Raw_Data!B3265,"mmm-yy")</f>
        <v>Oct-23</v>
      </c>
      <c r="G3265" t="str">
        <f>PROPER(Raw_Data!C3265&amp;". "&amp;Raw_Data!D3265)</f>
        <v>K. Buff</v>
      </c>
      <c r="H3265" t="str">
        <f>IF(OR(Raw_Data!E3265="M",Raw_Data!E3265="Male"),"Male",IF(OR(Raw_Data!E3265="F",Raw_Data!E3265="Female"),"Female","Not Confirmed"))</f>
        <v>Female</v>
      </c>
      <c r="I3265">
        <f>Raw_Data!F3265</f>
        <v>54</v>
      </c>
      <c r="J3265" t="str">
        <f>FLOOR(Raw_Data!F3265,10)&amp;"-"&amp;FLOOR(Raw_Data!F3265,10)+9</f>
        <v>50-59</v>
      </c>
      <c r="K3265" t="str">
        <f>Raw_Data!G3265</f>
        <v>Asian</v>
      </c>
      <c r="L3265" t="str">
        <f>Raw_Data!H3265</f>
        <v>None</v>
      </c>
      <c r="M3265" t="str">
        <f>IF(Raw_Data!I3265=TRUE,"Admitted","Not Admitted")</f>
        <v>Admitted</v>
      </c>
      <c r="N3265" t="str">
        <f>IF(Raw_Data!J3265="","Not Rated",Raw_Data!J3265)</f>
        <v>Not Rated</v>
      </c>
      <c r="O3265">
        <f>Raw_Data!K3265</f>
        <v>31</v>
      </c>
      <c r="P3265" t="str">
        <f>IF(Raw_Data!K3265&lt;=30,"Within Time","Delayed")</f>
        <v>Delayed</v>
      </c>
    </row>
    <row r="3266" spans="1:16" x14ac:dyDescent="0.35">
      <c r="A3266" t="str">
        <f>Raw_Data!A3266</f>
        <v>605-16-5438</v>
      </c>
      <c r="B3266" s="2">
        <f>Raw_Data!B3266</f>
        <v>45219.539583333331</v>
      </c>
      <c r="C3266">
        <f>HOUR(Raw_Data!B3266)</f>
        <v>12</v>
      </c>
      <c r="D3266" t="str">
        <f>TEXT(Raw_Data!B3266,"mmm")</f>
        <v>Oct</v>
      </c>
      <c r="E3266">
        <f>YEAR(Raw_Data!B3266)</f>
        <v>2023</v>
      </c>
      <c r="F3266" t="str">
        <f>TEXT(Raw_Data!B3266,"mmm-yy")</f>
        <v>Oct-23</v>
      </c>
      <c r="G3266" t="str">
        <f>PROPER(Raw_Data!C3266&amp;". "&amp;Raw_Data!D3266)</f>
        <v>K. Stanlack</v>
      </c>
      <c r="H3266" t="str">
        <f>IF(OR(Raw_Data!E3266="M",Raw_Data!E3266="Male"),"Male",IF(OR(Raw_Data!E3266="F",Raw_Data!E3266="Female"),"Female","Not Confirmed"))</f>
        <v>Female</v>
      </c>
      <c r="I3266">
        <f>Raw_Data!F3266</f>
        <v>49</v>
      </c>
      <c r="J3266" t="str">
        <f>FLOOR(Raw_Data!F3266,10)&amp;"-"&amp;FLOOR(Raw_Data!F3266,10)+9</f>
        <v>40-49</v>
      </c>
      <c r="K3266" t="str">
        <f>Raw_Data!G3266</f>
        <v>African American</v>
      </c>
      <c r="L3266" t="str">
        <f>Raw_Data!H3266</f>
        <v>None</v>
      </c>
      <c r="M3266" t="str">
        <f>IF(Raw_Data!I3266=TRUE,"Admitted","Not Admitted")</f>
        <v>Admitted</v>
      </c>
      <c r="N3266" t="str">
        <f>IF(Raw_Data!J3266="","Not Rated",Raw_Data!J3266)</f>
        <v>Not Rated</v>
      </c>
      <c r="O3266">
        <f>Raw_Data!K3266</f>
        <v>34</v>
      </c>
      <c r="P3266" t="str">
        <f>IF(Raw_Data!K3266&lt;=30,"Within Time","Delayed")</f>
        <v>Delayed</v>
      </c>
    </row>
    <row r="3267" spans="1:16" x14ac:dyDescent="0.35">
      <c r="A3267" t="str">
        <f>Raw_Data!A3267</f>
        <v>800-61-6126</v>
      </c>
      <c r="B3267" s="2">
        <f>Raw_Data!B3267</f>
        <v>45219.561111111107</v>
      </c>
      <c r="C3267">
        <f>HOUR(Raw_Data!B3267)</f>
        <v>13</v>
      </c>
      <c r="D3267" t="str">
        <f>TEXT(Raw_Data!B3267,"mmm")</f>
        <v>Oct</v>
      </c>
      <c r="E3267">
        <f>YEAR(Raw_Data!B3267)</f>
        <v>2023</v>
      </c>
      <c r="F3267" t="str">
        <f>TEXT(Raw_Data!B3267,"mmm-yy")</f>
        <v>Oct-23</v>
      </c>
      <c r="G3267" t="str">
        <f>PROPER(Raw_Data!C3267&amp;". "&amp;Raw_Data!D3267)</f>
        <v>H. Bracegirdle</v>
      </c>
      <c r="H3267" t="str">
        <f>IF(OR(Raw_Data!E3267="M",Raw_Data!E3267="Male"),"Male",IF(OR(Raw_Data!E3267="F",Raw_Data!E3267="Female"),"Female","Not Confirmed"))</f>
        <v>Male</v>
      </c>
      <c r="I3267">
        <f>Raw_Data!F3267</f>
        <v>65</v>
      </c>
      <c r="J3267" t="str">
        <f>FLOOR(Raw_Data!F3267,10)&amp;"-"&amp;FLOOR(Raw_Data!F3267,10)+9</f>
        <v>60-69</v>
      </c>
      <c r="K3267" t="str">
        <f>Raw_Data!G3267</f>
        <v>White</v>
      </c>
      <c r="L3267" t="str">
        <f>Raw_Data!H3267</f>
        <v>None</v>
      </c>
      <c r="M3267" t="str">
        <f>IF(Raw_Data!I3267=TRUE,"Admitted","Not Admitted")</f>
        <v>Admitted</v>
      </c>
      <c r="N3267">
        <f>IF(Raw_Data!J3267="","Not Rated",Raw_Data!J3267)</f>
        <v>6</v>
      </c>
      <c r="O3267">
        <f>Raw_Data!K3267</f>
        <v>31</v>
      </c>
      <c r="P3267" t="str">
        <f>IF(Raw_Data!K3267&lt;=30,"Within Time","Delayed")</f>
        <v>Delayed</v>
      </c>
    </row>
    <row r="3268" spans="1:16" x14ac:dyDescent="0.35">
      <c r="A3268" t="str">
        <f>Raw_Data!A3268</f>
        <v>692-86-5348</v>
      </c>
      <c r="B3268" s="2">
        <f>Raw_Data!B3268</f>
        <v>45219.59097222222</v>
      </c>
      <c r="C3268">
        <f>HOUR(Raw_Data!B3268)</f>
        <v>14</v>
      </c>
      <c r="D3268" t="str">
        <f>TEXT(Raw_Data!B3268,"mmm")</f>
        <v>Oct</v>
      </c>
      <c r="E3268">
        <f>YEAR(Raw_Data!B3268)</f>
        <v>2023</v>
      </c>
      <c r="F3268" t="str">
        <f>TEXT(Raw_Data!B3268,"mmm-yy")</f>
        <v>Oct-23</v>
      </c>
      <c r="G3268" t="str">
        <f>PROPER(Raw_Data!C3268&amp;". "&amp;Raw_Data!D3268)</f>
        <v>M. Brixey</v>
      </c>
      <c r="H3268" t="str">
        <f>IF(OR(Raw_Data!E3268="M",Raw_Data!E3268="Male"),"Male",IF(OR(Raw_Data!E3268="F",Raw_Data!E3268="Female"),"Female","Not Confirmed"))</f>
        <v>Male</v>
      </c>
      <c r="I3268">
        <f>Raw_Data!F3268</f>
        <v>41</v>
      </c>
      <c r="J3268" t="str">
        <f>FLOOR(Raw_Data!F3268,10)&amp;"-"&amp;FLOOR(Raw_Data!F3268,10)+9</f>
        <v>40-49</v>
      </c>
      <c r="K3268" t="str">
        <f>Raw_Data!G3268</f>
        <v>White</v>
      </c>
      <c r="L3268" t="str">
        <f>Raw_Data!H3268</f>
        <v>None</v>
      </c>
      <c r="M3268" t="str">
        <f>IF(Raw_Data!I3268=TRUE,"Admitted","Not Admitted")</f>
        <v>Not Admitted</v>
      </c>
      <c r="N3268" t="str">
        <f>IF(Raw_Data!J3268="","Not Rated",Raw_Data!J3268)</f>
        <v>Not Rated</v>
      </c>
      <c r="O3268">
        <f>Raw_Data!K3268</f>
        <v>28</v>
      </c>
      <c r="P3268" t="str">
        <f>IF(Raw_Data!K3268&lt;=30,"Within Time","Delayed")</f>
        <v>Within Time</v>
      </c>
    </row>
    <row r="3269" spans="1:16" x14ac:dyDescent="0.35">
      <c r="A3269" t="str">
        <f>Raw_Data!A3269</f>
        <v>325-88-5496</v>
      </c>
      <c r="B3269" s="2">
        <f>Raw_Data!B3269</f>
        <v>45219.59097222222</v>
      </c>
      <c r="C3269">
        <f>HOUR(Raw_Data!B3269)</f>
        <v>14</v>
      </c>
      <c r="D3269" t="str">
        <f>TEXT(Raw_Data!B3269,"mmm")</f>
        <v>Oct</v>
      </c>
      <c r="E3269">
        <f>YEAR(Raw_Data!B3269)</f>
        <v>2023</v>
      </c>
      <c r="F3269" t="str">
        <f>TEXT(Raw_Data!B3269,"mmm-yy")</f>
        <v>Oct-23</v>
      </c>
      <c r="G3269" t="str">
        <f>PROPER(Raw_Data!C3269&amp;". "&amp;Raw_Data!D3269)</f>
        <v>L. Tunstall</v>
      </c>
      <c r="H3269" t="str">
        <f>IF(OR(Raw_Data!E3269="M",Raw_Data!E3269="Male"),"Male",IF(OR(Raw_Data!E3269="F",Raw_Data!E3269="Female"),"Female","Not Confirmed"))</f>
        <v>Male</v>
      </c>
      <c r="I3269">
        <f>Raw_Data!F3269</f>
        <v>72</v>
      </c>
      <c r="J3269" t="str">
        <f>FLOOR(Raw_Data!F3269,10)&amp;"-"&amp;FLOOR(Raw_Data!F3269,10)+9</f>
        <v>70-79</v>
      </c>
      <c r="K3269" t="str">
        <f>Raw_Data!G3269</f>
        <v>White</v>
      </c>
      <c r="L3269" t="str">
        <f>Raw_Data!H3269</f>
        <v>Physiotherapy</v>
      </c>
      <c r="M3269" t="str">
        <f>IF(Raw_Data!I3269=TRUE,"Admitted","Not Admitted")</f>
        <v>Not Admitted</v>
      </c>
      <c r="N3269" t="str">
        <f>IF(Raw_Data!J3269="","Not Rated",Raw_Data!J3269)</f>
        <v>Not Rated</v>
      </c>
      <c r="O3269">
        <f>Raw_Data!K3269</f>
        <v>47</v>
      </c>
      <c r="P3269" t="str">
        <f>IF(Raw_Data!K3269&lt;=30,"Within Time","Delayed")</f>
        <v>Delayed</v>
      </c>
    </row>
    <row r="3270" spans="1:16" x14ac:dyDescent="0.35">
      <c r="A3270" t="str">
        <f>Raw_Data!A3270</f>
        <v>822-95-9514</v>
      </c>
      <c r="B3270" s="2">
        <f>Raw_Data!B3270</f>
        <v>45219.693749999999</v>
      </c>
      <c r="C3270">
        <f>HOUR(Raw_Data!B3270)</f>
        <v>16</v>
      </c>
      <c r="D3270" t="str">
        <f>TEXT(Raw_Data!B3270,"mmm")</f>
        <v>Oct</v>
      </c>
      <c r="E3270">
        <f>YEAR(Raw_Data!B3270)</f>
        <v>2023</v>
      </c>
      <c r="F3270" t="str">
        <f>TEXT(Raw_Data!B3270,"mmm-yy")</f>
        <v>Oct-23</v>
      </c>
      <c r="G3270" t="str">
        <f>PROPER(Raw_Data!C3270&amp;". "&amp;Raw_Data!D3270)</f>
        <v>E. Upperton</v>
      </c>
      <c r="H3270" t="str">
        <f>IF(OR(Raw_Data!E3270="M",Raw_Data!E3270="Male"),"Male",IF(OR(Raw_Data!E3270="F",Raw_Data!E3270="Female"),"Female","Not Confirmed"))</f>
        <v>Female</v>
      </c>
      <c r="I3270">
        <f>Raw_Data!F3270</f>
        <v>71</v>
      </c>
      <c r="J3270" t="str">
        <f>FLOOR(Raw_Data!F3270,10)&amp;"-"&amp;FLOOR(Raw_Data!F3270,10)+9</f>
        <v>70-79</v>
      </c>
      <c r="K3270" t="str">
        <f>Raw_Data!G3270</f>
        <v>Asian</v>
      </c>
      <c r="L3270" t="str">
        <f>Raw_Data!H3270</f>
        <v>None</v>
      </c>
      <c r="M3270" t="str">
        <f>IF(Raw_Data!I3270=TRUE,"Admitted","Not Admitted")</f>
        <v>Admitted</v>
      </c>
      <c r="N3270">
        <f>IF(Raw_Data!J3270="","Not Rated",Raw_Data!J3270)</f>
        <v>3</v>
      </c>
      <c r="O3270">
        <f>Raw_Data!K3270</f>
        <v>46</v>
      </c>
      <c r="P3270" t="str">
        <f>IF(Raw_Data!K3270&lt;=30,"Within Time","Delayed")</f>
        <v>Delayed</v>
      </c>
    </row>
    <row r="3271" spans="1:16" x14ac:dyDescent="0.35">
      <c r="A3271" t="str">
        <f>Raw_Data!A3271</f>
        <v>275-37-3228</v>
      </c>
      <c r="B3271" s="2">
        <f>Raw_Data!B3271</f>
        <v>45219.757638888892</v>
      </c>
      <c r="C3271">
        <f>HOUR(Raw_Data!B3271)</f>
        <v>18</v>
      </c>
      <c r="D3271" t="str">
        <f>TEXT(Raw_Data!B3271,"mmm")</f>
        <v>Oct</v>
      </c>
      <c r="E3271">
        <f>YEAR(Raw_Data!B3271)</f>
        <v>2023</v>
      </c>
      <c r="F3271" t="str">
        <f>TEXT(Raw_Data!B3271,"mmm-yy")</f>
        <v>Oct-23</v>
      </c>
      <c r="G3271" t="str">
        <f>PROPER(Raw_Data!C3271&amp;". "&amp;Raw_Data!D3271)</f>
        <v>P. Hathaway</v>
      </c>
      <c r="H3271" t="str">
        <f>IF(OR(Raw_Data!E3271="M",Raw_Data!E3271="Male"),"Male",IF(OR(Raw_Data!E3271="F",Raw_Data!E3271="Female"),"Female","Not Confirmed"))</f>
        <v>Male</v>
      </c>
      <c r="I3271">
        <f>Raw_Data!F3271</f>
        <v>72</v>
      </c>
      <c r="J3271" t="str">
        <f>FLOOR(Raw_Data!F3271,10)&amp;"-"&amp;FLOOR(Raw_Data!F3271,10)+9</f>
        <v>70-79</v>
      </c>
      <c r="K3271" t="str">
        <f>Raw_Data!G3271</f>
        <v>Asian</v>
      </c>
      <c r="L3271" t="str">
        <f>Raw_Data!H3271</f>
        <v>Physiotherapy</v>
      </c>
      <c r="M3271" t="str">
        <f>IF(Raw_Data!I3271=TRUE,"Admitted","Not Admitted")</f>
        <v>Not Admitted</v>
      </c>
      <c r="N3271" t="str">
        <f>IF(Raw_Data!J3271="","Not Rated",Raw_Data!J3271)</f>
        <v>Not Rated</v>
      </c>
      <c r="O3271">
        <f>Raw_Data!K3271</f>
        <v>13</v>
      </c>
      <c r="P3271" t="str">
        <f>IF(Raw_Data!K3271&lt;=30,"Within Time","Delayed")</f>
        <v>Within Time</v>
      </c>
    </row>
    <row r="3272" spans="1:16" x14ac:dyDescent="0.35">
      <c r="A3272" t="str">
        <f>Raw_Data!A3272</f>
        <v>369-21-3241</v>
      </c>
      <c r="B3272" s="2">
        <f>Raw_Data!B3272</f>
        <v>45219.763194444437</v>
      </c>
      <c r="C3272">
        <f>HOUR(Raw_Data!B3272)</f>
        <v>18</v>
      </c>
      <c r="D3272" t="str">
        <f>TEXT(Raw_Data!B3272,"mmm")</f>
        <v>Oct</v>
      </c>
      <c r="E3272">
        <f>YEAR(Raw_Data!B3272)</f>
        <v>2023</v>
      </c>
      <c r="F3272" t="str">
        <f>TEXT(Raw_Data!B3272,"mmm-yy")</f>
        <v>Oct-23</v>
      </c>
      <c r="G3272" t="str">
        <f>PROPER(Raw_Data!C3272&amp;". "&amp;Raw_Data!D3272)</f>
        <v>X. Stanlack</v>
      </c>
      <c r="H3272" t="str">
        <f>IF(OR(Raw_Data!E3272="M",Raw_Data!E3272="Male"),"Male",IF(OR(Raw_Data!E3272="F",Raw_Data!E3272="Female"),"Female","Not Confirmed"))</f>
        <v>Female</v>
      </c>
      <c r="I3272">
        <f>Raw_Data!F3272</f>
        <v>11</v>
      </c>
      <c r="J3272" t="str">
        <f>FLOOR(Raw_Data!F3272,10)&amp;"-"&amp;FLOOR(Raw_Data!F3272,10)+9</f>
        <v>10-19</v>
      </c>
      <c r="K3272" t="str">
        <f>Raw_Data!G3272</f>
        <v>Declined to Identify</v>
      </c>
      <c r="L3272" t="str">
        <f>Raw_Data!H3272</f>
        <v>None</v>
      </c>
      <c r="M3272" t="str">
        <f>IF(Raw_Data!I3272=TRUE,"Admitted","Not Admitted")</f>
        <v>Admitted</v>
      </c>
      <c r="N3272">
        <f>IF(Raw_Data!J3272="","Not Rated",Raw_Data!J3272)</f>
        <v>5</v>
      </c>
      <c r="O3272">
        <f>Raw_Data!K3272</f>
        <v>27</v>
      </c>
      <c r="P3272" t="str">
        <f>IF(Raw_Data!K3272&lt;=30,"Within Time","Delayed")</f>
        <v>Within Time</v>
      </c>
    </row>
    <row r="3273" spans="1:16" x14ac:dyDescent="0.35">
      <c r="A3273" t="str">
        <f>Raw_Data!A3273</f>
        <v>687-71-2036</v>
      </c>
      <c r="B3273" s="2">
        <f>Raw_Data!B3273</f>
        <v>45219.85</v>
      </c>
      <c r="C3273">
        <f>HOUR(Raw_Data!B3273)</f>
        <v>20</v>
      </c>
      <c r="D3273" t="str">
        <f>TEXT(Raw_Data!B3273,"mmm")</f>
        <v>Oct</v>
      </c>
      <c r="E3273">
        <f>YEAR(Raw_Data!B3273)</f>
        <v>2023</v>
      </c>
      <c r="F3273" t="str">
        <f>TEXT(Raw_Data!B3273,"mmm-yy")</f>
        <v>Oct-23</v>
      </c>
      <c r="G3273" t="str">
        <f>PROPER(Raw_Data!C3273&amp;". "&amp;Raw_Data!D3273)</f>
        <v>W. Quarmby</v>
      </c>
      <c r="H3273" t="str">
        <f>IF(OR(Raw_Data!E3273="M",Raw_Data!E3273="Male"),"Male",IF(OR(Raw_Data!E3273="F",Raw_Data!E3273="Female"),"Female","Not Confirmed"))</f>
        <v>Female</v>
      </c>
      <c r="I3273">
        <f>Raw_Data!F3273</f>
        <v>48</v>
      </c>
      <c r="J3273" t="str">
        <f>FLOOR(Raw_Data!F3273,10)&amp;"-"&amp;FLOOR(Raw_Data!F3273,10)+9</f>
        <v>40-49</v>
      </c>
      <c r="K3273" t="str">
        <f>Raw_Data!G3273</f>
        <v>African American</v>
      </c>
      <c r="L3273" t="str">
        <f>Raw_Data!H3273</f>
        <v>Orthopedics</v>
      </c>
      <c r="M3273" t="str">
        <f>IF(Raw_Data!I3273=TRUE,"Admitted","Not Admitted")</f>
        <v>Not Admitted</v>
      </c>
      <c r="N3273" t="str">
        <f>IF(Raw_Data!J3273="","Not Rated",Raw_Data!J3273)</f>
        <v>Not Rated</v>
      </c>
      <c r="O3273">
        <f>Raw_Data!K3273</f>
        <v>43</v>
      </c>
      <c r="P3273" t="str">
        <f>IF(Raw_Data!K3273&lt;=30,"Within Time","Delayed")</f>
        <v>Delayed</v>
      </c>
    </row>
    <row r="3274" spans="1:16" x14ac:dyDescent="0.35">
      <c r="A3274" t="str">
        <f>Raw_Data!A3274</f>
        <v>188-55-1013</v>
      </c>
      <c r="B3274" s="2">
        <f>Raw_Data!B3274</f>
        <v>45219.944444444453</v>
      </c>
      <c r="C3274">
        <f>HOUR(Raw_Data!B3274)</f>
        <v>22</v>
      </c>
      <c r="D3274" t="str">
        <f>TEXT(Raw_Data!B3274,"mmm")</f>
        <v>Oct</v>
      </c>
      <c r="E3274">
        <f>YEAR(Raw_Data!B3274)</f>
        <v>2023</v>
      </c>
      <c r="F3274" t="str">
        <f>TEXT(Raw_Data!B3274,"mmm-yy")</f>
        <v>Oct-23</v>
      </c>
      <c r="G3274" t="str">
        <f>PROPER(Raw_Data!C3274&amp;". "&amp;Raw_Data!D3274)</f>
        <v>G. Middleditch</v>
      </c>
      <c r="H3274" t="str">
        <f>IF(OR(Raw_Data!E3274="M",Raw_Data!E3274="Male"),"Male",IF(OR(Raw_Data!E3274="F",Raw_Data!E3274="Female"),"Female","Not Confirmed"))</f>
        <v>Female</v>
      </c>
      <c r="I3274">
        <f>Raw_Data!F3274</f>
        <v>18</v>
      </c>
      <c r="J3274" t="str">
        <f>FLOOR(Raw_Data!F3274,10)&amp;"-"&amp;FLOOR(Raw_Data!F3274,10)+9</f>
        <v>10-19</v>
      </c>
      <c r="K3274" t="str">
        <f>Raw_Data!G3274</f>
        <v>Asian</v>
      </c>
      <c r="L3274" t="str">
        <f>Raw_Data!H3274</f>
        <v>Neurology</v>
      </c>
      <c r="M3274" t="str">
        <f>IF(Raw_Data!I3274=TRUE,"Admitted","Not Admitted")</f>
        <v>Not Admitted</v>
      </c>
      <c r="N3274" t="str">
        <f>IF(Raw_Data!J3274="","Not Rated",Raw_Data!J3274)</f>
        <v>Not Rated</v>
      </c>
      <c r="O3274">
        <f>Raw_Data!K3274</f>
        <v>53</v>
      </c>
      <c r="P3274" t="str">
        <f>IF(Raw_Data!K3274&lt;=30,"Within Time","Delayed")</f>
        <v>Delayed</v>
      </c>
    </row>
    <row r="3275" spans="1:16" x14ac:dyDescent="0.35">
      <c r="A3275" t="str">
        <f>Raw_Data!A3275</f>
        <v>880-63-4610</v>
      </c>
      <c r="B3275" s="2">
        <f>Raw_Data!B3275</f>
        <v>45220.104166666657</v>
      </c>
      <c r="C3275">
        <f>HOUR(Raw_Data!B3275)</f>
        <v>2</v>
      </c>
      <c r="D3275" t="str">
        <f>TEXT(Raw_Data!B3275,"mmm")</f>
        <v>Oct</v>
      </c>
      <c r="E3275">
        <f>YEAR(Raw_Data!B3275)</f>
        <v>2023</v>
      </c>
      <c r="F3275" t="str">
        <f>TEXT(Raw_Data!B3275,"mmm-yy")</f>
        <v>Oct-23</v>
      </c>
      <c r="G3275" t="str">
        <f>PROPER(Raw_Data!C3275&amp;". "&amp;Raw_Data!D3275)</f>
        <v>S. Oakden</v>
      </c>
      <c r="H3275" t="str">
        <f>IF(OR(Raw_Data!E3275="M",Raw_Data!E3275="Male"),"Male",IF(OR(Raw_Data!E3275="F",Raw_Data!E3275="Female"),"Female","Not Confirmed"))</f>
        <v>Male</v>
      </c>
      <c r="I3275">
        <f>Raw_Data!F3275</f>
        <v>40</v>
      </c>
      <c r="J3275" t="str">
        <f>FLOOR(Raw_Data!F3275,10)&amp;"-"&amp;FLOOR(Raw_Data!F3275,10)+9</f>
        <v>40-49</v>
      </c>
      <c r="K3275" t="str">
        <f>Raw_Data!G3275</f>
        <v>African American</v>
      </c>
      <c r="L3275" t="str">
        <f>Raw_Data!H3275</f>
        <v>None</v>
      </c>
      <c r="M3275" t="str">
        <f>IF(Raw_Data!I3275=TRUE,"Admitted","Not Admitted")</f>
        <v>Not Admitted</v>
      </c>
      <c r="N3275" t="str">
        <f>IF(Raw_Data!J3275="","Not Rated",Raw_Data!J3275)</f>
        <v>Not Rated</v>
      </c>
      <c r="O3275">
        <f>Raw_Data!K3275</f>
        <v>21</v>
      </c>
      <c r="P3275" t="str">
        <f>IF(Raw_Data!K3275&lt;=30,"Within Time","Delayed")</f>
        <v>Within Time</v>
      </c>
    </row>
    <row r="3276" spans="1:16" x14ac:dyDescent="0.35">
      <c r="A3276" t="str">
        <f>Raw_Data!A3276</f>
        <v>532-94-7977</v>
      </c>
      <c r="B3276" s="2">
        <f>Raw_Data!B3276</f>
        <v>45220.201388888891</v>
      </c>
      <c r="C3276">
        <f>HOUR(Raw_Data!B3276)</f>
        <v>4</v>
      </c>
      <c r="D3276" t="str">
        <f>TEXT(Raw_Data!B3276,"mmm")</f>
        <v>Oct</v>
      </c>
      <c r="E3276">
        <f>YEAR(Raw_Data!B3276)</f>
        <v>2023</v>
      </c>
      <c r="F3276" t="str">
        <f>TEXT(Raw_Data!B3276,"mmm-yy")</f>
        <v>Oct-23</v>
      </c>
      <c r="G3276" t="str">
        <f>PROPER(Raw_Data!C3276&amp;". "&amp;Raw_Data!D3276)</f>
        <v>M. Upperton</v>
      </c>
      <c r="H3276" t="str">
        <f>IF(OR(Raw_Data!E3276="M",Raw_Data!E3276="Male"),"Male",IF(OR(Raw_Data!E3276="F",Raw_Data!E3276="Female"),"Female","Not Confirmed"))</f>
        <v>Male</v>
      </c>
      <c r="I3276">
        <f>Raw_Data!F3276</f>
        <v>57</v>
      </c>
      <c r="J3276" t="str">
        <f>FLOOR(Raw_Data!F3276,10)&amp;"-"&amp;FLOOR(Raw_Data!F3276,10)+9</f>
        <v>50-59</v>
      </c>
      <c r="K3276" t="str">
        <f>Raw_Data!G3276</f>
        <v>Native American/Alaska Native</v>
      </c>
      <c r="L3276" t="str">
        <f>Raw_Data!H3276</f>
        <v>None</v>
      </c>
      <c r="M3276" t="str">
        <f>IF(Raw_Data!I3276=TRUE,"Admitted","Not Admitted")</f>
        <v>Not Admitted</v>
      </c>
      <c r="N3276" t="str">
        <f>IF(Raw_Data!J3276="","Not Rated",Raw_Data!J3276)</f>
        <v>Not Rated</v>
      </c>
      <c r="O3276">
        <f>Raw_Data!K3276</f>
        <v>59</v>
      </c>
      <c r="P3276" t="str">
        <f>IF(Raw_Data!K3276&lt;=30,"Within Time","Delayed")</f>
        <v>Delayed</v>
      </c>
    </row>
    <row r="3277" spans="1:16" x14ac:dyDescent="0.35">
      <c r="A3277" t="str">
        <f>Raw_Data!A3277</f>
        <v>809-95-1665</v>
      </c>
      <c r="B3277" s="2">
        <f>Raw_Data!B3277</f>
        <v>45220.217361111107</v>
      </c>
      <c r="C3277">
        <f>HOUR(Raw_Data!B3277)</f>
        <v>5</v>
      </c>
      <c r="D3277" t="str">
        <f>TEXT(Raw_Data!B3277,"mmm")</f>
        <v>Oct</v>
      </c>
      <c r="E3277">
        <f>YEAR(Raw_Data!B3277)</f>
        <v>2023</v>
      </c>
      <c r="F3277" t="str">
        <f>TEXT(Raw_Data!B3277,"mmm-yy")</f>
        <v>Oct-23</v>
      </c>
      <c r="G3277" t="str">
        <f>PROPER(Raw_Data!C3277&amp;". "&amp;Raw_Data!D3277)</f>
        <v>G. Ainsworth</v>
      </c>
      <c r="H3277" t="str">
        <f>IF(OR(Raw_Data!E3277="M",Raw_Data!E3277="Male"),"Male",IF(OR(Raw_Data!E3277="F",Raw_Data!E3277="Female"),"Female","Not Confirmed"))</f>
        <v>Male</v>
      </c>
      <c r="I3277">
        <f>Raw_Data!F3277</f>
        <v>26</v>
      </c>
      <c r="J3277" t="str">
        <f>FLOOR(Raw_Data!F3277,10)&amp;"-"&amp;FLOOR(Raw_Data!F3277,10)+9</f>
        <v>20-29</v>
      </c>
      <c r="K3277" t="str">
        <f>Raw_Data!G3277</f>
        <v>Declined to Identify</v>
      </c>
      <c r="L3277" t="str">
        <f>Raw_Data!H3277</f>
        <v>None</v>
      </c>
      <c r="M3277" t="str">
        <f>IF(Raw_Data!I3277=TRUE,"Admitted","Not Admitted")</f>
        <v>Not Admitted</v>
      </c>
      <c r="N3277" t="str">
        <f>IF(Raw_Data!J3277="","Not Rated",Raw_Data!J3277)</f>
        <v>Not Rated</v>
      </c>
      <c r="O3277">
        <f>Raw_Data!K3277</f>
        <v>52</v>
      </c>
      <c r="P3277" t="str">
        <f>IF(Raw_Data!K3277&lt;=30,"Within Time","Delayed")</f>
        <v>Delayed</v>
      </c>
    </row>
    <row r="3278" spans="1:16" x14ac:dyDescent="0.35">
      <c r="A3278" t="str">
        <f>Raw_Data!A3278</f>
        <v>486-15-8020</v>
      </c>
      <c r="B3278" s="2">
        <f>Raw_Data!B3278</f>
        <v>45220.243055555547</v>
      </c>
      <c r="C3278">
        <f>HOUR(Raw_Data!B3278)</f>
        <v>5</v>
      </c>
      <c r="D3278" t="str">
        <f>TEXT(Raw_Data!B3278,"mmm")</f>
        <v>Oct</v>
      </c>
      <c r="E3278">
        <f>YEAR(Raw_Data!B3278)</f>
        <v>2023</v>
      </c>
      <c r="F3278" t="str">
        <f>TEXT(Raw_Data!B3278,"mmm-yy")</f>
        <v>Oct-23</v>
      </c>
      <c r="G3278" t="str">
        <f>PROPER(Raw_Data!C3278&amp;". "&amp;Raw_Data!D3278)</f>
        <v>R. Sheffield</v>
      </c>
      <c r="H3278" t="str">
        <f>IF(OR(Raw_Data!E3278="M",Raw_Data!E3278="Male"),"Male",IF(OR(Raw_Data!E3278="F",Raw_Data!E3278="Female"),"Female","Not Confirmed"))</f>
        <v>Male</v>
      </c>
      <c r="I3278">
        <f>Raw_Data!F3278</f>
        <v>75</v>
      </c>
      <c r="J3278" t="str">
        <f>FLOOR(Raw_Data!F3278,10)&amp;"-"&amp;FLOOR(Raw_Data!F3278,10)+9</f>
        <v>70-79</v>
      </c>
      <c r="K3278" t="str">
        <f>Raw_Data!G3278</f>
        <v>Native American/Alaska Native</v>
      </c>
      <c r="L3278" t="str">
        <f>Raw_Data!H3278</f>
        <v>None</v>
      </c>
      <c r="M3278" t="str">
        <f>IF(Raw_Data!I3278=TRUE,"Admitted","Not Admitted")</f>
        <v>Admitted</v>
      </c>
      <c r="N3278" t="str">
        <f>IF(Raw_Data!J3278="","Not Rated",Raw_Data!J3278)</f>
        <v>Not Rated</v>
      </c>
      <c r="O3278">
        <f>Raw_Data!K3278</f>
        <v>12</v>
      </c>
      <c r="P3278" t="str">
        <f>IF(Raw_Data!K3278&lt;=30,"Within Time","Delayed")</f>
        <v>Within Time</v>
      </c>
    </row>
    <row r="3279" spans="1:16" x14ac:dyDescent="0.35">
      <c r="A3279" t="str">
        <f>Raw_Data!A3279</f>
        <v>863-93-1320</v>
      </c>
      <c r="B3279" s="2">
        <f>Raw_Data!B3279</f>
        <v>45220.243055555547</v>
      </c>
      <c r="C3279">
        <f>HOUR(Raw_Data!B3279)</f>
        <v>5</v>
      </c>
      <c r="D3279" t="str">
        <f>TEXT(Raw_Data!B3279,"mmm")</f>
        <v>Oct</v>
      </c>
      <c r="E3279">
        <f>YEAR(Raw_Data!B3279)</f>
        <v>2023</v>
      </c>
      <c r="F3279" t="str">
        <f>TEXT(Raw_Data!B3279,"mmm-yy")</f>
        <v>Oct-23</v>
      </c>
      <c r="G3279" t="str">
        <f>PROPER(Raw_Data!C3279&amp;". "&amp;Raw_Data!D3279)</f>
        <v>S. Verity</v>
      </c>
      <c r="H3279" t="str">
        <f>IF(OR(Raw_Data!E3279="M",Raw_Data!E3279="Male"),"Male",IF(OR(Raw_Data!E3279="F",Raw_Data!E3279="Female"),"Female","Not Confirmed"))</f>
        <v>Female</v>
      </c>
      <c r="I3279">
        <f>Raw_Data!F3279</f>
        <v>12</v>
      </c>
      <c r="J3279" t="str">
        <f>FLOOR(Raw_Data!F3279,10)&amp;"-"&amp;FLOOR(Raw_Data!F3279,10)+9</f>
        <v>10-19</v>
      </c>
      <c r="K3279" t="str">
        <f>Raw_Data!G3279</f>
        <v>White</v>
      </c>
      <c r="L3279" t="str">
        <f>Raw_Data!H3279</f>
        <v>None</v>
      </c>
      <c r="M3279" t="str">
        <f>IF(Raw_Data!I3279=TRUE,"Admitted","Not Admitted")</f>
        <v>Admitted</v>
      </c>
      <c r="N3279" t="str">
        <f>IF(Raw_Data!J3279="","Not Rated",Raw_Data!J3279)</f>
        <v>Not Rated</v>
      </c>
      <c r="O3279">
        <f>Raw_Data!K3279</f>
        <v>47</v>
      </c>
      <c r="P3279" t="str">
        <f>IF(Raw_Data!K3279&lt;=30,"Within Time","Delayed")</f>
        <v>Delayed</v>
      </c>
    </row>
    <row r="3280" spans="1:16" x14ac:dyDescent="0.35">
      <c r="A3280" t="str">
        <f>Raw_Data!A3280</f>
        <v>273-45-4941</v>
      </c>
      <c r="B3280" s="2">
        <f>Raw_Data!B3280</f>
        <v>45220.256249999999</v>
      </c>
      <c r="C3280">
        <f>HOUR(Raw_Data!B3280)</f>
        <v>6</v>
      </c>
      <c r="D3280" t="str">
        <f>TEXT(Raw_Data!B3280,"mmm")</f>
        <v>Oct</v>
      </c>
      <c r="E3280">
        <f>YEAR(Raw_Data!B3280)</f>
        <v>2023</v>
      </c>
      <c r="F3280" t="str">
        <f>TEXT(Raw_Data!B3280,"mmm-yy")</f>
        <v>Oct-23</v>
      </c>
      <c r="G3280" t="str">
        <f>PROPER(Raw_Data!C3280&amp;". "&amp;Raw_Data!D3280)</f>
        <v>O. Northcote</v>
      </c>
      <c r="H3280" t="str">
        <f>IF(OR(Raw_Data!E3280="M",Raw_Data!E3280="Male"),"Male",IF(OR(Raw_Data!E3280="F",Raw_Data!E3280="Female"),"Female","Not Confirmed"))</f>
        <v>Female</v>
      </c>
      <c r="I3280">
        <f>Raw_Data!F3280</f>
        <v>63</v>
      </c>
      <c r="J3280" t="str">
        <f>FLOOR(Raw_Data!F3280,10)&amp;"-"&amp;FLOOR(Raw_Data!F3280,10)+9</f>
        <v>60-69</v>
      </c>
      <c r="K3280" t="str">
        <f>Raw_Data!G3280</f>
        <v>White</v>
      </c>
      <c r="L3280" t="str">
        <f>Raw_Data!H3280</f>
        <v>Orthopedics</v>
      </c>
      <c r="M3280" t="str">
        <f>IF(Raw_Data!I3280=TRUE,"Admitted","Not Admitted")</f>
        <v>Admitted</v>
      </c>
      <c r="N3280">
        <f>IF(Raw_Data!J3280="","Not Rated",Raw_Data!J3280)</f>
        <v>6</v>
      </c>
      <c r="O3280">
        <f>Raw_Data!K3280</f>
        <v>24</v>
      </c>
      <c r="P3280" t="str">
        <f>IF(Raw_Data!K3280&lt;=30,"Within Time","Delayed")</f>
        <v>Within Time</v>
      </c>
    </row>
    <row r="3281" spans="1:16" x14ac:dyDescent="0.35">
      <c r="A3281" t="str">
        <f>Raw_Data!A3281</f>
        <v>705-70-8581</v>
      </c>
      <c r="B3281" s="2">
        <f>Raw_Data!B3281</f>
        <v>45220.285416666673</v>
      </c>
      <c r="C3281">
        <f>HOUR(Raw_Data!B3281)</f>
        <v>6</v>
      </c>
      <c r="D3281" t="str">
        <f>TEXT(Raw_Data!B3281,"mmm")</f>
        <v>Oct</v>
      </c>
      <c r="E3281">
        <f>YEAR(Raw_Data!B3281)</f>
        <v>2023</v>
      </c>
      <c r="F3281" t="str">
        <f>TEXT(Raw_Data!B3281,"mmm-yy")</f>
        <v>Oct-23</v>
      </c>
      <c r="G3281" t="str">
        <f>PROPER(Raw_Data!C3281&amp;". "&amp;Raw_Data!D3281)</f>
        <v>A. Postlethwaite</v>
      </c>
      <c r="H3281" t="str">
        <f>IF(OR(Raw_Data!E3281="M",Raw_Data!E3281="Male"),"Male",IF(OR(Raw_Data!E3281="F",Raw_Data!E3281="Female"),"Female","Not Confirmed"))</f>
        <v>Female</v>
      </c>
      <c r="I3281">
        <f>Raw_Data!F3281</f>
        <v>32</v>
      </c>
      <c r="J3281" t="str">
        <f>FLOOR(Raw_Data!F3281,10)&amp;"-"&amp;FLOOR(Raw_Data!F3281,10)+9</f>
        <v>30-39</v>
      </c>
      <c r="K3281" t="str">
        <f>Raw_Data!G3281</f>
        <v>White</v>
      </c>
      <c r="L3281" t="str">
        <f>Raw_Data!H3281</f>
        <v>None</v>
      </c>
      <c r="M3281" t="str">
        <f>IF(Raw_Data!I3281=TRUE,"Admitted","Not Admitted")</f>
        <v>Admitted</v>
      </c>
      <c r="N3281" t="str">
        <f>IF(Raw_Data!J3281="","Not Rated",Raw_Data!J3281)</f>
        <v>Not Rated</v>
      </c>
      <c r="O3281">
        <f>Raw_Data!K3281</f>
        <v>19</v>
      </c>
      <c r="P3281" t="str">
        <f>IF(Raw_Data!K3281&lt;=30,"Within Time","Delayed")</f>
        <v>Within Time</v>
      </c>
    </row>
    <row r="3282" spans="1:16" x14ac:dyDescent="0.35">
      <c r="A3282" t="str">
        <f>Raw_Data!A3282</f>
        <v>190-65-3618</v>
      </c>
      <c r="B3282" s="2">
        <f>Raw_Data!B3282</f>
        <v>45220.373611111107</v>
      </c>
      <c r="C3282">
        <f>HOUR(Raw_Data!B3282)</f>
        <v>8</v>
      </c>
      <c r="D3282" t="str">
        <f>TEXT(Raw_Data!B3282,"mmm")</f>
        <v>Oct</v>
      </c>
      <c r="E3282">
        <f>YEAR(Raw_Data!B3282)</f>
        <v>2023</v>
      </c>
      <c r="F3282" t="str">
        <f>TEXT(Raw_Data!B3282,"mmm-yy")</f>
        <v>Oct-23</v>
      </c>
      <c r="G3282" t="str">
        <f>PROPER(Raw_Data!C3282&amp;". "&amp;Raw_Data!D3282)</f>
        <v>Q. Underhill</v>
      </c>
      <c r="H3282" t="str">
        <f>IF(OR(Raw_Data!E3282="M",Raw_Data!E3282="Male"),"Male",IF(OR(Raw_Data!E3282="F",Raw_Data!E3282="Female"),"Female","Not Confirmed"))</f>
        <v>Female</v>
      </c>
      <c r="I3282">
        <f>Raw_Data!F3282</f>
        <v>29</v>
      </c>
      <c r="J3282" t="str">
        <f>FLOOR(Raw_Data!F3282,10)&amp;"-"&amp;FLOOR(Raw_Data!F3282,10)+9</f>
        <v>20-29</v>
      </c>
      <c r="K3282" t="str">
        <f>Raw_Data!G3282</f>
        <v>Pacific Islander</v>
      </c>
      <c r="L3282" t="str">
        <f>Raw_Data!H3282</f>
        <v>Physiotherapy</v>
      </c>
      <c r="M3282" t="str">
        <f>IF(Raw_Data!I3282=TRUE,"Admitted","Not Admitted")</f>
        <v>Not Admitted</v>
      </c>
      <c r="N3282" t="str">
        <f>IF(Raw_Data!J3282="","Not Rated",Raw_Data!J3282)</f>
        <v>Not Rated</v>
      </c>
      <c r="O3282">
        <f>Raw_Data!K3282</f>
        <v>23</v>
      </c>
      <c r="P3282" t="str">
        <f>IF(Raw_Data!K3282&lt;=30,"Within Time","Delayed")</f>
        <v>Within Time</v>
      </c>
    </row>
    <row r="3283" spans="1:16" x14ac:dyDescent="0.35">
      <c r="A3283" t="str">
        <f>Raw_Data!A3283</f>
        <v>647-39-4090</v>
      </c>
      <c r="B3283" s="2">
        <f>Raw_Data!B3283</f>
        <v>45220.379166666673</v>
      </c>
      <c r="C3283">
        <f>HOUR(Raw_Data!B3283)</f>
        <v>9</v>
      </c>
      <c r="D3283" t="str">
        <f>TEXT(Raw_Data!B3283,"mmm")</f>
        <v>Oct</v>
      </c>
      <c r="E3283">
        <f>YEAR(Raw_Data!B3283)</f>
        <v>2023</v>
      </c>
      <c r="F3283" t="str">
        <f>TEXT(Raw_Data!B3283,"mmm-yy")</f>
        <v>Oct-23</v>
      </c>
      <c r="G3283" t="str">
        <f>PROPER(Raw_Data!C3283&amp;". "&amp;Raw_Data!D3283)</f>
        <v>W. Yarborough</v>
      </c>
      <c r="H3283" t="str">
        <f>IF(OR(Raw_Data!E3283="M",Raw_Data!E3283="Male"),"Male",IF(OR(Raw_Data!E3283="F",Raw_Data!E3283="Female"),"Female","Not Confirmed"))</f>
        <v>Female</v>
      </c>
      <c r="I3283">
        <f>Raw_Data!F3283</f>
        <v>41</v>
      </c>
      <c r="J3283" t="str">
        <f>FLOOR(Raw_Data!F3283,10)&amp;"-"&amp;FLOOR(Raw_Data!F3283,10)+9</f>
        <v>40-49</v>
      </c>
      <c r="K3283" t="str">
        <f>Raw_Data!G3283</f>
        <v>Unknown</v>
      </c>
      <c r="L3283" t="str">
        <f>Raw_Data!H3283</f>
        <v>Physiotherapy</v>
      </c>
      <c r="M3283" t="str">
        <f>IF(Raw_Data!I3283=TRUE,"Admitted","Not Admitted")</f>
        <v>Not Admitted</v>
      </c>
      <c r="N3283" t="str">
        <f>IF(Raw_Data!J3283="","Not Rated",Raw_Data!J3283)</f>
        <v>Not Rated</v>
      </c>
      <c r="O3283">
        <f>Raw_Data!K3283</f>
        <v>49</v>
      </c>
      <c r="P3283" t="str">
        <f>IF(Raw_Data!K3283&lt;=30,"Within Time","Delayed")</f>
        <v>Delayed</v>
      </c>
    </row>
    <row r="3284" spans="1:16" x14ac:dyDescent="0.35">
      <c r="A3284" t="str">
        <f>Raw_Data!A3284</f>
        <v>496-38-1755</v>
      </c>
      <c r="B3284" s="2">
        <f>Raw_Data!B3284</f>
        <v>45220.55</v>
      </c>
      <c r="C3284">
        <f>HOUR(Raw_Data!B3284)</f>
        <v>13</v>
      </c>
      <c r="D3284" t="str">
        <f>TEXT(Raw_Data!B3284,"mmm")</f>
        <v>Oct</v>
      </c>
      <c r="E3284">
        <f>YEAR(Raw_Data!B3284)</f>
        <v>2023</v>
      </c>
      <c r="F3284" t="str">
        <f>TEXT(Raw_Data!B3284,"mmm-yy")</f>
        <v>Oct-23</v>
      </c>
      <c r="G3284" t="str">
        <f>PROPER(Raw_Data!C3284&amp;". "&amp;Raw_Data!D3284)</f>
        <v>A. Carraway</v>
      </c>
      <c r="H3284" t="str">
        <f>IF(OR(Raw_Data!E3284="M",Raw_Data!E3284="Male"),"Male",IF(OR(Raw_Data!E3284="F",Raw_Data!E3284="Female"),"Female","Not Confirmed"))</f>
        <v>Female</v>
      </c>
      <c r="I3284">
        <f>Raw_Data!F3284</f>
        <v>51</v>
      </c>
      <c r="J3284" t="str">
        <f>FLOOR(Raw_Data!F3284,10)&amp;"-"&amp;FLOOR(Raw_Data!F3284,10)+9</f>
        <v>50-59</v>
      </c>
      <c r="K3284" t="str">
        <f>Raw_Data!G3284</f>
        <v>White</v>
      </c>
      <c r="L3284" t="str">
        <f>Raw_Data!H3284</f>
        <v>Physiotherapy</v>
      </c>
      <c r="M3284" t="str">
        <f>IF(Raw_Data!I3284=TRUE,"Admitted","Not Admitted")</f>
        <v>Not Admitted</v>
      </c>
      <c r="N3284">
        <f>IF(Raw_Data!J3284="","Not Rated",Raw_Data!J3284)</f>
        <v>2</v>
      </c>
      <c r="O3284">
        <f>Raw_Data!K3284</f>
        <v>16</v>
      </c>
      <c r="P3284" t="str">
        <f>IF(Raw_Data!K3284&lt;=30,"Within Time","Delayed")</f>
        <v>Within Time</v>
      </c>
    </row>
    <row r="3285" spans="1:16" x14ac:dyDescent="0.35">
      <c r="A3285" t="str">
        <f>Raw_Data!A3285</f>
        <v>481-56-7563</v>
      </c>
      <c r="B3285" s="2">
        <f>Raw_Data!B3285</f>
        <v>45220.619444444441</v>
      </c>
      <c r="C3285">
        <f>HOUR(Raw_Data!B3285)</f>
        <v>14</v>
      </c>
      <c r="D3285" t="str">
        <f>TEXT(Raw_Data!B3285,"mmm")</f>
        <v>Oct</v>
      </c>
      <c r="E3285">
        <f>YEAR(Raw_Data!B3285)</f>
        <v>2023</v>
      </c>
      <c r="F3285" t="str">
        <f>TEXT(Raw_Data!B3285,"mmm-yy")</f>
        <v>Oct-23</v>
      </c>
      <c r="G3285" t="str">
        <f>PROPER(Raw_Data!C3285&amp;". "&amp;Raw_Data!D3285)</f>
        <v>O. Inglewood</v>
      </c>
      <c r="H3285" t="str">
        <f>IF(OR(Raw_Data!E3285="M",Raw_Data!E3285="Male"),"Male",IF(OR(Raw_Data!E3285="F",Raw_Data!E3285="Female"),"Female","Not Confirmed"))</f>
        <v>Female</v>
      </c>
      <c r="I3285">
        <f>Raw_Data!F3285</f>
        <v>74</v>
      </c>
      <c r="J3285" t="str">
        <f>FLOOR(Raw_Data!F3285,10)&amp;"-"&amp;FLOOR(Raw_Data!F3285,10)+9</f>
        <v>70-79</v>
      </c>
      <c r="K3285" t="str">
        <f>Raw_Data!G3285</f>
        <v>Declined to Identify</v>
      </c>
      <c r="L3285" t="str">
        <f>Raw_Data!H3285</f>
        <v>Orthopedics</v>
      </c>
      <c r="M3285" t="str">
        <f>IF(Raw_Data!I3285=TRUE,"Admitted","Not Admitted")</f>
        <v>Not Admitted</v>
      </c>
      <c r="N3285" t="str">
        <f>IF(Raw_Data!J3285="","Not Rated",Raw_Data!J3285)</f>
        <v>Not Rated</v>
      </c>
      <c r="O3285">
        <f>Raw_Data!K3285</f>
        <v>45</v>
      </c>
      <c r="P3285" t="str">
        <f>IF(Raw_Data!K3285&lt;=30,"Within Time","Delayed")</f>
        <v>Delayed</v>
      </c>
    </row>
    <row r="3286" spans="1:16" x14ac:dyDescent="0.35">
      <c r="A3286" t="str">
        <f>Raw_Data!A3286</f>
        <v>132-40-4064</v>
      </c>
      <c r="B3286" s="2">
        <f>Raw_Data!B3286</f>
        <v>45220.631944444453</v>
      </c>
      <c r="C3286">
        <f>HOUR(Raw_Data!B3286)</f>
        <v>15</v>
      </c>
      <c r="D3286" t="str">
        <f>TEXT(Raw_Data!B3286,"mmm")</f>
        <v>Oct</v>
      </c>
      <c r="E3286">
        <f>YEAR(Raw_Data!B3286)</f>
        <v>2023</v>
      </c>
      <c r="F3286" t="str">
        <f>TEXT(Raw_Data!B3286,"mmm-yy")</f>
        <v>Oct-23</v>
      </c>
      <c r="G3286" t="str">
        <f>PROPER(Raw_Data!C3286&amp;". "&amp;Raw_Data!D3286)</f>
        <v>P. Corpes</v>
      </c>
      <c r="H3286" t="str">
        <f>IF(OR(Raw_Data!E3286="M",Raw_Data!E3286="Male"),"Male",IF(OR(Raw_Data!E3286="F",Raw_Data!E3286="Female"),"Female","Not Confirmed"))</f>
        <v>Male</v>
      </c>
      <c r="I3286">
        <f>Raw_Data!F3286</f>
        <v>41</v>
      </c>
      <c r="J3286" t="str">
        <f>FLOOR(Raw_Data!F3286,10)&amp;"-"&amp;FLOOR(Raw_Data!F3286,10)+9</f>
        <v>40-49</v>
      </c>
      <c r="K3286" t="str">
        <f>Raw_Data!G3286</f>
        <v>African American</v>
      </c>
      <c r="L3286" t="str">
        <f>Raw_Data!H3286</f>
        <v>None</v>
      </c>
      <c r="M3286" t="str">
        <f>IF(Raw_Data!I3286=TRUE,"Admitted","Not Admitted")</f>
        <v>Not Admitted</v>
      </c>
      <c r="N3286">
        <f>IF(Raw_Data!J3286="","Not Rated",Raw_Data!J3286)</f>
        <v>8</v>
      </c>
      <c r="O3286">
        <f>Raw_Data!K3286</f>
        <v>56</v>
      </c>
      <c r="P3286" t="str">
        <f>IF(Raw_Data!K3286&lt;=30,"Within Time","Delayed")</f>
        <v>Delayed</v>
      </c>
    </row>
    <row r="3287" spans="1:16" x14ac:dyDescent="0.35">
      <c r="A3287" t="str">
        <f>Raw_Data!A3287</f>
        <v>756-41-3343</v>
      </c>
      <c r="B3287" s="2">
        <f>Raw_Data!B3287</f>
        <v>45220.67083333333</v>
      </c>
      <c r="C3287">
        <f>HOUR(Raw_Data!B3287)</f>
        <v>16</v>
      </c>
      <c r="D3287" t="str">
        <f>TEXT(Raw_Data!B3287,"mmm")</f>
        <v>Oct</v>
      </c>
      <c r="E3287">
        <f>YEAR(Raw_Data!B3287)</f>
        <v>2023</v>
      </c>
      <c r="F3287" t="str">
        <f>TEXT(Raw_Data!B3287,"mmm-yy")</f>
        <v>Oct-23</v>
      </c>
      <c r="G3287" t="str">
        <f>PROPER(Raw_Data!C3287&amp;". "&amp;Raw_Data!D3287)</f>
        <v>K. Goudie</v>
      </c>
      <c r="H3287" t="str">
        <f>IF(OR(Raw_Data!E3287="M",Raw_Data!E3287="Male"),"Male",IF(OR(Raw_Data!E3287="F",Raw_Data!E3287="Female"),"Female","Not Confirmed"))</f>
        <v>Female</v>
      </c>
      <c r="I3287">
        <f>Raw_Data!F3287</f>
        <v>31</v>
      </c>
      <c r="J3287" t="str">
        <f>FLOOR(Raw_Data!F3287,10)&amp;"-"&amp;FLOOR(Raw_Data!F3287,10)+9</f>
        <v>30-39</v>
      </c>
      <c r="K3287" t="str">
        <f>Raw_Data!G3287</f>
        <v>Declined to Identify</v>
      </c>
      <c r="L3287" t="str">
        <f>Raw_Data!H3287</f>
        <v>None</v>
      </c>
      <c r="M3287" t="str">
        <f>IF(Raw_Data!I3287=TRUE,"Admitted","Not Admitted")</f>
        <v>Not Admitted</v>
      </c>
      <c r="N3287">
        <f>IF(Raw_Data!J3287="","Not Rated",Raw_Data!J3287)</f>
        <v>2</v>
      </c>
      <c r="O3287">
        <f>Raw_Data!K3287</f>
        <v>15</v>
      </c>
      <c r="P3287" t="str">
        <f>IF(Raw_Data!K3287&lt;=30,"Within Time","Delayed")</f>
        <v>Within Time</v>
      </c>
    </row>
    <row r="3288" spans="1:16" x14ac:dyDescent="0.35">
      <c r="A3288" t="str">
        <f>Raw_Data!A3288</f>
        <v>454-62-8966</v>
      </c>
      <c r="B3288" s="2">
        <f>Raw_Data!B3288</f>
        <v>45220.731944444437</v>
      </c>
      <c r="C3288">
        <f>HOUR(Raw_Data!B3288)</f>
        <v>17</v>
      </c>
      <c r="D3288" t="str">
        <f>TEXT(Raw_Data!B3288,"mmm")</f>
        <v>Oct</v>
      </c>
      <c r="E3288">
        <f>YEAR(Raw_Data!B3288)</f>
        <v>2023</v>
      </c>
      <c r="F3288" t="str">
        <f>TEXT(Raw_Data!B3288,"mmm-yy")</f>
        <v>Oct-23</v>
      </c>
      <c r="G3288" t="str">
        <f>PROPER(Raw_Data!C3288&amp;". "&amp;Raw_Data!D3288)</f>
        <v>C. Lockwood</v>
      </c>
      <c r="H3288" t="str">
        <f>IF(OR(Raw_Data!E3288="M",Raw_Data!E3288="Male"),"Male",IF(OR(Raw_Data!E3288="F",Raw_Data!E3288="Female"),"Female","Not Confirmed"))</f>
        <v>Female</v>
      </c>
      <c r="I3288">
        <f>Raw_Data!F3288</f>
        <v>67</v>
      </c>
      <c r="J3288" t="str">
        <f>FLOOR(Raw_Data!F3288,10)&amp;"-"&amp;FLOOR(Raw_Data!F3288,10)+9</f>
        <v>60-69</v>
      </c>
      <c r="K3288" t="str">
        <f>Raw_Data!G3288</f>
        <v>White</v>
      </c>
      <c r="L3288" t="str">
        <f>Raw_Data!H3288</f>
        <v>General Practice</v>
      </c>
      <c r="M3288" t="str">
        <f>IF(Raw_Data!I3288=TRUE,"Admitted","Not Admitted")</f>
        <v>Admitted</v>
      </c>
      <c r="N3288" t="str">
        <f>IF(Raw_Data!J3288="","Not Rated",Raw_Data!J3288)</f>
        <v>Not Rated</v>
      </c>
      <c r="O3288">
        <f>Raw_Data!K3288</f>
        <v>60</v>
      </c>
      <c r="P3288" t="str">
        <f>IF(Raw_Data!K3288&lt;=30,"Within Time","Delayed")</f>
        <v>Delayed</v>
      </c>
    </row>
    <row r="3289" spans="1:16" x14ac:dyDescent="0.35">
      <c r="A3289" t="str">
        <f>Raw_Data!A3289</f>
        <v>317-57-2750</v>
      </c>
      <c r="B3289" s="2">
        <f>Raw_Data!B3289</f>
        <v>45220.793749999997</v>
      </c>
      <c r="C3289">
        <f>HOUR(Raw_Data!B3289)</f>
        <v>19</v>
      </c>
      <c r="D3289" t="str">
        <f>TEXT(Raw_Data!B3289,"mmm")</f>
        <v>Oct</v>
      </c>
      <c r="E3289">
        <f>YEAR(Raw_Data!B3289)</f>
        <v>2023</v>
      </c>
      <c r="F3289" t="str">
        <f>TEXT(Raw_Data!B3289,"mmm-yy")</f>
        <v>Oct-23</v>
      </c>
      <c r="G3289" t="str">
        <f>PROPER(Raw_Data!C3289&amp;". "&amp;Raw_Data!D3289)</f>
        <v>L. Loxley</v>
      </c>
      <c r="H3289" t="str">
        <f>IF(OR(Raw_Data!E3289="M",Raw_Data!E3289="Male"),"Male",IF(OR(Raw_Data!E3289="F",Raw_Data!E3289="Female"),"Female","Not Confirmed"))</f>
        <v>Male</v>
      </c>
      <c r="I3289">
        <f>Raw_Data!F3289</f>
        <v>59</v>
      </c>
      <c r="J3289" t="str">
        <f>FLOOR(Raw_Data!F3289,10)&amp;"-"&amp;FLOOR(Raw_Data!F3289,10)+9</f>
        <v>50-59</v>
      </c>
      <c r="K3289" t="str">
        <f>Raw_Data!G3289</f>
        <v>Native American/Alaska Native</v>
      </c>
      <c r="L3289" t="str">
        <f>Raw_Data!H3289</f>
        <v>General Practice</v>
      </c>
      <c r="M3289" t="str">
        <f>IF(Raw_Data!I3289=TRUE,"Admitted","Not Admitted")</f>
        <v>Admitted</v>
      </c>
      <c r="N3289" t="str">
        <f>IF(Raw_Data!J3289="","Not Rated",Raw_Data!J3289)</f>
        <v>Not Rated</v>
      </c>
      <c r="O3289">
        <f>Raw_Data!K3289</f>
        <v>37</v>
      </c>
      <c r="P3289" t="str">
        <f>IF(Raw_Data!K3289&lt;=30,"Within Time","Delayed")</f>
        <v>Delayed</v>
      </c>
    </row>
    <row r="3290" spans="1:16" x14ac:dyDescent="0.35">
      <c r="A3290" t="str">
        <f>Raw_Data!A3290</f>
        <v>366-40-4567</v>
      </c>
      <c r="B3290" s="2">
        <f>Raw_Data!B3290</f>
        <v>45220.910416666673</v>
      </c>
      <c r="C3290">
        <f>HOUR(Raw_Data!B3290)</f>
        <v>21</v>
      </c>
      <c r="D3290" t="str">
        <f>TEXT(Raw_Data!B3290,"mmm")</f>
        <v>Oct</v>
      </c>
      <c r="E3290">
        <f>YEAR(Raw_Data!B3290)</f>
        <v>2023</v>
      </c>
      <c r="F3290" t="str">
        <f>TEXT(Raw_Data!B3290,"mmm-yy")</f>
        <v>Oct-23</v>
      </c>
      <c r="G3290" t="str">
        <f>PROPER(Raw_Data!C3290&amp;". "&amp;Raw_Data!D3290)</f>
        <v>K. Lockwood</v>
      </c>
      <c r="H3290" t="str">
        <f>IF(OR(Raw_Data!E3290="M",Raw_Data!E3290="Male"),"Male",IF(OR(Raw_Data!E3290="F",Raw_Data!E3290="Female"),"Female","Not Confirmed"))</f>
        <v>Male</v>
      </c>
      <c r="I3290">
        <f>Raw_Data!F3290</f>
        <v>79</v>
      </c>
      <c r="J3290" t="str">
        <f>FLOOR(Raw_Data!F3290,10)&amp;"-"&amp;FLOOR(Raw_Data!F3290,10)+9</f>
        <v>70-79</v>
      </c>
      <c r="K3290" t="str">
        <f>Raw_Data!G3290</f>
        <v>Asian</v>
      </c>
      <c r="L3290" t="str">
        <f>Raw_Data!H3290</f>
        <v>None</v>
      </c>
      <c r="M3290" t="str">
        <f>IF(Raw_Data!I3290=TRUE,"Admitted","Not Admitted")</f>
        <v>Admitted</v>
      </c>
      <c r="N3290" t="str">
        <f>IF(Raw_Data!J3290="","Not Rated",Raw_Data!J3290)</f>
        <v>Not Rated</v>
      </c>
      <c r="O3290">
        <f>Raw_Data!K3290</f>
        <v>40</v>
      </c>
      <c r="P3290" t="str">
        <f>IF(Raw_Data!K3290&lt;=30,"Within Time","Delayed")</f>
        <v>Delayed</v>
      </c>
    </row>
    <row r="3291" spans="1:16" x14ac:dyDescent="0.35">
      <c r="A3291" t="str">
        <f>Raw_Data!A3291</f>
        <v>892-84-7775</v>
      </c>
      <c r="B3291" s="2">
        <f>Raw_Data!B3291</f>
        <v>45220.926388888889</v>
      </c>
      <c r="C3291">
        <f>HOUR(Raw_Data!B3291)</f>
        <v>22</v>
      </c>
      <c r="D3291" t="str">
        <f>TEXT(Raw_Data!B3291,"mmm")</f>
        <v>Oct</v>
      </c>
      <c r="E3291">
        <f>YEAR(Raw_Data!B3291)</f>
        <v>2023</v>
      </c>
      <c r="F3291" t="str">
        <f>TEXT(Raw_Data!B3291,"mmm-yy")</f>
        <v>Oct-23</v>
      </c>
      <c r="G3291" t="str">
        <f>PROPER(Raw_Data!C3291&amp;". "&amp;Raw_Data!D3291)</f>
        <v>K. Dewhirst</v>
      </c>
      <c r="H3291" t="str">
        <f>IF(OR(Raw_Data!E3291="M",Raw_Data!E3291="Male"),"Male",IF(OR(Raw_Data!E3291="F",Raw_Data!E3291="Female"),"Female","Not Confirmed"))</f>
        <v>Male</v>
      </c>
      <c r="I3291">
        <f>Raw_Data!F3291</f>
        <v>75</v>
      </c>
      <c r="J3291" t="str">
        <f>FLOOR(Raw_Data!F3291,10)&amp;"-"&amp;FLOOR(Raw_Data!F3291,10)+9</f>
        <v>70-79</v>
      </c>
      <c r="K3291" t="str">
        <f>Raw_Data!G3291</f>
        <v>Asian</v>
      </c>
      <c r="L3291" t="str">
        <f>Raw_Data!H3291</f>
        <v>None</v>
      </c>
      <c r="M3291" t="str">
        <f>IF(Raw_Data!I3291=TRUE,"Admitted","Not Admitted")</f>
        <v>Admitted</v>
      </c>
      <c r="N3291" t="str">
        <f>IF(Raw_Data!J3291="","Not Rated",Raw_Data!J3291)</f>
        <v>Not Rated</v>
      </c>
      <c r="O3291">
        <f>Raw_Data!K3291</f>
        <v>31</v>
      </c>
      <c r="P3291" t="str">
        <f>IF(Raw_Data!K3291&lt;=30,"Within Time","Delayed")</f>
        <v>Delayed</v>
      </c>
    </row>
    <row r="3292" spans="1:16" x14ac:dyDescent="0.35">
      <c r="A3292" t="str">
        <f>Raw_Data!A3292</f>
        <v>452-80-3516</v>
      </c>
      <c r="B3292" s="2">
        <f>Raw_Data!B3292</f>
        <v>45220.984722222223</v>
      </c>
      <c r="C3292">
        <f>HOUR(Raw_Data!B3292)</f>
        <v>23</v>
      </c>
      <c r="D3292" t="str">
        <f>TEXT(Raw_Data!B3292,"mmm")</f>
        <v>Oct</v>
      </c>
      <c r="E3292">
        <f>YEAR(Raw_Data!B3292)</f>
        <v>2023</v>
      </c>
      <c r="F3292" t="str">
        <f>TEXT(Raw_Data!B3292,"mmm-yy")</f>
        <v>Oct-23</v>
      </c>
      <c r="G3292" t="str">
        <f>PROPER(Raw_Data!C3292&amp;". "&amp;Raw_Data!D3292)</f>
        <v>V. Methuen</v>
      </c>
      <c r="H3292" t="str">
        <f>IF(OR(Raw_Data!E3292="M",Raw_Data!E3292="Male"),"Male",IF(OR(Raw_Data!E3292="F",Raw_Data!E3292="Female"),"Female","Not Confirmed"))</f>
        <v>Male</v>
      </c>
      <c r="I3292">
        <f>Raw_Data!F3292</f>
        <v>62</v>
      </c>
      <c r="J3292" t="str">
        <f>FLOOR(Raw_Data!F3292,10)&amp;"-"&amp;FLOOR(Raw_Data!F3292,10)+9</f>
        <v>60-69</v>
      </c>
      <c r="K3292" t="str">
        <f>Raw_Data!G3292</f>
        <v>Two or More Races</v>
      </c>
      <c r="L3292" t="str">
        <f>Raw_Data!H3292</f>
        <v>General Practice</v>
      </c>
      <c r="M3292" t="str">
        <f>IF(Raw_Data!I3292=TRUE,"Admitted","Not Admitted")</f>
        <v>Not Admitted</v>
      </c>
      <c r="N3292" t="str">
        <f>IF(Raw_Data!J3292="","Not Rated",Raw_Data!J3292)</f>
        <v>Not Rated</v>
      </c>
      <c r="O3292">
        <f>Raw_Data!K3292</f>
        <v>40</v>
      </c>
      <c r="P3292" t="str">
        <f>IF(Raw_Data!K3292&lt;=30,"Within Time","Delayed")</f>
        <v>Delayed</v>
      </c>
    </row>
    <row r="3293" spans="1:16" x14ac:dyDescent="0.35">
      <c r="A3293" t="str">
        <f>Raw_Data!A3293</f>
        <v>602-33-9374</v>
      </c>
      <c r="B3293" s="2">
        <f>Raw_Data!B3293</f>
        <v>45221.083333333343</v>
      </c>
      <c r="C3293">
        <f>HOUR(Raw_Data!B3293)</f>
        <v>2</v>
      </c>
      <c r="D3293" t="str">
        <f>TEXT(Raw_Data!B3293,"mmm")</f>
        <v>Oct</v>
      </c>
      <c r="E3293">
        <f>YEAR(Raw_Data!B3293)</f>
        <v>2023</v>
      </c>
      <c r="F3293" t="str">
        <f>TEXT(Raw_Data!B3293,"mmm-yy")</f>
        <v>Oct-23</v>
      </c>
      <c r="G3293" t="str">
        <f>PROPER(Raw_Data!C3293&amp;". "&amp;Raw_Data!D3293)</f>
        <v>M. Northcote</v>
      </c>
      <c r="H3293" t="str">
        <f>IF(OR(Raw_Data!E3293="M",Raw_Data!E3293="Male"),"Male",IF(OR(Raw_Data!E3293="F",Raw_Data!E3293="Female"),"Female","Not Confirmed"))</f>
        <v>Female</v>
      </c>
      <c r="I3293">
        <f>Raw_Data!F3293</f>
        <v>17</v>
      </c>
      <c r="J3293" t="str">
        <f>FLOOR(Raw_Data!F3293,10)&amp;"-"&amp;FLOOR(Raw_Data!F3293,10)+9</f>
        <v>10-19</v>
      </c>
      <c r="K3293" t="str">
        <f>Raw_Data!G3293</f>
        <v>White</v>
      </c>
      <c r="L3293" t="str">
        <f>Raw_Data!H3293</f>
        <v>Orthopedics</v>
      </c>
      <c r="M3293" t="str">
        <f>IF(Raw_Data!I3293=TRUE,"Admitted","Not Admitted")</f>
        <v>Admitted</v>
      </c>
      <c r="N3293" t="str">
        <f>IF(Raw_Data!J3293="","Not Rated",Raw_Data!J3293)</f>
        <v>Not Rated</v>
      </c>
      <c r="O3293">
        <f>Raw_Data!K3293</f>
        <v>42</v>
      </c>
      <c r="P3293" t="str">
        <f>IF(Raw_Data!K3293&lt;=30,"Within Time","Delayed")</f>
        <v>Delayed</v>
      </c>
    </row>
    <row r="3294" spans="1:16" x14ac:dyDescent="0.35">
      <c r="A3294" t="str">
        <f>Raw_Data!A3294</f>
        <v>948-96-7388</v>
      </c>
      <c r="B3294" s="2">
        <f>Raw_Data!B3294</f>
        <v>45221.194444444453</v>
      </c>
      <c r="C3294">
        <f>HOUR(Raw_Data!B3294)</f>
        <v>4</v>
      </c>
      <c r="D3294" t="str">
        <f>TEXT(Raw_Data!B3294,"mmm")</f>
        <v>Oct</v>
      </c>
      <c r="E3294">
        <f>YEAR(Raw_Data!B3294)</f>
        <v>2023</v>
      </c>
      <c r="F3294" t="str">
        <f>TEXT(Raw_Data!B3294,"mmm-yy")</f>
        <v>Oct-23</v>
      </c>
      <c r="G3294" t="str">
        <f>PROPER(Raw_Data!C3294&amp;". "&amp;Raw_Data!D3294)</f>
        <v>M. Garfield</v>
      </c>
      <c r="H3294" t="str">
        <f>IF(OR(Raw_Data!E3294="M",Raw_Data!E3294="Male"),"Male",IF(OR(Raw_Data!E3294="F",Raw_Data!E3294="Female"),"Female","Not Confirmed"))</f>
        <v>Male</v>
      </c>
      <c r="I3294">
        <f>Raw_Data!F3294</f>
        <v>29</v>
      </c>
      <c r="J3294" t="str">
        <f>FLOOR(Raw_Data!F3294,10)&amp;"-"&amp;FLOOR(Raw_Data!F3294,10)+9</f>
        <v>20-29</v>
      </c>
      <c r="K3294" t="str">
        <f>Raw_Data!G3294</f>
        <v>African American</v>
      </c>
      <c r="L3294" t="str">
        <f>Raw_Data!H3294</f>
        <v>Physiotherapy</v>
      </c>
      <c r="M3294" t="str">
        <f>IF(Raw_Data!I3294=TRUE,"Admitted","Not Admitted")</f>
        <v>Admitted</v>
      </c>
      <c r="N3294" t="str">
        <f>IF(Raw_Data!J3294="","Not Rated",Raw_Data!J3294)</f>
        <v>Not Rated</v>
      </c>
      <c r="O3294">
        <f>Raw_Data!K3294</f>
        <v>48</v>
      </c>
      <c r="P3294" t="str">
        <f>IF(Raw_Data!K3294&lt;=30,"Within Time","Delayed")</f>
        <v>Delayed</v>
      </c>
    </row>
    <row r="3295" spans="1:16" x14ac:dyDescent="0.35">
      <c r="A3295" t="str">
        <f>Raw_Data!A3295</f>
        <v>462-18-3446</v>
      </c>
      <c r="B3295" s="2">
        <f>Raw_Data!B3295</f>
        <v>45221.224305555559</v>
      </c>
      <c r="C3295">
        <f>HOUR(Raw_Data!B3295)</f>
        <v>5</v>
      </c>
      <c r="D3295" t="str">
        <f>TEXT(Raw_Data!B3295,"mmm")</f>
        <v>Oct</v>
      </c>
      <c r="E3295">
        <f>YEAR(Raw_Data!B3295)</f>
        <v>2023</v>
      </c>
      <c r="F3295" t="str">
        <f>TEXT(Raw_Data!B3295,"mmm-yy")</f>
        <v>Oct-23</v>
      </c>
      <c r="G3295" t="str">
        <f>PROPER(Raw_Data!C3295&amp;". "&amp;Raw_Data!D3295)</f>
        <v>A. Ellerby</v>
      </c>
      <c r="H3295" t="str">
        <f>IF(OR(Raw_Data!E3295="M",Raw_Data!E3295="Male"),"Male",IF(OR(Raw_Data!E3295="F",Raw_Data!E3295="Female"),"Female","Not Confirmed"))</f>
        <v>Female</v>
      </c>
      <c r="I3295">
        <f>Raw_Data!F3295</f>
        <v>69</v>
      </c>
      <c r="J3295" t="str">
        <f>FLOOR(Raw_Data!F3295,10)&amp;"-"&amp;FLOOR(Raw_Data!F3295,10)+9</f>
        <v>60-69</v>
      </c>
      <c r="K3295" t="str">
        <f>Raw_Data!G3295</f>
        <v>Native American/Alaska Native</v>
      </c>
      <c r="L3295" t="str">
        <f>Raw_Data!H3295</f>
        <v>None</v>
      </c>
      <c r="M3295" t="str">
        <f>IF(Raw_Data!I3295=TRUE,"Admitted","Not Admitted")</f>
        <v>Admitted</v>
      </c>
      <c r="N3295" t="str">
        <f>IF(Raw_Data!J3295="","Not Rated",Raw_Data!J3295)</f>
        <v>Not Rated</v>
      </c>
      <c r="O3295">
        <f>Raw_Data!K3295</f>
        <v>60</v>
      </c>
      <c r="P3295" t="str">
        <f>IF(Raw_Data!K3295&lt;=30,"Within Time","Delayed")</f>
        <v>Delayed</v>
      </c>
    </row>
    <row r="3296" spans="1:16" x14ac:dyDescent="0.35">
      <c r="A3296" t="str">
        <f>Raw_Data!A3296</f>
        <v>970-48-2031</v>
      </c>
      <c r="B3296" s="2">
        <f>Raw_Data!B3296</f>
        <v>45221.349305555559</v>
      </c>
      <c r="C3296">
        <f>HOUR(Raw_Data!B3296)</f>
        <v>8</v>
      </c>
      <c r="D3296" t="str">
        <f>TEXT(Raw_Data!B3296,"mmm")</f>
        <v>Oct</v>
      </c>
      <c r="E3296">
        <f>YEAR(Raw_Data!B3296)</f>
        <v>2023</v>
      </c>
      <c r="F3296" t="str">
        <f>TEXT(Raw_Data!B3296,"mmm-yy")</f>
        <v>Oct-23</v>
      </c>
      <c r="G3296" t="str">
        <f>PROPER(Raw_Data!C3296&amp;". "&amp;Raw_Data!D3296)</f>
        <v>J. Stanlack</v>
      </c>
      <c r="H3296" t="str">
        <f>IF(OR(Raw_Data!E3296="M",Raw_Data!E3296="Male"),"Male",IF(OR(Raw_Data!E3296="F",Raw_Data!E3296="Female"),"Female","Not Confirmed"))</f>
        <v>Male</v>
      </c>
      <c r="I3296">
        <f>Raw_Data!F3296</f>
        <v>49</v>
      </c>
      <c r="J3296" t="str">
        <f>FLOOR(Raw_Data!F3296,10)&amp;"-"&amp;FLOOR(Raw_Data!F3296,10)+9</f>
        <v>40-49</v>
      </c>
      <c r="K3296" t="str">
        <f>Raw_Data!G3296</f>
        <v>White</v>
      </c>
      <c r="L3296" t="str">
        <f>Raw_Data!H3296</f>
        <v>None</v>
      </c>
      <c r="M3296" t="str">
        <f>IF(Raw_Data!I3296=TRUE,"Admitted","Not Admitted")</f>
        <v>Not Admitted</v>
      </c>
      <c r="N3296">
        <f>IF(Raw_Data!J3296="","Not Rated",Raw_Data!J3296)</f>
        <v>10</v>
      </c>
      <c r="O3296">
        <f>Raw_Data!K3296</f>
        <v>27</v>
      </c>
      <c r="P3296" t="str">
        <f>IF(Raw_Data!K3296&lt;=30,"Within Time","Delayed")</f>
        <v>Within Time</v>
      </c>
    </row>
    <row r="3297" spans="1:16" x14ac:dyDescent="0.35">
      <c r="A3297" t="str">
        <f>Raw_Data!A3297</f>
        <v>623-72-1000</v>
      </c>
      <c r="B3297" s="2">
        <f>Raw_Data!B3297</f>
        <v>45221.372916666667</v>
      </c>
      <c r="C3297">
        <f>HOUR(Raw_Data!B3297)</f>
        <v>8</v>
      </c>
      <c r="D3297" t="str">
        <f>TEXT(Raw_Data!B3297,"mmm")</f>
        <v>Oct</v>
      </c>
      <c r="E3297">
        <f>YEAR(Raw_Data!B3297)</f>
        <v>2023</v>
      </c>
      <c r="F3297" t="str">
        <f>TEXT(Raw_Data!B3297,"mmm-yy")</f>
        <v>Oct-23</v>
      </c>
      <c r="G3297" t="str">
        <f>PROPER(Raw_Data!C3297&amp;". "&amp;Raw_Data!D3297)</f>
        <v>X. Upperton</v>
      </c>
      <c r="H3297" t="str">
        <f>IF(OR(Raw_Data!E3297="M",Raw_Data!E3297="Male"),"Male",IF(OR(Raw_Data!E3297="F",Raw_Data!E3297="Female"),"Female","Not Confirmed"))</f>
        <v>Female</v>
      </c>
      <c r="I3297">
        <f>Raw_Data!F3297</f>
        <v>53</v>
      </c>
      <c r="J3297" t="str">
        <f>FLOOR(Raw_Data!F3297,10)&amp;"-"&amp;FLOOR(Raw_Data!F3297,10)+9</f>
        <v>50-59</v>
      </c>
      <c r="K3297" t="str">
        <f>Raw_Data!G3297</f>
        <v>African American</v>
      </c>
      <c r="L3297" t="str">
        <f>Raw_Data!H3297</f>
        <v>General Practice</v>
      </c>
      <c r="M3297" t="str">
        <f>IF(Raw_Data!I3297=TRUE,"Admitted","Not Admitted")</f>
        <v>Not Admitted</v>
      </c>
      <c r="N3297" t="str">
        <f>IF(Raw_Data!J3297="","Not Rated",Raw_Data!J3297)</f>
        <v>Not Rated</v>
      </c>
      <c r="O3297">
        <f>Raw_Data!K3297</f>
        <v>19</v>
      </c>
      <c r="P3297" t="str">
        <f>IF(Raw_Data!K3297&lt;=30,"Within Time","Delayed")</f>
        <v>Within Time</v>
      </c>
    </row>
    <row r="3298" spans="1:16" x14ac:dyDescent="0.35">
      <c r="A3298" t="str">
        <f>Raw_Data!A3298</f>
        <v>781-51-9562</v>
      </c>
      <c r="B3298" s="2">
        <f>Raw_Data!B3298</f>
        <v>45221.454861111109</v>
      </c>
      <c r="C3298">
        <f>HOUR(Raw_Data!B3298)</f>
        <v>10</v>
      </c>
      <c r="D3298" t="str">
        <f>TEXT(Raw_Data!B3298,"mmm")</f>
        <v>Oct</v>
      </c>
      <c r="E3298">
        <f>YEAR(Raw_Data!B3298)</f>
        <v>2023</v>
      </c>
      <c r="F3298" t="str">
        <f>TEXT(Raw_Data!B3298,"mmm-yy")</f>
        <v>Oct-23</v>
      </c>
      <c r="G3298" t="str">
        <f>PROPER(Raw_Data!C3298&amp;". "&amp;Raw_Data!D3298)</f>
        <v>R. Yarborough</v>
      </c>
      <c r="H3298" t="str">
        <f>IF(OR(Raw_Data!E3298="M",Raw_Data!E3298="Male"),"Male",IF(OR(Raw_Data!E3298="F",Raw_Data!E3298="Female"),"Female","Not Confirmed"))</f>
        <v>Male</v>
      </c>
      <c r="I3298">
        <f>Raw_Data!F3298</f>
        <v>35</v>
      </c>
      <c r="J3298" t="str">
        <f>FLOOR(Raw_Data!F3298,10)&amp;"-"&amp;FLOOR(Raw_Data!F3298,10)+9</f>
        <v>30-39</v>
      </c>
      <c r="K3298" t="str">
        <f>Raw_Data!G3298</f>
        <v>Asian</v>
      </c>
      <c r="L3298" t="str">
        <f>Raw_Data!H3298</f>
        <v>Orthopedics</v>
      </c>
      <c r="M3298" t="str">
        <f>IF(Raw_Data!I3298=TRUE,"Admitted","Not Admitted")</f>
        <v>Not Admitted</v>
      </c>
      <c r="N3298" t="str">
        <f>IF(Raw_Data!J3298="","Not Rated",Raw_Data!J3298)</f>
        <v>Not Rated</v>
      </c>
      <c r="O3298">
        <f>Raw_Data!K3298</f>
        <v>55</v>
      </c>
      <c r="P3298" t="str">
        <f>IF(Raw_Data!K3298&lt;=30,"Within Time","Delayed")</f>
        <v>Delayed</v>
      </c>
    </row>
    <row r="3299" spans="1:16" x14ac:dyDescent="0.35">
      <c r="A3299" t="str">
        <f>Raw_Data!A3299</f>
        <v>724-57-4707</v>
      </c>
      <c r="B3299" s="2">
        <f>Raw_Data!B3299</f>
        <v>45221.49722222222</v>
      </c>
      <c r="C3299">
        <f>HOUR(Raw_Data!B3299)</f>
        <v>11</v>
      </c>
      <c r="D3299" t="str">
        <f>TEXT(Raw_Data!B3299,"mmm")</f>
        <v>Oct</v>
      </c>
      <c r="E3299">
        <f>YEAR(Raw_Data!B3299)</f>
        <v>2023</v>
      </c>
      <c r="F3299" t="str">
        <f>TEXT(Raw_Data!B3299,"mmm-yy")</f>
        <v>Oct-23</v>
      </c>
      <c r="G3299" t="str">
        <f>PROPER(Raw_Data!C3299&amp;". "&amp;Raw_Data!D3299)</f>
        <v>D. Glasspool</v>
      </c>
      <c r="H3299" t="str">
        <f>IF(OR(Raw_Data!E3299="M",Raw_Data!E3299="Male"),"Male",IF(OR(Raw_Data!E3299="F",Raw_Data!E3299="Female"),"Female","Not Confirmed"))</f>
        <v>Male</v>
      </c>
      <c r="I3299">
        <f>Raw_Data!F3299</f>
        <v>34</v>
      </c>
      <c r="J3299" t="str">
        <f>FLOOR(Raw_Data!F3299,10)&amp;"-"&amp;FLOOR(Raw_Data!F3299,10)+9</f>
        <v>30-39</v>
      </c>
      <c r="K3299" t="str">
        <f>Raw_Data!G3299</f>
        <v>Declined to Identify</v>
      </c>
      <c r="L3299" t="str">
        <f>Raw_Data!H3299</f>
        <v>None</v>
      </c>
      <c r="M3299" t="str">
        <f>IF(Raw_Data!I3299=TRUE,"Admitted","Not Admitted")</f>
        <v>Admitted</v>
      </c>
      <c r="N3299" t="str">
        <f>IF(Raw_Data!J3299="","Not Rated",Raw_Data!J3299)</f>
        <v>Not Rated</v>
      </c>
      <c r="O3299">
        <f>Raw_Data!K3299</f>
        <v>32</v>
      </c>
      <c r="P3299" t="str">
        <f>IF(Raw_Data!K3299&lt;=30,"Within Time","Delayed")</f>
        <v>Delayed</v>
      </c>
    </row>
    <row r="3300" spans="1:16" x14ac:dyDescent="0.35">
      <c r="A3300" t="str">
        <f>Raw_Data!A3300</f>
        <v>285-42-8729</v>
      </c>
      <c r="B3300" s="2">
        <f>Raw_Data!B3300</f>
        <v>45221.501388888893</v>
      </c>
      <c r="C3300">
        <f>HOUR(Raw_Data!B3300)</f>
        <v>12</v>
      </c>
      <c r="D3300" t="str">
        <f>TEXT(Raw_Data!B3300,"mmm")</f>
        <v>Oct</v>
      </c>
      <c r="E3300">
        <f>YEAR(Raw_Data!B3300)</f>
        <v>2023</v>
      </c>
      <c r="F3300" t="str">
        <f>TEXT(Raw_Data!B3300,"mmm-yy")</f>
        <v>Oct-23</v>
      </c>
      <c r="G3300" t="str">
        <f>PROPER(Raw_Data!C3300&amp;". "&amp;Raw_Data!D3300)</f>
        <v>C. Greenhalgh</v>
      </c>
      <c r="H3300" t="str">
        <f>IF(OR(Raw_Data!E3300="M",Raw_Data!E3300="Male"),"Male",IF(OR(Raw_Data!E3300="F",Raw_Data!E3300="Female"),"Female","Not Confirmed"))</f>
        <v>Female</v>
      </c>
      <c r="I3300">
        <f>Raw_Data!F3300</f>
        <v>12</v>
      </c>
      <c r="J3300" t="str">
        <f>FLOOR(Raw_Data!F3300,10)&amp;"-"&amp;FLOOR(Raw_Data!F3300,10)+9</f>
        <v>10-19</v>
      </c>
      <c r="K3300" t="str">
        <f>Raw_Data!G3300</f>
        <v>Native American/Alaska Native</v>
      </c>
      <c r="L3300" t="str">
        <f>Raw_Data!H3300</f>
        <v>General Practice</v>
      </c>
      <c r="M3300" t="str">
        <f>IF(Raw_Data!I3300=TRUE,"Admitted","Not Admitted")</f>
        <v>Admitted</v>
      </c>
      <c r="N3300" t="str">
        <f>IF(Raw_Data!J3300="","Not Rated",Raw_Data!J3300)</f>
        <v>Not Rated</v>
      </c>
      <c r="O3300">
        <f>Raw_Data!K3300</f>
        <v>36</v>
      </c>
      <c r="P3300" t="str">
        <f>IF(Raw_Data!K3300&lt;=30,"Within Time","Delayed")</f>
        <v>Delayed</v>
      </c>
    </row>
    <row r="3301" spans="1:16" x14ac:dyDescent="0.35">
      <c r="A3301" t="str">
        <f>Raw_Data!A3301</f>
        <v>927-36-5662</v>
      </c>
      <c r="B3301" s="2">
        <f>Raw_Data!B3301</f>
        <v>45221.52847222222</v>
      </c>
      <c r="C3301">
        <f>HOUR(Raw_Data!B3301)</f>
        <v>12</v>
      </c>
      <c r="D3301" t="str">
        <f>TEXT(Raw_Data!B3301,"mmm")</f>
        <v>Oct</v>
      </c>
      <c r="E3301">
        <f>YEAR(Raw_Data!B3301)</f>
        <v>2023</v>
      </c>
      <c r="F3301" t="str">
        <f>TEXT(Raw_Data!B3301,"mmm-yy")</f>
        <v>Oct-23</v>
      </c>
      <c r="G3301" t="str">
        <f>PROPER(Raw_Data!C3301&amp;". "&amp;Raw_Data!D3301)</f>
        <v>T. Greenhalgh</v>
      </c>
      <c r="H3301" t="str">
        <f>IF(OR(Raw_Data!E3301="M",Raw_Data!E3301="Male"),"Male",IF(OR(Raw_Data!E3301="F",Raw_Data!E3301="Female"),"Female","Not Confirmed"))</f>
        <v>Male</v>
      </c>
      <c r="I3301">
        <f>Raw_Data!F3301</f>
        <v>38</v>
      </c>
      <c r="J3301" t="str">
        <f>FLOOR(Raw_Data!F3301,10)&amp;"-"&amp;FLOOR(Raw_Data!F3301,10)+9</f>
        <v>30-39</v>
      </c>
      <c r="K3301" t="str">
        <f>Raw_Data!G3301</f>
        <v>Two or More Races</v>
      </c>
      <c r="L3301" t="str">
        <f>Raw_Data!H3301</f>
        <v>None</v>
      </c>
      <c r="M3301" t="str">
        <f>IF(Raw_Data!I3301=TRUE,"Admitted","Not Admitted")</f>
        <v>Admitted</v>
      </c>
      <c r="N3301" t="str">
        <f>IF(Raw_Data!J3301="","Not Rated",Raw_Data!J3301)</f>
        <v>Not Rated</v>
      </c>
      <c r="O3301">
        <f>Raw_Data!K3301</f>
        <v>37</v>
      </c>
      <c r="P3301" t="str">
        <f>IF(Raw_Data!K3301&lt;=30,"Within Time","Delayed")</f>
        <v>Delayed</v>
      </c>
    </row>
    <row r="3302" spans="1:16" x14ac:dyDescent="0.35">
      <c r="A3302" t="str">
        <f>Raw_Data!A3302</f>
        <v>756-19-6299</v>
      </c>
      <c r="B3302" s="2">
        <f>Raw_Data!B3302</f>
        <v>45221.537499999999</v>
      </c>
      <c r="C3302">
        <f>HOUR(Raw_Data!B3302)</f>
        <v>12</v>
      </c>
      <c r="D3302" t="str">
        <f>TEXT(Raw_Data!B3302,"mmm")</f>
        <v>Oct</v>
      </c>
      <c r="E3302">
        <f>YEAR(Raw_Data!B3302)</f>
        <v>2023</v>
      </c>
      <c r="F3302" t="str">
        <f>TEXT(Raw_Data!B3302,"mmm-yy")</f>
        <v>Oct-23</v>
      </c>
      <c r="G3302" t="str">
        <f>PROPER(Raw_Data!C3302&amp;". "&amp;Raw_Data!D3302)</f>
        <v>B. Eastwood</v>
      </c>
      <c r="H3302" t="str">
        <f>IF(OR(Raw_Data!E3302="M",Raw_Data!E3302="Male"),"Male",IF(OR(Raw_Data!E3302="F",Raw_Data!E3302="Female"),"Female","Not Confirmed"))</f>
        <v>Male</v>
      </c>
      <c r="I3302">
        <f>Raw_Data!F3302</f>
        <v>59</v>
      </c>
      <c r="J3302" t="str">
        <f>FLOOR(Raw_Data!F3302,10)&amp;"-"&amp;FLOOR(Raw_Data!F3302,10)+9</f>
        <v>50-59</v>
      </c>
      <c r="K3302" t="str">
        <f>Raw_Data!G3302</f>
        <v>Two or More Races</v>
      </c>
      <c r="L3302" t="str">
        <f>Raw_Data!H3302</f>
        <v>None</v>
      </c>
      <c r="M3302" t="str">
        <f>IF(Raw_Data!I3302=TRUE,"Admitted","Not Admitted")</f>
        <v>Not Admitted</v>
      </c>
      <c r="N3302" t="str">
        <f>IF(Raw_Data!J3302="","Not Rated",Raw_Data!J3302)</f>
        <v>Not Rated</v>
      </c>
      <c r="O3302">
        <f>Raw_Data!K3302</f>
        <v>10</v>
      </c>
      <c r="P3302" t="str">
        <f>IF(Raw_Data!K3302&lt;=30,"Within Time","Delayed")</f>
        <v>Within Time</v>
      </c>
    </row>
    <row r="3303" spans="1:16" x14ac:dyDescent="0.35">
      <c r="A3303" t="str">
        <f>Raw_Data!A3303</f>
        <v>283-70-3667</v>
      </c>
      <c r="B3303" s="2">
        <f>Raw_Data!B3303</f>
        <v>45221.604861111111</v>
      </c>
      <c r="C3303">
        <f>HOUR(Raw_Data!B3303)</f>
        <v>14</v>
      </c>
      <c r="D3303" t="str">
        <f>TEXT(Raw_Data!B3303,"mmm")</f>
        <v>Oct</v>
      </c>
      <c r="E3303">
        <f>YEAR(Raw_Data!B3303)</f>
        <v>2023</v>
      </c>
      <c r="F3303" t="str">
        <f>TEXT(Raw_Data!B3303,"mmm-yy")</f>
        <v>Oct-23</v>
      </c>
      <c r="G3303" t="str">
        <f>PROPER(Raw_Data!C3303&amp;". "&amp;Raw_Data!D3303)</f>
        <v>J. Honeysett</v>
      </c>
      <c r="H3303" t="str">
        <f>IF(OR(Raw_Data!E3303="M",Raw_Data!E3303="Male"),"Male",IF(OR(Raw_Data!E3303="F",Raw_Data!E3303="Female"),"Female","Not Confirmed"))</f>
        <v>Male</v>
      </c>
      <c r="I3303">
        <f>Raw_Data!F3303</f>
        <v>5</v>
      </c>
      <c r="J3303" t="str">
        <f>FLOOR(Raw_Data!F3303,10)&amp;"-"&amp;FLOOR(Raw_Data!F3303,10)+9</f>
        <v>0-9</v>
      </c>
      <c r="K3303" t="str">
        <f>Raw_Data!G3303</f>
        <v>African American</v>
      </c>
      <c r="L3303" t="str">
        <f>Raw_Data!H3303</f>
        <v>None</v>
      </c>
      <c r="M3303" t="str">
        <f>IF(Raw_Data!I3303=TRUE,"Admitted","Not Admitted")</f>
        <v>Not Admitted</v>
      </c>
      <c r="N3303">
        <f>IF(Raw_Data!J3303="","Not Rated",Raw_Data!J3303)</f>
        <v>2</v>
      </c>
      <c r="O3303">
        <f>Raw_Data!K3303</f>
        <v>44</v>
      </c>
      <c r="P3303" t="str">
        <f>IF(Raw_Data!K3303&lt;=30,"Within Time","Delayed")</f>
        <v>Delayed</v>
      </c>
    </row>
    <row r="3304" spans="1:16" x14ac:dyDescent="0.35">
      <c r="A3304" t="str">
        <f>Raw_Data!A3304</f>
        <v>145-26-9179</v>
      </c>
      <c r="B3304" s="2">
        <f>Raw_Data!B3304</f>
        <v>45221.618055555547</v>
      </c>
      <c r="C3304">
        <f>HOUR(Raw_Data!B3304)</f>
        <v>14</v>
      </c>
      <c r="D3304" t="str">
        <f>TEXT(Raw_Data!B3304,"mmm")</f>
        <v>Oct</v>
      </c>
      <c r="E3304">
        <f>YEAR(Raw_Data!B3304)</f>
        <v>2023</v>
      </c>
      <c r="F3304" t="str">
        <f>TEXT(Raw_Data!B3304,"mmm-yy")</f>
        <v>Oct-23</v>
      </c>
      <c r="G3304" t="str">
        <f>PROPER(Raw_Data!C3304&amp;". "&amp;Raw_Data!D3304)</f>
        <v>X. Honeysett</v>
      </c>
      <c r="H3304" t="str">
        <f>IF(OR(Raw_Data!E3304="M",Raw_Data!E3304="Male"),"Male",IF(OR(Raw_Data!E3304="F",Raw_Data!E3304="Female"),"Female","Not Confirmed"))</f>
        <v>Female</v>
      </c>
      <c r="I3304">
        <f>Raw_Data!F3304</f>
        <v>37</v>
      </c>
      <c r="J3304" t="str">
        <f>FLOOR(Raw_Data!F3304,10)&amp;"-"&amp;FLOOR(Raw_Data!F3304,10)+9</f>
        <v>30-39</v>
      </c>
      <c r="K3304" t="str">
        <f>Raw_Data!G3304</f>
        <v>Unknown</v>
      </c>
      <c r="L3304" t="str">
        <f>Raw_Data!H3304</f>
        <v>None</v>
      </c>
      <c r="M3304" t="str">
        <f>IF(Raw_Data!I3304=TRUE,"Admitted","Not Admitted")</f>
        <v>Not Admitted</v>
      </c>
      <c r="N3304" t="str">
        <f>IF(Raw_Data!J3304="","Not Rated",Raw_Data!J3304)</f>
        <v>Not Rated</v>
      </c>
      <c r="O3304">
        <f>Raw_Data!K3304</f>
        <v>43</v>
      </c>
      <c r="P3304" t="str">
        <f>IF(Raw_Data!K3304&lt;=30,"Within Time","Delayed")</f>
        <v>Delayed</v>
      </c>
    </row>
    <row r="3305" spans="1:16" x14ac:dyDescent="0.35">
      <c r="A3305" t="str">
        <f>Raw_Data!A3305</f>
        <v>602-17-4499</v>
      </c>
      <c r="B3305" s="2">
        <f>Raw_Data!B3305</f>
        <v>45221.654166666667</v>
      </c>
      <c r="C3305">
        <f>HOUR(Raw_Data!B3305)</f>
        <v>15</v>
      </c>
      <c r="D3305" t="str">
        <f>TEXT(Raw_Data!B3305,"mmm")</f>
        <v>Oct</v>
      </c>
      <c r="E3305">
        <f>YEAR(Raw_Data!B3305)</f>
        <v>2023</v>
      </c>
      <c r="F3305" t="str">
        <f>TEXT(Raw_Data!B3305,"mmm-yy")</f>
        <v>Oct-23</v>
      </c>
      <c r="G3305" t="str">
        <f>PROPER(Raw_Data!C3305&amp;". "&amp;Raw_Data!D3305)</f>
        <v>M. Silverlock</v>
      </c>
      <c r="H3305" t="str">
        <f>IF(OR(Raw_Data!E3305="M",Raw_Data!E3305="Male"),"Male",IF(OR(Raw_Data!E3305="F",Raw_Data!E3305="Female"),"Female","Not Confirmed"))</f>
        <v>Male</v>
      </c>
      <c r="I3305">
        <f>Raw_Data!F3305</f>
        <v>35</v>
      </c>
      <c r="J3305" t="str">
        <f>FLOOR(Raw_Data!F3305,10)&amp;"-"&amp;FLOOR(Raw_Data!F3305,10)+9</f>
        <v>30-39</v>
      </c>
      <c r="K3305" t="str">
        <f>Raw_Data!G3305</f>
        <v>Native American/Alaska Native</v>
      </c>
      <c r="L3305" t="str">
        <f>Raw_Data!H3305</f>
        <v>None</v>
      </c>
      <c r="M3305" t="str">
        <f>IF(Raw_Data!I3305=TRUE,"Admitted","Not Admitted")</f>
        <v>Not Admitted</v>
      </c>
      <c r="N3305" t="str">
        <f>IF(Raw_Data!J3305="","Not Rated",Raw_Data!J3305)</f>
        <v>Not Rated</v>
      </c>
      <c r="O3305">
        <f>Raw_Data!K3305</f>
        <v>48</v>
      </c>
      <c r="P3305" t="str">
        <f>IF(Raw_Data!K3305&lt;=30,"Within Time","Delayed")</f>
        <v>Delayed</v>
      </c>
    </row>
    <row r="3306" spans="1:16" x14ac:dyDescent="0.35">
      <c r="A3306" t="str">
        <f>Raw_Data!A3306</f>
        <v>485-37-9223</v>
      </c>
      <c r="B3306" s="2">
        <f>Raw_Data!B3306</f>
        <v>45221.664583333331</v>
      </c>
      <c r="C3306">
        <f>HOUR(Raw_Data!B3306)</f>
        <v>15</v>
      </c>
      <c r="D3306" t="str">
        <f>TEXT(Raw_Data!B3306,"mmm")</f>
        <v>Oct</v>
      </c>
      <c r="E3306">
        <f>YEAR(Raw_Data!B3306)</f>
        <v>2023</v>
      </c>
      <c r="F3306" t="str">
        <f>TEXT(Raw_Data!B3306,"mmm-yy")</f>
        <v>Oct-23</v>
      </c>
      <c r="G3306" t="str">
        <f>PROPER(Raw_Data!C3306&amp;". "&amp;Raw_Data!D3306)</f>
        <v>Q. Goudie</v>
      </c>
      <c r="H3306" t="str">
        <f>IF(OR(Raw_Data!E3306="M",Raw_Data!E3306="Male"),"Male",IF(OR(Raw_Data!E3306="F",Raw_Data!E3306="Female"),"Female","Not Confirmed"))</f>
        <v>Female</v>
      </c>
      <c r="I3306">
        <f>Raw_Data!F3306</f>
        <v>59</v>
      </c>
      <c r="J3306" t="str">
        <f>FLOOR(Raw_Data!F3306,10)&amp;"-"&amp;FLOOR(Raw_Data!F3306,10)+9</f>
        <v>50-59</v>
      </c>
      <c r="K3306" t="str">
        <f>Raw_Data!G3306</f>
        <v>White</v>
      </c>
      <c r="L3306" t="str">
        <f>Raw_Data!H3306</f>
        <v>Orthopedics</v>
      </c>
      <c r="M3306" t="str">
        <f>IF(Raw_Data!I3306=TRUE,"Admitted","Not Admitted")</f>
        <v>Admitted</v>
      </c>
      <c r="N3306">
        <f>IF(Raw_Data!J3306="","Not Rated",Raw_Data!J3306)</f>
        <v>5</v>
      </c>
      <c r="O3306">
        <f>Raw_Data!K3306</f>
        <v>40</v>
      </c>
      <c r="P3306" t="str">
        <f>IF(Raw_Data!K3306&lt;=30,"Within Time","Delayed")</f>
        <v>Delayed</v>
      </c>
    </row>
    <row r="3307" spans="1:16" x14ac:dyDescent="0.35">
      <c r="A3307" t="str">
        <f>Raw_Data!A3307</f>
        <v>683-54-9720</v>
      </c>
      <c r="B3307" s="2">
        <f>Raw_Data!B3307</f>
        <v>45221.679861111108</v>
      </c>
      <c r="C3307">
        <f>HOUR(Raw_Data!B3307)</f>
        <v>16</v>
      </c>
      <c r="D3307" t="str">
        <f>TEXT(Raw_Data!B3307,"mmm")</f>
        <v>Oct</v>
      </c>
      <c r="E3307">
        <f>YEAR(Raw_Data!B3307)</f>
        <v>2023</v>
      </c>
      <c r="F3307" t="str">
        <f>TEXT(Raw_Data!B3307,"mmm-yy")</f>
        <v>Oct-23</v>
      </c>
      <c r="G3307" t="str">
        <f>PROPER(Raw_Data!C3307&amp;". "&amp;Raw_Data!D3307)</f>
        <v>T. Garfield</v>
      </c>
      <c r="H3307" t="str">
        <f>IF(OR(Raw_Data!E3307="M",Raw_Data!E3307="Male"),"Male",IF(OR(Raw_Data!E3307="F",Raw_Data!E3307="Female"),"Female","Not Confirmed"))</f>
        <v>Male</v>
      </c>
      <c r="I3307">
        <f>Raw_Data!F3307</f>
        <v>38</v>
      </c>
      <c r="J3307" t="str">
        <f>FLOOR(Raw_Data!F3307,10)&amp;"-"&amp;FLOOR(Raw_Data!F3307,10)+9</f>
        <v>30-39</v>
      </c>
      <c r="K3307" t="str">
        <f>Raw_Data!G3307</f>
        <v>African American</v>
      </c>
      <c r="L3307" t="str">
        <f>Raw_Data!H3307</f>
        <v>None</v>
      </c>
      <c r="M3307" t="str">
        <f>IF(Raw_Data!I3307=TRUE,"Admitted","Not Admitted")</f>
        <v>Not Admitted</v>
      </c>
      <c r="N3307" t="str">
        <f>IF(Raw_Data!J3307="","Not Rated",Raw_Data!J3307)</f>
        <v>Not Rated</v>
      </c>
      <c r="O3307">
        <f>Raw_Data!K3307</f>
        <v>53</v>
      </c>
      <c r="P3307" t="str">
        <f>IF(Raw_Data!K3307&lt;=30,"Within Time","Delayed")</f>
        <v>Delayed</v>
      </c>
    </row>
    <row r="3308" spans="1:16" x14ac:dyDescent="0.35">
      <c r="A3308" t="str">
        <f>Raw_Data!A3308</f>
        <v>623-33-5087</v>
      </c>
      <c r="B3308" s="2">
        <f>Raw_Data!B3308</f>
        <v>45221.71875</v>
      </c>
      <c r="C3308">
        <f>HOUR(Raw_Data!B3308)</f>
        <v>17</v>
      </c>
      <c r="D3308" t="str">
        <f>TEXT(Raw_Data!B3308,"mmm")</f>
        <v>Oct</v>
      </c>
      <c r="E3308">
        <f>YEAR(Raw_Data!B3308)</f>
        <v>2023</v>
      </c>
      <c r="F3308" t="str">
        <f>TEXT(Raw_Data!B3308,"mmm-yy")</f>
        <v>Oct-23</v>
      </c>
      <c r="G3308" t="str">
        <f>PROPER(Raw_Data!C3308&amp;". "&amp;Raw_Data!D3308)</f>
        <v>Y. Stanlack</v>
      </c>
      <c r="H3308" t="str">
        <f>IF(OR(Raw_Data!E3308="M",Raw_Data!E3308="Male"),"Male",IF(OR(Raw_Data!E3308="F",Raw_Data!E3308="Female"),"Female","Not Confirmed"))</f>
        <v>Female</v>
      </c>
      <c r="I3308">
        <f>Raw_Data!F3308</f>
        <v>32</v>
      </c>
      <c r="J3308" t="str">
        <f>FLOOR(Raw_Data!F3308,10)&amp;"-"&amp;FLOOR(Raw_Data!F3308,10)+9</f>
        <v>30-39</v>
      </c>
      <c r="K3308" t="str">
        <f>Raw_Data!G3308</f>
        <v>Declined to Identify</v>
      </c>
      <c r="L3308" t="str">
        <f>Raw_Data!H3308</f>
        <v>None</v>
      </c>
      <c r="M3308" t="str">
        <f>IF(Raw_Data!I3308=TRUE,"Admitted","Not Admitted")</f>
        <v>Admitted</v>
      </c>
      <c r="N3308" t="str">
        <f>IF(Raw_Data!J3308="","Not Rated",Raw_Data!J3308)</f>
        <v>Not Rated</v>
      </c>
      <c r="O3308">
        <f>Raw_Data!K3308</f>
        <v>16</v>
      </c>
      <c r="P3308" t="str">
        <f>IF(Raw_Data!K3308&lt;=30,"Within Time","Delayed")</f>
        <v>Within Time</v>
      </c>
    </row>
    <row r="3309" spans="1:16" x14ac:dyDescent="0.35">
      <c r="A3309" t="str">
        <f>Raw_Data!A3309</f>
        <v>696-55-5141</v>
      </c>
      <c r="B3309" s="2">
        <f>Raw_Data!B3309</f>
        <v>45221.760416666657</v>
      </c>
      <c r="C3309">
        <f>HOUR(Raw_Data!B3309)</f>
        <v>18</v>
      </c>
      <c r="D3309" t="str">
        <f>TEXT(Raw_Data!B3309,"mmm")</f>
        <v>Oct</v>
      </c>
      <c r="E3309">
        <f>YEAR(Raw_Data!B3309)</f>
        <v>2023</v>
      </c>
      <c r="F3309" t="str">
        <f>TEXT(Raw_Data!B3309,"mmm-yy")</f>
        <v>Oct-23</v>
      </c>
      <c r="G3309" t="str">
        <f>PROPER(Raw_Data!C3309&amp;". "&amp;Raw_Data!D3309)</f>
        <v>F. Northcote</v>
      </c>
      <c r="H3309" t="str">
        <f>IF(OR(Raw_Data!E3309="M",Raw_Data!E3309="Male"),"Male",IF(OR(Raw_Data!E3309="F",Raw_Data!E3309="Female"),"Female","Not Confirmed"))</f>
        <v>Male</v>
      </c>
      <c r="I3309">
        <f>Raw_Data!F3309</f>
        <v>33</v>
      </c>
      <c r="J3309" t="str">
        <f>FLOOR(Raw_Data!F3309,10)&amp;"-"&amp;FLOOR(Raw_Data!F3309,10)+9</f>
        <v>30-39</v>
      </c>
      <c r="K3309" t="str">
        <f>Raw_Data!G3309</f>
        <v>White</v>
      </c>
      <c r="L3309" t="str">
        <f>Raw_Data!H3309</f>
        <v>None</v>
      </c>
      <c r="M3309" t="str">
        <f>IF(Raw_Data!I3309=TRUE,"Admitted","Not Admitted")</f>
        <v>Not Admitted</v>
      </c>
      <c r="N3309" t="str">
        <f>IF(Raw_Data!J3309="","Not Rated",Raw_Data!J3309)</f>
        <v>Not Rated</v>
      </c>
      <c r="O3309">
        <f>Raw_Data!K3309</f>
        <v>33</v>
      </c>
      <c r="P3309" t="str">
        <f>IF(Raw_Data!K3309&lt;=30,"Within Time","Delayed")</f>
        <v>Delayed</v>
      </c>
    </row>
    <row r="3310" spans="1:16" x14ac:dyDescent="0.35">
      <c r="A3310" t="str">
        <f>Raw_Data!A3310</f>
        <v>296-33-2052</v>
      </c>
      <c r="B3310" s="2">
        <f>Raw_Data!B3310</f>
        <v>45222.017361111109</v>
      </c>
      <c r="C3310">
        <f>HOUR(Raw_Data!B3310)</f>
        <v>0</v>
      </c>
      <c r="D3310" t="str">
        <f>TEXT(Raw_Data!B3310,"mmm")</f>
        <v>Oct</v>
      </c>
      <c r="E3310">
        <f>YEAR(Raw_Data!B3310)</f>
        <v>2023</v>
      </c>
      <c r="F3310" t="str">
        <f>TEXT(Raw_Data!B3310,"mmm-yy")</f>
        <v>Oct-23</v>
      </c>
      <c r="G3310" t="str">
        <f>PROPER(Raw_Data!C3310&amp;". "&amp;Raw_Data!D3310)</f>
        <v>S. Whitfield</v>
      </c>
      <c r="H3310" t="str">
        <f>IF(OR(Raw_Data!E3310="M",Raw_Data!E3310="Male"),"Male",IF(OR(Raw_Data!E3310="F",Raw_Data!E3310="Female"),"Female","Not Confirmed"))</f>
        <v>Female</v>
      </c>
      <c r="I3310">
        <f>Raw_Data!F3310</f>
        <v>2</v>
      </c>
      <c r="J3310" t="str">
        <f>FLOOR(Raw_Data!F3310,10)&amp;"-"&amp;FLOOR(Raw_Data!F3310,10)+9</f>
        <v>0-9</v>
      </c>
      <c r="K3310" t="str">
        <f>Raw_Data!G3310</f>
        <v>White</v>
      </c>
      <c r="L3310" t="str">
        <f>Raw_Data!H3310</f>
        <v>None</v>
      </c>
      <c r="M3310" t="str">
        <f>IF(Raw_Data!I3310=TRUE,"Admitted","Not Admitted")</f>
        <v>Admitted</v>
      </c>
      <c r="N3310">
        <f>IF(Raw_Data!J3310="","Not Rated",Raw_Data!J3310)</f>
        <v>4</v>
      </c>
      <c r="O3310">
        <f>Raw_Data!K3310</f>
        <v>52</v>
      </c>
      <c r="P3310" t="str">
        <f>IF(Raw_Data!K3310&lt;=30,"Within Time","Delayed")</f>
        <v>Delayed</v>
      </c>
    </row>
    <row r="3311" spans="1:16" x14ac:dyDescent="0.35">
      <c r="A3311" t="str">
        <f>Raw_Data!A3311</f>
        <v>916-69-7701</v>
      </c>
      <c r="B3311" s="2">
        <f>Raw_Data!B3311</f>
        <v>45222.079861111109</v>
      </c>
      <c r="C3311">
        <f>HOUR(Raw_Data!B3311)</f>
        <v>1</v>
      </c>
      <c r="D3311" t="str">
        <f>TEXT(Raw_Data!B3311,"mmm")</f>
        <v>Oct</v>
      </c>
      <c r="E3311">
        <f>YEAR(Raw_Data!B3311)</f>
        <v>2023</v>
      </c>
      <c r="F3311" t="str">
        <f>TEXT(Raw_Data!B3311,"mmm-yy")</f>
        <v>Oct-23</v>
      </c>
      <c r="G3311" t="str">
        <f>PROPER(Raw_Data!C3311&amp;". "&amp;Raw_Data!D3311)</f>
        <v>J. Brixey</v>
      </c>
      <c r="H3311" t="str">
        <f>IF(OR(Raw_Data!E3311="M",Raw_Data!E3311="Male"),"Male",IF(OR(Raw_Data!E3311="F",Raw_Data!E3311="Female"),"Female","Not Confirmed"))</f>
        <v>Male</v>
      </c>
      <c r="I3311">
        <f>Raw_Data!F3311</f>
        <v>7</v>
      </c>
      <c r="J3311" t="str">
        <f>FLOOR(Raw_Data!F3311,10)&amp;"-"&amp;FLOOR(Raw_Data!F3311,10)+9</f>
        <v>0-9</v>
      </c>
      <c r="K3311" t="str">
        <f>Raw_Data!G3311</f>
        <v>Declined to Identify</v>
      </c>
      <c r="L3311" t="str">
        <f>Raw_Data!H3311</f>
        <v>None</v>
      </c>
      <c r="M3311" t="str">
        <f>IF(Raw_Data!I3311=TRUE,"Admitted","Not Admitted")</f>
        <v>Not Admitted</v>
      </c>
      <c r="N3311" t="str">
        <f>IF(Raw_Data!J3311="","Not Rated",Raw_Data!J3311)</f>
        <v>Not Rated</v>
      </c>
      <c r="O3311">
        <f>Raw_Data!K3311</f>
        <v>43</v>
      </c>
      <c r="P3311" t="str">
        <f>IF(Raw_Data!K3311&lt;=30,"Within Time","Delayed")</f>
        <v>Delayed</v>
      </c>
    </row>
    <row r="3312" spans="1:16" x14ac:dyDescent="0.35">
      <c r="A3312" t="str">
        <f>Raw_Data!A3312</f>
        <v>894-59-7581</v>
      </c>
      <c r="B3312" s="2">
        <f>Raw_Data!B3312</f>
        <v>45222.177777777782</v>
      </c>
      <c r="C3312">
        <f>HOUR(Raw_Data!B3312)</f>
        <v>4</v>
      </c>
      <c r="D3312" t="str">
        <f>TEXT(Raw_Data!B3312,"mmm")</f>
        <v>Oct</v>
      </c>
      <c r="E3312">
        <f>YEAR(Raw_Data!B3312)</f>
        <v>2023</v>
      </c>
      <c r="F3312" t="str">
        <f>TEXT(Raw_Data!B3312,"mmm-yy")</f>
        <v>Oct-23</v>
      </c>
      <c r="G3312" t="str">
        <f>PROPER(Raw_Data!C3312&amp;". "&amp;Raw_Data!D3312)</f>
        <v>M. Ashcombe</v>
      </c>
      <c r="H3312" t="str">
        <f>IF(OR(Raw_Data!E3312="M",Raw_Data!E3312="Male"),"Male",IF(OR(Raw_Data!E3312="F",Raw_Data!E3312="Female"),"Female","Not Confirmed"))</f>
        <v>Female</v>
      </c>
      <c r="I3312">
        <f>Raw_Data!F3312</f>
        <v>16</v>
      </c>
      <c r="J3312" t="str">
        <f>FLOOR(Raw_Data!F3312,10)&amp;"-"&amp;FLOOR(Raw_Data!F3312,10)+9</f>
        <v>10-19</v>
      </c>
      <c r="K3312" t="str">
        <f>Raw_Data!G3312</f>
        <v>Asian</v>
      </c>
      <c r="L3312" t="str">
        <f>Raw_Data!H3312</f>
        <v>General Practice</v>
      </c>
      <c r="M3312" t="str">
        <f>IF(Raw_Data!I3312=TRUE,"Admitted","Not Admitted")</f>
        <v>Admitted</v>
      </c>
      <c r="N3312" t="str">
        <f>IF(Raw_Data!J3312="","Not Rated",Raw_Data!J3312)</f>
        <v>Not Rated</v>
      </c>
      <c r="O3312">
        <f>Raw_Data!K3312</f>
        <v>17</v>
      </c>
      <c r="P3312" t="str">
        <f>IF(Raw_Data!K3312&lt;=30,"Within Time","Delayed")</f>
        <v>Within Time</v>
      </c>
    </row>
    <row r="3313" spans="1:16" x14ac:dyDescent="0.35">
      <c r="A3313" t="str">
        <f>Raw_Data!A3313</f>
        <v>655-82-8611</v>
      </c>
      <c r="B3313" s="2">
        <f>Raw_Data!B3313</f>
        <v>45222.413194444453</v>
      </c>
      <c r="C3313">
        <f>HOUR(Raw_Data!B3313)</f>
        <v>9</v>
      </c>
      <c r="D3313" t="str">
        <f>TEXT(Raw_Data!B3313,"mmm")</f>
        <v>Oct</v>
      </c>
      <c r="E3313">
        <f>YEAR(Raw_Data!B3313)</f>
        <v>2023</v>
      </c>
      <c r="F3313" t="str">
        <f>TEXT(Raw_Data!B3313,"mmm-yy")</f>
        <v>Oct-23</v>
      </c>
      <c r="G3313" t="str">
        <f>PROPER(Raw_Data!C3313&amp;". "&amp;Raw_Data!D3313)</f>
        <v>U. Merriweather</v>
      </c>
      <c r="H3313" t="str">
        <f>IF(OR(Raw_Data!E3313="M",Raw_Data!E3313="Male"),"Male",IF(OR(Raw_Data!E3313="F",Raw_Data!E3313="Female"),"Female","Not Confirmed"))</f>
        <v>Male</v>
      </c>
      <c r="I3313">
        <f>Raw_Data!F3313</f>
        <v>40</v>
      </c>
      <c r="J3313" t="str">
        <f>FLOOR(Raw_Data!F3313,10)&amp;"-"&amp;FLOOR(Raw_Data!F3313,10)+9</f>
        <v>40-49</v>
      </c>
      <c r="K3313" t="str">
        <f>Raw_Data!G3313</f>
        <v>White</v>
      </c>
      <c r="L3313" t="str">
        <f>Raw_Data!H3313</f>
        <v>Gastroenterology</v>
      </c>
      <c r="M3313" t="str">
        <f>IF(Raw_Data!I3313=TRUE,"Admitted","Not Admitted")</f>
        <v>Not Admitted</v>
      </c>
      <c r="N3313" t="str">
        <f>IF(Raw_Data!J3313="","Not Rated",Raw_Data!J3313)</f>
        <v>Not Rated</v>
      </c>
      <c r="O3313">
        <f>Raw_Data!K3313</f>
        <v>59</v>
      </c>
      <c r="P3313" t="str">
        <f>IF(Raw_Data!K3313&lt;=30,"Within Time","Delayed")</f>
        <v>Delayed</v>
      </c>
    </row>
    <row r="3314" spans="1:16" x14ac:dyDescent="0.35">
      <c r="A3314" t="str">
        <f>Raw_Data!A3314</f>
        <v>888-75-3672</v>
      </c>
      <c r="B3314" s="2">
        <f>Raw_Data!B3314</f>
        <v>45222.556250000001</v>
      </c>
      <c r="C3314">
        <f>HOUR(Raw_Data!B3314)</f>
        <v>13</v>
      </c>
      <c r="D3314" t="str">
        <f>TEXT(Raw_Data!B3314,"mmm")</f>
        <v>Oct</v>
      </c>
      <c r="E3314">
        <f>YEAR(Raw_Data!B3314)</f>
        <v>2023</v>
      </c>
      <c r="F3314" t="str">
        <f>TEXT(Raw_Data!B3314,"mmm-yy")</f>
        <v>Oct-23</v>
      </c>
      <c r="G3314" t="str">
        <f>PROPER(Raw_Data!C3314&amp;". "&amp;Raw_Data!D3314)</f>
        <v>F. Kershaw</v>
      </c>
      <c r="H3314" t="str">
        <f>IF(OR(Raw_Data!E3314="M",Raw_Data!E3314="Male"),"Male",IF(OR(Raw_Data!E3314="F",Raw_Data!E3314="Female"),"Female","Not Confirmed"))</f>
        <v>Male</v>
      </c>
      <c r="I3314">
        <f>Raw_Data!F3314</f>
        <v>19</v>
      </c>
      <c r="J3314" t="str">
        <f>FLOOR(Raw_Data!F3314,10)&amp;"-"&amp;FLOOR(Raw_Data!F3314,10)+9</f>
        <v>10-19</v>
      </c>
      <c r="K3314" t="str">
        <f>Raw_Data!G3314</f>
        <v>White</v>
      </c>
      <c r="L3314" t="str">
        <f>Raw_Data!H3314</f>
        <v>Physiotherapy</v>
      </c>
      <c r="M3314" t="str">
        <f>IF(Raw_Data!I3314=TRUE,"Admitted","Not Admitted")</f>
        <v>Not Admitted</v>
      </c>
      <c r="N3314" t="str">
        <f>IF(Raw_Data!J3314="","Not Rated",Raw_Data!J3314)</f>
        <v>Not Rated</v>
      </c>
      <c r="O3314">
        <f>Raw_Data!K3314</f>
        <v>12</v>
      </c>
      <c r="P3314" t="str">
        <f>IF(Raw_Data!K3314&lt;=30,"Within Time","Delayed")</f>
        <v>Within Time</v>
      </c>
    </row>
    <row r="3315" spans="1:16" x14ac:dyDescent="0.35">
      <c r="A3315" t="str">
        <f>Raw_Data!A3315</f>
        <v>476-72-9525</v>
      </c>
      <c r="B3315" s="2">
        <f>Raw_Data!B3315</f>
        <v>45222.569444444453</v>
      </c>
      <c r="C3315">
        <f>HOUR(Raw_Data!B3315)</f>
        <v>13</v>
      </c>
      <c r="D3315" t="str">
        <f>TEXT(Raw_Data!B3315,"mmm")</f>
        <v>Oct</v>
      </c>
      <c r="E3315">
        <f>YEAR(Raw_Data!B3315)</f>
        <v>2023</v>
      </c>
      <c r="F3315" t="str">
        <f>TEXT(Raw_Data!B3315,"mmm-yy")</f>
        <v>Oct-23</v>
      </c>
      <c r="G3315" t="str">
        <f>PROPER(Raw_Data!C3315&amp;". "&amp;Raw_Data!D3315)</f>
        <v>C. Methuen</v>
      </c>
      <c r="H3315" t="str">
        <f>IF(OR(Raw_Data!E3315="M",Raw_Data!E3315="Male"),"Male",IF(OR(Raw_Data!E3315="F",Raw_Data!E3315="Female"),"Female","Not Confirmed"))</f>
        <v>Male</v>
      </c>
      <c r="I3315">
        <f>Raw_Data!F3315</f>
        <v>17</v>
      </c>
      <c r="J3315" t="str">
        <f>FLOOR(Raw_Data!F3315,10)&amp;"-"&amp;FLOOR(Raw_Data!F3315,10)+9</f>
        <v>10-19</v>
      </c>
      <c r="K3315" t="str">
        <f>Raw_Data!G3315</f>
        <v>White</v>
      </c>
      <c r="L3315" t="str">
        <f>Raw_Data!H3315</f>
        <v>None</v>
      </c>
      <c r="M3315" t="str">
        <f>IF(Raw_Data!I3315=TRUE,"Admitted","Not Admitted")</f>
        <v>Not Admitted</v>
      </c>
      <c r="N3315" t="str">
        <f>IF(Raw_Data!J3315="","Not Rated",Raw_Data!J3315)</f>
        <v>Not Rated</v>
      </c>
      <c r="O3315">
        <f>Raw_Data!K3315</f>
        <v>37</v>
      </c>
      <c r="P3315" t="str">
        <f>IF(Raw_Data!K3315&lt;=30,"Within Time","Delayed")</f>
        <v>Delayed</v>
      </c>
    </row>
    <row r="3316" spans="1:16" x14ac:dyDescent="0.35">
      <c r="A3316" t="str">
        <f>Raw_Data!A3316</f>
        <v>322-71-9671</v>
      </c>
      <c r="B3316" s="2">
        <f>Raw_Data!B3316</f>
        <v>45222.604166666657</v>
      </c>
      <c r="C3316">
        <f>HOUR(Raw_Data!B3316)</f>
        <v>14</v>
      </c>
      <c r="D3316" t="str">
        <f>TEXT(Raw_Data!B3316,"mmm")</f>
        <v>Oct</v>
      </c>
      <c r="E3316">
        <f>YEAR(Raw_Data!B3316)</f>
        <v>2023</v>
      </c>
      <c r="F3316" t="str">
        <f>TEXT(Raw_Data!B3316,"mmm-yy")</f>
        <v>Oct-23</v>
      </c>
      <c r="G3316" t="str">
        <f>PROPER(Raw_Data!C3316&amp;". "&amp;Raw_Data!D3316)</f>
        <v>R. Middleditch</v>
      </c>
      <c r="H3316" t="str">
        <f>IF(OR(Raw_Data!E3316="M",Raw_Data!E3316="Male"),"Male",IF(OR(Raw_Data!E3316="F",Raw_Data!E3316="Female"),"Female","Not Confirmed"))</f>
        <v>Male</v>
      </c>
      <c r="I3316">
        <f>Raw_Data!F3316</f>
        <v>28</v>
      </c>
      <c r="J3316" t="str">
        <f>FLOOR(Raw_Data!F3316,10)&amp;"-"&amp;FLOOR(Raw_Data!F3316,10)+9</f>
        <v>20-29</v>
      </c>
      <c r="K3316" t="str">
        <f>Raw_Data!G3316</f>
        <v>Pacific Islander</v>
      </c>
      <c r="L3316" t="str">
        <f>Raw_Data!H3316</f>
        <v>None</v>
      </c>
      <c r="M3316" t="str">
        <f>IF(Raw_Data!I3316=TRUE,"Admitted","Not Admitted")</f>
        <v>Admitted</v>
      </c>
      <c r="N3316" t="str">
        <f>IF(Raw_Data!J3316="","Not Rated",Raw_Data!J3316)</f>
        <v>Not Rated</v>
      </c>
      <c r="O3316">
        <f>Raw_Data!K3316</f>
        <v>22</v>
      </c>
      <c r="P3316" t="str">
        <f>IF(Raw_Data!K3316&lt;=30,"Within Time","Delayed")</f>
        <v>Within Time</v>
      </c>
    </row>
    <row r="3317" spans="1:16" x14ac:dyDescent="0.35">
      <c r="A3317" t="str">
        <f>Raw_Data!A3317</f>
        <v>761-66-2364</v>
      </c>
      <c r="B3317" s="2">
        <f>Raw_Data!B3317</f>
        <v>45222.65347222222</v>
      </c>
      <c r="C3317">
        <f>HOUR(Raw_Data!B3317)</f>
        <v>15</v>
      </c>
      <c r="D3317" t="str">
        <f>TEXT(Raw_Data!B3317,"mmm")</f>
        <v>Oct</v>
      </c>
      <c r="E3317">
        <f>YEAR(Raw_Data!B3317)</f>
        <v>2023</v>
      </c>
      <c r="F3317" t="str">
        <f>TEXT(Raw_Data!B3317,"mmm-yy")</f>
        <v>Oct-23</v>
      </c>
      <c r="G3317" t="str">
        <f>PROPER(Raw_Data!C3317&amp;". "&amp;Raw_Data!D3317)</f>
        <v>T. Garfield</v>
      </c>
      <c r="H3317" t="str">
        <f>IF(OR(Raw_Data!E3317="M",Raw_Data!E3317="Male"),"Male",IF(OR(Raw_Data!E3317="F",Raw_Data!E3317="Female"),"Female","Not Confirmed"))</f>
        <v>Female</v>
      </c>
      <c r="I3317">
        <f>Raw_Data!F3317</f>
        <v>60</v>
      </c>
      <c r="J3317" t="str">
        <f>FLOOR(Raw_Data!F3317,10)&amp;"-"&amp;FLOOR(Raw_Data!F3317,10)+9</f>
        <v>60-69</v>
      </c>
      <c r="K3317" t="str">
        <f>Raw_Data!G3317</f>
        <v>African American</v>
      </c>
      <c r="L3317" t="str">
        <f>Raw_Data!H3317</f>
        <v>Gastroenterology</v>
      </c>
      <c r="M3317" t="str">
        <f>IF(Raw_Data!I3317=TRUE,"Admitted","Not Admitted")</f>
        <v>Admitted</v>
      </c>
      <c r="N3317" t="str">
        <f>IF(Raw_Data!J3317="","Not Rated",Raw_Data!J3317)</f>
        <v>Not Rated</v>
      </c>
      <c r="O3317">
        <f>Raw_Data!K3317</f>
        <v>60</v>
      </c>
      <c r="P3317" t="str">
        <f>IF(Raw_Data!K3317&lt;=30,"Within Time","Delayed")</f>
        <v>Delayed</v>
      </c>
    </row>
    <row r="3318" spans="1:16" x14ac:dyDescent="0.35">
      <c r="A3318" t="str">
        <f>Raw_Data!A3318</f>
        <v>225-23-3323</v>
      </c>
      <c r="B3318" s="2">
        <f>Raw_Data!B3318</f>
        <v>45222.682638888888</v>
      </c>
      <c r="C3318">
        <f>HOUR(Raw_Data!B3318)</f>
        <v>16</v>
      </c>
      <c r="D3318" t="str">
        <f>TEXT(Raw_Data!B3318,"mmm")</f>
        <v>Oct</v>
      </c>
      <c r="E3318">
        <f>YEAR(Raw_Data!B3318)</f>
        <v>2023</v>
      </c>
      <c r="F3318" t="str">
        <f>TEXT(Raw_Data!B3318,"mmm-yy")</f>
        <v>Oct-23</v>
      </c>
      <c r="G3318" t="str">
        <f>PROPER(Raw_Data!C3318&amp;". "&amp;Raw_Data!D3318)</f>
        <v>I. Inglewood</v>
      </c>
      <c r="H3318" t="str">
        <f>IF(OR(Raw_Data!E3318="M",Raw_Data!E3318="Male"),"Male",IF(OR(Raw_Data!E3318="F",Raw_Data!E3318="Female"),"Female","Not Confirmed"))</f>
        <v>Male</v>
      </c>
      <c r="I3318">
        <f>Raw_Data!F3318</f>
        <v>64</v>
      </c>
      <c r="J3318" t="str">
        <f>FLOOR(Raw_Data!F3318,10)&amp;"-"&amp;FLOOR(Raw_Data!F3318,10)+9</f>
        <v>60-69</v>
      </c>
      <c r="K3318" t="str">
        <f>Raw_Data!G3318</f>
        <v>Native American/Alaska Native</v>
      </c>
      <c r="L3318" t="str">
        <f>Raw_Data!H3318</f>
        <v>Physiotherapy</v>
      </c>
      <c r="M3318" t="str">
        <f>IF(Raw_Data!I3318=TRUE,"Admitted","Not Admitted")</f>
        <v>Admitted</v>
      </c>
      <c r="N3318">
        <f>IF(Raw_Data!J3318="","Not Rated",Raw_Data!J3318)</f>
        <v>0</v>
      </c>
      <c r="O3318">
        <f>Raw_Data!K3318</f>
        <v>36</v>
      </c>
      <c r="P3318" t="str">
        <f>IF(Raw_Data!K3318&lt;=30,"Within Time","Delayed")</f>
        <v>Delayed</v>
      </c>
    </row>
    <row r="3319" spans="1:16" x14ac:dyDescent="0.35">
      <c r="A3319" t="str">
        <f>Raw_Data!A3319</f>
        <v>942-68-2806</v>
      </c>
      <c r="B3319" s="2">
        <f>Raw_Data!B3319</f>
        <v>45222.72152777778</v>
      </c>
      <c r="C3319">
        <f>HOUR(Raw_Data!B3319)</f>
        <v>17</v>
      </c>
      <c r="D3319" t="str">
        <f>TEXT(Raw_Data!B3319,"mmm")</f>
        <v>Oct</v>
      </c>
      <c r="E3319">
        <f>YEAR(Raw_Data!B3319)</f>
        <v>2023</v>
      </c>
      <c r="F3319" t="str">
        <f>TEXT(Raw_Data!B3319,"mmm-yy")</f>
        <v>Oct-23</v>
      </c>
      <c r="G3319" t="str">
        <f>PROPER(Raw_Data!C3319&amp;". "&amp;Raw_Data!D3319)</f>
        <v>O. Pemberton</v>
      </c>
      <c r="H3319" t="str">
        <f>IF(OR(Raw_Data!E3319="M",Raw_Data!E3319="Male"),"Male",IF(OR(Raw_Data!E3319="F",Raw_Data!E3319="Female"),"Female","Not Confirmed"))</f>
        <v>Female</v>
      </c>
      <c r="I3319">
        <f>Raw_Data!F3319</f>
        <v>20</v>
      </c>
      <c r="J3319" t="str">
        <f>FLOOR(Raw_Data!F3319,10)&amp;"-"&amp;FLOOR(Raw_Data!F3319,10)+9</f>
        <v>20-29</v>
      </c>
      <c r="K3319" t="str">
        <f>Raw_Data!G3319</f>
        <v>White</v>
      </c>
      <c r="L3319" t="str">
        <f>Raw_Data!H3319</f>
        <v>None</v>
      </c>
      <c r="M3319" t="str">
        <f>IF(Raw_Data!I3319=TRUE,"Admitted","Not Admitted")</f>
        <v>Not Admitted</v>
      </c>
      <c r="N3319" t="str">
        <f>IF(Raw_Data!J3319="","Not Rated",Raw_Data!J3319)</f>
        <v>Not Rated</v>
      </c>
      <c r="O3319">
        <f>Raw_Data!K3319</f>
        <v>25</v>
      </c>
      <c r="P3319" t="str">
        <f>IF(Raw_Data!K3319&lt;=30,"Within Time","Delayed")</f>
        <v>Within Time</v>
      </c>
    </row>
    <row r="3320" spans="1:16" x14ac:dyDescent="0.35">
      <c r="A3320" t="str">
        <f>Raw_Data!A3320</f>
        <v>515-15-8019</v>
      </c>
      <c r="B3320" s="2">
        <f>Raw_Data!B3320</f>
        <v>45222.746527777781</v>
      </c>
      <c r="C3320">
        <f>HOUR(Raw_Data!B3320)</f>
        <v>17</v>
      </c>
      <c r="D3320" t="str">
        <f>TEXT(Raw_Data!B3320,"mmm")</f>
        <v>Oct</v>
      </c>
      <c r="E3320">
        <f>YEAR(Raw_Data!B3320)</f>
        <v>2023</v>
      </c>
      <c r="F3320" t="str">
        <f>TEXT(Raw_Data!B3320,"mmm-yy")</f>
        <v>Oct-23</v>
      </c>
      <c r="G3320" t="str">
        <f>PROPER(Raw_Data!C3320&amp;". "&amp;Raw_Data!D3320)</f>
        <v>M. Ainsworth</v>
      </c>
      <c r="H3320" t="str">
        <f>IF(OR(Raw_Data!E3320="M",Raw_Data!E3320="Male"),"Male",IF(OR(Raw_Data!E3320="F",Raw_Data!E3320="Female"),"Female","Not Confirmed"))</f>
        <v>Female</v>
      </c>
      <c r="I3320">
        <f>Raw_Data!F3320</f>
        <v>20</v>
      </c>
      <c r="J3320" t="str">
        <f>FLOOR(Raw_Data!F3320,10)&amp;"-"&amp;FLOOR(Raw_Data!F3320,10)+9</f>
        <v>20-29</v>
      </c>
      <c r="K3320" t="str">
        <f>Raw_Data!G3320</f>
        <v>African American</v>
      </c>
      <c r="L3320" t="str">
        <f>Raw_Data!H3320</f>
        <v>None</v>
      </c>
      <c r="M3320" t="str">
        <f>IF(Raw_Data!I3320=TRUE,"Admitted","Not Admitted")</f>
        <v>Not Admitted</v>
      </c>
      <c r="N3320" t="str">
        <f>IF(Raw_Data!J3320="","Not Rated",Raw_Data!J3320)</f>
        <v>Not Rated</v>
      </c>
      <c r="O3320">
        <f>Raw_Data!K3320</f>
        <v>56</v>
      </c>
      <c r="P3320" t="str">
        <f>IF(Raw_Data!K3320&lt;=30,"Within Time","Delayed")</f>
        <v>Delayed</v>
      </c>
    </row>
    <row r="3321" spans="1:16" x14ac:dyDescent="0.35">
      <c r="A3321" t="str">
        <f>Raw_Data!A3321</f>
        <v>596-33-9138</v>
      </c>
      <c r="B3321" s="2">
        <f>Raw_Data!B3321</f>
        <v>45222.782638888893</v>
      </c>
      <c r="C3321">
        <f>HOUR(Raw_Data!B3321)</f>
        <v>18</v>
      </c>
      <c r="D3321" t="str">
        <f>TEXT(Raw_Data!B3321,"mmm")</f>
        <v>Oct</v>
      </c>
      <c r="E3321">
        <f>YEAR(Raw_Data!B3321)</f>
        <v>2023</v>
      </c>
      <c r="F3321" t="str">
        <f>TEXT(Raw_Data!B3321,"mmm-yy")</f>
        <v>Oct-23</v>
      </c>
      <c r="G3321" t="str">
        <f>PROPER(Raw_Data!C3321&amp;". "&amp;Raw_Data!D3321)</f>
        <v>E. Kingsley</v>
      </c>
      <c r="H3321" t="str">
        <f>IF(OR(Raw_Data!E3321="M",Raw_Data!E3321="Male"),"Male",IF(OR(Raw_Data!E3321="F",Raw_Data!E3321="Female"),"Female","Not Confirmed"))</f>
        <v>Female</v>
      </c>
      <c r="I3321">
        <f>Raw_Data!F3321</f>
        <v>12</v>
      </c>
      <c r="J3321" t="str">
        <f>FLOOR(Raw_Data!F3321,10)&amp;"-"&amp;FLOOR(Raw_Data!F3321,10)+9</f>
        <v>10-19</v>
      </c>
      <c r="K3321" t="str">
        <f>Raw_Data!G3321</f>
        <v>Unknown</v>
      </c>
      <c r="L3321" t="str">
        <f>Raw_Data!H3321</f>
        <v>Orthopedics</v>
      </c>
      <c r="M3321" t="str">
        <f>IF(Raw_Data!I3321=TRUE,"Admitted","Not Admitted")</f>
        <v>Not Admitted</v>
      </c>
      <c r="N3321">
        <f>IF(Raw_Data!J3321="","Not Rated",Raw_Data!J3321)</f>
        <v>1</v>
      </c>
      <c r="O3321">
        <f>Raw_Data!K3321</f>
        <v>41</v>
      </c>
      <c r="P3321" t="str">
        <f>IF(Raw_Data!K3321&lt;=30,"Within Time","Delayed")</f>
        <v>Delayed</v>
      </c>
    </row>
    <row r="3322" spans="1:16" x14ac:dyDescent="0.35">
      <c r="A3322" t="str">
        <f>Raw_Data!A3322</f>
        <v>525-19-7987</v>
      </c>
      <c r="B3322" s="2">
        <f>Raw_Data!B3322</f>
        <v>45223.135416666657</v>
      </c>
      <c r="C3322">
        <f>HOUR(Raw_Data!B3322)</f>
        <v>3</v>
      </c>
      <c r="D3322" t="str">
        <f>TEXT(Raw_Data!B3322,"mmm")</f>
        <v>Oct</v>
      </c>
      <c r="E3322">
        <f>YEAR(Raw_Data!B3322)</f>
        <v>2023</v>
      </c>
      <c r="F3322" t="str">
        <f>TEXT(Raw_Data!B3322,"mmm-yy")</f>
        <v>Oct-23</v>
      </c>
      <c r="G3322" t="str">
        <f>PROPER(Raw_Data!C3322&amp;". "&amp;Raw_Data!D3322)</f>
        <v>E. Titcombe</v>
      </c>
      <c r="H3322" t="str">
        <f>IF(OR(Raw_Data!E3322="M",Raw_Data!E3322="Male"),"Male",IF(OR(Raw_Data!E3322="F",Raw_Data!E3322="Female"),"Female","Not Confirmed"))</f>
        <v>Male</v>
      </c>
      <c r="I3322">
        <f>Raw_Data!F3322</f>
        <v>47</v>
      </c>
      <c r="J3322" t="str">
        <f>FLOOR(Raw_Data!F3322,10)&amp;"-"&amp;FLOOR(Raw_Data!F3322,10)+9</f>
        <v>40-49</v>
      </c>
      <c r="K3322" t="str">
        <f>Raw_Data!G3322</f>
        <v>African American</v>
      </c>
      <c r="L3322" t="str">
        <f>Raw_Data!H3322</f>
        <v>None</v>
      </c>
      <c r="M3322" t="str">
        <f>IF(Raw_Data!I3322=TRUE,"Admitted","Not Admitted")</f>
        <v>Not Admitted</v>
      </c>
      <c r="N3322" t="str">
        <f>IF(Raw_Data!J3322="","Not Rated",Raw_Data!J3322)</f>
        <v>Not Rated</v>
      </c>
      <c r="O3322">
        <f>Raw_Data!K3322</f>
        <v>28</v>
      </c>
      <c r="P3322" t="str">
        <f>IF(Raw_Data!K3322&lt;=30,"Within Time","Delayed")</f>
        <v>Within Time</v>
      </c>
    </row>
    <row r="3323" spans="1:16" x14ac:dyDescent="0.35">
      <c r="A3323" t="str">
        <f>Raw_Data!A3323</f>
        <v>683-32-1504</v>
      </c>
      <c r="B3323" s="2">
        <f>Raw_Data!B3323</f>
        <v>45223.240972222222</v>
      </c>
      <c r="C3323">
        <f>HOUR(Raw_Data!B3323)</f>
        <v>5</v>
      </c>
      <c r="D3323" t="str">
        <f>TEXT(Raw_Data!B3323,"mmm")</f>
        <v>Oct</v>
      </c>
      <c r="E3323">
        <f>YEAR(Raw_Data!B3323)</f>
        <v>2023</v>
      </c>
      <c r="F3323" t="str">
        <f>TEXT(Raw_Data!B3323,"mmm-yy")</f>
        <v>Oct-23</v>
      </c>
      <c r="G3323" t="str">
        <f>PROPER(Raw_Data!C3323&amp;". "&amp;Raw_Data!D3323)</f>
        <v>S. Lockwood</v>
      </c>
      <c r="H3323" t="str">
        <f>IF(OR(Raw_Data!E3323="M",Raw_Data!E3323="Male"),"Male",IF(OR(Raw_Data!E3323="F",Raw_Data!E3323="Female"),"Female","Not Confirmed"))</f>
        <v>Male</v>
      </c>
      <c r="I3323">
        <f>Raw_Data!F3323</f>
        <v>54</v>
      </c>
      <c r="J3323" t="str">
        <f>FLOOR(Raw_Data!F3323,10)&amp;"-"&amp;FLOOR(Raw_Data!F3323,10)+9</f>
        <v>50-59</v>
      </c>
      <c r="K3323" t="str">
        <f>Raw_Data!G3323</f>
        <v>African American</v>
      </c>
      <c r="L3323" t="str">
        <f>Raw_Data!H3323</f>
        <v>Physiotherapy</v>
      </c>
      <c r="M3323" t="str">
        <f>IF(Raw_Data!I3323=TRUE,"Admitted","Not Admitted")</f>
        <v>Admitted</v>
      </c>
      <c r="N3323">
        <f>IF(Raw_Data!J3323="","Not Rated",Raw_Data!J3323)</f>
        <v>7</v>
      </c>
      <c r="O3323">
        <f>Raw_Data!K3323</f>
        <v>12</v>
      </c>
      <c r="P3323" t="str">
        <f>IF(Raw_Data!K3323&lt;=30,"Within Time","Delayed")</f>
        <v>Within Time</v>
      </c>
    </row>
    <row r="3324" spans="1:16" x14ac:dyDescent="0.35">
      <c r="A3324" t="str">
        <f>Raw_Data!A3324</f>
        <v>316-77-5868</v>
      </c>
      <c r="B3324" s="2">
        <f>Raw_Data!B3324</f>
        <v>45223.311805555553</v>
      </c>
      <c r="C3324">
        <f>HOUR(Raw_Data!B3324)</f>
        <v>7</v>
      </c>
      <c r="D3324" t="str">
        <f>TEXT(Raw_Data!B3324,"mmm")</f>
        <v>Oct</v>
      </c>
      <c r="E3324">
        <f>YEAR(Raw_Data!B3324)</f>
        <v>2023</v>
      </c>
      <c r="F3324" t="str">
        <f>TEXT(Raw_Data!B3324,"mmm-yy")</f>
        <v>Oct-23</v>
      </c>
      <c r="G3324" t="str">
        <f>PROPER(Raw_Data!C3324&amp;". "&amp;Raw_Data!D3324)</f>
        <v>O. Brixey</v>
      </c>
      <c r="H3324" t="str">
        <f>IF(OR(Raw_Data!E3324="M",Raw_Data!E3324="Male"),"Male",IF(OR(Raw_Data!E3324="F",Raw_Data!E3324="Female"),"Female","Not Confirmed"))</f>
        <v>Female</v>
      </c>
      <c r="I3324">
        <f>Raw_Data!F3324</f>
        <v>53</v>
      </c>
      <c r="J3324" t="str">
        <f>FLOOR(Raw_Data!F3324,10)&amp;"-"&amp;FLOOR(Raw_Data!F3324,10)+9</f>
        <v>50-59</v>
      </c>
      <c r="K3324" t="str">
        <f>Raw_Data!G3324</f>
        <v>Pacific Islander</v>
      </c>
      <c r="L3324" t="str">
        <f>Raw_Data!H3324</f>
        <v>None</v>
      </c>
      <c r="M3324" t="str">
        <f>IF(Raw_Data!I3324=TRUE,"Admitted","Not Admitted")</f>
        <v>Admitted</v>
      </c>
      <c r="N3324" t="str">
        <f>IF(Raw_Data!J3324="","Not Rated",Raw_Data!J3324)</f>
        <v>Not Rated</v>
      </c>
      <c r="O3324">
        <f>Raw_Data!K3324</f>
        <v>18</v>
      </c>
      <c r="P3324" t="str">
        <f>IF(Raw_Data!K3324&lt;=30,"Within Time","Delayed")</f>
        <v>Within Time</v>
      </c>
    </row>
    <row r="3325" spans="1:16" x14ac:dyDescent="0.35">
      <c r="A3325" t="str">
        <f>Raw_Data!A3325</f>
        <v>570-12-5661</v>
      </c>
      <c r="B3325" s="2">
        <f>Raw_Data!B3325</f>
        <v>45223.313194444447</v>
      </c>
      <c r="C3325">
        <f>HOUR(Raw_Data!B3325)</f>
        <v>7</v>
      </c>
      <c r="D3325" t="str">
        <f>TEXT(Raw_Data!B3325,"mmm")</f>
        <v>Oct</v>
      </c>
      <c r="E3325">
        <f>YEAR(Raw_Data!B3325)</f>
        <v>2023</v>
      </c>
      <c r="F3325" t="str">
        <f>TEXT(Raw_Data!B3325,"mmm-yy")</f>
        <v>Oct-23</v>
      </c>
      <c r="G3325" t="str">
        <f>PROPER(Raw_Data!C3325&amp;". "&amp;Raw_Data!D3325)</f>
        <v>S. Cholmondeley</v>
      </c>
      <c r="H3325" t="str">
        <f>IF(OR(Raw_Data!E3325="M",Raw_Data!E3325="Male"),"Male",IF(OR(Raw_Data!E3325="F",Raw_Data!E3325="Female"),"Female","Not Confirmed"))</f>
        <v>Female</v>
      </c>
      <c r="I3325">
        <f>Raw_Data!F3325</f>
        <v>9</v>
      </c>
      <c r="J3325" t="str">
        <f>FLOOR(Raw_Data!F3325,10)&amp;"-"&amp;FLOOR(Raw_Data!F3325,10)+9</f>
        <v>0-9</v>
      </c>
      <c r="K3325" t="str">
        <f>Raw_Data!G3325</f>
        <v>Two or More Races</v>
      </c>
      <c r="L3325" t="str">
        <f>Raw_Data!H3325</f>
        <v>None</v>
      </c>
      <c r="M3325" t="str">
        <f>IF(Raw_Data!I3325=TRUE,"Admitted","Not Admitted")</f>
        <v>Admitted</v>
      </c>
      <c r="N3325">
        <f>IF(Raw_Data!J3325="","Not Rated",Raw_Data!J3325)</f>
        <v>9</v>
      </c>
      <c r="O3325">
        <f>Raw_Data!K3325</f>
        <v>11</v>
      </c>
      <c r="P3325" t="str">
        <f>IF(Raw_Data!K3325&lt;=30,"Within Time","Delayed")</f>
        <v>Within Time</v>
      </c>
    </row>
    <row r="3326" spans="1:16" x14ac:dyDescent="0.35">
      <c r="A3326" t="str">
        <f>Raw_Data!A3326</f>
        <v>684-92-2324</v>
      </c>
      <c r="B3326" s="2">
        <f>Raw_Data!B3326</f>
        <v>45223.314583333333</v>
      </c>
      <c r="C3326">
        <f>HOUR(Raw_Data!B3326)</f>
        <v>7</v>
      </c>
      <c r="D3326" t="str">
        <f>TEXT(Raw_Data!B3326,"mmm")</f>
        <v>Oct</v>
      </c>
      <c r="E3326">
        <f>YEAR(Raw_Data!B3326)</f>
        <v>2023</v>
      </c>
      <c r="F3326" t="str">
        <f>TEXT(Raw_Data!B3326,"mmm-yy")</f>
        <v>Oct-23</v>
      </c>
      <c r="G3326" t="str">
        <f>PROPER(Raw_Data!C3326&amp;". "&amp;Raw_Data!D3326)</f>
        <v>J. Sheffield</v>
      </c>
      <c r="H3326" t="str">
        <f>IF(OR(Raw_Data!E3326="M",Raw_Data!E3326="Male"),"Male",IF(OR(Raw_Data!E3326="F",Raw_Data!E3326="Female"),"Female","Not Confirmed"))</f>
        <v>Male</v>
      </c>
      <c r="I3326">
        <f>Raw_Data!F3326</f>
        <v>29</v>
      </c>
      <c r="J3326" t="str">
        <f>FLOOR(Raw_Data!F3326,10)&amp;"-"&amp;FLOOR(Raw_Data!F3326,10)+9</f>
        <v>20-29</v>
      </c>
      <c r="K3326" t="str">
        <f>Raw_Data!G3326</f>
        <v>White</v>
      </c>
      <c r="L3326" t="str">
        <f>Raw_Data!H3326</f>
        <v>None</v>
      </c>
      <c r="M3326" t="str">
        <f>IF(Raw_Data!I3326=TRUE,"Admitted","Not Admitted")</f>
        <v>Admitted</v>
      </c>
      <c r="N3326" t="str">
        <f>IF(Raw_Data!J3326="","Not Rated",Raw_Data!J3326)</f>
        <v>Not Rated</v>
      </c>
      <c r="O3326">
        <f>Raw_Data!K3326</f>
        <v>51</v>
      </c>
      <c r="P3326" t="str">
        <f>IF(Raw_Data!K3326&lt;=30,"Within Time","Delayed")</f>
        <v>Delayed</v>
      </c>
    </row>
    <row r="3327" spans="1:16" x14ac:dyDescent="0.35">
      <c r="A3327" t="str">
        <f>Raw_Data!A3327</f>
        <v>829-37-9180</v>
      </c>
      <c r="B3327" s="2">
        <f>Raw_Data!B3327</f>
        <v>45223.365972222222</v>
      </c>
      <c r="C3327">
        <f>HOUR(Raw_Data!B3327)</f>
        <v>8</v>
      </c>
      <c r="D3327" t="str">
        <f>TEXT(Raw_Data!B3327,"mmm")</f>
        <v>Oct</v>
      </c>
      <c r="E3327">
        <f>YEAR(Raw_Data!B3327)</f>
        <v>2023</v>
      </c>
      <c r="F3327" t="str">
        <f>TEXT(Raw_Data!B3327,"mmm-yy")</f>
        <v>Oct-23</v>
      </c>
      <c r="G3327" t="str">
        <f>PROPER(Raw_Data!C3327&amp;". "&amp;Raw_Data!D3327)</f>
        <v>L. Middleditch</v>
      </c>
      <c r="H3327" t="str">
        <f>IF(OR(Raw_Data!E3327="M",Raw_Data!E3327="Male"),"Male",IF(OR(Raw_Data!E3327="F",Raw_Data!E3327="Female"),"Female","Not Confirmed"))</f>
        <v>Male</v>
      </c>
      <c r="I3327">
        <f>Raw_Data!F3327</f>
        <v>60</v>
      </c>
      <c r="J3327" t="str">
        <f>FLOOR(Raw_Data!F3327,10)&amp;"-"&amp;FLOOR(Raw_Data!F3327,10)+9</f>
        <v>60-69</v>
      </c>
      <c r="K3327" t="str">
        <f>Raw_Data!G3327</f>
        <v>White</v>
      </c>
      <c r="L3327" t="str">
        <f>Raw_Data!H3327</f>
        <v>General Practice</v>
      </c>
      <c r="M3327" t="str">
        <f>IF(Raw_Data!I3327=TRUE,"Admitted","Not Admitted")</f>
        <v>Admitted</v>
      </c>
      <c r="N3327">
        <f>IF(Raw_Data!J3327="","Not Rated",Raw_Data!J3327)</f>
        <v>7</v>
      </c>
      <c r="O3327">
        <f>Raw_Data!K3327</f>
        <v>32</v>
      </c>
      <c r="P3327" t="str">
        <f>IF(Raw_Data!K3327&lt;=30,"Within Time","Delayed")</f>
        <v>Delayed</v>
      </c>
    </row>
    <row r="3328" spans="1:16" x14ac:dyDescent="0.35">
      <c r="A3328" t="str">
        <f>Raw_Data!A3328</f>
        <v>101-17-8283</v>
      </c>
      <c r="B3328" s="2">
        <f>Raw_Data!B3328</f>
        <v>45223.388888888891</v>
      </c>
      <c r="C3328">
        <f>HOUR(Raw_Data!B3328)</f>
        <v>9</v>
      </c>
      <c r="D3328" t="str">
        <f>TEXT(Raw_Data!B3328,"mmm")</f>
        <v>Oct</v>
      </c>
      <c r="E3328">
        <f>YEAR(Raw_Data!B3328)</f>
        <v>2023</v>
      </c>
      <c r="F3328" t="str">
        <f>TEXT(Raw_Data!B3328,"mmm-yy")</f>
        <v>Oct-23</v>
      </c>
      <c r="G3328" t="str">
        <f>PROPER(Raw_Data!C3328&amp;". "&amp;Raw_Data!D3328)</f>
        <v>Z. Whitfield</v>
      </c>
      <c r="H3328" t="str">
        <f>IF(OR(Raw_Data!E3328="M",Raw_Data!E3328="Male"),"Male",IF(OR(Raw_Data!E3328="F",Raw_Data!E3328="Female"),"Female","Not Confirmed"))</f>
        <v>Male</v>
      </c>
      <c r="I3328">
        <f>Raw_Data!F3328</f>
        <v>2</v>
      </c>
      <c r="J3328" t="str">
        <f>FLOOR(Raw_Data!F3328,10)&amp;"-"&amp;FLOOR(Raw_Data!F3328,10)+9</f>
        <v>0-9</v>
      </c>
      <c r="K3328" t="str">
        <f>Raw_Data!G3328</f>
        <v>African American</v>
      </c>
      <c r="L3328" t="str">
        <f>Raw_Data!H3328</f>
        <v>None</v>
      </c>
      <c r="M3328" t="str">
        <f>IF(Raw_Data!I3328=TRUE,"Admitted","Not Admitted")</f>
        <v>Admitted</v>
      </c>
      <c r="N3328" t="str">
        <f>IF(Raw_Data!J3328="","Not Rated",Raw_Data!J3328)</f>
        <v>Not Rated</v>
      </c>
      <c r="O3328">
        <f>Raw_Data!K3328</f>
        <v>45</v>
      </c>
      <c r="P3328" t="str">
        <f>IF(Raw_Data!K3328&lt;=30,"Within Time","Delayed")</f>
        <v>Delayed</v>
      </c>
    </row>
    <row r="3329" spans="1:16" x14ac:dyDescent="0.35">
      <c r="A3329" t="str">
        <f>Raw_Data!A3329</f>
        <v>985-92-2787</v>
      </c>
      <c r="B3329" s="2">
        <f>Raw_Data!B3329</f>
        <v>45223.42291666667</v>
      </c>
      <c r="C3329">
        <f>HOUR(Raw_Data!B3329)</f>
        <v>10</v>
      </c>
      <c r="D3329" t="str">
        <f>TEXT(Raw_Data!B3329,"mmm")</f>
        <v>Oct</v>
      </c>
      <c r="E3329">
        <f>YEAR(Raw_Data!B3329)</f>
        <v>2023</v>
      </c>
      <c r="F3329" t="str">
        <f>TEXT(Raw_Data!B3329,"mmm-yy")</f>
        <v>Oct-23</v>
      </c>
      <c r="G3329" t="str">
        <f>PROPER(Raw_Data!C3329&amp;". "&amp;Raw_Data!D3329)</f>
        <v>Y. Corpes</v>
      </c>
      <c r="H3329" t="str">
        <f>IF(OR(Raw_Data!E3329="M",Raw_Data!E3329="Male"),"Male",IF(OR(Raw_Data!E3329="F",Raw_Data!E3329="Female"),"Female","Not Confirmed"))</f>
        <v>Male</v>
      </c>
      <c r="I3329">
        <f>Raw_Data!F3329</f>
        <v>46</v>
      </c>
      <c r="J3329" t="str">
        <f>FLOOR(Raw_Data!F3329,10)&amp;"-"&amp;FLOOR(Raw_Data!F3329,10)+9</f>
        <v>40-49</v>
      </c>
      <c r="K3329" t="str">
        <f>Raw_Data!G3329</f>
        <v>White</v>
      </c>
      <c r="L3329" t="str">
        <f>Raw_Data!H3329</f>
        <v>None</v>
      </c>
      <c r="M3329" t="str">
        <f>IF(Raw_Data!I3329=TRUE,"Admitted","Not Admitted")</f>
        <v>Not Admitted</v>
      </c>
      <c r="N3329" t="str">
        <f>IF(Raw_Data!J3329="","Not Rated",Raw_Data!J3329)</f>
        <v>Not Rated</v>
      </c>
      <c r="O3329">
        <f>Raw_Data!K3329</f>
        <v>54</v>
      </c>
      <c r="P3329" t="str">
        <f>IF(Raw_Data!K3329&lt;=30,"Within Time","Delayed")</f>
        <v>Delayed</v>
      </c>
    </row>
    <row r="3330" spans="1:16" x14ac:dyDescent="0.35">
      <c r="A3330" t="str">
        <f>Raw_Data!A3330</f>
        <v>431-37-1367</v>
      </c>
      <c r="B3330" s="2">
        <f>Raw_Data!B3330</f>
        <v>45223.468055555553</v>
      </c>
      <c r="C3330">
        <f>HOUR(Raw_Data!B3330)</f>
        <v>11</v>
      </c>
      <c r="D3330" t="str">
        <f>TEXT(Raw_Data!B3330,"mmm")</f>
        <v>Oct</v>
      </c>
      <c r="E3330">
        <f>YEAR(Raw_Data!B3330)</f>
        <v>2023</v>
      </c>
      <c r="F3330" t="str">
        <f>TEXT(Raw_Data!B3330,"mmm-yy")</f>
        <v>Oct-23</v>
      </c>
      <c r="G3330" t="str">
        <f>PROPER(Raw_Data!C3330&amp;". "&amp;Raw_Data!D3330)</f>
        <v>B. Gwillim</v>
      </c>
      <c r="H3330" t="str">
        <f>IF(OR(Raw_Data!E3330="M",Raw_Data!E3330="Male"),"Male",IF(OR(Raw_Data!E3330="F",Raw_Data!E3330="Female"),"Female","Not Confirmed"))</f>
        <v>Female</v>
      </c>
      <c r="I3330">
        <f>Raw_Data!F3330</f>
        <v>38</v>
      </c>
      <c r="J3330" t="str">
        <f>FLOOR(Raw_Data!F3330,10)&amp;"-"&amp;FLOOR(Raw_Data!F3330,10)+9</f>
        <v>30-39</v>
      </c>
      <c r="K3330" t="str">
        <f>Raw_Data!G3330</f>
        <v>African American</v>
      </c>
      <c r="L3330" t="str">
        <f>Raw_Data!H3330</f>
        <v>Physiotherapy</v>
      </c>
      <c r="M3330" t="str">
        <f>IF(Raw_Data!I3330=TRUE,"Admitted","Not Admitted")</f>
        <v>Admitted</v>
      </c>
      <c r="N3330" t="str">
        <f>IF(Raw_Data!J3330="","Not Rated",Raw_Data!J3330)</f>
        <v>Not Rated</v>
      </c>
      <c r="O3330">
        <f>Raw_Data!K3330</f>
        <v>37</v>
      </c>
      <c r="P3330" t="str">
        <f>IF(Raw_Data!K3330&lt;=30,"Within Time","Delayed")</f>
        <v>Delayed</v>
      </c>
    </row>
    <row r="3331" spans="1:16" x14ac:dyDescent="0.35">
      <c r="A3331" t="str">
        <f>Raw_Data!A3331</f>
        <v>910-82-2888</v>
      </c>
      <c r="B3331" s="2">
        <f>Raw_Data!B3331</f>
        <v>45223.550694444442</v>
      </c>
      <c r="C3331">
        <f>HOUR(Raw_Data!B3331)</f>
        <v>13</v>
      </c>
      <c r="D3331" t="str">
        <f>TEXT(Raw_Data!B3331,"mmm")</f>
        <v>Oct</v>
      </c>
      <c r="E3331">
        <f>YEAR(Raw_Data!B3331)</f>
        <v>2023</v>
      </c>
      <c r="F3331" t="str">
        <f>TEXT(Raw_Data!B3331,"mmm-yy")</f>
        <v>Oct-23</v>
      </c>
      <c r="G3331" t="str">
        <f>PROPER(Raw_Data!C3331&amp;". "&amp;Raw_Data!D3331)</f>
        <v>L. Honeysett</v>
      </c>
      <c r="H3331" t="str">
        <f>IF(OR(Raw_Data!E3331="M",Raw_Data!E3331="Male"),"Male",IF(OR(Raw_Data!E3331="F",Raw_Data!E3331="Female"),"Female","Not Confirmed"))</f>
        <v>Male</v>
      </c>
      <c r="I3331">
        <f>Raw_Data!F3331</f>
        <v>53</v>
      </c>
      <c r="J3331" t="str">
        <f>FLOOR(Raw_Data!F3331,10)&amp;"-"&amp;FLOOR(Raw_Data!F3331,10)+9</f>
        <v>50-59</v>
      </c>
      <c r="K3331" t="str">
        <f>Raw_Data!G3331</f>
        <v>Asian</v>
      </c>
      <c r="L3331" t="str">
        <f>Raw_Data!H3331</f>
        <v>None</v>
      </c>
      <c r="M3331" t="str">
        <f>IF(Raw_Data!I3331=TRUE,"Admitted","Not Admitted")</f>
        <v>Not Admitted</v>
      </c>
      <c r="N3331" t="str">
        <f>IF(Raw_Data!J3331="","Not Rated",Raw_Data!J3331)</f>
        <v>Not Rated</v>
      </c>
      <c r="O3331">
        <f>Raw_Data!K3331</f>
        <v>20</v>
      </c>
      <c r="P3331" t="str">
        <f>IF(Raw_Data!K3331&lt;=30,"Within Time","Delayed")</f>
        <v>Within Time</v>
      </c>
    </row>
    <row r="3332" spans="1:16" x14ac:dyDescent="0.35">
      <c r="A3332" t="str">
        <f>Raw_Data!A3332</f>
        <v>955-41-9303</v>
      </c>
      <c r="B3332" s="2">
        <f>Raw_Data!B3332</f>
        <v>45223.602083333331</v>
      </c>
      <c r="C3332">
        <f>HOUR(Raw_Data!B3332)</f>
        <v>14</v>
      </c>
      <c r="D3332" t="str">
        <f>TEXT(Raw_Data!B3332,"mmm")</f>
        <v>Oct</v>
      </c>
      <c r="E3332">
        <f>YEAR(Raw_Data!B3332)</f>
        <v>2023</v>
      </c>
      <c r="F3332" t="str">
        <f>TEXT(Raw_Data!B3332,"mmm-yy")</f>
        <v>Oct-23</v>
      </c>
      <c r="G3332" t="str">
        <f>PROPER(Raw_Data!C3332&amp;". "&amp;Raw_Data!D3332)</f>
        <v>W. Tunstall</v>
      </c>
      <c r="H3332" t="str">
        <f>IF(OR(Raw_Data!E3332="M",Raw_Data!E3332="Male"),"Male",IF(OR(Raw_Data!E3332="F",Raw_Data!E3332="Female"),"Female","Not Confirmed"))</f>
        <v>Female</v>
      </c>
      <c r="I3332">
        <f>Raw_Data!F3332</f>
        <v>10</v>
      </c>
      <c r="J3332" t="str">
        <f>FLOOR(Raw_Data!F3332,10)&amp;"-"&amp;FLOOR(Raw_Data!F3332,10)+9</f>
        <v>10-19</v>
      </c>
      <c r="K3332" t="str">
        <f>Raw_Data!G3332</f>
        <v>White</v>
      </c>
      <c r="L3332" t="str">
        <f>Raw_Data!H3332</f>
        <v>General Practice</v>
      </c>
      <c r="M3332" t="str">
        <f>IF(Raw_Data!I3332=TRUE,"Admitted","Not Admitted")</f>
        <v>Not Admitted</v>
      </c>
      <c r="N3332" t="str">
        <f>IF(Raw_Data!J3332="","Not Rated",Raw_Data!J3332)</f>
        <v>Not Rated</v>
      </c>
      <c r="O3332">
        <f>Raw_Data!K3332</f>
        <v>27</v>
      </c>
      <c r="P3332" t="str">
        <f>IF(Raw_Data!K3332&lt;=30,"Within Time","Delayed")</f>
        <v>Within Time</v>
      </c>
    </row>
    <row r="3333" spans="1:16" x14ac:dyDescent="0.35">
      <c r="A3333" t="str">
        <f>Raw_Data!A3333</f>
        <v>636-99-5746</v>
      </c>
      <c r="B3333" s="2">
        <f>Raw_Data!B3333</f>
        <v>45223.62222222222</v>
      </c>
      <c r="C3333">
        <f>HOUR(Raw_Data!B3333)</f>
        <v>14</v>
      </c>
      <c r="D3333" t="str">
        <f>TEXT(Raw_Data!B3333,"mmm")</f>
        <v>Oct</v>
      </c>
      <c r="E3333">
        <f>YEAR(Raw_Data!B3333)</f>
        <v>2023</v>
      </c>
      <c r="F3333" t="str">
        <f>TEXT(Raw_Data!B3333,"mmm-yy")</f>
        <v>Oct-23</v>
      </c>
      <c r="G3333" t="str">
        <f>PROPER(Raw_Data!C3333&amp;". "&amp;Raw_Data!D3333)</f>
        <v>G. Dunmore</v>
      </c>
      <c r="H3333" t="str">
        <f>IF(OR(Raw_Data!E3333="M",Raw_Data!E3333="Male"),"Male",IF(OR(Raw_Data!E3333="F",Raw_Data!E3333="Female"),"Female","Not Confirmed"))</f>
        <v>Female</v>
      </c>
      <c r="I3333">
        <f>Raw_Data!F3333</f>
        <v>5</v>
      </c>
      <c r="J3333" t="str">
        <f>FLOOR(Raw_Data!F3333,10)&amp;"-"&amp;FLOOR(Raw_Data!F3333,10)+9</f>
        <v>0-9</v>
      </c>
      <c r="K3333" t="str">
        <f>Raw_Data!G3333</f>
        <v>Declined to Identify</v>
      </c>
      <c r="L3333" t="str">
        <f>Raw_Data!H3333</f>
        <v>Physiotherapy</v>
      </c>
      <c r="M3333" t="str">
        <f>IF(Raw_Data!I3333=TRUE,"Admitted","Not Admitted")</f>
        <v>Admitted</v>
      </c>
      <c r="N3333">
        <f>IF(Raw_Data!J3333="","Not Rated",Raw_Data!J3333)</f>
        <v>0</v>
      </c>
      <c r="O3333">
        <f>Raw_Data!K3333</f>
        <v>55</v>
      </c>
      <c r="P3333" t="str">
        <f>IF(Raw_Data!K3333&lt;=30,"Within Time","Delayed")</f>
        <v>Delayed</v>
      </c>
    </row>
    <row r="3334" spans="1:16" x14ac:dyDescent="0.35">
      <c r="A3334" t="str">
        <f>Raw_Data!A3334</f>
        <v>794-27-2051</v>
      </c>
      <c r="B3334" s="2">
        <f>Raw_Data!B3334</f>
        <v>45223.65902777778</v>
      </c>
      <c r="C3334">
        <f>HOUR(Raw_Data!B3334)</f>
        <v>15</v>
      </c>
      <c r="D3334" t="str">
        <f>TEXT(Raw_Data!B3334,"mmm")</f>
        <v>Oct</v>
      </c>
      <c r="E3334">
        <f>YEAR(Raw_Data!B3334)</f>
        <v>2023</v>
      </c>
      <c r="F3334" t="str">
        <f>TEXT(Raw_Data!B3334,"mmm-yy")</f>
        <v>Oct-23</v>
      </c>
      <c r="G3334" t="str">
        <f>PROPER(Raw_Data!C3334&amp;". "&amp;Raw_Data!D3334)</f>
        <v>F. Churchard</v>
      </c>
      <c r="H3334" t="str">
        <f>IF(OR(Raw_Data!E3334="M",Raw_Data!E3334="Male"),"Male",IF(OR(Raw_Data!E3334="F",Raw_Data!E3334="Female"),"Female","Not Confirmed"))</f>
        <v>Female</v>
      </c>
      <c r="I3334">
        <f>Raw_Data!F3334</f>
        <v>49</v>
      </c>
      <c r="J3334" t="str">
        <f>FLOOR(Raw_Data!F3334,10)&amp;"-"&amp;FLOOR(Raw_Data!F3334,10)+9</f>
        <v>40-49</v>
      </c>
      <c r="K3334" t="str">
        <f>Raw_Data!G3334</f>
        <v>Asian</v>
      </c>
      <c r="L3334" t="str">
        <f>Raw_Data!H3334</f>
        <v>None</v>
      </c>
      <c r="M3334" t="str">
        <f>IF(Raw_Data!I3334=TRUE,"Admitted","Not Admitted")</f>
        <v>Admitted</v>
      </c>
      <c r="N3334">
        <f>IF(Raw_Data!J3334="","Not Rated",Raw_Data!J3334)</f>
        <v>0</v>
      </c>
      <c r="O3334">
        <f>Raw_Data!K3334</f>
        <v>57</v>
      </c>
      <c r="P3334" t="str">
        <f>IF(Raw_Data!K3334&lt;=30,"Within Time","Delayed")</f>
        <v>Delayed</v>
      </c>
    </row>
    <row r="3335" spans="1:16" x14ac:dyDescent="0.35">
      <c r="A3335" t="str">
        <f>Raw_Data!A3335</f>
        <v>739-89-7769</v>
      </c>
      <c r="B3335" s="2">
        <f>Raw_Data!B3335</f>
        <v>45223.671527777777</v>
      </c>
      <c r="C3335">
        <f>HOUR(Raw_Data!B3335)</f>
        <v>16</v>
      </c>
      <c r="D3335" t="str">
        <f>TEXT(Raw_Data!B3335,"mmm")</f>
        <v>Oct</v>
      </c>
      <c r="E3335">
        <f>YEAR(Raw_Data!B3335)</f>
        <v>2023</v>
      </c>
      <c r="F3335" t="str">
        <f>TEXT(Raw_Data!B3335,"mmm-yy")</f>
        <v>Oct-23</v>
      </c>
      <c r="G3335" t="str">
        <f>PROPER(Raw_Data!C3335&amp;". "&amp;Raw_Data!D3335)</f>
        <v>R. Nethercott</v>
      </c>
      <c r="H3335" t="str">
        <f>IF(OR(Raw_Data!E3335="M",Raw_Data!E3335="Male"),"Male",IF(OR(Raw_Data!E3335="F",Raw_Data!E3335="Female"),"Female","Not Confirmed"))</f>
        <v>Female</v>
      </c>
      <c r="I3335">
        <f>Raw_Data!F3335</f>
        <v>77</v>
      </c>
      <c r="J3335" t="str">
        <f>FLOOR(Raw_Data!F3335,10)&amp;"-"&amp;FLOOR(Raw_Data!F3335,10)+9</f>
        <v>70-79</v>
      </c>
      <c r="K3335" t="str">
        <f>Raw_Data!G3335</f>
        <v>Declined to Identify</v>
      </c>
      <c r="L3335" t="str">
        <f>Raw_Data!H3335</f>
        <v>None</v>
      </c>
      <c r="M3335" t="str">
        <f>IF(Raw_Data!I3335=TRUE,"Admitted","Not Admitted")</f>
        <v>Admitted</v>
      </c>
      <c r="N3335" t="str">
        <f>IF(Raw_Data!J3335="","Not Rated",Raw_Data!J3335)</f>
        <v>Not Rated</v>
      </c>
      <c r="O3335">
        <f>Raw_Data!K3335</f>
        <v>45</v>
      </c>
      <c r="P3335" t="str">
        <f>IF(Raw_Data!K3335&lt;=30,"Within Time","Delayed")</f>
        <v>Delayed</v>
      </c>
    </row>
    <row r="3336" spans="1:16" x14ac:dyDescent="0.35">
      <c r="A3336" t="str">
        <f>Raw_Data!A3336</f>
        <v>706-18-4324</v>
      </c>
      <c r="B3336" s="2">
        <f>Raw_Data!B3336</f>
        <v>45223.811805555553</v>
      </c>
      <c r="C3336">
        <f>HOUR(Raw_Data!B3336)</f>
        <v>19</v>
      </c>
      <c r="D3336" t="str">
        <f>TEXT(Raw_Data!B3336,"mmm")</f>
        <v>Oct</v>
      </c>
      <c r="E3336">
        <f>YEAR(Raw_Data!B3336)</f>
        <v>2023</v>
      </c>
      <c r="F3336" t="str">
        <f>TEXT(Raw_Data!B3336,"mmm-yy")</f>
        <v>Oct-23</v>
      </c>
      <c r="G3336" t="str">
        <f>PROPER(Raw_Data!C3336&amp;". "&amp;Raw_Data!D3336)</f>
        <v>N. Buff</v>
      </c>
      <c r="H3336" t="str">
        <f>IF(OR(Raw_Data!E3336="M",Raw_Data!E3336="Male"),"Male",IF(OR(Raw_Data!E3336="F",Raw_Data!E3336="Female"),"Female","Not Confirmed"))</f>
        <v>Male</v>
      </c>
      <c r="I3336">
        <f>Raw_Data!F3336</f>
        <v>4</v>
      </c>
      <c r="J3336" t="str">
        <f>FLOOR(Raw_Data!F3336,10)&amp;"-"&amp;FLOOR(Raw_Data!F3336,10)+9</f>
        <v>0-9</v>
      </c>
      <c r="K3336" t="str">
        <f>Raw_Data!G3336</f>
        <v>African American</v>
      </c>
      <c r="L3336" t="str">
        <f>Raw_Data!H3336</f>
        <v>None</v>
      </c>
      <c r="M3336" t="str">
        <f>IF(Raw_Data!I3336=TRUE,"Admitted","Not Admitted")</f>
        <v>Admitted</v>
      </c>
      <c r="N3336" t="str">
        <f>IF(Raw_Data!J3336="","Not Rated",Raw_Data!J3336)</f>
        <v>Not Rated</v>
      </c>
      <c r="O3336">
        <f>Raw_Data!K3336</f>
        <v>41</v>
      </c>
      <c r="P3336" t="str">
        <f>IF(Raw_Data!K3336&lt;=30,"Within Time","Delayed")</f>
        <v>Delayed</v>
      </c>
    </row>
    <row r="3337" spans="1:16" x14ac:dyDescent="0.35">
      <c r="A3337" t="str">
        <f>Raw_Data!A3337</f>
        <v>389-82-8472</v>
      </c>
      <c r="B3337" s="2">
        <f>Raw_Data!B3337</f>
        <v>45223.869444444441</v>
      </c>
      <c r="C3337">
        <f>HOUR(Raw_Data!B3337)</f>
        <v>20</v>
      </c>
      <c r="D3337" t="str">
        <f>TEXT(Raw_Data!B3337,"mmm")</f>
        <v>Oct</v>
      </c>
      <c r="E3337">
        <f>YEAR(Raw_Data!B3337)</f>
        <v>2023</v>
      </c>
      <c r="F3337" t="str">
        <f>TEXT(Raw_Data!B3337,"mmm-yy")</f>
        <v>Oct-23</v>
      </c>
      <c r="G3337" t="str">
        <f>PROPER(Raw_Data!C3337&amp;". "&amp;Raw_Data!D3337)</f>
        <v>P. Glasspool</v>
      </c>
      <c r="H3337" t="str">
        <f>IF(OR(Raw_Data!E3337="M",Raw_Data!E3337="Male"),"Male",IF(OR(Raw_Data!E3337="F",Raw_Data!E3337="Female"),"Female","Not Confirmed"))</f>
        <v>Female</v>
      </c>
      <c r="I3337">
        <f>Raw_Data!F3337</f>
        <v>1</v>
      </c>
      <c r="J3337" t="str">
        <f>FLOOR(Raw_Data!F3337,10)&amp;"-"&amp;FLOOR(Raw_Data!F3337,10)+9</f>
        <v>0-9</v>
      </c>
      <c r="K3337" t="str">
        <f>Raw_Data!G3337</f>
        <v>White</v>
      </c>
      <c r="L3337" t="str">
        <f>Raw_Data!H3337</f>
        <v>Cardiology</v>
      </c>
      <c r="M3337" t="str">
        <f>IF(Raw_Data!I3337=TRUE,"Admitted","Not Admitted")</f>
        <v>Admitted</v>
      </c>
      <c r="N3337" t="str">
        <f>IF(Raw_Data!J3337="","Not Rated",Raw_Data!J3337)</f>
        <v>Not Rated</v>
      </c>
      <c r="O3337">
        <f>Raw_Data!K3337</f>
        <v>44</v>
      </c>
      <c r="P3337" t="str">
        <f>IF(Raw_Data!K3337&lt;=30,"Within Time","Delayed")</f>
        <v>Delayed</v>
      </c>
    </row>
    <row r="3338" spans="1:16" x14ac:dyDescent="0.35">
      <c r="A3338" t="str">
        <f>Raw_Data!A3338</f>
        <v>451-44-6106</v>
      </c>
      <c r="B3338" s="2">
        <f>Raw_Data!B3338</f>
        <v>45223.884722222218</v>
      </c>
      <c r="C3338">
        <f>HOUR(Raw_Data!B3338)</f>
        <v>21</v>
      </c>
      <c r="D3338" t="str">
        <f>TEXT(Raw_Data!B3338,"mmm")</f>
        <v>Oct</v>
      </c>
      <c r="E3338">
        <f>YEAR(Raw_Data!B3338)</f>
        <v>2023</v>
      </c>
      <c r="F3338" t="str">
        <f>TEXT(Raw_Data!B3338,"mmm-yy")</f>
        <v>Oct-23</v>
      </c>
      <c r="G3338" t="str">
        <f>PROPER(Raw_Data!C3338&amp;". "&amp;Raw_Data!D3338)</f>
        <v>I. Ashcombe</v>
      </c>
      <c r="H3338" t="str">
        <f>IF(OR(Raw_Data!E3338="M",Raw_Data!E3338="Male"),"Male",IF(OR(Raw_Data!E3338="F",Raw_Data!E3338="Female"),"Female","Not Confirmed"))</f>
        <v>Male</v>
      </c>
      <c r="I3338">
        <f>Raw_Data!F3338</f>
        <v>77</v>
      </c>
      <c r="J3338" t="str">
        <f>FLOOR(Raw_Data!F3338,10)&amp;"-"&amp;FLOOR(Raw_Data!F3338,10)+9</f>
        <v>70-79</v>
      </c>
      <c r="K3338" t="str">
        <f>Raw_Data!G3338</f>
        <v>Unknown</v>
      </c>
      <c r="L3338" t="str">
        <f>Raw_Data!H3338</f>
        <v>None</v>
      </c>
      <c r="M3338" t="str">
        <f>IF(Raw_Data!I3338=TRUE,"Admitted","Not Admitted")</f>
        <v>Admitted</v>
      </c>
      <c r="N3338">
        <f>IF(Raw_Data!J3338="","Not Rated",Raw_Data!J3338)</f>
        <v>8</v>
      </c>
      <c r="O3338">
        <f>Raw_Data!K3338</f>
        <v>22</v>
      </c>
      <c r="P3338" t="str">
        <f>IF(Raw_Data!K3338&lt;=30,"Within Time","Delayed")</f>
        <v>Within Time</v>
      </c>
    </row>
    <row r="3339" spans="1:16" x14ac:dyDescent="0.35">
      <c r="A3339" t="str">
        <f>Raw_Data!A3339</f>
        <v>731-85-2551</v>
      </c>
      <c r="B3339" s="2">
        <f>Raw_Data!B3339</f>
        <v>45223.984027777777</v>
      </c>
      <c r="C3339">
        <f>HOUR(Raw_Data!B3339)</f>
        <v>23</v>
      </c>
      <c r="D3339" t="str">
        <f>TEXT(Raw_Data!B3339,"mmm")</f>
        <v>Oct</v>
      </c>
      <c r="E3339">
        <f>YEAR(Raw_Data!B3339)</f>
        <v>2023</v>
      </c>
      <c r="F3339" t="str">
        <f>TEXT(Raw_Data!B3339,"mmm-yy")</f>
        <v>Oct-23</v>
      </c>
      <c r="G3339" t="str">
        <f>PROPER(Raw_Data!C3339&amp;". "&amp;Raw_Data!D3339)</f>
        <v>T. Pemberton</v>
      </c>
      <c r="H3339" t="str">
        <f>IF(OR(Raw_Data!E3339="M",Raw_Data!E3339="Male"),"Male",IF(OR(Raw_Data!E3339="F",Raw_Data!E3339="Female"),"Female","Not Confirmed"))</f>
        <v>Male</v>
      </c>
      <c r="I3339">
        <f>Raw_Data!F3339</f>
        <v>14</v>
      </c>
      <c r="J3339" t="str">
        <f>FLOOR(Raw_Data!F3339,10)&amp;"-"&amp;FLOOR(Raw_Data!F3339,10)+9</f>
        <v>10-19</v>
      </c>
      <c r="K3339" t="str">
        <f>Raw_Data!G3339</f>
        <v>Asian</v>
      </c>
      <c r="L3339" t="str">
        <f>Raw_Data!H3339</f>
        <v>None</v>
      </c>
      <c r="M3339" t="str">
        <f>IF(Raw_Data!I3339=TRUE,"Admitted","Not Admitted")</f>
        <v>Admitted</v>
      </c>
      <c r="N3339" t="str">
        <f>IF(Raw_Data!J3339="","Not Rated",Raw_Data!J3339)</f>
        <v>Not Rated</v>
      </c>
      <c r="O3339">
        <f>Raw_Data!K3339</f>
        <v>26</v>
      </c>
      <c r="P3339" t="str">
        <f>IF(Raw_Data!K3339&lt;=30,"Within Time","Delayed")</f>
        <v>Within Time</v>
      </c>
    </row>
    <row r="3340" spans="1:16" x14ac:dyDescent="0.35">
      <c r="A3340" t="str">
        <f>Raw_Data!A3340</f>
        <v>967-50-4153</v>
      </c>
      <c r="B3340" s="2">
        <f>Raw_Data!B3340</f>
        <v>45224.128472222219</v>
      </c>
      <c r="C3340">
        <f>HOUR(Raw_Data!B3340)</f>
        <v>3</v>
      </c>
      <c r="D3340" t="str">
        <f>TEXT(Raw_Data!B3340,"mmm")</f>
        <v>Oct</v>
      </c>
      <c r="E3340">
        <f>YEAR(Raw_Data!B3340)</f>
        <v>2023</v>
      </c>
      <c r="F3340" t="str">
        <f>TEXT(Raw_Data!B3340,"mmm-yy")</f>
        <v>Oct-23</v>
      </c>
      <c r="G3340" t="str">
        <f>PROPER(Raw_Data!C3340&amp;". "&amp;Raw_Data!D3340)</f>
        <v>P. Yates</v>
      </c>
      <c r="H3340" t="str">
        <f>IF(OR(Raw_Data!E3340="M",Raw_Data!E3340="Male"),"Male",IF(OR(Raw_Data!E3340="F",Raw_Data!E3340="Female"),"Female","Not Confirmed"))</f>
        <v>Female</v>
      </c>
      <c r="I3340">
        <f>Raw_Data!F3340</f>
        <v>34</v>
      </c>
      <c r="J3340" t="str">
        <f>FLOOR(Raw_Data!F3340,10)&amp;"-"&amp;FLOOR(Raw_Data!F3340,10)+9</f>
        <v>30-39</v>
      </c>
      <c r="K3340" t="str">
        <f>Raw_Data!G3340</f>
        <v>White</v>
      </c>
      <c r="L3340" t="str">
        <f>Raw_Data!H3340</f>
        <v>Renal</v>
      </c>
      <c r="M3340" t="str">
        <f>IF(Raw_Data!I3340=TRUE,"Admitted","Not Admitted")</f>
        <v>Admitted</v>
      </c>
      <c r="N3340" t="str">
        <f>IF(Raw_Data!J3340="","Not Rated",Raw_Data!J3340)</f>
        <v>Not Rated</v>
      </c>
      <c r="O3340">
        <f>Raw_Data!K3340</f>
        <v>54</v>
      </c>
      <c r="P3340" t="str">
        <f>IF(Raw_Data!K3340&lt;=30,"Within Time","Delayed")</f>
        <v>Delayed</v>
      </c>
    </row>
    <row r="3341" spans="1:16" x14ac:dyDescent="0.35">
      <c r="A3341" t="str">
        <f>Raw_Data!A3341</f>
        <v>339-54-5902</v>
      </c>
      <c r="B3341" s="2">
        <f>Raw_Data!B3341</f>
        <v>45224.192361111112</v>
      </c>
      <c r="C3341">
        <f>HOUR(Raw_Data!B3341)</f>
        <v>4</v>
      </c>
      <c r="D3341" t="str">
        <f>TEXT(Raw_Data!B3341,"mmm")</f>
        <v>Oct</v>
      </c>
      <c r="E3341">
        <f>YEAR(Raw_Data!B3341)</f>
        <v>2023</v>
      </c>
      <c r="F3341" t="str">
        <f>TEXT(Raw_Data!B3341,"mmm-yy")</f>
        <v>Oct-23</v>
      </c>
      <c r="G3341" t="str">
        <f>PROPER(Raw_Data!C3341&amp;". "&amp;Raw_Data!D3341)</f>
        <v>V. Carraway</v>
      </c>
      <c r="H3341" t="str">
        <f>IF(OR(Raw_Data!E3341="M",Raw_Data!E3341="Male"),"Male",IF(OR(Raw_Data!E3341="F",Raw_Data!E3341="Female"),"Female","Not Confirmed"))</f>
        <v>Female</v>
      </c>
      <c r="I3341">
        <f>Raw_Data!F3341</f>
        <v>67</v>
      </c>
      <c r="J3341" t="str">
        <f>FLOOR(Raw_Data!F3341,10)&amp;"-"&amp;FLOOR(Raw_Data!F3341,10)+9</f>
        <v>60-69</v>
      </c>
      <c r="K3341" t="str">
        <f>Raw_Data!G3341</f>
        <v>Declined to Identify</v>
      </c>
      <c r="L3341" t="str">
        <f>Raw_Data!H3341</f>
        <v>None</v>
      </c>
      <c r="M3341" t="str">
        <f>IF(Raw_Data!I3341=TRUE,"Admitted","Not Admitted")</f>
        <v>Not Admitted</v>
      </c>
      <c r="N3341">
        <f>IF(Raw_Data!J3341="","Not Rated",Raw_Data!J3341)</f>
        <v>5</v>
      </c>
      <c r="O3341">
        <f>Raw_Data!K3341</f>
        <v>39</v>
      </c>
      <c r="P3341" t="str">
        <f>IF(Raw_Data!K3341&lt;=30,"Within Time","Delayed")</f>
        <v>Delayed</v>
      </c>
    </row>
    <row r="3342" spans="1:16" x14ac:dyDescent="0.35">
      <c r="A3342" t="str">
        <f>Raw_Data!A3342</f>
        <v>256-38-3413</v>
      </c>
      <c r="B3342" s="2">
        <f>Raw_Data!B3342</f>
        <v>45224.359722222223</v>
      </c>
      <c r="C3342">
        <f>HOUR(Raw_Data!B3342)</f>
        <v>8</v>
      </c>
      <c r="D3342" t="str">
        <f>TEXT(Raw_Data!B3342,"mmm")</f>
        <v>Oct</v>
      </c>
      <c r="E3342">
        <f>YEAR(Raw_Data!B3342)</f>
        <v>2023</v>
      </c>
      <c r="F3342" t="str">
        <f>TEXT(Raw_Data!B3342,"mmm-yy")</f>
        <v>Oct-23</v>
      </c>
      <c r="G3342" t="str">
        <f>PROPER(Raw_Data!C3342&amp;". "&amp;Raw_Data!D3342)</f>
        <v>R. Underhill</v>
      </c>
      <c r="H3342" t="str">
        <f>IF(OR(Raw_Data!E3342="M",Raw_Data!E3342="Male"),"Male",IF(OR(Raw_Data!E3342="F",Raw_Data!E3342="Female"),"Female","Not Confirmed"))</f>
        <v>Male</v>
      </c>
      <c r="I3342">
        <f>Raw_Data!F3342</f>
        <v>33</v>
      </c>
      <c r="J3342" t="str">
        <f>FLOOR(Raw_Data!F3342,10)&amp;"-"&amp;FLOOR(Raw_Data!F3342,10)+9</f>
        <v>30-39</v>
      </c>
      <c r="K3342" t="str">
        <f>Raw_Data!G3342</f>
        <v>African American</v>
      </c>
      <c r="L3342" t="str">
        <f>Raw_Data!H3342</f>
        <v>Physiotherapy</v>
      </c>
      <c r="M3342" t="str">
        <f>IF(Raw_Data!I3342=TRUE,"Admitted","Not Admitted")</f>
        <v>Admitted</v>
      </c>
      <c r="N3342" t="str">
        <f>IF(Raw_Data!J3342="","Not Rated",Raw_Data!J3342)</f>
        <v>Not Rated</v>
      </c>
      <c r="O3342">
        <f>Raw_Data!K3342</f>
        <v>38</v>
      </c>
      <c r="P3342" t="str">
        <f>IF(Raw_Data!K3342&lt;=30,"Within Time","Delayed")</f>
        <v>Delayed</v>
      </c>
    </row>
    <row r="3343" spans="1:16" x14ac:dyDescent="0.35">
      <c r="A3343" t="str">
        <f>Raw_Data!A3343</f>
        <v>952-83-8816</v>
      </c>
      <c r="B3343" s="2">
        <f>Raw_Data!B3343</f>
        <v>45224.427777777782</v>
      </c>
      <c r="C3343">
        <f>HOUR(Raw_Data!B3343)</f>
        <v>10</v>
      </c>
      <c r="D3343" t="str">
        <f>TEXT(Raw_Data!B3343,"mmm")</f>
        <v>Oct</v>
      </c>
      <c r="E3343">
        <f>YEAR(Raw_Data!B3343)</f>
        <v>2023</v>
      </c>
      <c r="F3343" t="str">
        <f>TEXT(Raw_Data!B3343,"mmm-yy")</f>
        <v>Oct-23</v>
      </c>
      <c r="G3343" t="str">
        <f>PROPER(Raw_Data!C3343&amp;". "&amp;Raw_Data!D3343)</f>
        <v>S. Silverlock</v>
      </c>
      <c r="H3343" t="str">
        <f>IF(OR(Raw_Data!E3343="M",Raw_Data!E3343="Male"),"Male",IF(OR(Raw_Data!E3343="F",Raw_Data!E3343="Female"),"Female","Not Confirmed"))</f>
        <v>Female</v>
      </c>
      <c r="I3343">
        <f>Raw_Data!F3343</f>
        <v>8</v>
      </c>
      <c r="J3343" t="str">
        <f>FLOOR(Raw_Data!F3343,10)&amp;"-"&amp;FLOOR(Raw_Data!F3343,10)+9</f>
        <v>0-9</v>
      </c>
      <c r="K3343" t="str">
        <f>Raw_Data!G3343</f>
        <v>African American</v>
      </c>
      <c r="L3343" t="str">
        <f>Raw_Data!H3343</f>
        <v>Gastroenterology</v>
      </c>
      <c r="M3343" t="str">
        <f>IF(Raw_Data!I3343=TRUE,"Admitted","Not Admitted")</f>
        <v>Admitted</v>
      </c>
      <c r="N3343" t="str">
        <f>IF(Raw_Data!J3343="","Not Rated",Raw_Data!J3343)</f>
        <v>Not Rated</v>
      </c>
      <c r="O3343">
        <f>Raw_Data!K3343</f>
        <v>17</v>
      </c>
      <c r="P3343" t="str">
        <f>IF(Raw_Data!K3343&lt;=30,"Within Time","Delayed")</f>
        <v>Within Time</v>
      </c>
    </row>
    <row r="3344" spans="1:16" x14ac:dyDescent="0.35">
      <c r="A3344" t="str">
        <f>Raw_Data!A3344</f>
        <v>710-78-7000</v>
      </c>
      <c r="B3344" s="2">
        <f>Raw_Data!B3344</f>
        <v>45224.459722222222</v>
      </c>
      <c r="C3344">
        <f>HOUR(Raw_Data!B3344)</f>
        <v>11</v>
      </c>
      <c r="D3344" t="str">
        <f>TEXT(Raw_Data!B3344,"mmm")</f>
        <v>Oct</v>
      </c>
      <c r="E3344">
        <f>YEAR(Raw_Data!B3344)</f>
        <v>2023</v>
      </c>
      <c r="F3344" t="str">
        <f>TEXT(Raw_Data!B3344,"mmm-yy")</f>
        <v>Oct-23</v>
      </c>
      <c r="G3344" t="str">
        <f>PROPER(Raw_Data!C3344&amp;". "&amp;Raw_Data!D3344)</f>
        <v>I. Perrat</v>
      </c>
      <c r="H3344" t="str">
        <f>IF(OR(Raw_Data!E3344="M",Raw_Data!E3344="Male"),"Male",IF(OR(Raw_Data!E3344="F",Raw_Data!E3344="Female"),"Female","Not Confirmed"))</f>
        <v>Male</v>
      </c>
      <c r="I3344">
        <f>Raw_Data!F3344</f>
        <v>58</v>
      </c>
      <c r="J3344" t="str">
        <f>FLOOR(Raw_Data!F3344,10)&amp;"-"&amp;FLOOR(Raw_Data!F3344,10)+9</f>
        <v>50-59</v>
      </c>
      <c r="K3344" t="str">
        <f>Raw_Data!G3344</f>
        <v>Unknown</v>
      </c>
      <c r="L3344" t="str">
        <f>Raw_Data!H3344</f>
        <v>None</v>
      </c>
      <c r="M3344" t="str">
        <f>IF(Raw_Data!I3344=TRUE,"Admitted","Not Admitted")</f>
        <v>Not Admitted</v>
      </c>
      <c r="N3344" t="str">
        <f>IF(Raw_Data!J3344="","Not Rated",Raw_Data!J3344)</f>
        <v>Not Rated</v>
      </c>
      <c r="O3344">
        <f>Raw_Data!K3344</f>
        <v>50</v>
      </c>
      <c r="P3344" t="str">
        <f>IF(Raw_Data!K3344&lt;=30,"Within Time","Delayed")</f>
        <v>Delayed</v>
      </c>
    </row>
    <row r="3345" spans="1:16" x14ac:dyDescent="0.35">
      <c r="A3345" t="str">
        <f>Raw_Data!A3345</f>
        <v>880-91-6007</v>
      </c>
      <c r="B3345" s="2">
        <f>Raw_Data!B3345</f>
        <v>45224.462500000001</v>
      </c>
      <c r="C3345">
        <f>HOUR(Raw_Data!B3345)</f>
        <v>11</v>
      </c>
      <c r="D3345" t="str">
        <f>TEXT(Raw_Data!B3345,"mmm")</f>
        <v>Oct</v>
      </c>
      <c r="E3345">
        <f>YEAR(Raw_Data!B3345)</f>
        <v>2023</v>
      </c>
      <c r="F3345" t="str">
        <f>TEXT(Raw_Data!B3345,"mmm-yy")</f>
        <v>Oct-23</v>
      </c>
      <c r="G3345" t="str">
        <f>PROPER(Raw_Data!C3345&amp;". "&amp;Raw_Data!D3345)</f>
        <v>S. Kingsley</v>
      </c>
      <c r="H3345" t="str">
        <f>IF(OR(Raw_Data!E3345="M",Raw_Data!E3345="Male"),"Male",IF(OR(Raw_Data!E3345="F",Raw_Data!E3345="Female"),"Female","Not Confirmed"))</f>
        <v>Male</v>
      </c>
      <c r="I3345">
        <f>Raw_Data!F3345</f>
        <v>37</v>
      </c>
      <c r="J3345" t="str">
        <f>FLOOR(Raw_Data!F3345,10)&amp;"-"&amp;FLOOR(Raw_Data!F3345,10)+9</f>
        <v>30-39</v>
      </c>
      <c r="K3345" t="str">
        <f>Raw_Data!G3345</f>
        <v>White</v>
      </c>
      <c r="L3345" t="str">
        <f>Raw_Data!H3345</f>
        <v>None</v>
      </c>
      <c r="M3345" t="str">
        <f>IF(Raw_Data!I3345=TRUE,"Admitted","Not Admitted")</f>
        <v>Not Admitted</v>
      </c>
      <c r="N3345" t="str">
        <f>IF(Raw_Data!J3345="","Not Rated",Raw_Data!J3345)</f>
        <v>Not Rated</v>
      </c>
      <c r="O3345">
        <f>Raw_Data!K3345</f>
        <v>39</v>
      </c>
      <c r="P3345" t="str">
        <f>IF(Raw_Data!K3345&lt;=30,"Within Time","Delayed")</f>
        <v>Delayed</v>
      </c>
    </row>
    <row r="3346" spans="1:16" x14ac:dyDescent="0.35">
      <c r="A3346" t="str">
        <f>Raw_Data!A3346</f>
        <v>875-63-3099</v>
      </c>
      <c r="B3346" s="2">
        <f>Raw_Data!B3346</f>
        <v>45224.506944444453</v>
      </c>
      <c r="C3346">
        <f>HOUR(Raw_Data!B3346)</f>
        <v>12</v>
      </c>
      <c r="D3346" t="str">
        <f>TEXT(Raw_Data!B3346,"mmm")</f>
        <v>Oct</v>
      </c>
      <c r="E3346">
        <f>YEAR(Raw_Data!B3346)</f>
        <v>2023</v>
      </c>
      <c r="F3346" t="str">
        <f>TEXT(Raw_Data!B3346,"mmm-yy")</f>
        <v>Oct-23</v>
      </c>
      <c r="G3346" t="str">
        <f>PROPER(Raw_Data!C3346&amp;". "&amp;Raw_Data!D3346)</f>
        <v>R. Silverlock</v>
      </c>
      <c r="H3346" t="str">
        <f>IF(OR(Raw_Data!E3346="M",Raw_Data!E3346="Male"),"Male",IF(OR(Raw_Data!E3346="F",Raw_Data!E3346="Female"),"Female","Not Confirmed"))</f>
        <v>Male</v>
      </c>
      <c r="I3346">
        <f>Raw_Data!F3346</f>
        <v>43</v>
      </c>
      <c r="J3346" t="str">
        <f>FLOOR(Raw_Data!F3346,10)&amp;"-"&amp;FLOOR(Raw_Data!F3346,10)+9</f>
        <v>40-49</v>
      </c>
      <c r="K3346" t="str">
        <f>Raw_Data!G3346</f>
        <v>African American</v>
      </c>
      <c r="L3346" t="str">
        <f>Raw_Data!H3346</f>
        <v>None</v>
      </c>
      <c r="M3346" t="str">
        <f>IF(Raw_Data!I3346=TRUE,"Admitted","Not Admitted")</f>
        <v>Admitted</v>
      </c>
      <c r="N3346" t="str">
        <f>IF(Raw_Data!J3346="","Not Rated",Raw_Data!J3346)</f>
        <v>Not Rated</v>
      </c>
      <c r="O3346">
        <f>Raw_Data!K3346</f>
        <v>45</v>
      </c>
      <c r="P3346" t="str">
        <f>IF(Raw_Data!K3346&lt;=30,"Within Time","Delayed")</f>
        <v>Delayed</v>
      </c>
    </row>
    <row r="3347" spans="1:16" x14ac:dyDescent="0.35">
      <c r="A3347" t="str">
        <f>Raw_Data!A3347</f>
        <v>144-30-7650</v>
      </c>
      <c r="B3347" s="2">
        <f>Raw_Data!B3347</f>
        <v>45224.556250000001</v>
      </c>
      <c r="C3347">
        <f>HOUR(Raw_Data!B3347)</f>
        <v>13</v>
      </c>
      <c r="D3347" t="str">
        <f>TEXT(Raw_Data!B3347,"mmm")</f>
        <v>Oct</v>
      </c>
      <c r="E3347">
        <f>YEAR(Raw_Data!B3347)</f>
        <v>2023</v>
      </c>
      <c r="F3347" t="str">
        <f>TEXT(Raw_Data!B3347,"mmm-yy")</f>
        <v>Oct-23</v>
      </c>
      <c r="G3347" t="str">
        <f>PROPER(Raw_Data!C3347&amp;". "&amp;Raw_Data!D3347)</f>
        <v>B. Gionettitti</v>
      </c>
      <c r="H3347" t="str">
        <f>IF(OR(Raw_Data!E3347="M",Raw_Data!E3347="Male"),"Male",IF(OR(Raw_Data!E3347="F",Raw_Data!E3347="Female"),"Female","Not Confirmed"))</f>
        <v>Female</v>
      </c>
      <c r="I3347">
        <f>Raw_Data!F3347</f>
        <v>25</v>
      </c>
      <c r="J3347" t="str">
        <f>FLOOR(Raw_Data!F3347,10)&amp;"-"&amp;FLOOR(Raw_Data!F3347,10)+9</f>
        <v>20-29</v>
      </c>
      <c r="K3347" t="str">
        <f>Raw_Data!G3347</f>
        <v>Declined to Identify</v>
      </c>
      <c r="L3347" t="str">
        <f>Raw_Data!H3347</f>
        <v>General Practice</v>
      </c>
      <c r="M3347" t="str">
        <f>IF(Raw_Data!I3347=TRUE,"Admitted","Not Admitted")</f>
        <v>Not Admitted</v>
      </c>
      <c r="N3347" t="str">
        <f>IF(Raw_Data!J3347="","Not Rated",Raw_Data!J3347)</f>
        <v>Not Rated</v>
      </c>
      <c r="O3347">
        <f>Raw_Data!K3347</f>
        <v>37</v>
      </c>
      <c r="P3347" t="str">
        <f>IF(Raw_Data!K3347&lt;=30,"Within Time","Delayed")</f>
        <v>Delayed</v>
      </c>
    </row>
    <row r="3348" spans="1:16" x14ac:dyDescent="0.35">
      <c r="A3348" t="str">
        <f>Raw_Data!A3348</f>
        <v>508-58-7417</v>
      </c>
      <c r="B3348" s="2">
        <f>Raw_Data!B3348</f>
        <v>45224.574305555558</v>
      </c>
      <c r="C3348">
        <f>HOUR(Raw_Data!B3348)</f>
        <v>13</v>
      </c>
      <c r="D3348" t="str">
        <f>TEXT(Raw_Data!B3348,"mmm")</f>
        <v>Oct</v>
      </c>
      <c r="E3348">
        <f>YEAR(Raw_Data!B3348)</f>
        <v>2023</v>
      </c>
      <c r="F3348" t="str">
        <f>TEXT(Raw_Data!B3348,"mmm-yy")</f>
        <v>Oct-23</v>
      </c>
      <c r="G3348" t="str">
        <f>PROPER(Raw_Data!C3348&amp;". "&amp;Raw_Data!D3348)</f>
        <v>L. Gwillim</v>
      </c>
      <c r="H3348" t="str">
        <f>IF(OR(Raw_Data!E3348="M",Raw_Data!E3348="Male"),"Male",IF(OR(Raw_Data!E3348="F",Raw_Data!E3348="Female"),"Female","Not Confirmed"))</f>
        <v>Male</v>
      </c>
      <c r="I3348">
        <f>Raw_Data!F3348</f>
        <v>64</v>
      </c>
      <c r="J3348" t="str">
        <f>FLOOR(Raw_Data!F3348,10)&amp;"-"&amp;FLOOR(Raw_Data!F3348,10)+9</f>
        <v>60-69</v>
      </c>
      <c r="K3348" t="str">
        <f>Raw_Data!G3348</f>
        <v>White</v>
      </c>
      <c r="L3348" t="str">
        <f>Raw_Data!H3348</f>
        <v>Neurology</v>
      </c>
      <c r="M3348" t="str">
        <f>IF(Raw_Data!I3348=TRUE,"Admitted","Not Admitted")</f>
        <v>Not Admitted</v>
      </c>
      <c r="N3348" t="str">
        <f>IF(Raw_Data!J3348="","Not Rated",Raw_Data!J3348)</f>
        <v>Not Rated</v>
      </c>
      <c r="O3348">
        <f>Raw_Data!K3348</f>
        <v>56</v>
      </c>
      <c r="P3348" t="str">
        <f>IF(Raw_Data!K3348&lt;=30,"Within Time","Delayed")</f>
        <v>Delayed</v>
      </c>
    </row>
    <row r="3349" spans="1:16" x14ac:dyDescent="0.35">
      <c r="A3349" t="str">
        <f>Raw_Data!A3349</f>
        <v>866-98-2480</v>
      </c>
      <c r="B3349" s="2">
        <f>Raw_Data!B3349</f>
        <v>45224.580555555563</v>
      </c>
      <c r="C3349">
        <f>HOUR(Raw_Data!B3349)</f>
        <v>13</v>
      </c>
      <c r="D3349" t="str">
        <f>TEXT(Raw_Data!B3349,"mmm")</f>
        <v>Oct</v>
      </c>
      <c r="E3349">
        <f>YEAR(Raw_Data!B3349)</f>
        <v>2023</v>
      </c>
      <c r="F3349" t="str">
        <f>TEXT(Raw_Data!B3349,"mmm-yy")</f>
        <v>Oct-23</v>
      </c>
      <c r="G3349" t="str">
        <f>PROPER(Raw_Data!C3349&amp;". "&amp;Raw_Data!D3349)</f>
        <v>A. Kershaw</v>
      </c>
      <c r="H3349" t="str">
        <f>IF(OR(Raw_Data!E3349="M",Raw_Data!E3349="Male"),"Male",IF(OR(Raw_Data!E3349="F",Raw_Data!E3349="Female"),"Female","Not Confirmed"))</f>
        <v>Male</v>
      </c>
      <c r="I3349">
        <f>Raw_Data!F3349</f>
        <v>74</v>
      </c>
      <c r="J3349" t="str">
        <f>FLOOR(Raw_Data!F3349,10)&amp;"-"&amp;FLOOR(Raw_Data!F3349,10)+9</f>
        <v>70-79</v>
      </c>
      <c r="K3349" t="str">
        <f>Raw_Data!G3349</f>
        <v>Pacific Islander</v>
      </c>
      <c r="L3349" t="str">
        <f>Raw_Data!H3349</f>
        <v>None</v>
      </c>
      <c r="M3349" t="str">
        <f>IF(Raw_Data!I3349=TRUE,"Admitted","Not Admitted")</f>
        <v>Admitted</v>
      </c>
      <c r="N3349">
        <f>IF(Raw_Data!J3349="","Not Rated",Raw_Data!J3349)</f>
        <v>3</v>
      </c>
      <c r="O3349">
        <f>Raw_Data!K3349</f>
        <v>27</v>
      </c>
      <c r="P3349" t="str">
        <f>IF(Raw_Data!K3349&lt;=30,"Within Time","Delayed")</f>
        <v>Within Time</v>
      </c>
    </row>
    <row r="3350" spans="1:16" x14ac:dyDescent="0.35">
      <c r="A3350" t="str">
        <f>Raw_Data!A3350</f>
        <v>784-18-3761</v>
      </c>
      <c r="B3350" s="2">
        <f>Raw_Data!B3350</f>
        <v>45224.595833333333</v>
      </c>
      <c r="C3350">
        <f>HOUR(Raw_Data!B3350)</f>
        <v>14</v>
      </c>
      <c r="D3350" t="str">
        <f>TEXT(Raw_Data!B3350,"mmm")</f>
        <v>Oct</v>
      </c>
      <c r="E3350">
        <f>YEAR(Raw_Data!B3350)</f>
        <v>2023</v>
      </c>
      <c r="F3350" t="str">
        <f>TEXT(Raw_Data!B3350,"mmm-yy")</f>
        <v>Oct-23</v>
      </c>
      <c r="G3350" t="str">
        <f>PROPER(Raw_Data!C3350&amp;". "&amp;Raw_Data!D3350)</f>
        <v>S. Honeysett</v>
      </c>
      <c r="H3350" t="str">
        <f>IF(OR(Raw_Data!E3350="M",Raw_Data!E3350="Male"),"Male",IF(OR(Raw_Data!E3350="F",Raw_Data!E3350="Female"),"Female","Not Confirmed"))</f>
        <v>Male</v>
      </c>
      <c r="I3350">
        <f>Raw_Data!F3350</f>
        <v>22</v>
      </c>
      <c r="J3350" t="str">
        <f>FLOOR(Raw_Data!F3350,10)&amp;"-"&amp;FLOOR(Raw_Data!F3350,10)+9</f>
        <v>20-29</v>
      </c>
      <c r="K3350" t="str">
        <f>Raw_Data!G3350</f>
        <v>Asian</v>
      </c>
      <c r="L3350" t="str">
        <f>Raw_Data!H3350</f>
        <v>None</v>
      </c>
      <c r="M3350" t="str">
        <f>IF(Raw_Data!I3350=TRUE,"Admitted","Not Admitted")</f>
        <v>Admitted</v>
      </c>
      <c r="N3350">
        <f>IF(Raw_Data!J3350="","Not Rated",Raw_Data!J3350)</f>
        <v>1</v>
      </c>
      <c r="O3350">
        <f>Raw_Data!K3350</f>
        <v>29</v>
      </c>
      <c r="P3350" t="str">
        <f>IF(Raw_Data!K3350&lt;=30,"Within Time","Delayed")</f>
        <v>Within Time</v>
      </c>
    </row>
    <row r="3351" spans="1:16" x14ac:dyDescent="0.35">
      <c r="A3351" t="str">
        <f>Raw_Data!A3351</f>
        <v>166-77-2727</v>
      </c>
      <c r="B3351" s="2">
        <f>Raw_Data!B3351</f>
        <v>45224.698611111111</v>
      </c>
      <c r="C3351">
        <f>HOUR(Raw_Data!B3351)</f>
        <v>16</v>
      </c>
      <c r="D3351" t="str">
        <f>TEXT(Raw_Data!B3351,"mmm")</f>
        <v>Oct</v>
      </c>
      <c r="E3351">
        <f>YEAR(Raw_Data!B3351)</f>
        <v>2023</v>
      </c>
      <c r="F3351" t="str">
        <f>TEXT(Raw_Data!B3351,"mmm-yy")</f>
        <v>Oct-23</v>
      </c>
      <c r="G3351" t="str">
        <f>PROPER(Raw_Data!C3351&amp;". "&amp;Raw_Data!D3351)</f>
        <v>N. Ellerby</v>
      </c>
      <c r="H3351" t="str">
        <f>IF(OR(Raw_Data!E3351="M",Raw_Data!E3351="Male"),"Male",IF(OR(Raw_Data!E3351="F",Raw_Data!E3351="Female"),"Female","Not Confirmed"))</f>
        <v>Female</v>
      </c>
      <c r="I3351">
        <f>Raw_Data!F3351</f>
        <v>6</v>
      </c>
      <c r="J3351" t="str">
        <f>FLOOR(Raw_Data!F3351,10)&amp;"-"&amp;FLOOR(Raw_Data!F3351,10)+9</f>
        <v>0-9</v>
      </c>
      <c r="K3351" t="str">
        <f>Raw_Data!G3351</f>
        <v>Unknown</v>
      </c>
      <c r="L3351" t="str">
        <f>Raw_Data!H3351</f>
        <v>General Practice</v>
      </c>
      <c r="M3351" t="str">
        <f>IF(Raw_Data!I3351=TRUE,"Admitted","Not Admitted")</f>
        <v>Not Admitted</v>
      </c>
      <c r="N3351">
        <f>IF(Raw_Data!J3351="","Not Rated",Raw_Data!J3351)</f>
        <v>5</v>
      </c>
      <c r="O3351">
        <f>Raw_Data!K3351</f>
        <v>58</v>
      </c>
      <c r="P3351" t="str">
        <f>IF(Raw_Data!K3351&lt;=30,"Within Time","Delayed")</f>
        <v>Delayed</v>
      </c>
    </row>
    <row r="3352" spans="1:16" x14ac:dyDescent="0.35">
      <c r="A3352" t="str">
        <f>Raw_Data!A3352</f>
        <v>393-93-4922</v>
      </c>
      <c r="B3352" s="2">
        <f>Raw_Data!B3352</f>
        <v>45224.719444444447</v>
      </c>
      <c r="C3352">
        <f>HOUR(Raw_Data!B3352)</f>
        <v>17</v>
      </c>
      <c r="D3352" t="str">
        <f>TEXT(Raw_Data!B3352,"mmm")</f>
        <v>Oct</v>
      </c>
      <c r="E3352">
        <f>YEAR(Raw_Data!B3352)</f>
        <v>2023</v>
      </c>
      <c r="F3352" t="str">
        <f>TEXT(Raw_Data!B3352,"mmm-yy")</f>
        <v>Oct-23</v>
      </c>
      <c r="G3352" t="str">
        <f>PROPER(Raw_Data!C3352&amp;". "&amp;Raw_Data!D3352)</f>
        <v>Q. Dankworth</v>
      </c>
      <c r="H3352" t="str">
        <f>IF(OR(Raw_Data!E3352="M",Raw_Data!E3352="Male"),"Male",IF(OR(Raw_Data!E3352="F",Raw_Data!E3352="Female"),"Female","Not Confirmed"))</f>
        <v>Male</v>
      </c>
      <c r="I3352">
        <f>Raw_Data!F3352</f>
        <v>46</v>
      </c>
      <c r="J3352" t="str">
        <f>FLOOR(Raw_Data!F3352,10)&amp;"-"&amp;FLOOR(Raw_Data!F3352,10)+9</f>
        <v>40-49</v>
      </c>
      <c r="K3352" t="str">
        <f>Raw_Data!G3352</f>
        <v>Native American/Alaska Native</v>
      </c>
      <c r="L3352" t="str">
        <f>Raw_Data!H3352</f>
        <v>None</v>
      </c>
      <c r="M3352" t="str">
        <f>IF(Raw_Data!I3352=TRUE,"Admitted","Not Admitted")</f>
        <v>Admitted</v>
      </c>
      <c r="N3352" t="str">
        <f>IF(Raw_Data!J3352="","Not Rated",Raw_Data!J3352)</f>
        <v>Not Rated</v>
      </c>
      <c r="O3352">
        <f>Raw_Data!K3352</f>
        <v>11</v>
      </c>
      <c r="P3352" t="str">
        <f>IF(Raw_Data!K3352&lt;=30,"Within Time","Delayed")</f>
        <v>Within Time</v>
      </c>
    </row>
    <row r="3353" spans="1:16" x14ac:dyDescent="0.35">
      <c r="A3353" t="str">
        <f>Raw_Data!A3353</f>
        <v>600-71-5146</v>
      </c>
      <c r="B3353" s="2">
        <f>Raw_Data!B3353</f>
        <v>45224.729861111111</v>
      </c>
      <c r="C3353">
        <f>HOUR(Raw_Data!B3353)</f>
        <v>17</v>
      </c>
      <c r="D3353" t="str">
        <f>TEXT(Raw_Data!B3353,"mmm")</f>
        <v>Oct</v>
      </c>
      <c r="E3353">
        <f>YEAR(Raw_Data!B3353)</f>
        <v>2023</v>
      </c>
      <c r="F3353" t="str">
        <f>TEXT(Raw_Data!B3353,"mmm-yy")</f>
        <v>Oct-23</v>
      </c>
      <c r="G3353" t="str">
        <f>PROPER(Raw_Data!C3353&amp;". "&amp;Raw_Data!D3353)</f>
        <v>Y. Underhill</v>
      </c>
      <c r="H3353" t="str">
        <f>IF(OR(Raw_Data!E3353="M",Raw_Data!E3353="Male"),"Male",IF(OR(Raw_Data!E3353="F",Raw_Data!E3353="Female"),"Female","Not Confirmed"))</f>
        <v>Female</v>
      </c>
      <c r="I3353">
        <f>Raw_Data!F3353</f>
        <v>34</v>
      </c>
      <c r="J3353" t="str">
        <f>FLOOR(Raw_Data!F3353,10)&amp;"-"&amp;FLOOR(Raw_Data!F3353,10)+9</f>
        <v>30-39</v>
      </c>
      <c r="K3353" t="str">
        <f>Raw_Data!G3353</f>
        <v>Pacific Islander</v>
      </c>
      <c r="L3353" t="str">
        <f>Raw_Data!H3353</f>
        <v>None</v>
      </c>
      <c r="M3353" t="str">
        <f>IF(Raw_Data!I3353=TRUE,"Admitted","Not Admitted")</f>
        <v>Admitted</v>
      </c>
      <c r="N3353" t="str">
        <f>IF(Raw_Data!J3353="","Not Rated",Raw_Data!J3353)</f>
        <v>Not Rated</v>
      </c>
      <c r="O3353">
        <f>Raw_Data!K3353</f>
        <v>13</v>
      </c>
      <c r="P3353" t="str">
        <f>IF(Raw_Data!K3353&lt;=30,"Within Time","Delayed")</f>
        <v>Within Time</v>
      </c>
    </row>
    <row r="3354" spans="1:16" x14ac:dyDescent="0.35">
      <c r="A3354" t="str">
        <f>Raw_Data!A3354</f>
        <v>647-72-5803</v>
      </c>
      <c r="B3354" s="2">
        <f>Raw_Data!B3354</f>
        <v>45224.759027777778</v>
      </c>
      <c r="C3354">
        <f>HOUR(Raw_Data!B3354)</f>
        <v>18</v>
      </c>
      <c r="D3354" t="str">
        <f>TEXT(Raw_Data!B3354,"mmm")</f>
        <v>Oct</v>
      </c>
      <c r="E3354">
        <f>YEAR(Raw_Data!B3354)</f>
        <v>2023</v>
      </c>
      <c r="F3354" t="str">
        <f>TEXT(Raw_Data!B3354,"mmm-yy")</f>
        <v>Oct-23</v>
      </c>
      <c r="G3354" t="str">
        <f>PROPER(Raw_Data!C3354&amp;". "&amp;Raw_Data!D3354)</f>
        <v>W. Jephson</v>
      </c>
      <c r="H3354" t="str">
        <f>IF(OR(Raw_Data!E3354="M",Raw_Data!E3354="Male"),"Male",IF(OR(Raw_Data!E3354="F",Raw_Data!E3354="Female"),"Female","Not Confirmed"))</f>
        <v>Female</v>
      </c>
      <c r="I3354">
        <f>Raw_Data!F3354</f>
        <v>22</v>
      </c>
      <c r="J3354" t="str">
        <f>FLOOR(Raw_Data!F3354,10)&amp;"-"&amp;FLOOR(Raw_Data!F3354,10)+9</f>
        <v>20-29</v>
      </c>
      <c r="K3354" t="str">
        <f>Raw_Data!G3354</f>
        <v>White</v>
      </c>
      <c r="L3354" t="str">
        <f>Raw_Data!H3354</f>
        <v>None</v>
      </c>
      <c r="M3354" t="str">
        <f>IF(Raw_Data!I3354=TRUE,"Admitted","Not Admitted")</f>
        <v>Not Admitted</v>
      </c>
      <c r="N3354" t="str">
        <f>IF(Raw_Data!J3354="","Not Rated",Raw_Data!J3354)</f>
        <v>Not Rated</v>
      </c>
      <c r="O3354">
        <f>Raw_Data!K3354</f>
        <v>41</v>
      </c>
      <c r="P3354" t="str">
        <f>IF(Raw_Data!K3354&lt;=30,"Within Time","Delayed")</f>
        <v>Delayed</v>
      </c>
    </row>
    <row r="3355" spans="1:16" x14ac:dyDescent="0.35">
      <c r="A3355" t="str">
        <f>Raw_Data!A3355</f>
        <v>295-17-4646</v>
      </c>
      <c r="B3355" s="2">
        <f>Raw_Data!B3355</f>
        <v>45224.969444444447</v>
      </c>
      <c r="C3355">
        <f>HOUR(Raw_Data!B3355)</f>
        <v>23</v>
      </c>
      <c r="D3355" t="str">
        <f>TEXT(Raw_Data!B3355,"mmm")</f>
        <v>Oct</v>
      </c>
      <c r="E3355">
        <f>YEAR(Raw_Data!B3355)</f>
        <v>2023</v>
      </c>
      <c r="F3355" t="str">
        <f>TEXT(Raw_Data!B3355,"mmm-yy")</f>
        <v>Oct-23</v>
      </c>
      <c r="G3355" t="str">
        <f>PROPER(Raw_Data!C3355&amp;". "&amp;Raw_Data!D3355)</f>
        <v>X. Whitfield</v>
      </c>
      <c r="H3355" t="str">
        <f>IF(OR(Raw_Data!E3355="M",Raw_Data!E3355="Male"),"Male",IF(OR(Raw_Data!E3355="F",Raw_Data!E3355="Female"),"Female","Not Confirmed"))</f>
        <v>Female</v>
      </c>
      <c r="I3355">
        <f>Raw_Data!F3355</f>
        <v>10</v>
      </c>
      <c r="J3355" t="str">
        <f>FLOOR(Raw_Data!F3355,10)&amp;"-"&amp;FLOOR(Raw_Data!F3355,10)+9</f>
        <v>10-19</v>
      </c>
      <c r="K3355" t="str">
        <f>Raw_Data!G3355</f>
        <v>White</v>
      </c>
      <c r="L3355" t="str">
        <f>Raw_Data!H3355</f>
        <v>None</v>
      </c>
      <c r="M3355" t="str">
        <f>IF(Raw_Data!I3355=TRUE,"Admitted","Not Admitted")</f>
        <v>Admitted</v>
      </c>
      <c r="N3355">
        <f>IF(Raw_Data!J3355="","Not Rated",Raw_Data!J3355)</f>
        <v>10</v>
      </c>
      <c r="O3355">
        <f>Raw_Data!K3355</f>
        <v>18</v>
      </c>
      <c r="P3355" t="str">
        <f>IF(Raw_Data!K3355&lt;=30,"Within Time","Delayed")</f>
        <v>Within Time</v>
      </c>
    </row>
    <row r="3356" spans="1:16" x14ac:dyDescent="0.35">
      <c r="A3356" t="str">
        <f>Raw_Data!A3356</f>
        <v>694-18-5740</v>
      </c>
      <c r="B3356" s="2">
        <f>Raw_Data!B3356</f>
        <v>45225.086805555547</v>
      </c>
      <c r="C3356">
        <f>HOUR(Raw_Data!B3356)</f>
        <v>2</v>
      </c>
      <c r="D3356" t="str">
        <f>TEXT(Raw_Data!B3356,"mmm")</f>
        <v>Oct</v>
      </c>
      <c r="E3356">
        <f>YEAR(Raw_Data!B3356)</f>
        <v>2023</v>
      </c>
      <c r="F3356" t="str">
        <f>TEXT(Raw_Data!B3356,"mmm-yy")</f>
        <v>Oct-23</v>
      </c>
      <c r="G3356" t="str">
        <f>PROPER(Raw_Data!C3356&amp;". "&amp;Raw_Data!D3356)</f>
        <v>S. Inglewood</v>
      </c>
      <c r="H3356" t="str">
        <f>IF(OR(Raw_Data!E3356="M",Raw_Data!E3356="Male"),"Male",IF(OR(Raw_Data!E3356="F",Raw_Data!E3356="Female"),"Female","Not Confirmed"))</f>
        <v>Female</v>
      </c>
      <c r="I3356">
        <f>Raw_Data!F3356</f>
        <v>58</v>
      </c>
      <c r="J3356" t="str">
        <f>FLOOR(Raw_Data!F3356,10)&amp;"-"&amp;FLOOR(Raw_Data!F3356,10)+9</f>
        <v>50-59</v>
      </c>
      <c r="K3356" t="str">
        <f>Raw_Data!G3356</f>
        <v>Unknown</v>
      </c>
      <c r="L3356" t="str">
        <f>Raw_Data!H3356</f>
        <v>General Practice</v>
      </c>
      <c r="M3356" t="str">
        <f>IF(Raw_Data!I3356=TRUE,"Admitted","Not Admitted")</f>
        <v>Admitted</v>
      </c>
      <c r="N3356" t="str">
        <f>IF(Raw_Data!J3356="","Not Rated",Raw_Data!J3356)</f>
        <v>Not Rated</v>
      </c>
      <c r="O3356">
        <f>Raw_Data!K3356</f>
        <v>55</v>
      </c>
      <c r="P3356" t="str">
        <f>IF(Raw_Data!K3356&lt;=30,"Within Time","Delayed")</f>
        <v>Delayed</v>
      </c>
    </row>
    <row r="3357" spans="1:16" x14ac:dyDescent="0.35">
      <c r="A3357" t="str">
        <f>Raw_Data!A3357</f>
        <v>619-80-8297</v>
      </c>
      <c r="B3357" s="2">
        <f>Raw_Data!B3357</f>
        <v>45225.136111111111</v>
      </c>
      <c r="C3357">
        <f>HOUR(Raw_Data!B3357)</f>
        <v>3</v>
      </c>
      <c r="D3357" t="str">
        <f>TEXT(Raw_Data!B3357,"mmm")</f>
        <v>Oct</v>
      </c>
      <c r="E3357">
        <f>YEAR(Raw_Data!B3357)</f>
        <v>2023</v>
      </c>
      <c r="F3357" t="str">
        <f>TEXT(Raw_Data!B3357,"mmm-yy")</f>
        <v>Oct-23</v>
      </c>
      <c r="G3357" t="str">
        <f>PROPER(Raw_Data!C3357&amp;". "&amp;Raw_Data!D3357)</f>
        <v>U. Yarborough</v>
      </c>
      <c r="H3357" t="str">
        <f>IF(OR(Raw_Data!E3357="M",Raw_Data!E3357="Male"),"Male",IF(OR(Raw_Data!E3357="F",Raw_Data!E3357="Female"),"Female","Not Confirmed"))</f>
        <v>Female</v>
      </c>
      <c r="I3357">
        <f>Raw_Data!F3357</f>
        <v>25</v>
      </c>
      <c r="J3357" t="str">
        <f>FLOOR(Raw_Data!F3357,10)&amp;"-"&amp;FLOOR(Raw_Data!F3357,10)+9</f>
        <v>20-29</v>
      </c>
      <c r="K3357" t="str">
        <f>Raw_Data!G3357</f>
        <v>Pacific Islander</v>
      </c>
      <c r="L3357" t="str">
        <f>Raw_Data!H3357</f>
        <v>None</v>
      </c>
      <c r="M3357" t="str">
        <f>IF(Raw_Data!I3357=TRUE,"Admitted","Not Admitted")</f>
        <v>Not Admitted</v>
      </c>
      <c r="N3357" t="str">
        <f>IF(Raw_Data!J3357="","Not Rated",Raw_Data!J3357)</f>
        <v>Not Rated</v>
      </c>
      <c r="O3357">
        <f>Raw_Data!K3357</f>
        <v>58</v>
      </c>
      <c r="P3357" t="str">
        <f>IF(Raw_Data!K3357&lt;=30,"Within Time","Delayed")</f>
        <v>Delayed</v>
      </c>
    </row>
    <row r="3358" spans="1:16" x14ac:dyDescent="0.35">
      <c r="A3358" t="str">
        <f>Raw_Data!A3358</f>
        <v>133-17-2105</v>
      </c>
      <c r="B3358" s="2">
        <f>Raw_Data!B3358</f>
        <v>45225.198611111111</v>
      </c>
      <c r="C3358">
        <f>HOUR(Raw_Data!B3358)</f>
        <v>4</v>
      </c>
      <c r="D3358" t="str">
        <f>TEXT(Raw_Data!B3358,"mmm")</f>
        <v>Oct</v>
      </c>
      <c r="E3358">
        <f>YEAR(Raw_Data!B3358)</f>
        <v>2023</v>
      </c>
      <c r="F3358" t="str">
        <f>TEXT(Raw_Data!B3358,"mmm-yy")</f>
        <v>Oct-23</v>
      </c>
      <c r="G3358" t="str">
        <f>PROPER(Raw_Data!C3358&amp;". "&amp;Raw_Data!D3358)</f>
        <v>C. Underhill</v>
      </c>
      <c r="H3358" t="str">
        <f>IF(OR(Raw_Data!E3358="M",Raw_Data!E3358="Male"),"Male",IF(OR(Raw_Data!E3358="F",Raw_Data!E3358="Female"),"Female","Not Confirmed"))</f>
        <v>Female</v>
      </c>
      <c r="I3358">
        <f>Raw_Data!F3358</f>
        <v>18</v>
      </c>
      <c r="J3358" t="str">
        <f>FLOOR(Raw_Data!F3358,10)&amp;"-"&amp;FLOOR(Raw_Data!F3358,10)+9</f>
        <v>10-19</v>
      </c>
      <c r="K3358" t="str">
        <f>Raw_Data!G3358</f>
        <v>White</v>
      </c>
      <c r="L3358" t="str">
        <f>Raw_Data!H3358</f>
        <v>None</v>
      </c>
      <c r="M3358" t="str">
        <f>IF(Raw_Data!I3358=TRUE,"Admitted","Not Admitted")</f>
        <v>Admitted</v>
      </c>
      <c r="N3358" t="str">
        <f>IF(Raw_Data!J3358="","Not Rated",Raw_Data!J3358)</f>
        <v>Not Rated</v>
      </c>
      <c r="O3358">
        <f>Raw_Data!K3358</f>
        <v>20</v>
      </c>
      <c r="P3358" t="str">
        <f>IF(Raw_Data!K3358&lt;=30,"Within Time","Delayed")</f>
        <v>Within Time</v>
      </c>
    </row>
    <row r="3359" spans="1:16" x14ac:dyDescent="0.35">
      <c r="A3359" t="str">
        <f>Raw_Data!A3359</f>
        <v>306-94-9489</v>
      </c>
      <c r="B3359" s="2">
        <f>Raw_Data!B3359</f>
        <v>45225.263194444437</v>
      </c>
      <c r="C3359">
        <f>HOUR(Raw_Data!B3359)</f>
        <v>6</v>
      </c>
      <c r="D3359" t="str">
        <f>TEXT(Raw_Data!B3359,"mmm")</f>
        <v>Oct</v>
      </c>
      <c r="E3359">
        <f>YEAR(Raw_Data!B3359)</f>
        <v>2023</v>
      </c>
      <c r="F3359" t="str">
        <f>TEXT(Raw_Data!B3359,"mmm-yy")</f>
        <v>Oct-23</v>
      </c>
      <c r="G3359" t="str">
        <f>PROPER(Raw_Data!C3359&amp;". "&amp;Raw_Data!D3359)</f>
        <v>G. Gionettitti</v>
      </c>
      <c r="H3359" t="str">
        <f>IF(OR(Raw_Data!E3359="M",Raw_Data!E3359="Male"),"Male",IF(OR(Raw_Data!E3359="F",Raw_Data!E3359="Female"),"Female","Not Confirmed"))</f>
        <v>Female</v>
      </c>
      <c r="I3359">
        <f>Raw_Data!F3359</f>
        <v>66</v>
      </c>
      <c r="J3359" t="str">
        <f>FLOOR(Raw_Data!F3359,10)&amp;"-"&amp;FLOOR(Raw_Data!F3359,10)+9</f>
        <v>60-69</v>
      </c>
      <c r="K3359" t="str">
        <f>Raw_Data!G3359</f>
        <v>Two or More Races</v>
      </c>
      <c r="L3359" t="str">
        <f>Raw_Data!H3359</f>
        <v>None</v>
      </c>
      <c r="M3359" t="str">
        <f>IF(Raw_Data!I3359=TRUE,"Admitted","Not Admitted")</f>
        <v>Admitted</v>
      </c>
      <c r="N3359">
        <f>IF(Raw_Data!J3359="","Not Rated",Raw_Data!J3359)</f>
        <v>3</v>
      </c>
      <c r="O3359">
        <f>Raw_Data!K3359</f>
        <v>51</v>
      </c>
      <c r="P3359" t="str">
        <f>IF(Raw_Data!K3359&lt;=30,"Within Time","Delayed")</f>
        <v>Delayed</v>
      </c>
    </row>
    <row r="3360" spans="1:16" x14ac:dyDescent="0.35">
      <c r="A3360" t="str">
        <f>Raw_Data!A3360</f>
        <v>332-55-3885</v>
      </c>
      <c r="B3360" s="2">
        <f>Raw_Data!B3360</f>
        <v>45225.269444444442</v>
      </c>
      <c r="C3360">
        <f>HOUR(Raw_Data!B3360)</f>
        <v>6</v>
      </c>
      <c r="D3360" t="str">
        <f>TEXT(Raw_Data!B3360,"mmm")</f>
        <v>Oct</v>
      </c>
      <c r="E3360">
        <f>YEAR(Raw_Data!B3360)</f>
        <v>2023</v>
      </c>
      <c r="F3360" t="str">
        <f>TEXT(Raw_Data!B3360,"mmm-yy")</f>
        <v>Oct-23</v>
      </c>
      <c r="G3360" t="str">
        <f>PROPER(Raw_Data!C3360&amp;". "&amp;Raw_Data!D3360)</f>
        <v>F. Jephson</v>
      </c>
      <c r="H3360" t="str">
        <f>IF(OR(Raw_Data!E3360="M",Raw_Data!E3360="Male"),"Male",IF(OR(Raw_Data!E3360="F",Raw_Data!E3360="Female"),"Female","Not Confirmed"))</f>
        <v>Female</v>
      </c>
      <c r="I3360">
        <f>Raw_Data!F3360</f>
        <v>33</v>
      </c>
      <c r="J3360" t="str">
        <f>FLOOR(Raw_Data!F3360,10)&amp;"-"&amp;FLOOR(Raw_Data!F3360,10)+9</f>
        <v>30-39</v>
      </c>
      <c r="K3360" t="str">
        <f>Raw_Data!G3360</f>
        <v>Two or More Races</v>
      </c>
      <c r="L3360" t="str">
        <f>Raw_Data!H3360</f>
        <v>Neurology</v>
      </c>
      <c r="M3360" t="str">
        <f>IF(Raw_Data!I3360=TRUE,"Admitted","Not Admitted")</f>
        <v>Admitted</v>
      </c>
      <c r="N3360">
        <f>IF(Raw_Data!J3360="","Not Rated",Raw_Data!J3360)</f>
        <v>9</v>
      </c>
      <c r="O3360">
        <f>Raw_Data!K3360</f>
        <v>10</v>
      </c>
      <c r="P3360" t="str">
        <f>IF(Raw_Data!K3360&lt;=30,"Within Time","Delayed")</f>
        <v>Within Time</v>
      </c>
    </row>
    <row r="3361" spans="1:16" x14ac:dyDescent="0.35">
      <c r="A3361" t="str">
        <f>Raw_Data!A3361</f>
        <v>137-92-4131</v>
      </c>
      <c r="B3361" s="2">
        <f>Raw_Data!B3361</f>
        <v>45225.339583333327</v>
      </c>
      <c r="C3361">
        <f>HOUR(Raw_Data!B3361)</f>
        <v>8</v>
      </c>
      <c r="D3361" t="str">
        <f>TEXT(Raw_Data!B3361,"mmm")</f>
        <v>Oct</v>
      </c>
      <c r="E3361">
        <f>YEAR(Raw_Data!B3361)</f>
        <v>2023</v>
      </c>
      <c r="F3361" t="str">
        <f>TEXT(Raw_Data!B3361,"mmm-yy")</f>
        <v>Oct-23</v>
      </c>
      <c r="G3361" t="str">
        <f>PROPER(Raw_Data!C3361&amp;". "&amp;Raw_Data!D3361)</f>
        <v>L. Perrat</v>
      </c>
      <c r="H3361" t="str">
        <f>IF(OR(Raw_Data!E3361="M",Raw_Data!E3361="Male"),"Male",IF(OR(Raw_Data!E3361="F",Raw_Data!E3361="Female"),"Female","Not Confirmed"))</f>
        <v>Female</v>
      </c>
      <c r="I3361">
        <f>Raw_Data!F3361</f>
        <v>43</v>
      </c>
      <c r="J3361" t="str">
        <f>FLOOR(Raw_Data!F3361,10)&amp;"-"&amp;FLOOR(Raw_Data!F3361,10)+9</f>
        <v>40-49</v>
      </c>
      <c r="K3361" t="str">
        <f>Raw_Data!G3361</f>
        <v>African American</v>
      </c>
      <c r="L3361" t="str">
        <f>Raw_Data!H3361</f>
        <v>Orthopedics</v>
      </c>
      <c r="M3361" t="str">
        <f>IF(Raw_Data!I3361=TRUE,"Admitted","Not Admitted")</f>
        <v>Admitted</v>
      </c>
      <c r="N3361" t="str">
        <f>IF(Raw_Data!J3361="","Not Rated",Raw_Data!J3361)</f>
        <v>Not Rated</v>
      </c>
      <c r="O3361">
        <f>Raw_Data!K3361</f>
        <v>38</v>
      </c>
      <c r="P3361" t="str">
        <f>IF(Raw_Data!K3361&lt;=30,"Within Time","Delayed")</f>
        <v>Delayed</v>
      </c>
    </row>
    <row r="3362" spans="1:16" x14ac:dyDescent="0.35">
      <c r="A3362" t="str">
        <f>Raw_Data!A3362</f>
        <v>848-52-8214</v>
      </c>
      <c r="B3362" s="2">
        <f>Raw_Data!B3362</f>
        <v>45225.57708333333</v>
      </c>
      <c r="C3362">
        <f>HOUR(Raw_Data!B3362)</f>
        <v>13</v>
      </c>
      <c r="D3362" t="str">
        <f>TEXT(Raw_Data!B3362,"mmm")</f>
        <v>Oct</v>
      </c>
      <c r="E3362">
        <f>YEAR(Raw_Data!B3362)</f>
        <v>2023</v>
      </c>
      <c r="F3362" t="str">
        <f>TEXT(Raw_Data!B3362,"mmm-yy")</f>
        <v>Oct-23</v>
      </c>
      <c r="G3362" t="str">
        <f>PROPER(Raw_Data!C3362&amp;". "&amp;Raw_Data!D3362)</f>
        <v>Y. Gwillim</v>
      </c>
      <c r="H3362" t="str">
        <f>IF(OR(Raw_Data!E3362="M",Raw_Data!E3362="Male"),"Male",IF(OR(Raw_Data!E3362="F",Raw_Data!E3362="Female"),"Female","Not Confirmed"))</f>
        <v>Female</v>
      </c>
      <c r="I3362">
        <f>Raw_Data!F3362</f>
        <v>69</v>
      </c>
      <c r="J3362" t="str">
        <f>FLOOR(Raw_Data!F3362,10)&amp;"-"&amp;FLOOR(Raw_Data!F3362,10)+9</f>
        <v>60-69</v>
      </c>
      <c r="K3362" t="str">
        <f>Raw_Data!G3362</f>
        <v>White</v>
      </c>
      <c r="L3362" t="str">
        <f>Raw_Data!H3362</f>
        <v>General Practice</v>
      </c>
      <c r="M3362" t="str">
        <f>IF(Raw_Data!I3362=TRUE,"Admitted","Not Admitted")</f>
        <v>Not Admitted</v>
      </c>
      <c r="N3362" t="str">
        <f>IF(Raw_Data!J3362="","Not Rated",Raw_Data!J3362)</f>
        <v>Not Rated</v>
      </c>
      <c r="O3362">
        <f>Raw_Data!K3362</f>
        <v>50</v>
      </c>
      <c r="P3362" t="str">
        <f>IF(Raw_Data!K3362&lt;=30,"Within Time","Delayed")</f>
        <v>Delayed</v>
      </c>
    </row>
    <row r="3363" spans="1:16" x14ac:dyDescent="0.35">
      <c r="A3363" t="str">
        <f>Raw_Data!A3363</f>
        <v>394-68-1099</v>
      </c>
      <c r="B3363" s="2">
        <f>Raw_Data!B3363</f>
        <v>45225.727777777778</v>
      </c>
      <c r="C3363">
        <f>HOUR(Raw_Data!B3363)</f>
        <v>17</v>
      </c>
      <c r="D3363" t="str">
        <f>TEXT(Raw_Data!B3363,"mmm")</f>
        <v>Oct</v>
      </c>
      <c r="E3363">
        <f>YEAR(Raw_Data!B3363)</f>
        <v>2023</v>
      </c>
      <c r="F3363" t="str">
        <f>TEXT(Raw_Data!B3363,"mmm-yy")</f>
        <v>Oct-23</v>
      </c>
      <c r="G3363" t="str">
        <f>PROPER(Raw_Data!C3363&amp;". "&amp;Raw_Data!D3363)</f>
        <v>D. Ashcombe</v>
      </c>
      <c r="H3363" t="str">
        <f>IF(OR(Raw_Data!E3363="M",Raw_Data!E3363="Male"),"Male",IF(OR(Raw_Data!E3363="F",Raw_Data!E3363="Female"),"Female","Not Confirmed"))</f>
        <v>Male</v>
      </c>
      <c r="I3363">
        <f>Raw_Data!F3363</f>
        <v>43</v>
      </c>
      <c r="J3363" t="str">
        <f>FLOOR(Raw_Data!F3363,10)&amp;"-"&amp;FLOOR(Raw_Data!F3363,10)+9</f>
        <v>40-49</v>
      </c>
      <c r="K3363" t="str">
        <f>Raw_Data!G3363</f>
        <v>Declined to Identify</v>
      </c>
      <c r="L3363" t="str">
        <f>Raw_Data!H3363</f>
        <v>None</v>
      </c>
      <c r="M3363" t="str">
        <f>IF(Raw_Data!I3363=TRUE,"Admitted","Not Admitted")</f>
        <v>Not Admitted</v>
      </c>
      <c r="N3363" t="str">
        <f>IF(Raw_Data!J3363="","Not Rated",Raw_Data!J3363)</f>
        <v>Not Rated</v>
      </c>
      <c r="O3363">
        <f>Raw_Data!K3363</f>
        <v>37</v>
      </c>
      <c r="P3363" t="str">
        <f>IF(Raw_Data!K3363&lt;=30,"Within Time","Delayed")</f>
        <v>Delayed</v>
      </c>
    </row>
    <row r="3364" spans="1:16" x14ac:dyDescent="0.35">
      <c r="A3364" t="str">
        <f>Raw_Data!A3364</f>
        <v>290-31-4161</v>
      </c>
      <c r="B3364" s="2">
        <f>Raw_Data!B3364</f>
        <v>45225.807638888888</v>
      </c>
      <c r="C3364">
        <f>HOUR(Raw_Data!B3364)</f>
        <v>19</v>
      </c>
      <c r="D3364" t="str">
        <f>TEXT(Raw_Data!B3364,"mmm")</f>
        <v>Oct</v>
      </c>
      <c r="E3364">
        <f>YEAR(Raw_Data!B3364)</f>
        <v>2023</v>
      </c>
      <c r="F3364" t="str">
        <f>TEXT(Raw_Data!B3364,"mmm-yy")</f>
        <v>Oct-23</v>
      </c>
      <c r="G3364" t="str">
        <f>PROPER(Raw_Data!C3364&amp;". "&amp;Raw_Data!D3364)</f>
        <v>F. Ollerton</v>
      </c>
      <c r="H3364" t="str">
        <f>IF(OR(Raw_Data!E3364="M",Raw_Data!E3364="Male"),"Male",IF(OR(Raw_Data!E3364="F",Raw_Data!E3364="Female"),"Female","Not Confirmed"))</f>
        <v>Male</v>
      </c>
      <c r="I3364">
        <f>Raw_Data!F3364</f>
        <v>27</v>
      </c>
      <c r="J3364" t="str">
        <f>FLOOR(Raw_Data!F3364,10)&amp;"-"&amp;FLOOR(Raw_Data!F3364,10)+9</f>
        <v>20-29</v>
      </c>
      <c r="K3364" t="str">
        <f>Raw_Data!G3364</f>
        <v>White</v>
      </c>
      <c r="L3364" t="str">
        <f>Raw_Data!H3364</f>
        <v>Gastroenterology</v>
      </c>
      <c r="M3364" t="str">
        <f>IF(Raw_Data!I3364=TRUE,"Admitted","Not Admitted")</f>
        <v>Admitted</v>
      </c>
      <c r="N3364" t="str">
        <f>IF(Raw_Data!J3364="","Not Rated",Raw_Data!J3364)</f>
        <v>Not Rated</v>
      </c>
      <c r="O3364">
        <f>Raw_Data!K3364</f>
        <v>54</v>
      </c>
      <c r="P3364" t="str">
        <f>IF(Raw_Data!K3364&lt;=30,"Within Time","Delayed")</f>
        <v>Delayed</v>
      </c>
    </row>
    <row r="3365" spans="1:16" x14ac:dyDescent="0.35">
      <c r="A3365" t="str">
        <f>Raw_Data!A3365</f>
        <v>968-27-6634</v>
      </c>
      <c r="B3365" s="2">
        <f>Raw_Data!B3365</f>
        <v>45225.813888888893</v>
      </c>
      <c r="C3365">
        <f>HOUR(Raw_Data!B3365)</f>
        <v>19</v>
      </c>
      <c r="D3365" t="str">
        <f>TEXT(Raw_Data!B3365,"mmm")</f>
        <v>Oct</v>
      </c>
      <c r="E3365">
        <f>YEAR(Raw_Data!B3365)</f>
        <v>2023</v>
      </c>
      <c r="F3365" t="str">
        <f>TEXT(Raw_Data!B3365,"mmm-yy")</f>
        <v>Oct-23</v>
      </c>
      <c r="G3365" t="str">
        <f>PROPER(Raw_Data!C3365&amp;". "&amp;Raw_Data!D3365)</f>
        <v>P. Methuen</v>
      </c>
      <c r="H3365" t="str">
        <f>IF(OR(Raw_Data!E3365="M",Raw_Data!E3365="Male"),"Male",IF(OR(Raw_Data!E3365="F",Raw_Data!E3365="Female"),"Female","Not Confirmed"))</f>
        <v>Female</v>
      </c>
      <c r="I3365">
        <f>Raw_Data!F3365</f>
        <v>63</v>
      </c>
      <c r="J3365" t="str">
        <f>FLOOR(Raw_Data!F3365,10)&amp;"-"&amp;FLOOR(Raw_Data!F3365,10)+9</f>
        <v>60-69</v>
      </c>
      <c r="K3365" t="str">
        <f>Raw_Data!G3365</f>
        <v>Unknown</v>
      </c>
      <c r="L3365" t="str">
        <f>Raw_Data!H3365</f>
        <v>None</v>
      </c>
      <c r="M3365" t="str">
        <f>IF(Raw_Data!I3365=TRUE,"Admitted","Not Admitted")</f>
        <v>Admitted</v>
      </c>
      <c r="N3365" t="str">
        <f>IF(Raw_Data!J3365="","Not Rated",Raw_Data!J3365)</f>
        <v>Not Rated</v>
      </c>
      <c r="O3365">
        <f>Raw_Data!K3365</f>
        <v>28</v>
      </c>
      <c r="P3365" t="str">
        <f>IF(Raw_Data!K3365&lt;=30,"Within Time","Delayed")</f>
        <v>Within Time</v>
      </c>
    </row>
    <row r="3366" spans="1:16" x14ac:dyDescent="0.35">
      <c r="A3366" t="str">
        <f>Raw_Data!A3366</f>
        <v>573-55-2141</v>
      </c>
      <c r="B3366" s="2">
        <f>Raw_Data!B3366</f>
        <v>45225.838888888888</v>
      </c>
      <c r="C3366">
        <f>HOUR(Raw_Data!B3366)</f>
        <v>20</v>
      </c>
      <c r="D3366" t="str">
        <f>TEXT(Raw_Data!B3366,"mmm")</f>
        <v>Oct</v>
      </c>
      <c r="E3366">
        <f>YEAR(Raw_Data!B3366)</f>
        <v>2023</v>
      </c>
      <c r="F3366" t="str">
        <f>TEXT(Raw_Data!B3366,"mmm-yy")</f>
        <v>Oct-23</v>
      </c>
      <c r="G3366" t="str">
        <f>PROPER(Raw_Data!C3366&amp;". "&amp;Raw_Data!D3366)</f>
        <v>V. Middleditch</v>
      </c>
      <c r="H3366" t="str">
        <f>IF(OR(Raw_Data!E3366="M",Raw_Data!E3366="Male"),"Male",IF(OR(Raw_Data!E3366="F",Raw_Data!E3366="Female"),"Female","Not Confirmed"))</f>
        <v>Female</v>
      </c>
      <c r="I3366">
        <f>Raw_Data!F3366</f>
        <v>36</v>
      </c>
      <c r="J3366" t="str">
        <f>FLOOR(Raw_Data!F3366,10)&amp;"-"&amp;FLOOR(Raw_Data!F3366,10)+9</f>
        <v>30-39</v>
      </c>
      <c r="K3366" t="str">
        <f>Raw_Data!G3366</f>
        <v>African American</v>
      </c>
      <c r="L3366" t="str">
        <f>Raw_Data!H3366</f>
        <v>None</v>
      </c>
      <c r="M3366" t="str">
        <f>IF(Raw_Data!I3366=TRUE,"Admitted","Not Admitted")</f>
        <v>Not Admitted</v>
      </c>
      <c r="N3366" t="str">
        <f>IF(Raw_Data!J3366="","Not Rated",Raw_Data!J3366)</f>
        <v>Not Rated</v>
      </c>
      <c r="O3366">
        <f>Raw_Data!K3366</f>
        <v>22</v>
      </c>
      <c r="P3366" t="str">
        <f>IF(Raw_Data!K3366&lt;=30,"Within Time","Delayed")</f>
        <v>Within Time</v>
      </c>
    </row>
    <row r="3367" spans="1:16" x14ac:dyDescent="0.35">
      <c r="A3367" t="str">
        <f>Raw_Data!A3367</f>
        <v>917-69-9228</v>
      </c>
      <c r="B3367" s="2">
        <f>Raw_Data!B3367</f>
        <v>45225.855555555558</v>
      </c>
      <c r="C3367">
        <f>HOUR(Raw_Data!B3367)</f>
        <v>20</v>
      </c>
      <c r="D3367" t="str">
        <f>TEXT(Raw_Data!B3367,"mmm")</f>
        <v>Oct</v>
      </c>
      <c r="E3367">
        <f>YEAR(Raw_Data!B3367)</f>
        <v>2023</v>
      </c>
      <c r="F3367" t="str">
        <f>TEXT(Raw_Data!B3367,"mmm-yy")</f>
        <v>Oct-23</v>
      </c>
      <c r="G3367" t="str">
        <f>PROPER(Raw_Data!C3367&amp;". "&amp;Raw_Data!D3367)</f>
        <v>I. Postlethwaite</v>
      </c>
      <c r="H3367" t="str">
        <f>IF(OR(Raw_Data!E3367="M",Raw_Data!E3367="Male"),"Male",IF(OR(Raw_Data!E3367="F",Raw_Data!E3367="Female"),"Female","Not Confirmed"))</f>
        <v>Female</v>
      </c>
      <c r="I3367">
        <f>Raw_Data!F3367</f>
        <v>30</v>
      </c>
      <c r="J3367" t="str">
        <f>FLOOR(Raw_Data!F3367,10)&amp;"-"&amp;FLOOR(Raw_Data!F3367,10)+9</f>
        <v>30-39</v>
      </c>
      <c r="K3367" t="str">
        <f>Raw_Data!G3367</f>
        <v>African American</v>
      </c>
      <c r="L3367" t="str">
        <f>Raw_Data!H3367</f>
        <v>Orthopedics</v>
      </c>
      <c r="M3367" t="str">
        <f>IF(Raw_Data!I3367=TRUE,"Admitted","Not Admitted")</f>
        <v>Not Admitted</v>
      </c>
      <c r="N3367" t="str">
        <f>IF(Raw_Data!J3367="","Not Rated",Raw_Data!J3367)</f>
        <v>Not Rated</v>
      </c>
      <c r="O3367">
        <f>Raw_Data!K3367</f>
        <v>30</v>
      </c>
      <c r="P3367" t="str">
        <f>IF(Raw_Data!K3367&lt;=30,"Within Time","Delayed")</f>
        <v>Within Time</v>
      </c>
    </row>
    <row r="3368" spans="1:16" x14ac:dyDescent="0.35">
      <c r="A3368" t="str">
        <f>Raw_Data!A3368</f>
        <v>255-16-1800</v>
      </c>
      <c r="B3368" s="2">
        <f>Raw_Data!B3368</f>
        <v>45225.871527777781</v>
      </c>
      <c r="C3368">
        <f>HOUR(Raw_Data!B3368)</f>
        <v>20</v>
      </c>
      <c r="D3368" t="str">
        <f>TEXT(Raw_Data!B3368,"mmm")</f>
        <v>Oct</v>
      </c>
      <c r="E3368">
        <f>YEAR(Raw_Data!B3368)</f>
        <v>2023</v>
      </c>
      <c r="F3368" t="str">
        <f>TEXT(Raw_Data!B3368,"mmm-yy")</f>
        <v>Oct-23</v>
      </c>
      <c r="G3368" t="str">
        <f>PROPER(Raw_Data!C3368&amp;". "&amp;Raw_Data!D3368)</f>
        <v>U. Corpes</v>
      </c>
      <c r="H3368" t="str">
        <f>IF(OR(Raw_Data!E3368="M",Raw_Data!E3368="Male"),"Male",IF(OR(Raw_Data!E3368="F",Raw_Data!E3368="Female"),"Female","Not Confirmed"))</f>
        <v>Male</v>
      </c>
      <c r="I3368">
        <f>Raw_Data!F3368</f>
        <v>71</v>
      </c>
      <c r="J3368" t="str">
        <f>FLOOR(Raw_Data!F3368,10)&amp;"-"&amp;FLOOR(Raw_Data!F3368,10)+9</f>
        <v>70-79</v>
      </c>
      <c r="K3368" t="str">
        <f>Raw_Data!G3368</f>
        <v>Unknown</v>
      </c>
      <c r="L3368" t="str">
        <f>Raw_Data!H3368</f>
        <v>General Practice</v>
      </c>
      <c r="M3368" t="str">
        <f>IF(Raw_Data!I3368=TRUE,"Admitted","Not Admitted")</f>
        <v>Not Admitted</v>
      </c>
      <c r="N3368" t="str">
        <f>IF(Raw_Data!J3368="","Not Rated",Raw_Data!J3368)</f>
        <v>Not Rated</v>
      </c>
      <c r="O3368">
        <f>Raw_Data!K3368</f>
        <v>33</v>
      </c>
      <c r="P3368" t="str">
        <f>IF(Raw_Data!K3368&lt;=30,"Within Time","Delayed")</f>
        <v>Delayed</v>
      </c>
    </row>
    <row r="3369" spans="1:16" x14ac:dyDescent="0.35">
      <c r="A3369" t="str">
        <f>Raw_Data!A3369</f>
        <v>454-82-1293</v>
      </c>
      <c r="B3369" s="2">
        <f>Raw_Data!B3369</f>
        <v>45225.888194444437</v>
      </c>
      <c r="C3369">
        <f>HOUR(Raw_Data!B3369)</f>
        <v>21</v>
      </c>
      <c r="D3369" t="str">
        <f>TEXT(Raw_Data!B3369,"mmm")</f>
        <v>Oct</v>
      </c>
      <c r="E3369">
        <f>YEAR(Raw_Data!B3369)</f>
        <v>2023</v>
      </c>
      <c r="F3369" t="str">
        <f>TEXT(Raw_Data!B3369,"mmm-yy")</f>
        <v>Oct-23</v>
      </c>
      <c r="G3369" t="str">
        <f>PROPER(Raw_Data!C3369&amp;". "&amp;Raw_Data!D3369)</f>
        <v>V. Loxley</v>
      </c>
      <c r="H3369" t="str">
        <f>IF(OR(Raw_Data!E3369="M",Raw_Data!E3369="Male"),"Male",IF(OR(Raw_Data!E3369="F",Raw_Data!E3369="Female"),"Female","Not Confirmed"))</f>
        <v>Male</v>
      </c>
      <c r="I3369">
        <f>Raw_Data!F3369</f>
        <v>5</v>
      </c>
      <c r="J3369" t="str">
        <f>FLOOR(Raw_Data!F3369,10)&amp;"-"&amp;FLOOR(Raw_Data!F3369,10)+9</f>
        <v>0-9</v>
      </c>
      <c r="K3369" t="str">
        <f>Raw_Data!G3369</f>
        <v>White</v>
      </c>
      <c r="L3369" t="str">
        <f>Raw_Data!H3369</f>
        <v>General Practice</v>
      </c>
      <c r="M3369" t="str">
        <f>IF(Raw_Data!I3369=TRUE,"Admitted","Not Admitted")</f>
        <v>Admitted</v>
      </c>
      <c r="N3369" t="str">
        <f>IF(Raw_Data!J3369="","Not Rated",Raw_Data!J3369)</f>
        <v>Not Rated</v>
      </c>
      <c r="O3369">
        <f>Raw_Data!K3369</f>
        <v>36</v>
      </c>
      <c r="P3369" t="str">
        <f>IF(Raw_Data!K3369&lt;=30,"Within Time","Delayed")</f>
        <v>Delayed</v>
      </c>
    </row>
    <row r="3370" spans="1:16" x14ac:dyDescent="0.35">
      <c r="A3370" t="str">
        <f>Raw_Data!A3370</f>
        <v>975-99-1102</v>
      </c>
      <c r="B3370" s="2">
        <f>Raw_Data!B3370</f>
        <v>45225.895138888889</v>
      </c>
      <c r="C3370">
        <f>HOUR(Raw_Data!B3370)</f>
        <v>21</v>
      </c>
      <c r="D3370" t="str">
        <f>TEXT(Raw_Data!B3370,"mmm")</f>
        <v>Oct</v>
      </c>
      <c r="E3370">
        <f>YEAR(Raw_Data!B3370)</f>
        <v>2023</v>
      </c>
      <c r="F3370" t="str">
        <f>TEXT(Raw_Data!B3370,"mmm-yy")</f>
        <v>Oct-23</v>
      </c>
      <c r="G3370" t="str">
        <f>PROPER(Raw_Data!C3370&amp;". "&amp;Raw_Data!D3370)</f>
        <v>L. Ainsworth</v>
      </c>
      <c r="H3370" t="str">
        <f>IF(OR(Raw_Data!E3370="M",Raw_Data!E3370="Male"),"Male",IF(OR(Raw_Data!E3370="F",Raw_Data!E3370="Female"),"Female","Not Confirmed"))</f>
        <v>Female</v>
      </c>
      <c r="I3370">
        <f>Raw_Data!F3370</f>
        <v>60</v>
      </c>
      <c r="J3370" t="str">
        <f>FLOOR(Raw_Data!F3370,10)&amp;"-"&amp;FLOOR(Raw_Data!F3370,10)+9</f>
        <v>60-69</v>
      </c>
      <c r="K3370" t="str">
        <f>Raw_Data!G3370</f>
        <v>Unknown</v>
      </c>
      <c r="L3370" t="str">
        <f>Raw_Data!H3370</f>
        <v>None</v>
      </c>
      <c r="M3370" t="str">
        <f>IF(Raw_Data!I3370=TRUE,"Admitted","Not Admitted")</f>
        <v>Admitted</v>
      </c>
      <c r="N3370" t="str">
        <f>IF(Raw_Data!J3370="","Not Rated",Raw_Data!J3370)</f>
        <v>Not Rated</v>
      </c>
      <c r="O3370">
        <f>Raw_Data!K3370</f>
        <v>54</v>
      </c>
      <c r="P3370" t="str">
        <f>IF(Raw_Data!K3370&lt;=30,"Within Time","Delayed")</f>
        <v>Delayed</v>
      </c>
    </row>
    <row r="3371" spans="1:16" x14ac:dyDescent="0.35">
      <c r="A3371" t="str">
        <f>Raw_Data!A3371</f>
        <v>287-15-3763</v>
      </c>
      <c r="B3371" s="2">
        <f>Raw_Data!B3371</f>
        <v>45226.009027777778</v>
      </c>
      <c r="C3371">
        <f>HOUR(Raw_Data!B3371)</f>
        <v>0</v>
      </c>
      <c r="D3371" t="str">
        <f>TEXT(Raw_Data!B3371,"mmm")</f>
        <v>Oct</v>
      </c>
      <c r="E3371">
        <f>YEAR(Raw_Data!B3371)</f>
        <v>2023</v>
      </c>
      <c r="F3371" t="str">
        <f>TEXT(Raw_Data!B3371,"mmm-yy")</f>
        <v>Oct-23</v>
      </c>
      <c r="G3371" t="str">
        <f>PROPER(Raw_Data!C3371&amp;". "&amp;Raw_Data!D3371)</f>
        <v>R. Northcote</v>
      </c>
      <c r="H3371" t="str">
        <f>IF(OR(Raw_Data!E3371="M",Raw_Data!E3371="Male"),"Male",IF(OR(Raw_Data!E3371="F",Raw_Data!E3371="Female"),"Female","Not Confirmed"))</f>
        <v>Male</v>
      </c>
      <c r="I3371">
        <f>Raw_Data!F3371</f>
        <v>35</v>
      </c>
      <c r="J3371" t="str">
        <f>FLOOR(Raw_Data!F3371,10)&amp;"-"&amp;FLOOR(Raw_Data!F3371,10)+9</f>
        <v>30-39</v>
      </c>
      <c r="K3371" t="str">
        <f>Raw_Data!G3371</f>
        <v>Pacific Islander</v>
      </c>
      <c r="L3371" t="str">
        <f>Raw_Data!H3371</f>
        <v>None</v>
      </c>
      <c r="M3371" t="str">
        <f>IF(Raw_Data!I3371=TRUE,"Admitted","Not Admitted")</f>
        <v>Admitted</v>
      </c>
      <c r="N3371">
        <f>IF(Raw_Data!J3371="","Not Rated",Raw_Data!J3371)</f>
        <v>5</v>
      </c>
      <c r="O3371">
        <f>Raw_Data!K3371</f>
        <v>37</v>
      </c>
      <c r="P3371" t="str">
        <f>IF(Raw_Data!K3371&lt;=30,"Within Time","Delayed")</f>
        <v>Delayed</v>
      </c>
    </row>
    <row r="3372" spans="1:16" x14ac:dyDescent="0.35">
      <c r="A3372" t="str">
        <f>Raw_Data!A3372</f>
        <v>214-94-7853</v>
      </c>
      <c r="B3372" s="2">
        <f>Raw_Data!B3372</f>
        <v>45226.086111111108</v>
      </c>
      <c r="C3372">
        <f>HOUR(Raw_Data!B3372)</f>
        <v>2</v>
      </c>
      <c r="D3372" t="str">
        <f>TEXT(Raw_Data!B3372,"mmm")</f>
        <v>Oct</v>
      </c>
      <c r="E3372">
        <f>YEAR(Raw_Data!B3372)</f>
        <v>2023</v>
      </c>
      <c r="F3372" t="str">
        <f>TEXT(Raw_Data!B3372,"mmm-yy")</f>
        <v>Oct-23</v>
      </c>
      <c r="G3372" t="str">
        <f>PROPER(Raw_Data!C3372&amp;". "&amp;Raw_Data!D3372)</f>
        <v>E. Perrat</v>
      </c>
      <c r="H3372" t="str">
        <f>IF(OR(Raw_Data!E3372="M",Raw_Data!E3372="Male"),"Male",IF(OR(Raw_Data!E3372="F",Raw_Data!E3372="Female"),"Female","Not Confirmed"))</f>
        <v>Female</v>
      </c>
      <c r="I3372">
        <f>Raw_Data!F3372</f>
        <v>63</v>
      </c>
      <c r="J3372" t="str">
        <f>FLOOR(Raw_Data!F3372,10)&amp;"-"&amp;FLOOR(Raw_Data!F3372,10)+9</f>
        <v>60-69</v>
      </c>
      <c r="K3372" t="str">
        <f>Raw_Data!G3372</f>
        <v>White</v>
      </c>
      <c r="L3372" t="str">
        <f>Raw_Data!H3372</f>
        <v>None</v>
      </c>
      <c r="M3372" t="str">
        <f>IF(Raw_Data!I3372=TRUE,"Admitted","Not Admitted")</f>
        <v>Admitted</v>
      </c>
      <c r="N3372" t="str">
        <f>IF(Raw_Data!J3372="","Not Rated",Raw_Data!J3372)</f>
        <v>Not Rated</v>
      </c>
      <c r="O3372">
        <f>Raw_Data!K3372</f>
        <v>52</v>
      </c>
      <c r="P3372" t="str">
        <f>IF(Raw_Data!K3372&lt;=30,"Within Time","Delayed")</f>
        <v>Delayed</v>
      </c>
    </row>
    <row r="3373" spans="1:16" x14ac:dyDescent="0.35">
      <c r="A3373" t="str">
        <f>Raw_Data!A3373</f>
        <v>577-66-7661</v>
      </c>
      <c r="B3373" s="2">
        <f>Raw_Data!B3373</f>
        <v>45226.165277777778</v>
      </c>
      <c r="C3373">
        <f>HOUR(Raw_Data!B3373)</f>
        <v>3</v>
      </c>
      <c r="D3373" t="str">
        <f>TEXT(Raw_Data!B3373,"mmm")</f>
        <v>Oct</v>
      </c>
      <c r="E3373">
        <f>YEAR(Raw_Data!B3373)</f>
        <v>2023</v>
      </c>
      <c r="F3373" t="str">
        <f>TEXT(Raw_Data!B3373,"mmm-yy")</f>
        <v>Oct-23</v>
      </c>
      <c r="G3373" t="str">
        <f>PROPER(Raw_Data!C3373&amp;". "&amp;Raw_Data!D3373)</f>
        <v>E. Kingsley</v>
      </c>
      <c r="H3373" t="str">
        <f>IF(OR(Raw_Data!E3373="M",Raw_Data!E3373="Male"),"Male",IF(OR(Raw_Data!E3373="F",Raw_Data!E3373="Female"),"Female","Not Confirmed"))</f>
        <v>Male</v>
      </c>
      <c r="I3373">
        <f>Raw_Data!F3373</f>
        <v>65</v>
      </c>
      <c r="J3373" t="str">
        <f>FLOOR(Raw_Data!F3373,10)&amp;"-"&amp;FLOOR(Raw_Data!F3373,10)+9</f>
        <v>60-69</v>
      </c>
      <c r="K3373" t="str">
        <f>Raw_Data!G3373</f>
        <v>African American</v>
      </c>
      <c r="L3373" t="str">
        <f>Raw_Data!H3373</f>
        <v>None</v>
      </c>
      <c r="M3373" t="str">
        <f>IF(Raw_Data!I3373=TRUE,"Admitted","Not Admitted")</f>
        <v>Not Admitted</v>
      </c>
      <c r="N3373">
        <f>IF(Raw_Data!J3373="","Not Rated",Raw_Data!J3373)</f>
        <v>10</v>
      </c>
      <c r="O3373">
        <f>Raw_Data!K3373</f>
        <v>29</v>
      </c>
      <c r="P3373" t="str">
        <f>IF(Raw_Data!K3373&lt;=30,"Within Time","Delayed")</f>
        <v>Within Time</v>
      </c>
    </row>
    <row r="3374" spans="1:16" x14ac:dyDescent="0.35">
      <c r="A3374" t="str">
        <f>Raw_Data!A3374</f>
        <v>359-77-6510</v>
      </c>
      <c r="B3374" s="2">
        <f>Raw_Data!B3374</f>
        <v>45226.181944444441</v>
      </c>
      <c r="C3374">
        <f>HOUR(Raw_Data!B3374)</f>
        <v>4</v>
      </c>
      <c r="D3374" t="str">
        <f>TEXT(Raw_Data!B3374,"mmm")</f>
        <v>Oct</v>
      </c>
      <c r="E3374">
        <f>YEAR(Raw_Data!B3374)</f>
        <v>2023</v>
      </c>
      <c r="F3374" t="str">
        <f>TEXT(Raw_Data!B3374,"mmm-yy")</f>
        <v>Oct-23</v>
      </c>
      <c r="G3374" t="str">
        <f>PROPER(Raw_Data!C3374&amp;". "&amp;Raw_Data!D3374)</f>
        <v>R. Whitfield</v>
      </c>
      <c r="H3374" t="str">
        <f>IF(OR(Raw_Data!E3374="M",Raw_Data!E3374="Male"),"Male",IF(OR(Raw_Data!E3374="F",Raw_Data!E3374="Female"),"Female","Not Confirmed"))</f>
        <v>Female</v>
      </c>
      <c r="I3374">
        <f>Raw_Data!F3374</f>
        <v>44</v>
      </c>
      <c r="J3374" t="str">
        <f>FLOOR(Raw_Data!F3374,10)&amp;"-"&amp;FLOOR(Raw_Data!F3374,10)+9</f>
        <v>40-49</v>
      </c>
      <c r="K3374" t="str">
        <f>Raw_Data!G3374</f>
        <v>White</v>
      </c>
      <c r="L3374" t="str">
        <f>Raw_Data!H3374</f>
        <v>None</v>
      </c>
      <c r="M3374" t="str">
        <f>IF(Raw_Data!I3374=TRUE,"Admitted","Not Admitted")</f>
        <v>Not Admitted</v>
      </c>
      <c r="N3374" t="str">
        <f>IF(Raw_Data!J3374="","Not Rated",Raw_Data!J3374)</f>
        <v>Not Rated</v>
      </c>
      <c r="O3374">
        <f>Raw_Data!K3374</f>
        <v>43</v>
      </c>
      <c r="P3374" t="str">
        <f>IF(Raw_Data!K3374&lt;=30,"Within Time","Delayed")</f>
        <v>Delayed</v>
      </c>
    </row>
    <row r="3375" spans="1:16" x14ac:dyDescent="0.35">
      <c r="A3375" t="str">
        <f>Raw_Data!A3375</f>
        <v>177-78-4507</v>
      </c>
      <c r="B3375" s="2">
        <f>Raw_Data!B3375</f>
        <v>45226.245833333327</v>
      </c>
      <c r="C3375">
        <f>HOUR(Raw_Data!B3375)</f>
        <v>5</v>
      </c>
      <c r="D3375" t="str">
        <f>TEXT(Raw_Data!B3375,"mmm")</f>
        <v>Oct</v>
      </c>
      <c r="E3375">
        <f>YEAR(Raw_Data!B3375)</f>
        <v>2023</v>
      </c>
      <c r="F3375" t="str">
        <f>TEXT(Raw_Data!B3375,"mmm-yy")</f>
        <v>Oct-23</v>
      </c>
      <c r="G3375" t="str">
        <f>PROPER(Raw_Data!C3375&amp;". "&amp;Raw_Data!D3375)</f>
        <v>I. Perrat</v>
      </c>
      <c r="H3375" t="str">
        <f>IF(OR(Raw_Data!E3375="M",Raw_Data!E3375="Male"),"Male",IF(OR(Raw_Data!E3375="F",Raw_Data!E3375="Female"),"Female","Not Confirmed"))</f>
        <v>Male</v>
      </c>
      <c r="I3375">
        <f>Raw_Data!F3375</f>
        <v>74</v>
      </c>
      <c r="J3375" t="str">
        <f>FLOOR(Raw_Data!F3375,10)&amp;"-"&amp;FLOOR(Raw_Data!F3375,10)+9</f>
        <v>70-79</v>
      </c>
      <c r="K3375" t="str">
        <f>Raw_Data!G3375</f>
        <v>African American</v>
      </c>
      <c r="L3375" t="str">
        <f>Raw_Data!H3375</f>
        <v>None</v>
      </c>
      <c r="M3375" t="str">
        <f>IF(Raw_Data!I3375=TRUE,"Admitted","Not Admitted")</f>
        <v>Not Admitted</v>
      </c>
      <c r="N3375">
        <f>IF(Raw_Data!J3375="","Not Rated",Raw_Data!J3375)</f>
        <v>9</v>
      </c>
      <c r="O3375">
        <f>Raw_Data!K3375</f>
        <v>16</v>
      </c>
      <c r="P3375" t="str">
        <f>IF(Raw_Data!K3375&lt;=30,"Within Time","Delayed")</f>
        <v>Within Time</v>
      </c>
    </row>
    <row r="3376" spans="1:16" x14ac:dyDescent="0.35">
      <c r="A3376" t="str">
        <f>Raw_Data!A3376</f>
        <v>637-52-9235</v>
      </c>
      <c r="B3376" s="2">
        <f>Raw_Data!B3376</f>
        <v>45226.353472222218</v>
      </c>
      <c r="C3376">
        <f>HOUR(Raw_Data!B3376)</f>
        <v>8</v>
      </c>
      <c r="D3376" t="str">
        <f>TEXT(Raw_Data!B3376,"mmm")</f>
        <v>Oct</v>
      </c>
      <c r="E3376">
        <f>YEAR(Raw_Data!B3376)</f>
        <v>2023</v>
      </c>
      <c r="F3376" t="str">
        <f>TEXT(Raw_Data!B3376,"mmm-yy")</f>
        <v>Oct-23</v>
      </c>
      <c r="G3376" t="str">
        <f>PROPER(Raw_Data!C3376&amp;". "&amp;Raw_Data!D3376)</f>
        <v>U. Crebo</v>
      </c>
      <c r="H3376" t="str">
        <f>IF(OR(Raw_Data!E3376="M",Raw_Data!E3376="Male"),"Male",IF(OR(Raw_Data!E3376="F",Raw_Data!E3376="Female"),"Female","Not Confirmed"))</f>
        <v>Male</v>
      </c>
      <c r="I3376">
        <f>Raw_Data!F3376</f>
        <v>34</v>
      </c>
      <c r="J3376" t="str">
        <f>FLOOR(Raw_Data!F3376,10)&amp;"-"&amp;FLOOR(Raw_Data!F3376,10)+9</f>
        <v>30-39</v>
      </c>
      <c r="K3376" t="str">
        <f>Raw_Data!G3376</f>
        <v>Native American/Alaska Native</v>
      </c>
      <c r="L3376" t="str">
        <f>Raw_Data!H3376</f>
        <v>None</v>
      </c>
      <c r="M3376" t="str">
        <f>IF(Raw_Data!I3376=TRUE,"Admitted","Not Admitted")</f>
        <v>Not Admitted</v>
      </c>
      <c r="N3376" t="str">
        <f>IF(Raw_Data!J3376="","Not Rated",Raw_Data!J3376)</f>
        <v>Not Rated</v>
      </c>
      <c r="O3376">
        <f>Raw_Data!K3376</f>
        <v>44</v>
      </c>
      <c r="P3376" t="str">
        <f>IF(Raw_Data!K3376&lt;=30,"Within Time","Delayed")</f>
        <v>Delayed</v>
      </c>
    </row>
    <row r="3377" spans="1:16" x14ac:dyDescent="0.35">
      <c r="A3377" t="str">
        <f>Raw_Data!A3377</f>
        <v>108-84-5453</v>
      </c>
      <c r="B3377" s="2">
        <f>Raw_Data!B3377</f>
        <v>45226.561805555553</v>
      </c>
      <c r="C3377">
        <f>HOUR(Raw_Data!B3377)</f>
        <v>13</v>
      </c>
      <c r="D3377" t="str">
        <f>TEXT(Raw_Data!B3377,"mmm")</f>
        <v>Oct</v>
      </c>
      <c r="E3377">
        <f>YEAR(Raw_Data!B3377)</f>
        <v>2023</v>
      </c>
      <c r="F3377" t="str">
        <f>TEXT(Raw_Data!B3377,"mmm-yy")</f>
        <v>Oct-23</v>
      </c>
      <c r="G3377" t="str">
        <f>PROPER(Raw_Data!C3377&amp;". "&amp;Raw_Data!D3377)</f>
        <v>J. Hathaway</v>
      </c>
      <c r="H3377" t="str">
        <f>IF(OR(Raw_Data!E3377="M",Raw_Data!E3377="Male"),"Male",IF(OR(Raw_Data!E3377="F",Raw_Data!E3377="Female"),"Female","Not Confirmed"))</f>
        <v>Male</v>
      </c>
      <c r="I3377">
        <f>Raw_Data!F3377</f>
        <v>7</v>
      </c>
      <c r="J3377" t="str">
        <f>FLOOR(Raw_Data!F3377,10)&amp;"-"&amp;FLOOR(Raw_Data!F3377,10)+9</f>
        <v>0-9</v>
      </c>
      <c r="K3377" t="str">
        <f>Raw_Data!G3377</f>
        <v>Two or More Races</v>
      </c>
      <c r="L3377" t="str">
        <f>Raw_Data!H3377</f>
        <v>None</v>
      </c>
      <c r="M3377" t="str">
        <f>IF(Raw_Data!I3377=TRUE,"Admitted","Not Admitted")</f>
        <v>Admitted</v>
      </c>
      <c r="N3377">
        <f>IF(Raw_Data!J3377="","Not Rated",Raw_Data!J3377)</f>
        <v>6</v>
      </c>
      <c r="O3377">
        <f>Raw_Data!K3377</f>
        <v>17</v>
      </c>
      <c r="P3377" t="str">
        <f>IF(Raw_Data!K3377&lt;=30,"Within Time","Delayed")</f>
        <v>Within Time</v>
      </c>
    </row>
    <row r="3378" spans="1:16" x14ac:dyDescent="0.35">
      <c r="A3378" t="str">
        <f>Raw_Data!A3378</f>
        <v>310-87-3816</v>
      </c>
      <c r="B3378" s="2">
        <f>Raw_Data!B3378</f>
        <v>45226.729166666657</v>
      </c>
      <c r="C3378">
        <f>HOUR(Raw_Data!B3378)</f>
        <v>17</v>
      </c>
      <c r="D3378" t="str">
        <f>TEXT(Raw_Data!B3378,"mmm")</f>
        <v>Oct</v>
      </c>
      <c r="E3378">
        <f>YEAR(Raw_Data!B3378)</f>
        <v>2023</v>
      </c>
      <c r="F3378" t="str">
        <f>TEXT(Raw_Data!B3378,"mmm-yy")</f>
        <v>Oct-23</v>
      </c>
      <c r="G3378" t="str">
        <f>PROPER(Raw_Data!C3378&amp;". "&amp;Raw_Data!D3378)</f>
        <v>C. Postlethwaite</v>
      </c>
      <c r="H3378" t="str">
        <f>IF(OR(Raw_Data!E3378="M",Raw_Data!E3378="Male"),"Male",IF(OR(Raw_Data!E3378="F",Raw_Data!E3378="Female"),"Female","Not Confirmed"))</f>
        <v>Female</v>
      </c>
      <c r="I3378">
        <f>Raw_Data!F3378</f>
        <v>13</v>
      </c>
      <c r="J3378" t="str">
        <f>FLOOR(Raw_Data!F3378,10)&amp;"-"&amp;FLOOR(Raw_Data!F3378,10)+9</f>
        <v>10-19</v>
      </c>
      <c r="K3378" t="str">
        <f>Raw_Data!G3378</f>
        <v>White</v>
      </c>
      <c r="L3378" t="str">
        <f>Raw_Data!H3378</f>
        <v>None</v>
      </c>
      <c r="M3378" t="str">
        <f>IF(Raw_Data!I3378=TRUE,"Admitted","Not Admitted")</f>
        <v>Admitted</v>
      </c>
      <c r="N3378" t="str">
        <f>IF(Raw_Data!J3378="","Not Rated",Raw_Data!J3378)</f>
        <v>Not Rated</v>
      </c>
      <c r="O3378">
        <f>Raw_Data!K3378</f>
        <v>56</v>
      </c>
      <c r="P3378" t="str">
        <f>IF(Raw_Data!K3378&lt;=30,"Within Time","Delayed")</f>
        <v>Delayed</v>
      </c>
    </row>
    <row r="3379" spans="1:16" x14ac:dyDescent="0.35">
      <c r="A3379" t="str">
        <f>Raw_Data!A3379</f>
        <v>438-74-3964</v>
      </c>
      <c r="B3379" s="2">
        <f>Raw_Data!B3379</f>
        <v>45226.730555555558</v>
      </c>
      <c r="C3379">
        <f>HOUR(Raw_Data!B3379)</f>
        <v>17</v>
      </c>
      <c r="D3379" t="str">
        <f>TEXT(Raw_Data!B3379,"mmm")</f>
        <v>Oct</v>
      </c>
      <c r="E3379">
        <f>YEAR(Raw_Data!B3379)</f>
        <v>2023</v>
      </c>
      <c r="F3379" t="str">
        <f>TEXT(Raw_Data!B3379,"mmm-yy")</f>
        <v>Oct-23</v>
      </c>
      <c r="G3379" t="str">
        <f>PROPER(Raw_Data!C3379&amp;". "&amp;Raw_Data!D3379)</f>
        <v>Z. Silverlock</v>
      </c>
      <c r="H3379" t="str">
        <f>IF(OR(Raw_Data!E3379="M",Raw_Data!E3379="Male"),"Male",IF(OR(Raw_Data!E3379="F",Raw_Data!E3379="Female"),"Female","Not Confirmed"))</f>
        <v>Male</v>
      </c>
      <c r="I3379">
        <f>Raw_Data!F3379</f>
        <v>28</v>
      </c>
      <c r="J3379" t="str">
        <f>FLOOR(Raw_Data!F3379,10)&amp;"-"&amp;FLOOR(Raw_Data!F3379,10)+9</f>
        <v>20-29</v>
      </c>
      <c r="K3379" t="str">
        <f>Raw_Data!G3379</f>
        <v>Declined to Identify</v>
      </c>
      <c r="L3379" t="str">
        <f>Raw_Data!H3379</f>
        <v>Orthopedics</v>
      </c>
      <c r="M3379" t="str">
        <f>IF(Raw_Data!I3379=TRUE,"Admitted","Not Admitted")</f>
        <v>Admitted</v>
      </c>
      <c r="N3379">
        <f>IF(Raw_Data!J3379="","Not Rated",Raw_Data!J3379)</f>
        <v>9</v>
      </c>
      <c r="O3379">
        <f>Raw_Data!K3379</f>
        <v>12</v>
      </c>
      <c r="P3379" t="str">
        <f>IF(Raw_Data!K3379&lt;=30,"Within Time","Delayed")</f>
        <v>Within Time</v>
      </c>
    </row>
    <row r="3380" spans="1:16" x14ac:dyDescent="0.35">
      <c r="A3380" t="str">
        <f>Raw_Data!A3380</f>
        <v>309-81-3151</v>
      </c>
      <c r="B3380" s="2">
        <f>Raw_Data!B3380</f>
        <v>45226.746527777781</v>
      </c>
      <c r="C3380">
        <f>HOUR(Raw_Data!B3380)</f>
        <v>17</v>
      </c>
      <c r="D3380" t="str">
        <f>TEXT(Raw_Data!B3380,"mmm")</f>
        <v>Oct</v>
      </c>
      <c r="E3380">
        <f>YEAR(Raw_Data!B3380)</f>
        <v>2023</v>
      </c>
      <c r="F3380" t="str">
        <f>TEXT(Raw_Data!B3380,"mmm-yy")</f>
        <v>Oct-23</v>
      </c>
      <c r="G3380" t="str">
        <f>PROPER(Raw_Data!C3380&amp;". "&amp;Raw_Data!D3380)</f>
        <v>A. Silverlock</v>
      </c>
      <c r="H3380" t="str">
        <f>IF(OR(Raw_Data!E3380="M",Raw_Data!E3380="Male"),"Male",IF(OR(Raw_Data!E3380="F",Raw_Data!E3380="Female"),"Female","Not Confirmed"))</f>
        <v>Female</v>
      </c>
      <c r="I3380">
        <f>Raw_Data!F3380</f>
        <v>25</v>
      </c>
      <c r="J3380" t="str">
        <f>FLOOR(Raw_Data!F3380,10)&amp;"-"&amp;FLOOR(Raw_Data!F3380,10)+9</f>
        <v>20-29</v>
      </c>
      <c r="K3380" t="str">
        <f>Raw_Data!G3380</f>
        <v>Pacific Islander</v>
      </c>
      <c r="L3380" t="str">
        <f>Raw_Data!H3380</f>
        <v>None</v>
      </c>
      <c r="M3380" t="str">
        <f>IF(Raw_Data!I3380=TRUE,"Admitted","Not Admitted")</f>
        <v>Not Admitted</v>
      </c>
      <c r="N3380" t="str">
        <f>IF(Raw_Data!J3380="","Not Rated",Raw_Data!J3380)</f>
        <v>Not Rated</v>
      </c>
      <c r="O3380">
        <f>Raw_Data!K3380</f>
        <v>42</v>
      </c>
      <c r="P3380" t="str">
        <f>IF(Raw_Data!K3380&lt;=30,"Within Time","Delayed")</f>
        <v>Delayed</v>
      </c>
    </row>
    <row r="3381" spans="1:16" x14ac:dyDescent="0.35">
      <c r="A3381" t="str">
        <f>Raw_Data!A3381</f>
        <v>419-18-1067</v>
      </c>
      <c r="B3381" s="2">
        <f>Raw_Data!B3381</f>
        <v>45226.837500000001</v>
      </c>
      <c r="C3381">
        <f>HOUR(Raw_Data!B3381)</f>
        <v>20</v>
      </c>
      <c r="D3381" t="str">
        <f>TEXT(Raw_Data!B3381,"mmm")</f>
        <v>Oct</v>
      </c>
      <c r="E3381">
        <f>YEAR(Raw_Data!B3381)</f>
        <v>2023</v>
      </c>
      <c r="F3381" t="str">
        <f>TEXT(Raw_Data!B3381,"mmm-yy")</f>
        <v>Oct-23</v>
      </c>
      <c r="G3381" t="str">
        <f>PROPER(Raw_Data!C3381&amp;". "&amp;Raw_Data!D3381)</f>
        <v>U. Kershaw</v>
      </c>
      <c r="H3381" t="str">
        <f>IF(OR(Raw_Data!E3381="M",Raw_Data!E3381="Male"),"Male",IF(OR(Raw_Data!E3381="F",Raw_Data!E3381="Female"),"Female","Not Confirmed"))</f>
        <v>Female</v>
      </c>
      <c r="I3381">
        <f>Raw_Data!F3381</f>
        <v>14</v>
      </c>
      <c r="J3381" t="str">
        <f>FLOOR(Raw_Data!F3381,10)&amp;"-"&amp;FLOOR(Raw_Data!F3381,10)+9</f>
        <v>10-19</v>
      </c>
      <c r="K3381" t="str">
        <f>Raw_Data!G3381</f>
        <v>Unknown</v>
      </c>
      <c r="L3381" t="str">
        <f>Raw_Data!H3381</f>
        <v>General Practice</v>
      </c>
      <c r="M3381" t="str">
        <f>IF(Raw_Data!I3381=TRUE,"Admitted","Not Admitted")</f>
        <v>Admitted</v>
      </c>
      <c r="N3381">
        <f>IF(Raw_Data!J3381="","Not Rated",Raw_Data!J3381)</f>
        <v>0</v>
      </c>
      <c r="O3381">
        <f>Raw_Data!K3381</f>
        <v>37</v>
      </c>
      <c r="P3381" t="str">
        <f>IF(Raw_Data!K3381&lt;=30,"Within Time","Delayed")</f>
        <v>Delayed</v>
      </c>
    </row>
    <row r="3382" spans="1:16" x14ac:dyDescent="0.35">
      <c r="A3382" t="str">
        <f>Raw_Data!A3382</f>
        <v>277-42-7347</v>
      </c>
      <c r="B3382" s="2">
        <f>Raw_Data!B3382</f>
        <v>45226.913888888892</v>
      </c>
      <c r="C3382">
        <f>HOUR(Raw_Data!B3382)</f>
        <v>21</v>
      </c>
      <c r="D3382" t="str">
        <f>TEXT(Raw_Data!B3382,"mmm")</f>
        <v>Oct</v>
      </c>
      <c r="E3382">
        <f>YEAR(Raw_Data!B3382)</f>
        <v>2023</v>
      </c>
      <c r="F3382" t="str">
        <f>TEXT(Raw_Data!B3382,"mmm-yy")</f>
        <v>Oct-23</v>
      </c>
      <c r="G3382" t="str">
        <f>PROPER(Raw_Data!C3382&amp;". "&amp;Raw_Data!D3382)</f>
        <v>F. Bracegirdle</v>
      </c>
      <c r="H3382" t="str">
        <f>IF(OR(Raw_Data!E3382="M",Raw_Data!E3382="Male"),"Male",IF(OR(Raw_Data!E3382="F",Raw_Data!E3382="Female"),"Female","Not Confirmed"))</f>
        <v>Not Confirmed</v>
      </c>
      <c r="I3382">
        <f>Raw_Data!F3382</f>
        <v>23</v>
      </c>
      <c r="J3382" t="str">
        <f>FLOOR(Raw_Data!F3382,10)&amp;"-"&amp;FLOOR(Raw_Data!F3382,10)+9</f>
        <v>20-29</v>
      </c>
      <c r="K3382" t="str">
        <f>Raw_Data!G3382</f>
        <v>White</v>
      </c>
      <c r="L3382" t="str">
        <f>Raw_Data!H3382</f>
        <v>General Practice</v>
      </c>
      <c r="M3382" t="str">
        <f>IF(Raw_Data!I3382=TRUE,"Admitted","Not Admitted")</f>
        <v>Admitted</v>
      </c>
      <c r="N3382" t="str">
        <f>IF(Raw_Data!J3382="","Not Rated",Raw_Data!J3382)</f>
        <v>Not Rated</v>
      </c>
      <c r="O3382">
        <f>Raw_Data!K3382</f>
        <v>49</v>
      </c>
      <c r="P3382" t="str">
        <f>IF(Raw_Data!K3382&lt;=30,"Within Time","Delayed")</f>
        <v>Delayed</v>
      </c>
    </row>
    <row r="3383" spans="1:16" x14ac:dyDescent="0.35">
      <c r="A3383" t="str">
        <f>Raw_Data!A3383</f>
        <v>623-37-6501</v>
      </c>
      <c r="B3383" s="2">
        <f>Raw_Data!B3383</f>
        <v>45227.095138888893</v>
      </c>
      <c r="C3383">
        <f>HOUR(Raw_Data!B3383)</f>
        <v>2</v>
      </c>
      <c r="D3383" t="str">
        <f>TEXT(Raw_Data!B3383,"mmm")</f>
        <v>Oct</v>
      </c>
      <c r="E3383">
        <f>YEAR(Raw_Data!B3383)</f>
        <v>2023</v>
      </c>
      <c r="F3383" t="str">
        <f>TEXT(Raw_Data!B3383,"mmm-yy")</f>
        <v>Oct-23</v>
      </c>
      <c r="G3383" t="str">
        <f>PROPER(Raw_Data!C3383&amp;". "&amp;Raw_Data!D3383)</f>
        <v>V. Dankworth</v>
      </c>
      <c r="H3383" t="str">
        <f>IF(OR(Raw_Data!E3383="M",Raw_Data!E3383="Male"),"Male",IF(OR(Raw_Data!E3383="F",Raw_Data!E3383="Female"),"Female","Not Confirmed"))</f>
        <v>Female</v>
      </c>
      <c r="I3383">
        <f>Raw_Data!F3383</f>
        <v>59</v>
      </c>
      <c r="J3383" t="str">
        <f>FLOOR(Raw_Data!F3383,10)&amp;"-"&amp;FLOOR(Raw_Data!F3383,10)+9</f>
        <v>50-59</v>
      </c>
      <c r="K3383" t="str">
        <f>Raw_Data!G3383</f>
        <v>African American</v>
      </c>
      <c r="L3383" t="str">
        <f>Raw_Data!H3383</f>
        <v>None</v>
      </c>
      <c r="M3383" t="str">
        <f>IF(Raw_Data!I3383=TRUE,"Admitted","Not Admitted")</f>
        <v>Not Admitted</v>
      </c>
      <c r="N3383">
        <f>IF(Raw_Data!J3383="","Not Rated",Raw_Data!J3383)</f>
        <v>6</v>
      </c>
      <c r="O3383">
        <f>Raw_Data!K3383</f>
        <v>43</v>
      </c>
      <c r="P3383" t="str">
        <f>IF(Raw_Data!K3383&lt;=30,"Within Time","Delayed")</f>
        <v>Delayed</v>
      </c>
    </row>
    <row r="3384" spans="1:16" x14ac:dyDescent="0.35">
      <c r="A3384" t="str">
        <f>Raw_Data!A3384</f>
        <v>188-55-4397</v>
      </c>
      <c r="B3384" s="2">
        <f>Raw_Data!B3384</f>
        <v>45227.115277777782</v>
      </c>
      <c r="C3384">
        <f>HOUR(Raw_Data!B3384)</f>
        <v>2</v>
      </c>
      <c r="D3384" t="str">
        <f>TEXT(Raw_Data!B3384,"mmm")</f>
        <v>Oct</v>
      </c>
      <c r="E3384">
        <f>YEAR(Raw_Data!B3384)</f>
        <v>2023</v>
      </c>
      <c r="F3384" t="str">
        <f>TEXT(Raw_Data!B3384,"mmm-yy")</f>
        <v>Oct-23</v>
      </c>
      <c r="G3384" t="str">
        <f>PROPER(Raw_Data!C3384&amp;". "&amp;Raw_Data!D3384)</f>
        <v>A. Birtwhistle</v>
      </c>
      <c r="H3384" t="str">
        <f>IF(OR(Raw_Data!E3384="M",Raw_Data!E3384="Male"),"Male",IF(OR(Raw_Data!E3384="F",Raw_Data!E3384="Female"),"Female","Not Confirmed"))</f>
        <v>Male</v>
      </c>
      <c r="I3384">
        <f>Raw_Data!F3384</f>
        <v>39</v>
      </c>
      <c r="J3384" t="str">
        <f>FLOOR(Raw_Data!F3384,10)&amp;"-"&amp;FLOOR(Raw_Data!F3384,10)+9</f>
        <v>30-39</v>
      </c>
      <c r="K3384" t="str">
        <f>Raw_Data!G3384</f>
        <v>White</v>
      </c>
      <c r="L3384" t="str">
        <f>Raw_Data!H3384</f>
        <v>Cardiology</v>
      </c>
      <c r="M3384" t="str">
        <f>IF(Raw_Data!I3384=TRUE,"Admitted","Not Admitted")</f>
        <v>Not Admitted</v>
      </c>
      <c r="N3384" t="str">
        <f>IF(Raw_Data!J3384="","Not Rated",Raw_Data!J3384)</f>
        <v>Not Rated</v>
      </c>
      <c r="O3384">
        <f>Raw_Data!K3384</f>
        <v>36</v>
      </c>
      <c r="P3384" t="str">
        <f>IF(Raw_Data!K3384&lt;=30,"Within Time","Delayed")</f>
        <v>Delayed</v>
      </c>
    </row>
    <row r="3385" spans="1:16" x14ac:dyDescent="0.35">
      <c r="A3385" t="str">
        <f>Raw_Data!A3385</f>
        <v>123-86-5929</v>
      </c>
      <c r="B3385" s="2">
        <f>Raw_Data!B3385</f>
        <v>45227.227083333331</v>
      </c>
      <c r="C3385">
        <f>HOUR(Raw_Data!B3385)</f>
        <v>5</v>
      </c>
      <c r="D3385" t="str">
        <f>TEXT(Raw_Data!B3385,"mmm")</f>
        <v>Oct</v>
      </c>
      <c r="E3385">
        <f>YEAR(Raw_Data!B3385)</f>
        <v>2023</v>
      </c>
      <c r="F3385" t="str">
        <f>TEXT(Raw_Data!B3385,"mmm-yy")</f>
        <v>Oct-23</v>
      </c>
      <c r="G3385" t="str">
        <f>PROPER(Raw_Data!C3385&amp;". "&amp;Raw_Data!D3385)</f>
        <v>G. Quarmby</v>
      </c>
      <c r="H3385" t="str">
        <f>IF(OR(Raw_Data!E3385="M",Raw_Data!E3385="Male"),"Male",IF(OR(Raw_Data!E3385="F",Raw_Data!E3385="Female"),"Female","Not Confirmed"))</f>
        <v>Male</v>
      </c>
      <c r="I3385">
        <f>Raw_Data!F3385</f>
        <v>35</v>
      </c>
      <c r="J3385" t="str">
        <f>FLOOR(Raw_Data!F3385,10)&amp;"-"&amp;FLOOR(Raw_Data!F3385,10)+9</f>
        <v>30-39</v>
      </c>
      <c r="K3385" t="str">
        <f>Raw_Data!G3385</f>
        <v>Two or More Races</v>
      </c>
      <c r="L3385" t="str">
        <f>Raw_Data!H3385</f>
        <v>Orthopedics</v>
      </c>
      <c r="M3385" t="str">
        <f>IF(Raw_Data!I3385=TRUE,"Admitted","Not Admitted")</f>
        <v>Admitted</v>
      </c>
      <c r="N3385" t="str">
        <f>IF(Raw_Data!J3385="","Not Rated",Raw_Data!J3385)</f>
        <v>Not Rated</v>
      </c>
      <c r="O3385">
        <f>Raw_Data!K3385</f>
        <v>55</v>
      </c>
      <c r="P3385" t="str">
        <f>IF(Raw_Data!K3385&lt;=30,"Within Time","Delayed")</f>
        <v>Delayed</v>
      </c>
    </row>
    <row r="3386" spans="1:16" x14ac:dyDescent="0.35">
      <c r="A3386" t="str">
        <f>Raw_Data!A3386</f>
        <v>433-74-3014</v>
      </c>
      <c r="B3386" s="2">
        <f>Raw_Data!B3386</f>
        <v>45227.565972222219</v>
      </c>
      <c r="C3386">
        <f>HOUR(Raw_Data!B3386)</f>
        <v>13</v>
      </c>
      <c r="D3386" t="str">
        <f>TEXT(Raw_Data!B3386,"mmm")</f>
        <v>Oct</v>
      </c>
      <c r="E3386">
        <f>YEAR(Raw_Data!B3386)</f>
        <v>2023</v>
      </c>
      <c r="F3386" t="str">
        <f>TEXT(Raw_Data!B3386,"mmm-yy")</f>
        <v>Oct-23</v>
      </c>
      <c r="G3386" t="str">
        <f>PROPER(Raw_Data!C3386&amp;". "&amp;Raw_Data!D3386)</f>
        <v>V. Buff</v>
      </c>
      <c r="H3386" t="str">
        <f>IF(OR(Raw_Data!E3386="M",Raw_Data!E3386="Male"),"Male",IF(OR(Raw_Data!E3386="F",Raw_Data!E3386="Female"),"Female","Not Confirmed"))</f>
        <v>Female</v>
      </c>
      <c r="I3386">
        <f>Raw_Data!F3386</f>
        <v>53</v>
      </c>
      <c r="J3386" t="str">
        <f>FLOOR(Raw_Data!F3386,10)&amp;"-"&amp;FLOOR(Raw_Data!F3386,10)+9</f>
        <v>50-59</v>
      </c>
      <c r="K3386" t="str">
        <f>Raw_Data!G3386</f>
        <v>Unknown</v>
      </c>
      <c r="L3386" t="str">
        <f>Raw_Data!H3386</f>
        <v>None</v>
      </c>
      <c r="M3386" t="str">
        <f>IF(Raw_Data!I3386=TRUE,"Admitted","Not Admitted")</f>
        <v>Admitted</v>
      </c>
      <c r="N3386" t="str">
        <f>IF(Raw_Data!J3386="","Not Rated",Raw_Data!J3386)</f>
        <v>Not Rated</v>
      </c>
      <c r="O3386">
        <f>Raw_Data!K3386</f>
        <v>11</v>
      </c>
      <c r="P3386" t="str">
        <f>IF(Raw_Data!K3386&lt;=30,"Within Time","Delayed")</f>
        <v>Within Time</v>
      </c>
    </row>
    <row r="3387" spans="1:16" x14ac:dyDescent="0.35">
      <c r="A3387" t="str">
        <f>Raw_Data!A3387</f>
        <v>841-60-1214</v>
      </c>
      <c r="B3387" s="2">
        <f>Raw_Data!B3387</f>
        <v>45227.615277777782</v>
      </c>
      <c r="C3387">
        <f>HOUR(Raw_Data!B3387)</f>
        <v>14</v>
      </c>
      <c r="D3387" t="str">
        <f>TEXT(Raw_Data!B3387,"mmm")</f>
        <v>Oct</v>
      </c>
      <c r="E3387">
        <f>YEAR(Raw_Data!B3387)</f>
        <v>2023</v>
      </c>
      <c r="F3387" t="str">
        <f>TEXT(Raw_Data!B3387,"mmm-yy")</f>
        <v>Oct-23</v>
      </c>
      <c r="G3387" t="str">
        <f>PROPER(Raw_Data!C3387&amp;". "&amp;Raw_Data!D3387)</f>
        <v>E. Ravenscroft</v>
      </c>
      <c r="H3387" t="str">
        <f>IF(OR(Raw_Data!E3387="M",Raw_Data!E3387="Male"),"Male",IF(OR(Raw_Data!E3387="F",Raw_Data!E3387="Female"),"Female","Not Confirmed"))</f>
        <v>Male</v>
      </c>
      <c r="I3387">
        <f>Raw_Data!F3387</f>
        <v>11</v>
      </c>
      <c r="J3387" t="str">
        <f>FLOOR(Raw_Data!F3387,10)&amp;"-"&amp;FLOOR(Raw_Data!F3387,10)+9</f>
        <v>10-19</v>
      </c>
      <c r="K3387" t="str">
        <f>Raw_Data!G3387</f>
        <v>Two or More Races</v>
      </c>
      <c r="L3387" t="str">
        <f>Raw_Data!H3387</f>
        <v>General Practice</v>
      </c>
      <c r="M3387" t="str">
        <f>IF(Raw_Data!I3387=TRUE,"Admitted","Not Admitted")</f>
        <v>Admitted</v>
      </c>
      <c r="N3387" t="str">
        <f>IF(Raw_Data!J3387="","Not Rated",Raw_Data!J3387)</f>
        <v>Not Rated</v>
      </c>
      <c r="O3387">
        <f>Raw_Data!K3387</f>
        <v>25</v>
      </c>
      <c r="P3387" t="str">
        <f>IF(Raw_Data!K3387&lt;=30,"Within Time","Delayed")</f>
        <v>Within Time</v>
      </c>
    </row>
    <row r="3388" spans="1:16" x14ac:dyDescent="0.35">
      <c r="A3388" t="str">
        <f>Raw_Data!A3388</f>
        <v>915-82-3207</v>
      </c>
      <c r="B3388" s="2">
        <f>Raw_Data!B3388</f>
        <v>45227.642361111109</v>
      </c>
      <c r="C3388">
        <f>HOUR(Raw_Data!B3388)</f>
        <v>15</v>
      </c>
      <c r="D3388" t="str">
        <f>TEXT(Raw_Data!B3388,"mmm")</f>
        <v>Oct</v>
      </c>
      <c r="E3388">
        <f>YEAR(Raw_Data!B3388)</f>
        <v>2023</v>
      </c>
      <c r="F3388" t="str">
        <f>TEXT(Raw_Data!B3388,"mmm-yy")</f>
        <v>Oct-23</v>
      </c>
      <c r="G3388" t="str">
        <f>PROPER(Raw_Data!C3388&amp;". "&amp;Raw_Data!D3388)</f>
        <v>G. Brixey</v>
      </c>
      <c r="H3388" t="str">
        <f>IF(OR(Raw_Data!E3388="M",Raw_Data!E3388="Male"),"Male",IF(OR(Raw_Data!E3388="F",Raw_Data!E3388="Female"),"Female","Not Confirmed"))</f>
        <v>Male</v>
      </c>
      <c r="I3388">
        <f>Raw_Data!F3388</f>
        <v>69</v>
      </c>
      <c r="J3388" t="str">
        <f>FLOOR(Raw_Data!F3388,10)&amp;"-"&amp;FLOOR(Raw_Data!F3388,10)+9</f>
        <v>60-69</v>
      </c>
      <c r="K3388" t="str">
        <f>Raw_Data!G3388</f>
        <v>White</v>
      </c>
      <c r="L3388" t="str">
        <f>Raw_Data!H3388</f>
        <v>None</v>
      </c>
      <c r="M3388" t="str">
        <f>IF(Raw_Data!I3388=TRUE,"Admitted","Not Admitted")</f>
        <v>Admitted</v>
      </c>
      <c r="N3388" t="str">
        <f>IF(Raw_Data!J3388="","Not Rated",Raw_Data!J3388)</f>
        <v>Not Rated</v>
      </c>
      <c r="O3388">
        <f>Raw_Data!K3388</f>
        <v>15</v>
      </c>
      <c r="P3388" t="str">
        <f>IF(Raw_Data!K3388&lt;=30,"Within Time","Delayed")</f>
        <v>Within Time</v>
      </c>
    </row>
    <row r="3389" spans="1:16" x14ac:dyDescent="0.35">
      <c r="A3389" t="str">
        <f>Raw_Data!A3389</f>
        <v>633-81-2446</v>
      </c>
      <c r="B3389" s="2">
        <f>Raw_Data!B3389</f>
        <v>45227.681944444441</v>
      </c>
      <c r="C3389">
        <f>HOUR(Raw_Data!B3389)</f>
        <v>16</v>
      </c>
      <c r="D3389" t="str">
        <f>TEXT(Raw_Data!B3389,"mmm")</f>
        <v>Oct</v>
      </c>
      <c r="E3389">
        <f>YEAR(Raw_Data!B3389)</f>
        <v>2023</v>
      </c>
      <c r="F3389" t="str">
        <f>TEXT(Raw_Data!B3389,"mmm-yy")</f>
        <v>Oct-23</v>
      </c>
      <c r="G3389" t="str">
        <f>PROPER(Raw_Data!C3389&amp;". "&amp;Raw_Data!D3389)</f>
        <v>C. Aldridge</v>
      </c>
      <c r="H3389" t="str">
        <f>IF(OR(Raw_Data!E3389="M",Raw_Data!E3389="Male"),"Male",IF(OR(Raw_Data!E3389="F",Raw_Data!E3389="Female"),"Female","Not Confirmed"))</f>
        <v>Male</v>
      </c>
      <c r="I3389">
        <f>Raw_Data!F3389</f>
        <v>69</v>
      </c>
      <c r="J3389" t="str">
        <f>FLOOR(Raw_Data!F3389,10)&amp;"-"&amp;FLOOR(Raw_Data!F3389,10)+9</f>
        <v>60-69</v>
      </c>
      <c r="K3389" t="str">
        <f>Raw_Data!G3389</f>
        <v>Two or More Races</v>
      </c>
      <c r="L3389" t="str">
        <f>Raw_Data!H3389</f>
        <v>General Practice</v>
      </c>
      <c r="M3389" t="str">
        <f>IF(Raw_Data!I3389=TRUE,"Admitted","Not Admitted")</f>
        <v>Admitted</v>
      </c>
      <c r="N3389" t="str">
        <f>IF(Raw_Data!J3389="","Not Rated",Raw_Data!J3389)</f>
        <v>Not Rated</v>
      </c>
      <c r="O3389">
        <f>Raw_Data!K3389</f>
        <v>54</v>
      </c>
      <c r="P3389" t="str">
        <f>IF(Raw_Data!K3389&lt;=30,"Within Time","Delayed")</f>
        <v>Delayed</v>
      </c>
    </row>
    <row r="3390" spans="1:16" x14ac:dyDescent="0.35">
      <c r="A3390" t="str">
        <f>Raw_Data!A3390</f>
        <v>179-84-3065</v>
      </c>
      <c r="B3390" s="2">
        <f>Raw_Data!B3390</f>
        <v>45227.729166666657</v>
      </c>
      <c r="C3390">
        <f>HOUR(Raw_Data!B3390)</f>
        <v>17</v>
      </c>
      <c r="D3390" t="str">
        <f>TEXT(Raw_Data!B3390,"mmm")</f>
        <v>Oct</v>
      </c>
      <c r="E3390">
        <f>YEAR(Raw_Data!B3390)</f>
        <v>2023</v>
      </c>
      <c r="F3390" t="str">
        <f>TEXT(Raw_Data!B3390,"mmm-yy")</f>
        <v>Oct-23</v>
      </c>
      <c r="G3390" t="str">
        <f>PROPER(Raw_Data!C3390&amp;". "&amp;Raw_Data!D3390)</f>
        <v>D. Ironside</v>
      </c>
      <c r="H3390" t="str">
        <f>IF(OR(Raw_Data!E3390="M",Raw_Data!E3390="Male"),"Male",IF(OR(Raw_Data!E3390="F",Raw_Data!E3390="Female"),"Female","Not Confirmed"))</f>
        <v>Female</v>
      </c>
      <c r="I3390">
        <f>Raw_Data!F3390</f>
        <v>66</v>
      </c>
      <c r="J3390" t="str">
        <f>FLOOR(Raw_Data!F3390,10)&amp;"-"&amp;FLOOR(Raw_Data!F3390,10)+9</f>
        <v>60-69</v>
      </c>
      <c r="K3390" t="str">
        <f>Raw_Data!G3390</f>
        <v>Unknown</v>
      </c>
      <c r="L3390" t="str">
        <f>Raw_Data!H3390</f>
        <v>None</v>
      </c>
      <c r="M3390" t="str">
        <f>IF(Raw_Data!I3390=TRUE,"Admitted","Not Admitted")</f>
        <v>Not Admitted</v>
      </c>
      <c r="N3390">
        <f>IF(Raw_Data!J3390="","Not Rated",Raw_Data!J3390)</f>
        <v>6</v>
      </c>
      <c r="O3390">
        <f>Raw_Data!K3390</f>
        <v>59</v>
      </c>
      <c r="P3390" t="str">
        <f>IF(Raw_Data!K3390&lt;=30,"Within Time","Delayed")</f>
        <v>Delayed</v>
      </c>
    </row>
    <row r="3391" spans="1:16" x14ac:dyDescent="0.35">
      <c r="A3391" t="str">
        <f>Raw_Data!A3391</f>
        <v>713-45-3112</v>
      </c>
      <c r="B3391" s="2">
        <f>Raw_Data!B3391</f>
        <v>45227.92083333333</v>
      </c>
      <c r="C3391">
        <f>HOUR(Raw_Data!B3391)</f>
        <v>22</v>
      </c>
      <c r="D3391" t="str">
        <f>TEXT(Raw_Data!B3391,"mmm")</f>
        <v>Oct</v>
      </c>
      <c r="E3391">
        <f>YEAR(Raw_Data!B3391)</f>
        <v>2023</v>
      </c>
      <c r="F3391" t="str">
        <f>TEXT(Raw_Data!B3391,"mmm-yy")</f>
        <v>Oct-23</v>
      </c>
      <c r="G3391" t="str">
        <f>PROPER(Raw_Data!C3391&amp;". "&amp;Raw_Data!D3391)</f>
        <v>B. Gwillim</v>
      </c>
      <c r="H3391" t="str">
        <f>IF(OR(Raw_Data!E3391="M",Raw_Data!E3391="Male"),"Male",IF(OR(Raw_Data!E3391="F",Raw_Data!E3391="Female"),"Female","Not Confirmed"))</f>
        <v>Female</v>
      </c>
      <c r="I3391">
        <f>Raw_Data!F3391</f>
        <v>25</v>
      </c>
      <c r="J3391" t="str">
        <f>FLOOR(Raw_Data!F3391,10)&amp;"-"&amp;FLOOR(Raw_Data!F3391,10)+9</f>
        <v>20-29</v>
      </c>
      <c r="K3391" t="str">
        <f>Raw_Data!G3391</f>
        <v>Declined to Identify</v>
      </c>
      <c r="L3391" t="str">
        <f>Raw_Data!H3391</f>
        <v>None</v>
      </c>
      <c r="M3391" t="str">
        <f>IF(Raw_Data!I3391=TRUE,"Admitted","Not Admitted")</f>
        <v>Not Admitted</v>
      </c>
      <c r="N3391" t="str">
        <f>IF(Raw_Data!J3391="","Not Rated",Raw_Data!J3391)</f>
        <v>Not Rated</v>
      </c>
      <c r="O3391">
        <f>Raw_Data!K3391</f>
        <v>14</v>
      </c>
      <c r="P3391" t="str">
        <f>IF(Raw_Data!K3391&lt;=30,"Within Time","Delayed")</f>
        <v>Within Time</v>
      </c>
    </row>
    <row r="3392" spans="1:16" x14ac:dyDescent="0.35">
      <c r="A3392" t="str">
        <f>Raw_Data!A3392</f>
        <v>346-17-3346</v>
      </c>
      <c r="B3392" s="2">
        <f>Raw_Data!B3392</f>
        <v>45227.921527777777</v>
      </c>
      <c r="C3392">
        <f>HOUR(Raw_Data!B3392)</f>
        <v>22</v>
      </c>
      <c r="D3392" t="str">
        <f>TEXT(Raw_Data!B3392,"mmm")</f>
        <v>Oct</v>
      </c>
      <c r="E3392">
        <f>YEAR(Raw_Data!B3392)</f>
        <v>2023</v>
      </c>
      <c r="F3392" t="str">
        <f>TEXT(Raw_Data!B3392,"mmm-yy")</f>
        <v>Oct-23</v>
      </c>
      <c r="G3392" t="str">
        <f>PROPER(Raw_Data!C3392&amp;". "&amp;Raw_Data!D3392)</f>
        <v>L. Buff</v>
      </c>
      <c r="H3392" t="str">
        <f>IF(OR(Raw_Data!E3392="M",Raw_Data!E3392="Male"),"Male",IF(OR(Raw_Data!E3392="F",Raw_Data!E3392="Female"),"Female","Not Confirmed"))</f>
        <v>Female</v>
      </c>
      <c r="I3392">
        <f>Raw_Data!F3392</f>
        <v>40</v>
      </c>
      <c r="J3392" t="str">
        <f>FLOOR(Raw_Data!F3392,10)&amp;"-"&amp;FLOOR(Raw_Data!F3392,10)+9</f>
        <v>40-49</v>
      </c>
      <c r="K3392" t="str">
        <f>Raw_Data!G3392</f>
        <v>Asian</v>
      </c>
      <c r="L3392" t="str">
        <f>Raw_Data!H3392</f>
        <v>None</v>
      </c>
      <c r="M3392" t="str">
        <f>IF(Raw_Data!I3392=TRUE,"Admitted","Not Admitted")</f>
        <v>Not Admitted</v>
      </c>
      <c r="N3392" t="str">
        <f>IF(Raw_Data!J3392="","Not Rated",Raw_Data!J3392)</f>
        <v>Not Rated</v>
      </c>
      <c r="O3392">
        <f>Raw_Data!K3392</f>
        <v>13</v>
      </c>
      <c r="P3392" t="str">
        <f>IF(Raw_Data!K3392&lt;=30,"Within Time","Delayed")</f>
        <v>Within Time</v>
      </c>
    </row>
    <row r="3393" spans="1:16" x14ac:dyDescent="0.35">
      <c r="A3393" t="str">
        <f>Raw_Data!A3393</f>
        <v>609-90-9938</v>
      </c>
      <c r="B3393" s="2">
        <f>Raw_Data!B3393</f>
        <v>45227.931944444441</v>
      </c>
      <c r="C3393">
        <f>HOUR(Raw_Data!B3393)</f>
        <v>22</v>
      </c>
      <c r="D3393" t="str">
        <f>TEXT(Raw_Data!B3393,"mmm")</f>
        <v>Oct</v>
      </c>
      <c r="E3393">
        <f>YEAR(Raw_Data!B3393)</f>
        <v>2023</v>
      </c>
      <c r="F3393" t="str">
        <f>TEXT(Raw_Data!B3393,"mmm-yy")</f>
        <v>Oct-23</v>
      </c>
      <c r="G3393" t="str">
        <f>PROPER(Raw_Data!C3393&amp;". "&amp;Raw_Data!D3393)</f>
        <v>U. Yarborough</v>
      </c>
      <c r="H3393" t="str">
        <f>IF(OR(Raw_Data!E3393="M",Raw_Data!E3393="Male"),"Male",IF(OR(Raw_Data!E3393="F",Raw_Data!E3393="Female"),"Female","Not Confirmed"))</f>
        <v>Male</v>
      </c>
      <c r="I3393">
        <f>Raw_Data!F3393</f>
        <v>52</v>
      </c>
      <c r="J3393" t="str">
        <f>FLOOR(Raw_Data!F3393,10)&amp;"-"&amp;FLOOR(Raw_Data!F3393,10)+9</f>
        <v>50-59</v>
      </c>
      <c r="K3393" t="str">
        <f>Raw_Data!G3393</f>
        <v>African American</v>
      </c>
      <c r="L3393" t="str">
        <f>Raw_Data!H3393</f>
        <v>None</v>
      </c>
      <c r="M3393" t="str">
        <f>IF(Raw_Data!I3393=TRUE,"Admitted","Not Admitted")</f>
        <v>Admitted</v>
      </c>
      <c r="N3393" t="str">
        <f>IF(Raw_Data!J3393="","Not Rated",Raw_Data!J3393)</f>
        <v>Not Rated</v>
      </c>
      <c r="O3393">
        <f>Raw_Data!K3393</f>
        <v>40</v>
      </c>
      <c r="P3393" t="str">
        <f>IF(Raw_Data!K3393&lt;=30,"Within Time","Delayed")</f>
        <v>Delayed</v>
      </c>
    </row>
    <row r="3394" spans="1:16" x14ac:dyDescent="0.35">
      <c r="A3394" t="str">
        <f>Raw_Data!A3394</f>
        <v>598-50-8934</v>
      </c>
      <c r="B3394" s="2">
        <f>Raw_Data!B3394</f>
        <v>45228.140972222223</v>
      </c>
      <c r="C3394">
        <f>HOUR(Raw_Data!B3394)</f>
        <v>3</v>
      </c>
      <c r="D3394" t="str">
        <f>TEXT(Raw_Data!B3394,"mmm")</f>
        <v>Oct</v>
      </c>
      <c r="E3394">
        <f>YEAR(Raw_Data!B3394)</f>
        <v>2023</v>
      </c>
      <c r="F3394" t="str">
        <f>TEXT(Raw_Data!B3394,"mmm-yy")</f>
        <v>Oct-23</v>
      </c>
      <c r="G3394" t="str">
        <f>PROPER(Raw_Data!C3394&amp;". "&amp;Raw_Data!D3394)</f>
        <v>N. Yates</v>
      </c>
      <c r="H3394" t="str">
        <f>IF(OR(Raw_Data!E3394="M",Raw_Data!E3394="Male"),"Male",IF(OR(Raw_Data!E3394="F",Raw_Data!E3394="Female"),"Female","Not Confirmed"))</f>
        <v>Female</v>
      </c>
      <c r="I3394">
        <f>Raw_Data!F3394</f>
        <v>49</v>
      </c>
      <c r="J3394" t="str">
        <f>FLOOR(Raw_Data!F3394,10)&amp;"-"&amp;FLOOR(Raw_Data!F3394,10)+9</f>
        <v>40-49</v>
      </c>
      <c r="K3394" t="str">
        <f>Raw_Data!G3394</f>
        <v>African American</v>
      </c>
      <c r="L3394" t="str">
        <f>Raw_Data!H3394</f>
        <v>Orthopedics</v>
      </c>
      <c r="M3394" t="str">
        <f>IF(Raw_Data!I3394=TRUE,"Admitted","Not Admitted")</f>
        <v>Admitted</v>
      </c>
      <c r="N3394" t="str">
        <f>IF(Raw_Data!J3394="","Not Rated",Raw_Data!J3394)</f>
        <v>Not Rated</v>
      </c>
      <c r="O3394">
        <f>Raw_Data!K3394</f>
        <v>44</v>
      </c>
      <c r="P3394" t="str">
        <f>IF(Raw_Data!K3394&lt;=30,"Within Time","Delayed")</f>
        <v>Delayed</v>
      </c>
    </row>
    <row r="3395" spans="1:16" x14ac:dyDescent="0.35">
      <c r="A3395" t="str">
        <f>Raw_Data!A3395</f>
        <v>140-98-4097</v>
      </c>
      <c r="B3395" s="2">
        <f>Raw_Data!B3395</f>
        <v>45228.208333333343</v>
      </c>
      <c r="C3395">
        <f>HOUR(Raw_Data!B3395)</f>
        <v>5</v>
      </c>
      <c r="D3395" t="str">
        <f>TEXT(Raw_Data!B3395,"mmm")</f>
        <v>Oct</v>
      </c>
      <c r="E3395">
        <f>YEAR(Raw_Data!B3395)</f>
        <v>2023</v>
      </c>
      <c r="F3395" t="str">
        <f>TEXT(Raw_Data!B3395,"mmm-yy")</f>
        <v>Oct-23</v>
      </c>
      <c r="G3395" t="str">
        <f>PROPER(Raw_Data!C3395&amp;". "&amp;Raw_Data!D3395)</f>
        <v>Y. Yates</v>
      </c>
      <c r="H3395" t="str">
        <f>IF(OR(Raw_Data!E3395="M",Raw_Data!E3395="Male"),"Male",IF(OR(Raw_Data!E3395="F",Raw_Data!E3395="Female"),"Female","Not Confirmed"))</f>
        <v>Female</v>
      </c>
      <c r="I3395">
        <f>Raw_Data!F3395</f>
        <v>29</v>
      </c>
      <c r="J3395" t="str">
        <f>FLOOR(Raw_Data!F3395,10)&amp;"-"&amp;FLOOR(Raw_Data!F3395,10)+9</f>
        <v>20-29</v>
      </c>
      <c r="K3395" t="str">
        <f>Raw_Data!G3395</f>
        <v>White</v>
      </c>
      <c r="L3395" t="str">
        <f>Raw_Data!H3395</f>
        <v>None</v>
      </c>
      <c r="M3395" t="str">
        <f>IF(Raw_Data!I3395=TRUE,"Admitted","Not Admitted")</f>
        <v>Admitted</v>
      </c>
      <c r="N3395" t="str">
        <f>IF(Raw_Data!J3395="","Not Rated",Raw_Data!J3395)</f>
        <v>Not Rated</v>
      </c>
      <c r="O3395">
        <f>Raw_Data!K3395</f>
        <v>31</v>
      </c>
      <c r="P3395" t="str">
        <f>IF(Raw_Data!K3395&lt;=30,"Within Time","Delayed")</f>
        <v>Delayed</v>
      </c>
    </row>
    <row r="3396" spans="1:16" x14ac:dyDescent="0.35">
      <c r="A3396" t="str">
        <f>Raw_Data!A3396</f>
        <v>355-79-2931</v>
      </c>
      <c r="B3396" s="2">
        <f>Raw_Data!B3396</f>
        <v>45228.218055555553</v>
      </c>
      <c r="C3396">
        <f>HOUR(Raw_Data!B3396)</f>
        <v>5</v>
      </c>
      <c r="D3396" t="str">
        <f>TEXT(Raw_Data!B3396,"mmm")</f>
        <v>Oct</v>
      </c>
      <c r="E3396">
        <f>YEAR(Raw_Data!B3396)</f>
        <v>2023</v>
      </c>
      <c r="F3396" t="str">
        <f>TEXT(Raw_Data!B3396,"mmm-yy")</f>
        <v>Oct-23</v>
      </c>
      <c r="G3396" t="str">
        <f>PROPER(Raw_Data!C3396&amp;". "&amp;Raw_Data!D3396)</f>
        <v>J. Whitfield</v>
      </c>
      <c r="H3396" t="str">
        <f>IF(OR(Raw_Data!E3396="M",Raw_Data!E3396="Male"),"Male",IF(OR(Raw_Data!E3396="F",Raw_Data!E3396="Female"),"Female","Not Confirmed"))</f>
        <v>Male</v>
      </c>
      <c r="I3396">
        <f>Raw_Data!F3396</f>
        <v>28</v>
      </c>
      <c r="J3396" t="str">
        <f>FLOOR(Raw_Data!F3396,10)&amp;"-"&amp;FLOOR(Raw_Data!F3396,10)+9</f>
        <v>20-29</v>
      </c>
      <c r="K3396" t="str">
        <f>Raw_Data!G3396</f>
        <v>White</v>
      </c>
      <c r="L3396" t="str">
        <f>Raw_Data!H3396</f>
        <v>General Practice</v>
      </c>
      <c r="M3396" t="str">
        <f>IF(Raw_Data!I3396=TRUE,"Admitted","Not Admitted")</f>
        <v>Admitted</v>
      </c>
      <c r="N3396" t="str">
        <f>IF(Raw_Data!J3396="","Not Rated",Raw_Data!J3396)</f>
        <v>Not Rated</v>
      </c>
      <c r="O3396">
        <f>Raw_Data!K3396</f>
        <v>51</v>
      </c>
      <c r="P3396" t="str">
        <f>IF(Raw_Data!K3396&lt;=30,"Within Time","Delayed")</f>
        <v>Delayed</v>
      </c>
    </row>
    <row r="3397" spans="1:16" x14ac:dyDescent="0.35">
      <c r="A3397" t="str">
        <f>Raw_Data!A3397</f>
        <v>705-50-2197</v>
      </c>
      <c r="B3397" s="2">
        <f>Raw_Data!B3397</f>
        <v>45228.246527777781</v>
      </c>
      <c r="C3397">
        <f>HOUR(Raw_Data!B3397)</f>
        <v>5</v>
      </c>
      <c r="D3397" t="str">
        <f>TEXT(Raw_Data!B3397,"mmm")</f>
        <v>Oct</v>
      </c>
      <c r="E3397">
        <f>YEAR(Raw_Data!B3397)</f>
        <v>2023</v>
      </c>
      <c r="F3397" t="str">
        <f>TEXT(Raw_Data!B3397,"mmm-yy")</f>
        <v>Oct-23</v>
      </c>
      <c r="G3397" t="str">
        <f>PROPER(Raw_Data!C3397&amp;". "&amp;Raw_Data!D3397)</f>
        <v>U. Pemberton</v>
      </c>
      <c r="H3397" t="str">
        <f>IF(OR(Raw_Data!E3397="M",Raw_Data!E3397="Male"),"Male",IF(OR(Raw_Data!E3397="F",Raw_Data!E3397="Female"),"Female","Not Confirmed"))</f>
        <v>Male</v>
      </c>
      <c r="I3397">
        <f>Raw_Data!F3397</f>
        <v>21</v>
      </c>
      <c r="J3397" t="str">
        <f>FLOOR(Raw_Data!F3397,10)&amp;"-"&amp;FLOOR(Raw_Data!F3397,10)+9</f>
        <v>20-29</v>
      </c>
      <c r="K3397" t="str">
        <f>Raw_Data!G3397</f>
        <v>Unknown</v>
      </c>
      <c r="L3397" t="str">
        <f>Raw_Data!H3397</f>
        <v>None</v>
      </c>
      <c r="M3397" t="str">
        <f>IF(Raw_Data!I3397=TRUE,"Admitted","Not Admitted")</f>
        <v>Not Admitted</v>
      </c>
      <c r="N3397" t="str">
        <f>IF(Raw_Data!J3397="","Not Rated",Raw_Data!J3397)</f>
        <v>Not Rated</v>
      </c>
      <c r="O3397">
        <f>Raw_Data!K3397</f>
        <v>32</v>
      </c>
      <c r="P3397" t="str">
        <f>IF(Raw_Data!K3397&lt;=30,"Within Time","Delayed")</f>
        <v>Delayed</v>
      </c>
    </row>
    <row r="3398" spans="1:16" x14ac:dyDescent="0.35">
      <c r="A3398" t="str">
        <f>Raw_Data!A3398</f>
        <v>588-85-1612</v>
      </c>
      <c r="B3398" s="2">
        <f>Raw_Data!B3398</f>
        <v>45228.258333333331</v>
      </c>
      <c r="C3398">
        <f>HOUR(Raw_Data!B3398)</f>
        <v>6</v>
      </c>
      <c r="D3398" t="str">
        <f>TEXT(Raw_Data!B3398,"mmm")</f>
        <v>Oct</v>
      </c>
      <c r="E3398">
        <f>YEAR(Raw_Data!B3398)</f>
        <v>2023</v>
      </c>
      <c r="F3398" t="str">
        <f>TEXT(Raw_Data!B3398,"mmm-yy")</f>
        <v>Oct-23</v>
      </c>
      <c r="G3398" t="str">
        <f>PROPER(Raw_Data!C3398&amp;". "&amp;Raw_Data!D3398)</f>
        <v>F. Eastwood</v>
      </c>
      <c r="H3398" t="str">
        <f>IF(OR(Raw_Data!E3398="M",Raw_Data!E3398="Male"),"Male",IF(OR(Raw_Data!E3398="F",Raw_Data!E3398="Female"),"Female","Not Confirmed"))</f>
        <v>Female</v>
      </c>
      <c r="I3398">
        <f>Raw_Data!F3398</f>
        <v>11</v>
      </c>
      <c r="J3398" t="str">
        <f>FLOOR(Raw_Data!F3398,10)&amp;"-"&amp;FLOOR(Raw_Data!F3398,10)+9</f>
        <v>10-19</v>
      </c>
      <c r="K3398" t="str">
        <f>Raw_Data!G3398</f>
        <v>Unknown</v>
      </c>
      <c r="L3398" t="str">
        <f>Raw_Data!H3398</f>
        <v>None</v>
      </c>
      <c r="M3398" t="str">
        <f>IF(Raw_Data!I3398=TRUE,"Admitted","Not Admitted")</f>
        <v>Not Admitted</v>
      </c>
      <c r="N3398" t="str">
        <f>IF(Raw_Data!J3398="","Not Rated",Raw_Data!J3398)</f>
        <v>Not Rated</v>
      </c>
      <c r="O3398">
        <f>Raw_Data!K3398</f>
        <v>53</v>
      </c>
      <c r="P3398" t="str">
        <f>IF(Raw_Data!K3398&lt;=30,"Within Time","Delayed")</f>
        <v>Delayed</v>
      </c>
    </row>
    <row r="3399" spans="1:16" x14ac:dyDescent="0.35">
      <c r="A3399" t="str">
        <f>Raw_Data!A3399</f>
        <v>431-24-1110</v>
      </c>
      <c r="B3399" s="2">
        <f>Raw_Data!B3399</f>
        <v>45228.384722222218</v>
      </c>
      <c r="C3399">
        <f>HOUR(Raw_Data!B3399)</f>
        <v>9</v>
      </c>
      <c r="D3399" t="str">
        <f>TEXT(Raw_Data!B3399,"mmm")</f>
        <v>Oct</v>
      </c>
      <c r="E3399">
        <f>YEAR(Raw_Data!B3399)</f>
        <v>2023</v>
      </c>
      <c r="F3399" t="str">
        <f>TEXT(Raw_Data!B3399,"mmm-yy")</f>
        <v>Oct-23</v>
      </c>
      <c r="G3399" t="str">
        <f>PROPER(Raw_Data!C3399&amp;". "&amp;Raw_Data!D3399)</f>
        <v>F. Thornbury</v>
      </c>
      <c r="H3399" t="str">
        <f>IF(OR(Raw_Data!E3399="M",Raw_Data!E3399="Male"),"Male",IF(OR(Raw_Data!E3399="F",Raw_Data!E3399="Female"),"Female","Not Confirmed"))</f>
        <v>Female</v>
      </c>
      <c r="I3399">
        <f>Raw_Data!F3399</f>
        <v>42</v>
      </c>
      <c r="J3399" t="str">
        <f>FLOOR(Raw_Data!F3399,10)&amp;"-"&amp;FLOOR(Raw_Data!F3399,10)+9</f>
        <v>40-49</v>
      </c>
      <c r="K3399" t="str">
        <f>Raw_Data!G3399</f>
        <v>Unknown</v>
      </c>
      <c r="L3399" t="str">
        <f>Raw_Data!H3399</f>
        <v>None</v>
      </c>
      <c r="M3399" t="str">
        <f>IF(Raw_Data!I3399=TRUE,"Admitted","Not Admitted")</f>
        <v>Admitted</v>
      </c>
      <c r="N3399" t="str">
        <f>IF(Raw_Data!J3399="","Not Rated",Raw_Data!J3399)</f>
        <v>Not Rated</v>
      </c>
      <c r="O3399">
        <f>Raw_Data!K3399</f>
        <v>47</v>
      </c>
      <c r="P3399" t="str">
        <f>IF(Raw_Data!K3399&lt;=30,"Within Time","Delayed")</f>
        <v>Delayed</v>
      </c>
    </row>
    <row r="3400" spans="1:16" x14ac:dyDescent="0.35">
      <c r="A3400" t="str">
        <f>Raw_Data!A3400</f>
        <v>959-80-3598</v>
      </c>
      <c r="B3400" s="2">
        <f>Raw_Data!B3400</f>
        <v>45228.431250000001</v>
      </c>
      <c r="C3400">
        <f>HOUR(Raw_Data!B3400)</f>
        <v>10</v>
      </c>
      <c r="D3400" t="str">
        <f>TEXT(Raw_Data!B3400,"mmm")</f>
        <v>Oct</v>
      </c>
      <c r="E3400">
        <f>YEAR(Raw_Data!B3400)</f>
        <v>2023</v>
      </c>
      <c r="F3400" t="str">
        <f>TEXT(Raw_Data!B3400,"mmm-yy")</f>
        <v>Oct-23</v>
      </c>
      <c r="G3400" t="str">
        <f>PROPER(Raw_Data!C3400&amp;". "&amp;Raw_Data!D3400)</f>
        <v>P. Oakden</v>
      </c>
      <c r="H3400" t="str">
        <f>IF(OR(Raw_Data!E3400="M",Raw_Data!E3400="Male"),"Male",IF(OR(Raw_Data!E3400="F",Raw_Data!E3400="Female"),"Female","Not Confirmed"))</f>
        <v>Female</v>
      </c>
      <c r="I3400">
        <f>Raw_Data!F3400</f>
        <v>41</v>
      </c>
      <c r="J3400" t="str">
        <f>FLOOR(Raw_Data!F3400,10)&amp;"-"&amp;FLOOR(Raw_Data!F3400,10)+9</f>
        <v>40-49</v>
      </c>
      <c r="K3400" t="str">
        <f>Raw_Data!G3400</f>
        <v>Unknown</v>
      </c>
      <c r="L3400" t="str">
        <f>Raw_Data!H3400</f>
        <v>Orthopedics</v>
      </c>
      <c r="M3400" t="str">
        <f>IF(Raw_Data!I3400=TRUE,"Admitted","Not Admitted")</f>
        <v>Admitted</v>
      </c>
      <c r="N3400" t="str">
        <f>IF(Raw_Data!J3400="","Not Rated",Raw_Data!J3400)</f>
        <v>Not Rated</v>
      </c>
      <c r="O3400">
        <f>Raw_Data!K3400</f>
        <v>19</v>
      </c>
      <c r="P3400" t="str">
        <f>IF(Raw_Data!K3400&lt;=30,"Within Time","Delayed")</f>
        <v>Within Time</v>
      </c>
    </row>
    <row r="3401" spans="1:16" x14ac:dyDescent="0.35">
      <c r="A3401" t="str">
        <f>Raw_Data!A3401</f>
        <v>333-94-6541</v>
      </c>
      <c r="B3401" s="2">
        <f>Raw_Data!B3401</f>
        <v>45228.439583333333</v>
      </c>
      <c r="C3401">
        <f>HOUR(Raw_Data!B3401)</f>
        <v>10</v>
      </c>
      <c r="D3401" t="str">
        <f>TEXT(Raw_Data!B3401,"mmm")</f>
        <v>Oct</v>
      </c>
      <c r="E3401">
        <f>YEAR(Raw_Data!B3401)</f>
        <v>2023</v>
      </c>
      <c r="F3401" t="str">
        <f>TEXT(Raw_Data!B3401,"mmm-yy")</f>
        <v>Oct-23</v>
      </c>
      <c r="G3401" t="str">
        <f>PROPER(Raw_Data!C3401&amp;". "&amp;Raw_Data!D3401)</f>
        <v>W. Buff</v>
      </c>
      <c r="H3401" t="str">
        <f>IF(OR(Raw_Data!E3401="M",Raw_Data!E3401="Male"),"Male",IF(OR(Raw_Data!E3401="F",Raw_Data!E3401="Female"),"Female","Not Confirmed"))</f>
        <v>Male</v>
      </c>
      <c r="I3401">
        <f>Raw_Data!F3401</f>
        <v>22</v>
      </c>
      <c r="J3401" t="str">
        <f>FLOOR(Raw_Data!F3401,10)&amp;"-"&amp;FLOOR(Raw_Data!F3401,10)+9</f>
        <v>20-29</v>
      </c>
      <c r="K3401" t="str">
        <f>Raw_Data!G3401</f>
        <v>Pacific Islander</v>
      </c>
      <c r="L3401" t="str">
        <f>Raw_Data!H3401</f>
        <v>None</v>
      </c>
      <c r="M3401" t="str">
        <f>IF(Raw_Data!I3401=TRUE,"Admitted","Not Admitted")</f>
        <v>Admitted</v>
      </c>
      <c r="N3401" t="str">
        <f>IF(Raw_Data!J3401="","Not Rated",Raw_Data!J3401)</f>
        <v>Not Rated</v>
      </c>
      <c r="O3401">
        <f>Raw_Data!K3401</f>
        <v>37</v>
      </c>
      <c r="P3401" t="str">
        <f>IF(Raw_Data!K3401&lt;=30,"Within Time","Delayed")</f>
        <v>Delayed</v>
      </c>
    </row>
    <row r="3402" spans="1:16" x14ac:dyDescent="0.35">
      <c r="A3402" t="str">
        <f>Raw_Data!A3402</f>
        <v>649-80-6931</v>
      </c>
      <c r="B3402" s="2">
        <f>Raw_Data!B3402</f>
        <v>45228.53125</v>
      </c>
      <c r="C3402">
        <f>HOUR(Raw_Data!B3402)</f>
        <v>12</v>
      </c>
      <c r="D3402" t="str">
        <f>TEXT(Raw_Data!B3402,"mmm")</f>
        <v>Oct</v>
      </c>
      <c r="E3402">
        <f>YEAR(Raw_Data!B3402)</f>
        <v>2023</v>
      </c>
      <c r="F3402" t="str">
        <f>TEXT(Raw_Data!B3402,"mmm-yy")</f>
        <v>Oct-23</v>
      </c>
      <c r="G3402" t="str">
        <f>PROPER(Raw_Data!C3402&amp;". "&amp;Raw_Data!D3402)</f>
        <v>Z. Birtwhistle</v>
      </c>
      <c r="H3402" t="str">
        <f>IF(OR(Raw_Data!E3402="M",Raw_Data!E3402="Male"),"Male",IF(OR(Raw_Data!E3402="F",Raw_Data!E3402="Female"),"Female","Not Confirmed"))</f>
        <v>Female</v>
      </c>
      <c r="I3402">
        <f>Raw_Data!F3402</f>
        <v>31</v>
      </c>
      <c r="J3402" t="str">
        <f>FLOOR(Raw_Data!F3402,10)&amp;"-"&amp;FLOOR(Raw_Data!F3402,10)+9</f>
        <v>30-39</v>
      </c>
      <c r="K3402" t="str">
        <f>Raw_Data!G3402</f>
        <v>Pacific Islander</v>
      </c>
      <c r="L3402" t="str">
        <f>Raw_Data!H3402</f>
        <v>General Practice</v>
      </c>
      <c r="M3402" t="str">
        <f>IF(Raw_Data!I3402=TRUE,"Admitted","Not Admitted")</f>
        <v>Admitted</v>
      </c>
      <c r="N3402" t="str">
        <f>IF(Raw_Data!J3402="","Not Rated",Raw_Data!J3402)</f>
        <v>Not Rated</v>
      </c>
      <c r="O3402">
        <f>Raw_Data!K3402</f>
        <v>41</v>
      </c>
      <c r="P3402" t="str">
        <f>IF(Raw_Data!K3402&lt;=30,"Within Time","Delayed")</f>
        <v>Delayed</v>
      </c>
    </row>
    <row r="3403" spans="1:16" x14ac:dyDescent="0.35">
      <c r="A3403" t="str">
        <f>Raw_Data!A3403</f>
        <v>903-41-6359</v>
      </c>
      <c r="B3403" s="2">
        <f>Raw_Data!B3403</f>
        <v>45228.615972222222</v>
      </c>
      <c r="C3403">
        <f>HOUR(Raw_Data!B3403)</f>
        <v>14</v>
      </c>
      <c r="D3403" t="str">
        <f>TEXT(Raw_Data!B3403,"mmm")</f>
        <v>Oct</v>
      </c>
      <c r="E3403">
        <f>YEAR(Raw_Data!B3403)</f>
        <v>2023</v>
      </c>
      <c r="F3403" t="str">
        <f>TEXT(Raw_Data!B3403,"mmm-yy")</f>
        <v>Oct-23</v>
      </c>
      <c r="G3403" t="str">
        <f>PROPER(Raw_Data!C3403&amp;". "&amp;Raw_Data!D3403)</f>
        <v>D. Glasspool</v>
      </c>
      <c r="H3403" t="str">
        <f>IF(OR(Raw_Data!E3403="M",Raw_Data!E3403="Male"),"Male",IF(OR(Raw_Data!E3403="F",Raw_Data!E3403="Female"),"Female","Not Confirmed"))</f>
        <v>Male</v>
      </c>
      <c r="I3403">
        <f>Raw_Data!F3403</f>
        <v>57</v>
      </c>
      <c r="J3403" t="str">
        <f>FLOOR(Raw_Data!F3403,10)&amp;"-"&amp;FLOOR(Raw_Data!F3403,10)+9</f>
        <v>50-59</v>
      </c>
      <c r="K3403" t="str">
        <f>Raw_Data!G3403</f>
        <v>Two or More Races</v>
      </c>
      <c r="L3403" t="str">
        <f>Raw_Data!H3403</f>
        <v>General Practice</v>
      </c>
      <c r="M3403" t="str">
        <f>IF(Raw_Data!I3403=TRUE,"Admitted","Not Admitted")</f>
        <v>Admitted</v>
      </c>
      <c r="N3403">
        <f>IF(Raw_Data!J3403="","Not Rated",Raw_Data!J3403)</f>
        <v>0</v>
      </c>
      <c r="O3403">
        <f>Raw_Data!K3403</f>
        <v>21</v>
      </c>
      <c r="P3403" t="str">
        <f>IF(Raw_Data!K3403&lt;=30,"Within Time","Delayed")</f>
        <v>Within Time</v>
      </c>
    </row>
    <row r="3404" spans="1:16" x14ac:dyDescent="0.35">
      <c r="A3404" t="str">
        <f>Raw_Data!A3404</f>
        <v>862-82-4982</v>
      </c>
      <c r="B3404" s="2">
        <f>Raw_Data!B3404</f>
        <v>45228.65</v>
      </c>
      <c r="C3404">
        <f>HOUR(Raw_Data!B3404)</f>
        <v>15</v>
      </c>
      <c r="D3404" t="str">
        <f>TEXT(Raw_Data!B3404,"mmm")</f>
        <v>Oct</v>
      </c>
      <c r="E3404">
        <f>YEAR(Raw_Data!B3404)</f>
        <v>2023</v>
      </c>
      <c r="F3404" t="str">
        <f>TEXT(Raw_Data!B3404,"mmm-yy")</f>
        <v>Oct-23</v>
      </c>
      <c r="G3404" t="str">
        <f>PROPER(Raw_Data!C3404&amp;". "&amp;Raw_Data!D3404)</f>
        <v>D. Yates</v>
      </c>
      <c r="H3404" t="str">
        <f>IF(OR(Raw_Data!E3404="M",Raw_Data!E3404="Male"),"Male",IF(OR(Raw_Data!E3404="F",Raw_Data!E3404="Female"),"Female","Not Confirmed"))</f>
        <v>Female</v>
      </c>
      <c r="I3404">
        <f>Raw_Data!F3404</f>
        <v>25</v>
      </c>
      <c r="J3404" t="str">
        <f>FLOOR(Raw_Data!F3404,10)&amp;"-"&amp;FLOOR(Raw_Data!F3404,10)+9</f>
        <v>20-29</v>
      </c>
      <c r="K3404" t="str">
        <f>Raw_Data!G3404</f>
        <v>White</v>
      </c>
      <c r="L3404" t="str">
        <f>Raw_Data!H3404</f>
        <v>General Practice</v>
      </c>
      <c r="M3404" t="str">
        <f>IF(Raw_Data!I3404=TRUE,"Admitted","Not Admitted")</f>
        <v>Not Admitted</v>
      </c>
      <c r="N3404" t="str">
        <f>IF(Raw_Data!J3404="","Not Rated",Raw_Data!J3404)</f>
        <v>Not Rated</v>
      </c>
      <c r="O3404">
        <f>Raw_Data!K3404</f>
        <v>55</v>
      </c>
      <c r="P3404" t="str">
        <f>IF(Raw_Data!K3404&lt;=30,"Within Time","Delayed")</f>
        <v>Delayed</v>
      </c>
    </row>
    <row r="3405" spans="1:16" x14ac:dyDescent="0.35">
      <c r="A3405" t="str">
        <f>Raw_Data!A3405</f>
        <v>112-71-2919</v>
      </c>
      <c r="B3405" s="2">
        <f>Raw_Data!B3405</f>
        <v>45228.731944444437</v>
      </c>
      <c r="C3405">
        <f>HOUR(Raw_Data!B3405)</f>
        <v>17</v>
      </c>
      <c r="D3405" t="str">
        <f>TEXT(Raw_Data!B3405,"mmm")</f>
        <v>Oct</v>
      </c>
      <c r="E3405">
        <f>YEAR(Raw_Data!B3405)</f>
        <v>2023</v>
      </c>
      <c r="F3405" t="str">
        <f>TEXT(Raw_Data!B3405,"mmm-yy")</f>
        <v>Oct-23</v>
      </c>
      <c r="G3405" t="str">
        <f>PROPER(Raw_Data!C3405&amp;". "&amp;Raw_Data!D3405)</f>
        <v>S. Tunstall</v>
      </c>
      <c r="H3405" t="str">
        <f>IF(OR(Raw_Data!E3405="M",Raw_Data!E3405="Male"),"Male",IF(OR(Raw_Data!E3405="F",Raw_Data!E3405="Female"),"Female","Not Confirmed"))</f>
        <v>Male</v>
      </c>
      <c r="I3405">
        <f>Raw_Data!F3405</f>
        <v>27</v>
      </c>
      <c r="J3405" t="str">
        <f>FLOOR(Raw_Data!F3405,10)&amp;"-"&amp;FLOOR(Raw_Data!F3405,10)+9</f>
        <v>20-29</v>
      </c>
      <c r="K3405" t="str">
        <f>Raw_Data!G3405</f>
        <v>Two or More Races</v>
      </c>
      <c r="L3405" t="str">
        <f>Raw_Data!H3405</f>
        <v>Orthopedics</v>
      </c>
      <c r="M3405" t="str">
        <f>IF(Raw_Data!I3405=TRUE,"Admitted","Not Admitted")</f>
        <v>Not Admitted</v>
      </c>
      <c r="N3405" t="str">
        <f>IF(Raw_Data!J3405="","Not Rated",Raw_Data!J3405)</f>
        <v>Not Rated</v>
      </c>
      <c r="O3405">
        <f>Raw_Data!K3405</f>
        <v>27</v>
      </c>
      <c r="P3405" t="str">
        <f>IF(Raw_Data!K3405&lt;=30,"Within Time","Delayed")</f>
        <v>Within Time</v>
      </c>
    </row>
    <row r="3406" spans="1:16" x14ac:dyDescent="0.35">
      <c r="A3406" t="str">
        <f>Raw_Data!A3406</f>
        <v>855-49-2652</v>
      </c>
      <c r="B3406" s="2">
        <f>Raw_Data!B3406</f>
        <v>45228.771527777782</v>
      </c>
      <c r="C3406">
        <f>HOUR(Raw_Data!B3406)</f>
        <v>18</v>
      </c>
      <c r="D3406" t="str">
        <f>TEXT(Raw_Data!B3406,"mmm")</f>
        <v>Oct</v>
      </c>
      <c r="E3406">
        <f>YEAR(Raw_Data!B3406)</f>
        <v>2023</v>
      </c>
      <c r="F3406" t="str">
        <f>TEXT(Raw_Data!B3406,"mmm-yy")</f>
        <v>Oct-23</v>
      </c>
      <c r="G3406" t="str">
        <f>PROPER(Raw_Data!C3406&amp;". "&amp;Raw_Data!D3406)</f>
        <v>P. Pemberton</v>
      </c>
      <c r="H3406" t="str">
        <f>IF(OR(Raw_Data!E3406="M",Raw_Data!E3406="Male"),"Male",IF(OR(Raw_Data!E3406="F",Raw_Data!E3406="Female"),"Female","Not Confirmed"))</f>
        <v>Male</v>
      </c>
      <c r="I3406">
        <f>Raw_Data!F3406</f>
        <v>78</v>
      </c>
      <c r="J3406" t="str">
        <f>FLOOR(Raw_Data!F3406,10)&amp;"-"&amp;FLOOR(Raw_Data!F3406,10)+9</f>
        <v>70-79</v>
      </c>
      <c r="K3406" t="str">
        <f>Raw_Data!G3406</f>
        <v>Native American/Alaska Native</v>
      </c>
      <c r="L3406" t="str">
        <f>Raw_Data!H3406</f>
        <v>None</v>
      </c>
      <c r="M3406" t="str">
        <f>IF(Raw_Data!I3406=TRUE,"Admitted","Not Admitted")</f>
        <v>Not Admitted</v>
      </c>
      <c r="N3406">
        <f>IF(Raw_Data!J3406="","Not Rated",Raw_Data!J3406)</f>
        <v>7</v>
      </c>
      <c r="O3406">
        <f>Raw_Data!K3406</f>
        <v>28</v>
      </c>
      <c r="P3406" t="str">
        <f>IF(Raw_Data!K3406&lt;=30,"Within Time","Delayed")</f>
        <v>Within Time</v>
      </c>
    </row>
    <row r="3407" spans="1:16" x14ac:dyDescent="0.35">
      <c r="A3407" t="str">
        <f>Raw_Data!A3407</f>
        <v>300-61-6993</v>
      </c>
      <c r="B3407" s="2">
        <f>Raw_Data!B3407</f>
        <v>45228.785416666673</v>
      </c>
      <c r="C3407">
        <f>HOUR(Raw_Data!B3407)</f>
        <v>18</v>
      </c>
      <c r="D3407" t="str">
        <f>TEXT(Raw_Data!B3407,"mmm")</f>
        <v>Oct</v>
      </c>
      <c r="E3407">
        <f>YEAR(Raw_Data!B3407)</f>
        <v>2023</v>
      </c>
      <c r="F3407" t="str">
        <f>TEXT(Raw_Data!B3407,"mmm-yy")</f>
        <v>Oct-23</v>
      </c>
      <c r="G3407" t="str">
        <f>PROPER(Raw_Data!C3407&amp;". "&amp;Raw_Data!D3407)</f>
        <v>X. Cholmondeley</v>
      </c>
      <c r="H3407" t="str">
        <f>IF(OR(Raw_Data!E3407="M",Raw_Data!E3407="Male"),"Male",IF(OR(Raw_Data!E3407="F",Raw_Data!E3407="Female"),"Female","Not Confirmed"))</f>
        <v>Male</v>
      </c>
      <c r="I3407">
        <f>Raw_Data!F3407</f>
        <v>10</v>
      </c>
      <c r="J3407" t="str">
        <f>FLOOR(Raw_Data!F3407,10)&amp;"-"&amp;FLOOR(Raw_Data!F3407,10)+9</f>
        <v>10-19</v>
      </c>
      <c r="K3407" t="str">
        <f>Raw_Data!G3407</f>
        <v>Declined to Identify</v>
      </c>
      <c r="L3407" t="str">
        <f>Raw_Data!H3407</f>
        <v>Orthopedics</v>
      </c>
      <c r="M3407" t="str">
        <f>IF(Raw_Data!I3407=TRUE,"Admitted","Not Admitted")</f>
        <v>Admitted</v>
      </c>
      <c r="N3407" t="str">
        <f>IF(Raw_Data!J3407="","Not Rated",Raw_Data!J3407)</f>
        <v>Not Rated</v>
      </c>
      <c r="O3407">
        <f>Raw_Data!K3407</f>
        <v>55</v>
      </c>
      <c r="P3407" t="str">
        <f>IF(Raw_Data!K3407&lt;=30,"Within Time","Delayed")</f>
        <v>Delayed</v>
      </c>
    </row>
    <row r="3408" spans="1:16" x14ac:dyDescent="0.35">
      <c r="A3408" t="str">
        <f>Raw_Data!A3408</f>
        <v>595-44-8922</v>
      </c>
      <c r="B3408" s="2">
        <f>Raw_Data!B3408</f>
        <v>45228.809027777781</v>
      </c>
      <c r="C3408">
        <f>HOUR(Raw_Data!B3408)</f>
        <v>19</v>
      </c>
      <c r="D3408" t="str">
        <f>TEXT(Raw_Data!B3408,"mmm")</f>
        <v>Oct</v>
      </c>
      <c r="E3408">
        <f>YEAR(Raw_Data!B3408)</f>
        <v>2023</v>
      </c>
      <c r="F3408" t="str">
        <f>TEXT(Raw_Data!B3408,"mmm-yy")</f>
        <v>Oct-23</v>
      </c>
      <c r="G3408" t="str">
        <f>PROPER(Raw_Data!C3408&amp;". "&amp;Raw_Data!D3408)</f>
        <v>T. Schubuser</v>
      </c>
      <c r="H3408" t="str">
        <f>IF(OR(Raw_Data!E3408="M",Raw_Data!E3408="Male"),"Male",IF(OR(Raw_Data!E3408="F",Raw_Data!E3408="Female"),"Female","Not Confirmed"))</f>
        <v>Female</v>
      </c>
      <c r="I3408">
        <f>Raw_Data!F3408</f>
        <v>61</v>
      </c>
      <c r="J3408" t="str">
        <f>FLOOR(Raw_Data!F3408,10)&amp;"-"&amp;FLOOR(Raw_Data!F3408,10)+9</f>
        <v>60-69</v>
      </c>
      <c r="K3408" t="str">
        <f>Raw_Data!G3408</f>
        <v>Asian</v>
      </c>
      <c r="L3408" t="str">
        <f>Raw_Data!H3408</f>
        <v>None</v>
      </c>
      <c r="M3408" t="str">
        <f>IF(Raw_Data!I3408=TRUE,"Admitted","Not Admitted")</f>
        <v>Not Admitted</v>
      </c>
      <c r="N3408">
        <f>IF(Raw_Data!J3408="","Not Rated",Raw_Data!J3408)</f>
        <v>7</v>
      </c>
      <c r="O3408">
        <f>Raw_Data!K3408</f>
        <v>25</v>
      </c>
      <c r="P3408" t="str">
        <f>IF(Raw_Data!K3408&lt;=30,"Within Time","Delayed")</f>
        <v>Within Time</v>
      </c>
    </row>
    <row r="3409" spans="1:16" x14ac:dyDescent="0.35">
      <c r="A3409" t="str">
        <f>Raw_Data!A3409</f>
        <v>440-50-9644</v>
      </c>
      <c r="B3409" s="2">
        <f>Raw_Data!B3409</f>
        <v>45228.809027777781</v>
      </c>
      <c r="C3409">
        <f>HOUR(Raw_Data!B3409)</f>
        <v>19</v>
      </c>
      <c r="D3409" t="str">
        <f>TEXT(Raw_Data!B3409,"mmm")</f>
        <v>Oct</v>
      </c>
      <c r="E3409">
        <f>YEAR(Raw_Data!B3409)</f>
        <v>2023</v>
      </c>
      <c r="F3409" t="str">
        <f>TEXT(Raw_Data!B3409,"mmm-yy")</f>
        <v>Oct-23</v>
      </c>
      <c r="G3409" t="str">
        <f>PROPER(Raw_Data!C3409&amp;". "&amp;Raw_Data!D3409)</f>
        <v>R. Aldridge</v>
      </c>
      <c r="H3409" t="str">
        <f>IF(OR(Raw_Data!E3409="M",Raw_Data!E3409="Male"),"Male",IF(OR(Raw_Data!E3409="F",Raw_Data!E3409="Female"),"Female","Not Confirmed"))</f>
        <v>Male</v>
      </c>
      <c r="I3409">
        <f>Raw_Data!F3409</f>
        <v>49</v>
      </c>
      <c r="J3409" t="str">
        <f>FLOOR(Raw_Data!F3409,10)&amp;"-"&amp;FLOOR(Raw_Data!F3409,10)+9</f>
        <v>40-49</v>
      </c>
      <c r="K3409" t="str">
        <f>Raw_Data!G3409</f>
        <v>White</v>
      </c>
      <c r="L3409" t="str">
        <f>Raw_Data!H3409</f>
        <v>None</v>
      </c>
      <c r="M3409" t="str">
        <f>IF(Raw_Data!I3409=TRUE,"Admitted","Not Admitted")</f>
        <v>Admitted</v>
      </c>
      <c r="N3409" t="str">
        <f>IF(Raw_Data!J3409="","Not Rated",Raw_Data!J3409)</f>
        <v>Not Rated</v>
      </c>
      <c r="O3409">
        <f>Raw_Data!K3409</f>
        <v>28</v>
      </c>
      <c r="P3409" t="str">
        <f>IF(Raw_Data!K3409&lt;=30,"Within Time","Delayed")</f>
        <v>Within Time</v>
      </c>
    </row>
    <row r="3410" spans="1:16" x14ac:dyDescent="0.35">
      <c r="A3410" t="str">
        <f>Raw_Data!A3410</f>
        <v>855-72-8682</v>
      </c>
      <c r="B3410" s="2">
        <f>Raw_Data!B3410</f>
        <v>45228.90625</v>
      </c>
      <c r="C3410">
        <f>HOUR(Raw_Data!B3410)</f>
        <v>21</v>
      </c>
      <c r="D3410" t="str">
        <f>TEXT(Raw_Data!B3410,"mmm")</f>
        <v>Oct</v>
      </c>
      <c r="E3410">
        <f>YEAR(Raw_Data!B3410)</f>
        <v>2023</v>
      </c>
      <c r="F3410" t="str">
        <f>TEXT(Raw_Data!B3410,"mmm-yy")</f>
        <v>Oct-23</v>
      </c>
      <c r="G3410" t="str">
        <f>PROPER(Raw_Data!C3410&amp;". "&amp;Raw_Data!D3410)</f>
        <v>D. Wadsworth</v>
      </c>
      <c r="H3410" t="str">
        <f>IF(OR(Raw_Data!E3410="M",Raw_Data!E3410="Male"),"Male",IF(OR(Raw_Data!E3410="F",Raw_Data!E3410="Female"),"Female","Not Confirmed"))</f>
        <v>Female</v>
      </c>
      <c r="I3410">
        <f>Raw_Data!F3410</f>
        <v>45</v>
      </c>
      <c r="J3410" t="str">
        <f>FLOOR(Raw_Data!F3410,10)&amp;"-"&amp;FLOOR(Raw_Data!F3410,10)+9</f>
        <v>40-49</v>
      </c>
      <c r="K3410" t="str">
        <f>Raw_Data!G3410</f>
        <v>Unknown</v>
      </c>
      <c r="L3410" t="str">
        <f>Raw_Data!H3410</f>
        <v>None</v>
      </c>
      <c r="M3410" t="str">
        <f>IF(Raw_Data!I3410=TRUE,"Admitted","Not Admitted")</f>
        <v>Admitted</v>
      </c>
      <c r="N3410">
        <f>IF(Raw_Data!J3410="","Not Rated",Raw_Data!J3410)</f>
        <v>2</v>
      </c>
      <c r="O3410">
        <f>Raw_Data!K3410</f>
        <v>33</v>
      </c>
      <c r="P3410" t="str">
        <f>IF(Raw_Data!K3410&lt;=30,"Within Time","Delayed")</f>
        <v>Delayed</v>
      </c>
    </row>
    <row r="3411" spans="1:16" x14ac:dyDescent="0.35">
      <c r="A3411" t="str">
        <f>Raw_Data!A3411</f>
        <v>391-98-1118</v>
      </c>
      <c r="B3411" s="2">
        <f>Raw_Data!B3411</f>
        <v>45228.938888888893</v>
      </c>
      <c r="C3411">
        <f>HOUR(Raw_Data!B3411)</f>
        <v>22</v>
      </c>
      <c r="D3411" t="str">
        <f>TEXT(Raw_Data!B3411,"mmm")</f>
        <v>Oct</v>
      </c>
      <c r="E3411">
        <f>YEAR(Raw_Data!B3411)</f>
        <v>2023</v>
      </c>
      <c r="F3411" t="str">
        <f>TEXT(Raw_Data!B3411,"mmm-yy")</f>
        <v>Oct-23</v>
      </c>
      <c r="G3411" t="str">
        <f>PROPER(Raw_Data!C3411&amp;". "&amp;Raw_Data!D3411)</f>
        <v>I. Bannister</v>
      </c>
      <c r="H3411" t="str">
        <f>IF(OR(Raw_Data!E3411="M",Raw_Data!E3411="Male"),"Male",IF(OR(Raw_Data!E3411="F",Raw_Data!E3411="Female"),"Female","Not Confirmed"))</f>
        <v>Male</v>
      </c>
      <c r="I3411">
        <f>Raw_Data!F3411</f>
        <v>66</v>
      </c>
      <c r="J3411" t="str">
        <f>FLOOR(Raw_Data!F3411,10)&amp;"-"&amp;FLOOR(Raw_Data!F3411,10)+9</f>
        <v>60-69</v>
      </c>
      <c r="K3411" t="str">
        <f>Raw_Data!G3411</f>
        <v>White</v>
      </c>
      <c r="L3411" t="str">
        <f>Raw_Data!H3411</f>
        <v>None</v>
      </c>
      <c r="M3411" t="str">
        <f>IF(Raw_Data!I3411=TRUE,"Admitted","Not Admitted")</f>
        <v>Admitted</v>
      </c>
      <c r="N3411" t="str">
        <f>IF(Raw_Data!J3411="","Not Rated",Raw_Data!J3411)</f>
        <v>Not Rated</v>
      </c>
      <c r="O3411">
        <f>Raw_Data!K3411</f>
        <v>42</v>
      </c>
      <c r="P3411" t="str">
        <f>IF(Raw_Data!K3411&lt;=30,"Within Time","Delayed")</f>
        <v>Delayed</v>
      </c>
    </row>
    <row r="3412" spans="1:16" x14ac:dyDescent="0.35">
      <c r="A3412" t="str">
        <f>Raw_Data!A3412</f>
        <v>690-80-1868</v>
      </c>
      <c r="B3412" s="2">
        <f>Raw_Data!B3412</f>
        <v>45228.998611111107</v>
      </c>
      <c r="C3412">
        <f>HOUR(Raw_Data!B3412)</f>
        <v>23</v>
      </c>
      <c r="D3412" t="str">
        <f>TEXT(Raw_Data!B3412,"mmm")</f>
        <v>Oct</v>
      </c>
      <c r="E3412">
        <f>YEAR(Raw_Data!B3412)</f>
        <v>2023</v>
      </c>
      <c r="F3412" t="str">
        <f>TEXT(Raw_Data!B3412,"mmm-yy")</f>
        <v>Oct-23</v>
      </c>
      <c r="G3412" t="str">
        <f>PROPER(Raw_Data!C3412&amp;". "&amp;Raw_Data!D3412)</f>
        <v>I. Oakden</v>
      </c>
      <c r="H3412" t="str">
        <f>IF(OR(Raw_Data!E3412="M",Raw_Data!E3412="Male"),"Male",IF(OR(Raw_Data!E3412="F",Raw_Data!E3412="Female"),"Female","Not Confirmed"))</f>
        <v>Female</v>
      </c>
      <c r="I3412">
        <f>Raw_Data!F3412</f>
        <v>47</v>
      </c>
      <c r="J3412" t="str">
        <f>FLOOR(Raw_Data!F3412,10)&amp;"-"&amp;FLOOR(Raw_Data!F3412,10)+9</f>
        <v>40-49</v>
      </c>
      <c r="K3412" t="str">
        <f>Raw_Data!G3412</f>
        <v>Two or More Races</v>
      </c>
      <c r="L3412" t="str">
        <f>Raw_Data!H3412</f>
        <v>None</v>
      </c>
      <c r="M3412" t="str">
        <f>IF(Raw_Data!I3412=TRUE,"Admitted","Not Admitted")</f>
        <v>Not Admitted</v>
      </c>
      <c r="N3412" t="str">
        <f>IF(Raw_Data!J3412="","Not Rated",Raw_Data!J3412)</f>
        <v>Not Rated</v>
      </c>
      <c r="O3412">
        <f>Raw_Data!K3412</f>
        <v>36</v>
      </c>
      <c r="P3412" t="str">
        <f>IF(Raw_Data!K3412&lt;=30,"Within Time","Delayed")</f>
        <v>Delayed</v>
      </c>
    </row>
    <row r="3413" spans="1:16" x14ac:dyDescent="0.35">
      <c r="A3413" t="str">
        <f>Raw_Data!A3413</f>
        <v>318-64-9121</v>
      </c>
      <c r="B3413" s="2">
        <f>Raw_Data!B3413</f>
        <v>45228.999305555553</v>
      </c>
      <c r="C3413">
        <f>HOUR(Raw_Data!B3413)</f>
        <v>23</v>
      </c>
      <c r="D3413" t="str">
        <f>TEXT(Raw_Data!B3413,"mmm")</f>
        <v>Oct</v>
      </c>
      <c r="E3413">
        <f>YEAR(Raw_Data!B3413)</f>
        <v>2023</v>
      </c>
      <c r="F3413" t="str">
        <f>TEXT(Raw_Data!B3413,"mmm-yy")</f>
        <v>Oct-23</v>
      </c>
      <c r="G3413" t="str">
        <f>PROPER(Raw_Data!C3413&amp;". "&amp;Raw_Data!D3413)</f>
        <v>R. Postlethwaite</v>
      </c>
      <c r="H3413" t="str">
        <f>IF(OR(Raw_Data!E3413="M",Raw_Data!E3413="Male"),"Male",IF(OR(Raw_Data!E3413="F",Raw_Data!E3413="Female"),"Female","Not Confirmed"))</f>
        <v>Male</v>
      </c>
      <c r="I3413">
        <f>Raw_Data!F3413</f>
        <v>47</v>
      </c>
      <c r="J3413" t="str">
        <f>FLOOR(Raw_Data!F3413,10)&amp;"-"&amp;FLOOR(Raw_Data!F3413,10)+9</f>
        <v>40-49</v>
      </c>
      <c r="K3413" t="str">
        <f>Raw_Data!G3413</f>
        <v>Unknown</v>
      </c>
      <c r="L3413" t="str">
        <f>Raw_Data!H3413</f>
        <v>None</v>
      </c>
      <c r="M3413" t="str">
        <f>IF(Raw_Data!I3413=TRUE,"Admitted","Not Admitted")</f>
        <v>Admitted</v>
      </c>
      <c r="N3413">
        <f>IF(Raw_Data!J3413="","Not Rated",Raw_Data!J3413)</f>
        <v>5</v>
      </c>
      <c r="O3413">
        <f>Raw_Data!K3413</f>
        <v>14</v>
      </c>
      <c r="P3413" t="str">
        <f>IF(Raw_Data!K3413&lt;=30,"Within Time","Delayed")</f>
        <v>Within Time</v>
      </c>
    </row>
    <row r="3414" spans="1:16" x14ac:dyDescent="0.35">
      <c r="A3414" t="str">
        <f>Raw_Data!A3414</f>
        <v>437-82-5510</v>
      </c>
      <c r="B3414" s="2">
        <f>Raw_Data!B3414</f>
        <v>45229.125</v>
      </c>
      <c r="C3414">
        <f>HOUR(Raw_Data!B3414)</f>
        <v>3</v>
      </c>
      <c r="D3414" t="str">
        <f>TEXT(Raw_Data!B3414,"mmm")</f>
        <v>Oct</v>
      </c>
      <c r="E3414">
        <f>YEAR(Raw_Data!B3414)</f>
        <v>2023</v>
      </c>
      <c r="F3414" t="str">
        <f>TEXT(Raw_Data!B3414,"mmm-yy")</f>
        <v>Oct-23</v>
      </c>
      <c r="G3414" t="str">
        <f>PROPER(Raw_Data!C3414&amp;". "&amp;Raw_Data!D3414)</f>
        <v>C. Oakden</v>
      </c>
      <c r="H3414" t="str">
        <f>IF(OR(Raw_Data!E3414="M",Raw_Data!E3414="Male"),"Male",IF(OR(Raw_Data!E3414="F",Raw_Data!E3414="Female"),"Female","Not Confirmed"))</f>
        <v>Male</v>
      </c>
      <c r="I3414">
        <f>Raw_Data!F3414</f>
        <v>74</v>
      </c>
      <c r="J3414" t="str">
        <f>FLOOR(Raw_Data!F3414,10)&amp;"-"&amp;FLOOR(Raw_Data!F3414,10)+9</f>
        <v>70-79</v>
      </c>
      <c r="K3414" t="str">
        <f>Raw_Data!G3414</f>
        <v>White</v>
      </c>
      <c r="L3414" t="str">
        <f>Raw_Data!H3414</f>
        <v>None</v>
      </c>
      <c r="M3414" t="str">
        <f>IF(Raw_Data!I3414=TRUE,"Admitted","Not Admitted")</f>
        <v>Not Admitted</v>
      </c>
      <c r="N3414">
        <f>IF(Raw_Data!J3414="","Not Rated",Raw_Data!J3414)</f>
        <v>6</v>
      </c>
      <c r="O3414">
        <f>Raw_Data!K3414</f>
        <v>58</v>
      </c>
      <c r="P3414" t="str">
        <f>IF(Raw_Data!K3414&lt;=30,"Within Time","Delayed")</f>
        <v>Delayed</v>
      </c>
    </row>
    <row r="3415" spans="1:16" x14ac:dyDescent="0.35">
      <c r="A3415" t="str">
        <f>Raw_Data!A3415</f>
        <v>835-49-7983</v>
      </c>
      <c r="B3415" s="2">
        <f>Raw_Data!B3415</f>
        <v>45229.170138888891</v>
      </c>
      <c r="C3415">
        <f>HOUR(Raw_Data!B3415)</f>
        <v>4</v>
      </c>
      <c r="D3415" t="str">
        <f>TEXT(Raw_Data!B3415,"mmm")</f>
        <v>Oct</v>
      </c>
      <c r="E3415">
        <f>YEAR(Raw_Data!B3415)</f>
        <v>2023</v>
      </c>
      <c r="F3415" t="str">
        <f>TEXT(Raw_Data!B3415,"mmm-yy")</f>
        <v>Oct-23</v>
      </c>
      <c r="G3415" t="str">
        <f>PROPER(Raw_Data!C3415&amp;". "&amp;Raw_Data!D3415)</f>
        <v>G. Ainsworth</v>
      </c>
      <c r="H3415" t="str">
        <f>IF(OR(Raw_Data!E3415="M",Raw_Data!E3415="Male"),"Male",IF(OR(Raw_Data!E3415="F",Raw_Data!E3415="Female"),"Female","Not Confirmed"))</f>
        <v>Female</v>
      </c>
      <c r="I3415">
        <f>Raw_Data!F3415</f>
        <v>68</v>
      </c>
      <c r="J3415" t="str">
        <f>FLOOR(Raw_Data!F3415,10)&amp;"-"&amp;FLOOR(Raw_Data!F3415,10)+9</f>
        <v>60-69</v>
      </c>
      <c r="K3415" t="str">
        <f>Raw_Data!G3415</f>
        <v>Declined to Identify</v>
      </c>
      <c r="L3415" t="str">
        <f>Raw_Data!H3415</f>
        <v>Physiotherapy</v>
      </c>
      <c r="M3415" t="str">
        <f>IF(Raw_Data!I3415=TRUE,"Admitted","Not Admitted")</f>
        <v>Not Admitted</v>
      </c>
      <c r="N3415" t="str">
        <f>IF(Raw_Data!J3415="","Not Rated",Raw_Data!J3415)</f>
        <v>Not Rated</v>
      </c>
      <c r="O3415">
        <f>Raw_Data!K3415</f>
        <v>28</v>
      </c>
      <c r="P3415" t="str">
        <f>IF(Raw_Data!K3415&lt;=30,"Within Time","Delayed")</f>
        <v>Within Time</v>
      </c>
    </row>
    <row r="3416" spans="1:16" x14ac:dyDescent="0.35">
      <c r="A3416" t="str">
        <f>Raw_Data!A3416</f>
        <v>557-64-8192</v>
      </c>
      <c r="B3416" s="2">
        <f>Raw_Data!B3416</f>
        <v>45229.205555555563</v>
      </c>
      <c r="C3416">
        <f>HOUR(Raw_Data!B3416)</f>
        <v>4</v>
      </c>
      <c r="D3416" t="str">
        <f>TEXT(Raw_Data!B3416,"mmm")</f>
        <v>Oct</v>
      </c>
      <c r="E3416">
        <f>YEAR(Raw_Data!B3416)</f>
        <v>2023</v>
      </c>
      <c r="F3416" t="str">
        <f>TEXT(Raw_Data!B3416,"mmm-yy")</f>
        <v>Oct-23</v>
      </c>
      <c r="G3416" t="str">
        <f>PROPER(Raw_Data!C3416&amp;". "&amp;Raw_Data!D3416)</f>
        <v>N. Dankworth</v>
      </c>
      <c r="H3416" t="str">
        <f>IF(OR(Raw_Data!E3416="M",Raw_Data!E3416="Male"),"Male",IF(OR(Raw_Data!E3416="F",Raw_Data!E3416="Female"),"Female","Not Confirmed"))</f>
        <v>Female</v>
      </c>
      <c r="I3416">
        <f>Raw_Data!F3416</f>
        <v>66</v>
      </c>
      <c r="J3416" t="str">
        <f>FLOOR(Raw_Data!F3416,10)&amp;"-"&amp;FLOOR(Raw_Data!F3416,10)+9</f>
        <v>60-69</v>
      </c>
      <c r="K3416" t="str">
        <f>Raw_Data!G3416</f>
        <v>Unknown</v>
      </c>
      <c r="L3416" t="str">
        <f>Raw_Data!H3416</f>
        <v>General Practice</v>
      </c>
      <c r="M3416" t="str">
        <f>IF(Raw_Data!I3416=TRUE,"Admitted","Not Admitted")</f>
        <v>Not Admitted</v>
      </c>
      <c r="N3416" t="str">
        <f>IF(Raw_Data!J3416="","Not Rated",Raw_Data!J3416)</f>
        <v>Not Rated</v>
      </c>
      <c r="O3416">
        <f>Raw_Data!K3416</f>
        <v>44</v>
      </c>
      <c r="P3416" t="str">
        <f>IF(Raw_Data!K3416&lt;=30,"Within Time","Delayed")</f>
        <v>Delayed</v>
      </c>
    </row>
    <row r="3417" spans="1:16" x14ac:dyDescent="0.35">
      <c r="A3417" t="str">
        <f>Raw_Data!A3417</f>
        <v>746-37-9110</v>
      </c>
      <c r="B3417" s="2">
        <f>Raw_Data!B3417</f>
        <v>45229.259722222218</v>
      </c>
      <c r="C3417">
        <f>HOUR(Raw_Data!B3417)</f>
        <v>6</v>
      </c>
      <c r="D3417" t="str">
        <f>TEXT(Raw_Data!B3417,"mmm")</f>
        <v>Oct</v>
      </c>
      <c r="E3417">
        <f>YEAR(Raw_Data!B3417)</f>
        <v>2023</v>
      </c>
      <c r="F3417" t="str">
        <f>TEXT(Raw_Data!B3417,"mmm-yy")</f>
        <v>Oct-23</v>
      </c>
      <c r="G3417" t="str">
        <f>PROPER(Raw_Data!C3417&amp;". "&amp;Raw_Data!D3417)</f>
        <v>W. Jessop</v>
      </c>
      <c r="H3417" t="str">
        <f>IF(OR(Raw_Data!E3417="M",Raw_Data!E3417="Male"),"Male",IF(OR(Raw_Data!E3417="F",Raw_Data!E3417="Female"),"Female","Not Confirmed"))</f>
        <v>Male</v>
      </c>
      <c r="I3417">
        <f>Raw_Data!F3417</f>
        <v>43</v>
      </c>
      <c r="J3417" t="str">
        <f>FLOOR(Raw_Data!F3417,10)&amp;"-"&amp;FLOOR(Raw_Data!F3417,10)+9</f>
        <v>40-49</v>
      </c>
      <c r="K3417" t="str">
        <f>Raw_Data!G3417</f>
        <v>White</v>
      </c>
      <c r="L3417" t="str">
        <f>Raw_Data!H3417</f>
        <v>General Practice</v>
      </c>
      <c r="M3417" t="str">
        <f>IF(Raw_Data!I3417=TRUE,"Admitted","Not Admitted")</f>
        <v>Not Admitted</v>
      </c>
      <c r="N3417" t="str">
        <f>IF(Raw_Data!J3417="","Not Rated",Raw_Data!J3417)</f>
        <v>Not Rated</v>
      </c>
      <c r="O3417">
        <f>Raw_Data!K3417</f>
        <v>24</v>
      </c>
      <c r="P3417" t="str">
        <f>IF(Raw_Data!K3417&lt;=30,"Within Time","Delayed")</f>
        <v>Within Time</v>
      </c>
    </row>
    <row r="3418" spans="1:16" x14ac:dyDescent="0.35">
      <c r="A3418" t="str">
        <f>Raw_Data!A3418</f>
        <v>252-67-9704</v>
      </c>
      <c r="B3418" s="2">
        <f>Raw_Data!B3418</f>
        <v>45229.265972222223</v>
      </c>
      <c r="C3418">
        <f>HOUR(Raw_Data!B3418)</f>
        <v>6</v>
      </c>
      <c r="D3418" t="str">
        <f>TEXT(Raw_Data!B3418,"mmm")</f>
        <v>Oct</v>
      </c>
      <c r="E3418">
        <f>YEAR(Raw_Data!B3418)</f>
        <v>2023</v>
      </c>
      <c r="F3418" t="str">
        <f>TEXT(Raw_Data!B3418,"mmm-yy")</f>
        <v>Oct-23</v>
      </c>
      <c r="G3418" t="str">
        <f>PROPER(Raw_Data!C3418&amp;". "&amp;Raw_Data!D3418)</f>
        <v>M. Silverlock</v>
      </c>
      <c r="H3418" t="str">
        <f>IF(OR(Raw_Data!E3418="M",Raw_Data!E3418="Male"),"Male",IF(OR(Raw_Data!E3418="F",Raw_Data!E3418="Female"),"Female","Not Confirmed"))</f>
        <v>Male</v>
      </c>
      <c r="I3418">
        <f>Raw_Data!F3418</f>
        <v>41</v>
      </c>
      <c r="J3418" t="str">
        <f>FLOOR(Raw_Data!F3418,10)&amp;"-"&amp;FLOOR(Raw_Data!F3418,10)+9</f>
        <v>40-49</v>
      </c>
      <c r="K3418" t="str">
        <f>Raw_Data!G3418</f>
        <v>African American</v>
      </c>
      <c r="L3418" t="str">
        <f>Raw_Data!H3418</f>
        <v>Orthopedics</v>
      </c>
      <c r="M3418" t="str">
        <f>IF(Raw_Data!I3418=TRUE,"Admitted","Not Admitted")</f>
        <v>Not Admitted</v>
      </c>
      <c r="N3418" t="str">
        <f>IF(Raw_Data!J3418="","Not Rated",Raw_Data!J3418)</f>
        <v>Not Rated</v>
      </c>
      <c r="O3418">
        <f>Raw_Data!K3418</f>
        <v>37</v>
      </c>
      <c r="P3418" t="str">
        <f>IF(Raw_Data!K3418&lt;=30,"Within Time","Delayed")</f>
        <v>Delayed</v>
      </c>
    </row>
    <row r="3419" spans="1:16" x14ac:dyDescent="0.35">
      <c r="A3419" t="str">
        <f>Raw_Data!A3419</f>
        <v>695-35-1278</v>
      </c>
      <c r="B3419" s="2">
        <f>Raw_Data!B3419</f>
        <v>45229.354166666657</v>
      </c>
      <c r="C3419">
        <f>HOUR(Raw_Data!B3419)</f>
        <v>8</v>
      </c>
      <c r="D3419" t="str">
        <f>TEXT(Raw_Data!B3419,"mmm")</f>
        <v>Oct</v>
      </c>
      <c r="E3419">
        <f>YEAR(Raw_Data!B3419)</f>
        <v>2023</v>
      </c>
      <c r="F3419" t="str">
        <f>TEXT(Raw_Data!B3419,"mmm-yy")</f>
        <v>Oct-23</v>
      </c>
      <c r="G3419" t="str">
        <f>PROPER(Raw_Data!C3419&amp;". "&amp;Raw_Data!D3419)</f>
        <v>G. Corpes</v>
      </c>
      <c r="H3419" t="str">
        <f>IF(OR(Raw_Data!E3419="M",Raw_Data!E3419="Male"),"Male",IF(OR(Raw_Data!E3419="F",Raw_Data!E3419="Female"),"Female","Not Confirmed"))</f>
        <v>Male</v>
      </c>
      <c r="I3419">
        <f>Raw_Data!F3419</f>
        <v>30</v>
      </c>
      <c r="J3419" t="str">
        <f>FLOOR(Raw_Data!F3419,10)&amp;"-"&amp;FLOOR(Raw_Data!F3419,10)+9</f>
        <v>30-39</v>
      </c>
      <c r="K3419" t="str">
        <f>Raw_Data!G3419</f>
        <v>White</v>
      </c>
      <c r="L3419" t="str">
        <f>Raw_Data!H3419</f>
        <v>Neurology</v>
      </c>
      <c r="M3419" t="str">
        <f>IF(Raw_Data!I3419=TRUE,"Admitted","Not Admitted")</f>
        <v>Not Admitted</v>
      </c>
      <c r="N3419" t="str">
        <f>IF(Raw_Data!J3419="","Not Rated",Raw_Data!J3419)</f>
        <v>Not Rated</v>
      </c>
      <c r="O3419">
        <f>Raw_Data!K3419</f>
        <v>60</v>
      </c>
      <c r="P3419" t="str">
        <f>IF(Raw_Data!K3419&lt;=30,"Within Time","Delayed")</f>
        <v>Delayed</v>
      </c>
    </row>
    <row r="3420" spans="1:16" x14ac:dyDescent="0.35">
      <c r="A3420" t="str">
        <f>Raw_Data!A3420</f>
        <v>778-26-4879</v>
      </c>
      <c r="B3420" s="2">
        <f>Raw_Data!B3420</f>
        <v>45229.39166666667</v>
      </c>
      <c r="C3420">
        <f>HOUR(Raw_Data!B3420)</f>
        <v>9</v>
      </c>
      <c r="D3420" t="str">
        <f>TEXT(Raw_Data!B3420,"mmm")</f>
        <v>Oct</v>
      </c>
      <c r="E3420">
        <f>YEAR(Raw_Data!B3420)</f>
        <v>2023</v>
      </c>
      <c r="F3420" t="str">
        <f>TEXT(Raw_Data!B3420,"mmm-yy")</f>
        <v>Oct-23</v>
      </c>
      <c r="G3420" t="str">
        <f>PROPER(Raw_Data!C3420&amp;". "&amp;Raw_Data!D3420)</f>
        <v>I. Birtwhistle</v>
      </c>
      <c r="H3420" t="str">
        <f>IF(OR(Raw_Data!E3420="M",Raw_Data!E3420="Male"),"Male",IF(OR(Raw_Data!E3420="F",Raw_Data!E3420="Female"),"Female","Not Confirmed"))</f>
        <v>Female</v>
      </c>
      <c r="I3420">
        <f>Raw_Data!F3420</f>
        <v>51</v>
      </c>
      <c r="J3420" t="str">
        <f>FLOOR(Raw_Data!F3420,10)&amp;"-"&amp;FLOOR(Raw_Data!F3420,10)+9</f>
        <v>50-59</v>
      </c>
      <c r="K3420" t="str">
        <f>Raw_Data!G3420</f>
        <v>Declined to Identify</v>
      </c>
      <c r="L3420" t="str">
        <f>Raw_Data!H3420</f>
        <v>General Practice</v>
      </c>
      <c r="M3420" t="str">
        <f>IF(Raw_Data!I3420=TRUE,"Admitted","Not Admitted")</f>
        <v>Admitted</v>
      </c>
      <c r="N3420" t="str">
        <f>IF(Raw_Data!J3420="","Not Rated",Raw_Data!J3420)</f>
        <v>Not Rated</v>
      </c>
      <c r="O3420">
        <f>Raw_Data!K3420</f>
        <v>14</v>
      </c>
      <c r="P3420" t="str">
        <f>IF(Raw_Data!K3420&lt;=30,"Within Time","Delayed")</f>
        <v>Within Time</v>
      </c>
    </row>
    <row r="3421" spans="1:16" x14ac:dyDescent="0.35">
      <c r="A3421" t="str">
        <f>Raw_Data!A3421</f>
        <v>918-23-7846</v>
      </c>
      <c r="B3421" s="2">
        <f>Raw_Data!B3421</f>
        <v>45229.595138888893</v>
      </c>
      <c r="C3421">
        <f>HOUR(Raw_Data!B3421)</f>
        <v>14</v>
      </c>
      <c r="D3421" t="str">
        <f>TEXT(Raw_Data!B3421,"mmm")</f>
        <v>Oct</v>
      </c>
      <c r="E3421">
        <f>YEAR(Raw_Data!B3421)</f>
        <v>2023</v>
      </c>
      <c r="F3421" t="str">
        <f>TEXT(Raw_Data!B3421,"mmm-yy")</f>
        <v>Oct-23</v>
      </c>
      <c r="G3421" t="str">
        <f>PROPER(Raw_Data!C3421&amp;". "&amp;Raw_Data!D3421)</f>
        <v>Y. Upperton</v>
      </c>
      <c r="H3421" t="str">
        <f>IF(OR(Raw_Data!E3421="M",Raw_Data!E3421="Male"),"Male",IF(OR(Raw_Data!E3421="F",Raw_Data!E3421="Female"),"Female","Not Confirmed"))</f>
        <v>Female</v>
      </c>
      <c r="I3421">
        <f>Raw_Data!F3421</f>
        <v>37</v>
      </c>
      <c r="J3421" t="str">
        <f>FLOOR(Raw_Data!F3421,10)&amp;"-"&amp;FLOOR(Raw_Data!F3421,10)+9</f>
        <v>30-39</v>
      </c>
      <c r="K3421" t="str">
        <f>Raw_Data!G3421</f>
        <v>African American</v>
      </c>
      <c r="L3421" t="str">
        <f>Raw_Data!H3421</f>
        <v>Orthopedics</v>
      </c>
      <c r="M3421" t="str">
        <f>IF(Raw_Data!I3421=TRUE,"Admitted","Not Admitted")</f>
        <v>Not Admitted</v>
      </c>
      <c r="N3421" t="str">
        <f>IF(Raw_Data!J3421="","Not Rated",Raw_Data!J3421)</f>
        <v>Not Rated</v>
      </c>
      <c r="O3421">
        <f>Raw_Data!K3421</f>
        <v>13</v>
      </c>
      <c r="P3421" t="str">
        <f>IF(Raw_Data!K3421&lt;=30,"Within Time","Delayed")</f>
        <v>Within Time</v>
      </c>
    </row>
    <row r="3422" spans="1:16" x14ac:dyDescent="0.35">
      <c r="A3422" t="str">
        <f>Raw_Data!A3422</f>
        <v>767-66-8711</v>
      </c>
      <c r="B3422" s="2">
        <f>Raw_Data!B3422</f>
        <v>45229.668749999997</v>
      </c>
      <c r="C3422">
        <f>HOUR(Raw_Data!B3422)</f>
        <v>16</v>
      </c>
      <c r="D3422" t="str">
        <f>TEXT(Raw_Data!B3422,"mmm")</f>
        <v>Oct</v>
      </c>
      <c r="E3422">
        <f>YEAR(Raw_Data!B3422)</f>
        <v>2023</v>
      </c>
      <c r="F3422" t="str">
        <f>TEXT(Raw_Data!B3422,"mmm-yy")</f>
        <v>Oct-23</v>
      </c>
      <c r="G3422" t="str">
        <f>PROPER(Raw_Data!C3422&amp;". "&amp;Raw_Data!D3422)</f>
        <v>B. Glasspool</v>
      </c>
      <c r="H3422" t="str">
        <f>IF(OR(Raw_Data!E3422="M",Raw_Data!E3422="Male"),"Male",IF(OR(Raw_Data!E3422="F",Raw_Data!E3422="Female"),"Female","Not Confirmed"))</f>
        <v>Female</v>
      </c>
      <c r="I3422">
        <f>Raw_Data!F3422</f>
        <v>60</v>
      </c>
      <c r="J3422" t="str">
        <f>FLOOR(Raw_Data!F3422,10)&amp;"-"&amp;FLOOR(Raw_Data!F3422,10)+9</f>
        <v>60-69</v>
      </c>
      <c r="K3422" t="str">
        <f>Raw_Data!G3422</f>
        <v>White</v>
      </c>
      <c r="L3422" t="str">
        <f>Raw_Data!H3422</f>
        <v>None</v>
      </c>
      <c r="M3422" t="str">
        <f>IF(Raw_Data!I3422=TRUE,"Admitted","Not Admitted")</f>
        <v>Admitted</v>
      </c>
      <c r="N3422" t="str">
        <f>IF(Raw_Data!J3422="","Not Rated",Raw_Data!J3422)</f>
        <v>Not Rated</v>
      </c>
      <c r="O3422">
        <f>Raw_Data!K3422</f>
        <v>54</v>
      </c>
      <c r="P3422" t="str">
        <f>IF(Raw_Data!K3422&lt;=30,"Within Time","Delayed")</f>
        <v>Delayed</v>
      </c>
    </row>
    <row r="3423" spans="1:16" x14ac:dyDescent="0.35">
      <c r="A3423" t="str">
        <f>Raw_Data!A3423</f>
        <v>486-53-8457</v>
      </c>
      <c r="B3423" s="2">
        <f>Raw_Data!B3423</f>
        <v>45229.70208333333</v>
      </c>
      <c r="C3423">
        <f>HOUR(Raw_Data!B3423)</f>
        <v>16</v>
      </c>
      <c r="D3423" t="str">
        <f>TEXT(Raw_Data!B3423,"mmm")</f>
        <v>Oct</v>
      </c>
      <c r="E3423">
        <f>YEAR(Raw_Data!B3423)</f>
        <v>2023</v>
      </c>
      <c r="F3423" t="str">
        <f>TEXT(Raw_Data!B3423,"mmm-yy")</f>
        <v>Oct-23</v>
      </c>
      <c r="G3423" t="str">
        <f>PROPER(Raw_Data!C3423&amp;". "&amp;Raw_Data!D3423)</f>
        <v>T. Dewhirst</v>
      </c>
      <c r="H3423" t="str">
        <f>IF(OR(Raw_Data!E3423="M",Raw_Data!E3423="Male"),"Male",IF(OR(Raw_Data!E3423="F",Raw_Data!E3423="Female"),"Female","Not Confirmed"))</f>
        <v>Male</v>
      </c>
      <c r="I3423">
        <f>Raw_Data!F3423</f>
        <v>38</v>
      </c>
      <c r="J3423" t="str">
        <f>FLOOR(Raw_Data!F3423,10)&amp;"-"&amp;FLOOR(Raw_Data!F3423,10)+9</f>
        <v>30-39</v>
      </c>
      <c r="K3423" t="str">
        <f>Raw_Data!G3423</f>
        <v>Declined to Identify</v>
      </c>
      <c r="L3423" t="str">
        <f>Raw_Data!H3423</f>
        <v>None</v>
      </c>
      <c r="M3423" t="str">
        <f>IF(Raw_Data!I3423=TRUE,"Admitted","Not Admitted")</f>
        <v>Not Admitted</v>
      </c>
      <c r="N3423" t="str">
        <f>IF(Raw_Data!J3423="","Not Rated",Raw_Data!J3423)</f>
        <v>Not Rated</v>
      </c>
      <c r="O3423">
        <f>Raw_Data!K3423</f>
        <v>21</v>
      </c>
      <c r="P3423" t="str">
        <f>IF(Raw_Data!K3423&lt;=30,"Within Time","Delayed")</f>
        <v>Within Time</v>
      </c>
    </row>
    <row r="3424" spans="1:16" x14ac:dyDescent="0.35">
      <c r="A3424" t="str">
        <f>Raw_Data!A3424</f>
        <v>126-91-9680</v>
      </c>
      <c r="B3424" s="2">
        <f>Raw_Data!B3424</f>
        <v>45229.775694444441</v>
      </c>
      <c r="C3424">
        <f>HOUR(Raw_Data!B3424)</f>
        <v>18</v>
      </c>
      <c r="D3424" t="str">
        <f>TEXT(Raw_Data!B3424,"mmm")</f>
        <v>Oct</v>
      </c>
      <c r="E3424">
        <f>YEAR(Raw_Data!B3424)</f>
        <v>2023</v>
      </c>
      <c r="F3424" t="str">
        <f>TEXT(Raw_Data!B3424,"mmm-yy")</f>
        <v>Oct-23</v>
      </c>
      <c r="G3424" t="str">
        <f>PROPER(Raw_Data!C3424&amp;". "&amp;Raw_Data!D3424)</f>
        <v>D. Featherstone</v>
      </c>
      <c r="H3424" t="str">
        <f>IF(OR(Raw_Data!E3424="M",Raw_Data!E3424="Male"),"Male",IF(OR(Raw_Data!E3424="F",Raw_Data!E3424="Female"),"Female","Not Confirmed"))</f>
        <v>Female</v>
      </c>
      <c r="I3424">
        <f>Raw_Data!F3424</f>
        <v>72</v>
      </c>
      <c r="J3424" t="str">
        <f>FLOOR(Raw_Data!F3424,10)&amp;"-"&amp;FLOOR(Raw_Data!F3424,10)+9</f>
        <v>70-79</v>
      </c>
      <c r="K3424" t="str">
        <f>Raw_Data!G3424</f>
        <v>Pacific Islander</v>
      </c>
      <c r="L3424" t="str">
        <f>Raw_Data!H3424</f>
        <v>Physiotherapy</v>
      </c>
      <c r="M3424" t="str">
        <f>IF(Raw_Data!I3424=TRUE,"Admitted","Not Admitted")</f>
        <v>Admitted</v>
      </c>
      <c r="N3424" t="str">
        <f>IF(Raw_Data!J3424="","Not Rated",Raw_Data!J3424)</f>
        <v>Not Rated</v>
      </c>
      <c r="O3424">
        <f>Raw_Data!K3424</f>
        <v>13</v>
      </c>
      <c r="P3424" t="str">
        <f>IF(Raw_Data!K3424&lt;=30,"Within Time","Delayed")</f>
        <v>Within Time</v>
      </c>
    </row>
    <row r="3425" spans="1:16" x14ac:dyDescent="0.35">
      <c r="A3425" t="str">
        <f>Raw_Data!A3425</f>
        <v>197-29-6882</v>
      </c>
      <c r="B3425" s="2">
        <f>Raw_Data!B3425</f>
        <v>45229.849305555559</v>
      </c>
      <c r="C3425">
        <f>HOUR(Raw_Data!B3425)</f>
        <v>20</v>
      </c>
      <c r="D3425" t="str">
        <f>TEXT(Raw_Data!B3425,"mmm")</f>
        <v>Oct</v>
      </c>
      <c r="E3425">
        <f>YEAR(Raw_Data!B3425)</f>
        <v>2023</v>
      </c>
      <c r="F3425" t="str">
        <f>TEXT(Raw_Data!B3425,"mmm-yy")</f>
        <v>Oct-23</v>
      </c>
      <c r="G3425" t="str">
        <f>PROPER(Raw_Data!C3425&amp;". "&amp;Raw_Data!D3425)</f>
        <v>O. Glasspool</v>
      </c>
      <c r="H3425" t="str">
        <f>IF(OR(Raw_Data!E3425="M",Raw_Data!E3425="Male"),"Male",IF(OR(Raw_Data!E3425="F",Raw_Data!E3425="Female"),"Female","Not Confirmed"))</f>
        <v>Female</v>
      </c>
      <c r="I3425">
        <f>Raw_Data!F3425</f>
        <v>74</v>
      </c>
      <c r="J3425" t="str">
        <f>FLOOR(Raw_Data!F3425,10)&amp;"-"&amp;FLOOR(Raw_Data!F3425,10)+9</f>
        <v>70-79</v>
      </c>
      <c r="K3425" t="str">
        <f>Raw_Data!G3425</f>
        <v>Asian</v>
      </c>
      <c r="L3425" t="str">
        <f>Raw_Data!H3425</f>
        <v>None</v>
      </c>
      <c r="M3425" t="str">
        <f>IF(Raw_Data!I3425=TRUE,"Admitted","Not Admitted")</f>
        <v>Not Admitted</v>
      </c>
      <c r="N3425">
        <f>IF(Raw_Data!J3425="","Not Rated",Raw_Data!J3425)</f>
        <v>10</v>
      </c>
      <c r="O3425">
        <f>Raw_Data!K3425</f>
        <v>11</v>
      </c>
      <c r="P3425" t="str">
        <f>IF(Raw_Data!K3425&lt;=30,"Within Time","Delayed")</f>
        <v>Within Time</v>
      </c>
    </row>
    <row r="3426" spans="1:16" x14ac:dyDescent="0.35">
      <c r="A3426" t="str">
        <f>Raw_Data!A3426</f>
        <v>126-89-4098</v>
      </c>
      <c r="B3426" s="2">
        <f>Raw_Data!B3426</f>
        <v>45229.856249999997</v>
      </c>
      <c r="C3426">
        <f>HOUR(Raw_Data!B3426)</f>
        <v>20</v>
      </c>
      <c r="D3426" t="str">
        <f>TEXT(Raw_Data!B3426,"mmm")</f>
        <v>Oct</v>
      </c>
      <c r="E3426">
        <f>YEAR(Raw_Data!B3426)</f>
        <v>2023</v>
      </c>
      <c r="F3426" t="str">
        <f>TEXT(Raw_Data!B3426,"mmm-yy")</f>
        <v>Oct-23</v>
      </c>
      <c r="G3426" t="str">
        <f>PROPER(Raw_Data!C3426&amp;". "&amp;Raw_Data!D3426)</f>
        <v>Y. Dewhirst</v>
      </c>
      <c r="H3426" t="str">
        <f>IF(OR(Raw_Data!E3426="M",Raw_Data!E3426="Male"),"Male",IF(OR(Raw_Data!E3426="F",Raw_Data!E3426="Female"),"Female","Not Confirmed"))</f>
        <v>Male</v>
      </c>
      <c r="I3426">
        <f>Raw_Data!F3426</f>
        <v>57</v>
      </c>
      <c r="J3426" t="str">
        <f>FLOOR(Raw_Data!F3426,10)&amp;"-"&amp;FLOOR(Raw_Data!F3426,10)+9</f>
        <v>50-59</v>
      </c>
      <c r="K3426" t="str">
        <f>Raw_Data!G3426</f>
        <v>White</v>
      </c>
      <c r="L3426" t="str">
        <f>Raw_Data!H3426</f>
        <v>None</v>
      </c>
      <c r="M3426" t="str">
        <f>IF(Raw_Data!I3426=TRUE,"Admitted","Not Admitted")</f>
        <v>Admitted</v>
      </c>
      <c r="N3426" t="str">
        <f>IF(Raw_Data!J3426="","Not Rated",Raw_Data!J3426)</f>
        <v>Not Rated</v>
      </c>
      <c r="O3426">
        <f>Raw_Data!K3426</f>
        <v>58</v>
      </c>
      <c r="P3426" t="str">
        <f>IF(Raw_Data!K3426&lt;=30,"Within Time","Delayed")</f>
        <v>Delayed</v>
      </c>
    </row>
    <row r="3427" spans="1:16" x14ac:dyDescent="0.35">
      <c r="A3427" t="str">
        <f>Raw_Data!A3427</f>
        <v>832-91-5212</v>
      </c>
      <c r="B3427" s="2">
        <f>Raw_Data!B3427</f>
        <v>45230.007638888892</v>
      </c>
      <c r="C3427">
        <f>HOUR(Raw_Data!B3427)</f>
        <v>0</v>
      </c>
      <c r="D3427" t="str">
        <f>TEXT(Raw_Data!B3427,"mmm")</f>
        <v>Oct</v>
      </c>
      <c r="E3427">
        <f>YEAR(Raw_Data!B3427)</f>
        <v>2023</v>
      </c>
      <c r="F3427" t="str">
        <f>TEXT(Raw_Data!B3427,"mmm-yy")</f>
        <v>Oct-23</v>
      </c>
      <c r="G3427" t="str">
        <f>PROPER(Raw_Data!C3427&amp;". "&amp;Raw_Data!D3427)</f>
        <v>J. Kershaw</v>
      </c>
      <c r="H3427" t="str">
        <f>IF(OR(Raw_Data!E3427="M",Raw_Data!E3427="Male"),"Male",IF(OR(Raw_Data!E3427="F",Raw_Data!E3427="Female"),"Female","Not Confirmed"))</f>
        <v>Female</v>
      </c>
      <c r="I3427">
        <f>Raw_Data!F3427</f>
        <v>39</v>
      </c>
      <c r="J3427" t="str">
        <f>FLOOR(Raw_Data!F3427,10)&amp;"-"&amp;FLOOR(Raw_Data!F3427,10)+9</f>
        <v>30-39</v>
      </c>
      <c r="K3427" t="str">
        <f>Raw_Data!G3427</f>
        <v>Two or More Races</v>
      </c>
      <c r="L3427" t="str">
        <f>Raw_Data!H3427</f>
        <v>None</v>
      </c>
      <c r="M3427" t="str">
        <f>IF(Raw_Data!I3427=TRUE,"Admitted","Not Admitted")</f>
        <v>Admitted</v>
      </c>
      <c r="N3427" t="str">
        <f>IF(Raw_Data!J3427="","Not Rated",Raw_Data!J3427)</f>
        <v>Not Rated</v>
      </c>
      <c r="O3427">
        <f>Raw_Data!K3427</f>
        <v>41</v>
      </c>
      <c r="P3427" t="str">
        <f>IF(Raw_Data!K3427&lt;=30,"Within Time","Delayed")</f>
        <v>Delayed</v>
      </c>
    </row>
    <row r="3428" spans="1:16" x14ac:dyDescent="0.35">
      <c r="A3428" t="str">
        <f>Raw_Data!A3428</f>
        <v>369-24-3575</v>
      </c>
      <c r="B3428" s="2">
        <f>Raw_Data!B3428</f>
        <v>45230.182638888888</v>
      </c>
      <c r="C3428">
        <f>HOUR(Raw_Data!B3428)</f>
        <v>4</v>
      </c>
      <c r="D3428" t="str">
        <f>TEXT(Raw_Data!B3428,"mmm")</f>
        <v>Oct</v>
      </c>
      <c r="E3428">
        <f>YEAR(Raw_Data!B3428)</f>
        <v>2023</v>
      </c>
      <c r="F3428" t="str">
        <f>TEXT(Raw_Data!B3428,"mmm-yy")</f>
        <v>Oct-23</v>
      </c>
      <c r="G3428" t="str">
        <f>PROPER(Raw_Data!C3428&amp;". "&amp;Raw_Data!D3428)</f>
        <v>W. Bracegirdle</v>
      </c>
      <c r="H3428" t="str">
        <f>IF(OR(Raw_Data!E3428="M",Raw_Data!E3428="Male"),"Male",IF(OR(Raw_Data!E3428="F",Raw_Data!E3428="Female"),"Female","Not Confirmed"))</f>
        <v>Male</v>
      </c>
      <c r="I3428">
        <f>Raw_Data!F3428</f>
        <v>47</v>
      </c>
      <c r="J3428" t="str">
        <f>FLOOR(Raw_Data!F3428,10)&amp;"-"&amp;FLOOR(Raw_Data!F3428,10)+9</f>
        <v>40-49</v>
      </c>
      <c r="K3428" t="str">
        <f>Raw_Data!G3428</f>
        <v>Unknown</v>
      </c>
      <c r="L3428" t="str">
        <f>Raw_Data!H3428</f>
        <v>Cardiology</v>
      </c>
      <c r="M3428" t="str">
        <f>IF(Raw_Data!I3428=TRUE,"Admitted","Not Admitted")</f>
        <v>Admitted</v>
      </c>
      <c r="N3428">
        <f>IF(Raw_Data!J3428="","Not Rated",Raw_Data!J3428)</f>
        <v>10</v>
      </c>
      <c r="O3428">
        <f>Raw_Data!K3428</f>
        <v>23</v>
      </c>
      <c r="P3428" t="str">
        <f>IF(Raw_Data!K3428&lt;=30,"Within Time","Delayed")</f>
        <v>Within Time</v>
      </c>
    </row>
    <row r="3429" spans="1:16" x14ac:dyDescent="0.35">
      <c r="A3429" t="str">
        <f>Raw_Data!A3429</f>
        <v>809-95-1243</v>
      </c>
      <c r="B3429" s="2">
        <f>Raw_Data!B3429</f>
        <v>45230.21597222222</v>
      </c>
      <c r="C3429">
        <f>HOUR(Raw_Data!B3429)</f>
        <v>5</v>
      </c>
      <c r="D3429" t="str">
        <f>TEXT(Raw_Data!B3429,"mmm")</f>
        <v>Oct</v>
      </c>
      <c r="E3429">
        <f>YEAR(Raw_Data!B3429)</f>
        <v>2023</v>
      </c>
      <c r="F3429" t="str">
        <f>TEXT(Raw_Data!B3429,"mmm-yy")</f>
        <v>Oct-23</v>
      </c>
      <c r="G3429" t="str">
        <f>PROPER(Raw_Data!C3429&amp;". "&amp;Raw_Data!D3429)</f>
        <v>P. Kershaw</v>
      </c>
      <c r="H3429" t="str">
        <f>IF(OR(Raw_Data!E3429="M",Raw_Data!E3429="Male"),"Male",IF(OR(Raw_Data!E3429="F",Raw_Data!E3429="Female"),"Female","Not Confirmed"))</f>
        <v>Female</v>
      </c>
      <c r="I3429">
        <f>Raw_Data!F3429</f>
        <v>56</v>
      </c>
      <c r="J3429" t="str">
        <f>FLOOR(Raw_Data!F3429,10)&amp;"-"&amp;FLOOR(Raw_Data!F3429,10)+9</f>
        <v>50-59</v>
      </c>
      <c r="K3429" t="str">
        <f>Raw_Data!G3429</f>
        <v>White</v>
      </c>
      <c r="L3429" t="str">
        <f>Raw_Data!H3429</f>
        <v>None</v>
      </c>
      <c r="M3429" t="str">
        <f>IF(Raw_Data!I3429=TRUE,"Admitted","Not Admitted")</f>
        <v>Admitted</v>
      </c>
      <c r="N3429" t="str">
        <f>IF(Raw_Data!J3429="","Not Rated",Raw_Data!J3429)</f>
        <v>Not Rated</v>
      </c>
      <c r="O3429">
        <f>Raw_Data!K3429</f>
        <v>18</v>
      </c>
      <c r="P3429" t="str">
        <f>IF(Raw_Data!K3429&lt;=30,"Within Time","Delayed")</f>
        <v>Within Time</v>
      </c>
    </row>
    <row r="3430" spans="1:16" x14ac:dyDescent="0.35">
      <c r="A3430" t="str">
        <f>Raw_Data!A3430</f>
        <v>537-80-2063</v>
      </c>
      <c r="B3430" s="2">
        <f>Raw_Data!B3430</f>
        <v>45230.234027777777</v>
      </c>
      <c r="C3430">
        <f>HOUR(Raw_Data!B3430)</f>
        <v>5</v>
      </c>
      <c r="D3430" t="str">
        <f>TEXT(Raw_Data!B3430,"mmm")</f>
        <v>Oct</v>
      </c>
      <c r="E3430">
        <f>YEAR(Raw_Data!B3430)</f>
        <v>2023</v>
      </c>
      <c r="F3430" t="str">
        <f>TEXT(Raw_Data!B3430,"mmm-yy")</f>
        <v>Oct-23</v>
      </c>
      <c r="G3430" t="str">
        <f>PROPER(Raw_Data!C3430&amp;". "&amp;Raw_Data!D3430)</f>
        <v>P. Carraway</v>
      </c>
      <c r="H3430" t="str">
        <f>IF(OR(Raw_Data!E3430="M",Raw_Data!E3430="Male"),"Male",IF(OR(Raw_Data!E3430="F",Raw_Data!E3430="Female"),"Female","Not Confirmed"))</f>
        <v>Male</v>
      </c>
      <c r="I3430">
        <f>Raw_Data!F3430</f>
        <v>36</v>
      </c>
      <c r="J3430" t="str">
        <f>FLOOR(Raw_Data!F3430,10)&amp;"-"&amp;FLOOR(Raw_Data!F3430,10)+9</f>
        <v>30-39</v>
      </c>
      <c r="K3430" t="str">
        <f>Raw_Data!G3430</f>
        <v>African American</v>
      </c>
      <c r="L3430" t="str">
        <f>Raw_Data!H3430</f>
        <v>None</v>
      </c>
      <c r="M3430" t="str">
        <f>IF(Raw_Data!I3430=TRUE,"Admitted","Not Admitted")</f>
        <v>Admitted</v>
      </c>
      <c r="N3430">
        <f>IF(Raw_Data!J3430="","Not Rated",Raw_Data!J3430)</f>
        <v>0</v>
      </c>
      <c r="O3430">
        <f>Raw_Data!K3430</f>
        <v>16</v>
      </c>
      <c r="P3430" t="str">
        <f>IF(Raw_Data!K3430&lt;=30,"Within Time","Delayed")</f>
        <v>Within Time</v>
      </c>
    </row>
    <row r="3431" spans="1:16" x14ac:dyDescent="0.35">
      <c r="A3431" t="str">
        <f>Raw_Data!A3431</f>
        <v>498-51-9845</v>
      </c>
      <c r="B3431" s="2">
        <f>Raw_Data!B3431</f>
        <v>45230.263194444437</v>
      </c>
      <c r="C3431">
        <f>HOUR(Raw_Data!B3431)</f>
        <v>6</v>
      </c>
      <c r="D3431" t="str">
        <f>TEXT(Raw_Data!B3431,"mmm")</f>
        <v>Oct</v>
      </c>
      <c r="E3431">
        <f>YEAR(Raw_Data!B3431)</f>
        <v>2023</v>
      </c>
      <c r="F3431" t="str">
        <f>TEXT(Raw_Data!B3431,"mmm-yy")</f>
        <v>Oct-23</v>
      </c>
      <c r="G3431" t="str">
        <f>PROPER(Raw_Data!C3431&amp;". "&amp;Raw_Data!D3431)</f>
        <v>Q. Vickery</v>
      </c>
      <c r="H3431" t="str">
        <f>IF(OR(Raw_Data!E3431="M",Raw_Data!E3431="Male"),"Male",IF(OR(Raw_Data!E3431="F",Raw_Data!E3431="Female"),"Female","Not Confirmed"))</f>
        <v>Not Confirmed</v>
      </c>
      <c r="I3431">
        <f>Raw_Data!F3431</f>
        <v>31</v>
      </c>
      <c r="J3431" t="str">
        <f>FLOOR(Raw_Data!F3431,10)&amp;"-"&amp;FLOOR(Raw_Data!F3431,10)+9</f>
        <v>30-39</v>
      </c>
      <c r="K3431" t="str">
        <f>Raw_Data!G3431</f>
        <v>Unknown</v>
      </c>
      <c r="L3431" t="str">
        <f>Raw_Data!H3431</f>
        <v>General Practice</v>
      </c>
      <c r="M3431" t="str">
        <f>IF(Raw_Data!I3431=TRUE,"Admitted","Not Admitted")</f>
        <v>Not Admitted</v>
      </c>
      <c r="N3431">
        <f>IF(Raw_Data!J3431="","Not Rated",Raw_Data!J3431)</f>
        <v>0</v>
      </c>
      <c r="O3431">
        <f>Raw_Data!K3431</f>
        <v>58</v>
      </c>
      <c r="P3431" t="str">
        <f>IF(Raw_Data!K3431&lt;=30,"Within Time","Delayed")</f>
        <v>Delayed</v>
      </c>
    </row>
    <row r="3432" spans="1:16" x14ac:dyDescent="0.35">
      <c r="A3432" t="str">
        <f>Raw_Data!A3432</f>
        <v>549-71-1979</v>
      </c>
      <c r="B3432" s="2">
        <f>Raw_Data!B3432</f>
        <v>45230.32916666667</v>
      </c>
      <c r="C3432">
        <f>HOUR(Raw_Data!B3432)</f>
        <v>7</v>
      </c>
      <c r="D3432" t="str">
        <f>TEXT(Raw_Data!B3432,"mmm")</f>
        <v>Oct</v>
      </c>
      <c r="E3432">
        <f>YEAR(Raw_Data!B3432)</f>
        <v>2023</v>
      </c>
      <c r="F3432" t="str">
        <f>TEXT(Raw_Data!B3432,"mmm-yy")</f>
        <v>Oct-23</v>
      </c>
      <c r="G3432" t="str">
        <f>PROPER(Raw_Data!C3432&amp;". "&amp;Raw_Data!D3432)</f>
        <v>Z. Loxley</v>
      </c>
      <c r="H3432" t="str">
        <f>IF(OR(Raw_Data!E3432="M",Raw_Data!E3432="Male"),"Male",IF(OR(Raw_Data!E3432="F",Raw_Data!E3432="Female"),"Female","Not Confirmed"))</f>
        <v>Female</v>
      </c>
      <c r="I3432">
        <f>Raw_Data!F3432</f>
        <v>6</v>
      </c>
      <c r="J3432" t="str">
        <f>FLOOR(Raw_Data!F3432,10)&amp;"-"&amp;FLOOR(Raw_Data!F3432,10)+9</f>
        <v>0-9</v>
      </c>
      <c r="K3432" t="str">
        <f>Raw_Data!G3432</f>
        <v>African American</v>
      </c>
      <c r="L3432" t="str">
        <f>Raw_Data!H3432</f>
        <v>General Practice</v>
      </c>
      <c r="M3432" t="str">
        <f>IF(Raw_Data!I3432=TRUE,"Admitted","Not Admitted")</f>
        <v>Not Admitted</v>
      </c>
      <c r="N3432" t="str">
        <f>IF(Raw_Data!J3432="","Not Rated",Raw_Data!J3432)</f>
        <v>Not Rated</v>
      </c>
      <c r="O3432">
        <f>Raw_Data!K3432</f>
        <v>37</v>
      </c>
      <c r="P3432" t="str">
        <f>IF(Raw_Data!K3432&lt;=30,"Within Time","Delayed")</f>
        <v>Delayed</v>
      </c>
    </row>
    <row r="3433" spans="1:16" x14ac:dyDescent="0.35">
      <c r="A3433" t="str">
        <f>Raw_Data!A3433</f>
        <v>304-51-3173</v>
      </c>
      <c r="B3433" s="2">
        <f>Raw_Data!B3433</f>
        <v>45230.342361111107</v>
      </c>
      <c r="C3433">
        <f>HOUR(Raw_Data!B3433)</f>
        <v>8</v>
      </c>
      <c r="D3433" t="str">
        <f>TEXT(Raw_Data!B3433,"mmm")</f>
        <v>Oct</v>
      </c>
      <c r="E3433">
        <f>YEAR(Raw_Data!B3433)</f>
        <v>2023</v>
      </c>
      <c r="F3433" t="str">
        <f>TEXT(Raw_Data!B3433,"mmm-yy")</f>
        <v>Oct-23</v>
      </c>
      <c r="G3433" t="str">
        <f>PROPER(Raw_Data!C3433&amp;". "&amp;Raw_Data!D3433)</f>
        <v>C. Titcombe</v>
      </c>
      <c r="H3433" t="str">
        <f>IF(OR(Raw_Data!E3433="M",Raw_Data!E3433="Male"),"Male",IF(OR(Raw_Data!E3433="F",Raw_Data!E3433="Female"),"Female","Not Confirmed"))</f>
        <v>Male</v>
      </c>
      <c r="I3433">
        <f>Raw_Data!F3433</f>
        <v>60</v>
      </c>
      <c r="J3433" t="str">
        <f>FLOOR(Raw_Data!F3433,10)&amp;"-"&amp;FLOOR(Raw_Data!F3433,10)+9</f>
        <v>60-69</v>
      </c>
      <c r="K3433" t="str">
        <f>Raw_Data!G3433</f>
        <v>Two or More Races</v>
      </c>
      <c r="L3433" t="str">
        <f>Raw_Data!H3433</f>
        <v>General Practice</v>
      </c>
      <c r="M3433" t="str">
        <f>IF(Raw_Data!I3433=TRUE,"Admitted","Not Admitted")</f>
        <v>Admitted</v>
      </c>
      <c r="N3433">
        <f>IF(Raw_Data!J3433="","Not Rated",Raw_Data!J3433)</f>
        <v>2</v>
      </c>
      <c r="O3433">
        <f>Raw_Data!K3433</f>
        <v>39</v>
      </c>
      <c r="P3433" t="str">
        <f>IF(Raw_Data!K3433&lt;=30,"Within Time","Delayed")</f>
        <v>Delayed</v>
      </c>
    </row>
    <row r="3434" spans="1:16" x14ac:dyDescent="0.35">
      <c r="A3434" t="str">
        <f>Raw_Data!A3434</f>
        <v>287-39-8323</v>
      </c>
      <c r="B3434" s="2">
        <f>Raw_Data!B3434</f>
        <v>45230.433333333327</v>
      </c>
      <c r="C3434">
        <f>HOUR(Raw_Data!B3434)</f>
        <v>10</v>
      </c>
      <c r="D3434" t="str">
        <f>TEXT(Raw_Data!B3434,"mmm")</f>
        <v>Oct</v>
      </c>
      <c r="E3434">
        <f>YEAR(Raw_Data!B3434)</f>
        <v>2023</v>
      </c>
      <c r="F3434" t="str">
        <f>TEXT(Raw_Data!B3434,"mmm-yy")</f>
        <v>Oct-23</v>
      </c>
      <c r="G3434" t="str">
        <f>PROPER(Raw_Data!C3434&amp;". "&amp;Raw_Data!D3434)</f>
        <v>D. Churchard</v>
      </c>
      <c r="H3434" t="str">
        <f>IF(OR(Raw_Data!E3434="M",Raw_Data!E3434="Male"),"Male",IF(OR(Raw_Data!E3434="F",Raw_Data!E3434="Female"),"Female","Not Confirmed"))</f>
        <v>Female</v>
      </c>
      <c r="I3434">
        <f>Raw_Data!F3434</f>
        <v>24</v>
      </c>
      <c r="J3434" t="str">
        <f>FLOOR(Raw_Data!F3434,10)&amp;"-"&amp;FLOOR(Raw_Data!F3434,10)+9</f>
        <v>20-29</v>
      </c>
      <c r="K3434" t="str">
        <f>Raw_Data!G3434</f>
        <v>Unknown</v>
      </c>
      <c r="L3434" t="str">
        <f>Raw_Data!H3434</f>
        <v>None</v>
      </c>
      <c r="M3434" t="str">
        <f>IF(Raw_Data!I3434=TRUE,"Admitted","Not Admitted")</f>
        <v>Admitted</v>
      </c>
      <c r="N3434" t="str">
        <f>IF(Raw_Data!J3434="","Not Rated",Raw_Data!J3434)</f>
        <v>Not Rated</v>
      </c>
      <c r="O3434">
        <f>Raw_Data!K3434</f>
        <v>16</v>
      </c>
      <c r="P3434" t="str">
        <f>IF(Raw_Data!K3434&lt;=30,"Within Time","Delayed")</f>
        <v>Within Time</v>
      </c>
    </row>
    <row r="3435" spans="1:16" x14ac:dyDescent="0.35">
      <c r="A3435" t="str">
        <f>Raw_Data!A3435</f>
        <v>560-68-1633</v>
      </c>
      <c r="B3435" s="2">
        <f>Raw_Data!B3435</f>
        <v>45230.480555555558</v>
      </c>
      <c r="C3435">
        <f>HOUR(Raw_Data!B3435)</f>
        <v>11</v>
      </c>
      <c r="D3435" t="str">
        <f>TEXT(Raw_Data!B3435,"mmm")</f>
        <v>Oct</v>
      </c>
      <c r="E3435">
        <f>YEAR(Raw_Data!B3435)</f>
        <v>2023</v>
      </c>
      <c r="F3435" t="str">
        <f>TEXT(Raw_Data!B3435,"mmm-yy")</f>
        <v>Oct-23</v>
      </c>
      <c r="G3435" t="str">
        <f>PROPER(Raw_Data!C3435&amp;". "&amp;Raw_Data!D3435)</f>
        <v>D. Goudie</v>
      </c>
      <c r="H3435" t="str">
        <f>IF(OR(Raw_Data!E3435="M",Raw_Data!E3435="Male"),"Male",IF(OR(Raw_Data!E3435="F",Raw_Data!E3435="Female"),"Female","Not Confirmed"))</f>
        <v>Male</v>
      </c>
      <c r="I3435">
        <f>Raw_Data!F3435</f>
        <v>72</v>
      </c>
      <c r="J3435" t="str">
        <f>FLOOR(Raw_Data!F3435,10)&amp;"-"&amp;FLOOR(Raw_Data!F3435,10)+9</f>
        <v>70-79</v>
      </c>
      <c r="K3435" t="str">
        <f>Raw_Data!G3435</f>
        <v>Two or More Races</v>
      </c>
      <c r="L3435" t="str">
        <f>Raw_Data!H3435</f>
        <v>Cardiology</v>
      </c>
      <c r="M3435" t="str">
        <f>IF(Raw_Data!I3435=TRUE,"Admitted","Not Admitted")</f>
        <v>Admitted</v>
      </c>
      <c r="N3435" t="str">
        <f>IF(Raw_Data!J3435="","Not Rated",Raw_Data!J3435)</f>
        <v>Not Rated</v>
      </c>
      <c r="O3435">
        <f>Raw_Data!K3435</f>
        <v>50</v>
      </c>
      <c r="P3435" t="str">
        <f>IF(Raw_Data!K3435&lt;=30,"Within Time","Delayed")</f>
        <v>Delayed</v>
      </c>
    </row>
    <row r="3436" spans="1:16" x14ac:dyDescent="0.35">
      <c r="A3436" t="str">
        <f>Raw_Data!A3436</f>
        <v>935-27-5467</v>
      </c>
      <c r="B3436" s="2">
        <f>Raw_Data!B3436</f>
        <v>45230.581250000003</v>
      </c>
      <c r="C3436">
        <f>HOUR(Raw_Data!B3436)</f>
        <v>13</v>
      </c>
      <c r="D3436" t="str">
        <f>TEXT(Raw_Data!B3436,"mmm")</f>
        <v>Oct</v>
      </c>
      <c r="E3436">
        <f>YEAR(Raw_Data!B3436)</f>
        <v>2023</v>
      </c>
      <c r="F3436" t="str">
        <f>TEXT(Raw_Data!B3436,"mmm-yy")</f>
        <v>Oct-23</v>
      </c>
      <c r="G3436" t="str">
        <f>PROPER(Raw_Data!C3436&amp;". "&amp;Raw_Data!D3436)</f>
        <v>Q. Ainsworth</v>
      </c>
      <c r="H3436" t="str">
        <f>IF(OR(Raw_Data!E3436="M",Raw_Data!E3436="Male"),"Male",IF(OR(Raw_Data!E3436="F",Raw_Data!E3436="Female"),"Female","Not Confirmed"))</f>
        <v>Female</v>
      </c>
      <c r="I3436">
        <f>Raw_Data!F3436</f>
        <v>27</v>
      </c>
      <c r="J3436" t="str">
        <f>FLOOR(Raw_Data!F3436,10)&amp;"-"&amp;FLOOR(Raw_Data!F3436,10)+9</f>
        <v>20-29</v>
      </c>
      <c r="K3436" t="str">
        <f>Raw_Data!G3436</f>
        <v>Unknown</v>
      </c>
      <c r="L3436" t="str">
        <f>Raw_Data!H3436</f>
        <v>None</v>
      </c>
      <c r="M3436" t="str">
        <f>IF(Raw_Data!I3436=TRUE,"Admitted","Not Admitted")</f>
        <v>Not Admitted</v>
      </c>
      <c r="N3436" t="str">
        <f>IF(Raw_Data!J3436="","Not Rated",Raw_Data!J3436)</f>
        <v>Not Rated</v>
      </c>
      <c r="O3436">
        <f>Raw_Data!K3436</f>
        <v>51</v>
      </c>
      <c r="P3436" t="str">
        <f>IF(Raw_Data!K3436&lt;=30,"Within Time","Delayed")</f>
        <v>Delayed</v>
      </c>
    </row>
    <row r="3437" spans="1:16" x14ac:dyDescent="0.35">
      <c r="A3437" t="str">
        <f>Raw_Data!A3437</f>
        <v>971-64-9649</v>
      </c>
      <c r="B3437" s="2">
        <f>Raw_Data!B3437</f>
        <v>45230.613888888889</v>
      </c>
      <c r="C3437">
        <f>HOUR(Raw_Data!B3437)</f>
        <v>14</v>
      </c>
      <c r="D3437" t="str">
        <f>TEXT(Raw_Data!B3437,"mmm")</f>
        <v>Oct</v>
      </c>
      <c r="E3437">
        <f>YEAR(Raw_Data!B3437)</f>
        <v>2023</v>
      </c>
      <c r="F3437" t="str">
        <f>TEXT(Raw_Data!B3437,"mmm-yy")</f>
        <v>Oct-23</v>
      </c>
      <c r="G3437" t="str">
        <f>PROPER(Raw_Data!C3437&amp;". "&amp;Raw_Data!D3437)</f>
        <v>O. Brixey</v>
      </c>
      <c r="H3437" t="str">
        <f>IF(OR(Raw_Data!E3437="M",Raw_Data!E3437="Male"),"Male",IF(OR(Raw_Data!E3437="F",Raw_Data!E3437="Female"),"Female","Not Confirmed"))</f>
        <v>Female</v>
      </c>
      <c r="I3437">
        <f>Raw_Data!F3437</f>
        <v>21</v>
      </c>
      <c r="J3437" t="str">
        <f>FLOOR(Raw_Data!F3437,10)&amp;"-"&amp;FLOOR(Raw_Data!F3437,10)+9</f>
        <v>20-29</v>
      </c>
      <c r="K3437" t="str">
        <f>Raw_Data!G3437</f>
        <v>Two or More Races</v>
      </c>
      <c r="L3437" t="str">
        <f>Raw_Data!H3437</f>
        <v>General Practice</v>
      </c>
      <c r="M3437" t="str">
        <f>IF(Raw_Data!I3437=TRUE,"Admitted","Not Admitted")</f>
        <v>Not Admitted</v>
      </c>
      <c r="N3437">
        <f>IF(Raw_Data!J3437="","Not Rated",Raw_Data!J3437)</f>
        <v>10</v>
      </c>
      <c r="O3437">
        <f>Raw_Data!K3437</f>
        <v>60</v>
      </c>
      <c r="P3437" t="str">
        <f>IF(Raw_Data!K3437&lt;=30,"Within Time","Delayed")</f>
        <v>Delayed</v>
      </c>
    </row>
    <row r="3438" spans="1:16" x14ac:dyDescent="0.35">
      <c r="A3438" t="str">
        <f>Raw_Data!A3438</f>
        <v>929-68-4833</v>
      </c>
      <c r="B3438" s="2">
        <f>Raw_Data!B3438</f>
        <v>45230.651388888888</v>
      </c>
      <c r="C3438">
        <f>HOUR(Raw_Data!B3438)</f>
        <v>15</v>
      </c>
      <c r="D3438" t="str">
        <f>TEXT(Raw_Data!B3438,"mmm")</f>
        <v>Oct</v>
      </c>
      <c r="E3438">
        <f>YEAR(Raw_Data!B3438)</f>
        <v>2023</v>
      </c>
      <c r="F3438" t="str">
        <f>TEXT(Raw_Data!B3438,"mmm-yy")</f>
        <v>Oct-23</v>
      </c>
      <c r="G3438" t="str">
        <f>PROPER(Raw_Data!C3438&amp;". "&amp;Raw_Data!D3438)</f>
        <v>Q. Birtwhistle</v>
      </c>
      <c r="H3438" t="str">
        <f>IF(OR(Raw_Data!E3438="M",Raw_Data!E3438="Male"),"Male",IF(OR(Raw_Data!E3438="F",Raw_Data!E3438="Female"),"Female","Not Confirmed"))</f>
        <v>Female</v>
      </c>
      <c r="I3438">
        <f>Raw_Data!F3438</f>
        <v>25</v>
      </c>
      <c r="J3438" t="str">
        <f>FLOOR(Raw_Data!F3438,10)&amp;"-"&amp;FLOOR(Raw_Data!F3438,10)+9</f>
        <v>20-29</v>
      </c>
      <c r="K3438" t="str">
        <f>Raw_Data!G3438</f>
        <v>Unknown</v>
      </c>
      <c r="L3438" t="str">
        <f>Raw_Data!H3438</f>
        <v>None</v>
      </c>
      <c r="M3438" t="str">
        <f>IF(Raw_Data!I3438=TRUE,"Admitted","Not Admitted")</f>
        <v>Admitted</v>
      </c>
      <c r="N3438" t="str">
        <f>IF(Raw_Data!J3438="","Not Rated",Raw_Data!J3438)</f>
        <v>Not Rated</v>
      </c>
      <c r="O3438">
        <f>Raw_Data!K3438</f>
        <v>22</v>
      </c>
      <c r="P3438" t="str">
        <f>IF(Raw_Data!K3438&lt;=30,"Within Time","Delayed")</f>
        <v>Within Time</v>
      </c>
    </row>
    <row r="3439" spans="1:16" x14ac:dyDescent="0.35">
      <c r="A3439" t="str">
        <f>Raw_Data!A3439</f>
        <v>315-85-4180</v>
      </c>
      <c r="B3439" s="2">
        <f>Raw_Data!B3439</f>
        <v>45230.693055555559</v>
      </c>
      <c r="C3439">
        <f>HOUR(Raw_Data!B3439)</f>
        <v>16</v>
      </c>
      <c r="D3439" t="str">
        <f>TEXT(Raw_Data!B3439,"mmm")</f>
        <v>Oct</v>
      </c>
      <c r="E3439">
        <f>YEAR(Raw_Data!B3439)</f>
        <v>2023</v>
      </c>
      <c r="F3439" t="str">
        <f>TEXT(Raw_Data!B3439,"mmm-yy")</f>
        <v>Oct-23</v>
      </c>
      <c r="G3439" t="str">
        <f>PROPER(Raw_Data!C3439&amp;". "&amp;Raw_Data!D3439)</f>
        <v>W. Wadsworth</v>
      </c>
      <c r="H3439" t="str">
        <f>IF(OR(Raw_Data!E3439="M",Raw_Data!E3439="Male"),"Male",IF(OR(Raw_Data!E3439="F",Raw_Data!E3439="Female"),"Female","Not Confirmed"))</f>
        <v>Female</v>
      </c>
      <c r="I3439">
        <f>Raw_Data!F3439</f>
        <v>24</v>
      </c>
      <c r="J3439" t="str">
        <f>FLOOR(Raw_Data!F3439,10)&amp;"-"&amp;FLOOR(Raw_Data!F3439,10)+9</f>
        <v>20-29</v>
      </c>
      <c r="K3439" t="str">
        <f>Raw_Data!G3439</f>
        <v>Asian</v>
      </c>
      <c r="L3439" t="str">
        <f>Raw_Data!H3439</f>
        <v>General Practice</v>
      </c>
      <c r="M3439" t="str">
        <f>IF(Raw_Data!I3439=TRUE,"Admitted","Not Admitted")</f>
        <v>Not Admitted</v>
      </c>
      <c r="N3439">
        <f>IF(Raw_Data!J3439="","Not Rated",Raw_Data!J3439)</f>
        <v>5</v>
      </c>
      <c r="O3439">
        <f>Raw_Data!K3439</f>
        <v>22</v>
      </c>
      <c r="P3439" t="str">
        <f>IF(Raw_Data!K3439&lt;=30,"Within Time","Delayed")</f>
        <v>Within Time</v>
      </c>
    </row>
    <row r="3440" spans="1:16" x14ac:dyDescent="0.35">
      <c r="A3440" t="str">
        <f>Raw_Data!A3440</f>
        <v>359-85-7714</v>
      </c>
      <c r="B3440" s="2">
        <f>Raw_Data!B3440</f>
        <v>45230.700694444437</v>
      </c>
      <c r="C3440">
        <f>HOUR(Raw_Data!B3440)</f>
        <v>16</v>
      </c>
      <c r="D3440" t="str">
        <f>TEXT(Raw_Data!B3440,"mmm")</f>
        <v>Oct</v>
      </c>
      <c r="E3440">
        <f>YEAR(Raw_Data!B3440)</f>
        <v>2023</v>
      </c>
      <c r="F3440" t="str">
        <f>TEXT(Raw_Data!B3440,"mmm-yy")</f>
        <v>Oct-23</v>
      </c>
      <c r="G3440" t="str">
        <f>PROPER(Raw_Data!C3440&amp;". "&amp;Raw_Data!D3440)</f>
        <v>T. Greenhalgh</v>
      </c>
      <c r="H3440" t="str">
        <f>IF(OR(Raw_Data!E3440="M",Raw_Data!E3440="Male"),"Male",IF(OR(Raw_Data!E3440="F",Raw_Data!E3440="Female"),"Female","Not Confirmed"))</f>
        <v>Male</v>
      </c>
      <c r="I3440">
        <f>Raw_Data!F3440</f>
        <v>15</v>
      </c>
      <c r="J3440" t="str">
        <f>FLOOR(Raw_Data!F3440,10)&amp;"-"&amp;FLOOR(Raw_Data!F3440,10)+9</f>
        <v>10-19</v>
      </c>
      <c r="K3440" t="str">
        <f>Raw_Data!G3440</f>
        <v>White</v>
      </c>
      <c r="L3440" t="str">
        <f>Raw_Data!H3440</f>
        <v>None</v>
      </c>
      <c r="M3440" t="str">
        <f>IF(Raw_Data!I3440=TRUE,"Admitted","Not Admitted")</f>
        <v>Not Admitted</v>
      </c>
      <c r="N3440" t="str">
        <f>IF(Raw_Data!J3440="","Not Rated",Raw_Data!J3440)</f>
        <v>Not Rated</v>
      </c>
      <c r="O3440">
        <f>Raw_Data!K3440</f>
        <v>14</v>
      </c>
      <c r="P3440" t="str">
        <f>IF(Raw_Data!K3440&lt;=30,"Within Time","Delayed")</f>
        <v>Within Time</v>
      </c>
    </row>
    <row r="3441" spans="1:16" x14ac:dyDescent="0.35">
      <c r="A3441" t="str">
        <f>Raw_Data!A3441</f>
        <v>467-75-6020</v>
      </c>
      <c r="B3441" s="2">
        <f>Raw_Data!B3441</f>
        <v>45230.831250000003</v>
      </c>
      <c r="C3441">
        <f>HOUR(Raw_Data!B3441)</f>
        <v>19</v>
      </c>
      <c r="D3441" t="str">
        <f>TEXT(Raw_Data!B3441,"mmm")</f>
        <v>Oct</v>
      </c>
      <c r="E3441">
        <f>YEAR(Raw_Data!B3441)</f>
        <v>2023</v>
      </c>
      <c r="F3441" t="str">
        <f>TEXT(Raw_Data!B3441,"mmm-yy")</f>
        <v>Oct-23</v>
      </c>
      <c r="G3441" t="str">
        <f>PROPER(Raw_Data!C3441&amp;". "&amp;Raw_Data!D3441)</f>
        <v>U. Middleditch</v>
      </c>
      <c r="H3441" t="str">
        <f>IF(OR(Raw_Data!E3441="M",Raw_Data!E3441="Male"),"Male",IF(OR(Raw_Data!E3441="F",Raw_Data!E3441="Female"),"Female","Not Confirmed"))</f>
        <v>Male</v>
      </c>
      <c r="I3441">
        <f>Raw_Data!F3441</f>
        <v>31</v>
      </c>
      <c r="J3441" t="str">
        <f>FLOOR(Raw_Data!F3441,10)&amp;"-"&amp;FLOOR(Raw_Data!F3441,10)+9</f>
        <v>30-39</v>
      </c>
      <c r="K3441" t="str">
        <f>Raw_Data!G3441</f>
        <v>Pacific Islander</v>
      </c>
      <c r="L3441" t="str">
        <f>Raw_Data!H3441</f>
        <v>Orthopedics</v>
      </c>
      <c r="M3441" t="str">
        <f>IF(Raw_Data!I3441=TRUE,"Admitted","Not Admitted")</f>
        <v>Not Admitted</v>
      </c>
      <c r="N3441">
        <f>IF(Raw_Data!J3441="","Not Rated",Raw_Data!J3441)</f>
        <v>7</v>
      </c>
      <c r="O3441">
        <f>Raw_Data!K3441</f>
        <v>19</v>
      </c>
      <c r="P3441" t="str">
        <f>IF(Raw_Data!K3441&lt;=30,"Within Time","Delayed")</f>
        <v>Within Time</v>
      </c>
    </row>
    <row r="3442" spans="1:16" x14ac:dyDescent="0.35">
      <c r="A3442" t="str">
        <f>Raw_Data!A3442</f>
        <v>123-53-7138</v>
      </c>
      <c r="B3442" s="2">
        <f>Raw_Data!B3442</f>
        <v>45230.947222222218</v>
      </c>
      <c r="C3442">
        <f>HOUR(Raw_Data!B3442)</f>
        <v>22</v>
      </c>
      <c r="D3442" t="str">
        <f>TEXT(Raw_Data!B3442,"mmm")</f>
        <v>Oct</v>
      </c>
      <c r="E3442">
        <f>YEAR(Raw_Data!B3442)</f>
        <v>2023</v>
      </c>
      <c r="F3442" t="str">
        <f>TEXT(Raw_Data!B3442,"mmm-yy")</f>
        <v>Oct-23</v>
      </c>
      <c r="G3442" t="str">
        <f>PROPER(Raw_Data!C3442&amp;". "&amp;Raw_Data!D3442)</f>
        <v>V. Kingsley</v>
      </c>
      <c r="H3442" t="str">
        <f>IF(OR(Raw_Data!E3442="M",Raw_Data!E3442="Male"),"Male",IF(OR(Raw_Data!E3442="F",Raw_Data!E3442="Female"),"Female","Not Confirmed"))</f>
        <v>Female</v>
      </c>
      <c r="I3442">
        <f>Raw_Data!F3442</f>
        <v>21</v>
      </c>
      <c r="J3442" t="str">
        <f>FLOOR(Raw_Data!F3442,10)&amp;"-"&amp;FLOOR(Raw_Data!F3442,10)+9</f>
        <v>20-29</v>
      </c>
      <c r="K3442" t="str">
        <f>Raw_Data!G3442</f>
        <v>Asian</v>
      </c>
      <c r="L3442" t="str">
        <f>Raw_Data!H3442</f>
        <v>None</v>
      </c>
      <c r="M3442" t="str">
        <f>IF(Raw_Data!I3442=TRUE,"Admitted","Not Admitted")</f>
        <v>Not Admitted</v>
      </c>
      <c r="N3442" t="str">
        <f>IF(Raw_Data!J3442="","Not Rated",Raw_Data!J3442)</f>
        <v>Not Rated</v>
      </c>
      <c r="O3442">
        <f>Raw_Data!K3442</f>
        <v>23</v>
      </c>
      <c r="P3442" t="str">
        <f>IF(Raw_Data!K3442&lt;=30,"Within Time","Delayed")</f>
        <v>Within Time</v>
      </c>
    </row>
    <row r="3443" spans="1:16" x14ac:dyDescent="0.35">
      <c r="A3443" t="str">
        <f>Raw_Data!A3443</f>
        <v>375-38-2943</v>
      </c>
      <c r="B3443" s="2">
        <f>Raw_Data!B3443</f>
        <v>45231.162499999999</v>
      </c>
      <c r="C3443">
        <f>HOUR(Raw_Data!B3443)</f>
        <v>3</v>
      </c>
      <c r="D3443" t="str">
        <f>TEXT(Raw_Data!B3443,"mmm")</f>
        <v>Nov</v>
      </c>
      <c r="E3443">
        <f>YEAR(Raw_Data!B3443)</f>
        <v>2023</v>
      </c>
      <c r="F3443" t="str">
        <f>TEXT(Raw_Data!B3443,"mmm-yy")</f>
        <v>Nov-23</v>
      </c>
      <c r="G3443" t="str">
        <f>PROPER(Raw_Data!C3443&amp;". "&amp;Raw_Data!D3443)</f>
        <v>G. Dankworth</v>
      </c>
      <c r="H3443" t="str">
        <f>IF(OR(Raw_Data!E3443="M",Raw_Data!E3443="Male"),"Male",IF(OR(Raw_Data!E3443="F",Raw_Data!E3443="Female"),"Female","Not Confirmed"))</f>
        <v>Male</v>
      </c>
      <c r="I3443">
        <f>Raw_Data!F3443</f>
        <v>31</v>
      </c>
      <c r="J3443" t="str">
        <f>FLOOR(Raw_Data!F3443,10)&amp;"-"&amp;FLOOR(Raw_Data!F3443,10)+9</f>
        <v>30-39</v>
      </c>
      <c r="K3443" t="str">
        <f>Raw_Data!G3443</f>
        <v>White</v>
      </c>
      <c r="L3443" t="str">
        <f>Raw_Data!H3443</f>
        <v>None</v>
      </c>
      <c r="M3443" t="str">
        <f>IF(Raw_Data!I3443=TRUE,"Admitted","Not Admitted")</f>
        <v>Admitted</v>
      </c>
      <c r="N3443">
        <f>IF(Raw_Data!J3443="","Not Rated",Raw_Data!J3443)</f>
        <v>9</v>
      </c>
      <c r="O3443">
        <f>Raw_Data!K3443</f>
        <v>31</v>
      </c>
      <c r="P3443" t="str">
        <f>IF(Raw_Data!K3443&lt;=30,"Within Time","Delayed")</f>
        <v>Delayed</v>
      </c>
    </row>
    <row r="3444" spans="1:16" x14ac:dyDescent="0.35">
      <c r="A3444" t="str">
        <f>Raw_Data!A3444</f>
        <v>672-19-9243</v>
      </c>
      <c r="B3444" s="2">
        <f>Raw_Data!B3444</f>
        <v>45231.267361111109</v>
      </c>
      <c r="C3444">
        <f>HOUR(Raw_Data!B3444)</f>
        <v>6</v>
      </c>
      <c r="D3444" t="str">
        <f>TEXT(Raw_Data!B3444,"mmm")</f>
        <v>Nov</v>
      </c>
      <c r="E3444">
        <f>YEAR(Raw_Data!B3444)</f>
        <v>2023</v>
      </c>
      <c r="F3444" t="str">
        <f>TEXT(Raw_Data!B3444,"mmm-yy")</f>
        <v>Nov-23</v>
      </c>
      <c r="G3444" t="str">
        <f>PROPER(Raw_Data!C3444&amp;". "&amp;Raw_Data!D3444)</f>
        <v>K. Stanlack</v>
      </c>
      <c r="H3444" t="str">
        <f>IF(OR(Raw_Data!E3444="M",Raw_Data!E3444="Male"),"Male",IF(OR(Raw_Data!E3444="F",Raw_Data!E3444="Female"),"Female","Not Confirmed"))</f>
        <v>Female</v>
      </c>
      <c r="I3444">
        <f>Raw_Data!F3444</f>
        <v>33</v>
      </c>
      <c r="J3444" t="str">
        <f>FLOOR(Raw_Data!F3444,10)&amp;"-"&amp;FLOOR(Raw_Data!F3444,10)+9</f>
        <v>30-39</v>
      </c>
      <c r="K3444" t="str">
        <f>Raw_Data!G3444</f>
        <v>Unknown</v>
      </c>
      <c r="L3444" t="str">
        <f>Raw_Data!H3444</f>
        <v>Orthopedics</v>
      </c>
      <c r="M3444" t="str">
        <f>IF(Raw_Data!I3444=TRUE,"Admitted","Not Admitted")</f>
        <v>Not Admitted</v>
      </c>
      <c r="N3444" t="str">
        <f>IF(Raw_Data!J3444="","Not Rated",Raw_Data!J3444)</f>
        <v>Not Rated</v>
      </c>
      <c r="O3444">
        <f>Raw_Data!K3444</f>
        <v>34</v>
      </c>
      <c r="P3444" t="str">
        <f>IF(Raw_Data!K3444&lt;=30,"Within Time","Delayed")</f>
        <v>Delayed</v>
      </c>
    </row>
    <row r="3445" spans="1:16" x14ac:dyDescent="0.35">
      <c r="A3445" t="str">
        <f>Raw_Data!A3445</f>
        <v>201-81-1498</v>
      </c>
      <c r="B3445" s="2">
        <f>Raw_Data!B3445</f>
        <v>45231.291666666657</v>
      </c>
      <c r="C3445">
        <f>HOUR(Raw_Data!B3445)</f>
        <v>7</v>
      </c>
      <c r="D3445" t="str">
        <f>TEXT(Raw_Data!B3445,"mmm")</f>
        <v>Nov</v>
      </c>
      <c r="E3445">
        <f>YEAR(Raw_Data!B3445)</f>
        <v>2023</v>
      </c>
      <c r="F3445" t="str">
        <f>TEXT(Raw_Data!B3445,"mmm-yy")</f>
        <v>Nov-23</v>
      </c>
      <c r="G3445" t="str">
        <f>PROPER(Raw_Data!C3445&amp;". "&amp;Raw_Data!D3445)</f>
        <v>K. Tunstall</v>
      </c>
      <c r="H3445" t="str">
        <f>IF(OR(Raw_Data!E3445="M",Raw_Data!E3445="Male"),"Male",IF(OR(Raw_Data!E3445="F",Raw_Data!E3445="Female"),"Female","Not Confirmed"))</f>
        <v>Female</v>
      </c>
      <c r="I3445">
        <f>Raw_Data!F3445</f>
        <v>75</v>
      </c>
      <c r="J3445" t="str">
        <f>FLOOR(Raw_Data!F3445,10)&amp;"-"&amp;FLOOR(Raw_Data!F3445,10)+9</f>
        <v>70-79</v>
      </c>
      <c r="K3445" t="str">
        <f>Raw_Data!G3445</f>
        <v>White</v>
      </c>
      <c r="L3445" t="str">
        <f>Raw_Data!H3445</f>
        <v>None</v>
      </c>
      <c r="M3445" t="str">
        <f>IF(Raw_Data!I3445=TRUE,"Admitted","Not Admitted")</f>
        <v>Admitted</v>
      </c>
      <c r="N3445" t="str">
        <f>IF(Raw_Data!J3445="","Not Rated",Raw_Data!J3445)</f>
        <v>Not Rated</v>
      </c>
      <c r="O3445">
        <f>Raw_Data!K3445</f>
        <v>54</v>
      </c>
      <c r="P3445" t="str">
        <f>IF(Raw_Data!K3445&lt;=30,"Within Time","Delayed")</f>
        <v>Delayed</v>
      </c>
    </row>
    <row r="3446" spans="1:16" x14ac:dyDescent="0.35">
      <c r="A3446" t="str">
        <f>Raw_Data!A3446</f>
        <v>642-91-3348</v>
      </c>
      <c r="B3446" s="2">
        <f>Raw_Data!B3446</f>
        <v>45231.296527777777</v>
      </c>
      <c r="C3446">
        <f>HOUR(Raw_Data!B3446)</f>
        <v>7</v>
      </c>
      <c r="D3446" t="str">
        <f>TEXT(Raw_Data!B3446,"mmm")</f>
        <v>Nov</v>
      </c>
      <c r="E3446">
        <f>YEAR(Raw_Data!B3446)</f>
        <v>2023</v>
      </c>
      <c r="F3446" t="str">
        <f>TEXT(Raw_Data!B3446,"mmm-yy")</f>
        <v>Nov-23</v>
      </c>
      <c r="G3446" t="str">
        <f>PROPER(Raw_Data!C3446&amp;". "&amp;Raw_Data!D3446)</f>
        <v>G. Quarmby</v>
      </c>
      <c r="H3446" t="str">
        <f>IF(OR(Raw_Data!E3446="M",Raw_Data!E3446="Male"),"Male",IF(OR(Raw_Data!E3446="F",Raw_Data!E3446="Female"),"Female","Not Confirmed"))</f>
        <v>Female</v>
      </c>
      <c r="I3446">
        <f>Raw_Data!F3446</f>
        <v>63</v>
      </c>
      <c r="J3446" t="str">
        <f>FLOOR(Raw_Data!F3446,10)&amp;"-"&amp;FLOOR(Raw_Data!F3446,10)+9</f>
        <v>60-69</v>
      </c>
      <c r="K3446" t="str">
        <f>Raw_Data!G3446</f>
        <v>African American</v>
      </c>
      <c r="L3446" t="str">
        <f>Raw_Data!H3446</f>
        <v>Gastroenterology</v>
      </c>
      <c r="M3446" t="str">
        <f>IF(Raw_Data!I3446=TRUE,"Admitted","Not Admitted")</f>
        <v>Not Admitted</v>
      </c>
      <c r="N3446">
        <f>IF(Raw_Data!J3446="","Not Rated",Raw_Data!J3446)</f>
        <v>6</v>
      </c>
      <c r="O3446">
        <f>Raw_Data!K3446</f>
        <v>36</v>
      </c>
      <c r="P3446" t="str">
        <f>IF(Raw_Data!K3446&lt;=30,"Within Time","Delayed")</f>
        <v>Delayed</v>
      </c>
    </row>
    <row r="3447" spans="1:16" x14ac:dyDescent="0.35">
      <c r="A3447" t="str">
        <f>Raw_Data!A3447</f>
        <v>214-79-1376</v>
      </c>
      <c r="B3447" s="2">
        <f>Raw_Data!B3447</f>
        <v>45231.468055555553</v>
      </c>
      <c r="C3447">
        <f>HOUR(Raw_Data!B3447)</f>
        <v>11</v>
      </c>
      <c r="D3447" t="str">
        <f>TEXT(Raw_Data!B3447,"mmm")</f>
        <v>Nov</v>
      </c>
      <c r="E3447">
        <f>YEAR(Raw_Data!B3447)</f>
        <v>2023</v>
      </c>
      <c r="F3447" t="str">
        <f>TEXT(Raw_Data!B3447,"mmm-yy")</f>
        <v>Nov-23</v>
      </c>
      <c r="G3447" t="str">
        <f>PROPER(Raw_Data!C3447&amp;". "&amp;Raw_Data!D3447)</f>
        <v>V. Yarborough</v>
      </c>
      <c r="H3447" t="str">
        <f>IF(OR(Raw_Data!E3447="M",Raw_Data!E3447="Male"),"Male",IF(OR(Raw_Data!E3447="F",Raw_Data!E3447="Female"),"Female","Not Confirmed"))</f>
        <v>Female</v>
      </c>
      <c r="I3447">
        <f>Raw_Data!F3447</f>
        <v>78</v>
      </c>
      <c r="J3447" t="str">
        <f>FLOOR(Raw_Data!F3447,10)&amp;"-"&amp;FLOOR(Raw_Data!F3447,10)+9</f>
        <v>70-79</v>
      </c>
      <c r="K3447" t="str">
        <f>Raw_Data!G3447</f>
        <v>African American</v>
      </c>
      <c r="L3447" t="str">
        <f>Raw_Data!H3447</f>
        <v>None</v>
      </c>
      <c r="M3447" t="str">
        <f>IF(Raw_Data!I3447=TRUE,"Admitted","Not Admitted")</f>
        <v>Admitted</v>
      </c>
      <c r="N3447" t="str">
        <f>IF(Raw_Data!J3447="","Not Rated",Raw_Data!J3447)</f>
        <v>Not Rated</v>
      </c>
      <c r="O3447">
        <f>Raw_Data!K3447</f>
        <v>54</v>
      </c>
      <c r="P3447" t="str">
        <f>IF(Raw_Data!K3447&lt;=30,"Within Time","Delayed")</f>
        <v>Delayed</v>
      </c>
    </row>
    <row r="3448" spans="1:16" x14ac:dyDescent="0.35">
      <c r="A3448" t="str">
        <f>Raw_Data!A3448</f>
        <v>749-12-9158</v>
      </c>
      <c r="B3448" s="2">
        <f>Raw_Data!B3448</f>
        <v>45231.513888888891</v>
      </c>
      <c r="C3448">
        <f>HOUR(Raw_Data!B3448)</f>
        <v>12</v>
      </c>
      <c r="D3448" t="str">
        <f>TEXT(Raw_Data!B3448,"mmm")</f>
        <v>Nov</v>
      </c>
      <c r="E3448">
        <f>YEAR(Raw_Data!B3448)</f>
        <v>2023</v>
      </c>
      <c r="F3448" t="str">
        <f>TEXT(Raw_Data!B3448,"mmm-yy")</f>
        <v>Nov-23</v>
      </c>
      <c r="G3448" t="str">
        <f>PROPER(Raw_Data!C3448&amp;". "&amp;Raw_Data!D3448)</f>
        <v>S. Kingsley</v>
      </c>
      <c r="H3448" t="str">
        <f>IF(OR(Raw_Data!E3448="M",Raw_Data!E3448="Male"),"Male",IF(OR(Raw_Data!E3448="F",Raw_Data!E3448="Female"),"Female","Not Confirmed"))</f>
        <v>Female</v>
      </c>
      <c r="I3448">
        <f>Raw_Data!F3448</f>
        <v>34</v>
      </c>
      <c r="J3448" t="str">
        <f>FLOOR(Raw_Data!F3448,10)&amp;"-"&amp;FLOOR(Raw_Data!F3448,10)+9</f>
        <v>30-39</v>
      </c>
      <c r="K3448" t="str">
        <f>Raw_Data!G3448</f>
        <v>Unknown</v>
      </c>
      <c r="L3448" t="str">
        <f>Raw_Data!H3448</f>
        <v>None</v>
      </c>
      <c r="M3448" t="str">
        <f>IF(Raw_Data!I3448=TRUE,"Admitted","Not Admitted")</f>
        <v>Not Admitted</v>
      </c>
      <c r="N3448" t="str">
        <f>IF(Raw_Data!J3448="","Not Rated",Raw_Data!J3448)</f>
        <v>Not Rated</v>
      </c>
      <c r="O3448">
        <f>Raw_Data!K3448</f>
        <v>19</v>
      </c>
      <c r="P3448" t="str">
        <f>IF(Raw_Data!K3448&lt;=30,"Within Time","Delayed")</f>
        <v>Within Time</v>
      </c>
    </row>
    <row r="3449" spans="1:16" x14ac:dyDescent="0.35">
      <c r="A3449" t="str">
        <f>Raw_Data!A3449</f>
        <v>596-80-4181</v>
      </c>
      <c r="B3449" s="2">
        <f>Raw_Data!B3449</f>
        <v>45231.5625</v>
      </c>
      <c r="C3449">
        <f>HOUR(Raw_Data!B3449)</f>
        <v>13</v>
      </c>
      <c r="D3449" t="str">
        <f>TEXT(Raw_Data!B3449,"mmm")</f>
        <v>Nov</v>
      </c>
      <c r="E3449">
        <f>YEAR(Raw_Data!B3449)</f>
        <v>2023</v>
      </c>
      <c r="F3449" t="str">
        <f>TEXT(Raw_Data!B3449,"mmm-yy")</f>
        <v>Nov-23</v>
      </c>
      <c r="G3449" t="str">
        <f>PROPER(Raw_Data!C3449&amp;". "&amp;Raw_Data!D3449)</f>
        <v>Q. Crebo</v>
      </c>
      <c r="H3449" t="str">
        <f>IF(OR(Raw_Data!E3449="M",Raw_Data!E3449="Male"),"Male",IF(OR(Raw_Data!E3449="F",Raw_Data!E3449="Female"),"Female","Not Confirmed"))</f>
        <v>Female</v>
      </c>
      <c r="I3449">
        <f>Raw_Data!F3449</f>
        <v>51</v>
      </c>
      <c r="J3449" t="str">
        <f>FLOOR(Raw_Data!F3449,10)&amp;"-"&amp;FLOOR(Raw_Data!F3449,10)+9</f>
        <v>50-59</v>
      </c>
      <c r="K3449" t="str">
        <f>Raw_Data!G3449</f>
        <v>White</v>
      </c>
      <c r="L3449" t="str">
        <f>Raw_Data!H3449</f>
        <v>General Practice</v>
      </c>
      <c r="M3449" t="str">
        <f>IF(Raw_Data!I3449=TRUE,"Admitted","Not Admitted")</f>
        <v>Not Admitted</v>
      </c>
      <c r="N3449">
        <f>IF(Raw_Data!J3449="","Not Rated",Raw_Data!J3449)</f>
        <v>7</v>
      </c>
      <c r="O3449">
        <f>Raw_Data!K3449</f>
        <v>29</v>
      </c>
      <c r="P3449" t="str">
        <f>IF(Raw_Data!K3449&lt;=30,"Within Time","Delayed")</f>
        <v>Within Time</v>
      </c>
    </row>
    <row r="3450" spans="1:16" x14ac:dyDescent="0.35">
      <c r="A3450" t="str">
        <f>Raw_Data!A3450</f>
        <v>904-44-1113</v>
      </c>
      <c r="B3450" s="2">
        <f>Raw_Data!B3450</f>
        <v>45231.674305555563</v>
      </c>
      <c r="C3450">
        <f>HOUR(Raw_Data!B3450)</f>
        <v>16</v>
      </c>
      <c r="D3450" t="str">
        <f>TEXT(Raw_Data!B3450,"mmm")</f>
        <v>Nov</v>
      </c>
      <c r="E3450">
        <f>YEAR(Raw_Data!B3450)</f>
        <v>2023</v>
      </c>
      <c r="F3450" t="str">
        <f>TEXT(Raw_Data!B3450,"mmm-yy")</f>
        <v>Nov-23</v>
      </c>
      <c r="G3450" t="str">
        <f>PROPER(Raw_Data!C3450&amp;". "&amp;Raw_Data!D3450)</f>
        <v>I. Fairbairn</v>
      </c>
      <c r="H3450" t="str">
        <f>IF(OR(Raw_Data!E3450="M",Raw_Data!E3450="Male"),"Male",IF(OR(Raw_Data!E3450="F",Raw_Data!E3450="Female"),"Female","Not Confirmed"))</f>
        <v>Male</v>
      </c>
      <c r="I3450">
        <f>Raw_Data!F3450</f>
        <v>9</v>
      </c>
      <c r="J3450" t="str">
        <f>FLOOR(Raw_Data!F3450,10)&amp;"-"&amp;FLOOR(Raw_Data!F3450,10)+9</f>
        <v>0-9</v>
      </c>
      <c r="K3450" t="str">
        <f>Raw_Data!G3450</f>
        <v>White</v>
      </c>
      <c r="L3450" t="str">
        <f>Raw_Data!H3450</f>
        <v>None</v>
      </c>
      <c r="M3450" t="str">
        <f>IF(Raw_Data!I3450=TRUE,"Admitted","Not Admitted")</f>
        <v>Admitted</v>
      </c>
      <c r="N3450" t="str">
        <f>IF(Raw_Data!J3450="","Not Rated",Raw_Data!J3450)</f>
        <v>Not Rated</v>
      </c>
      <c r="O3450">
        <f>Raw_Data!K3450</f>
        <v>43</v>
      </c>
      <c r="P3450" t="str">
        <f>IF(Raw_Data!K3450&lt;=30,"Within Time","Delayed")</f>
        <v>Delayed</v>
      </c>
    </row>
    <row r="3451" spans="1:16" x14ac:dyDescent="0.35">
      <c r="A3451" t="str">
        <f>Raw_Data!A3451</f>
        <v>131-92-5338</v>
      </c>
      <c r="B3451" s="2">
        <f>Raw_Data!B3451</f>
        <v>45231.739583333343</v>
      </c>
      <c r="C3451">
        <f>HOUR(Raw_Data!B3451)</f>
        <v>17</v>
      </c>
      <c r="D3451" t="str">
        <f>TEXT(Raw_Data!B3451,"mmm")</f>
        <v>Nov</v>
      </c>
      <c r="E3451">
        <f>YEAR(Raw_Data!B3451)</f>
        <v>2023</v>
      </c>
      <c r="F3451" t="str">
        <f>TEXT(Raw_Data!B3451,"mmm-yy")</f>
        <v>Nov-23</v>
      </c>
      <c r="G3451" t="str">
        <f>PROPER(Raw_Data!C3451&amp;". "&amp;Raw_Data!D3451)</f>
        <v>H. Methuen</v>
      </c>
      <c r="H3451" t="str">
        <f>IF(OR(Raw_Data!E3451="M",Raw_Data!E3451="Male"),"Male",IF(OR(Raw_Data!E3451="F",Raw_Data!E3451="Female"),"Female","Not Confirmed"))</f>
        <v>Male</v>
      </c>
      <c r="I3451">
        <f>Raw_Data!F3451</f>
        <v>59</v>
      </c>
      <c r="J3451" t="str">
        <f>FLOOR(Raw_Data!F3451,10)&amp;"-"&amp;FLOOR(Raw_Data!F3451,10)+9</f>
        <v>50-59</v>
      </c>
      <c r="K3451" t="str">
        <f>Raw_Data!G3451</f>
        <v>Two or More Races</v>
      </c>
      <c r="L3451" t="str">
        <f>Raw_Data!H3451</f>
        <v>None</v>
      </c>
      <c r="M3451" t="str">
        <f>IF(Raw_Data!I3451=TRUE,"Admitted","Not Admitted")</f>
        <v>Admitted</v>
      </c>
      <c r="N3451" t="str">
        <f>IF(Raw_Data!J3451="","Not Rated",Raw_Data!J3451)</f>
        <v>Not Rated</v>
      </c>
      <c r="O3451">
        <f>Raw_Data!K3451</f>
        <v>35</v>
      </c>
      <c r="P3451" t="str">
        <f>IF(Raw_Data!K3451&lt;=30,"Within Time","Delayed")</f>
        <v>Delayed</v>
      </c>
    </row>
    <row r="3452" spans="1:16" x14ac:dyDescent="0.35">
      <c r="A3452" t="str">
        <f>Raw_Data!A3452</f>
        <v>332-13-6656</v>
      </c>
      <c r="B3452" s="2">
        <f>Raw_Data!B3452</f>
        <v>45231.779861111107</v>
      </c>
      <c r="C3452">
        <f>HOUR(Raw_Data!B3452)</f>
        <v>18</v>
      </c>
      <c r="D3452" t="str">
        <f>TEXT(Raw_Data!B3452,"mmm")</f>
        <v>Nov</v>
      </c>
      <c r="E3452">
        <f>YEAR(Raw_Data!B3452)</f>
        <v>2023</v>
      </c>
      <c r="F3452" t="str">
        <f>TEXT(Raw_Data!B3452,"mmm-yy")</f>
        <v>Nov-23</v>
      </c>
      <c r="G3452" t="str">
        <f>PROPER(Raw_Data!C3452&amp;". "&amp;Raw_Data!D3452)</f>
        <v>B. Middleditch</v>
      </c>
      <c r="H3452" t="str">
        <f>IF(OR(Raw_Data!E3452="M",Raw_Data!E3452="Male"),"Male",IF(OR(Raw_Data!E3452="F",Raw_Data!E3452="Female"),"Female","Not Confirmed"))</f>
        <v>Female</v>
      </c>
      <c r="I3452">
        <f>Raw_Data!F3452</f>
        <v>48</v>
      </c>
      <c r="J3452" t="str">
        <f>FLOOR(Raw_Data!F3452,10)&amp;"-"&amp;FLOOR(Raw_Data!F3452,10)+9</f>
        <v>40-49</v>
      </c>
      <c r="K3452" t="str">
        <f>Raw_Data!G3452</f>
        <v>White</v>
      </c>
      <c r="L3452" t="str">
        <f>Raw_Data!H3452</f>
        <v>None</v>
      </c>
      <c r="M3452" t="str">
        <f>IF(Raw_Data!I3452=TRUE,"Admitted","Not Admitted")</f>
        <v>Admitted</v>
      </c>
      <c r="N3452" t="str">
        <f>IF(Raw_Data!J3452="","Not Rated",Raw_Data!J3452)</f>
        <v>Not Rated</v>
      </c>
      <c r="O3452">
        <f>Raw_Data!K3452</f>
        <v>21</v>
      </c>
      <c r="P3452" t="str">
        <f>IF(Raw_Data!K3452&lt;=30,"Within Time","Delayed")</f>
        <v>Within Time</v>
      </c>
    </row>
    <row r="3453" spans="1:16" x14ac:dyDescent="0.35">
      <c r="A3453" t="str">
        <f>Raw_Data!A3453</f>
        <v>147-17-9065</v>
      </c>
      <c r="B3453" s="2">
        <f>Raw_Data!B3453</f>
        <v>45231.962500000001</v>
      </c>
      <c r="C3453">
        <f>HOUR(Raw_Data!B3453)</f>
        <v>23</v>
      </c>
      <c r="D3453" t="str">
        <f>TEXT(Raw_Data!B3453,"mmm")</f>
        <v>Nov</v>
      </c>
      <c r="E3453">
        <f>YEAR(Raw_Data!B3453)</f>
        <v>2023</v>
      </c>
      <c r="F3453" t="str">
        <f>TEXT(Raw_Data!B3453,"mmm-yy")</f>
        <v>Nov-23</v>
      </c>
      <c r="G3453" t="str">
        <f>PROPER(Raw_Data!C3453&amp;". "&amp;Raw_Data!D3453)</f>
        <v>C. Kershaw</v>
      </c>
      <c r="H3453" t="str">
        <f>IF(OR(Raw_Data!E3453="M",Raw_Data!E3453="Male"),"Male",IF(OR(Raw_Data!E3453="F",Raw_Data!E3453="Female"),"Female","Not Confirmed"))</f>
        <v>Female</v>
      </c>
      <c r="I3453">
        <f>Raw_Data!F3453</f>
        <v>35</v>
      </c>
      <c r="J3453" t="str">
        <f>FLOOR(Raw_Data!F3453,10)&amp;"-"&amp;FLOOR(Raw_Data!F3453,10)+9</f>
        <v>30-39</v>
      </c>
      <c r="K3453" t="str">
        <f>Raw_Data!G3453</f>
        <v>White</v>
      </c>
      <c r="L3453" t="str">
        <f>Raw_Data!H3453</f>
        <v>None</v>
      </c>
      <c r="M3453" t="str">
        <f>IF(Raw_Data!I3453=TRUE,"Admitted","Not Admitted")</f>
        <v>Admitted</v>
      </c>
      <c r="N3453" t="str">
        <f>IF(Raw_Data!J3453="","Not Rated",Raw_Data!J3453)</f>
        <v>Not Rated</v>
      </c>
      <c r="O3453">
        <f>Raw_Data!K3453</f>
        <v>19</v>
      </c>
      <c r="P3453" t="str">
        <f>IF(Raw_Data!K3453&lt;=30,"Within Time","Delayed")</f>
        <v>Within Time</v>
      </c>
    </row>
    <row r="3454" spans="1:16" x14ac:dyDescent="0.35">
      <c r="A3454" t="str">
        <f>Raw_Data!A3454</f>
        <v>802-84-8173</v>
      </c>
      <c r="B3454" s="2">
        <f>Raw_Data!B3454</f>
        <v>45232.128472222219</v>
      </c>
      <c r="C3454">
        <f>HOUR(Raw_Data!B3454)</f>
        <v>3</v>
      </c>
      <c r="D3454" t="str">
        <f>TEXT(Raw_Data!B3454,"mmm")</f>
        <v>Nov</v>
      </c>
      <c r="E3454">
        <f>YEAR(Raw_Data!B3454)</f>
        <v>2023</v>
      </c>
      <c r="F3454" t="str">
        <f>TEXT(Raw_Data!B3454,"mmm-yy")</f>
        <v>Nov-23</v>
      </c>
      <c r="G3454" t="str">
        <f>PROPER(Raw_Data!C3454&amp;". "&amp;Raw_Data!D3454)</f>
        <v>K. Merriweather</v>
      </c>
      <c r="H3454" t="str">
        <f>IF(OR(Raw_Data!E3454="M",Raw_Data!E3454="Male"),"Male",IF(OR(Raw_Data!E3454="F",Raw_Data!E3454="Female"),"Female","Not Confirmed"))</f>
        <v>Male</v>
      </c>
      <c r="I3454">
        <f>Raw_Data!F3454</f>
        <v>38</v>
      </c>
      <c r="J3454" t="str">
        <f>FLOOR(Raw_Data!F3454,10)&amp;"-"&amp;FLOOR(Raw_Data!F3454,10)+9</f>
        <v>30-39</v>
      </c>
      <c r="K3454" t="str">
        <f>Raw_Data!G3454</f>
        <v>African American</v>
      </c>
      <c r="L3454" t="str">
        <f>Raw_Data!H3454</f>
        <v>None</v>
      </c>
      <c r="M3454" t="str">
        <f>IF(Raw_Data!I3454=TRUE,"Admitted","Not Admitted")</f>
        <v>Admitted</v>
      </c>
      <c r="N3454" t="str">
        <f>IF(Raw_Data!J3454="","Not Rated",Raw_Data!J3454)</f>
        <v>Not Rated</v>
      </c>
      <c r="O3454">
        <f>Raw_Data!K3454</f>
        <v>13</v>
      </c>
      <c r="P3454" t="str">
        <f>IF(Raw_Data!K3454&lt;=30,"Within Time","Delayed")</f>
        <v>Within Time</v>
      </c>
    </row>
    <row r="3455" spans="1:16" x14ac:dyDescent="0.35">
      <c r="A3455" t="str">
        <f>Raw_Data!A3455</f>
        <v>643-29-8362</v>
      </c>
      <c r="B3455" s="2">
        <f>Raw_Data!B3455</f>
        <v>45232.302083333343</v>
      </c>
      <c r="C3455">
        <f>HOUR(Raw_Data!B3455)</f>
        <v>7</v>
      </c>
      <c r="D3455" t="str">
        <f>TEXT(Raw_Data!B3455,"mmm")</f>
        <v>Nov</v>
      </c>
      <c r="E3455">
        <f>YEAR(Raw_Data!B3455)</f>
        <v>2023</v>
      </c>
      <c r="F3455" t="str">
        <f>TEXT(Raw_Data!B3455,"mmm-yy")</f>
        <v>Nov-23</v>
      </c>
      <c r="G3455" t="str">
        <f>PROPER(Raw_Data!C3455&amp;". "&amp;Raw_Data!D3455)</f>
        <v>I. Honeysett</v>
      </c>
      <c r="H3455" t="str">
        <f>IF(OR(Raw_Data!E3455="M",Raw_Data!E3455="Male"),"Male",IF(OR(Raw_Data!E3455="F",Raw_Data!E3455="Female"),"Female","Not Confirmed"))</f>
        <v>Male</v>
      </c>
      <c r="I3455">
        <f>Raw_Data!F3455</f>
        <v>65</v>
      </c>
      <c r="J3455" t="str">
        <f>FLOOR(Raw_Data!F3455,10)&amp;"-"&amp;FLOOR(Raw_Data!F3455,10)+9</f>
        <v>60-69</v>
      </c>
      <c r="K3455" t="str">
        <f>Raw_Data!G3455</f>
        <v>African American</v>
      </c>
      <c r="L3455" t="str">
        <f>Raw_Data!H3455</f>
        <v>None</v>
      </c>
      <c r="M3455" t="str">
        <f>IF(Raw_Data!I3455=TRUE,"Admitted","Not Admitted")</f>
        <v>Admitted</v>
      </c>
      <c r="N3455" t="str">
        <f>IF(Raw_Data!J3455="","Not Rated",Raw_Data!J3455)</f>
        <v>Not Rated</v>
      </c>
      <c r="O3455">
        <f>Raw_Data!K3455</f>
        <v>59</v>
      </c>
      <c r="P3455" t="str">
        <f>IF(Raw_Data!K3455&lt;=30,"Within Time","Delayed")</f>
        <v>Delayed</v>
      </c>
    </row>
    <row r="3456" spans="1:16" x14ac:dyDescent="0.35">
      <c r="A3456" t="str">
        <f>Raw_Data!A3456</f>
        <v>728-30-7517</v>
      </c>
      <c r="B3456" s="2">
        <f>Raw_Data!B3456</f>
        <v>45232.365972222222</v>
      </c>
      <c r="C3456">
        <f>HOUR(Raw_Data!B3456)</f>
        <v>8</v>
      </c>
      <c r="D3456" t="str">
        <f>TEXT(Raw_Data!B3456,"mmm")</f>
        <v>Nov</v>
      </c>
      <c r="E3456">
        <f>YEAR(Raw_Data!B3456)</f>
        <v>2023</v>
      </c>
      <c r="F3456" t="str">
        <f>TEXT(Raw_Data!B3456,"mmm-yy")</f>
        <v>Nov-23</v>
      </c>
      <c r="G3456" t="str">
        <f>PROPER(Raw_Data!C3456&amp;". "&amp;Raw_Data!D3456)</f>
        <v>I. Yarborough</v>
      </c>
      <c r="H3456" t="str">
        <f>IF(OR(Raw_Data!E3456="M",Raw_Data!E3456="Male"),"Male",IF(OR(Raw_Data!E3456="F",Raw_Data!E3456="Female"),"Female","Not Confirmed"))</f>
        <v>Male</v>
      </c>
      <c r="I3456">
        <f>Raw_Data!F3456</f>
        <v>64</v>
      </c>
      <c r="J3456" t="str">
        <f>FLOOR(Raw_Data!F3456,10)&amp;"-"&amp;FLOOR(Raw_Data!F3456,10)+9</f>
        <v>60-69</v>
      </c>
      <c r="K3456" t="str">
        <f>Raw_Data!G3456</f>
        <v>Unknown</v>
      </c>
      <c r="L3456" t="str">
        <f>Raw_Data!H3456</f>
        <v>None</v>
      </c>
      <c r="M3456" t="str">
        <f>IF(Raw_Data!I3456=TRUE,"Admitted","Not Admitted")</f>
        <v>Not Admitted</v>
      </c>
      <c r="N3456" t="str">
        <f>IF(Raw_Data!J3456="","Not Rated",Raw_Data!J3456)</f>
        <v>Not Rated</v>
      </c>
      <c r="O3456">
        <f>Raw_Data!K3456</f>
        <v>44</v>
      </c>
      <c r="P3456" t="str">
        <f>IF(Raw_Data!K3456&lt;=30,"Within Time","Delayed")</f>
        <v>Delayed</v>
      </c>
    </row>
    <row r="3457" spans="1:16" x14ac:dyDescent="0.35">
      <c r="A3457" t="str">
        <f>Raw_Data!A3457</f>
        <v>942-57-4842</v>
      </c>
      <c r="B3457" s="2">
        <f>Raw_Data!B3457</f>
        <v>45232.40347222222</v>
      </c>
      <c r="C3457">
        <f>HOUR(Raw_Data!B3457)</f>
        <v>9</v>
      </c>
      <c r="D3457" t="str">
        <f>TEXT(Raw_Data!B3457,"mmm")</f>
        <v>Nov</v>
      </c>
      <c r="E3457">
        <f>YEAR(Raw_Data!B3457)</f>
        <v>2023</v>
      </c>
      <c r="F3457" t="str">
        <f>TEXT(Raw_Data!B3457,"mmm-yy")</f>
        <v>Nov-23</v>
      </c>
      <c r="G3457" t="str">
        <f>PROPER(Raw_Data!C3457&amp;". "&amp;Raw_Data!D3457)</f>
        <v>B. Garfield</v>
      </c>
      <c r="H3457" t="str">
        <f>IF(OR(Raw_Data!E3457="M",Raw_Data!E3457="Male"),"Male",IF(OR(Raw_Data!E3457="F",Raw_Data!E3457="Female"),"Female","Not Confirmed"))</f>
        <v>Female</v>
      </c>
      <c r="I3457">
        <f>Raw_Data!F3457</f>
        <v>24</v>
      </c>
      <c r="J3457" t="str">
        <f>FLOOR(Raw_Data!F3457,10)&amp;"-"&amp;FLOOR(Raw_Data!F3457,10)+9</f>
        <v>20-29</v>
      </c>
      <c r="K3457" t="str">
        <f>Raw_Data!G3457</f>
        <v>African American</v>
      </c>
      <c r="L3457" t="str">
        <f>Raw_Data!H3457</f>
        <v>None</v>
      </c>
      <c r="M3457" t="str">
        <f>IF(Raw_Data!I3457=TRUE,"Admitted","Not Admitted")</f>
        <v>Not Admitted</v>
      </c>
      <c r="N3457">
        <f>IF(Raw_Data!J3457="","Not Rated",Raw_Data!J3457)</f>
        <v>6</v>
      </c>
      <c r="O3457">
        <f>Raw_Data!K3457</f>
        <v>38</v>
      </c>
      <c r="P3457" t="str">
        <f>IF(Raw_Data!K3457&lt;=30,"Within Time","Delayed")</f>
        <v>Delayed</v>
      </c>
    </row>
    <row r="3458" spans="1:16" x14ac:dyDescent="0.35">
      <c r="A3458" t="str">
        <f>Raw_Data!A3458</f>
        <v>538-16-1795</v>
      </c>
      <c r="B3458" s="2">
        <f>Raw_Data!B3458</f>
        <v>45232.406944444447</v>
      </c>
      <c r="C3458">
        <f>HOUR(Raw_Data!B3458)</f>
        <v>9</v>
      </c>
      <c r="D3458" t="str">
        <f>TEXT(Raw_Data!B3458,"mmm")</f>
        <v>Nov</v>
      </c>
      <c r="E3458">
        <f>YEAR(Raw_Data!B3458)</f>
        <v>2023</v>
      </c>
      <c r="F3458" t="str">
        <f>TEXT(Raw_Data!B3458,"mmm-yy")</f>
        <v>Nov-23</v>
      </c>
      <c r="G3458" t="str">
        <f>PROPER(Raw_Data!C3458&amp;". "&amp;Raw_Data!D3458)</f>
        <v>U. Cholmondeley</v>
      </c>
      <c r="H3458" t="str">
        <f>IF(OR(Raw_Data!E3458="M",Raw_Data!E3458="Male"),"Male",IF(OR(Raw_Data!E3458="F",Raw_Data!E3458="Female"),"Female","Not Confirmed"))</f>
        <v>Male</v>
      </c>
      <c r="I3458">
        <f>Raw_Data!F3458</f>
        <v>50</v>
      </c>
      <c r="J3458" t="str">
        <f>FLOOR(Raw_Data!F3458,10)&amp;"-"&amp;FLOOR(Raw_Data!F3458,10)+9</f>
        <v>50-59</v>
      </c>
      <c r="K3458" t="str">
        <f>Raw_Data!G3458</f>
        <v>Unknown</v>
      </c>
      <c r="L3458" t="str">
        <f>Raw_Data!H3458</f>
        <v>None</v>
      </c>
      <c r="M3458" t="str">
        <f>IF(Raw_Data!I3458=TRUE,"Admitted","Not Admitted")</f>
        <v>Not Admitted</v>
      </c>
      <c r="N3458" t="str">
        <f>IF(Raw_Data!J3458="","Not Rated",Raw_Data!J3458)</f>
        <v>Not Rated</v>
      </c>
      <c r="O3458">
        <f>Raw_Data!K3458</f>
        <v>45</v>
      </c>
      <c r="P3458" t="str">
        <f>IF(Raw_Data!K3458&lt;=30,"Within Time","Delayed")</f>
        <v>Delayed</v>
      </c>
    </row>
    <row r="3459" spans="1:16" x14ac:dyDescent="0.35">
      <c r="A3459" t="str">
        <f>Raw_Data!A3459</f>
        <v>143-86-6273</v>
      </c>
      <c r="B3459" s="2">
        <f>Raw_Data!B3459</f>
        <v>45232.478472222218</v>
      </c>
      <c r="C3459">
        <f>HOUR(Raw_Data!B3459)</f>
        <v>11</v>
      </c>
      <c r="D3459" t="str">
        <f>TEXT(Raw_Data!B3459,"mmm")</f>
        <v>Nov</v>
      </c>
      <c r="E3459">
        <f>YEAR(Raw_Data!B3459)</f>
        <v>2023</v>
      </c>
      <c r="F3459" t="str">
        <f>TEXT(Raw_Data!B3459,"mmm-yy")</f>
        <v>Nov-23</v>
      </c>
      <c r="G3459" t="str">
        <f>PROPER(Raw_Data!C3459&amp;". "&amp;Raw_Data!D3459)</f>
        <v>T. Kershaw</v>
      </c>
      <c r="H3459" t="str">
        <f>IF(OR(Raw_Data!E3459="M",Raw_Data!E3459="Male"),"Male",IF(OR(Raw_Data!E3459="F",Raw_Data!E3459="Female"),"Female","Not Confirmed"))</f>
        <v>Female</v>
      </c>
      <c r="I3459">
        <f>Raw_Data!F3459</f>
        <v>14</v>
      </c>
      <c r="J3459" t="str">
        <f>FLOOR(Raw_Data!F3459,10)&amp;"-"&amp;FLOOR(Raw_Data!F3459,10)+9</f>
        <v>10-19</v>
      </c>
      <c r="K3459" t="str">
        <f>Raw_Data!G3459</f>
        <v>Two or More Races</v>
      </c>
      <c r="L3459" t="str">
        <f>Raw_Data!H3459</f>
        <v>Orthopedics</v>
      </c>
      <c r="M3459" t="str">
        <f>IF(Raw_Data!I3459=TRUE,"Admitted","Not Admitted")</f>
        <v>Not Admitted</v>
      </c>
      <c r="N3459">
        <f>IF(Raw_Data!J3459="","Not Rated",Raw_Data!J3459)</f>
        <v>7</v>
      </c>
      <c r="O3459">
        <f>Raw_Data!K3459</f>
        <v>46</v>
      </c>
      <c r="P3459" t="str">
        <f>IF(Raw_Data!K3459&lt;=30,"Within Time","Delayed")</f>
        <v>Delayed</v>
      </c>
    </row>
    <row r="3460" spans="1:16" x14ac:dyDescent="0.35">
      <c r="A3460" t="str">
        <f>Raw_Data!A3460</f>
        <v>399-80-2334</v>
      </c>
      <c r="B3460" s="2">
        <f>Raw_Data!B3460</f>
        <v>45232.504166666673</v>
      </c>
      <c r="C3460">
        <f>HOUR(Raw_Data!B3460)</f>
        <v>12</v>
      </c>
      <c r="D3460" t="str">
        <f>TEXT(Raw_Data!B3460,"mmm")</f>
        <v>Nov</v>
      </c>
      <c r="E3460">
        <f>YEAR(Raw_Data!B3460)</f>
        <v>2023</v>
      </c>
      <c r="F3460" t="str">
        <f>TEXT(Raw_Data!B3460,"mmm-yy")</f>
        <v>Nov-23</v>
      </c>
      <c r="G3460" t="str">
        <f>PROPER(Raw_Data!C3460&amp;". "&amp;Raw_Data!D3460)</f>
        <v>S. Wadsworth</v>
      </c>
      <c r="H3460" t="str">
        <f>IF(OR(Raw_Data!E3460="M",Raw_Data!E3460="Male"),"Male",IF(OR(Raw_Data!E3460="F",Raw_Data!E3460="Female"),"Female","Not Confirmed"))</f>
        <v>Male</v>
      </c>
      <c r="I3460">
        <f>Raw_Data!F3460</f>
        <v>10</v>
      </c>
      <c r="J3460" t="str">
        <f>FLOOR(Raw_Data!F3460,10)&amp;"-"&amp;FLOOR(Raw_Data!F3460,10)+9</f>
        <v>10-19</v>
      </c>
      <c r="K3460" t="str">
        <f>Raw_Data!G3460</f>
        <v>White</v>
      </c>
      <c r="L3460" t="str">
        <f>Raw_Data!H3460</f>
        <v>General Practice</v>
      </c>
      <c r="M3460" t="str">
        <f>IF(Raw_Data!I3460=TRUE,"Admitted","Not Admitted")</f>
        <v>Admitted</v>
      </c>
      <c r="N3460" t="str">
        <f>IF(Raw_Data!J3460="","Not Rated",Raw_Data!J3460)</f>
        <v>Not Rated</v>
      </c>
      <c r="O3460">
        <f>Raw_Data!K3460</f>
        <v>26</v>
      </c>
      <c r="P3460" t="str">
        <f>IF(Raw_Data!K3460&lt;=30,"Within Time","Delayed")</f>
        <v>Within Time</v>
      </c>
    </row>
    <row r="3461" spans="1:16" x14ac:dyDescent="0.35">
      <c r="A3461" t="str">
        <f>Raw_Data!A3461</f>
        <v>375-38-9327</v>
      </c>
      <c r="B3461" s="2">
        <f>Raw_Data!B3461</f>
        <v>45232.565972222219</v>
      </c>
      <c r="C3461">
        <f>HOUR(Raw_Data!B3461)</f>
        <v>13</v>
      </c>
      <c r="D3461" t="str">
        <f>TEXT(Raw_Data!B3461,"mmm")</f>
        <v>Nov</v>
      </c>
      <c r="E3461">
        <f>YEAR(Raw_Data!B3461)</f>
        <v>2023</v>
      </c>
      <c r="F3461" t="str">
        <f>TEXT(Raw_Data!B3461,"mmm-yy")</f>
        <v>Nov-23</v>
      </c>
      <c r="G3461" t="str">
        <f>PROPER(Raw_Data!C3461&amp;". "&amp;Raw_Data!D3461)</f>
        <v>I. Aldridge</v>
      </c>
      <c r="H3461" t="str">
        <f>IF(OR(Raw_Data!E3461="M",Raw_Data!E3461="Male"),"Male",IF(OR(Raw_Data!E3461="F",Raw_Data!E3461="Female"),"Female","Not Confirmed"))</f>
        <v>Female</v>
      </c>
      <c r="I3461">
        <f>Raw_Data!F3461</f>
        <v>17</v>
      </c>
      <c r="J3461" t="str">
        <f>FLOOR(Raw_Data!F3461,10)&amp;"-"&amp;FLOOR(Raw_Data!F3461,10)+9</f>
        <v>10-19</v>
      </c>
      <c r="K3461" t="str">
        <f>Raw_Data!G3461</f>
        <v>African American</v>
      </c>
      <c r="L3461" t="str">
        <f>Raw_Data!H3461</f>
        <v>None</v>
      </c>
      <c r="M3461" t="str">
        <f>IF(Raw_Data!I3461=TRUE,"Admitted","Not Admitted")</f>
        <v>Not Admitted</v>
      </c>
      <c r="N3461" t="str">
        <f>IF(Raw_Data!J3461="","Not Rated",Raw_Data!J3461)</f>
        <v>Not Rated</v>
      </c>
      <c r="O3461">
        <f>Raw_Data!K3461</f>
        <v>24</v>
      </c>
      <c r="P3461" t="str">
        <f>IF(Raw_Data!K3461&lt;=30,"Within Time","Delayed")</f>
        <v>Within Time</v>
      </c>
    </row>
    <row r="3462" spans="1:16" x14ac:dyDescent="0.35">
      <c r="A3462" t="str">
        <f>Raw_Data!A3462</f>
        <v>368-77-6357</v>
      </c>
      <c r="B3462" s="2">
        <f>Raw_Data!B3462</f>
        <v>45232.573611111111</v>
      </c>
      <c r="C3462">
        <f>HOUR(Raw_Data!B3462)</f>
        <v>13</v>
      </c>
      <c r="D3462" t="str">
        <f>TEXT(Raw_Data!B3462,"mmm")</f>
        <v>Nov</v>
      </c>
      <c r="E3462">
        <f>YEAR(Raw_Data!B3462)</f>
        <v>2023</v>
      </c>
      <c r="F3462" t="str">
        <f>TEXT(Raw_Data!B3462,"mmm-yy")</f>
        <v>Nov-23</v>
      </c>
      <c r="G3462" t="str">
        <f>PROPER(Raw_Data!C3462&amp;". "&amp;Raw_Data!D3462)</f>
        <v>S. Tunstall</v>
      </c>
      <c r="H3462" t="str">
        <f>IF(OR(Raw_Data!E3462="M",Raw_Data!E3462="Male"),"Male",IF(OR(Raw_Data!E3462="F",Raw_Data!E3462="Female"),"Female","Not Confirmed"))</f>
        <v>Male</v>
      </c>
      <c r="I3462">
        <f>Raw_Data!F3462</f>
        <v>43</v>
      </c>
      <c r="J3462" t="str">
        <f>FLOOR(Raw_Data!F3462,10)&amp;"-"&amp;FLOOR(Raw_Data!F3462,10)+9</f>
        <v>40-49</v>
      </c>
      <c r="K3462" t="str">
        <f>Raw_Data!G3462</f>
        <v>Native American/Alaska Native</v>
      </c>
      <c r="L3462" t="str">
        <f>Raw_Data!H3462</f>
        <v>General Practice</v>
      </c>
      <c r="M3462" t="str">
        <f>IF(Raw_Data!I3462=TRUE,"Admitted","Not Admitted")</f>
        <v>Not Admitted</v>
      </c>
      <c r="N3462">
        <f>IF(Raw_Data!J3462="","Not Rated",Raw_Data!J3462)</f>
        <v>8</v>
      </c>
      <c r="O3462">
        <f>Raw_Data!K3462</f>
        <v>24</v>
      </c>
      <c r="P3462" t="str">
        <f>IF(Raw_Data!K3462&lt;=30,"Within Time","Delayed")</f>
        <v>Within Time</v>
      </c>
    </row>
    <row r="3463" spans="1:16" x14ac:dyDescent="0.35">
      <c r="A3463" t="str">
        <f>Raw_Data!A3463</f>
        <v>839-35-3363</v>
      </c>
      <c r="B3463" s="2">
        <f>Raw_Data!B3463</f>
        <v>45232.677777777782</v>
      </c>
      <c r="C3463">
        <f>HOUR(Raw_Data!B3463)</f>
        <v>16</v>
      </c>
      <c r="D3463" t="str">
        <f>TEXT(Raw_Data!B3463,"mmm")</f>
        <v>Nov</v>
      </c>
      <c r="E3463">
        <f>YEAR(Raw_Data!B3463)</f>
        <v>2023</v>
      </c>
      <c r="F3463" t="str">
        <f>TEXT(Raw_Data!B3463,"mmm-yy")</f>
        <v>Nov-23</v>
      </c>
      <c r="G3463" t="str">
        <f>PROPER(Raw_Data!C3463&amp;". "&amp;Raw_Data!D3463)</f>
        <v>Y. Gionettitti</v>
      </c>
      <c r="H3463" t="str">
        <f>IF(OR(Raw_Data!E3463="M",Raw_Data!E3463="Male"),"Male",IF(OR(Raw_Data!E3463="F",Raw_Data!E3463="Female"),"Female","Not Confirmed"))</f>
        <v>Male</v>
      </c>
      <c r="I3463">
        <f>Raw_Data!F3463</f>
        <v>10</v>
      </c>
      <c r="J3463" t="str">
        <f>FLOOR(Raw_Data!F3463,10)&amp;"-"&amp;FLOOR(Raw_Data!F3463,10)+9</f>
        <v>10-19</v>
      </c>
      <c r="K3463" t="str">
        <f>Raw_Data!G3463</f>
        <v>Declined to Identify</v>
      </c>
      <c r="L3463" t="str">
        <f>Raw_Data!H3463</f>
        <v>Cardiology</v>
      </c>
      <c r="M3463" t="str">
        <f>IF(Raw_Data!I3463=TRUE,"Admitted","Not Admitted")</f>
        <v>Admitted</v>
      </c>
      <c r="N3463">
        <f>IF(Raw_Data!J3463="","Not Rated",Raw_Data!J3463)</f>
        <v>4</v>
      </c>
      <c r="O3463">
        <f>Raw_Data!K3463</f>
        <v>38</v>
      </c>
      <c r="P3463" t="str">
        <f>IF(Raw_Data!K3463&lt;=30,"Within Time","Delayed")</f>
        <v>Delayed</v>
      </c>
    </row>
    <row r="3464" spans="1:16" x14ac:dyDescent="0.35">
      <c r="A3464" t="str">
        <f>Raw_Data!A3464</f>
        <v>624-49-1760</v>
      </c>
      <c r="B3464" s="2">
        <f>Raw_Data!B3464</f>
        <v>45232.756944444453</v>
      </c>
      <c r="C3464">
        <f>HOUR(Raw_Data!B3464)</f>
        <v>18</v>
      </c>
      <c r="D3464" t="str">
        <f>TEXT(Raw_Data!B3464,"mmm")</f>
        <v>Nov</v>
      </c>
      <c r="E3464">
        <f>YEAR(Raw_Data!B3464)</f>
        <v>2023</v>
      </c>
      <c r="F3464" t="str">
        <f>TEXT(Raw_Data!B3464,"mmm-yy")</f>
        <v>Nov-23</v>
      </c>
      <c r="G3464" t="str">
        <f>PROPER(Raw_Data!C3464&amp;". "&amp;Raw_Data!D3464)</f>
        <v>U. Ainsworth</v>
      </c>
      <c r="H3464" t="str">
        <f>IF(OR(Raw_Data!E3464="M",Raw_Data!E3464="Male"),"Male",IF(OR(Raw_Data!E3464="F",Raw_Data!E3464="Female"),"Female","Not Confirmed"))</f>
        <v>Female</v>
      </c>
      <c r="I3464">
        <f>Raw_Data!F3464</f>
        <v>31</v>
      </c>
      <c r="J3464" t="str">
        <f>FLOOR(Raw_Data!F3464,10)&amp;"-"&amp;FLOOR(Raw_Data!F3464,10)+9</f>
        <v>30-39</v>
      </c>
      <c r="K3464" t="str">
        <f>Raw_Data!G3464</f>
        <v>African American</v>
      </c>
      <c r="L3464" t="str">
        <f>Raw_Data!H3464</f>
        <v>None</v>
      </c>
      <c r="M3464" t="str">
        <f>IF(Raw_Data!I3464=TRUE,"Admitted","Not Admitted")</f>
        <v>Admitted</v>
      </c>
      <c r="N3464" t="str">
        <f>IF(Raw_Data!J3464="","Not Rated",Raw_Data!J3464)</f>
        <v>Not Rated</v>
      </c>
      <c r="O3464">
        <f>Raw_Data!K3464</f>
        <v>29</v>
      </c>
      <c r="P3464" t="str">
        <f>IF(Raw_Data!K3464&lt;=30,"Within Time","Delayed")</f>
        <v>Within Time</v>
      </c>
    </row>
    <row r="3465" spans="1:16" x14ac:dyDescent="0.35">
      <c r="A3465" t="str">
        <f>Raw_Data!A3465</f>
        <v>556-72-1718</v>
      </c>
      <c r="B3465" s="2">
        <f>Raw_Data!B3465</f>
        <v>45232.856249999997</v>
      </c>
      <c r="C3465">
        <f>HOUR(Raw_Data!B3465)</f>
        <v>20</v>
      </c>
      <c r="D3465" t="str">
        <f>TEXT(Raw_Data!B3465,"mmm")</f>
        <v>Nov</v>
      </c>
      <c r="E3465">
        <f>YEAR(Raw_Data!B3465)</f>
        <v>2023</v>
      </c>
      <c r="F3465" t="str">
        <f>TEXT(Raw_Data!B3465,"mmm-yy")</f>
        <v>Nov-23</v>
      </c>
      <c r="G3465" t="str">
        <f>PROPER(Raw_Data!C3465&amp;". "&amp;Raw_Data!D3465)</f>
        <v>U. Jephson</v>
      </c>
      <c r="H3465" t="str">
        <f>IF(OR(Raw_Data!E3465="M",Raw_Data!E3465="Male"),"Male",IF(OR(Raw_Data!E3465="F",Raw_Data!E3465="Female"),"Female","Not Confirmed"))</f>
        <v>Male</v>
      </c>
      <c r="I3465">
        <f>Raw_Data!F3465</f>
        <v>11</v>
      </c>
      <c r="J3465" t="str">
        <f>FLOOR(Raw_Data!F3465,10)&amp;"-"&amp;FLOOR(Raw_Data!F3465,10)+9</f>
        <v>10-19</v>
      </c>
      <c r="K3465" t="str">
        <f>Raw_Data!G3465</f>
        <v>Unknown</v>
      </c>
      <c r="L3465" t="str">
        <f>Raw_Data!H3465</f>
        <v>None</v>
      </c>
      <c r="M3465" t="str">
        <f>IF(Raw_Data!I3465=TRUE,"Admitted","Not Admitted")</f>
        <v>Not Admitted</v>
      </c>
      <c r="N3465" t="str">
        <f>IF(Raw_Data!J3465="","Not Rated",Raw_Data!J3465)</f>
        <v>Not Rated</v>
      </c>
      <c r="O3465">
        <f>Raw_Data!K3465</f>
        <v>10</v>
      </c>
      <c r="P3465" t="str">
        <f>IF(Raw_Data!K3465&lt;=30,"Within Time","Delayed")</f>
        <v>Within Time</v>
      </c>
    </row>
    <row r="3466" spans="1:16" x14ac:dyDescent="0.35">
      <c r="A3466" t="str">
        <f>Raw_Data!A3466</f>
        <v>433-21-9727</v>
      </c>
      <c r="B3466" s="2">
        <f>Raw_Data!B3466</f>
        <v>45232.861805555563</v>
      </c>
      <c r="C3466">
        <f>HOUR(Raw_Data!B3466)</f>
        <v>20</v>
      </c>
      <c r="D3466" t="str">
        <f>TEXT(Raw_Data!B3466,"mmm")</f>
        <v>Nov</v>
      </c>
      <c r="E3466">
        <f>YEAR(Raw_Data!B3466)</f>
        <v>2023</v>
      </c>
      <c r="F3466" t="str">
        <f>TEXT(Raw_Data!B3466,"mmm-yy")</f>
        <v>Nov-23</v>
      </c>
      <c r="G3466" t="str">
        <f>PROPER(Raw_Data!C3466&amp;". "&amp;Raw_Data!D3466)</f>
        <v>N. Ironside</v>
      </c>
      <c r="H3466" t="str">
        <f>IF(OR(Raw_Data!E3466="M",Raw_Data!E3466="Male"),"Male",IF(OR(Raw_Data!E3466="F",Raw_Data!E3466="Female"),"Female","Not Confirmed"))</f>
        <v>Male</v>
      </c>
      <c r="I3466">
        <f>Raw_Data!F3466</f>
        <v>15</v>
      </c>
      <c r="J3466" t="str">
        <f>FLOOR(Raw_Data!F3466,10)&amp;"-"&amp;FLOOR(Raw_Data!F3466,10)+9</f>
        <v>10-19</v>
      </c>
      <c r="K3466" t="str">
        <f>Raw_Data!G3466</f>
        <v>Pacific Islander</v>
      </c>
      <c r="L3466" t="str">
        <f>Raw_Data!H3466</f>
        <v>None</v>
      </c>
      <c r="M3466" t="str">
        <f>IF(Raw_Data!I3466=TRUE,"Admitted","Not Admitted")</f>
        <v>Admitted</v>
      </c>
      <c r="N3466" t="str">
        <f>IF(Raw_Data!J3466="","Not Rated",Raw_Data!J3466)</f>
        <v>Not Rated</v>
      </c>
      <c r="O3466">
        <f>Raw_Data!K3466</f>
        <v>52</v>
      </c>
      <c r="P3466" t="str">
        <f>IF(Raw_Data!K3466&lt;=30,"Within Time","Delayed")</f>
        <v>Delayed</v>
      </c>
    </row>
    <row r="3467" spans="1:16" x14ac:dyDescent="0.35">
      <c r="A3467" t="str">
        <f>Raw_Data!A3467</f>
        <v>410-52-1706</v>
      </c>
      <c r="B3467" s="2">
        <f>Raw_Data!B3467</f>
        <v>45233.032638888893</v>
      </c>
      <c r="C3467">
        <f>HOUR(Raw_Data!B3467)</f>
        <v>0</v>
      </c>
      <c r="D3467" t="str">
        <f>TEXT(Raw_Data!B3467,"mmm")</f>
        <v>Nov</v>
      </c>
      <c r="E3467">
        <f>YEAR(Raw_Data!B3467)</f>
        <v>2023</v>
      </c>
      <c r="F3467" t="str">
        <f>TEXT(Raw_Data!B3467,"mmm-yy")</f>
        <v>Nov-23</v>
      </c>
      <c r="G3467" t="str">
        <f>PROPER(Raw_Data!C3467&amp;". "&amp;Raw_Data!D3467)</f>
        <v>T. Rowntree</v>
      </c>
      <c r="H3467" t="str">
        <f>IF(OR(Raw_Data!E3467="M",Raw_Data!E3467="Male"),"Male",IF(OR(Raw_Data!E3467="F",Raw_Data!E3467="Female"),"Female","Not Confirmed"))</f>
        <v>Male</v>
      </c>
      <c r="I3467">
        <f>Raw_Data!F3467</f>
        <v>32</v>
      </c>
      <c r="J3467" t="str">
        <f>FLOOR(Raw_Data!F3467,10)&amp;"-"&amp;FLOOR(Raw_Data!F3467,10)+9</f>
        <v>30-39</v>
      </c>
      <c r="K3467" t="str">
        <f>Raw_Data!G3467</f>
        <v>African American</v>
      </c>
      <c r="L3467" t="str">
        <f>Raw_Data!H3467</f>
        <v>General Practice</v>
      </c>
      <c r="M3467" t="str">
        <f>IF(Raw_Data!I3467=TRUE,"Admitted","Not Admitted")</f>
        <v>Not Admitted</v>
      </c>
      <c r="N3467">
        <f>IF(Raw_Data!J3467="","Not Rated",Raw_Data!J3467)</f>
        <v>2</v>
      </c>
      <c r="O3467">
        <f>Raw_Data!K3467</f>
        <v>42</v>
      </c>
      <c r="P3467" t="str">
        <f>IF(Raw_Data!K3467&lt;=30,"Within Time","Delayed")</f>
        <v>Delayed</v>
      </c>
    </row>
    <row r="3468" spans="1:16" x14ac:dyDescent="0.35">
      <c r="A3468" t="str">
        <f>Raw_Data!A3468</f>
        <v>229-78-5371</v>
      </c>
      <c r="B3468" s="2">
        <f>Raw_Data!B3468</f>
        <v>45233.061111111107</v>
      </c>
      <c r="C3468">
        <f>HOUR(Raw_Data!B3468)</f>
        <v>1</v>
      </c>
      <c r="D3468" t="str">
        <f>TEXT(Raw_Data!B3468,"mmm")</f>
        <v>Nov</v>
      </c>
      <c r="E3468">
        <f>YEAR(Raw_Data!B3468)</f>
        <v>2023</v>
      </c>
      <c r="F3468" t="str">
        <f>TEXT(Raw_Data!B3468,"mmm-yy")</f>
        <v>Nov-23</v>
      </c>
      <c r="G3468" t="str">
        <f>PROPER(Raw_Data!C3468&amp;". "&amp;Raw_Data!D3468)</f>
        <v>K. Cholmondeley</v>
      </c>
      <c r="H3468" t="str">
        <f>IF(OR(Raw_Data!E3468="M",Raw_Data!E3468="Male"),"Male",IF(OR(Raw_Data!E3468="F",Raw_Data!E3468="Female"),"Female","Not Confirmed"))</f>
        <v>Female</v>
      </c>
      <c r="I3468">
        <f>Raw_Data!F3468</f>
        <v>6</v>
      </c>
      <c r="J3468" t="str">
        <f>FLOOR(Raw_Data!F3468,10)&amp;"-"&amp;FLOOR(Raw_Data!F3468,10)+9</f>
        <v>0-9</v>
      </c>
      <c r="K3468" t="str">
        <f>Raw_Data!G3468</f>
        <v>Two or More Races</v>
      </c>
      <c r="L3468" t="str">
        <f>Raw_Data!H3468</f>
        <v>Orthopedics</v>
      </c>
      <c r="M3468" t="str">
        <f>IF(Raw_Data!I3468=TRUE,"Admitted","Not Admitted")</f>
        <v>Not Admitted</v>
      </c>
      <c r="N3468" t="str">
        <f>IF(Raw_Data!J3468="","Not Rated",Raw_Data!J3468)</f>
        <v>Not Rated</v>
      </c>
      <c r="O3468">
        <f>Raw_Data!K3468</f>
        <v>53</v>
      </c>
      <c r="P3468" t="str">
        <f>IF(Raw_Data!K3468&lt;=30,"Within Time","Delayed")</f>
        <v>Delayed</v>
      </c>
    </row>
    <row r="3469" spans="1:16" x14ac:dyDescent="0.35">
      <c r="A3469" t="str">
        <f>Raw_Data!A3469</f>
        <v>156-42-7617</v>
      </c>
      <c r="B3469" s="2">
        <f>Raw_Data!B3469</f>
        <v>45233.192361111112</v>
      </c>
      <c r="C3469">
        <f>HOUR(Raw_Data!B3469)</f>
        <v>4</v>
      </c>
      <c r="D3469" t="str">
        <f>TEXT(Raw_Data!B3469,"mmm")</f>
        <v>Nov</v>
      </c>
      <c r="E3469">
        <f>YEAR(Raw_Data!B3469)</f>
        <v>2023</v>
      </c>
      <c r="F3469" t="str">
        <f>TEXT(Raw_Data!B3469,"mmm-yy")</f>
        <v>Nov-23</v>
      </c>
      <c r="G3469" t="str">
        <f>PROPER(Raw_Data!C3469&amp;". "&amp;Raw_Data!D3469)</f>
        <v>H. Titcombe</v>
      </c>
      <c r="H3469" t="str">
        <f>IF(OR(Raw_Data!E3469="M",Raw_Data!E3469="Male"),"Male",IF(OR(Raw_Data!E3469="F",Raw_Data!E3469="Female"),"Female","Not Confirmed"))</f>
        <v>Female</v>
      </c>
      <c r="I3469">
        <f>Raw_Data!F3469</f>
        <v>4</v>
      </c>
      <c r="J3469" t="str">
        <f>FLOOR(Raw_Data!F3469,10)&amp;"-"&amp;FLOOR(Raw_Data!F3469,10)+9</f>
        <v>0-9</v>
      </c>
      <c r="K3469" t="str">
        <f>Raw_Data!G3469</f>
        <v>African American</v>
      </c>
      <c r="L3469" t="str">
        <f>Raw_Data!H3469</f>
        <v>None</v>
      </c>
      <c r="M3469" t="str">
        <f>IF(Raw_Data!I3469=TRUE,"Admitted","Not Admitted")</f>
        <v>Not Admitted</v>
      </c>
      <c r="N3469" t="str">
        <f>IF(Raw_Data!J3469="","Not Rated",Raw_Data!J3469)</f>
        <v>Not Rated</v>
      </c>
      <c r="O3469">
        <f>Raw_Data!K3469</f>
        <v>54</v>
      </c>
      <c r="P3469" t="str">
        <f>IF(Raw_Data!K3469&lt;=30,"Within Time","Delayed")</f>
        <v>Delayed</v>
      </c>
    </row>
    <row r="3470" spans="1:16" x14ac:dyDescent="0.35">
      <c r="A3470" t="str">
        <f>Raw_Data!A3470</f>
        <v>727-82-8188</v>
      </c>
      <c r="B3470" s="2">
        <f>Raw_Data!B3470</f>
        <v>45233.332638888889</v>
      </c>
      <c r="C3470">
        <f>HOUR(Raw_Data!B3470)</f>
        <v>7</v>
      </c>
      <c r="D3470" t="str">
        <f>TEXT(Raw_Data!B3470,"mmm")</f>
        <v>Nov</v>
      </c>
      <c r="E3470">
        <f>YEAR(Raw_Data!B3470)</f>
        <v>2023</v>
      </c>
      <c r="F3470" t="str">
        <f>TEXT(Raw_Data!B3470,"mmm-yy")</f>
        <v>Nov-23</v>
      </c>
      <c r="G3470" t="str">
        <f>PROPER(Raw_Data!C3470&amp;". "&amp;Raw_Data!D3470)</f>
        <v>Q. Kershaw</v>
      </c>
      <c r="H3470" t="str">
        <f>IF(OR(Raw_Data!E3470="M",Raw_Data!E3470="Male"),"Male",IF(OR(Raw_Data!E3470="F",Raw_Data!E3470="Female"),"Female","Not Confirmed"))</f>
        <v>Female</v>
      </c>
      <c r="I3470">
        <f>Raw_Data!F3470</f>
        <v>6</v>
      </c>
      <c r="J3470" t="str">
        <f>FLOOR(Raw_Data!F3470,10)&amp;"-"&amp;FLOOR(Raw_Data!F3470,10)+9</f>
        <v>0-9</v>
      </c>
      <c r="K3470" t="str">
        <f>Raw_Data!G3470</f>
        <v>White</v>
      </c>
      <c r="L3470" t="str">
        <f>Raw_Data!H3470</f>
        <v>None</v>
      </c>
      <c r="M3470" t="str">
        <f>IF(Raw_Data!I3470=TRUE,"Admitted","Not Admitted")</f>
        <v>Admitted</v>
      </c>
      <c r="N3470" t="str">
        <f>IF(Raw_Data!J3470="","Not Rated",Raw_Data!J3470)</f>
        <v>Not Rated</v>
      </c>
      <c r="O3470">
        <f>Raw_Data!K3470</f>
        <v>23</v>
      </c>
      <c r="P3470" t="str">
        <f>IF(Raw_Data!K3470&lt;=30,"Within Time","Delayed")</f>
        <v>Within Time</v>
      </c>
    </row>
    <row r="3471" spans="1:16" x14ac:dyDescent="0.35">
      <c r="A3471" t="str">
        <f>Raw_Data!A3471</f>
        <v>850-48-1955</v>
      </c>
      <c r="B3471" s="2">
        <f>Raw_Data!B3471</f>
        <v>45233.500694444447</v>
      </c>
      <c r="C3471">
        <f>HOUR(Raw_Data!B3471)</f>
        <v>12</v>
      </c>
      <c r="D3471" t="str">
        <f>TEXT(Raw_Data!B3471,"mmm")</f>
        <v>Nov</v>
      </c>
      <c r="E3471">
        <f>YEAR(Raw_Data!B3471)</f>
        <v>2023</v>
      </c>
      <c r="F3471" t="str">
        <f>TEXT(Raw_Data!B3471,"mmm-yy")</f>
        <v>Nov-23</v>
      </c>
      <c r="G3471" t="str">
        <f>PROPER(Raw_Data!C3471&amp;". "&amp;Raw_Data!D3471)</f>
        <v>E. Thornbury</v>
      </c>
      <c r="H3471" t="str">
        <f>IF(OR(Raw_Data!E3471="M",Raw_Data!E3471="Male"),"Male",IF(OR(Raw_Data!E3471="F",Raw_Data!E3471="Female"),"Female","Not Confirmed"))</f>
        <v>Male</v>
      </c>
      <c r="I3471">
        <f>Raw_Data!F3471</f>
        <v>19</v>
      </c>
      <c r="J3471" t="str">
        <f>FLOOR(Raw_Data!F3471,10)&amp;"-"&amp;FLOOR(Raw_Data!F3471,10)+9</f>
        <v>10-19</v>
      </c>
      <c r="K3471" t="str">
        <f>Raw_Data!G3471</f>
        <v>Declined to Identify</v>
      </c>
      <c r="L3471" t="str">
        <f>Raw_Data!H3471</f>
        <v>None</v>
      </c>
      <c r="M3471" t="str">
        <f>IF(Raw_Data!I3471=TRUE,"Admitted","Not Admitted")</f>
        <v>Admitted</v>
      </c>
      <c r="N3471" t="str">
        <f>IF(Raw_Data!J3471="","Not Rated",Raw_Data!J3471)</f>
        <v>Not Rated</v>
      </c>
      <c r="O3471">
        <f>Raw_Data!K3471</f>
        <v>35</v>
      </c>
      <c r="P3471" t="str">
        <f>IF(Raw_Data!K3471&lt;=30,"Within Time","Delayed")</f>
        <v>Delayed</v>
      </c>
    </row>
    <row r="3472" spans="1:16" x14ac:dyDescent="0.35">
      <c r="A3472" t="str">
        <f>Raw_Data!A3472</f>
        <v>386-63-1366</v>
      </c>
      <c r="B3472" s="2">
        <f>Raw_Data!B3472</f>
        <v>45233.61041666667</v>
      </c>
      <c r="C3472">
        <f>HOUR(Raw_Data!B3472)</f>
        <v>14</v>
      </c>
      <c r="D3472" t="str">
        <f>TEXT(Raw_Data!B3472,"mmm")</f>
        <v>Nov</v>
      </c>
      <c r="E3472">
        <f>YEAR(Raw_Data!B3472)</f>
        <v>2023</v>
      </c>
      <c r="F3472" t="str">
        <f>TEXT(Raw_Data!B3472,"mmm-yy")</f>
        <v>Nov-23</v>
      </c>
      <c r="G3472" t="str">
        <f>PROPER(Raw_Data!C3472&amp;". "&amp;Raw_Data!D3472)</f>
        <v>Y. Gionettitti</v>
      </c>
      <c r="H3472" t="str">
        <f>IF(OR(Raw_Data!E3472="M",Raw_Data!E3472="Male"),"Male",IF(OR(Raw_Data!E3472="F",Raw_Data!E3472="Female"),"Female","Not Confirmed"))</f>
        <v>Female</v>
      </c>
      <c r="I3472">
        <f>Raw_Data!F3472</f>
        <v>39</v>
      </c>
      <c r="J3472" t="str">
        <f>FLOOR(Raw_Data!F3472,10)&amp;"-"&amp;FLOOR(Raw_Data!F3472,10)+9</f>
        <v>30-39</v>
      </c>
      <c r="K3472" t="str">
        <f>Raw_Data!G3472</f>
        <v>White</v>
      </c>
      <c r="L3472" t="str">
        <f>Raw_Data!H3472</f>
        <v>None</v>
      </c>
      <c r="M3472" t="str">
        <f>IF(Raw_Data!I3472=TRUE,"Admitted","Not Admitted")</f>
        <v>Not Admitted</v>
      </c>
      <c r="N3472" t="str">
        <f>IF(Raw_Data!J3472="","Not Rated",Raw_Data!J3472)</f>
        <v>Not Rated</v>
      </c>
      <c r="O3472">
        <f>Raw_Data!K3472</f>
        <v>23</v>
      </c>
      <c r="P3472" t="str">
        <f>IF(Raw_Data!K3472&lt;=30,"Within Time","Delayed")</f>
        <v>Within Time</v>
      </c>
    </row>
    <row r="3473" spans="1:16" x14ac:dyDescent="0.35">
      <c r="A3473" t="str">
        <f>Raw_Data!A3473</f>
        <v>383-75-9465</v>
      </c>
      <c r="B3473" s="2">
        <f>Raw_Data!B3473</f>
        <v>45233.662499999999</v>
      </c>
      <c r="C3473">
        <f>HOUR(Raw_Data!B3473)</f>
        <v>15</v>
      </c>
      <c r="D3473" t="str">
        <f>TEXT(Raw_Data!B3473,"mmm")</f>
        <v>Nov</v>
      </c>
      <c r="E3473">
        <f>YEAR(Raw_Data!B3473)</f>
        <v>2023</v>
      </c>
      <c r="F3473" t="str">
        <f>TEXT(Raw_Data!B3473,"mmm-yy")</f>
        <v>Nov-23</v>
      </c>
      <c r="G3473" t="str">
        <f>PROPER(Raw_Data!C3473&amp;". "&amp;Raw_Data!D3473)</f>
        <v>T. Tunstall</v>
      </c>
      <c r="H3473" t="str">
        <f>IF(OR(Raw_Data!E3473="M",Raw_Data!E3473="Male"),"Male",IF(OR(Raw_Data!E3473="F",Raw_Data!E3473="Female"),"Female","Not Confirmed"))</f>
        <v>Female</v>
      </c>
      <c r="I3473">
        <f>Raw_Data!F3473</f>
        <v>57</v>
      </c>
      <c r="J3473" t="str">
        <f>FLOOR(Raw_Data!F3473,10)&amp;"-"&amp;FLOOR(Raw_Data!F3473,10)+9</f>
        <v>50-59</v>
      </c>
      <c r="K3473" t="str">
        <f>Raw_Data!G3473</f>
        <v>White</v>
      </c>
      <c r="L3473" t="str">
        <f>Raw_Data!H3473</f>
        <v>Physiotherapy</v>
      </c>
      <c r="M3473" t="str">
        <f>IF(Raw_Data!I3473=TRUE,"Admitted","Not Admitted")</f>
        <v>Admitted</v>
      </c>
      <c r="N3473" t="str">
        <f>IF(Raw_Data!J3473="","Not Rated",Raw_Data!J3473)</f>
        <v>Not Rated</v>
      </c>
      <c r="O3473">
        <f>Raw_Data!K3473</f>
        <v>41</v>
      </c>
      <c r="P3473" t="str">
        <f>IF(Raw_Data!K3473&lt;=30,"Within Time","Delayed")</f>
        <v>Delayed</v>
      </c>
    </row>
    <row r="3474" spans="1:16" x14ac:dyDescent="0.35">
      <c r="A3474" t="str">
        <f>Raw_Data!A3474</f>
        <v>422-17-8188</v>
      </c>
      <c r="B3474" s="2">
        <f>Raw_Data!B3474</f>
        <v>45233.67083333333</v>
      </c>
      <c r="C3474">
        <f>HOUR(Raw_Data!B3474)</f>
        <v>16</v>
      </c>
      <c r="D3474" t="str">
        <f>TEXT(Raw_Data!B3474,"mmm")</f>
        <v>Nov</v>
      </c>
      <c r="E3474">
        <f>YEAR(Raw_Data!B3474)</f>
        <v>2023</v>
      </c>
      <c r="F3474" t="str">
        <f>TEXT(Raw_Data!B3474,"mmm-yy")</f>
        <v>Nov-23</v>
      </c>
      <c r="G3474" t="str">
        <f>PROPER(Raw_Data!C3474&amp;". "&amp;Raw_Data!D3474)</f>
        <v>Q. Brixey</v>
      </c>
      <c r="H3474" t="str">
        <f>IF(OR(Raw_Data!E3474="M",Raw_Data!E3474="Male"),"Male",IF(OR(Raw_Data!E3474="F",Raw_Data!E3474="Female"),"Female","Not Confirmed"))</f>
        <v>Male</v>
      </c>
      <c r="I3474">
        <f>Raw_Data!F3474</f>
        <v>40</v>
      </c>
      <c r="J3474" t="str">
        <f>FLOOR(Raw_Data!F3474,10)&amp;"-"&amp;FLOOR(Raw_Data!F3474,10)+9</f>
        <v>40-49</v>
      </c>
      <c r="K3474" t="str">
        <f>Raw_Data!G3474</f>
        <v>White</v>
      </c>
      <c r="L3474" t="str">
        <f>Raw_Data!H3474</f>
        <v>General Practice</v>
      </c>
      <c r="M3474" t="str">
        <f>IF(Raw_Data!I3474=TRUE,"Admitted","Not Admitted")</f>
        <v>Admitted</v>
      </c>
      <c r="N3474" t="str">
        <f>IF(Raw_Data!J3474="","Not Rated",Raw_Data!J3474)</f>
        <v>Not Rated</v>
      </c>
      <c r="O3474">
        <f>Raw_Data!K3474</f>
        <v>20</v>
      </c>
      <c r="P3474" t="str">
        <f>IF(Raw_Data!K3474&lt;=30,"Within Time","Delayed")</f>
        <v>Within Time</v>
      </c>
    </row>
    <row r="3475" spans="1:16" x14ac:dyDescent="0.35">
      <c r="A3475" t="str">
        <f>Raw_Data!A3475</f>
        <v>820-64-7799</v>
      </c>
      <c r="B3475" s="2">
        <f>Raw_Data!B3475</f>
        <v>45233.737500000003</v>
      </c>
      <c r="C3475">
        <f>HOUR(Raw_Data!B3475)</f>
        <v>17</v>
      </c>
      <c r="D3475" t="str">
        <f>TEXT(Raw_Data!B3475,"mmm")</f>
        <v>Nov</v>
      </c>
      <c r="E3475">
        <f>YEAR(Raw_Data!B3475)</f>
        <v>2023</v>
      </c>
      <c r="F3475" t="str">
        <f>TEXT(Raw_Data!B3475,"mmm-yy")</f>
        <v>Nov-23</v>
      </c>
      <c r="G3475" t="str">
        <f>PROPER(Raw_Data!C3475&amp;". "&amp;Raw_Data!D3475)</f>
        <v>B. Birtwhistle</v>
      </c>
      <c r="H3475" t="str">
        <f>IF(OR(Raw_Data!E3475="M",Raw_Data!E3475="Male"),"Male",IF(OR(Raw_Data!E3475="F",Raw_Data!E3475="Female"),"Female","Not Confirmed"))</f>
        <v>Female</v>
      </c>
      <c r="I3475">
        <f>Raw_Data!F3475</f>
        <v>78</v>
      </c>
      <c r="J3475" t="str">
        <f>FLOOR(Raw_Data!F3475,10)&amp;"-"&amp;FLOOR(Raw_Data!F3475,10)+9</f>
        <v>70-79</v>
      </c>
      <c r="K3475" t="str">
        <f>Raw_Data!G3475</f>
        <v>Unknown</v>
      </c>
      <c r="L3475" t="str">
        <f>Raw_Data!H3475</f>
        <v>None</v>
      </c>
      <c r="M3475" t="str">
        <f>IF(Raw_Data!I3475=TRUE,"Admitted","Not Admitted")</f>
        <v>Not Admitted</v>
      </c>
      <c r="N3475">
        <f>IF(Raw_Data!J3475="","Not Rated",Raw_Data!J3475)</f>
        <v>0</v>
      </c>
      <c r="O3475">
        <f>Raw_Data!K3475</f>
        <v>43</v>
      </c>
      <c r="P3475" t="str">
        <f>IF(Raw_Data!K3475&lt;=30,"Within Time","Delayed")</f>
        <v>Delayed</v>
      </c>
    </row>
    <row r="3476" spans="1:16" x14ac:dyDescent="0.35">
      <c r="A3476" t="str">
        <f>Raw_Data!A3476</f>
        <v>157-26-2978</v>
      </c>
      <c r="B3476" s="2">
        <f>Raw_Data!B3476</f>
        <v>45233.876388888893</v>
      </c>
      <c r="C3476">
        <f>HOUR(Raw_Data!B3476)</f>
        <v>21</v>
      </c>
      <c r="D3476" t="str">
        <f>TEXT(Raw_Data!B3476,"mmm")</f>
        <v>Nov</v>
      </c>
      <c r="E3476">
        <f>YEAR(Raw_Data!B3476)</f>
        <v>2023</v>
      </c>
      <c r="F3476" t="str">
        <f>TEXT(Raw_Data!B3476,"mmm-yy")</f>
        <v>Nov-23</v>
      </c>
      <c r="G3476" t="str">
        <f>PROPER(Raw_Data!C3476&amp;". "&amp;Raw_Data!D3476)</f>
        <v>V. Jessop</v>
      </c>
      <c r="H3476" t="str">
        <f>IF(OR(Raw_Data!E3476="M",Raw_Data!E3476="Male"),"Male",IF(OR(Raw_Data!E3476="F",Raw_Data!E3476="Female"),"Female","Not Confirmed"))</f>
        <v>Male</v>
      </c>
      <c r="I3476">
        <f>Raw_Data!F3476</f>
        <v>50</v>
      </c>
      <c r="J3476" t="str">
        <f>FLOOR(Raw_Data!F3476,10)&amp;"-"&amp;FLOOR(Raw_Data!F3476,10)+9</f>
        <v>50-59</v>
      </c>
      <c r="K3476" t="str">
        <f>Raw_Data!G3476</f>
        <v>Asian</v>
      </c>
      <c r="L3476" t="str">
        <f>Raw_Data!H3476</f>
        <v>General Practice</v>
      </c>
      <c r="M3476" t="str">
        <f>IF(Raw_Data!I3476=TRUE,"Admitted","Not Admitted")</f>
        <v>Admitted</v>
      </c>
      <c r="N3476" t="str">
        <f>IF(Raw_Data!J3476="","Not Rated",Raw_Data!J3476)</f>
        <v>Not Rated</v>
      </c>
      <c r="O3476">
        <f>Raw_Data!K3476</f>
        <v>34</v>
      </c>
      <c r="P3476" t="str">
        <f>IF(Raw_Data!K3476&lt;=30,"Within Time","Delayed")</f>
        <v>Delayed</v>
      </c>
    </row>
    <row r="3477" spans="1:16" x14ac:dyDescent="0.35">
      <c r="A3477" t="str">
        <f>Raw_Data!A3477</f>
        <v>932-48-9240</v>
      </c>
      <c r="B3477" s="2">
        <f>Raw_Data!B3477</f>
        <v>45233.979861111111</v>
      </c>
      <c r="C3477">
        <f>HOUR(Raw_Data!B3477)</f>
        <v>23</v>
      </c>
      <c r="D3477" t="str">
        <f>TEXT(Raw_Data!B3477,"mmm")</f>
        <v>Nov</v>
      </c>
      <c r="E3477">
        <f>YEAR(Raw_Data!B3477)</f>
        <v>2023</v>
      </c>
      <c r="F3477" t="str">
        <f>TEXT(Raw_Data!B3477,"mmm-yy")</f>
        <v>Nov-23</v>
      </c>
      <c r="G3477" t="str">
        <f>PROPER(Raw_Data!C3477&amp;". "&amp;Raw_Data!D3477)</f>
        <v>M. Tunstall</v>
      </c>
      <c r="H3477" t="str">
        <f>IF(OR(Raw_Data!E3477="M",Raw_Data!E3477="Male"),"Male",IF(OR(Raw_Data!E3477="F",Raw_Data!E3477="Female"),"Female","Not Confirmed"))</f>
        <v>Male</v>
      </c>
      <c r="I3477">
        <f>Raw_Data!F3477</f>
        <v>45</v>
      </c>
      <c r="J3477" t="str">
        <f>FLOOR(Raw_Data!F3477,10)&amp;"-"&amp;FLOOR(Raw_Data!F3477,10)+9</f>
        <v>40-49</v>
      </c>
      <c r="K3477" t="str">
        <f>Raw_Data!G3477</f>
        <v>White</v>
      </c>
      <c r="L3477" t="str">
        <f>Raw_Data!H3477</f>
        <v>General Practice</v>
      </c>
      <c r="M3477" t="str">
        <f>IF(Raw_Data!I3477=TRUE,"Admitted","Not Admitted")</f>
        <v>Admitted</v>
      </c>
      <c r="N3477">
        <f>IF(Raw_Data!J3477="","Not Rated",Raw_Data!J3477)</f>
        <v>5</v>
      </c>
      <c r="O3477">
        <f>Raw_Data!K3477</f>
        <v>51</v>
      </c>
      <c r="P3477" t="str">
        <f>IF(Raw_Data!K3477&lt;=30,"Within Time","Delayed")</f>
        <v>Delayed</v>
      </c>
    </row>
    <row r="3478" spans="1:16" x14ac:dyDescent="0.35">
      <c r="A3478" t="str">
        <f>Raw_Data!A3478</f>
        <v>658-39-9249</v>
      </c>
      <c r="B3478" s="2">
        <f>Raw_Data!B3478</f>
        <v>45234.027777777781</v>
      </c>
      <c r="C3478">
        <f>HOUR(Raw_Data!B3478)</f>
        <v>0</v>
      </c>
      <c r="D3478" t="str">
        <f>TEXT(Raw_Data!B3478,"mmm")</f>
        <v>Nov</v>
      </c>
      <c r="E3478">
        <f>YEAR(Raw_Data!B3478)</f>
        <v>2023</v>
      </c>
      <c r="F3478" t="str">
        <f>TEXT(Raw_Data!B3478,"mmm-yy")</f>
        <v>Nov-23</v>
      </c>
      <c r="G3478" t="str">
        <f>PROPER(Raw_Data!C3478&amp;". "&amp;Raw_Data!D3478)</f>
        <v>G. Churchard</v>
      </c>
      <c r="H3478" t="str">
        <f>IF(OR(Raw_Data!E3478="M",Raw_Data!E3478="Male"),"Male",IF(OR(Raw_Data!E3478="F",Raw_Data!E3478="Female"),"Female","Not Confirmed"))</f>
        <v>Male</v>
      </c>
      <c r="I3478">
        <f>Raw_Data!F3478</f>
        <v>47</v>
      </c>
      <c r="J3478" t="str">
        <f>FLOOR(Raw_Data!F3478,10)&amp;"-"&amp;FLOOR(Raw_Data!F3478,10)+9</f>
        <v>40-49</v>
      </c>
      <c r="K3478" t="str">
        <f>Raw_Data!G3478</f>
        <v>African American</v>
      </c>
      <c r="L3478" t="str">
        <f>Raw_Data!H3478</f>
        <v>Physiotherapy</v>
      </c>
      <c r="M3478" t="str">
        <f>IF(Raw_Data!I3478=TRUE,"Admitted","Not Admitted")</f>
        <v>Admitted</v>
      </c>
      <c r="N3478">
        <f>IF(Raw_Data!J3478="","Not Rated",Raw_Data!J3478)</f>
        <v>4</v>
      </c>
      <c r="O3478">
        <f>Raw_Data!K3478</f>
        <v>31</v>
      </c>
      <c r="P3478" t="str">
        <f>IF(Raw_Data!K3478&lt;=30,"Within Time","Delayed")</f>
        <v>Delayed</v>
      </c>
    </row>
    <row r="3479" spans="1:16" x14ac:dyDescent="0.35">
      <c r="A3479" t="str">
        <f>Raw_Data!A3479</f>
        <v>595-93-5319</v>
      </c>
      <c r="B3479" s="2">
        <f>Raw_Data!B3479</f>
        <v>45234.071527777778</v>
      </c>
      <c r="C3479">
        <f>HOUR(Raw_Data!B3479)</f>
        <v>1</v>
      </c>
      <c r="D3479" t="str">
        <f>TEXT(Raw_Data!B3479,"mmm")</f>
        <v>Nov</v>
      </c>
      <c r="E3479">
        <f>YEAR(Raw_Data!B3479)</f>
        <v>2023</v>
      </c>
      <c r="F3479" t="str">
        <f>TEXT(Raw_Data!B3479,"mmm-yy")</f>
        <v>Nov-23</v>
      </c>
      <c r="G3479" t="str">
        <f>PROPER(Raw_Data!C3479&amp;". "&amp;Raw_Data!D3479)</f>
        <v>P. Ollerton</v>
      </c>
      <c r="H3479" t="str">
        <f>IF(OR(Raw_Data!E3479="M",Raw_Data!E3479="Male"),"Male",IF(OR(Raw_Data!E3479="F",Raw_Data!E3479="Female"),"Female","Not Confirmed"))</f>
        <v>Male</v>
      </c>
      <c r="I3479">
        <f>Raw_Data!F3479</f>
        <v>66</v>
      </c>
      <c r="J3479" t="str">
        <f>FLOOR(Raw_Data!F3479,10)&amp;"-"&amp;FLOOR(Raw_Data!F3479,10)+9</f>
        <v>60-69</v>
      </c>
      <c r="K3479" t="str">
        <f>Raw_Data!G3479</f>
        <v>White</v>
      </c>
      <c r="L3479" t="str">
        <f>Raw_Data!H3479</f>
        <v>Orthopedics</v>
      </c>
      <c r="M3479" t="str">
        <f>IF(Raw_Data!I3479=TRUE,"Admitted","Not Admitted")</f>
        <v>Not Admitted</v>
      </c>
      <c r="N3479" t="str">
        <f>IF(Raw_Data!J3479="","Not Rated",Raw_Data!J3479)</f>
        <v>Not Rated</v>
      </c>
      <c r="O3479">
        <f>Raw_Data!K3479</f>
        <v>50</v>
      </c>
      <c r="P3479" t="str">
        <f>IF(Raw_Data!K3479&lt;=30,"Within Time","Delayed")</f>
        <v>Delayed</v>
      </c>
    </row>
    <row r="3480" spans="1:16" x14ac:dyDescent="0.35">
      <c r="A3480" t="str">
        <f>Raw_Data!A3480</f>
        <v>939-57-4337</v>
      </c>
      <c r="B3480" s="2">
        <f>Raw_Data!B3480</f>
        <v>45234.107638888891</v>
      </c>
      <c r="C3480">
        <f>HOUR(Raw_Data!B3480)</f>
        <v>2</v>
      </c>
      <c r="D3480" t="str">
        <f>TEXT(Raw_Data!B3480,"mmm")</f>
        <v>Nov</v>
      </c>
      <c r="E3480">
        <f>YEAR(Raw_Data!B3480)</f>
        <v>2023</v>
      </c>
      <c r="F3480" t="str">
        <f>TEXT(Raw_Data!B3480,"mmm-yy")</f>
        <v>Nov-23</v>
      </c>
      <c r="G3480" t="str">
        <f>PROPER(Raw_Data!C3480&amp;". "&amp;Raw_Data!D3480)</f>
        <v>E. Greenhalgh</v>
      </c>
      <c r="H3480" t="str">
        <f>IF(OR(Raw_Data!E3480="M",Raw_Data!E3480="Male"),"Male",IF(OR(Raw_Data!E3480="F",Raw_Data!E3480="Female"),"Female","Not Confirmed"))</f>
        <v>Female</v>
      </c>
      <c r="I3480">
        <f>Raw_Data!F3480</f>
        <v>9</v>
      </c>
      <c r="J3480" t="str">
        <f>FLOOR(Raw_Data!F3480,10)&amp;"-"&amp;FLOOR(Raw_Data!F3480,10)+9</f>
        <v>0-9</v>
      </c>
      <c r="K3480" t="str">
        <f>Raw_Data!G3480</f>
        <v>Two or More Races</v>
      </c>
      <c r="L3480" t="str">
        <f>Raw_Data!H3480</f>
        <v>None</v>
      </c>
      <c r="M3480" t="str">
        <f>IF(Raw_Data!I3480=TRUE,"Admitted","Not Admitted")</f>
        <v>Not Admitted</v>
      </c>
      <c r="N3480" t="str">
        <f>IF(Raw_Data!J3480="","Not Rated",Raw_Data!J3480)</f>
        <v>Not Rated</v>
      </c>
      <c r="O3480">
        <f>Raw_Data!K3480</f>
        <v>44</v>
      </c>
      <c r="P3480" t="str">
        <f>IF(Raw_Data!K3480&lt;=30,"Within Time","Delayed")</f>
        <v>Delayed</v>
      </c>
    </row>
    <row r="3481" spans="1:16" x14ac:dyDescent="0.35">
      <c r="A3481" t="str">
        <f>Raw_Data!A3481</f>
        <v>485-64-1178</v>
      </c>
      <c r="B3481" s="2">
        <f>Raw_Data!B3481</f>
        <v>45234.125694444447</v>
      </c>
      <c r="C3481">
        <f>HOUR(Raw_Data!B3481)</f>
        <v>3</v>
      </c>
      <c r="D3481" t="str">
        <f>TEXT(Raw_Data!B3481,"mmm")</f>
        <v>Nov</v>
      </c>
      <c r="E3481">
        <f>YEAR(Raw_Data!B3481)</f>
        <v>2023</v>
      </c>
      <c r="F3481" t="str">
        <f>TEXT(Raw_Data!B3481,"mmm-yy")</f>
        <v>Nov-23</v>
      </c>
      <c r="G3481" t="str">
        <f>PROPER(Raw_Data!C3481&amp;". "&amp;Raw_Data!D3481)</f>
        <v>I. Lockwood</v>
      </c>
      <c r="H3481" t="str">
        <f>IF(OR(Raw_Data!E3481="M",Raw_Data!E3481="Male"),"Male",IF(OR(Raw_Data!E3481="F",Raw_Data!E3481="Female"),"Female","Not Confirmed"))</f>
        <v>Male</v>
      </c>
      <c r="I3481">
        <f>Raw_Data!F3481</f>
        <v>4</v>
      </c>
      <c r="J3481" t="str">
        <f>FLOOR(Raw_Data!F3481,10)&amp;"-"&amp;FLOOR(Raw_Data!F3481,10)+9</f>
        <v>0-9</v>
      </c>
      <c r="K3481" t="str">
        <f>Raw_Data!G3481</f>
        <v>White</v>
      </c>
      <c r="L3481" t="str">
        <f>Raw_Data!H3481</f>
        <v>General Practice</v>
      </c>
      <c r="M3481" t="str">
        <f>IF(Raw_Data!I3481=TRUE,"Admitted","Not Admitted")</f>
        <v>Admitted</v>
      </c>
      <c r="N3481" t="str">
        <f>IF(Raw_Data!J3481="","Not Rated",Raw_Data!J3481)</f>
        <v>Not Rated</v>
      </c>
      <c r="O3481">
        <f>Raw_Data!K3481</f>
        <v>59</v>
      </c>
      <c r="P3481" t="str">
        <f>IF(Raw_Data!K3481&lt;=30,"Within Time","Delayed")</f>
        <v>Delayed</v>
      </c>
    </row>
    <row r="3482" spans="1:16" x14ac:dyDescent="0.35">
      <c r="A3482" t="str">
        <f>Raw_Data!A3482</f>
        <v>231-91-1890</v>
      </c>
      <c r="B3482" s="2">
        <f>Raw_Data!B3482</f>
        <v>45234.145138888889</v>
      </c>
      <c r="C3482">
        <f>HOUR(Raw_Data!B3482)</f>
        <v>3</v>
      </c>
      <c r="D3482" t="str">
        <f>TEXT(Raw_Data!B3482,"mmm")</f>
        <v>Nov</v>
      </c>
      <c r="E3482">
        <f>YEAR(Raw_Data!B3482)</f>
        <v>2023</v>
      </c>
      <c r="F3482" t="str">
        <f>TEXT(Raw_Data!B3482,"mmm-yy")</f>
        <v>Nov-23</v>
      </c>
      <c r="G3482" t="str">
        <f>PROPER(Raw_Data!C3482&amp;". "&amp;Raw_Data!D3482)</f>
        <v>H. Bracegirdle</v>
      </c>
      <c r="H3482" t="str">
        <f>IF(OR(Raw_Data!E3482="M",Raw_Data!E3482="Male"),"Male",IF(OR(Raw_Data!E3482="F",Raw_Data!E3482="Female"),"Female","Not Confirmed"))</f>
        <v>Female</v>
      </c>
      <c r="I3482">
        <f>Raw_Data!F3482</f>
        <v>45</v>
      </c>
      <c r="J3482" t="str">
        <f>FLOOR(Raw_Data!F3482,10)&amp;"-"&amp;FLOOR(Raw_Data!F3482,10)+9</f>
        <v>40-49</v>
      </c>
      <c r="K3482" t="str">
        <f>Raw_Data!G3482</f>
        <v>White</v>
      </c>
      <c r="L3482" t="str">
        <f>Raw_Data!H3482</f>
        <v>None</v>
      </c>
      <c r="M3482" t="str">
        <f>IF(Raw_Data!I3482=TRUE,"Admitted","Not Admitted")</f>
        <v>Admitted</v>
      </c>
      <c r="N3482" t="str">
        <f>IF(Raw_Data!J3482="","Not Rated",Raw_Data!J3482)</f>
        <v>Not Rated</v>
      </c>
      <c r="O3482">
        <f>Raw_Data!K3482</f>
        <v>34</v>
      </c>
      <c r="P3482" t="str">
        <f>IF(Raw_Data!K3482&lt;=30,"Within Time","Delayed")</f>
        <v>Delayed</v>
      </c>
    </row>
    <row r="3483" spans="1:16" x14ac:dyDescent="0.35">
      <c r="A3483" t="str">
        <f>Raw_Data!A3483</f>
        <v>636-18-4752</v>
      </c>
      <c r="B3483" s="2">
        <f>Raw_Data!B3483</f>
        <v>45234.26458333333</v>
      </c>
      <c r="C3483">
        <f>HOUR(Raw_Data!B3483)</f>
        <v>6</v>
      </c>
      <c r="D3483" t="str">
        <f>TEXT(Raw_Data!B3483,"mmm")</f>
        <v>Nov</v>
      </c>
      <c r="E3483">
        <f>YEAR(Raw_Data!B3483)</f>
        <v>2023</v>
      </c>
      <c r="F3483" t="str">
        <f>TEXT(Raw_Data!B3483,"mmm-yy")</f>
        <v>Nov-23</v>
      </c>
      <c r="G3483" t="str">
        <f>PROPER(Raw_Data!C3483&amp;". "&amp;Raw_Data!D3483)</f>
        <v>F. Corpes</v>
      </c>
      <c r="H3483" t="str">
        <f>IF(OR(Raw_Data!E3483="M",Raw_Data!E3483="Male"),"Male",IF(OR(Raw_Data!E3483="F",Raw_Data!E3483="Female"),"Female","Not Confirmed"))</f>
        <v>Male</v>
      </c>
      <c r="I3483">
        <f>Raw_Data!F3483</f>
        <v>37</v>
      </c>
      <c r="J3483" t="str">
        <f>FLOOR(Raw_Data!F3483,10)&amp;"-"&amp;FLOOR(Raw_Data!F3483,10)+9</f>
        <v>30-39</v>
      </c>
      <c r="K3483" t="str">
        <f>Raw_Data!G3483</f>
        <v>African American</v>
      </c>
      <c r="L3483" t="str">
        <f>Raw_Data!H3483</f>
        <v>None</v>
      </c>
      <c r="M3483" t="str">
        <f>IF(Raw_Data!I3483=TRUE,"Admitted","Not Admitted")</f>
        <v>Admitted</v>
      </c>
      <c r="N3483" t="str">
        <f>IF(Raw_Data!J3483="","Not Rated",Raw_Data!J3483)</f>
        <v>Not Rated</v>
      </c>
      <c r="O3483">
        <f>Raw_Data!K3483</f>
        <v>41</v>
      </c>
      <c r="P3483" t="str">
        <f>IF(Raw_Data!K3483&lt;=30,"Within Time","Delayed")</f>
        <v>Delayed</v>
      </c>
    </row>
    <row r="3484" spans="1:16" x14ac:dyDescent="0.35">
      <c r="A3484" t="str">
        <f>Raw_Data!A3484</f>
        <v>997-14-1151</v>
      </c>
      <c r="B3484" s="2">
        <f>Raw_Data!B3484</f>
        <v>45234.281944444447</v>
      </c>
      <c r="C3484">
        <f>HOUR(Raw_Data!B3484)</f>
        <v>6</v>
      </c>
      <c r="D3484" t="str">
        <f>TEXT(Raw_Data!B3484,"mmm")</f>
        <v>Nov</v>
      </c>
      <c r="E3484">
        <f>YEAR(Raw_Data!B3484)</f>
        <v>2023</v>
      </c>
      <c r="F3484" t="str">
        <f>TEXT(Raw_Data!B3484,"mmm-yy")</f>
        <v>Nov-23</v>
      </c>
      <c r="G3484" t="str">
        <f>PROPER(Raw_Data!C3484&amp;". "&amp;Raw_Data!D3484)</f>
        <v>S. Goudie</v>
      </c>
      <c r="H3484" t="str">
        <f>IF(OR(Raw_Data!E3484="M",Raw_Data!E3484="Male"),"Male",IF(OR(Raw_Data!E3484="F",Raw_Data!E3484="Female"),"Female","Not Confirmed"))</f>
        <v>Female</v>
      </c>
      <c r="I3484">
        <f>Raw_Data!F3484</f>
        <v>43</v>
      </c>
      <c r="J3484" t="str">
        <f>FLOOR(Raw_Data!F3484,10)&amp;"-"&amp;FLOOR(Raw_Data!F3484,10)+9</f>
        <v>40-49</v>
      </c>
      <c r="K3484" t="str">
        <f>Raw_Data!G3484</f>
        <v>African American</v>
      </c>
      <c r="L3484" t="str">
        <f>Raw_Data!H3484</f>
        <v>Neurology</v>
      </c>
      <c r="M3484" t="str">
        <f>IF(Raw_Data!I3484=TRUE,"Admitted","Not Admitted")</f>
        <v>Not Admitted</v>
      </c>
      <c r="N3484" t="str">
        <f>IF(Raw_Data!J3484="","Not Rated",Raw_Data!J3484)</f>
        <v>Not Rated</v>
      </c>
      <c r="O3484">
        <f>Raw_Data!K3484</f>
        <v>18</v>
      </c>
      <c r="P3484" t="str">
        <f>IF(Raw_Data!K3484&lt;=30,"Within Time","Delayed")</f>
        <v>Within Time</v>
      </c>
    </row>
    <row r="3485" spans="1:16" x14ac:dyDescent="0.35">
      <c r="A3485" t="str">
        <f>Raw_Data!A3485</f>
        <v>892-53-9149</v>
      </c>
      <c r="B3485" s="2">
        <f>Raw_Data!B3485</f>
        <v>45234.293749999997</v>
      </c>
      <c r="C3485">
        <f>HOUR(Raw_Data!B3485)</f>
        <v>7</v>
      </c>
      <c r="D3485" t="str">
        <f>TEXT(Raw_Data!B3485,"mmm")</f>
        <v>Nov</v>
      </c>
      <c r="E3485">
        <f>YEAR(Raw_Data!B3485)</f>
        <v>2023</v>
      </c>
      <c r="F3485" t="str">
        <f>TEXT(Raw_Data!B3485,"mmm-yy")</f>
        <v>Nov-23</v>
      </c>
      <c r="G3485" t="str">
        <f>PROPER(Raw_Data!C3485&amp;". "&amp;Raw_Data!D3485)</f>
        <v>F. Glasspool</v>
      </c>
      <c r="H3485" t="str">
        <f>IF(OR(Raw_Data!E3485="M",Raw_Data!E3485="Male"),"Male",IF(OR(Raw_Data!E3485="F",Raw_Data!E3485="Female"),"Female","Not Confirmed"))</f>
        <v>Male</v>
      </c>
      <c r="I3485">
        <f>Raw_Data!F3485</f>
        <v>8</v>
      </c>
      <c r="J3485" t="str">
        <f>FLOOR(Raw_Data!F3485,10)&amp;"-"&amp;FLOOR(Raw_Data!F3485,10)+9</f>
        <v>0-9</v>
      </c>
      <c r="K3485" t="str">
        <f>Raw_Data!G3485</f>
        <v>Two or More Races</v>
      </c>
      <c r="L3485" t="str">
        <f>Raw_Data!H3485</f>
        <v>Physiotherapy</v>
      </c>
      <c r="M3485" t="str">
        <f>IF(Raw_Data!I3485=TRUE,"Admitted","Not Admitted")</f>
        <v>Not Admitted</v>
      </c>
      <c r="N3485">
        <f>IF(Raw_Data!J3485="","Not Rated",Raw_Data!J3485)</f>
        <v>10</v>
      </c>
      <c r="O3485">
        <f>Raw_Data!K3485</f>
        <v>19</v>
      </c>
      <c r="P3485" t="str">
        <f>IF(Raw_Data!K3485&lt;=30,"Within Time","Delayed")</f>
        <v>Within Time</v>
      </c>
    </row>
    <row r="3486" spans="1:16" x14ac:dyDescent="0.35">
      <c r="A3486" t="str">
        <f>Raw_Data!A3486</f>
        <v>484-43-2518</v>
      </c>
      <c r="B3486" s="2">
        <f>Raw_Data!B3486</f>
        <v>45234.455555555563</v>
      </c>
      <c r="C3486">
        <f>HOUR(Raw_Data!B3486)</f>
        <v>10</v>
      </c>
      <c r="D3486" t="str">
        <f>TEXT(Raw_Data!B3486,"mmm")</f>
        <v>Nov</v>
      </c>
      <c r="E3486">
        <f>YEAR(Raw_Data!B3486)</f>
        <v>2023</v>
      </c>
      <c r="F3486" t="str">
        <f>TEXT(Raw_Data!B3486,"mmm-yy")</f>
        <v>Nov-23</v>
      </c>
      <c r="G3486" t="str">
        <f>PROPER(Raw_Data!C3486&amp;". "&amp;Raw_Data!D3486)</f>
        <v>T. Buff</v>
      </c>
      <c r="H3486" t="str">
        <f>IF(OR(Raw_Data!E3486="M",Raw_Data!E3486="Male"),"Male",IF(OR(Raw_Data!E3486="F",Raw_Data!E3486="Female"),"Female","Not Confirmed"))</f>
        <v>Male</v>
      </c>
      <c r="I3486">
        <f>Raw_Data!F3486</f>
        <v>71</v>
      </c>
      <c r="J3486" t="str">
        <f>FLOOR(Raw_Data!F3486,10)&amp;"-"&amp;FLOOR(Raw_Data!F3486,10)+9</f>
        <v>70-79</v>
      </c>
      <c r="K3486" t="str">
        <f>Raw_Data!G3486</f>
        <v>African American</v>
      </c>
      <c r="L3486" t="str">
        <f>Raw_Data!H3486</f>
        <v>Neurology</v>
      </c>
      <c r="M3486" t="str">
        <f>IF(Raw_Data!I3486=TRUE,"Admitted","Not Admitted")</f>
        <v>Not Admitted</v>
      </c>
      <c r="N3486" t="str">
        <f>IF(Raw_Data!J3486="","Not Rated",Raw_Data!J3486)</f>
        <v>Not Rated</v>
      </c>
      <c r="O3486">
        <f>Raw_Data!K3486</f>
        <v>14</v>
      </c>
      <c r="P3486" t="str">
        <f>IF(Raw_Data!K3486&lt;=30,"Within Time","Delayed")</f>
        <v>Within Time</v>
      </c>
    </row>
    <row r="3487" spans="1:16" x14ac:dyDescent="0.35">
      <c r="A3487" t="str">
        <f>Raw_Data!A3487</f>
        <v>328-63-2132</v>
      </c>
      <c r="B3487" s="2">
        <f>Raw_Data!B3487</f>
        <v>45234.609027777777</v>
      </c>
      <c r="C3487">
        <f>HOUR(Raw_Data!B3487)</f>
        <v>14</v>
      </c>
      <c r="D3487" t="str">
        <f>TEXT(Raw_Data!B3487,"mmm")</f>
        <v>Nov</v>
      </c>
      <c r="E3487">
        <f>YEAR(Raw_Data!B3487)</f>
        <v>2023</v>
      </c>
      <c r="F3487" t="str">
        <f>TEXT(Raw_Data!B3487,"mmm-yy")</f>
        <v>Nov-23</v>
      </c>
      <c r="G3487" t="str">
        <f>PROPER(Raw_Data!C3487&amp;". "&amp;Raw_Data!D3487)</f>
        <v>S. Gwillim</v>
      </c>
      <c r="H3487" t="str">
        <f>IF(OR(Raw_Data!E3487="M",Raw_Data!E3487="Male"),"Male",IF(OR(Raw_Data!E3487="F",Raw_Data!E3487="Female"),"Female","Not Confirmed"))</f>
        <v>Male</v>
      </c>
      <c r="I3487">
        <f>Raw_Data!F3487</f>
        <v>29</v>
      </c>
      <c r="J3487" t="str">
        <f>FLOOR(Raw_Data!F3487,10)&amp;"-"&amp;FLOOR(Raw_Data!F3487,10)+9</f>
        <v>20-29</v>
      </c>
      <c r="K3487" t="str">
        <f>Raw_Data!G3487</f>
        <v>Asian</v>
      </c>
      <c r="L3487" t="str">
        <f>Raw_Data!H3487</f>
        <v>None</v>
      </c>
      <c r="M3487" t="str">
        <f>IF(Raw_Data!I3487=TRUE,"Admitted","Not Admitted")</f>
        <v>Admitted</v>
      </c>
      <c r="N3487" t="str">
        <f>IF(Raw_Data!J3487="","Not Rated",Raw_Data!J3487)</f>
        <v>Not Rated</v>
      </c>
      <c r="O3487">
        <f>Raw_Data!K3487</f>
        <v>49</v>
      </c>
      <c r="P3487" t="str">
        <f>IF(Raw_Data!K3487&lt;=30,"Within Time","Delayed")</f>
        <v>Delayed</v>
      </c>
    </row>
    <row r="3488" spans="1:16" x14ac:dyDescent="0.35">
      <c r="A3488" t="str">
        <f>Raw_Data!A3488</f>
        <v>649-98-6288</v>
      </c>
      <c r="B3488" s="2">
        <f>Raw_Data!B3488</f>
        <v>45234.625694444447</v>
      </c>
      <c r="C3488">
        <f>HOUR(Raw_Data!B3488)</f>
        <v>15</v>
      </c>
      <c r="D3488" t="str">
        <f>TEXT(Raw_Data!B3488,"mmm")</f>
        <v>Nov</v>
      </c>
      <c r="E3488">
        <f>YEAR(Raw_Data!B3488)</f>
        <v>2023</v>
      </c>
      <c r="F3488" t="str">
        <f>TEXT(Raw_Data!B3488,"mmm-yy")</f>
        <v>Nov-23</v>
      </c>
      <c r="G3488" t="str">
        <f>PROPER(Raw_Data!C3488&amp;". "&amp;Raw_Data!D3488)</f>
        <v>Y. Tunstall</v>
      </c>
      <c r="H3488" t="str">
        <f>IF(OR(Raw_Data!E3488="M",Raw_Data!E3488="Male"),"Male",IF(OR(Raw_Data!E3488="F",Raw_Data!E3488="Female"),"Female","Not Confirmed"))</f>
        <v>Male</v>
      </c>
      <c r="I3488">
        <f>Raw_Data!F3488</f>
        <v>1</v>
      </c>
      <c r="J3488" t="str">
        <f>FLOOR(Raw_Data!F3488,10)&amp;"-"&amp;FLOOR(Raw_Data!F3488,10)+9</f>
        <v>0-9</v>
      </c>
      <c r="K3488" t="str">
        <f>Raw_Data!G3488</f>
        <v>African American</v>
      </c>
      <c r="L3488" t="str">
        <f>Raw_Data!H3488</f>
        <v>None</v>
      </c>
      <c r="M3488" t="str">
        <f>IF(Raw_Data!I3488=TRUE,"Admitted","Not Admitted")</f>
        <v>Admitted</v>
      </c>
      <c r="N3488" t="str">
        <f>IF(Raw_Data!J3488="","Not Rated",Raw_Data!J3488)</f>
        <v>Not Rated</v>
      </c>
      <c r="O3488">
        <f>Raw_Data!K3488</f>
        <v>28</v>
      </c>
      <c r="P3488" t="str">
        <f>IF(Raw_Data!K3488&lt;=30,"Within Time","Delayed")</f>
        <v>Within Time</v>
      </c>
    </row>
    <row r="3489" spans="1:16" x14ac:dyDescent="0.35">
      <c r="A3489" t="str">
        <f>Raw_Data!A3489</f>
        <v>104-86-2854</v>
      </c>
      <c r="B3489" s="2">
        <f>Raw_Data!B3489</f>
        <v>45234.70208333333</v>
      </c>
      <c r="C3489">
        <f>HOUR(Raw_Data!B3489)</f>
        <v>16</v>
      </c>
      <c r="D3489" t="str">
        <f>TEXT(Raw_Data!B3489,"mmm")</f>
        <v>Nov</v>
      </c>
      <c r="E3489">
        <f>YEAR(Raw_Data!B3489)</f>
        <v>2023</v>
      </c>
      <c r="F3489" t="str">
        <f>TEXT(Raw_Data!B3489,"mmm-yy")</f>
        <v>Nov-23</v>
      </c>
      <c r="G3489" t="str">
        <f>PROPER(Raw_Data!C3489&amp;". "&amp;Raw_Data!D3489)</f>
        <v>X. Upperton</v>
      </c>
      <c r="H3489" t="str">
        <f>IF(OR(Raw_Data!E3489="M",Raw_Data!E3489="Male"),"Male",IF(OR(Raw_Data!E3489="F",Raw_Data!E3489="Female"),"Female","Not Confirmed"))</f>
        <v>Male</v>
      </c>
      <c r="I3489">
        <f>Raw_Data!F3489</f>
        <v>2</v>
      </c>
      <c r="J3489" t="str">
        <f>FLOOR(Raw_Data!F3489,10)&amp;"-"&amp;FLOOR(Raw_Data!F3489,10)+9</f>
        <v>0-9</v>
      </c>
      <c r="K3489" t="str">
        <f>Raw_Data!G3489</f>
        <v>Two or More Races</v>
      </c>
      <c r="L3489" t="str">
        <f>Raw_Data!H3489</f>
        <v>None</v>
      </c>
      <c r="M3489" t="str">
        <f>IF(Raw_Data!I3489=TRUE,"Admitted","Not Admitted")</f>
        <v>Admitted</v>
      </c>
      <c r="N3489" t="str">
        <f>IF(Raw_Data!J3489="","Not Rated",Raw_Data!J3489)</f>
        <v>Not Rated</v>
      </c>
      <c r="O3489">
        <f>Raw_Data!K3489</f>
        <v>24</v>
      </c>
      <c r="P3489" t="str">
        <f>IF(Raw_Data!K3489&lt;=30,"Within Time","Delayed")</f>
        <v>Within Time</v>
      </c>
    </row>
    <row r="3490" spans="1:16" x14ac:dyDescent="0.35">
      <c r="A3490" t="str">
        <f>Raw_Data!A3490</f>
        <v>435-24-7418</v>
      </c>
      <c r="B3490" s="2">
        <f>Raw_Data!B3490</f>
        <v>45234.746527777781</v>
      </c>
      <c r="C3490">
        <f>HOUR(Raw_Data!B3490)</f>
        <v>17</v>
      </c>
      <c r="D3490" t="str">
        <f>TEXT(Raw_Data!B3490,"mmm")</f>
        <v>Nov</v>
      </c>
      <c r="E3490">
        <f>YEAR(Raw_Data!B3490)</f>
        <v>2023</v>
      </c>
      <c r="F3490" t="str">
        <f>TEXT(Raw_Data!B3490,"mmm-yy")</f>
        <v>Nov-23</v>
      </c>
      <c r="G3490" t="str">
        <f>PROPER(Raw_Data!C3490&amp;". "&amp;Raw_Data!D3490)</f>
        <v>Q. Sheffield</v>
      </c>
      <c r="H3490" t="str">
        <f>IF(OR(Raw_Data!E3490="M",Raw_Data!E3490="Male"),"Male",IF(OR(Raw_Data!E3490="F",Raw_Data!E3490="Female"),"Female","Not Confirmed"))</f>
        <v>Female</v>
      </c>
      <c r="I3490">
        <f>Raw_Data!F3490</f>
        <v>60</v>
      </c>
      <c r="J3490" t="str">
        <f>FLOOR(Raw_Data!F3490,10)&amp;"-"&amp;FLOOR(Raw_Data!F3490,10)+9</f>
        <v>60-69</v>
      </c>
      <c r="K3490" t="str">
        <f>Raw_Data!G3490</f>
        <v>Two or More Races</v>
      </c>
      <c r="L3490" t="str">
        <f>Raw_Data!H3490</f>
        <v>General Practice</v>
      </c>
      <c r="M3490" t="str">
        <f>IF(Raw_Data!I3490=TRUE,"Admitted","Not Admitted")</f>
        <v>Admitted</v>
      </c>
      <c r="N3490">
        <f>IF(Raw_Data!J3490="","Not Rated",Raw_Data!J3490)</f>
        <v>3</v>
      </c>
      <c r="O3490">
        <f>Raw_Data!K3490</f>
        <v>11</v>
      </c>
      <c r="P3490" t="str">
        <f>IF(Raw_Data!K3490&lt;=30,"Within Time","Delayed")</f>
        <v>Within Time</v>
      </c>
    </row>
    <row r="3491" spans="1:16" x14ac:dyDescent="0.35">
      <c r="A3491" t="str">
        <f>Raw_Data!A3491</f>
        <v>211-74-3217</v>
      </c>
      <c r="B3491" s="2">
        <f>Raw_Data!B3491</f>
        <v>45234.898611111108</v>
      </c>
      <c r="C3491">
        <f>HOUR(Raw_Data!B3491)</f>
        <v>21</v>
      </c>
      <c r="D3491" t="str">
        <f>TEXT(Raw_Data!B3491,"mmm")</f>
        <v>Nov</v>
      </c>
      <c r="E3491">
        <f>YEAR(Raw_Data!B3491)</f>
        <v>2023</v>
      </c>
      <c r="F3491" t="str">
        <f>TEXT(Raw_Data!B3491,"mmm-yy")</f>
        <v>Nov-23</v>
      </c>
      <c r="G3491" t="str">
        <f>PROPER(Raw_Data!C3491&amp;". "&amp;Raw_Data!D3491)</f>
        <v>X. Honeysett</v>
      </c>
      <c r="H3491" t="str">
        <f>IF(OR(Raw_Data!E3491="M",Raw_Data!E3491="Male"),"Male",IF(OR(Raw_Data!E3491="F",Raw_Data!E3491="Female"),"Female","Not Confirmed"))</f>
        <v>Female</v>
      </c>
      <c r="I3491">
        <f>Raw_Data!F3491</f>
        <v>13</v>
      </c>
      <c r="J3491" t="str">
        <f>FLOOR(Raw_Data!F3491,10)&amp;"-"&amp;FLOOR(Raw_Data!F3491,10)+9</f>
        <v>10-19</v>
      </c>
      <c r="K3491" t="str">
        <f>Raw_Data!G3491</f>
        <v>Declined to Identify</v>
      </c>
      <c r="L3491" t="str">
        <f>Raw_Data!H3491</f>
        <v>None</v>
      </c>
      <c r="M3491" t="str">
        <f>IF(Raw_Data!I3491=TRUE,"Admitted","Not Admitted")</f>
        <v>Admitted</v>
      </c>
      <c r="N3491" t="str">
        <f>IF(Raw_Data!J3491="","Not Rated",Raw_Data!J3491)</f>
        <v>Not Rated</v>
      </c>
      <c r="O3491">
        <f>Raw_Data!K3491</f>
        <v>36</v>
      </c>
      <c r="P3491" t="str">
        <f>IF(Raw_Data!K3491&lt;=30,"Within Time","Delayed")</f>
        <v>Delayed</v>
      </c>
    </row>
    <row r="3492" spans="1:16" x14ac:dyDescent="0.35">
      <c r="A3492" t="str">
        <f>Raw_Data!A3492</f>
        <v>990-10-9770</v>
      </c>
      <c r="B3492" s="2">
        <f>Raw_Data!B3492</f>
        <v>45234.912499999999</v>
      </c>
      <c r="C3492">
        <f>HOUR(Raw_Data!B3492)</f>
        <v>21</v>
      </c>
      <c r="D3492" t="str">
        <f>TEXT(Raw_Data!B3492,"mmm")</f>
        <v>Nov</v>
      </c>
      <c r="E3492">
        <f>YEAR(Raw_Data!B3492)</f>
        <v>2023</v>
      </c>
      <c r="F3492" t="str">
        <f>TEXT(Raw_Data!B3492,"mmm-yy")</f>
        <v>Nov-23</v>
      </c>
      <c r="G3492" t="str">
        <f>PROPER(Raw_Data!C3492&amp;". "&amp;Raw_Data!D3492)</f>
        <v>W. Sheffield</v>
      </c>
      <c r="H3492" t="str">
        <f>IF(OR(Raw_Data!E3492="M",Raw_Data!E3492="Male"),"Male",IF(OR(Raw_Data!E3492="F",Raw_Data!E3492="Female"),"Female","Not Confirmed"))</f>
        <v>Male</v>
      </c>
      <c r="I3492">
        <f>Raw_Data!F3492</f>
        <v>67</v>
      </c>
      <c r="J3492" t="str">
        <f>FLOOR(Raw_Data!F3492,10)&amp;"-"&amp;FLOOR(Raw_Data!F3492,10)+9</f>
        <v>60-69</v>
      </c>
      <c r="K3492" t="str">
        <f>Raw_Data!G3492</f>
        <v>African American</v>
      </c>
      <c r="L3492" t="str">
        <f>Raw_Data!H3492</f>
        <v>None</v>
      </c>
      <c r="M3492" t="str">
        <f>IF(Raw_Data!I3492=TRUE,"Admitted","Not Admitted")</f>
        <v>Admitted</v>
      </c>
      <c r="N3492" t="str">
        <f>IF(Raw_Data!J3492="","Not Rated",Raw_Data!J3492)</f>
        <v>Not Rated</v>
      </c>
      <c r="O3492">
        <f>Raw_Data!K3492</f>
        <v>53</v>
      </c>
      <c r="P3492" t="str">
        <f>IF(Raw_Data!K3492&lt;=30,"Within Time","Delayed")</f>
        <v>Delayed</v>
      </c>
    </row>
    <row r="3493" spans="1:16" x14ac:dyDescent="0.35">
      <c r="A3493" t="str">
        <f>Raw_Data!A3493</f>
        <v>141-17-7143</v>
      </c>
      <c r="B3493" s="2">
        <f>Raw_Data!B3493</f>
        <v>45234.951388888891</v>
      </c>
      <c r="C3493">
        <f>HOUR(Raw_Data!B3493)</f>
        <v>22</v>
      </c>
      <c r="D3493" t="str">
        <f>TEXT(Raw_Data!B3493,"mmm")</f>
        <v>Nov</v>
      </c>
      <c r="E3493">
        <f>YEAR(Raw_Data!B3493)</f>
        <v>2023</v>
      </c>
      <c r="F3493" t="str">
        <f>TEXT(Raw_Data!B3493,"mmm-yy")</f>
        <v>Nov-23</v>
      </c>
      <c r="G3493" t="str">
        <f>PROPER(Raw_Data!C3493&amp;". "&amp;Raw_Data!D3493)</f>
        <v>E. Honeysett</v>
      </c>
      <c r="H3493" t="str">
        <f>IF(OR(Raw_Data!E3493="M",Raw_Data!E3493="Male"),"Male",IF(OR(Raw_Data!E3493="F",Raw_Data!E3493="Female"),"Female","Not Confirmed"))</f>
        <v>Male</v>
      </c>
      <c r="I3493">
        <f>Raw_Data!F3493</f>
        <v>66</v>
      </c>
      <c r="J3493" t="str">
        <f>FLOOR(Raw_Data!F3493,10)&amp;"-"&amp;FLOOR(Raw_Data!F3493,10)+9</f>
        <v>60-69</v>
      </c>
      <c r="K3493" t="str">
        <f>Raw_Data!G3493</f>
        <v>African American</v>
      </c>
      <c r="L3493" t="str">
        <f>Raw_Data!H3493</f>
        <v>None</v>
      </c>
      <c r="M3493" t="str">
        <f>IF(Raw_Data!I3493=TRUE,"Admitted","Not Admitted")</f>
        <v>Admitted</v>
      </c>
      <c r="N3493" t="str">
        <f>IF(Raw_Data!J3493="","Not Rated",Raw_Data!J3493)</f>
        <v>Not Rated</v>
      </c>
      <c r="O3493">
        <f>Raw_Data!K3493</f>
        <v>32</v>
      </c>
      <c r="P3493" t="str">
        <f>IF(Raw_Data!K3493&lt;=30,"Within Time","Delayed")</f>
        <v>Delayed</v>
      </c>
    </row>
    <row r="3494" spans="1:16" x14ac:dyDescent="0.35">
      <c r="A3494" t="str">
        <f>Raw_Data!A3494</f>
        <v>293-52-9542</v>
      </c>
      <c r="B3494" s="2">
        <f>Raw_Data!B3494</f>
        <v>45235.011111111111</v>
      </c>
      <c r="C3494">
        <f>HOUR(Raw_Data!B3494)</f>
        <v>0</v>
      </c>
      <c r="D3494" t="str">
        <f>TEXT(Raw_Data!B3494,"mmm")</f>
        <v>Nov</v>
      </c>
      <c r="E3494">
        <f>YEAR(Raw_Data!B3494)</f>
        <v>2023</v>
      </c>
      <c r="F3494" t="str">
        <f>TEXT(Raw_Data!B3494,"mmm-yy")</f>
        <v>Nov-23</v>
      </c>
      <c r="G3494" t="str">
        <f>PROPER(Raw_Data!C3494&amp;". "&amp;Raw_Data!D3494)</f>
        <v>G. Ravenscroft</v>
      </c>
      <c r="H3494" t="str">
        <f>IF(OR(Raw_Data!E3494="M",Raw_Data!E3494="Male"),"Male",IF(OR(Raw_Data!E3494="F",Raw_Data!E3494="Female"),"Female","Not Confirmed"))</f>
        <v>Female</v>
      </c>
      <c r="I3494">
        <f>Raw_Data!F3494</f>
        <v>25</v>
      </c>
      <c r="J3494" t="str">
        <f>FLOOR(Raw_Data!F3494,10)&amp;"-"&amp;FLOOR(Raw_Data!F3494,10)+9</f>
        <v>20-29</v>
      </c>
      <c r="K3494" t="str">
        <f>Raw_Data!G3494</f>
        <v>White</v>
      </c>
      <c r="L3494" t="str">
        <f>Raw_Data!H3494</f>
        <v>None</v>
      </c>
      <c r="M3494" t="str">
        <f>IF(Raw_Data!I3494=TRUE,"Admitted","Not Admitted")</f>
        <v>Not Admitted</v>
      </c>
      <c r="N3494">
        <f>IF(Raw_Data!J3494="","Not Rated",Raw_Data!J3494)</f>
        <v>1</v>
      </c>
      <c r="O3494">
        <f>Raw_Data!K3494</f>
        <v>20</v>
      </c>
      <c r="P3494" t="str">
        <f>IF(Raw_Data!K3494&lt;=30,"Within Time","Delayed")</f>
        <v>Within Time</v>
      </c>
    </row>
    <row r="3495" spans="1:16" x14ac:dyDescent="0.35">
      <c r="A3495" t="str">
        <f>Raw_Data!A3495</f>
        <v>522-58-7159</v>
      </c>
      <c r="B3495" s="2">
        <f>Raw_Data!B3495</f>
        <v>45235.102083333331</v>
      </c>
      <c r="C3495">
        <f>HOUR(Raw_Data!B3495)</f>
        <v>2</v>
      </c>
      <c r="D3495" t="str">
        <f>TEXT(Raw_Data!B3495,"mmm")</f>
        <v>Nov</v>
      </c>
      <c r="E3495">
        <f>YEAR(Raw_Data!B3495)</f>
        <v>2023</v>
      </c>
      <c r="F3495" t="str">
        <f>TEXT(Raw_Data!B3495,"mmm-yy")</f>
        <v>Nov-23</v>
      </c>
      <c r="G3495" t="str">
        <f>PROPER(Raw_Data!C3495&amp;". "&amp;Raw_Data!D3495)</f>
        <v>L. Titcombe</v>
      </c>
      <c r="H3495" t="str">
        <f>IF(OR(Raw_Data!E3495="M",Raw_Data!E3495="Male"),"Male",IF(OR(Raw_Data!E3495="F",Raw_Data!E3495="Female"),"Female","Not Confirmed"))</f>
        <v>Male</v>
      </c>
      <c r="I3495">
        <f>Raw_Data!F3495</f>
        <v>26</v>
      </c>
      <c r="J3495" t="str">
        <f>FLOOR(Raw_Data!F3495,10)&amp;"-"&amp;FLOOR(Raw_Data!F3495,10)+9</f>
        <v>20-29</v>
      </c>
      <c r="K3495" t="str">
        <f>Raw_Data!G3495</f>
        <v>Declined to Identify</v>
      </c>
      <c r="L3495" t="str">
        <f>Raw_Data!H3495</f>
        <v>None</v>
      </c>
      <c r="M3495" t="str">
        <f>IF(Raw_Data!I3495=TRUE,"Admitted","Not Admitted")</f>
        <v>Not Admitted</v>
      </c>
      <c r="N3495" t="str">
        <f>IF(Raw_Data!J3495="","Not Rated",Raw_Data!J3495)</f>
        <v>Not Rated</v>
      </c>
      <c r="O3495">
        <f>Raw_Data!K3495</f>
        <v>38</v>
      </c>
      <c r="P3495" t="str">
        <f>IF(Raw_Data!K3495&lt;=30,"Within Time","Delayed")</f>
        <v>Delayed</v>
      </c>
    </row>
    <row r="3496" spans="1:16" x14ac:dyDescent="0.35">
      <c r="A3496" t="str">
        <f>Raw_Data!A3496</f>
        <v>661-38-5118</v>
      </c>
      <c r="B3496" s="2">
        <f>Raw_Data!B3496</f>
        <v>45235.143750000003</v>
      </c>
      <c r="C3496">
        <f>HOUR(Raw_Data!B3496)</f>
        <v>3</v>
      </c>
      <c r="D3496" t="str">
        <f>TEXT(Raw_Data!B3496,"mmm")</f>
        <v>Nov</v>
      </c>
      <c r="E3496">
        <f>YEAR(Raw_Data!B3496)</f>
        <v>2023</v>
      </c>
      <c r="F3496" t="str">
        <f>TEXT(Raw_Data!B3496,"mmm-yy")</f>
        <v>Nov-23</v>
      </c>
      <c r="G3496" t="str">
        <f>PROPER(Raw_Data!C3496&amp;". "&amp;Raw_Data!D3496)</f>
        <v>R. Bracegirdle</v>
      </c>
      <c r="H3496" t="str">
        <f>IF(OR(Raw_Data!E3496="M",Raw_Data!E3496="Male"),"Male",IF(OR(Raw_Data!E3496="F",Raw_Data!E3496="Female"),"Female","Not Confirmed"))</f>
        <v>Male</v>
      </c>
      <c r="I3496">
        <f>Raw_Data!F3496</f>
        <v>39</v>
      </c>
      <c r="J3496" t="str">
        <f>FLOOR(Raw_Data!F3496,10)&amp;"-"&amp;FLOOR(Raw_Data!F3496,10)+9</f>
        <v>30-39</v>
      </c>
      <c r="K3496" t="str">
        <f>Raw_Data!G3496</f>
        <v>Unknown</v>
      </c>
      <c r="L3496" t="str">
        <f>Raw_Data!H3496</f>
        <v>None</v>
      </c>
      <c r="M3496" t="str">
        <f>IF(Raw_Data!I3496=TRUE,"Admitted","Not Admitted")</f>
        <v>Admitted</v>
      </c>
      <c r="N3496" t="str">
        <f>IF(Raw_Data!J3496="","Not Rated",Raw_Data!J3496)</f>
        <v>Not Rated</v>
      </c>
      <c r="O3496">
        <f>Raw_Data!K3496</f>
        <v>50</v>
      </c>
      <c r="P3496" t="str">
        <f>IF(Raw_Data!K3496&lt;=30,"Within Time","Delayed")</f>
        <v>Delayed</v>
      </c>
    </row>
    <row r="3497" spans="1:16" x14ac:dyDescent="0.35">
      <c r="A3497" t="str">
        <f>Raw_Data!A3497</f>
        <v>121-12-3349</v>
      </c>
      <c r="B3497" s="2">
        <f>Raw_Data!B3497</f>
        <v>45235.190972222219</v>
      </c>
      <c r="C3497">
        <f>HOUR(Raw_Data!B3497)</f>
        <v>4</v>
      </c>
      <c r="D3497" t="str">
        <f>TEXT(Raw_Data!B3497,"mmm")</f>
        <v>Nov</v>
      </c>
      <c r="E3497">
        <f>YEAR(Raw_Data!B3497)</f>
        <v>2023</v>
      </c>
      <c r="F3497" t="str">
        <f>TEXT(Raw_Data!B3497,"mmm-yy")</f>
        <v>Nov-23</v>
      </c>
      <c r="G3497" t="str">
        <f>PROPER(Raw_Data!C3497&amp;". "&amp;Raw_Data!D3497)</f>
        <v>G. Dewhirst</v>
      </c>
      <c r="H3497" t="str">
        <f>IF(OR(Raw_Data!E3497="M",Raw_Data!E3497="Male"),"Male",IF(OR(Raw_Data!E3497="F",Raw_Data!E3497="Female"),"Female","Not Confirmed"))</f>
        <v>Female</v>
      </c>
      <c r="I3497">
        <f>Raw_Data!F3497</f>
        <v>72</v>
      </c>
      <c r="J3497" t="str">
        <f>FLOOR(Raw_Data!F3497,10)&amp;"-"&amp;FLOOR(Raw_Data!F3497,10)+9</f>
        <v>70-79</v>
      </c>
      <c r="K3497" t="str">
        <f>Raw_Data!G3497</f>
        <v>Pacific Islander</v>
      </c>
      <c r="L3497" t="str">
        <f>Raw_Data!H3497</f>
        <v>Gastroenterology</v>
      </c>
      <c r="M3497" t="str">
        <f>IF(Raw_Data!I3497=TRUE,"Admitted","Not Admitted")</f>
        <v>Admitted</v>
      </c>
      <c r="N3497" t="str">
        <f>IF(Raw_Data!J3497="","Not Rated",Raw_Data!J3497)</f>
        <v>Not Rated</v>
      </c>
      <c r="O3497">
        <f>Raw_Data!K3497</f>
        <v>20</v>
      </c>
      <c r="P3497" t="str">
        <f>IF(Raw_Data!K3497&lt;=30,"Within Time","Delayed")</f>
        <v>Within Time</v>
      </c>
    </row>
    <row r="3498" spans="1:16" x14ac:dyDescent="0.35">
      <c r="A3498" t="str">
        <f>Raw_Data!A3498</f>
        <v>528-18-9363</v>
      </c>
      <c r="B3498" s="2">
        <f>Raw_Data!B3498</f>
        <v>45235.238194444442</v>
      </c>
      <c r="C3498">
        <f>HOUR(Raw_Data!B3498)</f>
        <v>5</v>
      </c>
      <c r="D3498" t="str">
        <f>TEXT(Raw_Data!B3498,"mmm")</f>
        <v>Nov</v>
      </c>
      <c r="E3498">
        <f>YEAR(Raw_Data!B3498)</f>
        <v>2023</v>
      </c>
      <c r="F3498" t="str">
        <f>TEXT(Raw_Data!B3498,"mmm-yy")</f>
        <v>Nov-23</v>
      </c>
      <c r="G3498" t="str">
        <f>PROPER(Raw_Data!C3498&amp;". "&amp;Raw_Data!D3498)</f>
        <v>X. Buff</v>
      </c>
      <c r="H3498" t="str">
        <f>IF(OR(Raw_Data!E3498="M",Raw_Data!E3498="Male"),"Male",IF(OR(Raw_Data!E3498="F",Raw_Data!E3498="Female"),"Female","Not Confirmed"))</f>
        <v>Female</v>
      </c>
      <c r="I3498">
        <f>Raw_Data!F3498</f>
        <v>64</v>
      </c>
      <c r="J3498" t="str">
        <f>FLOOR(Raw_Data!F3498,10)&amp;"-"&amp;FLOOR(Raw_Data!F3498,10)+9</f>
        <v>60-69</v>
      </c>
      <c r="K3498" t="str">
        <f>Raw_Data!G3498</f>
        <v>Native American/Alaska Native</v>
      </c>
      <c r="L3498" t="str">
        <f>Raw_Data!H3498</f>
        <v>None</v>
      </c>
      <c r="M3498" t="str">
        <f>IF(Raw_Data!I3498=TRUE,"Admitted","Not Admitted")</f>
        <v>Not Admitted</v>
      </c>
      <c r="N3498" t="str">
        <f>IF(Raw_Data!J3498="","Not Rated",Raw_Data!J3498)</f>
        <v>Not Rated</v>
      </c>
      <c r="O3498">
        <f>Raw_Data!K3498</f>
        <v>52</v>
      </c>
      <c r="P3498" t="str">
        <f>IF(Raw_Data!K3498&lt;=30,"Within Time","Delayed")</f>
        <v>Delayed</v>
      </c>
    </row>
    <row r="3499" spans="1:16" x14ac:dyDescent="0.35">
      <c r="A3499" t="str">
        <f>Raw_Data!A3499</f>
        <v>161-18-1256</v>
      </c>
      <c r="B3499" s="2">
        <f>Raw_Data!B3499</f>
        <v>45235.338194444441</v>
      </c>
      <c r="C3499">
        <f>HOUR(Raw_Data!B3499)</f>
        <v>8</v>
      </c>
      <c r="D3499" t="str">
        <f>TEXT(Raw_Data!B3499,"mmm")</f>
        <v>Nov</v>
      </c>
      <c r="E3499">
        <f>YEAR(Raw_Data!B3499)</f>
        <v>2023</v>
      </c>
      <c r="F3499" t="str">
        <f>TEXT(Raw_Data!B3499,"mmm-yy")</f>
        <v>Nov-23</v>
      </c>
      <c r="G3499" t="str">
        <f>PROPER(Raw_Data!C3499&amp;". "&amp;Raw_Data!D3499)</f>
        <v>E. Yates</v>
      </c>
      <c r="H3499" t="str">
        <f>IF(OR(Raw_Data!E3499="M",Raw_Data!E3499="Male"),"Male",IF(OR(Raw_Data!E3499="F",Raw_Data!E3499="Female"),"Female","Not Confirmed"))</f>
        <v>Female</v>
      </c>
      <c r="I3499">
        <f>Raw_Data!F3499</f>
        <v>76</v>
      </c>
      <c r="J3499" t="str">
        <f>FLOOR(Raw_Data!F3499,10)&amp;"-"&amp;FLOOR(Raw_Data!F3499,10)+9</f>
        <v>70-79</v>
      </c>
      <c r="K3499" t="str">
        <f>Raw_Data!G3499</f>
        <v>Two or More Races</v>
      </c>
      <c r="L3499" t="str">
        <f>Raw_Data!H3499</f>
        <v>General Practice</v>
      </c>
      <c r="M3499" t="str">
        <f>IF(Raw_Data!I3499=TRUE,"Admitted","Not Admitted")</f>
        <v>Admitted</v>
      </c>
      <c r="N3499" t="str">
        <f>IF(Raw_Data!J3499="","Not Rated",Raw_Data!J3499)</f>
        <v>Not Rated</v>
      </c>
      <c r="O3499">
        <f>Raw_Data!K3499</f>
        <v>19</v>
      </c>
      <c r="P3499" t="str">
        <f>IF(Raw_Data!K3499&lt;=30,"Within Time","Delayed")</f>
        <v>Within Time</v>
      </c>
    </row>
    <row r="3500" spans="1:16" x14ac:dyDescent="0.35">
      <c r="A3500" t="str">
        <f>Raw_Data!A3500</f>
        <v>500-17-2995</v>
      </c>
      <c r="B3500" s="2">
        <f>Raw_Data!B3500</f>
        <v>45235.397222222222</v>
      </c>
      <c r="C3500">
        <f>HOUR(Raw_Data!B3500)</f>
        <v>9</v>
      </c>
      <c r="D3500" t="str">
        <f>TEXT(Raw_Data!B3500,"mmm")</f>
        <v>Nov</v>
      </c>
      <c r="E3500">
        <f>YEAR(Raw_Data!B3500)</f>
        <v>2023</v>
      </c>
      <c r="F3500" t="str">
        <f>TEXT(Raw_Data!B3500,"mmm-yy")</f>
        <v>Nov-23</v>
      </c>
      <c r="G3500" t="str">
        <f>PROPER(Raw_Data!C3500&amp;". "&amp;Raw_Data!D3500)</f>
        <v>M. Whitfield</v>
      </c>
      <c r="H3500" t="str">
        <f>IF(OR(Raw_Data!E3500="M",Raw_Data!E3500="Male"),"Male",IF(OR(Raw_Data!E3500="F",Raw_Data!E3500="Female"),"Female","Not Confirmed"))</f>
        <v>Female</v>
      </c>
      <c r="I3500">
        <f>Raw_Data!F3500</f>
        <v>31</v>
      </c>
      <c r="J3500" t="str">
        <f>FLOOR(Raw_Data!F3500,10)&amp;"-"&amp;FLOOR(Raw_Data!F3500,10)+9</f>
        <v>30-39</v>
      </c>
      <c r="K3500" t="str">
        <f>Raw_Data!G3500</f>
        <v>Native American/Alaska Native</v>
      </c>
      <c r="L3500" t="str">
        <f>Raw_Data!H3500</f>
        <v>None</v>
      </c>
      <c r="M3500" t="str">
        <f>IF(Raw_Data!I3500=TRUE,"Admitted","Not Admitted")</f>
        <v>Not Admitted</v>
      </c>
      <c r="N3500" t="str">
        <f>IF(Raw_Data!J3500="","Not Rated",Raw_Data!J3500)</f>
        <v>Not Rated</v>
      </c>
      <c r="O3500">
        <f>Raw_Data!K3500</f>
        <v>52</v>
      </c>
      <c r="P3500" t="str">
        <f>IF(Raw_Data!K3500&lt;=30,"Within Time","Delayed")</f>
        <v>Delayed</v>
      </c>
    </row>
    <row r="3501" spans="1:16" x14ac:dyDescent="0.35">
      <c r="A3501" t="str">
        <f>Raw_Data!A3501</f>
        <v>320-86-8982</v>
      </c>
      <c r="B3501" s="2">
        <f>Raw_Data!B3501</f>
        <v>45235.424305555563</v>
      </c>
      <c r="C3501">
        <f>HOUR(Raw_Data!B3501)</f>
        <v>10</v>
      </c>
      <c r="D3501" t="str">
        <f>TEXT(Raw_Data!B3501,"mmm")</f>
        <v>Nov</v>
      </c>
      <c r="E3501">
        <f>YEAR(Raw_Data!B3501)</f>
        <v>2023</v>
      </c>
      <c r="F3501" t="str">
        <f>TEXT(Raw_Data!B3501,"mmm-yy")</f>
        <v>Nov-23</v>
      </c>
      <c r="G3501" t="str">
        <f>PROPER(Raw_Data!C3501&amp;". "&amp;Raw_Data!D3501)</f>
        <v>S. Methuen</v>
      </c>
      <c r="H3501" t="str">
        <f>IF(OR(Raw_Data!E3501="M",Raw_Data!E3501="Male"),"Male",IF(OR(Raw_Data!E3501="F",Raw_Data!E3501="Female"),"Female","Not Confirmed"))</f>
        <v>Female</v>
      </c>
      <c r="I3501">
        <f>Raw_Data!F3501</f>
        <v>15</v>
      </c>
      <c r="J3501" t="str">
        <f>FLOOR(Raw_Data!F3501,10)&amp;"-"&amp;FLOOR(Raw_Data!F3501,10)+9</f>
        <v>10-19</v>
      </c>
      <c r="K3501" t="str">
        <f>Raw_Data!G3501</f>
        <v>Declined to Identify</v>
      </c>
      <c r="L3501" t="str">
        <f>Raw_Data!H3501</f>
        <v>None</v>
      </c>
      <c r="M3501" t="str">
        <f>IF(Raw_Data!I3501=TRUE,"Admitted","Not Admitted")</f>
        <v>Not Admitted</v>
      </c>
      <c r="N3501" t="str">
        <f>IF(Raw_Data!J3501="","Not Rated",Raw_Data!J3501)</f>
        <v>Not Rated</v>
      </c>
      <c r="O3501">
        <f>Raw_Data!K3501</f>
        <v>50</v>
      </c>
      <c r="P3501" t="str">
        <f>IF(Raw_Data!K3501&lt;=30,"Within Time","Delayed")</f>
        <v>Delayed</v>
      </c>
    </row>
    <row r="3502" spans="1:16" x14ac:dyDescent="0.35">
      <c r="A3502" t="str">
        <f>Raw_Data!A3502</f>
        <v>646-50-8972</v>
      </c>
      <c r="B3502" s="2">
        <f>Raw_Data!B3502</f>
        <v>45235.477777777778</v>
      </c>
      <c r="C3502">
        <f>HOUR(Raw_Data!B3502)</f>
        <v>11</v>
      </c>
      <c r="D3502" t="str">
        <f>TEXT(Raw_Data!B3502,"mmm")</f>
        <v>Nov</v>
      </c>
      <c r="E3502">
        <f>YEAR(Raw_Data!B3502)</f>
        <v>2023</v>
      </c>
      <c r="F3502" t="str">
        <f>TEXT(Raw_Data!B3502,"mmm-yy")</f>
        <v>Nov-23</v>
      </c>
      <c r="G3502" t="str">
        <f>PROPER(Raw_Data!C3502&amp;". "&amp;Raw_Data!D3502)</f>
        <v>I. Perrat</v>
      </c>
      <c r="H3502" t="str">
        <f>IF(OR(Raw_Data!E3502="M",Raw_Data!E3502="Male"),"Male",IF(OR(Raw_Data!E3502="F",Raw_Data!E3502="Female"),"Female","Not Confirmed"))</f>
        <v>Male</v>
      </c>
      <c r="I3502">
        <f>Raw_Data!F3502</f>
        <v>21</v>
      </c>
      <c r="J3502" t="str">
        <f>FLOOR(Raw_Data!F3502,10)&amp;"-"&amp;FLOOR(Raw_Data!F3502,10)+9</f>
        <v>20-29</v>
      </c>
      <c r="K3502" t="str">
        <f>Raw_Data!G3502</f>
        <v>White</v>
      </c>
      <c r="L3502" t="str">
        <f>Raw_Data!H3502</f>
        <v>Orthopedics</v>
      </c>
      <c r="M3502" t="str">
        <f>IF(Raw_Data!I3502=TRUE,"Admitted","Not Admitted")</f>
        <v>Admitted</v>
      </c>
      <c r="N3502" t="str">
        <f>IF(Raw_Data!J3502="","Not Rated",Raw_Data!J3502)</f>
        <v>Not Rated</v>
      </c>
      <c r="O3502">
        <f>Raw_Data!K3502</f>
        <v>38</v>
      </c>
      <c r="P3502" t="str">
        <f>IF(Raw_Data!K3502&lt;=30,"Within Time","Delayed")</f>
        <v>Delayed</v>
      </c>
    </row>
    <row r="3503" spans="1:16" x14ac:dyDescent="0.35">
      <c r="A3503" t="str">
        <f>Raw_Data!A3503</f>
        <v>767-92-4054</v>
      </c>
      <c r="B3503" s="2">
        <f>Raw_Data!B3503</f>
        <v>45235.547222222223</v>
      </c>
      <c r="C3503">
        <f>HOUR(Raw_Data!B3503)</f>
        <v>13</v>
      </c>
      <c r="D3503" t="str">
        <f>TEXT(Raw_Data!B3503,"mmm")</f>
        <v>Nov</v>
      </c>
      <c r="E3503">
        <f>YEAR(Raw_Data!B3503)</f>
        <v>2023</v>
      </c>
      <c r="F3503" t="str">
        <f>TEXT(Raw_Data!B3503,"mmm-yy")</f>
        <v>Nov-23</v>
      </c>
      <c r="G3503" t="str">
        <f>PROPER(Raw_Data!C3503&amp;". "&amp;Raw_Data!D3503)</f>
        <v>I. Ellerby</v>
      </c>
      <c r="H3503" t="str">
        <f>IF(OR(Raw_Data!E3503="M",Raw_Data!E3503="Male"),"Male",IF(OR(Raw_Data!E3503="F",Raw_Data!E3503="Female"),"Female","Not Confirmed"))</f>
        <v>Male</v>
      </c>
      <c r="I3503">
        <f>Raw_Data!F3503</f>
        <v>61</v>
      </c>
      <c r="J3503" t="str">
        <f>FLOOR(Raw_Data!F3503,10)&amp;"-"&amp;FLOOR(Raw_Data!F3503,10)+9</f>
        <v>60-69</v>
      </c>
      <c r="K3503" t="str">
        <f>Raw_Data!G3503</f>
        <v>African American</v>
      </c>
      <c r="L3503" t="str">
        <f>Raw_Data!H3503</f>
        <v>General Practice</v>
      </c>
      <c r="M3503" t="str">
        <f>IF(Raw_Data!I3503=TRUE,"Admitted","Not Admitted")</f>
        <v>Admitted</v>
      </c>
      <c r="N3503">
        <f>IF(Raw_Data!J3503="","Not Rated",Raw_Data!J3503)</f>
        <v>1</v>
      </c>
      <c r="O3503">
        <f>Raw_Data!K3503</f>
        <v>33</v>
      </c>
      <c r="P3503" t="str">
        <f>IF(Raw_Data!K3503&lt;=30,"Within Time","Delayed")</f>
        <v>Delayed</v>
      </c>
    </row>
    <row r="3504" spans="1:16" x14ac:dyDescent="0.35">
      <c r="A3504" t="str">
        <f>Raw_Data!A3504</f>
        <v>809-18-3913</v>
      </c>
      <c r="B3504" s="2">
        <f>Raw_Data!B3504</f>
        <v>45235.729166666657</v>
      </c>
      <c r="C3504">
        <f>HOUR(Raw_Data!B3504)</f>
        <v>17</v>
      </c>
      <c r="D3504" t="str">
        <f>TEXT(Raw_Data!B3504,"mmm")</f>
        <v>Nov</v>
      </c>
      <c r="E3504">
        <f>YEAR(Raw_Data!B3504)</f>
        <v>2023</v>
      </c>
      <c r="F3504" t="str">
        <f>TEXT(Raw_Data!B3504,"mmm-yy")</f>
        <v>Nov-23</v>
      </c>
      <c r="G3504" t="str">
        <f>PROPER(Raw_Data!C3504&amp;". "&amp;Raw_Data!D3504)</f>
        <v>U. Verity</v>
      </c>
      <c r="H3504" t="str">
        <f>IF(OR(Raw_Data!E3504="M",Raw_Data!E3504="Male"),"Male",IF(OR(Raw_Data!E3504="F",Raw_Data!E3504="Female"),"Female","Not Confirmed"))</f>
        <v>Female</v>
      </c>
      <c r="I3504">
        <f>Raw_Data!F3504</f>
        <v>31</v>
      </c>
      <c r="J3504" t="str">
        <f>FLOOR(Raw_Data!F3504,10)&amp;"-"&amp;FLOOR(Raw_Data!F3504,10)+9</f>
        <v>30-39</v>
      </c>
      <c r="K3504" t="str">
        <f>Raw_Data!G3504</f>
        <v>Declined to Identify</v>
      </c>
      <c r="L3504" t="str">
        <f>Raw_Data!H3504</f>
        <v>General Practice</v>
      </c>
      <c r="M3504" t="str">
        <f>IF(Raw_Data!I3504=TRUE,"Admitted","Not Admitted")</f>
        <v>Not Admitted</v>
      </c>
      <c r="N3504" t="str">
        <f>IF(Raw_Data!J3504="","Not Rated",Raw_Data!J3504)</f>
        <v>Not Rated</v>
      </c>
      <c r="O3504">
        <f>Raw_Data!K3504</f>
        <v>20</v>
      </c>
      <c r="P3504" t="str">
        <f>IF(Raw_Data!K3504&lt;=30,"Within Time","Delayed")</f>
        <v>Within Time</v>
      </c>
    </row>
    <row r="3505" spans="1:16" x14ac:dyDescent="0.35">
      <c r="A3505" t="str">
        <f>Raw_Data!A3505</f>
        <v>677-19-4567</v>
      </c>
      <c r="B3505" s="2">
        <f>Raw_Data!B3505</f>
        <v>45235.831250000003</v>
      </c>
      <c r="C3505">
        <f>HOUR(Raw_Data!B3505)</f>
        <v>19</v>
      </c>
      <c r="D3505" t="str">
        <f>TEXT(Raw_Data!B3505,"mmm")</f>
        <v>Nov</v>
      </c>
      <c r="E3505">
        <f>YEAR(Raw_Data!B3505)</f>
        <v>2023</v>
      </c>
      <c r="F3505" t="str">
        <f>TEXT(Raw_Data!B3505,"mmm-yy")</f>
        <v>Nov-23</v>
      </c>
      <c r="G3505" t="str">
        <f>PROPER(Raw_Data!C3505&amp;". "&amp;Raw_Data!D3505)</f>
        <v>D. Schubuser</v>
      </c>
      <c r="H3505" t="str">
        <f>IF(OR(Raw_Data!E3505="M",Raw_Data!E3505="Male"),"Male",IF(OR(Raw_Data!E3505="F",Raw_Data!E3505="Female"),"Female","Not Confirmed"))</f>
        <v>Male</v>
      </c>
      <c r="I3505">
        <f>Raw_Data!F3505</f>
        <v>74</v>
      </c>
      <c r="J3505" t="str">
        <f>FLOOR(Raw_Data!F3505,10)&amp;"-"&amp;FLOOR(Raw_Data!F3505,10)+9</f>
        <v>70-79</v>
      </c>
      <c r="K3505" t="str">
        <f>Raw_Data!G3505</f>
        <v>Two or More Races</v>
      </c>
      <c r="L3505" t="str">
        <f>Raw_Data!H3505</f>
        <v>None</v>
      </c>
      <c r="M3505" t="str">
        <f>IF(Raw_Data!I3505=TRUE,"Admitted","Not Admitted")</f>
        <v>Not Admitted</v>
      </c>
      <c r="N3505" t="str">
        <f>IF(Raw_Data!J3505="","Not Rated",Raw_Data!J3505)</f>
        <v>Not Rated</v>
      </c>
      <c r="O3505">
        <f>Raw_Data!K3505</f>
        <v>18</v>
      </c>
      <c r="P3505" t="str">
        <f>IF(Raw_Data!K3505&lt;=30,"Within Time","Delayed")</f>
        <v>Within Time</v>
      </c>
    </row>
    <row r="3506" spans="1:16" x14ac:dyDescent="0.35">
      <c r="A3506" t="str">
        <f>Raw_Data!A3506</f>
        <v>409-66-1030</v>
      </c>
      <c r="B3506" s="2">
        <f>Raw_Data!B3506</f>
        <v>45235.87777777778</v>
      </c>
      <c r="C3506">
        <f>HOUR(Raw_Data!B3506)</f>
        <v>21</v>
      </c>
      <c r="D3506" t="str">
        <f>TEXT(Raw_Data!B3506,"mmm")</f>
        <v>Nov</v>
      </c>
      <c r="E3506">
        <f>YEAR(Raw_Data!B3506)</f>
        <v>2023</v>
      </c>
      <c r="F3506" t="str">
        <f>TEXT(Raw_Data!B3506,"mmm-yy")</f>
        <v>Nov-23</v>
      </c>
      <c r="G3506" t="str">
        <f>PROPER(Raw_Data!C3506&amp;". "&amp;Raw_Data!D3506)</f>
        <v>A. Upperton</v>
      </c>
      <c r="H3506" t="str">
        <f>IF(OR(Raw_Data!E3506="M",Raw_Data!E3506="Male"),"Male",IF(OR(Raw_Data!E3506="F",Raw_Data!E3506="Female"),"Female","Not Confirmed"))</f>
        <v>Male</v>
      </c>
      <c r="I3506">
        <f>Raw_Data!F3506</f>
        <v>52</v>
      </c>
      <c r="J3506" t="str">
        <f>FLOOR(Raw_Data!F3506,10)&amp;"-"&amp;FLOOR(Raw_Data!F3506,10)+9</f>
        <v>50-59</v>
      </c>
      <c r="K3506" t="str">
        <f>Raw_Data!G3506</f>
        <v>Pacific Islander</v>
      </c>
      <c r="L3506" t="str">
        <f>Raw_Data!H3506</f>
        <v>Renal</v>
      </c>
      <c r="M3506" t="str">
        <f>IF(Raw_Data!I3506=TRUE,"Admitted","Not Admitted")</f>
        <v>Admitted</v>
      </c>
      <c r="N3506" t="str">
        <f>IF(Raw_Data!J3506="","Not Rated",Raw_Data!J3506)</f>
        <v>Not Rated</v>
      </c>
      <c r="O3506">
        <f>Raw_Data!K3506</f>
        <v>26</v>
      </c>
      <c r="P3506" t="str">
        <f>IF(Raw_Data!K3506&lt;=30,"Within Time","Delayed")</f>
        <v>Within Time</v>
      </c>
    </row>
    <row r="3507" spans="1:16" x14ac:dyDescent="0.35">
      <c r="A3507" t="str">
        <f>Raw_Data!A3507</f>
        <v>751-17-8083</v>
      </c>
      <c r="B3507" s="2">
        <f>Raw_Data!B3507</f>
        <v>45235.9</v>
      </c>
      <c r="C3507">
        <f>HOUR(Raw_Data!B3507)</f>
        <v>21</v>
      </c>
      <c r="D3507" t="str">
        <f>TEXT(Raw_Data!B3507,"mmm")</f>
        <v>Nov</v>
      </c>
      <c r="E3507">
        <f>YEAR(Raw_Data!B3507)</f>
        <v>2023</v>
      </c>
      <c r="F3507" t="str">
        <f>TEXT(Raw_Data!B3507,"mmm-yy")</f>
        <v>Nov-23</v>
      </c>
      <c r="G3507" t="str">
        <f>PROPER(Raw_Data!C3507&amp;". "&amp;Raw_Data!D3507)</f>
        <v>O. Nethercott</v>
      </c>
      <c r="H3507" t="str">
        <f>IF(OR(Raw_Data!E3507="M",Raw_Data!E3507="Male"),"Male",IF(OR(Raw_Data!E3507="F",Raw_Data!E3507="Female"),"Female","Not Confirmed"))</f>
        <v>Male</v>
      </c>
      <c r="I3507">
        <f>Raw_Data!F3507</f>
        <v>40</v>
      </c>
      <c r="J3507" t="str">
        <f>FLOOR(Raw_Data!F3507,10)&amp;"-"&amp;FLOOR(Raw_Data!F3507,10)+9</f>
        <v>40-49</v>
      </c>
      <c r="K3507" t="str">
        <f>Raw_Data!G3507</f>
        <v>African American</v>
      </c>
      <c r="L3507" t="str">
        <f>Raw_Data!H3507</f>
        <v>None</v>
      </c>
      <c r="M3507" t="str">
        <f>IF(Raw_Data!I3507=TRUE,"Admitted","Not Admitted")</f>
        <v>Admitted</v>
      </c>
      <c r="N3507" t="str">
        <f>IF(Raw_Data!J3507="","Not Rated",Raw_Data!J3507)</f>
        <v>Not Rated</v>
      </c>
      <c r="O3507">
        <f>Raw_Data!K3507</f>
        <v>55</v>
      </c>
      <c r="P3507" t="str">
        <f>IF(Raw_Data!K3507&lt;=30,"Within Time","Delayed")</f>
        <v>Delayed</v>
      </c>
    </row>
    <row r="3508" spans="1:16" x14ac:dyDescent="0.35">
      <c r="A3508" t="str">
        <f>Raw_Data!A3508</f>
        <v>763-54-5692</v>
      </c>
      <c r="B3508" s="2">
        <f>Raw_Data!B3508</f>
        <v>45236.09652777778</v>
      </c>
      <c r="C3508">
        <f>HOUR(Raw_Data!B3508)</f>
        <v>2</v>
      </c>
      <c r="D3508" t="str">
        <f>TEXT(Raw_Data!B3508,"mmm")</f>
        <v>Nov</v>
      </c>
      <c r="E3508">
        <f>YEAR(Raw_Data!B3508)</f>
        <v>2023</v>
      </c>
      <c r="F3508" t="str">
        <f>TEXT(Raw_Data!B3508,"mmm-yy")</f>
        <v>Nov-23</v>
      </c>
      <c r="G3508" t="str">
        <f>PROPER(Raw_Data!C3508&amp;". "&amp;Raw_Data!D3508)</f>
        <v>B. Whitfield</v>
      </c>
      <c r="H3508" t="str">
        <f>IF(OR(Raw_Data!E3508="M",Raw_Data!E3508="Male"),"Male",IF(OR(Raw_Data!E3508="F",Raw_Data!E3508="Female"),"Female","Not Confirmed"))</f>
        <v>Male</v>
      </c>
      <c r="I3508">
        <f>Raw_Data!F3508</f>
        <v>15</v>
      </c>
      <c r="J3508" t="str">
        <f>FLOOR(Raw_Data!F3508,10)&amp;"-"&amp;FLOOR(Raw_Data!F3508,10)+9</f>
        <v>10-19</v>
      </c>
      <c r="K3508" t="str">
        <f>Raw_Data!G3508</f>
        <v>Two or More Races</v>
      </c>
      <c r="L3508" t="str">
        <f>Raw_Data!H3508</f>
        <v>None</v>
      </c>
      <c r="M3508" t="str">
        <f>IF(Raw_Data!I3508=TRUE,"Admitted","Not Admitted")</f>
        <v>Not Admitted</v>
      </c>
      <c r="N3508" t="str">
        <f>IF(Raw_Data!J3508="","Not Rated",Raw_Data!J3508)</f>
        <v>Not Rated</v>
      </c>
      <c r="O3508">
        <f>Raw_Data!K3508</f>
        <v>10</v>
      </c>
      <c r="P3508" t="str">
        <f>IF(Raw_Data!K3508&lt;=30,"Within Time","Delayed")</f>
        <v>Within Time</v>
      </c>
    </row>
    <row r="3509" spans="1:16" x14ac:dyDescent="0.35">
      <c r="A3509" t="str">
        <f>Raw_Data!A3509</f>
        <v>899-65-1202</v>
      </c>
      <c r="B3509" s="2">
        <f>Raw_Data!B3509</f>
        <v>45236.259722222218</v>
      </c>
      <c r="C3509">
        <f>HOUR(Raw_Data!B3509)</f>
        <v>6</v>
      </c>
      <c r="D3509" t="str">
        <f>TEXT(Raw_Data!B3509,"mmm")</f>
        <v>Nov</v>
      </c>
      <c r="E3509">
        <f>YEAR(Raw_Data!B3509)</f>
        <v>2023</v>
      </c>
      <c r="F3509" t="str">
        <f>TEXT(Raw_Data!B3509,"mmm-yy")</f>
        <v>Nov-23</v>
      </c>
      <c r="G3509" t="str">
        <f>PROPER(Raw_Data!C3509&amp;". "&amp;Raw_Data!D3509)</f>
        <v>D. Quickfall</v>
      </c>
      <c r="H3509" t="str">
        <f>IF(OR(Raw_Data!E3509="M",Raw_Data!E3509="Male"),"Male",IF(OR(Raw_Data!E3509="F",Raw_Data!E3509="Female"),"Female","Not Confirmed"))</f>
        <v>Male</v>
      </c>
      <c r="I3509">
        <f>Raw_Data!F3509</f>
        <v>23</v>
      </c>
      <c r="J3509" t="str">
        <f>FLOOR(Raw_Data!F3509,10)&amp;"-"&amp;FLOOR(Raw_Data!F3509,10)+9</f>
        <v>20-29</v>
      </c>
      <c r="K3509" t="str">
        <f>Raw_Data!G3509</f>
        <v>White</v>
      </c>
      <c r="L3509" t="str">
        <f>Raw_Data!H3509</f>
        <v>Gastroenterology</v>
      </c>
      <c r="M3509" t="str">
        <f>IF(Raw_Data!I3509=TRUE,"Admitted","Not Admitted")</f>
        <v>Not Admitted</v>
      </c>
      <c r="N3509" t="str">
        <f>IF(Raw_Data!J3509="","Not Rated",Raw_Data!J3509)</f>
        <v>Not Rated</v>
      </c>
      <c r="O3509">
        <f>Raw_Data!K3509</f>
        <v>25</v>
      </c>
      <c r="P3509" t="str">
        <f>IF(Raw_Data!K3509&lt;=30,"Within Time","Delayed")</f>
        <v>Within Time</v>
      </c>
    </row>
    <row r="3510" spans="1:16" x14ac:dyDescent="0.35">
      <c r="A3510" t="str">
        <f>Raw_Data!A3510</f>
        <v>136-53-8119</v>
      </c>
      <c r="B3510" s="2">
        <f>Raw_Data!B3510</f>
        <v>45236.26458333333</v>
      </c>
      <c r="C3510">
        <f>HOUR(Raw_Data!B3510)</f>
        <v>6</v>
      </c>
      <c r="D3510" t="str">
        <f>TEXT(Raw_Data!B3510,"mmm")</f>
        <v>Nov</v>
      </c>
      <c r="E3510">
        <f>YEAR(Raw_Data!B3510)</f>
        <v>2023</v>
      </c>
      <c r="F3510" t="str">
        <f>TEXT(Raw_Data!B3510,"mmm-yy")</f>
        <v>Nov-23</v>
      </c>
      <c r="G3510" t="str">
        <f>PROPER(Raw_Data!C3510&amp;". "&amp;Raw_Data!D3510)</f>
        <v>T. Upperton</v>
      </c>
      <c r="H3510" t="str">
        <f>IF(OR(Raw_Data!E3510="M",Raw_Data!E3510="Male"),"Male",IF(OR(Raw_Data!E3510="F",Raw_Data!E3510="Female"),"Female","Not Confirmed"))</f>
        <v>Female</v>
      </c>
      <c r="I3510">
        <f>Raw_Data!F3510</f>
        <v>62</v>
      </c>
      <c r="J3510" t="str">
        <f>FLOOR(Raw_Data!F3510,10)&amp;"-"&amp;FLOOR(Raw_Data!F3510,10)+9</f>
        <v>60-69</v>
      </c>
      <c r="K3510" t="str">
        <f>Raw_Data!G3510</f>
        <v>White</v>
      </c>
      <c r="L3510" t="str">
        <f>Raw_Data!H3510</f>
        <v>None</v>
      </c>
      <c r="M3510" t="str">
        <f>IF(Raw_Data!I3510=TRUE,"Admitted","Not Admitted")</f>
        <v>Admitted</v>
      </c>
      <c r="N3510" t="str">
        <f>IF(Raw_Data!J3510="","Not Rated",Raw_Data!J3510)</f>
        <v>Not Rated</v>
      </c>
      <c r="O3510">
        <f>Raw_Data!K3510</f>
        <v>30</v>
      </c>
      <c r="P3510" t="str">
        <f>IF(Raw_Data!K3510&lt;=30,"Within Time","Delayed")</f>
        <v>Within Time</v>
      </c>
    </row>
    <row r="3511" spans="1:16" x14ac:dyDescent="0.35">
      <c r="A3511" t="str">
        <f>Raw_Data!A3511</f>
        <v>234-83-2806</v>
      </c>
      <c r="B3511" s="2">
        <f>Raw_Data!B3511</f>
        <v>45236.299305555563</v>
      </c>
      <c r="C3511">
        <f>HOUR(Raw_Data!B3511)</f>
        <v>7</v>
      </c>
      <c r="D3511" t="str">
        <f>TEXT(Raw_Data!B3511,"mmm")</f>
        <v>Nov</v>
      </c>
      <c r="E3511">
        <f>YEAR(Raw_Data!B3511)</f>
        <v>2023</v>
      </c>
      <c r="F3511" t="str">
        <f>TEXT(Raw_Data!B3511,"mmm-yy")</f>
        <v>Nov-23</v>
      </c>
      <c r="G3511" t="str">
        <f>PROPER(Raw_Data!C3511&amp;". "&amp;Raw_Data!D3511)</f>
        <v>N. Ironside</v>
      </c>
      <c r="H3511" t="str">
        <f>IF(OR(Raw_Data!E3511="M",Raw_Data!E3511="Male"),"Male",IF(OR(Raw_Data!E3511="F",Raw_Data!E3511="Female"),"Female","Not Confirmed"))</f>
        <v>Female</v>
      </c>
      <c r="I3511">
        <f>Raw_Data!F3511</f>
        <v>24</v>
      </c>
      <c r="J3511" t="str">
        <f>FLOOR(Raw_Data!F3511,10)&amp;"-"&amp;FLOOR(Raw_Data!F3511,10)+9</f>
        <v>20-29</v>
      </c>
      <c r="K3511" t="str">
        <f>Raw_Data!G3511</f>
        <v>White</v>
      </c>
      <c r="L3511" t="str">
        <f>Raw_Data!H3511</f>
        <v>None</v>
      </c>
      <c r="M3511" t="str">
        <f>IF(Raw_Data!I3511=TRUE,"Admitted","Not Admitted")</f>
        <v>Not Admitted</v>
      </c>
      <c r="N3511" t="str">
        <f>IF(Raw_Data!J3511="","Not Rated",Raw_Data!J3511)</f>
        <v>Not Rated</v>
      </c>
      <c r="O3511">
        <f>Raw_Data!K3511</f>
        <v>54</v>
      </c>
      <c r="P3511" t="str">
        <f>IF(Raw_Data!K3511&lt;=30,"Within Time","Delayed")</f>
        <v>Delayed</v>
      </c>
    </row>
    <row r="3512" spans="1:16" x14ac:dyDescent="0.35">
      <c r="A3512" t="str">
        <f>Raw_Data!A3512</f>
        <v>383-52-9776</v>
      </c>
      <c r="B3512" s="2">
        <f>Raw_Data!B3512</f>
        <v>45236.413888888892</v>
      </c>
      <c r="C3512">
        <f>HOUR(Raw_Data!B3512)</f>
        <v>9</v>
      </c>
      <c r="D3512" t="str">
        <f>TEXT(Raw_Data!B3512,"mmm")</f>
        <v>Nov</v>
      </c>
      <c r="E3512">
        <f>YEAR(Raw_Data!B3512)</f>
        <v>2023</v>
      </c>
      <c r="F3512" t="str">
        <f>TEXT(Raw_Data!B3512,"mmm-yy")</f>
        <v>Nov-23</v>
      </c>
      <c r="G3512" t="str">
        <f>PROPER(Raw_Data!C3512&amp;". "&amp;Raw_Data!D3512)</f>
        <v>B. Hathaway</v>
      </c>
      <c r="H3512" t="str">
        <f>IF(OR(Raw_Data!E3512="M",Raw_Data!E3512="Male"),"Male",IF(OR(Raw_Data!E3512="F",Raw_Data!E3512="Female"),"Female","Not Confirmed"))</f>
        <v>Male</v>
      </c>
      <c r="I3512">
        <f>Raw_Data!F3512</f>
        <v>57</v>
      </c>
      <c r="J3512" t="str">
        <f>FLOOR(Raw_Data!F3512,10)&amp;"-"&amp;FLOOR(Raw_Data!F3512,10)+9</f>
        <v>50-59</v>
      </c>
      <c r="K3512" t="str">
        <f>Raw_Data!G3512</f>
        <v>Declined to Identify</v>
      </c>
      <c r="L3512" t="str">
        <f>Raw_Data!H3512</f>
        <v>Neurology</v>
      </c>
      <c r="M3512" t="str">
        <f>IF(Raw_Data!I3512=TRUE,"Admitted","Not Admitted")</f>
        <v>Not Admitted</v>
      </c>
      <c r="N3512">
        <f>IF(Raw_Data!J3512="","Not Rated",Raw_Data!J3512)</f>
        <v>8</v>
      </c>
      <c r="O3512">
        <f>Raw_Data!K3512</f>
        <v>13</v>
      </c>
      <c r="P3512" t="str">
        <f>IF(Raw_Data!K3512&lt;=30,"Within Time","Delayed")</f>
        <v>Within Time</v>
      </c>
    </row>
    <row r="3513" spans="1:16" x14ac:dyDescent="0.35">
      <c r="A3513" t="str">
        <f>Raw_Data!A3513</f>
        <v>230-73-2426</v>
      </c>
      <c r="B3513" s="2">
        <f>Raw_Data!B3513</f>
        <v>45236.43472222222</v>
      </c>
      <c r="C3513">
        <f>HOUR(Raw_Data!B3513)</f>
        <v>10</v>
      </c>
      <c r="D3513" t="str">
        <f>TEXT(Raw_Data!B3513,"mmm")</f>
        <v>Nov</v>
      </c>
      <c r="E3513">
        <f>YEAR(Raw_Data!B3513)</f>
        <v>2023</v>
      </c>
      <c r="F3513" t="str">
        <f>TEXT(Raw_Data!B3513,"mmm-yy")</f>
        <v>Nov-23</v>
      </c>
      <c r="G3513" t="str">
        <f>PROPER(Raw_Data!C3513&amp;". "&amp;Raw_Data!D3513)</f>
        <v>V. Upperton</v>
      </c>
      <c r="H3513" t="str">
        <f>IF(OR(Raw_Data!E3513="M",Raw_Data!E3513="Male"),"Male",IF(OR(Raw_Data!E3513="F",Raw_Data!E3513="Female"),"Female","Not Confirmed"))</f>
        <v>Male</v>
      </c>
      <c r="I3513">
        <f>Raw_Data!F3513</f>
        <v>58</v>
      </c>
      <c r="J3513" t="str">
        <f>FLOOR(Raw_Data!F3513,10)&amp;"-"&amp;FLOOR(Raw_Data!F3513,10)+9</f>
        <v>50-59</v>
      </c>
      <c r="K3513" t="str">
        <f>Raw_Data!G3513</f>
        <v>Unknown</v>
      </c>
      <c r="L3513" t="str">
        <f>Raw_Data!H3513</f>
        <v>None</v>
      </c>
      <c r="M3513" t="str">
        <f>IF(Raw_Data!I3513=TRUE,"Admitted","Not Admitted")</f>
        <v>Not Admitted</v>
      </c>
      <c r="N3513">
        <f>IF(Raw_Data!J3513="","Not Rated",Raw_Data!J3513)</f>
        <v>2</v>
      </c>
      <c r="O3513">
        <f>Raw_Data!K3513</f>
        <v>58</v>
      </c>
      <c r="P3513" t="str">
        <f>IF(Raw_Data!K3513&lt;=30,"Within Time","Delayed")</f>
        <v>Delayed</v>
      </c>
    </row>
    <row r="3514" spans="1:16" x14ac:dyDescent="0.35">
      <c r="A3514" t="str">
        <f>Raw_Data!A3514</f>
        <v>325-25-8315</v>
      </c>
      <c r="B3514" s="2">
        <f>Raw_Data!B3514</f>
        <v>45236.511111111111</v>
      </c>
      <c r="C3514">
        <f>HOUR(Raw_Data!B3514)</f>
        <v>12</v>
      </c>
      <c r="D3514" t="str">
        <f>TEXT(Raw_Data!B3514,"mmm")</f>
        <v>Nov</v>
      </c>
      <c r="E3514">
        <f>YEAR(Raw_Data!B3514)</f>
        <v>2023</v>
      </c>
      <c r="F3514" t="str">
        <f>TEXT(Raw_Data!B3514,"mmm-yy")</f>
        <v>Nov-23</v>
      </c>
      <c r="G3514" t="str">
        <f>PROPER(Raw_Data!C3514&amp;". "&amp;Raw_Data!D3514)</f>
        <v>I. Greenhalgh</v>
      </c>
      <c r="H3514" t="str">
        <f>IF(OR(Raw_Data!E3514="M",Raw_Data!E3514="Male"),"Male",IF(OR(Raw_Data!E3514="F",Raw_Data!E3514="Female"),"Female","Not Confirmed"))</f>
        <v>Male</v>
      </c>
      <c r="I3514">
        <f>Raw_Data!F3514</f>
        <v>55</v>
      </c>
      <c r="J3514" t="str">
        <f>FLOOR(Raw_Data!F3514,10)&amp;"-"&amp;FLOOR(Raw_Data!F3514,10)+9</f>
        <v>50-59</v>
      </c>
      <c r="K3514" t="str">
        <f>Raw_Data!G3514</f>
        <v>White</v>
      </c>
      <c r="L3514" t="str">
        <f>Raw_Data!H3514</f>
        <v>None</v>
      </c>
      <c r="M3514" t="str">
        <f>IF(Raw_Data!I3514=TRUE,"Admitted","Not Admitted")</f>
        <v>Admitted</v>
      </c>
      <c r="N3514">
        <f>IF(Raw_Data!J3514="","Not Rated",Raw_Data!J3514)</f>
        <v>6</v>
      </c>
      <c r="O3514">
        <f>Raw_Data!K3514</f>
        <v>38</v>
      </c>
      <c r="P3514" t="str">
        <f>IF(Raw_Data!K3514&lt;=30,"Within Time","Delayed")</f>
        <v>Delayed</v>
      </c>
    </row>
    <row r="3515" spans="1:16" x14ac:dyDescent="0.35">
      <c r="A3515" t="str">
        <f>Raw_Data!A3515</f>
        <v>921-66-1897</v>
      </c>
      <c r="B3515" s="2">
        <f>Raw_Data!B3515</f>
        <v>45236.524305555547</v>
      </c>
      <c r="C3515">
        <f>HOUR(Raw_Data!B3515)</f>
        <v>12</v>
      </c>
      <c r="D3515" t="str">
        <f>TEXT(Raw_Data!B3515,"mmm")</f>
        <v>Nov</v>
      </c>
      <c r="E3515">
        <f>YEAR(Raw_Data!B3515)</f>
        <v>2023</v>
      </c>
      <c r="F3515" t="str">
        <f>TEXT(Raw_Data!B3515,"mmm-yy")</f>
        <v>Nov-23</v>
      </c>
      <c r="G3515" t="str">
        <f>PROPER(Raw_Data!C3515&amp;". "&amp;Raw_Data!D3515)</f>
        <v>T. Quarmby</v>
      </c>
      <c r="H3515" t="str">
        <f>IF(OR(Raw_Data!E3515="M",Raw_Data!E3515="Male"),"Male",IF(OR(Raw_Data!E3515="F",Raw_Data!E3515="Female"),"Female","Not Confirmed"))</f>
        <v>Male</v>
      </c>
      <c r="I3515">
        <f>Raw_Data!F3515</f>
        <v>8</v>
      </c>
      <c r="J3515" t="str">
        <f>FLOOR(Raw_Data!F3515,10)&amp;"-"&amp;FLOOR(Raw_Data!F3515,10)+9</f>
        <v>0-9</v>
      </c>
      <c r="K3515" t="str">
        <f>Raw_Data!G3515</f>
        <v>Two or More Races</v>
      </c>
      <c r="L3515" t="str">
        <f>Raw_Data!H3515</f>
        <v>None</v>
      </c>
      <c r="M3515" t="str">
        <f>IF(Raw_Data!I3515=TRUE,"Admitted","Not Admitted")</f>
        <v>Admitted</v>
      </c>
      <c r="N3515">
        <f>IF(Raw_Data!J3515="","Not Rated",Raw_Data!J3515)</f>
        <v>6</v>
      </c>
      <c r="O3515">
        <f>Raw_Data!K3515</f>
        <v>24</v>
      </c>
      <c r="P3515" t="str">
        <f>IF(Raw_Data!K3515&lt;=30,"Within Time","Delayed")</f>
        <v>Within Time</v>
      </c>
    </row>
    <row r="3516" spans="1:16" x14ac:dyDescent="0.35">
      <c r="A3516" t="str">
        <f>Raw_Data!A3516</f>
        <v>877-41-6671</v>
      </c>
      <c r="B3516" s="2">
        <f>Raw_Data!B3516</f>
        <v>45236.531944444447</v>
      </c>
      <c r="C3516">
        <f>HOUR(Raw_Data!B3516)</f>
        <v>12</v>
      </c>
      <c r="D3516" t="str">
        <f>TEXT(Raw_Data!B3516,"mmm")</f>
        <v>Nov</v>
      </c>
      <c r="E3516">
        <f>YEAR(Raw_Data!B3516)</f>
        <v>2023</v>
      </c>
      <c r="F3516" t="str">
        <f>TEXT(Raw_Data!B3516,"mmm-yy")</f>
        <v>Nov-23</v>
      </c>
      <c r="G3516" t="str">
        <f>PROPER(Raw_Data!C3516&amp;". "&amp;Raw_Data!D3516)</f>
        <v>B. Honeysett</v>
      </c>
      <c r="H3516" t="str">
        <f>IF(OR(Raw_Data!E3516="M",Raw_Data!E3516="Male"),"Male",IF(OR(Raw_Data!E3516="F",Raw_Data!E3516="Female"),"Female","Not Confirmed"))</f>
        <v>Female</v>
      </c>
      <c r="I3516">
        <f>Raw_Data!F3516</f>
        <v>26</v>
      </c>
      <c r="J3516" t="str">
        <f>FLOOR(Raw_Data!F3516,10)&amp;"-"&amp;FLOOR(Raw_Data!F3516,10)+9</f>
        <v>20-29</v>
      </c>
      <c r="K3516" t="str">
        <f>Raw_Data!G3516</f>
        <v>Declined to Identify</v>
      </c>
      <c r="L3516" t="str">
        <f>Raw_Data!H3516</f>
        <v>None</v>
      </c>
      <c r="M3516" t="str">
        <f>IF(Raw_Data!I3516=TRUE,"Admitted","Not Admitted")</f>
        <v>Not Admitted</v>
      </c>
      <c r="N3516" t="str">
        <f>IF(Raw_Data!J3516="","Not Rated",Raw_Data!J3516)</f>
        <v>Not Rated</v>
      </c>
      <c r="O3516">
        <f>Raw_Data!K3516</f>
        <v>16</v>
      </c>
      <c r="P3516" t="str">
        <f>IF(Raw_Data!K3516&lt;=30,"Within Time","Delayed")</f>
        <v>Within Time</v>
      </c>
    </row>
    <row r="3517" spans="1:16" x14ac:dyDescent="0.35">
      <c r="A3517" t="str">
        <f>Raw_Data!A3517</f>
        <v>939-78-1121</v>
      </c>
      <c r="B3517" s="2">
        <f>Raw_Data!B3517</f>
        <v>45236.57708333333</v>
      </c>
      <c r="C3517">
        <f>HOUR(Raw_Data!B3517)</f>
        <v>13</v>
      </c>
      <c r="D3517" t="str">
        <f>TEXT(Raw_Data!B3517,"mmm")</f>
        <v>Nov</v>
      </c>
      <c r="E3517">
        <f>YEAR(Raw_Data!B3517)</f>
        <v>2023</v>
      </c>
      <c r="F3517" t="str">
        <f>TEXT(Raw_Data!B3517,"mmm-yy")</f>
        <v>Nov-23</v>
      </c>
      <c r="G3517" t="str">
        <f>PROPER(Raw_Data!C3517&amp;". "&amp;Raw_Data!D3517)</f>
        <v>W. Postlethwaite</v>
      </c>
      <c r="H3517" t="str">
        <f>IF(OR(Raw_Data!E3517="M",Raw_Data!E3517="Male"),"Male",IF(OR(Raw_Data!E3517="F",Raw_Data!E3517="Female"),"Female","Not Confirmed"))</f>
        <v>Female</v>
      </c>
      <c r="I3517">
        <f>Raw_Data!F3517</f>
        <v>50</v>
      </c>
      <c r="J3517" t="str">
        <f>FLOOR(Raw_Data!F3517,10)&amp;"-"&amp;FLOOR(Raw_Data!F3517,10)+9</f>
        <v>50-59</v>
      </c>
      <c r="K3517" t="str">
        <f>Raw_Data!G3517</f>
        <v>Declined to Identify</v>
      </c>
      <c r="L3517" t="str">
        <f>Raw_Data!H3517</f>
        <v>Physiotherapy</v>
      </c>
      <c r="M3517" t="str">
        <f>IF(Raw_Data!I3517=TRUE,"Admitted","Not Admitted")</f>
        <v>Not Admitted</v>
      </c>
      <c r="N3517" t="str">
        <f>IF(Raw_Data!J3517="","Not Rated",Raw_Data!J3517)</f>
        <v>Not Rated</v>
      </c>
      <c r="O3517">
        <f>Raw_Data!K3517</f>
        <v>50</v>
      </c>
      <c r="P3517" t="str">
        <f>IF(Raw_Data!K3517&lt;=30,"Within Time","Delayed")</f>
        <v>Delayed</v>
      </c>
    </row>
    <row r="3518" spans="1:16" x14ac:dyDescent="0.35">
      <c r="A3518" t="str">
        <f>Raw_Data!A3518</f>
        <v>138-91-9180</v>
      </c>
      <c r="B3518" s="2">
        <f>Raw_Data!B3518</f>
        <v>45236.665972222218</v>
      </c>
      <c r="C3518">
        <f>HOUR(Raw_Data!B3518)</f>
        <v>15</v>
      </c>
      <c r="D3518" t="str">
        <f>TEXT(Raw_Data!B3518,"mmm")</f>
        <v>Nov</v>
      </c>
      <c r="E3518">
        <f>YEAR(Raw_Data!B3518)</f>
        <v>2023</v>
      </c>
      <c r="F3518" t="str">
        <f>TEXT(Raw_Data!B3518,"mmm-yy")</f>
        <v>Nov-23</v>
      </c>
      <c r="G3518" t="str">
        <f>PROPER(Raw_Data!C3518&amp;". "&amp;Raw_Data!D3518)</f>
        <v>T. Stanlack</v>
      </c>
      <c r="H3518" t="str">
        <f>IF(OR(Raw_Data!E3518="M",Raw_Data!E3518="Male"),"Male",IF(OR(Raw_Data!E3518="F",Raw_Data!E3518="Female"),"Female","Not Confirmed"))</f>
        <v>Female</v>
      </c>
      <c r="I3518">
        <f>Raw_Data!F3518</f>
        <v>49</v>
      </c>
      <c r="J3518" t="str">
        <f>FLOOR(Raw_Data!F3518,10)&amp;"-"&amp;FLOOR(Raw_Data!F3518,10)+9</f>
        <v>40-49</v>
      </c>
      <c r="K3518" t="str">
        <f>Raw_Data!G3518</f>
        <v>White</v>
      </c>
      <c r="L3518" t="str">
        <f>Raw_Data!H3518</f>
        <v>None</v>
      </c>
      <c r="M3518" t="str">
        <f>IF(Raw_Data!I3518=TRUE,"Admitted","Not Admitted")</f>
        <v>Admitted</v>
      </c>
      <c r="N3518">
        <f>IF(Raw_Data!J3518="","Not Rated",Raw_Data!J3518)</f>
        <v>2</v>
      </c>
      <c r="O3518">
        <f>Raw_Data!K3518</f>
        <v>17</v>
      </c>
      <c r="P3518" t="str">
        <f>IF(Raw_Data!K3518&lt;=30,"Within Time","Delayed")</f>
        <v>Within Time</v>
      </c>
    </row>
    <row r="3519" spans="1:16" x14ac:dyDescent="0.35">
      <c r="A3519" t="str">
        <f>Raw_Data!A3519</f>
        <v>265-59-4069</v>
      </c>
      <c r="B3519" s="2">
        <f>Raw_Data!B3519</f>
        <v>45236.827777777777</v>
      </c>
      <c r="C3519">
        <f>HOUR(Raw_Data!B3519)</f>
        <v>19</v>
      </c>
      <c r="D3519" t="str">
        <f>TEXT(Raw_Data!B3519,"mmm")</f>
        <v>Nov</v>
      </c>
      <c r="E3519">
        <f>YEAR(Raw_Data!B3519)</f>
        <v>2023</v>
      </c>
      <c r="F3519" t="str">
        <f>TEXT(Raw_Data!B3519,"mmm-yy")</f>
        <v>Nov-23</v>
      </c>
      <c r="G3519" t="str">
        <f>PROPER(Raw_Data!C3519&amp;". "&amp;Raw_Data!D3519)</f>
        <v>K. Cholmondeley</v>
      </c>
      <c r="H3519" t="str">
        <f>IF(OR(Raw_Data!E3519="M",Raw_Data!E3519="Male"),"Male",IF(OR(Raw_Data!E3519="F",Raw_Data!E3519="Female"),"Female","Not Confirmed"))</f>
        <v>Male</v>
      </c>
      <c r="I3519">
        <f>Raw_Data!F3519</f>
        <v>21</v>
      </c>
      <c r="J3519" t="str">
        <f>FLOOR(Raw_Data!F3519,10)&amp;"-"&amp;FLOOR(Raw_Data!F3519,10)+9</f>
        <v>20-29</v>
      </c>
      <c r="K3519" t="str">
        <f>Raw_Data!G3519</f>
        <v>White</v>
      </c>
      <c r="L3519" t="str">
        <f>Raw_Data!H3519</f>
        <v>None</v>
      </c>
      <c r="M3519" t="str">
        <f>IF(Raw_Data!I3519=TRUE,"Admitted","Not Admitted")</f>
        <v>Admitted</v>
      </c>
      <c r="N3519">
        <f>IF(Raw_Data!J3519="","Not Rated",Raw_Data!J3519)</f>
        <v>4</v>
      </c>
      <c r="O3519">
        <f>Raw_Data!K3519</f>
        <v>60</v>
      </c>
      <c r="P3519" t="str">
        <f>IF(Raw_Data!K3519&lt;=30,"Within Time","Delayed")</f>
        <v>Delayed</v>
      </c>
    </row>
    <row r="3520" spans="1:16" x14ac:dyDescent="0.35">
      <c r="A3520" t="str">
        <f>Raw_Data!A3520</f>
        <v>307-47-5823</v>
      </c>
      <c r="B3520" s="2">
        <f>Raw_Data!B3520</f>
        <v>45236.939583333333</v>
      </c>
      <c r="C3520">
        <f>HOUR(Raw_Data!B3520)</f>
        <v>22</v>
      </c>
      <c r="D3520" t="str">
        <f>TEXT(Raw_Data!B3520,"mmm")</f>
        <v>Nov</v>
      </c>
      <c r="E3520">
        <f>YEAR(Raw_Data!B3520)</f>
        <v>2023</v>
      </c>
      <c r="F3520" t="str">
        <f>TEXT(Raw_Data!B3520,"mmm-yy")</f>
        <v>Nov-23</v>
      </c>
      <c r="G3520" t="str">
        <f>PROPER(Raw_Data!C3520&amp;". "&amp;Raw_Data!D3520)</f>
        <v>O. Schubuser</v>
      </c>
      <c r="H3520" t="str">
        <f>IF(OR(Raw_Data!E3520="M",Raw_Data!E3520="Male"),"Male",IF(OR(Raw_Data!E3520="F",Raw_Data!E3520="Female"),"Female","Not Confirmed"))</f>
        <v>Male</v>
      </c>
      <c r="I3520">
        <f>Raw_Data!F3520</f>
        <v>67</v>
      </c>
      <c r="J3520" t="str">
        <f>FLOOR(Raw_Data!F3520,10)&amp;"-"&amp;FLOOR(Raw_Data!F3520,10)+9</f>
        <v>60-69</v>
      </c>
      <c r="K3520" t="str">
        <f>Raw_Data!G3520</f>
        <v>Two or More Races</v>
      </c>
      <c r="L3520" t="str">
        <f>Raw_Data!H3520</f>
        <v>General Practice</v>
      </c>
      <c r="M3520" t="str">
        <f>IF(Raw_Data!I3520=TRUE,"Admitted","Not Admitted")</f>
        <v>Not Admitted</v>
      </c>
      <c r="N3520">
        <f>IF(Raw_Data!J3520="","Not Rated",Raw_Data!J3520)</f>
        <v>7</v>
      </c>
      <c r="O3520">
        <f>Raw_Data!K3520</f>
        <v>11</v>
      </c>
      <c r="P3520" t="str">
        <f>IF(Raw_Data!K3520&lt;=30,"Within Time","Delayed")</f>
        <v>Within Time</v>
      </c>
    </row>
    <row r="3521" spans="1:16" x14ac:dyDescent="0.35">
      <c r="A3521" t="str">
        <f>Raw_Data!A3521</f>
        <v>360-30-6757</v>
      </c>
      <c r="B3521" s="2">
        <f>Raw_Data!B3521</f>
        <v>45236.94027777778</v>
      </c>
      <c r="C3521">
        <f>HOUR(Raw_Data!B3521)</f>
        <v>22</v>
      </c>
      <c r="D3521" t="str">
        <f>TEXT(Raw_Data!B3521,"mmm")</f>
        <v>Nov</v>
      </c>
      <c r="E3521">
        <f>YEAR(Raw_Data!B3521)</f>
        <v>2023</v>
      </c>
      <c r="F3521" t="str">
        <f>TEXT(Raw_Data!B3521,"mmm-yy")</f>
        <v>Nov-23</v>
      </c>
      <c r="G3521" t="str">
        <f>PROPER(Raw_Data!C3521&amp;". "&amp;Raw_Data!D3521)</f>
        <v>Y. Kershaw</v>
      </c>
      <c r="H3521" t="str">
        <f>IF(OR(Raw_Data!E3521="M",Raw_Data!E3521="Male"),"Male",IF(OR(Raw_Data!E3521="F",Raw_Data!E3521="Female"),"Female","Not Confirmed"))</f>
        <v>Female</v>
      </c>
      <c r="I3521">
        <f>Raw_Data!F3521</f>
        <v>32</v>
      </c>
      <c r="J3521" t="str">
        <f>FLOOR(Raw_Data!F3521,10)&amp;"-"&amp;FLOOR(Raw_Data!F3521,10)+9</f>
        <v>30-39</v>
      </c>
      <c r="K3521" t="str">
        <f>Raw_Data!G3521</f>
        <v>White</v>
      </c>
      <c r="L3521" t="str">
        <f>Raw_Data!H3521</f>
        <v>None</v>
      </c>
      <c r="M3521" t="str">
        <f>IF(Raw_Data!I3521=TRUE,"Admitted","Not Admitted")</f>
        <v>Admitted</v>
      </c>
      <c r="N3521">
        <f>IF(Raw_Data!J3521="","Not Rated",Raw_Data!J3521)</f>
        <v>1</v>
      </c>
      <c r="O3521">
        <f>Raw_Data!K3521</f>
        <v>18</v>
      </c>
      <c r="P3521" t="str">
        <f>IF(Raw_Data!K3521&lt;=30,"Within Time","Delayed")</f>
        <v>Within Time</v>
      </c>
    </row>
    <row r="3522" spans="1:16" x14ac:dyDescent="0.35">
      <c r="A3522" t="str">
        <f>Raw_Data!A3522</f>
        <v>535-75-1383</v>
      </c>
      <c r="B3522" s="2">
        <f>Raw_Data!B3522</f>
        <v>45237.021527777782</v>
      </c>
      <c r="C3522">
        <f>HOUR(Raw_Data!B3522)</f>
        <v>0</v>
      </c>
      <c r="D3522" t="str">
        <f>TEXT(Raw_Data!B3522,"mmm")</f>
        <v>Nov</v>
      </c>
      <c r="E3522">
        <f>YEAR(Raw_Data!B3522)</f>
        <v>2023</v>
      </c>
      <c r="F3522" t="str">
        <f>TEXT(Raw_Data!B3522,"mmm-yy")</f>
        <v>Nov-23</v>
      </c>
      <c r="G3522" t="str">
        <f>PROPER(Raw_Data!C3522&amp;". "&amp;Raw_Data!D3522)</f>
        <v>I. Tunstall</v>
      </c>
      <c r="H3522" t="str">
        <f>IF(OR(Raw_Data!E3522="M",Raw_Data!E3522="Male"),"Male",IF(OR(Raw_Data!E3522="F",Raw_Data!E3522="Female"),"Female","Not Confirmed"))</f>
        <v>Male</v>
      </c>
      <c r="I3522">
        <f>Raw_Data!F3522</f>
        <v>34</v>
      </c>
      <c r="J3522" t="str">
        <f>FLOOR(Raw_Data!F3522,10)&amp;"-"&amp;FLOOR(Raw_Data!F3522,10)+9</f>
        <v>30-39</v>
      </c>
      <c r="K3522" t="str">
        <f>Raw_Data!G3522</f>
        <v>Unknown</v>
      </c>
      <c r="L3522" t="str">
        <f>Raw_Data!H3522</f>
        <v>None</v>
      </c>
      <c r="M3522" t="str">
        <f>IF(Raw_Data!I3522=TRUE,"Admitted","Not Admitted")</f>
        <v>Admitted</v>
      </c>
      <c r="N3522" t="str">
        <f>IF(Raw_Data!J3522="","Not Rated",Raw_Data!J3522)</f>
        <v>Not Rated</v>
      </c>
      <c r="O3522">
        <f>Raw_Data!K3522</f>
        <v>24</v>
      </c>
      <c r="P3522" t="str">
        <f>IF(Raw_Data!K3522&lt;=30,"Within Time","Delayed")</f>
        <v>Within Time</v>
      </c>
    </row>
    <row r="3523" spans="1:16" x14ac:dyDescent="0.35">
      <c r="A3523" t="str">
        <f>Raw_Data!A3523</f>
        <v>928-86-1990</v>
      </c>
      <c r="B3523" s="2">
        <f>Raw_Data!B3523</f>
        <v>45237.063194444447</v>
      </c>
      <c r="C3523">
        <f>HOUR(Raw_Data!B3523)</f>
        <v>1</v>
      </c>
      <c r="D3523" t="str">
        <f>TEXT(Raw_Data!B3523,"mmm")</f>
        <v>Nov</v>
      </c>
      <c r="E3523">
        <f>YEAR(Raw_Data!B3523)</f>
        <v>2023</v>
      </c>
      <c r="F3523" t="str">
        <f>TEXT(Raw_Data!B3523,"mmm-yy")</f>
        <v>Nov-23</v>
      </c>
      <c r="G3523" t="str">
        <f>PROPER(Raw_Data!C3523&amp;". "&amp;Raw_Data!D3523)</f>
        <v>I. Ellerby</v>
      </c>
      <c r="H3523" t="str">
        <f>IF(OR(Raw_Data!E3523="M",Raw_Data!E3523="Male"),"Male",IF(OR(Raw_Data!E3523="F",Raw_Data!E3523="Female"),"Female","Not Confirmed"))</f>
        <v>Female</v>
      </c>
      <c r="I3523">
        <f>Raw_Data!F3523</f>
        <v>53</v>
      </c>
      <c r="J3523" t="str">
        <f>FLOOR(Raw_Data!F3523,10)&amp;"-"&amp;FLOOR(Raw_Data!F3523,10)+9</f>
        <v>50-59</v>
      </c>
      <c r="K3523" t="str">
        <f>Raw_Data!G3523</f>
        <v>African American</v>
      </c>
      <c r="L3523" t="str">
        <f>Raw_Data!H3523</f>
        <v>None</v>
      </c>
      <c r="M3523" t="str">
        <f>IF(Raw_Data!I3523=TRUE,"Admitted","Not Admitted")</f>
        <v>Admitted</v>
      </c>
      <c r="N3523" t="str">
        <f>IF(Raw_Data!J3523="","Not Rated",Raw_Data!J3523)</f>
        <v>Not Rated</v>
      </c>
      <c r="O3523">
        <f>Raw_Data!K3523</f>
        <v>52</v>
      </c>
      <c r="P3523" t="str">
        <f>IF(Raw_Data!K3523&lt;=30,"Within Time","Delayed")</f>
        <v>Delayed</v>
      </c>
    </row>
    <row r="3524" spans="1:16" x14ac:dyDescent="0.35">
      <c r="A3524" t="str">
        <f>Raw_Data!A3524</f>
        <v>280-58-1718</v>
      </c>
      <c r="B3524" s="2">
        <f>Raw_Data!B3524</f>
        <v>45237.111111111109</v>
      </c>
      <c r="C3524">
        <f>HOUR(Raw_Data!B3524)</f>
        <v>2</v>
      </c>
      <c r="D3524" t="str">
        <f>TEXT(Raw_Data!B3524,"mmm")</f>
        <v>Nov</v>
      </c>
      <c r="E3524">
        <f>YEAR(Raw_Data!B3524)</f>
        <v>2023</v>
      </c>
      <c r="F3524" t="str">
        <f>TEXT(Raw_Data!B3524,"mmm-yy")</f>
        <v>Nov-23</v>
      </c>
      <c r="G3524" t="str">
        <f>PROPER(Raw_Data!C3524&amp;". "&amp;Raw_Data!D3524)</f>
        <v>F. Northcote</v>
      </c>
      <c r="H3524" t="str">
        <f>IF(OR(Raw_Data!E3524="M",Raw_Data!E3524="Male"),"Male",IF(OR(Raw_Data!E3524="F",Raw_Data!E3524="Female"),"Female","Not Confirmed"))</f>
        <v>Male</v>
      </c>
      <c r="I3524">
        <f>Raw_Data!F3524</f>
        <v>75</v>
      </c>
      <c r="J3524" t="str">
        <f>FLOOR(Raw_Data!F3524,10)&amp;"-"&amp;FLOOR(Raw_Data!F3524,10)+9</f>
        <v>70-79</v>
      </c>
      <c r="K3524" t="str">
        <f>Raw_Data!G3524</f>
        <v>Native American/Alaska Native</v>
      </c>
      <c r="L3524" t="str">
        <f>Raw_Data!H3524</f>
        <v>None</v>
      </c>
      <c r="M3524" t="str">
        <f>IF(Raw_Data!I3524=TRUE,"Admitted","Not Admitted")</f>
        <v>Admitted</v>
      </c>
      <c r="N3524" t="str">
        <f>IF(Raw_Data!J3524="","Not Rated",Raw_Data!J3524)</f>
        <v>Not Rated</v>
      </c>
      <c r="O3524">
        <f>Raw_Data!K3524</f>
        <v>17</v>
      </c>
      <c r="P3524" t="str">
        <f>IF(Raw_Data!K3524&lt;=30,"Within Time","Delayed")</f>
        <v>Within Time</v>
      </c>
    </row>
    <row r="3525" spans="1:16" x14ac:dyDescent="0.35">
      <c r="A3525" t="str">
        <f>Raw_Data!A3525</f>
        <v>526-54-1139</v>
      </c>
      <c r="B3525" s="2">
        <f>Raw_Data!B3525</f>
        <v>45237.128472222219</v>
      </c>
      <c r="C3525">
        <f>HOUR(Raw_Data!B3525)</f>
        <v>3</v>
      </c>
      <c r="D3525" t="str">
        <f>TEXT(Raw_Data!B3525,"mmm")</f>
        <v>Nov</v>
      </c>
      <c r="E3525">
        <f>YEAR(Raw_Data!B3525)</f>
        <v>2023</v>
      </c>
      <c r="F3525" t="str">
        <f>TEXT(Raw_Data!B3525,"mmm-yy")</f>
        <v>Nov-23</v>
      </c>
      <c r="G3525" t="str">
        <f>PROPER(Raw_Data!C3525&amp;". "&amp;Raw_Data!D3525)</f>
        <v>U. Jessop</v>
      </c>
      <c r="H3525" t="str">
        <f>IF(OR(Raw_Data!E3525="M",Raw_Data!E3525="Male"),"Male",IF(OR(Raw_Data!E3525="F",Raw_Data!E3525="Female"),"Female","Not Confirmed"))</f>
        <v>Male</v>
      </c>
      <c r="I3525">
        <f>Raw_Data!F3525</f>
        <v>25</v>
      </c>
      <c r="J3525" t="str">
        <f>FLOOR(Raw_Data!F3525,10)&amp;"-"&amp;FLOOR(Raw_Data!F3525,10)+9</f>
        <v>20-29</v>
      </c>
      <c r="K3525" t="str">
        <f>Raw_Data!G3525</f>
        <v>White</v>
      </c>
      <c r="L3525" t="str">
        <f>Raw_Data!H3525</f>
        <v>None</v>
      </c>
      <c r="M3525" t="str">
        <f>IF(Raw_Data!I3525=TRUE,"Admitted","Not Admitted")</f>
        <v>Admitted</v>
      </c>
      <c r="N3525" t="str">
        <f>IF(Raw_Data!J3525="","Not Rated",Raw_Data!J3525)</f>
        <v>Not Rated</v>
      </c>
      <c r="O3525">
        <f>Raw_Data!K3525</f>
        <v>17</v>
      </c>
      <c r="P3525" t="str">
        <f>IF(Raw_Data!K3525&lt;=30,"Within Time","Delayed")</f>
        <v>Within Time</v>
      </c>
    </row>
    <row r="3526" spans="1:16" x14ac:dyDescent="0.35">
      <c r="A3526" t="str">
        <f>Raw_Data!A3526</f>
        <v>405-64-8735</v>
      </c>
      <c r="B3526" s="2">
        <f>Raw_Data!B3526</f>
        <v>45237.169444444437</v>
      </c>
      <c r="C3526">
        <f>HOUR(Raw_Data!B3526)</f>
        <v>4</v>
      </c>
      <c r="D3526" t="str">
        <f>TEXT(Raw_Data!B3526,"mmm")</f>
        <v>Nov</v>
      </c>
      <c r="E3526">
        <f>YEAR(Raw_Data!B3526)</f>
        <v>2023</v>
      </c>
      <c r="F3526" t="str">
        <f>TEXT(Raw_Data!B3526,"mmm-yy")</f>
        <v>Nov-23</v>
      </c>
      <c r="G3526" t="str">
        <f>PROPER(Raw_Data!C3526&amp;". "&amp;Raw_Data!D3526)</f>
        <v>Q. Cholmondeley</v>
      </c>
      <c r="H3526" t="str">
        <f>IF(OR(Raw_Data!E3526="M",Raw_Data!E3526="Male"),"Male",IF(OR(Raw_Data!E3526="F",Raw_Data!E3526="Female"),"Female","Not Confirmed"))</f>
        <v>Male</v>
      </c>
      <c r="I3526">
        <f>Raw_Data!F3526</f>
        <v>66</v>
      </c>
      <c r="J3526" t="str">
        <f>FLOOR(Raw_Data!F3526,10)&amp;"-"&amp;FLOOR(Raw_Data!F3526,10)+9</f>
        <v>60-69</v>
      </c>
      <c r="K3526" t="str">
        <f>Raw_Data!G3526</f>
        <v>African American</v>
      </c>
      <c r="L3526" t="str">
        <f>Raw_Data!H3526</f>
        <v>None</v>
      </c>
      <c r="M3526" t="str">
        <f>IF(Raw_Data!I3526=TRUE,"Admitted","Not Admitted")</f>
        <v>Admitted</v>
      </c>
      <c r="N3526" t="str">
        <f>IF(Raw_Data!J3526="","Not Rated",Raw_Data!J3526)</f>
        <v>Not Rated</v>
      </c>
      <c r="O3526">
        <f>Raw_Data!K3526</f>
        <v>20</v>
      </c>
      <c r="P3526" t="str">
        <f>IF(Raw_Data!K3526&lt;=30,"Within Time","Delayed")</f>
        <v>Within Time</v>
      </c>
    </row>
    <row r="3527" spans="1:16" x14ac:dyDescent="0.35">
      <c r="A3527" t="str">
        <f>Raw_Data!A3527</f>
        <v>226-14-1170</v>
      </c>
      <c r="B3527" s="2">
        <f>Raw_Data!B3527</f>
        <v>45237.174305555563</v>
      </c>
      <c r="C3527">
        <f>HOUR(Raw_Data!B3527)</f>
        <v>4</v>
      </c>
      <c r="D3527" t="str">
        <f>TEXT(Raw_Data!B3527,"mmm")</f>
        <v>Nov</v>
      </c>
      <c r="E3527">
        <f>YEAR(Raw_Data!B3527)</f>
        <v>2023</v>
      </c>
      <c r="F3527" t="str">
        <f>TEXT(Raw_Data!B3527,"mmm-yy")</f>
        <v>Nov-23</v>
      </c>
      <c r="G3527" t="str">
        <f>PROPER(Raw_Data!C3527&amp;". "&amp;Raw_Data!D3527)</f>
        <v>R. Quarmby</v>
      </c>
      <c r="H3527" t="str">
        <f>IF(OR(Raw_Data!E3527="M",Raw_Data!E3527="Male"),"Male",IF(OR(Raw_Data!E3527="F",Raw_Data!E3527="Female"),"Female","Not Confirmed"))</f>
        <v>Male</v>
      </c>
      <c r="I3527">
        <f>Raw_Data!F3527</f>
        <v>3</v>
      </c>
      <c r="J3527" t="str">
        <f>FLOOR(Raw_Data!F3527,10)&amp;"-"&amp;FLOOR(Raw_Data!F3527,10)+9</f>
        <v>0-9</v>
      </c>
      <c r="K3527" t="str">
        <f>Raw_Data!G3527</f>
        <v>Declined to Identify</v>
      </c>
      <c r="L3527" t="str">
        <f>Raw_Data!H3527</f>
        <v>None</v>
      </c>
      <c r="M3527" t="str">
        <f>IF(Raw_Data!I3527=TRUE,"Admitted","Not Admitted")</f>
        <v>Not Admitted</v>
      </c>
      <c r="N3527">
        <f>IF(Raw_Data!J3527="","Not Rated",Raw_Data!J3527)</f>
        <v>4</v>
      </c>
      <c r="O3527">
        <f>Raw_Data!K3527</f>
        <v>29</v>
      </c>
      <c r="P3527" t="str">
        <f>IF(Raw_Data!K3527&lt;=30,"Within Time","Delayed")</f>
        <v>Within Time</v>
      </c>
    </row>
    <row r="3528" spans="1:16" x14ac:dyDescent="0.35">
      <c r="A3528" t="str">
        <f>Raw_Data!A3528</f>
        <v>417-73-8849</v>
      </c>
      <c r="B3528" s="2">
        <f>Raw_Data!B3528</f>
        <v>45237.234027777777</v>
      </c>
      <c r="C3528">
        <f>HOUR(Raw_Data!B3528)</f>
        <v>5</v>
      </c>
      <c r="D3528" t="str">
        <f>TEXT(Raw_Data!B3528,"mmm")</f>
        <v>Nov</v>
      </c>
      <c r="E3528">
        <f>YEAR(Raw_Data!B3528)</f>
        <v>2023</v>
      </c>
      <c r="F3528" t="str">
        <f>TEXT(Raw_Data!B3528,"mmm-yy")</f>
        <v>Nov-23</v>
      </c>
      <c r="G3528" t="str">
        <f>PROPER(Raw_Data!C3528&amp;". "&amp;Raw_Data!D3528)</f>
        <v>D. Lockwood</v>
      </c>
      <c r="H3528" t="str">
        <f>IF(OR(Raw_Data!E3528="M",Raw_Data!E3528="Male"),"Male",IF(OR(Raw_Data!E3528="F",Raw_Data!E3528="Female"),"Female","Not Confirmed"))</f>
        <v>Male</v>
      </c>
      <c r="I3528">
        <f>Raw_Data!F3528</f>
        <v>27</v>
      </c>
      <c r="J3528" t="str">
        <f>FLOOR(Raw_Data!F3528,10)&amp;"-"&amp;FLOOR(Raw_Data!F3528,10)+9</f>
        <v>20-29</v>
      </c>
      <c r="K3528" t="str">
        <f>Raw_Data!G3528</f>
        <v>Unknown</v>
      </c>
      <c r="L3528" t="str">
        <f>Raw_Data!H3528</f>
        <v>None</v>
      </c>
      <c r="M3528" t="str">
        <f>IF(Raw_Data!I3528=TRUE,"Admitted","Not Admitted")</f>
        <v>Not Admitted</v>
      </c>
      <c r="N3528">
        <f>IF(Raw_Data!J3528="","Not Rated",Raw_Data!J3528)</f>
        <v>5</v>
      </c>
      <c r="O3528">
        <f>Raw_Data!K3528</f>
        <v>42</v>
      </c>
      <c r="P3528" t="str">
        <f>IF(Raw_Data!K3528&lt;=30,"Within Time","Delayed")</f>
        <v>Delayed</v>
      </c>
    </row>
    <row r="3529" spans="1:16" x14ac:dyDescent="0.35">
      <c r="A3529" t="str">
        <f>Raw_Data!A3529</f>
        <v>577-20-7477</v>
      </c>
      <c r="B3529" s="2">
        <f>Raw_Data!B3529</f>
        <v>45237.242361111108</v>
      </c>
      <c r="C3529">
        <f>HOUR(Raw_Data!B3529)</f>
        <v>5</v>
      </c>
      <c r="D3529" t="str">
        <f>TEXT(Raw_Data!B3529,"mmm")</f>
        <v>Nov</v>
      </c>
      <c r="E3529">
        <f>YEAR(Raw_Data!B3529)</f>
        <v>2023</v>
      </c>
      <c r="F3529" t="str">
        <f>TEXT(Raw_Data!B3529,"mmm-yy")</f>
        <v>Nov-23</v>
      </c>
      <c r="G3529" t="str">
        <f>PROPER(Raw_Data!C3529&amp;". "&amp;Raw_Data!D3529)</f>
        <v>A. Quickfall</v>
      </c>
      <c r="H3529" t="str">
        <f>IF(OR(Raw_Data!E3529="M",Raw_Data!E3529="Male"),"Male",IF(OR(Raw_Data!E3529="F",Raw_Data!E3529="Female"),"Female","Not Confirmed"))</f>
        <v>Male</v>
      </c>
      <c r="I3529">
        <f>Raw_Data!F3529</f>
        <v>35</v>
      </c>
      <c r="J3529" t="str">
        <f>FLOOR(Raw_Data!F3529,10)&amp;"-"&amp;FLOOR(Raw_Data!F3529,10)+9</f>
        <v>30-39</v>
      </c>
      <c r="K3529" t="str">
        <f>Raw_Data!G3529</f>
        <v>Asian</v>
      </c>
      <c r="L3529" t="str">
        <f>Raw_Data!H3529</f>
        <v>General Practice</v>
      </c>
      <c r="M3529" t="str">
        <f>IF(Raw_Data!I3529=TRUE,"Admitted","Not Admitted")</f>
        <v>Not Admitted</v>
      </c>
      <c r="N3529" t="str">
        <f>IF(Raw_Data!J3529="","Not Rated",Raw_Data!J3529)</f>
        <v>Not Rated</v>
      </c>
      <c r="O3529">
        <f>Raw_Data!K3529</f>
        <v>11</v>
      </c>
      <c r="P3529" t="str">
        <f>IF(Raw_Data!K3529&lt;=30,"Within Time","Delayed")</f>
        <v>Within Time</v>
      </c>
    </row>
    <row r="3530" spans="1:16" x14ac:dyDescent="0.35">
      <c r="A3530" t="str">
        <f>Raw_Data!A3530</f>
        <v>285-98-9392</v>
      </c>
      <c r="B3530" s="2">
        <f>Raw_Data!B3530</f>
        <v>45237.279166666667</v>
      </c>
      <c r="C3530">
        <f>HOUR(Raw_Data!B3530)</f>
        <v>6</v>
      </c>
      <c r="D3530" t="str">
        <f>TEXT(Raw_Data!B3530,"mmm")</f>
        <v>Nov</v>
      </c>
      <c r="E3530">
        <f>YEAR(Raw_Data!B3530)</f>
        <v>2023</v>
      </c>
      <c r="F3530" t="str">
        <f>TEXT(Raw_Data!B3530,"mmm-yy")</f>
        <v>Nov-23</v>
      </c>
      <c r="G3530" t="str">
        <f>PROPER(Raw_Data!C3530&amp;". "&amp;Raw_Data!D3530)</f>
        <v>H. Postlethwaite</v>
      </c>
      <c r="H3530" t="str">
        <f>IF(OR(Raw_Data!E3530="M",Raw_Data!E3530="Male"),"Male",IF(OR(Raw_Data!E3530="F",Raw_Data!E3530="Female"),"Female","Not Confirmed"))</f>
        <v>Male</v>
      </c>
      <c r="I3530">
        <f>Raw_Data!F3530</f>
        <v>24</v>
      </c>
      <c r="J3530" t="str">
        <f>FLOOR(Raw_Data!F3530,10)&amp;"-"&amp;FLOOR(Raw_Data!F3530,10)+9</f>
        <v>20-29</v>
      </c>
      <c r="K3530" t="str">
        <f>Raw_Data!G3530</f>
        <v>Unknown</v>
      </c>
      <c r="L3530" t="str">
        <f>Raw_Data!H3530</f>
        <v>None</v>
      </c>
      <c r="M3530" t="str">
        <f>IF(Raw_Data!I3530=TRUE,"Admitted","Not Admitted")</f>
        <v>Admitted</v>
      </c>
      <c r="N3530">
        <f>IF(Raw_Data!J3530="","Not Rated",Raw_Data!J3530)</f>
        <v>7</v>
      </c>
      <c r="O3530">
        <f>Raw_Data!K3530</f>
        <v>13</v>
      </c>
      <c r="P3530" t="str">
        <f>IF(Raw_Data!K3530&lt;=30,"Within Time","Delayed")</f>
        <v>Within Time</v>
      </c>
    </row>
    <row r="3531" spans="1:16" x14ac:dyDescent="0.35">
      <c r="A3531" t="str">
        <f>Raw_Data!A3531</f>
        <v>780-70-6359</v>
      </c>
      <c r="B3531" s="2">
        <f>Raw_Data!B3531</f>
        <v>45237.315972222219</v>
      </c>
      <c r="C3531">
        <f>HOUR(Raw_Data!B3531)</f>
        <v>7</v>
      </c>
      <c r="D3531" t="str">
        <f>TEXT(Raw_Data!B3531,"mmm")</f>
        <v>Nov</v>
      </c>
      <c r="E3531">
        <f>YEAR(Raw_Data!B3531)</f>
        <v>2023</v>
      </c>
      <c r="F3531" t="str">
        <f>TEXT(Raw_Data!B3531,"mmm-yy")</f>
        <v>Nov-23</v>
      </c>
      <c r="G3531" t="str">
        <f>PROPER(Raw_Data!C3531&amp;". "&amp;Raw_Data!D3531)</f>
        <v>Q. Aldridge</v>
      </c>
      <c r="H3531" t="str">
        <f>IF(OR(Raw_Data!E3531="M",Raw_Data!E3531="Male"),"Male",IF(OR(Raw_Data!E3531="F",Raw_Data!E3531="Female"),"Female","Not Confirmed"))</f>
        <v>Male</v>
      </c>
      <c r="I3531">
        <f>Raw_Data!F3531</f>
        <v>51</v>
      </c>
      <c r="J3531" t="str">
        <f>FLOOR(Raw_Data!F3531,10)&amp;"-"&amp;FLOOR(Raw_Data!F3531,10)+9</f>
        <v>50-59</v>
      </c>
      <c r="K3531" t="str">
        <f>Raw_Data!G3531</f>
        <v>African American</v>
      </c>
      <c r="L3531" t="str">
        <f>Raw_Data!H3531</f>
        <v>None</v>
      </c>
      <c r="M3531" t="str">
        <f>IF(Raw_Data!I3531=TRUE,"Admitted","Not Admitted")</f>
        <v>Admitted</v>
      </c>
      <c r="N3531" t="str">
        <f>IF(Raw_Data!J3531="","Not Rated",Raw_Data!J3531)</f>
        <v>Not Rated</v>
      </c>
      <c r="O3531">
        <f>Raw_Data!K3531</f>
        <v>43</v>
      </c>
      <c r="P3531" t="str">
        <f>IF(Raw_Data!K3531&lt;=30,"Within Time","Delayed")</f>
        <v>Delayed</v>
      </c>
    </row>
    <row r="3532" spans="1:16" x14ac:dyDescent="0.35">
      <c r="A3532" t="str">
        <f>Raw_Data!A3532</f>
        <v>618-31-6302</v>
      </c>
      <c r="B3532" s="2">
        <f>Raw_Data!B3532</f>
        <v>45237.414583333331</v>
      </c>
      <c r="C3532">
        <f>HOUR(Raw_Data!B3532)</f>
        <v>9</v>
      </c>
      <c r="D3532" t="str">
        <f>TEXT(Raw_Data!B3532,"mmm")</f>
        <v>Nov</v>
      </c>
      <c r="E3532">
        <f>YEAR(Raw_Data!B3532)</f>
        <v>2023</v>
      </c>
      <c r="F3532" t="str">
        <f>TEXT(Raw_Data!B3532,"mmm-yy")</f>
        <v>Nov-23</v>
      </c>
      <c r="G3532" t="str">
        <f>PROPER(Raw_Data!C3532&amp;". "&amp;Raw_Data!D3532)</f>
        <v>D. Yates</v>
      </c>
      <c r="H3532" t="str">
        <f>IF(OR(Raw_Data!E3532="M",Raw_Data!E3532="Male"),"Male",IF(OR(Raw_Data!E3532="F",Raw_Data!E3532="Female"),"Female","Not Confirmed"))</f>
        <v>Female</v>
      </c>
      <c r="I3532">
        <f>Raw_Data!F3532</f>
        <v>70</v>
      </c>
      <c r="J3532" t="str">
        <f>FLOOR(Raw_Data!F3532,10)&amp;"-"&amp;FLOOR(Raw_Data!F3532,10)+9</f>
        <v>70-79</v>
      </c>
      <c r="K3532" t="str">
        <f>Raw_Data!G3532</f>
        <v>Asian</v>
      </c>
      <c r="L3532" t="str">
        <f>Raw_Data!H3532</f>
        <v>None</v>
      </c>
      <c r="M3532" t="str">
        <f>IF(Raw_Data!I3532=TRUE,"Admitted","Not Admitted")</f>
        <v>Not Admitted</v>
      </c>
      <c r="N3532">
        <f>IF(Raw_Data!J3532="","Not Rated",Raw_Data!J3532)</f>
        <v>8</v>
      </c>
      <c r="O3532">
        <f>Raw_Data!K3532</f>
        <v>18</v>
      </c>
      <c r="P3532" t="str">
        <f>IF(Raw_Data!K3532&lt;=30,"Within Time","Delayed")</f>
        <v>Within Time</v>
      </c>
    </row>
    <row r="3533" spans="1:16" x14ac:dyDescent="0.35">
      <c r="A3533" t="str">
        <f>Raw_Data!A3533</f>
        <v>472-96-6080</v>
      </c>
      <c r="B3533" s="2">
        <f>Raw_Data!B3533</f>
        <v>45237.445833333331</v>
      </c>
      <c r="C3533">
        <f>HOUR(Raw_Data!B3533)</f>
        <v>10</v>
      </c>
      <c r="D3533" t="str">
        <f>TEXT(Raw_Data!B3533,"mmm")</f>
        <v>Nov</v>
      </c>
      <c r="E3533">
        <f>YEAR(Raw_Data!B3533)</f>
        <v>2023</v>
      </c>
      <c r="F3533" t="str">
        <f>TEXT(Raw_Data!B3533,"mmm-yy")</f>
        <v>Nov-23</v>
      </c>
      <c r="G3533" t="str">
        <f>PROPER(Raw_Data!C3533&amp;". "&amp;Raw_Data!D3533)</f>
        <v>Y. Ashcombe</v>
      </c>
      <c r="H3533" t="str">
        <f>IF(OR(Raw_Data!E3533="M",Raw_Data!E3533="Male"),"Male",IF(OR(Raw_Data!E3533="F",Raw_Data!E3533="Female"),"Female","Not Confirmed"))</f>
        <v>Female</v>
      </c>
      <c r="I3533">
        <f>Raw_Data!F3533</f>
        <v>40</v>
      </c>
      <c r="J3533" t="str">
        <f>FLOOR(Raw_Data!F3533,10)&amp;"-"&amp;FLOOR(Raw_Data!F3533,10)+9</f>
        <v>40-49</v>
      </c>
      <c r="K3533" t="str">
        <f>Raw_Data!G3533</f>
        <v>Two or More Races</v>
      </c>
      <c r="L3533" t="str">
        <f>Raw_Data!H3533</f>
        <v>None</v>
      </c>
      <c r="M3533" t="str">
        <f>IF(Raw_Data!I3533=TRUE,"Admitted","Not Admitted")</f>
        <v>Admitted</v>
      </c>
      <c r="N3533">
        <f>IF(Raw_Data!J3533="","Not Rated",Raw_Data!J3533)</f>
        <v>1</v>
      </c>
      <c r="O3533">
        <f>Raw_Data!K3533</f>
        <v>56</v>
      </c>
      <c r="P3533" t="str">
        <f>IF(Raw_Data!K3533&lt;=30,"Within Time","Delayed")</f>
        <v>Delayed</v>
      </c>
    </row>
    <row r="3534" spans="1:16" x14ac:dyDescent="0.35">
      <c r="A3534" t="str">
        <f>Raw_Data!A3534</f>
        <v>973-13-1533</v>
      </c>
      <c r="B3534" s="2">
        <f>Raw_Data!B3534</f>
        <v>45237.515972222223</v>
      </c>
      <c r="C3534">
        <f>HOUR(Raw_Data!B3534)</f>
        <v>12</v>
      </c>
      <c r="D3534" t="str">
        <f>TEXT(Raw_Data!B3534,"mmm")</f>
        <v>Nov</v>
      </c>
      <c r="E3534">
        <f>YEAR(Raw_Data!B3534)</f>
        <v>2023</v>
      </c>
      <c r="F3534" t="str">
        <f>TEXT(Raw_Data!B3534,"mmm-yy")</f>
        <v>Nov-23</v>
      </c>
      <c r="G3534" t="str">
        <f>PROPER(Raw_Data!C3534&amp;". "&amp;Raw_Data!D3534)</f>
        <v>K. Perrat</v>
      </c>
      <c r="H3534" t="str">
        <f>IF(OR(Raw_Data!E3534="M",Raw_Data!E3534="Male"),"Male",IF(OR(Raw_Data!E3534="F",Raw_Data!E3534="Female"),"Female","Not Confirmed"))</f>
        <v>Male</v>
      </c>
      <c r="I3534">
        <f>Raw_Data!F3534</f>
        <v>41</v>
      </c>
      <c r="J3534" t="str">
        <f>FLOOR(Raw_Data!F3534,10)&amp;"-"&amp;FLOOR(Raw_Data!F3534,10)+9</f>
        <v>40-49</v>
      </c>
      <c r="K3534" t="str">
        <f>Raw_Data!G3534</f>
        <v>Declined to Identify</v>
      </c>
      <c r="L3534" t="str">
        <f>Raw_Data!H3534</f>
        <v>Gastroenterology</v>
      </c>
      <c r="M3534" t="str">
        <f>IF(Raw_Data!I3534=TRUE,"Admitted","Not Admitted")</f>
        <v>Not Admitted</v>
      </c>
      <c r="N3534" t="str">
        <f>IF(Raw_Data!J3534="","Not Rated",Raw_Data!J3534)</f>
        <v>Not Rated</v>
      </c>
      <c r="O3534">
        <f>Raw_Data!K3534</f>
        <v>30</v>
      </c>
      <c r="P3534" t="str">
        <f>IF(Raw_Data!K3534&lt;=30,"Within Time","Delayed")</f>
        <v>Within Time</v>
      </c>
    </row>
    <row r="3535" spans="1:16" x14ac:dyDescent="0.35">
      <c r="A3535" t="str">
        <f>Raw_Data!A3535</f>
        <v>353-62-7222</v>
      </c>
      <c r="B3535" s="2">
        <f>Raw_Data!B3535</f>
        <v>45237.59652777778</v>
      </c>
      <c r="C3535">
        <f>HOUR(Raw_Data!B3535)</f>
        <v>14</v>
      </c>
      <c r="D3535" t="str">
        <f>TEXT(Raw_Data!B3535,"mmm")</f>
        <v>Nov</v>
      </c>
      <c r="E3535">
        <f>YEAR(Raw_Data!B3535)</f>
        <v>2023</v>
      </c>
      <c r="F3535" t="str">
        <f>TEXT(Raw_Data!B3535,"mmm-yy")</f>
        <v>Nov-23</v>
      </c>
      <c r="G3535" t="str">
        <f>PROPER(Raw_Data!C3535&amp;". "&amp;Raw_Data!D3535)</f>
        <v>X. Buff</v>
      </c>
      <c r="H3535" t="str">
        <f>IF(OR(Raw_Data!E3535="M",Raw_Data!E3535="Male"),"Male",IF(OR(Raw_Data!E3535="F",Raw_Data!E3535="Female"),"Female","Not Confirmed"))</f>
        <v>Female</v>
      </c>
      <c r="I3535">
        <f>Raw_Data!F3535</f>
        <v>36</v>
      </c>
      <c r="J3535" t="str">
        <f>FLOOR(Raw_Data!F3535,10)&amp;"-"&amp;FLOOR(Raw_Data!F3535,10)+9</f>
        <v>30-39</v>
      </c>
      <c r="K3535" t="str">
        <f>Raw_Data!G3535</f>
        <v>Pacific Islander</v>
      </c>
      <c r="L3535" t="str">
        <f>Raw_Data!H3535</f>
        <v>None</v>
      </c>
      <c r="M3535" t="str">
        <f>IF(Raw_Data!I3535=TRUE,"Admitted","Not Admitted")</f>
        <v>Admitted</v>
      </c>
      <c r="N3535">
        <f>IF(Raw_Data!J3535="","Not Rated",Raw_Data!J3535)</f>
        <v>4</v>
      </c>
      <c r="O3535">
        <f>Raw_Data!K3535</f>
        <v>15</v>
      </c>
      <c r="P3535" t="str">
        <f>IF(Raw_Data!K3535&lt;=30,"Within Time","Delayed")</f>
        <v>Within Time</v>
      </c>
    </row>
    <row r="3536" spans="1:16" x14ac:dyDescent="0.35">
      <c r="A3536" t="str">
        <f>Raw_Data!A3536</f>
        <v>954-45-9019</v>
      </c>
      <c r="B3536" s="2">
        <f>Raw_Data!B3536</f>
        <v>45238.024305555547</v>
      </c>
      <c r="C3536">
        <f>HOUR(Raw_Data!B3536)</f>
        <v>0</v>
      </c>
      <c r="D3536" t="str">
        <f>TEXT(Raw_Data!B3536,"mmm")</f>
        <v>Nov</v>
      </c>
      <c r="E3536">
        <f>YEAR(Raw_Data!B3536)</f>
        <v>2023</v>
      </c>
      <c r="F3536" t="str">
        <f>TEXT(Raw_Data!B3536,"mmm-yy")</f>
        <v>Nov-23</v>
      </c>
      <c r="G3536" t="str">
        <f>PROPER(Raw_Data!C3536&amp;". "&amp;Raw_Data!D3536)</f>
        <v>Z. Pemberton</v>
      </c>
      <c r="H3536" t="str">
        <f>IF(OR(Raw_Data!E3536="M",Raw_Data!E3536="Male"),"Male",IF(OR(Raw_Data!E3536="F",Raw_Data!E3536="Female"),"Female","Not Confirmed"))</f>
        <v>Female</v>
      </c>
      <c r="I3536">
        <f>Raw_Data!F3536</f>
        <v>72</v>
      </c>
      <c r="J3536" t="str">
        <f>FLOOR(Raw_Data!F3536,10)&amp;"-"&amp;FLOOR(Raw_Data!F3536,10)+9</f>
        <v>70-79</v>
      </c>
      <c r="K3536" t="str">
        <f>Raw_Data!G3536</f>
        <v>White</v>
      </c>
      <c r="L3536" t="str">
        <f>Raw_Data!H3536</f>
        <v>Cardiology</v>
      </c>
      <c r="M3536" t="str">
        <f>IF(Raw_Data!I3536=TRUE,"Admitted","Not Admitted")</f>
        <v>Admitted</v>
      </c>
      <c r="N3536">
        <f>IF(Raw_Data!J3536="","Not Rated",Raw_Data!J3536)</f>
        <v>0</v>
      </c>
      <c r="O3536">
        <f>Raw_Data!K3536</f>
        <v>17</v>
      </c>
      <c r="P3536" t="str">
        <f>IF(Raw_Data!K3536&lt;=30,"Within Time","Delayed")</f>
        <v>Within Time</v>
      </c>
    </row>
    <row r="3537" spans="1:16" x14ac:dyDescent="0.35">
      <c r="A3537" t="str">
        <f>Raw_Data!A3537</f>
        <v>186-91-5976</v>
      </c>
      <c r="B3537" s="2">
        <f>Raw_Data!B3537</f>
        <v>45238.118750000001</v>
      </c>
      <c r="C3537">
        <f>HOUR(Raw_Data!B3537)</f>
        <v>2</v>
      </c>
      <c r="D3537" t="str">
        <f>TEXT(Raw_Data!B3537,"mmm")</f>
        <v>Nov</v>
      </c>
      <c r="E3537">
        <f>YEAR(Raw_Data!B3537)</f>
        <v>2023</v>
      </c>
      <c r="F3537" t="str">
        <f>TEXT(Raw_Data!B3537,"mmm-yy")</f>
        <v>Nov-23</v>
      </c>
      <c r="G3537" t="str">
        <f>PROPER(Raw_Data!C3537&amp;". "&amp;Raw_Data!D3537)</f>
        <v>I. Northcote</v>
      </c>
      <c r="H3537" t="str">
        <f>IF(OR(Raw_Data!E3537="M",Raw_Data!E3537="Male"),"Male",IF(OR(Raw_Data!E3537="F",Raw_Data!E3537="Female"),"Female","Not Confirmed"))</f>
        <v>Female</v>
      </c>
      <c r="I3537">
        <f>Raw_Data!F3537</f>
        <v>29</v>
      </c>
      <c r="J3537" t="str">
        <f>FLOOR(Raw_Data!F3537,10)&amp;"-"&amp;FLOOR(Raw_Data!F3537,10)+9</f>
        <v>20-29</v>
      </c>
      <c r="K3537" t="str">
        <f>Raw_Data!G3537</f>
        <v>Declined to Identify</v>
      </c>
      <c r="L3537" t="str">
        <f>Raw_Data!H3537</f>
        <v>General Practice</v>
      </c>
      <c r="M3537" t="str">
        <f>IF(Raw_Data!I3537=TRUE,"Admitted","Not Admitted")</f>
        <v>Not Admitted</v>
      </c>
      <c r="N3537" t="str">
        <f>IF(Raw_Data!J3537="","Not Rated",Raw_Data!J3537)</f>
        <v>Not Rated</v>
      </c>
      <c r="O3537">
        <f>Raw_Data!K3537</f>
        <v>51</v>
      </c>
      <c r="P3537" t="str">
        <f>IF(Raw_Data!K3537&lt;=30,"Within Time","Delayed")</f>
        <v>Delayed</v>
      </c>
    </row>
    <row r="3538" spans="1:16" x14ac:dyDescent="0.35">
      <c r="A3538" t="str">
        <f>Raw_Data!A3538</f>
        <v>113-44-5162</v>
      </c>
      <c r="B3538" s="2">
        <f>Raw_Data!B3538</f>
        <v>45238.137499999997</v>
      </c>
      <c r="C3538">
        <f>HOUR(Raw_Data!B3538)</f>
        <v>3</v>
      </c>
      <c r="D3538" t="str">
        <f>TEXT(Raw_Data!B3538,"mmm")</f>
        <v>Nov</v>
      </c>
      <c r="E3538">
        <f>YEAR(Raw_Data!B3538)</f>
        <v>2023</v>
      </c>
      <c r="F3538" t="str">
        <f>TEXT(Raw_Data!B3538,"mmm-yy")</f>
        <v>Nov-23</v>
      </c>
      <c r="G3538" t="str">
        <f>PROPER(Raw_Data!C3538&amp;". "&amp;Raw_Data!D3538)</f>
        <v>Y. Dankworth</v>
      </c>
      <c r="H3538" t="str">
        <f>IF(OR(Raw_Data!E3538="M",Raw_Data!E3538="Male"),"Male",IF(OR(Raw_Data!E3538="F",Raw_Data!E3538="Female"),"Female","Not Confirmed"))</f>
        <v>Female</v>
      </c>
      <c r="I3538">
        <f>Raw_Data!F3538</f>
        <v>63</v>
      </c>
      <c r="J3538" t="str">
        <f>FLOOR(Raw_Data!F3538,10)&amp;"-"&amp;FLOOR(Raw_Data!F3538,10)+9</f>
        <v>60-69</v>
      </c>
      <c r="K3538" t="str">
        <f>Raw_Data!G3538</f>
        <v>African American</v>
      </c>
      <c r="L3538" t="str">
        <f>Raw_Data!H3538</f>
        <v>Orthopedics</v>
      </c>
      <c r="M3538" t="str">
        <f>IF(Raw_Data!I3538=TRUE,"Admitted","Not Admitted")</f>
        <v>Not Admitted</v>
      </c>
      <c r="N3538">
        <f>IF(Raw_Data!J3538="","Not Rated",Raw_Data!J3538)</f>
        <v>6</v>
      </c>
      <c r="O3538">
        <f>Raw_Data!K3538</f>
        <v>40</v>
      </c>
      <c r="P3538" t="str">
        <f>IF(Raw_Data!K3538&lt;=30,"Within Time","Delayed")</f>
        <v>Delayed</v>
      </c>
    </row>
    <row r="3539" spans="1:16" x14ac:dyDescent="0.35">
      <c r="A3539" t="str">
        <f>Raw_Data!A3539</f>
        <v>749-95-6830</v>
      </c>
      <c r="B3539" s="2">
        <f>Raw_Data!B3539</f>
        <v>45238.152083333327</v>
      </c>
      <c r="C3539">
        <f>HOUR(Raw_Data!B3539)</f>
        <v>3</v>
      </c>
      <c r="D3539" t="str">
        <f>TEXT(Raw_Data!B3539,"mmm")</f>
        <v>Nov</v>
      </c>
      <c r="E3539">
        <f>YEAR(Raw_Data!B3539)</f>
        <v>2023</v>
      </c>
      <c r="F3539" t="str">
        <f>TEXT(Raw_Data!B3539,"mmm-yy")</f>
        <v>Nov-23</v>
      </c>
      <c r="G3539" t="str">
        <f>PROPER(Raw_Data!C3539&amp;". "&amp;Raw_Data!D3539)</f>
        <v>I. Titcombe</v>
      </c>
      <c r="H3539" t="str">
        <f>IF(OR(Raw_Data!E3539="M",Raw_Data!E3539="Male"),"Male",IF(OR(Raw_Data!E3539="F",Raw_Data!E3539="Female"),"Female","Not Confirmed"))</f>
        <v>Female</v>
      </c>
      <c r="I3539">
        <f>Raw_Data!F3539</f>
        <v>24</v>
      </c>
      <c r="J3539" t="str">
        <f>FLOOR(Raw_Data!F3539,10)&amp;"-"&amp;FLOOR(Raw_Data!F3539,10)+9</f>
        <v>20-29</v>
      </c>
      <c r="K3539" t="str">
        <f>Raw_Data!G3539</f>
        <v>Asian</v>
      </c>
      <c r="L3539" t="str">
        <f>Raw_Data!H3539</f>
        <v>Physiotherapy</v>
      </c>
      <c r="M3539" t="str">
        <f>IF(Raw_Data!I3539=TRUE,"Admitted","Not Admitted")</f>
        <v>Not Admitted</v>
      </c>
      <c r="N3539" t="str">
        <f>IF(Raw_Data!J3539="","Not Rated",Raw_Data!J3539)</f>
        <v>Not Rated</v>
      </c>
      <c r="O3539">
        <f>Raw_Data!K3539</f>
        <v>11</v>
      </c>
      <c r="P3539" t="str">
        <f>IF(Raw_Data!K3539&lt;=30,"Within Time","Delayed")</f>
        <v>Within Time</v>
      </c>
    </row>
    <row r="3540" spans="1:16" x14ac:dyDescent="0.35">
      <c r="A3540" t="str">
        <f>Raw_Data!A3540</f>
        <v>773-96-3343</v>
      </c>
      <c r="B3540" s="2">
        <f>Raw_Data!B3540</f>
        <v>45238.200694444437</v>
      </c>
      <c r="C3540">
        <f>HOUR(Raw_Data!B3540)</f>
        <v>4</v>
      </c>
      <c r="D3540" t="str">
        <f>TEXT(Raw_Data!B3540,"mmm")</f>
        <v>Nov</v>
      </c>
      <c r="E3540">
        <f>YEAR(Raw_Data!B3540)</f>
        <v>2023</v>
      </c>
      <c r="F3540" t="str">
        <f>TEXT(Raw_Data!B3540,"mmm-yy")</f>
        <v>Nov-23</v>
      </c>
      <c r="G3540" t="str">
        <f>PROPER(Raw_Data!C3540&amp;". "&amp;Raw_Data!D3540)</f>
        <v>X. Yates</v>
      </c>
      <c r="H3540" t="str">
        <f>IF(OR(Raw_Data!E3540="M",Raw_Data!E3540="Male"),"Male",IF(OR(Raw_Data!E3540="F",Raw_Data!E3540="Female"),"Female","Not Confirmed"))</f>
        <v>Male</v>
      </c>
      <c r="I3540">
        <f>Raw_Data!F3540</f>
        <v>71</v>
      </c>
      <c r="J3540" t="str">
        <f>FLOOR(Raw_Data!F3540,10)&amp;"-"&amp;FLOOR(Raw_Data!F3540,10)+9</f>
        <v>70-79</v>
      </c>
      <c r="K3540" t="str">
        <f>Raw_Data!G3540</f>
        <v>Declined to Identify</v>
      </c>
      <c r="L3540" t="str">
        <f>Raw_Data!H3540</f>
        <v>None</v>
      </c>
      <c r="M3540" t="str">
        <f>IF(Raw_Data!I3540=TRUE,"Admitted","Not Admitted")</f>
        <v>Admitted</v>
      </c>
      <c r="N3540">
        <f>IF(Raw_Data!J3540="","Not Rated",Raw_Data!J3540)</f>
        <v>4</v>
      </c>
      <c r="O3540">
        <f>Raw_Data!K3540</f>
        <v>15</v>
      </c>
      <c r="P3540" t="str">
        <f>IF(Raw_Data!K3540&lt;=30,"Within Time","Delayed")</f>
        <v>Within Time</v>
      </c>
    </row>
    <row r="3541" spans="1:16" x14ac:dyDescent="0.35">
      <c r="A3541" t="str">
        <f>Raw_Data!A3541</f>
        <v>683-29-4677</v>
      </c>
      <c r="B3541" s="2">
        <f>Raw_Data!B3541</f>
        <v>45238.204861111109</v>
      </c>
      <c r="C3541">
        <f>HOUR(Raw_Data!B3541)</f>
        <v>4</v>
      </c>
      <c r="D3541" t="str">
        <f>TEXT(Raw_Data!B3541,"mmm")</f>
        <v>Nov</v>
      </c>
      <c r="E3541">
        <f>YEAR(Raw_Data!B3541)</f>
        <v>2023</v>
      </c>
      <c r="F3541" t="str">
        <f>TEXT(Raw_Data!B3541,"mmm-yy")</f>
        <v>Nov-23</v>
      </c>
      <c r="G3541" t="str">
        <f>PROPER(Raw_Data!C3541&amp;". "&amp;Raw_Data!D3541)</f>
        <v>Z. Northcote</v>
      </c>
      <c r="H3541" t="str">
        <f>IF(OR(Raw_Data!E3541="M",Raw_Data!E3541="Male"),"Male",IF(OR(Raw_Data!E3541="F",Raw_Data!E3541="Female"),"Female","Not Confirmed"))</f>
        <v>Female</v>
      </c>
      <c r="I3541">
        <f>Raw_Data!F3541</f>
        <v>13</v>
      </c>
      <c r="J3541" t="str">
        <f>FLOOR(Raw_Data!F3541,10)&amp;"-"&amp;FLOOR(Raw_Data!F3541,10)+9</f>
        <v>10-19</v>
      </c>
      <c r="K3541" t="str">
        <f>Raw_Data!G3541</f>
        <v>Unknown</v>
      </c>
      <c r="L3541" t="str">
        <f>Raw_Data!H3541</f>
        <v>Orthopedics</v>
      </c>
      <c r="M3541" t="str">
        <f>IF(Raw_Data!I3541=TRUE,"Admitted","Not Admitted")</f>
        <v>Not Admitted</v>
      </c>
      <c r="N3541" t="str">
        <f>IF(Raw_Data!J3541="","Not Rated",Raw_Data!J3541)</f>
        <v>Not Rated</v>
      </c>
      <c r="O3541">
        <f>Raw_Data!K3541</f>
        <v>53</v>
      </c>
      <c r="P3541" t="str">
        <f>IF(Raw_Data!K3541&lt;=30,"Within Time","Delayed")</f>
        <v>Delayed</v>
      </c>
    </row>
    <row r="3542" spans="1:16" x14ac:dyDescent="0.35">
      <c r="A3542" t="str">
        <f>Raw_Data!A3542</f>
        <v>119-84-2419</v>
      </c>
      <c r="B3542" s="2">
        <f>Raw_Data!B3542</f>
        <v>45238.24722222222</v>
      </c>
      <c r="C3542">
        <f>HOUR(Raw_Data!B3542)</f>
        <v>5</v>
      </c>
      <c r="D3542" t="str">
        <f>TEXT(Raw_Data!B3542,"mmm")</f>
        <v>Nov</v>
      </c>
      <c r="E3542">
        <f>YEAR(Raw_Data!B3542)</f>
        <v>2023</v>
      </c>
      <c r="F3542" t="str">
        <f>TEXT(Raw_Data!B3542,"mmm-yy")</f>
        <v>Nov-23</v>
      </c>
      <c r="G3542" t="str">
        <f>PROPER(Raw_Data!C3542&amp;". "&amp;Raw_Data!D3542)</f>
        <v>W. Northcote</v>
      </c>
      <c r="H3542" t="str">
        <f>IF(OR(Raw_Data!E3542="M",Raw_Data!E3542="Male"),"Male",IF(OR(Raw_Data!E3542="F",Raw_Data!E3542="Female"),"Female","Not Confirmed"))</f>
        <v>Female</v>
      </c>
      <c r="I3542">
        <f>Raw_Data!F3542</f>
        <v>74</v>
      </c>
      <c r="J3542" t="str">
        <f>FLOOR(Raw_Data!F3542,10)&amp;"-"&amp;FLOOR(Raw_Data!F3542,10)+9</f>
        <v>70-79</v>
      </c>
      <c r="K3542" t="str">
        <f>Raw_Data!G3542</f>
        <v>White</v>
      </c>
      <c r="L3542" t="str">
        <f>Raw_Data!H3542</f>
        <v>Orthopedics</v>
      </c>
      <c r="M3542" t="str">
        <f>IF(Raw_Data!I3542=TRUE,"Admitted","Not Admitted")</f>
        <v>Not Admitted</v>
      </c>
      <c r="N3542" t="str">
        <f>IF(Raw_Data!J3542="","Not Rated",Raw_Data!J3542)</f>
        <v>Not Rated</v>
      </c>
      <c r="O3542">
        <f>Raw_Data!K3542</f>
        <v>60</v>
      </c>
      <c r="P3542" t="str">
        <f>IF(Raw_Data!K3542&lt;=30,"Within Time","Delayed")</f>
        <v>Delayed</v>
      </c>
    </row>
    <row r="3543" spans="1:16" x14ac:dyDescent="0.35">
      <c r="A3543" t="str">
        <f>Raw_Data!A3543</f>
        <v>527-42-6865</v>
      </c>
      <c r="B3543" s="2">
        <f>Raw_Data!B3543</f>
        <v>45238.356944444437</v>
      </c>
      <c r="C3543">
        <f>HOUR(Raw_Data!B3543)</f>
        <v>8</v>
      </c>
      <c r="D3543" t="str">
        <f>TEXT(Raw_Data!B3543,"mmm")</f>
        <v>Nov</v>
      </c>
      <c r="E3543">
        <f>YEAR(Raw_Data!B3543)</f>
        <v>2023</v>
      </c>
      <c r="F3543" t="str">
        <f>TEXT(Raw_Data!B3543,"mmm-yy")</f>
        <v>Nov-23</v>
      </c>
      <c r="G3543" t="str">
        <f>PROPER(Raw_Data!C3543&amp;". "&amp;Raw_Data!D3543)</f>
        <v>I. Churchard</v>
      </c>
      <c r="H3543" t="str">
        <f>IF(OR(Raw_Data!E3543="M",Raw_Data!E3543="Male"),"Male",IF(OR(Raw_Data!E3543="F",Raw_Data!E3543="Female"),"Female","Not Confirmed"))</f>
        <v>Male</v>
      </c>
      <c r="I3543">
        <f>Raw_Data!F3543</f>
        <v>24</v>
      </c>
      <c r="J3543" t="str">
        <f>FLOOR(Raw_Data!F3543,10)&amp;"-"&amp;FLOOR(Raw_Data!F3543,10)+9</f>
        <v>20-29</v>
      </c>
      <c r="K3543" t="str">
        <f>Raw_Data!G3543</f>
        <v>Pacific Islander</v>
      </c>
      <c r="L3543" t="str">
        <f>Raw_Data!H3543</f>
        <v>None</v>
      </c>
      <c r="M3543" t="str">
        <f>IF(Raw_Data!I3543=TRUE,"Admitted","Not Admitted")</f>
        <v>Not Admitted</v>
      </c>
      <c r="N3543" t="str">
        <f>IF(Raw_Data!J3543="","Not Rated",Raw_Data!J3543)</f>
        <v>Not Rated</v>
      </c>
      <c r="O3543">
        <f>Raw_Data!K3543</f>
        <v>18</v>
      </c>
      <c r="P3543" t="str">
        <f>IF(Raw_Data!K3543&lt;=30,"Within Time","Delayed")</f>
        <v>Within Time</v>
      </c>
    </row>
    <row r="3544" spans="1:16" x14ac:dyDescent="0.35">
      <c r="A3544" t="str">
        <f>Raw_Data!A3544</f>
        <v>865-77-7048</v>
      </c>
      <c r="B3544" s="2">
        <f>Raw_Data!B3544</f>
        <v>45238.38958333333</v>
      </c>
      <c r="C3544">
        <f>HOUR(Raw_Data!B3544)</f>
        <v>9</v>
      </c>
      <c r="D3544" t="str">
        <f>TEXT(Raw_Data!B3544,"mmm")</f>
        <v>Nov</v>
      </c>
      <c r="E3544">
        <f>YEAR(Raw_Data!B3544)</f>
        <v>2023</v>
      </c>
      <c r="F3544" t="str">
        <f>TEXT(Raw_Data!B3544,"mmm-yy")</f>
        <v>Nov-23</v>
      </c>
      <c r="G3544" t="str">
        <f>PROPER(Raw_Data!C3544&amp;". "&amp;Raw_Data!D3544)</f>
        <v>J. Birtwhistle</v>
      </c>
      <c r="H3544" t="str">
        <f>IF(OR(Raw_Data!E3544="M",Raw_Data!E3544="Male"),"Male",IF(OR(Raw_Data!E3544="F",Raw_Data!E3544="Female"),"Female","Not Confirmed"))</f>
        <v>Male</v>
      </c>
      <c r="I3544">
        <f>Raw_Data!F3544</f>
        <v>60</v>
      </c>
      <c r="J3544" t="str">
        <f>FLOOR(Raw_Data!F3544,10)&amp;"-"&amp;FLOOR(Raw_Data!F3544,10)+9</f>
        <v>60-69</v>
      </c>
      <c r="K3544" t="str">
        <f>Raw_Data!G3544</f>
        <v>White</v>
      </c>
      <c r="L3544" t="str">
        <f>Raw_Data!H3544</f>
        <v>General Practice</v>
      </c>
      <c r="M3544" t="str">
        <f>IF(Raw_Data!I3544=TRUE,"Admitted","Not Admitted")</f>
        <v>Admitted</v>
      </c>
      <c r="N3544" t="str">
        <f>IF(Raw_Data!J3544="","Not Rated",Raw_Data!J3544)</f>
        <v>Not Rated</v>
      </c>
      <c r="O3544">
        <f>Raw_Data!K3544</f>
        <v>37</v>
      </c>
      <c r="P3544" t="str">
        <f>IF(Raw_Data!K3544&lt;=30,"Within Time","Delayed")</f>
        <v>Delayed</v>
      </c>
    </row>
    <row r="3545" spans="1:16" x14ac:dyDescent="0.35">
      <c r="A3545" t="str">
        <f>Raw_Data!A3545</f>
        <v>750-27-1891</v>
      </c>
      <c r="B3545" s="2">
        <f>Raw_Data!B3545</f>
        <v>45238.486111111109</v>
      </c>
      <c r="C3545">
        <f>HOUR(Raw_Data!B3545)</f>
        <v>11</v>
      </c>
      <c r="D3545" t="str">
        <f>TEXT(Raw_Data!B3545,"mmm")</f>
        <v>Nov</v>
      </c>
      <c r="E3545">
        <f>YEAR(Raw_Data!B3545)</f>
        <v>2023</v>
      </c>
      <c r="F3545" t="str">
        <f>TEXT(Raw_Data!B3545,"mmm-yy")</f>
        <v>Nov-23</v>
      </c>
      <c r="G3545" t="str">
        <f>PROPER(Raw_Data!C3545&amp;". "&amp;Raw_Data!D3545)</f>
        <v>O. Whitfield</v>
      </c>
      <c r="H3545" t="str">
        <f>IF(OR(Raw_Data!E3545="M",Raw_Data!E3545="Male"),"Male",IF(OR(Raw_Data!E3545="F",Raw_Data!E3545="Female"),"Female","Not Confirmed"))</f>
        <v>Male</v>
      </c>
      <c r="I3545">
        <f>Raw_Data!F3545</f>
        <v>40</v>
      </c>
      <c r="J3545" t="str">
        <f>FLOOR(Raw_Data!F3545,10)&amp;"-"&amp;FLOOR(Raw_Data!F3545,10)+9</f>
        <v>40-49</v>
      </c>
      <c r="K3545" t="str">
        <f>Raw_Data!G3545</f>
        <v>Two or More Races</v>
      </c>
      <c r="L3545" t="str">
        <f>Raw_Data!H3545</f>
        <v>General Practice</v>
      </c>
      <c r="M3545" t="str">
        <f>IF(Raw_Data!I3545=TRUE,"Admitted","Not Admitted")</f>
        <v>Not Admitted</v>
      </c>
      <c r="N3545" t="str">
        <f>IF(Raw_Data!J3545="","Not Rated",Raw_Data!J3545)</f>
        <v>Not Rated</v>
      </c>
      <c r="O3545">
        <f>Raw_Data!K3545</f>
        <v>18</v>
      </c>
      <c r="P3545" t="str">
        <f>IF(Raw_Data!K3545&lt;=30,"Within Time","Delayed")</f>
        <v>Within Time</v>
      </c>
    </row>
    <row r="3546" spans="1:16" x14ac:dyDescent="0.35">
      <c r="A3546" t="str">
        <f>Raw_Data!A3546</f>
        <v>391-27-7146</v>
      </c>
      <c r="B3546" s="2">
        <f>Raw_Data!B3546</f>
        <v>45238.665277777778</v>
      </c>
      <c r="C3546">
        <f>HOUR(Raw_Data!B3546)</f>
        <v>15</v>
      </c>
      <c r="D3546" t="str">
        <f>TEXT(Raw_Data!B3546,"mmm")</f>
        <v>Nov</v>
      </c>
      <c r="E3546">
        <f>YEAR(Raw_Data!B3546)</f>
        <v>2023</v>
      </c>
      <c r="F3546" t="str">
        <f>TEXT(Raw_Data!B3546,"mmm-yy")</f>
        <v>Nov-23</v>
      </c>
      <c r="G3546" t="str">
        <f>PROPER(Raw_Data!C3546&amp;". "&amp;Raw_Data!D3546)</f>
        <v>D. Glasspool</v>
      </c>
      <c r="H3546" t="str">
        <f>IF(OR(Raw_Data!E3546="M",Raw_Data!E3546="Male"),"Male",IF(OR(Raw_Data!E3546="F",Raw_Data!E3546="Female"),"Female","Not Confirmed"))</f>
        <v>Male</v>
      </c>
      <c r="I3546">
        <f>Raw_Data!F3546</f>
        <v>7</v>
      </c>
      <c r="J3546" t="str">
        <f>FLOOR(Raw_Data!F3546,10)&amp;"-"&amp;FLOOR(Raw_Data!F3546,10)+9</f>
        <v>0-9</v>
      </c>
      <c r="K3546" t="str">
        <f>Raw_Data!G3546</f>
        <v>African American</v>
      </c>
      <c r="L3546" t="str">
        <f>Raw_Data!H3546</f>
        <v>None</v>
      </c>
      <c r="M3546" t="str">
        <f>IF(Raw_Data!I3546=TRUE,"Admitted","Not Admitted")</f>
        <v>Not Admitted</v>
      </c>
      <c r="N3546" t="str">
        <f>IF(Raw_Data!J3546="","Not Rated",Raw_Data!J3546)</f>
        <v>Not Rated</v>
      </c>
      <c r="O3546">
        <f>Raw_Data!K3546</f>
        <v>50</v>
      </c>
      <c r="P3546" t="str">
        <f>IF(Raw_Data!K3546&lt;=30,"Within Time","Delayed")</f>
        <v>Delayed</v>
      </c>
    </row>
    <row r="3547" spans="1:16" x14ac:dyDescent="0.35">
      <c r="A3547" t="str">
        <f>Raw_Data!A3547</f>
        <v>432-32-6115</v>
      </c>
      <c r="B3547" s="2">
        <f>Raw_Data!B3547</f>
        <v>45238.690972222219</v>
      </c>
      <c r="C3547">
        <f>HOUR(Raw_Data!B3547)</f>
        <v>16</v>
      </c>
      <c r="D3547" t="str">
        <f>TEXT(Raw_Data!B3547,"mmm")</f>
        <v>Nov</v>
      </c>
      <c r="E3547">
        <f>YEAR(Raw_Data!B3547)</f>
        <v>2023</v>
      </c>
      <c r="F3547" t="str">
        <f>TEXT(Raw_Data!B3547,"mmm-yy")</f>
        <v>Nov-23</v>
      </c>
      <c r="G3547" t="str">
        <f>PROPER(Raw_Data!C3547&amp;". "&amp;Raw_Data!D3547)</f>
        <v>R. Featherstone</v>
      </c>
      <c r="H3547" t="str">
        <f>IF(OR(Raw_Data!E3547="M",Raw_Data!E3547="Male"),"Male",IF(OR(Raw_Data!E3547="F",Raw_Data!E3547="Female"),"Female","Not Confirmed"))</f>
        <v>Not Confirmed</v>
      </c>
      <c r="I3547">
        <f>Raw_Data!F3547</f>
        <v>14</v>
      </c>
      <c r="J3547" t="str">
        <f>FLOOR(Raw_Data!F3547,10)&amp;"-"&amp;FLOOR(Raw_Data!F3547,10)+9</f>
        <v>10-19</v>
      </c>
      <c r="K3547" t="str">
        <f>Raw_Data!G3547</f>
        <v>Two or More Races</v>
      </c>
      <c r="L3547" t="str">
        <f>Raw_Data!H3547</f>
        <v>None</v>
      </c>
      <c r="M3547" t="str">
        <f>IF(Raw_Data!I3547=TRUE,"Admitted","Not Admitted")</f>
        <v>Not Admitted</v>
      </c>
      <c r="N3547" t="str">
        <f>IF(Raw_Data!J3547="","Not Rated",Raw_Data!J3547)</f>
        <v>Not Rated</v>
      </c>
      <c r="O3547">
        <f>Raw_Data!K3547</f>
        <v>60</v>
      </c>
      <c r="P3547" t="str">
        <f>IF(Raw_Data!K3547&lt;=30,"Within Time","Delayed")</f>
        <v>Delayed</v>
      </c>
    </row>
    <row r="3548" spans="1:16" x14ac:dyDescent="0.35">
      <c r="A3548" t="str">
        <f>Raw_Data!A3548</f>
        <v>300-44-9618</v>
      </c>
      <c r="B3548" s="2">
        <f>Raw_Data!B3548</f>
        <v>45238.885416666657</v>
      </c>
      <c r="C3548">
        <f>HOUR(Raw_Data!B3548)</f>
        <v>21</v>
      </c>
      <c r="D3548" t="str">
        <f>TEXT(Raw_Data!B3548,"mmm")</f>
        <v>Nov</v>
      </c>
      <c r="E3548">
        <f>YEAR(Raw_Data!B3548)</f>
        <v>2023</v>
      </c>
      <c r="F3548" t="str">
        <f>TEXT(Raw_Data!B3548,"mmm-yy")</f>
        <v>Nov-23</v>
      </c>
      <c r="G3548" t="str">
        <f>PROPER(Raw_Data!C3548&amp;". "&amp;Raw_Data!D3548)</f>
        <v>D. Tunstall</v>
      </c>
      <c r="H3548" t="str">
        <f>IF(OR(Raw_Data!E3548="M",Raw_Data!E3548="Male"),"Male",IF(OR(Raw_Data!E3548="F",Raw_Data!E3548="Female"),"Female","Not Confirmed"))</f>
        <v>Female</v>
      </c>
      <c r="I3548">
        <f>Raw_Data!F3548</f>
        <v>14</v>
      </c>
      <c r="J3548" t="str">
        <f>FLOOR(Raw_Data!F3548,10)&amp;"-"&amp;FLOOR(Raw_Data!F3548,10)+9</f>
        <v>10-19</v>
      </c>
      <c r="K3548" t="str">
        <f>Raw_Data!G3548</f>
        <v>Asian</v>
      </c>
      <c r="L3548" t="str">
        <f>Raw_Data!H3548</f>
        <v>None</v>
      </c>
      <c r="M3548" t="str">
        <f>IF(Raw_Data!I3548=TRUE,"Admitted","Not Admitted")</f>
        <v>Not Admitted</v>
      </c>
      <c r="N3548" t="str">
        <f>IF(Raw_Data!J3548="","Not Rated",Raw_Data!J3548)</f>
        <v>Not Rated</v>
      </c>
      <c r="O3548">
        <f>Raw_Data!K3548</f>
        <v>15</v>
      </c>
      <c r="P3548" t="str">
        <f>IF(Raw_Data!K3548&lt;=30,"Within Time","Delayed")</f>
        <v>Within Time</v>
      </c>
    </row>
    <row r="3549" spans="1:16" x14ac:dyDescent="0.35">
      <c r="A3549" t="str">
        <f>Raw_Data!A3549</f>
        <v>847-12-5449</v>
      </c>
      <c r="B3549" s="2">
        <f>Raw_Data!B3549</f>
        <v>45239.160416666673</v>
      </c>
      <c r="C3549">
        <f>HOUR(Raw_Data!B3549)</f>
        <v>3</v>
      </c>
      <c r="D3549" t="str">
        <f>TEXT(Raw_Data!B3549,"mmm")</f>
        <v>Nov</v>
      </c>
      <c r="E3549">
        <f>YEAR(Raw_Data!B3549)</f>
        <v>2023</v>
      </c>
      <c r="F3549" t="str">
        <f>TEXT(Raw_Data!B3549,"mmm-yy")</f>
        <v>Nov-23</v>
      </c>
      <c r="G3549" t="str">
        <f>PROPER(Raw_Data!C3549&amp;". "&amp;Raw_Data!D3549)</f>
        <v>X. Silverlock</v>
      </c>
      <c r="H3549" t="str">
        <f>IF(OR(Raw_Data!E3549="M",Raw_Data!E3549="Male"),"Male",IF(OR(Raw_Data!E3549="F",Raw_Data!E3549="Female"),"Female","Not Confirmed"))</f>
        <v>Female</v>
      </c>
      <c r="I3549">
        <f>Raw_Data!F3549</f>
        <v>61</v>
      </c>
      <c r="J3549" t="str">
        <f>FLOOR(Raw_Data!F3549,10)&amp;"-"&amp;FLOOR(Raw_Data!F3549,10)+9</f>
        <v>60-69</v>
      </c>
      <c r="K3549" t="str">
        <f>Raw_Data!G3549</f>
        <v>Unknown</v>
      </c>
      <c r="L3549" t="str">
        <f>Raw_Data!H3549</f>
        <v>None</v>
      </c>
      <c r="M3549" t="str">
        <f>IF(Raw_Data!I3549=TRUE,"Admitted","Not Admitted")</f>
        <v>Admitted</v>
      </c>
      <c r="N3549" t="str">
        <f>IF(Raw_Data!J3549="","Not Rated",Raw_Data!J3549)</f>
        <v>Not Rated</v>
      </c>
      <c r="O3549">
        <f>Raw_Data!K3549</f>
        <v>36</v>
      </c>
      <c r="P3549" t="str">
        <f>IF(Raw_Data!K3549&lt;=30,"Within Time","Delayed")</f>
        <v>Delayed</v>
      </c>
    </row>
    <row r="3550" spans="1:16" x14ac:dyDescent="0.35">
      <c r="A3550" t="str">
        <f>Raw_Data!A3550</f>
        <v>114-53-2823</v>
      </c>
      <c r="B3550" s="2">
        <f>Raw_Data!B3550</f>
        <v>45239.179861111108</v>
      </c>
      <c r="C3550">
        <f>HOUR(Raw_Data!B3550)</f>
        <v>4</v>
      </c>
      <c r="D3550" t="str">
        <f>TEXT(Raw_Data!B3550,"mmm")</f>
        <v>Nov</v>
      </c>
      <c r="E3550">
        <f>YEAR(Raw_Data!B3550)</f>
        <v>2023</v>
      </c>
      <c r="F3550" t="str">
        <f>TEXT(Raw_Data!B3550,"mmm-yy")</f>
        <v>Nov-23</v>
      </c>
      <c r="G3550" t="str">
        <f>PROPER(Raw_Data!C3550&amp;". "&amp;Raw_Data!D3550)</f>
        <v>O. Verity</v>
      </c>
      <c r="H3550" t="str">
        <f>IF(OR(Raw_Data!E3550="M",Raw_Data!E3550="Male"),"Male",IF(OR(Raw_Data!E3550="F",Raw_Data!E3550="Female"),"Female","Not Confirmed"))</f>
        <v>Male</v>
      </c>
      <c r="I3550">
        <f>Raw_Data!F3550</f>
        <v>27</v>
      </c>
      <c r="J3550" t="str">
        <f>FLOOR(Raw_Data!F3550,10)&amp;"-"&amp;FLOOR(Raw_Data!F3550,10)+9</f>
        <v>20-29</v>
      </c>
      <c r="K3550" t="str">
        <f>Raw_Data!G3550</f>
        <v>Declined to Identify</v>
      </c>
      <c r="L3550" t="str">
        <f>Raw_Data!H3550</f>
        <v>None</v>
      </c>
      <c r="M3550" t="str">
        <f>IF(Raw_Data!I3550=TRUE,"Admitted","Not Admitted")</f>
        <v>Not Admitted</v>
      </c>
      <c r="N3550" t="str">
        <f>IF(Raw_Data!J3550="","Not Rated",Raw_Data!J3550)</f>
        <v>Not Rated</v>
      </c>
      <c r="O3550">
        <f>Raw_Data!K3550</f>
        <v>45</v>
      </c>
      <c r="P3550" t="str">
        <f>IF(Raw_Data!K3550&lt;=30,"Within Time","Delayed")</f>
        <v>Delayed</v>
      </c>
    </row>
    <row r="3551" spans="1:16" x14ac:dyDescent="0.35">
      <c r="A3551" t="str">
        <f>Raw_Data!A3551</f>
        <v>758-21-6314</v>
      </c>
      <c r="B3551" s="2">
        <f>Raw_Data!B3551</f>
        <v>45239.434027777781</v>
      </c>
      <c r="C3551">
        <f>HOUR(Raw_Data!B3551)</f>
        <v>10</v>
      </c>
      <c r="D3551" t="str">
        <f>TEXT(Raw_Data!B3551,"mmm")</f>
        <v>Nov</v>
      </c>
      <c r="E3551">
        <f>YEAR(Raw_Data!B3551)</f>
        <v>2023</v>
      </c>
      <c r="F3551" t="str">
        <f>TEXT(Raw_Data!B3551,"mmm-yy")</f>
        <v>Nov-23</v>
      </c>
      <c r="G3551" t="str">
        <f>PROPER(Raw_Data!C3551&amp;". "&amp;Raw_Data!D3551)</f>
        <v>A. Garfield</v>
      </c>
      <c r="H3551" t="str">
        <f>IF(OR(Raw_Data!E3551="M",Raw_Data!E3551="Male"),"Male",IF(OR(Raw_Data!E3551="F",Raw_Data!E3551="Female"),"Female","Not Confirmed"))</f>
        <v>Male</v>
      </c>
      <c r="I3551">
        <f>Raw_Data!F3551</f>
        <v>25</v>
      </c>
      <c r="J3551" t="str">
        <f>FLOOR(Raw_Data!F3551,10)&amp;"-"&amp;FLOOR(Raw_Data!F3551,10)+9</f>
        <v>20-29</v>
      </c>
      <c r="K3551" t="str">
        <f>Raw_Data!G3551</f>
        <v>African American</v>
      </c>
      <c r="L3551" t="str">
        <f>Raw_Data!H3551</f>
        <v>None</v>
      </c>
      <c r="M3551" t="str">
        <f>IF(Raw_Data!I3551=TRUE,"Admitted","Not Admitted")</f>
        <v>Not Admitted</v>
      </c>
      <c r="N3551">
        <f>IF(Raw_Data!J3551="","Not Rated",Raw_Data!J3551)</f>
        <v>4</v>
      </c>
      <c r="O3551">
        <f>Raw_Data!K3551</f>
        <v>45</v>
      </c>
      <c r="P3551" t="str">
        <f>IF(Raw_Data!K3551&lt;=30,"Within Time","Delayed")</f>
        <v>Delayed</v>
      </c>
    </row>
    <row r="3552" spans="1:16" x14ac:dyDescent="0.35">
      <c r="A3552" t="str">
        <f>Raw_Data!A3552</f>
        <v>925-20-8427</v>
      </c>
      <c r="B3552" s="2">
        <f>Raw_Data!B3552</f>
        <v>45239.461111111108</v>
      </c>
      <c r="C3552">
        <f>HOUR(Raw_Data!B3552)</f>
        <v>11</v>
      </c>
      <c r="D3552" t="str">
        <f>TEXT(Raw_Data!B3552,"mmm")</f>
        <v>Nov</v>
      </c>
      <c r="E3552">
        <f>YEAR(Raw_Data!B3552)</f>
        <v>2023</v>
      </c>
      <c r="F3552" t="str">
        <f>TEXT(Raw_Data!B3552,"mmm-yy")</f>
        <v>Nov-23</v>
      </c>
      <c r="G3552" t="str">
        <f>PROPER(Raw_Data!C3552&amp;". "&amp;Raw_Data!D3552)</f>
        <v>O. Sheffield</v>
      </c>
      <c r="H3552" t="str">
        <f>IF(OR(Raw_Data!E3552="M",Raw_Data!E3552="Male"),"Male",IF(OR(Raw_Data!E3552="F",Raw_Data!E3552="Female"),"Female","Not Confirmed"))</f>
        <v>Female</v>
      </c>
      <c r="I3552">
        <f>Raw_Data!F3552</f>
        <v>12</v>
      </c>
      <c r="J3552" t="str">
        <f>FLOOR(Raw_Data!F3552,10)&amp;"-"&amp;FLOOR(Raw_Data!F3552,10)+9</f>
        <v>10-19</v>
      </c>
      <c r="K3552" t="str">
        <f>Raw_Data!G3552</f>
        <v>Unknown</v>
      </c>
      <c r="L3552" t="str">
        <f>Raw_Data!H3552</f>
        <v>General Practice</v>
      </c>
      <c r="M3552" t="str">
        <f>IF(Raw_Data!I3552=TRUE,"Admitted","Not Admitted")</f>
        <v>Not Admitted</v>
      </c>
      <c r="N3552">
        <f>IF(Raw_Data!J3552="","Not Rated",Raw_Data!J3552)</f>
        <v>9</v>
      </c>
      <c r="O3552">
        <f>Raw_Data!K3552</f>
        <v>27</v>
      </c>
      <c r="P3552" t="str">
        <f>IF(Raw_Data!K3552&lt;=30,"Within Time","Delayed")</f>
        <v>Within Time</v>
      </c>
    </row>
    <row r="3553" spans="1:16" x14ac:dyDescent="0.35">
      <c r="A3553" t="str">
        <f>Raw_Data!A3553</f>
        <v>589-92-8401</v>
      </c>
      <c r="B3553" s="2">
        <f>Raw_Data!B3553</f>
        <v>45239.670138888891</v>
      </c>
      <c r="C3553">
        <f>HOUR(Raw_Data!B3553)</f>
        <v>16</v>
      </c>
      <c r="D3553" t="str">
        <f>TEXT(Raw_Data!B3553,"mmm")</f>
        <v>Nov</v>
      </c>
      <c r="E3553">
        <f>YEAR(Raw_Data!B3553)</f>
        <v>2023</v>
      </c>
      <c r="F3553" t="str">
        <f>TEXT(Raw_Data!B3553,"mmm-yy")</f>
        <v>Nov-23</v>
      </c>
      <c r="G3553" t="str">
        <f>PROPER(Raw_Data!C3553&amp;". "&amp;Raw_Data!D3553)</f>
        <v>U. Stanlack</v>
      </c>
      <c r="H3553" t="str">
        <f>IF(OR(Raw_Data!E3553="M",Raw_Data!E3553="Male"),"Male",IF(OR(Raw_Data!E3553="F",Raw_Data!E3553="Female"),"Female","Not Confirmed"))</f>
        <v>Male</v>
      </c>
      <c r="I3553">
        <f>Raw_Data!F3553</f>
        <v>18</v>
      </c>
      <c r="J3553" t="str">
        <f>FLOOR(Raw_Data!F3553,10)&amp;"-"&amp;FLOOR(Raw_Data!F3553,10)+9</f>
        <v>10-19</v>
      </c>
      <c r="K3553" t="str">
        <f>Raw_Data!G3553</f>
        <v>Asian</v>
      </c>
      <c r="L3553" t="str">
        <f>Raw_Data!H3553</f>
        <v>None</v>
      </c>
      <c r="M3553" t="str">
        <f>IF(Raw_Data!I3553=TRUE,"Admitted","Not Admitted")</f>
        <v>Not Admitted</v>
      </c>
      <c r="N3553">
        <f>IF(Raw_Data!J3553="","Not Rated",Raw_Data!J3553)</f>
        <v>4</v>
      </c>
      <c r="O3553">
        <f>Raw_Data!K3553</f>
        <v>19</v>
      </c>
      <c r="P3553" t="str">
        <f>IF(Raw_Data!K3553&lt;=30,"Within Time","Delayed")</f>
        <v>Within Time</v>
      </c>
    </row>
    <row r="3554" spans="1:16" x14ac:dyDescent="0.35">
      <c r="A3554" t="str">
        <f>Raw_Data!A3554</f>
        <v>651-39-6186</v>
      </c>
      <c r="B3554" s="2">
        <f>Raw_Data!B3554</f>
        <v>45239.70208333333</v>
      </c>
      <c r="C3554">
        <f>HOUR(Raw_Data!B3554)</f>
        <v>16</v>
      </c>
      <c r="D3554" t="str">
        <f>TEXT(Raw_Data!B3554,"mmm")</f>
        <v>Nov</v>
      </c>
      <c r="E3554">
        <f>YEAR(Raw_Data!B3554)</f>
        <v>2023</v>
      </c>
      <c r="F3554" t="str">
        <f>TEXT(Raw_Data!B3554,"mmm-yy")</f>
        <v>Nov-23</v>
      </c>
      <c r="G3554" t="str">
        <f>PROPER(Raw_Data!C3554&amp;". "&amp;Raw_Data!D3554)</f>
        <v>D. Corpes</v>
      </c>
      <c r="H3554" t="str">
        <f>IF(OR(Raw_Data!E3554="M",Raw_Data!E3554="Male"),"Male",IF(OR(Raw_Data!E3554="F",Raw_Data!E3554="Female"),"Female","Not Confirmed"))</f>
        <v>Female</v>
      </c>
      <c r="I3554">
        <f>Raw_Data!F3554</f>
        <v>41</v>
      </c>
      <c r="J3554" t="str">
        <f>FLOOR(Raw_Data!F3554,10)&amp;"-"&amp;FLOOR(Raw_Data!F3554,10)+9</f>
        <v>40-49</v>
      </c>
      <c r="K3554" t="str">
        <f>Raw_Data!G3554</f>
        <v>Asian</v>
      </c>
      <c r="L3554" t="str">
        <f>Raw_Data!H3554</f>
        <v>General Practice</v>
      </c>
      <c r="M3554" t="str">
        <f>IF(Raw_Data!I3554=TRUE,"Admitted","Not Admitted")</f>
        <v>Not Admitted</v>
      </c>
      <c r="N3554">
        <f>IF(Raw_Data!J3554="","Not Rated",Raw_Data!J3554)</f>
        <v>7</v>
      </c>
      <c r="O3554">
        <f>Raw_Data!K3554</f>
        <v>32</v>
      </c>
      <c r="P3554" t="str">
        <f>IF(Raw_Data!K3554&lt;=30,"Within Time","Delayed")</f>
        <v>Delayed</v>
      </c>
    </row>
    <row r="3555" spans="1:16" x14ac:dyDescent="0.35">
      <c r="A3555" t="str">
        <f>Raw_Data!A3555</f>
        <v>628-76-8331</v>
      </c>
      <c r="B3555" s="2">
        <f>Raw_Data!B3555</f>
        <v>45239.752083333333</v>
      </c>
      <c r="C3555">
        <f>HOUR(Raw_Data!B3555)</f>
        <v>18</v>
      </c>
      <c r="D3555" t="str">
        <f>TEXT(Raw_Data!B3555,"mmm")</f>
        <v>Nov</v>
      </c>
      <c r="E3555">
        <f>YEAR(Raw_Data!B3555)</f>
        <v>2023</v>
      </c>
      <c r="F3555" t="str">
        <f>TEXT(Raw_Data!B3555,"mmm-yy")</f>
        <v>Nov-23</v>
      </c>
      <c r="G3555" t="str">
        <f>PROPER(Raw_Data!C3555&amp;". "&amp;Raw_Data!D3555)</f>
        <v>X. Crebo</v>
      </c>
      <c r="H3555" t="str">
        <f>IF(OR(Raw_Data!E3555="M",Raw_Data!E3555="Male"),"Male",IF(OR(Raw_Data!E3555="F",Raw_Data!E3555="Female"),"Female","Not Confirmed"))</f>
        <v>Male</v>
      </c>
      <c r="I3555">
        <f>Raw_Data!F3555</f>
        <v>76</v>
      </c>
      <c r="J3555" t="str">
        <f>FLOOR(Raw_Data!F3555,10)&amp;"-"&amp;FLOOR(Raw_Data!F3555,10)+9</f>
        <v>70-79</v>
      </c>
      <c r="K3555" t="str">
        <f>Raw_Data!G3555</f>
        <v>Unknown</v>
      </c>
      <c r="L3555" t="str">
        <f>Raw_Data!H3555</f>
        <v>None</v>
      </c>
      <c r="M3555" t="str">
        <f>IF(Raw_Data!I3555=TRUE,"Admitted","Not Admitted")</f>
        <v>Admitted</v>
      </c>
      <c r="N3555" t="str">
        <f>IF(Raw_Data!J3555="","Not Rated",Raw_Data!J3555)</f>
        <v>Not Rated</v>
      </c>
      <c r="O3555">
        <f>Raw_Data!K3555</f>
        <v>50</v>
      </c>
      <c r="P3555" t="str">
        <f>IF(Raw_Data!K3555&lt;=30,"Within Time","Delayed")</f>
        <v>Delayed</v>
      </c>
    </row>
    <row r="3556" spans="1:16" x14ac:dyDescent="0.35">
      <c r="A3556" t="str">
        <f>Raw_Data!A3556</f>
        <v>517-21-5773</v>
      </c>
      <c r="B3556" s="2">
        <f>Raw_Data!B3556</f>
        <v>45239.754861111112</v>
      </c>
      <c r="C3556">
        <f>HOUR(Raw_Data!B3556)</f>
        <v>18</v>
      </c>
      <c r="D3556" t="str">
        <f>TEXT(Raw_Data!B3556,"mmm")</f>
        <v>Nov</v>
      </c>
      <c r="E3556">
        <f>YEAR(Raw_Data!B3556)</f>
        <v>2023</v>
      </c>
      <c r="F3556" t="str">
        <f>TEXT(Raw_Data!B3556,"mmm-yy")</f>
        <v>Nov-23</v>
      </c>
      <c r="G3556" t="str">
        <f>PROPER(Raw_Data!C3556&amp;". "&amp;Raw_Data!D3556)</f>
        <v>V. Postlethwaite</v>
      </c>
      <c r="H3556" t="str">
        <f>IF(OR(Raw_Data!E3556="M",Raw_Data!E3556="Male"),"Male",IF(OR(Raw_Data!E3556="F",Raw_Data!E3556="Female"),"Female","Not Confirmed"))</f>
        <v>Male</v>
      </c>
      <c r="I3556">
        <f>Raw_Data!F3556</f>
        <v>67</v>
      </c>
      <c r="J3556" t="str">
        <f>FLOOR(Raw_Data!F3556,10)&amp;"-"&amp;FLOOR(Raw_Data!F3556,10)+9</f>
        <v>60-69</v>
      </c>
      <c r="K3556" t="str">
        <f>Raw_Data!G3556</f>
        <v>Declined to Identify</v>
      </c>
      <c r="L3556" t="str">
        <f>Raw_Data!H3556</f>
        <v>Gastroenterology</v>
      </c>
      <c r="M3556" t="str">
        <f>IF(Raw_Data!I3556=TRUE,"Admitted","Not Admitted")</f>
        <v>Admitted</v>
      </c>
      <c r="N3556" t="str">
        <f>IF(Raw_Data!J3556="","Not Rated",Raw_Data!J3556)</f>
        <v>Not Rated</v>
      </c>
      <c r="O3556">
        <f>Raw_Data!K3556</f>
        <v>55</v>
      </c>
      <c r="P3556" t="str">
        <f>IF(Raw_Data!K3556&lt;=30,"Within Time","Delayed")</f>
        <v>Delayed</v>
      </c>
    </row>
    <row r="3557" spans="1:16" x14ac:dyDescent="0.35">
      <c r="A3557" t="str">
        <f>Raw_Data!A3557</f>
        <v>893-30-5532</v>
      </c>
      <c r="B3557" s="2">
        <f>Raw_Data!B3557</f>
        <v>45239.883333333331</v>
      </c>
      <c r="C3557">
        <f>HOUR(Raw_Data!B3557)</f>
        <v>21</v>
      </c>
      <c r="D3557" t="str">
        <f>TEXT(Raw_Data!B3557,"mmm")</f>
        <v>Nov</v>
      </c>
      <c r="E3557">
        <f>YEAR(Raw_Data!B3557)</f>
        <v>2023</v>
      </c>
      <c r="F3557" t="str">
        <f>TEXT(Raw_Data!B3557,"mmm-yy")</f>
        <v>Nov-23</v>
      </c>
      <c r="G3557" t="str">
        <f>PROPER(Raw_Data!C3557&amp;". "&amp;Raw_Data!D3557)</f>
        <v>K. Inglewood</v>
      </c>
      <c r="H3557" t="str">
        <f>IF(OR(Raw_Data!E3557="M",Raw_Data!E3557="Male"),"Male",IF(OR(Raw_Data!E3557="F",Raw_Data!E3557="Female"),"Female","Not Confirmed"))</f>
        <v>Male</v>
      </c>
      <c r="I3557">
        <f>Raw_Data!F3557</f>
        <v>38</v>
      </c>
      <c r="J3557" t="str">
        <f>FLOOR(Raw_Data!F3557,10)&amp;"-"&amp;FLOOR(Raw_Data!F3557,10)+9</f>
        <v>30-39</v>
      </c>
      <c r="K3557" t="str">
        <f>Raw_Data!G3557</f>
        <v>Unknown</v>
      </c>
      <c r="L3557" t="str">
        <f>Raw_Data!H3557</f>
        <v>None</v>
      </c>
      <c r="M3557" t="str">
        <f>IF(Raw_Data!I3557=TRUE,"Admitted","Not Admitted")</f>
        <v>Not Admitted</v>
      </c>
      <c r="N3557">
        <f>IF(Raw_Data!J3557="","Not Rated",Raw_Data!J3557)</f>
        <v>8</v>
      </c>
      <c r="O3557">
        <f>Raw_Data!K3557</f>
        <v>41</v>
      </c>
      <c r="P3557" t="str">
        <f>IF(Raw_Data!K3557&lt;=30,"Within Time","Delayed")</f>
        <v>Delayed</v>
      </c>
    </row>
    <row r="3558" spans="1:16" x14ac:dyDescent="0.35">
      <c r="A3558" t="str">
        <f>Raw_Data!A3558</f>
        <v>781-39-5549</v>
      </c>
      <c r="B3558" s="2">
        <f>Raw_Data!B3558</f>
        <v>45239.890277777777</v>
      </c>
      <c r="C3558">
        <f>HOUR(Raw_Data!B3558)</f>
        <v>21</v>
      </c>
      <c r="D3558" t="str">
        <f>TEXT(Raw_Data!B3558,"mmm")</f>
        <v>Nov</v>
      </c>
      <c r="E3558">
        <f>YEAR(Raw_Data!B3558)</f>
        <v>2023</v>
      </c>
      <c r="F3558" t="str">
        <f>TEXT(Raw_Data!B3558,"mmm-yy")</f>
        <v>Nov-23</v>
      </c>
      <c r="G3558" t="str">
        <f>PROPER(Raw_Data!C3558&amp;". "&amp;Raw_Data!D3558)</f>
        <v>J. Kershaw</v>
      </c>
      <c r="H3558" t="str">
        <f>IF(OR(Raw_Data!E3558="M",Raw_Data!E3558="Male"),"Male",IF(OR(Raw_Data!E3558="F",Raw_Data!E3558="Female"),"Female","Not Confirmed"))</f>
        <v>Female</v>
      </c>
      <c r="I3558">
        <f>Raw_Data!F3558</f>
        <v>38</v>
      </c>
      <c r="J3558" t="str">
        <f>FLOOR(Raw_Data!F3558,10)&amp;"-"&amp;FLOOR(Raw_Data!F3558,10)+9</f>
        <v>30-39</v>
      </c>
      <c r="K3558" t="str">
        <f>Raw_Data!G3558</f>
        <v>African American</v>
      </c>
      <c r="L3558" t="str">
        <f>Raw_Data!H3558</f>
        <v>None</v>
      </c>
      <c r="M3558" t="str">
        <f>IF(Raw_Data!I3558=TRUE,"Admitted","Not Admitted")</f>
        <v>Not Admitted</v>
      </c>
      <c r="N3558" t="str">
        <f>IF(Raw_Data!J3558="","Not Rated",Raw_Data!J3558)</f>
        <v>Not Rated</v>
      </c>
      <c r="O3558">
        <f>Raw_Data!K3558</f>
        <v>46</v>
      </c>
      <c r="P3558" t="str">
        <f>IF(Raw_Data!K3558&lt;=30,"Within Time","Delayed")</f>
        <v>Delayed</v>
      </c>
    </row>
    <row r="3559" spans="1:16" x14ac:dyDescent="0.35">
      <c r="A3559" t="str">
        <f>Raw_Data!A3559</f>
        <v>836-51-6412</v>
      </c>
      <c r="B3559" s="2">
        <f>Raw_Data!B3559</f>
        <v>45239.988888888889</v>
      </c>
      <c r="C3559">
        <f>HOUR(Raw_Data!B3559)</f>
        <v>23</v>
      </c>
      <c r="D3559" t="str">
        <f>TEXT(Raw_Data!B3559,"mmm")</f>
        <v>Nov</v>
      </c>
      <c r="E3559">
        <f>YEAR(Raw_Data!B3559)</f>
        <v>2023</v>
      </c>
      <c r="F3559" t="str">
        <f>TEXT(Raw_Data!B3559,"mmm-yy")</f>
        <v>Nov-23</v>
      </c>
      <c r="G3559" t="str">
        <f>PROPER(Raw_Data!C3559&amp;". "&amp;Raw_Data!D3559)</f>
        <v>A. Jephson</v>
      </c>
      <c r="H3559" t="str">
        <f>IF(OR(Raw_Data!E3559="M",Raw_Data!E3559="Male"),"Male",IF(OR(Raw_Data!E3559="F",Raw_Data!E3559="Female"),"Female","Not Confirmed"))</f>
        <v>Male</v>
      </c>
      <c r="I3559">
        <f>Raw_Data!F3559</f>
        <v>49</v>
      </c>
      <c r="J3559" t="str">
        <f>FLOOR(Raw_Data!F3559,10)&amp;"-"&amp;FLOOR(Raw_Data!F3559,10)+9</f>
        <v>40-49</v>
      </c>
      <c r="K3559" t="str">
        <f>Raw_Data!G3559</f>
        <v>Declined to Identify</v>
      </c>
      <c r="L3559" t="str">
        <f>Raw_Data!H3559</f>
        <v>General Practice</v>
      </c>
      <c r="M3559" t="str">
        <f>IF(Raw_Data!I3559=TRUE,"Admitted","Not Admitted")</f>
        <v>Not Admitted</v>
      </c>
      <c r="N3559" t="str">
        <f>IF(Raw_Data!J3559="","Not Rated",Raw_Data!J3559)</f>
        <v>Not Rated</v>
      </c>
      <c r="O3559">
        <f>Raw_Data!K3559</f>
        <v>16</v>
      </c>
      <c r="P3559" t="str">
        <f>IF(Raw_Data!K3559&lt;=30,"Within Time","Delayed")</f>
        <v>Within Time</v>
      </c>
    </row>
    <row r="3560" spans="1:16" x14ac:dyDescent="0.35">
      <c r="A3560" t="str">
        <f>Raw_Data!A3560</f>
        <v>513-80-8948</v>
      </c>
      <c r="B3560" s="2">
        <f>Raw_Data!B3560</f>
        <v>45240.004166666673</v>
      </c>
      <c r="C3560">
        <f>HOUR(Raw_Data!B3560)</f>
        <v>0</v>
      </c>
      <c r="D3560" t="str">
        <f>TEXT(Raw_Data!B3560,"mmm")</f>
        <v>Nov</v>
      </c>
      <c r="E3560">
        <f>YEAR(Raw_Data!B3560)</f>
        <v>2023</v>
      </c>
      <c r="F3560" t="str">
        <f>TEXT(Raw_Data!B3560,"mmm-yy")</f>
        <v>Nov-23</v>
      </c>
      <c r="G3560" t="str">
        <f>PROPER(Raw_Data!C3560&amp;". "&amp;Raw_Data!D3560)</f>
        <v>Q. Eastwood</v>
      </c>
      <c r="H3560" t="str">
        <f>IF(OR(Raw_Data!E3560="M",Raw_Data!E3560="Male"),"Male",IF(OR(Raw_Data!E3560="F",Raw_Data!E3560="Female"),"Female","Not Confirmed"))</f>
        <v>Female</v>
      </c>
      <c r="I3560">
        <f>Raw_Data!F3560</f>
        <v>70</v>
      </c>
      <c r="J3560" t="str">
        <f>FLOOR(Raw_Data!F3560,10)&amp;"-"&amp;FLOOR(Raw_Data!F3560,10)+9</f>
        <v>70-79</v>
      </c>
      <c r="K3560" t="str">
        <f>Raw_Data!G3560</f>
        <v>Two or More Races</v>
      </c>
      <c r="L3560" t="str">
        <f>Raw_Data!H3560</f>
        <v>Physiotherapy</v>
      </c>
      <c r="M3560" t="str">
        <f>IF(Raw_Data!I3560=TRUE,"Admitted","Not Admitted")</f>
        <v>Not Admitted</v>
      </c>
      <c r="N3560">
        <f>IF(Raw_Data!J3560="","Not Rated",Raw_Data!J3560)</f>
        <v>10</v>
      </c>
      <c r="O3560">
        <f>Raw_Data!K3560</f>
        <v>53</v>
      </c>
      <c r="P3560" t="str">
        <f>IF(Raw_Data!K3560&lt;=30,"Within Time","Delayed")</f>
        <v>Delayed</v>
      </c>
    </row>
    <row r="3561" spans="1:16" x14ac:dyDescent="0.35">
      <c r="A3561" t="str">
        <f>Raw_Data!A3561</f>
        <v>564-29-9941</v>
      </c>
      <c r="B3561" s="2">
        <f>Raw_Data!B3561</f>
        <v>45240.051388888889</v>
      </c>
      <c r="C3561">
        <f>HOUR(Raw_Data!B3561)</f>
        <v>1</v>
      </c>
      <c r="D3561" t="str">
        <f>TEXT(Raw_Data!B3561,"mmm")</f>
        <v>Nov</v>
      </c>
      <c r="E3561">
        <f>YEAR(Raw_Data!B3561)</f>
        <v>2023</v>
      </c>
      <c r="F3561" t="str">
        <f>TEXT(Raw_Data!B3561,"mmm-yy")</f>
        <v>Nov-23</v>
      </c>
      <c r="G3561" t="str">
        <f>PROPER(Raw_Data!C3561&amp;". "&amp;Raw_Data!D3561)</f>
        <v>E. Middleditch</v>
      </c>
      <c r="H3561" t="str">
        <f>IF(OR(Raw_Data!E3561="M",Raw_Data!E3561="Male"),"Male",IF(OR(Raw_Data!E3561="F",Raw_Data!E3561="Female"),"Female","Not Confirmed"))</f>
        <v>Female</v>
      </c>
      <c r="I3561">
        <f>Raw_Data!F3561</f>
        <v>77</v>
      </c>
      <c r="J3561" t="str">
        <f>FLOOR(Raw_Data!F3561,10)&amp;"-"&amp;FLOOR(Raw_Data!F3561,10)+9</f>
        <v>70-79</v>
      </c>
      <c r="K3561" t="str">
        <f>Raw_Data!G3561</f>
        <v>White</v>
      </c>
      <c r="L3561" t="str">
        <f>Raw_Data!H3561</f>
        <v>Orthopedics</v>
      </c>
      <c r="M3561" t="str">
        <f>IF(Raw_Data!I3561=TRUE,"Admitted","Not Admitted")</f>
        <v>Admitted</v>
      </c>
      <c r="N3561" t="str">
        <f>IF(Raw_Data!J3561="","Not Rated",Raw_Data!J3561)</f>
        <v>Not Rated</v>
      </c>
      <c r="O3561">
        <f>Raw_Data!K3561</f>
        <v>56</v>
      </c>
      <c r="P3561" t="str">
        <f>IF(Raw_Data!K3561&lt;=30,"Within Time","Delayed")</f>
        <v>Delayed</v>
      </c>
    </row>
    <row r="3562" spans="1:16" x14ac:dyDescent="0.35">
      <c r="A3562" t="str">
        <f>Raw_Data!A3562</f>
        <v>254-57-2751</v>
      </c>
      <c r="B3562" s="2">
        <f>Raw_Data!B3562</f>
        <v>45240.084722222222</v>
      </c>
      <c r="C3562">
        <f>HOUR(Raw_Data!B3562)</f>
        <v>2</v>
      </c>
      <c r="D3562" t="str">
        <f>TEXT(Raw_Data!B3562,"mmm")</f>
        <v>Nov</v>
      </c>
      <c r="E3562">
        <f>YEAR(Raw_Data!B3562)</f>
        <v>2023</v>
      </c>
      <c r="F3562" t="str">
        <f>TEXT(Raw_Data!B3562,"mmm-yy")</f>
        <v>Nov-23</v>
      </c>
      <c r="G3562" t="str">
        <f>PROPER(Raw_Data!C3562&amp;". "&amp;Raw_Data!D3562)</f>
        <v>T. Yates</v>
      </c>
      <c r="H3562" t="str">
        <f>IF(OR(Raw_Data!E3562="M",Raw_Data!E3562="Male"),"Male",IF(OR(Raw_Data!E3562="F",Raw_Data!E3562="Female"),"Female","Not Confirmed"))</f>
        <v>Male</v>
      </c>
      <c r="I3562">
        <f>Raw_Data!F3562</f>
        <v>27</v>
      </c>
      <c r="J3562" t="str">
        <f>FLOOR(Raw_Data!F3562,10)&amp;"-"&amp;FLOOR(Raw_Data!F3562,10)+9</f>
        <v>20-29</v>
      </c>
      <c r="K3562" t="str">
        <f>Raw_Data!G3562</f>
        <v>Declined to Identify</v>
      </c>
      <c r="L3562" t="str">
        <f>Raw_Data!H3562</f>
        <v>None</v>
      </c>
      <c r="M3562" t="str">
        <f>IF(Raw_Data!I3562=TRUE,"Admitted","Not Admitted")</f>
        <v>Admitted</v>
      </c>
      <c r="N3562" t="str">
        <f>IF(Raw_Data!J3562="","Not Rated",Raw_Data!J3562)</f>
        <v>Not Rated</v>
      </c>
      <c r="O3562">
        <f>Raw_Data!K3562</f>
        <v>39</v>
      </c>
      <c r="P3562" t="str">
        <f>IF(Raw_Data!K3562&lt;=30,"Within Time","Delayed")</f>
        <v>Delayed</v>
      </c>
    </row>
    <row r="3563" spans="1:16" x14ac:dyDescent="0.35">
      <c r="A3563" t="str">
        <f>Raw_Data!A3563</f>
        <v>391-23-9834</v>
      </c>
      <c r="B3563" s="2">
        <f>Raw_Data!B3563</f>
        <v>45240.142361111109</v>
      </c>
      <c r="C3563">
        <f>HOUR(Raw_Data!B3563)</f>
        <v>3</v>
      </c>
      <c r="D3563" t="str">
        <f>TEXT(Raw_Data!B3563,"mmm")</f>
        <v>Nov</v>
      </c>
      <c r="E3563">
        <f>YEAR(Raw_Data!B3563)</f>
        <v>2023</v>
      </c>
      <c r="F3563" t="str">
        <f>TEXT(Raw_Data!B3563,"mmm-yy")</f>
        <v>Nov-23</v>
      </c>
      <c r="G3563" t="str">
        <f>PROPER(Raw_Data!C3563&amp;". "&amp;Raw_Data!D3563)</f>
        <v>U. Northcote</v>
      </c>
      <c r="H3563" t="str">
        <f>IF(OR(Raw_Data!E3563="M",Raw_Data!E3563="Male"),"Male",IF(OR(Raw_Data!E3563="F",Raw_Data!E3563="Female"),"Female","Not Confirmed"))</f>
        <v>Female</v>
      </c>
      <c r="I3563">
        <f>Raw_Data!F3563</f>
        <v>6</v>
      </c>
      <c r="J3563" t="str">
        <f>FLOOR(Raw_Data!F3563,10)&amp;"-"&amp;FLOOR(Raw_Data!F3563,10)+9</f>
        <v>0-9</v>
      </c>
      <c r="K3563" t="str">
        <f>Raw_Data!G3563</f>
        <v>African American</v>
      </c>
      <c r="L3563" t="str">
        <f>Raw_Data!H3563</f>
        <v>None</v>
      </c>
      <c r="M3563" t="str">
        <f>IF(Raw_Data!I3563=TRUE,"Admitted","Not Admitted")</f>
        <v>Not Admitted</v>
      </c>
      <c r="N3563" t="str">
        <f>IF(Raw_Data!J3563="","Not Rated",Raw_Data!J3563)</f>
        <v>Not Rated</v>
      </c>
      <c r="O3563">
        <f>Raw_Data!K3563</f>
        <v>18</v>
      </c>
      <c r="P3563" t="str">
        <f>IF(Raw_Data!K3563&lt;=30,"Within Time","Delayed")</f>
        <v>Within Time</v>
      </c>
    </row>
    <row r="3564" spans="1:16" x14ac:dyDescent="0.35">
      <c r="A3564" t="str">
        <f>Raw_Data!A3564</f>
        <v>884-21-7190</v>
      </c>
      <c r="B3564" s="2">
        <f>Raw_Data!B3564</f>
        <v>45240.240277777782</v>
      </c>
      <c r="C3564">
        <f>HOUR(Raw_Data!B3564)</f>
        <v>5</v>
      </c>
      <c r="D3564" t="str">
        <f>TEXT(Raw_Data!B3564,"mmm")</f>
        <v>Nov</v>
      </c>
      <c r="E3564">
        <f>YEAR(Raw_Data!B3564)</f>
        <v>2023</v>
      </c>
      <c r="F3564" t="str">
        <f>TEXT(Raw_Data!B3564,"mmm-yy")</f>
        <v>Nov-23</v>
      </c>
      <c r="G3564" t="str">
        <f>PROPER(Raw_Data!C3564&amp;". "&amp;Raw_Data!D3564)</f>
        <v>A. Gwillim</v>
      </c>
      <c r="H3564" t="str">
        <f>IF(OR(Raw_Data!E3564="M",Raw_Data!E3564="Male"),"Male",IF(OR(Raw_Data!E3564="F",Raw_Data!E3564="Female"),"Female","Not Confirmed"))</f>
        <v>Male</v>
      </c>
      <c r="I3564">
        <f>Raw_Data!F3564</f>
        <v>76</v>
      </c>
      <c r="J3564" t="str">
        <f>FLOOR(Raw_Data!F3564,10)&amp;"-"&amp;FLOOR(Raw_Data!F3564,10)+9</f>
        <v>70-79</v>
      </c>
      <c r="K3564" t="str">
        <f>Raw_Data!G3564</f>
        <v>White</v>
      </c>
      <c r="L3564" t="str">
        <f>Raw_Data!H3564</f>
        <v>None</v>
      </c>
      <c r="M3564" t="str">
        <f>IF(Raw_Data!I3564=TRUE,"Admitted","Not Admitted")</f>
        <v>Not Admitted</v>
      </c>
      <c r="N3564">
        <f>IF(Raw_Data!J3564="","Not Rated",Raw_Data!J3564)</f>
        <v>10</v>
      </c>
      <c r="O3564">
        <f>Raw_Data!K3564</f>
        <v>31</v>
      </c>
      <c r="P3564" t="str">
        <f>IF(Raw_Data!K3564&lt;=30,"Within Time","Delayed")</f>
        <v>Delayed</v>
      </c>
    </row>
    <row r="3565" spans="1:16" x14ac:dyDescent="0.35">
      <c r="A3565" t="str">
        <f>Raw_Data!A3565</f>
        <v>586-34-5867</v>
      </c>
      <c r="B3565" s="2">
        <f>Raw_Data!B3565</f>
        <v>45240.344444444447</v>
      </c>
      <c r="C3565">
        <f>HOUR(Raw_Data!B3565)</f>
        <v>8</v>
      </c>
      <c r="D3565" t="str">
        <f>TEXT(Raw_Data!B3565,"mmm")</f>
        <v>Nov</v>
      </c>
      <c r="E3565">
        <f>YEAR(Raw_Data!B3565)</f>
        <v>2023</v>
      </c>
      <c r="F3565" t="str">
        <f>TEXT(Raw_Data!B3565,"mmm-yy")</f>
        <v>Nov-23</v>
      </c>
      <c r="G3565" t="str">
        <f>PROPER(Raw_Data!C3565&amp;". "&amp;Raw_Data!D3565)</f>
        <v>O. Jephson</v>
      </c>
      <c r="H3565" t="str">
        <f>IF(OR(Raw_Data!E3565="M",Raw_Data!E3565="Male"),"Male",IF(OR(Raw_Data!E3565="F",Raw_Data!E3565="Female"),"Female","Not Confirmed"))</f>
        <v>Male</v>
      </c>
      <c r="I3565">
        <f>Raw_Data!F3565</f>
        <v>23</v>
      </c>
      <c r="J3565" t="str">
        <f>FLOOR(Raw_Data!F3565,10)&amp;"-"&amp;FLOOR(Raw_Data!F3565,10)+9</f>
        <v>20-29</v>
      </c>
      <c r="K3565" t="str">
        <f>Raw_Data!G3565</f>
        <v>White</v>
      </c>
      <c r="L3565" t="str">
        <f>Raw_Data!H3565</f>
        <v>General Practice</v>
      </c>
      <c r="M3565" t="str">
        <f>IF(Raw_Data!I3565=TRUE,"Admitted","Not Admitted")</f>
        <v>Not Admitted</v>
      </c>
      <c r="N3565">
        <f>IF(Raw_Data!J3565="","Not Rated",Raw_Data!J3565)</f>
        <v>6</v>
      </c>
      <c r="O3565">
        <f>Raw_Data!K3565</f>
        <v>14</v>
      </c>
      <c r="P3565" t="str">
        <f>IF(Raw_Data!K3565&lt;=30,"Within Time","Delayed")</f>
        <v>Within Time</v>
      </c>
    </row>
    <row r="3566" spans="1:16" x14ac:dyDescent="0.35">
      <c r="A3566" t="str">
        <f>Raw_Data!A3566</f>
        <v>177-65-9156</v>
      </c>
      <c r="B3566" s="2">
        <f>Raw_Data!B3566</f>
        <v>45240.379166666673</v>
      </c>
      <c r="C3566">
        <f>HOUR(Raw_Data!B3566)</f>
        <v>9</v>
      </c>
      <c r="D3566" t="str">
        <f>TEXT(Raw_Data!B3566,"mmm")</f>
        <v>Nov</v>
      </c>
      <c r="E3566">
        <f>YEAR(Raw_Data!B3566)</f>
        <v>2023</v>
      </c>
      <c r="F3566" t="str">
        <f>TEXT(Raw_Data!B3566,"mmm-yy")</f>
        <v>Nov-23</v>
      </c>
      <c r="G3566" t="str">
        <f>PROPER(Raw_Data!C3566&amp;". "&amp;Raw_Data!D3566)</f>
        <v>Z. Northcote</v>
      </c>
      <c r="H3566" t="str">
        <f>IF(OR(Raw_Data!E3566="M",Raw_Data!E3566="Male"),"Male",IF(OR(Raw_Data!E3566="F",Raw_Data!E3566="Female"),"Female","Not Confirmed"))</f>
        <v>Not Confirmed</v>
      </c>
      <c r="I3566">
        <f>Raw_Data!F3566</f>
        <v>20</v>
      </c>
      <c r="J3566" t="str">
        <f>FLOOR(Raw_Data!F3566,10)&amp;"-"&amp;FLOOR(Raw_Data!F3566,10)+9</f>
        <v>20-29</v>
      </c>
      <c r="K3566" t="str">
        <f>Raw_Data!G3566</f>
        <v>Unknown</v>
      </c>
      <c r="L3566" t="str">
        <f>Raw_Data!H3566</f>
        <v>General Practice</v>
      </c>
      <c r="M3566" t="str">
        <f>IF(Raw_Data!I3566=TRUE,"Admitted","Not Admitted")</f>
        <v>Not Admitted</v>
      </c>
      <c r="N3566" t="str">
        <f>IF(Raw_Data!J3566="","Not Rated",Raw_Data!J3566)</f>
        <v>Not Rated</v>
      </c>
      <c r="O3566">
        <f>Raw_Data!K3566</f>
        <v>35</v>
      </c>
      <c r="P3566" t="str">
        <f>IF(Raw_Data!K3566&lt;=30,"Within Time","Delayed")</f>
        <v>Delayed</v>
      </c>
    </row>
    <row r="3567" spans="1:16" x14ac:dyDescent="0.35">
      <c r="A3567" t="str">
        <f>Raw_Data!A3567</f>
        <v>420-61-2173</v>
      </c>
      <c r="B3567" s="2">
        <f>Raw_Data!B3567</f>
        <v>45240.44027777778</v>
      </c>
      <c r="C3567">
        <f>HOUR(Raw_Data!B3567)</f>
        <v>10</v>
      </c>
      <c r="D3567" t="str">
        <f>TEXT(Raw_Data!B3567,"mmm")</f>
        <v>Nov</v>
      </c>
      <c r="E3567">
        <f>YEAR(Raw_Data!B3567)</f>
        <v>2023</v>
      </c>
      <c r="F3567" t="str">
        <f>TEXT(Raw_Data!B3567,"mmm-yy")</f>
        <v>Nov-23</v>
      </c>
      <c r="G3567" t="str">
        <f>PROPER(Raw_Data!C3567&amp;". "&amp;Raw_Data!D3567)</f>
        <v>Y. Churchard</v>
      </c>
      <c r="H3567" t="str">
        <f>IF(OR(Raw_Data!E3567="M",Raw_Data!E3567="Male"),"Male",IF(OR(Raw_Data!E3567="F",Raw_Data!E3567="Female"),"Female","Not Confirmed"))</f>
        <v>Female</v>
      </c>
      <c r="I3567">
        <f>Raw_Data!F3567</f>
        <v>73</v>
      </c>
      <c r="J3567" t="str">
        <f>FLOOR(Raw_Data!F3567,10)&amp;"-"&amp;FLOOR(Raw_Data!F3567,10)+9</f>
        <v>70-79</v>
      </c>
      <c r="K3567" t="str">
        <f>Raw_Data!G3567</f>
        <v>Unknown</v>
      </c>
      <c r="L3567" t="str">
        <f>Raw_Data!H3567</f>
        <v>None</v>
      </c>
      <c r="M3567" t="str">
        <f>IF(Raw_Data!I3567=TRUE,"Admitted","Not Admitted")</f>
        <v>Not Admitted</v>
      </c>
      <c r="N3567" t="str">
        <f>IF(Raw_Data!J3567="","Not Rated",Raw_Data!J3567)</f>
        <v>Not Rated</v>
      </c>
      <c r="O3567">
        <f>Raw_Data!K3567</f>
        <v>20</v>
      </c>
      <c r="P3567" t="str">
        <f>IF(Raw_Data!K3567&lt;=30,"Within Time","Delayed")</f>
        <v>Within Time</v>
      </c>
    </row>
    <row r="3568" spans="1:16" x14ac:dyDescent="0.35">
      <c r="A3568" t="str">
        <f>Raw_Data!A3568</f>
        <v>376-94-5476</v>
      </c>
      <c r="B3568" s="2">
        <f>Raw_Data!B3568</f>
        <v>45240.462500000001</v>
      </c>
      <c r="C3568">
        <f>HOUR(Raw_Data!B3568)</f>
        <v>11</v>
      </c>
      <c r="D3568" t="str">
        <f>TEXT(Raw_Data!B3568,"mmm")</f>
        <v>Nov</v>
      </c>
      <c r="E3568">
        <f>YEAR(Raw_Data!B3568)</f>
        <v>2023</v>
      </c>
      <c r="F3568" t="str">
        <f>TEXT(Raw_Data!B3568,"mmm-yy")</f>
        <v>Nov-23</v>
      </c>
      <c r="G3568" t="str">
        <f>PROPER(Raw_Data!C3568&amp;". "&amp;Raw_Data!D3568)</f>
        <v>G. Underhill</v>
      </c>
      <c r="H3568" t="str">
        <f>IF(OR(Raw_Data!E3568="M",Raw_Data!E3568="Male"),"Male",IF(OR(Raw_Data!E3568="F",Raw_Data!E3568="Female"),"Female","Not Confirmed"))</f>
        <v>Male</v>
      </c>
      <c r="I3568">
        <f>Raw_Data!F3568</f>
        <v>67</v>
      </c>
      <c r="J3568" t="str">
        <f>FLOOR(Raw_Data!F3568,10)&amp;"-"&amp;FLOOR(Raw_Data!F3568,10)+9</f>
        <v>60-69</v>
      </c>
      <c r="K3568" t="str">
        <f>Raw_Data!G3568</f>
        <v>Two or More Races</v>
      </c>
      <c r="L3568" t="str">
        <f>Raw_Data!H3568</f>
        <v>General Practice</v>
      </c>
      <c r="M3568" t="str">
        <f>IF(Raw_Data!I3568=TRUE,"Admitted","Not Admitted")</f>
        <v>Not Admitted</v>
      </c>
      <c r="N3568" t="str">
        <f>IF(Raw_Data!J3568="","Not Rated",Raw_Data!J3568)</f>
        <v>Not Rated</v>
      </c>
      <c r="O3568">
        <f>Raw_Data!K3568</f>
        <v>15</v>
      </c>
      <c r="P3568" t="str">
        <f>IF(Raw_Data!K3568&lt;=30,"Within Time","Delayed")</f>
        <v>Within Time</v>
      </c>
    </row>
    <row r="3569" spans="1:16" x14ac:dyDescent="0.35">
      <c r="A3569" t="str">
        <f>Raw_Data!A3569</f>
        <v>440-39-3246</v>
      </c>
      <c r="B3569" s="2">
        <f>Raw_Data!B3569</f>
        <v>45240.486111111109</v>
      </c>
      <c r="C3569">
        <f>HOUR(Raw_Data!B3569)</f>
        <v>11</v>
      </c>
      <c r="D3569" t="str">
        <f>TEXT(Raw_Data!B3569,"mmm")</f>
        <v>Nov</v>
      </c>
      <c r="E3569">
        <f>YEAR(Raw_Data!B3569)</f>
        <v>2023</v>
      </c>
      <c r="F3569" t="str">
        <f>TEXT(Raw_Data!B3569,"mmm-yy")</f>
        <v>Nov-23</v>
      </c>
      <c r="G3569" t="str">
        <f>PROPER(Raw_Data!C3569&amp;". "&amp;Raw_Data!D3569)</f>
        <v>T. Silverlock</v>
      </c>
      <c r="H3569" t="str">
        <f>IF(OR(Raw_Data!E3569="M",Raw_Data!E3569="Male"),"Male",IF(OR(Raw_Data!E3569="F",Raw_Data!E3569="Female"),"Female","Not Confirmed"))</f>
        <v>Female</v>
      </c>
      <c r="I3569">
        <f>Raw_Data!F3569</f>
        <v>28</v>
      </c>
      <c r="J3569" t="str">
        <f>FLOOR(Raw_Data!F3569,10)&amp;"-"&amp;FLOOR(Raw_Data!F3569,10)+9</f>
        <v>20-29</v>
      </c>
      <c r="K3569" t="str">
        <f>Raw_Data!G3569</f>
        <v>Asian</v>
      </c>
      <c r="L3569" t="str">
        <f>Raw_Data!H3569</f>
        <v>None</v>
      </c>
      <c r="M3569" t="str">
        <f>IF(Raw_Data!I3569=TRUE,"Admitted","Not Admitted")</f>
        <v>Not Admitted</v>
      </c>
      <c r="N3569" t="str">
        <f>IF(Raw_Data!J3569="","Not Rated",Raw_Data!J3569)</f>
        <v>Not Rated</v>
      </c>
      <c r="O3569">
        <f>Raw_Data!K3569</f>
        <v>49</v>
      </c>
      <c r="P3569" t="str">
        <f>IF(Raw_Data!K3569&lt;=30,"Within Time","Delayed")</f>
        <v>Delayed</v>
      </c>
    </row>
    <row r="3570" spans="1:16" x14ac:dyDescent="0.35">
      <c r="A3570" t="str">
        <f>Raw_Data!A3570</f>
        <v>114-32-1818</v>
      </c>
      <c r="B3570" s="2">
        <f>Raw_Data!B3570</f>
        <v>45240.79583333333</v>
      </c>
      <c r="C3570">
        <f>HOUR(Raw_Data!B3570)</f>
        <v>19</v>
      </c>
      <c r="D3570" t="str">
        <f>TEXT(Raw_Data!B3570,"mmm")</f>
        <v>Nov</v>
      </c>
      <c r="E3570">
        <f>YEAR(Raw_Data!B3570)</f>
        <v>2023</v>
      </c>
      <c r="F3570" t="str">
        <f>TEXT(Raw_Data!B3570,"mmm-yy")</f>
        <v>Nov-23</v>
      </c>
      <c r="G3570" t="str">
        <f>PROPER(Raw_Data!C3570&amp;". "&amp;Raw_Data!D3570)</f>
        <v>Z. Brixey</v>
      </c>
      <c r="H3570" t="str">
        <f>IF(OR(Raw_Data!E3570="M",Raw_Data!E3570="Male"),"Male",IF(OR(Raw_Data!E3570="F",Raw_Data!E3570="Female"),"Female","Not Confirmed"))</f>
        <v>Male</v>
      </c>
      <c r="I3570">
        <f>Raw_Data!F3570</f>
        <v>22</v>
      </c>
      <c r="J3570" t="str">
        <f>FLOOR(Raw_Data!F3570,10)&amp;"-"&amp;FLOOR(Raw_Data!F3570,10)+9</f>
        <v>20-29</v>
      </c>
      <c r="K3570" t="str">
        <f>Raw_Data!G3570</f>
        <v>Native American/Alaska Native</v>
      </c>
      <c r="L3570" t="str">
        <f>Raw_Data!H3570</f>
        <v>None</v>
      </c>
      <c r="M3570" t="str">
        <f>IF(Raw_Data!I3570=TRUE,"Admitted","Not Admitted")</f>
        <v>Not Admitted</v>
      </c>
      <c r="N3570">
        <f>IF(Raw_Data!J3570="","Not Rated",Raw_Data!J3570)</f>
        <v>9</v>
      </c>
      <c r="O3570">
        <f>Raw_Data!K3570</f>
        <v>49</v>
      </c>
      <c r="P3570" t="str">
        <f>IF(Raw_Data!K3570&lt;=30,"Within Time","Delayed")</f>
        <v>Delayed</v>
      </c>
    </row>
    <row r="3571" spans="1:16" x14ac:dyDescent="0.35">
      <c r="A3571" t="str">
        <f>Raw_Data!A3571</f>
        <v>973-83-8771</v>
      </c>
      <c r="B3571" s="2">
        <f>Raw_Data!B3571</f>
        <v>45240.822222222218</v>
      </c>
      <c r="C3571">
        <f>HOUR(Raw_Data!B3571)</f>
        <v>19</v>
      </c>
      <c r="D3571" t="str">
        <f>TEXT(Raw_Data!B3571,"mmm")</f>
        <v>Nov</v>
      </c>
      <c r="E3571">
        <f>YEAR(Raw_Data!B3571)</f>
        <v>2023</v>
      </c>
      <c r="F3571" t="str">
        <f>TEXT(Raw_Data!B3571,"mmm-yy")</f>
        <v>Nov-23</v>
      </c>
      <c r="G3571" t="str">
        <f>PROPER(Raw_Data!C3571&amp;". "&amp;Raw_Data!D3571)</f>
        <v>E. Birtwhistle</v>
      </c>
      <c r="H3571" t="str">
        <f>IF(OR(Raw_Data!E3571="M",Raw_Data!E3571="Male"),"Male",IF(OR(Raw_Data!E3571="F",Raw_Data!E3571="Female"),"Female","Not Confirmed"))</f>
        <v>Male</v>
      </c>
      <c r="I3571">
        <f>Raw_Data!F3571</f>
        <v>32</v>
      </c>
      <c r="J3571" t="str">
        <f>FLOOR(Raw_Data!F3571,10)&amp;"-"&amp;FLOOR(Raw_Data!F3571,10)+9</f>
        <v>30-39</v>
      </c>
      <c r="K3571" t="str">
        <f>Raw_Data!G3571</f>
        <v>Declined to Identify</v>
      </c>
      <c r="L3571" t="str">
        <f>Raw_Data!H3571</f>
        <v>None</v>
      </c>
      <c r="M3571" t="str">
        <f>IF(Raw_Data!I3571=TRUE,"Admitted","Not Admitted")</f>
        <v>Admitted</v>
      </c>
      <c r="N3571" t="str">
        <f>IF(Raw_Data!J3571="","Not Rated",Raw_Data!J3571)</f>
        <v>Not Rated</v>
      </c>
      <c r="O3571">
        <f>Raw_Data!K3571</f>
        <v>44</v>
      </c>
      <c r="P3571" t="str">
        <f>IF(Raw_Data!K3571&lt;=30,"Within Time","Delayed")</f>
        <v>Delayed</v>
      </c>
    </row>
    <row r="3572" spans="1:16" x14ac:dyDescent="0.35">
      <c r="A3572" t="str">
        <f>Raw_Data!A3572</f>
        <v>797-95-2925</v>
      </c>
      <c r="B3572" s="2">
        <f>Raw_Data!B3572</f>
        <v>45240.852083333331</v>
      </c>
      <c r="C3572">
        <f>HOUR(Raw_Data!B3572)</f>
        <v>20</v>
      </c>
      <c r="D3572" t="str">
        <f>TEXT(Raw_Data!B3572,"mmm")</f>
        <v>Nov</v>
      </c>
      <c r="E3572">
        <f>YEAR(Raw_Data!B3572)</f>
        <v>2023</v>
      </c>
      <c r="F3572" t="str">
        <f>TEXT(Raw_Data!B3572,"mmm-yy")</f>
        <v>Nov-23</v>
      </c>
      <c r="G3572" t="str">
        <f>PROPER(Raw_Data!C3572&amp;". "&amp;Raw_Data!D3572)</f>
        <v>E. Birtwhistle</v>
      </c>
      <c r="H3572" t="str">
        <f>IF(OR(Raw_Data!E3572="M",Raw_Data!E3572="Male"),"Male",IF(OR(Raw_Data!E3572="F",Raw_Data!E3572="Female"),"Female","Not Confirmed"))</f>
        <v>Female</v>
      </c>
      <c r="I3572">
        <f>Raw_Data!F3572</f>
        <v>65</v>
      </c>
      <c r="J3572" t="str">
        <f>FLOOR(Raw_Data!F3572,10)&amp;"-"&amp;FLOOR(Raw_Data!F3572,10)+9</f>
        <v>60-69</v>
      </c>
      <c r="K3572" t="str">
        <f>Raw_Data!G3572</f>
        <v>White</v>
      </c>
      <c r="L3572" t="str">
        <f>Raw_Data!H3572</f>
        <v>General Practice</v>
      </c>
      <c r="M3572" t="str">
        <f>IF(Raw_Data!I3572=TRUE,"Admitted","Not Admitted")</f>
        <v>Admitted</v>
      </c>
      <c r="N3572">
        <f>IF(Raw_Data!J3572="","Not Rated",Raw_Data!J3572)</f>
        <v>0</v>
      </c>
      <c r="O3572">
        <f>Raw_Data!K3572</f>
        <v>59</v>
      </c>
      <c r="P3572" t="str">
        <f>IF(Raw_Data!K3572&lt;=30,"Within Time","Delayed")</f>
        <v>Delayed</v>
      </c>
    </row>
    <row r="3573" spans="1:16" x14ac:dyDescent="0.35">
      <c r="A3573" t="str">
        <f>Raw_Data!A3573</f>
        <v>382-77-6916</v>
      </c>
      <c r="B3573" s="2">
        <f>Raw_Data!B3573</f>
        <v>45240.9</v>
      </c>
      <c r="C3573">
        <f>HOUR(Raw_Data!B3573)</f>
        <v>21</v>
      </c>
      <c r="D3573" t="str">
        <f>TEXT(Raw_Data!B3573,"mmm")</f>
        <v>Nov</v>
      </c>
      <c r="E3573">
        <f>YEAR(Raw_Data!B3573)</f>
        <v>2023</v>
      </c>
      <c r="F3573" t="str">
        <f>TEXT(Raw_Data!B3573,"mmm-yy")</f>
        <v>Nov-23</v>
      </c>
      <c r="G3573" t="str">
        <f>PROPER(Raw_Data!C3573&amp;". "&amp;Raw_Data!D3573)</f>
        <v>Q. Whitfield</v>
      </c>
      <c r="H3573" t="str">
        <f>IF(OR(Raw_Data!E3573="M",Raw_Data!E3573="Male"),"Male",IF(OR(Raw_Data!E3573="F",Raw_Data!E3573="Female"),"Female","Not Confirmed"))</f>
        <v>Male</v>
      </c>
      <c r="I3573">
        <f>Raw_Data!F3573</f>
        <v>27</v>
      </c>
      <c r="J3573" t="str">
        <f>FLOOR(Raw_Data!F3573,10)&amp;"-"&amp;FLOOR(Raw_Data!F3573,10)+9</f>
        <v>20-29</v>
      </c>
      <c r="K3573" t="str">
        <f>Raw_Data!G3573</f>
        <v>Asian</v>
      </c>
      <c r="L3573" t="str">
        <f>Raw_Data!H3573</f>
        <v>Neurology</v>
      </c>
      <c r="M3573" t="str">
        <f>IF(Raw_Data!I3573=TRUE,"Admitted","Not Admitted")</f>
        <v>Admitted</v>
      </c>
      <c r="N3573" t="str">
        <f>IF(Raw_Data!J3573="","Not Rated",Raw_Data!J3573)</f>
        <v>Not Rated</v>
      </c>
      <c r="O3573">
        <f>Raw_Data!K3573</f>
        <v>57</v>
      </c>
      <c r="P3573" t="str">
        <f>IF(Raw_Data!K3573&lt;=30,"Within Time","Delayed")</f>
        <v>Delayed</v>
      </c>
    </row>
    <row r="3574" spans="1:16" x14ac:dyDescent="0.35">
      <c r="A3574" t="str">
        <f>Raw_Data!A3574</f>
        <v>362-24-9921</v>
      </c>
      <c r="B3574" s="2">
        <f>Raw_Data!B3574</f>
        <v>45240.900694444441</v>
      </c>
      <c r="C3574">
        <f>HOUR(Raw_Data!B3574)</f>
        <v>21</v>
      </c>
      <c r="D3574" t="str">
        <f>TEXT(Raw_Data!B3574,"mmm")</f>
        <v>Nov</v>
      </c>
      <c r="E3574">
        <f>YEAR(Raw_Data!B3574)</f>
        <v>2023</v>
      </c>
      <c r="F3574" t="str">
        <f>TEXT(Raw_Data!B3574,"mmm-yy")</f>
        <v>Nov-23</v>
      </c>
      <c r="G3574" t="str">
        <f>PROPER(Raw_Data!C3574&amp;". "&amp;Raw_Data!D3574)</f>
        <v>L. Bracegirdle</v>
      </c>
      <c r="H3574" t="str">
        <f>IF(OR(Raw_Data!E3574="M",Raw_Data!E3574="Male"),"Male",IF(OR(Raw_Data!E3574="F",Raw_Data!E3574="Female"),"Female","Not Confirmed"))</f>
        <v>Female</v>
      </c>
      <c r="I3574">
        <f>Raw_Data!F3574</f>
        <v>52</v>
      </c>
      <c r="J3574" t="str">
        <f>FLOOR(Raw_Data!F3574,10)&amp;"-"&amp;FLOOR(Raw_Data!F3574,10)+9</f>
        <v>50-59</v>
      </c>
      <c r="K3574" t="str">
        <f>Raw_Data!G3574</f>
        <v>White</v>
      </c>
      <c r="L3574" t="str">
        <f>Raw_Data!H3574</f>
        <v>None</v>
      </c>
      <c r="M3574" t="str">
        <f>IF(Raw_Data!I3574=TRUE,"Admitted","Not Admitted")</f>
        <v>Admitted</v>
      </c>
      <c r="N3574" t="str">
        <f>IF(Raw_Data!J3574="","Not Rated",Raw_Data!J3574)</f>
        <v>Not Rated</v>
      </c>
      <c r="O3574">
        <f>Raw_Data!K3574</f>
        <v>38</v>
      </c>
      <c r="P3574" t="str">
        <f>IF(Raw_Data!K3574&lt;=30,"Within Time","Delayed")</f>
        <v>Delayed</v>
      </c>
    </row>
    <row r="3575" spans="1:16" x14ac:dyDescent="0.35">
      <c r="A3575" t="str">
        <f>Raw_Data!A3575</f>
        <v>119-24-6947</v>
      </c>
      <c r="B3575" s="2">
        <f>Raw_Data!B3575</f>
        <v>45240.924305555563</v>
      </c>
      <c r="C3575">
        <f>HOUR(Raw_Data!B3575)</f>
        <v>22</v>
      </c>
      <c r="D3575" t="str">
        <f>TEXT(Raw_Data!B3575,"mmm")</f>
        <v>Nov</v>
      </c>
      <c r="E3575">
        <f>YEAR(Raw_Data!B3575)</f>
        <v>2023</v>
      </c>
      <c r="F3575" t="str">
        <f>TEXT(Raw_Data!B3575,"mmm-yy")</f>
        <v>Nov-23</v>
      </c>
      <c r="G3575" t="str">
        <f>PROPER(Raw_Data!C3575&amp;". "&amp;Raw_Data!D3575)</f>
        <v>H. Gwillim</v>
      </c>
      <c r="H3575" t="str">
        <f>IF(OR(Raw_Data!E3575="M",Raw_Data!E3575="Male"),"Male",IF(OR(Raw_Data!E3575="F",Raw_Data!E3575="Female"),"Female","Not Confirmed"))</f>
        <v>Male</v>
      </c>
      <c r="I3575">
        <f>Raw_Data!F3575</f>
        <v>73</v>
      </c>
      <c r="J3575" t="str">
        <f>FLOOR(Raw_Data!F3575,10)&amp;"-"&amp;FLOOR(Raw_Data!F3575,10)+9</f>
        <v>70-79</v>
      </c>
      <c r="K3575" t="str">
        <f>Raw_Data!G3575</f>
        <v>Unknown</v>
      </c>
      <c r="L3575" t="str">
        <f>Raw_Data!H3575</f>
        <v>None</v>
      </c>
      <c r="M3575" t="str">
        <f>IF(Raw_Data!I3575=TRUE,"Admitted","Not Admitted")</f>
        <v>Admitted</v>
      </c>
      <c r="N3575">
        <f>IF(Raw_Data!J3575="","Not Rated",Raw_Data!J3575)</f>
        <v>8</v>
      </c>
      <c r="O3575">
        <f>Raw_Data!K3575</f>
        <v>59</v>
      </c>
      <c r="P3575" t="str">
        <f>IF(Raw_Data!K3575&lt;=30,"Within Time","Delayed")</f>
        <v>Delayed</v>
      </c>
    </row>
    <row r="3576" spans="1:16" x14ac:dyDescent="0.35">
      <c r="A3576" t="str">
        <f>Raw_Data!A3576</f>
        <v>356-23-8393</v>
      </c>
      <c r="B3576" s="2">
        <f>Raw_Data!B3576</f>
        <v>45240.956944444442</v>
      </c>
      <c r="C3576">
        <f>HOUR(Raw_Data!B3576)</f>
        <v>22</v>
      </c>
      <c r="D3576" t="str">
        <f>TEXT(Raw_Data!B3576,"mmm")</f>
        <v>Nov</v>
      </c>
      <c r="E3576">
        <f>YEAR(Raw_Data!B3576)</f>
        <v>2023</v>
      </c>
      <c r="F3576" t="str">
        <f>TEXT(Raw_Data!B3576,"mmm-yy")</f>
        <v>Nov-23</v>
      </c>
      <c r="G3576" t="str">
        <f>PROPER(Raw_Data!C3576&amp;". "&amp;Raw_Data!D3576)</f>
        <v>S. Buff</v>
      </c>
      <c r="H3576" t="str">
        <f>IF(OR(Raw_Data!E3576="M",Raw_Data!E3576="Male"),"Male",IF(OR(Raw_Data!E3576="F",Raw_Data!E3576="Female"),"Female","Not Confirmed"))</f>
        <v>Female</v>
      </c>
      <c r="I3576">
        <f>Raw_Data!F3576</f>
        <v>57</v>
      </c>
      <c r="J3576" t="str">
        <f>FLOOR(Raw_Data!F3576,10)&amp;"-"&amp;FLOOR(Raw_Data!F3576,10)+9</f>
        <v>50-59</v>
      </c>
      <c r="K3576" t="str">
        <f>Raw_Data!G3576</f>
        <v>Two or More Races</v>
      </c>
      <c r="L3576" t="str">
        <f>Raw_Data!H3576</f>
        <v>None</v>
      </c>
      <c r="M3576" t="str">
        <f>IF(Raw_Data!I3576=TRUE,"Admitted","Not Admitted")</f>
        <v>Not Admitted</v>
      </c>
      <c r="N3576">
        <f>IF(Raw_Data!J3576="","Not Rated",Raw_Data!J3576)</f>
        <v>7</v>
      </c>
      <c r="O3576">
        <f>Raw_Data!K3576</f>
        <v>53</v>
      </c>
      <c r="P3576" t="str">
        <f>IF(Raw_Data!K3576&lt;=30,"Within Time","Delayed")</f>
        <v>Delayed</v>
      </c>
    </row>
    <row r="3577" spans="1:16" x14ac:dyDescent="0.35">
      <c r="A3577" t="str">
        <f>Raw_Data!A3577</f>
        <v>861-29-4489</v>
      </c>
      <c r="B3577" s="2">
        <f>Raw_Data!B3577</f>
        <v>45240.959027777782</v>
      </c>
      <c r="C3577">
        <f>HOUR(Raw_Data!B3577)</f>
        <v>23</v>
      </c>
      <c r="D3577" t="str">
        <f>TEXT(Raw_Data!B3577,"mmm")</f>
        <v>Nov</v>
      </c>
      <c r="E3577">
        <f>YEAR(Raw_Data!B3577)</f>
        <v>2023</v>
      </c>
      <c r="F3577" t="str">
        <f>TEXT(Raw_Data!B3577,"mmm-yy")</f>
        <v>Nov-23</v>
      </c>
      <c r="G3577" t="str">
        <f>PROPER(Raw_Data!C3577&amp;". "&amp;Raw_Data!D3577)</f>
        <v>C. Honeysett</v>
      </c>
      <c r="H3577" t="str">
        <f>IF(OR(Raw_Data!E3577="M",Raw_Data!E3577="Male"),"Male",IF(OR(Raw_Data!E3577="F",Raw_Data!E3577="Female"),"Female","Not Confirmed"))</f>
        <v>Female</v>
      </c>
      <c r="I3577">
        <f>Raw_Data!F3577</f>
        <v>41</v>
      </c>
      <c r="J3577" t="str">
        <f>FLOOR(Raw_Data!F3577,10)&amp;"-"&amp;FLOOR(Raw_Data!F3577,10)+9</f>
        <v>40-49</v>
      </c>
      <c r="K3577" t="str">
        <f>Raw_Data!G3577</f>
        <v>Asian</v>
      </c>
      <c r="L3577" t="str">
        <f>Raw_Data!H3577</f>
        <v>Orthopedics</v>
      </c>
      <c r="M3577" t="str">
        <f>IF(Raw_Data!I3577=TRUE,"Admitted","Not Admitted")</f>
        <v>Admitted</v>
      </c>
      <c r="N3577" t="str">
        <f>IF(Raw_Data!J3577="","Not Rated",Raw_Data!J3577)</f>
        <v>Not Rated</v>
      </c>
      <c r="O3577">
        <f>Raw_Data!K3577</f>
        <v>28</v>
      </c>
      <c r="P3577" t="str">
        <f>IF(Raw_Data!K3577&lt;=30,"Within Time","Delayed")</f>
        <v>Within Time</v>
      </c>
    </row>
    <row r="3578" spans="1:16" x14ac:dyDescent="0.35">
      <c r="A3578" t="str">
        <f>Raw_Data!A3578</f>
        <v>610-77-7949</v>
      </c>
      <c r="B3578" s="2">
        <f>Raw_Data!B3578</f>
        <v>45241.054166666669</v>
      </c>
      <c r="C3578">
        <f>HOUR(Raw_Data!B3578)</f>
        <v>1</v>
      </c>
      <c r="D3578" t="str">
        <f>TEXT(Raw_Data!B3578,"mmm")</f>
        <v>Nov</v>
      </c>
      <c r="E3578">
        <f>YEAR(Raw_Data!B3578)</f>
        <v>2023</v>
      </c>
      <c r="F3578" t="str">
        <f>TEXT(Raw_Data!B3578,"mmm-yy")</f>
        <v>Nov-23</v>
      </c>
      <c r="G3578" t="str">
        <f>PROPER(Raw_Data!C3578&amp;". "&amp;Raw_Data!D3578)</f>
        <v>V. Greenhalgh</v>
      </c>
      <c r="H3578" t="str">
        <f>IF(OR(Raw_Data!E3578="M",Raw_Data!E3578="Male"),"Male",IF(OR(Raw_Data!E3578="F",Raw_Data!E3578="Female"),"Female","Not Confirmed"))</f>
        <v>Female</v>
      </c>
      <c r="I3578">
        <f>Raw_Data!F3578</f>
        <v>67</v>
      </c>
      <c r="J3578" t="str">
        <f>FLOOR(Raw_Data!F3578,10)&amp;"-"&amp;FLOOR(Raw_Data!F3578,10)+9</f>
        <v>60-69</v>
      </c>
      <c r="K3578" t="str">
        <f>Raw_Data!G3578</f>
        <v>Declined to Identify</v>
      </c>
      <c r="L3578" t="str">
        <f>Raw_Data!H3578</f>
        <v>General Practice</v>
      </c>
      <c r="M3578" t="str">
        <f>IF(Raw_Data!I3578=TRUE,"Admitted","Not Admitted")</f>
        <v>Not Admitted</v>
      </c>
      <c r="N3578">
        <f>IF(Raw_Data!J3578="","Not Rated",Raw_Data!J3578)</f>
        <v>0</v>
      </c>
      <c r="O3578">
        <f>Raw_Data!K3578</f>
        <v>32</v>
      </c>
      <c r="P3578" t="str">
        <f>IF(Raw_Data!K3578&lt;=30,"Within Time","Delayed")</f>
        <v>Delayed</v>
      </c>
    </row>
    <row r="3579" spans="1:16" x14ac:dyDescent="0.35">
      <c r="A3579" t="str">
        <f>Raw_Data!A3579</f>
        <v>388-42-2111</v>
      </c>
      <c r="B3579" s="2">
        <f>Raw_Data!B3579</f>
        <v>45241.112500000003</v>
      </c>
      <c r="C3579">
        <f>HOUR(Raw_Data!B3579)</f>
        <v>2</v>
      </c>
      <c r="D3579" t="str">
        <f>TEXT(Raw_Data!B3579,"mmm")</f>
        <v>Nov</v>
      </c>
      <c r="E3579">
        <f>YEAR(Raw_Data!B3579)</f>
        <v>2023</v>
      </c>
      <c r="F3579" t="str">
        <f>TEXT(Raw_Data!B3579,"mmm-yy")</f>
        <v>Nov-23</v>
      </c>
      <c r="G3579" t="str">
        <f>PROPER(Raw_Data!C3579&amp;". "&amp;Raw_Data!D3579)</f>
        <v>J. Bracegirdle</v>
      </c>
      <c r="H3579" t="str">
        <f>IF(OR(Raw_Data!E3579="M",Raw_Data!E3579="Male"),"Male",IF(OR(Raw_Data!E3579="F",Raw_Data!E3579="Female"),"Female","Not Confirmed"))</f>
        <v>Female</v>
      </c>
      <c r="I3579">
        <f>Raw_Data!F3579</f>
        <v>1</v>
      </c>
      <c r="J3579" t="str">
        <f>FLOOR(Raw_Data!F3579,10)&amp;"-"&amp;FLOOR(Raw_Data!F3579,10)+9</f>
        <v>0-9</v>
      </c>
      <c r="K3579" t="str">
        <f>Raw_Data!G3579</f>
        <v>White</v>
      </c>
      <c r="L3579" t="str">
        <f>Raw_Data!H3579</f>
        <v>None</v>
      </c>
      <c r="M3579" t="str">
        <f>IF(Raw_Data!I3579=TRUE,"Admitted","Not Admitted")</f>
        <v>Admitted</v>
      </c>
      <c r="N3579" t="str">
        <f>IF(Raw_Data!J3579="","Not Rated",Raw_Data!J3579)</f>
        <v>Not Rated</v>
      </c>
      <c r="O3579">
        <f>Raw_Data!K3579</f>
        <v>11</v>
      </c>
      <c r="P3579" t="str">
        <f>IF(Raw_Data!K3579&lt;=30,"Within Time","Delayed")</f>
        <v>Within Time</v>
      </c>
    </row>
    <row r="3580" spans="1:16" x14ac:dyDescent="0.35">
      <c r="A3580" t="str">
        <f>Raw_Data!A3580</f>
        <v>462-50-8368</v>
      </c>
      <c r="B3580" s="2">
        <f>Raw_Data!B3580</f>
        <v>45241.290972222218</v>
      </c>
      <c r="C3580">
        <f>HOUR(Raw_Data!B3580)</f>
        <v>6</v>
      </c>
      <c r="D3580" t="str">
        <f>TEXT(Raw_Data!B3580,"mmm")</f>
        <v>Nov</v>
      </c>
      <c r="E3580">
        <f>YEAR(Raw_Data!B3580)</f>
        <v>2023</v>
      </c>
      <c r="F3580" t="str">
        <f>TEXT(Raw_Data!B3580,"mmm-yy")</f>
        <v>Nov-23</v>
      </c>
      <c r="G3580" t="str">
        <f>PROPER(Raw_Data!C3580&amp;". "&amp;Raw_Data!D3580)</f>
        <v>N. Loxley</v>
      </c>
      <c r="H3580" t="str">
        <f>IF(OR(Raw_Data!E3580="M",Raw_Data!E3580="Male"),"Male",IF(OR(Raw_Data!E3580="F",Raw_Data!E3580="Female"),"Female","Not Confirmed"))</f>
        <v>Female</v>
      </c>
      <c r="I3580">
        <f>Raw_Data!F3580</f>
        <v>1</v>
      </c>
      <c r="J3580" t="str">
        <f>FLOOR(Raw_Data!F3580,10)&amp;"-"&amp;FLOOR(Raw_Data!F3580,10)+9</f>
        <v>0-9</v>
      </c>
      <c r="K3580" t="str">
        <f>Raw_Data!G3580</f>
        <v>Pacific Islander</v>
      </c>
      <c r="L3580" t="str">
        <f>Raw_Data!H3580</f>
        <v>None</v>
      </c>
      <c r="M3580" t="str">
        <f>IF(Raw_Data!I3580=TRUE,"Admitted","Not Admitted")</f>
        <v>Not Admitted</v>
      </c>
      <c r="N3580" t="str">
        <f>IF(Raw_Data!J3580="","Not Rated",Raw_Data!J3580)</f>
        <v>Not Rated</v>
      </c>
      <c r="O3580">
        <f>Raw_Data!K3580</f>
        <v>18</v>
      </c>
      <c r="P3580" t="str">
        <f>IF(Raw_Data!K3580&lt;=30,"Within Time","Delayed")</f>
        <v>Within Time</v>
      </c>
    </row>
    <row r="3581" spans="1:16" x14ac:dyDescent="0.35">
      <c r="A3581" t="str">
        <f>Raw_Data!A3581</f>
        <v>887-16-7874</v>
      </c>
      <c r="B3581" s="2">
        <f>Raw_Data!B3581</f>
        <v>45241.323611111111</v>
      </c>
      <c r="C3581">
        <f>HOUR(Raw_Data!B3581)</f>
        <v>7</v>
      </c>
      <c r="D3581" t="str">
        <f>TEXT(Raw_Data!B3581,"mmm")</f>
        <v>Nov</v>
      </c>
      <c r="E3581">
        <f>YEAR(Raw_Data!B3581)</f>
        <v>2023</v>
      </c>
      <c r="F3581" t="str">
        <f>TEXT(Raw_Data!B3581,"mmm-yy")</f>
        <v>Nov-23</v>
      </c>
      <c r="G3581" t="str">
        <f>PROPER(Raw_Data!C3581&amp;". "&amp;Raw_Data!D3581)</f>
        <v>J. Silverlock</v>
      </c>
      <c r="H3581" t="str">
        <f>IF(OR(Raw_Data!E3581="M",Raw_Data!E3581="Male"),"Male",IF(OR(Raw_Data!E3581="F",Raw_Data!E3581="Female"),"Female","Not Confirmed"))</f>
        <v>Male</v>
      </c>
      <c r="I3581">
        <f>Raw_Data!F3581</f>
        <v>24</v>
      </c>
      <c r="J3581" t="str">
        <f>FLOOR(Raw_Data!F3581,10)&amp;"-"&amp;FLOOR(Raw_Data!F3581,10)+9</f>
        <v>20-29</v>
      </c>
      <c r="K3581" t="str">
        <f>Raw_Data!G3581</f>
        <v>White</v>
      </c>
      <c r="L3581" t="str">
        <f>Raw_Data!H3581</f>
        <v>None</v>
      </c>
      <c r="M3581" t="str">
        <f>IF(Raw_Data!I3581=TRUE,"Admitted","Not Admitted")</f>
        <v>Admitted</v>
      </c>
      <c r="N3581" t="str">
        <f>IF(Raw_Data!J3581="","Not Rated",Raw_Data!J3581)</f>
        <v>Not Rated</v>
      </c>
      <c r="O3581">
        <f>Raw_Data!K3581</f>
        <v>26</v>
      </c>
      <c r="P3581" t="str">
        <f>IF(Raw_Data!K3581&lt;=30,"Within Time","Delayed")</f>
        <v>Within Time</v>
      </c>
    </row>
    <row r="3582" spans="1:16" x14ac:dyDescent="0.35">
      <c r="A3582" t="str">
        <f>Raw_Data!A3582</f>
        <v>914-96-7311</v>
      </c>
      <c r="B3582" s="2">
        <f>Raw_Data!B3582</f>
        <v>45241.341666666667</v>
      </c>
      <c r="C3582">
        <f>HOUR(Raw_Data!B3582)</f>
        <v>8</v>
      </c>
      <c r="D3582" t="str">
        <f>TEXT(Raw_Data!B3582,"mmm")</f>
        <v>Nov</v>
      </c>
      <c r="E3582">
        <f>YEAR(Raw_Data!B3582)</f>
        <v>2023</v>
      </c>
      <c r="F3582" t="str">
        <f>TEXT(Raw_Data!B3582,"mmm-yy")</f>
        <v>Nov-23</v>
      </c>
      <c r="G3582" t="str">
        <f>PROPER(Raw_Data!C3582&amp;". "&amp;Raw_Data!D3582)</f>
        <v>E. Greenhalgh</v>
      </c>
      <c r="H3582" t="str">
        <f>IF(OR(Raw_Data!E3582="M",Raw_Data!E3582="Male"),"Male",IF(OR(Raw_Data!E3582="F",Raw_Data!E3582="Female"),"Female","Not Confirmed"))</f>
        <v>Female</v>
      </c>
      <c r="I3582">
        <f>Raw_Data!F3582</f>
        <v>43</v>
      </c>
      <c r="J3582" t="str">
        <f>FLOOR(Raw_Data!F3582,10)&amp;"-"&amp;FLOOR(Raw_Data!F3582,10)+9</f>
        <v>40-49</v>
      </c>
      <c r="K3582" t="str">
        <f>Raw_Data!G3582</f>
        <v>Unknown</v>
      </c>
      <c r="L3582" t="str">
        <f>Raw_Data!H3582</f>
        <v>General Practice</v>
      </c>
      <c r="M3582" t="str">
        <f>IF(Raw_Data!I3582=TRUE,"Admitted","Not Admitted")</f>
        <v>Admitted</v>
      </c>
      <c r="N3582">
        <f>IF(Raw_Data!J3582="","Not Rated",Raw_Data!J3582)</f>
        <v>7</v>
      </c>
      <c r="O3582">
        <f>Raw_Data!K3582</f>
        <v>26</v>
      </c>
      <c r="P3582" t="str">
        <f>IF(Raw_Data!K3582&lt;=30,"Within Time","Delayed")</f>
        <v>Within Time</v>
      </c>
    </row>
    <row r="3583" spans="1:16" x14ac:dyDescent="0.35">
      <c r="A3583" t="str">
        <f>Raw_Data!A3583</f>
        <v>578-55-2319</v>
      </c>
      <c r="B3583" s="2">
        <f>Raw_Data!B3583</f>
        <v>45241.369444444441</v>
      </c>
      <c r="C3583">
        <f>HOUR(Raw_Data!B3583)</f>
        <v>8</v>
      </c>
      <c r="D3583" t="str">
        <f>TEXT(Raw_Data!B3583,"mmm")</f>
        <v>Nov</v>
      </c>
      <c r="E3583">
        <f>YEAR(Raw_Data!B3583)</f>
        <v>2023</v>
      </c>
      <c r="F3583" t="str">
        <f>TEXT(Raw_Data!B3583,"mmm-yy")</f>
        <v>Nov-23</v>
      </c>
      <c r="G3583" t="str">
        <f>PROPER(Raw_Data!C3583&amp;". "&amp;Raw_Data!D3583)</f>
        <v>T. Rowntree</v>
      </c>
      <c r="H3583" t="str">
        <f>IF(OR(Raw_Data!E3583="M",Raw_Data!E3583="Male"),"Male",IF(OR(Raw_Data!E3583="F",Raw_Data!E3583="Female"),"Female","Not Confirmed"))</f>
        <v>Male</v>
      </c>
      <c r="I3583">
        <f>Raw_Data!F3583</f>
        <v>39</v>
      </c>
      <c r="J3583" t="str">
        <f>FLOOR(Raw_Data!F3583,10)&amp;"-"&amp;FLOOR(Raw_Data!F3583,10)+9</f>
        <v>30-39</v>
      </c>
      <c r="K3583" t="str">
        <f>Raw_Data!G3583</f>
        <v>White</v>
      </c>
      <c r="L3583" t="str">
        <f>Raw_Data!H3583</f>
        <v>None</v>
      </c>
      <c r="M3583" t="str">
        <f>IF(Raw_Data!I3583=TRUE,"Admitted","Not Admitted")</f>
        <v>Admitted</v>
      </c>
      <c r="N3583">
        <f>IF(Raw_Data!J3583="","Not Rated",Raw_Data!J3583)</f>
        <v>3</v>
      </c>
      <c r="O3583">
        <f>Raw_Data!K3583</f>
        <v>13</v>
      </c>
      <c r="P3583" t="str">
        <f>IF(Raw_Data!K3583&lt;=30,"Within Time","Delayed")</f>
        <v>Within Time</v>
      </c>
    </row>
    <row r="3584" spans="1:16" x14ac:dyDescent="0.35">
      <c r="A3584" t="str">
        <f>Raw_Data!A3584</f>
        <v>850-93-9281</v>
      </c>
      <c r="B3584" s="2">
        <f>Raw_Data!B3584</f>
        <v>45241.462500000001</v>
      </c>
      <c r="C3584">
        <f>HOUR(Raw_Data!B3584)</f>
        <v>11</v>
      </c>
      <c r="D3584" t="str">
        <f>TEXT(Raw_Data!B3584,"mmm")</f>
        <v>Nov</v>
      </c>
      <c r="E3584">
        <f>YEAR(Raw_Data!B3584)</f>
        <v>2023</v>
      </c>
      <c r="F3584" t="str">
        <f>TEXT(Raw_Data!B3584,"mmm-yy")</f>
        <v>Nov-23</v>
      </c>
      <c r="G3584" t="str">
        <f>PROPER(Raw_Data!C3584&amp;". "&amp;Raw_Data!D3584)</f>
        <v>O. Cholmondeley</v>
      </c>
      <c r="H3584" t="str">
        <f>IF(OR(Raw_Data!E3584="M",Raw_Data!E3584="Male"),"Male",IF(OR(Raw_Data!E3584="F",Raw_Data!E3584="Female"),"Female","Not Confirmed"))</f>
        <v>Female</v>
      </c>
      <c r="I3584">
        <f>Raw_Data!F3584</f>
        <v>12</v>
      </c>
      <c r="J3584" t="str">
        <f>FLOOR(Raw_Data!F3584,10)&amp;"-"&amp;FLOOR(Raw_Data!F3584,10)+9</f>
        <v>10-19</v>
      </c>
      <c r="K3584" t="str">
        <f>Raw_Data!G3584</f>
        <v>Two or More Races</v>
      </c>
      <c r="L3584" t="str">
        <f>Raw_Data!H3584</f>
        <v>None</v>
      </c>
      <c r="M3584" t="str">
        <f>IF(Raw_Data!I3584=TRUE,"Admitted","Not Admitted")</f>
        <v>Not Admitted</v>
      </c>
      <c r="N3584">
        <f>IF(Raw_Data!J3584="","Not Rated",Raw_Data!J3584)</f>
        <v>0</v>
      </c>
      <c r="O3584">
        <f>Raw_Data!K3584</f>
        <v>58</v>
      </c>
      <c r="P3584" t="str">
        <f>IF(Raw_Data!K3584&lt;=30,"Within Time","Delayed")</f>
        <v>Delayed</v>
      </c>
    </row>
    <row r="3585" spans="1:16" x14ac:dyDescent="0.35">
      <c r="A3585" t="str">
        <f>Raw_Data!A3585</f>
        <v>497-58-1528</v>
      </c>
      <c r="B3585" s="2">
        <f>Raw_Data!B3585</f>
        <v>45241.51666666667</v>
      </c>
      <c r="C3585">
        <f>HOUR(Raw_Data!B3585)</f>
        <v>12</v>
      </c>
      <c r="D3585" t="str">
        <f>TEXT(Raw_Data!B3585,"mmm")</f>
        <v>Nov</v>
      </c>
      <c r="E3585">
        <f>YEAR(Raw_Data!B3585)</f>
        <v>2023</v>
      </c>
      <c r="F3585" t="str">
        <f>TEXT(Raw_Data!B3585,"mmm-yy")</f>
        <v>Nov-23</v>
      </c>
      <c r="G3585" t="str">
        <f>PROPER(Raw_Data!C3585&amp;". "&amp;Raw_Data!D3585)</f>
        <v>P. Ashcombe</v>
      </c>
      <c r="H3585" t="str">
        <f>IF(OR(Raw_Data!E3585="M",Raw_Data!E3585="Male"),"Male",IF(OR(Raw_Data!E3585="F",Raw_Data!E3585="Female"),"Female","Not Confirmed"))</f>
        <v>Male</v>
      </c>
      <c r="I3585">
        <f>Raw_Data!F3585</f>
        <v>32</v>
      </c>
      <c r="J3585" t="str">
        <f>FLOOR(Raw_Data!F3585,10)&amp;"-"&amp;FLOOR(Raw_Data!F3585,10)+9</f>
        <v>30-39</v>
      </c>
      <c r="K3585" t="str">
        <f>Raw_Data!G3585</f>
        <v>White</v>
      </c>
      <c r="L3585" t="str">
        <f>Raw_Data!H3585</f>
        <v>General Practice</v>
      </c>
      <c r="M3585" t="str">
        <f>IF(Raw_Data!I3585=TRUE,"Admitted","Not Admitted")</f>
        <v>Admitted</v>
      </c>
      <c r="N3585" t="str">
        <f>IF(Raw_Data!J3585="","Not Rated",Raw_Data!J3585)</f>
        <v>Not Rated</v>
      </c>
      <c r="O3585">
        <f>Raw_Data!K3585</f>
        <v>57</v>
      </c>
      <c r="P3585" t="str">
        <f>IF(Raw_Data!K3585&lt;=30,"Within Time","Delayed")</f>
        <v>Delayed</v>
      </c>
    </row>
    <row r="3586" spans="1:16" x14ac:dyDescent="0.35">
      <c r="A3586" t="str">
        <f>Raw_Data!A3586</f>
        <v>533-35-9659</v>
      </c>
      <c r="B3586" s="2">
        <f>Raw_Data!B3586</f>
        <v>45241.522222222222</v>
      </c>
      <c r="C3586">
        <f>HOUR(Raw_Data!B3586)</f>
        <v>12</v>
      </c>
      <c r="D3586" t="str">
        <f>TEXT(Raw_Data!B3586,"mmm")</f>
        <v>Nov</v>
      </c>
      <c r="E3586">
        <f>YEAR(Raw_Data!B3586)</f>
        <v>2023</v>
      </c>
      <c r="F3586" t="str">
        <f>TEXT(Raw_Data!B3586,"mmm-yy")</f>
        <v>Nov-23</v>
      </c>
      <c r="G3586" t="str">
        <f>PROPER(Raw_Data!C3586&amp;". "&amp;Raw_Data!D3586)</f>
        <v>Y. Kershaw</v>
      </c>
      <c r="H3586" t="str">
        <f>IF(OR(Raw_Data!E3586="M",Raw_Data!E3586="Male"),"Male",IF(OR(Raw_Data!E3586="F",Raw_Data!E3586="Female"),"Female","Not Confirmed"))</f>
        <v>Male</v>
      </c>
      <c r="I3586">
        <f>Raw_Data!F3586</f>
        <v>37</v>
      </c>
      <c r="J3586" t="str">
        <f>FLOOR(Raw_Data!F3586,10)&amp;"-"&amp;FLOOR(Raw_Data!F3586,10)+9</f>
        <v>30-39</v>
      </c>
      <c r="K3586" t="str">
        <f>Raw_Data!G3586</f>
        <v>African American</v>
      </c>
      <c r="L3586" t="str">
        <f>Raw_Data!H3586</f>
        <v>General Practice</v>
      </c>
      <c r="M3586" t="str">
        <f>IF(Raw_Data!I3586=TRUE,"Admitted","Not Admitted")</f>
        <v>Admitted</v>
      </c>
      <c r="N3586" t="str">
        <f>IF(Raw_Data!J3586="","Not Rated",Raw_Data!J3586)</f>
        <v>Not Rated</v>
      </c>
      <c r="O3586">
        <f>Raw_Data!K3586</f>
        <v>30</v>
      </c>
      <c r="P3586" t="str">
        <f>IF(Raw_Data!K3586&lt;=30,"Within Time","Delayed")</f>
        <v>Within Time</v>
      </c>
    </row>
    <row r="3587" spans="1:16" x14ac:dyDescent="0.35">
      <c r="A3587" t="str">
        <f>Raw_Data!A3587</f>
        <v>472-19-9163</v>
      </c>
      <c r="B3587" s="2">
        <f>Raw_Data!B3587</f>
        <v>45241.559027777781</v>
      </c>
      <c r="C3587">
        <f>HOUR(Raw_Data!B3587)</f>
        <v>13</v>
      </c>
      <c r="D3587" t="str">
        <f>TEXT(Raw_Data!B3587,"mmm")</f>
        <v>Nov</v>
      </c>
      <c r="E3587">
        <f>YEAR(Raw_Data!B3587)</f>
        <v>2023</v>
      </c>
      <c r="F3587" t="str">
        <f>TEXT(Raw_Data!B3587,"mmm-yy")</f>
        <v>Nov-23</v>
      </c>
      <c r="G3587" t="str">
        <f>PROPER(Raw_Data!C3587&amp;". "&amp;Raw_Data!D3587)</f>
        <v>X. Yarborough</v>
      </c>
      <c r="H3587" t="str">
        <f>IF(OR(Raw_Data!E3587="M",Raw_Data!E3587="Male"),"Male",IF(OR(Raw_Data!E3587="F",Raw_Data!E3587="Female"),"Female","Not Confirmed"))</f>
        <v>Male</v>
      </c>
      <c r="I3587">
        <f>Raw_Data!F3587</f>
        <v>4</v>
      </c>
      <c r="J3587" t="str">
        <f>FLOOR(Raw_Data!F3587,10)&amp;"-"&amp;FLOOR(Raw_Data!F3587,10)+9</f>
        <v>0-9</v>
      </c>
      <c r="K3587" t="str">
        <f>Raw_Data!G3587</f>
        <v>Unknown</v>
      </c>
      <c r="L3587" t="str">
        <f>Raw_Data!H3587</f>
        <v>None</v>
      </c>
      <c r="M3587" t="str">
        <f>IF(Raw_Data!I3587=TRUE,"Admitted","Not Admitted")</f>
        <v>Not Admitted</v>
      </c>
      <c r="N3587" t="str">
        <f>IF(Raw_Data!J3587="","Not Rated",Raw_Data!J3587)</f>
        <v>Not Rated</v>
      </c>
      <c r="O3587">
        <f>Raw_Data!K3587</f>
        <v>43</v>
      </c>
      <c r="P3587" t="str">
        <f>IF(Raw_Data!K3587&lt;=30,"Within Time","Delayed")</f>
        <v>Delayed</v>
      </c>
    </row>
    <row r="3588" spans="1:16" x14ac:dyDescent="0.35">
      <c r="A3588" t="str">
        <f>Raw_Data!A3588</f>
        <v>160-59-9805</v>
      </c>
      <c r="B3588" s="2">
        <f>Raw_Data!B3588</f>
        <v>45241.854166666657</v>
      </c>
      <c r="C3588">
        <f>HOUR(Raw_Data!B3588)</f>
        <v>20</v>
      </c>
      <c r="D3588" t="str">
        <f>TEXT(Raw_Data!B3588,"mmm")</f>
        <v>Nov</v>
      </c>
      <c r="E3588">
        <f>YEAR(Raw_Data!B3588)</f>
        <v>2023</v>
      </c>
      <c r="F3588" t="str">
        <f>TEXT(Raw_Data!B3588,"mmm-yy")</f>
        <v>Nov-23</v>
      </c>
      <c r="G3588" t="str">
        <f>PROPER(Raw_Data!C3588&amp;". "&amp;Raw_Data!D3588)</f>
        <v>A. Nethercott</v>
      </c>
      <c r="H3588" t="str">
        <f>IF(OR(Raw_Data!E3588="M",Raw_Data!E3588="Male"),"Male",IF(OR(Raw_Data!E3588="F",Raw_Data!E3588="Female"),"Female","Not Confirmed"))</f>
        <v>Male</v>
      </c>
      <c r="I3588">
        <f>Raw_Data!F3588</f>
        <v>19</v>
      </c>
      <c r="J3588" t="str">
        <f>FLOOR(Raw_Data!F3588,10)&amp;"-"&amp;FLOOR(Raw_Data!F3588,10)+9</f>
        <v>10-19</v>
      </c>
      <c r="K3588" t="str">
        <f>Raw_Data!G3588</f>
        <v>Asian</v>
      </c>
      <c r="L3588" t="str">
        <f>Raw_Data!H3588</f>
        <v>None</v>
      </c>
      <c r="M3588" t="str">
        <f>IF(Raw_Data!I3588=TRUE,"Admitted","Not Admitted")</f>
        <v>Not Admitted</v>
      </c>
      <c r="N3588" t="str">
        <f>IF(Raw_Data!J3588="","Not Rated",Raw_Data!J3588)</f>
        <v>Not Rated</v>
      </c>
      <c r="O3588">
        <f>Raw_Data!K3588</f>
        <v>33</v>
      </c>
      <c r="P3588" t="str">
        <f>IF(Raw_Data!K3588&lt;=30,"Within Time","Delayed")</f>
        <v>Delayed</v>
      </c>
    </row>
    <row r="3589" spans="1:16" x14ac:dyDescent="0.35">
      <c r="A3589" t="str">
        <f>Raw_Data!A3589</f>
        <v>988-94-8998</v>
      </c>
      <c r="B3589" s="2">
        <f>Raw_Data!B3589</f>
        <v>45241.913194444453</v>
      </c>
      <c r="C3589">
        <f>HOUR(Raw_Data!B3589)</f>
        <v>21</v>
      </c>
      <c r="D3589" t="str">
        <f>TEXT(Raw_Data!B3589,"mmm")</f>
        <v>Nov</v>
      </c>
      <c r="E3589">
        <f>YEAR(Raw_Data!B3589)</f>
        <v>2023</v>
      </c>
      <c r="F3589" t="str">
        <f>TEXT(Raw_Data!B3589,"mmm-yy")</f>
        <v>Nov-23</v>
      </c>
      <c r="G3589" t="str">
        <f>PROPER(Raw_Data!C3589&amp;". "&amp;Raw_Data!D3589)</f>
        <v>J. Kingsley</v>
      </c>
      <c r="H3589" t="str">
        <f>IF(OR(Raw_Data!E3589="M",Raw_Data!E3589="Male"),"Male",IF(OR(Raw_Data!E3589="F",Raw_Data!E3589="Female"),"Female","Not Confirmed"))</f>
        <v>Male</v>
      </c>
      <c r="I3589">
        <f>Raw_Data!F3589</f>
        <v>57</v>
      </c>
      <c r="J3589" t="str">
        <f>FLOOR(Raw_Data!F3589,10)&amp;"-"&amp;FLOOR(Raw_Data!F3589,10)+9</f>
        <v>50-59</v>
      </c>
      <c r="K3589" t="str">
        <f>Raw_Data!G3589</f>
        <v>White</v>
      </c>
      <c r="L3589" t="str">
        <f>Raw_Data!H3589</f>
        <v>General Practice</v>
      </c>
      <c r="M3589" t="str">
        <f>IF(Raw_Data!I3589=TRUE,"Admitted","Not Admitted")</f>
        <v>Not Admitted</v>
      </c>
      <c r="N3589" t="str">
        <f>IF(Raw_Data!J3589="","Not Rated",Raw_Data!J3589)</f>
        <v>Not Rated</v>
      </c>
      <c r="O3589">
        <f>Raw_Data!K3589</f>
        <v>25</v>
      </c>
      <c r="P3589" t="str">
        <f>IF(Raw_Data!K3589&lt;=30,"Within Time","Delayed")</f>
        <v>Within Time</v>
      </c>
    </row>
    <row r="3590" spans="1:16" x14ac:dyDescent="0.35">
      <c r="A3590" t="str">
        <f>Raw_Data!A3590</f>
        <v>583-25-6705</v>
      </c>
      <c r="B3590" s="2">
        <f>Raw_Data!B3590</f>
        <v>45241.946527777778</v>
      </c>
      <c r="C3590">
        <f>HOUR(Raw_Data!B3590)</f>
        <v>22</v>
      </c>
      <c r="D3590" t="str">
        <f>TEXT(Raw_Data!B3590,"mmm")</f>
        <v>Nov</v>
      </c>
      <c r="E3590">
        <f>YEAR(Raw_Data!B3590)</f>
        <v>2023</v>
      </c>
      <c r="F3590" t="str">
        <f>TEXT(Raw_Data!B3590,"mmm-yy")</f>
        <v>Nov-23</v>
      </c>
      <c r="G3590" t="str">
        <f>PROPER(Raw_Data!C3590&amp;". "&amp;Raw_Data!D3590)</f>
        <v>R. Churchard</v>
      </c>
      <c r="H3590" t="str">
        <f>IF(OR(Raw_Data!E3590="M",Raw_Data!E3590="Male"),"Male",IF(OR(Raw_Data!E3590="F",Raw_Data!E3590="Female"),"Female","Not Confirmed"))</f>
        <v>Female</v>
      </c>
      <c r="I3590">
        <f>Raw_Data!F3590</f>
        <v>16</v>
      </c>
      <c r="J3590" t="str">
        <f>FLOOR(Raw_Data!F3590,10)&amp;"-"&amp;FLOOR(Raw_Data!F3590,10)+9</f>
        <v>10-19</v>
      </c>
      <c r="K3590" t="str">
        <f>Raw_Data!G3590</f>
        <v>White</v>
      </c>
      <c r="L3590" t="str">
        <f>Raw_Data!H3590</f>
        <v>Orthopedics</v>
      </c>
      <c r="M3590" t="str">
        <f>IF(Raw_Data!I3590=TRUE,"Admitted","Not Admitted")</f>
        <v>Admitted</v>
      </c>
      <c r="N3590" t="str">
        <f>IF(Raw_Data!J3590="","Not Rated",Raw_Data!J3590)</f>
        <v>Not Rated</v>
      </c>
      <c r="O3590">
        <f>Raw_Data!K3590</f>
        <v>42</v>
      </c>
      <c r="P3590" t="str">
        <f>IF(Raw_Data!K3590&lt;=30,"Within Time","Delayed")</f>
        <v>Delayed</v>
      </c>
    </row>
    <row r="3591" spans="1:16" x14ac:dyDescent="0.35">
      <c r="A3591" t="str">
        <f>Raw_Data!A3591</f>
        <v>763-91-8992</v>
      </c>
      <c r="B3591" s="2">
        <f>Raw_Data!B3591</f>
        <v>45242.021527777782</v>
      </c>
      <c r="C3591">
        <f>HOUR(Raw_Data!B3591)</f>
        <v>0</v>
      </c>
      <c r="D3591" t="str">
        <f>TEXT(Raw_Data!B3591,"mmm")</f>
        <v>Nov</v>
      </c>
      <c r="E3591">
        <f>YEAR(Raw_Data!B3591)</f>
        <v>2023</v>
      </c>
      <c r="F3591" t="str">
        <f>TEXT(Raw_Data!B3591,"mmm-yy")</f>
        <v>Nov-23</v>
      </c>
      <c r="G3591" t="str">
        <f>PROPER(Raw_Data!C3591&amp;". "&amp;Raw_Data!D3591)</f>
        <v>D. Loxley</v>
      </c>
      <c r="H3591" t="str">
        <f>IF(OR(Raw_Data!E3591="M",Raw_Data!E3591="Male"),"Male",IF(OR(Raw_Data!E3591="F",Raw_Data!E3591="Female"),"Female","Not Confirmed"))</f>
        <v>Female</v>
      </c>
      <c r="I3591">
        <f>Raw_Data!F3591</f>
        <v>48</v>
      </c>
      <c r="J3591" t="str">
        <f>FLOOR(Raw_Data!F3591,10)&amp;"-"&amp;FLOOR(Raw_Data!F3591,10)+9</f>
        <v>40-49</v>
      </c>
      <c r="K3591" t="str">
        <f>Raw_Data!G3591</f>
        <v>Two or More Races</v>
      </c>
      <c r="L3591" t="str">
        <f>Raw_Data!H3591</f>
        <v>General Practice</v>
      </c>
      <c r="M3591" t="str">
        <f>IF(Raw_Data!I3591=TRUE,"Admitted","Not Admitted")</f>
        <v>Admitted</v>
      </c>
      <c r="N3591">
        <f>IF(Raw_Data!J3591="","Not Rated",Raw_Data!J3591)</f>
        <v>2</v>
      </c>
      <c r="O3591">
        <f>Raw_Data!K3591</f>
        <v>44</v>
      </c>
      <c r="P3591" t="str">
        <f>IF(Raw_Data!K3591&lt;=30,"Within Time","Delayed")</f>
        <v>Delayed</v>
      </c>
    </row>
    <row r="3592" spans="1:16" x14ac:dyDescent="0.35">
      <c r="A3592" t="str">
        <f>Raw_Data!A3592</f>
        <v>495-55-8221</v>
      </c>
      <c r="B3592" s="2">
        <f>Raw_Data!B3592</f>
        <v>45242.129861111112</v>
      </c>
      <c r="C3592">
        <f>HOUR(Raw_Data!B3592)</f>
        <v>3</v>
      </c>
      <c r="D3592" t="str">
        <f>TEXT(Raw_Data!B3592,"mmm")</f>
        <v>Nov</v>
      </c>
      <c r="E3592">
        <f>YEAR(Raw_Data!B3592)</f>
        <v>2023</v>
      </c>
      <c r="F3592" t="str">
        <f>TEXT(Raw_Data!B3592,"mmm-yy")</f>
        <v>Nov-23</v>
      </c>
      <c r="G3592" t="str">
        <f>PROPER(Raw_Data!C3592&amp;". "&amp;Raw_Data!D3592)</f>
        <v>M. Glasspool</v>
      </c>
      <c r="H3592" t="str">
        <f>IF(OR(Raw_Data!E3592="M",Raw_Data!E3592="Male"),"Male",IF(OR(Raw_Data!E3592="F",Raw_Data!E3592="Female"),"Female","Not Confirmed"))</f>
        <v>Male</v>
      </c>
      <c r="I3592">
        <f>Raw_Data!F3592</f>
        <v>17</v>
      </c>
      <c r="J3592" t="str">
        <f>FLOOR(Raw_Data!F3592,10)&amp;"-"&amp;FLOOR(Raw_Data!F3592,10)+9</f>
        <v>10-19</v>
      </c>
      <c r="K3592" t="str">
        <f>Raw_Data!G3592</f>
        <v>Declined to Identify</v>
      </c>
      <c r="L3592" t="str">
        <f>Raw_Data!H3592</f>
        <v>None</v>
      </c>
      <c r="M3592" t="str">
        <f>IF(Raw_Data!I3592=TRUE,"Admitted","Not Admitted")</f>
        <v>Admitted</v>
      </c>
      <c r="N3592" t="str">
        <f>IF(Raw_Data!J3592="","Not Rated",Raw_Data!J3592)</f>
        <v>Not Rated</v>
      </c>
      <c r="O3592">
        <f>Raw_Data!K3592</f>
        <v>38</v>
      </c>
      <c r="P3592" t="str">
        <f>IF(Raw_Data!K3592&lt;=30,"Within Time","Delayed")</f>
        <v>Delayed</v>
      </c>
    </row>
    <row r="3593" spans="1:16" x14ac:dyDescent="0.35">
      <c r="A3593" t="str">
        <f>Raw_Data!A3593</f>
        <v>564-88-1901</v>
      </c>
      <c r="B3593" s="2">
        <f>Raw_Data!B3593</f>
        <v>45242.218055555553</v>
      </c>
      <c r="C3593">
        <f>HOUR(Raw_Data!B3593)</f>
        <v>5</v>
      </c>
      <c r="D3593" t="str">
        <f>TEXT(Raw_Data!B3593,"mmm")</f>
        <v>Nov</v>
      </c>
      <c r="E3593">
        <f>YEAR(Raw_Data!B3593)</f>
        <v>2023</v>
      </c>
      <c r="F3593" t="str">
        <f>TEXT(Raw_Data!B3593,"mmm-yy")</f>
        <v>Nov-23</v>
      </c>
      <c r="G3593" t="str">
        <f>PROPER(Raw_Data!C3593&amp;". "&amp;Raw_Data!D3593)</f>
        <v>V. Hathaway</v>
      </c>
      <c r="H3593" t="str">
        <f>IF(OR(Raw_Data!E3593="M",Raw_Data!E3593="Male"),"Male",IF(OR(Raw_Data!E3593="F",Raw_Data!E3593="Female"),"Female","Not Confirmed"))</f>
        <v>Male</v>
      </c>
      <c r="I3593">
        <f>Raw_Data!F3593</f>
        <v>18</v>
      </c>
      <c r="J3593" t="str">
        <f>FLOOR(Raw_Data!F3593,10)&amp;"-"&amp;FLOOR(Raw_Data!F3593,10)+9</f>
        <v>10-19</v>
      </c>
      <c r="K3593" t="str">
        <f>Raw_Data!G3593</f>
        <v>Declined to Identify</v>
      </c>
      <c r="L3593" t="str">
        <f>Raw_Data!H3593</f>
        <v>None</v>
      </c>
      <c r="M3593" t="str">
        <f>IF(Raw_Data!I3593=TRUE,"Admitted","Not Admitted")</f>
        <v>Not Admitted</v>
      </c>
      <c r="N3593" t="str">
        <f>IF(Raw_Data!J3593="","Not Rated",Raw_Data!J3593)</f>
        <v>Not Rated</v>
      </c>
      <c r="O3593">
        <f>Raw_Data!K3593</f>
        <v>60</v>
      </c>
      <c r="P3593" t="str">
        <f>IF(Raw_Data!K3593&lt;=30,"Within Time","Delayed")</f>
        <v>Delayed</v>
      </c>
    </row>
    <row r="3594" spans="1:16" x14ac:dyDescent="0.35">
      <c r="A3594" t="str">
        <f>Raw_Data!A3594</f>
        <v>401-12-9199</v>
      </c>
      <c r="B3594" s="2">
        <f>Raw_Data!B3594</f>
        <v>45242.438888888893</v>
      </c>
      <c r="C3594">
        <f>HOUR(Raw_Data!B3594)</f>
        <v>10</v>
      </c>
      <c r="D3594" t="str">
        <f>TEXT(Raw_Data!B3594,"mmm")</f>
        <v>Nov</v>
      </c>
      <c r="E3594">
        <f>YEAR(Raw_Data!B3594)</f>
        <v>2023</v>
      </c>
      <c r="F3594" t="str">
        <f>TEXT(Raw_Data!B3594,"mmm-yy")</f>
        <v>Nov-23</v>
      </c>
      <c r="G3594" t="str">
        <f>PROPER(Raw_Data!C3594&amp;". "&amp;Raw_Data!D3594)</f>
        <v>S. Jephson</v>
      </c>
      <c r="H3594" t="str">
        <f>IF(OR(Raw_Data!E3594="M",Raw_Data!E3594="Male"),"Male",IF(OR(Raw_Data!E3594="F",Raw_Data!E3594="Female"),"Female","Not Confirmed"))</f>
        <v>Female</v>
      </c>
      <c r="I3594">
        <f>Raw_Data!F3594</f>
        <v>25</v>
      </c>
      <c r="J3594" t="str">
        <f>FLOOR(Raw_Data!F3594,10)&amp;"-"&amp;FLOOR(Raw_Data!F3594,10)+9</f>
        <v>20-29</v>
      </c>
      <c r="K3594" t="str">
        <f>Raw_Data!G3594</f>
        <v>White</v>
      </c>
      <c r="L3594" t="str">
        <f>Raw_Data!H3594</f>
        <v>Orthopedics</v>
      </c>
      <c r="M3594" t="str">
        <f>IF(Raw_Data!I3594=TRUE,"Admitted","Not Admitted")</f>
        <v>Not Admitted</v>
      </c>
      <c r="N3594">
        <f>IF(Raw_Data!J3594="","Not Rated",Raw_Data!J3594)</f>
        <v>2</v>
      </c>
      <c r="O3594">
        <f>Raw_Data!K3594</f>
        <v>59</v>
      </c>
      <c r="P3594" t="str">
        <f>IF(Raw_Data!K3594&lt;=30,"Within Time","Delayed")</f>
        <v>Delayed</v>
      </c>
    </row>
    <row r="3595" spans="1:16" x14ac:dyDescent="0.35">
      <c r="A3595" t="str">
        <f>Raw_Data!A3595</f>
        <v>205-63-3286</v>
      </c>
      <c r="B3595" s="2">
        <f>Raw_Data!B3595</f>
        <v>45242.440972222219</v>
      </c>
      <c r="C3595">
        <f>HOUR(Raw_Data!B3595)</f>
        <v>10</v>
      </c>
      <c r="D3595" t="str">
        <f>TEXT(Raw_Data!B3595,"mmm")</f>
        <v>Nov</v>
      </c>
      <c r="E3595">
        <f>YEAR(Raw_Data!B3595)</f>
        <v>2023</v>
      </c>
      <c r="F3595" t="str">
        <f>TEXT(Raw_Data!B3595,"mmm-yy")</f>
        <v>Nov-23</v>
      </c>
      <c r="G3595" t="str">
        <f>PROPER(Raw_Data!C3595&amp;". "&amp;Raw_Data!D3595)</f>
        <v>R. Postlethwaite</v>
      </c>
      <c r="H3595" t="str">
        <f>IF(OR(Raw_Data!E3595="M",Raw_Data!E3595="Male"),"Male",IF(OR(Raw_Data!E3595="F",Raw_Data!E3595="Female"),"Female","Not Confirmed"))</f>
        <v>Male</v>
      </c>
      <c r="I3595">
        <f>Raw_Data!F3595</f>
        <v>2</v>
      </c>
      <c r="J3595" t="str">
        <f>FLOOR(Raw_Data!F3595,10)&amp;"-"&amp;FLOOR(Raw_Data!F3595,10)+9</f>
        <v>0-9</v>
      </c>
      <c r="K3595" t="str">
        <f>Raw_Data!G3595</f>
        <v>African American</v>
      </c>
      <c r="L3595" t="str">
        <f>Raw_Data!H3595</f>
        <v>Orthopedics</v>
      </c>
      <c r="M3595" t="str">
        <f>IF(Raw_Data!I3595=TRUE,"Admitted","Not Admitted")</f>
        <v>Admitted</v>
      </c>
      <c r="N3595" t="str">
        <f>IF(Raw_Data!J3595="","Not Rated",Raw_Data!J3595)</f>
        <v>Not Rated</v>
      </c>
      <c r="O3595">
        <f>Raw_Data!K3595</f>
        <v>35</v>
      </c>
      <c r="P3595" t="str">
        <f>IF(Raw_Data!K3595&lt;=30,"Within Time","Delayed")</f>
        <v>Delayed</v>
      </c>
    </row>
    <row r="3596" spans="1:16" x14ac:dyDescent="0.35">
      <c r="A3596" t="str">
        <f>Raw_Data!A3596</f>
        <v>935-94-9813</v>
      </c>
      <c r="B3596" s="2">
        <f>Raw_Data!B3596</f>
        <v>45242.484722222223</v>
      </c>
      <c r="C3596">
        <f>HOUR(Raw_Data!B3596)</f>
        <v>11</v>
      </c>
      <c r="D3596" t="str">
        <f>TEXT(Raw_Data!B3596,"mmm")</f>
        <v>Nov</v>
      </c>
      <c r="E3596">
        <f>YEAR(Raw_Data!B3596)</f>
        <v>2023</v>
      </c>
      <c r="F3596" t="str">
        <f>TEXT(Raw_Data!B3596,"mmm-yy")</f>
        <v>Nov-23</v>
      </c>
      <c r="G3596" t="str">
        <f>PROPER(Raw_Data!C3596&amp;". "&amp;Raw_Data!D3596)</f>
        <v>G. Hathaway</v>
      </c>
      <c r="H3596" t="str">
        <f>IF(OR(Raw_Data!E3596="M",Raw_Data!E3596="Male"),"Male",IF(OR(Raw_Data!E3596="F",Raw_Data!E3596="Female"),"Female","Not Confirmed"))</f>
        <v>Female</v>
      </c>
      <c r="I3596">
        <f>Raw_Data!F3596</f>
        <v>10</v>
      </c>
      <c r="J3596" t="str">
        <f>FLOOR(Raw_Data!F3596,10)&amp;"-"&amp;FLOOR(Raw_Data!F3596,10)+9</f>
        <v>10-19</v>
      </c>
      <c r="K3596" t="str">
        <f>Raw_Data!G3596</f>
        <v>Unknown</v>
      </c>
      <c r="L3596" t="str">
        <f>Raw_Data!H3596</f>
        <v>None</v>
      </c>
      <c r="M3596" t="str">
        <f>IF(Raw_Data!I3596=TRUE,"Admitted","Not Admitted")</f>
        <v>Admitted</v>
      </c>
      <c r="N3596">
        <f>IF(Raw_Data!J3596="","Not Rated",Raw_Data!J3596)</f>
        <v>7</v>
      </c>
      <c r="O3596">
        <f>Raw_Data!K3596</f>
        <v>44</v>
      </c>
      <c r="P3596" t="str">
        <f>IF(Raw_Data!K3596&lt;=30,"Within Time","Delayed")</f>
        <v>Delayed</v>
      </c>
    </row>
    <row r="3597" spans="1:16" x14ac:dyDescent="0.35">
      <c r="A3597" t="str">
        <f>Raw_Data!A3597</f>
        <v>633-24-1058</v>
      </c>
      <c r="B3597" s="2">
        <f>Raw_Data!B3597</f>
        <v>45242.532638888893</v>
      </c>
      <c r="C3597">
        <f>HOUR(Raw_Data!B3597)</f>
        <v>12</v>
      </c>
      <c r="D3597" t="str">
        <f>TEXT(Raw_Data!B3597,"mmm")</f>
        <v>Nov</v>
      </c>
      <c r="E3597">
        <f>YEAR(Raw_Data!B3597)</f>
        <v>2023</v>
      </c>
      <c r="F3597" t="str">
        <f>TEXT(Raw_Data!B3597,"mmm-yy")</f>
        <v>Nov-23</v>
      </c>
      <c r="G3597" t="str">
        <f>PROPER(Raw_Data!C3597&amp;". "&amp;Raw_Data!D3597)</f>
        <v>R. Buff</v>
      </c>
      <c r="H3597" t="str">
        <f>IF(OR(Raw_Data!E3597="M",Raw_Data!E3597="Male"),"Male",IF(OR(Raw_Data!E3597="F",Raw_Data!E3597="Female"),"Female","Not Confirmed"))</f>
        <v>Male</v>
      </c>
      <c r="I3597">
        <f>Raw_Data!F3597</f>
        <v>30</v>
      </c>
      <c r="J3597" t="str">
        <f>FLOOR(Raw_Data!F3597,10)&amp;"-"&amp;FLOOR(Raw_Data!F3597,10)+9</f>
        <v>30-39</v>
      </c>
      <c r="K3597" t="str">
        <f>Raw_Data!G3597</f>
        <v>African American</v>
      </c>
      <c r="L3597" t="str">
        <f>Raw_Data!H3597</f>
        <v>Cardiology</v>
      </c>
      <c r="M3597" t="str">
        <f>IF(Raw_Data!I3597=TRUE,"Admitted","Not Admitted")</f>
        <v>Admitted</v>
      </c>
      <c r="N3597" t="str">
        <f>IF(Raw_Data!J3597="","Not Rated",Raw_Data!J3597)</f>
        <v>Not Rated</v>
      </c>
      <c r="O3597">
        <f>Raw_Data!K3597</f>
        <v>48</v>
      </c>
      <c r="P3597" t="str">
        <f>IF(Raw_Data!K3597&lt;=30,"Within Time","Delayed")</f>
        <v>Delayed</v>
      </c>
    </row>
    <row r="3598" spans="1:16" x14ac:dyDescent="0.35">
      <c r="A3598" t="str">
        <f>Raw_Data!A3598</f>
        <v>791-69-3902</v>
      </c>
      <c r="B3598" s="2">
        <f>Raw_Data!B3598</f>
        <v>45242.561111111107</v>
      </c>
      <c r="C3598">
        <f>HOUR(Raw_Data!B3598)</f>
        <v>13</v>
      </c>
      <c r="D3598" t="str">
        <f>TEXT(Raw_Data!B3598,"mmm")</f>
        <v>Nov</v>
      </c>
      <c r="E3598">
        <f>YEAR(Raw_Data!B3598)</f>
        <v>2023</v>
      </c>
      <c r="F3598" t="str">
        <f>TEXT(Raw_Data!B3598,"mmm-yy")</f>
        <v>Nov-23</v>
      </c>
      <c r="G3598" t="str">
        <f>PROPER(Raw_Data!C3598&amp;". "&amp;Raw_Data!D3598)</f>
        <v>H. Bracegirdle</v>
      </c>
      <c r="H3598" t="str">
        <f>IF(OR(Raw_Data!E3598="M",Raw_Data!E3598="Male"),"Male",IF(OR(Raw_Data!E3598="F",Raw_Data!E3598="Female"),"Female","Not Confirmed"))</f>
        <v>Female</v>
      </c>
      <c r="I3598">
        <f>Raw_Data!F3598</f>
        <v>40</v>
      </c>
      <c r="J3598" t="str">
        <f>FLOOR(Raw_Data!F3598,10)&amp;"-"&amp;FLOOR(Raw_Data!F3598,10)+9</f>
        <v>40-49</v>
      </c>
      <c r="K3598" t="str">
        <f>Raw_Data!G3598</f>
        <v>African American</v>
      </c>
      <c r="L3598" t="str">
        <f>Raw_Data!H3598</f>
        <v>None</v>
      </c>
      <c r="M3598" t="str">
        <f>IF(Raw_Data!I3598=TRUE,"Admitted","Not Admitted")</f>
        <v>Not Admitted</v>
      </c>
      <c r="N3598" t="str">
        <f>IF(Raw_Data!J3598="","Not Rated",Raw_Data!J3598)</f>
        <v>Not Rated</v>
      </c>
      <c r="O3598">
        <f>Raw_Data!K3598</f>
        <v>15</v>
      </c>
      <c r="P3598" t="str">
        <f>IF(Raw_Data!K3598&lt;=30,"Within Time","Delayed")</f>
        <v>Within Time</v>
      </c>
    </row>
    <row r="3599" spans="1:16" x14ac:dyDescent="0.35">
      <c r="A3599" t="str">
        <f>Raw_Data!A3599</f>
        <v>769-16-4352</v>
      </c>
      <c r="B3599" s="2">
        <f>Raw_Data!B3599</f>
        <v>45242.634722222218</v>
      </c>
      <c r="C3599">
        <f>HOUR(Raw_Data!B3599)</f>
        <v>15</v>
      </c>
      <c r="D3599" t="str">
        <f>TEXT(Raw_Data!B3599,"mmm")</f>
        <v>Nov</v>
      </c>
      <c r="E3599">
        <f>YEAR(Raw_Data!B3599)</f>
        <v>2023</v>
      </c>
      <c r="F3599" t="str">
        <f>TEXT(Raw_Data!B3599,"mmm-yy")</f>
        <v>Nov-23</v>
      </c>
      <c r="G3599" t="str">
        <f>PROPER(Raw_Data!C3599&amp;". "&amp;Raw_Data!D3599)</f>
        <v>E. Garfield</v>
      </c>
      <c r="H3599" t="str">
        <f>IF(OR(Raw_Data!E3599="M",Raw_Data!E3599="Male"),"Male",IF(OR(Raw_Data!E3599="F",Raw_Data!E3599="Female"),"Female","Not Confirmed"))</f>
        <v>Female</v>
      </c>
      <c r="I3599">
        <f>Raw_Data!F3599</f>
        <v>74</v>
      </c>
      <c r="J3599" t="str">
        <f>FLOOR(Raw_Data!F3599,10)&amp;"-"&amp;FLOOR(Raw_Data!F3599,10)+9</f>
        <v>70-79</v>
      </c>
      <c r="K3599" t="str">
        <f>Raw_Data!G3599</f>
        <v>African American</v>
      </c>
      <c r="L3599" t="str">
        <f>Raw_Data!H3599</f>
        <v>Gastroenterology</v>
      </c>
      <c r="M3599" t="str">
        <f>IF(Raw_Data!I3599=TRUE,"Admitted","Not Admitted")</f>
        <v>Not Admitted</v>
      </c>
      <c r="N3599" t="str">
        <f>IF(Raw_Data!J3599="","Not Rated",Raw_Data!J3599)</f>
        <v>Not Rated</v>
      </c>
      <c r="O3599">
        <f>Raw_Data!K3599</f>
        <v>28</v>
      </c>
      <c r="P3599" t="str">
        <f>IF(Raw_Data!K3599&lt;=30,"Within Time","Delayed")</f>
        <v>Within Time</v>
      </c>
    </row>
    <row r="3600" spans="1:16" x14ac:dyDescent="0.35">
      <c r="A3600" t="str">
        <f>Raw_Data!A3600</f>
        <v>520-65-4233</v>
      </c>
      <c r="B3600" s="2">
        <f>Raw_Data!B3600</f>
        <v>45242.661111111112</v>
      </c>
      <c r="C3600">
        <f>HOUR(Raw_Data!B3600)</f>
        <v>15</v>
      </c>
      <c r="D3600" t="str">
        <f>TEXT(Raw_Data!B3600,"mmm")</f>
        <v>Nov</v>
      </c>
      <c r="E3600">
        <f>YEAR(Raw_Data!B3600)</f>
        <v>2023</v>
      </c>
      <c r="F3600" t="str">
        <f>TEXT(Raw_Data!B3600,"mmm-yy")</f>
        <v>Nov-23</v>
      </c>
      <c r="G3600" t="str">
        <f>PROPER(Raw_Data!C3600&amp;". "&amp;Raw_Data!D3600)</f>
        <v>T. Aldridge</v>
      </c>
      <c r="H3600" t="str">
        <f>IF(OR(Raw_Data!E3600="M",Raw_Data!E3600="Male"),"Male",IF(OR(Raw_Data!E3600="F",Raw_Data!E3600="Female"),"Female","Not Confirmed"))</f>
        <v>Male</v>
      </c>
      <c r="I3600">
        <f>Raw_Data!F3600</f>
        <v>7</v>
      </c>
      <c r="J3600" t="str">
        <f>FLOOR(Raw_Data!F3600,10)&amp;"-"&amp;FLOOR(Raw_Data!F3600,10)+9</f>
        <v>0-9</v>
      </c>
      <c r="K3600" t="str">
        <f>Raw_Data!G3600</f>
        <v>African American</v>
      </c>
      <c r="L3600" t="str">
        <f>Raw_Data!H3600</f>
        <v>None</v>
      </c>
      <c r="M3600" t="str">
        <f>IF(Raw_Data!I3600=TRUE,"Admitted","Not Admitted")</f>
        <v>Admitted</v>
      </c>
      <c r="N3600">
        <f>IF(Raw_Data!J3600="","Not Rated",Raw_Data!J3600)</f>
        <v>9</v>
      </c>
      <c r="O3600">
        <f>Raw_Data!K3600</f>
        <v>12</v>
      </c>
      <c r="P3600" t="str">
        <f>IF(Raw_Data!K3600&lt;=30,"Within Time","Delayed")</f>
        <v>Within Time</v>
      </c>
    </row>
    <row r="3601" spans="1:16" x14ac:dyDescent="0.35">
      <c r="A3601" t="str">
        <f>Raw_Data!A3601</f>
        <v>198-86-5902</v>
      </c>
      <c r="B3601" s="2">
        <f>Raw_Data!B3601</f>
        <v>45242.836805555547</v>
      </c>
      <c r="C3601">
        <f>HOUR(Raw_Data!B3601)</f>
        <v>20</v>
      </c>
      <c r="D3601" t="str">
        <f>TEXT(Raw_Data!B3601,"mmm")</f>
        <v>Nov</v>
      </c>
      <c r="E3601">
        <f>YEAR(Raw_Data!B3601)</f>
        <v>2023</v>
      </c>
      <c r="F3601" t="str">
        <f>TEXT(Raw_Data!B3601,"mmm-yy")</f>
        <v>Nov-23</v>
      </c>
      <c r="G3601" t="str">
        <f>PROPER(Raw_Data!C3601&amp;". "&amp;Raw_Data!D3601)</f>
        <v>J. Gwillim</v>
      </c>
      <c r="H3601" t="str">
        <f>IF(OR(Raw_Data!E3601="M",Raw_Data!E3601="Male"),"Male",IF(OR(Raw_Data!E3601="F",Raw_Data!E3601="Female"),"Female","Not Confirmed"))</f>
        <v>Female</v>
      </c>
      <c r="I3601">
        <f>Raw_Data!F3601</f>
        <v>19</v>
      </c>
      <c r="J3601" t="str">
        <f>FLOOR(Raw_Data!F3601,10)&amp;"-"&amp;FLOOR(Raw_Data!F3601,10)+9</f>
        <v>10-19</v>
      </c>
      <c r="K3601" t="str">
        <f>Raw_Data!G3601</f>
        <v>White</v>
      </c>
      <c r="L3601" t="str">
        <f>Raw_Data!H3601</f>
        <v>None</v>
      </c>
      <c r="M3601" t="str">
        <f>IF(Raw_Data!I3601=TRUE,"Admitted","Not Admitted")</f>
        <v>Not Admitted</v>
      </c>
      <c r="N3601">
        <f>IF(Raw_Data!J3601="","Not Rated",Raw_Data!J3601)</f>
        <v>9</v>
      </c>
      <c r="O3601">
        <f>Raw_Data!K3601</f>
        <v>47</v>
      </c>
      <c r="P3601" t="str">
        <f>IF(Raw_Data!K3601&lt;=30,"Within Time","Delayed")</f>
        <v>Delayed</v>
      </c>
    </row>
    <row r="3602" spans="1:16" x14ac:dyDescent="0.35">
      <c r="A3602" t="str">
        <f>Raw_Data!A3602</f>
        <v>851-87-4890</v>
      </c>
      <c r="B3602" s="2">
        <f>Raw_Data!B3602</f>
        <v>45242.879861111112</v>
      </c>
      <c r="C3602">
        <f>HOUR(Raw_Data!B3602)</f>
        <v>21</v>
      </c>
      <c r="D3602" t="str">
        <f>TEXT(Raw_Data!B3602,"mmm")</f>
        <v>Nov</v>
      </c>
      <c r="E3602">
        <f>YEAR(Raw_Data!B3602)</f>
        <v>2023</v>
      </c>
      <c r="F3602" t="str">
        <f>TEXT(Raw_Data!B3602,"mmm-yy")</f>
        <v>Nov-23</v>
      </c>
      <c r="G3602" t="str">
        <f>PROPER(Raw_Data!C3602&amp;". "&amp;Raw_Data!D3602)</f>
        <v>E. Ainsworth</v>
      </c>
      <c r="H3602" t="str">
        <f>IF(OR(Raw_Data!E3602="M",Raw_Data!E3602="Male"),"Male",IF(OR(Raw_Data!E3602="F",Raw_Data!E3602="Female"),"Female","Not Confirmed"))</f>
        <v>Male</v>
      </c>
      <c r="I3602">
        <f>Raw_Data!F3602</f>
        <v>78</v>
      </c>
      <c r="J3602" t="str">
        <f>FLOOR(Raw_Data!F3602,10)&amp;"-"&amp;FLOOR(Raw_Data!F3602,10)+9</f>
        <v>70-79</v>
      </c>
      <c r="K3602" t="str">
        <f>Raw_Data!G3602</f>
        <v>African American</v>
      </c>
      <c r="L3602" t="str">
        <f>Raw_Data!H3602</f>
        <v>None</v>
      </c>
      <c r="M3602" t="str">
        <f>IF(Raw_Data!I3602=TRUE,"Admitted","Not Admitted")</f>
        <v>Admitted</v>
      </c>
      <c r="N3602">
        <f>IF(Raw_Data!J3602="","Not Rated",Raw_Data!J3602)</f>
        <v>8</v>
      </c>
      <c r="O3602">
        <f>Raw_Data!K3602</f>
        <v>60</v>
      </c>
      <c r="P3602" t="str">
        <f>IF(Raw_Data!K3602&lt;=30,"Within Time","Delayed")</f>
        <v>Delayed</v>
      </c>
    </row>
    <row r="3603" spans="1:16" x14ac:dyDescent="0.35">
      <c r="A3603" t="str">
        <f>Raw_Data!A3603</f>
        <v>285-39-7932</v>
      </c>
      <c r="B3603" s="2">
        <f>Raw_Data!B3603</f>
        <v>45242.899305555547</v>
      </c>
      <c r="C3603">
        <f>HOUR(Raw_Data!B3603)</f>
        <v>21</v>
      </c>
      <c r="D3603" t="str">
        <f>TEXT(Raw_Data!B3603,"mmm")</f>
        <v>Nov</v>
      </c>
      <c r="E3603">
        <f>YEAR(Raw_Data!B3603)</f>
        <v>2023</v>
      </c>
      <c r="F3603" t="str">
        <f>TEXT(Raw_Data!B3603,"mmm-yy")</f>
        <v>Nov-23</v>
      </c>
      <c r="G3603" t="str">
        <f>PROPER(Raw_Data!C3603&amp;". "&amp;Raw_Data!D3603)</f>
        <v>D. Hathaway</v>
      </c>
      <c r="H3603" t="str">
        <f>IF(OR(Raw_Data!E3603="M",Raw_Data!E3603="Male"),"Male",IF(OR(Raw_Data!E3603="F",Raw_Data!E3603="Female"),"Female","Not Confirmed"))</f>
        <v>Male</v>
      </c>
      <c r="I3603">
        <f>Raw_Data!F3603</f>
        <v>61</v>
      </c>
      <c r="J3603" t="str">
        <f>FLOOR(Raw_Data!F3603,10)&amp;"-"&amp;FLOOR(Raw_Data!F3603,10)+9</f>
        <v>60-69</v>
      </c>
      <c r="K3603" t="str">
        <f>Raw_Data!G3603</f>
        <v>Unknown</v>
      </c>
      <c r="L3603" t="str">
        <f>Raw_Data!H3603</f>
        <v>None</v>
      </c>
      <c r="M3603" t="str">
        <f>IF(Raw_Data!I3603=TRUE,"Admitted","Not Admitted")</f>
        <v>Not Admitted</v>
      </c>
      <c r="N3603" t="str">
        <f>IF(Raw_Data!J3603="","Not Rated",Raw_Data!J3603)</f>
        <v>Not Rated</v>
      </c>
      <c r="O3603">
        <f>Raw_Data!K3603</f>
        <v>55</v>
      </c>
      <c r="P3603" t="str">
        <f>IF(Raw_Data!K3603&lt;=30,"Within Time","Delayed")</f>
        <v>Delayed</v>
      </c>
    </row>
    <row r="3604" spans="1:16" x14ac:dyDescent="0.35">
      <c r="A3604" t="str">
        <f>Raw_Data!A3604</f>
        <v>820-32-4929</v>
      </c>
      <c r="B3604" s="2">
        <f>Raw_Data!B3604</f>
        <v>45242.929166666669</v>
      </c>
      <c r="C3604">
        <f>HOUR(Raw_Data!B3604)</f>
        <v>22</v>
      </c>
      <c r="D3604" t="str">
        <f>TEXT(Raw_Data!B3604,"mmm")</f>
        <v>Nov</v>
      </c>
      <c r="E3604">
        <f>YEAR(Raw_Data!B3604)</f>
        <v>2023</v>
      </c>
      <c r="F3604" t="str">
        <f>TEXT(Raw_Data!B3604,"mmm-yy")</f>
        <v>Nov-23</v>
      </c>
      <c r="G3604" t="str">
        <f>PROPER(Raw_Data!C3604&amp;". "&amp;Raw_Data!D3604)</f>
        <v>C. Titcombe</v>
      </c>
      <c r="H3604" t="str">
        <f>IF(OR(Raw_Data!E3604="M",Raw_Data!E3604="Male"),"Male",IF(OR(Raw_Data!E3604="F",Raw_Data!E3604="Female"),"Female","Not Confirmed"))</f>
        <v>Female</v>
      </c>
      <c r="I3604">
        <f>Raw_Data!F3604</f>
        <v>20</v>
      </c>
      <c r="J3604" t="str">
        <f>FLOOR(Raw_Data!F3604,10)&amp;"-"&amp;FLOOR(Raw_Data!F3604,10)+9</f>
        <v>20-29</v>
      </c>
      <c r="K3604" t="str">
        <f>Raw_Data!G3604</f>
        <v>Unknown</v>
      </c>
      <c r="L3604" t="str">
        <f>Raw_Data!H3604</f>
        <v>None</v>
      </c>
      <c r="M3604" t="str">
        <f>IF(Raw_Data!I3604=TRUE,"Admitted","Not Admitted")</f>
        <v>Admitted</v>
      </c>
      <c r="N3604" t="str">
        <f>IF(Raw_Data!J3604="","Not Rated",Raw_Data!J3604)</f>
        <v>Not Rated</v>
      </c>
      <c r="O3604">
        <f>Raw_Data!K3604</f>
        <v>53</v>
      </c>
      <c r="P3604" t="str">
        <f>IF(Raw_Data!K3604&lt;=30,"Within Time","Delayed")</f>
        <v>Delayed</v>
      </c>
    </row>
    <row r="3605" spans="1:16" x14ac:dyDescent="0.35">
      <c r="A3605" t="str">
        <f>Raw_Data!A3605</f>
        <v>448-71-9579</v>
      </c>
      <c r="B3605" s="2">
        <f>Raw_Data!B3605</f>
        <v>45242.995833333327</v>
      </c>
      <c r="C3605">
        <f>HOUR(Raw_Data!B3605)</f>
        <v>23</v>
      </c>
      <c r="D3605" t="str">
        <f>TEXT(Raw_Data!B3605,"mmm")</f>
        <v>Nov</v>
      </c>
      <c r="E3605">
        <f>YEAR(Raw_Data!B3605)</f>
        <v>2023</v>
      </c>
      <c r="F3605" t="str">
        <f>TEXT(Raw_Data!B3605,"mmm-yy")</f>
        <v>Nov-23</v>
      </c>
      <c r="G3605" t="str">
        <f>PROPER(Raw_Data!C3605&amp;". "&amp;Raw_Data!D3605)</f>
        <v>Y. Cholmondeley</v>
      </c>
      <c r="H3605" t="str">
        <f>IF(OR(Raw_Data!E3605="M",Raw_Data!E3605="Male"),"Male",IF(OR(Raw_Data!E3605="F",Raw_Data!E3605="Female"),"Female","Not Confirmed"))</f>
        <v>Male</v>
      </c>
      <c r="I3605">
        <f>Raw_Data!F3605</f>
        <v>13</v>
      </c>
      <c r="J3605" t="str">
        <f>FLOOR(Raw_Data!F3605,10)&amp;"-"&amp;FLOOR(Raw_Data!F3605,10)+9</f>
        <v>10-19</v>
      </c>
      <c r="K3605" t="str">
        <f>Raw_Data!G3605</f>
        <v>Native American/Alaska Native</v>
      </c>
      <c r="L3605" t="str">
        <f>Raw_Data!H3605</f>
        <v>Gastroenterology</v>
      </c>
      <c r="M3605" t="str">
        <f>IF(Raw_Data!I3605=TRUE,"Admitted","Not Admitted")</f>
        <v>Not Admitted</v>
      </c>
      <c r="N3605">
        <f>IF(Raw_Data!J3605="","Not Rated",Raw_Data!J3605)</f>
        <v>0</v>
      </c>
      <c r="O3605">
        <f>Raw_Data!K3605</f>
        <v>39</v>
      </c>
      <c r="P3605" t="str">
        <f>IF(Raw_Data!K3605&lt;=30,"Within Time","Delayed")</f>
        <v>Delayed</v>
      </c>
    </row>
    <row r="3606" spans="1:16" x14ac:dyDescent="0.35">
      <c r="A3606" t="str">
        <f>Raw_Data!A3606</f>
        <v>928-60-2069</v>
      </c>
      <c r="B3606" s="2">
        <f>Raw_Data!B3606</f>
        <v>45243.020138888889</v>
      </c>
      <c r="C3606">
        <f>HOUR(Raw_Data!B3606)</f>
        <v>0</v>
      </c>
      <c r="D3606" t="str">
        <f>TEXT(Raw_Data!B3606,"mmm")</f>
        <v>Nov</v>
      </c>
      <c r="E3606">
        <f>YEAR(Raw_Data!B3606)</f>
        <v>2023</v>
      </c>
      <c r="F3606" t="str">
        <f>TEXT(Raw_Data!B3606,"mmm-yy")</f>
        <v>Nov-23</v>
      </c>
      <c r="G3606" t="str">
        <f>PROPER(Raw_Data!C3606&amp;". "&amp;Raw_Data!D3606)</f>
        <v>H. Lockwood</v>
      </c>
      <c r="H3606" t="str">
        <f>IF(OR(Raw_Data!E3606="M",Raw_Data!E3606="Male"),"Male",IF(OR(Raw_Data!E3606="F",Raw_Data!E3606="Female"),"Female","Not Confirmed"))</f>
        <v>Female</v>
      </c>
      <c r="I3606">
        <f>Raw_Data!F3606</f>
        <v>18</v>
      </c>
      <c r="J3606" t="str">
        <f>FLOOR(Raw_Data!F3606,10)&amp;"-"&amp;FLOOR(Raw_Data!F3606,10)+9</f>
        <v>10-19</v>
      </c>
      <c r="K3606" t="str">
        <f>Raw_Data!G3606</f>
        <v>Asian</v>
      </c>
      <c r="L3606" t="str">
        <f>Raw_Data!H3606</f>
        <v>None</v>
      </c>
      <c r="M3606" t="str">
        <f>IF(Raw_Data!I3606=TRUE,"Admitted","Not Admitted")</f>
        <v>Not Admitted</v>
      </c>
      <c r="N3606" t="str">
        <f>IF(Raw_Data!J3606="","Not Rated",Raw_Data!J3606)</f>
        <v>Not Rated</v>
      </c>
      <c r="O3606">
        <f>Raw_Data!K3606</f>
        <v>37</v>
      </c>
      <c r="P3606" t="str">
        <f>IF(Raw_Data!K3606&lt;=30,"Within Time","Delayed")</f>
        <v>Delayed</v>
      </c>
    </row>
    <row r="3607" spans="1:16" x14ac:dyDescent="0.35">
      <c r="A3607" t="str">
        <f>Raw_Data!A3607</f>
        <v>655-74-5642</v>
      </c>
      <c r="B3607" s="2">
        <f>Raw_Data!B3607</f>
        <v>45243.097222222219</v>
      </c>
      <c r="C3607">
        <f>HOUR(Raw_Data!B3607)</f>
        <v>2</v>
      </c>
      <c r="D3607" t="str">
        <f>TEXT(Raw_Data!B3607,"mmm")</f>
        <v>Nov</v>
      </c>
      <c r="E3607">
        <f>YEAR(Raw_Data!B3607)</f>
        <v>2023</v>
      </c>
      <c r="F3607" t="str">
        <f>TEXT(Raw_Data!B3607,"mmm-yy")</f>
        <v>Nov-23</v>
      </c>
      <c r="G3607" t="str">
        <f>PROPER(Raw_Data!C3607&amp;". "&amp;Raw_Data!D3607)</f>
        <v>B. Stanlack</v>
      </c>
      <c r="H3607" t="str">
        <f>IF(OR(Raw_Data!E3607="M",Raw_Data!E3607="Male"),"Male",IF(OR(Raw_Data!E3607="F",Raw_Data!E3607="Female"),"Female","Not Confirmed"))</f>
        <v>Female</v>
      </c>
      <c r="I3607">
        <f>Raw_Data!F3607</f>
        <v>58</v>
      </c>
      <c r="J3607" t="str">
        <f>FLOOR(Raw_Data!F3607,10)&amp;"-"&amp;FLOOR(Raw_Data!F3607,10)+9</f>
        <v>50-59</v>
      </c>
      <c r="K3607" t="str">
        <f>Raw_Data!G3607</f>
        <v>Pacific Islander</v>
      </c>
      <c r="L3607" t="str">
        <f>Raw_Data!H3607</f>
        <v>None</v>
      </c>
      <c r="M3607" t="str">
        <f>IF(Raw_Data!I3607=TRUE,"Admitted","Not Admitted")</f>
        <v>Admitted</v>
      </c>
      <c r="N3607">
        <f>IF(Raw_Data!J3607="","Not Rated",Raw_Data!J3607)</f>
        <v>10</v>
      </c>
      <c r="O3607">
        <f>Raw_Data!K3607</f>
        <v>47</v>
      </c>
      <c r="P3607" t="str">
        <f>IF(Raw_Data!K3607&lt;=30,"Within Time","Delayed")</f>
        <v>Delayed</v>
      </c>
    </row>
    <row r="3608" spans="1:16" x14ac:dyDescent="0.35">
      <c r="A3608" t="str">
        <f>Raw_Data!A3608</f>
        <v>865-16-8798</v>
      </c>
      <c r="B3608" s="2">
        <f>Raw_Data!B3608</f>
        <v>45243.291666666657</v>
      </c>
      <c r="C3608">
        <f>HOUR(Raw_Data!B3608)</f>
        <v>7</v>
      </c>
      <c r="D3608" t="str">
        <f>TEXT(Raw_Data!B3608,"mmm")</f>
        <v>Nov</v>
      </c>
      <c r="E3608">
        <f>YEAR(Raw_Data!B3608)</f>
        <v>2023</v>
      </c>
      <c r="F3608" t="str">
        <f>TEXT(Raw_Data!B3608,"mmm-yy")</f>
        <v>Nov-23</v>
      </c>
      <c r="G3608" t="str">
        <f>PROPER(Raw_Data!C3608&amp;". "&amp;Raw_Data!D3608)</f>
        <v>A. Dankworth</v>
      </c>
      <c r="H3608" t="str">
        <f>IF(OR(Raw_Data!E3608="M",Raw_Data!E3608="Male"),"Male",IF(OR(Raw_Data!E3608="F",Raw_Data!E3608="Female"),"Female","Not Confirmed"))</f>
        <v>Male</v>
      </c>
      <c r="I3608">
        <f>Raw_Data!F3608</f>
        <v>20</v>
      </c>
      <c r="J3608" t="str">
        <f>FLOOR(Raw_Data!F3608,10)&amp;"-"&amp;FLOOR(Raw_Data!F3608,10)+9</f>
        <v>20-29</v>
      </c>
      <c r="K3608" t="str">
        <f>Raw_Data!G3608</f>
        <v>African American</v>
      </c>
      <c r="L3608" t="str">
        <f>Raw_Data!H3608</f>
        <v>Physiotherapy</v>
      </c>
      <c r="M3608" t="str">
        <f>IF(Raw_Data!I3608=TRUE,"Admitted","Not Admitted")</f>
        <v>Admitted</v>
      </c>
      <c r="N3608">
        <f>IF(Raw_Data!J3608="","Not Rated",Raw_Data!J3608)</f>
        <v>3</v>
      </c>
      <c r="O3608">
        <f>Raw_Data!K3608</f>
        <v>60</v>
      </c>
      <c r="P3608" t="str">
        <f>IF(Raw_Data!K3608&lt;=30,"Within Time","Delayed")</f>
        <v>Delayed</v>
      </c>
    </row>
    <row r="3609" spans="1:16" x14ac:dyDescent="0.35">
      <c r="A3609" t="str">
        <f>Raw_Data!A3609</f>
        <v>781-74-2399</v>
      </c>
      <c r="B3609" s="2">
        <f>Raw_Data!B3609</f>
        <v>45243.441666666673</v>
      </c>
      <c r="C3609">
        <f>HOUR(Raw_Data!B3609)</f>
        <v>10</v>
      </c>
      <c r="D3609" t="str">
        <f>TEXT(Raw_Data!B3609,"mmm")</f>
        <v>Nov</v>
      </c>
      <c r="E3609">
        <f>YEAR(Raw_Data!B3609)</f>
        <v>2023</v>
      </c>
      <c r="F3609" t="str">
        <f>TEXT(Raw_Data!B3609,"mmm-yy")</f>
        <v>Nov-23</v>
      </c>
      <c r="G3609" t="str">
        <f>PROPER(Raw_Data!C3609&amp;". "&amp;Raw_Data!D3609)</f>
        <v>N. Quickfall</v>
      </c>
      <c r="H3609" t="str">
        <f>IF(OR(Raw_Data!E3609="M",Raw_Data!E3609="Male"),"Male",IF(OR(Raw_Data!E3609="F",Raw_Data!E3609="Female"),"Female","Not Confirmed"))</f>
        <v>Female</v>
      </c>
      <c r="I3609">
        <f>Raw_Data!F3609</f>
        <v>70</v>
      </c>
      <c r="J3609" t="str">
        <f>FLOOR(Raw_Data!F3609,10)&amp;"-"&amp;FLOOR(Raw_Data!F3609,10)+9</f>
        <v>70-79</v>
      </c>
      <c r="K3609" t="str">
        <f>Raw_Data!G3609</f>
        <v>White</v>
      </c>
      <c r="L3609" t="str">
        <f>Raw_Data!H3609</f>
        <v>Orthopedics</v>
      </c>
      <c r="M3609" t="str">
        <f>IF(Raw_Data!I3609=TRUE,"Admitted","Not Admitted")</f>
        <v>Admitted</v>
      </c>
      <c r="N3609" t="str">
        <f>IF(Raw_Data!J3609="","Not Rated",Raw_Data!J3609)</f>
        <v>Not Rated</v>
      </c>
      <c r="O3609">
        <f>Raw_Data!K3609</f>
        <v>14</v>
      </c>
      <c r="P3609" t="str">
        <f>IF(Raw_Data!K3609&lt;=30,"Within Time","Delayed")</f>
        <v>Within Time</v>
      </c>
    </row>
    <row r="3610" spans="1:16" x14ac:dyDescent="0.35">
      <c r="A3610" t="str">
        <f>Raw_Data!A3610</f>
        <v>535-29-5668</v>
      </c>
      <c r="B3610" s="2">
        <f>Raw_Data!B3610</f>
        <v>45243.529861111107</v>
      </c>
      <c r="C3610">
        <f>HOUR(Raw_Data!B3610)</f>
        <v>12</v>
      </c>
      <c r="D3610" t="str">
        <f>TEXT(Raw_Data!B3610,"mmm")</f>
        <v>Nov</v>
      </c>
      <c r="E3610">
        <f>YEAR(Raw_Data!B3610)</f>
        <v>2023</v>
      </c>
      <c r="F3610" t="str">
        <f>TEXT(Raw_Data!B3610,"mmm-yy")</f>
        <v>Nov-23</v>
      </c>
      <c r="G3610" t="str">
        <f>PROPER(Raw_Data!C3610&amp;". "&amp;Raw_Data!D3610)</f>
        <v>M. Whitfield</v>
      </c>
      <c r="H3610" t="str">
        <f>IF(OR(Raw_Data!E3610="M",Raw_Data!E3610="Male"),"Male",IF(OR(Raw_Data!E3610="F",Raw_Data!E3610="Female"),"Female","Not Confirmed"))</f>
        <v>Male</v>
      </c>
      <c r="I3610">
        <f>Raw_Data!F3610</f>
        <v>54</v>
      </c>
      <c r="J3610" t="str">
        <f>FLOOR(Raw_Data!F3610,10)&amp;"-"&amp;FLOOR(Raw_Data!F3610,10)+9</f>
        <v>50-59</v>
      </c>
      <c r="K3610" t="str">
        <f>Raw_Data!G3610</f>
        <v>White</v>
      </c>
      <c r="L3610" t="str">
        <f>Raw_Data!H3610</f>
        <v>None</v>
      </c>
      <c r="M3610" t="str">
        <f>IF(Raw_Data!I3610=TRUE,"Admitted","Not Admitted")</f>
        <v>Not Admitted</v>
      </c>
      <c r="N3610">
        <f>IF(Raw_Data!J3610="","Not Rated",Raw_Data!J3610)</f>
        <v>1</v>
      </c>
      <c r="O3610">
        <f>Raw_Data!K3610</f>
        <v>32</v>
      </c>
      <c r="P3610" t="str">
        <f>IF(Raw_Data!K3610&lt;=30,"Within Time","Delayed")</f>
        <v>Delayed</v>
      </c>
    </row>
    <row r="3611" spans="1:16" x14ac:dyDescent="0.35">
      <c r="A3611" t="str">
        <f>Raw_Data!A3611</f>
        <v>277-91-1052</v>
      </c>
      <c r="B3611" s="2">
        <f>Raw_Data!B3611</f>
        <v>45243.582638888889</v>
      </c>
      <c r="C3611">
        <f>HOUR(Raw_Data!B3611)</f>
        <v>13</v>
      </c>
      <c r="D3611" t="str">
        <f>TEXT(Raw_Data!B3611,"mmm")</f>
        <v>Nov</v>
      </c>
      <c r="E3611">
        <f>YEAR(Raw_Data!B3611)</f>
        <v>2023</v>
      </c>
      <c r="F3611" t="str">
        <f>TEXT(Raw_Data!B3611,"mmm-yy")</f>
        <v>Nov-23</v>
      </c>
      <c r="G3611" t="str">
        <f>PROPER(Raw_Data!C3611&amp;". "&amp;Raw_Data!D3611)</f>
        <v>I. Featherstone</v>
      </c>
      <c r="H3611" t="str">
        <f>IF(OR(Raw_Data!E3611="M",Raw_Data!E3611="Male"),"Male",IF(OR(Raw_Data!E3611="F",Raw_Data!E3611="Female"),"Female","Not Confirmed"))</f>
        <v>Male</v>
      </c>
      <c r="I3611">
        <f>Raw_Data!F3611</f>
        <v>60</v>
      </c>
      <c r="J3611" t="str">
        <f>FLOOR(Raw_Data!F3611,10)&amp;"-"&amp;FLOOR(Raw_Data!F3611,10)+9</f>
        <v>60-69</v>
      </c>
      <c r="K3611" t="str">
        <f>Raw_Data!G3611</f>
        <v>Asian</v>
      </c>
      <c r="L3611" t="str">
        <f>Raw_Data!H3611</f>
        <v>General Practice</v>
      </c>
      <c r="M3611" t="str">
        <f>IF(Raw_Data!I3611=TRUE,"Admitted","Not Admitted")</f>
        <v>Not Admitted</v>
      </c>
      <c r="N3611" t="str">
        <f>IF(Raw_Data!J3611="","Not Rated",Raw_Data!J3611)</f>
        <v>Not Rated</v>
      </c>
      <c r="O3611">
        <f>Raw_Data!K3611</f>
        <v>17</v>
      </c>
      <c r="P3611" t="str">
        <f>IF(Raw_Data!K3611&lt;=30,"Within Time","Delayed")</f>
        <v>Within Time</v>
      </c>
    </row>
    <row r="3612" spans="1:16" x14ac:dyDescent="0.35">
      <c r="A3612" t="str">
        <f>Raw_Data!A3612</f>
        <v>350-31-2167</v>
      </c>
      <c r="B3612" s="2">
        <f>Raw_Data!B3612</f>
        <v>45243.738194444442</v>
      </c>
      <c r="C3612">
        <f>HOUR(Raw_Data!B3612)</f>
        <v>17</v>
      </c>
      <c r="D3612" t="str">
        <f>TEXT(Raw_Data!B3612,"mmm")</f>
        <v>Nov</v>
      </c>
      <c r="E3612">
        <f>YEAR(Raw_Data!B3612)</f>
        <v>2023</v>
      </c>
      <c r="F3612" t="str">
        <f>TEXT(Raw_Data!B3612,"mmm-yy")</f>
        <v>Nov-23</v>
      </c>
      <c r="G3612" t="str">
        <f>PROPER(Raw_Data!C3612&amp;". "&amp;Raw_Data!D3612)</f>
        <v>T. Ellerby</v>
      </c>
      <c r="H3612" t="str">
        <f>IF(OR(Raw_Data!E3612="M",Raw_Data!E3612="Male"),"Male",IF(OR(Raw_Data!E3612="F",Raw_Data!E3612="Female"),"Female","Not Confirmed"))</f>
        <v>Female</v>
      </c>
      <c r="I3612">
        <f>Raw_Data!F3612</f>
        <v>7</v>
      </c>
      <c r="J3612" t="str">
        <f>FLOOR(Raw_Data!F3612,10)&amp;"-"&amp;FLOOR(Raw_Data!F3612,10)+9</f>
        <v>0-9</v>
      </c>
      <c r="K3612" t="str">
        <f>Raw_Data!G3612</f>
        <v>White</v>
      </c>
      <c r="L3612" t="str">
        <f>Raw_Data!H3612</f>
        <v>None</v>
      </c>
      <c r="M3612" t="str">
        <f>IF(Raw_Data!I3612=TRUE,"Admitted","Not Admitted")</f>
        <v>Not Admitted</v>
      </c>
      <c r="N3612">
        <f>IF(Raw_Data!J3612="","Not Rated",Raw_Data!J3612)</f>
        <v>0</v>
      </c>
      <c r="O3612">
        <f>Raw_Data!K3612</f>
        <v>15</v>
      </c>
      <c r="P3612" t="str">
        <f>IF(Raw_Data!K3612&lt;=30,"Within Time","Delayed")</f>
        <v>Within Time</v>
      </c>
    </row>
    <row r="3613" spans="1:16" x14ac:dyDescent="0.35">
      <c r="A3613" t="str">
        <f>Raw_Data!A3613</f>
        <v>550-27-1011</v>
      </c>
      <c r="B3613" s="2">
        <f>Raw_Data!B3613</f>
        <v>45243.776388888888</v>
      </c>
      <c r="C3613">
        <f>HOUR(Raw_Data!B3613)</f>
        <v>18</v>
      </c>
      <c r="D3613" t="str">
        <f>TEXT(Raw_Data!B3613,"mmm")</f>
        <v>Nov</v>
      </c>
      <c r="E3613">
        <f>YEAR(Raw_Data!B3613)</f>
        <v>2023</v>
      </c>
      <c r="F3613" t="str">
        <f>TEXT(Raw_Data!B3613,"mmm-yy")</f>
        <v>Nov-23</v>
      </c>
      <c r="G3613" t="str">
        <f>PROPER(Raw_Data!C3613&amp;". "&amp;Raw_Data!D3613)</f>
        <v>P. Verity</v>
      </c>
      <c r="H3613" t="str">
        <f>IF(OR(Raw_Data!E3613="M",Raw_Data!E3613="Male"),"Male",IF(OR(Raw_Data!E3613="F",Raw_Data!E3613="Female"),"Female","Not Confirmed"))</f>
        <v>Female</v>
      </c>
      <c r="I3613">
        <f>Raw_Data!F3613</f>
        <v>33</v>
      </c>
      <c r="J3613" t="str">
        <f>FLOOR(Raw_Data!F3613,10)&amp;"-"&amp;FLOOR(Raw_Data!F3613,10)+9</f>
        <v>30-39</v>
      </c>
      <c r="K3613" t="str">
        <f>Raw_Data!G3613</f>
        <v>White</v>
      </c>
      <c r="L3613" t="str">
        <f>Raw_Data!H3613</f>
        <v>General Practice</v>
      </c>
      <c r="M3613" t="str">
        <f>IF(Raw_Data!I3613=TRUE,"Admitted","Not Admitted")</f>
        <v>Admitted</v>
      </c>
      <c r="N3613" t="str">
        <f>IF(Raw_Data!J3613="","Not Rated",Raw_Data!J3613)</f>
        <v>Not Rated</v>
      </c>
      <c r="O3613">
        <f>Raw_Data!K3613</f>
        <v>55</v>
      </c>
      <c r="P3613" t="str">
        <f>IF(Raw_Data!K3613&lt;=30,"Within Time","Delayed")</f>
        <v>Delayed</v>
      </c>
    </row>
    <row r="3614" spans="1:16" x14ac:dyDescent="0.35">
      <c r="A3614" t="str">
        <f>Raw_Data!A3614</f>
        <v>337-16-5530</v>
      </c>
      <c r="B3614" s="2">
        <f>Raw_Data!B3614</f>
        <v>45243.818749999999</v>
      </c>
      <c r="C3614">
        <f>HOUR(Raw_Data!B3614)</f>
        <v>19</v>
      </c>
      <c r="D3614" t="str">
        <f>TEXT(Raw_Data!B3614,"mmm")</f>
        <v>Nov</v>
      </c>
      <c r="E3614">
        <f>YEAR(Raw_Data!B3614)</f>
        <v>2023</v>
      </c>
      <c r="F3614" t="str">
        <f>TEXT(Raw_Data!B3614,"mmm-yy")</f>
        <v>Nov-23</v>
      </c>
      <c r="G3614" t="str">
        <f>PROPER(Raw_Data!C3614&amp;". "&amp;Raw_Data!D3614)</f>
        <v>Y. Churchard</v>
      </c>
      <c r="H3614" t="str">
        <f>IF(OR(Raw_Data!E3614="M",Raw_Data!E3614="Male"),"Male",IF(OR(Raw_Data!E3614="F",Raw_Data!E3614="Female"),"Female","Not Confirmed"))</f>
        <v>Female</v>
      </c>
      <c r="I3614">
        <f>Raw_Data!F3614</f>
        <v>71</v>
      </c>
      <c r="J3614" t="str">
        <f>FLOOR(Raw_Data!F3614,10)&amp;"-"&amp;FLOOR(Raw_Data!F3614,10)+9</f>
        <v>70-79</v>
      </c>
      <c r="K3614" t="str">
        <f>Raw_Data!G3614</f>
        <v>Unknown</v>
      </c>
      <c r="L3614" t="str">
        <f>Raw_Data!H3614</f>
        <v>Physiotherapy</v>
      </c>
      <c r="M3614" t="str">
        <f>IF(Raw_Data!I3614=TRUE,"Admitted","Not Admitted")</f>
        <v>Not Admitted</v>
      </c>
      <c r="N3614" t="str">
        <f>IF(Raw_Data!J3614="","Not Rated",Raw_Data!J3614)</f>
        <v>Not Rated</v>
      </c>
      <c r="O3614">
        <f>Raw_Data!K3614</f>
        <v>52</v>
      </c>
      <c r="P3614" t="str">
        <f>IF(Raw_Data!K3614&lt;=30,"Within Time","Delayed")</f>
        <v>Delayed</v>
      </c>
    </row>
    <row r="3615" spans="1:16" x14ac:dyDescent="0.35">
      <c r="A3615" t="str">
        <f>Raw_Data!A3615</f>
        <v>135-28-6697</v>
      </c>
      <c r="B3615" s="2">
        <f>Raw_Data!B3615</f>
        <v>45244.199305555558</v>
      </c>
      <c r="C3615">
        <f>HOUR(Raw_Data!B3615)</f>
        <v>4</v>
      </c>
      <c r="D3615" t="str">
        <f>TEXT(Raw_Data!B3615,"mmm")</f>
        <v>Nov</v>
      </c>
      <c r="E3615">
        <f>YEAR(Raw_Data!B3615)</f>
        <v>2023</v>
      </c>
      <c r="F3615" t="str">
        <f>TEXT(Raw_Data!B3615,"mmm-yy")</f>
        <v>Nov-23</v>
      </c>
      <c r="G3615" t="str">
        <f>PROPER(Raw_Data!C3615&amp;". "&amp;Raw_Data!D3615)</f>
        <v>H. Crebo</v>
      </c>
      <c r="H3615" t="str">
        <f>IF(OR(Raw_Data!E3615="M",Raw_Data!E3615="Male"),"Male",IF(OR(Raw_Data!E3615="F",Raw_Data!E3615="Female"),"Female","Not Confirmed"))</f>
        <v>Male</v>
      </c>
      <c r="I3615">
        <f>Raw_Data!F3615</f>
        <v>30</v>
      </c>
      <c r="J3615" t="str">
        <f>FLOOR(Raw_Data!F3615,10)&amp;"-"&amp;FLOOR(Raw_Data!F3615,10)+9</f>
        <v>30-39</v>
      </c>
      <c r="K3615" t="str">
        <f>Raw_Data!G3615</f>
        <v>Asian</v>
      </c>
      <c r="L3615" t="str">
        <f>Raw_Data!H3615</f>
        <v>None</v>
      </c>
      <c r="M3615" t="str">
        <f>IF(Raw_Data!I3615=TRUE,"Admitted","Not Admitted")</f>
        <v>Admitted</v>
      </c>
      <c r="N3615" t="str">
        <f>IF(Raw_Data!J3615="","Not Rated",Raw_Data!J3615)</f>
        <v>Not Rated</v>
      </c>
      <c r="O3615">
        <f>Raw_Data!K3615</f>
        <v>40</v>
      </c>
      <c r="P3615" t="str">
        <f>IF(Raw_Data!K3615&lt;=30,"Within Time","Delayed")</f>
        <v>Delayed</v>
      </c>
    </row>
    <row r="3616" spans="1:16" x14ac:dyDescent="0.35">
      <c r="A3616" t="str">
        <f>Raw_Data!A3616</f>
        <v>752-79-6205</v>
      </c>
      <c r="B3616" s="2">
        <f>Raw_Data!B3616</f>
        <v>45244.319444444453</v>
      </c>
      <c r="C3616">
        <f>HOUR(Raw_Data!B3616)</f>
        <v>7</v>
      </c>
      <c r="D3616" t="str">
        <f>TEXT(Raw_Data!B3616,"mmm")</f>
        <v>Nov</v>
      </c>
      <c r="E3616">
        <f>YEAR(Raw_Data!B3616)</f>
        <v>2023</v>
      </c>
      <c r="F3616" t="str">
        <f>TEXT(Raw_Data!B3616,"mmm-yy")</f>
        <v>Nov-23</v>
      </c>
      <c r="G3616" t="str">
        <f>PROPER(Raw_Data!C3616&amp;". "&amp;Raw_Data!D3616)</f>
        <v>A. Garfield</v>
      </c>
      <c r="H3616" t="str">
        <f>IF(OR(Raw_Data!E3616="M",Raw_Data!E3616="Male"),"Male",IF(OR(Raw_Data!E3616="F",Raw_Data!E3616="Female"),"Female","Not Confirmed"))</f>
        <v>Male</v>
      </c>
      <c r="I3616">
        <f>Raw_Data!F3616</f>
        <v>17</v>
      </c>
      <c r="J3616" t="str">
        <f>FLOOR(Raw_Data!F3616,10)&amp;"-"&amp;FLOOR(Raw_Data!F3616,10)+9</f>
        <v>10-19</v>
      </c>
      <c r="K3616" t="str">
        <f>Raw_Data!G3616</f>
        <v>White</v>
      </c>
      <c r="L3616" t="str">
        <f>Raw_Data!H3616</f>
        <v>None</v>
      </c>
      <c r="M3616" t="str">
        <f>IF(Raw_Data!I3616=TRUE,"Admitted","Not Admitted")</f>
        <v>Not Admitted</v>
      </c>
      <c r="N3616" t="str">
        <f>IF(Raw_Data!J3616="","Not Rated",Raw_Data!J3616)</f>
        <v>Not Rated</v>
      </c>
      <c r="O3616">
        <f>Raw_Data!K3616</f>
        <v>10</v>
      </c>
      <c r="P3616" t="str">
        <f>IF(Raw_Data!K3616&lt;=30,"Within Time","Delayed")</f>
        <v>Within Time</v>
      </c>
    </row>
    <row r="3617" spans="1:16" x14ac:dyDescent="0.35">
      <c r="A3617" t="str">
        <f>Raw_Data!A3617</f>
        <v>372-67-9383</v>
      </c>
      <c r="B3617" s="2">
        <f>Raw_Data!B3617</f>
        <v>45244.477777777778</v>
      </c>
      <c r="C3617">
        <f>HOUR(Raw_Data!B3617)</f>
        <v>11</v>
      </c>
      <c r="D3617" t="str">
        <f>TEXT(Raw_Data!B3617,"mmm")</f>
        <v>Nov</v>
      </c>
      <c r="E3617">
        <f>YEAR(Raw_Data!B3617)</f>
        <v>2023</v>
      </c>
      <c r="F3617" t="str">
        <f>TEXT(Raw_Data!B3617,"mmm-yy")</f>
        <v>Nov-23</v>
      </c>
      <c r="G3617" t="str">
        <f>PROPER(Raw_Data!C3617&amp;". "&amp;Raw_Data!D3617)</f>
        <v>E. Dewhirst</v>
      </c>
      <c r="H3617" t="str">
        <f>IF(OR(Raw_Data!E3617="M",Raw_Data!E3617="Male"),"Male",IF(OR(Raw_Data!E3617="F",Raw_Data!E3617="Female"),"Female","Not Confirmed"))</f>
        <v>Male</v>
      </c>
      <c r="I3617">
        <f>Raw_Data!F3617</f>
        <v>20</v>
      </c>
      <c r="J3617" t="str">
        <f>FLOOR(Raw_Data!F3617,10)&amp;"-"&amp;FLOOR(Raw_Data!F3617,10)+9</f>
        <v>20-29</v>
      </c>
      <c r="K3617" t="str">
        <f>Raw_Data!G3617</f>
        <v>Asian</v>
      </c>
      <c r="L3617" t="str">
        <f>Raw_Data!H3617</f>
        <v>None</v>
      </c>
      <c r="M3617" t="str">
        <f>IF(Raw_Data!I3617=TRUE,"Admitted","Not Admitted")</f>
        <v>Admitted</v>
      </c>
      <c r="N3617" t="str">
        <f>IF(Raw_Data!J3617="","Not Rated",Raw_Data!J3617)</f>
        <v>Not Rated</v>
      </c>
      <c r="O3617">
        <f>Raw_Data!K3617</f>
        <v>32</v>
      </c>
      <c r="P3617" t="str">
        <f>IF(Raw_Data!K3617&lt;=30,"Within Time","Delayed")</f>
        <v>Delayed</v>
      </c>
    </row>
    <row r="3618" spans="1:16" x14ac:dyDescent="0.35">
      <c r="A3618" t="str">
        <f>Raw_Data!A3618</f>
        <v>547-94-7232</v>
      </c>
      <c r="B3618" s="2">
        <f>Raw_Data!B3618</f>
        <v>45244.486805555563</v>
      </c>
      <c r="C3618">
        <f>HOUR(Raw_Data!B3618)</f>
        <v>11</v>
      </c>
      <c r="D3618" t="str">
        <f>TEXT(Raw_Data!B3618,"mmm")</f>
        <v>Nov</v>
      </c>
      <c r="E3618">
        <f>YEAR(Raw_Data!B3618)</f>
        <v>2023</v>
      </c>
      <c r="F3618" t="str">
        <f>TEXT(Raw_Data!B3618,"mmm-yy")</f>
        <v>Nov-23</v>
      </c>
      <c r="G3618" t="str">
        <f>PROPER(Raw_Data!C3618&amp;". "&amp;Raw_Data!D3618)</f>
        <v>T. Bannister</v>
      </c>
      <c r="H3618" t="str">
        <f>IF(OR(Raw_Data!E3618="M",Raw_Data!E3618="Male"),"Male",IF(OR(Raw_Data!E3618="F",Raw_Data!E3618="Female"),"Female","Not Confirmed"))</f>
        <v>Female</v>
      </c>
      <c r="I3618">
        <f>Raw_Data!F3618</f>
        <v>2</v>
      </c>
      <c r="J3618" t="str">
        <f>FLOOR(Raw_Data!F3618,10)&amp;"-"&amp;FLOOR(Raw_Data!F3618,10)+9</f>
        <v>0-9</v>
      </c>
      <c r="K3618" t="str">
        <f>Raw_Data!G3618</f>
        <v>Two or More Races</v>
      </c>
      <c r="L3618" t="str">
        <f>Raw_Data!H3618</f>
        <v>None</v>
      </c>
      <c r="M3618" t="str">
        <f>IF(Raw_Data!I3618=TRUE,"Admitted","Not Admitted")</f>
        <v>Not Admitted</v>
      </c>
      <c r="N3618" t="str">
        <f>IF(Raw_Data!J3618="","Not Rated",Raw_Data!J3618)</f>
        <v>Not Rated</v>
      </c>
      <c r="O3618">
        <f>Raw_Data!K3618</f>
        <v>28</v>
      </c>
      <c r="P3618" t="str">
        <f>IF(Raw_Data!K3618&lt;=30,"Within Time","Delayed")</f>
        <v>Within Time</v>
      </c>
    </row>
    <row r="3619" spans="1:16" x14ac:dyDescent="0.35">
      <c r="A3619" t="str">
        <f>Raw_Data!A3619</f>
        <v>644-45-7015</v>
      </c>
      <c r="B3619" s="2">
        <f>Raw_Data!B3619</f>
        <v>45244.688888888893</v>
      </c>
      <c r="C3619">
        <f>HOUR(Raw_Data!B3619)</f>
        <v>16</v>
      </c>
      <c r="D3619" t="str">
        <f>TEXT(Raw_Data!B3619,"mmm")</f>
        <v>Nov</v>
      </c>
      <c r="E3619">
        <f>YEAR(Raw_Data!B3619)</f>
        <v>2023</v>
      </c>
      <c r="F3619" t="str">
        <f>TEXT(Raw_Data!B3619,"mmm-yy")</f>
        <v>Nov-23</v>
      </c>
      <c r="G3619" t="str">
        <f>PROPER(Raw_Data!C3619&amp;". "&amp;Raw_Data!D3619)</f>
        <v>J. Fairbairn</v>
      </c>
      <c r="H3619" t="str">
        <f>IF(OR(Raw_Data!E3619="M",Raw_Data!E3619="Male"),"Male",IF(OR(Raw_Data!E3619="F",Raw_Data!E3619="Female"),"Female","Not Confirmed"))</f>
        <v>Female</v>
      </c>
      <c r="I3619">
        <f>Raw_Data!F3619</f>
        <v>29</v>
      </c>
      <c r="J3619" t="str">
        <f>FLOOR(Raw_Data!F3619,10)&amp;"-"&amp;FLOOR(Raw_Data!F3619,10)+9</f>
        <v>20-29</v>
      </c>
      <c r="K3619" t="str">
        <f>Raw_Data!G3619</f>
        <v>White</v>
      </c>
      <c r="L3619" t="str">
        <f>Raw_Data!H3619</f>
        <v>None</v>
      </c>
      <c r="M3619" t="str">
        <f>IF(Raw_Data!I3619=TRUE,"Admitted","Not Admitted")</f>
        <v>Admitted</v>
      </c>
      <c r="N3619">
        <f>IF(Raw_Data!J3619="","Not Rated",Raw_Data!J3619)</f>
        <v>10</v>
      </c>
      <c r="O3619">
        <f>Raw_Data!K3619</f>
        <v>10</v>
      </c>
      <c r="P3619" t="str">
        <f>IF(Raw_Data!K3619&lt;=30,"Within Time","Delayed")</f>
        <v>Within Time</v>
      </c>
    </row>
    <row r="3620" spans="1:16" x14ac:dyDescent="0.35">
      <c r="A3620" t="str">
        <f>Raw_Data!A3620</f>
        <v>487-67-5943</v>
      </c>
      <c r="B3620" s="2">
        <f>Raw_Data!B3620</f>
        <v>45244.697916666657</v>
      </c>
      <c r="C3620">
        <f>HOUR(Raw_Data!B3620)</f>
        <v>16</v>
      </c>
      <c r="D3620" t="str">
        <f>TEXT(Raw_Data!B3620,"mmm")</f>
        <v>Nov</v>
      </c>
      <c r="E3620">
        <f>YEAR(Raw_Data!B3620)</f>
        <v>2023</v>
      </c>
      <c r="F3620" t="str">
        <f>TEXT(Raw_Data!B3620,"mmm-yy")</f>
        <v>Nov-23</v>
      </c>
      <c r="G3620" t="str">
        <f>PROPER(Raw_Data!C3620&amp;". "&amp;Raw_Data!D3620)</f>
        <v>H. Upperton</v>
      </c>
      <c r="H3620" t="str">
        <f>IF(OR(Raw_Data!E3620="M",Raw_Data!E3620="Male"),"Male",IF(OR(Raw_Data!E3620="F",Raw_Data!E3620="Female"),"Female","Not Confirmed"))</f>
        <v>Female</v>
      </c>
      <c r="I3620">
        <f>Raw_Data!F3620</f>
        <v>63</v>
      </c>
      <c r="J3620" t="str">
        <f>FLOOR(Raw_Data!F3620,10)&amp;"-"&amp;FLOOR(Raw_Data!F3620,10)+9</f>
        <v>60-69</v>
      </c>
      <c r="K3620" t="str">
        <f>Raw_Data!G3620</f>
        <v>White</v>
      </c>
      <c r="L3620" t="str">
        <f>Raw_Data!H3620</f>
        <v>None</v>
      </c>
      <c r="M3620" t="str">
        <f>IF(Raw_Data!I3620=TRUE,"Admitted","Not Admitted")</f>
        <v>Not Admitted</v>
      </c>
      <c r="N3620">
        <f>IF(Raw_Data!J3620="","Not Rated",Raw_Data!J3620)</f>
        <v>6</v>
      </c>
      <c r="O3620">
        <f>Raw_Data!K3620</f>
        <v>23</v>
      </c>
      <c r="P3620" t="str">
        <f>IF(Raw_Data!K3620&lt;=30,"Within Time","Delayed")</f>
        <v>Within Time</v>
      </c>
    </row>
    <row r="3621" spans="1:16" x14ac:dyDescent="0.35">
      <c r="A3621" t="str">
        <f>Raw_Data!A3621</f>
        <v>968-60-5878</v>
      </c>
      <c r="B3621" s="2">
        <f>Raw_Data!B3621</f>
        <v>45244.711111111108</v>
      </c>
      <c r="C3621">
        <f>HOUR(Raw_Data!B3621)</f>
        <v>17</v>
      </c>
      <c r="D3621" t="str">
        <f>TEXT(Raw_Data!B3621,"mmm")</f>
        <v>Nov</v>
      </c>
      <c r="E3621">
        <f>YEAR(Raw_Data!B3621)</f>
        <v>2023</v>
      </c>
      <c r="F3621" t="str">
        <f>TEXT(Raw_Data!B3621,"mmm-yy")</f>
        <v>Nov-23</v>
      </c>
      <c r="G3621" t="str">
        <f>PROPER(Raw_Data!C3621&amp;". "&amp;Raw_Data!D3621)</f>
        <v>H. Kingsley</v>
      </c>
      <c r="H3621" t="str">
        <f>IF(OR(Raw_Data!E3621="M",Raw_Data!E3621="Male"),"Male",IF(OR(Raw_Data!E3621="F",Raw_Data!E3621="Female"),"Female","Not Confirmed"))</f>
        <v>Male</v>
      </c>
      <c r="I3621">
        <f>Raw_Data!F3621</f>
        <v>38</v>
      </c>
      <c r="J3621" t="str">
        <f>FLOOR(Raw_Data!F3621,10)&amp;"-"&amp;FLOOR(Raw_Data!F3621,10)+9</f>
        <v>30-39</v>
      </c>
      <c r="K3621" t="str">
        <f>Raw_Data!G3621</f>
        <v>White</v>
      </c>
      <c r="L3621" t="str">
        <f>Raw_Data!H3621</f>
        <v>None</v>
      </c>
      <c r="M3621" t="str">
        <f>IF(Raw_Data!I3621=TRUE,"Admitted","Not Admitted")</f>
        <v>Admitted</v>
      </c>
      <c r="N3621">
        <f>IF(Raw_Data!J3621="","Not Rated",Raw_Data!J3621)</f>
        <v>5</v>
      </c>
      <c r="O3621">
        <f>Raw_Data!K3621</f>
        <v>25</v>
      </c>
      <c r="P3621" t="str">
        <f>IF(Raw_Data!K3621&lt;=30,"Within Time","Delayed")</f>
        <v>Within Time</v>
      </c>
    </row>
    <row r="3622" spans="1:16" x14ac:dyDescent="0.35">
      <c r="A3622" t="str">
        <f>Raw_Data!A3622</f>
        <v>285-62-3900</v>
      </c>
      <c r="B3622" s="2">
        <f>Raw_Data!B3622</f>
        <v>45244.717361111107</v>
      </c>
      <c r="C3622">
        <f>HOUR(Raw_Data!B3622)</f>
        <v>17</v>
      </c>
      <c r="D3622" t="str">
        <f>TEXT(Raw_Data!B3622,"mmm")</f>
        <v>Nov</v>
      </c>
      <c r="E3622">
        <f>YEAR(Raw_Data!B3622)</f>
        <v>2023</v>
      </c>
      <c r="F3622" t="str">
        <f>TEXT(Raw_Data!B3622,"mmm-yy")</f>
        <v>Nov-23</v>
      </c>
      <c r="G3622" t="str">
        <f>PROPER(Raw_Data!C3622&amp;". "&amp;Raw_Data!D3622)</f>
        <v>K. Wadsworth</v>
      </c>
      <c r="H3622" t="str">
        <f>IF(OR(Raw_Data!E3622="M",Raw_Data!E3622="Male"),"Male",IF(OR(Raw_Data!E3622="F",Raw_Data!E3622="Female"),"Female","Not Confirmed"))</f>
        <v>Female</v>
      </c>
      <c r="I3622">
        <f>Raw_Data!F3622</f>
        <v>16</v>
      </c>
      <c r="J3622" t="str">
        <f>FLOOR(Raw_Data!F3622,10)&amp;"-"&amp;FLOOR(Raw_Data!F3622,10)+9</f>
        <v>10-19</v>
      </c>
      <c r="K3622" t="str">
        <f>Raw_Data!G3622</f>
        <v>African American</v>
      </c>
      <c r="L3622" t="str">
        <f>Raw_Data!H3622</f>
        <v>Orthopedics</v>
      </c>
      <c r="M3622" t="str">
        <f>IF(Raw_Data!I3622=TRUE,"Admitted","Not Admitted")</f>
        <v>Admitted</v>
      </c>
      <c r="N3622">
        <f>IF(Raw_Data!J3622="","Not Rated",Raw_Data!J3622)</f>
        <v>3</v>
      </c>
      <c r="O3622">
        <f>Raw_Data!K3622</f>
        <v>12</v>
      </c>
      <c r="P3622" t="str">
        <f>IF(Raw_Data!K3622&lt;=30,"Within Time","Delayed")</f>
        <v>Within Time</v>
      </c>
    </row>
    <row r="3623" spans="1:16" x14ac:dyDescent="0.35">
      <c r="A3623" t="str">
        <f>Raw_Data!A3623</f>
        <v>755-58-9302</v>
      </c>
      <c r="B3623" s="2">
        <f>Raw_Data!B3623</f>
        <v>45244.790277777778</v>
      </c>
      <c r="C3623">
        <f>HOUR(Raw_Data!B3623)</f>
        <v>18</v>
      </c>
      <c r="D3623" t="str">
        <f>TEXT(Raw_Data!B3623,"mmm")</f>
        <v>Nov</v>
      </c>
      <c r="E3623">
        <f>YEAR(Raw_Data!B3623)</f>
        <v>2023</v>
      </c>
      <c r="F3623" t="str">
        <f>TEXT(Raw_Data!B3623,"mmm-yy")</f>
        <v>Nov-23</v>
      </c>
      <c r="G3623" t="str">
        <f>PROPER(Raw_Data!C3623&amp;". "&amp;Raw_Data!D3623)</f>
        <v>N. Yarborough</v>
      </c>
      <c r="H3623" t="str">
        <f>IF(OR(Raw_Data!E3623="M",Raw_Data!E3623="Male"),"Male",IF(OR(Raw_Data!E3623="F",Raw_Data!E3623="Female"),"Female","Not Confirmed"))</f>
        <v>Female</v>
      </c>
      <c r="I3623">
        <f>Raw_Data!F3623</f>
        <v>11</v>
      </c>
      <c r="J3623" t="str">
        <f>FLOOR(Raw_Data!F3623,10)&amp;"-"&amp;FLOOR(Raw_Data!F3623,10)+9</f>
        <v>10-19</v>
      </c>
      <c r="K3623" t="str">
        <f>Raw_Data!G3623</f>
        <v>Declined to Identify</v>
      </c>
      <c r="L3623" t="str">
        <f>Raw_Data!H3623</f>
        <v>None</v>
      </c>
      <c r="M3623" t="str">
        <f>IF(Raw_Data!I3623=TRUE,"Admitted","Not Admitted")</f>
        <v>Admitted</v>
      </c>
      <c r="N3623" t="str">
        <f>IF(Raw_Data!J3623="","Not Rated",Raw_Data!J3623)</f>
        <v>Not Rated</v>
      </c>
      <c r="O3623">
        <f>Raw_Data!K3623</f>
        <v>40</v>
      </c>
      <c r="P3623" t="str">
        <f>IF(Raw_Data!K3623&lt;=30,"Within Time","Delayed")</f>
        <v>Delayed</v>
      </c>
    </row>
    <row r="3624" spans="1:16" x14ac:dyDescent="0.35">
      <c r="A3624" t="str">
        <f>Raw_Data!A3624</f>
        <v>451-20-8889</v>
      </c>
      <c r="B3624" s="2">
        <f>Raw_Data!B3624</f>
        <v>45245.075694444437</v>
      </c>
      <c r="C3624">
        <f>HOUR(Raw_Data!B3624)</f>
        <v>1</v>
      </c>
      <c r="D3624" t="str">
        <f>TEXT(Raw_Data!B3624,"mmm")</f>
        <v>Nov</v>
      </c>
      <c r="E3624">
        <f>YEAR(Raw_Data!B3624)</f>
        <v>2023</v>
      </c>
      <c r="F3624" t="str">
        <f>TEXT(Raw_Data!B3624,"mmm-yy")</f>
        <v>Nov-23</v>
      </c>
      <c r="G3624" t="str">
        <f>PROPER(Raw_Data!C3624&amp;". "&amp;Raw_Data!D3624)</f>
        <v>U. Pemberton</v>
      </c>
      <c r="H3624" t="str">
        <f>IF(OR(Raw_Data!E3624="M",Raw_Data!E3624="Male"),"Male",IF(OR(Raw_Data!E3624="F",Raw_Data!E3624="Female"),"Female","Not Confirmed"))</f>
        <v>Male</v>
      </c>
      <c r="I3624">
        <f>Raw_Data!F3624</f>
        <v>62</v>
      </c>
      <c r="J3624" t="str">
        <f>FLOOR(Raw_Data!F3624,10)&amp;"-"&amp;FLOOR(Raw_Data!F3624,10)+9</f>
        <v>60-69</v>
      </c>
      <c r="K3624" t="str">
        <f>Raw_Data!G3624</f>
        <v>White</v>
      </c>
      <c r="L3624" t="str">
        <f>Raw_Data!H3624</f>
        <v>Renal</v>
      </c>
      <c r="M3624" t="str">
        <f>IF(Raw_Data!I3624=TRUE,"Admitted","Not Admitted")</f>
        <v>Admitted</v>
      </c>
      <c r="N3624" t="str">
        <f>IF(Raw_Data!J3624="","Not Rated",Raw_Data!J3624)</f>
        <v>Not Rated</v>
      </c>
      <c r="O3624">
        <f>Raw_Data!K3624</f>
        <v>35</v>
      </c>
      <c r="P3624" t="str">
        <f>IF(Raw_Data!K3624&lt;=30,"Within Time","Delayed")</f>
        <v>Delayed</v>
      </c>
    </row>
    <row r="3625" spans="1:16" x14ac:dyDescent="0.35">
      <c r="A3625" t="str">
        <f>Raw_Data!A3625</f>
        <v>591-99-5799</v>
      </c>
      <c r="B3625" s="2">
        <f>Raw_Data!B3625</f>
        <v>45245.143750000003</v>
      </c>
      <c r="C3625">
        <f>HOUR(Raw_Data!B3625)</f>
        <v>3</v>
      </c>
      <c r="D3625" t="str">
        <f>TEXT(Raw_Data!B3625,"mmm")</f>
        <v>Nov</v>
      </c>
      <c r="E3625">
        <f>YEAR(Raw_Data!B3625)</f>
        <v>2023</v>
      </c>
      <c r="F3625" t="str">
        <f>TEXT(Raw_Data!B3625,"mmm-yy")</f>
        <v>Nov-23</v>
      </c>
      <c r="G3625" t="str">
        <f>PROPER(Raw_Data!C3625&amp;". "&amp;Raw_Data!D3625)</f>
        <v>M. Vickery</v>
      </c>
      <c r="H3625" t="str">
        <f>IF(OR(Raw_Data!E3625="M",Raw_Data!E3625="Male"),"Male",IF(OR(Raw_Data!E3625="F",Raw_Data!E3625="Female"),"Female","Not Confirmed"))</f>
        <v>Male</v>
      </c>
      <c r="I3625">
        <f>Raw_Data!F3625</f>
        <v>49</v>
      </c>
      <c r="J3625" t="str">
        <f>FLOOR(Raw_Data!F3625,10)&amp;"-"&amp;FLOOR(Raw_Data!F3625,10)+9</f>
        <v>40-49</v>
      </c>
      <c r="K3625" t="str">
        <f>Raw_Data!G3625</f>
        <v>White</v>
      </c>
      <c r="L3625" t="str">
        <f>Raw_Data!H3625</f>
        <v>None</v>
      </c>
      <c r="M3625" t="str">
        <f>IF(Raw_Data!I3625=TRUE,"Admitted","Not Admitted")</f>
        <v>Not Admitted</v>
      </c>
      <c r="N3625" t="str">
        <f>IF(Raw_Data!J3625="","Not Rated",Raw_Data!J3625)</f>
        <v>Not Rated</v>
      </c>
      <c r="O3625">
        <f>Raw_Data!K3625</f>
        <v>50</v>
      </c>
      <c r="P3625" t="str">
        <f>IF(Raw_Data!K3625&lt;=30,"Within Time","Delayed")</f>
        <v>Delayed</v>
      </c>
    </row>
    <row r="3626" spans="1:16" x14ac:dyDescent="0.35">
      <c r="A3626" t="str">
        <f>Raw_Data!A3626</f>
        <v>239-92-3646</v>
      </c>
      <c r="B3626" s="2">
        <f>Raw_Data!B3626</f>
        <v>45245.145833333343</v>
      </c>
      <c r="C3626">
        <f>HOUR(Raw_Data!B3626)</f>
        <v>3</v>
      </c>
      <c r="D3626" t="str">
        <f>TEXT(Raw_Data!B3626,"mmm")</f>
        <v>Nov</v>
      </c>
      <c r="E3626">
        <f>YEAR(Raw_Data!B3626)</f>
        <v>2023</v>
      </c>
      <c r="F3626" t="str">
        <f>TEXT(Raw_Data!B3626,"mmm-yy")</f>
        <v>Nov-23</v>
      </c>
      <c r="G3626" t="str">
        <f>PROPER(Raw_Data!C3626&amp;". "&amp;Raw_Data!D3626)</f>
        <v>B. Garfield</v>
      </c>
      <c r="H3626" t="str">
        <f>IF(OR(Raw_Data!E3626="M",Raw_Data!E3626="Male"),"Male",IF(OR(Raw_Data!E3626="F",Raw_Data!E3626="Female"),"Female","Not Confirmed"))</f>
        <v>Female</v>
      </c>
      <c r="I3626">
        <f>Raw_Data!F3626</f>
        <v>4</v>
      </c>
      <c r="J3626" t="str">
        <f>FLOOR(Raw_Data!F3626,10)&amp;"-"&amp;FLOOR(Raw_Data!F3626,10)+9</f>
        <v>0-9</v>
      </c>
      <c r="K3626" t="str">
        <f>Raw_Data!G3626</f>
        <v>White</v>
      </c>
      <c r="L3626" t="str">
        <f>Raw_Data!H3626</f>
        <v>General Practice</v>
      </c>
      <c r="M3626" t="str">
        <f>IF(Raw_Data!I3626=TRUE,"Admitted","Not Admitted")</f>
        <v>Not Admitted</v>
      </c>
      <c r="N3626" t="str">
        <f>IF(Raw_Data!J3626="","Not Rated",Raw_Data!J3626)</f>
        <v>Not Rated</v>
      </c>
      <c r="O3626">
        <f>Raw_Data!K3626</f>
        <v>35</v>
      </c>
      <c r="P3626" t="str">
        <f>IF(Raw_Data!K3626&lt;=30,"Within Time","Delayed")</f>
        <v>Delayed</v>
      </c>
    </row>
    <row r="3627" spans="1:16" x14ac:dyDescent="0.35">
      <c r="A3627" t="str">
        <f>Raw_Data!A3627</f>
        <v>867-99-5526</v>
      </c>
      <c r="B3627" s="2">
        <f>Raw_Data!B3627</f>
        <v>45245.332638888889</v>
      </c>
      <c r="C3627">
        <f>HOUR(Raw_Data!B3627)</f>
        <v>7</v>
      </c>
      <c r="D3627" t="str">
        <f>TEXT(Raw_Data!B3627,"mmm")</f>
        <v>Nov</v>
      </c>
      <c r="E3627">
        <f>YEAR(Raw_Data!B3627)</f>
        <v>2023</v>
      </c>
      <c r="F3627" t="str">
        <f>TEXT(Raw_Data!B3627,"mmm-yy")</f>
        <v>Nov-23</v>
      </c>
      <c r="G3627" t="str">
        <f>PROPER(Raw_Data!C3627&amp;". "&amp;Raw_Data!D3627)</f>
        <v>M. Wadsworth</v>
      </c>
      <c r="H3627" t="str">
        <f>IF(OR(Raw_Data!E3627="M",Raw_Data!E3627="Male"),"Male",IF(OR(Raw_Data!E3627="F",Raw_Data!E3627="Female"),"Female","Not Confirmed"))</f>
        <v>Not Confirmed</v>
      </c>
      <c r="I3627">
        <f>Raw_Data!F3627</f>
        <v>56</v>
      </c>
      <c r="J3627" t="str">
        <f>FLOOR(Raw_Data!F3627,10)&amp;"-"&amp;FLOOR(Raw_Data!F3627,10)+9</f>
        <v>50-59</v>
      </c>
      <c r="K3627" t="str">
        <f>Raw_Data!G3627</f>
        <v>White</v>
      </c>
      <c r="L3627" t="str">
        <f>Raw_Data!H3627</f>
        <v>None</v>
      </c>
      <c r="M3627" t="str">
        <f>IF(Raw_Data!I3627=TRUE,"Admitted","Not Admitted")</f>
        <v>Admitted</v>
      </c>
      <c r="N3627" t="str">
        <f>IF(Raw_Data!J3627="","Not Rated",Raw_Data!J3627)</f>
        <v>Not Rated</v>
      </c>
      <c r="O3627">
        <f>Raw_Data!K3627</f>
        <v>11</v>
      </c>
      <c r="P3627" t="str">
        <f>IF(Raw_Data!K3627&lt;=30,"Within Time","Delayed")</f>
        <v>Within Time</v>
      </c>
    </row>
    <row r="3628" spans="1:16" x14ac:dyDescent="0.35">
      <c r="A3628" t="str">
        <f>Raw_Data!A3628</f>
        <v>703-89-6160</v>
      </c>
      <c r="B3628" s="2">
        <f>Raw_Data!B3628</f>
        <v>45245.34375</v>
      </c>
      <c r="C3628">
        <f>HOUR(Raw_Data!B3628)</f>
        <v>8</v>
      </c>
      <c r="D3628" t="str">
        <f>TEXT(Raw_Data!B3628,"mmm")</f>
        <v>Nov</v>
      </c>
      <c r="E3628">
        <f>YEAR(Raw_Data!B3628)</f>
        <v>2023</v>
      </c>
      <c r="F3628" t="str">
        <f>TEXT(Raw_Data!B3628,"mmm-yy")</f>
        <v>Nov-23</v>
      </c>
      <c r="G3628" t="str">
        <f>PROPER(Raw_Data!C3628&amp;". "&amp;Raw_Data!D3628)</f>
        <v>A. Vickery</v>
      </c>
      <c r="H3628" t="str">
        <f>IF(OR(Raw_Data!E3628="M",Raw_Data!E3628="Male"),"Male",IF(OR(Raw_Data!E3628="F",Raw_Data!E3628="Female"),"Female","Not Confirmed"))</f>
        <v>Female</v>
      </c>
      <c r="I3628">
        <f>Raw_Data!F3628</f>
        <v>27</v>
      </c>
      <c r="J3628" t="str">
        <f>FLOOR(Raw_Data!F3628,10)&amp;"-"&amp;FLOOR(Raw_Data!F3628,10)+9</f>
        <v>20-29</v>
      </c>
      <c r="K3628" t="str">
        <f>Raw_Data!G3628</f>
        <v>White</v>
      </c>
      <c r="L3628" t="str">
        <f>Raw_Data!H3628</f>
        <v>None</v>
      </c>
      <c r="M3628" t="str">
        <f>IF(Raw_Data!I3628=TRUE,"Admitted","Not Admitted")</f>
        <v>Not Admitted</v>
      </c>
      <c r="N3628" t="str">
        <f>IF(Raw_Data!J3628="","Not Rated",Raw_Data!J3628)</f>
        <v>Not Rated</v>
      </c>
      <c r="O3628">
        <f>Raw_Data!K3628</f>
        <v>18</v>
      </c>
      <c r="P3628" t="str">
        <f>IF(Raw_Data!K3628&lt;=30,"Within Time","Delayed")</f>
        <v>Within Time</v>
      </c>
    </row>
    <row r="3629" spans="1:16" x14ac:dyDescent="0.35">
      <c r="A3629" t="str">
        <f>Raw_Data!A3629</f>
        <v>328-44-1613</v>
      </c>
      <c r="B3629" s="2">
        <f>Raw_Data!B3629</f>
        <v>45245.420138888891</v>
      </c>
      <c r="C3629">
        <f>HOUR(Raw_Data!B3629)</f>
        <v>10</v>
      </c>
      <c r="D3629" t="str">
        <f>TEXT(Raw_Data!B3629,"mmm")</f>
        <v>Nov</v>
      </c>
      <c r="E3629">
        <f>YEAR(Raw_Data!B3629)</f>
        <v>2023</v>
      </c>
      <c r="F3629" t="str">
        <f>TEXT(Raw_Data!B3629,"mmm-yy")</f>
        <v>Nov-23</v>
      </c>
      <c r="G3629" t="str">
        <f>PROPER(Raw_Data!C3629&amp;". "&amp;Raw_Data!D3629)</f>
        <v>G. Quickfall</v>
      </c>
      <c r="H3629" t="str">
        <f>IF(OR(Raw_Data!E3629="M",Raw_Data!E3629="Male"),"Male",IF(OR(Raw_Data!E3629="F",Raw_Data!E3629="Female"),"Female","Not Confirmed"))</f>
        <v>Female</v>
      </c>
      <c r="I3629">
        <f>Raw_Data!F3629</f>
        <v>75</v>
      </c>
      <c r="J3629" t="str">
        <f>FLOOR(Raw_Data!F3629,10)&amp;"-"&amp;FLOOR(Raw_Data!F3629,10)+9</f>
        <v>70-79</v>
      </c>
      <c r="K3629" t="str">
        <f>Raw_Data!G3629</f>
        <v>Unknown</v>
      </c>
      <c r="L3629" t="str">
        <f>Raw_Data!H3629</f>
        <v>None</v>
      </c>
      <c r="M3629" t="str">
        <f>IF(Raw_Data!I3629=TRUE,"Admitted","Not Admitted")</f>
        <v>Not Admitted</v>
      </c>
      <c r="N3629" t="str">
        <f>IF(Raw_Data!J3629="","Not Rated",Raw_Data!J3629)</f>
        <v>Not Rated</v>
      </c>
      <c r="O3629">
        <f>Raw_Data!K3629</f>
        <v>48</v>
      </c>
      <c r="P3629" t="str">
        <f>IF(Raw_Data!K3629&lt;=30,"Within Time","Delayed")</f>
        <v>Delayed</v>
      </c>
    </row>
    <row r="3630" spans="1:16" x14ac:dyDescent="0.35">
      <c r="A3630" t="str">
        <f>Raw_Data!A3630</f>
        <v>249-34-9659</v>
      </c>
      <c r="B3630" s="2">
        <f>Raw_Data!B3630</f>
        <v>45245.425000000003</v>
      </c>
      <c r="C3630">
        <f>HOUR(Raw_Data!B3630)</f>
        <v>10</v>
      </c>
      <c r="D3630" t="str">
        <f>TEXT(Raw_Data!B3630,"mmm")</f>
        <v>Nov</v>
      </c>
      <c r="E3630">
        <f>YEAR(Raw_Data!B3630)</f>
        <v>2023</v>
      </c>
      <c r="F3630" t="str">
        <f>TEXT(Raw_Data!B3630,"mmm-yy")</f>
        <v>Nov-23</v>
      </c>
      <c r="G3630" t="str">
        <f>PROPER(Raw_Data!C3630&amp;". "&amp;Raw_Data!D3630)</f>
        <v>S. Ellerby</v>
      </c>
      <c r="H3630" t="str">
        <f>IF(OR(Raw_Data!E3630="M",Raw_Data!E3630="Male"),"Male",IF(OR(Raw_Data!E3630="F",Raw_Data!E3630="Female"),"Female","Not Confirmed"))</f>
        <v>Female</v>
      </c>
      <c r="I3630">
        <f>Raw_Data!F3630</f>
        <v>16</v>
      </c>
      <c r="J3630" t="str">
        <f>FLOOR(Raw_Data!F3630,10)&amp;"-"&amp;FLOOR(Raw_Data!F3630,10)+9</f>
        <v>10-19</v>
      </c>
      <c r="K3630" t="str">
        <f>Raw_Data!G3630</f>
        <v>White</v>
      </c>
      <c r="L3630" t="str">
        <f>Raw_Data!H3630</f>
        <v>None</v>
      </c>
      <c r="M3630" t="str">
        <f>IF(Raw_Data!I3630=TRUE,"Admitted","Not Admitted")</f>
        <v>Admitted</v>
      </c>
      <c r="N3630" t="str">
        <f>IF(Raw_Data!J3630="","Not Rated",Raw_Data!J3630)</f>
        <v>Not Rated</v>
      </c>
      <c r="O3630">
        <f>Raw_Data!K3630</f>
        <v>25</v>
      </c>
      <c r="P3630" t="str">
        <f>IF(Raw_Data!K3630&lt;=30,"Within Time","Delayed")</f>
        <v>Within Time</v>
      </c>
    </row>
    <row r="3631" spans="1:16" x14ac:dyDescent="0.35">
      <c r="A3631" t="str">
        <f>Raw_Data!A3631</f>
        <v>202-38-9447</v>
      </c>
      <c r="B3631" s="2">
        <f>Raw_Data!B3631</f>
        <v>45245.498611111107</v>
      </c>
      <c r="C3631">
        <f>HOUR(Raw_Data!B3631)</f>
        <v>11</v>
      </c>
      <c r="D3631" t="str">
        <f>TEXT(Raw_Data!B3631,"mmm")</f>
        <v>Nov</v>
      </c>
      <c r="E3631">
        <f>YEAR(Raw_Data!B3631)</f>
        <v>2023</v>
      </c>
      <c r="F3631" t="str">
        <f>TEXT(Raw_Data!B3631,"mmm-yy")</f>
        <v>Nov-23</v>
      </c>
      <c r="G3631" t="str">
        <f>PROPER(Raw_Data!C3631&amp;". "&amp;Raw_Data!D3631)</f>
        <v>K. Glasspool</v>
      </c>
      <c r="H3631" t="str">
        <f>IF(OR(Raw_Data!E3631="M",Raw_Data!E3631="Male"),"Male",IF(OR(Raw_Data!E3631="F",Raw_Data!E3631="Female"),"Female","Not Confirmed"))</f>
        <v>Female</v>
      </c>
      <c r="I3631">
        <f>Raw_Data!F3631</f>
        <v>4</v>
      </c>
      <c r="J3631" t="str">
        <f>FLOOR(Raw_Data!F3631,10)&amp;"-"&amp;FLOOR(Raw_Data!F3631,10)+9</f>
        <v>0-9</v>
      </c>
      <c r="K3631" t="str">
        <f>Raw_Data!G3631</f>
        <v>White</v>
      </c>
      <c r="L3631" t="str">
        <f>Raw_Data!H3631</f>
        <v>None</v>
      </c>
      <c r="M3631" t="str">
        <f>IF(Raw_Data!I3631=TRUE,"Admitted","Not Admitted")</f>
        <v>Not Admitted</v>
      </c>
      <c r="N3631">
        <f>IF(Raw_Data!J3631="","Not Rated",Raw_Data!J3631)</f>
        <v>8</v>
      </c>
      <c r="O3631">
        <f>Raw_Data!K3631</f>
        <v>10</v>
      </c>
      <c r="P3631" t="str">
        <f>IF(Raw_Data!K3631&lt;=30,"Within Time","Delayed")</f>
        <v>Within Time</v>
      </c>
    </row>
    <row r="3632" spans="1:16" x14ac:dyDescent="0.35">
      <c r="A3632" t="str">
        <f>Raw_Data!A3632</f>
        <v>185-63-5876</v>
      </c>
      <c r="B3632" s="2">
        <f>Raw_Data!B3632</f>
        <v>45245.60833333333</v>
      </c>
      <c r="C3632">
        <f>HOUR(Raw_Data!B3632)</f>
        <v>14</v>
      </c>
      <c r="D3632" t="str">
        <f>TEXT(Raw_Data!B3632,"mmm")</f>
        <v>Nov</v>
      </c>
      <c r="E3632">
        <f>YEAR(Raw_Data!B3632)</f>
        <v>2023</v>
      </c>
      <c r="F3632" t="str">
        <f>TEXT(Raw_Data!B3632,"mmm-yy")</f>
        <v>Nov-23</v>
      </c>
      <c r="G3632" t="str">
        <f>PROPER(Raw_Data!C3632&amp;". "&amp;Raw_Data!D3632)</f>
        <v>S. Tunstall</v>
      </c>
      <c r="H3632" t="str">
        <f>IF(OR(Raw_Data!E3632="M",Raw_Data!E3632="Male"),"Male",IF(OR(Raw_Data!E3632="F",Raw_Data!E3632="Female"),"Female","Not Confirmed"))</f>
        <v>Female</v>
      </c>
      <c r="I3632">
        <f>Raw_Data!F3632</f>
        <v>58</v>
      </c>
      <c r="J3632" t="str">
        <f>FLOOR(Raw_Data!F3632,10)&amp;"-"&amp;FLOOR(Raw_Data!F3632,10)+9</f>
        <v>50-59</v>
      </c>
      <c r="K3632" t="str">
        <f>Raw_Data!G3632</f>
        <v>Asian</v>
      </c>
      <c r="L3632" t="str">
        <f>Raw_Data!H3632</f>
        <v>None</v>
      </c>
      <c r="M3632" t="str">
        <f>IF(Raw_Data!I3632=TRUE,"Admitted","Not Admitted")</f>
        <v>Not Admitted</v>
      </c>
      <c r="N3632" t="str">
        <f>IF(Raw_Data!J3632="","Not Rated",Raw_Data!J3632)</f>
        <v>Not Rated</v>
      </c>
      <c r="O3632">
        <f>Raw_Data!K3632</f>
        <v>21</v>
      </c>
      <c r="P3632" t="str">
        <f>IF(Raw_Data!K3632&lt;=30,"Within Time","Delayed")</f>
        <v>Within Time</v>
      </c>
    </row>
    <row r="3633" spans="1:16" x14ac:dyDescent="0.35">
      <c r="A3633" t="str">
        <f>Raw_Data!A3633</f>
        <v>600-56-7426</v>
      </c>
      <c r="B3633" s="2">
        <f>Raw_Data!B3633</f>
        <v>45245.658333333333</v>
      </c>
      <c r="C3633">
        <f>HOUR(Raw_Data!B3633)</f>
        <v>15</v>
      </c>
      <c r="D3633" t="str">
        <f>TEXT(Raw_Data!B3633,"mmm")</f>
        <v>Nov</v>
      </c>
      <c r="E3633">
        <f>YEAR(Raw_Data!B3633)</f>
        <v>2023</v>
      </c>
      <c r="F3633" t="str">
        <f>TEXT(Raw_Data!B3633,"mmm-yy")</f>
        <v>Nov-23</v>
      </c>
      <c r="G3633" t="str">
        <f>PROPER(Raw_Data!C3633&amp;". "&amp;Raw_Data!D3633)</f>
        <v>Y. Kershaw</v>
      </c>
      <c r="H3633" t="str">
        <f>IF(OR(Raw_Data!E3633="M",Raw_Data!E3633="Male"),"Male",IF(OR(Raw_Data!E3633="F",Raw_Data!E3633="Female"),"Female","Not Confirmed"))</f>
        <v>Female</v>
      </c>
      <c r="I3633">
        <f>Raw_Data!F3633</f>
        <v>53</v>
      </c>
      <c r="J3633" t="str">
        <f>FLOOR(Raw_Data!F3633,10)&amp;"-"&amp;FLOOR(Raw_Data!F3633,10)+9</f>
        <v>50-59</v>
      </c>
      <c r="K3633" t="str">
        <f>Raw_Data!G3633</f>
        <v>African American</v>
      </c>
      <c r="L3633" t="str">
        <f>Raw_Data!H3633</f>
        <v>None</v>
      </c>
      <c r="M3633" t="str">
        <f>IF(Raw_Data!I3633=TRUE,"Admitted","Not Admitted")</f>
        <v>Admitted</v>
      </c>
      <c r="N3633" t="str">
        <f>IF(Raw_Data!J3633="","Not Rated",Raw_Data!J3633)</f>
        <v>Not Rated</v>
      </c>
      <c r="O3633">
        <f>Raw_Data!K3633</f>
        <v>20</v>
      </c>
      <c r="P3633" t="str">
        <f>IF(Raw_Data!K3633&lt;=30,"Within Time","Delayed")</f>
        <v>Within Time</v>
      </c>
    </row>
    <row r="3634" spans="1:16" x14ac:dyDescent="0.35">
      <c r="A3634" t="str">
        <f>Raw_Data!A3634</f>
        <v>423-97-7035</v>
      </c>
      <c r="B3634" s="2">
        <f>Raw_Data!B3634</f>
        <v>45245.663888888892</v>
      </c>
      <c r="C3634">
        <f>HOUR(Raw_Data!B3634)</f>
        <v>15</v>
      </c>
      <c r="D3634" t="str">
        <f>TEXT(Raw_Data!B3634,"mmm")</f>
        <v>Nov</v>
      </c>
      <c r="E3634">
        <f>YEAR(Raw_Data!B3634)</f>
        <v>2023</v>
      </c>
      <c r="F3634" t="str">
        <f>TEXT(Raw_Data!B3634,"mmm-yy")</f>
        <v>Nov-23</v>
      </c>
      <c r="G3634" t="str">
        <f>PROPER(Raw_Data!C3634&amp;". "&amp;Raw_Data!D3634)</f>
        <v>M. Glasspool</v>
      </c>
      <c r="H3634" t="str">
        <f>IF(OR(Raw_Data!E3634="M",Raw_Data!E3634="Male"),"Male",IF(OR(Raw_Data!E3634="F",Raw_Data!E3634="Female"),"Female","Not Confirmed"))</f>
        <v>Female</v>
      </c>
      <c r="I3634">
        <f>Raw_Data!F3634</f>
        <v>76</v>
      </c>
      <c r="J3634" t="str">
        <f>FLOOR(Raw_Data!F3634,10)&amp;"-"&amp;FLOOR(Raw_Data!F3634,10)+9</f>
        <v>70-79</v>
      </c>
      <c r="K3634" t="str">
        <f>Raw_Data!G3634</f>
        <v>Declined to Identify</v>
      </c>
      <c r="L3634" t="str">
        <f>Raw_Data!H3634</f>
        <v>None</v>
      </c>
      <c r="M3634" t="str">
        <f>IF(Raw_Data!I3634=TRUE,"Admitted","Not Admitted")</f>
        <v>Not Admitted</v>
      </c>
      <c r="N3634" t="str">
        <f>IF(Raw_Data!J3634="","Not Rated",Raw_Data!J3634)</f>
        <v>Not Rated</v>
      </c>
      <c r="O3634">
        <f>Raw_Data!K3634</f>
        <v>18</v>
      </c>
      <c r="P3634" t="str">
        <f>IF(Raw_Data!K3634&lt;=30,"Within Time","Delayed")</f>
        <v>Within Time</v>
      </c>
    </row>
    <row r="3635" spans="1:16" x14ac:dyDescent="0.35">
      <c r="A3635" t="str">
        <f>Raw_Data!A3635</f>
        <v>371-13-2411</v>
      </c>
      <c r="B3635" s="2">
        <f>Raw_Data!B3635</f>
        <v>45245.857638888891</v>
      </c>
      <c r="C3635">
        <f>HOUR(Raw_Data!B3635)</f>
        <v>20</v>
      </c>
      <c r="D3635" t="str">
        <f>TEXT(Raw_Data!B3635,"mmm")</f>
        <v>Nov</v>
      </c>
      <c r="E3635">
        <f>YEAR(Raw_Data!B3635)</f>
        <v>2023</v>
      </c>
      <c r="F3635" t="str">
        <f>TEXT(Raw_Data!B3635,"mmm-yy")</f>
        <v>Nov-23</v>
      </c>
      <c r="G3635" t="str">
        <f>PROPER(Raw_Data!C3635&amp;". "&amp;Raw_Data!D3635)</f>
        <v>K. Goudie</v>
      </c>
      <c r="H3635" t="str">
        <f>IF(OR(Raw_Data!E3635="M",Raw_Data!E3635="Male"),"Male",IF(OR(Raw_Data!E3635="F",Raw_Data!E3635="Female"),"Female","Not Confirmed"))</f>
        <v>Male</v>
      </c>
      <c r="I3635">
        <f>Raw_Data!F3635</f>
        <v>25</v>
      </c>
      <c r="J3635" t="str">
        <f>FLOOR(Raw_Data!F3635,10)&amp;"-"&amp;FLOOR(Raw_Data!F3635,10)+9</f>
        <v>20-29</v>
      </c>
      <c r="K3635" t="str">
        <f>Raw_Data!G3635</f>
        <v>Two or More Races</v>
      </c>
      <c r="L3635" t="str">
        <f>Raw_Data!H3635</f>
        <v>None</v>
      </c>
      <c r="M3635" t="str">
        <f>IF(Raw_Data!I3635=TRUE,"Admitted","Not Admitted")</f>
        <v>Not Admitted</v>
      </c>
      <c r="N3635" t="str">
        <f>IF(Raw_Data!J3635="","Not Rated",Raw_Data!J3635)</f>
        <v>Not Rated</v>
      </c>
      <c r="O3635">
        <f>Raw_Data!K3635</f>
        <v>10</v>
      </c>
      <c r="P3635" t="str">
        <f>IF(Raw_Data!K3635&lt;=30,"Within Time","Delayed")</f>
        <v>Within Time</v>
      </c>
    </row>
    <row r="3636" spans="1:16" x14ac:dyDescent="0.35">
      <c r="A3636" t="str">
        <f>Raw_Data!A3636</f>
        <v>821-41-4652</v>
      </c>
      <c r="B3636" s="2">
        <f>Raw_Data!B3636</f>
        <v>45245.932638888888</v>
      </c>
      <c r="C3636">
        <f>HOUR(Raw_Data!B3636)</f>
        <v>22</v>
      </c>
      <c r="D3636" t="str">
        <f>TEXT(Raw_Data!B3636,"mmm")</f>
        <v>Nov</v>
      </c>
      <c r="E3636">
        <f>YEAR(Raw_Data!B3636)</f>
        <v>2023</v>
      </c>
      <c r="F3636" t="str">
        <f>TEXT(Raw_Data!B3636,"mmm-yy")</f>
        <v>Nov-23</v>
      </c>
      <c r="G3636" t="str">
        <f>PROPER(Raw_Data!C3636&amp;". "&amp;Raw_Data!D3636)</f>
        <v>A. Ashcombe</v>
      </c>
      <c r="H3636" t="str">
        <f>IF(OR(Raw_Data!E3636="M",Raw_Data!E3636="Male"),"Male",IF(OR(Raw_Data!E3636="F",Raw_Data!E3636="Female"),"Female","Not Confirmed"))</f>
        <v>Male</v>
      </c>
      <c r="I3636">
        <f>Raw_Data!F3636</f>
        <v>68</v>
      </c>
      <c r="J3636" t="str">
        <f>FLOOR(Raw_Data!F3636,10)&amp;"-"&amp;FLOOR(Raw_Data!F3636,10)+9</f>
        <v>60-69</v>
      </c>
      <c r="K3636" t="str">
        <f>Raw_Data!G3636</f>
        <v>Pacific Islander</v>
      </c>
      <c r="L3636" t="str">
        <f>Raw_Data!H3636</f>
        <v>Orthopedics</v>
      </c>
      <c r="M3636" t="str">
        <f>IF(Raw_Data!I3636=TRUE,"Admitted","Not Admitted")</f>
        <v>Not Admitted</v>
      </c>
      <c r="N3636">
        <f>IF(Raw_Data!J3636="","Not Rated",Raw_Data!J3636)</f>
        <v>10</v>
      </c>
      <c r="O3636">
        <f>Raw_Data!K3636</f>
        <v>45</v>
      </c>
      <c r="P3636" t="str">
        <f>IF(Raw_Data!K3636&lt;=30,"Within Time","Delayed")</f>
        <v>Delayed</v>
      </c>
    </row>
    <row r="3637" spans="1:16" x14ac:dyDescent="0.35">
      <c r="A3637" t="str">
        <f>Raw_Data!A3637</f>
        <v>602-80-3685</v>
      </c>
      <c r="B3637" s="2">
        <f>Raw_Data!B3637</f>
        <v>45246.01666666667</v>
      </c>
      <c r="C3637">
        <f>HOUR(Raw_Data!B3637)</f>
        <v>0</v>
      </c>
      <c r="D3637" t="str">
        <f>TEXT(Raw_Data!B3637,"mmm")</f>
        <v>Nov</v>
      </c>
      <c r="E3637">
        <f>YEAR(Raw_Data!B3637)</f>
        <v>2023</v>
      </c>
      <c r="F3637" t="str">
        <f>TEXT(Raw_Data!B3637,"mmm-yy")</f>
        <v>Nov-23</v>
      </c>
      <c r="G3637" t="str">
        <f>PROPER(Raw_Data!C3637&amp;". "&amp;Raw_Data!D3637)</f>
        <v>N. Quickfall</v>
      </c>
      <c r="H3637" t="str">
        <f>IF(OR(Raw_Data!E3637="M",Raw_Data!E3637="Male"),"Male",IF(OR(Raw_Data!E3637="F",Raw_Data!E3637="Female"),"Female","Not Confirmed"))</f>
        <v>Male</v>
      </c>
      <c r="I3637">
        <f>Raw_Data!F3637</f>
        <v>27</v>
      </c>
      <c r="J3637" t="str">
        <f>FLOOR(Raw_Data!F3637,10)&amp;"-"&amp;FLOOR(Raw_Data!F3637,10)+9</f>
        <v>20-29</v>
      </c>
      <c r="K3637" t="str">
        <f>Raw_Data!G3637</f>
        <v>White</v>
      </c>
      <c r="L3637" t="str">
        <f>Raw_Data!H3637</f>
        <v>None</v>
      </c>
      <c r="M3637" t="str">
        <f>IF(Raw_Data!I3637=TRUE,"Admitted","Not Admitted")</f>
        <v>Admitted</v>
      </c>
      <c r="N3637">
        <f>IF(Raw_Data!J3637="","Not Rated",Raw_Data!J3637)</f>
        <v>2</v>
      </c>
      <c r="O3637">
        <f>Raw_Data!K3637</f>
        <v>52</v>
      </c>
      <c r="P3637" t="str">
        <f>IF(Raw_Data!K3637&lt;=30,"Within Time","Delayed")</f>
        <v>Delayed</v>
      </c>
    </row>
    <row r="3638" spans="1:16" x14ac:dyDescent="0.35">
      <c r="A3638" t="str">
        <f>Raw_Data!A3638</f>
        <v>395-27-4065</v>
      </c>
      <c r="B3638" s="2">
        <f>Raw_Data!B3638</f>
        <v>45246.070138888892</v>
      </c>
      <c r="C3638">
        <f>HOUR(Raw_Data!B3638)</f>
        <v>1</v>
      </c>
      <c r="D3638" t="str">
        <f>TEXT(Raw_Data!B3638,"mmm")</f>
        <v>Nov</v>
      </c>
      <c r="E3638">
        <f>YEAR(Raw_Data!B3638)</f>
        <v>2023</v>
      </c>
      <c r="F3638" t="str">
        <f>TEXT(Raw_Data!B3638,"mmm-yy")</f>
        <v>Nov-23</v>
      </c>
      <c r="G3638" t="str">
        <f>PROPER(Raw_Data!C3638&amp;". "&amp;Raw_Data!D3638)</f>
        <v>O. Perrat</v>
      </c>
      <c r="H3638" t="str">
        <f>IF(OR(Raw_Data!E3638="M",Raw_Data!E3638="Male"),"Male",IF(OR(Raw_Data!E3638="F",Raw_Data!E3638="Female"),"Female","Not Confirmed"))</f>
        <v>Female</v>
      </c>
      <c r="I3638">
        <f>Raw_Data!F3638</f>
        <v>2</v>
      </c>
      <c r="J3638" t="str">
        <f>FLOOR(Raw_Data!F3638,10)&amp;"-"&amp;FLOOR(Raw_Data!F3638,10)+9</f>
        <v>0-9</v>
      </c>
      <c r="K3638" t="str">
        <f>Raw_Data!G3638</f>
        <v>Two or More Races</v>
      </c>
      <c r="L3638" t="str">
        <f>Raw_Data!H3638</f>
        <v>None</v>
      </c>
      <c r="M3638" t="str">
        <f>IF(Raw_Data!I3638=TRUE,"Admitted","Not Admitted")</f>
        <v>Admitted</v>
      </c>
      <c r="N3638" t="str">
        <f>IF(Raw_Data!J3638="","Not Rated",Raw_Data!J3638)</f>
        <v>Not Rated</v>
      </c>
      <c r="O3638">
        <f>Raw_Data!K3638</f>
        <v>51</v>
      </c>
      <c r="P3638" t="str">
        <f>IF(Raw_Data!K3638&lt;=30,"Within Time","Delayed")</f>
        <v>Delayed</v>
      </c>
    </row>
    <row r="3639" spans="1:16" x14ac:dyDescent="0.35">
      <c r="A3639" t="str">
        <f>Raw_Data!A3639</f>
        <v>126-23-8454</v>
      </c>
      <c r="B3639" s="2">
        <f>Raw_Data!B3639</f>
        <v>45246.11041666667</v>
      </c>
      <c r="C3639">
        <f>HOUR(Raw_Data!B3639)</f>
        <v>2</v>
      </c>
      <c r="D3639" t="str">
        <f>TEXT(Raw_Data!B3639,"mmm")</f>
        <v>Nov</v>
      </c>
      <c r="E3639">
        <f>YEAR(Raw_Data!B3639)</f>
        <v>2023</v>
      </c>
      <c r="F3639" t="str">
        <f>TEXT(Raw_Data!B3639,"mmm-yy")</f>
        <v>Nov-23</v>
      </c>
      <c r="G3639" t="str">
        <f>PROPER(Raw_Data!C3639&amp;". "&amp;Raw_Data!D3639)</f>
        <v>A. Dankworth</v>
      </c>
      <c r="H3639" t="str">
        <f>IF(OR(Raw_Data!E3639="M",Raw_Data!E3639="Male"),"Male",IF(OR(Raw_Data!E3639="F",Raw_Data!E3639="Female"),"Female","Not Confirmed"))</f>
        <v>Male</v>
      </c>
      <c r="I3639">
        <f>Raw_Data!F3639</f>
        <v>51</v>
      </c>
      <c r="J3639" t="str">
        <f>FLOOR(Raw_Data!F3639,10)&amp;"-"&amp;FLOOR(Raw_Data!F3639,10)+9</f>
        <v>50-59</v>
      </c>
      <c r="K3639" t="str">
        <f>Raw_Data!G3639</f>
        <v>African American</v>
      </c>
      <c r="L3639" t="str">
        <f>Raw_Data!H3639</f>
        <v>None</v>
      </c>
      <c r="M3639" t="str">
        <f>IF(Raw_Data!I3639=TRUE,"Admitted","Not Admitted")</f>
        <v>Not Admitted</v>
      </c>
      <c r="N3639" t="str">
        <f>IF(Raw_Data!J3639="","Not Rated",Raw_Data!J3639)</f>
        <v>Not Rated</v>
      </c>
      <c r="O3639">
        <f>Raw_Data!K3639</f>
        <v>57</v>
      </c>
      <c r="P3639" t="str">
        <f>IF(Raw_Data!K3639&lt;=30,"Within Time","Delayed")</f>
        <v>Delayed</v>
      </c>
    </row>
    <row r="3640" spans="1:16" x14ac:dyDescent="0.35">
      <c r="A3640" t="str">
        <f>Raw_Data!A3640</f>
        <v>198-18-6666</v>
      </c>
      <c r="B3640" s="2">
        <f>Raw_Data!B3640</f>
        <v>45246.149305555547</v>
      </c>
      <c r="C3640">
        <f>HOUR(Raw_Data!B3640)</f>
        <v>3</v>
      </c>
      <c r="D3640" t="str">
        <f>TEXT(Raw_Data!B3640,"mmm")</f>
        <v>Nov</v>
      </c>
      <c r="E3640">
        <f>YEAR(Raw_Data!B3640)</f>
        <v>2023</v>
      </c>
      <c r="F3640" t="str">
        <f>TEXT(Raw_Data!B3640,"mmm-yy")</f>
        <v>Nov-23</v>
      </c>
      <c r="G3640" t="str">
        <f>PROPER(Raw_Data!C3640&amp;". "&amp;Raw_Data!D3640)</f>
        <v>Q. Inglewood</v>
      </c>
      <c r="H3640" t="str">
        <f>IF(OR(Raw_Data!E3640="M",Raw_Data!E3640="Male"),"Male",IF(OR(Raw_Data!E3640="F",Raw_Data!E3640="Female"),"Female","Not Confirmed"))</f>
        <v>Female</v>
      </c>
      <c r="I3640">
        <f>Raw_Data!F3640</f>
        <v>9</v>
      </c>
      <c r="J3640" t="str">
        <f>FLOOR(Raw_Data!F3640,10)&amp;"-"&amp;FLOOR(Raw_Data!F3640,10)+9</f>
        <v>0-9</v>
      </c>
      <c r="K3640" t="str">
        <f>Raw_Data!G3640</f>
        <v>Two or More Races</v>
      </c>
      <c r="L3640" t="str">
        <f>Raw_Data!H3640</f>
        <v>Orthopedics</v>
      </c>
      <c r="M3640" t="str">
        <f>IF(Raw_Data!I3640=TRUE,"Admitted","Not Admitted")</f>
        <v>Admitted</v>
      </c>
      <c r="N3640" t="str">
        <f>IF(Raw_Data!J3640="","Not Rated",Raw_Data!J3640)</f>
        <v>Not Rated</v>
      </c>
      <c r="O3640">
        <f>Raw_Data!K3640</f>
        <v>60</v>
      </c>
      <c r="P3640" t="str">
        <f>IF(Raw_Data!K3640&lt;=30,"Within Time","Delayed")</f>
        <v>Delayed</v>
      </c>
    </row>
    <row r="3641" spans="1:16" x14ac:dyDescent="0.35">
      <c r="A3641" t="str">
        <f>Raw_Data!A3641</f>
        <v>636-88-7526</v>
      </c>
      <c r="B3641" s="2">
        <f>Raw_Data!B3641</f>
        <v>45246.245138888888</v>
      </c>
      <c r="C3641">
        <f>HOUR(Raw_Data!B3641)</f>
        <v>5</v>
      </c>
      <c r="D3641" t="str">
        <f>TEXT(Raw_Data!B3641,"mmm")</f>
        <v>Nov</v>
      </c>
      <c r="E3641">
        <f>YEAR(Raw_Data!B3641)</f>
        <v>2023</v>
      </c>
      <c r="F3641" t="str">
        <f>TEXT(Raw_Data!B3641,"mmm-yy")</f>
        <v>Nov-23</v>
      </c>
      <c r="G3641" t="str">
        <f>PROPER(Raw_Data!C3641&amp;". "&amp;Raw_Data!D3641)</f>
        <v>H. Sheffield</v>
      </c>
      <c r="H3641" t="str">
        <f>IF(OR(Raw_Data!E3641="M",Raw_Data!E3641="Male"),"Male",IF(OR(Raw_Data!E3641="F",Raw_Data!E3641="Female"),"Female","Not Confirmed"))</f>
        <v>Male</v>
      </c>
      <c r="I3641">
        <f>Raw_Data!F3641</f>
        <v>4</v>
      </c>
      <c r="J3641" t="str">
        <f>FLOOR(Raw_Data!F3641,10)&amp;"-"&amp;FLOOR(Raw_Data!F3641,10)+9</f>
        <v>0-9</v>
      </c>
      <c r="K3641" t="str">
        <f>Raw_Data!G3641</f>
        <v>White</v>
      </c>
      <c r="L3641" t="str">
        <f>Raw_Data!H3641</f>
        <v>Orthopedics</v>
      </c>
      <c r="M3641" t="str">
        <f>IF(Raw_Data!I3641=TRUE,"Admitted","Not Admitted")</f>
        <v>Admitted</v>
      </c>
      <c r="N3641" t="str">
        <f>IF(Raw_Data!J3641="","Not Rated",Raw_Data!J3641)</f>
        <v>Not Rated</v>
      </c>
      <c r="O3641">
        <f>Raw_Data!K3641</f>
        <v>12</v>
      </c>
      <c r="P3641" t="str">
        <f>IF(Raw_Data!K3641&lt;=30,"Within Time","Delayed")</f>
        <v>Within Time</v>
      </c>
    </row>
    <row r="3642" spans="1:16" x14ac:dyDescent="0.35">
      <c r="A3642" t="str">
        <f>Raw_Data!A3642</f>
        <v>814-39-3565</v>
      </c>
      <c r="B3642" s="2">
        <f>Raw_Data!B3642</f>
        <v>45246.275694444441</v>
      </c>
      <c r="C3642">
        <f>HOUR(Raw_Data!B3642)</f>
        <v>6</v>
      </c>
      <c r="D3642" t="str">
        <f>TEXT(Raw_Data!B3642,"mmm")</f>
        <v>Nov</v>
      </c>
      <c r="E3642">
        <f>YEAR(Raw_Data!B3642)</f>
        <v>2023</v>
      </c>
      <c r="F3642" t="str">
        <f>TEXT(Raw_Data!B3642,"mmm-yy")</f>
        <v>Nov-23</v>
      </c>
      <c r="G3642" t="str">
        <f>PROPER(Raw_Data!C3642&amp;". "&amp;Raw_Data!D3642)</f>
        <v>U. Stanlack</v>
      </c>
      <c r="H3642" t="str">
        <f>IF(OR(Raw_Data!E3642="M",Raw_Data!E3642="Male"),"Male",IF(OR(Raw_Data!E3642="F",Raw_Data!E3642="Female"),"Female","Not Confirmed"))</f>
        <v>Male</v>
      </c>
      <c r="I3642">
        <f>Raw_Data!F3642</f>
        <v>76</v>
      </c>
      <c r="J3642" t="str">
        <f>FLOOR(Raw_Data!F3642,10)&amp;"-"&amp;FLOOR(Raw_Data!F3642,10)+9</f>
        <v>70-79</v>
      </c>
      <c r="K3642" t="str">
        <f>Raw_Data!G3642</f>
        <v>Declined to Identify</v>
      </c>
      <c r="L3642" t="str">
        <f>Raw_Data!H3642</f>
        <v>None</v>
      </c>
      <c r="M3642" t="str">
        <f>IF(Raw_Data!I3642=TRUE,"Admitted","Not Admitted")</f>
        <v>Admitted</v>
      </c>
      <c r="N3642" t="str">
        <f>IF(Raw_Data!J3642="","Not Rated",Raw_Data!J3642)</f>
        <v>Not Rated</v>
      </c>
      <c r="O3642">
        <f>Raw_Data!K3642</f>
        <v>36</v>
      </c>
      <c r="P3642" t="str">
        <f>IF(Raw_Data!K3642&lt;=30,"Within Time","Delayed")</f>
        <v>Delayed</v>
      </c>
    </row>
    <row r="3643" spans="1:16" x14ac:dyDescent="0.35">
      <c r="A3643" t="str">
        <f>Raw_Data!A3643</f>
        <v>208-52-1454</v>
      </c>
      <c r="B3643" s="2">
        <f>Raw_Data!B3643</f>
        <v>45246.341666666667</v>
      </c>
      <c r="C3643">
        <f>HOUR(Raw_Data!B3643)</f>
        <v>8</v>
      </c>
      <c r="D3643" t="str">
        <f>TEXT(Raw_Data!B3643,"mmm")</f>
        <v>Nov</v>
      </c>
      <c r="E3643">
        <f>YEAR(Raw_Data!B3643)</f>
        <v>2023</v>
      </c>
      <c r="F3643" t="str">
        <f>TEXT(Raw_Data!B3643,"mmm-yy")</f>
        <v>Nov-23</v>
      </c>
      <c r="G3643" t="str">
        <f>PROPER(Raw_Data!C3643&amp;". "&amp;Raw_Data!D3643)</f>
        <v>D. Bannister</v>
      </c>
      <c r="H3643" t="str">
        <f>IF(OR(Raw_Data!E3643="M",Raw_Data!E3643="Male"),"Male",IF(OR(Raw_Data!E3643="F",Raw_Data!E3643="Female"),"Female","Not Confirmed"))</f>
        <v>Female</v>
      </c>
      <c r="I3643">
        <f>Raw_Data!F3643</f>
        <v>60</v>
      </c>
      <c r="J3643" t="str">
        <f>FLOOR(Raw_Data!F3643,10)&amp;"-"&amp;FLOOR(Raw_Data!F3643,10)+9</f>
        <v>60-69</v>
      </c>
      <c r="K3643" t="str">
        <f>Raw_Data!G3643</f>
        <v>Two or More Races</v>
      </c>
      <c r="L3643" t="str">
        <f>Raw_Data!H3643</f>
        <v>None</v>
      </c>
      <c r="M3643" t="str">
        <f>IF(Raw_Data!I3643=TRUE,"Admitted","Not Admitted")</f>
        <v>Not Admitted</v>
      </c>
      <c r="N3643" t="str">
        <f>IF(Raw_Data!J3643="","Not Rated",Raw_Data!J3643)</f>
        <v>Not Rated</v>
      </c>
      <c r="O3643">
        <f>Raw_Data!K3643</f>
        <v>28</v>
      </c>
      <c r="P3643" t="str">
        <f>IF(Raw_Data!K3643&lt;=30,"Within Time","Delayed")</f>
        <v>Within Time</v>
      </c>
    </row>
    <row r="3644" spans="1:16" x14ac:dyDescent="0.35">
      <c r="A3644" t="str">
        <f>Raw_Data!A3644</f>
        <v>996-13-8452</v>
      </c>
      <c r="B3644" s="2">
        <f>Raw_Data!B3644</f>
        <v>45246.660416666673</v>
      </c>
      <c r="C3644">
        <f>HOUR(Raw_Data!B3644)</f>
        <v>15</v>
      </c>
      <c r="D3644" t="str">
        <f>TEXT(Raw_Data!B3644,"mmm")</f>
        <v>Nov</v>
      </c>
      <c r="E3644">
        <f>YEAR(Raw_Data!B3644)</f>
        <v>2023</v>
      </c>
      <c r="F3644" t="str">
        <f>TEXT(Raw_Data!B3644,"mmm-yy")</f>
        <v>Nov-23</v>
      </c>
      <c r="G3644" t="str">
        <f>PROPER(Raw_Data!C3644&amp;". "&amp;Raw_Data!D3644)</f>
        <v>B. Tunstall</v>
      </c>
      <c r="H3644" t="str">
        <f>IF(OR(Raw_Data!E3644="M",Raw_Data!E3644="Male"),"Male",IF(OR(Raw_Data!E3644="F",Raw_Data!E3644="Female"),"Female","Not Confirmed"))</f>
        <v>Female</v>
      </c>
      <c r="I3644">
        <f>Raw_Data!F3644</f>
        <v>74</v>
      </c>
      <c r="J3644" t="str">
        <f>FLOOR(Raw_Data!F3644,10)&amp;"-"&amp;FLOOR(Raw_Data!F3644,10)+9</f>
        <v>70-79</v>
      </c>
      <c r="K3644" t="str">
        <f>Raw_Data!G3644</f>
        <v>Two or More Races</v>
      </c>
      <c r="L3644" t="str">
        <f>Raw_Data!H3644</f>
        <v>Orthopedics</v>
      </c>
      <c r="M3644" t="str">
        <f>IF(Raw_Data!I3644=TRUE,"Admitted","Not Admitted")</f>
        <v>Not Admitted</v>
      </c>
      <c r="N3644">
        <f>IF(Raw_Data!J3644="","Not Rated",Raw_Data!J3644)</f>
        <v>1</v>
      </c>
      <c r="O3644">
        <f>Raw_Data!K3644</f>
        <v>39</v>
      </c>
      <c r="P3644" t="str">
        <f>IF(Raw_Data!K3644&lt;=30,"Within Time","Delayed")</f>
        <v>Delayed</v>
      </c>
    </row>
    <row r="3645" spans="1:16" x14ac:dyDescent="0.35">
      <c r="A3645" t="str">
        <f>Raw_Data!A3645</f>
        <v>925-76-9799</v>
      </c>
      <c r="B3645" s="2">
        <f>Raw_Data!B3645</f>
        <v>45246.684027777781</v>
      </c>
      <c r="C3645">
        <f>HOUR(Raw_Data!B3645)</f>
        <v>16</v>
      </c>
      <c r="D3645" t="str">
        <f>TEXT(Raw_Data!B3645,"mmm")</f>
        <v>Nov</v>
      </c>
      <c r="E3645">
        <f>YEAR(Raw_Data!B3645)</f>
        <v>2023</v>
      </c>
      <c r="F3645" t="str">
        <f>TEXT(Raw_Data!B3645,"mmm-yy")</f>
        <v>Nov-23</v>
      </c>
      <c r="G3645" t="str">
        <f>PROPER(Raw_Data!C3645&amp;". "&amp;Raw_Data!D3645)</f>
        <v>K. Schubuser</v>
      </c>
      <c r="H3645" t="str">
        <f>IF(OR(Raw_Data!E3645="M",Raw_Data!E3645="Male"),"Male",IF(OR(Raw_Data!E3645="F",Raw_Data!E3645="Female"),"Female","Not Confirmed"))</f>
        <v>Male</v>
      </c>
      <c r="I3645">
        <f>Raw_Data!F3645</f>
        <v>35</v>
      </c>
      <c r="J3645" t="str">
        <f>FLOOR(Raw_Data!F3645,10)&amp;"-"&amp;FLOOR(Raw_Data!F3645,10)+9</f>
        <v>30-39</v>
      </c>
      <c r="K3645" t="str">
        <f>Raw_Data!G3645</f>
        <v>White</v>
      </c>
      <c r="L3645" t="str">
        <f>Raw_Data!H3645</f>
        <v>Gastroenterology</v>
      </c>
      <c r="M3645" t="str">
        <f>IF(Raw_Data!I3645=TRUE,"Admitted","Not Admitted")</f>
        <v>Not Admitted</v>
      </c>
      <c r="N3645" t="str">
        <f>IF(Raw_Data!J3645="","Not Rated",Raw_Data!J3645)</f>
        <v>Not Rated</v>
      </c>
      <c r="O3645">
        <f>Raw_Data!K3645</f>
        <v>16</v>
      </c>
      <c r="P3645" t="str">
        <f>IF(Raw_Data!K3645&lt;=30,"Within Time","Delayed")</f>
        <v>Within Time</v>
      </c>
    </row>
    <row r="3646" spans="1:16" x14ac:dyDescent="0.35">
      <c r="A3646" t="str">
        <f>Raw_Data!A3646</f>
        <v>195-93-1898</v>
      </c>
      <c r="B3646" s="2">
        <f>Raw_Data!B3646</f>
        <v>45246.708333333343</v>
      </c>
      <c r="C3646">
        <f>HOUR(Raw_Data!B3646)</f>
        <v>17</v>
      </c>
      <c r="D3646" t="str">
        <f>TEXT(Raw_Data!B3646,"mmm")</f>
        <v>Nov</v>
      </c>
      <c r="E3646">
        <f>YEAR(Raw_Data!B3646)</f>
        <v>2023</v>
      </c>
      <c r="F3646" t="str">
        <f>TEXT(Raw_Data!B3646,"mmm-yy")</f>
        <v>Nov-23</v>
      </c>
      <c r="G3646" t="str">
        <f>PROPER(Raw_Data!C3646&amp;". "&amp;Raw_Data!D3646)</f>
        <v>Y. Rowntree</v>
      </c>
      <c r="H3646" t="str">
        <f>IF(OR(Raw_Data!E3646="M",Raw_Data!E3646="Male"),"Male",IF(OR(Raw_Data!E3646="F",Raw_Data!E3646="Female"),"Female","Not Confirmed"))</f>
        <v>Female</v>
      </c>
      <c r="I3646">
        <f>Raw_Data!F3646</f>
        <v>4</v>
      </c>
      <c r="J3646" t="str">
        <f>FLOOR(Raw_Data!F3646,10)&amp;"-"&amp;FLOOR(Raw_Data!F3646,10)+9</f>
        <v>0-9</v>
      </c>
      <c r="K3646" t="str">
        <f>Raw_Data!G3646</f>
        <v>Unknown</v>
      </c>
      <c r="L3646" t="str">
        <f>Raw_Data!H3646</f>
        <v>General Practice</v>
      </c>
      <c r="M3646" t="str">
        <f>IF(Raw_Data!I3646=TRUE,"Admitted","Not Admitted")</f>
        <v>Not Admitted</v>
      </c>
      <c r="N3646" t="str">
        <f>IF(Raw_Data!J3646="","Not Rated",Raw_Data!J3646)</f>
        <v>Not Rated</v>
      </c>
      <c r="O3646">
        <f>Raw_Data!K3646</f>
        <v>59</v>
      </c>
      <c r="P3646" t="str">
        <f>IF(Raw_Data!K3646&lt;=30,"Within Time","Delayed")</f>
        <v>Delayed</v>
      </c>
    </row>
    <row r="3647" spans="1:16" x14ac:dyDescent="0.35">
      <c r="A3647" t="str">
        <f>Raw_Data!A3647</f>
        <v>420-65-3703</v>
      </c>
      <c r="B3647" s="2">
        <f>Raw_Data!B3647</f>
        <v>45246.770833333343</v>
      </c>
      <c r="C3647">
        <f>HOUR(Raw_Data!B3647)</f>
        <v>18</v>
      </c>
      <c r="D3647" t="str">
        <f>TEXT(Raw_Data!B3647,"mmm")</f>
        <v>Nov</v>
      </c>
      <c r="E3647">
        <f>YEAR(Raw_Data!B3647)</f>
        <v>2023</v>
      </c>
      <c r="F3647" t="str">
        <f>TEXT(Raw_Data!B3647,"mmm-yy")</f>
        <v>Nov-23</v>
      </c>
      <c r="G3647" t="str">
        <f>PROPER(Raw_Data!C3647&amp;". "&amp;Raw_Data!D3647)</f>
        <v>X. Yates</v>
      </c>
      <c r="H3647" t="str">
        <f>IF(OR(Raw_Data!E3647="M",Raw_Data!E3647="Male"),"Male",IF(OR(Raw_Data!E3647="F",Raw_Data!E3647="Female"),"Female","Not Confirmed"))</f>
        <v>Female</v>
      </c>
      <c r="I3647">
        <f>Raw_Data!F3647</f>
        <v>20</v>
      </c>
      <c r="J3647" t="str">
        <f>FLOOR(Raw_Data!F3647,10)&amp;"-"&amp;FLOOR(Raw_Data!F3647,10)+9</f>
        <v>20-29</v>
      </c>
      <c r="K3647" t="str">
        <f>Raw_Data!G3647</f>
        <v>Two or More Races</v>
      </c>
      <c r="L3647" t="str">
        <f>Raw_Data!H3647</f>
        <v>Gastroenterology</v>
      </c>
      <c r="M3647" t="str">
        <f>IF(Raw_Data!I3647=TRUE,"Admitted","Not Admitted")</f>
        <v>Not Admitted</v>
      </c>
      <c r="N3647" t="str">
        <f>IF(Raw_Data!J3647="","Not Rated",Raw_Data!J3647)</f>
        <v>Not Rated</v>
      </c>
      <c r="O3647">
        <f>Raw_Data!K3647</f>
        <v>22</v>
      </c>
      <c r="P3647" t="str">
        <f>IF(Raw_Data!K3647&lt;=30,"Within Time","Delayed")</f>
        <v>Within Time</v>
      </c>
    </row>
    <row r="3648" spans="1:16" x14ac:dyDescent="0.35">
      <c r="A3648" t="str">
        <f>Raw_Data!A3648</f>
        <v>325-96-4767</v>
      </c>
      <c r="B3648" s="2">
        <f>Raw_Data!B3648</f>
        <v>45246.907638888893</v>
      </c>
      <c r="C3648">
        <f>HOUR(Raw_Data!B3648)</f>
        <v>21</v>
      </c>
      <c r="D3648" t="str">
        <f>TEXT(Raw_Data!B3648,"mmm")</f>
        <v>Nov</v>
      </c>
      <c r="E3648">
        <f>YEAR(Raw_Data!B3648)</f>
        <v>2023</v>
      </c>
      <c r="F3648" t="str">
        <f>TEXT(Raw_Data!B3648,"mmm-yy")</f>
        <v>Nov-23</v>
      </c>
      <c r="G3648" t="str">
        <f>PROPER(Raw_Data!C3648&amp;". "&amp;Raw_Data!D3648)</f>
        <v>N. Greenhalgh</v>
      </c>
      <c r="H3648" t="str">
        <f>IF(OR(Raw_Data!E3648="M",Raw_Data!E3648="Male"),"Male",IF(OR(Raw_Data!E3648="F",Raw_Data!E3648="Female"),"Female","Not Confirmed"))</f>
        <v>Female</v>
      </c>
      <c r="I3648">
        <f>Raw_Data!F3648</f>
        <v>2</v>
      </c>
      <c r="J3648" t="str">
        <f>FLOOR(Raw_Data!F3648,10)&amp;"-"&amp;FLOOR(Raw_Data!F3648,10)+9</f>
        <v>0-9</v>
      </c>
      <c r="K3648" t="str">
        <f>Raw_Data!G3648</f>
        <v>Declined to Identify</v>
      </c>
      <c r="L3648" t="str">
        <f>Raw_Data!H3648</f>
        <v>None</v>
      </c>
      <c r="M3648" t="str">
        <f>IF(Raw_Data!I3648=TRUE,"Admitted","Not Admitted")</f>
        <v>Admitted</v>
      </c>
      <c r="N3648" t="str">
        <f>IF(Raw_Data!J3648="","Not Rated",Raw_Data!J3648)</f>
        <v>Not Rated</v>
      </c>
      <c r="O3648">
        <f>Raw_Data!K3648</f>
        <v>57</v>
      </c>
      <c r="P3648" t="str">
        <f>IF(Raw_Data!K3648&lt;=30,"Within Time","Delayed")</f>
        <v>Delayed</v>
      </c>
    </row>
    <row r="3649" spans="1:16" x14ac:dyDescent="0.35">
      <c r="A3649" t="str">
        <f>Raw_Data!A3649</f>
        <v>536-51-6365</v>
      </c>
      <c r="B3649" s="2">
        <f>Raw_Data!B3649</f>
        <v>45246.960416666669</v>
      </c>
      <c r="C3649">
        <f>HOUR(Raw_Data!B3649)</f>
        <v>23</v>
      </c>
      <c r="D3649" t="str">
        <f>TEXT(Raw_Data!B3649,"mmm")</f>
        <v>Nov</v>
      </c>
      <c r="E3649">
        <f>YEAR(Raw_Data!B3649)</f>
        <v>2023</v>
      </c>
      <c r="F3649" t="str">
        <f>TEXT(Raw_Data!B3649,"mmm-yy")</f>
        <v>Nov-23</v>
      </c>
      <c r="G3649" t="str">
        <f>PROPER(Raw_Data!C3649&amp;". "&amp;Raw_Data!D3649)</f>
        <v>F. Ollerton</v>
      </c>
      <c r="H3649" t="str">
        <f>IF(OR(Raw_Data!E3649="M",Raw_Data!E3649="Male"),"Male",IF(OR(Raw_Data!E3649="F",Raw_Data!E3649="Female"),"Female","Not Confirmed"))</f>
        <v>Male</v>
      </c>
      <c r="I3649">
        <f>Raw_Data!F3649</f>
        <v>23</v>
      </c>
      <c r="J3649" t="str">
        <f>FLOOR(Raw_Data!F3649,10)&amp;"-"&amp;FLOOR(Raw_Data!F3649,10)+9</f>
        <v>20-29</v>
      </c>
      <c r="K3649" t="str">
        <f>Raw_Data!G3649</f>
        <v>African American</v>
      </c>
      <c r="L3649" t="str">
        <f>Raw_Data!H3649</f>
        <v>None</v>
      </c>
      <c r="M3649" t="str">
        <f>IF(Raw_Data!I3649=TRUE,"Admitted","Not Admitted")</f>
        <v>Admitted</v>
      </c>
      <c r="N3649" t="str">
        <f>IF(Raw_Data!J3649="","Not Rated",Raw_Data!J3649)</f>
        <v>Not Rated</v>
      </c>
      <c r="O3649">
        <f>Raw_Data!K3649</f>
        <v>38</v>
      </c>
      <c r="P3649" t="str">
        <f>IF(Raw_Data!K3649&lt;=30,"Within Time","Delayed")</f>
        <v>Delayed</v>
      </c>
    </row>
    <row r="3650" spans="1:16" x14ac:dyDescent="0.35">
      <c r="A3650" t="str">
        <f>Raw_Data!A3650</f>
        <v>756-90-6785</v>
      </c>
      <c r="B3650" s="2">
        <f>Raw_Data!B3650</f>
        <v>45246.962500000001</v>
      </c>
      <c r="C3650">
        <f>HOUR(Raw_Data!B3650)</f>
        <v>23</v>
      </c>
      <c r="D3650" t="str">
        <f>TEXT(Raw_Data!B3650,"mmm")</f>
        <v>Nov</v>
      </c>
      <c r="E3650">
        <f>YEAR(Raw_Data!B3650)</f>
        <v>2023</v>
      </c>
      <c r="F3650" t="str">
        <f>TEXT(Raw_Data!B3650,"mmm-yy")</f>
        <v>Nov-23</v>
      </c>
      <c r="G3650" t="str">
        <f>PROPER(Raw_Data!C3650&amp;". "&amp;Raw_Data!D3650)</f>
        <v>D. Northcote</v>
      </c>
      <c r="H3650" t="str">
        <f>IF(OR(Raw_Data!E3650="M",Raw_Data!E3650="Male"),"Male",IF(OR(Raw_Data!E3650="F",Raw_Data!E3650="Female"),"Female","Not Confirmed"))</f>
        <v>Female</v>
      </c>
      <c r="I3650">
        <f>Raw_Data!F3650</f>
        <v>61</v>
      </c>
      <c r="J3650" t="str">
        <f>FLOOR(Raw_Data!F3650,10)&amp;"-"&amp;FLOOR(Raw_Data!F3650,10)+9</f>
        <v>60-69</v>
      </c>
      <c r="K3650" t="str">
        <f>Raw_Data!G3650</f>
        <v>African American</v>
      </c>
      <c r="L3650" t="str">
        <f>Raw_Data!H3650</f>
        <v>General Practice</v>
      </c>
      <c r="M3650" t="str">
        <f>IF(Raw_Data!I3650=TRUE,"Admitted","Not Admitted")</f>
        <v>Not Admitted</v>
      </c>
      <c r="N3650" t="str">
        <f>IF(Raw_Data!J3650="","Not Rated",Raw_Data!J3650)</f>
        <v>Not Rated</v>
      </c>
      <c r="O3650">
        <f>Raw_Data!K3650</f>
        <v>45</v>
      </c>
      <c r="P3650" t="str">
        <f>IF(Raw_Data!K3650&lt;=30,"Within Time","Delayed")</f>
        <v>Delayed</v>
      </c>
    </row>
    <row r="3651" spans="1:16" x14ac:dyDescent="0.35">
      <c r="A3651" t="str">
        <f>Raw_Data!A3651</f>
        <v>673-43-3229</v>
      </c>
      <c r="B3651" s="2">
        <f>Raw_Data!B3651</f>
        <v>45247.07708333333</v>
      </c>
      <c r="C3651">
        <f>HOUR(Raw_Data!B3651)</f>
        <v>1</v>
      </c>
      <c r="D3651" t="str">
        <f>TEXT(Raw_Data!B3651,"mmm")</f>
        <v>Nov</v>
      </c>
      <c r="E3651">
        <f>YEAR(Raw_Data!B3651)</f>
        <v>2023</v>
      </c>
      <c r="F3651" t="str">
        <f>TEXT(Raw_Data!B3651,"mmm-yy")</f>
        <v>Nov-23</v>
      </c>
      <c r="G3651" t="str">
        <f>PROPER(Raw_Data!C3651&amp;". "&amp;Raw_Data!D3651)</f>
        <v>Y. Postlethwaite</v>
      </c>
      <c r="H3651" t="str">
        <f>IF(OR(Raw_Data!E3651="M",Raw_Data!E3651="Male"),"Male",IF(OR(Raw_Data!E3651="F",Raw_Data!E3651="Female"),"Female","Not Confirmed"))</f>
        <v>Male</v>
      </c>
      <c r="I3651">
        <f>Raw_Data!F3651</f>
        <v>53</v>
      </c>
      <c r="J3651" t="str">
        <f>FLOOR(Raw_Data!F3651,10)&amp;"-"&amp;FLOOR(Raw_Data!F3651,10)+9</f>
        <v>50-59</v>
      </c>
      <c r="K3651" t="str">
        <f>Raw_Data!G3651</f>
        <v>White</v>
      </c>
      <c r="L3651" t="str">
        <f>Raw_Data!H3651</f>
        <v>General Practice</v>
      </c>
      <c r="M3651" t="str">
        <f>IF(Raw_Data!I3651=TRUE,"Admitted","Not Admitted")</f>
        <v>Not Admitted</v>
      </c>
      <c r="N3651" t="str">
        <f>IF(Raw_Data!J3651="","Not Rated",Raw_Data!J3651)</f>
        <v>Not Rated</v>
      </c>
      <c r="O3651">
        <f>Raw_Data!K3651</f>
        <v>55</v>
      </c>
      <c r="P3651" t="str">
        <f>IF(Raw_Data!K3651&lt;=30,"Within Time","Delayed")</f>
        <v>Delayed</v>
      </c>
    </row>
    <row r="3652" spans="1:16" x14ac:dyDescent="0.35">
      <c r="A3652" t="str">
        <f>Raw_Data!A3652</f>
        <v>359-48-7397</v>
      </c>
      <c r="B3652" s="2">
        <f>Raw_Data!B3652</f>
        <v>45247.209722222222</v>
      </c>
      <c r="C3652">
        <f>HOUR(Raw_Data!B3652)</f>
        <v>5</v>
      </c>
      <c r="D3652" t="str">
        <f>TEXT(Raw_Data!B3652,"mmm")</f>
        <v>Nov</v>
      </c>
      <c r="E3652">
        <f>YEAR(Raw_Data!B3652)</f>
        <v>2023</v>
      </c>
      <c r="F3652" t="str">
        <f>TEXT(Raw_Data!B3652,"mmm-yy")</f>
        <v>Nov-23</v>
      </c>
      <c r="G3652" t="str">
        <f>PROPER(Raw_Data!C3652&amp;". "&amp;Raw_Data!D3652)</f>
        <v>K. Gionettitti</v>
      </c>
      <c r="H3652" t="str">
        <f>IF(OR(Raw_Data!E3652="M",Raw_Data!E3652="Male"),"Male",IF(OR(Raw_Data!E3652="F",Raw_Data!E3652="Female"),"Female","Not Confirmed"))</f>
        <v>Female</v>
      </c>
      <c r="I3652">
        <f>Raw_Data!F3652</f>
        <v>36</v>
      </c>
      <c r="J3652" t="str">
        <f>FLOOR(Raw_Data!F3652,10)&amp;"-"&amp;FLOOR(Raw_Data!F3652,10)+9</f>
        <v>30-39</v>
      </c>
      <c r="K3652" t="str">
        <f>Raw_Data!G3652</f>
        <v>Unknown</v>
      </c>
      <c r="L3652" t="str">
        <f>Raw_Data!H3652</f>
        <v>None</v>
      </c>
      <c r="M3652" t="str">
        <f>IF(Raw_Data!I3652=TRUE,"Admitted","Not Admitted")</f>
        <v>Not Admitted</v>
      </c>
      <c r="N3652" t="str">
        <f>IF(Raw_Data!J3652="","Not Rated",Raw_Data!J3652)</f>
        <v>Not Rated</v>
      </c>
      <c r="O3652">
        <f>Raw_Data!K3652</f>
        <v>52</v>
      </c>
      <c r="P3652" t="str">
        <f>IF(Raw_Data!K3652&lt;=30,"Within Time","Delayed")</f>
        <v>Delayed</v>
      </c>
    </row>
    <row r="3653" spans="1:16" x14ac:dyDescent="0.35">
      <c r="A3653" t="str">
        <f>Raw_Data!A3653</f>
        <v>528-16-4572</v>
      </c>
      <c r="B3653" s="2">
        <f>Raw_Data!B3653</f>
        <v>45247.220833333333</v>
      </c>
      <c r="C3653">
        <f>HOUR(Raw_Data!B3653)</f>
        <v>5</v>
      </c>
      <c r="D3653" t="str">
        <f>TEXT(Raw_Data!B3653,"mmm")</f>
        <v>Nov</v>
      </c>
      <c r="E3653">
        <f>YEAR(Raw_Data!B3653)</f>
        <v>2023</v>
      </c>
      <c r="F3653" t="str">
        <f>TEXT(Raw_Data!B3653,"mmm-yy")</f>
        <v>Nov-23</v>
      </c>
      <c r="G3653" t="str">
        <f>PROPER(Raw_Data!C3653&amp;". "&amp;Raw_Data!D3653)</f>
        <v>N. Inglewood</v>
      </c>
      <c r="H3653" t="str">
        <f>IF(OR(Raw_Data!E3653="M",Raw_Data!E3653="Male"),"Male",IF(OR(Raw_Data!E3653="F",Raw_Data!E3653="Female"),"Female","Not Confirmed"))</f>
        <v>Female</v>
      </c>
      <c r="I3653">
        <f>Raw_Data!F3653</f>
        <v>71</v>
      </c>
      <c r="J3653" t="str">
        <f>FLOOR(Raw_Data!F3653,10)&amp;"-"&amp;FLOOR(Raw_Data!F3653,10)+9</f>
        <v>70-79</v>
      </c>
      <c r="K3653" t="str">
        <f>Raw_Data!G3653</f>
        <v>White</v>
      </c>
      <c r="L3653" t="str">
        <f>Raw_Data!H3653</f>
        <v>None</v>
      </c>
      <c r="M3653" t="str">
        <f>IF(Raw_Data!I3653=TRUE,"Admitted","Not Admitted")</f>
        <v>Admitted</v>
      </c>
      <c r="N3653" t="str">
        <f>IF(Raw_Data!J3653="","Not Rated",Raw_Data!J3653)</f>
        <v>Not Rated</v>
      </c>
      <c r="O3653">
        <f>Raw_Data!K3653</f>
        <v>45</v>
      </c>
      <c r="P3653" t="str">
        <f>IF(Raw_Data!K3653&lt;=30,"Within Time","Delayed")</f>
        <v>Delayed</v>
      </c>
    </row>
    <row r="3654" spans="1:16" x14ac:dyDescent="0.35">
      <c r="A3654" t="str">
        <f>Raw_Data!A3654</f>
        <v>279-80-9197</v>
      </c>
      <c r="B3654" s="2">
        <f>Raw_Data!B3654</f>
        <v>45247.316666666673</v>
      </c>
      <c r="C3654">
        <f>HOUR(Raw_Data!B3654)</f>
        <v>7</v>
      </c>
      <c r="D3654" t="str">
        <f>TEXT(Raw_Data!B3654,"mmm")</f>
        <v>Nov</v>
      </c>
      <c r="E3654">
        <f>YEAR(Raw_Data!B3654)</f>
        <v>2023</v>
      </c>
      <c r="F3654" t="str">
        <f>TEXT(Raw_Data!B3654,"mmm-yy")</f>
        <v>Nov-23</v>
      </c>
      <c r="G3654" t="str">
        <f>PROPER(Raw_Data!C3654&amp;". "&amp;Raw_Data!D3654)</f>
        <v>D. Corpes</v>
      </c>
      <c r="H3654" t="str">
        <f>IF(OR(Raw_Data!E3654="M",Raw_Data!E3654="Male"),"Male",IF(OR(Raw_Data!E3654="F",Raw_Data!E3654="Female"),"Female","Not Confirmed"))</f>
        <v>Male</v>
      </c>
      <c r="I3654">
        <f>Raw_Data!F3654</f>
        <v>56</v>
      </c>
      <c r="J3654" t="str">
        <f>FLOOR(Raw_Data!F3654,10)&amp;"-"&amp;FLOOR(Raw_Data!F3654,10)+9</f>
        <v>50-59</v>
      </c>
      <c r="K3654" t="str">
        <f>Raw_Data!G3654</f>
        <v>Declined to Identify</v>
      </c>
      <c r="L3654" t="str">
        <f>Raw_Data!H3654</f>
        <v>Neurology</v>
      </c>
      <c r="M3654" t="str">
        <f>IF(Raw_Data!I3654=TRUE,"Admitted","Not Admitted")</f>
        <v>Admitted</v>
      </c>
      <c r="N3654" t="str">
        <f>IF(Raw_Data!J3654="","Not Rated",Raw_Data!J3654)</f>
        <v>Not Rated</v>
      </c>
      <c r="O3654">
        <f>Raw_Data!K3654</f>
        <v>22</v>
      </c>
      <c r="P3654" t="str">
        <f>IF(Raw_Data!K3654&lt;=30,"Within Time","Delayed")</f>
        <v>Within Time</v>
      </c>
    </row>
    <row r="3655" spans="1:16" x14ac:dyDescent="0.35">
      <c r="A3655" t="str">
        <f>Raw_Data!A3655</f>
        <v>679-82-6971</v>
      </c>
      <c r="B3655" s="2">
        <f>Raw_Data!B3655</f>
        <v>45247.34652777778</v>
      </c>
      <c r="C3655">
        <f>HOUR(Raw_Data!B3655)</f>
        <v>8</v>
      </c>
      <c r="D3655" t="str">
        <f>TEXT(Raw_Data!B3655,"mmm")</f>
        <v>Nov</v>
      </c>
      <c r="E3655">
        <f>YEAR(Raw_Data!B3655)</f>
        <v>2023</v>
      </c>
      <c r="F3655" t="str">
        <f>TEXT(Raw_Data!B3655,"mmm-yy")</f>
        <v>Nov-23</v>
      </c>
      <c r="G3655" t="str">
        <f>PROPER(Raw_Data!C3655&amp;". "&amp;Raw_Data!D3655)</f>
        <v>N. Garfield</v>
      </c>
      <c r="H3655" t="str">
        <f>IF(OR(Raw_Data!E3655="M",Raw_Data!E3655="Male"),"Male",IF(OR(Raw_Data!E3655="F",Raw_Data!E3655="Female"),"Female","Not Confirmed"))</f>
        <v>Male</v>
      </c>
      <c r="I3655">
        <f>Raw_Data!F3655</f>
        <v>32</v>
      </c>
      <c r="J3655" t="str">
        <f>FLOOR(Raw_Data!F3655,10)&amp;"-"&amp;FLOOR(Raw_Data!F3655,10)+9</f>
        <v>30-39</v>
      </c>
      <c r="K3655" t="str">
        <f>Raw_Data!G3655</f>
        <v>Pacific Islander</v>
      </c>
      <c r="L3655" t="str">
        <f>Raw_Data!H3655</f>
        <v>General Practice</v>
      </c>
      <c r="M3655" t="str">
        <f>IF(Raw_Data!I3655=TRUE,"Admitted","Not Admitted")</f>
        <v>Not Admitted</v>
      </c>
      <c r="N3655" t="str">
        <f>IF(Raw_Data!J3655="","Not Rated",Raw_Data!J3655)</f>
        <v>Not Rated</v>
      </c>
      <c r="O3655">
        <f>Raw_Data!K3655</f>
        <v>33</v>
      </c>
      <c r="P3655" t="str">
        <f>IF(Raw_Data!K3655&lt;=30,"Within Time","Delayed")</f>
        <v>Delayed</v>
      </c>
    </row>
    <row r="3656" spans="1:16" x14ac:dyDescent="0.35">
      <c r="A3656" t="str">
        <f>Raw_Data!A3656</f>
        <v>484-89-7970</v>
      </c>
      <c r="B3656" s="2">
        <f>Raw_Data!B3656</f>
        <v>45247.353472222218</v>
      </c>
      <c r="C3656">
        <f>HOUR(Raw_Data!B3656)</f>
        <v>8</v>
      </c>
      <c r="D3656" t="str">
        <f>TEXT(Raw_Data!B3656,"mmm")</f>
        <v>Nov</v>
      </c>
      <c r="E3656">
        <f>YEAR(Raw_Data!B3656)</f>
        <v>2023</v>
      </c>
      <c r="F3656" t="str">
        <f>TEXT(Raw_Data!B3656,"mmm-yy")</f>
        <v>Nov-23</v>
      </c>
      <c r="G3656" t="str">
        <f>PROPER(Raw_Data!C3656&amp;". "&amp;Raw_Data!D3656)</f>
        <v>N. Vickery</v>
      </c>
      <c r="H3656" t="str">
        <f>IF(OR(Raw_Data!E3656="M",Raw_Data!E3656="Male"),"Male",IF(OR(Raw_Data!E3656="F",Raw_Data!E3656="Female"),"Female","Not Confirmed"))</f>
        <v>Female</v>
      </c>
      <c r="I3656">
        <f>Raw_Data!F3656</f>
        <v>47</v>
      </c>
      <c r="J3656" t="str">
        <f>FLOOR(Raw_Data!F3656,10)&amp;"-"&amp;FLOOR(Raw_Data!F3656,10)+9</f>
        <v>40-49</v>
      </c>
      <c r="K3656" t="str">
        <f>Raw_Data!G3656</f>
        <v>Declined to Identify</v>
      </c>
      <c r="L3656" t="str">
        <f>Raw_Data!H3656</f>
        <v>Orthopedics</v>
      </c>
      <c r="M3656" t="str">
        <f>IF(Raw_Data!I3656=TRUE,"Admitted","Not Admitted")</f>
        <v>Not Admitted</v>
      </c>
      <c r="N3656">
        <f>IF(Raw_Data!J3656="","Not Rated",Raw_Data!J3656)</f>
        <v>4</v>
      </c>
      <c r="O3656">
        <f>Raw_Data!K3656</f>
        <v>11</v>
      </c>
      <c r="P3656" t="str">
        <f>IF(Raw_Data!K3656&lt;=30,"Within Time","Delayed")</f>
        <v>Within Time</v>
      </c>
    </row>
    <row r="3657" spans="1:16" x14ac:dyDescent="0.35">
      <c r="A3657" t="str">
        <f>Raw_Data!A3657</f>
        <v>559-25-5834</v>
      </c>
      <c r="B3657" s="2">
        <f>Raw_Data!B3657</f>
        <v>45247.42083333333</v>
      </c>
      <c r="C3657">
        <f>HOUR(Raw_Data!B3657)</f>
        <v>10</v>
      </c>
      <c r="D3657" t="str">
        <f>TEXT(Raw_Data!B3657,"mmm")</f>
        <v>Nov</v>
      </c>
      <c r="E3657">
        <f>YEAR(Raw_Data!B3657)</f>
        <v>2023</v>
      </c>
      <c r="F3657" t="str">
        <f>TEXT(Raw_Data!B3657,"mmm-yy")</f>
        <v>Nov-23</v>
      </c>
      <c r="G3657" t="str">
        <f>PROPER(Raw_Data!C3657&amp;". "&amp;Raw_Data!D3657)</f>
        <v>O. Ravenscroft</v>
      </c>
      <c r="H3657" t="str">
        <f>IF(OR(Raw_Data!E3657="M",Raw_Data!E3657="Male"),"Male",IF(OR(Raw_Data!E3657="F",Raw_Data!E3657="Female"),"Female","Not Confirmed"))</f>
        <v>Male</v>
      </c>
      <c r="I3657">
        <f>Raw_Data!F3657</f>
        <v>15</v>
      </c>
      <c r="J3657" t="str">
        <f>FLOOR(Raw_Data!F3657,10)&amp;"-"&amp;FLOOR(Raw_Data!F3657,10)+9</f>
        <v>10-19</v>
      </c>
      <c r="K3657" t="str">
        <f>Raw_Data!G3657</f>
        <v>Asian</v>
      </c>
      <c r="L3657" t="str">
        <f>Raw_Data!H3657</f>
        <v>General Practice</v>
      </c>
      <c r="M3657" t="str">
        <f>IF(Raw_Data!I3657=TRUE,"Admitted","Not Admitted")</f>
        <v>Admitted</v>
      </c>
      <c r="N3657" t="str">
        <f>IF(Raw_Data!J3657="","Not Rated",Raw_Data!J3657)</f>
        <v>Not Rated</v>
      </c>
      <c r="O3657">
        <f>Raw_Data!K3657</f>
        <v>48</v>
      </c>
      <c r="P3657" t="str">
        <f>IF(Raw_Data!K3657&lt;=30,"Within Time","Delayed")</f>
        <v>Delayed</v>
      </c>
    </row>
    <row r="3658" spans="1:16" x14ac:dyDescent="0.35">
      <c r="A3658" t="str">
        <f>Raw_Data!A3658</f>
        <v>215-47-4531</v>
      </c>
      <c r="B3658" s="2">
        <f>Raw_Data!B3658</f>
        <v>45247.489583333343</v>
      </c>
      <c r="C3658">
        <f>HOUR(Raw_Data!B3658)</f>
        <v>11</v>
      </c>
      <c r="D3658" t="str">
        <f>TEXT(Raw_Data!B3658,"mmm")</f>
        <v>Nov</v>
      </c>
      <c r="E3658">
        <f>YEAR(Raw_Data!B3658)</f>
        <v>2023</v>
      </c>
      <c r="F3658" t="str">
        <f>TEXT(Raw_Data!B3658,"mmm-yy")</f>
        <v>Nov-23</v>
      </c>
      <c r="G3658" t="str">
        <f>PROPER(Raw_Data!C3658&amp;". "&amp;Raw_Data!D3658)</f>
        <v>Q. Jephson</v>
      </c>
      <c r="H3658" t="str">
        <f>IF(OR(Raw_Data!E3658="M",Raw_Data!E3658="Male"),"Male",IF(OR(Raw_Data!E3658="F",Raw_Data!E3658="Female"),"Female","Not Confirmed"))</f>
        <v>Male</v>
      </c>
      <c r="I3658">
        <f>Raw_Data!F3658</f>
        <v>1</v>
      </c>
      <c r="J3658" t="str">
        <f>FLOOR(Raw_Data!F3658,10)&amp;"-"&amp;FLOOR(Raw_Data!F3658,10)+9</f>
        <v>0-9</v>
      </c>
      <c r="K3658" t="str">
        <f>Raw_Data!G3658</f>
        <v>Asian</v>
      </c>
      <c r="L3658" t="str">
        <f>Raw_Data!H3658</f>
        <v>None</v>
      </c>
      <c r="M3658" t="str">
        <f>IF(Raw_Data!I3658=TRUE,"Admitted","Not Admitted")</f>
        <v>Not Admitted</v>
      </c>
      <c r="N3658" t="str">
        <f>IF(Raw_Data!J3658="","Not Rated",Raw_Data!J3658)</f>
        <v>Not Rated</v>
      </c>
      <c r="O3658">
        <f>Raw_Data!K3658</f>
        <v>17</v>
      </c>
      <c r="P3658" t="str">
        <f>IF(Raw_Data!K3658&lt;=30,"Within Time","Delayed")</f>
        <v>Within Time</v>
      </c>
    </row>
    <row r="3659" spans="1:16" x14ac:dyDescent="0.35">
      <c r="A3659" t="str">
        <f>Raw_Data!A3659</f>
        <v>814-74-6918</v>
      </c>
      <c r="B3659" s="2">
        <f>Raw_Data!B3659</f>
        <v>45247.640972222223</v>
      </c>
      <c r="C3659">
        <f>HOUR(Raw_Data!B3659)</f>
        <v>15</v>
      </c>
      <c r="D3659" t="str">
        <f>TEXT(Raw_Data!B3659,"mmm")</f>
        <v>Nov</v>
      </c>
      <c r="E3659">
        <f>YEAR(Raw_Data!B3659)</f>
        <v>2023</v>
      </c>
      <c r="F3659" t="str">
        <f>TEXT(Raw_Data!B3659,"mmm-yy")</f>
        <v>Nov-23</v>
      </c>
      <c r="G3659" t="str">
        <f>PROPER(Raw_Data!C3659&amp;". "&amp;Raw_Data!D3659)</f>
        <v>X. Ainsworth</v>
      </c>
      <c r="H3659" t="str">
        <f>IF(OR(Raw_Data!E3659="M",Raw_Data!E3659="Male"),"Male",IF(OR(Raw_Data!E3659="F",Raw_Data!E3659="Female"),"Female","Not Confirmed"))</f>
        <v>Female</v>
      </c>
      <c r="I3659">
        <f>Raw_Data!F3659</f>
        <v>57</v>
      </c>
      <c r="J3659" t="str">
        <f>FLOOR(Raw_Data!F3659,10)&amp;"-"&amp;FLOOR(Raw_Data!F3659,10)+9</f>
        <v>50-59</v>
      </c>
      <c r="K3659" t="str">
        <f>Raw_Data!G3659</f>
        <v>African American</v>
      </c>
      <c r="L3659" t="str">
        <f>Raw_Data!H3659</f>
        <v>Physiotherapy</v>
      </c>
      <c r="M3659" t="str">
        <f>IF(Raw_Data!I3659=TRUE,"Admitted","Not Admitted")</f>
        <v>Admitted</v>
      </c>
      <c r="N3659" t="str">
        <f>IF(Raw_Data!J3659="","Not Rated",Raw_Data!J3659)</f>
        <v>Not Rated</v>
      </c>
      <c r="O3659">
        <f>Raw_Data!K3659</f>
        <v>50</v>
      </c>
      <c r="P3659" t="str">
        <f>IF(Raw_Data!K3659&lt;=30,"Within Time","Delayed")</f>
        <v>Delayed</v>
      </c>
    </row>
    <row r="3660" spans="1:16" x14ac:dyDescent="0.35">
      <c r="A3660" t="str">
        <f>Raw_Data!A3660</f>
        <v>379-95-5500</v>
      </c>
      <c r="B3660" s="2">
        <f>Raw_Data!B3660</f>
        <v>45247.732638888891</v>
      </c>
      <c r="C3660">
        <f>HOUR(Raw_Data!B3660)</f>
        <v>17</v>
      </c>
      <c r="D3660" t="str">
        <f>TEXT(Raw_Data!B3660,"mmm")</f>
        <v>Nov</v>
      </c>
      <c r="E3660">
        <f>YEAR(Raw_Data!B3660)</f>
        <v>2023</v>
      </c>
      <c r="F3660" t="str">
        <f>TEXT(Raw_Data!B3660,"mmm-yy")</f>
        <v>Nov-23</v>
      </c>
      <c r="G3660" t="str">
        <f>PROPER(Raw_Data!C3660&amp;". "&amp;Raw_Data!D3660)</f>
        <v>O. Jephson</v>
      </c>
      <c r="H3660" t="str">
        <f>IF(OR(Raw_Data!E3660="M",Raw_Data!E3660="Male"),"Male",IF(OR(Raw_Data!E3660="F",Raw_Data!E3660="Female"),"Female","Not Confirmed"))</f>
        <v>Male</v>
      </c>
      <c r="I3660">
        <f>Raw_Data!F3660</f>
        <v>50</v>
      </c>
      <c r="J3660" t="str">
        <f>FLOOR(Raw_Data!F3660,10)&amp;"-"&amp;FLOOR(Raw_Data!F3660,10)+9</f>
        <v>50-59</v>
      </c>
      <c r="K3660" t="str">
        <f>Raw_Data!G3660</f>
        <v>African American</v>
      </c>
      <c r="L3660" t="str">
        <f>Raw_Data!H3660</f>
        <v>Orthopedics</v>
      </c>
      <c r="M3660" t="str">
        <f>IF(Raw_Data!I3660=TRUE,"Admitted","Not Admitted")</f>
        <v>Admitted</v>
      </c>
      <c r="N3660" t="str">
        <f>IF(Raw_Data!J3660="","Not Rated",Raw_Data!J3660)</f>
        <v>Not Rated</v>
      </c>
      <c r="O3660">
        <f>Raw_Data!K3660</f>
        <v>29</v>
      </c>
      <c r="P3660" t="str">
        <f>IF(Raw_Data!K3660&lt;=30,"Within Time","Delayed")</f>
        <v>Within Time</v>
      </c>
    </row>
    <row r="3661" spans="1:16" x14ac:dyDescent="0.35">
      <c r="A3661" t="str">
        <f>Raw_Data!A3661</f>
        <v>617-47-7575</v>
      </c>
      <c r="B3661" s="2">
        <f>Raw_Data!B3661</f>
        <v>45247.777777777781</v>
      </c>
      <c r="C3661">
        <f>HOUR(Raw_Data!B3661)</f>
        <v>18</v>
      </c>
      <c r="D3661" t="str">
        <f>TEXT(Raw_Data!B3661,"mmm")</f>
        <v>Nov</v>
      </c>
      <c r="E3661">
        <f>YEAR(Raw_Data!B3661)</f>
        <v>2023</v>
      </c>
      <c r="F3661" t="str">
        <f>TEXT(Raw_Data!B3661,"mmm-yy")</f>
        <v>Nov-23</v>
      </c>
      <c r="G3661" t="str">
        <f>PROPER(Raw_Data!C3661&amp;". "&amp;Raw_Data!D3661)</f>
        <v>A. Lockwood</v>
      </c>
      <c r="H3661" t="str">
        <f>IF(OR(Raw_Data!E3661="M",Raw_Data!E3661="Male"),"Male",IF(OR(Raw_Data!E3661="F",Raw_Data!E3661="Female"),"Female","Not Confirmed"))</f>
        <v>Female</v>
      </c>
      <c r="I3661">
        <f>Raw_Data!F3661</f>
        <v>4</v>
      </c>
      <c r="J3661" t="str">
        <f>FLOOR(Raw_Data!F3661,10)&amp;"-"&amp;FLOOR(Raw_Data!F3661,10)+9</f>
        <v>0-9</v>
      </c>
      <c r="K3661" t="str">
        <f>Raw_Data!G3661</f>
        <v>Declined to Identify</v>
      </c>
      <c r="L3661" t="str">
        <f>Raw_Data!H3661</f>
        <v>Physiotherapy</v>
      </c>
      <c r="M3661" t="str">
        <f>IF(Raw_Data!I3661=TRUE,"Admitted","Not Admitted")</f>
        <v>Admitted</v>
      </c>
      <c r="N3661">
        <f>IF(Raw_Data!J3661="","Not Rated",Raw_Data!J3661)</f>
        <v>1</v>
      </c>
      <c r="O3661">
        <f>Raw_Data!K3661</f>
        <v>31</v>
      </c>
      <c r="P3661" t="str">
        <f>IF(Raw_Data!K3661&lt;=30,"Within Time","Delayed")</f>
        <v>Delayed</v>
      </c>
    </row>
    <row r="3662" spans="1:16" x14ac:dyDescent="0.35">
      <c r="A3662" t="str">
        <f>Raw_Data!A3662</f>
        <v>768-83-2891</v>
      </c>
      <c r="B3662" s="2">
        <f>Raw_Data!B3662</f>
        <v>45247.806944444441</v>
      </c>
      <c r="C3662">
        <f>HOUR(Raw_Data!B3662)</f>
        <v>19</v>
      </c>
      <c r="D3662" t="str">
        <f>TEXT(Raw_Data!B3662,"mmm")</f>
        <v>Nov</v>
      </c>
      <c r="E3662">
        <f>YEAR(Raw_Data!B3662)</f>
        <v>2023</v>
      </c>
      <c r="F3662" t="str">
        <f>TEXT(Raw_Data!B3662,"mmm-yy")</f>
        <v>Nov-23</v>
      </c>
      <c r="G3662" t="str">
        <f>PROPER(Raw_Data!C3662&amp;". "&amp;Raw_Data!D3662)</f>
        <v>D. Yarborough</v>
      </c>
      <c r="H3662" t="str">
        <f>IF(OR(Raw_Data!E3662="M",Raw_Data!E3662="Male"),"Male",IF(OR(Raw_Data!E3662="F",Raw_Data!E3662="Female"),"Female","Not Confirmed"))</f>
        <v>Female</v>
      </c>
      <c r="I3662">
        <f>Raw_Data!F3662</f>
        <v>38</v>
      </c>
      <c r="J3662" t="str">
        <f>FLOOR(Raw_Data!F3662,10)&amp;"-"&amp;FLOOR(Raw_Data!F3662,10)+9</f>
        <v>30-39</v>
      </c>
      <c r="K3662" t="str">
        <f>Raw_Data!G3662</f>
        <v>White</v>
      </c>
      <c r="L3662" t="str">
        <f>Raw_Data!H3662</f>
        <v>Orthopedics</v>
      </c>
      <c r="M3662" t="str">
        <f>IF(Raw_Data!I3662=TRUE,"Admitted","Not Admitted")</f>
        <v>Not Admitted</v>
      </c>
      <c r="N3662">
        <f>IF(Raw_Data!J3662="","Not Rated",Raw_Data!J3662)</f>
        <v>1</v>
      </c>
      <c r="O3662">
        <f>Raw_Data!K3662</f>
        <v>55</v>
      </c>
      <c r="P3662" t="str">
        <f>IF(Raw_Data!K3662&lt;=30,"Within Time","Delayed")</f>
        <v>Delayed</v>
      </c>
    </row>
    <row r="3663" spans="1:16" x14ac:dyDescent="0.35">
      <c r="A3663" t="str">
        <f>Raw_Data!A3663</f>
        <v>478-78-1403</v>
      </c>
      <c r="B3663" s="2">
        <f>Raw_Data!B3663</f>
        <v>45247.895833333343</v>
      </c>
      <c r="C3663">
        <f>HOUR(Raw_Data!B3663)</f>
        <v>21</v>
      </c>
      <c r="D3663" t="str">
        <f>TEXT(Raw_Data!B3663,"mmm")</f>
        <v>Nov</v>
      </c>
      <c r="E3663">
        <f>YEAR(Raw_Data!B3663)</f>
        <v>2023</v>
      </c>
      <c r="F3663" t="str">
        <f>TEXT(Raw_Data!B3663,"mmm-yy")</f>
        <v>Nov-23</v>
      </c>
      <c r="G3663" t="str">
        <f>PROPER(Raw_Data!C3663&amp;". "&amp;Raw_Data!D3663)</f>
        <v>A. Crebo</v>
      </c>
      <c r="H3663" t="str">
        <f>IF(OR(Raw_Data!E3663="M",Raw_Data!E3663="Male"),"Male",IF(OR(Raw_Data!E3663="F",Raw_Data!E3663="Female"),"Female","Not Confirmed"))</f>
        <v>Female</v>
      </c>
      <c r="I3663">
        <f>Raw_Data!F3663</f>
        <v>38</v>
      </c>
      <c r="J3663" t="str">
        <f>FLOOR(Raw_Data!F3663,10)&amp;"-"&amp;FLOOR(Raw_Data!F3663,10)+9</f>
        <v>30-39</v>
      </c>
      <c r="K3663" t="str">
        <f>Raw_Data!G3663</f>
        <v>White</v>
      </c>
      <c r="L3663" t="str">
        <f>Raw_Data!H3663</f>
        <v>None</v>
      </c>
      <c r="M3663" t="str">
        <f>IF(Raw_Data!I3663=TRUE,"Admitted","Not Admitted")</f>
        <v>Not Admitted</v>
      </c>
      <c r="N3663" t="str">
        <f>IF(Raw_Data!J3663="","Not Rated",Raw_Data!J3663)</f>
        <v>Not Rated</v>
      </c>
      <c r="O3663">
        <f>Raw_Data!K3663</f>
        <v>31</v>
      </c>
      <c r="P3663" t="str">
        <f>IF(Raw_Data!K3663&lt;=30,"Within Time","Delayed")</f>
        <v>Delayed</v>
      </c>
    </row>
    <row r="3664" spans="1:16" x14ac:dyDescent="0.35">
      <c r="A3664" t="str">
        <f>Raw_Data!A3664</f>
        <v>511-52-2056</v>
      </c>
      <c r="B3664" s="2">
        <f>Raw_Data!B3664</f>
        <v>45248.039583333331</v>
      </c>
      <c r="C3664">
        <f>HOUR(Raw_Data!B3664)</f>
        <v>0</v>
      </c>
      <c r="D3664" t="str">
        <f>TEXT(Raw_Data!B3664,"mmm")</f>
        <v>Nov</v>
      </c>
      <c r="E3664">
        <f>YEAR(Raw_Data!B3664)</f>
        <v>2023</v>
      </c>
      <c r="F3664" t="str">
        <f>TEXT(Raw_Data!B3664,"mmm-yy")</f>
        <v>Nov-23</v>
      </c>
      <c r="G3664" t="str">
        <f>PROPER(Raw_Data!C3664&amp;". "&amp;Raw_Data!D3664)</f>
        <v>K. Yates</v>
      </c>
      <c r="H3664" t="str">
        <f>IF(OR(Raw_Data!E3664="M",Raw_Data!E3664="Male"),"Male",IF(OR(Raw_Data!E3664="F",Raw_Data!E3664="Female"),"Female","Not Confirmed"))</f>
        <v>Male</v>
      </c>
      <c r="I3664">
        <f>Raw_Data!F3664</f>
        <v>61</v>
      </c>
      <c r="J3664" t="str">
        <f>FLOOR(Raw_Data!F3664,10)&amp;"-"&amp;FLOOR(Raw_Data!F3664,10)+9</f>
        <v>60-69</v>
      </c>
      <c r="K3664" t="str">
        <f>Raw_Data!G3664</f>
        <v>White</v>
      </c>
      <c r="L3664" t="str">
        <f>Raw_Data!H3664</f>
        <v>None</v>
      </c>
      <c r="M3664" t="str">
        <f>IF(Raw_Data!I3664=TRUE,"Admitted","Not Admitted")</f>
        <v>Not Admitted</v>
      </c>
      <c r="N3664" t="str">
        <f>IF(Raw_Data!J3664="","Not Rated",Raw_Data!J3664)</f>
        <v>Not Rated</v>
      </c>
      <c r="O3664">
        <f>Raw_Data!K3664</f>
        <v>19</v>
      </c>
      <c r="P3664" t="str">
        <f>IF(Raw_Data!K3664&lt;=30,"Within Time","Delayed")</f>
        <v>Within Time</v>
      </c>
    </row>
    <row r="3665" spans="1:16" x14ac:dyDescent="0.35">
      <c r="A3665" t="str">
        <f>Raw_Data!A3665</f>
        <v>752-78-4226</v>
      </c>
      <c r="B3665" s="2">
        <f>Raw_Data!B3665</f>
        <v>45248.081250000003</v>
      </c>
      <c r="C3665">
        <f>HOUR(Raw_Data!B3665)</f>
        <v>1</v>
      </c>
      <c r="D3665" t="str">
        <f>TEXT(Raw_Data!B3665,"mmm")</f>
        <v>Nov</v>
      </c>
      <c r="E3665">
        <f>YEAR(Raw_Data!B3665)</f>
        <v>2023</v>
      </c>
      <c r="F3665" t="str">
        <f>TEXT(Raw_Data!B3665,"mmm-yy")</f>
        <v>Nov-23</v>
      </c>
      <c r="G3665" t="str">
        <f>PROPER(Raw_Data!C3665&amp;". "&amp;Raw_Data!D3665)</f>
        <v>I. Verity</v>
      </c>
      <c r="H3665" t="str">
        <f>IF(OR(Raw_Data!E3665="M",Raw_Data!E3665="Male"),"Male",IF(OR(Raw_Data!E3665="F",Raw_Data!E3665="Female"),"Female","Not Confirmed"))</f>
        <v>Female</v>
      </c>
      <c r="I3665">
        <f>Raw_Data!F3665</f>
        <v>60</v>
      </c>
      <c r="J3665" t="str">
        <f>FLOOR(Raw_Data!F3665,10)&amp;"-"&amp;FLOOR(Raw_Data!F3665,10)+9</f>
        <v>60-69</v>
      </c>
      <c r="K3665" t="str">
        <f>Raw_Data!G3665</f>
        <v>African American</v>
      </c>
      <c r="L3665" t="str">
        <f>Raw_Data!H3665</f>
        <v>None</v>
      </c>
      <c r="M3665" t="str">
        <f>IF(Raw_Data!I3665=TRUE,"Admitted","Not Admitted")</f>
        <v>Admitted</v>
      </c>
      <c r="N3665" t="str">
        <f>IF(Raw_Data!J3665="","Not Rated",Raw_Data!J3665)</f>
        <v>Not Rated</v>
      </c>
      <c r="O3665">
        <f>Raw_Data!K3665</f>
        <v>60</v>
      </c>
      <c r="P3665" t="str">
        <f>IF(Raw_Data!K3665&lt;=30,"Within Time","Delayed")</f>
        <v>Delayed</v>
      </c>
    </row>
    <row r="3666" spans="1:16" x14ac:dyDescent="0.35">
      <c r="A3666" t="str">
        <f>Raw_Data!A3666</f>
        <v>509-94-2284</v>
      </c>
      <c r="B3666" s="2">
        <f>Raw_Data!B3666</f>
        <v>45248.083333333343</v>
      </c>
      <c r="C3666">
        <f>HOUR(Raw_Data!B3666)</f>
        <v>2</v>
      </c>
      <c r="D3666" t="str">
        <f>TEXT(Raw_Data!B3666,"mmm")</f>
        <v>Nov</v>
      </c>
      <c r="E3666">
        <f>YEAR(Raw_Data!B3666)</f>
        <v>2023</v>
      </c>
      <c r="F3666" t="str">
        <f>TEXT(Raw_Data!B3666,"mmm-yy")</f>
        <v>Nov-23</v>
      </c>
      <c r="G3666" t="str">
        <f>PROPER(Raw_Data!C3666&amp;". "&amp;Raw_Data!D3666)</f>
        <v>C. Fairbairn</v>
      </c>
      <c r="H3666" t="str">
        <f>IF(OR(Raw_Data!E3666="M",Raw_Data!E3666="Male"),"Male",IF(OR(Raw_Data!E3666="F",Raw_Data!E3666="Female"),"Female","Not Confirmed"))</f>
        <v>Male</v>
      </c>
      <c r="I3666">
        <f>Raw_Data!F3666</f>
        <v>55</v>
      </c>
      <c r="J3666" t="str">
        <f>FLOOR(Raw_Data!F3666,10)&amp;"-"&amp;FLOOR(Raw_Data!F3666,10)+9</f>
        <v>50-59</v>
      </c>
      <c r="K3666" t="str">
        <f>Raw_Data!G3666</f>
        <v>Two or More Races</v>
      </c>
      <c r="L3666" t="str">
        <f>Raw_Data!H3666</f>
        <v>General Practice</v>
      </c>
      <c r="M3666" t="str">
        <f>IF(Raw_Data!I3666=TRUE,"Admitted","Not Admitted")</f>
        <v>Not Admitted</v>
      </c>
      <c r="N3666" t="str">
        <f>IF(Raw_Data!J3666="","Not Rated",Raw_Data!J3666)</f>
        <v>Not Rated</v>
      </c>
      <c r="O3666">
        <f>Raw_Data!K3666</f>
        <v>36</v>
      </c>
      <c r="P3666" t="str">
        <f>IF(Raw_Data!K3666&lt;=30,"Within Time","Delayed")</f>
        <v>Delayed</v>
      </c>
    </row>
    <row r="3667" spans="1:16" x14ac:dyDescent="0.35">
      <c r="A3667" t="str">
        <f>Raw_Data!A3667</f>
        <v>830-76-4792</v>
      </c>
      <c r="B3667" s="2">
        <f>Raw_Data!B3667</f>
        <v>45248.134027777778</v>
      </c>
      <c r="C3667">
        <f>HOUR(Raw_Data!B3667)</f>
        <v>3</v>
      </c>
      <c r="D3667" t="str">
        <f>TEXT(Raw_Data!B3667,"mmm")</f>
        <v>Nov</v>
      </c>
      <c r="E3667">
        <f>YEAR(Raw_Data!B3667)</f>
        <v>2023</v>
      </c>
      <c r="F3667" t="str">
        <f>TEXT(Raw_Data!B3667,"mmm-yy")</f>
        <v>Nov-23</v>
      </c>
      <c r="G3667" t="str">
        <f>PROPER(Raw_Data!C3667&amp;". "&amp;Raw_Data!D3667)</f>
        <v>X. Cholmondeley</v>
      </c>
      <c r="H3667" t="str">
        <f>IF(OR(Raw_Data!E3667="M",Raw_Data!E3667="Male"),"Male",IF(OR(Raw_Data!E3667="F",Raw_Data!E3667="Female"),"Female","Not Confirmed"))</f>
        <v>Female</v>
      </c>
      <c r="I3667">
        <f>Raw_Data!F3667</f>
        <v>13</v>
      </c>
      <c r="J3667" t="str">
        <f>FLOOR(Raw_Data!F3667,10)&amp;"-"&amp;FLOOR(Raw_Data!F3667,10)+9</f>
        <v>10-19</v>
      </c>
      <c r="K3667" t="str">
        <f>Raw_Data!G3667</f>
        <v>African American</v>
      </c>
      <c r="L3667" t="str">
        <f>Raw_Data!H3667</f>
        <v>None</v>
      </c>
      <c r="M3667" t="str">
        <f>IF(Raw_Data!I3667=TRUE,"Admitted","Not Admitted")</f>
        <v>Not Admitted</v>
      </c>
      <c r="N3667" t="str">
        <f>IF(Raw_Data!J3667="","Not Rated",Raw_Data!J3667)</f>
        <v>Not Rated</v>
      </c>
      <c r="O3667">
        <f>Raw_Data!K3667</f>
        <v>48</v>
      </c>
      <c r="P3667" t="str">
        <f>IF(Raw_Data!K3667&lt;=30,"Within Time","Delayed")</f>
        <v>Delayed</v>
      </c>
    </row>
    <row r="3668" spans="1:16" x14ac:dyDescent="0.35">
      <c r="A3668" t="str">
        <f>Raw_Data!A3668</f>
        <v>248-93-3589</v>
      </c>
      <c r="B3668" s="2">
        <f>Raw_Data!B3668</f>
        <v>45248.193055555559</v>
      </c>
      <c r="C3668">
        <f>HOUR(Raw_Data!B3668)</f>
        <v>4</v>
      </c>
      <c r="D3668" t="str">
        <f>TEXT(Raw_Data!B3668,"mmm")</f>
        <v>Nov</v>
      </c>
      <c r="E3668">
        <f>YEAR(Raw_Data!B3668)</f>
        <v>2023</v>
      </c>
      <c r="F3668" t="str">
        <f>TEXT(Raw_Data!B3668,"mmm-yy")</f>
        <v>Nov-23</v>
      </c>
      <c r="G3668" t="str">
        <f>PROPER(Raw_Data!C3668&amp;". "&amp;Raw_Data!D3668)</f>
        <v>C. Aldridge</v>
      </c>
      <c r="H3668" t="str">
        <f>IF(OR(Raw_Data!E3668="M",Raw_Data!E3668="Male"),"Male",IF(OR(Raw_Data!E3668="F",Raw_Data!E3668="Female"),"Female","Not Confirmed"))</f>
        <v>Male</v>
      </c>
      <c r="I3668">
        <f>Raw_Data!F3668</f>
        <v>19</v>
      </c>
      <c r="J3668" t="str">
        <f>FLOOR(Raw_Data!F3668,10)&amp;"-"&amp;FLOOR(Raw_Data!F3668,10)+9</f>
        <v>10-19</v>
      </c>
      <c r="K3668" t="str">
        <f>Raw_Data!G3668</f>
        <v>Declined to Identify</v>
      </c>
      <c r="L3668" t="str">
        <f>Raw_Data!H3668</f>
        <v>General Practice</v>
      </c>
      <c r="M3668" t="str">
        <f>IF(Raw_Data!I3668=TRUE,"Admitted","Not Admitted")</f>
        <v>Not Admitted</v>
      </c>
      <c r="N3668" t="str">
        <f>IF(Raw_Data!J3668="","Not Rated",Raw_Data!J3668)</f>
        <v>Not Rated</v>
      </c>
      <c r="O3668">
        <f>Raw_Data!K3668</f>
        <v>36</v>
      </c>
      <c r="P3668" t="str">
        <f>IF(Raw_Data!K3668&lt;=30,"Within Time","Delayed")</f>
        <v>Delayed</v>
      </c>
    </row>
    <row r="3669" spans="1:16" x14ac:dyDescent="0.35">
      <c r="A3669" t="str">
        <f>Raw_Data!A3669</f>
        <v>290-53-3824</v>
      </c>
      <c r="B3669" s="2">
        <f>Raw_Data!B3669</f>
        <v>45248.20208333333</v>
      </c>
      <c r="C3669">
        <f>HOUR(Raw_Data!B3669)</f>
        <v>4</v>
      </c>
      <c r="D3669" t="str">
        <f>TEXT(Raw_Data!B3669,"mmm")</f>
        <v>Nov</v>
      </c>
      <c r="E3669">
        <f>YEAR(Raw_Data!B3669)</f>
        <v>2023</v>
      </c>
      <c r="F3669" t="str">
        <f>TEXT(Raw_Data!B3669,"mmm-yy")</f>
        <v>Nov-23</v>
      </c>
      <c r="G3669" t="str">
        <f>PROPER(Raw_Data!C3669&amp;". "&amp;Raw_Data!D3669)</f>
        <v>O. Rowntree</v>
      </c>
      <c r="H3669" t="str">
        <f>IF(OR(Raw_Data!E3669="M",Raw_Data!E3669="Male"),"Male",IF(OR(Raw_Data!E3669="F",Raw_Data!E3669="Female"),"Female","Not Confirmed"))</f>
        <v>Female</v>
      </c>
      <c r="I3669">
        <f>Raw_Data!F3669</f>
        <v>69</v>
      </c>
      <c r="J3669" t="str">
        <f>FLOOR(Raw_Data!F3669,10)&amp;"-"&amp;FLOOR(Raw_Data!F3669,10)+9</f>
        <v>60-69</v>
      </c>
      <c r="K3669" t="str">
        <f>Raw_Data!G3669</f>
        <v>Asian</v>
      </c>
      <c r="L3669" t="str">
        <f>Raw_Data!H3669</f>
        <v>None</v>
      </c>
      <c r="M3669" t="str">
        <f>IF(Raw_Data!I3669=TRUE,"Admitted","Not Admitted")</f>
        <v>Not Admitted</v>
      </c>
      <c r="N3669" t="str">
        <f>IF(Raw_Data!J3669="","Not Rated",Raw_Data!J3669)</f>
        <v>Not Rated</v>
      </c>
      <c r="O3669">
        <f>Raw_Data!K3669</f>
        <v>58</v>
      </c>
      <c r="P3669" t="str">
        <f>IF(Raw_Data!K3669&lt;=30,"Within Time","Delayed")</f>
        <v>Delayed</v>
      </c>
    </row>
    <row r="3670" spans="1:16" x14ac:dyDescent="0.35">
      <c r="A3670" t="str">
        <f>Raw_Data!A3670</f>
        <v>409-51-7190</v>
      </c>
      <c r="B3670" s="2">
        <f>Raw_Data!B3670</f>
        <v>45248.209027777782</v>
      </c>
      <c r="C3670">
        <f>HOUR(Raw_Data!B3670)</f>
        <v>5</v>
      </c>
      <c r="D3670" t="str">
        <f>TEXT(Raw_Data!B3670,"mmm")</f>
        <v>Nov</v>
      </c>
      <c r="E3670">
        <f>YEAR(Raw_Data!B3670)</f>
        <v>2023</v>
      </c>
      <c r="F3670" t="str">
        <f>TEXT(Raw_Data!B3670,"mmm-yy")</f>
        <v>Nov-23</v>
      </c>
      <c r="G3670" t="str">
        <f>PROPER(Raw_Data!C3670&amp;". "&amp;Raw_Data!D3670)</f>
        <v>N. Kershaw</v>
      </c>
      <c r="H3670" t="str">
        <f>IF(OR(Raw_Data!E3670="M",Raw_Data!E3670="Male"),"Male",IF(OR(Raw_Data!E3670="F",Raw_Data!E3670="Female"),"Female","Not Confirmed"))</f>
        <v>Male</v>
      </c>
      <c r="I3670">
        <f>Raw_Data!F3670</f>
        <v>50</v>
      </c>
      <c r="J3670" t="str">
        <f>FLOOR(Raw_Data!F3670,10)&amp;"-"&amp;FLOOR(Raw_Data!F3670,10)+9</f>
        <v>50-59</v>
      </c>
      <c r="K3670" t="str">
        <f>Raw_Data!G3670</f>
        <v>Declined to Identify</v>
      </c>
      <c r="L3670" t="str">
        <f>Raw_Data!H3670</f>
        <v>None</v>
      </c>
      <c r="M3670" t="str">
        <f>IF(Raw_Data!I3670=TRUE,"Admitted","Not Admitted")</f>
        <v>Admitted</v>
      </c>
      <c r="N3670" t="str">
        <f>IF(Raw_Data!J3670="","Not Rated",Raw_Data!J3670)</f>
        <v>Not Rated</v>
      </c>
      <c r="O3670">
        <f>Raw_Data!K3670</f>
        <v>52</v>
      </c>
      <c r="P3670" t="str">
        <f>IF(Raw_Data!K3670&lt;=30,"Within Time","Delayed")</f>
        <v>Delayed</v>
      </c>
    </row>
    <row r="3671" spans="1:16" x14ac:dyDescent="0.35">
      <c r="A3671" t="str">
        <f>Raw_Data!A3671</f>
        <v>205-61-9459</v>
      </c>
      <c r="B3671" s="2">
        <f>Raw_Data!B3671</f>
        <v>45248.386111111111</v>
      </c>
      <c r="C3671">
        <f>HOUR(Raw_Data!B3671)</f>
        <v>9</v>
      </c>
      <c r="D3671" t="str">
        <f>TEXT(Raw_Data!B3671,"mmm")</f>
        <v>Nov</v>
      </c>
      <c r="E3671">
        <f>YEAR(Raw_Data!B3671)</f>
        <v>2023</v>
      </c>
      <c r="F3671" t="str">
        <f>TEXT(Raw_Data!B3671,"mmm-yy")</f>
        <v>Nov-23</v>
      </c>
      <c r="G3671" t="str">
        <f>PROPER(Raw_Data!C3671&amp;". "&amp;Raw_Data!D3671)</f>
        <v>M. Vickery</v>
      </c>
      <c r="H3671" t="str">
        <f>IF(OR(Raw_Data!E3671="M",Raw_Data!E3671="Male"),"Male",IF(OR(Raw_Data!E3671="F",Raw_Data!E3671="Female"),"Female","Not Confirmed"))</f>
        <v>Male</v>
      </c>
      <c r="I3671">
        <f>Raw_Data!F3671</f>
        <v>63</v>
      </c>
      <c r="J3671" t="str">
        <f>FLOOR(Raw_Data!F3671,10)&amp;"-"&amp;FLOOR(Raw_Data!F3671,10)+9</f>
        <v>60-69</v>
      </c>
      <c r="K3671" t="str">
        <f>Raw_Data!G3671</f>
        <v>Native American/Alaska Native</v>
      </c>
      <c r="L3671" t="str">
        <f>Raw_Data!H3671</f>
        <v>None</v>
      </c>
      <c r="M3671" t="str">
        <f>IF(Raw_Data!I3671=TRUE,"Admitted","Not Admitted")</f>
        <v>Admitted</v>
      </c>
      <c r="N3671">
        <f>IF(Raw_Data!J3671="","Not Rated",Raw_Data!J3671)</f>
        <v>9</v>
      </c>
      <c r="O3671">
        <f>Raw_Data!K3671</f>
        <v>12</v>
      </c>
      <c r="P3671" t="str">
        <f>IF(Raw_Data!K3671&lt;=30,"Within Time","Delayed")</f>
        <v>Within Time</v>
      </c>
    </row>
    <row r="3672" spans="1:16" x14ac:dyDescent="0.35">
      <c r="A3672" t="str">
        <f>Raw_Data!A3672</f>
        <v>266-17-2873</v>
      </c>
      <c r="B3672" s="2">
        <f>Raw_Data!B3672</f>
        <v>45248.412499999999</v>
      </c>
      <c r="C3672">
        <f>HOUR(Raw_Data!B3672)</f>
        <v>9</v>
      </c>
      <c r="D3672" t="str">
        <f>TEXT(Raw_Data!B3672,"mmm")</f>
        <v>Nov</v>
      </c>
      <c r="E3672">
        <f>YEAR(Raw_Data!B3672)</f>
        <v>2023</v>
      </c>
      <c r="F3672" t="str">
        <f>TEXT(Raw_Data!B3672,"mmm-yy")</f>
        <v>Nov-23</v>
      </c>
      <c r="G3672" t="str">
        <f>PROPER(Raw_Data!C3672&amp;". "&amp;Raw_Data!D3672)</f>
        <v>L. Perrat</v>
      </c>
      <c r="H3672" t="str">
        <f>IF(OR(Raw_Data!E3672="M",Raw_Data!E3672="Male"),"Male",IF(OR(Raw_Data!E3672="F",Raw_Data!E3672="Female"),"Female","Not Confirmed"))</f>
        <v>Male</v>
      </c>
      <c r="I3672">
        <f>Raw_Data!F3672</f>
        <v>46</v>
      </c>
      <c r="J3672" t="str">
        <f>FLOOR(Raw_Data!F3672,10)&amp;"-"&amp;FLOOR(Raw_Data!F3672,10)+9</f>
        <v>40-49</v>
      </c>
      <c r="K3672" t="str">
        <f>Raw_Data!G3672</f>
        <v>Asian</v>
      </c>
      <c r="L3672" t="str">
        <f>Raw_Data!H3672</f>
        <v>None</v>
      </c>
      <c r="M3672" t="str">
        <f>IF(Raw_Data!I3672=TRUE,"Admitted","Not Admitted")</f>
        <v>Not Admitted</v>
      </c>
      <c r="N3672" t="str">
        <f>IF(Raw_Data!J3672="","Not Rated",Raw_Data!J3672)</f>
        <v>Not Rated</v>
      </c>
      <c r="O3672">
        <f>Raw_Data!K3672</f>
        <v>43</v>
      </c>
      <c r="P3672" t="str">
        <f>IF(Raw_Data!K3672&lt;=30,"Within Time","Delayed")</f>
        <v>Delayed</v>
      </c>
    </row>
    <row r="3673" spans="1:16" x14ac:dyDescent="0.35">
      <c r="A3673" t="str">
        <f>Raw_Data!A3673</f>
        <v>277-39-1979</v>
      </c>
      <c r="B3673" s="2">
        <f>Raw_Data!B3673</f>
        <v>45248.479861111111</v>
      </c>
      <c r="C3673">
        <f>HOUR(Raw_Data!B3673)</f>
        <v>11</v>
      </c>
      <c r="D3673" t="str">
        <f>TEXT(Raw_Data!B3673,"mmm")</f>
        <v>Nov</v>
      </c>
      <c r="E3673">
        <f>YEAR(Raw_Data!B3673)</f>
        <v>2023</v>
      </c>
      <c r="F3673" t="str">
        <f>TEXT(Raw_Data!B3673,"mmm-yy")</f>
        <v>Nov-23</v>
      </c>
      <c r="G3673" t="str">
        <f>PROPER(Raw_Data!C3673&amp;". "&amp;Raw_Data!D3673)</f>
        <v>A. Thornbury</v>
      </c>
      <c r="H3673" t="str">
        <f>IF(OR(Raw_Data!E3673="M",Raw_Data!E3673="Male"),"Male",IF(OR(Raw_Data!E3673="F",Raw_Data!E3673="Female"),"Female","Not Confirmed"))</f>
        <v>Female</v>
      </c>
      <c r="I3673">
        <f>Raw_Data!F3673</f>
        <v>70</v>
      </c>
      <c r="J3673" t="str">
        <f>FLOOR(Raw_Data!F3673,10)&amp;"-"&amp;FLOOR(Raw_Data!F3673,10)+9</f>
        <v>70-79</v>
      </c>
      <c r="K3673" t="str">
        <f>Raw_Data!G3673</f>
        <v>White</v>
      </c>
      <c r="L3673" t="str">
        <f>Raw_Data!H3673</f>
        <v>None</v>
      </c>
      <c r="M3673" t="str">
        <f>IF(Raw_Data!I3673=TRUE,"Admitted","Not Admitted")</f>
        <v>Admitted</v>
      </c>
      <c r="N3673" t="str">
        <f>IF(Raw_Data!J3673="","Not Rated",Raw_Data!J3673)</f>
        <v>Not Rated</v>
      </c>
      <c r="O3673">
        <f>Raw_Data!K3673</f>
        <v>39</v>
      </c>
      <c r="P3673" t="str">
        <f>IF(Raw_Data!K3673&lt;=30,"Within Time","Delayed")</f>
        <v>Delayed</v>
      </c>
    </row>
    <row r="3674" spans="1:16" x14ac:dyDescent="0.35">
      <c r="A3674" t="str">
        <f>Raw_Data!A3674</f>
        <v>834-40-9996</v>
      </c>
      <c r="B3674" s="2">
        <f>Raw_Data!B3674</f>
        <v>45248.502083333333</v>
      </c>
      <c r="C3674">
        <f>HOUR(Raw_Data!B3674)</f>
        <v>12</v>
      </c>
      <c r="D3674" t="str">
        <f>TEXT(Raw_Data!B3674,"mmm")</f>
        <v>Nov</v>
      </c>
      <c r="E3674">
        <f>YEAR(Raw_Data!B3674)</f>
        <v>2023</v>
      </c>
      <c r="F3674" t="str">
        <f>TEXT(Raw_Data!B3674,"mmm-yy")</f>
        <v>Nov-23</v>
      </c>
      <c r="G3674" t="str">
        <f>PROPER(Raw_Data!C3674&amp;". "&amp;Raw_Data!D3674)</f>
        <v>J. Thornbury</v>
      </c>
      <c r="H3674" t="str">
        <f>IF(OR(Raw_Data!E3674="M",Raw_Data!E3674="Male"),"Male",IF(OR(Raw_Data!E3674="F",Raw_Data!E3674="Female"),"Female","Not Confirmed"))</f>
        <v>Female</v>
      </c>
      <c r="I3674">
        <f>Raw_Data!F3674</f>
        <v>23</v>
      </c>
      <c r="J3674" t="str">
        <f>FLOOR(Raw_Data!F3674,10)&amp;"-"&amp;FLOOR(Raw_Data!F3674,10)+9</f>
        <v>20-29</v>
      </c>
      <c r="K3674" t="str">
        <f>Raw_Data!G3674</f>
        <v>Pacific Islander</v>
      </c>
      <c r="L3674" t="str">
        <f>Raw_Data!H3674</f>
        <v>None</v>
      </c>
      <c r="M3674" t="str">
        <f>IF(Raw_Data!I3674=TRUE,"Admitted","Not Admitted")</f>
        <v>Not Admitted</v>
      </c>
      <c r="N3674" t="str">
        <f>IF(Raw_Data!J3674="","Not Rated",Raw_Data!J3674)</f>
        <v>Not Rated</v>
      </c>
      <c r="O3674">
        <f>Raw_Data!K3674</f>
        <v>26</v>
      </c>
      <c r="P3674" t="str">
        <f>IF(Raw_Data!K3674&lt;=30,"Within Time","Delayed")</f>
        <v>Within Time</v>
      </c>
    </row>
    <row r="3675" spans="1:16" x14ac:dyDescent="0.35">
      <c r="A3675" t="str">
        <f>Raw_Data!A3675</f>
        <v>194-78-7630</v>
      </c>
      <c r="B3675" s="2">
        <f>Raw_Data!B3675</f>
        <v>45248.553472222222</v>
      </c>
      <c r="C3675">
        <f>HOUR(Raw_Data!B3675)</f>
        <v>13</v>
      </c>
      <c r="D3675" t="str">
        <f>TEXT(Raw_Data!B3675,"mmm")</f>
        <v>Nov</v>
      </c>
      <c r="E3675">
        <f>YEAR(Raw_Data!B3675)</f>
        <v>2023</v>
      </c>
      <c r="F3675" t="str">
        <f>TEXT(Raw_Data!B3675,"mmm-yy")</f>
        <v>Nov-23</v>
      </c>
      <c r="G3675" t="str">
        <f>PROPER(Raw_Data!C3675&amp;". "&amp;Raw_Data!D3675)</f>
        <v>Y. Stanlack</v>
      </c>
      <c r="H3675" t="str">
        <f>IF(OR(Raw_Data!E3675="M",Raw_Data!E3675="Male"),"Male",IF(OR(Raw_Data!E3675="F",Raw_Data!E3675="Female"),"Female","Not Confirmed"))</f>
        <v>Male</v>
      </c>
      <c r="I3675">
        <f>Raw_Data!F3675</f>
        <v>11</v>
      </c>
      <c r="J3675" t="str">
        <f>FLOOR(Raw_Data!F3675,10)&amp;"-"&amp;FLOOR(Raw_Data!F3675,10)+9</f>
        <v>10-19</v>
      </c>
      <c r="K3675" t="str">
        <f>Raw_Data!G3675</f>
        <v>White</v>
      </c>
      <c r="L3675" t="str">
        <f>Raw_Data!H3675</f>
        <v>None</v>
      </c>
      <c r="M3675" t="str">
        <f>IF(Raw_Data!I3675=TRUE,"Admitted","Not Admitted")</f>
        <v>Admitted</v>
      </c>
      <c r="N3675" t="str">
        <f>IF(Raw_Data!J3675="","Not Rated",Raw_Data!J3675)</f>
        <v>Not Rated</v>
      </c>
      <c r="O3675">
        <f>Raw_Data!K3675</f>
        <v>55</v>
      </c>
      <c r="P3675" t="str">
        <f>IF(Raw_Data!K3675&lt;=30,"Within Time","Delayed")</f>
        <v>Delayed</v>
      </c>
    </row>
    <row r="3676" spans="1:16" x14ac:dyDescent="0.35">
      <c r="A3676" t="str">
        <f>Raw_Data!A3676</f>
        <v>845-32-7604</v>
      </c>
      <c r="B3676" s="2">
        <f>Raw_Data!B3676</f>
        <v>45248.651388888888</v>
      </c>
      <c r="C3676">
        <f>HOUR(Raw_Data!B3676)</f>
        <v>15</v>
      </c>
      <c r="D3676" t="str">
        <f>TEXT(Raw_Data!B3676,"mmm")</f>
        <v>Nov</v>
      </c>
      <c r="E3676">
        <f>YEAR(Raw_Data!B3676)</f>
        <v>2023</v>
      </c>
      <c r="F3676" t="str">
        <f>TEXT(Raw_Data!B3676,"mmm-yy")</f>
        <v>Nov-23</v>
      </c>
      <c r="G3676" t="str">
        <f>PROPER(Raw_Data!C3676&amp;". "&amp;Raw_Data!D3676)</f>
        <v>Q. Fairbairn</v>
      </c>
      <c r="H3676" t="str">
        <f>IF(OR(Raw_Data!E3676="M",Raw_Data!E3676="Male"),"Male",IF(OR(Raw_Data!E3676="F",Raw_Data!E3676="Female"),"Female","Not Confirmed"))</f>
        <v>Male</v>
      </c>
      <c r="I3676">
        <f>Raw_Data!F3676</f>
        <v>13</v>
      </c>
      <c r="J3676" t="str">
        <f>FLOOR(Raw_Data!F3676,10)&amp;"-"&amp;FLOOR(Raw_Data!F3676,10)+9</f>
        <v>10-19</v>
      </c>
      <c r="K3676" t="str">
        <f>Raw_Data!G3676</f>
        <v>Declined to Identify</v>
      </c>
      <c r="L3676" t="str">
        <f>Raw_Data!H3676</f>
        <v>None</v>
      </c>
      <c r="M3676" t="str">
        <f>IF(Raw_Data!I3676=TRUE,"Admitted","Not Admitted")</f>
        <v>Admitted</v>
      </c>
      <c r="N3676" t="str">
        <f>IF(Raw_Data!J3676="","Not Rated",Raw_Data!J3676)</f>
        <v>Not Rated</v>
      </c>
      <c r="O3676">
        <f>Raw_Data!K3676</f>
        <v>35</v>
      </c>
      <c r="P3676" t="str">
        <f>IF(Raw_Data!K3676&lt;=30,"Within Time","Delayed")</f>
        <v>Delayed</v>
      </c>
    </row>
    <row r="3677" spans="1:16" x14ac:dyDescent="0.35">
      <c r="A3677" t="str">
        <f>Raw_Data!A3677</f>
        <v>240-96-1024</v>
      </c>
      <c r="B3677" s="2">
        <f>Raw_Data!B3677</f>
        <v>45248.734722222223</v>
      </c>
      <c r="C3677">
        <f>HOUR(Raw_Data!B3677)</f>
        <v>17</v>
      </c>
      <c r="D3677" t="str">
        <f>TEXT(Raw_Data!B3677,"mmm")</f>
        <v>Nov</v>
      </c>
      <c r="E3677">
        <f>YEAR(Raw_Data!B3677)</f>
        <v>2023</v>
      </c>
      <c r="F3677" t="str">
        <f>TEXT(Raw_Data!B3677,"mmm-yy")</f>
        <v>Nov-23</v>
      </c>
      <c r="G3677" t="str">
        <f>PROPER(Raw_Data!C3677&amp;". "&amp;Raw_Data!D3677)</f>
        <v>I. Carraway</v>
      </c>
      <c r="H3677" t="str">
        <f>IF(OR(Raw_Data!E3677="M",Raw_Data!E3677="Male"),"Male",IF(OR(Raw_Data!E3677="F",Raw_Data!E3677="Female"),"Female","Not Confirmed"))</f>
        <v>Male</v>
      </c>
      <c r="I3677">
        <f>Raw_Data!F3677</f>
        <v>19</v>
      </c>
      <c r="J3677" t="str">
        <f>FLOOR(Raw_Data!F3677,10)&amp;"-"&amp;FLOOR(Raw_Data!F3677,10)+9</f>
        <v>10-19</v>
      </c>
      <c r="K3677" t="str">
        <f>Raw_Data!G3677</f>
        <v>Declined to Identify</v>
      </c>
      <c r="L3677" t="str">
        <f>Raw_Data!H3677</f>
        <v>None</v>
      </c>
      <c r="M3677" t="str">
        <f>IF(Raw_Data!I3677=TRUE,"Admitted","Not Admitted")</f>
        <v>Not Admitted</v>
      </c>
      <c r="N3677">
        <f>IF(Raw_Data!J3677="","Not Rated",Raw_Data!J3677)</f>
        <v>3</v>
      </c>
      <c r="O3677">
        <f>Raw_Data!K3677</f>
        <v>58</v>
      </c>
      <c r="P3677" t="str">
        <f>IF(Raw_Data!K3677&lt;=30,"Within Time","Delayed")</f>
        <v>Delayed</v>
      </c>
    </row>
    <row r="3678" spans="1:16" x14ac:dyDescent="0.35">
      <c r="A3678" t="str">
        <f>Raw_Data!A3678</f>
        <v>204-23-3698</v>
      </c>
      <c r="B3678" s="2">
        <f>Raw_Data!B3678</f>
        <v>45248.866666666669</v>
      </c>
      <c r="C3678">
        <f>HOUR(Raw_Data!B3678)</f>
        <v>20</v>
      </c>
      <c r="D3678" t="str">
        <f>TEXT(Raw_Data!B3678,"mmm")</f>
        <v>Nov</v>
      </c>
      <c r="E3678">
        <f>YEAR(Raw_Data!B3678)</f>
        <v>2023</v>
      </c>
      <c r="F3678" t="str">
        <f>TEXT(Raw_Data!B3678,"mmm-yy")</f>
        <v>Nov-23</v>
      </c>
      <c r="G3678" t="str">
        <f>PROPER(Raw_Data!C3678&amp;". "&amp;Raw_Data!D3678)</f>
        <v>A. Carraway</v>
      </c>
      <c r="H3678" t="str">
        <f>IF(OR(Raw_Data!E3678="M",Raw_Data!E3678="Male"),"Male",IF(OR(Raw_Data!E3678="F",Raw_Data!E3678="Female"),"Female","Not Confirmed"))</f>
        <v>Female</v>
      </c>
      <c r="I3678">
        <f>Raw_Data!F3678</f>
        <v>25</v>
      </c>
      <c r="J3678" t="str">
        <f>FLOOR(Raw_Data!F3678,10)&amp;"-"&amp;FLOOR(Raw_Data!F3678,10)+9</f>
        <v>20-29</v>
      </c>
      <c r="K3678" t="str">
        <f>Raw_Data!G3678</f>
        <v>White</v>
      </c>
      <c r="L3678" t="str">
        <f>Raw_Data!H3678</f>
        <v>None</v>
      </c>
      <c r="M3678" t="str">
        <f>IF(Raw_Data!I3678=TRUE,"Admitted","Not Admitted")</f>
        <v>Not Admitted</v>
      </c>
      <c r="N3678" t="str">
        <f>IF(Raw_Data!J3678="","Not Rated",Raw_Data!J3678)</f>
        <v>Not Rated</v>
      </c>
      <c r="O3678">
        <f>Raw_Data!K3678</f>
        <v>21</v>
      </c>
      <c r="P3678" t="str">
        <f>IF(Raw_Data!K3678&lt;=30,"Within Time","Delayed")</f>
        <v>Within Time</v>
      </c>
    </row>
    <row r="3679" spans="1:16" x14ac:dyDescent="0.35">
      <c r="A3679" t="str">
        <f>Raw_Data!A3679</f>
        <v>396-73-5960</v>
      </c>
      <c r="B3679" s="2">
        <f>Raw_Data!B3679</f>
        <v>45248.923611111109</v>
      </c>
      <c r="C3679">
        <f>HOUR(Raw_Data!B3679)</f>
        <v>22</v>
      </c>
      <c r="D3679" t="str">
        <f>TEXT(Raw_Data!B3679,"mmm")</f>
        <v>Nov</v>
      </c>
      <c r="E3679">
        <f>YEAR(Raw_Data!B3679)</f>
        <v>2023</v>
      </c>
      <c r="F3679" t="str">
        <f>TEXT(Raw_Data!B3679,"mmm-yy")</f>
        <v>Nov-23</v>
      </c>
      <c r="G3679" t="str">
        <f>PROPER(Raw_Data!C3679&amp;". "&amp;Raw_Data!D3679)</f>
        <v>O. Quickfall</v>
      </c>
      <c r="H3679" t="str">
        <f>IF(OR(Raw_Data!E3679="M",Raw_Data!E3679="Male"),"Male",IF(OR(Raw_Data!E3679="F",Raw_Data!E3679="Female"),"Female","Not Confirmed"))</f>
        <v>Male</v>
      </c>
      <c r="I3679">
        <f>Raw_Data!F3679</f>
        <v>37</v>
      </c>
      <c r="J3679" t="str">
        <f>FLOOR(Raw_Data!F3679,10)&amp;"-"&amp;FLOOR(Raw_Data!F3679,10)+9</f>
        <v>30-39</v>
      </c>
      <c r="K3679" t="str">
        <f>Raw_Data!G3679</f>
        <v>White</v>
      </c>
      <c r="L3679" t="str">
        <f>Raw_Data!H3679</f>
        <v>None</v>
      </c>
      <c r="M3679" t="str">
        <f>IF(Raw_Data!I3679=TRUE,"Admitted","Not Admitted")</f>
        <v>Admitted</v>
      </c>
      <c r="N3679">
        <f>IF(Raw_Data!J3679="","Not Rated",Raw_Data!J3679)</f>
        <v>0</v>
      </c>
      <c r="O3679">
        <f>Raw_Data!K3679</f>
        <v>16</v>
      </c>
      <c r="P3679" t="str">
        <f>IF(Raw_Data!K3679&lt;=30,"Within Time","Delayed")</f>
        <v>Within Time</v>
      </c>
    </row>
    <row r="3680" spans="1:16" x14ac:dyDescent="0.35">
      <c r="A3680" t="str">
        <f>Raw_Data!A3680</f>
        <v>529-12-7070</v>
      </c>
      <c r="B3680" s="2">
        <f>Raw_Data!B3680</f>
        <v>45248.964583333327</v>
      </c>
      <c r="C3680">
        <f>HOUR(Raw_Data!B3680)</f>
        <v>23</v>
      </c>
      <c r="D3680" t="str">
        <f>TEXT(Raw_Data!B3680,"mmm")</f>
        <v>Nov</v>
      </c>
      <c r="E3680">
        <f>YEAR(Raw_Data!B3680)</f>
        <v>2023</v>
      </c>
      <c r="F3680" t="str">
        <f>TEXT(Raw_Data!B3680,"mmm-yy")</f>
        <v>Nov-23</v>
      </c>
      <c r="G3680" t="str">
        <f>PROPER(Raw_Data!C3680&amp;". "&amp;Raw_Data!D3680)</f>
        <v>W. Yates</v>
      </c>
      <c r="H3680" t="str">
        <f>IF(OR(Raw_Data!E3680="M",Raw_Data!E3680="Male"),"Male",IF(OR(Raw_Data!E3680="F",Raw_Data!E3680="Female"),"Female","Not Confirmed"))</f>
        <v>Male</v>
      </c>
      <c r="I3680">
        <f>Raw_Data!F3680</f>
        <v>18</v>
      </c>
      <c r="J3680" t="str">
        <f>FLOOR(Raw_Data!F3680,10)&amp;"-"&amp;FLOOR(Raw_Data!F3680,10)+9</f>
        <v>10-19</v>
      </c>
      <c r="K3680" t="str">
        <f>Raw_Data!G3680</f>
        <v>Unknown</v>
      </c>
      <c r="L3680" t="str">
        <f>Raw_Data!H3680</f>
        <v>Renal</v>
      </c>
      <c r="M3680" t="str">
        <f>IF(Raw_Data!I3680=TRUE,"Admitted","Not Admitted")</f>
        <v>Not Admitted</v>
      </c>
      <c r="N3680" t="str">
        <f>IF(Raw_Data!J3680="","Not Rated",Raw_Data!J3680)</f>
        <v>Not Rated</v>
      </c>
      <c r="O3680">
        <f>Raw_Data!K3680</f>
        <v>31</v>
      </c>
      <c r="P3680" t="str">
        <f>IF(Raw_Data!K3680&lt;=30,"Within Time","Delayed")</f>
        <v>Delayed</v>
      </c>
    </row>
    <row r="3681" spans="1:16" x14ac:dyDescent="0.35">
      <c r="A3681" t="str">
        <f>Raw_Data!A3681</f>
        <v>337-17-7517</v>
      </c>
      <c r="B3681" s="2">
        <f>Raw_Data!B3681</f>
        <v>45248.967361111107</v>
      </c>
      <c r="C3681">
        <f>HOUR(Raw_Data!B3681)</f>
        <v>23</v>
      </c>
      <c r="D3681" t="str">
        <f>TEXT(Raw_Data!B3681,"mmm")</f>
        <v>Nov</v>
      </c>
      <c r="E3681">
        <f>YEAR(Raw_Data!B3681)</f>
        <v>2023</v>
      </c>
      <c r="F3681" t="str">
        <f>TEXT(Raw_Data!B3681,"mmm-yy")</f>
        <v>Nov-23</v>
      </c>
      <c r="G3681" t="str">
        <f>PROPER(Raw_Data!C3681&amp;". "&amp;Raw_Data!D3681)</f>
        <v>V. Upperton</v>
      </c>
      <c r="H3681" t="str">
        <f>IF(OR(Raw_Data!E3681="M",Raw_Data!E3681="Male"),"Male",IF(OR(Raw_Data!E3681="F",Raw_Data!E3681="Female"),"Female","Not Confirmed"))</f>
        <v>Female</v>
      </c>
      <c r="I3681">
        <f>Raw_Data!F3681</f>
        <v>17</v>
      </c>
      <c r="J3681" t="str">
        <f>FLOOR(Raw_Data!F3681,10)&amp;"-"&amp;FLOOR(Raw_Data!F3681,10)+9</f>
        <v>10-19</v>
      </c>
      <c r="K3681" t="str">
        <f>Raw_Data!G3681</f>
        <v>White</v>
      </c>
      <c r="L3681" t="str">
        <f>Raw_Data!H3681</f>
        <v>None</v>
      </c>
      <c r="M3681" t="str">
        <f>IF(Raw_Data!I3681=TRUE,"Admitted","Not Admitted")</f>
        <v>Admitted</v>
      </c>
      <c r="N3681" t="str">
        <f>IF(Raw_Data!J3681="","Not Rated",Raw_Data!J3681)</f>
        <v>Not Rated</v>
      </c>
      <c r="O3681">
        <f>Raw_Data!K3681</f>
        <v>16</v>
      </c>
      <c r="P3681" t="str">
        <f>IF(Raw_Data!K3681&lt;=30,"Within Time","Delayed")</f>
        <v>Within Time</v>
      </c>
    </row>
    <row r="3682" spans="1:16" x14ac:dyDescent="0.35">
      <c r="A3682" t="str">
        <f>Raw_Data!A3682</f>
        <v>182-93-4132</v>
      </c>
      <c r="B3682" s="2">
        <f>Raw_Data!B3682</f>
        <v>45249.105555555558</v>
      </c>
      <c r="C3682">
        <f>HOUR(Raw_Data!B3682)</f>
        <v>2</v>
      </c>
      <c r="D3682" t="str">
        <f>TEXT(Raw_Data!B3682,"mmm")</f>
        <v>Nov</v>
      </c>
      <c r="E3682">
        <f>YEAR(Raw_Data!B3682)</f>
        <v>2023</v>
      </c>
      <c r="F3682" t="str">
        <f>TEXT(Raw_Data!B3682,"mmm-yy")</f>
        <v>Nov-23</v>
      </c>
      <c r="G3682" t="str">
        <f>PROPER(Raw_Data!C3682&amp;". "&amp;Raw_Data!D3682)</f>
        <v>H. Ashcombe</v>
      </c>
      <c r="H3682" t="str">
        <f>IF(OR(Raw_Data!E3682="M",Raw_Data!E3682="Male"),"Male",IF(OR(Raw_Data!E3682="F",Raw_Data!E3682="Female"),"Female","Not Confirmed"))</f>
        <v>Female</v>
      </c>
      <c r="I3682">
        <f>Raw_Data!F3682</f>
        <v>8</v>
      </c>
      <c r="J3682" t="str">
        <f>FLOOR(Raw_Data!F3682,10)&amp;"-"&amp;FLOOR(Raw_Data!F3682,10)+9</f>
        <v>0-9</v>
      </c>
      <c r="K3682" t="str">
        <f>Raw_Data!G3682</f>
        <v>African American</v>
      </c>
      <c r="L3682" t="str">
        <f>Raw_Data!H3682</f>
        <v>Orthopedics</v>
      </c>
      <c r="M3682" t="str">
        <f>IF(Raw_Data!I3682=TRUE,"Admitted","Not Admitted")</f>
        <v>Not Admitted</v>
      </c>
      <c r="N3682" t="str">
        <f>IF(Raw_Data!J3682="","Not Rated",Raw_Data!J3682)</f>
        <v>Not Rated</v>
      </c>
      <c r="O3682">
        <f>Raw_Data!K3682</f>
        <v>10</v>
      </c>
      <c r="P3682" t="str">
        <f>IF(Raw_Data!K3682&lt;=30,"Within Time","Delayed")</f>
        <v>Within Time</v>
      </c>
    </row>
    <row r="3683" spans="1:16" x14ac:dyDescent="0.35">
      <c r="A3683" t="str">
        <f>Raw_Data!A3683</f>
        <v>700-63-1323</v>
      </c>
      <c r="B3683" s="2">
        <f>Raw_Data!B3683</f>
        <v>45249.120833333327</v>
      </c>
      <c r="C3683">
        <f>HOUR(Raw_Data!B3683)</f>
        <v>2</v>
      </c>
      <c r="D3683" t="str">
        <f>TEXT(Raw_Data!B3683,"mmm")</f>
        <v>Nov</v>
      </c>
      <c r="E3683">
        <f>YEAR(Raw_Data!B3683)</f>
        <v>2023</v>
      </c>
      <c r="F3683" t="str">
        <f>TEXT(Raw_Data!B3683,"mmm-yy")</f>
        <v>Nov-23</v>
      </c>
      <c r="G3683" t="str">
        <f>PROPER(Raw_Data!C3683&amp;". "&amp;Raw_Data!D3683)</f>
        <v>U. Gwillim</v>
      </c>
      <c r="H3683" t="str">
        <f>IF(OR(Raw_Data!E3683="M",Raw_Data!E3683="Male"),"Male",IF(OR(Raw_Data!E3683="F",Raw_Data!E3683="Female"),"Female","Not Confirmed"))</f>
        <v>Female</v>
      </c>
      <c r="I3683">
        <f>Raw_Data!F3683</f>
        <v>26</v>
      </c>
      <c r="J3683" t="str">
        <f>FLOOR(Raw_Data!F3683,10)&amp;"-"&amp;FLOOR(Raw_Data!F3683,10)+9</f>
        <v>20-29</v>
      </c>
      <c r="K3683" t="str">
        <f>Raw_Data!G3683</f>
        <v>Unknown</v>
      </c>
      <c r="L3683" t="str">
        <f>Raw_Data!H3683</f>
        <v>None</v>
      </c>
      <c r="M3683" t="str">
        <f>IF(Raw_Data!I3683=TRUE,"Admitted","Not Admitted")</f>
        <v>Admitted</v>
      </c>
      <c r="N3683" t="str">
        <f>IF(Raw_Data!J3683="","Not Rated",Raw_Data!J3683)</f>
        <v>Not Rated</v>
      </c>
      <c r="O3683">
        <f>Raw_Data!K3683</f>
        <v>53</v>
      </c>
      <c r="P3683" t="str">
        <f>IF(Raw_Data!K3683&lt;=30,"Within Time","Delayed")</f>
        <v>Delayed</v>
      </c>
    </row>
    <row r="3684" spans="1:16" x14ac:dyDescent="0.35">
      <c r="A3684" t="str">
        <f>Raw_Data!A3684</f>
        <v>335-49-9167</v>
      </c>
      <c r="B3684" s="2">
        <f>Raw_Data!B3684</f>
        <v>45249.243055555547</v>
      </c>
      <c r="C3684">
        <f>HOUR(Raw_Data!B3684)</f>
        <v>5</v>
      </c>
      <c r="D3684" t="str">
        <f>TEXT(Raw_Data!B3684,"mmm")</f>
        <v>Nov</v>
      </c>
      <c r="E3684">
        <f>YEAR(Raw_Data!B3684)</f>
        <v>2023</v>
      </c>
      <c r="F3684" t="str">
        <f>TEXT(Raw_Data!B3684,"mmm-yy")</f>
        <v>Nov-23</v>
      </c>
      <c r="G3684" t="str">
        <f>PROPER(Raw_Data!C3684&amp;". "&amp;Raw_Data!D3684)</f>
        <v>Q. Corpes</v>
      </c>
      <c r="H3684" t="str">
        <f>IF(OR(Raw_Data!E3684="M",Raw_Data!E3684="Male"),"Male",IF(OR(Raw_Data!E3684="F",Raw_Data!E3684="Female"),"Female","Not Confirmed"))</f>
        <v>Male</v>
      </c>
      <c r="I3684">
        <f>Raw_Data!F3684</f>
        <v>78</v>
      </c>
      <c r="J3684" t="str">
        <f>FLOOR(Raw_Data!F3684,10)&amp;"-"&amp;FLOOR(Raw_Data!F3684,10)+9</f>
        <v>70-79</v>
      </c>
      <c r="K3684" t="str">
        <f>Raw_Data!G3684</f>
        <v>Two or More Races</v>
      </c>
      <c r="L3684" t="str">
        <f>Raw_Data!H3684</f>
        <v>None</v>
      </c>
      <c r="M3684" t="str">
        <f>IF(Raw_Data!I3684=TRUE,"Admitted","Not Admitted")</f>
        <v>Not Admitted</v>
      </c>
      <c r="N3684" t="str">
        <f>IF(Raw_Data!J3684="","Not Rated",Raw_Data!J3684)</f>
        <v>Not Rated</v>
      </c>
      <c r="O3684">
        <f>Raw_Data!K3684</f>
        <v>42</v>
      </c>
      <c r="P3684" t="str">
        <f>IF(Raw_Data!K3684&lt;=30,"Within Time","Delayed")</f>
        <v>Delayed</v>
      </c>
    </row>
    <row r="3685" spans="1:16" x14ac:dyDescent="0.35">
      <c r="A3685" t="str">
        <f>Raw_Data!A3685</f>
        <v>704-27-1718</v>
      </c>
      <c r="B3685" s="2">
        <f>Raw_Data!B3685</f>
        <v>45249.304861111108</v>
      </c>
      <c r="C3685">
        <f>HOUR(Raw_Data!B3685)</f>
        <v>7</v>
      </c>
      <c r="D3685" t="str">
        <f>TEXT(Raw_Data!B3685,"mmm")</f>
        <v>Nov</v>
      </c>
      <c r="E3685">
        <f>YEAR(Raw_Data!B3685)</f>
        <v>2023</v>
      </c>
      <c r="F3685" t="str">
        <f>TEXT(Raw_Data!B3685,"mmm-yy")</f>
        <v>Nov-23</v>
      </c>
      <c r="G3685" t="str">
        <f>PROPER(Raw_Data!C3685&amp;". "&amp;Raw_Data!D3685)</f>
        <v>J. Vickery</v>
      </c>
      <c r="H3685" t="str">
        <f>IF(OR(Raw_Data!E3685="M",Raw_Data!E3685="Male"),"Male",IF(OR(Raw_Data!E3685="F",Raw_Data!E3685="Female"),"Female","Not Confirmed"))</f>
        <v>Female</v>
      </c>
      <c r="I3685">
        <f>Raw_Data!F3685</f>
        <v>43</v>
      </c>
      <c r="J3685" t="str">
        <f>FLOOR(Raw_Data!F3685,10)&amp;"-"&amp;FLOOR(Raw_Data!F3685,10)+9</f>
        <v>40-49</v>
      </c>
      <c r="K3685" t="str">
        <f>Raw_Data!G3685</f>
        <v>White</v>
      </c>
      <c r="L3685" t="str">
        <f>Raw_Data!H3685</f>
        <v>None</v>
      </c>
      <c r="M3685" t="str">
        <f>IF(Raw_Data!I3685=TRUE,"Admitted","Not Admitted")</f>
        <v>Not Admitted</v>
      </c>
      <c r="N3685" t="str">
        <f>IF(Raw_Data!J3685="","Not Rated",Raw_Data!J3685)</f>
        <v>Not Rated</v>
      </c>
      <c r="O3685">
        <f>Raw_Data!K3685</f>
        <v>17</v>
      </c>
      <c r="P3685" t="str">
        <f>IF(Raw_Data!K3685&lt;=30,"Within Time","Delayed")</f>
        <v>Within Time</v>
      </c>
    </row>
    <row r="3686" spans="1:16" x14ac:dyDescent="0.35">
      <c r="A3686" t="str">
        <f>Raw_Data!A3686</f>
        <v>287-34-3478</v>
      </c>
      <c r="B3686" s="2">
        <f>Raw_Data!B3686</f>
        <v>45249.396527777782</v>
      </c>
      <c r="C3686">
        <f>HOUR(Raw_Data!B3686)</f>
        <v>9</v>
      </c>
      <c r="D3686" t="str">
        <f>TEXT(Raw_Data!B3686,"mmm")</f>
        <v>Nov</v>
      </c>
      <c r="E3686">
        <f>YEAR(Raw_Data!B3686)</f>
        <v>2023</v>
      </c>
      <c r="F3686" t="str">
        <f>TEXT(Raw_Data!B3686,"mmm-yy")</f>
        <v>Nov-23</v>
      </c>
      <c r="G3686" t="str">
        <f>PROPER(Raw_Data!C3686&amp;". "&amp;Raw_Data!D3686)</f>
        <v>G. Verity</v>
      </c>
      <c r="H3686" t="str">
        <f>IF(OR(Raw_Data!E3686="M",Raw_Data!E3686="Male"),"Male",IF(OR(Raw_Data!E3686="F",Raw_Data!E3686="Female"),"Female","Not Confirmed"))</f>
        <v>Male</v>
      </c>
      <c r="I3686">
        <f>Raw_Data!F3686</f>
        <v>38</v>
      </c>
      <c r="J3686" t="str">
        <f>FLOOR(Raw_Data!F3686,10)&amp;"-"&amp;FLOOR(Raw_Data!F3686,10)+9</f>
        <v>30-39</v>
      </c>
      <c r="K3686" t="str">
        <f>Raw_Data!G3686</f>
        <v>Pacific Islander</v>
      </c>
      <c r="L3686" t="str">
        <f>Raw_Data!H3686</f>
        <v>None</v>
      </c>
      <c r="M3686" t="str">
        <f>IF(Raw_Data!I3686=TRUE,"Admitted","Not Admitted")</f>
        <v>Admitted</v>
      </c>
      <c r="N3686" t="str">
        <f>IF(Raw_Data!J3686="","Not Rated",Raw_Data!J3686)</f>
        <v>Not Rated</v>
      </c>
      <c r="O3686">
        <f>Raw_Data!K3686</f>
        <v>34</v>
      </c>
      <c r="P3686" t="str">
        <f>IF(Raw_Data!K3686&lt;=30,"Within Time","Delayed")</f>
        <v>Delayed</v>
      </c>
    </row>
    <row r="3687" spans="1:16" x14ac:dyDescent="0.35">
      <c r="A3687" t="str">
        <f>Raw_Data!A3687</f>
        <v>805-19-4290</v>
      </c>
      <c r="B3687" s="2">
        <f>Raw_Data!B3687</f>
        <v>45249.412499999999</v>
      </c>
      <c r="C3687">
        <f>HOUR(Raw_Data!B3687)</f>
        <v>9</v>
      </c>
      <c r="D3687" t="str">
        <f>TEXT(Raw_Data!B3687,"mmm")</f>
        <v>Nov</v>
      </c>
      <c r="E3687">
        <f>YEAR(Raw_Data!B3687)</f>
        <v>2023</v>
      </c>
      <c r="F3687" t="str">
        <f>TEXT(Raw_Data!B3687,"mmm-yy")</f>
        <v>Nov-23</v>
      </c>
      <c r="G3687" t="str">
        <f>PROPER(Raw_Data!C3687&amp;". "&amp;Raw_Data!D3687)</f>
        <v>D. Upperton</v>
      </c>
      <c r="H3687" t="str">
        <f>IF(OR(Raw_Data!E3687="M",Raw_Data!E3687="Male"),"Male",IF(OR(Raw_Data!E3687="F",Raw_Data!E3687="Female"),"Female","Not Confirmed"))</f>
        <v>Male</v>
      </c>
      <c r="I3687">
        <f>Raw_Data!F3687</f>
        <v>71</v>
      </c>
      <c r="J3687" t="str">
        <f>FLOOR(Raw_Data!F3687,10)&amp;"-"&amp;FLOOR(Raw_Data!F3687,10)+9</f>
        <v>70-79</v>
      </c>
      <c r="K3687" t="str">
        <f>Raw_Data!G3687</f>
        <v>Two or More Races</v>
      </c>
      <c r="L3687" t="str">
        <f>Raw_Data!H3687</f>
        <v>None</v>
      </c>
      <c r="M3687" t="str">
        <f>IF(Raw_Data!I3687=TRUE,"Admitted","Not Admitted")</f>
        <v>Admitted</v>
      </c>
      <c r="N3687" t="str">
        <f>IF(Raw_Data!J3687="","Not Rated",Raw_Data!J3687)</f>
        <v>Not Rated</v>
      </c>
      <c r="O3687">
        <f>Raw_Data!K3687</f>
        <v>17</v>
      </c>
      <c r="P3687" t="str">
        <f>IF(Raw_Data!K3687&lt;=30,"Within Time","Delayed")</f>
        <v>Within Time</v>
      </c>
    </row>
    <row r="3688" spans="1:16" x14ac:dyDescent="0.35">
      <c r="A3688" t="str">
        <f>Raw_Data!A3688</f>
        <v>282-78-8475</v>
      </c>
      <c r="B3688" s="2">
        <f>Raw_Data!B3688</f>
        <v>45249.435416666667</v>
      </c>
      <c r="C3688">
        <f>HOUR(Raw_Data!B3688)</f>
        <v>10</v>
      </c>
      <c r="D3688" t="str">
        <f>TEXT(Raw_Data!B3688,"mmm")</f>
        <v>Nov</v>
      </c>
      <c r="E3688">
        <f>YEAR(Raw_Data!B3688)</f>
        <v>2023</v>
      </c>
      <c r="F3688" t="str">
        <f>TEXT(Raw_Data!B3688,"mmm-yy")</f>
        <v>Nov-23</v>
      </c>
      <c r="G3688" t="str">
        <f>PROPER(Raw_Data!C3688&amp;". "&amp;Raw_Data!D3688)</f>
        <v>U. Middleditch</v>
      </c>
      <c r="H3688" t="str">
        <f>IF(OR(Raw_Data!E3688="M",Raw_Data!E3688="Male"),"Male",IF(OR(Raw_Data!E3688="F",Raw_Data!E3688="Female"),"Female","Not Confirmed"))</f>
        <v>Male</v>
      </c>
      <c r="I3688">
        <f>Raw_Data!F3688</f>
        <v>15</v>
      </c>
      <c r="J3688" t="str">
        <f>FLOOR(Raw_Data!F3688,10)&amp;"-"&amp;FLOOR(Raw_Data!F3688,10)+9</f>
        <v>10-19</v>
      </c>
      <c r="K3688" t="str">
        <f>Raw_Data!G3688</f>
        <v>Declined to Identify</v>
      </c>
      <c r="L3688" t="str">
        <f>Raw_Data!H3688</f>
        <v>General Practice</v>
      </c>
      <c r="M3688" t="str">
        <f>IF(Raw_Data!I3688=TRUE,"Admitted","Not Admitted")</f>
        <v>Admitted</v>
      </c>
      <c r="N3688" t="str">
        <f>IF(Raw_Data!J3688="","Not Rated",Raw_Data!J3688)</f>
        <v>Not Rated</v>
      </c>
      <c r="O3688">
        <f>Raw_Data!K3688</f>
        <v>10</v>
      </c>
      <c r="P3688" t="str">
        <f>IF(Raw_Data!K3688&lt;=30,"Within Time","Delayed")</f>
        <v>Within Time</v>
      </c>
    </row>
    <row r="3689" spans="1:16" x14ac:dyDescent="0.35">
      <c r="A3689" t="str">
        <f>Raw_Data!A3689</f>
        <v>764-15-9443</v>
      </c>
      <c r="B3689" s="2">
        <f>Raw_Data!B3689</f>
        <v>45249.523611111108</v>
      </c>
      <c r="C3689">
        <f>HOUR(Raw_Data!B3689)</f>
        <v>12</v>
      </c>
      <c r="D3689" t="str">
        <f>TEXT(Raw_Data!B3689,"mmm")</f>
        <v>Nov</v>
      </c>
      <c r="E3689">
        <f>YEAR(Raw_Data!B3689)</f>
        <v>2023</v>
      </c>
      <c r="F3689" t="str">
        <f>TEXT(Raw_Data!B3689,"mmm-yy")</f>
        <v>Nov-23</v>
      </c>
      <c r="G3689" t="str">
        <f>PROPER(Raw_Data!C3689&amp;". "&amp;Raw_Data!D3689)</f>
        <v>Z. Schubuser</v>
      </c>
      <c r="H3689" t="str">
        <f>IF(OR(Raw_Data!E3689="M",Raw_Data!E3689="Male"),"Male",IF(OR(Raw_Data!E3689="F",Raw_Data!E3689="Female"),"Female","Not Confirmed"))</f>
        <v>Male</v>
      </c>
      <c r="I3689">
        <f>Raw_Data!F3689</f>
        <v>8</v>
      </c>
      <c r="J3689" t="str">
        <f>FLOOR(Raw_Data!F3689,10)&amp;"-"&amp;FLOOR(Raw_Data!F3689,10)+9</f>
        <v>0-9</v>
      </c>
      <c r="K3689" t="str">
        <f>Raw_Data!G3689</f>
        <v>Declined to Identify</v>
      </c>
      <c r="L3689" t="str">
        <f>Raw_Data!H3689</f>
        <v>None</v>
      </c>
      <c r="M3689" t="str">
        <f>IF(Raw_Data!I3689=TRUE,"Admitted","Not Admitted")</f>
        <v>Not Admitted</v>
      </c>
      <c r="N3689" t="str">
        <f>IF(Raw_Data!J3689="","Not Rated",Raw_Data!J3689)</f>
        <v>Not Rated</v>
      </c>
      <c r="O3689">
        <f>Raw_Data!K3689</f>
        <v>52</v>
      </c>
      <c r="P3689" t="str">
        <f>IF(Raw_Data!K3689&lt;=30,"Within Time","Delayed")</f>
        <v>Delayed</v>
      </c>
    </row>
    <row r="3690" spans="1:16" x14ac:dyDescent="0.35">
      <c r="A3690" t="str">
        <f>Raw_Data!A3690</f>
        <v>340-80-5740</v>
      </c>
      <c r="B3690" s="2">
        <f>Raw_Data!B3690</f>
        <v>45249.525000000001</v>
      </c>
      <c r="C3690">
        <f>HOUR(Raw_Data!B3690)</f>
        <v>12</v>
      </c>
      <c r="D3690" t="str">
        <f>TEXT(Raw_Data!B3690,"mmm")</f>
        <v>Nov</v>
      </c>
      <c r="E3690">
        <f>YEAR(Raw_Data!B3690)</f>
        <v>2023</v>
      </c>
      <c r="F3690" t="str">
        <f>TEXT(Raw_Data!B3690,"mmm-yy")</f>
        <v>Nov-23</v>
      </c>
      <c r="G3690" t="str">
        <f>PROPER(Raw_Data!C3690&amp;". "&amp;Raw_Data!D3690)</f>
        <v>U. Quickfall</v>
      </c>
      <c r="H3690" t="str">
        <f>IF(OR(Raw_Data!E3690="M",Raw_Data!E3690="Male"),"Male",IF(OR(Raw_Data!E3690="F",Raw_Data!E3690="Female"),"Female","Not Confirmed"))</f>
        <v>Female</v>
      </c>
      <c r="I3690">
        <f>Raw_Data!F3690</f>
        <v>11</v>
      </c>
      <c r="J3690" t="str">
        <f>FLOOR(Raw_Data!F3690,10)&amp;"-"&amp;FLOOR(Raw_Data!F3690,10)+9</f>
        <v>10-19</v>
      </c>
      <c r="K3690" t="str">
        <f>Raw_Data!G3690</f>
        <v>Asian</v>
      </c>
      <c r="L3690" t="str">
        <f>Raw_Data!H3690</f>
        <v>General Practice</v>
      </c>
      <c r="M3690" t="str">
        <f>IF(Raw_Data!I3690=TRUE,"Admitted","Not Admitted")</f>
        <v>Not Admitted</v>
      </c>
      <c r="N3690" t="str">
        <f>IF(Raw_Data!J3690="","Not Rated",Raw_Data!J3690)</f>
        <v>Not Rated</v>
      </c>
      <c r="O3690">
        <f>Raw_Data!K3690</f>
        <v>60</v>
      </c>
      <c r="P3690" t="str">
        <f>IF(Raw_Data!K3690&lt;=30,"Within Time","Delayed")</f>
        <v>Delayed</v>
      </c>
    </row>
    <row r="3691" spans="1:16" x14ac:dyDescent="0.35">
      <c r="A3691" t="str">
        <f>Raw_Data!A3691</f>
        <v>657-91-3598</v>
      </c>
      <c r="B3691" s="2">
        <f>Raw_Data!B3691</f>
        <v>45249.539583333331</v>
      </c>
      <c r="C3691">
        <f>HOUR(Raw_Data!B3691)</f>
        <v>12</v>
      </c>
      <c r="D3691" t="str">
        <f>TEXT(Raw_Data!B3691,"mmm")</f>
        <v>Nov</v>
      </c>
      <c r="E3691">
        <f>YEAR(Raw_Data!B3691)</f>
        <v>2023</v>
      </c>
      <c r="F3691" t="str">
        <f>TEXT(Raw_Data!B3691,"mmm-yy")</f>
        <v>Nov-23</v>
      </c>
      <c r="G3691" t="str">
        <f>PROPER(Raw_Data!C3691&amp;". "&amp;Raw_Data!D3691)</f>
        <v>Y. Perrat</v>
      </c>
      <c r="H3691" t="str">
        <f>IF(OR(Raw_Data!E3691="M",Raw_Data!E3691="Male"),"Male",IF(OR(Raw_Data!E3691="F",Raw_Data!E3691="Female"),"Female","Not Confirmed"))</f>
        <v>Female</v>
      </c>
      <c r="I3691">
        <f>Raw_Data!F3691</f>
        <v>29</v>
      </c>
      <c r="J3691" t="str">
        <f>FLOOR(Raw_Data!F3691,10)&amp;"-"&amp;FLOOR(Raw_Data!F3691,10)+9</f>
        <v>20-29</v>
      </c>
      <c r="K3691" t="str">
        <f>Raw_Data!G3691</f>
        <v>Unknown</v>
      </c>
      <c r="L3691" t="str">
        <f>Raw_Data!H3691</f>
        <v>Cardiology</v>
      </c>
      <c r="M3691" t="str">
        <f>IF(Raw_Data!I3691=TRUE,"Admitted","Not Admitted")</f>
        <v>Not Admitted</v>
      </c>
      <c r="N3691" t="str">
        <f>IF(Raw_Data!J3691="","Not Rated",Raw_Data!J3691)</f>
        <v>Not Rated</v>
      </c>
      <c r="O3691">
        <f>Raw_Data!K3691</f>
        <v>43</v>
      </c>
      <c r="P3691" t="str">
        <f>IF(Raw_Data!K3691&lt;=30,"Within Time","Delayed")</f>
        <v>Delayed</v>
      </c>
    </row>
    <row r="3692" spans="1:16" x14ac:dyDescent="0.35">
      <c r="A3692" t="str">
        <f>Raw_Data!A3692</f>
        <v>632-94-5189</v>
      </c>
      <c r="B3692" s="2">
        <f>Raw_Data!B3692</f>
        <v>45249.793749999997</v>
      </c>
      <c r="C3692">
        <f>HOUR(Raw_Data!B3692)</f>
        <v>19</v>
      </c>
      <c r="D3692" t="str">
        <f>TEXT(Raw_Data!B3692,"mmm")</f>
        <v>Nov</v>
      </c>
      <c r="E3692">
        <f>YEAR(Raw_Data!B3692)</f>
        <v>2023</v>
      </c>
      <c r="F3692" t="str">
        <f>TEXT(Raw_Data!B3692,"mmm-yy")</f>
        <v>Nov-23</v>
      </c>
      <c r="G3692" t="str">
        <f>PROPER(Raw_Data!C3692&amp;". "&amp;Raw_Data!D3692)</f>
        <v>V. Gwillim</v>
      </c>
      <c r="H3692" t="str">
        <f>IF(OR(Raw_Data!E3692="M",Raw_Data!E3692="Male"),"Male",IF(OR(Raw_Data!E3692="F",Raw_Data!E3692="Female"),"Female","Not Confirmed"))</f>
        <v>Male</v>
      </c>
      <c r="I3692">
        <f>Raw_Data!F3692</f>
        <v>56</v>
      </c>
      <c r="J3692" t="str">
        <f>FLOOR(Raw_Data!F3692,10)&amp;"-"&amp;FLOOR(Raw_Data!F3692,10)+9</f>
        <v>50-59</v>
      </c>
      <c r="K3692" t="str">
        <f>Raw_Data!G3692</f>
        <v>Declined to Identify</v>
      </c>
      <c r="L3692" t="str">
        <f>Raw_Data!H3692</f>
        <v>None</v>
      </c>
      <c r="M3692" t="str">
        <f>IF(Raw_Data!I3692=TRUE,"Admitted","Not Admitted")</f>
        <v>Admitted</v>
      </c>
      <c r="N3692" t="str">
        <f>IF(Raw_Data!J3692="","Not Rated",Raw_Data!J3692)</f>
        <v>Not Rated</v>
      </c>
      <c r="O3692">
        <f>Raw_Data!K3692</f>
        <v>43</v>
      </c>
      <c r="P3692" t="str">
        <f>IF(Raw_Data!K3692&lt;=30,"Within Time","Delayed")</f>
        <v>Delayed</v>
      </c>
    </row>
    <row r="3693" spans="1:16" x14ac:dyDescent="0.35">
      <c r="A3693" t="str">
        <f>Raw_Data!A3693</f>
        <v>932-34-4317</v>
      </c>
      <c r="B3693" s="2">
        <f>Raw_Data!B3693</f>
        <v>45249.831250000003</v>
      </c>
      <c r="C3693">
        <f>HOUR(Raw_Data!B3693)</f>
        <v>19</v>
      </c>
      <c r="D3693" t="str">
        <f>TEXT(Raw_Data!B3693,"mmm")</f>
        <v>Nov</v>
      </c>
      <c r="E3693">
        <f>YEAR(Raw_Data!B3693)</f>
        <v>2023</v>
      </c>
      <c r="F3693" t="str">
        <f>TEXT(Raw_Data!B3693,"mmm-yy")</f>
        <v>Nov-23</v>
      </c>
      <c r="G3693" t="str">
        <f>PROPER(Raw_Data!C3693&amp;". "&amp;Raw_Data!D3693)</f>
        <v>S. Buff</v>
      </c>
      <c r="H3693" t="str">
        <f>IF(OR(Raw_Data!E3693="M",Raw_Data!E3693="Male"),"Male",IF(OR(Raw_Data!E3693="F",Raw_Data!E3693="Female"),"Female","Not Confirmed"))</f>
        <v>Male</v>
      </c>
      <c r="I3693">
        <f>Raw_Data!F3693</f>
        <v>51</v>
      </c>
      <c r="J3693" t="str">
        <f>FLOOR(Raw_Data!F3693,10)&amp;"-"&amp;FLOOR(Raw_Data!F3693,10)+9</f>
        <v>50-59</v>
      </c>
      <c r="K3693" t="str">
        <f>Raw_Data!G3693</f>
        <v>Native American/Alaska Native</v>
      </c>
      <c r="L3693" t="str">
        <f>Raw_Data!H3693</f>
        <v>None</v>
      </c>
      <c r="M3693" t="str">
        <f>IF(Raw_Data!I3693=TRUE,"Admitted","Not Admitted")</f>
        <v>Not Admitted</v>
      </c>
      <c r="N3693" t="str">
        <f>IF(Raw_Data!J3693="","Not Rated",Raw_Data!J3693)</f>
        <v>Not Rated</v>
      </c>
      <c r="O3693">
        <f>Raw_Data!K3693</f>
        <v>58</v>
      </c>
      <c r="P3693" t="str">
        <f>IF(Raw_Data!K3693&lt;=30,"Within Time","Delayed")</f>
        <v>Delayed</v>
      </c>
    </row>
    <row r="3694" spans="1:16" x14ac:dyDescent="0.35">
      <c r="A3694" t="str">
        <f>Raw_Data!A3694</f>
        <v>178-95-8924</v>
      </c>
      <c r="B3694" s="2">
        <f>Raw_Data!B3694</f>
        <v>45249.849305555559</v>
      </c>
      <c r="C3694">
        <f>HOUR(Raw_Data!B3694)</f>
        <v>20</v>
      </c>
      <c r="D3694" t="str">
        <f>TEXT(Raw_Data!B3694,"mmm")</f>
        <v>Nov</v>
      </c>
      <c r="E3694">
        <f>YEAR(Raw_Data!B3694)</f>
        <v>2023</v>
      </c>
      <c r="F3694" t="str">
        <f>TEXT(Raw_Data!B3694,"mmm-yy")</f>
        <v>Nov-23</v>
      </c>
      <c r="G3694" t="str">
        <f>PROPER(Raw_Data!C3694&amp;". "&amp;Raw_Data!D3694)</f>
        <v>B. Ravenscroft</v>
      </c>
      <c r="H3694" t="str">
        <f>IF(OR(Raw_Data!E3694="M",Raw_Data!E3694="Male"),"Male",IF(OR(Raw_Data!E3694="F",Raw_Data!E3694="Female"),"Female","Not Confirmed"))</f>
        <v>Female</v>
      </c>
      <c r="I3694">
        <f>Raw_Data!F3694</f>
        <v>73</v>
      </c>
      <c r="J3694" t="str">
        <f>FLOOR(Raw_Data!F3694,10)&amp;"-"&amp;FLOOR(Raw_Data!F3694,10)+9</f>
        <v>70-79</v>
      </c>
      <c r="K3694" t="str">
        <f>Raw_Data!G3694</f>
        <v>White</v>
      </c>
      <c r="L3694" t="str">
        <f>Raw_Data!H3694</f>
        <v>None</v>
      </c>
      <c r="M3694" t="str">
        <f>IF(Raw_Data!I3694=TRUE,"Admitted","Not Admitted")</f>
        <v>Not Admitted</v>
      </c>
      <c r="N3694">
        <f>IF(Raw_Data!J3694="","Not Rated",Raw_Data!J3694)</f>
        <v>5</v>
      </c>
      <c r="O3694">
        <f>Raw_Data!K3694</f>
        <v>49</v>
      </c>
      <c r="P3694" t="str">
        <f>IF(Raw_Data!K3694&lt;=30,"Within Time","Delayed")</f>
        <v>Delayed</v>
      </c>
    </row>
    <row r="3695" spans="1:16" x14ac:dyDescent="0.35">
      <c r="A3695" t="str">
        <f>Raw_Data!A3695</f>
        <v>451-76-9161</v>
      </c>
      <c r="B3695" s="2">
        <f>Raw_Data!B3695</f>
        <v>45249.85833333333</v>
      </c>
      <c r="C3695">
        <f>HOUR(Raw_Data!B3695)</f>
        <v>20</v>
      </c>
      <c r="D3695" t="str">
        <f>TEXT(Raw_Data!B3695,"mmm")</f>
        <v>Nov</v>
      </c>
      <c r="E3695">
        <f>YEAR(Raw_Data!B3695)</f>
        <v>2023</v>
      </c>
      <c r="F3695" t="str">
        <f>TEXT(Raw_Data!B3695,"mmm-yy")</f>
        <v>Nov-23</v>
      </c>
      <c r="G3695" t="str">
        <f>PROPER(Raw_Data!C3695&amp;". "&amp;Raw_Data!D3695)</f>
        <v>L. Carraway</v>
      </c>
      <c r="H3695" t="str">
        <f>IF(OR(Raw_Data!E3695="M",Raw_Data!E3695="Male"),"Male",IF(OR(Raw_Data!E3695="F",Raw_Data!E3695="Female"),"Female","Not Confirmed"))</f>
        <v>Female</v>
      </c>
      <c r="I3695">
        <f>Raw_Data!F3695</f>
        <v>46</v>
      </c>
      <c r="J3695" t="str">
        <f>FLOOR(Raw_Data!F3695,10)&amp;"-"&amp;FLOOR(Raw_Data!F3695,10)+9</f>
        <v>40-49</v>
      </c>
      <c r="K3695" t="str">
        <f>Raw_Data!G3695</f>
        <v>White</v>
      </c>
      <c r="L3695" t="str">
        <f>Raw_Data!H3695</f>
        <v>None</v>
      </c>
      <c r="M3695" t="str">
        <f>IF(Raw_Data!I3695=TRUE,"Admitted","Not Admitted")</f>
        <v>Admitted</v>
      </c>
      <c r="N3695" t="str">
        <f>IF(Raw_Data!J3695="","Not Rated",Raw_Data!J3695)</f>
        <v>Not Rated</v>
      </c>
      <c r="O3695">
        <f>Raw_Data!K3695</f>
        <v>36</v>
      </c>
      <c r="P3695" t="str">
        <f>IF(Raw_Data!K3695&lt;=30,"Within Time","Delayed")</f>
        <v>Delayed</v>
      </c>
    </row>
    <row r="3696" spans="1:16" x14ac:dyDescent="0.35">
      <c r="A3696" t="str">
        <f>Raw_Data!A3696</f>
        <v>607-73-9741</v>
      </c>
      <c r="B3696" s="2">
        <f>Raw_Data!B3696</f>
        <v>45249.936111111107</v>
      </c>
      <c r="C3696">
        <f>HOUR(Raw_Data!B3696)</f>
        <v>22</v>
      </c>
      <c r="D3696" t="str">
        <f>TEXT(Raw_Data!B3696,"mmm")</f>
        <v>Nov</v>
      </c>
      <c r="E3696">
        <f>YEAR(Raw_Data!B3696)</f>
        <v>2023</v>
      </c>
      <c r="F3696" t="str">
        <f>TEXT(Raw_Data!B3696,"mmm-yy")</f>
        <v>Nov-23</v>
      </c>
      <c r="G3696" t="str">
        <f>PROPER(Raw_Data!C3696&amp;". "&amp;Raw_Data!D3696)</f>
        <v>C. Loxley</v>
      </c>
      <c r="H3696" t="str">
        <f>IF(OR(Raw_Data!E3696="M",Raw_Data!E3696="Male"),"Male",IF(OR(Raw_Data!E3696="F",Raw_Data!E3696="Female"),"Female","Not Confirmed"))</f>
        <v>Female</v>
      </c>
      <c r="I3696">
        <f>Raw_Data!F3696</f>
        <v>20</v>
      </c>
      <c r="J3696" t="str">
        <f>FLOOR(Raw_Data!F3696,10)&amp;"-"&amp;FLOOR(Raw_Data!F3696,10)+9</f>
        <v>20-29</v>
      </c>
      <c r="K3696" t="str">
        <f>Raw_Data!G3696</f>
        <v>Two or More Races</v>
      </c>
      <c r="L3696" t="str">
        <f>Raw_Data!H3696</f>
        <v>None</v>
      </c>
      <c r="M3696" t="str">
        <f>IF(Raw_Data!I3696=TRUE,"Admitted","Not Admitted")</f>
        <v>Admitted</v>
      </c>
      <c r="N3696">
        <f>IF(Raw_Data!J3696="","Not Rated",Raw_Data!J3696)</f>
        <v>4</v>
      </c>
      <c r="O3696">
        <f>Raw_Data!K3696</f>
        <v>54</v>
      </c>
      <c r="P3696" t="str">
        <f>IF(Raw_Data!K3696&lt;=30,"Within Time","Delayed")</f>
        <v>Delayed</v>
      </c>
    </row>
    <row r="3697" spans="1:16" x14ac:dyDescent="0.35">
      <c r="A3697" t="str">
        <f>Raw_Data!A3697</f>
        <v>498-38-2412</v>
      </c>
      <c r="B3697" s="2">
        <f>Raw_Data!B3697</f>
        <v>45250.039583333331</v>
      </c>
      <c r="C3697">
        <f>HOUR(Raw_Data!B3697)</f>
        <v>0</v>
      </c>
      <c r="D3697" t="str">
        <f>TEXT(Raw_Data!B3697,"mmm")</f>
        <v>Nov</v>
      </c>
      <c r="E3697">
        <f>YEAR(Raw_Data!B3697)</f>
        <v>2023</v>
      </c>
      <c r="F3697" t="str">
        <f>TEXT(Raw_Data!B3697,"mmm-yy")</f>
        <v>Nov-23</v>
      </c>
      <c r="G3697" t="str">
        <f>PROPER(Raw_Data!C3697&amp;". "&amp;Raw_Data!D3697)</f>
        <v>W. Featherstone</v>
      </c>
      <c r="H3697" t="str">
        <f>IF(OR(Raw_Data!E3697="M",Raw_Data!E3697="Male"),"Male",IF(OR(Raw_Data!E3697="F",Raw_Data!E3697="Female"),"Female","Not Confirmed"))</f>
        <v>Female</v>
      </c>
      <c r="I3697">
        <f>Raw_Data!F3697</f>
        <v>68</v>
      </c>
      <c r="J3697" t="str">
        <f>FLOOR(Raw_Data!F3697,10)&amp;"-"&amp;FLOOR(Raw_Data!F3697,10)+9</f>
        <v>60-69</v>
      </c>
      <c r="K3697" t="str">
        <f>Raw_Data!G3697</f>
        <v>White</v>
      </c>
      <c r="L3697" t="str">
        <f>Raw_Data!H3697</f>
        <v>None</v>
      </c>
      <c r="M3697" t="str">
        <f>IF(Raw_Data!I3697=TRUE,"Admitted","Not Admitted")</f>
        <v>Admitted</v>
      </c>
      <c r="N3697" t="str">
        <f>IF(Raw_Data!J3697="","Not Rated",Raw_Data!J3697)</f>
        <v>Not Rated</v>
      </c>
      <c r="O3697">
        <f>Raw_Data!K3697</f>
        <v>31</v>
      </c>
      <c r="P3697" t="str">
        <f>IF(Raw_Data!K3697&lt;=30,"Within Time","Delayed")</f>
        <v>Delayed</v>
      </c>
    </row>
    <row r="3698" spans="1:16" x14ac:dyDescent="0.35">
      <c r="A3698" t="str">
        <f>Raw_Data!A3698</f>
        <v>865-35-4178</v>
      </c>
      <c r="B3698" s="2">
        <f>Raw_Data!B3698</f>
        <v>45250.043749999997</v>
      </c>
      <c r="C3698">
        <f>HOUR(Raw_Data!B3698)</f>
        <v>1</v>
      </c>
      <c r="D3698" t="str">
        <f>TEXT(Raw_Data!B3698,"mmm")</f>
        <v>Nov</v>
      </c>
      <c r="E3698">
        <f>YEAR(Raw_Data!B3698)</f>
        <v>2023</v>
      </c>
      <c r="F3698" t="str">
        <f>TEXT(Raw_Data!B3698,"mmm-yy")</f>
        <v>Nov-23</v>
      </c>
      <c r="G3698" t="str">
        <f>PROPER(Raw_Data!C3698&amp;". "&amp;Raw_Data!D3698)</f>
        <v>E. Cholmondeley</v>
      </c>
      <c r="H3698" t="str">
        <f>IF(OR(Raw_Data!E3698="M",Raw_Data!E3698="Male"),"Male",IF(OR(Raw_Data!E3698="F",Raw_Data!E3698="Female"),"Female","Not Confirmed"))</f>
        <v>Female</v>
      </c>
      <c r="I3698">
        <f>Raw_Data!F3698</f>
        <v>54</v>
      </c>
      <c r="J3698" t="str">
        <f>FLOOR(Raw_Data!F3698,10)&amp;"-"&amp;FLOOR(Raw_Data!F3698,10)+9</f>
        <v>50-59</v>
      </c>
      <c r="K3698" t="str">
        <f>Raw_Data!G3698</f>
        <v>White</v>
      </c>
      <c r="L3698" t="str">
        <f>Raw_Data!H3698</f>
        <v>None</v>
      </c>
      <c r="M3698" t="str">
        <f>IF(Raw_Data!I3698=TRUE,"Admitted","Not Admitted")</f>
        <v>Not Admitted</v>
      </c>
      <c r="N3698" t="str">
        <f>IF(Raw_Data!J3698="","Not Rated",Raw_Data!J3698)</f>
        <v>Not Rated</v>
      </c>
      <c r="O3698">
        <f>Raw_Data!K3698</f>
        <v>16</v>
      </c>
      <c r="P3698" t="str">
        <f>IF(Raw_Data!K3698&lt;=30,"Within Time","Delayed")</f>
        <v>Within Time</v>
      </c>
    </row>
    <row r="3699" spans="1:16" x14ac:dyDescent="0.35">
      <c r="A3699" t="str">
        <f>Raw_Data!A3699</f>
        <v>808-42-2355</v>
      </c>
      <c r="B3699" s="2">
        <f>Raw_Data!B3699</f>
        <v>45250.064583333333</v>
      </c>
      <c r="C3699">
        <f>HOUR(Raw_Data!B3699)</f>
        <v>1</v>
      </c>
      <c r="D3699" t="str">
        <f>TEXT(Raw_Data!B3699,"mmm")</f>
        <v>Nov</v>
      </c>
      <c r="E3699">
        <f>YEAR(Raw_Data!B3699)</f>
        <v>2023</v>
      </c>
      <c r="F3699" t="str">
        <f>TEXT(Raw_Data!B3699,"mmm-yy")</f>
        <v>Nov-23</v>
      </c>
      <c r="G3699" t="str">
        <f>PROPER(Raw_Data!C3699&amp;". "&amp;Raw_Data!D3699)</f>
        <v>D. Methuen</v>
      </c>
      <c r="H3699" t="str">
        <f>IF(OR(Raw_Data!E3699="M",Raw_Data!E3699="Male"),"Male",IF(OR(Raw_Data!E3699="F",Raw_Data!E3699="Female"),"Female","Not Confirmed"))</f>
        <v>Male</v>
      </c>
      <c r="I3699">
        <f>Raw_Data!F3699</f>
        <v>23</v>
      </c>
      <c r="J3699" t="str">
        <f>FLOOR(Raw_Data!F3699,10)&amp;"-"&amp;FLOOR(Raw_Data!F3699,10)+9</f>
        <v>20-29</v>
      </c>
      <c r="K3699" t="str">
        <f>Raw_Data!G3699</f>
        <v>Unknown</v>
      </c>
      <c r="L3699" t="str">
        <f>Raw_Data!H3699</f>
        <v>Orthopedics</v>
      </c>
      <c r="M3699" t="str">
        <f>IF(Raw_Data!I3699=TRUE,"Admitted","Not Admitted")</f>
        <v>Not Admitted</v>
      </c>
      <c r="N3699">
        <f>IF(Raw_Data!J3699="","Not Rated",Raw_Data!J3699)</f>
        <v>0</v>
      </c>
      <c r="O3699">
        <f>Raw_Data!K3699</f>
        <v>35</v>
      </c>
      <c r="P3699" t="str">
        <f>IF(Raw_Data!K3699&lt;=30,"Within Time","Delayed")</f>
        <v>Delayed</v>
      </c>
    </row>
    <row r="3700" spans="1:16" x14ac:dyDescent="0.35">
      <c r="A3700" t="str">
        <f>Raw_Data!A3700</f>
        <v>611-28-8504</v>
      </c>
      <c r="B3700" s="2">
        <f>Raw_Data!B3700</f>
        <v>45250.175000000003</v>
      </c>
      <c r="C3700">
        <f>HOUR(Raw_Data!B3700)</f>
        <v>4</v>
      </c>
      <c r="D3700" t="str">
        <f>TEXT(Raw_Data!B3700,"mmm")</f>
        <v>Nov</v>
      </c>
      <c r="E3700">
        <f>YEAR(Raw_Data!B3700)</f>
        <v>2023</v>
      </c>
      <c r="F3700" t="str">
        <f>TEXT(Raw_Data!B3700,"mmm-yy")</f>
        <v>Nov-23</v>
      </c>
      <c r="G3700" t="str">
        <f>PROPER(Raw_Data!C3700&amp;". "&amp;Raw_Data!D3700)</f>
        <v>E. Glasspool</v>
      </c>
      <c r="H3700" t="str">
        <f>IF(OR(Raw_Data!E3700="M",Raw_Data!E3700="Male"),"Male",IF(OR(Raw_Data!E3700="F",Raw_Data!E3700="Female"),"Female","Not Confirmed"))</f>
        <v>Female</v>
      </c>
      <c r="I3700">
        <f>Raw_Data!F3700</f>
        <v>70</v>
      </c>
      <c r="J3700" t="str">
        <f>FLOOR(Raw_Data!F3700,10)&amp;"-"&amp;FLOOR(Raw_Data!F3700,10)+9</f>
        <v>70-79</v>
      </c>
      <c r="K3700" t="str">
        <f>Raw_Data!G3700</f>
        <v>Unknown</v>
      </c>
      <c r="L3700" t="str">
        <f>Raw_Data!H3700</f>
        <v>None</v>
      </c>
      <c r="M3700" t="str">
        <f>IF(Raw_Data!I3700=TRUE,"Admitted","Not Admitted")</f>
        <v>Not Admitted</v>
      </c>
      <c r="N3700" t="str">
        <f>IF(Raw_Data!J3700="","Not Rated",Raw_Data!J3700)</f>
        <v>Not Rated</v>
      </c>
      <c r="O3700">
        <f>Raw_Data!K3700</f>
        <v>28</v>
      </c>
      <c r="P3700" t="str">
        <f>IF(Raw_Data!K3700&lt;=30,"Within Time","Delayed")</f>
        <v>Within Time</v>
      </c>
    </row>
    <row r="3701" spans="1:16" x14ac:dyDescent="0.35">
      <c r="A3701" t="str">
        <f>Raw_Data!A3701</f>
        <v>314-76-9297</v>
      </c>
      <c r="B3701" s="2">
        <f>Raw_Data!B3701</f>
        <v>45250.181250000001</v>
      </c>
      <c r="C3701">
        <f>HOUR(Raw_Data!B3701)</f>
        <v>4</v>
      </c>
      <c r="D3701" t="str">
        <f>TEXT(Raw_Data!B3701,"mmm")</f>
        <v>Nov</v>
      </c>
      <c r="E3701">
        <f>YEAR(Raw_Data!B3701)</f>
        <v>2023</v>
      </c>
      <c r="F3701" t="str">
        <f>TEXT(Raw_Data!B3701,"mmm-yy")</f>
        <v>Nov-23</v>
      </c>
      <c r="G3701" t="str">
        <f>PROPER(Raw_Data!C3701&amp;". "&amp;Raw_Data!D3701)</f>
        <v>I. Loxley</v>
      </c>
      <c r="H3701" t="str">
        <f>IF(OR(Raw_Data!E3701="M",Raw_Data!E3701="Male"),"Male",IF(OR(Raw_Data!E3701="F",Raw_Data!E3701="Female"),"Female","Not Confirmed"))</f>
        <v>Male</v>
      </c>
      <c r="I3701">
        <f>Raw_Data!F3701</f>
        <v>30</v>
      </c>
      <c r="J3701" t="str">
        <f>FLOOR(Raw_Data!F3701,10)&amp;"-"&amp;FLOOR(Raw_Data!F3701,10)+9</f>
        <v>30-39</v>
      </c>
      <c r="K3701" t="str">
        <f>Raw_Data!G3701</f>
        <v>Asian</v>
      </c>
      <c r="L3701" t="str">
        <f>Raw_Data!H3701</f>
        <v>General Practice</v>
      </c>
      <c r="M3701" t="str">
        <f>IF(Raw_Data!I3701=TRUE,"Admitted","Not Admitted")</f>
        <v>Admitted</v>
      </c>
      <c r="N3701" t="str">
        <f>IF(Raw_Data!J3701="","Not Rated",Raw_Data!J3701)</f>
        <v>Not Rated</v>
      </c>
      <c r="O3701">
        <f>Raw_Data!K3701</f>
        <v>58</v>
      </c>
      <c r="P3701" t="str">
        <f>IF(Raw_Data!K3701&lt;=30,"Within Time","Delayed")</f>
        <v>Delayed</v>
      </c>
    </row>
    <row r="3702" spans="1:16" x14ac:dyDescent="0.35">
      <c r="A3702" t="str">
        <f>Raw_Data!A3702</f>
        <v>119-54-7143</v>
      </c>
      <c r="B3702" s="2">
        <f>Raw_Data!B3702</f>
        <v>45250.211111111108</v>
      </c>
      <c r="C3702">
        <f>HOUR(Raw_Data!B3702)</f>
        <v>5</v>
      </c>
      <c r="D3702" t="str">
        <f>TEXT(Raw_Data!B3702,"mmm")</f>
        <v>Nov</v>
      </c>
      <c r="E3702">
        <f>YEAR(Raw_Data!B3702)</f>
        <v>2023</v>
      </c>
      <c r="F3702" t="str">
        <f>TEXT(Raw_Data!B3702,"mmm-yy")</f>
        <v>Nov-23</v>
      </c>
      <c r="G3702" t="str">
        <f>PROPER(Raw_Data!C3702&amp;". "&amp;Raw_Data!D3702)</f>
        <v>H. Fairbairn</v>
      </c>
      <c r="H3702" t="str">
        <f>IF(OR(Raw_Data!E3702="M",Raw_Data!E3702="Male"),"Male",IF(OR(Raw_Data!E3702="F",Raw_Data!E3702="Female"),"Female","Not Confirmed"))</f>
        <v>Male</v>
      </c>
      <c r="I3702">
        <f>Raw_Data!F3702</f>
        <v>71</v>
      </c>
      <c r="J3702" t="str">
        <f>FLOOR(Raw_Data!F3702,10)&amp;"-"&amp;FLOOR(Raw_Data!F3702,10)+9</f>
        <v>70-79</v>
      </c>
      <c r="K3702" t="str">
        <f>Raw_Data!G3702</f>
        <v>Native American/Alaska Native</v>
      </c>
      <c r="L3702" t="str">
        <f>Raw_Data!H3702</f>
        <v>Physiotherapy</v>
      </c>
      <c r="M3702" t="str">
        <f>IF(Raw_Data!I3702=TRUE,"Admitted","Not Admitted")</f>
        <v>Admitted</v>
      </c>
      <c r="N3702">
        <f>IF(Raw_Data!J3702="","Not Rated",Raw_Data!J3702)</f>
        <v>6</v>
      </c>
      <c r="O3702">
        <f>Raw_Data!K3702</f>
        <v>48</v>
      </c>
      <c r="P3702" t="str">
        <f>IF(Raw_Data!K3702&lt;=30,"Within Time","Delayed")</f>
        <v>Delayed</v>
      </c>
    </row>
    <row r="3703" spans="1:16" x14ac:dyDescent="0.35">
      <c r="A3703" t="str">
        <f>Raw_Data!A3703</f>
        <v>500-98-2761</v>
      </c>
      <c r="B3703" s="2">
        <f>Raw_Data!B3703</f>
        <v>45250.215277777781</v>
      </c>
      <c r="C3703">
        <f>HOUR(Raw_Data!B3703)</f>
        <v>5</v>
      </c>
      <c r="D3703" t="str">
        <f>TEXT(Raw_Data!B3703,"mmm")</f>
        <v>Nov</v>
      </c>
      <c r="E3703">
        <f>YEAR(Raw_Data!B3703)</f>
        <v>2023</v>
      </c>
      <c r="F3703" t="str">
        <f>TEXT(Raw_Data!B3703,"mmm-yy")</f>
        <v>Nov-23</v>
      </c>
      <c r="G3703" t="str">
        <f>PROPER(Raw_Data!C3703&amp;". "&amp;Raw_Data!D3703)</f>
        <v>W. Featherstone</v>
      </c>
      <c r="H3703" t="str">
        <f>IF(OR(Raw_Data!E3703="M",Raw_Data!E3703="Male"),"Male",IF(OR(Raw_Data!E3703="F",Raw_Data!E3703="Female"),"Female","Not Confirmed"))</f>
        <v>Male</v>
      </c>
      <c r="I3703">
        <f>Raw_Data!F3703</f>
        <v>24</v>
      </c>
      <c r="J3703" t="str">
        <f>FLOOR(Raw_Data!F3703,10)&amp;"-"&amp;FLOOR(Raw_Data!F3703,10)+9</f>
        <v>20-29</v>
      </c>
      <c r="K3703" t="str">
        <f>Raw_Data!G3703</f>
        <v>African American</v>
      </c>
      <c r="L3703" t="str">
        <f>Raw_Data!H3703</f>
        <v>None</v>
      </c>
      <c r="M3703" t="str">
        <f>IF(Raw_Data!I3703=TRUE,"Admitted","Not Admitted")</f>
        <v>Admitted</v>
      </c>
      <c r="N3703" t="str">
        <f>IF(Raw_Data!J3703="","Not Rated",Raw_Data!J3703)</f>
        <v>Not Rated</v>
      </c>
      <c r="O3703">
        <f>Raw_Data!K3703</f>
        <v>40</v>
      </c>
      <c r="P3703" t="str">
        <f>IF(Raw_Data!K3703&lt;=30,"Within Time","Delayed")</f>
        <v>Delayed</v>
      </c>
    </row>
    <row r="3704" spans="1:16" x14ac:dyDescent="0.35">
      <c r="A3704" t="str">
        <f>Raw_Data!A3704</f>
        <v>677-99-1358</v>
      </c>
      <c r="B3704" s="2">
        <f>Raw_Data!B3704</f>
        <v>45250.324305555558</v>
      </c>
      <c r="C3704">
        <f>HOUR(Raw_Data!B3704)</f>
        <v>7</v>
      </c>
      <c r="D3704" t="str">
        <f>TEXT(Raw_Data!B3704,"mmm")</f>
        <v>Nov</v>
      </c>
      <c r="E3704">
        <f>YEAR(Raw_Data!B3704)</f>
        <v>2023</v>
      </c>
      <c r="F3704" t="str">
        <f>TEXT(Raw_Data!B3704,"mmm-yy")</f>
        <v>Nov-23</v>
      </c>
      <c r="G3704" t="str">
        <f>PROPER(Raw_Data!C3704&amp;". "&amp;Raw_Data!D3704)</f>
        <v>G. Tunstall</v>
      </c>
      <c r="H3704" t="str">
        <f>IF(OR(Raw_Data!E3704="M",Raw_Data!E3704="Male"),"Male",IF(OR(Raw_Data!E3704="F",Raw_Data!E3704="Female"),"Female","Not Confirmed"))</f>
        <v>Male</v>
      </c>
      <c r="I3704">
        <f>Raw_Data!F3704</f>
        <v>30</v>
      </c>
      <c r="J3704" t="str">
        <f>FLOOR(Raw_Data!F3704,10)&amp;"-"&amp;FLOOR(Raw_Data!F3704,10)+9</f>
        <v>30-39</v>
      </c>
      <c r="K3704" t="str">
        <f>Raw_Data!G3704</f>
        <v>Asian</v>
      </c>
      <c r="L3704" t="str">
        <f>Raw_Data!H3704</f>
        <v>General Practice</v>
      </c>
      <c r="M3704" t="str">
        <f>IF(Raw_Data!I3704=TRUE,"Admitted","Not Admitted")</f>
        <v>Not Admitted</v>
      </c>
      <c r="N3704">
        <f>IF(Raw_Data!J3704="","Not Rated",Raw_Data!J3704)</f>
        <v>10</v>
      </c>
      <c r="O3704">
        <f>Raw_Data!K3704</f>
        <v>39</v>
      </c>
      <c r="P3704" t="str">
        <f>IF(Raw_Data!K3704&lt;=30,"Within Time","Delayed")</f>
        <v>Delayed</v>
      </c>
    </row>
    <row r="3705" spans="1:16" x14ac:dyDescent="0.35">
      <c r="A3705" t="str">
        <f>Raw_Data!A3705</f>
        <v>792-55-5660</v>
      </c>
      <c r="B3705" s="2">
        <f>Raw_Data!B3705</f>
        <v>45250.368055555547</v>
      </c>
      <c r="C3705">
        <f>HOUR(Raw_Data!B3705)</f>
        <v>8</v>
      </c>
      <c r="D3705" t="str">
        <f>TEXT(Raw_Data!B3705,"mmm")</f>
        <v>Nov</v>
      </c>
      <c r="E3705">
        <f>YEAR(Raw_Data!B3705)</f>
        <v>2023</v>
      </c>
      <c r="F3705" t="str">
        <f>TEXT(Raw_Data!B3705,"mmm-yy")</f>
        <v>Nov-23</v>
      </c>
      <c r="G3705" t="str">
        <f>PROPER(Raw_Data!C3705&amp;". "&amp;Raw_Data!D3705)</f>
        <v>B. Titcombe</v>
      </c>
      <c r="H3705" t="str">
        <f>IF(OR(Raw_Data!E3705="M",Raw_Data!E3705="Male"),"Male",IF(OR(Raw_Data!E3705="F",Raw_Data!E3705="Female"),"Female","Not Confirmed"))</f>
        <v>Female</v>
      </c>
      <c r="I3705">
        <f>Raw_Data!F3705</f>
        <v>17</v>
      </c>
      <c r="J3705" t="str">
        <f>FLOOR(Raw_Data!F3705,10)&amp;"-"&amp;FLOOR(Raw_Data!F3705,10)+9</f>
        <v>10-19</v>
      </c>
      <c r="K3705" t="str">
        <f>Raw_Data!G3705</f>
        <v>Native American/Alaska Native</v>
      </c>
      <c r="L3705" t="str">
        <f>Raw_Data!H3705</f>
        <v>None</v>
      </c>
      <c r="M3705" t="str">
        <f>IF(Raw_Data!I3705=TRUE,"Admitted","Not Admitted")</f>
        <v>Not Admitted</v>
      </c>
      <c r="N3705">
        <f>IF(Raw_Data!J3705="","Not Rated",Raw_Data!J3705)</f>
        <v>10</v>
      </c>
      <c r="O3705">
        <f>Raw_Data!K3705</f>
        <v>31</v>
      </c>
      <c r="P3705" t="str">
        <f>IF(Raw_Data!K3705&lt;=30,"Within Time","Delayed")</f>
        <v>Delayed</v>
      </c>
    </row>
    <row r="3706" spans="1:16" x14ac:dyDescent="0.35">
      <c r="A3706" t="str">
        <f>Raw_Data!A3706</f>
        <v>991-55-7871</v>
      </c>
      <c r="B3706" s="2">
        <f>Raw_Data!B3706</f>
        <v>45250.481944444437</v>
      </c>
      <c r="C3706">
        <f>HOUR(Raw_Data!B3706)</f>
        <v>11</v>
      </c>
      <c r="D3706" t="str">
        <f>TEXT(Raw_Data!B3706,"mmm")</f>
        <v>Nov</v>
      </c>
      <c r="E3706">
        <f>YEAR(Raw_Data!B3706)</f>
        <v>2023</v>
      </c>
      <c r="F3706" t="str">
        <f>TEXT(Raw_Data!B3706,"mmm-yy")</f>
        <v>Nov-23</v>
      </c>
      <c r="G3706" t="str">
        <f>PROPER(Raw_Data!C3706&amp;". "&amp;Raw_Data!D3706)</f>
        <v>V. Birtwhistle</v>
      </c>
      <c r="H3706" t="str">
        <f>IF(OR(Raw_Data!E3706="M",Raw_Data!E3706="Male"),"Male",IF(OR(Raw_Data!E3706="F",Raw_Data!E3706="Female"),"Female","Not Confirmed"))</f>
        <v>Male</v>
      </c>
      <c r="I3706">
        <f>Raw_Data!F3706</f>
        <v>32</v>
      </c>
      <c r="J3706" t="str">
        <f>FLOOR(Raw_Data!F3706,10)&amp;"-"&amp;FLOOR(Raw_Data!F3706,10)+9</f>
        <v>30-39</v>
      </c>
      <c r="K3706" t="str">
        <f>Raw_Data!G3706</f>
        <v>White</v>
      </c>
      <c r="L3706" t="str">
        <f>Raw_Data!H3706</f>
        <v>General Practice</v>
      </c>
      <c r="M3706" t="str">
        <f>IF(Raw_Data!I3706=TRUE,"Admitted","Not Admitted")</f>
        <v>Admitted</v>
      </c>
      <c r="N3706" t="str">
        <f>IF(Raw_Data!J3706="","Not Rated",Raw_Data!J3706)</f>
        <v>Not Rated</v>
      </c>
      <c r="O3706">
        <f>Raw_Data!K3706</f>
        <v>27</v>
      </c>
      <c r="P3706" t="str">
        <f>IF(Raw_Data!K3706&lt;=30,"Within Time","Delayed")</f>
        <v>Within Time</v>
      </c>
    </row>
    <row r="3707" spans="1:16" x14ac:dyDescent="0.35">
      <c r="A3707" t="str">
        <f>Raw_Data!A3707</f>
        <v>292-10-1782</v>
      </c>
      <c r="B3707" s="2">
        <f>Raw_Data!B3707</f>
        <v>45250.484027777777</v>
      </c>
      <c r="C3707">
        <f>HOUR(Raw_Data!B3707)</f>
        <v>11</v>
      </c>
      <c r="D3707" t="str">
        <f>TEXT(Raw_Data!B3707,"mmm")</f>
        <v>Nov</v>
      </c>
      <c r="E3707">
        <f>YEAR(Raw_Data!B3707)</f>
        <v>2023</v>
      </c>
      <c r="F3707" t="str">
        <f>TEXT(Raw_Data!B3707,"mmm-yy")</f>
        <v>Nov-23</v>
      </c>
      <c r="G3707" t="str">
        <f>PROPER(Raw_Data!C3707&amp;". "&amp;Raw_Data!D3707)</f>
        <v>U. Perrat</v>
      </c>
      <c r="H3707" t="str">
        <f>IF(OR(Raw_Data!E3707="M",Raw_Data!E3707="Male"),"Male",IF(OR(Raw_Data!E3707="F",Raw_Data!E3707="Female"),"Female","Not Confirmed"))</f>
        <v>Female</v>
      </c>
      <c r="I3707">
        <f>Raw_Data!F3707</f>
        <v>16</v>
      </c>
      <c r="J3707" t="str">
        <f>FLOOR(Raw_Data!F3707,10)&amp;"-"&amp;FLOOR(Raw_Data!F3707,10)+9</f>
        <v>10-19</v>
      </c>
      <c r="K3707" t="str">
        <f>Raw_Data!G3707</f>
        <v>Unknown</v>
      </c>
      <c r="L3707" t="str">
        <f>Raw_Data!H3707</f>
        <v>None</v>
      </c>
      <c r="M3707" t="str">
        <f>IF(Raw_Data!I3707=TRUE,"Admitted","Not Admitted")</f>
        <v>Not Admitted</v>
      </c>
      <c r="N3707" t="str">
        <f>IF(Raw_Data!J3707="","Not Rated",Raw_Data!J3707)</f>
        <v>Not Rated</v>
      </c>
      <c r="O3707">
        <f>Raw_Data!K3707</f>
        <v>31</v>
      </c>
      <c r="P3707" t="str">
        <f>IF(Raw_Data!K3707&lt;=30,"Within Time","Delayed")</f>
        <v>Delayed</v>
      </c>
    </row>
    <row r="3708" spans="1:16" x14ac:dyDescent="0.35">
      <c r="A3708" t="str">
        <f>Raw_Data!A3708</f>
        <v>617-68-8401</v>
      </c>
      <c r="B3708" s="2">
        <f>Raw_Data!B3708</f>
        <v>45250.495138888888</v>
      </c>
      <c r="C3708">
        <f>HOUR(Raw_Data!B3708)</f>
        <v>11</v>
      </c>
      <c r="D3708" t="str">
        <f>TEXT(Raw_Data!B3708,"mmm")</f>
        <v>Nov</v>
      </c>
      <c r="E3708">
        <f>YEAR(Raw_Data!B3708)</f>
        <v>2023</v>
      </c>
      <c r="F3708" t="str">
        <f>TEXT(Raw_Data!B3708,"mmm-yy")</f>
        <v>Nov-23</v>
      </c>
      <c r="G3708" t="str">
        <f>PROPER(Raw_Data!C3708&amp;". "&amp;Raw_Data!D3708)</f>
        <v>Y. Ellerby</v>
      </c>
      <c r="H3708" t="str">
        <f>IF(OR(Raw_Data!E3708="M",Raw_Data!E3708="Male"),"Male",IF(OR(Raw_Data!E3708="F",Raw_Data!E3708="Female"),"Female","Not Confirmed"))</f>
        <v>Female</v>
      </c>
      <c r="I3708">
        <f>Raw_Data!F3708</f>
        <v>65</v>
      </c>
      <c r="J3708" t="str">
        <f>FLOOR(Raw_Data!F3708,10)&amp;"-"&amp;FLOOR(Raw_Data!F3708,10)+9</f>
        <v>60-69</v>
      </c>
      <c r="K3708" t="str">
        <f>Raw_Data!G3708</f>
        <v>African American</v>
      </c>
      <c r="L3708" t="str">
        <f>Raw_Data!H3708</f>
        <v>Orthopedics</v>
      </c>
      <c r="M3708" t="str">
        <f>IF(Raw_Data!I3708=TRUE,"Admitted","Not Admitted")</f>
        <v>Admitted</v>
      </c>
      <c r="N3708">
        <f>IF(Raw_Data!J3708="","Not Rated",Raw_Data!J3708)</f>
        <v>0</v>
      </c>
      <c r="O3708">
        <f>Raw_Data!K3708</f>
        <v>60</v>
      </c>
      <c r="P3708" t="str">
        <f>IF(Raw_Data!K3708&lt;=30,"Within Time","Delayed")</f>
        <v>Delayed</v>
      </c>
    </row>
    <row r="3709" spans="1:16" x14ac:dyDescent="0.35">
      <c r="A3709" t="str">
        <f>Raw_Data!A3709</f>
        <v>474-54-4120</v>
      </c>
      <c r="B3709" s="2">
        <f>Raw_Data!B3709</f>
        <v>45250.554166666669</v>
      </c>
      <c r="C3709">
        <f>HOUR(Raw_Data!B3709)</f>
        <v>13</v>
      </c>
      <c r="D3709" t="str">
        <f>TEXT(Raw_Data!B3709,"mmm")</f>
        <v>Nov</v>
      </c>
      <c r="E3709">
        <f>YEAR(Raw_Data!B3709)</f>
        <v>2023</v>
      </c>
      <c r="F3709" t="str">
        <f>TEXT(Raw_Data!B3709,"mmm-yy")</f>
        <v>Nov-23</v>
      </c>
      <c r="G3709" t="str">
        <f>PROPER(Raw_Data!C3709&amp;". "&amp;Raw_Data!D3709)</f>
        <v>L. Titcombe</v>
      </c>
      <c r="H3709" t="str">
        <f>IF(OR(Raw_Data!E3709="M",Raw_Data!E3709="Male"),"Male",IF(OR(Raw_Data!E3709="F",Raw_Data!E3709="Female"),"Female","Not Confirmed"))</f>
        <v>Female</v>
      </c>
      <c r="I3709">
        <f>Raw_Data!F3709</f>
        <v>22</v>
      </c>
      <c r="J3709" t="str">
        <f>FLOOR(Raw_Data!F3709,10)&amp;"-"&amp;FLOOR(Raw_Data!F3709,10)+9</f>
        <v>20-29</v>
      </c>
      <c r="K3709" t="str">
        <f>Raw_Data!G3709</f>
        <v>Unknown</v>
      </c>
      <c r="L3709" t="str">
        <f>Raw_Data!H3709</f>
        <v>General Practice</v>
      </c>
      <c r="M3709" t="str">
        <f>IF(Raw_Data!I3709=TRUE,"Admitted","Not Admitted")</f>
        <v>Not Admitted</v>
      </c>
      <c r="N3709" t="str">
        <f>IF(Raw_Data!J3709="","Not Rated",Raw_Data!J3709)</f>
        <v>Not Rated</v>
      </c>
      <c r="O3709">
        <f>Raw_Data!K3709</f>
        <v>19</v>
      </c>
      <c r="P3709" t="str">
        <f>IF(Raw_Data!K3709&lt;=30,"Within Time","Delayed")</f>
        <v>Within Time</v>
      </c>
    </row>
    <row r="3710" spans="1:16" x14ac:dyDescent="0.35">
      <c r="A3710" t="str">
        <f>Raw_Data!A3710</f>
        <v>539-67-2217</v>
      </c>
      <c r="B3710" s="2">
        <f>Raw_Data!B3710</f>
        <v>45250.752083333333</v>
      </c>
      <c r="C3710">
        <f>HOUR(Raw_Data!B3710)</f>
        <v>18</v>
      </c>
      <c r="D3710" t="str">
        <f>TEXT(Raw_Data!B3710,"mmm")</f>
        <v>Nov</v>
      </c>
      <c r="E3710">
        <f>YEAR(Raw_Data!B3710)</f>
        <v>2023</v>
      </c>
      <c r="F3710" t="str">
        <f>TEXT(Raw_Data!B3710,"mmm-yy")</f>
        <v>Nov-23</v>
      </c>
      <c r="G3710" t="str">
        <f>PROPER(Raw_Data!C3710&amp;". "&amp;Raw_Data!D3710)</f>
        <v>L. Ironside</v>
      </c>
      <c r="H3710" t="str">
        <f>IF(OR(Raw_Data!E3710="M",Raw_Data!E3710="Male"),"Male",IF(OR(Raw_Data!E3710="F",Raw_Data!E3710="Female"),"Female","Not Confirmed"))</f>
        <v>Male</v>
      </c>
      <c r="I3710">
        <f>Raw_Data!F3710</f>
        <v>2</v>
      </c>
      <c r="J3710" t="str">
        <f>FLOOR(Raw_Data!F3710,10)&amp;"-"&amp;FLOOR(Raw_Data!F3710,10)+9</f>
        <v>0-9</v>
      </c>
      <c r="K3710" t="str">
        <f>Raw_Data!G3710</f>
        <v>African American</v>
      </c>
      <c r="L3710" t="str">
        <f>Raw_Data!H3710</f>
        <v>General Practice</v>
      </c>
      <c r="M3710" t="str">
        <f>IF(Raw_Data!I3710=TRUE,"Admitted","Not Admitted")</f>
        <v>Admitted</v>
      </c>
      <c r="N3710" t="str">
        <f>IF(Raw_Data!J3710="","Not Rated",Raw_Data!J3710)</f>
        <v>Not Rated</v>
      </c>
      <c r="O3710">
        <f>Raw_Data!K3710</f>
        <v>31</v>
      </c>
      <c r="P3710" t="str">
        <f>IF(Raw_Data!K3710&lt;=30,"Within Time","Delayed")</f>
        <v>Delayed</v>
      </c>
    </row>
    <row r="3711" spans="1:16" x14ac:dyDescent="0.35">
      <c r="A3711" t="str">
        <f>Raw_Data!A3711</f>
        <v>456-62-6460</v>
      </c>
      <c r="B3711" s="2">
        <f>Raw_Data!B3711</f>
        <v>45250.786805555559</v>
      </c>
      <c r="C3711">
        <f>HOUR(Raw_Data!B3711)</f>
        <v>18</v>
      </c>
      <c r="D3711" t="str">
        <f>TEXT(Raw_Data!B3711,"mmm")</f>
        <v>Nov</v>
      </c>
      <c r="E3711">
        <f>YEAR(Raw_Data!B3711)</f>
        <v>2023</v>
      </c>
      <c r="F3711" t="str">
        <f>TEXT(Raw_Data!B3711,"mmm-yy")</f>
        <v>Nov-23</v>
      </c>
      <c r="G3711" t="str">
        <f>PROPER(Raw_Data!C3711&amp;". "&amp;Raw_Data!D3711)</f>
        <v>V. Goudie</v>
      </c>
      <c r="H3711" t="str">
        <f>IF(OR(Raw_Data!E3711="M",Raw_Data!E3711="Male"),"Male",IF(OR(Raw_Data!E3711="F",Raw_Data!E3711="Female"),"Female","Not Confirmed"))</f>
        <v>Female</v>
      </c>
      <c r="I3711">
        <f>Raw_Data!F3711</f>
        <v>43</v>
      </c>
      <c r="J3711" t="str">
        <f>FLOOR(Raw_Data!F3711,10)&amp;"-"&amp;FLOOR(Raw_Data!F3711,10)+9</f>
        <v>40-49</v>
      </c>
      <c r="K3711" t="str">
        <f>Raw_Data!G3711</f>
        <v>African American</v>
      </c>
      <c r="L3711" t="str">
        <f>Raw_Data!H3711</f>
        <v>None</v>
      </c>
      <c r="M3711" t="str">
        <f>IF(Raw_Data!I3711=TRUE,"Admitted","Not Admitted")</f>
        <v>Not Admitted</v>
      </c>
      <c r="N3711" t="str">
        <f>IF(Raw_Data!J3711="","Not Rated",Raw_Data!J3711)</f>
        <v>Not Rated</v>
      </c>
      <c r="O3711">
        <f>Raw_Data!K3711</f>
        <v>58</v>
      </c>
      <c r="P3711" t="str">
        <f>IF(Raw_Data!K3711&lt;=30,"Within Time","Delayed")</f>
        <v>Delayed</v>
      </c>
    </row>
    <row r="3712" spans="1:16" x14ac:dyDescent="0.35">
      <c r="A3712" t="str">
        <f>Raw_Data!A3712</f>
        <v>888-47-2643</v>
      </c>
      <c r="B3712" s="2">
        <f>Raw_Data!B3712</f>
        <v>45250.837500000001</v>
      </c>
      <c r="C3712">
        <f>HOUR(Raw_Data!B3712)</f>
        <v>20</v>
      </c>
      <c r="D3712" t="str">
        <f>TEXT(Raw_Data!B3712,"mmm")</f>
        <v>Nov</v>
      </c>
      <c r="E3712">
        <f>YEAR(Raw_Data!B3712)</f>
        <v>2023</v>
      </c>
      <c r="F3712" t="str">
        <f>TEXT(Raw_Data!B3712,"mmm-yy")</f>
        <v>Nov-23</v>
      </c>
      <c r="G3712" t="str">
        <f>PROPER(Raw_Data!C3712&amp;". "&amp;Raw_Data!D3712)</f>
        <v>Z. Pemberton</v>
      </c>
      <c r="H3712" t="str">
        <f>IF(OR(Raw_Data!E3712="M",Raw_Data!E3712="Male"),"Male",IF(OR(Raw_Data!E3712="F",Raw_Data!E3712="Female"),"Female","Not Confirmed"))</f>
        <v>Male</v>
      </c>
      <c r="I3712">
        <f>Raw_Data!F3712</f>
        <v>5</v>
      </c>
      <c r="J3712" t="str">
        <f>FLOOR(Raw_Data!F3712,10)&amp;"-"&amp;FLOOR(Raw_Data!F3712,10)+9</f>
        <v>0-9</v>
      </c>
      <c r="K3712" t="str">
        <f>Raw_Data!G3712</f>
        <v>African American</v>
      </c>
      <c r="L3712" t="str">
        <f>Raw_Data!H3712</f>
        <v>None</v>
      </c>
      <c r="M3712" t="str">
        <f>IF(Raw_Data!I3712=TRUE,"Admitted","Not Admitted")</f>
        <v>Admitted</v>
      </c>
      <c r="N3712" t="str">
        <f>IF(Raw_Data!J3712="","Not Rated",Raw_Data!J3712)</f>
        <v>Not Rated</v>
      </c>
      <c r="O3712">
        <f>Raw_Data!K3712</f>
        <v>41</v>
      </c>
      <c r="P3712" t="str">
        <f>IF(Raw_Data!K3712&lt;=30,"Within Time","Delayed")</f>
        <v>Delayed</v>
      </c>
    </row>
    <row r="3713" spans="1:16" x14ac:dyDescent="0.35">
      <c r="A3713" t="str">
        <f>Raw_Data!A3713</f>
        <v>988-86-7918</v>
      </c>
      <c r="B3713" s="2">
        <f>Raw_Data!B3713</f>
        <v>45250.956944444442</v>
      </c>
      <c r="C3713">
        <f>HOUR(Raw_Data!B3713)</f>
        <v>22</v>
      </c>
      <c r="D3713" t="str">
        <f>TEXT(Raw_Data!B3713,"mmm")</f>
        <v>Nov</v>
      </c>
      <c r="E3713">
        <f>YEAR(Raw_Data!B3713)</f>
        <v>2023</v>
      </c>
      <c r="F3713" t="str">
        <f>TEXT(Raw_Data!B3713,"mmm-yy")</f>
        <v>Nov-23</v>
      </c>
      <c r="G3713" t="str">
        <f>PROPER(Raw_Data!C3713&amp;". "&amp;Raw_Data!D3713)</f>
        <v>T. Silverlock</v>
      </c>
      <c r="H3713" t="str">
        <f>IF(OR(Raw_Data!E3713="M",Raw_Data!E3713="Male"),"Male",IF(OR(Raw_Data!E3713="F",Raw_Data!E3713="Female"),"Female","Not Confirmed"))</f>
        <v>Female</v>
      </c>
      <c r="I3713">
        <f>Raw_Data!F3713</f>
        <v>33</v>
      </c>
      <c r="J3713" t="str">
        <f>FLOOR(Raw_Data!F3713,10)&amp;"-"&amp;FLOOR(Raw_Data!F3713,10)+9</f>
        <v>30-39</v>
      </c>
      <c r="K3713" t="str">
        <f>Raw_Data!G3713</f>
        <v>Native American/Alaska Native</v>
      </c>
      <c r="L3713" t="str">
        <f>Raw_Data!H3713</f>
        <v>None</v>
      </c>
      <c r="M3713" t="str">
        <f>IF(Raw_Data!I3713=TRUE,"Admitted","Not Admitted")</f>
        <v>Admitted</v>
      </c>
      <c r="N3713" t="str">
        <f>IF(Raw_Data!J3713="","Not Rated",Raw_Data!J3713)</f>
        <v>Not Rated</v>
      </c>
      <c r="O3713">
        <f>Raw_Data!K3713</f>
        <v>53</v>
      </c>
      <c r="P3713" t="str">
        <f>IF(Raw_Data!K3713&lt;=30,"Within Time","Delayed")</f>
        <v>Delayed</v>
      </c>
    </row>
    <row r="3714" spans="1:16" x14ac:dyDescent="0.35">
      <c r="A3714" t="str">
        <f>Raw_Data!A3714</f>
        <v>652-66-1044</v>
      </c>
      <c r="B3714" s="2">
        <f>Raw_Data!B3714</f>
        <v>45250.958333333343</v>
      </c>
      <c r="C3714">
        <f>HOUR(Raw_Data!B3714)</f>
        <v>23</v>
      </c>
      <c r="D3714" t="str">
        <f>TEXT(Raw_Data!B3714,"mmm")</f>
        <v>Nov</v>
      </c>
      <c r="E3714">
        <f>YEAR(Raw_Data!B3714)</f>
        <v>2023</v>
      </c>
      <c r="F3714" t="str">
        <f>TEXT(Raw_Data!B3714,"mmm-yy")</f>
        <v>Nov-23</v>
      </c>
      <c r="G3714" t="str">
        <f>PROPER(Raw_Data!C3714&amp;". "&amp;Raw_Data!D3714)</f>
        <v>X. Yarborough</v>
      </c>
      <c r="H3714" t="str">
        <f>IF(OR(Raw_Data!E3714="M",Raw_Data!E3714="Male"),"Male",IF(OR(Raw_Data!E3714="F",Raw_Data!E3714="Female"),"Female","Not Confirmed"))</f>
        <v>Female</v>
      </c>
      <c r="I3714">
        <f>Raw_Data!F3714</f>
        <v>16</v>
      </c>
      <c r="J3714" t="str">
        <f>FLOOR(Raw_Data!F3714,10)&amp;"-"&amp;FLOOR(Raw_Data!F3714,10)+9</f>
        <v>10-19</v>
      </c>
      <c r="K3714" t="str">
        <f>Raw_Data!G3714</f>
        <v>Unknown</v>
      </c>
      <c r="L3714" t="str">
        <f>Raw_Data!H3714</f>
        <v>None</v>
      </c>
      <c r="M3714" t="str">
        <f>IF(Raw_Data!I3714=TRUE,"Admitted","Not Admitted")</f>
        <v>Not Admitted</v>
      </c>
      <c r="N3714" t="str">
        <f>IF(Raw_Data!J3714="","Not Rated",Raw_Data!J3714)</f>
        <v>Not Rated</v>
      </c>
      <c r="O3714">
        <f>Raw_Data!K3714</f>
        <v>15</v>
      </c>
      <c r="P3714" t="str">
        <f>IF(Raw_Data!K3714&lt;=30,"Within Time","Delayed")</f>
        <v>Within Time</v>
      </c>
    </row>
    <row r="3715" spans="1:16" x14ac:dyDescent="0.35">
      <c r="A3715" t="str">
        <f>Raw_Data!A3715</f>
        <v>732-23-4324</v>
      </c>
      <c r="B3715" s="2">
        <f>Raw_Data!B3715</f>
        <v>45251.194444444453</v>
      </c>
      <c r="C3715">
        <f>HOUR(Raw_Data!B3715)</f>
        <v>4</v>
      </c>
      <c r="D3715" t="str">
        <f>TEXT(Raw_Data!B3715,"mmm")</f>
        <v>Nov</v>
      </c>
      <c r="E3715">
        <f>YEAR(Raw_Data!B3715)</f>
        <v>2023</v>
      </c>
      <c r="F3715" t="str">
        <f>TEXT(Raw_Data!B3715,"mmm-yy")</f>
        <v>Nov-23</v>
      </c>
      <c r="G3715" t="str">
        <f>PROPER(Raw_Data!C3715&amp;". "&amp;Raw_Data!D3715)</f>
        <v>V. Whitfield</v>
      </c>
      <c r="H3715" t="str">
        <f>IF(OR(Raw_Data!E3715="M",Raw_Data!E3715="Male"),"Male",IF(OR(Raw_Data!E3715="F",Raw_Data!E3715="Female"),"Female","Not Confirmed"))</f>
        <v>Male</v>
      </c>
      <c r="I3715">
        <f>Raw_Data!F3715</f>
        <v>68</v>
      </c>
      <c r="J3715" t="str">
        <f>FLOOR(Raw_Data!F3715,10)&amp;"-"&amp;FLOOR(Raw_Data!F3715,10)+9</f>
        <v>60-69</v>
      </c>
      <c r="K3715" t="str">
        <f>Raw_Data!G3715</f>
        <v>Asian</v>
      </c>
      <c r="L3715" t="str">
        <f>Raw_Data!H3715</f>
        <v>Gastroenterology</v>
      </c>
      <c r="M3715" t="str">
        <f>IF(Raw_Data!I3715=TRUE,"Admitted","Not Admitted")</f>
        <v>Admitted</v>
      </c>
      <c r="N3715" t="str">
        <f>IF(Raw_Data!J3715="","Not Rated",Raw_Data!J3715)</f>
        <v>Not Rated</v>
      </c>
      <c r="O3715">
        <f>Raw_Data!K3715</f>
        <v>41</v>
      </c>
      <c r="P3715" t="str">
        <f>IF(Raw_Data!K3715&lt;=30,"Within Time","Delayed")</f>
        <v>Delayed</v>
      </c>
    </row>
    <row r="3716" spans="1:16" x14ac:dyDescent="0.35">
      <c r="A3716" t="str">
        <f>Raw_Data!A3716</f>
        <v>721-91-4836</v>
      </c>
      <c r="B3716" s="2">
        <f>Raw_Data!B3716</f>
        <v>45251.218055555553</v>
      </c>
      <c r="C3716">
        <f>HOUR(Raw_Data!B3716)</f>
        <v>5</v>
      </c>
      <c r="D3716" t="str">
        <f>TEXT(Raw_Data!B3716,"mmm")</f>
        <v>Nov</v>
      </c>
      <c r="E3716">
        <f>YEAR(Raw_Data!B3716)</f>
        <v>2023</v>
      </c>
      <c r="F3716" t="str">
        <f>TEXT(Raw_Data!B3716,"mmm-yy")</f>
        <v>Nov-23</v>
      </c>
      <c r="G3716" t="str">
        <f>PROPER(Raw_Data!C3716&amp;". "&amp;Raw_Data!D3716)</f>
        <v>M. Ironside</v>
      </c>
      <c r="H3716" t="str">
        <f>IF(OR(Raw_Data!E3716="M",Raw_Data!E3716="Male"),"Male",IF(OR(Raw_Data!E3716="F",Raw_Data!E3716="Female"),"Female","Not Confirmed"))</f>
        <v>Male</v>
      </c>
      <c r="I3716">
        <f>Raw_Data!F3716</f>
        <v>21</v>
      </c>
      <c r="J3716" t="str">
        <f>FLOOR(Raw_Data!F3716,10)&amp;"-"&amp;FLOOR(Raw_Data!F3716,10)+9</f>
        <v>20-29</v>
      </c>
      <c r="K3716" t="str">
        <f>Raw_Data!G3716</f>
        <v>Pacific Islander</v>
      </c>
      <c r="L3716" t="str">
        <f>Raw_Data!H3716</f>
        <v>General Practice</v>
      </c>
      <c r="M3716" t="str">
        <f>IF(Raw_Data!I3716=TRUE,"Admitted","Not Admitted")</f>
        <v>Admitted</v>
      </c>
      <c r="N3716" t="str">
        <f>IF(Raw_Data!J3716="","Not Rated",Raw_Data!J3716)</f>
        <v>Not Rated</v>
      </c>
      <c r="O3716">
        <f>Raw_Data!K3716</f>
        <v>56</v>
      </c>
      <c r="P3716" t="str">
        <f>IF(Raw_Data!K3716&lt;=30,"Within Time","Delayed")</f>
        <v>Delayed</v>
      </c>
    </row>
    <row r="3717" spans="1:16" x14ac:dyDescent="0.35">
      <c r="A3717" t="str">
        <f>Raw_Data!A3717</f>
        <v>286-50-2405</v>
      </c>
      <c r="B3717" s="2">
        <f>Raw_Data!B3717</f>
        <v>45251.335416666669</v>
      </c>
      <c r="C3717">
        <f>HOUR(Raw_Data!B3717)</f>
        <v>8</v>
      </c>
      <c r="D3717" t="str">
        <f>TEXT(Raw_Data!B3717,"mmm")</f>
        <v>Nov</v>
      </c>
      <c r="E3717">
        <f>YEAR(Raw_Data!B3717)</f>
        <v>2023</v>
      </c>
      <c r="F3717" t="str">
        <f>TEXT(Raw_Data!B3717,"mmm-yy")</f>
        <v>Nov-23</v>
      </c>
      <c r="G3717" t="str">
        <f>PROPER(Raw_Data!C3717&amp;". "&amp;Raw_Data!D3717)</f>
        <v>P. Cholmondeley</v>
      </c>
      <c r="H3717" t="str">
        <f>IF(OR(Raw_Data!E3717="M",Raw_Data!E3717="Male"),"Male",IF(OR(Raw_Data!E3717="F",Raw_Data!E3717="Female"),"Female","Not Confirmed"))</f>
        <v>Female</v>
      </c>
      <c r="I3717">
        <f>Raw_Data!F3717</f>
        <v>14</v>
      </c>
      <c r="J3717" t="str">
        <f>FLOOR(Raw_Data!F3717,10)&amp;"-"&amp;FLOOR(Raw_Data!F3717,10)+9</f>
        <v>10-19</v>
      </c>
      <c r="K3717" t="str">
        <f>Raw_Data!G3717</f>
        <v>White</v>
      </c>
      <c r="L3717" t="str">
        <f>Raw_Data!H3717</f>
        <v>General Practice</v>
      </c>
      <c r="M3717" t="str">
        <f>IF(Raw_Data!I3717=TRUE,"Admitted","Not Admitted")</f>
        <v>Not Admitted</v>
      </c>
      <c r="N3717">
        <f>IF(Raw_Data!J3717="","Not Rated",Raw_Data!J3717)</f>
        <v>6</v>
      </c>
      <c r="O3717">
        <f>Raw_Data!K3717</f>
        <v>38</v>
      </c>
      <c r="P3717" t="str">
        <f>IF(Raw_Data!K3717&lt;=30,"Within Time","Delayed")</f>
        <v>Delayed</v>
      </c>
    </row>
    <row r="3718" spans="1:16" x14ac:dyDescent="0.35">
      <c r="A3718" t="str">
        <f>Raw_Data!A3718</f>
        <v>174-80-8099</v>
      </c>
      <c r="B3718" s="2">
        <f>Raw_Data!B3718</f>
        <v>45251.432638888888</v>
      </c>
      <c r="C3718">
        <f>HOUR(Raw_Data!B3718)</f>
        <v>10</v>
      </c>
      <c r="D3718" t="str">
        <f>TEXT(Raw_Data!B3718,"mmm")</f>
        <v>Nov</v>
      </c>
      <c r="E3718">
        <f>YEAR(Raw_Data!B3718)</f>
        <v>2023</v>
      </c>
      <c r="F3718" t="str">
        <f>TEXT(Raw_Data!B3718,"mmm-yy")</f>
        <v>Nov-23</v>
      </c>
      <c r="G3718" t="str">
        <f>PROPER(Raw_Data!C3718&amp;". "&amp;Raw_Data!D3718)</f>
        <v>R. Schubuser</v>
      </c>
      <c r="H3718" t="str">
        <f>IF(OR(Raw_Data!E3718="M",Raw_Data!E3718="Male"),"Male",IF(OR(Raw_Data!E3718="F",Raw_Data!E3718="Female"),"Female","Not Confirmed"))</f>
        <v>Male</v>
      </c>
      <c r="I3718">
        <f>Raw_Data!F3718</f>
        <v>52</v>
      </c>
      <c r="J3718" t="str">
        <f>FLOOR(Raw_Data!F3718,10)&amp;"-"&amp;FLOOR(Raw_Data!F3718,10)+9</f>
        <v>50-59</v>
      </c>
      <c r="K3718" t="str">
        <f>Raw_Data!G3718</f>
        <v>Pacific Islander</v>
      </c>
      <c r="L3718" t="str">
        <f>Raw_Data!H3718</f>
        <v>General Practice</v>
      </c>
      <c r="M3718" t="str">
        <f>IF(Raw_Data!I3718=TRUE,"Admitted","Not Admitted")</f>
        <v>Admitted</v>
      </c>
      <c r="N3718" t="str">
        <f>IF(Raw_Data!J3718="","Not Rated",Raw_Data!J3718)</f>
        <v>Not Rated</v>
      </c>
      <c r="O3718">
        <f>Raw_Data!K3718</f>
        <v>31</v>
      </c>
      <c r="P3718" t="str">
        <f>IF(Raw_Data!K3718&lt;=30,"Within Time","Delayed")</f>
        <v>Delayed</v>
      </c>
    </row>
    <row r="3719" spans="1:16" x14ac:dyDescent="0.35">
      <c r="A3719" t="str">
        <f>Raw_Data!A3719</f>
        <v>825-54-7064</v>
      </c>
      <c r="B3719" s="2">
        <f>Raw_Data!B3719</f>
        <v>45251.474305555559</v>
      </c>
      <c r="C3719">
        <f>HOUR(Raw_Data!B3719)</f>
        <v>11</v>
      </c>
      <c r="D3719" t="str">
        <f>TEXT(Raw_Data!B3719,"mmm")</f>
        <v>Nov</v>
      </c>
      <c r="E3719">
        <f>YEAR(Raw_Data!B3719)</f>
        <v>2023</v>
      </c>
      <c r="F3719" t="str">
        <f>TEXT(Raw_Data!B3719,"mmm-yy")</f>
        <v>Nov-23</v>
      </c>
      <c r="G3719" t="str">
        <f>PROPER(Raw_Data!C3719&amp;". "&amp;Raw_Data!D3719)</f>
        <v>E. Pemberton</v>
      </c>
      <c r="H3719" t="str">
        <f>IF(OR(Raw_Data!E3719="M",Raw_Data!E3719="Male"),"Male",IF(OR(Raw_Data!E3719="F",Raw_Data!E3719="Female"),"Female","Not Confirmed"))</f>
        <v>Male</v>
      </c>
      <c r="I3719">
        <f>Raw_Data!F3719</f>
        <v>25</v>
      </c>
      <c r="J3719" t="str">
        <f>FLOOR(Raw_Data!F3719,10)&amp;"-"&amp;FLOOR(Raw_Data!F3719,10)+9</f>
        <v>20-29</v>
      </c>
      <c r="K3719" t="str">
        <f>Raw_Data!G3719</f>
        <v>Declined to Identify</v>
      </c>
      <c r="L3719" t="str">
        <f>Raw_Data!H3719</f>
        <v>None</v>
      </c>
      <c r="M3719" t="str">
        <f>IF(Raw_Data!I3719=TRUE,"Admitted","Not Admitted")</f>
        <v>Not Admitted</v>
      </c>
      <c r="N3719" t="str">
        <f>IF(Raw_Data!J3719="","Not Rated",Raw_Data!J3719)</f>
        <v>Not Rated</v>
      </c>
      <c r="O3719">
        <f>Raw_Data!K3719</f>
        <v>32</v>
      </c>
      <c r="P3719" t="str">
        <f>IF(Raw_Data!K3719&lt;=30,"Within Time","Delayed")</f>
        <v>Delayed</v>
      </c>
    </row>
    <row r="3720" spans="1:16" x14ac:dyDescent="0.35">
      <c r="A3720" t="str">
        <f>Raw_Data!A3720</f>
        <v>908-77-6608</v>
      </c>
      <c r="B3720" s="2">
        <f>Raw_Data!B3720</f>
        <v>45251.53125</v>
      </c>
      <c r="C3720">
        <f>HOUR(Raw_Data!B3720)</f>
        <v>12</v>
      </c>
      <c r="D3720" t="str">
        <f>TEXT(Raw_Data!B3720,"mmm")</f>
        <v>Nov</v>
      </c>
      <c r="E3720">
        <f>YEAR(Raw_Data!B3720)</f>
        <v>2023</v>
      </c>
      <c r="F3720" t="str">
        <f>TEXT(Raw_Data!B3720,"mmm-yy")</f>
        <v>Nov-23</v>
      </c>
      <c r="G3720" t="str">
        <f>PROPER(Raw_Data!C3720&amp;". "&amp;Raw_Data!D3720)</f>
        <v>A. Ainsworth</v>
      </c>
      <c r="H3720" t="str">
        <f>IF(OR(Raw_Data!E3720="M",Raw_Data!E3720="Male"),"Male",IF(OR(Raw_Data!E3720="F",Raw_Data!E3720="Female"),"Female","Not Confirmed"))</f>
        <v>Male</v>
      </c>
      <c r="I3720">
        <f>Raw_Data!F3720</f>
        <v>50</v>
      </c>
      <c r="J3720" t="str">
        <f>FLOOR(Raw_Data!F3720,10)&amp;"-"&amp;FLOOR(Raw_Data!F3720,10)+9</f>
        <v>50-59</v>
      </c>
      <c r="K3720" t="str">
        <f>Raw_Data!G3720</f>
        <v>Native American/Alaska Native</v>
      </c>
      <c r="L3720" t="str">
        <f>Raw_Data!H3720</f>
        <v>General Practice</v>
      </c>
      <c r="M3720" t="str">
        <f>IF(Raw_Data!I3720=TRUE,"Admitted","Not Admitted")</f>
        <v>Admitted</v>
      </c>
      <c r="N3720" t="str">
        <f>IF(Raw_Data!J3720="","Not Rated",Raw_Data!J3720)</f>
        <v>Not Rated</v>
      </c>
      <c r="O3720">
        <f>Raw_Data!K3720</f>
        <v>48</v>
      </c>
      <c r="P3720" t="str">
        <f>IF(Raw_Data!K3720&lt;=30,"Within Time","Delayed")</f>
        <v>Delayed</v>
      </c>
    </row>
    <row r="3721" spans="1:16" x14ac:dyDescent="0.35">
      <c r="A3721" t="str">
        <f>Raw_Data!A3721</f>
        <v>594-45-8964</v>
      </c>
      <c r="B3721" s="2">
        <f>Raw_Data!B3721</f>
        <v>45251.531944444447</v>
      </c>
      <c r="C3721">
        <f>HOUR(Raw_Data!B3721)</f>
        <v>12</v>
      </c>
      <c r="D3721" t="str">
        <f>TEXT(Raw_Data!B3721,"mmm")</f>
        <v>Nov</v>
      </c>
      <c r="E3721">
        <f>YEAR(Raw_Data!B3721)</f>
        <v>2023</v>
      </c>
      <c r="F3721" t="str">
        <f>TEXT(Raw_Data!B3721,"mmm-yy")</f>
        <v>Nov-23</v>
      </c>
      <c r="G3721" t="str">
        <f>PROPER(Raw_Data!C3721&amp;". "&amp;Raw_Data!D3721)</f>
        <v>F. Thornbury</v>
      </c>
      <c r="H3721" t="str">
        <f>IF(OR(Raw_Data!E3721="M",Raw_Data!E3721="Male"),"Male",IF(OR(Raw_Data!E3721="F",Raw_Data!E3721="Female"),"Female","Not Confirmed"))</f>
        <v>Female</v>
      </c>
      <c r="I3721">
        <f>Raw_Data!F3721</f>
        <v>59</v>
      </c>
      <c r="J3721" t="str">
        <f>FLOOR(Raw_Data!F3721,10)&amp;"-"&amp;FLOOR(Raw_Data!F3721,10)+9</f>
        <v>50-59</v>
      </c>
      <c r="K3721" t="str">
        <f>Raw_Data!G3721</f>
        <v>African American</v>
      </c>
      <c r="L3721" t="str">
        <f>Raw_Data!H3721</f>
        <v>None</v>
      </c>
      <c r="M3721" t="str">
        <f>IF(Raw_Data!I3721=TRUE,"Admitted","Not Admitted")</f>
        <v>Admitted</v>
      </c>
      <c r="N3721" t="str">
        <f>IF(Raw_Data!J3721="","Not Rated",Raw_Data!J3721)</f>
        <v>Not Rated</v>
      </c>
      <c r="O3721">
        <f>Raw_Data!K3721</f>
        <v>59</v>
      </c>
      <c r="P3721" t="str">
        <f>IF(Raw_Data!K3721&lt;=30,"Within Time","Delayed")</f>
        <v>Delayed</v>
      </c>
    </row>
    <row r="3722" spans="1:16" x14ac:dyDescent="0.35">
      <c r="A3722" t="str">
        <f>Raw_Data!A3722</f>
        <v>810-80-7644</v>
      </c>
      <c r="B3722" s="2">
        <f>Raw_Data!B3722</f>
        <v>45251.582638888889</v>
      </c>
      <c r="C3722">
        <f>HOUR(Raw_Data!B3722)</f>
        <v>13</v>
      </c>
      <c r="D3722" t="str">
        <f>TEXT(Raw_Data!B3722,"mmm")</f>
        <v>Nov</v>
      </c>
      <c r="E3722">
        <f>YEAR(Raw_Data!B3722)</f>
        <v>2023</v>
      </c>
      <c r="F3722" t="str">
        <f>TEXT(Raw_Data!B3722,"mmm-yy")</f>
        <v>Nov-23</v>
      </c>
      <c r="G3722" t="str">
        <f>PROPER(Raw_Data!C3722&amp;". "&amp;Raw_Data!D3722)</f>
        <v>P. Hathaway</v>
      </c>
      <c r="H3722" t="str">
        <f>IF(OR(Raw_Data!E3722="M",Raw_Data!E3722="Male"),"Male",IF(OR(Raw_Data!E3722="F",Raw_Data!E3722="Female"),"Female","Not Confirmed"))</f>
        <v>Female</v>
      </c>
      <c r="I3722">
        <f>Raw_Data!F3722</f>
        <v>41</v>
      </c>
      <c r="J3722" t="str">
        <f>FLOOR(Raw_Data!F3722,10)&amp;"-"&amp;FLOOR(Raw_Data!F3722,10)+9</f>
        <v>40-49</v>
      </c>
      <c r="K3722" t="str">
        <f>Raw_Data!G3722</f>
        <v>Two or More Races</v>
      </c>
      <c r="L3722" t="str">
        <f>Raw_Data!H3722</f>
        <v>Physiotherapy</v>
      </c>
      <c r="M3722" t="str">
        <f>IF(Raw_Data!I3722=TRUE,"Admitted","Not Admitted")</f>
        <v>Admitted</v>
      </c>
      <c r="N3722" t="str">
        <f>IF(Raw_Data!J3722="","Not Rated",Raw_Data!J3722)</f>
        <v>Not Rated</v>
      </c>
      <c r="O3722">
        <f>Raw_Data!K3722</f>
        <v>10</v>
      </c>
      <c r="P3722" t="str">
        <f>IF(Raw_Data!K3722&lt;=30,"Within Time","Delayed")</f>
        <v>Within Time</v>
      </c>
    </row>
    <row r="3723" spans="1:16" x14ac:dyDescent="0.35">
      <c r="A3723" t="str">
        <f>Raw_Data!A3723</f>
        <v>989-81-3185</v>
      </c>
      <c r="B3723" s="2">
        <f>Raw_Data!B3723</f>
        <v>45251.589583333327</v>
      </c>
      <c r="C3723">
        <f>HOUR(Raw_Data!B3723)</f>
        <v>14</v>
      </c>
      <c r="D3723" t="str">
        <f>TEXT(Raw_Data!B3723,"mmm")</f>
        <v>Nov</v>
      </c>
      <c r="E3723">
        <f>YEAR(Raw_Data!B3723)</f>
        <v>2023</v>
      </c>
      <c r="F3723" t="str">
        <f>TEXT(Raw_Data!B3723,"mmm-yy")</f>
        <v>Nov-23</v>
      </c>
      <c r="G3723" t="str">
        <f>PROPER(Raw_Data!C3723&amp;". "&amp;Raw_Data!D3723)</f>
        <v>H. Fairbairn</v>
      </c>
      <c r="H3723" t="str">
        <f>IF(OR(Raw_Data!E3723="M",Raw_Data!E3723="Male"),"Male",IF(OR(Raw_Data!E3723="F",Raw_Data!E3723="Female"),"Female","Not Confirmed"))</f>
        <v>Female</v>
      </c>
      <c r="I3723">
        <f>Raw_Data!F3723</f>
        <v>59</v>
      </c>
      <c r="J3723" t="str">
        <f>FLOOR(Raw_Data!F3723,10)&amp;"-"&amp;FLOOR(Raw_Data!F3723,10)+9</f>
        <v>50-59</v>
      </c>
      <c r="K3723" t="str">
        <f>Raw_Data!G3723</f>
        <v>African American</v>
      </c>
      <c r="L3723" t="str">
        <f>Raw_Data!H3723</f>
        <v>Orthopedics</v>
      </c>
      <c r="M3723" t="str">
        <f>IF(Raw_Data!I3723=TRUE,"Admitted","Not Admitted")</f>
        <v>Not Admitted</v>
      </c>
      <c r="N3723" t="str">
        <f>IF(Raw_Data!J3723="","Not Rated",Raw_Data!J3723)</f>
        <v>Not Rated</v>
      </c>
      <c r="O3723">
        <f>Raw_Data!K3723</f>
        <v>38</v>
      </c>
      <c r="P3723" t="str">
        <f>IF(Raw_Data!K3723&lt;=30,"Within Time","Delayed")</f>
        <v>Delayed</v>
      </c>
    </row>
    <row r="3724" spans="1:16" x14ac:dyDescent="0.35">
      <c r="A3724" t="str">
        <f>Raw_Data!A3724</f>
        <v>576-65-5397</v>
      </c>
      <c r="B3724" s="2">
        <f>Raw_Data!B3724</f>
        <v>45251.694444444453</v>
      </c>
      <c r="C3724">
        <f>HOUR(Raw_Data!B3724)</f>
        <v>16</v>
      </c>
      <c r="D3724" t="str">
        <f>TEXT(Raw_Data!B3724,"mmm")</f>
        <v>Nov</v>
      </c>
      <c r="E3724">
        <f>YEAR(Raw_Data!B3724)</f>
        <v>2023</v>
      </c>
      <c r="F3724" t="str">
        <f>TEXT(Raw_Data!B3724,"mmm-yy")</f>
        <v>Nov-23</v>
      </c>
      <c r="G3724" t="str">
        <f>PROPER(Raw_Data!C3724&amp;". "&amp;Raw_Data!D3724)</f>
        <v>H. Corpes</v>
      </c>
      <c r="H3724" t="str">
        <f>IF(OR(Raw_Data!E3724="M",Raw_Data!E3724="Male"),"Male",IF(OR(Raw_Data!E3724="F",Raw_Data!E3724="Female"),"Female","Not Confirmed"))</f>
        <v>Male</v>
      </c>
      <c r="I3724">
        <f>Raw_Data!F3724</f>
        <v>58</v>
      </c>
      <c r="J3724" t="str">
        <f>FLOOR(Raw_Data!F3724,10)&amp;"-"&amp;FLOOR(Raw_Data!F3724,10)+9</f>
        <v>50-59</v>
      </c>
      <c r="K3724" t="str">
        <f>Raw_Data!G3724</f>
        <v>White</v>
      </c>
      <c r="L3724" t="str">
        <f>Raw_Data!H3724</f>
        <v>None</v>
      </c>
      <c r="M3724" t="str">
        <f>IF(Raw_Data!I3724=TRUE,"Admitted","Not Admitted")</f>
        <v>Not Admitted</v>
      </c>
      <c r="N3724" t="str">
        <f>IF(Raw_Data!J3724="","Not Rated",Raw_Data!J3724)</f>
        <v>Not Rated</v>
      </c>
      <c r="O3724">
        <f>Raw_Data!K3724</f>
        <v>11</v>
      </c>
      <c r="P3724" t="str">
        <f>IF(Raw_Data!K3724&lt;=30,"Within Time","Delayed")</f>
        <v>Within Time</v>
      </c>
    </row>
    <row r="3725" spans="1:16" x14ac:dyDescent="0.35">
      <c r="A3725" t="str">
        <f>Raw_Data!A3725</f>
        <v>958-86-3840</v>
      </c>
      <c r="B3725" s="2">
        <f>Raw_Data!B3725</f>
        <v>45251.697916666657</v>
      </c>
      <c r="C3725">
        <f>HOUR(Raw_Data!B3725)</f>
        <v>16</v>
      </c>
      <c r="D3725" t="str">
        <f>TEXT(Raw_Data!B3725,"mmm")</f>
        <v>Nov</v>
      </c>
      <c r="E3725">
        <f>YEAR(Raw_Data!B3725)</f>
        <v>2023</v>
      </c>
      <c r="F3725" t="str">
        <f>TEXT(Raw_Data!B3725,"mmm-yy")</f>
        <v>Nov-23</v>
      </c>
      <c r="G3725" t="str">
        <f>PROPER(Raw_Data!C3725&amp;". "&amp;Raw_Data!D3725)</f>
        <v>M. Silverlock</v>
      </c>
      <c r="H3725" t="str">
        <f>IF(OR(Raw_Data!E3725="M",Raw_Data!E3725="Male"),"Male",IF(OR(Raw_Data!E3725="F",Raw_Data!E3725="Female"),"Female","Not Confirmed"))</f>
        <v>Female</v>
      </c>
      <c r="I3725">
        <f>Raw_Data!F3725</f>
        <v>62</v>
      </c>
      <c r="J3725" t="str">
        <f>FLOOR(Raw_Data!F3725,10)&amp;"-"&amp;FLOOR(Raw_Data!F3725,10)+9</f>
        <v>60-69</v>
      </c>
      <c r="K3725" t="str">
        <f>Raw_Data!G3725</f>
        <v>Declined to Identify</v>
      </c>
      <c r="L3725" t="str">
        <f>Raw_Data!H3725</f>
        <v>None</v>
      </c>
      <c r="M3725" t="str">
        <f>IF(Raw_Data!I3725=TRUE,"Admitted","Not Admitted")</f>
        <v>Not Admitted</v>
      </c>
      <c r="N3725" t="str">
        <f>IF(Raw_Data!J3725="","Not Rated",Raw_Data!J3725)</f>
        <v>Not Rated</v>
      </c>
      <c r="O3725">
        <f>Raw_Data!K3725</f>
        <v>25</v>
      </c>
      <c r="P3725" t="str">
        <f>IF(Raw_Data!K3725&lt;=30,"Within Time","Delayed")</f>
        <v>Within Time</v>
      </c>
    </row>
    <row r="3726" spans="1:16" x14ac:dyDescent="0.35">
      <c r="A3726" t="str">
        <f>Raw_Data!A3726</f>
        <v>550-68-3227</v>
      </c>
      <c r="B3726" s="2">
        <f>Raw_Data!B3726</f>
        <v>45251.90625</v>
      </c>
      <c r="C3726">
        <f>HOUR(Raw_Data!B3726)</f>
        <v>21</v>
      </c>
      <c r="D3726" t="str">
        <f>TEXT(Raw_Data!B3726,"mmm")</f>
        <v>Nov</v>
      </c>
      <c r="E3726">
        <f>YEAR(Raw_Data!B3726)</f>
        <v>2023</v>
      </c>
      <c r="F3726" t="str">
        <f>TEXT(Raw_Data!B3726,"mmm-yy")</f>
        <v>Nov-23</v>
      </c>
      <c r="G3726" t="str">
        <f>PROPER(Raw_Data!C3726&amp;". "&amp;Raw_Data!D3726)</f>
        <v>G. Eastwood</v>
      </c>
      <c r="H3726" t="str">
        <f>IF(OR(Raw_Data!E3726="M",Raw_Data!E3726="Male"),"Male",IF(OR(Raw_Data!E3726="F",Raw_Data!E3726="Female"),"Female","Not Confirmed"))</f>
        <v>Male</v>
      </c>
      <c r="I3726">
        <f>Raw_Data!F3726</f>
        <v>46</v>
      </c>
      <c r="J3726" t="str">
        <f>FLOOR(Raw_Data!F3726,10)&amp;"-"&amp;FLOOR(Raw_Data!F3726,10)+9</f>
        <v>40-49</v>
      </c>
      <c r="K3726" t="str">
        <f>Raw_Data!G3726</f>
        <v>Asian</v>
      </c>
      <c r="L3726" t="str">
        <f>Raw_Data!H3726</f>
        <v>General Practice</v>
      </c>
      <c r="M3726" t="str">
        <f>IF(Raw_Data!I3726=TRUE,"Admitted","Not Admitted")</f>
        <v>Admitted</v>
      </c>
      <c r="N3726" t="str">
        <f>IF(Raw_Data!J3726="","Not Rated",Raw_Data!J3726)</f>
        <v>Not Rated</v>
      </c>
      <c r="O3726">
        <f>Raw_Data!K3726</f>
        <v>46</v>
      </c>
      <c r="P3726" t="str">
        <f>IF(Raw_Data!K3726&lt;=30,"Within Time","Delayed")</f>
        <v>Delayed</v>
      </c>
    </row>
    <row r="3727" spans="1:16" x14ac:dyDescent="0.35">
      <c r="A3727" t="str">
        <f>Raw_Data!A3727</f>
        <v>893-81-1398</v>
      </c>
      <c r="B3727" s="2">
        <f>Raw_Data!B3727</f>
        <v>45251.970138888893</v>
      </c>
      <c r="C3727">
        <f>HOUR(Raw_Data!B3727)</f>
        <v>23</v>
      </c>
      <c r="D3727" t="str">
        <f>TEXT(Raw_Data!B3727,"mmm")</f>
        <v>Nov</v>
      </c>
      <c r="E3727">
        <f>YEAR(Raw_Data!B3727)</f>
        <v>2023</v>
      </c>
      <c r="F3727" t="str">
        <f>TEXT(Raw_Data!B3727,"mmm-yy")</f>
        <v>Nov-23</v>
      </c>
      <c r="G3727" t="str">
        <f>PROPER(Raw_Data!C3727&amp;". "&amp;Raw_Data!D3727)</f>
        <v>O. Postlethwaite</v>
      </c>
      <c r="H3727" t="str">
        <f>IF(OR(Raw_Data!E3727="M",Raw_Data!E3727="Male"),"Male",IF(OR(Raw_Data!E3727="F",Raw_Data!E3727="Female"),"Female","Not Confirmed"))</f>
        <v>Female</v>
      </c>
      <c r="I3727">
        <f>Raw_Data!F3727</f>
        <v>71</v>
      </c>
      <c r="J3727" t="str">
        <f>FLOOR(Raw_Data!F3727,10)&amp;"-"&amp;FLOOR(Raw_Data!F3727,10)+9</f>
        <v>70-79</v>
      </c>
      <c r="K3727" t="str">
        <f>Raw_Data!G3727</f>
        <v>African American</v>
      </c>
      <c r="L3727" t="str">
        <f>Raw_Data!H3727</f>
        <v>Orthopedics</v>
      </c>
      <c r="M3727" t="str">
        <f>IF(Raw_Data!I3727=TRUE,"Admitted","Not Admitted")</f>
        <v>Not Admitted</v>
      </c>
      <c r="N3727" t="str">
        <f>IF(Raw_Data!J3727="","Not Rated",Raw_Data!J3727)</f>
        <v>Not Rated</v>
      </c>
      <c r="O3727">
        <f>Raw_Data!K3727</f>
        <v>20</v>
      </c>
      <c r="P3727" t="str">
        <f>IF(Raw_Data!K3727&lt;=30,"Within Time","Delayed")</f>
        <v>Within Time</v>
      </c>
    </row>
    <row r="3728" spans="1:16" x14ac:dyDescent="0.35">
      <c r="A3728" t="str">
        <f>Raw_Data!A3728</f>
        <v>927-60-9575</v>
      </c>
      <c r="B3728" s="2">
        <f>Raw_Data!B3728</f>
        <v>45252.056944444441</v>
      </c>
      <c r="C3728">
        <f>HOUR(Raw_Data!B3728)</f>
        <v>1</v>
      </c>
      <c r="D3728" t="str">
        <f>TEXT(Raw_Data!B3728,"mmm")</f>
        <v>Nov</v>
      </c>
      <c r="E3728">
        <f>YEAR(Raw_Data!B3728)</f>
        <v>2023</v>
      </c>
      <c r="F3728" t="str">
        <f>TEXT(Raw_Data!B3728,"mmm-yy")</f>
        <v>Nov-23</v>
      </c>
      <c r="G3728" t="str">
        <f>PROPER(Raw_Data!C3728&amp;". "&amp;Raw_Data!D3728)</f>
        <v>B. Methuen</v>
      </c>
      <c r="H3728" t="str">
        <f>IF(OR(Raw_Data!E3728="M",Raw_Data!E3728="Male"),"Male",IF(OR(Raw_Data!E3728="F",Raw_Data!E3728="Female"),"Female","Not Confirmed"))</f>
        <v>Male</v>
      </c>
      <c r="I3728">
        <f>Raw_Data!F3728</f>
        <v>71</v>
      </c>
      <c r="J3728" t="str">
        <f>FLOOR(Raw_Data!F3728,10)&amp;"-"&amp;FLOOR(Raw_Data!F3728,10)+9</f>
        <v>70-79</v>
      </c>
      <c r="K3728" t="str">
        <f>Raw_Data!G3728</f>
        <v>Unknown</v>
      </c>
      <c r="L3728" t="str">
        <f>Raw_Data!H3728</f>
        <v>General Practice</v>
      </c>
      <c r="M3728" t="str">
        <f>IF(Raw_Data!I3728=TRUE,"Admitted","Not Admitted")</f>
        <v>Not Admitted</v>
      </c>
      <c r="N3728" t="str">
        <f>IF(Raw_Data!J3728="","Not Rated",Raw_Data!J3728)</f>
        <v>Not Rated</v>
      </c>
      <c r="O3728">
        <f>Raw_Data!K3728</f>
        <v>55</v>
      </c>
      <c r="P3728" t="str">
        <f>IF(Raw_Data!K3728&lt;=30,"Within Time","Delayed")</f>
        <v>Delayed</v>
      </c>
    </row>
    <row r="3729" spans="1:16" x14ac:dyDescent="0.35">
      <c r="A3729" t="str">
        <f>Raw_Data!A3729</f>
        <v>266-85-3105</v>
      </c>
      <c r="B3729" s="2">
        <f>Raw_Data!B3729</f>
        <v>45252.058333333327</v>
      </c>
      <c r="C3729">
        <f>HOUR(Raw_Data!B3729)</f>
        <v>1</v>
      </c>
      <c r="D3729" t="str">
        <f>TEXT(Raw_Data!B3729,"mmm")</f>
        <v>Nov</v>
      </c>
      <c r="E3729">
        <f>YEAR(Raw_Data!B3729)</f>
        <v>2023</v>
      </c>
      <c r="F3729" t="str">
        <f>TEXT(Raw_Data!B3729,"mmm-yy")</f>
        <v>Nov-23</v>
      </c>
      <c r="G3729" t="str">
        <f>PROPER(Raw_Data!C3729&amp;". "&amp;Raw_Data!D3729)</f>
        <v>A. Aldridge</v>
      </c>
      <c r="H3729" t="str">
        <f>IF(OR(Raw_Data!E3729="M",Raw_Data!E3729="Male"),"Male",IF(OR(Raw_Data!E3729="F",Raw_Data!E3729="Female"),"Female","Not Confirmed"))</f>
        <v>Male</v>
      </c>
      <c r="I3729">
        <f>Raw_Data!F3729</f>
        <v>42</v>
      </c>
      <c r="J3729" t="str">
        <f>FLOOR(Raw_Data!F3729,10)&amp;"-"&amp;FLOOR(Raw_Data!F3729,10)+9</f>
        <v>40-49</v>
      </c>
      <c r="K3729" t="str">
        <f>Raw_Data!G3729</f>
        <v>Two or More Races</v>
      </c>
      <c r="L3729" t="str">
        <f>Raw_Data!H3729</f>
        <v>None</v>
      </c>
      <c r="M3729" t="str">
        <f>IF(Raw_Data!I3729=TRUE,"Admitted","Not Admitted")</f>
        <v>Admitted</v>
      </c>
      <c r="N3729" t="str">
        <f>IF(Raw_Data!J3729="","Not Rated",Raw_Data!J3729)</f>
        <v>Not Rated</v>
      </c>
      <c r="O3729">
        <f>Raw_Data!K3729</f>
        <v>45</v>
      </c>
      <c r="P3729" t="str">
        <f>IF(Raw_Data!K3729&lt;=30,"Within Time","Delayed")</f>
        <v>Delayed</v>
      </c>
    </row>
    <row r="3730" spans="1:16" x14ac:dyDescent="0.35">
      <c r="A3730" t="str">
        <f>Raw_Data!A3730</f>
        <v>730-54-7756</v>
      </c>
      <c r="B3730" s="2">
        <f>Raw_Data!B3730</f>
        <v>45252.088888888888</v>
      </c>
      <c r="C3730">
        <f>HOUR(Raw_Data!B3730)</f>
        <v>2</v>
      </c>
      <c r="D3730" t="str">
        <f>TEXT(Raw_Data!B3730,"mmm")</f>
        <v>Nov</v>
      </c>
      <c r="E3730">
        <f>YEAR(Raw_Data!B3730)</f>
        <v>2023</v>
      </c>
      <c r="F3730" t="str">
        <f>TEXT(Raw_Data!B3730,"mmm-yy")</f>
        <v>Nov-23</v>
      </c>
      <c r="G3730" t="str">
        <f>PROPER(Raw_Data!C3730&amp;". "&amp;Raw_Data!D3730)</f>
        <v>W. Underhill</v>
      </c>
      <c r="H3730" t="str">
        <f>IF(OR(Raw_Data!E3730="M",Raw_Data!E3730="Male"),"Male",IF(OR(Raw_Data!E3730="F",Raw_Data!E3730="Female"),"Female","Not Confirmed"))</f>
        <v>Male</v>
      </c>
      <c r="I3730">
        <f>Raw_Data!F3730</f>
        <v>53</v>
      </c>
      <c r="J3730" t="str">
        <f>FLOOR(Raw_Data!F3730,10)&amp;"-"&amp;FLOOR(Raw_Data!F3730,10)+9</f>
        <v>50-59</v>
      </c>
      <c r="K3730" t="str">
        <f>Raw_Data!G3730</f>
        <v>Unknown</v>
      </c>
      <c r="L3730" t="str">
        <f>Raw_Data!H3730</f>
        <v>None</v>
      </c>
      <c r="M3730" t="str">
        <f>IF(Raw_Data!I3730=TRUE,"Admitted","Not Admitted")</f>
        <v>Admitted</v>
      </c>
      <c r="N3730">
        <f>IF(Raw_Data!J3730="","Not Rated",Raw_Data!J3730)</f>
        <v>7</v>
      </c>
      <c r="O3730">
        <f>Raw_Data!K3730</f>
        <v>22</v>
      </c>
      <c r="P3730" t="str">
        <f>IF(Raw_Data!K3730&lt;=30,"Within Time","Delayed")</f>
        <v>Within Time</v>
      </c>
    </row>
    <row r="3731" spans="1:16" x14ac:dyDescent="0.35">
      <c r="A3731" t="str">
        <f>Raw_Data!A3731</f>
        <v>454-72-1252</v>
      </c>
      <c r="B3731" s="2">
        <f>Raw_Data!B3731</f>
        <v>45252.118750000001</v>
      </c>
      <c r="C3731">
        <f>HOUR(Raw_Data!B3731)</f>
        <v>2</v>
      </c>
      <c r="D3731" t="str">
        <f>TEXT(Raw_Data!B3731,"mmm")</f>
        <v>Nov</v>
      </c>
      <c r="E3731">
        <f>YEAR(Raw_Data!B3731)</f>
        <v>2023</v>
      </c>
      <c r="F3731" t="str">
        <f>TEXT(Raw_Data!B3731,"mmm-yy")</f>
        <v>Nov-23</v>
      </c>
      <c r="G3731" t="str">
        <f>PROPER(Raw_Data!C3731&amp;". "&amp;Raw_Data!D3731)</f>
        <v>Y. Wadsworth</v>
      </c>
      <c r="H3731" t="str">
        <f>IF(OR(Raw_Data!E3731="M",Raw_Data!E3731="Male"),"Male",IF(OR(Raw_Data!E3731="F",Raw_Data!E3731="Female"),"Female","Not Confirmed"))</f>
        <v>Female</v>
      </c>
      <c r="I3731">
        <f>Raw_Data!F3731</f>
        <v>22</v>
      </c>
      <c r="J3731" t="str">
        <f>FLOOR(Raw_Data!F3731,10)&amp;"-"&amp;FLOOR(Raw_Data!F3731,10)+9</f>
        <v>20-29</v>
      </c>
      <c r="K3731" t="str">
        <f>Raw_Data!G3731</f>
        <v>Declined to Identify</v>
      </c>
      <c r="L3731" t="str">
        <f>Raw_Data!H3731</f>
        <v>General Practice</v>
      </c>
      <c r="M3731" t="str">
        <f>IF(Raw_Data!I3731=TRUE,"Admitted","Not Admitted")</f>
        <v>Not Admitted</v>
      </c>
      <c r="N3731" t="str">
        <f>IF(Raw_Data!J3731="","Not Rated",Raw_Data!J3731)</f>
        <v>Not Rated</v>
      </c>
      <c r="O3731">
        <f>Raw_Data!K3731</f>
        <v>45</v>
      </c>
      <c r="P3731" t="str">
        <f>IF(Raw_Data!K3731&lt;=30,"Within Time","Delayed")</f>
        <v>Delayed</v>
      </c>
    </row>
    <row r="3732" spans="1:16" x14ac:dyDescent="0.35">
      <c r="A3732" t="str">
        <f>Raw_Data!A3732</f>
        <v>227-62-1001</v>
      </c>
      <c r="B3732" s="2">
        <f>Raw_Data!B3732</f>
        <v>45252.134027777778</v>
      </c>
      <c r="C3732">
        <f>HOUR(Raw_Data!B3732)</f>
        <v>3</v>
      </c>
      <c r="D3732" t="str">
        <f>TEXT(Raw_Data!B3732,"mmm")</f>
        <v>Nov</v>
      </c>
      <c r="E3732">
        <f>YEAR(Raw_Data!B3732)</f>
        <v>2023</v>
      </c>
      <c r="F3732" t="str">
        <f>TEXT(Raw_Data!B3732,"mmm-yy")</f>
        <v>Nov-23</v>
      </c>
      <c r="G3732" t="str">
        <f>PROPER(Raw_Data!C3732&amp;". "&amp;Raw_Data!D3732)</f>
        <v>L. Yates</v>
      </c>
      <c r="H3732" t="str">
        <f>IF(OR(Raw_Data!E3732="M",Raw_Data!E3732="Male"),"Male",IF(OR(Raw_Data!E3732="F",Raw_Data!E3732="Female"),"Female","Not Confirmed"))</f>
        <v>Female</v>
      </c>
      <c r="I3732">
        <f>Raw_Data!F3732</f>
        <v>36</v>
      </c>
      <c r="J3732" t="str">
        <f>FLOOR(Raw_Data!F3732,10)&amp;"-"&amp;FLOOR(Raw_Data!F3732,10)+9</f>
        <v>30-39</v>
      </c>
      <c r="K3732" t="str">
        <f>Raw_Data!G3732</f>
        <v>Unknown</v>
      </c>
      <c r="L3732" t="str">
        <f>Raw_Data!H3732</f>
        <v>None</v>
      </c>
      <c r="M3732" t="str">
        <f>IF(Raw_Data!I3732=TRUE,"Admitted","Not Admitted")</f>
        <v>Admitted</v>
      </c>
      <c r="N3732">
        <f>IF(Raw_Data!J3732="","Not Rated",Raw_Data!J3732)</f>
        <v>2</v>
      </c>
      <c r="O3732">
        <f>Raw_Data!K3732</f>
        <v>24</v>
      </c>
      <c r="P3732" t="str">
        <f>IF(Raw_Data!K3732&lt;=30,"Within Time","Delayed")</f>
        <v>Within Time</v>
      </c>
    </row>
    <row r="3733" spans="1:16" x14ac:dyDescent="0.35">
      <c r="A3733" t="str">
        <f>Raw_Data!A3733</f>
        <v>424-98-8253</v>
      </c>
      <c r="B3733" s="2">
        <f>Raw_Data!B3733</f>
        <v>45252.231944444437</v>
      </c>
      <c r="C3733">
        <f>HOUR(Raw_Data!B3733)</f>
        <v>5</v>
      </c>
      <c r="D3733" t="str">
        <f>TEXT(Raw_Data!B3733,"mmm")</f>
        <v>Nov</v>
      </c>
      <c r="E3733">
        <f>YEAR(Raw_Data!B3733)</f>
        <v>2023</v>
      </c>
      <c r="F3733" t="str">
        <f>TEXT(Raw_Data!B3733,"mmm-yy")</f>
        <v>Nov-23</v>
      </c>
      <c r="G3733" t="str">
        <f>PROPER(Raw_Data!C3733&amp;". "&amp;Raw_Data!D3733)</f>
        <v>E. Dewhirst</v>
      </c>
      <c r="H3733" t="str">
        <f>IF(OR(Raw_Data!E3733="M",Raw_Data!E3733="Male"),"Male",IF(OR(Raw_Data!E3733="F",Raw_Data!E3733="Female"),"Female","Not Confirmed"))</f>
        <v>Female</v>
      </c>
      <c r="I3733">
        <f>Raw_Data!F3733</f>
        <v>29</v>
      </c>
      <c r="J3733" t="str">
        <f>FLOOR(Raw_Data!F3733,10)&amp;"-"&amp;FLOOR(Raw_Data!F3733,10)+9</f>
        <v>20-29</v>
      </c>
      <c r="K3733" t="str">
        <f>Raw_Data!G3733</f>
        <v>White</v>
      </c>
      <c r="L3733" t="str">
        <f>Raw_Data!H3733</f>
        <v>General Practice</v>
      </c>
      <c r="M3733" t="str">
        <f>IF(Raw_Data!I3733=TRUE,"Admitted","Not Admitted")</f>
        <v>Admitted</v>
      </c>
      <c r="N3733" t="str">
        <f>IF(Raw_Data!J3733="","Not Rated",Raw_Data!J3733)</f>
        <v>Not Rated</v>
      </c>
      <c r="O3733">
        <f>Raw_Data!K3733</f>
        <v>24</v>
      </c>
      <c r="P3733" t="str">
        <f>IF(Raw_Data!K3733&lt;=30,"Within Time","Delayed")</f>
        <v>Within Time</v>
      </c>
    </row>
    <row r="3734" spans="1:16" x14ac:dyDescent="0.35">
      <c r="A3734" t="str">
        <f>Raw_Data!A3734</f>
        <v>139-92-7516</v>
      </c>
      <c r="B3734" s="2">
        <f>Raw_Data!B3734</f>
        <v>45252.255555555559</v>
      </c>
      <c r="C3734">
        <f>HOUR(Raw_Data!B3734)</f>
        <v>6</v>
      </c>
      <c r="D3734" t="str">
        <f>TEXT(Raw_Data!B3734,"mmm")</f>
        <v>Nov</v>
      </c>
      <c r="E3734">
        <f>YEAR(Raw_Data!B3734)</f>
        <v>2023</v>
      </c>
      <c r="F3734" t="str">
        <f>TEXT(Raw_Data!B3734,"mmm-yy")</f>
        <v>Nov-23</v>
      </c>
      <c r="G3734" t="str">
        <f>PROPER(Raw_Data!C3734&amp;". "&amp;Raw_Data!D3734)</f>
        <v>R. Loxley</v>
      </c>
      <c r="H3734" t="str">
        <f>IF(OR(Raw_Data!E3734="M",Raw_Data!E3734="Male"),"Male",IF(OR(Raw_Data!E3734="F",Raw_Data!E3734="Female"),"Female","Not Confirmed"))</f>
        <v>Female</v>
      </c>
      <c r="I3734">
        <f>Raw_Data!F3734</f>
        <v>64</v>
      </c>
      <c r="J3734" t="str">
        <f>FLOOR(Raw_Data!F3734,10)&amp;"-"&amp;FLOOR(Raw_Data!F3734,10)+9</f>
        <v>60-69</v>
      </c>
      <c r="K3734" t="str">
        <f>Raw_Data!G3734</f>
        <v>Unknown</v>
      </c>
      <c r="L3734" t="str">
        <f>Raw_Data!H3734</f>
        <v>General Practice</v>
      </c>
      <c r="M3734" t="str">
        <f>IF(Raw_Data!I3734=TRUE,"Admitted","Not Admitted")</f>
        <v>Not Admitted</v>
      </c>
      <c r="N3734">
        <f>IF(Raw_Data!J3734="","Not Rated",Raw_Data!J3734)</f>
        <v>2</v>
      </c>
      <c r="O3734">
        <f>Raw_Data!K3734</f>
        <v>28</v>
      </c>
      <c r="P3734" t="str">
        <f>IF(Raw_Data!K3734&lt;=30,"Within Time","Delayed")</f>
        <v>Within Time</v>
      </c>
    </row>
    <row r="3735" spans="1:16" x14ac:dyDescent="0.35">
      <c r="A3735" t="str">
        <f>Raw_Data!A3735</f>
        <v>232-98-9958</v>
      </c>
      <c r="B3735" s="2">
        <f>Raw_Data!B3735</f>
        <v>45252.320138888892</v>
      </c>
      <c r="C3735">
        <f>HOUR(Raw_Data!B3735)</f>
        <v>7</v>
      </c>
      <c r="D3735" t="str">
        <f>TEXT(Raw_Data!B3735,"mmm")</f>
        <v>Nov</v>
      </c>
      <c r="E3735">
        <f>YEAR(Raw_Data!B3735)</f>
        <v>2023</v>
      </c>
      <c r="F3735" t="str">
        <f>TEXT(Raw_Data!B3735,"mmm-yy")</f>
        <v>Nov-23</v>
      </c>
      <c r="G3735" t="str">
        <f>PROPER(Raw_Data!C3735&amp;". "&amp;Raw_Data!D3735)</f>
        <v>R. Yates</v>
      </c>
      <c r="H3735" t="str">
        <f>IF(OR(Raw_Data!E3735="M",Raw_Data!E3735="Male"),"Male",IF(OR(Raw_Data!E3735="F",Raw_Data!E3735="Female"),"Female","Not Confirmed"))</f>
        <v>Female</v>
      </c>
      <c r="I3735">
        <f>Raw_Data!F3735</f>
        <v>56</v>
      </c>
      <c r="J3735" t="str">
        <f>FLOOR(Raw_Data!F3735,10)&amp;"-"&amp;FLOOR(Raw_Data!F3735,10)+9</f>
        <v>50-59</v>
      </c>
      <c r="K3735" t="str">
        <f>Raw_Data!G3735</f>
        <v>White</v>
      </c>
      <c r="L3735" t="str">
        <f>Raw_Data!H3735</f>
        <v>Orthopedics</v>
      </c>
      <c r="M3735" t="str">
        <f>IF(Raw_Data!I3735=TRUE,"Admitted","Not Admitted")</f>
        <v>Admitted</v>
      </c>
      <c r="N3735">
        <f>IF(Raw_Data!J3735="","Not Rated",Raw_Data!J3735)</f>
        <v>2</v>
      </c>
      <c r="O3735">
        <f>Raw_Data!K3735</f>
        <v>48</v>
      </c>
      <c r="P3735" t="str">
        <f>IF(Raw_Data!K3735&lt;=30,"Within Time","Delayed")</f>
        <v>Delayed</v>
      </c>
    </row>
    <row r="3736" spans="1:16" x14ac:dyDescent="0.35">
      <c r="A3736" t="str">
        <f>Raw_Data!A3736</f>
        <v>116-40-8484</v>
      </c>
      <c r="B3736" s="2">
        <f>Raw_Data!B3736</f>
        <v>45252.673611111109</v>
      </c>
      <c r="C3736">
        <f>HOUR(Raw_Data!B3736)</f>
        <v>16</v>
      </c>
      <c r="D3736" t="str">
        <f>TEXT(Raw_Data!B3736,"mmm")</f>
        <v>Nov</v>
      </c>
      <c r="E3736">
        <f>YEAR(Raw_Data!B3736)</f>
        <v>2023</v>
      </c>
      <c r="F3736" t="str">
        <f>TEXT(Raw_Data!B3736,"mmm-yy")</f>
        <v>Nov-23</v>
      </c>
      <c r="G3736" t="str">
        <f>PROPER(Raw_Data!C3736&amp;". "&amp;Raw_Data!D3736)</f>
        <v>V. Pemberton</v>
      </c>
      <c r="H3736" t="str">
        <f>IF(OR(Raw_Data!E3736="M",Raw_Data!E3736="Male"),"Male",IF(OR(Raw_Data!E3736="F",Raw_Data!E3736="Female"),"Female","Not Confirmed"))</f>
        <v>Male</v>
      </c>
      <c r="I3736">
        <f>Raw_Data!F3736</f>
        <v>33</v>
      </c>
      <c r="J3736" t="str">
        <f>FLOOR(Raw_Data!F3736,10)&amp;"-"&amp;FLOOR(Raw_Data!F3736,10)+9</f>
        <v>30-39</v>
      </c>
      <c r="K3736" t="str">
        <f>Raw_Data!G3736</f>
        <v>African American</v>
      </c>
      <c r="L3736" t="str">
        <f>Raw_Data!H3736</f>
        <v>Orthopedics</v>
      </c>
      <c r="M3736" t="str">
        <f>IF(Raw_Data!I3736=TRUE,"Admitted","Not Admitted")</f>
        <v>Not Admitted</v>
      </c>
      <c r="N3736">
        <f>IF(Raw_Data!J3736="","Not Rated",Raw_Data!J3736)</f>
        <v>8</v>
      </c>
      <c r="O3736">
        <f>Raw_Data!K3736</f>
        <v>59</v>
      </c>
      <c r="P3736" t="str">
        <f>IF(Raw_Data!K3736&lt;=30,"Within Time","Delayed")</f>
        <v>Delayed</v>
      </c>
    </row>
    <row r="3737" spans="1:16" x14ac:dyDescent="0.35">
      <c r="A3737" t="str">
        <f>Raw_Data!A3737</f>
        <v>754-13-1978</v>
      </c>
      <c r="B3737" s="2">
        <f>Raw_Data!B3737</f>
        <v>45252.701388888891</v>
      </c>
      <c r="C3737">
        <f>HOUR(Raw_Data!B3737)</f>
        <v>16</v>
      </c>
      <c r="D3737" t="str">
        <f>TEXT(Raw_Data!B3737,"mmm")</f>
        <v>Nov</v>
      </c>
      <c r="E3737">
        <f>YEAR(Raw_Data!B3737)</f>
        <v>2023</v>
      </c>
      <c r="F3737" t="str">
        <f>TEXT(Raw_Data!B3737,"mmm-yy")</f>
        <v>Nov-23</v>
      </c>
      <c r="G3737" t="str">
        <f>PROPER(Raw_Data!C3737&amp;". "&amp;Raw_Data!D3737)</f>
        <v>S. Methuen</v>
      </c>
      <c r="H3737" t="str">
        <f>IF(OR(Raw_Data!E3737="M",Raw_Data!E3737="Male"),"Male",IF(OR(Raw_Data!E3737="F",Raw_Data!E3737="Female"),"Female","Not Confirmed"))</f>
        <v>Male</v>
      </c>
      <c r="I3737">
        <f>Raw_Data!F3737</f>
        <v>45</v>
      </c>
      <c r="J3737" t="str">
        <f>FLOOR(Raw_Data!F3737,10)&amp;"-"&amp;FLOOR(Raw_Data!F3737,10)+9</f>
        <v>40-49</v>
      </c>
      <c r="K3737" t="str">
        <f>Raw_Data!G3737</f>
        <v>Declined to Identify</v>
      </c>
      <c r="L3737" t="str">
        <f>Raw_Data!H3737</f>
        <v>None</v>
      </c>
      <c r="M3737" t="str">
        <f>IF(Raw_Data!I3737=TRUE,"Admitted","Not Admitted")</f>
        <v>Admitted</v>
      </c>
      <c r="N3737" t="str">
        <f>IF(Raw_Data!J3737="","Not Rated",Raw_Data!J3737)</f>
        <v>Not Rated</v>
      </c>
      <c r="O3737">
        <f>Raw_Data!K3737</f>
        <v>28</v>
      </c>
      <c r="P3737" t="str">
        <f>IF(Raw_Data!K3737&lt;=30,"Within Time","Delayed")</f>
        <v>Within Time</v>
      </c>
    </row>
    <row r="3738" spans="1:16" x14ac:dyDescent="0.35">
      <c r="A3738" t="str">
        <f>Raw_Data!A3738</f>
        <v>179-95-3369</v>
      </c>
      <c r="B3738" s="2">
        <f>Raw_Data!B3738</f>
        <v>45252.734722222223</v>
      </c>
      <c r="C3738">
        <f>HOUR(Raw_Data!B3738)</f>
        <v>17</v>
      </c>
      <c r="D3738" t="str">
        <f>TEXT(Raw_Data!B3738,"mmm")</f>
        <v>Nov</v>
      </c>
      <c r="E3738">
        <f>YEAR(Raw_Data!B3738)</f>
        <v>2023</v>
      </c>
      <c r="F3738" t="str">
        <f>TEXT(Raw_Data!B3738,"mmm-yy")</f>
        <v>Nov-23</v>
      </c>
      <c r="G3738" t="str">
        <f>PROPER(Raw_Data!C3738&amp;". "&amp;Raw_Data!D3738)</f>
        <v>V. Birtwhistle</v>
      </c>
      <c r="H3738" t="str">
        <f>IF(OR(Raw_Data!E3738="M",Raw_Data!E3738="Male"),"Male",IF(OR(Raw_Data!E3738="F",Raw_Data!E3738="Female"),"Female","Not Confirmed"))</f>
        <v>Male</v>
      </c>
      <c r="I3738">
        <f>Raw_Data!F3738</f>
        <v>59</v>
      </c>
      <c r="J3738" t="str">
        <f>FLOOR(Raw_Data!F3738,10)&amp;"-"&amp;FLOOR(Raw_Data!F3738,10)+9</f>
        <v>50-59</v>
      </c>
      <c r="K3738" t="str">
        <f>Raw_Data!G3738</f>
        <v>Unknown</v>
      </c>
      <c r="L3738" t="str">
        <f>Raw_Data!H3738</f>
        <v>None</v>
      </c>
      <c r="M3738" t="str">
        <f>IF(Raw_Data!I3738=TRUE,"Admitted","Not Admitted")</f>
        <v>Admitted</v>
      </c>
      <c r="N3738" t="str">
        <f>IF(Raw_Data!J3738="","Not Rated",Raw_Data!J3738)</f>
        <v>Not Rated</v>
      </c>
      <c r="O3738">
        <f>Raw_Data!K3738</f>
        <v>53</v>
      </c>
      <c r="P3738" t="str">
        <f>IF(Raw_Data!K3738&lt;=30,"Within Time","Delayed")</f>
        <v>Delayed</v>
      </c>
    </row>
    <row r="3739" spans="1:16" x14ac:dyDescent="0.35">
      <c r="A3739" t="str">
        <f>Raw_Data!A3739</f>
        <v>315-83-3532</v>
      </c>
      <c r="B3739" s="2">
        <f>Raw_Data!B3739</f>
        <v>45252.758333333331</v>
      </c>
      <c r="C3739">
        <f>HOUR(Raw_Data!B3739)</f>
        <v>18</v>
      </c>
      <c r="D3739" t="str">
        <f>TEXT(Raw_Data!B3739,"mmm")</f>
        <v>Nov</v>
      </c>
      <c r="E3739">
        <f>YEAR(Raw_Data!B3739)</f>
        <v>2023</v>
      </c>
      <c r="F3739" t="str">
        <f>TEXT(Raw_Data!B3739,"mmm-yy")</f>
        <v>Nov-23</v>
      </c>
      <c r="G3739" t="str">
        <f>PROPER(Raw_Data!C3739&amp;". "&amp;Raw_Data!D3739)</f>
        <v>F. Jephson</v>
      </c>
      <c r="H3739" t="str">
        <f>IF(OR(Raw_Data!E3739="M",Raw_Data!E3739="Male"),"Male",IF(OR(Raw_Data!E3739="F",Raw_Data!E3739="Female"),"Female","Not Confirmed"))</f>
        <v>Female</v>
      </c>
      <c r="I3739">
        <f>Raw_Data!F3739</f>
        <v>22</v>
      </c>
      <c r="J3739" t="str">
        <f>FLOOR(Raw_Data!F3739,10)&amp;"-"&amp;FLOOR(Raw_Data!F3739,10)+9</f>
        <v>20-29</v>
      </c>
      <c r="K3739" t="str">
        <f>Raw_Data!G3739</f>
        <v>Unknown</v>
      </c>
      <c r="L3739" t="str">
        <f>Raw_Data!H3739</f>
        <v>General Practice</v>
      </c>
      <c r="M3739" t="str">
        <f>IF(Raw_Data!I3739=TRUE,"Admitted","Not Admitted")</f>
        <v>Admitted</v>
      </c>
      <c r="N3739" t="str">
        <f>IF(Raw_Data!J3739="","Not Rated",Raw_Data!J3739)</f>
        <v>Not Rated</v>
      </c>
      <c r="O3739">
        <f>Raw_Data!K3739</f>
        <v>40</v>
      </c>
      <c r="P3739" t="str">
        <f>IF(Raw_Data!K3739&lt;=30,"Within Time","Delayed")</f>
        <v>Delayed</v>
      </c>
    </row>
    <row r="3740" spans="1:16" x14ac:dyDescent="0.35">
      <c r="A3740" t="str">
        <f>Raw_Data!A3740</f>
        <v>176-64-3127</v>
      </c>
      <c r="B3740" s="2">
        <f>Raw_Data!B3740</f>
        <v>45252.79583333333</v>
      </c>
      <c r="C3740">
        <f>HOUR(Raw_Data!B3740)</f>
        <v>19</v>
      </c>
      <c r="D3740" t="str">
        <f>TEXT(Raw_Data!B3740,"mmm")</f>
        <v>Nov</v>
      </c>
      <c r="E3740">
        <f>YEAR(Raw_Data!B3740)</f>
        <v>2023</v>
      </c>
      <c r="F3740" t="str">
        <f>TEXT(Raw_Data!B3740,"mmm-yy")</f>
        <v>Nov-23</v>
      </c>
      <c r="G3740" t="str">
        <f>PROPER(Raw_Data!C3740&amp;". "&amp;Raw_Data!D3740)</f>
        <v>U. Ollerton</v>
      </c>
      <c r="H3740" t="str">
        <f>IF(OR(Raw_Data!E3740="M",Raw_Data!E3740="Male"),"Male",IF(OR(Raw_Data!E3740="F",Raw_Data!E3740="Female"),"Female","Not Confirmed"))</f>
        <v>Female</v>
      </c>
      <c r="I3740">
        <f>Raw_Data!F3740</f>
        <v>74</v>
      </c>
      <c r="J3740" t="str">
        <f>FLOOR(Raw_Data!F3740,10)&amp;"-"&amp;FLOOR(Raw_Data!F3740,10)+9</f>
        <v>70-79</v>
      </c>
      <c r="K3740" t="str">
        <f>Raw_Data!G3740</f>
        <v>White</v>
      </c>
      <c r="L3740" t="str">
        <f>Raw_Data!H3740</f>
        <v>None</v>
      </c>
      <c r="M3740" t="str">
        <f>IF(Raw_Data!I3740=TRUE,"Admitted","Not Admitted")</f>
        <v>Not Admitted</v>
      </c>
      <c r="N3740" t="str">
        <f>IF(Raw_Data!J3740="","Not Rated",Raw_Data!J3740)</f>
        <v>Not Rated</v>
      </c>
      <c r="O3740">
        <f>Raw_Data!K3740</f>
        <v>20</v>
      </c>
      <c r="P3740" t="str">
        <f>IF(Raw_Data!K3740&lt;=30,"Within Time","Delayed")</f>
        <v>Within Time</v>
      </c>
    </row>
    <row r="3741" spans="1:16" x14ac:dyDescent="0.35">
      <c r="A3741" t="str">
        <f>Raw_Data!A3741</f>
        <v>101-67-9874</v>
      </c>
      <c r="B3741" s="2">
        <f>Raw_Data!B3741</f>
        <v>45252.879166666673</v>
      </c>
      <c r="C3741">
        <f>HOUR(Raw_Data!B3741)</f>
        <v>21</v>
      </c>
      <c r="D3741" t="str">
        <f>TEXT(Raw_Data!B3741,"mmm")</f>
        <v>Nov</v>
      </c>
      <c r="E3741">
        <f>YEAR(Raw_Data!B3741)</f>
        <v>2023</v>
      </c>
      <c r="F3741" t="str">
        <f>TEXT(Raw_Data!B3741,"mmm-yy")</f>
        <v>Nov-23</v>
      </c>
      <c r="G3741" t="str">
        <f>PROPER(Raw_Data!C3741&amp;". "&amp;Raw_Data!D3741)</f>
        <v>D. Middleditch</v>
      </c>
      <c r="H3741" t="str">
        <f>IF(OR(Raw_Data!E3741="M",Raw_Data!E3741="Male"),"Male",IF(OR(Raw_Data!E3741="F",Raw_Data!E3741="Female"),"Female","Not Confirmed"))</f>
        <v>Female</v>
      </c>
      <c r="I3741">
        <f>Raw_Data!F3741</f>
        <v>76</v>
      </c>
      <c r="J3741" t="str">
        <f>FLOOR(Raw_Data!F3741,10)&amp;"-"&amp;FLOOR(Raw_Data!F3741,10)+9</f>
        <v>70-79</v>
      </c>
      <c r="K3741" t="str">
        <f>Raw_Data!G3741</f>
        <v>African American</v>
      </c>
      <c r="L3741" t="str">
        <f>Raw_Data!H3741</f>
        <v>General Practice</v>
      </c>
      <c r="M3741" t="str">
        <f>IF(Raw_Data!I3741=TRUE,"Admitted","Not Admitted")</f>
        <v>Admitted</v>
      </c>
      <c r="N3741" t="str">
        <f>IF(Raw_Data!J3741="","Not Rated",Raw_Data!J3741)</f>
        <v>Not Rated</v>
      </c>
      <c r="O3741">
        <f>Raw_Data!K3741</f>
        <v>33</v>
      </c>
      <c r="P3741" t="str">
        <f>IF(Raw_Data!K3741&lt;=30,"Within Time","Delayed")</f>
        <v>Delayed</v>
      </c>
    </row>
    <row r="3742" spans="1:16" x14ac:dyDescent="0.35">
      <c r="A3742" t="str">
        <f>Raw_Data!A3742</f>
        <v>567-75-3499</v>
      </c>
      <c r="B3742" s="2">
        <f>Raw_Data!B3742</f>
        <v>45252.953472222223</v>
      </c>
      <c r="C3742">
        <f>HOUR(Raw_Data!B3742)</f>
        <v>22</v>
      </c>
      <c r="D3742" t="str">
        <f>TEXT(Raw_Data!B3742,"mmm")</f>
        <v>Nov</v>
      </c>
      <c r="E3742">
        <f>YEAR(Raw_Data!B3742)</f>
        <v>2023</v>
      </c>
      <c r="F3742" t="str">
        <f>TEXT(Raw_Data!B3742,"mmm-yy")</f>
        <v>Nov-23</v>
      </c>
      <c r="G3742" t="str">
        <f>PROPER(Raw_Data!C3742&amp;". "&amp;Raw_Data!D3742)</f>
        <v>O. Kingsley</v>
      </c>
      <c r="H3742" t="str">
        <f>IF(OR(Raw_Data!E3742="M",Raw_Data!E3742="Male"),"Male",IF(OR(Raw_Data!E3742="F",Raw_Data!E3742="Female"),"Female","Not Confirmed"))</f>
        <v>Female</v>
      </c>
      <c r="I3742">
        <f>Raw_Data!F3742</f>
        <v>28</v>
      </c>
      <c r="J3742" t="str">
        <f>FLOOR(Raw_Data!F3742,10)&amp;"-"&amp;FLOOR(Raw_Data!F3742,10)+9</f>
        <v>20-29</v>
      </c>
      <c r="K3742" t="str">
        <f>Raw_Data!G3742</f>
        <v>White</v>
      </c>
      <c r="L3742" t="str">
        <f>Raw_Data!H3742</f>
        <v>None</v>
      </c>
      <c r="M3742" t="str">
        <f>IF(Raw_Data!I3742=TRUE,"Admitted","Not Admitted")</f>
        <v>Not Admitted</v>
      </c>
      <c r="N3742" t="str">
        <f>IF(Raw_Data!J3742="","Not Rated",Raw_Data!J3742)</f>
        <v>Not Rated</v>
      </c>
      <c r="O3742">
        <f>Raw_Data!K3742</f>
        <v>38</v>
      </c>
      <c r="P3742" t="str">
        <f>IF(Raw_Data!K3742&lt;=30,"Within Time","Delayed")</f>
        <v>Delayed</v>
      </c>
    </row>
    <row r="3743" spans="1:16" x14ac:dyDescent="0.35">
      <c r="A3743" t="str">
        <f>Raw_Data!A3743</f>
        <v>134-14-3796</v>
      </c>
      <c r="B3743" s="2">
        <f>Raw_Data!B3743</f>
        <v>45252.989583333343</v>
      </c>
      <c r="C3743">
        <f>HOUR(Raw_Data!B3743)</f>
        <v>23</v>
      </c>
      <c r="D3743" t="str">
        <f>TEXT(Raw_Data!B3743,"mmm")</f>
        <v>Nov</v>
      </c>
      <c r="E3743">
        <f>YEAR(Raw_Data!B3743)</f>
        <v>2023</v>
      </c>
      <c r="F3743" t="str">
        <f>TEXT(Raw_Data!B3743,"mmm-yy")</f>
        <v>Nov-23</v>
      </c>
      <c r="G3743" t="str">
        <f>PROPER(Raw_Data!C3743&amp;". "&amp;Raw_Data!D3743)</f>
        <v>T. Buff</v>
      </c>
      <c r="H3743" t="str">
        <f>IF(OR(Raw_Data!E3743="M",Raw_Data!E3743="Male"),"Male",IF(OR(Raw_Data!E3743="F",Raw_Data!E3743="Female"),"Female","Not Confirmed"))</f>
        <v>Male</v>
      </c>
      <c r="I3743">
        <f>Raw_Data!F3743</f>
        <v>48</v>
      </c>
      <c r="J3743" t="str">
        <f>FLOOR(Raw_Data!F3743,10)&amp;"-"&amp;FLOOR(Raw_Data!F3743,10)+9</f>
        <v>40-49</v>
      </c>
      <c r="K3743" t="str">
        <f>Raw_Data!G3743</f>
        <v>African American</v>
      </c>
      <c r="L3743" t="str">
        <f>Raw_Data!H3743</f>
        <v>Orthopedics</v>
      </c>
      <c r="M3743" t="str">
        <f>IF(Raw_Data!I3743=TRUE,"Admitted","Not Admitted")</f>
        <v>Admitted</v>
      </c>
      <c r="N3743">
        <f>IF(Raw_Data!J3743="","Not Rated",Raw_Data!J3743)</f>
        <v>1</v>
      </c>
      <c r="O3743">
        <f>Raw_Data!K3743</f>
        <v>24</v>
      </c>
      <c r="P3743" t="str">
        <f>IF(Raw_Data!K3743&lt;=30,"Within Time","Delayed")</f>
        <v>Within Time</v>
      </c>
    </row>
    <row r="3744" spans="1:16" x14ac:dyDescent="0.35">
      <c r="A3744" t="str">
        <f>Raw_Data!A3744</f>
        <v>182-84-4803</v>
      </c>
      <c r="B3744" s="2">
        <f>Raw_Data!B3744</f>
        <v>45253.05972222222</v>
      </c>
      <c r="C3744">
        <f>HOUR(Raw_Data!B3744)</f>
        <v>1</v>
      </c>
      <c r="D3744" t="str">
        <f>TEXT(Raw_Data!B3744,"mmm")</f>
        <v>Nov</v>
      </c>
      <c r="E3744">
        <f>YEAR(Raw_Data!B3744)</f>
        <v>2023</v>
      </c>
      <c r="F3744" t="str">
        <f>TEXT(Raw_Data!B3744,"mmm-yy")</f>
        <v>Nov-23</v>
      </c>
      <c r="G3744" t="str">
        <f>PROPER(Raw_Data!C3744&amp;". "&amp;Raw_Data!D3744)</f>
        <v>D. Churchard</v>
      </c>
      <c r="H3744" t="str">
        <f>IF(OR(Raw_Data!E3744="M",Raw_Data!E3744="Male"),"Male",IF(OR(Raw_Data!E3744="F",Raw_Data!E3744="Female"),"Female","Not Confirmed"))</f>
        <v>Male</v>
      </c>
      <c r="I3744">
        <f>Raw_Data!F3744</f>
        <v>39</v>
      </c>
      <c r="J3744" t="str">
        <f>FLOOR(Raw_Data!F3744,10)&amp;"-"&amp;FLOOR(Raw_Data!F3744,10)+9</f>
        <v>30-39</v>
      </c>
      <c r="K3744" t="str">
        <f>Raw_Data!G3744</f>
        <v>African American</v>
      </c>
      <c r="L3744" t="str">
        <f>Raw_Data!H3744</f>
        <v>None</v>
      </c>
      <c r="M3744" t="str">
        <f>IF(Raw_Data!I3744=TRUE,"Admitted","Not Admitted")</f>
        <v>Not Admitted</v>
      </c>
      <c r="N3744">
        <f>IF(Raw_Data!J3744="","Not Rated",Raw_Data!J3744)</f>
        <v>7</v>
      </c>
      <c r="O3744">
        <f>Raw_Data!K3744</f>
        <v>54</v>
      </c>
      <c r="P3744" t="str">
        <f>IF(Raw_Data!K3744&lt;=30,"Within Time","Delayed")</f>
        <v>Delayed</v>
      </c>
    </row>
    <row r="3745" spans="1:16" x14ac:dyDescent="0.35">
      <c r="A3745" t="str">
        <f>Raw_Data!A3745</f>
        <v>481-64-1661</v>
      </c>
      <c r="B3745" s="2">
        <f>Raw_Data!B3745</f>
        <v>45253.151388888888</v>
      </c>
      <c r="C3745">
        <f>HOUR(Raw_Data!B3745)</f>
        <v>3</v>
      </c>
      <c r="D3745" t="str">
        <f>TEXT(Raw_Data!B3745,"mmm")</f>
        <v>Nov</v>
      </c>
      <c r="E3745">
        <f>YEAR(Raw_Data!B3745)</f>
        <v>2023</v>
      </c>
      <c r="F3745" t="str">
        <f>TEXT(Raw_Data!B3745,"mmm-yy")</f>
        <v>Nov-23</v>
      </c>
      <c r="G3745" t="str">
        <f>PROPER(Raw_Data!C3745&amp;". "&amp;Raw_Data!D3745)</f>
        <v>V. Schubuser</v>
      </c>
      <c r="H3745" t="str">
        <f>IF(OR(Raw_Data!E3745="M",Raw_Data!E3745="Male"),"Male",IF(OR(Raw_Data!E3745="F",Raw_Data!E3745="Female"),"Female","Not Confirmed"))</f>
        <v>Female</v>
      </c>
      <c r="I3745">
        <f>Raw_Data!F3745</f>
        <v>6</v>
      </c>
      <c r="J3745" t="str">
        <f>FLOOR(Raw_Data!F3745,10)&amp;"-"&amp;FLOOR(Raw_Data!F3745,10)+9</f>
        <v>0-9</v>
      </c>
      <c r="K3745" t="str">
        <f>Raw_Data!G3745</f>
        <v>African American</v>
      </c>
      <c r="L3745" t="str">
        <f>Raw_Data!H3745</f>
        <v>None</v>
      </c>
      <c r="M3745" t="str">
        <f>IF(Raw_Data!I3745=TRUE,"Admitted","Not Admitted")</f>
        <v>Admitted</v>
      </c>
      <c r="N3745" t="str">
        <f>IF(Raw_Data!J3745="","Not Rated",Raw_Data!J3745)</f>
        <v>Not Rated</v>
      </c>
      <c r="O3745">
        <f>Raw_Data!K3745</f>
        <v>11</v>
      </c>
      <c r="P3745" t="str">
        <f>IF(Raw_Data!K3745&lt;=30,"Within Time","Delayed")</f>
        <v>Within Time</v>
      </c>
    </row>
    <row r="3746" spans="1:16" x14ac:dyDescent="0.35">
      <c r="A3746" t="str">
        <f>Raw_Data!A3746</f>
        <v>960-63-1749</v>
      </c>
      <c r="B3746" s="2">
        <f>Raw_Data!B3746</f>
        <v>45253.213194444441</v>
      </c>
      <c r="C3746">
        <f>HOUR(Raw_Data!B3746)</f>
        <v>5</v>
      </c>
      <c r="D3746" t="str">
        <f>TEXT(Raw_Data!B3746,"mmm")</f>
        <v>Nov</v>
      </c>
      <c r="E3746">
        <f>YEAR(Raw_Data!B3746)</f>
        <v>2023</v>
      </c>
      <c r="F3746" t="str">
        <f>TEXT(Raw_Data!B3746,"mmm-yy")</f>
        <v>Nov-23</v>
      </c>
      <c r="G3746" t="str">
        <f>PROPER(Raw_Data!C3746&amp;". "&amp;Raw_Data!D3746)</f>
        <v>E. Kershaw</v>
      </c>
      <c r="H3746" t="str">
        <f>IF(OR(Raw_Data!E3746="M",Raw_Data!E3746="Male"),"Male",IF(OR(Raw_Data!E3746="F",Raw_Data!E3746="Female"),"Female","Not Confirmed"))</f>
        <v>Male</v>
      </c>
      <c r="I3746">
        <f>Raw_Data!F3746</f>
        <v>54</v>
      </c>
      <c r="J3746" t="str">
        <f>FLOOR(Raw_Data!F3746,10)&amp;"-"&amp;FLOOR(Raw_Data!F3746,10)+9</f>
        <v>50-59</v>
      </c>
      <c r="K3746" t="str">
        <f>Raw_Data!G3746</f>
        <v>Asian</v>
      </c>
      <c r="L3746" t="str">
        <f>Raw_Data!H3746</f>
        <v>None</v>
      </c>
      <c r="M3746" t="str">
        <f>IF(Raw_Data!I3746=TRUE,"Admitted","Not Admitted")</f>
        <v>Not Admitted</v>
      </c>
      <c r="N3746" t="str">
        <f>IF(Raw_Data!J3746="","Not Rated",Raw_Data!J3746)</f>
        <v>Not Rated</v>
      </c>
      <c r="O3746">
        <f>Raw_Data!K3746</f>
        <v>48</v>
      </c>
      <c r="P3746" t="str">
        <f>IF(Raw_Data!K3746&lt;=30,"Within Time","Delayed")</f>
        <v>Delayed</v>
      </c>
    </row>
    <row r="3747" spans="1:16" x14ac:dyDescent="0.35">
      <c r="A3747" t="str">
        <f>Raw_Data!A3747</f>
        <v>838-34-7650</v>
      </c>
      <c r="B3747" s="2">
        <f>Raw_Data!B3747</f>
        <v>45253.22152777778</v>
      </c>
      <c r="C3747">
        <f>HOUR(Raw_Data!B3747)</f>
        <v>5</v>
      </c>
      <c r="D3747" t="str">
        <f>TEXT(Raw_Data!B3747,"mmm")</f>
        <v>Nov</v>
      </c>
      <c r="E3747">
        <f>YEAR(Raw_Data!B3747)</f>
        <v>2023</v>
      </c>
      <c r="F3747" t="str">
        <f>TEXT(Raw_Data!B3747,"mmm-yy")</f>
        <v>Nov-23</v>
      </c>
      <c r="G3747" t="str">
        <f>PROPER(Raw_Data!C3747&amp;". "&amp;Raw_Data!D3747)</f>
        <v>P. Vickery</v>
      </c>
      <c r="H3747" t="str">
        <f>IF(OR(Raw_Data!E3747="M",Raw_Data!E3747="Male"),"Male",IF(OR(Raw_Data!E3747="F",Raw_Data!E3747="Female"),"Female","Not Confirmed"))</f>
        <v>Female</v>
      </c>
      <c r="I3747">
        <f>Raw_Data!F3747</f>
        <v>44</v>
      </c>
      <c r="J3747" t="str">
        <f>FLOOR(Raw_Data!F3747,10)&amp;"-"&amp;FLOOR(Raw_Data!F3747,10)+9</f>
        <v>40-49</v>
      </c>
      <c r="K3747" t="str">
        <f>Raw_Data!G3747</f>
        <v>Two or More Races</v>
      </c>
      <c r="L3747" t="str">
        <f>Raw_Data!H3747</f>
        <v>None</v>
      </c>
      <c r="M3747" t="str">
        <f>IF(Raw_Data!I3747=TRUE,"Admitted","Not Admitted")</f>
        <v>Not Admitted</v>
      </c>
      <c r="N3747" t="str">
        <f>IF(Raw_Data!J3747="","Not Rated",Raw_Data!J3747)</f>
        <v>Not Rated</v>
      </c>
      <c r="O3747">
        <f>Raw_Data!K3747</f>
        <v>24</v>
      </c>
      <c r="P3747" t="str">
        <f>IF(Raw_Data!K3747&lt;=30,"Within Time","Delayed")</f>
        <v>Within Time</v>
      </c>
    </row>
    <row r="3748" spans="1:16" x14ac:dyDescent="0.35">
      <c r="A3748" t="str">
        <f>Raw_Data!A3748</f>
        <v>308-91-7282</v>
      </c>
      <c r="B3748" s="2">
        <f>Raw_Data!B3748</f>
        <v>45253.281944444447</v>
      </c>
      <c r="C3748">
        <f>HOUR(Raw_Data!B3748)</f>
        <v>6</v>
      </c>
      <c r="D3748" t="str">
        <f>TEXT(Raw_Data!B3748,"mmm")</f>
        <v>Nov</v>
      </c>
      <c r="E3748">
        <f>YEAR(Raw_Data!B3748)</f>
        <v>2023</v>
      </c>
      <c r="F3748" t="str">
        <f>TEXT(Raw_Data!B3748,"mmm-yy")</f>
        <v>Nov-23</v>
      </c>
      <c r="G3748" t="str">
        <f>PROPER(Raw_Data!C3748&amp;". "&amp;Raw_Data!D3748)</f>
        <v>X. Dankworth</v>
      </c>
      <c r="H3748" t="str">
        <f>IF(OR(Raw_Data!E3748="M",Raw_Data!E3748="Male"),"Male",IF(OR(Raw_Data!E3748="F",Raw_Data!E3748="Female"),"Female","Not Confirmed"))</f>
        <v>Male</v>
      </c>
      <c r="I3748">
        <f>Raw_Data!F3748</f>
        <v>34</v>
      </c>
      <c r="J3748" t="str">
        <f>FLOOR(Raw_Data!F3748,10)&amp;"-"&amp;FLOOR(Raw_Data!F3748,10)+9</f>
        <v>30-39</v>
      </c>
      <c r="K3748" t="str">
        <f>Raw_Data!G3748</f>
        <v>White</v>
      </c>
      <c r="L3748" t="str">
        <f>Raw_Data!H3748</f>
        <v>General Practice</v>
      </c>
      <c r="M3748" t="str">
        <f>IF(Raw_Data!I3748=TRUE,"Admitted","Not Admitted")</f>
        <v>Admitted</v>
      </c>
      <c r="N3748">
        <f>IF(Raw_Data!J3748="","Not Rated",Raw_Data!J3748)</f>
        <v>5</v>
      </c>
      <c r="O3748">
        <f>Raw_Data!K3748</f>
        <v>49</v>
      </c>
      <c r="P3748" t="str">
        <f>IF(Raw_Data!K3748&lt;=30,"Within Time","Delayed")</f>
        <v>Delayed</v>
      </c>
    </row>
    <row r="3749" spans="1:16" x14ac:dyDescent="0.35">
      <c r="A3749" t="str">
        <f>Raw_Data!A3749</f>
        <v>764-54-7047</v>
      </c>
      <c r="B3749" s="2">
        <f>Raw_Data!B3749</f>
        <v>45253.338194444441</v>
      </c>
      <c r="C3749">
        <f>HOUR(Raw_Data!B3749)</f>
        <v>8</v>
      </c>
      <c r="D3749" t="str">
        <f>TEXT(Raw_Data!B3749,"mmm")</f>
        <v>Nov</v>
      </c>
      <c r="E3749">
        <f>YEAR(Raw_Data!B3749)</f>
        <v>2023</v>
      </c>
      <c r="F3749" t="str">
        <f>TEXT(Raw_Data!B3749,"mmm-yy")</f>
        <v>Nov-23</v>
      </c>
      <c r="G3749" t="str">
        <f>PROPER(Raw_Data!C3749&amp;". "&amp;Raw_Data!D3749)</f>
        <v>C. Sheffield</v>
      </c>
      <c r="H3749" t="str">
        <f>IF(OR(Raw_Data!E3749="M",Raw_Data!E3749="Male"),"Male",IF(OR(Raw_Data!E3749="F",Raw_Data!E3749="Female"),"Female","Not Confirmed"))</f>
        <v>Female</v>
      </c>
      <c r="I3749">
        <f>Raw_Data!F3749</f>
        <v>53</v>
      </c>
      <c r="J3749" t="str">
        <f>FLOOR(Raw_Data!F3749,10)&amp;"-"&amp;FLOOR(Raw_Data!F3749,10)+9</f>
        <v>50-59</v>
      </c>
      <c r="K3749" t="str">
        <f>Raw_Data!G3749</f>
        <v>Unknown</v>
      </c>
      <c r="L3749" t="str">
        <f>Raw_Data!H3749</f>
        <v>None</v>
      </c>
      <c r="M3749" t="str">
        <f>IF(Raw_Data!I3749=TRUE,"Admitted","Not Admitted")</f>
        <v>Not Admitted</v>
      </c>
      <c r="N3749" t="str">
        <f>IF(Raw_Data!J3749="","Not Rated",Raw_Data!J3749)</f>
        <v>Not Rated</v>
      </c>
      <c r="O3749">
        <f>Raw_Data!K3749</f>
        <v>10</v>
      </c>
      <c r="P3749" t="str">
        <f>IF(Raw_Data!K3749&lt;=30,"Within Time","Delayed")</f>
        <v>Within Time</v>
      </c>
    </row>
    <row r="3750" spans="1:16" x14ac:dyDescent="0.35">
      <c r="A3750" t="str">
        <f>Raw_Data!A3750</f>
        <v>457-34-7417</v>
      </c>
      <c r="B3750" s="2">
        <f>Raw_Data!B3750</f>
        <v>45253.347916666673</v>
      </c>
      <c r="C3750">
        <f>HOUR(Raw_Data!B3750)</f>
        <v>8</v>
      </c>
      <c r="D3750" t="str">
        <f>TEXT(Raw_Data!B3750,"mmm")</f>
        <v>Nov</v>
      </c>
      <c r="E3750">
        <f>YEAR(Raw_Data!B3750)</f>
        <v>2023</v>
      </c>
      <c r="F3750" t="str">
        <f>TEXT(Raw_Data!B3750,"mmm-yy")</f>
        <v>Nov-23</v>
      </c>
      <c r="G3750" t="str">
        <f>PROPER(Raw_Data!C3750&amp;". "&amp;Raw_Data!D3750)</f>
        <v>H. Birtwhistle</v>
      </c>
      <c r="H3750" t="str">
        <f>IF(OR(Raw_Data!E3750="M",Raw_Data!E3750="Male"),"Male",IF(OR(Raw_Data!E3750="F",Raw_Data!E3750="Female"),"Female","Not Confirmed"))</f>
        <v>Female</v>
      </c>
      <c r="I3750">
        <f>Raw_Data!F3750</f>
        <v>71</v>
      </c>
      <c r="J3750" t="str">
        <f>FLOOR(Raw_Data!F3750,10)&amp;"-"&amp;FLOOR(Raw_Data!F3750,10)+9</f>
        <v>70-79</v>
      </c>
      <c r="K3750" t="str">
        <f>Raw_Data!G3750</f>
        <v>Declined to Identify</v>
      </c>
      <c r="L3750" t="str">
        <f>Raw_Data!H3750</f>
        <v>General Practice</v>
      </c>
      <c r="M3750" t="str">
        <f>IF(Raw_Data!I3750=TRUE,"Admitted","Not Admitted")</f>
        <v>Not Admitted</v>
      </c>
      <c r="N3750" t="str">
        <f>IF(Raw_Data!J3750="","Not Rated",Raw_Data!J3750)</f>
        <v>Not Rated</v>
      </c>
      <c r="O3750">
        <f>Raw_Data!K3750</f>
        <v>44</v>
      </c>
      <c r="P3750" t="str">
        <f>IF(Raw_Data!K3750&lt;=30,"Within Time","Delayed")</f>
        <v>Delayed</v>
      </c>
    </row>
    <row r="3751" spans="1:16" x14ac:dyDescent="0.35">
      <c r="A3751" t="str">
        <f>Raw_Data!A3751</f>
        <v>950-59-4050</v>
      </c>
      <c r="B3751" s="2">
        <f>Raw_Data!B3751</f>
        <v>45253.35</v>
      </c>
      <c r="C3751">
        <f>HOUR(Raw_Data!B3751)</f>
        <v>8</v>
      </c>
      <c r="D3751" t="str">
        <f>TEXT(Raw_Data!B3751,"mmm")</f>
        <v>Nov</v>
      </c>
      <c r="E3751">
        <f>YEAR(Raw_Data!B3751)</f>
        <v>2023</v>
      </c>
      <c r="F3751" t="str">
        <f>TEXT(Raw_Data!B3751,"mmm-yy")</f>
        <v>Nov-23</v>
      </c>
      <c r="G3751" t="str">
        <f>PROPER(Raw_Data!C3751&amp;". "&amp;Raw_Data!D3751)</f>
        <v>Y. Crebo</v>
      </c>
      <c r="H3751" t="str">
        <f>IF(OR(Raw_Data!E3751="M",Raw_Data!E3751="Male"),"Male",IF(OR(Raw_Data!E3751="F",Raw_Data!E3751="Female"),"Female","Not Confirmed"))</f>
        <v>Male</v>
      </c>
      <c r="I3751">
        <f>Raw_Data!F3751</f>
        <v>45</v>
      </c>
      <c r="J3751" t="str">
        <f>FLOOR(Raw_Data!F3751,10)&amp;"-"&amp;FLOOR(Raw_Data!F3751,10)+9</f>
        <v>40-49</v>
      </c>
      <c r="K3751" t="str">
        <f>Raw_Data!G3751</f>
        <v>Pacific Islander</v>
      </c>
      <c r="L3751" t="str">
        <f>Raw_Data!H3751</f>
        <v>General Practice</v>
      </c>
      <c r="M3751" t="str">
        <f>IF(Raw_Data!I3751=TRUE,"Admitted","Not Admitted")</f>
        <v>Admitted</v>
      </c>
      <c r="N3751" t="str">
        <f>IF(Raw_Data!J3751="","Not Rated",Raw_Data!J3751)</f>
        <v>Not Rated</v>
      </c>
      <c r="O3751">
        <f>Raw_Data!K3751</f>
        <v>49</v>
      </c>
      <c r="P3751" t="str">
        <f>IF(Raw_Data!K3751&lt;=30,"Within Time","Delayed")</f>
        <v>Delayed</v>
      </c>
    </row>
    <row r="3752" spans="1:16" x14ac:dyDescent="0.35">
      <c r="A3752" t="str">
        <f>Raw_Data!A3752</f>
        <v>455-98-5089</v>
      </c>
      <c r="B3752" s="2">
        <f>Raw_Data!B3752</f>
        <v>45253.588194444441</v>
      </c>
      <c r="C3752">
        <f>HOUR(Raw_Data!B3752)</f>
        <v>14</v>
      </c>
      <c r="D3752" t="str">
        <f>TEXT(Raw_Data!B3752,"mmm")</f>
        <v>Nov</v>
      </c>
      <c r="E3752">
        <f>YEAR(Raw_Data!B3752)</f>
        <v>2023</v>
      </c>
      <c r="F3752" t="str">
        <f>TEXT(Raw_Data!B3752,"mmm-yy")</f>
        <v>Nov-23</v>
      </c>
      <c r="G3752" t="str">
        <f>PROPER(Raw_Data!C3752&amp;". "&amp;Raw_Data!D3752)</f>
        <v>Y. Carraway</v>
      </c>
      <c r="H3752" t="str">
        <f>IF(OR(Raw_Data!E3752="M",Raw_Data!E3752="Male"),"Male",IF(OR(Raw_Data!E3752="F",Raw_Data!E3752="Female"),"Female","Not Confirmed"))</f>
        <v>Female</v>
      </c>
      <c r="I3752">
        <f>Raw_Data!F3752</f>
        <v>31</v>
      </c>
      <c r="J3752" t="str">
        <f>FLOOR(Raw_Data!F3752,10)&amp;"-"&amp;FLOOR(Raw_Data!F3752,10)+9</f>
        <v>30-39</v>
      </c>
      <c r="K3752" t="str">
        <f>Raw_Data!G3752</f>
        <v>African American</v>
      </c>
      <c r="L3752" t="str">
        <f>Raw_Data!H3752</f>
        <v>General Practice</v>
      </c>
      <c r="M3752" t="str">
        <f>IF(Raw_Data!I3752=TRUE,"Admitted","Not Admitted")</f>
        <v>Admitted</v>
      </c>
      <c r="N3752" t="str">
        <f>IF(Raw_Data!J3752="","Not Rated",Raw_Data!J3752)</f>
        <v>Not Rated</v>
      </c>
      <c r="O3752">
        <f>Raw_Data!K3752</f>
        <v>34</v>
      </c>
      <c r="P3752" t="str">
        <f>IF(Raw_Data!K3752&lt;=30,"Within Time","Delayed")</f>
        <v>Delayed</v>
      </c>
    </row>
    <row r="3753" spans="1:16" x14ac:dyDescent="0.35">
      <c r="A3753" t="str">
        <f>Raw_Data!A3753</f>
        <v>143-92-2505</v>
      </c>
      <c r="B3753" s="2">
        <f>Raw_Data!B3753</f>
        <v>45253.597222222219</v>
      </c>
      <c r="C3753">
        <f>HOUR(Raw_Data!B3753)</f>
        <v>14</v>
      </c>
      <c r="D3753" t="str">
        <f>TEXT(Raw_Data!B3753,"mmm")</f>
        <v>Nov</v>
      </c>
      <c r="E3753">
        <f>YEAR(Raw_Data!B3753)</f>
        <v>2023</v>
      </c>
      <c r="F3753" t="str">
        <f>TEXT(Raw_Data!B3753,"mmm-yy")</f>
        <v>Nov-23</v>
      </c>
      <c r="G3753" t="str">
        <f>PROPER(Raw_Data!C3753&amp;". "&amp;Raw_Data!D3753)</f>
        <v>L. Gionettitti</v>
      </c>
      <c r="H3753" t="str">
        <f>IF(OR(Raw_Data!E3753="M",Raw_Data!E3753="Male"),"Male",IF(OR(Raw_Data!E3753="F",Raw_Data!E3753="Female"),"Female","Not Confirmed"))</f>
        <v>Female</v>
      </c>
      <c r="I3753">
        <f>Raw_Data!F3753</f>
        <v>42</v>
      </c>
      <c r="J3753" t="str">
        <f>FLOOR(Raw_Data!F3753,10)&amp;"-"&amp;FLOOR(Raw_Data!F3753,10)+9</f>
        <v>40-49</v>
      </c>
      <c r="K3753" t="str">
        <f>Raw_Data!G3753</f>
        <v>White</v>
      </c>
      <c r="L3753" t="str">
        <f>Raw_Data!H3753</f>
        <v>None</v>
      </c>
      <c r="M3753" t="str">
        <f>IF(Raw_Data!I3753=TRUE,"Admitted","Not Admitted")</f>
        <v>Not Admitted</v>
      </c>
      <c r="N3753">
        <f>IF(Raw_Data!J3753="","Not Rated",Raw_Data!J3753)</f>
        <v>8</v>
      </c>
      <c r="O3753">
        <f>Raw_Data!K3753</f>
        <v>16</v>
      </c>
      <c r="P3753" t="str">
        <f>IF(Raw_Data!K3753&lt;=30,"Within Time","Delayed")</f>
        <v>Within Time</v>
      </c>
    </row>
    <row r="3754" spans="1:16" x14ac:dyDescent="0.35">
      <c r="A3754" t="str">
        <f>Raw_Data!A3754</f>
        <v>290-28-9595</v>
      </c>
      <c r="B3754" s="2">
        <f>Raw_Data!B3754</f>
        <v>45253.673611111109</v>
      </c>
      <c r="C3754">
        <f>HOUR(Raw_Data!B3754)</f>
        <v>16</v>
      </c>
      <c r="D3754" t="str">
        <f>TEXT(Raw_Data!B3754,"mmm")</f>
        <v>Nov</v>
      </c>
      <c r="E3754">
        <f>YEAR(Raw_Data!B3754)</f>
        <v>2023</v>
      </c>
      <c r="F3754" t="str">
        <f>TEXT(Raw_Data!B3754,"mmm-yy")</f>
        <v>Nov-23</v>
      </c>
      <c r="G3754" t="str">
        <f>PROPER(Raw_Data!C3754&amp;". "&amp;Raw_Data!D3754)</f>
        <v>R. Dunmore</v>
      </c>
      <c r="H3754" t="str">
        <f>IF(OR(Raw_Data!E3754="M",Raw_Data!E3754="Male"),"Male",IF(OR(Raw_Data!E3754="F",Raw_Data!E3754="Female"),"Female","Not Confirmed"))</f>
        <v>Female</v>
      </c>
      <c r="I3754">
        <f>Raw_Data!F3754</f>
        <v>71</v>
      </c>
      <c r="J3754" t="str">
        <f>FLOOR(Raw_Data!F3754,10)&amp;"-"&amp;FLOOR(Raw_Data!F3754,10)+9</f>
        <v>70-79</v>
      </c>
      <c r="K3754" t="str">
        <f>Raw_Data!G3754</f>
        <v>Unknown</v>
      </c>
      <c r="L3754" t="str">
        <f>Raw_Data!H3754</f>
        <v>General Practice</v>
      </c>
      <c r="M3754" t="str">
        <f>IF(Raw_Data!I3754=TRUE,"Admitted","Not Admitted")</f>
        <v>Admitted</v>
      </c>
      <c r="N3754" t="str">
        <f>IF(Raw_Data!J3754="","Not Rated",Raw_Data!J3754)</f>
        <v>Not Rated</v>
      </c>
      <c r="O3754">
        <f>Raw_Data!K3754</f>
        <v>17</v>
      </c>
      <c r="P3754" t="str">
        <f>IF(Raw_Data!K3754&lt;=30,"Within Time","Delayed")</f>
        <v>Within Time</v>
      </c>
    </row>
    <row r="3755" spans="1:16" x14ac:dyDescent="0.35">
      <c r="A3755" t="str">
        <f>Raw_Data!A3755</f>
        <v>491-55-5183</v>
      </c>
      <c r="B3755" s="2">
        <f>Raw_Data!B3755</f>
        <v>45253.727083333331</v>
      </c>
      <c r="C3755">
        <f>HOUR(Raw_Data!B3755)</f>
        <v>17</v>
      </c>
      <c r="D3755" t="str">
        <f>TEXT(Raw_Data!B3755,"mmm")</f>
        <v>Nov</v>
      </c>
      <c r="E3755">
        <f>YEAR(Raw_Data!B3755)</f>
        <v>2023</v>
      </c>
      <c r="F3755" t="str">
        <f>TEXT(Raw_Data!B3755,"mmm-yy")</f>
        <v>Nov-23</v>
      </c>
      <c r="G3755" t="str">
        <f>PROPER(Raw_Data!C3755&amp;". "&amp;Raw_Data!D3755)</f>
        <v>D. Eastwood</v>
      </c>
      <c r="H3755" t="str">
        <f>IF(OR(Raw_Data!E3755="M",Raw_Data!E3755="Male"),"Male",IF(OR(Raw_Data!E3755="F",Raw_Data!E3755="Female"),"Female","Not Confirmed"))</f>
        <v>Male</v>
      </c>
      <c r="I3755">
        <f>Raw_Data!F3755</f>
        <v>33</v>
      </c>
      <c r="J3755" t="str">
        <f>FLOOR(Raw_Data!F3755,10)&amp;"-"&amp;FLOOR(Raw_Data!F3755,10)+9</f>
        <v>30-39</v>
      </c>
      <c r="K3755" t="str">
        <f>Raw_Data!G3755</f>
        <v>Unknown</v>
      </c>
      <c r="L3755" t="str">
        <f>Raw_Data!H3755</f>
        <v>None</v>
      </c>
      <c r="M3755" t="str">
        <f>IF(Raw_Data!I3755=TRUE,"Admitted","Not Admitted")</f>
        <v>Not Admitted</v>
      </c>
      <c r="N3755" t="str">
        <f>IF(Raw_Data!J3755="","Not Rated",Raw_Data!J3755)</f>
        <v>Not Rated</v>
      </c>
      <c r="O3755">
        <f>Raw_Data!K3755</f>
        <v>40</v>
      </c>
      <c r="P3755" t="str">
        <f>IF(Raw_Data!K3755&lt;=30,"Within Time","Delayed")</f>
        <v>Delayed</v>
      </c>
    </row>
    <row r="3756" spans="1:16" x14ac:dyDescent="0.35">
      <c r="A3756" t="str">
        <f>Raw_Data!A3756</f>
        <v>295-33-3412</v>
      </c>
      <c r="B3756" s="2">
        <f>Raw_Data!B3756</f>
        <v>45253.743750000001</v>
      </c>
      <c r="C3756">
        <f>HOUR(Raw_Data!B3756)</f>
        <v>17</v>
      </c>
      <c r="D3756" t="str">
        <f>TEXT(Raw_Data!B3756,"mmm")</f>
        <v>Nov</v>
      </c>
      <c r="E3756">
        <f>YEAR(Raw_Data!B3756)</f>
        <v>2023</v>
      </c>
      <c r="F3756" t="str">
        <f>TEXT(Raw_Data!B3756,"mmm-yy")</f>
        <v>Nov-23</v>
      </c>
      <c r="G3756" t="str">
        <f>PROPER(Raw_Data!C3756&amp;". "&amp;Raw_Data!D3756)</f>
        <v>X. Northcote</v>
      </c>
      <c r="H3756" t="str">
        <f>IF(OR(Raw_Data!E3756="M",Raw_Data!E3756="Male"),"Male",IF(OR(Raw_Data!E3756="F",Raw_Data!E3756="Female"),"Female","Not Confirmed"))</f>
        <v>Male</v>
      </c>
      <c r="I3756">
        <f>Raw_Data!F3756</f>
        <v>55</v>
      </c>
      <c r="J3756" t="str">
        <f>FLOOR(Raw_Data!F3756,10)&amp;"-"&amp;FLOOR(Raw_Data!F3756,10)+9</f>
        <v>50-59</v>
      </c>
      <c r="K3756" t="str">
        <f>Raw_Data!G3756</f>
        <v>Pacific Islander</v>
      </c>
      <c r="L3756" t="str">
        <f>Raw_Data!H3756</f>
        <v>Physiotherapy</v>
      </c>
      <c r="M3756" t="str">
        <f>IF(Raw_Data!I3756=TRUE,"Admitted","Not Admitted")</f>
        <v>Not Admitted</v>
      </c>
      <c r="N3756">
        <f>IF(Raw_Data!J3756="","Not Rated",Raw_Data!J3756)</f>
        <v>3</v>
      </c>
      <c r="O3756">
        <f>Raw_Data!K3756</f>
        <v>56</v>
      </c>
      <c r="P3756" t="str">
        <f>IF(Raw_Data!K3756&lt;=30,"Within Time","Delayed")</f>
        <v>Delayed</v>
      </c>
    </row>
    <row r="3757" spans="1:16" x14ac:dyDescent="0.35">
      <c r="A3757" t="str">
        <f>Raw_Data!A3757</f>
        <v>154-58-4400</v>
      </c>
      <c r="B3757" s="2">
        <f>Raw_Data!B3757</f>
        <v>45253.796527777777</v>
      </c>
      <c r="C3757">
        <f>HOUR(Raw_Data!B3757)</f>
        <v>19</v>
      </c>
      <c r="D3757" t="str">
        <f>TEXT(Raw_Data!B3757,"mmm")</f>
        <v>Nov</v>
      </c>
      <c r="E3757">
        <f>YEAR(Raw_Data!B3757)</f>
        <v>2023</v>
      </c>
      <c r="F3757" t="str">
        <f>TEXT(Raw_Data!B3757,"mmm-yy")</f>
        <v>Nov-23</v>
      </c>
      <c r="G3757" t="str">
        <f>PROPER(Raw_Data!C3757&amp;". "&amp;Raw_Data!D3757)</f>
        <v>Y. Gionettitti</v>
      </c>
      <c r="H3757" t="str">
        <f>IF(OR(Raw_Data!E3757="M",Raw_Data!E3757="Male"),"Male",IF(OR(Raw_Data!E3757="F",Raw_Data!E3757="Female"),"Female","Not Confirmed"))</f>
        <v>Female</v>
      </c>
      <c r="I3757">
        <f>Raw_Data!F3757</f>
        <v>61</v>
      </c>
      <c r="J3757" t="str">
        <f>FLOOR(Raw_Data!F3757,10)&amp;"-"&amp;FLOOR(Raw_Data!F3757,10)+9</f>
        <v>60-69</v>
      </c>
      <c r="K3757" t="str">
        <f>Raw_Data!G3757</f>
        <v>Two or More Races</v>
      </c>
      <c r="L3757" t="str">
        <f>Raw_Data!H3757</f>
        <v>General Practice</v>
      </c>
      <c r="M3757" t="str">
        <f>IF(Raw_Data!I3757=TRUE,"Admitted","Not Admitted")</f>
        <v>Not Admitted</v>
      </c>
      <c r="N3757" t="str">
        <f>IF(Raw_Data!J3757="","Not Rated",Raw_Data!J3757)</f>
        <v>Not Rated</v>
      </c>
      <c r="O3757">
        <f>Raw_Data!K3757</f>
        <v>56</v>
      </c>
      <c r="P3757" t="str">
        <f>IF(Raw_Data!K3757&lt;=30,"Within Time","Delayed")</f>
        <v>Delayed</v>
      </c>
    </row>
    <row r="3758" spans="1:16" x14ac:dyDescent="0.35">
      <c r="A3758" t="str">
        <f>Raw_Data!A3758</f>
        <v>217-85-8584</v>
      </c>
      <c r="B3758" s="2">
        <f>Raw_Data!B3758</f>
        <v>45253.932638888888</v>
      </c>
      <c r="C3758">
        <f>HOUR(Raw_Data!B3758)</f>
        <v>22</v>
      </c>
      <c r="D3758" t="str">
        <f>TEXT(Raw_Data!B3758,"mmm")</f>
        <v>Nov</v>
      </c>
      <c r="E3758">
        <f>YEAR(Raw_Data!B3758)</f>
        <v>2023</v>
      </c>
      <c r="F3758" t="str">
        <f>TEXT(Raw_Data!B3758,"mmm-yy")</f>
        <v>Nov-23</v>
      </c>
      <c r="G3758" t="str">
        <f>PROPER(Raw_Data!C3758&amp;". "&amp;Raw_Data!D3758)</f>
        <v>R. Brixey</v>
      </c>
      <c r="H3758" t="str">
        <f>IF(OR(Raw_Data!E3758="M",Raw_Data!E3758="Male"),"Male",IF(OR(Raw_Data!E3758="F",Raw_Data!E3758="Female"),"Female","Not Confirmed"))</f>
        <v>Female</v>
      </c>
      <c r="I3758">
        <f>Raw_Data!F3758</f>
        <v>23</v>
      </c>
      <c r="J3758" t="str">
        <f>FLOOR(Raw_Data!F3758,10)&amp;"-"&amp;FLOOR(Raw_Data!F3758,10)+9</f>
        <v>20-29</v>
      </c>
      <c r="K3758" t="str">
        <f>Raw_Data!G3758</f>
        <v>African American</v>
      </c>
      <c r="L3758" t="str">
        <f>Raw_Data!H3758</f>
        <v>None</v>
      </c>
      <c r="M3758" t="str">
        <f>IF(Raw_Data!I3758=TRUE,"Admitted","Not Admitted")</f>
        <v>Not Admitted</v>
      </c>
      <c r="N3758" t="str">
        <f>IF(Raw_Data!J3758="","Not Rated",Raw_Data!J3758)</f>
        <v>Not Rated</v>
      </c>
      <c r="O3758">
        <f>Raw_Data!K3758</f>
        <v>48</v>
      </c>
      <c r="P3758" t="str">
        <f>IF(Raw_Data!K3758&lt;=30,"Within Time","Delayed")</f>
        <v>Delayed</v>
      </c>
    </row>
    <row r="3759" spans="1:16" x14ac:dyDescent="0.35">
      <c r="A3759" t="str">
        <f>Raw_Data!A3759</f>
        <v>295-99-1966</v>
      </c>
      <c r="B3759" s="2">
        <f>Raw_Data!B3759</f>
        <v>45254.076388888891</v>
      </c>
      <c r="C3759">
        <f>HOUR(Raw_Data!B3759)</f>
        <v>1</v>
      </c>
      <c r="D3759" t="str">
        <f>TEXT(Raw_Data!B3759,"mmm")</f>
        <v>Nov</v>
      </c>
      <c r="E3759">
        <f>YEAR(Raw_Data!B3759)</f>
        <v>2023</v>
      </c>
      <c r="F3759" t="str">
        <f>TEXT(Raw_Data!B3759,"mmm-yy")</f>
        <v>Nov-23</v>
      </c>
      <c r="G3759" t="str">
        <f>PROPER(Raw_Data!C3759&amp;". "&amp;Raw_Data!D3759)</f>
        <v>Z. Tunstall</v>
      </c>
      <c r="H3759" t="str">
        <f>IF(OR(Raw_Data!E3759="M",Raw_Data!E3759="Male"),"Male",IF(OR(Raw_Data!E3759="F",Raw_Data!E3759="Female"),"Female","Not Confirmed"))</f>
        <v>Male</v>
      </c>
      <c r="I3759">
        <f>Raw_Data!F3759</f>
        <v>66</v>
      </c>
      <c r="J3759" t="str">
        <f>FLOOR(Raw_Data!F3759,10)&amp;"-"&amp;FLOOR(Raw_Data!F3759,10)+9</f>
        <v>60-69</v>
      </c>
      <c r="K3759" t="str">
        <f>Raw_Data!G3759</f>
        <v>African American</v>
      </c>
      <c r="L3759" t="str">
        <f>Raw_Data!H3759</f>
        <v>None</v>
      </c>
      <c r="M3759" t="str">
        <f>IF(Raw_Data!I3759=TRUE,"Admitted","Not Admitted")</f>
        <v>Not Admitted</v>
      </c>
      <c r="N3759" t="str">
        <f>IF(Raw_Data!J3759="","Not Rated",Raw_Data!J3759)</f>
        <v>Not Rated</v>
      </c>
      <c r="O3759">
        <f>Raw_Data!K3759</f>
        <v>18</v>
      </c>
      <c r="P3759" t="str">
        <f>IF(Raw_Data!K3759&lt;=30,"Within Time","Delayed")</f>
        <v>Within Time</v>
      </c>
    </row>
    <row r="3760" spans="1:16" x14ac:dyDescent="0.35">
      <c r="A3760" t="str">
        <f>Raw_Data!A3760</f>
        <v>223-91-3051</v>
      </c>
      <c r="B3760" s="2">
        <f>Raw_Data!B3760</f>
        <v>45254.085416666669</v>
      </c>
      <c r="C3760">
        <f>HOUR(Raw_Data!B3760)</f>
        <v>2</v>
      </c>
      <c r="D3760" t="str">
        <f>TEXT(Raw_Data!B3760,"mmm")</f>
        <v>Nov</v>
      </c>
      <c r="E3760">
        <f>YEAR(Raw_Data!B3760)</f>
        <v>2023</v>
      </c>
      <c r="F3760" t="str">
        <f>TEXT(Raw_Data!B3760,"mmm-yy")</f>
        <v>Nov-23</v>
      </c>
      <c r="G3760" t="str">
        <f>PROPER(Raw_Data!C3760&amp;". "&amp;Raw_Data!D3760)</f>
        <v>H. Perrat</v>
      </c>
      <c r="H3760" t="str">
        <f>IF(OR(Raw_Data!E3760="M",Raw_Data!E3760="Male"),"Male",IF(OR(Raw_Data!E3760="F",Raw_Data!E3760="Female"),"Female","Not Confirmed"))</f>
        <v>Female</v>
      </c>
      <c r="I3760">
        <f>Raw_Data!F3760</f>
        <v>54</v>
      </c>
      <c r="J3760" t="str">
        <f>FLOOR(Raw_Data!F3760,10)&amp;"-"&amp;FLOOR(Raw_Data!F3760,10)+9</f>
        <v>50-59</v>
      </c>
      <c r="K3760" t="str">
        <f>Raw_Data!G3760</f>
        <v>White</v>
      </c>
      <c r="L3760" t="str">
        <f>Raw_Data!H3760</f>
        <v>General Practice</v>
      </c>
      <c r="M3760" t="str">
        <f>IF(Raw_Data!I3760=TRUE,"Admitted","Not Admitted")</f>
        <v>Admitted</v>
      </c>
      <c r="N3760" t="str">
        <f>IF(Raw_Data!J3760="","Not Rated",Raw_Data!J3760)</f>
        <v>Not Rated</v>
      </c>
      <c r="O3760">
        <f>Raw_Data!K3760</f>
        <v>41</v>
      </c>
      <c r="P3760" t="str">
        <f>IF(Raw_Data!K3760&lt;=30,"Within Time","Delayed")</f>
        <v>Delayed</v>
      </c>
    </row>
    <row r="3761" spans="1:16" x14ac:dyDescent="0.35">
      <c r="A3761" t="str">
        <f>Raw_Data!A3761</f>
        <v>769-94-6412</v>
      </c>
      <c r="B3761" s="2">
        <f>Raw_Data!B3761</f>
        <v>45254.196527777778</v>
      </c>
      <c r="C3761">
        <f>HOUR(Raw_Data!B3761)</f>
        <v>4</v>
      </c>
      <c r="D3761" t="str">
        <f>TEXT(Raw_Data!B3761,"mmm")</f>
        <v>Nov</v>
      </c>
      <c r="E3761">
        <f>YEAR(Raw_Data!B3761)</f>
        <v>2023</v>
      </c>
      <c r="F3761" t="str">
        <f>TEXT(Raw_Data!B3761,"mmm-yy")</f>
        <v>Nov-23</v>
      </c>
      <c r="G3761" t="str">
        <f>PROPER(Raw_Data!C3761&amp;". "&amp;Raw_Data!D3761)</f>
        <v>C. Silverlock</v>
      </c>
      <c r="H3761" t="str">
        <f>IF(OR(Raw_Data!E3761="M",Raw_Data!E3761="Male"),"Male",IF(OR(Raw_Data!E3761="F",Raw_Data!E3761="Female"),"Female","Not Confirmed"))</f>
        <v>Female</v>
      </c>
      <c r="I3761">
        <f>Raw_Data!F3761</f>
        <v>45</v>
      </c>
      <c r="J3761" t="str">
        <f>FLOOR(Raw_Data!F3761,10)&amp;"-"&amp;FLOOR(Raw_Data!F3761,10)+9</f>
        <v>40-49</v>
      </c>
      <c r="K3761" t="str">
        <f>Raw_Data!G3761</f>
        <v>African American</v>
      </c>
      <c r="L3761" t="str">
        <f>Raw_Data!H3761</f>
        <v>None</v>
      </c>
      <c r="M3761" t="str">
        <f>IF(Raw_Data!I3761=TRUE,"Admitted","Not Admitted")</f>
        <v>Not Admitted</v>
      </c>
      <c r="N3761" t="str">
        <f>IF(Raw_Data!J3761="","Not Rated",Raw_Data!J3761)</f>
        <v>Not Rated</v>
      </c>
      <c r="O3761">
        <f>Raw_Data!K3761</f>
        <v>12</v>
      </c>
      <c r="P3761" t="str">
        <f>IF(Raw_Data!K3761&lt;=30,"Within Time","Delayed")</f>
        <v>Within Time</v>
      </c>
    </row>
    <row r="3762" spans="1:16" x14ac:dyDescent="0.35">
      <c r="A3762" t="str">
        <f>Raw_Data!A3762</f>
        <v>420-88-1694</v>
      </c>
      <c r="B3762" s="2">
        <f>Raw_Data!B3762</f>
        <v>45254.229166666657</v>
      </c>
      <c r="C3762">
        <f>HOUR(Raw_Data!B3762)</f>
        <v>5</v>
      </c>
      <c r="D3762" t="str">
        <f>TEXT(Raw_Data!B3762,"mmm")</f>
        <v>Nov</v>
      </c>
      <c r="E3762">
        <f>YEAR(Raw_Data!B3762)</f>
        <v>2023</v>
      </c>
      <c r="F3762" t="str">
        <f>TEXT(Raw_Data!B3762,"mmm-yy")</f>
        <v>Nov-23</v>
      </c>
      <c r="G3762" t="str">
        <f>PROPER(Raw_Data!C3762&amp;". "&amp;Raw_Data!D3762)</f>
        <v>W. Merriweather</v>
      </c>
      <c r="H3762" t="str">
        <f>IF(OR(Raw_Data!E3762="M",Raw_Data!E3762="Male"),"Male",IF(OR(Raw_Data!E3762="F",Raw_Data!E3762="Female"),"Female","Not Confirmed"))</f>
        <v>Female</v>
      </c>
      <c r="I3762">
        <f>Raw_Data!F3762</f>
        <v>47</v>
      </c>
      <c r="J3762" t="str">
        <f>FLOOR(Raw_Data!F3762,10)&amp;"-"&amp;FLOOR(Raw_Data!F3762,10)+9</f>
        <v>40-49</v>
      </c>
      <c r="K3762" t="str">
        <f>Raw_Data!G3762</f>
        <v>Pacific Islander</v>
      </c>
      <c r="L3762" t="str">
        <f>Raw_Data!H3762</f>
        <v>General Practice</v>
      </c>
      <c r="M3762" t="str">
        <f>IF(Raw_Data!I3762=TRUE,"Admitted","Not Admitted")</f>
        <v>Not Admitted</v>
      </c>
      <c r="N3762" t="str">
        <f>IF(Raw_Data!J3762="","Not Rated",Raw_Data!J3762)</f>
        <v>Not Rated</v>
      </c>
      <c r="O3762">
        <f>Raw_Data!K3762</f>
        <v>46</v>
      </c>
      <c r="P3762" t="str">
        <f>IF(Raw_Data!K3762&lt;=30,"Within Time","Delayed")</f>
        <v>Delayed</v>
      </c>
    </row>
    <row r="3763" spans="1:16" x14ac:dyDescent="0.35">
      <c r="A3763" t="str">
        <f>Raw_Data!A3763</f>
        <v>640-82-7898</v>
      </c>
      <c r="B3763" s="2">
        <f>Raw_Data!B3763</f>
        <v>45254.348611111112</v>
      </c>
      <c r="C3763">
        <f>HOUR(Raw_Data!B3763)</f>
        <v>8</v>
      </c>
      <c r="D3763" t="str">
        <f>TEXT(Raw_Data!B3763,"mmm")</f>
        <v>Nov</v>
      </c>
      <c r="E3763">
        <f>YEAR(Raw_Data!B3763)</f>
        <v>2023</v>
      </c>
      <c r="F3763" t="str">
        <f>TEXT(Raw_Data!B3763,"mmm-yy")</f>
        <v>Nov-23</v>
      </c>
      <c r="G3763" t="str">
        <f>PROPER(Raw_Data!C3763&amp;". "&amp;Raw_Data!D3763)</f>
        <v>I. Dewhirst</v>
      </c>
      <c r="H3763" t="str">
        <f>IF(OR(Raw_Data!E3763="M",Raw_Data!E3763="Male"),"Male",IF(OR(Raw_Data!E3763="F",Raw_Data!E3763="Female"),"Female","Not Confirmed"))</f>
        <v>Female</v>
      </c>
      <c r="I3763">
        <f>Raw_Data!F3763</f>
        <v>35</v>
      </c>
      <c r="J3763" t="str">
        <f>FLOOR(Raw_Data!F3763,10)&amp;"-"&amp;FLOOR(Raw_Data!F3763,10)+9</f>
        <v>30-39</v>
      </c>
      <c r="K3763" t="str">
        <f>Raw_Data!G3763</f>
        <v>African American</v>
      </c>
      <c r="L3763" t="str">
        <f>Raw_Data!H3763</f>
        <v>None</v>
      </c>
      <c r="M3763" t="str">
        <f>IF(Raw_Data!I3763=TRUE,"Admitted","Not Admitted")</f>
        <v>Not Admitted</v>
      </c>
      <c r="N3763" t="str">
        <f>IF(Raw_Data!J3763="","Not Rated",Raw_Data!J3763)</f>
        <v>Not Rated</v>
      </c>
      <c r="O3763">
        <f>Raw_Data!K3763</f>
        <v>37</v>
      </c>
      <c r="P3763" t="str">
        <f>IF(Raw_Data!K3763&lt;=30,"Within Time","Delayed")</f>
        <v>Delayed</v>
      </c>
    </row>
    <row r="3764" spans="1:16" x14ac:dyDescent="0.35">
      <c r="A3764" t="str">
        <f>Raw_Data!A3764</f>
        <v>698-74-6098</v>
      </c>
      <c r="B3764" s="2">
        <f>Raw_Data!B3764</f>
        <v>45254.362500000003</v>
      </c>
      <c r="C3764">
        <f>HOUR(Raw_Data!B3764)</f>
        <v>8</v>
      </c>
      <c r="D3764" t="str">
        <f>TEXT(Raw_Data!B3764,"mmm")</f>
        <v>Nov</v>
      </c>
      <c r="E3764">
        <f>YEAR(Raw_Data!B3764)</f>
        <v>2023</v>
      </c>
      <c r="F3764" t="str">
        <f>TEXT(Raw_Data!B3764,"mmm-yy")</f>
        <v>Nov-23</v>
      </c>
      <c r="G3764" t="str">
        <f>PROPER(Raw_Data!C3764&amp;". "&amp;Raw_Data!D3764)</f>
        <v>F. Whitfield</v>
      </c>
      <c r="H3764" t="str">
        <f>IF(OR(Raw_Data!E3764="M",Raw_Data!E3764="Male"),"Male",IF(OR(Raw_Data!E3764="F",Raw_Data!E3764="Female"),"Female","Not Confirmed"))</f>
        <v>Male</v>
      </c>
      <c r="I3764">
        <f>Raw_Data!F3764</f>
        <v>78</v>
      </c>
      <c r="J3764" t="str">
        <f>FLOOR(Raw_Data!F3764,10)&amp;"-"&amp;FLOOR(Raw_Data!F3764,10)+9</f>
        <v>70-79</v>
      </c>
      <c r="K3764" t="str">
        <f>Raw_Data!G3764</f>
        <v>Declined to Identify</v>
      </c>
      <c r="L3764" t="str">
        <f>Raw_Data!H3764</f>
        <v>Physiotherapy</v>
      </c>
      <c r="M3764" t="str">
        <f>IF(Raw_Data!I3764=TRUE,"Admitted","Not Admitted")</f>
        <v>Not Admitted</v>
      </c>
      <c r="N3764" t="str">
        <f>IF(Raw_Data!J3764="","Not Rated",Raw_Data!J3764)</f>
        <v>Not Rated</v>
      </c>
      <c r="O3764">
        <f>Raw_Data!K3764</f>
        <v>21</v>
      </c>
      <c r="P3764" t="str">
        <f>IF(Raw_Data!K3764&lt;=30,"Within Time","Delayed")</f>
        <v>Within Time</v>
      </c>
    </row>
    <row r="3765" spans="1:16" x14ac:dyDescent="0.35">
      <c r="A3765" t="str">
        <f>Raw_Data!A3765</f>
        <v>416-95-7691</v>
      </c>
      <c r="B3765" s="2">
        <f>Raw_Data!B3765</f>
        <v>45254.518750000003</v>
      </c>
      <c r="C3765">
        <f>HOUR(Raw_Data!B3765)</f>
        <v>12</v>
      </c>
      <c r="D3765" t="str">
        <f>TEXT(Raw_Data!B3765,"mmm")</f>
        <v>Nov</v>
      </c>
      <c r="E3765">
        <f>YEAR(Raw_Data!B3765)</f>
        <v>2023</v>
      </c>
      <c r="F3765" t="str">
        <f>TEXT(Raw_Data!B3765,"mmm-yy")</f>
        <v>Nov-23</v>
      </c>
      <c r="G3765" t="str">
        <f>PROPER(Raw_Data!C3765&amp;". "&amp;Raw_Data!D3765)</f>
        <v>M. Wadsworth</v>
      </c>
      <c r="H3765" t="str">
        <f>IF(OR(Raw_Data!E3765="M",Raw_Data!E3765="Male"),"Male",IF(OR(Raw_Data!E3765="F",Raw_Data!E3765="Female"),"Female","Not Confirmed"))</f>
        <v>Female</v>
      </c>
      <c r="I3765">
        <f>Raw_Data!F3765</f>
        <v>25</v>
      </c>
      <c r="J3765" t="str">
        <f>FLOOR(Raw_Data!F3765,10)&amp;"-"&amp;FLOOR(Raw_Data!F3765,10)+9</f>
        <v>20-29</v>
      </c>
      <c r="K3765" t="str">
        <f>Raw_Data!G3765</f>
        <v>African American</v>
      </c>
      <c r="L3765" t="str">
        <f>Raw_Data!H3765</f>
        <v>Gastroenterology</v>
      </c>
      <c r="M3765" t="str">
        <f>IF(Raw_Data!I3765=TRUE,"Admitted","Not Admitted")</f>
        <v>Not Admitted</v>
      </c>
      <c r="N3765" t="str">
        <f>IF(Raw_Data!J3765="","Not Rated",Raw_Data!J3765)</f>
        <v>Not Rated</v>
      </c>
      <c r="O3765">
        <f>Raw_Data!K3765</f>
        <v>49</v>
      </c>
      <c r="P3765" t="str">
        <f>IF(Raw_Data!K3765&lt;=30,"Within Time","Delayed")</f>
        <v>Delayed</v>
      </c>
    </row>
    <row r="3766" spans="1:16" x14ac:dyDescent="0.35">
      <c r="A3766" t="str">
        <f>Raw_Data!A3766</f>
        <v>729-22-5760</v>
      </c>
      <c r="B3766" s="2">
        <f>Raw_Data!B3766</f>
        <v>45254.632638888892</v>
      </c>
      <c r="C3766">
        <f>HOUR(Raw_Data!B3766)</f>
        <v>15</v>
      </c>
      <c r="D3766" t="str">
        <f>TEXT(Raw_Data!B3766,"mmm")</f>
        <v>Nov</v>
      </c>
      <c r="E3766">
        <f>YEAR(Raw_Data!B3766)</f>
        <v>2023</v>
      </c>
      <c r="F3766" t="str">
        <f>TEXT(Raw_Data!B3766,"mmm-yy")</f>
        <v>Nov-23</v>
      </c>
      <c r="G3766" t="str">
        <f>PROPER(Raw_Data!C3766&amp;". "&amp;Raw_Data!D3766)</f>
        <v>C. Eastwood</v>
      </c>
      <c r="H3766" t="str">
        <f>IF(OR(Raw_Data!E3766="M",Raw_Data!E3766="Male"),"Male",IF(OR(Raw_Data!E3766="F",Raw_Data!E3766="Female"),"Female","Not Confirmed"))</f>
        <v>Male</v>
      </c>
      <c r="I3766">
        <f>Raw_Data!F3766</f>
        <v>35</v>
      </c>
      <c r="J3766" t="str">
        <f>FLOOR(Raw_Data!F3766,10)&amp;"-"&amp;FLOOR(Raw_Data!F3766,10)+9</f>
        <v>30-39</v>
      </c>
      <c r="K3766" t="str">
        <f>Raw_Data!G3766</f>
        <v>Unknown</v>
      </c>
      <c r="L3766" t="str">
        <f>Raw_Data!H3766</f>
        <v>General Practice</v>
      </c>
      <c r="M3766" t="str">
        <f>IF(Raw_Data!I3766=TRUE,"Admitted","Not Admitted")</f>
        <v>Admitted</v>
      </c>
      <c r="N3766" t="str">
        <f>IF(Raw_Data!J3766="","Not Rated",Raw_Data!J3766)</f>
        <v>Not Rated</v>
      </c>
      <c r="O3766">
        <f>Raw_Data!K3766</f>
        <v>31</v>
      </c>
      <c r="P3766" t="str">
        <f>IF(Raw_Data!K3766&lt;=30,"Within Time","Delayed")</f>
        <v>Delayed</v>
      </c>
    </row>
    <row r="3767" spans="1:16" x14ac:dyDescent="0.35">
      <c r="A3767" t="str">
        <f>Raw_Data!A3767</f>
        <v>671-67-5241</v>
      </c>
      <c r="B3767" s="2">
        <f>Raw_Data!B3767</f>
        <v>45254.64166666667</v>
      </c>
      <c r="C3767">
        <f>HOUR(Raw_Data!B3767)</f>
        <v>15</v>
      </c>
      <c r="D3767" t="str">
        <f>TEXT(Raw_Data!B3767,"mmm")</f>
        <v>Nov</v>
      </c>
      <c r="E3767">
        <f>YEAR(Raw_Data!B3767)</f>
        <v>2023</v>
      </c>
      <c r="F3767" t="str">
        <f>TEXT(Raw_Data!B3767,"mmm-yy")</f>
        <v>Nov-23</v>
      </c>
      <c r="G3767" t="str">
        <f>PROPER(Raw_Data!C3767&amp;". "&amp;Raw_Data!D3767)</f>
        <v>S. Hathaway</v>
      </c>
      <c r="H3767" t="str">
        <f>IF(OR(Raw_Data!E3767="M",Raw_Data!E3767="Male"),"Male",IF(OR(Raw_Data!E3767="F",Raw_Data!E3767="Female"),"Female","Not Confirmed"))</f>
        <v>Male</v>
      </c>
      <c r="I3767">
        <f>Raw_Data!F3767</f>
        <v>65</v>
      </c>
      <c r="J3767" t="str">
        <f>FLOOR(Raw_Data!F3767,10)&amp;"-"&amp;FLOOR(Raw_Data!F3767,10)+9</f>
        <v>60-69</v>
      </c>
      <c r="K3767" t="str">
        <f>Raw_Data!G3767</f>
        <v>Asian</v>
      </c>
      <c r="L3767" t="str">
        <f>Raw_Data!H3767</f>
        <v>None</v>
      </c>
      <c r="M3767" t="str">
        <f>IF(Raw_Data!I3767=TRUE,"Admitted","Not Admitted")</f>
        <v>Not Admitted</v>
      </c>
      <c r="N3767" t="str">
        <f>IF(Raw_Data!J3767="","Not Rated",Raw_Data!J3767)</f>
        <v>Not Rated</v>
      </c>
      <c r="O3767">
        <f>Raw_Data!K3767</f>
        <v>40</v>
      </c>
      <c r="P3767" t="str">
        <f>IF(Raw_Data!K3767&lt;=30,"Within Time","Delayed")</f>
        <v>Delayed</v>
      </c>
    </row>
    <row r="3768" spans="1:16" x14ac:dyDescent="0.35">
      <c r="A3768" t="str">
        <f>Raw_Data!A3768</f>
        <v>339-59-7811</v>
      </c>
      <c r="B3768" s="2">
        <f>Raw_Data!B3768</f>
        <v>45254.646527777782</v>
      </c>
      <c r="C3768">
        <f>HOUR(Raw_Data!B3768)</f>
        <v>15</v>
      </c>
      <c r="D3768" t="str">
        <f>TEXT(Raw_Data!B3768,"mmm")</f>
        <v>Nov</v>
      </c>
      <c r="E3768">
        <f>YEAR(Raw_Data!B3768)</f>
        <v>2023</v>
      </c>
      <c r="F3768" t="str">
        <f>TEXT(Raw_Data!B3768,"mmm-yy")</f>
        <v>Nov-23</v>
      </c>
      <c r="G3768" t="str">
        <f>PROPER(Raw_Data!C3768&amp;". "&amp;Raw_Data!D3768)</f>
        <v>Y. Wadsworth</v>
      </c>
      <c r="H3768" t="str">
        <f>IF(OR(Raw_Data!E3768="M",Raw_Data!E3768="Male"),"Male",IF(OR(Raw_Data!E3768="F",Raw_Data!E3768="Female"),"Female","Not Confirmed"))</f>
        <v>Male</v>
      </c>
      <c r="I3768">
        <f>Raw_Data!F3768</f>
        <v>26</v>
      </c>
      <c r="J3768" t="str">
        <f>FLOOR(Raw_Data!F3768,10)&amp;"-"&amp;FLOOR(Raw_Data!F3768,10)+9</f>
        <v>20-29</v>
      </c>
      <c r="K3768" t="str">
        <f>Raw_Data!G3768</f>
        <v>Two or More Races</v>
      </c>
      <c r="L3768" t="str">
        <f>Raw_Data!H3768</f>
        <v>None</v>
      </c>
      <c r="M3768" t="str">
        <f>IF(Raw_Data!I3768=TRUE,"Admitted","Not Admitted")</f>
        <v>Not Admitted</v>
      </c>
      <c r="N3768">
        <f>IF(Raw_Data!J3768="","Not Rated",Raw_Data!J3768)</f>
        <v>3</v>
      </c>
      <c r="O3768">
        <f>Raw_Data!K3768</f>
        <v>29</v>
      </c>
      <c r="P3768" t="str">
        <f>IF(Raw_Data!K3768&lt;=30,"Within Time","Delayed")</f>
        <v>Within Time</v>
      </c>
    </row>
    <row r="3769" spans="1:16" x14ac:dyDescent="0.35">
      <c r="A3769" t="str">
        <f>Raw_Data!A3769</f>
        <v>799-16-2653</v>
      </c>
      <c r="B3769" s="2">
        <f>Raw_Data!B3769</f>
        <v>45254.677083333343</v>
      </c>
      <c r="C3769">
        <f>HOUR(Raw_Data!B3769)</f>
        <v>16</v>
      </c>
      <c r="D3769" t="str">
        <f>TEXT(Raw_Data!B3769,"mmm")</f>
        <v>Nov</v>
      </c>
      <c r="E3769">
        <f>YEAR(Raw_Data!B3769)</f>
        <v>2023</v>
      </c>
      <c r="F3769" t="str">
        <f>TEXT(Raw_Data!B3769,"mmm-yy")</f>
        <v>Nov-23</v>
      </c>
      <c r="G3769" t="str">
        <f>PROPER(Raw_Data!C3769&amp;". "&amp;Raw_Data!D3769)</f>
        <v>L. Schubuser</v>
      </c>
      <c r="H3769" t="str">
        <f>IF(OR(Raw_Data!E3769="M",Raw_Data!E3769="Male"),"Male",IF(OR(Raw_Data!E3769="F",Raw_Data!E3769="Female"),"Female","Not Confirmed"))</f>
        <v>Female</v>
      </c>
      <c r="I3769">
        <f>Raw_Data!F3769</f>
        <v>1</v>
      </c>
      <c r="J3769" t="str">
        <f>FLOOR(Raw_Data!F3769,10)&amp;"-"&amp;FLOOR(Raw_Data!F3769,10)+9</f>
        <v>0-9</v>
      </c>
      <c r="K3769" t="str">
        <f>Raw_Data!G3769</f>
        <v>Unknown</v>
      </c>
      <c r="L3769" t="str">
        <f>Raw_Data!H3769</f>
        <v>None</v>
      </c>
      <c r="M3769" t="str">
        <f>IF(Raw_Data!I3769=TRUE,"Admitted","Not Admitted")</f>
        <v>Admitted</v>
      </c>
      <c r="N3769" t="str">
        <f>IF(Raw_Data!J3769="","Not Rated",Raw_Data!J3769)</f>
        <v>Not Rated</v>
      </c>
      <c r="O3769">
        <f>Raw_Data!K3769</f>
        <v>27</v>
      </c>
      <c r="P3769" t="str">
        <f>IF(Raw_Data!K3769&lt;=30,"Within Time","Delayed")</f>
        <v>Within Time</v>
      </c>
    </row>
    <row r="3770" spans="1:16" x14ac:dyDescent="0.35">
      <c r="A3770" t="str">
        <f>Raw_Data!A3770</f>
        <v>629-23-4710</v>
      </c>
      <c r="B3770" s="2">
        <f>Raw_Data!B3770</f>
        <v>45254.711805555547</v>
      </c>
      <c r="C3770">
        <f>HOUR(Raw_Data!B3770)</f>
        <v>17</v>
      </c>
      <c r="D3770" t="str">
        <f>TEXT(Raw_Data!B3770,"mmm")</f>
        <v>Nov</v>
      </c>
      <c r="E3770">
        <f>YEAR(Raw_Data!B3770)</f>
        <v>2023</v>
      </c>
      <c r="F3770" t="str">
        <f>TEXT(Raw_Data!B3770,"mmm-yy")</f>
        <v>Nov-23</v>
      </c>
      <c r="G3770" t="str">
        <f>PROPER(Raw_Data!C3770&amp;". "&amp;Raw_Data!D3770)</f>
        <v>T. Inglewood</v>
      </c>
      <c r="H3770" t="str">
        <f>IF(OR(Raw_Data!E3770="M",Raw_Data!E3770="Male"),"Male",IF(OR(Raw_Data!E3770="F",Raw_Data!E3770="Female"),"Female","Not Confirmed"))</f>
        <v>Female</v>
      </c>
      <c r="I3770">
        <f>Raw_Data!F3770</f>
        <v>49</v>
      </c>
      <c r="J3770" t="str">
        <f>FLOOR(Raw_Data!F3770,10)&amp;"-"&amp;FLOOR(Raw_Data!F3770,10)+9</f>
        <v>40-49</v>
      </c>
      <c r="K3770" t="str">
        <f>Raw_Data!G3770</f>
        <v>Unknown</v>
      </c>
      <c r="L3770" t="str">
        <f>Raw_Data!H3770</f>
        <v>None</v>
      </c>
      <c r="M3770" t="str">
        <f>IF(Raw_Data!I3770=TRUE,"Admitted","Not Admitted")</f>
        <v>Not Admitted</v>
      </c>
      <c r="N3770" t="str">
        <f>IF(Raw_Data!J3770="","Not Rated",Raw_Data!J3770)</f>
        <v>Not Rated</v>
      </c>
      <c r="O3770">
        <f>Raw_Data!K3770</f>
        <v>25</v>
      </c>
      <c r="P3770" t="str">
        <f>IF(Raw_Data!K3770&lt;=30,"Within Time","Delayed")</f>
        <v>Within Time</v>
      </c>
    </row>
    <row r="3771" spans="1:16" x14ac:dyDescent="0.35">
      <c r="A3771" t="str">
        <f>Raw_Data!A3771</f>
        <v>730-20-1660</v>
      </c>
      <c r="B3771" s="2">
        <f>Raw_Data!B3771</f>
        <v>45254.724305555559</v>
      </c>
      <c r="C3771">
        <f>HOUR(Raw_Data!B3771)</f>
        <v>17</v>
      </c>
      <c r="D3771" t="str">
        <f>TEXT(Raw_Data!B3771,"mmm")</f>
        <v>Nov</v>
      </c>
      <c r="E3771">
        <f>YEAR(Raw_Data!B3771)</f>
        <v>2023</v>
      </c>
      <c r="F3771" t="str">
        <f>TEXT(Raw_Data!B3771,"mmm-yy")</f>
        <v>Nov-23</v>
      </c>
      <c r="G3771" t="str">
        <f>PROPER(Raw_Data!C3771&amp;". "&amp;Raw_Data!D3771)</f>
        <v>N. Middleditch</v>
      </c>
      <c r="H3771" t="str">
        <f>IF(OR(Raw_Data!E3771="M",Raw_Data!E3771="Male"),"Male",IF(OR(Raw_Data!E3771="F",Raw_Data!E3771="Female"),"Female","Not Confirmed"))</f>
        <v>Female</v>
      </c>
      <c r="I3771">
        <f>Raw_Data!F3771</f>
        <v>14</v>
      </c>
      <c r="J3771" t="str">
        <f>FLOOR(Raw_Data!F3771,10)&amp;"-"&amp;FLOOR(Raw_Data!F3771,10)+9</f>
        <v>10-19</v>
      </c>
      <c r="K3771" t="str">
        <f>Raw_Data!G3771</f>
        <v>Unknown</v>
      </c>
      <c r="L3771" t="str">
        <f>Raw_Data!H3771</f>
        <v>None</v>
      </c>
      <c r="M3771" t="str">
        <f>IF(Raw_Data!I3771=TRUE,"Admitted","Not Admitted")</f>
        <v>Not Admitted</v>
      </c>
      <c r="N3771" t="str">
        <f>IF(Raw_Data!J3771="","Not Rated",Raw_Data!J3771)</f>
        <v>Not Rated</v>
      </c>
      <c r="O3771">
        <f>Raw_Data!K3771</f>
        <v>11</v>
      </c>
      <c r="P3771" t="str">
        <f>IF(Raw_Data!K3771&lt;=30,"Within Time","Delayed")</f>
        <v>Within Time</v>
      </c>
    </row>
    <row r="3772" spans="1:16" x14ac:dyDescent="0.35">
      <c r="A3772" t="str">
        <f>Raw_Data!A3772</f>
        <v>739-42-3224</v>
      </c>
      <c r="B3772" s="2">
        <f>Raw_Data!B3772</f>
        <v>45254.781944444447</v>
      </c>
      <c r="C3772">
        <f>HOUR(Raw_Data!B3772)</f>
        <v>18</v>
      </c>
      <c r="D3772" t="str">
        <f>TEXT(Raw_Data!B3772,"mmm")</f>
        <v>Nov</v>
      </c>
      <c r="E3772">
        <f>YEAR(Raw_Data!B3772)</f>
        <v>2023</v>
      </c>
      <c r="F3772" t="str">
        <f>TEXT(Raw_Data!B3772,"mmm-yy")</f>
        <v>Nov-23</v>
      </c>
      <c r="G3772" t="str">
        <f>PROPER(Raw_Data!C3772&amp;". "&amp;Raw_Data!D3772)</f>
        <v>B. Ironside</v>
      </c>
      <c r="H3772" t="str">
        <f>IF(OR(Raw_Data!E3772="M",Raw_Data!E3772="Male"),"Male",IF(OR(Raw_Data!E3772="F",Raw_Data!E3772="Female"),"Female","Not Confirmed"))</f>
        <v>Male</v>
      </c>
      <c r="I3772">
        <f>Raw_Data!F3772</f>
        <v>20</v>
      </c>
      <c r="J3772" t="str">
        <f>FLOOR(Raw_Data!F3772,10)&amp;"-"&amp;FLOOR(Raw_Data!F3772,10)+9</f>
        <v>20-29</v>
      </c>
      <c r="K3772" t="str">
        <f>Raw_Data!G3772</f>
        <v>Asian</v>
      </c>
      <c r="L3772" t="str">
        <f>Raw_Data!H3772</f>
        <v>Cardiology</v>
      </c>
      <c r="M3772" t="str">
        <f>IF(Raw_Data!I3772=TRUE,"Admitted","Not Admitted")</f>
        <v>Admitted</v>
      </c>
      <c r="N3772">
        <f>IF(Raw_Data!J3772="","Not Rated",Raw_Data!J3772)</f>
        <v>3</v>
      </c>
      <c r="O3772">
        <f>Raw_Data!K3772</f>
        <v>45</v>
      </c>
      <c r="P3772" t="str">
        <f>IF(Raw_Data!K3772&lt;=30,"Within Time","Delayed")</f>
        <v>Delayed</v>
      </c>
    </row>
    <row r="3773" spans="1:16" x14ac:dyDescent="0.35">
      <c r="A3773" t="str">
        <f>Raw_Data!A3773</f>
        <v>790-16-9869</v>
      </c>
      <c r="B3773" s="2">
        <f>Raw_Data!B3773</f>
        <v>45254.797222222223</v>
      </c>
      <c r="C3773">
        <f>HOUR(Raw_Data!B3773)</f>
        <v>19</v>
      </c>
      <c r="D3773" t="str">
        <f>TEXT(Raw_Data!B3773,"mmm")</f>
        <v>Nov</v>
      </c>
      <c r="E3773">
        <f>YEAR(Raw_Data!B3773)</f>
        <v>2023</v>
      </c>
      <c r="F3773" t="str">
        <f>TEXT(Raw_Data!B3773,"mmm-yy")</f>
        <v>Nov-23</v>
      </c>
      <c r="G3773" t="str">
        <f>PROPER(Raw_Data!C3773&amp;". "&amp;Raw_Data!D3773)</f>
        <v>D. Greenhalgh</v>
      </c>
      <c r="H3773" t="str">
        <f>IF(OR(Raw_Data!E3773="M",Raw_Data!E3773="Male"),"Male",IF(OR(Raw_Data!E3773="F",Raw_Data!E3773="Female"),"Female","Not Confirmed"))</f>
        <v>Male</v>
      </c>
      <c r="I3773">
        <f>Raw_Data!F3773</f>
        <v>24</v>
      </c>
      <c r="J3773" t="str">
        <f>FLOOR(Raw_Data!F3773,10)&amp;"-"&amp;FLOOR(Raw_Data!F3773,10)+9</f>
        <v>20-29</v>
      </c>
      <c r="K3773" t="str">
        <f>Raw_Data!G3773</f>
        <v>White</v>
      </c>
      <c r="L3773" t="str">
        <f>Raw_Data!H3773</f>
        <v>Orthopedics</v>
      </c>
      <c r="M3773" t="str">
        <f>IF(Raw_Data!I3773=TRUE,"Admitted","Not Admitted")</f>
        <v>Admitted</v>
      </c>
      <c r="N3773" t="str">
        <f>IF(Raw_Data!J3773="","Not Rated",Raw_Data!J3773)</f>
        <v>Not Rated</v>
      </c>
      <c r="O3773">
        <f>Raw_Data!K3773</f>
        <v>12</v>
      </c>
      <c r="P3773" t="str">
        <f>IF(Raw_Data!K3773&lt;=30,"Within Time","Delayed")</f>
        <v>Within Time</v>
      </c>
    </row>
    <row r="3774" spans="1:16" x14ac:dyDescent="0.35">
      <c r="A3774" t="str">
        <f>Raw_Data!A3774</f>
        <v>654-96-5305</v>
      </c>
      <c r="B3774" s="2">
        <f>Raw_Data!B3774</f>
        <v>45254.824999999997</v>
      </c>
      <c r="C3774">
        <f>HOUR(Raw_Data!B3774)</f>
        <v>19</v>
      </c>
      <c r="D3774" t="str">
        <f>TEXT(Raw_Data!B3774,"mmm")</f>
        <v>Nov</v>
      </c>
      <c r="E3774">
        <f>YEAR(Raw_Data!B3774)</f>
        <v>2023</v>
      </c>
      <c r="F3774" t="str">
        <f>TEXT(Raw_Data!B3774,"mmm-yy")</f>
        <v>Nov-23</v>
      </c>
      <c r="G3774" t="str">
        <f>PROPER(Raw_Data!C3774&amp;". "&amp;Raw_Data!D3774)</f>
        <v>M. Kingsley</v>
      </c>
      <c r="H3774" t="str">
        <f>IF(OR(Raw_Data!E3774="M",Raw_Data!E3774="Male"),"Male",IF(OR(Raw_Data!E3774="F",Raw_Data!E3774="Female"),"Female","Not Confirmed"))</f>
        <v>Female</v>
      </c>
      <c r="I3774">
        <f>Raw_Data!F3774</f>
        <v>10</v>
      </c>
      <c r="J3774" t="str">
        <f>FLOOR(Raw_Data!F3774,10)&amp;"-"&amp;FLOOR(Raw_Data!F3774,10)+9</f>
        <v>10-19</v>
      </c>
      <c r="K3774" t="str">
        <f>Raw_Data!G3774</f>
        <v>Declined to Identify</v>
      </c>
      <c r="L3774" t="str">
        <f>Raw_Data!H3774</f>
        <v>None</v>
      </c>
      <c r="M3774" t="str">
        <f>IF(Raw_Data!I3774=TRUE,"Admitted","Not Admitted")</f>
        <v>Not Admitted</v>
      </c>
      <c r="N3774" t="str">
        <f>IF(Raw_Data!J3774="","Not Rated",Raw_Data!J3774)</f>
        <v>Not Rated</v>
      </c>
      <c r="O3774">
        <f>Raw_Data!K3774</f>
        <v>16</v>
      </c>
      <c r="P3774" t="str">
        <f>IF(Raw_Data!K3774&lt;=30,"Within Time","Delayed")</f>
        <v>Within Time</v>
      </c>
    </row>
    <row r="3775" spans="1:16" x14ac:dyDescent="0.35">
      <c r="A3775" t="str">
        <f>Raw_Data!A3775</f>
        <v>642-31-8822</v>
      </c>
      <c r="B3775" s="2">
        <f>Raw_Data!B3775</f>
        <v>45254.834722222222</v>
      </c>
      <c r="C3775">
        <f>HOUR(Raw_Data!B3775)</f>
        <v>20</v>
      </c>
      <c r="D3775" t="str">
        <f>TEXT(Raw_Data!B3775,"mmm")</f>
        <v>Nov</v>
      </c>
      <c r="E3775">
        <f>YEAR(Raw_Data!B3775)</f>
        <v>2023</v>
      </c>
      <c r="F3775" t="str">
        <f>TEXT(Raw_Data!B3775,"mmm-yy")</f>
        <v>Nov-23</v>
      </c>
      <c r="G3775" t="str">
        <f>PROPER(Raw_Data!C3775&amp;". "&amp;Raw_Data!D3775)</f>
        <v>M. Ravenscroft</v>
      </c>
      <c r="H3775" t="str">
        <f>IF(OR(Raw_Data!E3775="M",Raw_Data!E3775="Male"),"Male",IF(OR(Raw_Data!E3775="F",Raw_Data!E3775="Female"),"Female","Not Confirmed"))</f>
        <v>Female</v>
      </c>
      <c r="I3775">
        <f>Raw_Data!F3775</f>
        <v>64</v>
      </c>
      <c r="J3775" t="str">
        <f>FLOOR(Raw_Data!F3775,10)&amp;"-"&amp;FLOOR(Raw_Data!F3775,10)+9</f>
        <v>60-69</v>
      </c>
      <c r="K3775" t="str">
        <f>Raw_Data!G3775</f>
        <v>Unknown</v>
      </c>
      <c r="L3775" t="str">
        <f>Raw_Data!H3775</f>
        <v>None</v>
      </c>
      <c r="M3775" t="str">
        <f>IF(Raw_Data!I3775=TRUE,"Admitted","Not Admitted")</f>
        <v>Admitted</v>
      </c>
      <c r="N3775" t="str">
        <f>IF(Raw_Data!J3775="","Not Rated",Raw_Data!J3775)</f>
        <v>Not Rated</v>
      </c>
      <c r="O3775">
        <f>Raw_Data!K3775</f>
        <v>38</v>
      </c>
      <c r="P3775" t="str">
        <f>IF(Raw_Data!K3775&lt;=30,"Within Time","Delayed")</f>
        <v>Delayed</v>
      </c>
    </row>
    <row r="3776" spans="1:16" x14ac:dyDescent="0.35">
      <c r="A3776" t="str">
        <f>Raw_Data!A3776</f>
        <v>103-51-1760</v>
      </c>
      <c r="B3776" s="2">
        <f>Raw_Data!B3776</f>
        <v>45254.85</v>
      </c>
      <c r="C3776">
        <f>HOUR(Raw_Data!B3776)</f>
        <v>20</v>
      </c>
      <c r="D3776" t="str">
        <f>TEXT(Raw_Data!B3776,"mmm")</f>
        <v>Nov</v>
      </c>
      <c r="E3776">
        <f>YEAR(Raw_Data!B3776)</f>
        <v>2023</v>
      </c>
      <c r="F3776" t="str">
        <f>TEXT(Raw_Data!B3776,"mmm-yy")</f>
        <v>Nov-23</v>
      </c>
      <c r="G3776" t="str">
        <f>PROPER(Raw_Data!C3776&amp;". "&amp;Raw_Data!D3776)</f>
        <v>Z. Hathaway</v>
      </c>
      <c r="H3776" t="str">
        <f>IF(OR(Raw_Data!E3776="M",Raw_Data!E3776="Male"),"Male",IF(OR(Raw_Data!E3776="F",Raw_Data!E3776="Female"),"Female","Not Confirmed"))</f>
        <v>Male</v>
      </c>
      <c r="I3776">
        <f>Raw_Data!F3776</f>
        <v>68</v>
      </c>
      <c r="J3776" t="str">
        <f>FLOOR(Raw_Data!F3776,10)&amp;"-"&amp;FLOOR(Raw_Data!F3776,10)+9</f>
        <v>60-69</v>
      </c>
      <c r="K3776" t="str">
        <f>Raw_Data!G3776</f>
        <v>Unknown</v>
      </c>
      <c r="L3776" t="str">
        <f>Raw_Data!H3776</f>
        <v>None</v>
      </c>
      <c r="M3776" t="str">
        <f>IF(Raw_Data!I3776=TRUE,"Admitted","Not Admitted")</f>
        <v>Admitted</v>
      </c>
      <c r="N3776" t="str">
        <f>IF(Raw_Data!J3776="","Not Rated",Raw_Data!J3776)</f>
        <v>Not Rated</v>
      </c>
      <c r="O3776">
        <f>Raw_Data!K3776</f>
        <v>54</v>
      </c>
      <c r="P3776" t="str">
        <f>IF(Raw_Data!K3776&lt;=30,"Within Time","Delayed")</f>
        <v>Delayed</v>
      </c>
    </row>
    <row r="3777" spans="1:16" x14ac:dyDescent="0.35">
      <c r="A3777" t="str">
        <f>Raw_Data!A3777</f>
        <v>889-17-2362</v>
      </c>
      <c r="B3777" s="2">
        <f>Raw_Data!B3777</f>
        <v>45254.897222222222</v>
      </c>
      <c r="C3777">
        <f>HOUR(Raw_Data!B3777)</f>
        <v>21</v>
      </c>
      <c r="D3777" t="str">
        <f>TEXT(Raw_Data!B3777,"mmm")</f>
        <v>Nov</v>
      </c>
      <c r="E3777">
        <f>YEAR(Raw_Data!B3777)</f>
        <v>2023</v>
      </c>
      <c r="F3777" t="str">
        <f>TEXT(Raw_Data!B3777,"mmm-yy")</f>
        <v>Nov-23</v>
      </c>
      <c r="G3777" t="str">
        <f>PROPER(Raw_Data!C3777&amp;". "&amp;Raw_Data!D3777)</f>
        <v>N. Crebo</v>
      </c>
      <c r="H3777" t="str">
        <f>IF(OR(Raw_Data!E3777="M",Raw_Data!E3777="Male"),"Male",IF(OR(Raw_Data!E3777="F",Raw_Data!E3777="Female"),"Female","Not Confirmed"))</f>
        <v>Male</v>
      </c>
      <c r="I3777">
        <f>Raw_Data!F3777</f>
        <v>75</v>
      </c>
      <c r="J3777" t="str">
        <f>FLOOR(Raw_Data!F3777,10)&amp;"-"&amp;FLOOR(Raw_Data!F3777,10)+9</f>
        <v>70-79</v>
      </c>
      <c r="K3777" t="str">
        <f>Raw_Data!G3777</f>
        <v>Two or More Races</v>
      </c>
      <c r="L3777" t="str">
        <f>Raw_Data!H3777</f>
        <v>None</v>
      </c>
      <c r="M3777" t="str">
        <f>IF(Raw_Data!I3777=TRUE,"Admitted","Not Admitted")</f>
        <v>Not Admitted</v>
      </c>
      <c r="N3777" t="str">
        <f>IF(Raw_Data!J3777="","Not Rated",Raw_Data!J3777)</f>
        <v>Not Rated</v>
      </c>
      <c r="O3777">
        <f>Raw_Data!K3777</f>
        <v>57</v>
      </c>
      <c r="P3777" t="str">
        <f>IF(Raw_Data!K3777&lt;=30,"Within Time","Delayed")</f>
        <v>Delayed</v>
      </c>
    </row>
    <row r="3778" spans="1:16" x14ac:dyDescent="0.35">
      <c r="A3778" t="str">
        <f>Raw_Data!A3778</f>
        <v>211-89-1230</v>
      </c>
      <c r="B3778" s="2">
        <f>Raw_Data!B3778</f>
        <v>45254.9</v>
      </c>
      <c r="C3778">
        <f>HOUR(Raw_Data!B3778)</f>
        <v>21</v>
      </c>
      <c r="D3778" t="str">
        <f>TEXT(Raw_Data!B3778,"mmm")</f>
        <v>Nov</v>
      </c>
      <c r="E3778">
        <f>YEAR(Raw_Data!B3778)</f>
        <v>2023</v>
      </c>
      <c r="F3778" t="str">
        <f>TEXT(Raw_Data!B3778,"mmm-yy")</f>
        <v>Nov-23</v>
      </c>
      <c r="G3778" t="str">
        <f>PROPER(Raw_Data!C3778&amp;". "&amp;Raw_Data!D3778)</f>
        <v>A. Ainsworth</v>
      </c>
      <c r="H3778" t="str">
        <f>IF(OR(Raw_Data!E3778="M",Raw_Data!E3778="Male"),"Male",IF(OR(Raw_Data!E3778="F",Raw_Data!E3778="Female"),"Female","Not Confirmed"))</f>
        <v>Female</v>
      </c>
      <c r="I3778">
        <f>Raw_Data!F3778</f>
        <v>15</v>
      </c>
      <c r="J3778" t="str">
        <f>FLOOR(Raw_Data!F3778,10)&amp;"-"&amp;FLOOR(Raw_Data!F3778,10)+9</f>
        <v>10-19</v>
      </c>
      <c r="K3778" t="str">
        <f>Raw_Data!G3778</f>
        <v>White</v>
      </c>
      <c r="L3778" t="str">
        <f>Raw_Data!H3778</f>
        <v>General Practice</v>
      </c>
      <c r="M3778" t="str">
        <f>IF(Raw_Data!I3778=TRUE,"Admitted","Not Admitted")</f>
        <v>Admitted</v>
      </c>
      <c r="N3778">
        <f>IF(Raw_Data!J3778="","Not Rated",Raw_Data!J3778)</f>
        <v>6</v>
      </c>
      <c r="O3778">
        <f>Raw_Data!K3778</f>
        <v>36</v>
      </c>
      <c r="P3778" t="str">
        <f>IF(Raw_Data!K3778&lt;=30,"Within Time","Delayed")</f>
        <v>Delayed</v>
      </c>
    </row>
    <row r="3779" spans="1:16" x14ac:dyDescent="0.35">
      <c r="A3779" t="str">
        <f>Raw_Data!A3779</f>
        <v>994-64-5642</v>
      </c>
      <c r="B3779" s="2">
        <f>Raw_Data!B3779</f>
        <v>45254.938194444447</v>
      </c>
      <c r="C3779">
        <f>HOUR(Raw_Data!B3779)</f>
        <v>22</v>
      </c>
      <c r="D3779" t="str">
        <f>TEXT(Raw_Data!B3779,"mmm")</f>
        <v>Nov</v>
      </c>
      <c r="E3779">
        <f>YEAR(Raw_Data!B3779)</f>
        <v>2023</v>
      </c>
      <c r="F3779" t="str">
        <f>TEXT(Raw_Data!B3779,"mmm-yy")</f>
        <v>Nov-23</v>
      </c>
      <c r="G3779" t="str">
        <f>PROPER(Raw_Data!C3779&amp;". "&amp;Raw_Data!D3779)</f>
        <v>G. Cholmondeley</v>
      </c>
      <c r="H3779" t="str">
        <f>IF(OR(Raw_Data!E3779="M",Raw_Data!E3779="Male"),"Male",IF(OR(Raw_Data!E3779="F",Raw_Data!E3779="Female"),"Female","Not Confirmed"))</f>
        <v>Female</v>
      </c>
      <c r="I3779">
        <f>Raw_Data!F3779</f>
        <v>61</v>
      </c>
      <c r="J3779" t="str">
        <f>FLOOR(Raw_Data!F3779,10)&amp;"-"&amp;FLOOR(Raw_Data!F3779,10)+9</f>
        <v>60-69</v>
      </c>
      <c r="K3779" t="str">
        <f>Raw_Data!G3779</f>
        <v>African American</v>
      </c>
      <c r="L3779" t="str">
        <f>Raw_Data!H3779</f>
        <v>None</v>
      </c>
      <c r="M3779" t="str">
        <f>IF(Raw_Data!I3779=TRUE,"Admitted","Not Admitted")</f>
        <v>Admitted</v>
      </c>
      <c r="N3779" t="str">
        <f>IF(Raw_Data!J3779="","Not Rated",Raw_Data!J3779)</f>
        <v>Not Rated</v>
      </c>
      <c r="O3779">
        <f>Raw_Data!K3779</f>
        <v>43</v>
      </c>
      <c r="P3779" t="str">
        <f>IF(Raw_Data!K3779&lt;=30,"Within Time","Delayed")</f>
        <v>Delayed</v>
      </c>
    </row>
    <row r="3780" spans="1:16" x14ac:dyDescent="0.35">
      <c r="A3780" t="str">
        <f>Raw_Data!A3780</f>
        <v>630-11-3815</v>
      </c>
      <c r="B3780" s="2">
        <f>Raw_Data!B3780</f>
        <v>45254.947916666657</v>
      </c>
      <c r="C3780">
        <f>HOUR(Raw_Data!B3780)</f>
        <v>22</v>
      </c>
      <c r="D3780" t="str">
        <f>TEXT(Raw_Data!B3780,"mmm")</f>
        <v>Nov</v>
      </c>
      <c r="E3780">
        <f>YEAR(Raw_Data!B3780)</f>
        <v>2023</v>
      </c>
      <c r="F3780" t="str">
        <f>TEXT(Raw_Data!B3780,"mmm-yy")</f>
        <v>Nov-23</v>
      </c>
      <c r="G3780" t="str">
        <f>PROPER(Raw_Data!C3780&amp;". "&amp;Raw_Data!D3780)</f>
        <v>N. Loxley</v>
      </c>
      <c r="H3780" t="str">
        <f>IF(OR(Raw_Data!E3780="M",Raw_Data!E3780="Male"),"Male",IF(OR(Raw_Data!E3780="F",Raw_Data!E3780="Female"),"Female","Not Confirmed"))</f>
        <v>Male</v>
      </c>
      <c r="I3780">
        <f>Raw_Data!F3780</f>
        <v>15</v>
      </c>
      <c r="J3780" t="str">
        <f>FLOOR(Raw_Data!F3780,10)&amp;"-"&amp;FLOOR(Raw_Data!F3780,10)+9</f>
        <v>10-19</v>
      </c>
      <c r="K3780" t="str">
        <f>Raw_Data!G3780</f>
        <v>White</v>
      </c>
      <c r="L3780" t="str">
        <f>Raw_Data!H3780</f>
        <v>None</v>
      </c>
      <c r="M3780" t="str">
        <f>IF(Raw_Data!I3780=TRUE,"Admitted","Not Admitted")</f>
        <v>Not Admitted</v>
      </c>
      <c r="N3780" t="str">
        <f>IF(Raw_Data!J3780="","Not Rated",Raw_Data!J3780)</f>
        <v>Not Rated</v>
      </c>
      <c r="O3780">
        <f>Raw_Data!K3780</f>
        <v>23</v>
      </c>
      <c r="P3780" t="str">
        <f>IF(Raw_Data!K3780&lt;=30,"Within Time","Delayed")</f>
        <v>Within Time</v>
      </c>
    </row>
    <row r="3781" spans="1:16" x14ac:dyDescent="0.35">
      <c r="A3781" t="str">
        <f>Raw_Data!A3781</f>
        <v>444-24-9100</v>
      </c>
      <c r="B3781" s="2">
        <f>Raw_Data!B3781</f>
        <v>45255.019444444442</v>
      </c>
      <c r="C3781">
        <f>HOUR(Raw_Data!B3781)</f>
        <v>0</v>
      </c>
      <c r="D3781" t="str">
        <f>TEXT(Raw_Data!B3781,"mmm")</f>
        <v>Nov</v>
      </c>
      <c r="E3781">
        <f>YEAR(Raw_Data!B3781)</f>
        <v>2023</v>
      </c>
      <c r="F3781" t="str">
        <f>TEXT(Raw_Data!B3781,"mmm-yy")</f>
        <v>Nov-23</v>
      </c>
      <c r="G3781" t="str">
        <f>PROPER(Raw_Data!C3781&amp;". "&amp;Raw_Data!D3781)</f>
        <v>Q. Loxley</v>
      </c>
      <c r="H3781" t="str">
        <f>IF(OR(Raw_Data!E3781="M",Raw_Data!E3781="Male"),"Male",IF(OR(Raw_Data!E3781="F",Raw_Data!E3781="Female"),"Female","Not Confirmed"))</f>
        <v>Female</v>
      </c>
      <c r="I3781">
        <f>Raw_Data!F3781</f>
        <v>58</v>
      </c>
      <c r="J3781" t="str">
        <f>FLOOR(Raw_Data!F3781,10)&amp;"-"&amp;FLOOR(Raw_Data!F3781,10)+9</f>
        <v>50-59</v>
      </c>
      <c r="K3781" t="str">
        <f>Raw_Data!G3781</f>
        <v>White</v>
      </c>
      <c r="L3781" t="str">
        <f>Raw_Data!H3781</f>
        <v>None</v>
      </c>
      <c r="M3781" t="str">
        <f>IF(Raw_Data!I3781=TRUE,"Admitted","Not Admitted")</f>
        <v>Admitted</v>
      </c>
      <c r="N3781" t="str">
        <f>IF(Raw_Data!J3781="","Not Rated",Raw_Data!J3781)</f>
        <v>Not Rated</v>
      </c>
      <c r="O3781">
        <f>Raw_Data!K3781</f>
        <v>18</v>
      </c>
      <c r="P3781" t="str">
        <f>IF(Raw_Data!K3781&lt;=30,"Within Time","Delayed")</f>
        <v>Within Time</v>
      </c>
    </row>
    <row r="3782" spans="1:16" x14ac:dyDescent="0.35">
      <c r="A3782" t="str">
        <f>Raw_Data!A3782</f>
        <v>970-25-6190</v>
      </c>
      <c r="B3782" s="2">
        <f>Raw_Data!B3782</f>
        <v>45255.034722222219</v>
      </c>
      <c r="C3782">
        <f>HOUR(Raw_Data!B3782)</f>
        <v>0</v>
      </c>
      <c r="D3782" t="str">
        <f>TEXT(Raw_Data!B3782,"mmm")</f>
        <v>Nov</v>
      </c>
      <c r="E3782">
        <f>YEAR(Raw_Data!B3782)</f>
        <v>2023</v>
      </c>
      <c r="F3782" t="str">
        <f>TEXT(Raw_Data!B3782,"mmm-yy")</f>
        <v>Nov-23</v>
      </c>
      <c r="G3782" t="str">
        <f>PROPER(Raw_Data!C3782&amp;". "&amp;Raw_Data!D3782)</f>
        <v>K. Quarmby</v>
      </c>
      <c r="H3782" t="str">
        <f>IF(OR(Raw_Data!E3782="M",Raw_Data!E3782="Male"),"Male",IF(OR(Raw_Data!E3782="F",Raw_Data!E3782="Female"),"Female","Not Confirmed"))</f>
        <v>Male</v>
      </c>
      <c r="I3782">
        <f>Raw_Data!F3782</f>
        <v>78</v>
      </c>
      <c r="J3782" t="str">
        <f>FLOOR(Raw_Data!F3782,10)&amp;"-"&amp;FLOOR(Raw_Data!F3782,10)+9</f>
        <v>70-79</v>
      </c>
      <c r="K3782" t="str">
        <f>Raw_Data!G3782</f>
        <v>African American</v>
      </c>
      <c r="L3782" t="str">
        <f>Raw_Data!H3782</f>
        <v>General Practice</v>
      </c>
      <c r="M3782" t="str">
        <f>IF(Raw_Data!I3782=TRUE,"Admitted","Not Admitted")</f>
        <v>Not Admitted</v>
      </c>
      <c r="N3782" t="str">
        <f>IF(Raw_Data!J3782="","Not Rated",Raw_Data!J3782)</f>
        <v>Not Rated</v>
      </c>
      <c r="O3782">
        <f>Raw_Data!K3782</f>
        <v>51</v>
      </c>
      <c r="P3782" t="str">
        <f>IF(Raw_Data!K3782&lt;=30,"Within Time","Delayed")</f>
        <v>Delayed</v>
      </c>
    </row>
    <row r="3783" spans="1:16" x14ac:dyDescent="0.35">
      <c r="A3783" t="str">
        <f>Raw_Data!A3783</f>
        <v>754-51-4319</v>
      </c>
      <c r="B3783" s="2">
        <f>Raw_Data!B3783</f>
        <v>45255.066666666673</v>
      </c>
      <c r="C3783">
        <f>HOUR(Raw_Data!B3783)</f>
        <v>1</v>
      </c>
      <c r="D3783" t="str">
        <f>TEXT(Raw_Data!B3783,"mmm")</f>
        <v>Nov</v>
      </c>
      <c r="E3783">
        <f>YEAR(Raw_Data!B3783)</f>
        <v>2023</v>
      </c>
      <c r="F3783" t="str">
        <f>TEXT(Raw_Data!B3783,"mmm-yy")</f>
        <v>Nov-23</v>
      </c>
      <c r="G3783" t="str">
        <f>PROPER(Raw_Data!C3783&amp;". "&amp;Raw_Data!D3783)</f>
        <v>D. Dewhirst</v>
      </c>
      <c r="H3783" t="str">
        <f>IF(OR(Raw_Data!E3783="M",Raw_Data!E3783="Male"),"Male",IF(OR(Raw_Data!E3783="F",Raw_Data!E3783="Female"),"Female","Not Confirmed"))</f>
        <v>Female</v>
      </c>
      <c r="I3783">
        <f>Raw_Data!F3783</f>
        <v>68</v>
      </c>
      <c r="J3783" t="str">
        <f>FLOOR(Raw_Data!F3783,10)&amp;"-"&amp;FLOOR(Raw_Data!F3783,10)+9</f>
        <v>60-69</v>
      </c>
      <c r="K3783" t="str">
        <f>Raw_Data!G3783</f>
        <v>Declined to Identify</v>
      </c>
      <c r="L3783" t="str">
        <f>Raw_Data!H3783</f>
        <v>General Practice</v>
      </c>
      <c r="M3783" t="str">
        <f>IF(Raw_Data!I3783=TRUE,"Admitted","Not Admitted")</f>
        <v>Not Admitted</v>
      </c>
      <c r="N3783" t="str">
        <f>IF(Raw_Data!J3783="","Not Rated",Raw_Data!J3783)</f>
        <v>Not Rated</v>
      </c>
      <c r="O3783">
        <f>Raw_Data!K3783</f>
        <v>25</v>
      </c>
      <c r="P3783" t="str">
        <f>IF(Raw_Data!K3783&lt;=30,"Within Time","Delayed")</f>
        <v>Within Time</v>
      </c>
    </row>
    <row r="3784" spans="1:16" x14ac:dyDescent="0.35">
      <c r="A3784" t="str">
        <f>Raw_Data!A3784</f>
        <v>442-41-2504</v>
      </c>
      <c r="B3784" s="2">
        <f>Raw_Data!B3784</f>
        <v>45255.140277777777</v>
      </c>
      <c r="C3784">
        <f>HOUR(Raw_Data!B3784)</f>
        <v>3</v>
      </c>
      <c r="D3784" t="str">
        <f>TEXT(Raw_Data!B3784,"mmm")</f>
        <v>Nov</v>
      </c>
      <c r="E3784">
        <f>YEAR(Raw_Data!B3784)</f>
        <v>2023</v>
      </c>
      <c r="F3784" t="str">
        <f>TEXT(Raw_Data!B3784,"mmm-yy")</f>
        <v>Nov-23</v>
      </c>
      <c r="G3784" t="str">
        <f>PROPER(Raw_Data!C3784&amp;". "&amp;Raw_Data!D3784)</f>
        <v>K. Quarmby</v>
      </c>
      <c r="H3784" t="str">
        <f>IF(OR(Raw_Data!E3784="M",Raw_Data!E3784="Male"),"Male",IF(OR(Raw_Data!E3784="F",Raw_Data!E3784="Female"),"Female","Not Confirmed"))</f>
        <v>Male</v>
      </c>
      <c r="I3784">
        <f>Raw_Data!F3784</f>
        <v>19</v>
      </c>
      <c r="J3784" t="str">
        <f>FLOOR(Raw_Data!F3784,10)&amp;"-"&amp;FLOOR(Raw_Data!F3784,10)+9</f>
        <v>10-19</v>
      </c>
      <c r="K3784" t="str">
        <f>Raw_Data!G3784</f>
        <v>White</v>
      </c>
      <c r="L3784" t="str">
        <f>Raw_Data!H3784</f>
        <v>None</v>
      </c>
      <c r="M3784" t="str">
        <f>IF(Raw_Data!I3784=TRUE,"Admitted","Not Admitted")</f>
        <v>Not Admitted</v>
      </c>
      <c r="N3784" t="str">
        <f>IF(Raw_Data!J3784="","Not Rated",Raw_Data!J3784)</f>
        <v>Not Rated</v>
      </c>
      <c r="O3784">
        <f>Raw_Data!K3784</f>
        <v>60</v>
      </c>
      <c r="P3784" t="str">
        <f>IF(Raw_Data!K3784&lt;=30,"Within Time","Delayed")</f>
        <v>Delayed</v>
      </c>
    </row>
    <row r="3785" spans="1:16" x14ac:dyDescent="0.35">
      <c r="A3785" t="str">
        <f>Raw_Data!A3785</f>
        <v>352-38-1050</v>
      </c>
      <c r="B3785" s="2">
        <f>Raw_Data!B3785</f>
        <v>45255.270138888889</v>
      </c>
      <c r="C3785">
        <f>HOUR(Raw_Data!B3785)</f>
        <v>6</v>
      </c>
      <c r="D3785" t="str">
        <f>TEXT(Raw_Data!B3785,"mmm")</f>
        <v>Nov</v>
      </c>
      <c r="E3785">
        <f>YEAR(Raw_Data!B3785)</f>
        <v>2023</v>
      </c>
      <c r="F3785" t="str">
        <f>TEXT(Raw_Data!B3785,"mmm-yy")</f>
        <v>Nov-23</v>
      </c>
      <c r="G3785" t="str">
        <f>PROPER(Raw_Data!C3785&amp;". "&amp;Raw_Data!D3785)</f>
        <v>L. Whitfield</v>
      </c>
      <c r="H3785" t="str">
        <f>IF(OR(Raw_Data!E3785="M",Raw_Data!E3785="Male"),"Male",IF(OR(Raw_Data!E3785="F",Raw_Data!E3785="Female"),"Female","Not Confirmed"))</f>
        <v>Female</v>
      </c>
      <c r="I3785">
        <f>Raw_Data!F3785</f>
        <v>35</v>
      </c>
      <c r="J3785" t="str">
        <f>FLOOR(Raw_Data!F3785,10)&amp;"-"&amp;FLOOR(Raw_Data!F3785,10)+9</f>
        <v>30-39</v>
      </c>
      <c r="K3785" t="str">
        <f>Raw_Data!G3785</f>
        <v>Unknown</v>
      </c>
      <c r="L3785" t="str">
        <f>Raw_Data!H3785</f>
        <v>None</v>
      </c>
      <c r="M3785" t="str">
        <f>IF(Raw_Data!I3785=TRUE,"Admitted","Not Admitted")</f>
        <v>Admitted</v>
      </c>
      <c r="N3785" t="str">
        <f>IF(Raw_Data!J3785="","Not Rated",Raw_Data!J3785)</f>
        <v>Not Rated</v>
      </c>
      <c r="O3785">
        <f>Raw_Data!K3785</f>
        <v>22</v>
      </c>
      <c r="P3785" t="str">
        <f>IF(Raw_Data!K3785&lt;=30,"Within Time","Delayed")</f>
        <v>Within Time</v>
      </c>
    </row>
    <row r="3786" spans="1:16" x14ac:dyDescent="0.35">
      <c r="A3786" t="str">
        <f>Raw_Data!A3786</f>
        <v>780-36-1641</v>
      </c>
      <c r="B3786" s="2">
        <f>Raw_Data!B3786</f>
        <v>45255.331944444442</v>
      </c>
      <c r="C3786">
        <f>HOUR(Raw_Data!B3786)</f>
        <v>7</v>
      </c>
      <c r="D3786" t="str">
        <f>TEXT(Raw_Data!B3786,"mmm")</f>
        <v>Nov</v>
      </c>
      <c r="E3786">
        <f>YEAR(Raw_Data!B3786)</f>
        <v>2023</v>
      </c>
      <c r="F3786" t="str">
        <f>TEXT(Raw_Data!B3786,"mmm-yy")</f>
        <v>Nov-23</v>
      </c>
      <c r="G3786" t="str">
        <f>PROPER(Raw_Data!C3786&amp;". "&amp;Raw_Data!D3786)</f>
        <v>B. Underhill</v>
      </c>
      <c r="H3786" t="str">
        <f>IF(OR(Raw_Data!E3786="M",Raw_Data!E3786="Male"),"Male",IF(OR(Raw_Data!E3786="F",Raw_Data!E3786="Female"),"Female","Not Confirmed"))</f>
        <v>Male</v>
      </c>
      <c r="I3786">
        <f>Raw_Data!F3786</f>
        <v>27</v>
      </c>
      <c r="J3786" t="str">
        <f>FLOOR(Raw_Data!F3786,10)&amp;"-"&amp;FLOOR(Raw_Data!F3786,10)+9</f>
        <v>20-29</v>
      </c>
      <c r="K3786" t="str">
        <f>Raw_Data!G3786</f>
        <v>Asian</v>
      </c>
      <c r="L3786" t="str">
        <f>Raw_Data!H3786</f>
        <v>None</v>
      </c>
      <c r="M3786" t="str">
        <f>IF(Raw_Data!I3786=TRUE,"Admitted","Not Admitted")</f>
        <v>Admitted</v>
      </c>
      <c r="N3786" t="str">
        <f>IF(Raw_Data!J3786="","Not Rated",Raw_Data!J3786)</f>
        <v>Not Rated</v>
      </c>
      <c r="O3786">
        <f>Raw_Data!K3786</f>
        <v>12</v>
      </c>
      <c r="P3786" t="str">
        <f>IF(Raw_Data!K3786&lt;=30,"Within Time","Delayed")</f>
        <v>Within Time</v>
      </c>
    </row>
    <row r="3787" spans="1:16" x14ac:dyDescent="0.35">
      <c r="A3787" t="str">
        <f>Raw_Data!A3787</f>
        <v>873-36-5307</v>
      </c>
      <c r="B3787" s="2">
        <f>Raw_Data!B3787</f>
        <v>45255.417361111111</v>
      </c>
      <c r="C3787">
        <f>HOUR(Raw_Data!B3787)</f>
        <v>10</v>
      </c>
      <c r="D3787" t="str">
        <f>TEXT(Raw_Data!B3787,"mmm")</f>
        <v>Nov</v>
      </c>
      <c r="E3787">
        <f>YEAR(Raw_Data!B3787)</f>
        <v>2023</v>
      </c>
      <c r="F3787" t="str">
        <f>TEXT(Raw_Data!B3787,"mmm-yy")</f>
        <v>Nov-23</v>
      </c>
      <c r="G3787" t="str">
        <f>PROPER(Raw_Data!C3787&amp;". "&amp;Raw_Data!D3787)</f>
        <v>Z. Gwillim</v>
      </c>
      <c r="H3787" t="str">
        <f>IF(OR(Raw_Data!E3787="M",Raw_Data!E3787="Male"),"Male",IF(OR(Raw_Data!E3787="F",Raw_Data!E3787="Female"),"Female","Not Confirmed"))</f>
        <v>Female</v>
      </c>
      <c r="I3787">
        <f>Raw_Data!F3787</f>
        <v>71</v>
      </c>
      <c r="J3787" t="str">
        <f>FLOOR(Raw_Data!F3787,10)&amp;"-"&amp;FLOOR(Raw_Data!F3787,10)+9</f>
        <v>70-79</v>
      </c>
      <c r="K3787" t="str">
        <f>Raw_Data!G3787</f>
        <v>Asian</v>
      </c>
      <c r="L3787" t="str">
        <f>Raw_Data!H3787</f>
        <v>None</v>
      </c>
      <c r="M3787" t="str">
        <f>IF(Raw_Data!I3787=TRUE,"Admitted","Not Admitted")</f>
        <v>Not Admitted</v>
      </c>
      <c r="N3787" t="str">
        <f>IF(Raw_Data!J3787="","Not Rated",Raw_Data!J3787)</f>
        <v>Not Rated</v>
      </c>
      <c r="O3787">
        <f>Raw_Data!K3787</f>
        <v>14</v>
      </c>
      <c r="P3787" t="str">
        <f>IF(Raw_Data!K3787&lt;=30,"Within Time","Delayed")</f>
        <v>Within Time</v>
      </c>
    </row>
    <row r="3788" spans="1:16" x14ac:dyDescent="0.35">
      <c r="A3788" t="str">
        <f>Raw_Data!A3788</f>
        <v>320-79-2897</v>
      </c>
      <c r="B3788" s="2">
        <f>Raw_Data!B3788</f>
        <v>45255.570138888892</v>
      </c>
      <c r="C3788">
        <f>HOUR(Raw_Data!B3788)</f>
        <v>13</v>
      </c>
      <c r="D3788" t="str">
        <f>TEXT(Raw_Data!B3788,"mmm")</f>
        <v>Nov</v>
      </c>
      <c r="E3788">
        <f>YEAR(Raw_Data!B3788)</f>
        <v>2023</v>
      </c>
      <c r="F3788" t="str">
        <f>TEXT(Raw_Data!B3788,"mmm-yy")</f>
        <v>Nov-23</v>
      </c>
      <c r="G3788" t="str">
        <f>PROPER(Raw_Data!C3788&amp;". "&amp;Raw_Data!D3788)</f>
        <v>P. Ironside</v>
      </c>
      <c r="H3788" t="str">
        <f>IF(OR(Raw_Data!E3788="M",Raw_Data!E3788="Male"),"Male",IF(OR(Raw_Data!E3788="F",Raw_Data!E3788="Female"),"Female","Not Confirmed"))</f>
        <v>Female</v>
      </c>
      <c r="I3788">
        <f>Raw_Data!F3788</f>
        <v>7</v>
      </c>
      <c r="J3788" t="str">
        <f>FLOOR(Raw_Data!F3788,10)&amp;"-"&amp;FLOOR(Raw_Data!F3788,10)+9</f>
        <v>0-9</v>
      </c>
      <c r="K3788" t="str">
        <f>Raw_Data!G3788</f>
        <v>Unknown</v>
      </c>
      <c r="L3788" t="str">
        <f>Raw_Data!H3788</f>
        <v>Orthopedics</v>
      </c>
      <c r="M3788" t="str">
        <f>IF(Raw_Data!I3788=TRUE,"Admitted","Not Admitted")</f>
        <v>Admitted</v>
      </c>
      <c r="N3788" t="str">
        <f>IF(Raw_Data!J3788="","Not Rated",Raw_Data!J3788)</f>
        <v>Not Rated</v>
      </c>
      <c r="O3788">
        <f>Raw_Data!K3788</f>
        <v>54</v>
      </c>
      <c r="P3788" t="str">
        <f>IF(Raw_Data!K3788&lt;=30,"Within Time","Delayed")</f>
        <v>Delayed</v>
      </c>
    </row>
    <row r="3789" spans="1:16" x14ac:dyDescent="0.35">
      <c r="A3789" t="str">
        <f>Raw_Data!A3789</f>
        <v>477-35-8479</v>
      </c>
      <c r="B3789" s="2">
        <f>Raw_Data!B3789</f>
        <v>45255.621527777781</v>
      </c>
      <c r="C3789">
        <f>HOUR(Raw_Data!B3789)</f>
        <v>14</v>
      </c>
      <c r="D3789" t="str">
        <f>TEXT(Raw_Data!B3789,"mmm")</f>
        <v>Nov</v>
      </c>
      <c r="E3789">
        <f>YEAR(Raw_Data!B3789)</f>
        <v>2023</v>
      </c>
      <c r="F3789" t="str">
        <f>TEXT(Raw_Data!B3789,"mmm-yy")</f>
        <v>Nov-23</v>
      </c>
      <c r="G3789" t="str">
        <f>PROPER(Raw_Data!C3789&amp;". "&amp;Raw_Data!D3789)</f>
        <v>S. Fairbairn</v>
      </c>
      <c r="H3789" t="str">
        <f>IF(OR(Raw_Data!E3789="M",Raw_Data!E3789="Male"),"Male",IF(OR(Raw_Data!E3789="F",Raw_Data!E3789="Female"),"Female","Not Confirmed"))</f>
        <v>Female</v>
      </c>
      <c r="I3789">
        <f>Raw_Data!F3789</f>
        <v>10</v>
      </c>
      <c r="J3789" t="str">
        <f>FLOOR(Raw_Data!F3789,10)&amp;"-"&amp;FLOOR(Raw_Data!F3789,10)+9</f>
        <v>10-19</v>
      </c>
      <c r="K3789" t="str">
        <f>Raw_Data!G3789</f>
        <v>Unknown</v>
      </c>
      <c r="L3789" t="str">
        <f>Raw_Data!H3789</f>
        <v>None</v>
      </c>
      <c r="M3789" t="str">
        <f>IF(Raw_Data!I3789=TRUE,"Admitted","Not Admitted")</f>
        <v>Admitted</v>
      </c>
      <c r="N3789" t="str">
        <f>IF(Raw_Data!J3789="","Not Rated",Raw_Data!J3789)</f>
        <v>Not Rated</v>
      </c>
      <c r="O3789">
        <f>Raw_Data!K3789</f>
        <v>17</v>
      </c>
      <c r="P3789" t="str">
        <f>IF(Raw_Data!K3789&lt;=30,"Within Time","Delayed")</f>
        <v>Within Time</v>
      </c>
    </row>
    <row r="3790" spans="1:16" x14ac:dyDescent="0.35">
      <c r="A3790" t="str">
        <f>Raw_Data!A3790</f>
        <v>736-45-8014</v>
      </c>
      <c r="B3790" s="2">
        <f>Raw_Data!B3790</f>
        <v>45255.663888888892</v>
      </c>
      <c r="C3790">
        <f>HOUR(Raw_Data!B3790)</f>
        <v>15</v>
      </c>
      <c r="D3790" t="str">
        <f>TEXT(Raw_Data!B3790,"mmm")</f>
        <v>Nov</v>
      </c>
      <c r="E3790">
        <f>YEAR(Raw_Data!B3790)</f>
        <v>2023</v>
      </c>
      <c r="F3790" t="str">
        <f>TEXT(Raw_Data!B3790,"mmm-yy")</f>
        <v>Nov-23</v>
      </c>
      <c r="G3790" t="str">
        <f>PROPER(Raw_Data!C3790&amp;". "&amp;Raw_Data!D3790)</f>
        <v>F. Lockwood</v>
      </c>
      <c r="H3790" t="str">
        <f>IF(OR(Raw_Data!E3790="M",Raw_Data!E3790="Male"),"Male",IF(OR(Raw_Data!E3790="F",Raw_Data!E3790="Female"),"Female","Not Confirmed"))</f>
        <v>Female</v>
      </c>
      <c r="I3790">
        <f>Raw_Data!F3790</f>
        <v>51</v>
      </c>
      <c r="J3790" t="str">
        <f>FLOOR(Raw_Data!F3790,10)&amp;"-"&amp;FLOOR(Raw_Data!F3790,10)+9</f>
        <v>50-59</v>
      </c>
      <c r="K3790" t="str">
        <f>Raw_Data!G3790</f>
        <v>Two or More Races</v>
      </c>
      <c r="L3790" t="str">
        <f>Raw_Data!H3790</f>
        <v>General Practice</v>
      </c>
      <c r="M3790" t="str">
        <f>IF(Raw_Data!I3790=TRUE,"Admitted","Not Admitted")</f>
        <v>Not Admitted</v>
      </c>
      <c r="N3790" t="str">
        <f>IF(Raw_Data!J3790="","Not Rated",Raw_Data!J3790)</f>
        <v>Not Rated</v>
      </c>
      <c r="O3790">
        <f>Raw_Data!K3790</f>
        <v>49</v>
      </c>
      <c r="P3790" t="str">
        <f>IF(Raw_Data!K3790&lt;=30,"Within Time","Delayed")</f>
        <v>Delayed</v>
      </c>
    </row>
    <row r="3791" spans="1:16" x14ac:dyDescent="0.35">
      <c r="A3791" t="str">
        <f>Raw_Data!A3791</f>
        <v>609-37-3688</v>
      </c>
      <c r="B3791" s="2">
        <f>Raw_Data!B3791</f>
        <v>45255.711805555547</v>
      </c>
      <c r="C3791">
        <f>HOUR(Raw_Data!B3791)</f>
        <v>17</v>
      </c>
      <c r="D3791" t="str">
        <f>TEXT(Raw_Data!B3791,"mmm")</f>
        <v>Nov</v>
      </c>
      <c r="E3791">
        <f>YEAR(Raw_Data!B3791)</f>
        <v>2023</v>
      </c>
      <c r="F3791" t="str">
        <f>TEXT(Raw_Data!B3791,"mmm-yy")</f>
        <v>Nov-23</v>
      </c>
      <c r="G3791" t="str">
        <f>PROPER(Raw_Data!C3791&amp;". "&amp;Raw_Data!D3791)</f>
        <v>S. Kershaw</v>
      </c>
      <c r="H3791" t="str">
        <f>IF(OR(Raw_Data!E3791="M",Raw_Data!E3791="Male"),"Male",IF(OR(Raw_Data!E3791="F",Raw_Data!E3791="Female"),"Female","Not Confirmed"))</f>
        <v>Male</v>
      </c>
      <c r="I3791">
        <f>Raw_Data!F3791</f>
        <v>74</v>
      </c>
      <c r="J3791" t="str">
        <f>FLOOR(Raw_Data!F3791,10)&amp;"-"&amp;FLOOR(Raw_Data!F3791,10)+9</f>
        <v>70-79</v>
      </c>
      <c r="K3791" t="str">
        <f>Raw_Data!G3791</f>
        <v>Pacific Islander</v>
      </c>
      <c r="L3791" t="str">
        <f>Raw_Data!H3791</f>
        <v>Renal</v>
      </c>
      <c r="M3791" t="str">
        <f>IF(Raw_Data!I3791=TRUE,"Admitted","Not Admitted")</f>
        <v>Not Admitted</v>
      </c>
      <c r="N3791" t="str">
        <f>IF(Raw_Data!J3791="","Not Rated",Raw_Data!J3791)</f>
        <v>Not Rated</v>
      </c>
      <c r="O3791">
        <f>Raw_Data!K3791</f>
        <v>41</v>
      </c>
      <c r="P3791" t="str">
        <f>IF(Raw_Data!K3791&lt;=30,"Within Time","Delayed")</f>
        <v>Delayed</v>
      </c>
    </row>
    <row r="3792" spans="1:16" x14ac:dyDescent="0.35">
      <c r="A3792" t="str">
        <f>Raw_Data!A3792</f>
        <v>505-42-2117</v>
      </c>
      <c r="B3792" s="2">
        <f>Raw_Data!B3792</f>
        <v>45255.719444444447</v>
      </c>
      <c r="C3792">
        <f>HOUR(Raw_Data!B3792)</f>
        <v>17</v>
      </c>
      <c r="D3792" t="str">
        <f>TEXT(Raw_Data!B3792,"mmm")</f>
        <v>Nov</v>
      </c>
      <c r="E3792">
        <f>YEAR(Raw_Data!B3792)</f>
        <v>2023</v>
      </c>
      <c r="F3792" t="str">
        <f>TEXT(Raw_Data!B3792,"mmm-yy")</f>
        <v>Nov-23</v>
      </c>
      <c r="G3792" t="str">
        <f>PROPER(Raw_Data!C3792&amp;". "&amp;Raw_Data!D3792)</f>
        <v>L. Tunstall</v>
      </c>
      <c r="H3792" t="str">
        <f>IF(OR(Raw_Data!E3792="M",Raw_Data!E3792="Male"),"Male",IF(OR(Raw_Data!E3792="F",Raw_Data!E3792="Female"),"Female","Not Confirmed"))</f>
        <v>Male</v>
      </c>
      <c r="I3792">
        <f>Raw_Data!F3792</f>
        <v>77</v>
      </c>
      <c r="J3792" t="str">
        <f>FLOOR(Raw_Data!F3792,10)&amp;"-"&amp;FLOOR(Raw_Data!F3792,10)+9</f>
        <v>70-79</v>
      </c>
      <c r="K3792" t="str">
        <f>Raw_Data!G3792</f>
        <v>Asian</v>
      </c>
      <c r="L3792" t="str">
        <f>Raw_Data!H3792</f>
        <v>General Practice</v>
      </c>
      <c r="M3792" t="str">
        <f>IF(Raw_Data!I3792=TRUE,"Admitted","Not Admitted")</f>
        <v>Not Admitted</v>
      </c>
      <c r="N3792" t="str">
        <f>IF(Raw_Data!J3792="","Not Rated",Raw_Data!J3792)</f>
        <v>Not Rated</v>
      </c>
      <c r="O3792">
        <f>Raw_Data!K3792</f>
        <v>48</v>
      </c>
      <c r="P3792" t="str">
        <f>IF(Raw_Data!K3792&lt;=30,"Within Time","Delayed")</f>
        <v>Delayed</v>
      </c>
    </row>
    <row r="3793" spans="1:16" x14ac:dyDescent="0.35">
      <c r="A3793" t="str">
        <f>Raw_Data!A3793</f>
        <v>478-79-4590</v>
      </c>
      <c r="B3793" s="2">
        <f>Raw_Data!B3793</f>
        <v>45255.800694444442</v>
      </c>
      <c r="C3793">
        <f>HOUR(Raw_Data!B3793)</f>
        <v>19</v>
      </c>
      <c r="D3793" t="str">
        <f>TEXT(Raw_Data!B3793,"mmm")</f>
        <v>Nov</v>
      </c>
      <c r="E3793">
        <f>YEAR(Raw_Data!B3793)</f>
        <v>2023</v>
      </c>
      <c r="F3793" t="str">
        <f>TEXT(Raw_Data!B3793,"mmm-yy")</f>
        <v>Nov-23</v>
      </c>
      <c r="G3793" t="str">
        <f>PROPER(Raw_Data!C3793&amp;". "&amp;Raw_Data!D3793)</f>
        <v>U. Hathaway</v>
      </c>
      <c r="H3793" t="str">
        <f>IF(OR(Raw_Data!E3793="M",Raw_Data!E3793="Male"),"Male",IF(OR(Raw_Data!E3793="F",Raw_Data!E3793="Female"),"Female","Not Confirmed"))</f>
        <v>Male</v>
      </c>
      <c r="I3793">
        <f>Raw_Data!F3793</f>
        <v>69</v>
      </c>
      <c r="J3793" t="str">
        <f>FLOOR(Raw_Data!F3793,10)&amp;"-"&amp;FLOOR(Raw_Data!F3793,10)+9</f>
        <v>60-69</v>
      </c>
      <c r="K3793" t="str">
        <f>Raw_Data!G3793</f>
        <v>White</v>
      </c>
      <c r="L3793" t="str">
        <f>Raw_Data!H3793</f>
        <v>Cardiology</v>
      </c>
      <c r="M3793" t="str">
        <f>IF(Raw_Data!I3793=TRUE,"Admitted","Not Admitted")</f>
        <v>Not Admitted</v>
      </c>
      <c r="N3793" t="str">
        <f>IF(Raw_Data!J3793="","Not Rated",Raw_Data!J3793)</f>
        <v>Not Rated</v>
      </c>
      <c r="O3793">
        <f>Raw_Data!K3793</f>
        <v>60</v>
      </c>
      <c r="P3793" t="str">
        <f>IF(Raw_Data!K3793&lt;=30,"Within Time","Delayed")</f>
        <v>Delayed</v>
      </c>
    </row>
    <row r="3794" spans="1:16" x14ac:dyDescent="0.35">
      <c r="A3794" t="str">
        <f>Raw_Data!A3794</f>
        <v>624-16-7745</v>
      </c>
      <c r="B3794" s="2">
        <f>Raw_Data!B3794</f>
        <v>45255.872916666667</v>
      </c>
      <c r="C3794">
        <f>HOUR(Raw_Data!B3794)</f>
        <v>20</v>
      </c>
      <c r="D3794" t="str">
        <f>TEXT(Raw_Data!B3794,"mmm")</f>
        <v>Nov</v>
      </c>
      <c r="E3794">
        <f>YEAR(Raw_Data!B3794)</f>
        <v>2023</v>
      </c>
      <c r="F3794" t="str">
        <f>TEXT(Raw_Data!B3794,"mmm-yy")</f>
        <v>Nov-23</v>
      </c>
      <c r="G3794" t="str">
        <f>PROPER(Raw_Data!C3794&amp;". "&amp;Raw_Data!D3794)</f>
        <v>K. Gionettitti</v>
      </c>
      <c r="H3794" t="str">
        <f>IF(OR(Raw_Data!E3794="M",Raw_Data!E3794="Male"),"Male",IF(OR(Raw_Data!E3794="F",Raw_Data!E3794="Female"),"Female","Not Confirmed"))</f>
        <v>Male</v>
      </c>
      <c r="I3794">
        <f>Raw_Data!F3794</f>
        <v>9</v>
      </c>
      <c r="J3794" t="str">
        <f>FLOOR(Raw_Data!F3794,10)&amp;"-"&amp;FLOOR(Raw_Data!F3794,10)+9</f>
        <v>0-9</v>
      </c>
      <c r="K3794" t="str">
        <f>Raw_Data!G3794</f>
        <v>Declined to Identify</v>
      </c>
      <c r="L3794" t="str">
        <f>Raw_Data!H3794</f>
        <v>Orthopedics</v>
      </c>
      <c r="M3794" t="str">
        <f>IF(Raw_Data!I3794=TRUE,"Admitted","Not Admitted")</f>
        <v>Not Admitted</v>
      </c>
      <c r="N3794">
        <f>IF(Raw_Data!J3794="","Not Rated",Raw_Data!J3794)</f>
        <v>6</v>
      </c>
      <c r="O3794">
        <f>Raw_Data!K3794</f>
        <v>22</v>
      </c>
      <c r="P3794" t="str">
        <f>IF(Raw_Data!K3794&lt;=30,"Within Time","Delayed")</f>
        <v>Within Time</v>
      </c>
    </row>
    <row r="3795" spans="1:16" x14ac:dyDescent="0.35">
      <c r="A3795" t="str">
        <f>Raw_Data!A3795</f>
        <v>209-13-8789</v>
      </c>
      <c r="B3795" s="2">
        <f>Raw_Data!B3795</f>
        <v>45255.968055555553</v>
      </c>
      <c r="C3795">
        <f>HOUR(Raw_Data!B3795)</f>
        <v>23</v>
      </c>
      <c r="D3795" t="str">
        <f>TEXT(Raw_Data!B3795,"mmm")</f>
        <v>Nov</v>
      </c>
      <c r="E3795">
        <f>YEAR(Raw_Data!B3795)</f>
        <v>2023</v>
      </c>
      <c r="F3795" t="str">
        <f>TEXT(Raw_Data!B3795,"mmm-yy")</f>
        <v>Nov-23</v>
      </c>
      <c r="G3795" t="str">
        <f>PROPER(Raw_Data!C3795&amp;". "&amp;Raw_Data!D3795)</f>
        <v>G. Ironside</v>
      </c>
      <c r="H3795" t="str">
        <f>IF(OR(Raw_Data!E3795="M",Raw_Data!E3795="Male"),"Male",IF(OR(Raw_Data!E3795="F",Raw_Data!E3795="Female"),"Female","Not Confirmed"))</f>
        <v>Female</v>
      </c>
      <c r="I3795">
        <f>Raw_Data!F3795</f>
        <v>6</v>
      </c>
      <c r="J3795" t="str">
        <f>FLOOR(Raw_Data!F3795,10)&amp;"-"&amp;FLOOR(Raw_Data!F3795,10)+9</f>
        <v>0-9</v>
      </c>
      <c r="K3795" t="str">
        <f>Raw_Data!G3795</f>
        <v>White</v>
      </c>
      <c r="L3795" t="str">
        <f>Raw_Data!H3795</f>
        <v>None</v>
      </c>
      <c r="M3795" t="str">
        <f>IF(Raw_Data!I3795=TRUE,"Admitted","Not Admitted")</f>
        <v>Not Admitted</v>
      </c>
      <c r="N3795" t="str">
        <f>IF(Raw_Data!J3795="","Not Rated",Raw_Data!J3795)</f>
        <v>Not Rated</v>
      </c>
      <c r="O3795">
        <f>Raw_Data!K3795</f>
        <v>43</v>
      </c>
      <c r="P3795" t="str">
        <f>IF(Raw_Data!K3795&lt;=30,"Within Time","Delayed")</f>
        <v>Delayed</v>
      </c>
    </row>
    <row r="3796" spans="1:16" x14ac:dyDescent="0.35">
      <c r="A3796" t="str">
        <f>Raw_Data!A3796</f>
        <v>191-94-4957</v>
      </c>
      <c r="B3796" s="2">
        <f>Raw_Data!B3796</f>
        <v>45255.972222222219</v>
      </c>
      <c r="C3796">
        <f>HOUR(Raw_Data!B3796)</f>
        <v>23</v>
      </c>
      <c r="D3796" t="str">
        <f>TEXT(Raw_Data!B3796,"mmm")</f>
        <v>Nov</v>
      </c>
      <c r="E3796">
        <f>YEAR(Raw_Data!B3796)</f>
        <v>2023</v>
      </c>
      <c r="F3796" t="str">
        <f>TEXT(Raw_Data!B3796,"mmm-yy")</f>
        <v>Nov-23</v>
      </c>
      <c r="G3796" t="str">
        <f>PROPER(Raw_Data!C3796&amp;". "&amp;Raw_Data!D3796)</f>
        <v>L. Loxley</v>
      </c>
      <c r="H3796" t="str">
        <f>IF(OR(Raw_Data!E3796="M",Raw_Data!E3796="Male"),"Male",IF(OR(Raw_Data!E3796="F",Raw_Data!E3796="Female"),"Female","Not Confirmed"))</f>
        <v>Female</v>
      </c>
      <c r="I3796">
        <f>Raw_Data!F3796</f>
        <v>56</v>
      </c>
      <c r="J3796" t="str">
        <f>FLOOR(Raw_Data!F3796,10)&amp;"-"&amp;FLOOR(Raw_Data!F3796,10)+9</f>
        <v>50-59</v>
      </c>
      <c r="K3796" t="str">
        <f>Raw_Data!G3796</f>
        <v>Unknown</v>
      </c>
      <c r="L3796" t="str">
        <f>Raw_Data!H3796</f>
        <v>None</v>
      </c>
      <c r="M3796" t="str">
        <f>IF(Raw_Data!I3796=TRUE,"Admitted","Not Admitted")</f>
        <v>Not Admitted</v>
      </c>
      <c r="N3796" t="str">
        <f>IF(Raw_Data!J3796="","Not Rated",Raw_Data!J3796)</f>
        <v>Not Rated</v>
      </c>
      <c r="O3796">
        <f>Raw_Data!K3796</f>
        <v>44</v>
      </c>
      <c r="P3796" t="str">
        <f>IF(Raw_Data!K3796&lt;=30,"Within Time","Delayed")</f>
        <v>Delayed</v>
      </c>
    </row>
    <row r="3797" spans="1:16" x14ac:dyDescent="0.35">
      <c r="A3797" t="str">
        <f>Raw_Data!A3797</f>
        <v>400-33-6413</v>
      </c>
      <c r="B3797" s="2">
        <f>Raw_Data!B3797</f>
        <v>45256.109027777777</v>
      </c>
      <c r="C3797">
        <f>HOUR(Raw_Data!B3797)</f>
        <v>2</v>
      </c>
      <c r="D3797" t="str">
        <f>TEXT(Raw_Data!B3797,"mmm")</f>
        <v>Nov</v>
      </c>
      <c r="E3797">
        <f>YEAR(Raw_Data!B3797)</f>
        <v>2023</v>
      </c>
      <c r="F3797" t="str">
        <f>TEXT(Raw_Data!B3797,"mmm-yy")</f>
        <v>Nov-23</v>
      </c>
      <c r="G3797" t="str">
        <f>PROPER(Raw_Data!C3797&amp;". "&amp;Raw_Data!D3797)</f>
        <v>M. Dewhirst</v>
      </c>
      <c r="H3797" t="str">
        <f>IF(OR(Raw_Data!E3797="M",Raw_Data!E3797="Male"),"Male",IF(OR(Raw_Data!E3797="F",Raw_Data!E3797="Female"),"Female","Not Confirmed"))</f>
        <v>Male</v>
      </c>
      <c r="I3797">
        <f>Raw_Data!F3797</f>
        <v>9</v>
      </c>
      <c r="J3797" t="str">
        <f>FLOOR(Raw_Data!F3797,10)&amp;"-"&amp;FLOOR(Raw_Data!F3797,10)+9</f>
        <v>0-9</v>
      </c>
      <c r="K3797" t="str">
        <f>Raw_Data!G3797</f>
        <v>Unknown</v>
      </c>
      <c r="L3797" t="str">
        <f>Raw_Data!H3797</f>
        <v>None</v>
      </c>
      <c r="M3797" t="str">
        <f>IF(Raw_Data!I3797=TRUE,"Admitted","Not Admitted")</f>
        <v>Not Admitted</v>
      </c>
      <c r="N3797">
        <f>IF(Raw_Data!J3797="","Not Rated",Raw_Data!J3797)</f>
        <v>7</v>
      </c>
      <c r="O3797">
        <f>Raw_Data!K3797</f>
        <v>34</v>
      </c>
      <c r="P3797" t="str">
        <f>IF(Raw_Data!K3797&lt;=30,"Within Time","Delayed")</f>
        <v>Delayed</v>
      </c>
    </row>
    <row r="3798" spans="1:16" x14ac:dyDescent="0.35">
      <c r="A3798" t="str">
        <f>Raw_Data!A3798</f>
        <v>910-49-5935</v>
      </c>
      <c r="B3798" s="2">
        <f>Raw_Data!B3798</f>
        <v>45256.256944444453</v>
      </c>
      <c r="C3798">
        <f>HOUR(Raw_Data!B3798)</f>
        <v>6</v>
      </c>
      <c r="D3798" t="str">
        <f>TEXT(Raw_Data!B3798,"mmm")</f>
        <v>Nov</v>
      </c>
      <c r="E3798">
        <f>YEAR(Raw_Data!B3798)</f>
        <v>2023</v>
      </c>
      <c r="F3798" t="str">
        <f>TEXT(Raw_Data!B3798,"mmm-yy")</f>
        <v>Nov-23</v>
      </c>
      <c r="G3798" t="str">
        <f>PROPER(Raw_Data!C3798&amp;". "&amp;Raw_Data!D3798)</f>
        <v>C. Sheffield</v>
      </c>
      <c r="H3798" t="str">
        <f>IF(OR(Raw_Data!E3798="M",Raw_Data!E3798="Male"),"Male",IF(OR(Raw_Data!E3798="F",Raw_Data!E3798="Female"),"Female","Not Confirmed"))</f>
        <v>Male</v>
      </c>
      <c r="I3798">
        <f>Raw_Data!F3798</f>
        <v>48</v>
      </c>
      <c r="J3798" t="str">
        <f>FLOOR(Raw_Data!F3798,10)&amp;"-"&amp;FLOOR(Raw_Data!F3798,10)+9</f>
        <v>40-49</v>
      </c>
      <c r="K3798" t="str">
        <f>Raw_Data!G3798</f>
        <v>Two or More Races</v>
      </c>
      <c r="L3798" t="str">
        <f>Raw_Data!H3798</f>
        <v>General Practice</v>
      </c>
      <c r="M3798" t="str">
        <f>IF(Raw_Data!I3798=TRUE,"Admitted","Not Admitted")</f>
        <v>Not Admitted</v>
      </c>
      <c r="N3798" t="str">
        <f>IF(Raw_Data!J3798="","Not Rated",Raw_Data!J3798)</f>
        <v>Not Rated</v>
      </c>
      <c r="O3798">
        <f>Raw_Data!K3798</f>
        <v>34</v>
      </c>
      <c r="P3798" t="str">
        <f>IF(Raw_Data!K3798&lt;=30,"Within Time","Delayed")</f>
        <v>Delayed</v>
      </c>
    </row>
    <row r="3799" spans="1:16" x14ac:dyDescent="0.35">
      <c r="A3799" t="str">
        <f>Raw_Data!A3799</f>
        <v>337-25-8867</v>
      </c>
      <c r="B3799" s="2">
        <f>Raw_Data!B3799</f>
        <v>45256.411805555559</v>
      </c>
      <c r="C3799">
        <f>HOUR(Raw_Data!B3799)</f>
        <v>9</v>
      </c>
      <c r="D3799" t="str">
        <f>TEXT(Raw_Data!B3799,"mmm")</f>
        <v>Nov</v>
      </c>
      <c r="E3799">
        <f>YEAR(Raw_Data!B3799)</f>
        <v>2023</v>
      </c>
      <c r="F3799" t="str">
        <f>TEXT(Raw_Data!B3799,"mmm-yy")</f>
        <v>Nov-23</v>
      </c>
      <c r="G3799" t="str">
        <f>PROPER(Raw_Data!C3799&amp;". "&amp;Raw_Data!D3799)</f>
        <v>H. Middleditch</v>
      </c>
      <c r="H3799" t="str">
        <f>IF(OR(Raw_Data!E3799="M",Raw_Data!E3799="Male"),"Male",IF(OR(Raw_Data!E3799="F",Raw_Data!E3799="Female"),"Female","Not Confirmed"))</f>
        <v>Male</v>
      </c>
      <c r="I3799">
        <f>Raw_Data!F3799</f>
        <v>57</v>
      </c>
      <c r="J3799" t="str">
        <f>FLOOR(Raw_Data!F3799,10)&amp;"-"&amp;FLOOR(Raw_Data!F3799,10)+9</f>
        <v>50-59</v>
      </c>
      <c r="K3799" t="str">
        <f>Raw_Data!G3799</f>
        <v>Two or More Races</v>
      </c>
      <c r="L3799" t="str">
        <f>Raw_Data!H3799</f>
        <v>None</v>
      </c>
      <c r="M3799" t="str">
        <f>IF(Raw_Data!I3799=TRUE,"Admitted","Not Admitted")</f>
        <v>Not Admitted</v>
      </c>
      <c r="N3799">
        <f>IF(Raw_Data!J3799="","Not Rated",Raw_Data!J3799)</f>
        <v>1</v>
      </c>
      <c r="O3799">
        <f>Raw_Data!K3799</f>
        <v>43</v>
      </c>
      <c r="P3799" t="str">
        <f>IF(Raw_Data!K3799&lt;=30,"Within Time","Delayed")</f>
        <v>Delayed</v>
      </c>
    </row>
    <row r="3800" spans="1:16" x14ac:dyDescent="0.35">
      <c r="A3800" t="str">
        <f>Raw_Data!A3800</f>
        <v>665-13-2635</v>
      </c>
      <c r="B3800" s="2">
        <f>Raw_Data!B3800</f>
        <v>45256.713888888888</v>
      </c>
      <c r="C3800">
        <f>HOUR(Raw_Data!B3800)</f>
        <v>17</v>
      </c>
      <c r="D3800" t="str">
        <f>TEXT(Raw_Data!B3800,"mmm")</f>
        <v>Nov</v>
      </c>
      <c r="E3800">
        <f>YEAR(Raw_Data!B3800)</f>
        <v>2023</v>
      </c>
      <c r="F3800" t="str">
        <f>TEXT(Raw_Data!B3800,"mmm-yy")</f>
        <v>Nov-23</v>
      </c>
      <c r="G3800" t="str">
        <f>PROPER(Raw_Data!C3800&amp;". "&amp;Raw_Data!D3800)</f>
        <v>X. Brixey</v>
      </c>
      <c r="H3800" t="str">
        <f>IF(OR(Raw_Data!E3800="M",Raw_Data!E3800="Male"),"Male",IF(OR(Raw_Data!E3800="F",Raw_Data!E3800="Female"),"Female","Not Confirmed"))</f>
        <v>Male</v>
      </c>
      <c r="I3800">
        <f>Raw_Data!F3800</f>
        <v>39</v>
      </c>
      <c r="J3800" t="str">
        <f>FLOOR(Raw_Data!F3800,10)&amp;"-"&amp;FLOOR(Raw_Data!F3800,10)+9</f>
        <v>30-39</v>
      </c>
      <c r="K3800" t="str">
        <f>Raw_Data!G3800</f>
        <v>White</v>
      </c>
      <c r="L3800" t="str">
        <f>Raw_Data!H3800</f>
        <v>Gastroenterology</v>
      </c>
      <c r="M3800" t="str">
        <f>IF(Raw_Data!I3800=TRUE,"Admitted","Not Admitted")</f>
        <v>Not Admitted</v>
      </c>
      <c r="N3800">
        <f>IF(Raw_Data!J3800="","Not Rated",Raw_Data!J3800)</f>
        <v>0</v>
      </c>
      <c r="O3800">
        <f>Raw_Data!K3800</f>
        <v>47</v>
      </c>
      <c r="P3800" t="str">
        <f>IF(Raw_Data!K3800&lt;=30,"Within Time","Delayed")</f>
        <v>Delayed</v>
      </c>
    </row>
    <row r="3801" spans="1:16" x14ac:dyDescent="0.35">
      <c r="A3801" t="str">
        <f>Raw_Data!A3801</f>
        <v>355-35-3694</v>
      </c>
      <c r="B3801" s="2">
        <f>Raw_Data!B3801</f>
        <v>45256.734027777777</v>
      </c>
      <c r="C3801">
        <f>HOUR(Raw_Data!B3801)</f>
        <v>17</v>
      </c>
      <c r="D3801" t="str">
        <f>TEXT(Raw_Data!B3801,"mmm")</f>
        <v>Nov</v>
      </c>
      <c r="E3801">
        <f>YEAR(Raw_Data!B3801)</f>
        <v>2023</v>
      </c>
      <c r="F3801" t="str">
        <f>TEXT(Raw_Data!B3801,"mmm-yy")</f>
        <v>Nov-23</v>
      </c>
      <c r="G3801" t="str">
        <f>PROPER(Raw_Data!C3801&amp;". "&amp;Raw_Data!D3801)</f>
        <v>J. Dewhirst</v>
      </c>
      <c r="H3801" t="str">
        <f>IF(OR(Raw_Data!E3801="M",Raw_Data!E3801="Male"),"Male",IF(OR(Raw_Data!E3801="F",Raw_Data!E3801="Female"),"Female","Not Confirmed"))</f>
        <v>Female</v>
      </c>
      <c r="I3801">
        <f>Raw_Data!F3801</f>
        <v>13</v>
      </c>
      <c r="J3801" t="str">
        <f>FLOOR(Raw_Data!F3801,10)&amp;"-"&amp;FLOOR(Raw_Data!F3801,10)+9</f>
        <v>10-19</v>
      </c>
      <c r="K3801" t="str">
        <f>Raw_Data!G3801</f>
        <v>White</v>
      </c>
      <c r="L3801" t="str">
        <f>Raw_Data!H3801</f>
        <v>None</v>
      </c>
      <c r="M3801" t="str">
        <f>IF(Raw_Data!I3801=TRUE,"Admitted","Not Admitted")</f>
        <v>Admitted</v>
      </c>
      <c r="N3801" t="str">
        <f>IF(Raw_Data!J3801="","Not Rated",Raw_Data!J3801)</f>
        <v>Not Rated</v>
      </c>
      <c r="O3801">
        <f>Raw_Data!K3801</f>
        <v>31</v>
      </c>
      <c r="P3801" t="str">
        <f>IF(Raw_Data!K3801&lt;=30,"Within Time","Delayed")</f>
        <v>Delayed</v>
      </c>
    </row>
    <row r="3802" spans="1:16" x14ac:dyDescent="0.35">
      <c r="A3802" t="str">
        <f>Raw_Data!A3802</f>
        <v>820-91-8327</v>
      </c>
      <c r="B3802" s="2">
        <f>Raw_Data!B3802</f>
        <v>45256.748611111107</v>
      </c>
      <c r="C3802">
        <f>HOUR(Raw_Data!B3802)</f>
        <v>17</v>
      </c>
      <c r="D3802" t="str">
        <f>TEXT(Raw_Data!B3802,"mmm")</f>
        <v>Nov</v>
      </c>
      <c r="E3802">
        <f>YEAR(Raw_Data!B3802)</f>
        <v>2023</v>
      </c>
      <c r="F3802" t="str">
        <f>TEXT(Raw_Data!B3802,"mmm-yy")</f>
        <v>Nov-23</v>
      </c>
      <c r="G3802" t="str">
        <f>PROPER(Raw_Data!C3802&amp;". "&amp;Raw_Data!D3802)</f>
        <v>Z. Inglewood</v>
      </c>
      <c r="H3802" t="str">
        <f>IF(OR(Raw_Data!E3802="M",Raw_Data!E3802="Male"),"Male",IF(OR(Raw_Data!E3802="F",Raw_Data!E3802="Female"),"Female","Not Confirmed"))</f>
        <v>Female</v>
      </c>
      <c r="I3802">
        <f>Raw_Data!F3802</f>
        <v>45</v>
      </c>
      <c r="J3802" t="str">
        <f>FLOOR(Raw_Data!F3802,10)&amp;"-"&amp;FLOOR(Raw_Data!F3802,10)+9</f>
        <v>40-49</v>
      </c>
      <c r="K3802" t="str">
        <f>Raw_Data!G3802</f>
        <v>Unknown</v>
      </c>
      <c r="L3802" t="str">
        <f>Raw_Data!H3802</f>
        <v>General Practice</v>
      </c>
      <c r="M3802" t="str">
        <f>IF(Raw_Data!I3802=TRUE,"Admitted","Not Admitted")</f>
        <v>Admitted</v>
      </c>
      <c r="N3802">
        <f>IF(Raw_Data!J3802="","Not Rated",Raw_Data!J3802)</f>
        <v>6</v>
      </c>
      <c r="O3802">
        <f>Raw_Data!K3802</f>
        <v>18</v>
      </c>
      <c r="P3802" t="str">
        <f>IF(Raw_Data!K3802&lt;=30,"Within Time","Delayed")</f>
        <v>Within Time</v>
      </c>
    </row>
    <row r="3803" spans="1:16" x14ac:dyDescent="0.35">
      <c r="A3803" t="str">
        <f>Raw_Data!A3803</f>
        <v>573-46-7759</v>
      </c>
      <c r="B3803" s="2">
        <f>Raw_Data!B3803</f>
        <v>45256.876388888893</v>
      </c>
      <c r="C3803">
        <f>HOUR(Raw_Data!B3803)</f>
        <v>21</v>
      </c>
      <c r="D3803" t="str">
        <f>TEXT(Raw_Data!B3803,"mmm")</f>
        <v>Nov</v>
      </c>
      <c r="E3803">
        <f>YEAR(Raw_Data!B3803)</f>
        <v>2023</v>
      </c>
      <c r="F3803" t="str">
        <f>TEXT(Raw_Data!B3803,"mmm-yy")</f>
        <v>Nov-23</v>
      </c>
      <c r="G3803" t="str">
        <f>PROPER(Raw_Data!C3803&amp;". "&amp;Raw_Data!D3803)</f>
        <v>G. Oakden</v>
      </c>
      <c r="H3803" t="str">
        <f>IF(OR(Raw_Data!E3803="M",Raw_Data!E3803="Male"),"Male",IF(OR(Raw_Data!E3803="F",Raw_Data!E3803="Female"),"Female","Not Confirmed"))</f>
        <v>Female</v>
      </c>
      <c r="I3803">
        <f>Raw_Data!F3803</f>
        <v>48</v>
      </c>
      <c r="J3803" t="str">
        <f>FLOOR(Raw_Data!F3803,10)&amp;"-"&amp;FLOOR(Raw_Data!F3803,10)+9</f>
        <v>40-49</v>
      </c>
      <c r="K3803" t="str">
        <f>Raw_Data!G3803</f>
        <v>White</v>
      </c>
      <c r="L3803" t="str">
        <f>Raw_Data!H3803</f>
        <v>None</v>
      </c>
      <c r="M3803" t="str">
        <f>IF(Raw_Data!I3803=TRUE,"Admitted","Not Admitted")</f>
        <v>Admitted</v>
      </c>
      <c r="N3803" t="str">
        <f>IF(Raw_Data!J3803="","Not Rated",Raw_Data!J3803)</f>
        <v>Not Rated</v>
      </c>
      <c r="O3803">
        <f>Raw_Data!K3803</f>
        <v>46</v>
      </c>
      <c r="P3803" t="str">
        <f>IF(Raw_Data!K3803&lt;=30,"Within Time","Delayed")</f>
        <v>Delayed</v>
      </c>
    </row>
    <row r="3804" spans="1:16" x14ac:dyDescent="0.35">
      <c r="A3804" t="str">
        <f>Raw_Data!A3804</f>
        <v>581-88-9632</v>
      </c>
      <c r="B3804" s="2">
        <f>Raw_Data!B3804</f>
        <v>45256.87777777778</v>
      </c>
      <c r="C3804">
        <f>HOUR(Raw_Data!B3804)</f>
        <v>21</v>
      </c>
      <c r="D3804" t="str">
        <f>TEXT(Raw_Data!B3804,"mmm")</f>
        <v>Nov</v>
      </c>
      <c r="E3804">
        <f>YEAR(Raw_Data!B3804)</f>
        <v>2023</v>
      </c>
      <c r="F3804" t="str">
        <f>TEXT(Raw_Data!B3804,"mmm-yy")</f>
        <v>Nov-23</v>
      </c>
      <c r="G3804" t="str">
        <f>PROPER(Raw_Data!C3804&amp;". "&amp;Raw_Data!D3804)</f>
        <v>I. Gionettitti</v>
      </c>
      <c r="H3804" t="str">
        <f>IF(OR(Raw_Data!E3804="M",Raw_Data!E3804="Male"),"Male",IF(OR(Raw_Data!E3804="F",Raw_Data!E3804="Female"),"Female","Not Confirmed"))</f>
        <v>Female</v>
      </c>
      <c r="I3804">
        <f>Raw_Data!F3804</f>
        <v>6</v>
      </c>
      <c r="J3804" t="str">
        <f>FLOOR(Raw_Data!F3804,10)&amp;"-"&amp;FLOOR(Raw_Data!F3804,10)+9</f>
        <v>0-9</v>
      </c>
      <c r="K3804" t="str">
        <f>Raw_Data!G3804</f>
        <v>African American</v>
      </c>
      <c r="L3804" t="str">
        <f>Raw_Data!H3804</f>
        <v>General Practice</v>
      </c>
      <c r="M3804" t="str">
        <f>IF(Raw_Data!I3804=TRUE,"Admitted","Not Admitted")</f>
        <v>Admitted</v>
      </c>
      <c r="N3804" t="str">
        <f>IF(Raw_Data!J3804="","Not Rated",Raw_Data!J3804)</f>
        <v>Not Rated</v>
      </c>
      <c r="O3804">
        <f>Raw_Data!K3804</f>
        <v>20</v>
      </c>
      <c r="P3804" t="str">
        <f>IF(Raw_Data!K3804&lt;=30,"Within Time","Delayed")</f>
        <v>Within Time</v>
      </c>
    </row>
    <row r="3805" spans="1:16" x14ac:dyDescent="0.35">
      <c r="A3805" t="str">
        <f>Raw_Data!A3805</f>
        <v>375-86-1095</v>
      </c>
      <c r="B3805" s="2">
        <f>Raw_Data!B3805</f>
        <v>45256.881249999999</v>
      </c>
      <c r="C3805">
        <f>HOUR(Raw_Data!B3805)</f>
        <v>21</v>
      </c>
      <c r="D3805" t="str">
        <f>TEXT(Raw_Data!B3805,"mmm")</f>
        <v>Nov</v>
      </c>
      <c r="E3805">
        <f>YEAR(Raw_Data!B3805)</f>
        <v>2023</v>
      </c>
      <c r="F3805" t="str">
        <f>TEXT(Raw_Data!B3805,"mmm-yy")</f>
        <v>Nov-23</v>
      </c>
      <c r="G3805" t="str">
        <f>PROPER(Raw_Data!C3805&amp;". "&amp;Raw_Data!D3805)</f>
        <v>B. Silverlock</v>
      </c>
      <c r="H3805" t="str">
        <f>IF(OR(Raw_Data!E3805="M",Raw_Data!E3805="Male"),"Male",IF(OR(Raw_Data!E3805="F",Raw_Data!E3805="Female"),"Female","Not Confirmed"))</f>
        <v>Male</v>
      </c>
      <c r="I3805">
        <f>Raw_Data!F3805</f>
        <v>73</v>
      </c>
      <c r="J3805" t="str">
        <f>FLOOR(Raw_Data!F3805,10)&amp;"-"&amp;FLOOR(Raw_Data!F3805,10)+9</f>
        <v>70-79</v>
      </c>
      <c r="K3805" t="str">
        <f>Raw_Data!G3805</f>
        <v>White</v>
      </c>
      <c r="L3805" t="str">
        <f>Raw_Data!H3805</f>
        <v>Orthopedics</v>
      </c>
      <c r="M3805" t="str">
        <f>IF(Raw_Data!I3805=TRUE,"Admitted","Not Admitted")</f>
        <v>Not Admitted</v>
      </c>
      <c r="N3805" t="str">
        <f>IF(Raw_Data!J3805="","Not Rated",Raw_Data!J3805)</f>
        <v>Not Rated</v>
      </c>
      <c r="O3805">
        <f>Raw_Data!K3805</f>
        <v>13</v>
      </c>
      <c r="P3805" t="str">
        <f>IF(Raw_Data!K3805&lt;=30,"Within Time","Delayed")</f>
        <v>Within Time</v>
      </c>
    </row>
    <row r="3806" spans="1:16" x14ac:dyDescent="0.35">
      <c r="A3806" t="str">
        <f>Raw_Data!A3806</f>
        <v>157-24-4088</v>
      </c>
      <c r="B3806" s="2">
        <f>Raw_Data!B3806</f>
        <v>45256.916666666657</v>
      </c>
      <c r="C3806">
        <f>HOUR(Raw_Data!B3806)</f>
        <v>22</v>
      </c>
      <c r="D3806" t="str">
        <f>TEXT(Raw_Data!B3806,"mmm")</f>
        <v>Nov</v>
      </c>
      <c r="E3806">
        <f>YEAR(Raw_Data!B3806)</f>
        <v>2023</v>
      </c>
      <c r="F3806" t="str">
        <f>TEXT(Raw_Data!B3806,"mmm-yy")</f>
        <v>Nov-23</v>
      </c>
      <c r="G3806" t="str">
        <f>PROPER(Raw_Data!C3806&amp;". "&amp;Raw_Data!D3806)</f>
        <v>F. Ravenscroft</v>
      </c>
      <c r="H3806" t="str">
        <f>IF(OR(Raw_Data!E3806="M",Raw_Data!E3806="Male"),"Male",IF(OR(Raw_Data!E3806="F",Raw_Data!E3806="Female"),"Female","Not Confirmed"))</f>
        <v>Male</v>
      </c>
      <c r="I3806">
        <f>Raw_Data!F3806</f>
        <v>12</v>
      </c>
      <c r="J3806" t="str">
        <f>FLOOR(Raw_Data!F3806,10)&amp;"-"&amp;FLOOR(Raw_Data!F3806,10)+9</f>
        <v>10-19</v>
      </c>
      <c r="K3806" t="str">
        <f>Raw_Data!G3806</f>
        <v>Pacific Islander</v>
      </c>
      <c r="L3806" t="str">
        <f>Raw_Data!H3806</f>
        <v>None</v>
      </c>
      <c r="M3806" t="str">
        <f>IF(Raw_Data!I3806=TRUE,"Admitted","Not Admitted")</f>
        <v>Admitted</v>
      </c>
      <c r="N3806" t="str">
        <f>IF(Raw_Data!J3806="","Not Rated",Raw_Data!J3806)</f>
        <v>Not Rated</v>
      </c>
      <c r="O3806">
        <f>Raw_Data!K3806</f>
        <v>59</v>
      </c>
      <c r="P3806" t="str">
        <f>IF(Raw_Data!K3806&lt;=30,"Within Time","Delayed")</f>
        <v>Delayed</v>
      </c>
    </row>
    <row r="3807" spans="1:16" x14ac:dyDescent="0.35">
      <c r="A3807" t="str">
        <f>Raw_Data!A3807</f>
        <v>700-65-6092</v>
      </c>
      <c r="B3807" s="2">
        <f>Raw_Data!B3807</f>
        <v>45256.957638888889</v>
      </c>
      <c r="C3807">
        <f>HOUR(Raw_Data!B3807)</f>
        <v>22</v>
      </c>
      <c r="D3807" t="str">
        <f>TEXT(Raw_Data!B3807,"mmm")</f>
        <v>Nov</v>
      </c>
      <c r="E3807">
        <f>YEAR(Raw_Data!B3807)</f>
        <v>2023</v>
      </c>
      <c r="F3807" t="str">
        <f>TEXT(Raw_Data!B3807,"mmm-yy")</f>
        <v>Nov-23</v>
      </c>
      <c r="G3807" t="str">
        <f>PROPER(Raw_Data!C3807&amp;". "&amp;Raw_Data!D3807)</f>
        <v>K. Inglewood</v>
      </c>
      <c r="H3807" t="str">
        <f>IF(OR(Raw_Data!E3807="M",Raw_Data!E3807="Male"),"Male",IF(OR(Raw_Data!E3807="F",Raw_Data!E3807="Female"),"Female","Not Confirmed"))</f>
        <v>Male</v>
      </c>
      <c r="I3807">
        <f>Raw_Data!F3807</f>
        <v>47</v>
      </c>
      <c r="J3807" t="str">
        <f>FLOOR(Raw_Data!F3807,10)&amp;"-"&amp;FLOOR(Raw_Data!F3807,10)+9</f>
        <v>40-49</v>
      </c>
      <c r="K3807" t="str">
        <f>Raw_Data!G3807</f>
        <v>White</v>
      </c>
      <c r="L3807" t="str">
        <f>Raw_Data!H3807</f>
        <v>None</v>
      </c>
      <c r="M3807" t="str">
        <f>IF(Raw_Data!I3807=TRUE,"Admitted","Not Admitted")</f>
        <v>Not Admitted</v>
      </c>
      <c r="N3807" t="str">
        <f>IF(Raw_Data!J3807="","Not Rated",Raw_Data!J3807)</f>
        <v>Not Rated</v>
      </c>
      <c r="O3807">
        <f>Raw_Data!K3807</f>
        <v>18</v>
      </c>
      <c r="P3807" t="str">
        <f>IF(Raw_Data!K3807&lt;=30,"Within Time","Delayed")</f>
        <v>Within Time</v>
      </c>
    </row>
    <row r="3808" spans="1:16" x14ac:dyDescent="0.35">
      <c r="A3808" t="str">
        <f>Raw_Data!A3808</f>
        <v>585-21-7071</v>
      </c>
      <c r="B3808" s="2">
        <f>Raw_Data!B3808</f>
        <v>45257.02847222222</v>
      </c>
      <c r="C3808">
        <f>HOUR(Raw_Data!B3808)</f>
        <v>0</v>
      </c>
      <c r="D3808" t="str">
        <f>TEXT(Raw_Data!B3808,"mmm")</f>
        <v>Nov</v>
      </c>
      <c r="E3808">
        <f>YEAR(Raw_Data!B3808)</f>
        <v>2023</v>
      </c>
      <c r="F3808" t="str">
        <f>TEXT(Raw_Data!B3808,"mmm-yy")</f>
        <v>Nov-23</v>
      </c>
      <c r="G3808" t="str">
        <f>PROPER(Raw_Data!C3808&amp;". "&amp;Raw_Data!D3808)</f>
        <v>V. Verity</v>
      </c>
      <c r="H3808" t="str">
        <f>IF(OR(Raw_Data!E3808="M",Raw_Data!E3808="Male"),"Male",IF(OR(Raw_Data!E3808="F",Raw_Data!E3808="Female"),"Female","Not Confirmed"))</f>
        <v>Female</v>
      </c>
      <c r="I3808">
        <f>Raw_Data!F3808</f>
        <v>21</v>
      </c>
      <c r="J3808" t="str">
        <f>FLOOR(Raw_Data!F3808,10)&amp;"-"&amp;FLOOR(Raw_Data!F3808,10)+9</f>
        <v>20-29</v>
      </c>
      <c r="K3808" t="str">
        <f>Raw_Data!G3808</f>
        <v>White</v>
      </c>
      <c r="L3808" t="str">
        <f>Raw_Data!H3808</f>
        <v>General Practice</v>
      </c>
      <c r="M3808" t="str">
        <f>IF(Raw_Data!I3808=TRUE,"Admitted","Not Admitted")</f>
        <v>Admitted</v>
      </c>
      <c r="N3808">
        <f>IF(Raw_Data!J3808="","Not Rated",Raw_Data!J3808)</f>
        <v>6</v>
      </c>
      <c r="O3808">
        <f>Raw_Data!K3808</f>
        <v>45</v>
      </c>
      <c r="P3808" t="str">
        <f>IF(Raw_Data!K3808&lt;=30,"Within Time","Delayed")</f>
        <v>Delayed</v>
      </c>
    </row>
    <row r="3809" spans="1:16" x14ac:dyDescent="0.35">
      <c r="A3809" t="str">
        <f>Raw_Data!A3809</f>
        <v>585-17-2525</v>
      </c>
      <c r="B3809" s="2">
        <f>Raw_Data!B3809</f>
        <v>45257.101388888892</v>
      </c>
      <c r="C3809">
        <f>HOUR(Raw_Data!B3809)</f>
        <v>2</v>
      </c>
      <c r="D3809" t="str">
        <f>TEXT(Raw_Data!B3809,"mmm")</f>
        <v>Nov</v>
      </c>
      <c r="E3809">
        <f>YEAR(Raw_Data!B3809)</f>
        <v>2023</v>
      </c>
      <c r="F3809" t="str">
        <f>TEXT(Raw_Data!B3809,"mmm-yy")</f>
        <v>Nov-23</v>
      </c>
      <c r="G3809" t="str">
        <f>PROPER(Raw_Data!C3809&amp;". "&amp;Raw_Data!D3809)</f>
        <v>W. Vickery</v>
      </c>
      <c r="H3809" t="str">
        <f>IF(OR(Raw_Data!E3809="M",Raw_Data!E3809="Male"),"Male",IF(OR(Raw_Data!E3809="F",Raw_Data!E3809="Female"),"Female","Not Confirmed"))</f>
        <v>Female</v>
      </c>
      <c r="I3809">
        <f>Raw_Data!F3809</f>
        <v>18</v>
      </c>
      <c r="J3809" t="str">
        <f>FLOOR(Raw_Data!F3809,10)&amp;"-"&amp;FLOOR(Raw_Data!F3809,10)+9</f>
        <v>10-19</v>
      </c>
      <c r="K3809" t="str">
        <f>Raw_Data!G3809</f>
        <v>Unknown</v>
      </c>
      <c r="L3809" t="str">
        <f>Raw_Data!H3809</f>
        <v>General Practice</v>
      </c>
      <c r="M3809" t="str">
        <f>IF(Raw_Data!I3809=TRUE,"Admitted","Not Admitted")</f>
        <v>Admitted</v>
      </c>
      <c r="N3809" t="str">
        <f>IF(Raw_Data!J3809="","Not Rated",Raw_Data!J3809)</f>
        <v>Not Rated</v>
      </c>
      <c r="O3809">
        <f>Raw_Data!K3809</f>
        <v>56</v>
      </c>
      <c r="P3809" t="str">
        <f>IF(Raw_Data!K3809&lt;=30,"Within Time","Delayed")</f>
        <v>Delayed</v>
      </c>
    </row>
    <row r="3810" spans="1:16" x14ac:dyDescent="0.35">
      <c r="A3810" t="str">
        <f>Raw_Data!A3810</f>
        <v>594-17-7280</v>
      </c>
      <c r="B3810" s="2">
        <f>Raw_Data!B3810</f>
        <v>45257.175000000003</v>
      </c>
      <c r="C3810">
        <f>HOUR(Raw_Data!B3810)</f>
        <v>4</v>
      </c>
      <c r="D3810" t="str">
        <f>TEXT(Raw_Data!B3810,"mmm")</f>
        <v>Nov</v>
      </c>
      <c r="E3810">
        <f>YEAR(Raw_Data!B3810)</f>
        <v>2023</v>
      </c>
      <c r="F3810" t="str">
        <f>TEXT(Raw_Data!B3810,"mmm-yy")</f>
        <v>Nov-23</v>
      </c>
      <c r="G3810" t="str">
        <f>PROPER(Raw_Data!C3810&amp;". "&amp;Raw_Data!D3810)</f>
        <v>T. Northcote</v>
      </c>
      <c r="H3810" t="str">
        <f>IF(OR(Raw_Data!E3810="M",Raw_Data!E3810="Male"),"Male",IF(OR(Raw_Data!E3810="F",Raw_Data!E3810="Female"),"Female","Not Confirmed"))</f>
        <v>Male</v>
      </c>
      <c r="I3810">
        <f>Raw_Data!F3810</f>
        <v>6</v>
      </c>
      <c r="J3810" t="str">
        <f>FLOOR(Raw_Data!F3810,10)&amp;"-"&amp;FLOOR(Raw_Data!F3810,10)+9</f>
        <v>0-9</v>
      </c>
      <c r="K3810" t="str">
        <f>Raw_Data!G3810</f>
        <v>Unknown</v>
      </c>
      <c r="L3810" t="str">
        <f>Raw_Data!H3810</f>
        <v>None</v>
      </c>
      <c r="M3810" t="str">
        <f>IF(Raw_Data!I3810=TRUE,"Admitted","Not Admitted")</f>
        <v>Not Admitted</v>
      </c>
      <c r="N3810" t="str">
        <f>IF(Raw_Data!J3810="","Not Rated",Raw_Data!J3810)</f>
        <v>Not Rated</v>
      </c>
      <c r="O3810">
        <f>Raw_Data!K3810</f>
        <v>47</v>
      </c>
      <c r="P3810" t="str">
        <f>IF(Raw_Data!K3810&lt;=30,"Within Time","Delayed")</f>
        <v>Delayed</v>
      </c>
    </row>
    <row r="3811" spans="1:16" x14ac:dyDescent="0.35">
      <c r="A3811" t="str">
        <f>Raw_Data!A3811</f>
        <v>417-93-7327</v>
      </c>
      <c r="B3811" s="2">
        <f>Raw_Data!B3811</f>
        <v>45257.194444444453</v>
      </c>
      <c r="C3811">
        <f>HOUR(Raw_Data!B3811)</f>
        <v>4</v>
      </c>
      <c r="D3811" t="str">
        <f>TEXT(Raw_Data!B3811,"mmm")</f>
        <v>Nov</v>
      </c>
      <c r="E3811">
        <f>YEAR(Raw_Data!B3811)</f>
        <v>2023</v>
      </c>
      <c r="F3811" t="str">
        <f>TEXT(Raw_Data!B3811,"mmm-yy")</f>
        <v>Nov-23</v>
      </c>
      <c r="G3811" t="str">
        <f>PROPER(Raw_Data!C3811&amp;". "&amp;Raw_Data!D3811)</f>
        <v>V. Gionettitti</v>
      </c>
      <c r="H3811" t="str">
        <f>IF(OR(Raw_Data!E3811="M",Raw_Data!E3811="Male"),"Male",IF(OR(Raw_Data!E3811="F",Raw_Data!E3811="Female"),"Female","Not Confirmed"))</f>
        <v>Female</v>
      </c>
      <c r="I3811">
        <f>Raw_Data!F3811</f>
        <v>20</v>
      </c>
      <c r="J3811" t="str">
        <f>FLOOR(Raw_Data!F3811,10)&amp;"-"&amp;FLOOR(Raw_Data!F3811,10)+9</f>
        <v>20-29</v>
      </c>
      <c r="K3811" t="str">
        <f>Raw_Data!G3811</f>
        <v>Two or More Races</v>
      </c>
      <c r="L3811" t="str">
        <f>Raw_Data!H3811</f>
        <v>None</v>
      </c>
      <c r="M3811" t="str">
        <f>IF(Raw_Data!I3811=TRUE,"Admitted","Not Admitted")</f>
        <v>Admitted</v>
      </c>
      <c r="N3811">
        <f>IF(Raw_Data!J3811="","Not Rated",Raw_Data!J3811)</f>
        <v>3</v>
      </c>
      <c r="O3811">
        <f>Raw_Data!K3811</f>
        <v>38</v>
      </c>
      <c r="P3811" t="str">
        <f>IF(Raw_Data!K3811&lt;=30,"Within Time","Delayed")</f>
        <v>Delayed</v>
      </c>
    </row>
    <row r="3812" spans="1:16" x14ac:dyDescent="0.35">
      <c r="A3812" t="str">
        <f>Raw_Data!A3812</f>
        <v>995-95-1674</v>
      </c>
      <c r="B3812" s="2">
        <f>Raw_Data!B3812</f>
        <v>45257.211111111108</v>
      </c>
      <c r="C3812">
        <f>HOUR(Raw_Data!B3812)</f>
        <v>5</v>
      </c>
      <c r="D3812" t="str">
        <f>TEXT(Raw_Data!B3812,"mmm")</f>
        <v>Nov</v>
      </c>
      <c r="E3812">
        <f>YEAR(Raw_Data!B3812)</f>
        <v>2023</v>
      </c>
      <c r="F3812" t="str">
        <f>TEXT(Raw_Data!B3812,"mmm-yy")</f>
        <v>Nov-23</v>
      </c>
      <c r="G3812" t="str">
        <f>PROPER(Raw_Data!C3812&amp;". "&amp;Raw_Data!D3812)</f>
        <v>P. Ashcombe</v>
      </c>
      <c r="H3812" t="str">
        <f>IF(OR(Raw_Data!E3812="M",Raw_Data!E3812="Male"),"Male",IF(OR(Raw_Data!E3812="F",Raw_Data!E3812="Female"),"Female","Not Confirmed"))</f>
        <v>Female</v>
      </c>
      <c r="I3812">
        <f>Raw_Data!F3812</f>
        <v>70</v>
      </c>
      <c r="J3812" t="str">
        <f>FLOOR(Raw_Data!F3812,10)&amp;"-"&amp;FLOOR(Raw_Data!F3812,10)+9</f>
        <v>70-79</v>
      </c>
      <c r="K3812" t="str">
        <f>Raw_Data!G3812</f>
        <v>Two or More Races</v>
      </c>
      <c r="L3812" t="str">
        <f>Raw_Data!H3812</f>
        <v>General Practice</v>
      </c>
      <c r="M3812" t="str">
        <f>IF(Raw_Data!I3812=TRUE,"Admitted","Not Admitted")</f>
        <v>Not Admitted</v>
      </c>
      <c r="N3812" t="str">
        <f>IF(Raw_Data!J3812="","Not Rated",Raw_Data!J3812)</f>
        <v>Not Rated</v>
      </c>
      <c r="O3812">
        <f>Raw_Data!K3812</f>
        <v>57</v>
      </c>
      <c r="P3812" t="str">
        <f>IF(Raw_Data!K3812&lt;=30,"Within Time","Delayed")</f>
        <v>Delayed</v>
      </c>
    </row>
    <row r="3813" spans="1:16" x14ac:dyDescent="0.35">
      <c r="A3813" t="str">
        <f>Raw_Data!A3813</f>
        <v>867-41-6269</v>
      </c>
      <c r="B3813" s="2">
        <f>Raw_Data!B3813</f>
        <v>45257.240972222222</v>
      </c>
      <c r="C3813">
        <f>HOUR(Raw_Data!B3813)</f>
        <v>5</v>
      </c>
      <c r="D3813" t="str">
        <f>TEXT(Raw_Data!B3813,"mmm")</f>
        <v>Nov</v>
      </c>
      <c r="E3813">
        <f>YEAR(Raw_Data!B3813)</f>
        <v>2023</v>
      </c>
      <c r="F3813" t="str">
        <f>TEXT(Raw_Data!B3813,"mmm-yy")</f>
        <v>Nov-23</v>
      </c>
      <c r="G3813" t="str">
        <f>PROPER(Raw_Data!C3813&amp;". "&amp;Raw_Data!D3813)</f>
        <v>Y. Schubuser</v>
      </c>
      <c r="H3813" t="str">
        <f>IF(OR(Raw_Data!E3813="M",Raw_Data!E3813="Male"),"Male",IF(OR(Raw_Data!E3813="F",Raw_Data!E3813="Female"),"Female","Not Confirmed"))</f>
        <v>Female</v>
      </c>
      <c r="I3813">
        <f>Raw_Data!F3813</f>
        <v>55</v>
      </c>
      <c r="J3813" t="str">
        <f>FLOOR(Raw_Data!F3813,10)&amp;"-"&amp;FLOOR(Raw_Data!F3813,10)+9</f>
        <v>50-59</v>
      </c>
      <c r="K3813" t="str">
        <f>Raw_Data!G3813</f>
        <v>Unknown</v>
      </c>
      <c r="L3813" t="str">
        <f>Raw_Data!H3813</f>
        <v>None</v>
      </c>
      <c r="M3813" t="str">
        <f>IF(Raw_Data!I3813=TRUE,"Admitted","Not Admitted")</f>
        <v>Not Admitted</v>
      </c>
      <c r="N3813" t="str">
        <f>IF(Raw_Data!J3813="","Not Rated",Raw_Data!J3813)</f>
        <v>Not Rated</v>
      </c>
      <c r="O3813">
        <f>Raw_Data!K3813</f>
        <v>28</v>
      </c>
      <c r="P3813" t="str">
        <f>IF(Raw_Data!K3813&lt;=30,"Within Time","Delayed")</f>
        <v>Within Time</v>
      </c>
    </row>
    <row r="3814" spans="1:16" x14ac:dyDescent="0.35">
      <c r="A3814" t="str">
        <f>Raw_Data!A3814</f>
        <v>810-46-3680</v>
      </c>
      <c r="B3814" s="2">
        <f>Raw_Data!B3814</f>
        <v>45257.35</v>
      </c>
      <c r="C3814">
        <f>HOUR(Raw_Data!B3814)</f>
        <v>8</v>
      </c>
      <c r="D3814" t="str">
        <f>TEXT(Raw_Data!B3814,"mmm")</f>
        <v>Nov</v>
      </c>
      <c r="E3814">
        <f>YEAR(Raw_Data!B3814)</f>
        <v>2023</v>
      </c>
      <c r="F3814" t="str">
        <f>TEXT(Raw_Data!B3814,"mmm-yy")</f>
        <v>Nov-23</v>
      </c>
      <c r="G3814" t="str">
        <f>PROPER(Raw_Data!C3814&amp;". "&amp;Raw_Data!D3814)</f>
        <v>I. Hathaway</v>
      </c>
      <c r="H3814" t="str">
        <f>IF(OR(Raw_Data!E3814="M",Raw_Data!E3814="Male"),"Male",IF(OR(Raw_Data!E3814="F",Raw_Data!E3814="Female"),"Female","Not Confirmed"))</f>
        <v>Female</v>
      </c>
      <c r="I3814">
        <f>Raw_Data!F3814</f>
        <v>60</v>
      </c>
      <c r="J3814" t="str">
        <f>FLOOR(Raw_Data!F3814,10)&amp;"-"&amp;FLOOR(Raw_Data!F3814,10)+9</f>
        <v>60-69</v>
      </c>
      <c r="K3814" t="str">
        <f>Raw_Data!G3814</f>
        <v>White</v>
      </c>
      <c r="L3814" t="str">
        <f>Raw_Data!H3814</f>
        <v>None</v>
      </c>
      <c r="M3814" t="str">
        <f>IF(Raw_Data!I3814=TRUE,"Admitted","Not Admitted")</f>
        <v>Not Admitted</v>
      </c>
      <c r="N3814">
        <f>IF(Raw_Data!J3814="","Not Rated",Raw_Data!J3814)</f>
        <v>5</v>
      </c>
      <c r="O3814">
        <f>Raw_Data!K3814</f>
        <v>60</v>
      </c>
      <c r="P3814" t="str">
        <f>IF(Raw_Data!K3814&lt;=30,"Within Time","Delayed")</f>
        <v>Delayed</v>
      </c>
    </row>
    <row r="3815" spans="1:16" x14ac:dyDescent="0.35">
      <c r="A3815" t="str">
        <f>Raw_Data!A3815</f>
        <v>141-31-6075</v>
      </c>
      <c r="B3815" s="2">
        <f>Raw_Data!B3815</f>
        <v>45257.401388888888</v>
      </c>
      <c r="C3815">
        <f>HOUR(Raw_Data!B3815)</f>
        <v>9</v>
      </c>
      <c r="D3815" t="str">
        <f>TEXT(Raw_Data!B3815,"mmm")</f>
        <v>Nov</v>
      </c>
      <c r="E3815">
        <f>YEAR(Raw_Data!B3815)</f>
        <v>2023</v>
      </c>
      <c r="F3815" t="str">
        <f>TEXT(Raw_Data!B3815,"mmm-yy")</f>
        <v>Nov-23</v>
      </c>
      <c r="G3815" t="str">
        <f>PROPER(Raw_Data!C3815&amp;". "&amp;Raw_Data!D3815)</f>
        <v>D. Gionettitti</v>
      </c>
      <c r="H3815" t="str">
        <f>IF(OR(Raw_Data!E3815="M",Raw_Data!E3815="Male"),"Male",IF(OR(Raw_Data!E3815="F",Raw_Data!E3815="Female"),"Female","Not Confirmed"))</f>
        <v>Not Confirmed</v>
      </c>
      <c r="I3815">
        <f>Raw_Data!F3815</f>
        <v>11</v>
      </c>
      <c r="J3815" t="str">
        <f>FLOOR(Raw_Data!F3815,10)&amp;"-"&amp;FLOOR(Raw_Data!F3815,10)+9</f>
        <v>10-19</v>
      </c>
      <c r="K3815" t="str">
        <f>Raw_Data!G3815</f>
        <v>Unknown</v>
      </c>
      <c r="L3815" t="str">
        <f>Raw_Data!H3815</f>
        <v>General Practice</v>
      </c>
      <c r="M3815" t="str">
        <f>IF(Raw_Data!I3815=TRUE,"Admitted","Not Admitted")</f>
        <v>Not Admitted</v>
      </c>
      <c r="N3815">
        <f>IF(Raw_Data!J3815="","Not Rated",Raw_Data!J3815)</f>
        <v>2</v>
      </c>
      <c r="O3815">
        <f>Raw_Data!K3815</f>
        <v>35</v>
      </c>
      <c r="P3815" t="str">
        <f>IF(Raw_Data!K3815&lt;=30,"Within Time","Delayed")</f>
        <v>Delayed</v>
      </c>
    </row>
    <row r="3816" spans="1:16" x14ac:dyDescent="0.35">
      <c r="A3816" t="str">
        <f>Raw_Data!A3816</f>
        <v>250-94-3111</v>
      </c>
      <c r="B3816" s="2">
        <f>Raw_Data!B3816</f>
        <v>45257.426388888889</v>
      </c>
      <c r="C3816">
        <f>HOUR(Raw_Data!B3816)</f>
        <v>10</v>
      </c>
      <c r="D3816" t="str">
        <f>TEXT(Raw_Data!B3816,"mmm")</f>
        <v>Nov</v>
      </c>
      <c r="E3816">
        <f>YEAR(Raw_Data!B3816)</f>
        <v>2023</v>
      </c>
      <c r="F3816" t="str">
        <f>TEXT(Raw_Data!B3816,"mmm-yy")</f>
        <v>Nov-23</v>
      </c>
      <c r="G3816" t="str">
        <f>PROPER(Raw_Data!C3816&amp;". "&amp;Raw_Data!D3816)</f>
        <v>L. Ironside</v>
      </c>
      <c r="H3816" t="str">
        <f>IF(OR(Raw_Data!E3816="M",Raw_Data!E3816="Male"),"Male",IF(OR(Raw_Data!E3816="F",Raw_Data!E3816="Female"),"Female","Not Confirmed"))</f>
        <v>Female</v>
      </c>
      <c r="I3816">
        <f>Raw_Data!F3816</f>
        <v>54</v>
      </c>
      <c r="J3816" t="str">
        <f>FLOOR(Raw_Data!F3816,10)&amp;"-"&amp;FLOOR(Raw_Data!F3816,10)+9</f>
        <v>50-59</v>
      </c>
      <c r="K3816" t="str">
        <f>Raw_Data!G3816</f>
        <v>Two or More Races</v>
      </c>
      <c r="L3816" t="str">
        <f>Raw_Data!H3816</f>
        <v>General Practice</v>
      </c>
      <c r="M3816" t="str">
        <f>IF(Raw_Data!I3816=TRUE,"Admitted","Not Admitted")</f>
        <v>Not Admitted</v>
      </c>
      <c r="N3816" t="str">
        <f>IF(Raw_Data!J3816="","Not Rated",Raw_Data!J3816)</f>
        <v>Not Rated</v>
      </c>
      <c r="O3816">
        <f>Raw_Data!K3816</f>
        <v>48</v>
      </c>
      <c r="P3816" t="str">
        <f>IF(Raw_Data!K3816&lt;=30,"Within Time","Delayed")</f>
        <v>Delayed</v>
      </c>
    </row>
    <row r="3817" spans="1:16" x14ac:dyDescent="0.35">
      <c r="A3817" t="str">
        <f>Raw_Data!A3817</f>
        <v>776-39-7793</v>
      </c>
      <c r="B3817" s="2">
        <f>Raw_Data!B3817</f>
        <v>45257.461805555547</v>
      </c>
      <c r="C3817">
        <f>HOUR(Raw_Data!B3817)</f>
        <v>11</v>
      </c>
      <c r="D3817" t="str">
        <f>TEXT(Raw_Data!B3817,"mmm")</f>
        <v>Nov</v>
      </c>
      <c r="E3817">
        <f>YEAR(Raw_Data!B3817)</f>
        <v>2023</v>
      </c>
      <c r="F3817" t="str">
        <f>TEXT(Raw_Data!B3817,"mmm-yy")</f>
        <v>Nov-23</v>
      </c>
      <c r="G3817" t="str">
        <f>PROPER(Raw_Data!C3817&amp;". "&amp;Raw_Data!D3817)</f>
        <v>X. Stanlack</v>
      </c>
      <c r="H3817" t="str">
        <f>IF(OR(Raw_Data!E3817="M",Raw_Data!E3817="Male"),"Male",IF(OR(Raw_Data!E3817="F",Raw_Data!E3817="Female"),"Female","Not Confirmed"))</f>
        <v>Male</v>
      </c>
      <c r="I3817">
        <f>Raw_Data!F3817</f>
        <v>62</v>
      </c>
      <c r="J3817" t="str">
        <f>FLOOR(Raw_Data!F3817,10)&amp;"-"&amp;FLOOR(Raw_Data!F3817,10)+9</f>
        <v>60-69</v>
      </c>
      <c r="K3817" t="str">
        <f>Raw_Data!G3817</f>
        <v>Two or More Races</v>
      </c>
      <c r="L3817" t="str">
        <f>Raw_Data!H3817</f>
        <v>General Practice</v>
      </c>
      <c r="M3817" t="str">
        <f>IF(Raw_Data!I3817=TRUE,"Admitted","Not Admitted")</f>
        <v>Not Admitted</v>
      </c>
      <c r="N3817" t="str">
        <f>IF(Raw_Data!J3817="","Not Rated",Raw_Data!J3817)</f>
        <v>Not Rated</v>
      </c>
      <c r="O3817">
        <f>Raw_Data!K3817</f>
        <v>25</v>
      </c>
      <c r="P3817" t="str">
        <f>IF(Raw_Data!K3817&lt;=30,"Within Time","Delayed")</f>
        <v>Within Time</v>
      </c>
    </row>
    <row r="3818" spans="1:16" x14ac:dyDescent="0.35">
      <c r="A3818" t="str">
        <f>Raw_Data!A3818</f>
        <v>725-17-6833</v>
      </c>
      <c r="B3818" s="2">
        <f>Raw_Data!B3818</f>
        <v>45257.484027777777</v>
      </c>
      <c r="C3818">
        <f>HOUR(Raw_Data!B3818)</f>
        <v>11</v>
      </c>
      <c r="D3818" t="str">
        <f>TEXT(Raw_Data!B3818,"mmm")</f>
        <v>Nov</v>
      </c>
      <c r="E3818">
        <f>YEAR(Raw_Data!B3818)</f>
        <v>2023</v>
      </c>
      <c r="F3818" t="str">
        <f>TEXT(Raw_Data!B3818,"mmm-yy")</f>
        <v>Nov-23</v>
      </c>
      <c r="G3818" t="str">
        <f>PROPER(Raw_Data!C3818&amp;". "&amp;Raw_Data!D3818)</f>
        <v>Z. Brixey</v>
      </c>
      <c r="H3818" t="str">
        <f>IF(OR(Raw_Data!E3818="M",Raw_Data!E3818="Male"),"Male",IF(OR(Raw_Data!E3818="F",Raw_Data!E3818="Female"),"Female","Not Confirmed"))</f>
        <v>Male</v>
      </c>
      <c r="I3818">
        <f>Raw_Data!F3818</f>
        <v>52</v>
      </c>
      <c r="J3818" t="str">
        <f>FLOOR(Raw_Data!F3818,10)&amp;"-"&amp;FLOOR(Raw_Data!F3818,10)+9</f>
        <v>50-59</v>
      </c>
      <c r="K3818" t="str">
        <f>Raw_Data!G3818</f>
        <v>Declined to Identify</v>
      </c>
      <c r="L3818" t="str">
        <f>Raw_Data!H3818</f>
        <v>Physiotherapy</v>
      </c>
      <c r="M3818" t="str">
        <f>IF(Raw_Data!I3818=TRUE,"Admitted","Not Admitted")</f>
        <v>Admitted</v>
      </c>
      <c r="N3818" t="str">
        <f>IF(Raw_Data!J3818="","Not Rated",Raw_Data!J3818)</f>
        <v>Not Rated</v>
      </c>
      <c r="O3818">
        <f>Raw_Data!K3818</f>
        <v>43</v>
      </c>
      <c r="P3818" t="str">
        <f>IF(Raw_Data!K3818&lt;=30,"Within Time","Delayed")</f>
        <v>Delayed</v>
      </c>
    </row>
    <row r="3819" spans="1:16" x14ac:dyDescent="0.35">
      <c r="A3819" t="str">
        <f>Raw_Data!A3819</f>
        <v>673-55-3534</v>
      </c>
      <c r="B3819" s="2">
        <f>Raw_Data!B3819</f>
        <v>45257.486111111109</v>
      </c>
      <c r="C3819">
        <f>HOUR(Raw_Data!B3819)</f>
        <v>11</v>
      </c>
      <c r="D3819" t="str">
        <f>TEXT(Raw_Data!B3819,"mmm")</f>
        <v>Nov</v>
      </c>
      <c r="E3819">
        <f>YEAR(Raw_Data!B3819)</f>
        <v>2023</v>
      </c>
      <c r="F3819" t="str">
        <f>TEXT(Raw_Data!B3819,"mmm-yy")</f>
        <v>Nov-23</v>
      </c>
      <c r="G3819" t="str">
        <f>PROPER(Raw_Data!C3819&amp;". "&amp;Raw_Data!D3819)</f>
        <v>C. Garfield</v>
      </c>
      <c r="H3819" t="str">
        <f>IF(OR(Raw_Data!E3819="M",Raw_Data!E3819="Male"),"Male",IF(OR(Raw_Data!E3819="F",Raw_Data!E3819="Female"),"Female","Not Confirmed"))</f>
        <v>Male</v>
      </c>
      <c r="I3819">
        <f>Raw_Data!F3819</f>
        <v>43</v>
      </c>
      <c r="J3819" t="str">
        <f>FLOOR(Raw_Data!F3819,10)&amp;"-"&amp;FLOOR(Raw_Data!F3819,10)+9</f>
        <v>40-49</v>
      </c>
      <c r="K3819" t="str">
        <f>Raw_Data!G3819</f>
        <v>Unknown</v>
      </c>
      <c r="L3819" t="str">
        <f>Raw_Data!H3819</f>
        <v>General Practice</v>
      </c>
      <c r="M3819" t="str">
        <f>IF(Raw_Data!I3819=TRUE,"Admitted","Not Admitted")</f>
        <v>Not Admitted</v>
      </c>
      <c r="N3819" t="str">
        <f>IF(Raw_Data!J3819="","Not Rated",Raw_Data!J3819)</f>
        <v>Not Rated</v>
      </c>
      <c r="O3819">
        <f>Raw_Data!K3819</f>
        <v>60</v>
      </c>
      <c r="P3819" t="str">
        <f>IF(Raw_Data!K3819&lt;=30,"Within Time","Delayed")</f>
        <v>Delayed</v>
      </c>
    </row>
    <row r="3820" spans="1:16" x14ac:dyDescent="0.35">
      <c r="A3820" t="str">
        <f>Raw_Data!A3820</f>
        <v>274-80-7145</v>
      </c>
      <c r="B3820" s="2">
        <f>Raw_Data!B3820</f>
        <v>45257.511111111111</v>
      </c>
      <c r="C3820">
        <f>HOUR(Raw_Data!B3820)</f>
        <v>12</v>
      </c>
      <c r="D3820" t="str">
        <f>TEXT(Raw_Data!B3820,"mmm")</f>
        <v>Nov</v>
      </c>
      <c r="E3820">
        <f>YEAR(Raw_Data!B3820)</f>
        <v>2023</v>
      </c>
      <c r="F3820" t="str">
        <f>TEXT(Raw_Data!B3820,"mmm-yy")</f>
        <v>Nov-23</v>
      </c>
      <c r="G3820" t="str">
        <f>PROPER(Raw_Data!C3820&amp;". "&amp;Raw_Data!D3820)</f>
        <v>L. Stanlack</v>
      </c>
      <c r="H3820" t="str">
        <f>IF(OR(Raw_Data!E3820="M",Raw_Data!E3820="Male"),"Male",IF(OR(Raw_Data!E3820="F",Raw_Data!E3820="Female"),"Female","Not Confirmed"))</f>
        <v>Male</v>
      </c>
      <c r="I3820">
        <f>Raw_Data!F3820</f>
        <v>45</v>
      </c>
      <c r="J3820" t="str">
        <f>FLOOR(Raw_Data!F3820,10)&amp;"-"&amp;FLOOR(Raw_Data!F3820,10)+9</f>
        <v>40-49</v>
      </c>
      <c r="K3820" t="str">
        <f>Raw_Data!G3820</f>
        <v>Declined to Identify</v>
      </c>
      <c r="L3820" t="str">
        <f>Raw_Data!H3820</f>
        <v>None</v>
      </c>
      <c r="M3820" t="str">
        <f>IF(Raw_Data!I3820=TRUE,"Admitted","Not Admitted")</f>
        <v>Not Admitted</v>
      </c>
      <c r="N3820" t="str">
        <f>IF(Raw_Data!J3820="","Not Rated",Raw_Data!J3820)</f>
        <v>Not Rated</v>
      </c>
      <c r="O3820">
        <f>Raw_Data!K3820</f>
        <v>16</v>
      </c>
      <c r="P3820" t="str">
        <f>IF(Raw_Data!K3820&lt;=30,"Within Time","Delayed")</f>
        <v>Within Time</v>
      </c>
    </row>
    <row r="3821" spans="1:16" x14ac:dyDescent="0.35">
      <c r="A3821" t="str">
        <f>Raw_Data!A3821</f>
        <v>700-31-4533</v>
      </c>
      <c r="B3821" s="2">
        <f>Raw_Data!B3821</f>
        <v>45257.549305555563</v>
      </c>
      <c r="C3821">
        <f>HOUR(Raw_Data!B3821)</f>
        <v>13</v>
      </c>
      <c r="D3821" t="str">
        <f>TEXT(Raw_Data!B3821,"mmm")</f>
        <v>Nov</v>
      </c>
      <c r="E3821">
        <f>YEAR(Raw_Data!B3821)</f>
        <v>2023</v>
      </c>
      <c r="F3821" t="str">
        <f>TEXT(Raw_Data!B3821,"mmm-yy")</f>
        <v>Nov-23</v>
      </c>
      <c r="G3821" t="str">
        <f>PROPER(Raw_Data!C3821&amp;". "&amp;Raw_Data!D3821)</f>
        <v>T. Fairbairn</v>
      </c>
      <c r="H3821" t="str">
        <f>IF(OR(Raw_Data!E3821="M",Raw_Data!E3821="Male"),"Male",IF(OR(Raw_Data!E3821="F",Raw_Data!E3821="Female"),"Female","Not Confirmed"))</f>
        <v>Male</v>
      </c>
      <c r="I3821">
        <f>Raw_Data!F3821</f>
        <v>63</v>
      </c>
      <c r="J3821" t="str">
        <f>FLOOR(Raw_Data!F3821,10)&amp;"-"&amp;FLOOR(Raw_Data!F3821,10)+9</f>
        <v>60-69</v>
      </c>
      <c r="K3821" t="str">
        <f>Raw_Data!G3821</f>
        <v>Unknown</v>
      </c>
      <c r="L3821" t="str">
        <f>Raw_Data!H3821</f>
        <v>Gastroenterology</v>
      </c>
      <c r="M3821" t="str">
        <f>IF(Raw_Data!I3821=TRUE,"Admitted","Not Admitted")</f>
        <v>Not Admitted</v>
      </c>
      <c r="N3821">
        <f>IF(Raw_Data!J3821="","Not Rated",Raw_Data!J3821)</f>
        <v>4</v>
      </c>
      <c r="O3821">
        <f>Raw_Data!K3821</f>
        <v>46</v>
      </c>
      <c r="P3821" t="str">
        <f>IF(Raw_Data!K3821&lt;=30,"Within Time","Delayed")</f>
        <v>Delayed</v>
      </c>
    </row>
    <row r="3822" spans="1:16" x14ac:dyDescent="0.35">
      <c r="A3822" t="str">
        <f>Raw_Data!A3822</f>
        <v>214-35-1355</v>
      </c>
      <c r="B3822" s="2">
        <f>Raw_Data!B3822</f>
        <v>45257.578472222223</v>
      </c>
      <c r="C3822">
        <f>HOUR(Raw_Data!B3822)</f>
        <v>13</v>
      </c>
      <c r="D3822" t="str">
        <f>TEXT(Raw_Data!B3822,"mmm")</f>
        <v>Nov</v>
      </c>
      <c r="E3822">
        <f>YEAR(Raw_Data!B3822)</f>
        <v>2023</v>
      </c>
      <c r="F3822" t="str">
        <f>TEXT(Raw_Data!B3822,"mmm-yy")</f>
        <v>Nov-23</v>
      </c>
      <c r="G3822" t="str">
        <f>PROPER(Raw_Data!C3822&amp;". "&amp;Raw_Data!D3822)</f>
        <v>F. Glasspool</v>
      </c>
      <c r="H3822" t="str">
        <f>IF(OR(Raw_Data!E3822="M",Raw_Data!E3822="Male"),"Male",IF(OR(Raw_Data!E3822="F",Raw_Data!E3822="Female"),"Female","Not Confirmed"))</f>
        <v>Male</v>
      </c>
      <c r="I3822">
        <f>Raw_Data!F3822</f>
        <v>4</v>
      </c>
      <c r="J3822" t="str">
        <f>FLOOR(Raw_Data!F3822,10)&amp;"-"&amp;FLOOR(Raw_Data!F3822,10)+9</f>
        <v>0-9</v>
      </c>
      <c r="K3822" t="str">
        <f>Raw_Data!G3822</f>
        <v>Unknown</v>
      </c>
      <c r="L3822" t="str">
        <f>Raw_Data!H3822</f>
        <v>Neurology</v>
      </c>
      <c r="M3822" t="str">
        <f>IF(Raw_Data!I3822=TRUE,"Admitted","Not Admitted")</f>
        <v>Not Admitted</v>
      </c>
      <c r="N3822" t="str">
        <f>IF(Raw_Data!J3822="","Not Rated",Raw_Data!J3822)</f>
        <v>Not Rated</v>
      </c>
      <c r="O3822">
        <f>Raw_Data!K3822</f>
        <v>15</v>
      </c>
      <c r="P3822" t="str">
        <f>IF(Raw_Data!K3822&lt;=30,"Within Time","Delayed")</f>
        <v>Within Time</v>
      </c>
    </row>
    <row r="3823" spans="1:16" x14ac:dyDescent="0.35">
      <c r="A3823" t="str">
        <f>Raw_Data!A3823</f>
        <v>201-94-3909</v>
      </c>
      <c r="B3823" s="2">
        <f>Raw_Data!B3823</f>
        <v>45257.626388888893</v>
      </c>
      <c r="C3823">
        <f>HOUR(Raw_Data!B3823)</f>
        <v>15</v>
      </c>
      <c r="D3823" t="str">
        <f>TEXT(Raw_Data!B3823,"mmm")</f>
        <v>Nov</v>
      </c>
      <c r="E3823">
        <f>YEAR(Raw_Data!B3823)</f>
        <v>2023</v>
      </c>
      <c r="F3823" t="str">
        <f>TEXT(Raw_Data!B3823,"mmm-yy")</f>
        <v>Nov-23</v>
      </c>
      <c r="G3823" t="str">
        <f>PROPER(Raw_Data!C3823&amp;". "&amp;Raw_Data!D3823)</f>
        <v>H. Thornbury</v>
      </c>
      <c r="H3823" t="str">
        <f>IF(OR(Raw_Data!E3823="M",Raw_Data!E3823="Male"),"Male",IF(OR(Raw_Data!E3823="F",Raw_Data!E3823="Female"),"Female","Not Confirmed"))</f>
        <v>Female</v>
      </c>
      <c r="I3823">
        <f>Raw_Data!F3823</f>
        <v>36</v>
      </c>
      <c r="J3823" t="str">
        <f>FLOOR(Raw_Data!F3823,10)&amp;"-"&amp;FLOOR(Raw_Data!F3823,10)+9</f>
        <v>30-39</v>
      </c>
      <c r="K3823" t="str">
        <f>Raw_Data!G3823</f>
        <v>Unknown</v>
      </c>
      <c r="L3823" t="str">
        <f>Raw_Data!H3823</f>
        <v>None</v>
      </c>
      <c r="M3823" t="str">
        <f>IF(Raw_Data!I3823=TRUE,"Admitted","Not Admitted")</f>
        <v>Admitted</v>
      </c>
      <c r="N3823" t="str">
        <f>IF(Raw_Data!J3823="","Not Rated",Raw_Data!J3823)</f>
        <v>Not Rated</v>
      </c>
      <c r="O3823">
        <f>Raw_Data!K3823</f>
        <v>18</v>
      </c>
      <c r="P3823" t="str">
        <f>IF(Raw_Data!K3823&lt;=30,"Within Time","Delayed")</f>
        <v>Within Time</v>
      </c>
    </row>
    <row r="3824" spans="1:16" x14ac:dyDescent="0.35">
      <c r="A3824" t="str">
        <f>Raw_Data!A3824</f>
        <v>952-32-4178</v>
      </c>
      <c r="B3824" s="2">
        <f>Raw_Data!B3824</f>
        <v>45257.67291666667</v>
      </c>
      <c r="C3824">
        <f>HOUR(Raw_Data!B3824)</f>
        <v>16</v>
      </c>
      <c r="D3824" t="str">
        <f>TEXT(Raw_Data!B3824,"mmm")</f>
        <v>Nov</v>
      </c>
      <c r="E3824">
        <f>YEAR(Raw_Data!B3824)</f>
        <v>2023</v>
      </c>
      <c r="F3824" t="str">
        <f>TEXT(Raw_Data!B3824,"mmm-yy")</f>
        <v>Nov-23</v>
      </c>
      <c r="G3824" t="str">
        <f>PROPER(Raw_Data!C3824&amp;". "&amp;Raw_Data!D3824)</f>
        <v>K. Whitfield</v>
      </c>
      <c r="H3824" t="str">
        <f>IF(OR(Raw_Data!E3824="M",Raw_Data!E3824="Male"),"Male",IF(OR(Raw_Data!E3824="F",Raw_Data!E3824="Female"),"Female","Not Confirmed"))</f>
        <v>Female</v>
      </c>
      <c r="I3824">
        <f>Raw_Data!F3824</f>
        <v>5</v>
      </c>
      <c r="J3824" t="str">
        <f>FLOOR(Raw_Data!F3824,10)&amp;"-"&amp;FLOOR(Raw_Data!F3824,10)+9</f>
        <v>0-9</v>
      </c>
      <c r="K3824" t="str">
        <f>Raw_Data!G3824</f>
        <v>Asian</v>
      </c>
      <c r="L3824" t="str">
        <f>Raw_Data!H3824</f>
        <v>None</v>
      </c>
      <c r="M3824" t="str">
        <f>IF(Raw_Data!I3824=TRUE,"Admitted","Not Admitted")</f>
        <v>Not Admitted</v>
      </c>
      <c r="N3824" t="str">
        <f>IF(Raw_Data!J3824="","Not Rated",Raw_Data!J3824)</f>
        <v>Not Rated</v>
      </c>
      <c r="O3824">
        <f>Raw_Data!K3824</f>
        <v>44</v>
      </c>
      <c r="P3824" t="str">
        <f>IF(Raw_Data!K3824&lt;=30,"Within Time","Delayed")</f>
        <v>Delayed</v>
      </c>
    </row>
    <row r="3825" spans="1:16" x14ac:dyDescent="0.35">
      <c r="A3825" t="str">
        <f>Raw_Data!A3825</f>
        <v>891-28-8552</v>
      </c>
      <c r="B3825" s="2">
        <f>Raw_Data!B3825</f>
        <v>45257.688888888893</v>
      </c>
      <c r="C3825">
        <f>HOUR(Raw_Data!B3825)</f>
        <v>16</v>
      </c>
      <c r="D3825" t="str">
        <f>TEXT(Raw_Data!B3825,"mmm")</f>
        <v>Nov</v>
      </c>
      <c r="E3825">
        <f>YEAR(Raw_Data!B3825)</f>
        <v>2023</v>
      </c>
      <c r="F3825" t="str">
        <f>TEXT(Raw_Data!B3825,"mmm-yy")</f>
        <v>Nov-23</v>
      </c>
      <c r="G3825" t="str">
        <f>PROPER(Raw_Data!C3825&amp;". "&amp;Raw_Data!D3825)</f>
        <v>S. Oakden</v>
      </c>
      <c r="H3825" t="str">
        <f>IF(OR(Raw_Data!E3825="M",Raw_Data!E3825="Male"),"Male",IF(OR(Raw_Data!E3825="F",Raw_Data!E3825="Female"),"Female","Not Confirmed"))</f>
        <v>Male</v>
      </c>
      <c r="I3825">
        <f>Raw_Data!F3825</f>
        <v>70</v>
      </c>
      <c r="J3825" t="str">
        <f>FLOOR(Raw_Data!F3825,10)&amp;"-"&amp;FLOOR(Raw_Data!F3825,10)+9</f>
        <v>70-79</v>
      </c>
      <c r="K3825" t="str">
        <f>Raw_Data!G3825</f>
        <v>Unknown</v>
      </c>
      <c r="L3825" t="str">
        <f>Raw_Data!H3825</f>
        <v>General Practice</v>
      </c>
      <c r="M3825" t="str">
        <f>IF(Raw_Data!I3825=TRUE,"Admitted","Not Admitted")</f>
        <v>Not Admitted</v>
      </c>
      <c r="N3825" t="str">
        <f>IF(Raw_Data!J3825="","Not Rated",Raw_Data!J3825)</f>
        <v>Not Rated</v>
      </c>
      <c r="O3825">
        <f>Raw_Data!K3825</f>
        <v>48</v>
      </c>
      <c r="P3825" t="str">
        <f>IF(Raw_Data!K3825&lt;=30,"Within Time","Delayed")</f>
        <v>Delayed</v>
      </c>
    </row>
    <row r="3826" spans="1:16" x14ac:dyDescent="0.35">
      <c r="A3826" t="str">
        <f>Raw_Data!A3826</f>
        <v>785-57-9641</v>
      </c>
      <c r="B3826" s="2">
        <f>Raw_Data!B3826</f>
        <v>45257.724999999999</v>
      </c>
      <c r="C3826">
        <f>HOUR(Raw_Data!B3826)</f>
        <v>17</v>
      </c>
      <c r="D3826" t="str">
        <f>TEXT(Raw_Data!B3826,"mmm")</f>
        <v>Nov</v>
      </c>
      <c r="E3826">
        <f>YEAR(Raw_Data!B3826)</f>
        <v>2023</v>
      </c>
      <c r="F3826" t="str">
        <f>TEXT(Raw_Data!B3826,"mmm-yy")</f>
        <v>Nov-23</v>
      </c>
      <c r="G3826" t="str">
        <f>PROPER(Raw_Data!C3826&amp;". "&amp;Raw_Data!D3826)</f>
        <v>Q. Crebo</v>
      </c>
      <c r="H3826" t="str">
        <f>IF(OR(Raw_Data!E3826="M",Raw_Data!E3826="Male"),"Male",IF(OR(Raw_Data!E3826="F",Raw_Data!E3826="Female"),"Female","Not Confirmed"))</f>
        <v>Male</v>
      </c>
      <c r="I3826">
        <f>Raw_Data!F3826</f>
        <v>48</v>
      </c>
      <c r="J3826" t="str">
        <f>FLOOR(Raw_Data!F3826,10)&amp;"-"&amp;FLOOR(Raw_Data!F3826,10)+9</f>
        <v>40-49</v>
      </c>
      <c r="K3826" t="str">
        <f>Raw_Data!G3826</f>
        <v>African American</v>
      </c>
      <c r="L3826" t="str">
        <f>Raw_Data!H3826</f>
        <v>None</v>
      </c>
      <c r="M3826" t="str">
        <f>IF(Raw_Data!I3826=TRUE,"Admitted","Not Admitted")</f>
        <v>Admitted</v>
      </c>
      <c r="N3826">
        <f>IF(Raw_Data!J3826="","Not Rated",Raw_Data!J3826)</f>
        <v>7</v>
      </c>
      <c r="O3826">
        <f>Raw_Data!K3826</f>
        <v>33</v>
      </c>
      <c r="P3826" t="str">
        <f>IF(Raw_Data!K3826&lt;=30,"Within Time","Delayed")</f>
        <v>Delayed</v>
      </c>
    </row>
    <row r="3827" spans="1:16" x14ac:dyDescent="0.35">
      <c r="A3827" t="str">
        <f>Raw_Data!A3827</f>
        <v>611-73-9166</v>
      </c>
      <c r="B3827" s="2">
        <f>Raw_Data!B3827</f>
        <v>45257.732638888891</v>
      </c>
      <c r="C3827">
        <f>HOUR(Raw_Data!B3827)</f>
        <v>17</v>
      </c>
      <c r="D3827" t="str">
        <f>TEXT(Raw_Data!B3827,"mmm")</f>
        <v>Nov</v>
      </c>
      <c r="E3827">
        <f>YEAR(Raw_Data!B3827)</f>
        <v>2023</v>
      </c>
      <c r="F3827" t="str">
        <f>TEXT(Raw_Data!B3827,"mmm-yy")</f>
        <v>Nov-23</v>
      </c>
      <c r="G3827" t="str">
        <f>PROPER(Raw_Data!C3827&amp;". "&amp;Raw_Data!D3827)</f>
        <v>H. Aldridge</v>
      </c>
      <c r="H3827" t="str">
        <f>IF(OR(Raw_Data!E3827="M",Raw_Data!E3827="Male"),"Male",IF(OR(Raw_Data!E3827="F",Raw_Data!E3827="Female"),"Female","Not Confirmed"))</f>
        <v>Female</v>
      </c>
      <c r="I3827">
        <f>Raw_Data!F3827</f>
        <v>56</v>
      </c>
      <c r="J3827" t="str">
        <f>FLOOR(Raw_Data!F3827,10)&amp;"-"&amp;FLOOR(Raw_Data!F3827,10)+9</f>
        <v>50-59</v>
      </c>
      <c r="K3827" t="str">
        <f>Raw_Data!G3827</f>
        <v>Two or More Races</v>
      </c>
      <c r="L3827" t="str">
        <f>Raw_Data!H3827</f>
        <v>None</v>
      </c>
      <c r="M3827" t="str">
        <f>IF(Raw_Data!I3827=TRUE,"Admitted","Not Admitted")</f>
        <v>Admitted</v>
      </c>
      <c r="N3827" t="str">
        <f>IF(Raw_Data!J3827="","Not Rated",Raw_Data!J3827)</f>
        <v>Not Rated</v>
      </c>
      <c r="O3827">
        <f>Raw_Data!K3827</f>
        <v>15</v>
      </c>
      <c r="P3827" t="str">
        <f>IF(Raw_Data!K3827&lt;=30,"Within Time","Delayed")</f>
        <v>Within Time</v>
      </c>
    </row>
    <row r="3828" spans="1:16" x14ac:dyDescent="0.35">
      <c r="A3828" t="str">
        <f>Raw_Data!A3828</f>
        <v>228-87-5653</v>
      </c>
      <c r="B3828" s="2">
        <f>Raw_Data!B3828</f>
        <v>45257.761805555558</v>
      </c>
      <c r="C3828">
        <f>HOUR(Raw_Data!B3828)</f>
        <v>18</v>
      </c>
      <c r="D3828" t="str">
        <f>TEXT(Raw_Data!B3828,"mmm")</f>
        <v>Nov</v>
      </c>
      <c r="E3828">
        <f>YEAR(Raw_Data!B3828)</f>
        <v>2023</v>
      </c>
      <c r="F3828" t="str">
        <f>TEXT(Raw_Data!B3828,"mmm-yy")</f>
        <v>Nov-23</v>
      </c>
      <c r="G3828" t="str">
        <f>PROPER(Raw_Data!C3828&amp;". "&amp;Raw_Data!D3828)</f>
        <v>G. Brixey</v>
      </c>
      <c r="H3828" t="str">
        <f>IF(OR(Raw_Data!E3828="M",Raw_Data!E3828="Male"),"Male",IF(OR(Raw_Data!E3828="F",Raw_Data!E3828="Female"),"Female","Not Confirmed"))</f>
        <v>Female</v>
      </c>
      <c r="I3828">
        <f>Raw_Data!F3828</f>
        <v>41</v>
      </c>
      <c r="J3828" t="str">
        <f>FLOOR(Raw_Data!F3828,10)&amp;"-"&amp;FLOOR(Raw_Data!F3828,10)+9</f>
        <v>40-49</v>
      </c>
      <c r="K3828" t="str">
        <f>Raw_Data!G3828</f>
        <v>White</v>
      </c>
      <c r="L3828" t="str">
        <f>Raw_Data!H3828</f>
        <v>None</v>
      </c>
      <c r="M3828" t="str">
        <f>IF(Raw_Data!I3828=TRUE,"Admitted","Not Admitted")</f>
        <v>Admitted</v>
      </c>
      <c r="N3828" t="str">
        <f>IF(Raw_Data!J3828="","Not Rated",Raw_Data!J3828)</f>
        <v>Not Rated</v>
      </c>
      <c r="O3828">
        <f>Raw_Data!K3828</f>
        <v>45</v>
      </c>
      <c r="P3828" t="str">
        <f>IF(Raw_Data!K3828&lt;=30,"Within Time","Delayed")</f>
        <v>Delayed</v>
      </c>
    </row>
    <row r="3829" spans="1:16" x14ac:dyDescent="0.35">
      <c r="A3829" t="str">
        <f>Raw_Data!A3829</f>
        <v>655-27-4249</v>
      </c>
      <c r="B3829" s="2">
        <f>Raw_Data!B3829</f>
        <v>45257.763888888891</v>
      </c>
      <c r="C3829">
        <f>HOUR(Raw_Data!B3829)</f>
        <v>18</v>
      </c>
      <c r="D3829" t="str">
        <f>TEXT(Raw_Data!B3829,"mmm")</f>
        <v>Nov</v>
      </c>
      <c r="E3829">
        <f>YEAR(Raw_Data!B3829)</f>
        <v>2023</v>
      </c>
      <c r="F3829" t="str">
        <f>TEXT(Raw_Data!B3829,"mmm-yy")</f>
        <v>Nov-23</v>
      </c>
      <c r="G3829" t="str">
        <f>PROPER(Raw_Data!C3829&amp;". "&amp;Raw_Data!D3829)</f>
        <v>Z. Titcombe</v>
      </c>
      <c r="H3829" t="str">
        <f>IF(OR(Raw_Data!E3829="M",Raw_Data!E3829="Male"),"Male",IF(OR(Raw_Data!E3829="F",Raw_Data!E3829="Female"),"Female","Not Confirmed"))</f>
        <v>Male</v>
      </c>
      <c r="I3829">
        <f>Raw_Data!F3829</f>
        <v>60</v>
      </c>
      <c r="J3829" t="str">
        <f>FLOOR(Raw_Data!F3829,10)&amp;"-"&amp;FLOOR(Raw_Data!F3829,10)+9</f>
        <v>60-69</v>
      </c>
      <c r="K3829" t="str">
        <f>Raw_Data!G3829</f>
        <v>African American</v>
      </c>
      <c r="L3829" t="str">
        <f>Raw_Data!H3829</f>
        <v>None</v>
      </c>
      <c r="M3829" t="str">
        <f>IF(Raw_Data!I3829=TRUE,"Admitted","Not Admitted")</f>
        <v>Not Admitted</v>
      </c>
      <c r="N3829" t="str">
        <f>IF(Raw_Data!J3829="","Not Rated",Raw_Data!J3829)</f>
        <v>Not Rated</v>
      </c>
      <c r="O3829">
        <f>Raw_Data!K3829</f>
        <v>40</v>
      </c>
      <c r="P3829" t="str">
        <f>IF(Raw_Data!K3829&lt;=30,"Within Time","Delayed")</f>
        <v>Delayed</v>
      </c>
    </row>
    <row r="3830" spans="1:16" x14ac:dyDescent="0.35">
      <c r="A3830" t="str">
        <f>Raw_Data!A3830</f>
        <v>489-51-5911</v>
      </c>
      <c r="B3830" s="2">
        <f>Raw_Data!B3830</f>
        <v>45257.84097222222</v>
      </c>
      <c r="C3830">
        <f>HOUR(Raw_Data!B3830)</f>
        <v>20</v>
      </c>
      <c r="D3830" t="str">
        <f>TEXT(Raw_Data!B3830,"mmm")</f>
        <v>Nov</v>
      </c>
      <c r="E3830">
        <f>YEAR(Raw_Data!B3830)</f>
        <v>2023</v>
      </c>
      <c r="F3830" t="str">
        <f>TEXT(Raw_Data!B3830,"mmm-yy")</f>
        <v>Nov-23</v>
      </c>
      <c r="G3830" t="str">
        <f>PROPER(Raw_Data!C3830&amp;". "&amp;Raw_Data!D3830)</f>
        <v>V. Eastwood</v>
      </c>
      <c r="H3830" t="str">
        <f>IF(OR(Raw_Data!E3830="M",Raw_Data!E3830="Male"),"Male",IF(OR(Raw_Data!E3830="F",Raw_Data!E3830="Female"),"Female","Not Confirmed"))</f>
        <v>Female</v>
      </c>
      <c r="I3830">
        <f>Raw_Data!F3830</f>
        <v>28</v>
      </c>
      <c r="J3830" t="str">
        <f>FLOOR(Raw_Data!F3830,10)&amp;"-"&amp;FLOOR(Raw_Data!F3830,10)+9</f>
        <v>20-29</v>
      </c>
      <c r="K3830" t="str">
        <f>Raw_Data!G3830</f>
        <v>Two or More Races</v>
      </c>
      <c r="L3830" t="str">
        <f>Raw_Data!H3830</f>
        <v>None</v>
      </c>
      <c r="M3830" t="str">
        <f>IF(Raw_Data!I3830=TRUE,"Admitted","Not Admitted")</f>
        <v>Admitted</v>
      </c>
      <c r="N3830" t="str">
        <f>IF(Raw_Data!J3830="","Not Rated",Raw_Data!J3830)</f>
        <v>Not Rated</v>
      </c>
      <c r="O3830">
        <f>Raw_Data!K3830</f>
        <v>47</v>
      </c>
      <c r="P3830" t="str">
        <f>IF(Raw_Data!K3830&lt;=30,"Within Time","Delayed")</f>
        <v>Delayed</v>
      </c>
    </row>
    <row r="3831" spans="1:16" x14ac:dyDescent="0.35">
      <c r="A3831" t="str">
        <f>Raw_Data!A3831</f>
        <v>791-44-9181</v>
      </c>
      <c r="B3831" s="2">
        <f>Raw_Data!B3831</f>
        <v>45257.899305555547</v>
      </c>
      <c r="C3831">
        <f>HOUR(Raw_Data!B3831)</f>
        <v>21</v>
      </c>
      <c r="D3831" t="str">
        <f>TEXT(Raw_Data!B3831,"mmm")</f>
        <v>Nov</v>
      </c>
      <c r="E3831">
        <f>YEAR(Raw_Data!B3831)</f>
        <v>2023</v>
      </c>
      <c r="F3831" t="str">
        <f>TEXT(Raw_Data!B3831,"mmm-yy")</f>
        <v>Nov-23</v>
      </c>
      <c r="G3831" t="str">
        <f>PROPER(Raw_Data!C3831&amp;". "&amp;Raw_Data!D3831)</f>
        <v>Z. Tunstall</v>
      </c>
      <c r="H3831" t="str">
        <f>IF(OR(Raw_Data!E3831="M",Raw_Data!E3831="Male"),"Male",IF(OR(Raw_Data!E3831="F",Raw_Data!E3831="Female"),"Female","Not Confirmed"))</f>
        <v>Male</v>
      </c>
      <c r="I3831">
        <f>Raw_Data!F3831</f>
        <v>35</v>
      </c>
      <c r="J3831" t="str">
        <f>FLOOR(Raw_Data!F3831,10)&amp;"-"&amp;FLOOR(Raw_Data!F3831,10)+9</f>
        <v>30-39</v>
      </c>
      <c r="K3831" t="str">
        <f>Raw_Data!G3831</f>
        <v>Declined to Identify</v>
      </c>
      <c r="L3831" t="str">
        <f>Raw_Data!H3831</f>
        <v>Gastroenterology</v>
      </c>
      <c r="M3831" t="str">
        <f>IF(Raw_Data!I3831=TRUE,"Admitted","Not Admitted")</f>
        <v>Not Admitted</v>
      </c>
      <c r="N3831" t="str">
        <f>IF(Raw_Data!J3831="","Not Rated",Raw_Data!J3831)</f>
        <v>Not Rated</v>
      </c>
      <c r="O3831">
        <f>Raw_Data!K3831</f>
        <v>22</v>
      </c>
      <c r="P3831" t="str">
        <f>IF(Raw_Data!K3831&lt;=30,"Within Time","Delayed")</f>
        <v>Within Time</v>
      </c>
    </row>
    <row r="3832" spans="1:16" x14ac:dyDescent="0.35">
      <c r="A3832" t="str">
        <f>Raw_Data!A3832</f>
        <v>360-15-3496</v>
      </c>
      <c r="B3832" s="2">
        <f>Raw_Data!B3832</f>
        <v>45258.075694444437</v>
      </c>
      <c r="C3832">
        <f>HOUR(Raw_Data!B3832)</f>
        <v>1</v>
      </c>
      <c r="D3832" t="str">
        <f>TEXT(Raw_Data!B3832,"mmm")</f>
        <v>Nov</v>
      </c>
      <c r="E3832">
        <f>YEAR(Raw_Data!B3832)</f>
        <v>2023</v>
      </c>
      <c r="F3832" t="str">
        <f>TEXT(Raw_Data!B3832,"mmm-yy")</f>
        <v>Nov-23</v>
      </c>
      <c r="G3832" t="str">
        <f>PROPER(Raw_Data!C3832&amp;". "&amp;Raw_Data!D3832)</f>
        <v>K. Ellerby</v>
      </c>
      <c r="H3832" t="str">
        <f>IF(OR(Raw_Data!E3832="M",Raw_Data!E3832="Male"),"Male",IF(OR(Raw_Data!E3832="F",Raw_Data!E3832="Female"),"Female","Not Confirmed"))</f>
        <v>Male</v>
      </c>
      <c r="I3832">
        <f>Raw_Data!F3832</f>
        <v>53</v>
      </c>
      <c r="J3832" t="str">
        <f>FLOOR(Raw_Data!F3832,10)&amp;"-"&amp;FLOOR(Raw_Data!F3832,10)+9</f>
        <v>50-59</v>
      </c>
      <c r="K3832" t="str">
        <f>Raw_Data!G3832</f>
        <v>Two or More Races</v>
      </c>
      <c r="L3832" t="str">
        <f>Raw_Data!H3832</f>
        <v>General Practice</v>
      </c>
      <c r="M3832" t="str">
        <f>IF(Raw_Data!I3832=TRUE,"Admitted","Not Admitted")</f>
        <v>Not Admitted</v>
      </c>
      <c r="N3832">
        <f>IF(Raw_Data!J3832="","Not Rated",Raw_Data!J3832)</f>
        <v>9</v>
      </c>
      <c r="O3832">
        <f>Raw_Data!K3832</f>
        <v>60</v>
      </c>
      <c r="P3832" t="str">
        <f>IF(Raw_Data!K3832&lt;=30,"Within Time","Delayed")</f>
        <v>Delayed</v>
      </c>
    </row>
    <row r="3833" spans="1:16" x14ac:dyDescent="0.35">
      <c r="A3833" t="str">
        <f>Raw_Data!A3833</f>
        <v>248-14-5889</v>
      </c>
      <c r="B3833" s="2">
        <f>Raw_Data!B3833</f>
        <v>45258.107638888891</v>
      </c>
      <c r="C3833">
        <f>HOUR(Raw_Data!B3833)</f>
        <v>2</v>
      </c>
      <c r="D3833" t="str">
        <f>TEXT(Raw_Data!B3833,"mmm")</f>
        <v>Nov</v>
      </c>
      <c r="E3833">
        <f>YEAR(Raw_Data!B3833)</f>
        <v>2023</v>
      </c>
      <c r="F3833" t="str">
        <f>TEXT(Raw_Data!B3833,"mmm-yy")</f>
        <v>Nov-23</v>
      </c>
      <c r="G3833" t="str">
        <f>PROPER(Raw_Data!C3833&amp;". "&amp;Raw_Data!D3833)</f>
        <v>C. Perrat</v>
      </c>
      <c r="H3833" t="str">
        <f>IF(OR(Raw_Data!E3833="M",Raw_Data!E3833="Male"),"Male",IF(OR(Raw_Data!E3833="F",Raw_Data!E3833="Female"),"Female","Not Confirmed"))</f>
        <v>Male</v>
      </c>
      <c r="I3833">
        <f>Raw_Data!F3833</f>
        <v>23</v>
      </c>
      <c r="J3833" t="str">
        <f>FLOOR(Raw_Data!F3833,10)&amp;"-"&amp;FLOOR(Raw_Data!F3833,10)+9</f>
        <v>20-29</v>
      </c>
      <c r="K3833" t="str">
        <f>Raw_Data!G3833</f>
        <v>White</v>
      </c>
      <c r="L3833" t="str">
        <f>Raw_Data!H3833</f>
        <v>None</v>
      </c>
      <c r="M3833" t="str">
        <f>IF(Raw_Data!I3833=TRUE,"Admitted","Not Admitted")</f>
        <v>Not Admitted</v>
      </c>
      <c r="N3833" t="str">
        <f>IF(Raw_Data!J3833="","Not Rated",Raw_Data!J3833)</f>
        <v>Not Rated</v>
      </c>
      <c r="O3833">
        <f>Raw_Data!K3833</f>
        <v>46</v>
      </c>
      <c r="P3833" t="str">
        <f>IF(Raw_Data!K3833&lt;=30,"Within Time","Delayed")</f>
        <v>Delayed</v>
      </c>
    </row>
    <row r="3834" spans="1:16" x14ac:dyDescent="0.35">
      <c r="A3834" t="str">
        <f>Raw_Data!A3834</f>
        <v>649-85-3749</v>
      </c>
      <c r="B3834" s="2">
        <f>Raw_Data!B3834</f>
        <v>45258.123611111107</v>
      </c>
      <c r="C3834">
        <f>HOUR(Raw_Data!B3834)</f>
        <v>2</v>
      </c>
      <c r="D3834" t="str">
        <f>TEXT(Raw_Data!B3834,"mmm")</f>
        <v>Nov</v>
      </c>
      <c r="E3834">
        <f>YEAR(Raw_Data!B3834)</f>
        <v>2023</v>
      </c>
      <c r="F3834" t="str">
        <f>TEXT(Raw_Data!B3834,"mmm-yy")</f>
        <v>Nov-23</v>
      </c>
      <c r="G3834" t="str">
        <f>PROPER(Raw_Data!C3834&amp;". "&amp;Raw_Data!D3834)</f>
        <v>Z. Silverlock</v>
      </c>
      <c r="H3834" t="str">
        <f>IF(OR(Raw_Data!E3834="M",Raw_Data!E3834="Male"),"Male",IF(OR(Raw_Data!E3834="F",Raw_Data!E3834="Female"),"Female","Not Confirmed"))</f>
        <v>Male</v>
      </c>
      <c r="I3834">
        <f>Raw_Data!F3834</f>
        <v>5</v>
      </c>
      <c r="J3834" t="str">
        <f>FLOOR(Raw_Data!F3834,10)&amp;"-"&amp;FLOOR(Raw_Data!F3834,10)+9</f>
        <v>0-9</v>
      </c>
      <c r="K3834" t="str">
        <f>Raw_Data!G3834</f>
        <v>Native American/Alaska Native</v>
      </c>
      <c r="L3834" t="str">
        <f>Raw_Data!H3834</f>
        <v>None</v>
      </c>
      <c r="M3834" t="str">
        <f>IF(Raw_Data!I3834=TRUE,"Admitted","Not Admitted")</f>
        <v>Not Admitted</v>
      </c>
      <c r="N3834" t="str">
        <f>IF(Raw_Data!J3834="","Not Rated",Raw_Data!J3834)</f>
        <v>Not Rated</v>
      </c>
      <c r="O3834">
        <f>Raw_Data!K3834</f>
        <v>25</v>
      </c>
      <c r="P3834" t="str">
        <f>IF(Raw_Data!K3834&lt;=30,"Within Time","Delayed")</f>
        <v>Within Time</v>
      </c>
    </row>
    <row r="3835" spans="1:16" x14ac:dyDescent="0.35">
      <c r="A3835" t="str">
        <f>Raw_Data!A3835</f>
        <v>722-11-4203</v>
      </c>
      <c r="B3835" s="2">
        <f>Raw_Data!B3835</f>
        <v>45258.190972222219</v>
      </c>
      <c r="C3835">
        <f>HOUR(Raw_Data!B3835)</f>
        <v>4</v>
      </c>
      <c r="D3835" t="str">
        <f>TEXT(Raw_Data!B3835,"mmm")</f>
        <v>Nov</v>
      </c>
      <c r="E3835">
        <f>YEAR(Raw_Data!B3835)</f>
        <v>2023</v>
      </c>
      <c r="F3835" t="str">
        <f>TEXT(Raw_Data!B3835,"mmm-yy")</f>
        <v>Nov-23</v>
      </c>
      <c r="G3835" t="str">
        <f>PROPER(Raw_Data!C3835&amp;". "&amp;Raw_Data!D3835)</f>
        <v>Y. Featherstone</v>
      </c>
      <c r="H3835" t="str">
        <f>IF(OR(Raw_Data!E3835="M",Raw_Data!E3835="Male"),"Male",IF(OR(Raw_Data!E3835="F",Raw_Data!E3835="Female"),"Female","Not Confirmed"))</f>
        <v>Female</v>
      </c>
      <c r="I3835">
        <f>Raw_Data!F3835</f>
        <v>22</v>
      </c>
      <c r="J3835" t="str">
        <f>FLOOR(Raw_Data!F3835,10)&amp;"-"&amp;FLOOR(Raw_Data!F3835,10)+9</f>
        <v>20-29</v>
      </c>
      <c r="K3835" t="str">
        <f>Raw_Data!G3835</f>
        <v>Asian</v>
      </c>
      <c r="L3835" t="str">
        <f>Raw_Data!H3835</f>
        <v>None</v>
      </c>
      <c r="M3835" t="str">
        <f>IF(Raw_Data!I3835=TRUE,"Admitted","Not Admitted")</f>
        <v>Admitted</v>
      </c>
      <c r="N3835" t="str">
        <f>IF(Raw_Data!J3835="","Not Rated",Raw_Data!J3835)</f>
        <v>Not Rated</v>
      </c>
      <c r="O3835">
        <f>Raw_Data!K3835</f>
        <v>11</v>
      </c>
      <c r="P3835" t="str">
        <f>IF(Raw_Data!K3835&lt;=30,"Within Time","Delayed")</f>
        <v>Within Time</v>
      </c>
    </row>
    <row r="3836" spans="1:16" x14ac:dyDescent="0.35">
      <c r="A3836" t="str">
        <f>Raw_Data!A3836</f>
        <v>218-87-6504</v>
      </c>
      <c r="B3836" s="2">
        <f>Raw_Data!B3836</f>
        <v>45258.286111111112</v>
      </c>
      <c r="C3836">
        <f>HOUR(Raw_Data!B3836)</f>
        <v>6</v>
      </c>
      <c r="D3836" t="str">
        <f>TEXT(Raw_Data!B3836,"mmm")</f>
        <v>Nov</v>
      </c>
      <c r="E3836">
        <f>YEAR(Raw_Data!B3836)</f>
        <v>2023</v>
      </c>
      <c r="F3836" t="str">
        <f>TEXT(Raw_Data!B3836,"mmm-yy")</f>
        <v>Nov-23</v>
      </c>
      <c r="G3836" t="str">
        <f>PROPER(Raw_Data!C3836&amp;". "&amp;Raw_Data!D3836)</f>
        <v>P. Garfield</v>
      </c>
      <c r="H3836" t="str">
        <f>IF(OR(Raw_Data!E3836="M",Raw_Data!E3836="Male"),"Male",IF(OR(Raw_Data!E3836="F",Raw_Data!E3836="Female"),"Female","Not Confirmed"))</f>
        <v>Female</v>
      </c>
      <c r="I3836">
        <f>Raw_Data!F3836</f>
        <v>25</v>
      </c>
      <c r="J3836" t="str">
        <f>FLOOR(Raw_Data!F3836,10)&amp;"-"&amp;FLOOR(Raw_Data!F3836,10)+9</f>
        <v>20-29</v>
      </c>
      <c r="K3836" t="str">
        <f>Raw_Data!G3836</f>
        <v>African American</v>
      </c>
      <c r="L3836" t="str">
        <f>Raw_Data!H3836</f>
        <v>General Practice</v>
      </c>
      <c r="M3836" t="str">
        <f>IF(Raw_Data!I3836=TRUE,"Admitted","Not Admitted")</f>
        <v>Not Admitted</v>
      </c>
      <c r="N3836" t="str">
        <f>IF(Raw_Data!J3836="","Not Rated",Raw_Data!J3836)</f>
        <v>Not Rated</v>
      </c>
      <c r="O3836">
        <f>Raw_Data!K3836</f>
        <v>14</v>
      </c>
      <c r="P3836" t="str">
        <f>IF(Raw_Data!K3836&lt;=30,"Within Time","Delayed")</f>
        <v>Within Time</v>
      </c>
    </row>
    <row r="3837" spans="1:16" x14ac:dyDescent="0.35">
      <c r="A3837" t="str">
        <f>Raw_Data!A3837</f>
        <v>767-53-2783</v>
      </c>
      <c r="B3837" s="2">
        <f>Raw_Data!B3837</f>
        <v>45258.332638888889</v>
      </c>
      <c r="C3837">
        <f>HOUR(Raw_Data!B3837)</f>
        <v>7</v>
      </c>
      <c r="D3837" t="str">
        <f>TEXT(Raw_Data!B3837,"mmm")</f>
        <v>Nov</v>
      </c>
      <c r="E3837">
        <f>YEAR(Raw_Data!B3837)</f>
        <v>2023</v>
      </c>
      <c r="F3837" t="str">
        <f>TEXT(Raw_Data!B3837,"mmm-yy")</f>
        <v>Nov-23</v>
      </c>
      <c r="G3837" t="str">
        <f>PROPER(Raw_Data!C3837&amp;". "&amp;Raw_Data!D3837)</f>
        <v>R. Ironside</v>
      </c>
      <c r="H3837" t="str">
        <f>IF(OR(Raw_Data!E3837="M",Raw_Data!E3837="Male"),"Male",IF(OR(Raw_Data!E3837="F",Raw_Data!E3837="Female"),"Female","Not Confirmed"))</f>
        <v>Male</v>
      </c>
      <c r="I3837">
        <f>Raw_Data!F3837</f>
        <v>9</v>
      </c>
      <c r="J3837" t="str">
        <f>FLOOR(Raw_Data!F3837,10)&amp;"-"&amp;FLOOR(Raw_Data!F3837,10)+9</f>
        <v>0-9</v>
      </c>
      <c r="K3837" t="str">
        <f>Raw_Data!G3837</f>
        <v>Unknown</v>
      </c>
      <c r="L3837" t="str">
        <f>Raw_Data!H3837</f>
        <v>None</v>
      </c>
      <c r="M3837" t="str">
        <f>IF(Raw_Data!I3837=TRUE,"Admitted","Not Admitted")</f>
        <v>Not Admitted</v>
      </c>
      <c r="N3837" t="str">
        <f>IF(Raw_Data!J3837="","Not Rated",Raw_Data!J3837)</f>
        <v>Not Rated</v>
      </c>
      <c r="O3837">
        <f>Raw_Data!K3837</f>
        <v>28</v>
      </c>
      <c r="P3837" t="str">
        <f>IF(Raw_Data!K3837&lt;=30,"Within Time","Delayed")</f>
        <v>Within Time</v>
      </c>
    </row>
    <row r="3838" spans="1:16" x14ac:dyDescent="0.35">
      <c r="A3838" t="str">
        <f>Raw_Data!A3838</f>
        <v>704-21-7902</v>
      </c>
      <c r="B3838" s="2">
        <f>Raw_Data!B3838</f>
        <v>45258.356249999997</v>
      </c>
      <c r="C3838">
        <f>HOUR(Raw_Data!B3838)</f>
        <v>8</v>
      </c>
      <c r="D3838" t="str">
        <f>TEXT(Raw_Data!B3838,"mmm")</f>
        <v>Nov</v>
      </c>
      <c r="E3838">
        <f>YEAR(Raw_Data!B3838)</f>
        <v>2023</v>
      </c>
      <c r="F3838" t="str">
        <f>TEXT(Raw_Data!B3838,"mmm-yy")</f>
        <v>Nov-23</v>
      </c>
      <c r="G3838" t="str">
        <f>PROPER(Raw_Data!C3838&amp;". "&amp;Raw_Data!D3838)</f>
        <v>J. Jephson</v>
      </c>
      <c r="H3838" t="str">
        <f>IF(OR(Raw_Data!E3838="M",Raw_Data!E3838="Male"),"Male",IF(OR(Raw_Data!E3838="F",Raw_Data!E3838="Female"),"Female","Not Confirmed"))</f>
        <v>Male</v>
      </c>
      <c r="I3838">
        <f>Raw_Data!F3838</f>
        <v>53</v>
      </c>
      <c r="J3838" t="str">
        <f>FLOOR(Raw_Data!F3838,10)&amp;"-"&amp;FLOOR(Raw_Data!F3838,10)+9</f>
        <v>50-59</v>
      </c>
      <c r="K3838" t="str">
        <f>Raw_Data!G3838</f>
        <v>Two or More Races</v>
      </c>
      <c r="L3838" t="str">
        <f>Raw_Data!H3838</f>
        <v>None</v>
      </c>
      <c r="M3838" t="str">
        <f>IF(Raw_Data!I3838=TRUE,"Admitted","Not Admitted")</f>
        <v>Not Admitted</v>
      </c>
      <c r="N3838" t="str">
        <f>IF(Raw_Data!J3838="","Not Rated",Raw_Data!J3838)</f>
        <v>Not Rated</v>
      </c>
      <c r="O3838">
        <f>Raw_Data!K3838</f>
        <v>42</v>
      </c>
      <c r="P3838" t="str">
        <f>IF(Raw_Data!K3838&lt;=30,"Within Time","Delayed")</f>
        <v>Delayed</v>
      </c>
    </row>
    <row r="3839" spans="1:16" x14ac:dyDescent="0.35">
      <c r="A3839" t="str">
        <f>Raw_Data!A3839</f>
        <v>337-40-6397</v>
      </c>
      <c r="B3839" s="2">
        <f>Raw_Data!B3839</f>
        <v>45258.37777777778</v>
      </c>
      <c r="C3839">
        <f>HOUR(Raw_Data!B3839)</f>
        <v>9</v>
      </c>
      <c r="D3839" t="str">
        <f>TEXT(Raw_Data!B3839,"mmm")</f>
        <v>Nov</v>
      </c>
      <c r="E3839">
        <f>YEAR(Raw_Data!B3839)</f>
        <v>2023</v>
      </c>
      <c r="F3839" t="str">
        <f>TEXT(Raw_Data!B3839,"mmm-yy")</f>
        <v>Nov-23</v>
      </c>
      <c r="G3839" t="str">
        <f>PROPER(Raw_Data!C3839&amp;". "&amp;Raw_Data!D3839)</f>
        <v>F. Postlethwaite</v>
      </c>
      <c r="H3839" t="str">
        <f>IF(OR(Raw_Data!E3839="M",Raw_Data!E3839="Male"),"Male",IF(OR(Raw_Data!E3839="F",Raw_Data!E3839="Female"),"Female","Not Confirmed"))</f>
        <v>Female</v>
      </c>
      <c r="I3839">
        <f>Raw_Data!F3839</f>
        <v>7</v>
      </c>
      <c r="J3839" t="str">
        <f>FLOOR(Raw_Data!F3839,10)&amp;"-"&amp;FLOOR(Raw_Data!F3839,10)+9</f>
        <v>0-9</v>
      </c>
      <c r="K3839" t="str">
        <f>Raw_Data!G3839</f>
        <v>White</v>
      </c>
      <c r="L3839" t="str">
        <f>Raw_Data!H3839</f>
        <v>General Practice</v>
      </c>
      <c r="M3839" t="str">
        <f>IF(Raw_Data!I3839=TRUE,"Admitted","Not Admitted")</f>
        <v>Not Admitted</v>
      </c>
      <c r="N3839" t="str">
        <f>IF(Raw_Data!J3839="","Not Rated",Raw_Data!J3839)</f>
        <v>Not Rated</v>
      </c>
      <c r="O3839">
        <f>Raw_Data!K3839</f>
        <v>26</v>
      </c>
      <c r="P3839" t="str">
        <f>IF(Raw_Data!K3839&lt;=30,"Within Time","Delayed")</f>
        <v>Within Time</v>
      </c>
    </row>
    <row r="3840" spans="1:16" x14ac:dyDescent="0.35">
      <c r="A3840" t="str">
        <f>Raw_Data!A3840</f>
        <v>748-60-4710</v>
      </c>
      <c r="B3840" s="2">
        <f>Raw_Data!B3840</f>
        <v>45258.401388888888</v>
      </c>
      <c r="C3840">
        <f>HOUR(Raw_Data!B3840)</f>
        <v>9</v>
      </c>
      <c r="D3840" t="str">
        <f>TEXT(Raw_Data!B3840,"mmm")</f>
        <v>Nov</v>
      </c>
      <c r="E3840">
        <f>YEAR(Raw_Data!B3840)</f>
        <v>2023</v>
      </c>
      <c r="F3840" t="str">
        <f>TEXT(Raw_Data!B3840,"mmm-yy")</f>
        <v>Nov-23</v>
      </c>
      <c r="G3840" t="str">
        <f>PROPER(Raw_Data!C3840&amp;". "&amp;Raw_Data!D3840)</f>
        <v>L. Brixey</v>
      </c>
      <c r="H3840" t="str">
        <f>IF(OR(Raw_Data!E3840="M",Raw_Data!E3840="Male"),"Male",IF(OR(Raw_Data!E3840="F",Raw_Data!E3840="Female"),"Female","Not Confirmed"))</f>
        <v>Female</v>
      </c>
      <c r="I3840">
        <f>Raw_Data!F3840</f>
        <v>19</v>
      </c>
      <c r="J3840" t="str">
        <f>FLOOR(Raw_Data!F3840,10)&amp;"-"&amp;FLOOR(Raw_Data!F3840,10)+9</f>
        <v>10-19</v>
      </c>
      <c r="K3840" t="str">
        <f>Raw_Data!G3840</f>
        <v>African American</v>
      </c>
      <c r="L3840" t="str">
        <f>Raw_Data!H3840</f>
        <v>None</v>
      </c>
      <c r="M3840" t="str">
        <f>IF(Raw_Data!I3840=TRUE,"Admitted","Not Admitted")</f>
        <v>Admitted</v>
      </c>
      <c r="N3840" t="str">
        <f>IF(Raw_Data!J3840="","Not Rated",Raw_Data!J3840)</f>
        <v>Not Rated</v>
      </c>
      <c r="O3840">
        <f>Raw_Data!K3840</f>
        <v>33</v>
      </c>
      <c r="P3840" t="str">
        <f>IF(Raw_Data!K3840&lt;=30,"Within Time","Delayed")</f>
        <v>Delayed</v>
      </c>
    </row>
    <row r="3841" spans="1:16" x14ac:dyDescent="0.35">
      <c r="A3841" t="str">
        <f>Raw_Data!A3841</f>
        <v>501-14-1787</v>
      </c>
      <c r="B3841" s="2">
        <f>Raw_Data!B3841</f>
        <v>45258.42291666667</v>
      </c>
      <c r="C3841">
        <f>HOUR(Raw_Data!B3841)</f>
        <v>10</v>
      </c>
      <c r="D3841" t="str">
        <f>TEXT(Raw_Data!B3841,"mmm")</f>
        <v>Nov</v>
      </c>
      <c r="E3841">
        <f>YEAR(Raw_Data!B3841)</f>
        <v>2023</v>
      </c>
      <c r="F3841" t="str">
        <f>TEXT(Raw_Data!B3841,"mmm-yy")</f>
        <v>Nov-23</v>
      </c>
      <c r="G3841" t="str">
        <f>PROPER(Raw_Data!C3841&amp;". "&amp;Raw_Data!D3841)</f>
        <v>F. Buff</v>
      </c>
      <c r="H3841" t="str">
        <f>IF(OR(Raw_Data!E3841="M",Raw_Data!E3841="Male"),"Male",IF(OR(Raw_Data!E3841="F",Raw_Data!E3841="Female"),"Female","Not Confirmed"))</f>
        <v>Male</v>
      </c>
      <c r="I3841">
        <f>Raw_Data!F3841</f>
        <v>44</v>
      </c>
      <c r="J3841" t="str">
        <f>FLOOR(Raw_Data!F3841,10)&amp;"-"&amp;FLOOR(Raw_Data!F3841,10)+9</f>
        <v>40-49</v>
      </c>
      <c r="K3841" t="str">
        <f>Raw_Data!G3841</f>
        <v>Native American/Alaska Native</v>
      </c>
      <c r="L3841" t="str">
        <f>Raw_Data!H3841</f>
        <v>Physiotherapy</v>
      </c>
      <c r="M3841" t="str">
        <f>IF(Raw_Data!I3841=TRUE,"Admitted","Not Admitted")</f>
        <v>Not Admitted</v>
      </c>
      <c r="N3841" t="str">
        <f>IF(Raw_Data!J3841="","Not Rated",Raw_Data!J3841)</f>
        <v>Not Rated</v>
      </c>
      <c r="O3841">
        <f>Raw_Data!K3841</f>
        <v>32</v>
      </c>
      <c r="P3841" t="str">
        <f>IF(Raw_Data!K3841&lt;=30,"Within Time","Delayed")</f>
        <v>Delayed</v>
      </c>
    </row>
    <row r="3842" spans="1:16" x14ac:dyDescent="0.35">
      <c r="A3842" t="str">
        <f>Raw_Data!A3842</f>
        <v>669-32-7667</v>
      </c>
      <c r="B3842" s="2">
        <f>Raw_Data!B3842</f>
        <v>45258.59375</v>
      </c>
      <c r="C3842">
        <f>HOUR(Raw_Data!B3842)</f>
        <v>14</v>
      </c>
      <c r="D3842" t="str">
        <f>TEXT(Raw_Data!B3842,"mmm")</f>
        <v>Nov</v>
      </c>
      <c r="E3842">
        <f>YEAR(Raw_Data!B3842)</f>
        <v>2023</v>
      </c>
      <c r="F3842" t="str">
        <f>TEXT(Raw_Data!B3842,"mmm-yy")</f>
        <v>Nov-23</v>
      </c>
      <c r="G3842" t="str">
        <f>PROPER(Raw_Data!C3842&amp;". "&amp;Raw_Data!D3842)</f>
        <v>C. Ironside</v>
      </c>
      <c r="H3842" t="str">
        <f>IF(OR(Raw_Data!E3842="M",Raw_Data!E3842="Male"),"Male",IF(OR(Raw_Data!E3842="F",Raw_Data!E3842="Female"),"Female","Not Confirmed"))</f>
        <v>Male</v>
      </c>
      <c r="I3842">
        <f>Raw_Data!F3842</f>
        <v>46</v>
      </c>
      <c r="J3842" t="str">
        <f>FLOOR(Raw_Data!F3842,10)&amp;"-"&amp;FLOOR(Raw_Data!F3842,10)+9</f>
        <v>40-49</v>
      </c>
      <c r="K3842" t="str">
        <f>Raw_Data!G3842</f>
        <v>Unknown</v>
      </c>
      <c r="L3842" t="str">
        <f>Raw_Data!H3842</f>
        <v>General Practice</v>
      </c>
      <c r="M3842" t="str">
        <f>IF(Raw_Data!I3842=TRUE,"Admitted","Not Admitted")</f>
        <v>Admitted</v>
      </c>
      <c r="N3842">
        <f>IF(Raw_Data!J3842="","Not Rated",Raw_Data!J3842)</f>
        <v>10</v>
      </c>
      <c r="O3842">
        <f>Raw_Data!K3842</f>
        <v>24</v>
      </c>
      <c r="P3842" t="str">
        <f>IF(Raw_Data!K3842&lt;=30,"Within Time","Delayed")</f>
        <v>Within Time</v>
      </c>
    </row>
    <row r="3843" spans="1:16" x14ac:dyDescent="0.35">
      <c r="A3843" t="str">
        <f>Raw_Data!A3843</f>
        <v>764-73-2957</v>
      </c>
      <c r="B3843" s="2">
        <f>Raw_Data!B3843</f>
        <v>45258.602083333331</v>
      </c>
      <c r="C3843">
        <f>HOUR(Raw_Data!B3843)</f>
        <v>14</v>
      </c>
      <c r="D3843" t="str">
        <f>TEXT(Raw_Data!B3843,"mmm")</f>
        <v>Nov</v>
      </c>
      <c r="E3843">
        <f>YEAR(Raw_Data!B3843)</f>
        <v>2023</v>
      </c>
      <c r="F3843" t="str">
        <f>TEXT(Raw_Data!B3843,"mmm-yy")</f>
        <v>Nov-23</v>
      </c>
      <c r="G3843" t="str">
        <f>PROPER(Raw_Data!C3843&amp;". "&amp;Raw_Data!D3843)</f>
        <v>C. Brixey</v>
      </c>
      <c r="H3843" t="str">
        <f>IF(OR(Raw_Data!E3843="M",Raw_Data!E3843="Male"),"Male",IF(OR(Raw_Data!E3843="F",Raw_Data!E3843="Female"),"Female","Not Confirmed"))</f>
        <v>Female</v>
      </c>
      <c r="I3843">
        <f>Raw_Data!F3843</f>
        <v>74</v>
      </c>
      <c r="J3843" t="str">
        <f>FLOOR(Raw_Data!F3843,10)&amp;"-"&amp;FLOOR(Raw_Data!F3843,10)+9</f>
        <v>70-79</v>
      </c>
      <c r="K3843" t="str">
        <f>Raw_Data!G3843</f>
        <v>Declined to Identify</v>
      </c>
      <c r="L3843" t="str">
        <f>Raw_Data!H3843</f>
        <v>General Practice</v>
      </c>
      <c r="M3843" t="str">
        <f>IF(Raw_Data!I3843=TRUE,"Admitted","Not Admitted")</f>
        <v>Not Admitted</v>
      </c>
      <c r="N3843" t="str">
        <f>IF(Raw_Data!J3843="","Not Rated",Raw_Data!J3843)</f>
        <v>Not Rated</v>
      </c>
      <c r="O3843">
        <f>Raw_Data!K3843</f>
        <v>40</v>
      </c>
      <c r="P3843" t="str">
        <f>IF(Raw_Data!K3843&lt;=30,"Within Time","Delayed")</f>
        <v>Delayed</v>
      </c>
    </row>
    <row r="3844" spans="1:16" x14ac:dyDescent="0.35">
      <c r="A3844" t="str">
        <f>Raw_Data!A3844</f>
        <v>904-63-8905</v>
      </c>
      <c r="B3844" s="2">
        <f>Raw_Data!B3844</f>
        <v>45258.625694444447</v>
      </c>
      <c r="C3844">
        <f>HOUR(Raw_Data!B3844)</f>
        <v>15</v>
      </c>
      <c r="D3844" t="str">
        <f>TEXT(Raw_Data!B3844,"mmm")</f>
        <v>Nov</v>
      </c>
      <c r="E3844">
        <f>YEAR(Raw_Data!B3844)</f>
        <v>2023</v>
      </c>
      <c r="F3844" t="str">
        <f>TEXT(Raw_Data!B3844,"mmm-yy")</f>
        <v>Nov-23</v>
      </c>
      <c r="G3844" t="str">
        <f>PROPER(Raw_Data!C3844&amp;". "&amp;Raw_Data!D3844)</f>
        <v>R. Ashcombe</v>
      </c>
      <c r="H3844" t="str">
        <f>IF(OR(Raw_Data!E3844="M",Raw_Data!E3844="Male"),"Male",IF(OR(Raw_Data!E3844="F",Raw_Data!E3844="Female"),"Female","Not Confirmed"))</f>
        <v>Female</v>
      </c>
      <c r="I3844">
        <f>Raw_Data!F3844</f>
        <v>73</v>
      </c>
      <c r="J3844" t="str">
        <f>FLOOR(Raw_Data!F3844,10)&amp;"-"&amp;FLOOR(Raw_Data!F3844,10)+9</f>
        <v>70-79</v>
      </c>
      <c r="K3844" t="str">
        <f>Raw_Data!G3844</f>
        <v>Asian</v>
      </c>
      <c r="L3844" t="str">
        <f>Raw_Data!H3844</f>
        <v>General Practice</v>
      </c>
      <c r="M3844" t="str">
        <f>IF(Raw_Data!I3844=TRUE,"Admitted","Not Admitted")</f>
        <v>Not Admitted</v>
      </c>
      <c r="N3844" t="str">
        <f>IF(Raw_Data!J3844="","Not Rated",Raw_Data!J3844)</f>
        <v>Not Rated</v>
      </c>
      <c r="O3844">
        <f>Raw_Data!K3844</f>
        <v>26</v>
      </c>
      <c r="P3844" t="str">
        <f>IF(Raw_Data!K3844&lt;=30,"Within Time","Delayed")</f>
        <v>Within Time</v>
      </c>
    </row>
    <row r="3845" spans="1:16" x14ac:dyDescent="0.35">
      <c r="A3845" t="str">
        <f>Raw_Data!A3845</f>
        <v>232-82-2963</v>
      </c>
      <c r="B3845" s="2">
        <f>Raw_Data!B3845</f>
        <v>45258.644444444442</v>
      </c>
      <c r="C3845">
        <f>HOUR(Raw_Data!B3845)</f>
        <v>15</v>
      </c>
      <c r="D3845" t="str">
        <f>TEXT(Raw_Data!B3845,"mmm")</f>
        <v>Nov</v>
      </c>
      <c r="E3845">
        <f>YEAR(Raw_Data!B3845)</f>
        <v>2023</v>
      </c>
      <c r="F3845" t="str">
        <f>TEXT(Raw_Data!B3845,"mmm-yy")</f>
        <v>Nov-23</v>
      </c>
      <c r="G3845" t="str">
        <f>PROPER(Raw_Data!C3845&amp;". "&amp;Raw_Data!D3845)</f>
        <v>L. Brixey</v>
      </c>
      <c r="H3845" t="str">
        <f>IF(OR(Raw_Data!E3845="M",Raw_Data!E3845="Male"),"Male",IF(OR(Raw_Data!E3845="F",Raw_Data!E3845="Female"),"Female","Not Confirmed"))</f>
        <v>Male</v>
      </c>
      <c r="I3845">
        <f>Raw_Data!F3845</f>
        <v>23</v>
      </c>
      <c r="J3845" t="str">
        <f>FLOOR(Raw_Data!F3845,10)&amp;"-"&amp;FLOOR(Raw_Data!F3845,10)+9</f>
        <v>20-29</v>
      </c>
      <c r="K3845" t="str">
        <f>Raw_Data!G3845</f>
        <v>White</v>
      </c>
      <c r="L3845" t="str">
        <f>Raw_Data!H3845</f>
        <v>None</v>
      </c>
      <c r="M3845" t="str">
        <f>IF(Raw_Data!I3845=TRUE,"Admitted","Not Admitted")</f>
        <v>Admitted</v>
      </c>
      <c r="N3845" t="str">
        <f>IF(Raw_Data!J3845="","Not Rated",Raw_Data!J3845)</f>
        <v>Not Rated</v>
      </c>
      <c r="O3845">
        <f>Raw_Data!K3845</f>
        <v>23</v>
      </c>
      <c r="P3845" t="str">
        <f>IF(Raw_Data!K3845&lt;=30,"Within Time","Delayed")</f>
        <v>Within Time</v>
      </c>
    </row>
    <row r="3846" spans="1:16" x14ac:dyDescent="0.35">
      <c r="A3846" t="str">
        <f>Raw_Data!A3846</f>
        <v>254-65-7583</v>
      </c>
      <c r="B3846" s="2">
        <f>Raw_Data!B3846</f>
        <v>45258.668749999997</v>
      </c>
      <c r="C3846">
        <f>HOUR(Raw_Data!B3846)</f>
        <v>16</v>
      </c>
      <c r="D3846" t="str">
        <f>TEXT(Raw_Data!B3846,"mmm")</f>
        <v>Nov</v>
      </c>
      <c r="E3846">
        <f>YEAR(Raw_Data!B3846)</f>
        <v>2023</v>
      </c>
      <c r="F3846" t="str">
        <f>TEXT(Raw_Data!B3846,"mmm-yy")</f>
        <v>Nov-23</v>
      </c>
      <c r="G3846" t="str">
        <f>PROPER(Raw_Data!C3846&amp;". "&amp;Raw_Data!D3846)</f>
        <v>A. Pemberton</v>
      </c>
      <c r="H3846" t="str">
        <f>IF(OR(Raw_Data!E3846="M",Raw_Data!E3846="Male"),"Male",IF(OR(Raw_Data!E3846="F",Raw_Data!E3846="Female"),"Female","Not Confirmed"))</f>
        <v>Female</v>
      </c>
      <c r="I3846">
        <f>Raw_Data!F3846</f>
        <v>26</v>
      </c>
      <c r="J3846" t="str">
        <f>FLOOR(Raw_Data!F3846,10)&amp;"-"&amp;FLOOR(Raw_Data!F3846,10)+9</f>
        <v>20-29</v>
      </c>
      <c r="K3846" t="str">
        <f>Raw_Data!G3846</f>
        <v>Unknown</v>
      </c>
      <c r="L3846" t="str">
        <f>Raw_Data!H3846</f>
        <v>None</v>
      </c>
      <c r="M3846" t="str">
        <f>IF(Raw_Data!I3846=TRUE,"Admitted","Not Admitted")</f>
        <v>Admitted</v>
      </c>
      <c r="N3846">
        <f>IF(Raw_Data!J3846="","Not Rated",Raw_Data!J3846)</f>
        <v>8</v>
      </c>
      <c r="O3846">
        <f>Raw_Data!K3846</f>
        <v>14</v>
      </c>
      <c r="P3846" t="str">
        <f>IF(Raw_Data!K3846&lt;=30,"Within Time","Delayed")</f>
        <v>Within Time</v>
      </c>
    </row>
    <row r="3847" spans="1:16" x14ac:dyDescent="0.35">
      <c r="A3847" t="str">
        <f>Raw_Data!A3847</f>
        <v>848-51-6791</v>
      </c>
      <c r="B3847" s="2">
        <f>Raw_Data!B3847</f>
        <v>45258.76666666667</v>
      </c>
      <c r="C3847">
        <f>HOUR(Raw_Data!B3847)</f>
        <v>18</v>
      </c>
      <c r="D3847" t="str">
        <f>TEXT(Raw_Data!B3847,"mmm")</f>
        <v>Nov</v>
      </c>
      <c r="E3847">
        <f>YEAR(Raw_Data!B3847)</f>
        <v>2023</v>
      </c>
      <c r="F3847" t="str">
        <f>TEXT(Raw_Data!B3847,"mmm-yy")</f>
        <v>Nov-23</v>
      </c>
      <c r="G3847" t="str">
        <f>PROPER(Raw_Data!C3847&amp;". "&amp;Raw_Data!D3847)</f>
        <v>C. Schubuser</v>
      </c>
      <c r="H3847" t="str">
        <f>IF(OR(Raw_Data!E3847="M",Raw_Data!E3847="Male"),"Male",IF(OR(Raw_Data!E3847="F",Raw_Data!E3847="Female"),"Female","Not Confirmed"))</f>
        <v>Male</v>
      </c>
      <c r="I3847">
        <f>Raw_Data!F3847</f>
        <v>47</v>
      </c>
      <c r="J3847" t="str">
        <f>FLOOR(Raw_Data!F3847,10)&amp;"-"&amp;FLOOR(Raw_Data!F3847,10)+9</f>
        <v>40-49</v>
      </c>
      <c r="K3847" t="str">
        <f>Raw_Data!G3847</f>
        <v>Unknown</v>
      </c>
      <c r="L3847" t="str">
        <f>Raw_Data!H3847</f>
        <v>None</v>
      </c>
      <c r="M3847" t="str">
        <f>IF(Raw_Data!I3847=TRUE,"Admitted","Not Admitted")</f>
        <v>Admitted</v>
      </c>
      <c r="N3847" t="str">
        <f>IF(Raw_Data!J3847="","Not Rated",Raw_Data!J3847)</f>
        <v>Not Rated</v>
      </c>
      <c r="O3847">
        <f>Raw_Data!K3847</f>
        <v>44</v>
      </c>
      <c r="P3847" t="str">
        <f>IF(Raw_Data!K3847&lt;=30,"Within Time","Delayed")</f>
        <v>Delayed</v>
      </c>
    </row>
    <row r="3848" spans="1:16" x14ac:dyDescent="0.35">
      <c r="A3848" t="str">
        <f>Raw_Data!A3848</f>
        <v>952-76-8685</v>
      </c>
      <c r="B3848" s="2">
        <f>Raw_Data!B3848</f>
        <v>45258.834722222222</v>
      </c>
      <c r="C3848">
        <f>HOUR(Raw_Data!B3848)</f>
        <v>20</v>
      </c>
      <c r="D3848" t="str">
        <f>TEXT(Raw_Data!B3848,"mmm")</f>
        <v>Nov</v>
      </c>
      <c r="E3848">
        <f>YEAR(Raw_Data!B3848)</f>
        <v>2023</v>
      </c>
      <c r="F3848" t="str">
        <f>TEXT(Raw_Data!B3848,"mmm-yy")</f>
        <v>Nov-23</v>
      </c>
      <c r="G3848" t="str">
        <f>PROPER(Raw_Data!C3848&amp;". "&amp;Raw_Data!D3848)</f>
        <v>L. Ainsworth</v>
      </c>
      <c r="H3848" t="str">
        <f>IF(OR(Raw_Data!E3848="M",Raw_Data!E3848="Male"),"Male",IF(OR(Raw_Data!E3848="F",Raw_Data!E3848="Female"),"Female","Not Confirmed"))</f>
        <v>Female</v>
      </c>
      <c r="I3848">
        <f>Raw_Data!F3848</f>
        <v>69</v>
      </c>
      <c r="J3848" t="str">
        <f>FLOOR(Raw_Data!F3848,10)&amp;"-"&amp;FLOOR(Raw_Data!F3848,10)+9</f>
        <v>60-69</v>
      </c>
      <c r="K3848" t="str">
        <f>Raw_Data!G3848</f>
        <v>Native American/Alaska Native</v>
      </c>
      <c r="L3848" t="str">
        <f>Raw_Data!H3848</f>
        <v>None</v>
      </c>
      <c r="M3848" t="str">
        <f>IF(Raw_Data!I3848=TRUE,"Admitted","Not Admitted")</f>
        <v>Not Admitted</v>
      </c>
      <c r="N3848" t="str">
        <f>IF(Raw_Data!J3848="","Not Rated",Raw_Data!J3848)</f>
        <v>Not Rated</v>
      </c>
      <c r="O3848">
        <f>Raw_Data!K3848</f>
        <v>12</v>
      </c>
      <c r="P3848" t="str">
        <f>IF(Raw_Data!K3848&lt;=30,"Within Time","Delayed")</f>
        <v>Within Time</v>
      </c>
    </row>
    <row r="3849" spans="1:16" x14ac:dyDescent="0.35">
      <c r="A3849" t="str">
        <f>Raw_Data!A3849</f>
        <v>184-98-8014</v>
      </c>
      <c r="B3849" s="2">
        <f>Raw_Data!B3849</f>
        <v>45258.969444444447</v>
      </c>
      <c r="C3849">
        <f>HOUR(Raw_Data!B3849)</f>
        <v>23</v>
      </c>
      <c r="D3849" t="str">
        <f>TEXT(Raw_Data!B3849,"mmm")</f>
        <v>Nov</v>
      </c>
      <c r="E3849">
        <f>YEAR(Raw_Data!B3849)</f>
        <v>2023</v>
      </c>
      <c r="F3849" t="str">
        <f>TEXT(Raw_Data!B3849,"mmm-yy")</f>
        <v>Nov-23</v>
      </c>
      <c r="G3849" t="str">
        <f>PROPER(Raw_Data!C3849&amp;". "&amp;Raw_Data!D3849)</f>
        <v>A. Carraway</v>
      </c>
      <c r="H3849" t="str">
        <f>IF(OR(Raw_Data!E3849="M",Raw_Data!E3849="Male"),"Male",IF(OR(Raw_Data!E3849="F",Raw_Data!E3849="Female"),"Female","Not Confirmed"))</f>
        <v>Female</v>
      </c>
      <c r="I3849">
        <f>Raw_Data!F3849</f>
        <v>1</v>
      </c>
      <c r="J3849" t="str">
        <f>FLOOR(Raw_Data!F3849,10)&amp;"-"&amp;FLOOR(Raw_Data!F3849,10)+9</f>
        <v>0-9</v>
      </c>
      <c r="K3849" t="str">
        <f>Raw_Data!G3849</f>
        <v>Unknown</v>
      </c>
      <c r="L3849" t="str">
        <f>Raw_Data!H3849</f>
        <v>None</v>
      </c>
      <c r="M3849" t="str">
        <f>IF(Raw_Data!I3849=TRUE,"Admitted","Not Admitted")</f>
        <v>Not Admitted</v>
      </c>
      <c r="N3849" t="str">
        <f>IF(Raw_Data!J3849="","Not Rated",Raw_Data!J3849)</f>
        <v>Not Rated</v>
      </c>
      <c r="O3849">
        <f>Raw_Data!K3849</f>
        <v>24</v>
      </c>
      <c r="P3849" t="str">
        <f>IF(Raw_Data!K3849&lt;=30,"Within Time","Delayed")</f>
        <v>Within Time</v>
      </c>
    </row>
    <row r="3850" spans="1:16" x14ac:dyDescent="0.35">
      <c r="A3850" t="str">
        <f>Raw_Data!A3850</f>
        <v>324-36-7171</v>
      </c>
      <c r="B3850" s="2">
        <f>Raw_Data!B3850</f>
        <v>45259.036111111112</v>
      </c>
      <c r="C3850">
        <f>HOUR(Raw_Data!B3850)</f>
        <v>0</v>
      </c>
      <c r="D3850" t="str">
        <f>TEXT(Raw_Data!B3850,"mmm")</f>
        <v>Nov</v>
      </c>
      <c r="E3850">
        <f>YEAR(Raw_Data!B3850)</f>
        <v>2023</v>
      </c>
      <c r="F3850" t="str">
        <f>TEXT(Raw_Data!B3850,"mmm-yy")</f>
        <v>Nov-23</v>
      </c>
      <c r="G3850" t="str">
        <f>PROPER(Raw_Data!C3850&amp;". "&amp;Raw_Data!D3850)</f>
        <v>N. Wadsworth</v>
      </c>
      <c r="H3850" t="str">
        <f>IF(OR(Raw_Data!E3850="M",Raw_Data!E3850="Male"),"Male",IF(OR(Raw_Data!E3850="F",Raw_Data!E3850="Female"),"Female","Not Confirmed"))</f>
        <v>Male</v>
      </c>
      <c r="I3850">
        <f>Raw_Data!F3850</f>
        <v>73</v>
      </c>
      <c r="J3850" t="str">
        <f>FLOOR(Raw_Data!F3850,10)&amp;"-"&amp;FLOOR(Raw_Data!F3850,10)+9</f>
        <v>70-79</v>
      </c>
      <c r="K3850" t="str">
        <f>Raw_Data!G3850</f>
        <v>White</v>
      </c>
      <c r="L3850" t="str">
        <f>Raw_Data!H3850</f>
        <v>None</v>
      </c>
      <c r="M3850" t="str">
        <f>IF(Raw_Data!I3850=TRUE,"Admitted","Not Admitted")</f>
        <v>Not Admitted</v>
      </c>
      <c r="N3850" t="str">
        <f>IF(Raw_Data!J3850="","Not Rated",Raw_Data!J3850)</f>
        <v>Not Rated</v>
      </c>
      <c r="O3850">
        <f>Raw_Data!K3850</f>
        <v>28</v>
      </c>
      <c r="P3850" t="str">
        <f>IF(Raw_Data!K3850&lt;=30,"Within Time","Delayed")</f>
        <v>Within Time</v>
      </c>
    </row>
    <row r="3851" spans="1:16" x14ac:dyDescent="0.35">
      <c r="A3851" t="str">
        <f>Raw_Data!A3851</f>
        <v>562-52-8506</v>
      </c>
      <c r="B3851" s="2">
        <f>Raw_Data!B3851</f>
        <v>45259.04583333333</v>
      </c>
      <c r="C3851">
        <f>HOUR(Raw_Data!B3851)</f>
        <v>1</v>
      </c>
      <c r="D3851" t="str">
        <f>TEXT(Raw_Data!B3851,"mmm")</f>
        <v>Nov</v>
      </c>
      <c r="E3851">
        <f>YEAR(Raw_Data!B3851)</f>
        <v>2023</v>
      </c>
      <c r="F3851" t="str">
        <f>TEXT(Raw_Data!B3851,"mmm-yy")</f>
        <v>Nov-23</v>
      </c>
      <c r="G3851" t="str">
        <f>PROPER(Raw_Data!C3851&amp;". "&amp;Raw_Data!D3851)</f>
        <v>Z. Honeysett</v>
      </c>
      <c r="H3851" t="str">
        <f>IF(OR(Raw_Data!E3851="M",Raw_Data!E3851="Male"),"Male",IF(OR(Raw_Data!E3851="F",Raw_Data!E3851="Female"),"Female","Not Confirmed"))</f>
        <v>Male</v>
      </c>
      <c r="I3851">
        <f>Raw_Data!F3851</f>
        <v>3</v>
      </c>
      <c r="J3851" t="str">
        <f>FLOOR(Raw_Data!F3851,10)&amp;"-"&amp;FLOOR(Raw_Data!F3851,10)+9</f>
        <v>0-9</v>
      </c>
      <c r="K3851" t="str">
        <f>Raw_Data!G3851</f>
        <v>African American</v>
      </c>
      <c r="L3851" t="str">
        <f>Raw_Data!H3851</f>
        <v>None</v>
      </c>
      <c r="M3851" t="str">
        <f>IF(Raw_Data!I3851=TRUE,"Admitted","Not Admitted")</f>
        <v>Not Admitted</v>
      </c>
      <c r="N3851">
        <f>IF(Raw_Data!J3851="","Not Rated",Raw_Data!J3851)</f>
        <v>0</v>
      </c>
      <c r="O3851">
        <f>Raw_Data!K3851</f>
        <v>33</v>
      </c>
      <c r="P3851" t="str">
        <f>IF(Raw_Data!K3851&lt;=30,"Within Time","Delayed")</f>
        <v>Delayed</v>
      </c>
    </row>
    <row r="3852" spans="1:16" x14ac:dyDescent="0.35">
      <c r="A3852" t="str">
        <f>Raw_Data!A3852</f>
        <v>889-26-4944</v>
      </c>
      <c r="B3852" s="2">
        <f>Raw_Data!B3852</f>
        <v>45259.104166666657</v>
      </c>
      <c r="C3852">
        <f>HOUR(Raw_Data!B3852)</f>
        <v>2</v>
      </c>
      <c r="D3852" t="str">
        <f>TEXT(Raw_Data!B3852,"mmm")</f>
        <v>Nov</v>
      </c>
      <c r="E3852">
        <f>YEAR(Raw_Data!B3852)</f>
        <v>2023</v>
      </c>
      <c r="F3852" t="str">
        <f>TEXT(Raw_Data!B3852,"mmm-yy")</f>
        <v>Nov-23</v>
      </c>
      <c r="G3852" t="str">
        <f>PROPER(Raw_Data!C3852&amp;". "&amp;Raw_Data!D3852)</f>
        <v>F. Ravenscroft</v>
      </c>
      <c r="H3852" t="str">
        <f>IF(OR(Raw_Data!E3852="M",Raw_Data!E3852="Male"),"Male",IF(OR(Raw_Data!E3852="F",Raw_Data!E3852="Female"),"Female","Not Confirmed"))</f>
        <v>Female</v>
      </c>
      <c r="I3852">
        <f>Raw_Data!F3852</f>
        <v>6</v>
      </c>
      <c r="J3852" t="str">
        <f>FLOOR(Raw_Data!F3852,10)&amp;"-"&amp;FLOOR(Raw_Data!F3852,10)+9</f>
        <v>0-9</v>
      </c>
      <c r="K3852" t="str">
        <f>Raw_Data!G3852</f>
        <v>Two or More Races</v>
      </c>
      <c r="L3852" t="str">
        <f>Raw_Data!H3852</f>
        <v>None</v>
      </c>
      <c r="M3852" t="str">
        <f>IF(Raw_Data!I3852=TRUE,"Admitted","Not Admitted")</f>
        <v>Not Admitted</v>
      </c>
      <c r="N3852" t="str">
        <f>IF(Raw_Data!J3852="","Not Rated",Raw_Data!J3852)</f>
        <v>Not Rated</v>
      </c>
      <c r="O3852">
        <f>Raw_Data!K3852</f>
        <v>24</v>
      </c>
      <c r="P3852" t="str">
        <f>IF(Raw_Data!K3852&lt;=30,"Within Time","Delayed")</f>
        <v>Within Time</v>
      </c>
    </row>
    <row r="3853" spans="1:16" x14ac:dyDescent="0.35">
      <c r="A3853" t="str">
        <f>Raw_Data!A3853</f>
        <v>306-37-3421</v>
      </c>
      <c r="B3853" s="2">
        <f>Raw_Data!B3853</f>
        <v>45259.131944444453</v>
      </c>
      <c r="C3853">
        <f>HOUR(Raw_Data!B3853)</f>
        <v>3</v>
      </c>
      <c r="D3853" t="str">
        <f>TEXT(Raw_Data!B3853,"mmm")</f>
        <v>Nov</v>
      </c>
      <c r="E3853">
        <f>YEAR(Raw_Data!B3853)</f>
        <v>2023</v>
      </c>
      <c r="F3853" t="str">
        <f>TEXT(Raw_Data!B3853,"mmm-yy")</f>
        <v>Nov-23</v>
      </c>
      <c r="G3853" t="str">
        <f>PROPER(Raw_Data!C3853&amp;". "&amp;Raw_Data!D3853)</f>
        <v>V. Bracegirdle</v>
      </c>
      <c r="H3853" t="str">
        <f>IF(OR(Raw_Data!E3853="M",Raw_Data!E3853="Male"),"Male",IF(OR(Raw_Data!E3853="F",Raw_Data!E3853="Female"),"Female","Not Confirmed"))</f>
        <v>Male</v>
      </c>
      <c r="I3853">
        <f>Raw_Data!F3853</f>
        <v>51</v>
      </c>
      <c r="J3853" t="str">
        <f>FLOOR(Raw_Data!F3853,10)&amp;"-"&amp;FLOOR(Raw_Data!F3853,10)+9</f>
        <v>50-59</v>
      </c>
      <c r="K3853" t="str">
        <f>Raw_Data!G3853</f>
        <v>Unknown</v>
      </c>
      <c r="L3853" t="str">
        <f>Raw_Data!H3853</f>
        <v>Renal</v>
      </c>
      <c r="M3853" t="str">
        <f>IF(Raw_Data!I3853=TRUE,"Admitted","Not Admitted")</f>
        <v>Not Admitted</v>
      </c>
      <c r="N3853" t="str">
        <f>IF(Raw_Data!J3853="","Not Rated",Raw_Data!J3853)</f>
        <v>Not Rated</v>
      </c>
      <c r="O3853">
        <f>Raw_Data!K3853</f>
        <v>37</v>
      </c>
      <c r="P3853" t="str">
        <f>IF(Raw_Data!K3853&lt;=30,"Within Time","Delayed")</f>
        <v>Delayed</v>
      </c>
    </row>
    <row r="3854" spans="1:16" x14ac:dyDescent="0.35">
      <c r="A3854" t="str">
        <f>Raw_Data!A3854</f>
        <v>792-54-6972</v>
      </c>
      <c r="B3854" s="2">
        <f>Raw_Data!B3854</f>
        <v>45259.136111111111</v>
      </c>
      <c r="C3854">
        <f>HOUR(Raw_Data!B3854)</f>
        <v>3</v>
      </c>
      <c r="D3854" t="str">
        <f>TEXT(Raw_Data!B3854,"mmm")</f>
        <v>Nov</v>
      </c>
      <c r="E3854">
        <f>YEAR(Raw_Data!B3854)</f>
        <v>2023</v>
      </c>
      <c r="F3854" t="str">
        <f>TEXT(Raw_Data!B3854,"mmm-yy")</f>
        <v>Nov-23</v>
      </c>
      <c r="G3854" t="str">
        <f>PROPER(Raw_Data!C3854&amp;". "&amp;Raw_Data!D3854)</f>
        <v>W. Rowntree</v>
      </c>
      <c r="H3854" t="str">
        <f>IF(OR(Raw_Data!E3854="M",Raw_Data!E3854="Male"),"Male",IF(OR(Raw_Data!E3854="F",Raw_Data!E3854="Female"),"Female","Not Confirmed"))</f>
        <v>Female</v>
      </c>
      <c r="I3854">
        <f>Raw_Data!F3854</f>
        <v>57</v>
      </c>
      <c r="J3854" t="str">
        <f>FLOOR(Raw_Data!F3854,10)&amp;"-"&amp;FLOOR(Raw_Data!F3854,10)+9</f>
        <v>50-59</v>
      </c>
      <c r="K3854" t="str">
        <f>Raw_Data!G3854</f>
        <v>African American</v>
      </c>
      <c r="L3854" t="str">
        <f>Raw_Data!H3854</f>
        <v>General Practice</v>
      </c>
      <c r="M3854" t="str">
        <f>IF(Raw_Data!I3854=TRUE,"Admitted","Not Admitted")</f>
        <v>Admitted</v>
      </c>
      <c r="N3854">
        <f>IF(Raw_Data!J3854="","Not Rated",Raw_Data!J3854)</f>
        <v>0</v>
      </c>
      <c r="O3854">
        <f>Raw_Data!K3854</f>
        <v>12</v>
      </c>
      <c r="P3854" t="str">
        <f>IF(Raw_Data!K3854&lt;=30,"Within Time","Delayed")</f>
        <v>Within Time</v>
      </c>
    </row>
    <row r="3855" spans="1:16" x14ac:dyDescent="0.35">
      <c r="A3855" t="str">
        <f>Raw_Data!A3855</f>
        <v>921-91-5468</v>
      </c>
      <c r="B3855" s="2">
        <f>Raw_Data!B3855</f>
        <v>45259.179861111108</v>
      </c>
      <c r="C3855">
        <f>HOUR(Raw_Data!B3855)</f>
        <v>4</v>
      </c>
      <c r="D3855" t="str">
        <f>TEXT(Raw_Data!B3855,"mmm")</f>
        <v>Nov</v>
      </c>
      <c r="E3855">
        <f>YEAR(Raw_Data!B3855)</f>
        <v>2023</v>
      </c>
      <c r="F3855" t="str">
        <f>TEXT(Raw_Data!B3855,"mmm-yy")</f>
        <v>Nov-23</v>
      </c>
      <c r="G3855" t="str">
        <f>PROPER(Raw_Data!C3855&amp;". "&amp;Raw_Data!D3855)</f>
        <v>F. Perrat</v>
      </c>
      <c r="H3855" t="str">
        <f>IF(OR(Raw_Data!E3855="M",Raw_Data!E3855="Male"),"Male",IF(OR(Raw_Data!E3855="F",Raw_Data!E3855="Female"),"Female","Not Confirmed"))</f>
        <v>Female</v>
      </c>
      <c r="I3855">
        <f>Raw_Data!F3855</f>
        <v>7</v>
      </c>
      <c r="J3855" t="str">
        <f>FLOOR(Raw_Data!F3855,10)&amp;"-"&amp;FLOOR(Raw_Data!F3855,10)+9</f>
        <v>0-9</v>
      </c>
      <c r="K3855" t="str">
        <f>Raw_Data!G3855</f>
        <v>White</v>
      </c>
      <c r="L3855" t="str">
        <f>Raw_Data!H3855</f>
        <v>Physiotherapy</v>
      </c>
      <c r="M3855" t="str">
        <f>IF(Raw_Data!I3855=TRUE,"Admitted","Not Admitted")</f>
        <v>Admitted</v>
      </c>
      <c r="N3855" t="str">
        <f>IF(Raw_Data!J3855="","Not Rated",Raw_Data!J3855)</f>
        <v>Not Rated</v>
      </c>
      <c r="O3855">
        <f>Raw_Data!K3855</f>
        <v>56</v>
      </c>
      <c r="P3855" t="str">
        <f>IF(Raw_Data!K3855&lt;=30,"Within Time","Delayed")</f>
        <v>Delayed</v>
      </c>
    </row>
    <row r="3856" spans="1:16" x14ac:dyDescent="0.35">
      <c r="A3856" t="str">
        <f>Raw_Data!A3856</f>
        <v>284-28-5087</v>
      </c>
      <c r="B3856" s="2">
        <f>Raw_Data!B3856</f>
        <v>45259.206944444442</v>
      </c>
      <c r="C3856">
        <f>HOUR(Raw_Data!B3856)</f>
        <v>4</v>
      </c>
      <c r="D3856" t="str">
        <f>TEXT(Raw_Data!B3856,"mmm")</f>
        <v>Nov</v>
      </c>
      <c r="E3856">
        <f>YEAR(Raw_Data!B3856)</f>
        <v>2023</v>
      </c>
      <c r="F3856" t="str">
        <f>TEXT(Raw_Data!B3856,"mmm-yy")</f>
        <v>Nov-23</v>
      </c>
      <c r="G3856" t="str">
        <f>PROPER(Raw_Data!C3856&amp;". "&amp;Raw_Data!D3856)</f>
        <v>B. Yates</v>
      </c>
      <c r="H3856" t="str">
        <f>IF(OR(Raw_Data!E3856="M",Raw_Data!E3856="Male"),"Male",IF(OR(Raw_Data!E3856="F",Raw_Data!E3856="Female"),"Female","Not Confirmed"))</f>
        <v>Female</v>
      </c>
      <c r="I3856">
        <f>Raw_Data!F3856</f>
        <v>78</v>
      </c>
      <c r="J3856" t="str">
        <f>FLOOR(Raw_Data!F3856,10)&amp;"-"&amp;FLOOR(Raw_Data!F3856,10)+9</f>
        <v>70-79</v>
      </c>
      <c r="K3856" t="str">
        <f>Raw_Data!G3856</f>
        <v>Native American/Alaska Native</v>
      </c>
      <c r="L3856" t="str">
        <f>Raw_Data!H3856</f>
        <v>General Practice</v>
      </c>
      <c r="M3856" t="str">
        <f>IF(Raw_Data!I3856=TRUE,"Admitted","Not Admitted")</f>
        <v>Admitted</v>
      </c>
      <c r="N3856" t="str">
        <f>IF(Raw_Data!J3856="","Not Rated",Raw_Data!J3856)</f>
        <v>Not Rated</v>
      </c>
      <c r="O3856">
        <f>Raw_Data!K3856</f>
        <v>41</v>
      </c>
      <c r="P3856" t="str">
        <f>IF(Raw_Data!K3856&lt;=30,"Within Time","Delayed")</f>
        <v>Delayed</v>
      </c>
    </row>
    <row r="3857" spans="1:16" x14ac:dyDescent="0.35">
      <c r="A3857" t="str">
        <f>Raw_Data!A3857</f>
        <v>466-57-2191</v>
      </c>
      <c r="B3857" s="2">
        <f>Raw_Data!B3857</f>
        <v>45259.225694444453</v>
      </c>
      <c r="C3857">
        <f>HOUR(Raw_Data!B3857)</f>
        <v>5</v>
      </c>
      <c r="D3857" t="str">
        <f>TEXT(Raw_Data!B3857,"mmm")</f>
        <v>Nov</v>
      </c>
      <c r="E3857">
        <f>YEAR(Raw_Data!B3857)</f>
        <v>2023</v>
      </c>
      <c r="F3857" t="str">
        <f>TEXT(Raw_Data!B3857,"mmm-yy")</f>
        <v>Nov-23</v>
      </c>
      <c r="G3857" t="str">
        <f>PROPER(Raw_Data!C3857&amp;". "&amp;Raw_Data!D3857)</f>
        <v>Y. Middleditch</v>
      </c>
      <c r="H3857" t="str">
        <f>IF(OR(Raw_Data!E3857="M",Raw_Data!E3857="Male"),"Male",IF(OR(Raw_Data!E3857="F",Raw_Data!E3857="Female"),"Female","Not Confirmed"))</f>
        <v>Female</v>
      </c>
      <c r="I3857">
        <f>Raw_Data!F3857</f>
        <v>29</v>
      </c>
      <c r="J3857" t="str">
        <f>FLOOR(Raw_Data!F3857,10)&amp;"-"&amp;FLOOR(Raw_Data!F3857,10)+9</f>
        <v>20-29</v>
      </c>
      <c r="K3857" t="str">
        <f>Raw_Data!G3857</f>
        <v>Unknown</v>
      </c>
      <c r="L3857" t="str">
        <f>Raw_Data!H3857</f>
        <v>None</v>
      </c>
      <c r="M3857" t="str">
        <f>IF(Raw_Data!I3857=TRUE,"Admitted","Not Admitted")</f>
        <v>Not Admitted</v>
      </c>
      <c r="N3857" t="str">
        <f>IF(Raw_Data!J3857="","Not Rated",Raw_Data!J3857)</f>
        <v>Not Rated</v>
      </c>
      <c r="O3857">
        <f>Raw_Data!K3857</f>
        <v>54</v>
      </c>
      <c r="P3857" t="str">
        <f>IF(Raw_Data!K3857&lt;=30,"Within Time","Delayed")</f>
        <v>Delayed</v>
      </c>
    </row>
    <row r="3858" spans="1:16" x14ac:dyDescent="0.35">
      <c r="A3858" t="str">
        <f>Raw_Data!A3858</f>
        <v>973-34-1273</v>
      </c>
      <c r="B3858" s="2">
        <f>Raw_Data!B3858</f>
        <v>45259.238888888889</v>
      </c>
      <c r="C3858">
        <f>HOUR(Raw_Data!B3858)</f>
        <v>5</v>
      </c>
      <c r="D3858" t="str">
        <f>TEXT(Raw_Data!B3858,"mmm")</f>
        <v>Nov</v>
      </c>
      <c r="E3858">
        <f>YEAR(Raw_Data!B3858)</f>
        <v>2023</v>
      </c>
      <c r="F3858" t="str">
        <f>TEXT(Raw_Data!B3858,"mmm-yy")</f>
        <v>Nov-23</v>
      </c>
      <c r="G3858" t="str">
        <f>PROPER(Raw_Data!C3858&amp;". "&amp;Raw_Data!D3858)</f>
        <v>V. Birtwhistle</v>
      </c>
      <c r="H3858" t="str">
        <f>IF(OR(Raw_Data!E3858="M",Raw_Data!E3858="Male"),"Male",IF(OR(Raw_Data!E3858="F",Raw_Data!E3858="Female"),"Female","Not Confirmed"))</f>
        <v>Female</v>
      </c>
      <c r="I3858">
        <f>Raw_Data!F3858</f>
        <v>22</v>
      </c>
      <c r="J3858" t="str">
        <f>FLOOR(Raw_Data!F3858,10)&amp;"-"&amp;FLOOR(Raw_Data!F3858,10)+9</f>
        <v>20-29</v>
      </c>
      <c r="K3858" t="str">
        <f>Raw_Data!G3858</f>
        <v>Unknown</v>
      </c>
      <c r="L3858" t="str">
        <f>Raw_Data!H3858</f>
        <v>General Practice</v>
      </c>
      <c r="M3858" t="str">
        <f>IF(Raw_Data!I3858=TRUE,"Admitted","Not Admitted")</f>
        <v>Not Admitted</v>
      </c>
      <c r="N3858" t="str">
        <f>IF(Raw_Data!J3858="","Not Rated",Raw_Data!J3858)</f>
        <v>Not Rated</v>
      </c>
      <c r="O3858">
        <f>Raw_Data!K3858</f>
        <v>52</v>
      </c>
      <c r="P3858" t="str">
        <f>IF(Raw_Data!K3858&lt;=30,"Within Time","Delayed")</f>
        <v>Delayed</v>
      </c>
    </row>
    <row r="3859" spans="1:16" x14ac:dyDescent="0.35">
      <c r="A3859" t="str">
        <f>Raw_Data!A3859</f>
        <v>825-97-4393</v>
      </c>
      <c r="B3859" s="2">
        <f>Raw_Data!B3859</f>
        <v>45259.242361111108</v>
      </c>
      <c r="C3859">
        <f>HOUR(Raw_Data!B3859)</f>
        <v>5</v>
      </c>
      <c r="D3859" t="str">
        <f>TEXT(Raw_Data!B3859,"mmm")</f>
        <v>Nov</v>
      </c>
      <c r="E3859">
        <f>YEAR(Raw_Data!B3859)</f>
        <v>2023</v>
      </c>
      <c r="F3859" t="str">
        <f>TEXT(Raw_Data!B3859,"mmm-yy")</f>
        <v>Nov-23</v>
      </c>
      <c r="G3859" t="str">
        <f>PROPER(Raw_Data!C3859&amp;". "&amp;Raw_Data!D3859)</f>
        <v>Z. Bannister</v>
      </c>
      <c r="H3859" t="str">
        <f>IF(OR(Raw_Data!E3859="M",Raw_Data!E3859="Male"),"Male",IF(OR(Raw_Data!E3859="F",Raw_Data!E3859="Female"),"Female","Not Confirmed"))</f>
        <v>Female</v>
      </c>
      <c r="I3859">
        <f>Raw_Data!F3859</f>
        <v>22</v>
      </c>
      <c r="J3859" t="str">
        <f>FLOOR(Raw_Data!F3859,10)&amp;"-"&amp;FLOOR(Raw_Data!F3859,10)+9</f>
        <v>20-29</v>
      </c>
      <c r="K3859" t="str">
        <f>Raw_Data!G3859</f>
        <v>Two or More Races</v>
      </c>
      <c r="L3859" t="str">
        <f>Raw_Data!H3859</f>
        <v>None</v>
      </c>
      <c r="M3859" t="str">
        <f>IF(Raw_Data!I3859=TRUE,"Admitted","Not Admitted")</f>
        <v>Not Admitted</v>
      </c>
      <c r="N3859" t="str">
        <f>IF(Raw_Data!J3859="","Not Rated",Raw_Data!J3859)</f>
        <v>Not Rated</v>
      </c>
      <c r="O3859">
        <f>Raw_Data!K3859</f>
        <v>41</v>
      </c>
      <c r="P3859" t="str">
        <f>IF(Raw_Data!K3859&lt;=30,"Within Time","Delayed")</f>
        <v>Delayed</v>
      </c>
    </row>
    <row r="3860" spans="1:16" x14ac:dyDescent="0.35">
      <c r="A3860" t="str">
        <f>Raw_Data!A3860</f>
        <v>416-43-2244</v>
      </c>
      <c r="B3860" s="2">
        <f>Raw_Data!B3860</f>
        <v>45259.293749999997</v>
      </c>
      <c r="C3860">
        <f>HOUR(Raw_Data!B3860)</f>
        <v>7</v>
      </c>
      <c r="D3860" t="str">
        <f>TEXT(Raw_Data!B3860,"mmm")</f>
        <v>Nov</v>
      </c>
      <c r="E3860">
        <f>YEAR(Raw_Data!B3860)</f>
        <v>2023</v>
      </c>
      <c r="F3860" t="str">
        <f>TEXT(Raw_Data!B3860,"mmm-yy")</f>
        <v>Nov-23</v>
      </c>
      <c r="G3860" t="str">
        <f>PROPER(Raw_Data!C3860&amp;". "&amp;Raw_Data!D3860)</f>
        <v>M. Carraway</v>
      </c>
      <c r="H3860" t="str">
        <f>IF(OR(Raw_Data!E3860="M",Raw_Data!E3860="Male"),"Male",IF(OR(Raw_Data!E3860="F",Raw_Data!E3860="Female"),"Female","Not Confirmed"))</f>
        <v>Female</v>
      </c>
      <c r="I3860">
        <f>Raw_Data!F3860</f>
        <v>8</v>
      </c>
      <c r="J3860" t="str">
        <f>FLOOR(Raw_Data!F3860,10)&amp;"-"&amp;FLOOR(Raw_Data!F3860,10)+9</f>
        <v>0-9</v>
      </c>
      <c r="K3860" t="str">
        <f>Raw_Data!G3860</f>
        <v>Pacific Islander</v>
      </c>
      <c r="L3860" t="str">
        <f>Raw_Data!H3860</f>
        <v>None</v>
      </c>
      <c r="M3860" t="str">
        <f>IF(Raw_Data!I3860=TRUE,"Admitted","Not Admitted")</f>
        <v>Not Admitted</v>
      </c>
      <c r="N3860" t="str">
        <f>IF(Raw_Data!J3860="","Not Rated",Raw_Data!J3860)</f>
        <v>Not Rated</v>
      </c>
      <c r="O3860">
        <f>Raw_Data!K3860</f>
        <v>49</v>
      </c>
      <c r="P3860" t="str">
        <f>IF(Raw_Data!K3860&lt;=30,"Within Time","Delayed")</f>
        <v>Delayed</v>
      </c>
    </row>
    <row r="3861" spans="1:16" x14ac:dyDescent="0.35">
      <c r="A3861" t="str">
        <f>Raw_Data!A3861</f>
        <v>553-97-6161</v>
      </c>
      <c r="B3861" s="2">
        <f>Raw_Data!B3861</f>
        <v>45259.385416666657</v>
      </c>
      <c r="C3861">
        <f>HOUR(Raw_Data!B3861)</f>
        <v>9</v>
      </c>
      <c r="D3861" t="str">
        <f>TEXT(Raw_Data!B3861,"mmm")</f>
        <v>Nov</v>
      </c>
      <c r="E3861">
        <f>YEAR(Raw_Data!B3861)</f>
        <v>2023</v>
      </c>
      <c r="F3861" t="str">
        <f>TEXT(Raw_Data!B3861,"mmm-yy")</f>
        <v>Nov-23</v>
      </c>
      <c r="G3861" t="str">
        <f>PROPER(Raw_Data!C3861&amp;". "&amp;Raw_Data!D3861)</f>
        <v>L. Silverlock</v>
      </c>
      <c r="H3861" t="str">
        <f>IF(OR(Raw_Data!E3861="M",Raw_Data!E3861="Male"),"Male",IF(OR(Raw_Data!E3861="F",Raw_Data!E3861="Female"),"Female","Not Confirmed"))</f>
        <v>Female</v>
      </c>
      <c r="I3861">
        <f>Raw_Data!F3861</f>
        <v>32</v>
      </c>
      <c r="J3861" t="str">
        <f>FLOOR(Raw_Data!F3861,10)&amp;"-"&amp;FLOOR(Raw_Data!F3861,10)+9</f>
        <v>30-39</v>
      </c>
      <c r="K3861" t="str">
        <f>Raw_Data!G3861</f>
        <v>African American</v>
      </c>
      <c r="L3861" t="str">
        <f>Raw_Data!H3861</f>
        <v>General Practice</v>
      </c>
      <c r="M3861" t="str">
        <f>IF(Raw_Data!I3861=TRUE,"Admitted","Not Admitted")</f>
        <v>Admitted</v>
      </c>
      <c r="N3861">
        <f>IF(Raw_Data!J3861="","Not Rated",Raw_Data!J3861)</f>
        <v>9</v>
      </c>
      <c r="O3861">
        <f>Raw_Data!K3861</f>
        <v>14</v>
      </c>
      <c r="P3861" t="str">
        <f>IF(Raw_Data!K3861&lt;=30,"Within Time","Delayed")</f>
        <v>Within Time</v>
      </c>
    </row>
    <row r="3862" spans="1:16" x14ac:dyDescent="0.35">
      <c r="A3862" t="str">
        <f>Raw_Data!A3862</f>
        <v>618-59-1994</v>
      </c>
      <c r="B3862" s="2">
        <f>Raw_Data!B3862</f>
        <v>45259.390972222223</v>
      </c>
      <c r="C3862">
        <f>HOUR(Raw_Data!B3862)</f>
        <v>9</v>
      </c>
      <c r="D3862" t="str">
        <f>TEXT(Raw_Data!B3862,"mmm")</f>
        <v>Nov</v>
      </c>
      <c r="E3862">
        <f>YEAR(Raw_Data!B3862)</f>
        <v>2023</v>
      </c>
      <c r="F3862" t="str">
        <f>TEXT(Raw_Data!B3862,"mmm-yy")</f>
        <v>Nov-23</v>
      </c>
      <c r="G3862" t="str">
        <f>PROPER(Raw_Data!C3862&amp;". "&amp;Raw_Data!D3862)</f>
        <v>V. Schubuser</v>
      </c>
      <c r="H3862" t="str">
        <f>IF(OR(Raw_Data!E3862="M",Raw_Data!E3862="Male"),"Male",IF(OR(Raw_Data!E3862="F",Raw_Data!E3862="Female"),"Female","Not Confirmed"))</f>
        <v>Male</v>
      </c>
      <c r="I3862">
        <f>Raw_Data!F3862</f>
        <v>46</v>
      </c>
      <c r="J3862" t="str">
        <f>FLOOR(Raw_Data!F3862,10)&amp;"-"&amp;FLOOR(Raw_Data!F3862,10)+9</f>
        <v>40-49</v>
      </c>
      <c r="K3862" t="str">
        <f>Raw_Data!G3862</f>
        <v>Two or More Races</v>
      </c>
      <c r="L3862" t="str">
        <f>Raw_Data!H3862</f>
        <v>None</v>
      </c>
      <c r="M3862" t="str">
        <f>IF(Raw_Data!I3862=TRUE,"Admitted","Not Admitted")</f>
        <v>Admitted</v>
      </c>
      <c r="N3862" t="str">
        <f>IF(Raw_Data!J3862="","Not Rated",Raw_Data!J3862)</f>
        <v>Not Rated</v>
      </c>
      <c r="O3862">
        <f>Raw_Data!K3862</f>
        <v>16</v>
      </c>
      <c r="P3862" t="str">
        <f>IF(Raw_Data!K3862&lt;=30,"Within Time","Delayed")</f>
        <v>Within Time</v>
      </c>
    </row>
    <row r="3863" spans="1:16" x14ac:dyDescent="0.35">
      <c r="A3863" t="str">
        <f>Raw_Data!A3863</f>
        <v>264-43-4863</v>
      </c>
      <c r="B3863" s="2">
        <f>Raw_Data!B3863</f>
        <v>45259.418055555558</v>
      </c>
      <c r="C3863">
        <f>HOUR(Raw_Data!B3863)</f>
        <v>10</v>
      </c>
      <c r="D3863" t="str">
        <f>TEXT(Raw_Data!B3863,"mmm")</f>
        <v>Nov</v>
      </c>
      <c r="E3863">
        <f>YEAR(Raw_Data!B3863)</f>
        <v>2023</v>
      </c>
      <c r="F3863" t="str">
        <f>TEXT(Raw_Data!B3863,"mmm-yy")</f>
        <v>Nov-23</v>
      </c>
      <c r="G3863" t="str">
        <f>PROPER(Raw_Data!C3863&amp;". "&amp;Raw_Data!D3863)</f>
        <v>B. Yates</v>
      </c>
      <c r="H3863" t="str">
        <f>IF(OR(Raw_Data!E3863="M",Raw_Data!E3863="Male"),"Male",IF(OR(Raw_Data!E3863="F",Raw_Data!E3863="Female"),"Female","Not Confirmed"))</f>
        <v>Female</v>
      </c>
      <c r="I3863">
        <f>Raw_Data!F3863</f>
        <v>30</v>
      </c>
      <c r="J3863" t="str">
        <f>FLOOR(Raw_Data!F3863,10)&amp;"-"&amp;FLOOR(Raw_Data!F3863,10)+9</f>
        <v>30-39</v>
      </c>
      <c r="K3863" t="str">
        <f>Raw_Data!G3863</f>
        <v>African American</v>
      </c>
      <c r="L3863" t="str">
        <f>Raw_Data!H3863</f>
        <v>General Practice</v>
      </c>
      <c r="M3863" t="str">
        <f>IF(Raw_Data!I3863=TRUE,"Admitted","Not Admitted")</f>
        <v>Not Admitted</v>
      </c>
      <c r="N3863" t="str">
        <f>IF(Raw_Data!J3863="","Not Rated",Raw_Data!J3863)</f>
        <v>Not Rated</v>
      </c>
      <c r="O3863">
        <f>Raw_Data!K3863</f>
        <v>17</v>
      </c>
      <c r="P3863" t="str">
        <f>IF(Raw_Data!K3863&lt;=30,"Within Time","Delayed")</f>
        <v>Within Time</v>
      </c>
    </row>
    <row r="3864" spans="1:16" x14ac:dyDescent="0.35">
      <c r="A3864" t="str">
        <f>Raw_Data!A3864</f>
        <v>772-68-2314</v>
      </c>
      <c r="B3864" s="2">
        <f>Raw_Data!B3864</f>
        <v>45259.423611111109</v>
      </c>
      <c r="C3864">
        <f>HOUR(Raw_Data!B3864)</f>
        <v>10</v>
      </c>
      <c r="D3864" t="str">
        <f>TEXT(Raw_Data!B3864,"mmm")</f>
        <v>Nov</v>
      </c>
      <c r="E3864">
        <f>YEAR(Raw_Data!B3864)</f>
        <v>2023</v>
      </c>
      <c r="F3864" t="str">
        <f>TEXT(Raw_Data!B3864,"mmm-yy")</f>
        <v>Nov-23</v>
      </c>
      <c r="G3864" t="str">
        <f>PROPER(Raw_Data!C3864&amp;". "&amp;Raw_Data!D3864)</f>
        <v>R. Gionettitti</v>
      </c>
      <c r="H3864" t="str">
        <f>IF(OR(Raw_Data!E3864="M",Raw_Data!E3864="Male"),"Male",IF(OR(Raw_Data!E3864="F",Raw_Data!E3864="Female"),"Female","Not Confirmed"))</f>
        <v>Male</v>
      </c>
      <c r="I3864">
        <f>Raw_Data!F3864</f>
        <v>2</v>
      </c>
      <c r="J3864" t="str">
        <f>FLOOR(Raw_Data!F3864,10)&amp;"-"&amp;FLOOR(Raw_Data!F3864,10)+9</f>
        <v>0-9</v>
      </c>
      <c r="K3864" t="str">
        <f>Raw_Data!G3864</f>
        <v>Declined to Identify</v>
      </c>
      <c r="L3864" t="str">
        <f>Raw_Data!H3864</f>
        <v>None</v>
      </c>
      <c r="M3864" t="str">
        <f>IF(Raw_Data!I3864=TRUE,"Admitted","Not Admitted")</f>
        <v>Admitted</v>
      </c>
      <c r="N3864" t="str">
        <f>IF(Raw_Data!J3864="","Not Rated",Raw_Data!J3864)</f>
        <v>Not Rated</v>
      </c>
      <c r="O3864">
        <f>Raw_Data!K3864</f>
        <v>34</v>
      </c>
      <c r="P3864" t="str">
        <f>IF(Raw_Data!K3864&lt;=30,"Within Time","Delayed")</f>
        <v>Delayed</v>
      </c>
    </row>
    <row r="3865" spans="1:16" x14ac:dyDescent="0.35">
      <c r="A3865" t="str">
        <f>Raw_Data!A3865</f>
        <v>409-26-6982</v>
      </c>
      <c r="B3865" s="2">
        <f>Raw_Data!B3865</f>
        <v>45259.498611111107</v>
      </c>
      <c r="C3865">
        <f>HOUR(Raw_Data!B3865)</f>
        <v>11</v>
      </c>
      <c r="D3865" t="str">
        <f>TEXT(Raw_Data!B3865,"mmm")</f>
        <v>Nov</v>
      </c>
      <c r="E3865">
        <f>YEAR(Raw_Data!B3865)</f>
        <v>2023</v>
      </c>
      <c r="F3865" t="str">
        <f>TEXT(Raw_Data!B3865,"mmm-yy")</f>
        <v>Nov-23</v>
      </c>
      <c r="G3865" t="str">
        <f>PROPER(Raw_Data!C3865&amp;". "&amp;Raw_Data!D3865)</f>
        <v>Z. Titcombe</v>
      </c>
      <c r="H3865" t="str">
        <f>IF(OR(Raw_Data!E3865="M",Raw_Data!E3865="Male"),"Male",IF(OR(Raw_Data!E3865="F",Raw_Data!E3865="Female"),"Female","Not Confirmed"))</f>
        <v>Male</v>
      </c>
      <c r="I3865">
        <f>Raw_Data!F3865</f>
        <v>55</v>
      </c>
      <c r="J3865" t="str">
        <f>FLOOR(Raw_Data!F3865,10)&amp;"-"&amp;FLOOR(Raw_Data!F3865,10)+9</f>
        <v>50-59</v>
      </c>
      <c r="K3865" t="str">
        <f>Raw_Data!G3865</f>
        <v>Two or More Races</v>
      </c>
      <c r="L3865" t="str">
        <f>Raw_Data!H3865</f>
        <v>General Practice</v>
      </c>
      <c r="M3865" t="str">
        <f>IF(Raw_Data!I3865=TRUE,"Admitted","Not Admitted")</f>
        <v>Admitted</v>
      </c>
      <c r="N3865" t="str">
        <f>IF(Raw_Data!J3865="","Not Rated",Raw_Data!J3865)</f>
        <v>Not Rated</v>
      </c>
      <c r="O3865">
        <f>Raw_Data!K3865</f>
        <v>53</v>
      </c>
      <c r="P3865" t="str">
        <f>IF(Raw_Data!K3865&lt;=30,"Within Time","Delayed")</f>
        <v>Delayed</v>
      </c>
    </row>
    <row r="3866" spans="1:16" x14ac:dyDescent="0.35">
      <c r="A3866" t="str">
        <f>Raw_Data!A3866</f>
        <v>148-24-3016</v>
      </c>
      <c r="B3866" s="2">
        <f>Raw_Data!B3866</f>
        <v>45259.501388888893</v>
      </c>
      <c r="C3866">
        <f>HOUR(Raw_Data!B3866)</f>
        <v>12</v>
      </c>
      <c r="D3866" t="str">
        <f>TEXT(Raw_Data!B3866,"mmm")</f>
        <v>Nov</v>
      </c>
      <c r="E3866">
        <f>YEAR(Raw_Data!B3866)</f>
        <v>2023</v>
      </c>
      <c r="F3866" t="str">
        <f>TEXT(Raw_Data!B3866,"mmm-yy")</f>
        <v>Nov-23</v>
      </c>
      <c r="G3866" t="str">
        <f>PROPER(Raw_Data!C3866&amp;". "&amp;Raw_Data!D3866)</f>
        <v>U. Ravenscroft</v>
      </c>
      <c r="H3866" t="str">
        <f>IF(OR(Raw_Data!E3866="M",Raw_Data!E3866="Male"),"Male",IF(OR(Raw_Data!E3866="F",Raw_Data!E3866="Female"),"Female","Not Confirmed"))</f>
        <v>Male</v>
      </c>
      <c r="I3866">
        <f>Raw_Data!F3866</f>
        <v>30</v>
      </c>
      <c r="J3866" t="str">
        <f>FLOOR(Raw_Data!F3866,10)&amp;"-"&amp;FLOOR(Raw_Data!F3866,10)+9</f>
        <v>30-39</v>
      </c>
      <c r="K3866" t="str">
        <f>Raw_Data!G3866</f>
        <v>Pacific Islander</v>
      </c>
      <c r="L3866" t="str">
        <f>Raw_Data!H3866</f>
        <v>General Practice</v>
      </c>
      <c r="M3866" t="str">
        <f>IF(Raw_Data!I3866=TRUE,"Admitted","Not Admitted")</f>
        <v>Admitted</v>
      </c>
      <c r="N3866" t="str">
        <f>IF(Raw_Data!J3866="","Not Rated",Raw_Data!J3866)</f>
        <v>Not Rated</v>
      </c>
      <c r="O3866">
        <f>Raw_Data!K3866</f>
        <v>52</v>
      </c>
      <c r="P3866" t="str">
        <f>IF(Raw_Data!K3866&lt;=30,"Within Time","Delayed")</f>
        <v>Delayed</v>
      </c>
    </row>
    <row r="3867" spans="1:16" x14ac:dyDescent="0.35">
      <c r="A3867" t="str">
        <f>Raw_Data!A3867</f>
        <v>283-50-2570</v>
      </c>
      <c r="B3867" s="2">
        <f>Raw_Data!B3867</f>
        <v>45259.550694444442</v>
      </c>
      <c r="C3867">
        <f>HOUR(Raw_Data!B3867)</f>
        <v>13</v>
      </c>
      <c r="D3867" t="str">
        <f>TEXT(Raw_Data!B3867,"mmm")</f>
        <v>Nov</v>
      </c>
      <c r="E3867">
        <f>YEAR(Raw_Data!B3867)</f>
        <v>2023</v>
      </c>
      <c r="F3867" t="str">
        <f>TEXT(Raw_Data!B3867,"mmm-yy")</f>
        <v>Nov-23</v>
      </c>
      <c r="G3867" t="str">
        <f>PROPER(Raw_Data!C3867&amp;". "&amp;Raw_Data!D3867)</f>
        <v>G. Bracegirdle</v>
      </c>
      <c r="H3867" t="str">
        <f>IF(OR(Raw_Data!E3867="M",Raw_Data!E3867="Male"),"Male",IF(OR(Raw_Data!E3867="F",Raw_Data!E3867="Female"),"Female","Not Confirmed"))</f>
        <v>Male</v>
      </c>
      <c r="I3867">
        <f>Raw_Data!F3867</f>
        <v>33</v>
      </c>
      <c r="J3867" t="str">
        <f>FLOOR(Raw_Data!F3867,10)&amp;"-"&amp;FLOOR(Raw_Data!F3867,10)+9</f>
        <v>30-39</v>
      </c>
      <c r="K3867" t="str">
        <f>Raw_Data!G3867</f>
        <v>Declined to Identify</v>
      </c>
      <c r="L3867" t="str">
        <f>Raw_Data!H3867</f>
        <v>None</v>
      </c>
      <c r="M3867" t="str">
        <f>IF(Raw_Data!I3867=TRUE,"Admitted","Not Admitted")</f>
        <v>Admitted</v>
      </c>
      <c r="N3867">
        <f>IF(Raw_Data!J3867="","Not Rated",Raw_Data!J3867)</f>
        <v>2</v>
      </c>
      <c r="O3867">
        <f>Raw_Data!K3867</f>
        <v>12</v>
      </c>
      <c r="P3867" t="str">
        <f>IF(Raw_Data!K3867&lt;=30,"Within Time","Delayed")</f>
        <v>Within Time</v>
      </c>
    </row>
    <row r="3868" spans="1:16" x14ac:dyDescent="0.35">
      <c r="A3868" t="str">
        <f>Raw_Data!A3868</f>
        <v>751-43-5901</v>
      </c>
      <c r="B3868" s="2">
        <f>Raw_Data!B3868</f>
        <v>45259.59375</v>
      </c>
      <c r="C3868">
        <f>HOUR(Raw_Data!B3868)</f>
        <v>14</v>
      </c>
      <c r="D3868" t="str">
        <f>TEXT(Raw_Data!B3868,"mmm")</f>
        <v>Nov</v>
      </c>
      <c r="E3868">
        <f>YEAR(Raw_Data!B3868)</f>
        <v>2023</v>
      </c>
      <c r="F3868" t="str">
        <f>TEXT(Raw_Data!B3868,"mmm-yy")</f>
        <v>Nov-23</v>
      </c>
      <c r="G3868" t="str">
        <f>PROPER(Raw_Data!C3868&amp;". "&amp;Raw_Data!D3868)</f>
        <v>E. Methuen</v>
      </c>
      <c r="H3868" t="str">
        <f>IF(OR(Raw_Data!E3868="M",Raw_Data!E3868="Male"),"Male",IF(OR(Raw_Data!E3868="F",Raw_Data!E3868="Female"),"Female","Not Confirmed"))</f>
        <v>Male</v>
      </c>
      <c r="I3868">
        <f>Raw_Data!F3868</f>
        <v>19</v>
      </c>
      <c r="J3868" t="str">
        <f>FLOOR(Raw_Data!F3868,10)&amp;"-"&amp;FLOOR(Raw_Data!F3868,10)+9</f>
        <v>10-19</v>
      </c>
      <c r="K3868" t="str">
        <f>Raw_Data!G3868</f>
        <v>African American</v>
      </c>
      <c r="L3868" t="str">
        <f>Raw_Data!H3868</f>
        <v>General Practice</v>
      </c>
      <c r="M3868" t="str">
        <f>IF(Raw_Data!I3868=TRUE,"Admitted","Not Admitted")</f>
        <v>Admitted</v>
      </c>
      <c r="N3868">
        <f>IF(Raw_Data!J3868="","Not Rated",Raw_Data!J3868)</f>
        <v>10</v>
      </c>
      <c r="O3868">
        <f>Raw_Data!K3868</f>
        <v>41</v>
      </c>
      <c r="P3868" t="str">
        <f>IF(Raw_Data!K3868&lt;=30,"Within Time","Delayed")</f>
        <v>Delayed</v>
      </c>
    </row>
    <row r="3869" spans="1:16" x14ac:dyDescent="0.35">
      <c r="A3869" t="str">
        <f>Raw_Data!A3869</f>
        <v>941-42-7764</v>
      </c>
      <c r="B3869" s="2">
        <f>Raw_Data!B3869</f>
        <v>45259.647916666669</v>
      </c>
      <c r="C3869">
        <f>HOUR(Raw_Data!B3869)</f>
        <v>15</v>
      </c>
      <c r="D3869" t="str">
        <f>TEXT(Raw_Data!B3869,"mmm")</f>
        <v>Nov</v>
      </c>
      <c r="E3869">
        <f>YEAR(Raw_Data!B3869)</f>
        <v>2023</v>
      </c>
      <c r="F3869" t="str">
        <f>TEXT(Raw_Data!B3869,"mmm-yy")</f>
        <v>Nov-23</v>
      </c>
      <c r="G3869" t="str">
        <f>PROPER(Raw_Data!C3869&amp;". "&amp;Raw_Data!D3869)</f>
        <v>T. Dunmore</v>
      </c>
      <c r="H3869" t="str">
        <f>IF(OR(Raw_Data!E3869="M",Raw_Data!E3869="Male"),"Male",IF(OR(Raw_Data!E3869="F",Raw_Data!E3869="Female"),"Female","Not Confirmed"))</f>
        <v>Male</v>
      </c>
      <c r="I3869">
        <f>Raw_Data!F3869</f>
        <v>54</v>
      </c>
      <c r="J3869" t="str">
        <f>FLOOR(Raw_Data!F3869,10)&amp;"-"&amp;FLOOR(Raw_Data!F3869,10)+9</f>
        <v>50-59</v>
      </c>
      <c r="K3869" t="str">
        <f>Raw_Data!G3869</f>
        <v>Pacific Islander</v>
      </c>
      <c r="L3869" t="str">
        <f>Raw_Data!H3869</f>
        <v>Gastroenterology</v>
      </c>
      <c r="M3869" t="str">
        <f>IF(Raw_Data!I3869=TRUE,"Admitted","Not Admitted")</f>
        <v>Not Admitted</v>
      </c>
      <c r="N3869" t="str">
        <f>IF(Raw_Data!J3869="","Not Rated",Raw_Data!J3869)</f>
        <v>Not Rated</v>
      </c>
      <c r="O3869">
        <f>Raw_Data!K3869</f>
        <v>37</v>
      </c>
      <c r="P3869" t="str">
        <f>IF(Raw_Data!K3869&lt;=30,"Within Time","Delayed")</f>
        <v>Delayed</v>
      </c>
    </row>
    <row r="3870" spans="1:16" x14ac:dyDescent="0.35">
      <c r="A3870" t="str">
        <f>Raw_Data!A3870</f>
        <v>927-98-4672</v>
      </c>
      <c r="B3870" s="2">
        <f>Raw_Data!B3870</f>
        <v>45259.706250000003</v>
      </c>
      <c r="C3870">
        <f>HOUR(Raw_Data!B3870)</f>
        <v>16</v>
      </c>
      <c r="D3870" t="str">
        <f>TEXT(Raw_Data!B3870,"mmm")</f>
        <v>Nov</v>
      </c>
      <c r="E3870">
        <f>YEAR(Raw_Data!B3870)</f>
        <v>2023</v>
      </c>
      <c r="F3870" t="str">
        <f>TEXT(Raw_Data!B3870,"mmm-yy")</f>
        <v>Nov-23</v>
      </c>
      <c r="G3870" t="str">
        <f>PROPER(Raw_Data!C3870&amp;". "&amp;Raw_Data!D3870)</f>
        <v>X. Jessop</v>
      </c>
      <c r="H3870" t="str">
        <f>IF(OR(Raw_Data!E3870="M",Raw_Data!E3870="Male"),"Male",IF(OR(Raw_Data!E3870="F",Raw_Data!E3870="Female"),"Female","Not Confirmed"))</f>
        <v>Male</v>
      </c>
      <c r="I3870">
        <f>Raw_Data!F3870</f>
        <v>59</v>
      </c>
      <c r="J3870" t="str">
        <f>FLOOR(Raw_Data!F3870,10)&amp;"-"&amp;FLOOR(Raw_Data!F3870,10)+9</f>
        <v>50-59</v>
      </c>
      <c r="K3870" t="str">
        <f>Raw_Data!G3870</f>
        <v>Asian</v>
      </c>
      <c r="L3870" t="str">
        <f>Raw_Data!H3870</f>
        <v>Orthopedics</v>
      </c>
      <c r="M3870" t="str">
        <f>IF(Raw_Data!I3870=TRUE,"Admitted","Not Admitted")</f>
        <v>Not Admitted</v>
      </c>
      <c r="N3870" t="str">
        <f>IF(Raw_Data!J3870="","Not Rated",Raw_Data!J3870)</f>
        <v>Not Rated</v>
      </c>
      <c r="O3870">
        <f>Raw_Data!K3870</f>
        <v>21</v>
      </c>
      <c r="P3870" t="str">
        <f>IF(Raw_Data!K3870&lt;=30,"Within Time","Delayed")</f>
        <v>Within Time</v>
      </c>
    </row>
    <row r="3871" spans="1:16" x14ac:dyDescent="0.35">
      <c r="A3871" t="str">
        <f>Raw_Data!A3871</f>
        <v>972-94-3463</v>
      </c>
      <c r="B3871" s="2">
        <f>Raw_Data!B3871</f>
        <v>45259.746527777781</v>
      </c>
      <c r="C3871">
        <f>HOUR(Raw_Data!B3871)</f>
        <v>17</v>
      </c>
      <c r="D3871" t="str">
        <f>TEXT(Raw_Data!B3871,"mmm")</f>
        <v>Nov</v>
      </c>
      <c r="E3871">
        <f>YEAR(Raw_Data!B3871)</f>
        <v>2023</v>
      </c>
      <c r="F3871" t="str">
        <f>TEXT(Raw_Data!B3871,"mmm-yy")</f>
        <v>Nov-23</v>
      </c>
      <c r="G3871" t="str">
        <f>PROPER(Raw_Data!C3871&amp;". "&amp;Raw_Data!D3871)</f>
        <v>C. Dunmore</v>
      </c>
      <c r="H3871" t="str">
        <f>IF(OR(Raw_Data!E3871="M",Raw_Data!E3871="Male"),"Male",IF(OR(Raw_Data!E3871="F",Raw_Data!E3871="Female"),"Female","Not Confirmed"))</f>
        <v>Female</v>
      </c>
      <c r="I3871">
        <f>Raw_Data!F3871</f>
        <v>40</v>
      </c>
      <c r="J3871" t="str">
        <f>FLOOR(Raw_Data!F3871,10)&amp;"-"&amp;FLOOR(Raw_Data!F3871,10)+9</f>
        <v>40-49</v>
      </c>
      <c r="K3871" t="str">
        <f>Raw_Data!G3871</f>
        <v>Unknown</v>
      </c>
      <c r="L3871" t="str">
        <f>Raw_Data!H3871</f>
        <v>General Practice</v>
      </c>
      <c r="M3871" t="str">
        <f>IF(Raw_Data!I3871=TRUE,"Admitted","Not Admitted")</f>
        <v>Admitted</v>
      </c>
      <c r="N3871" t="str">
        <f>IF(Raw_Data!J3871="","Not Rated",Raw_Data!J3871)</f>
        <v>Not Rated</v>
      </c>
      <c r="O3871">
        <f>Raw_Data!K3871</f>
        <v>15</v>
      </c>
      <c r="P3871" t="str">
        <f>IF(Raw_Data!K3871&lt;=30,"Within Time","Delayed")</f>
        <v>Within Time</v>
      </c>
    </row>
    <row r="3872" spans="1:16" x14ac:dyDescent="0.35">
      <c r="A3872" t="str">
        <f>Raw_Data!A3872</f>
        <v>156-44-2753</v>
      </c>
      <c r="B3872" s="2">
        <f>Raw_Data!B3872</f>
        <v>45259.834722222222</v>
      </c>
      <c r="C3872">
        <f>HOUR(Raw_Data!B3872)</f>
        <v>20</v>
      </c>
      <c r="D3872" t="str">
        <f>TEXT(Raw_Data!B3872,"mmm")</f>
        <v>Nov</v>
      </c>
      <c r="E3872">
        <f>YEAR(Raw_Data!B3872)</f>
        <v>2023</v>
      </c>
      <c r="F3872" t="str">
        <f>TEXT(Raw_Data!B3872,"mmm-yy")</f>
        <v>Nov-23</v>
      </c>
      <c r="G3872" t="str">
        <f>PROPER(Raw_Data!C3872&amp;". "&amp;Raw_Data!D3872)</f>
        <v>T. Brixey</v>
      </c>
      <c r="H3872" t="str">
        <f>IF(OR(Raw_Data!E3872="M",Raw_Data!E3872="Male"),"Male",IF(OR(Raw_Data!E3872="F",Raw_Data!E3872="Female"),"Female","Not Confirmed"))</f>
        <v>Female</v>
      </c>
      <c r="I3872">
        <f>Raw_Data!F3872</f>
        <v>73</v>
      </c>
      <c r="J3872" t="str">
        <f>FLOOR(Raw_Data!F3872,10)&amp;"-"&amp;FLOOR(Raw_Data!F3872,10)+9</f>
        <v>70-79</v>
      </c>
      <c r="K3872" t="str">
        <f>Raw_Data!G3872</f>
        <v>Two or More Races</v>
      </c>
      <c r="L3872" t="str">
        <f>Raw_Data!H3872</f>
        <v>None</v>
      </c>
      <c r="M3872" t="str">
        <f>IF(Raw_Data!I3872=TRUE,"Admitted","Not Admitted")</f>
        <v>Admitted</v>
      </c>
      <c r="N3872" t="str">
        <f>IF(Raw_Data!J3872="","Not Rated",Raw_Data!J3872)</f>
        <v>Not Rated</v>
      </c>
      <c r="O3872">
        <f>Raw_Data!K3872</f>
        <v>53</v>
      </c>
      <c r="P3872" t="str">
        <f>IF(Raw_Data!K3872&lt;=30,"Within Time","Delayed")</f>
        <v>Delayed</v>
      </c>
    </row>
    <row r="3873" spans="1:16" x14ac:dyDescent="0.35">
      <c r="A3873" t="str">
        <f>Raw_Data!A3873</f>
        <v>570-76-2253</v>
      </c>
      <c r="B3873" s="2">
        <f>Raw_Data!B3873</f>
        <v>45259.842361111107</v>
      </c>
      <c r="C3873">
        <f>HOUR(Raw_Data!B3873)</f>
        <v>20</v>
      </c>
      <c r="D3873" t="str">
        <f>TEXT(Raw_Data!B3873,"mmm")</f>
        <v>Nov</v>
      </c>
      <c r="E3873">
        <f>YEAR(Raw_Data!B3873)</f>
        <v>2023</v>
      </c>
      <c r="F3873" t="str">
        <f>TEXT(Raw_Data!B3873,"mmm-yy")</f>
        <v>Nov-23</v>
      </c>
      <c r="G3873" t="str">
        <f>PROPER(Raw_Data!C3873&amp;". "&amp;Raw_Data!D3873)</f>
        <v>O. Sheffield</v>
      </c>
      <c r="H3873" t="str">
        <f>IF(OR(Raw_Data!E3873="M",Raw_Data!E3873="Male"),"Male",IF(OR(Raw_Data!E3873="F",Raw_Data!E3873="Female"),"Female","Not Confirmed"))</f>
        <v>Female</v>
      </c>
      <c r="I3873">
        <f>Raw_Data!F3873</f>
        <v>16</v>
      </c>
      <c r="J3873" t="str">
        <f>FLOOR(Raw_Data!F3873,10)&amp;"-"&amp;FLOOR(Raw_Data!F3873,10)+9</f>
        <v>10-19</v>
      </c>
      <c r="K3873" t="str">
        <f>Raw_Data!G3873</f>
        <v>African American</v>
      </c>
      <c r="L3873" t="str">
        <f>Raw_Data!H3873</f>
        <v>None</v>
      </c>
      <c r="M3873" t="str">
        <f>IF(Raw_Data!I3873=TRUE,"Admitted","Not Admitted")</f>
        <v>Admitted</v>
      </c>
      <c r="N3873" t="str">
        <f>IF(Raw_Data!J3873="","Not Rated",Raw_Data!J3873)</f>
        <v>Not Rated</v>
      </c>
      <c r="O3873">
        <f>Raw_Data!K3873</f>
        <v>40</v>
      </c>
      <c r="P3873" t="str">
        <f>IF(Raw_Data!K3873&lt;=30,"Within Time","Delayed")</f>
        <v>Delayed</v>
      </c>
    </row>
    <row r="3874" spans="1:16" x14ac:dyDescent="0.35">
      <c r="A3874" t="str">
        <f>Raw_Data!A3874</f>
        <v>381-17-9515</v>
      </c>
      <c r="B3874" s="2">
        <f>Raw_Data!B3874</f>
        <v>45259.878472222219</v>
      </c>
      <c r="C3874">
        <f>HOUR(Raw_Data!B3874)</f>
        <v>21</v>
      </c>
      <c r="D3874" t="str">
        <f>TEXT(Raw_Data!B3874,"mmm")</f>
        <v>Nov</v>
      </c>
      <c r="E3874">
        <f>YEAR(Raw_Data!B3874)</f>
        <v>2023</v>
      </c>
      <c r="F3874" t="str">
        <f>TEXT(Raw_Data!B3874,"mmm-yy")</f>
        <v>Nov-23</v>
      </c>
      <c r="G3874" t="str">
        <f>PROPER(Raw_Data!C3874&amp;". "&amp;Raw_Data!D3874)</f>
        <v>U. Bracegirdle</v>
      </c>
      <c r="H3874" t="str">
        <f>IF(OR(Raw_Data!E3874="M",Raw_Data!E3874="Male"),"Male",IF(OR(Raw_Data!E3874="F",Raw_Data!E3874="Female"),"Female","Not Confirmed"))</f>
        <v>Female</v>
      </c>
      <c r="I3874">
        <f>Raw_Data!F3874</f>
        <v>46</v>
      </c>
      <c r="J3874" t="str">
        <f>FLOOR(Raw_Data!F3874,10)&amp;"-"&amp;FLOOR(Raw_Data!F3874,10)+9</f>
        <v>40-49</v>
      </c>
      <c r="K3874" t="str">
        <f>Raw_Data!G3874</f>
        <v>Declined to Identify</v>
      </c>
      <c r="L3874" t="str">
        <f>Raw_Data!H3874</f>
        <v>None</v>
      </c>
      <c r="M3874" t="str">
        <f>IF(Raw_Data!I3874=TRUE,"Admitted","Not Admitted")</f>
        <v>Not Admitted</v>
      </c>
      <c r="N3874" t="str">
        <f>IF(Raw_Data!J3874="","Not Rated",Raw_Data!J3874)</f>
        <v>Not Rated</v>
      </c>
      <c r="O3874">
        <f>Raw_Data!K3874</f>
        <v>59</v>
      </c>
      <c r="P3874" t="str">
        <f>IF(Raw_Data!K3874&lt;=30,"Within Time","Delayed")</f>
        <v>Delayed</v>
      </c>
    </row>
    <row r="3875" spans="1:16" x14ac:dyDescent="0.35">
      <c r="A3875" t="str">
        <f>Raw_Data!A3875</f>
        <v>112-37-3964</v>
      </c>
      <c r="B3875" s="2">
        <f>Raw_Data!B3875</f>
        <v>45260.161805555559</v>
      </c>
      <c r="C3875">
        <f>HOUR(Raw_Data!B3875)</f>
        <v>3</v>
      </c>
      <c r="D3875" t="str">
        <f>TEXT(Raw_Data!B3875,"mmm")</f>
        <v>Nov</v>
      </c>
      <c r="E3875">
        <f>YEAR(Raw_Data!B3875)</f>
        <v>2023</v>
      </c>
      <c r="F3875" t="str">
        <f>TEXT(Raw_Data!B3875,"mmm-yy")</f>
        <v>Nov-23</v>
      </c>
      <c r="G3875" t="str">
        <f>PROPER(Raw_Data!C3875&amp;". "&amp;Raw_Data!D3875)</f>
        <v>G. Ainsworth</v>
      </c>
      <c r="H3875" t="str">
        <f>IF(OR(Raw_Data!E3875="M",Raw_Data!E3875="Male"),"Male",IF(OR(Raw_Data!E3875="F",Raw_Data!E3875="Female"),"Female","Not Confirmed"))</f>
        <v>Female</v>
      </c>
      <c r="I3875">
        <f>Raw_Data!F3875</f>
        <v>50</v>
      </c>
      <c r="J3875" t="str">
        <f>FLOOR(Raw_Data!F3875,10)&amp;"-"&amp;FLOOR(Raw_Data!F3875,10)+9</f>
        <v>50-59</v>
      </c>
      <c r="K3875" t="str">
        <f>Raw_Data!G3875</f>
        <v>Declined to Identify</v>
      </c>
      <c r="L3875" t="str">
        <f>Raw_Data!H3875</f>
        <v>None</v>
      </c>
      <c r="M3875" t="str">
        <f>IF(Raw_Data!I3875=TRUE,"Admitted","Not Admitted")</f>
        <v>Admitted</v>
      </c>
      <c r="N3875" t="str">
        <f>IF(Raw_Data!J3875="","Not Rated",Raw_Data!J3875)</f>
        <v>Not Rated</v>
      </c>
      <c r="O3875">
        <f>Raw_Data!K3875</f>
        <v>41</v>
      </c>
      <c r="P3875" t="str">
        <f>IF(Raw_Data!K3875&lt;=30,"Within Time","Delayed")</f>
        <v>Delayed</v>
      </c>
    </row>
    <row r="3876" spans="1:16" x14ac:dyDescent="0.35">
      <c r="A3876" t="str">
        <f>Raw_Data!A3876</f>
        <v>444-11-2132</v>
      </c>
      <c r="B3876" s="2">
        <f>Raw_Data!B3876</f>
        <v>45260.284722222219</v>
      </c>
      <c r="C3876">
        <f>HOUR(Raw_Data!B3876)</f>
        <v>6</v>
      </c>
      <c r="D3876" t="str">
        <f>TEXT(Raw_Data!B3876,"mmm")</f>
        <v>Nov</v>
      </c>
      <c r="E3876">
        <f>YEAR(Raw_Data!B3876)</f>
        <v>2023</v>
      </c>
      <c r="F3876" t="str">
        <f>TEXT(Raw_Data!B3876,"mmm-yy")</f>
        <v>Nov-23</v>
      </c>
      <c r="G3876" t="str">
        <f>PROPER(Raw_Data!C3876&amp;". "&amp;Raw_Data!D3876)</f>
        <v>P. Hathaway</v>
      </c>
      <c r="H3876" t="str">
        <f>IF(OR(Raw_Data!E3876="M",Raw_Data!E3876="Male"),"Male",IF(OR(Raw_Data!E3876="F",Raw_Data!E3876="Female"),"Female","Not Confirmed"))</f>
        <v>Male</v>
      </c>
      <c r="I3876">
        <f>Raw_Data!F3876</f>
        <v>42</v>
      </c>
      <c r="J3876" t="str">
        <f>FLOOR(Raw_Data!F3876,10)&amp;"-"&amp;FLOOR(Raw_Data!F3876,10)+9</f>
        <v>40-49</v>
      </c>
      <c r="K3876" t="str">
        <f>Raw_Data!G3876</f>
        <v>White</v>
      </c>
      <c r="L3876" t="str">
        <f>Raw_Data!H3876</f>
        <v>Orthopedics</v>
      </c>
      <c r="M3876" t="str">
        <f>IF(Raw_Data!I3876=TRUE,"Admitted","Not Admitted")</f>
        <v>Not Admitted</v>
      </c>
      <c r="N3876" t="str">
        <f>IF(Raw_Data!J3876="","Not Rated",Raw_Data!J3876)</f>
        <v>Not Rated</v>
      </c>
      <c r="O3876">
        <f>Raw_Data!K3876</f>
        <v>36</v>
      </c>
      <c r="P3876" t="str">
        <f>IF(Raw_Data!K3876&lt;=30,"Within Time","Delayed")</f>
        <v>Delayed</v>
      </c>
    </row>
    <row r="3877" spans="1:16" x14ac:dyDescent="0.35">
      <c r="A3877" t="str">
        <f>Raw_Data!A3877</f>
        <v>244-87-8823</v>
      </c>
      <c r="B3877" s="2">
        <f>Raw_Data!B3877</f>
        <v>45260.405555555553</v>
      </c>
      <c r="C3877">
        <f>HOUR(Raw_Data!B3877)</f>
        <v>9</v>
      </c>
      <c r="D3877" t="str">
        <f>TEXT(Raw_Data!B3877,"mmm")</f>
        <v>Nov</v>
      </c>
      <c r="E3877">
        <f>YEAR(Raw_Data!B3877)</f>
        <v>2023</v>
      </c>
      <c r="F3877" t="str">
        <f>TEXT(Raw_Data!B3877,"mmm-yy")</f>
        <v>Nov-23</v>
      </c>
      <c r="G3877" t="str">
        <f>PROPER(Raw_Data!C3877&amp;". "&amp;Raw_Data!D3877)</f>
        <v>Q. Crebo</v>
      </c>
      <c r="H3877" t="str">
        <f>IF(OR(Raw_Data!E3877="M",Raw_Data!E3877="Male"),"Male",IF(OR(Raw_Data!E3877="F",Raw_Data!E3877="Female"),"Female","Not Confirmed"))</f>
        <v>Male</v>
      </c>
      <c r="I3877">
        <f>Raw_Data!F3877</f>
        <v>34</v>
      </c>
      <c r="J3877" t="str">
        <f>FLOOR(Raw_Data!F3877,10)&amp;"-"&amp;FLOOR(Raw_Data!F3877,10)+9</f>
        <v>30-39</v>
      </c>
      <c r="K3877" t="str">
        <f>Raw_Data!G3877</f>
        <v>Declined to Identify</v>
      </c>
      <c r="L3877" t="str">
        <f>Raw_Data!H3877</f>
        <v>None</v>
      </c>
      <c r="M3877" t="str">
        <f>IF(Raw_Data!I3877=TRUE,"Admitted","Not Admitted")</f>
        <v>Not Admitted</v>
      </c>
      <c r="N3877">
        <f>IF(Raw_Data!J3877="","Not Rated",Raw_Data!J3877)</f>
        <v>8</v>
      </c>
      <c r="O3877">
        <f>Raw_Data!K3877</f>
        <v>32</v>
      </c>
      <c r="P3877" t="str">
        <f>IF(Raw_Data!K3877&lt;=30,"Within Time","Delayed")</f>
        <v>Delayed</v>
      </c>
    </row>
    <row r="3878" spans="1:16" x14ac:dyDescent="0.35">
      <c r="A3878" t="str">
        <f>Raw_Data!A3878</f>
        <v>469-54-5118</v>
      </c>
      <c r="B3878" s="2">
        <f>Raw_Data!B3878</f>
        <v>45260.461805555547</v>
      </c>
      <c r="C3878">
        <f>HOUR(Raw_Data!B3878)</f>
        <v>11</v>
      </c>
      <c r="D3878" t="str">
        <f>TEXT(Raw_Data!B3878,"mmm")</f>
        <v>Nov</v>
      </c>
      <c r="E3878">
        <f>YEAR(Raw_Data!B3878)</f>
        <v>2023</v>
      </c>
      <c r="F3878" t="str">
        <f>TEXT(Raw_Data!B3878,"mmm-yy")</f>
        <v>Nov-23</v>
      </c>
      <c r="G3878" t="str">
        <f>PROPER(Raw_Data!C3878&amp;". "&amp;Raw_Data!D3878)</f>
        <v>N. Carraway</v>
      </c>
      <c r="H3878" t="str">
        <f>IF(OR(Raw_Data!E3878="M",Raw_Data!E3878="Male"),"Male",IF(OR(Raw_Data!E3878="F",Raw_Data!E3878="Female"),"Female","Not Confirmed"))</f>
        <v>Male</v>
      </c>
      <c r="I3878">
        <f>Raw_Data!F3878</f>
        <v>9</v>
      </c>
      <c r="J3878" t="str">
        <f>FLOOR(Raw_Data!F3878,10)&amp;"-"&amp;FLOOR(Raw_Data!F3878,10)+9</f>
        <v>0-9</v>
      </c>
      <c r="K3878" t="str">
        <f>Raw_Data!G3878</f>
        <v>Two or More Races</v>
      </c>
      <c r="L3878" t="str">
        <f>Raw_Data!H3878</f>
        <v>None</v>
      </c>
      <c r="M3878" t="str">
        <f>IF(Raw_Data!I3878=TRUE,"Admitted","Not Admitted")</f>
        <v>Not Admitted</v>
      </c>
      <c r="N3878" t="str">
        <f>IF(Raw_Data!J3878="","Not Rated",Raw_Data!J3878)</f>
        <v>Not Rated</v>
      </c>
      <c r="O3878">
        <f>Raw_Data!K3878</f>
        <v>10</v>
      </c>
      <c r="P3878" t="str">
        <f>IF(Raw_Data!K3878&lt;=30,"Within Time","Delayed")</f>
        <v>Within Time</v>
      </c>
    </row>
    <row r="3879" spans="1:16" x14ac:dyDescent="0.35">
      <c r="A3879" t="str">
        <f>Raw_Data!A3879</f>
        <v>604-28-4937</v>
      </c>
      <c r="B3879" s="2">
        <f>Raw_Data!B3879</f>
        <v>45260.515972222223</v>
      </c>
      <c r="C3879">
        <f>HOUR(Raw_Data!B3879)</f>
        <v>12</v>
      </c>
      <c r="D3879" t="str">
        <f>TEXT(Raw_Data!B3879,"mmm")</f>
        <v>Nov</v>
      </c>
      <c r="E3879">
        <f>YEAR(Raw_Data!B3879)</f>
        <v>2023</v>
      </c>
      <c r="F3879" t="str">
        <f>TEXT(Raw_Data!B3879,"mmm-yy")</f>
        <v>Nov-23</v>
      </c>
      <c r="G3879" t="str">
        <f>PROPER(Raw_Data!C3879&amp;". "&amp;Raw_Data!D3879)</f>
        <v>Y. Jephson</v>
      </c>
      <c r="H3879" t="str">
        <f>IF(OR(Raw_Data!E3879="M",Raw_Data!E3879="Male"),"Male",IF(OR(Raw_Data!E3879="F",Raw_Data!E3879="Female"),"Female","Not Confirmed"))</f>
        <v>Female</v>
      </c>
      <c r="I3879">
        <f>Raw_Data!F3879</f>
        <v>74</v>
      </c>
      <c r="J3879" t="str">
        <f>FLOOR(Raw_Data!F3879,10)&amp;"-"&amp;FLOOR(Raw_Data!F3879,10)+9</f>
        <v>70-79</v>
      </c>
      <c r="K3879" t="str">
        <f>Raw_Data!G3879</f>
        <v>Declined to Identify</v>
      </c>
      <c r="L3879" t="str">
        <f>Raw_Data!H3879</f>
        <v>General Practice</v>
      </c>
      <c r="M3879" t="str">
        <f>IF(Raw_Data!I3879=TRUE,"Admitted","Not Admitted")</f>
        <v>Admitted</v>
      </c>
      <c r="N3879" t="str">
        <f>IF(Raw_Data!J3879="","Not Rated",Raw_Data!J3879)</f>
        <v>Not Rated</v>
      </c>
      <c r="O3879">
        <f>Raw_Data!K3879</f>
        <v>33</v>
      </c>
      <c r="P3879" t="str">
        <f>IF(Raw_Data!K3879&lt;=30,"Within Time","Delayed")</f>
        <v>Delayed</v>
      </c>
    </row>
    <row r="3880" spans="1:16" x14ac:dyDescent="0.35">
      <c r="A3880" t="str">
        <f>Raw_Data!A3880</f>
        <v>604-64-5213</v>
      </c>
      <c r="B3880" s="2">
        <f>Raw_Data!B3880</f>
        <v>45260.680555555547</v>
      </c>
      <c r="C3880">
        <f>HOUR(Raw_Data!B3880)</f>
        <v>16</v>
      </c>
      <c r="D3880" t="str">
        <f>TEXT(Raw_Data!B3880,"mmm")</f>
        <v>Nov</v>
      </c>
      <c r="E3880">
        <f>YEAR(Raw_Data!B3880)</f>
        <v>2023</v>
      </c>
      <c r="F3880" t="str">
        <f>TEXT(Raw_Data!B3880,"mmm-yy")</f>
        <v>Nov-23</v>
      </c>
      <c r="G3880" t="str">
        <f>PROPER(Raw_Data!C3880&amp;". "&amp;Raw_Data!D3880)</f>
        <v>H. Thornbury</v>
      </c>
      <c r="H3880" t="str">
        <f>IF(OR(Raw_Data!E3880="M",Raw_Data!E3880="Male"),"Male",IF(OR(Raw_Data!E3880="F",Raw_Data!E3880="Female"),"Female","Not Confirmed"))</f>
        <v>Female</v>
      </c>
      <c r="I3880">
        <f>Raw_Data!F3880</f>
        <v>46</v>
      </c>
      <c r="J3880" t="str">
        <f>FLOOR(Raw_Data!F3880,10)&amp;"-"&amp;FLOOR(Raw_Data!F3880,10)+9</f>
        <v>40-49</v>
      </c>
      <c r="K3880" t="str">
        <f>Raw_Data!G3880</f>
        <v>Pacific Islander</v>
      </c>
      <c r="L3880" t="str">
        <f>Raw_Data!H3880</f>
        <v>None</v>
      </c>
      <c r="M3880" t="str">
        <f>IF(Raw_Data!I3880=TRUE,"Admitted","Not Admitted")</f>
        <v>Admitted</v>
      </c>
      <c r="N3880" t="str">
        <f>IF(Raw_Data!J3880="","Not Rated",Raw_Data!J3880)</f>
        <v>Not Rated</v>
      </c>
      <c r="O3880">
        <f>Raw_Data!K3880</f>
        <v>29</v>
      </c>
      <c r="P3880" t="str">
        <f>IF(Raw_Data!K3880&lt;=30,"Within Time","Delayed")</f>
        <v>Within Time</v>
      </c>
    </row>
    <row r="3881" spans="1:16" x14ac:dyDescent="0.35">
      <c r="A3881" t="str">
        <f>Raw_Data!A3881</f>
        <v>262-63-8790</v>
      </c>
      <c r="B3881" s="2">
        <f>Raw_Data!B3881</f>
        <v>45260.729861111111</v>
      </c>
      <c r="C3881">
        <f>HOUR(Raw_Data!B3881)</f>
        <v>17</v>
      </c>
      <c r="D3881" t="str">
        <f>TEXT(Raw_Data!B3881,"mmm")</f>
        <v>Nov</v>
      </c>
      <c r="E3881">
        <f>YEAR(Raw_Data!B3881)</f>
        <v>2023</v>
      </c>
      <c r="F3881" t="str">
        <f>TEXT(Raw_Data!B3881,"mmm-yy")</f>
        <v>Nov-23</v>
      </c>
      <c r="G3881" t="str">
        <f>PROPER(Raw_Data!C3881&amp;". "&amp;Raw_Data!D3881)</f>
        <v>K. Brixey</v>
      </c>
      <c r="H3881" t="str">
        <f>IF(OR(Raw_Data!E3881="M",Raw_Data!E3881="Male"),"Male",IF(OR(Raw_Data!E3881="F",Raw_Data!E3881="Female"),"Female","Not Confirmed"))</f>
        <v>Male</v>
      </c>
      <c r="I3881">
        <f>Raw_Data!F3881</f>
        <v>46</v>
      </c>
      <c r="J3881" t="str">
        <f>FLOOR(Raw_Data!F3881,10)&amp;"-"&amp;FLOOR(Raw_Data!F3881,10)+9</f>
        <v>40-49</v>
      </c>
      <c r="K3881" t="str">
        <f>Raw_Data!G3881</f>
        <v>African American</v>
      </c>
      <c r="L3881" t="str">
        <f>Raw_Data!H3881</f>
        <v>None</v>
      </c>
      <c r="M3881" t="str">
        <f>IF(Raw_Data!I3881=TRUE,"Admitted","Not Admitted")</f>
        <v>Admitted</v>
      </c>
      <c r="N3881">
        <f>IF(Raw_Data!J3881="","Not Rated",Raw_Data!J3881)</f>
        <v>9</v>
      </c>
      <c r="O3881">
        <f>Raw_Data!K3881</f>
        <v>39</v>
      </c>
      <c r="P3881" t="str">
        <f>IF(Raw_Data!K3881&lt;=30,"Within Time","Delayed")</f>
        <v>Delayed</v>
      </c>
    </row>
    <row r="3882" spans="1:16" x14ac:dyDescent="0.35">
      <c r="A3882" t="str">
        <f>Raw_Data!A3882</f>
        <v>370-13-1351</v>
      </c>
      <c r="B3882" s="2">
        <f>Raw_Data!B3882</f>
        <v>45260.742361111108</v>
      </c>
      <c r="C3882">
        <f>HOUR(Raw_Data!B3882)</f>
        <v>17</v>
      </c>
      <c r="D3882" t="str">
        <f>TEXT(Raw_Data!B3882,"mmm")</f>
        <v>Nov</v>
      </c>
      <c r="E3882">
        <f>YEAR(Raw_Data!B3882)</f>
        <v>2023</v>
      </c>
      <c r="F3882" t="str">
        <f>TEXT(Raw_Data!B3882,"mmm-yy")</f>
        <v>Nov-23</v>
      </c>
      <c r="G3882" t="str">
        <f>PROPER(Raw_Data!C3882&amp;". "&amp;Raw_Data!D3882)</f>
        <v>J. Yarborough</v>
      </c>
      <c r="H3882" t="str">
        <f>IF(OR(Raw_Data!E3882="M",Raw_Data!E3882="Male"),"Male",IF(OR(Raw_Data!E3882="F",Raw_Data!E3882="Female"),"Female","Not Confirmed"))</f>
        <v>Male</v>
      </c>
      <c r="I3882">
        <f>Raw_Data!F3882</f>
        <v>74</v>
      </c>
      <c r="J3882" t="str">
        <f>FLOOR(Raw_Data!F3882,10)&amp;"-"&amp;FLOOR(Raw_Data!F3882,10)+9</f>
        <v>70-79</v>
      </c>
      <c r="K3882" t="str">
        <f>Raw_Data!G3882</f>
        <v>African American</v>
      </c>
      <c r="L3882" t="str">
        <f>Raw_Data!H3882</f>
        <v>General Practice</v>
      </c>
      <c r="M3882" t="str">
        <f>IF(Raw_Data!I3882=TRUE,"Admitted","Not Admitted")</f>
        <v>Not Admitted</v>
      </c>
      <c r="N3882">
        <f>IF(Raw_Data!J3882="","Not Rated",Raw_Data!J3882)</f>
        <v>1</v>
      </c>
      <c r="O3882">
        <f>Raw_Data!K3882</f>
        <v>36</v>
      </c>
      <c r="P3882" t="str">
        <f>IF(Raw_Data!K3882&lt;=30,"Within Time","Delayed")</f>
        <v>Delayed</v>
      </c>
    </row>
    <row r="3883" spans="1:16" x14ac:dyDescent="0.35">
      <c r="A3883" t="str">
        <f>Raw_Data!A3883</f>
        <v>489-52-8212</v>
      </c>
      <c r="B3883" s="2">
        <f>Raw_Data!B3883</f>
        <v>45260.74722222222</v>
      </c>
      <c r="C3883">
        <f>HOUR(Raw_Data!B3883)</f>
        <v>17</v>
      </c>
      <c r="D3883" t="str">
        <f>TEXT(Raw_Data!B3883,"mmm")</f>
        <v>Nov</v>
      </c>
      <c r="E3883">
        <f>YEAR(Raw_Data!B3883)</f>
        <v>2023</v>
      </c>
      <c r="F3883" t="str">
        <f>TEXT(Raw_Data!B3883,"mmm-yy")</f>
        <v>Nov-23</v>
      </c>
      <c r="G3883" t="str">
        <f>PROPER(Raw_Data!C3883&amp;". "&amp;Raw_Data!D3883)</f>
        <v>N. Carraway</v>
      </c>
      <c r="H3883" t="str">
        <f>IF(OR(Raw_Data!E3883="M",Raw_Data!E3883="Male"),"Male",IF(OR(Raw_Data!E3883="F",Raw_Data!E3883="Female"),"Female","Not Confirmed"))</f>
        <v>Male</v>
      </c>
      <c r="I3883">
        <f>Raw_Data!F3883</f>
        <v>78</v>
      </c>
      <c r="J3883" t="str">
        <f>FLOOR(Raw_Data!F3883,10)&amp;"-"&amp;FLOOR(Raw_Data!F3883,10)+9</f>
        <v>70-79</v>
      </c>
      <c r="K3883" t="str">
        <f>Raw_Data!G3883</f>
        <v>Unknown</v>
      </c>
      <c r="L3883" t="str">
        <f>Raw_Data!H3883</f>
        <v>None</v>
      </c>
      <c r="M3883" t="str">
        <f>IF(Raw_Data!I3883=TRUE,"Admitted","Not Admitted")</f>
        <v>Admitted</v>
      </c>
      <c r="N3883" t="str">
        <f>IF(Raw_Data!J3883="","Not Rated",Raw_Data!J3883)</f>
        <v>Not Rated</v>
      </c>
      <c r="O3883">
        <f>Raw_Data!K3883</f>
        <v>30</v>
      </c>
      <c r="P3883" t="str">
        <f>IF(Raw_Data!K3883&lt;=30,"Within Time","Delayed")</f>
        <v>Within Time</v>
      </c>
    </row>
    <row r="3884" spans="1:16" x14ac:dyDescent="0.35">
      <c r="A3884" t="str">
        <f>Raw_Data!A3884</f>
        <v>960-30-2681</v>
      </c>
      <c r="B3884" s="2">
        <f>Raw_Data!B3884</f>
        <v>45260.828472222223</v>
      </c>
      <c r="C3884">
        <f>HOUR(Raw_Data!B3884)</f>
        <v>19</v>
      </c>
      <c r="D3884" t="str">
        <f>TEXT(Raw_Data!B3884,"mmm")</f>
        <v>Nov</v>
      </c>
      <c r="E3884">
        <f>YEAR(Raw_Data!B3884)</f>
        <v>2023</v>
      </c>
      <c r="F3884" t="str">
        <f>TEXT(Raw_Data!B3884,"mmm-yy")</f>
        <v>Nov-23</v>
      </c>
      <c r="G3884" t="str">
        <f>PROPER(Raw_Data!C3884&amp;". "&amp;Raw_Data!D3884)</f>
        <v>G. Titcombe</v>
      </c>
      <c r="H3884" t="str">
        <f>IF(OR(Raw_Data!E3884="M",Raw_Data!E3884="Male"),"Male",IF(OR(Raw_Data!E3884="F",Raw_Data!E3884="Female"),"Female","Not Confirmed"))</f>
        <v>Female</v>
      </c>
      <c r="I3884">
        <f>Raw_Data!F3884</f>
        <v>2</v>
      </c>
      <c r="J3884" t="str">
        <f>FLOOR(Raw_Data!F3884,10)&amp;"-"&amp;FLOOR(Raw_Data!F3884,10)+9</f>
        <v>0-9</v>
      </c>
      <c r="K3884" t="str">
        <f>Raw_Data!G3884</f>
        <v>Unknown</v>
      </c>
      <c r="L3884" t="str">
        <f>Raw_Data!H3884</f>
        <v>Physiotherapy</v>
      </c>
      <c r="M3884" t="str">
        <f>IF(Raw_Data!I3884=TRUE,"Admitted","Not Admitted")</f>
        <v>Not Admitted</v>
      </c>
      <c r="N3884" t="str">
        <f>IF(Raw_Data!J3884="","Not Rated",Raw_Data!J3884)</f>
        <v>Not Rated</v>
      </c>
      <c r="O3884">
        <f>Raw_Data!K3884</f>
        <v>40</v>
      </c>
      <c r="P3884" t="str">
        <f>IF(Raw_Data!K3884&lt;=30,"Within Time","Delayed")</f>
        <v>Delayed</v>
      </c>
    </row>
    <row r="3885" spans="1:16" x14ac:dyDescent="0.35">
      <c r="A3885" t="str">
        <f>Raw_Data!A3885</f>
        <v>352-25-8422</v>
      </c>
      <c r="B3885" s="2">
        <f>Raw_Data!B3885</f>
        <v>45260.847916666673</v>
      </c>
      <c r="C3885">
        <f>HOUR(Raw_Data!B3885)</f>
        <v>20</v>
      </c>
      <c r="D3885" t="str">
        <f>TEXT(Raw_Data!B3885,"mmm")</f>
        <v>Nov</v>
      </c>
      <c r="E3885">
        <f>YEAR(Raw_Data!B3885)</f>
        <v>2023</v>
      </c>
      <c r="F3885" t="str">
        <f>TEXT(Raw_Data!B3885,"mmm-yy")</f>
        <v>Nov-23</v>
      </c>
      <c r="G3885" t="str">
        <f>PROPER(Raw_Data!C3885&amp;". "&amp;Raw_Data!D3885)</f>
        <v>K. Glasspool</v>
      </c>
      <c r="H3885" t="str">
        <f>IF(OR(Raw_Data!E3885="M",Raw_Data!E3885="Male"),"Male",IF(OR(Raw_Data!E3885="F",Raw_Data!E3885="Female"),"Female","Not Confirmed"))</f>
        <v>Male</v>
      </c>
      <c r="I3885">
        <f>Raw_Data!F3885</f>
        <v>14</v>
      </c>
      <c r="J3885" t="str">
        <f>FLOOR(Raw_Data!F3885,10)&amp;"-"&amp;FLOOR(Raw_Data!F3885,10)+9</f>
        <v>10-19</v>
      </c>
      <c r="K3885" t="str">
        <f>Raw_Data!G3885</f>
        <v>African American</v>
      </c>
      <c r="L3885" t="str">
        <f>Raw_Data!H3885</f>
        <v>None</v>
      </c>
      <c r="M3885" t="str">
        <f>IF(Raw_Data!I3885=TRUE,"Admitted","Not Admitted")</f>
        <v>Admitted</v>
      </c>
      <c r="N3885" t="str">
        <f>IF(Raw_Data!J3885="","Not Rated",Raw_Data!J3885)</f>
        <v>Not Rated</v>
      </c>
      <c r="O3885">
        <f>Raw_Data!K3885</f>
        <v>27</v>
      </c>
      <c r="P3885" t="str">
        <f>IF(Raw_Data!K3885&lt;=30,"Within Time","Delayed")</f>
        <v>Within Time</v>
      </c>
    </row>
    <row r="3886" spans="1:16" x14ac:dyDescent="0.35">
      <c r="A3886" t="str">
        <f>Raw_Data!A3886</f>
        <v>248-77-9228</v>
      </c>
      <c r="B3886" s="2">
        <f>Raw_Data!B3886</f>
        <v>45260.911805555559</v>
      </c>
      <c r="C3886">
        <f>HOUR(Raw_Data!B3886)</f>
        <v>21</v>
      </c>
      <c r="D3886" t="str">
        <f>TEXT(Raw_Data!B3886,"mmm")</f>
        <v>Nov</v>
      </c>
      <c r="E3886">
        <f>YEAR(Raw_Data!B3886)</f>
        <v>2023</v>
      </c>
      <c r="F3886" t="str">
        <f>TEXT(Raw_Data!B3886,"mmm-yy")</f>
        <v>Nov-23</v>
      </c>
      <c r="G3886" t="str">
        <f>PROPER(Raw_Data!C3886&amp;". "&amp;Raw_Data!D3886)</f>
        <v>G. Whitfield</v>
      </c>
      <c r="H3886" t="str">
        <f>IF(OR(Raw_Data!E3886="M",Raw_Data!E3886="Male"),"Male",IF(OR(Raw_Data!E3886="F",Raw_Data!E3886="Female"),"Female","Not Confirmed"))</f>
        <v>Female</v>
      </c>
      <c r="I3886">
        <f>Raw_Data!F3886</f>
        <v>32</v>
      </c>
      <c r="J3886" t="str">
        <f>FLOOR(Raw_Data!F3886,10)&amp;"-"&amp;FLOOR(Raw_Data!F3886,10)+9</f>
        <v>30-39</v>
      </c>
      <c r="K3886" t="str">
        <f>Raw_Data!G3886</f>
        <v>Two or More Races</v>
      </c>
      <c r="L3886" t="str">
        <f>Raw_Data!H3886</f>
        <v>General Practice</v>
      </c>
      <c r="M3886" t="str">
        <f>IF(Raw_Data!I3886=TRUE,"Admitted","Not Admitted")</f>
        <v>Not Admitted</v>
      </c>
      <c r="N3886" t="str">
        <f>IF(Raw_Data!J3886="","Not Rated",Raw_Data!J3886)</f>
        <v>Not Rated</v>
      </c>
      <c r="O3886">
        <f>Raw_Data!K3886</f>
        <v>54</v>
      </c>
      <c r="P3886" t="str">
        <f>IF(Raw_Data!K3886&lt;=30,"Within Time","Delayed")</f>
        <v>Delayed</v>
      </c>
    </row>
    <row r="3887" spans="1:16" x14ac:dyDescent="0.35">
      <c r="A3887" t="str">
        <f>Raw_Data!A3887</f>
        <v>140-58-4720</v>
      </c>
      <c r="B3887" s="2">
        <f>Raw_Data!B3887</f>
        <v>45260.947222222218</v>
      </c>
      <c r="C3887">
        <f>HOUR(Raw_Data!B3887)</f>
        <v>22</v>
      </c>
      <c r="D3887" t="str">
        <f>TEXT(Raw_Data!B3887,"mmm")</f>
        <v>Nov</v>
      </c>
      <c r="E3887">
        <f>YEAR(Raw_Data!B3887)</f>
        <v>2023</v>
      </c>
      <c r="F3887" t="str">
        <f>TEXT(Raw_Data!B3887,"mmm-yy")</f>
        <v>Nov-23</v>
      </c>
      <c r="G3887" t="str">
        <f>PROPER(Raw_Data!C3887&amp;". "&amp;Raw_Data!D3887)</f>
        <v>C. Quarmby</v>
      </c>
      <c r="H3887" t="str">
        <f>IF(OR(Raw_Data!E3887="M",Raw_Data!E3887="Male"),"Male",IF(OR(Raw_Data!E3887="F",Raw_Data!E3887="Female"),"Female","Not Confirmed"))</f>
        <v>Female</v>
      </c>
      <c r="I3887">
        <f>Raw_Data!F3887</f>
        <v>19</v>
      </c>
      <c r="J3887" t="str">
        <f>FLOOR(Raw_Data!F3887,10)&amp;"-"&amp;FLOOR(Raw_Data!F3887,10)+9</f>
        <v>10-19</v>
      </c>
      <c r="K3887" t="str">
        <f>Raw_Data!G3887</f>
        <v>Asian</v>
      </c>
      <c r="L3887" t="str">
        <f>Raw_Data!H3887</f>
        <v>None</v>
      </c>
      <c r="M3887" t="str">
        <f>IF(Raw_Data!I3887=TRUE,"Admitted","Not Admitted")</f>
        <v>Admitted</v>
      </c>
      <c r="N3887" t="str">
        <f>IF(Raw_Data!J3887="","Not Rated",Raw_Data!J3887)</f>
        <v>Not Rated</v>
      </c>
      <c r="O3887">
        <f>Raw_Data!K3887</f>
        <v>17</v>
      </c>
      <c r="P3887" t="str">
        <f>IF(Raw_Data!K3887&lt;=30,"Within Time","Delayed")</f>
        <v>Within Time</v>
      </c>
    </row>
    <row r="3888" spans="1:16" x14ac:dyDescent="0.35">
      <c r="A3888" t="str">
        <f>Raw_Data!A3888</f>
        <v>851-87-1160</v>
      </c>
      <c r="B3888" s="2">
        <f>Raw_Data!B3888</f>
        <v>45261.066666666673</v>
      </c>
      <c r="C3888">
        <f>HOUR(Raw_Data!B3888)</f>
        <v>1</v>
      </c>
      <c r="D3888" t="str">
        <f>TEXT(Raw_Data!B3888,"mmm")</f>
        <v>Dec</v>
      </c>
      <c r="E3888">
        <f>YEAR(Raw_Data!B3888)</f>
        <v>2023</v>
      </c>
      <c r="F3888" t="str">
        <f>TEXT(Raw_Data!B3888,"mmm-yy")</f>
        <v>Dec-23</v>
      </c>
      <c r="G3888" t="str">
        <f>PROPER(Raw_Data!C3888&amp;". "&amp;Raw_Data!D3888)</f>
        <v>X. Titcombe</v>
      </c>
      <c r="H3888" t="str">
        <f>IF(OR(Raw_Data!E3888="M",Raw_Data!E3888="Male"),"Male",IF(OR(Raw_Data!E3888="F",Raw_Data!E3888="Female"),"Female","Not Confirmed"))</f>
        <v>Male</v>
      </c>
      <c r="I3888">
        <f>Raw_Data!F3888</f>
        <v>63</v>
      </c>
      <c r="J3888" t="str">
        <f>FLOOR(Raw_Data!F3888,10)&amp;"-"&amp;FLOOR(Raw_Data!F3888,10)+9</f>
        <v>60-69</v>
      </c>
      <c r="K3888" t="str">
        <f>Raw_Data!G3888</f>
        <v>White</v>
      </c>
      <c r="L3888" t="str">
        <f>Raw_Data!H3888</f>
        <v>Physiotherapy</v>
      </c>
      <c r="M3888" t="str">
        <f>IF(Raw_Data!I3888=TRUE,"Admitted","Not Admitted")</f>
        <v>Not Admitted</v>
      </c>
      <c r="N3888">
        <f>IF(Raw_Data!J3888="","Not Rated",Raw_Data!J3888)</f>
        <v>4</v>
      </c>
      <c r="O3888">
        <f>Raw_Data!K3888</f>
        <v>18</v>
      </c>
      <c r="P3888" t="str">
        <f>IF(Raw_Data!K3888&lt;=30,"Within Time","Delayed")</f>
        <v>Within Time</v>
      </c>
    </row>
    <row r="3889" spans="1:16" x14ac:dyDescent="0.35">
      <c r="A3889" t="str">
        <f>Raw_Data!A3889</f>
        <v>900-58-2473</v>
      </c>
      <c r="B3889" s="2">
        <f>Raw_Data!B3889</f>
        <v>45261.143750000003</v>
      </c>
      <c r="C3889">
        <f>HOUR(Raw_Data!B3889)</f>
        <v>3</v>
      </c>
      <c r="D3889" t="str">
        <f>TEXT(Raw_Data!B3889,"mmm")</f>
        <v>Dec</v>
      </c>
      <c r="E3889">
        <f>YEAR(Raw_Data!B3889)</f>
        <v>2023</v>
      </c>
      <c r="F3889" t="str">
        <f>TEXT(Raw_Data!B3889,"mmm-yy")</f>
        <v>Dec-23</v>
      </c>
      <c r="G3889" t="str">
        <f>PROPER(Raw_Data!C3889&amp;". "&amp;Raw_Data!D3889)</f>
        <v>L. Ravenscroft</v>
      </c>
      <c r="H3889" t="str">
        <f>IF(OR(Raw_Data!E3889="M",Raw_Data!E3889="Male"),"Male",IF(OR(Raw_Data!E3889="F",Raw_Data!E3889="Female"),"Female","Not Confirmed"))</f>
        <v>Female</v>
      </c>
      <c r="I3889">
        <f>Raw_Data!F3889</f>
        <v>60</v>
      </c>
      <c r="J3889" t="str">
        <f>FLOOR(Raw_Data!F3889,10)&amp;"-"&amp;FLOOR(Raw_Data!F3889,10)+9</f>
        <v>60-69</v>
      </c>
      <c r="K3889" t="str">
        <f>Raw_Data!G3889</f>
        <v>Unknown</v>
      </c>
      <c r="L3889" t="str">
        <f>Raw_Data!H3889</f>
        <v>General Practice</v>
      </c>
      <c r="M3889" t="str">
        <f>IF(Raw_Data!I3889=TRUE,"Admitted","Not Admitted")</f>
        <v>Not Admitted</v>
      </c>
      <c r="N3889">
        <f>IF(Raw_Data!J3889="","Not Rated",Raw_Data!J3889)</f>
        <v>4</v>
      </c>
      <c r="O3889">
        <f>Raw_Data!K3889</f>
        <v>14</v>
      </c>
      <c r="P3889" t="str">
        <f>IF(Raw_Data!K3889&lt;=30,"Within Time","Delayed")</f>
        <v>Within Time</v>
      </c>
    </row>
    <row r="3890" spans="1:16" x14ac:dyDescent="0.35">
      <c r="A3890" t="str">
        <f>Raw_Data!A3890</f>
        <v>130-21-5840</v>
      </c>
      <c r="B3890" s="2">
        <f>Raw_Data!B3890</f>
        <v>45261.158333333333</v>
      </c>
      <c r="C3890">
        <f>HOUR(Raw_Data!B3890)</f>
        <v>3</v>
      </c>
      <c r="D3890" t="str">
        <f>TEXT(Raw_Data!B3890,"mmm")</f>
        <v>Dec</v>
      </c>
      <c r="E3890">
        <f>YEAR(Raw_Data!B3890)</f>
        <v>2023</v>
      </c>
      <c r="F3890" t="str">
        <f>TEXT(Raw_Data!B3890,"mmm-yy")</f>
        <v>Dec-23</v>
      </c>
      <c r="G3890" t="str">
        <f>PROPER(Raw_Data!C3890&amp;". "&amp;Raw_Data!D3890)</f>
        <v>O. Methuen</v>
      </c>
      <c r="H3890" t="str">
        <f>IF(OR(Raw_Data!E3890="M",Raw_Data!E3890="Male"),"Male",IF(OR(Raw_Data!E3890="F",Raw_Data!E3890="Female"),"Female","Not Confirmed"))</f>
        <v>Male</v>
      </c>
      <c r="I3890">
        <f>Raw_Data!F3890</f>
        <v>3</v>
      </c>
      <c r="J3890" t="str">
        <f>FLOOR(Raw_Data!F3890,10)&amp;"-"&amp;FLOOR(Raw_Data!F3890,10)+9</f>
        <v>0-9</v>
      </c>
      <c r="K3890" t="str">
        <f>Raw_Data!G3890</f>
        <v>Unknown</v>
      </c>
      <c r="L3890" t="str">
        <f>Raw_Data!H3890</f>
        <v>None</v>
      </c>
      <c r="M3890" t="str">
        <f>IF(Raw_Data!I3890=TRUE,"Admitted","Not Admitted")</f>
        <v>Admitted</v>
      </c>
      <c r="N3890">
        <f>IF(Raw_Data!J3890="","Not Rated",Raw_Data!J3890)</f>
        <v>5</v>
      </c>
      <c r="O3890">
        <f>Raw_Data!K3890</f>
        <v>47</v>
      </c>
      <c r="P3890" t="str">
        <f>IF(Raw_Data!K3890&lt;=30,"Within Time","Delayed")</f>
        <v>Delayed</v>
      </c>
    </row>
    <row r="3891" spans="1:16" x14ac:dyDescent="0.35">
      <c r="A3891" t="str">
        <f>Raw_Data!A3891</f>
        <v>392-46-1440</v>
      </c>
      <c r="B3891" s="2">
        <f>Raw_Data!B3891</f>
        <v>45261.275694444441</v>
      </c>
      <c r="C3891">
        <f>HOUR(Raw_Data!B3891)</f>
        <v>6</v>
      </c>
      <c r="D3891" t="str">
        <f>TEXT(Raw_Data!B3891,"mmm")</f>
        <v>Dec</v>
      </c>
      <c r="E3891">
        <f>YEAR(Raw_Data!B3891)</f>
        <v>2023</v>
      </c>
      <c r="F3891" t="str">
        <f>TEXT(Raw_Data!B3891,"mmm-yy")</f>
        <v>Dec-23</v>
      </c>
      <c r="G3891" t="str">
        <f>PROPER(Raw_Data!C3891&amp;". "&amp;Raw_Data!D3891)</f>
        <v>W. Yarborough</v>
      </c>
      <c r="H3891" t="str">
        <f>IF(OR(Raw_Data!E3891="M",Raw_Data!E3891="Male"),"Male",IF(OR(Raw_Data!E3891="F",Raw_Data!E3891="Female"),"Female","Not Confirmed"))</f>
        <v>Male</v>
      </c>
      <c r="I3891">
        <f>Raw_Data!F3891</f>
        <v>46</v>
      </c>
      <c r="J3891" t="str">
        <f>FLOOR(Raw_Data!F3891,10)&amp;"-"&amp;FLOOR(Raw_Data!F3891,10)+9</f>
        <v>40-49</v>
      </c>
      <c r="K3891" t="str">
        <f>Raw_Data!G3891</f>
        <v>White</v>
      </c>
      <c r="L3891" t="str">
        <f>Raw_Data!H3891</f>
        <v>None</v>
      </c>
      <c r="M3891" t="str">
        <f>IF(Raw_Data!I3891=TRUE,"Admitted","Not Admitted")</f>
        <v>Admitted</v>
      </c>
      <c r="N3891">
        <f>IF(Raw_Data!J3891="","Not Rated",Raw_Data!J3891)</f>
        <v>9</v>
      </c>
      <c r="O3891">
        <f>Raw_Data!K3891</f>
        <v>12</v>
      </c>
      <c r="P3891" t="str">
        <f>IF(Raw_Data!K3891&lt;=30,"Within Time","Delayed")</f>
        <v>Within Time</v>
      </c>
    </row>
    <row r="3892" spans="1:16" x14ac:dyDescent="0.35">
      <c r="A3892" t="str">
        <f>Raw_Data!A3892</f>
        <v>470-31-9868</v>
      </c>
      <c r="B3892" s="2">
        <f>Raw_Data!B3892</f>
        <v>45261.338194444441</v>
      </c>
      <c r="C3892">
        <f>HOUR(Raw_Data!B3892)</f>
        <v>8</v>
      </c>
      <c r="D3892" t="str">
        <f>TEXT(Raw_Data!B3892,"mmm")</f>
        <v>Dec</v>
      </c>
      <c r="E3892">
        <f>YEAR(Raw_Data!B3892)</f>
        <v>2023</v>
      </c>
      <c r="F3892" t="str">
        <f>TEXT(Raw_Data!B3892,"mmm-yy")</f>
        <v>Dec-23</v>
      </c>
      <c r="G3892" t="str">
        <f>PROPER(Raw_Data!C3892&amp;". "&amp;Raw_Data!D3892)</f>
        <v>R. Ollerton</v>
      </c>
      <c r="H3892" t="str">
        <f>IF(OR(Raw_Data!E3892="M",Raw_Data!E3892="Male"),"Male",IF(OR(Raw_Data!E3892="F",Raw_Data!E3892="Female"),"Female","Not Confirmed"))</f>
        <v>Female</v>
      </c>
      <c r="I3892">
        <f>Raw_Data!F3892</f>
        <v>6</v>
      </c>
      <c r="J3892" t="str">
        <f>FLOOR(Raw_Data!F3892,10)&amp;"-"&amp;FLOOR(Raw_Data!F3892,10)+9</f>
        <v>0-9</v>
      </c>
      <c r="K3892" t="str">
        <f>Raw_Data!G3892</f>
        <v>Two or More Races</v>
      </c>
      <c r="L3892" t="str">
        <f>Raw_Data!H3892</f>
        <v>None</v>
      </c>
      <c r="M3892" t="str">
        <f>IF(Raw_Data!I3892=TRUE,"Admitted","Not Admitted")</f>
        <v>Admitted</v>
      </c>
      <c r="N3892">
        <f>IF(Raw_Data!J3892="","Not Rated",Raw_Data!J3892)</f>
        <v>0</v>
      </c>
      <c r="O3892">
        <f>Raw_Data!K3892</f>
        <v>42</v>
      </c>
      <c r="P3892" t="str">
        <f>IF(Raw_Data!K3892&lt;=30,"Within Time","Delayed")</f>
        <v>Delayed</v>
      </c>
    </row>
    <row r="3893" spans="1:16" x14ac:dyDescent="0.35">
      <c r="A3893" t="str">
        <f>Raw_Data!A3893</f>
        <v>613-17-2118</v>
      </c>
      <c r="B3893" s="2">
        <f>Raw_Data!B3893</f>
        <v>45261.359722222223</v>
      </c>
      <c r="C3893">
        <f>HOUR(Raw_Data!B3893)</f>
        <v>8</v>
      </c>
      <c r="D3893" t="str">
        <f>TEXT(Raw_Data!B3893,"mmm")</f>
        <v>Dec</v>
      </c>
      <c r="E3893">
        <f>YEAR(Raw_Data!B3893)</f>
        <v>2023</v>
      </c>
      <c r="F3893" t="str">
        <f>TEXT(Raw_Data!B3893,"mmm-yy")</f>
        <v>Dec-23</v>
      </c>
      <c r="G3893" t="str">
        <f>PROPER(Raw_Data!C3893&amp;". "&amp;Raw_Data!D3893)</f>
        <v>L. Tunstall</v>
      </c>
      <c r="H3893" t="str">
        <f>IF(OR(Raw_Data!E3893="M",Raw_Data!E3893="Male"),"Male",IF(OR(Raw_Data!E3893="F",Raw_Data!E3893="Female"),"Female","Not Confirmed"))</f>
        <v>Male</v>
      </c>
      <c r="I3893">
        <f>Raw_Data!F3893</f>
        <v>45</v>
      </c>
      <c r="J3893" t="str">
        <f>FLOOR(Raw_Data!F3893,10)&amp;"-"&amp;FLOOR(Raw_Data!F3893,10)+9</f>
        <v>40-49</v>
      </c>
      <c r="K3893" t="str">
        <f>Raw_Data!G3893</f>
        <v>African American</v>
      </c>
      <c r="L3893" t="str">
        <f>Raw_Data!H3893</f>
        <v>None</v>
      </c>
      <c r="M3893" t="str">
        <f>IF(Raw_Data!I3893=TRUE,"Admitted","Not Admitted")</f>
        <v>Admitted</v>
      </c>
      <c r="N3893">
        <f>IF(Raw_Data!J3893="","Not Rated",Raw_Data!J3893)</f>
        <v>2</v>
      </c>
      <c r="O3893">
        <f>Raw_Data!K3893</f>
        <v>57</v>
      </c>
      <c r="P3893" t="str">
        <f>IF(Raw_Data!K3893&lt;=30,"Within Time","Delayed")</f>
        <v>Delayed</v>
      </c>
    </row>
    <row r="3894" spans="1:16" x14ac:dyDescent="0.35">
      <c r="A3894" t="str">
        <f>Raw_Data!A3894</f>
        <v>871-83-6944</v>
      </c>
      <c r="B3894" s="2">
        <f>Raw_Data!B3894</f>
        <v>45261.381944444453</v>
      </c>
      <c r="C3894">
        <f>HOUR(Raw_Data!B3894)</f>
        <v>9</v>
      </c>
      <c r="D3894" t="str">
        <f>TEXT(Raw_Data!B3894,"mmm")</f>
        <v>Dec</v>
      </c>
      <c r="E3894">
        <f>YEAR(Raw_Data!B3894)</f>
        <v>2023</v>
      </c>
      <c r="F3894" t="str">
        <f>TEXT(Raw_Data!B3894,"mmm-yy")</f>
        <v>Dec-23</v>
      </c>
      <c r="G3894" t="str">
        <f>PROPER(Raw_Data!C3894&amp;". "&amp;Raw_Data!D3894)</f>
        <v>E. Dewhirst</v>
      </c>
      <c r="H3894" t="str">
        <f>IF(OR(Raw_Data!E3894="M",Raw_Data!E3894="Male"),"Male",IF(OR(Raw_Data!E3894="F",Raw_Data!E3894="Female"),"Female","Not Confirmed"))</f>
        <v>Male</v>
      </c>
      <c r="I3894">
        <f>Raw_Data!F3894</f>
        <v>22</v>
      </c>
      <c r="J3894" t="str">
        <f>FLOOR(Raw_Data!F3894,10)&amp;"-"&amp;FLOOR(Raw_Data!F3894,10)+9</f>
        <v>20-29</v>
      </c>
      <c r="K3894" t="str">
        <f>Raw_Data!G3894</f>
        <v>Unknown</v>
      </c>
      <c r="L3894" t="str">
        <f>Raw_Data!H3894</f>
        <v>None</v>
      </c>
      <c r="M3894" t="str">
        <f>IF(Raw_Data!I3894=TRUE,"Admitted","Not Admitted")</f>
        <v>Admitted</v>
      </c>
      <c r="N3894" t="str">
        <f>IF(Raw_Data!J3894="","Not Rated",Raw_Data!J3894)</f>
        <v>Not Rated</v>
      </c>
      <c r="O3894">
        <f>Raw_Data!K3894</f>
        <v>38</v>
      </c>
      <c r="P3894" t="str">
        <f>IF(Raw_Data!K3894&lt;=30,"Within Time","Delayed")</f>
        <v>Delayed</v>
      </c>
    </row>
    <row r="3895" spans="1:16" x14ac:dyDescent="0.35">
      <c r="A3895" t="str">
        <f>Raw_Data!A3895</f>
        <v>884-32-7911</v>
      </c>
      <c r="B3895" s="2">
        <f>Raw_Data!B3895</f>
        <v>45261.482638888891</v>
      </c>
      <c r="C3895">
        <f>HOUR(Raw_Data!B3895)</f>
        <v>11</v>
      </c>
      <c r="D3895" t="str">
        <f>TEXT(Raw_Data!B3895,"mmm")</f>
        <v>Dec</v>
      </c>
      <c r="E3895">
        <f>YEAR(Raw_Data!B3895)</f>
        <v>2023</v>
      </c>
      <c r="F3895" t="str">
        <f>TEXT(Raw_Data!B3895,"mmm-yy")</f>
        <v>Dec-23</v>
      </c>
      <c r="G3895" t="str">
        <f>PROPER(Raw_Data!C3895&amp;". "&amp;Raw_Data!D3895)</f>
        <v>B. Yates</v>
      </c>
      <c r="H3895" t="str">
        <f>IF(OR(Raw_Data!E3895="M",Raw_Data!E3895="Male"),"Male",IF(OR(Raw_Data!E3895="F",Raw_Data!E3895="Female"),"Female","Not Confirmed"))</f>
        <v>Male</v>
      </c>
      <c r="I3895">
        <f>Raw_Data!F3895</f>
        <v>43</v>
      </c>
      <c r="J3895" t="str">
        <f>FLOOR(Raw_Data!F3895,10)&amp;"-"&amp;FLOOR(Raw_Data!F3895,10)+9</f>
        <v>40-49</v>
      </c>
      <c r="K3895" t="str">
        <f>Raw_Data!G3895</f>
        <v>Two or More Races</v>
      </c>
      <c r="L3895" t="str">
        <f>Raw_Data!H3895</f>
        <v>None</v>
      </c>
      <c r="M3895" t="str">
        <f>IF(Raw_Data!I3895=TRUE,"Admitted","Not Admitted")</f>
        <v>Not Admitted</v>
      </c>
      <c r="N3895" t="str">
        <f>IF(Raw_Data!J3895="","Not Rated",Raw_Data!J3895)</f>
        <v>Not Rated</v>
      </c>
      <c r="O3895">
        <f>Raw_Data!K3895</f>
        <v>52</v>
      </c>
      <c r="P3895" t="str">
        <f>IF(Raw_Data!K3895&lt;=30,"Within Time","Delayed")</f>
        <v>Delayed</v>
      </c>
    </row>
    <row r="3896" spans="1:16" x14ac:dyDescent="0.35">
      <c r="A3896" t="str">
        <f>Raw_Data!A3896</f>
        <v>294-92-2765</v>
      </c>
      <c r="B3896" s="2">
        <f>Raw_Data!B3896</f>
        <v>45261.570833333331</v>
      </c>
      <c r="C3896">
        <f>HOUR(Raw_Data!B3896)</f>
        <v>13</v>
      </c>
      <c r="D3896" t="str">
        <f>TEXT(Raw_Data!B3896,"mmm")</f>
        <v>Dec</v>
      </c>
      <c r="E3896">
        <f>YEAR(Raw_Data!B3896)</f>
        <v>2023</v>
      </c>
      <c r="F3896" t="str">
        <f>TEXT(Raw_Data!B3896,"mmm-yy")</f>
        <v>Dec-23</v>
      </c>
      <c r="G3896" t="str">
        <f>PROPER(Raw_Data!C3896&amp;". "&amp;Raw_Data!D3896)</f>
        <v>T. Loxley</v>
      </c>
      <c r="H3896" t="str">
        <f>IF(OR(Raw_Data!E3896="M",Raw_Data!E3896="Male"),"Male",IF(OR(Raw_Data!E3896="F",Raw_Data!E3896="Female"),"Female","Not Confirmed"))</f>
        <v>Male</v>
      </c>
      <c r="I3896">
        <f>Raw_Data!F3896</f>
        <v>66</v>
      </c>
      <c r="J3896" t="str">
        <f>FLOOR(Raw_Data!F3896,10)&amp;"-"&amp;FLOOR(Raw_Data!F3896,10)+9</f>
        <v>60-69</v>
      </c>
      <c r="K3896" t="str">
        <f>Raw_Data!G3896</f>
        <v>African American</v>
      </c>
      <c r="L3896" t="str">
        <f>Raw_Data!H3896</f>
        <v>General Practice</v>
      </c>
      <c r="M3896" t="str">
        <f>IF(Raw_Data!I3896=TRUE,"Admitted","Not Admitted")</f>
        <v>Not Admitted</v>
      </c>
      <c r="N3896">
        <f>IF(Raw_Data!J3896="","Not Rated",Raw_Data!J3896)</f>
        <v>0</v>
      </c>
      <c r="O3896">
        <f>Raw_Data!K3896</f>
        <v>59</v>
      </c>
      <c r="P3896" t="str">
        <f>IF(Raw_Data!K3896&lt;=30,"Within Time","Delayed")</f>
        <v>Delayed</v>
      </c>
    </row>
    <row r="3897" spans="1:16" x14ac:dyDescent="0.35">
      <c r="A3897" t="str">
        <f>Raw_Data!A3897</f>
        <v>467-44-4313</v>
      </c>
      <c r="B3897" s="2">
        <f>Raw_Data!B3897</f>
        <v>45261.588194444441</v>
      </c>
      <c r="C3897">
        <f>HOUR(Raw_Data!B3897)</f>
        <v>14</v>
      </c>
      <c r="D3897" t="str">
        <f>TEXT(Raw_Data!B3897,"mmm")</f>
        <v>Dec</v>
      </c>
      <c r="E3897">
        <f>YEAR(Raw_Data!B3897)</f>
        <v>2023</v>
      </c>
      <c r="F3897" t="str">
        <f>TEXT(Raw_Data!B3897,"mmm-yy")</f>
        <v>Dec-23</v>
      </c>
      <c r="G3897" t="str">
        <f>PROPER(Raw_Data!C3897&amp;". "&amp;Raw_Data!D3897)</f>
        <v>E. Gionettitti</v>
      </c>
      <c r="H3897" t="str">
        <f>IF(OR(Raw_Data!E3897="M",Raw_Data!E3897="Male"),"Male",IF(OR(Raw_Data!E3897="F",Raw_Data!E3897="Female"),"Female","Not Confirmed"))</f>
        <v>Female</v>
      </c>
      <c r="I3897">
        <f>Raw_Data!F3897</f>
        <v>8</v>
      </c>
      <c r="J3897" t="str">
        <f>FLOOR(Raw_Data!F3897,10)&amp;"-"&amp;FLOOR(Raw_Data!F3897,10)+9</f>
        <v>0-9</v>
      </c>
      <c r="K3897" t="str">
        <f>Raw_Data!G3897</f>
        <v>African American</v>
      </c>
      <c r="L3897" t="str">
        <f>Raw_Data!H3897</f>
        <v>None</v>
      </c>
      <c r="M3897" t="str">
        <f>IF(Raw_Data!I3897=TRUE,"Admitted","Not Admitted")</f>
        <v>Admitted</v>
      </c>
      <c r="N3897" t="str">
        <f>IF(Raw_Data!J3897="","Not Rated",Raw_Data!J3897)</f>
        <v>Not Rated</v>
      </c>
      <c r="O3897">
        <f>Raw_Data!K3897</f>
        <v>58</v>
      </c>
      <c r="P3897" t="str">
        <f>IF(Raw_Data!K3897&lt;=30,"Within Time","Delayed")</f>
        <v>Delayed</v>
      </c>
    </row>
    <row r="3898" spans="1:16" x14ac:dyDescent="0.35">
      <c r="A3898" t="str">
        <f>Raw_Data!A3898</f>
        <v>569-33-9176</v>
      </c>
      <c r="B3898" s="2">
        <f>Raw_Data!B3898</f>
        <v>45261.630555555559</v>
      </c>
      <c r="C3898">
        <f>HOUR(Raw_Data!B3898)</f>
        <v>15</v>
      </c>
      <c r="D3898" t="str">
        <f>TEXT(Raw_Data!B3898,"mmm")</f>
        <v>Dec</v>
      </c>
      <c r="E3898">
        <f>YEAR(Raw_Data!B3898)</f>
        <v>2023</v>
      </c>
      <c r="F3898" t="str">
        <f>TEXT(Raw_Data!B3898,"mmm-yy")</f>
        <v>Dec-23</v>
      </c>
      <c r="G3898" t="str">
        <f>PROPER(Raw_Data!C3898&amp;". "&amp;Raw_Data!D3898)</f>
        <v>R. Perrat</v>
      </c>
      <c r="H3898" t="str">
        <f>IF(OR(Raw_Data!E3898="M",Raw_Data!E3898="Male"),"Male",IF(OR(Raw_Data!E3898="F",Raw_Data!E3898="Female"),"Female","Not Confirmed"))</f>
        <v>Female</v>
      </c>
      <c r="I3898">
        <f>Raw_Data!F3898</f>
        <v>45</v>
      </c>
      <c r="J3898" t="str">
        <f>FLOOR(Raw_Data!F3898,10)&amp;"-"&amp;FLOOR(Raw_Data!F3898,10)+9</f>
        <v>40-49</v>
      </c>
      <c r="K3898" t="str">
        <f>Raw_Data!G3898</f>
        <v>Pacific Islander</v>
      </c>
      <c r="L3898" t="str">
        <f>Raw_Data!H3898</f>
        <v>General Practice</v>
      </c>
      <c r="M3898" t="str">
        <f>IF(Raw_Data!I3898=TRUE,"Admitted","Not Admitted")</f>
        <v>Not Admitted</v>
      </c>
      <c r="N3898" t="str">
        <f>IF(Raw_Data!J3898="","Not Rated",Raw_Data!J3898)</f>
        <v>Not Rated</v>
      </c>
      <c r="O3898">
        <f>Raw_Data!K3898</f>
        <v>37</v>
      </c>
      <c r="P3898" t="str">
        <f>IF(Raw_Data!K3898&lt;=30,"Within Time","Delayed")</f>
        <v>Delayed</v>
      </c>
    </row>
    <row r="3899" spans="1:16" x14ac:dyDescent="0.35">
      <c r="A3899" t="str">
        <f>Raw_Data!A3899</f>
        <v>883-54-6443</v>
      </c>
      <c r="B3899" s="2">
        <f>Raw_Data!B3899</f>
        <v>45261.723611111112</v>
      </c>
      <c r="C3899">
        <f>HOUR(Raw_Data!B3899)</f>
        <v>17</v>
      </c>
      <c r="D3899" t="str">
        <f>TEXT(Raw_Data!B3899,"mmm")</f>
        <v>Dec</v>
      </c>
      <c r="E3899">
        <f>YEAR(Raw_Data!B3899)</f>
        <v>2023</v>
      </c>
      <c r="F3899" t="str">
        <f>TEXT(Raw_Data!B3899,"mmm-yy")</f>
        <v>Dec-23</v>
      </c>
      <c r="G3899" t="str">
        <f>PROPER(Raw_Data!C3899&amp;". "&amp;Raw_Data!D3899)</f>
        <v>C. Sheffield</v>
      </c>
      <c r="H3899" t="str">
        <f>IF(OR(Raw_Data!E3899="M",Raw_Data!E3899="Male"),"Male",IF(OR(Raw_Data!E3899="F",Raw_Data!E3899="Female"),"Female","Not Confirmed"))</f>
        <v>Male</v>
      </c>
      <c r="I3899">
        <f>Raw_Data!F3899</f>
        <v>47</v>
      </c>
      <c r="J3899" t="str">
        <f>FLOOR(Raw_Data!F3899,10)&amp;"-"&amp;FLOOR(Raw_Data!F3899,10)+9</f>
        <v>40-49</v>
      </c>
      <c r="K3899" t="str">
        <f>Raw_Data!G3899</f>
        <v>Asian</v>
      </c>
      <c r="L3899" t="str">
        <f>Raw_Data!H3899</f>
        <v>None</v>
      </c>
      <c r="M3899" t="str">
        <f>IF(Raw_Data!I3899=TRUE,"Admitted","Not Admitted")</f>
        <v>Admitted</v>
      </c>
      <c r="N3899">
        <f>IF(Raw_Data!J3899="","Not Rated",Raw_Data!J3899)</f>
        <v>0</v>
      </c>
      <c r="O3899">
        <f>Raw_Data!K3899</f>
        <v>48</v>
      </c>
      <c r="P3899" t="str">
        <f>IF(Raw_Data!K3899&lt;=30,"Within Time","Delayed")</f>
        <v>Delayed</v>
      </c>
    </row>
    <row r="3900" spans="1:16" x14ac:dyDescent="0.35">
      <c r="A3900" t="str">
        <f>Raw_Data!A3900</f>
        <v>820-68-4670</v>
      </c>
      <c r="B3900" s="2">
        <f>Raw_Data!B3900</f>
        <v>45261.803472222222</v>
      </c>
      <c r="C3900">
        <f>HOUR(Raw_Data!B3900)</f>
        <v>19</v>
      </c>
      <c r="D3900" t="str">
        <f>TEXT(Raw_Data!B3900,"mmm")</f>
        <v>Dec</v>
      </c>
      <c r="E3900">
        <f>YEAR(Raw_Data!B3900)</f>
        <v>2023</v>
      </c>
      <c r="F3900" t="str">
        <f>TEXT(Raw_Data!B3900,"mmm-yy")</f>
        <v>Dec-23</v>
      </c>
      <c r="G3900" t="str">
        <f>PROPER(Raw_Data!C3900&amp;". "&amp;Raw_Data!D3900)</f>
        <v>T. Gionettitti</v>
      </c>
      <c r="H3900" t="str">
        <f>IF(OR(Raw_Data!E3900="M",Raw_Data!E3900="Male"),"Male",IF(OR(Raw_Data!E3900="F",Raw_Data!E3900="Female"),"Female","Not Confirmed"))</f>
        <v>Male</v>
      </c>
      <c r="I3900">
        <f>Raw_Data!F3900</f>
        <v>24</v>
      </c>
      <c r="J3900" t="str">
        <f>FLOOR(Raw_Data!F3900,10)&amp;"-"&amp;FLOOR(Raw_Data!F3900,10)+9</f>
        <v>20-29</v>
      </c>
      <c r="K3900" t="str">
        <f>Raw_Data!G3900</f>
        <v>Declined to Identify</v>
      </c>
      <c r="L3900" t="str">
        <f>Raw_Data!H3900</f>
        <v>General Practice</v>
      </c>
      <c r="M3900" t="str">
        <f>IF(Raw_Data!I3900=TRUE,"Admitted","Not Admitted")</f>
        <v>Not Admitted</v>
      </c>
      <c r="N3900" t="str">
        <f>IF(Raw_Data!J3900="","Not Rated",Raw_Data!J3900)</f>
        <v>Not Rated</v>
      </c>
      <c r="O3900">
        <f>Raw_Data!K3900</f>
        <v>51</v>
      </c>
      <c r="P3900" t="str">
        <f>IF(Raw_Data!K3900&lt;=30,"Within Time","Delayed")</f>
        <v>Delayed</v>
      </c>
    </row>
    <row r="3901" spans="1:16" x14ac:dyDescent="0.35">
      <c r="A3901" t="str">
        <f>Raw_Data!A3901</f>
        <v>864-20-9284</v>
      </c>
      <c r="B3901" s="2">
        <f>Raw_Data!B3901</f>
        <v>45261.82916666667</v>
      </c>
      <c r="C3901">
        <f>HOUR(Raw_Data!B3901)</f>
        <v>19</v>
      </c>
      <c r="D3901" t="str">
        <f>TEXT(Raw_Data!B3901,"mmm")</f>
        <v>Dec</v>
      </c>
      <c r="E3901">
        <f>YEAR(Raw_Data!B3901)</f>
        <v>2023</v>
      </c>
      <c r="F3901" t="str">
        <f>TEXT(Raw_Data!B3901,"mmm-yy")</f>
        <v>Dec-23</v>
      </c>
      <c r="G3901" t="str">
        <f>PROPER(Raw_Data!C3901&amp;". "&amp;Raw_Data!D3901)</f>
        <v>U. Stanlack</v>
      </c>
      <c r="H3901" t="str">
        <f>IF(OR(Raw_Data!E3901="M",Raw_Data!E3901="Male"),"Male",IF(OR(Raw_Data!E3901="F",Raw_Data!E3901="Female"),"Female","Not Confirmed"))</f>
        <v>Female</v>
      </c>
      <c r="I3901">
        <f>Raw_Data!F3901</f>
        <v>70</v>
      </c>
      <c r="J3901" t="str">
        <f>FLOOR(Raw_Data!F3901,10)&amp;"-"&amp;FLOOR(Raw_Data!F3901,10)+9</f>
        <v>70-79</v>
      </c>
      <c r="K3901" t="str">
        <f>Raw_Data!G3901</f>
        <v>Unknown</v>
      </c>
      <c r="L3901" t="str">
        <f>Raw_Data!H3901</f>
        <v>General Practice</v>
      </c>
      <c r="M3901" t="str">
        <f>IF(Raw_Data!I3901=TRUE,"Admitted","Not Admitted")</f>
        <v>Not Admitted</v>
      </c>
      <c r="N3901">
        <f>IF(Raw_Data!J3901="","Not Rated",Raw_Data!J3901)</f>
        <v>7</v>
      </c>
      <c r="O3901">
        <f>Raw_Data!K3901</f>
        <v>16</v>
      </c>
      <c r="P3901" t="str">
        <f>IF(Raw_Data!K3901&lt;=30,"Within Time","Delayed")</f>
        <v>Within Time</v>
      </c>
    </row>
    <row r="3902" spans="1:16" x14ac:dyDescent="0.35">
      <c r="A3902" t="str">
        <f>Raw_Data!A3902</f>
        <v>111-16-9485</v>
      </c>
      <c r="B3902" s="2">
        <f>Raw_Data!B3902</f>
        <v>45261.874305555553</v>
      </c>
      <c r="C3902">
        <f>HOUR(Raw_Data!B3902)</f>
        <v>20</v>
      </c>
      <c r="D3902" t="str">
        <f>TEXT(Raw_Data!B3902,"mmm")</f>
        <v>Dec</v>
      </c>
      <c r="E3902">
        <f>YEAR(Raw_Data!B3902)</f>
        <v>2023</v>
      </c>
      <c r="F3902" t="str">
        <f>TEXT(Raw_Data!B3902,"mmm-yy")</f>
        <v>Dec-23</v>
      </c>
      <c r="G3902" t="str">
        <f>PROPER(Raw_Data!C3902&amp;". "&amp;Raw_Data!D3902)</f>
        <v>C. Quarmby</v>
      </c>
      <c r="H3902" t="str">
        <f>IF(OR(Raw_Data!E3902="M",Raw_Data!E3902="Male"),"Male",IF(OR(Raw_Data!E3902="F",Raw_Data!E3902="Female"),"Female","Not Confirmed"))</f>
        <v>Male</v>
      </c>
      <c r="I3902">
        <f>Raw_Data!F3902</f>
        <v>2</v>
      </c>
      <c r="J3902" t="str">
        <f>FLOOR(Raw_Data!F3902,10)&amp;"-"&amp;FLOOR(Raw_Data!F3902,10)+9</f>
        <v>0-9</v>
      </c>
      <c r="K3902" t="str">
        <f>Raw_Data!G3902</f>
        <v>African American</v>
      </c>
      <c r="L3902" t="str">
        <f>Raw_Data!H3902</f>
        <v>General Practice</v>
      </c>
      <c r="M3902" t="str">
        <f>IF(Raw_Data!I3902=TRUE,"Admitted","Not Admitted")</f>
        <v>Not Admitted</v>
      </c>
      <c r="N3902" t="str">
        <f>IF(Raw_Data!J3902="","Not Rated",Raw_Data!J3902)</f>
        <v>Not Rated</v>
      </c>
      <c r="O3902">
        <f>Raw_Data!K3902</f>
        <v>26</v>
      </c>
      <c r="P3902" t="str">
        <f>IF(Raw_Data!K3902&lt;=30,"Within Time","Delayed")</f>
        <v>Within Time</v>
      </c>
    </row>
    <row r="3903" spans="1:16" x14ac:dyDescent="0.35">
      <c r="A3903" t="str">
        <f>Raw_Data!A3903</f>
        <v>334-48-3141</v>
      </c>
      <c r="B3903" s="2">
        <f>Raw_Data!B3903</f>
        <v>45261.880555555559</v>
      </c>
      <c r="C3903">
        <f>HOUR(Raw_Data!B3903)</f>
        <v>21</v>
      </c>
      <c r="D3903" t="str">
        <f>TEXT(Raw_Data!B3903,"mmm")</f>
        <v>Dec</v>
      </c>
      <c r="E3903">
        <f>YEAR(Raw_Data!B3903)</f>
        <v>2023</v>
      </c>
      <c r="F3903" t="str">
        <f>TEXT(Raw_Data!B3903,"mmm-yy")</f>
        <v>Dec-23</v>
      </c>
      <c r="G3903" t="str">
        <f>PROPER(Raw_Data!C3903&amp;". "&amp;Raw_Data!D3903)</f>
        <v>V. Stanlack</v>
      </c>
      <c r="H3903" t="str">
        <f>IF(OR(Raw_Data!E3903="M",Raw_Data!E3903="Male"),"Male",IF(OR(Raw_Data!E3903="F",Raw_Data!E3903="Female"),"Female","Not Confirmed"))</f>
        <v>Female</v>
      </c>
      <c r="I3903">
        <f>Raw_Data!F3903</f>
        <v>77</v>
      </c>
      <c r="J3903" t="str">
        <f>FLOOR(Raw_Data!F3903,10)&amp;"-"&amp;FLOOR(Raw_Data!F3903,10)+9</f>
        <v>70-79</v>
      </c>
      <c r="K3903" t="str">
        <f>Raw_Data!G3903</f>
        <v>Two or More Races</v>
      </c>
      <c r="L3903" t="str">
        <f>Raw_Data!H3903</f>
        <v>None</v>
      </c>
      <c r="M3903" t="str">
        <f>IF(Raw_Data!I3903=TRUE,"Admitted","Not Admitted")</f>
        <v>Not Admitted</v>
      </c>
      <c r="N3903" t="str">
        <f>IF(Raw_Data!J3903="","Not Rated",Raw_Data!J3903)</f>
        <v>Not Rated</v>
      </c>
      <c r="O3903">
        <f>Raw_Data!K3903</f>
        <v>33</v>
      </c>
      <c r="P3903" t="str">
        <f>IF(Raw_Data!K3903&lt;=30,"Within Time","Delayed")</f>
        <v>Delayed</v>
      </c>
    </row>
    <row r="3904" spans="1:16" x14ac:dyDescent="0.35">
      <c r="A3904" t="str">
        <f>Raw_Data!A3904</f>
        <v>810-27-2468</v>
      </c>
      <c r="B3904" s="2">
        <f>Raw_Data!B3904</f>
        <v>45262.204861111109</v>
      </c>
      <c r="C3904">
        <f>HOUR(Raw_Data!B3904)</f>
        <v>4</v>
      </c>
      <c r="D3904" t="str">
        <f>TEXT(Raw_Data!B3904,"mmm")</f>
        <v>Dec</v>
      </c>
      <c r="E3904">
        <f>YEAR(Raw_Data!B3904)</f>
        <v>2023</v>
      </c>
      <c r="F3904" t="str">
        <f>TEXT(Raw_Data!B3904,"mmm-yy")</f>
        <v>Dec-23</v>
      </c>
      <c r="G3904" t="str">
        <f>PROPER(Raw_Data!C3904&amp;". "&amp;Raw_Data!D3904)</f>
        <v>L. Buff</v>
      </c>
      <c r="H3904" t="str">
        <f>IF(OR(Raw_Data!E3904="M",Raw_Data!E3904="Male"),"Male",IF(OR(Raw_Data!E3904="F",Raw_Data!E3904="Female"),"Female","Not Confirmed"))</f>
        <v>Female</v>
      </c>
      <c r="I3904">
        <f>Raw_Data!F3904</f>
        <v>76</v>
      </c>
      <c r="J3904" t="str">
        <f>FLOOR(Raw_Data!F3904,10)&amp;"-"&amp;FLOOR(Raw_Data!F3904,10)+9</f>
        <v>70-79</v>
      </c>
      <c r="K3904" t="str">
        <f>Raw_Data!G3904</f>
        <v>Asian</v>
      </c>
      <c r="L3904" t="str">
        <f>Raw_Data!H3904</f>
        <v>General Practice</v>
      </c>
      <c r="M3904" t="str">
        <f>IF(Raw_Data!I3904=TRUE,"Admitted","Not Admitted")</f>
        <v>Not Admitted</v>
      </c>
      <c r="N3904">
        <f>IF(Raw_Data!J3904="","Not Rated",Raw_Data!J3904)</f>
        <v>6</v>
      </c>
      <c r="O3904">
        <f>Raw_Data!K3904</f>
        <v>45</v>
      </c>
      <c r="P3904" t="str">
        <f>IF(Raw_Data!K3904&lt;=30,"Within Time","Delayed")</f>
        <v>Delayed</v>
      </c>
    </row>
    <row r="3905" spans="1:16" x14ac:dyDescent="0.35">
      <c r="A3905" t="str">
        <f>Raw_Data!A3905</f>
        <v>350-11-1354</v>
      </c>
      <c r="B3905" s="2">
        <f>Raw_Data!B3905</f>
        <v>45262.229166666657</v>
      </c>
      <c r="C3905">
        <f>HOUR(Raw_Data!B3905)</f>
        <v>5</v>
      </c>
      <c r="D3905" t="str">
        <f>TEXT(Raw_Data!B3905,"mmm")</f>
        <v>Dec</v>
      </c>
      <c r="E3905">
        <f>YEAR(Raw_Data!B3905)</f>
        <v>2023</v>
      </c>
      <c r="F3905" t="str">
        <f>TEXT(Raw_Data!B3905,"mmm-yy")</f>
        <v>Dec-23</v>
      </c>
      <c r="G3905" t="str">
        <f>PROPER(Raw_Data!C3905&amp;". "&amp;Raw_Data!D3905)</f>
        <v>C. Postlethwaite</v>
      </c>
      <c r="H3905" t="str">
        <f>IF(OR(Raw_Data!E3905="M",Raw_Data!E3905="Male"),"Male",IF(OR(Raw_Data!E3905="F",Raw_Data!E3905="Female"),"Female","Not Confirmed"))</f>
        <v>Female</v>
      </c>
      <c r="I3905">
        <f>Raw_Data!F3905</f>
        <v>46</v>
      </c>
      <c r="J3905" t="str">
        <f>FLOOR(Raw_Data!F3905,10)&amp;"-"&amp;FLOOR(Raw_Data!F3905,10)+9</f>
        <v>40-49</v>
      </c>
      <c r="K3905" t="str">
        <f>Raw_Data!G3905</f>
        <v>White</v>
      </c>
      <c r="L3905" t="str">
        <f>Raw_Data!H3905</f>
        <v>None</v>
      </c>
      <c r="M3905" t="str">
        <f>IF(Raw_Data!I3905=TRUE,"Admitted","Not Admitted")</f>
        <v>Admitted</v>
      </c>
      <c r="N3905">
        <f>IF(Raw_Data!J3905="","Not Rated",Raw_Data!J3905)</f>
        <v>9</v>
      </c>
      <c r="O3905">
        <f>Raw_Data!K3905</f>
        <v>27</v>
      </c>
      <c r="P3905" t="str">
        <f>IF(Raw_Data!K3905&lt;=30,"Within Time","Delayed")</f>
        <v>Within Time</v>
      </c>
    </row>
    <row r="3906" spans="1:16" x14ac:dyDescent="0.35">
      <c r="A3906" t="str">
        <f>Raw_Data!A3906</f>
        <v>933-72-9334</v>
      </c>
      <c r="B3906" s="2">
        <f>Raw_Data!B3906</f>
        <v>45262.238888888889</v>
      </c>
      <c r="C3906">
        <f>HOUR(Raw_Data!B3906)</f>
        <v>5</v>
      </c>
      <c r="D3906" t="str">
        <f>TEXT(Raw_Data!B3906,"mmm")</f>
        <v>Dec</v>
      </c>
      <c r="E3906">
        <f>YEAR(Raw_Data!B3906)</f>
        <v>2023</v>
      </c>
      <c r="F3906" t="str">
        <f>TEXT(Raw_Data!B3906,"mmm-yy")</f>
        <v>Dec-23</v>
      </c>
      <c r="G3906" t="str">
        <f>PROPER(Raw_Data!C3906&amp;". "&amp;Raw_Data!D3906)</f>
        <v>D. Inglewood</v>
      </c>
      <c r="H3906" t="str">
        <f>IF(OR(Raw_Data!E3906="M",Raw_Data!E3906="Male"),"Male",IF(OR(Raw_Data!E3906="F",Raw_Data!E3906="Female"),"Female","Not Confirmed"))</f>
        <v>Male</v>
      </c>
      <c r="I3906">
        <f>Raw_Data!F3906</f>
        <v>22</v>
      </c>
      <c r="J3906" t="str">
        <f>FLOOR(Raw_Data!F3906,10)&amp;"-"&amp;FLOOR(Raw_Data!F3906,10)+9</f>
        <v>20-29</v>
      </c>
      <c r="K3906" t="str">
        <f>Raw_Data!G3906</f>
        <v>Declined to Identify</v>
      </c>
      <c r="L3906" t="str">
        <f>Raw_Data!H3906</f>
        <v>None</v>
      </c>
      <c r="M3906" t="str">
        <f>IF(Raw_Data!I3906=TRUE,"Admitted","Not Admitted")</f>
        <v>Not Admitted</v>
      </c>
      <c r="N3906">
        <f>IF(Raw_Data!J3906="","Not Rated",Raw_Data!J3906)</f>
        <v>9</v>
      </c>
      <c r="O3906">
        <f>Raw_Data!K3906</f>
        <v>28</v>
      </c>
      <c r="P3906" t="str">
        <f>IF(Raw_Data!K3906&lt;=30,"Within Time","Delayed")</f>
        <v>Within Time</v>
      </c>
    </row>
    <row r="3907" spans="1:16" x14ac:dyDescent="0.35">
      <c r="A3907" t="str">
        <f>Raw_Data!A3907</f>
        <v>929-75-5629</v>
      </c>
      <c r="B3907" s="2">
        <f>Raw_Data!B3907</f>
        <v>45262.243055555547</v>
      </c>
      <c r="C3907">
        <f>HOUR(Raw_Data!B3907)</f>
        <v>5</v>
      </c>
      <c r="D3907" t="str">
        <f>TEXT(Raw_Data!B3907,"mmm")</f>
        <v>Dec</v>
      </c>
      <c r="E3907">
        <f>YEAR(Raw_Data!B3907)</f>
        <v>2023</v>
      </c>
      <c r="F3907" t="str">
        <f>TEXT(Raw_Data!B3907,"mmm-yy")</f>
        <v>Dec-23</v>
      </c>
      <c r="G3907" t="str">
        <f>PROPER(Raw_Data!C3907&amp;". "&amp;Raw_Data!D3907)</f>
        <v>Z. Fairbairn</v>
      </c>
      <c r="H3907" t="str">
        <f>IF(OR(Raw_Data!E3907="M",Raw_Data!E3907="Male"),"Male",IF(OR(Raw_Data!E3907="F",Raw_Data!E3907="Female"),"Female","Not Confirmed"))</f>
        <v>Female</v>
      </c>
      <c r="I3907">
        <f>Raw_Data!F3907</f>
        <v>27</v>
      </c>
      <c r="J3907" t="str">
        <f>FLOOR(Raw_Data!F3907,10)&amp;"-"&amp;FLOOR(Raw_Data!F3907,10)+9</f>
        <v>20-29</v>
      </c>
      <c r="K3907" t="str">
        <f>Raw_Data!G3907</f>
        <v>White</v>
      </c>
      <c r="L3907" t="str">
        <f>Raw_Data!H3907</f>
        <v>None</v>
      </c>
      <c r="M3907" t="str">
        <f>IF(Raw_Data!I3907=TRUE,"Admitted","Not Admitted")</f>
        <v>Admitted</v>
      </c>
      <c r="N3907" t="str">
        <f>IF(Raw_Data!J3907="","Not Rated",Raw_Data!J3907)</f>
        <v>Not Rated</v>
      </c>
      <c r="O3907">
        <f>Raw_Data!K3907</f>
        <v>30</v>
      </c>
      <c r="P3907" t="str">
        <f>IF(Raw_Data!K3907&lt;=30,"Within Time","Delayed")</f>
        <v>Within Time</v>
      </c>
    </row>
    <row r="3908" spans="1:16" x14ac:dyDescent="0.35">
      <c r="A3908" t="str">
        <f>Raw_Data!A3908</f>
        <v>157-23-5313</v>
      </c>
      <c r="B3908" s="2">
        <f>Raw_Data!B3908</f>
        <v>45262.444444444453</v>
      </c>
      <c r="C3908">
        <f>HOUR(Raw_Data!B3908)</f>
        <v>10</v>
      </c>
      <c r="D3908" t="str">
        <f>TEXT(Raw_Data!B3908,"mmm")</f>
        <v>Dec</v>
      </c>
      <c r="E3908">
        <f>YEAR(Raw_Data!B3908)</f>
        <v>2023</v>
      </c>
      <c r="F3908" t="str">
        <f>TEXT(Raw_Data!B3908,"mmm-yy")</f>
        <v>Dec-23</v>
      </c>
      <c r="G3908" t="str">
        <f>PROPER(Raw_Data!C3908&amp;". "&amp;Raw_Data!D3908)</f>
        <v>G. Gwillim</v>
      </c>
      <c r="H3908" t="str">
        <f>IF(OR(Raw_Data!E3908="M",Raw_Data!E3908="Male"),"Male",IF(OR(Raw_Data!E3908="F",Raw_Data!E3908="Female"),"Female","Not Confirmed"))</f>
        <v>Female</v>
      </c>
      <c r="I3908">
        <f>Raw_Data!F3908</f>
        <v>63</v>
      </c>
      <c r="J3908" t="str">
        <f>FLOOR(Raw_Data!F3908,10)&amp;"-"&amp;FLOOR(Raw_Data!F3908,10)+9</f>
        <v>60-69</v>
      </c>
      <c r="K3908" t="str">
        <f>Raw_Data!G3908</f>
        <v>Declined to Identify</v>
      </c>
      <c r="L3908" t="str">
        <f>Raw_Data!H3908</f>
        <v>General Practice</v>
      </c>
      <c r="M3908" t="str">
        <f>IF(Raw_Data!I3908=TRUE,"Admitted","Not Admitted")</f>
        <v>Admitted</v>
      </c>
      <c r="N3908" t="str">
        <f>IF(Raw_Data!J3908="","Not Rated",Raw_Data!J3908)</f>
        <v>Not Rated</v>
      </c>
      <c r="O3908">
        <f>Raw_Data!K3908</f>
        <v>11</v>
      </c>
      <c r="P3908" t="str">
        <f>IF(Raw_Data!K3908&lt;=30,"Within Time","Delayed")</f>
        <v>Within Time</v>
      </c>
    </row>
    <row r="3909" spans="1:16" x14ac:dyDescent="0.35">
      <c r="A3909" t="str">
        <f>Raw_Data!A3909</f>
        <v>154-51-6537</v>
      </c>
      <c r="B3909" s="2">
        <f>Raw_Data!B3909</f>
        <v>45262.569444444453</v>
      </c>
      <c r="C3909">
        <f>HOUR(Raw_Data!B3909)</f>
        <v>13</v>
      </c>
      <c r="D3909" t="str">
        <f>TEXT(Raw_Data!B3909,"mmm")</f>
        <v>Dec</v>
      </c>
      <c r="E3909">
        <f>YEAR(Raw_Data!B3909)</f>
        <v>2023</v>
      </c>
      <c r="F3909" t="str">
        <f>TEXT(Raw_Data!B3909,"mmm-yy")</f>
        <v>Dec-23</v>
      </c>
      <c r="G3909" t="str">
        <f>PROPER(Raw_Data!C3909&amp;". "&amp;Raw_Data!D3909)</f>
        <v>Z. Titcombe</v>
      </c>
      <c r="H3909" t="str">
        <f>IF(OR(Raw_Data!E3909="M",Raw_Data!E3909="Male"),"Male",IF(OR(Raw_Data!E3909="F",Raw_Data!E3909="Female"),"Female","Not Confirmed"))</f>
        <v>Male</v>
      </c>
      <c r="I3909">
        <f>Raw_Data!F3909</f>
        <v>26</v>
      </c>
      <c r="J3909" t="str">
        <f>FLOOR(Raw_Data!F3909,10)&amp;"-"&amp;FLOOR(Raw_Data!F3909,10)+9</f>
        <v>20-29</v>
      </c>
      <c r="K3909" t="str">
        <f>Raw_Data!G3909</f>
        <v>White</v>
      </c>
      <c r="L3909" t="str">
        <f>Raw_Data!H3909</f>
        <v>Orthopedics</v>
      </c>
      <c r="M3909" t="str">
        <f>IF(Raw_Data!I3909=TRUE,"Admitted","Not Admitted")</f>
        <v>Not Admitted</v>
      </c>
      <c r="N3909" t="str">
        <f>IF(Raw_Data!J3909="","Not Rated",Raw_Data!J3909)</f>
        <v>Not Rated</v>
      </c>
      <c r="O3909">
        <f>Raw_Data!K3909</f>
        <v>24</v>
      </c>
      <c r="P3909" t="str">
        <f>IF(Raw_Data!K3909&lt;=30,"Within Time","Delayed")</f>
        <v>Within Time</v>
      </c>
    </row>
    <row r="3910" spans="1:16" x14ac:dyDescent="0.35">
      <c r="A3910" t="str">
        <f>Raw_Data!A3910</f>
        <v>585-97-8569</v>
      </c>
      <c r="B3910" s="2">
        <f>Raw_Data!B3910</f>
        <v>45262.572916666657</v>
      </c>
      <c r="C3910">
        <f>HOUR(Raw_Data!B3910)</f>
        <v>13</v>
      </c>
      <c r="D3910" t="str">
        <f>TEXT(Raw_Data!B3910,"mmm")</f>
        <v>Dec</v>
      </c>
      <c r="E3910">
        <f>YEAR(Raw_Data!B3910)</f>
        <v>2023</v>
      </c>
      <c r="F3910" t="str">
        <f>TEXT(Raw_Data!B3910,"mmm-yy")</f>
        <v>Dec-23</v>
      </c>
      <c r="G3910" t="str">
        <f>PROPER(Raw_Data!C3910&amp;". "&amp;Raw_Data!D3910)</f>
        <v>G. Carraway</v>
      </c>
      <c r="H3910" t="str">
        <f>IF(OR(Raw_Data!E3910="M",Raw_Data!E3910="Male"),"Male",IF(OR(Raw_Data!E3910="F",Raw_Data!E3910="Female"),"Female","Not Confirmed"))</f>
        <v>Male</v>
      </c>
      <c r="I3910">
        <f>Raw_Data!F3910</f>
        <v>51</v>
      </c>
      <c r="J3910" t="str">
        <f>FLOOR(Raw_Data!F3910,10)&amp;"-"&amp;FLOOR(Raw_Data!F3910,10)+9</f>
        <v>50-59</v>
      </c>
      <c r="K3910" t="str">
        <f>Raw_Data!G3910</f>
        <v>White</v>
      </c>
      <c r="L3910" t="str">
        <f>Raw_Data!H3910</f>
        <v>General Practice</v>
      </c>
      <c r="M3910" t="str">
        <f>IF(Raw_Data!I3910=TRUE,"Admitted","Not Admitted")</f>
        <v>Admitted</v>
      </c>
      <c r="N3910" t="str">
        <f>IF(Raw_Data!J3910="","Not Rated",Raw_Data!J3910)</f>
        <v>Not Rated</v>
      </c>
      <c r="O3910">
        <f>Raw_Data!K3910</f>
        <v>56</v>
      </c>
      <c r="P3910" t="str">
        <f>IF(Raw_Data!K3910&lt;=30,"Within Time","Delayed")</f>
        <v>Delayed</v>
      </c>
    </row>
    <row r="3911" spans="1:16" x14ac:dyDescent="0.35">
      <c r="A3911" t="str">
        <f>Raw_Data!A3911</f>
        <v>913-43-4749</v>
      </c>
      <c r="B3911" s="2">
        <f>Raw_Data!B3911</f>
        <v>45262.600694444453</v>
      </c>
      <c r="C3911">
        <f>HOUR(Raw_Data!B3911)</f>
        <v>14</v>
      </c>
      <c r="D3911" t="str">
        <f>TEXT(Raw_Data!B3911,"mmm")</f>
        <v>Dec</v>
      </c>
      <c r="E3911">
        <f>YEAR(Raw_Data!B3911)</f>
        <v>2023</v>
      </c>
      <c r="F3911" t="str">
        <f>TEXT(Raw_Data!B3911,"mmm-yy")</f>
        <v>Dec-23</v>
      </c>
      <c r="G3911" t="str">
        <f>PROPER(Raw_Data!C3911&amp;". "&amp;Raw_Data!D3911)</f>
        <v>V. Goudie</v>
      </c>
      <c r="H3911" t="str">
        <f>IF(OR(Raw_Data!E3911="M",Raw_Data!E3911="Male"),"Male",IF(OR(Raw_Data!E3911="F",Raw_Data!E3911="Female"),"Female","Not Confirmed"))</f>
        <v>Male</v>
      </c>
      <c r="I3911">
        <f>Raw_Data!F3911</f>
        <v>78</v>
      </c>
      <c r="J3911" t="str">
        <f>FLOOR(Raw_Data!F3911,10)&amp;"-"&amp;FLOOR(Raw_Data!F3911,10)+9</f>
        <v>70-79</v>
      </c>
      <c r="K3911" t="str">
        <f>Raw_Data!G3911</f>
        <v>White</v>
      </c>
      <c r="L3911" t="str">
        <f>Raw_Data!H3911</f>
        <v>None</v>
      </c>
      <c r="M3911" t="str">
        <f>IF(Raw_Data!I3911=TRUE,"Admitted","Not Admitted")</f>
        <v>Admitted</v>
      </c>
      <c r="N3911" t="str">
        <f>IF(Raw_Data!J3911="","Not Rated",Raw_Data!J3911)</f>
        <v>Not Rated</v>
      </c>
      <c r="O3911">
        <f>Raw_Data!K3911</f>
        <v>12</v>
      </c>
      <c r="P3911" t="str">
        <f>IF(Raw_Data!K3911&lt;=30,"Within Time","Delayed")</f>
        <v>Within Time</v>
      </c>
    </row>
    <row r="3912" spans="1:16" x14ac:dyDescent="0.35">
      <c r="A3912" t="str">
        <f>Raw_Data!A3912</f>
        <v>916-30-3088</v>
      </c>
      <c r="B3912" s="2">
        <f>Raw_Data!B3912</f>
        <v>45262.614583333343</v>
      </c>
      <c r="C3912">
        <f>HOUR(Raw_Data!B3912)</f>
        <v>14</v>
      </c>
      <c r="D3912" t="str">
        <f>TEXT(Raw_Data!B3912,"mmm")</f>
        <v>Dec</v>
      </c>
      <c r="E3912">
        <f>YEAR(Raw_Data!B3912)</f>
        <v>2023</v>
      </c>
      <c r="F3912" t="str">
        <f>TEXT(Raw_Data!B3912,"mmm-yy")</f>
        <v>Dec-23</v>
      </c>
      <c r="G3912" t="str">
        <f>PROPER(Raw_Data!C3912&amp;". "&amp;Raw_Data!D3912)</f>
        <v>B. Postlethwaite</v>
      </c>
      <c r="H3912" t="str">
        <f>IF(OR(Raw_Data!E3912="M",Raw_Data!E3912="Male"),"Male",IF(OR(Raw_Data!E3912="F",Raw_Data!E3912="Female"),"Female","Not Confirmed"))</f>
        <v>Female</v>
      </c>
      <c r="I3912">
        <f>Raw_Data!F3912</f>
        <v>27</v>
      </c>
      <c r="J3912" t="str">
        <f>FLOOR(Raw_Data!F3912,10)&amp;"-"&amp;FLOOR(Raw_Data!F3912,10)+9</f>
        <v>20-29</v>
      </c>
      <c r="K3912" t="str">
        <f>Raw_Data!G3912</f>
        <v>African American</v>
      </c>
      <c r="L3912" t="str">
        <f>Raw_Data!H3912</f>
        <v>None</v>
      </c>
      <c r="M3912" t="str">
        <f>IF(Raw_Data!I3912=TRUE,"Admitted","Not Admitted")</f>
        <v>Admitted</v>
      </c>
      <c r="N3912" t="str">
        <f>IF(Raw_Data!J3912="","Not Rated",Raw_Data!J3912)</f>
        <v>Not Rated</v>
      </c>
      <c r="O3912">
        <f>Raw_Data!K3912</f>
        <v>57</v>
      </c>
      <c r="P3912" t="str">
        <f>IF(Raw_Data!K3912&lt;=30,"Within Time","Delayed")</f>
        <v>Delayed</v>
      </c>
    </row>
    <row r="3913" spans="1:16" x14ac:dyDescent="0.35">
      <c r="A3913" t="str">
        <f>Raw_Data!A3913</f>
        <v>862-10-9011</v>
      </c>
      <c r="B3913" s="2">
        <f>Raw_Data!B3913</f>
        <v>45262.625694444447</v>
      </c>
      <c r="C3913">
        <f>HOUR(Raw_Data!B3913)</f>
        <v>15</v>
      </c>
      <c r="D3913" t="str">
        <f>TEXT(Raw_Data!B3913,"mmm")</f>
        <v>Dec</v>
      </c>
      <c r="E3913">
        <f>YEAR(Raw_Data!B3913)</f>
        <v>2023</v>
      </c>
      <c r="F3913" t="str">
        <f>TEXT(Raw_Data!B3913,"mmm-yy")</f>
        <v>Dec-23</v>
      </c>
      <c r="G3913" t="str">
        <f>PROPER(Raw_Data!C3913&amp;". "&amp;Raw_Data!D3913)</f>
        <v>I. Featherstone</v>
      </c>
      <c r="H3913" t="str">
        <f>IF(OR(Raw_Data!E3913="M",Raw_Data!E3913="Male"),"Male",IF(OR(Raw_Data!E3913="F",Raw_Data!E3913="Female"),"Female","Not Confirmed"))</f>
        <v>Male</v>
      </c>
      <c r="I3913">
        <f>Raw_Data!F3913</f>
        <v>24</v>
      </c>
      <c r="J3913" t="str">
        <f>FLOOR(Raw_Data!F3913,10)&amp;"-"&amp;FLOOR(Raw_Data!F3913,10)+9</f>
        <v>20-29</v>
      </c>
      <c r="K3913" t="str">
        <f>Raw_Data!G3913</f>
        <v>White</v>
      </c>
      <c r="L3913" t="str">
        <f>Raw_Data!H3913</f>
        <v>None</v>
      </c>
      <c r="M3913" t="str">
        <f>IF(Raw_Data!I3913=TRUE,"Admitted","Not Admitted")</f>
        <v>Admitted</v>
      </c>
      <c r="N3913" t="str">
        <f>IF(Raw_Data!J3913="","Not Rated",Raw_Data!J3913)</f>
        <v>Not Rated</v>
      </c>
      <c r="O3913">
        <f>Raw_Data!K3913</f>
        <v>59</v>
      </c>
      <c r="P3913" t="str">
        <f>IF(Raw_Data!K3913&lt;=30,"Within Time","Delayed")</f>
        <v>Delayed</v>
      </c>
    </row>
    <row r="3914" spans="1:16" x14ac:dyDescent="0.35">
      <c r="A3914" t="str">
        <f>Raw_Data!A3914</f>
        <v>499-46-6269</v>
      </c>
      <c r="B3914" s="2">
        <f>Raw_Data!B3914</f>
        <v>45262.690972222219</v>
      </c>
      <c r="C3914">
        <f>HOUR(Raw_Data!B3914)</f>
        <v>16</v>
      </c>
      <c r="D3914" t="str">
        <f>TEXT(Raw_Data!B3914,"mmm")</f>
        <v>Dec</v>
      </c>
      <c r="E3914">
        <f>YEAR(Raw_Data!B3914)</f>
        <v>2023</v>
      </c>
      <c r="F3914" t="str">
        <f>TEXT(Raw_Data!B3914,"mmm-yy")</f>
        <v>Dec-23</v>
      </c>
      <c r="G3914" t="str">
        <f>PROPER(Raw_Data!C3914&amp;". "&amp;Raw_Data!D3914)</f>
        <v>Q. Inglewood</v>
      </c>
      <c r="H3914" t="str">
        <f>IF(OR(Raw_Data!E3914="M",Raw_Data!E3914="Male"),"Male",IF(OR(Raw_Data!E3914="F",Raw_Data!E3914="Female"),"Female","Not Confirmed"))</f>
        <v>Male</v>
      </c>
      <c r="I3914">
        <f>Raw_Data!F3914</f>
        <v>74</v>
      </c>
      <c r="J3914" t="str">
        <f>FLOOR(Raw_Data!F3914,10)&amp;"-"&amp;FLOOR(Raw_Data!F3914,10)+9</f>
        <v>70-79</v>
      </c>
      <c r="K3914" t="str">
        <f>Raw_Data!G3914</f>
        <v>White</v>
      </c>
      <c r="L3914" t="str">
        <f>Raw_Data!H3914</f>
        <v>None</v>
      </c>
      <c r="M3914" t="str">
        <f>IF(Raw_Data!I3914=TRUE,"Admitted","Not Admitted")</f>
        <v>Admitted</v>
      </c>
      <c r="N3914" t="str">
        <f>IF(Raw_Data!J3914="","Not Rated",Raw_Data!J3914)</f>
        <v>Not Rated</v>
      </c>
      <c r="O3914">
        <f>Raw_Data!K3914</f>
        <v>32</v>
      </c>
      <c r="P3914" t="str">
        <f>IF(Raw_Data!K3914&lt;=30,"Within Time","Delayed")</f>
        <v>Delayed</v>
      </c>
    </row>
    <row r="3915" spans="1:16" x14ac:dyDescent="0.35">
      <c r="A3915" t="str">
        <f>Raw_Data!A3915</f>
        <v>875-24-9061</v>
      </c>
      <c r="B3915" s="2">
        <f>Raw_Data!B3915</f>
        <v>45262.76666666667</v>
      </c>
      <c r="C3915">
        <f>HOUR(Raw_Data!B3915)</f>
        <v>18</v>
      </c>
      <c r="D3915" t="str">
        <f>TEXT(Raw_Data!B3915,"mmm")</f>
        <v>Dec</v>
      </c>
      <c r="E3915">
        <f>YEAR(Raw_Data!B3915)</f>
        <v>2023</v>
      </c>
      <c r="F3915" t="str">
        <f>TEXT(Raw_Data!B3915,"mmm-yy")</f>
        <v>Dec-23</v>
      </c>
      <c r="G3915" t="str">
        <f>PROPER(Raw_Data!C3915&amp;". "&amp;Raw_Data!D3915)</f>
        <v>I. Goudie</v>
      </c>
      <c r="H3915" t="str">
        <f>IF(OR(Raw_Data!E3915="M",Raw_Data!E3915="Male"),"Male",IF(OR(Raw_Data!E3915="F",Raw_Data!E3915="Female"),"Female","Not Confirmed"))</f>
        <v>Female</v>
      </c>
      <c r="I3915">
        <f>Raw_Data!F3915</f>
        <v>21</v>
      </c>
      <c r="J3915" t="str">
        <f>FLOOR(Raw_Data!F3915,10)&amp;"-"&amp;FLOOR(Raw_Data!F3915,10)+9</f>
        <v>20-29</v>
      </c>
      <c r="K3915" t="str">
        <f>Raw_Data!G3915</f>
        <v>Two or More Races</v>
      </c>
      <c r="L3915" t="str">
        <f>Raw_Data!H3915</f>
        <v>None</v>
      </c>
      <c r="M3915" t="str">
        <f>IF(Raw_Data!I3915=TRUE,"Admitted","Not Admitted")</f>
        <v>Not Admitted</v>
      </c>
      <c r="N3915" t="str">
        <f>IF(Raw_Data!J3915="","Not Rated",Raw_Data!J3915)</f>
        <v>Not Rated</v>
      </c>
      <c r="O3915">
        <f>Raw_Data!K3915</f>
        <v>45</v>
      </c>
      <c r="P3915" t="str">
        <f>IF(Raw_Data!K3915&lt;=30,"Within Time","Delayed")</f>
        <v>Delayed</v>
      </c>
    </row>
    <row r="3916" spans="1:16" x14ac:dyDescent="0.35">
      <c r="A3916" t="str">
        <f>Raw_Data!A3916</f>
        <v>355-79-5846</v>
      </c>
      <c r="B3916" s="2">
        <f>Raw_Data!B3916</f>
        <v>45262.783333333333</v>
      </c>
      <c r="C3916">
        <f>HOUR(Raw_Data!B3916)</f>
        <v>18</v>
      </c>
      <c r="D3916" t="str">
        <f>TEXT(Raw_Data!B3916,"mmm")</f>
        <v>Dec</v>
      </c>
      <c r="E3916">
        <f>YEAR(Raw_Data!B3916)</f>
        <v>2023</v>
      </c>
      <c r="F3916" t="str">
        <f>TEXT(Raw_Data!B3916,"mmm-yy")</f>
        <v>Dec-23</v>
      </c>
      <c r="G3916" t="str">
        <f>PROPER(Raw_Data!C3916&amp;". "&amp;Raw_Data!D3916)</f>
        <v>S. Loxley</v>
      </c>
      <c r="H3916" t="str">
        <f>IF(OR(Raw_Data!E3916="M",Raw_Data!E3916="Male"),"Male",IF(OR(Raw_Data!E3916="F",Raw_Data!E3916="Female"),"Female","Not Confirmed"))</f>
        <v>Male</v>
      </c>
      <c r="I3916">
        <f>Raw_Data!F3916</f>
        <v>36</v>
      </c>
      <c r="J3916" t="str">
        <f>FLOOR(Raw_Data!F3916,10)&amp;"-"&amp;FLOOR(Raw_Data!F3916,10)+9</f>
        <v>30-39</v>
      </c>
      <c r="K3916" t="str">
        <f>Raw_Data!G3916</f>
        <v>African American</v>
      </c>
      <c r="L3916" t="str">
        <f>Raw_Data!H3916</f>
        <v>General Practice</v>
      </c>
      <c r="M3916" t="str">
        <f>IF(Raw_Data!I3916=TRUE,"Admitted","Not Admitted")</f>
        <v>Not Admitted</v>
      </c>
      <c r="N3916" t="str">
        <f>IF(Raw_Data!J3916="","Not Rated",Raw_Data!J3916)</f>
        <v>Not Rated</v>
      </c>
      <c r="O3916">
        <f>Raw_Data!K3916</f>
        <v>48</v>
      </c>
      <c r="P3916" t="str">
        <f>IF(Raw_Data!K3916&lt;=30,"Within Time","Delayed")</f>
        <v>Delayed</v>
      </c>
    </row>
    <row r="3917" spans="1:16" x14ac:dyDescent="0.35">
      <c r="A3917" t="str">
        <f>Raw_Data!A3917</f>
        <v>989-49-2875</v>
      </c>
      <c r="B3917" s="2">
        <f>Raw_Data!B3917</f>
        <v>45262.828472222223</v>
      </c>
      <c r="C3917">
        <f>HOUR(Raw_Data!B3917)</f>
        <v>19</v>
      </c>
      <c r="D3917" t="str">
        <f>TEXT(Raw_Data!B3917,"mmm")</f>
        <v>Dec</v>
      </c>
      <c r="E3917">
        <f>YEAR(Raw_Data!B3917)</f>
        <v>2023</v>
      </c>
      <c r="F3917" t="str">
        <f>TEXT(Raw_Data!B3917,"mmm-yy")</f>
        <v>Dec-23</v>
      </c>
      <c r="G3917" t="str">
        <f>PROPER(Raw_Data!C3917&amp;". "&amp;Raw_Data!D3917)</f>
        <v>F. Schubuser</v>
      </c>
      <c r="H3917" t="str">
        <f>IF(OR(Raw_Data!E3917="M",Raw_Data!E3917="Male"),"Male",IF(OR(Raw_Data!E3917="F",Raw_Data!E3917="Female"),"Female","Not Confirmed"))</f>
        <v>Female</v>
      </c>
      <c r="I3917">
        <f>Raw_Data!F3917</f>
        <v>5</v>
      </c>
      <c r="J3917" t="str">
        <f>FLOOR(Raw_Data!F3917,10)&amp;"-"&amp;FLOOR(Raw_Data!F3917,10)+9</f>
        <v>0-9</v>
      </c>
      <c r="K3917" t="str">
        <f>Raw_Data!G3917</f>
        <v>Two or More Races</v>
      </c>
      <c r="L3917" t="str">
        <f>Raw_Data!H3917</f>
        <v>Orthopedics</v>
      </c>
      <c r="M3917" t="str">
        <f>IF(Raw_Data!I3917=TRUE,"Admitted","Not Admitted")</f>
        <v>Not Admitted</v>
      </c>
      <c r="N3917" t="str">
        <f>IF(Raw_Data!J3917="","Not Rated",Raw_Data!J3917)</f>
        <v>Not Rated</v>
      </c>
      <c r="O3917">
        <f>Raw_Data!K3917</f>
        <v>27</v>
      </c>
      <c r="P3917" t="str">
        <f>IF(Raw_Data!K3917&lt;=30,"Within Time","Delayed")</f>
        <v>Within Time</v>
      </c>
    </row>
    <row r="3918" spans="1:16" x14ac:dyDescent="0.35">
      <c r="A3918" t="str">
        <f>Raw_Data!A3918</f>
        <v>137-53-1918</v>
      </c>
      <c r="B3918" s="2">
        <f>Raw_Data!B3918</f>
        <v>45262.918749999997</v>
      </c>
      <c r="C3918">
        <f>HOUR(Raw_Data!B3918)</f>
        <v>22</v>
      </c>
      <c r="D3918" t="str">
        <f>TEXT(Raw_Data!B3918,"mmm")</f>
        <v>Dec</v>
      </c>
      <c r="E3918">
        <f>YEAR(Raw_Data!B3918)</f>
        <v>2023</v>
      </c>
      <c r="F3918" t="str">
        <f>TEXT(Raw_Data!B3918,"mmm-yy")</f>
        <v>Dec-23</v>
      </c>
      <c r="G3918" t="str">
        <f>PROPER(Raw_Data!C3918&amp;". "&amp;Raw_Data!D3918)</f>
        <v>Z. Buff</v>
      </c>
      <c r="H3918" t="str">
        <f>IF(OR(Raw_Data!E3918="M",Raw_Data!E3918="Male"),"Male",IF(OR(Raw_Data!E3918="F",Raw_Data!E3918="Female"),"Female","Not Confirmed"))</f>
        <v>Male</v>
      </c>
      <c r="I3918">
        <f>Raw_Data!F3918</f>
        <v>28</v>
      </c>
      <c r="J3918" t="str">
        <f>FLOOR(Raw_Data!F3918,10)&amp;"-"&amp;FLOOR(Raw_Data!F3918,10)+9</f>
        <v>20-29</v>
      </c>
      <c r="K3918" t="str">
        <f>Raw_Data!G3918</f>
        <v>Pacific Islander</v>
      </c>
      <c r="L3918" t="str">
        <f>Raw_Data!H3918</f>
        <v>General Practice</v>
      </c>
      <c r="M3918" t="str">
        <f>IF(Raw_Data!I3918=TRUE,"Admitted","Not Admitted")</f>
        <v>Admitted</v>
      </c>
      <c r="N3918" t="str">
        <f>IF(Raw_Data!J3918="","Not Rated",Raw_Data!J3918)</f>
        <v>Not Rated</v>
      </c>
      <c r="O3918">
        <f>Raw_Data!K3918</f>
        <v>44</v>
      </c>
      <c r="P3918" t="str">
        <f>IF(Raw_Data!K3918&lt;=30,"Within Time","Delayed")</f>
        <v>Delayed</v>
      </c>
    </row>
    <row r="3919" spans="1:16" x14ac:dyDescent="0.35">
      <c r="A3919" t="str">
        <f>Raw_Data!A3919</f>
        <v>491-75-2290</v>
      </c>
      <c r="B3919" s="2">
        <f>Raw_Data!B3919</f>
        <v>45262.958333333343</v>
      </c>
      <c r="C3919">
        <f>HOUR(Raw_Data!B3919)</f>
        <v>23</v>
      </c>
      <c r="D3919" t="str">
        <f>TEXT(Raw_Data!B3919,"mmm")</f>
        <v>Dec</v>
      </c>
      <c r="E3919">
        <f>YEAR(Raw_Data!B3919)</f>
        <v>2023</v>
      </c>
      <c r="F3919" t="str">
        <f>TEXT(Raw_Data!B3919,"mmm-yy")</f>
        <v>Dec-23</v>
      </c>
      <c r="G3919" t="str">
        <f>PROPER(Raw_Data!C3919&amp;". "&amp;Raw_Data!D3919)</f>
        <v>U. Yarborough</v>
      </c>
      <c r="H3919" t="str">
        <f>IF(OR(Raw_Data!E3919="M",Raw_Data!E3919="Male"),"Male",IF(OR(Raw_Data!E3919="F",Raw_Data!E3919="Female"),"Female","Not Confirmed"))</f>
        <v>Male</v>
      </c>
      <c r="I3919">
        <f>Raw_Data!F3919</f>
        <v>3</v>
      </c>
      <c r="J3919" t="str">
        <f>FLOOR(Raw_Data!F3919,10)&amp;"-"&amp;FLOOR(Raw_Data!F3919,10)+9</f>
        <v>0-9</v>
      </c>
      <c r="K3919" t="str">
        <f>Raw_Data!G3919</f>
        <v>White</v>
      </c>
      <c r="L3919" t="str">
        <f>Raw_Data!H3919</f>
        <v>General Practice</v>
      </c>
      <c r="M3919" t="str">
        <f>IF(Raw_Data!I3919=TRUE,"Admitted","Not Admitted")</f>
        <v>Not Admitted</v>
      </c>
      <c r="N3919" t="str">
        <f>IF(Raw_Data!J3919="","Not Rated",Raw_Data!J3919)</f>
        <v>Not Rated</v>
      </c>
      <c r="O3919">
        <f>Raw_Data!K3919</f>
        <v>15</v>
      </c>
      <c r="P3919" t="str">
        <f>IF(Raw_Data!K3919&lt;=30,"Within Time","Delayed")</f>
        <v>Within Time</v>
      </c>
    </row>
    <row r="3920" spans="1:16" x14ac:dyDescent="0.35">
      <c r="A3920" t="str">
        <f>Raw_Data!A3920</f>
        <v>249-12-2466</v>
      </c>
      <c r="B3920" s="2">
        <f>Raw_Data!B3920</f>
        <v>45262.994444444441</v>
      </c>
      <c r="C3920">
        <f>HOUR(Raw_Data!B3920)</f>
        <v>23</v>
      </c>
      <c r="D3920" t="str">
        <f>TEXT(Raw_Data!B3920,"mmm")</f>
        <v>Dec</v>
      </c>
      <c r="E3920">
        <f>YEAR(Raw_Data!B3920)</f>
        <v>2023</v>
      </c>
      <c r="F3920" t="str">
        <f>TEXT(Raw_Data!B3920,"mmm-yy")</f>
        <v>Dec-23</v>
      </c>
      <c r="G3920" t="str">
        <f>PROPER(Raw_Data!C3920&amp;". "&amp;Raw_Data!D3920)</f>
        <v>Z. Fairbairn</v>
      </c>
      <c r="H3920" t="str">
        <f>IF(OR(Raw_Data!E3920="M",Raw_Data!E3920="Male"),"Male",IF(OR(Raw_Data!E3920="F",Raw_Data!E3920="Female"),"Female","Not Confirmed"))</f>
        <v>Male</v>
      </c>
      <c r="I3920">
        <f>Raw_Data!F3920</f>
        <v>74</v>
      </c>
      <c r="J3920" t="str">
        <f>FLOOR(Raw_Data!F3920,10)&amp;"-"&amp;FLOOR(Raw_Data!F3920,10)+9</f>
        <v>70-79</v>
      </c>
      <c r="K3920" t="str">
        <f>Raw_Data!G3920</f>
        <v>Unknown</v>
      </c>
      <c r="L3920" t="str">
        <f>Raw_Data!H3920</f>
        <v>None</v>
      </c>
      <c r="M3920" t="str">
        <f>IF(Raw_Data!I3920=TRUE,"Admitted","Not Admitted")</f>
        <v>Admitted</v>
      </c>
      <c r="N3920">
        <f>IF(Raw_Data!J3920="","Not Rated",Raw_Data!J3920)</f>
        <v>10</v>
      </c>
      <c r="O3920">
        <f>Raw_Data!K3920</f>
        <v>47</v>
      </c>
      <c r="P3920" t="str">
        <f>IF(Raw_Data!K3920&lt;=30,"Within Time","Delayed")</f>
        <v>Delayed</v>
      </c>
    </row>
    <row r="3921" spans="1:16" x14ac:dyDescent="0.35">
      <c r="A3921" t="str">
        <f>Raw_Data!A3921</f>
        <v>330-26-8893</v>
      </c>
      <c r="B3921" s="2">
        <f>Raw_Data!B3921</f>
        <v>45263.081944444442</v>
      </c>
      <c r="C3921">
        <f>HOUR(Raw_Data!B3921)</f>
        <v>1</v>
      </c>
      <c r="D3921" t="str">
        <f>TEXT(Raw_Data!B3921,"mmm")</f>
        <v>Dec</v>
      </c>
      <c r="E3921">
        <f>YEAR(Raw_Data!B3921)</f>
        <v>2023</v>
      </c>
      <c r="F3921" t="str">
        <f>TEXT(Raw_Data!B3921,"mmm-yy")</f>
        <v>Dec-23</v>
      </c>
      <c r="G3921" t="str">
        <f>PROPER(Raw_Data!C3921&amp;". "&amp;Raw_Data!D3921)</f>
        <v>W. Pemberton</v>
      </c>
      <c r="H3921" t="str">
        <f>IF(OR(Raw_Data!E3921="M",Raw_Data!E3921="Male"),"Male",IF(OR(Raw_Data!E3921="F",Raw_Data!E3921="Female"),"Female","Not Confirmed"))</f>
        <v>Female</v>
      </c>
      <c r="I3921">
        <f>Raw_Data!F3921</f>
        <v>30</v>
      </c>
      <c r="J3921" t="str">
        <f>FLOOR(Raw_Data!F3921,10)&amp;"-"&amp;FLOOR(Raw_Data!F3921,10)+9</f>
        <v>30-39</v>
      </c>
      <c r="K3921" t="str">
        <f>Raw_Data!G3921</f>
        <v>African American</v>
      </c>
      <c r="L3921" t="str">
        <f>Raw_Data!H3921</f>
        <v>None</v>
      </c>
      <c r="M3921" t="str">
        <f>IF(Raw_Data!I3921=TRUE,"Admitted","Not Admitted")</f>
        <v>Admitted</v>
      </c>
      <c r="N3921">
        <f>IF(Raw_Data!J3921="","Not Rated",Raw_Data!J3921)</f>
        <v>5</v>
      </c>
      <c r="O3921">
        <f>Raw_Data!K3921</f>
        <v>58</v>
      </c>
      <c r="P3921" t="str">
        <f>IF(Raw_Data!K3921&lt;=30,"Within Time","Delayed")</f>
        <v>Delayed</v>
      </c>
    </row>
    <row r="3922" spans="1:16" x14ac:dyDescent="0.35">
      <c r="A3922" t="str">
        <f>Raw_Data!A3922</f>
        <v>416-21-4301</v>
      </c>
      <c r="B3922" s="2">
        <f>Raw_Data!B3922</f>
        <v>45263.1</v>
      </c>
      <c r="C3922">
        <f>HOUR(Raw_Data!B3922)</f>
        <v>2</v>
      </c>
      <c r="D3922" t="str">
        <f>TEXT(Raw_Data!B3922,"mmm")</f>
        <v>Dec</v>
      </c>
      <c r="E3922">
        <f>YEAR(Raw_Data!B3922)</f>
        <v>2023</v>
      </c>
      <c r="F3922" t="str">
        <f>TEXT(Raw_Data!B3922,"mmm-yy")</f>
        <v>Dec-23</v>
      </c>
      <c r="G3922" t="str">
        <f>PROPER(Raw_Data!C3922&amp;". "&amp;Raw_Data!D3922)</f>
        <v>S. Oakden</v>
      </c>
      <c r="H3922" t="str">
        <f>IF(OR(Raw_Data!E3922="M",Raw_Data!E3922="Male"),"Male",IF(OR(Raw_Data!E3922="F",Raw_Data!E3922="Female"),"Female","Not Confirmed"))</f>
        <v>Male</v>
      </c>
      <c r="I3922">
        <f>Raw_Data!F3922</f>
        <v>31</v>
      </c>
      <c r="J3922" t="str">
        <f>FLOOR(Raw_Data!F3922,10)&amp;"-"&amp;FLOOR(Raw_Data!F3922,10)+9</f>
        <v>30-39</v>
      </c>
      <c r="K3922" t="str">
        <f>Raw_Data!G3922</f>
        <v>White</v>
      </c>
      <c r="L3922" t="str">
        <f>Raw_Data!H3922</f>
        <v>None</v>
      </c>
      <c r="M3922" t="str">
        <f>IF(Raw_Data!I3922=TRUE,"Admitted","Not Admitted")</f>
        <v>Not Admitted</v>
      </c>
      <c r="N3922">
        <f>IF(Raw_Data!J3922="","Not Rated",Raw_Data!J3922)</f>
        <v>8</v>
      </c>
      <c r="O3922">
        <f>Raw_Data!K3922</f>
        <v>33</v>
      </c>
      <c r="P3922" t="str">
        <f>IF(Raw_Data!K3922&lt;=30,"Within Time","Delayed")</f>
        <v>Delayed</v>
      </c>
    </row>
    <row r="3923" spans="1:16" x14ac:dyDescent="0.35">
      <c r="A3923" t="str">
        <f>Raw_Data!A3923</f>
        <v>646-70-6535</v>
      </c>
      <c r="B3923" s="2">
        <f>Raw_Data!B3923</f>
        <v>45263.1</v>
      </c>
      <c r="C3923">
        <f>HOUR(Raw_Data!B3923)</f>
        <v>2</v>
      </c>
      <c r="D3923" t="str">
        <f>TEXT(Raw_Data!B3923,"mmm")</f>
        <v>Dec</v>
      </c>
      <c r="E3923">
        <f>YEAR(Raw_Data!B3923)</f>
        <v>2023</v>
      </c>
      <c r="F3923" t="str">
        <f>TEXT(Raw_Data!B3923,"mmm-yy")</f>
        <v>Dec-23</v>
      </c>
      <c r="G3923" t="str">
        <f>PROPER(Raw_Data!C3923&amp;". "&amp;Raw_Data!D3923)</f>
        <v>B. Cholmondeley</v>
      </c>
      <c r="H3923" t="str">
        <f>IF(OR(Raw_Data!E3923="M",Raw_Data!E3923="Male"),"Male",IF(OR(Raw_Data!E3923="F",Raw_Data!E3923="Female"),"Female","Not Confirmed"))</f>
        <v>Male</v>
      </c>
      <c r="I3923">
        <f>Raw_Data!F3923</f>
        <v>34</v>
      </c>
      <c r="J3923" t="str">
        <f>FLOOR(Raw_Data!F3923,10)&amp;"-"&amp;FLOOR(Raw_Data!F3923,10)+9</f>
        <v>30-39</v>
      </c>
      <c r="K3923" t="str">
        <f>Raw_Data!G3923</f>
        <v>African American</v>
      </c>
      <c r="L3923" t="str">
        <f>Raw_Data!H3923</f>
        <v>Orthopedics</v>
      </c>
      <c r="M3923" t="str">
        <f>IF(Raw_Data!I3923=TRUE,"Admitted","Not Admitted")</f>
        <v>Admitted</v>
      </c>
      <c r="N3923" t="str">
        <f>IF(Raw_Data!J3923="","Not Rated",Raw_Data!J3923)</f>
        <v>Not Rated</v>
      </c>
      <c r="O3923">
        <f>Raw_Data!K3923</f>
        <v>57</v>
      </c>
      <c r="P3923" t="str">
        <f>IF(Raw_Data!K3923&lt;=30,"Within Time","Delayed")</f>
        <v>Delayed</v>
      </c>
    </row>
    <row r="3924" spans="1:16" x14ac:dyDescent="0.35">
      <c r="A3924" t="str">
        <f>Raw_Data!A3924</f>
        <v>771-94-5387</v>
      </c>
      <c r="B3924" s="2">
        <f>Raw_Data!B3924</f>
        <v>45263.10833333333</v>
      </c>
      <c r="C3924">
        <f>HOUR(Raw_Data!B3924)</f>
        <v>2</v>
      </c>
      <c r="D3924" t="str">
        <f>TEXT(Raw_Data!B3924,"mmm")</f>
        <v>Dec</v>
      </c>
      <c r="E3924">
        <f>YEAR(Raw_Data!B3924)</f>
        <v>2023</v>
      </c>
      <c r="F3924" t="str">
        <f>TEXT(Raw_Data!B3924,"mmm-yy")</f>
        <v>Dec-23</v>
      </c>
      <c r="G3924" t="str">
        <f>PROPER(Raw_Data!C3924&amp;". "&amp;Raw_Data!D3924)</f>
        <v>S. Ashcombe</v>
      </c>
      <c r="H3924" t="str">
        <f>IF(OR(Raw_Data!E3924="M",Raw_Data!E3924="Male"),"Male",IF(OR(Raw_Data!E3924="F",Raw_Data!E3924="Female"),"Female","Not Confirmed"))</f>
        <v>Male</v>
      </c>
      <c r="I3924">
        <f>Raw_Data!F3924</f>
        <v>4</v>
      </c>
      <c r="J3924" t="str">
        <f>FLOOR(Raw_Data!F3924,10)&amp;"-"&amp;FLOOR(Raw_Data!F3924,10)+9</f>
        <v>0-9</v>
      </c>
      <c r="K3924" t="str">
        <f>Raw_Data!G3924</f>
        <v>Two or More Races</v>
      </c>
      <c r="L3924" t="str">
        <f>Raw_Data!H3924</f>
        <v>None</v>
      </c>
      <c r="M3924" t="str">
        <f>IF(Raw_Data!I3924=TRUE,"Admitted","Not Admitted")</f>
        <v>Not Admitted</v>
      </c>
      <c r="N3924" t="str">
        <f>IF(Raw_Data!J3924="","Not Rated",Raw_Data!J3924)</f>
        <v>Not Rated</v>
      </c>
      <c r="O3924">
        <f>Raw_Data!K3924</f>
        <v>54</v>
      </c>
      <c r="P3924" t="str">
        <f>IF(Raw_Data!K3924&lt;=30,"Within Time","Delayed")</f>
        <v>Delayed</v>
      </c>
    </row>
    <row r="3925" spans="1:16" x14ac:dyDescent="0.35">
      <c r="A3925" t="str">
        <f>Raw_Data!A3925</f>
        <v>872-56-6850</v>
      </c>
      <c r="B3925" s="2">
        <f>Raw_Data!B3925</f>
        <v>45263.238888888889</v>
      </c>
      <c r="C3925">
        <f>HOUR(Raw_Data!B3925)</f>
        <v>5</v>
      </c>
      <c r="D3925" t="str">
        <f>TEXT(Raw_Data!B3925,"mmm")</f>
        <v>Dec</v>
      </c>
      <c r="E3925">
        <f>YEAR(Raw_Data!B3925)</f>
        <v>2023</v>
      </c>
      <c r="F3925" t="str">
        <f>TEXT(Raw_Data!B3925,"mmm-yy")</f>
        <v>Dec-23</v>
      </c>
      <c r="G3925" t="str">
        <f>PROPER(Raw_Data!C3925&amp;". "&amp;Raw_Data!D3925)</f>
        <v>C. Nethercott</v>
      </c>
      <c r="H3925" t="str">
        <f>IF(OR(Raw_Data!E3925="M",Raw_Data!E3925="Male"),"Male",IF(OR(Raw_Data!E3925="F",Raw_Data!E3925="Female"),"Female","Not Confirmed"))</f>
        <v>Male</v>
      </c>
      <c r="I3925">
        <f>Raw_Data!F3925</f>
        <v>9</v>
      </c>
      <c r="J3925" t="str">
        <f>FLOOR(Raw_Data!F3925,10)&amp;"-"&amp;FLOOR(Raw_Data!F3925,10)+9</f>
        <v>0-9</v>
      </c>
      <c r="K3925" t="str">
        <f>Raw_Data!G3925</f>
        <v>Two or More Races</v>
      </c>
      <c r="L3925" t="str">
        <f>Raw_Data!H3925</f>
        <v>None</v>
      </c>
      <c r="M3925" t="str">
        <f>IF(Raw_Data!I3925=TRUE,"Admitted","Not Admitted")</f>
        <v>Not Admitted</v>
      </c>
      <c r="N3925" t="str">
        <f>IF(Raw_Data!J3925="","Not Rated",Raw_Data!J3925)</f>
        <v>Not Rated</v>
      </c>
      <c r="O3925">
        <f>Raw_Data!K3925</f>
        <v>35</v>
      </c>
      <c r="P3925" t="str">
        <f>IF(Raw_Data!K3925&lt;=30,"Within Time","Delayed")</f>
        <v>Delayed</v>
      </c>
    </row>
    <row r="3926" spans="1:16" x14ac:dyDescent="0.35">
      <c r="A3926" t="str">
        <f>Raw_Data!A3926</f>
        <v>415-40-2783</v>
      </c>
      <c r="B3926" s="2">
        <f>Raw_Data!B3926</f>
        <v>45263.268055555563</v>
      </c>
      <c r="C3926">
        <f>HOUR(Raw_Data!B3926)</f>
        <v>6</v>
      </c>
      <c r="D3926" t="str">
        <f>TEXT(Raw_Data!B3926,"mmm")</f>
        <v>Dec</v>
      </c>
      <c r="E3926">
        <f>YEAR(Raw_Data!B3926)</f>
        <v>2023</v>
      </c>
      <c r="F3926" t="str">
        <f>TEXT(Raw_Data!B3926,"mmm-yy")</f>
        <v>Dec-23</v>
      </c>
      <c r="G3926" t="str">
        <f>PROPER(Raw_Data!C3926&amp;". "&amp;Raw_Data!D3926)</f>
        <v>A. Rowntree</v>
      </c>
      <c r="H3926" t="str">
        <f>IF(OR(Raw_Data!E3926="M",Raw_Data!E3926="Male"),"Male",IF(OR(Raw_Data!E3926="F",Raw_Data!E3926="Female"),"Female","Not Confirmed"))</f>
        <v>Female</v>
      </c>
      <c r="I3926">
        <f>Raw_Data!F3926</f>
        <v>10</v>
      </c>
      <c r="J3926" t="str">
        <f>FLOOR(Raw_Data!F3926,10)&amp;"-"&amp;FLOOR(Raw_Data!F3926,10)+9</f>
        <v>10-19</v>
      </c>
      <c r="K3926" t="str">
        <f>Raw_Data!G3926</f>
        <v>Pacific Islander</v>
      </c>
      <c r="L3926" t="str">
        <f>Raw_Data!H3926</f>
        <v>None</v>
      </c>
      <c r="M3926" t="str">
        <f>IF(Raw_Data!I3926=TRUE,"Admitted","Not Admitted")</f>
        <v>Not Admitted</v>
      </c>
      <c r="N3926" t="str">
        <f>IF(Raw_Data!J3926="","Not Rated",Raw_Data!J3926)</f>
        <v>Not Rated</v>
      </c>
      <c r="O3926">
        <f>Raw_Data!K3926</f>
        <v>40</v>
      </c>
      <c r="P3926" t="str">
        <f>IF(Raw_Data!K3926&lt;=30,"Within Time","Delayed")</f>
        <v>Delayed</v>
      </c>
    </row>
    <row r="3927" spans="1:16" x14ac:dyDescent="0.35">
      <c r="A3927" t="str">
        <f>Raw_Data!A3927</f>
        <v>361-70-7624</v>
      </c>
      <c r="B3927" s="2">
        <f>Raw_Data!B3927</f>
        <v>45263.279861111107</v>
      </c>
      <c r="C3927">
        <f>HOUR(Raw_Data!B3927)</f>
        <v>6</v>
      </c>
      <c r="D3927" t="str">
        <f>TEXT(Raw_Data!B3927,"mmm")</f>
        <v>Dec</v>
      </c>
      <c r="E3927">
        <f>YEAR(Raw_Data!B3927)</f>
        <v>2023</v>
      </c>
      <c r="F3927" t="str">
        <f>TEXT(Raw_Data!B3927,"mmm-yy")</f>
        <v>Dec-23</v>
      </c>
      <c r="G3927" t="str">
        <f>PROPER(Raw_Data!C3927&amp;". "&amp;Raw_Data!D3927)</f>
        <v>T. Underhill</v>
      </c>
      <c r="H3927" t="str">
        <f>IF(OR(Raw_Data!E3927="M",Raw_Data!E3927="Male"),"Male",IF(OR(Raw_Data!E3927="F",Raw_Data!E3927="Female"),"Female","Not Confirmed"))</f>
        <v>Male</v>
      </c>
      <c r="I3927">
        <f>Raw_Data!F3927</f>
        <v>52</v>
      </c>
      <c r="J3927" t="str">
        <f>FLOOR(Raw_Data!F3927,10)&amp;"-"&amp;FLOOR(Raw_Data!F3927,10)+9</f>
        <v>50-59</v>
      </c>
      <c r="K3927" t="str">
        <f>Raw_Data!G3927</f>
        <v>White</v>
      </c>
      <c r="L3927" t="str">
        <f>Raw_Data!H3927</f>
        <v>General Practice</v>
      </c>
      <c r="M3927" t="str">
        <f>IF(Raw_Data!I3927=TRUE,"Admitted","Not Admitted")</f>
        <v>Admitted</v>
      </c>
      <c r="N3927" t="str">
        <f>IF(Raw_Data!J3927="","Not Rated",Raw_Data!J3927)</f>
        <v>Not Rated</v>
      </c>
      <c r="O3927">
        <f>Raw_Data!K3927</f>
        <v>11</v>
      </c>
      <c r="P3927" t="str">
        <f>IF(Raw_Data!K3927&lt;=30,"Within Time","Delayed")</f>
        <v>Within Time</v>
      </c>
    </row>
    <row r="3928" spans="1:16" x14ac:dyDescent="0.35">
      <c r="A3928" t="str">
        <f>Raw_Data!A3928</f>
        <v>687-95-3509</v>
      </c>
      <c r="B3928" s="2">
        <f>Raw_Data!B3928</f>
        <v>45263.365277777782</v>
      </c>
      <c r="C3928">
        <f>HOUR(Raw_Data!B3928)</f>
        <v>8</v>
      </c>
      <c r="D3928" t="str">
        <f>TEXT(Raw_Data!B3928,"mmm")</f>
        <v>Dec</v>
      </c>
      <c r="E3928">
        <f>YEAR(Raw_Data!B3928)</f>
        <v>2023</v>
      </c>
      <c r="F3928" t="str">
        <f>TEXT(Raw_Data!B3928,"mmm-yy")</f>
        <v>Dec-23</v>
      </c>
      <c r="G3928" t="str">
        <f>PROPER(Raw_Data!C3928&amp;". "&amp;Raw_Data!D3928)</f>
        <v>Y. Ellerby</v>
      </c>
      <c r="H3928" t="str">
        <f>IF(OR(Raw_Data!E3928="M",Raw_Data!E3928="Male"),"Male",IF(OR(Raw_Data!E3928="F",Raw_Data!E3928="Female"),"Female","Not Confirmed"))</f>
        <v>Female</v>
      </c>
      <c r="I3928">
        <f>Raw_Data!F3928</f>
        <v>31</v>
      </c>
      <c r="J3928" t="str">
        <f>FLOOR(Raw_Data!F3928,10)&amp;"-"&amp;FLOOR(Raw_Data!F3928,10)+9</f>
        <v>30-39</v>
      </c>
      <c r="K3928" t="str">
        <f>Raw_Data!G3928</f>
        <v>White</v>
      </c>
      <c r="L3928" t="str">
        <f>Raw_Data!H3928</f>
        <v>None</v>
      </c>
      <c r="M3928" t="str">
        <f>IF(Raw_Data!I3928=TRUE,"Admitted","Not Admitted")</f>
        <v>Not Admitted</v>
      </c>
      <c r="N3928" t="str">
        <f>IF(Raw_Data!J3928="","Not Rated",Raw_Data!J3928)</f>
        <v>Not Rated</v>
      </c>
      <c r="O3928">
        <f>Raw_Data!K3928</f>
        <v>52</v>
      </c>
      <c r="P3928" t="str">
        <f>IF(Raw_Data!K3928&lt;=30,"Within Time","Delayed")</f>
        <v>Delayed</v>
      </c>
    </row>
    <row r="3929" spans="1:16" x14ac:dyDescent="0.35">
      <c r="A3929" t="str">
        <f>Raw_Data!A3929</f>
        <v>663-81-8638</v>
      </c>
      <c r="B3929" s="2">
        <f>Raw_Data!B3929</f>
        <v>45263.399305555547</v>
      </c>
      <c r="C3929">
        <f>HOUR(Raw_Data!B3929)</f>
        <v>9</v>
      </c>
      <c r="D3929" t="str">
        <f>TEXT(Raw_Data!B3929,"mmm")</f>
        <v>Dec</v>
      </c>
      <c r="E3929">
        <f>YEAR(Raw_Data!B3929)</f>
        <v>2023</v>
      </c>
      <c r="F3929" t="str">
        <f>TEXT(Raw_Data!B3929,"mmm-yy")</f>
        <v>Dec-23</v>
      </c>
      <c r="G3929" t="str">
        <f>PROPER(Raw_Data!C3929&amp;". "&amp;Raw_Data!D3929)</f>
        <v>G. Thornbury</v>
      </c>
      <c r="H3929" t="str">
        <f>IF(OR(Raw_Data!E3929="M",Raw_Data!E3929="Male"),"Male",IF(OR(Raw_Data!E3929="F",Raw_Data!E3929="Female"),"Female","Not Confirmed"))</f>
        <v>Male</v>
      </c>
      <c r="I3929">
        <f>Raw_Data!F3929</f>
        <v>28</v>
      </c>
      <c r="J3929" t="str">
        <f>FLOOR(Raw_Data!F3929,10)&amp;"-"&amp;FLOOR(Raw_Data!F3929,10)+9</f>
        <v>20-29</v>
      </c>
      <c r="K3929" t="str">
        <f>Raw_Data!G3929</f>
        <v>White</v>
      </c>
      <c r="L3929" t="str">
        <f>Raw_Data!H3929</f>
        <v>General Practice</v>
      </c>
      <c r="M3929" t="str">
        <f>IF(Raw_Data!I3929=TRUE,"Admitted","Not Admitted")</f>
        <v>Admitted</v>
      </c>
      <c r="N3929" t="str">
        <f>IF(Raw_Data!J3929="","Not Rated",Raw_Data!J3929)</f>
        <v>Not Rated</v>
      </c>
      <c r="O3929">
        <f>Raw_Data!K3929</f>
        <v>42</v>
      </c>
      <c r="P3929" t="str">
        <f>IF(Raw_Data!K3929&lt;=30,"Within Time","Delayed")</f>
        <v>Delayed</v>
      </c>
    </row>
    <row r="3930" spans="1:16" x14ac:dyDescent="0.35">
      <c r="A3930" t="str">
        <f>Raw_Data!A3930</f>
        <v>306-44-1180</v>
      </c>
      <c r="B3930" s="2">
        <f>Raw_Data!B3930</f>
        <v>45263.421527777777</v>
      </c>
      <c r="C3930">
        <f>HOUR(Raw_Data!B3930)</f>
        <v>10</v>
      </c>
      <c r="D3930" t="str">
        <f>TEXT(Raw_Data!B3930,"mmm")</f>
        <v>Dec</v>
      </c>
      <c r="E3930">
        <f>YEAR(Raw_Data!B3930)</f>
        <v>2023</v>
      </c>
      <c r="F3930" t="str">
        <f>TEXT(Raw_Data!B3930,"mmm-yy")</f>
        <v>Dec-23</v>
      </c>
      <c r="G3930" t="str">
        <f>PROPER(Raw_Data!C3930&amp;". "&amp;Raw_Data!D3930)</f>
        <v>Y. Corpes</v>
      </c>
      <c r="H3930" t="str">
        <f>IF(OR(Raw_Data!E3930="M",Raw_Data!E3930="Male"),"Male",IF(OR(Raw_Data!E3930="F",Raw_Data!E3930="Female"),"Female","Not Confirmed"))</f>
        <v>Male</v>
      </c>
      <c r="I3930">
        <f>Raw_Data!F3930</f>
        <v>69</v>
      </c>
      <c r="J3930" t="str">
        <f>FLOOR(Raw_Data!F3930,10)&amp;"-"&amp;FLOOR(Raw_Data!F3930,10)+9</f>
        <v>60-69</v>
      </c>
      <c r="K3930" t="str">
        <f>Raw_Data!G3930</f>
        <v>Unknown</v>
      </c>
      <c r="L3930" t="str">
        <f>Raw_Data!H3930</f>
        <v>Gastroenterology</v>
      </c>
      <c r="M3930" t="str">
        <f>IF(Raw_Data!I3930=TRUE,"Admitted","Not Admitted")</f>
        <v>Not Admitted</v>
      </c>
      <c r="N3930" t="str">
        <f>IF(Raw_Data!J3930="","Not Rated",Raw_Data!J3930)</f>
        <v>Not Rated</v>
      </c>
      <c r="O3930">
        <f>Raw_Data!K3930</f>
        <v>25</v>
      </c>
      <c r="P3930" t="str">
        <f>IF(Raw_Data!K3930&lt;=30,"Within Time","Delayed")</f>
        <v>Within Time</v>
      </c>
    </row>
    <row r="3931" spans="1:16" x14ac:dyDescent="0.35">
      <c r="A3931" t="str">
        <f>Raw_Data!A3931</f>
        <v>160-32-2654</v>
      </c>
      <c r="B3931" s="2">
        <f>Raw_Data!B3931</f>
        <v>45263.439583333333</v>
      </c>
      <c r="C3931">
        <f>HOUR(Raw_Data!B3931)</f>
        <v>10</v>
      </c>
      <c r="D3931" t="str">
        <f>TEXT(Raw_Data!B3931,"mmm")</f>
        <v>Dec</v>
      </c>
      <c r="E3931">
        <f>YEAR(Raw_Data!B3931)</f>
        <v>2023</v>
      </c>
      <c r="F3931" t="str">
        <f>TEXT(Raw_Data!B3931,"mmm-yy")</f>
        <v>Dec-23</v>
      </c>
      <c r="G3931" t="str">
        <f>PROPER(Raw_Data!C3931&amp;". "&amp;Raw_Data!D3931)</f>
        <v>Q. Ellerby</v>
      </c>
      <c r="H3931" t="str">
        <f>IF(OR(Raw_Data!E3931="M",Raw_Data!E3931="Male"),"Male",IF(OR(Raw_Data!E3931="F",Raw_Data!E3931="Female"),"Female","Not Confirmed"))</f>
        <v>Female</v>
      </c>
      <c r="I3931">
        <f>Raw_Data!F3931</f>
        <v>13</v>
      </c>
      <c r="J3931" t="str">
        <f>FLOOR(Raw_Data!F3931,10)&amp;"-"&amp;FLOOR(Raw_Data!F3931,10)+9</f>
        <v>10-19</v>
      </c>
      <c r="K3931" t="str">
        <f>Raw_Data!G3931</f>
        <v>Two or More Races</v>
      </c>
      <c r="L3931" t="str">
        <f>Raw_Data!H3931</f>
        <v>None</v>
      </c>
      <c r="M3931" t="str">
        <f>IF(Raw_Data!I3931=TRUE,"Admitted","Not Admitted")</f>
        <v>Not Admitted</v>
      </c>
      <c r="N3931" t="str">
        <f>IF(Raw_Data!J3931="","Not Rated",Raw_Data!J3931)</f>
        <v>Not Rated</v>
      </c>
      <c r="O3931">
        <f>Raw_Data!K3931</f>
        <v>13</v>
      </c>
      <c r="P3931" t="str">
        <f>IF(Raw_Data!K3931&lt;=30,"Within Time","Delayed")</f>
        <v>Within Time</v>
      </c>
    </row>
    <row r="3932" spans="1:16" x14ac:dyDescent="0.35">
      <c r="A3932" t="str">
        <f>Raw_Data!A3932</f>
        <v>224-15-9954</v>
      </c>
      <c r="B3932" s="2">
        <f>Raw_Data!B3932</f>
        <v>45263.509027777778</v>
      </c>
      <c r="C3932">
        <f>HOUR(Raw_Data!B3932)</f>
        <v>12</v>
      </c>
      <c r="D3932" t="str">
        <f>TEXT(Raw_Data!B3932,"mmm")</f>
        <v>Dec</v>
      </c>
      <c r="E3932">
        <f>YEAR(Raw_Data!B3932)</f>
        <v>2023</v>
      </c>
      <c r="F3932" t="str">
        <f>TEXT(Raw_Data!B3932,"mmm-yy")</f>
        <v>Dec-23</v>
      </c>
      <c r="G3932" t="str">
        <f>PROPER(Raw_Data!C3932&amp;". "&amp;Raw_Data!D3932)</f>
        <v>S. Merriweather</v>
      </c>
      <c r="H3932" t="str">
        <f>IF(OR(Raw_Data!E3932="M",Raw_Data!E3932="Male"),"Male",IF(OR(Raw_Data!E3932="F",Raw_Data!E3932="Female"),"Female","Not Confirmed"))</f>
        <v>Male</v>
      </c>
      <c r="I3932">
        <f>Raw_Data!F3932</f>
        <v>56</v>
      </c>
      <c r="J3932" t="str">
        <f>FLOOR(Raw_Data!F3932,10)&amp;"-"&amp;FLOOR(Raw_Data!F3932,10)+9</f>
        <v>50-59</v>
      </c>
      <c r="K3932" t="str">
        <f>Raw_Data!G3932</f>
        <v>Declined to Identify</v>
      </c>
      <c r="L3932" t="str">
        <f>Raw_Data!H3932</f>
        <v>Orthopedics</v>
      </c>
      <c r="M3932" t="str">
        <f>IF(Raw_Data!I3932=TRUE,"Admitted","Not Admitted")</f>
        <v>Admitted</v>
      </c>
      <c r="N3932" t="str">
        <f>IF(Raw_Data!J3932="","Not Rated",Raw_Data!J3932)</f>
        <v>Not Rated</v>
      </c>
      <c r="O3932">
        <f>Raw_Data!K3932</f>
        <v>19</v>
      </c>
      <c r="P3932" t="str">
        <f>IF(Raw_Data!K3932&lt;=30,"Within Time","Delayed")</f>
        <v>Within Time</v>
      </c>
    </row>
    <row r="3933" spans="1:16" x14ac:dyDescent="0.35">
      <c r="A3933" t="str">
        <f>Raw_Data!A3933</f>
        <v>176-70-5342</v>
      </c>
      <c r="B3933" s="2">
        <f>Raw_Data!B3933</f>
        <v>45263.532638888893</v>
      </c>
      <c r="C3933">
        <f>HOUR(Raw_Data!B3933)</f>
        <v>12</v>
      </c>
      <c r="D3933" t="str">
        <f>TEXT(Raw_Data!B3933,"mmm")</f>
        <v>Dec</v>
      </c>
      <c r="E3933">
        <f>YEAR(Raw_Data!B3933)</f>
        <v>2023</v>
      </c>
      <c r="F3933" t="str">
        <f>TEXT(Raw_Data!B3933,"mmm-yy")</f>
        <v>Dec-23</v>
      </c>
      <c r="G3933" t="str">
        <f>PROPER(Raw_Data!C3933&amp;". "&amp;Raw_Data!D3933)</f>
        <v>T. Loxley</v>
      </c>
      <c r="H3933" t="str">
        <f>IF(OR(Raw_Data!E3933="M",Raw_Data!E3933="Male"),"Male",IF(OR(Raw_Data!E3933="F",Raw_Data!E3933="Female"),"Female","Not Confirmed"))</f>
        <v>Female</v>
      </c>
      <c r="I3933">
        <f>Raw_Data!F3933</f>
        <v>43</v>
      </c>
      <c r="J3933" t="str">
        <f>FLOOR(Raw_Data!F3933,10)&amp;"-"&amp;FLOOR(Raw_Data!F3933,10)+9</f>
        <v>40-49</v>
      </c>
      <c r="K3933" t="str">
        <f>Raw_Data!G3933</f>
        <v>Unknown</v>
      </c>
      <c r="L3933" t="str">
        <f>Raw_Data!H3933</f>
        <v>Orthopedics</v>
      </c>
      <c r="M3933" t="str">
        <f>IF(Raw_Data!I3933=TRUE,"Admitted","Not Admitted")</f>
        <v>Admitted</v>
      </c>
      <c r="N3933" t="str">
        <f>IF(Raw_Data!J3933="","Not Rated",Raw_Data!J3933)</f>
        <v>Not Rated</v>
      </c>
      <c r="O3933">
        <f>Raw_Data!K3933</f>
        <v>55</v>
      </c>
      <c r="P3933" t="str">
        <f>IF(Raw_Data!K3933&lt;=30,"Within Time","Delayed")</f>
        <v>Delayed</v>
      </c>
    </row>
    <row r="3934" spans="1:16" x14ac:dyDescent="0.35">
      <c r="A3934" t="str">
        <f>Raw_Data!A3934</f>
        <v>615-66-3467</v>
      </c>
      <c r="B3934" s="2">
        <f>Raw_Data!B3934</f>
        <v>45263.609027777777</v>
      </c>
      <c r="C3934">
        <f>HOUR(Raw_Data!B3934)</f>
        <v>14</v>
      </c>
      <c r="D3934" t="str">
        <f>TEXT(Raw_Data!B3934,"mmm")</f>
        <v>Dec</v>
      </c>
      <c r="E3934">
        <f>YEAR(Raw_Data!B3934)</f>
        <v>2023</v>
      </c>
      <c r="F3934" t="str">
        <f>TEXT(Raw_Data!B3934,"mmm-yy")</f>
        <v>Dec-23</v>
      </c>
      <c r="G3934" t="str">
        <f>PROPER(Raw_Data!C3934&amp;". "&amp;Raw_Data!D3934)</f>
        <v>N. Jephson</v>
      </c>
      <c r="H3934" t="str">
        <f>IF(OR(Raw_Data!E3934="M",Raw_Data!E3934="Male"),"Male",IF(OR(Raw_Data!E3934="F",Raw_Data!E3934="Female"),"Female","Not Confirmed"))</f>
        <v>Female</v>
      </c>
      <c r="I3934">
        <f>Raw_Data!F3934</f>
        <v>62</v>
      </c>
      <c r="J3934" t="str">
        <f>FLOOR(Raw_Data!F3934,10)&amp;"-"&amp;FLOOR(Raw_Data!F3934,10)+9</f>
        <v>60-69</v>
      </c>
      <c r="K3934" t="str">
        <f>Raw_Data!G3934</f>
        <v>African American</v>
      </c>
      <c r="L3934" t="str">
        <f>Raw_Data!H3934</f>
        <v>None</v>
      </c>
      <c r="M3934" t="str">
        <f>IF(Raw_Data!I3934=TRUE,"Admitted","Not Admitted")</f>
        <v>Admitted</v>
      </c>
      <c r="N3934" t="str">
        <f>IF(Raw_Data!J3934="","Not Rated",Raw_Data!J3934)</f>
        <v>Not Rated</v>
      </c>
      <c r="O3934">
        <f>Raw_Data!K3934</f>
        <v>55</v>
      </c>
      <c r="P3934" t="str">
        <f>IF(Raw_Data!K3934&lt;=30,"Within Time","Delayed")</f>
        <v>Delayed</v>
      </c>
    </row>
    <row r="3935" spans="1:16" x14ac:dyDescent="0.35">
      <c r="A3935" t="str">
        <f>Raw_Data!A3935</f>
        <v>414-66-7650</v>
      </c>
      <c r="B3935" s="2">
        <f>Raw_Data!B3935</f>
        <v>45263.62777777778</v>
      </c>
      <c r="C3935">
        <f>HOUR(Raw_Data!B3935)</f>
        <v>15</v>
      </c>
      <c r="D3935" t="str">
        <f>TEXT(Raw_Data!B3935,"mmm")</f>
        <v>Dec</v>
      </c>
      <c r="E3935">
        <f>YEAR(Raw_Data!B3935)</f>
        <v>2023</v>
      </c>
      <c r="F3935" t="str">
        <f>TEXT(Raw_Data!B3935,"mmm-yy")</f>
        <v>Dec-23</v>
      </c>
      <c r="G3935" t="str">
        <f>PROPER(Raw_Data!C3935&amp;". "&amp;Raw_Data!D3935)</f>
        <v>T. Dankworth</v>
      </c>
      <c r="H3935" t="str">
        <f>IF(OR(Raw_Data!E3935="M",Raw_Data!E3935="Male"),"Male",IF(OR(Raw_Data!E3935="F",Raw_Data!E3935="Female"),"Female","Not Confirmed"))</f>
        <v>Male</v>
      </c>
      <c r="I3935">
        <f>Raw_Data!F3935</f>
        <v>37</v>
      </c>
      <c r="J3935" t="str">
        <f>FLOOR(Raw_Data!F3935,10)&amp;"-"&amp;FLOOR(Raw_Data!F3935,10)+9</f>
        <v>30-39</v>
      </c>
      <c r="K3935" t="str">
        <f>Raw_Data!G3935</f>
        <v>Unknown</v>
      </c>
      <c r="L3935" t="str">
        <f>Raw_Data!H3935</f>
        <v>None</v>
      </c>
      <c r="M3935" t="str">
        <f>IF(Raw_Data!I3935=TRUE,"Admitted","Not Admitted")</f>
        <v>Not Admitted</v>
      </c>
      <c r="N3935" t="str">
        <f>IF(Raw_Data!J3935="","Not Rated",Raw_Data!J3935)</f>
        <v>Not Rated</v>
      </c>
      <c r="O3935">
        <f>Raw_Data!K3935</f>
        <v>10</v>
      </c>
      <c r="P3935" t="str">
        <f>IF(Raw_Data!K3935&lt;=30,"Within Time","Delayed")</f>
        <v>Within Time</v>
      </c>
    </row>
    <row r="3936" spans="1:16" x14ac:dyDescent="0.35">
      <c r="A3936" t="str">
        <f>Raw_Data!A3936</f>
        <v>717-20-2595</v>
      </c>
      <c r="B3936" s="2">
        <f>Raw_Data!B3936</f>
        <v>45263.974999999999</v>
      </c>
      <c r="C3936">
        <f>HOUR(Raw_Data!B3936)</f>
        <v>23</v>
      </c>
      <c r="D3936" t="str">
        <f>TEXT(Raw_Data!B3936,"mmm")</f>
        <v>Dec</v>
      </c>
      <c r="E3936">
        <f>YEAR(Raw_Data!B3936)</f>
        <v>2023</v>
      </c>
      <c r="F3936" t="str">
        <f>TEXT(Raw_Data!B3936,"mmm-yy")</f>
        <v>Dec-23</v>
      </c>
      <c r="G3936" t="str">
        <f>PROPER(Raw_Data!C3936&amp;". "&amp;Raw_Data!D3936)</f>
        <v>I. Stanlack</v>
      </c>
      <c r="H3936" t="str">
        <f>IF(OR(Raw_Data!E3936="M",Raw_Data!E3936="Male"),"Male",IF(OR(Raw_Data!E3936="F",Raw_Data!E3936="Female"),"Female","Not Confirmed"))</f>
        <v>Male</v>
      </c>
      <c r="I3936">
        <f>Raw_Data!F3936</f>
        <v>23</v>
      </c>
      <c r="J3936" t="str">
        <f>FLOOR(Raw_Data!F3936,10)&amp;"-"&amp;FLOOR(Raw_Data!F3936,10)+9</f>
        <v>20-29</v>
      </c>
      <c r="K3936" t="str">
        <f>Raw_Data!G3936</f>
        <v>African American</v>
      </c>
      <c r="L3936" t="str">
        <f>Raw_Data!H3936</f>
        <v>Orthopedics</v>
      </c>
      <c r="M3936" t="str">
        <f>IF(Raw_Data!I3936=TRUE,"Admitted","Not Admitted")</f>
        <v>Admitted</v>
      </c>
      <c r="N3936" t="str">
        <f>IF(Raw_Data!J3936="","Not Rated",Raw_Data!J3936)</f>
        <v>Not Rated</v>
      </c>
      <c r="O3936">
        <f>Raw_Data!K3936</f>
        <v>53</v>
      </c>
      <c r="P3936" t="str">
        <f>IF(Raw_Data!K3936&lt;=30,"Within Time","Delayed")</f>
        <v>Delayed</v>
      </c>
    </row>
    <row r="3937" spans="1:16" x14ac:dyDescent="0.35">
      <c r="A3937" t="str">
        <f>Raw_Data!A3937</f>
        <v>310-88-6642</v>
      </c>
      <c r="B3937" s="2">
        <f>Raw_Data!B3937</f>
        <v>45264.008333333331</v>
      </c>
      <c r="C3937">
        <f>HOUR(Raw_Data!B3937)</f>
        <v>0</v>
      </c>
      <c r="D3937" t="str">
        <f>TEXT(Raw_Data!B3937,"mmm")</f>
        <v>Dec</v>
      </c>
      <c r="E3937">
        <f>YEAR(Raw_Data!B3937)</f>
        <v>2023</v>
      </c>
      <c r="F3937" t="str">
        <f>TEXT(Raw_Data!B3937,"mmm-yy")</f>
        <v>Dec-23</v>
      </c>
      <c r="G3937" t="str">
        <f>PROPER(Raw_Data!C3937&amp;". "&amp;Raw_Data!D3937)</f>
        <v>U. Verity</v>
      </c>
      <c r="H3937" t="str">
        <f>IF(OR(Raw_Data!E3937="M",Raw_Data!E3937="Male"),"Male",IF(OR(Raw_Data!E3937="F",Raw_Data!E3937="Female"),"Female","Not Confirmed"))</f>
        <v>Female</v>
      </c>
      <c r="I3937">
        <f>Raw_Data!F3937</f>
        <v>5</v>
      </c>
      <c r="J3937" t="str">
        <f>FLOOR(Raw_Data!F3937,10)&amp;"-"&amp;FLOOR(Raw_Data!F3937,10)+9</f>
        <v>0-9</v>
      </c>
      <c r="K3937" t="str">
        <f>Raw_Data!G3937</f>
        <v>White</v>
      </c>
      <c r="L3937" t="str">
        <f>Raw_Data!H3937</f>
        <v>Cardiology</v>
      </c>
      <c r="M3937" t="str">
        <f>IF(Raw_Data!I3937=TRUE,"Admitted","Not Admitted")</f>
        <v>Not Admitted</v>
      </c>
      <c r="N3937" t="str">
        <f>IF(Raw_Data!J3937="","Not Rated",Raw_Data!J3937)</f>
        <v>Not Rated</v>
      </c>
      <c r="O3937">
        <f>Raw_Data!K3937</f>
        <v>18</v>
      </c>
      <c r="P3937" t="str">
        <f>IF(Raw_Data!K3937&lt;=30,"Within Time","Delayed")</f>
        <v>Within Time</v>
      </c>
    </row>
    <row r="3938" spans="1:16" x14ac:dyDescent="0.35">
      <c r="A3938" t="str">
        <f>Raw_Data!A3938</f>
        <v>470-28-8884</v>
      </c>
      <c r="B3938" s="2">
        <f>Raw_Data!B3938</f>
        <v>45264.047222222223</v>
      </c>
      <c r="C3938">
        <f>HOUR(Raw_Data!B3938)</f>
        <v>1</v>
      </c>
      <c r="D3938" t="str">
        <f>TEXT(Raw_Data!B3938,"mmm")</f>
        <v>Dec</v>
      </c>
      <c r="E3938">
        <f>YEAR(Raw_Data!B3938)</f>
        <v>2023</v>
      </c>
      <c r="F3938" t="str">
        <f>TEXT(Raw_Data!B3938,"mmm-yy")</f>
        <v>Dec-23</v>
      </c>
      <c r="G3938" t="str">
        <f>PROPER(Raw_Data!C3938&amp;". "&amp;Raw_Data!D3938)</f>
        <v>A. Ironside</v>
      </c>
      <c r="H3938" t="str">
        <f>IF(OR(Raw_Data!E3938="M",Raw_Data!E3938="Male"),"Male",IF(OR(Raw_Data!E3938="F",Raw_Data!E3938="Female"),"Female","Not Confirmed"))</f>
        <v>Male</v>
      </c>
      <c r="I3938">
        <f>Raw_Data!F3938</f>
        <v>70</v>
      </c>
      <c r="J3938" t="str">
        <f>FLOOR(Raw_Data!F3938,10)&amp;"-"&amp;FLOOR(Raw_Data!F3938,10)+9</f>
        <v>70-79</v>
      </c>
      <c r="K3938" t="str">
        <f>Raw_Data!G3938</f>
        <v>Two or More Races</v>
      </c>
      <c r="L3938" t="str">
        <f>Raw_Data!H3938</f>
        <v>None</v>
      </c>
      <c r="M3938" t="str">
        <f>IF(Raw_Data!I3938=TRUE,"Admitted","Not Admitted")</f>
        <v>Not Admitted</v>
      </c>
      <c r="N3938" t="str">
        <f>IF(Raw_Data!J3938="","Not Rated",Raw_Data!J3938)</f>
        <v>Not Rated</v>
      </c>
      <c r="O3938">
        <f>Raw_Data!K3938</f>
        <v>43</v>
      </c>
      <c r="P3938" t="str">
        <f>IF(Raw_Data!K3938&lt;=30,"Within Time","Delayed")</f>
        <v>Delayed</v>
      </c>
    </row>
    <row r="3939" spans="1:16" x14ac:dyDescent="0.35">
      <c r="A3939" t="str">
        <f>Raw_Data!A3939</f>
        <v>305-94-6229</v>
      </c>
      <c r="B3939" s="2">
        <f>Raw_Data!B3939</f>
        <v>45264.144444444442</v>
      </c>
      <c r="C3939">
        <f>HOUR(Raw_Data!B3939)</f>
        <v>3</v>
      </c>
      <c r="D3939" t="str">
        <f>TEXT(Raw_Data!B3939,"mmm")</f>
        <v>Dec</v>
      </c>
      <c r="E3939">
        <f>YEAR(Raw_Data!B3939)</f>
        <v>2023</v>
      </c>
      <c r="F3939" t="str">
        <f>TEXT(Raw_Data!B3939,"mmm-yy")</f>
        <v>Dec-23</v>
      </c>
      <c r="G3939" t="str">
        <f>PROPER(Raw_Data!C3939&amp;". "&amp;Raw_Data!D3939)</f>
        <v>G. Ashcombe</v>
      </c>
      <c r="H3939" t="str">
        <f>IF(OR(Raw_Data!E3939="M",Raw_Data!E3939="Male"),"Male",IF(OR(Raw_Data!E3939="F",Raw_Data!E3939="Female"),"Female","Not Confirmed"))</f>
        <v>Male</v>
      </c>
      <c r="I3939">
        <f>Raw_Data!F3939</f>
        <v>37</v>
      </c>
      <c r="J3939" t="str">
        <f>FLOOR(Raw_Data!F3939,10)&amp;"-"&amp;FLOOR(Raw_Data!F3939,10)+9</f>
        <v>30-39</v>
      </c>
      <c r="K3939" t="str">
        <f>Raw_Data!G3939</f>
        <v>Asian</v>
      </c>
      <c r="L3939" t="str">
        <f>Raw_Data!H3939</f>
        <v>None</v>
      </c>
      <c r="M3939" t="str">
        <f>IF(Raw_Data!I3939=TRUE,"Admitted","Not Admitted")</f>
        <v>Admitted</v>
      </c>
      <c r="N3939" t="str">
        <f>IF(Raw_Data!J3939="","Not Rated",Raw_Data!J3939)</f>
        <v>Not Rated</v>
      </c>
      <c r="O3939">
        <f>Raw_Data!K3939</f>
        <v>18</v>
      </c>
      <c r="P3939" t="str">
        <f>IF(Raw_Data!K3939&lt;=30,"Within Time","Delayed")</f>
        <v>Within Time</v>
      </c>
    </row>
    <row r="3940" spans="1:16" x14ac:dyDescent="0.35">
      <c r="A3940" t="str">
        <f>Raw_Data!A3940</f>
        <v>349-56-7528</v>
      </c>
      <c r="B3940" s="2">
        <f>Raw_Data!B3940</f>
        <v>45264.213888888888</v>
      </c>
      <c r="C3940">
        <f>HOUR(Raw_Data!B3940)</f>
        <v>5</v>
      </c>
      <c r="D3940" t="str">
        <f>TEXT(Raw_Data!B3940,"mmm")</f>
        <v>Dec</v>
      </c>
      <c r="E3940">
        <f>YEAR(Raw_Data!B3940)</f>
        <v>2023</v>
      </c>
      <c r="F3940" t="str">
        <f>TEXT(Raw_Data!B3940,"mmm-yy")</f>
        <v>Dec-23</v>
      </c>
      <c r="G3940" t="str">
        <f>PROPER(Raw_Data!C3940&amp;". "&amp;Raw_Data!D3940)</f>
        <v>B. Carraway</v>
      </c>
      <c r="H3940" t="str">
        <f>IF(OR(Raw_Data!E3940="M",Raw_Data!E3940="Male"),"Male",IF(OR(Raw_Data!E3940="F",Raw_Data!E3940="Female"),"Female","Not Confirmed"))</f>
        <v>Female</v>
      </c>
      <c r="I3940">
        <f>Raw_Data!F3940</f>
        <v>62</v>
      </c>
      <c r="J3940" t="str">
        <f>FLOOR(Raw_Data!F3940,10)&amp;"-"&amp;FLOOR(Raw_Data!F3940,10)+9</f>
        <v>60-69</v>
      </c>
      <c r="K3940" t="str">
        <f>Raw_Data!G3940</f>
        <v>White</v>
      </c>
      <c r="L3940" t="str">
        <f>Raw_Data!H3940</f>
        <v>None</v>
      </c>
      <c r="M3940" t="str">
        <f>IF(Raw_Data!I3940=TRUE,"Admitted","Not Admitted")</f>
        <v>Admitted</v>
      </c>
      <c r="N3940" t="str">
        <f>IF(Raw_Data!J3940="","Not Rated",Raw_Data!J3940)</f>
        <v>Not Rated</v>
      </c>
      <c r="O3940">
        <f>Raw_Data!K3940</f>
        <v>40</v>
      </c>
      <c r="P3940" t="str">
        <f>IF(Raw_Data!K3940&lt;=30,"Within Time","Delayed")</f>
        <v>Delayed</v>
      </c>
    </row>
    <row r="3941" spans="1:16" x14ac:dyDescent="0.35">
      <c r="A3941" t="str">
        <f>Raw_Data!A3941</f>
        <v>199-59-3254</v>
      </c>
      <c r="B3941" s="2">
        <f>Raw_Data!B3941</f>
        <v>45264.219444444447</v>
      </c>
      <c r="C3941">
        <f>HOUR(Raw_Data!B3941)</f>
        <v>5</v>
      </c>
      <c r="D3941" t="str">
        <f>TEXT(Raw_Data!B3941,"mmm")</f>
        <v>Dec</v>
      </c>
      <c r="E3941">
        <f>YEAR(Raw_Data!B3941)</f>
        <v>2023</v>
      </c>
      <c r="F3941" t="str">
        <f>TEXT(Raw_Data!B3941,"mmm-yy")</f>
        <v>Dec-23</v>
      </c>
      <c r="G3941" t="str">
        <f>PROPER(Raw_Data!C3941&amp;". "&amp;Raw_Data!D3941)</f>
        <v>P. Ironside</v>
      </c>
      <c r="H3941" t="str">
        <f>IF(OR(Raw_Data!E3941="M",Raw_Data!E3941="Male"),"Male",IF(OR(Raw_Data!E3941="F",Raw_Data!E3941="Female"),"Female","Not Confirmed"))</f>
        <v>Male</v>
      </c>
      <c r="I3941">
        <f>Raw_Data!F3941</f>
        <v>5</v>
      </c>
      <c r="J3941" t="str">
        <f>FLOOR(Raw_Data!F3941,10)&amp;"-"&amp;FLOOR(Raw_Data!F3941,10)+9</f>
        <v>0-9</v>
      </c>
      <c r="K3941" t="str">
        <f>Raw_Data!G3941</f>
        <v>White</v>
      </c>
      <c r="L3941" t="str">
        <f>Raw_Data!H3941</f>
        <v>None</v>
      </c>
      <c r="M3941" t="str">
        <f>IF(Raw_Data!I3941=TRUE,"Admitted","Not Admitted")</f>
        <v>Admitted</v>
      </c>
      <c r="N3941" t="str">
        <f>IF(Raw_Data!J3941="","Not Rated",Raw_Data!J3941)</f>
        <v>Not Rated</v>
      </c>
      <c r="O3941">
        <f>Raw_Data!K3941</f>
        <v>40</v>
      </c>
      <c r="P3941" t="str">
        <f>IF(Raw_Data!K3941&lt;=30,"Within Time","Delayed")</f>
        <v>Delayed</v>
      </c>
    </row>
    <row r="3942" spans="1:16" x14ac:dyDescent="0.35">
      <c r="A3942" t="str">
        <f>Raw_Data!A3942</f>
        <v>459-92-2336</v>
      </c>
      <c r="B3942" s="2">
        <f>Raw_Data!B3942</f>
        <v>45264.376388888893</v>
      </c>
      <c r="C3942">
        <f>HOUR(Raw_Data!B3942)</f>
        <v>9</v>
      </c>
      <c r="D3942" t="str">
        <f>TEXT(Raw_Data!B3942,"mmm")</f>
        <v>Dec</v>
      </c>
      <c r="E3942">
        <f>YEAR(Raw_Data!B3942)</f>
        <v>2023</v>
      </c>
      <c r="F3942" t="str">
        <f>TEXT(Raw_Data!B3942,"mmm-yy")</f>
        <v>Dec-23</v>
      </c>
      <c r="G3942" t="str">
        <f>PROPER(Raw_Data!C3942&amp;". "&amp;Raw_Data!D3942)</f>
        <v>O. Brixey</v>
      </c>
      <c r="H3942" t="str">
        <f>IF(OR(Raw_Data!E3942="M",Raw_Data!E3942="Male"),"Male",IF(OR(Raw_Data!E3942="F",Raw_Data!E3942="Female"),"Female","Not Confirmed"))</f>
        <v>Female</v>
      </c>
      <c r="I3942">
        <f>Raw_Data!F3942</f>
        <v>3</v>
      </c>
      <c r="J3942" t="str">
        <f>FLOOR(Raw_Data!F3942,10)&amp;"-"&amp;FLOOR(Raw_Data!F3942,10)+9</f>
        <v>0-9</v>
      </c>
      <c r="K3942" t="str">
        <f>Raw_Data!G3942</f>
        <v>Unknown</v>
      </c>
      <c r="L3942" t="str">
        <f>Raw_Data!H3942</f>
        <v>None</v>
      </c>
      <c r="M3942" t="str">
        <f>IF(Raw_Data!I3942=TRUE,"Admitted","Not Admitted")</f>
        <v>Not Admitted</v>
      </c>
      <c r="N3942" t="str">
        <f>IF(Raw_Data!J3942="","Not Rated",Raw_Data!J3942)</f>
        <v>Not Rated</v>
      </c>
      <c r="O3942">
        <f>Raw_Data!K3942</f>
        <v>16</v>
      </c>
      <c r="P3942" t="str">
        <f>IF(Raw_Data!K3942&lt;=30,"Within Time","Delayed")</f>
        <v>Within Time</v>
      </c>
    </row>
    <row r="3943" spans="1:16" x14ac:dyDescent="0.35">
      <c r="A3943" t="str">
        <f>Raw_Data!A3943</f>
        <v>479-57-6305</v>
      </c>
      <c r="B3943" s="2">
        <f>Raw_Data!B3943</f>
        <v>45264.659722222219</v>
      </c>
      <c r="C3943">
        <f>HOUR(Raw_Data!B3943)</f>
        <v>15</v>
      </c>
      <c r="D3943" t="str">
        <f>TEXT(Raw_Data!B3943,"mmm")</f>
        <v>Dec</v>
      </c>
      <c r="E3943">
        <f>YEAR(Raw_Data!B3943)</f>
        <v>2023</v>
      </c>
      <c r="F3943" t="str">
        <f>TEXT(Raw_Data!B3943,"mmm-yy")</f>
        <v>Dec-23</v>
      </c>
      <c r="G3943" t="str">
        <f>PROPER(Raw_Data!C3943&amp;". "&amp;Raw_Data!D3943)</f>
        <v>S. Dankworth</v>
      </c>
      <c r="H3943" t="str">
        <f>IF(OR(Raw_Data!E3943="M",Raw_Data!E3943="Male"),"Male",IF(OR(Raw_Data!E3943="F",Raw_Data!E3943="Female"),"Female","Not Confirmed"))</f>
        <v>Male</v>
      </c>
      <c r="I3943">
        <f>Raw_Data!F3943</f>
        <v>53</v>
      </c>
      <c r="J3943" t="str">
        <f>FLOOR(Raw_Data!F3943,10)&amp;"-"&amp;FLOOR(Raw_Data!F3943,10)+9</f>
        <v>50-59</v>
      </c>
      <c r="K3943" t="str">
        <f>Raw_Data!G3943</f>
        <v>White</v>
      </c>
      <c r="L3943" t="str">
        <f>Raw_Data!H3943</f>
        <v>None</v>
      </c>
      <c r="M3943" t="str">
        <f>IF(Raw_Data!I3943=TRUE,"Admitted","Not Admitted")</f>
        <v>Admitted</v>
      </c>
      <c r="N3943" t="str">
        <f>IF(Raw_Data!J3943="","Not Rated",Raw_Data!J3943)</f>
        <v>Not Rated</v>
      </c>
      <c r="O3943">
        <f>Raw_Data!K3943</f>
        <v>59</v>
      </c>
      <c r="P3943" t="str">
        <f>IF(Raw_Data!K3943&lt;=30,"Within Time","Delayed")</f>
        <v>Delayed</v>
      </c>
    </row>
    <row r="3944" spans="1:16" x14ac:dyDescent="0.35">
      <c r="A3944" t="str">
        <f>Raw_Data!A3944</f>
        <v>925-30-7924</v>
      </c>
      <c r="B3944" s="2">
        <f>Raw_Data!B3944</f>
        <v>45264.762499999997</v>
      </c>
      <c r="C3944">
        <f>HOUR(Raw_Data!B3944)</f>
        <v>18</v>
      </c>
      <c r="D3944" t="str">
        <f>TEXT(Raw_Data!B3944,"mmm")</f>
        <v>Dec</v>
      </c>
      <c r="E3944">
        <f>YEAR(Raw_Data!B3944)</f>
        <v>2023</v>
      </c>
      <c r="F3944" t="str">
        <f>TEXT(Raw_Data!B3944,"mmm-yy")</f>
        <v>Dec-23</v>
      </c>
      <c r="G3944" t="str">
        <f>PROPER(Raw_Data!C3944&amp;". "&amp;Raw_Data!D3944)</f>
        <v>I. Eastwood</v>
      </c>
      <c r="H3944" t="str">
        <f>IF(OR(Raw_Data!E3944="M",Raw_Data!E3944="Male"),"Male",IF(OR(Raw_Data!E3944="F",Raw_Data!E3944="Female"),"Female","Not Confirmed"))</f>
        <v>Male</v>
      </c>
      <c r="I3944">
        <f>Raw_Data!F3944</f>
        <v>44</v>
      </c>
      <c r="J3944" t="str">
        <f>FLOOR(Raw_Data!F3944,10)&amp;"-"&amp;FLOOR(Raw_Data!F3944,10)+9</f>
        <v>40-49</v>
      </c>
      <c r="K3944" t="str">
        <f>Raw_Data!G3944</f>
        <v>White</v>
      </c>
      <c r="L3944" t="str">
        <f>Raw_Data!H3944</f>
        <v>None</v>
      </c>
      <c r="M3944" t="str">
        <f>IF(Raw_Data!I3944=TRUE,"Admitted","Not Admitted")</f>
        <v>Admitted</v>
      </c>
      <c r="N3944" t="str">
        <f>IF(Raw_Data!J3944="","Not Rated",Raw_Data!J3944)</f>
        <v>Not Rated</v>
      </c>
      <c r="O3944">
        <f>Raw_Data!K3944</f>
        <v>26</v>
      </c>
      <c r="P3944" t="str">
        <f>IF(Raw_Data!K3944&lt;=30,"Within Time","Delayed")</f>
        <v>Within Time</v>
      </c>
    </row>
    <row r="3945" spans="1:16" x14ac:dyDescent="0.35">
      <c r="A3945" t="str">
        <f>Raw_Data!A3945</f>
        <v>257-98-6003</v>
      </c>
      <c r="B3945" s="2">
        <f>Raw_Data!B3945</f>
        <v>45264.777083333327</v>
      </c>
      <c r="C3945">
        <f>HOUR(Raw_Data!B3945)</f>
        <v>18</v>
      </c>
      <c r="D3945" t="str">
        <f>TEXT(Raw_Data!B3945,"mmm")</f>
        <v>Dec</v>
      </c>
      <c r="E3945">
        <f>YEAR(Raw_Data!B3945)</f>
        <v>2023</v>
      </c>
      <c r="F3945" t="str">
        <f>TEXT(Raw_Data!B3945,"mmm-yy")</f>
        <v>Dec-23</v>
      </c>
      <c r="G3945" t="str">
        <f>PROPER(Raw_Data!C3945&amp;". "&amp;Raw_Data!D3945)</f>
        <v>A. Loxley</v>
      </c>
      <c r="H3945" t="str">
        <f>IF(OR(Raw_Data!E3945="M",Raw_Data!E3945="Male"),"Male",IF(OR(Raw_Data!E3945="F",Raw_Data!E3945="Female"),"Female","Not Confirmed"))</f>
        <v>Female</v>
      </c>
      <c r="I3945">
        <f>Raw_Data!F3945</f>
        <v>26</v>
      </c>
      <c r="J3945" t="str">
        <f>FLOOR(Raw_Data!F3945,10)&amp;"-"&amp;FLOOR(Raw_Data!F3945,10)+9</f>
        <v>20-29</v>
      </c>
      <c r="K3945" t="str">
        <f>Raw_Data!G3945</f>
        <v>White</v>
      </c>
      <c r="L3945" t="str">
        <f>Raw_Data!H3945</f>
        <v>None</v>
      </c>
      <c r="M3945" t="str">
        <f>IF(Raw_Data!I3945=TRUE,"Admitted","Not Admitted")</f>
        <v>Not Admitted</v>
      </c>
      <c r="N3945">
        <f>IF(Raw_Data!J3945="","Not Rated",Raw_Data!J3945)</f>
        <v>10</v>
      </c>
      <c r="O3945">
        <f>Raw_Data!K3945</f>
        <v>32</v>
      </c>
      <c r="P3945" t="str">
        <f>IF(Raw_Data!K3945&lt;=30,"Within Time","Delayed")</f>
        <v>Delayed</v>
      </c>
    </row>
    <row r="3946" spans="1:16" x14ac:dyDescent="0.35">
      <c r="A3946" t="str">
        <f>Raw_Data!A3946</f>
        <v>113-23-2345</v>
      </c>
      <c r="B3946" s="2">
        <f>Raw_Data!B3946</f>
        <v>45264.818749999999</v>
      </c>
      <c r="C3946">
        <f>HOUR(Raw_Data!B3946)</f>
        <v>19</v>
      </c>
      <c r="D3946" t="str">
        <f>TEXT(Raw_Data!B3946,"mmm")</f>
        <v>Dec</v>
      </c>
      <c r="E3946">
        <f>YEAR(Raw_Data!B3946)</f>
        <v>2023</v>
      </c>
      <c r="F3946" t="str">
        <f>TEXT(Raw_Data!B3946,"mmm-yy")</f>
        <v>Dec-23</v>
      </c>
      <c r="G3946" t="str">
        <f>PROPER(Raw_Data!C3946&amp;". "&amp;Raw_Data!D3946)</f>
        <v>V. Merriweather</v>
      </c>
      <c r="H3946" t="str">
        <f>IF(OR(Raw_Data!E3946="M",Raw_Data!E3946="Male"),"Male",IF(OR(Raw_Data!E3946="F",Raw_Data!E3946="Female"),"Female","Not Confirmed"))</f>
        <v>Not Confirmed</v>
      </c>
      <c r="I3946">
        <f>Raw_Data!F3946</f>
        <v>54</v>
      </c>
      <c r="J3946" t="str">
        <f>FLOOR(Raw_Data!F3946,10)&amp;"-"&amp;FLOOR(Raw_Data!F3946,10)+9</f>
        <v>50-59</v>
      </c>
      <c r="K3946" t="str">
        <f>Raw_Data!G3946</f>
        <v>White</v>
      </c>
      <c r="L3946" t="str">
        <f>Raw_Data!H3946</f>
        <v>None</v>
      </c>
      <c r="M3946" t="str">
        <f>IF(Raw_Data!I3946=TRUE,"Admitted","Not Admitted")</f>
        <v>Admitted</v>
      </c>
      <c r="N3946" t="str">
        <f>IF(Raw_Data!J3946="","Not Rated",Raw_Data!J3946)</f>
        <v>Not Rated</v>
      </c>
      <c r="O3946">
        <f>Raw_Data!K3946</f>
        <v>50</v>
      </c>
      <c r="P3946" t="str">
        <f>IF(Raw_Data!K3946&lt;=30,"Within Time","Delayed")</f>
        <v>Delayed</v>
      </c>
    </row>
    <row r="3947" spans="1:16" x14ac:dyDescent="0.35">
      <c r="A3947" t="str">
        <f>Raw_Data!A3947</f>
        <v>848-88-1354</v>
      </c>
      <c r="B3947" s="2">
        <f>Raw_Data!B3947</f>
        <v>45264.831944444442</v>
      </c>
      <c r="C3947">
        <f>HOUR(Raw_Data!B3947)</f>
        <v>19</v>
      </c>
      <c r="D3947" t="str">
        <f>TEXT(Raw_Data!B3947,"mmm")</f>
        <v>Dec</v>
      </c>
      <c r="E3947">
        <f>YEAR(Raw_Data!B3947)</f>
        <v>2023</v>
      </c>
      <c r="F3947" t="str">
        <f>TEXT(Raw_Data!B3947,"mmm-yy")</f>
        <v>Dec-23</v>
      </c>
      <c r="G3947" t="str">
        <f>PROPER(Raw_Data!C3947&amp;". "&amp;Raw_Data!D3947)</f>
        <v>H. Gionettitti</v>
      </c>
      <c r="H3947" t="str">
        <f>IF(OR(Raw_Data!E3947="M",Raw_Data!E3947="Male"),"Male",IF(OR(Raw_Data!E3947="F",Raw_Data!E3947="Female"),"Female","Not Confirmed"))</f>
        <v>Female</v>
      </c>
      <c r="I3947">
        <f>Raw_Data!F3947</f>
        <v>35</v>
      </c>
      <c r="J3947" t="str">
        <f>FLOOR(Raw_Data!F3947,10)&amp;"-"&amp;FLOOR(Raw_Data!F3947,10)+9</f>
        <v>30-39</v>
      </c>
      <c r="K3947" t="str">
        <f>Raw_Data!G3947</f>
        <v>African American</v>
      </c>
      <c r="L3947" t="str">
        <f>Raw_Data!H3947</f>
        <v>None</v>
      </c>
      <c r="M3947" t="str">
        <f>IF(Raw_Data!I3947=TRUE,"Admitted","Not Admitted")</f>
        <v>Not Admitted</v>
      </c>
      <c r="N3947">
        <f>IF(Raw_Data!J3947="","Not Rated",Raw_Data!J3947)</f>
        <v>2</v>
      </c>
      <c r="O3947">
        <f>Raw_Data!K3947</f>
        <v>32</v>
      </c>
      <c r="P3947" t="str">
        <f>IF(Raw_Data!K3947&lt;=30,"Within Time","Delayed")</f>
        <v>Delayed</v>
      </c>
    </row>
    <row r="3948" spans="1:16" x14ac:dyDescent="0.35">
      <c r="A3948" t="str">
        <f>Raw_Data!A3948</f>
        <v>496-37-5698</v>
      </c>
      <c r="B3948" s="2">
        <f>Raw_Data!B3948</f>
        <v>45264.844444444447</v>
      </c>
      <c r="C3948">
        <f>HOUR(Raw_Data!B3948)</f>
        <v>20</v>
      </c>
      <c r="D3948" t="str">
        <f>TEXT(Raw_Data!B3948,"mmm")</f>
        <v>Dec</v>
      </c>
      <c r="E3948">
        <f>YEAR(Raw_Data!B3948)</f>
        <v>2023</v>
      </c>
      <c r="F3948" t="str">
        <f>TEXT(Raw_Data!B3948,"mmm-yy")</f>
        <v>Dec-23</v>
      </c>
      <c r="G3948" t="str">
        <f>PROPER(Raw_Data!C3948&amp;". "&amp;Raw_Data!D3948)</f>
        <v>C. Fairbairn</v>
      </c>
      <c r="H3948" t="str">
        <f>IF(OR(Raw_Data!E3948="M",Raw_Data!E3948="Male"),"Male",IF(OR(Raw_Data!E3948="F",Raw_Data!E3948="Female"),"Female","Not Confirmed"))</f>
        <v>Female</v>
      </c>
      <c r="I3948">
        <f>Raw_Data!F3948</f>
        <v>44</v>
      </c>
      <c r="J3948" t="str">
        <f>FLOOR(Raw_Data!F3948,10)&amp;"-"&amp;FLOOR(Raw_Data!F3948,10)+9</f>
        <v>40-49</v>
      </c>
      <c r="K3948" t="str">
        <f>Raw_Data!G3948</f>
        <v>Declined to Identify</v>
      </c>
      <c r="L3948" t="str">
        <f>Raw_Data!H3948</f>
        <v>None</v>
      </c>
      <c r="M3948" t="str">
        <f>IF(Raw_Data!I3948=TRUE,"Admitted","Not Admitted")</f>
        <v>Admitted</v>
      </c>
      <c r="N3948" t="str">
        <f>IF(Raw_Data!J3948="","Not Rated",Raw_Data!J3948)</f>
        <v>Not Rated</v>
      </c>
      <c r="O3948">
        <f>Raw_Data!K3948</f>
        <v>42</v>
      </c>
      <c r="P3948" t="str">
        <f>IF(Raw_Data!K3948&lt;=30,"Within Time","Delayed")</f>
        <v>Delayed</v>
      </c>
    </row>
    <row r="3949" spans="1:16" x14ac:dyDescent="0.35">
      <c r="A3949" t="str">
        <f>Raw_Data!A3949</f>
        <v>494-45-5108</v>
      </c>
      <c r="B3949" s="2">
        <f>Raw_Data!B3949</f>
        <v>45264.86041666667</v>
      </c>
      <c r="C3949">
        <f>HOUR(Raw_Data!B3949)</f>
        <v>20</v>
      </c>
      <c r="D3949" t="str">
        <f>TEXT(Raw_Data!B3949,"mmm")</f>
        <v>Dec</v>
      </c>
      <c r="E3949">
        <f>YEAR(Raw_Data!B3949)</f>
        <v>2023</v>
      </c>
      <c r="F3949" t="str">
        <f>TEXT(Raw_Data!B3949,"mmm-yy")</f>
        <v>Dec-23</v>
      </c>
      <c r="G3949" t="str">
        <f>PROPER(Raw_Data!C3949&amp;". "&amp;Raw_Data!D3949)</f>
        <v>A. Pemberton</v>
      </c>
      <c r="H3949" t="str">
        <f>IF(OR(Raw_Data!E3949="M",Raw_Data!E3949="Male"),"Male",IF(OR(Raw_Data!E3949="F",Raw_Data!E3949="Female"),"Female","Not Confirmed"))</f>
        <v>Male</v>
      </c>
      <c r="I3949">
        <f>Raw_Data!F3949</f>
        <v>1</v>
      </c>
      <c r="J3949" t="str">
        <f>FLOOR(Raw_Data!F3949,10)&amp;"-"&amp;FLOOR(Raw_Data!F3949,10)+9</f>
        <v>0-9</v>
      </c>
      <c r="K3949" t="str">
        <f>Raw_Data!G3949</f>
        <v>African American</v>
      </c>
      <c r="L3949" t="str">
        <f>Raw_Data!H3949</f>
        <v>None</v>
      </c>
      <c r="M3949" t="str">
        <f>IF(Raw_Data!I3949=TRUE,"Admitted","Not Admitted")</f>
        <v>Admitted</v>
      </c>
      <c r="N3949" t="str">
        <f>IF(Raw_Data!J3949="","Not Rated",Raw_Data!J3949)</f>
        <v>Not Rated</v>
      </c>
      <c r="O3949">
        <f>Raw_Data!K3949</f>
        <v>53</v>
      </c>
      <c r="P3949" t="str">
        <f>IF(Raw_Data!K3949&lt;=30,"Within Time","Delayed")</f>
        <v>Delayed</v>
      </c>
    </row>
    <row r="3950" spans="1:16" x14ac:dyDescent="0.35">
      <c r="A3950" t="str">
        <f>Raw_Data!A3950</f>
        <v>473-88-4727</v>
      </c>
      <c r="B3950" s="2">
        <f>Raw_Data!B3950</f>
        <v>45264.981944444437</v>
      </c>
      <c r="C3950">
        <f>HOUR(Raw_Data!B3950)</f>
        <v>23</v>
      </c>
      <c r="D3950" t="str">
        <f>TEXT(Raw_Data!B3950,"mmm")</f>
        <v>Dec</v>
      </c>
      <c r="E3950">
        <f>YEAR(Raw_Data!B3950)</f>
        <v>2023</v>
      </c>
      <c r="F3950" t="str">
        <f>TEXT(Raw_Data!B3950,"mmm-yy")</f>
        <v>Dec-23</v>
      </c>
      <c r="G3950" t="str">
        <f>PROPER(Raw_Data!C3950&amp;". "&amp;Raw_Data!D3950)</f>
        <v>H. Nethercott</v>
      </c>
      <c r="H3950" t="str">
        <f>IF(OR(Raw_Data!E3950="M",Raw_Data!E3950="Male"),"Male",IF(OR(Raw_Data!E3950="F",Raw_Data!E3950="Female"),"Female","Not Confirmed"))</f>
        <v>Male</v>
      </c>
      <c r="I3950">
        <f>Raw_Data!F3950</f>
        <v>8</v>
      </c>
      <c r="J3950" t="str">
        <f>FLOOR(Raw_Data!F3950,10)&amp;"-"&amp;FLOOR(Raw_Data!F3950,10)+9</f>
        <v>0-9</v>
      </c>
      <c r="K3950" t="str">
        <f>Raw_Data!G3950</f>
        <v>White</v>
      </c>
      <c r="L3950" t="str">
        <f>Raw_Data!H3950</f>
        <v>None</v>
      </c>
      <c r="M3950" t="str">
        <f>IF(Raw_Data!I3950=TRUE,"Admitted","Not Admitted")</f>
        <v>Not Admitted</v>
      </c>
      <c r="N3950">
        <f>IF(Raw_Data!J3950="","Not Rated",Raw_Data!J3950)</f>
        <v>4</v>
      </c>
      <c r="O3950">
        <f>Raw_Data!K3950</f>
        <v>29</v>
      </c>
      <c r="P3950" t="str">
        <f>IF(Raw_Data!K3950&lt;=30,"Within Time","Delayed")</f>
        <v>Within Time</v>
      </c>
    </row>
    <row r="3951" spans="1:16" x14ac:dyDescent="0.35">
      <c r="A3951" t="str">
        <f>Raw_Data!A3951</f>
        <v>514-92-5342</v>
      </c>
      <c r="B3951" s="2">
        <f>Raw_Data!B3951</f>
        <v>45264.996527777781</v>
      </c>
      <c r="C3951">
        <f>HOUR(Raw_Data!B3951)</f>
        <v>23</v>
      </c>
      <c r="D3951" t="str">
        <f>TEXT(Raw_Data!B3951,"mmm")</f>
        <v>Dec</v>
      </c>
      <c r="E3951">
        <f>YEAR(Raw_Data!B3951)</f>
        <v>2023</v>
      </c>
      <c r="F3951" t="str">
        <f>TEXT(Raw_Data!B3951,"mmm-yy")</f>
        <v>Dec-23</v>
      </c>
      <c r="G3951" t="str">
        <f>PROPER(Raw_Data!C3951&amp;". "&amp;Raw_Data!D3951)</f>
        <v>H. Pemberton</v>
      </c>
      <c r="H3951" t="str">
        <f>IF(OR(Raw_Data!E3951="M",Raw_Data!E3951="Male"),"Male",IF(OR(Raw_Data!E3951="F",Raw_Data!E3951="Female"),"Female","Not Confirmed"))</f>
        <v>Male</v>
      </c>
      <c r="I3951">
        <f>Raw_Data!F3951</f>
        <v>66</v>
      </c>
      <c r="J3951" t="str">
        <f>FLOOR(Raw_Data!F3951,10)&amp;"-"&amp;FLOOR(Raw_Data!F3951,10)+9</f>
        <v>60-69</v>
      </c>
      <c r="K3951" t="str">
        <f>Raw_Data!G3951</f>
        <v>African American</v>
      </c>
      <c r="L3951" t="str">
        <f>Raw_Data!H3951</f>
        <v>General Practice</v>
      </c>
      <c r="M3951" t="str">
        <f>IF(Raw_Data!I3951=TRUE,"Admitted","Not Admitted")</f>
        <v>Not Admitted</v>
      </c>
      <c r="N3951" t="str">
        <f>IF(Raw_Data!J3951="","Not Rated",Raw_Data!J3951)</f>
        <v>Not Rated</v>
      </c>
      <c r="O3951">
        <f>Raw_Data!K3951</f>
        <v>28</v>
      </c>
      <c r="P3951" t="str">
        <f>IF(Raw_Data!K3951&lt;=30,"Within Time","Delayed")</f>
        <v>Within Time</v>
      </c>
    </row>
    <row r="3952" spans="1:16" x14ac:dyDescent="0.35">
      <c r="A3952" t="str">
        <f>Raw_Data!A3952</f>
        <v>570-85-7128</v>
      </c>
      <c r="B3952" s="2">
        <f>Raw_Data!B3952</f>
        <v>45265.275000000001</v>
      </c>
      <c r="C3952">
        <f>HOUR(Raw_Data!B3952)</f>
        <v>6</v>
      </c>
      <c r="D3952" t="str">
        <f>TEXT(Raw_Data!B3952,"mmm")</f>
        <v>Dec</v>
      </c>
      <c r="E3952">
        <f>YEAR(Raw_Data!B3952)</f>
        <v>2023</v>
      </c>
      <c r="F3952" t="str">
        <f>TEXT(Raw_Data!B3952,"mmm-yy")</f>
        <v>Dec-23</v>
      </c>
      <c r="G3952" t="str">
        <f>PROPER(Raw_Data!C3952&amp;". "&amp;Raw_Data!D3952)</f>
        <v>F. Brixey</v>
      </c>
      <c r="H3952" t="str">
        <f>IF(OR(Raw_Data!E3952="M",Raw_Data!E3952="Male"),"Male",IF(OR(Raw_Data!E3952="F",Raw_Data!E3952="Female"),"Female","Not Confirmed"))</f>
        <v>Male</v>
      </c>
      <c r="I3952">
        <f>Raw_Data!F3952</f>
        <v>52</v>
      </c>
      <c r="J3952" t="str">
        <f>FLOOR(Raw_Data!F3952,10)&amp;"-"&amp;FLOOR(Raw_Data!F3952,10)+9</f>
        <v>50-59</v>
      </c>
      <c r="K3952" t="str">
        <f>Raw_Data!G3952</f>
        <v>White</v>
      </c>
      <c r="L3952" t="str">
        <f>Raw_Data!H3952</f>
        <v>General Practice</v>
      </c>
      <c r="M3952" t="str">
        <f>IF(Raw_Data!I3952=TRUE,"Admitted","Not Admitted")</f>
        <v>Admitted</v>
      </c>
      <c r="N3952" t="str">
        <f>IF(Raw_Data!J3952="","Not Rated",Raw_Data!J3952)</f>
        <v>Not Rated</v>
      </c>
      <c r="O3952">
        <f>Raw_Data!K3952</f>
        <v>37</v>
      </c>
      <c r="P3952" t="str">
        <f>IF(Raw_Data!K3952&lt;=30,"Within Time","Delayed")</f>
        <v>Delayed</v>
      </c>
    </row>
    <row r="3953" spans="1:16" x14ac:dyDescent="0.35">
      <c r="A3953" t="str">
        <f>Raw_Data!A3953</f>
        <v>683-92-5173</v>
      </c>
      <c r="B3953" s="2">
        <f>Raw_Data!B3953</f>
        <v>45265.302083333343</v>
      </c>
      <c r="C3953">
        <f>HOUR(Raw_Data!B3953)</f>
        <v>7</v>
      </c>
      <c r="D3953" t="str">
        <f>TEXT(Raw_Data!B3953,"mmm")</f>
        <v>Dec</v>
      </c>
      <c r="E3953">
        <f>YEAR(Raw_Data!B3953)</f>
        <v>2023</v>
      </c>
      <c r="F3953" t="str">
        <f>TEXT(Raw_Data!B3953,"mmm-yy")</f>
        <v>Dec-23</v>
      </c>
      <c r="G3953" t="str">
        <f>PROPER(Raw_Data!C3953&amp;". "&amp;Raw_Data!D3953)</f>
        <v>Y. Buff</v>
      </c>
      <c r="H3953" t="str">
        <f>IF(OR(Raw_Data!E3953="M",Raw_Data!E3953="Male"),"Male",IF(OR(Raw_Data!E3953="F",Raw_Data!E3953="Female"),"Female","Not Confirmed"))</f>
        <v>Male</v>
      </c>
      <c r="I3953">
        <f>Raw_Data!F3953</f>
        <v>66</v>
      </c>
      <c r="J3953" t="str">
        <f>FLOOR(Raw_Data!F3953,10)&amp;"-"&amp;FLOOR(Raw_Data!F3953,10)+9</f>
        <v>60-69</v>
      </c>
      <c r="K3953" t="str">
        <f>Raw_Data!G3953</f>
        <v>Unknown</v>
      </c>
      <c r="L3953" t="str">
        <f>Raw_Data!H3953</f>
        <v>None</v>
      </c>
      <c r="M3953" t="str">
        <f>IF(Raw_Data!I3953=TRUE,"Admitted","Not Admitted")</f>
        <v>Admitted</v>
      </c>
      <c r="N3953" t="str">
        <f>IF(Raw_Data!J3953="","Not Rated",Raw_Data!J3953)</f>
        <v>Not Rated</v>
      </c>
      <c r="O3953">
        <f>Raw_Data!K3953</f>
        <v>46</v>
      </c>
      <c r="P3953" t="str">
        <f>IF(Raw_Data!K3953&lt;=30,"Within Time","Delayed")</f>
        <v>Delayed</v>
      </c>
    </row>
    <row r="3954" spans="1:16" x14ac:dyDescent="0.35">
      <c r="A3954" t="str">
        <f>Raw_Data!A3954</f>
        <v>149-64-7682</v>
      </c>
      <c r="B3954" s="2">
        <f>Raw_Data!B3954</f>
        <v>45265.425694444442</v>
      </c>
      <c r="C3954">
        <f>HOUR(Raw_Data!B3954)</f>
        <v>10</v>
      </c>
      <c r="D3954" t="str">
        <f>TEXT(Raw_Data!B3954,"mmm")</f>
        <v>Dec</v>
      </c>
      <c r="E3954">
        <f>YEAR(Raw_Data!B3954)</f>
        <v>2023</v>
      </c>
      <c r="F3954" t="str">
        <f>TEXT(Raw_Data!B3954,"mmm-yy")</f>
        <v>Dec-23</v>
      </c>
      <c r="G3954" t="str">
        <f>PROPER(Raw_Data!C3954&amp;". "&amp;Raw_Data!D3954)</f>
        <v>E. Yates</v>
      </c>
      <c r="H3954" t="str">
        <f>IF(OR(Raw_Data!E3954="M",Raw_Data!E3954="Male"),"Male",IF(OR(Raw_Data!E3954="F",Raw_Data!E3954="Female"),"Female","Not Confirmed"))</f>
        <v>Male</v>
      </c>
      <c r="I3954">
        <f>Raw_Data!F3954</f>
        <v>77</v>
      </c>
      <c r="J3954" t="str">
        <f>FLOOR(Raw_Data!F3954,10)&amp;"-"&amp;FLOOR(Raw_Data!F3954,10)+9</f>
        <v>70-79</v>
      </c>
      <c r="K3954" t="str">
        <f>Raw_Data!G3954</f>
        <v>Asian</v>
      </c>
      <c r="L3954" t="str">
        <f>Raw_Data!H3954</f>
        <v>None</v>
      </c>
      <c r="M3954" t="str">
        <f>IF(Raw_Data!I3954=TRUE,"Admitted","Not Admitted")</f>
        <v>Admitted</v>
      </c>
      <c r="N3954" t="str">
        <f>IF(Raw_Data!J3954="","Not Rated",Raw_Data!J3954)</f>
        <v>Not Rated</v>
      </c>
      <c r="O3954">
        <f>Raw_Data!K3954</f>
        <v>12</v>
      </c>
      <c r="P3954" t="str">
        <f>IF(Raw_Data!K3954&lt;=30,"Within Time","Delayed")</f>
        <v>Within Time</v>
      </c>
    </row>
    <row r="3955" spans="1:16" x14ac:dyDescent="0.35">
      <c r="A3955" t="str">
        <f>Raw_Data!A3955</f>
        <v>576-88-9578</v>
      </c>
      <c r="B3955" s="2">
        <f>Raw_Data!B3955</f>
        <v>45265.515277777777</v>
      </c>
      <c r="C3955">
        <f>HOUR(Raw_Data!B3955)</f>
        <v>12</v>
      </c>
      <c r="D3955" t="str">
        <f>TEXT(Raw_Data!B3955,"mmm")</f>
        <v>Dec</v>
      </c>
      <c r="E3955">
        <f>YEAR(Raw_Data!B3955)</f>
        <v>2023</v>
      </c>
      <c r="F3955" t="str">
        <f>TEXT(Raw_Data!B3955,"mmm-yy")</f>
        <v>Dec-23</v>
      </c>
      <c r="G3955" t="str">
        <f>PROPER(Raw_Data!C3955&amp;". "&amp;Raw_Data!D3955)</f>
        <v>O. Ellerby</v>
      </c>
      <c r="H3955" t="str">
        <f>IF(OR(Raw_Data!E3955="M",Raw_Data!E3955="Male"),"Male",IF(OR(Raw_Data!E3955="F",Raw_Data!E3955="Female"),"Female","Not Confirmed"))</f>
        <v>Female</v>
      </c>
      <c r="I3955">
        <f>Raw_Data!F3955</f>
        <v>76</v>
      </c>
      <c r="J3955" t="str">
        <f>FLOOR(Raw_Data!F3955,10)&amp;"-"&amp;FLOOR(Raw_Data!F3955,10)+9</f>
        <v>70-79</v>
      </c>
      <c r="K3955" t="str">
        <f>Raw_Data!G3955</f>
        <v>Unknown</v>
      </c>
      <c r="L3955" t="str">
        <f>Raw_Data!H3955</f>
        <v>None</v>
      </c>
      <c r="M3955" t="str">
        <f>IF(Raw_Data!I3955=TRUE,"Admitted","Not Admitted")</f>
        <v>Admitted</v>
      </c>
      <c r="N3955">
        <f>IF(Raw_Data!J3955="","Not Rated",Raw_Data!J3955)</f>
        <v>2</v>
      </c>
      <c r="O3955">
        <f>Raw_Data!K3955</f>
        <v>10</v>
      </c>
      <c r="P3955" t="str">
        <f>IF(Raw_Data!K3955&lt;=30,"Within Time","Delayed")</f>
        <v>Within Time</v>
      </c>
    </row>
    <row r="3956" spans="1:16" x14ac:dyDescent="0.35">
      <c r="A3956" t="str">
        <f>Raw_Data!A3956</f>
        <v>245-98-8113</v>
      </c>
      <c r="B3956" s="2">
        <f>Raw_Data!B3956</f>
        <v>45265.555555555547</v>
      </c>
      <c r="C3956">
        <f>HOUR(Raw_Data!B3956)</f>
        <v>13</v>
      </c>
      <c r="D3956" t="str">
        <f>TEXT(Raw_Data!B3956,"mmm")</f>
        <v>Dec</v>
      </c>
      <c r="E3956">
        <f>YEAR(Raw_Data!B3956)</f>
        <v>2023</v>
      </c>
      <c r="F3956" t="str">
        <f>TEXT(Raw_Data!B3956,"mmm-yy")</f>
        <v>Dec-23</v>
      </c>
      <c r="G3956" t="str">
        <f>PROPER(Raw_Data!C3956&amp;". "&amp;Raw_Data!D3956)</f>
        <v>A. Dunmore</v>
      </c>
      <c r="H3956" t="str">
        <f>IF(OR(Raw_Data!E3956="M",Raw_Data!E3956="Male"),"Male",IF(OR(Raw_Data!E3956="F",Raw_Data!E3956="Female"),"Female","Not Confirmed"))</f>
        <v>Male</v>
      </c>
      <c r="I3956">
        <f>Raw_Data!F3956</f>
        <v>46</v>
      </c>
      <c r="J3956" t="str">
        <f>FLOOR(Raw_Data!F3956,10)&amp;"-"&amp;FLOOR(Raw_Data!F3956,10)+9</f>
        <v>40-49</v>
      </c>
      <c r="K3956" t="str">
        <f>Raw_Data!G3956</f>
        <v>Two or More Races</v>
      </c>
      <c r="L3956" t="str">
        <f>Raw_Data!H3956</f>
        <v>None</v>
      </c>
      <c r="M3956" t="str">
        <f>IF(Raw_Data!I3956=TRUE,"Admitted","Not Admitted")</f>
        <v>Not Admitted</v>
      </c>
      <c r="N3956">
        <f>IF(Raw_Data!J3956="","Not Rated",Raw_Data!J3956)</f>
        <v>8</v>
      </c>
      <c r="O3956">
        <f>Raw_Data!K3956</f>
        <v>34</v>
      </c>
      <c r="P3956" t="str">
        <f>IF(Raw_Data!K3956&lt;=30,"Within Time","Delayed")</f>
        <v>Delayed</v>
      </c>
    </row>
    <row r="3957" spans="1:16" x14ac:dyDescent="0.35">
      <c r="A3957" t="str">
        <f>Raw_Data!A3957</f>
        <v>707-14-7411</v>
      </c>
      <c r="B3957" s="2">
        <f>Raw_Data!B3957</f>
        <v>45265.555555555547</v>
      </c>
      <c r="C3957">
        <f>HOUR(Raw_Data!B3957)</f>
        <v>13</v>
      </c>
      <c r="D3957" t="str">
        <f>TEXT(Raw_Data!B3957,"mmm")</f>
        <v>Dec</v>
      </c>
      <c r="E3957">
        <f>YEAR(Raw_Data!B3957)</f>
        <v>2023</v>
      </c>
      <c r="F3957" t="str">
        <f>TEXT(Raw_Data!B3957,"mmm-yy")</f>
        <v>Dec-23</v>
      </c>
      <c r="G3957" t="str">
        <f>PROPER(Raw_Data!C3957&amp;". "&amp;Raw_Data!D3957)</f>
        <v>F. Garfield</v>
      </c>
      <c r="H3957" t="str">
        <f>IF(OR(Raw_Data!E3957="M",Raw_Data!E3957="Male"),"Male",IF(OR(Raw_Data!E3957="F",Raw_Data!E3957="Female"),"Female","Not Confirmed"))</f>
        <v>Male</v>
      </c>
      <c r="I3957">
        <f>Raw_Data!F3957</f>
        <v>8</v>
      </c>
      <c r="J3957" t="str">
        <f>FLOOR(Raw_Data!F3957,10)&amp;"-"&amp;FLOOR(Raw_Data!F3957,10)+9</f>
        <v>0-9</v>
      </c>
      <c r="K3957" t="str">
        <f>Raw_Data!G3957</f>
        <v>African American</v>
      </c>
      <c r="L3957" t="str">
        <f>Raw_Data!H3957</f>
        <v>Neurology</v>
      </c>
      <c r="M3957" t="str">
        <f>IF(Raw_Data!I3957=TRUE,"Admitted","Not Admitted")</f>
        <v>Not Admitted</v>
      </c>
      <c r="N3957">
        <f>IF(Raw_Data!J3957="","Not Rated",Raw_Data!J3957)</f>
        <v>4</v>
      </c>
      <c r="O3957">
        <f>Raw_Data!K3957</f>
        <v>15</v>
      </c>
      <c r="P3957" t="str">
        <f>IF(Raw_Data!K3957&lt;=30,"Within Time","Delayed")</f>
        <v>Within Time</v>
      </c>
    </row>
    <row r="3958" spans="1:16" x14ac:dyDescent="0.35">
      <c r="A3958" t="str">
        <f>Raw_Data!A3958</f>
        <v>995-56-8092</v>
      </c>
      <c r="B3958" s="2">
        <f>Raw_Data!B3958</f>
        <v>45265.574999999997</v>
      </c>
      <c r="C3958">
        <f>HOUR(Raw_Data!B3958)</f>
        <v>13</v>
      </c>
      <c r="D3958" t="str">
        <f>TEXT(Raw_Data!B3958,"mmm")</f>
        <v>Dec</v>
      </c>
      <c r="E3958">
        <f>YEAR(Raw_Data!B3958)</f>
        <v>2023</v>
      </c>
      <c r="F3958" t="str">
        <f>TEXT(Raw_Data!B3958,"mmm-yy")</f>
        <v>Dec-23</v>
      </c>
      <c r="G3958" t="str">
        <f>PROPER(Raw_Data!C3958&amp;". "&amp;Raw_Data!D3958)</f>
        <v>S. Ashcombe</v>
      </c>
      <c r="H3958" t="str">
        <f>IF(OR(Raw_Data!E3958="M",Raw_Data!E3958="Male"),"Male",IF(OR(Raw_Data!E3958="F",Raw_Data!E3958="Female"),"Female","Not Confirmed"))</f>
        <v>Female</v>
      </c>
      <c r="I3958">
        <f>Raw_Data!F3958</f>
        <v>31</v>
      </c>
      <c r="J3958" t="str">
        <f>FLOOR(Raw_Data!F3958,10)&amp;"-"&amp;FLOOR(Raw_Data!F3958,10)+9</f>
        <v>30-39</v>
      </c>
      <c r="K3958" t="str">
        <f>Raw_Data!G3958</f>
        <v>Unknown</v>
      </c>
      <c r="L3958" t="str">
        <f>Raw_Data!H3958</f>
        <v>None</v>
      </c>
      <c r="M3958" t="str">
        <f>IF(Raw_Data!I3958=TRUE,"Admitted","Not Admitted")</f>
        <v>Not Admitted</v>
      </c>
      <c r="N3958" t="str">
        <f>IF(Raw_Data!J3958="","Not Rated",Raw_Data!J3958)</f>
        <v>Not Rated</v>
      </c>
      <c r="O3958">
        <f>Raw_Data!K3958</f>
        <v>13</v>
      </c>
      <c r="P3958" t="str">
        <f>IF(Raw_Data!K3958&lt;=30,"Within Time","Delayed")</f>
        <v>Within Time</v>
      </c>
    </row>
    <row r="3959" spans="1:16" x14ac:dyDescent="0.35">
      <c r="A3959" t="str">
        <f>Raw_Data!A3959</f>
        <v>142-40-4679</v>
      </c>
      <c r="B3959" s="2">
        <f>Raw_Data!B3959</f>
        <v>45265.693749999999</v>
      </c>
      <c r="C3959">
        <f>HOUR(Raw_Data!B3959)</f>
        <v>16</v>
      </c>
      <c r="D3959" t="str">
        <f>TEXT(Raw_Data!B3959,"mmm")</f>
        <v>Dec</v>
      </c>
      <c r="E3959">
        <f>YEAR(Raw_Data!B3959)</f>
        <v>2023</v>
      </c>
      <c r="F3959" t="str">
        <f>TEXT(Raw_Data!B3959,"mmm-yy")</f>
        <v>Dec-23</v>
      </c>
      <c r="G3959" t="str">
        <f>PROPER(Raw_Data!C3959&amp;". "&amp;Raw_Data!D3959)</f>
        <v>B. Titcombe</v>
      </c>
      <c r="H3959" t="str">
        <f>IF(OR(Raw_Data!E3959="M",Raw_Data!E3959="Male"),"Male",IF(OR(Raw_Data!E3959="F",Raw_Data!E3959="Female"),"Female","Not Confirmed"))</f>
        <v>Female</v>
      </c>
      <c r="I3959">
        <f>Raw_Data!F3959</f>
        <v>57</v>
      </c>
      <c r="J3959" t="str">
        <f>FLOOR(Raw_Data!F3959,10)&amp;"-"&amp;FLOOR(Raw_Data!F3959,10)+9</f>
        <v>50-59</v>
      </c>
      <c r="K3959" t="str">
        <f>Raw_Data!G3959</f>
        <v>African American</v>
      </c>
      <c r="L3959" t="str">
        <f>Raw_Data!H3959</f>
        <v>None</v>
      </c>
      <c r="M3959" t="str">
        <f>IF(Raw_Data!I3959=TRUE,"Admitted","Not Admitted")</f>
        <v>Admitted</v>
      </c>
      <c r="N3959" t="str">
        <f>IF(Raw_Data!J3959="","Not Rated",Raw_Data!J3959)</f>
        <v>Not Rated</v>
      </c>
      <c r="O3959">
        <f>Raw_Data!K3959</f>
        <v>30</v>
      </c>
      <c r="P3959" t="str">
        <f>IF(Raw_Data!K3959&lt;=30,"Within Time","Delayed")</f>
        <v>Within Time</v>
      </c>
    </row>
    <row r="3960" spans="1:16" x14ac:dyDescent="0.35">
      <c r="A3960" t="str">
        <f>Raw_Data!A3960</f>
        <v>701-42-6227</v>
      </c>
      <c r="B3960" s="2">
        <f>Raw_Data!B3960</f>
        <v>45265.732638888891</v>
      </c>
      <c r="C3960">
        <f>HOUR(Raw_Data!B3960)</f>
        <v>17</v>
      </c>
      <c r="D3960" t="str">
        <f>TEXT(Raw_Data!B3960,"mmm")</f>
        <v>Dec</v>
      </c>
      <c r="E3960">
        <f>YEAR(Raw_Data!B3960)</f>
        <v>2023</v>
      </c>
      <c r="F3960" t="str">
        <f>TEXT(Raw_Data!B3960,"mmm-yy")</f>
        <v>Dec-23</v>
      </c>
      <c r="G3960" t="str">
        <f>PROPER(Raw_Data!C3960&amp;". "&amp;Raw_Data!D3960)</f>
        <v>X. Bracegirdle</v>
      </c>
      <c r="H3960" t="str">
        <f>IF(OR(Raw_Data!E3960="M",Raw_Data!E3960="Male"),"Male",IF(OR(Raw_Data!E3960="F",Raw_Data!E3960="Female"),"Female","Not Confirmed"))</f>
        <v>Male</v>
      </c>
      <c r="I3960">
        <f>Raw_Data!F3960</f>
        <v>66</v>
      </c>
      <c r="J3960" t="str">
        <f>FLOOR(Raw_Data!F3960,10)&amp;"-"&amp;FLOOR(Raw_Data!F3960,10)+9</f>
        <v>60-69</v>
      </c>
      <c r="K3960" t="str">
        <f>Raw_Data!G3960</f>
        <v>Pacific Islander</v>
      </c>
      <c r="L3960" t="str">
        <f>Raw_Data!H3960</f>
        <v>None</v>
      </c>
      <c r="M3960" t="str">
        <f>IF(Raw_Data!I3960=TRUE,"Admitted","Not Admitted")</f>
        <v>Not Admitted</v>
      </c>
      <c r="N3960" t="str">
        <f>IF(Raw_Data!J3960="","Not Rated",Raw_Data!J3960)</f>
        <v>Not Rated</v>
      </c>
      <c r="O3960">
        <f>Raw_Data!K3960</f>
        <v>56</v>
      </c>
      <c r="P3960" t="str">
        <f>IF(Raw_Data!K3960&lt;=30,"Within Time","Delayed")</f>
        <v>Delayed</v>
      </c>
    </row>
    <row r="3961" spans="1:16" x14ac:dyDescent="0.35">
      <c r="A3961" t="str">
        <f>Raw_Data!A3961</f>
        <v>717-12-5433</v>
      </c>
      <c r="B3961" s="2">
        <f>Raw_Data!B3961</f>
        <v>45265.755555555559</v>
      </c>
      <c r="C3961">
        <f>HOUR(Raw_Data!B3961)</f>
        <v>18</v>
      </c>
      <c r="D3961" t="str">
        <f>TEXT(Raw_Data!B3961,"mmm")</f>
        <v>Dec</v>
      </c>
      <c r="E3961">
        <f>YEAR(Raw_Data!B3961)</f>
        <v>2023</v>
      </c>
      <c r="F3961" t="str">
        <f>TEXT(Raw_Data!B3961,"mmm-yy")</f>
        <v>Dec-23</v>
      </c>
      <c r="G3961" t="str">
        <f>PROPER(Raw_Data!C3961&amp;". "&amp;Raw_Data!D3961)</f>
        <v>U. Corpes</v>
      </c>
      <c r="H3961" t="str">
        <f>IF(OR(Raw_Data!E3961="M",Raw_Data!E3961="Male"),"Male",IF(OR(Raw_Data!E3961="F",Raw_Data!E3961="Female"),"Female","Not Confirmed"))</f>
        <v>Male</v>
      </c>
      <c r="I3961">
        <f>Raw_Data!F3961</f>
        <v>61</v>
      </c>
      <c r="J3961" t="str">
        <f>FLOOR(Raw_Data!F3961,10)&amp;"-"&amp;FLOOR(Raw_Data!F3961,10)+9</f>
        <v>60-69</v>
      </c>
      <c r="K3961" t="str">
        <f>Raw_Data!G3961</f>
        <v>Native American/Alaska Native</v>
      </c>
      <c r="L3961" t="str">
        <f>Raw_Data!H3961</f>
        <v>General Practice</v>
      </c>
      <c r="M3961" t="str">
        <f>IF(Raw_Data!I3961=TRUE,"Admitted","Not Admitted")</f>
        <v>Admitted</v>
      </c>
      <c r="N3961" t="str">
        <f>IF(Raw_Data!J3961="","Not Rated",Raw_Data!J3961)</f>
        <v>Not Rated</v>
      </c>
      <c r="O3961">
        <f>Raw_Data!K3961</f>
        <v>10</v>
      </c>
      <c r="P3961" t="str">
        <f>IF(Raw_Data!K3961&lt;=30,"Within Time","Delayed")</f>
        <v>Within Time</v>
      </c>
    </row>
    <row r="3962" spans="1:16" x14ac:dyDescent="0.35">
      <c r="A3962" t="str">
        <f>Raw_Data!A3962</f>
        <v>413-75-2434</v>
      </c>
      <c r="B3962" s="2">
        <f>Raw_Data!B3962</f>
        <v>45265.811111111107</v>
      </c>
      <c r="C3962">
        <f>HOUR(Raw_Data!B3962)</f>
        <v>19</v>
      </c>
      <c r="D3962" t="str">
        <f>TEXT(Raw_Data!B3962,"mmm")</f>
        <v>Dec</v>
      </c>
      <c r="E3962">
        <f>YEAR(Raw_Data!B3962)</f>
        <v>2023</v>
      </c>
      <c r="F3962" t="str">
        <f>TEXT(Raw_Data!B3962,"mmm-yy")</f>
        <v>Dec-23</v>
      </c>
      <c r="G3962" t="str">
        <f>PROPER(Raw_Data!C3962&amp;". "&amp;Raw_Data!D3962)</f>
        <v>F. Middleditch</v>
      </c>
      <c r="H3962" t="str">
        <f>IF(OR(Raw_Data!E3962="M",Raw_Data!E3962="Male"),"Male",IF(OR(Raw_Data!E3962="F",Raw_Data!E3962="Female"),"Female","Not Confirmed"))</f>
        <v>Female</v>
      </c>
      <c r="I3962">
        <f>Raw_Data!F3962</f>
        <v>42</v>
      </c>
      <c r="J3962" t="str">
        <f>FLOOR(Raw_Data!F3962,10)&amp;"-"&amp;FLOOR(Raw_Data!F3962,10)+9</f>
        <v>40-49</v>
      </c>
      <c r="K3962" t="str">
        <f>Raw_Data!G3962</f>
        <v>Pacific Islander</v>
      </c>
      <c r="L3962" t="str">
        <f>Raw_Data!H3962</f>
        <v>None</v>
      </c>
      <c r="M3962" t="str">
        <f>IF(Raw_Data!I3962=TRUE,"Admitted","Not Admitted")</f>
        <v>Admitted</v>
      </c>
      <c r="N3962" t="str">
        <f>IF(Raw_Data!J3962="","Not Rated",Raw_Data!J3962)</f>
        <v>Not Rated</v>
      </c>
      <c r="O3962">
        <f>Raw_Data!K3962</f>
        <v>38</v>
      </c>
      <c r="P3962" t="str">
        <f>IF(Raw_Data!K3962&lt;=30,"Within Time","Delayed")</f>
        <v>Delayed</v>
      </c>
    </row>
    <row r="3963" spans="1:16" x14ac:dyDescent="0.35">
      <c r="A3963" t="str">
        <f>Raw_Data!A3963</f>
        <v>613-56-5498</v>
      </c>
      <c r="B3963" s="2">
        <f>Raw_Data!B3963</f>
        <v>45265.836805555547</v>
      </c>
      <c r="C3963">
        <f>HOUR(Raw_Data!B3963)</f>
        <v>20</v>
      </c>
      <c r="D3963" t="str">
        <f>TEXT(Raw_Data!B3963,"mmm")</f>
        <v>Dec</v>
      </c>
      <c r="E3963">
        <f>YEAR(Raw_Data!B3963)</f>
        <v>2023</v>
      </c>
      <c r="F3963" t="str">
        <f>TEXT(Raw_Data!B3963,"mmm-yy")</f>
        <v>Dec-23</v>
      </c>
      <c r="G3963" t="str">
        <f>PROPER(Raw_Data!C3963&amp;". "&amp;Raw_Data!D3963)</f>
        <v>L. Underhill</v>
      </c>
      <c r="H3963" t="str">
        <f>IF(OR(Raw_Data!E3963="M",Raw_Data!E3963="Male"),"Male",IF(OR(Raw_Data!E3963="F",Raw_Data!E3963="Female"),"Female","Not Confirmed"))</f>
        <v>Male</v>
      </c>
      <c r="I3963">
        <f>Raw_Data!F3963</f>
        <v>70</v>
      </c>
      <c r="J3963" t="str">
        <f>FLOOR(Raw_Data!F3963,10)&amp;"-"&amp;FLOOR(Raw_Data!F3963,10)+9</f>
        <v>70-79</v>
      </c>
      <c r="K3963" t="str">
        <f>Raw_Data!G3963</f>
        <v>Asian</v>
      </c>
      <c r="L3963" t="str">
        <f>Raw_Data!H3963</f>
        <v>None</v>
      </c>
      <c r="M3963" t="str">
        <f>IF(Raw_Data!I3963=TRUE,"Admitted","Not Admitted")</f>
        <v>Not Admitted</v>
      </c>
      <c r="N3963" t="str">
        <f>IF(Raw_Data!J3963="","Not Rated",Raw_Data!J3963)</f>
        <v>Not Rated</v>
      </c>
      <c r="O3963">
        <f>Raw_Data!K3963</f>
        <v>25</v>
      </c>
      <c r="P3963" t="str">
        <f>IF(Raw_Data!K3963&lt;=30,"Within Time","Delayed")</f>
        <v>Within Time</v>
      </c>
    </row>
    <row r="3964" spans="1:16" x14ac:dyDescent="0.35">
      <c r="A3964" t="str">
        <f>Raw_Data!A3964</f>
        <v>916-92-8070</v>
      </c>
      <c r="B3964" s="2">
        <f>Raw_Data!B3964</f>
        <v>45265.915972222218</v>
      </c>
      <c r="C3964">
        <f>HOUR(Raw_Data!B3964)</f>
        <v>21</v>
      </c>
      <c r="D3964" t="str">
        <f>TEXT(Raw_Data!B3964,"mmm")</f>
        <v>Dec</v>
      </c>
      <c r="E3964">
        <f>YEAR(Raw_Data!B3964)</f>
        <v>2023</v>
      </c>
      <c r="F3964" t="str">
        <f>TEXT(Raw_Data!B3964,"mmm-yy")</f>
        <v>Dec-23</v>
      </c>
      <c r="G3964" t="str">
        <f>PROPER(Raw_Data!C3964&amp;". "&amp;Raw_Data!D3964)</f>
        <v>F. Northcote</v>
      </c>
      <c r="H3964" t="str">
        <f>IF(OR(Raw_Data!E3964="M",Raw_Data!E3964="Male"),"Male",IF(OR(Raw_Data!E3964="F",Raw_Data!E3964="Female"),"Female","Not Confirmed"))</f>
        <v>Female</v>
      </c>
      <c r="I3964">
        <f>Raw_Data!F3964</f>
        <v>49</v>
      </c>
      <c r="J3964" t="str">
        <f>FLOOR(Raw_Data!F3964,10)&amp;"-"&amp;FLOOR(Raw_Data!F3964,10)+9</f>
        <v>40-49</v>
      </c>
      <c r="K3964" t="str">
        <f>Raw_Data!G3964</f>
        <v>Two or More Races</v>
      </c>
      <c r="L3964" t="str">
        <f>Raw_Data!H3964</f>
        <v>None</v>
      </c>
      <c r="M3964" t="str">
        <f>IF(Raw_Data!I3964=TRUE,"Admitted","Not Admitted")</f>
        <v>Admitted</v>
      </c>
      <c r="N3964" t="str">
        <f>IF(Raw_Data!J3964="","Not Rated",Raw_Data!J3964)</f>
        <v>Not Rated</v>
      </c>
      <c r="O3964">
        <f>Raw_Data!K3964</f>
        <v>31</v>
      </c>
      <c r="P3964" t="str">
        <f>IF(Raw_Data!K3964&lt;=30,"Within Time","Delayed")</f>
        <v>Delayed</v>
      </c>
    </row>
    <row r="3965" spans="1:16" x14ac:dyDescent="0.35">
      <c r="A3965" t="str">
        <f>Raw_Data!A3965</f>
        <v>866-89-1381</v>
      </c>
      <c r="B3965" s="2">
        <f>Raw_Data!B3965</f>
        <v>45265.980555555558</v>
      </c>
      <c r="C3965">
        <f>HOUR(Raw_Data!B3965)</f>
        <v>23</v>
      </c>
      <c r="D3965" t="str">
        <f>TEXT(Raw_Data!B3965,"mmm")</f>
        <v>Dec</v>
      </c>
      <c r="E3965">
        <f>YEAR(Raw_Data!B3965)</f>
        <v>2023</v>
      </c>
      <c r="F3965" t="str">
        <f>TEXT(Raw_Data!B3965,"mmm-yy")</f>
        <v>Dec-23</v>
      </c>
      <c r="G3965" t="str">
        <f>PROPER(Raw_Data!C3965&amp;". "&amp;Raw_Data!D3965)</f>
        <v>X. Rowntree</v>
      </c>
      <c r="H3965" t="str">
        <f>IF(OR(Raw_Data!E3965="M",Raw_Data!E3965="Male"),"Male",IF(OR(Raw_Data!E3965="F",Raw_Data!E3965="Female"),"Female","Not Confirmed"))</f>
        <v>Female</v>
      </c>
      <c r="I3965">
        <f>Raw_Data!F3965</f>
        <v>26</v>
      </c>
      <c r="J3965" t="str">
        <f>FLOOR(Raw_Data!F3965,10)&amp;"-"&amp;FLOOR(Raw_Data!F3965,10)+9</f>
        <v>20-29</v>
      </c>
      <c r="K3965" t="str">
        <f>Raw_Data!G3965</f>
        <v>Asian</v>
      </c>
      <c r="L3965" t="str">
        <f>Raw_Data!H3965</f>
        <v>Cardiology</v>
      </c>
      <c r="M3965" t="str">
        <f>IF(Raw_Data!I3965=TRUE,"Admitted","Not Admitted")</f>
        <v>Not Admitted</v>
      </c>
      <c r="N3965" t="str">
        <f>IF(Raw_Data!J3965="","Not Rated",Raw_Data!J3965)</f>
        <v>Not Rated</v>
      </c>
      <c r="O3965">
        <f>Raw_Data!K3965</f>
        <v>18</v>
      </c>
      <c r="P3965" t="str">
        <f>IF(Raw_Data!K3965&lt;=30,"Within Time","Delayed")</f>
        <v>Within Time</v>
      </c>
    </row>
    <row r="3966" spans="1:16" x14ac:dyDescent="0.35">
      <c r="A3966" t="str">
        <f>Raw_Data!A3966</f>
        <v>153-56-6996</v>
      </c>
      <c r="B3966" s="2">
        <f>Raw_Data!B3966</f>
        <v>45265.98541666667</v>
      </c>
      <c r="C3966">
        <f>HOUR(Raw_Data!B3966)</f>
        <v>23</v>
      </c>
      <c r="D3966" t="str">
        <f>TEXT(Raw_Data!B3966,"mmm")</f>
        <v>Dec</v>
      </c>
      <c r="E3966">
        <f>YEAR(Raw_Data!B3966)</f>
        <v>2023</v>
      </c>
      <c r="F3966" t="str">
        <f>TEXT(Raw_Data!B3966,"mmm-yy")</f>
        <v>Dec-23</v>
      </c>
      <c r="G3966" t="str">
        <f>PROPER(Raw_Data!C3966&amp;". "&amp;Raw_Data!D3966)</f>
        <v>Z. Fairbairn</v>
      </c>
      <c r="H3966" t="str">
        <f>IF(OR(Raw_Data!E3966="M",Raw_Data!E3966="Male"),"Male",IF(OR(Raw_Data!E3966="F",Raw_Data!E3966="Female"),"Female","Not Confirmed"))</f>
        <v>Male</v>
      </c>
      <c r="I3966">
        <f>Raw_Data!F3966</f>
        <v>14</v>
      </c>
      <c r="J3966" t="str">
        <f>FLOOR(Raw_Data!F3966,10)&amp;"-"&amp;FLOOR(Raw_Data!F3966,10)+9</f>
        <v>10-19</v>
      </c>
      <c r="K3966" t="str">
        <f>Raw_Data!G3966</f>
        <v>Two or More Races</v>
      </c>
      <c r="L3966" t="str">
        <f>Raw_Data!H3966</f>
        <v>None</v>
      </c>
      <c r="M3966" t="str">
        <f>IF(Raw_Data!I3966=TRUE,"Admitted","Not Admitted")</f>
        <v>Not Admitted</v>
      </c>
      <c r="N3966" t="str">
        <f>IF(Raw_Data!J3966="","Not Rated",Raw_Data!J3966)</f>
        <v>Not Rated</v>
      </c>
      <c r="O3966">
        <f>Raw_Data!K3966</f>
        <v>19</v>
      </c>
      <c r="P3966" t="str">
        <f>IF(Raw_Data!K3966&lt;=30,"Within Time","Delayed")</f>
        <v>Within Time</v>
      </c>
    </row>
    <row r="3967" spans="1:16" x14ac:dyDescent="0.35">
      <c r="A3967" t="str">
        <f>Raw_Data!A3967</f>
        <v>659-80-6609</v>
      </c>
      <c r="B3967" s="2">
        <f>Raw_Data!B3967</f>
        <v>45266.075694444437</v>
      </c>
      <c r="C3967">
        <f>HOUR(Raw_Data!B3967)</f>
        <v>1</v>
      </c>
      <c r="D3967" t="str">
        <f>TEXT(Raw_Data!B3967,"mmm")</f>
        <v>Dec</v>
      </c>
      <c r="E3967">
        <f>YEAR(Raw_Data!B3967)</f>
        <v>2023</v>
      </c>
      <c r="F3967" t="str">
        <f>TEXT(Raw_Data!B3967,"mmm-yy")</f>
        <v>Dec-23</v>
      </c>
      <c r="G3967" t="str">
        <f>PROPER(Raw_Data!C3967&amp;". "&amp;Raw_Data!D3967)</f>
        <v>P. Loxley</v>
      </c>
      <c r="H3967" t="str">
        <f>IF(OR(Raw_Data!E3967="M",Raw_Data!E3967="Male"),"Male",IF(OR(Raw_Data!E3967="F",Raw_Data!E3967="Female"),"Female","Not Confirmed"))</f>
        <v>Male</v>
      </c>
      <c r="I3967">
        <f>Raw_Data!F3967</f>
        <v>16</v>
      </c>
      <c r="J3967" t="str">
        <f>FLOOR(Raw_Data!F3967,10)&amp;"-"&amp;FLOOR(Raw_Data!F3967,10)+9</f>
        <v>10-19</v>
      </c>
      <c r="K3967" t="str">
        <f>Raw_Data!G3967</f>
        <v>Declined to Identify</v>
      </c>
      <c r="L3967" t="str">
        <f>Raw_Data!H3967</f>
        <v>None</v>
      </c>
      <c r="M3967" t="str">
        <f>IF(Raw_Data!I3967=TRUE,"Admitted","Not Admitted")</f>
        <v>Admitted</v>
      </c>
      <c r="N3967">
        <f>IF(Raw_Data!J3967="","Not Rated",Raw_Data!J3967)</f>
        <v>6</v>
      </c>
      <c r="O3967">
        <f>Raw_Data!K3967</f>
        <v>27</v>
      </c>
      <c r="P3967" t="str">
        <f>IF(Raw_Data!K3967&lt;=30,"Within Time","Delayed")</f>
        <v>Within Time</v>
      </c>
    </row>
    <row r="3968" spans="1:16" x14ac:dyDescent="0.35">
      <c r="A3968" t="str">
        <f>Raw_Data!A3968</f>
        <v>899-10-3546</v>
      </c>
      <c r="B3968" s="2">
        <f>Raw_Data!B3968</f>
        <v>45266.09375</v>
      </c>
      <c r="C3968">
        <f>HOUR(Raw_Data!B3968)</f>
        <v>2</v>
      </c>
      <c r="D3968" t="str">
        <f>TEXT(Raw_Data!B3968,"mmm")</f>
        <v>Dec</v>
      </c>
      <c r="E3968">
        <f>YEAR(Raw_Data!B3968)</f>
        <v>2023</v>
      </c>
      <c r="F3968" t="str">
        <f>TEXT(Raw_Data!B3968,"mmm-yy")</f>
        <v>Dec-23</v>
      </c>
      <c r="G3968" t="str">
        <f>PROPER(Raw_Data!C3968&amp;". "&amp;Raw_Data!D3968)</f>
        <v>U. Pemberton</v>
      </c>
      <c r="H3968" t="str">
        <f>IF(OR(Raw_Data!E3968="M",Raw_Data!E3968="Male"),"Male",IF(OR(Raw_Data!E3968="F",Raw_Data!E3968="Female"),"Female","Not Confirmed"))</f>
        <v>Female</v>
      </c>
      <c r="I3968">
        <f>Raw_Data!F3968</f>
        <v>19</v>
      </c>
      <c r="J3968" t="str">
        <f>FLOOR(Raw_Data!F3968,10)&amp;"-"&amp;FLOOR(Raw_Data!F3968,10)+9</f>
        <v>10-19</v>
      </c>
      <c r="K3968" t="str">
        <f>Raw_Data!G3968</f>
        <v>White</v>
      </c>
      <c r="L3968" t="str">
        <f>Raw_Data!H3968</f>
        <v>None</v>
      </c>
      <c r="M3968" t="str">
        <f>IF(Raw_Data!I3968=TRUE,"Admitted","Not Admitted")</f>
        <v>Not Admitted</v>
      </c>
      <c r="N3968" t="str">
        <f>IF(Raw_Data!J3968="","Not Rated",Raw_Data!J3968)</f>
        <v>Not Rated</v>
      </c>
      <c r="O3968">
        <f>Raw_Data!K3968</f>
        <v>58</v>
      </c>
      <c r="P3968" t="str">
        <f>IF(Raw_Data!K3968&lt;=30,"Within Time","Delayed")</f>
        <v>Delayed</v>
      </c>
    </row>
    <row r="3969" spans="1:16" x14ac:dyDescent="0.35">
      <c r="A3969" t="str">
        <f>Raw_Data!A3969</f>
        <v>533-37-3302</v>
      </c>
      <c r="B3969" s="2">
        <f>Raw_Data!B3969</f>
        <v>45266.113888888889</v>
      </c>
      <c r="C3969">
        <f>HOUR(Raw_Data!B3969)</f>
        <v>2</v>
      </c>
      <c r="D3969" t="str">
        <f>TEXT(Raw_Data!B3969,"mmm")</f>
        <v>Dec</v>
      </c>
      <c r="E3969">
        <f>YEAR(Raw_Data!B3969)</f>
        <v>2023</v>
      </c>
      <c r="F3969" t="str">
        <f>TEXT(Raw_Data!B3969,"mmm-yy")</f>
        <v>Dec-23</v>
      </c>
      <c r="G3969" t="str">
        <f>PROPER(Raw_Data!C3969&amp;". "&amp;Raw_Data!D3969)</f>
        <v>Q. Postlethwaite</v>
      </c>
      <c r="H3969" t="str">
        <f>IF(OR(Raw_Data!E3969="M",Raw_Data!E3969="Male"),"Male",IF(OR(Raw_Data!E3969="F",Raw_Data!E3969="Female"),"Female","Not Confirmed"))</f>
        <v>Female</v>
      </c>
      <c r="I3969">
        <f>Raw_Data!F3969</f>
        <v>61</v>
      </c>
      <c r="J3969" t="str">
        <f>FLOOR(Raw_Data!F3969,10)&amp;"-"&amp;FLOOR(Raw_Data!F3969,10)+9</f>
        <v>60-69</v>
      </c>
      <c r="K3969" t="str">
        <f>Raw_Data!G3969</f>
        <v>Unknown</v>
      </c>
      <c r="L3969" t="str">
        <f>Raw_Data!H3969</f>
        <v>Physiotherapy</v>
      </c>
      <c r="M3969" t="str">
        <f>IF(Raw_Data!I3969=TRUE,"Admitted","Not Admitted")</f>
        <v>Admitted</v>
      </c>
      <c r="N3969" t="str">
        <f>IF(Raw_Data!J3969="","Not Rated",Raw_Data!J3969)</f>
        <v>Not Rated</v>
      </c>
      <c r="O3969">
        <f>Raw_Data!K3969</f>
        <v>36</v>
      </c>
      <c r="P3969" t="str">
        <f>IF(Raw_Data!K3969&lt;=30,"Within Time","Delayed")</f>
        <v>Delayed</v>
      </c>
    </row>
    <row r="3970" spans="1:16" x14ac:dyDescent="0.35">
      <c r="A3970" t="str">
        <f>Raw_Data!A3970</f>
        <v>260-18-2707</v>
      </c>
      <c r="B3970" s="2">
        <f>Raw_Data!B3970</f>
        <v>45266.160416666673</v>
      </c>
      <c r="C3970">
        <f>HOUR(Raw_Data!B3970)</f>
        <v>3</v>
      </c>
      <c r="D3970" t="str">
        <f>TEXT(Raw_Data!B3970,"mmm")</f>
        <v>Dec</v>
      </c>
      <c r="E3970">
        <f>YEAR(Raw_Data!B3970)</f>
        <v>2023</v>
      </c>
      <c r="F3970" t="str">
        <f>TEXT(Raw_Data!B3970,"mmm-yy")</f>
        <v>Dec-23</v>
      </c>
      <c r="G3970" t="str">
        <f>PROPER(Raw_Data!C3970&amp;". "&amp;Raw_Data!D3970)</f>
        <v>E. Goudie</v>
      </c>
      <c r="H3970" t="str">
        <f>IF(OR(Raw_Data!E3970="M",Raw_Data!E3970="Male"),"Male",IF(OR(Raw_Data!E3970="F",Raw_Data!E3970="Female"),"Female","Not Confirmed"))</f>
        <v>Female</v>
      </c>
      <c r="I3970">
        <f>Raw_Data!F3970</f>
        <v>75</v>
      </c>
      <c r="J3970" t="str">
        <f>FLOOR(Raw_Data!F3970,10)&amp;"-"&amp;FLOOR(Raw_Data!F3970,10)+9</f>
        <v>70-79</v>
      </c>
      <c r="K3970" t="str">
        <f>Raw_Data!G3970</f>
        <v>Unknown</v>
      </c>
      <c r="L3970" t="str">
        <f>Raw_Data!H3970</f>
        <v>None</v>
      </c>
      <c r="M3970" t="str">
        <f>IF(Raw_Data!I3970=TRUE,"Admitted","Not Admitted")</f>
        <v>Admitted</v>
      </c>
      <c r="N3970" t="str">
        <f>IF(Raw_Data!J3970="","Not Rated",Raw_Data!J3970)</f>
        <v>Not Rated</v>
      </c>
      <c r="O3970">
        <f>Raw_Data!K3970</f>
        <v>25</v>
      </c>
      <c r="P3970" t="str">
        <f>IF(Raw_Data!K3970&lt;=30,"Within Time","Delayed")</f>
        <v>Within Time</v>
      </c>
    </row>
    <row r="3971" spans="1:16" x14ac:dyDescent="0.35">
      <c r="A3971" t="str">
        <f>Raw_Data!A3971</f>
        <v>442-18-6734</v>
      </c>
      <c r="B3971" s="2">
        <f>Raw_Data!B3971</f>
        <v>45266.186805555553</v>
      </c>
      <c r="C3971">
        <f>HOUR(Raw_Data!B3971)</f>
        <v>4</v>
      </c>
      <c r="D3971" t="str">
        <f>TEXT(Raw_Data!B3971,"mmm")</f>
        <v>Dec</v>
      </c>
      <c r="E3971">
        <f>YEAR(Raw_Data!B3971)</f>
        <v>2023</v>
      </c>
      <c r="F3971" t="str">
        <f>TEXT(Raw_Data!B3971,"mmm-yy")</f>
        <v>Dec-23</v>
      </c>
      <c r="G3971" t="str">
        <f>PROPER(Raw_Data!C3971&amp;". "&amp;Raw_Data!D3971)</f>
        <v>N. Yates</v>
      </c>
      <c r="H3971" t="str">
        <f>IF(OR(Raw_Data!E3971="M",Raw_Data!E3971="Male"),"Male",IF(OR(Raw_Data!E3971="F",Raw_Data!E3971="Female"),"Female","Not Confirmed"))</f>
        <v>Male</v>
      </c>
      <c r="I3971">
        <f>Raw_Data!F3971</f>
        <v>39</v>
      </c>
      <c r="J3971" t="str">
        <f>FLOOR(Raw_Data!F3971,10)&amp;"-"&amp;FLOOR(Raw_Data!F3971,10)+9</f>
        <v>30-39</v>
      </c>
      <c r="K3971" t="str">
        <f>Raw_Data!G3971</f>
        <v>White</v>
      </c>
      <c r="L3971" t="str">
        <f>Raw_Data!H3971</f>
        <v>Renal</v>
      </c>
      <c r="M3971" t="str">
        <f>IF(Raw_Data!I3971=TRUE,"Admitted","Not Admitted")</f>
        <v>Admitted</v>
      </c>
      <c r="N3971">
        <f>IF(Raw_Data!J3971="","Not Rated",Raw_Data!J3971)</f>
        <v>0</v>
      </c>
      <c r="O3971">
        <f>Raw_Data!K3971</f>
        <v>36</v>
      </c>
      <c r="P3971" t="str">
        <f>IF(Raw_Data!K3971&lt;=30,"Within Time","Delayed")</f>
        <v>Delayed</v>
      </c>
    </row>
    <row r="3972" spans="1:16" x14ac:dyDescent="0.35">
      <c r="A3972" t="str">
        <f>Raw_Data!A3972</f>
        <v>374-94-9708</v>
      </c>
      <c r="B3972" s="2">
        <f>Raw_Data!B3972</f>
        <v>45266.211805555547</v>
      </c>
      <c r="C3972">
        <f>HOUR(Raw_Data!B3972)</f>
        <v>5</v>
      </c>
      <c r="D3972" t="str">
        <f>TEXT(Raw_Data!B3972,"mmm")</f>
        <v>Dec</v>
      </c>
      <c r="E3972">
        <f>YEAR(Raw_Data!B3972)</f>
        <v>2023</v>
      </c>
      <c r="F3972" t="str">
        <f>TEXT(Raw_Data!B3972,"mmm-yy")</f>
        <v>Dec-23</v>
      </c>
      <c r="G3972" t="str">
        <f>PROPER(Raw_Data!C3972&amp;". "&amp;Raw_Data!D3972)</f>
        <v>Q. Brixey</v>
      </c>
      <c r="H3972" t="str">
        <f>IF(OR(Raw_Data!E3972="M",Raw_Data!E3972="Male"),"Male",IF(OR(Raw_Data!E3972="F",Raw_Data!E3972="Female"),"Female","Not Confirmed"))</f>
        <v>Female</v>
      </c>
      <c r="I3972">
        <f>Raw_Data!F3972</f>
        <v>59</v>
      </c>
      <c r="J3972" t="str">
        <f>FLOOR(Raw_Data!F3972,10)&amp;"-"&amp;FLOOR(Raw_Data!F3972,10)+9</f>
        <v>50-59</v>
      </c>
      <c r="K3972" t="str">
        <f>Raw_Data!G3972</f>
        <v>White</v>
      </c>
      <c r="L3972" t="str">
        <f>Raw_Data!H3972</f>
        <v>None</v>
      </c>
      <c r="M3972" t="str">
        <f>IF(Raw_Data!I3972=TRUE,"Admitted","Not Admitted")</f>
        <v>Not Admitted</v>
      </c>
      <c r="N3972" t="str">
        <f>IF(Raw_Data!J3972="","Not Rated",Raw_Data!J3972)</f>
        <v>Not Rated</v>
      </c>
      <c r="O3972">
        <f>Raw_Data!K3972</f>
        <v>41</v>
      </c>
      <c r="P3972" t="str">
        <f>IF(Raw_Data!K3972&lt;=30,"Within Time","Delayed")</f>
        <v>Delayed</v>
      </c>
    </row>
    <row r="3973" spans="1:16" x14ac:dyDescent="0.35">
      <c r="A3973" t="str">
        <f>Raw_Data!A3973</f>
        <v>277-68-9734</v>
      </c>
      <c r="B3973" s="2">
        <f>Raw_Data!B3973</f>
        <v>45266.274305555547</v>
      </c>
      <c r="C3973">
        <f>HOUR(Raw_Data!B3973)</f>
        <v>6</v>
      </c>
      <c r="D3973" t="str">
        <f>TEXT(Raw_Data!B3973,"mmm")</f>
        <v>Dec</v>
      </c>
      <c r="E3973">
        <f>YEAR(Raw_Data!B3973)</f>
        <v>2023</v>
      </c>
      <c r="F3973" t="str">
        <f>TEXT(Raw_Data!B3973,"mmm-yy")</f>
        <v>Dec-23</v>
      </c>
      <c r="G3973" t="str">
        <f>PROPER(Raw_Data!C3973&amp;". "&amp;Raw_Data!D3973)</f>
        <v>R. Greenhalgh</v>
      </c>
      <c r="H3973" t="str">
        <f>IF(OR(Raw_Data!E3973="M",Raw_Data!E3973="Male"),"Male",IF(OR(Raw_Data!E3973="F",Raw_Data!E3973="Female"),"Female","Not Confirmed"))</f>
        <v>Female</v>
      </c>
      <c r="I3973">
        <f>Raw_Data!F3973</f>
        <v>34</v>
      </c>
      <c r="J3973" t="str">
        <f>FLOOR(Raw_Data!F3973,10)&amp;"-"&amp;FLOOR(Raw_Data!F3973,10)+9</f>
        <v>30-39</v>
      </c>
      <c r="K3973" t="str">
        <f>Raw_Data!G3973</f>
        <v>Asian</v>
      </c>
      <c r="L3973" t="str">
        <f>Raw_Data!H3973</f>
        <v>None</v>
      </c>
      <c r="M3973" t="str">
        <f>IF(Raw_Data!I3973=TRUE,"Admitted","Not Admitted")</f>
        <v>Admitted</v>
      </c>
      <c r="N3973" t="str">
        <f>IF(Raw_Data!J3973="","Not Rated",Raw_Data!J3973)</f>
        <v>Not Rated</v>
      </c>
      <c r="O3973">
        <f>Raw_Data!K3973</f>
        <v>24</v>
      </c>
      <c r="P3973" t="str">
        <f>IF(Raw_Data!K3973&lt;=30,"Within Time","Delayed")</f>
        <v>Within Time</v>
      </c>
    </row>
    <row r="3974" spans="1:16" x14ac:dyDescent="0.35">
      <c r="A3974" t="str">
        <f>Raw_Data!A3974</f>
        <v>970-64-1353</v>
      </c>
      <c r="B3974" s="2">
        <f>Raw_Data!B3974</f>
        <v>45266.302083333343</v>
      </c>
      <c r="C3974">
        <f>HOUR(Raw_Data!B3974)</f>
        <v>7</v>
      </c>
      <c r="D3974" t="str">
        <f>TEXT(Raw_Data!B3974,"mmm")</f>
        <v>Dec</v>
      </c>
      <c r="E3974">
        <f>YEAR(Raw_Data!B3974)</f>
        <v>2023</v>
      </c>
      <c r="F3974" t="str">
        <f>TEXT(Raw_Data!B3974,"mmm-yy")</f>
        <v>Dec-23</v>
      </c>
      <c r="G3974" t="str">
        <f>PROPER(Raw_Data!C3974&amp;". "&amp;Raw_Data!D3974)</f>
        <v>A. Silverlock</v>
      </c>
      <c r="H3974" t="str">
        <f>IF(OR(Raw_Data!E3974="M",Raw_Data!E3974="Male"),"Male",IF(OR(Raw_Data!E3974="F",Raw_Data!E3974="Female"),"Female","Not Confirmed"))</f>
        <v>Female</v>
      </c>
      <c r="I3974">
        <f>Raw_Data!F3974</f>
        <v>12</v>
      </c>
      <c r="J3974" t="str">
        <f>FLOOR(Raw_Data!F3974,10)&amp;"-"&amp;FLOOR(Raw_Data!F3974,10)+9</f>
        <v>10-19</v>
      </c>
      <c r="K3974" t="str">
        <f>Raw_Data!G3974</f>
        <v>Declined to Identify</v>
      </c>
      <c r="L3974" t="str">
        <f>Raw_Data!H3974</f>
        <v>None</v>
      </c>
      <c r="M3974" t="str">
        <f>IF(Raw_Data!I3974=TRUE,"Admitted","Not Admitted")</f>
        <v>Not Admitted</v>
      </c>
      <c r="N3974">
        <f>IF(Raw_Data!J3974="","Not Rated",Raw_Data!J3974)</f>
        <v>10</v>
      </c>
      <c r="O3974">
        <f>Raw_Data!K3974</f>
        <v>51</v>
      </c>
      <c r="P3974" t="str">
        <f>IF(Raw_Data!K3974&lt;=30,"Within Time","Delayed")</f>
        <v>Delayed</v>
      </c>
    </row>
    <row r="3975" spans="1:16" x14ac:dyDescent="0.35">
      <c r="A3975" t="str">
        <f>Raw_Data!A3975</f>
        <v>708-15-4239</v>
      </c>
      <c r="B3975" s="2">
        <f>Raw_Data!B3975</f>
        <v>45266.504861111112</v>
      </c>
      <c r="C3975">
        <f>HOUR(Raw_Data!B3975)</f>
        <v>12</v>
      </c>
      <c r="D3975" t="str">
        <f>TEXT(Raw_Data!B3975,"mmm")</f>
        <v>Dec</v>
      </c>
      <c r="E3975">
        <f>YEAR(Raw_Data!B3975)</f>
        <v>2023</v>
      </c>
      <c r="F3975" t="str">
        <f>TEXT(Raw_Data!B3975,"mmm-yy")</f>
        <v>Dec-23</v>
      </c>
      <c r="G3975" t="str">
        <f>PROPER(Raw_Data!C3975&amp;". "&amp;Raw_Data!D3975)</f>
        <v>A. Lockwood</v>
      </c>
      <c r="H3975" t="str">
        <f>IF(OR(Raw_Data!E3975="M",Raw_Data!E3975="Male"),"Male",IF(OR(Raw_Data!E3975="F",Raw_Data!E3975="Female"),"Female","Not Confirmed"))</f>
        <v>Female</v>
      </c>
      <c r="I3975">
        <f>Raw_Data!F3975</f>
        <v>35</v>
      </c>
      <c r="J3975" t="str">
        <f>FLOOR(Raw_Data!F3975,10)&amp;"-"&amp;FLOOR(Raw_Data!F3975,10)+9</f>
        <v>30-39</v>
      </c>
      <c r="K3975" t="str">
        <f>Raw_Data!G3975</f>
        <v>Unknown</v>
      </c>
      <c r="L3975" t="str">
        <f>Raw_Data!H3975</f>
        <v>None</v>
      </c>
      <c r="M3975" t="str">
        <f>IF(Raw_Data!I3975=TRUE,"Admitted","Not Admitted")</f>
        <v>Admitted</v>
      </c>
      <c r="N3975" t="str">
        <f>IF(Raw_Data!J3975="","Not Rated",Raw_Data!J3975)</f>
        <v>Not Rated</v>
      </c>
      <c r="O3975">
        <f>Raw_Data!K3975</f>
        <v>31</v>
      </c>
      <c r="P3975" t="str">
        <f>IF(Raw_Data!K3975&lt;=30,"Within Time","Delayed")</f>
        <v>Delayed</v>
      </c>
    </row>
    <row r="3976" spans="1:16" x14ac:dyDescent="0.35">
      <c r="A3976" t="str">
        <f>Raw_Data!A3976</f>
        <v>374-21-7105</v>
      </c>
      <c r="B3976" s="2">
        <f>Raw_Data!B3976</f>
        <v>45266.5625</v>
      </c>
      <c r="C3976">
        <f>HOUR(Raw_Data!B3976)</f>
        <v>13</v>
      </c>
      <c r="D3976" t="str">
        <f>TEXT(Raw_Data!B3976,"mmm")</f>
        <v>Dec</v>
      </c>
      <c r="E3976">
        <f>YEAR(Raw_Data!B3976)</f>
        <v>2023</v>
      </c>
      <c r="F3976" t="str">
        <f>TEXT(Raw_Data!B3976,"mmm-yy")</f>
        <v>Dec-23</v>
      </c>
      <c r="G3976" t="str">
        <f>PROPER(Raw_Data!C3976&amp;". "&amp;Raw_Data!D3976)</f>
        <v>F. Stanlack</v>
      </c>
      <c r="H3976" t="str">
        <f>IF(OR(Raw_Data!E3976="M",Raw_Data!E3976="Male"),"Male",IF(OR(Raw_Data!E3976="F",Raw_Data!E3976="Female"),"Female","Not Confirmed"))</f>
        <v>Male</v>
      </c>
      <c r="I3976">
        <f>Raw_Data!F3976</f>
        <v>59</v>
      </c>
      <c r="J3976" t="str">
        <f>FLOOR(Raw_Data!F3976,10)&amp;"-"&amp;FLOOR(Raw_Data!F3976,10)+9</f>
        <v>50-59</v>
      </c>
      <c r="K3976" t="str">
        <f>Raw_Data!G3976</f>
        <v>African American</v>
      </c>
      <c r="L3976" t="str">
        <f>Raw_Data!H3976</f>
        <v>None</v>
      </c>
      <c r="M3976" t="str">
        <f>IF(Raw_Data!I3976=TRUE,"Admitted","Not Admitted")</f>
        <v>Not Admitted</v>
      </c>
      <c r="N3976" t="str">
        <f>IF(Raw_Data!J3976="","Not Rated",Raw_Data!J3976)</f>
        <v>Not Rated</v>
      </c>
      <c r="O3976">
        <f>Raw_Data!K3976</f>
        <v>51</v>
      </c>
      <c r="P3976" t="str">
        <f>IF(Raw_Data!K3976&lt;=30,"Within Time","Delayed")</f>
        <v>Delayed</v>
      </c>
    </row>
    <row r="3977" spans="1:16" x14ac:dyDescent="0.35">
      <c r="A3977" t="str">
        <f>Raw_Data!A3977</f>
        <v>685-92-1223</v>
      </c>
      <c r="B3977" s="2">
        <f>Raw_Data!B3977</f>
        <v>45266.574305555558</v>
      </c>
      <c r="C3977">
        <f>HOUR(Raw_Data!B3977)</f>
        <v>13</v>
      </c>
      <c r="D3977" t="str">
        <f>TEXT(Raw_Data!B3977,"mmm")</f>
        <v>Dec</v>
      </c>
      <c r="E3977">
        <f>YEAR(Raw_Data!B3977)</f>
        <v>2023</v>
      </c>
      <c r="F3977" t="str">
        <f>TEXT(Raw_Data!B3977,"mmm-yy")</f>
        <v>Dec-23</v>
      </c>
      <c r="G3977" t="str">
        <f>PROPER(Raw_Data!C3977&amp;". "&amp;Raw_Data!D3977)</f>
        <v>X. Ironside</v>
      </c>
      <c r="H3977" t="str">
        <f>IF(OR(Raw_Data!E3977="M",Raw_Data!E3977="Male"),"Male",IF(OR(Raw_Data!E3977="F",Raw_Data!E3977="Female"),"Female","Not Confirmed"))</f>
        <v>Male</v>
      </c>
      <c r="I3977">
        <f>Raw_Data!F3977</f>
        <v>35</v>
      </c>
      <c r="J3977" t="str">
        <f>FLOOR(Raw_Data!F3977,10)&amp;"-"&amp;FLOOR(Raw_Data!F3977,10)+9</f>
        <v>30-39</v>
      </c>
      <c r="K3977" t="str">
        <f>Raw_Data!G3977</f>
        <v>White</v>
      </c>
      <c r="L3977" t="str">
        <f>Raw_Data!H3977</f>
        <v>General Practice</v>
      </c>
      <c r="M3977" t="str">
        <f>IF(Raw_Data!I3977=TRUE,"Admitted","Not Admitted")</f>
        <v>Admitted</v>
      </c>
      <c r="N3977">
        <f>IF(Raw_Data!J3977="","Not Rated",Raw_Data!J3977)</f>
        <v>2</v>
      </c>
      <c r="O3977">
        <f>Raw_Data!K3977</f>
        <v>31</v>
      </c>
      <c r="P3977" t="str">
        <f>IF(Raw_Data!K3977&lt;=30,"Within Time","Delayed")</f>
        <v>Delayed</v>
      </c>
    </row>
    <row r="3978" spans="1:16" x14ac:dyDescent="0.35">
      <c r="A3978" t="str">
        <f>Raw_Data!A3978</f>
        <v>544-45-3474</v>
      </c>
      <c r="B3978" s="2">
        <f>Raw_Data!B3978</f>
        <v>45266.638888888891</v>
      </c>
      <c r="C3978">
        <f>HOUR(Raw_Data!B3978)</f>
        <v>15</v>
      </c>
      <c r="D3978" t="str">
        <f>TEXT(Raw_Data!B3978,"mmm")</f>
        <v>Dec</v>
      </c>
      <c r="E3978">
        <f>YEAR(Raw_Data!B3978)</f>
        <v>2023</v>
      </c>
      <c r="F3978" t="str">
        <f>TEXT(Raw_Data!B3978,"mmm-yy")</f>
        <v>Dec-23</v>
      </c>
      <c r="G3978" t="str">
        <f>PROPER(Raw_Data!C3978&amp;". "&amp;Raw_Data!D3978)</f>
        <v>C. Hathaway</v>
      </c>
      <c r="H3978" t="str">
        <f>IF(OR(Raw_Data!E3978="M",Raw_Data!E3978="Male"),"Male",IF(OR(Raw_Data!E3978="F",Raw_Data!E3978="Female"),"Female","Not Confirmed"))</f>
        <v>Male</v>
      </c>
      <c r="I3978">
        <f>Raw_Data!F3978</f>
        <v>55</v>
      </c>
      <c r="J3978" t="str">
        <f>FLOOR(Raw_Data!F3978,10)&amp;"-"&amp;FLOOR(Raw_Data!F3978,10)+9</f>
        <v>50-59</v>
      </c>
      <c r="K3978" t="str">
        <f>Raw_Data!G3978</f>
        <v>African American</v>
      </c>
      <c r="L3978" t="str">
        <f>Raw_Data!H3978</f>
        <v>None</v>
      </c>
      <c r="M3978" t="str">
        <f>IF(Raw_Data!I3978=TRUE,"Admitted","Not Admitted")</f>
        <v>Admitted</v>
      </c>
      <c r="N3978" t="str">
        <f>IF(Raw_Data!J3978="","Not Rated",Raw_Data!J3978)</f>
        <v>Not Rated</v>
      </c>
      <c r="O3978">
        <f>Raw_Data!K3978</f>
        <v>17</v>
      </c>
      <c r="P3978" t="str">
        <f>IF(Raw_Data!K3978&lt;=30,"Within Time","Delayed")</f>
        <v>Within Time</v>
      </c>
    </row>
    <row r="3979" spans="1:16" x14ac:dyDescent="0.35">
      <c r="A3979" t="str">
        <f>Raw_Data!A3979</f>
        <v>665-87-9530</v>
      </c>
      <c r="B3979" s="2">
        <f>Raw_Data!B3979</f>
        <v>45266.678472222222</v>
      </c>
      <c r="C3979">
        <f>HOUR(Raw_Data!B3979)</f>
        <v>16</v>
      </c>
      <c r="D3979" t="str">
        <f>TEXT(Raw_Data!B3979,"mmm")</f>
        <v>Dec</v>
      </c>
      <c r="E3979">
        <f>YEAR(Raw_Data!B3979)</f>
        <v>2023</v>
      </c>
      <c r="F3979" t="str">
        <f>TEXT(Raw_Data!B3979,"mmm-yy")</f>
        <v>Dec-23</v>
      </c>
      <c r="G3979" t="str">
        <f>PROPER(Raw_Data!C3979&amp;". "&amp;Raw_Data!D3979)</f>
        <v>Z. Eastwood</v>
      </c>
      <c r="H3979" t="str">
        <f>IF(OR(Raw_Data!E3979="M",Raw_Data!E3979="Male"),"Male",IF(OR(Raw_Data!E3979="F",Raw_Data!E3979="Female"),"Female","Not Confirmed"))</f>
        <v>Male</v>
      </c>
      <c r="I3979">
        <f>Raw_Data!F3979</f>
        <v>72</v>
      </c>
      <c r="J3979" t="str">
        <f>FLOOR(Raw_Data!F3979,10)&amp;"-"&amp;FLOOR(Raw_Data!F3979,10)+9</f>
        <v>70-79</v>
      </c>
      <c r="K3979" t="str">
        <f>Raw_Data!G3979</f>
        <v>Two or More Races</v>
      </c>
      <c r="L3979" t="str">
        <f>Raw_Data!H3979</f>
        <v>None</v>
      </c>
      <c r="M3979" t="str">
        <f>IF(Raw_Data!I3979=TRUE,"Admitted","Not Admitted")</f>
        <v>Not Admitted</v>
      </c>
      <c r="N3979" t="str">
        <f>IF(Raw_Data!J3979="","Not Rated",Raw_Data!J3979)</f>
        <v>Not Rated</v>
      </c>
      <c r="O3979">
        <f>Raw_Data!K3979</f>
        <v>32</v>
      </c>
      <c r="P3979" t="str">
        <f>IF(Raw_Data!K3979&lt;=30,"Within Time","Delayed")</f>
        <v>Delayed</v>
      </c>
    </row>
    <row r="3980" spans="1:16" x14ac:dyDescent="0.35">
      <c r="A3980" t="str">
        <f>Raw_Data!A3980</f>
        <v>446-81-1770</v>
      </c>
      <c r="B3980" s="2">
        <f>Raw_Data!B3980</f>
        <v>45266.699305555558</v>
      </c>
      <c r="C3980">
        <f>HOUR(Raw_Data!B3980)</f>
        <v>16</v>
      </c>
      <c r="D3980" t="str">
        <f>TEXT(Raw_Data!B3980,"mmm")</f>
        <v>Dec</v>
      </c>
      <c r="E3980">
        <f>YEAR(Raw_Data!B3980)</f>
        <v>2023</v>
      </c>
      <c r="F3980" t="str">
        <f>TEXT(Raw_Data!B3980,"mmm-yy")</f>
        <v>Dec-23</v>
      </c>
      <c r="G3980" t="str">
        <f>PROPER(Raw_Data!C3980&amp;". "&amp;Raw_Data!D3980)</f>
        <v>F. Middleditch</v>
      </c>
      <c r="H3980" t="str">
        <f>IF(OR(Raw_Data!E3980="M",Raw_Data!E3980="Male"),"Male",IF(OR(Raw_Data!E3980="F",Raw_Data!E3980="Female"),"Female","Not Confirmed"))</f>
        <v>Male</v>
      </c>
      <c r="I3980">
        <f>Raw_Data!F3980</f>
        <v>16</v>
      </c>
      <c r="J3980" t="str">
        <f>FLOOR(Raw_Data!F3980,10)&amp;"-"&amp;FLOOR(Raw_Data!F3980,10)+9</f>
        <v>10-19</v>
      </c>
      <c r="K3980" t="str">
        <f>Raw_Data!G3980</f>
        <v>White</v>
      </c>
      <c r="L3980" t="str">
        <f>Raw_Data!H3980</f>
        <v>General Practice</v>
      </c>
      <c r="M3980" t="str">
        <f>IF(Raw_Data!I3980=TRUE,"Admitted","Not Admitted")</f>
        <v>Admitted</v>
      </c>
      <c r="N3980" t="str">
        <f>IF(Raw_Data!J3980="","Not Rated",Raw_Data!J3980)</f>
        <v>Not Rated</v>
      </c>
      <c r="O3980">
        <f>Raw_Data!K3980</f>
        <v>53</v>
      </c>
      <c r="P3980" t="str">
        <f>IF(Raw_Data!K3980&lt;=30,"Within Time","Delayed")</f>
        <v>Delayed</v>
      </c>
    </row>
    <row r="3981" spans="1:16" x14ac:dyDescent="0.35">
      <c r="A3981" t="str">
        <f>Raw_Data!A3981</f>
        <v>826-44-8411</v>
      </c>
      <c r="B3981" s="2">
        <f>Raw_Data!B3981</f>
        <v>45266.730555555558</v>
      </c>
      <c r="C3981">
        <f>HOUR(Raw_Data!B3981)</f>
        <v>17</v>
      </c>
      <c r="D3981" t="str">
        <f>TEXT(Raw_Data!B3981,"mmm")</f>
        <v>Dec</v>
      </c>
      <c r="E3981">
        <f>YEAR(Raw_Data!B3981)</f>
        <v>2023</v>
      </c>
      <c r="F3981" t="str">
        <f>TEXT(Raw_Data!B3981,"mmm-yy")</f>
        <v>Dec-23</v>
      </c>
      <c r="G3981" t="str">
        <f>PROPER(Raw_Data!C3981&amp;". "&amp;Raw_Data!D3981)</f>
        <v>G. Gionettitti</v>
      </c>
      <c r="H3981" t="str">
        <f>IF(OR(Raw_Data!E3981="M",Raw_Data!E3981="Male"),"Male",IF(OR(Raw_Data!E3981="F",Raw_Data!E3981="Female"),"Female","Not Confirmed"))</f>
        <v>Male</v>
      </c>
      <c r="I3981">
        <f>Raw_Data!F3981</f>
        <v>34</v>
      </c>
      <c r="J3981" t="str">
        <f>FLOOR(Raw_Data!F3981,10)&amp;"-"&amp;FLOOR(Raw_Data!F3981,10)+9</f>
        <v>30-39</v>
      </c>
      <c r="K3981" t="str">
        <f>Raw_Data!G3981</f>
        <v>African American</v>
      </c>
      <c r="L3981" t="str">
        <f>Raw_Data!H3981</f>
        <v>None</v>
      </c>
      <c r="M3981" t="str">
        <f>IF(Raw_Data!I3981=TRUE,"Admitted","Not Admitted")</f>
        <v>Not Admitted</v>
      </c>
      <c r="N3981" t="str">
        <f>IF(Raw_Data!J3981="","Not Rated",Raw_Data!J3981)</f>
        <v>Not Rated</v>
      </c>
      <c r="O3981">
        <f>Raw_Data!K3981</f>
        <v>28</v>
      </c>
      <c r="P3981" t="str">
        <f>IF(Raw_Data!K3981&lt;=30,"Within Time","Delayed")</f>
        <v>Within Time</v>
      </c>
    </row>
    <row r="3982" spans="1:16" x14ac:dyDescent="0.35">
      <c r="A3982" t="str">
        <f>Raw_Data!A3982</f>
        <v>493-82-3826</v>
      </c>
      <c r="B3982" s="2">
        <f>Raw_Data!B3982</f>
        <v>45266.745833333327</v>
      </c>
      <c r="C3982">
        <f>HOUR(Raw_Data!B3982)</f>
        <v>17</v>
      </c>
      <c r="D3982" t="str">
        <f>TEXT(Raw_Data!B3982,"mmm")</f>
        <v>Dec</v>
      </c>
      <c r="E3982">
        <f>YEAR(Raw_Data!B3982)</f>
        <v>2023</v>
      </c>
      <c r="F3982" t="str">
        <f>TEXT(Raw_Data!B3982,"mmm-yy")</f>
        <v>Dec-23</v>
      </c>
      <c r="G3982" t="str">
        <f>PROPER(Raw_Data!C3982&amp;". "&amp;Raw_Data!D3982)</f>
        <v>W. Fairbairn</v>
      </c>
      <c r="H3982" t="str">
        <f>IF(OR(Raw_Data!E3982="M",Raw_Data!E3982="Male"),"Male",IF(OR(Raw_Data!E3982="F",Raw_Data!E3982="Female"),"Female","Not Confirmed"))</f>
        <v>Male</v>
      </c>
      <c r="I3982">
        <f>Raw_Data!F3982</f>
        <v>61</v>
      </c>
      <c r="J3982" t="str">
        <f>FLOOR(Raw_Data!F3982,10)&amp;"-"&amp;FLOOR(Raw_Data!F3982,10)+9</f>
        <v>60-69</v>
      </c>
      <c r="K3982" t="str">
        <f>Raw_Data!G3982</f>
        <v>African American</v>
      </c>
      <c r="L3982" t="str">
        <f>Raw_Data!H3982</f>
        <v>None</v>
      </c>
      <c r="M3982" t="str">
        <f>IF(Raw_Data!I3982=TRUE,"Admitted","Not Admitted")</f>
        <v>Admitted</v>
      </c>
      <c r="N3982" t="str">
        <f>IF(Raw_Data!J3982="","Not Rated",Raw_Data!J3982)</f>
        <v>Not Rated</v>
      </c>
      <c r="O3982">
        <f>Raw_Data!K3982</f>
        <v>44</v>
      </c>
      <c r="P3982" t="str">
        <f>IF(Raw_Data!K3982&lt;=30,"Within Time","Delayed")</f>
        <v>Delayed</v>
      </c>
    </row>
    <row r="3983" spans="1:16" x14ac:dyDescent="0.35">
      <c r="A3983" t="str">
        <f>Raw_Data!A3983</f>
        <v>258-42-1098</v>
      </c>
      <c r="B3983" s="2">
        <f>Raw_Data!B3983</f>
        <v>45266.759027777778</v>
      </c>
      <c r="C3983">
        <f>HOUR(Raw_Data!B3983)</f>
        <v>18</v>
      </c>
      <c r="D3983" t="str">
        <f>TEXT(Raw_Data!B3983,"mmm")</f>
        <v>Dec</v>
      </c>
      <c r="E3983">
        <f>YEAR(Raw_Data!B3983)</f>
        <v>2023</v>
      </c>
      <c r="F3983" t="str">
        <f>TEXT(Raw_Data!B3983,"mmm-yy")</f>
        <v>Dec-23</v>
      </c>
      <c r="G3983" t="str">
        <f>PROPER(Raw_Data!C3983&amp;". "&amp;Raw_Data!D3983)</f>
        <v>B. Thornbury</v>
      </c>
      <c r="H3983" t="str">
        <f>IF(OR(Raw_Data!E3983="M",Raw_Data!E3983="Male"),"Male",IF(OR(Raw_Data!E3983="F",Raw_Data!E3983="Female"),"Female","Not Confirmed"))</f>
        <v>Female</v>
      </c>
      <c r="I3983">
        <f>Raw_Data!F3983</f>
        <v>13</v>
      </c>
      <c r="J3983" t="str">
        <f>FLOOR(Raw_Data!F3983,10)&amp;"-"&amp;FLOOR(Raw_Data!F3983,10)+9</f>
        <v>10-19</v>
      </c>
      <c r="K3983" t="str">
        <f>Raw_Data!G3983</f>
        <v>White</v>
      </c>
      <c r="L3983" t="str">
        <f>Raw_Data!H3983</f>
        <v>None</v>
      </c>
      <c r="M3983" t="str">
        <f>IF(Raw_Data!I3983=TRUE,"Admitted","Not Admitted")</f>
        <v>Not Admitted</v>
      </c>
      <c r="N3983" t="str">
        <f>IF(Raw_Data!J3983="","Not Rated",Raw_Data!J3983)</f>
        <v>Not Rated</v>
      </c>
      <c r="O3983">
        <f>Raw_Data!K3983</f>
        <v>14</v>
      </c>
      <c r="P3983" t="str">
        <f>IF(Raw_Data!K3983&lt;=30,"Within Time","Delayed")</f>
        <v>Within Time</v>
      </c>
    </row>
    <row r="3984" spans="1:16" x14ac:dyDescent="0.35">
      <c r="A3984" t="str">
        <f>Raw_Data!A3984</f>
        <v>941-24-2408</v>
      </c>
      <c r="B3984" s="2">
        <f>Raw_Data!B3984</f>
        <v>45266.96597222222</v>
      </c>
      <c r="C3984">
        <f>HOUR(Raw_Data!B3984)</f>
        <v>23</v>
      </c>
      <c r="D3984" t="str">
        <f>TEXT(Raw_Data!B3984,"mmm")</f>
        <v>Dec</v>
      </c>
      <c r="E3984">
        <f>YEAR(Raw_Data!B3984)</f>
        <v>2023</v>
      </c>
      <c r="F3984" t="str">
        <f>TEXT(Raw_Data!B3984,"mmm-yy")</f>
        <v>Dec-23</v>
      </c>
      <c r="G3984" t="str">
        <f>PROPER(Raw_Data!C3984&amp;". "&amp;Raw_Data!D3984)</f>
        <v>U. Honeysett</v>
      </c>
      <c r="H3984" t="str">
        <f>IF(OR(Raw_Data!E3984="M",Raw_Data!E3984="Male"),"Male",IF(OR(Raw_Data!E3984="F",Raw_Data!E3984="Female"),"Female","Not Confirmed"))</f>
        <v>Female</v>
      </c>
      <c r="I3984">
        <f>Raw_Data!F3984</f>
        <v>56</v>
      </c>
      <c r="J3984" t="str">
        <f>FLOOR(Raw_Data!F3984,10)&amp;"-"&amp;FLOOR(Raw_Data!F3984,10)+9</f>
        <v>50-59</v>
      </c>
      <c r="K3984" t="str">
        <f>Raw_Data!G3984</f>
        <v>White</v>
      </c>
      <c r="L3984" t="str">
        <f>Raw_Data!H3984</f>
        <v>General Practice</v>
      </c>
      <c r="M3984" t="str">
        <f>IF(Raw_Data!I3984=TRUE,"Admitted","Not Admitted")</f>
        <v>Admitted</v>
      </c>
      <c r="N3984" t="str">
        <f>IF(Raw_Data!J3984="","Not Rated",Raw_Data!J3984)</f>
        <v>Not Rated</v>
      </c>
      <c r="O3984">
        <f>Raw_Data!K3984</f>
        <v>52</v>
      </c>
      <c r="P3984" t="str">
        <f>IF(Raw_Data!K3984&lt;=30,"Within Time","Delayed")</f>
        <v>Delayed</v>
      </c>
    </row>
    <row r="3985" spans="1:16" x14ac:dyDescent="0.35">
      <c r="A3985" t="str">
        <f>Raw_Data!A3985</f>
        <v>952-12-8872</v>
      </c>
      <c r="B3985" s="2">
        <f>Raw_Data!B3985</f>
        <v>45267.051388888889</v>
      </c>
      <c r="C3985">
        <f>HOUR(Raw_Data!B3985)</f>
        <v>1</v>
      </c>
      <c r="D3985" t="str">
        <f>TEXT(Raw_Data!B3985,"mmm")</f>
        <v>Dec</v>
      </c>
      <c r="E3985">
        <f>YEAR(Raw_Data!B3985)</f>
        <v>2023</v>
      </c>
      <c r="F3985" t="str">
        <f>TEXT(Raw_Data!B3985,"mmm-yy")</f>
        <v>Dec-23</v>
      </c>
      <c r="G3985" t="str">
        <f>PROPER(Raw_Data!C3985&amp;". "&amp;Raw_Data!D3985)</f>
        <v>C. Brixey</v>
      </c>
      <c r="H3985" t="str">
        <f>IF(OR(Raw_Data!E3985="M",Raw_Data!E3985="Male"),"Male",IF(OR(Raw_Data!E3985="F",Raw_Data!E3985="Female"),"Female","Not Confirmed"))</f>
        <v>Female</v>
      </c>
      <c r="I3985">
        <f>Raw_Data!F3985</f>
        <v>9</v>
      </c>
      <c r="J3985" t="str">
        <f>FLOOR(Raw_Data!F3985,10)&amp;"-"&amp;FLOOR(Raw_Data!F3985,10)+9</f>
        <v>0-9</v>
      </c>
      <c r="K3985" t="str">
        <f>Raw_Data!G3985</f>
        <v>Two or More Races</v>
      </c>
      <c r="L3985" t="str">
        <f>Raw_Data!H3985</f>
        <v>None</v>
      </c>
      <c r="M3985" t="str">
        <f>IF(Raw_Data!I3985=TRUE,"Admitted","Not Admitted")</f>
        <v>Admitted</v>
      </c>
      <c r="N3985" t="str">
        <f>IF(Raw_Data!J3985="","Not Rated",Raw_Data!J3985)</f>
        <v>Not Rated</v>
      </c>
      <c r="O3985">
        <f>Raw_Data!K3985</f>
        <v>54</v>
      </c>
      <c r="P3985" t="str">
        <f>IF(Raw_Data!K3985&lt;=30,"Within Time","Delayed")</f>
        <v>Delayed</v>
      </c>
    </row>
    <row r="3986" spans="1:16" x14ac:dyDescent="0.35">
      <c r="A3986" t="str">
        <f>Raw_Data!A3986</f>
        <v>886-50-7783</v>
      </c>
      <c r="B3986" s="2">
        <f>Raw_Data!B3986</f>
        <v>45267.12777777778</v>
      </c>
      <c r="C3986">
        <f>HOUR(Raw_Data!B3986)</f>
        <v>3</v>
      </c>
      <c r="D3986" t="str">
        <f>TEXT(Raw_Data!B3986,"mmm")</f>
        <v>Dec</v>
      </c>
      <c r="E3986">
        <f>YEAR(Raw_Data!B3986)</f>
        <v>2023</v>
      </c>
      <c r="F3986" t="str">
        <f>TEXT(Raw_Data!B3986,"mmm-yy")</f>
        <v>Dec-23</v>
      </c>
      <c r="G3986" t="str">
        <f>PROPER(Raw_Data!C3986&amp;". "&amp;Raw_Data!D3986)</f>
        <v>N. Loxley</v>
      </c>
      <c r="H3986" t="str">
        <f>IF(OR(Raw_Data!E3986="M",Raw_Data!E3986="Male"),"Male",IF(OR(Raw_Data!E3986="F",Raw_Data!E3986="Female"),"Female","Not Confirmed"))</f>
        <v>Male</v>
      </c>
      <c r="I3986">
        <f>Raw_Data!F3986</f>
        <v>26</v>
      </c>
      <c r="J3986" t="str">
        <f>FLOOR(Raw_Data!F3986,10)&amp;"-"&amp;FLOOR(Raw_Data!F3986,10)+9</f>
        <v>20-29</v>
      </c>
      <c r="K3986" t="str">
        <f>Raw_Data!G3986</f>
        <v>White</v>
      </c>
      <c r="L3986" t="str">
        <f>Raw_Data!H3986</f>
        <v>Cardiology</v>
      </c>
      <c r="M3986" t="str">
        <f>IF(Raw_Data!I3986=TRUE,"Admitted","Not Admitted")</f>
        <v>Admitted</v>
      </c>
      <c r="N3986" t="str">
        <f>IF(Raw_Data!J3986="","Not Rated",Raw_Data!J3986)</f>
        <v>Not Rated</v>
      </c>
      <c r="O3986">
        <f>Raw_Data!K3986</f>
        <v>26</v>
      </c>
      <c r="P3986" t="str">
        <f>IF(Raw_Data!K3986&lt;=30,"Within Time","Delayed")</f>
        <v>Within Time</v>
      </c>
    </row>
    <row r="3987" spans="1:16" x14ac:dyDescent="0.35">
      <c r="A3987" t="str">
        <f>Raw_Data!A3987</f>
        <v>885-91-6765</v>
      </c>
      <c r="B3987" s="2">
        <f>Raw_Data!B3987</f>
        <v>45267.143750000003</v>
      </c>
      <c r="C3987">
        <f>HOUR(Raw_Data!B3987)</f>
        <v>3</v>
      </c>
      <c r="D3987" t="str">
        <f>TEXT(Raw_Data!B3987,"mmm")</f>
        <v>Dec</v>
      </c>
      <c r="E3987">
        <f>YEAR(Raw_Data!B3987)</f>
        <v>2023</v>
      </c>
      <c r="F3987" t="str">
        <f>TEXT(Raw_Data!B3987,"mmm-yy")</f>
        <v>Dec-23</v>
      </c>
      <c r="G3987" t="str">
        <f>PROPER(Raw_Data!C3987&amp;". "&amp;Raw_Data!D3987)</f>
        <v>V. Rowntree</v>
      </c>
      <c r="H3987" t="str">
        <f>IF(OR(Raw_Data!E3987="M",Raw_Data!E3987="Male"),"Male",IF(OR(Raw_Data!E3987="F",Raw_Data!E3987="Female"),"Female","Not Confirmed"))</f>
        <v>Female</v>
      </c>
      <c r="I3987">
        <f>Raw_Data!F3987</f>
        <v>4</v>
      </c>
      <c r="J3987" t="str">
        <f>FLOOR(Raw_Data!F3987,10)&amp;"-"&amp;FLOOR(Raw_Data!F3987,10)+9</f>
        <v>0-9</v>
      </c>
      <c r="K3987" t="str">
        <f>Raw_Data!G3987</f>
        <v>Declined to Identify</v>
      </c>
      <c r="L3987" t="str">
        <f>Raw_Data!H3987</f>
        <v>General Practice</v>
      </c>
      <c r="M3987" t="str">
        <f>IF(Raw_Data!I3987=TRUE,"Admitted","Not Admitted")</f>
        <v>Not Admitted</v>
      </c>
      <c r="N3987" t="str">
        <f>IF(Raw_Data!J3987="","Not Rated",Raw_Data!J3987)</f>
        <v>Not Rated</v>
      </c>
      <c r="O3987">
        <f>Raw_Data!K3987</f>
        <v>38</v>
      </c>
      <c r="P3987" t="str">
        <f>IF(Raw_Data!K3987&lt;=30,"Within Time","Delayed")</f>
        <v>Delayed</v>
      </c>
    </row>
    <row r="3988" spans="1:16" x14ac:dyDescent="0.35">
      <c r="A3988" t="str">
        <f>Raw_Data!A3988</f>
        <v>616-43-9887</v>
      </c>
      <c r="B3988" s="2">
        <f>Raw_Data!B3988</f>
        <v>45267.213194444441</v>
      </c>
      <c r="C3988">
        <f>HOUR(Raw_Data!B3988)</f>
        <v>5</v>
      </c>
      <c r="D3988" t="str">
        <f>TEXT(Raw_Data!B3988,"mmm")</f>
        <v>Dec</v>
      </c>
      <c r="E3988">
        <f>YEAR(Raw_Data!B3988)</f>
        <v>2023</v>
      </c>
      <c r="F3988" t="str">
        <f>TEXT(Raw_Data!B3988,"mmm-yy")</f>
        <v>Dec-23</v>
      </c>
      <c r="G3988" t="str">
        <f>PROPER(Raw_Data!C3988&amp;". "&amp;Raw_Data!D3988)</f>
        <v>Z. Schubuser</v>
      </c>
      <c r="H3988" t="str">
        <f>IF(OR(Raw_Data!E3988="M",Raw_Data!E3988="Male"),"Male",IF(OR(Raw_Data!E3988="F",Raw_Data!E3988="Female"),"Female","Not Confirmed"))</f>
        <v>Female</v>
      </c>
      <c r="I3988">
        <f>Raw_Data!F3988</f>
        <v>5</v>
      </c>
      <c r="J3988" t="str">
        <f>FLOOR(Raw_Data!F3988,10)&amp;"-"&amp;FLOOR(Raw_Data!F3988,10)+9</f>
        <v>0-9</v>
      </c>
      <c r="K3988" t="str">
        <f>Raw_Data!G3988</f>
        <v>Unknown</v>
      </c>
      <c r="L3988" t="str">
        <f>Raw_Data!H3988</f>
        <v>Physiotherapy</v>
      </c>
      <c r="M3988" t="str">
        <f>IF(Raw_Data!I3988=TRUE,"Admitted","Not Admitted")</f>
        <v>Admitted</v>
      </c>
      <c r="N3988" t="str">
        <f>IF(Raw_Data!J3988="","Not Rated",Raw_Data!J3988)</f>
        <v>Not Rated</v>
      </c>
      <c r="O3988">
        <f>Raw_Data!K3988</f>
        <v>34</v>
      </c>
      <c r="P3988" t="str">
        <f>IF(Raw_Data!K3988&lt;=30,"Within Time","Delayed")</f>
        <v>Delayed</v>
      </c>
    </row>
    <row r="3989" spans="1:16" x14ac:dyDescent="0.35">
      <c r="A3989" t="str">
        <f>Raw_Data!A3989</f>
        <v>636-13-7266</v>
      </c>
      <c r="B3989" s="2">
        <f>Raw_Data!B3989</f>
        <v>45267.241666666669</v>
      </c>
      <c r="C3989">
        <f>HOUR(Raw_Data!B3989)</f>
        <v>5</v>
      </c>
      <c r="D3989" t="str">
        <f>TEXT(Raw_Data!B3989,"mmm")</f>
        <v>Dec</v>
      </c>
      <c r="E3989">
        <f>YEAR(Raw_Data!B3989)</f>
        <v>2023</v>
      </c>
      <c r="F3989" t="str">
        <f>TEXT(Raw_Data!B3989,"mmm-yy")</f>
        <v>Dec-23</v>
      </c>
      <c r="G3989" t="str">
        <f>PROPER(Raw_Data!C3989&amp;". "&amp;Raw_Data!D3989)</f>
        <v>S. Tunstall</v>
      </c>
      <c r="H3989" t="str">
        <f>IF(OR(Raw_Data!E3989="M",Raw_Data!E3989="Male"),"Male",IF(OR(Raw_Data!E3989="F",Raw_Data!E3989="Female"),"Female","Not Confirmed"))</f>
        <v>Male</v>
      </c>
      <c r="I3989">
        <f>Raw_Data!F3989</f>
        <v>68</v>
      </c>
      <c r="J3989" t="str">
        <f>FLOOR(Raw_Data!F3989,10)&amp;"-"&amp;FLOOR(Raw_Data!F3989,10)+9</f>
        <v>60-69</v>
      </c>
      <c r="K3989" t="str">
        <f>Raw_Data!G3989</f>
        <v>Pacific Islander</v>
      </c>
      <c r="L3989" t="str">
        <f>Raw_Data!H3989</f>
        <v>None</v>
      </c>
      <c r="M3989" t="str">
        <f>IF(Raw_Data!I3989=TRUE,"Admitted","Not Admitted")</f>
        <v>Not Admitted</v>
      </c>
      <c r="N3989" t="str">
        <f>IF(Raw_Data!J3989="","Not Rated",Raw_Data!J3989)</f>
        <v>Not Rated</v>
      </c>
      <c r="O3989">
        <f>Raw_Data!K3989</f>
        <v>52</v>
      </c>
      <c r="P3989" t="str">
        <f>IF(Raw_Data!K3989&lt;=30,"Within Time","Delayed")</f>
        <v>Delayed</v>
      </c>
    </row>
    <row r="3990" spans="1:16" x14ac:dyDescent="0.35">
      <c r="A3990" t="str">
        <f>Raw_Data!A3990</f>
        <v>735-50-5235</v>
      </c>
      <c r="B3990" s="2">
        <f>Raw_Data!B3990</f>
        <v>45267.439583333333</v>
      </c>
      <c r="C3990">
        <f>HOUR(Raw_Data!B3990)</f>
        <v>10</v>
      </c>
      <c r="D3990" t="str">
        <f>TEXT(Raw_Data!B3990,"mmm")</f>
        <v>Dec</v>
      </c>
      <c r="E3990">
        <f>YEAR(Raw_Data!B3990)</f>
        <v>2023</v>
      </c>
      <c r="F3990" t="str">
        <f>TEXT(Raw_Data!B3990,"mmm-yy")</f>
        <v>Dec-23</v>
      </c>
      <c r="G3990" t="str">
        <f>PROPER(Raw_Data!C3990&amp;". "&amp;Raw_Data!D3990)</f>
        <v>U. Vickery</v>
      </c>
      <c r="H3990" t="str">
        <f>IF(OR(Raw_Data!E3990="M",Raw_Data!E3990="Male"),"Male",IF(OR(Raw_Data!E3990="F",Raw_Data!E3990="Female"),"Female","Not Confirmed"))</f>
        <v>Female</v>
      </c>
      <c r="I3990">
        <f>Raw_Data!F3990</f>
        <v>59</v>
      </c>
      <c r="J3990" t="str">
        <f>FLOOR(Raw_Data!F3990,10)&amp;"-"&amp;FLOOR(Raw_Data!F3990,10)+9</f>
        <v>50-59</v>
      </c>
      <c r="K3990" t="str">
        <f>Raw_Data!G3990</f>
        <v>Declined to Identify</v>
      </c>
      <c r="L3990" t="str">
        <f>Raw_Data!H3990</f>
        <v>General Practice</v>
      </c>
      <c r="M3990" t="str">
        <f>IF(Raw_Data!I3990=TRUE,"Admitted","Not Admitted")</f>
        <v>Not Admitted</v>
      </c>
      <c r="N3990">
        <f>IF(Raw_Data!J3990="","Not Rated",Raw_Data!J3990)</f>
        <v>1</v>
      </c>
      <c r="O3990">
        <f>Raw_Data!K3990</f>
        <v>29</v>
      </c>
      <c r="P3990" t="str">
        <f>IF(Raw_Data!K3990&lt;=30,"Within Time","Delayed")</f>
        <v>Within Time</v>
      </c>
    </row>
    <row r="3991" spans="1:16" x14ac:dyDescent="0.35">
      <c r="A3991" t="str">
        <f>Raw_Data!A3991</f>
        <v>832-41-4597</v>
      </c>
      <c r="B3991" s="2">
        <f>Raw_Data!B3991</f>
        <v>45267.54583333333</v>
      </c>
      <c r="C3991">
        <f>HOUR(Raw_Data!B3991)</f>
        <v>13</v>
      </c>
      <c r="D3991" t="str">
        <f>TEXT(Raw_Data!B3991,"mmm")</f>
        <v>Dec</v>
      </c>
      <c r="E3991">
        <f>YEAR(Raw_Data!B3991)</f>
        <v>2023</v>
      </c>
      <c r="F3991" t="str">
        <f>TEXT(Raw_Data!B3991,"mmm-yy")</f>
        <v>Dec-23</v>
      </c>
      <c r="G3991" t="str">
        <f>PROPER(Raw_Data!C3991&amp;". "&amp;Raw_Data!D3991)</f>
        <v>E. Brixey</v>
      </c>
      <c r="H3991" t="str">
        <f>IF(OR(Raw_Data!E3991="M",Raw_Data!E3991="Male"),"Male",IF(OR(Raw_Data!E3991="F",Raw_Data!E3991="Female"),"Female","Not Confirmed"))</f>
        <v>Male</v>
      </c>
      <c r="I3991">
        <f>Raw_Data!F3991</f>
        <v>7</v>
      </c>
      <c r="J3991" t="str">
        <f>FLOOR(Raw_Data!F3991,10)&amp;"-"&amp;FLOOR(Raw_Data!F3991,10)+9</f>
        <v>0-9</v>
      </c>
      <c r="K3991" t="str">
        <f>Raw_Data!G3991</f>
        <v>White</v>
      </c>
      <c r="L3991" t="str">
        <f>Raw_Data!H3991</f>
        <v>General Practice</v>
      </c>
      <c r="M3991" t="str">
        <f>IF(Raw_Data!I3991=TRUE,"Admitted","Not Admitted")</f>
        <v>Not Admitted</v>
      </c>
      <c r="N3991" t="str">
        <f>IF(Raw_Data!J3991="","Not Rated",Raw_Data!J3991)</f>
        <v>Not Rated</v>
      </c>
      <c r="O3991">
        <f>Raw_Data!K3991</f>
        <v>60</v>
      </c>
      <c r="P3991" t="str">
        <f>IF(Raw_Data!K3991&lt;=30,"Within Time","Delayed")</f>
        <v>Delayed</v>
      </c>
    </row>
    <row r="3992" spans="1:16" x14ac:dyDescent="0.35">
      <c r="A3992" t="str">
        <f>Raw_Data!A3992</f>
        <v>139-49-9226</v>
      </c>
      <c r="B3992" s="2">
        <f>Raw_Data!B3992</f>
        <v>45267.606944444437</v>
      </c>
      <c r="C3992">
        <f>HOUR(Raw_Data!B3992)</f>
        <v>14</v>
      </c>
      <c r="D3992" t="str">
        <f>TEXT(Raw_Data!B3992,"mmm")</f>
        <v>Dec</v>
      </c>
      <c r="E3992">
        <f>YEAR(Raw_Data!B3992)</f>
        <v>2023</v>
      </c>
      <c r="F3992" t="str">
        <f>TEXT(Raw_Data!B3992,"mmm-yy")</f>
        <v>Dec-23</v>
      </c>
      <c r="G3992" t="str">
        <f>PROPER(Raw_Data!C3992&amp;". "&amp;Raw_Data!D3992)</f>
        <v>C. Wadsworth</v>
      </c>
      <c r="H3992" t="str">
        <f>IF(OR(Raw_Data!E3992="M",Raw_Data!E3992="Male"),"Male",IF(OR(Raw_Data!E3992="F",Raw_Data!E3992="Female"),"Female","Not Confirmed"))</f>
        <v>Female</v>
      </c>
      <c r="I3992">
        <f>Raw_Data!F3992</f>
        <v>8</v>
      </c>
      <c r="J3992" t="str">
        <f>FLOOR(Raw_Data!F3992,10)&amp;"-"&amp;FLOOR(Raw_Data!F3992,10)+9</f>
        <v>0-9</v>
      </c>
      <c r="K3992" t="str">
        <f>Raw_Data!G3992</f>
        <v>White</v>
      </c>
      <c r="L3992" t="str">
        <f>Raw_Data!H3992</f>
        <v>General Practice</v>
      </c>
      <c r="M3992" t="str">
        <f>IF(Raw_Data!I3992=TRUE,"Admitted","Not Admitted")</f>
        <v>Admitted</v>
      </c>
      <c r="N3992" t="str">
        <f>IF(Raw_Data!J3992="","Not Rated",Raw_Data!J3992)</f>
        <v>Not Rated</v>
      </c>
      <c r="O3992">
        <f>Raw_Data!K3992</f>
        <v>12</v>
      </c>
      <c r="P3992" t="str">
        <f>IF(Raw_Data!K3992&lt;=30,"Within Time","Delayed")</f>
        <v>Within Time</v>
      </c>
    </row>
    <row r="3993" spans="1:16" x14ac:dyDescent="0.35">
      <c r="A3993" t="str">
        <f>Raw_Data!A3993</f>
        <v>297-77-5795</v>
      </c>
      <c r="B3993" s="2">
        <f>Raw_Data!B3993</f>
        <v>45267.688194444447</v>
      </c>
      <c r="C3993">
        <f>HOUR(Raw_Data!B3993)</f>
        <v>16</v>
      </c>
      <c r="D3993" t="str">
        <f>TEXT(Raw_Data!B3993,"mmm")</f>
        <v>Dec</v>
      </c>
      <c r="E3993">
        <f>YEAR(Raw_Data!B3993)</f>
        <v>2023</v>
      </c>
      <c r="F3993" t="str">
        <f>TEXT(Raw_Data!B3993,"mmm-yy")</f>
        <v>Dec-23</v>
      </c>
      <c r="G3993" t="str">
        <f>PROPER(Raw_Data!C3993&amp;". "&amp;Raw_Data!D3993)</f>
        <v>E. Middleditch</v>
      </c>
      <c r="H3993" t="str">
        <f>IF(OR(Raw_Data!E3993="M",Raw_Data!E3993="Male"),"Male",IF(OR(Raw_Data!E3993="F",Raw_Data!E3993="Female"),"Female","Not Confirmed"))</f>
        <v>Female</v>
      </c>
      <c r="I3993">
        <f>Raw_Data!F3993</f>
        <v>53</v>
      </c>
      <c r="J3993" t="str">
        <f>FLOOR(Raw_Data!F3993,10)&amp;"-"&amp;FLOOR(Raw_Data!F3993,10)+9</f>
        <v>50-59</v>
      </c>
      <c r="K3993" t="str">
        <f>Raw_Data!G3993</f>
        <v>Unknown</v>
      </c>
      <c r="L3993" t="str">
        <f>Raw_Data!H3993</f>
        <v>None</v>
      </c>
      <c r="M3993" t="str">
        <f>IF(Raw_Data!I3993=TRUE,"Admitted","Not Admitted")</f>
        <v>Admitted</v>
      </c>
      <c r="N3993" t="str">
        <f>IF(Raw_Data!J3993="","Not Rated",Raw_Data!J3993)</f>
        <v>Not Rated</v>
      </c>
      <c r="O3993">
        <f>Raw_Data!K3993</f>
        <v>17</v>
      </c>
      <c r="P3993" t="str">
        <f>IF(Raw_Data!K3993&lt;=30,"Within Time","Delayed")</f>
        <v>Within Time</v>
      </c>
    </row>
    <row r="3994" spans="1:16" x14ac:dyDescent="0.35">
      <c r="A3994" t="str">
        <f>Raw_Data!A3994</f>
        <v>301-10-1941</v>
      </c>
      <c r="B3994" s="2">
        <f>Raw_Data!B3994</f>
        <v>45267.809027777781</v>
      </c>
      <c r="C3994">
        <f>HOUR(Raw_Data!B3994)</f>
        <v>19</v>
      </c>
      <c r="D3994" t="str">
        <f>TEXT(Raw_Data!B3994,"mmm")</f>
        <v>Dec</v>
      </c>
      <c r="E3994">
        <f>YEAR(Raw_Data!B3994)</f>
        <v>2023</v>
      </c>
      <c r="F3994" t="str">
        <f>TEXT(Raw_Data!B3994,"mmm-yy")</f>
        <v>Dec-23</v>
      </c>
      <c r="G3994" t="str">
        <f>PROPER(Raw_Data!C3994&amp;". "&amp;Raw_Data!D3994)</f>
        <v>W. Ollerton</v>
      </c>
      <c r="H3994" t="str">
        <f>IF(OR(Raw_Data!E3994="M",Raw_Data!E3994="Male"),"Male",IF(OR(Raw_Data!E3994="F",Raw_Data!E3994="Female"),"Female","Not Confirmed"))</f>
        <v>Female</v>
      </c>
      <c r="I3994">
        <f>Raw_Data!F3994</f>
        <v>57</v>
      </c>
      <c r="J3994" t="str">
        <f>FLOOR(Raw_Data!F3994,10)&amp;"-"&amp;FLOOR(Raw_Data!F3994,10)+9</f>
        <v>50-59</v>
      </c>
      <c r="K3994" t="str">
        <f>Raw_Data!G3994</f>
        <v>Two or More Races</v>
      </c>
      <c r="L3994" t="str">
        <f>Raw_Data!H3994</f>
        <v>None</v>
      </c>
      <c r="M3994" t="str">
        <f>IF(Raw_Data!I3994=TRUE,"Admitted","Not Admitted")</f>
        <v>Not Admitted</v>
      </c>
      <c r="N3994">
        <f>IF(Raw_Data!J3994="","Not Rated",Raw_Data!J3994)</f>
        <v>8</v>
      </c>
      <c r="O3994">
        <f>Raw_Data!K3994</f>
        <v>24</v>
      </c>
      <c r="P3994" t="str">
        <f>IF(Raw_Data!K3994&lt;=30,"Within Time","Delayed")</f>
        <v>Within Time</v>
      </c>
    </row>
    <row r="3995" spans="1:16" x14ac:dyDescent="0.35">
      <c r="A3995" t="str">
        <f>Raw_Data!A3995</f>
        <v>394-19-4087</v>
      </c>
      <c r="B3995" s="2">
        <f>Raw_Data!B3995</f>
        <v>45267.826388888891</v>
      </c>
      <c r="C3995">
        <f>HOUR(Raw_Data!B3995)</f>
        <v>19</v>
      </c>
      <c r="D3995" t="str">
        <f>TEXT(Raw_Data!B3995,"mmm")</f>
        <v>Dec</v>
      </c>
      <c r="E3995">
        <f>YEAR(Raw_Data!B3995)</f>
        <v>2023</v>
      </c>
      <c r="F3995" t="str">
        <f>TEXT(Raw_Data!B3995,"mmm-yy")</f>
        <v>Dec-23</v>
      </c>
      <c r="G3995" t="str">
        <f>PROPER(Raw_Data!C3995&amp;". "&amp;Raw_Data!D3995)</f>
        <v>V. Whitfield</v>
      </c>
      <c r="H3995" t="str">
        <f>IF(OR(Raw_Data!E3995="M",Raw_Data!E3995="Male"),"Male",IF(OR(Raw_Data!E3995="F",Raw_Data!E3995="Female"),"Female","Not Confirmed"))</f>
        <v>Female</v>
      </c>
      <c r="I3995">
        <f>Raw_Data!F3995</f>
        <v>56</v>
      </c>
      <c r="J3995" t="str">
        <f>FLOOR(Raw_Data!F3995,10)&amp;"-"&amp;FLOOR(Raw_Data!F3995,10)+9</f>
        <v>50-59</v>
      </c>
      <c r="K3995" t="str">
        <f>Raw_Data!G3995</f>
        <v>Declined to Identify</v>
      </c>
      <c r="L3995" t="str">
        <f>Raw_Data!H3995</f>
        <v>None</v>
      </c>
      <c r="M3995" t="str">
        <f>IF(Raw_Data!I3995=TRUE,"Admitted","Not Admitted")</f>
        <v>Admitted</v>
      </c>
      <c r="N3995">
        <f>IF(Raw_Data!J3995="","Not Rated",Raw_Data!J3995)</f>
        <v>4</v>
      </c>
      <c r="O3995">
        <f>Raw_Data!K3995</f>
        <v>39</v>
      </c>
      <c r="P3995" t="str">
        <f>IF(Raw_Data!K3995&lt;=30,"Within Time","Delayed")</f>
        <v>Delayed</v>
      </c>
    </row>
    <row r="3996" spans="1:16" x14ac:dyDescent="0.35">
      <c r="A3996" t="str">
        <f>Raw_Data!A3996</f>
        <v>268-59-5858</v>
      </c>
      <c r="B3996" s="2">
        <f>Raw_Data!B3996</f>
        <v>45267.836805555547</v>
      </c>
      <c r="C3996">
        <f>HOUR(Raw_Data!B3996)</f>
        <v>20</v>
      </c>
      <c r="D3996" t="str">
        <f>TEXT(Raw_Data!B3996,"mmm")</f>
        <v>Dec</v>
      </c>
      <c r="E3996">
        <f>YEAR(Raw_Data!B3996)</f>
        <v>2023</v>
      </c>
      <c r="F3996" t="str">
        <f>TEXT(Raw_Data!B3996,"mmm-yy")</f>
        <v>Dec-23</v>
      </c>
      <c r="G3996" t="str">
        <f>PROPER(Raw_Data!C3996&amp;". "&amp;Raw_Data!D3996)</f>
        <v>Y. Middleditch</v>
      </c>
      <c r="H3996" t="str">
        <f>IF(OR(Raw_Data!E3996="M",Raw_Data!E3996="Male"),"Male",IF(OR(Raw_Data!E3996="F",Raw_Data!E3996="Female"),"Female","Not Confirmed"))</f>
        <v>Male</v>
      </c>
      <c r="I3996">
        <f>Raw_Data!F3996</f>
        <v>25</v>
      </c>
      <c r="J3996" t="str">
        <f>FLOOR(Raw_Data!F3996,10)&amp;"-"&amp;FLOOR(Raw_Data!F3996,10)+9</f>
        <v>20-29</v>
      </c>
      <c r="K3996" t="str">
        <f>Raw_Data!G3996</f>
        <v>Asian</v>
      </c>
      <c r="L3996" t="str">
        <f>Raw_Data!H3996</f>
        <v>None</v>
      </c>
      <c r="M3996" t="str">
        <f>IF(Raw_Data!I3996=TRUE,"Admitted","Not Admitted")</f>
        <v>Not Admitted</v>
      </c>
      <c r="N3996" t="str">
        <f>IF(Raw_Data!J3996="","Not Rated",Raw_Data!J3996)</f>
        <v>Not Rated</v>
      </c>
      <c r="O3996">
        <f>Raw_Data!K3996</f>
        <v>47</v>
      </c>
      <c r="P3996" t="str">
        <f>IF(Raw_Data!K3996&lt;=30,"Within Time","Delayed")</f>
        <v>Delayed</v>
      </c>
    </row>
    <row r="3997" spans="1:16" x14ac:dyDescent="0.35">
      <c r="A3997" t="str">
        <f>Raw_Data!A3997</f>
        <v>102-66-3683</v>
      </c>
      <c r="B3997" s="2">
        <f>Raw_Data!B3997</f>
        <v>45267.838194444441</v>
      </c>
      <c r="C3997">
        <f>HOUR(Raw_Data!B3997)</f>
        <v>20</v>
      </c>
      <c r="D3997" t="str">
        <f>TEXT(Raw_Data!B3997,"mmm")</f>
        <v>Dec</v>
      </c>
      <c r="E3997">
        <f>YEAR(Raw_Data!B3997)</f>
        <v>2023</v>
      </c>
      <c r="F3997" t="str">
        <f>TEXT(Raw_Data!B3997,"mmm-yy")</f>
        <v>Dec-23</v>
      </c>
      <c r="G3997" t="str">
        <f>PROPER(Raw_Data!C3997&amp;". "&amp;Raw_Data!D3997)</f>
        <v>K. Northcote</v>
      </c>
      <c r="H3997" t="str">
        <f>IF(OR(Raw_Data!E3997="M",Raw_Data!E3997="Male"),"Male",IF(OR(Raw_Data!E3997="F",Raw_Data!E3997="Female"),"Female","Not Confirmed"))</f>
        <v>Male</v>
      </c>
      <c r="I3997">
        <f>Raw_Data!F3997</f>
        <v>48</v>
      </c>
      <c r="J3997" t="str">
        <f>FLOOR(Raw_Data!F3997,10)&amp;"-"&amp;FLOOR(Raw_Data!F3997,10)+9</f>
        <v>40-49</v>
      </c>
      <c r="K3997" t="str">
        <f>Raw_Data!G3997</f>
        <v>Declined to Identify</v>
      </c>
      <c r="L3997" t="str">
        <f>Raw_Data!H3997</f>
        <v>Cardiology</v>
      </c>
      <c r="M3997" t="str">
        <f>IF(Raw_Data!I3997=TRUE,"Admitted","Not Admitted")</f>
        <v>Admitted</v>
      </c>
      <c r="N3997" t="str">
        <f>IF(Raw_Data!J3997="","Not Rated",Raw_Data!J3997)</f>
        <v>Not Rated</v>
      </c>
      <c r="O3997">
        <f>Raw_Data!K3997</f>
        <v>33</v>
      </c>
      <c r="P3997" t="str">
        <f>IF(Raw_Data!K3997&lt;=30,"Within Time","Delayed")</f>
        <v>Delayed</v>
      </c>
    </row>
    <row r="3998" spans="1:16" x14ac:dyDescent="0.35">
      <c r="A3998" t="str">
        <f>Raw_Data!A3998</f>
        <v>590-40-6635</v>
      </c>
      <c r="B3998" s="2">
        <f>Raw_Data!B3998</f>
        <v>45267.84375</v>
      </c>
      <c r="C3998">
        <f>HOUR(Raw_Data!B3998)</f>
        <v>20</v>
      </c>
      <c r="D3998" t="str">
        <f>TEXT(Raw_Data!B3998,"mmm")</f>
        <v>Dec</v>
      </c>
      <c r="E3998">
        <f>YEAR(Raw_Data!B3998)</f>
        <v>2023</v>
      </c>
      <c r="F3998" t="str">
        <f>TEXT(Raw_Data!B3998,"mmm-yy")</f>
        <v>Dec-23</v>
      </c>
      <c r="G3998" t="str">
        <f>PROPER(Raw_Data!C3998&amp;". "&amp;Raw_Data!D3998)</f>
        <v>R. Tunstall</v>
      </c>
      <c r="H3998" t="str">
        <f>IF(OR(Raw_Data!E3998="M",Raw_Data!E3998="Male"),"Male",IF(OR(Raw_Data!E3998="F",Raw_Data!E3998="Female"),"Female","Not Confirmed"))</f>
        <v>Female</v>
      </c>
      <c r="I3998">
        <f>Raw_Data!F3998</f>
        <v>41</v>
      </c>
      <c r="J3998" t="str">
        <f>FLOOR(Raw_Data!F3998,10)&amp;"-"&amp;FLOOR(Raw_Data!F3998,10)+9</f>
        <v>40-49</v>
      </c>
      <c r="K3998" t="str">
        <f>Raw_Data!G3998</f>
        <v>Two or More Races</v>
      </c>
      <c r="L3998" t="str">
        <f>Raw_Data!H3998</f>
        <v>None</v>
      </c>
      <c r="M3998" t="str">
        <f>IF(Raw_Data!I3998=TRUE,"Admitted","Not Admitted")</f>
        <v>Admitted</v>
      </c>
      <c r="N3998" t="str">
        <f>IF(Raw_Data!J3998="","Not Rated",Raw_Data!J3998)</f>
        <v>Not Rated</v>
      </c>
      <c r="O3998">
        <f>Raw_Data!K3998</f>
        <v>24</v>
      </c>
      <c r="P3998" t="str">
        <f>IF(Raw_Data!K3998&lt;=30,"Within Time","Delayed")</f>
        <v>Within Time</v>
      </c>
    </row>
    <row r="3999" spans="1:16" x14ac:dyDescent="0.35">
      <c r="A3999" t="str">
        <f>Raw_Data!A3999</f>
        <v>887-33-9687</v>
      </c>
      <c r="B3999" s="2">
        <f>Raw_Data!B3999</f>
        <v>45267.845138888893</v>
      </c>
      <c r="C3999">
        <f>HOUR(Raw_Data!B3999)</f>
        <v>20</v>
      </c>
      <c r="D3999" t="str">
        <f>TEXT(Raw_Data!B3999,"mmm")</f>
        <v>Dec</v>
      </c>
      <c r="E3999">
        <f>YEAR(Raw_Data!B3999)</f>
        <v>2023</v>
      </c>
      <c r="F3999" t="str">
        <f>TEXT(Raw_Data!B3999,"mmm-yy")</f>
        <v>Dec-23</v>
      </c>
      <c r="G3999" t="str">
        <f>PROPER(Raw_Data!C3999&amp;". "&amp;Raw_Data!D3999)</f>
        <v>J. Ashcombe</v>
      </c>
      <c r="H3999" t="str">
        <f>IF(OR(Raw_Data!E3999="M",Raw_Data!E3999="Male"),"Male",IF(OR(Raw_Data!E3999="F",Raw_Data!E3999="Female"),"Female","Not Confirmed"))</f>
        <v>Female</v>
      </c>
      <c r="I3999">
        <f>Raw_Data!F3999</f>
        <v>5</v>
      </c>
      <c r="J3999" t="str">
        <f>FLOOR(Raw_Data!F3999,10)&amp;"-"&amp;FLOOR(Raw_Data!F3999,10)+9</f>
        <v>0-9</v>
      </c>
      <c r="K3999" t="str">
        <f>Raw_Data!G3999</f>
        <v>African American</v>
      </c>
      <c r="L3999" t="str">
        <f>Raw_Data!H3999</f>
        <v>General Practice</v>
      </c>
      <c r="M3999" t="str">
        <f>IF(Raw_Data!I3999=TRUE,"Admitted","Not Admitted")</f>
        <v>Not Admitted</v>
      </c>
      <c r="N3999" t="str">
        <f>IF(Raw_Data!J3999="","Not Rated",Raw_Data!J3999)</f>
        <v>Not Rated</v>
      </c>
      <c r="O3999">
        <f>Raw_Data!K3999</f>
        <v>26</v>
      </c>
      <c r="P3999" t="str">
        <f>IF(Raw_Data!K3999&lt;=30,"Within Time","Delayed")</f>
        <v>Within Time</v>
      </c>
    </row>
    <row r="4000" spans="1:16" x14ac:dyDescent="0.35">
      <c r="A4000" t="str">
        <f>Raw_Data!A4000</f>
        <v>582-25-5638</v>
      </c>
      <c r="B4000" s="2">
        <f>Raw_Data!B4000</f>
        <v>45267.893750000003</v>
      </c>
      <c r="C4000">
        <f>HOUR(Raw_Data!B4000)</f>
        <v>21</v>
      </c>
      <c r="D4000" t="str">
        <f>TEXT(Raw_Data!B4000,"mmm")</f>
        <v>Dec</v>
      </c>
      <c r="E4000">
        <f>YEAR(Raw_Data!B4000)</f>
        <v>2023</v>
      </c>
      <c r="F4000" t="str">
        <f>TEXT(Raw_Data!B4000,"mmm-yy")</f>
        <v>Dec-23</v>
      </c>
      <c r="G4000" t="str">
        <f>PROPER(Raw_Data!C4000&amp;". "&amp;Raw_Data!D4000)</f>
        <v>D. Jephson</v>
      </c>
      <c r="H4000" t="str">
        <f>IF(OR(Raw_Data!E4000="M",Raw_Data!E4000="Male"),"Male",IF(OR(Raw_Data!E4000="F",Raw_Data!E4000="Female"),"Female","Not Confirmed"))</f>
        <v>Male</v>
      </c>
      <c r="I4000">
        <f>Raw_Data!F4000</f>
        <v>1</v>
      </c>
      <c r="J4000" t="str">
        <f>FLOOR(Raw_Data!F4000,10)&amp;"-"&amp;FLOOR(Raw_Data!F4000,10)+9</f>
        <v>0-9</v>
      </c>
      <c r="K4000" t="str">
        <f>Raw_Data!G4000</f>
        <v>Pacific Islander</v>
      </c>
      <c r="L4000" t="str">
        <f>Raw_Data!H4000</f>
        <v>None</v>
      </c>
      <c r="M4000" t="str">
        <f>IF(Raw_Data!I4000=TRUE,"Admitted","Not Admitted")</f>
        <v>Not Admitted</v>
      </c>
      <c r="N4000" t="str">
        <f>IF(Raw_Data!J4000="","Not Rated",Raw_Data!J4000)</f>
        <v>Not Rated</v>
      </c>
      <c r="O4000">
        <f>Raw_Data!K4000</f>
        <v>32</v>
      </c>
      <c r="P4000" t="str">
        <f>IF(Raw_Data!K4000&lt;=30,"Within Time","Delayed")</f>
        <v>Delayed</v>
      </c>
    </row>
    <row r="4001" spans="1:16" x14ac:dyDescent="0.35">
      <c r="A4001" t="str">
        <f>Raw_Data!A4001</f>
        <v>465-50-7031</v>
      </c>
      <c r="B4001" s="2">
        <f>Raw_Data!B4001</f>
        <v>45267.98541666667</v>
      </c>
      <c r="C4001">
        <f>HOUR(Raw_Data!B4001)</f>
        <v>23</v>
      </c>
      <c r="D4001" t="str">
        <f>TEXT(Raw_Data!B4001,"mmm")</f>
        <v>Dec</v>
      </c>
      <c r="E4001">
        <f>YEAR(Raw_Data!B4001)</f>
        <v>2023</v>
      </c>
      <c r="F4001" t="str">
        <f>TEXT(Raw_Data!B4001,"mmm-yy")</f>
        <v>Dec-23</v>
      </c>
      <c r="G4001" t="str">
        <f>PROPER(Raw_Data!C4001&amp;". "&amp;Raw_Data!D4001)</f>
        <v>W. Silverlock</v>
      </c>
      <c r="H4001" t="str">
        <f>IF(OR(Raw_Data!E4001="M",Raw_Data!E4001="Male"),"Male",IF(OR(Raw_Data!E4001="F",Raw_Data!E4001="Female"),"Female","Not Confirmed"))</f>
        <v>Female</v>
      </c>
      <c r="I4001">
        <f>Raw_Data!F4001</f>
        <v>6</v>
      </c>
      <c r="J4001" t="str">
        <f>FLOOR(Raw_Data!F4001,10)&amp;"-"&amp;FLOOR(Raw_Data!F4001,10)+9</f>
        <v>0-9</v>
      </c>
      <c r="K4001" t="str">
        <f>Raw_Data!G4001</f>
        <v>Unknown</v>
      </c>
      <c r="L4001" t="str">
        <f>Raw_Data!H4001</f>
        <v>None</v>
      </c>
      <c r="M4001" t="str">
        <f>IF(Raw_Data!I4001=TRUE,"Admitted","Not Admitted")</f>
        <v>Admitted</v>
      </c>
      <c r="N4001">
        <f>IF(Raw_Data!J4001="","Not Rated",Raw_Data!J4001)</f>
        <v>4</v>
      </c>
      <c r="O4001">
        <f>Raw_Data!K4001</f>
        <v>14</v>
      </c>
      <c r="P4001" t="str">
        <f>IF(Raw_Data!K4001&lt;=30,"Within Time","Delayed")</f>
        <v>Within Time</v>
      </c>
    </row>
    <row r="4002" spans="1:16" x14ac:dyDescent="0.35">
      <c r="A4002" t="str">
        <f>Raw_Data!A4002</f>
        <v>353-72-7887</v>
      </c>
      <c r="B4002" s="2">
        <f>Raw_Data!B4002</f>
        <v>45267.999305555553</v>
      </c>
      <c r="C4002">
        <f>HOUR(Raw_Data!B4002)</f>
        <v>23</v>
      </c>
      <c r="D4002" t="str">
        <f>TEXT(Raw_Data!B4002,"mmm")</f>
        <v>Dec</v>
      </c>
      <c r="E4002">
        <f>YEAR(Raw_Data!B4002)</f>
        <v>2023</v>
      </c>
      <c r="F4002" t="str">
        <f>TEXT(Raw_Data!B4002,"mmm-yy")</f>
        <v>Dec-23</v>
      </c>
      <c r="G4002" t="str">
        <f>PROPER(Raw_Data!C4002&amp;". "&amp;Raw_Data!D4002)</f>
        <v>R. Ashcombe</v>
      </c>
      <c r="H4002" t="str">
        <f>IF(OR(Raw_Data!E4002="M",Raw_Data!E4002="Male"),"Male",IF(OR(Raw_Data!E4002="F",Raw_Data!E4002="Female"),"Female","Not Confirmed"))</f>
        <v>Female</v>
      </c>
      <c r="I4002">
        <f>Raw_Data!F4002</f>
        <v>73</v>
      </c>
      <c r="J4002" t="str">
        <f>FLOOR(Raw_Data!F4002,10)&amp;"-"&amp;FLOOR(Raw_Data!F4002,10)+9</f>
        <v>70-79</v>
      </c>
      <c r="K4002" t="str">
        <f>Raw_Data!G4002</f>
        <v>Declined to Identify</v>
      </c>
      <c r="L4002" t="str">
        <f>Raw_Data!H4002</f>
        <v>None</v>
      </c>
      <c r="M4002" t="str">
        <f>IF(Raw_Data!I4002=TRUE,"Admitted","Not Admitted")</f>
        <v>Not Admitted</v>
      </c>
      <c r="N4002">
        <f>IF(Raw_Data!J4002="","Not Rated",Raw_Data!J4002)</f>
        <v>5</v>
      </c>
      <c r="O4002">
        <f>Raw_Data!K4002</f>
        <v>37</v>
      </c>
      <c r="P4002" t="str">
        <f>IF(Raw_Data!K4002&lt;=30,"Within Time","Delayed")</f>
        <v>Delayed</v>
      </c>
    </row>
    <row r="4003" spans="1:16" x14ac:dyDescent="0.35">
      <c r="A4003" t="str">
        <f>Raw_Data!A4003</f>
        <v>173-94-8240</v>
      </c>
      <c r="B4003" s="2">
        <f>Raw_Data!B4003</f>
        <v>45268.111111111109</v>
      </c>
      <c r="C4003">
        <f>HOUR(Raw_Data!B4003)</f>
        <v>2</v>
      </c>
      <c r="D4003" t="str">
        <f>TEXT(Raw_Data!B4003,"mmm")</f>
        <v>Dec</v>
      </c>
      <c r="E4003">
        <f>YEAR(Raw_Data!B4003)</f>
        <v>2023</v>
      </c>
      <c r="F4003" t="str">
        <f>TEXT(Raw_Data!B4003,"mmm-yy")</f>
        <v>Dec-23</v>
      </c>
      <c r="G4003" t="str">
        <f>PROPER(Raw_Data!C4003&amp;". "&amp;Raw_Data!D4003)</f>
        <v>V. Jessop</v>
      </c>
      <c r="H4003" t="str">
        <f>IF(OR(Raw_Data!E4003="M",Raw_Data!E4003="Male"),"Male",IF(OR(Raw_Data!E4003="F",Raw_Data!E4003="Female"),"Female","Not Confirmed"))</f>
        <v>Male</v>
      </c>
      <c r="I4003">
        <f>Raw_Data!F4003</f>
        <v>44</v>
      </c>
      <c r="J4003" t="str">
        <f>FLOOR(Raw_Data!F4003,10)&amp;"-"&amp;FLOOR(Raw_Data!F4003,10)+9</f>
        <v>40-49</v>
      </c>
      <c r="K4003" t="str">
        <f>Raw_Data!G4003</f>
        <v>White</v>
      </c>
      <c r="L4003" t="str">
        <f>Raw_Data!H4003</f>
        <v>None</v>
      </c>
      <c r="M4003" t="str">
        <f>IF(Raw_Data!I4003=TRUE,"Admitted","Not Admitted")</f>
        <v>Admitted</v>
      </c>
      <c r="N4003" t="str">
        <f>IF(Raw_Data!J4003="","Not Rated",Raw_Data!J4003)</f>
        <v>Not Rated</v>
      </c>
      <c r="O4003">
        <f>Raw_Data!K4003</f>
        <v>55</v>
      </c>
      <c r="P4003" t="str">
        <f>IF(Raw_Data!K4003&lt;=30,"Within Time","Delayed")</f>
        <v>Delayed</v>
      </c>
    </row>
    <row r="4004" spans="1:16" x14ac:dyDescent="0.35">
      <c r="A4004" t="str">
        <f>Raw_Data!A4004</f>
        <v>614-24-2216</v>
      </c>
      <c r="B4004" s="2">
        <f>Raw_Data!B4004</f>
        <v>45268.168749999997</v>
      </c>
      <c r="C4004">
        <f>HOUR(Raw_Data!B4004)</f>
        <v>4</v>
      </c>
      <c r="D4004" t="str">
        <f>TEXT(Raw_Data!B4004,"mmm")</f>
        <v>Dec</v>
      </c>
      <c r="E4004">
        <f>YEAR(Raw_Data!B4004)</f>
        <v>2023</v>
      </c>
      <c r="F4004" t="str">
        <f>TEXT(Raw_Data!B4004,"mmm-yy")</f>
        <v>Dec-23</v>
      </c>
      <c r="G4004" t="str">
        <f>PROPER(Raw_Data!C4004&amp;". "&amp;Raw_Data!D4004)</f>
        <v>A. Inglewood</v>
      </c>
      <c r="H4004" t="str">
        <f>IF(OR(Raw_Data!E4004="M",Raw_Data!E4004="Male"),"Male",IF(OR(Raw_Data!E4004="F",Raw_Data!E4004="Female"),"Female","Not Confirmed"))</f>
        <v>Male</v>
      </c>
      <c r="I4004">
        <f>Raw_Data!F4004</f>
        <v>38</v>
      </c>
      <c r="J4004" t="str">
        <f>FLOOR(Raw_Data!F4004,10)&amp;"-"&amp;FLOOR(Raw_Data!F4004,10)+9</f>
        <v>30-39</v>
      </c>
      <c r="K4004" t="str">
        <f>Raw_Data!G4004</f>
        <v>White</v>
      </c>
      <c r="L4004" t="str">
        <f>Raw_Data!H4004</f>
        <v>Physiotherapy</v>
      </c>
      <c r="M4004" t="str">
        <f>IF(Raw_Data!I4004=TRUE,"Admitted","Not Admitted")</f>
        <v>Admitted</v>
      </c>
      <c r="N4004" t="str">
        <f>IF(Raw_Data!J4004="","Not Rated",Raw_Data!J4004)</f>
        <v>Not Rated</v>
      </c>
      <c r="O4004">
        <f>Raw_Data!K4004</f>
        <v>30</v>
      </c>
      <c r="P4004" t="str">
        <f>IF(Raw_Data!K4004&lt;=30,"Within Time","Delayed")</f>
        <v>Within Time</v>
      </c>
    </row>
    <row r="4005" spans="1:16" x14ac:dyDescent="0.35">
      <c r="A4005" t="str">
        <f>Raw_Data!A4005</f>
        <v>473-38-1111</v>
      </c>
      <c r="B4005" s="2">
        <f>Raw_Data!B4005</f>
        <v>45268.321527777778</v>
      </c>
      <c r="C4005">
        <f>HOUR(Raw_Data!B4005)</f>
        <v>7</v>
      </c>
      <c r="D4005" t="str">
        <f>TEXT(Raw_Data!B4005,"mmm")</f>
        <v>Dec</v>
      </c>
      <c r="E4005">
        <f>YEAR(Raw_Data!B4005)</f>
        <v>2023</v>
      </c>
      <c r="F4005" t="str">
        <f>TEXT(Raw_Data!B4005,"mmm-yy")</f>
        <v>Dec-23</v>
      </c>
      <c r="G4005" t="str">
        <f>PROPER(Raw_Data!C4005&amp;". "&amp;Raw_Data!D4005)</f>
        <v>C. Ollerton</v>
      </c>
      <c r="H4005" t="str">
        <f>IF(OR(Raw_Data!E4005="M",Raw_Data!E4005="Male"),"Male",IF(OR(Raw_Data!E4005="F",Raw_Data!E4005="Female"),"Female","Not Confirmed"))</f>
        <v>Male</v>
      </c>
      <c r="I4005">
        <f>Raw_Data!F4005</f>
        <v>2</v>
      </c>
      <c r="J4005" t="str">
        <f>FLOOR(Raw_Data!F4005,10)&amp;"-"&amp;FLOOR(Raw_Data!F4005,10)+9</f>
        <v>0-9</v>
      </c>
      <c r="K4005" t="str">
        <f>Raw_Data!G4005</f>
        <v>Two or More Races</v>
      </c>
      <c r="L4005" t="str">
        <f>Raw_Data!H4005</f>
        <v>Orthopedics</v>
      </c>
      <c r="M4005" t="str">
        <f>IF(Raw_Data!I4005=TRUE,"Admitted","Not Admitted")</f>
        <v>Admitted</v>
      </c>
      <c r="N4005" t="str">
        <f>IF(Raw_Data!J4005="","Not Rated",Raw_Data!J4005)</f>
        <v>Not Rated</v>
      </c>
      <c r="O4005">
        <f>Raw_Data!K4005</f>
        <v>35</v>
      </c>
      <c r="P4005" t="str">
        <f>IF(Raw_Data!K4005&lt;=30,"Within Time","Delayed")</f>
        <v>Delayed</v>
      </c>
    </row>
    <row r="4006" spans="1:16" x14ac:dyDescent="0.35">
      <c r="A4006" t="str">
        <f>Raw_Data!A4006</f>
        <v>489-22-8014</v>
      </c>
      <c r="B4006" s="2">
        <f>Raw_Data!B4006</f>
        <v>45268.324999999997</v>
      </c>
      <c r="C4006">
        <f>HOUR(Raw_Data!B4006)</f>
        <v>7</v>
      </c>
      <c r="D4006" t="str">
        <f>TEXT(Raw_Data!B4006,"mmm")</f>
        <v>Dec</v>
      </c>
      <c r="E4006">
        <f>YEAR(Raw_Data!B4006)</f>
        <v>2023</v>
      </c>
      <c r="F4006" t="str">
        <f>TEXT(Raw_Data!B4006,"mmm-yy")</f>
        <v>Dec-23</v>
      </c>
      <c r="G4006" t="str">
        <f>PROPER(Raw_Data!C4006&amp;". "&amp;Raw_Data!D4006)</f>
        <v>L. Nethercott</v>
      </c>
      <c r="H4006" t="str">
        <f>IF(OR(Raw_Data!E4006="M",Raw_Data!E4006="Male"),"Male",IF(OR(Raw_Data!E4006="F",Raw_Data!E4006="Female"),"Female","Not Confirmed"))</f>
        <v>Male</v>
      </c>
      <c r="I4006">
        <f>Raw_Data!F4006</f>
        <v>32</v>
      </c>
      <c r="J4006" t="str">
        <f>FLOOR(Raw_Data!F4006,10)&amp;"-"&amp;FLOOR(Raw_Data!F4006,10)+9</f>
        <v>30-39</v>
      </c>
      <c r="K4006" t="str">
        <f>Raw_Data!G4006</f>
        <v>White</v>
      </c>
      <c r="L4006" t="str">
        <f>Raw_Data!H4006</f>
        <v>General Practice</v>
      </c>
      <c r="M4006" t="str">
        <f>IF(Raw_Data!I4006=TRUE,"Admitted","Not Admitted")</f>
        <v>Not Admitted</v>
      </c>
      <c r="N4006" t="str">
        <f>IF(Raw_Data!J4006="","Not Rated",Raw_Data!J4006)</f>
        <v>Not Rated</v>
      </c>
      <c r="O4006">
        <f>Raw_Data!K4006</f>
        <v>14</v>
      </c>
      <c r="P4006" t="str">
        <f>IF(Raw_Data!K4006&lt;=30,"Within Time","Delayed")</f>
        <v>Within Time</v>
      </c>
    </row>
    <row r="4007" spans="1:16" x14ac:dyDescent="0.35">
      <c r="A4007" t="str">
        <f>Raw_Data!A4007</f>
        <v>732-10-8653</v>
      </c>
      <c r="B4007" s="2">
        <f>Raw_Data!B4007</f>
        <v>45268.367361111108</v>
      </c>
      <c r="C4007">
        <f>HOUR(Raw_Data!B4007)</f>
        <v>8</v>
      </c>
      <c r="D4007" t="str">
        <f>TEXT(Raw_Data!B4007,"mmm")</f>
        <v>Dec</v>
      </c>
      <c r="E4007">
        <f>YEAR(Raw_Data!B4007)</f>
        <v>2023</v>
      </c>
      <c r="F4007" t="str">
        <f>TEXT(Raw_Data!B4007,"mmm-yy")</f>
        <v>Dec-23</v>
      </c>
      <c r="G4007" t="str">
        <f>PROPER(Raw_Data!C4007&amp;". "&amp;Raw_Data!D4007)</f>
        <v>B. Yarborough</v>
      </c>
      <c r="H4007" t="str">
        <f>IF(OR(Raw_Data!E4007="M",Raw_Data!E4007="Male"),"Male",IF(OR(Raw_Data!E4007="F",Raw_Data!E4007="Female"),"Female","Not Confirmed"))</f>
        <v>Female</v>
      </c>
      <c r="I4007">
        <f>Raw_Data!F4007</f>
        <v>29</v>
      </c>
      <c r="J4007" t="str">
        <f>FLOOR(Raw_Data!F4007,10)&amp;"-"&amp;FLOOR(Raw_Data!F4007,10)+9</f>
        <v>20-29</v>
      </c>
      <c r="K4007" t="str">
        <f>Raw_Data!G4007</f>
        <v>White</v>
      </c>
      <c r="L4007" t="str">
        <f>Raw_Data!H4007</f>
        <v>General Practice</v>
      </c>
      <c r="M4007" t="str">
        <f>IF(Raw_Data!I4007=TRUE,"Admitted","Not Admitted")</f>
        <v>Not Admitted</v>
      </c>
      <c r="N4007" t="str">
        <f>IF(Raw_Data!J4007="","Not Rated",Raw_Data!J4007)</f>
        <v>Not Rated</v>
      </c>
      <c r="O4007">
        <f>Raw_Data!K4007</f>
        <v>45</v>
      </c>
      <c r="P4007" t="str">
        <f>IF(Raw_Data!K4007&lt;=30,"Within Time","Delayed")</f>
        <v>Delayed</v>
      </c>
    </row>
    <row r="4008" spans="1:16" x14ac:dyDescent="0.35">
      <c r="A4008" t="str">
        <f>Raw_Data!A4008</f>
        <v>875-84-7891</v>
      </c>
      <c r="B4008" s="2">
        <f>Raw_Data!B4008</f>
        <v>45268.545138888891</v>
      </c>
      <c r="C4008">
        <f>HOUR(Raw_Data!B4008)</f>
        <v>13</v>
      </c>
      <c r="D4008" t="str">
        <f>TEXT(Raw_Data!B4008,"mmm")</f>
        <v>Dec</v>
      </c>
      <c r="E4008">
        <f>YEAR(Raw_Data!B4008)</f>
        <v>2023</v>
      </c>
      <c r="F4008" t="str">
        <f>TEXT(Raw_Data!B4008,"mmm-yy")</f>
        <v>Dec-23</v>
      </c>
      <c r="G4008" t="str">
        <f>PROPER(Raw_Data!C4008&amp;". "&amp;Raw_Data!D4008)</f>
        <v>Z. Honeysett</v>
      </c>
      <c r="H4008" t="str">
        <f>IF(OR(Raw_Data!E4008="M",Raw_Data!E4008="Male"),"Male",IF(OR(Raw_Data!E4008="F",Raw_Data!E4008="Female"),"Female","Not Confirmed"))</f>
        <v>Female</v>
      </c>
      <c r="I4008">
        <f>Raw_Data!F4008</f>
        <v>4</v>
      </c>
      <c r="J4008" t="str">
        <f>FLOOR(Raw_Data!F4008,10)&amp;"-"&amp;FLOOR(Raw_Data!F4008,10)+9</f>
        <v>0-9</v>
      </c>
      <c r="K4008" t="str">
        <f>Raw_Data!G4008</f>
        <v>White</v>
      </c>
      <c r="L4008" t="str">
        <f>Raw_Data!H4008</f>
        <v>None</v>
      </c>
      <c r="M4008" t="str">
        <f>IF(Raw_Data!I4008=TRUE,"Admitted","Not Admitted")</f>
        <v>Admitted</v>
      </c>
      <c r="N4008" t="str">
        <f>IF(Raw_Data!J4008="","Not Rated",Raw_Data!J4008)</f>
        <v>Not Rated</v>
      </c>
      <c r="O4008">
        <f>Raw_Data!K4008</f>
        <v>57</v>
      </c>
      <c r="P4008" t="str">
        <f>IF(Raw_Data!K4008&lt;=30,"Within Time","Delayed")</f>
        <v>Delayed</v>
      </c>
    </row>
    <row r="4009" spans="1:16" x14ac:dyDescent="0.35">
      <c r="A4009" t="str">
        <f>Raw_Data!A4009</f>
        <v>142-76-9803</v>
      </c>
      <c r="B4009" s="2">
        <f>Raw_Data!B4009</f>
        <v>45268.749305555553</v>
      </c>
      <c r="C4009">
        <f>HOUR(Raw_Data!B4009)</f>
        <v>17</v>
      </c>
      <c r="D4009" t="str">
        <f>TEXT(Raw_Data!B4009,"mmm")</f>
        <v>Dec</v>
      </c>
      <c r="E4009">
        <f>YEAR(Raw_Data!B4009)</f>
        <v>2023</v>
      </c>
      <c r="F4009" t="str">
        <f>TEXT(Raw_Data!B4009,"mmm-yy")</f>
        <v>Dec-23</v>
      </c>
      <c r="G4009" t="str">
        <f>PROPER(Raw_Data!C4009&amp;". "&amp;Raw_Data!D4009)</f>
        <v>G. Inglewood</v>
      </c>
      <c r="H4009" t="str">
        <f>IF(OR(Raw_Data!E4009="M",Raw_Data!E4009="Male"),"Male",IF(OR(Raw_Data!E4009="F",Raw_Data!E4009="Female"),"Female","Not Confirmed"))</f>
        <v>Female</v>
      </c>
      <c r="I4009">
        <f>Raw_Data!F4009</f>
        <v>72</v>
      </c>
      <c r="J4009" t="str">
        <f>FLOOR(Raw_Data!F4009,10)&amp;"-"&amp;FLOOR(Raw_Data!F4009,10)+9</f>
        <v>70-79</v>
      </c>
      <c r="K4009" t="str">
        <f>Raw_Data!G4009</f>
        <v>Native American/Alaska Native</v>
      </c>
      <c r="L4009" t="str">
        <f>Raw_Data!H4009</f>
        <v>Physiotherapy</v>
      </c>
      <c r="M4009" t="str">
        <f>IF(Raw_Data!I4009=TRUE,"Admitted","Not Admitted")</f>
        <v>Admitted</v>
      </c>
      <c r="N4009" t="str">
        <f>IF(Raw_Data!J4009="","Not Rated",Raw_Data!J4009)</f>
        <v>Not Rated</v>
      </c>
      <c r="O4009">
        <f>Raw_Data!K4009</f>
        <v>15</v>
      </c>
      <c r="P4009" t="str">
        <f>IF(Raw_Data!K4009&lt;=30,"Within Time","Delayed")</f>
        <v>Within Time</v>
      </c>
    </row>
    <row r="4010" spans="1:16" x14ac:dyDescent="0.35">
      <c r="A4010" t="str">
        <f>Raw_Data!A4010</f>
        <v>471-81-4530</v>
      </c>
      <c r="B4010" s="2">
        <f>Raw_Data!B4010</f>
        <v>45268.821527777778</v>
      </c>
      <c r="C4010">
        <f>HOUR(Raw_Data!B4010)</f>
        <v>19</v>
      </c>
      <c r="D4010" t="str">
        <f>TEXT(Raw_Data!B4010,"mmm")</f>
        <v>Dec</v>
      </c>
      <c r="E4010">
        <f>YEAR(Raw_Data!B4010)</f>
        <v>2023</v>
      </c>
      <c r="F4010" t="str">
        <f>TEXT(Raw_Data!B4010,"mmm-yy")</f>
        <v>Dec-23</v>
      </c>
      <c r="G4010" t="str">
        <f>PROPER(Raw_Data!C4010&amp;". "&amp;Raw_Data!D4010)</f>
        <v>Q. Ravenscroft</v>
      </c>
      <c r="H4010" t="str">
        <f>IF(OR(Raw_Data!E4010="M",Raw_Data!E4010="Male"),"Male",IF(OR(Raw_Data!E4010="F",Raw_Data!E4010="Female"),"Female","Not Confirmed"))</f>
        <v>Female</v>
      </c>
      <c r="I4010">
        <f>Raw_Data!F4010</f>
        <v>7</v>
      </c>
      <c r="J4010" t="str">
        <f>FLOOR(Raw_Data!F4010,10)&amp;"-"&amp;FLOOR(Raw_Data!F4010,10)+9</f>
        <v>0-9</v>
      </c>
      <c r="K4010" t="str">
        <f>Raw_Data!G4010</f>
        <v>Pacific Islander</v>
      </c>
      <c r="L4010" t="str">
        <f>Raw_Data!H4010</f>
        <v>None</v>
      </c>
      <c r="M4010" t="str">
        <f>IF(Raw_Data!I4010=TRUE,"Admitted","Not Admitted")</f>
        <v>Admitted</v>
      </c>
      <c r="N4010" t="str">
        <f>IF(Raw_Data!J4010="","Not Rated",Raw_Data!J4010)</f>
        <v>Not Rated</v>
      </c>
      <c r="O4010">
        <f>Raw_Data!K4010</f>
        <v>33</v>
      </c>
      <c r="P4010" t="str">
        <f>IF(Raw_Data!K4010&lt;=30,"Within Time","Delayed")</f>
        <v>Delayed</v>
      </c>
    </row>
    <row r="4011" spans="1:16" x14ac:dyDescent="0.35">
      <c r="A4011" t="str">
        <f>Raw_Data!A4011</f>
        <v>812-17-7290</v>
      </c>
      <c r="B4011" s="2">
        <f>Raw_Data!B4011</f>
        <v>45268.852777777778</v>
      </c>
      <c r="C4011">
        <f>HOUR(Raw_Data!B4011)</f>
        <v>20</v>
      </c>
      <c r="D4011" t="str">
        <f>TEXT(Raw_Data!B4011,"mmm")</f>
        <v>Dec</v>
      </c>
      <c r="E4011">
        <f>YEAR(Raw_Data!B4011)</f>
        <v>2023</v>
      </c>
      <c r="F4011" t="str">
        <f>TEXT(Raw_Data!B4011,"mmm-yy")</f>
        <v>Dec-23</v>
      </c>
      <c r="G4011" t="str">
        <f>PROPER(Raw_Data!C4011&amp;". "&amp;Raw_Data!D4011)</f>
        <v>C. Birtwhistle</v>
      </c>
      <c r="H4011" t="str">
        <f>IF(OR(Raw_Data!E4011="M",Raw_Data!E4011="Male"),"Male",IF(OR(Raw_Data!E4011="F",Raw_Data!E4011="Female"),"Female","Not Confirmed"))</f>
        <v>Female</v>
      </c>
      <c r="I4011">
        <f>Raw_Data!F4011</f>
        <v>28</v>
      </c>
      <c r="J4011" t="str">
        <f>FLOOR(Raw_Data!F4011,10)&amp;"-"&amp;FLOOR(Raw_Data!F4011,10)+9</f>
        <v>20-29</v>
      </c>
      <c r="K4011" t="str">
        <f>Raw_Data!G4011</f>
        <v>Two or More Races</v>
      </c>
      <c r="L4011" t="str">
        <f>Raw_Data!H4011</f>
        <v>Gastroenterology</v>
      </c>
      <c r="M4011" t="str">
        <f>IF(Raw_Data!I4011=TRUE,"Admitted","Not Admitted")</f>
        <v>Admitted</v>
      </c>
      <c r="N4011" t="str">
        <f>IF(Raw_Data!J4011="","Not Rated",Raw_Data!J4011)</f>
        <v>Not Rated</v>
      </c>
      <c r="O4011">
        <f>Raw_Data!K4011</f>
        <v>49</v>
      </c>
      <c r="P4011" t="str">
        <f>IF(Raw_Data!K4011&lt;=30,"Within Time","Delayed")</f>
        <v>Delayed</v>
      </c>
    </row>
    <row r="4012" spans="1:16" x14ac:dyDescent="0.35">
      <c r="A4012" t="str">
        <f>Raw_Data!A4012</f>
        <v>330-26-6820</v>
      </c>
      <c r="B4012" s="2">
        <f>Raw_Data!B4012</f>
        <v>45269.073611111111</v>
      </c>
      <c r="C4012">
        <f>HOUR(Raw_Data!B4012)</f>
        <v>1</v>
      </c>
      <c r="D4012" t="str">
        <f>TEXT(Raw_Data!B4012,"mmm")</f>
        <v>Dec</v>
      </c>
      <c r="E4012">
        <f>YEAR(Raw_Data!B4012)</f>
        <v>2023</v>
      </c>
      <c r="F4012" t="str">
        <f>TEXT(Raw_Data!B4012,"mmm-yy")</f>
        <v>Dec-23</v>
      </c>
      <c r="G4012" t="str">
        <f>PROPER(Raw_Data!C4012&amp;". "&amp;Raw_Data!D4012)</f>
        <v>V. Sheffield</v>
      </c>
      <c r="H4012" t="str">
        <f>IF(OR(Raw_Data!E4012="M",Raw_Data!E4012="Male"),"Male",IF(OR(Raw_Data!E4012="F",Raw_Data!E4012="Female"),"Female","Not Confirmed"))</f>
        <v>Female</v>
      </c>
      <c r="I4012">
        <f>Raw_Data!F4012</f>
        <v>26</v>
      </c>
      <c r="J4012" t="str">
        <f>FLOOR(Raw_Data!F4012,10)&amp;"-"&amp;FLOOR(Raw_Data!F4012,10)+9</f>
        <v>20-29</v>
      </c>
      <c r="K4012" t="str">
        <f>Raw_Data!G4012</f>
        <v>Asian</v>
      </c>
      <c r="L4012" t="str">
        <f>Raw_Data!H4012</f>
        <v>None</v>
      </c>
      <c r="M4012" t="str">
        <f>IF(Raw_Data!I4012=TRUE,"Admitted","Not Admitted")</f>
        <v>Admitted</v>
      </c>
      <c r="N4012" t="str">
        <f>IF(Raw_Data!J4012="","Not Rated",Raw_Data!J4012)</f>
        <v>Not Rated</v>
      </c>
      <c r="O4012">
        <f>Raw_Data!K4012</f>
        <v>21</v>
      </c>
      <c r="P4012" t="str">
        <f>IF(Raw_Data!K4012&lt;=30,"Within Time","Delayed")</f>
        <v>Within Time</v>
      </c>
    </row>
    <row r="4013" spans="1:16" x14ac:dyDescent="0.35">
      <c r="A4013" t="str">
        <f>Raw_Data!A4013</f>
        <v>723-68-5144</v>
      </c>
      <c r="B4013" s="2">
        <f>Raw_Data!B4013</f>
        <v>45269.270833333343</v>
      </c>
      <c r="C4013">
        <f>HOUR(Raw_Data!B4013)</f>
        <v>6</v>
      </c>
      <c r="D4013" t="str">
        <f>TEXT(Raw_Data!B4013,"mmm")</f>
        <v>Dec</v>
      </c>
      <c r="E4013">
        <f>YEAR(Raw_Data!B4013)</f>
        <v>2023</v>
      </c>
      <c r="F4013" t="str">
        <f>TEXT(Raw_Data!B4013,"mmm-yy")</f>
        <v>Dec-23</v>
      </c>
      <c r="G4013" t="str">
        <f>PROPER(Raw_Data!C4013&amp;". "&amp;Raw_Data!D4013)</f>
        <v>O. Merriweather</v>
      </c>
      <c r="H4013" t="str">
        <f>IF(OR(Raw_Data!E4013="M",Raw_Data!E4013="Male"),"Male",IF(OR(Raw_Data!E4013="F",Raw_Data!E4013="Female"),"Female","Not Confirmed"))</f>
        <v>Male</v>
      </c>
      <c r="I4013">
        <f>Raw_Data!F4013</f>
        <v>58</v>
      </c>
      <c r="J4013" t="str">
        <f>FLOOR(Raw_Data!F4013,10)&amp;"-"&amp;FLOOR(Raw_Data!F4013,10)+9</f>
        <v>50-59</v>
      </c>
      <c r="K4013" t="str">
        <f>Raw_Data!G4013</f>
        <v>Unknown</v>
      </c>
      <c r="L4013" t="str">
        <f>Raw_Data!H4013</f>
        <v>Physiotherapy</v>
      </c>
      <c r="M4013" t="str">
        <f>IF(Raw_Data!I4013=TRUE,"Admitted","Not Admitted")</f>
        <v>Admitted</v>
      </c>
      <c r="N4013" t="str">
        <f>IF(Raw_Data!J4013="","Not Rated",Raw_Data!J4013)</f>
        <v>Not Rated</v>
      </c>
      <c r="O4013">
        <f>Raw_Data!K4013</f>
        <v>55</v>
      </c>
      <c r="P4013" t="str">
        <f>IF(Raw_Data!K4013&lt;=30,"Within Time","Delayed")</f>
        <v>Delayed</v>
      </c>
    </row>
    <row r="4014" spans="1:16" x14ac:dyDescent="0.35">
      <c r="A4014" t="str">
        <f>Raw_Data!A4014</f>
        <v>811-83-4602</v>
      </c>
      <c r="B4014" s="2">
        <f>Raw_Data!B4014</f>
        <v>45269.362500000003</v>
      </c>
      <c r="C4014">
        <f>HOUR(Raw_Data!B4014)</f>
        <v>8</v>
      </c>
      <c r="D4014" t="str">
        <f>TEXT(Raw_Data!B4014,"mmm")</f>
        <v>Dec</v>
      </c>
      <c r="E4014">
        <f>YEAR(Raw_Data!B4014)</f>
        <v>2023</v>
      </c>
      <c r="F4014" t="str">
        <f>TEXT(Raw_Data!B4014,"mmm-yy")</f>
        <v>Dec-23</v>
      </c>
      <c r="G4014" t="str">
        <f>PROPER(Raw_Data!C4014&amp;". "&amp;Raw_Data!D4014)</f>
        <v>F. Rowntree</v>
      </c>
      <c r="H4014" t="str">
        <f>IF(OR(Raw_Data!E4014="M",Raw_Data!E4014="Male"),"Male",IF(OR(Raw_Data!E4014="F",Raw_Data!E4014="Female"),"Female","Not Confirmed"))</f>
        <v>Male</v>
      </c>
      <c r="I4014">
        <f>Raw_Data!F4014</f>
        <v>47</v>
      </c>
      <c r="J4014" t="str">
        <f>FLOOR(Raw_Data!F4014,10)&amp;"-"&amp;FLOOR(Raw_Data!F4014,10)+9</f>
        <v>40-49</v>
      </c>
      <c r="K4014" t="str">
        <f>Raw_Data!G4014</f>
        <v>White</v>
      </c>
      <c r="L4014" t="str">
        <f>Raw_Data!H4014</f>
        <v>General Practice</v>
      </c>
      <c r="M4014" t="str">
        <f>IF(Raw_Data!I4014=TRUE,"Admitted","Not Admitted")</f>
        <v>Admitted</v>
      </c>
      <c r="N4014">
        <f>IF(Raw_Data!J4014="","Not Rated",Raw_Data!J4014)</f>
        <v>10</v>
      </c>
      <c r="O4014">
        <f>Raw_Data!K4014</f>
        <v>58</v>
      </c>
      <c r="P4014" t="str">
        <f>IF(Raw_Data!K4014&lt;=30,"Within Time","Delayed")</f>
        <v>Delayed</v>
      </c>
    </row>
    <row r="4015" spans="1:16" x14ac:dyDescent="0.35">
      <c r="A4015" t="str">
        <f>Raw_Data!A4015</f>
        <v>108-48-5617</v>
      </c>
      <c r="B4015" s="2">
        <f>Raw_Data!B4015</f>
        <v>45269.409722222219</v>
      </c>
      <c r="C4015">
        <f>HOUR(Raw_Data!B4015)</f>
        <v>9</v>
      </c>
      <c r="D4015" t="str">
        <f>TEXT(Raw_Data!B4015,"mmm")</f>
        <v>Dec</v>
      </c>
      <c r="E4015">
        <f>YEAR(Raw_Data!B4015)</f>
        <v>2023</v>
      </c>
      <c r="F4015" t="str">
        <f>TEXT(Raw_Data!B4015,"mmm-yy")</f>
        <v>Dec-23</v>
      </c>
      <c r="G4015" t="str">
        <f>PROPER(Raw_Data!C4015&amp;". "&amp;Raw_Data!D4015)</f>
        <v>Z. Middleditch</v>
      </c>
      <c r="H4015" t="str">
        <f>IF(OR(Raw_Data!E4015="M",Raw_Data!E4015="Male"),"Male",IF(OR(Raw_Data!E4015="F",Raw_Data!E4015="Female"),"Female","Not Confirmed"))</f>
        <v>Female</v>
      </c>
      <c r="I4015">
        <f>Raw_Data!F4015</f>
        <v>75</v>
      </c>
      <c r="J4015" t="str">
        <f>FLOOR(Raw_Data!F4015,10)&amp;"-"&amp;FLOOR(Raw_Data!F4015,10)+9</f>
        <v>70-79</v>
      </c>
      <c r="K4015" t="str">
        <f>Raw_Data!G4015</f>
        <v>Declined to Identify</v>
      </c>
      <c r="L4015" t="str">
        <f>Raw_Data!H4015</f>
        <v>None</v>
      </c>
      <c r="M4015" t="str">
        <f>IF(Raw_Data!I4015=TRUE,"Admitted","Not Admitted")</f>
        <v>Not Admitted</v>
      </c>
      <c r="N4015" t="str">
        <f>IF(Raw_Data!J4015="","Not Rated",Raw_Data!J4015)</f>
        <v>Not Rated</v>
      </c>
      <c r="O4015">
        <f>Raw_Data!K4015</f>
        <v>19</v>
      </c>
      <c r="P4015" t="str">
        <f>IF(Raw_Data!K4015&lt;=30,"Within Time","Delayed")</f>
        <v>Within Time</v>
      </c>
    </row>
    <row r="4016" spans="1:16" x14ac:dyDescent="0.35">
      <c r="A4016" t="str">
        <f>Raw_Data!A4016</f>
        <v>654-26-8764</v>
      </c>
      <c r="B4016" s="2">
        <f>Raw_Data!B4016</f>
        <v>45269.459027777782</v>
      </c>
      <c r="C4016">
        <f>HOUR(Raw_Data!B4016)</f>
        <v>11</v>
      </c>
      <c r="D4016" t="str">
        <f>TEXT(Raw_Data!B4016,"mmm")</f>
        <v>Dec</v>
      </c>
      <c r="E4016">
        <f>YEAR(Raw_Data!B4016)</f>
        <v>2023</v>
      </c>
      <c r="F4016" t="str">
        <f>TEXT(Raw_Data!B4016,"mmm-yy")</f>
        <v>Dec-23</v>
      </c>
      <c r="G4016" t="str">
        <f>PROPER(Raw_Data!C4016&amp;". "&amp;Raw_Data!D4016)</f>
        <v>N. Rowntree</v>
      </c>
      <c r="H4016" t="str">
        <f>IF(OR(Raw_Data!E4016="M",Raw_Data!E4016="Male"),"Male",IF(OR(Raw_Data!E4016="F",Raw_Data!E4016="Female"),"Female","Not Confirmed"))</f>
        <v>Female</v>
      </c>
      <c r="I4016">
        <f>Raw_Data!F4016</f>
        <v>3</v>
      </c>
      <c r="J4016" t="str">
        <f>FLOOR(Raw_Data!F4016,10)&amp;"-"&amp;FLOOR(Raw_Data!F4016,10)+9</f>
        <v>0-9</v>
      </c>
      <c r="K4016" t="str">
        <f>Raw_Data!G4016</f>
        <v>African American</v>
      </c>
      <c r="L4016" t="str">
        <f>Raw_Data!H4016</f>
        <v>None</v>
      </c>
      <c r="M4016" t="str">
        <f>IF(Raw_Data!I4016=TRUE,"Admitted","Not Admitted")</f>
        <v>Not Admitted</v>
      </c>
      <c r="N4016">
        <f>IF(Raw_Data!J4016="","Not Rated",Raw_Data!J4016)</f>
        <v>8</v>
      </c>
      <c r="O4016">
        <f>Raw_Data!K4016</f>
        <v>51</v>
      </c>
      <c r="P4016" t="str">
        <f>IF(Raw_Data!K4016&lt;=30,"Within Time","Delayed")</f>
        <v>Delayed</v>
      </c>
    </row>
    <row r="4017" spans="1:16" x14ac:dyDescent="0.35">
      <c r="A4017" t="str">
        <f>Raw_Data!A4017</f>
        <v>179-50-5895</v>
      </c>
      <c r="B4017" s="2">
        <f>Raw_Data!B4017</f>
        <v>45269.470833333333</v>
      </c>
      <c r="C4017">
        <f>HOUR(Raw_Data!B4017)</f>
        <v>11</v>
      </c>
      <c r="D4017" t="str">
        <f>TEXT(Raw_Data!B4017,"mmm")</f>
        <v>Dec</v>
      </c>
      <c r="E4017">
        <f>YEAR(Raw_Data!B4017)</f>
        <v>2023</v>
      </c>
      <c r="F4017" t="str">
        <f>TEXT(Raw_Data!B4017,"mmm-yy")</f>
        <v>Dec-23</v>
      </c>
      <c r="G4017" t="str">
        <f>PROPER(Raw_Data!C4017&amp;". "&amp;Raw_Data!D4017)</f>
        <v>T. Dankworth</v>
      </c>
      <c r="H4017" t="str">
        <f>IF(OR(Raw_Data!E4017="M",Raw_Data!E4017="Male"),"Male",IF(OR(Raw_Data!E4017="F",Raw_Data!E4017="Female"),"Female","Not Confirmed"))</f>
        <v>Female</v>
      </c>
      <c r="I4017">
        <f>Raw_Data!F4017</f>
        <v>49</v>
      </c>
      <c r="J4017" t="str">
        <f>FLOOR(Raw_Data!F4017,10)&amp;"-"&amp;FLOOR(Raw_Data!F4017,10)+9</f>
        <v>40-49</v>
      </c>
      <c r="K4017" t="str">
        <f>Raw_Data!G4017</f>
        <v>White</v>
      </c>
      <c r="L4017" t="str">
        <f>Raw_Data!H4017</f>
        <v>None</v>
      </c>
      <c r="M4017" t="str">
        <f>IF(Raw_Data!I4017=TRUE,"Admitted","Not Admitted")</f>
        <v>Not Admitted</v>
      </c>
      <c r="N4017" t="str">
        <f>IF(Raw_Data!J4017="","Not Rated",Raw_Data!J4017)</f>
        <v>Not Rated</v>
      </c>
      <c r="O4017">
        <f>Raw_Data!K4017</f>
        <v>43</v>
      </c>
      <c r="P4017" t="str">
        <f>IF(Raw_Data!K4017&lt;=30,"Within Time","Delayed")</f>
        <v>Delayed</v>
      </c>
    </row>
    <row r="4018" spans="1:16" x14ac:dyDescent="0.35">
      <c r="A4018" t="str">
        <f>Raw_Data!A4018</f>
        <v>115-61-2899</v>
      </c>
      <c r="B4018" s="2">
        <f>Raw_Data!B4018</f>
        <v>45269.472916666673</v>
      </c>
      <c r="C4018">
        <f>HOUR(Raw_Data!B4018)</f>
        <v>11</v>
      </c>
      <c r="D4018" t="str">
        <f>TEXT(Raw_Data!B4018,"mmm")</f>
        <v>Dec</v>
      </c>
      <c r="E4018">
        <f>YEAR(Raw_Data!B4018)</f>
        <v>2023</v>
      </c>
      <c r="F4018" t="str">
        <f>TEXT(Raw_Data!B4018,"mmm-yy")</f>
        <v>Dec-23</v>
      </c>
      <c r="G4018" t="str">
        <f>PROPER(Raw_Data!C4018&amp;". "&amp;Raw_Data!D4018)</f>
        <v>J. Whitfield</v>
      </c>
      <c r="H4018" t="str">
        <f>IF(OR(Raw_Data!E4018="M",Raw_Data!E4018="Male"),"Male",IF(OR(Raw_Data!E4018="F",Raw_Data!E4018="Female"),"Female","Not Confirmed"))</f>
        <v>Male</v>
      </c>
      <c r="I4018">
        <f>Raw_Data!F4018</f>
        <v>41</v>
      </c>
      <c r="J4018" t="str">
        <f>FLOOR(Raw_Data!F4018,10)&amp;"-"&amp;FLOOR(Raw_Data!F4018,10)+9</f>
        <v>40-49</v>
      </c>
      <c r="K4018" t="str">
        <f>Raw_Data!G4018</f>
        <v>Two or More Races</v>
      </c>
      <c r="L4018" t="str">
        <f>Raw_Data!H4018</f>
        <v>None</v>
      </c>
      <c r="M4018" t="str">
        <f>IF(Raw_Data!I4018=TRUE,"Admitted","Not Admitted")</f>
        <v>Not Admitted</v>
      </c>
      <c r="N4018">
        <f>IF(Raw_Data!J4018="","Not Rated",Raw_Data!J4018)</f>
        <v>7</v>
      </c>
      <c r="O4018">
        <f>Raw_Data!K4018</f>
        <v>16</v>
      </c>
      <c r="P4018" t="str">
        <f>IF(Raw_Data!K4018&lt;=30,"Within Time","Delayed")</f>
        <v>Within Time</v>
      </c>
    </row>
    <row r="4019" spans="1:16" x14ac:dyDescent="0.35">
      <c r="A4019" t="str">
        <f>Raw_Data!A4019</f>
        <v>578-42-2718</v>
      </c>
      <c r="B4019" s="2">
        <f>Raw_Data!B4019</f>
        <v>45269.558333333327</v>
      </c>
      <c r="C4019">
        <f>HOUR(Raw_Data!B4019)</f>
        <v>13</v>
      </c>
      <c r="D4019" t="str">
        <f>TEXT(Raw_Data!B4019,"mmm")</f>
        <v>Dec</v>
      </c>
      <c r="E4019">
        <f>YEAR(Raw_Data!B4019)</f>
        <v>2023</v>
      </c>
      <c r="F4019" t="str">
        <f>TEXT(Raw_Data!B4019,"mmm-yy")</f>
        <v>Dec-23</v>
      </c>
      <c r="G4019" t="str">
        <f>PROPER(Raw_Data!C4019&amp;". "&amp;Raw_Data!D4019)</f>
        <v>J. Postlethwaite</v>
      </c>
      <c r="H4019" t="str">
        <f>IF(OR(Raw_Data!E4019="M",Raw_Data!E4019="Male"),"Male",IF(OR(Raw_Data!E4019="F",Raw_Data!E4019="Female"),"Female","Not Confirmed"))</f>
        <v>Female</v>
      </c>
      <c r="I4019">
        <f>Raw_Data!F4019</f>
        <v>28</v>
      </c>
      <c r="J4019" t="str">
        <f>FLOOR(Raw_Data!F4019,10)&amp;"-"&amp;FLOOR(Raw_Data!F4019,10)+9</f>
        <v>20-29</v>
      </c>
      <c r="K4019" t="str">
        <f>Raw_Data!G4019</f>
        <v>African American</v>
      </c>
      <c r="L4019" t="str">
        <f>Raw_Data!H4019</f>
        <v>None</v>
      </c>
      <c r="M4019" t="str">
        <f>IF(Raw_Data!I4019=TRUE,"Admitted","Not Admitted")</f>
        <v>Not Admitted</v>
      </c>
      <c r="N4019" t="str">
        <f>IF(Raw_Data!J4019="","Not Rated",Raw_Data!J4019)</f>
        <v>Not Rated</v>
      </c>
      <c r="O4019">
        <f>Raw_Data!K4019</f>
        <v>15</v>
      </c>
      <c r="P4019" t="str">
        <f>IF(Raw_Data!K4019&lt;=30,"Within Time","Delayed")</f>
        <v>Within Time</v>
      </c>
    </row>
    <row r="4020" spans="1:16" x14ac:dyDescent="0.35">
      <c r="A4020" t="str">
        <f>Raw_Data!A4020</f>
        <v>224-32-8505</v>
      </c>
      <c r="B4020" s="2">
        <f>Raw_Data!B4020</f>
        <v>45269.667361111111</v>
      </c>
      <c r="C4020">
        <f>HOUR(Raw_Data!B4020)</f>
        <v>16</v>
      </c>
      <c r="D4020" t="str">
        <f>TEXT(Raw_Data!B4020,"mmm")</f>
        <v>Dec</v>
      </c>
      <c r="E4020">
        <f>YEAR(Raw_Data!B4020)</f>
        <v>2023</v>
      </c>
      <c r="F4020" t="str">
        <f>TEXT(Raw_Data!B4020,"mmm-yy")</f>
        <v>Dec-23</v>
      </c>
      <c r="G4020" t="str">
        <f>PROPER(Raw_Data!C4020&amp;". "&amp;Raw_Data!D4020)</f>
        <v>M. Corpes</v>
      </c>
      <c r="H4020" t="str">
        <f>IF(OR(Raw_Data!E4020="M",Raw_Data!E4020="Male"),"Male",IF(OR(Raw_Data!E4020="F",Raw_Data!E4020="Female"),"Female","Not Confirmed"))</f>
        <v>Female</v>
      </c>
      <c r="I4020">
        <f>Raw_Data!F4020</f>
        <v>38</v>
      </c>
      <c r="J4020" t="str">
        <f>FLOOR(Raw_Data!F4020,10)&amp;"-"&amp;FLOOR(Raw_Data!F4020,10)+9</f>
        <v>30-39</v>
      </c>
      <c r="K4020" t="str">
        <f>Raw_Data!G4020</f>
        <v>Unknown</v>
      </c>
      <c r="L4020" t="str">
        <f>Raw_Data!H4020</f>
        <v>None</v>
      </c>
      <c r="M4020" t="str">
        <f>IF(Raw_Data!I4020=TRUE,"Admitted","Not Admitted")</f>
        <v>Admitted</v>
      </c>
      <c r="N4020" t="str">
        <f>IF(Raw_Data!J4020="","Not Rated",Raw_Data!J4020)</f>
        <v>Not Rated</v>
      </c>
      <c r="O4020">
        <f>Raw_Data!K4020</f>
        <v>19</v>
      </c>
      <c r="P4020" t="str">
        <f>IF(Raw_Data!K4020&lt;=30,"Within Time","Delayed")</f>
        <v>Within Time</v>
      </c>
    </row>
    <row r="4021" spans="1:16" x14ac:dyDescent="0.35">
      <c r="A4021" t="str">
        <f>Raw_Data!A4021</f>
        <v>714-25-1672</v>
      </c>
      <c r="B4021" s="2">
        <f>Raw_Data!B4021</f>
        <v>45269.825694444437</v>
      </c>
      <c r="C4021">
        <f>HOUR(Raw_Data!B4021)</f>
        <v>19</v>
      </c>
      <c r="D4021" t="str">
        <f>TEXT(Raw_Data!B4021,"mmm")</f>
        <v>Dec</v>
      </c>
      <c r="E4021">
        <f>YEAR(Raw_Data!B4021)</f>
        <v>2023</v>
      </c>
      <c r="F4021" t="str">
        <f>TEXT(Raw_Data!B4021,"mmm-yy")</f>
        <v>Dec-23</v>
      </c>
      <c r="G4021" t="str">
        <f>PROPER(Raw_Data!C4021&amp;". "&amp;Raw_Data!D4021)</f>
        <v>R. Postlethwaite</v>
      </c>
      <c r="H4021" t="str">
        <f>IF(OR(Raw_Data!E4021="M",Raw_Data!E4021="Male"),"Male",IF(OR(Raw_Data!E4021="F",Raw_Data!E4021="Female"),"Female","Not Confirmed"))</f>
        <v>Female</v>
      </c>
      <c r="I4021">
        <f>Raw_Data!F4021</f>
        <v>9</v>
      </c>
      <c r="J4021" t="str">
        <f>FLOOR(Raw_Data!F4021,10)&amp;"-"&amp;FLOOR(Raw_Data!F4021,10)+9</f>
        <v>0-9</v>
      </c>
      <c r="K4021" t="str">
        <f>Raw_Data!G4021</f>
        <v>Two or More Races</v>
      </c>
      <c r="L4021" t="str">
        <f>Raw_Data!H4021</f>
        <v>None</v>
      </c>
      <c r="M4021" t="str">
        <f>IF(Raw_Data!I4021=TRUE,"Admitted","Not Admitted")</f>
        <v>Not Admitted</v>
      </c>
      <c r="N4021" t="str">
        <f>IF(Raw_Data!J4021="","Not Rated",Raw_Data!J4021)</f>
        <v>Not Rated</v>
      </c>
      <c r="O4021">
        <f>Raw_Data!K4021</f>
        <v>16</v>
      </c>
      <c r="P4021" t="str">
        <f>IF(Raw_Data!K4021&lt;=30,"Within Time","Delayed")</f>
        <v>Within Time</v>
      </c>
    </row>
    <row r="4022" spans="1:16" x14ac:dyDescent="0.35">
      <c r="A4022" t="str">
        <f>Raw_Data!A4022</f>
        <v>120-24-8799</v>
      </c>
      <c r="B4022" s="2">
        <f>Raw_Data!B4022</f>
        <v>45269.834027777782</v>
      </c>
      <c r="C4022">
        <f>HOUR(Raw_Data!B4022)</f>
        <v>20</v>
      </c>
      <c r="D4022" t="str">
        <f>TEXT(Raw_Data!B4022,"mmm")</f>
        <v>Dec</v>
      </c>
      <c r="E4022">
        <f>YEAR(Raw_Data!B4022)</f>
        <v>2023</v>
      </c>
      <c r="F4022" t="str">
        <f>TEXT(Raw_Data!B4022,"mmm-yy")</f>
        <v>Dec-23</v>
      </c>
      <c r="G4022" t="str">
        <f>PROPER(Raw_Data!C4022&amp;". "&amp;Raw_Data!D4022)</f>
        <v>F. Ashcombe</v>
      </c>
      <c r="H4022" t="str">
        <f>IF(OR(Raw_Data!E4022="M",Raw_Data!E4022="Male"),"Male",IF(OR(Raw_Data!E4022="F",Raw_Data!E4022="Female"),"Female","Not Confirmed"))</f>
        <v>Male</v>
      </c>
      <c r="I4022">
        <f>Raw_Data!F4022</f>
        <v>2</v>
      </c>
      <c r="J4022" t="str">
        <f>FLOOR(Raw_Data!F4022,10)&amp;"-"&amp;FLOOR(Raw_Data!F4022,10)+9</f>
        <v>0-9</v>
      </c>
      <c r="K4022" t="str">
        <f>Raw_Data!G4022</f>
        <v>White</v>
      </c>
      <c r="L4022" t="str">
        <f>Raw_Data!H4022</f>
        <v>None</v>
      </c>
      <c r="M4022" t="str">
        <f>IF(Raw_Data!I4022=TRUE,"Admitted","Not Admitted")</f>
        <v>Admitted</v>
      </c>
      <c r="N4022" t="str">
        <f>IF(Raw_Data!J4022="","Not Rated",Raw_Data!J4022)</f>
        <v>Not Rated</v>
      </c>
      <c r="O4022">
        <f>Raw_Data!K4022</f>
        <v>25</v>
      </c>
      <c r="P4022" t="str">
        <f>IF(Raw_Data!K4022&lt;=30,"Within Time","Delayed")</f>
        <v>Within Time</v>
      </c>
    </row>
    <row r="4023" spans="1:16" x14ac:dyDescent="0.35">
      <c r="A4023" t="str">
        <f>Raw_Data!A4023</f>
        <v>541-91-7444</v>
      </c>
      <c r="B4023" s="2">
        <f>Raw_Data!B4023</f>
        <v>45269.864583333343</v>
      </c>
      <c r="C4023">
        <f>HOUR(Raw_Data!B4023)</f>
        <v>20</v>
      </c>
      <c r="D4023" t="str">
        <f>TEXT(Raw_Data!B4023,"mmm")</f>
        <v>Dec</v>
      </c>
      <c r="E4023">
        <f>YEAR(Raw_Data!B4023)</f>
        <v>2023</v>
      </c>
      <c r="F4023" t="str">
        <f>TEXT(Raw_Data!B4023,"mmm-yy")</f>
        <v>Dec-23</v>
      </c>
      <c r="G4023" t="str">
        <f>PROPER(Raw_Data!C4023&amp;". "&amp;Raw_Data!D4023)</f>
        <v>F. Dankworth</v>
      </c>
      <c r="H4023" t="str">
        <f>IF(OR(Raw_Data!E4023="M",Raw_Data!E4023="Male"),"Male",IF(OR(Raw_Data!E4023="F",Raw_Data!E4023="Female"),"Female","Not Confirmed"))</f>
        <v>Female</v>
      </c>
      <c r="I4023">
        <f>Raw_Data!F4023</f>
        <v>7</v>
      </c>
      <c r="J4023" t="str">
        <f>FLOOR(Raw_Data!F4023,10)&amp;"-"&amp;FLOOR(Raw_Data!F4023,10)+9</f>
        <v>0-9</v>
      </c>
      <c r="K4023" t="str">
        <f>Raw_Data!G4023</f>
        <v>White</v>
      </c>
      <c r="L4023" t="str">
        <f>Raw_Data!H4023</f>
        <v>None</v>
      </c>
      <c r="M4023" t="str">
        <f>IF(Raw_Data!I4023=TRUE,"Admitted","Not Admitted")</f>
        <v>Admitted</v>
      </c>
      <c r="N4023" t="str">
        <f>IF(Raw_Data!J4023="","Not Rated",Raw_Data!J4023)</f>
        <v>Not Rated</v>
      </c>
      <c r="O4023">
        <f>Raw_Data!K4023</f>
        <v>35</v>
      </c>
      <c r="P4023" t="str">
        <f>IF(Raw_Data!K4023&lt;=30,"Within Time","Delayed")</f>
        <v>Delayed</v>
      </c>
    </row>
    <row r="4024" spans="1:16" x14ac:dyDescent="0.35">
      <c r="A4024" t="str">
        <f>Raw_Data!A4024</f>
        <v>662-46-6703</v>
      </c>
      <c r="B4024" s="2">
        <f>Raw_Data!B4024</f>
        <v>45270.023611111108</v>
      </c>
      <c r="C4024">
        <f>HOUR(Raw_Data!B4024)</f>
        <v>0</v>
      </c>
      <c r="D4024" t="str">
        <f>TEXT(Raw_Data!B4024,"mmm")</f>
        <v>Dec</v>
      </c>
      <c r="E4024">
        <f>YEAR(Raw_Data!B4024)</f>
        <v>2023</v>
      </c>
      <c r="F4024" t="str">
        <f>TEXT(Raw_Data!B4024,"mmm-yy")</f>
        <v>Dec-23</v>
      </c>
      <c r="G4024" t="str">
        <f>PROPER(Raw_Data!C4024&amp;". "&amp;Raw_Data!D4024)</f>
        <v>I. Northcote</v>
      </c>
      <c r="H4024" t="str">
        <f>IF(OR(Raw_Data!E4024="M",Raw_Data!E4024="Male"),"Male",IF(OR(Raw_Data!E4024="F",Raw_Data!E4024="Female"),"Female","Not Confirmed"))</f>
        <v>Female</v>
      </c>
      <c r="I4024">
        <f>Raw_Data!F4024</f>
        <v>25</v>
      </c>
      <c r="J4024" t="str">
        <f>FLOOR(Raw_Data!F4024,10)&amp;"-"&amp;FLOOR(Raw_Data!F4024,10)+9</f>
        <v>20-29</v>
      </c>
      <c r="K4024" t="str">
        <f>Raw_Data!G4024</f>
        <v>Two or More Races</v>
      </c>
      <c r="L4024" t="str">
        <f>Raw_Data!H4024</f>
        <v>None</v>
      </c>
      <c r="M4024" t="str">
        <f>IF(Raw_Data!I4024=TRUE,"Admitted","Not Admitted")</f>
        <v>Admitted</v>
      </c>
      <c r="N4024">
        <f>IF(Raw_Data!J4024="","Not Rated",Raw_Data!J4024)</f>
        <v>8</v>
      </c>
      <c r="O4024">
        <f>Raw_Data!K4024</f>
        <v>16</v>
      </c>
      <c r="P4024" t="str">
        <f>IF(Raw_Data!K4024&lt;=30,"Within Time","Delayed")</f>
        <v>Within Time</v>
      </c>
    </row>
    <row r="4025" spans="1:16" x14ac:dyDescent="0.35">
      <c r="A4025" t="str">
        <f>Raw_Data!A4025</f>
        <v>622-66-7240</v>
      </c>
      <c r="B4025" s="2">
        <f>Raw_Data!B4025</f>
        <v>45270.11041666667</v>
      </c>
      <c r="C4025">
        <f>HOUR(Raw_Data!B4025)</f>
        <v>2</v>
      </c>
      <c r="D4025" t="str">
        <f>TEXT(Raw_Data!B4025,"mmm")</f>
        <v>Dec</v>
      </c>
      <c r="E4025">
        <f>YEAR(Raw_Data!B4025)</f>
        <v>2023</v>
      </c>
      <c r="F4025" t="str">
        <f>TEXT(Raw_Data!B4025,"mmm-yy")</f>
        <v>Dec-23</v>
      </c>
      <c r="G4025" t="str">
        <f>PROPER(Raw_Data!C4025&amp;". "&amp;Raw_Data!D4025)</f>
        <v>N. Pemberton</v>
      </c>
      <c r="H4025" t="str">
        <f>IF(OR(Raw_Data!E4025="M",Raw_Data!E4025="Male"),"Male",IF(OR(Raw_Data!E4025="F",Raw_Data!E4025="Female"),"Female","Not Confirmed"))</f>
        <v>Male</v>
      </c>
      <c r="I4025">
        <f>Raw_Data!F4025</f>
        <v>50</v>
      </c>
      <c r="J4025" t="str">
        <f>FLOOR(Raw_Data!F4025,10)&amp;"-"&amp;FLOOR(Raw_Data!F4025,10)+9</f>
        <v>50-59</v>
      </c>
      <c r="K4025" t="str">
        <f>Raw_Data!G4025</f>
        <v>Asian</v>
      </c>
      <c r="L4025" t="str">
        <f>Raw_Data!H4025</f>
        <v>None</v>
      </c>
      <c r="M4025" t="str">
        <f>IF(Raw_Data!I4025=TRUE,"Admitted","Not Admitted")</f>
        <v>Not Admitted</v>
      </c>
      <c r="N4025" t="str">
        <f>IF(Raw_Data!J4025="","Not Rated",Raw_Data!J4025)</f>
        <v>Not Rated</v>
      </c>
      <c r="O4025">
        <f>Raw_Data!K4025</f>
        <v>18</v>
      </c>
      <c r="P4025" t="str">
        <f>IF(Raw_Data!K4025&lt;=30,"Within Time","Delayed")</f>
        <v>Within Time</v>
      </c>
    </row>
    <row r="4026" spans="1:16" x14ac:dyDescent="0.35">
      <c r="A4026" t="str">
        <f>Raw_Data!A4026</f>
        <v>838-53-3634</v>
      </c>
      <c r="B4026" s="2">
        <f>Raw_Data!B4026</f>
        <v>45270.21597222222</v>
      </c>
      <c r="C4026">
        <f>HOUR(Raw_Data!B4026)</f>
        <v>5</v>
      </c>
      <c r="D4026" t="str">
        <f>TEXT(Raw_Data!B4026,"mmm")</f>
        <v>Dec</v>
      </c>
      <c r="E4026">
        <f>YEAR(Raw_Data!B4026)</f>
        <v>2023</v>
      </c>
      <c r="F4026" t="str">
        <f>TEXT(Raw_Data!B4026,"mmm-yy")</f>
        <v>Dec-23</v>
      </c>
      <c r="G4026" t="str">
        <f>PROPER(Raw_Data!C4026&amp;". "&amp;Raw_Data!D4026)</f>
        <v>D. Garfield</v>
      </c>
      <c r="H4026" t="str">
        <f>IF(OR(Raw_Data!E4026="M",Raw_Data!E4026="Male"),"Male",IF(OR(Raw_Data!E4026="F",Raw_Data!E4026="Female"),"Female","Not Confirmed"))</f>
        <v>Male</v>
      </c>
      <c r="I4026">
        <f>Raw_Data!F4026</f>
        <v>65</v>
      </c>
      <c r="J4026" t="str">
        <f>FLOOR(Raw_Data!F4026,10)&amp;"-"&amp;FLOOR(Raw_Data!F4026,10)+9</f>
        <v>60-69</v>
      </c>
      <c r="K4026" t="str">
        <f>Raw_Data!G4026</f>
        <v>Asian</v>
      </c>
      <c r="L4026" t="str">
        <f>Raw_Data!H4026</f>
        <v>Physiotherapy</v>
      </c>
      <c r="M4026" t="str">
        <f>IF(Raw_Data!I4026=TRUE,"Admitted","Not Admitted")</f>
        <v>Admitted</v>
      </c>
      <c r="N4026">
        <f>IF(Raw_Data!J4026="","Not Rated",Raw_Data!J4026)</f>
        <v>1</v>
      </c>
      <c r="O4026">
        <f>Raw_Data!K4026</f>
        <v>15</v>
      </c>
      <c r="P4026" t="str">
        <f>IF(Raw_Data!K4026&lt;=30,"Within Time","Delayed")</f>
        <v>Within Time</v>
      </c>
    </row>
    <row r="4027" spans="1:16" x14ac:dyDescent="0.35">
      <c r="A4027" t="str">
        <f>Raw_Data!A4027</f>
        <v>835-80-7378</v>
      </c>
      <c r="B4027" s="2">
        <f>Raw_Data!B4027</f>
        <v>45270.304166666669</v>
      </c>
      <c r="C4027">
        <f>HOUR(Raw_Data!B4027)</f>
        <v>7</v>
      </c>
      <c r="D4027" t="str">
        <f>TEXT(Raw_Data!B4027,"mmm")</f>
        <v>Dec</v>
      </c>
      <c r="E4027">
        <f>YEAR(Raw_Data!B4027)</f>
        <v>2023</v>
      </c>
      <c r="F4027" t="str">
        <f>TEXT(Raw_Data!B4027,"mmm-yy")</f>
        <v>Dec-23</v>
      </c>
      <c r="G4027" t="str">
        <f>PROPER(Raw_Data!C4027&amp;". "&amp;Raw_Data!D4027)</f>
        <v>U. Featherstone</v>
      </c>
      <c r="H4027" t="str">
        <f>IF(OR(Raw_Data!E4027="M",Raw_Data!E4027="Male"),"Male",IF(OR(Raw_Data!E4027="F",Raw_Data!E4027="Female"),"Female","Not Confirmed"))</f>
        <v>Female</v>
      </c>
      <c r="I4027">
        <f>Raw_Data!F4027</f>
        <v>37</v>
      </c>
      <c r="J4027" t="str">
        <f>FLOOR(Raw_Data!F4027,10)&amp;"-"&amp;FLOOR(Raw_Data!F4027,10)+9</f>
        <v>30-39</v>
      </c>
      <c r="K4027" t="str">
        <f>Raw_Data!G4027</f>
        <v>Unknown</v>
      </c>
      <c r="L4027" t="str">
        <f>Raw_Data!H4027</f>
        <v>Orthopedics</v>
      </c>
      <c r="M4027" t="str">
        <f>IF(Raw_Data!I4027=TRUE,"Admitted","Not Admitted")</f>
        <v>Not Admitted</v>
      </c>
      <c r="N4027" t="str">
        <f>IF(Raw_Data!J4027="","Not Rated",Raw_Data!J4027)</f>
        <v>Not Rated</v>
      </c>
      <c r="O4027">
        <f>Raw_Data!K4027</f>
        <v>35</v>
      </c>
      <c r="P4027" t="str">
        <f>IF(Raw_Data!K4027&lt;=30,"Within Time","Delayed")</f>
        <v>Delayed</v>
      </c>
    </row>
    <row r="4028" spans="1:16" x14ac:dyDescent="0.35">
      <c r="A4028" t="str">
        <f>Raw_Data!A4028</f>
        <v>114-20-8490</v>
      </c>
      <c r="B4028" s="2">
        <f>Raw_Data!B4028</f>
        <v>45270.306250000001</v>
      </c>
      <c r="C4028">
        <f>HOUR(Raw_Data!B4028)</f>
        <v>7</v>
      </c>
      <c r="D4028" t="str">
        <f>TEXT(Raw_Data!B4028,"mmm")</f>
        <v>Dec</v>
      </c>
      <c r="E4028">
        <f>YEAR(Raw_Data!B4028)</f>
        <v>2023</v>
      </c>
      <c r="F4028" t="str">
        <f>TEXT(Raw_Data!B4028,"mmm-yy")</f>
        <v>Dec-23</v>
      </c>
      <c r="G4028" t="str">
        <f>PROPER(Raw_Data!C4028&amp;". "&amp;Raw_Data!D4028)</f>
        <v>Y. Stanlack</v>
      </c>
      <c r="H4028" t="str">
        <f>IF(OR(Raw_Data!E4028="M",Raw_Data!E4028="Male"),"Male",IF(OR(Raw_Data!E4028="F",Raw_Data!E4028="Female"),"Female","Not Confirmed"))</f>
        <v>Female</v>
      </c>
      <c r="I4028">
        <f>Raw_Data!F4028</f>
        <v>69</v>
      </c>
      <c r="J4028" t="str">
        <f>FLOOR(Raw_Data!F4028,10)&amp;"-"&amp;FLOOR(Raw_Data!F4028,10)+9</f>
        <v>60-69</v>
      </c>
      <c r="K4028" t="str">
        <f>Raw_Data!G4028</f>
        <v>Unknown</v>
      </c>
      <c r="L4028" t="str">
        <f>Raw_Data!H4028</f>
        <v>None</v>
      </c>
      <c r="M4028" t="str">
        <f>IF(Raw_Data!I4028=TRUE,"Admitted","Not Admitted")</f>
        <v>Admitted</v>
      </c>
      <c r="N4028" t="str">
        <f>IF(Raw_Data!J4028="","Not Rated",Raw_Data!J4028)</f>
        <v>Not Rated</v>
      </c>
      <c r="O4028">
        <f>Raw_Data!K4028</f>
        <v>26</v>
      </c>
      <c r="P4028" t="str">
        <f>IF(Raw_Data!K4028&lt;=30,"Within Time","Delayed")</f>
        <v>Within Time</v>
      </c>
    </row>
    <row r="4029" spans="1:16" x14ac:dyDescent="0.35">
      <c r="A4029" t="str">
        <f>Raw_Data!A4029</f>
        <v>827-99-5671</v>
      </c>
      <c r="B4029" s="2">
        <f>Raw_Data!B4029</f>
        <v>45270.319444444453</v>
      </c>
      <c r="C4029">
        <f>HOUR(Raw_Data!B4029)</f>
        <v>7</v>
      </c>
      <c r="D4029" t="str">
        <f>TEXT(Raw_Data!B4029,"mmm")</f>
        <v>Dec</v>
      </c>
      <c r="E4029">
        <f>YEAR(Raw_Data!B4029)</f>
        <v>2023</v>
      </c>
      <c r="F4029" t="str">
        <f>TEXT(Raw_Data!B4029,"mmm-yy")</f>
        <v>Dec-23</v>
      </c>
      <c r="G4029" t="str">
        <f>PROPER(Raw_Data!C4029&amp;". "&amp;Raw_Data!D4029)</f>
        <v>B. Kingsley</v>
      </c>
      <c r="H4029" t="str">
        <f>IF(OR(Raw_Data!E4029="M",Raw_Data!E4029="Male"),"Male",IF(OR(Raw_Data!E4029="F",Raw_Data!E4029="Female"),"Female","Not Confirmed"))</f>
        <v>Female</v>
      </c>
      <c r="I4029">
        <f>Raw_Data!F4029</f>
        <v>58</v>
      </c>
      <c r="J4029" t="str">
        <f>FLOOR(Raw_Data!F4029,10)&amp;"-"&amp;FLOOR(Raw_Data!F4029,10)+9</f>
        <v>50-59</v>
      </c>
      <c r="K4029" t="str">
        <f>Raw_Data!G4029</f>
        <v>Pacific Islander</v>
      </c>
      <c r="L4029" t="str">
        <f>Raw_Data!H4029</f>
        <v>None</v>
      </c>
      <c r="M4029" t="str">
        <f>IF(Raw_Data!I4029=TRUE,"Admitted","Not Admitted")</f>
        <v>Not Admitted</v>
      </c>
      <c r="N4029" t="str">
        <f>IF(Raw_Data!J4029="","Not Rated",Raw_Data!J4029)</f>
        <v>Not Rated</v>
      </c>
      <c r="O4029">
        <f>Raw_Data!K4029</f>
        <v>51</v>
      </c>
      <c r="P4029" t="str">
        <f>IF(Raw_Data!K4029&lt;=30,"Within Time","Delayed")</f>
        <v>Delayed</v>
      </c>
    </row>
    <row r="4030" spans="1:16" x14ac:dyDescent="0.35">
      <c r="A4030" t="str">
        <f>Raw_Data!A4030</f>
        <v>342-75-1248</v>
      </c>
      <c r="B4030" s="2">
        <f>Raw_Data!B4030</f>
        <v>45270.397222222222</v>
      </c>
      <c r="C4030">
        <f>HOUR(Raw_Data!B4030)</f>
        <v>9</v>
      </c>
      <c r="D4030" t="str">
        <f>TEXT(Raw_Data!B4030,"mmm")</f>
        <v>Dec</v>
      </c>
      <c r="E4030">
        <f>YEAR(Raw_Data!B4030)</f>
        <v>2023</v>
      </c>
      <c r="F4030" t="str">
        <f>TEXT(Raw_Data!B4030,"mmm-yy")</f>
        <v>Dec-23</v>
      </c>
      <c r="G4030" t="str">
        <f>PROPER(Raw_Data!C4030&amp;". "&amp;Raw_Data!D4030)</f>
        <v>V. Northcote</v>
      </c>
      <c r="H4030" t="str">
        <f>IF(OR(Raw_Data!E4030="M",Raw_Data!E4030="Male"),"Male",IF(OR(Raw_Data!E4030="F",Raw_Data!E4030="Female"),"Female","Not Confirmed"))</f>
        <v>Male</v>
      </c>
      <c r="I4030">
        <f>Raw_Data!F4030</f>
        <v>43</v>
      </c>
      <c r="J4030" t="str">
        <f>FLOOR(Raw_Data!F4030,10)&amp;"-"&amp;FLOOR(Raw_Data!F4030,10)+9</f>
        <v>40-49</v>
      </c>
      <c r="K4030" t="str">
        <f>Raw_Data!G4030</f>
        <v>White</v>
      </c>
      <c r="L4030" t="str">
        <f>Raw_Data!H4030</f>
        <v>General Practice</v>
      </c>
      <c r="M4030" t="str">
        <f>IF(Raw_Data!I4030=TRUE,"Admitted","Not Admitted")</f>
        <v>Admitted</v>
      </c>
      <c r="N4030" t="str">
        <f>IF(Raw_Data!J4030="","Not Rated",Raw_Data!J4030)</f>
        <v>Not Rated</v>
      </c>
      <c r="O4030">
        <f>Raw_Data!K4030</f>
        <v>11</v>
      </c>
      <c r="P4030" t="str">
        <f>IF(Raw_Data!K4030&lt;=30,"Within Time","Delayed")</f>
        <v>Within Time</v>
      </c>
    </row>
    <row r="4031" spans="1:16" x14ac:dyDescent="0.35">
      <c r="A4031" t="str">
        <f>Raw_Data!A4031</f>
        <v>958-83-1238</v>
      </c>
      <c r="B4031" s="2">
        <f>Raw_Data!B4031</f>
        <v>45270.427083333343</v>
      </c>
      <c r="C4031">
        <f>HOUR(Raw_Data!B4031)</f>
        <v>10</v>
      </c>
      <c r="D4031" t="str">
        <f>TEXT(Raw_Data!B4031,"mmm")</f>
        <v>Dec</v>
      </c>
      <c r="E4031">
        <f>YEAR(Raw_Data!B4031)</f>
        <v>2023</v>
      </c>
      <c r="F4031" t="str">
        <f>TEXT(Raw_Data!B4031,"mmm-yy")</f>
        <v>Dec-23</v>
      </c>
      <c r="G4031" t="str">
        <f>PROPER(Raw_Data!C4031&amp;". "&amp;Raw_Data!D4031)</f>
        <v>B. Birtwhistle</v>
      </c>
      <c r="H4031" t="str">
        <f>IF(OR(Raw_Data!E4031="M",Raw_Data!E4031="Male"),"Male",IF(OR(Raw_Data!E4031="F",Raw_Data!E4031="Female"),"Female","Not Confirmed"))</f>
        <v>Male</v>
      </c>
      <c r="I4031">
        <f>Raw_Data!F4031</f>
        <v>52</v>
      </c>
      <c r="J4031" t="str">
        <f>FLOOR(Raw_Data!F4031,10)&amp;"-"&amp;FLOOR(Raw_Data!F4031,10)+9</f>
        <v>50-59</v>
      </c>
      <c r="K4031" t="str">
        <f>Raw_Data!G4031</f>
        <v>Declined to Identify</v>
      </c>
      <c r="L4031" t="str">
        <f>Raw_Data!H4031</f>
        <v>None</v>
      </c>
      <c r="M4031" t="str">
        <f>IF(Raw_Data!I4031=TRUE,"Admitted","Not Admitted")</f>
        <v>Not Admitted</v>
      </c>
      <c r="N4031" t="str">
        <f>IF(Raw_Data!J4031="","Not Rated",Raw_Data!J4031)</f>
        <v>Not Rated</v>
      </c>
      <c r="O4031">
        <f>Raw_Data!K4031</f>
        <v>36</v>
      </c>
      <c r="P4031" t="str">
        <f>IF(Raw_Data!K4031&lt;=30,"Within Time","Delayed")</f>
        <v>Delayed</v>
      </c>
    </row>
    <row r="4032" spans="1:16" x14ac:dyDescent="0.35">
      <c r="A4032" t="str">
        <f>Raw_Data!A4032</f>
        <v>178-64-9089</v>
      </c>
      <c r="B4032" s="2">
        <f>Raw_Data!B4032</f>
        <v>45270.448611111111</v>
      </c>
      <c r="C4032">
        <f>HOUR(Raw_Data!B4032)</f>
        <v>10</v>
      </c>
      <c r="D4032" t="str">
        <f>TEXT(Raw_Data!B4032,"mmm")</f>
        <v>Dec</v>
      </c>
      <c r="E4032">
        <f>YEAR(Raw_Data!B4032)</f>
        <v>2023</v>
      </c>
      <c r="F4032" t="str">
        <f>TEXT(Raw_Data!B4032,"mmm-yy")</f>
        <v>Dec-23</v>
      </c>
      <c r="G4032" t="str">
        <f>PROPER(Raw_Data!C4032&amp;". "&amp;Raw_Data!D4032)</f>
        <v>G. Garfield</v>
      </c>
      <c r="H4032" t="str">
        <f>IF(OR(Raw_Data!E4032="M",Raw_Data!E4032="Male"),"Male",IF(OR(Raw_Data!E4032="F",Raw_Data!E4032="Female"),"Female","Not Confirmed"))</f>
        <v>Male</v>
      </c>
      <c r="I4032">
        <f>Raw_Data!F4032</f>
        <v>29</v>
      </c>
      <c r="J4032" t="str">
        <f>FLOOR(Raw_Data!F4032,10)&amp;"-"&amp;FLOOR(Raw_Data!F4032,10)+9</f>
        <v>20-29</v>
      </c>
      <c r="K4032" t="str">
        <f>Raw_Data!G4032</f>
        <v>Pacific Islander</v>
      </c>
      <c r="L4032" t="str">
        <f>Raw_Data!H4032</f>
        <v>General Practice</v>
      </c>
      <c r="M4032" t="str">
        <f>IF(Raw_Data!I4032=TRUE,"Admitted","Not Admitted")</f>
        <v>Admitted</v>
      </c>
      <c r="N4032">
        <f>IF(Raw_Data!J4032="","Not Rated",Raw_Data!J4032)</f>
        <v>3</v>
      </c>
      <c r="O4032">
        <f>Raw_Data!K4032</f>
        <v>14</v>
      </c>
      <c r="P4032" t="str">
        <f>IF(Raw_Data!K4032&lt;=30,"Within Time","Delayed")</f>
        <v>Within Time</v>
      </c>
    </row>
    <row r="4033" spans="1:16" x14ac:dyDescent="0.35">
      <c r="A4033" t="str">
        <f>Raw_Data!A4033</f>
        <v>197-69-8828</v>
      </c>
      <c r="B4033" s="2">
        <f>Raw_Data!B4033</f>
        <v>45270.518055555563</v>
      </c>
      <c r="C4033">
        <f>HOUR(Raw_Data!B4033)</f>
        <v>12</v>
      </c>
      <c r="D4033" t="str">
        <f>TEXT(Raw_Data!B4033,"mmm")</f>
        <v>Dec</v>
      </c>
      <c r="E4033">
        <f>YEAR(Raw_Data!B4033)</f>
        <v>2023</v>
      </c>
      <c r="F4033" t="str">
        <f>TEXT(Raw_Data!B4033,"mmm-yy")</f>
        <v>Dec-23</v>
      </c>
      <c r="G4033" t="str">
        <f>PROPER(Raw_Data!C4033&amp;". "&amp;Raw_Data!D4033)</f>
        <v>I. Silverlock</v>
      </c>
      <c r="H4033" t="str">
        <f>IF(OR(Raw_Data!E4033="M",Raw_Data!E4033="Male"),"Male",IF(OR(Raw_Data!E4033="F",Raw_Data!E4033="Female"),"Female","Not Confirmed"))</f>
        <v>Female</v>
      </c>
      <c r="I4033">
        <f>Raw_Data!F4033</f>
        <v>5</v>
      </c>
      <c r="J4033" t="str">
        <f>FLOOR(Raw_Data!F4033,10)&amp;"-"&amp;FLOOR(Raw_Data!F4033,10)+9</f>
        <v>0-9</v>
      </c>
      <c r="K4033" t="str">
        <f>Raw_Data!G4033</f>
        <v>White</v>
      </c>
      <c r="L4033" t="str">
        <f>Raw_Data!H4033</f>
        <v>None</v>
      </c>
      <c r="M4033" t="str">
        <f>IF(Raw_Data!I4033=TRUE,"Admitted","Not Admitted")</f>
        <v>Admitted</v>
      </c>
      <c r="N4033" t="str">
        <f>IF(Raw_Data!J4033="","Not Rated",Raw_Data!J4033)</f>
        <v>Not Rated</v>
      </c>
      <c r="O4033">
        <f>Raw_Data!K4033</f>
        <v>54</v>
      </c>
      <c r="P4033" t="str">
        <f>IF(Raw_Data!K4033&lt;=30,"Within Time","Delayed")</f>
        <v>Delayed</v>
      </c>
    </row>
    <row r="4034" spans="1:16" x14ac:dyDescent="0.35">
      <c r="A4034" t="str">
        <f>Raw_Data!A4034</f>
        <v>319-83-8387</v>
      </c>
      <c r="B4034" s="2">
        <f>Raw_Data!B4034</f>
        <v>45270.524305555547</v>
      </c>
      <c r="C4034">
        <f>HOUR(Raw_Data!B4034)</f>
        <v>12</v>
      </c>
      <c r="D4034" t="str">
        <f>TEXT(Raw_Data!B4034,"mmm")</f>
        <v>Dec</v>
      </c>
      <c r="E4034">
        <f>YEAR(Raw_Data!B4034)</f>
        <v>2023</v>
      </c>
      <c r="F4034" t="str">
        <f>TEXT(Raw_Data!B4034,"mmm-yy")</f>
        <v>Dec-23</v>
      </c>
      <c r="G4034" t="str">
        <f>PROPER(Raw_Data!C4034&amp;". "&amp;Raw_Data!D4034)</f>
        <v>J. Quarmby</v>
      </c>
      <c r="H4034" t="str">
        <f>IF(OR(Raw_Data!E4034="M",Raw_Data!E4034="Male"),"Male",IF(OR(Raw_Data!E4034="F",Raw_Data!E4034="Female"),"Female","Not Confirmed"))</f>
        <v>Female</v>
      </c>
      <c r="I4034">
        <f>Raw_Data!F4034</f>
        <v>25</v>
      </c>
      <c r="J4034" t="str">
        <f>FLOOR(Raw_Data!F4034,10)&amp;"-"&amp;FLOOR(Raw_Data!F4034,10)+9</f>
        <v>20-29</v>
      </c>
      <c r="K4034" t="str">
        <f>Raw_Data!G4034</f>
        <v>Two or More Races</v>
      </c>
      <c r="L4034" t="str">
        <f>Raw_Data!H4034</f>
        <v>None</v>
      </c>
      <c r="M4034" t="str">
        <f>IF(Raw_Data!I4034=TRUE,"Admitted","Not Admitted")</f>
        <v>Admitted</v>
      </c>
      <c r="N4034" t="str">
        <f>IF(Raw_Data!J4034="","Not Rated",Raw_Data!J4034)</f>
        <v>Not Rated</v>
      </c>
      <c r="O4034">
        <f>Raw_Data!K4034</f>
        <v>23</v>
      </c>
      <c r="P4034" t="str">
        <f>IF(Raw_Data!K4034&lt;=30,"Within Time","Delayed")</f>
        <v>Within Time</v>
      </c>
    </row>
    <row r="4035" spans="1:16" x14ac:dyDescent="0.35">
      <c r="A4035" t="str">
        <f>Raw_Data!A4035</f>
        <v>251-23-6167</v>
      </c>
      <c r="B4035" s="2">
        <f>Raw_Data!B4035</f>
        <v>45270.629166666673</v>
      </c>
      <c r="C4035">
        <f>HOUR(Raw_Data!B4035)</f>
        <v>15</v>
      </c>
      <c r="D4035" t="str">
        <f>TEXT(Raw_Data!B4035,"mmm")</f>
        <v>Dec</v>
      </c>
      <c r="E4035">
        <f>YEAR(Raw_Data!B4035)</f>
        <v>2023</v>
      </c>
      <c r="F4035" t="str">
        <f>TEXT(Raw_Data!B4035,"mmm-yy")</f>
        <v>Dec-23</v>
      </c>
      <c r="G4035" t="str">
        <f>PROPER(Raw_Data!C4035&amp;". "&amp;Raw_Data!D4035)</f>
        <v>H. Dunmore</v>
      </c>
      <c r="H4035" t="str">
        <f>IF(OR(Raw_Data!E4035="M",Raw_Data!E4035="Male"),"Male",IF(OR(Raw_Data!E4035="F",Raw_Data!E4035="Female"),"Female","Not Confirmed"))</f>
        <v>Male</v>
      </c>
      <c r="I4035">
        <f>Raw_Data!F4035</f>
        <v>13</v>
      </c>
      <c r="J4035" t="str">
        <f>FLOOR(Raw_Data!F4035,10)&amp;"-"&amp;FLOOR(Raw_Data!F4035,10)+9</f>
        <v>10-19</v>
      </c>
      <c r="K4035" t="str">
        <f>Raw_Data!G4035</f>
        <v>African American</v>
      </c>
      <c r="L4035" t="str">
        <f>Raw_Data!H4035</f>
        <v>Orthopedics</v>
      </c>
      <c r="M4035" t="str">
        <f>IF(Raw_Data!I4035=TRUE,"Admitted","Not Admitted")</f>
        <v>Admitted</v>
      </c>
      <c r="N4035" t="str">
        <f>IF(Raw_Data!J4035="","Not Rated",Raw_Data!J4035)</f>
        <v>Not Rated</v>
      </c>
      <c r="O4035">
        <f>Raw_Data!K4035</f>
        <v>46</v>
      </c>
      <c r="P4035" t="str">
        <f>IF(Raw_Data!K4035&lt;=30,"Within Time","Delayed")</f>
        <v>Delayed</v>
      </c>
    </row>
    <row r="4036" spans="1:16" x14ac:dyDescent="0.35">
      <c r="A4036" t="str">
        <f>Raw_Data!A4036</f>
        <v>832-96-6735</v>
      </c>
      <c r="B4036" s="2">
        <f>Raw_Data!B4036</f>
        <v>45270.814583333333</v>
      </c>
      <c r="C4036">
        <f>HOUR(Raw_Data!B4036)</f>
        <v>19</v>
      </c>
      <c r="D4036" t="str">
        <f>TEXT(Raw_Data!B4036,"mmm")</f>
        <v>Dec</v>
      </c>
      <c r="E4036">
        <f>YEAR(Raw_Data!B4036)</f>
        <v>2023</v>
      </c>
      <c r="F4036" t="str">
        <f>TEXT(Raw_Data!B4036,"mmm-yy")</f>
        <v>Dec-23</v>
      </c>
      <c r="G4036" t="str">
        <f>PROPER(Raw_Data!C4036&amp;". "&amp;Raw_Data!D4036)</f>
        <v>J. Ellerby</v>
      </c>
      <c r="H4036" t="str">
        <f>IF(OR(Raw_Data!E4036="M",Raw_Data!E4036="Male"),"Male",IF(OR(Raw_Data!E4036="F",Raw_Data!E4036="Female"),"Female","Not Confirmed"))</f>
        <v>Female</v>
      </c>
      <c r="I4036">
        <f>Raw_Data!F4036</f>
        <v>34</v>
      </c>
      <c r="J4036" t="str">
        <f>FLOOR(Raw_Data!F4036,10)&amp;"-"&amp;FLOOR(Raw_Data!F4036,10)+9</f>
        <v>30-39</v>
      </c>
      <c r="K4036" t="str">
        <f>Raw_Data!G4036</f>
        <v>Asian</v>
      </c>
      <c r="L4036" t="str">
        <f>Raw_Data!H4036</f>
        <v>None</v>
      </c>
      <c r="M4036" t="str">
        <f>IF(Raw_Data!I4036=TRUE,"Admitted","Not Admitted")</f>
        <v>Admitted</v>
      </c>
      <c r="N4036" t="str">
        <f>IF(Raw_Data!J4036="","Not Rated",Raw_Data!J4036)</f>
        <v>Not Rated</v>
      </c>
      <c r="O4036">
        <f>Raw_Data!K4036</f>
        <v>50</v>
      </c>
      <c r="P4036" t="str">
        <f>IF(Raw_Data!K4036&lt;=30,"Within Time","Delayed")</f>
        <v>Delayed</v>
      </c>
    </row>
    <row r="4037" spans="1:16" x14ac:dyDescent="0.35">
      <c r="A4037" t="str">
        <f>Raw_Data!A4037</f>
        <v>638-39-5935</v>
      </c>
      <c r="B4037" s="2">
        <f>Raw_Data!B4037</f>
        <v>45270.856249999997</v>
      </c>
      <c r="C4037">
        <f>HOUR(Raw_Data!B4037)</f>
        <v>20</v>
      </c>
      <c r="D4037" t="str">
        <f>TEXT(Raw_Data!B4037,"mmm")</f>
        <v>Dec</v>
      </c>
      <c r="E4037">
        <f>YEAR(Raw_Data!B4037)</f>
        <v>2023</v>
      </c>
      <c r="F4037" t="str">
        <f>TEXT(Raw_Data!B4037,"mmm-yy")</f>
        <v>Dec-23</v>
      </c>
      <c r="G4037" t="str">
        <f>PROPER(Raw_Data!C4037&amp;". "&amp;Raw_Data!D4037)</f>
        <v>C. Dunmore</v>
      </c>
      <c r="H4037" t="str">
        <f>IF(OR(Raw_Data!E4037="M",Raw_Data!E4037="Male"),"Male",IF(OR(Raw_Data!E4037="F",Raw_Data!E4037="Female"),"Female","Not Confirmed"))</f>
        <v>Female</v>
      </c>
      <c r="I4037">
        <f>Raw_Data!F4037</f>
        <v>42</v>
      </c>
      <c r="J4037" t="str">
        <f>FLOOR(Raw_Data!F4037,10)&amp;"-"&amp;FLOOR(Raw_Data!F4037,10)+9</f>
        <v>40-49</v>
      </c>
      <c r="K4037" t="str">
        <f>Raw_Data!G4037</f>
        <v>Native American/Alaska Native</v>
      </c>
      <c r="L4037" t="str">
        <f>Raw_Data!H4037</f>
        <v>General Practice</v>
      </c>
      <c r="M4037" t="str">
        <f>IF(Raw_Data!I4037=TRUE,"Admitted","Not Admitted")</f>
        <v>Admitted</v>
      </c>
      <c r="N4037" t="str">
        <f>IF(Raw_Data!J4037="","Not Rated",Raw_Data!J4037)</f>
        <v>Not Rated</v>
      </c>
      <c r="O4037">
        <f>Raw_Data!K4037</f>
        <v>37</v>
      </c>
      <c r="P4037" t="str">
        <f>IF(Raw_Data!K4037&lt;=30,"Within Time","Delayed")</f>
        <v>Delayed</v>
      </c>
    </row>
    <row r="4038" spans="1:16" x14ac:dyDescent="0.35">
      <c r="A4038" t="str">
        <f>Raw_Data!A4038</f>
        <v>720-93-4100</v>
      </c>
      <c r="B4038" s="2">
        <f>Raw_Data!B4038</f>
        <v>45270.900694444441</v>
      </c>
      <c r="C4038">
        <f>HOUR(Raw_Data!B4038)</f>
        <v>21</v>
      </c>
      <c r="D4038" t="str">
        <f>TEXT(Raw_Data!B4038,"mmm")</f>
        <v>Dec</v>
      </c>
      <c r="E4038">
        <f>YEAR(Raw_Data!B4038)</f>
        <v>2023</v>
      </c>
      <c r="F4038" t="str">
        <f>TEXT(Raw_Data!B4038,"mmm-yy")</f>
        <v>Dec-23</v>
      </c>
      <c r="G4038" t="str">
        <f>PROPER(Raw_Data!C4038&amp;". "&amp;Raw_Data!D4038)</f>
        <v>J. Silverlock</v>
      </c>
      <c r="H4038" t="str">
        <f>IF(OR(Raw_Data!E4038="M",Raw_Data!E4038="Male"),"Male",IF(OR(Raw_Data!E4038="F",Raw_Data!E4038="Female"),"Female","Not Confirmed"))</f>
        <v>Female</v>
      </c>
      <c r="I4038">
        <f>Raw_Data!F4038</f>
        <v>67</v>
      </c>
      <c r="J4038" t="str">
        <f>FLOOR(Raw_Data!F4038,10)&amp;"-"&amp;FLOOR(Raw_Data!F4038,10)+9</f>
        <v>60-69</v>
      </c>
      <c r="K4038" t="str">
        <f>Raw_Data!G4038</f>
        <v>African American</v>
      </c>
      <c r="L4038" t="str">
        <f>Raw_Data!H4038</f>
        <v>General Practice</v>
      </c>
      <c r="M4038" t="str">
        <f>IF(Raw_Data!I4038=TRUE,"Admitted","Not Admitted")</f>
        <v>Not Admitted</v>
      </c>
      <c r="N4038" t="str">
        <f>IF(Raw_Data!J4038="","Not Rated",Raw_Data!J4038)</f>
        <v>Not Rated</v>
      </c>
      <c r="O4038">
        <f>Raw_Data!K4038</f>
        <v>29</v>
      </c>
      <c r="P4038" t="str">
        <f>IF(Raw_Data!K4038&lt;=30,"Within Time","Delayed")</f>
        <v>Within Time</v>
      </c>
    </row>
    <row r="4039" spans="1:16" x14ac:dyDescent="0.35">
      <c r="A4039" t="str">
        <f>Raw_Data!A4039</f>
        <v>959-30-3346</v>
      </c>
      <c r="B4039" s="2">
        <f>Raw_Data!B4039</f>
        <v>45270.912499999999</v>
      </c>
      <c r="C4039">
        <f>HOUR(Raw_Data!B4039)</f>
        <v>21</v>
      </c>
      <c r="D4039" t="str">
        <f>TEXT(Raw_Data!B4039,"mmm")</f>
        <v>Dec</v>
      </c>
      <c r="E4039">
        <f>YEAR(Raw_Data!B4039)</f>
        <v>2023</v>
      </c>
      <c r="F4039" t="str">
        <f>TEXT(Raw_Data!B4039,"mmm-yy")</f>
        <v>Dec-23</v>
      </c>
      <c r="G4039" t="str">
        <f>PROPER(Raw_Data!C4039&amp;". "&amp;Raw_Data!D4039)</f>
        <v>G. Postlethwaite</v>
      </c>
      <c r="H4039" t="str">
        <f>IF(OR(Raw_Data!E4039="M",Raw_Data!E4039="Male"),"Male",IF(OR(Raw_Data!E4039="F",Raw_Data!E4039="Female"),"Female","Not Confirmed"))</f>
        <v>Male</v>
      </c>
      <c r="I4039">
        <f>Raw_Data!F4039</f>
        <v>41</v>
      </c>
      <c r="J4039" t="str">
        <f>FLOOR(Raw_Data!F4039,10)&amp;"-"&amp;FLOOR(Raw_Data!F4039,10)+9</f>
        <v>40-49</v>
      </c>
      <c r="K4039" t="str">
        <f>Raw_Data!G4039</f>
        <v>White</v>
      </c>
      <c r="L4039" t="str">
        <f>Raw_Data!H4039</f>
        <v>None</v>
      </c>
      <c r="M4039" t="str">
        <f>IF(Raw_Data!I4039=TRUE,"Admitted","Not Admitted")</f>
        <v>Admitted</v>
      </c>
      <c r="N4039" t="str">
        <f>IF(Raw_Data!J4039="","Not Rated",Raw_Data!J4039)</f>
        <v>Not Rated</v>
      </c>
      <c r="O4039">
        <f>Raw_Data!K4039</f>
        <v>43</v>
      </c>
      <c r="P4039" t="str">
        <f>IF(Raw_Data!K4039&lt;=30,"Within Time","Delayed")</f>
        <v>Delayed</v>
      </c>
    </row>
    <row r="4040" spans="1:16" x14ac:dyDescent="0.35">
      <c r="A4040" t="str">
        <f>Raw_Data!A4040</f>
        <v>408-89-2427</v>
      </c>
      <c r="B4040" s="2">
        <f>Raw_Data!B4040</f>
        <v>45271.09097222222</v>
      </c>
      <c r="C4040">
        <f>HOUR(Raw_Data!B4040)</f>
        <v>2</v>
      </c>
      <c r="D4040" t="str">
        <f>TEXT(Raw_Data!B4040,"mmm")</f>
        <v>Dec</v>
      </c>
      <c r="E4040">
        <f>YEAR(Raw_Data!B4040)</f>
        <v>2023</v>
      </c>
      <c r="F4040" t="str">
        <f>TEXT(Raw_Data!B4040,"mmm-yy")</f>
        <v>Dec-23</v>
      </c>
      <c r="G4040" t="str">
        <f>PROPER(Raw_Data!C4040&amp;". "&amp;Raw_Data!D4040)</f>
        <v>U. Nethercott</v>
      </c>
      <c r="H4040" t="str">
        <f>IF(OR(Raw_Data!E4040="M",Raw_Data!E4040="Male"),"Male",IF(OR(Raw_Data!E4040="F",Raw_Data!E4040="Female"),"Female","Not Confirmed"))</f>
        <v>Male</v>
      </c>
      <c r="I4040">
        <f>Raw_Data!F4040</f>
        <v>4</v>
      </c>
      <c r="J4040" t="str">
        <f>FLOOR(Raw_Data!F4040,10)&amp;"-"&amp;FLOOR(Raw_Data!F4040,10)+9</f>
        <v>0-9</v>
      </c>
      <c r="K4040" t="str">
        <f>Raw_Data!G4040</f>
        <v>Declined to Identify</v>
      </c>
      <c r="L4040" t="str">
        <f>Raw_Data!H4040</f>
        <v>None</v>
      </c>
      <c r="M4040" t="str">
        <f>IF(Raw_Data!I4040=TRUE,"Admitted","Not Admitted")</f>
        <v>Admitted</v>
      </c>
      <c r="N4040" t="str">
        <f>IF(Raw_Data!J4040="","Not Rated",Raw_Data!J4040)</f>
        <v>Not Rated</v>
      </c>
      <c r="O4040">
        <f>Raw_Data!K4040</f>
        <v>29</v>
      </c>
      <c r="P4040" t="str">
        <f>IF(Raw_Data!K4040&lt;=30,"Within Time","Delayed")</f>
        <v>Within Time</v>
      </c>
    </row>
    <row r="4041" spans="1:16" x14ac:dyDescent="0.35">
      <c r="A4041" t="str">
        <f>Raw_Data!A4041</f>
        <v>618-43-3170</v>
      </c>
      <c r="B4041" s="2">
        <f>Raw_Data!B4041</f>
        <v>45271.140277777777</v>
      </c>
      <c r="C4041">
        <f>HOUR(Raw_Data!B4041)</f>
        <v>3</v>
      </c>
      <c r="D4041" t="str">
        <f>TEXT(Raw_Data!B4041,"mmm")</f>
        <v>Dec</v>
      </c>
      <c r="E4041">
        <f>YEAR(Raw_Data!B4041)</f>
        <v>2023</v>
      </c>
      <c r="F4041" t="str">
        <f>TEXT(Raw_Data!B4041,"mmm-yy")</f>
        <v>Dec-23</v>
      </c>
      <c r="G4041" t="str">
        <f>PROPER(Raw_Data!C4041&amp;". "&amp;Raw_Data!D4041)</f>
        <v>C. Quickfall</v>
      </c>
      <c r="H4041" t="str">
        <f>IF(OR(Raw_Data!E4041="M",Raw_Data!E4041="Male"),"Male",IF(OR(Raw_Data!E4041="F",Raw_Data!E4041="Female"),"Female","Not Confirmed"))</f>
        <v>Male</v>
      </c>
      <c r="I4041">
        <f>Raw_Data!F4041</f>
        <v>21</v>
      </c>
      <c r="J4041" t="str">
        <f>FLOOR(Raw_Data!F4041,10)&amp;"-"&amp;FLOOR(Raw_Data!F4041,10)+9</f>
        <v>20-29</v>
      </c>
      <c r="K4041" t="str">
        <f>Raw_Data!G4041</f>
        <v>African American</v>
      </c>
      <c r="L4041" t="str">
        <f>Raw_Data!H4041</f>
        <v>None</v>
      </c>
      <c r="M4041" t="str">
        <f>IF(Raw_Data!I4041=TRUE,"Admitted","Not Admitted")</f>
        <v>Admitted</v>
      </c>
      <c r="N4041" t="str">
        <f>IF(Raw_Data!J4041="","Not Rated",Raw_Data!J4041)</f>
        <v>Not Rated</v>
      </c>
      <c r="O4041">
        <f>Raw_Data!K4041</f>
        <v>51</v>
      </c>
      <c r="P4041" t="str">
        <f>IF(Raw_Data!K4041&lt;=30,"Within Time","Delayed")</f>
        <v>Delayed</v>
      </c>
    </row>
    <row r="4042" spans="1:16" x14ac:dyDescent="0.35">
      <c r="A4042" t="str">
        <f>Raw_Data!A4042</f>
        <v>977-39-3197</v>
      </c>
      <c r="B4042" s="2">
        <f>Raw_Data!B4042</f>
        <v>45271.216666666667</v>
      </c>
      <c r="C4042">
        <f>HOUR(Raw_Data!B4042)</f>
        <v>5</v>
      </c>
      <c r="D4042" t="str">
        <f>TEXT(Raw_Data!B4042,"mmm")</f>
        <v>Dec</v>
      </c>
      <c r="E4042">
        <f>YEAR(Raw_Data!B4042)</f>
        <v>2023</v>
      </c>
      <c r="F4042" t="str">
        <f>TEXT(Raw_Data!B4042,"mmm-yy")</f>
        <v>Dec-23</v>
      </c>
      <c r="G4042" t="str">
        <f>PROPER(Raw_Data!C4042&amp;". "&amp;Raw_Data!D4042)</f>
        <v>M. Verity</v>
      </c>
      <c r="H4042" t="str">
        <f>IF(OR(Raw_Data!E4042="M",Raw_Data!E4042="Male"),"Male",IF(OR(Raw_Data!E4042="F",Raw_Data!E4042="Female"),"Female","Not Confirmed"))</f>
        <v>Male</v>
      </c>
      <c r="I4042">
        <f>Raw_Data!F4042</f>
        <v>9</v>
      </c>
      <c r="J4042" t="str">
        <f>FLOOR(Raw_Data!F4042,10)&amp;"-"&amp;FLOOR(Raw_Data!F4042,10)+9</f>
        <v>0-9</v>
      </c>
      <c r="K4042" t="str">
        <f>Raw_Data!G4042</f>
        <v>Asian</v>
      </c>
      <c r="L4042" t="str">
        <f>Raw_Data!H4042</f>
        <v>Orthopedics</v>
      </c>
      <c r="M4042" t="str">
        <f>IF(Raw_Data!I4042=TRUE,"Admitted","Not Admitted")</f>
        <v>Admitted</v>
      </c>
      <c r="N4042" t="str">
        <f>IF(Raw_Data!J4042="","Not Rated",Raw_Data!J4042)</f>
        <v>Not Rated</v>
      </c>
      <c r="O4042">
        <f>Raw_Data!K4042</f>
        <v>10</v>
      </c>
      <c r="P4042" t="str">
        <f>IF(Raw_Data!K4042&lt;=30,"Within Time","Delayed")</f>
        <v>Within Time</v>
      </c>
    </row>
    <row r="4043" spans="1:16" x14ac:dyDescent="0.35">
      <c r="A4043" t="str">
        <f>Raw_Data!A4043</f>
        <v>776-19-1635</v>
      </c>
      <c r="B4043" s="2">
        <f>Raw_Data!B4043</f>
        <v>45271.347222222219</v>
      </c>
      <c r="C4043">
        <f>HOUR(Raw_Data!B4043)</f>
        <v>8</v>
      </c>
      <c r="D4043" t="str">
        <f>TEXT(Raw_Data!B4043,"mmm")</f>
        <v>Dec</v>
      </c>
      <c r="E4043">
        <f>YEAR(Raw_Data!B4043)</f>
        <v>2023</v>
      </c>
      <c r="F4043" t="str">
        <f>TEXT(Raw_Data!B4043,"mmm-yy")</f>
        <v>Dec-23</v>
      </c>
      <c r="G4043" t="str">
        <f>PROPER(Raw_Data!C4043&amp;". "&amp;Raw_Data!D4043)</f>
        <v>G. Ashcombe</v>
      </c>
      <c r="H4043" t="str">
        <f>IF(OR(Raw_Data!E4043="M",Raw_Data!E4043="Male"),"Male",IF(OR(Raw_Data!E4043="F",Raw_Data!E4043="Female"),"Female","Not Confirmed"))</f>
        <v>Male</v>
      </c>
      <c r="I4043">
        <f>Raw_Data!F4043</f>
        <v>29</v>
      </c>
      <c r="J4043" t="str">
        <f>FLOOR(Raw_Data!F4043,10)&amp;"-"&amp;FLOOR(Raw_Data!F4043,10)+9</f>
        <v>20-29</v>
      </c>
      <c r="K4043" t="str">
        <f>Raw_Data!G4043</f>
        <v>African American</v>
      </c>
      <c r="L4043" t="str">
        <f>Raw_Data!H4043</f>
        <v>Orthopedics</v>
      </c>
      <c r="M4043" t="str">
        <f>IF(Raw_Data!I4043=TRUE,"Admitted","Not Admitted")</f>
        <v>Not Admitted</v>
      </c>
      <c r="N4043" t="str">
        <f>IF(Raw_Data!J4043="","Not Rated",Raw_Data!J4043)</f>
        <v>Not Rated</v>
      </c>
      <c r="O4043">
        <f>Raw_Data!K4043</f>
        <v>50</v>
      </c>
      <c r="P4043" t="str">
        <f>IF(Raw_Data!K4043&lt;=30,"Within Time","Delayed")</f>
        <v>Delayed</v>
      </c>
    </row>
    <row r="4044" spans="1:16" x14ac:dyDescent="0.35">
      <c r="A4044" t="str">
        <f>Raw_Data!A4044</f>
        <v>412-76-2937</v>
      </c>
      <c r="B4044" s="2">
        <f>Raw_Data!B4044</f>
        <v>45271.364583333343</v>
      </c>
      <c r="C4044">
        <f>HOUR(Raw_Data!B4044)</f>
        <v>8</v>
      </c>
      <c r="D4044" t="str">
        <f>TEXT(Raw_Data!B4044,"mmm")</f>
        <v>Dec</v>
      </c>
      <c r="E4044">
        <f>YEAR(Raw_Data!B4044)</f>
        <v>2023</v>
      </c>
      <c r="F4044" t="str">
        <f>TEXT(Raw_Data!B4044,"mmm-yy")</f>
        <v>Dec-23</v>
      </c>
      <c r="G4044" t="str">
        <f>PROPER(Raw_Data!C4044&amp;". "&amp;Raw_Data!D4044)</f>
        <v>Z. Lockwood</v>
      </c>
      <c r="H4044" t="str">
        <f>IF(OR(Raw_Data!E4044="M",Raw_Data!E4044="Male"),"Male",IF(OR(Raw_Data!E4044="F",Raw_Data!E4044="Female"),"Female","Not Confirmed"))</f>
        <v>Male</v>
      </c>
      <c r="I4044">
        <f>Raw_Data!F4044</f>
        <v>56</v>
      </c>
      <c r="J4044" t="str">
        <f>FLOOR(Raw_Data!F4044,10)&amp;"-"&amp;FLOOR(Raw_Data!F4044,10)+9</f>
        <v>50-59</v>
      </c>
      <c r="K4044" t="str">
        <f>Raw_Data!G4044</f>
        <v>Asian</v>
      </c>
      <c r="L4044" t="str">
        <f>Raw_Data!H4044</f>
        <v>General Practice</v>
      </c>
      <c r="M4044" t="str">
        <f>IF(Raw_Data!I4044=TRUE,"Admitted","Not Admitted")</f>
        <v>Not Admitted</v>
      </c>
      <c r="N4044" t="str">
        <f>IF(Raw_Data!J4044="","Not Rated",Raw_Data!J4044)</f>
        <v>Not Rated</v>
      </c>
      <c r="O4044">
        <f>Raw_Data!K4044</f>
        <v>16</v>
      </c>
      <c r="P4044" t="str">
        <f>IF(Raw_Data!K4044&lt;=30,"Within Time","Delayed")</f>
        <v>Within Time</v>
      </c>
    </row>
    <row r="4045" spans="1:16" x14ac:dyDescent="0.35">
      <c r="A4045" t="str">
        <f>Raw_Data!A4045</f>
        <v>236-24-1976</v>
      </c>
      <c r="B4045" s="2">
        <f>Raw_Data!B4045</f>
        <v>45271.386805555558</v>
      </c>
      <c r="C4045">
        <f>HOUR(Raw_Data!B4045)</f>
        <v>9</v>
      </c>
      <c r="D4045" t="str">
        <f>TEXT(Raw_Data!B4045,"mmm")</f>
        <v>Dec</v>
      </c>
      <c r="E4045">
        <f>YEAR(Raw_Data!B4045)</f>
        <v>2023</v>
      </c>
      <c r="F4045" t="str">
        <f>TEXT(Raw_Data!B4045,"mmm-yy")</f>
        <v>Dec-23</v>
      </c>
      <c r="G4045" t="str">
        <f>PROPER(Raw_Data!C4045&amp;". "&amp;Raw_Data!D4045)</f>
        <v>L. Carraway</v>
      </c>
      <c r="H4045" t="str">
        <f>IF(OR(Raw_Data!E4045="M",Raw_Data!E4045="Male"),"Male",IF(OR(Raw_Data!E4045="F",Raw_Data!E4045="Female"),"Female","Not Confirmed"))</f>
        <v>Male</v>
      </c>
      <c r="I4045">
        <f>Raw_Data!F4045</f>
        <v>19</v>
      </c>
      <c r="J4045" t="str">
        <f>FLOOR(Raw_Data!F4045,10)&amp;"-"&amp;FLOOR(Raw_Data!F4045,10)+9</f>
        <v>10-19</v>
      </c>
      <c r="K4045" t="str">
        <f>Raw_Data!G4045</f>
        <v>Native American/Alaska Native</v>
      </c>
      <c r="L4045" t="str">
        <f>Raw_Data!H4045</f>
        <v>None</v>
      </c>
      <c r="M4045" t="str">
        <f>IF(Raw_Data!I4045=TRUE,"Admitted","Not Admitted")</f>
        <v>Not Admitted</v>
      </c>
      <c r="N4045" t="str">
        <f>IF(Raw_Data!J4045="","Not Rated",Raw_Data!J4045)</f>
        <v>Not Rated</v>
      </c>
      <c r="O4045">
        <f>Raw_Data!K4045</f>
        <v>23</v>
      </c>
      <c r="P4045" t="str">
        <f>IF(Raw_Data!K4045&lt;=30,"Within Time","Delayed")</f>
        <v>Within Time</v>
      </c>
    </row>
    <row r="4046" spans="1:16" x14ac:dyDescent="0.35">
      <c r="A4046" t="str">
        <f>Raw_Data!A4046</f>
        <v>778-14-3491</v>
      </c>
      <c r="B4046" s="2">
        <f>Raw_Data!B4046</f>
        <v>45271.396527777782</v>
      </c>
      <c r="C4046">
        <f>HOUR(Raw_Data!B4046)</f>
        <v>9</v>
      </c>
      <c r="D4046" t="str">
        <f>TEXT(Raw_Data!B4046,"mmm")</f>
        <v>Dec</v>
      </c>
      <c r="E4046">
        <f>YEAR(Raw_Data!B4046)</f>
        <v>2023</v>
      </c>
      <c r="F4046" t="str">
        <f>TEXT(Raw_Data!B4046,"mmm-yy")</f>
        <v>Dec-23</v>
      </c>
      <c r="G4046" t="str">
        <f>PROPER(Raw_Data!C4046&amp;". "&amp;Raw_Data!D4046)</f>
        <v>E. Buff</v>
      </c>
      <c r="H4046" t="str">
        <f>IF(OR(Raw_Data!E4046="M",Raw_Data!E4046="Male"),"Male",IF(OR(Raw_Data!E4046="F",Raw_Data!E4046="Female"),"Female","Not Confirmed"))</f>
        <v>Male</v>
      </c>
      <c r="I4046">
        <f>Raw_Data!F4046</f>
        <v>17</v>
      </c>
      <c r="J4046" t="str">
        <f>FLOOR(Raw_Data!F4046,10)&amp;"-"&amp;FLOOR(Raw_Data!F4046,10)+9</f>
        <v>10-19</v>
      </c>
      <c r="K4046" t="str">
        <f>Raw_Data!G4046</f>
        <v>Pacific Islander</v>
      </c>
      <c r="L4046" t="str">
        <f>Raw_Data!H4046</f>
        <v>None</v>
      </c>
      <c r="M4046" t="str">
        <f>IF(Raw_Data!I4046=TRUE,"Admitted","Not Admitted")</f>
        <v>Not Admitted</v>
      </c>
      <c r="N4046" t="str">
        <f>IF(Raw_Data!J4046="","Not Rated",Raw_Data!J4046)</f>
        <v>Not Rated</v>
      </c>
      <c r="O4046">
        <f>Raw_Data!K4046</f>
        <v>11</v>
      </c>
      <c r="P4046" t="str">
        <f>IF(Raw_Data!K4046&lt;=30,"Within Time","Delayed")</f>
        <v>Within Time</v>
      </c>
    </row>
    <row r="4047" spans="1:16" x14ac:dyDescent="0.35">
      <c r="A4047" t="str">
        <f>Raw_Data!A4047</f>
        <v>607-25-3314</v>
      </c>
      <c r="B4047" s="2">
        <f>Raw_Data!B4047</f>
        <v>45271.428472222222</v>
      </c>
      <c r="C4047">
        <f>HOUR(Raw_Data!B4047)</f>
        <v>10</v>
      </c>
      <c r="D4047" t="str">
        <f>TEXT(Raw_Data!B4047,"mmm")</f>
        <v>Dec</v>
      </c>
      <c r="E4047">
        <f>YEAR(Raw_Data!B4047)</f>
        <v>2023</v>
      </c>
      <c r="F4047" t="str">
        <f>TEXT(Raw_Data!B4047,"mmm-yy")</f>
        <v>Dec-23</v>
      </c>
      <c r="G4047" t="str">
        <f>PROPER(Raw_Data!C4047&amp;". "&amp;Raw_Data!D4047)</f>
        <v>Z. Goudie</v>
      </c>
      <c r="H4047" t="str">
        <f>IF(OR(Raw_Data!E4047="M",Raw_Data!E4047="Male"),"Male",IF(OR(Raw_Data!E4047="F",Raw_Data!E4047="Female"),"Female","Not Confirmed"))</f>
        <v>Male</v>
      </c>
      <c r="I4047">
        <f>Raw_Data!F4047</f>
        <v>48</v>
      </c>
      <c r="J4047" t="str">
        <f>FLOOR(Raw_Data!F4047,10)&amp;"-"&amp;FLOOR(Raw_Data!F4047,10)+9</f>
        <v>40-49</v>
      </c>
      <c r="K4047" t="str">
        <f>Raw_Data!G4047</f>
        <v>Pacific Islander</v>
      </c>
      <c r="L4047" t="str">
        <f>Raw_Data!H4047</f>
        <v>Neurology</v>
      </c>
      <c r="M4047" t="str">
        <f>IF(Raw_Data!I4047=TRUE,"Admitted","Not Admitted")</f>
        <v>Admitted</v>
      </c>
      <c r="N4047" t="str">
        <f>IF(Raw_Data!J4047="","Not Rated",Raw_Data!J4047)</f>
        <v>Not Rated</v>
      </c>
      <c r="O4047">
        <f>Raw_Data!K4047</f>
        <v>57</v>
      </c>
      <c r="P4047" t="str">
        <f>IF(Raw_Data!K4047&lt;=30,"Within Time","Delayed")</f>
        <v>Delayed</v>
      </c>
    </row>
    <row r="4048" spans="1:16" x14ac:dyDescent="0.35">
      <c r="A4048" t="str">
        <f>Raw_Data!A4048</f>
        <v>407-55-4755</v>
      </c>
      <c r="B4048" s="2">
        <f>Raw_Data!B4048</f>
        <v>45271.488888888889</v>
      </c>
      <c r="C4048">
        <f>HOUR(Raw_Data!B4048)</f>
        <v>11</v>
      </c>
      <c r="D4048" t="str">
        <f>TEXT(Raw_Data!B4048,"mmm")</f>
        <v>Dec</v>
      </c>
      <c r="E4048">
        <f>YEAR(Raw_Data!B4048)</f>
        <v>2023</v>
      </c>
      <c r="F4048" t="str">
        <f>TEXT(Raw_Data!B4048,"mmm-yy")</f>
        <v>Dec-23</v>
      </c>
      <c r="G4048" t="str">
        <f>PROPER(Raw_Data!C4048&amp;". "&amp;Raw_Data!D4048)</f>
        <v>L. Schubuser</v>
      </c>
      <c r="H4048" t="str">
        <f>IF(OR(Raw_Data!E4048="M",Raw_Data!E4048="Male"),"Male",IF(OR(Raw_Data!E4048="F",Raw_Data!E4048="Female"),"Female","Not Confirmed"))</f>
        <v>Female</v>
      </c>
      <c r="I4048">
        <f>Raw_Data!F4048</f>
        <v>56</v>
      </c>
      <c r="J4048" t="str">
        <f>FLOOR(Raw_Data!F4048,10)&amp;"-"&amp;FLOOR(Raw_Data!F4048,10)+9</f>
        <v>50-59</v>
      </c>
      <c r="K4048" t="str">
        <f>Raw_Data!G4048</f>
        <v>White</v>
      </c>
      <c r="L4048" t="str">
        <f>Raw_Data!H4048</f>
        <v>Orthopedics</v>
      </c>
      <c r="M4048" t="str">
        <f>IF(Raw_Data!I4048=TRUE,"Admitted","Not Admitted")</f>
        <v>Admitted</v>
      </c>
      <c r="N4048" t="str">
        <f>IF(Raw_Data!J4048="","Not Rated",Raw_Data!J4048)</f>
        <v>Not Rated</v>
      </c>
      <c r="O4048">
        <f>Raw_Data!K4048</f>
        <v>12</v>
      </c>
      <c r="P4048" t="str">
        <f>IF(Raw_Data!K4048&lt;=30,"Within Time","Delayed")</f>
        <v>Within Time</v>
      </c>
    </row>
    <row r="4049" spans="1:16" x14ac:dyDescent="0.35">
      <c r="A4049" t="str">
        <f>Raw_Data!A4049</f>
        <v>837-14-3206</v>
      </c>
      <c r="B4049" s="2">
        <f>Raw_Data!B4049</f>
        <v>45271.490277777782</v>
      </c>
      <c r="C4049">
        <f>HOUR(Raw_Data!B4049)</f>
        <v>11</v>
      </c>
      <c r="D4049" t="str">
        <f>TEXT(Raw_Data!B4049,"mmm")</f>
        <v>Dec</v>
      </c>
      <c r="E4049">
        <f>YEAR(Raw_Data!B4049)</f>
        <v>2023</v>
      </c>
      <c r="F4049" t="str">
        <f>TEXT(Raw_Data!B4049,"mmm-yy")</f>
        <v>Dec-23</v>
      </c>
      <c r="G4049" t="str">
        <f>PROPER(Raw_Data!C4049&amp;". "&amp;Raw_Data!D4049)</f>
        <v>Q. Featherstone</v>
      </c>
      <c r="H4049" t="str">
        <f>IF(OR(Raw_Data!E4049="M",Raw_Data!E4049="Male"),"Male",IF(OR(Raw_Data!E4049="F",Raw_Data!E4049="Female"),"Female","Not Confirmed"))</f>
        <v>Male</v>
      </c>
      <c r="I4049">
        <f>Raw_Data!F4049</f>
        <v>28</v>
      </c>
      <c r="J4049" t="str">
        <f>FLOOR(Raw_Data!F4049,10)&amp;"-"&amp;FLOOR(Raw_Data!F4049,10)+9</f>
        <v>20-29</v>
      </c>
      <c r="K4049" t="str">
        <f>Raw_Data!G4049</f>
        <v>White</v>
      </c>
      <c r="L4049" t="str">
        <f>Raw_Data!H4049</f>
        <v>None</v>
      </c>
      <c r="M4049" t="str">
        <f>IF(Raw_Data!I4049=TRUE,"Admitted","Not Admitted")</f>
        <v>Admitted</v>
      </c>
      <c r="N4049" t="str">
        <f>IF(Raw_Data!J4049="","Not Rated",Raw_Data!J4049)</f>
        <v>Not Rated</v>
      </c>
      <c r="O4049">
        <f>Raw_Data!K4049</f>
        <v>11</v>
      </c>
      <c r="P4049" t="str">
        <f>IF(Raw_Data!K4049&lt;=30,"Within Time","Delayed")</f>
        <v>Within Time</v>
      </c>
    </row>
    <row r="4050" spans="1:16" x14ac:dyDescent="0.35">
      <c r="A4050" t="str">
        <f>Raw_Data!A4050</f>
        <v>835-15-4845</v>
      </c>
      <c r="B4050" s="2">
        <f>Raw_Data!B4050</f>
        <v>45271.665277777778</v>
      </c>
      <c r="C4050">
        <f>HOUR(Raw_Data!B4050)</f>
        <v>15</v>
      </c>
      <c r="D4050" t="str">
        <f>TEXT(Raw_Data!B4050,"mmm")</f>
        <v>Dec</v>
      </c>
      <c r="E4050">
        <f>YEAR(Raw_Data!B4050)</f>
        <v>2023</v>
      </c>
      <c r="F4050" t="str">
        <f>TEXT(Raw_Data!B4050,"mmm-yy")</f>
        <v>Dec-23</v>
      </c>
      <c r="G4050" t="str">
        <f>PROPER(Raw_Data!C4050&amp;". "&amp;Raw_Data!D4050)</f>
        <v>D. Crebo</v>
      </c>
      <c r="H4050" t="str">
        <f>IF(OR(Raw_Data!E4050="M",Raw_Data!E4050="Male"),"Male",IF(OR(Raw_Data!E4050="F",Raw_Data!E4050="Female"),"Female","Not Confirmed"))</f>
        <v>Male</v>
      </c>
      <c r="I4050">
        <f>Raw_Data!F4050</f>
        <v>15</v>
      </c>
      <c r="J4050" t="str">
        <f>FLOOR(Raw_Data!F4050,10)&amp;"-"&amp;FLOOR(Raw_Data!F4050,10)+9</f>
        <v>10-19</v>
      </c>
      <c r="K4050" t="str">
        <f>Raw_Data!G4050</f>
        <v>Two or More Races</v>
      </c>
      <c r="L4050" t="str">
        <f>Raw_Data!H4050</f>
        <v>None</v>
      </c>
      <c r="M4050" t="str">
        <f>IF(Raw_Data!I4050=TRUE,"Admitted","Not Admitted")</f>
        <v>Admitted</v>
      </c>
      <c r="N4050" t="str">
        <f>IF(Raw_Data!J4050="","Not Rated",Raw_Data!J4050)</f>
        <v>Not Rated</v>
      </c>
      <c r="O4050">
        <f>Raw_Data!K4050</f>
        <v>53</v>
      </c>
      <c r="P4050" t="str">
        <f>IF(Raw_Data!K4050&lt;=30,"Within Time","Delayed")</f>
        <v>Delayed</v>
      </c>
    </row>
    <row r="4051" spans="1:16" x14ac:dyDescent="0.35">
      <c r="A4051" t="str">
        <f>Raw_Data!A4051</f>
        <v>701-22-5249</v>
      </c>
      <c r="B4051" s="2">
        <f>Raw_Data!B4051</f>
        <v>45271.677083333343</v>
      </c>
      <c r="C4051">
        <f>HOUR(Raw_Data!B4051)</f>
        <v>16</v>
      </c>
      <c r="D4051" t="str">
        <f>TEXT(Raw_Data!B4051,"mmm")</f>
        <v>Dec</v>
      </c>
      <c r="E4051">
        <f>YEAR(Raw_Data!B4051)</f>
        <v>2023</v>
      </c>
      <c r="F4051" t="str">
        <f>TEXT(Raw_Data!B4051,"mmm-yy")</f>
        <v>Dec-23</v>
      </c>
      <c r="G4051" t="str">
        <f>PROPER(Raw_Data!C4051&amp;". "&amp;Raw_Data!D4051)</f>
        <v>J. Upperton</v>
      </c>
      <c r="H4051" t="str">
        <f>IF(OR(Raw_Data!E4051="M",Raw_Data!E4051="Male"),"Male",IF(OR(Raw_Data!E4051="F",Raw_Data!E4051="Female"),"Female","Not Confirmed"))</f>
        <v>Male</v>
      </c>
      <c r="I4051">
        <f>Raw_Data!F4051</f>
        <v>41</v>
      </c>
      <c r="J4051" t="str">
        <f>FLOOR(Raw_Data!F4051,10)&amp;"-"&amp;FLOOR(Raw_Data!F4051,10)+9</f>
        <v>40-49</v>
      </c>
      <c r="K4051" t="str">
        <f>Raw_Data!G4051</f>
        <v>Unknown</v>
      </c>
      <c r="L4051" t="str">
        <f>Raw_Data!H4051</f>
        <v>None</v>
      </c>
      <c r="M4051" t="str">
        <f>IF(Raw_Data!I4051=TRUE,"Admitted","Not Admitted")</f>
        <v>Admitted</v>
      </c>
      <c r="N4051">
        <f>IF(Raw_Data!J4051="","Not Rated",Raw_Data!J4051)</f>
        <v>2</v>
      </c>
      <c r="O4051">
        <f>Raw_Data!K4051</f>
        <v>30</v>
      </c>
      <c r="P4051" t="str">
        <f>IF(Raw_Data!K4051&lt;=30,"Within Time","Delayed")</f>
        <v>Within Time</v>
      </c>
    </row>
    <row r="4052" spans="1:16" x14ac:dyDescent="0.35">
      <c r="A4052" t="str">
        <f>Raw_Data!A4052</f>
        <v>828-47-7371</v>
      </c>
      <c r="B4052" s="2">
        <f>Raw_Data!B4052</f>
        <v>45271.970138888893</v>
      </c>
      <c r="C4052">
        <f>HOUR(Raw_Data!B4052)</f>
        <v>23</v>
      </c>
      <c r="D4052" t="str">
        <f>TEXT(Raw_Data!B4052,"mmm")</f>
        <v>Dec</v>
      </c>
      <c r="E4052">
        <f>YEAR(Raw_Data!B4052)</f>
        <v>2023</v>
      </c>
      <c r="F4052" t="str">
        <f>TEXT(Raw_Data!B4052,"mmm-yy")</f>
        <v>Dec-23</v>
      </c>
      <c r="G4052" t="str">
        <f>PROPER(Raw_Data!C4052&amp;". "&amp;Raw_Data!D4052)</f>
        <v>C. Quarmby</v>
      </c>
      <c r="H4052" t="str">
        <f>IF(OR(Raw_Data!E4052="M",Raw_Data!E4052="Male"),"Male",IF(OR(Raw_Data!E4052="F",Raw_Data!E4052="Female"),"Female","Not Confirmed"))</f>
        <v>Female</v>
      </c>
      <c r="I4052">
        <f>Raw_Data!F4052</f>
        <v>75</v>
      </c>
      <c r="J4052" t="str">
        <f>FLOOR(Raw_Data!F4052,10)&amp;"-"&amp;FLOOR(Raw_Data!F4052,10)+9</f>
        <v>70-79</v>
      </c>
      <c r="K4052" t="str">
        <f>Raw_Data!G4052</f>
        <v>White</v>
      </c>
      <c r="L4052" t="str">
        <f>Raw_Data!H4052</f>
        <v>None</v>
      </c>
      <c r="M4052" t="str">
        <f>IF(Raw_Data!I4052=TRUE,"Admitted","Not Admitted")</f>
        <v>Admitted</v>
      </c>
      <c r="N4052" t="str">
        <f>IF(Raw_Data!J4052="","Not Rated",Raw_Data!J4052)</f>
        <v>Not Rated</v>
      </c>
      <c r="O4052">
        <f>Raw_Data!K4052</f>
        <v>30</v>
      </c>
      <c r="P4052" t="str">
        <f>IF(Raw_Data!K4052&lt;=30,"Within Time","Delayed")</f>
        <v>Within Time</v>
      </c>
    </row>
    <row r="4053" spans="1:16" x14ac:dyDescent="0.35">
      <c r="A4053" t="str">
        <f>Raw_Data!A4053</f>
        <v>820-98-8242</v>
      </c>
      <c r="B4053" s="2">
        <f>Raw_Data!B4053</f>
        <v>45271.974305555559</v>
      </c>
      <c r="C4053">
        <f>HOUR(Raw_Data!B4053)</f>
        <v>23</v>
      </c>
      <c r="D4053" t="str">
        <f>TEXT(Raw_Data!B4053,"mmm")</f>
        <v>Dec</v>
      </c>
      <c r="E4053">
        <f>YEAR(Raw_Data!B4053)</f>
        <v>2023</v>
      </c>
      <c r="F4053" t="str">
        <f>TEXT(Raw_Data!B4053,"mmm-yy")</f>
        <v>Dec-23</v>
      </c>
      <c r="G4053" t="str">
        <f>PROPER(Raw_Data!C4053&amp;". "&amp;Raw_Data!D4053)</f>
        <v>Y. Oakden</v>
      </c>
      <c r="H4053" t="str">
        <f>IF(OR(Raw_Data!E4053="M",Raw_Data!E4053="Male"),"Male",IF(OR(Raw_Data!E4053="F",Raw_Data!E4053="Female"),"Female","Not Confirmed"))</f>
        <v>Female</v>
      </c>
      <c r="I4053">
        <f>Raw_Data!F4053</f>
        <v>29</v>
      </c>
      <c r="J4053" t="str">
        <f>FLOOR(Raw_Data!F4053,10)&amp;"-"&amp;FLOOR(Raw_Data!F4053,10)+9</f>
        <v>20-29</v>
      </c>
      <c r="K4053" t="str">
        <f>Raw_Data!G4053</f>
        <v>White</v>
      </c>
      <c r="L4053" t="str">
        <f>Raw_Data!H4053</f>
        <v>Orthopedics</v>
      </c>
      <c r="M4053" t="str">
        <f>IF(Raw_Data!I4053=TRUE,"Admitted","Not Admitted")</f>
        <v>Admitted</v>
      </c>
      <c r="N4053" t="str">
        <f>IF(Raw_Data!J4053="","Not Rated",Raw_Data!J4053)</f>
        <v>Not Rated</v>
      </c>
      <c r="O4053">
        <f>Raw_Data!K4053</f>
        <v>32</v>
      </c>
      <c r="P4053" t="str">
        <f>IF(Raw_Data!K4053&lt;=30,"Within Time","Delayed")</f>
        <v>Delayed</v>
      </c>
    </row>
    <row r="4054" spans="1:16" x14ac:dyDescent="0.35">
      <c r="A4054" t="str">
        <f>Raw_Data!A4054</f>
        <v>683-58-1572</v>
      </c>
      <c r="B4054" s="2">
        <f>Raw_Data!B4054</f>
        <v>45271.98541666667</v>
      </c>
      <c r="C4054">
        <f>HOUR(Raw_Data!B4054)</f>
        <v>23</v>
      </c>
      <c r="D4054" t="str">
        <f>TEXT(Raw_Data!B4054,"mmm")</f>
        <v>Dec</v>
      </c>
      <c r="E4054">
        <f>YEAR(Raw_Data!B4054)</f>
        <v>2023</v>
      </c>
      <c r="F4054" t="str">
        <f>TEXT(Raw_Data!B4054,"mmm-yy")</f>
        <v>Dec-23</v>
      </c>
      <c r="G4054" t="str">
        <f>PROPER(Raw_Data!C4054&amp;". "&amp;Raw_Data!D4054)</f>
        <v>T. Lockwood</v>
      </c>
      <c r="H4054" t="str">
        <f>IF(OR(Raw_Data!E4054="M",Raw_Data!E4054="Male"),"Male",IF(OR(Raw_Data!E4054="F",Raw_Data!E4054="Female"),"Female","Not Confirmed"))</f>
        <v>Female</v>
      </c>
      <c r="I4054">
        <f>Raw_Data!F4054</f>
        <v>6</v>
      </c>
      <c r="J4054" t="str">
        <f>FLOOR(Raw_Data!F4054,10)&amp;"-"&amp;FLOOR(Raw_Data!F4054,10)+9</f>
        <v>0-9</v>
      </c>
      <c r="K4054" t="str">
        <f>Raw_Data!G4054</f>
        <v>Declined to Identify</v>
      </c>
      <c r="L4054" t="str">
        <f>Raw_Data!H4054</f>
        <v>None</v>
      </c>
      <c r="M4054" t="str">
        <f>IF(Raw_Data!I4054=TRUE,"Admitted","Not Admitted")</f>
        <v>Admitted</v>
      </c>
      <c r="N4054" t="str">
        <f>IF(Raw_Data!J4054="","Not Rated",Raw_Data!J4054)</f>
        <v>Not Rated</v>
      </c>
      <c r="O4054">
        <f>Raw_Data!K4054</f>
        <v>35</v>
      </c>
      <c r="P4054" t="str">
        <f>IF(Raw_Data!K4054&lt;=30,"Within Time","Delayed")</f>
        <v>Delayed</v>
      </c>
    </row>
    <row r="4055" spans="1:16" x14ac:dyDescent="0.35">
      <c r="A4055" t="str">
        <f>Raw_Data!A4055</f>
        <v>667-41-9826</v>
      </c>
      <c r="B4055" s="2">
        <f>Raw_Data!B4055</f>
        <v>45271.986805555563</v>
      </c>
      <c r="C4055">
        <f>HOUR(Raw_Data!B4055)</f>
        <v>23</v>
      </c>
      <c r="D4055" t="str">
        <f>TEXT(Raw_Data!B4055,"mmm")</f>
        <v>Dec</v>
      </c>
      <c r="E4055">
        <f>YEAR(Raw_Data!B4055)</f>
        <v>2023</v>
      </c>
      <c r="F4055" t="str">
        <f>TEXT(Raw_Data!B4055,"mmm-yy")</f>
        <v>Dec-23</v>
      </c>
      <c r="G4055" t="str">
        <f>PROPER(Raw_Data!C4055&amp;". "&amp;Raw_Data!D4055)</f>
        <v>R. Ironside</v>
      </c>
      <c r="H4055" t="str">
        <f>IF(OR(Raw_Data!E4055="M",Raw_Data!E4055="Male"),"Male",IF(OR(Raw_Data!E4055="F",Raw_Data!E4055="Female"),"Female","Not Confirmed"))</f>
        <v>Male</v>
      </c>
      <c r="I4055">
        <f>Raw_Data!F4055</f>
        <v>78</v>
      </c>
      <c r="J4055" t="str">
        <f>FLOOR(Raw_Data!F4055,10)&amp;"-"&amp;FLOOR(Raw_Data!F4055,10)+9</f>
        <v>70-79</v>
      </c>
      <c r="K4055" t="str">
        <f>Raw_Data!G4055</f>
        <v>Asian</v>
      </c>
      <c r="L4055" t="str">
        <f>Raw_Data!H4055</f>
        <v>None</v>
      </c>
      <c r="M4055" t="str">
        <f>IF(Raw_Data!I4055=TRUE,"Admitted","Not Admitted")</f>
        <v>Admitted</v>
      </c>
      <c r="N4055">
        <f>IF(Raw_Data!J4055="","Not Rated",Raw_Data!J4055)</f>
        <v>10</v>
      </c>
      <c r="O4055">
        <f>Raw_Data!K4055</f>
        <v>48</v>
      </c>
      <c r="P4055" t="str">
        <f>IF(Raw_Data!K4055&lt;=30,"Within Time","Delayed")</f>
        <v>Delayed</v>
      </c>
    </row>
    <row r="4056" spans="1:16" x14ac:dyDescent="0.35">
      <c r="A4056" t="str">
        <f>Raw_Data!A4056</f>
        <v>610-34-7382</v>
      </c>
      <c r="B4056" s="2">
        <f>Raw_Data!B4056</f>
        <v>45271.995833333327</v>
      </c>
      <c r="C4056">
        <f>HOUR(Raw_Data!B4056)</f>
        <v>23</v>
      </c>
      <c r="D4056" t="str">
        <f>TEXT(Raw_Data!B4056,"mmm")</f>
        <v>Dec</v>
      </c>
      <c r="E4056">
        <f>YEAR(Raw_Data!B4056)</f>
        <v>2023</v>
      </c>
      <c r="F4056" t="str">
        <f>TEXT(Raw_Data!B4056,"mmm-yy")</f>
        <v>Dec-23</v>
      </c>
      <c r="G4056" t="str">
        <f>PROPER(Raw_Data!C4056&amp;". "&amp;Raw_Data!D4056)</f>
        <v>D. Underhill</v>
      </c>
      <c r="H4056" t="str">
        <f>IF(OR(Raw_Data!E4056="M",Raw_Data!E4056="Male"),"Male",IF(OR(Raw_Data!E4056="F",Raw_Data!E4056="Female"),"Female","Not Confirmed"))</f>
        <v>Female</v>
      </c>
      <c r="I4056">
        <f>Raw_Data!F4056</f>
        <v>15</v>
      </c>
      <c r="J4056" t="str">
        <f>FLOOR(Raw_Data!F4056,10)&amp;"-"&amp;FLOOR(Raw_Data!F4056,10)+9</f>
        <v>10-19</v>
      </c>
      <c r="K4056" t="str">
        <f>Raw_Data!G4056</f>
        <v>Asian</v>
      </c>
      <c r="L4056" t="str">
        <f>Raw_Data!H4056</f>
        <v>Orthopedics</v>
      </c>
      <c r="M4056" t="str">
        <f>IF(Raw_Data!I4056=TRUE,"Admitted","Not Admitted")</f>
        <v>Not Admitted</v>
      </c>
      <c r="N4056">
        <f>IF(Raw_Data!J4056="","Not Rated",Raw_Data!J4056)</f>
        <v>2</v>
      </c>
      <c r="O4056">
        <f>Raw_Data!K4056</f>
        <v>47</v>
      </c>
      <c r="P4056" t="str">
        <f>IF(Raw_Data!K4056&lt;=30,"Within Time","Delayed")</f>
        <v>Delayed</v>
      </c>
    </row>
    <row r="4057" spans="1:16" x14ac:dyDescent="0.35">
      <c r="A4057" t="str">
        <f>Raw_Data!A4057</f>
        <v>320-66-2521</v>
      </c>
      <c r="B4057" s="2">
        <f>Raw_Data!B4057</f>
        <v>45272.052083333343</v>
      </c>
      <c r="C4057">
        <f>HOUR(Raw_Data!B4057)</f>
        <v>1</v>
      </c>
      <c r="D4057" t="str">
        <f>TEXT(Raw_Data!B4057,"mmm")</f>
        <v>Dec</v>
      </c>
      <c r="E4057">
        <f>YEAR(Raw_Data!B4057)</f>
        <v>2023</v>
      </c>
      <c r="F4057" t="str">
        <f>TEXT(Raw_Data!B4057,"mmm-yy")</f>
        <v>Dec-23</v>
      </c>
      <c r="G4057" t="str">
        <f>PROPER(Raw_Data!C4057&amp;". "&amp;Raw_Data!D4057)</f>
        <v>P. Corpes</v>
      </c>
      <c r="H4057" t="str">
        <f>IF(OR(Raw_Data!E4057="M",Raw_Data!E4057="Male"),"Male",IF(OR(Raw_Data!E4057="F",Raw_Data!E4057="Female"),"Female","Not Confirmed"))</f>
        <v>Female</v>
      </c>
      <c r="I4057">
        <f>Raw_Data!F4057</f>
        <v>35</v>
      </c>
      <c r="J4057" t="str">
        <f>FLOOR(Raw_Data!F4057,10)&amp;"-"&amp;FLOOR(Raw_Data!F4057,10)+9</f>
        <v>30-39</v>
      </c>
      <c r="K4057" t="str">
        <f>Raw_Data!G4057</f>
        <v>White</v>
      </c>
      <c r="L4057" t="str">
        <f>Raw_Data!H4057</f>
        <v>General Practice</v>
      </c>
      <c r="M4057" t="str">
        <f>IF(Raw_Data!I4057=TRUE,"Admitted","Not Admitted")</f>
        <v>Not Admitted</v>
      </c>
      <c r="N4057" t="str">
        <f>IF(Raw_Data!J4057="","Not Rated",Raw_Data!J4057)</f>
        <v>Not Rated</v>
      </c>
      <c r="O4057">
        <f>Raw_Data!K4057</f>
        <v>41</v>
      </c>
      <c r="P4057" t="str">
        <f>IF(Raw_Data!K4057&lt;=30,"Within Time","Delayed")</f>
        <v>Delayed</v>
      </c>
    </row>
    <row r="4058" spans="1:16" x14ac:dyDescent="0.35">
      <c r="A4058" t="str">
        <f>Raw_Data!A4058</f>
        <v>936-65-9455</v>
      </c>
      <c r="B4058" s="2">
        <f>Raw_Data!B4058</f>
        <v>45272.215277777781</v>
      </c>
      <c r="C4058">
        <f>HOUR(Raw_Data!B4058)</f>
        <v>5</v>
      </c>
      <c r="D4058" t="str">
        <f>TEXT(Raw_Data!B4058,"mmm")</f>
        <v>Dec</v>
      </c>
      <c r="E4058">
        <f>YEAR(Raw_Data!B4058)</f>
        <v>2023</v>
      </c>
      <c r="F4058" t="str">
        <f>TEXT(Raw_Data!B4058,"mmm-yy")</f>
        <v>Dec-23</v>
      </c>
      <c r="G4058" t="str">
        <f>PROPER(Raw_Data!C4058&amp;". "&amp;Raw_Data!D4058)</f>
        <v>Y. Jessop</v>
      </c>
      <c r="H4058" t="str">
        <f>IF(OR(Raw_Data!E4058="M",Raw_Data!E4058="Male"),"Male",IF(OR(Raw_Data!E4058="F",Raw_Data!E4058="Female"),"Female","Not Confirmed"))</f>
        <v>Male</v>
      </c>
      <c r="I4058">
        <f>Raw_Data!F4058</f>
        <v>77</v>
      </c>
      <c r="J4058" t="str">
        <f>FLOOR(Raw_Data!F4058,10)&amp;"-"&amp;FLOOR(Raw_Data!F4058,10)+9</f>
        <v>70-79</v>
      </c>
      <c r="K4058" t="str">
        <f>Raw_Data!G4058</f>
        <v>Declined to Identify</v>
      </c>
      <c r="L4058" t="str">
        <f>Raw_Data!H4058</f>
        <v>None</v>
      </c>
      <c r="M4058" t="str">
        <f>IF(Raw_Data!I4058=TRUE,"Admitted","Not Admitted")</f>
        <v>Admitted</v>
      </c>
      <c r="N4058" t="str">
        <f>IF(Raw_Data!J4058="","Not Rated",Raw_Data!J4058)</f>
        <v>Not Rated</v>
      </c>
      <c r="O4058">
        <f>Raw_Data!K4058</f>
        <v>25</v>
      </c>
      <c r="P4058" t="str">
        <f>IF(Raw_Data!K4058&lt;=30,"Within Time","Delayed")</f>
        <v>Within Time</v>
      </c>
    </row>
    <row r="4059" spans="1:16" x14ac:dyDescent="0.35">
      <c r="A4059" t="str">
        <f>Raw_Data!A4059</f>
        <v>461-63-1749</v>
      </c>
      <c r="B4059" s="2">
        <f>Raw_Data!B4059</f>
        <v>45272.238888888889</v>
      </c>
      <c r="C4059">
        <f>HOUR(Raw_Data!B4059)</f>
        <v>5</v>
      </c>
      <c r="D4059" t="str">
        <f>TEXT(Raw_Data!B4059,"mmm")</f>
        <v>Dec</v>
      </c>
      <c r="E4059">
        <f>YEAR(Raw_Data!B4059)</f>
        <v>2023</v>
      </c>
      <c r="F4059" t="str">
        <f>TEXT(Raw_Data!B4059,"mmm-yy")</f>
        <v>Dec-23</v>
      </c>
      <c r="G4059" t="str">
        <f>PROPER(Raw_Data!C4059&amp;". "&amp;Raw_Data!D4059)</f>
        <v>U. Gionettitti</v>
      </c>
      <c r="H4059" t="str">
        <f>IF(OR(Raw_Data!E4059="M",Raw_Data!E4059="Male"),"Male",IF(OR(Raw_Data!E4059="F",Raw_Data!E4059="Female"),"Female","Not Confirmed"))</f>
        <v>Female</v>
      </c>
      <c r="I4059">
        <f>Raw_Data!F4059</f>
        <v>49</v>
      </c>
      <c r="J4059" t="str">
        <f>FLOOR(Raw_Data!F4059,10)&amp;"-"&amp;FLOOR(Raw_Data!F4059,10)+9</f>
        <v>40-49</v>
      </c>
      <c r="K4059" t="str">
        <f>Raw_Data!G4059</f>
        <v>African American</v>
      </c>
      <c r="L4059" t="str">
        <f>Raw_Data!H4059</f>
        <v>None</v>
      </c>
      <c r="M4059" t="str">
        <f>IF(Raw_Data!I4059=TRUE,"Admitted","Not Admitted")</f>
        <v>Not Admitted</v>
      </c>
      <c r="N4059" t="str">
        <f>IF(Raw_Data!J4059="","Not Rated",Raw_Data!J4059)</f>
        <v>Not Rated</v>
      </c>
      <c r="O4059">
        <f>Raw_Data!K4059</f>
        <v>34</v>
      </c>
      <c r="P4059" t="str">
        <f>IF(Raw_Data!K4059&lt;=30,"Within Time","Delayed")</f>
        <v>Delayed</v>
      </c>
    </row>
    <row r="4060" spans="1:16" x14ac:dyDescent="0.35">
      <c r="A4060" t="str">
        <f>Raw_Data!A4060</f>
        <v>869-25-3907</v>
      </c>
      <c r="B4060" s="2">
        <f>Raw_Data!B4060</f>
        <v>45272.347916666673</v>
      </c>
      <c r="C4060">
        <f>HOUR(Raw_Data!B4060)</f>
        <v>8</v>
      </c>
      <c r="D4060" t="str">
        <f>TEXT(Raw_Data!B4060,"mmm")</f>
        <v>Dec</v>
      </c>
      <c r="E4060">
        <f>YEAR(Raw_Data!B4060)</f>
        <v>2023</v>
      </c>
      <c r="F4060" t="str">
        <f>TEXT(Raw_Data!B4060,"mmm-yy")</f>
        <v>Dec-23</v>
      </c>
      <c r="G4060" t="str">
        <f>PROPER(Raw_Data!C4060&amp;". "&amp;Raw_Data!D4060)</f>
        <v>E. Gionettitti</v>
      </c>
      <c r="H4060" t="str">
        <f>IF(OR(Raw_Data!E4060="M",Raw_Data!E4060="Male"),"Male",IF(OR(Raw_Data!E4060="F",Raw_Data!E4060="Female"),"Female","Not Confirmed"))</f>
        <v>Female</v>
      </c>
      <c r="I4060">
        <f>Raw_Data!F4060</f>
        <v>79</v>
      </c>
      <c r="J4060" t="str">
        <f>FLOOR(Raw_Data!F4060,10)&amp;"-"&amp;FLOOR(Raw_Data!F4060,10)+9</f>
        <v>70-79</v>
      </c>
      <c r="K4060" t="str">
        <f>Raw_Data!G4060</f>
        <v>White</v>
      </c>
      <c r="L4060" t="str">
        <f>Raw_Data!H4060</f>
        <v>General Practice</v>
      </c>
      <c r="M4060" t="str">
        <f>IF(Raw_Data!I4060=TRUE,"Admitted","Not Admitted")</f>
        <v>Not Admitted</v>
      </c>
      <c r="N4060" t="str">
        <f>IF(Raw_Data!J4060="","Not Rated",Raw_Data!J4060)</f>
        <v>Not Rated</v>
      </c>
      <c r="O4060">
        <f>Raw_Data!K4060</f>
        <v>46</v>
      </c>
      <c r="P4060" t="str">
        <f>IF(Raw_Data!K4060&lt;=30,"Within Time","Delayed")</f>
        <v>Delayed</v>
      </c>
    </row>
    <row r="4061" spans="1:16" x14ac:dyDescent="0.35">
      <c r="A4061" t="str">
        <f>Raw_Data!A4061</f>
        <v>736-81-6426</v>
      </c>
      <c r="B4061" s="2">
        <f>Raw_Data!B4061</f>
        <v>45272.479861111111</v>
      </c>
      <c r="C4061">
        <f>HOUR(Raw_Data!B4061)</f>
        <v>11</v>
      </c>
      <c r="D4061" t="str">
        <f>TEXT(Raw_Data!B4061,"mmm")</f>
        <v>Dec</v>
      </c>
      <c r="E4061">
        <f>YEAR(Raw_Data!B4061)</f>
        <v>2023</v>
      </c>
      <c r="F4061" t="str">
        <f>TEXT(Raw_Data!B4061,"mmm-yy")</f>
        <v>Dec-23</v>
      </c>
      <c r="G4061" t="str">
        <f>PROPER(Raw_Data!C4061&amp;". "&amp;Raw_Data!D4061)</f>
        <v>M. Cholmondeley</v>
      </c>
      <c r="H4061" t="str">
        <f>IF(OR(Raw_Data!E4061="M",Raw_Data!E4061="Male"),"Male",IF(OR(Raw_Data!E4061="F",Raw_Data!E4061="Female"),"Female","Not Confirmed"))</f>
        <v>Female</v>
      </c>
      <c r="I4061">
        <f>Raw_Data!F4061</f>
        <v>50</v>
      </c>
      <c r="J4061" t="str">
        <f>FLOOR(Raw_Data!F4061,10)&amp;"-"&amp;FLOOR(Raw_Data!F4061,10)+9</f>
        <v>50-59</v>
      </c>
      <c r="K4061" t="str">
        <f>Raw_Data!G4061</f>
        <v>Two or More Races</v>
      </c>
      <c r="L4061" t="str">
        <f>Raw_Data!H4061</f>
        <v>None</v>
      </c>
      <c r="M4061" t="str">
        <f>IF(Raw_Data!I4061=TRUE,"Admitted","Not Admitted")</f>
        <v>Not Admitted</v>
      </c>
      <c r="N4061" t="str">
        <f>IF(Raw_Data!J4061="","Not Rated",Raw_Data!J4061)</f>
        <v>Not Rated</v>
      </c>
      <c r="O4061">
        <f>Raw_Data!K4061</f>
        <v>48</v>
      </c>
      <c r="P4061" t="str">
        <f>IF(Raw_Data!K4061&lt;=30,"Within Time","Delayed")</f>
        <v>Delayed</v>
      </c>
    </row>
    <row r="4062" spans="1:16" x14ac:dyDescent="0.35">
      <c r="A4062" t="str">
        <f>Raw_Data!A4062</f>
        <v>135-51-2102</v>
      </c>
      <c r="B4062" s="2">
        <f>Raw_Data!B4062</f>
        <v>45272.603472222218</v>
      </c>
      <c r="C4062">
        <f>HOUR(Raw_Data!B4062)</f>
        <v>14</v>
      </c>
      <c r="D4062" t="str">
        <f>TEXT(Raw_Data!B4062,"mmm")</f>
        <v>Dec</v>
      </c>
      <c r="E4062">
        <f>YEAR(Raw_Data!B4062)</f>
        <v>2023</v>
      </c>
      <c r="F4062" t="str">
        <f>TEXT(Raw_Data!B4062,"mmm-yy")</f>
        <v>Dec-23</v>
      </c>
      <c r="G4062" t="str">
        <f>PROPER(Raw_Data!C4062&amp;". "&amp;Raw_Data!D4062)</f>
        <v>J. Brixey</v>
      </c>
      <c r="H4062" t="str">
        <f>IF(OR(Raw_Data!E4062="M",Raw_Data!E4062="Male"),"Male",IF(OR(Raw_Data!E4062="F",Raw_Data!E4062="Female"),"Female","Not Confirmed"))</f>
        <v>Female</v>
      </c>
      <c r="I4062">
        <f>Raw_Data!F4062</f>
        <v>27</v>
      </c>
      <c r="J4062" t="str">
        <f>FLOOR(Raw_Data!F4062,10)&amp;"-"&amp;FLOOR(Raw_Data!F4062,10)+9</f>
        <v>20-29</v>
      </c>
      <c r="K4062" t="str">
        <f>Raw_Data!G4062</f>
        <v>Asian</v>
      </c>
      <c r="L4062" t="str">
        <f>Raw_Data!H4062</f>
        <v>None</v>
      </c>
      <c r="M4062" t="str">
        <f>IF(Raw_Data!I4062=TRUE,"Admitted","Not Admitted")</f>
        <v>Not Admitted</v>
      </c>
      <c r="N4062" t="str">
        <f>IF(Raw_Data!J4062="","Not Rated",Raw_Data!J4062)</f>
        <v>Not Rated</v>
      </c>
      <c r="O4062">
        <f>Raw_Data!K4062</f>
        <v>16</v>
      </c>
      <c r="P4062" t="str">
        <f>IF(Raw_Data!K4062&lt;=30,"Within Time","Delayed")</f>
        <v>Within Time</v>
      </c>
    </row>
    <row r="4063" spans="1:16" x14ac:dyDescent="0.35">
      <c r="A4063" t="str">
        <f>Raw_Data!A4063</f>
        <v>453-43-3305</v>
      </c>
      <c r="B4063" s="2">
        <f>Raw_Data!B4063</f>
        <v>45272.647222222222</v>
      </c>
      <c r="C4063">
        <f>HOUR(Raw_Data!B4063)</f>
        <v>15</v>
      </c>
      <c r="D4063" t="str">
        <f>TEXT(Raw_Data!B4063,"mmm")</f>
        <v>Dec</v>
      </c>
      <c r="E4063">
        <f>YEAR(Raw_Data!B4063)</f>
        <v>2023</v>
      </c>
      <c r="F4063" t="str">
        <f>TEXT(Raw_Data!B4063,"mmm-yy")</f>
        <v>Dec-23</v>
      </c>
      <c r="G4063" t="str">
        <f>PROPER(Raw_Data!C4063&amp;". "&amp;Raw_Data!D4063)</f>
        <v>H. Quickfall</v>
      </c>
      <c r="H4063" t="str">
        <f>IF(OR(Raw_Data!E4063="M",Raw_Data!E4063="Male"),"Male",IF(OR(Raw_Data!E4063="F",Raw_Data!E4063="Female"),"Female","Not Confirmed"))</f>
        <v>Female</v>
      </c>
      <c r="I4063">
        <f>Raw_Data!F4063</f>
        <v>64</v>
      </c>
      <c r="J4063" t="str">
        <f>FLOOR(Raw_Data!F4063,10)&amp;"-"&amp;FLOOR(Raw_Data!F4063,10)+9</f>
        <v>60-69</v>
      </c>
      <c r="K4063" t="str">
        <f>Raw_Data!G4063</f>
        <v>Asian</v>
      </c>
      <c r="L4063" t="str">
        <f>Raw_Data!H4063</f>
        <v>None</v>
      </c>
      <c r="M4063" t="str">
        <f>IF(Raw_Data!I4063=TRUE,"Admitted","Not Admitted")</f>
        <v>Not Admitted</v>
      </c>
      <c r="N4063" t="str">
        <f>IF(Raw_Data!J4063="","Not Rated",Raw_Data!J4063)</f>
        <v>Not Rated</v>
      </c>
      <c r="O4063">
        <f>Raw_Data!K4063</f>
        <v>25</v>
      </c>
      <c r="P4063" t="str">
        <f>IF(Raw_Data!K4063&lt;=30,"Within Time","Delayed")</f>
        <v>Within Time</v>
      </c>
    </row>
    <row r="4064" spans="1:16" x14ac:dyDescent="0.35">
      <c r="A4064" t="str">
        <f>Raw_Data!A4064</f>
        <v>570-71-1630</v>
      </c>
      <c r="B4064" s="2">
        <f>Raw_Data!B4064</f>
        <v>45272.740277777782</v>
      </c>
      <c r="C4064">
        <f>HOUR(Raw_Data!B4064)</f>
        <v>17</v>
      </c>
      <c r="D4064" t="str">
        <f>TEXT(Raw_Data!B4064,"mmm")</f>
        <v>Dec</v>
      </c>
      <c r="E4064">
        <f>YEAR(Raw_Data!B4064)</f>
        <v>2023</v>
      </c>
      <c r="F4064" t="str">
        <f>TEXT(Raw_Data!B4064,"mmm-yy")</f>
        <v>Dec-23</v>
      </c>
      <c r="G4064" t="str">
        <f>PROPER(Raw_Data!C4064&amp;". "&amp;Raw_Data!D4064)</f>
        <v>P. Whitfield</v>
      </c>
      <c r="H4064" t="str">
        <f>IF(OR(Raw_Data!E4064="M",Raw_Data!E4064="Male"),"Male",IF(OR(Raw_Data!E4064="F",Raw_Data!E4064="Female"),"Female","Not Confirmed"))</f>
        <v>Female</v>
      </c>
      <c r="I4064">
        <f>Raw_Data!F4064</f>
        <v>19</v>
      </c>
      <c r="J4064" t="str">
        <f>FLOOR(Raw_Data!F4064,10)&amp;"-"&amp;FLOOR(Raw_Data!F4064,10)+9</f>
        <v>10-19</v>
      </c>
      <c r="K4064" t="str">
        <f>Raw_Data!G4064</f>
        <v>Unknown</v>
      </c>
      <c r="L4064" t="str">
        <f>Raw_Data!H4064</f>
        <v>None</v>
      </c>
      <c r="M4064" t="str">
        <f>IF(Raw_Data!I4064=TRUE,"Admitted","Not Admitted")</f>
        <v>Admitted</v>
      </c>
      <c r="N4064">
        <f>IF(Raw_Data!J4064="","Not Rated",Raw_Data!J4064)</f>
        <v>10</v>
      </c>
      <c r="O4064">
        <f>Raw_Data!K4064</f>
        <v>31</v>
      </c>
      <c r="P4064" t="str">
        <f>IF(Raw_Data!K4064&lt;=30,"Within Time","Delayed")</f>
        <v>Delayed</v>
      </c>
    </row>
    <row r="4065" spans="1:16" x14ac:dyDescent="0.35">
      <c r="A4065" t="str">
        <f>Raw_Data!A4065</f>
        <v>523-73-7204</v>
      </c>
      <c r="B4065" s="2">
        <f>Raw_Data!B4065</f>
        <v>45272.758333333331</v>
      </c>
      <c r="C4065">
        <f>HOUR(Raw_Data!B4065)</f>
        <v>18</v>
      </c>
      <c r="D4065" t="str">
        <f>TEXT(Raw_Data!B4065,"mmm")</f>
        <v>Dec</v>
      </c>
      <c r="E4065">
        <f>YEAR(Raw_Data!B4065)</f>
        <v>2023</v>
      </c>
      <c r="F4065" t="str">
        <f>TEXT(Raw_Data!B4065,"mmm-yy")</f>
        <v>Dec-23</v>
      </c>
      <c r="G4065" t="str">
        <f>PROPER(Raw_Data!C4065&amp;". "&amp;Raw_Data!D4065)</f>
        <v>R. Jessop</v>
      </c>
      <c r="H4065" t="str">
        <f>IF(OR(Raw_Data!E4065="M",Raw_Data!E4065="Male"),"Male",IF(OR(Raw_Data!E4065="F",Raw_Data!E4065="Female"),"Female","Not Confirmed"))</f>
        <v>Male</v>
      </c>
      <c r="I4065">
        <f>Raw_Data!F4065</f>
        <v>62</v>
      </c>
      <c r="J4065" t="str">
        <f>FLOOR(Raw_Data!F4065,10)&amp;"-"&amp;FLOOR(Raw_Data!F4065,10)+9</f>
        <v>60-69</v>
      </c>
      <c r="K4065" t="str">
        <f>Raw_Data!G4065</f>
        <v>Pacific Islander</v>
      </c>
      <c r="L4065" t="str">
        <f>Raw_Data!H4065</f>
        <v>None</v>
      </c>
      <c r="M4065" t="str">
        <f>IF(Raw_Data!I4065=TRUE,"Admitted","Not Admitted")</f>
        <v>Not Admitted</v>
      </c>
      <c r="N4065">
        <f>IF(Raw_Data!J4065="","Not Rated",Raw_Data!J4065)</f>
        <v>7</v>
      </c>
      <c r="O4065">
        <f>Raw_Data!K4065</f>
        <v>14</v>
      </c>
      <c r="P4065" t="str">
        <f>IF(Raw_Data!K4065&lt;=30,"Within Time","Delayed")</f>
        <v>Within Time</v>
      </c>
    </row>
    <row r="4066" spans="1:16" x14ac:dyDescent="0.35">
      <c r="A4066" t="str">
        <f>Raw_Data!A4066</f>
        <v>490-98-1728</v>
      </c>
      <c r="B4066" s="2">
        <f>Raw_Data!B4066</f>
        <v>45272.779861111107</v>
      </c>
      <c r="C4066">
        <f>HOUR(Raw_Data!B4066)</f>
        <v>18</v>
      </c>
      <c r="D4066" t="str">
        <f>TEXT(Raw_Data!B4066,"mmm")</f>
        <v>Dec</v>
      </c>
      <c r="E4066">
        <f>YEAR(Raw_Data!B4066)</f>
        <v>2023</v>
      </c>
      <c r="F4066" t="str">
        <f>TEXT(Raw_Data!B4066,"mmm-yy")</f>
        <v>Dec-23</v>
      </c>
      <c r="G4066" t="str">
        <f>PROPER(Raw_Data!C4066&amp;". "&amp;Raw_Data!D4066)</f>
        <v>D. Crebo</v>
      </c>
      <c r="H4066" t="str">
        <f>IF(OR(Raw_Data!E4066="M",Raw_Data!E4066="Male"),"Male",IF(OR(Raw_Data!E4066="F",Raw_Data!E4066="Female"),"Female","Not Confirmed"))</f>
        <v>Male</v>
      </c>
      <c r="I4066">
        <f>Raw_Data!F4066</f>
        <v>55</v>
      </c>
      <c r="J4066" t="str">
        <f>FLOOR(Raw_Data!F4066,10)&amp;"-"&amp;FLOOR(Raw_Data!F4066,10)+9</f>
        <v>50-59</v>
      </c>
      <c r="K4066" t="str">
        <f>Raw_Data!G4066</f>
        <v>Declined to Identify</v>
      </c>
      <c r="L4066" t="str">
        <f>Raw_Data!H4066</f>
        <v>None</v>
      </c>
      <c r="M4066" t="str">
        <f>IF(Raw_Data!I4066=TRUE,"Admitted","Not Admitted")</f>
        <v>Not Admitted</v>
      </c>
      <c r="N4066" t="str">
        <f>IF(Raw_Data!J4066="","Not Rated",Raw_Data!J4066)</f>
        <v>Not Rated</v>
      </c>
      <c r="O4066">
        <f>Raw_Data!K4066</f>
        <v>59</v>
      </c>
      <c r="P4066" t="str">
        <f>IF(Raw_Data!K4066&lt;=30,"Within Time","Delayed")</f>
        <v>Delayed</v>
      </c>
    </row>
    <row r="4067" spans="1:16" x14ac:dyDescent="0.35">
      <c r="A4067" t="str">
        <f>Raw_Data!A4067</f>
        <v>896-52-3960</v>
      </c>
      <c r="B4067" s="2">
        <f>Raw_Data!B4067</f>
        <v>45272.786805555559</v>
      </c>
      <c r="C4067">
        <f>HOUR(Raw_Data!B4067)</f>
        <v>18</v>
      </c>
      <c r="D4067" t="str">
        <f>TEXT(Raw_Data!B4067,"mmm")</f>
        <v>Dec</v>
      </c>
      <c r="E4067">
        <f>YEAR(Raw_Data!B4067)</f>
        <v>2023</v>
      </c>
      <c r="F4067" t="str">
        <f>TEXT(Raw_Data!B4067,"mmm-yy")</f>
        <v>Dec-23</v>
      </c>
      <c r="G4067" t="str">
        <f>PROPER(Raw_Data!C4067&amp;". "&amp;Raw_Data!D4067)</f>
        <v>C. Nethercott</v>
      </c>
      <c r="H4067" t="str">
        <f>IF(OR(Raw_Data!E4067="M",Raw_Data!E4067="Male"),"Male",IF(OR(Raw_Data!E4067="F",Raw_Data!E4067="Female"),"Female","Not Confirmed"))</f>
        <v>Male</v>
      </c>
      <c r="I4067">
        <f>Raw_Data!F4067</f>
        <v>75</v>
      </c>
      <c r="J4067" t="str">
        <f>FLOOR(Raw_Data!F4067,10)&amp;"-"&amp;FLOOR(Raw_Data!F4067,10)+9</f>
        <v>70-79</v>
      </c>
      <c r="K4067" t="str">
        <f>Raw_Data!G4067</f>
        <v>Native American/Alaska Native</v>
      </c>
      <c r="L4067" t="str">
        <f>Raw_Data!H4067</f>
        <v>None</v>
      </c>
      <c r="M4067" t="str">
        <f>IF(Raw_Data!I4067=TRUE,"Admitted","Not Admitted")</f>
        <v>Admitted</v>
      </c>
      <c r="N4067">
        <f>IF(Raw_Data!J4067="","Not Rated",Raw_Data!J4067)</f>
        <v>9</v>
      </c>
      <c r="O4067">
        <f>Raw_Data!K4067</f>
        <v>55</v>
      </c>
      <c r="P4067" t="str">
        <f>IF(Raw_Data!K4067&lt;=30,"Within Time","Delayed")</f>
        <v>Delayed</v>
      </c>
    </row>
    <row r="4068" spans="1:16" x14ac:dyDescent="0.35">
      <c r="A4068" t="str">
        <f>Raw_Data!A4068</f>
        <v>254-70-3819</v>
      </c>
      <c r="B4068" s="2">
        <f>Raw_Data!B4068</f>
        <v>45272.911805555559</v>
      </c>
      <c r="C4068">
        <f>HOUR(Raw_Data!B4068)</f>
        <v>21</v>
      </c>
      <c r="D4068" t="str">
        <f>TEXT(Raw_Data!B4068,"mmm")</f>
        <v>Dec</v>
      </c>
      <c r="E4068">
        <f>YEAR(Raw_Data!B4068)</f>
        <v>2023</v>
      </c>
      <c r="F4068" t="str">
        <f>TEXT(Raw_Data!B4068,"mmm-yy")</f>
        <v>Dec-23</v>
      </c>
      <c r="G4068" t="str">
        <f>PROPER(Raw_Data!C4068&amp;". "&amp;Raw_Data!D4068)</f>
        <v>S. Hathaway</v>
      </c>
      <c r="H4068" t="str">
        <f>IF(OR(Raw_Data!E4068="M",Raw_Data!E4068="Male"),"Male",IF(OR(Raw_Data!E4068="F",Raw_Data!E4068="Female"),"Female","Not Confirmed"))</f>
        <v>Male</v>
      </c>
      <c r="I4068">
        <f>Raw_Data!F4068</f>
        <v>24</v>
      </c>
      <c r="J4068" t="str">
        <f>FLOOR(Raw_Data!F4068,10)&amp;"-"&amp;FLOOR(Raw_Data!F4068,10)+9</f>
        <v>20-29</v>
      </c>
      <c r="K4068" t="str">
        <f>Raw_Data!G4068</f>
        <v>Asian</v>
      </c>
      <c r="L4068" t="str">
        <f>Raw_Data!H4068</f>
        <v>None</v>
      </c>
      <c r="M4068" t="str">
        <f>IF(Raw_Data!I4068=TRUE,"Admitted","Not Admitted")</f>
        <v>Admitted</v>
      </c>
      <c r="N4068" t="str">
        <f>IF(Raw_Data!J4068="","Not Rated",Raw_Data!J4068)</f>
        <v>Not Rated</v>
      </c>
      <c r="O4068">
        <f>Raw_Data!K4068</f>
        <v>26</v>
      </c>
      <c r="P4068" t="str">
        <f>IF(Raw_Data!K4068&lt;=30,"Within Time","Delayed")</f>
        <v>Within Time</v>
      </c>
    </row>
    <row r="4069" spans="1:16" x14ac:dyDescent="0.35">
      <c r="A4069" t="str">
        <f>Raw_Data!A4069</f>
        <v>879-74-1584</v>
      </c>
      <c r="B4069" s="2">
        <f>Raw_Data!B4069</f>
        <v>45272.943055555559</v>
      </c>
      <c r="C4069">
        <f>HOUR(Raw_Data!B4069)</f>
        <v>22</v>
      </c>
      <c r="D4069" t="str">
        <f>TEXT(Raw_Data!B4069,"mmm")</f>
        <v>Dec</v>
      </c>
      <c r="E4069">
        <f>YEAR(Raw_Data!B4069)</f>
        <v>2023</v>
      </c>
      <c r="F4069" t="str">
        <f>TEXT(Raw_Data!B4069,"mmm-yy")</f>
        <v>Dec-23</v>
      </c>
      <c r="G4069" t="str">
        <f>PROPER(Raw_Data!C4069&amp;". "&amp;Raw_Data!D4069)</f>
        <v>L. Quarmby</v>
      </c>
      <c r="H4069" t="str">
        <f>IF(OR(Raw_Data!E4069="M",Raw_Data!E4069="Male"),"Male",IF(OR(Raw_Data!E4069="F",Raw_Data!E4069="Female"),"Female","Not Confirmed"))</f>
        <v>Female</v>
      </c>
      <c r="I4069">
        <f>Raw_Data!F4069</f>
        <v>40</v>
      </c>
      <c r="J4069" t="str">
        <f>FLOOR(Raw_Data!F4069,10)&amp;"-"&amp;FLOOR(Raw_Data!F4069,10)+9</f>
        <v>40-49</v>
      </c>
      <c r="K4069" t="str">
        <f>Raw_Data!G4069</f>
        <v>Pacific Islander</v>
      </c>
      <c r="L4069" t="str">
        <f>Raw_Data!H4069</f>
        <v>General Practice</v>
      </c>
      <c r="M4069" t="str">
        <f>IF(Raw_Data!I4069=TRUE,"Admitted","Not Admitted")</f>
        <v>Not Admitted</v>
      </c>
      <c r="N4069" t="str">
        <f>IF(Raw_Data!J4069="","Not Rated",Raw_Data!J4069)</f>
        <v>Not Rated</v>
      </c>
      <c r="O4069">
        <f>Raw_Data!K4069</f>
        <v>18</v>
      </c>
      <c r="P4069" t="str">
        <f>IF(Raw_Data!K4069&lt;=30,"Within Time","Delayed")</f>
        <v>Within Time</v>
      </c>
    </row>
    <row r="4070" spans="1:16" x14ac:dyDescent="0.35">
      <c r="A4070" t="str">
        <f>Raw_Data!A4070</f>
        <v>724-13-3218</v>
      </c>
      <c r="B4070" s="2">
        <f>Raw_Data!B4070</f>
        <v>45273.029861111107</v>
      </c>
      <c r="C4070">
        <f>HOUR(Raw_Data!B4070)</f>
        <v>0</v>
      </c>
      <c r="D4070" t="str">
        <f>TEXT(Raw_Data!B4070,"mmm")</f>
        <v>Dec</v>
      </c>
      <c r="E4070">
        <f>YEAR(Raw_Data!B4070)</f>
        <v>2023</v>
      </c>
      <c r="F4070" t="str">
        <f>TEXT(Raw_Data!B4070,"mmm-yy")</f>
        <v>Dec-23</v>
      </c>
      <c r="G4070" t="str">
        <f>PROPER(Raw_Data!C4070&amp;". "&amp;Raw_Data!D4070)</f>
        <v>V. Eastwood</v>
      </c>
      <c r="H4070" t="str">
        <f>IF(OR(Raw_Data!E4070="M",Raw_Data!E4070="Male"),"Male",IF(OR(Raw_Data!E4070="F",Raw_Data!E4070="Female"),"Female","Not Confirmed"))</f>
        <v>Female</v>
      </c>
      <c r="I4070">
        <f>Raw_Data!F4070</f>
        <v>17</v>
      </c>
      <c r="J4070" t="str">
        <f>FLOOR(Raw_Data!F4070,10)&amp;"-"&amp;FLOOR(Raw_Data!F4070,10)+9</f>
        <v>10-19</v>
      </c>
      <c r="K4070" t="str">
        <f>Raw_Data!G4070</f>
        <v>Two or More Races</v>
      </c>
      <c r="L4070" t="str">
        <f>Raw_Data!H4070</f>
        <v>None</v>
      </c>
      <c r="M4070" t="str">
        <f>IF(Raw_Data!I4070=TRUE,"Admitted","Not Admitted")</f>
        <v>Not Admitted</v>
      </c>
      <c r="N4070">
        <f>IF(Raw_Data!J4070="","Not Rated",Raw_Data!J4070)</f>
        <v>8</v>
      </c>
      <c r="O4070">
        <f>Raw_Data!K4070</f>
        <v>45</v>
      </c>
      <c r="P4070" t="str">
        <f>IF(Raw_Data!K4070&lt;=30,"Within Time","Delayed")</f>
        <v>Delayed</v>
      </c>
    </row>
    <row r="4071" spans="1:16" x14ac:dyDescent="0.35">
      <c r="A4071" t="str">
        <f>Raw_Data!A4071</f>
        <v>202-60-5434</v>
      </c>
      <c r="B4071" s="2">
        <f>Raw_Data!B4071</f>
        <v>45273.106944444437</v>
      </c>
      <c r="C4071">
        <f>HOUR(Raw_Data!B4071)</f>
        <v>2</v>
      </c>
      <c r="D4071" t="str">
        <f>TEXT(Raw_Data!B4071,"mmm")</f>
        <v>Dec</v>
      </c>
      <c r="E4071">
        <f>YEAR(Raw_Data!B4071)</f>
        <v>2023</v>
      </c>
      <c r="F4071" t="str">
        <f>TEXT(Raw_Data!B4071,"mmm-yy")</f>
        <v>Dec-23</v>
      </c>
      <c r="G4071" t="str">
        <f>PROPER(Raw_Data!C4071&amp;". "&amp;Raw_Data!D4071)</f>
        <v>B. Kershaw</v>
      </c>
      <c r="H4071" t="str">
        <f>IF(OR(Raw_Data!E4071="M",Raw_Data!E4071="Male"),"Male",IF(OR(Raw_Data!E4071="F",Raw_Data!E4071="Female"),"Female","Not Confirmed"))</f>
        <v>Male</v>
      </c>
      <c r="I4071">
        <f>Raw_Data!F4071</f>
        <v>73</v>
      </c>
      <c r="J4071" t="str">
        <f>FLOOR(Raw_Data!F4071,10)&amp;"-"&amp;FLOOR(Raw_Data!F4071,10)+9</f>
        <v>70-79</v>
      </c>
      <c r="K4071" t="str">
        <f>Raw_Data!G4071</f>
        <v>Unknown</v>
      </c>
      <c r="L4071" t="str">
        <f>Raw_Data!H4071</f>
        <v>None</v>
      </c>
      <c r="M4071" t="str">
        <f>IF(Raw_Data!I4071=TRUE,"Admitted","Not Admitted")</f>
        <v>Not Admitted</v>
      </c>
      <c r="N4071" t="str">
        <f>IF(Raw_Data!J4071="","Not Rated",Raw_Data!J4071)</f>
        <v>Not Rated</v>
      </c>
      <c r="O4071">
        <f>Raw_Data!K4071</f>
        <v>24</v>
      </c>
      <c r="P4071" t="str">
        <f>IF(Raw_Data!K4071&lt;=30,"Within Time","Delayed")</f>
        <v>Within Time</v>
      </c>
    </row>
    <row r="4072" spans="1:16" x14ac:dyDescent="0.35">
      <c r="A4072" t="str">
        <f>Raw_Data!A4072</f>
        <v>442-49-3235</v>
      </c>
      <c r="B4072" s="2">
        <f>Raw_Data!B4072</f>
        <v>45273.152777777781</v>
      </c>
      <c r="C4072">
        <f>HOUR(Raw_Data!B4072)</f>
        <v>3</v>
      </c>
      <c r="D4072" t="str">
        <f>TEXT(Raw_Data!B4072,"mmm")</f>
        <v>Dec</v>
      </c>
      <c r="E4072">
        <f>YEAR(Raw_Data!B4072)</f>
        <v>2023</v>
      </c>
      <c r="F4072" t="str">
        <f>TEXT(Raw_Data!B4072,"mmm-yy")</f>
        <v>Dec-23</v>
      </c>
      <c r="G4072" t="str">
        <f>PROPER(Raw_Data!C4072&amp;". "&amp;Raw_Data!D4072)</f>
        <v>T. Ashcombe</v>
      </c>
      <c r="H4072" t="str">
        <f>IF(OR(Raw_Data!E4072="M",Raw_Data!E4072="Male"),"Male",IF(OR(Raw_Data!E4072="F",Raw_Data!E4072="Female"),"Female","Not Confirmed"))</f>
        <v>Female</v>
      </c>
      <c r="I4072">
        <f>Raw_Data!F4072</f>
        <v>65</v>
      </c>
      <c r="J4072" t="str">
        <f>FLOOR(Raw_Data!F4072,10)&amp;"-"&amp;FLOOR(Raw_Data!F4072,10)+9</f>
        <v>60-69</v>
      </c>
      <c r="K4072" t="str">
        <f>Raw_Data!G4072</f>
        <v>White</v>
      </c>
      <c r="L4072" t="str">
        <f>Raw_Data!H4072</f>
        <v>General Practice</v>
      </c>
      <c r="M4072" t="str">
        <f>IF(Raw_Data!I4072=TRUE,"Admitted","Not Admitted")</f>
        <v>Not Admitted</v>
      </c>
      <c r="N4072">
        <f>IF(Raw_Data!J4072="","Not Rated",Raw_Data!J4072)</f>
        <v>1</v>
      </c>
      <c r="O4072">
        <f>Raw_Data!K4072</f>
        <v>12</v>
      </c>
      <c r="P4072" t="str">
        <f>IF(Raw_Data!K4072&lt;=30,"Within Time","Delayed")</f>
        <v>Within Time</v>
      </c>
    </row>
    <row r="4073" spans="1:16" x14ac:dyDescent="0.35">
      <c r="A4073" t="str">
        <f>Raw_Data!A4073</f>
        <v>770-16-9892</v>
      </c>
      <c r="B4073" s="2">
        <f>Raw_Data!B4073</f>
        <v>45273.23333333333</v>
      </c>
      <c r="C4073">
        <f>HOUR(Raw_Data!B4073)</f>
        <v>5</v>
      </c>
      <c r="D4073" t="str">
        <f>TEXT(Raw_Data!B4073,"mmm")</f>
        <v>Dec</v>
      </c>
      <c r="E4073">
        <f>YEAR(Raw_Data!B4073)</f>
        <v>2023</v>
      </c>
      <c r="F4073" t="str">
        <f>TEXT(Raw_Data!B4073,"mmm-yy")</f>
        <v>Dec-23</v>
      </c>
      <c r="G4073" t="str">
        <f>PROPER(Raw_Data!C4073&amp;". "&amp;Raw_Data!D4073)</f>
        <v>P. Glasspool</v>
      </c>
      <c r="H4073" t="str">
        <f>IF(OR(Raw_Data!E4073="M",Raw_Data!E4073="Male"),"Male",IF(OR(Raw_Data!E4073="F",Raw_Data!E4073="Female"),"Female","Not Confirmed"))</f>
        <v>Male</v>
      </c>
      <c r="I4073">
        <f>Raw_Data!F4073</f>
        <v>1</v>
      </c>
      <c r="J4073" t="str">
        <f>FLOOR(Raw_Data!F4073,10)&amp;"-"&amp;FLOOR(Raw_Data!F4073,10)+9</f>
        <v>0-9</v>
      </c>
      <c r="K4073" t="str">
        <f>Raw_Data!G4073</f>
        <v>Unknown</v>
      </c>
      <c r="L4073" t="str">
        <f>Raw_Data!H4073</f>
        <v>General Practice</v>
      </c>
      <c r="M4073" t="str">
        <f>IF(Raw_Data!I4073=TRUE,"Admitted","Not Admitted")</f>
        <v>Not Admitted</v>
      </c>
      <c r="N4073" t="str">
        <f>IF(Raw_Data!J4073="","Not Rated",Raw_Data!J4073)</f>
        <v>Not Rated</v>
      </c>
      <c r="O4073">
        <f>Raw_Data!K4073</f>
        <v>35</v>
      </c>
      <c r="P4073" t="str">
        <f>IF(Raw_Data!K4073&lt;=30,"Within Time","Delayed")</f>
        <v>Delayed</v>
      </c>
    </row>
    <row r="4074" spans="1:16" x14ac:dyDescent="0.35">
      <c r="A4074" t="str">
        <f>Raw_Data!A4074</f>
        <v>440-10-3425</v>
      </c>
      <c r="B4074" s="2">
        <f>Raw_Data!B4074</f>
        <v>45273.27847222222</v>
      </c>
      <c r="C4074">
        <f>HOUR(Raw_Data!B4074)</f>
        <v>6</v>
      </c>
      <c r="D4074" t="str">
        <f>TEXT(Raw_Data!B4074,"mmm")</f>
        <v>Dec</v>
      </c>
      <c r="E4074">
        <f>YEAR(Raw_Data!B4074)</f>
        <v>2023</v>
      </c>
      <c r="F4074" t="str">
        <f>TEXT(Raw_Data!B4074,"mmm-yy")</f>
        <v>Dec-23</v>
      </c>
      <c r="G4074" t="str">
        <f>PROPER(Raw_Data!C4074&amp;". "&amp;Raw_Data!D4074)</f>
        <v>O. Yates</v>
      </c>
      <c r="H4074" t="str">
        <f>IF(OR(Raw_Data!E4074="M",Raw_Data!E4074="Male"),"Male",IF(OR(Raw_Data!E4074="F",Raw_Data!E4074="Female"),"Female","Not Confirmed"))</f>
        <v>Male</v>
      </c>
      <c r="I4074">
        <f>Raw_Data!F4074</f>
        <v>77</v>
      </c>
      <c r="J4074" t="str">
        <f>FLOOR(Raw_Data!F4074,10)&amp;"-"&amp;FLOOR(Raw_Data!F4074,10)+9</f>
        <v>70-79</v>
      </c>
      <c r="K4074" t="str">
        <f>Raw_Data!G4074</f>
        <v>White</v>
      </c>
      <c r="L4074" t="str">
        <f>Raw_Data!H4074</f>
        <v>None</v>
      </c>
      <c r="M4074" t="str">
        <f>IF(Raw_Data!I4074=TRUE,"Admitted","Not Admitted")</f>
        <v>Admitted</v>
      </c>
      <c r="N4074" t="str">
        <f>IF(Raw_Data!J4074="","Not Rated",Raw_Data!J4074)</f>
        <v>Not Rated</v>
      </c>
      <c r="O4074">
        <f>Raw_Data!K4074</f>
        <v>39</v>
      </c>
      <c r="P4074" t="str">
        <f>IF(Raw_Data!K4074&lt;=30,"Within Time","Delayed")</f>
        <v>Delayed</v>
      </c>
    </row>
    <row r="4075" spans="1:16" x14ac:dyDescent="0.35">
      <c r="A4075" t="str">
        <f>Raw_Data!A4075</f>
        <v>447-32-2049</v>
      </c>
      <c r="B4075" s="2">
        <f>Raw_Data!B4075</f>
        <v>45273.29791666667</v>
      </c>
      <c r="C4075">
        <f>HOUR(Raw_Data!B4075)</f>
        <v>7</v>
      </c>
      <c r="D4075" t="str">
        <f>TEXT(Raw_Data!B4075,"mmm")</f>
        <v>Dec</v>
      </c>
      <c r="E4075">
        <f>YEAR(Raw_Data!B4075)</f>
        <v>2023</v>
      </c>
      <c r="F4075" t="str">
        <f>TEXT(Raw_Data!B4075,"mmm-yy")</f>
        <v>Dec-23</v>
      </c>
      <c r="G4075" t="str">
        <f>PROPER(Raw_Data!C4075&amp;". "&amp;Raw_Data!D4075)</f>
        <v>C. Yates</v>
      </c>
      <c r="H4075" t="str">
        <f>IF(OR(Raw_Data!E4075="M",Raw_Data!E4075="Male"),"Male",IF(OR(Raw_Data!E4075="F",Raw_Data!E4075="Female"),"Female","Not Confirmed"))</f>
        <v>Male</v>
      </c>
      <c r="I4075">
        <f>Raw_Data!F4075</f>
        <v>37</v>
      </c>
      <c r="J4075" t="str">
        <f>FLOOR(Raw_Data!F4075,10)&amp;"-"&amp;FLOOR(Raw_Data!F4075,10)+9</f>
        <v>30-39</v>
      </c>
      <c r="K4075" t="str">
        <f>Raw_Data!G4075</f>
        <v>Pacific Islander</v>
      </c>
      <c r="L4075" t="str">
        <f>Raw_Data!H4075</f>
        <v>None</v>
      </c>
      <c r="M4075" t="str">
        <f>IF(Raw_Data!I4075=TRUE,"Admitted","Not Admitted")</f>
        <v>Not Admitted</v>
      </c>
      <c r="N4075" t="str">
        <f>IF(Raw_Data!J4075="","Not Rated",Raw_Data!J4075)</f>
        <v>Not Rated</v>
      </c>
      <c r="O4075">
        <f>Raw_Data!K4075</f>
        <v>37</v>
      </c>
      <c r="P4075" t="str">
        <f>IF(Raw_Data!K4075&lt;=30,"Within Time","Delayed")</f>
        <v>Delayed</v>
      </c>
    </row>
    <row r="4076" spans="1:16" x14ac:dyDescent="0.35">
      <c r="A4076" t="str">
        <f>Raw_Data!A4076</f>
        <v>967-73-8616</v>
      </c>
      <c r="B4076" s="2">
        <f>Raw_Data!B4076</f>
        <v>45273.407638888893</v>
      </c>
      <c r="C4076">
        <f>HOUR(Raw_Data!B4076)</f>
        <v>9</v>
      </c>
      <c r="D4076" t="str">
        <f>TEXT(Raw_Data!B4076,"mmm")</f>
        <v>Dec</v>
      </c>
      <c r="E4076">
        <f>YEAR(Raw_Data!B4076)</f>
        <v>2023</v>
      </c>
      <c r="F4076" t="str">
        <f>TEXT(Raw_Data!B4076,"mmm-yy")</f>
        <v>Dec-23</v>
      </c>
      <c r="G4076" t="str">
        <f>PROPER(Raw_Data!C4076&amp;". "&amp;Raw_Data!D4076)</f>
        <v>E. Whitfield</v>
      </c>
      <c r="H4076" t="str">
        <f>IF(OR(Raw_Data!E4076="M",Raw_Data!E4076="Male"),"Male",IF(OR(Raw_Data!E4076="F",Raw_Data!E4076="Female"),"Female","Not Confirmed"))</f>
        <v>Female</v>
      </c>
      <c r="I4076">
        <f>Raw_Data!F4076</f>
        <v>1</v>
      </c>
      <c r="J4076" t="str">
        <f>FLOOR(Raw_Data!F4076,10)&amp;"-"&amp;FLOOR(Raw_Data!F4076,10)+9</f>
        <v>0-9</v>
      </c>
      <c r="K4076" t="str">
        <f>Raw_Data!G4076</f>
        <v>African American</v>
      </c>
      <c r="L4076" t="str">
        <f>Raw_Data!H4076</f>
        <v>Renal</v>
      </c>
      <c r="M4076" t="str">
        <f>IF(Raw_Data!I4076=TRUE,"Admitted","Not Admitted")</f>
        <v>Not Admitted</v>
      </c>
      <c r="N4076" t="str">
        <f>IF(Raw_Data!J4076="","Not Rated",Raw_Data!J4076)</f>
        <v>Not Rated</v>
      </c>
      <c r="O4076">
        <f>Raw_Data!K4076</f>
        <v>55</v>
      </c>
      <c r="P4076" t="str">
        <f>IF(Raw_Data!K4076&lt;=30,"Within Time","Delayed")</f>
        <v>Delayed</v>
      </c>
    </row>
    <row r="4077" spans="1:16" x14ac:dyDescent="0.35">
      <c r="A4077" t="str">
        <f>Raw_Data!A4077</f>
        <v>615-98-2813</v>
      </c>
      <c r="B4077" s="2">
        <f>Raw_Data!B4077</f>
        <v>45273.568055555559</v>
      </c>
      <c r="C4077">
        <f>HOUR(Raw_Data!B4077)</f>
        <v>13</v>
      </c>
      <c r="D4077" t="str">
        <f>TEXT(Raw_Data!B4077,"mmm")</f>
        <v>Dec</v>
      </c>
      <c r="E4077">
        <f>YEAR(Raw_Data!B4077)</f>
        <v>2023</v>
      </c>
      <c r="F4077" t="str">
        <f>TEXT(Raw_Data!B4077,"mmm-yy")</f>
        <v>Dec-23</v>
      </c>
      <c r="G4077" t="str">
        <f>PROPER(Raw_Data!C4077&amp;". "&amp;Raw_Data!D4077)</f>
        <v>S. Oakden</v>
      </c>
      <c r="H4077" t="str">
        <f>IF(OR(Raw_Data!E4077="M",Raw_Data!E4077="Male"),"Male",IF(OR(Raw_Data!E4077="F",Raw_Data!E4077="Female"),"Female","Not Confirmed"))</f>
        <v>Female</v>
      </c>
      <c r="I4077">
        <f>Raw_Data!F4077</f>
        <v>69</v>
      </c>
      <c r="J4077" t="str">
        <f>FLOOR(Raw_Data!F4077,10)&amp;"-"&amp;FLOOR(Raw_Data!F4077,10)+9</f>
        <v>60-69</v>
      </c>
      <c r="K4077" t="str">
        <f>Raw_Data!G4077</f>
        <v>Asian</v>
      </c>
      <c r="L4077" t="str">
        <f>Raw_Data!H4077</f>
        <v>None</v>
      </c>
      <c r="M4077" t="str">
        <f>IF(Raw_Data!I4077=TRUE,"Admitted","Not Admitted")</f>
        <v>Admitted</v>
      </c>
      <c r="N4077" t="str">
        <f>IF(Raw_Data!J4077="","Not Rated",Raw_Data!J4077)</f>
        <v>Not Rated</v>
      </c>
      <c r="O4077">
        <f>Raw_Data!K4077</f>
        <v>21</v>
      </c>
      <c r="P4077" t="str">
        <f>IF(Raw_Data!K4077&lt;=30,"Within Time","Delayed")</f>
        <v>Within Time</v>
      </c>
    </row>
    <row r="4078" spans="1:16" x14ac:dyDescent="0.35">
      <c r="A4078" t="str">
        <f>Raw_Data!A4078</f>
        <v>139-52-4724</v>
      </c>
      <c r="B4078" s="2">
        <f>Raw_Data!B4078</f>
        <v>45273.613194444442</v>
      </c>
      <c r="C4078">
        <f>HOUR(Raw_Data!B4078)</f>
        <v>14</v>
      </c>
      <c r="D4078" t="str">
        <f>TEXT(Raw_Data!B4078,"mmm")</f>
        <v>Dec</v>
      </c>
      <c r="E4078">
        <f>YEAR(Raw_Data!B4078)</f>
        <v>2023</v>
      </c>
      <c r="F4078" t="str">
        <f>TEXT(Raw_Data!B4078,"mmm-yy")</f>
        <v>Dec-23</v>
      </c>
      <c r="G4078" t="str">
        <f>PROPER(Raw_Data!C4078&amp;". "&amp;Raw_Data!D4078)</f>
        <v>O. Inglewood</v>
      </c>
      <c r="H4078" t="str">
        <f>IF(OR(Raw_Data!E4078="M",Raw_Data!E4078="Male"),"Male",IF(OR(Raw_Data!E4078="F",Raw_Data!E4078="Female"),"Female","Not Confirmed"))</f>
        <v>Male</v>
      </c>
      <c r="I4078">
        <f>Raw_Data!F4078</f>
        <v>58</v>
      </c>
      <c r="J4078" t="str">
        <f>FLOOR(Raw_Data!F4078,10)&amp;"-"&amp;FLOOR(Raw_Data!F4078,10)+9</f>
        <v>50-59</v>
      </c>
      <c r="K4078" t="str">
        <f>Raw_Data!G4078</f>
        <v>Pacific Islander</v>
      </c>
      <c r="L4078" t="str">
        <f>Raw_Data!H4078</f>
        <v>Physiotherapy</v>
      </c>
      <c r="M4078" t="str">
        <f>IF(Raw_Data!I4078=TRUE,"Admitted","Not Admitted")</f>
        <v>Admitted</v>
      </c>
      <c r="N4078" t="str">
        <f>IF(Raw_Data!J4078="","Not Rated",Raw_Data!J4078)</f>
        <v>Not Rated</v>
      </c>
      <c r="O4078">
        <f>Raw_Data!K4078</f>
        <v>59</v>
      </c>
      <c r="P4078" t="str">
        <f>IF(Raw_Data!K4078&lt;=30,"Within Time","Delayed")</f>
        <v>Delayed</v>
      </c>
    </row>
    <row r="4079" spans="1:16" x14ac:dyDescent="0.35">
      <c r="A4079" t="str">
        <f>Raw_Data!A4079</f>
        <v>426-53-6022</v>
      </c>
      <c r="B4079" s="2">
        <f>Raw_Data!B4079</f>
        <v>45273.652777777781</v>
      </c>
      <c r="C4079">
        <f>HOUR(Raw_Data!B4079)</f>
        <v>15</v>
      </c>
      <c r="D4079" t="str">
        <f>TEXT(Raw_Data!B4079,"mmm")</f>
        <v>Dec</v>
      </c>
      <c r="E4079">
        <f>YEAR(Raw_Data!B4079)</f>
        <v>2023</v>
      </c>
      <c r="F4079" t="str">
        <f>TEXT(Raw_Data!B4079,"mmm-yy")</f>
        <v>Dec-23</v>
      </c>
      <c r="G4079" t="str">
        <f>PROPER(Raw_Data!C4079&amp;". "&amp;Raw_Data!D4079)</f>
        <v>T. Honeysett</v>
      </c>
      <c r="H4079" t="str">
        <f>IF(OR(Raw_Data!E4079="M",Raw_Data!E4079="Male"),"Male",IF(OR(Raw_Data!E4079="F",Raw_Data!E4079="Female"),"Female","Not Confirmed"))</f>
        <v>Male</v>
      </c>
      <c r="I4079">
        <f>Raw_Data!F4079</f>
        <v>11</v>
      </c>
      <c r="J4079" t="str">
        <f>FLOOR(Raw_Data!F4079,10)&amp;"-"&amp;FLOOR(Raw_Data!F4079,10)+9</f>
        <v>10-19</v>
      </c>
      <c r="K4079" t="str">
        <f>Raw_Data!G4079</f>
        <v>Asian</v>
      </c>
      <c r="L4079" t="str">
        <f>Raw_Data!H4079</f>
        <v>None</v>
      </c>
      <c r="M4079" t="str">
        <f>IF(Raw_Data!I4079=TRUE,"Admitted","Not Admitted")</f>
        <v>Not Admitted</v>
      </c>
      <c r="N4079" t="str">
        <f>IF(Raw_Data!J4079="","Not Rated",Raw_Data!J4079)</f>
        <v>Not Rated</v>
      </c>
      <c r="O4079">
        <f>Raw_Data!K4079</f>
        <v>33</v>
      </c>
      <c r="P4079" t="str">
        <f>IF(Raw_Data!K4079&lt;=30,"Within Time","Delayed")</f>
        <v>Delayed</v>
      </c>
    </row>
    <row r="4080" spans="1:16" x14ac:dyDescent="0.35">
      <c r="A4080" t="str">
        <f>Raw_Data!A4080</f>
        <v>463-76-9149</v>
      </c>
      <c r="B4080" s="2">
        <f>Raw_Data!B4080</f>
        <v>45273.710416666669</v>
      </c>
      <c r="C4080">
        <f>HOUR(Raw_Data!B4080)</f>
        <v>17</v>
      </c>
      <c r="D4080" t="str">
        <f>TEXT(Raw_Data!B4080,"mmm")</f>
        <v>Dec</v>
      </c>
      <c r="E4080">
        <f>YEAR(Raw_Data!B4080)</f>
        <v>2023</v>
      </c>
      <c r="F4080" t="str">
        <f>TEXT(Raw_Data!B4080,"mmm-yy")</f>
        <v>Dec-23</v>
      </c>
      <c r="G4080" t="str">
        <f>PROPER(Raw_Data!C4080&amp;". "&amp;Raw_Data!D4080)</f>
        <v>D. Ravenscroft</v>
      </c>
      <c r="H4080" t="str">
        <f>IF(OR(Raw_Data!E4080="M",Raw_Data!E4080="Male"),"Male",IF(OR(Raw_Data!E4080="F",Raw_Data!E4080="Female"),"Female","Not Confirmed"))</f>
        <v>Male</v>
      </c>
      <c r="I4080">
        <f>Raw_Data!F4080</f>
        <v>7</v>
      </c>
      <c r="J4080" t="str">
        <f>FLOOR(Raw_Data!F4080,10)&amp;"-"&amp;FLOOR(Raw_Data!F4080,10)+9</f>
        <v>0-9</v>
      </c>
      <c r="K4080" t="str">
        <f>Raw_Data!G4080</f>
        <v>Unknown</v>
      </c>
      <c r="L4080" t="str">
        <f>Raw_Data!H4080</f>
        <v>None</v>
      </c>
      <c r="M4080" t="str">
        <f>IF(Raw_Data!I4080=TRUE,"Admitted","Not Admitted")</f>
        <v>Admitted</v>
      </c>
      <c r="N4080" t="str">
        <f>IF(Raw_Data!J4080="","Not Rated",Raw_Data!J4080)</f>
        <v>Not Rated</v>
      </c>
      <c r="O4080">
        <f>Raw_Data!K4080</f>
        <v>33</v>
      </c>
      <c r="P4080" t="str">
        <f>IF(Raw_Data!K4080&lt;=30,"Within Time","Delayed")</f>
        <v>Delayed</v>
      </c>
    </row>
    <row r="4081" spans="1:16" x14ac:dyDescent="0.35">
      <c r="A4081" t="str">
        <f>Raw_Data!A4081</f>
        <v>815-65-7737</v>
      </c>
      <c r="B4081" s="2">
        <f>Raw_Data!B4081</f>
        <v>45273.779861111107</v>
      </c>
      <c r="C4081">
        <f>HOUR(Raw_Data!B4081)</f>
        <v>18</v>
      </c>
      <c r="D4081" t="str">
        <f>TEXT(Raw_Data!B4081,"mmm")</f>
        <v>Dec</v>
      </c>
      <c r="E4081">
        <f>YEAR(Raw_Data!B4081)</f>
        <v>2023</v>
      </c>
      <c r="F4081" t="str">
        <f>TEXT(Raw_Data!B4081,"mmm-yy")</f>
        <v>Dec-23</v>
      </c>
      <c r="G4081" t="str">
        <f>PROPER(Raw_Data!C4081&amp;". "&amp;Raw_Data!D4081)</f>
        <v>W. Verity</v>
      </c>
      <c r="H4081" t="str">
        <f>IF(OR(Raw_Data!E4081="M",Raw_Data!E4081="Male"),"Male",IF(OR(Raw_Data!E4081="F",Raw_Data!E4081="Female"),"Female","Not Confirmed"))</f>
        <v>Female</v>
      </c>
      <c r="I4081">
        <f>Raw_Data!F4081</f>
        <v>54</v>
      </c>
      <c r="J4081" t="str">
        <f>FLOOR(Raw_Data!F4081,10)&amp;"-"&amp;FLOOR(Raw_Data!F4081,10)+9</f>
        <v>50-59</v>
      </c>
      <c r="K4081" t="str">
        <f>Raw_Data!G4081</f>
        <v>White</v>
      </c>
      <c r="L4081" t="str">
        <f>Raw_Data!H4081</f>
        <v>Physiotherapy</v>
      </c>
      <c r="M4081" t="str">
        <f>IF(Raw_Data!I4081=TRUE,"Admitted","Not Admitted")</f>
        <v>Admitted</v>
      </c>
      <c r="N4081">
        <f>IF(Raw_Data!J4081="","Not Rated",Raw_Data!J4081)</f>
        <v>10</v>
      </c>
      <c r="O4081">
        <f>Raw_Data!K4081</f>
        <v>57</v>
      </c>
      <c r="P4081" t="str">
        <f>IF(Raw_Data!K4081&lt;=30,"Within Time","Delayed")</f>
        <v>Delayed</v>
      </c>
    </row>
    <row r="4082" spans="1:16" x14ac:dyDescent="0.35">
      <c r="A4082" t="str">
        <f>Raw_Data!A4082</f>
        <v>391-57-1225</v>
      </c>
      <c r="B4082" s="2">
        <f>Raw_Data!B4082</f>
        <v>45273.785416666673</v>
      </c>
      <c r="C4082">
        <f>HOUR(Raw_Data!B4082)</f>
        <v>18</v>
      </c>
      <c r="D4082" t="str">
        <f>TEXT(Raw_Data!B4082,"mmm")</f>
        <v>Dec</v>
      </c>
      <c r="E4082">
        <f>YEAR(Raw_Data!B4082)</f>
        <v>2023</v>
      </c>
      <c r="F4082" t="str">
        <f>TEXT(Raw_Data!B4082,"mmm-yy")</f>
        <v>Dec-23</v>
      </c>
      <c r="G4082" t="str">
        <f>PROPER(Raw_Data!C4082&amp;". "&amp;Raw_Data!D4082)</f>
        <v>Q. Lockwood</v>
      </c>
      <c r="H4082" t="str">
        <f>IF(OR(Raw_Data!E4082="M",Raw_Data!E4082="Male"),"Male",IF(OR(Raw_Data!E4082="F",Raw_Data!E4082="Female"),"Female","Not Confirmed"))</f>
        <v>Female</v>
      </c>
      <c r="I4082">
        <f>Raw_Data!F4082</f>
        <v>7</v>
      </c>
      <c r="J4082" t="str">
        <f>FLOOR(Raw_Data!F4082,10)&amp;"-"&amp;FLOOR(Raw_Data!F4082,10)+9</f>
        <v>0-9</v>
      </c>
      <c r="K4082" t="str">
        <f>Raw_Data!G4082</f>
        <v>Two or More Races</v>
      </c>
      <c r="L4082" t="str">
        <f>Raw_Data!H4082</f>
        <v>None</v>
      </c>
      <c r="M4082" t="str">
        <f>IF(Raw_Data!I4082=TRUE,"Admitted","Not Admitted")</f>
        <v>Not Admitted</v>
      </c>
      <c r="N4082" t="str">
        <f>IF(Raw_Data!J4082="","Not Rated",Raw_Data!J4082)</f>
        <v>Not Rated</v>
      </c>
      <c r="O4082">
        <f>Raw_Data!K4082</f>
        <v>47</v>
      </c>
      <c r="P4082" t="str">
        <f>IF(Raw_Data!K4082&lt;=30,"Within Time","Delayed")</f>
        <v>Delayed</v>
      </c>
    </row>
    <row r="4083" spans="1:16" x14ac:dyDescent="0.35">
      <c r="A4083" t="str">
        <f>Raw_Data!A4083</f>
        <v>981-76-2895</v>
      </c>
      <c r="B4083" s="2">
        <f>Raw_Data!B4083</f>
        <v>45274.075694444437</v>
      </c>
      <c r="C4083">
        <f>HOUR(Raw_Data!B4083)</f>
        <v>1</v>
      </c>
      <c r="D4083" t="str">
        <f>TEXT(Raw_Data!B4083,"mmm")</f>
        <v>Dec</v>
      </c>
      <c r="E4083">
        <f>YEAR(Raw_Data!B4083)</f>
        <v>2023</v>
      </c>
      <c r="F4083" t="str">
        <f>TEXT(Raw_Data!B4083,"mmm-yy")</f>
        <v>Dec-23</v>
      </c>
      <c r="G4083" t="str">
        <f>PROPER(Raw_Data!C4083&amp;". "&amp;Raw_Data!D4083)</f>
        <v>T. Gwillim</v>
      </c>
      <c r="H4083" t="str">
        <f>IF(OR(Raw_Data!E4083="M",Raw_Data!E4083="Male"),"Male",IF(OR(Raw_Data!E4083="F",Raw_Data!E4083="Female"),"Female","Not Confirmed"))</f>
        <v>Female</v>
      </c>
      <c r="I4083">
        <f>Raw_Data!F4083</f>
        <v>9</v>
      </c>
      <c r="J4083" t="str">
        <f>FLOOR(Raw_Data!F4083,10)&amp;"-"&amp;FLOOR(Raw_Data!F4083,10)+9</f>
        <v>0-9</v>
      </c>
      <c r="K4083" t="str">
        <f>Raw_Data!G4083</f>
        <v>Asian</v>
      </c>
      <c r="L4083" t="str">
        <f>Raw_Data!H4083</f>
        <v>General Practice</v>
      </c>
      <c r="M4083" t="str">
        <f>IF(Raw_Data!I4083=TRUE,"Admitted","Not Admitted")</f>
        <v>Admitted</v>
      </c>
      <c r="N4083">
        <f>IF(Raw_Data!J4083="","Not Rated",Raw_Data!J4083)</f>
        <v>4</v>
      </c>
      <c r="O4083">
        <f>Raw_Data!K4083</f>
        <v>20</v>
      </c>
      <c r="P4083" t="str">
        <f>IF(Raw_Data!K4083&lt;=30,"Within Time","Delayed")</f>
        <v>Within Time</v>
      </c>
    </row>
    <row r="4084" spans="1:16" x14ac:dyDescent="0.35">
      <c r="A4084" t="str">
        <f>Raw_Data!A4084</f>
        <v>116-26-4223</v>
      </c>
      <c r="B4084" s="2">
        <f>Raw_Data!B4084</f>
        <v>45274.279166666667</v>
      </c>
      <c r="C4084">
        <f>HOUR(Raw_Data!B4084)</f>
        <v>6</v>
      </c>
      <c r="D4084" t="str">
        <f>TEXT(Raw_Data!B4084,"mmm")</f>
        <v>Dec</v>
      </c>
      <c r="E4084">
        <f>YEAR(Raw_Data!B4084)</f>
        <v>2023</v>
      </c>
      <c r="F4084" t="str">
        <f>TEXT(Raw_Data!B4084,"mmm-yy")</f>
        <v>Dec-23</v>
      </c>
      <c r="G4084" t="str">
        <f>PROPER(Raw_Data!C4084&amp;". "&amp;Raw_Data!D4084)</f>
        <v>Z. Dewhirst</v>
      </c>
      <c r="H4084" t="str">
        <f>IF(OR(Raw_Data!E4084="M",Raw_Data!E4084="Male"),"Male",IF(OR(Raw_Data!E4084="F",Raw_Data!E4084="Female"),"Female","Not Confirmed"))</f>
        <v>Male</v>
      </c>
      <c r="I4084">
        <f>Raw_Data!F4084</f>
        <v>47</v>
      </c>
      <c r="J4084" t="str">
        <f>FLOOR(Raw_Data!F4084,10)&amp;"-"&amp;FLOOR(Raw_Data!F4084,10)+9</f>
        <v>40-49</v>
      </c>
      <c r="K4084" t="str">
        <f>Raw_Data!G4084</f>
        <v>White</v>
      </c>
      <c r="L4084" t="str">
        <f>Raw_Data!H4084</f>
        <v>None</v>
      </c>
      <c r="M4084" t="str">
        <f>IF(Raw_Data!I4084=TRUE,"Admitted","Not Admitted")</f>
        <v>Admitted</v>
      </c>
      <c r="N4084">
        <f>IF(Raw_Data!J4084="","Not Rated",Raw_Data!J4084)</f>
        <v>7</v>
      </c>
      <c r="O4084">
        <f>Raw_Data!K4084</f>
        <v>24</v>
      </c>
      <c r="P4084" t="str">
        <f>IF(Raw_Data!K4084&lt;=30,"Within Time","Delayed")</f>
        <v>Within Time</v>
      </c>
    </row>
    <row r="4085" spans="1:16" x14ac:dyDescent="0.35">
      <c r="A4085" t="str">
        <f>Raw_Data!A4085</f>
        <v>221-43-4441</v>
      </c>
      <c r="B4085" s="2">
        <f>Raw_Data!B4085</f>
        <v>45274.461111111108</v>
      </c>
      <c r="C4085">
        <f>HOUR(Raw_Data!B4085)</f>
        <v>11</v>
      </c>
      <c r="D4085" t="str">
        <f>TEXT(Raw_Data!B4085,"mmm")</f>
        <v>Dec</v>
      </c>
      <c r="E4085">
        <f>YEAR(Raw_Data!B4085)</f>
        <v>2023</v>
      </c>
      <c r="F4085" t="str">
        <f>TEXT(Raw_Data!B4085,"mmm-yy")</f>
        <v>Dec-23</v>
      </c>
      <c r="G4085" t="str">
        <f>PROPER(Raw_Data!C4085&amp;". "&amp;Raw_Data!D4085)</f>
        <v>C. Hathaway</v>
      </c>
      <c r="H4085" t="str">
        <f>IF(OR(Raw_Data!E4085="M",Raw_Data!E4085="Male"),"Male",IF(OR(Raw_Data!E4085="F",Raw_Data!E4085="Female"),"Female","Not Confirmed"))</f>
        <v>Male</v>
      </c>
      <c r="I4085">
        <f>Raw_Data!F4085</f>
        <v>36</v>
      </c>
      <c r="J4085" t="str">
        <f>FLOOR(Raw_Data!F4085,10)&amp;"-"&amp;FLOOR(Raw_Data!F4085,10)+9</f>
        <v>30-39</v>
      </c>
      <c r="K4085" t="str">
        <f>Raw_Data!G4085</f>
        <v>Unknown</v>
      </c>
      <c r="L4085" t="str">
        <f>Raw_Data!H4085</f>
        <v>None</v>
      </c>
      <c r="M4085" t="str">
        <f>IF(Raw_Data!I4085=TRUE,"Admitted","Not Admitted")</f>
        <v>Not Admitted</v>
      </c>
      <c r="N4085" t="str">
        <f>IF(Raw_Data!J4085="","Not Rated",Raw_Data!J4085)</f>
        <v>Not Rated</v>
      </c>
      <c r="O4085">
        <f>Raw_Data!K4085</f>
        <v>21</v>
      </c>
      <c r="P4085" t="str">
        <f>IF(Raw_Data!K4085&lt;=30,"Within Time","Delayed")</f>
        <v>Within Time</v>
      </c>
    </row>
    <row r="4086" spans="1:16" x14ac:dyDescent="0.35">
      <c r="A4086" t="str">
        <f>Raw_Data!A4086</f>
        <v>835-94-3699</v>
      </c>
      <c r="B4086" s="2">
        <f>Raw_Data!B4086</f>
        <v>45274.470138888893</v>
      </c>
      <c r="C4086">
        <f>HOUR(Raw_Data!B4086)</f>
        <v>11</v>
      </c>
      <c r="D4086" t="str">
        <f>TEXT(Raw_Data!B4086,"mmm")</f>
        <v>Dec</v>
      </c>
      <c r="E4086">
        <f>YEAR(Raw_Data!B4086)</f>
        <v>2023</v>
      </c>
      <c r="F4086" t="str">
        <f>TEXT(Raw_Data!B4086,"mmm-yy")</f>
        <v>Dec-23</v>
      </c>
      <c r="G4086" t="str">
        <f>PROPER(Raw_Data!C4086&amp;". "&amp;Raw_Data!D4086)</f>
        <v>P. Birtwhistle</v>
      </c>
      <c r="H4086" t="str">
        <f>IF(OR(Raw_Data!E4086="M",Raw_Data!E4086="Male"),"Male",IF(OR(Raw_Data!E4086="F",Raw_Data!E4086="Female"),"Female","Not Confirmed"))</f>
        <v>Female</v>
      </c>
      <c r="I4086">
        <f>Raw_Data!F4086</f>
        <v>8</v>
      </c>
      <c r="J4086" t="str">
        <f>FLOOR(Raw_Data!F4086,10)&amp;"-"&amp;FLOOR(Raw_Data!F4086,10)+9</f>
        <v>0-9</v>
      </c>
      <c r="K4086" t="str">
        <f>Raw_Data!G4086</f>
        <v>Declined to Identify</v>
      </c>
      <c r="L4086" t="str">
        <f>Raw_Data!H4086</f>
        <v>None</v>
      </c>
      <c r="M4086" t="str">
        <f>IF(Raw_Data!I4086=TRUE,"Admitted","Not Admitted")</f>
        <v>Not Admitted</v>
      </c>
      <c r="N4086" t="str">
        <f>IF(Raw_Data!J4086="","Not Rated",Raw_Data!J4086)</f>
        <v>Not Rated</v>
      </c>
      <c r="O4086">
        <f>Raw_Data!K4086</f>
        <v>26</v>
      </c>
      <c r="P4086" t="str">
        <f>IF(Raw_Data!K4086&lt;=30,"Within Time","Delayed")</f>
        <v>Within Time</v>
      </c>
    </row>
    <row r="4087" spans="1:16" x14ac:dyDescent="0.35">
      <c r="A4087" t="str">
        <f>Raw_Data!A4087</f>
        <v>610-55-4826</v>
      </c>
      <c r="B4087" s="2">
        <f>Raw_Data!B4087</f>
        <v>45274.472916666673</v>
      </c>
      <c r="C4087">
        <f>HOUR(Raw_Data!B4087)</f>
        <v>11</v>
      </c>
      <c r="D4087" t="str">
        <f>TEXT(Raw_Data!B4087,"mmm")</f>
        <v>Dec</v>
      </c>
      <c r="E4087">
        <f>YEAR(Raw_Data!B4087)</f>
        <v>2023</v>
      </c>
      <c r="F4087" t="str">
        <f>TEXT(Raw_Data!B4087,"mmm-yy")</f>
        <v>Dec-23</v>
      </c>
      <c r="G4087" t="str">
        <f>PROPER(Raw_Data!C4087&amp;". "&amp;Raw_Data!D4087)</f>
        <v>T. Sheffield</v>
      </c>
      <c r="H4087" t="str">
        <f>IF(OR(Raw_Data!E4087="M",Raw_Data!E4087="Male"),"Male",IF(OR(Raw_Data!E4087="F",Raw_Data!E4087="Female"),"Female","Not Confirmed"))</f>
        <v>Female</v>
      </c>
      <c r="I4087">
        <f>Raw_Data!F4087</f>
        <v>40</v>
      </c>
      <c r="J4087" t="str">
        <f>FLOOR(Raw_Data!F4087,10)&amp;"-"&amp;FLOOR(Raw_Data!F4087,10)+9</f>
        <v>40-49</v>
      </c>
      <c r="K4087" t="str">
        <f>Raw_Data!G4087</f>
        <v>African American</v>
      </c>
      <c r="L4087" t="str">
        <f>Raw_Data!H4087</f>
        <v>None</v>
      </c>
      <c r="M4087" t="str">
        <f>IF(Raw_Data!I4087=TRUE,"Admitted","Not Admitted")</f>
        <v>Not Admitted</v>
      </c>
      <c r="N4087" t="str">
        <f>IF(Raw_Data!J4087="","Not Rated",Raw_Data!J4087)</f>
        <v>Not Rated</v>
      </c>
      <c r="O4087">
        <f>Raw_Data!K4087</f>
        <v>59</v>
      </c>
      <c r="P4087" t="str">
        <f>IF(Raw_Data!K4087&lt;=30,"Within Time","Delayed")</f>
        <v>Delayed</v>
      </c>
    </row>
    <row r="4088" spans="1:16" x14ac:dyDescent="0.35">
      <c r="A4088" t="str">
        <f>Raw_Data!A4088</f>
        <v>445-76-8051</v>
      </c>
      <c r="B4088" s="2">
        <f>Raw_Data!B4088</f>
        <v>45274.51666666667</v>
      </c>
      <c r="C4088">
        <f>HOUR(Raw_Data!B4088)</f>
        <v>12</v>
      </c>
      <c r="D4088" t="str">
        <f>TEXT(Raw_Data!B4088,"mmm")</f>
        <v>Dec</v>
      </c>
      <c r="E4088">
        <f>YEAR(Raw_Data!B4088)</f>
        <v>2023</v>
      </c>
      <c r="F4088" t="str">
        <f>TEXT(Raw_Data!B4088,"mmm-yy")</f>
        <v>Dec-23</v>
      </c>
      <c r="G4088" t="str">
        <f>PROPER(Raw_Data!C4088&amp;". "&amp;Raw_Data!D4088)</f>
        <v>H. Churchard</v>
      </c>
      <c r="H4088" t="str">
        <f>IF(OR(Raw_Data!E4088="M",Raw_Data!E4088="Male"),"Male",IF(OR(Raw_Data!E4088="F",Raw_Data!E4088="Female"),"Female","Not Confirmed"))</f>
        <v>Female</v>
      </c>
      <c r="I4088">
        <f>Raw_Data!F4088</f>
        <v>28</v>
      </c>
      <c r="J4088" t="str">
        <f>FLOOR(Raw_Data!F4088,10)&amp;"-"&amp;FLOOR(Raw_Data!F4088,10)+9</f>
        <v>20-29</v>
      </c>
      <c r="K4088" t="str">
        <f>Raw_Data!G4088</f>
        <v>African American</v>
      </c>
      <c r="L4088" t="str">
        <f>Raw_Data!H4088</f>
        <v>None</v>
      </c>
      <c r="M4088" t="str">
        <f>IF(Raw_Data!I4088=TRUE,"Admitted","Not Admitted")</f>
        <v>Admitted</v>
      </c>
      <c r="N4088" t="str">
        <f>IF(Raw_Data!J4088="","Not Rated",Raw_Data!J4088)</f>
        <v>Not Rated</v>
      </c>
      <c r="O4088">
        <f>Raw_Data!K4088</f>
        <v>28</v>
      </c>
      <c r="P4088" t="str">
        <f>IF(Raw_Data!K4088&lt;=30,"Within Time","Delayed")</f>
        <v>Within Time</v>
      </c>
    </row>
    <row r="4089" spans="1:16" x14ac:dyDescent="0.35">
      <c r="A4089" t="str">
        <f>Raw_Data!A4089</f>
        <v>699-27-7889</v>
      </c>
      <c r="B4089" s="2">
        <f>Raw_Data!B4089</f>
        <v>45274.598611111112</v>
      </c>
      <c r="C4089">
        <f>HOUR(Raw_Data!B4089)</f>
        <v>14</v>
      </c>
      <c r="D4089" t="str">
        <f>TEXT(Raw_Data!B4089,"mmm")</f>
        <v>Dec</v>
      </c>
      <c r="E4089">
        <f>YEAR(Raw_Data!B4089)</f>
        <v>2023</v>
      </c>
      <c r="F4089" t="str">
        <f>TEXT(Raw_Data!B4089,"mmm-yy")</f>
        <v>Dec-23</v>
      </c>
      <c r="G4089" t="str">
        <f>PROPER(Raw_Data!C4089&amp;". "&amp;Raw_Data!D4089)</f>
        <v>U. Yates</v>
      </c>
      <c r="H4089" t="str">
        <f>IF(OR(Raw_Data!E4089="M",Raw_Data!E4089="Male"),"Male",IF(OR(Raw_Data!E4089="F",Raw_Data!E4089="Female"),"Female","Not Confirmed"))</f>
        <v>Female</v>
      </c>
      <c r="I4089">
        <f>Raw_Data!F4089</f>
        <v>33</v>
      </c>
      <c r="J4089" t="str">
        <f>FLOOR(Raw_Data!F4089,10)&amp;"-"&amp;FLOOR(Raw_Data!F4089,10)+9</f>
        <v>30-39</v>
      </c>
      <c r="K4089" t="str">
        <f>Raw_Data!G4089</f>
        <v>Unknown</v>
      </c>
      <c r="L4089" t="str">
        <f>Raw_Data!H4089</f>
        <v>None</v>
      </c>
      <c r="M4089" t="str">
        <f>IF(Raw_Data!I4089=TRUE,"Admitted","Not Admitted")</f>
        <v>Not Admitted</v>
      </c>
      <c r="N4089" t="str">
        <f>IF(Raw_Data!J4089="","Not Rated",Raw_Data!J4089)</f>
        <v>Not Rated</v>
      </c>
      <c r="O4089">
        <f>Raw_Data!K4089</f>
        <v>38</v>
      </c>
      <c r="P4089" t="str">
        <f>IF(Raw_Data!K4089&lt;=30,"Within Time","Delayed")</f>
        <v>Delayed</v>
      </c>
    </row>
    <row r="4090" spans="1:16" x14ac:dyDescent="0.35">
      <c r="A4090" t="str">
        <f>Raw_Data!A4090</f>
        <v>110-46-8776</v>
      </c>
      <c r="B4090" s="2">
        <f>Raw_Data!B4090</f>
        <v>45274.626388888893</v>
      </c>
      <c r="C4090">
        <f>HOUR(Raw_Data!B4090)</f>
        <v>15</v>
      </c>
      <c r="D4090" t="str">
        <f>TEXT(Raw_Data!B4090,"mmm")</f>
        <v>Dec</v>
      </c>
      <c r="E4090">
        <f>YEAR(Raw_Data!B4090)</f>
        <v>2023</v>
      </c>
      <c r="F4090" t="str">
        <f>TEXT(Raw_Data!B4090,"mmm-yy")</f>
        <v>Dec-23</v>
      </c>
      <c r="G4090" t="str">
        <f>PROPER(Raw_Data!C4090&amp;". "&amp;Raw_Data!D4090)</f>
        <v>V. Tunstall</v>
      </c>
      <c r="H4090" t="str">
        <f>IF(OR(Raw_Data!E4090="M",Raw_Data!E4090="Male"),"Male",IF(OR(Raw_Data!E4090="F",Raw_Data!E4090="Female"),"Female","Not Confirmed"))</f>
        <v>Male</v>
      </c>
      <c r="I4090">
        <f>Raw_Data!F4090</f>
        <v>13</v>
      </c>
      <c r="J4090" t="str">
        <f>FLOOR(Raw_Data!F4090,10)&amp;"-"&amp;FLOOR(Raw_Data!F4090,10)+9</f>
        <v>10-19</v>
      </c>
      <c r="K4090" t="str">
        <f>Raw_Data!G4090</f>
        <v>Unknown</v>
      </c>
      <c r="L4090" t="str">
        <f>Raw_Data!H4090</f>
        <v>Orthopedics</v>
      </c>
      <c r="M4090" t="str">
        <f>IF(Raw_Data!I4090=TRUE,"Admitted","Not Admitted")</f>
        <v>Not Admitted</v>
      </c>
      <c r="N4090" t="str">
        <f>IF(Raw_Data!J4090="","Not Rated",Raw_Data!J4090)</f>
        <v>Not Rated</v>
      </c>
      <c r="O4090">
        <f>Raw_Data!K4090</f>
        <v>39</v>
      </c>
      <c r="P4090" t="str">
        <f>IF(Raw_Data!K4090&lt;=30,"Within Time","Delayed")</f>
        <v>Delayed</v>
      </c>
    </row>
    <row r="4091" spans="1:16" x14ac:dyDescent="0.35">
      <c r="A4091" t="str">
        <f>Raw_Data!A4091</f>
        <v>833-53-9729</v>
      </c>
      <c r="B4091" s="2">
        <f>Raw_Data!B4091</f>
        <v>45274.628472222219</v>
      </c>
      <c r="C4091">
        <f>HOUR(Raw_Data!B4091)</f>
        <v>15</v>
      </c>
      <c r="D4091" t="str">
        <f>TEXT(Raw_Data!B4091,"mmm")</f>
        <v>Dec</v>
      </c>
      <c r="E4091">
        <f>YEAR(Raw_Data!B4091)</f>
        <v>2023</v>
      </c>
      <c r="F4091" t="str">
        <f>TEXT(Raw_Data!B4091,"mmm-yy")</f>
        <v>Dec-23</v>
      </c>
      <c r="G4091" t="str">
        <f>PROPER(Raw_Data!C4091&amp;". "&amp;Raw_Data!D4091)</f>
        <v>M. Carraway</v>
      </c>
      <c r="H4091" t="str">
        <f>IF(OR(Raw_Data!E4091="M",Raw_Data!E4091="Male"),"Male",IF(OR(Raw_Data!E4091="F",Raw_Data!E4091="Female"),"Female","Not Confirmed"))</f>
        <v>Female</v>
      </c>
      <c r="I4091">
        <f>Raw_Data!F4091</f>
        <v>14</v>
      </c>
      <c r="J4091" t="str">
        <f>FLOOR(Raw_Data!F4091,10)&amp;"-"&amp;FLOOR(Raw_Data!F4091,10)+9</f>
        <v>10-19</v>
      </c>
      <c r="K4091" t="str">
        <f>Raw_Data!G4091</f>
        <v>Native American/Alaska Native</v>
      </c>
      <c r="L4091" t="str">
        <f>Raw_Data!H4091</f>
        <v>General Practice</v>
      </c>
      <c r="M4091" t="str">
        <f>IF(Raw_Data!I4091=TRUE,"Admitted","Not Admitted")</f>
        <v>Not Admitted</v>
      </c>
      <c r="N4091" t="str">
        <f>IF(Raw_Data!J4091="","Not Rated",Raw_Data!J4091)</f>
        <v>Not Rated</v>
      </c>
      <c r="O4091">
        <f>Raw_Data!K4091</f>
        <v>49</v>
      </c>
      <c r="P4091" t="str">
        <f>IF(Raw_Data!K4091&lt;=30,"Within Time","Delayed")</f>
        <v>Delayed</v>
      </c>
    </row>
    <row r="4092" spans="1:16" x14ac:dyDescent="0.35">
      <c r="A4092" t="str">
        <f>Raw_Data!A4092</f>
        <v>703-81-8045</v>
      </c>
      <c r="B4092" s="2">
        <f>Raw_Data!B4092</f>
        <v>45274.986111111109</v>
      </c>
      <c r="C4092">
        <f>HOUR(Raw_Data!B4092)</f>
        <v>23</v>
      </c>
      <c r="D4092" t="str">
        <f>TEXT(Raw_Data!B4092,"mmm")</f>
        <v>Dec</v>
      </c>
      <c r="E4092">
        <f>YEAR(Raw_Data!B4092)</f>
        <v>2023</v>
      </c>
      <c r="F4092" t="str">
        <f>TEXT(Raw_Data!B4092,"mmm-yy")</f>
        <v>Dec-23</v>
      </c>
      <c r="G4092" t="str">
        <f>PROPER(Raw_Data!C4092&amp;". "&amp;Raw_Data!D4092)</f>
        <v>D. Greenhalgh</v>
      </c>
      <c r="H4092" t="str">
        <f>IF(OR(Raw_Data!E4092="M",Raw_Data!E4092="Male"),"Male",IF(OR(Raw_Data!E4092="F",Raw_Data!E4092="Female"),"Female","Not Confirmed"))</f>
        <v>Female</v>
      </c>
      <c r="I4092">
        <f>Raw_Data!F4092</f>
        <v>8</v>
      </c>
      <c r="J4092" t="str">
        <f>FLOOR(Raw_Data!F4092,10)&amp;"-"&amp;FLOOR(Raw_Data!F4092,10)+9</f>
        <v>0-9</v>
      </c>
      <c r="K4092" t="str">
        <f>Raw_Data!G4092</f>
        <v>White</v>
      </c>
      <c r="L4092" t="str">
        <f>Raw_Data!H4092</f>
        <v>None</v>
      </c>
      <c r="M4092" t="str">
        <f>IF(Raw_Data!I4092=TRUE,"Admitted","Not Admitted")</f>
        <v>Not Admitted</v>
      </c>
      <c r="N4092" t="str">
        <f>IF(Raw_Data!J4092="","Not Rated",Raw_Data!J4092)</f>
        <v>Not Rated</v>
      </c>
      <c r="O4092">
        <f>Raw_Data!K4092</f>
        <v>37</v>
      </c>
      <c r="P4092" t="str">
        <f>IF(Raw_Data!K4092&lt;=30,"Within Time","Delayed")</f>
        <v>Delayed</v>
      </c>
    </row>
    <row r="4093" spans="1:16" x14ac:dyDescent="0.35">
      <c r="A4093" t="str">
        <f>Raw_Data!A4093</f>
        <v>221-80-2377</v>
      </c>
      <c r="B4093" s="2">
        <f>Raw_Data!B4093</f>
        <v>45275.085416666669</v>
      </c>
      <c r="C4093">
        <f>HOUR(Raw_Data!B4093)</f>
        <v>2</v>
      </c>
      <c r="D4093" t="str">
        <f>TEXT(Raw_Data!B4093,"mmm")</f>
        <v>Dec</v>
      </c>
      <c r="E4093">
        <f>YEAR(Raw_Data!B4093)</f>
        <v>2023</v>
      </c>
      <c r="F4093" t="str">
        <f>TEXT(Raw_Data!B4093,"mmm-yy")</f>
        <v>Dec-23</v>
      </c>
      <c r="G4093" t="str">
        <f>PROPER(Raw_Data!C4093&amp;". "&amp;Raw_Data!D4093)</f>
        <v>N. Merriweather</v>
      </c>
      <c r="H4093" t="str">
        <f>IF(OR(Raw_Data!E4093="M",Raw_Data!E4093="Male"),"Male",IF(OR(Raw_Data!E4093="F",Raw_Data!E4093="Female"),"Female","Not Confirmed"))</f>
        <v>Male</v>
      </c>
      <c r="I4093">
        <f>Raw_Data!F4093</f>
        <v>65</v>
      </c>
      <c r="J4093" t="str">
        <f>FLOOR(Raw_Data!F4093,10)&amp;"-"&amp;FLOOR(Raw_Data!F4093,10)+9</f>
        <v>60-69</v>
      </c>
      <c r="K4093" t="str">
        <f>Raw_Data!G4093</f>
        <v>African American</v>
      </c>
      <c r="L4093" t="str">
        <f>Raw_Data!H4093</f>
        <v>None</v>
      </c>
      <c r="M4093" t="str">
        <f>IF(Raw_Data!I4093=TRUE,"Admitted","Not Admitted")</f>
        <v>Admitted</v>
      </c>
      <c r="N4093" t="str">
        <f>IF(Raw_Data!J4093="","Not Rated",Raw_Data!J4093)</f>
        <v>Not Rated</v>
      </c>
      <c r="O4093">
        <f>Raw_Data!K4093</f>
        <v>13</v>
      </c>
      <c r="P4093" t="str">
        <f>IF(Raw_Data!K4093&lt;=30,"Within Time","Delayed")</f>
        <v>Within Time</v>
      </c>
    </row>
    <row r="4094" spans="1:16" x14ac:dyDescent="0.35">
      <c r="A4094" t="str">
        <f>Raw_Data!A4094</f>
        <v>233-20-5440</v>
      </c>
      <c r="B4094" s="2">
        <f>Raw_Data!B4094</f>
        <v>45275.15902777778</v>
      </c>
      <c r="C4094">
        <f>HOUR(Raw_Data!B4094)</f>
        <v>3</v>
      </c>
      <c r="D4094" t="str">
        <f>TEXT(Raw_Data!B4094,"mmm")</f>
        <v>Dec</v>
      </c>
      <c r="E4094">
        <f>YEAR(Raw_Data!B4094)</f>
        <v>2023</v>
      </c>
      <c r="F4094" t="str">
        <f>TEXT(Raw_Data!B4094,"mmm-yy")</f>
        <v>Dec-23</v>
      </c>
      <c r="G4094" t="str">
        <f>PROPER(Raw_Data!C4094&amp;". "&amp;Raw_Data!D4094)</f>
        <v>U. Kershaw</v>
      </c>
      <c r="H4094" t="str">
        <f>IF(OR(Raw_Data!E4094="M",Raw_Data!E4094="Male"),"Male",IF(OR(Raw_Data!E4094="F",Raw_Data!E4094="Female"),"Female","Not Confirmed"))</f>
        <v>Male</v>
      </c>
      <c r="I4094">
        <f>Raw_Data!F4094</f>
        <v>37</v>
      </c>
      <c r="J4094" t="str">
        <f>FLOOR(Raw_Data!F4094,10)&amp;"-"&amp;FLOOR(Raw_Data!F4094,10)+9</f>
        <v>30-39</v>
      </c>
      <c r="K4094" t="str">
        <f>Raw_Data!G4094</f>
        <v>Declined to Identify</v>
      </c>
      <c r="L4094" t="str">
        <f>Raw_Data!H4094</f>
        <v>Physiotherapy</v>
      </c>
      <c r="M4094" t="str">
        <f>IF(Raw_Data!I4094=TRUE,"Admitted","Not Admitted")</f>
        <v>Admitted</v>
      </c>
      <c r="N4094" t="str">
        <f>IF(Raw_Data!J4094="","Not Rated",Raw_Data!J4094)</f>
        <v>Not Rated</v>
      </c>
      <c r="O4094">
        <f>Raw_Data!K4094</f>
        <v>17</v>
      </c>
      <c r="P4094" t="str">
        <f>IF(Raw_Data!K4094&lt;=30,"Within Time","Delayed")</f>
        <v>Within Time</v>
      </c>
    </row>
    <row r="4095" spans="1:16" x14ac:dyDescent="0.35">
      <c r="A4095" t="str">
        <f>Raw_Data!A4095</f>
        <v>807-74-1326</v>
      </c>
      <c r="B4095" s="2">
        <f>Raw_Data!B4095</f>
        <v>45275.227083333331</v>
      </c>
      <c r="C4095">
        <f>HOUR(Raw_Data!B4095)</f>
        <v>5</v>
      </c>
      <c r="D4095" t="str">
        <f>TEXT(Raw_Data!B4095,"mmm")</f>
        <v>Dec</v>
      </c>
      <c r="E4095">
        <f>YEAR(Raw_Data!B4095)</f>
        <v>2023</v>
      </c>
      <c r="F4095" t="str">
        <f>TEXT(Raw_Data!B4095,"mmm-yy")</f>
        <v>Dec-23</v>
      </c>
      <c r="G4095" t="str">
        <f>PROPER(Raw_Data!C4095&amp;". "&amp;Raw_Data!D4095)</f>
        <v>K. Garfield</v>
      </c>
      <c r="H4095" t="str">
        <f>IF(OR(Raw_Data!E4095="M",Raw_Data!E4095="Male"),"Male",IF(OR(Raw_Data!E4095="F",Raw_Data!E4095="Female"),"Female","Not Confirmed"))</f>
        <v>Male</v>
      </c>
      <c r="I4095">
        <f>Raw_Data!F4095</f>
        <v>33</v>
      </c>
      <c r="J4095" t="str">
        <f>FLOOR(Raw_Data!F4095,10)&amp;"-"&amp;FLOOR(Raw_Data!F4095,10)+9</f>
        <v>30-39</v>
      </c>
      <c r="K4095" t="str">
        <f>Raw_Data!G4095</f>
        <v>Declined to Identify</v>
      </c>
      <c r="L4095" t="str">
        <f>Raw_Data!H4095</f>
        <v>Orthopedics</v>
      </c>
      <c r="M4095" t="str">
        <f>IF(Raw_Data!I4095=TRUE,"Admitted","Not Admitted")</f>
        <v>Not Admitted</v>
      </c>
      <c r="N4095" t="str">
        <f>IF(Raw_Data!J4095="","Not Rated",Raw_Data!J4095)</f>
        <v>Not Rated</v>
      </c>
      <c r="O4095">
        <f>Raw_Data!K4095</f>
        <v>47</v>
      </c>
      <c r="P4095" t="str">
        <f>IF(Raw_Data!K4095&lt;=30,"Within Time","Delayed")</f>
        <v>Delayed</v>
      </c>
    </row>
    <row r="4096" spans="1:16" x14ac:dyDescent="0.35">
      <c r="A4096" t="str">
        <f>Raw_Data!A4096</f>
        <v>315-68-8643</v>
      </c>
      <c r="B4096" s="2">
        <f>Raw_Data!B4096</f>
        <v>45275.478472222218</v>
      </c>
      <c r="C4096">
        <f>HOUR(Raw_Data!B4096)</f>
        <v>11</v>
      </c>
      <c r="D4096" t="str">
        <f>TEXT(Raw_Data!B4096,"mmm")</f>
        <v>Dec</v>
      </c>
      <c r="E4096">
        <f>YEAR(Raw_Data!B4096)</f>
        <v>2023</v>
      </c>
      <c r="F4096" t="str">
        <f>TEXT(Raw_Data!B4096,"mmm-yy")</f>
        <v>Dec-23</v>
      </c>
      <c r="G4096" t="str">
        <f>PROPER(Raw_Data!C4096&amp;". "&amp;Raw_Data!D4096)</f>
        <v>F. Eastwood</v>
      </c>
      <c r="H4096" t="str">
        <f>IF(OR(Raw_Data!E4096="M",Raw_Data!E4096="Male"),"Male",IF(OR(Raw_Data!E4096="F",Raw_Data!E4096="Female"),"Female","Not Confirmed"))</f>
        <v>Female</v>
      </c>
      <c r="I4096">
        <f>Raw_Data!F4096</f>
        <v>45</v>
      </c>
      <c r="J4096" t="str">
        <f>FLOOR(Raw_Data!F4096,10)&amp;"-"&amp;FLOOR(Raw_Data!F4096,10)+9</f>
        <v>40-49</v>
      </c>
      <c r="K4096" t="str">
        <f>Raw_Data!G4096</f>
        <v>African American</v>
      </c>
      <c r="L4096" t="str">
        <f>Raw_Data!H4096</f>
        <v>Physiotherapy</v>
      </c>
      <c r="M4096" t="str">
        <f>IF(Raw_Data!I4096=TRUE,"Admitted","Not Admitted")</f>
        <v>Not Admitted</v>
      </c>
      <c r="N4096">
        <f>IF(Raw_Data!J4096="","Not Rated",Raw_Data!J4096)</f>
        <v>5</v>
      </c>
      <c r="O4096">
        <f>Raw_Data!K4096</f>
        <v>59</v>
      </c>
      <c r="P4096" t="str">
        <f>IF(Raw_Data!K4096&lt;=30,"Within Time","Delayed")</f>
        <v>Delayed</v>
      </c>
    </row>
    <row r="4097" spans="1:16" x14ac:dyDescent="0.35">
      <c r="A4097" t="str">
        <f>Raw_Data!A4097</f>
        <v>396-55-8613</v>
      </c>
      <c r="B4097" s="2">
        <f>Raw_Data!B4097</f>
        <v>45275.481944444437</v>
      </c>
      <c r="C4097">
        <f>HOUR(Raw_Data!B4097)</f>
        <v>11</v>
      </c>
      <c r="D4097" t="str">
        <f>TEXT(Raw_Data!B4097,"mmm")</f>
        <v>Dec</v>
      </c>
      <c r="E4097">
        <f>YEAR(Raw_Data!B4097)</f>
        <v>2023</v>
      </c>
      <c r="F4097" t="str">
        <f>TEXT(Raw_Data!B4097,"mmm-yy")</f>
        <v>Dec-23</v>
      </c>
      <c r="G4097" t="str">
        <f>PROPER(Raw_Data!C4097&amp;". "&amp;Raw_Data!D4097)</f>
        <v>V. Goudie</v>
      </c>
      <c r="H4097" t="str">
        <f>IF(OR(Raw_Data!E4097="M",Raw_Data!E4097="Male"),"Male",IF(OR(Raw_Data!E4097="F",Raw_Data!E4097="Female"),"Female","Not Confirmed"))</f>
        <v>Male</v>
      </c>
      <c r="I4097">
        <f>Raw_Data!F4097</f>
        <v>14</v>
      </c>
      <c r="J4097" t="str">
        <f>FLOOR(Raw_Data!F4097,10)&amp;"-"&amp;FLOOR(Raw_Data!F4097,10)+9</f>
        <v>10-19</v>
      </c>
      <c r="K4097" t="str">
        <f>Raw_Data!G4097</f>
        <v>White</v>
      </c>
      <c r="L4097" t="str">
        <f>Raw_Data!H4097</f>
        <v>Orthopedics</v>
      </c>
      <c r="M4097" t="str">
        <f>IF(Raw_Data!I4097=TRUE,"Admitted","Not Admitted")</f>
        <v>Admitted</v>
      </c>
      <c r="N4097" t="str">
        <f>IF(Raw_Data!J4097="","Not Rated",Raw_Data!J4097)</f>
        <v>Not Rated</v>
      </c>
      <c r="O4097">
        <f>Raw_Data!K4097</f>
        <v>14</v>
      </c>
      <c r="P4097" t="str">
        <f>IF(Raw_Data!K4097&lt;=30,"Within Time","Delayed")</f>
        <v>Within Time</v>
      </c>
    </row>
    <row r="4098" spans="1:16" x14ac:dyDescent="0.35">
      <c r="A4098" t="str">
        <f>Raw_Data!A4098</f>
        <v>362-70-6441</v>
      </c>
      <c r="B4098" s="2">
        <f>Raw_Data!B4098</f>
        <v>45275.510416666657</v>
      </c>
      <c r="C4098">
        <f>HOUR(Raw_Data!B4098)</f>
        <v>12</v>
      </c>
      <c r="D4098" t="str">
        <f>TEXT(Raw_Data!B4098,"mmm")</f>
        <v>Dec</v>
      </c>
      <c r="E4098">
        <f>YEAR(Raw_Data!B4098)</f>
        <v>2023</v>
      </c>
      <c r="F4098" t="str">
        <f>TEXT(Raw_Data!B4098,"mmm-yy")</f>
        <v>Dec-23</v>
      </c>
      <c r="G4098" t="str">
        <f>PROPER(Raw_Data!C4098&amp;". "&amp;Raw_Data!D4098)</f>
        <v>N. Carraway</v>
      </c>
      <c r="H4098" t="str">
        <f>IF(OR(Raw_Data!E4098="M",Raw_Data!E4098="Male"),"Male",IF(OR(Raw_Data!E4098="F",Raw_Data!E4098="Female"),"Female","Not Confirmed"))</f>
        <v>Female</v>
      </c>
      <c r="I4098">
        <f>Raw_Data!F4098</f>
        <v>34</v>
      </c>
      <c r="J4098" t="str">
        <f>FLOOR(Raw_Data!F4098,10)&amp;"-"&amp;FLOOR(Raw_Data!F4098,10)+9</f>
        <v>30-39</v>
      </c>
      <c r="K4098" t="str">
        <f>Raw_Data!G4098</f>
        <v>White</v>
      </c>
      <c r="L4098" t="str">
        <f>Raw_Data!H4098</f>
        <v>General Practice</v>
      </c>
      <c r="M4098" t="str">
        <f>IF(Raw_Data!I4098=TRUE,"Admitted","Not Admitted")</f>
        <v>Admitted</v>
      </c>
      <c r="N4098" t="str">
        <f>IF(Raw_Data!J4098="","Not Rated",Raw_Data!J4098)</f>
        <v>Not Rated</v>
      </c>
      <c r="O4098">
        <f>Raw_Data!K4098</f>
        <v>45</v>
      </c>
      <c r="P4098" t="str">
        <f>IF(Raw_Data!K4098&lt;=30,"Within Time","Delayed")</f>
        <v>Delayed</v>
      </c>
    </row>
    <row r="4099" spans="1:16" x14ac:dyDescent="0.35">
      <c r="A4099" t="str">
        <f>Raw_Data!A4099</f>
        <v>233-12-8812</v>
      </c>
      <c r="B4099" s="2">
        <f>Raw_Data!B4099</f>
        <v>45275.595833333333</v>
      </c>
      <c r="C4099">
        <f>HOUR(Raw_Data!B4099)</f>
        <v>14</v>
      </c>
      <c r="D4099" t="str">
        <f>TEXT(Raw_Data!B4099,"mmm")</f>
        <v>Dec</v>
      </c>
      <c r="E4099">
        <f>YEAR(Raw_Data!B4099)</f>
        <v>2023</v>
      </c>
      <c r="F4099" t="str">
        <f>TEXT(Raw_Data!B4099,"mmm-yy")</f>
        <v>Dec-23</v>
      </c>
      <c r="G4099" t="str">
        <f>PROPER(Raw_Data!C4099&amp;". "&amp;Raw_Data!D4099)</f>
        <v>S. Goudie</v>
      </c>
      <c r="H4099" t="str">
        <f>IF(OR(Raw_Data!E4099="M",Raw_Data!E4099="Male"),"Male",IF(OR(Raw_Data!E4099="F",Raw_Data!E4099="Female"),"Female","Not Confirmed"))</f>
        <v>Male</v>
      </c>
      <c r="I4099">
        <f>Raw_Data!F4099</f>
        <v>48</v>
      </c>
      <c r="J4099" t="str">
        <f>FLOOR(Raw_Data!F4099,10)&amp;"-"&amp;FLOOR(Raw_Data!F4099,10)+9</f>
        <v>40-49</v>
      </c>
      <c r="K4099" t="str">
        <f>Raw_Data!G4099</f>
        <v>African American</v>
      </c>
      <c r="L4099" t="str">
        <f>Raw_Data!H4099</f>
        <v>Cardiology</v>
      </c>
      <c r="M4099" t="str">
        <f>IF(Raw_Data!I4099=TRUE,"Admitted","Not Admitted")</f>
        <v>Admitted</v>
      </c>
      <c r="N4099" t="str">
        <f>IF(Raw_Data!J4099="","Not Rated",Raw_Data!J4099)</f>
        <v>Not Rated</v>
      </c>
      <c r="O4099">
        <f>Raw_Data!K4099</f>
        <v>35</v>
      </c>
      <c r="P4099" t="str">
        <f>IF(Raw_Data!K4099&lt;=30,"Within Time","Delayed")</f>
        <v>Delayed</v>
      </c>
    </row>
    <row r="4100" spans="1:16" x14ac:dyDescent="0.35">
      <c r="A4100" t="str">
        <f>Raw_Data!A4100</f>
        <v>651-80-1342</v>
      </c>
      <c r="B4100" s="2">
        <f>Raw_Data!B4100</f>
        <v>45275.59652777778</v>
      </c>
      <c r="C4100">
        <f>HOUR(Raw_Data!B4100)</f>
        <v>14</v>
      </c>
      <c r="D4100" t="str">
        <f>TEXT(Raw_Data!B4100,"mmm")</f>
        <v>Dec</v>
      </c>
      <c r="E4100">
        <f>YEAR(Raw_Data!B4100)</f>
        <v>2023</v>
      </c>
      <c r="F4100" t="str">
        <f>TEXT(Raw_Data!B4100,"mmm-yy")</f>
        <v>Dec-23</v>
      </c>
      <c r="G4100" t="str">
        <f>PROPER(Raw_Data!C4100&amp;". "&amp;Raw_Data!D4100)</f>
        <v>F. Ellerby</v>
      </c>
      <c r="H4100" t="str">
        <f>IF(OR(Raw_Data!E4100="M",Raw_Data!E4100="Male"),"Male",IF(OR(Raw_Data!E4100="F",Raw_Data!E4100="Female"),"Female","Not Confirmed"))</f>
        <v>Female</v>
      </c>
      <c r="I4100">
        <f>Raw_Data!F4100</f>
        <v>79</v>
      </c>
      <c r="J4100" t="str">
        <f>FLOOR(Raw_Data!F4100,10)&amp;"-"&amp;FLOOR(Raw_Data!F4100,10)+9</f>
        <v>70-79</v>
      </c>
      <c r="K4100" t="str">
        <f>Raw_Data!G4100</f>
        <v>Declined to Identify</v>
      </c>
      <c r="L4100" t="str">
        <f>Raw_Data!H4100</f>
        <v>Physiotherapy</v>
      </c>
      <c r="M4100" t="str">
        <f>IF(Raw_Data!I4100=TRUE,"Admitted","Not Admitted")</f>
        <v>Admitted</v>
      </c>
      <c r="N4100" t="str">
        <f>IF(Raw_Data!J4100="","Not Rated",Raw_Data!J4100)</f>
        <v>Not Rated</v>
      </c>
      <c r="O4100">
        <f>Raw_Data!K4100</f>
        <v>30</v>
      </c>
      <c r="P4100" t="str">
        <f>IF(Raw_Data!K4100&lt;=30,"Within Time","Delayed")</f>
        <v>Within Time</v>
      </c>
    </row>
    <row r="4101" spans="1:16" x14ac:dyDescent="0.35">
      <c r="A4101" t="str">
        <f>Raw_Data!A4101</f>
        <v>699-80-5644</v>
      </c>
      <c r="B4101" s="2">
        <f>Raw_Data!B4101</f>
        <v>45275.600694444453</v>
      </c>
      <c r="C4101">
        <f>HOUR(Raw_Data!B4101)</f>
        <v>14</v>
      </c>
      <c r="D4101" t="str">
        <f>TEXT(Raw_Data!B4101,"mmm")</f>
        <v>Dec</v>
      </c>
      <c r="E4101">
        <f>YEAR(Raw_Data!B4101)</f>
        <v>2023</v>
      </c>
      <c r="F4101" t="str">
        <f>TEXT(Raw_Data!B4101,"mmm-yy")</f>
        <v>Dec-23</v>
      </c>
      <c r="G4101" t="str">
        <f>PROPER(Raw_Data!C4101&amp;". "&amp;Raw_Data!D4101)</f>
        <v>R. Birtwhistle</v>
      </c>
      <c r="H4101" t="str">
        <f>IF(OR(Raw_Data!E4101="M",Raw_Data!E4101="Male"),"Male",IF(OR(Raw_Data!E4101="F",Raw_Data!E4101="Female"),"Female","Not Confirmed"))</f>
        <v>Female</v>
      </c>
      <c r="I4101">
        <f>Raw_Data!F4101</f>
        <v>37</v>
      </c>
      <c r="J4101" t="str">
        <f>FLOOR(Raw_Data!F4101,10)&amp;"-"&amp;FLOOR(Raw_Data!F4101,10)+9</f>
        <v>30-39</v>
      </c>
      <c r="K4101" t="str">
        <f>Raw_Data!G4101</f>
        <v>White</v>
      </c>
      <c r="L4101" t="str">
        <f>Raw_Data!H4101</f>
        <v>Orthopedics</v>
      </c>
      <c r="M4101" t="str">
        <f>IF(Raw_Data!I4101=TRUE,"Admitted","Not Admitted")</f>
        <v>Admitted</v>
      </c>
      <c r="N4101" t="str">
        <f>IF(Raw_Data!J4101="","Not Rated",Raw_Data!J4101)</f>
        <v>Not Rated</v>
      </c>
      <c r="O4101">
        <f>Raw_Data!K4101</f>
        <v>42</v>
      </c>
      <c r="P4101" t="str">
        <f>IF(Raw_Data!K4101&lt;=30,"Within Time","Delayed")</f>
        <v>Delayed</v>
      </c>
    </row>
    <row r="4102" spans="1:16" x14ac:dyDescent="0.35">
      <c r="A4102" t="str">
        <f>Raw_Data!A4102</f>
        <v>645-34-8650</v>
      </c>
      <c r="B4102" s="2">
        <f>Raw_Data!B4102</f>
        <v>45275.669444444437</v>
      </c>
      <c r="C4102">
        <f>HOUR(Raw_Data!B4102)</f>
        <v>16</v>
      </c>
      <c r="D4102" t="str">
        <f>TEXT(Raw_Data!B4102,"mmm")</f>
        <v>Dec</v>
      </c>
      <c r="E4102">
        <f>YEAR(Raw_Data!B4102)</f>
        <v>2023</v>
      </c>
      <c r="F4102" t="str">
        <f>TEXT(Raw_Data!B4102,"mmm-yy")</f>
        <v>Dec-23</v>
      </c>
      <c r="G4102" t="str">
        <f>PROPER(Raw_Data!C4102&amp;". "&amp;Raw_Data!D4102)</f>
        <v>U. Tunstall</v>
      </c>
      <c r="H4102" t="str">
        <f>IF(OR(Raw_Data!E4102="M",Raw_Data!E4102="Male"),"Male",IF(OR(Raw_Data!E4102="F",Raw_Data!E4102="Female"),"Female","Not Confirmed"))</f>
        <v>Female</v>
      </c>
      <c r="I4102">
        <f>Raw_Data!F4102</f>
        <v>27</v>
      </c>
      <c r="J4102" t="str">
        <f>FLOOR(Raw_Data!F4102,10)&amp;"-"&amp;FLOOR(Raw_Data!F4102,10)+9</f>
        <v>20-29</v>
      </c>
      <c r="K4102" t="str">
        <f>Raw_Data!G4102</f>
        <v>Declined to Identify</v>
      </c>
      <c r="L4102" t="str">
        <f>Raw_Data!H4102</f>
        <v>General Practice</v>
      </c>
      <c r="M4102" t="str">
        <f>IF(Raw_Data!I4102=TRUE,"Admitted","Not Admitted")</f>
        <v>Admitted</v>
      </c>
      <c r="N4102">
        <f>IF(Raw_Data!J4102="","Not Rated",Raw_Data!J4102)</f>
        <v>5</v>
      </c>
      <c r="O4102">
        <f>Raw_Data!K4102</f>
        <v>41</v>
      </c>
      <c r="P4102" t="str">
        <f>IF(Raw_Data!K4102&lt;=30,"Within Time","Delayed")</f>
        <v>Delayed</v>
      </c>
    </row>
    <row r="4103" spans="1:16" x14ac:dyDescent="0.35">
      <c r="A4103" t="str">
        <f>Raw_Data!A4103</f>
        <v>883-18-8795</v>
      </c>
      <c r="B4103" s="2">
        <f>Raw_Data!B4103</f>
        <v>45275.754861111112</v>
      </c>
      <c r="C4103">
        <f>HOUR(Raw_Data!B4103)</f>
        <v>18</v>
      </c>
      <c r="D4103" t="str">
        <f>TEXT(Raw_Data!B4103,"mmm")</f>
        <v>Dec</v>
      </c>
      <c r="E4103">
        <f>YEAR(Raw_Data!B4103)</f>
        <v>2023</v>
      </c>
      <c r="F4103" t="str">
        <f>TEXT(Raw_Data!B4103,"mmm-yy")</f>
        <v>Dec-23</v>
      </c>
      <c r="G4103" t="str">
        <f>PROPER(Raw_Data!C4103&amp;". "&amp;Raw_Data!D4103)</f>
        <v>L. Bannister</v>
      </c>
      <c r="H4103" t="str">
        <f>IF(OR(Raw_Data!E4103="M",Raw_Data!E4103="Male"),"Male",IF(OR(Raw_Data!E4103="F",Raw_Data!E4103="Female"),"Female","Not Confirmed"))</f>
        <v>Female</v>
      </c>
      <c r="I4103">
        <f>Raw_Data!F4103</f>
        <v>30</v>
      </c>
      <c r="J4103" t="str">
        <f>FLOOR(Raw_Data!F4103,10)&amp;"-"&amp;FLOOR(Raw_Data!F4103,10)+9</f>
        <v>30-39</v>
      </c>
      <c r="K4103" t="str">
        <f>Raw_Data!G4103</f>
        <v>Asian</v>
      </c>
      <c r="L4103" t="str">
        <f>Raw_Data!H4103</f>
        <v>None</v>
      </c>
      <c r="M4103" t="str">
        <f>IF(Raw_Data!I4103=TRUE,"Admitted","Not Admitted")</f>
        <v>Admitted</v>
      </c>
      <c r="N4103" t="str">
        <f>IF(Raw_Data!J4103="","Not Rated",Raw_Data!J4103)</f>
        <v>Not Rated</v>
      </c>
      <c r="O4103">
        <f>Raw_Data!K4103</f>
        <v>32</v>
      </c>
      <c r="P4103" t="str">
        <f>IF(Raw_Data!K4103&lt;=30,"Within Time","Delayed")</f>
        <v>Delayed</v>
      </c>
    </row>
    <row r="4104" spans="1:16" x14ac:dyDescent="0.35">
      <c r="A4104" t="str">
        <f>Raw_Data!A4104</f>
        <v>126-27-9695</v>
      </c>
      <c r="B4104" s="2">
        <f>Raw_Data!B4104</f>
        <v>45275.913888888892</v>
      </c>
      <c r="C4104">
        <f>HOUR(Raw_Data!B4104)</f>
        <v>21</v>
      </c>
      <c r="D4104" t="str">
        <f>TEXT(Raw_Data!B4104,"mmm")</f>
        <v>Dec</v>
      </c>
      <c r="E4104">
        <f>YEAR(Raw_Data!B4104)</f>
        <v>2023</v>
      </c>
      <c r="F4104" t="str">
        <f>TEXT(Raw_Data!B4104,"mmm-yy")</f>
        <v>Dec-23</v>
      </c>
      <c r="G4104" t="str">
        <f>PROPER(Raw_Data!C4104&amp;". "&amp;Raw_Data!D4104)</f>
        <v>Y. Nethercott</v>
      </c>
      <c r="H4104" t="str">
        <f>IF(OR(Raw_Data!E4104="M",Raw_Data!E4104="Male"),"Male",IF(OR(Raw_Data!E4104="F",Raw_Data!E4104="Female"),"Female","Not Confirmed"))</f>
        <v>Female</v>
      </c>
      <c r="I4104">
        <f>Raw_Data!F4104</f>
        <v>50</v>
      </c>
      <c r="J4104" t="str">
        <f>FLOOR(Raw_Data!F4104,10)&amp;"-"&amp;FLOOR(Raw_Data!F4104,10)+9</f>
        <v>50-59</v>
      </c>
      <c r="K4104" t="str">
        <f>Raw_Data!G4104</f>
        <v>African American</v>
      </c>
      <c r="L4104" t="str">
        <f>Raw_Data!H4104</f>
        <v>None</v>
      </c>
      <c r="M4104" t="str">
        <f>IF(Raw_Data!I4104=TRUE,"Admitted","Not Admitted")</f>
        <v>Not Admitted</v>
      </c>
      <c r="N4104">
        <f>IF(Raw_Data!J4104="","Not Rated",Raw_Data!J4104)</f>
        <v>4</v>
      </c>
      <c r="O4104">
        <f>Raw_Data!K4104</f>
        <v>53</v>
      </c>
      <c r="P4104" t="str">
        <f>IF(Raw_Data!K4104&lt;=30,"Within Time","Delayed")</f>
        <v>Delayed</v>
      </c>
    </row>
    <row r="4105" spans="1:16" x14ac:dyDescent="0.35">
      <c r="A4105" t="str">
        <f>Raw_Data!A4105</f>
        <v>877-86-8875</v>
      </c>
      <c r="B4105" s="2">
        <f>Raw_Data!B4105</f>
        <v>45275.918055555558</v>
      </c>
      <c r="C4105">
        <f>HOUR(Raw_Data!B4105)</f>
        <v>22</v>
      </c>
      <c r="D4105" t="str">
        <f>TEXT(Raw_Data!B4105,"mmm")</f>
        <v>Dec</v>
      </c>
      <c r="E4105">
        <f>YEAR(Raw_Data!B4105)</f>
        <v>2023</v>
      </c>
      <c r="F4105" t="str">
        <f>TEXT(Raw_Data!B4105,"mmm-yy")</f>
        <v>Dec-23</v>
      </c>
      <c r="G4105" t="str">
        <f>PROPER(Raw_Data!C4105&amp;". "&amp;Raw_Data!D4105)</f>
        <v>O. Ravenscroft</v>
      </c>
      <c r="H4105" t="str">
        <f>IF(OR(Raw_Data!E4105="M",Raw_Data!E4105="Male"),"Male",IF(OR(Raw_Data!E4105="F",Raw_Data!E4105="Female"),"Female","Not Confirmed"))</f>
        <v>Male</v>
      </c>
      <c r="I4105">
        <f>Raw_Data!F4105</f>
        <v>10</v>
      </c>
      <c r="J4105" t="str">
        <f>FLOOR(Raw_Data!F4105,10)&amp;"-"&amp;FLOOR(Raw_Data!F4105,10)+9</f>
        <v>10-19</v>
      </c>
      <c r="K4105" t="str">
        <f>Raw_Data!G4105</f>
        <v>White</v>
      </c>
      <c r="L4105" t="str">
        <f>Raw_Data!H4105</f>
        <v>General Practice</v>
      </c>
      <c r="M4105" t="str">
        <f>IF(Raw_Data!I4105=TRUE,"Admitted","Not Admitted")</f>
        <v>Admitted</v>
      </c>
      <c r="N4105" t="str">
        <f>IF(Raw_Data!J4105="","Not Rated",Raw_Data!J4105)</f>
        <v>Not Rated</v>
      </c>
      <c r="O4105">
        <f>Raw_Data!K4105</f>
        <v>31</v>
      </c>
      <c r="P4105" t="str">
        <f>IF(Raw_Data!K4105&lt;=30,"Within Time","Delayed")</f>
        <v>Delayed</v>
      </c>
    </row>
    <row r="4106" spans="1:16" x14ac:dyDescent="0.35">
      <c r="A4106" t="str">
        <f>Raw_Data!A4106</f>
        <v>561-72-4737</v>
      </c>
      <c r="B4106" s="2">
        <f>Raw_Data!B4106</f>
        <v>45276.09375</v>
      </c>
      <c r="C4106">
        <f>HOUR(Raw_Data!B4106)</f>
        <v>2</v>
      </c>
      <c r="D4106" t="str">
        <f>TEXT(Raw_Data!B4106,"mmm")</f>
        <v>Dec</v>
      </c>
      <c r="E4106">
        <f>YEAR(Raw_Data!B4106)</f>
        <v>2023</v>
      </c>
      <c r="F4106" t="str">
        <f>TEXT(Raw_Data!B4106,"mmm-yy")</f>
        <v>Dec-23</v>
      </c>
      <c r="G4106" t="str">
        <f>PROPER(Raw_Data!C4106&amp;". "&amp;Raw_Data!D4106)</f>
        <v>R. Jessop</v>
      </c>
      <c r="H4106" t="str">
        <f>IF(OR(Raw_Data!E4106="M",Raw_Data!E4106="Male"),"Male",IF(OR(Raw_Data!E4106="F",Raw_Data!E4106="Female"),"Female","Not Confirmed"))</f>
        <v>Male</v>
      </c>
      <c r="I4106">
        <f>Raw_Data!F4106</f>
        <v>75</v>
      </c>
      <c r="J4106" t="str">
        <f>FLOOR(Raw_Data!F4106,10)&amp;"-"&amp;FLOOR(Raw_Data!F4106,10)+9</f>
        <v>70-79</v>
      </c>
      <c r="K4106" t="str">
        <f>Raw_Data!G4106</f>
        <v>Declined to Identify</v>
      </c>
      <c r="L4106" t="str">
        <f>Raw_Data!H4106</f>
        <v>None</v>
      </c>
      <c r="M4106" t="str">
        <f>IF(Raw_Data!I4106=TRUE,"Admitted","Not Admitted")</f>
        <v>Not Admitted</v>
      </c>
      <c r="N4106" t="str">
        <f>IF(Raw_Data!J4106="","Not Rated",Raw_Data!J4106)</f>
        <v>Not Rated</v>
      </c>
      <c r="O4106">
        <f>Raw_Data!K4106</f>
        <v>55</v>
      </c>
      <c r="P4106" t="str">
        <f>IF(Raw_Data!K4106&lt;=30,"Within Time","Delayed")</f>
        <v>Delayed</v>
      </c>
    </row>
    <row r="4107" spans="1:16" x14ac:dyDescent="0.35">
      <c r="A4107" t="str">
        <f>Raw_Data!A4107</f>
        <v>803-20-9179</v>
      </c>
      <c r="B4107" s="2">
        <f>Raw_Data!B4107</f>
        <v>45276.113888888889</v>
      </c>
      <c r="C4107">
        <f>HOUR(Raw_Data!B4107)</f>
        <v>2</v>
      </c>
      <c r="D4107" t="str">
        <f>TEXT(Raw_Data!B4107,"mmm")</f>
        <v>Dec</v>
      </c>
      <c r="E4107">
        <f>YEAR(Raw_Data!B4107)</f>
        <v>2023</v>
      </c>
      <c r="F4107" t="str">
        <f>TEXT(Raw_Data!B4107,"mmm-yy")</f>
        <v>Dec-23</v>
      </c>
      <c r="G4107" t="str">
        <f>PROPER(Raw_Data!C4107&amp;". "&amp;Raw_Data!D4107)</f>
        <v>U. Middleditch</v>
      </c>
      <c r="H4107" t="str">
        <f>IF(OR(Raw_Data!E4107="M",Raw_Data!E4107="Male"),"Male",IF(OR(Raw_Data!E4107="F",Raw_Data!E4107="Female"),"Female","Not Confirmed"))</f>
        <v>Male</v>
      </c>
      <c r="I4107">
        <f>Raw_Data!F4107</f>
        <v>49</v>
      </c>
      <c r="J4107" t="str">
        <f>FLOOR(Raw_Data!F4107,10)&amp;"-"&amp;FLOOR(Raw_Data!F4107,10)+9</f>
        <v>40-49</v>
      </c>
      <c r="K4107" t="str">
        <f>Raw_Data!G4107</f>
        <v>Native American/Alaska Native</v>
      </c>
      <c r="L4107" t="str">
        <f>Raw_Data!H4107</f>
        <v>None</v>
      </c>
      <c r="M4107" t="str">
        <f>IF(Raw_Data!I4107=TRUE,"Admitted","Not Admitted")</f>
        <v>Admitted</v>
      </c>
      <c r="N4107">
        <f>IF(Raw_Data!J4107="","Not Rated",Raw_Data!J4107)</f>
        <v>8</v>
      </c>
      <c r="O4107">
        <f>Raw_Data!K4107</f>
        <v>22</v>
      </c>
      <c r="P4107" t="str">
        <f>IF(Raw_Data!K4107&lt;=30,"Within Time","Delayed")</f>
        <v>Within Time</v>
      </c>
    </row>
    <row r="4108" spans="1:16" x14ac:dyDescent="0.35">
      <c r="A4108" t="str">
        <f>Raw_Data!A4108</f>
        <v>657-38-5059</v>
      </c>
      <c r="B4108" s="2">
        <f>Raw_Data!B4108</f>
        <v>45276.124305555553</v>
      </c>
      <c r="C4108">
        <f>HOUR(Raw_Data!B4108)</f>
        <v>2</v>
      </c>
      <c r="D4108" t="str">
        <f>TEXT(Raw_Data!B4108,"mmm")</f>
        <v>Dec</v>
      </c>
      <c r="E4108">
        <f>YEAR(Raw_Data!B4108)</f>
        <v>2023</v>
      </c>
      <c r="F4108" t="str">
        <f>TEXT(Raw_Data!B4108,"mmm-yy")</f>
        <v>Dec-23</v>
      </c>
      <c r="G4108" t="str">
        <f>PROPER(Raw_Data!C4108&amp;". "&amp;Raw_Data!D4108)</f>
        <v>N. Perrat</v>
      </c>
      <c r="H4108" t="str">
        <f>IF(OR(Raw_Data!E4108="M",Raw_Data!E4108="Male"),"Male",IF(OR(Raw_Data!E4108="F",Raw_Data!E4108="Female"),"Female","Not Confirmed"))</f>
        <v>Male</v>
      </c>
      <c r="I4108">
        <f>Raw_Data!F4108</f>
        <v>71</v>
      </c>
      <c r="J4108" t="str">
        <f>FLOOR(Raw_Data!F4108,10)&amp;"-"&amp;FLOOR(Raw_Data!F4108,10)+9</f>
        <v>70-79</v>
      </c>
      <c r="K4108" t="str">
        <f>Raw_Data!G4108</f>
        <v>Pacific Islander</v>
      </c>
      <c r="L4108" t="str">
        <f>Raw_Data!H4108</f>
        <v>None</v>
      </c>
      <c r="M4108" t="str">
        <f>IF(Raw_Data!I4108=TRUE,"Admitted","Not Admitted")</f>
        <v>Not Admitted</v>
      </c>
      <c r="N4108">
        <f>IF(Raw_Data!J4108="","Not Rated",Raw_Data!J4108)</f>
        <v>1</v>
      </c>
      <c r="O4108">
        <f>Raw_Data!K4108</f>
        <v>33</v>
      </c>
      <c r="P4108" t="str">
        <f>IF(Raw_Data!K4108&lt;=30,"Within Time","Delayed")</f>
        <v>Delayed</v>
      </c>
    </row>
    <row r="4109" spans="1:16" x14ac:dyDescent="0.35">
      <c r="A4109" t="str">
        <f>Raw_Data!A4109</f>
        <v>445-78-1518</v>
      </c>
      <c r="B4109" s="2">
        <f>Raw_Data!B4109</f>
        <v>45276.253472222219</v>
      </c>
      <c r="C4109">
        <f>HOUR(Raw_Data!B4109)</f>
        <v>6</v>
      </c>
      <c r="D4109" t="str">
        <f>TEXT(Raw_Data!B4109,"mmm")</f>
        <v>Dec</v>
      </c>
      <c r="E4109">
        <f>YEAR(Raw_Data!B4109)</f>
        <v>2023</v>
      </c>
      <c r="F4109" t="str">
        <f>TEXT(Raw_Data!B4109,"mmm-yy")</f>
        <v>Dec-23</v>
      </c>
      <c r="G4109" t="str">
        <f>PROPER(Raw_Data!C4109&amp;". "&amp;Raw_Data!D4109)</f>
        <v>A. Ashcombe</v>
      </c>
      <c r="H4109" t="str">
        <f>IF(OR(Raw_Data!E4109="M",Raw_Data!E4109="Male"),"Male",IF(OR(Raw_Data!E4109="F",Raw_Data!E4109="Female"),"Female","Not Confirmed"))</f>
        <v>Male</v>
      </c>
      <c r="I4109">
        <f>Raw_Data!F4109</f>
        <v>8</v>
      </c>
      <c r="J4109" t="str">
        <f>FLOOR(Raw_Data!F4109,10)&amp;"-"&amp;FLOOR(Raw_Data!F4109,10)+9</f>
        <v>0-9</v>
      </c>
      <c r="K4109" t="str">
        <f>Raw_Data!G4109</f>
        <v>African American</v>
      </c>
      <c r="L4109" t="str">
        <f>Raw_Data!H4109</f>
        <v>General Practice</v>
      </c>
      <c r="M4109" t="str">
        <f>IF(Raw_Data!I4109=TRUE,"Admitted","Not Admitted")</f>
        <v>Not Admitted</v>
      </c>
      <c r="N4109" t="str">
        <f>IF(Raw_Data!J4109="","Not Rated",Raw_Data!J4109)</f>
        <v>Not Rated</v>
      </c>
      <c r="O4109">
        <f>Raw_Data!K4109</f>
        <v>35</v>
      </c>
      <c r="P4109" t="str">
        <f>IF(Raw_Data!K4109&lt;=30,"Within Time","Delayed")</f>
        <v>Delayed</v>
      </c>
    </row>
    <row r="4110" spans="1:16" x14ac:dyDescent="0.35">
      <c r="A4110" t="str">
        <f>Raw_Data!A4110</f>
        <v>595-80-4166</v>
      </c>
      <c r="B4110" s="2">
        <f>Raw_Data!B4110</f>
        <v>45276.267361111109</v>
      </c>
      <c r="C4110">
        <f>HOUR(Raw_Data!B4110)</f>
        <v>6</v>
      </c>
      <c r="D4110" t="str">
        <f>TEXT(Raw_Data!B4110,"mmm")</f>
        <v>Dec</v>
      </c>
      <c r="E4110">
        <f>YEAR(Raw_Data!B4110)</f>
        <v>2023</v>
      </c>
      <c r="F4110" t="str">
        <f>TEXT(Raw_Data!B4110,"mmm-yy")</f>
        <v>Dec-23</v>
      </c>
      <c r="G4110" t="str">
        <f>PROPER(Raw_Data!C4110&amp;". "&amp;Raw_Data!D4110)</f>
        <v>X. Oakden</v>
      </c>
      <c r="H4110" t="str">
        <f>IF(OR(Raw_Data!E4110="M",Raw_Data!E4110="Male"),"Male",IF(OR(Raw_Data!E4110="F",Raw_Data!E4110="Female"),"Female","Not Confirmed"))</f>
        <v>Male</v>
      </c>
      <c r="I4110">
        <f>Raw_Data!F4110</f>
        <v>49</v>
      </c>
      <c r="J4110" t="str">
        <f>FLOOR(Raw_Data!F4110,10)&amp;"-"&amp;FLOOR(Raw_Data!F4110,10)+9</f>
        <v>40-49</v>
      </c>
      <c r="K4110" t="str">
        <f>Raw_Data!G4110</f>
        <v>Unknown</v>
      </c>
      <c r="L4110" t="str">
        <f>Raw_Data!H4110</f>
        <v>None</v>
      </c>
      <c r="M4110" t="str">
        <f>IF(Raw_Data!I4110=TRUE,"Admitted","Not Admitted")</f>
        <v>Admitted</v>
      </c>
      <c r="N4110" t="str">
        <f>IF(Raw_Data!J4110="","Not Rated",Raw_Data!J4110)</f>
        <v>Not Rated</v>
      </c>
      <c r="O4110">
        <f>Raw_Data!K4110</f>
        <v>50</v>
      </c>
      <c r="P4110" t="str">
        <f>IF(Raw_Data!K4110&lt;=30,"Within Time","Delayed")</f>
        <v>Delayed</v>
      </c>
    </row>
    <row r="4111" spans="1:16" x14ac:dyDescent="0.35">
      <c r="A4111" t="str">
        <f>Raw_Data!A4111</f>
        <v>264-25-8393</v>
      </c>
      <c r="B4111" s="2">
        <f>Raw_Data!B4111</f>
        <v>45276.268055555563</v>
      </c>
      <c r="C4111">
        <f>HOUR(Raw_Data!B4111)</f>
        <v>6</v>
      </c>
      <c r="D4111" t="str">
        <f>TEXT(Raw_Data!B4111,"mmm")</f>
        <v>Dec</v>
      </c>
      <c r="E4111">
        <f>YEAR(Raw_Data!B4111)</f>
        <v>2023</v>
      </c>
      <c r="F4111" t="str">
        <f>TEXT(Raw_Data!B4111,"mmm-yy")</f>
        <v>Dec-23</v>
      </c>
      <c r="G4111" t="str">
        <f>PROPER(Raw_Data!C4111&amp;". "&amp;Raw_Data!D4111)</f>
        <v>Q. Ollerton</v>
      </c>
      <c r="H4111" t="str">
        <f>IF(OR(Raw_Data!E4111="M",Raw_Data!E4111="Male"),"Male",IF(OR(Raw_Data!E4111="F",Raw_Data!E4111="Female"),"Female","Not Confirmed"))</f>
        <v>Female</v>
      </c>
      <c r="I4111">
        <f>Raw_Data!F4111</f>
        <v>57</v>
      </c>
      <c r="J4111" t="str">
        <f>FLOOR(Raw_Data!F4111,10)&amp;"-"&amp;FLOOR(Raw_Data!F4111,10)+9</f>
        <v>50-59</v>
      </c>
      <c r="K4111" t="str">
        <f>Raw_Data!G4111</f>
        <v>Unknown</v>
      </c>
      <c r="L4111" t="str">
        <f>Raw_Data!H4111</f>
        <v>None</v>
      </c>
      <c r="M4111" t="str">
        <f>IF(Raw_Data!I4111=TRUE,"Admitted","Not Admitted")</f>
        <v>Not Admitted</v>
      </c>
      <c r="N4111" t="str">
        <f>IF(Raw_Data!J4111="","Not Rated",Raw_Data!J4111)</f>
        <v>Not Rated</v>
      </c>
      <c r="O4111">
        <f>Raw_Data!K4111</f>
        <v>13</v>
      </c>
      <c r="P4111" t="str">
        <f>IF(Raw_Data!K4111&lt;=30,"Within Time","Delayed")</f>
        <v>Within Time</v>
      </c>
    </row>
    <row r="4112" spans="1:16" x14ac:dyDescent="0.35">
      <c r="A4112" t="str">
        <f>Raw_Data!A4112</f>
        <v>165-56-3243</v>
      </c>
      <c r="B4112" s="2">
        <f>Raw_Data!B4112</f>
        <v>45276.276388888888</v>
      </c>
      <c r="C4112">
        <f>HOUR(Raw_Data!B4112)</f>
        <v>6</v>
      </c>
      <c r="D4112" t="str">
        <f>TEXT(Raw_Data!B4112,"mmm")</f>
        <v>Dec</v>
      </c>
      <c r="E4112">
        <f>YEAR(Raw_Data!B4112)</f>
        <v>2023</v>
      </c>
      <c r="F4112" t="str">
        <f>TEXT(Raw_Data!B4112,"mmm-yy")</f>
        <v>Dec-23</v>
      </c>
      <c r="G4112" t="str">
        <f>PROPER(Raw_Data!C4112&amp;". "&amp;Raw_Data!D4112)</f>
        <v>N. Thornbury</v>
      </c>
      <c r="H4112" t="str">
        <f>IF(OR(Raw_Data!E4112="M",Raw_Data!E4112="Male"),"Male",IF(OR(Raw_Data!E4112="F",Raw_Data!E4112="Female"),"Female","Not Confirmed"))</f>
        <v>Female</v>
      </c>
      <c r="I4112">
        <f>Raw_Data!F4112</f>
        <v>52</v>
      </c>
      <c r="J4112" t="str">
        <f>FLOOR(Raw_Data!F4112,10)&amp;"-"&amp;FLOOR(Raw_Data!F4112,10)+9</f>
        <v>50-59</v>
      </c>
      <c r="K4112" t="str">
        <f>Raw_Data!G4112</f>
        <v>African American</v>
      </c>
      <c r="L4112" t="str">
        <f>Raw_Data!H4112</f>
        <v>None</v>
      </c>
      <c r="M4112" t="str">
        <f>IF(Raw_Data!I4112=TRUE,"Admitted","Not Admitted")</f>
        <v>Not Admitted</v>
      </c>
      <c r="N4112" t="str">
        <f>IF(Raw_Data!J4112="","Not Rated",Raw_Data!J4112)</f>
        <v>Not Rated</v>
      </c>
      <c r="O4112">
        <f>Raw_Data!K4112</f>
        <v>55</v>
      </c>
      <c r="P4112" t="str">
        <f>IF(Raw_Data!K4112&lt;=30,"Within Time","Delayed")</f>
        <v>Delayed</v>
      </c>
    </row>
    <row r="4113" spans="1:16" x14ac:dyDescent="0.35">
      <c r="A4113" t="str">
        <f>Raw_Data!A4113</f>
        <v>723-25-4226</v>
      </c>
      <c r="B4113" s="2">
        <f>Raw_Data!B4113</f>
        <v>45276.595833333333</v>
      </c>
      <c r="C4113">
        <f>HOUR(Raw_Data!B4113)</f>
        <v>14</v>
      </c>
      <c r="D4113" t="str">
        <f>TEXT(Raw_Data!B4113,"mmm")</f>
        <v>Dec</v>
      </c>
      <c r="E4113">
        <f>YEAR(Raw_Data!B4113)</f>
        <v>2023</v>
      </c>
      <c r="F4113" t="str">
        <f>TEXT(Raw_Data!B4113,"mmm-yy")</f>
        <v>Dec-23</v>
      </c>
      <c r="G4113" t="str">
        <f>PROPER(Raw_Data!C4113&amp;". "&amp;Raw_Data!D4113)</f>
        <v>P. Tunstall</v>
      </c>
      <c r="H4113" t="str">
        <f>IF(OR(Raw_Data!E4113="M",Raw_Data!E4113="Male"),"Male",IF(OR(Raw_Data!E4113="F",Raw_Data!E4113="Female"),"Female","Not Confirmed"))</f>
        <v>Female</v>
      </c>
      <c r="I4113">
        <f>Raw_Data!F4113</f>
        <v>2</v>
      </c>
      <c r="J4113" t="str">
        <f>FLOOR(Raw_Data!F4113,10)&amp;"-"&amp;FLOOR(Raw_Data!F4113,10)+9</f>
        <v>0-9</v>
      </c>
      <c r="K4113" t="str">
        <f>Raw_Data!G4113</f>
        <v>Native American/Alaska Native</v>
      </c>
      <c r="L4113" t="str">
        <f>Raw_Data!H4113</f>
        <v>Orthopedics</v>
      </c>
      <c r="M4113" t="str">
        <f>IF(Raw_Data!I4113=TRUE,"Admitted","Not Admitted")</f>
        <v>Not Admitted</v>
      </c>
      <c r="N4113" t="str">
        <f>IF(Raw_Data!J4113="","Not Rated",Raw_Data!J4113)</f>
        <v>Not Rated</v>
      </c>
      <c r="O4113">
        <f>Raw_Data!K4113</f>
        <v>24</v>
      </c>
      <c r="P4113" t="str">
        <f>IF(Raw_Data!K4113&lt;=30,"Within Time","Delayed")</f>
        <v>Within Time</v>
      </c>
    </row>
    <row r="4114" spans="1:16" x14ac:dyDescent="0.35">
      <c r="A4114" t="str">
        <f>Raw_Data!A4114</f>
        <v>529-95-5116</v>
      </c>
      <c r="B4114" s="2">
        <f>Raw_Data!B4114</f>
        <v>45276.712500000001</v>
      </c>
      <c r="C4114">
        <f>HOUR(Raw_Data!B4114)</f>
        <v>17</v>
      </c>
      <c r="D4114" t="str">
        <f>TEXT(Raw_Data!B4114,"mmm")</f>
        <v>Dec</v>
      </c>
      <c r="E4114">
        <f>YEAR(Raw_Data!B4114)</f>
        <v>2023</v>
      </c>
      <c r="F4114" t="str">
        <f>TEXT(Raw_Data!B4114,"mmm-yy")</f>
        <v>Dec-23</v>
      </c>
      <c r="G4114" t="str">
        <f>PROPER(Raw_Data!C4114&amp;". "&amp;Raw_Data!D4114)</f>
        <v>C. Methuen</v>
      </c>
      <c r="H4114" t="str">
        <f>IF(OR(Raw_Data!E4114="M",Raw_Data!E4114="Male"),"Male",IF(OR(Raw_Data!E4114="F",Raw_Data!E4114="Female"),"Female","Not Confirmed"))</f>
        <v>Male</v>
      </c>
      <c r="I4114">
        <f>Raw_Data!F4114</f>
        <v>63</v>
      </c>
      <c r="J4114" t="str">
        <f>FLOOR(Raw_Data!F4114,10)&amp;"-"&amp;FLOOR(Raw_Data!F4114,10)+9</f>
        <v>60-69</v>
      </c>
      <c r="K4114" t="str">
        <f>Raw_Data!G4114</f>
        <v>White</v>
      </c>
      <c r="L4114" t="str">
        <f>Raw_Data!H4114</f>
        <v>None</v>
      </c>
      <c r="M4114" t="str">
        <f>IF(Raw_Data!I4114=TRUE,"Admitted","Not Admitted")</f>
        <v>Not Admitted</v>
      </c>
      <c r="N4114" t="str">
        <f>IF(Raw_Data!J4114="","Not Rated",Raw_Data!J4114)</f>
        <v>Not Rated</v>
      </c>
      <c r="O4114">
        <f>Raw_Data!K4114</f>
        <v>16</v>
      </c>
      <c r="P4114" t="str">
        <f>IF(Raw_Data!K4114&lt;=30,"Within Time","Delayed")</f>
        <v>Within Time</v>
      </c>
    </row>
    <row r="4115" spans="1:16" x14ac:dyDescent="0.35">
      <c r="A4115" t="str">
        <f>Raw_Data!A4115</f>
        <v>566-83-6190</v>
      </c>
      <c r="B4115" s="2">
        <f>Raw_Data!B4115</f>
        <v>45276.836805555547</v>
      </c>
      <c r="C4115">
        <f>HOUR(Raw_Data!B4115)</f>
        <v>20</v>
      </c>
      <c r="D4115" t="str">
        <f>TEXT(Raw_Data!B4115,"mmm")</f>
        <v>Dec</v>
      </c>
      <c r="E4115">
        <f>YEAR(Raw_Data!B4115)</f>
        <v>2023</v>
      </c>
      <c r="F4115" t="str">
        <f>TEXT(Raw_Data!B4115,"mmm-yy")</f>
        <v>Dec-23</v>
      </c>
      <c r="G4115" t="str">
        <f>PROPER(Raw_Data!C4115&amp;". "&amp;Raw_Data!D4115)</f>
        <v>I. Dewhirst</v>
      </c>
      <c r="H4115" t="str">
        <f>IF(OR(Raw_Data!E4115="M",Raw_Data!E4115="Male"),"Male",IF(OR(Raw_Data!E4115="F",Raw_Data!E4115="Female"),"Female","Not Confirmed"))</f>
        <v>Male</v>
      </c>
      <c r="I4115">
        <f>Raw_Data!F4115</f>
        <v>71</v>
      </c>
      <c r="J4115" t="str">
        <f>FLOOR(Raw_Data!F4115,10)&amp;"-"&amp;FLOOR(Raw_Data!F4115,10)+9</f>
        <v>70-79</v>
      </c>
      <c r="K4115" t="str">
        <f>Raw_Data!G4115</f>
        <v>Declined to Identify</v>
      </c>
      <c r="L4115" t="str">
        <f>Raw_Data!H4115</f>
        <v>None</v>
      </c>
      <c r="M4115" t="str">
        <f>IF(Raw_Data!I4115=TRUE,"Admitted","Not Admitted")</f>
        <v>Not Admitted</v>
      </c>
      <c r="N4115">
        <f>IF(Raw_Data!J4115="","Not Rated",Raw_Data!J4115)</f>
        <v>0</v>
      </c>
      <c r="O4115">
        <f>Raw_Data!K4115</f>
        <v>60</v>
      </c>
      <c r="P4115" t="str">
        <f>IF(Raw_Data!K4115&lt;=30,"Within Time","Delayed")</f>
        <v>Delayed</v>
      </c>
    </row>
    <row r="4116" spans="1:16" x14ac:dyDescent="0.35">
      <c r="A4116" t="str">
        <f>Raw_Data!A4116</f>
        <v>886-20-3431</v>
      </c>
      <c r="B4116" s="2">
        <f>Raw_Data!B4116</f>
        <v>45276.997916666667</v>
      </c>
      <c r="C4116">
        <f>HOUR(Raw_Data!B4116)</f>
        <v>23</v>
      </c>
      <c r="D4116" t="str">
        <f>TEXT(Raw_Data!B4116,"mmm")</f>
        <v>Dec</v>
      </c>
      <c r="E4116">
        <f>YEAR(Raw_Data!B4116)</f>
        <v>2023</v>
      </c>
      <c r="F4116" t="str">
        <f>TEXT(Raw_Data!B4116,"mmm-yy")</f>
        <v>Dec-23</v>
      </c>
      <c r="G4116" t="str">
        <f>PROPER(Raw_Data!C4116&amp;". "&amp;Raw_Data!D4116)</f>
        <v>Z. Quickfall</v>
      </c>
      <c r="H4116" t="str">
        <f>IF(OR(Raw_Data!E4116="M",Raw_Data!E4116="Male"),"Male",IF(OR(Raw_Data!E4116="F",Raw_Data!E4116="Female"),"Female","Not Confirmed"))</f>
        <v>Female</v>
      </c>
      <c r="I4116">
        <f>Raw_Data!F4116</f>
        <v>69</v>
      </c>
      <c r="J4116" t="str">
        <f>FLOOR(Raw_Data!F4116,10)&amp;"-"&amp;FLOOR(Raw_Data!F4116,10)+9</f>
        <v>60-69</v>
      </c>
      <c r="K4116" t="str">
        <f>Raw_Data!G4116</f>
        <v>African American</v>
      </c>
      <c r="L4116" t="str">
        <f>Raw_Data!H4116</f>
        <v>Neurology</v>
      </c>
      <c r="M4116" t="str">
        <f>IF(Raw_Data!I4116=TRUE,"Admitted","Not Admitted")</f>
        <v>Admitted</v>
      </c>
      <c r="N4116" t="str">
        <f>IF(Raw_Data!J4116="","Not Rated",Raw_Data!J4116)</f>
        <v>Not Rated</v>
      </c>
      <c r="O4116">
        <f>Raw_Data!K4116</f>
        <v>22</v>
      </c>
      <c r="P4116" t="str">
        <f>IF(Raw_Data!K4116&lt;=30,"Within Time","Delayed")</f>
        <v>Within Time</v>
      </c>
    </row>
    <row r="4117" spans="1:16" x14ac:dyDescent="0.35">
      <c r="A4117" t="str">
        <f>Raw_Data!A4117</f>
        <v>865-28-6503</v>
      </c>
      <c r="B4117" s="2">
        <f>Raw_Data!B4117</f>
        <v>45277.302777777782</v>
      </c>
      <c r="C4117">
        <f>HOUR(Raw_Data!B4117)</f>
        <v>7</v>
      </c>
      <c r="D4117" t="str">
        <f>TEXT(Raw_Data!B4117,"mmm")</f>
        <v>Dec</v>
      </c>
      <c r="E4117">
        <f>YEAR(Raw_Data!B4117)</f>
        <v>2023</v>
      </c>
      <c r="F4117" t="str">
        <f>TEXT(Raw_Data!B4117,"mmm-yy")</f>
        <v>Dec-23</v>
      </c>
      <c r="G4117" t="str">
        <f>PROPER(Raw_Data!C4117&amp;". "&amp;Raw_Data!D4117)</f>
        <v>J. Greenhalgh</v>
      </c>
      <c r="H4117" t="str">
        <f>IF(OR(Raw_Data!E4117="M",Raw_Data!E4117="Male"),"Male",IF(OR(Raw_Data!E4117="F",Raw_Data!E4117="Female"),"Female","Not Confirmed"))</f>
        <v>Not Confirmed</v>
      </c>
      <c r="I4117">
        <f>Raw_Data!F4117</f>
        <v>48</v>
      </c>
      <c r="J4117" t="str">
        <f>FLOOR(Raw_Data!F4117,10)&amp;"-"&amp;FLOOR(Raw_Data!F4117,10)+9</f>
        <v>40-49</v>
      </c>
      <c r="K4117" t="str">
        <f>Raw_Data!G4117</f>
        <v>Unknown</v>
      </c>
      <c r="L4117" t="str">
        <f>Raw_Data!H4117</f>
        <v>None</v>
      </c>
      <c r="M4117" t="str">
        <f>IF(Raw_Data!I4117=TRUE,"Admitted","Not Admitted")</f>
        <v>Not Admitted</v>
      </c>
      <c r="N4117">
        <f>IF(Raw_Data!J4117="","Not Rated",Raw_Data!J4117)</f>
        <v>6</v>
      </c>
      <c r="O4117">
        <f>Raw_Data!K4117</f>
        <v>56</v>
      </c>
      <c r="P4117" t="str">
        <f>IF(Raw_Data!K4117&lt;=30,"Within Time","Delayed")</f>
        <v>Delayed</v>
      </c>
    </row>
    <row r="4118" spans="1:16" x14ac:dyDescent="0.35">
      <c r="A4118" t="str">
        <f>Raw_Data!A4118</f>
        <v>728-11-3918</v>
      </c>
      <c r="B4118" s="2">
        <f>Raw_Data!B4118</f>
        <v>45277.338194444441</v>
      </c>
      <c r="C4118">
        <f>HOUR(Raw_Data!B4118)</f>
        <v>8</v>
      </c>
      <c r="D4118" t="str">
        <f>TEXT(Raw_Data!B4118,"mmm")</f>
        <v>Dec</v>
      </c>
      <c r="E4118">
        <f>YEAR(Raw_Data!B4118)</f>
        <v>2023</v>
      </c>
      <c r="F4118" t="str">
        <f>TEXT(Raw_Data!B4118,"mmm-yy")</f>
        <v>Dec-23</v>
      </c>
      <c r="G4118" t="str">
        <f>PROPER(Raw_Data!C4118&amp;". "&amp;Raw_Data!D4118)</f>
        <v>P. Ellerby</v>
      </c>
      <c r="H4118" t="str">
        <f>IF(OR(Raw_Data!E4118="M",Raw_Data!E4118="Male"),"Male",IF(OR(Raw_Data!E4118="F",Raw_Data!E4118="Female"),"Female","Not Confirmed"))</f>
        <v>Female</v>
      </c>
      <c r="I4118">
        <f>Raw_Data!F4118</f>
        <v>8</v>
      </c>
      <c r="J4118" t="str">
        <f>FLOOR(Raw_Data!F4118,10)&amp;"-"&amp;FLOOR(Raw_Data!F4118,10)+9</f>
        <v>0-9</v>
      </c>
      <c r="K4118" t="str">
        <f>Raw_Data!G4118</f>
        <v>Declined to Identify</v>
      </c>
      <c r="L4118" t="str">
        <f>Raw_Data!H4118</f>
        <v>General Practice</v>
      </c>
      <c r="M4118" t="str">
        <f>IF(Raw_Data!I4118=TRUE,"Admitted","Not Admitted")</f>
        <v>Admitted</v>
      </c>
      <c r="N4118" t="str">
        <f>IF(Raw_Data!J4118="","Not Rated",Raw_Data!J4118)</f>
        <v>Not Rated</v>
      </c>
      <c r="O4118">
        <f>Raw_Data!K4118</f>
        <v>23</v>
      </c>
      <c r="P4118" t="str">
        <f>IF(Raw_Data!K4118&lt;=30,"Within Time","Delayed")</f>
        <v>Within Time</v>
      </c>
    </row>
    <row r="4119" spans="1:16" x14ac:dyDescent="0.35">
      <c r="A4119" t="str">
        <f>Raw_Data!A4119</f>
        <v>964-75-3007</v>
      </c>
      <c r="B4119" s="2">
        <f>Raw_Data!B4119</f>
        <v>45277.455555555563</v>
      </c>
      <c r="C4119">
        <f>HOUR(Raw_Data!B4119)</f>
        <v>10</v>
      </c>
      <c r="D4119" t="str">
        <f>TEXT(Raw_Data!B4119,"mmm")</f>
        <v>Dec</v>
      </c>
      <c r="E4119">
        <f>YEAR(Raw_Data!B4119)</f>
        <v>2023</v>
      </c>
      <c r="F4119" t="str">
        <f>TEXT(Raw_Data!B4119,"mmm-yy")</f>
        <v>Dec-23</v>
      </c>
      <c r="G4119" t="str">
        <f>PROPER(Raw_Data!C4119&amp;". "&amp;Raw_Data!D4119)</f>
        <v>O. Jephson</v>
      </c>
      <c r="H4119" t="str">
        <f>IF(OR(Raw_Data!E4119="M",Raw_Data!E4119="Male"),"Male",IF(OR(Raw_Data!E4119="F",Raw_Data!E4119="Female"),"Female","Not Confirmed"))</f>
        <v>Male</v>
      </c>
      <c r="I4119">
        <f>Raw_Data!F4119</f>
        <v>40</v>
      </c>
      <c r="J4119" t="str">
        <f>FLOOR(Raw_Data!F4119,10)&amp;"-"&amp;FLOOR(Raw_Data!F4119,10)+9</f>
        <v>40-49</v>
      </c>
      <c r="K4119" t="str">
        <f>Raw_Data!G4119</f>
        <v>Declined to Identify</v>
      </c>
      <c r="L4119" t="str">
        <f>Raw_Data!H4119</f>
        <v>General Practice</v>
      </c>
      <c r="M4119" t="str">
        <f>IF(Raw_Data!I4119=TRUE,"Admitted","Not Admitted")</f>
        <v>Not Admitted</v>
      </c>
      <c r="N4119" t="str">
        <f>IF(Raw_Data!J4119="","Not Rated",Raw_Data!J4119)</f>
        <v>Not Rated</v>
      </c>
      <c r="O4119">
        <f>Raw_Data!K4119</f>
        <v>10</v>
      </c>
      <c r="P4119" t="str">
        <f>IF(Raw_Data!K4119&lt;=30,"Within Time","Delayed")</f>
        <v>Within Time</v>
      </c>
    </row>
    <row r="4120" spans="1:16" x14ac:dyDescent="0.35">
      <c r="A4120" t="str">
        <f>Raw_Data!A4120</f>
        <v>547-97-4211</v>
      </c>
      <c r="B4120" s="2">
        <f>Raw_Data!B4120</f>
        <v>45277.479166666657</v>
      </c>
      <c r="C4120">
        <f>HOUR(Raw_Data!B4120)</f>
        <v>11</v>
      </c>
      <c r="D4120" t="str">
        <f>TEXT(Raw_Data!B4120,"mmm")</f>
        <v>Dec</v>
      </c>
      <c r="E4120">
        <f>YEAR(Raw_Data!B4120)</f>
        <v>2023</v>
      </c>
      <c r="F4120" t="str">
        <f>TEXT(Raw_Data!B4120,"mmm-yy")</f>
        <v>Dec-23</v>
      </c>
      <c r="G4120" t="str">
        <f>PROPER(Raw_Data!C4120&amp;". "&amp;Raw_Data!D4120)</f>
        <v>O. Inglewood</v>
      </c>
      <c r="H4120" t="str">
        <f>IF(OR(Raw_Data!E4120="M",Raw_Data!E4120="Male"),"Male",IF(OR(Raw_Data!E4120="F",Raw_Data!E4120="Female"),"Female","Not Confirmed"))</f>
        <v>Male</v>
      </c>
      <c r="I4120">
        <f>Raw_Data!F4120</f>
        <v>21</v>
      </c>
      <c r="J4120" t="str">
        <f>FLOOR(Raw_Data!F4120,10)&amp;"-"&amp;FLOOR(Raw_Data!F4120,10)+9</f>
        <v>20-29</v>
      </c>
      <c r="K4120" t="str">
        <f>Raw_Data!G4120</f>
        <v>Two or More Races</v>
      </c>
      <c r="L4120" t="str">
        <f>Raw_Data!H4120</f>
        <v>None</v>
      </c>
      <c r="M4120" t="str">
        <f>IF(Raw_Data!I4120=TRUE,"Admitted","Not Admitted")</f>
        <v>Admitted</v>
      </c>
      <c r="N4120" t="str">
        <f>IF(Raw_Data!J4120="","Not Rated",Raw_Data!J4120)</f>
        <v>Not Rated</v>
      </c>
      <c r="O4120">
        <f>Raw_Data!K4120</f>
        <v>10</v>
      </c>
      <c r="P4120" t="str">
        <f>IF(Raw_Data!K4120&lt;=30,"Within Time","Delayed")</f>
        <v>Within Time</v>
      </c>
    </row>
    <row r="4121" spans="1:16" x14ac:dyDescent="0.35">
      <c r="A4121" t="str">
        <f>Raw_Data!A4121</f>
        <v>850-88-8591</v>
      </c>
      <c r="B4121" s="2">
        <f>Raw_Data!B4121</f>
        <v>45277.487500000003</v>
      </c>
      <c r="C4121">
        <f>HOUR(Raw_Data!B4121)</f>
        <v>11</v>
      </c>
      <c r="D4121" t="str">
        <f>TEXT(Raw_Data!B4121,"mmm")</f>
        <v>Dec</v>
      </c>
      <c r="E4121">
        <f>YEAR(Raw_Data!B4121)</f>
        <v>2023</v>
      </c>
      <c r="F4121" t="str">
        <f>TEXT(Raw_Data!B4121,"mmm-yy")</f>
        <v>Dec-23</v>
      </c>
      <c r="G4121" t="str">
        <f>PROPER(Raw_Data!C4121&amp;". "&amp;Raw_Data!D4121)</f>
        <v>H. Pemberton</v>
      </c>
      <c r="H4121" t="str">
        <f>IF(OR(Raw_Data!E4121="M",Raw_Data!E4121="Male"),"Male",IF(OR(Raw_Data!E4121="F",Raw_Data!E4121="Female"),"Female","Not Confirmed"))</f>
        <v>Female</v>
      </c>
      <c r="I4121">
        <f>Raw_Data!F4121</f>
        <v>45</v>
      </c>
      <c r="J4121" t="str">
        <f>FLOOR(Raw_Data!F4121,10)&amp;"-"&amp;FLOOR(Raw_Data!F4121,10)+9</f>
        <v>40-49</v>
      </c>
      <c r="K4121" t="str">
        <f>Raw_Data!G4121</f>
        <v>Asian</v>
      </c>
      <c r="L4121" t="str">
        <f>Raw_Data!H4121</f>
        <v>Physiotherapy</v>
      </c>
      <c r="M4121" t="str">
        <f>IF(Raw_Data!I4121=TRUE,"Admitted","Not Admitted")</f>
        <v>Not Admitted</v>
      </c>
      <c r="N4121" t="str">
        <f>IF(Raw_Data!J4121="","Not Rated",Raw_Data!J4121)</f>
        <v>Not Rated</v>
      </c>
      <c r="O4121">
        <f>Raw_Data!K4121</f>
        <v>25</v>
      </c>
      <c r="P4121" t="str">
        <f>IF(Raw_Data!K4121&lt;=30,"Within Time","Delayed")</f>
        <v>Within Time</v>
      </c>
    </row>
    <row r="4122" spans="1:16" x14ac:dyDescent="0.35">
      <c r="A4122" t="str">
        <f>Raw_Data!A4122</f>
        <v>481-30-5077</v>
      </c>
      <c r="B4122" s="2">
        <f>Raw_Data!B4122</f>
        <v>45277.546527777777</v>
      </c>
      <c r="C4122">
        <f>HOUR(Raw_Data!B4122)</f>
        <v>13</v>
      </c>
      <c r="D4122" t="str">
        <f>TEXT(Raw_Data!B4122,"mmm")</f>
        <v>Dec</v>
      </c>
      <c r="E4122">
        <f>YEAR(Raw_Data!B4122)</f>
        <v>2023</v>
      </c>
      <c r="F4122" t="str">
        <f>TEXT(Raw_Data!B4122,"mmm-yy")</f>
        <v>Dec-23</v>
      </c>
      <c r="G4122" t="str">
        <f>PROPER(Raw_Data!C4122&amp;". "&amp;Raw_Data!D4122)</f>
        <v>S. Inglewood</v>
      </c>
      <c r="H4122" t="str">
        <f>IF(OR(Raw_Data!E4122="M",Raw_Data!E4122="Male"),"Male",IF(OR(Raw_Data!E4122="F",Raw_Data!E4122="Female"),"Female","Not Confirmed"))</f>
        <v>Female</v>
      </c>
      <c r="I4122">
        <f>Raw_Data!F4122</f>
        <v>8</v>
      </c>
      <c r="J4122" t="str">
        <f>FLOOR(Raw_Data!F4122,10)&amp;"-"&amp;FLOOR(Raw_Data!F4122,10)+9</f>
        <v>0-9</v>
      </c>
      <c r="K4122" t="str">
        <f>Raw_Data!G4122</f>
        <v>Unknown</v>
      </c>
      <c r="L4122" t="str">
        <f>Raw_Data!H4122</f>
        <v>Neurology</v>
      </c>
      <c r="M4122" t="str">
        <f>IF(Raw_Data!I4122=TRUE,"Admitted","Not Admitted")</f>
        <v>Not Admitted</v>
      </c>
      <c r="N4122">
        <f>IF(Raw_Data!J4122="","Not Rated",Raw_Data!J4122)</f>
        <v>6</v>
      </c>
      <c r="O4122">
        <f>Raw_Data!K4122</f>
        <v>55</v>
      </c>
      <c r="P4122" t="str">
        <f>IF(Raw_Data!K4122&lt;=30,"Within Time","Delayed")</f>
        <v>Delayed</v>
      </c>
    </row>
    <row r="4123" spans="1:16" x14ac:dyDescent="0.35">
      <c r="A4123" t="str">
        <f>Raw_Data!A4123</f>
        <v>436-81-5453</v>
      </c>
      <c r="B4123" s="2">
        <f>Raw_Data!B4123</f>
        <v>45277.565972222219</v>
      </c>
      <c r="C4123">
        <f>HOUR(Raw_Data!B4123)</f>
        <v>13</v>
      </c>
      <c r="D4123" t="str">
        <f>TEXT(Raw_Data!B4123,"mmm")</f>
        <v>Dec</v>
      </c>
      <c r="E4123">
        <f>YEAR(Raw_Data!B4123)</f>
        <v>2023</v>
      </c>
      <c r="F4123" t="str">
        <f>TEXT(Raw_Data!B4123,"mmm-yy")</f>
        <v>Dec-23</v>
      </c>
      <c r="G4123" t="str">
        <f>PROPER(Raw_Data!C4123&amp;". "&amp;Raw_Data!D4123)</f>
        <v>G. Ainsworth</v>
      </c>
      <c r="H4123" t="str">
        <f>IF(OR(Raw_Data!E4123="M",Raw_Data!E4123="Male"),"Male",IF(OR(Raw_Data!E4123="F",Raw_Data!E4123="Female"),"Female","Not Confirmed"))</f>
        <v>Male</v>
      </c>
      <c r="I4123">
        <f>Raw_Data!F4123</f>
        <v>73</v>
      </c>
      <c r="J4123" t="str">
        <f>FLOOR(Raw_Data!F4123,10)&amp;"-"&amp;FLOOR(Raw_Data!F4123,10)+9</f>
        <v>70-79</v>
      </c>
      <c r="K4123" t="str">
        <f>Raw_Data!G4123</f>
        <v>Two or More Races</v>
      </c>
      <c r="L4123" t="str">
        <f>Raw_Data!H4123</f>
        <v>None</v>
      </c>
      <c r="M4123" t="str">
        <f>IF(Raw_Data!I4123=TRUE,"Admitted","Not Admitted")</f>
        <v>Admitted</v>
      </c>
      <c r="N4123" t="str">
        <f>IF(Raw_Data!J4123="","Not Rated",Raw_Data!J4123)</f>
        <v>Not Rated</v>
      </c>
      <c r="O4123">
        <f>Raw_Data!K4123</f>
        <v>26</v>
      </c>
      <c r="P4123" t="str">
        <f>IF(Raw_Data!K4123&lt;=30,"Within Time","Delayed")</f>
        <v>Within Time</v>
      </c>
    </row>
    <row r="4124" spans="1:16" x14ac:dyDescent="0.35">
      <c r="A4124" t="str">
        <f>Raw_Data!A4124</f>
        <v>191-26-6147</v>
      </c>
      <c r="B4124" s="2">
        <f>Raw_Data!B4124</f>
        <v>45277.599305555559</v>
      </c>
      <c r="C4124">
        <f>HOUR(Raw_Data!B4124)</f>
        <v>14</v>
      </c>
      <c r="D4124" t="str">
        <f>TEXT(Raw_Data!B4124,"mmm")</f>
        <v>Dec</v>
      </c>
      <c r="E4124">
        <f>YEAR(Raw_Data!B4124)</f>
        <v>2023</v>
      </c>
      <c r="F4124" t="str">
        <f>TEXT(Raw_Data!B4124,"mmm-yy")</f>
        <v>Dec-23</v>
      </c>
      <c r="G4124" t="str">
        <f>PROPER(Raw_Data!C4124&amp;". "&amp;Raw_Data!D4124)</f>
        <v>W. Garfield</v>
      </c>
      <c r="H4124" t="str">
        <f>IF(OR(Raw_Data!E4124="M",Raw_Data!E4124="Male"),"Male",IF(OR(Raw_Data!E4124="F",Raw_Data!E4124="Female"),"Female","Not Confirmed"))</f>
        <v>Male</v>
      </c>
      <c r="I4124">
        <f>Raw_Data!F4124</f>
        <v>52</v>
      </c>
      <c r="J4124" t="str">
        <f>FLOOR(Raw_Data!F4124,10)&amp;"-"&amp;FLOOR(Raw_Data!F4124,10)+9</f>
        <v>50-59</v>
      </c>
      <c r="K4124" t="str">
        <f>Raw_Data!G4124</f>
        <v>White</v>
      </c>
      <c r="L4124" t="str">
        <f>Raw_Data!H4124</f>
        <v>None</v>
      </c>
      <c r="M4124" t="str">
        <f>IF(Raw_Data!I4124=TRUE,"Admitted","Not Admitted")</f>
        <v>Admitted</v>
      </c>
      <c r="N4124">
        <f>IF(Raw_Data!J4124="","Not Rated",Raw_Data!J4124)</f>
        <v>2</v>
      </c>
      <c r="O4124">
        <f>Raw_Data!K4124</f>
        <v>53</v>
      </c>
      <c r="P4124" t="str">
        <f>IF(Raw_Data!K4124&lt;=30,"Within Time","Delayed")</f>
        <v>Delayed</v>
      </c>
    </row>
    <row r="4125" spans="1:16" x14ac:dyDescent="0.35">
      <c r="A4125" t="str">
        <f>Raw_Data!A4125</f>
        <v>295-28-1172</v>
      </c>
      <c r="B4125" s="2">
        <f>Raw_Data!B4125</f>
        <v>45277.664583333331</v>
      </c>
      <c r="C4125">
        <f>HOUR(Raw_Data!B4125)</f>
        <v>15</v>
      </c>
      <c r="D4125" t="str">
        <f>TEXT(Raw_Data!B4125,"mmm")</f>
        <v>Dec</v>
      </c>
      <c r="E4125">
        <f>YEAR(Raw_Data!B4125)</f>
        <v>2023</v>
      </c>
      <c r="F4125" t="str">
        <f>TEXT(Raw_Data!B4125,"mmm-yy")</f>
        <v>Dec-23</v>
      </c>
      <c r="G4125" t="str">
        <f>PROPER(Raw_Data!C4125&amp;". "&amp;Raw_Data!D4125)</f>
        <v>B. Titcombe</v>
      </c>
      <c r="H4125" t="str">
        <f>IF(OR(Raw_Data!E4125="M",Raw_Data!E4125="Male"),"Male",IF(OR(Raw_Data!E4125="F",Raw_Data!E4125="Female"),"Female","Not Confirmed"))</f>
        <v>Female</v>
      </c>
      <c r="I4125">
        <f>Raw_Data!F4125</f>
        <v>77</v>
      </c>
      <c r="J4125" t="str">
        <f>FLOOR(Raw_Data!F4125,10)&amp;"-"&amp;FLOOR(Raw_Data!F4125,10)+9</f>
        <v>70-79</v>
      </c>
      <c r="K4125" t="str">
        <f>Raw_Data!G4125</f>
        <v>Pacific Islander</v>
      </c>
      <c r="L4125" t="str">
        <f>Raw_Data!H4125</f>
        <v>None</v>
      </c>
      <c r="M4125" t="str">
        <f>IF(Raw_Data!I4125=TRUE,"Admitted","Not Admitted")</f>
        <v>Admitted</v>
      </c>
      <c r="N4125" t="str">
        <f>IF(Raw_Data!J4125="","Not Rated",Raw_Data!J4125)</f>
        <v>Not Rated</v>
      </c>
      <c r="O4125">
        <f>Raw_Data!K4125</f>
        <v>37</v>
      </c>
      <c r="P4125" t="str">
        <f>IF(Raw_Data!K4125&lt;=30,"Within Time","Delayed")</f>
        <v>Delayed</v>
      </c>
    </row>
    <row r="4126" spans="1:16" x14ac:dyDescent="0.35">
      <c r="A4126" t="str">
        <f>Raw_Data!A4126</f>
        <v>275-36-4750</v>
      </c>
      <c r="B4126" s="2">
        <f>Raw_Data!B4126</f>
        <v>45277.77847222222</v>
      </c>
      <c r="C4126">
        <f>HOUR(Raw_Data!B4126)</f>
        <v>18</v>
      </c>
      <c r="D4126" t="str">
        <f>TEXT(Raw_Data!B4126,"mmm")</f>
        <v>Dec</v>
      </c>
      <c r="E4126">
        <f>YEAR(Raw_Data!B4126)</f>
        <v>2023</v>
      </c>
      <c r="F4126" t="str">
        <f>TEXT(Raw_Data!B4126,"mmm-yy")</f>
        <v>Dec-23</v>
      </c>
      <c r="G4126" t="str">
        <f>PROPER(Raw_Data!C4126&amp;". "&amp;Raw_Data!D4126)</f>
        <v>F. Oakden</v>
      </c>
      <c r="H4126" t="str">
        <f>IF(OR(Raw_Data!E4126="M",Raw_Data!E4126="Male"),"Male",IF(OR(Raw_Data!E4126="F",Raw_Data!E4126="Female"),"Female","Not Confirmed"))</f>
        <v>Male</v>
      </c>
      <c r="I4126">
        <f>Raw_Data!F4126</f>
        <v>60</v>
      </c>
      <c r="J4126" t="str">
        <f>FLOOR(Raw_Data!F4126,10)&amp;"-"&amp;FLOOR(Raw_Data!F4126,10)+9</f>
        <v>60-69</v>
      </c>
      <c r="K4126" t="str">
        <f>Raw_Data!G4126</f>
        <v>Unknown</v>
      </c>
      <c r="L4126" t="str">
        <f>Raw_Data!H4126</f>
        <v>Cardiology</v>
      </c>
      <c r="M4126" t="str">
        <f>IF(Raw_Data!I4126=TRUE,"Admitted","Not Admitted")</f>
        <v>Admitted</v>
      </c>
      <c r="N4126" t="str">
        <f>IF(Raw_Data!J4126="","Not Rated",Raw_Data!J4126)</f>
        <v>Not Rated</v>
      </c>
      <c r="O4126">
        <f>Raw_Data!K4126</f>
        <v>31</v>
      </c>
      <c r="P4126" t="str">
        <f>IF(Raw_Data!K4126&lt;=30,"Within Time","Delayed")</f>
        <v>Delayed</v>
      </c>
    </row>
    <row r="4127" spans="1:16" x14ac:dyDescent="0.35">
      <c r="A4127" t="str">
        <f>Raw_Data!A4127</f>
        <v>107-37-4937</v>
      </c>
      <c r="B4127" s="2">
        <f>Raw_Data!B4127</f>
        <v>45277.804861111108</v>
      </c>
      <c r="C4127">
        <f>HOUR(Raw_Data!B4127)</f>
        <v>19</v>
      </c>
      <c r="D4127" t="str">
        <f>TEXT(Raw_Data!B4127,"mmm")</f>
        <v>Dec</v>
      </c>
      <c r="E4127">
        <f>YEAR(Raw_Data!B4127)</f>
        <v>2023</v>
      </c>
      <c r="F4127" t="str">
        <f>TEXT(Raw_Data!B4127,"mmm-yy")</f>
        <v>Dec-23</v>
      </c>
      <c r="G4127" t="str">
        <f>PROPER(Raw_Data!C4127&amp;". "&amp;Raw_Data!D4127)</f>
        <v>A. Thornbury</v>
      </c>
      <c r="H4127" t="str">
        <f>IF(OR(Raw_Data!E4127="M",Raw_Data!E4127="Male"),"Male",IF(OR(Raw_Data!E4127="F",Raw_Data!E4127="Female"),"Female","Not Confirmed"))</f>
        <v>Male</v>
      </c>
      <c r="I4127">
        <f>Raw_Data!F4127</f>
        <v>7</v>
      </c>
      <c r="J4127" t="str">
        <f>FLOOR(Raw_Data!F4127,10)&amp;"-"&amp;FLOOR(Raw_Data!F4127,10)+9</f>
        <v>0-9</v>
      </c>
      <c r="K4127" t="str">
        <f>Raw_Data!G4127</f>
        <v>Declined to Identify</v>
      </c>
      <c r="L4127" t="str">
        <f>Raw_Data!H4127</f>
        <v>Orthopedics</v>
      </c>
      <c r="M4127" t="str">
        <f>IF(Raw_Data!I4127=TRUE,"Admitted","Not Admitted")</f>
        <v>Admitted</v>
      </c>
      <c r="N4127">
        <f>IF(Raw_Data!J4127="","Not Rated",Raw_Data!J4127)</f>
        <v>6</v>
      </c>
      <c r="O4127">
        <f>Raw_Data!K4127</f>
        <v>32</v>
      </c>
      <c r="P4127" t="str">
        <f>IF(Raw_Data!K4127&lt;=30,"Within Time","Delayed")</f>
        <v>Delayed</v>
      </c>
    </row>
    <row r="4128" spans="1:16" x14ac:dyDescent="0.35">
      <c r="A4128" t="str">
        <f>Raw_Data!A4128</f>
        <v>913-61-1681</v>
      </c>
      <c r="B4128" s="2">
        <f>Raw_Data!B4128</f>
        <v>45277.921527777777</v>
      </c>
      <c r="C4128">
        <f>HOUR(Raw_Data!B4128)</f>
        <v>22</v>
      </c>
      <c r="D4128" t="str">
        <f>TEXT(Raw_Data!B4128,"mmm")</f>
        <v>Dec</v>
      </c>
      <c r="E4128">
        <f>YEAR(Raw_Data!B4128)</f>
        <v>2023</v>
      </c>
      <c r="F4128" t="str">
        <f>TEXT(Raw_Data!B4128,"mmm-yy")</f>
        <v>Dec-23</v>
      </c>
      <c r="G4128" t="str">
        <f>PROPER(Raw_Data!C4128&amp;". "&amp;Raw_Data!D4128)</f>
        <v>B. Whitfield</v>
      </c>
      <c r="H4128" t="str">
        <f>IF(OR(Raw_Data!E4128="M",Raw_Data!E4128="Male"),"Male",IF(OR(Raw_Data!E4128="F",Raw_Data!E4128="Female"),"Female","Not Confirmed"))</f>
        <v>Female</v>
      </c>
      <c r="I4128">
        <f>Raw_Data!F4128</f>
        <v>76</v>
      </c>
      <c r="J4128" t="str">
        <f>FLOOR(Raw_Data!F4128,10)&amp;"-"&amp;FLOOR(Raw_Data!F4128,10)+9</f>
        <v>70-79</v>
      </c>
      <c r="K4128" t="str">
        <f>Raw_Data!G4128</f>
        <v>White</v>
      </c>
      <c r="L4128" t="str">
        <f>Raw_Data!H4128</f>
        <v>None</v>
      </c>
      <c r="M4128" t="str">
        <f>IF(Raw_Data!I4128=TRUE,"Admitted","Not Admitted")</f>
        <v>Not Admitted</v>
      </c>
      <c r="N4128" t="str">
        <f>IF(Raw_Data!J4128="","Not Rated",Raw_Data!J4128)</f>
        <v>Not Rated</v>
      </c>
      <c r="O4128">
        <f>Raw_Data!K4128</f>
        <v>43</v>
      </c>
      <c r="P4128" t="str">
        <f>IF(Raw_Data!K4128&lt;=30,"Within Time","Delayed")</f>
        <v>Delayed</v>
      </c>
    </row>
    <row r="4129" spans="1:16" x14ac:dyDescent="0.35">
      <c r="A4129" t="str">
        <f>Raw_Data!A4129</f>
        <v>123-68-4673</v>
      </c>
      <c r="B4129" s="2">
        <f>Raw_Data!B4129</f>
        <v>45277.998611111107</v>
      </c>
      <c r="C4129">
        <f>HOUR(Raw_Data!B4129)</f>
        <v>23</v>
      </c>
      <c r="D4129" t="str">
        <f>TEXT(Raw_Data!B4129,"mmm")</f>
        <v>Dec</v>
      </c>
      <c r="E4129">
        <f>YEAR(Raw_Data!B4129)</f>
        <v>2023</v>
      </c>
      <c r="F4129" t="str">
        <f>TEXT(Raw_Data!B4129,"mmm-yy")</f>
        <v>Dec-23</v>
      </c>
      <c r="G4129" t="str">
        <f>PROPER(Raw_Data!C4129&amp;". "&amp;Raw_Data!D4129)</f>
        <v>Z. Garfield</v>
      </c>
      <c r="H4129" t="str">
        <f>IF(OR(Raw_Data!E4129="M",Raw_Data!E4129="Male"),"Male",IF(OR(Raw_Data!E4129="F",Raw_Data!E4129="Female"),"Female","Not Confirmed"))</f>
        <v>Male</v>
      </c>
      <c r="I4129">
        <f>Raw_Data!F4129</f>
        <v>41</v>
      </c>
      <c r="J4129" t="str">
        <f>FLOOR(Raw_Data!F4129,10)&amp;"-"&amp;FLOOR(Raw_Data!F4129,10)+9</f>
        <v>40-49</v>
      </c>
      <c r="K4129" t="str">
        <f>Raw_Data!G4129</f>
        <v>Unknown</v>
      </c>
      <c r="L4129" t="str">
        <f>Raw_Data!H4129</f>
        <v>None</v>
      </c>
      <c r="M4129" t="str">
        <f>IF(Raw_Data!I4129=TRUE,"Admitted","Not Admitted")</f>
        <v>Admitted</v>
      </c>
      <c r="N4129" t="str">
        <f>IF(Raw_Data!J4129="","Not Rated",Raw_Data!J4129)</f>
        <v>Not Rated</v>
      </c>
      <c r="O4129">
        <f>Raw_Data!K4129</f>
        <v>58</v>
      </c>
      <c r="P4129" t="str">
        <f>IF(Raw_Data!K4129&lt;=30,"Within Time","Delayed")</f>
        <v>Delayed</v>
      </c>
    </row>
    <row r="4130" spans="1:16" x14ac:dyDescent="0.35">
      <c r="A4130" t="str">
        <f>Raw_Data!A4130</f>
        <v>113-79-8223</v>
      </c>
      <c r="B4130" s="2">
        <f>Raw_Data!B4130</f>
        <v>45278.034722222219</v>
      </c>
      <c r="C4130">
        <f>HOUR(Raw_Data!B4130)</f>
        <v>0</v>
      </c>
      <c r="D4130" t="str">
        <f>TEXT(Raw_Data!B4130,"mmm")</f>
        <v>Dec</v>
      </c>
      <c r="E4130">
        <f>YEAR(Raw_Data!B4130)</f>
        <v>2023</v>
      </c>
      <c r="F4130" t="str">
        <f>TEXT(Raw_Data!B4130,"mmm-yy")</f>
        <v>Dec-23</v>
      </c>
      <c r="G4130" t="str">
        <f>PROPER(Raw_Data!C4130&amp;". "&amp;Raw_Data!D4130)</f>
        <v>Q. Kershaw</v>
      </c>
      <c r="H4130" t="str">
        <f>IF(OR(Raw_Data!E4130="M",Raw_Data!E4130="Male"),"Male",IF(OR(Raw_Data!E4130="F",Raw_Data!E4130="Female"),"Female","Not Confirmed"))</f>
        <v>Male</v>
      </c>
      <c r="I4130">
        <f>Raw_Data!F4130</f>
        <v>4</v>
      </c>
      <c r="J4130" t="str">
        <f>FLOOR(Raw_Data!F4130,10)&amp;"-"&amp;FLOOR(Raw_Data!F4130,10)+9</f>
        <v>0-9</v>
      </c>
      <c r="K4130" t="str">
        <f>Raw_Data!G4130</f>
        <v>Unknown</v>
      </c>
      <c r="L4130" t="str">
        <f>Raw_Data!H4130</f>
        <v>None</v>
      </c>
      <c r="M4130" t="str">
        <f>IF(Raw_Data!I4130=TRUE,"Admitted","Not Admitted")</f>
        <v>Admitted</v>
      </c>
      <c r="N4130" t="str">
        <f>IF(Raw_Data!J4130="","Not Rated",Raw_Data!J4130)</f>
        <v>Not Rated</v>
      </c>
      <c r="O4130">
        <f>Raw_Data!K4130</f>
        <v>34</v>
      </c>
      <c r="P4130" t="str">
        <f>IF(Raw_Data!K4130&lt;=30,"Within Time","Delayed")</f>
        <v>Delayed</v>
      </c>
    </row>
    <row r="4131" spans="1:16" x14ac:dyDescent="0.35">
      <c r="A4131" t="str">
        <f>Raw_Data!A4131</f>
        <v>620-18-6693</v>
      </c>
      <c r="B4131" s="2">
        <f>Raw_Data!B4131</f>
        <v>45278.104861111111</v>
      </c>
      <c r="C4131">
        <f>HOUR(Raw_Data!B4131)</f>
        <v>2</v>
      </c>
      <c r="D4131" t="str">
        <f>TEXT(Raw_Data!B4131,"mmm")</f>
        <v>Dec</v>
      </c>
      <c r="E4131">
        <f>YEAR(Raw_Data!B4131)</f>
        <v>2023</v>
      </c>
      <c r="F4131" t="str">
        <f>TEXT(Raw_Data!B4131,"mmm-yy")</f>
        <v>Dec-23</v>
      </c>
      <c r="G4131" t="str">
        <f>PROPER(Raw_Data!C4131&amp;". "&amp;Raw_Data!D4131)</f>
        <v>X. Upperton</v>
      </c>
      <c r="H4131" t="str">
        <f>IF(OR(Raw_Data!E4131="M",Raw_Data!E4131="Male"),"Male",IF(OR(Raw_Data!E4131="F",Raw_Data!E4131="Female"),"Female","Not Confirmed"))</f>
        <v>Male</v>
      </c>
      <c r="I4131">
        <f>Raw_Data!F4131</f>
        <v>42</v>
      </c>
      <c r="J4131" t="str">
        <f>FLOOR(Raw_Data!F4131,10)&amp;"-"&amp;FLOOR(Raw_Data!F4131,10)+9</f>
        <v>40-49</v>
      </c>
      <c r="K4131" t="str">
        <f>Raw_Data!G4131</f>
        <v>African American</v>
      </c>
      <c r="L4131" t="str">
        <f>Raw_Data!H4131</f>
        <v>None</v>
      </c>
      <c r="M4131" t="str">
        <f>IF(Raw_Data!I4131=TRUE,"Admitted","Not Admitted")</f>
        <v>Admitted</v>
      </c>
      <c r="N4131" t="str">
        <f>IF(Raw_Data!J4131="","Not Rated",Raw_Data!J4131)</f>
        <v>Not Rated</v>
      </c>
      <c r="O4131">
        <f>Raw_Data!K4131</f>
        <v>36</v>
      </c>
      <c r="P4131" t="str">
        <f>IF(Raw_Data!K4131&lt;=30,"Within Time","Delayed")</f>
        <v>Delayed</v>
      </c>
    </row>
    <row r="4132" spans="1:16" x14ac:dyDescent="0.35">
      <c r="A4132" t="str">
        <f>Raw_Data!A4132</f>
        <v>846-68-5153</v>
      </c>
      <c r="B4132" s="2">
        <f>Raw_Data!B4132</f>
        <v>45278.115972222222</v>
      </c>
      <c r="C4132">
        <f>HOUR(Raw_Data!B4132)</f>
        <v>2</v>
      </c>
      <c r="D4132" t="str">
        <f>TEXT(Raw_Data!B4132,"mmm")</f>
        <v>Dec</v>
      </c>
      <c r="E4132">
        <f>YEAR(Raw_Data!B4132)</f>
        <v>2023</v>
      </c>
      <c r="F4132" t="str">
        <f>TEXT(Raw_Data!B4132,"mmm-yy")</f>
        <v>Dec-23</v>
      </c>
      <c r="G4132" t="str">
        <f>PROPER(Raw_Data!C4132&amp;". "&amp;Raw_Data!D4132)</f>
        <v>V. Featherstone</v>
      </c>
      <c r="H4132" t="str">
        <f>IF(OR(Raw_Data!E4132="M",Raw_Data!E4132="Male"),"Male",IF(OR(Raw_Data!E4132="F",Raw_Data!E4132="Female"),"Female","Not Confirmed"))</f>
        <v>Male</v>
      </c>
      <c r="I4132">
        <f>Raw_Data!F4132</f>
        <v>32</v>
      </c>
      <c r="J4132" t="str">
        <f>FLOOR(Raw_Data!F4132,10)&amp;"-"&amp;FLOOR(Raw_Data!F4132,10)+9</f>
        <v>30-39</v>
      </c>
      <c r="K4132" t="str">
        <f>Raw_Data!G4132</f>
        <v>African American</v>
      </c>
      <c r="L4132" t="str">
        <f>Raw_Data!H4132</f>
        <v>Orthopedics</v>
      </c>
      <c r="M4132" t="str">
        <f>IF(Raw_Data!I4132=TRUE,"Admitted","Not Admitted")</f>
        <v>Admitted</v>
      </c>
      <c r="N4132" t="str">
        <f>IF(Raw_Data!J4132="","Not Rated",Raw_Data!J4132)</f>
        <v>Not Rated</v>
      </c>
      <c r="O4132">
        <f>Raw_Data!K4132</f>
        <v>50</v>
      </c>
      <c r="P4132" t="str">
        <f>IF(Raw_Data!K4132&lt;=30,"Within Time","Delayed")</f>
        <v>Delayed</v>
      </c>
    </row>
    <row r="4133" spans="1:16" x14ac:dyDescent="0.35">
      <c r="A4133" t="str">
        <f>Raw_Data!A4133</f>
        <v>290-87-9828</v>
      </c>
      <c r="B4133" s="2">
        <f>Raw_Data!B4133</f>
        <v>45278.120138888888</v>
      </c>
      <c r="C4133">
        <f>HOUR(Raw_Data!B4133)</f>
        <v>2</v>
      </c>
      <c r="D4133" t="str">
        <f>TEXT(Raw_Data!B4133,"mmm")</f>
        <v>Dec</v>
      </c>
      <c r="E4133">
        <f>YEAR(Raw_Data!B4133)</f>
        <v>2023</v>
      </c>
      <c r="F4133" t="str">
        <f>TEXT(Raw_Data!B4133,"mmm-yy")</f>
        <v>Dec-23</v>
      </c>
      <c r="G4133" t="str">
        <f>PROPER(Raw_Data!C4133&amp;". "&amp;Raw_Data!D4133)</f>
        <v>I. Schubuser</v>
      </c>
      <c r="H4133" t="str">
        <f>IF(OR(Raw_Data!E4133="M",Raw_Data!E4133="Male"),"Male",IF(OR(Raw_Data!E4133="F",Raw_Data!E4133="Female"),"Female","Not Confirmed"))</f>
        <v>Male</v>
      </c>
      <c r="I4133">
        <f>Raw_Data!F4133</f>
        <v>15</v>
      </c>
      <c r="J4133" t="str">
        <f>FLOOR(Raw_Data!F4133,10)&amp;"-"&amp;FLOOR(Raw_Data!F4133,10)+9</f>
        <v>10-19</v>
      </c>
      <c r="K4133" t="str">
        <f>Raw_Data!G4133</f>
        <v>African American</v>
      </c>
      <c r="L4133" t="str">
        <f>Raw_Data!H4133</f>
        <v>General Practice</v>
      </c>
      <c r="M4133" t="str">
        <f>IF(Raw_Data!I4133=TRUE,"Admitted","Not Admitted")</f>
        <v>Not Admitted</v>
      </c>
      <c r="N4133" t="str">
        <f>IF(Raw_Data!J4133="","Not Rated",Raw_Data!J4133)</f>
        <v>Not Rated</v>
      </c>
      <c r="O4133">
        <f>Raw_Data!K4133</f>
        <v>53</v>
      </c>
      <c r="P4133" t="str">
        <f>IF(Raw_Data!K4133&lt;=30,"Within Time","Delayed")</f>
        <v>Delayed</v>
      </c>
    </row>
    <row r="4134" spans="1:16" x14ac:dyDescent="0.35">
      <c r="A4134" t="str">
        <f>Raw_Data!A4134</f>
        <v>670-16-1297</v>
      </c>
      <c r="B4134" s="2">
        <f>Raw_Data!B4134</f>
        <v>45278.260416666657</v>
      </c>
      <c r="C4134">
        <f>HOUR(Raw_Data!B4134)</f>
        <v>6</v>
      </c>
      <c r="D4134" t="str">
        <f>TEXT(Raw_Data!B4134,"mmm")</f>
        <v>Dec</v>
      </c>
      <c r="E4134">
        <f>YEAR(Raw_Data!B4134)</f>
        <v>2023</v>
      </c>
      <c r="F4134" t="str">
        <f>TEXT(Raw_Data!B4134,"mmm-yy")</f>
        <v>Dec-23</v>
      </c>
      <c r="G4134" t="str">
        <f>PROPER(Raw_Data!C4134&amp;". "&amp;Raw_Data!D4134)</f>
        <v>I. Greenhalgh</v>
      </c>
      <c r="H4134" t="str">
        <f>IF(OR(Raw_Data!E4134="M",Raw_Data!E4134="Male"),"Male",IF(OR(Raw_Data!E4134="F",Raw_Data!E4134="Female"),"Female","Not Confirmed"))</f>
        <v>Female</v>
      </c>
      <c r="I4134">
        <f>Raw_Data!F4134</f>
        <v>23</v>
      </c>
      <c r="J4134" t="str">
        <f>FLOOR(Raw_Data!F4134,10)&amp;"-"&amp;FLOOR(Raw_Data!F4134,10)+9</f>
        <v>20-29</v>
      </c>
      <c r="K4134" t="str">
        <f>Raw_Data!G4134</f>
        <v>Native American/Alaska Native</v>
      </c>
      <c r="L4134" t="str">
        <f>Raw_Data!H4134</f>
        <v>Physiotherapy</v>
      </c>
      <c r="M4134" t="str">
        <f>IF(Raw_Data!I4134=TRUE,"Admitted","Not Admitted")</f>
        <v>Admitted</v>
      </c>
      <c r="N4134">
        <f>IF(Raw_Data!J4134="","Not Rated",Raw_Data!J4134)</f>
        <v>6</v>
      </c>
      <c r="O4134">
        <f>Raw_Data!K4134</f>
        <v>17</v>
      </c>
      <c r="P4134" t="str">
        <f>IF(Raw_Data!K4134&lt;=30,"Within Time","Delayed")</f>
        <v>Within Time</v>
      </c>
    </row>
    <row r="4135" spans="1:16" x14ac:dyDescent="0.35">
      <c r="A4135" t="str">
        <f>Raw_Data!A4135</f>
        <v>306-90-1474</v>
      </c>
      <c r="B4135" s="2">
        <f>Raw_Data!B4135</f>
        <v>45278.27847222222</v>
      </c>
      <c r="C4135">
        <f>HOUR(Raw_Data!B4135)</f>
        <v>6</v>
      </c>
      <c r="D4135" t="str">
        <f>TEXT(Raw_Data!B4135,"mmm")</f>
        <v>Dec</v>
      </c>
      <c r="E4135">
        <f>YEAR(Raw_Data!B4135)</f>
        <v>2023</v>
      </c>
      <c r="F4135" t="str">
        <f>TEXT(Raw_Data!B4135,"mmm-yy")</f>
        <v>Dec-23</v>
      </c>
      <c r="G4135" t="str">
        <f>PROPER(Raw_Data!C4135&amp;". "&amp;Raw_Data!D4135)</f>
        <v>H. Hathaway</v>
      </c>
      <c r="H4135" t="str">
        <f>IF(OR(Raw_Data!E4135="M",Raw_Data!E4135="Male"),"Male",IF(OR(Raw_Data!E4135="F",Raw_Data!E4135="Female"),"Female","Not Confirmed"))</f>
        <v>Female</v>
      </c>
      <c r="I4135">
        <f>Raw_Data!F4135</f>
        <v>45</v>
      </c>
      <c r="J4135" t="str">
        <f>FLOOR(Raw_Data!F4135,10)&amp;"-"&amp;FLOOR(Raw_Data!F4135,10)+9</f>
        <v>40-49</v>
      </c>
      <c r="K4135" t="str">
        <f>Raw_Data!G4135</f>
        <v>Unknown</v>
      </c>
      <c r="L4135" t="str">
        <f>Raw_Data!H4135</f>
        <v>General Practice</v>
      </c>
      <c r="M4135" t="str">
        <f>IF(Raw_Data!I4135=TRUE,"Admitted","Not Admitted")</f>
        <v>Not Admitted</v>
      </c>
      <c r="N4135" t="str">
        <f>IF(Raw_Data!J4135="","Not Rated",Raw_Data!J4135)</f>
        <v>Not Rated</v>
      </c>
      <c r="O4135">
        <f>Raw_Data!K4135</f>
        <v>45</v>
      </c>
      <c r="P4135" t="str">
        <f>IF(Raw_Data!K4135&lt;=30,"Within Time","Delayed")</f>
        <v>Delayed</v>
      </c>
    </row>
    <row r="4136" spans="1:16" x14ac:dyDescent="0.35">
      <c r="A4136" t="str">
        <f>Raw_Data!A4136</f>
        <v>702-47-3975</v>
      </c>
      <c r="B4136" s="2">
        <f>Raw_Data!B4136</f>
        <v>45278.390277777777</v>
      </c>
      <c r="C4136">
        <f>HOUR(Raw_Data!B4136)</f>
        <v>9</v>
      </c>
      <c r="D4136" t="str">
        <f>TEXT(Raw_Data!B4136,"mmm")</f>
        <v>Dec</v>
      </c>
      <c r="E4136">
        <f>YEAR(Raw_Data!B4136)</f>
        <v>2023</v>
      </c>
      <c r="F4136" t="str">
        <f>TEXT(Raw_Data!B4136,"mmm-yy")</f>
        <v>Dec-23</v>
      </c>
      <c r="G4136" t="str">
        <f>PROPER(Raw_Data!C4136&amp;". "&amp;Raw_Data!D4136)</f>
        <v>B. Dewhirst</v>
      </c>
      <c r="H4136" t="str">
        <f>IF(OR(Raw_Data!E4136="M",Raw_Data!E4136="Male"),"Male",IF(OR(Raw_Data!E4136="F",Raw_Data!E4136="Female"),"Female","Not Confirmed"))</f>
        <v>Female</v>
      </c>
      <c r="I4136">
        <f>Raw_Data!F4136</f>
        <v>52</v>
      </c>
      <c r="J4136" t="str">
        <f>FLOOR(Raw_Data!F4136,10)&amp;"-"&amp;FLOOR(Raw_Data!F4136,10)+9</f>
        <v>50-59</v>
      </c>
      <c r="K4136" t="str">
        <f>Raw_Data!G4136</f>
        <v>African American</v>
      </c>
      <c r="L4136" t="str">
        <f>Raw_Data!H4136</f>
        <v>None</v>
      </c>
      <c r="M4136" t="str">
        <f>IF(Raw_Data!I4136=TRUE,"Admitted","Not Admitted")</f>
        <v>Admitted</v>
      </c>
      <c r="N4136" t="str">
        <f>IF(Raw_Data!J4136="","Not Rated",Raw_Data!J4136)</f>
        <v>Not Rated</v>
      </c>
      <c r="O4136">
        <f>Raw_Data!K4136</f>
        <v>34</v>
      </c>
      <c r="P4136" t="str">
        <f>IF(Raw_Data!K4136&lt;=30,"Within Time","Delayed")</f>
        <v>Delayed</v>
      </c>
    </row>
    <row r="4137" spans="1:16" x14ac:dyDescent="0.35">
      <c r="A4137" t="str">
        <f>Raw_Data!A4137</f>
        <v>977-56-1234</v>
      </c>
      <c r="B4137" s="2">
        <f>Raw_Data!B4137</f>
        <v>45278.401388888888</v>
      </c>
      <c r="C4137">
        <f>HOUR(Raw_Data!B4137)</f>
        <v>9</v>
      </c>
      <c r="D4137" t="str">
        <f>TEXT(Raw_Data!B4137,"mmm")</f>
        <v>Dec</v>
      </c>
      <c r="E4137">
        <f>YEAR(Raw_Data!B4137)</f>
        <v>2023</v>
      </c>
      <c r="F4137" t="str">
        <f>TEXT(Raw_Data!B4137,"mmm-yy")</f>
        <v>Dec-23</v>
      </c>
      <c r="G4137" t="str">
        <f>PROPER(Raw_Data!C4137&amp;". "&amp;Raw_Data!D4137)</f>
        <v>W. Carraway</v>
      </c>
      <c r="H4137" t="str">
        <f>IF(OR(Raw_Data!E4137="M",Raw_Data!E4137="Male"),"Male",IF(OR(Raw_Data!E4137="F",Raw_Data!E4137="Female"),"Female","Not Confirmed"))</f>
        <v>Female</v>
      </c>
      <c r="I4137">
        <f>Raw_Data!F4137</f>
        <v>31</v>
      </c>
      <c r="J4137" t="str">
        <f>FLOOR(Raw_Data!F4137,10)&amp;"-"&amp;FLOOR(Raw_Data!F4137,10)+9</f>
        <v>30-39</v>
      </c>
      <c r="K4137" t="str">
        <f>Raw_Data!G4137</f>
        <v>Unknown</v>
      </c>
      <c r="L4137" t="str">
        <f>Raw_Data!H4137</f>
        <v>None</v>
      </c>
      <c r="M4137" t="str">
        <f>IF(Raw_Data!I4137=TRUE,"Admitted","Not Admitted")</f>
        <v>Admitted</v>
      </c>
      <c r="N4137" t="str">
        <f>IF(Raw_Data!J4137="","Not Rated",Raw_Data!J4137)</f>
        <v>Not Rated</v>
      </c>
      <c r="O4137">
        <f>Raw_Data!K4137</f>
        <v>29</v>
      </c>
      <c r="P4137" t="str">
        <f>IF(Raw_Data!K4137&lt;=30,"Within Time","Delayed")</f>
        <v>Within Time</v>
      </c>
    </row>
    <row r="4138" spans="1:16" x14ac:dyDescent="0.35">
      <c r="A4138" t="str">
        <f>Raw_Data!A4138</f>
        <v>657-89-5822</v>
      </c>
      <c r="B4138" s="2">
        <f>Raw_Data!B4138</f>
        <v>45278.444444444453</v>
      </c>
      <c r="C4138">
        <f>HOUR(Raw_Data!B4138)</f>
        <v>10</v>
      </c>
      <c r="D4138" t="str">
        <f>TEXT(Raw_Data!B4138,"mmm")</f>
        <v>Dec</v>
      </c>
      <c r="E4138">
        <f>YEAR(Raw_Data!B4138)</f>
        <v>2023</v>
      </c>
      <c r="F4138" t="str">
        <f>TEXT(Raw_Data!B4138,"mmm-yy")</f>
        <v>Dec-23</v>
      </c>
      <c r="G4138" t="str">
        <f>PROPER(Raw_Data!C4138&amp;". "&amp;Raw_Data!D4138)</f>
        <v>M. Goudie</v>
      </c>
      <c r="H4138" t="str">
        <f>IF(OR(Raw_Data!E4138="M",Raw_Data!E4138="Male"),"Male",IF(OR(Raw_Data!E4138="F",Raw_Data!E4138="Female"),"Female","Not Confirmed"))</f>
        <v>Female</v>
      </c>
      <c r="I4138">
        <f>Raw_Data!F4138</f>
        <v>16</v>
      </c>
      <c r="J4138" t="str">
        <f>FLOOR(Raw_Data!F4138,10)&amp;"-"&amp;FLOOR(Raw_Data!F4138,10)+9</f>
        <v>10-19</v>
      </c>
      <c r="K4138" t="str">
        <f>Raw_Data!G4138</f>
        <v>Unknown</v>
      </c>
      <c r="L4138" t="str">
        <f>Raw_Data!H4138</f>
        <v>None</v>
      </c>
      <c r="M4138" t="str">
        <f>IF(Raw_Data!I4138=TRUE,"Admitted","Not Admitted")</f>
        <v>Admitted</v>
      </c>
      <c r="N4138" t="str">
        <f>IF(Raw_Data!J4138="","Not Rated",Raw_Data!J4138)</f>
        <v>Not Rated</v>
      </c>
      <c r="O4138">
        <f>Raw_Data!K4138</f>
        <v>14</v>
      </c>
      <c r="P4138" t="str">
        <f>IF(Raw_Data!K4138&lt;=30,"Within Time","Delayed")</f>
        <v>Within Time</v>
      </c>
    </row>
    <row r="4139" spans="1:16" x14ac:dyDescent="0.35">
      <c r="A4139" t="str">
        <f>Raw_Data!A4139</f>
        <v>278-19-6832</v>
      </c>
      <c r="B4139" s="2">
        <f>Raw_Data!B4139</f>
        <v>45278.645138888889</v>
      </c>
      <c r="C4139">
        <f>HOUR(Raw_Data!B4139)</f>
        <v>15</v>
      </c>
      <c r="D4139" t="str">
        <f>TEXT(Raw_Data!B4139,"mmm")</f>
        <v>Dec</v>
      </c>
      <c r="E4139">
        <f>YEAR(Raw_Data!B4139)</f>
        <v>2023</v>
      </c>
      <c r="F4139" t="str">
        <f>TEXT(Raw_Data!B4139,"mmm-yy")</f>
        <v>Dec-23</v>
      </c>
      <c r="G4139" t="str">
        <f>PROPER(Raw_Data!C4139&amp;". "&amp;Raw_Data!D4139)</f>
        <v>K. Carraway</v>
      </c>
      <c r="H4139" t="str">
        <f>IF(OR(Raw_Data!E4139="M",Raw_Data!E4139="Male"),"Male",IF(OR(Raw_Data!E4139="F",Raw_Data!E4139="Female"),"Female","Not Confirmed"))</f>
        <v>Male</v>
      </c>
      <c r="I4139">
        <f>Raw_Data!F4139</f>
        <v>33</v>
      </c>
      <c r="J4139" t="str">
        <f>FLOOR(Raw_Data!F4139,10)&amp;"-"&amp;FLOOR(Raw_Data!F4139,10)+9</f>
        <v>30-39</v>
      </c>
      <c r="K4139" t="str">
        <f>Raw_Data!G4139</f>
        <v>White</v>
      </c>
      <c r="L4139" t="str">
        <f>Raw_Data!H4139</f>
        <v>Orthopedics</v>
      </c>
      <c r="M4139" t="str">
        <f>IF(Raw_Data!I4139=TRUE,"Admitted","Not Admitted")</f>
        <v>Admitted</v>
      </c>
      <c r="N4139" t="str">
        <f>IF(Raw_Data!J4139="","Not Rated",Raw_Data!J4139)</f>
        <v>Not Rated</v>
      </c>
      <c r="O4139">
        <f>Raw_Data!K4139</f>
        <v>47</v>
      </c>
      <c r="P4139" t="str">
        <f>IF(Raw_Data!K4139&lt;=30,"Within Time","Delayed")</f>
        <v>Delayed</v>
      </c>
    </row>
    <row r="4140" spans="1:16" x14ac:dyDescent="0.35">
      <c r="A4140" t="str">
        <f>Raw_Data!A4140</f>
        <v>156-13-8835</v>
      </c>
      <c r="B4140" s="2">
        <f>Raw_Data!B4140</f>
        <v>45278.690972222219</v>
      </c>
      <c r="C4140">
        <f>HOUR(Raw_Data!B4140)</f>
        <v>16</v>
      </c>
      <c r="D4140" t="str">
        <f>TEXT(Raw_Data!B4140,"mmm")</f>
        <v>Dec</v>
      </c>
      <c r="E4140">
        <f>YEAR(Raw_Data!B4140)</f>
        <v>2023</v>
      </c>
      <c r="F4140" t="str">
        <f>TEXT(Raw_Data!B4140,"mmm-yy")</f>
        <v>Dec-23</v>
      </c>
      <c r="G4140" t="str">
        <f>PROPER(Raw_Data!C4140&amp;". "&amp;Raw_Data!D4140)</f>
        <v>H. Whitfield</v>
      </c>
      <c r="H4140" t="str">
        <f>IF(OR(Raw_Data!E4140="M",Raw_Data!E4140="Male"),"Male",IF(OR(Raw_Data!E4140="F",Raw_Data!E4140="Female"),"Female","Not Confirmed"))</f>
        <v>Female</v>
      </c>
      <c r="I4140">
        <f>Raw_Data!F4140</f>
        <v>37</v>
      </c>
      <c r="J4140" t="str">
        <f>FLOOR(Raw_Data!F4140,10)&amp;"-"&amp;FLOOR(Raw_Data!F4140,10)+9</f>
        <v>30-39</v>
      </c>
      <c r="K4140" t="str">
        <f>Raw_Data!G4140</f>
        <v>White</v>
      </c>
      <c r="L4140" t="str">
        <f>Raw_Data!H4140</f>
        <v>None</v>
      </c>
      <c r="M4140" t="str">
        <f>IF(Raw_Data!I4140=TRUE,"Admitted","Not Admitted")</f>
        <v>Not Admitted</v>
      </c>
      <c r="N4140">
        <f>IF(Raw_Data!J4140="","Not Rated",Raw_Data!J4140)</f>
        <v>3</v>
      </c>
      <c r="O4140">
        <f>Raw_Data!K4140</f>
        <v>37</v>
      </c>
      <c r="P4140" t="str">
        <f>IF(Raw_Data!K4140&lt;=30,"Within Time","Delayed")</f>
        <v>Delayed</v>
      </c>
    </row>
    <row r="4141" spans="1:16" x14ac:dyDescent="0.35">
      <c r="A4141" t="str">
        <f>Raw_Data!A4141</f>
        <v>836-62-9246</v>
      </c>
      <c r="B4141" s="2">
        <f>Raw_Data!B4141</f>
        <v>45278.696527777778</v>
      </c>
      <c r="C4141">
        <f>HOUR(Raw_Data!B4141)</f>
        <v>16</v>
      </c>
      <c r="D4141" t="str">
        <f>TEXT(Raw_Data!B4141,"mmm")</f>
        <v>Dec</v>
      </c>
      <c r="E4141">
        <f>YEAR(Raw_Data!B4141)</f>
        <v>2023</v>
      </c>
      <c r="F4141" t="str">
        <f>TEXT(Raw_Data!B4141,"mmm-yy")</f>
        <v>Dec-23</v>
      </c>
      <c r="G4141" t="str">
        <f>PROPER(Raw_Data!C4141&amp;". "&amp;Raw_Data!D4141)</f>
        <v>H. Methuen</v>
      </c>
      <c r="H4141" t="str">
        <f>IF(OR(Raw_Data!E4141="M",Raw_Data!E4141="Male"),"Male",IF(OR(Raw_Data!E4141="F",Raw_Data!E4141="Female"),"Female","Not Confirmed"))</f>
        <v>Male</v>
      </c>
      <c r="I4141">
        <f>Raw_Data!F4141</f>
        <v>38</v>
      </c>
      <c r="J4141" t="str">
        <f>FLOOR(Raw_Data!F4141,10)&amp;"-"&amp;FLOOR(Raw_Data!F4141,10)+9</f>
        <v>30-39</v>
      </c>
      <c r="K4141" t="str">
        <f>Raw_Data!G4141</f>
        <v>Declined to Identify</v>
      </c>
      <c r="L4141" t="str">
        <f>Raw_Data!H4141</f>
        <v>None</v>
      </c>
      <c r="M4141" t="str">
        <f>IF(Raw_Data!I4141=TRUE,"Admitted","Not Admitted")</f>
        <v>Admitted</v>
      </c>
      <c r="N4141" t="str">
        <f>IF(Raw_Data!J4141="","Not Rated",Raw_Data!J4141)</f>
        <v>Not Rated</v>
      </c>
      <c r="O4141">
        <f>Raw_Data!K4141</f>
        <v>22</v>
      </c>
      <c r="P4141" t="str">
        <f>IF(Raw_Data!K4141&lt;=30,"Within Time","Delayed")</f>
        <v>Within Time</v>
      </c>
    </row>
    <row r="4142" spans="1:16" x14ac:dyDescent="0.35">
      <c r="A4142" t="str">
        <f>Raw_Data!A4142</f>
        <v>332-38-9084</v>
      </c>
      <c r="B4142" s="2">
        <f>Raw_Data!B4142</f>
        <v>45278.707638888889</v>
      </c>
      <c r="C4142">
        <f>HOUR(Raw_Data!B4142)</f>
        <v>16</v>
      </c>
      <c r="D4142" t="str">
        <f>TEXT(Raw_Data!B4142,"mmm")</f>
        <v>Dec</v>
      </c>
      <c r="E4142">
        <f>YEAR(Raw_Data!B4142)</f>
        <v>2023</v>
      </c>
      <c r="F4142" t="str">
        <f>TEXT(Raw_Data!B4142,"mmm-yy")</f>
        <v>Dec-23</v>
      </c>
      <c r="G4142" t="str">
        <f>PROPER(Raw_Data!C4142&amp;". "&amp;Raw_Data!D4142)</f>
        <v>V. Jephson</v>
      </c>
      <c r="H4142" t="str">
        <f>IF(OR(Raw_Data!E4142="M",Raw_Data!E4142="Male"),"Male",IF(OR(Raw_Data!E4142="F",Raw_Data!E4142="Female"),"Female","Not Confirmed"))</f>
        <v>Male</v>
      </c>
      <c r="I4142">
        <f>Raw_Data!F4142</f>
        <v>11</v>
      </c>
      <c r="J4142" t="str">
        <f>FLOOR(Raw_Data!F4142,10)&amp;"-"&amp;FLOOR(Raw_Data!F4142,10)+9</f>
        <v>10-19</v>
      </c>
      <c r="K4142" t="str">
        <f>Raw_Data!G4142</f>
        <v>African American</v>
      </c>
      <c r="L4142" t="str">
        <f>Raw_Data!H4142</f>
        <v>None</v>
      </c>
      <c r="M4142" t="str">
        <f>IF(Raw_Data!I4142=TRUE,"Admitted","Not Admitted")</f>
        <v>Admitted</v>
      </c>
      <c r="N4142" t="str">
        <f>IF(Raw_Data!J4142="","Not Rated",Raw_Data!J4142)</f>
        <v>Not Rated</v>
      </c>
      <c r="O4142">
        <f>Raw_Data!K4142</f>
        <v>49</v>
      </c>
      <c r="P4142" t="str">
        <f>IF(Raw_Data!K4142&lt;=30,"Within Time","Delayed")</f>
        <v>Delayed</v>
      </c>
    </row>
    <row r="4143" spans="1:16" x14ac:dyDescent="0.35">
      <c r="A4143" t="str">
        <f>Raw_Data!A4143</f>
        <v>522-17-1216</v>
      </c>
      <c r="B4143" s="2">
        <f>Raw_Data!B4143</f>
        <v>45278.738194444442</v>
      </c>
      <c r="C4143">
        <f>HOUR(Raw_Data!B4143)</f>
        <v>17</v>
      </c>
      <c r="D4143" t="str">
        <f>TEXT(Raw_Data!B4143,"mmm")</f>
        <v>Dec</v>
      </c>
      <c r="E4143">
        <f>YEAR(Raw_Data!B4143)</f>
        <v>2023</v>
      </c>
      <c r="F4143" t="str">
        <f>TEXT(Raw_Data!B4143,"mmm-yy")</f>
        <v>Dec-23</v>
      </c>
      <c r="G4143" t="str">
        <f>PROPER(Raw_Data!C4143&amp;". "&amp;Raw_Data!D4143)</f>
        <v>N. Stanlack</v>
      </c>
      <c r="H4143" t="str">
        <f>IF(OR(Raw_Data!E4143="M",Raw_Data!E4143="Male"),"Male",IF(OR(Raw_Data!E4143="F",Raw_Data!E4143="Female"),"Female","Not Confirmed"))</f>
        <v>Female</v>
      </c>
      <c r="I4143">
        <f>Raw_Data!F4143</f>
        <v>12</v>
      </c>
      <c r="J4143" t="str">
        <f>FLOOR(Raw_Data!F4143,10)&amp;"-"&amp;FLOOR(Raw_Data!F4143,10)+9</f>
        <v>10-19</v>
      </c>
      <c r="K4143" t="str">
        <f>Raw_Data!G4143</f>
        <v>Pacific Islander</v>
      </c>
      <c r="L4143" t="str">
        <f>Raw_Data!H4143</f>
        <v>Orthopedics</v>
      </c>
      <c r="M4143" t="str">
        <f>IF(Raw_Data!I4143=TRUE,"Admitted","Not Admitted")</f>
        <v>Not Admitted</v>
      </c>
      <c r="N4143" t="str">
        <f>IF(Raw_Data!J4143="","Not Rated",Raw_Data!J4143)</f>
        <v>Not Rated</v>
      </c>
      <c r="O4143">
        <f>Raw_Data!K4143</f>
        <v>45</v>
      </c>
      <c r="P4143" t="str">
        <f>IF(Raw_Data!K4143&lt;=30,"Within Time","Delayed")</f>
        <v>Delayed</v>
      </c>
    </row>
    <row r="4144" spans="1:16" x14ac:dyDescent="0.35">
      <c r="A4144" t="str">
        <f>Raw_Data!A4144</f>
        <v>595-79-2544</v>
      </c>
      <c r="B4144" s="2">
        <f>Raw_Data!B4144</f>
        <v>45278.76458333333</v>
      </c>
      <c r="C4144">
        <f>HOUR(Raw_Data!B4144)</f>
        <v>18</v>
      </c>
      <c r="D4144" t="str">
        <f>TEXT(Raw_Data!B4144,"mmm")</f>
        <v>Dec</v>
      </c>
      <c r="E4144">
        <f>YEAR(Raw_Data!B4144)</f>
        <v>2023</v>
      </c>
      <c r="F4144" t="str">
        <f>TEXT(Raw_Data!B4144,"mmm-yy")</f>
        <v>Dec-23</v>
      </c>
      <c r="G4144" t="str">
        <f>PROPER(Raw_Data!C4144&amp;". "&amp;Raw_Data!D4144)</f>
        <v>P. Quickfall</v>
      </c>
      <c r="H4144" t="str">
        <f>IF(OR(Raw_Data!E4144="M",Raw_Data!E4144="Male"),"Male",IF(OR(Raw_Data!E4144="F",Raw_Data!E4144="Female"),"Female","Not Confirmed"))</f>
        <v>Male</v>
      </c>
      <c r="I4144">
        <f>Raw_Data!F4144</f>
        <v>12</v>
      </c>
      <c r="J4144" t="str">
        <f>FLOOR(Raw_Data!F4144,10)&amp;"-"&amp;FLOOR(Raw_Data!F4144,10)+9</f>
        <v>10-19</v>
      </c>
      <c r="K4144" t="str">
        <f>Raw_Data!G4144</f>
        <v>Unknown</v>
      </c>
      <c r="L4144" t="str">
        <f>Raw_Data!H4144</f>
        <v>None</v>
      </c>
      <c r="M4144" t="str">
        <f>IF(Raw_Data!I4144=TRUE,"Admitted","Not Admitted")</f>
        <v>Admitted</v>
      </c>
      <c r="N4144" t="str">
        <f>IF(Raw_Data!J4144="","Not Rated",Raw_Data!J4144)</f>
        <v>Not Rated</v>
      </c>
      <c r="O4144">
        <f>Raw_Data!K4144</f>
        <v>59</v>
      </c>
      <c r="P4144" t="str">
        <f>IF(Raw_Data!K4144&lt;=30,"Within Time","Delayed")</f>
        <v>Delayed</v>
      </c>
    </row>
    <row r="4145" spans="1:16" x14ac:dyDescent="0.35">
      <c r="A4145" t="str">
        <f>Raw_Data!A4145</f>
        <v>345-23-7935</v>
      </c>
      <c r="B4145" s="2">
        <f>Raw_Data!B4145</f>
        <v>45278.981249999997</v>
      </c>
      <c r="C4145">
        <f>HOUR(Raw_Data!B4145)</f>
        <v>23</v>
      </c>
      <c r="D4145" t="str">
        <f>TEXT(Raw_Data!B4145,"mmm")</f>
        <v>Dec</v>
      </c>
      <c r="E4145">
        <f>YEAR(Raw_Data!B4145)</f>
        <v>2023</v>
      </c>
      <c r="F4145" t="str">
        <f>TEXT(Raw_Data!B4145,"mmm-yy")</f>
        <v>Dec-23</v>
      </c>
      <c r="G4145" t="str">
        <f>PROPER(Raw_Data!C4145&amp;". "&amp;Raw_Data!D4145)</f>
        <v>B. Silverlock</v>
      </c>
      <c r="H4145" t="str">
        <f>IF(OR(Raw_Data!E4145="M",Raw_Data!E4145="Male"),"Male",IF(OR(Raw_Data!E4145="F",Raw_Data!E4145="Female"),"Female","Not Confirmed"))</f>
        <v>Female</v>
      </c>
      <c r="I4145">
        <f>Raw_Data!F4145</f>
        <v>45</v>
      </c>
      <c r="J4145" t="str">
        <f>FLOOR(Raw_Data!F4145,10)&amp;"-"&amp;FLOOR(Raw_Data!F4145,10)+9</f>
        <v>40-49</v>
      </c>
      <c r="K4145" t="str">
        <f>Raw_Data!G4145</f>
        <v>Unknown</v>
      </c>
      <c r="L4145" t="str">
        <f>Raw_Data!H4145</f>
        <v>None</v>
      </c>
      <c r="M4145" t="str">
        <f>IF(Raw_Data!I4145=TRUE,"Admitted","Not Admitted")</f>
        <v>Not Admitted</v>
      </c>
      <c r="N4145" t="str">
        <f>IF(Raw_Data!J4145="","Not Rated",Raw_Data!J4145)</f>
        <v>Not Rated</v>
      </c>
      <c r="O4145">
        <f>Raw_Data!K4145</f>
        <v>18</v>
      </c>
      <c r="P4145" t="str">
        <f>IF(Raw_Data!K4145&lt;=30,"Within Time","Delayed")</f>
        <v>Within Time</v>
      </c>
    </row>
    <row r="4146" spans="1:16" x14ac:dyDescent="0.35">
      <c r="A4146" t="str">
        <f>Raw_Data!A4146</f>
        <v>879-21-9568</v>
      </c>
      <c r="B4146" s="2">
        <f>Raw_Data!B4146</f>
        <v>45279.009722222218</v>
      </c>
      <c r="C4146">
        <f>HOUR(Raw_Data!B4146)</f>
        <v>0</v>
      </c>
      <c r="D4146" t="str">
        <f>TEXT(Raw_Data!B4146,"mmm")</f>
        <v>Dec</v>
      </c>
      <c r="E4146">
        <f>YEAR(Raw_Data!B4146)</f>
        <v>2023</v>
      </c>
      <c r="F4146" t="str">
        <f>TEXT(Raw_Data!B4146,"mmm-yy")</f>
        <v>Dec-23</v>
      </c>
      <c r="G4146" t="str">
        <f>PROPER(Raw_Data!C4146&amp;". "&amp;Raw_Data!D4146)</f>
        <v>B. Thornbury</v>
      </c>
      <c r="H4146" t="str">
        <f>IF(OR(Raw_Data!E4146="M",Raw_Data!E4146="Male"),"Male",IF(OR(Raw_Data!E4146="F",Raw_Data!E4146="Female"),"Female","Not Confirmed"))</f>
        <v>Female</v>
      </c>
      <c r="I4146">
        <f>Raw_Data!F4146</f>
        <v>61</v>
      </c>
      <c r="J4146" t="str">
        <f>FLOOR(Raw_Data!F4146,10)&amp;"-"&amp;FLOOR(Raw_Data!F4146,10)+9</f>
        <v>60-69</v>
      </c>
      <c r="K4146" t="str">
        <f>Raw_Data!G4146</f>
        <v>Two or More Races</v>
      </c>
      <c r="L4146" t="str">
        <f>Raw_Data!H4146</f>
        <v>None</v>
      </c>
      <c r="M4146" t="str">
        <f>IF(Raw_Data!I4146=TRUE,"Admitted","Not Admitted")</f>
        <v>Admitted</v>
      </c>
      <c r="N4146" t="str">
        <f>IF(Raw_Data!J4146="","Not Rated",Raw_Data!J4146)</f>
        <v>Not Rated</v>
      </c>
      <c r="O4146">
        <f>Raw_Data!K4146</f>
        <v>36</v>
      </c>
      <c r="P4146" t="str">
        <f>IF(Raw_Data!K4146&lt;=30,"Within Time","Delayed")</f>
        <v>Delayed</v>
      </c>
    </row>
    <row r="4147" spans="1:16" x14ac:dyDescent="0.35">
      <c r="A4147" t="str">
        <f>Raw_Data!A4147</f>
        <v>297-42-2226</v>
      </c>
      <c r="B4147" s="2">
        <f>Raw_Data!B4147</f>
        <v>45279.013888888891</v>
      </c>
      <c r="C4147">
        <f>HOUR(Raw_Data!B4147)</f>
        <v>0</v>
      </c>
      <c r="D4147" t="str">
        <f>TEXT(Raw_Data!B4147,"mmm")</f>
        <v>Dec</v>
      </c>
      <c r="E4147">
        <f>YEAR(Raw_Data!B4147)</f>
        <v>2023</v>
      </c>
      <c r="F4147" t="str">
        <f>TEXT(Raw_Data!B4147,"mmm-yy")</f>
        <v>Dec-23</v>
      </c>
      <c r="G4147" t="str">
        <f>PROPER(Raw_Data!C4147&amp;". "&amp;Raw_Data!D4147)</f>
        <v>S. Yarborough</v>
      </c>
      <c r="H4147" t="str">
        <f>IF(OR(Raw_Data!E4147="M",Raw_Data!E4147="Male"),"Male",IF(OR(Raw_Data!E4147="F",Raw_Data!E4147="Female"),"Female","Not Confirmed"))</f>
        <v>Female</v>
      </c>
      <c r="I4147">
        <f>Raw_Data!F4147</f>
        <v>18</v>
      </c>
      <c r="J4147" t="str">
        <f>FLOOR(Raw_Data!F4147,10)&amp;"-"&amp;FLOOR(Raw_Data!F4147,10)+9</f>
        <v>10-19</v>
      </c>
      <c r="K4147" t="str">
        <f>Raw_Data!G4147</f>
        <v>Declined to Identify</v>
      </c>
      <c r="L4147" t="str">
        <f>Raw_Data!H4147</f>
        <v>None</v>
      </c>
      <c r="M4147" t="str">
        <f>IF(Raw_Data!I4147=TRUE,"Admitted","Not Admitted")</f>
        <v>Admitted</v>
      </c>
      <c r="N4147" t="str">
        <f>IF(Raw_Data!J4147="","Not Rated",Raw_Data!J4147)</f>
        <v>Not Rated</v>
      </c>
      <c r="O4147">
        <f>Raw_Data!K4147</f>
        <v>43</v>
      </c>
      <c r="P4147" t="str">
        <f>IF(Raw_Data!K4147&lt;=30,"Within Time","Delayed")</f>
        <v>Delayed</v>
      </c>
    </row>
    <row r="4148" spans="1:16" x14ac:dyDescent="0.35">
      <c r="A4148" t="str">
        <f>Raw_Data!A4148</f>
        <v>175-19-4184</v>
      </c>
      <c r="B4148" s="2">
        <f>Raw_Data!B4148</f>
        <v>45279.025000000001</v>
      </c>
      <c r="C4148">
        <f>HOUR(Raw_Data!B4148)</f>
        <v>0</v>
      </c>
      <c r="D4148" t="str">
        <f>TEXT(Raw_Data!B4148,"mmm")</f>
        <v>Dec</v>
      </c>
      <c r="E4148">
        <f>YEAR(Raw_Data!B4148)</f>
        <v>2023</v>
      </c>
      <c r="F4148" t="str">
        <f>TEXT(Raw_Data!B4148,"mmm-yy")</f>
        <v>Dec-23</v>
      </c>
      <c r="G4148" t="str">
        <f>PROPER(Raw_Data!C4148&amp;". "&amp;Raw_Data!D4148)</f>
        <v>W. Underhill</v>
      </c>
      <c r="H4148" t="str">
        <f>IF(OR(Raw_Data!E4148="M",Raw_Data!E4148="Male"),"Male",IF(OR(Raw_Data!E4148="F",Raw_Data!E4148="Female"),"Female","Not Confirmed"))</f>
        <v>Male</v>
      </c>
      <c r="I4148">
        <f>Raw_Data!F4148</f>
        <v>60</v>
      </c>
      <c r="J4148" t="str">
        <f>FLOOR(Raw_Data!F4148,10)&amp;"-"&amp;FLOOR(Raw_Data!F4148,10)+9</f>
        <v>60-69</v>
      </c>
      <c r="K4148" t="str">
        <f>Raw_Data!G4148</f>
        <v>Asian</v>
      </c>
      <c r="L4148" t="str">
        <f>Raw_Data!H4148</f>
        <v>None</v>
      </c>
      <c r="M4148" t="str">
        <f>IF(Raw_Data!I4148=TRUE,"Admitted","Not Admitted")</f>
        <v>Not Admitted</v>
      </c>
      <c r="N4148" t="str">
        <f>IF(Raw_Data!J4148="","Not Rated",Raw_Data!J4148)</f>
        <v>Not Rated</v>
      </c>
      <c r="O4148">
        <f>Raw_Data!K4148</f>
        <v>39</v>
      </c>
      <c r="P4148" t="str">
        <f>IF(Raw_Data!K4148&lt;=30,"Within Time","Delayed")</f>
        <v>Delayed</v>
      </c>
    </row>
    <row r="4149" spans="1:16" x14ac:dyDescent="0.35">
      <c r="A4149" t="str">
        <f>Raw_Data!A4149</f>
        <v>210-54-7186</v>
      </c>
      <c r="B4149" s="2">
        <f>Raw_Data!B4149</f>
        <v>45279.111111111109</v>
      </c>
      <c r="C4149">
        <f>HOUR(Raw_Data!B4149)</f>
        <v>2</v>
      </c>
      <c r="D4149" t="str">
        <f>TEXT(Raw_Data!B4149,"mmm")</f>
        <v>Dec</v>
      </c>
      <c r="E4149">
        <f>YEAR(Raw_Data!B4149)</f>
        <v>2023</v>
      </c>
      <c r="F4149" t="str">
        <f>TEXT(Raw_Data!B4149,"mmm-yy")</f>
        <v>Dec-23</v>
      </c>
      <c r="G4149" t="str">
        <f>PROPER(Raw_Data!C4149&amp;". "&amp;Raw_Data!D4149)</f>
        <v>O. Vickery</v>
      </c>
      <c r="H4149" t="str">
        <f>IF(OR(Raw_Data!E4149="M",Raw_Data!E4149="Male"),"Male",IF(OR(Raw_Data!E4149="F",Raw_Data!E4149="Female"),"Female","Not Confirmed"))</f>
        <v>Male</v>
      </c>
      <c r="I4149">
        <f>Raw_Data!F4149</f>
        <v>62</v>
      </c>
      <c r="J4149" t="str">
        <f>FLOOR(Raw_Data!F4149,10)&amp;"-"&amp;FLOOR(Raw_Data!F4149,10)+9</f>
        <v>60-69</v>
      </c>
      <c r="K4149" t="str">
        <f>Raw_Data!G4149</f>
        <v>Unknown</v>
      </c>
      <c r="L4149" t="str">
        <f>Raw_Data!H4149</f>
        <v>None</v>
      </c>
      <c r="M4149" t="str">
        <f>IF(Raw_Data!I4149=TRUE,"Admitted","Not Admitted")</f>
        <v>Not Admitted</v>
      </c>
      <c r="N4149" t="str">
        <f>IF(Raw_Data!J4149="","Not Rated",Raw_Data!J4149)</f>
        <v>Not Rated</v>
      </c>
      <c r="O4149">
        <f>Raw_Data!K4149</f>
        <v>21</v>
      </c>
      <c r="P4149" t="str">
        <f>IF(Raw_Data!K4149&lt;=30,"Within Time","Delayed")</f>
        <v>Within Time</v>
      </c>
    </row>
    <row r="4150" spans="1:16" x14ac:dyDescent="0.35">
      <c r="A4150" t="str">
        <f>Raw_Data!A4150</f>
        <v>118-99-2401</v>
      </c>
      <c r="B4150" s="2">
        <f>Raw_Data!B4150</f>
        <v>45279.125694444447</v>
      </c>
      <c r="C4150">
        <f>HOUR(Raw_Data!B4150)</f>
        <v>3</v>
      </c>
      <c r="D4150" t="str">
        <f>TEXT(Raw_Data!B4150,"mmm")</f>
        <v>Dec</v>
      </c>
      <c r="E4150">
        <f>YEAR(Raw_Data!B4150)</f>
        <v>2023</v>
      </c>
      <c r="F4150" t="str">
        <f>TEXT(Raw_Data!B4150,"mmm-yy")</f>
        <v>Dec-23</v>
      </c>
      <c r="G4150" t="str">
        <f>PROPER(Raw_Data!C4150&amp;". "&amp;Raw_Data!D4150)</f>
        <v>L. Vickery</v>
      </c>
      <c r="H4150" t="str">
        <f>IF(OR(Raw_Data!E4150="M",Raw_Data!E4150="Male"),"Male",IF(OR(Raw_Data!E4150="F",Raw_Data!E4150="Female"),"Female","Not Confirmed"))</f>
        <v>Male</v>
      </c>
      <c r="I4150">
        <f>Raw_Data!F4150</f>
        <v>37</v>
      </c>
      <c r="J4150" t="str">
        <f>FLOOR(Raw_Data!F4150,10)&amp;"-"&amp;FLOOR(Raw_Data!F4150,10)+9</f>
        <v>30-39</v>
      </c>
      <c r="K4150" t="str">
        <f>Raw_Data!G4150</f>
        <v>White</v>
      </c>
      <c r="L4150" t="str">
        <f>Raw_Data!H4150</f>
        <v>Orthopedics</v>
      </c>
      <c r="M4150" t="str">
        <f>IF(Raw_Data!I4150=TRUE,"Admitted","Not Admitted")</f>
        <v>Not Admitted</v>
      </c>
      <c r="N4150" t="str">
        <f>IF(Raw_Data!J4150="","Not Rated",Raw_Data!J4150)</f>
        <v>Not Rated</v>
      </c>
      <c r="O4150">
        <f>Raw_Data!K4150</f>
        <v>44</v>
      </c>
      <c r="P4150" t="str">
        <f>IF(Raw_Data!K4150&lt;=30,"Within Time","Delayed")</f>
        <v>Delayed</v>
      </c>
    </row>
    <row r="4151" spans="1:16" x14ac:dyDescent="0.35">
      <c r="A4151" t="str">
        <f>Raw_Data!A4151</f>
        <v>884-20-3095</v>
      </c>
      <c r="B4151" s="2">
        <f>Raw_Data!B4151</f>
        <v>45279.178472222222</v>
      </c>
      <c r="C4151">
        <f>HOUR(Raw_Data!B4151)</f>
        <v>4</v>
      </c>
      <c r="D4151" t="str">
        <f>TEXT(Raw_Data!B4151,"mmm")</f>
        <v>Dec</v>
      </c>
      <c r="E4151">
        <f>YEAR(Raw_Data!B4151)</f>
        <v>2023</v>
      </c>
      <c r="F4151" t="str">
        <f>TEXT(Raw_Data!B4151,"mmm-yy")</f>
        <v>Dec-23</v>
      </c>
      <c r="G4151" t="str">
        <f>PROPER(Raw_Data!C4151&amp;". "&amp;Raw_Data!D4151)</f>
        <v>U. Yates</v>
      </c>
      <c r="H4151" t="str">
        <f>IF(OR(Raw_Data!E4151="M",Raw_Data!E4151="Male"),"Male",IF(OR(Raw_Data!E4151="F",Raw_Data!E4151="Female"),"Female","Not Confirmed"))</f>
        <v>Female</v>
      </c>
      <c r="I4151">
        <f>Raw_Data!F4151</f>
        <v>2</v>
      </c>
      <c r="J4151" t="str">
        <f>FLOOR(Raw_Data!F4151,10)&amp;"-"&amp;FLOOR(Raw_Data!F4151,10)+9</f>
        <v>0-9</v>
      </c>
      <c r="K4151" t="str">
        <f>Raw_Data!G4151</f>
        <v>African American</v>
      </c>
      <c r="L4151" t="str">
        <f>Raw_Data!H4151</f>
        <v>None</v>
      </c>
      <c r="M4151" t="str">
        <f>IF(Raw_Data!I4151=TRUE,"Admitted","Not Admitted")</f>
        <v>Admitted</v>
      </c>
      <c r="N4151" t="str">
        <f>IF(Raw_Data!J4151="","Not Rated",Raw_Data!J4151)</f>
        <v>Not Rated</v>
      </c>
      <c r="O4151">
        <f>Raw_Data!K4151</f>
        <v>55</v>
      </c>
      <c r="P4151" t="str">
        <f>IF(Raw_Data!K4151&lt;=30,"Within Time","Delayed")</f>
        <v>Delayed</v>
      </c>
    </row>
    <row r="4152" spans="1:16" x14ac:dyDescent="0.35">
      <c r="A4152" t="str">
        <f>Raw_Data!A4152</f>
        <v>266-25-5751</v>
      </c>
      <c r="B4152" s="2">
        <f>Raw_Data!B4152</f>
        <v>45279.181250000001</v>
      </c>
      <c r="C4152">
        <f>HOUR(Raw_Data!B4152)</f>
        <v>4</v>
      </c>
      <c r="D4152" t="str">
        <f>TEXT(Raw_Data!B4152,"mmm")</f>
        <v>Dec</v>
      </c>
      <c r="E4152">
        <f>YEAR(Raw_Data!B4152)</f>
        <v>2023</v>
      </c>
      <c r="F4152" t="str">
        <f>TEXT(Raw_Data!B4152,"mmm-yy")</f>
        <v>Dec-23</v>
      </c>
      <c r="G4152" t="str">
        <f>PROPER(Raw_Data!C4152&amp;". "&amp;Raw_Data!D4152)</f>
        <v>H. Goudie</v>
      </c>
      <c r="H4152" t="str">
        <f>IF(OR(Raw_Data!E4152="M",Raw_Data!E4152="Male"),"Male",IF(OR(Raw_Data!E4152="F",Raw_Data!E4152="Female"),"Female","Not Confirmed"))</f>
        <v>Male</v>
      </c>
      <c r="I4152">
        <f>Raw_Data!F4152</f>
        <v>73</v>
      </c>
      <c r="J4152" t="str">
        <f>FLOOR(Raw_Data!F4152,10)&amp;"-"&amp;FLOOR(Raw_Data!F4152,10)+9</f>
        <v>70-79</v>
      </c>
      <c r="K4152" t="str">
        <f>Raw_Data!G4152</f>
        <v>Two or More Races</v>
      </c>
      <c r="L4152" t="str">
        <f>Raw_Data!H4152</f>
        <v>General Practice</v>
      </c>
      <c r="M4152" t="str">
        <f>IF(Raw_Data!I4152=TRUE,"Admitted","Not Admitted")</f>
        <v>Not Admitted</v>
      </c>
      <c r="N4152" t="str">
        <f>IF(Raw_Data!J4152="","Not Rated",Raw_Data!J4152)</f>
        <v>Not Rated</v>
      </c>
      <c r="O4152">
        <f>Raw_Data!K4152</f>
        <v>54</v>
      </c>
      <c r="P4152" t="str">
        <f>IF(Raw_Data!K4152&lt;=30,"Within Time","Delayed")</f>
        <v>Delayed</v>
      </c>
    </row>
    <row r="4153" spans="1:16" x14ac:dyDescent="0.35">
      <c r="A4153" t="str">
        <f>Raw_Data!A4153</f>
        <v>659-43-2948</v>
      </c>
      <c r="B4153" s="2">
        <f>Raw_Data!B4153</f>
        <v>45279.209027777782</v>
      </c>
      <c r="C4153">
        <f>HOUR(Raw_Data!B4153)</f>
        <v>5</v>
      </c>
      <c r="D4153" t="str">
        <f>TEXT(Raw_Data!B4153,"mmm")</f>
        <v>Dec</v>
      </c>
      <c r="E4153">
        <f>YEAR(Raw_Data!B4153)</f>
        <v>2023</v>
      </c>
      <c r="F4153" t="str">
        <f>TEXT(Raw_Data!B4153,"mmm-yy")</f>
        <v>Dec-23</v>
      </c>
      <c r="G4153" t="str">
        <f>PROPER(Raw_Data!C4153&amp;". "&amp;Raw_Data!D4153)</f>
        <v>P. Crebo</v>
      </c>
      <c r="H4153" t="str">
        <f>IF(OR(Raw_Data!E4153="M",Raw_Data!E4153="Male"),"Male",IF(OR(Raw_Data!E4153="F",Raw_Data!E4153="Female"),"Female","Not Confirmed"))</f>
        <v>Female</v>
      </c>
      <c r="I4153">
        <f>Raw_Data!F4153</f>
        <v>66</v>
      </c>
      <c r="J4153" t="str">
        <f>FLOOR(Raw_Data!F4153,10)&amp;"-"&amp;FLOOR(Raw_Data!F4153,10)+9</f>
        <v>60-69</v>
      </c>
      <c r="K4153" t="str">
        <f>Raw_Data!G4153</f>
        <v>Pacific Islander</v>
      </c>
      <c r="L4153" t="str">
        <f>Raw_Data!H4153</f>
        <v>None</v>
      </c>
      <c r="M4153" t="str">
        <f>IF(Raw_Data!I4153=TRUE,"Admitted","Not Admitted")</f>
        <v>Admitted</v>
      </c>
      <c r="N4153">
        <f>IF(Raw_Data!J4153="","Not Rated",Raw_Data!J4153)</f>
        <v>5</v>
      </c>
      <c r="O4153">
        <f>Raw_Data!K4153</f>
        <v>45</v>
      </c>
      <c r="P4153" t="str">
        <f>IF(Raw_Data!K4153&lt;=30,"Within Time","Delayed")</f>
        <v>Delayed</v>
      </c>
    </row>
    <row r="4154" spans="1:16" x14ac:dyDescent="0.35">
      <c r="A4154" t="str">
        <f>Raw_Data!A4154</f>
        <v>252-40-6852</v>
      </c>
      <c r="B4154" s="2">
        <f>Raw_Data!B4154</f>
        <v>45279.228472222218</v>
      </c>
      <c r="C4154">
        <f>HOUR(Raw_Data!B4154)</f>
        <v>5</v>
      </c>
      <c r="D4154" t="str">
        <f>TEXT(Raw_Data!B4154,"mmm")</f>
        <v>Dec</v>
      </c>
      <c r="E4154">
        <f>YEAR(Raw_Data!B4154)</f>
        <v>2023</v>
      </c>
      <c r="F4154" t="str">
        <f>TEXT(Raw_Data!B4154,"mmm-yy")</f>
        <v>Dec-23</v>
      </c>
      <c r="G4154" t="str">
        <f>PROPER(Raw_Data!C4154&amp;". "&amp;Raw_Data!D4154)</f>
        <v>C. Northcote</v>
      </c>
      <c r="H4154" t="str">
        <f>IF(OR(Raw_Data!E4154="M",Raw_Data!E4154="Male"),"Male",IF(OR(Raw_Data!E4154="F",Raw_Data!E4154="Female"),"Female","Not Confirmed"))</f>
        <v>Male</v>
      </c>
      <c r="I4154">
        <f>Raw_Data!F4154</f>
        <v>23</v>
      </c>
      <c r="J4154" t="str">
        <f>FLOOR(Raw_Data!F4154,10)&amp;"-"&amp;FLOOR(Raw_Data!F4154,10)+9</f>
        <v>20-29</v>
      </c>
      <c r="K4154" t="str">
        <f>Raw_Data!G4154</f>
        <v>Two or More Races</v>
      </c>
      <c r="L4154" t="str">
        <f>Raw_Data!H4154</f>
        <v>General Practice</v>
      </c>
      <c r="M4154" t="str">
        <f>IF(Raw_Data!I4154=TRUE,"Admitted","Not Admitted")</f>
        <v>Admitted</v>
      </c>
      <c r="N4154">
        <f>IF(Raw_Data!J4154="","Not Rated",Raw_Data!J4154)</f>
        <v>9</v>
      </c>
      <c r="O4154">
        <f>Raw_Data!K4154</f>
        <v>47</v>
      </c>
      <c r="P4154" t="str">
        <f>IF(Raw_Data!K4154&lt;=30,"Within Time","Delayed")</f>
        <v>Delayed</v>
      </c>
    </row>
    <row r="4155" spans="1:16" x14ac:dyDescent="0.35">
      <c r="A4155" t="str">
        <f>Raw_Data!A4155</f>
        <v>696-76-8942</v>
      </c>
      <c r="B4155" s="2">
        <f>Raw_Data!B4155</f>
        <v>45279.302777777782</v>
      </c>
      <c r="C4155">
        <f>HOUR(Raw_Data!B4155)</f>
        <v>7</v>
      </c>
      <c r="D4155" t="str">
        <f>TEXT(Raw_Data!B4155,"mmm")</f>
        <v>Dec</v>
      </c>
      <c r="E4155">
        <f>YEAR(Raw_Data!B4155)</f>
        <v>2023</v>
      </c>
      <c r="F4155" t="str">
        <f>TEXT(Raw_Data!B4155,"mmm-yy")</f>
        <v>Dec-23</v>
      </c>
      <c r="G4155" t="str">
        <f>PROPER(Raw_Data!C4155&amp;". "&amp;Raw_Data!D4155)</f>
        <v>Q. Ravenscroft</v>
      </c>
      <c r="H4155" t="str">
        <f>IF(OR(Raw_Data!E4155="M",Raw_Data!E4155="Male"),"Male",IF(OR(Raw_Data!E4155="F",Raw_Data!E4155="Female"),"Female","Not Confirmed"))</f>
        <v>Female</v>
      </c>
      <c r="I4155">
        <f>Raw_Data!F4155</f>
        <v>7</v>
      </c>
      <c r="J4155" t="str">
        <f>FLOOR(Raw_Data!F4155,10)&amp;"-"&amp;FLOOR(Raw_Data!F4155,10)+9</f>
        <v>0-9</v>
      </c>
      <c r="K4155" t="str">
        <f>Raw_Data!G4155</f>
        <v>White</v>
      </c>
      <c r="L4155" t="str">
        <f>Raw_Data!H4155</f>
        <v>General Practice</v>
      </c>
      <c r="M4155" t="str">
        <f>IF(Raw_Data!I4155=TRUE,"Admitted","Not Admitted")</f>
        <v>Admitted</v>
      </c>
      <c r="N4155" t="str">
        <f>IF(Raw_Data!J4155="","Not Rated",Raw_Data!J4155)</f>
        <v>Not Rated</v>
      </c>
      <c r="O4155">
        <f>Raw_Data!K4155</f>
        <v>23</v>
      </c>
      <c r="P4155" t="str">
        <f>IF(Raw_Data!K4155&lt;=30,"Within Time","Delayed")</f>
        <v>Within Time</v>
      </c>
    </row>
    <row r="4156" spans="1:16" x14ac:dyDescent="0.35">
      <c r="A4156" t="str">
        <f>Raw_Data!A4156</f>
        <v>748-30-9405</v>
      </c>
      <c r="B4156" s="2">
        <f>Raw_Data!B4156</f>
        <v>45279.422222222223</v>
      </c>
      <c r="C4156">
        <f>HOUR(Raw_Data!B4156)</f>
        <v>10</v>
      </c>
      <c r="D4156" t="str">
        <f>TEXT(Raw_Data!B4156,"mmm")</f>
        <v>Dec</v>
      </c>
      <c r="E4156">
        <f>YEAR(Raw_Data!B4156)</f>
        <v>2023</v>
      </c>
      <c r="F4156" t="str">
        <f>TEXT(Raw_Data!B4156,"mmm-yy")</f>
        <v>Dec-23</v>
      </c>
      <c r="G4156" t="str">
        <f>PROPER(Raw_Data!C4156&amp;". "&amp;Raw_Data!D4156)</f>
        <v>J. Greenhalgh</v>
      </c>
      <c r="H4156" t="str">
        <f>IF(OR(Raw_Data!E4156="M",Raw_Data!E4156="Male"),"Male",IF(OR(Raw_Data!E4156="F",Raw_Data!E4156="Female"),"Female","Not Confirmed"))</f>
        <v>Female</v>
      </c>
      <c r="I4156">
        <f>Raw_Data!F4156</f>
        <v>57</v>
      </c>
      <c r="J4156" t="str">
        <f>FLOOR(Raw_Data!F4156,10)&amp;"-"&amp;FLOOR(Raw_Data!F4156,10)+9</f>
        <v>50-59</v>
      </c>
      <c r="K4156" t="str">
        <f>Raw_Data!G4156</f>
        <v>Declined to Identify</v>
      </c>
      <c r="L4156" t="str">
        <f>Raw_Data!H4156</f>
        <v>None</v>
      </c>
      <c r="M4156" t="str">
        <f>IF(Raw_Data!I4156=TRUE,"Admitted","Not Admitted")</f>
        <v>Not Admitted</v>
      </c>
      <c r="N4156" t="str">
        <f>IF(Raw_Data!J4156="","Not Rated",Raw_Data!J4156)</f>
        <v>Not Rated</v>
      </c>
      <c r="O4156">
        <f>Raw_Data!K4156</f>
        <v>50</v>
      </c>
      <c r="P4156" t="str">
        <f>IF(Raw_Data!K4156&lt;=30,"Within Time","Delayed")</f>
        <v>Delayed</v>
      </c>
    </row>
    <row r="4157" spans="1:16" x14ac:dyDescent="0.35">
      <c r="A4157" t="str">
        <f>Raw_Data!A4157</f>
        <v>509-22-6811</v>
      </c>
      <c r="B4157" s="2">
        <f>Raw_Data!B4157</f>
        <v>45279.429166666669</v>
      </c>
      <c r="C4157">
        <f>HOUR(Raw_Data!B4157)</f>
        <v>10</v>
      </c>
      <c r="D4157" t="str">
        <f>TEXT(Raw_Data!B4157,"mmm")</f>
        <v>Dec</v>
      </c>
      <c r="E4157">
        <f>YEAR(Raw_Data!B4157)</f>
        <v>2023</v>
      </c>
      <c r="F4157" t="str">
        <f>TEXT(Raw_Data!B4157,"mmm-yy")</f>
        <v>Dec-23</v>
      </c>
      <c r="G4157" t="str">
        <f>PROPER(Raw_Data!C4157&amp;". "&amp;Raw_Data!D4157)</f>
        <v>J. Dewhirst</v>
      </c>
      <c r="H4157" t="str">
        <f>IF(OR(Raw_Data!E4157="M",Raw_Data!E4157="Male"),"Male",IF(OR(Raw_Data!E4157="F",Raw_Data!E4157="Female"),"Female","Not Confirmed"))</f>
        <v>Male</v>
      </c>
      <c r="I4157">
        <f>Raw_Data!F4157</f>
        <v>39</v>
      </c>
      <c r="J4157" t="str">
        <f>FLOOR(Raw_Data!F4157,10)&amp;"-"&amp;FLOOR(Raw_Data!F4157,10)+9</f>
        <v>30-39</v>
      </c>
      <c r="K4157" t="str">
        <f>Raw_Data!G4157</f>
        <v>White</v>
      </c>
      <c r="L4157" t="str">
        <f>Raw_Data!H4157</f>
        <v>General Practice</v>
      </c>
      <c r="M4157" t="str">
        <f>IF(Raw_Data!I4157=TRUE,"Admitted","Not Admitted")</f>
        <v>Not Admitted</v>
      </c>
      <c r="N4157" t="str">
        <f>IF(Raw_Data!J4157="","Not Rated",Raw_Data!J4157)</f>
        <v>Not Rated</v>
      </c>
      <c r="O4157">
        <f>Raw_Data!K4157</f>
        <v>40</v>
      </c>
      <c r="P4157" t="str">
        <f>IF(Raw_Data!K4157&lt;=30,"Within Time","Delayed")</f>
        <v>Delayed</v>
      </c>
    </row>
    <row r="4158" spans="1:16" x14ac:dyDescent="0.35">
      <c r="A4158" t="str">
        <f>Raw_Data!A4158</f>
        <v>982-26-6426</v>
      </c>
      <c r="B4158" s="2">
        <f>Raw_Data!B4158</f>
        <v>45279.557638888888</v>
      </c>
      <c r="C4158">
        <f>HOUR(Raw_Data!B4158)</f>
        <v>13</v>
      </c>
      <c r="D4158" t="str">
        <f>TEXT(Raw_Data!B4158,"mmm")</f>
        <v>Dec</v>
      </c>
      <c r="E4158">
        <f>YEAR(Raw_Data!B4158)</f>
        <v>2023</v>
      </c>
      <c r="F4158" t="str">
        <f>TEXT(Raw_Data!B4158,"mmm-yy")</f>
        <v>Dec-23</v>
      </c>
      <c r="G4158" t="str">
        <f>PROPER(Raw_Data!C4158&amp;". "&amp;Raw_Data!D4158)</f>
        <v>X. Honeysett</v>
      </c>
      <c r="H4158" t="str">
        <f>IF(OR(Raw_Data!E4158="M",Raw_Data!E4158="Male"),"Male",IF(OR(Raw_Data!E4158="F",Raw_Data!E4158="Female"),"Female","Not Confirmed"))</f>
        <v>Female</v>
      </c>
      <c r="I4158">
        <f>Raw_Data!F4158</f>
        <v>76</v>
      </c>
      <c r="J4158" t="str">
        <f>FLOOR(Raw_Data!F4158,10)&amp;"-"&amp;FLOOR(Raw_Data!F4158,10)+9</f>
        <v>70-79</v>
      </c>
      <c r="K4158" t="str">
        <f>Raw_Data!G4158</f>
        <v>Two or More Races</v>
      </c>
      <c r="L4158" t="str">
        <f>Raw_Data!H4158</f>
        <v>None</v>
      </c>
      <c r="M4158" t="str">
        <f>IF(Raw_Data!I4158=TRUE,"Admitted","Not Admitted")</f>
        <v>Not Admitted</v>
      </c>
      <c r="N4158">
        <f>IF(Raw_Data!J4158="","Not Rated",Raw_Data!J4158)</f>
        <v>6</v>
      </c>
      <c r="O4158">
        <f>Raw_Data!K4158</f>
        <v>15</v>
      </c>
      <c r="P4158" t="str">
        <f>IF(Raw_Data!K4158&lt;=30,"Within Time","Delayed")</f>
        <v>Within Time</v>
      </c>
    </row>
    <row r="4159" spans="1:16" x14ac:dyDescent="0.35">
      <c r="A4159" t="str">
        <f>Raw_Data!A4159</f>
        <v>784-20-9576</v>
      </c>
      <c r="B4159" s="2">
        <f>Raw_Data!B4159</f>
        <v>45279.583333333343</v>
      </c>
      <c r="C4159">
        <f>HOUR(Raw_Data!B4159)</f>
        <v>14</v>
      </c>
      <c r="D4159" t="str">
        <f>TEXT(Raw_Data!B4159,"mmm")</f>
        <v>Dec</v>
      </c>
      <c r="E4159">
        <f>YEAR(Raw_Data!B4159)</f>
        <v>2023</v>
      </c>
      <c r="F4159" t="str">
        <f>TEXT(Raw_Data!B4159,"mmm-yy")</f>
        <v>Dec-23</v>
      </c>
      <c r="G4159" t="str">
        <f>PROPER(Raw_Data!C4159&amp;". "&amp;Raw_Data!D4159)</f>
        <v>C. Bracegirdle</v>
      </c>
      <c r="H4159" t="str">
        <f>IF(OR(Raw_Data!E4159="M",Raw_Data!E4159="Male"),"Male",IF(OR(Raw_Data!E4159="F",Raw_Data!E4159="Female"),"Female","Not Confirmed"))</f>
        <v>Female</v>
      </c>
      <c r="I4159">
        <f>Raw_Data!F4159</f>
        <v>65</v>
      </c>
      <c r="J4159" t="str">
        <f>FLOOR(Raw_Data!F4159,10)&amp;"-"&amp;FLOOR(Raw_Data!F4159,10)+9</f>
        <v>60-69</v>
      </c>
      <c r="K4159" t="str">
        <f>Raw_Data!G4159</f>
        <v>Two or More Races</v>
      </c>
      <c r="L4159" t="str">
        <f>Raw_Data!H4159</f>
        <v>None</v>
      </c>
      <c r="M4159" t="str">
        <f>IF(Raw_Data!I4159=TRUE,"Admitted","Not Admitted")</f>
        <v>Admitted</v>
      </c>
      <c r="N4159" t="str">
        <f>IF(Raw_Data!J4159="","Not Rated",Raw_Data!J4159)</f>
        <v>Not Rated</v>
      </c>
      <c r="O4159">
        <f>Raw_Data!K4159</f>
        <v>33</v>
      </c>
      <c r="P4159" t="str">
        <f>IF(Raw_Data!K4159&lt;=30,"Within Time","Delayed")</f>
        <v>Delayed</v>
      </c>
    </row>
    <row r="4160" spans="1:16" x14ac:dyDescent="0.35">
      <c r="A4160" t="str">
        <f>Raw_Data!A4160</f>
        <v>733-64-7784</v>
      </c>
      <c r="B4160" s="2">
        <f>Raw_Data!B4160</f>
        <v>45279.606944444437</v>
      </c>
      <c r="C4160">
        <f>HOUR(Raw_Data!B4160)</f>
        <v>14</v>
      </c>
      <c r="D4160" t="str">
        <f>TEXT(Raw_Data!B4160,"mmm")</f>
        <v>Dec</v>
      </c>
      <c r="E4160">
        <f>YEAR(Raw_Data!B4160)</f>
        <v>2023</v>
      </c>
      <c r="F4160" t="str">
        <f>TEXT(Raw_Data!B4160,"mmm-yy")</f>
        <v>Dec-23</v>
      </c>
      <c r="G4160" t="str">
        <f>PROPER(Raw_Data!C4160&amp;". "&amp;Raw_Data!D4160)</f>
        <v>E. Honeysett</v>
      </c>
      <c r="H4160" t="str">
        <f>IF(OR(Raw_Data!E4160="M",Raw_Data!E4160="Male"),"Male",IF(OR(Raw_Data!E4160="F",Raw_Data!E4160="Female"),"Female","Not Confirmed"))</f>
        <v>Female</v>
      </c>
      <c r="I4160">
        <f>Raw_Data!F4160</f>
        <v>34</v>
      </c>
      <c r="J4160" t="str">
        <f>FLOOR(Raw_Data!F4160,10)&amp;"-"&amp;FLOOR(Raw_Data!F4160,10)+9</f>
        <v>30-39</v>
      </c>
      <c r="K4160" t="str">
        <f>Raw_Data!G4160</f>
        <v>White</v>
      </c>
      <c r="L4160" t="str">
        <f>Raw_Data!H4160</f>
        <v>None</v>
      </c>
      <c r="M4160" t="str">
        <f>IF(Raw_Data!I4160=TRUE,"Admitted","Not Admitted")</f>
        <v>Not Admitted</v>
      </c>
      <c r="N4160" t="str">
        <f>IF(Raw_Data!J4160="","Not Rated",Raw_Data!J4160)</f>
        <v>Not Rated</v>
      </c>
      <c r="O4160">
        <f>Raw_Data!K4160</f>
        <v>59</v>
      </c>
      <c r="P4160" t="str">
        <f>IF(Raw_Data!K4160&lt;=30,"Within Time","Delayed")</f>
        <v>Delayed</v>
      </c>
    </row>
    <row r="4161" spans="1:16" x14ac:dyDescent="0.35">
      <c r="A4161" t="str">
        <f>Raw_Data!A4161</f>
        <v>549-49-4417</v>
      </c>
      <c r="B4161" s="2">
        <f>Raw_Data!B4161</f>
        <v>45279.64166666667</v>
      </c>
      <c r="C4161">
        <f>HOUR(Raw_Data!B4161)</f>
        <v>15</v>
      </c>
      <c r="D4161" t="str">
        <f>TEXT(Raw_Data!B4161,"mmm")</f>
        <v>Dec</v>
      </c>
      <c r="E4161">
        <f>YEAR(Raw_Data!B4161)</f>
        <v>2023</v>
      </c>
      <c r="F4161" t="str">
        <f>TEXT(Raw_Data!B4161,"mmm-yy")</f>
        <v>Dec-23</v>
      </c>
      <c r="G4161" t="str">
        <f>PROPER(Raw_Data!C4161&amp;". "&amp;Raw_Data!D4161)</f>
        <v>A. Lockwood</v>
      </c>
      <c r="H4161" t="str">
        <f>IF(OR(Raw_Data!E4161="M",Raw_Data!E4161="Male"),"Male",IF(OR(Raw_Data!E4161="F",Raw_Data!E4161="Female"),"Female","Not Confirmed"))</f>
        <v>Male</v>
      </c>
      <c r="I4161">
        <f>Raw_Data!F4161</f>
        <v>2</v>
      </c>
      <c r="J4161" t="str">
        <f>FLOOR(Raw_Data!F4161,10)&amp;"-"&amp;FLOOR(Raw_Data!F4161,10)+9</f>
        <v>0-9</v>
      </c>
      <c r="K4161" t="str">
        <f>Raw_Data!G4161</f>
        <v>Unknown</v>
      </c>
      <c r="L4161" t="str">
        <f>Raw_Data!H4161</f>
        <v>None</v>
      </c>
      <c r="M4161" t="str">
        <f>IF(Raw_Data!I4161=TRUE,"Admitted","Not Admitted")</f>
        <v>Admitted</v>
      </c>
      <c r="N4161">
        <f>IF(Raw_Data!J4161="","Not Rated",Raw_Data!J4161)</f>
        <v>0</v>
      </c>
      <c r="O4161">
        <f>Raw_Data!K4161</f>
        <v>59</v>
      </c>
      <c r="P4161" t="str">
        <f>IF(Raw_Data!K4161&lt;=30,"Within Time","Delayed")</f>
        <v>Delayed</v>
      </c>
    </row>
    <row r="4162" spans="1:16" x14ac:dyDescent="0.35">
      <c r="A4162" t="str">
        <f>Raw_Data!A4162</f>
        <v>668-70-4862</v>
      </c>
      <c r="B4162" s="2">
        <f>Raw_Data!B4162</f>
        <v>45279.697916666657</v>
      </c>
      <c r="C4162">
        <f>HOUR(Raw_Data!B4162)</f>
        <v>16</v>
      </c>
      <c r="D4162" t="str">
        <f>TEXT(Raw_Data!B4162,"mmm")</f>
        <v>Dec</v>
      </c>
      <c r="E4162">
        <f>YEAR(Raw_Data!B4162)</f>
        <v>2023</v>
      </c>
      <c r="F4162" t="str">
        <f>TEXT(Raw_Data!B4162,"mmm-yy")</f>
        <v>Dec-23</v>
      </c>
      <c r="G4162" t="str">
        <f>PROPER(Raw_Data!C4162&amp;". "&amp;Raw_Data!D4162)</f>
        <v>W. Bracegirdle</v>
      </c>
      <c r="H4162" t="str">
        <f>IF(OR(Raw_Data!E4162="M",Raw_Data!E4162="Male"),"Male",IF(OR(Raw_Data!E4162="F",Raw_Data!E4162="Female"),"Female","Not Confirmed"))</f>
        <v>Male</v>
      </c>
      <c r="I4162">
        <f>Raw_Data!F4162</f>
        <v>59</v>
      </c>
      <c r="J4162" t="str">
        <f>FLOOR(Raw_Data!F4162,10)&amp;"-"&amp;FLOOR(Raw_Data!F4162,10)+9</f>
        <v>50-59</v>
      </c>
      <c r="K4162" t="str">
        <f>Raw_Data!G4162</f>
        <v>Unknown</v>
      </c>
      <c r="L4162" t="str">
        <f>Raw_Data!H4162</f>
        <v>General Practice</v>
      </c>
      <c r="M4162" t="str">
        <f>IF(Raw_Data!I4162=TRUE,"Admitted","Not Admitted")</f>
        <v>Not Admitted</v>
      </c>
      <c r="N4162">
        <f>IF(Raw_Data!J4162="","Not Rated",Raw_Data!J4162)</f>
        <v>10</v>
      </c>
      <c r="O4162">
        <f>Raw_Data!K4162</f>
        <v>56</v>
      </c>
      <c r="P4162" t="str">
        <f>IF(Raw_Data!K4162&lt;=30,"Within Time","Delayed")</f>
        <v>Delayed</v>
      </c>
    </row>
    <row r="4163" spans="1:16" x14ac:dyDescent="0.35">
      <c r="A4163" t="str">
        <f>Raw_Data!A4163</f>
        <v>808-27-7940</v>
      </c>
      <c r="B4163" s="2">
        <f>Raw_Data!B4163</f>
        <v>45279.738194444442</v>
      </c>
      <c r="C4163">
        <f>HOUR(Raw_Data!B4163)</f>
        <v>17</v>
      </c>
      <c r="D4163" t="str">
        <f>TEXT(Raw_Data!B4163,"mmm")</f>
        <v>Dec</v>
      </c>
      <c r="E4163">
        <f>YEAR(Raw_Data!B4163)</f>
        <v>2023</v>
      </c>
      <c r="F4163" t="str">
        <f>TEXT(Raw_Data!B4163,"mmm-yy")</f>
        <v>Dec-23</v>
      </c>
      <c r="G4163" t="str">
        <f>PROPER(Raw_Data!C4163&amp;". "&amp;Raw_Data!D4163)</f>
        <v>B. Methuen</v>
      </c>
      <c r="H4163" t="str">
        <f>IF(OR(Raw_Data!E4163="M",Raw_Data!E4163="Male"),"Male",IF(OR(Raw_Data!E4163="F",Raw_Data!E4163="Female"),"Female","Not Confirmed"))</f>
        <v>Male</v>
      </c>
      <c r="I4163">
        <f>Raw_Data!F4163</f>
        <v>68</v>
      </c>
      <c r="J4163" t="str">
        <f>FLOOR(Raw_Data!F4163,10)&amp;"-"&amp;FLOOR(Raw_Data!F4163,10)+9</f>
        <v>60-69</v>
      </c>
      <c r="K4163" t="str">
        <f>Raw_Data!G4163</f>
        <v>White</v>
      </c>
      <c r="L4163" t="str">
        <f>Raw_Data!H4163</f>
        <v>None</v>
      </c>
      <c r="M4163" t="str">
        <f>IF(Raw_Data!I4163=TRUE,"Admitted","Not Admitted")</f>
        <v>Not Admitted</v>
      </c>
      <c r="N4163" t="str">
        <f>IF(Raw_Data!J4163="","Not Rated",Raw_Data!J4163)</f>
        <v>Not Rated</v>
      </c>
      <c r="O4163">
        <f>Raw_Data!K4163</f>
        <v>50</v>
      </c>
      <c r="P4163" t="str">
        <f>IF(Raw_Data!K4163&lt;=30,"Within Time","Delayed")</f>
        <v>Delayed</v>
      </c>
    </row>
    <row r="4164" spans="1:16" x14ac:dyDescent="0.35">
      <c r="A4164" t="str">
        <f>Raw_Data!A4164</f>
        <v>103-20-9013</v>
      </c>
      <c r="B4164" s="2">
        <f>Raw_Data!B4164</f>
        <v>45279.76458333333</v>
      </c>
      <c r="C4164">
        <f>HOUR(Raw_Data!B4164)</f>
        <v>18</v>
      </c>
      <c r="D4164" t="str">
        <f>TEXT(Raw_Data!B4164,"mmm")</f>
        <v>Dec</v>
      </c>
      <c r="E4164">
        <f>YEAR(Raw_Data!B4164)</f>
        <v>2023</v>
      </c>
      <c r="F4164" t="str">
        <f>TEXT(Raw_Data!B4164,"mmm-yy")</f>
        <v>Dec-23</v>
      </c>
      <c r="G4164" t="str">
        <f>PROPER(Raw_Data!C4164&amp;". "&amp;Raw_Data!D4164)</f>
        <v>J. Honeysett</v>
      </c>
      <c r="H4164" t="str">
        <f>IF(OR(Raw_Data!E4164="M",Raw_Data!E4164="Male"),"Male",IF(OR(Raw_Data!E4164="F",Raw_Data!E4164="Female"),"Female","Not Confirmed"))</f>
        <v>Female</v>
      </c>
      <c r="I4164">
        <f>Raw_Data!F4164</f>
        <v>9</v>
      </c>
      <c r="J4164" t="str">
        <f>FLOOR(Raw_Data!F4164,10)&amp;"-"&amp;FLOOR(Raw_Data!F4164,10)+9</f>
        <v>0-9</v>
      </c>
      <c r="K4164" t="str">
        <f>Raw_Data!G4164</f>
        <v>African American</v>
      </c>
      <c r="L4164" t="str">
        <f>Raw_Data!H4164</f>
        <v>None</v>
      </c>
      <c r="M4164" t="str">
        <f>IF(Raw_Data!I4164=TRUE,"Admitted","Not Admitted")</f>
        <v>Not Admitted</v>
      </c>
      <c r="N4164" t="str">
        <f>IF(Raw_Data!J4164="","Not Rated",Raw_Data!J4164)</f>
        <v>Not Rated</v>
      </c>
      <c r="O4164">
        <f>Raw_Data!K4164</f>
        <v>54</v>
      </c>
      <c r="P4164" t="str">
        <f>IF(Raw_Data!K4164&lt;=30,"Within Time","Delayed")</f>
        <v>Delayed</v>
      </c>
    </row>
    <row r="4165" spans="1:16" x14ac:dyDescent="0.35">
      <c r="A4165" t="str">
        <f>Raw_Data!A4165</f>
        <v>579-91-1994</v>
      </c>
      <c r="B4165" s="2">
        <f>Raw_Data!B4165</f>
        <v>45279.818055555559</v>
      </c>
      <c r="C4165">
        <f>HOUR(Raw_Data!B4165)</f>
        <v>19</v>
      </c>
      <c r="D4165" t="str">
        <f>TEXT(Raw_Data!B4165,"mmm")</f>
        <v>Dec</v>
      </c>
      <c r="E4165">
        <f>YEAR(Raw_Data!B4165)</f>
        <v>2023</v>
      </c>
      <c r="F4165" t="str">
        <f>TEXT(Raw_Data!B4165,"mmm-yy")</f>
        <v>Dec-23</v>
      </c>
      <c r="G4165" t="str">
        <f>PROPER(Raw_Data!C4165&amp;". "&amp;Raw_Data!D4165)</f>
        <v>R. Oakden</v>
      </c>
      <c r="H4165" t="str">
        <f>IF(OR(Raw_Data!E4165="M",Raw_Data!E4165="Male"),"Male",IF(OR(Raw_Data!E4165="F",Raw_Data!E4165="Female"),"Female","Not Confirmed"))</f>
        <v>Female</v>
      </c>
      <c r="I4165">
        <f>Raw_Data!F4165</f>
        <v>8</v>
      </c>
      <c r="J4165" t="str">
        <f>FLOOR(Raw_Data!F4165,10)&amp;"-"&amp;FLOOR(Raw_Data!F4165,10)+9</f>
        <v>0-9</v>
      </c>
      <c r="K4165" t="str">
        <f>Raw_Data!G4165</f>
        <v>Native American/Alaska Native</v>
      </c>
      <c r="L4165" t="str">
        <f>Raw_Data!H4165</f>
        <v>None</v>
      </c>
      <c r="M4165" t="str">
        <f>IF(Raw_Data!I4165=TRUE,"Admitted","Not Admitted")</f>
        <v>Admitted</v>
      </c>
      <c r="N4165">
        <f>IF(Raw_Data!J4165="","Not Rated",Raw_Data!J4165)</f>
        <v>4</v>
      </c>
      <c r="O4165">
        <f>Raw_Data!K4165</f>
        <v>14</v>
      </c>
      <c r="P4165" t="str">
        <f>IF(Raw_Data!K4165&lt;=30,"Within Time","Delayed")</f>
        <v>Within Time</v>
      </c>
    </row>
    <row r="4166" spans="1:16" x14ac:dyDescent="0.35">
      <c r="A4166" t="str">
        <f>Raw_Data!A4166</f>
        <v>862-52-5256</v>
      </c>
      <c r="B4166" s="2">
        <f>Raw_Data!B4166</f>
        <v>45279.844444444447</v>
      </c>
      <c r="C4166">
        <f>HOUR(Raw_Data!B4166)</f>
        <v>20</v>
      </c>
      <c r="D4166" t="str">
        <f>TEXT(Raw_Data!B4166,"mmm")</f>
        <v>Dec</v>
      </c>
      <c r="E4166">
        <f>YEAR(Raw_Data!B4166)</f>
        <v>2023</v>
      </c>
      <c r="F4166" t="str">
        <f>TEXT(Raw_Data!B4166,"mmm-yy")</f>
        <v>Dec-23</v>
      </c>
      <c r="G4166" t="str">
        <f>PROPER(Raw_Data!C4166&amp;". "&amp;Raw_Data!D4166)</f>
        <v>L. Ravenscroft</v>
      </c>
      <c r="H4166" t="str">
        <f>IF(OR(Raw_Data!E4166="M",Raw_Data!E4166="Male"),"Male",IF(OR(Raw_Data!E4166="F",Raw_Data!E4166="Female"),"Female","Not Confirmed"))</f>
        <v>Male</v>
      </c>
      <c r="I4166">
        <f>Raw_Data!F4166</f>
        <v>53</v>
      </c>
      <c r="J4166" t="str">
        <f>FLOOR(Raw_Data!F4166,10)&amp;"-"&amp;FLOOR(Raw_Data!F4166,10)+9</f>
        <v>50-59</v>
      </c>
      <c r="K4166" t="str">
        <f>Raw_Data!G4166</f>
        <v>White</v>
      </c>
      <c r="L4166" t="str">
        <f>Raw_Data!H4166</f>
        <v>Orthopedics</v>
      </c>
      <c r="M4166" t="str">
        <f>IF(Raw_Data!I4166=TRUE,"Admitted","Not Admitted")</f>
        <v>Not Admitted</v>
      </c>
      <c r="N4166">
        <f>IF(Raw_Data!J4166="","Not Rated",Raw_Data!J4166)</f>
        <v>9</v>
      </c>
      <c r="O4166">
        <f>Raw_Data!K4166</f>
        <v>51</v>
      </c>
      <c r="P4166" t="str">
        <f>IF(Raw_Data!K4166&lt;=30,"Within Time","Delayed")</f>
        <v>Delayed</v>
      </c>
    </row>
    <row r="4167" spans="1:16" x14ac:dyDescent="0.35">
      <c r="A4167" t="str">
        <f>Raw_Data!A4167</f>
        <v>850-98-8082</v>
      </c>
      <c r="B4167" s="2">
        <f>Raw_Data!B4167</f>
        <v>45280.026388888888</v>
      </c>
      <c r="C4167">
        <f>HOUR(Raw_Data!B4167)</f>
        <v>0</v>
      </c>
      <c r="D4167" t="str">
        <f>TEXT(Raw_Data!B4167,"mmm")</f>
        <v>Dec</v>
      </c>
      <c r="E4167">
        <f>YEAR(Raw_Data!B4167)</f>
        <v>2023</v>
      </c>
      <c r="F4167" t="str">
        <f>TEXT(Raw_Data!B4167,"mmm-yy")</f>
        <v>Dec-23</v>
      </c>
      <c r="G4167" t="str">
        <f>PROPER(Raw_Data!C4167&amp;". "&amp;Raw_Data!D4167)</f>
        <v>B. Vickery</v>
      </c>
      <c r="H4167" t="str">
        <f>IF(OR(Raw_Data!E4167="M",Raw_Data!E4167="Male"),"Male",IF(OR(Raw_Data!E4167="F",Raw_Data!E4167="Female"),"Female","Not Confirmed"))</f>
        <v>Female</v>
      </c>
      <c r="I4167">
        <f>Raw_Data!F4167</f>
        <v>26</v>
      </c>
      <c r="J4167" t="str">
        <f>FLOOR(Raw_Data!F4167,10)&amp;"-"&amp;FLOOR(Raw_Data!F4167,10)+9</f>
        <v>20-29</v>
      </c>
      <c r="K4167" t="str">
        <f>Raw_Data!G4167</f>
        <v>Asian</v>
      </c>
      <c r="L4167" t="str">
        <f>Raw_Data!H4167</f>
        <v>General Practice</v>
      </c>
      <c r="M4167" t="str">
        <f>IF(Raw_Data!I4167=TRUE,"Admitted","Not Admitted")</f>
        <v>Admitted</v>
      </c>
      <c r="N4167" t="str">
        <f>IF(Raw_Data!J4167="","Not Rated",Raw_Data!J4167)</f>
        <v>Not Rated</v>
      </c>
      <c r="O4167">
        <f>Raw_Data!K4167</f>
        <v>29</v>
      </c>
      <c r="P4167" t="str">
        <f>IF(Raw_Data!K4167&lt;=30,"Within Time","Delayed")</f>
        <v>Within Time</v>
      </c>
    </row>
    <row r="4168" spans="1:16" x14ac:dyDescent="0.35">
      <c r="A4168" t="str">
        <f>Raw_Data!A4168</f>
        <v>568-71-2592</v>
      </c>
      <c r="B4168" s="2">
        <f>Raw_Data!B4168</f>
        <v>45280.089583333327</v>
      </c>
      <c r="C4168">
        <f>HOUR(Raw_Data!B4168)</f>
        <v>2</v>
      </c>
      <c r="D4168" t="str">
        <f>TEXT(Raw_Data!B4168,"mmm")</f>
        <v>Dec</v>
      </c>
      <c r="E4168">
        <f>YEAR(Raw_Data!B4168)</f>
        <v>2023</v>
      </c>
      <c r="F4168" t="str">
        <f>TEXT(Raw_Data!B4168,"mmm-yy")</f>
        <v>Dec-23</v>
      </c>
      <c r="G4168" t="str">
        <f>PROPER(Raw_Data!C4168&amp;". "&amp;Raw_Data!D4168)</f>
        <v>A. Underhill</v>
      </c>
      <c r="H4168" t="str">
        <f>IF(OR(Raw_Data!E4168="M",Raw_Data!E4168="Male"),"Male",IF(OR(Raw_Data!E4168="F",Raw_Data!E4168="Female"),"Female","Not Confirmed"))</f>
        <v>Female</v>
      </c>
      <c r="I4168">
        <f>Raw_Data!F4168</f>
        <v>54</v>
      </c>
      <c r="J4168" t="str">
        <f>FLOOR(Raw_Data!F4168,10)&amp;"-"&amp;FLOOR(Raw_Data!F4168,10)+9</f>
        <v>50-59</v>
      </c>
      <c r="K4168" t="str">
        <f>Raw_Data!G4168</f>
        <v>Declined to Identify</v>
      </c>
      <c r="L4168" t="str">
        <f>Raw_Data!H4168</f>
        <v>None</v>
      </c>
      <c r="M4168" t="str">
        <f>IF(Raw_Data!I4168=TRUE,"Admitted","Not Admitted")</f>
        <v>Admitted</v>
      </c>
      <c r="N4168">
        <f>IF(Raw_Data!J4168="","Not Rated",Raw_Data!J4168)</f>
        <v>5</v>
      </c>
      <c r="O4168">
        <f>Raw_Data!K4168</f>
        <v>30</v>
      </c>
      <c r="P4168" t="str">
        <f>IF(Raw_Data!K4168&lt;=30,"Within Time","Delayed")</f>
        <v>Within Time</v>
      </c>
    </row>
    <row r="4169" spans="1:16" x14ac:dyDescent="0.35">
      <c r="A4169" t="str">
        <f>Raw_Data!A4169</f>
        <v>304-17-3862</v>
      </c>
      <c r="B4169" s="2">
        <f>Raw_Data!B4169</f>
        <v>45280.135416666657</v>
      </c>
      <c r="C4169">
        <f>HOUR(Raw_Data!B4169)</f>
        <v>3</v>
      </c>
      <c r="D4169" t="str">
        <f>TEXT(Raw_Data!B4169,"mmm")</f>
        <v>Dec</v>
      </c>
      <c r="E4169">
        <f>YEAR(Raw_Data!B4169)</f>
        <v>2023</v>
      </c>
      <c r="F4169" t="str">
        <f>TEXT(Raw_Data!B4169,"mmm-yy")</f>
        <v>Dec-23</v>
      </c>
      <c r="G4169" t="str">
        <f>PROPER(Raw_Data!C4169&amp;". "&amp;Raw_Data!D4169)</f>
        <v>R. Pemberton</v>
      </c>
      <c r="H4169" t="str">
        <f>IF(OR(Raw_Data!E4169="M",Raw_Data!E4169="Male"),"Male",IF(OR(Raw_Data!E4169="F",Raw_Data!E4169="Female"),"Female","Not Confirmed"))</f>
        <v>Female</v>
      </c>
      <c r="I4169">
        <f>Raw_Data!F4169</f>
        <v>49</v>
      </c>
      <c r="J4169" t="str">
        <f>FLOOR(Raw_Data!F4169,10)&amp;"-"&amp;FLOOR(Raw_Data!F4169,10)+9</f>
        <v>40-49</v>
      </c>
      <c r="K4169" t="str">
        <f>Raw_Data!G4169</f>
        <v>Pacific Islander</v>
      </c>
      <c r="L4169" t="str">
        <f>Raw_Data!H4169</f>
        <v>Gastroenterology</v>
      </c>
      <c r="M4169" t="str">
        <f>IF(Raw_Data!I4169=TRUE,"Admitted","Not Admitted")</f>
        <v>Admitted</v>
      </c>
      <c r="N4169" t="str">
        <f>IF(Raw_Data!J4169="","Not Rated",Raw_Data!J4169)</f>
        <v>Not Rated</v>
      </c>
      <c r="O4169">
        <f>Raw_Data!K4169</f>
        <v>34</v>
      </c>
      <c r="P4169" t="str">
        <f>IF(Raw_Data!K4169&lt;=30,"Within Time","Delayed")</f>
        <v>Delayed</v>
      </c>
    </row>
    <row r="4170" spans="1:16" x14ac:dyDescent="0.35">
      <c r="A4170" t="str">
        <f>Raw_Data!A4170</f>
        <v>225-41-4433</v>
      </c>
      <c r="B4170" s="2">
        <f>Raw_Data!B4170</f>
        <v>45280.145833333343</v>
      </c>
      <c r="C4170">
        <f>HOUR(Raw_Data!B4170)</f>
        <v>3</v>
      </c>
      <c r="D4170" t="str">
        <f>TEXT(Raw_Data!B4170,"mmm")</f>
        <v>Dec</v>
      </c>
      <c r="E4170">
        <f>YEAR(Raw_Data!B4170)</f>
        <v>2023</v>
      </c>
      <c r="F4170" t="str">
        <f>TEXT(Raw_Data!B4170,"mmm-yy")</f>
        <v>Dec-23</v>
      </c>
      <c r="G4170" t="str">
        <f>PROPER(Raw_Data!C4170&amp;". "&amp;Raw_Data!D4170)</f>
        <v>G. Churchard</v>
      </c>
      <c r="H4170" t="str">
        <f>IF(OR(Raw_Data!E4170="M",Raw_Data!E4170="Male"),"Male",IF(OR(Raw_Data!E4170="F",Raw_Data!E4170="Female"),"Female","Not Confirmed"))</f>
        <v>Female</v>
      </c>
      <c r="I4170">
        <f>Raw_Data!F4170</f>
        <v>32</v>
      </c>
      <c r="J4170" t="str">
        <f>FLOOR(Raw_Data!F4170,10)&amp;"-"&amp;FLOOR(Raw_Data!F4170,10)+9</f>
        <v>30-39</v>
      </c>
      <c r="K4170" t="str">
        <f>Raw_Data!G4170</f>
        <v>African American</v>
      </c>
      <c r="L4170" t="str">
        <f>Raw_Data!H4170</f>
        <v>None</v>
      </c>
      <c r="M4170" t="str">
        <f>IF(Raw_Data!I4170=TRUE,"Admitted","Not Admitted")</f>
        <v>Not Admitted</v>
      </c>
      <c r="N4170" t="str">
        <f>IF(Raw_Data!J4170="","Not Rated",Raw_Data!J4170)</f>
        <v>Not Rated</v>
      </c>
      <c r="O4170">
        <f>Raw_Data!K4170</f>
        <v>56</v>
      </c>
      <c r="P4170" t="str">
        <f>IF(Raw_Data!K4170&lt;=30,"Within Time","Delayed")</f>
        <v>Delayed</v>
      </c>
    </row>
    <row r="4171" spans="1:16" x14ac:dyDescent="0.35">
      <c r="A4171" t="str">
        <f>Raw_Data!A4171</f>
        <v>446-84-6728</v>
      </c>
      <c r="B4171" s="2">
        <f>Raw_Data!B4171</f>
        <v>45280.18472222222</v>
      </c>
      <c r="C4171">
        <f>HOUR(Raw_Data!B4171)</f>
        <v>4</v>
      </c>
      <c r="D4171" t="str">
        <f>TEXT(Raw_Data!B4171,"mmm")</f>
        <v>Dec</v>
      </c>
      <c r="E4171">
        <f>YEAR(Raw_Data!B4171)</f>
        <v>2023</v>
      </c>
      <c r="F4171" t="str">
        <f>TEXT(Raw_Data!B4171,"mmm-yy")</f>
        <v>Dec-23</v>
      </c>
      <c r="G4171" t="str">
        <f>PROPER(Raw_Data!C4171&amp;". "&amp;Raw_Data!D4171)</f>
        <v>X. Ironside</v>
      </c>
      <c r="H4171" t="str">
        <f>IF(OR(Raw_Data!E4171="M",Raw_Data!E4171="Male"),"Male",IF(OR(Raw_Data!E4171="F",Raw_Data!E4171="Female"),"Female","Not Confirmed"))</f>
        <v>Female</v>
      </c>
      <c r="I4171">
        <f>Raw_Data!F4171</f>
        <v>34</v>
      </c>
      <c r="J4171" t="str">
        <f>FLOOR(Raw_Data!F4171,10)&amp;"-"&amp;FLOOR(Raw_Data!F4171,10)+9</f>
        <v>30-39</v>
      </c>
      <c r="K4171" t="str">
        <f>Raw_Data!G4171</f>
        <v>White</v>
      </c>
      <c r="L4171" t="str">
        <f>Raw_Data!H4171</f>
        <v>General Practice</v>
      </c>
      <c r="M4171" t="str">
        <f>IF(Raw_Data!I4171=TRUE,"Admitted","Not Admitted")</f>
        <v>Admitted</v>
      </c>
      <c r="N4171" t="str">
        <f>IF(Raw_Data!J4171="","Not Rated",Raw_Data!J4171)</f>
        <v>Not Rated</v>
      </c>
      <c r="O4171">
        <f>Raw_Data!K4171</f>
        <v>16</v>
      </c>
      <c r="P4171" t="str">
        <f>IF(Raw_Data!K4171&lt;=30,"Within Time","Delayed")</f>
        <v>Within Time</v>
      </c>
    </row>
    <row r="4172" spans="1:16" x14ac:dyDescent="0.35">
      <c r="A4172" t="str">
        <f>Raw_Data!A4172</f>
        <v>715-10-6820</v>
      </c>
      <c r="B4172" s="2">
        <f>Raw_Data!B4172</f>
        <v>45280.234027777777</v>
      </c>
      <c r="C4172">
        <f>HOUR(Raw_Data!B4172)</f>
        <v>5</v>
      </c>
      <c r="D4172" t="str">
        <f>TEXT(Raw_Data!B4172,"mmm")</f>
        <v>Dec</v>
      </c>
      <c r="E4172">
        <f>YEAR(Raw_Data!B4172)</f>
        <v>2023</v>
      </c>
      <c r="F4172" t="str">
        <f>TEXT(Raw_Data!B4172,"mmm-yy")</f>
        <v>Dec-23</v>
      </c>
      <c r="G4172" t="str">
        <f>PROPER(Raw_Data!C4172&amp;". "&amp;Raw_Data!D4172)</f>
        <v>L. Methuen</v>
      </c>
      <c r="H4172" t="str">
        <f>IF(OR(Raw_Data!E4172="M",Raw_Data!E4172="Male"),"Male",IF(OR(Raw_Data!E4172="F",Raw_Data!E4172="Female"),"Female","Not Confirmed"))</f>
        <v>Female</v>
      </c>
      <c r="I4172">
        <f>Raw_Data!F4172</f>
        <v>37</v>
      </c>
      <c r="J4172" t="str">
        <f>FLOOR(Raw_Data!F4172,10)&amp;"-"&amp;FLOOR(Raw_Data!F4172,10)+9</f>
        <v>30-39</v>
      </c>
      <c r="K4172" t="str">
        <f>Raw_Data!G4172</f>
        <v>Asian</v>
      </c>
      <c r="L4172" t="str">
        <f>Raw_Data!H4172</f>
        <v>None</v>
      </c>
      <c r="M4172" t="str">
        <f>IF(Raw_Data!I4172=TRUE,"Admitted","Not Admitted")</f>
        <v>Admitted</v>
      </c>
      <c r="N4172" t="str">
        <f>IF(Raw_Data!J4172="","Not Rated",Raw_Data!J4172)</f>
        <v>Not Rated</v>
      </c>
      <c r="O4172">
        <f>Raw_Data!K4172</f>
        <v>29</v>
      </c>
      <c r="P4172" t="str">
        <f>IF(Raw_Data!K4172&lt;=30,"Within Time","Delayed")</f>
        <v>Within Time</v>
      </c>
    </row>
    <row r="4173" spans="1:16" x14ac:dyDescent="0.35">
      <c r="A4173" t="str">
        <f>Raw_Data!A4173</f>
        <v>120-83-3785</v>
      </c>
      <c r="B4173" s="2">
        <f>Raw_Data!B4173</f>
        <v>45280.236111111109</v>
      </c>
      <c r="C4173">
        <f>HOUR(Raw_Data!B4173)</f>
        <v>5</v>
      </c>
      <c r="D4173" t="str">
        <f>TEXT(Raw_Data!B4173,"mmm")</f>
        <v>Dec</v>
      </c>
      <c r="E4173">
        <f>YEAR(Raw_Data!B4173)</f>
        <v>2023</v>
      </c>
      <c r="F4173" t="str">
        <f>TEXT(Raw_Data!B4173,"mmm-yy")</f>
        <v>Dec-23</v>
      </c>
      <c r="G4173" t="str">
        <f>PROPER(Raw_Data!C4173&amp;". "&amp;Raw_Data!D4173)</f>
        <v>R. Rowntree</v>
      </c>
      <c r="H4173" t="str">
        <f>IF(OR(Raw_Data!E4173="M",Raw_Data!E4173="Male"),"Male",IF(OR(Raw_Data!E4173="F",Raw_Data!E4173="Female"),"Female","Not Confirmed"))</f>
        <v>Male</v>
      </c>
      <c r="I4173">
        <f>Raw_Data!F4173</f>
        <v>77</v>
      </c>
      <c r="J4173" t="str">
        <f>FLOOR(Raw_Data!F4173,10)&amp;"-"&amp;FLOOR(Raw_Data!F4173,10)+9</f>
        <v>70-79</v>
      </c>
      <c r="K4173" t="str">
        <f>Raw_Data!G4173</f>
        <v>Pacific Islander</v>
      </c>
      <c r="L4173" t="str">
        <f>Raw_Data!H4173</f>
        <v>General Practice</v>
      </c>
      <c r="M4173" t="str">
        <f>IF(Raw_Data!I4173=TRUE,"Admitted","Not Admitted")</f>
        <v>Admitted</v>
      </c>
      <c r="N4173" t="str">
        <f>IF(Raw_Data!J4173="","Not Rated",Raw_Data!J4173)</f>
        <v>Not Rated</v>
      </c>
      <c r="O4173">
        <f>Raw_Data!K4173</f>
        <v>52</v>
      </c>
      <c r="P4173" t="str">
        <f>IF(Raw_Data!K4173&lt;=30,"Within Time","Delayed")</f>
        <v>Delayed</v>
      </c>
    </row>
    <row r="4174" spans="1:16" x14ac:dyDescent="0.35">
      <c r="A4174" t="str">
        <f>Raw_Data!A4174</f>
        <v>167-85-3103</v>
      </c>
      <c r="B4174" s="2">
        <f>Raw_Data!B4174</f>
        <v>45280.250694444447</v>
      </c>
      <c r="C4174">
        <f>HOUR(Raw_Data!B4174)</f>
        <v>6</v>
      </c>
      <c r="D4174" t="str">
        <f>TEXT(Raw_Data!B4174,"mmm")</f>
        <v>Dec</v>
      </c>
      <c r="E4174">
        <f>YEAR(Raw_Data!B4174)</f>
        <v>2023</v>
      </c>
      <c r="F4174" t="str">
        <f>TEXT(Raw_Data!B4174,"mmm-yy")</f>
        <v>Dec-23</v>
      </c>
      <c r="G4174" t="str">
        <f>PROPER(Raw_Data!C4174&amp;". "&amp;Raw_Data!D4174)</f>
        <v>P. Cholmondeley</v>
      </c>
      <c r="H4174" t="str">
        <f>IF(OR(Raw_Data!E4174="M",Raw_Data!E4174="Male"),"Male",IF(OR(Raw_Data!E4174="F",Raw_Data!E4174="Female"),"Female","Not Confirmed"))</f>
        <v>Male</v>
      </c>
      <c r="I4174">
        <f>Raw_Data!F4174</f>
        <v>59</v>
      </c>
      <c r="J4174" t="str">
        <f>FLOOR(Raw_Data!F4174,10)&amp;"-"&amp;FLOOR(Raw_Data!F4174,10)+9</f>
        <v>50-59</v>
      </c>
      <c r="K4174" t="str">
        <f>Raw_Data!G4174</f>
        <v>White</v>
      </c>
      <c r="L4174" t="str">
        <f>Raw_Data!H4174</f>
        <v>None</v>
      </c>
      <c r="M4174" t="str">
        <f>IF(Raw_Data!I4174=TRUE,"Admitted","Not Admitted")</f>
        <v>Not Admitted</v>
      </c>
      <c r="N4174" t="str">
        <f>IF(Raw_Data!J4174="","Not Rated",Raw_Data!J4174)</f>
        <v>Not Rated</v>
      </c>
      <c r="O4174">
        <f>Raw_Data!K4174</f>
        <v>28</v>
      </c>
      <c r="P4174" t="str">
        <f>IF(Raw_Data!K4174&lt;=30,"Within Time","Delayed")</f>
        <v>Within Time</v>
      </c>
    </row>
    <row r="4175" spans="1:16" x14ac:dyDescent="0.35">
      <c r="A4175" t="str">
        <f>Raw_Data!A4175</f>
        <v>370-83-5688</v>
      </c>
      <c r="B4175" s="2">
        <f>Raw_Data!B4175</f>
        <v>45280.306250000001</v>
      </c>
      <c r="C4175">
        <f>HOUR(Raw_Data!B4175)</f>
        <v>7</v>
      </c>
      <c r="D4175" t="str">
        <f>TEXT(Raw_Data!B4175,"mmm")</f>
        <v>Dec</v>
      </c>
      <c r="E4175">
        <f>YEAR(Raw_Data!B4175)</f>
        <v>2023</v>
      </c>
      <c r="F4175" t="str">
        <f>TEXT(Raw_Data!B4175,"mmm-yy")</f>
        <v>Dec-23</v>
      </c>
      <c r="G4175" t="str">
        <f>PROPER(Raw_Data!C4175&amp;". "&amp;Raw_Data!D4175)</f>
        <v>O. Schubuser</v>
      </c>
      <c r="H4175" t="str">
        <f>IF(OR(Raw_Data!E4175="M",Raw_Data!E4175="Male"),"Male",IF(OR(Raw_Data!E4175="F",Raw_Data!E4175="Female"),"Female","Not Confirmed"))</f>
        <v>Male</v>
      </c>
      <c r="I4175">
        <f>Raw_Data!F4175</f>
        <v>61</v>
      </c>
      <c r="J4175" t="str">
        <f>FLOOR(Raw_Data!F4175,10)&amp;"-"&amp;FLOOR(Raw_Data!F4175,10)+9</f>
        <v>60-69</v>
      </c>
      <c r="K4175" t="str">
        <f>Raw_Data!G4175</f>
        <v>African American</v>
      </c>
      <c r="L4175" t="str">
        <f>Raw_Data!H4175</f>
        <v>General Practice</v>
      </c>
      <c r="M4175" t="str">
        <f>IF(Raw_Data!I4175=TRUE,"Admitted","Not Admitted")</f>
        <v>Admitted</v>
      </c>
      <c r="N4175" t="str">
        <f>IF(Raw_Data!J4175="","Not Rated",Raw_Data!J4175)</f>
        <v>Not Rated</v>
      </c>
      <c r="O4175">
        <f>Raw_Data!K4175</f>
        <v>15</v>
      </c>
      <c r="P4175" t="str">
        <f>IF(Raw_Data!K4175&lt;=30,"Within Time","Delayed")</f>
        <v>Within Time</v>
      </c>
    </row>
    <row r="4176" spans="1:16" x14ac:dyDescent="0.35">
      <c r="A4176" t="str">
        <f>Raw_Data!A4176</f>
        <v>137-71-1307</v>
      </c>
      <c r="B4176" s="2">
        <f>Raw_Data!B4176</f>
        <v>45280.341666666667</v>
      </c>
      <c r="C4176">
        <f>HOUR(Raw_Data!B4176)</f>
        <v>8</v>
      </c>
      <c r="D4176" t="str">
        <f>TEXT(Raw_Data!B4176,"mmm")</f>
        <v>Dec</v>
      </c>
      <c r="E4176">
        <f>YEAR(Raw_Data!B4176)</f>
        <v>2023</v>
      </c>
      <c r="F4176" t="str">
        <f>TEXT(Raw_Data!B4176,"mmm-yy")</f>
        <v>Dec-23</v>
      </c>
      <c r="G4176" t="str">
        <f>PROPER(Raw_Data!C4176&amp;". "&amp;Raw_Data!D4176)</f>
        <v>K. Yarborough</v>
      </c>
      <c r="H4176" t="str">
        <f>IF(OR(Raw_Data!E4176="M",Raw_Data!E4176="Male"),"Male",IF(OR(Raw_Data!E4176="F",Raw_Data!E4176="Female"),"Female","Not Confirmed"))</f>
        <v>Female</v>
      </c>
      <c r="I4176">
        <f>Raw_Data!F4176</f>
        <v>34</v>
      </c>
      <c r="J4176" t="str">
        <f>FLOOR(Raw_Data!F4176,10)&amp;"-"&amp;FLOOR(Raw_Data!F4176,10)+9</f>
        <v>30-39</v>
      </c>
      <c r="K4176" t="str">
        <f>Raw_Data!G4176</f>
        <v>Asian</v>
      </c>
      <c r="L4176" t="str">
        <f>Raw_Data!H4176</f>
        <v>General Practice</v>
      </c>
      <c r="M4176" t="str">
        <f>IF(Raw_Data!I4176=TRUE,"Admitted","Not Admitted")</f>
        <v>Not Admitted</v>
      </c>
      <c r="N4176" t="str">
        <f>IF(Raw_Data!J4176="","Not Rated",Raw_Data!J4176)</f>
        <v>Not Rated</v>
      </c>
      <c r="O4176">
        <f>Raw_Data!K4176</f>
        <v>59</v>
      </c>
      <c r="P4176" t="str">
        <f>IF(Raw_Data!K4176&lt;=30,"Within Time","Delayed")</f>
        <v>Delayed</v>
      </c>
    </row>
    <row r="4177" spans="1:16" x14ac:dyDescent="0.35">
      <c r="A4177" t="str">
        <f>Raw_Data!A4177</f>
        <v>737-43-5979</v>
      </c>
      <c r="B4177" s="2">
        <f>Raw_Data!B4177</f>
        <v>45280.459722222222</v>
      </c>
      <c r="C4177">
        <f>HOUR(Raw_Data!B4177)</f>
        <v>11</v>
      </c>
      <c r="D4177" t="str">
        <f>TEXT(Raw_Data!B4177,"mmm")</f>
        <v>Dec</v>
      </c>
      <c r="E4177">
        <f>YEAR(Raw_Data!B4177)</f>
        <v>2023</v>
      </c>
      <c r="F4177" t="str">
        <f>TEXT(Raw_Data!B4177,"mmm-yy")</f>
        <v>Dec-23</v>
      </c>
      <c r="G4177" t="str">
        <f>PROPER(Raw_Data!C4177&amp;". "&amp;Raw_Data!D4177)</f>
        <v>I. Honeysett</v>
      </c>
      <c r="H4177" t="str">
        <f>IF(OR(Raw_Data!E4177="M",Raw_Data!E4177="Male"),"Male",IF(OR(Raw_Data!E4177="F",Raw_Data!E4177="Female"),"Female","Not Confirmed"))</f>
        <v>Male</v>
      </c>
      <c r="I4177">
        <f>Raw_Data!F4177</f>
        <v>61</v>
      </c>
      <c r="J4177" t="str">
        <f>FLOOR(Raw_Data!F4177,10)&amp;"-"&amp;FLOOR(Raw_Data!F4177,10)+9</f>
        <v>60-69</v>
      </c>
      <c r="K4177" t="str">
        <f>Raw_Data!G4177</f>
        <v>White</v>
      </c>
      <c r="L4177" t="str">
        <f>Raw_Data!H4177</f>
        <v>None</v>
      </c>
      <c r="M4177" t="str">
        <f>IF(Raw_Data!I4177=TRUE,"Admitted","Not Admitted")</f>
        <v>Admitted</v>
      </c>
      <c r="N4177" t="str">
        <f>IF(Raw_Data!J4177="","Not Rated",Raw_Data!J4177)</f>
        <v>Not Rated</v>
      </c>
      <c r="O4177">
        <f>Raw_Data!K4177</f>
        <v>48</v>
      </c>
      <c r="P4177" t="str">
        <f>IF(Raw_Data!K4177&lt;=30,"Within Time","Delayed")</f>
        <v>Delayed</v>
      </c>
    </row>
    <row r="4178" spans="1:16" x14ac:dyDescent="0.35">
      <c r="A4178" t="str">
        <f>Raw_Data!A4178</f>
        <v>401-28-7250</v>
      </c>
      <c r="B4178" s="2">
        <f>Raw_Data!B4178</f>
        <v>45280.464583333327</v>
      </c>
      <c r="C4178">
        <f>HOUR(Raw_Data!B4178)</f>
        <v>11</v>
      </c>
      <c r="D4178" t="str">
        <f>TEXT(Raw_Data!B4178,"mmm")</f>
        <v>Dec</v>
      </c>
      <c r="E4178">
        <f>YEAR(Raw_Data!B4178)</f>
        <v>2023</v>
      </c>
      <c r="F4178" t="str">
        <f>TEXT(Raw_Data!B4178,"mmm-yy")</f>
        <v>Dec-23</v>
      </c>
      <c r="G4178" t="str">
        <f>PROPER(Raw_Data!C4178&amp;". "&amp;Raw_Data!D4178)</f>
        <v>K. Ashcombe</v>
      </c>
      <c r="H4178" t="str">
        <f>IF(OR(Raw_Data!E4178="M",Raw_Data!E4178="Male"),"Male",IF(OR(Raw_Data!E4178="F",Raw_Data!E4178="Female"),"Female","Not Confirmed"))</f>
        <v>Male</v>
      </c>
      <c r="I4178">
        <f>Raw_Data!F4178</f>
        <v>71</v>
      </c>
      <c r="J4178" t="str">
        <f>FLOOR(Raw_Data!F4178,10)&amp;"-"&amp;FLOOR(Raw_Data!F4178,10)+9</f>
        <v>70-79</v>
      </c>
      <c r="K4178" t="str">
        <f>Raw_Data!G4178</f>
        <v>Asian</v>
      </c>
      <c r="L4178" t="str">
        <f>Raw_Data!H4178</f>
        <v>None</v>
      </c>
      <c r="M4178" t="str">
        <f>IF(Raw_Data!I4178=TRUE,"Admitted","Not Admitted")</f>
        <v>Admitted</v>
      </c>
      <c r="N4178">
        <f>IF(Raw_Data!J4178="","Not Rated",Raw_Data!J4178)</f>
        <v>2</v>
      </c>
      <c r="O4178">
        <f>Raw_Data!K4178</f>
        <v>39</v>
      </c>
      <c r="P4178" t="str">
        <f>IF(Raw_Data!K4178&lt;=30,"Within Time","Delayed")</f>
        <v>Delayed</v>
      </c>
    </row>
    <row r="4179" spans="1:16" x14ac:dyDescent="0.35">
      <c r="A4179" t="str">
        <f>Raw_Data!A4179</f>
        <v>155-64-3017</v>
      </c>
      <c r="B4179" s="2">
        <f>Raw_Data!B4179</f>
        <v>45280.470833333333</v>
      </c>
      <c r="C4179">
        <f>HOUR(Raw_Data!B4179)</f>
        <v>11</v>
      </c>
      <c r="D4179" t="str">
        <f>TEXT(Raw_Data!B4179,"mmm")</f>
        <v>Dec</v>
      </c>
      <c r="E4179">
        <f>YEAR(Raw_Data!B4179)</f>
        <v>2023</v>
      </c>
      <c r="F4179" t="str">
        <f>TEXT(Raw_Data!B4179,"mmm-yy")</f>
        <v>Dec-23</v>
      </c>
      <c r="G4179" t="str">
        <f>PROPER(Raw_Data!C4179&amp;". "&amp;Raw_Data!D4179)</f>
        <v>T. Fairbairn</v>
      </c>
      <c r="H4179" t="str">
        <f>IF(OR(Raw_Data!E4179="M",Raw_Data!E4179="Male"),"Male",IF(OR(Raw_Data!E4179="F",Raw_Data!E4179="Female"),"Female","Not Confirmed"))</f>
        <v>Male</v>
      </c>
      <c r="I4179">
        <f>Raw_Data!F4179</f>
        <v>72</v>
      </c>
      <c r="J4179" t="str">
        <f>FLOOR(Raw_Data!F4179,10)&amp;"-"&amp;FLOOR(Raw_Data!F4179,10)+9</f>
        <v>70-79</v>
      </c>
      <c r="K4179" t="str">
        <f>Raw_Data!G4179</f>
        <v>Two or More Races</v>
      </c>
      <c r="L4179" t="str">
        <f>Raw_Data!H4179</f>
        <v>None</v>
      </c>
      <c r="M4179" t="str">
        <f>IF(Raw_Data!I4179=TRUE,"Admitted","Not Admitted")</f>
        <v>Not Admitted</v>
      </c>
      <c r="N4179">
        <f>IF(Raw_Data!J4179="","Not Rated",Raw_Data!J4179)</f>
        <v>1</v>
      </c>
      <c r="O4179">
        <f>Raw_Data!K4179</f>
        <v>37</v>
      </c>
      <c r="P4179" t="str">
        <f>IF(Raw_Data!K4179&lt;=30,"Within Time","Delayed")</f>
        <v>Delayed</v>
      </c>
    </row>
    <row r="4180" spans="1:16" x14ac:dyDescent="0.35">
      <c r="A4180" t="str">
        <f>Raw_Data!A4180</f>
        <v>573-41-3786</v>
      </c>
      <c r="B4180" s="2">
        <f>Raw_Data!B4180</f>
        <v>45280.559027777781</v>
      </c>
      <c r="C4180">
        <f>HOUR(Raw_Data!B4180)</f>
        <v>13</v>
      </c>
      <c r="D4180" t="str">
        <f>TEXT(Raw_Data!B4180,"mmm")</f>
        <v>Dec</v>
      </c>
      <c r="E4180">
        <f>YEAR(Raw_Data!B4180)</f>
        <v>2023</v>
      </c>
      <c r="F4180" t="str">
        <f>TEXT(Raw_Data!B4180,"mmm-yy")</f>
        <v>Dec-23</v>
      </c>
      <c r="G4180" t="str">
        <f>PROPER(Raw_Data!C4180&amp;". "&amp;Raw_Data!D4180)</f>
        <v>K. Merriweather</v>
      </c>
      <c r="H4180" t="str">
        <f>IF(OR(Raw_Data!E4180="M",Raw_Data!E4180="Male"),"Male",IF(OR(Raw_Data!E4180="F",Raw_Data!E4180="Female"),"Female","Not Confirmed"))</f>
        <v>Female</v>
      </c>
      <c r="I4180">
        <f>Raw_Data!F4180</f>
        <v>59</v>
      </c>
      <c r="J4180" t="str">
        <f>FLOOR(Raw_Data!F4180,10)&amp;"-"&amp;FLOOR(Raw_Data!F4180,10)+9</f>
        <v>50-59</v>
      </c>
      <c r="K4180" t="str">
        <f>Raw_Data!G4180</f>
        <v>Native American/Alaska Native</v>
      </c>
      <c r="L4180" t="str">
        <f>Raw_Data!H4180</f>
        <v>None</v>
      </c>
      <c r="M4180" t="str">
        <f>IF(Raw_Data!I4180=TRUE,"Admitted","Not Admitted")</f>
        <v>Not Admitted</v>
      </c>
      <c r="N4180">
        <f>IF(Raw_Data!J4180="","Not Rated",Raw_Data!J4180)</f>
        <v>6</v>
      </c>
      <c r="O4180">
        <f>Raw_Data!K4180</f>
        <v>58</v>
      </c>
      <c r="P4180" t="str">
        <f>IF(Raw_Data!K4180&lt;=30,"Within Time","Delayed")</f>
        <v>Delayed</v>
      </c>
    </row>
    <row r="4181" spans="1:16" x14ac:dyDescent="0.35">
      <c r="A4181" t="str">
        <f>Raw_Data!A4181</f>
        <v>698-64-7543</v>
      </c>
      <c r="B4181" s="2">
        <f>Raw_Data!B4181</f>
        <v>45280.597222222219</v>
      </c>
      <c r="C4181">
        <f>HOUR(Raw_Data!B4181)</f>
        <v>14</v>
      </c>
      <c r="D4181" t="str">
        <f>TEXT(Raw_Data!B4181,"mmm")</f>
        <v>Dec</v>
      </c>
      <c r="E4181">
        <f>YEAR(Raw_Data!B4181)</f>
        <v>2023</v>
      </c>
      <c r="F4181" t="str">
        <f>TEXT(Raw_Data!B4181,"mmm-yy")</f>
        <v>Dec-23</v>
      </c>
      <c r="G4181" t="str">
        <f>PROPER(Raw_Data!C4181&amp;". "&amp;Raw_Data!D4181)</f>
        <v>H. Carraway</v>
      </c>
      <c r="H4181" t="str">
        <f>IF(OR(Raw_Data!E4181="M",Raw_Data!E4181="Male"),"Male",IF(OR(Raw_Data!E4181="F",Raw_Data!E4181="Female"),"Female","Not Confirmed"))</f>
        <v>Male</v>
      </c>
      <c r="I4181">
        <f>Raw_Data!F4181</f>
        <v>12</v>
      </c>
      <c r="J4181" t="str">
        <f>FLOOR(Raw_Data!F4181,10)&amp;"-"&amp;FLOOR(Raw_Data!F4181,10)+9</f>
        <v>10-19</v>
      </c>
      <c r="K4181" t="str">
        <f>Raw_Data!G4181</f>
        <v>Declined to Identify</v>
      </c>
      <c r="L4181" t="str">
        <f>Raw_Data!H4181</f>
        <v>Orthopedics</v>
      </c>
      <c r="M4181" t="str">
        <f>IF(Raw_Data!I4181=TRUE,"Admitted","Not Admitted")</f>
        <v>Admitted</v>
      </c>
      <c r="N4181">
        <f>IF(Raw_Data!J4181="","Not Rated",Raw_Data!J4181)</f>
        <v>10</v>
      </c>
      <c r="O4181">
        <f>Raw_Data!K4181</f>
        <v>37</v>
      </c>
      <c r="P4181" t="str">
        <f>IF(Raw_Data!K4181&lt;=30,"Within Time","Delayed")</f>
        <v>Delayed</v>
      </c>
    </row>
    <row r="4182" spans="1:16" x14ac:dyDescent="0.35">
      <c r="A4182" t="str">
        <f>Raw_Data!A4182</f>
        <v>305-81-3083</v>
      </c>
      <c r="B4182" s="2">
        <f>Raw_Data!B4182</f>
        <v>45280.612500000003</v>
      </c>
      <c r="C4182">
        <f>HOUR(Raw_Data!B4182)</f>
        <v>14</v>
      </c>
      <c r="D4182" t="str">
        <f>TEXT(Raw_Data!B4182,"mmm")</f>
        <v>Dec</v>
      </c>
      <c r="E4182">
        <f>YEAR(Raw_Data!B4182)</f>
        <v>2023</v>
      </c>
      <c r="F4182" t="str">
        <f>TEXT(Raw_Data!B4182,"mmm-yy")</f>
        <v>Dec-23</v>
      </c>
      <c r="G4182" t="str">
        <f>PROPER(Raw_Data!C4182&amp;". "&amp;Raw_Data!D4182)</f>
        <v>E. Ironside</v>
      </c>
      <c r="H4182" t="str">
        <f>IF(OR(Raw_Data!E4182="M",Raw_Data!E4182="Male"),"Male",IF(OR(Raw_Data!E4182="F",Raw_Data!E4182="Female"),"Female","Not Confirmed"))</f>
        <v>Female</v>
      </c>
      <c r="I4182">
        <f>Raw_Data!F4182</f>
        <v>28</v>
      </c>
      <c r="J4182" t="str">
        <f>FLOOR(Raw_Data!F4182,10)&amp;"-"&amp;FLOOR(Raw_Data!F4182,10)+9</f>
        <v>20-29</v>
      </c>
      <c r="K4182" t="str">
        <f>Raw_Data!G4182</f>
        <v>White</v>
      </c>
      <c r="L4182" t="str">
        <f>Raw_Data!H4182</f>
        <v>Orthopedics</v>
      </c>
      <c r="M4182" t="str">
        <f>IF(Raw_Data!I4182=TRUE,"Admitted","Not Admitted")</f>
        <v>Not Admitted</v>
      </c>
      <c r="N4182" t="str">
        <f>IF(Raw_Data!J4182="","Not Rated",Raw_Data!J4182)</f>
        <v>Not Rated</v>
      </c>
      <c r="O4182">
        <f>Raw_Data!K4182</f>
        <v>58</v>
      </c>
      <c r="P4182" t="str">
        <f>IF(Raw_Data!K4182&lt;=30,"Within Time","Delayed")</f>
        <v>Delayed</v>
      </c>
    </row>
    <row r="4183" spans="1:16" x14ac:dyDescent="0.35">
      <c r="A4183" t="str">
        <f>Raw_Data!A4183</f>
        <v>615-51-5148</v>
      </c>
      <c r="B4183" s="2">
        <f>Raw_Data!B4183</f>
        <v>45280.621527777781</v>
      </c>
      <c r="C4183">
        <f>HOUR(Raw_Data!B4183)</f>
        <v>14</v>
      </c>
      <c r="D4183" t="str">
        <f>TEXT(Raw_Data!B4183,"mmm")</f>
        <v>Dec</v>
      </c>
      <c r="E4183">
        <f>YEAR(Raw_Data!B4183)</f>
        <v>2023</v>
      </c>
      <c r="F4183" t="str">
        <f>TEXT(Raw_Data!B4183,"mmm-yy")</f>
        <v>Dec-23</v>
      </c>
      <c r="G4183" t="str">
        <f>PROPER(Raw_Data!C4183&amp;". "&amp;Raw_Data!D4183)</f>
        <v>Z. Thornbury</v>
      </c>
      <c r="H4183" t="str">
        <f>IF(OR(Raw_Data!E4183="M",Raw_Data!E4183="Male"),"Male",IF(OR(Raw_Data!E4183="F",Raw_Data!E4183="Female"),"Female","Not Confirmed"))</f>
        <v>Male</v>
      </c>
      <c r="I4183">
        <f>Raw_Data!F4183</f>
        <v>55</v>
      </c>
      <c r="J4183" t="str">
        <f>FLOOR(Raw_Data!F4183,10)&amp;"-"&amp;FLOOR(Raw_Data!F4183,10)+9</f>
        <v>50-59</v>
      </c>
      <c r="K4183" t="str">
        <f>Raw_Data!G4183</f>
        <v>White</v>
      </c>
      <c r="L4183" t="str">
        <f>Raw_Data!H4183</f>
        <v>General Practice</v>
      </c>
      <c r="M4183" t="str">
        <f>IF(Raw_Data!I4183=TRUE,"Admitted","Not Admitted")</f>
        <v>Admitted</v>
      </c>
      <c r="N4183" t="str">
        <f>IF(Raw_Data!J4183="","Not Rated",Raw_Data!J4183)</f>
        <v>Not Rated</v>
      </c>
      <c r="O4183">
        <f>Raw_Data!K4183</f>
        <v>57</v>
      </c>
      <c r="P4183" t="str">
        <f>IF(Raw_Data!K4183&lt;=30,"Within Time","Delayed")</f>
        <v>Delayed</v>
      </c>
    </row>
    <row r="4184" spans="1:16" x14ac:dyDescent="0.35">
      <c r="A4184" t="str">
        <f>Raw_Data!A4184</f>
        <v>414-90-9545</v>
      </c>
      <c r="B4184" s="2">
        <f>Raw_Data!B4184</f>
        <v>45280.643750000003</v>
      </c>
      <c r="C4184">
        <f>HOUR(Raw_Data!B4184)</f>
        <v>15</v>
      </c>
      <c r="D4184" t="str">
        <f>TEXT(Raw_Data!B4184,"mmm")</f>
        <v>Dec</v>
      </c>
      <c r="E4184">
        <f>YEAR(Raw_Data!B4184)</f>
        <v>2023</v>
      </c>
      <c r="F4184" t="str">
        <f>TEXT(Raw_Data!B4184,"mmm-yy")</f>
        <v>Dec-23</v>
      </c>
      <c r="G4184" t="str">
        <f>PROPER(Raw_Data!C4184&amp;". "&amp;Raw_Data!D4184)</f>
        <v>E. Cholmondeley</v>
      </c>
      <c r="H4184" t="str">
        <f>IF(OR(Raw_Data!E4184="M",Raw_Data!E4184="Male"),"Male",IF(OR(Raw_Data!E4184="F",Raw_Data!E4184="Female"),"Female","Not Confirmed"))</f>
        <v>Female</v>
      </c>
      <c r="I4184">
        <f>Raw_Data!F4184</f>
        <v>19</v>
      </c>
      <c r="J4184" t="str">
        <f>FLOOR(Raw_Data!F4184,10)&amp;"-"&amp;FLOOR(Raw_Data!F4184,10)+9</f>
        <v>10-19</v>
      </c>
      <c r="K4184" t="str">
        <f>Raw_Data!G4184</f>
        <v>Asian</v>
      </c>
      <c r="L4184" t="str">
        <f>Raw_Data!H4184</f>
        <v>None</v>
      </c>
      <c r="M4184" t="str">
        <f>IF(Raw_Data!I4184=TRUE,"Admitted","Not Admitted")</f>
        <v>Not Admitted</v>
      </c>
      <c r="N4184">
        <f>IF(Raw_Data!J4184="","Not Rated",Raw_Data!J4184)</f>
        <v>10</v>
      </c>
      <c r="O4184">
        <f>Raw_Data!K4184</f>
        <v>16</v>
      </c>
      <c r="P4184" t="str">
        <f>IF(Raw_Data!K4184&lt;=30,"Within Time","Delayed")</f>
        <v>Within Time</v>
      </c>
    </row>
    <row r="4185" spans="1:16" x14ac:dyDescent="0.35">
      <c r="A4185" t="str">
        <f>Raw_Data!A4185</f>
        <v>105-82-2999</v>
      </c>
      <c r="B4185" s="2">
        <f>Raw_Data!B4185</f>
        <v>45280.754166666673</v>
      </c>
      <c r="C4185">
        <f>HOUR(Raw_Data!B4185)</f>
        <v>18</v>
      </c>
      <c r="D4185" t="str">
        <f>TEXT(Raw_Data!B4185,"mmm")</f>
        <v>Dec</v>
      </c>
      <c r="E4185">
        <f>YEAR(Raw_Data!B4185)</f>
        <v>2023</v>
      </c>
      <c r="F4185" t="str">
        <f>TEXT(Raw_Data!B4185,"mmm-yy")</f>
        <v>Dec-23</v>
      </c>
      <c r="G4185" t="str">
        <f>PROPER(Raw_Data!C4185&amp;". "&amp;Raw_Data!D4185)</f>
        <v>S. Merriweather</v>
      </c>
      <c r="H4185" t="str">
        <f>IF(OR(Raw_Data!E4185="M",Raw_Data!E4185="Male"),"Male",IF(OR(Raw_Data!E4185="F",Raw_Data!E4185="Female"),"Female","Not Confirmed"))</f>
        <v>Male</v>
      </c>
      <c r="I4185">
        <f>Raw_Data!F4185</f>
        <v>50</v>
      </c>
      <c r="J4185" t="str">
        <f>FLOOR(Raw_Data!F4185,10)&amp;"-"&amp;FLOOR(Raw_Data!F4185,10)+9</f>
        <v>50-59</v>
      </c>
      <c r="K4185" t="str">
        <f>Raw_Data!G4185</f>
        <v>Unknown</v>
      </c>
      <c r="L4185" t="str">
        <f>Raw_Data!H4185</f>
        <v>General Practice</v>
      </c>
      <c r="M4185" t="str">
        <f>IF(Raw_Data!I4185=TRUE,"Admitted","Not Admitted")</f>
        <v>Admitted</v>
      </c>
      <c r="N4185" t="str">
        <f>IF(Raw_Data!J4185="","Not Rated",Raw_Data!J4185)</f>
        <v>Not Rated</v>
      </c>
      <c r="O4185">
        <f>Raw_Data!K4185</f>
        <v>13</v>
      </c>
      <c r="P4185" t="str">
        <f>IF(Raw_Data!K4185&lt;=30,"Within Time","Delayed")</f>
        <v>Within Time</v>
      </c>
    </row>
    <row r="4186" spans="1:16" x14ac:dyDescent="0.35">
      <c r="A4186" t="str">
        <f>Raw_Data!A4186</f>
        <v>583-17-3656</v>
      </c>
      <c r="B4186" s="2">
        <f>Raw_Data!B4186</f>
        <v>45280.761111111111</v>
      </c>
      <c r="C4186">
        <f>HOUR(Raw_Data!B4186)</f>
        <v>18</v>
      </c>
      <c r="D4186" t="str">
        <f>TEXT(Raw_Data!B4186,"mmm")</f>
        <v>Dec</v>
      </c>
      <c r="E4186">
        <f>YEAR(Raw_Data!B4186)</f>
        <v>2023</v>
      </c>
      <c r="F4186" t="str">
        <f>TEXT(Raw_Data!B4186,"mmm-yy")</f>
        <v>Dec-23</v>
      </c>
      <c r="G4186" t="str">
        <f>PROPER(Raw_Data!C4186&amp;". "&amp;Raw_Data!D4186)</f>
        <v>J. Jessop</v>
      </c>
      <c r="H4186" t="str">
        <f>IF(OR(Raw_Data!E4186="M",Raw_Data!E4186="Male"),"Male",IF(OR(Raw_Data!E4186="F",Raw_Data!E4186="Female"),"Female","Not Confirmed"))</f>
        <v>Male</v>
      </c>
      <c r="I4186">
        <f>Raw_Data!F4186</f>
        <v>66</v>
      </c>
      <c r="J4186" t="str">
        <f>FLOOR(Raw_Data!F4186,10)&amp;"-"&amp;FLOOR(Raw_Data!F4186,10)+9</f>
        <v>60-69</v>
      </c>
      <c r="K4186" t="str">
        <f>Raw_Data!G4186</f>
        <v>White</v>
      </c>
      <c r="L4186" t="str">
        <f>Raw_Data!H4186</f>
        <v>None</v>
      </c>
      <c r="M4186" t="str">
        <f>IF(Raw_Data!I4186=TRUE,"Admitted","Not Admitted")</f>
        <v>Admitted</v>
      </c>
      <c r="N4186" t="str">
        <f>IF(Raw_Data!J4186="","Not Rated",Raw_Data!J4186)</f>
        <v>Not Rated</v>
      </c>
      <c r="O4186">
        <f>Raw_Data!K4186</f>
        <v>33</v>
      </c>
      <c r="P4186" t="str">
        <f>IF(Raw_Data!K4186&lt;=30,"Within Time","Delayed")</f>
        <v>Delayed</v>
      </c>
    </row>
    <row r="4187" spans="1:16" x14ac:dyDescent="0.35">
      <c r="A4187" t="str">
        <f>Raw_Data!A4187</f>
        <v>789-38-9305</v>
      </c>
      <c r="B4187" s="2">
        <f>Raw_Data!B4187</f>
        <v>45280.834722222222</v>
      </c>
      <c r="C4187">
        <f>HOUR(Raw_Data!B4187)</f>
        <v>20</v>
      </c>
      <c r="D4187" t="str">
        <f>TEXT(Raw_Data!B4187,"mmm")</f>
        <v>Dec</v>
      </c>
      <c r="E4187">
        <f>YEAR(Raw_Data!B4187)</f>
        <v>2023</v>
      </c>
      <c r="F4187" t="str">
        <f>TEXT(Raw_Data!B4187,"mmm-yy")</f>
        <v>Dec-23</v>
      </c>
      <c r="G4187" t="str">
        <f>PROPER(Raw_Data!C4187&amp;". "&amp;Raw_Data!D4187)</f>
        <v>O. Eastwood</v>
      </c>
      <c r="H4187" t="str">
        <f>IF(OR(Raw_Data!E4187="M",Raw_Data!E4187="Male"),"Male",IF(OR(Raw_Data!E4187="F",Raw_Data!E4187="Female"),"Female","Not Confirmed"))</f>
        <v>Female</v>
      </c>
      <c r="I4187">
        <f>Raw_Data!F4187</f>
        <v>52</v>
      </c>
      <c r="J4187" t="str">
        <f>FLOOR(Raw_Data!F4187,10)&amp;"-"&amp;FLOOR(Raw_Data!F4187,10)+9</f>
        <v>50-59</v>
      </c>
      <c r="K4187" t="str">
        <f>Raw_Data!G4187</f>
        <v>Pacific Islander</v>
      </c>
      <c r="L4187" t="str">
        <f>Raw_Data!H4187</f>
        <v>General Practice</v>
      </c>
      <c r="M4187" t="str">
        <f>IF(Raw_Data!I4187=TRUE,"Admitted","Not Admitted")</f>
        <v>Admitted</v>
      </c>
      <c r="N4187" t="str">
        <f>IF(Raw_Data!J4187="","Not Rated",Raw_Data!J4187)</f>
        <v>Not Rated</v>
      </c>
      <c r="O4187">
        <f>Raw_Data!K4187</f>
        <v>32</v>
      </c>
      <c r="P4187" t="str">
        <f>IF(Raw_Data!K4187&lt;=30,"Within Time","Delayed")</f>
        <v>Delayed</v>
      </c>
    </row>
    <row r="4188" spans="1:16" x14ac:dyDescent="0.35">
      <c r="A4188" t="str">
        <f>Raw_Data!A4188</f>
        <v>540-86-1712</v>
      </c>
      <c r="B4188" s="2">
        <f>Raw_Data!B4188</f>
        <v>45280.94027777778</v>
      </c>
      <c r="C4188">
        <f>HOUR(Raw_Data!B4188)</f>
        <v>22</v>
      </c>
      <c r="D4188" t="str">
        <f>TEXT(Raw_Data!B4188,"mmm")</f>
        <v>Dec</v>
      </c>
      <c r="E4188">
        <f>YEAR(Raw_Data!B4188)</f>
        <v>2023</v>
      </c>
      <c r="F4188" t="str">
        <f>TEXT(Raw_Data!B4188,"mmm-yy")</f>
        <v>Dec-23</v>
      </c>
      <c r="G4188" t="str">
        <f>PROPER(Raw_Data!C4188&amp;". "&amp;Raw_Data!D4188)</f>
        <v>U. Merriweather</v>
      </c>
      <c r="H4188" t="str">
        <f>IF(OR(Raw_Data!E4188="M",Raw_Data!E4188="Male"),"Male",IF(OR(Raw_Data!E4188="F",Raw_Data!E4188="Female"),"Female","Not Confirmed"))</f>
        <v>Male</v>
      </c>
      <c r="I4188">
        <f>Raw_Data!F4188</f>
        <v>45</v>
      </c>
      <c r="J4188" t="str">
        <f>FLOOR(Raw_Data!F4188,10)&amp;"-"&amp;FLOOR(Raw_Data!F4188,10)+9</f>
        <v>40-49</v>
      </c>
      <c r="K4188" t="str">
        <f>Raw_Data!G4188</f>
        <v>African American</v>
      </c>
      <c r="L4188" t="str">
        <f>Raw_Data!H4188</f>
        <v>None</v>
      </c>
      <c r="M4188" t="str">
        <f>IF(Raw_Data!I4188=TRUE,"Admitted","Not Admitted")</f>
        <v>Admitted</v>
      </c>
      <c r="N4188" t="str">
        <f>IF(Raw_Data!J4188="","Not Rated",Raw_Data!J4188)</f>
        <v>Not Rated</v>
      </c>
      <c r="O4188">
        <f>Raw_Data!K4188</f>
        <v>47</v>
      </c>
      <c r="P4188" t="str">
        <f>IF(Raw_Data!K4188&lt;=30,"Within Time","Delayed")</f>
        <v>Delayed</v>
      </c>
    </row>
    <row r="4189" spans="1:16" x14ac:dyDescent="0.35">
      <c r="A4189" t="str">
        <f>Raw_Data!A4189</f>
        <v>717-86-2640</v>
      </c>
      <c r="B4189" s="2">
        <f>Raw_Data!B4189</f>
        <v>45280.987500000003</v>
      </c>
      <c r="C4189">
        <f>HOUR(Raw_Data!B4189)</f>
        <v>23</v>
      </c>
      <c r="D4189" t="str">
        <f>TEXT(Raw_Data!B4189,"mmm")</f>
        <v>Dec</v>
      </c>
      <c r="E4189">
        <f>YEAR(Raw_Data!B4189)</f>
        <v>2023</v>
      </c>
      <c r="F4189" t="str">
        <f>TEXT(Raw_Data!B4189,"mmm-yy")</f>
        <v>Dec-23</v>
      </c>
      <c r="G4189" t="str">
        <f>PROPER(Raw_Data!C4189&amp;". "&amp;Raw_Data!D4189)</f>
        <v>D. Brixey</v>
      </c>
      <c r="H4189" t="str">
        <f>IF(OR(Raw_Data!E4189="M",Raw_Data!E4189="Male"),"Male",IF(OR(Raw_Data!E4189="F",Raw_Data!E4189="Female"),"Female","Not Confirmed"))</f>
        <v>Female</v>
      </c>
      <c r="I4189">
        <f>Raw_Data!F4189</f>
        <v>43</v>
      </c>
      <c r="J4189" t="str">
        <f>FLOOR(Raw_Data!F4189,10)&amp;"-"&amp;FLOOR(Raw_Data!F4189,10)+9</f>
        <v>40-49</v>
      </c>
      <c r="K4189" t="str">
        <f>Raw_Data!G4189</f>
        <v>African American</v>
      </c>
      <c r="L4189" t="str">
        <f>Raw_Data!H4189</f>
        <v>None</v>
      </c>
      <c r="M4189" t="str">
        <f>IF(Raw_Data!I4189=TRUE,"Admitted","Not Admitted")</f>
        <v>Not Admitted</v>
      </c>
      <c r="N4189" t="str">
        <f>IF(Raw_Data!J4189="","Not Rated",Raw_Data!J4189)</f>
        <v>Not Rated</v>
      </c>
      <c r="O4189">
        <f>Raw_Data!K4189</f>
        <v>15</v>
      </c>
      <c r="P4189" t="str">
        <f>IF(Raw_Data!K4189&lt;=30,"Within Time","Delayed")</f>
        <v>Within Time</v>
      </c>
    </row>
    <row r="4190" spans="1:16" x14ac:dyDescent="0.35">
      <c r="A4190" t="str">
        <f>Raw_Data!A4190</f>
        <v>350-33-2582</v>
      </c>
      <c r="B4190" s="2">
        <f>Raw_Data!B4190</f>
        <v>45281.020138888889</v>
      </c>
      <c r="C4190">
        <f>HOUR(Raw_Data!B4190)</f>
        <v>0</v>
      </c>
      <c r="D4190" t="str">
        <f>TEXT(Raw_Data!B4190,"mmm")</f>
        <v>Dec</v>
      </c>
      <c r="E4190">
        <f>YEAR(Raw_Data!B4190)</f>
        <v>2023</v>
      </c>
      <c r="F4190" t="str">
        <f>TEXT(Raw_Data!B4190,"mmm-yy")</f>
        <v>Dec-23</v>
      </c>
      <c r="G4190" t="str">
        <f>PROPER(Raw_Data!C4190&amp;". "&amp;Raw_Data!D4190)</f>
        <v>D. Upperton</v>
      </c>
      <c r="H4190" t="str">
        <f>IF(OR(Raw_Data!E4190="M",Raw_Data!E4190="Male"),"Male",IF(OR(Raw_Data!E4190="F",Raw_Data!E4190="Female"),"Female","Not Confirmed"))</f>
        <v>Male</v>
      </c>
      <c r="I4190">
        <f>Raw_Data!F4190</f>
        <v>78</v>
      </c>
      <c r="J4190" t="str">
        <f>FLOOR(Raw_Data!F4190,10)&amp;"-"&amp;FLOOR(Raw_Data!F4190,10)+9</f>
        <v>70-79</v>
      </c>
      <c r="K4190" t="str">
        <f>Raw_Data!G4190</f>
        <v>African American</v>
      </c>
      <c r="L4190" t="str">
        <f>Raw_Data!H4190</f>
        <v>General Practice</v>
      </c>
      <c r="M4190" t="str">
        <f>IF(Raw_Data!I4190=TRUE,"Admitted","Not Admitted")</f>
        <v>Admitted</v>
      </c>
      <c r="N4190" t="str">
        <f>IF(Raw_Data!J4190="","Not Rated",Raw_Data!J4190)</f>
        <v>Not Rated</v>
      </c>
      <c r="O4190">
        <f>Raw_Data!K4190</f>
        <v>11</v>
      </c>
      <c r="P4190" t="str">
        <f>IF(Raw_Data!K4190&lt;=30,"Within Time","Delayed")</f>
        <v>Within Time</v>
      </c>
    </row>
    <row r="4191" spans="1:16" x14ac:dyDescent="0.35">
      <c r="A4191" t="str">
        <f>Raw_Data!A4191</f>
        <v>538-76-9672</v>
      </c>
      <c r="B4191" s="2">
        <f>Raw_Data!B4191</f>
        <v>45281.080555555563</v>
      </c>
      <c r="C4191">
        <f>HOUR(Raw_Data!B4191)</f>
        <v>1</v>
      </c>
      <c r="D4191" t="str">
        <f>TEXT(Raw_Data!B4191,"mmm")</f>
        <v>Dec</v>
      </c>
      <c r="E4191">
        <f>YEAR(Raw_Data!B4191)</f>
        <v>2023</v>
      </c>
      <c r="F4191" t="str">
        <f>TEXT(Raw_Data!B4191,"mmm-yy")</f>
        <v>Dec-23</v>
      </c>
      <c r="G4191" t="str">
        <f>PROPER(Raw_Data!C4191&amp;". "&amp;Raw_Data!D4191)</f>
        <v>T. Lockwood</v>
      </c>
      <c r="H4191" t="str">
        <f>IF(OR(Raw_Data!E4191="M",Raw_Data!E4191="Male"),"Male",IF(OR(Raw_Data!E4191="F",Raw_Data!E4191="Female"),"Female","Not Confirmed"))</f>
        <v>Male</v>
      </c>
      <c r="I4191">
        <f>Raw_Data!F4191</f>
        <v>17</v>
      </c>
      <c r="J4191" t="str">
        <f>FLOOR(Raw_Data!F4191,10)&amp;"-"&amp;FLOOR(Raw_Data!F4191,10)+9</f>
        <v>10-19</v>
      </c>
      <c r="K4191" t="str">
        <f>Raw_Data!G4191</f>
        <v>Two or More Races</v>
      </c>
      <c r="L4191" t="str">
        <f>Raw_Data!H4191</f>
        <v>None</v>
      </c>
      <c r="M4191" t="str">
        <f>IF(Raw_Data!I4191=TRUE,"Admitted","Not Admitted")</f>
        <v>Not Admitted</v>
      </c>
      <c r="N4191" t="str">
        <f>IF(Raw_Data!J4191="","Not Rated",Raw_Data!J4191)</f>
        <v>Not Rated</v>
      </c>
      <c r="O4191">
        <f>Raw_Data!K4191</f>
        <v>24</v>
      </c>
      <c r="P4191" t="str">
        <f>IF(Raw_Data!K4191&lt;=30,"Within Time","Delayed")</f>
        <v>Within Time</v>
      </c>
    </row>
    <row r="4192" spans="1:16" x14ac:dyDescent="0.35">
      <c r="A4192" t="str">
        <f>Raw_Data!A4192</f>
        <v>948-12-8656</v>
      </c>
      <c r="B4192" s="2">
        <f>Raw_Data!B4192</f>
        <v>45281.157638888893</v>
      </c>
      <c r="C4192">
        <f>HOUR(Raw_Data!B4192)</f>
        <v>3</v>
      </c>
      <c r="D4192" t="str">
        <f>TEXT(Raw_Data!B4192,"mmm")</f>
        <v>Dec</v>
      </c>
      <c r="E4192">
        <f>YEAR(Raw_Data!B4192)</f>
        <v>2023</v>
      </c>
      <c r="F4192" t="str">
        <f>TEXT(Raw_Data!B4192,"mmm-yy")</f>
        <v>Dec-23</v>
      </c>
      <c r="G4192" t="str">
        <f>PROPER(Raw_Data!C4192&amp;". "&amp;Raw_Data!D4192)</f>
        <v>F. Whitfield</v>
      </c>
      <c r="H4192" t="str">
        <f>IF(OR(Raw_Data!E4192="M",Raw_Data!E4192="Male"),"Male",IF(OR(Raw_Data!E4192="F",Raw_Data!E4192="Female"),"Female","Not Confirmed"))</f>
        <v>Female</v>
      </c>
      <c r="I4192">
        <f>Raw_Data!F4192</f>
        <v>51</v>
      </c>
      <c r="J4192" t="str">
        <f>FLOOR(Raw_Data!F4192,10)&amp;"-"&amp;FLOOR(Raw_Data!F4192,10)+9</f>
        <v>50-59</v>
      </c>
      <c r="K4192" t="str">
        <f>Raw_Data!G4192</f>
        <v>Unknown</v>
      </c>
      <c r="L4192" t="str">
        <f>Raw_Data!H4192</f>
        <v>None</v>
      </c>
      <c r="M4192" t="str">
        <f>IF(Raw_Data!I4192=TRUE,"Admitted","Not Admitted")</f>
        <v>Admitted</v>
      </c>
      <c r="N4192" t="str">
        <f>IF(Raw_Data!J4192="","Not Rated",Raw_Data!J4192)</f>
        <v>Not Rated</v>
      </c>
      <c r="O4192">
        <f>Raw_Data!K4192</f>
        <v>53</v>
      </c>
      <c r="P4192" t="str">
        <f>IF(Raw_Data!K4192&lt;=30,"Within Time","Delayed")</f>
        <v>Delayed</v>
      </c>
    </row>
    <row r="4193" spans="1:16" x14ac:dyDescent="0.35">
      <c r="A4193" t="str">
        <f>Raw_Data!A4193</f>
        <v>226-93-3671</v>
      </c>
      <c r="B4193" s="2">
        <f>Raw_Data!B4193</f>
        <v>45281.163194444453</v>
      </c>
      <c r="C4193">
        <f>HOUR(Raw_Data!B4193)</f>
        <v>3</v>
      </c>
      <c r="D4193" t="str">
        <f>TEXT(Raw_Data!B4193,"mmm")</f>
        <v>Dec</v>
      </c>
      <c r="E4193">
        <f>YEAR(Raw_Data!B4193)</f>
        <v>2023</v>
      </c>
      <c r="F4193" t="str">
        <f>TEXT(Raw_Data!B4193,"mmm-yy")</f>
        <v>Dec-23</v>
      </c>
      <c r="G4193" t="str">
        <f>PROPER(Raw_Data!C4193&amp;". "&amp;Raw_Data!D4193)</f>
        <v>A. Jessop</v>
      </c>
      <c r="H4193" t="str">
        <f>IF(OR(Raw_Data!E4193="M",Raw_Data!E4193="Male"),"Male",IF(OR(Raw_Data!E4193="F",Raw_Data!E4193="Female"),"Female","Not Confirmed"))</f>
        <v>Female</v>
      </c>
      <c r="I4193">
        <f>Raw_Data!F4193</f>
        <v>24</v>
      </c>
      <c r="J4193" t="str">
        <f>FLOOR(Raw_Data!F4193,10)&amp;"-"&amp;FLOOR(Raw_Data!F4193,10)+9</f>
        <v>20-29</v>
      </c>
      <c r="K4193" t="str">
        <f>Raw_Data!G4193</f>
        <v>White</v>
      </c>
      <c r="L4193" t="str">
        <f>Raw_Data!H4193</f>
        <v>Cardiology</v>
      </c>
      <c r="M4193" t="str">
        <f>IF(Raw_Data!I4193=TRUE,"Admitted","Not Admitted")</f>
        <v>Admitted</v>
      </c>
      <c r="N4193" t="str">
        <f>IF(Raw_Data!J4193="","Not Rated",Raw_Data!J4193)</f>
        <v>Not Rated</v>
      </c>
      <c r="O4193">
        <f>Raw_Data!K4193</f>
        <v>33</v>
      </c>
      <c r="P4193" t="str">
        <f>IF(Raw_Data!K4193&lt;=30,"Within Time","Delayed")</f>
        <v>Delayed</v>
      </c>
    </row>
    <row r="4194" spans="1:16" x14ac:dyDescent="0.35">
      <c r="A4194" t="str">
        <f>Raw_Data!A4194</f>
        <v>167-52-2457</v>
      </c>
      <c r="B4194" s="2">
        <f>Raw_Data!B4194</f>
        <v>45281.196527777778</v>
      </c>
      <c r="C4194">
        <f>HOUR(Raw_Data!B4194)</f>
        <v>4</v>
      </c>
      <c r="D4194" t="str">
        <f>TEXT(Raw_Data!B4194,"mmm")</f>
        <v>Dec</v>
      </c>
      <c r="E4194">
        <f>YEAR(Raw_Data!B4194)</f>
        <v>2023</v>
      </c>
      <c r="F4194" t="str">
        <f>TEXT(Raw_Data!B4194,"mmm-yy")</f>
        <v>Dec-23</v>
      </c>
      <c r="G4194" t="str">
        <f>PROPER(Raw_Data!C4194&amp;". "&amp;Raw_Data!D4194)</f>
        <v>K. Thornbury</v>
      </c>
      <c r="H4194" t="str">
        <f>IF(OR(Raw_Data!E4194="M",Raw_Data!E4194="Male"),"Male",IF(OR(Raw_Data!E4194="F",Raw_Data!E4194="Female"),"Female","Not Confirmed"))</f>
        <v>Male</v>
      </c>
      <c r="I4194">
        <f>Raw_Data!F4194</f>
        <v>29</v>
      </c>
      <c r="J4194" t="str">
        <f>FLOOR(Raw_Data!F4194,10)&amp;"-"&amp;FLOOR(Raw_Data!F4194,10)+9</f>
        <v>20-29</v>
      </c>
      <c r="K4194" t="str">
        <f>Raw_Data!G4194</f>
        <v>African American</v>
      </c>
      <c r="L4194" t="str">
        <f>Raw_Data!H4194</f>
        <v>None</v>
      </c>
      <c r="M4194" t="str">
        <f>IF(Raw_Data!I4194=TRUE,"Admitted","Not Admitted")</f>
        <v>Not Admitted</v>
      </c>
      <c r="N4194">
        <f>IF(Raw_Data!J4194="","Not Rated",Raw_Data!J4194)</f>
        <v>1</v>
      </c>
      <c r="O4194">
        <f>Raw_Data!K4194</f>
        <v>60</v>
      </c>
      <c r="P4194" t="str">
        <f>IF(Raw_Data!K4194&lt;=30,"Within Time","Delayed")</f>
        <v>Delayed</v>
      </c>
    </row>
    <row r="4195" spans="1:16" x14ac:dyDescent="0.35">
      <c r="A4195" t="str">
        <f>Raw_Data!A4195</f>
        <v>350-23-5767</v>
      </c>
      <c r="B4195" s="2">
        <f>Raw_Data!B4195</f>
        <v>45281.253472222219</v>
      </c>
      <c r="C4195">
        <f>HOUR(Raw_Data!B4195)</f>
        <v>6</v>
      </c>
      <c r="D4195" t="str">
        <f>TEXT(Raw_Data!B4195,"mmm")</f>
        <v>Dec</v>
      </c>
      <c r="E4195">
        <f>YEAR(Raw_Data!B4195)</f>
        <v>2023</v>
      </c>
      <c r="F4195" t="str">
        <f>TEXT(Raw_Data!B4195,"mmm-yy")</f>
        <v>Dec-23</v>
      </c>
      <c r="G4195" t="str">
        <f>PROPER(Raw_Data!C4195&amp;". "&amp;Raw_Data!D4195)</f>
        <v>Y. Jessop</v>
      </c>
      <c r="H4195" t="str">
        <f>IF(OR(Raw_Data!E4195="M",Raw_Data!E4195="Male"),"Male",IF(OR(Raw_Data!E4195="F",Raw_Data!E4195="Female"),"Female","Not Confirmed"))</f>
        <v>Male</v>
      </c>
      <c r="I4195">
        <f>Raw_Data!F4195</f>
        <v>48</v>
      </c>
      <c r="J4195" t="str">
        <f>FLOOR(Raw_Data!F4195,10)&amp;"-"&amp;FLOOR(Raw_Data!F4195,10)+9</f>
        <v>40-49</v>
      </c>
      <c r="K4195" t="str">
        <f>Raw_Data!G4195</f>
        <v>White</v>
      </c>
      <c r="L4195" t="str">
        <f>Raw_Data!H4195</f>
        <v>None</v>
      </c>
      <c r="M4195" t="str">
        <f>IF(Raw_Data!I4195=TRUE,"Admitted","Not Admitted")</f>
        <v>Not Admitted</v>
      </c>
      <c r="N4195" t="str">
        <f>IF(Raw_Data!J4195="","Not Rated",Raw_Data!J4195)</f>
        <v>Not Rated</v>
      </c>
      <c r="O4195">
        <f>Raw_Data!K4195</f>
        <v>14</v>
      </c>
      <c r="P4195" t="str">
        <f>IF(Raw_Data!K4195&lt;=30,"Within Time","Delayed")</f>
        <v>Within Time</v>
      </c>
    </row>
    <row r="4196" spans="1:16" x14ac:dyDescent="0.35">
      <c r="A4196" t="str">
        <f>Raw_Data!A4196</f>
        <v>532-45-7391</v>
      </c>
      <c r="B4196" s="2">
        <f>Raw_Data!B4196</f>
        <v>45281.390972222223</v>
      </c>
      <c r="C4196">
        <f>HOUR(Raw_Data!B4196)</f>
        <v>9</v>
      </c>
      <c r="D4196" t="str">
        <f>TEXT(Raw_Data!B4196,"mmm")</f>
        <v>Dec</v>
      </c>
      <c r="E4196">
        <f>YEAR(Raw_Data!B4196)</f>
        <v>2023</v>
      </c>
      <c r="F4196" t="str">
        <f>TEXT(Raw_Data!B4196,"mmm-yy")</f>
        <v>Dec-23</v>
      </c>
      <c r="G4196" t="str">
        <f>PROPER(Raw_Data!C4196&amp;". "&amp;Raw_Data!D4196)</f>
        <v>G. Dewhirst</v>
      </c>
      <c r="H4196" t="str">
        <f>IF(OR(Raw_Data!E4196="M",Raw_Data!E4196="Male"),"Male",IF(OR(Raw_Data!E4196="F",Raw_Data!E4196="Female"),"Female","Not Confirmed"))</f>
        <v>Female</v>
      </c>
      <c r="I4196">
        <f>Raw_Data!F4196</f>
        <v>64</v>
      </c>
      <c r="J4196" t="str">
        <f>FLOOR(Raw_Data!F4196,10)&amp;"-"&amp;FLOOR(Raw_Data!F4196,10)+9</f>
        <v>60-69</v>
      </c>
      <c r="K4196" t="str">
        <f>Raw_Data!G4196</f>
        <v>Unknown</v>
      </c>
      <c r="L4196" t="str">
        <f>Raw_Data!H4196</f>
        <v>None</v>
      </c>
      <c r="M4196" t="str">
        <f>IF(Raw_Data!I4196=TRUE,"Admitted","Not Admitted")</f>
        <v>Not Admitted</v>
      </c>
      <c r="N4196" t="str">
        <f>IF(Raw_Data!J4196="","Not Rated",Raw_Data!J4196)</f>
        <v>Not Rated</v>
      </c>
      <c r="O4196">
        <f>Raw_Data!K4196</f>
        <v>36</v>
      </c>
      <c r="P4196" t="str">
        <f>IF(Raw_Data!K4196&lt;=30,"Within Time","Delayed")</f>
        <v>Delayed</v>
      </c>
    </row>
    <row r="4197" spans="1:16" x14ac:dyDescent="0.35">
      <c r="A4197" t="str">
        <f>Raw_Data!A4197</f>
        <v>298-64-5905</v>
      </c>
      <c r="B4197" s="2">
        <f>Raw_Data!B4197</f>
        <v>45281.416666666657</v>
      </c>
      <c r="C4197">
        <f>HOUR(Raw_Data!B4197)</f>
        <v>10</v>
      </c>
      <c r="D4197" t="str">
        <f>TEXT(Raw_Data!B4197,"mmm")</f>
        <v>Dec</v>
      </c>
      <c r="E4197">
        <f>YEAR(Raw_Data!B4197)</f>
        <v>2023</v>
      </c>
      <c r="F4197" t="str">
        <f>TEXT(Raw_Data!B4197,"mmm-yy")</f>
        <v>Dec-23</v>
      </c>
      <c r="G4197" t="str">
        <f>PROPER(Raw_Data!C4197&amp;". "&amp;Raw_Data!D4197)</f>
        <v>N. Ainsworth</v>
      </c>
      <c r="H4197" t="str">
        <f>IF(OR(Raw_Data!E4197="M",Raw_Data!E4197="Male"),"Male",IF(OR(Raw_Data!E4197="F",Raw_Data!E4197="Female"),"Female","Not Confirmed"))</f>
        <v>Female</v>
      </c>
      <c r="I4197">
        <f>Raw_Data!F4197</f>
        <v>21</v>
      </c>
      <c r="J4197" t="str">
        <f>FLOOR(Raw_Data!F4197,10)&amp;"-"&amp;FLOOR(Raw_Data!F4197,10)+9</f>
        <v>20-29</v>
      </c>
      <c r="K4197" t="str">
        <f>Raw_Data!G4197</f>
        <v>Native American/Alaska Native</v>
      </c>
      <c r="L4197" t="str">
        <f>Raw_Data!H4197</f>
        <v>General Practice</v>
      </c>
      <c r="M4197" t="str">
        <f>IF(Raw_Data!I4197=TRUE,"Admitted","Not Admitted")</f>
        <v>Admitted</v>
      </c>
      <c r="N4197" t="str">
        <f>IF(Raw_Data!J4197="","Not Rated",Raw_Data!J4197)</f>
        <v>Not Rated</v>
      </c>
      <c r="O4197">
        <f>Raw_Data!K4197</f>
        <v>38</v>
      </c>
      <c r="P4197" t="str">
        <f>IF(Raw_Data!K4197&lt;=30,"Within Time","Delayed")</f>
        <v>Delayed</v>
      </c>
    </row>
    <row r="4198" spans="1:16" x14ac:dyDescent="0.35">
      <c r="A4198" t="str">
        <f>Raw_Data!A4198</f>
        <v>713-94-1760</v>
      </c>
      <c r="B4198" s="2">
        <f>Raw_Data!B4198</f>
        <v>45281.45208333333</v>
      </c>
      <c r="C4198">
        <f>HOUR(Raw_Data!B4198)</f>
        <v>10</v>
      </c>
      <c r="D4198" t="str">
        <f>TEXT(Raw_Data!B4198,"mmm")</f>
        <v>Dec</v>
      </c>
      <c r="E4198">
        <f>YEAR(Raw_Data!B4198)</f>
        <v>2023</v>
      </c>
      <c r="F4198" t="str">
        <f>TEXT(Raw_Data!B4198,"mmm-yy")</f>
        <v>Dec-23</v>
      </c>
      <c r="G4198" t="str">
        <f>PROPER(Raw_Data!C4198&amp;". "&amp;Raw_Data!D4198)</f>
        <v>Q. Yarborough</v>
      </c>
      <c r="H4198" t="str">
        <f>IF(OR(Raw_Data!E4198="M",Raw_Data!E4198="Male"),"Male",IF(OR(Raw_Data!E4198="F",Raw_Data!E4198="Female"),"Female","Not Confirmed"))</f>
        <v>Female</v>
      </c>
      <c r="I4198">
        <f>Raw_Data!F4198</f>
        <v>51</v>
      </c>
      <c r="J4198" t="str">
        <f>FLOOR(Raw_Data!F4198,10)&amp;"-"&amp;FLOOR(Raw_Data!F4198,10)+9</f>
        <v>50-59</v>
      </c>
      <c r="K4198" t="str">
        <f>Raw_Data!G4198</f>
        <v>Two or More Races</v>
      </c>
      <c r="L4198" t="str">
        <f>Raw_Data!H4198</f>
        <v>None</v>
      </c>
      <c r="M4198" t="str">
        <f>IF(Raw_Data!I4198=TRUE,"Admitted","Not Admitted")</f>
        <v>Admitted</v>
      </c>
      <c r="N4198" t="str">
        <f>IF(Raw_Data!J4198="","Not Rated",Raw_Data!J4198)</f>
        <v>Not Rated</v>
      </c>
      <c r="O4198">
        <f>Raw_Data!K4198</f>
        <v>42</v>
      </c>
      <c r="P4198" t="str">
        <f>IF(Raw_Data!K4198&lt;=30,"Within Time","Delayed")</f>
        <v>Delayed</v>
      </c>
    </row>
    <row r="4199" spans="1:16" x14ac:dyDescent="0.35">
      <c r="A4199" t="str">
        <f>Raw_Data!A4199</f>
        <v>614-45-1592</v>
      </c>
      <c r="B4199" s="2">
        <f>Raw_Data!B4199</f>
        <v>45281.507638888892</v>
      </c>
      <c r="C4199">
        <f>HOUR(Raw_Data!B4199)</f>
        <v>12</v>
      </c>
      <c r="D4199" t="str">
        <f>TEXT(Raw_Data!B4199,"mmm")</f>
        <v>Dec</v>
      </c>
      <c r="E4199">
        <f>YEAR(Raw_Data!B4199)</f>
        <v>2023</v>
      </c>
      <c r="F4199" t="str">
        <f>TEXT(Raw_Data!B4199,"mmm-yy")</f>
        <v>Dec-23</v>
      </c>
      <c r="G4199" t="str">
        <f>PROPER(Raw_Data!C4199&amp;". "&amp;Raw_Data!D4199)</f>
        <v>K. Lockwood</v>
      </c>
      <c r="H4199" t="str">
        <f>IF(OR(Raw_Data!E4199="M",Raw_Data!E4199="Male"),"Male",IF(OR(Raw_Data!E4199="F",Raw_Data!E4199="Female"),"Female","Not Confirmed"))</f>
        <v>Male</v>
      </c>
      <c r="I4199">
        <f>Raw_Data!F4199</f>
        <v>65</v>
      </c>
      <c r="J4199" t="str">
        <f>FLOOR(Raw_Data!F4199,10)&amp;"-"&amp;FLOOR(Raw_Data!F4199,10)+9</f>
        <v>60-69</v>
      </c>
      <c r="K4199" t="str">
        <f>Raw_Data!G4199</f>
        <v>African American</v>
      </c>
      <c r="L4199" t="str">
        <f>Raw_Data!H4199</f>
        <v>None</v>
      </c>
      <c r="M4199" t="str">
        <f>IF(Raw_Data!I4199=TRUE,"Admitted","Not Admitted")</f>
        <v>Admitted</v>
      </c>
      <c r="N4199">
        <f>IF(Raw_Data!J4199="","Not Rated",Raw_Data!J4199)</f>
        <v>3</v>
      </c>
      <c r="O4199">
        <f>Raw_Data!K4199</f>
        <v>29</v>
      </c>
      <c r="P4199" t="str">
        <f>IF(Raw_Data!K4199&lt;=30,"Within Time","Delayed")</f>
        <v>Within Time</v>
      </c>
    </row>
    <row r="4200" spans="1:16" x14ac:dyDescent="0.35">
      <c r="A4200" t="str">
        <f>Raw_Data!A4200</f>
        <v>451-39-9245</v>
      </c>
      <c r="B4200" s="2">
        <f>Raw_Data!B4200</f>
        <v>45281.515277777777</v>
      </c>
      <c r="C4200">
        <f>HOUR(Raw_Data!B4200)</f>
        <v>12</v>
      </c>
      <c r="D4200" t="str">
        <f>TEXT(Raw_Data!B4200,"mmm")</f>
        <v>Dec</v>
      </c>
      <c r="E4200">
        <f>YEAR(Raw_Data!B4200)</f>
        <v>2023</v>
      </c>
      <c r="F4200" t="str">
        <f>TEXT(Raw_Data!B4200,"mmm-yy")</f>
        <v>Dec-23</v>
      </c>
      <c r="G4200" t="str">
        <f>PROPER(Raw_Data!C4200&amp;". "&amp;Raw_Data!D4200)</f>
        <v>L. Featherstone</v>
      </c>
      <c r="H4200" t="str">
        <f>IF(OR(Raw_Data!E4200="M",Raw_Data!E4200="Male"),"Male",IF(OR(Raw_Data!E4200="F",Raw_Data!E4200="Female"),"Female","Not Confirmed"))</f>
        <v>Female</v>
      </c>
      <c r="I4200">
        <f>Raw_Data!F4200</f>
        <v>44</v>
      </c>
      <c r="J4200" t="str">
        <f>FLOOR(Raw_Data!F4200,10)&amp;"-"&amp;FLOOR(Raw_Data!F4200,10)+9</f>
        <v>40-49</v>
      </c>
      <c r="K4200" t="str">
        <f>Raw_Data!G4200</f>
        <v>Unknown</v>
      </c>
      <c r="L4200" t="str">
        <f>Raw_Data!H4200</f>
        <v>General Practice</v>
      </c>
      <c r="M4200" t="str">
        <f>IF(Raw_Data!I4200=TRUE,"Admitted","Not Admitted")</f>
        <v>Not Admitted</v>
      </c>
      <c r="N4200" t="str">
        <f>IF(Raw_Data!J4200="","Not Rated",Raw_Data!J4200)</f>
        <v>Not Rated</v>
      </c>
      <c r="O4200">
        <f>Raw_Data!K4200</f>
        <v>43</v>
      </c>
      <c r="P4200" t="str">
        <f>IF(Raw_Data!K4200&lt;=30,"Within Time","Delayed")</f>
        <v>Delayed</v>
      </c>
    </row>
    <row r="4201" spans="1:16" x14ac:dyDescent="0.35">
      <c r="A4201" t="str">
        <f>Raw_Data!A4201</f>
        <v>787-68-6584</v>
      </c>
      <c r="B4201" s="2">
        <f>Raw_Data!B4201</f>
        <v>45281.577777777777</v>
      </c>
      <c r="C4201">
        <f>HOUR(Raw_Data!B4201)</f>
        <v>13</v>
      </c>
      <c r="D4201" t="str">
        <f>TEXT(Raw_Data!B4201,"mmm")</f>
        <v>Dec</v>
      </c>
      <c r="E4201">
        <f>YEAR(Raw_Data!B4201)</f>
        <v>2023</v>
      </c>
      <c r="F4201" t="str">
        <f>TEXT(Raw_Data!B4201,"mmm-yy")</f>
        <v>Dec-23</v>
      </c>
      <c r="G4201" t="str">
        <f>PROPER(Raw_Data!C4201&amp;". "&amp;Raw_Data!D4201)</f>
        <v>B. Northcote</v>
      </c>
      <c r="H4201" t="str">
        <f>IF(OR(Raw_Data!E4201="M",Raw_Data!E4201="Male"),"Male",IF(OR(Raw_Data!E4201="F",Raw_Data!E4201="Female"),"Female","Not Confirmed"))</f>
        <v>Female</v>
      </c>
      <c r="I4201">
        <f>Raw_Data!F4201</f>
        <v>43</v>
      </c>
      <c r="J4201" t="str">
        <f>FLOOR(Raw_Data!F4201,10)&amp;"-"&amp;FLOOR(Raw_Data!F4201,10)+9</f>
        <v>40-49</v>
      </c>
      <c r="K4201" t="str">
        <f>Raw_Data!G4201</f>
        <v>Asian</v>
      </c>
      <c r="L4201" t="str">
        <f>Raw_Data!H4201</f>
        <v>General Practice</v>
      </c>
      <c r="M4201" t="str">
        <f>IF(Raw_Data!I4201=TRUE,"Admitted","Not Admitted")</f>
        <v>Admitted</v>
      </c>
      <c r="N4201" t="str">
        <f>IF(Raw_Data!J4201="","Not Rated",Raw_Data!J4201)</f>
        <v>Not Rated</v>
      </c>
      <c r="O4201">
        <f>Raw_Data!K4201</f>
        <v>55</v>
      </c>
      <c r="P4201" t="str">
        <f>IF(Raw_Data!K4201&lt;=30,"Within Time","Delayed")</f>
        <v>Delayed</v>
      </c>
    </row>
    <row r="4202" spans="1:16" x14ac:dyDescent="0.35">
      <c r="A4202" t="str">
        <f>Raw_Data!A4202</f>
        <v>416-93-2164</v>
      </c>
      <c r="B4202" s="2">
        <f>Raw_Data!B4202</f>
        <v>45281.62222222222</v>
      </c>
      <c r="C4202">
        <f>HOUR(Raw_Data!B4202)</f>
        <v>14</v>
      </c>
      <c r="D4202" t="str">
        <f>TEXT(Raw_Data!B4202,"mmm")</f>
        <v>Dec</v>
      </c>
      <c r="E4202">
        <f>YEAR(Raw_Data!B4202)</f>
        <v>2023</v>
      </c>
      <c r="F4202" t="str">
        <f>TEXT(Raw_Data!B4202,"mmm-yy")</f>
        <v>Dec-23</v>
      </c>
      <c r="G4202" t="str">
        <f>PROPER(Raw_Data!C4202&amp;". "&amp;Raw_Data!D4202)</f>
        <v>G. Kershaw</v>
      </c>
      <c r="H4202" t="str">
        <f>IF(OR(Raw_Data!E4202="M",Raw_Data!E4202="Male"),"Male",IF(OR(Raw_Data!E4202="F",Raw_Data!E4202="Female"),"Female","Not Confirmed"))</f>
        <v>Not Confirmed</v>
      </c>
      <c r="I4202">
        <f>Raw_Data!F4202</f>
        <v>33</v>
      </c>
      <c r="J4202" t="str">
        <f>FLOOR(Raw_Data!F4202,10)&amp;"-"&amp;FLOOR(Raw_Data!F4202,10)+9</f>
        <v>30-39</v>
      </c>
      <c r="K4202" t="str">
        <f>Raw_Data!G4202</f>
        <v>African American</v>
      </c>
      <c r="L4202" t="str">
        <f>Raw_Data!H4202</f>
        <v>None</v>
      </c>
      <c r="M4202" t="str">
        <f>IF(Raw_Data!I4202=TRUE,"Admitted","Not Admitted")</f>
        <v>Not Admitted</v>
      </c>
      <c r="N4202" t="str">
        <f>IF(Raw_Data!J4202="","Not Rated",Raw_Data!J4202)</f>
        <v>Not Rated</v>
      </c>
      <c r="O4202">
        <f>Raw_Data!K4202</f>
        <v>44</v>
      </c>
      <c r="P4202" t="str">
        <f>IF(Raw_Data!K4202&lt;=30,"Within Time","Delayed")</f>
        <v>Delayed</v>
      </c>
    </row>
    <row r="4203" spans="1:16" x14ac:dyDescent="0.35">
      <c r="A4203" t="str">
        <f>Raw_Data!A4203</f>
        <v>981-88-5227</v>
      </c>
      <c r="B4203" s="2">
        <f>Raw_Data!B4203</f>
        <v>45281.655555555553</v>
      </c>
      <c r="C4203">
        <f>HOUR(Raw_Data!B4203)</f>
        <v>15</v>
      </c>
      <c r="D4203" t="str">
        <f>TEXT(Raw_Data!B4203,"mmm")</f>
        <v>Dec</v>
      </c>
      <c r="E4203">
        <f>YEAR(Raw_Data!B4203)</f>
        <v>2023</v>
      </c>
      <c r="F4203" t="str">
        <f>TEXT(Raw_Data!B4203,"mmm-yy")</f>
        <v>Dec-23</v>
      </c>
      <c r="G4203" t="str">
        <f>PROPER(Raw_Data!C4203&amp;". "&amp;Raw_Data!D4203)</f>
        <v>M. Inglewood</v>
      </c>
      <c r="H4203" t="str">
        <f>IF(OR(Raw_Data!E4203="M",Raw_Data!E4203="Male"),"Male",IF(OR(Raw_Data!E4203="F",Raw_Data!E4203="Female"),"Female","Not Confirmed"))</f>
        <v>Female</v>
      </c>
      <c r="I4203">
        <f>Raw_Data!F4203</f>
        <v>43</v>
      </c>
      <c r="J4203" t="str">
        <f>FLOOR(Raw_Data!F4203,10)&amp;"-"&amp;FLOOR(Raw_Data!F4203,10)+9</f>
        <v>40-49</v>
      </c>
      <c r="K4203" t="str">
        <f>Raw_Data!G4203</f>
        <v>Pacific Islander</v>
      </c>
      <c r="L4203" t="str">
        <f>Raw_Data!H4203</f>
        <v>Physiotherapy</v>
      </c>
      <c r="M4203" t="str">
        <f>IF(Raw_Data!I4203=TRUE,"Admitted","Not Admitted")</f>
        <v>Admitted</v>
      </c>
      <c r="N4203">
        <f>IF(Raw_Data!J4203="","Not Rated",Raw_Data!J4203)</f>
        <v>7</v>
      </c>
      <c r="O4203">
        <f>Raw_Data!K4203</f>
        <v>17</v>
      </c>
      <c r="P4203" t="str">
        <f>IF(Raw_Data!K4203&lt;=30,"Within Time","Delayed")</f>
        <v>Within Time</v>
      </c>
    </row>
    <row r="4204" spans="1:16" x14ac:dyDescent="0.35">
      <c r="A4204" t="str">
        <f>Raw_Data!A4204</f>
        <v>411-24-5411</v>
      </c>
      <c r="B4204" s="2">
        <f>Raw_Data!B4204</f>
        <v>45281.747916666667</v>
      </c>
      <c r="C4204">
        <f>HOUR(Raw_Data!B4204)</f>
        <v>17</v>
      </c>
      <c r="D4204" t="str">
        <f>TEXT(Raw_Data!B4204,"mmm")</f>
        <v>Dec</v>
      </c>
      <c r="E4204">
        <f>YEAR(Raw_Data!B4204)</f>
        <v>2023</v>
      </c>
      <c r="F4204" t="str">
        <f>TEXT(Raw_Data!B4204,"mmm-yy")</f>
        <v>Dec-23</v>
      </c>
      <c r="G4204" t="str">
        <f>PROPER(Raw_Data!C4204&amp;". "&amp;Raw_Data!D4204)</f>
        <v>I. Featherstone</v>
      </c>
      <c r="H4204" t="str">
        <f>IF(OR(Raw_Data!E4204="M",Raw_Data!E4204="Male"),"Male",IF(OR(Raw_Data!E4204="F",Raw_Data!E4204="Female"),"Female","Not Confirmed"))</f>
        <v>Female</v>
      </c>
      <c r="I4204">
        <f>Raw_Data!F4204</f>
        <v>32</v>
      </c>
      <c r="J4204" t="str">
        <f>FLOOR(Raw_Data!F4204,10)&amp;"-"&amp;FLOOR(Raw_Data!F4204,10)+9</f>
        <v>30-39</v>
      </c>
      <c r="K4204" t="str">
        <f>Raw_Data!G4204</f>
        <v>African American</v>
      </c>
      <c r="L4204" t="str">
        <f>Raw_Data!H4204</f>
        <v>None</v>
      </c>
      <c r="M4204" t="str">
        <f>IF(Raw_Data!I4204=TRUE,"Admitted","Not Admitted")</f>
        <v>Admitted</v>
      </c>
      <c r="N4204">
        <f>IF(Raw_Data!J4204="","Not Rated",Raw_Data!J4204)</f>
        <v>5</v>
      </c>
      <c r="O4204">
        <f>Raw_Data!K4204</f>
        <v>23</v>
      </c>
      <c r="P4204" t="str">
        <f>IF(Raw_Data!K4204&lt;=30,"Within Time","Delayed")</f>
        <v>Within Time</v>
      </c>
    </row>
    <row r="4205" spans="1:16" x14ac:dyDescent="0.35">
      <c r="A4205" t="str">
        <f>Raw_Data!A4205</f>
        <v>201-16-8566</v>
      </c>
      <c r="B4205" s="2">
        <f>Raw_Data!B4205</f>
        <v>45281.749305555553</v>
      </c>
      <c r="C4205">
        <f>HOUR(Raw_Data!B4205)</f>
        <v>17</v>
      </c>
      <c r="D4205" t="str">
        <f>TEXT(Raw_Data!B4205,"mmm")</f>
        <v>Dec</v>
      </c>
      <c r="E4205">
        <f>YEAR(Raw_Data!B4205)</f>
        <v>2023</v>
      </c>
      <c r="F4205" t="str">
        <f>TEXT(Raw_Data!B4205,"mmm-yy")</f>
        <v>Dec-23</v>
      </c>
      <c r="G4205" t="str">
        <f>PROPER(Raw_Data!C4205&amp;". "&amp;Raw_Data!D4205)</f>
        <v>F. Silverlock</v>
      </c>
      <c r="H4205" t="str">
        <f>IF(OR(Raw_Data!E4205="M",Raw_Data!E4205="Male"),"Male",IF(OR(Raw_Data!E4205="F",Raw_Data!E4205="Female"),"Female","Not Confirmed"))</f>
        <v>Female</v>
      </c>
      <c r="I4205">
        <f>Raw_Data!F4205</f>
        <v>78</v>
      </c>
      <c r="J4205" t="str">
        <f>FLOOR(Raw_Data!F4205,10)&amp;"-"&amp;FLOOR(Raw_Data!F4205,10)+9</f>
        <v>70-79</v>
      </c>
      <c r="K4205" t="str">
        <f>Raw_Data!G4205</f>
        <v>Asian</v>
      </c>
      <c r="L4205" t="str">
        <f>Raw_Data!H4205</f>
        <v>None</v>
      </c>
      <c r="M4205" t="str">
        <f>IF(Raw_Data!I4205=TRUE,"Admitted","Not Admitted")</f>
        <v>Not Admitted</v>
      </c>
      <c r="N4205" t="str">
        <f>IF(Raw_Data!J4205="","Not Rated",Raw_Data!J4205)</f>
        <v>Not Rated</v>
      </c>
      <c r="O4205">
        <f>Raw_Data!K4205</f>
        <v>40</v>
      </c>
      <c r="P4205" t="str">
        <f>IF(Raw_Data!K4205&lt;=30,"Within Time","Delayed")</f>
        <v>Delayed</v>
      </c>
    </row>
    <row r="4206" spans="1:16" x14ac:dyDescent="0.35">
      <c r="A4206" t="str">
        <f>Raw_Data!A4206</f>
        <v>162-65-8256</v>
      </c>
      <c r="B4206" s="2">
        <f>Raw_Data!B4206</f>
        <v>45281.82708333333</v>
      </c>
      <c r="C4206">
        <f>HOUR(Raw_Data!B4206)</f>
        <v>19</v>
      </c>
      <c r="D4206" t="str">
        <f>TEXT(Raw_Data!B4206,"mmm")</f>
        <v>Dec</v>
      </c>
      <c r="E4206">
        <f>YEAR(Raw_Data!B4206)</f>
        <v>2023</v>
      </c>
      <c r="F4206" t="str">
        <f>TEXT(Raw_Data!B4206,"mmm-yy")</f>
        <v>Dec-23</v>
      </c>
      <c r="G4206" t="str">
        <f>PROPER(Raw_Data!C4206&amp;". "&amp;Raw_Data!D4206)</f>
        <v>Z. Thornbury</v>
      </c>
      <c r="H4206" t="str">
        <f>IF(OR(Raw_Data!E4206="M",Raw_Data!E4206="Male"),"Male",IF(OR(Raw_Data!E4206="F",Raw_Data!E4206="Female"),"Female","Not Confirmed"))</f>
        <v>Female</v>
      </c>
      <c r="I4206">
        <f>Raw_Data!F4206</f>
        <v>29</v>
      </c>
      <c r="J4206" t="str">
        <f>FLOOR(Raw_Data!F4206,10)&amp;"-"&amp;FLOOR(Raw_Data!F4206,10)+9</f>
        <v>20-29</v>
      </c>
      <c r="K4206" t="str">
        <f>Raw_Data!G4206</f>
        <v>Asian</v>
      </c>
      <c r="L4206" t="str">
        <f>Raw_Data!H4206</f>
        <v>None</v>
      </c>
      <c r="M4206" t="str">
        <f>IF(Raw_Data!I4206=TRUE,"Admitted","Not Admitted")</f>
        <v>Admitted</v>
      </c>
      <c r="N4206" t="str">
        <f>IF(Raw_Data!J4206="","Not Rated",Raw_Data!J4206)</f>
        <v>Not Rated</v>
      </c>
      <c r="O4206">
        <f>Raw_Data!K4206</f>
        <v>47</v>
      </c>
      <c r="P4206" t="str">
        <f>IF(Raw_Data!K4206&lt;=30,"Within Time","Delayed")</f>
        <v>Delayed</v>
      </c>
    </row>
    <row r="4207" spans="1:16" x14ac:dyDescent="0.35">
      <c r="A4207" t="str">
        <f>Raw_Data!A4207</f>
        <v>850-85-7913</v>
      </c>
      <c r="B4207" s="2">
        <f>Raw_Data!B4207</f>
        <v>45281.845138888893</v>
      </c>
      <c r="C4207">
        <f>HOUR(Raw_Data!B4207)</f>
        <v>20</v>
      </c>
      <c r="D4207" t="str">
        <f>TEXT(Raw_Data!B4207,"mmm")</f>
        <v>Dec</v>
      </c>
      <c r="E4207">
        <f>YEAR(Raw_Data!B4207)</f>
        <v>2023</v>
      </c>
      <c r="F4207" t="str">
        <f>TEXT(Raw_Data!B4207,"mmm-yy")</f>
        <v>Dec-23</v>
      </c>
      <c r="G4207" t="str">
        <f>PROPER(Raw_Data!C4207&amp;". "&amp;Raw_Data!D4207)</f>
        <v>Z. Birtwhistle</v>
      </c>
      <c r="H4207" t="str">
        <f>IF(OR(Raw_Data!E4207="M",Raw_Data!E4207="Male"),"Male",IF(OR(Raw_Data!E4207="F",Raw_Data!E4207="Female"),"Female","Not Confirmed"))</f>
        <v>Female</v>
      </c>
      <c r="I4207">
        <f>Raw_Data!F4207</f>
        <v>79</v>
      </c>
      <c r="J4207" t="str">
        <f>FLOOR(Raw_Data!F4207,10)&amp;"-"&amp;FLOOR(Raw_Data!F4207,10)+9</f>
        <v>70-79</v>
      </c>
      <c r="K4207" t="str">
        <f>Raw_Data!G4207</f>
        <v>African American</v>
      </c>
      <c r="L4207" t="str">
        <f>Raw_Data!H4207</f>
        <v>None</v>
      </c>
      <c r="M4207" t="str">
        <f>IF(Raw_Data!I4207=TRUE,"Admitted","Not Admitted")</f>
        <v>Admitted</v>
      </c>
      <c r="N4207" t="str">
        <f>IF(Raw_Data!J4207="","Not Rated",Raw_Data!J4207)</f>
        <v>Not Rated</v>
      </c>
      <c r="O4207">
        <f>Raw_Data!K4207</f>
        <v>17</v>
      </c>
      <c r="P4207" t="str">
        <f>IF(Raw_Data!K4207&lt;=30,"Within Time","Delayed")</f>
        <v>Within Time</v>
      </c>
    </row>
    <row r="4208" spans="1:16" x14ac:dyDescent="0.35">
      <c r="A4208" t="str">
        <f>Raw_Data!A4208</f>
        <v>254-18-5547</v>
      </c>
      <c r="B4208" s="2">
        <f>Raw_Data!B4208</f>
        <v>45281.884722222218</v>
      </c>
      <c r="C4208">
        <f>HOUR(Raw_Data!B4208)</f>
        <v>21</v>
      </c>
      <c r="D4208" t="str">
        <f>TEXT(Raw_Data!B4208,"mmm")</f>
        <v>Dec</v>
      </c>
      <c r="E4208">
        <f>YEAR(Raw_Data!B4208)</f>
        <v>2023</v>
      </c>
      <c r="F4208" t="str">
        <f>TEXT(Raw_Data!B4208,"mmm-yy")</f>
        <v>Dec-23</v>
      </c>
      <c r="G4208" t="str">
        <f>PROPER(Raw_Data!C4208&amp;". "&amp;Raw_Data!D4208)</f>
        <v>K. Oakden</v>
      </c>
      <c r="H4208" t="str">
        <f>IF(OR(Raw_Data!E4208="M",Raw_Data!E4208="Male"),"Male",IF(OR(Raw_Data!E4208="F",Raw_Data!E4208="Female"),"Female","Not Confirmed"))</f>
        <v>Male</v>
      </c>
      <c r="I4208">
        <f>Raw_Data!F4208</f>
        <v>36</v>
      </c>
      <c r="J4208" t="str">
        <f>FLOOR(Raw_Data!F4208,10)&amp;"-"&amp;FLOOR(Raw_Data!F4208,10)+9</f>
        <v>30-39</v>
      </c>
      <c r="K4208" t="str">
        <f>Raw_Data!G4208</f>
        <v>Native American/Alaska Native</v>
      </c>
      <c r="L4208" t="str">
        <f>Raw_Data!H4208</f>
        <v>None</v>
      </c>
      <c r="M4208" t="str">
        <f>IF(Raw_Data!I4208=TRUE,"Admitted","Not Admitted")</f>
        <v>Not Admitted</v>
      </c>
      <c r="N4208">
        <f>IF(Raw_Data!J4208="","Not Rated",Raw_Data!J4208)</f>
        <v>0</v>
      </c>
      <c r="O4208">
        <f>Raw_Data!K4208</f>
        <v>45</v>
      </c>
      <c r="P4208" t="str">
        <f>IF(Raw_Data!K4208&lt;=30,"Within Time","Delayed")</f>
        <v>Delayed</v>
      </c>
    </row>
    <row r="4209" spans="1:16" x14ac:dyDescent="0.35">
      <c r="A4209" t="str">
        <f>Raw_Data!A4209</f>
        <v>758-47-5545</v>
      </c>
      <c r="B4209" s="2">
        <f>Raw_Data!B4209</f>
        <v>45281.910416666673</v>
      </c>
      <c r="C4209">
        <f>HOUR(Raw_Data!B4209)</f>
        <v>21</v>
      </c>
      <c r="D4209" t="str">
        <f>TEXT(Raw_Data!B4209,"mmm")</f>
        <v>Dec</v>
      </c>
      <c r="E4209">
        <f>YEAR(Raw_Data!B4209)</f>
        <v>2023</v>
      </c>
      <c r="F4209" t="str">
        <f>TEXT(Raw_Data!B4209,"mmm-yy")</f>
        <v>Dec-23</v>
      </c>
      <c r="G4209" t="str">
        <f>PROPER(Raw_Data!C4209&amp;". "&amp;Raw_Data!D4209)</f>
        <v>V. Buff</v>
      </c>
      <c r="H4209" t="str">
        <f>IF(OR(Raw_Data!E4209="M",Raw_Data!E4209="Male"),"Male",IF(OR(Raw_Data!E4209="F",Raw_Data!E4209="Female"),"Female","Not Confirmed"))</f>
        <v>Male</v>
      </c>
      <c r="I4209">
        <f>Raw_Data!F4209</f>
        <v>18</v>
      </c>
      <c r="J4209" t="str">
        <f>FLOOR(Raw_Data!F4209,10)&amp;"-"&amp;FLOOR(Raw_Data!F4209,10)+9</f>
        <v>10-19</v>
      </c>
      <c r="K4209" t="str">
        <f>Raw_Data!G4209</f>
        <v>Asian</v>
      </c>
      <c r="L4209" t="str">
        <f>Raw_Data!H4209</f>
        <v>None</v>
      </c>
      <c r="M4209" t="str">
        <f>IF(Raw_Data!I4209=TRUE,"Admitted","Not Admitted")</f>
        <v>Not Admitted</v>
      </c>
      <c r="N4209" t="str">
        <f>IF(Raw_Data!J4209="","Not Rated",Raw_Data!J4209)</f>
        <v>Not Rated</v>
      </c>
      <c r="O4209">
        <f>Raw_Data!K4209</f>
        <v>59</v>
      </c>
      <c r="P4209" t="str">
        <f>IF(Raw_Data!K4209&lt;=30,"Within Time","Delayed")</f>
        <v>Delayed</v>
      </c>
    </row>
    <row r="4210" spans="1:16" x14ac:dyDescent="0.35">
      <c r="A4210" t="str">
        <f>Raw_Data!A4210</f>
        <v>174-89-1647</v>
      </c>
      <c r="B4210" s="2">
        <f>Raw_Data!B4210</f>
        <v>45281.966666666667</v>
      </c>
      <c r="C4210">
        <f>HOUR(Raw_Data!B4210)</f>
        <v>23</v>
      </c>
      <c r="D4210" t="str">
        <f>TEXT(Raw_Data!B4210,"mmm")</f>
        <v>Dec</v>
      </c>
      <c r="E4210">
        <f>YEAR(Raw_Data!B4210)</f>
        <v>2023</v>
      </c>
      <c r="F4210" t="str">
        <f>TEXT(Raw_Data!B4210,"mmm-yy")</f>
        <v>Dec-23</v>
      </c>
      <c r="G4210" t="str">
        <f>PROPER(Raw_Data!C4210&amp;". "&amp;Raw_Data!D4210)</f>
        <v>A. Hathaway</v>
      </c>
      <c r="H4210" t="str">
        <f>IF(OR(Raw_Data!E4210="M",Raw_Data!E4210="Male"),"Male",IF(OR(Raw_Data!E4210="F",Raw_Data!E4210="Female"),"Female","Not Confirmed"))</f>
        <v>Male</v>
      </c>
      <c r="I4210">
        <f>Raw_Data!F4210</f>
        <v>52</v>
      </c>
      <c r="J4210" t="str">
        <f>FLOOR(Raw_Data!F4210,10)&amp;"-"&amp;FLOOR(Raw_Data!F4210,10)+9</f>
        <v>50-59</v>
      </c>
      <c r="K4210" t="str">
        <f>Raw_Data!G4210</f>
        <v>African American</v>
      </c>
      <c r="L4210" t="str">
        <f>Raw_Data!H4210</f>
        <v>None</v>
      </c>
      <c r="M4210" t="str">
        <f>IF(Raw_Data!I4210=TRUE,"Admitted","Not Admitted")</f>
        <v>Admitted</v>
      </c>
      <c r="N4210" t="str">
        <f>IF(Raw_Data!J4210="","Not Rated",Raw_Data!J4210)</f>
        <v>Not Rated</v>
      </c>
      <c r="O4210">
        <f>Raw_Data!K4210</f>
        <v>27</v>
      </c>
      <c r="P4210" t="str">
        <f>IF(Raw_Data!K4210&lt;=30,"Within Time","Delayed")</f>
        <v>Within Time</v>
      </c>
    </row>
    <row r="4211" spans="1:16" x14ac:dyDescent="0.35">
      <c r="A4211" t="str">
        <f>Raw_Data!A4211</f>
        <v>145-30-2030</v>
      </c>
      <c r="B4211" s="2">
        <f>Raw_Data!B4211</f>
        <v>45282</v>
      </c>
      <c r="C4211">
        <f>HOUR(Raw_Data!B4211)</f>
        <v>0</v>
      </c>
      <c r="D4211" t="str">
        <f>TEXT(Raw_Data!B4211,"mmm")</f>
        <v>Dec</v>
      </c>
      <c r="E4211">
        <f>YEAR(Raw_Data!B4211)</f>
        <v>2023</v>
      </c>
      <c r="F4211" t="str">
        <f>TEXT(Raw_Data!B4211,"mmm-yy")</f>
        <v>Dec-23</v>
      </c>
      <c r="G4211" t="str">
        <f>PROPER(Raw_Data!C4211&amp;". "&amp;Raw_Data!D4211)</f>
        <v>P. Bannister</v>
      </c>
      <c r="H4211" t="str">
        <f>IF(OR(Raw_Data!E4211="M",Raw_Data!E4211="Male"),"Male",IF(OR(Raw_Data!E4211="F",Raw_Data!E4211="Female"),"Female","Not Confirmed"))</f>
        <v>Male</v>
      </c>
      <c r="I4211">
        <f>Raw_Data!F4211</f>
        <v>19</v>
      </c>
      <c r="J4211" t="str">
        <f>FLOOR(Raw_Data!F4211,10)&amp;"-"&amp;FLOOR(Raw_Data!F4211,10)+9</f>
        <v>10-19</v>
      </c>
      <c r="K4211" t="str">
        <f>Raw_Data!G4211</f>
        <v>African American</v>
      </c>
      <c r="L4211" t="str">
        <f>Raw_Data!H4211</f>
        <v>None</v>
      </c>
      <c r="M4211" t="str">
        <f>IF(Raw_Data!I4211=TRUE,"Admitted","Not Admitted")</f>
        <v>Not Admitted</v>
      </c>
      <c r="N4211" t="str">
        <f>IF(Raw_Data!J4211="","Not Rated",Raw_Data!J4211)</f>
        <v>Not Rated</v>
      </c>
      <c r="O4211">
        <f>Raw_Data!K4211</f>
        <v>31</v>
      </c>
      <c r="P4211" t="str">
        <f>IF(Raw_Data!K4211&lt;=30,"Within Time","Delayed")</f>
        <v>Delayed</v>
      </c>
    </row>
    <row r="4212" spans="1:16" x14ac:dyDescent="0.35">
      <c r="A4212" t="str">
        <f>Raw_Data!A4212</f>
        <v>756-72-2190</v>
      </c>
      <c r="B4212" s="2">
        <f>Raw_Data!B4212</f>
        <v>45282.118055555547</v>
      </c>
      <c r="C4212">
        <f>HOUR(Raw_Data!B4212)</f>
        <v>2</v>
      </c>
      <c r="D4212" t="str">
        <f>TEXT(Raw_Data!B4212,"mmm")</f>
        <v>Dec</v>
      </c>
      <c r="E4212">
        <f>YEAR(Raw_Data!B4212)</f>
        <v>2023</v>
      </c>
      <c r="F4212" t="str">
        <f>TEXT(Raw_Data!B4212,"mmm-yy")</f>
        <v>Dec-23</v>
      </c>
      <c r="G4212" t="str">
        <f>PROPER(Raw_Data!C4212&amp;". "&amp;Raw_Data!D4212)</f>
        <v>A. Ironside</v>
      </c>
      <c r="H4212" t="str">
        <f>IF(OR(Raw_Data!E4212="M",Raw_Data!E4212="Male"),"Male",IF(OR(Raw_Data!E4212="F",Raw_Data!E4212="Female"),"Female","Not Confirmed"))</f>
        <v>Female</v>
      </c>
      <c r="I4212">
        <f>Raw_Data!F4212</f>
        <v>55</v>
      </c>
      <c r="J4212" t="str">
        <f>FLOOR(Raw_Data!F4212,10)&amp;"-"&amp;FLOOR(Raw_Data!F4212,10)+9</f>
        <v>50-59</v>
      </c>
      <c r="K4212" t="str">
        <f>Raw_Data!G4212</f>
        <v>White</v>
      </c>
      <c r="L4212" t="str">
        <f>Raw_Data!H4212</f>
        <v>None</v>
      </c>
      <c r="M4212" t="str">
        <f>IF(Raw_Data!I4212=TRUE,"Admitted","Not Admitted")</f>
        <v>Admitted</v>
      </c>
      <c r="N4212" t="str">
        <f>IF(Raw_Data!J4212="","Not Rated",Raw_Data!J4212)</f>
        <v>Not Rated</v>
      </c>
      <c r="O4212">
        <f>Raw_Data!K4212</f>
        <v>34</v>
      </c>
      <c r="P4212" t="str">
        <f>IF(Raw_Data!K4212&lt;=30,"Within Time","Delayed")</f>
        <v>Delayed</v>
      </c>
    </row>
    <row r="4213" spans="1:16" x14ac:dyDescent="0.35">
      <c r="A4213" t="str">
        <f>Raw_Data!A4213</f>
        <v>943-80-4055</v>
      </c>
      <c r="B4213" s="2">
        <f>Raw_Data!B4213</f>
        <v>45282.132638888892</v>
      </c>
      <c r="C4213">
        <f>HOUR(Raw_Data!B4213)</f>
        <v>3</v>
      </c>
      <c r="D4213" t="str">
        <f>TEXT(Raw_Data!B4213,"mmm")</f>
        <v>Dec</v>
      </c>
      <c r="E4213">
        <f>YEAR(Raw_Data!B4213)</f>
        <v>2023</v>
      </c>
      <c r="F4213" t="str">
        <f>TEXT(Raw_Data!B4213,"mmm-yy")</f>
        <v>Dec-23</v>
      </c>
      <c r="G4213" t="str">
        <f>PROPER(Raw_Data!C4213&amp;". "&amp;Raw_Data!D4213)</f>
        <v>Q. Perrat</v>
      </c>
      <c r="H4213" t="str">
        <f>IF(OR(Raw_Data!E4213="M",Raw_Data!E4213="Male"),"Male",IF(OR(Raw_Data!E4213="F",Raw_Data!E4213="Female"),"Female","Not Confirmed"))</f>
        <v>Female</v>
      </c>
      <c r="I4213">
        <f>Raw_Data!F4213</f>
        <v>17</v>
      </c>
      <c r="J4213" t="str">
        <f>FLOOR(Raw_Data!F4213,10)&amp;"-"&amp;FLOOR(Raw_Data!F4213,10)+9</f>
        <v>10-19</v>
      </c>
      <c r="K4213" t="str">
        <f>Raw_Data!G4213</f>
        <v>Unknown</v>
      </c>
      <c r="L4213" t="str">
        <f>Raw_Data!H4213</f>
        <v>General Practice</v>
      </c>
      <c r="M4213" t="str">
        <f>IF(Raw_Data!I4213=TRUE,"Admitted","Not Admitted")</f>
        <v>Admitted</v>
      </c>
      <c r="N4213">
        <f>IF(Raw_Data!J4213="","Not Rated",Raw_Data!J4213)</f>
        <v>6</v>
      </c>
      <c r="O4213">
        <f>Raw_Data!K4213</f>
        <v>57</v>
      </c>
      <c r="P4213" t="str">
        <f>IF(Raw_Data!K4213&lt;=30,"Within Time","Delayed")</f>
        <v>Delayed</v>
      </c>
    </row>
    <row r="4214" spans="1:16" x14ac:dyDescent="0.35">
      <c r="A4214" t="str">
        <f>Raw_Data!A4214</f>
        <v>854-95-4228</v>
      </c>
      <c r="B4214" s="2">
        <f>Raw_Data!B4214</f>
        <v>45282.217361111107</v>
      </c>
      <c r="C4214">
        <f>HOUR(Raw_Data!B4214)</f>
        <v>5</v>
      </c>
      <c r="D4214" t="str">
        <f>TEXT(Raw_Data!B4214,"mmm")</f>
        <v>Dec</v>
      </c>
      <c r="E4214">
        <f>YEAR(Raw_Data!B4214)</f>
        <v>2023</v>
      </c>
      <c r="F4214" t="str">
        <f>TEXT(Raw_Data!B4214,"mmm-yy")</f>
        <v>Dec-23</v>
      </c>
      <c r="G4214" t="str">
        <f>PROPER(Raw_Data!C4214&amp;". "&amp;Raw_Data!D4214)</f>
        <v>N. Dewhirst</v>
      </c>
      <c r="H4214" t="str">
        <f>IF(OR(Raw_Data!E4214="M",Raw_Data!E4214="Male"),"Male",IF(OR(Raw_Data!E4214="F",Raw_Data!E4214="Female"),"Female","Not Confirmed"))</f>
        <v>Female</v>
      </c>
      <c r="I4214">
        <f>Raw_Data!F4214</f>
        <v>43</v>
      </c>
      <c r="J4214" t="str">
        <f>FLOOR(Raw_Data!F4214,10)&amp;"-"&amp;FLOOR(Raw_Data!F4214,10)+9</f>
        <v>40-49</v>
      </c>
      <c r="K4214" t="str">
        <f>Raw_Data!G4214</f>
        <v>Asian</v>
      </c>
      <c r="L4214" t="str">
        <f>Raw_Data!H4214</f>
        <v>General Practice</v>
      </c>
      <c r="M4214" t="str">
        <f>IF(Raw_Data!I4214=TRUE,"Admitted","Not Admitted")</f>
        <v>Admitted</v>
      </c>
      <c r="N4214" t="str">
        <f>IF(Raw_Data!J4214="","Not Rated",Raw_Data!J4214)</f>
        <v>Not Rated</v>
      </c>
      <c r="O4214">
        <f>Raw_Data!K4214</f>
        <v>42</v>
      </c>
      <c r="P4214" t="str">
        <f>IF(Raw_Data!K4214&lt;=30,"Within Time","Delayed")</f>
        <v>Delayed</v>
      </c>
    </row>
    <row r="4215" spans="1:16" x14ac:dyDescent="0.35">
      <c r="A4215" t="str">
        <f>Raw_Data!A4215</f>
        <v>814-11-2452</v>
      </c>
      <c r="B4215" s="2">
        <f>Raw_Data!B4215</f>
        <v>45282.23333333333</v>
      </c>
      <c r="C4215">
        <f>HOUR(Raw_Data!B4215)</f>
        <v>5</v>
      </c>
      <c r="D4215" t="str">
        <f>TEXT(Raw_Data!B4215,"mmm")</f>
        <v>Dec</v>
      </c>
      <c r="E4215">
        <f>YEAR(Raw_Data!B4215)</f>
        <v>2023</v>
      </c>
      <c r="F4215" t="str">
        <f>TEXT(Raw_Data!B4215,"mmm-yy")</f>
        <v>Dec-23</v>
      </c>
      <c r="G4215" t="str">
        <f>PROPER(Raw_Data!C4215&amp;". "&amp;Raw_Data!D4215)</f>
        <v>U. Cholmondeley</v>
      </c>
      <c r="H4215" t="str">
        <f>IF(OR(Raw_Data!E4215="M",Raw_Data!E4215="Male"),"Male",IF(OR(Raw_Data!E4215="F",Raw_Data!E4215="Female"),"Female","Not Confirmed"))</f>
        <v>Male</v>
      </c>
      <c r="I4215">
        <f>Raw_Data!F4215</f>
        <v>10</v>
      </c>
      <c r="J4215" t="str">
        <f>FLOOR(Raw_Data!F4215,10)&amp;"-"&amp;FLOOR(Raw_Data!F4215,10)+9</f>
        <v>10-19</v>
      </c>
      <c r="K4215" t="str">
        <f>Raw_Data!G4215</f>
        <v>Asian</v>
      </c>
      <c r="L4215" t="str">
        <f>Raw_Data!H4215</f>
        <v>None</v>
      </c>
      <c r="M4215" t="str">
        <f>IF(Raw_Data!I4215=TRUE,"Admitted","Not Admitted")</f>
        <v>Not Admitted</v>
      </c>
      <c r="N4215" t="str">
        <f>IF(Raw_Data!J4215="","Not Rated",Raw_Data!J4215)</f>
        <v>Not Rated</v>
      </c>
      <c r="O4215">
        <f>Raw_Data!K4215</f>
        <v>19</v>
      </c>
      <c r="P4215" t="str">
        <f>IF(Raw_Data!K4215&lt;=30,"Within Time","Delayed")</f>
        <v>Within Time</v>
      </c>
    </row>
    <row r="4216" spans="1:16" x14ac:dyDescent="0.35">
      <c r="A4216" t="str">
        <f>Raw_Data!A4216</f>
        <v>157-33-7919</v>
      </c>
      <c r="B4216" s="2">
        <f>Raw_Data!B4216</f>
        <v>45282.356944444437</v>
      </c>
      <c r="C4216">
        <f>HOUR(Raw_Data!B4216)</f>
        <v>8</v>
      </c>
      <c r="D4216" t="str">
        <f>TEXT(Raw_Data!B4216,"mmm")</f>
        <v>Dec</v>
      </c>
      <c r="E4216">
        <f>YEAR(Raw_Data!B4216)</f>
        <v>2023</v>
      </c>
      <c r="F4216" t="str">
        <f>TEXT(Raw_Data!B4216,"mmm-yy")</f>
        <v>Dec-23</v>
      </c>
      <c r="G4216" t="str">
        <f>PROPER(Raw_Data!C4216&amp;". "&amp;Raw_Data!D4216)</f>
        <v>O. Brixey</v>
      </c>
      <c r="H4216" t="str">
        <f>IF(OR(Raw_Data!E4216="M",Raw_Data!E4216="Male"),"Male",IF(OR(Raw_Data!E4216="F",Raw_Data!E4216="Female"),"Female","Not Confirmed"))</f>
        <v>Male</v>
      </c>
      <c r="I4216">
        <f>Raw_Data!F4216</f>
        <v>51</v>
      </c>
      <c r="J4216" t="str">
        <f>FLOOR(Raw_Data!F4216,10)&amp;"-"&amp;FLOOR(Raw_Data!F4216,10)+9</f>
        <v>50-59</v>
      </c>
      <c r="K4216" t="str">
        <f>Raw_Data!G4216</f>
        <v>White</v>
      </c>
      <c r="L4216" t="str">
        <f>Raw_Data!H4216</f>
        <v>None</v>
      </c>
      <c r="M4216" t="str">
        <f>IF(Raw_Data!I4216=TRUE,"Admitted","Not Admitted")</f>
        <v>Admitted</v>
      </c>
      <c r="N4216" t="str">
        <f>IF(Raw_Data!J4216="","Not Rated",Raw_Data!J4216)</f>
        <v>Not Rated</v>
      </c>
      <c r="O4216">
        <f>Raw_Data!K4216</f>
        <v>33</v>
      </c>
      <c r="P4216" t="str">
        <f>IF(Raw_Data!K4216&lt;=30,"Within Time","Delayed")</f>
        <v>Delayed</v>
      </c>
    </row>
    <row r="4217" spans="1:16" x14ac:dyDescent="0.35">
      <c r="A4217" t="str">
        <f>Raw_Data!A4217</f>
        <v>378-73-2856</v>
      </c>
      <c r="B4217" s="2">
        <f>Raw_Data!B4217</f>
        <v>45282.395138888889</v>
      </c>
      <c r="C4217">
        <f>HOUR(Raw_Data!B4217)</f>
        <v>9</v>
      </c>
      <c r="D4217" t="str">
        <f>TEXT(Raw_Data!B4217,"mmm")</f>
        <v>Dec</v>
      </c>
      <c r="E4217">
        <f>YEAR(Raw_Data!B4217)</f>
        <v>2023</v>
      </c>
      <c r="F4217" t="str">
        <f>TEXT(Raw_Data!B4217,"mmm-yy")</f>
        <v>Dec-23</v>
      </c>
      <c r="G4217" t="str">
        <f>PROPER(Raw_Data!C4217&amp;". "&amp;Raw_Data!D4217)</f>
        <v>V. Tunstall</v>
      </c>
      <c r="H4217" t="str">
        <f>IF(OR(Raw_Data!E4217="M",Raw_Data!E4217="Male"),"Male",IF(OR(Raw_Data!E4217="F",Raw_Data!E4217="Female"),"Female","Not Confirmed"))</f>
        <v>Male</v>
      </c>
      <c r="I4217">
        <f>Raw_Data!F4217</f>
        <v>10</v>
      </c>
      <c r="J4217" t="str">
        <f>FLOOR(Raw_Data!F4217,10)&amp;"-"&amp;FLOOR(Raw_Data!F4217,10)+9</f>
        <v>10-19</v>
      </c>
      <c r="K4217" t="str">
        <f>Raw_Data!G4217</f>
        <v>Asian</v>
      </c>
      <c r="L4217" t="str">
        <f>Raw_Data!H4217</f>
        <v>Gastroenterology</v>
      </c>
      <c r="M4217" t="str">
        <f>IF(Raw_Data!I4217=TRUE,"Admitted","Not Admitted")</f>
        <v>Admitted</v>
      </c>
      <c r="N4217" t="str">
        <f>IF(Raw_Data!J4217="","Not Rated",Raw_Data!J4217)</f>
        <v>Not Rated</v>
      </c>
      <c r="O4217">
        <f>Raw_Data!K4217</f>
        <v>54</v>
      </c>
      <c r="P4217" t="str">
        <f>IF(Raw_Data!K4217&lt;=30,"Within Time","Delayed")</f>
        <v>Delayed</v>
      </c>
    </row>
    <row r="4218" spans="1:16" x14ac:dyDescent="0.35">
      <c r="A4218" t="str">
        <f>Raw_Data!A4218</f>
        <v>157-53-5635</v>
      </c>
      <c r="B4218" s="2">
        <f>Raw_Data!B4218</f>
        <v>45282.447222222218</v>
      </c>
      <c r="C4218">
        <f>HOUR(Raw_Data!B4218)</f>
        <v>10</v>
      </c>
      <c r="D4218" t="str">
        <f>TEXT(Raw_Data!B4218,"mmm")</f>
        <v>Dec</v>
      </c>
      <c r="E4218">
        <f>YEAR(Raw_Data!B4218)</f>
        <v>2023</v>
      </c>
      <c r="F4218" t="str">
        <f>TEXT(Raw_Data!B4218,"mmm-yy")</f>
        <v>Dec-23</v>
      </c>
      <c r="G4218" t="str">
        <f>PROPER(Raw_Data!C4218&amp;". "&amp;Raw_Data!D4218)</f>
        <v>K. Pemberton</v>
      </c>
      <c r="H4218" t="str">
        <f>IF(OR(Raw_Data!E4218="M",Raw_Data!E4218="Male"),"Male",IF(OR(Raw_Data!E4218="F",Raw_Data!E4218="Female"),"Female","Not Confirmed"))</f>
        <v>Female</v>
      </c>
      <c r="I4218">
        <f>Raw_Data!F4218</f>
        <v>46</v>
      </c>
      <c r="J4218" t="str">
        <f>FLOOR(Raw_Data!F4218,10)&amp;"-"&amp;FLOOR(Raw_Data!F4218,10)+9</f>
        <v>40-49</v>
      </c>
      <c r="K4218" t="str">
        <f>Raw_Data!G4218</f>
        <v>African American</v>
      </c>
      <c r="L4218" t="str">
        <f>Raw_Data!H4218</f>
        <v>Cardiology</v>
      </c>
      <c r="M4218" t="str">
        <f>IF(Raw_Data!I4218=TRUE,"Admitted","Not Admitted")</f>
        <v>Not Admitted</v>
      </c>
      <c r="N4218" t="str">
        <f>IF(Raw_Data!J4218="","Not Rated",Raw_Data!J4218)</f>
        <v>Not Rated</v>
      </c>
      <c r="O4218">
        <f>Raw_Data!K4218</f>
        <v>37</v>
      </c>
      <c r="P4218" t="str">
        <f>IF(Raw_Data!K4218&lt;=30,"Within Time","Delayed")</f>
        <v>Delayed</v>
      </c>
    </row>
    <row r="4219" spans="1:16" x14ac:dyDescent="0.35">
      <c r="A4219" t="str">
        <f>Raw_Data!A4219</f>
        <v>217-48-9420</v>
      </c>
      <c r="B4219" s="2">
        <f>Raw_Data!B4219</f>
        <v>45282.456944444442</v>
      </c>
      <c r="C4219">
        <f>HOUR(Raw_Data!B4219)</f>
        <v>10</v>
      </c>
      <c r="D4219" t="str">
        <f>TEXT(Raw_Data!B4219,"mmm")</f>
        <v>Dec</v>
      </c>
      <c r="E4219">
        <f>YEAR(Raw_Data!B4219)</f>
        <v>2023</v>
      </c>
      <c r="F4219" t="str">
        <f>TEXT(Raw_Data!B4219,"mmm-yy")</f>
        <v>Dec-23</v>
      </c>
      <c r="G4219" t="str">
        <f>PROPER(Raw_Data!C4219&amp;". "&amp;Raw_Data!D4219)</f>
        <v>J. Crebo</v>
      </c>
      <c r="H4219" t="str">
        <f>IF(OR(Raw_Data!E4219="M",Raw_Data!E4219="Male"),"Male",IF(OR(Raw_Data!E4219="F",Raw_Data!E4219="Female"),"Female","Not Confirmed"))</f>
        <v>Female</v>
      </c>
      <c r="I4219">
        <f>Raw_Data!F4219</f>
        <v>45</v>
      </c>
      <c r="J4219" t="str">
        <f>FLOOR(Raw_Data!F4219,10)&amp;"-"&amp;FLOOR(Raw_Data!F4219,10)+9</f>
        <v>40-49</v>
      </c>
      <c r="K4219" t="str">
        <f>Raw_Data!G4219</f>
        <v>Unknown</v>
      </c>
      <c r="L4219" t="str">
        <f>Raw_Data!H4219</f>
        <v>General Practice</v>
      </c>
      <c r="M4219" t="str">
        <f>IF(Raw_Data!I4219=TRUE,"Admitted","Not Admitted")</f>
        <v>Admitted</v>
      </c>
      <c r="N4219" t="str">
        <f>IF(Raw_Data!J4219="","Not Rated",Raw_Data!J4219)</f>
        <v>Not Rated</v>
      </c>
      <c r="O4219">
        <f>Raw_Data!K4219</f>
        <v>33</v>
      </c>
      <c r="P4219" t="str">
        <f>IF(Raw_Data!K4219&lt;=30,"Within Time","Delayed")</f>
        <v>Delayed</v>
      </c>
    </row>
    <row r="4220" spans="1:16" x14ac:dyDescent="0.35">
      <c r="A4220" t="str">
        <f>Raw_Data!A4220</f>
        <v>158-68-5613</v>
      </c>
      <c r="B4220" s="2">
        <f>Raw_Data!B4220</f>
        <v>45282.568749999999</v>
      </c>
      <c r="C4220">
        <f>HOUR(Raw_Data!B4220)</f>
        <v>13</v>
      </c>
      <c r="D4220" t="str">
        <f>TEXT(Raw_Data!B4220,"mmm")</f>
        <v>Dec</v>
      </c>
      <c r="E4220">
        <f>YEAR(Raw_Data!B4220)</f>
        <v>2023</v>
      </c>
      <c r="F4220" t="str">
        <f>TEXT(Raw_Data!B4220,"mmm-yy")</f>
        <v>Dec-23</v>
      </c>
      <c r="G4220" t="str">
        <f>PROPER(Raw_Data!C4220&amp;". "&amp;Raw_Data!D4220)</f>
        <v>C. Featherstone</v>
      </c>
      <c r="H4220" t="str">
        <f>IF(OR(Raw_Data!E4220="M",Raw_Data!E4220="Male"),"Male",IF(OR(Raw_Data!E4220="F",Raw_Data!E4220="Female"),"Female","Not Confirmed"))</f>
        <v>Female</v>
      </c>
      <c r="I4220">
        <f>Raw_Data!F4220</f>
        <v>72</v>
      </c>
      <c r="J4220" t="str">
        <f>FLOOR(Raw_Data!F4220,10)&amp;"-"&amp;FLOOR(Raw_Data!F4220,10)+9</f>
        <v>70-79</v>
      </c>
      <c r="K4220" t="str">
        <f>Raw_Data!G4220</f>
        <v>African American</v>
      </c>
      <c r="L4220" t="str">
        <f>Raw_Data!H4220</f>
        <v>None</v>
      </c>
      <c r="M4220" t="str">
        <f>IF(Raw_Data!I4220=TRUE,"Admitted","Not Admitted")</f>
        <v>Not Admitted</v>
      </c>
      <c r="N4220">
        <f>IF(Raw_Data!J4220="","Not Rated",Raw_Data!J4220)</f>
        <v>1</v>
      </c>
      <c r="O4220">
        <f>Raw_Data!K4220</f>
        <v>39</v>
      </c>
      <c r="P4220" t="str">
        <f>IF(Raw_Data!K4220&lt;=30,"Within Time","Delayed")</f>
        <v>Delayed</v>
      </c>
    </row>
    <row r="4221" spans="1:16" x14ac:dyDescent="0.35">
      <c r="A4221" t="str">
        <f>Raw_Data!A4221</f>
        <v>266-65-7215</v>
      </c>
      <c r="B4221" s="2">
        <f>Raw_Data!B4221</f>
        <v>45282.636805555558</v>
      </c>
      <c r="C4221">
        <f>HOUR(Raw_Data!B4221)</f>
        <v>15</v>
      </c>
      <c r="D4221" t="str">
        <f>TEXT(Raw_Data!B4221,"mmm")</f>
        <v>Dec</v>
      </c>
      <c r="E4221">
        <f>YEAR(Raw_Data!B4221)</f>
        <v>2023</v>
      </c>
      <c r="F4221" t="str">
        <f>TEXT(Raw_Data!B4221,"mmm-yy")</f>
        <v>Dec-23</v>
      </c>
      <c r="G4221" t="str">
        <f>PROPER(Raw_Data!C4221&amp;". "&amp;Raw_Data!D4221)</f>
        <v>U. Bannister</v>
      </c>
      <c r="H4221" t="str">
        <f>IF(OR(Raw_Data!E4221="M",Raw_Data!E4221="Male"),"Male",IF(OR(Raw_Data!E4221="F",Raw_Data!E4221="Female"),"Female","Not Confirmed"))</f>
        <v>Female</v>
      </c>
      <c r="I4221">
        <f>Raw_Data!F4221</f>
        <v>31</v>
      </c>
      <c r="J4221" t="str">
        <f>FLOOR(Raw_Data!F4221,10)&amp;"-"&amp;FLOOR(Raw_Data!F4221,10)+9</f>
        <v>30-39</v>
      </c>
      <c r="K4221" t="str">
        <f>Raw_Data!G4221</f>
        <v>Unknown</v>
      </c>
      <c r="L4221" t="str">
        <f>Raw_Data!H4221</f>
        <v>Physiotherapy</v>
      </c>
      <c r="M4221" t="str">
        <f>IF(Raw_Data!I4221=TRUE,"Admitted","Not Admitted")</f>
        <v>Not Admitted</v>
      </c>
      <c r="N4221" t="str">
        <f>IF(Raw_Data!J4221="","Not Rated",Raw_Data!J4221)</f>
        <v>Not Rated</v>
      </c>
      <c r="O4221">
        <f>Raw_Data!K4221</f>
        <v>27</v>
      </c>
      <c r="P4221" t="str">
        <f>IF(Raw_Data!K4221&lt;=30,"Within Time","Delayed")</f>
        <v>Within Time</v>
      </c>
    </row>
    <row r="4222" spans="1:16" x14ac:dyDescent="0.35">
      <c r="A4222" t="str">
        <f>Raw_Data!A4222</f>
        <v>926-28-1253</v>
      </c>
      <c r="B4222" s="2">
        <f>Raw_Data!B4222</f>
        <v>45282.847222222219</v>
      </c>
      <c r="C4222">
        <f>HOUR(Raw_Data!B4222)</f>
        <v>20</v>
      </c>
      <c r="D4222" t="str">
        <f>TEXT(Raw_Data!B4222,"mmm")</f>
        <v>Dec</v>
      </c>
      <c r="E4222">
        <f>YEAR(Raw_Data!B4222)</f>
        <v>2023</v>
      </c>
      <c r="F4222" t="str">
        <f>TEXT(Raw_Data!B4222,"mmm-yy")</f>
        <v>Dec-23</v>
      </c>
      <c r="G4222" t="str">
        <f>PROPER(Raw_Data!C4222&amp;". "&amp;Raw_Data!D4222)</f>
        <v>Y. Glasspool</v>
      </c>
      <c r="H4222" t="str">
        <f>IF(OR(Raw_Data!E4222="M",Raw_Data!E4222="Male"),"Male",IF(OR(Raw_Data!E4222="F",Raw_Data!E4222="Female"),"Female","Not Confirmed"))</f>
        <v>Male</v>
      </c>
      <c r="I4222">
        <f>Raw_Data!F4222</f>
        <v>19</v>
      </c>
      <c r="J4222" t="str">
        <f>FLOOR(Raw_Data!F4222,10)&amp;"-"&amp;FLOOR(Raw_Data!F4222,10)+9</f>
        <v>10-19</v>
      </c>
      <c r="K4222" t="str">
        <f>Raw_Data!G4222</f>
        <v>White</v>
      </c>
      <c r="L4222" t="str">
        <f>Raw_Data!H4222</f>
        <v>Orthopedics</v>
      </c>
      <c r="M4222" t="str">
        <f>IF(Raw_Data!I4222=TRUE,"Admitted","Not Admitted")</f>
        <v>Admitted</v>
      </c>
      <c r="N4222" t="str">
        <f>IF(Raw_Data!J4222="","Not Rated",Raw_Data!J4222)</f>
        <v>Not Rated</v>
      </c>
      <c r="O4222">
        <f>Raw_Data!K4222</f>
        <v>30</v>
      </c>
      <c r="P4222" t="str">
        <f>IF(Raw_Data!K4222&lt;=30,"Within Time","Delayed")</f>
        <v>Within Time</v>
      </c>
    </row>
    <row r="4223" spans="1:16" x14ac:dyDescent="0.35">
      <c r="A4223" t="str">
        <f>Raw_Data!A4223</f>
        <v>786-64-8475</v>
      </c>
      <c r="B4223" s="2">
        <f>Raw_Data!B4223</f>
        <v>45282.930555555547</v>
      </c>
      <c r="C4223">
        <f>HOUR(Raw_Data!B4223)</f>
        <v>22</v>
      </c>
      <c r="D4223" t="str">
        <f>TEXT(Raw_Data!B4223,"mmm")</f>
        <v>Dec</v>
      </c>
      <c r="E4223">
        <f>YEAR(Raw_Data!B4223)</f>
        <v>2023</v>
      </c>
      <c r="F4223" t="str">
        <f>TEXT(Raw_Data!B4223,"mmm-yy")</f>
        <v>Dec-23</v>
      </c>
      <c r="G4223" t="str">
        <f>PROPER(Raw_Data!C4223&amp;". "&amp;Raw_Data!D4223)</f>
        <v>A. Rowntree</v>
      </c>
      <c r="H4223" t="str">
        <f>IF(OR(Raw_Data!E4223="M",Raw_Data!E4223="Male"),"Male",IF(OR(Raw_Data!E4223="F",Raw_Data!E4223="Female"),"Female","Not Confirmed"))</f>
        <v>Female</v>
      </c>
      <c r="I4223">
        <f>Raw_Data!F4223</f>
        <v>19</v>
      </c>
      <c r="J4223" t="str">
        <f>FLOOR(Raw_Data!F4223,10)&amp;"-"&amp;FLOOR(Raw_Data!F4223,10)+9</f>
        <v>10-19</v>
      </c>
      <c r="K4223" t="str">
        <f>Raw_Data!G4223</f>
        <v>Pacific Islander</v>
      </c>
      <c r="L4223" t="str">
        <f>Raw_Data!H4223</f>
        <v>General Practice</v>
      </c>
      <c r="M4223" t="str">
        <f>IF(Raw_Data!I4223=TRUE,"Admitted","Not Admitted")</f>
        <v>Admitted</v>
      </c>
      <c r="N4223" t="str">
        <f>IF(Raw_Data!J4223="","Not Rated",Raw_Data!J4223)</f>
        <v>Not Rated</v>
      </c>
      <c r="O4223">
        <f>Raw_Data!K4223</f>
        <v>25</v>
      </c>
      <c r="P4223" t="str">
        <f>IF(Raw_Data!K4223&lt;=30,"Within Time","Delayed")</f>
        <v>Within Time</v>
      </c>
    </row>
    <row r="4224" spans="1:16" x14ac:dyDescent="0.35">
      <c r="A4224" t="str">
        <f>Raw_Data!A4224</f>
        <v>193-91-5126</v>
      </c>
      <c r="B4224" s="2">
        <f>Raw_Data!B4224</f>
        <v>45282.952777777777</v>
      </c>
      <c r="C4224">
        <f>HOUR(Raw_Data!B4224)</f>
        <v>22</v>
      </c>
      <c r="D4224" t="str">
        <f>TEXT(Raw_Data!B4224,"mmm")</f>
        <v>Dec</v>
      </c>
      <c r="E4224">
        <f>YEAR(Raw_Data!B4224)</f>
        <v>2023</v>
      </c>
      <c r="F4224" t="str">
        <f>TEXT(Raw_Data!B4224,"mmm-yy")</f>
        <v>Dec-23</v>
      </c>
      <c r="G4224" t="str">
        <f>PROPER(Raw_Data!C4224&amp;". "&amp;Raw_Data!D4224)</f>
        <v>W. Ravenscroft</v>
      </c>
      <c r="H4224" t="str">
        <f>IF(OR(Raw_Data!E4224="M",Raw_Data!E4224="Male"),"Male",IF(OR(Raw_Data!E4224="F",Raw_Data!E4224="Female"),"Female","Not Confirmed"))</f>
        <v>Female</v>
      </c>
      <c r="I4224">
        <f>Raw_Data!F4224</f>
        <v>25</v>
      </c>
      <c r="J4224" t="str">
        <f>FLOOR(Raw_Data!F4224,10)&amp;"-"&amp;FLOOR(Raw_Data!F4224,10)+9</f>
        <v>20-29</v>
      </c>
      <c r="K4224" t="str">
        <f>Raw_Data!G4224</f>
        <v>White</v>
      </c>
      <c r="L4224" t="str">
        <f>Raw_Data!H4224</f>
        <v>None</v>
      </c>
      <c r="M4224" t="str">
        <f>IF(Raw_Data!I4224=TRUE,"Admitted","Not Admitted")</f>
        <v>Admitted</v>
      </c>
      <c r="N4224" t="str">
        <f>IF(Raw_Data!J4224="","Not Rated",Raw_Data!J4224)</f>
        <v>Not Rated</v>
      </c>
      <c r="O4224">
        <f>Raw_Data!K4224</f>
        <v>30</v>
      </c>
      <c r="P4224" t="str">
        <f>IF(Raw_Data!K4224&lt;=30,"Within Time","Delayed")</f>
        <v>Within Time</v>
      </c>
    </row>
    <row r="4225" spans="1:16" x14ac:dyDescent="0.35">
      <c r="A4225" t="str">
        <f>Raw_Data!A4225</f>
        <v>510-17-2485</v>
      </c>
      <c r="B4225" s="2">
        <f>Raw_Data!B4225</f>
        <v>45283.043055555558</v>
      </c>
      <c r="C4225">
        <f>HOUR(Raw_Data!B4225)</f>
        <v>1</v>
      </c>
      <c r="D4225" t="str">
        <f>TEXT(Raw_Data!B4225,"mmm")</f>
        <v>Dec</v>
      </c>
      <c r="E4225">
        <f>YEAR(Raw_Data!B4225)</f>
        <v>2023</v>
      </c>
      <c r="F4225" t="str">
        <f>TEXT(Raw_Data!B4225,"mmm-yy")</f>
        <v>Dec-23</v>
      </c>
      <c r="G4225" t="str">
        <f>PROPER(Raw_Data!C4225&amp;". "&amp;Raw_Data!D4225)</f>
        <v>R. Ellerby</v>
      </c>
      <c r="H4225" t="str">
        <f>IF(OR(Raw_Data!E4225="M",Raw_Data!E4225="Male"),"Male",IF(OR(Raw_Data!E4225="F",Raw_Data!E4225="Female"),"Female","Not Confirmed"))</f>
        <v>Male</v>
      </c>
      <c r="I4225">
        <f>Raw_Data!F4225</f>
        <v>59</v>
      </c>
      <c r="J4225" t="str">
        <f>FLOOR(Raw_Data!F4225,10)&amp;"-"&amp;FLOOR(Raw_Data!F4225,10)+9</f>
        <v>50-59</v>
      </c>
      <c r="K4225" t="str">
        <f>Raw_Data!G4225</f>
        <v>Pacific Islander</v>
      </c>
      <c r="L4225" t="str">
        <f>Raw_Data!H4225</f>
        <v>None</v>
      </c>
      <c r="M4225" t="str">
        <f>IF(Raw_Data!I4225=TRUE,"Admitted","Not Admitted")</f>
        <v>Admitted</v>
      </c>
      <c r="N4225" t="str">
        <f>IF(Raw_Data!J4225="","Not Rated",Raw_Data!J4225)</f>
        <v>Not Rated</v>
      </c>
      <c r="O4225">
        <f>Raw_Data!K4225</f>
        <v>34</v>
      </c>
      <c r="P4225" t="str">
        <f>IF(Raw_Data!K4225&lt;=30,"Within Time","Delayed")</f>
        <v>Delayed</v>
      </c>
    </row>
    <row r="4226" spans="1:16" x14ac:dyDescent="0.35">
      <c r="A4226" t="str">
        <f>Raw_Data!A4226</f>
        <v>303-31-1033</v>
      </c>
      <c r="B4226" s="2">
        <f>Raw_Data!B4226</f>
        <v>45283.097916666673</v>
      </c>
      <c r="C4226">
        <f>HOUR(Raw_Data!B4226)</f>
        <v>2</v>
      </c>
      <c r="D4226" t="str">
        <f>TEXT(Raw_Data!B4226,"mmm")</f>
        <v>Dec</v>
      </c>
      <c r="E4226">
        <f>YEAR(Raw_Data!B4226)</f>
        <v>2023</v>
      </c>
      <c r="F4226" t="str">
        <f>TEXT(Raw_Data!B4226,"mmm-yy")</f>
        <v>Dec-23</v>
      </c>
      <c r="G4226" t="str">
        <f>PROPER(Raw_Data!C4226&amp;". "&amp;Raw_Data!D4226)</f>
        <v>P. Lockwood</v>
      </c>
      <c r="H4226" t="str">
        <f>IF(OR(Raw_Data!E4226="M",Raw_Data!E4226="Male"),"Male",IF(OR(Raw_Data!E4226="F",Raw_Data!E4226="Female"),"Female","Not Confirmed"))</f>
        <v>Female</v>
      </c>
      <c r="I4226">
        <f>Raw_Data!F4226</f>
        <v>14</v>
      </c>
      <c r="J4226" t="str">
        <f>FLOOR(Raw_Data!F4226,10)&amp;"-"&amp;FLOOR(Raw_Data!F4226,10)+9</f>
        <v>10-19</v>
      </c>
      <c r="K4226" t="str">
        <f>Raw_Data!G4226</f>
        <v>Unknown</v>
      </c>
      <c r="L4226" t="str">
        <f>Raw_Data!H4226</f>
        <v>Orthopedics</v>
      </c>
      <c r="M4226" t="str">
        <f>IF(Raw_Data!I4226=TRUE,"Admitted","Not Admitted")</f>
        <v>Not Admitted</v>
      </c>
      <c r="N4226">
        <f>IF(Raw_Data!J4226="","Not Rated",Raw_Data!J4226)</f>
        <v>0</v>
      </c>
      <c r="O4226">
        <f>Raw_Data!K4226</f>
        <v>41</v>
      </c>
      <c r="P4226" t="str">
        <f>IF(Raw_Data!K4226&lt;=30,"Within Time","Delayed")</f>
        <v>Delayed</v>
      </c>
    </row>
    <row r="4227" spans="1:16" x14ac:dyDescent="0.35">
      <c r="A4227" t="str">
        <f>Raw_Data!A4227</f>
        <v>240-13-5240</v>
      </c>
      <c r="B4227" s="2">
        <f>Raw_Data!B4227</f>
        <v>45283.104861111111</v>
      </c>
      <c r="C4227">
        <f>HOUR(Raw_Data!B4227)</f>
        <v>2</v>
      </c>
      <c r="D4227" t="str">
        <f>TEXT(Raw_Data!B4227,"mmm")</f>
        <v>Dec</v>
      </c>
      <c r="E4227">
        <f>YEAR(Raw_Data!B4227)</f>
        <v>2023</v>
      </c>
      <c r="F4227" t="str">
        <f>TEXT(Raw_Data!B4227,"mmm-yy")</f>
        <v>Dec-23</v>
      </c>
      <c r="G4227" t="str">
        <f>PROPER(Raw_Data!C4227&amp;". "&amp;Raw_Data!D4227)</f>
        <v>S. Kershaw</v>
      </c>
      <c r="H4227" t="str">
        <f>IF(OR(Raw_Data!E4227="M",Raw_Data!E4227="Male"),"Male",IF(OR(Raw_Data!E4227="F",Raw_Data!E4227="Female"),"Female","Not Confirmed"))</f>
        <v>Female</v>
      </c>
      <c r="I4227">
        <f>Raw_Data!F4227</f>
        <v>43</v>
      </c>
      <c r="J4227" t="str">
        <f>FLOOR(Raw_Data!F4227,10)&amp;"-"&amp;FLOOR(Raw_Data!F4227,10)+9</f>
        <v>40-49</v>
      </c>
      <c r="K4227" t="str">
        <f>Raw_Data!G4227</f>
        <v>Unknown</v>
      </c>
      <c r="L4227" t="str">
        <f>Raw_Data!H4227</f>
        <v>None</v>
      </c>
      <c r="M4227" t="str">
        <f>IF(Raw_Data!I4227=TRUE,"Admitted","Not Admitted")</f>
        <v>Not Admitted</v>
      </c>
      <c r="N4227" t="str">
        <f>IF(Raw_Data!J4227="","Not Rated",Raw_Data!J4227)</f>
        <v>Not Rated</v>
      </c>
      <c r="O4227">
        <f>Raw_Data!K4227</f>
        <v>22</v>
      </c>
      <c r="P4227" t="str">
        <f>IF(Raw_Data!K4227&lt;=30,"Within Time","Delayed")</f>
        <v>Within Time</v>
      </c>
    </row>
    <row r="4228" spans="1:16" x14ac:dyDescent="0.35">
      <c r="A4228" t="str">
        <f>Raw_Data!A4228</f>
        <v>461-28-9410</v>
      </c>
      <c r="B4228" s="2">
        <f>Raw_Data!B4228</f>
        <v>45283.145138888889</v>
      </c>
      <c r="C4228">
        <f>HOUR(Raw_Data!B4228)</f>
        <v>3</v>
      </c>
      <c r="D4228" t="str">
        <f>TEXT(Raw_Data!B4228,"mmm")</f>
        <v>Dec</v>
      </c>
      <c r="E4228">
        <f>YEAR(Raw_Data!B4228)</f>
        <v>2023</v>
      </c>
      <c r="F4228" t="str">
        <f>TEXT(Raw_Data!B4228,"mmm-yy")</f>
        <v>Dec-23</v>
      </c>
      <c r="G4228" t="str">
        <f>PROPER(Raw_Data!C4228&amp;". "&amp;Raw_Data!D4228)</f>
        <v>X. Loxley</v>
      </c>
      <c r="H4228" t="str">
        <f>IF(OR(Raw_Data!E4228="M",Raw_Data!E4228="Male"),"Male",IF(OR(Raw_Data!E4228="F",Raw_Data!E4228="Female"),"Female","Not Confirmed"))</f>
        <v>Female</v>
      </c>
      <c r="I4228">
        <f>Raw_Data!F4228</f>
        <v>14</v>
      </c>
      <c r="J4228" t="str">
        <f>FLOOR(Raw_Data!F4228,10)&amp;"-"&amp;FLOOR(Raw_Data!F4228,10)+9</f>
        <v>10-19</v>
      </c>
      <c r="K4228" t="str">
        <f>Raw_Data!G4228</f>
        <v>Two or More Races</v>
      </c>
      <c r="L4228" t="str">
        <f>Raw_Data!H4228</f>
        <v>General Practice</v>
      </c>
      <c r="M4228" t="str">
        <f>IF(Raw_Data!I4228=TRUE,"Admitted","Not Admitted")</f>
        <v>Not Admitted</v>
      </c>
      <c r="N4228" t="str">
        <f>IF(Raw_Data!J4228="","Not Rated",Raw_Data!J4228)</f>
        <v>Not Rated</v>
      </c>
      <c r="O4228">
        <f>Raw_Data!K4228</f>
        <v>39</v>
      </c>
      <c r="P4228" t="str">
        <f>IF(Raw_Data!K4228&lt;=30,"Within Time","Delayed")</f>
        <v>Delayed</v>
      </c>
    </row>
    <row r="4229" spans="1:16" x14ac:dyDescent="0.35">
      <c r="A4229" t="str">
        <f>Raw_Data!A4229</f>
        <v>946-47-2477</v>
      </c>
      <c r="B4229" s="2">
        <f>Raw_Data!B4229</f>
        <v>45283.211805555547</v>
      </c>
      <c r="C4229">
        <f>HOUR(Raw_Data!B4229)</f>
        <v>5</v>
      </c>
      <c r="D4229" t="str">
        <f>TEXT(Raw_Data!B4229,"mmm")</f>
        <v>Dec</v>
      </c>
      <c r="E4229">
        <f>YEAR(Raw_Data!B4229)</f>
        <v>2023</v>
      </c>
      <c r="F4229" t="str">
        <f>TEXT(Raw_Data!B4229,"mmm-yy")</f>
        <v>Dec-23</v>
      </c>
      <c r="G4229" t="str">
        <f>PROPER(Raw_Data!C4229&amp;". "&amp;Raw_Data!D4229)</f>
        <v>U. Inglewood</v>
      </c>
      <c r="H4229" t="str">
        <f>IF(OR(Raw_Data!E4229="M",Raw_Data!E4229="Male"),"Male",IF(OR(Raw_Data!E4229="F",Raw_Data!E4229="Female"),"Female","Not Confirmed"))</f>
        <v>Male</v>
      </c>
      <c r="I4229">
        <f>Raw_Data!F4229</f>
        <v>49</v>
      </c>
      <c r="J4229" t="str">
        <f>FLOOR(Raw_Data!F4229,10)&amp;"-"&amp;FLOOR(Raw_Data!F4229,10)+9</f>
        <v>40-49</v>
      </c>
      <c r="K4229" t="str">
        <f>Raw_Data!G4229</f>
        <v>African American</v>
      </c>
      <c r="L4229" t="str">
        <f>Raw_Data!H4229</f>
        <v>General Practice</v>
      </c>
      <c r="M4229" t="str">
        <f>IF(Raw_Data!I4229=TRUE,"Admitted","Not Admitted")</f>
        <v>Not Admitted</v>
      </c>
      <c r="N4229" t="str">
        <f>IF(Raw_Data!J4229="","Not Rated",Raw_Data!J4229)</f>
        <v>Not Rated</v>
      </c>
      <c r="O4229">
        <f>Raw_Data!K4229</f>
        <v>33</v>
      </c>
      <c r="P4229" t="str">
        <f>IF(Raw_Data!K4229&lt;=30,"Within Time","Delayed")</f>
        <v>Delayed</v>
      </c>
    </row>
    <row r="4230" spans="1:16" x14ac:dyDescent="0.35">
      <c r="A4230" t="str">
        <f>Raw_Data!A4230</f>
        <v>217-83-6410</v>
      </c>
      <c r="B4230" s="2">
        <f>Raw_Data!B4230</f>
        <v>45283.21597222222</v>
      </c>
      <c r="C4230">
        <f>HOUR(Raw_Data!B4230)</f>
        <v>5</v>
      </c>
      <c r="D4230" t="str">
        <f>TEXT(Raw_Data!B4230,"mmm")</f>
        <v>Dec</v>
      </c>
      <c r="E4230">
        <f>YEAR(Raw_Data!B4230)</f>
        <v>2023</v>
      </c>
      <c r="F4230" t="str">
        <f>TEXT(Raw_Data!B4230,"mmm-yy")</f>
        <v>Dec-23</v>
      </c>
      <c r="G4230" t="str">
        <f>PROPER(Raw_Data!C4230&amp;". "&amp;Raw_Data!D4230)</f>
        <v>I. Quarmby</v>
      </c>
      <c r="H4230" t="str">
        <f>IF(OR(Raw_Data!E4230="M",Raw_Data!E4230="Male"),"Male",IF(OR(Raw_Data!E4230="F",Raw_Data!E4230="Female"),"Female","Not Confirmed"))</f>
        <v>Female</v>
      </c>
      <c r="I4230">
        <f>Raw_Data!F4230</f>
        <v>61</v>
      </c>
      <c r="J4230" t="str">
        <f>FLOOR(Raw_Data!F4230,10)&amp;"-"&amp;FLOOR(Raw_Data!F4230,10)+9</f>
        <v>60-69</v>
      </c>
      <c r="K4230" t="str">
        <f>Raw_Data!G4230</f>
        <v>White</v>
      </c>
      <c r="L4230" t="str">
        <f>Raw_Data!H4230</f>
        <v>None</v>
      </c>
      <c r="M4230" t="str">
        <f>IF(Raw_Data!I4230=TRUE,"Admitted","Not Admitted")</f>
        <v>Admitted</v>
      </c>
      <c r="N4230" t="str">
        <f>IF(Raw_Data!J4230="","Not Rated",Raw_Data!J4230)</f>
        <v>Not Rated</v>
      </c>
      <c r="O4230">
        <f>Raw_Data!K4230</f>
        <v>56</v>
      </c>
      <c r="P4230" t="str">
        <f>IF(Raw_Data!K4230&lt;=30,"Within Time","Delayed")</f>
        <v>Delayed</v>
      </c>
    </row>
    <row r="4231" spans="1:16" x14ac:dyDescent="0.35">
      <c r="A4231" t="str">
        <f>Raw_Data!A4231</f>
        <v>116-70-7385</v>
      </c>
      <c r="B4231" s="2">
        <f>Raw_Data!B4231</f>
        <v>45283.228472222218</v>
      </c>
      <c r="C4231">
        <f>HOUR(Raw_Data!B4231)</f>
        <v>5</v>
      </c>
      <c r="D4231" t="str">
        <f>TEXT(Raw_Data!B4231,"mmm")</f>
        <v>Dec</v>
      </c>
      <c r="E4231">
        <f>YEAR(Raw_Data!B4231)</f>
        <v>2023</v>
      </c>
      <c r="F4231" t="str">
        <f>TEXT(Raw_Data!B4231,"mmm-yy")</f>
        <v>Dec-23</v>
      </c>
      <c r="G4231" t="str">
        <f>PROPER(Raw_Data!C4231&amp;". "&amp;Raw_Data!D4231)</f>
        <v>M. Whitfield</v>
      </c>
      <c r="H4231" t="str">
        <f>IF(OR(Raw_Data!E4231="M",Raw_Data!E4231="Male"),"Male",IF(OR(Raw_Data!E4231="F",Raw_Data!E4231="Female"),"Female","Not Confirmed"))</f>
        <v>Female</v>
      </c>
      <c r="I4231">
        <f>Raw_Data!F4231</f>
        <v>69</v>
      </c>
      <c r="J4231" t="str">
        <f>FLOOR(Raw_Data!F4231,10)&amp;"-"&amp;FLOOR(Raw_Data!F4231,10)+9</f>
        <v>60-69</v>
      </c>
      <c r="K4231" t="str">
        <f>Raw_Data!G4231</f>
        <v>Unknown</v>
      </c>
      <c r="L4231" t="str">
        <f>Raw_Data!H4231</f>
        <v>None</v>
      </c>
      <c r="M4231" t="str">
        <f>IF(Raw_Data!I4231=TRUE,"Admitted","Not Admitted")</f>
        <v>Admitted</v>
      </c>
      <c r="N4231" t="str">
        <f>IF(Raw_Data!J4231="","Not Rated",Raw_Data!J4231)</f>
        <v>Not Rated</v>
      </c>
      <c r="O4231">
        <f>Raw_Data!K4231</f>
        <v>15</v>
      </c>
      <c r="P4231" t="str">
        <f>IF(Raw_Data!K4231&lt;=30,"Within Time","Delayed")</f>
        <v>Within Time</v>
      </c>
    </row>
    <row r="4232" spans="1:16" x14ac:dyDescent="0.35">
      <c r="A4232" t="str">
        <f>Raw_Data!A4232</f>
        <v>673-60-7049</v>
      </c>
      <c r="B4232" s="2">
        <f>Raw_Data!B4232</f>
        <v>45283.370138888888</v>
      </c>
      <c r="C4232">
        <f>HOUR(Raw_Data!B4232)</f>
        <v>8</v>
      </c>
      <c r="D4232" t="str">
        <f>TEXT(Raw_Data!B4232,"mmm")</f>
        <v>Dec</v>
      </c>
      <c r="E4232">
        <f>YEAR(Raw_Data!B4232)</f>
        <v>2023</v>
      </c>
      <c r="F4232" t="str">
        <f>TEXT(Raw_Data!B4232,"mmm-yy")</f>
        <v>Dec-23</v>
      </c>
      <c r="G4232" t="str">
        <f>PROPER(Raw_Data!C4232&amp;". "&amp;Raw_Data!D4232)</f>
        <v>A. Yates</v>
      </c>
      <c r="H4232" t="str">
        <f>IF(OR(Raw_Data!E4232="M",Raw_Data!E4232="Male"),"Male",IF(OR(Raw_Data!E4232="F",Raw_Data!E4232="Female"),"Female","Not Confirmed"))</f>
        <v>Female</v>
      </c>
      <c r="I4232">
        <f>Raw_Data!F4232</f>
        <v>50</v>
      </c>
      <c r="J4232" t="str">
        <f>FLOOR(Raw_Data!F4232,10)&amp;"-"&amp;FLOOR(Raw_Data!F4232,10)+9</f>
        <v>50-59</v>
      </c>
      <c r="K4232" t="str">
        <f>Raw_Data!G4232</f>
        <v>Unknown</v>
      </c>
      <c r="L4232" t="str">
        <f>Raw_Data!H4232</f>
        <v>None</v>
      </c>
      <c r="M4232" t="str">
        <f>IF(Raw_Data!I4232=TRUE,"Admitted","Not Admitted")</f>
        <v>Admitted</v>
      </c>
      <c r="N4232" t="str">
        <f>IF(Raw_Data!J4232="","Not Rated",Raw_Data!J4232)</f>
        <v>Not Rated</v>
      </c>
      <c r="O4232">
        <f>Raw_Data!K4232</f>
        <v>41</v>
      </c>
      <c r="P4232" t="str">
        <f>IF(Raw_Data!K4232&lt;=30,"Within Time","Delayed")</f>
        <v>Delayed</v>
      </c>
    </row>
    <row r="4233" spans="1:16" x14ac:dyDescent="0.35">
      <c r="A4233" t="str">
        <f>Raw_Data!A4233</f>
        <v>330-38-6479</v>
      </c>
      <c r="B4233" s="2">
        <f>Raw_Data!B4233</f>
        <v>45283.500694444447</v>
      </c>
      <c r="C4233">
        <f>HOUR(Raw_Data!B4233)</f>
        <v>12</v>
      </c>
      <c r="D4233" t="str">
        <f>TEXT(Raw_Data!B4233,"mmm")</f>
        <v>Dec</v>
      </c>
      <c r="E4233">
        <f>YEAR(Raw_Data!B4233)</f>
        <v>2023</v>
      </c>
      <c r="F4233" t="str">
        <f>TEXT(Raw_Data!B4233,"mmm-yy")</f>
        <v>Dec-23</v>
      </c>
      <c r="G4233" t="str">
        <f>PROPER(Raw_Data!C4233&amp;". "&amp;Raw_Data!D4233)</f>
        <v>L. Middleditch</v>
      </c>
      <c r="H4233" t="str">
        <f>IF(OR(Raw_Data!E4233="M",Raw_Data!E4233="Male"),"Male",IF(OR(Raw_Data!E4233="F",Raw_Data!E4233="Female"),"Female","Not Confirmed"))</f>
        <v>Male</v>
      </c>
      <c r="I4233">
        <f>Raw_Data!F4233</f>
        <v>48</v>
      </c>
      <c r="J4233" t="str">
        <f>FLOOR(Raw_Data!F4233,10)&amp;"-"&amp;FLOOR(Raw_Data!F4233,10)+9</f>
        <v>40-49</v>
      </c>
      <c r="K4233" t="str">
        <f>Raw_Data!G4233</f>
        <v>Asian</v>
      </c>
      <c r="L4233" t="str">
        <f>Raw_Data!H4233</f>
        <v>None</v>
      </c>
      <c r="M4233" t="str">
        <f>IF(Raw_Data!I4233=TRUE,"Admitted","Not Admitted")</f>
        <v>Not Admitted</v>
      </c>
      <c r="N4233" t="str">
        <f>IF(Raw_Data!J4233="","Not Rated",Raw_Data!J4233)</f>
        <v>Not Rated</v>
      </c>
      <c r="O4233">
        <f>Raw_Data!K4233</f>
        <v>23</v>
      </c>
      <c r="P4233" t="str">
        <f>IF(Raw_Data!K4233&lt;=30,"Within Time","Delayed")</f>
        <v>Within Time</v>
      </c>
    </row>
    <row r="4234" spans="1:16" x14ac:dyDescent="0.35">
      <c r="A4234" t="str">
        <f>Raw_Data!A4234</f>
        <v>745-53-6981</v>
      </c>
      <c r="B4234" s="2">
        <f>Raw_Data!B4234</f>
        <v>45283.62222222222</v>
      </c>
      <c r="C4234">
        <f>HOUR(Raw_Data!B4234)</f>
        <v>14</v>
      </c>
      <c r="D4234" t="str">
        <f>TEXT(Raw_Data!B4234,"mmm")</f>
        <v>Dec</v>
      </c>
      <c r="E4234">
        <f>YEAR(Raw_Data!B4234)</f>
        <v>2023</v>
      </c>
      <c r="F4234" t="str">
        <f>TEXT(Raw_Data!B4234,"mmm-yy")</f>
        <v>Dec-23</v>
      </c>
      <c r="G4234" t="str">
        <f>PROPER(Raw_Data!C4234&amp;". "&amp;Raw_Data!D4234)</f>
        <v>S. Oakden</v>
      </c>
      <c r="H4234" t="str">
        <f>IF(OR(Raw_Data!E4234="M",Raw_Data!E4234="Male"),"Male",IF(OR(Raw_Data!E4234="F",Raw_Data!E4234="Female"),"Female","Not Confirmed"))</f>
        <v>Male</v>
      </c>
      <c r="I4234">
        <f>Raw_Data!F4234</f>
        <v>16</v>
      </c>
      <c r="J4234" t="str">
        <f>FLOOR(Raw_Data!F4234,10)&amp;"-"&amp;FLOOR(Raw_Data!F4234,10)+9</f>
        <v>10-19</v>
      </c>
      <c r="K4234" t="str">
        <f>Raw_Data!G4234</f>
        <v>White</v>
      </c>
      <c r="L4234" t="str">
        <f>Raw_Data!H4234</f>
        <v>None</v>
      </c>
      <c r="M4234" t="str">
        <f>IF(Raw_Data!I4234=TRUE,"Admitted","Not Admitted")</f>
        <v>Admitted</v>
      </c>
      <c r="N4234" t="str">
        <f>IF(Raw_Data!J4234="","Not Rated",Raw_Data!J4234)</f>
        <v>Not Rated</v>
      </c>
      <c r="O4234">
        <f>Raw_Data!K4234</f>
        <v>45</v>
      </c>
      <c r="P4234" t="str">
        <f>IF(Raw_Data!K4234&lt;=30,"Within Time","Delayed")</f>
        <v>Delayed</v>
      </c>
    </row>
    <row r="4235" spans="1:16" x14ac:dyDescent="0.35">
      <c r="A4235" t="str">
        <f>Raw_Data!A4235</f>
        <v>242-31-2633</v>
      </c>
      <c r="B4235" s="2">
        <f>Raw_Data!B4235</f>
        <v>45283.693749999999</v>
      </c>
      <c r="C4235">
        <f>HOUR(Raw_Data!B4235)</f>
        <v>16</v>
      </c>
      <c r="D4235" t="str">
        <f>TEXT(Raw_Data!B4235,"mmm")</f>
        <v>Dec</v>
      </c>
      <c r="E4235">
        <f>YEAR(Raw_Data!B4235)</f>
        <v>2023</v>
      </c>
      <c r="F4235" t="str">
        <f>TEXT(Raw_Data!B4235,"mmm-yy")</f>
        <v>Dec-23</v>
      </c>
      <c r="G4235" t="str">
        <f>PROPER(Raw_Data!C4235&amp;". "&amp;Raw_Data!D4235)</f>
        <v>Y. Loxley</v>
      </c>
      <c r="H4235" t="str">
        <f>IF(OR(Raw_Data!E4235="M",Raw_Data!E4235="Male"),"Male",IF(OR(Raw_Data!E4235="F",Raw_Data!E4235="Female"),"Female","Not Confirmed"))</f>
        <v>Male</v>
      </c>
      <c r="I4235">
        <f>Raw_Data!F4235</f>
        <v>38</v>
      </c>
      <c r="J4235" t="str">
        <f>FLOOR(Raw_Data!F4235,10)&amp;"-"&amp;FLOOR(Raw_Data!F4235,10)+9</f>
        <v>30-39</v>
      </c>
      <c r="K4235" t="str">
        <f>Raw_Data!G4235</f>
        <v>Unknown</v>
      </c>
      <c r="L4235" t="str">
        <f>Raw_Data!H4235</f>
        <v>Neurology</v>
      </c>
      <c r="M4235" t="str">
        <f>IF(Raw_Data!I4235=TRUE,"Admitted","Not Admitted")</f>
        <v>Not Admitted</v>
      </c>
      <c r="N4235" t="str">
        <f>IF(Raw_Data!J4235="","Not Rated",Raw_Data!J4235)</f>
        <v>Not Rated</v>
      </c>
      <c r="O4235">
        <f>Raw_Data!K4235</f>
        <v>42</v>
      </c>
      <c r="P4235" t="str">
        <f>IF(Raw_Data!K4235&lt;=30,"Within Time","Delayed")</f>
        <v>Delayed</v>
      </c>
    </row>
    <row r="4236" spans="1:16" x14ac:dyDescent="0.35">
      <c r="A4236" t="str">
        <f>Raw_Data!A4236</f>
        <v>827-26-2894</v>
      </c>
      <c r="B4236" s="2">
        <f>Raw_Data!B4236</f>
        <v>45283.772222222222</v>
      </c>
      <c r="C4236">
        <f>HOUR(Raw_Data!B4236)</f>
        <v>18</v>
      </c>
      <c r="D4236" t="str">
        <f>TEXT(Raw_Data!B4236,"mmm")</f>
        <v>Dec</v>
      </c>
      <c r="E4236">
        <f>YEAR(Raw_Data!B4236)</f>
        <v>2023</v>
      </c>
      <c r="F4236" t="str">
        <f>TEXT(Raw_Data!B4236,"mmm-yy")</f>
        <v>Dec-23</v>
      </c>
      <c r="G4236" t="str">
        <f>PROPER(Raw_Data!C4236&amp;". "&amp;Raw_Data!D4236)</f>
        <v>S. Eastwood</v>
      </c>
      <c r="H4236" t="str">
        <f>IF(OR(Raw_Data!E4236="M",Raw_Data!E4236="Male"),"Male",IF(OR(Raw_Data!E4236="F",Raw_Data!E4236="Female"),"Female","Not Confirmed"))</f>
        <v>Male</v>
      </c>
      <c r="I4236">
        <f>Raw_Data!F4236</f>
        <v>33</v>
      </c>
      <c r="J4236" t="str">
        <f>FLOOR(Raw_Data!F4236,10)&amp;"-"&amp;FLOOR(Raw_Data!F4236,10)+9</f>
        <v>30-39</v>
      </c>
      <c r="K4236" t="str">
        <f>Raw_Data!G4236</f>
        <v>White</v>
      </c>
      <c r="L4236" t="str">
        <f>Raw_Data!H4236</f>
        <v>None</v>
      </c>
      <c r="M4236" t="str">
        <f>IF(Raw_Data!I4236=TRUE,"Admitted","Not Admitted")</f>
        <v>Not Admitted</v>
      </c>
      <c r="N4236" t="str">
        <f>IF(Raw_Data!J4236="","Not Rated",Raw_Data!J4236)</f>
        <v>Not Rated</v>
      </c>
      <c r="O4236">
        <f>Raw_Data!K4236</f>
        <v>41</v>
      </c>
      <c r="P4236" t="str">
        <f>IF(Raw_Data!K4236&lt;=30,"Within Time","Delayed")</f>
        <v>Delayed</v>
      </c>
    </row>
    <row r="4237" spans="1:16" x14ac:dyDescent="0.35">
      <c r="A4237" t="str">
        <f>Raw_Data!A4237</f>
        <v>523-37-6895</v>
      </c>
      <c r="B4237" s="2">
        <f>Raw_Data!B4237</f>
        <v>45283.78402777778</v>
      </c>
      <c r="C4237">
        <f>HOUR(Raw_Data!B4237)</f>
        <v>18</v>
      </c>
      <c r="D4237" t="str">
        <f>TEXT(Raw_Data!B4237,"mmm")</f>
        <v>Dec</v>
      </c>
      <c r="E4237">
        <f>YEAR(Raw_Data!B4237)</f>
        <v>2023</v>
      </c>
      <c r="F4237" t="str">
        <f>TEXT(Raw_Data!B4237,"mmm-yy")</f>
        <v>Dec-23</v>
      </c>
      <c r="G4237" t="str">
        <f>PROPER(Raw_Data!C4237&amp;". "&amp;Raw_Data!D4237)</f>
        <v>L. Schubuser</v>
      </c>
      <c r="H4237" t="str">
        <f>IF(OR(Raw_Data!E4237="M",Raw_Data!E4237="Male"),"Male",IF(OR(Raw_Data!E4237="F",Raw_Data!E4237="Female"),"Female","Not Confirmed"))</f>
        <v>Male</v>
      </c>
      <c r="I4237">
        <f>Raw_Data!F4237</f>
        <v>9</v>
      </c>
      <c r="J4237" t="str">
        <f>FLOOR(Raw_Data!F4237,10)&amp;"-"&amp;FLOOR(Raw_Data!F4237,10)+9</f>
        <v>0-9</v>
      </c>
      <c r="K4237" t="str">
        <f>Raw_Data!G4237</f>
        <v>Asian</v>
      </c>
      <c r="L4237" t="str">
        <f>Raw_Data!H4237</f>
        <v>General Practice</v>
      </c>
      <c r="M4237" t="str">
        <f>IF(Raw_Data!I4237=TRUE,"Admitted","Not Admitted")</f>
        <v>Not Admitted</v>
      </c>
      <c r="N4237">
        <f>IF(Raw_Data!J4237="","Not Rated",Raw_Data!J4237)</f>
        <v>10</v>
      </c>
      <c r="O4237">
        <f>Raw_Data!K4237</f>
        <v>47</v>
      </c>
      <c r="P4237" t="str">
        <f>IF(Raw_Data!K4237&lt;=30,"Within Time","Delayed")</f>
        <v>Delayed</v>
      </c>
    </row>
    <row r="4238" spans="1:16" x14ac:dyDescent="0.35">
      <c r="A4238" t="str">
        <f>Raw_Data!A4238</f>
        <v>782-14-4779</v>
      </c>
      <c r="B4238" s="2">
        <f>Raw_Data!B4238</f>
        <v>45283.820833333331</v>
      </c>
      <c r="C4238">
        <f>HOUR(Raw_Data!B4238)</f>
        <v>19</v>
      </c>
      <c r="D4238" t="str">
        <f>TEXT(Raw_Data!B4238,"mmm")</f>
        <v>Dec</v>
      </c>
      <c r="E4238">
        <f>YEAR(Raw_Data!B4238)</f>
        <v>2023</v>
      </c>
      <c r="F4238" t="str">
        <f>TEXT(Raw_Data!B4238,"mmm-yy")</f>
        <v>Dec-23</v>
      </c>
      <c r="G4238" t="str">
        <f>PROPER(Raw_Data!C4238&amp;". "&amp;Raw_Data!D4238)</f>
        <v>L. Silverlock</v>
      </c>
      <c r="H4238" t="str">
        <f>IF(OR(Raw_Data!E4238="M",Raw_Data!E4238="Male"),"Male",IF(OR(Raw_Data!E4238="F",Raw_Data!E4238="Female"),"Female","Not Confirmed"))</f>
        <v>Male</v>
      </c>
      <c r="I4238">
        <f>Raw_Data!F4238</f>
        <v>22</v>
      </c>
      <c r="J4238" t="str">
        <f>FLOOR(Raw_Data!F4238,10)&amp;"-"&amp;FLOOR(Raw_Data!F4238,10)+9</f>
        <v>20-29</v>
      </c>
      <c r="K4238" t="str">
        <f>Raw_Data!G4238</f>
        <v>White</v>
      </c>
      <c r="L4238" t="str">
        <f>Raw_Data!H4238</f>
        <v>None</v>
      </c>
      <c r="M4238" t="str">
        <f>IF(Raw_Data!I4238=TRUE,"Admitted","Not Admitted")</f>
        <v>Not Admitted</v>
      </c>
      <c r="N4238" t="str">
        <f>IF(Raw_Data!J4238="","Not Rated",Raw_Data!J4238)</f>
        <v>Not Rated</v>
      </c>
      <c r="O4238">
        <f>Raw_Data!K4238</f>
        <v>58</v>
      </c>
      <c r="P4238" t="str">
        <f>IF(Raw_Data!K4238&lt;=30,"Within Time","Delayed")</f>
        <v>Delayed</v>
      </c>
    </row>
    <row r="4239" spans="1:16" x14ac:dyDescent="0.35">
      <c r="A4239" t="str">
        <f>Raw_Data!A4239</f>
        <v>759-16-4804</v>
      </c>
      <c r="B4239" s="2">
        <f>Raw_Data!B4239</f>
        <v>45283.879861111112</v>
      </c>
      <c r="C4239">
        <f>HOUR(Raw_Data!B4239)</f>
        <v>21</v>
      </c>
      <c r="D4239" t="str">
        <f>TEXT(Raw_Data!B4239,"mmm")</f>
        <v>Dec</v>
      </c>
      <c r="E4239">
        <f>YEAR(Raw_Data!B4239)</f>
        <v>2023</v>
      </c>
      <c r="F4239" t="str">
        <f>TEXT(Raw_Data!B4239,"mmm-yy")</f>
        <v>Dec-23</v>
      </c>
      <c r="G4239" t="str">
        <f>PROPER(Raw_Data!C4239&amp;". "&amp;Raw_Data!D4239)</f>
        <v>G. Northcote</v>
      </c>
      <c r="H4239" t="str">
        <f>IF(OR(Raw_Data!E4239="M",Raw_Data!E4239="Male"),"Male",IF(OR(Raw_Data!E4239="F",Raw_Data!E4239="Female"),"Female","Not Confirmed"))</f>
        <v>Male</v>
      </c>
      <c r="I4239">
        <f>Raw_Data!F4239</f>
        <v>29</v>
      </c>
      <c r="J4239" t="str">
        <f>FLOOR(Raw_Data!F4239,10)&amp;"-"&amp;FLOOR(Raw_Data!F4239,10)+9</f>
        <v>20-29</v>
      </c>
      <c r="K4239" t="str">
        <f>Raw_Data!G4239</f>
        <v>Unknown</v>
      </c>
      <c r="L4239" t="str">
        <f>Raw_Data!H4239</f>
        <v>General Practice</v>
      </c>
      <c r="M4239" t="str">
        <f>IF(Raw_Data!I4239=TRUE,"Admitted","Not Admitted")</f>
        <v>Admitted</v>
      </c>
      <c r="N4239" t="str">
        <f>IF(Raw_Data!J4239="","Not Rated",Raw_Data!J4239)</f>
        <v>Not Rated</v>
      </c>
      <c r="O4239">
        <f>Raw_Data!K4239</f>
        <v>21</v>
      </c>
      <c r="P4239" t="str">
        <f>IF(Raw_Data!K4239&lt;=30,"Within Time","Delayed")</f>
        <v>Within Time</v>
      </c>
    </row>
    <row r="4240" spans="1:16" x14ac:dyDescent="0.35">
      <c r="A4240" t="str">
        <f>Raw_Data!A4240</f>
        <v>556-63-7265</v>
      </c>
      <c r="B4240" s="2">
        <f>Raw_Data!B4240</f>
        <v>45284.011111111111</v>
      </c>
      <c r="C4240">
        <f>HOUR(Raw_Data!B4240)</f>
        <v>0</v>
      </c>
      <c r="D4240" t="str">
        <f>TEXT(Raw_Data!B4240,"mmm")</f>
        <v>Dec</v>
      </c>
      <c r="E4240">
        <f>YEAR(Raw_Data!B4240)</f>
        <v>2023</v>
      </c>
      <c r="F4240" t="str">
        <f>TEXT(Raw_Data!B4240,"mmm-yy")</f>
        <v>Dec-23</v>
      </c>
      <c r="G4240" t="str">
        <f>PROPER(Raw_Data!C4240&amp;". "&amp;Raw_Data!D4240)</f>
        <v>N. Fairbairn</v>
      </c>
      <c r="H4240" t="str">
        <f>IF(OR(Raw_Data!E4240="M",Raw_Data!E4240="Male"),"Male",IF(OR(Raw_Data!E4240="F",Raw_Data!E4240="Female"),"Female","Not Confirmed"))</f>
        <v>Female</v>
      </c>
      <c r="I4240">
        <f>Raw_Data!F4240</f>
        <v>6</v>
      </c>
      <c r="J4240" t="str">
        <f>FLOOR(Raw_Data!F4240,10)&amp;"-"&amp;FLOOR(Raw_Data!F4240,10)+9</f>
        <v>0-9</v>
      </c>
      <c r="K4240" t="str">
        <f>Raw_Data!G4240</f>
        <v>Unknown</v>
      </c>
      <c r="L4240" t="str">
        <f>Raw_Data!H4240</f>
        <v>Orthopedics</v>
      </c>
      <c r="M4240" t="str">
        <f>IF(Raw_Data!I4240=TRUE,"Admitted","Not Admitted")</f>
        <v>Not Admitted</v>
      </c>
      <c r="N4240" t="str">
        <f>IF(Raw_Data!J4240="","Not Rated",Raw_Data!J4240)</f>
        <v>Not Rated</v>
      </c>
      <c r="O4240">
        <f>Raw_Data!K4240</f>
        <v>48</v>
      </c>
      <c r="P4240" t="str">
        <f>IF(Raw_Data!K4240&lt;=30,"Within Time","Delayed")</f>
        <v>Delayed</v>
      </c>
    </row>
    <row r="4241" spans="1:16" x14ac:dyDescent="0.35">
      <c r="A4241" t="str">
        <f>Raw_Data!A4241</f>
        <v>578-30-9124</v>
      </c>
      <c r="B4241" s="2">
        <f>Raw_Data!B4241</f>
        <v>45284.042361111111</v>
      </c>
      <c r="C4241">
        <f>HOUR(Raw_Data!B4241)</f>
        <v>1</v>
      </c>
      <c r="D4241" t="str">
        <f>TEXT(Raw_Data!B4241,"mmm")</f>
        <v>Dec</v>
      </c>
      <c r="E4241">
        <f>YEAR(Raw_Data!B4241)</f>
        <v>2023</v>
      </c>
      <c r="F4241" t="str">
        <f>TEXT(Raw_Data!B4241,"mmm-yy")</f>
        <v>Dec-23</v>
      </c>
      <c r="G4241" t="str">
        <f>PROPER(Raw_Data!C4241&amp;". "&amp;Raw_Data!D4241)</f>
        <v>V. Featherstone</v>
      </c>
      <c r="H4241" t="str">
        <f>IF(OR(Raw_Data!E4241="M",Raw_Data!E4241="Male"),"Male",IF(OR(Raw_Data!E4241="F",Raw_Data!E4241="Female"),"Female","Not Confirmed"))</f>
        <v>Female</v>
      </c>
      <c r="I4241">
        <f>Raw_Data!F4241</f>
        <v>48</v>
      </c>
      <c r="J4241" t="str">
        <f>FLOOR(Raw_Data!F4241,10)&amp;"-"&amp;FLOOR(Raw_Data!F4241,10)+9</f>
        <v>40-49</v>
      </c>
      <c r="K4241" t="str">
        <f>Raw_Data!G4241</f>
        <v>Two or More Races</v>
      </c>
      <c r="L4241" t="str">
        <f>Raw_Data!H4241</f>
        <v>None</v>
      </c>
      <c r="M4241" t="str">
        <f>IF(Raw_Data!I4241=TRUE,"Admitted","Not Admitted")</f>
        <v>Not Admitted</v>
      </c>
      <c r="N4241">
        <f>IF(Raw_Data!J4241="","Not Rated",Raw_Data!J4241)</f>
        <v>9</v>
      </c>
      <c r="O4241">
        <f>Raw_Data!K4241</f>
        <v>34</v>
      </c>
      <c r="P4241" t="str">
        <f>IF(Raw_Data!K4241&lt;=30,"Within Time","Delayed")</f>
        <v>Delayed</v>
      </c>
    </row>
    <row r="4242" spans="1:16" x14ac:dyDescent="0.35">
      <c r="A4242" t="str">
        <f>Raw_Data!A4242</f>
        <v>303-71-3949</v>
      </c>
      <c r="B4242" s="2">
        <f>Raw_Data!B4242</f>
        <v>45284.362500000003</v>
      </c>
      <c r="C4242">
        <f>HOUR(Raw_Data!B4242)</f>
        <v>8</v>
      </c>
      <c r="D4242" t="str">
        <f>TEXT(Raw_Data!B4242,"mmm")</f>
        <v>Dec</v>
      </c>
      <c r="E4242">
        <f>YEAR(Raw_Data!B4242)</f>
        <v>2023</v>
      </c>
      <c r="F4242" t="str">
        <f>TEXT(Raw_Data!B4242,"mmm-yy")</f>
        <v>Dec-23</v>
      </c>
      <c r="G4242" t="str">
        <f>PROPER(Raw_Data!C4242&amp;". "&amp;Raw_Data!D4242)</f>
        <v>V. Jessop</v>
      </c>
      <c r="H4242" t="str">
        <f>IF(OR(Raw_Data!E4242="M",Raw_Data!E4242="Male"),"Male",IF(OR(Raw_Data!E4242="F",Raw_Data!E4242="Female"),"Female","Not Confirmed"))</f>
        <v>Female</v>
      </c>
      <c r="I4242">
        <f>Raw_Data!F4242</f>
        <v>42</v>
      </c>
      <c r="J4242" t="str">
        <f>FLOOR(Raw_Data!F4242,10)&amp;"-"&amp;FLOOR(Raw_Data!F4242,10)+9</f>
        <v>40-49</v>
      </c>
      <c r="K4242" t="str">
        <f>Raw_Data!G4242</f>
        <v>White</v>
      </c>
      <c r="L4242" t="str">
        <f>Raw_Data!H4242</f>
        <v>None</v>
      </c>
      <c r="M4242" t="str">
        <f>IF(Raw_Data!I4242=TRUE,"Admitted","Not Admitted")</f>
        <v>Admitted</v>
      </c>
      <c r="N4242" t="str">
        <f>IF(Raw_Data!J4242="","Not Rated",Raw_Data!J4242)</f>
        <v>Not Rated</v>
      </c>
      <c r="O4242">
        <f>Raw_Data!K4242</f>
        <v>35</v>
      </c>
      <c r="P4242" t="str">
        <f>IF(Raw_Data!K4242&lt;=30,"Within Time","Delayed")</f>
        <v>Delayed</v>
      </c>
    </row>
    <row r="4243" spans="1:16" x14ac:dyDescent="0.35">
      <c r="A4243" t="str">
        <f>Raw_Data!A4243</f>
        <v>756-37-5419</v>
      </c>
      <c r="B4243" s="2">
        <f>Raw_Data!B4243</f>
        <v>45284.375694444447</v>
      </c>
      <c r="C4243">
        <f>HOUR(Raw_Data!B4243)</f>
        <v>9</v>
      </c>
      <c r="D4243" t="str">
        <f>TEXT(Raw_Data!B4243,"mmm")</f>
        <v>Dec</v>
      </c>
      <c r="E4243">
        <f>YEAR(Raw_Data!B4243)</f>
        <v>2023</v>
      </c>
      <c r="F4243" t="str">
        <f>TEXT(Raw_Data!B4243,"mmm-yy")</f>
        <v>Dec-23</v>
      </c>
      <c r="G4243" t="str">
        <f>PROPER(Raw_Data!C4243&amp;". "&amp;Raw_Data!D4243)</f>
        <v>T. Ravenscroft</v>
      </c>
      <c r="H4243" t="str">
        <f>IF(OR(Raw_Data!E4243="M",Raw_Data!E4243="Male"),"Male",IF(OR(Raw_Data!E4243="F",Raw_Data!E4243="Female"),"Female","Not Confirmed"))</f>
        <v>Female</v>
      </c>
      <c r="I4243">
        <f>Raw_Data!F4243</f>
        <v>77</v>
      </c>
      <c r="J4243" t="str">
        <f>FLOOR(Raw_Data!F4243,10)&amp;"-"&amp;FLOOR(Raw_Data!F4243,10)+9</f>
        <v>70-79</v>
      </c>
      <c r="K4243" t="str">
        <f>Raw_Data!G4243</f>
        <v>White</v>
      </c>
      <c r="L4243" t="str">
        <f>Raw_Data!H4243</f>
        <v>Neurology</v>
      </c>
      <c r="M4243" t="str">
        <f>IF(Raw_Data!I4243=TRUE,"Admitted","Not Admitted")</f>
        <v>Admitted</v>
      </c>
      <c r="N4243" t="str">
        <f>IF(Raw_Data!J4243="","Not Rated",Raw_Data!J4243)</f>
        <v>Not Rated</v>
      </c>
      <c r="O4243">
        <f>Raw_Data!K4243</f>
        <v>43</v>
      </c>
      <c r="P4243" t="str">
        <f>IF(Raw_Data!K4243&lt;=30,"Within Time","Delayed")</f>
        <v>Delayed</v>
      </c>
    </row>
    <row r="4244" spans="1:16" x14ac:dyDescent="0.35">
      <c r="A4244" t="str">
        <f>Raw_Data!A4244</f>
        <v>234-55-2574</v>
      </c>
      <c r="B4244" s="2">
        <f>Raw_Data!B4244</f>
        <v>45284.573611111111</v>
      </c>
      <c r="C4244">
        <f>HOUR(Raw_Data!B4244)</f>
        <v>13</v>
      </c>
      <c r="D4244" t="str">
        <f>TEXT(Raw_Data!B4244,"mmm")</f>
        <v>Dec</v>
      </c>
      <c r="E4244">
        <f>YEAR(Raw_Data!B4244)</f>
        <v>2023</v>
      </c>
      <c r="F4244" t="str">
        <f>TEXT(Raw_Data!B4244,"mmm-yy")</f>
        <v>Dec-23</v>
      </c>
      <c r="G4244" t="str">
        <f>PROPER(Raw_Data!C4244&amp;". "&amp;Raw_Data!D4244)</f>
        <v>Q. Kingsley</v>
      </c>
      <c r="H4244" t="str">
        <f>IF(OR(Raw_Data!E4244="M",Raw_Data!E4244="Male"),"Male",IF(OR(Raw_Data!E4244="F",Raw_Data!E4244="Female"),"Female","Not Confirmed"))</f>
        <v>Male</v>
      </c>
      <c r="I4244">
        <f>Raw_Data!F4244</f>
        <v>50</v>
      </c>
      <c r="J4244" t="str">
        <f>FLOOR(Raw_Data!F4244,10)&amp;"-"&amp;FLOOR(Raw_Data!F4244,10)+9</f>
        <v>50-59</v>
      </c>
      <c r="K4244" t="str">
        <f>Raw_Data!G4244</f>
        <v>Two or More Races</v>
      </c>
      <c r="L4244" t="str">
        <f>Raw_Data!H4244</f>
        <v>None</v>
      </c>
      <c r="M4244" t="str">
        <f>IF(Raw_Data!I4244=TRUE,"Admitted","Not Admitted")</f>
        <v>Admitted</v>
      </c>
      <c r="N4244" t="str">
        <f>IF(Raw_Data!J4244="","Not Rated",Raw_Data!J4244)</f>
        <v>Not Rated</v>
      </c>
      <c r="O4244">
        <f>Raw_Data!K4244</f>
        <v>33</v>
      </c>
      <c r="P4244" t="str">
        <f>IF(Raw_Data!K4244&lt;=30,"Within Time","Delayed")</f>
        <v>Delayed</v>
      </c>
    </row>
    <row r="4245" spans="1:16" x14ac:dyDescent="0.35">
      <c r="A4245" t="str">
        <f>Raw_Data!A4245</f>
        <v>578-65-7700</v>
      </c>
      <c r="B4245" s="2">
        <f>Raw_Data!B4245</f>
        <v>45284.613888888889</v>
      </c>
      <c r="C4245">
        <f>HOUR(Raw_Data!B4245)</f>
        <v>14</v>
      </c>
      <c r="D4245" t="str">
        <f>TEXT(Raw_Data!B4245,"mmm")</f>
        <v>Dec</v>
      </c>
      <c r="E4245">
        <f>YEAR(Raw_Data!B4245)</f>
        <v>2023</v>
      </c>
      <c r="F4245" t="str">
        <f>TEXT(Raw_Data!B4245,"mmm-yy")</f>
        <v>Dec-23</v>
      </c>
      <c r="G4245" t="str">
        <f>PROPER(Raw_Data!C4245&amp;". "&amp;Raw_Data!D4245)</f>
        <v>Z. Ainsworth</v>
      </c>
      <c r="H4245" t="str">
        <f>IF(OR(Raw_Data!E4245="M",Raw_Data!E4245="Male"),"Male",IF(OR(Raw_Data!E4245="F",Raw_Data!E4245="Female"),"Female","Not Confirmed"))</f>
        <v>Male</v>
      </c>
      <c r="I4245">
        <f>Raw_Data!F4245</f>
        <v>49</v>
      </c>
      <c r="J4245" t="str">
        <f>FLOOR(Raw_Data!F4245,10)&amp;"-"&amp;FLOOR(Raw_Data!F4245,10)+9</f>
        <v>40-49</v>
      </c>
      <c r="K4245" t="str">
        <f>Raw_Data!G4245</f>
        <v>White</v>
      </c>
      <c r="L4245" t="str">
        <f>Raw_Data!H4245</f>
        <v>None</v>
      </c>
      <c r="M4245" t="str">
        <f>IF(Raw_Data!I4245=TRUE,"Admitted","Not Admitted")</f>
        <v>Admitted</v>
      </c>
      <c r="N4245">
        <f>IF(Raw_Data!J4245="","Not Rated",Raw_Data!J4245)</f>
        <v>1</v>
      </c>
      <c r="O4245">
        <f>Raw_Data!K4245</f>
        <v>28</v>
      </c>
      <c r="P4245" t="str">
        <f>IF(Raw_Data!K4245&lt;=30,"Within Time","Delayed")</f>
        <v>Within Time</v>
      </c>
    </row>
    <row r="4246" spans="1:16" x14ac:dyDescent="0.35">
      <c r="A4246" t="str">
        <f>Raw_Data!A4246</f>
        <v>779-54-7332</v>
      </c>
      <c r="B4246" s="2">
        <f>Raw_Data!B4246</f>
        <v>45284.620138888888</v>
      </c>
      <c r="C4246">
        <f>HOUR(Raw_Data!B4246)</f>
        <v>14</v>
      </c>
      <c r="D4246" t="str">
        <f>TEXT(Raw_Data!B4246,"mmm")</f>
        <v>Dec</v>
      </c>
      <c r="E4246">
        <f>YEAR(Raw_Data!B4246)</f>
        <v>2023</v>
      </c>
      <c r="F4246" t="str">
        <f>TEXT(Raw_Data!B4246,"mmm-yy")</f>
        <v>Dec-23</v>
      </c>
      <c r="G4246" t="str">
        <f>PROPER(Raw_Data!C4246&amp;". "&amp;Raw_Data!D4246)</f>
        <v>R. Dunmore</v>
      </c>
      <c r="H4246" t="str">
        <f>IF(OR(Raw_Data!E4246="M",Raw_Data!E4246="Male"),"Male",IF(OR(Raw_Data!E4246="F",Raw_Data!E4246="Female"),"Female","Not Confirmed"))</f>
        <v>Male</v>
      </c>
      <c r="I4246">
        <f>Raw_Data!F4246</f>
        <v>42</v>
      </c>
      <c r="J4246" t="str">
        <f>FLOOR(Raw_Data!F4246,10)&amp;"-"&amp;FLOOR(Raw_Data!F4246,10)+9</f>
        <v>40-49</v>
      </c>
      <c r="K4246" t="str">
        <f>Raw_Data!G4246</f>
        <v>African American</v>
      </c>
      <c r="L4246" t="str">
        <f>Raw_Data!H4246</f>
        <v>General Practice</v>
      </c>
      <c r="M4246" t="str">
        <f>IF(Raw_Data!I4246=TRUE,"Admitted","Not Admitted")</f>
        <v>Not Admitted</v>
      </c>
      <c r="N4246" t="str">
        <f>IF(Raw_Data!J4246="","Not Rated",Raw_Data!J4246)</f>
        <v>Not Rated</v>
      </c>
      <c r="O4246">
        <f>Raw_Data!K4246</f>
        <v>34</v>
      </c>
      <c r="P4246" t="str">
        <f>IF(Raw_Data!K4246&lt;=30,"Within Time","Delayed")</f>
        <v>Delayed</v>
      </c>
    </row>
    <row r="4247" spans="1:16" x14ac:dyDescent="0.35">
      <c r="A4247" t="str">
        <f>Raw_Data!A4247</f>
        <v>220-91-5833</v>
      </c>
      <c r="B4247" s="2">
        <f>Raw_Data!B4247</f>
        <v>45284.636805555558</v>
      </c>
      <c r="C4247">
        <f>HOUR(Raw_Data!B4247)</f>
        <v>15</v>
      </c>
      <c r="D4247" t="str">
        <f>TEXT(Raw_Data!B4247,"mmm")</f>
        <v>Dec</v>
      </c>
      <c r="E4247">
        <f>YEAR(Raw_Data!B4247)</f>
        <v>2023</v>
      </c>
      <c r="F4247" t="str">
        <f>TEXT(Raw_Data!B4247,"mmm-yy")</f>
        <v>Dec-23</v>
      </c>
      <c r="G4247" t="str">
        <f>PROPER(Raw_Data!C4247&amp;". "&amp;Raw_Data!D4247)</f>
        <v>T. Northcote</v>
      </c>
      <c r="H4247" t="str">
        <f>IF(OR(Raw_Data!E4247="M",Raw_Data!E4247="Male"),"Male",IF(OR(Raw_Data!E4247="F",Raw_Data!E4247="Female"),"Female","Not Confirmed"))</f>
        <v>Male</v>
      </c>
      <c r="I4247">
        <f>Raw_Data!F4247</f>
        <v>18</v>
      </c>
      <c r="J4247" t="str">
        <f>FLOOR(Raw_Data!F4247,10)&amp;"-"&amp;FLOOR(Raw_Data!F4247,10)+9</f>
        <v>10-19</v>
      </c>
      <c r="K4247" t="str">
        <f>Raw_Data!G4247</f>
        <v>Two or More Races</v>
      </c>
      <c r="L4247" t="str">
        <f>Raw_Data!H4247</f>
        <v>None</v>
      </c>
      <c r="M4247" t="str">
        <f>IF(Raw_Data!I4247=TRUE,"Admitted","Not Admitted")</f>
        <v>Not Admitted</v>
      </c>
      <c r="N4247" t="str">
        <f>IF(Raw_Data!J4247="","Not Rated",Raw_Data!J4247)</f>
        <v>Not Rated</v>
      </c>
      <c r="O4247">
        <f>Raw_Data!K4247</f>
        <v>54</v>
      </c>
      <c r="P4247" t="str">
        <f>IF(Raw_Data!K4247&lt;=30,"Within Time","Delayed")</f>
        <v>Delayed</v>
      </c>
    </row>
    <row r="4248" spans="1:16" x14ac:dyDescent="0.35">
      <c r="A4248" t="str">
        <f>Raw_Data!A4248</f>
        <v>392-95-2680</v>
      </c>
      <c r="B4248" s="2">
        <f>Raw_Data!B4248</f>
        <v>45284.688888888893</v>
      </c>
      <c r="C4248">
        <f>HOUR(Raw_Data!B4248)</f>
        <v>16</v>
      </c>
      <c r="D4248" t="str">
        <f>TEXT(Raw_Data!B4248,"mmm")</f>
        <v>Dec</v>
      </c>
      <c r="E4248">
        <f>YEAR(Raw_Data!B4248)</f>
        <v>2023</v>
      </c>
      <c r="F4248" t="str">
        <f>TEXT(Raw_Data!B4248,"mmm-yy")</f>
        <v>Dec-23</v>
      </c>
      <c r="G4248" t="str">
        <f>PROPER(Raw_Data!C4248&amp;". "&amp;Raw_Data!D4248)</f>
        <v>J. Wadsworth</v>
      </c>
      <c r="H4248" t="str">
        <f>IF(OR(Raw_Data!E4248="M",Raw_Data!E4248="Male"),"Male",IF(OR(Raw_Data!E4248="F",Raw_Data!E4248="Female"),"Female","Not Confirmed"))</f>
        <v>Male</v>
      </c>
      <c r="I4248">
        <f>Raw_Data!F4248</f>
        <v>74</v>
      </c>
      <c r="J4248" t="str">
        <f>FLOOR(Raw_Data!F4248,10)&amp;"-"&amp;FLOOR(Raw_Data!F4248,10)+9</f>
        <v>70-79</v>
      </c>
      <c r="K4248" t="str">
        <f>Raw_Data!G4248</f>
        <v>African American</v>
      </c>
      <c r="L4248" t="str">
        <f>Raw_Data!H4248</f>
        <v>None</v>
      </c>
      <c r="M4248" t="str">
        <f>IF(Raw_Data!I4248=TRUE,"Admitted","Not Admitted")</f>
        <v>Not Admitted</v>
      </c>
      <c r="N4248" t="str">
        <f>IF(Raw_Data!J4248="","Not Rated",Raw_Data!J4248)</f>
        <v>Not Rated</v>
      </c>
      <c r="O4248">
        <f>Raw_Data!K4248</f>
        <v>54</v>
      </c>
      <c r="P4248" t="str">
        <f>IF(Raw_Data!K4248&lt;=30,"Within Time","Delayed")</f>
        <v>Delayed</v>
      </c>
    </row>
    <row r="4249" spans="1:16" x14ac:dyDescent="0.35">
      <c r="A4249" t="str">
        <f>Raw_Data!A4249</f>
        <v>269-69-1596</v>
      </c>
      <c r="B4249" s="2">
        <f>Raw_Data!B4249</f>
        <v>45284.710416666669</v>
      </c>
      <c r="C4249">
        <f>HOUR(Raw_Data!B4249)</f>
        <v>17</v>
      </c>
      <c r="D4249" t="str">
        <f>TEXT(Raw_Data!B4249,"mmm")</f>
        <v>Dec</v>
      </c>
      <c r="E4249">
        <f>YEAR(Raw_Data!B4249)</f>
        <v>2023</v>
      </c>
      <c r="F4249" t="str">
        <f>TEXT(Raw_Data!B4249,"mmm-yy")</f>
        <v>Dec-23</v>
      </c>
      <c r="G4249" t="str">
        <f>PROPER(Raw_Data!C4249&amp;". "&amp;Raw_Data!D4249)</f>
        <v>N. Goudie</v>
      </c>
      <c r="H4249" t="str">
        <f>IF(OR(Raw_Data!E4249="M",Raw_Data!E4249="Male"),"Male",IF(OR(Raw_Data!E4249="F",Raw_Data!E4249="Female"),"Female","Not Confirmed"))</f>
        <v>Male</v>
      </c>
      <c r="I4249">
        <f>Raw_Data!F4249</f>
        <v>56</v>
      </c>
      <c r="J4249" t="str">
        <f>FLOOR(Raw_Data!F4249,10)&amp;"-"&amp;FLOOR(Raw_Data!F4249,10)+9</f>
        <v>50-59</v>
      </c>
      <c r="K4249" t="str">
        <f>Raw_Data!G4249</f>
        <v>African American</v>
      </c>
      <c r="L4249" t="str">
        <f>Raw_Data!H4249</f>
        <v>Physiotherapy</v>
      </c>
      <c r="M4249" t="str">
        <f>IF(Raw_Data!I4249=TRUE,"Admitted","Not Admitted")</f>
        <v>Not Admitted</v>
      </c>
      <c r="N4249">
        <f>IF(Raw_Data!J4249="","Not Rated",Raw_Data!J4249)</f>
        <v>0</v>
      </c>
      <c r="O4249">
        <f>Raw_Data!K4249</f>
        <v>28</v>
      </c>
      <c r="P4249" t="str">
        <f>IF(Raw_Data!K4249&lt;=30,"Within Time","Delayed")</f>
        <v>Within Time</v>
      </c>
    </row>
    <row r="4250" spans="1:16" x14ac:dyDescent="0.35">
      <c r="A4250" t="str">
        <f>Raw_Data!A4250</f>
        <v>275-52-9131</v>
      </c>
      <c r="B4250" s="2">
        <f>Raw_Data!B4250</f>
        <v>45284.755555555559</v>
      </c>
      <c r="C4250">
        <f>HOUR(Raw_Data!B4250)</f>
        <v>18</v>
      </c>
      <c r="D4250" t="str">
        <f>TEXT(Raw_Data!B4250,"mmm")</f>
        <v>Dec</v>
      </c>
      <c r="E4250">
        <f>YEAR(Raw_Data!B4250)</f>
        <v>2023</v>
      </c>
      <c r="F4250" t="str">
        <f>TEXT(Raw_Data!B4250,"mmm-yy")</f>
        <v>Dec-23</v>
      </c>
      <c r="G4250" t="str">
        <f>PROPER(Raw_Data!C4250&amp;". "&amp;Raw_Data!D4250)</f>
        <v>V. Jephson</v>
      </c>
      <c r="H4250" t="str">
        <f>IF(OR(Raw_Data!E4250="M",Raw_Data!E4250="Male"),"Male",IF(OR(Raw_Data!E4250="F",Raw_Data!E4250="Female"),"Female","Not Confirmed"))</f>
        <v>Male</v>
      </c>
      <c r="I4250">
        <f>Raw_Data!F4250</f>
        <v>37</v>
      </c>
      <c r="J4250" t="str">
        <f>FLOOR(Raw_Data!F4250,10)&amp;"-"&amp;FLOOR(Raw_Data!F4250,10)+9</f>
        <v>30-39</v>
      </c>
      <c r="K4250" t="str">
        <f>Raw_Data!G4250</f>
        <v>Asian</v>
      </c>
      <c r="L4250" t="str">
        <f>Raw_Data!H4250</f>
        <v>Orthopedics</v>
      </c>
      <c r="M4250" t="str">
        <f>IF(Raw_Data!I4250=TRUE,"Admitted","Not Admitted")</f>
        <v>Not Admitted</v>
      </c>
      <c r="N4250" t="str">
        <f>IF(Raw_Data!J4250="","Not Rated",Raw_Data!J4250)</f>
        <v>Not Rated</v>
      </c>
      <c r="O4250">
        <f>Raw_Data!K4250</f>
        <v>35</v>
      </c>
      <c r="P4250" t="str">
        <f>IF(Raw_Data!K4250&lt;=30,"Within Time","Delayed")</f>
        <v>Delayed</v>
      </c>
    </row>
    <row r="4251" spans="1:16" x14ac:dyDescent="0.35">
      <c r="A4251" t="str">
        <f>Raw_Data!A4251</f>
        <v>283-74-5652</v>
      </c>
      <c r="B4251" s="2">
        <f>Raw_Data!B4251</f>
        <v>45284.767361111109</v>
      </c>
      <c r="C4251">
        <f>HOUR(Raw_Data!B4251)</f>
        <v>18</v>
      </c>
      <c r="D4251" t="str">
        <f>TEXT(Raw_Data!B4251,"mmm")</f>
        <v>Dec</v>
      </c>
      <c r="E4251">
        <f>YEAR(Raw_Data!B4251)</f>
        <v>2023</v>
      </c>
      <c r="F4251" t="str">
        <f>TEXT(Raw_Data!B4251,"mmm-yy")</f>
        <v>Dec-23</v>
      </c>
      <c r="G4251" t="str">
        <f>PROPER(Raw_Data!C4251&amp;". "&amp;Raw_Data!D4251)</f>
        <v>L. Tunstall</v>
      </c>
      <c r="H4251" t="str">
        <f>IF(OR(Raw_Data!E4251="M",Raw_Data!E4251="Male"),"Male",IF(OR(Raw_Data!E4251="F",Raw_Data!E4251="Female"),"Female","Not Confirmed"))</f>
        <v>Male</v>
      </c>
      <c r="I4251">
        <f>Raw_Data!F4251</f>
        <v>68</v>
      </c>
      <c r="J4251" t="str">
        <f>FLOOR(Raw_Data!F4251,10)&amp;"-"&amp;FLOOR(Raw_Data!F4251,10)+9</f>
        <v>60-69</v>
      </c>
      <c r="K4251" t="str">
        <f>Raw_Data!G4251</f>
        <v>Asian</v>
      </c>
      <c r="L4251" t="str">
        <f>Raw_Data!H4251</f>
        <v>Gastroenterology</v>
      </c>
      <c r="M4251" t="str">
        <f>IF(Raw_Data!I4251=TRUE,"Admitted","Not Admitted")</f>
        <v>Admitted</v>
      </c>
      <c r="N4251">
        <f>IF(Raw_Data!J4251="","Not Rated",Raw_Data!J4251)</f>
        <v>6</v>
      </c>
      <c r="O4251">
        <f>Raw_Data!K4251</f>
        <v>41</v>
      </c>
      <c r="P4251" t="str">
        <f>IF(Raw_Data!K4251&lt;=30,"Within Time","Delayed")</f>
        <v>Delayed</v>
      </c>
    </row>
    <row r="4252" spans="1:16" x14ac:dyDescent="0.35">
      <c r="A4252" t="str">
        <f>Raw_Data!A4252</f>
        <v>878-80-6523</v>
      </c>
      <c r="B4252" s="2">
        <f>Raw_Data!B4252</f>
        <v>45284.816666666673</v>
      </c>
      <c r="C4252">
        <f>HOUR(Raw_Data!B4252)</f>
        <v>19</v>
      </c>
      <c r="D4252" t="str">
        <f>TEXT(Raw_Data!B4252,"mmm")</f>
        <v>Dec</v>
      </c>
      <c r="E4252">
        <f>YEAR(Raw_Data!B4252)</f>
        <v>2023</v>
      </c>
      <c r="F4252" t="str">
        <f>TEXT(Raw_Data!B4252,"mmm-yy")</f>
        <v>Dec-23</v>
      </c>
      <c r="G4252" t="str">
        <f>PROPER(Raw_Data!C4252&amp;". "&amp;Raw_Data!D4252)</f>
        <v>G. Ollerton</v>
      </c>
      <c r="H4252" t="str">
        <f>IF(OR(Raw_Data!E4252="M",Raw_Data!E4252="Male"),"Male",IF(OR(Raw_Data!E4252="F",Raw_Data!E4252="Female"),"Female","Not Confirmed"))</f>
        <v>Female</v>
      </c>
      <c r="I4252">
        <f>Raw_Data!F4252</f>
        <v>63</v>
      </c>
      <c r="J4252" t="str">
        <f>FLOOR(Raw_Data!F4252,10)&amp;"-"&amp;FLOOR(Raw_Data!F4252,10)+9</f>
        <v>60-69</v>
      </c>
      <c r="K4252" t="str">
        <f>Raw_Data!G4252</f>
        <v>African American</v>
      </c>
      <c r="L4252" t="str">
        <f>Raw_Data!H4252</f>
        <v>General Practice</v>
      </c>
      <c r="M4252" t="str">
        <f>IF(Raw_Data!I4252=TRUE,"Admitted","Not Admitted")</f>
        <v>Not Admitted</v>
      </c>
      <c r="N4252">
        <f>IF(Raw_Data!J4252="","Not Rated",Raw_Data!J4252)</f>
        <v>9</v>
      </c>
      <c r="O4252">
        <f>Raw_Data!K4252</f>
        <v>31</v>
      </c>
      <c r="P4252" t="str">
        <f>IF(Raw_Data!K4252&lt;=30,"Within Time","Delayed")</f>
        <v>Delayed</v>
      </c>
    </row>
    <row r="4253" spans="1:16" x14ac:dyDescent="0.35">
      <c r="A4253" t="str">
        <f>Raw_Data!A4253</f>
        <v>928-70-4178</v>
      </c>
      <c r="B4253" s="2">
        <f>Raw_Data!B4253</f>
        <v>45284.853472222218</v>
      </c>
      <c r="C4253">
        <f>HOUR(Raw_Data!B4253)</f>
        <v>20</v>
      </c>
      <c r="D4253" t="str">
        <f>TEXT(Raw_Data!B4253,"mmm")</f>
        <v>Dec</v>
      </c>
      <c r="E4253">
        <f>YEAR(Raw_Data!B4253)</f>
        <v>2023</v>
      </c>
      <c r="F4253" t="str">
        <f>TEXT(Raw_Data!B4253,"mmm-yy")</f>
        <v>Dec-23</v>
      </c>
      <c r="G4253" t="str">
        <f>PROPER(Raw_Data!C4253&amp;". "&amp;Raw_Data!D4253)</f>
        <v>V. Rowntree</v>
      </c>
      <c r="H4253" t="str">
        <f>IF(OR(Raw_Data!E4253="M",Raw_Data!E4253="Male"),"Male",IF(OR(Raw_Data!E4253="F",Raw_Data!E4253="Female"),"Female","Not Confirmed"))</f>
        <v>Male</v>
      </c>
      <c r="I4253">
        <f>Raw_Data!F4253</f>
        <v>37</v>
      </c>
      <c r="J4253" t="str">
        <f>FLOOR(Raw_Data!F4253,10)&amp;"-"&amp;FLOOR(Raw_Data!F4253,10)+9</f>
        <v>30-39</v>
      </c>
      <c r="K4253" t="str">
        <f>Raw_Data!G4253</f>
        <v>Pacific Islander</v>
      </c>
      <c r="L4253" t="str">
        <f>Raw_Data!H4253</f>
        <v>None</v>
      </c>
      <c r="M4253" t="str">
        <f>IF(Raw_Data!I4253=TRUE,"Admitted","Not Admitted")</f>
        <v>Admitted</v>
      </c>
      <c r="N4253">
        <f>IF(Raw_Data!J4253="","Not Rated",Raw_Data!J4253)</f>
        <v>3</v>
      </c>
      <c r="O4253">
        <f>Raw_Data!K4253</f>
        <v>48</v>
      </c>
      <c r="P4253" t="str">
        <f>IF(Raw_Data!K4253&lt;=30,"Within Time","Delayed")</f>
        <v>Delayed</v>
      </c>
    </row>
    <row r="4254" spans="1:16" x14ac:dyDescent="0.35">
      <c r="A4254" t="str">
        <f>Raw_Data!A4254</f>
        <v>726-82-7076</v>
      </c>
      <c r="B4254" s="2">
        <f>Raw_Data!B4254</f>
        <v>45284.855555555558</v>
      </c>
      <c r="C4254">
        <f>HOUR(Raw_Data!B4254)</f>
        <v>20</v>
      </c>
      <c r="D4254" t="str">
        <f>TEXT(Raw_Data!B4254,"mmm")</f>
        <v>Dec</v>
      </c>
      <c r="E4254">
        <f>YEAR(Raw_Data!B4254)</f>
        <v>2023</v>
      </c>
      <c r="F4254" t="str">
        <f>TEXT(Raw_Data!B4254,"mmm-yy")</f>
        <v>Dec-23</v>
      </c>
      <c r="G4254" t="str">
        <f>PROPER(Raw_Data!C4254&amp;". "&amp;Raw_Data!D4254)</f>
        <v>A. Ellerby</v>
      </c>
      <c r="H4254" t="str">
        <f>IF(OR(Raw_Data!E4254="M",Raw_Data!E4254="Male"),"Male",IF(OR(Raw_Data!E4254="F",Raw_Data!E4254="Female"),"Female","Not Confirmed"))</f>
        <v>Male</v>
      </c>
      <c r="I4254">
        <f>Raw_Data!F4254</f>
        <v>31</v>
      </c>
      <c r="J4254" t="str">
        <f>FLOOR(Raw_Data!F4254,10)&amp;"-"&amp;FLOOR(Raw_Data!F4254,10)+9</f>
        <v>30-39</v>
      </c>
      <c r="K4254" t="str">
        <f>Raw_Data!G4254</f>
        <v>Declined to Identify</v>
      </c>
      <c r="L4254" t="str">
        <f>Raw_Data!H4254</f>
        <v>None</v>
      </c>
      <c r="M4254" t="str">
        <f>IF(Raw_Data!I4254=TRUE,"Admitted","Not Admitted")</f>
        <v>Not Admitted</v>
      </c>
      <c r="N4254" t="str">
        <f>IF(Raw_Data!J4254="","Not Rated",Raw_Data!J4254)</f>
        <v>Not Rated</v>
      </c>
      <c r="O4254">
        <f>Raw_Data!K4254</f>
        <v>38</v>
      </c>
      <c r="P4254" t="str">
        <f>IF(Raw_Data!K4254&lt;=30,"Within Time","Delayed")</f>
        <v>Delayed</v>
      </c>
    </row>
    <row r="4255" spans="1:16" x14ac:dyDescent="0.35">
      <c r="A4255" t="str">
        <f>Raw_Data!A4255</f>
        <v>819-80-8536</v>
      </c>
      <c r="B4255" s="2">
        <f>Raw_Data!B4255</f>
        <v>45285.143055555563</v>
      </c>
      <c r="C4255">
        <f>HOUR(Raw_Data!B4255)</f>
        <v>3</v>
      </c>
      <c r="D4255" t="str">
        <f>TEXT(Raw_Data!B4255,"mmm")</f>
        <v>Dec</v>
      </c>
      <c r="E4255">
        <f>YEAR(Raw_Data!B4255)</f>
        <v>2023</v>
      </c>
      <c r="F4255" t="str">
        <f>TEXT(Raw_Data!B4255,"mmm-yy")</f>
        <v>Dec-23</v>
      </c>
      <c r="G4255" t="str">
        <f>PROPER(Raw_Data!C4255&amp;". "&amp;Raw_Data!D4255)</f>
        <v>M. Quickfall</v>
      </c>
      <c r="H4255" t="str">
        <f>IF(OR(Raw_Data!E4255="M",Raw_Data!E4255="Male"),"Male",IF(OR(Raw_Data!E4255="F",Raw_Data!E4255="Female"),"Female","Not Confirmed"))</f>
        <v>Male</v>
      </c>
      <c r="I4255">
        <f>Raw_Data!F4255</f>
        <v>38</v>
      </c>
      <c r="J4255" t="str">
        <f>FLOOR(Raw_Data!F4255,10)&amp;"-"&amp;FLOOR(Raw_Data!F4255,10)+9</f>
        <v>30-39</v>
      </c>
      <c r="K4255" t="str">
        <f>Raw_Data!G4255</f>
        <v>Asian</v>
      </c>
      <c r="L4255" t="str">
        <f>Raw_Data!H4255</f>
        <v>General Practice</v>
      </c>
      <c r="M4255" t="str">
        <f>IF(Raw_Data!I4255=TRUE,"Admitted","Not Admitted")</f>
        <v>Not Admitted</v>
      </c>
      <c r="N4255" t="str">
        <f>IF(Raw_Data!J4255="","Not Rated",Raw_Data!J4255)</f>
        <v>Not Rated</v>
      </c>
      <c r="O4255">
        <f>Raw_Data!K4255</f>
        <v>32</v>
      </c>
      <c r="P4255" t="str">
        <f>IF(Raw_Data!K4255&lt;=30,"Within Time","Delayed")</f>
        <v>Delayed</v>
      </c>
    </row>
    <row r="4256" spans="1:16" x14ac:dyDescent="0.35">
      <c r="A4256" t="str">
        <f>Raw_Data!A4256</f>
        <v>708-55-7006</v>
      </c>
      <c r="B4256" s="2">
        <f>Raw_Data!B4256</f>
        <v>45285.186805555553</v>
      </c>
      <c r="C4256">
        <f>HOUR(Raw_Data!B4256)</f>
        <v>4</v>
      </c>
      <c r="D4256" t="str">
        <f>TEXT(Raw_Data!B4256,"mmm")</f>
        <v>Dec</v>
      </c>
      <c r="E4256">
        <f>YEAR(Raw_Data!B4256)</f>
        <v>2023</v>
      </c>
      <c r="F4256" t="str">
        <f>TEXT(Raw_Data!B4256,"mmm-yy")</f>
        <v>Dec-23</v>
      </c>
      <c r="G4256" t="str">
        <f>PROPER(Raw_Data!C4256&amp;". "&amp;Raw_Data!D4256)</f>
        <v>H. Whitfield</v>
      </c>
      <c r="H4256" t="str">
        <f>IF(OR(Raw_Data!E4256="M",Raw_Data!E4256="Male"),"Male",IF(OR(Raw_Data!E4256="F",Raw_Data!E4256="Female"),"Female","Not Confirmed"))</f>
        <v>Male</v>
      </c>
      <c r="I4256">
        <f>Raw_Data!F4256</f>
        <v>62</v>
      </c>
      <c r="J4256" t="str">
        <f>FLOOR(Raw_Data!F4256,10)&amp;"-"&amp;FLOOR(Raw_Data!F4256,10)+9</f>
        <v>60-69</v>
      </c>
      <c r="K4256" t="str">
        <f>Raw_Data!G4256</f>
        <v>Unknown</v>
      </c>
      <c r="L4256" t="str">
        <f>Raw_Data!H4256</f>
        <v>None</v>
      </c>
      <c r="M4256" t="str">
        <f>IF(Raw_Data!I4256=TRUE,"Admitted","Not Admitted")</f>
        <v>Not Admitted</v>
      </c>
      <c r="N4256">
        <f>IF(Raw_Data!J4256="","Not Rated",Raw_Data!J4256)</f>
        <v>2</v>
      </c>
      <c r="O4256">
        <f>Raw_Data!K4256</f>
        <v>55</v>
      </c>
      <c r="P4256" t="str">
        <f>IF(Raw_Data!K4256&lt;=30,"Within Time","Delayed")</f>
        <v>Delayed</v>
      </c>
    </row>
    <row r="4257" spans="1:16" x14ac:dyDescent="0.35">
      <c r="A4257" t="str">
        <f>Raw_Data!A4257</f>
        <v>736-13-3626</v>
      </c>
      <c r="B4257" s="2">
        <f>Raw_Data!B4257</f>
        <v>45285.188888888893</v>
      </c>
      <c r="C4257">
        <f>HOUR(Raw_Data!B4257)</f>
        <v>4</v>
      </c>
      <c r="D4257" t="str">
        <f>TEXT(Raw_Data!B4257,"mmm")</f>
        <v>Dec</v>
      </c>
      <c r="E4257">
        <f>YEAR(Raw_Data!B4257)</f>
        <v>2023</v>
      </c>
      <c r="F4257" t="str">
        <f>TEXT(Raw_Data!B4257,"mmm-yy")</f>
        <v>Dec-23</v>
      </c>
      <c r="G4257" t="str">
        <f>PROPER(Raw_Data!C4257&amp;". "&amp;Raw_Data!D4257)</f>
        <v>B. Wadsworth</v>
      </c>
      <c r="H4257" t="str">
        <f>IF(OR(Raw_Data!E4257="M",Raw_Data!E4257="Male"),"Male",IF(OR(Raw_Data!E4257="F",Raw_Data!E4257="Female"),"Female","Not Confirmed"))</f>
        <v>Female</v>
      </c>
      <c r="I4257">
        <f>Raw_Data!F4257</f>
        <v>76</v>
      </c>
      <c r="J4257" t="str">
        <f>FLOOR(Raw_Data!F4257,10)&amp;"-"&amp;FLOOR(Raw_Data!F4257,10)+9</f>
        <v>70-79</v>
      </c>
      <c r="K4257" t="str">
        <f>Raw_Data!G4257</f>
        <v>White</v>
      </c>
      <c r="L4257" t="str">
        <f>Raw_Data!H4257</f>
        <v>General Practice</v>
      </c>
      <c r="M4257" t="str">
        <f>IF(Raw_Data!I4257=TRUE,"Admitted","Not Admitted")</f>
        <v>Not Admitted</v>
      </c>
      <c r="N4257" t="str">
        <f>IF(Raw_Data!J4257="","Not Rated",Raw_Data!J4257)</f>
        <v>Not Rated</v>
      </c>
      <c r="O4257">
        <f>Raw_Data!K4257</f>
        <v>59</v>
      </c>
      <c r="P4257" t="str">
        <f>IF(Raw_Data!K4257&lt;=30,"Within Time","Delayed")</f>
        <v>Delayed</v>
      </c>
    </row>
    <row r="4258" spans="1:16" x14ac:dyDescent="0.35">
      <c r="A4258" t="str">
        <f>Raw_Data!A4258</f>
        <v>890-38-2785</v>
      </c>
      <c r="B4258" s="2">
        <f>Raw_Data!B4258</f>
        <v>45285.239583333343</v>
      </c>
      <c r="C4258">
        <f>HOUR(Raw_Data!B4258)</f>
        <v>5</v>
      </c>
      <c r="D4258" t="str">
        <f>TEXT(Raw_Data!B4258,"mmm")</f>
        <v>Dec</v>
      </c>
      <c r="E4258">
        <f>YEAR(Raw_Data!B4258)</f>
        <v>2023</v>
      </c>
      <c r="F4258" t="str">
        <f>TEXT(Raw_Data!B4258,"mmm-yy")</f>
        <v>Dec-23</v>
      </c>
      <c r="G4258" t="str">
        <f>PROPER(Raw_Data!C4258&amp;". "&amp;Raw_Data!D4258)</f>
        <v>H. Bracegirdle</v>
      </c>
      <c r="H4258" t="str">
        <f>IF(OR(Raw_Data!E4258="M",Raw_Data!E4258="Male"),"Male",IF(OR(Raw_Data!E4258="F",Raw_Data!E4258="Female"),"Female","Not Confirmed"))</f>
        <v>Female</v>
      </c>
      <c r="I4258">
        <f>Raw_Data!F4258</f>
        <v>36</v>
      </c>
      <c r="J4258" t="str">
        <f>FLOOR(Raw_Data!F4258,10)&amp;"-"&amp;FLOOR(Raw_Data!F4258,10)+9</f>
        <v>30-39</v>
      </c>
      <c r="K4258" t="str">
        <f>Raw_Data!G4258</f>
        <v>African American</v>
      </c>
      <c r="L4258" t="str">
        <f>Raw_Data!H4258</f>
        <v>Neurology</v>
      </c>
      <c r="M4258" t="str">
        <f>IF(Raw_Data!I4258=TRUE,"Admitted","Not Admitted")</f>
        <v>Admitted</v>
      </c>
      <c r="N4258" t="str">
        <f>IF(Raw_Data!J4258="","Not Rated",Raw_Data!J4258)</f>
        <v>Not Rated</v>
      </c>
      <c r="O4258">
        <f>Raw_Data!K4258</f>
        <v>13</v>
      </c>
      <c r="P4258" t="str">
        <f>IF(Raw_Data!K4258&lt;=30,"Within Time","Delayed")</f>
        <v>Within Time</v>
      </c>
    </row>
    <row r="4259" spans="1:16" x14ac:dyDescent="0.35">
      <c r="A4259" t="str">
        <f>Raw_Data!A4259</f>
        <v>386-99-5072</v>
      </c>
      <c r="B4259" s="2">
        <f>Raw_Data!B4259</f>
        <v>45285.281944444447</v>
      </c>
      <c r="C4259">
        <f>HOUR(Raw_Data!B4259)</f>
        <v>6</v>
      </c>
      <c r="D4259" t="str">
        <f>TEXT(Raw_Data!B4259,"mmm")</f>
        <v>Dec</v>
      </c>
      <c r="E4259">
        <f>YEAR(Raw_Data!B4259)</f>
        <v>2023</v>
      </c>
      <c r="F4259" t="str">
        <f>TEXT(Raw_Data!B4259,"mmm-yy")</f>
        <v>Dec-23</v>
      </c>
      <c r="G4259" t="str">
        <f>PROPER(Raw_Data!C4259&amp;". "&amp;Raw_Data!D4259)</f>
        <v>O. Verity</v>
      </c>
      <c r="H4259" t="str">
        <f>IF(OR(Raw_Data!E4259="M",Raw_Data!E4259="Male"),"Male",IF(OR(Raw_Data!E4259="F",Raw_Data!E4259="Female"),"Female","Not Confirmed"))</f>
        <v>Female</v>
      </c>
      <c r="I4259">
        <f>Raw_Data!F4259</f>
        <v>25</v>
      </c>
      <c r="J4259" t="str">
        <f>FLOOR(Raw_Data!F4259,10)&amp;"-"&amp;FLOOR(Raw_Data!F4259,10)+9</f>
        <v>20-29</v>
      </c>
      <c r="K4259" t="str">
        <f>Raw_Data!G4259</f>
        <v>White</v>
      </c>
      <c r="L4259" t="str">
        <f>Raw_Data!H4259</f>
        <v>General Practice</v>
      </c>
      <c r="M4259" t="str">
        <f>IF(Raw_Data!I4259=TRUE,"Admitted","Not Admitted")</f>
        <v>Not Admitted</v>
      </c>
      <c r="N4259" t="str">
        <f>IF(Raw_Data!J4259="","Not Rated",Raw_Data!J4259)</f>
        <v>Not Rated</v>
      </c>
      <c r="O4259">
        <f>Raw_Data!K4259</f>
        <v>50</v>
      </c>
      <c r="P4259" t="str">
        <f>IF(Raw_Data!K4259&lt;=30,"Within Time","Delayed")</f>
        <v>Delayed</v>
      </c>
    </row>
    <row r="4260" spans="1:16" x14ac:dyDescent="0.35">
      <c r="A4260" t="str">
        <f>Raw_Data!A4260</f>
        <v>677-91-8396</v>
      </c>
      <c r="B4260" s="2">
        <f>Raw_Data!B4260</f>
        <v>45285.381249999999</v>
      </c>
      <c r="C4260">
        <f>HOUR(Raw_Data!B4260)</f>
        <v>9</v>
      </c>
      <c r="D4260" t="str">
        <f>TEXT(Raw_Data!B4260,"mmm")</f>
        <v>Dec</v>
      </c>
      <c r="E4260">
        <f>YEAR(Raw_Data!B4260)</f>
        <v>2023</v>
      </c>
      <c r="F4260" t="str">
        <f>TEXT(Raw_Data!B4260,"mmm-yy")</f>
        <v>Dec-23</v>
      </c>
      <c r="G4260" t="str">
        <f>PROPER(Raw_Data!C4260&amp;". "&amp;Raw_Data!D4260)</f>
        <v>N. Ashcombe</v>
      </c>
      <c r="H4260" t="str">
        <f>IF(OR(Raw_Data!E4260="M",Raw_Data!E4260="Male"),"Male",IF(OR(Raw_Data!E4260="F",Raw_Data!E4260="Female"),"Female","Not Confirmed"))</f>
        <v>Female</v>
      </c>
      <c r="I4260">
        <f>Raw_Data!F4260</f>
        <v>48</v>
      </c>
      <c r="J4260" t="str">
        <f>FLOOR(Raw_Data!F4260,10)&amp;"-"&amp;FLOOR(Raw_Data!F4260,10)+9</f>
        <v>40-49</v>
      </c>
      <c r="K4260" t="str">
        <f>Raw_Data!G4260</f>
        <v>African American</v>
      </c>
      <c r="L4260" t="str">
        <f>Raw_Data!H4260</f>
        <v>General Practice</v>
      </c>
      <c r="M4260" t="str">
        <f>IF(Raw_Data!I4260=TRUE,"Admitted","Not Admitted")</f>
        <v>Not Admitted</v>
      </c>
      <c r="N4260" t="str">
        <f>IF(Raw_Data!J4260="","Not Rated",Raw_Data!J4260)</f>
        <v>Not Rated</v>
      </c>
      <c r="O4260">
        <f>Raw_Data!K4260</f>
        <v>37</v>
      </c>
      <c r="P4260" t="str">
        <f>IF(Raw_Data!K4260&lt;=30,"Within Time","Delayed")</f>
        <v>Delayed</v>
      </c>
    </row>
    <row r="4261" spans="1:16" x14ac:dyDescent="0.35">
      <c r="A4261" t="str">
        <f>Raw_Data!A4261</f>
        <v>291-28-4265</v>
      </c>
      <c r="B4261" s="2">
        <f>Raw_Data!B4261</f>
        <v>45285.392361111109</v>
      </c>
      <c r="C4261">
        <f>HOUR(Raw_Data!B4261)</f>
        <v>9</v>
      </c>
      <c r="D4261" t="str">
        <f>TEXT(Raw_Data!B4261,"mmm")</f>
        <v>Dec</v>
      </c>
      <c r="E4261">
        <f>YEAR(Raw_Data!B4261)</f>
        <v>2023</v>
      </c>
      <c r="F4261" t="str">
        <f>TEXT(Raw_Data!B4261,"mmm-yy")</f>
        <v>Dec-23</v>
      </c>
      <c r="G4261" t="str">
        <f>PROPER(Raw_Data!C4261&amp;". "&amp;Raw_Data!D4261)</f>
        <v>S. Postlethwaite</v>
      </c>
      <c r="H4261" t="str">
        <f>IF(OR(Raw_Data!E4261="M",Raw_Data!E4261="Male"),"Male",IF(OR(Raw_Data!E4261="F",Raw_Data!E4261="Female"),"Female","Not Confirmed"))</f>
        <v>Male</v>
      </c>
      <c r="I4261">
        <f>Raw_Data!F4261</f>
        <v>27</v>
      </c>
      <c r="J4261" t="str">
        <f>FLOOR(Raw_Data!F4261,10)&amp;"-"&amp;FLOOR(Raw_Data!F4261,10)+9</f>
        <v>20-29</v>
      </c>
      <c r="K4261" t="str">
        <f>Raw_Data!G4261</f>
        <v>Declined to Identify</v>
      </c>
      <c r="L4261" t="str">
        <f>Raw_Data!H4261</f>
        <v>Orthopedics</v>
      </c>
      <c r="M4261" t="str">
        <f>IF(Raw_Data!I4261=TRUE,"Admitted","Not Admitted")</f>
        <v>Not Admitted</v>
      </c>
      <c r="N4261" t="str">
        <f>IF(Raw_Data!J4261="","Not Rated",Raw_Data!J4261)</f>
        <v>Not Rated</v>
      </c>
      <c r="O4261">
        <f>Raw_Data!K4261</f>
        <v>59</v>
      </c>
      <c r="P4261" t="str">
        <f>IF(Raw_Data!K4261&lt;=30,"Within Time","Delayed")</f>
        <v>Delayed</v>
      </c>
    </row>
    <row r="4262" spans="1:16" x14ac:dyDescent="0.35">
      <c r="A4262" t="str">
        <f>Raw_Data!A4262</f>
        <v>784-33-7683</v>
      </c>
      <c r="B4262" s="2">
        <f>Raw_Data!B4262</f>
        <v>45285.407638888893</v>
      </c>
      <c r="C4262">
        <f>HOUR(Raw_Data!B4262)</f>
        <v>9</v>
      </c>
      <c r="D4262" t="str">
        <f>TEXT(Raw_Data!B4262,"mmm")</f>
        <v>Dec</v>
      </c>
      <c r="E4262">
        <f>YEAR(Raw_Data!B4262)</f>
        <v>2023</v>
      </c>
      <c r="F4262" t="str">
        <f>TEXT(Raw_Data!B4262,"mmm-yy")</f>
        <v>Dec-23</v>
      </c>
      <c r="G4262" t="str">
        <f>PROPER(Raw_Data!C4262&amp;". "&amp;Raw_Data!D4262)</f>
        <v>E. Merriweather</v>
      </c>
      <c r="H4262" t="str">
        <f>IF(OR(Raw_Data!E4262="M",Raw_Data!E4262="Male"),"Male",IF(OR(Raw_Data!E4262="F",Raw_Data!E4262="Female"),"Female","Not Confirmed"))</f>
        <v>Male</v>
      </c>
      <c r="I4262">
        <f>Raw_Data!F4262</f>
        <v>55</v>
      </c>
      <c r="J4262" t="str">
        <f>FLOOR(Raw_Data!F4262,10)&amp;"-"&amp;FLOOR(Raw_Data!F4262,10)+9</f>
        <v>50-59</v>
      </c>
      <c r="K4262" t="str">
        <f>Raw_Data!G4262</f>
        <v>African American</v>
      </c>
      <c r="L4262" t="str">
        <f>Raw_Data!H4262</f>
        <v>Physiotherapy</v>
      </c>
      <c r="M4262" t="str">
        <f>IF(Raw_Data!I4262=TRUE,"Admitted","Not Admitted")</f>
        <v>Admitted</v>
      </c>
      <c r="N4262" t="str">
        <f>IF(Raw_Data!J4262="","Not Rated",Raw_Data!J4262)</f>
        <v>Not Rated</v>
      </c>
      <c r="O4262">
        <f>Raw_Data!K4262</f>
        <v>14</v>
      </c>
      <c r="P4262" t="str">
        <f>IF(Raw_Data!K4262&lt;=30,"Within Time","Delayed")</f>
        <v>Within Time</v>
      </c>
    </row>
    <row r="4263" spans="1:16" x14ac:dyDescent="0.35">
      <c r="A4263" t="str">
        <f>Raw_Data!A4263</f>
        <v>904-11-7324</v>
      </c>
      <c r="B4263" s="2">
        <f>Raw_Data!B4263</f>
        <v>45285.408333333333</v>
      </c>
      <c r="C4263">
        <f>HOUR(Raw_Data!B4263)</f>
        <v>9</v>
      </c>
      <c r="D4263" t="str">
        <f>TEXT(Raw_Data!B4263,"mmm")</f>
        <v>Dec</v>
      </c>
      <c r="E4263">
        <f>YEAR(Raw_Data!B4263)</f>
        <v>2023</v>
      </c>
      <c r="F4263" t="str">
        <f>TEXT(Raw_Data!B4263,"mmm-yy")</f>
        <v>Dec-23</v>
      </c>
      <c r="G4263" t="str">
        <f>PROPER(Raw_Data!C4263&amp;". "&amp;Raw_Data!D4263)</f>
        <v>F. Rowntree</v>
      </c>
      <c r="H4263" t="str">
        <f>IF(OR(Raw_Data!E4263="M",Raw_Data!E4263="Male"),"Male",IF(OR(Raw_Data!E4263="F",Raw_Data!E4263="Female"),"Female","Not Confirmed"))</f>
        <v>Female</v>
      </c>
      <c r="I4263">
        <f>Raw_Data!F4263</f>
        <v>56</v>
      </c>
      <c r="J4263" t="str">
        <f>FLOOR(Raw_Data!F4263,10)&amp;"-"&amp;FLOOR(Raw_Data!F4263,10)+9</f>
        <v>50-59</v>
      </c>
      <c r="K4263" t="str">
        <f>Raw_Data!G4263</f>
        <v>White</v>
      </c>
      <c r="L4263" t="str">
        <f>Raw_Data!H4263</f>
        <v>None</v>
      </c>
      <c r="M4263" t="str">
        <f>IF(Raw_Data!I4263=TRUE,"Admitted","Not Admitted")</f>
        <v>Not Admitted</v>
      </c>
      <c r="N4263" t="str">
        <f>IF(Raw_Data!J4263="","Not Rated",Raw_Data!J4263)</f>
        <v>Not Rated</v>
      </c>
      <c r="O4263">
        <f>Raw_Data!K4263</f>
        <v>19</v>
      </c>
      <c r="P4263" t="str">
        <f>IF(Raw_Data!K4263&lt;=30,"Within Time","Delayed")</f>
        <v>Within Time</v>
      </c>
    </row>
    <row r="4264" spans="1:16" x14ac:dyDescent="0.35">
      <c r="A4264" t="str">
        <f>Raw_Data!A4264</f>
        <v>928-60-9494</v>
      </c>
      <c r="B4264" s="2">
        <f>Raw_Data!B4264</f>
        <v>45285.527777777781</v>
      </c>
      <c r="C4264">
        <f>HOUR(Raw_Data!B4264)</f>
        <v>12</v>
      </c>
      <c r="D4264" t="str">
        <f>TEXT(Raw_Data!B4264,"mmm")</f>
        <v>Dec</v>
      </c>
      <c r="E4264">
        <f>YEAR(Raw_Data!B4264)</f>
        <v>2023</v>
      </c>
      <c r="F4264" t="str">
        <f>TEXT(Raw_Data!B4264,"mmm-yy")</f>
        <v>Dec-23</v>
      </c>
      <c r="G4264" t="str">
        <f>PROPER(Raw_Data!C4264&amp;". "&amp;Raw_Data!D4264)</f>
        <v>R. Brixey</v>
      </c>
      <c r="H4264" t="str">
        <f>IF(OR(Raw_Data!E4264="M",Raw_Data!E4264="Male"),"Male",IF(OR(Raw_Data!E4264="F",Raw_Data!E4264="Female"),"Female","Not Confirmed"))</f>
        <v>Female</v>
      </c>
      <c r="I4264">
        <f>Raw_Data!F4264</f>
        <v>64</v>
      </c>
      <c r="J4264" t="str">
        <f>FLOOR(Raw_Data!F4264,10)&amp;"-"&amp;FLOOR(Raw_Data!F4264,10)+9</f>
        <v>60-69</v>
      </c>
      <c r="K4264" t="str">
        <f>Raw_Data!G4264</f>
        <v>African American</v>
      </c>
      <c r="L4264" t="str">
        <f>Raw_Data!H4264</f>
        <v>None</v>
      </c>
      <c r="M4264" t="str">
        <f>IF(Raw_Data!I4264=TRUE,"Admitted","Not Admitted")</f>
        <v>Not Admitted</v>
      </c>
      <c r="N4264" t="str">
        <f>IF(Raw_Data!J4264="","Not Rated",Raw_Data!J4264)</f>
        <v>Not Rated</v>
      </c>
      <c r="O4264">
        <f>Raw_Data!K4264</f>
        <v>51</v>
      </c>
      <c r="P4264" t="str">
        <f>IF(Raw_Data!K4264&lt;=30,"Within Time","Delayed")</f>
        <v>Delayed</v>
      </c>
    </row>
    <row r="4265" spans="1:16" x14ac:dyDescent="0.35">
      <c r="A4265" t="str">
        <f>Raw_Data!A4265</f>
        <v>475-75-3747</v>
      </c>
      <c r="B4265" s="2">
        <f>Raw_Data!B4265</f>
        <v>45285.576388888891</v>
      </c>
      <c r="C4265">
        <f>HOUR(Raw_Data!B4265)</f>
        <v>13</v>
      </c>
      <c r="D4265" t="str">
        <f>TEXT(Raw_Data!B4265,"mmm")</f>
        <v>Dec</v>
      </c>
      <c r="E4265">
        <f>YEAR(Raw_Data!B4265)</f>
        <v>2023</v>
      </c>
      <c r="F4265" t="str">
        <f>TEXT(Raw_Data!B4265,"mmm-yy")</f>
        <v>Dec-23</v>
      </c>
      <c r="G4265" t="str">
        <f>PROPER(Raw_Data!C4265&amp;". "&amp;Raw_Data!D4265)</f>
        <v>J. Lockwood</v>
      </c>
      <c r="H4265" t="str">
        <f>IF(OR(Raw_Data!E4265="M",Raw_Data!E4265="Male"),"Male",IF(OR(Raw_Data!E4265="F",Raw_Data!E4265="Female"),"Female","Not Confirmed"))</f>
        <v>Female</v>
      </c>
      <c r="I4265">
        <f>Raw_Data!F4265</f>
        <v>9</v>
      </c>
      <c r="J4265" t="str">
        <f>FLOOR(Raw_Data!F4265,10)&amp;"-"&amp;FLOOR(Raw_Data!F4265,10)+9</f>
        <v>0-9</v>
      </c>
      <c r="K4265" t="str">
        <f>Raw_Data!G4265</f>
        <v>Two or More Races</v>
      </c>
      <c r="L4265" t="str">
        <f>Raw_Data!H4265</f>
        <v>Orthopedics</v>
      </c>
      <c r="M4265" t="str">
        <f>IF(Raw_Data!I4265=TRUE,"Admitted","Not Admitted")</f>
        <v>Admitted</v>
      </c>
      <c r="N4265" t="str">
        <f>IF(Raw_Data!J4265="","Not Rated",Raw_Data!J4265)</f>
        <v>Not Rated</v>
      </c>
      <c r="O4265">
        <f>Raw_Data!K4265</f>
        <v>16</v>
      </c>
      <c r="P4265" t="str">
        <f>IF(Raw_Data!K4265&lt;=30,"Within Time","Delayed")</f>
        <v>Within Time</v>
      </c>
    </row>
    <row r="4266" spans="1:16" x14ac:dyDescent="0.35">
      <c r="A4266" t="str">
        <f>Raw_Data!A4266</f>
        <v>544-58-7048</v>
      </c>
      <c r="B4266" s="2">
        <f>Raw_Data!B4266</f>
        <v>45285.581250000003</v>
      </c>
      <c r="C4266">
        <f>HOUR(Raw_Data!B4266)</f>
        <v>13</v>
      </c>
      <c r="D4266" t="str">
        <f>TEXT(Raw_Data!B4266,"mmm")</f>
        <v>Dec</v>
      </c>
      <c r="E4266">
        <f>YEAR(Raw_Data!B4266)</f>
        <v>2023</v>
      </c>
      <c r="F4266" t="str">
        <f>TEXT(Raw_Data!B4266,"mmm-yy")</f>
        <v>Dec-23</v>
      </c>
      <c r="G4266" t="str">
        <f>PROPER(Raw_Data!C4266&amp;". "&amp;Raw_Data!D4266)</f>
        <v>M. Northcote</v>
      </c>
      <c r="H4266" t="str">
        <f>IF(OR(Raw_Data!E4266="M",Raw_Data!E4266="Male"),"Male",IF(OR(Raw_Data!E4266="F",Raw_Data!E4266="Female"),"Female","Not Confirmed"))</f>
        <v>Female</v>
      </c>
      <c r="I4266">
        <f>Raw_Data!F4266</f>
        <v>55</v>
      </c>
      <c r="J4266" t="str">
        <f>FLOOR(Raw_Data!F4266,10)&amp;"-"&amp;FLOOR(Raw_Data!F4266,10)+9</f>
        <v>50-59</v>
      </c>
      <c r="K4266" t="str">
        <f>Raw_Data!G4266</f>
        <v>Unknown</v>
      </c>
      <c r="L4266" t="str">
        <f>Raw_Data!H4266</f>
        <v>None</v>
      </c>
      <c r="M4266" t="str">
        <f>IF(Raw_Data!I4266=TRUE,"Admitted","Not Admitted")</f>
        <v>Not Admitted</v>
      </c>
      <c r="N4266" t="str">
        <f>IF(Raw_Data!J4266="","Not Rated",Raw_Data!J4266)</f>
        <v>Not Rated</v>
      </c>
      <c r="O4266">
        <f>Raw_Data!K4266</f>
        <v>53</v>
      </c>
      <c r="P4266" t="str">
        <f>IF(Raw_Data!K4266&lt;=30,"Within Time","Delayed")</f>
        <v>Delayed</v>
      </c>
    </row>
    <row r="4267" spans="1:16" x14ac:dyDescent="0.35">
      <c r="A4267" t="str">
        <f>Raw_Data!A4267</f>
        <v>271-93-3733</v>
      </c>
      <c r="B4267" s="2">
        <f>Raw_Data!B4267</f>
        <v>45285.59375</v>
      </c>
      <c r="C4267">
        <f>HOUR(Raw_Data!B4267)</f>
        <v>14</v>
      </c>
      <c r="D4267" t="str">
        <f>TEXT(Raw_Data!B4267,"mmm")</f>
        <v>Dec</v>
      </c>
      <c r="E4267">
        <f>YEAR(Raw_Data!B4267)</f>
        <v>2023</v>
      </c>
      <c r="F4267" t="str">
        <f>TEXT(Raw_Data!B4267,"mmm-yy")</f>
        <v>Dec-23</v>
      </c>
      <c r="G4267" t="str">
        <f>PROPER(Raw_Data!C4267&amp;". "&amp;Raw_Data!D4267)</f>
        <v>M. Bannister</v>
      </c>
      <c r="H4267" t="str">
        <f>IF(OR(Raw_Data!E4267="M",Raw_Data!E4267="Male"),"Male",IF(OR(Raw_Data!E4267="F",Raw_Data!E4267="Female"),"Female","Not Confirmed"))</f>
        <v>Female</v>
      </c>
      <c r="I4267">
        <f>Raw_Data!F4267</f>
        <v>52</v>
      </c>
      <c r="J4267" t="str">
        <f>FLOOR(Raw_Data!F4267,10)&amp;"-"&amp;FLOOR(Raw_Data!F4267,10)+9</f>
        <v>50-59</v>
      </c>
      <c r="K4267" t="str">
        <f>Raw_Data!G4267</f>
        <v>Declined to Identify</v>
      </c>
      <c r="L4267" t="str">
        <f>Raw_Data!H4267</f>
        <v>None</v>
      </c>
      <c r="M4267" t="str">
        <f>IF(Raw_Data!I4267=TRUE,"Admitted","Not Admitted")</f>
        <v>Admitted</v>
      </c>
      <c r="N4267" t="str">
        <f>IF(Raw_Data!J4267="","Not Rated",Raw_Data!J4267)</f>
        <v>Not Rated</v>
      </c>
      <c r="O4267">
        <f>Raw_Data!K4267</f>
        <v>55</v>
      </c>
      <c r="P4267" t="str">
        <f>IF(Raw_Data!K4267&lt;=30,"Within Time","Delayed")</f>
        <v>Delayed</v>
      </c>
    </row>
    <row r="4268" spans="1:16" x14ac:dyDescent="0.35">
      <c r="A4268" t="str">
        <f>Raw_Data!A4268</f>
        <v>260-72-8220</v>
      </c>
      <c r="B4268" s="2">
        <f>Raw_Data!B4268</f>
        <v>45285.617361111108</v>
      </c>
      <c r="C4268">
        <f>HOUR(Raw_Data!B4268)</f>
        <v>14</v>
      </c>
      <c r="D4268" t="str">
        <f>TEXT(Raw_Data!B4268,"mmm")</f>
        <v>Dec</v>
      </c>
      <c r="E4268">
        <f>YEAR(Raw_Data!B4268)</f>
        <v>2023</v>
      </c>
      <c r="F4268" t="str">
        <f>TEXT(Raw_Data!B4268,"mmm-yy")</f>
        <v>Dec-23</v>
      </c>
      <c r="G4268" t="str">
        <f>PROPER(Raw_Data!C4268&amp;". "&amp;Raw_Data!D4268)</f>
        <v>S. Yarborough</v>
      </c>
      <c r="H4268" t="str">
        <f>IF(OR(Raw_Data!E4268="M",Raw_Data!E4268="Male"),"Male",IF(OR(Raw_Data!E4268="F",Raw_Data!E4268="Female"),"Female","Not Confirmed"))</f>
        <v>Female</v>
      </c>
      <c r="I4268">
        <f>Raw_Data!F4268</f>
        <v>58</v>
      </c>
      <c r="J4268" t="str">
        <f>FLOOR(Raw_Data!F4268,10)&amp;"-"&amp;FLOOR(Raw_Data!F4268,10)+9</f>
        <v>50-59</v>
      </c>
      <c r="K4268" t="str">
        <f>Raw_Data!G4268</f>
        <v>Asian</v>
      </c>
      <c r="L4268" t="str">
        <f>Raw_Data!H4268</f>
        <v>Orthopedics</v>
      </c>
      <c r="M4268" t="str">
        <f>IF(Raw_Data!I4268=TRUE,"Admitted","Not Admitted")</f>
        <v>Admitted</v>
      </c>
      <c r="N4268" t="str">
        <f>IF(Raw_Data!J4268="","Not Rated",Raw_Data!J4268)</f>
        <v>Not Rated</v>
      </c>
      <c r="O4268">
        <f>Raw_Data!K4268</f>
        <v>13</v>
      </c>
      <c r="P4268" t="str">
        <f>IF(Raw_Data!K4268&lt;=30,"Within Time","Delayed")</f>
        <v>Within Time</v>
      </c>
    </row>
    <row r="4269" spans="1:16" x14ac:dyDescent="0.35">
      <c r="A4269" t="str">
        <f>Raw_Data!A4269</f>
        <v>760-57-5128</v>
      </c>
      <c r="B4269" s="2">
        <f>Raw_Data!B4269</f>
        <v>45285.734027777777</v>
      </c>
      <c r="C4269">
        <f>HOUR(Raw_Data!B4269)</f>
        <v>17</v>
      </c>
      <c r="D4269" t="str">
        <f>TEXT(Raw_Data!B4269,"mmm")</f>
        <v>Dec</v>
      </c>
      <c r="E4269">
        <f>YEAR(Raw_Data!B4269)</f>
        <v>2023</v>
      </c>
      <c r="F4269" t="str">
        <f>TEXT(Raw_Data!B4269,"mmm-yy")</f>
        <v>Dec-23</v>
      </c>
      <c r="G4269" t="str">
        <f>PROPER(Raw_Data!C4269&amp;". "&amp;Raw_Data!D4269)</f>
        <v>X. Inglewood</v>
      </c>
      <c r="H4269" t="str">
        <f>IF(OR(Raw_Data!E4269="M",Raw_Data!E4269="Male"),"Male",IF(OR(Raw_Data!E4269="F",Raw_Data!E4269="Female"),"Female","Not Confirmed"))</f>
        <v>Female</v>
      </c>
      <c r="I4269">
        <f>Raw_Data!F4269</f>
        <v>18</v>
      </c>
      <c r="J4269" t="str">
        <f>FLOOR(Raw_Data!F4269,10)&amp;"-"&amp;FLOOR(Raw_Data!F4269,10)+9</f>
        <v>10-19</v>
      </c>
      <c r="K4269" t="str">
        <f>Raw_Data!G4269</f>
        <v>White</v>
      </c>
      <c r="L4269" t="str">
        <f>Raw_Data!H4269</f>
        <v>None</v>
      </c>
      <c r="M4269" t="str">
        <f>IF(Raw_Data!I4269=TRUE,"Admitted","Not Admitted")</f>
        <v>Admitted</v>
      </c>
      <c r="N4269" t="str">
        <f>IF(Raw_Data!J4269="","Not Rated",Raw_Data!J4269)</f>
        <v>Not Rated</v>
      </c>
      <c r="O4269">
        <f>Raw_Data!K4269</f>
        <v>34</v>
      </c>
      <c r="P4269" t="str">
        <f>IF(Raw_Data!K4269&lt;=30,"Within Time","Delayed")</f>
        <v>Delayed</v>
      </c>
    </row>
    <row r="4270" spans="1:16" x14ac:dyDescent="0.35">
      <c r="A4270" t="str">
        <f>Raw_Data!A4270</f>
        <v>752-56-1371</v>
      </c>
      <c r="B4270" s="2">
        <f>Raw_Data!B4270</f>
        <v>45285.787499999999</v>
      </c>
      <c r="C4270">
        <f>HOUR(Raw_Data!B4270)</f>
        <v>18</v>
      </c>
      <c r="D4270" t="str">
        <f>TEXT(Raw_Data!B4270,"mmm")</f>
        <v>Dec</v>
      </c>
      <c r="E4270">
        <f>YEAR(Raw_Data!B4270)</f>
        <v>2023</v>
      </c>
      <c r="F4270" t="str">
        <f>TEXT(Raw_Data!B4270,"mmm-yy")</f>
        <v>Dec-23</v>
      </c>
      <c r="G4270" t="str">
        <f>PROPER(Raw_Data!C4270&amp;". "&amp;Raw_Data!D4270)</f>
        <v>O. Carraway</v>
      </c>
      <c r="H4270" t="str">
        <f>IF(OR(Raw_Data!E4270="M",Raw_Data!E4270="Male"),"Male",IF(OR(Raw_Data!E4270="F",Raw_Data!E4270="Female"),"Female","Not Confirmed"))</f>
        <v>Male</v>
      </c>
      <c r="I4270">
        <f>Raw_Data!F4270</f>
        <v>48</v>
      </c>
      <c r="J4270" t="str">
        <f>FLOOR(Raw_Data!F4270,10)&amp;"-"&amp;FLOOR(Raw_Data!F4270,10)+9</f>
        <v>40-49</v>
      </c>
      <c r="K4270" t="str">
        <f>Raw_Data!G4270</f>
        <v>White</v>
      </c>
      <c r="L4270" t="str">
        <f>Raw_Data!H4270</f>
        <v>General Practice</v>
      </c>
      <c r="M4270" t="str">
        <f>IF(Raw_Data!I4270=TRUE,"Admitted","Not Admitted")</f>
        <v>Not Admitted</v>
      </c>
      <c r="N4270" t="str">
        <f>IF(Raw_Data!J4270="","Not Rated",Raw_Data!J4270)</f>
        <v>Not Rated</v>
      </c>
      <c r="O4270">
        <f>Raw_Data!K4270</f>
        <v>13</v>
      </c>
      <c r="P4270" t="str">
        <f>IF(Raw_Data!K4270&lt;=30,"Within Time","Delayed")</f>
        <v>Within Time</v>
      </c>
    </row>
    <row r="4271" spans="1:16" x14ac:dyDescent="0.35">
      <c r="A4271" t="str">
        <f>Raw_Data!A4271</f>
        <v>849-41-1893</v>
      </c>
      <c r="B4271" s="2">
        <f>Raw_Data!B4271</f>
        <v>45285.809027777781</v>
      </c>
      <c r="C4271">
        <f>HOUR(Raw_Data!B4271)</f>
        <v>19</v>
      </c>
      <c r="D4271" t="str">
        <f>TEXT(Raw_Data!B4271,"mmm")</f>
        <v>Dec</v>
      </c>
      <c r="E4271">
        <f>YEAR(Raw_Data!B4271)</f>
        <v>2023</v>
      </c>
      <c r="F4271" t="str">
        <f>TEXT(Raw_Data!B4271,"mmm-yy")</f>
        <v>Dec-23</v>
      </c>
      <c r="G4271" t="str">
        <f>PROPER(Raw_Data!C4271&amp;". "&amp;Raw_Data!D4271)</f>
        <v>M. Bracegirdle</v>
      </c>
      <c r="H4271" t="str">
        <f>IF(OR(Raw_Data!E4271="M",Raw_Data!E4271="Male"),"Male",IF(OR(Raw_Data!E4271="F",Raw_Data!E4271="Female"),"Female","Not Confirmed"))</f>
        <v>Male</v>
      </c>
      <c r="I4271">
        <f>Raw_Data!F4271</f>
        <v>8</v>
      </c>
      <c r="J4271" t="str">
        <f>FLOOR(Raw_Data!F4271,10)&amp;"-"&amp;FLOOR(Raw_Data!F4271,10)+9</f>
        <v>0-9</v>
      </c>
      <c r="K4271" t="str">
        <f>Raw_Data!G4271</f>
        <v>Two or More Races</v>
      </c>
      <c r="L4271" t="str">
        <f>Raw_Data!H4271</f>
        <v>None</v>
      </c>
      <c r="M4271" t="str">
        <f>IF(Raw_Data!I4271=TRUE,"Admitted","Not Admitted")</f>
        <v>Not Admitted</v>
      </c>
      <c r="N4271" t="str">
        <f>IF(Raw_Data!J4271="","Not Rated",Raw_Data!J4271)</f>
        <v>Not Rated</v>
      </c>
      <c r="O4271">
        <f>Raw_Data!K4271</f>
        <v>31</v>
      </c>
      <c r="P4271" t="str">
        <f>IF(Raw_Data!K4271&lt;=30,"Within Time","Delayed")</f>
        <v>Delayed</v>
      </c>
    </row>
    <row r="4272" spans="1:16" x14ac:dyDescent="0.35">
      <c r="A4272" t="str">
        <f>Raw_Data!A4272</f>
        <v>455-34-5412</v>
      </c>
      <c r="B4272" s="2">
        <f>Raw_Data!B4272</f>
        <v>45285.917361111111</v>
      </c>
      <c r="C4272">
        <f>HOUR(Raw_Data!B4272)</f>
        <v>22</v>
      </c>
      <c r="D4272" t="str">
        <f>TEXT(Raw_Data!B4272,"mmm")</f>
        <v>Dec</v>
      </c>
      <c r="E4272">
        <f>YEAR(Raw_Data!B4272)</f>
        <v>2023</v>
      </c>
      <c r="F4272" t="str">
        <f>TEXT(Raw_Data!B4272,"mmm-yy")</f>
        <v>Dec-23</v>
      </c>
      <c r="G4272" t="str">
        <f>PROPER(Raw_Data!C4272&amp;". "&amp;Raw_Data!D4272)</f>
        <v>Z. Perrat</v>
      </c>
      <c r="H4272" t="str">
        <f>IF(OR(Raw_Data!E4272="M",Raw_Data!E4272="Male"),"Male",IF(OR(Raw_Data!E4272="F",Raw_Data!E4272="Female"),"Female","Not Confirmed"))</f>
        <v>Male</v>
      </c>
      <c r="I4272">
        <f>Raw_Data!F4272</f>
        <v>73</v>
      </c>
      <c r="J4272" t="str">
        <f>FLOOR(Raw_Data!F4272,10)&amp;"-"&amp;FLOOR(Raw_Data!F4272,10)+9</f>
        <v>70-79</v>
      </c>
      <c r="K4272" t="str">
        <f>Raw_Data!G4272</f>
        <v>Two or More Races</v>
      </c>
      <c r="L4272" t="str">
        <f>Raw_Data!H4272</f>
        <v>None</v>
      </c>
      <c r="M4272" t="str">
        <f>IF(Raw_Data!I4272=TRUE,"Admitted","Not Admitted")</f>
        <v>Not Admitted</v>
      </c>
      <c r="N4272">
        <f>IF(Raw_Data!J4272="","Not Rated",Raw_Data!J4272)</f>
        <v>4</v>
      </c>
      <c r="O4272">
        <f>Raw_Data!K4272</f>
        <v>44</v>
      </c>
      <c r="P4272" t="str">
        <f>IF(Raw_Data!K4272&lt;=30,"Within Time","Delayed")</f>
        <v>Delayed</v>
      </c>
    </row>
    <row r="4273" spans="1:16" x14ac:dyDescent="0.35">
      <c r="A4273" t="str">
        <f>Raw_Data!A4273</f>
        <v>908-96-3606</v>
      </c>
      <c r="B4273" s="2">
        <f>Raw_Data!B4273</f>
        <v>45286.007638888892</v>
      </c>
      <c r="C4273">
        <f>HOUR(Raw_Data!B4273)</f>
        <v>0</v>
      </c>
      <c r="D4273" t="str">
        <f>TEXT(Raw_Data!B4273,"mmm")</f>
        <v>Dec</v>
      </c>
      <c r="E4273">
        <f>YEAR(Raw_Data!B4273)</f>
        <v>2023</v>
      </c>
      <c r="F4273" t="str">
        <f>TEXT(Raw_Data!B4273,"mmm-yy")</f>
        <v>Dec-23</v>
      </c>
      <c r="G4273" t="str">
        <f>PROPER(Raw_Data!C4273&amp;". "&amp;Raw_Data!D4273)</f>
        <v>N. Quickfall</v>
      </c>
      <c r="H4273" t="str">
        <f>IF(OR(Raw_Data!E4273="M",Raw_Data!E4273="Male"),"Male",IF(OR(Raw_Data!E4273="F",Raw_Data!E4273="Female"),"Female","Not Confirmed"))</f>
        <v>Male</v>
      </c>
      <c r="I4273">
        <f>Raw_Data!F4273</f>
        <v>25</v>
      </c>
      <c r="J4273" t="str">
        <f>FLOOR(Raw_Data!F4273,10)&amp;"-"&amp;FLOOR(Raw_Data!F4273,10)+9</f>
        <v>20-29</v>
      </c>
      <c r="K4273" t="str">
        <f>Raw_Data!G4273</f>
        <v>Pacific Islander</v>
      </c>
      <c r="L4273" t="str">
        <f>Raw_Data!H4273</f>
        <v>None</v>
      </c>
      <c r="M4273" t="str">
        <f>IF(Raw_Data!I4273=TRUE,"Admitted","Not Admitted")</f>
        <v>Not Admitted</v>
      </c>
      <c r="N4273" t="str">
        <f>IF(Raw_Data!J4273="","Not Rated",Raw_Data!J4273)</f>
        <v>Not Rated</v>
      </c>
      <c r="O4273">
        <f>Raw_Data!K4273</f>
        <v>55</v>
      </c>
      <c r="P4273" t="str">
        <f>IF(Raw_Data!K4273&lt;=30,"Within Time","Delayed")</f>
        <v>Delayed</v>
      </c>
    </row>
    <row r="4274" spans="1:16" x14ac:dyDescent="0.35">
      <c r="A4274" t="str">
        <f>Raw_Data!A4274</f>
        <v>963-43-8089</v>
      </c>
      <c r="B4274" s="2">
        <f>Raw_Data!B4274</f>
        <v>45286.020833333343</v>
      </c>
      <c r="C4274">
        <f>HOUR(Raw_Data!B4274)</f>
        <v>0</v>
      </c>
      <c r="D4274" t="str">
        <f>TEXT(Raw_Data!B4274,"mmm")</f>
        <v>Dec</v>
      </c>
      <c r="E4274">
        <f>YEAR(Raw_Data!B4274)</f>
        <v>2023</v>
      </c>
      <c r="F4274" t="str">
        <f>TEXT(Raw_Data!B4274,"mmm-yy")</f>
        <v>Dec-23</v>
      </c>
      <c r="G4274" t="str">
        <f>PROPER(Raw_Data!C4274&amp;". "&amp;Raw_Data!D4274)</f>
        <v>N. Greenhalgh</v>
      </c>
      <c r="H4274" t="str">
        <f>IF(OR(Raw_Data!E4274="M",Raw_Data!E4274="Male"),"Male",IF(OR(Raw_Data!E4274="F",Raw_Data!E4274="Female"),"Female","Not Confirmed"))</f>
        <v>Male</v>
      </c>
      <c r="I4274">
        <f>Raw_Data!F4274</f>
        <v>16</v>
      </c>
      <c r="J4274" t="str">
        <f>FLOOR(Raw_Data!F4274,10)&amp;"-"&amp;FLOOR(Raw_Data!F4274,10)+9</f>
        <v>10-19</v>
      </c>
      <c r="K4274" t="str">
        <f>Raw_Data!G4274</f>
        <v>Declined to Identify</v>
      </c>
      <c r="L4274" t="str">
        <f>Raw_Data!H4274</f>
        <v>None</v>
      </c>
      <c r="M4274" t="str">
        <f>IF(Raw_Data!I4274=TRUE,"Admitted","Not Admitted")</f>
        <v>Admitted</v>
      </c>
      <c r="N4274" t="str">
        <f>IF(Raw_Data!J4274="","Not Rated",Raw_Data!J4274)</f>
        <v>Not Rated</v>
      </c>
      <c r="O4274">
        <f>Raw_Data!K4274</f>
        <v>42</v>
      </c>
      <c r="P4274" t="str">
        <f>IF(Raw_Data!K4274&lt;=30,"Within Time","Delayed")</f>
        <v>Delayed</v>
      </c>
    </row>
    <row r="4275" spans="1:16" x14ac:dyDescent="0.35">
      <c r="A4275" t="str">
        <f>Raw_Data!A4275</f>
        <v>450-45-9812</v>
      </c>
      <c r="B4275" s="2">
        <f>Raw_Data!B4275</f>
        <v>45286.024305555547</v>
      </c>
      <c r="C4275">
        <f>HOUR(Raw_Data!B4275)</f>
        <v>0</v>
      </c>
      <c r="D4275" t="str">
        <f>TEXT(Raw_Data!B4275,"mmm")</f>
        <v>Dec</v>
      </c>
      <c r="E4275">
        <f>YEAR(Raw_Data!B4275)</f>
        <v>2023</v>
      </c>
      <c r="F4275" t="str">
        <f>TEXT(Raw_Data!B4275,"mmm-yy")</f>
        <v>Dec-23</v>
      </c>
      <c r="G4275" t="str">
        <f>PROPER(Raw_Data!C4275&amp;". "&amp;Raw_Data!D4275)</f>
        <v>O. Vickery</v>
      </c>
      <c r="H4275" t="str">
        <f>IF(OR(Raw_Data!E4275="M",Raw_Data!E4275="Male"),"Male",IF(OR(Raw_Data!E4275="F",Raw_Data!E4275="Female"),"Female","Not Confirmed"))</f>
        <v>Male</v>
      </c>
      <c r="I4275">
        <f>Raw_Data!F4275</f>
        <v>18</v>
      </c>
      <c r="J4275" t="str">
        <f>FLOOR(Raw_Data!F4275,10)&amp;"-"&amp;FLOOR(Raw_Data!F4275,10)+9</f>
        <v>10-19</v>
      </c>
      <c r="K4275" t="str">
        <f>Raw_Data!G4275</f>
        <v>Unknown</v>
      </c>
      <c r="L4275" t="str">
        <f>Raw_Data!H4275</f>
        <v>None</v>
      </c>
      <c r="M4275" t="str">
        <f>IF(Raw_Data!I4275=TRUE,"Admitted","Not Admitted")</f>
        <v>Not Admitted</v>
      </c>
      <c r="N4275" t="str">
        <f>IF(Raw_Data!J4275="","Not Rated",Raw_Data!J4275)</f>
        <v>Not Rated</v>
      </c>
      <c r="O4275">
        <f>Raw_Data!K4275</f>
        <v>19</v>
      </c>
      <c r="P4275" t="str">
        <f>IF(Raw_Data!K4275&lt;=30,"Within Time","Delayed")</f>
        <v>Within Time</v>
      </c>
    </row>
    <row r="4276" spans="1:16" x14ac:dyDescent="0.35">
      <c r="A4276" t="str">
        <f>Raw_Data!A4276</f>
        <v>633-65-3326</v>
      </c>
      <c r="B4276" s="2">
        <f>Raw_Data!B4276</f>
        <v>45286.026388888888</v>
      </c>
      <c r="C4276">
        <f>HOUR(Raw_Data!B4276)</f>
        <v>0</v>
      </c>
      <c r="D4276" t="str">
        <f>TEXT(Raw_Data!B4276,"mmm")</f>
        <v>Dec</v>
      </c>
      <c r="E4276">
        <f>YEAR(Raw_Data!B4276)</f>
        <v>2023</v>
      </c>
      <c r="F4276" t="str">
        <f>TEXT(Raw_Data!B4276,"mmm-yy")</f>
        <v>Dec-23</v>
      </c>
      <c r="G4276" t="str">
        <f>PROPER(Raw_Data!C4276&amp;". "&amp;Raw_Data!D4276)</f>
        <v>H. Greenhalgh</v>
      </c>
      <c r="H4276" t="str">
        <f>IF(OR(Raw_Data!E4276="M",Raw_Data!E4276="Male"),"Male",IF(OR(Raw_Data!E4276="F",Raw_Data!E4276="Female"),"Female","Not Confirmed"))</f>
        <v>Female</v>
      </c>
      <c r="I4276">
        <f>Raw_Data!F4276</f>
        <v>28</v>
      </c>
      <c r="J4276" t="str">
        <f>FLOOR(Raw_Data!F4276,10)&amp;"-"&amp;FLOOR(Raw_Data!F4276,10)+9</f>
        <v>20-29</v>
      </c>
      <c r="K4276" t="str">
        <f>Raw_Data!G4276</f>
        <v>Asian</v>
      </c>
      <c r="L4276" t="str">
        <f>Raw_Data!H4276</f>
        <v>Gastroenterology</v>
      </c>
      <c r="M4276" t="str">
        <f>IF(Raw_Data!I4276=TRUE,"Admitted","Not Admitted")</f>
        <v>Not Admitted</v>
      </c>
      <c r="N4276" t="str">
        <f>IF(Raw_Data!J4276="","Not Rated",Raw_Data!J4276)</f>
        <v>Not Rated</v>
      </c>
      <c r="O4276">
        <f>Raw_Data!K4276</f>
        <v>18</v>
      </c>
      <c r="P4276" t="str">
        <f>IF(Raw_Data!K4276&lt;=30,"Within Time","Delayed")</f>
        <v>Within Time</v>
      </c>
    </row>
    <row r="4277" spans="1:16" x14ac:dyDescent="0.35">
      <c r="A4277" t="str">
        <f>Raw_Data!A4277</f>
        <v>926-98-3099</v>
      </c>
      <c r="B4277" s="2">
        <f>Raw_Data!B4277</f>
        <v>45286.11041666667</v>
      </c>
      <c r="C4277">
        <f>HOUR(Raw_Data!B4277)</f>
        <v>2</v>
      </c>
      <c r="D4277" t="str">
        <f>TEXT(Raw_Data!B4277,"mmm")</f>
        <v>Dec</v>
      </c>
      <c r="E4277">
        <f>YEAR(Raw_Data!B4277)</f>
        <v>2023</v>
      </c>
      <c r="F4277" t="str">
        <f>TEXT(Raw_Data!B4277,"mmm-yy")</f>
        <v>Dec-23</v>
      </c>
      <c r="G4277" t="str">
        <f>PROPER(Raw_Data!C4277&amp;". "&amp;Raw_Data!D4277)</f>
        <v>S. Verity</v>
      </c>
      <c r="H4277" t="str">
        <f>IF(OR(Raw_Data!E4277="M",Raw_Data!E4277="Male"),"Male",IF(OR(Raw_Data!E4277="F",Raw_Data!E4277="Female"),"Female","Not Confirmed"))</f>
        <v>Male</v>
      </c>
      <c r="I4277">
        <f>Raw_Data!F4277</f>
        <v>58</v>
      </c>
      <c r="J4277" t="str">
        <f>FLOOR(Raw_Data!F4277,10)&amp;"-"&amp;FLOOR(Raw_Data!F4277,10)+9</f>
        <v>50-59</v>
      </c>
      <c r="K4277" t="str">
        <f>Raw_Data!G4277</f>
        <v>African American</v>
      </c>
      <c r="L4277" t="str">
        <f>Raw_Data!H4277</f>
        <v>None</v>
      </c>
      <c r="M4277" t="str">
        <f>IF(Raw_Data!I4277=TRUE,"Admitted","Not Admitted")</f>
        <v>Not Admitted</v>
      </c>
      <c r="N4277" t="str">
        <f>IF(Raw_Data!J4277="","Not Rated",Raw_Data!J4277)</f>
        <v>Not Rated</v>
      </c>
      <c r="O4277">
        <f>Raw_Data!K4277</f>
        <v>30</v>
      </c>
      <c r="P4277" t="str">
        <f>IF(Raw_Data!K4277&lt;=30,"Within Time","Delayed")</f>
        <v>Within Time</v>
      </c>
    </row>
    <row r="4278" spans="1:16" x14ac:dyDescent="0.35">
      <c r="A4278" t="str">
        <f>Raw_Data!A4278</f>
        <v>159-81-5956</v>
      </c>
      <c r="B4278" s="2">
        <f>Raw_Data!B4278</f>
        <v>45286.129861111112</v>
      </c>
      <c r="C4278">
        <f>HOUR(Raw_Data!B4278)</f>
        <v>3</v>
      </c>
      <c r="D4278" t="str">
        <f>TEXT(Raw_Data!B4278,"mmm")</f>
        <v>Dec</v>
      </c>
      <c r="E4278">
        <f>YEAR(Raw_Data!B4278)</f>
        <v>2023</v>
      </c>
      <c r="F4278" t="str">
        <f>TEXT(Raw_Data!B4278,"mmm-yy")</f>
        <v>Dec-23</v>
      </c>
      <c r="G4278" t="str">
        <f>PROPER(Raw_Data!C4278&amp;". "&amp;Raw_Data!D4278)</f>
        <v>Q. Kershaw</v>
      </c>
      <c r="H4278" t="str">
        <f>IF(OR(Raw_Data!E4278="M",Raw_Data!E4278="Male"),"Male",IF(OR(Raw_Data!E4278="F",Raw_Data!E4278="Female"),"Female","Not Confirmed"))</f>
        <v>Male</v>
      </c>
      <c r="I4278">
        <f>Raw_Data!F4278</f>
        <v>71</v>
      </c>
      <c r="J4278" t="str">
        <f>FLOOR(Raw_Data!F4278,10)&amp;"-"&amp;FLOOR(Raw_Data!F4278,10)+9</f>
        <v>70-79</v>
      </c>
      <c r="K4278" t="str">
        <f>Raw_Data!G4278</f>
        <v>White</v>
      </c>
      <c r="L4278" t="str">
        <f>Raw_Data!H4278</f>
        <v>None</v>
      </c>
      <c r="M4278" t="str">
        <f>IF(Raw_Data!I4278=TRUE,"Admitted","Not Admitted")</f>
        <v>Not Admitted</v>
      </c>
      <c r="N4278" t="str">
        <f>IF(Raw_Data!J4278="","Not Rated",Raw_Data!J4278)</f>
        <v>Not Rated</v>
      </c>
      <c r="O4278">
        <f>Raw_Data!K4278</f>
        <v>43</v>
      </c>
      <c r="P4278" t="str">
        <f>IF(Raw_Data!K4278&lt;=30,"Within Time","Delayed")</f>
        <v>Delayed</v>
      </c>
    </row>
    <row r="4279" spans="1:16" x14ac:dyDescent="0.35">
      <c r="A4279" t="str">
        <f>Raw_Data!A4279</f>
        <v>124-13-2490</v>
      </c>
      <c r="B4279" s="2">
        <f>Raw_Data!B4279</f>
        <v>45286.166666666657</v>
      </c>
      <c r="C4279">
        <f>HOUR(Raw_Data!B4279)</f>
        <v>4</v>
      </c>
      <c r="D4279" t="str">
        <f>TEXT(Raw_Data!B4279,"mmm")</f>
        <v>Dec</v>
      </c>
      <c r="E4279">
        <f>YEAR(Raw_Data!B4279)</f>
        <v>2023</v>
      </c>
      <c r="F4279" t="str">
        <f>TEXT(Raw_Data!B4279,"mmm-yy")</f>
        <v>Dec-23</v>
      </c>
      <c r="G4279" t="str">
        <f>PROPER(Raw_Data!C4279&amp;". "&amp;Raw_Data!D4279)</f>
        <v>Z. Greenhalgh</v>
      </c>
      <c r="H4279" t="str">
        <f>IF(OR(Raw_Data!E4279="M",Raw_Data!E4279="Male"),"Male",IF(OR(Raw_Data!E4279="F",Raw_Data!E4279="Female"),"Female","Not Confirmed"))</f>
        <v>Male</v>
      </c>
      <c r="I4279">
        <f>Raw_Data!F4279</f>
        <v>56</v>
      </c>
      <c r="J4279" t="str">
        <f>FLOOR(Raw_Data!F4279,10)&amp;"-"&amp;FLOOR(Raw_Data!F4279,10)+9</f>
        <v>50-59</v>
      </c>
      <c r="K4279" t="str">
        <f>Raw_Data!G4279</f>
        <v>White</v>
      </c>
      <c r="L4279" t="str">
        <f>Raw_Data!H4279</f>
        <v>None</v>
      </c>
      <c r="M4279" t="str">
        <f>IF(Raw_Data!I4279=TRUE,"Admitted","Not Admitted")</f>
        <v>Not Admitted</v>
      </c>
      <c r="N4279" t="str">
        <f>IF(Raw_Data!J4279="","Not Rated",Raw_Data!J4279)</f>
        <v>Not Rated</v>
      </c>
      <c r="O4279">
        <f>Raw_Data!K4279</f>
        <v>51</v>
      </c>
      <c r="P4279" t="str">
        <f>IF(Raw_Data!K4279&lt;=30,"Within Time","Delayed")</f>
        <v>Delayed</v>
      </c>
    </row>
    <row r="4280" spans="1:16" x14ac:dyDescent="0.35">
      <c r="A4280" t="str">
        <f>Raw_Data!A4280</f>
        <v>967-90-5020</v>
      </c>
      <c r="B4280" s="2">
        <f>Raw_Data!B4280</f>
        <v>45286.215277777781</v>
      </c>
      <c r="C4280">
        <f>HOUR(Raw_Data!B4280)</f>
        <v>5</v>
      </c>
      <c r="D4280" t="str">
        <f>TEXT(Raw_Data!B4280,"mmm")</f>
        <v>Dec</v>
      </c>
      <c r="E4280">
        <f>YEAR(Raw_Data!B4280)</f>
        <v>2023</v>
      </c>
      <c r="F4280" t="str">
        <f>TEXT(Raw_Data!B4280,"mmm-yy")</f>
        <v>Dec-23</v>
      </c>
      <c r="G4280" t="str">
        <f>PROPER(Raw_Data!C4280&amp;". "&amp;Raw_Data!D4280)</f>
        <v>O. Cholmondeley</v>
      </c>
      <c r="H4280" t="str">
        <f>IF(OR(Raw_Data!E4280="M",Raw_Data!E4280="Male"),"Male",IF(OR(Raw_Data!E4280="F",Raw_Data!E4280="Female"),"Female","Not Confirmed"))</f>
        <v>Male</v>
      </c>
      <c r="I4280">
        <f>Raw_Data!F4280</f>
        <v>40</v>
      </c>
      <c r="J4280" t="str">
        <f>FLOOR(Raw_Data!F4280,10)&amp;"-"&amp;FLOOR(Raw_Data!F4280,10)+9</f>
        <v>40-49</v>
      </c>
      <c r="K4280" t="str">
        <f>Raw_Data!G4280</f>
        <v>Pacific Islander</v>
      </c>
      <c r="L4280" t="str">
        <f>Raw_Data!H4280</f>
        <v>Physiotherapy</v>
      </c>
      <c r="M4280" t="str">
        <f>IF(Raw_Data!I4280=TRUE,"Admitted","Not Admitted")</f>
        <v>Admitted</v>
      </c>
      <c r="N4280">
        <f>IF(Raw_Data!J4280="","Not Rated",Raw_Data!J4280)</f>
        <v>7</v>
      </c>
      <c r="O4280">
        <f>Raw_Data!K4280</f>
        <v>12</v>
      </c>
      <c r="P4280" t="str">
        <f>IF(Raw_Data!K4280&lt;=30,"Within Time","Delayed")</f>
        <v>Within Time</v>
      </c>
    </row>
    <row r="4281" spans="1:16" x14ac:dyDescent="0.35">
      <c r="A4281" t="str">
        <f>Raw_Data!A4281</f>
        <v>583-37-2657</v>
      </c>
      <c r="B4281" s="2">
        <f>Raw_Data!B4281</f>
        <v>45286.322222222218</v>
      </c>
      <c r="C4281">
        <f>HOUR(Raw_Data!B4281)</f>
        <v>7</v>
      </c>
      <c r="D4281" t="str">
        <f>TEXT(Raw_Data!B4281,"mmm")</f>
        <v>Dec</v>
      </c>
      <c r="E4281">
        <f>YEAR(Raw_Data!B4281)</f>
        <v>2023</v>
      </c>
      <c r="F4281" t="str">
        <f>TEXT(Raw_Data!B4281,"mmm-yy")</f>
        <v>Dec-23</v>
      </c>
      <c r="G4281" t="str">
        <f>PROPER(Raw_Data!C4281&amp;". "&amp;Raw_Data!D4281)</f>
        <v>U. Thornbury</v>
      </c>
      <c r="H4281" t="str">
        <f>IF(OR(Raw_Data!E4281="M",Raw_Data!E4281="Male"),"Male",IF(OR(Raw_Data!E4281="F",Raw_Data!E4281="Female"),"Female","Not Confirmed"))</f>
        <v>Male</v>
      </c>
      <c r="I4281">
        <f>Raw_Data!F4281</f>
        <v>13</v>
      </c>
      <c r="J4281" t="str">
        <f>FLOOR(Raw_Data!F4281,10)&amp;"-"&amp;FLOOR(Raw_Data!F4281,10)+9</f>
        <v>10-19</v>
      </c>
      <c r="K4281" t="str">
        <f>Raw_Data!G4281</f>
        <v>Native American/Alaska Native</v>
      </c>
      <c r="L4281" t="str">
        <f>Raw_Data!H4281</f>
        <v>Orthopedics</v>
      </c>
      <c r="M4281" t="str">
        <f>IF(Raw_Data!I4281=TRUE,"Admitted","Not Admitted")</f>
        <v>Not Admitted</v>
      </c>
      <c r="N4281" t="str">
        <f>IF(Raw_Data!J4281="","Not Rated",Raw_Data!J4281)</f>
        <v>Not Rated</v>
      </c>
      <c r="O4281">
        <f>Raw_Data!K4281</f>
        <v>45</v>
      </c>
      <c r="P4281" t="str">
        <f>IF(Raw_Data!K4281&lt;=30,"Within Time","Delayed")</f>
        <v>Delayed</v>
      </c>
    </row>
    <row r="4282" spans="1:16" x14ac:dyDescent="0.35">
      <c r="A4282" t="str">
        <f>Raw_Data!A4282</f>
        <v>819-71-4803</v>
      </c>
      <c r="B4282" s="2">
        <f>Raw_Data!B4282</f>
        <v>45286.328472222223</v>
      </c>
      <c r="C4282">
        <f>HOUR(Raw_Data!B4282)</f>
        <v>7</v>
      </c>
      <c r="D4282" t="str">
        <f>TEXT(Raw_Data!B4282,"mmm")</f>
        <v>Dec</v>
      </c>
      <c r="E4282">
        <f>YEAR(Raw_Data!B4282)</f>
        <v>2023</v>
      </c>
      <c r="F4282" t="str">
        <f>TEXT(Raw_Data!B4282,"mmm-yy")</f>
        <v>Dec-23</v>
      </c>
      <c r="G4282" t="str">
        <f>PROPER(Raw_Data!C4282&amp;". "&amp;Raw_Data!D4282)</f>
        <v>C. Cholmondeley</v>
      </c>
      <c r="H4282" t="str">
        <f>IF(OR(Raw_Data!E4282="M",Raw_Data!E4282="Male"),"Male",IF(OR(Raw_Data!E4282="F",Raw_Data!E4282="Female"),"Female","Not Confirmed"))</f>
        <v>Female</v>
      </c>
      <c r="I4282">
        <f>Raw_Data!F4282</f>
        <v>37</v>
      </c>
      <c r="J4282" t="str">
        <f>FLOOR(Raw_Data!F4282,10)&amp;"-"&amp;FLOOR(Raw_Data!F4282,10)+9</f>
        <v>30-39</v>
      </c>
      <c r="K4282" t="str">
        <f>Raw_Data!G4282</f>
        <v>Unknown</v>
      </c>
      <c r="L4282" t="str">
        <f>Raw_Data!H4282</f>
        <v>None</v>
      </c>
      <c r="M4282" t="str">
        <f>IF(Raw_Data!I4282=TRUE,"Admitted","Not Admitted")</f>
        <v>Not Admitted</v>
      </c>
      <c r="N4282" t="str">
        <f>IF(Raw_Data!J4282="","Not Rated",Raw_Data!J4282)</f>
        <v>Not Rated</v>
      </c>
      <c r="O4282">
        <f>Raw_Data!K4282</f>
        <v>38</v>
      </c>
      <c r="P4282" t="str">
        <f>IF(Raw_Data!K4282&lt;=30,"Within Time","Delayed")</f>
        <v>Delayed</v>
      </c>
    </row>
    <row r="4283" spans="1:16" x14ac:dyDescent="0.35">
      <c r="A4283" t="str">
        <f>Raw_Data!A4283</f>
        <v>349-22-5311</v>
      </c>
      <c r="B4283" s="2">
        <f>Raw_Data!B4283</f>
        <v>45286.421527777777</v>
      </c>
      <c r="C4283">
        <f>HOUR(Raw_Data!B4283)</f>
        <v>10</v>
      </c>
      <c r="D4283" t="str">
        <f>TEXT(Raw_Data!B4283,"mmm")</f>
        <v>Dec</v>
      </c>
      <c r="E4283">
        <f>YEAR(Raw_Data!B4283)</f>
        <v>2023</v>
      </c>
      <c r="F4283" t="str">
        <f>TEXT(Raw_Data!B4283,"mmm-yy")</f>
        <v>Dec-23</v>
      </c>
      <c r="G4283" t="str">
        <f>PROPER(Raw_Data!C4283&amp;". "&amp;Raw_Data!D4283)</f>
        <v>F. Quickfall</v>
      </c>
      <c r="H4283" t="str">
        <f>IF(OR(Raw_Data!E4283="M",Raw_Data!E4283="Male"),"Male",IF(OR(Raw_Data!E4283="F",Raw_Data!E4283="Female"),"Female","Not Confirmed"))</f>
        <v>Male</v>
      </c>
      <c r="I4283">
        <f>Raw_Data!F4283</f>
        <v>2</v>
      </c>
      <c r="J4283" t="str">
        <f>FLOOR(Raw_Data!F4283,10)&amp;"-"&amp;FLOOR(Raw_Data!F4283,10)+9</f>
        <v>0-9</v>
      </c>
      <c r="K4283" t="str">
        <f>Raw_Data!G4283</f>
        <v>White</v>
      </c>
      <c r="L4283" t="str">
        <f>Raw_Data!H4283</f>
        <v>None</v>
      </c>
      <c r="M4283" t="str">
        <f>IF(Raw_Data!I4283=TRUE,"Admitted","Not Admitted")</f>
        <v>Not Admitted</v>
      </c>
      <c r="N4283" t="str">
        <f>IF(Raw_Data!J4283="","Not Rated",Raw_Data!J4283)</f>
        <v>Not Rated</v>
      </c>
      <c r="O4283">
        <f>Raw_Data!K4283</f>
        <v>21</v>
      </c>
      <c r="P4283" t="str">
        <f>IF(Raw_Data!K4283&lt;=30,"Within Time","Delayed")</f>
        <v>Within Time</v>
      </c>
    </row>
    <row r="4284" spans="1:16" x14ac:dyDescent="0.35">
      <c r="A4284" t="str">
        <f>Raw_Data!A4284</f>
        <v>910-24-2928</v>
      </c>
      <c r="B4284" s="2">
        <f>Raw_Data!B4284</f>
        <v>45286.478472222218</v>
      </c>
      <c r="C4284">
        <f>HOUR(Raw_Data!B4284)</f>
        <v>11</v>
      </c>
      <c r="D4284" t="str">
        <f>TEXT(Raw_Data!B4284,"mmm")</f>
        <v>Dec</v>
      </c>
      <c r="E4284">
        <f>YEAR(Raw_Data!B4284)</f>
        <v>2023</v>
      </c>
      <c r="F4284" t="str">
        <f>TEXT(Raw_Data!B4284,"mmm-yy")</f>
        <v>Dec-23</v>
      </c>
      <c r="G4284" t="str">
        <f>PROPER(Raw_Data!C4284&amp;". "&amp;Raw_Data!D4284)</f>
        <v>P. Tunstall</v>
      </c>
      <c r="H4284" t="str">
        <f>IF(OR(Raw_Data!E4284="M",Raw_Data!E4284="Male"),"Male",IF(OR(Raw_Data!E4284="F",Raw_Data!E4284="Female"),"Female","Not Confirmed"))</f>
        <v>Male</v>
      </c>
      <c r="I4284">
        <f>Raw_Data!F4284</f>
        <v>75</v>
      </c>
      <c r="J4284" t="str">
        <f>FLOOR(Raw_Data!F4284,10)&amp;"-"&amp;FLOOR(Raw_Data!F4284,10)+9</f>
        <v>70-79</v>
      </c>
      <c r="K4284" t="str">
        <f>Raw_Data!G4284</f>
        <v>White</v>
      </c>
      <c r="L4284" t="str">
        <f>Raw_Data!H4284</f>
        <v>None</v>
      </c>
      <c r="M4284" t="str">
        <f>IF(Raw_Data!I4284=TRUE,"Admitted","Not Admitted")</f>
        <v>Admitted</v>
      </c>
      <c r="N4284" t="str">
        <f>IF(Raw_Data!J4284="","Not Rated",Raw_Data!J4284)</f>
        <v>Not Rated</v>
      </c>
      <c r="O4284">
        <f>Raw_Data!K4284</f>
        <v>43</v>
      </c>
      <c r="P4284" t="str">
        <f>IF(Raw_Data!K4284&lt;=30,"Within Time","Delayed")</f>
        <v>Delayed</v>
      </c>
    </row>
    <row r="4285" spans="1:16" x14ac:dyDescent="0.35">
      <c r="A4285" t="str">
        <f>Raw_Data!A4285</f>
        <v>670-71-3928</v>
      </c>
      <c r="B4285" s="2">
        <f>Raw_Data!B4285</f>
        <v>45286.580555555563</v>
      </c>
      <c r="C4285">
        <f>HOUR(Raw_Data!B4285)</f>
        <v>13</v>
      </c>
      <c r="D4285" t="str">
        <f>TEXT(Raw_Data!B4285,"mmm")</f>
        <v>Dec</v>
      </c>
      <c r="E4285">
        <f>YEAR(Raw_Data!B4285)</f>
        <v>2023</v>
      </c>
      <c r="F4285" t="str">
        <f>TEXT(Raw_Data!B4285,"mmm-yy")</f>
        <v>Dec-23</v>
      </c>
      <c r="G4285" t="str">
        <f>PROPER(Raw_Data!C4285&amp;". "&amp;Raw_Data!D4285)</f>
        <v>R. Whitfield</v>
      </c>
      <c r="H4285" t="str">
        <f>IF(OR(Raw_Data!E4285="M",Raw_Data!E4285="Male"),"Male",IF(OR(Raw_Data!E4285="F",Raw_Data!E4285="Female"),"Female","Not Confirmed"))</f>
        <v>Male</v>
      </c>
      <c r="I4285">
        <f>Raw_Data!F4285</f>
        <v>40</v>
      </c>
      <c r="J4285" t="str">
        <f>FLOOR(Raw_Data!F4285,10)&amp;"-"&amp;FLOOR(Raw_Data!F4285,10)+9</f>
        <v>40-49</v>
      </c>
      <c r="K4285" t="str">
        <f>Raw_Data!G4285</f>
        <v>Asian</v>
      </c>
      <c r="L4285" t="str">
        <f>Raw_Data!H4285</f>
        <v>Orthopedics</v>
      </c>
      <c r="M4285" t="str">
        <f>IF(Raw_Data!I4285=TRUE,"Admitted","Not Admitted")</f>
        <v>Admitted</v>
      </c>
      <c r="N4285">
        <f>IF(Raw_Data!J4285="","Not Rated",Raw_Data!J4285)</f>
        <v>10</v>
      </c>
      <c r="O4285">
        <f>Raw_Data!K4285</f>
        <v>17</v>
      </c>
      <c r="P4285" t="str">
        <f>IF(Raw_Data!K4285&lt;=30,"Within Time","Delayed")</f>
        <v>Within Time</v>
      </c>
    </row>
    <row r="4286" spans="1:16" x14ac:dyDescent="0.35">
      <c r="A4286" t="str">
        <f>Raw_Data!A4286</f>
        <v>163-82-6551</v>
      </c>
      <c r="B4286" s="2">
        <f>Raw_Data!B4286</f>
        <v>45286.787499999999</v>
      </c>
      <c r="C4286">
        <f>HOUR(Raw_Data!B4286)</f>
        <v>18</v>
      </c>
      <c r="D4286" t="str">
        <f>TEXT(Raw_Data!B4286,"mmm")</f>
        <v>Dec</v>
      </c>
      <c r="E4286">
        <f>YEAR(Raw_Data!B4286)</f>
        <v>2023</v>
      </c>
      <c r="F4286" t="str">
        <f>TEXT(Raw_Data!B4286,"mmm-yy")</f>
        <v>Dec-23</v>
      </c>
      <c r="G4286" t="str">
        <f>PROPER(Raw_Data!C4286&amp;". "&amp;Raw_Data!D4286)</f>
        <v>K. Methuen</v>
      </c>
      <c r="H4286" t="str">
        <f>IF(OR(Raw_Data!E4286="M",Raw_Data!E4286="Male"),"Male",IF(OR(Raw_Data!E4286="F",Raw_Data!E4286="Female"),"Female","Not Confirmed"))</f>
        <v>Female</v>
      </c>
      <c r="I4286">
        <f>Raw_Data!F4286</f>
        <v>55</v>
      </c>
      <c r="J4286" t="str">
        <f>FLOOR(Raw_Data!F4286,10)&amp;"-"&amp;FLOOR(Raw_Data!F4286,10)+9</f>
        <v>50-59</v>
      </c>
      <c r="K4286" t="str">
        <f>Raw_Data!G4286</f>
        <v>Native American/Alaska Native</v>
      </c>
      <c r="L4286" t="str">
        <f>Raw_Data!H4286</f>
        <v>None</v>
      </c>
      <c r="M4286" t="str">
        <f>IF(Raw_Data!I4286=TRUE,"Admitted","Not Admitted")</f>
        <v>Not Admitted</v>
      </c>
      <c r="N4286">
        <f>IF(Raw_Data!J4286="","Not Rated",Raw_Data!J4286)</f>
        <v>3</v>
      </c>
      <c r="O4286">
        <f>Raw_Data!K4286</f>
        <v>14</v>
      </c>
      <c r="P4286" t="str">
        <f>IF(Raw_Data!K4286&lt;=30,"Within Time","Delayed")</f>
        <v>Within Time</v>
      </c>
    </row>
    <row r="4287" spans="1:16" x14ac:dyDescent="0.35">
      <c r="A4287" t="str">
        <f>Raw_Data!A4287</f>
        <v>464-87-9065</v>
      </c>
      <c r="B4287" s="2">
        <f>Raw_Data!B4287</f>
        <v>45286.790972222218</v>
      </c>
      <c r="C4287">
        <f>HOUR(Raw_Data!B4287)</f>
        <v>18</v>
      </c>
      <c r="D4287" t="str">
        <f>TEXT(Raw_Data!B4287,"mmm")</f>
        <v>Dec</v>
      </c>
      <c r="E4287">
        <f>YEAR(Raw_Data!B4287)</f>
        <v>2023</v>
      </c>
      <c r="F4287" t="str">
        <f>TEXT(Raw_Data!B4287,"mmm-yy")</f>
        <v>Dec-23</v>
      </c>
      <c r="G4287" t="str">
        <f>PROPER(Raw_Data!C4287&amp;". "&amp;Raw_Data!D4287)</f>
        <v>F. Carraway</v>
      </c>
      <c r="H4287" t="str">
        <f>IF(OR(Raw_Data!E4287="M",Raw_Data!E4287="Male"),"Male",IF(OR(Raw_Data!E4287="F",Raw_Data!E4287="Female"),"Female","Not Confirmed"))</f>
        <v>Female</v>
      </c>
      <c r="I4287">
        <f>Raw_Data!F4287</f>
        <v>66</v>
      </c>
      <c r="J4287" t="str">
        <f>FLOOR(Raw_Data!F4287,10)&amp;"-"&amp;FLOOR(Raw_Data!F4287,10)+9</f>
        <v>60-69</v>
      </c>
      <c r="K4287" t="str">
        <f>Raw_Data!G4287</f>
        <v>White</v>
      </c>
      <c r="L4287" t="str">
        <f>Raw_Data!H4287</f>
        <v>None</v>
      </c>
      <c r="M4287" t="str">
        <f>IF(Raw_Data!I4287=TRUE,"Admitted","Not Admitted")</f>
        <v>Not Admitted</v>
      </c>
      <c r="N4287" t="str">
        <f>IF(Raw_Data!J4287="","Not Rated",Raw_Data!J4287)</f>
        <v>Not Rated</v>
      </c>
      <c r="O4287">
        <f>Raw_Data!K4287</f>
        <v>59</v>
      </c>
      <c r="P4287" t="str">
        <f>IF(Raw_Data!K4287&lt;=30,"Within Time","Delayed")</f>
        <v>Delayed</v>
      </c>
    </row>
    <row r="4288" spans="1:16" x14ac:dyDescent="0.35">
      <c r="A4288" t="str">
        <f>Raw_Data!A4288</f>
        <v>224-34-5878</v>
      </c>
      <c r="B4288" s="2">
        <f>Raw_Data!B4288</f>
        <v>45286.842361111107</v>
      </c>
      <c r="C4288">
        <f>HOUR(Raw_Data!B4288)</f>
        <v>20</v>
      </c>
      <c r="D4288" t="str">
        <f>TEXT(Raw_Data!B4288,"mmm")</f>
        <v>Dec</v>
      </c>
      <c r="E4288">
        <f>YEAR(Raw_Data!B4288)</f>
        <v>2023</v>
      </c>
      <c r="F4288" t="str">
        <f>TEXT(Raw_Data!B4288,"mmm-yy")</f>
        <v>Dec-23</v>
      </c>
      <c r="G4288" t="str">
        <f>PROPER(Raw_Data!C4288&amp;". "&amp;Raw_Data!D4288)</f>
        <v>P. Perrat</v>
      </c>
      <c r="H4288" t="str">
        <f>IF(OR(Raw_Data!E4288="M",Raw_Data!E4288="Male"),"Male",IF(OR(Raw_Data!E4288="F",Raw_Data!E4288="Female"),"Female","Not Confirmed"))</f>
        <v>Female</v>
      </c>
      <c r="I4288">
        <f>Raw_Data!F4288</f>
        <v>14</v>
      </c>
      <c r="J4288" t="str">
        <f>FLOOR(Raw_Data!F4288,10)&amp;"-"&amp;FLOOR(Raw_Data!F4288,10)+9</f>
        <v>10-19</v>
      </c>
      <c r="K4288" t="str">
        <f>Raw_Data!G4288</f>
        <v>Unknown</v>
      </c>
      <c r="L4288" t="str">
        <f>Raw_Data!H4288</f>
        <v>None</v>
      </c>
      <c r="M4288" t="str">
        <f>IF(Raw_Data!I4288=TRUE,"Admitted","Not Admitted")</f>
        <v>Not Admitted</v>
      </c>
      <c r="N4288">
        <f>IF(Raw_Data!J4288="","Not Rated",Raw_Data!J4288)</f>
        <v>3</v>
      </c>
      <c r="O4288">
        <f>Raw_Data!K4288</f>
        <v>24</v>
      </c>
      <c r="P4288" t="str">
        <f>IF(Raw_Data!K4288&lt;=30,"Within Time","Delayed")</f>
        <v>Within Time</v>
      </c>
    </row>
    <row r="4289" spans="1:16" x14ac:dyDescent="0.35">
      <c r="A4289" t="str">
        <f>Raw_Data!A4289</f>
        <v>511-97-6080</v>
      </c>
      <c r="B4289" s="2">
        <f>Raw_Data!B4289</f>
        <v>45286.85</v>
      </c>
      <c r="C4289">
        <f>HOUR(Raw_Data!B4289)</f>
        <v>20</v>
      </c>
      <c r="D4289" t="str">
        <f>TEXT(Raw_Data!B4289,"mmm")</f>
        <v>Dec</v>
      </c>
      <c r="E4289">
        <f>YEAR(Raw_Data!B4289)</f>
        <v>2023</v>
      </c>
      <c r="F4289" t="str">
        <f>TEXT(Raw_Data!B4289,"mmm-yy")</f>
        <v>Dec-23</v>
      </c>
      <c r="G4289" t="str">
        <f>PROPER(Raw_Data!C4289&amp;". "&amp;Raw_Data!D4289)</f>
        <v>O. Middleditch</v>
      </c>
      <c r="H4289" t="str">
        <f>IF(OR(Raw_Data!E4289="M",Raw_Data!E4289="Male"),"Male",IF(OR(Raw_Data!E4289="F",Raw_Data!E4289="Female"),"Female","Not Confirmed"))</f>
        <v>Male</v>
      </c>
      <c r="I4289">
        <f>Raw_Data!F4289</f>
        <v>58</v>
      </c>
      <c r="J4289" t="str">
        <f>FLOOR(Raw_Data!F4289,10)&amp;"-"&amp;FLOOR(Raw_Data!F4289,10)+9</f>
        <v>50-59</v>
      </c>
      <c r="K4289" t="str">
        <f>Raw_Data!G4289</f>
        <v>Declined to Identify</v>
      </c>
      <c r="L4289" t="str">
        <f>Raw_Data!H4289</f>
        <v>None</v>
      </c>
      <c r="M4289" t="str">
        <f>IF(Raw_Data!I4289=TRUE,"Admitted","Not Admitted")</f>
        <v>Admitted</v>
      </c>
      <c r="N4289" t="str">
        <f>IF(Raw_Data!J4289="","Not Rated",Raw_Data!J4289)</f>
        <v>Not Rated</v>
      </c>
      <c r="O4289">
        <f>Raw_Data!K4289</f>
        <v>37</v>
      </c>
      <c r="P4289" t="str">
        <f>IF(Raw_Data!K4289&lt;=30,"Within Time","Delayed")</f>
        <v>Delayed</v>
      </c>
    </row>
    <row r="4290" spans="1:16" x14ac:dyDescent="0.35">
      <c r="A4290" t="str">
        <f>Raw_Data!A4290</f>
        <v>879-50-4328</v>
      </c>
      <c r="B4290" s="2">
        <f>Raw_Data!B4290</f>
        <v>45286.938888888893</v>
      </c>
      <c r="C4290">
        <f>HOUR(Raw_Data!B4290)</f>
        <v>22</v>
      </c>
      <c r="D4290" t="str">
        <f>TEXT(Raw_Data!B4290,"mmm")</f>
        <v>Dec</v>
      </c>
      <c r="E4290">
        <f>YEAR(Raw_Data!B4290)</f>
        <v>2023</v>
      </c>
      <c r="F4290" t="str">
        <f>TEXT(Raw_Data!B4290,"mmm-yy")</f>
        <v>Dec-23</v>
      </c>
      <c r="G4290" t="str">
        <f>PROPER(Raw_Data!C4290&amp;". "&amp;Raw_Data!D4290)</f>
        <v>K. Nethercott</v>
      </c>
      <c r="H4290" t="str">
        <f>IF(OR(Raw_Data!E4290="M",Raw_Data!E4290="Male"),"Male",IF(OR(Raw_Data!E4290="F",Raw_Data!E4290="Female"),"Female","Not Confirmed"))</f>
        <v>Male</v>
      </c>
      <c r="I4290">
        <f>Raw_Data!F4290</f>
        <v>29</v>
      </c>
      <c r="J4290" t="str">
        <f>FLOOR(Raw_Data!F4290,10)&amp;"-"&amp;FLOOR(Raw_Data!F4290,10)+9</f>
        <v>20-29</v>
      </c>
      <c r="K4290" t="str">
        <f>Raw_Data!G4290</f>
        <v>Declined to Identify</v>
      </c>
      <c r="L4290" t="str">
        <f>Raw_Data!H4290</f>
        <v>None</v>
      </c>
      <c r="M4290" t="str">
        <f>IF(Raw_Data!I4290=TRUE,"Admitted","Not Admitted")</f>
        <v>Not Admitted</v>
      </c>
      <c r="N4290" t="str">
        <f>IF(Raw_Data!J4290="","Not Rated",Raw_Data!J4290)</f>
        <v>Not Rated</v>
      </c>
      <c r="O4290">
        <f>Raw_Data!K4290</f>
        <v>56</v>
      </c>
      <c r="P4290" t="str">
        <f>IF(Raw_Data!K4290&lt;=30,"Within Time","Delayed")</f>
        <v>Delayed</v>
      </c>
    </row>
    <row r="4291" spans="1:16" x14ac:dyDescent="0.35">
      <c r="A4291" t="str">
        <f>Raw_Data!A4291</f>
        <v>469-40-8153</v>
      </c>
      <c r="B4291" s="2">
        <f>Raw_Data!B4291</f>
        <v>45286.948611111111</v>
      </c>
      <c r="C4291">
        <f>HOUR(Raw_Data!B4291)</f>
        <v>22</v>
      </c>
      <c r="D4291" t="str">
        <f>TEXT(Raw_Data!B4291,"mmm")</f>
        <v>Dec</v>
      </c>
      <c r="E4291">
        <f>YEAR(Raw_Data!B4291)</f>
        <v>2023</v>
      </c>
      <c r="F4291" t="str">
        <f>TEXT(Raw_Data!B4291,"mmm-yy")</f>
        <v>Dec-23</v>
      </c>
      <c r="G4291" t="str">
        <f>PROPER(Raw_Data!C4291&amp;". "&amp;Raw_Data!D4291)</f>
        <v>S. Verity</v>
      </c>
      <c r="H4291" t="str">
        <f>IF(OR(Raw_Data!E4291="M",Raw_Data!E4291="Male"),"Male",IF(OR(Raw_Data!E4291="F",Raw_Data!E4291="Female"),"Female","Not Confirmed"))</f>
        <v>Not Confirmed</v>
      </c>
      <c r="I4291">
        <f>Raw_Data!F4291</f>
        <v>35</v>
      </c>
      <c r="J4291" t="str">
        <f>FLOOR(Raw_Data!F4291,10)&amp;"-"&amp;FLOOR(Raw_Data!F4291,10)+9</f>
        <v>30-39</v>
      </c>
      <c r="K4291" t="str">
        <f>Raw_Data!G4291</f>
        <v>African American</v>
      </c>
      <c r="L4291" t="str">
        <f>Raw_Data!H4291</f>
        <v>Gastroenterology</v>
      </c>
      <c r="M4291" t="str">
        <f>IF(Raw_Data!I4291=TRUE,"Admitted","Not Admitted")</f>
        <v>Not Admitted</v>
      </c>
      <c r="N4291" t="str">
        <f>IF(Raw_Data!J4291="","Not Rated",Raw_Data!J4291)</f>
        <v>Not Rated</v>
      </c>
      <c r="O4291">
        <f>Raw_Data!K4291</f>
        <v>14</v>
      </c>
      <c r="P4291" t="str">
        <f>IF(Raw_Data!K4291&lt;=30,"Within Time","Delayed")</f>
        <v>Within Time</v>
      </c>
    </row>
    <row r="4292" spans="1:16" x14ac:dyDescent="0.35">
      <c r="A4292" t="str">
        <f>Raw_Data!A4292</f>
        <v>578-83-7321</v>
      </c>
      <c r="B4292" s="2">
        <f>Raw_Data!B4292</f>
        <v>45287.024305555547</v>
      </c>
      <c r="C4292">
        <f>HOUR(Raw_Data!B4292)</f>
        <v>0</v>
      </c>
      <c r="D4292" t="str">
        <f>TEXT(Raw_Data!B4292,"mmm")</f>
        <v>Dec</v>
      </c>
      <c r="E4292">
        <f>YEAR(Raw_Data!B4292)</f>
        <v>2023</v>
      </c>
      <c r="F4292" t="str">
        <f>TEXT(Raw_Data!B4292,"mmm-yy")</f>
        <v>Dec-23</v>
      </c>
      <c r="G4292" t="str">
        <f>PROPER(Raw_Data!C4292&amp;". "&amp;Raw_Data!D4292)</f>
        <v>Q. Dewhirst</v>
      </c>
      <c r="H4292" t="str">
        <f>IF(OR(Raw_Data!E4292="M",Raw_Data!E4292="Male"),"Male",IF(OR(Raw_Data!E4292="F",Raw_Data!E4292="Female"),"Female","Not Confirmed"))</f>
        <v>Male</v>
      </c>
      <c r="I4292">
        <f>Raw_Data!F4292</f>
        <v>58</v>
      </c>
      <c r="J4292" t="str">
        <f>FLOOR(Raw_Data!F4292,10)&amp;"-"&amp;FLOOR(Raw_Data!F4292,10)+9</f>
        <v>50-59</v>
      </c>
      <c r="K4292" t="str">
        <f>Raw_Data!G4292</f>
        <v>Unknown</v>
      </c>
      <c r="L4292" t="str">
        <f>Raw_Data!H4292</f>
        <v>None</v>
      </c>
      <c r="M4292" t="str">
        <f>IF(Raw_Data!I4292=TRUE,"Admitted","Not Admitted")</f>
        <v>Admitted</v>
      </c>
      <c r="N4292">
        <f>IF(Raw_Data!J4292="","Not Rated",Raw_Data!J4292)</f>
        <v>1</v>
      </c>
      <c r="O4292">
        <f>Raw_Data!K4292</f>
        <v>40</v>
      </c>
      <c r="P4292" t="str">
        <f>IF(Raw_Data!K4292&lt;=30,"Within Time","Delayed")</f>
        <v>Delayed</v>
      </c>
    </row>
    <row r="4293" spans="1:16" x14ac:dyDescent="0.35">
      <c r="A4293" t="str">
        <f>Raw_Data!A4293</f>
        <v>969-32-9335</v>
      </c>
      <c r="B4293" s="2">
        <f>Raw_Data!B4293</f>
        <v>45287.025694444441</v>
      </c>
      <c r="C4293">
        <f>HOUR(Raw_Data!B4293)</f>
        <v>0</v>
      </c>
      <c r="D4293" t="str">
        <f>TEXT(Raw_Data!B4293,"mmm")</f>
        <v>Dec</v>
      </c>
      <c r="E4293">
        <f>YEAR(Raw_Data!B4293)</f>
        <v>2023</v>
      </c>
      <c r="F4293" t="str">
        <f>TEXT(Raw_Data!B4293,"mmm-yy")</f>
        <v>Dec-23</v>
      </c>
      <c r="G4293" t="str">
        <f>PROPER(Raw_Data!C4293&amp;". "&amp;Raw_Data!D4293)</f>
        <v>V. Buff</v>
      </c>
      <c r="H4293" t="str">
        <f>IF(OR(Raw_Data!E4293="M",Raw_Data!E4293="Male"),"Male",IF(OR(Raw_Data!E4293="F",Raw_Data!E4293="Female"),"Female","Not Confirmed"))</f>
        <v>Female</v>
      </c>
      <c r="I4293">
        <f>Raw_Data!F4293</f>
        <v>13</v>
      </c>
      <c r="J4293" t="str">
        <f>FLOOR(Raw_Data!F4293,10)&amp;"-"&amp;FLOOR(Raw_Data!F4293,10)+9</f>
        <v>10-19</v>
      </c>
      <c r="K4293" t="str">
        <f>Raw_Data!G4293</f>
        <v>Two or More Races</v>
      </c>
      <c r="L4293" t="str">
        <f>Raw_Data!H4293</f>
        <v>None</v>
      </c>
      <c r="M4293" t="str">
        <f>IF(Raw_Data!I4293=TRUE,"Admitted","Not Admitted")</f>
        <v>Admitted</v>
      </c>
      <c r="N4293" t="str">
        <f>IF(Raw_Data!J4293="","Not Rated",Raw_Data!J4293)</f>
        <v>Not Rated</v>
      </c>
      <c r="O4293">
        <f>Raw_Data!K4293</f>
        <v>55</v>
      </c>
      <c r="P4293" t="str">
        <f>IF(Raw_Data!K4293&lt;=30,"Within Time","Delayed")</f>
        <v>Delayed</v>
      </c>
    </row>
    <row r="4294" spans="1:16" x14ac:dyDescent="0.35">
      <c r="A4294" t="str">
        <f>Raw_Data!A4294</f>
        <v>276-93-9199</v>
      </c>
      <c r="B4294" s="2">
        <f>Raw_Data!B4294</f>
        <v>45287.02847222222</v>
      </c>
      <c r="C4294">
        <f>HOUR(Raw_Data!B4294)</f>
        <v>0</v>
      </c>
      <c r="D4294" t="str">
        <f>TEXT(Raw_Data!B4294,"mmm")</f>
        <v>Dec</v>
      </c>
      <c r="E4294">
        <f>YEAR(Raw_Data!B4294)</f>
        <v>2023</v>
      </c>
      <c r="F4294" t="str">
        <f>TEXT(Raw_Data!B4294,"mmm-yy")</f>
        <v>Dec-23</v>
      </c>
      <c r="G4294" t="str">
        <f>PROPER(Raw_Data!C4294&amp;". "&amp;Raw_Data!D4294)</f>
        <v>L. Ainsworth</v>
      </c>
      <c r="H4294" t="str">
        <f>IF(OR(Raw_Data!E4294="M",Raw_Data!E4294="Male"),"Male",IF(OR(Raw_Data!E4294="F",Raw_Data!E4294="Female"),"Female","Not Confirmed"))</f>
        <v>Female</v>
      </c>
      <c r="I4294">
        <f>Raw_Data!F4294</f>
        <v>76</v>
      </c>
      <c r="J4294" t="str">
        <f>FLOOR(Raw_Data!F4294,10)&amp;"-"&amp;FLOOR(Raw_Data!F4294,10)+9</f>
        <v>70-79</v>
      </c>
      <c r="K4294" t="str">
        <f>Raw_Data!G4294</f>
        <v>Unknown</v>
      </c>
      <c r="L4294" t="str">
        <f>Raw_Data!H4294</f>
        <v>None</v>
      </c>
      <c r="M4294" t="str">
        <f>IF(Raw_Data!I4294=TRUE,"Admitted","Not Admitted")</f>
        <v>Not Admitted</v>
      </c>
      <c r="N4294" t="str">
        <f>IF(Raw_Data!J4294="","Not Rated",Raw_Data!J4294)</f>
        <v>Not Rated</v>
      </c>
      <c r="O4294">
        <f>Raw_Data!K4294</f>
        <v>10</v>
      </c>
      <c r="P4294" t="str">
        <f>IF(Raw_Data!K4294&lt;=30,"Within Time","Delayed")</f>
        <v>Within Time</v>
      </c>
    </row>
    <row r="4295" spans="1:16" x14ac:dyDescent="0.35">
      <c r="A4295" t="str">
        <f>Raw_Data!A4295</f>
        <v>528-84-4891</v>
      </c>
      <c r="B4295" s="2">
        <f>Raw_Data!B4295</f>
        <v>45287.095833333333</v>
      </c>
      <c r="C4295">
        <f>HOUR(Raw_Data!B4295)</f>
        <v>2</v>
      </c>
      <c r="D4295" t="str">
        <f>TEXT(Raw_Data!B4295,"mmm")</f>
        <v>Dec</v>
      </c>
      <c r="E4295">
        <f>YEAR(Raw_Data!B4295)</f>
        <v>2023</v>
      </c>
      <c r="F4295" t="str">
        <f>TEXT(Raw_Data!B4295,"mmm-yy")</f>
        <v>Dec-23</v>
      </c>
      <c r="G4295" t="str">
        <f>PROPER(Raw_Data!C4295&amp;". "&amp;Raw_Data!D4295)</f>
        <v>R. Northcote</v>
      </c>
      <c r="H4295" t="str">
        <f>IF(OR(Raw_Data!E4295="M",Raw_Data!E4295="Male"),"Male",IF(OR(Raw_Data!E4295="F",Raw_Data!E4295="Female"),"Female","Not Confirmed"))</f>
        <v>Male</v>
      </c>
      <c r="I4295">
        <f>Raw_Data!F4295</f>
        <v>10</v>
      </c>
      <c r="J4295" t="str">
        <f>FLOOR(Raw_Data!F4295,10)&amp;"-"&amp;FLOOR(Raw_Data!F4295,10)+9</f>
        <v>10-19</v>
      </c>
      <c r="K4295" t="str">
        <f>Raw_Data!G4295</f>
        <v>White</v>
      </c>
      <c r="L4295" t="str">
        <f>Raw_Data!H4295</f>
        <v>None</v>
      </c>
      <c r="M4295" t="str">
        <f>IF(Raw_Data!I4295=TRUE,"Admitted","Not Admitted")</f>
        <v>Not Admitted</v>
      </c>
      <c r="N4295" t="str">
        <f>IF(Raw_Data!J4295="","Not Rated",Raw_Data!J4295)</f>
        <v>Not Rated</v>
      </c>
      <c r="O4295">
        <f>Raw_Data!K4295</f>
        <v>45</v>
      </c>
      <c r="P4295" t="str">
        <f>IF(Raw_Data!K4295&lt;=30,"Within Time","Delayed")</f>
        <v>Delayed</v>
      </c>
    </row>
    <row r="4296" spans="1:16" x14ac:dyDescent="0.35">
      <c r="A4296" t="str">
        <f>Raw_Data!A4296</f>
        <v>363-36-8743</v>
      </c>
      <c r="B4296" s="2">
        <f>Raw_Data!B4296</f>
        <v>45287.100694444453</v>
      </c>
      <c r="C4296">
        <f>HOUR(Raw_Data!B4296)</f>
        <v>2</v>
      </c>
      <c r="D4296" t="str">
        <f>TEXT(Raw_Data!B4296,"mmm")</f>
        <v>Dec</v>
      </c>
      <c r="E4296">
        <f>YEAR(Raw_Data!B4296)</f>
        <v>2023</v>
      </c>
      <c r="F4296" t="str">
        <f>TEXT(Raw_Data!B4296,"mmm-yy")</f>
        <v>Dec-23</v>
      </c>
      <c r="G4296" t="str">
        <f>PROPER(Raw_Data!C4296&amp;". "&amp;Raw_Data!D4296)</f>
        <v>D. Jessop</v>
      </c>
      <c r="H4296" t="str">
        <f>IF(OR(Raw_Data!E4296="M",Raw_Data!E4296="Male"),"Male",IF(OR(Raw_Data!E4296="F",Raw_Data!E4296="Female"),"Female","Not Confirmed"))</f>
        <v>Male</v>
      </c>
      <c r="I4296">
        <f>Raw_Data!F4296</f>
        <v>79</v>
      </c>
      <c r="J4296" t="str">
        <f>FLOOR(Raw_Data!F4296,10)&amp;"-"&amp;FLOOR(Raw_Data!F4296,10)+9</f>
        <v>70-79</v>
      </c>
      <c r="K4296" t="str">
        <f>Raw_Data!G4296</f>
        <v>White</v>
      </c>
      <c r="L4296" t="str">
        <f>Raw_Data!H4296</f>
        <v>None</v>
      </c>
      <c r="M4296" t="str">
        <f>IF(Raw_Data!I4296=TRUE,"Admitted","Not Admitted")</f>
        <v>Admitted</v>
      </c>
      <c r="N4296" t="str">
        <f>IF(Raw_Data!J4296="","Not Rated",Raw_Data!J4296)</f>
        <v>Not Rated</v>
      </c>
      <c r="O4296">
        <f>Raw_Data!K4296</f>
        <v>28</v>
      </c>
      <c r="P4296" t="str">
        <f>IF(Raw_Data!K4296&lt;=30,"Within Time","Delayed")</f>
        <v>Within Time</v>
      </c>
    </row>
    <row r="4297" spans="1:16" x14ac:dyDescent="0.35">
      <c r="A4297" t="str">
        <f>Raw_Data!A4297</f>
        <v>568-62-1494</v>
      </c>
      <c r="B4297" s="2">
        <f>Raw_Data!B4297</f>
        <v>45287.148611111108</v>
      </c>
      <c r="C4297">
        <f>HOUR(Raw_Data!B4297)</f>
        <v>3</v>
      </c>
      <c r="D4297" t="str">
        <f>TEXT(Raw_Data!B4297,"mmm")</f>
        <v>Dec</v>
      </c>
      <c r="E4297">
        <f>YEAR(Raw_Data!B4297)</f>
        <v>2023</v>
      </c>
      <c r="F4297" t="str">
        <f>TEXT(Raw_Data!B4297,"mmm-yy")</f>
        <v>Dec-23</v>
      </c>
      <c r="G4297" t="str">
        <f>PROPER(Raw_Data!C4297&amp;". "&amp;Raw_Data!D4297)</f>
        <v>A. Cholmondeley</v>
      </c>
      <c r="H4297" t="str">
        <f>IF(OR(Raw_Data!E4297="M",Raw_Data!E4297="Male"),"Male",IF(OR(Raw_Data!E4297="F",Raw_Data!E4297="Female"),"Female","Not Confirmed"))</f>
        <v>Male</v>
      </c>
      <c r="I4297">
        <f>Raw_Data!F4297</f>
        <v>77</v>
      </c>
      <c r="J4297" t="str">
        <f>FLOOR(Raw_Data!F4297,10)&amp;"-"&amp;FLOOR(Raw_Data!F4297,10)+9</f>
        <v>70-79</v>
      </c>
      <c r="K4297" t="str">
        <f>Raw_Data!G4297</f>
        <v>Pacific Islander</v>
      </c>
      <c r="L4297" t="str">
        <f>Raw_Data!H4297</f>
        <v>None</v>
      </c>
      <c r="M4297" t="str">
        <f>IF(Raw_Data!I4297=TRUE,"Admitted","Not Admitted")</f>
        <v>Admitted</v>
      </c>
      <c r="N4297">
        <f>IF(Raw_Data!J4297="","Not Rated",Raw_Data!J4297)</f>
        <v>9</v>
      </c>
      <c r="O4297">
        <f>Raw_Data!K4297</f>
        <v>20</v>
      </c>
      <c r="P4297" t="str">
        <f>IF(Raw_Data!K4297&lt;=30,"Within Time","Delayed")</f>
        <v>Within Time</v>
      </c>
    </row>
    <row r="4298" spans="1:16" x14ac:dyDescent="0.35">
      <c r="A4298" t="str">
        <f>Raw_Data!A4298</f>
        <v>677-53-4139</v>
      </c>
      <c r="B4298" s="2">
        <f>Raw_Data!B4298</f>
        <v>45287.167361111111</v>
      </c>
      <c r="C4298">
        <f>HOUR(Raw_Data!B4298)</f>
        <v>4</v>
      </c>
      <c r="D4298" t="str">
        <f>TEXT(Raw_Data!B4298,"mmm")</f>
        <v>Dec</v>
      </c>
      <c r="E4298">
        <f>YEAR(Raw_Data!B4298)</f>
        <v>2023</v>
      </c>
      <c r="F4298" t="str">
        <f>TEXT(Raw_Data!B4298,"mmm-yy")</f>
        <v>Dec-23</v>
      </c>
      <c r="G4298" t="str">
        <f>PROPER(Raw_Data!C4298&amp;". "&amp;Raw_Data!D4298)</f>
        <v>W. Crebo</v>
      </c>
      <c r="H4298" t="str">
        <f>IF(OR(Raw_Data!E4298="M",Raw_Data!E4298="Male"),"Male",IF(OR(Raw_Data!E4298="F",Raw_Data!E4298="Female"),"Female","Not Confirmed"))</f>
        <v>Male</v>
      </c>
      <c r="I4298">
        <f>Raw_Data!F4298</f>
        <v>60</v>
      </c>
      <c r="J4298" t="str">
        <f>FLOOR(Raw_Data!F4298,10)&amp;"-"&amp;FLOOR(Raw_Data!F4298,10)+9</f>
        <v>60-69</v>
      </c>
      <c r="K4298" t="str">
        <f>Raw_Data!G4298</f>
        <v>White</v>
      </c>
      <c r="L4298" t="str">
        <f>Raw_Data!H4298</f>
        <v>None</v>
      </c>
      <c r="M4298" t="str">
        <f>IF(Raw_Data!I4298=TRUE,"Admitted","Not Admitted")</f>
        <v>Not Admitted</v>
      </c>
      <c r="N4298">
        <f>IF(Raw_Data!J4298="","Not Rated",Raw_Data!J4298)</f>
        <v>3</v>
      </c>
      <c r="O4298">
        <f>Raw_Data!K4298</f>
        <v>17</v>
      </c>
      <c r="P4298" t="str">
        <f>IF(Raw_Data!K4298&lt;=30,"Within Time","Delayed")</f>
        <v>Within Time</v>
      </c>
    </row>
    <row r="4299" spans="1:16" x14ac:dyDescent="0.35">
      <c r="A4299" t="str">
        <f>Raw_Data!A4299</f>
        <v>711-39-4059</v>
      </c>
      <c r="B4299" s="2">
        <f>Raw_Data!B4299</f>
        <v>45287.20208333333</v>
      </c>
      <c r="C4299">
        <f>HOUR(Raw_Data!B4299)</f>
        <v>4</v>
      </c>
      <c r="D4299" t="str">
        <f>TEXT(Raw_Data!B4299,"mmm")</f>
        <v>Dec</v>
      </c>
      <c r="E4299">
        <f>YEAR(Raw_Data!B4299)</f>
        <v>2023</v>
      </c>
      <c r="F4299" t="str">
        <f>TEXT(Raw_Data!B4299,"mmm-yy")</f>
        <v>Dec-23</v>
      </c>
      <c r="G4299" t="str">
        <f>PROPER(Raw_Data!C4299&amp;". "&amp;Raw_Data!D4299)</f>
        <v>Y. Gionettitti</v>
      </c>
      <c r="H4299" t="str">
        <f>IF(OR(Raw_Data!E4299="M",Raw_Data!E4299="Male"),"Male",IF(OR(Raw_Data!E4299="F",Raw_Data!E4299="Female"),"Female","Not Confirmed"))</f>
        <v>Male</v>
      </c>
      <c r="I4299">
        <f>Raw_Data!F4299</f>
        <v>78</v>
      </c>
      <c r="J4299" t="str">
        <f>FLOOR(Raw_Data!F4299,10)&amp;"-"&amp;FLOOR(Raw_Data!F4299,10)+9</f>
        <v>70-79</v>
      </c>
      <c r="K4299" t="str">
        <f>Raw_Data!G4299</f>
        <v>White</v>
      </c>
      <c r="L4299" t="str">
        <f>Raw_Data!H4299</f>
        <v>None</v>
      </c>
      <c r="M4299" t="str">
        <f>IF(Raw_Data!I4299=TRUE,"Admitted","Not Admitted")</f>
        <v>Not Admitted</v>
      </c>
      <c r="N4299" t="str">
        <f>IF(Raw_Data!J4299="","Not Rated",Raw_Data!J4299)</f>
        <v>Not Rated</v>
      </c>
      <c r="O4299">
        <f>Raw_Data!K4299</f>
        <v>37</v>
      </c>
      <c r="P4299" t="str">
        <f>IF(Raw_Data!K4299&lt;=30,"Within Time","Delayed")</f>
        <v>Delayed</v>
      </c>
    </row>
    <row r="4300" spans="1:16" x14ac:dyDescent="0.35">
      <c r="A4300" t="str">
        <f>Raw_Data!A4300</f>
        <v>614-96-1455</v>
      </c>
      <c r="B4300" s="2">
        <f>Raw_Data!B4300</f>
        <v>45287.378472222219</v>
      </c>
      <c r="C4300">
        <f>HOUR(Raw_Data!B4300)</f>
        <v>9</v>
      </c>
      <c r="D4300" t="str">
        <f>TEXT(Raw_Data!B4300,"mmm")</f>
        <v>Dec</v>
      </c>
      <c r="E4300">
        <f>YEAR(Raw_Data!B4300)</f>
        <v>2023</v>
      </c>
      <c r="F4300" t="str">
        <f>TEXT(Raw_Data!B4300,"mmm-yy")</f>
        <v>Dec-23</v>
      </c>
      <c r="G4300" t="str">
        <f>PROPER(Raw_Data!C4300&amp;". "&amp;Raw_Data!D4300)</f>
        <v>K. Carraway</v>
      </c>
      <c r="H4300" t="str">
        <f>IF(OR(Raw_Data!E4300="M",Raw_Data!E4300="Male"),"Male",IF(OR(Raw_Data!E4300="F",Raw_Data!E4300="Female"),"Female","Not Confirmed"))</f>
        <v>Female</v>
      </c>
      <c r="I4300">
        <f>Raw_Data!F4300</f>
        <v>62</v>
      </c>
      <c r="J4300" t="str">
        <f>FLOOR(Raw_Data!F4300,10)&amp;"-"&amp;FLOOR(Raw_Data!F4300,10)+9</f>
        <v>60-69</v>
      </c>
      <c r="K4300" t="str">
        <f>Raw_Data!G4300</f>
        <v>Unknown</v>
      </c>
      <c r="L4300" t="str">
        <f>Raw_Data!H4300</f>
        <v>None</v>
      </c>
      <c r="M4300" t="str">
        <f>IF(Raw_Data!I4300=TRUE,"Admitted","Not Admitted")</f>
        <v>Not Admitted</v>
      </c>
      <c r="N4300" t="str">
        <f>IF(Raw_Data!J4300="","Not Rated",Raw_Data!J4300)</f>
        <v>Not Rated</v>
      </c>
      <c r="O4300">
        <f>Raw_Data!K4300</f>
        <v>57</v>
      </c>
      <c r="P4300" t="str">
        <f>IF(Raw_Data!K4300&lt;=30,"Within Time","Delayed")</f>
        <v>Delayed</v>
      </c>
    </row>
    <row r="4301" spans="1:16" x14ac:dyDescent="0.35">
      <c r="A4301" t="str">
        <f>Raw_Data!A4301</f>
        <v>530-49-9165</v>
      </c>
      <c r="B4301" s="2">
        <f>Raw_Data!B4301</f>
        <v>45287.443055555559</v>
      </c>
      <c r="C4301">
        <f>HOUR(Raw_Data!B4301)</f>
        <v>10</v>
      </c>
      <c r="D4301" t="str">
        <f>TEXT(Raw_Data!B4301,"mmm")</f>
        <v>Dec</v>
      </c>
      <c r="E4301">
        <f>YEAR(Raw_Data!B4301)</f>
        <v>2023</v>
      </c>
      <c r="F4301" t="str">
        <f>TEXT(Raw_Data!B4301,"mmm-yy")</f>
        <v>Dec-23</v>
      </c>
      <c r="G4301" t="str">
        <f>PROPER(Raw_Data!C4301&amp;". "&amp;Raw_Data!D4301)</f>
        <v>O. Gionettitti</v>
      </c>
      <c r="H4301" t="str">
        <f>IF(OR(Raw_Data!E4301="M",Raw_Data!E4301="Male"),"Male",IF(OR(Raw_Data!E4301="F",Raw_Data!E4301="Female"),"Female","Not Confirmed"))</f>
        <v>Male</v>
      </c>
      <c r="I4301">
        <f>Raw_Data!F4301</f>
        <v>19</v>
      </c>
      <c r="J4301" t="str">
        <f>FLOOR(Raw_Data!F4301,10)&amp;"-"&amp;FLOOR(Raw_Data!F4301,10)+9</f>
        <v>10-19</v>
      </c>
      <c r="K4301" t="str">
        <f>Raw_Data!G4301</f>
        <v>White</v>
      </c>
      <c r="L4301" t="str">
        <f>Raw_Data!H4301</f>
        <v>Orthopedics</v>
      </c>
      <c r="M4301" t="str">
        <f>IF(Raw_Data!I4301=TRUE,"Admitted","Not Admitted")</f>
        <v>Admitted</v>
      </c>
      <c r="N4301" t="str">
        <f>IF(Raw_Data!J4301="","Not Rated",Raw_Data!J4301)</f>
        <v>Not Rated</v>
      </c>
      <c r="O4301">
        <f>Raw_Data!K4301</f>
        <v>22</v>
      </c>
      <c r="P4301" t="str">
        <f>IF(Raw_Data!K4301&lt;=30,"Within Time","Delayed")</f>
        <v>Within Time</v>
      </c>
    </row>
    <row r="4302" spans="1:16" x14ac:dyDescent="0.35">
      <c r="A4302" t="str">
        <f>Raw_Data!A4302</f>
        <v>715-55-5847</v>
      </c>
      <c r="B4302" s="2">
        <f>Raw_Data!B4302</f>
        <v>45287.569444444453</v>
      </c>
      <c r="C4302">
        <f>HOUR(Raw_Data!B4302)</f>
        <v>13</v>
      </c>
      <c r="D4302" t="str">
        <f>TEXT(Raw_Data!B4302,"mmm")</f>
        <v>Dec</v>
      </c>
      <c r="E4302">
        <f>YEAR(Raw_Data!B4302)</f>
        <v>2023</v>
      </c>
      <c r="F4302" t="str">
        <f>TEXT(Raw_Data!B4302,"mmm-yy")</f>
        <v>Dec-23</v>
      </c>
      <c r="G4302" t="str">
        <f>PROPER(Raw_Data!C4302&amp;". "&amp;Raw_Data!D4302)</f>
        <v>Q. Dankworth</v>
      </c>
      <c r="H4302" t="str">
        <f>IF(OR(Raw_Data!E4302="M",Raw_Data!E4302="Male"),"Male",IF(OR(Raw_Data!E4302="F",Raw_Data!E4302="Female"),"Female","Not Confirmed"))</f>
        <v>Male</v>
      </c>
      <c r="I4302">
        <f>Raw_Data!F4302</f>
        <v>44</v>
      </c>
      <c r="J4302" t="str">
        <f>FLOOR(Raw_Data!F4302,10)&amp;"-"&amp;FLOOR(Raw_Data!F4302,10)+9</f>
        <v>40-49</v>
      </c>
      <c r="K4302" t="str">
        <f>Raw_Data!G4302</f>
        <v>Declined to Identify</v>
      </c>
      <c r="L4302" t="str">
        <f>Raw_Data!H4302</f>
        <v>Physiotherapy</v>
      </c>
      <c r="M4302" t="str">
        <f>IF(Raw_Data!I4302=TRUE,"Admitted","Not Admitted")</f>
        <v>Not Admitted</v>
      </c>
      <c r="N4302">
        <f>IF(Raw_Data!J4302="","Not Rated",Raw_Data!J4302)</f>
        <v>9</v>
      </c>
      <c r="O4302">
        <f>Raw_Data!K4302</f>
        <v>47</v>
      </c>
      <c r="P4302" t="str">
        <f>IF(Raw_Data!K4302&lt;=30,"Within Time","Delayed")</f>
        <v>Delayed</v>
      </c>
    </row>
    <row r="4303" spans="1:16" x14ac:dyDescent="0.35">
      <c r="A4303" t="str">
        <f>Raw_Data!A4303</f>
        <v>710-36-5801</v>
      </c>
      <c r="B4303" s="2">
        <f>Raw_Data!B4303</f>
        <v>45287.665972222218</v>
      </c>
      <c r="C4303">
        <f>HOUR(Raw_Data!B4303)</f>
        <v>15</v>
      </c>
      <c r="D4303" t="str">
        <f>TEXT(Raw_Data!B4303,"mmm")</f>
        <v>Dec</v>
      </c>
      <c r="E4303">
        <f>YEAR(Raw_Data!B4303)</f>
        <v>2023</v>
      </c>
      <c r="F4303" t="str">
        <f>TEXT(Raw_Data!B4303,"mmm-yy")</f>
        <v>Dec-23</v>
      </c>
      <c r="G4303" t="str">
        <f>PROPER(Raw_Data!C4303&amp;". "&amp;Raw_Data!D4303)</f>
        <v>T. Oakden</v>
      </c>
      <c r="H4303" t="str">
        <f>IF(OR(Raw_Data!E4303="M",Raw_Data!E4303="Male"),"Male",IF(OR(Raw_Data!E4303="F",Raw_Data!E4303="Female"),"Female","Not Confirmed"))</f>
        <v>Female</v>
      </c>
      <c r="I4303">
        <f>Raw_Data!F4303</f>
        <v>54</v>
      </c>
      <c r="J4303" t="str">
        <f>FLOOR(Raw_Data!F4303,10)&amp;"-"&amp;FLOOR(Raw_Data!F4303,10)+9</f>
        <v>50-59</v>
      </c>
      <c r="K4303" t="str">
        <f>Raw_Data!G4303</f>
        <v>White</v>
      </c>
      <c r="L4303" t="str">
        <f>Raw_Data!H4303</f>
        <v>Gastroenterology</v>
      </c>
      <c r="M4303" t="str">
        <f>IF(Raw_Data!I4303=TRUE,"Admitted","Not Admitted")</f>
        <v>Not Admitted</v>
      </c>
      <c r="N4303" t="str">
        <f>IF(Raw_Data!J4303="","Not Rated",Raw_Data!J4303)</f>
        <v>Not Rated</v>
      </c>
      <c r="O4303">
        <f>Raw_Data!K4303</f>
        <v>52</v>
      </c>
      <c r="P4303" t="str">
        <f>IF(Raw_Data!K4303&lt;=30,"Within Time","Delayed")</f>
        <v>Delayed</v>
      </c>
    </row>
    <row r="4304" spans="1:16" x14ac:dyDescent="0.35">
      <c r="A4304" t="str">
        <f>Raw_Data!A4304</f>
        <v>257-39-7677</v>
      </c>
      <c r="B4304" s="2">
        <f>Raw_Data!B4304</f>
        <v>45287.712500000001</v>
      </c>
      <c r="C4304">
        <f>HOUR(Raw_Data!B4304)</f>
        <v>17</v>
      </c>
      <c r="D4304" t="str">
        <f>TEXT(Raw_Data!B4304,"mmm")</f>
        <v>Dec</v>
      </c>
      <c r="E4304">
        <f>YEAR(Raw_Data!B4304)</f>
        <v>2023</v>
      </c>
      <c r="F4304" t="str">
        <f>TEXT(Raw_Data!B4304,"mmm-yy")</f>
        <v>Dec-23</v>
      </c>
      <c r="G4304" t="str">
        <f>PROPER(Raw_Data!C4304&amp;". "&amp;Raw_Data!D4304)</f>
        <v>F. Kingsley</v>
      </c>
      <c r="H4304" t="str">
        <f>IF(OR(Raw_Data!E4304="M",Raw_Data!E4304="Male"),"Male",IF(OR(Raw_Data!E4304="F",Raw_Data!E4304="Female"),"Female","Not Confirmed"))</f>
        <v>Female</v>
      </c>
      <c r="I4304">
        <f>Raw_Data!F4304</f>
        <v>25</v>
      </c>
      <c r="J4304" t="str">
        <f>FLOOR(Raw_Data!F4304,10)&amp;"-"&amp;FLOOR(Raw_Data!F4304,10)+9</f>
        <v>20-29</v>
      </c>
      <c r="K4304" t="str">
        <f>Raw_Data!G4304</f>
        <v>White</v>
      </c>
      <c r="L4304" t="str">
        <f>Raw_Data!H4304</f>
        <v>Orthopedics</v>
      </c>
      <c r="M4304" t="str">
        <f>IF(Raw_Data!I4304=TRUE,"Admitted","Not Admitted")</f>
        <v>Admitted</v>
      </c>
      <c r="N4304" t="str">
        <f>IF(Raw_Data!J4304="","Not Rated",Raw_Data!J4304)</f>
        <v>Not Rated</v>
      </c>
      <c r="O4304">
        <f>Raw_Data!K4304</f>
        <v>38</v>
      </c>
      <c r="P4304" t="str">
        <f>IF(Raw_Data!K4304&lt;=30,"Within Time","Delayed")</f>
        <v>Delayed</v>
      </c>
    </row>
    <row r="4305" spans="1:16" x14ac:dyDescent="0.35">
      <c r="A4305" t="str">
        <f>Raw_Data!A4305</f>
        <v>942-43-3735</v>
      </c>
      <c r="B4305" s="2">
        <f>Raw_Data!B4305</f>
        <v>45287.786805555559</v>
      </c>
      <c r="C4305">
        <f>HOUR(Raw_Data!B4305)</f>
        <v>18</v>
      </c>
      <c r="D4305" t="str">
        <f>TEXT(Raw_Data!B4305,"mmm")</f>
        <v>Dec</v>
      </c>
      <c r="E4305">
        <f>YEAR(Raw_Data!B4305)</f>
        <v>2023</v>
      </c>
      <c r="F4305" t="str">
        <f>TEXT(Raw_Data!B4305,"mmm-yy")</f>
        <v>Dec-23</v>
      </c>
      <c r="G4305" t="str">
        <f>PROPER(Raw_Data!C4305&amp;". "&amp;Raw_Data!D4305)</f>
        <v>E. Thornbury</v>
      </c>
      <c r="H4305" t="str">
        <f>IF(OR(Raw_Data!E4305="M",Raw_Data!E4305="Male"),"Male",IF(OR(Raw_Data!E4305="F",Raw_Data!E4305="Female"),"Female","Not Confirmed"))</f>
        <v>Female</v>
      </c>
      <c r="I4305">
        <f>Raw_Data!F4305</f>
        <v>16</v>
      </c>
      <c r="J4305" t="str">
        <f>FLOOR(Raw_Data!F4305,10)&amp;"-"&amp;FLOOR(Raw_Data!F4305,10)+9</f>
        <v>10-19</v>
      </c>
      <c r="K4305" t="str">
        <f>Raw_Data!G4305</f>
        <v>Pacific Islander</v>
      </c>
      <c r="L4305" t="str">
        <f>Raw_Data!H4305</f>
        <v>None</v>
      </c>
      <c r="M4305" t="str">
        <f>IF(Raw_Data!I4305=TRUE,"Admitted","Not Admitted")</f>
        <v>Not Admitted</v>
      </c>
      <c r="N4305" t="str">
        <f>IF(Raw_Data!J4305="","Not Rated",Raw_Data!J4305)</f>
        <v>Not Rated</v>
      </c>
      <c r="O4305">
        <f>Raw_Data!K4305</f>
        <v>14</v>
      </c>
      <c r="P4305" t="str">
        <f>IF(Raw_Data!K4305&lt;=30,"Within Time","Delayed")</f>
        <v>Within Time</v>
      </c>
    </row>
    <row r="4306" spans="1:16" x14ac:dyDescent="0.35">
      <c r="A4306" t="str">
        <f>Raw_Data!A4306</f>
        <v>808-17-9488</v>
      </c>
      <c r="B4306" s="2">
        <f>Raw_Data!B4306</f>
        <v>45287.841666666667</v>
      </c>
      <c r="C4306">
        <f>HOUR(Raw_Data!B4306)</f>
        <v>20</v>
      </c>
      <c r="D4306" t="str">
        <f>TEXT(Raw_Data!B4306,"mmm")</f>
        <v>Dec</v>
      </c>
      <c r="E4306">
        <f>YEAR(Raw_Data!B4306)</f>
        <v>2023</v>
      </c>
      <c r="F4306" t="str">
        <f>TEXT(Raw_Data!B4306,"mmm-yy")</f>
        <v>Dec-23</v>
      </c>
      <c r="G4306" t="str">
        <f>PROPER(Raw_Data!C4306&amp;". "&amp;Raw_Data!D4306)</f>
        <v>Z. Crebo</v>
      </c>
      <c r="H4306" t="str">
        <f>IF(OR(Raw_Data!E4306="M",Raw_Data!E4306="Male"),"Male",IF(OR(Raw_Data!E4306="F",Raw_Data!E4306="Female"),"Female","Not Confirmed"))</f>
        <v>Female</v>
      </c>
      <c r="I4306">
        <f>Raw_Data!F4306</f>
        <v>33</v>
      </c>
      <c r="J4306" t="str">
        <f>FLOOR(Raw_Data!F4306,10)&amp;"-"&amp;FLOOR(Raw_Data!F4306,10)+9</f>
        <v>30-39</v>
      </c>
      <c r="K4306" t="str">
        <f>Raw_Data!G4306</f>
        <v>African American</v>
      </c>
      <c r="L4306" t="str">
        <f>Raw_Data!H4306</f>
        <v>None</v>
      </c>
      <c r="M4306" t="str">
        <f>IF(Raw_Data!I4306=TRUE,"Admitted","Not Admitted")</f>
        <v>Not Admitted</v>
      </c>
      <c r="N4306" t="str">
        <f>IF(Raw_Data!J4306="","Not Rated",Raw_Data!J4306)</f>
        <v>Not Rated</v>
      </c>
      <c r="O4306">
        <f>Raw_Data!K4306</f>
        <v>56</v>
      </c>
      <c r="P4306" t="str">
        <f>IF(Raw_Data!K4306&lt;=30,"Within Time","Delayed")</f>
        <v>Delayed</v>
      </c>
    </row>
    <row r="4307" spans="1:16" x14ac:dyDescent="0.35">
      <c r="A4307" t="str">
        <f>Raw_Data!A4307</f>
        <v>320-94-7089</v>
      </c>
      <c r="B4307" s="2">
        <f>Raw_Data!B4307</f>
        <v>45287.855555555558</v>
      </c>
      <c r="C4307">
        <f>HOUR(Raw_Data!B4307)</f>
        <v>20</v>
      </c>
      <c r="D4307" t="str">
        <f>TEXT(Raw_Data!B4307,"mmm")</f>
        <v>Dec</v>
      </c>
      <c r="E4307">
        <f>YEAR(Raw_Data!B4307)</f>
        <v>2023</v>
      </c>
      <c r="F4307" t="str">
        <f>TEXT(Raw_Data!B4307,"mmm-yy")</f>
        <v>Dec-23</v>
      </c>
      <c r="G4307" t="str">
        <f>PROPER(Raw_Data!C4307&amp;". "&amp;Raw_Data!D4307)</f>
        <v>E. Birtwhistle</v>
      </c>
      <c r="H4307" t="str">
        <f>IF(OR(Raw_Data!E4307="M",Raw_Data!E4307="Male"),"Male",IF(OR(Raw_Data!E4307="F",Raw_Data!E4307="Female"),"Female","Not Confirmed"))</f>
        <v>Male</v>
      </c>
      <c r="I4307">
        <f>Raw_Data!F4307</f>
        <v>41</v>
      </c>
      <c r="J4307" t="str">
        <f>FLOOR(Raw_Data!F4307,10)&amp;"-"&amp;FLOOR(Raw_Data!F4307,10)+9</f>
        <v>40-49</v>
      </c>
      <c r="K4307" t="str">
        <f>Raw_Data!G4307</f>
        <v>Declined to Identify</v>
      </c>
      <c r="L4307" t="str">
        <f>Raw_Data!H4307</f>
        <v>General Practice</v>
      </c>
      <c r="M4307" t="str">
        <f>IF(Raw_Data!I4307=TRUE,"Admitted","Not Admitted")</f>
        <v>Admitted</v>
      </c>
      <c r="N4307" t="str">
        <f>IF(Raw_Data!J4307="","Not Rated",Raw_Data!J4307)</f>
        <v>Not Rated</v>
      </c>
      <c r="O4307">
        <f>Raw_Data!K4307</f>
        <v>30</v>
      </c>
      <c r="P4307" t="str">
        <f>IF(Raw_Data!K4307&lt;=30,"Within Time","Delayed")</f>
        <v>Within Time</v>
      </c>
    </row>
    <row r="4308" spans="1:16" x14ac:dyDescent="0.35">
      <c r="A4308" t="str">
        <f>Raw_Data!A4308</f>
        <v>968-61-9146</v>
      </c>
      <c r="B4308" s="2">
        <f>Raw_Data!B4308</f>
        <v>45287.892361111109</v>
      </c>
      <c r="C4308">
        <f>HOUR(Raw_Data!B4308)</f>
        <v>21</v>
      </c>
      <c r="D4308" t="str">
        <f>TEXT(Raw_Data!B4308,"mmm")</f>
        <v>Dec</v>
      </c>
      <c r="E4308">
        <f>YEAR(Raw_Data!B4308)</f>
        <v>2023</v>
      </c>
      <c r="F4308" t="str">
        <f>TEXT(Raw_Data!B4308,"mmm-yy")</f>
        <v>Dec-23</v>
      </c>
      <c r="G4308" t="str">
        <f>PROPER(Raw_Data!C4308&amp;". "&amp;Raw_Data!D4308)</f>
        <v>X. Kershaw</v>
      </c>
      <c r="H4308" t="str">
        <f>IF(OR(Raw_Data!E4308="M",Raw_Data!E4308="Male"),"Male",IF(OR(Raw_Data!E4308="F",Raw_Data!E4308="Female"),"Female","Not Confirmed"))</f>
        <v>Female</v>
      </c>
      <c r="I4308">
        <f>Raw_Data!F4308</f>
        <v>37</v>
      </c>
      <c r="J4308" t="str">
        <f>FLOOR(Raw_Data!F4308,10)&amp;"-"&amp;FLOOR(Raw_Data!F4308,10)+9</f>
        <v>30-39</v>
      </c>
      <c r="K4308" t="str">
        <f>Raw_Data!G4308</f>
        <v>Pacific Islander</v>
      </c>
      <c r="L4308" t="str">
        <f>Raw_Data!H4308</f>
        <v>None</v>
      </c>
      <c r="M4308" t="str">
        <f>IF(Raw_Data!I4308=TRUE,"Admitted","Not Admitted")</f>
        <v>Admitted</v>
      </c>
      <c r="N4308" t="str">
        <f>IF(Raw_Data!J4308="","Not Rated",Raw_Data!J4308)</f>
        <v>Not Rated</v>
      </c>
      <c r="O4308">
        <f>Raw_Data!K4308</f>
        <v>45</v>
      </c>
      <c r="P4308" t="str">
        <f>IF(Raw_Data!K4308&lt;=30,"Within Time","Delayed")</f>
        <v>Delayed</v>
      </c>
    </row>
    <row r="4309" spans="1:16" x14ac:dyDescent="0.35">
      <c r="A4309" t="str">
        <f>Raw_Data!A4309</f>
        <v>484-18-7073</v>
      </c>
      <c r="B4309" s="2">
        <f>Raw_Data!B4309</f>
        <v>45288.018750000003</v>
      </c>
      <c r="C4309">
        <f>HOUR(Raw_Data!B4309)</f>
        <v>0</v>
      </c>
      <c r="D4309" t="str">
        <f>TEXT(Raw_Data!B4309,"mmm")</f>
        <v>Dec</v>
      </c>
      <c r="E4309">
        <f>YEAR(Raw_Data!B4309)</f>
        <v>2023</v>
      </c>
      <c r="F4309" t="str">
        <f>TEXT(Raw_Data!B4309,"mmm-yy")</f>
        <v>Dec-23</v>
      </c>
      <c r="G4309" t="str">
        <f>PROPER(Raw_Data!C4309&amp;". "&amp;Raw_Data!D4309)</f>
        <v>U. Jessop</v>
      </c>
      <c r="H4309" t="str">
        <f>IF(OR(Raw_Data!E4309="M",Raw_Data!E4309="Male"),"Male",IF(OR(Raw_Data!E4309="F",Raw_Data!E4309="Female"),"Female","Not Confirmed"))</f>
        <v>Male</v>
      </c>
      <c r="I4309">
        <f>Raw_Data!F4309</f>
        <v>8</v>
      </c>
      <c r="J4309" t="str">
        <f>FLOOR(Raw_Data!F4309,10)&amp;"-"&amp;FLOOR(Raw_Data!F4309,10)+9</f>
        <v>0-9</v>
      </c>
      <c r="K4309" t="str">
        <f>Raw_Data!G4309</f>
        <v>White</v>
      </c>
      <c r="L4309" t="str">
        <f>Raw_Data!H4309</f>
        <v>None</v>
      </c>
      <c r="M4309" t="str">
        <f>IF(Raw_Data!I4309=TRUE,"Admitted","Not Admitted")</f>
        <v>Admitted</v>
      </c>
      <c r="N4309">
        <f>IF(Raw_Data!J4309="","Not Rated",Raw_Data!J4309)</f>
        <v>1</v>
      </c>
      <c r="O4309">
        <f>Raw_Data!K4309</f>
        <v>32</v>
      </c>
      <c r="P4309" t="str">
        <f>IF(Raw_Data!K4309&lt;=30,"Within Time","Delayed")</f>
        <v>Delayed</v>
      </c>
    </row>
    <row r="4310" spans="1:16" x14ac:dyDescent="0.35">
      <c r="A4310" t="str">
        <f>Raw_Data!A4310</f>
        <v>744-44-7185</v>
      </c>
      <c r="B4310" s="2">
        <f>Raw_Data!B4310</f>
        <v>45288.101388888892</v>
      </c>
      <c r="C4310">
        <f>HOUR(Raw_Data!B4310)</f>
        <v>2</v>
      </c>
      <c r="D4310" t="str">
        <f>TEXT(Raw_Data!B4310,"mmm")</f>
        <v>Dec</v>
      </c>
      <c r="E4310">
        <f>YEAR(Raw_Data!B4310)</f>
        <v>2023</v>
      </c>
      <c r="F4310" t="str">
        <f>TEXT(Raw_Data!B4310,"mmm-yy")</f>
        <v>Dec-23</v>
      </c>
      <c r="G4310" t="str">
        <f>PROPER(Raw_Data!C4310&amp;". "&amp;Raw_Data!D4310)</f>
        <v>W. Merriweather</v>
      </c>
      <c r="H4310" t="str">
        <f>IF(OR(Raw_Data!E4310="M",Raw_Data!E4310="Male"),"Male",IF(OR(Raw_Data!E4310="F",Raw_Data!E4310="Female"),"Female","Not Confirmed"))</f>
        <v>Male</v>
      </c>
      <c r="I4310">
        <f>Raw_Data!F4310</f>
        <v>41</v>
      </c>
      <c r="J4310" t="str">
        <f>FLOOR(Raw_Data!F4310,10)&amp;"-"&amp;FLOOR(Raw_Data!F4310,10)+9</f>
        <v>40-49</v>
      </c>
      <c r="K4310" t="str">
        <f>Raw_Data!G4310</f>
        <v>African American</v>
      </c>
      <c r="L4310" t="str">
        <f>Raw_Data!H4310</f>
        <v>Gastroenterology</v>
      </c>
      <c r="M4310" t="str">
        <f>IF(Raw_Data!I4310=TRUE,"Admitted","Not Admitted")</f>
        <v>Admitted</v>
      </c>
      <c r="N4310">
        <f>IF(Raw_Data!J4310="","Not Rated",Raw_Data!J4310)</f>
        <v>8</v>
      </c>
      <c r="O4310">
        <f>Raw_Data!K4310</f>
        <v>52</v>
      </c>
      <c r="P4310" t="str">
        <f>IF(Raw_Data!K4310&lt;=30,"Within Time","Delayed")</f>
        <v>Delayed</v>
      </c>
    </row>
    <row r="4311" spans="1:16" x14ac:dyDescent="0.35">
      <c r="A4311" t="str">
        <f>Raw_Data!A4311</f>
        <v>365-91-3985</v>
      </c>
      <c r="B4311" s="2">
        <f>Raw_Data!B4311</f>
        <v>45288.126388888893</v>
      </c>
      <c r="C4311">
        <f>HOUR(Raw_Data!B4311)</f>
        <v>3</v>
      </c>
      <c r="D4311" t="str">
        <f>TEXT(Raw_Data!B4311,"mmm")</f>
        <v>Dec</v>
      </c>
      <c r="E4311">
        <f>YEAR(Raw_Data!B4311)</f>
        <v>2023</v>
      </c>
      <c r="F4311" t="str">
        <f>TEXT(Raw_Data!B4311,"mmm-yy")</f>
        <v>Dec-23</v>
      </c>
      <c r="G4311" t="str">
        <f>PROPER(Raw_Data!C4311&amp;". "&amp;Raw_Data!D4311)</f>
        <v>D. Cholmondeley</v>
      </c>
      <c r="H4311" t="str">
        <f>IF(OR(Raw_Data!E4311="M",Raw_Data!E4311="Male"),"Male",IF(OR(Raw_Data!E4311="F",Raw_Data!E4311="Female"),"Female","Not Confirmed"))</f>
        <v>Female</v>
      </c>
      <c r="I4311">
        <f>Raw_Data!F4311</f>
        <v>5</v>
      </c>
      <c r="J4311" t="str">
        <f>FLOOR(Raw_Data!F4311,10)&amp;"-"&amp;FLOOR(Raw_Data!F4311,10)+9</f>
        <v>0-9</v>
      </c>
      <c r="K4311" t="str">
        <f>Raw_Data!G4311</f>
        <v>Declined to Identify</v>
      </c>
      <c r="L4311" t="str">
        <f>Raw_Data!H4311</f>
        <v>Physiotherapy</v>
      </c>
      <c r="M4311" t="str">
        <f>IF(Raw_Data!I4311=TRUE,"Admitted","Not Admitted")</f>
        <v>Not Admitted</v>
      </c>
      <c r="N4311">
        <f>IF(Raw_Data!J4311="","Not Rated",Raw_Data!J4311)</f>
        <v>2</v>
      </c>
      <c r="O4311">
        <f>Raw_Data!K4311</f>
        <v>23</v>
      </c>
      <c r="P4311" t="str">
        <f>IF(Raw_Data!K4311&lt;=30,"Within Time","Delayed")</f>
        <v>Within Time</v>
      </c>
    </row>
    <row r="4312" spans="1:16" x14ac:dyDescent="0.35">
      <c r="A4312" t="str">
        <f>Raw_Data!A4312</f>
        <v>567-40-7056</v>
      </c>
      <c r="B4312" s="2">
        <f>Raw_Data!B4312</f>
        <v>45288.136805555558</v>
      </c>
      <c r="C4312">
        <f>HOUR(Raw_Data!B4312)</f>
        <v>3</v>
      </c>
      <c r="D4312" t="str">
        <f>TEXT(Raw_Data!B4312,"mmm")</f>
        <v>Dec</v>
      </c>
      <c r="E4312">
        <f>YEAR(Raw_Data!B4312)</f>
        <v>2023</v>
      </c>
      <c r="F4312" t="str">
        <f>TEXT(Raw_Data!B4312,"mmm-yy")</f>
        <v>Dec-23</v>
      </c>
      <c r="G4312" t="str">
        <f>PROPER(Raw_Data!C4312&amp;". "&amp;Raw_Data!D4312)</f>
        <v>V. Garfield</v>
      </c>
      <c r="H4312" t="str">
        <f>IF(OR(Raw_Data!E4312="M",Raw_Data!E4312="Male"),"Male",IF(OR(Raw_Data!E4312="F",Raw_Data!E4312="Female"),"Female","Not Confirmed"))</f>
        <v>Female</v>
      </c>
      <c r="I4312">
        <f>Raw_Data!F4312</f>
        <v>56</v>
      </c>
      <c r="J4312" t="str">
        <f>FLOOR(Raw_Data!F4312,10)&amp;"-"&amp;FLOOR(Raw_Data!F4312,10)+9</f>
        <v>50-59</v>
      </c>
      <c r="K4312" t="str">
        <f>Raw_Data!G4312</f>
        <v>Unknown</v>
      </c>
      <c r="L4312" t="str">
        <f>Raw_Data!H4312</f>
        <v>None</v>
      </c>
      <c r="M4312" t="str">
        <f>IF(Raw_Data!I4312=TRUE,"Admitted","Not Admitted")</f>
        <v>Admitted</v>
      </c>
      <c r="N4312" t="str">
        <f>IF(Raw_Data!J4312="","Not Rated",Raw_Data!J4312)</f>
        <v>Not Rated</v>
      </c>
      <c r="O4312">
        <f>Raw_Data!K4312</f>
        <v>60</v>
      </c>
      <c r="P4312" t="str">
        <f>IF(Raw_Data!K4312&lt;=30,"Within Time","Delayed")</f>
        <v>Delayed</v>
      </c>
    </row>
    <row r="4313" spans="1:16" x14ac:dyDescent="0.35">
      <c r="A4313" t="str">
        <f>Raw_Data!A4313</f>
        <v>647-16-1862</v>
      </c>
      <c r="B4313" s="2">
        <f>Raw_Data!B4313</f>
        <v>45288.197916666657</v>
      </c>
      <c r="C4313">
        <f>HOUR(Raw_Data!B4313)</f>
        <v>4</v>
      </c>
      <c r="D4313" t="str">
        <f>TEXT(Raw_Data!B4313,"mmm")</f>
        <v>Dec</v>
      </c>
      <c r="E4313">
        <f>YEAR(Raw_Data!B4313)</f>
        <v>2023</v>
      </c>
      <c r="F4313" t="str">
        <f>TEXT(Raw_Data!B4313,"mmm-yy")</f>
        <v>Dec-23</v>
      </c>
      <c r="G4313" t="str">
        <f>PROPER(Raw_Data!C4313&amp;". "&amp;Raw_Data!D4313)</f>
        <v>I. Wadsworth</v>
      </c>
      <c r="H4313" t="str">
        <f>IF(OR(Raw_Data!E4313="M",Raw_Data!E4313="Male"),"Male",IF(OR(Raw_Data!E4313="F",Raw_Data!E4313="Female"),"Female","Not Confirmed"))</f>
        <v>Female</v>
      </c>
      <c r="I4313">
        <f>Raw_Data!F4313</f>
        <v>19</v>
      </c>
      <c r="J4313" t="str">
        <f>FLOOR(Raw_Data!F4313,10)&amp;"-"&amp;FLOOR(Raw_Data!F4313,10)+9</f>
        <v>10-19</v>
      </c>
      <c r="K4313" t="str">
        <f>Raw_Data!G4313</f>
        <v>Two or More Races</v>
      </c>
      <c r="L4313" t="str">
        <f>Raw_Data!H4313</f>
        <v>None</v>
      </c>
      <c r="M4313" t="str">
        <f>IF(Raw_Data!I4313=TRUE,"Admitted","Not Admitted")</f>
        <v>Admitted</v>
      </c>
      <c r="N4313" t="str">
        <f>IF(Raw_Data!J4313="","Not Rated",Raw_Data!J4313)</f>
        <v>Not Rated</v>
      </c>
      <c r="O4313">
        <f>Raw_Data!K4313</f>
        <v>24</v>
      </c>
      <c r="P4313" t="str">
        <f>IF(Raw_Data!K4313&lt;=30,"Within Time","Delayed")</f>
        <v>Within Time</v>
      </c>
    </row>
    <row r="4314" spans="1:16" x14ac:dyDescent="0.35">
      <c r="A4314" t="str">
        <f>Raw_Data!A4314</f>
        <v>560-49-2736</v>
      </c>
      <c r="B4314" s="2">
        <f>Raw_Data!B4314</f>
        <v>45288.426388888889</v>
      </c>
      <c r="C4314">
        <f>HOUR(Raw_Data!B4314)</f>
        <v>10</v>
      </c>
      <c r="D4314" t="str">
        <f>TEXT(Raw_Data!B4314,"mmm")</f>
        <v>Dec</v>
      </c>
      <c r="E4314">
        <f>YEAR(Raw_Data!B4314)</f>
        <v>2023</v>
      </c>
      <c r="F4314" t="str">
        <f>TEXT(Raw_Data!B4314,"mmm-yy")</f>
        <v>Dec-23</v>
      </c>
      <c r="G4314" t="str">
        <f>PROPER(Raw_Data!C4314&amp;". "&amp;Raw_Data!D4314)</f>
        <v>Q. Kershaw</v>
      </c>
      <c r="H4314" t="str">
        <f>IF(OR(Raw_Data!E4314="M",Raw_Data!E4314="Male"),"Male",IF(OR(Raw_Data!E4314="F",Raw_Data!E4314="Female"),"Female","Not Confirmed"))</f>
        <v>Male</v>
      </c>
      <c r="I4314">
        <f>Raw_Data!F4314</f>
        <v>41</v>
      </c>
      <c r="J4314" t="str">
        <f>FLOOR(Raw_Data!F4314,10)&amp;"-"&amp;FLOOR(Raw_Data!F4314,10)+9</f>
        <v>40-49</v>
      </c>
      <c r="K4314" t="str">
        <f>Raw_Data!G4314</f>
        <v>Declined to Identify</v>
      </c>
      <c r="L4314" t="str">
        <f>Raw_Data!H4314</f>
        <v>None</v>
      </c>
      <c r="M4314" t="str">
        <f>IF(Raw_Data!I4314=TRUE,"Admitted","Not Admitted")</f>
        <v>Admitted</v>
      </c>
      <c r="N4314" t="str">
        <f>IF(Raw_Data!J4314="","Not Rated",Raw_Data!J4314)</f>
        <v>Not Rated</v>
      </c>
      <c r="O4314">
        <f>Raw_Data!K4314</f>
        <v>54</v>
      </c>
      <c r="P4314" t="str">
        <f>IF(Raw_Data!K4314&lt;=30,"Within Time","Delayed")</f>
        <v>Delayed</v>
      </c>
    </row>
    <row r="4315" spans="1:16" x14ac:dyDescent="0.35">
      <c r="A4315" t="str">
        <f>Raw_Data!A4315</f>
        <v>996-23-4992</v>
      </c>
      <c r="B4315" s="2">
        <f>Raw_Data!B4315</f>
        <v>45288.55972222222</v>
      </c>
      <c r="C4315">
        <f>HOUR(Raw_Data!B4315)</f>
        <v>13</v>
      </c>
      <c r="D4315" t="str">
        <f>TEXT(Raw_Data!B4315,"mmm")</f>
        <v>Dec</v>
      </c>
      <c r="E4315">
        <f>YEAR(Raw_Data!B4315)</f>
        <v>2023</v>
      </c>
      <c r="F4315" t="str">
        <f>TEXT(Raw_Data!B4315,"mmm-yy")</f>
        <v>Dec-23</v>
      </c>
      <c r="G4315" t="str">
        <f>PROPER(Raw_Data!C4315&amp;". "&amp;Raw_Data!D4315)</f>
        <v>W. Jephson</v>
      </c>
      <c r="H4315" t="str">
        <f>IF(OR(Raw_Data!E4315="M",Raw_Data!E4315="Male"),"Male",IF(OR(Raw_Data!E4315="F",Raw_Data!E4315="Female"),"Female","Not Confirmed"))</f>
        <v>Male</v>
      </c>
      <c r="I4315">
        <f>Raw_Data!F4315</f>
        <v>17</v>
      </c>
      <c r="J4315" t="str">
        <f>FLOOR(Raw_Data!F4315,10)&amp;"-"&amp;FLOOR(Raw_Data!F4315,10)+9</f>
        <v>10-19</v>
      </c>
      <c r="K4315" t="str">
        <f>Raw_Data!G4315</f>
        <v>Two or More Races</v>
      </c>
      <c r="L4315" t="str">
        <f>Raw_Data!H4315</f>
        <v>None</v>
      </c>
      <c r="M4315" t="str">
        <f>IF(Raw_Data!I4315=TRUE,"Admitted","Not Admitted")</f>
        <v>Not Admitted</v>
      </c>
      <c r="N4315" t="str">
        <f>IF(Raw_Data!J4315="","Not Rated",Raw_Data!J4315)</f>
        <v>Not Rated</v>
      </c>
      <c r="O4315">
        <f>Raw_Data!K4315</f>
        <v>35</v>
      </c>
      <c r="P4315" t="str">
        <f>IF(Raw_Data!K4315&lt;=30,"Within Time","Delayed")</f>
        <v>Delayed</v>
      </c>
    </row>
    <row r="4316" spans="1:16" x14ac:dyDescent="0.35">
      <c r="A4316" t="str">
        <f>Raw_Data!A4316</f>
        <v>634-96-5285</v>
      </c>
      <c r="B4316" s="2">
        <f>Raw_Data!B4316</f>
        <v>45288.706250000003</v>
      </c>
      <c r="C4316">
        <f>HOUR(Raw_Data!B4316)</f>
        <v>16</v>
      </c>
      <c r="D4316" t="str">
        <f>TEXT(Raw_Data!B4316,"mmm")</f>
        <v>Dec</v>
      </c>
      <c r="E4316">
        <f>YEAR(Raw_Data!B4316)</f>
        <v>2023</v>
      </c>
      <c r="F4316" t="str">
        <f>TEXT(Raw_Data!B4316,"mmm-yy")</f>
        <v>Dec-23</v>
      </c>
      <c r="G4316" t="str">
        <f>PROPER(Raw_Data!C4316&amp;". "&amp;Raw_Data!D4316)</f>
        <v>D. Goudie</v>
      </c>
      <c r="H4316" t="str">
        <f>IF(OR(Raw_Data!E4316="M",Raw_Data!E4316="Male"),"Male",IF(OR(Raw_Data!E4316="F",Raw_Data!E4316="Female"),"Female","Not Confirmed"))</f>
        <v>Female</v>
      </c>
      <c r="I4316">
        <f>Raw_Data!F4316</f>
        <v>78</v>
      </c>
      <c r="J4316" t="str">
        <f>FLOOR(Raw_Data!F4316,10)&amp;"-"&amp;FLOOR(Raw_Data!F4316,10)+9</f>
        <v>70-79</v>
      </c>
      <c r="K4316" t="str">
        <f>Raw_Data!G4316</f>
        <v>Unknown</v>
      </c>
      <c r="L4316" t="str">
        <f>Raw_Data!H4316</f>
        <v>General Practice</v>
      </c>
      <c r="M4316" t="str">
        <f>IF(Raw_Data!I4316=TRUE,"Admitted","Not Admitted")</f>
        <v>Not Admitted</v>
      </c>
      <c r="N4316" t="str">
        <f>IF(Raw_Data!J4316="","Not Rated",Raw_Data!J4316)</f>
        <v>Not Rated</v>
      </c>
      <c r="O4316">
        <f>Raw_Data!K4316</f>
        <v>36</v>
      </c>
      <c r="P4316" t="str">
        <f>IF(Raw_Data!K4316&lt;=30,"Within Time","Delayed")</f>
        <v>Delayed</v>
      </c>
    </row>
    <row r="4317" spans="1:16" x14ac:dyDescent="0.35">
      <c r="A4317" t="str">
        <f>Raw_Data!A4317</f>
        <v>454-86-2326</v>
      </c>
      <c r="B4317" s="2">
        <f>Raw_Data!B4317</f>
        <v>45288.726388888892</v>
      </c>
      <c r="C4317">
        <f>HOUR(Raw_Data!B4317)</f>
        <v>17</v>
      </c>
      <c r="D4317" t="str">
        <f>TEXT(Raw_Data!B4317,"mmm")</f>
        <v>Dec</v>
      </c>
      <c r="E4317">
        <f>YEAR(Raw_Data!B4317)</f>
        <v>2023</v>
      </c>
      <c r="F4317" t="str">
        <f>TEXT(Raw_Data!B4317,"mmm-yy")</f>
        <v>Dec-23</v>
      </c>
      <c r="G4317" t="str">
        <f>PROPER(Raw_Data!C4317&amp;". "&amp;Raw_Data!D4317)</f>
        <v>G. Gwillim</v>
      </c>
      <c r="H4317" t="str">
        <f>IF(OR(Raw_Data!E4317="M",Raw_Data!E4317="Male"),"Male",IF(OR(Raw_Data!E4317="F",Raw_Data!E4317="Female"),"Female","Not Confirmed"))</f>
        <v>Male</v>
      </c>
      <c r="I4317">
        <f>Raw_Data!F4317</f>
        <v>41</v>
      </c>
      <c r="J4317" t="str">
        <f>FLOOR(Raw_Data!F4317,10)&amp;"-"&amp;FLOOR(Raw_Data!F4317,10)+9</f>
        <v>40-49</v>
      </c>
      <c r="K4317" t="str">
        <f>Raw_Data!G4317</f>
        <v>White</v>
      </c>
      <c r="L4317" t="str">
        <f>Raw_Data!H4317</f>
        <v>Orthopedics</v>
      </c>
      <c r="M4317" t="str">
        <f>IF(Raw_Data!I4317=TRUE,"Admitted","Not Admitted")</f>
        <v>Admitted</v>
      </c>
      <c r="N4317">
        <f>IF(Raw_Data!J4317="","Not Rated",Raw_Data!J4317)</f>
        <v>10</v>
      </c>
      <c r="O4317">
        <f>Raw_Data!K4317</f>
        <v>34</v>
      </c>
      <c r="P4317" t="str">
        <f>IF(Raw_Data!K4317&lt;=30,"Within Time","Delayed")</f>
        <v>Delayed</v>
      </c>
    </row>
    <row r="4318" spans="1:16" x14ac:dyDescent="0.35">
      <c r="A4318" t="str">
        <f>Raw_Data!A4318</f>
        <v>210-87-4709</v>
      </c>
      <c r="B4318" s="2">
        <f>Raw_Data!B4318</f>
        <v>45288.990277777782</v>
      </c>
      <c r="C4318">
        <f>HOUR(Raw_Data!B4318)</f>
        <v>23</v>
      </c>
      <c r="D4318" t="str">
        <f>TEXT(Raw_Data!B4318,"mmm")</f>
        <v>Dec</v>
      </c>
      <c r="E4318">
        <f>YEAR(Raw_Data!B4318)</f>
        <v>2023</v>
      </c>
      <c r="F4318" t="str">
        <f>TEXT(Raw_Data!B4318,"mmm-yy")</f>
        <v>Dec-23</v>
      </c>
      <c r="G4318" t="str">
        <f>PROPER(Raw_Data!C4318&amp;". "&amp;Raw_Data!D4318)</f>
        <v>R. Brixey</v>
      </c>
      <c r="H4318" t="str">
        <f>IF(OR(Raw_Data!E4318="M",Raw_Data!E4318="Male"),"Male",IF(OR(Raw_Data!E4318="F",Raw_Data!E4318="Female"),"Female","Not Confirmed"))</f>
        <v>Male</v>
      </c>
      <c r="I4318">
        <f>Raw_Data!F4318</f>
        <v>39</v>
      </c>
      <c r="J4318" t="str">
        <f>FLOOR(Raw_Data!F4318,10)&amp;"-"&amp;FLOOR(Raw_Data!F4318,10)+9</f>
        <v>30-39</v>
      </c>
      <c r="K4318" t="str">
        <f>Raw_Data!G4318</f>
        <v>White</v>
      </c>
      <c r="L4318" t="str">
        <f>Raw_Data!H4318</f>
        <v>Orthopedics</v>
      </c>
      <c r="M4318" t="str">
        <f>IF(Raw_Data!I4318=TRUE,"Admitted","Not Admitted")</f>
        <v>Admitted</v>
      </c>
      <c r="N4318" t="str">
        <f>IF(Raw_Data!J4318="","Not Rated",Raw_Data!J4318)</f>
        <v>Not Rated</v>
      </c>
      <c r="O4318">
        <f>Raw_Data!K4318</f>
        <v>29</v>
      </c>
      <c r="P4318" t="str">
        <f>IF(Raw_Data!K4318&lt;=30,"Within Time","Delayed")</f>
        <v>Within Time</v>
      </c>
    </row>
    <row r="4319" spans="1:16" x14ac:dyDescent="0.35">
      <c r="A4319" t="str">
        <f>Raw_Data!A4319</f>
        <v>782-77-7427</v>
      </c>
      <c r="B4319" s="2">
        <f>Raw_Data!B4319</f>
        <v>45289.001388888893</v>
      </c>
      <c r="C4319">
        <f>HOUR(Raw_Data!B4319)</f>
        <v>0</v>
      </c>
      <c r="D4319" t="str">
        <f>TEXT(Raw_Data!B4319,"mmm")</f>
        <v>Dec</v>
      </c>
      <c r="E4319">
        <f>YEAR(Raw_Data!B4319)</f>
        <v>2023</v>
      </c>
      <c r="F4319" t="str">
        <f>TEXT(Raw_Data!B4319,"mmm-yy")</f>
        <v>Dec-23</v>
      </c>
      <c r="G4319" t="str">
        <f>PROPER(Raw_Data!C4319&amp;". "&amp;Raw_Data!D4319)</f>
        <v>K. Yarborough</v>
      </c>
      <c r="H4319" t="str">
        <f>IF(OR(Raw_Data!E4319="M",Raw_Data!E4319="Male"),"Male",IF(OR(Raw_Data!E4319="F",Raw_Data!E4319="Female"),"Female","Not Confirmed"))</f>
        <v>Male</v>
      </c>
      <c r="I4319">
        <f>Raw_Data!F4319</f>
        <v>45</v>
      </c>
      <c r="J4319" t="str">
        <f>FLOOR(Raw_Data!F4319,10)&amp;"-"&amp;FLOOR(Raw_Data!F4319,10)+9</f>
        <v>40-49</v>
      </c>
      <c r="K4319" t="str">
        <f>Raw_Data!G4319</f>
        <v>White</v>
      </c>
      <c r="L4319" t="str">
        <f>Raw_Data!H4319</f>
        <v>None</v>
      </c>
      <c r="M4319" t="str">
        <f>IF(Raw_Data!I4319=TRUE,"Admitted","Not Admitted")</f>
        <v>Admitted</v>
      </c>
      <c r="N4319" t="str">
        <f>IF(Raw_Data!J4319="","Not Rated",Raw_Data!J4319)</f>
        <v>Not Rated</v>
      </c>
      <c r="O4319">
        <f>Raw_Data!K4319</f>
        <v>31</v>
      </c>
      <c r="P4319" t="str">
        <f>IF(Raw_Data!K4319&lt;=30,"Within Time","Delayed")</f>
        <v>Delayed</v>
      </c>
    </row>
    <row r="4320" spans="1:16" x14ac:dyDescent="0.35">
      <c r="A4320" t="str">
        <f>Raw_Data!A4320</f>
        <v>981-56-2188</v>
      </c>
      <c r="B4320" s="2">
        <f>Raw_Data!B4320</f>
        <v>45289.040277777778</v>
      </c>
      <c r="C4320">
        <f>HOUR(Raw_Data!B4320)</f>
        <v>0</v>
      </c>
      <c r="D4320" t="str">
        <f>TEXT(Raw_Data!B4320,"mmm")</f>
        <v>Dec</v>
      </c>
      <c r="E4320">
        <f>YEAR(Raw_Data!B4320)</f>
        <v>2023</v>
      </c>
      <c r="F4320" t="str">
        <f>TEXT(Raw_Data!B4320,"mmm-yy")</f>
        <v>Dec-23</v>
      </c>
      <c r="G4320" t="str">
        <f>PROPER(Raw_Data!C4320&amp;". "&amp;Raw_Data!D4320)</f>
        <v>W. Loxley</v>
      </c>
      <c r="H4320" t="str">
        <f>IF(OR(Raw_Data!E4320="M",Raw_Data!E4320="Male"),"Male",IF(OR(Raw_Data!E4320="F",Raw_Data!E4320="Female"),"Female","Not Confirmed"))</f>
        <v>Female</v>
      </c>
      <c r="I4320">
        <f>Raw_Data!F4320</f>
        <v>44</v>
      </c>
      <c r="J4320" t="str">
        <f>FLOOR(Raw_Data!F4320,10)&amp;"-"&amp;FLOOR(Raw_Data!F4320,10)+9</f>
        <v>40-49</v>
      </c>
      <c r="K4320" t="str">
        <f>Raw_Data!G4320</f>
        <v>African American</v>
      </c>
      <c r="L4320" t="str">
        <f>Raw_Data!H4320</f>
        <v>None</v>
      </c>
      <c r="M4320" t="str">
        <f>IF(Raw_Data!I4320=TRUE,"Admitted","Not Admitted")</f>
        <v>Admitted</v>
      </c>
      <c r="N4320" t="str">
        <f>IF(Raw_Data!J4320="","Not Rated",Raw_Data!J4320)</f>
        <v>Not Rated</v>
      </c>
      <c r="O4320">
        <f>Raw_Data!K4320</f>
        <v>60</v>
      </c>
      <c r="P4320" t="str">
        <f>IF(Raw_Data!K4320&lt;=30,"Within Time","Delayed")</f>
        <v>Delayed</v>
      </c>
    </row>
    <row r="4321" spans="1:16" x14ac:dyDescent="0.35">
      <c r="A4321" t="str">
        <f>Raw_Data!A4321</f>
        <v>278-98-7044</v>
      </c>
      <c r="B4321" s="2">
        <f>Raw_Data!B4321</f>
        <v>45289.1875</v>
      </c>
      <c r="C4321">
        <f>HOUR(Raw_Data!B4321)</f>
        <v>4</v>
      </c>
      <c r="D4321" t="str">
        <f>TEXT(Raw_Data!B4321,"mmm")</f>
        <v>Dec</v>
      </c>
      <c r="E4321">
        <f>YEAR(Raw_Data!B4321)</f>
        <v>2023</v>
      </c>
      <c r="F4321" t="str">
        <f>TEXT(Raw_Data!B4321,"mmm-yy")</f>
        <v>Dec-23</v>
      </c>
      <c r="G4321" t="str">
        <f>PROPER(Raw_Data!C4321&amp;". "&amp;Raw_Data!D4321)</f>
        <v>F. Silverlock</v>
      </c>
      <c r="H4321" t="str">
        <f>IF(OR(Raw_Data!E4321="M",Raw_Data!E4321="Male"),"Male",IF(OR(Raw_Data!E4321="F",Raw_Data!E4321="Female"),"Female","Not Confirmed"))</f>
        <v>Female</v>
      </c>
      <c r="I4321">
        <f>Raw_Data!F4321</f>
        <v>78</v>
      </c>
      <c r="J4321" t="str">
        <f>FLOOR(Raw_Data!F4321,10)&amp;"-"&amp;FLOOR(Raw_Data!F4321,10)+9</f>
        <v>70-79</v>
      </c>
      <c r="K4321" t="str">
        <f>Raw_Data!G4321</f>
        <v>Pacific Islander</v>
      </c>
      <c r="L4321" t="str">
        <f>Raw_Data!H4321</f>
        <v>None</v>
      </c>
      <c r="M4321" t="str">
        <f>IF(Raw_Data!I4321=TRUE,"Admitted","Not Admitted")</f>
        <v>Admitted</v>
      </c>
      <c r="N4321" t="str">
        <f>IF(Raw_Data!J4321="","Not Rated",Raw_Data!J4321)</f>
        <v>Not Rated</v>
      </c>
      <c r="O4321">
        <f>Raw_Data!K4321</f>
        <v>51</v>
      </c>
      <c r="P4321" t="str">
        <f>IF(Raw_Data!K4321&lt;=30,"Within Time","Delayed")</f>
        <v>Delayed</v>
      </c>
    </row>
    <row r="4322" spans="1:16" x14ac:dyDescent="0.35">
      <c r="A4322" t="str">
        <f>Raw_Data!A4322</f>
        <v>611-67-4911</v>
      </c>
      <c r="B4322" s="2">
        <f>Raw_Data!B4322</f>
        <v>45289.20416666667</v>
      </c>
      <c r="C4322">
        <f>HOUR(Raw_Data!B4322)</f>
        <v>4</v>
      </c>
      <c r="D4322" t="str">
        <f>TEXT(Raw_Data!B4322,"mmm")</f>
        <v>Dec</v>
      </c>
      <c r="E4322">
        <f>YEAR(Raw_Data!B4322)</f>
        <v>2023</v>
      </c>
      <c r="F4322" t="str">
        <f>TEXT(Raw_Data!B4322,"mmm-yy")</f>
        <v>Dec-23</v>
      </c>
      <c r="G4322" t="str">
        <f>PROPER(Raw_Data!C4322&amp;". "&amp;Raw_Data!D4322)</f>
        <v>T. Dankworth</v>
      </c>
      <c r="H4322" t="str">
        <f>IF(OR(Raw_Data!E4322="M",Raw_Data!E4322="Male"),"Male",IF(OR(Raw_Data!E4322="F",Raw_Data!E4322="Female"),"Female","Not Confirmed"))</f>
        <v>Female</v>
      </c>
      <c r="I4322">
        <f>Raw_Data!F4322</f>
        <v>40</v>
      </c>
      <c r="J4322" t="str">
        <f>FLOOR(Raw_Data!F4322,10)&amp;"-"&amp;FLOOR(Raw_Data!F4322,10)+9</f>
        <v>40-49</v>
      </c>
      <c r="K4322" t="str">
        <f>Raw_Data!G4322</f>
        <v>White</v>
      </c>
      <c r="L4322" t="str">
        <f>Raw_Data!H4322</f>
        <v>None</v>
      </c>
      <c r="M4322" t="str">
        <f>IF(Raw_Data!I4322=TRUE,"Admitted","Not Admitted")</f>
        <v>Admitted</v>
      </c>
      <c r="N4322" t="str">
        <f>IF(Raw_Data!J4322="","Not Rated",Raw_Data!J4322)</f>
        <v>Not Rated</v>
      </c>
      <c r="O4322">
        <f>Raw_Data!K4322</f>
        <v>40</v>
      </c>
      <c r="P4322" t="str">
        <f>IF(Raw_Data!K4322&lt;=30,"Within Time","Delayed")</f>
        <v>Delayed</v>
      </c>
    </row>
    <row r="4323" spans="1:16" x14ac:dyDescent="0.35">
      <c r="A4323" t="str">
        <f>Raw_Data!A4323</f>
        <v>380-23-5975</v>
      </c>
      <c r="B4323" s="2">
        <f>Raw_Data!B4323</f>
        <v>45289.237500000003</v>
      </c>
      <c r="C4323">
        <f>HOUR(Raw_Data!B4323)</f>
        <v>5</v>
      </c>
      <c r="D4323" t="str">
        <f>TEXT(Raw_Data!B4323,"mmm")</f>
        <v>Dec</v>
      </c>
      <c r="E4323">
        <f>YEAR(Raw_Data!B4323)</f>
        <v>2023</v>
      </c>
      <c r="F4323" t="str">
        <f>TEXT(Raw_Data!B4323,"mmm-yy")</f>
        <v>Dec-23</v>
      </c>
      <c r="G4323" t="str">
        <f>PROPER(Raw_Data!C4323&amp;". "&amp;Raw_Data!D4323)</f>
        <v>O. Greenhalgh</v>
      </c>
      <c r="H4323" t="str">
        <f>IF(OR(Raw_Data!E4323="M",Raw_Data!E4323="Male"),"Male",IF(OR(Raw_Data!E4323="F",Raw_Data!E4323="Female"),"Female","Not Confirmed"))</f>
        <v>Not Confirmed</v>
      </c>
      <c r="I4323">
        <f>Raw_Data!F4323</f>
        <v>59</v>
      </c>
      <c r="J4323" t="str">
        <f>FLOOR(Raw_Data!F4323,10)&amp;"-"&amp;FLOOR(Raw_Data!F4323,10)+9</f>
        <v>50-59</v>
      </c>
      <c r="K4323" t="str">
        <f>Raw_Data!G4323</f>
        <v>White</v>
      </c>
      <c r="L4323" t="str">
        <f>Raw_Data!H4323</f>
        <v>Orthopedics</v>
      </c>
      <c r="M4323" t="str">
        <f>IF(Raw_Data!I4323=TRUE,"Admitted","Not Admitted")</f>
        <v>Admitted</v>
      </c>
      <c r="N4323" t="str">
        <f>IF(Raw_Data!J4323="","Not Rated",Raw_Data!J4323)</f>
        <v>Not Rated</v>
      </c>
      <c r="O4323">
        <f>Raw_Data!K4323</f>
        <v>38</v>
      </c>
      <c r="P4323" t="str">
        <f>IF(Raw_Data!K4323&lt;=30,"Within Time","Delayed")</f>
        <v>Delayed</v>
      </c>
    </row>
    <row r="4324" spans="1:16" x14ac:dyDescent="0.35">
      <c r="A4324" t="str">
        <f>Raw_Data!A4324</f>
        <v>269-33-4927</v>
      </c>
      <c r="B4324" s="2">
        <f>Raw_Data!B4324</f>
        <v>45289.34097222222</v>
      </c>
      <c r="C4324">
        <f>HOUR(Raw_Data!B4324)</f>
        <v>8</v>
      </c>
      <c r="D4324" t="str">
        <f>TEXT(Raw_Data!B4324,"mmm")</f>
        <v>Dec</v>
      </c>
      <c r="E4324">
        <f>YEAR(Raw_Data!B4324)</f>
        <v>2023</v>
      </c>
      <c r="F4324" t="str">
        <f>TEXT(Raw_Data!B4324,"mmm-yy")</f>
        <v>Dec-23</v>
      </c>
      <c r="G4324" t="str">
        <f>PROPER(Raw_Data!C4324&amp;". "&amp;Raw_Data!D4324)</f>
        <v>G. Tunstall</v>
      </c>
      <c r="H4324" t="str">
        <f>IF(OR(Raw_Data!E4324="M",Raw_Data!E4324="Male"),"Male",IF(OR(Raw_Data!E4324="F",Raw_Data!E4324="Female"),"Female","Not Confirmed"))</f>
        <v>Male</v>
      </c>
      <c r="I4324">
        <f>Raw_Data!F4324</f>
        <v>64</v>
      </c>
      <c r="J4324" t="str">
        <f>FLOOR(Raw_Data!F4324,10)&amp;"-"&amp;FLOOR(Raw_Data!F4324,10)+9</f>
        <v>60-69</v>
      </c>
      <c r="K4324" t="str">
        <f>Raw_Data!G4324</f>
        <v>Unknown</v>
      </c>
      <c r="L4324" t="str">
        <f>Raw_Data!H4324</f>
        <v>None</v>
      </c>
      <c r="M4324" t="str">
        <f>IF(Raw_Data!I4324=TRUE,"Admitted","Not Admitted")</f>
        <v>Admitted</v>
      </c>
      <c r="N4324" t="str">
        <f>IF(Raw_Data!J4324="","Not Rated",Raw_Data!J4324)</f>
        <v>Not Rated</v>
      </c>
      <c r="O4324">
        <f>Raw_Data!K4324</f>
        <v>58</v>
      </c>
      <c r="P4324" t="str">
        <f>IF(Raw_Data!K4324&lt;=30,"Within Time","Delayed")</f>
        <v>Delayed</v>
      </c>
    </row>
    <row r="4325" spans="1:16" x14ac:dyDescent="0.35">
      <c r="A4325" t="str">
        <f>Raw_Data!A4325</f>
        <v>778-60-4052</v>
      </c>
      <c r="B4325" s="2">
        <f>Raw_Data!B4325</f>
        <v>45289.452777777777</v>
      </c>
      <c r="C4325">
        <f>HOUR(Raw_Data!B4325)</f>
        <v>10</v>
      </c>
      <c r="D4325" t="str">
        <f>TEXT(Raw_Data!B4325,"mmm")</f>
        <v>Dec</v>
      </c>
      <c r="E4325">
        <f>YEAR(Raw_Data!B4325)</f>
        <v>2023</v>
      </c>
      <c r="F4325" t="str">
        <f>TEXT(Raw_Data!B4325,"mmm-yy")</f>
        <v>Dec-23</v>
      </c>
      <c r="G4325" t="str">
        <f>PROPER(Raw_Data!C4325&amp;". "&amp;Raw_Data!D4325)</f>
        <v>C. Titcombe</v>
      </c>
      <c r="H4325" t="str">
        <f>IF(OR(Raw_Data!E4325="M",Raw_Data!E4325="Male"),"Male",IF(OR(Raw_Data!E4325="F",Raw_Data!E4325="Female"),"Female","Not Confirmed"))</f>
        <v>Male</v>
      </c>
      <c r="I4325">
        <f>Raw_Data!F4325</f>
        <v>21</v>
      </c>
      <c r="J4325" t="str">
        <f>FLOOR(Raw_Data!F4325,10)&amp;"-"&amp;FLOOR(Raw_Data!F4325,10)+9</f>
        <v>20-29</v>
      </c>
      <c r="K4325" t="str">
        <f>Raw_Data!G4325</f>
        <v>White</v>
      </c>
      <c r="L4325" t="str">
        <f>Raw_Data!H4325</f>
        <v>Renal</v>
      </c>
      <c r="M4325" t="str">
        <f>IF(Raw_Data!I4325=TRUE,"Admitted","Not Admitted")</f>
        <v>Admitted</v>
      </c>
      <c r="N4325" t="str">
        <f>IF(Raw_Data!J4325="","Not Rated",Raw_Data!J4325)</f>
        <v>Not Rated</v>
      </c>
      <c r="O4325">
        <f>Raw_Data!K4325</f>
        <v>28</v>
      </c>
      <c r="P4325" t="str">
        <f>IF(Raw_Data!K4325&lt;=30,"Within Time","Delayed")</f>
        <v>Within Time</v>
      </c>
    </row>
    <row r="4326" spans="1:16" x14ac:dyDescent="0.35">
      <c r="A4326" t="str">
        <f>Raw_Data!A4326</f>
        <v>183-17-2077</v>
      </c>
      <c r="B4326" s="2">
        <f>Raw_Data!B4326</f>
        <v>45289.472222222219</v>
      </c>
      <c r="C4326">
        <f>HOUR(Raw_Data!B4326)</f>
        <v>11</v>
      </c>
      <c r="D4326" t="str">
        <f>TEXT(Raw_Data!B4326,"mmm")</f>
        <v>Dec</v>
      </c>
      <c r="E4326">
        <f>YEAR(Raw_Data!B4326)</f>
        <v>2023</v>
      </c>
      <c r="F4326" t="str">
        <f>TEXT(Raw_Data!B4326,"mmm-yy")</f>
        <v>Dec-23</v>
      </c>
      <c r="G4326" t="str">
        <f>PROPER(Raw_Data!C4326&amp;". "&amp;Raw_Data!D4326)</f>
        <v>O. Dewhirst</v>
      </c>
      <c r="H4326" t="str">
        <f>IF(OR(Raw_Data!E4326="M",Raw_Data!E4326="Male"),"Male",IF(OR(Raw_Data!E4326="F",Raw_Data!E4326="Female"),"Female","Not Confirmed"))</f>
        <v>Female</v>
      </c>
      <c r="I4326">
        <f>Raw_Data!F4326</f>
        <v>12</v>
      </c>
      <c r="J4326" t="str">
        <f>FLOOR(Raw_Data!F4326,10)&amp;"-"&amp;FLOOR(Raw_Data!F4326,10)+9</f>
        <v>10-19</v>
      </c>
      <c r="K4326" t="str">
        <f>Raw_Data!G4326</f>
        <v>White</v>
      </c>
      <c r="L4326" t="str">
        <f>Raw_Data!H4326</f>
        <v>General Practice</v>
      </c>
      <c r="M4326" t="str">
        <f>IF(Raw_Data!I4326=TRUE,"Admitted","Not Admitted")</f>
        <v>Not Admitted</v>
      </c>
      <c r="N4326" t="str">
        <f>IF(Raw_Data!J4326="","Not Rated",Raw_Data!J4326)</f>
        <v>Not Rated</v>
      </c>
      <c r="O4326">
        <f>Raw_Data!K4326</f>
        <v>46</v>
      </c>
      <c r="P4326" t="str">
        <f>IF(Raw_Data!K4326&lt;=30,"Within Time","Delayed")</f>
        <v>Delayed</v>
      </c>
    </row>
    <row r="4327" spans="1:16" x14ac:dyDescent="0.35">
      <c r="A4327" t="str">
        <f>Raw_Data!A4327</f>
        <v>923-31-1169</v>
      </c>
      <c r="B4327" s="2">
        <f>Raw_Data!B4327</f>
        <v>45289.477083333331</v>
      </c>
      <c r="C4327">
        <f>HOUR(Raw_Data!B4327)</f>
        <v>11</v>
      </c>
      <c r="D4327" t="str">
        <f>TEXT(Raw_Data!B4327,"mmm")</f>
        <v>Dec</v>
      </c>
      <c r="E4327">
        <f>YEAR(Raw_Data!B4327)</f>
        <v>2023</v>
      </c>
      <c r="F4327" t="str">
        <f>TEXT(Raw_Data!B4327,"mmm-yy")</f>
        <v>Dec-23</v>
      </c>
      <c r="G4327" t="str">
        <f>PROPER(Raw_Data!C4327&amp;". "&amp;Raw_Data!D4327)</f>
        <v>T. Jessop</v>
      </c>
      <c r="H4327" t="str">
        <f>IF(OR(Raw_Data!E4327="M",Raw_Data!E4327="Male"),"Male",IF(OR(Raw_Data!E4327="F",Raw_Data!E4327="Female"),"Female","Not Confirmed"))</f>
        <v>Female</v>
      </c>
      <c r="I4327">
        <f>Raw_Data!F4327</f>
        <v>45</v>
      </c>
      <c r="J4327" t="str">
        <f>FLOOR(Raw_Data!F4327,10)&amp;"-"&amp;FLOOR(Raw_Data!F4327,10)+9</f>
        <v>40-49</v>
      </c>
      <c r="K4327" t="str">
        <f>Raw_Data!G4327</f>
        <v>White</v>
      </c>
      <c r="L4327" t="str">
        <f>Raw_Data!H4327</f>
        <v>General Practice</v>
      </c>
      <c r="M4327" t="str">
        <f>IF(Raw_Data!I4327=TRUE,"Admitted","Not Admitted")</f>
        <v>Admitted</v>
      </c>
      <c r="N4327" t="str">
        <f>IF(Raw_Data!J4327="","Not Rated",Raw_Data!J4327)</f>
        <v>Not Rated</v>
      </c>
      <c r="O4327">
        <f>Raw_Data!K4327</f>
        <v>38</v>
      </c>
      <c r="P4327" t="str">
        <f>IF(Raw_Data!K4327&lt;=30,"Within Time","Delayed")</f>
        <v>Delayed</v>
      </c>
    </row>
    <row r="4328" spans="1:16" x14ac:dyDescent="0.35">
      <c r="A4328" t="str">
        <f>Raw_Data!A4328</f>
        <v>478-21-4525</v>
      </c>
      <c r="B4328" s="2">
        <f>Raw_Data!B4328</f>
        <v>45289.484027777777</v>
      </c>
      <c r="C4328">
        <f>HOUR(Raw_Data!B4328)</f>
        <v>11</v>
      </c>
      <c r="D4328" t="str">
        <f>TEXT(Raw_Data!B4328,"mmm")</f>
        <v>Dec</v>
      </c>
      <c r="E4328">
        <f>YEAR(Raw_Data!B4328)</f>
        <v>2023</v>
      </c>
      <c r="F4328" t="str">
        <f>TEXT(Raw_Data!B4328,"mmm-yy")</f>
        <v>Dec-23</v>
      </c>
      <c r="G4328" t="str">
        <f>PROPER(Raw_Data!C4328&amp;". "&amp;Raw_Data!D4328)</f>
        <v>B. Glasspool</v>
      </c>
      <c r="H4328" t="str">
        <f>IF(OR(Raw_Data!E4328="M",Raw_Data!E4328="Male"),"Male",IF(OR(Raw_Data!E4328="F",Raw_Data!E4328="Female"),"Female","Not Confirmed"))</f>
        <v>Male</v>
      </c>
      <c r="I4328">
        <f>Raw_Data!F4328</f>
        <v>43</v>
      </c>
      <c r="J4328" t="str">
        <f>FLOOR(Raw_Data!F4328,10)&amp;"-"&amp;FLOOR(Raw_Data!F4328,10)+9</f>
        <v>40-49</v>
      </c>
      <c r="K4328" t="str">
        <f>Raw_Data!G4328</f>
        <v>African American</v>
      </c>
      <c r="L4328" t="str">
        <f>Raw_Data!H4328</f>
        <v>None</v>
      </c>
      <c r="M4328" t="str">
        <f>IF(Raw_Data!I4328=TRUE,"Admitted","Not Admitted")</f>
        <v>Admitted</v>
      </c>
      <c r="N4328" t="str">
        <f>IF(Raw_Data!J4328="","Not Rated",Raw_Data!J4328)</f>
        <v>Not Rated</v>
      </c>
      <c r="O4328">
        <f>Raw_Data!K4328</f>
        <v>55</v>
      </c>
      <c r="P4328" t="str">
        <f>IF(Raw_Data!K4328&lt;=30,"Within Time","Delayed")</f>
        <v>Delayed</v>
      </c>
    </row>
    <row r="4329" spans="1:16" x14ac:dyDescent="0.35">
      <c r="A4329" t="str">
        <f>Raw_Data!A4329</f>
        <v>673-34-7266</v>
      </c>
      <c r="B4329" s="2">
        <f>Raw_Data!B4329</f>
        <v>45289.488194444442</v>
      </c>
      <c r="C4329">
        <f>HOUR(Raw_Data!B4329)</f>
        <v>11</v>
      </c>
      <c r="D4329" t="str">
        <f>TEXT(Raw_Data!B4329,"mmm")</f>
        <v>Dec</v>
      </c>
      <c r="E4329">
        <f>YEAR(Raw_Data!B4329)</f>
        <v>2023</v>
      </c>
      <c r="F4329" t="str">
        <f>TEXT(Raw_Data!B4329,"mmm-yy")</f>
        <v>Dec-23</v>
      </c>
      <c r="G4329" t="str">
        <f>PROPER(Raw_Data!C4329&amp;". "&amp;Raw_Data!D4329)</f>
        <v>F. Methuen</v>
      </c>
      <c r="H4329" t="str">
        <f>IF(OR(Raw_Data!E4329="M",Raw_Data!E4329="Male"),"Male",IF(OR(Raw_Data!E4329="F",Raw_Data!E4329="Female"),"Female","Not Confirmed"))</f>
        <v>Male</v>
      </c>
      <c r="I4329">
        <f>Raw_Data!F4329</f>
        <v>47</v>
      </c>
      <c r="J4329" t="str">
        <f>FLOOR(Raw_Data!F4329,10)&amp;"-"&amp;FLOOR(Raw_Data!F4329,10)+9</f>
        <v>40-49</v>
      </c>
      <c r="K4329" t="str">
        <f>Raw_Data!G4329</f>
        <v>Two or More Races</v>
      </c>
      <c r="L4329" t="str">
        <f>Raw_Data!H4329</f>
        <v>None</v>
      </c>
      <c r="M4329" t="str">
        <f>IF(Raw_Data!I4329=TRUE,"Admitted","Not Admitted")</f>
        <v>Admitted</v>
      </c>
      <c r="N4329">
        <f>IF(Raw_Data!J4329="","Not Rated",Raw_Data!J4329)</f>
        <v>5</v>
      </c>
      <c r="O4329">
        <f>Raw_Data!K4329</f>
        <v>26</v>
      </c>
      <c r="P4329" t="str">
        <f>IF(Raw_Data!K4329&lt;=30,"Within Time","Delayed")</f>
        <v>Within Time</v>
      </c>
    </row>
    <row r="4330" spans="1:16" x14ac:dyDescent="0.35">
      <c r="A4330" t="str">
        <f>Raw_Data!A4330</f>
        <v>409-32-2838</v>
      </c>
      <c r="B4330" s="2">
        <f>Raw_Data!B4330</f>
        <v>45289.495138888888</v>
      </c>
      <c r="C4330">
        <f>HOUR(Raw_Data!B4330)</f>
        <v>11</v>
      </c>
      <c r="D4330" t="str">
        <f>TEXT(Raw_Data!B4330,"mmm")</f>
        <v>Dec</v>
      </c>
      <c r="E4330">
        <f>YEAR(Raw_Data!B4330)</f>
        <v>2023</v>
      </c>
      <c r="F4330" t="str">
        <f>TEXT(Raw_Data!B4330,"mmm-yy")</f>
        <v>Dec-23</v>
      </c>
      <c r="G4330" t="str">
        <f>PROPER(Raw_Data!C4330&amp;". "&amp;Raw_Data!D4330)</f>
        <v>Z. Gionettitti</v>
      </c>
      <c r="H4330" t="str">
        <f>IF(OR(Raw_Data!E4330="M",Raw_Data!E4330="Male"),"Male",IF(OR(Raw_Data!E4330="F",Raw_Data!E4330="Female"),"Female","Not Confirmed"))</f>
        <v>Female</v>
      </c>
      <c r="I4330">
        <f>Raw_Data!F4330</f>
        <v>12</v>
      </c>
      <c r="J4330" t="str">
        <f>FLOOR(Raw_Data!F4330,10)&amp;"-"&amp;FLOOR(Raw_Data!F4330,10)+9</f>
        <v>10-19</v>
      </c>
      <c r="K4330" t="str">
        <f>Raw_Data!G4330</f>
        <v>African American</v>
      </c>
      <c r="L4330" t="str">
        <f>Raw_Data!H4330</f>
        <v>None</v>
      </c>
      <c r="M4330" t="str">
        <f>IF(Raw_Data!I4330=TRUE,"Admitted","Not Admitted")</f>
        <v>Admitted</v>
      </c>
      <c r="N4330" t="str">
        <f>IF(Raw_Data!J4330="","Not Rated",Raw_Data!J4330)</f>
        <v>Not Rated</v>
      </c>
      <c r="O4330">
        <f>Raw_Data!K4330</f>
        <v>22</v>
      </c>
      <c r="P4330" t="str">
        <f>IF(Raw_Data!K4330&lt;=30,"Within Time","Delayed")</f>
        <v>Within Time</v>
      </c>
    </row>
    <row r="4331" spans="1:16" x14ac:dyDescent="0.35">
      <c r="A4331" t="str">
        <f>Raw_Data!A4331</f>
        <v>794-79-1122</v>
      </c>
      <c r="B4331" s="2">
        <f>Raw_Data!B4331</f>
        <v>45289.509027777778</v>
      </c>
      <c r="C4331">
        <f>HOUR(Raw_Data!B4331)</f>
        <v>12</v>
      </c>
      <c r="D4331" t="str">
        <f>TEXT(Raw_Data!B4331,"mmm")</f>
        <v>Dec</v>
      </c>
      <c r="E4331">
        <f>YEAR(Raw_Data!B4331)</f>
        <v>2023</v>
      </c>
      <c r="F4331" t="str">
        <f>TEXT(Raw_Data!B4331,"mmm-yy")</f>
        <v>Dec-23</v>
      </c>
      <c r="G4331" t="str">
        <f>PROPER(Raw_Data!C4331&amp;". "&amp;Raw_Data!D4331)</f>
        <v>H. Gionettitti</v>
      </c>
      <c r="H4331" t="str">
        <f>IF(OR(Raw_Data!E4331="M",Raw_Data!E4331="Male"),"Male",IF(OR(Raw_Data!E4331="F",Raw_Data!E4331="Female"),"Female","Not Confirmed"))</f>
        <v>Female</v>
      </c>
      <c r="I4331">
        <f>Raw_Data!F4331</f>
        <v>51</v>
      </c>
      <c r="J4331" t="str">
        <f>FLOOR(Raw_Data!F4331,10)&amp;"-"&amp;FLOOR(Raw_Data!F4331,10)+9</f>
        <v>50-59</v>
      </c>
      <c r="K4331" t="str">
        <f>Raw_Data!G4331</f>
        <v>White</v>
      </c>
      <c r="L4331" t="str">
        <f>Raw_Data!H4331</f>
        <v>Orthopedics</v>
      </c>
      <c r="M4331" t="str">
        <f>IF(Raw_Data!I4331=TRUE,"Admitted","Not Admitted")</f>
        <v>Not Admitted</v>
      </c>
      <c r="N4331" t="str">
        <f>IF(Raw_Data!J4331="","Not Rated",Raw_Data!J4331)</f>
        <v>Not Rated</v>
      </c>
      <c r="O4331">
        <f>Raw_Data!K4331</f>
        <v>50</v>
      </c>
      <c r="P4331" t="str">
        <f>IF(Raw_Data!K4331&lt;=30,"Within Time","Delayed")</f>
        <v>Delayed</v>
      </c>
    </row>
    <row r="4332" spans="1:16" x14ac:dyDescent="0.35">
      <c r="A4332" t="str">
        <f>Raw_Data!A4332</f>
        <v>289-21-5904</v>
      </c>
      <c r="B4332" s="2">
        <f>Raw_Data!B4332</f>
        <v>45289.527777777781</v>
      </c>
      <c r="C4332">
        <f>HOUR(Raw_Data!B4332)</f>
        <v>12</v>
      </c>
      <c r="D4332" t="str">
        <f>TEXT(Raw_Data!B4332,"mmm")</f>
        <v>Dec</v>
      </c>
      <c r="E4332">
        <f>YEAR(Raw_Data!B4332)</f>
        <v>2023</v>
      </c>
      <c r="F4332" t="str">
        <f>TEXT(Raw_Data!B4332,"mmm-yy")</f>
        <v>Dec-23</v>
      </c>
      <c r="G4332" t="str">
        <f>PROPER(Raw_Data!C4332&amp;". "&amp;Raw_Data!D4332)</f>
        <v>P. Wadsworth</v>
      </c>
      <c r="H4332" t="str">
        <f>IF(OR(Raw_Data!E4332="M",Raw_Data!E4332="Male"),"Male",IF(OR(Raw_Data!E4332="F",Raw_Data!E4332="Female"),"Female","Not Confirmed"))</f>
        <v>Female</v>
      </c>
      <c r="I4332">
        <f>Raw_Data!F4332</f>
        <v>41</v>
      </c>
      <c r="J4332" t="str">
        <f>FLOOR(Raw_Data!F4332,10)&amp;"-"&amp;FLOOR(Raw_Data!F4332,10)+9</f>
        <v>40-49</v>
      </c>
      <c r="K4332" t="str">
        <f>Raw_Data!G4332</f>
        <v>White</v>
      </c>
      <c r="L4332" t="str">
        <f>Raw_Data!H4332</f>
        <v>Orthopedics</v>
      </c>
      <c r="M4332" t="str">
        <f>IF(Raw_Data!I4332=TRUE,"Admitted","Not Admitted")</f>
        <v>Admitted</v>
      </c>
      <c r="N4332" t="str">
        <f>IF(Raw_Data!J4332="","Not Rated",Raw_Data!J4332)</f>
        <v>Not Rated</v>
      </c>
      <c r="O4332">
        <f>Raw_Data!K4332</f>
        <v>18</v>
      </c>
      <c r="P4332" t="str">
        <f>IF(Raw_Data!K4332&lt;=30,"Within Time","Delayed")</f>
        <v>Within Time</v>
      </c>
    </row>
    <row r="4333" spans="1:16" x14ac:dyDescent="0.35">
      <c r="A4333" t="str">
        <f>Raw_Data!A4333</f>
        <v>749-33-5324</v>
      </c>
      <c r="B4333" s="2">
        <f>Raw_Data!B4333</f>
        <v>45289.575694444437</v>
      </c>
      <c r="C4333">
        <f>HOUR(Raw_Data!B4333)</f>
        <v>13</v>
      </c>
      <c r="D4333" t="str">
        <f>TEXT(Raw_Data!B4333,"mmm")</f>
        <v>Dec</v>
      </c>
      <c r="E4333">
        <f>YEAR(Raw_Data!B4333)</f>
        <v>2023</v>
      </c>
      <c r="F4333" t="str">
        <f>TEXT(Raw_Data!B4333,"mmm-yy")</f>
        <v>Dec-23</v>
      </c>
      <c r="G4333" t="str">
        <f>PROPER(Raw_Data!C4333&amp;". "&amp;Raw_Data!D4333)</f>
        <v>E. Sheffield</v>
      </c>
      <c r="H4333" t="str">
        <f>IF(OR(Raw_Data!E4333="M",Raw_Data!E4333="Male"),"Male",IF(OR(Raw_Data!E4333="F",Raw_Data!E4333="Female"),"Female","Not Confirmed"))</f>
        <v>Male</v>
      </c>
      <c r="I4333">
        <f>Raw_Data!F4333</f>
        <v>47</v>
      </c>
      <c r="J4333" t="str">
        <f>FLOOR(Raw_Data!F4333,10)&amp;"-"&amp;FLOOR(Raw_Data!F4333,10)+9</f>
        <v>40-49</v>
      </c>
      <c r="K4333" t="str">
        <f>Raw_Data!G4333</f>
        <v>Two or More Races</v>
      </c>
      <c r="L4333" t="str">
        <f>Raw_Data!H4333</f>
        <v>None</v>
      </c>
      <c r="M4333" t="str">
        <f>IF(Raw_Data!I4333=TRUE,"Admitted","Not Admitted")</f>
        <v>Admitted</v>
      </c>
      <c r="N4333" t="str">
        <f>IF(Raw_Data!J4333="","Not Rated",Raw_Data!J4333)</f>
        <v>Not Rated</v>
      </c>
      <c r="O4333">
        <f>Raw_Data!K4333</f>
        <v>48</v>
      </c>
      <c r="P4333" t="str">
        <f>IF(Raw_Data!K4333&lt;=30,"Within Time","Delayed")</f>
        <v>Delayed</v>
      </c>
    </row>
    <row r="4334" spans="1:16" x14ac:dyDescent="0.35">
      <c r="A4334" t="str">
        <f>Raw_Data!A4334</f>
        <v>702-80-8987</v>
      </c>
      <c r="B4334" s="2">
        <f>Raw_Data!B4334</f>
        <v>45289.584027777782</v>
      </c>
      <c r="C4334">
        <f>HOUR(Raw_Data!B4334)</f>
        <v>14</v>
      </c>
      <c r="D4334" t="str">
        <f>TEXT(Raw_Data!B4334,"mmm")</f>
        <v>Dec</v>
      </c>
      <c r="E4334">
        <f>YEAR(Raw_Data!B4334)</f>
        <v>2023</v>
      </c>
      <c r="F4334" t="str">
        <f>TEXT(Raw_Data!B4334,"mmm-yy")</f>
        <v>Dec-23</v>
      </c>
      <c r="G4334" t="str">
        <f>PROPER(Raw_Data!C4334&amp;". "&amp;Raw_Data!D4334)</f>
        <v>Q. Birtwhistle</v>
      </c>
      <c r="H4334" t="str">
        <f>IF(OR(Raw_Data!E4334="M",Raw_Data!E4334="Male"),"Male",IF(OR(Raw_Data!E4334="F",Raw_Data!E4334="Female"),"Female","Not Confirmed"))</f>
        <v>Male</v>
      </c>
      <c r="I4334">
        <f>Raw_Data!F4334</f>
        <v>45</v>
      </c>
      <c r="J4334" t="str">
        <f>FLOOR(Raw_Data!F4334,10)&amp;"-"&amp;FLOOR(Raw_Data!F4334,10)+9</f>
        <v>40-49</v>
      </c>
      <c r="K4334" t="str">
        <f>Raw_Data!G4334</f>
        <v>Two or More Races</v>
      </c>
      <c r="L4334" t="str">
        <f>Raw_Data!H4334</f>
        <v>None</v>
      </c>
      <c r="M4334" t="str">
        <f>IF(Raw_Data!I4334=TRUE,"Admitted","Not Admitted")</f>
        <v>Not Admitted</v>
      </c>
      <c r="N4334">
        <f>IF(Raw_Data!J4334="","Not Rated",Raw_Data!J4334)</f>
        <v>5</v>
      </c>
      <c r="O4334">
        <f>Raw_Data!K4334</f>
        <v>46</v>
      </c>
      <c r="P4334" t="str">
        <f>IF(Raw_Data!K4334&lt;=30,"Within Time","Delayed")</f>
        <v>Delayed</v>
      </c>
    </row>
    <row r="4335" spans="1:16" x14ac:dyDescent="0.35">
      <c r="A4335" t="str">
        <f>Raw_Data!A4335</f>
        <v>188-72-7639</v>
      </c>
      <c r="B4335" s="2">
        <f>Raw_Data!B4335</f>
        <v>45289.605555555558</v>
      </c>
      <c r="C4335">
        <f>HOUR(Raw_Data!B4335)</f>
        <v>14</v>
      </c>
      <c r="D4335" t="str">
        <f>TEXT(Raw_Data!B4335,"mmm")</f>
        <v>Dec</v>
      </c>
      <c r="E4335">
        <f>YEAR(Raw_Data!B4335)</f>
        <v>2023</v>
      </c>
      <c r="F4335" t="str">
        <f>TEXT(Raw_Data!B4335,"mmm-yy")</f>
        <v>Dec-23</v>
      </c>
      <c r="G4335" t="str">
        <f>PROPER(Raw_Data!C4335&amp;". "&amp;Raw_Data!D4335)</f>
        <v>V. Yates</v>
      </c>
      <c r="H4335" t="str">
        <f>IF(OR(Raw_Data!E4335="M",Raw_Data!E4335="Male"),"Male",IF(OR(Raw_Data!E4335="F",Raw_Data!E4335="Female"),"Female","Not Confirmed"))</f>
        <v>Male</v>
      </c>
      <c r="I4335">
        <f>Raw_Data!F4335</f>
        <v>34</v>
      </c>
      <c r="J4335" t="str">
        <f>FLOOR(Raw_Data!F4335,10)&amp;"-"&amp;FLOOR(Raw_Data!F4335,10)+9</f>
        <v>30-39</v>
      </c>
      <c r="K4335" t="str">
        <f>Raw_Data!G4335</f>
        <v>Unknown</v>
      </c>
      <c r="L4335" t="str">
        <f>Raw_Data!H4335</f>
        <v>Gastroenterology</v>
      </c>
      <c r="M4335" t="str">
        <f>IF(Raw_Data!I4335=TRUE,"Admitted","Not Admitted")</f>
        <v>Not Admitted</v>
      </c>
      <c r="N4335" t="str">
        <f>IF(Raw_Data!J4335="","Not Rated",Raw_Data!J4335)</f>
        <v>Not Rated</v>
      </c>
      <c r="O4335">
        <f>Raw_Data!K4335</f>
        <v>43</v>
      </c>
      <c r="P4335" t="str">
        <f>IF(Raw_Data!K4335&lt;=30,"Within Time","Delayed")</f>
        <v>Delayed</v>
      </c>
    </row>
    <row r="4336" spans="1:16" x14ac:dyDescent="0.35">
      <c r="A4336" t="str">
        <f>Raw_Data!A4336</f>
        <v>783-50-8792</v>
      </c>
      <c r="B4336" s="2">
        <f>Raw_Data!B4336</f>
        <v>45289.740277777782</v>
      </c>
      <c r="C4336">
        <f>HOUR(Raw_Data!B4336)</f>
        <v>17</v>
      </c>
      <c r="D4336" t="str">
        <f>TEXT(Raw_Data!B4336,"mmm")</f>
        <v>Dec</v>
      </c>
      <c r="E4336">
        <f>YEAR(Raw_Data!B4336)</f>
        <v>2023</v>
      </c>
      <c r="F4336" t="str">
        <f>TEXT(Raw_Data!B4336,"mmm-yy")</f>
        <v>Dec-23</v>
      </c>
      <c r="G4336" t="str">
        <f>PROPER(Raw_Data!C4336&amp;". "&amp;Raw_Data!D4336)</f>
        <v>N. Garfield</v>
      </c>
      <c r="H4336" t="str">
        <f>IF(OR(Raw_Data!E4336="M",Raw_Data!E4336="Male"),"Male",IF(OR(Raw_Data!E4336="F",Raw_Data!E4336="Female"),"Female","Not Confirmed"))</f>
        <v>Female</v>
      </c>
      <c r="I4336">
        <f>Raw_Data!F4336</f>
        <v>33</v>
      </c>
      <c r="J4336" t="str">
        <f>FLOOR(Raw_Data!F4336,10)&amp;"-"&amp;FLOOR(Raw_Data!F4336,10)+9</f>
        <v>30-39</v>
      </c>
      <c r="K4336" t="str">
        <f>Raw_Data!G4336</f>
        <v>Unknown</v>
      </c>
      <c r="L4336" t="str">
        <f>Raw_Data!H4336</f>
        <v>None</v>
      </c>
      <c r="M4336" t="str">
        <f>IF(Raw_Data!I4336=TRUE,"Admitted","Not Admitted")</f>
        <v>Admitted</v>
      </c>
      <c r="N4336" t="str">
        <f>IF(Raw_Data!J4336="","Not Rated",Raw_Data!J4336)</f>
        <v>Not Rated</v>
      </c>
      <c r="O4336">
        <f>Raw_Data!K4336</f>
        <v>43</v>
      </c>
      <c r="P4336" t="str">
        <f>IF(Raw_Data!K4336&lt;=30,"Within Time","Delayed")</f>
        <v>Delayed</v>
      </c>
    </row>
    <row r="4337" spans="1:16" x14ac:dyDescent="0.35">
      <c r="A4337" t="str">
        <f>Raw_Data!A4337</f>
        <v>733-77-9123</v>
      </c>
      <c r="B4337" s="2">
        <f>Raw_Data!B4337</f>
        <v>45289.816666666673</v>
      </c>
      <c r="C4337">
        <f>HOUR(Raw_Data!B4337)</f>
        <v>19</v>
      </c>
      <c r="D4337" t="str">
        <f>TEXT(Raw_Data!B4337,"mmm")</f>
        <v>Dec</v>
      </c>
      <c r="E4337">
        <f>YEAR(Raw_Data!B4337)</f>
        <v>2023</v>
      </c>
      <c r="F4337" t="str">
        <f>TEXT(Raw_Data!B4337,"mmm-yy")</f>
        <v>Dec-23</v>
      </c>
      <c r="G4337" t="str">
        <f>PROPER(Raw_Data!C4337&amp;". "&amp;Raw_Data!D4337)</f>
        <v>Y. Aldridge</v>
      </c>
      <c r="H4337" t="str">
        <f>IF(OR(Raw_Data!E4337="M",Raw_Data!E4337="Male"),"Male",IF(OR(Raw_Data!E4337="F",Raw_Data!E4337="Female"),"Female","Not Confirmed"))</f>
        <v>Male</v>
      </c>
      <c r="I4337">
        <f>Raw_Data!F4337</f>
        <v>1</v>
      </c>
      <c r="J4337" t="str">
        <f>FLOOR(Raw_Data!F4337,10)&amp;"-"&amp;FLOOR(Raw_Data!F4337,10)+9</f>
        <v>0-9</v>
      </c>
      <c r="K4337" t="str">
        <f>Raw_Data!G4337</f>
        <v>White</v>
      </c>
      <c r="L4337" t="str">
        <f>Raw_Data!H4337</f>
        <v>None</v>
      </c>
      <c r="M4337" t="str">
        <f>IF(Raw_Data!I4337=TRUE,"Admitted","Not Admitted")</f>
        <v>Admitted</v>
      </c>
      <c r="N4337" t="str">
        <f>IF(Raw_Data!J4337="","Not Rated",Raw_Data!J4337)</f>
        <v>Not Rated</v>
      </c>
      <c r="O4337">
        <f>Raw_Data!K4337</f>
        <v>51</v>
      </c>
      <c r="P4337" t="str">
        <f>IF(Raw_Data!K4337&lt;=30,"Within Time","Delayed")</f>
        <v>Delayed</v>
      </c>
    </row>
    <row r="4338" spans="1:16" x14ac:dyDescent="0.35">
      <c r="A4338" t="str">
        <f>Raw_Data!A4338</f>
        <v>447-21-6388</v>
      </c>
      <c r="B4338" s="2">
        <f>Raw_Data!B4338</f>
        <v>45289.919444444437</v>
      </c>
      <c r="C4338">
        <f>HOUR(Raw_Data!B4338)</f>
        <v>22</v>
      </c>
      <c r="D4338" t="str">
        <f>TEXT(Raw_Data!B4338,"mmm")</f>
        <v>Dec</v>
      </c>
      <c r="E4338">
        <f>YEAR(Raw_Data!B4338)</f>
        <v>2023</v>
      </c>
      <c r="F4338" t="str">
        <f>TEXT(Raw_Data!B4338,"mmm-yy")</f>
        <v>Dec-23</v>
      </c>
      <c r="G4338" t="str">
        <f>PROPER(Raw_Data!C4338&amp;". "&amp;Raw_Data!D4338)</f>
        <v>E. Upperton</v>
      </c>
      <c r="H4338" t="str">
        <f>IF(OR(Raw_Data!E4338="M",Raw_Data!E4338="Male"),"Male",IF(OR(Raw_Data!E4338="F",Raw_Data!E4338="Female"),"Female","Not Confirmed"))</f>
        <v>Male</v>
      </c>
      <c r="I4338">
        <f>Raw_Data!F4338</f>
        <v>17</v>
      </c>
      <c r="J4338" t="str">
        <f>FLOOR(Raw_Data!F4338,10)&amp;"-"&amp;FLOOR(Raw_Data!F4338,10)+9</f>
        <v>10-19</v>
      </c>
      <c r="K4338" t="str">
        <f>Raw_Data!G4338</f>
        <v>Two or More Races</v>
      </c>
      <c r="L4338" t="str">
        <f>Raw_Data!H4338</f>
        <v>None</v>
      </c>
      <c r="M4338" t="str">
        <f>IF(Raw_Data!I4338=TRUE,"Admitted","Not Admitted")</f>
        <v>Admitted</v>
      </c>
      <c r="N4338" t="str">
        <f>IF(Raw_Data!J4338="","Not Rated",Raw_Data!J4338)</f>
        <v>Not Rated</v>
      </c>
      <c r="O4338">
        <f>Raw_Data!K4338</f>
        <v>12</v>
      </c>
      <c r="P4338" t="str">
        <f>IF(Raw_Data!K4338&lt;=30,"Within Time","Delayed")</f>
        <v>Within Time</v>
      </c>
    </row>
    <row r="4339" spans="1:16" x14ac:dyDescent="0.35">
      <c r="A4339" t="str">
        <f>Raw_Data!A4339</f>
        <v>114-32-3000</v>
      </c>
      <c r="B4339" s="2">
        <f>Raw_Data!B4339</f>
        <v>45289.986111111109</v>
      </c>
      <c r="C4339">
        <f>HOUR(Raw_Data!B4339)</f>
        <v>23</v>
      </c>
      <c r="D4339" t="str">
        <f>TEXT(Raw_Data!B4339,"mmm")</f>
        <v>Dec</v>
      </c>
      <c r="E4339">
        <f>YEAR(Raw_Data!B4339)</f>
        <v>2023</v>
      </c>
      <c r="F4339" t="str">
        <f>TEXT(Raw_Data!B4339,"mmm-yy")</f>
        <v>Dec-23</v>
      </c>
      <c r="G4339" t="str">
        <f>PROPER(Raw_Data!C4339&amp;". "&amp;Raw_Data!D4339)</f>
        <v>G. Ravenscroft</v>
      </c>
      <c r="H4339" t="str">
        <f>IF(OR(Raw_Data!E4339="M",Raw_Data!E4339="Male"),"Male",IF(OR(Raw_Data!E4339="F",Raw_Data!E4339="Female"),"Female","Not Confirmed"))</f>
        <v>Male</v>
      </c>
      <c r="I4339">
        <f>Raw_Data!F4339</f>
        <v>27</v>
      </c>
      <c r="J4339" t="str">
        <f>FLOOR(Raw_Data!F4339,10)&amp;"-"&amp;FLOOR(Raw_Data!F4339,10)+9</f>
        <v>20-29</v>
      </c>
      <c r="K4339" t="str">
        <f>Raw_Data!G4339</f>
        <v>African American</v>
      </c>
      <c r="L4339" t="str">
        <f>Raw_Data!H4339</f>
        <v>General Practice</v>
      </c>
      <c r="M4339" t="str">
        <f>IF(Raw_Data!I4339=TRUE,"Admitted","Not Admitted")</f>
        <v>Not Admitted</v>
      </c>
      <c r="N4339" t="str">
        <f>IF(Raw_Data!J4339="","Not Rated",Raw_Data!J4339)</f>
        <v>Not Rated</v>
      </c>
      <c r="O4339">
        <f>Raw_Data!K4339</f>
        <v>24</v>
      </c>
      <c r="P4339" t="str">
        <f>IF(Raw_Data!K4339&lt;=30,"Within Time","Delayed")</f>
        <v>Within Time</v>
      </c>
    </row>
    <row r="4340" spans="1:16" x14ac:dyDescent="0.35">
      <c r="A4340" t="str">
        <f>Raw_Data!A4340</f>
        <v>474-32-6349</v>
      </c>
      <c r="B4340" s="2">
        <f>Raw_Data!B4340</f>
        <v>45290.125694444447</v>
      </c>
      <c r="C4340">
        <f>HOUR(Raw_Data!B4340)</f>
        <v>3</v>
      </c>
      <c r="D4340" t="str">
        <f>TEXT(Raw_Data!B4340,"mmm")</f>
        <v>Dec</v>
      </c>
      <c r="E4340">
        <f>YEAR(Raw_Data!B4340)</f>
        <v>2023</v>
      </c>
      <c r="F4340" t="str">
        <f>TEXT(Raw_Data!B4340,"mmm-yy")</f>
        <v>Dec-23</v>
      </c>
      <c r="G4340" t="str">
        <f>PROPER(Raw_Data!C4340&amp;". "&amp;Raw_Data!D4340)</f>
        <v>X. Quickfall</v>
      </c>
      <c r="H4340" t="str">
        <f>IF(OR(Raw_Data!E4340="M",Raw_Data!E4340="Male"),"Male",IF(OR(Raw_Data!E4340="F",Raw_Data!E4340="Female"),"Female","Not Confirmed"))</f>
        <v>Female</v>
      </c>
      <c r="I4340">
        <f>Raw_Data!F4340</f>
        <v>26</v>
      </c>
      <c r="J4340" t="str">
        <f>FLOOR(Raw_Data!F4340,10)&amp;"-"&amp;FLOOR(Raw_Data!F4340,10)+9</f>
        <v>20-29</v>
      </c>
      <c r="K4340" t="str">
        <f>Raw_Data!G4340</f>
        <v>Declined to Identify</v>
      </c>
      <c r="L4340" t="str">
        <f>Raw_Data!H4340</f>
        <v>General Practice</v>
      </c>
      <c r="M4340" t="str">
        <f>IF(Raw_Data!I4340=TRUE,"Admitted","Not Admitted")</f>
        <v>Not Admitted</v>
      </c>
      <c r="N4340">
        <f>IF(Raw_Data!J4340="","Not Rated",Raw_Data!J4340)</f>
        <v>1</v>
      </c>
      <c r="O4340">
        <f>Raw_Data!K4340</f>
        <v>11</v>
      </c>
      <c r="P4340" t="str">
        <f>IF(Raw_Data!K4340&lt;=30,"Within Time","Delayed")</f>
        <v>Within Time</v>
      </c>
    </row>
    <row r="4341" spans="1:16" x14ac:dyDescent="0.35">
      <c r="A4341" t="str">
        <f>Raw_Data!A4341</f>
        <v>240-66-3017</v>
      </c>
      <c r="B4341" s="2">
        <f>Raw_Data!B4341</f>
        <v>45290.149305555547</v>
      </c>
      <c r="C4341">
        <f>HOUR(Raw_Data!B4341)</f>
        <v>3</v>
      </c>
      <c r="D4341" t="str">
        <f>TEXT(Raw_Data!B4341,"mmm")</f>
        <v>Dec</v>
      </c>
      <c r="E4341">
        <f>YEAR(Raw_Data!B4341)</f>
        <v>2023</v>
      </c>
      <c r="F4341" t="str">
        <f>TEXT(Raw_Data!B4341,"mmm-yy")</f>
        <v>Dec-23</v>
      </c>
      <c r="G4341" t="str">
        <f>PROPER(Raw_Data!C4341&amp;". "&amp;Raw_Data!D4341)</f>
        <v>A. Rowntree</v>
      </c>
      <c r="H4341" t="str">
        <f>IF(OR(Raw_Data!E4341="M",Raw_Data!E4341="Male"),"Male",IF(OR(Raw_Data!E4341="F",Raw_Data!E4341="Female"),"Female","Not Confirmed"))</f>
        <v>Female</v>
      </c>
      <c r="I4341">
        <f>Raw_Data!F4341</f>
        <v>27</v>
      </c>
      <c r="J4341" t="str">
        <f>FLOOR(Raw_Data!F4341,10)&amp;"-"&amp;FLOOR(Raw_Data!F4341,10)+9</f>
        <v>20-29</v>
      </c>
      <c r="K4341" t="str">
        <f>Raw_Data!G4341</f>
        <v>African American</v>
      </c>
      <c r="L4341" t="str">
        <f>Raw_Data!H4341</f>
        <v>None</v>
      </c>
      <c r="M4341" t="str">
        <f>IF(Raw_Data!I4341=TRUE,"Admitted","Not Admitted")</f>
        <v>Admitted</v>
      </c>
      <c r="N4341">
        <f>IF(Raw_Data!J4341="","Not Rated",Raw_Data!J4341)</f>
        <v>6</v>
      </c>
      <c r="O4341">
        <f>Raw_Data!K4341</f>
        <v>47</v>
      </c>
      <c r="P4341" t="str">
        <f>IF(Raw_Data!K4341&lt;=30,"Within Time","Delayed")</f>
        <v>Delayed</v>
      </c>
    </row>
    <row r="4342" spans="1:16" x14ac:dyDescent="0.35">
      <c r="A4342" t="str">
        <f>Raw_Data!A4342</f>
        <v>791-87-8898</v>
      </c>
      <c r="B4342" s="2">
        <f>Raw_Data!B4342</f>
        <v>45290.150694444441</v>
      </c>
      <c r="C4342">
        <f>HOUR(Raw_Data!B4342)</f>
        <v>3</v>
      </c>
      <c r="D4342" t="str">
        <f>TEXT(Raw_Data!B4342,"mmm")</f>
        <v>Dec</v>
      </c>
      <c r="E4342">
        <f>YEAR(Raw_Data!B4342)</f>
        <v>2023</v>
      </c>
      <c r="F4342" t="str">
        <f>TEXT(Raw_Data!B4342,"mmm-yy")</f>
        <v>Dec-23</v>
      </c>
      <c r="G4342" t="str">
        <f>PROPER(Raw_Data!C4342&amp;". "&amp;Raw_Data!D4342)</f>
        <v>W. Quickfall</v>
      </c>
      <c r="H4342" t="str">
        <f>IF(OR(Raw_Data!E4342="M",Raw_Data!E4342="Male"),"Male",IF(OR(Raw_Data!E4342="F",Raw_Data!E4342="Female"),"Female","Not Confirmed"))</f>
        <v>Male</v>
      </c>
      <c r="I4342">
        <f>Raw_Data!F4342</f>
        <v>79</v>
      </c>
      <c r="J4342" t="str">
        <f>FLOOR(Raw_Data!F4342,10)&amp;"-"&amp;FLOOR(Raw_Data!F4342,10)+9</f>
        <v>70-79</v>
      </c>
      <c r="K4342" t="str">
        <f>Raw_Data!G4342</f>
        <v>African American</v>
      </c>
      <c r="L4342" t="str">
        <f>Raw_Data!H4342</f>
        <v>None</v>
      </c>
      <c r="M4342" t="str">
        <f>IF(Raw_Data!I4342=TRUE,"Admitted","Not Admitted")</f>
        <v>Admitted</v>
      </c>
      <c r="N4342" t="str">
        <f>IF(Raw_Data!J4342="","Not Rated",Raw_Data!J4342)</f>
        <v>Not Rated</v>
      </c>
      <c r="O4342">
        <f>Raw_Data!K4342</f>
        <v>20</v>
      </c>
      <c r="P4342" t="str">
        <f>IF(Raw_Data!K4342&lt;=30,"Within Time","Delayed")</f>
        <v>Within Time</v>
      </c>
    </row>
    <row r="4343" spans="1:16" x14ac:dyDescent="0.35">
      <c r="A4343" t="str">
        <f>Raw_Data!A4343</f>
        <v>226-56-1612</v>
      </c>
      <c r="B4343" s="2">
        <f>Raw_Data!B4343</f>
        <v>45290.206250000003</v>
      </c>
      <c r="C4343">
        <f>HOUR(Raw_Data!B4343)</f>
        <v>4</v>
      </c>
      <c r="D4343" t="str">
        <f>TEXT(Raw_Data!B4343,"mmm")</f>
        <v>Dec</v>
      </c>
      <c r="E4343">
        <f>YEAR(Raw_Data!B4343)</f>
        <v>2023</v>
      </c>
      <c r="F4343" t="str">
        <f>TEXT(Raw_Data!B4343,"mmm-yy")</f>
        <v>Dec-23</v>
      </c>
      <c r="G4343" t="str">
        <f>PROPER(Raw_Data!C4343&amp;". "&amp;Raw_Data!D4343)</f>
        <v>U. Ravenscroft</v>
      </c>
      <c r="H4343" t="str">
        <f>IF(OR(Raw_Data!E4343="M",Raw_Data!E4343="Male"),"Male",IF(OR(Raw_Data!E4343="F",Raw_Data!E4343="Female"),"Female","Not Confirmed"))</f>
        <v>Female</v>
      </c>
      <c r="I4343">
        <f>Raw_Data!F4343</f>
        <v>7</v>
      </c>
      <c r="J4343" t="str">
        <f>FLOOR(Raw_Data!F4343,10)&amp;"-"&amp;FLOOR(Raw_Data!F4343,10)+9</f>
        <v>0-9</v>
      </c>
      <c r="K4343" t="str">
        <f>Raw_Data!G4343</f>
        <v>Asian</v>
      </c>
      <c r="L4343" t="str">
        <f>Raw_Data!H4343</f>
        <v>None</v>
      </c>
      <c r="M4343" t="str">
        <f>IF(Raw_Data!I4343=TRUE,"Admitted","Not Admitted")</f>
        <v>Admitted</v>
      </c>
      <c r="N4343" t="str">
        <f>IF(Raw_Data!J4343="","Not Rated",Raw_Data!J4343)</f>
        <v>Not Rated</v>
      </c>
      <c r="O4343">
        <f>Raw_Data!K4343</f>
        <v>13</v>
      </c>
      <c r="P4343" t="str">
        <f>IF(Raw_Data!K4343&lt;=30,"Within Time","Delayed")</f>
        <v>Within Time</v>
      </c>
    </row>
    <row r="4344" spans="1:16" x14ac:dyDescent="0.35">
      <c r="A4344" t="str">
        <f>Raw_Data!A4344</f>
        <v>984-63-2600</v>
      </c>
      <c r="B4344" s="2">
        <f>Raw_Data!B4344</f>
        <v>45290.217361111107</v>
      </c>
      <c r="C4344">
        <f>HOUR(Raw_Data!B4344)</f>
        <v>5</v>
      </c>
      <c r="D4344" t="str">
        <f>TEXT(Raw_Data!B4344,"mmm")</f>
        <v>Dec</v>
      </c>
      <c r="E4344">
        <f>YEAR(Raw_Data!B4344)</f>
        <v>2023</v>
      </c>
      <c r="F4344" t="str">
        <f>TEXT(Raw_Data!B4344,"mmm-yy")</f>
        <v>Dec-23</v>
      </c>
      <c r="G4344" t="str">
        <f>PROPER(Raw_Data!C4344&amp;". "&amp;Raw_Data!D4344)</f>
        <v>K. Northcote</v>
      </c>
      <c r="H4344" t="str">
        <f>IF(OR(Raw_Data!E4344="M",Raw_Data!E4344="Male"),"Male",IF(OR(Raw_Data!E4344="F",Raw_Data!E4344="Female"),"Female","Not Confirmed"))</f>
        <v>Female</v>
      </c>
      <c r="I4344">
        <f>Raw_Data!F4344</f>
        <v>60</v>
      </c>
      <c r="J4344" t="str">
        <f>FLOOR(Raw_Data!F4344,10)&amp;"-"&amp;FLOOR(Raw_Data!F4344,10)+9</f>
        <v>60-69</v>
      </c>
      <c r="K4344" t="str">
        <f>Raw_Data!G4344</f>
        <v>White</v>
      </c>
      <c r="L4344" t="str">
        <f>Raw_Data!H4344</f>
        <v>Orthopedics</v>
      </c>
      <c r="M4344" t="str">
        <f>IF(Raw_Data!I4344=TRUE,"Admitted","Not Admitted")</f>
        <v>Admitted</v>
      </c>
      <c r="N4344">
        <f>IF(Raw_Data!J4344="","Not Rated",Raw_Data!J4344)</f>
        <v>4</v>
      </c>
      <c r="O4344">
        <f>Raw_Data!K4344</f>
        <v>20</v>
      </c>
      <c r="P4344" t="str">
        <f>IF(Raw_Data!K4344&lt;=30,"Within Time","Delayed")</f>
        <v>Within Time</v>
      </c>
    </row>
    <row r="4345" spans="1:16" x14ac:dyDescent="0.35">
      <c r="A4345" t="str">
        <f>Raw_Data!A4345</f>
        <v>771-57-3416</v>
      </c>
      <c r="B4345" s="2">
        <f>Raw_Data!B4345</f>
        <v>45290.29791666667</v>
      </c>
      <c r="C4345">
        <f>HOUR(Raw_Data!B4345)</f>
        <v>7</v>
      </c>
      <c r="D4345" t="str">
        <f>TEXT(Raw_Data!B4345,"mmm")</f>
        <v>Dec</v>
      </c>
      <c r="E4345">
        <f>YEAR(Raw_Data!B4345)</f>
        <v>2023</v>
      </c>
      <c r="F4345" t="str">
        <f>TEXT(Raw_Data!B4345,"mmm-yy")</f>
        <v>Dec-23</v>
      </c>
      <c r="G4345" t="str">
        <f>PROPER(Raw_Data!C4345&amp;". "&amp;Raw_Data!D4345)</f>
        <v>O. Ravenscroft</v>
      </c>
      <c r="H4345" t="str">
        <f>IF(OR(Raw_Data!E4345="M",Raw_Data!E4345="Male"),"Male",IF(OR(Raw_Data!E4345="F",Raw_Data!E4345="Female"),"Female","Not Confirmed"))</f>
        <v>Male</v>
      </c>
      <c r="I4345">
        <f>Raw_Data!F4345</f>
        <v>31</v>
      </c>
      <c r="J4345" t="str">
        <f>FLOOR(Raw_Data!F4345,10)&amp;"-"&amp;FLOOR(Raw_Data!F4345,10)+9</f>
        <v>30-39</v>
      </c>
      <c r="K4345" t="str">
        <f>Raw_Data!G4345</f>
        <v>Unknown</v>
      </c>
      <c r="L4345" t="str">
        <f>Raw_Data!H4345</f>
        <v>Renal</v>
      </c>
      <c r="M4345" t="str">
        <f>IF(Raw_Data!I4345=TRUE,"Admitted","Not Admitted")</f>
        <v>Admitted</v>
      </c>
      <c r="N4345" t="str">
        <f>IF(Raw_Data!J4345="","Not Rated",Raw_Data!J4345)</f>
        <v>Not Rated</v>
      </c>
      <c r="O4345">
        <f>Raw_Data!K4345</f>
        <v>20</v>
      </c>
      <c r="P4345" t="str">
        <f>IF(Raw_Data!K4345&lt;=30,"Within Time","Delayed")</f>
        <v>Within Time</v>
      </c>
    </row>
    <row r="4346" spans="1:16" x14ac:dyDescent="0.35">
      <c r="A4346" t="str">
        <f>Raw_Data!A4346</f>
        <v>554-28-4793</v>
      </c>
      <c r="B4346" s="2">
        <f>Raw_Data!B4346</f>
        <v>45290.390277777777</v>
      </c>
      <c r="C4346">
        <f>HOUR(Raw_Data!B4346)</f>
        <v>9</v>
      </c>
      <c r="D4346" t="str">
        <f>TEXT(Raw_Data!B4346,"mmm")</f>
        <v>Dec</v>
      </c>
      <c r="E4346">
        <f>YEAR(Raw_Data!B4346)</f>
        <v>2023</v>
      </c>
      <c r="F4346" t="str">
        <f>TEXT(Raw_Data!B4346,"mmm-yy")</f>
        <v>Dec-23</v>
      </c>
      <c r="G4346" t="str">
        <f>PROPER(Raw_Data!C4346&amp;". "&amp;Raw_Data!D4346)</f>
        <v>X. Dewhirst</v>
      </c>
      <c r="H4346" t="str">
        <f>IF(OR(Raw_Data!E4346="M",Raw_Data!E4346="Male"),"Male",IF(OR(Raw_Data!E4346="F",Raw_Data!E4346="Female"),"Female","Not Confirmed"))</f>
        <v>Male</v>
      </c>
      <c r="I4346">
        <f>Raw_Data!F4346</f>
        <v>70</v>
      </c>
      <c r="J4346" t="str">
        <f>FLOOR(Raw_Data!F4346,10)&amp;"-"&amp;FLOOR(Raw_Data!F4346,10)+9</f>
        <v>70-79</v>
      </c>
      <c r="K4346" t="str">
        <f>Raw_Data!G4346</f>
        <v>Unknown</v>
      </c>
      <c r="L4346" t="str">
        <f>Raw_Data!H4346</f>
        <v>None</v>
      </c>
      <c r="M4346" t="str">
        <f>IF(Raw_Data!I4346=TRUE,"Admitted","Not Admitted")</f>
        <v>Admitted</v>
      </c>
      <c r="N4346">
        <f>IF(Raw_Data!J4346="","Not Rated",Raw_Data!J4346)</f>
        <v>5</v>
      </c>
      <c r="O4346">
        <f>Raw_Data!K4346</f>
        <v>48</v>
      </c>
      <c r="P4346" t="str">
        <f>IF(Raw_Data!K4346&lt;=30,"Within Time","Delayed")</f>
        <v>Delayed</v>
      </c>
    </row>
    <row r="4347" spans="1:16" x14ac:dyDescent="0.35">
      <c r="A4347" t="str">
        <f>Raw_Data!A4347</f>
        <v>518-20-7216</v>
      </c>
      <c r="B4347" s="2">
        <f>Raw_Data!B4347</f>
        <v>45290.397222222222</v>
      </c>
      <c r="C4347">
        <f>HOUR(Raw_Data!B4347)</f>
        <v>9</v>
      </c>
      <c r="D4347" t="str">
        <f>TEXT(Raw_Data!B4347,"mmm")</f>
        <v>Dec</v>
      </c>
      <c r="E4347">
        <f>YEAR(Raw_Data!B4347)</f>
        <v>2023</v>
      </c>
      <c r="F4347" t="str">
        <f>TEXT(Raw_Data!B4347,"mmm-yy")</f>
        <v>Dec-23</v>
      </c>
      <c r="G4347" t="str">
        <f>PROPER(Raw_Data!C4347&amp;". "&amp;Raw_Data!D4347)</f>
        <v>I. Tunstall</v>
      </c>
      <c r="H4347" t="str">
        <f>IF(OR(Raw_Data!E4347="M",Raw_Data!E4347="Male"),"Male",IF(OR(Raw_Data!E4347="F",Raw_Data!E4347="Female"),"Female","Not Confirmed"))</f>
        <v>Male</v>
      </c>
      <c r="I4347">
        <f>Raw_Data!F4347</f>
        <v>35</v>
      </c>
      <c r="J4347" t="str">
        <f>FLOOR(Raw_Data!F4347,10)&amp;"-"&amp;FLOOR(Raw_Data!F4347,10)+9</f>
        <v>30-39</v>
      </c>
      <c r="K4347" t="str">
        <f>Raw_Data!G4347</f>
        <v>Declined to Identify</v>
      </c>
      <c r="L4347" t="str">
        <f>Raw_Data!H4347</f>
        <v>None</v>
      </c>
      <c r="M4347" t="str">
        <f>IF(Raw_Data!I4347=TRUE,"Admitted","Not Admitted")</f>
        <v>Not Admitted</v>
      </c>
      <c r="N4347" t="str">
        <f>IF(Raw_Data!J4347="","Not Rated",Raw_Data!J4347)</f>
        <v>Not Rated</v>
      </c>
      <c r="O4347">
        <f>Raw_Data!K4347</f>
        <v>55</v>
      </c>
      <c r="P4347" t="str">
        <f>IF(Raw_Data!K4347&lt;=30,"Within Time","Delayed")</f>
        <v>Delayed</v>
      </c>
    </row>
    <row r="4348" spans="1:16" x14ac:dyDescent="0.35">
      <c r="A4348" t="str">
        <f>Raw_Data!A4348</f>
        <v>526-18-1887</v>
      </c>
      <c r="B4348" s="2">
        <f>Raw_Data!B4348</f>
        <v>45290.484722222223</v>
      </c>
      <c r="C4348">
        <f>HOUR(Raw_Data!B4348)</f>
        <v>11</v>
      </c>
      <c r="D4348" t="str">
        <f>TEXT(Raw_Data!B4348,"mmm")</f>
        <v>Dec</v>
      </c>
      <c r="E4348">
        <f>YEAR(Raw_Data!B4348)</f>
        <v>2023</v>
      </c>
      <c r="F4348" t="str">
        <f>TEXT(Raw_Data!B4348,"mmm-yy")</f>
        <v>Dec-23</v>
      </c>
      <c r="G4348" t="str">
        <f>PROPER(Raw_Data!C4348&amp;". "&amp;Raw_Data!D4348)</f>
        <v>S. Hathaway</v>
      </c>
      <c r="H4348" t="str">
        <f>IF(OR(Raw_Data!E4348="M",Raw_Data!E4348="Male"),"Male",IF(OR(Raw_Data!E4348="F",Raw_Data!E4348="Female"),"Female","Not Confirmed"))</f>
        <v>Female</v>
      </c>
      <c r="I4348">
        <f>Raw_Data!F4348</f>
        <v>74</v>
      </c>
      <c r="J4348" t="str">
        <f>FLOOR(Raw_Data!F4348,10)&amp;"-"&amp;FLOOR(Raw_Data!F4348,10)+9</f>
        <v>70-79</v>
      </c>
      <c r="K4348" t="str">
        <f>Raw_Data!G4348</f>
        <v>Pacific Islander</v>
      </c>
      <c r="L4348" t="str">
        <f>Raw_Data!H4348</f>
        <v>None</v>
      </c>
      <c r="M4348" t="str">
        <f>IF(Raw_Data!I4348=TRUE,"Admitted","Not Admitted")</f>
        <v>Not Admitted</v>
      </c>
      <c r="N4348" t="str">
        <f>IF(Raw_Data!J4348="","Not Rated",Raw_Data!J4348)</f>
        <v>Not Rated</v>
      </c>
      <c r="O4348">
        <f>Raw_Data!K4348</f>
        <v>56</v>
      </c>
      <c r="P4348" t="str">
        <f>IF(Raw_Data!K4348&lt;=30,"Within Time","Delayed")</f>
        <v>Delayed</v>
      </c>
    </row>
    <row r="4349" spans="1:16" x14ac:dyDescent="0.35">
      <c r="A4349" t="str">
        <f>Raw_Data!A4349</f>
        <v>918-13-4337</v>
      </c>
      <c r="B4349" s="2">
        <f>Raw_Data!B4349</f>
        <v>45290.672222222223</v>
      </c>
      <c r="C4349">
        <f>HOUR(Raw_Data!B4349)</f>
        <v>16</v>
      </c>
      <c r="D4349" t="str">
        <f>TEXT(Raw_Data!B4349,"mmm")</f>
        <v>Dec</v>
      </c>
      <c r="E4349">
        <f>YEAR(Raw_Data!B4349)</f>
        <v>2023</v>
      </c>
      <c r="F4349" t="str">
        <f>TEXT(Raw_Data!B4349,"mmm-yy")</f>
        <v>Dec-23</v>
      </c>
      <c r="G4349" t="str">
        <f>PROPER(Raw_Data!C4349&amp;". "&amp;Raw_Data!D4349)</f>
        <v>G. Garfield</v>
      </c>
      <c r="H4349" t="str">
        <f>IF(OR(Raw_Data!E4349="M",Raw_Data!E4349="Male"),"Male",IF(OR(Raw_Data!E4349="F",Raw_Data!E4349="Female"),"Female","Not Confirmed"))</f>
        <v>Female</v>
      </c>
      <c r="I4349">
        <f>Raw_Data!F4349</f>
        <v>17</v>
      </c>
      <c r="J4349" t="str">
        <f>FLOOR(Raw_Data!F4349,10)&amp;"-"&amp;FLOOR(Raw_Data!F4349,10)+9</f>
        <v>10-19</v>
      </c>
      <c r="K4349" t="str">
        <f>Raw_Data!G4349</f>
        <v>Two or More Races</v>
      </c>
      <c r="L4349" t="str">
        <f>Raw_Data!H4349</f>
        <v>None</v>
      </c>
      <c r="M4349" t="str">
        <f>IF(Raw_Data!I4349=TRUE,"Admitted","Not Admitted")</f>
        <v>Admitted</v>
      </c>
      <c r="N4349" t="str">
        <f>IF(Raw_Data!J4349="","Not Rated",Raw_Data!J4349)</f>
        <v>Not Rated</v>
      </c>
      <c r="O4349">
        <f>Raw_Data!K4349</f>
        <v>49</v>
      </c>
      <c r="P4349" t="str">
        <f>IF(Raw_Data!K4349&lt;=30,"Within Time","Delayed")</f>
        <v>Delayed</v>
      </c>
    </row>
    <row r="4350" spans="1:16" x14ac:dyDescent="0.35">
      <c r="A4350" t="str">
        <f>Raw_Data!A4350</f>
        <v>342-34-8190</v>
      </c>
      <c r="B4350" s="2">
        <f>Raw_Data!B4350</f>
        <v>45290.731249999997</v>
      </c>
      <c r="C4350">
        <f>HOUR(Raw_Data!B4350)</f>
        <v>17</v>
      </c>
      <c r="D4350" t="str">
        <f>TEXT(Raw_Data!B4350,"mmm")</f>
        <v>Dec</v>
      </c>
      <c r="E4350">
        <f>YEAR(Raw_Data!B4350)</f>
        <v>2023</v>
      </c>
      <c r="F4350" t="str">
        <f>TEXT(Raw_Data!B4350,"mmm-yy")</f>
        <v>Dec-23</v>
      </c>
      <c r="G4350" t="str">
        <f>PROPER(Raw_Data!C4350&amp;". "&amp;Raw_Data!D4350)</f>
        <v>C. Perrat</v>
      </c>
      <c r="H4350" t="str">
        <f>IF(OR(Raw_Data!E4350="M",Raw_Data!E4350="Male"),"Male",IF(OR(Raw_Data!E4350="F",Raw_Data!E4350="Female"),"Female","Not Confirmed"))</f>
        <v>Male</v>
      </c>
      <c r="I4350">
        <f>Raw_Data!F4350</f>
        <v>18</v>
      </c>
      <c r="J4350" t="str">
        <f>FLOOR(Raw_Data!F4350,10)&amp;"-"&amp;FLOOR(Raw_Data!F4350,10)+9</f>
        <v>10-19</v>
      </c>
      <c r="K4350" t="str">
        <f>Raw_Data!G4350</f>
        <v>Pacific Islander</v>
      </c>
      <c r="L4350" t="str">
        <f>Raw_Data!H4350</f>
        <v>None</v>
      </c>
      <c r="M4350" t="str">
        <f>IF(Raw_Data!I4350=TRUE,"Admitted","Not Admitted")</f>
        <v>Not Admitted</v>
      </c>
      <c r="N4350" t="str">
        <f>IF(Raw_Data!J4350="","Not Rated",Raw_Data!J4350)</f>
        <v>Not Rated</v>
      </c>
      <c r="O4350">
        <f>Raw_Data!K4350</f>
        <v>54</v>
      </c>
      <c r="P4350" t="str">
        <f>IF(Raw_Data!K4350&lt;=30,"Within Time","Delayed")</f>
        <v>Delayed</v>
      </c>
    </row>
    <row r="4351" spans="1:16" x14ac:dyDescent="0.35">
      <c r="A4351" t="str">
        <f>Raw_Data!A4351</f>
        <v>647-69-3747</v>
      </c>
      <c r="B4351" s="2">
        <f>Raw_Data!B4351</f>
        <v>45290.739583333343</v>
      </c>
      <c r="C4351">
        <f>HOUR(Raw_Data!B4351)</f>
        <v>17</v>
      </c>
      <c r="D4351" t="str">
        <f>TEXT(Raw_Data!B4351,"mmm")</f>
        <v>Dec</v>
      </c>
      <c r="E4351">
        <f>YEAR(Raw_Data!B4351)</f>
        <v>2023</v>
      </c>
      <c r="F4351" t="str">
        <f>TEXT(Raw_Data!B4351,"mmm-yy")</f>
        <v>Dec-23</v>
      </c>
      <c r="G4351" t="str">
        <f>PROPER(Raw_Data!C4351&amp;". "&amp;Raw_Data!D4351)</f>
        <v>S. Schubuser</v>
      </c>
      <c r="H4351" t="str">
        <f>IF(OR(Raw_Data!E4351="M",Raw_Data!E4351="Male"),"Male",IF(OR(Raw_Data!E4351="F",Raw_Data!E4351="Female"),"Female","Not Confirmed"))</f>
        <v>Male</v>
      </c>
      <c r="I4351">
        <f>Raw_Data!F4351</f>
        <v>40</v>
      </c>
      <c r="J4351" t="str">
        <f>FLOOR(Raw_Data!F4351,10)&amp;"-"&amp;FLOOR(Raw_Data!F4351,10)+9</f>
        <v>40-49</v>
      </c>
      <c r="K4351" t="str">
        <f>Raw_Data!G4351</f>
        <v>African American</v>
      </c>
      <c r="L4351" t="str">
        <f>Raw_Data!H4351</f>
        <v>None</v>
      </c>
      <c r="M4351" t="str">
        <f>IF(Raw_Data!I4351=TRUE,"Admitted","Not Admitted")</f>
        <v>Admitted</v>
      </c>
      <c r="N4351">
        <f>IF(Raw_Data!J4351="","Not Rated",Raw_Data!J4351)</f>
        <v>6</v>
      </c>
      <c r="O4351">
        <f>Raw_Data!K4351</f>
        <v>54</v>
      </c>
      <c r="P4351" t="str">
        <f>IF(Raw_Data!K4351&lt;=30,"Within Time","Delayed")</f>
        <v>Delayed</v>
      </c>
    </row>
    <row r="4352" spans="1:16" x14ac:dyDescent="0.35">
      <c r="A4352" t="str">
        <f>Raw_Data!A4352</f>
        <v>733-17-6869</v>
      </c>
      <c r="B4352" s="2">
        <f>Raw_Data!B4352</f>
        <v>45290.867361111108</v>
      </c>
      <c r="C4352">
        <f>HOUR(Raw_Data!B4352)</f>
        <v>20</v>
      </c>
      <c r="D4352" t="str">
        <f>TEXT(Raw_Data!B4352,"mmm")</f>
        <v>Dec</v>
      </c>
      <c r="E4352">
        <f>YEAR(Raw_Data!B4352)</f>
        <v>2023</v>
      </c>
      <c r="F4352" t="str">
        <f>TEXT(Raw_Data!B4352,"mmm-yy")</f>
        <v>Dec-23</v>
      </c>
      <c r="G4352" t="str">
        <f>PROPER(Raw_Data!C4352&amp;". "&amp;Raw_Data!D4352)</f>
        <v>A. Merriweather</v>
      </c>
      <c r="H4352" t="str">
        <f>IF(OR(Raw_Data!E4352="M",Raw_Data!E4352="Male"),"Male",IF(OR(Raw_Data!E4352="F",Raw_Data!E4352="Female"),"Female","Not Confirmed"))</f>
        <v>Female</v>
      </c>
      <c r="I4352">
        <f>Raw_Data!F4352</f>
        <v>50</v>
      </c>
      <c r="J4352" t="str">
        <f>FLOOR(Raw_Data!F4352,10)&amp;"-"&amp;FLOOR(Raw_Data!F4352,10)+9</f>
        <v>50-59</v>
      </c>
      <c r="K4352" t="str">
        <f>Raw_Data!G4352</f>
        <v>Native American/Alaska Native</v>
      </c>
      <c r="L4352" t="str">
        <f>Raw_Data!H4352</f>
        <v>Orthopedics</v>
      </c>
      <c r="M4352" t="str">
        <f>IF(Raw_Data!I4352=TRUE,"Admitted","Not Admitted")</f>
        <v>Not Admitted</v>
      </c>
      <c r="N4352">
        <f>IF(Raw_Data!J4352="","Not Rated",Raw_Data!J4352)</f>
        <v>5</v>
      </c>
      <c r="O4352">
        <f>Raw_Data!K4352</f>
        <v>56</v>
      </c>
      <c r="P4352" t="str">
        <f>IF(Raw_Data!K4352&lt;=30,"Within Time","Delayed")</f>
        <v>Delayed</v>
      </c>
    </row>
    <row r="4353" spans="1:16" x14ac:dyDescent="0.35">
      <c r="A4353" t="str">
        <f>Raw_Data!A4353</f>
        <v>210-53-6634</v>
      </c>
      <c r="B4353" s="2">
        <f>Raw_Data!B4353</f>
        <v>45290.880555555559</v>
      </c>
      <c r="C4353">
        <f>HOUR(Raw_Data!B4353)</f>
        <v>21</v>
      </c>
      <c r="D4353" t="str">
        <f>TEXT(Raw_Data!B4353,"mmm")</f>
        <v>Dec</v>
      </c>
      <c r="E4353">
        <f>YEAR(Raw_Data!B4353)</f>
        <v>2023</v>
      </c>
      <c r="F4353" t="str">
        <f>TEXT(Raw_Data!B4353,"mmm-yy")</f>
        <v>Dec-23</v>
      </c>
      <c r="G4353" t="str">
        <f>PROPER(Raw_Data!C4353&amp;". "&amp;Raw_Data!D4353)</f>
        <v>H. Dunmore</v>
      </c>
      <c r="H4353" t="str">
        <f>IF(OR(Raw_Data!E4353="M",Raw_Data!E4353="Male"),"Male",IF(OR(Raw_Data!E4353="F",Raw_Data!E4353="Female"),"Female","Not Confirmed"))</f>
        <v>Female</v>
      </c>
      <c r="I4353">
        <f>Raw_Data!F4353</f>
        <v>44</v>
      </c>
      <c r="J4353" t="str">
        <f>FLOOR(Raw_Data!F4353,10)&amp;"-"&amp;FLOOR(Raw_Data!F4353,10)+9</f>
        <v>40-49</v>
      </c>
      <c r="K4353" t="str">
        <f>Raw_Data!G4353</f>
        <v>White</v>
      </c>
      <c r="L4353" t="str">
        <f>Raw_Data!H4353</f>
        <v>Orthopedics</v>
      </c>
      <c r="M4353" t="str">
        <f>IF(Raw_Data!I4353=TRUE,"Admitted","Not Admitted")</f>
        <v>Not Admitted</v>
      </c>
      <c r="N4353" t="str">
        <f>IF(Raw_Data!J4353="","Not Rated",Raw_Data!J4353)</f>
        <v>Not Rated</v>
      </c>
      <c r="O4353">
        <f>Raw_Data!K4353</f>
        <v>33</v>
      </c>
      <c r="P4353" t="str">
        <f>IF(Raw_Data!K4353&lt;=30,"Within Time","Delayed")</f>
        <v>Delayed</v>
      </c>
    </row>
    <row r="4354" spans="1:16" x14ac:dyDescent="0.35">
      <c r="A4354" t="str">
        <f>Raw_Data!A4354</f>
        <v>575-12-3347</v>
      </c>
      <c r="B4354" s="2">
        <f>Raw_Data!B4354</f>
        <v>45291.170138888891</v>
      </c>
      <c r="C4354">
        <f>HOUR(Raw_Data!B4354)</f>
        <v>4</v>
      </c>
      <c r="D4354" t="str">
        <f>TEXT(Raw_Data!B4354,"mmm")</f>
        <v>Dec</v>
      </c>
      <c r="E4354">
        <f>YEAR(Raw_Data!B4354)</f>
        <v>2023</v>
      </c>
      <c r="F4354" t="str">
        <f>TEXT(Raw_Data!B4354,"mmm-yy")</f>
        <v>Dec-23</v>
      </c>
      <c r="G4354" t="str">
        <f>PROPER(Raw_Data!C4354&amp;". "&amp;Raw_Data!D4354)</f>
        <v>I. Schubuser</v>
      </c>
      <c r="H4354" t="str">
        <f>IF(OR(Raw_Data!E4354="M",Raw_Data!E4354="Male"),"Male",IF(OR(Raw_Data!E4354="F",Raw_Data!E4354="Female"),"Female","Not Confirmed"))</f>
        <v>Male</v>
      </c>
      <c r="I4354">
        <f>Raw_Data!F4354</f>
        <v>55</v>
      </c>
      <c r="J4354" t="str">
        <f>FLOOR(Raw_Data!F4354,10)&amp;"-"&amp;FLOOR(Raw_Data!F4354,10)+9</f>
        <v>50-59</v>
      </c>
      <c r="K4354" t="str">
        <f>Raw_Data!G4354</f>
        <v>White</v>
      </c>
      <c r="L4354" t="str">
        <f>Raw_Data!H4354</f>
        <v>None</v>
      </c>
      <c r="M4354" t="str">
        <f>IF(Raw_Data!I4354=TRUE,"Admitted","Not Admitted")</f>
        <v>Not Admitted</v>
      </c>
      <c r="N4354" t="str">
        <f>IF(Raw_Data!J4354="","Not Rated",Raw_Data!J4354)</f>
        <v>Not Rated</v>
      </c>
      <c r="O4354">
        <f>Raw_Data!K4354</f>
        <v>17</v>
      </c>
      <c r="P4354" t="str">
        <f>IF(Raw_Data!K4354&lt;=30,"Within Time","Delayed")</f>
        <v>Within Time</v>
      </c>
    </row>
    <row r="4355" spans="1:16" x14ac:dyDescent="0.35">
      <c r="A4355" t="str">
        <f>Raw_Data!A4355</f>
        <v>237-55-2783</v>
      </c>
      <c r="B4355" s="2">
        <f>Raw_Data!B4355</f>
        <v>45291.180555555547</v>
      </c>
      <c r="C4355">
        <f>HOUR(Raw_Data!B4355)</f>
        <v>4</v>
      </c>
      <c r="D4355" t="str">
        <f>TEXT(Raw_Data!B4355,"mmm")</f>
        <v>Dec</v>
      </c>
      <c r="E4355">
        <f>YEAR(Raw_Data!B4355)</f>
        <v>2023</v>
      </c>
      <c r="F4355" t="str">
        <f>TEXT(Raw_Data!B4355,"mmm-yy")</f>
        <v>Dec-23</v>
      </c>
      <c r="G4355" t="str">
        <f>PROPER(Raw_Data!C4355&amp;". "&amp;Raw_Data!D4355)</f>
        <v>J. Whitfield</v>
      </c>
      <c r="H4355" t="str">
        <f>IF(OR(Raw_Data!E4355="M",Raw_Data!E4355="Male"),"Male",IF(OR(Raw_Data!E4355="F",Raw_Data!E4355="Female"),"Female","Not Confirmed"))</f>
        <v>Male</v>
      </c>
      <c r="I4355">
        <f>Raw_Data!F4355</f>
        <v>64</v>
      </c>
      <c r="J4355" t="str">
        <f>FLOOR(Raw_Data!F4355,10)&amp;"-"&amp;FLOOR(Raw_Data!F4355,10)+9</f>
        <v>60-69</v>
      </c>
      <c r="K4355" t="str">
        <f>Raw_Data!G4355</f>
        <v>Asian</v>
      </c>
      <c r="L4355" t="str">
        <f>Raw_Data!H4355</f>
        <v>None</v>
      </c>
      <c r="M4355" t="str">
        <f>IF(Raw_Data!I4355=TRUE,"Admitted","Not Admitted")</f>
        <v>Admitted</v>
      </c>
      <c r="N4355" t="str">
        <f>IF(Raw_Data!J4355="","Not Rated",Raw_Data!J4355)</f>
        <v>Not Rated</v>
      </c>
      <c r="O4355">
        <f>Raw_Data!K4355</f>
        <v>39</v>
      </c>
      <c r="P4355" t="str">
        <f>IF(Raw_Data!K4355&lt;=30,"Within Time","Delayed")</f>
        <v>Delayed</v>
      </c>
    </row>
    <row r="4356" spans="1:16" x14ac:dyDescent="0.35">
      <c r="A4356" t="str">
        <f>Raw_Data!A4356</f>
        <v>332-46-8993</v>
      </c>
      <c r="B4356" s="2">
        <f>Raw_Data!B4356</f>
        <v>45291.227777777778</v>
      </c>
      <c r="C4356">
        <f>HOUR(Raw_Data!B4356)</f>
        <v>5</v>
      </c>
      <c r="D4356" t="str">
        <f>TEXT(Raw_Data!B4356,"mmm")</f>
        <v>Dec</v>
      </c>
      <c r="E4356">
        <f>YEAR(Raw_Data!B4356)</f>
        <v>2023</v>
      </c>
      <c r="F4356" t="str">
        <f>TEXT(Raw_Data!B4356,"mmm-yy")</f>
        <v>Dec-23</v>
      </c>
      <c r="G4356" t="str">
        <f>PROPER(Raw_Data!C4356&amp;". "&amp;Raw_Data!D4356)</f>
        <v>Y. Wadsworth</v>
      </c>
      <c r="H4356" t="str">
        <f>IF(OR(Raw_Data!E4356="M",Raw_Data!E4356="Male"),"Male",IF(OR(Raw_Data!E4356="F",Raw_Data!E4356="Female"),"Female","Not Confirmed"))</f>
        <v>Male</v>
      </c>
      <c r="I4356">
        <f>Raw_Data!F4356</f>
        <v>38</v>
      </c>
      <c r="J4356" t="str">
        <f>FLOOR(Raw_Data!F4356,10)&amp;"-"&amp;FLOOR(Raw_Data!F4356,10)+9</f>
        <v>30-39</v>
      </c>
      <c r="K4356" t="str">
        <f>Raw_Data!G4356</f>
        <v>Pacific Islander</v>
      </c>
      <c r="L4356" t="str">
        <f>Raw_Data!H4356</f>
        <v>General Practice</v>
      </c>
      <c r="M4356" t="str">
        <f>IF(Raw_Data!I4356=TRUE,"Admitted","Not Admitted")</f>
        <v>Not Admitted</v>
      </c>
      <c r="N4356" t="str">
        <f>IF(Raw_Data!J4356="","Not Rated",Raw_Data!J4356)</f>
        <v>Not Rated</v>
      </c>
      <c r="O4356">
        <f>Raw_Data!K4356</f>
        <v>17</v>
      </c>
      <c r="P4356" t="str">
        <f>IF(Raw_Data!K4356&lt;=30,"Within Time","Delayed")</f>
        <v>Within Time</v>
      </c>
    </row>
    <row r="4357" spans="1:16" x14ac:dyDescent="0.35">
      <c r="A4357" t="str">
        <f>Raw_Data!A4357</f>
        <v>309-37-4091</v>
      </c>
      <c r="B4357" s="2">
        <f>Raw_Data!B4357</f>
        <v>45291.286805555559</v>
      </c>
      <c r="C4357">
        <f>HOUR(Raw_Data!B4357)</f>
        <v>6</v>
      </c>
      <c r="D4357" t="str">
        <f>TEXT(Raw_Data!B4357,"mmm")</f>
        <v>Dec</v>
      </c>
      <c r="E4357">
        <f>YEAR(Raw_Data!B4357)</f>
        <v>2023</v>
      </c>
      <c r="F4357" t="str">
        <f>TEXT(Raw_Data!B4357,"mmm-yy")</f>
        <v>Dec-23</v>
      </c>
      <c r="G4357" t="str">
        <f>PROPER(Raw_Data!C4357&amp;". "&amp;Raw_Data!D4357)</f>
        <v>Y. Titcombe</v>
      </c>
      <c r="H4357" t="str">
        <f>IF(OR(Raw_Data!E4357="M",Raw_Data!E4357="Male"),"Male",IF(OR(Raw_Data!E4357="F",Raw_Data!E4357="Female"),"Female","Not Confirmed"))</f>
        <v>Male</v>
      </c>
      <c r="I4357">
        <f>Raw_Data!F4357</f>
        <v>45</v>
      </c>
      <c r="J4357" t="str">
        <f>FLOOR(Raw_Data!F4357,10)&amp;"-"&amp;FLOOR(Raw_Data!F4357,10)+9</f>
        <v>40-49</v>
      </c>
      <c r="K4357" t="str">
        <f>Raw_Data!G4357</f>
        <v>Asian</v>
      </c>
      <c r="L4357" t="str">
        <f>Raw_Data!H4357</f>
        <v>General Practice</v>
      </c>
      <c r="M4357" t="str">
        <f>IF(Raw_Data!I4357=TRUE,"Admitted","Not Admitted")</f>
        <v>Not Admitted</v>
      </c>
      <c r="N4357" t="str">
        <f>IF(Raw_Data!J4357="","Not Rated",Raw_Data!J4357)</f>
        <v>Not Rated</v>
      </c>
      <c r="O4357">
        <f>Raw_Data!K4357</f>
        <v>38</v>
      </c>
      <c r="P4357" t="str">
        <f>IF(Raw_Data!K4357&lt;=30,"Within Time","Delayed")</f>
        <v>Delayed</v>
      </c>
    </row>
    <row r="4358" spans="1:16" x14ac:dyDescent="0.35">
      <c r="A4358" t="str">
        <f>Raw_Data!A4358</f>
        <v>953-27-9920</v>
      </c>
      <c r="B4358" s="2">
        <f>Raw_Data!B4358</f>
        <v>45291.30972222222</v>
      </c>
      <c r="C4358">
        <f>HOUR(Raw_Data!B4358)</f>
        <v>7</v>
      </c>
      <c r="D4358" t="str">
        <f>TEXT(Raw_Data!B4358,"mmm")</f>
        <v>Dec</v>
      </c>
      <c r="E4358">
        <f>YEAR(Raw_Data!B4358)</f>
        <v>2023</v>
      </c>
      <c r="F4358" t="str">
        <f>TEXT(Raw_Data!B4358,"mmm-yy")</f>
        <v>Dec-23</v>
      </c>
      <c r="G4358" t="str">
        <f>PROPER(Raw_Data!C4358&amp;". "&amp;Raw_Data!D4358)</f>
        <v>K. Dankworth</v>
      </c>
      <c r="H4358" t="str">
        <f>IF(OR(Raw_Data!E4358="M",Raw_Data!E4358="Male"),"Male",IF(OR(Raw_Data!E4358="F",Raw_Data!E4358="Female"),"Female","Not Confirmed"))</f>
        <v>Female</v>
      </c>
      <c r="I4358">
        <f>Raw_Data!F4358</f>
        <v>22</v>
      </c>
      <c r="J4358" t="str">
        <f>FLOOR(Raw_Data!F4358,10)&amp;"-"&amp;FLOOR(Raw_Data!F4358,10)+9</f>
        <v>20-29</v>
      </c>
      <c r="K4358" t="str">
        <f>Raw_Data!G4358</f>
        <v>Unknown</v>
      </c>
      <c r="L4358" t="str">
        <f>Raw_Data!H4358</f>
        <v>General Practice</v>
      </c>
      <c r="M4358" t="str">
        <f>IF(Raw_Data!I4358=TRUE,"Admitted","Not Admitted")</f>
        <v>Admitted</v>
      </c>
      <c r="N4358" t="str">
        <f>IF(Raw_Data!J4358="","Not Rated",Raw_Data!J4358)</f>
        <v>Not Rated</v>
      </c>
      <c r="O4358">
        <f>Raw_Data!K4358</f>
        <v>17</v>
      </c>
      <c r="P4358" t="str">
        <f>IF(Raw_Data!K4358&lt;=30,"Within Time","Delayed")</f>
        <v>Within Time</v>
      </c>
    </row>
    <row r="4359" spans="1:16" x14ac:dyDescent="0.35">
      <c r="A4359" t="str">
        <f>Raw_Data!A4359</f>
        <v>105-82-7236</v>
      </c>
      <c r="B4359" s="2">
        <f>Raw_Data!B4359</f>
        <v>45291.320833333331</v>
      </c>
      <c r="C4359">
        <f>HOUR(Raw_Data!B4359)</f>
        <v>7</v>
      </c>
      <c r="D4359" t="str">
        <f>TEXT(Raw_Data!B4359,"mmm")</f>
        <v>Dec</v>
      </c>
      <c r="E4359">
        <f>YEAR(Raw_Data!B4359)</f>
        <v>2023</v>
      </c>
      <c r="F4359" t="str">
        <f>TEXT(Raw_Data!B4359,"mmm-yy")</f>
        <v>Dec-23</v>
      </c>
      <c r="G4359" t="str">
        <f>PROPER(Raw_Data!C4359&amp;". "&amp;Raw_Data!D4359)</f>
        <v>N. Inglewood</v>
      </c>
      <c r="H4359" t="str">
        <f>IF(OR(Raw_Data!E4359="M",Raw_Data!E4359="Male"),"Male",IF(OR(Raw_Data!E4359="F",Raw_Data!E4359="Female"),"Female","Not Confirmed"))</f>
        <v>Male</v>
      </c>
      <c r="I4359">
        <f>Raw_Data!F4359</f>
        <v>35</v>
      </c>
      <c r="J4359" t="str">
        <f>FLOOR(Raw_Data!F4359,10)&amp;"-"&amp;FLOOR(Raw_Data!F4359,10)+9</f>
        <v>30-39</v>
      </c>
      <c r="K4359" t="str">
        <f>Raw_Data!G4359</f>
        <v>Unknown</v>
      </c>
      <c r="L4359" t="str">
        <f>Raw_Data!H4359</f>
        <v>None</v>
      </c>
      <c r="M4359" t="str">
        <f>IF(Raw_Data!I4359=TRUE,"Admitted","Not Admitted")</f>
        <v>Not Admitted</v>
      </c>
      <c r="N4359" t="str">
        <f>IF(Raw_Data!J4359="","Not Rated",Raw_Data!J4359)</f>
        <v>Not Rated</v>
      </c>
      <c r="O4359">
        <f>Raw_Data!K4359</f>
        <v>17</v>
      </c>
      <c r="P4359" t="str">
        <f>IF(Raw_Data!K4359&lt;=30,"Within Time","Delayed")</f>
        <v>Within Time</v>
      </c>
    </row>
    <row r="4360" spans="1:16" x14ac:dyDescent="0.35">
      <c r="A4360" t="str">
        <f>Raw_Data!A4360</f>
        <v>308-90-9201</v>
      </c>
      <c r="B4360" s="2">
        <f>Raw_Data!B4360</f>
        <v>45291.322222222218</v>
      </c>
      <c r="C4360">
        <f>HOUR(Raw_Data!B4360)</f>
        <v>7</v>
      </c>
      <c r="D4360" t="str">
        <f>TEXT(Raw_Data!B4360,"mmm")</f>
        <v>Dec</v>
      </c>
      <c r="E4360">
        <f>YEAR(Raw_Data!B4360)</f>
        <v>2023</v>
      </c>
      <c r="F4360" t="str">
        <f>TEXT(Raw_Data!B4360,"mmm-yy")</f>
        <v>Dec-23</v>
      </c>
      <c r="G4360" t="str">
        <f>PROPER(Raw_Data!C4360&amp;". "&amp;Raw_Data!D4360)</f>
        <v>X. Merriweather</v>
      </c>
      <c r="H4360" t="str">
        <f>IF(OR(Raw_Data!E4360="M",Raw_Data!E4360="Male"),"Male",IF(OR(Raw_Data!E4360="F",Raw_Data!E4360="Female"),"Female","Not Confirmed"))</f>
        <v>Male</v>
      </c>
      <c r="I4360">
        <f>Raw_Data!F4360</f>
        <v>65</v>
      </c>
      <c r="J4360" t="str">
        <f>FLOOR(Raw_Data!F4360,10)&amp;"-"&amp;FLOOR(Raw_Data!F4360,10)+9</f>
        <v>60-69</v>
      </c>
      <c r="K4360" t="str">
        <f>Raw_Data!G4360</f>
        <v>Two or More Races</v>
      </c>
      <c r="L4360" t="str">
        <f>Raw_Data!H4360</f>
        <v>None</v>
      </c>
      <c r="M4360" t="str">
        <f>IF(Raw_Data!I4360=TRUE,"Admitted","Not Admitted")</f>
        <v>Not Admitted</v>
      </c>
      <c r="N4360" t="str">
        <f>IF(Raw_Data!J4360="","Not Rated",Raw_Data!J4360)</f>
        <v>Not Rated</v>
      </c>
      <c r="O4360">
        <f>Raw_Data!K4360</f>
        <v>19</v>
      </c>
      <c r="P4360" t="str">
        <f>IF(Raw_Data!K4360&lt;=30,"Within Time","Delayed")</f>
        <v>Within Time</v>
      </c>
    </row>
    <row r="4361" spans="1:16" x14ac:dyDescent="0.35">
      <c r="A4361" t="str">
        <f>Raw_Data!A4361</f>
        <v>644-80-7992</v>
      </c>
      <c r="B4361" s="2">
        <f>Raw_Data!B4361</f>
        <v>45291.470138888893</v>
      </c>
      <c r="C4361">
        <f>HOUR(Raw_Data!B4361)</f>
        <v>11</v>
      </c>
      <c r="D4361" t="str">
        <f>TEXT(Raw_Data!B4361,"mmm")</f>
        <v>Dec</v>
      </c>
      <c r="E4361">
        <f>YEAR(Raw_Data!B4361)</f>
        <v>2023</v>
      </c>
      <c r="F4361" t="str">
        <f>TEXT(Raw_Data!B4361,"mmm-yy")</f>
        <v>Dec-23</v>
      </c>
      <c r="G4361" t="str">
        <f>PROPER(Raw_Data!C4361&amp;". "&amp;Raw_Data!D4361)</f>
        <v>G. Kershaw</v>
      </c>
      <c r="H4361" t="str">
        <f>IF(OR(Raw_Data!E4361="M",Raw_Data!E4361="Male"),"Male",IF(OR(Raw_Data!E4361="F",Raw_Data!E4361="Female"),"Female","Not Confirmed"))</f>
        <v>Female</v>
      </c>
      <c r="I4361">
        <f>Raw_Data!F4361</f>
        <v>38</v>
      </c>
      <c r="J4361" t="str">
        <f>FLOOR(Raw_Data!F4361,10)&amp;"-"&amp;FLOOR(Raw_Data!F4361,10)+9</f>
        <v>30-39</v>
      </c>
      <c r="K4361" t="str">
        <f>Raw_Data!G4361</f>
        <v>African American</v>
      </c>
      <c r="L4361" t="str">
        <f>Raw_Data!H4361</f>
        <v>None</v>
      </c>
      <c r="M4361" t="str">
        <f>IF(Raw_Data!I4361=TRUE,"Admitted","Not Admitted")</f>
        <v>Not Admitted</v>
      </c>
      <c r="N4361">
        <f>IF(Raw_Data!J4361="","Not Rated",Raw_Data!J4361)</f>
        <v>7</v>
      </c>
      <c r="O4361">
        <f>Raw_Data!K4361</f>
        <v>38</v>
      </c>
      <c r="P4361" t="str">
        <f>IF(Raw_Data!K4361&lt;=30,"Within Time","Delayed")</f>
        <v>Delayed</v>
      </c>
    </row>
    <row r="4362" spans="1:16" x14ac:dyDescent="0.35">
      <c r="A4362" t="str">
        <f>Raw_Data!A4362</f>
        <v>279-92-3693</v>
      </c>
      <c r="B4362" s="2">
        <f>Raw_Data!B4362</f>
        <v>45291.490972222222</v>
      </c>
      <c r="C4362">
        <f>HOUR(Raw_Data!B4362)</f>
        <v>11</v>
      </c>
      <c r="D4362" t="str">
        <f>TEXT(Raw_Data!B4362,"mmm")</f>
        <v>Dec</v>
      </c>
      <c r="E4362">
        <f>YEAR(Raw_Data!B4362)</f>
        <v>2023</v>
      </c>
      <c r="F4362" t="str">
        <f>TEXT(Raw_Data!B4362,"mmm-yy")</f>
        <v>Dec-23</v>
      </c>
      <c r="G4362" t="str">
        <f>PROPER(Raw_Data!C4362&amp;". "&amp;Raw_Data!D4362)</f>
        <v>Z. Eastwood</v>
      </c>
      <c r="H4362" t="str">
        <f>IF(OR(Raw_Data!E4362="M",Raw_Data!E4362="Male"),"Male",IF(OR(Raw_Data!E4362="F",Raw_Data!E4362="Female"),"Female","Not Confirmed"))</f>
        <v>Female</v>
      </c>
      <c r="I4362">
        <f>Raw_Data!F4362</f>
        <v>30</v>
      </c>
      <c r="J4362" t="str">
        <f>FLOOR(Raw_Data!F4362,10)&amp;"-"&amp;FLOOR(Raw_Data!F4362,10)+9</f>
        <v>30-39</v>
      </c>
      <c r="K4362" t="str">
        <f>Raw_Data!G4362</f>
        <v>Pacific Islander</v>
      </c>
      <c r="L4362" t="str">
        <f>Raw_Data!H4362</f>
        <v>None</v>
      </c>
      <c r="M4362" t="str">
        <f>IF(Raw_Data!I4362=TRUE,"Admitted","Not Admitted")</f>
        <v>Not Admitted</v>
      </c>
      <c r="N4362">
        <f>IF(Raw_Data!J4362="","Not Rated",Raw_Data!J4362)</f>
        <v>7</v>
      </c>
      <c r="O4362">
        <f>Raw_Data!K4362</f>
        <v>47</v>
      </c>
      <c r="P4362" t="str">
        <f>IF(Raw_Data!K4362&lt;=30,"Within Time","Delayed")</f>
        <v>Delayed</v>
      </c>
    </row>
    <row r="4363" spans="1:16" x14ac:dyDescent="0.35">
      <c r="A4363" t="str">
        <f>Raw_Data!A4363</f>
        <v>242-91-1444</v>
      </c>
      <c r="B4363" s="2">
        <f>Raw_Data!B4363</f>
        <v>45291.527777777781</v>
      </c>
      <c r="C4363">
        <f>HOUR(Raw_Data!B4363)</f>
        <v>12</v>
      </c>
      <c r="D4363" t="str">
        <f>TEXT(Raw_Data!B4363,"mmm")</f>
        <v>Dec</v>
      </c>
      <c r="E4363">
        <f>YEAR(Raw_Data!B4363)</f>
        <v>2023</v>
      </c>
      <c r="F4363" t="str">
        <f>TEXT(Raw_Data!B4363,"mmm-yy")</f>
        <v>Dec-23</v>
      </c>
      <c r="G4363" t="str">
        <f>PROPER(Raw_Data!C4363&amp;". "&amp;Raw_Data!D4363)</f>
        <v>W. Schubuser</v>
      </c>
      <c r="H4363" t="str">
        <f>IF(OR(Raw_Data!E4363="M",Raw_Data!E4363="Male"),"Male",IF(OR(Raw_Data!E4363="F",Raw_Data!E4363="Female"),"Female","Not Confirmed"))</f>
        <v>Male</v>
      </c>
      <c r="I4363">
        <f>Raw_Data!F4363</f>
        <v>75</v>
      </c>
      <c r="J4363" t="str">
        <f>FLOOR(Raw_Data!F4363,10)&amp;"-"&amp;FLOOR(Raw_Data!F4363,10)+9</f>
        <v>70-79</v>
      </c>
      <c r="K4363" t="str">
        <f>Raw_Data!G4363</f>
        <v>African American</v>
      </c>
      <c r="L4363" t="str">
        <f>Raw_Data!H4363</f>
        <v>General Practice</v>
      </c>
      <c r="M4363" t="str">
        <f>IF(Raw_Data!I4363=TRUE,"Admitted","Not Admitted")</f>
        <v>Not Admitted</v>
      </c>
      <c r="N4363" t="str">
        <f>IF(Raw_Data!J4363="","Not Rated",Raw_Data!J4363)</f>
        <v>Not Rated</v>
      </c>
      <c r="O4363">
        <f>Raw_Data!K4363</f>
        <v>15</v>
      </c>
      <c r="P4363" t="str">
        <f>IF(Raw_Data!K4363&lt;=30,"Within Time","Delayed")</f>
        <v>Within Time</v>
      </c>
    </row>
    <row r="4364" spans="1:16" x14ac:dyDescent="0.35">
      <c r="A4364" t="str">
        <f>Raw_Data!A4364</f>
        <v>177-22-3699</v>
      </c>
      <c r="B4364" s="2">
        <f>Raw_Data!B4364</f>
        <v>45291.611805555563</v>
      </c>
      <c r="C4364">
        <f>HOUR(Raw_Data!B4364)</f>
        <v>14</v>
      </c>
      <c r="D4364" t="str">
        <f>TEXT(Raw_Data!B4364,"mmm")</f>
        <v>Dec</v>
      </c>
      <c r="E4364">
        <f>YEAR(Raw_Data!B4364)</f>
        <v>2023</v>
      </c>
      <c r="F4364" t="str">
        <f>TEXT(Raw_Data!B4364,"mmm-yy")</f>
        <v>Dec-23</v>
      </c>
      <c r="G4364" t="str">
        <f>PROPER(Raw_Data!C4364&amp;". "&amp;Raw_Data!D4364)</f>
        <v>E. Greenhalgh</v>
      </c>
      <c r="H4364" t="str">
        <f>IF(OR(Raw_Data!E4364="M",Raw_Data!E4364="Male"),"Male",IF(OR(Raw_Data!E4364="F",Raw_Data!E4364="Female"),"Female","Not Confirmed"))</f>
        <v>Female</v>
      </c>
      <c r="I4364">
        <f>Raw_Data!F4364</f>
        <v>35</v>
      </c>
      <c r="J4364" t="str">
        <f>FLOOR(Raw_Data!F4364,10)&amp;"-"&amp;FLOOR(Raw_Data!F4364,10)+9</f>
        <v>30-39</v>
      </c>
      <c r="K4364" t="str">
        <f>Raw_Data!G4364</f>
        <v>Unknown</v>
      </c>
      <c r="L4364" t="str">
        <f>Raw_Data!H4364</f>
        <v>Cardiology</v>
      </c>
      <c r="M4364" t="str">
        <f>IF(Raw_Data!I4364=TRUE,"Admitted","Not Admitted")</f>
        <v>Not Admitted</v>
      </c>
      <c r="N4364" t="str">
        <f>IF(Raw_Data!J4364="","Not Rated",Raw_Data!J4364)</f>
        <v>Not Rated</v>
      </c>
      <c r="O4364">
        <f>Raw_Data!K4364</f>
        <v>35</v>
      </c>
      <c r="P4364" t="str">
        <f>IF(Raw_Data!K4364&lt;=30,"Within Time","Delayed")</f>
        <v>Delayed</v>
      </c>
    </row>
    <row r="4365" spans="1:16" x14ac:dyDescent="0.35">
      <c r="A4365" t="str">
        <f>Raw_Data!A4365</f>
        <v>775-64-9127</v>
      </c>
      <c r="B4365" s="2">
        <f>Raw_Data!B4365</f>
        <v>45291.618055555547</v>
      </c>
      <c r="C4365">
        <f>HOUR(Raw_Data!B4365)</f>
        <v>14</v>
      </c>
      <c r="D4365" t="str">
        <f>TEXT(Raw_Data!B4365,"mmm")</f>
        <v>Dec</v>
      </c>
      <c r="E4365">
        <f>YEAR(Raw_Data!B4365)</f>
        <v>2023</v>
      </c>
      <c r="F4365" t="str">
        <f>TEXT(Raw_Data!B4365,"mmm-yy")</f>
        <v>Dec-23</v>
      </c>
      <c r="G4365" t="str">
        <f>PROPER(Raw_Data!C4365&amp;". "&amp;Raw_Data!D4365)</f>
        <v>M. Rowntree</v>
      </c>
      <c r="H4365" t="str">
        <f>IF(OR(Raw_Data!E4365="M",Raw_Data!E4365="Male"),"Male",IF(OR(Raw_Data!E4365="F",Raw_Data!E4365="Female"),"Female","Not Confirmed"))</f>
        <v>Female</v>
      </c>
      <c r="I4365">
        <f>Raw_Data!F4365</f>
        <v>74</v>
      </c>
      <c r="J4365" t="str">
        <f>FLOOR(Raw_Data!F4365,10)&amp;"-"&amp;FLOOR(Raw_Data!F4365,10)+9</f>
        <v>70-79</v>
      </c>
      <c r="K4365" t="str">
        <f>Raw_Data!G4365</f>
        <v>Declined to Identify</v>
      </c>
      <c r="L4365" t="str">
        <f>Raw_Data!H4365</f>
        <v>None</v>
      </c>
      <c r="M4365" t="str">
        <f>IF(Raw_Data!I4365=TRUE,"Admitted","Not Admitted")</f>
        <v>Not Admitted</v>
      </c>
      <c r="N4365">
        <f>IF(Raw_Data!J4365="","Not Rated",Raw_Data!J4365)</f>
        <v>9</v>
      </c>
      <c r="O4365">
        <f>Raw_Data!K4365</f>
        <v>58</v>
      </c>
      <c r="P4365" t="str">
        <f>IF(Raw_Data!K4365&lt;=30,"Within Time","Delayed")</f>
        <v>Delayed</v>
      </c>
    </row>
    <row r="4366" spans="1:16" x14ac:dyDescent="0.35">
      <c r="A4366" t="str">
        <f>Raw_Data!A4366</f>
        <v>515-74-8649</v>
      </c>
      <c r="B4366" s="2">
        <f>Raw_Data!B4366</f>
        <v>45291.663194444453</v>
      </c>
      <c r="C4366">
        <f>HOUR(Raw_Data!B4366)</f>
        <v>15</v>
      </c>
      <c r="D4366" t="str">
        <f>TEXT(Raw_Data!B4366,"mmm")</f>
        <v>Dec</v>
      </c>
      <c r="E4366">
        <f>YEAR(Raw_Data!B4366)</f>
        <v>2023</v>
      </c>
      <c r="F4366" t="str">
        <f>TEXT(Raw_Data!B4366,"mmm-yy")</f>
        <v>Dec-23</v>
      </c>
      <c r="G4366" t="str">
        <f>PROPER(Raw_Data!C4366&amp;". "&amp;Raw_Data!D4366)</f>
        <v>A. Ravenscroft</v>
      </c>
      <c r="H4366" t="str">
        <f>IF(OR(Raw_Data!E4366="M",Raw_Data!E4366="Male"),"Male",IF(OR(Raw_Data!E4366="F",Raw_Data!E4366="Female"),"Female","Not Confirmed"))</f>
        <v>Male</v>
      </c>
      <c r="I4366">
        <f>Raw_Data!F4366</f>
        <v>21</v>
      </c>
      <c r="J4366" t="str">
        <f>FLOOR(Raw_Data!F4366,10)&amp;"-"&amp;FLOOR(Raw_Data!F4366,10)+9</f>
        <v>20-29</v>
      </c>
      <c r="K4366" t="str">
        <f>Raw_Data!G4366</f>
        <v>White</v>
      </c>
      <c r="L4366" t="str">
        <f>Raw_Data!H4366</f>
        <v>None</v>
      </c>
      <c r="M4366" t="str">
        <f>IF(Raw_Data!I4366=TRUE,"Admitted","Not Admitted")</f>
        <v>Not Admitted</v>
      </c>
      <c r="N4366" t="str">
        <f>IF(Raw_Data!J4366="","Not Rated",Raw_Data!J4366)</f>
        <v>Not Rated</v>
      </c>
      <c r="O4366">
        <f>Raw_Data!K4366</f>
        <v>53</v>
      </c>
      <c r="P4366" t="str">
        <f>IF(Raw_Data!K4366&lt;=30,"Within Time","Delayed")</f>
        <v>Delayed</v>
      </c>
    </row>
    <row r="4367" spans="1:16" x14ac:dyDescent="0.35">
      <c r="A4367" t="str">
        <f>Raw_Data!A4367</f>
        <v>379-86-9170</v>
      </c>
      <c r="B4367" s="2">
        <f>Raw_Data!B4367</f>
        <v>45291.75277777778</v>
      </c>
      <c r="C4367">
        <f>HOUR(Raw_Data!B4367)</f>
        <v>18</v>
      </c>
      <c r="D4367" t="str">
        <f>TEXT(Raw_Data!B4367,"mmm")</f>
        <v>Dec</v>
      </c>
      <c r="E4367">
        <f>YEAR(Raw_Data!B4367)</f>
        <v>2023</v>
      </c>
      <c r="F4367" t="str">
        <f>TEXT(Raw_Data!B4367,"mmm-yy")</f>
        <v>Dec-23</v>
      </c>
      <c r="G4367" t="str">
        <f>PROPER(Raw_Data!C4367&amp;". "&amp;Raw_Data!D4367)</f>
        <v>F. Goudie</v>
      </c>
      <c r="H4367" t="str">
        <f>IF(OR(Raw_Data!E4367="M",Raw_Data!E4367="Male"),"Male",IF(OR(Raw_Data!E4367="F",Raw_Data!E4367="Female"),"Female","Not Confirmed"))</f>
        <v>Female</v>
      </c>
      <c r="I4367">
        <f>Raw_Data!F4367</f>
        <v>37</v>
      </c>
      <c r="J4367" t="str">
        <f>FLOOR(Raw_Data!F4367,10)&amp;"-"&amp;FLOOR(Raw_Data!F4367,10)+9</f>
        <v>30-39</v>
      </c>
      <c r="K4367" t="str">
        <f>Raw_Data!G4367</f>
        <v>White</v>
      </c>
      <c r="L4367" t="str">
        <f>Raw_Data!H4367</f>
        <v>None</v>
      </c>
      <c r="M4367" t="str">
        <f>IF(Raw_Data!I4367=TRUE,"Admitted","Not Admitted")</f>
        <v>Not Admitted</v>
      </c>
      <c r="N4367" t="str">
        <f>IF(Raw_Data!J4367="","Not Rated",Raw_Data!J4367)</f>
        <v>Not Rated</v>
      </c>
      <c r="O4367">
        <f>Raw_Data!K4367</f>
        <v>38</v>
      </c>
      <c r="P4367" t="str">
        <f>IF(Raw_Data!K4367&lt;=30,"Within Time","Delayed")</f>
        <v>Delayed</v>
      </c>
    </row>
    <row r="4368" spans="1:16" x14ac:dyDescent="0.35">
      <c r="A4368" t="str">
        <f>Raw_Data!A4368</f>
        <v>594-12-4546</v>
      </c>
      <c r="B4368" s="2">
        <f>Raw_Data!B4368</f>
        <v>45291.817361111112</v>
      </c>
      <c r="C4368">
        <f>HOUR(Raw_Data!B4368)</f>
        <v>19</v>
      </c>
      <c r="D4368" t="str">
        <f>TEXT(Raw_Data!B4368,"mmm")</f>
        <v>Dec</v>
      </c>
      <c r="E4368">
        <f>YEAR(Raw_Data!B4368)</f>
        <v>2023</v>
      </c>
      <c r="F4368" t="str">
        <f>TEXT(Raw_Data!B4368,"mmm-yy")</f>
        <v>Dec-23</v>
      </c>
      <c r="G4368" t="str">
        <f>PROPER(Raw_Data!C4368&amp;". "&amp;Raw_Data!D4368)</f>
        <v>R. Ollerton</v>
      </c>
      <c r="H4368" t="str">
        <f>IF(OR(Raw_Data!E4368="M",Raw_Data!E4368="Male"),"Male",IF(OR(Raw_Data!E4368="F",Raw_Data!E4368="Female"),"Female","Not Confirmed"))</f>
        <v>Male</v>
      </c>
      <c r="I4368">
        <f>Raw_Data!F4368</f>
        <v>36</v>
      </c>
      <c r="J4368" t="str">
        <f>FLOOR(Raw_Data!F4368,10)&amp;"-"&amp;FLOOR(Raw_Data!F4368,10)+9</f>
        <v>30-39</v>
      </c>
      <c r="K4368" t="str">
        <f>Raw_Data!G4368</f>
        <v>Two or More Races</v>
      </c>
      <c r="L4368" t="str">
        <f>Raw_Data!H4368</f>
        <v>None</v>
      </c>
      <c r="M4368" t="str">
        <f>IF(Raw_Data!I4368=TRUE,"Admitted","Not Admitted")</f>
        <v>Not Admitted</v>
      </c>
      <c r="N4368" t="str">
        <f>IF(Raw_Data!J4368="","Not Rated",Raw_Data!J4368)</f>
        <v>Not Rated</v>
      </c>
      <c r="O4368">
        <f>Raw_Data!K4368</f>
        <v>35</v>
      </c>
      <c r="P4368" t="str">
        <f>IF(Raw_Data!K4368&lt;=30,"Within Time","Delayed")</f>
        <v>Delayed</v>
      </c>
    </row>
    <row r="4369" spans="1:16" x14ac:dyDescent="0.35">
      <c r="A4369" t="str">
        <f>Raw_Data!A4369</f>
        <v>530-46-6280</v>
      </c>
      <c r="B4369" s="2">
        <f>Raw_Data!B4369</f>
        <v>45291.82708333333</v>
      </c>
      <c r="C4369">
        <f>HOUR(Raw_Data!B4369)</f>
        <v>19</v>
      </c>
      <c r="D4369" t="str">
        <f>TEXT(Raw_Data!B4369,"mmm")</f>
        <v>Dec</v>
      </c>
      <c r="E4369">
        <f>YEAR(Raw_Data!B4369)</f>
        <v>2023</v>
      </c>
      <c r="F4369" t="str">
        <f>TEXT(Raw_Data!B4369,"mmm-yy")</f>
        <v>Dec-23</v>
      </c>
      <c r="G4369" t="str">
        <f>PROPER(Raw_Data!C4369&amp;". "&amp;Raw_Data!D4369)</f>
        <v>C. Ashcombe</v>
      </c>
      <c r="H4369" t="str">
        <f>IF(OR(Raw_Data!E4369="M",Raw_Data!E4369="Male"),"Male",IF(OR(Raw_Data!E4369="F",Raw_Data!E4369="Female"),"Female","Not Confirmed"))</f>
        <v>Male</v>
      </c>
      <c r="I4369">
        <f>Raw_Data!F4369</f>
        <v>74</v>
      </c>
      <c r="J4369" t="str">
        <f>FLOOR(Raw_Data!F4369,10)&amp;"-"&amp;FLOOR(Raw_Data!F4369,10)+9</f>
        <v>70-79</v>
      </c>
      <c r="K4369" t="str">
        <f>Raw_Data!G4369</f>
        <v>Unknown</v>
      </c>
      <c r="L4369" t="str">
        <f>Raw_Data!H4369</f>
        <v>None</v>
      </c>
      <c r="M4369" t="str">
        <f>IF(Raw_Data!I4369=TRUE,"Admitted","Not Admitted")</f>
        <v>Not Admitted</v>
      </c>
      <c r="N4369" t="str">
        <f>IF(Raw_Data!J4369="","Not Rated",Raw_Data!J4369)</f>
        <v>Not Rated</v>
      </c>
      <c r="O4369">
        <f>Raw_Data!K4369</f>
        <v>22</v>
      </c>
      <c r="P4369" t="str">
        <f>IF(Raw_Data!K4369&lt;=30,"Within Time","Delayed")</f>
        <v>Within Time</v>
      </c>
    </row>
    <row r="4370" spans="1:16" x14ac:dyDescent="0.35">
      <c r="A4370" t="str">
        <f>Raw_Data!A4370</f>
        <v>772-20-9013</v>
      </c>
      <c r="B4370" s="2">
        <f>Raw_Data!B4370</f>
        <v>45292.085416666669</v>
      </c>
      <c r="C4370">
        <f>HOUR(Raw_Data!B4370)</f>
        <v>2</v>
      </c>
      <c r="D4370" t="str">
        <f>TEXT(Raw_Data!B4370,"mmm")</f>
        <v>Jan</v>
      </c>
      <c r="E4370">
        <f>YEAR(Raw_Data!B4370)</f>
        <v>2024</v>
      </c>
      <c r="F4370" t="str">
        <f>TEXT(Raw_Data!B4370,"mmm-yy")</f>
        <v>Jan-24</v>
      </c>
      <c r="G4370" t="str">
        <f>PROPER(Raw_Data!C4370&amp;". "&amp;Raw_Data!D4370)</f>
        <v>Z. Crebo</v>
      </c>
      <c r="H4370" t="str">
        <f>IF(OR(Raw_Data!E4370="M",Raw_Data!E4370="Male"),"Male",IF(OR(Raw_Data!E4370="F",Raw_Data!E4370="Female"),"Female","Not Confirmed"))</f>
        <v>Female</v>
      </c>
      <c r="I4370">
        <f>Raw_Data!F4370</f>
        <v>77</v>
      </c>
      <c r="J4370" t="str">
        <f>FLOOR(Raw_Data!F4370,10)&amp;"-"&amp;FLOOR(Raw_Data!F4370,10)+9</f>
        <v>70-79</v>
      </c>
      <c r="K4370" t="str">
        <f>Raw_Data!G4370</f>
        <v>Unknown</v>
      </c>
      <c r="L4370" t="str">
        <f>Raw_Data!H4370</f>
        <v>None</v>
      </c>
      <c r="M4370" t="str">
        <f>IF(Raw_Data!I4370=TRUE,"Admitted","Not Admitted")</f>
        <v>Not Admitted</v>
      </c>
      <c r="N4370" t="str">
        <f>IF(Raw_Data!J4370="","Not Rated",Raw_Data!J4370)</f>
        <v>Not Rated</v>
      </c>
      <c r="O4370">
        <f>Raw_Data!K4370</f>
        <v>45</v>
      </c>
      <c r="P4370" t="str">
        <f>IF(Raw_Data!K4370&lt;=30,"Within Time","Delayed")</f>
        <v>Delayed</v>
      </c>
    </row>
    <row r="4371" spans="1:16" x14ac:dyDescent="0.35">
      <c r="A4371" t="str">
        <f>Raw_Data!A4371</f>
        <v>136-49-5458</v>
      </c>
      <c r="B4371" s="2">
        <f>Raw_Data!B4371</f>
        <v>45292.15347222222</v>
      </c>
      <c r="C4371">
        <f>HOUR(Raw_Data!B4371)</f>
        <v>3</v>
      </c>
      <c r="D4371" t="str">
        <f>TEXT(Raw_Data!B4371,"mmm")</f>
        <v>Jan</v>
      </c>
      <c r="E4371">
        <f>YEAR(Raw_Data!B4371)</f>
        <v>2024</v>
      </c>
      <c r="F4371" t="str">
        <f>TEXT(Raw_Data!B4371,"mmm-yy")</f>
        <v>Jan-24</v>
      </c>
      <c r="G4371" t="str">
        <f>PROPER(Raw_Data!C4371&amp;". "&amp;Raw_Data!D4371)</f>
        <v>D. Yates</v>
      </c>
      <c r="H4371" t="str">
        <f>IF(OR(Raw_Data!E4371="M",Raw_Data!E4371="Male"),"Male",IF(OR(Raw_Data!E4371="F",Raw_Data!E4371="Female"),"Female","Not Confirmed"))</f>
        <v>Male</v>
      </c>
      <c r="I4371">
        <f>Raw_Data!F4371</f>
        <v>47</v>
      </c>
      <c r="J4371" t="str">
        <f>FLOOR(Raw_Data!F4371,10)&amp;"-"&amp;FLOOR(Raw_Data!F4371,10)+9</f>
        <v>40-49</v>
      </c>
      <c r="K4371" t="str">
        <f>Raw_Data!G4371</f>
        <v>Declined to Identify</v>
      </c>
      <c r="L4371" t="str">
        <f>Raw_Data!H4371</f>
        <v>Orthopedics</v>
      </c>
      <c r="M4371" t="str">
        <f>IF(Raw_Data!I4371=TRUE,"Admitted","Not Admitted")</f>
        <v>Not Admitted</v>
      </c>
      <c r="N4371">
        <f>IF(Raw_Data!J4371="","Not Rated",Raw_Data!J4371)</f>
        <v>3</v>
      </c>
      <c r="O4371">
        <f>Raw_Data!K4371</f>
        <v>52</v>
      </c>
      <c r="P4371" t="str">
        <f>IF(Raw_Data!K4371&lt;=30,"Within Time","Delayed")</f>
        <v>Delayed</v>
      </c>
    </row>
    <row r="4372" spans="1:16" x14ac:dyDescent="0.35">
      <c r="A4372" t="str">
        <f>Raw_Data!A4372</f>
        <v>777-43-5024</v>
      </c>
      <c r="B4372" s="2">
        <f>Raw_Data!B4372</f>
        <v>45292.175000000003</v>
      </c>
      <c r="C4372">
        <f>HOUR(Raw_Data!B4372)</f>
        <v>4</v>
      </c>
      <c r="D4372" t="str">
        <f>TEXT(Raw_Data!B4372,"mmm")</f>
        <v>Jan</v>
      </c>
      <c r="E4372">
        <f>YEAR(Raw_Data!B4372)</f>
        <v>2024</v>
      </c>
      <c r="F4372" t="str">
        <f>TEXT(Raw_Data!B4372,"mmm-yy")</f>
        <v>Jan-24</v>
      </c>
      <c r="G4372" t="str">
        <f>PROPER(Raw_Data!C4372&amp;". "&amp;Raw_Data!D4372)</f>
        <v>L. Ellerby</v>
      </c>
      <c r="H4372" t="str">
        <f>IF(OR(Raw_Data!E4372="M",Raw_Data!E4372="Male"),"Male",IF(OR(Raw_Data!E4372="F",Raw_Data!E4372="Female"),"Female","Not Confirmed"))</f>
        <v>Male</v>
      </c>
      <c r="I4372">
        <f>Raw_Data!F4372</f>
        <v>67</v>
      </c>
      <c r="J4372" t="str">
        <f>FLOOR(Raw_Data!F4372,10)&amp;"-"&amp;FLOOR(Raw_Data!F4372,10)+9</f>
        <v>60-69</v>
      </c>
      <c r="K4372" t="str">
        <f>Raw_Data!G4372</f>
        <v>African American</v>
      </c>
      <c r="L4372" t="str">
        <f>Raw_Data!H4372</f>
        <v>None</v>
      </c>
      <c r="M4372" t="str">
        <f>IF(Raw_Data!I4372=TRUE,"Admitted","Not Admitted")</f>
        <v>Admitted</v>
      </c>
      <c r="N4372">
        <f>IF(Raw_Data!J4372="","Not Rated",Raw_Data!J4372)</f>
        <v>6</v>
      </c>
      <c r="O4372">
        <f>Raw_Data!K4372</f>
        <v>19</v>
      </c>
      <c r="P4372" t="str">
        <f>IF(Raw_Data!K4372&lt;=30,"Within Time","Delayed")</f>
        <v>Within Time</v>
      </c>
    </row>
    <row r="4373" spans="1:16" x14ac:dyDescent="0.35">
      <c r="A4373" t="str">
        <f>Raw_Data!A4373</f>
        <v>166-72-4467</v>
      </c>
      <c r="B4373" s="2">
        <f>Raw_Data!B4373</f>
        <v>45292.313194444447</v>
      </c>
      <c r="C4373">
        <f>HOUR(Raw_Data!B4373)</f>
        <v>7</v>
      </c>
      <c r="D4373" t="str">
        <f>TEXT(Raw_Data!B4373,"mmm")</f>
        <v>Jan</v>
      </c>
      <c r="E4373">
        <f>YEAR(Raw_Data!B4373)</f>
        <v>2024</v>
      </c>
      <c r="F4373" t="str">
        <f>TEXT(Raw_Data!B4373,"mmm-yy")</f>
        <v>Jan-24</v>
      </c>
      <c r="G4373" t="str">
        <f>PROPER(Raw_Data!C4373&amp;". "&amp;Raw_Data!D4373)</f>
        <v>P. Churchard</v>
      </c>
      <c r="H4373" t="str">
        <f>IF(OR(Raw_Data!E4373="M",Raw_Data!E4373="Male"),"Male",IF(OR(Raw_Data!E4373="F",Raw_Data!E4373="Female"),"Female","Not Confirmed"))</f>
        <v>Male</v>
      </c>
      <c r="I4373">
        <f>Raw_Data!F4373</f>
        <v>68</v>
      </c>
      <c r="J4373" t="str">
        <f>FLOOR(Raw_Data!F4373,10)&amp;"-"&amp;FLOOR(Raw_Data!F4373,10)+9</f>
        <v>60-69</v>
      </c>
      <c r="K4373" t="str">
        <f>Raw_Data!G4373</f>
        <v>Declined to Identify</v>
      </c>
      <c r="L4373" t="str">
        <f>Raw_Data!H4373</f>
        <v>None</v>
      </c>
      <c r="M4373" t="str">
        <f>IF(Raw_Data!I4373=TRUE,"Admitted","Not Admitted")</f>
        <v>Admitted</v>
      </c>
      <c r="N4373" t="str">
        <f>IF(Raw_Data!J4373="","Not Rated",Raw_Data!J4373)</f>
        <v>Not Rated</v>
      </c>
      <c r="O4373">
        <f>Raw_Data!K4373</f>
        <v>23</v>
      </c>
      <c r="P4373" t="str">
        <f>IF(Raw_Data!K4373&lt;=30,"Within Time","Delayed")</f>
        <v>Within Time</v>
      </c>
    </row>
    <row r="4374" spans="1:16" x14ac:dyDescent="0.35">
      <c r="A4374" t="str">
        <f>Raw_Data!A4374</f>
        <v>145-21-1323</v>
      </c>
      <c r="B4374" s="2">
        <f>Raw_Data!B4374</f>
        <v>45292.319444444453</v>
      </c>
      <c r="C4374">
        <f>HOUR(Raw_Data!B4374)</f>
        <v>7</v>
      </c>
      <c r="D4374" t="str">
        <f>TEXT(Raw_Data!B4374,"mmm")</f>
        <v>Jan</v>
      </c>
      <c r="E4374">
        <f>YEAR(Raw_Data!B4374)</f>
        <v>2024</v>
      </c>
      <c r="F4374" t="str">
        <f>TEXT(Raw_Data!B4374,"mmm-yy")</f>
        <v>Jan-24</v>
      </c>
      <c r="G4374" t="str">
        <f>PROPER(Raw_Data!C4374&amp;". "&amp;Raw_Data!D4374)</f>
        <v>N. Birtwhistle</v>
      </c>
      <c r="H4374" t="str">
        <f>IF(OR(Raw_Data!E4374="M",Raw_Data!E4374="Male"),"Male",IF(OR(Raw_Data!E4374="F",Raw_Data!E4374="Female"),"Female","Not Confirmed"))</f>
        <v>Male</v>
      </c>
      <c r="I4374">
        <f>Raw_Data!F4374</f>
        <v>58</v>
      </c>
      <c r="J4374" t="str">
        <f>FLOOR(Raw_Data!F4374,10)&amp;"-"&amp;FLOOR(Raw_Data!F4374,10)+9</f>
        <v>50-59</v>
      </c>
      <c r="K4374" t="str">
        <f>Raw_Data!G4374</f>
        <v>Two or More Races</v>
      </c>
      <c r="L4374" t="str">
        <f>Raw_Data!H4374</f>
        <v>None</v>
      </c>
      <c r="M4374" t="str">
        <f>IF(Raw_Data!I4374=TRUE,"Admitted","Not Admitted")</f>
        <v>Admitted</v>
      </c>
      <c r="N4374" t="str">
        <f>IF(Raw_Data!J4374="","Not Rated",Raw_Data!J4374)</f>
        <v>Not Rated</v>
      </c>
      <c r="O4374">
        <f>Raw_Data!K4374</f>
        <v>36</v>
      </c>
      <c r="P4374" t="str">
        <f>IF(Raw_Data!K4374&lt;=30,"Within Time","Delayed")</f>
        <v>Delayed</v>
      </c>
    </row>
    <row r="4375" spans="1:16" x14ac:dyDescent="0.35">
      <c r="A4375" t="str">
        <f>Raw_Data!A4375</f>
        <v>291-24-4663</v>
      </c>
      <c r="B4375" s="2">
        <f>Raw_Data!B4375</f>
        <v>45292.370138888888</v>
      </c>
      <c r="C4375">
        <f>HOUR(Raw_Data!B4375)</f>
        <v>8</v>
      </c>
      <c r="D4375" t="str">
        <f>TEXT(Raw_Data!B4375,"mmm")</f>
        <v>Jan</v>
      </c>
      <c r="E4375">
        <f>YEAR(Raw_Data!B4375)</f>
        <v>2024</v>
      </c>
      <c r="F4375" t="str">
        <f>TEXT(Raw_Data!B4375,"mmm-yy")</f>
        <v>Jan-24</v>
      </c>
      <c r="G4375" t="str">
        <f>PROPER(Raw_Data!C4375&amp;". "&amp;Raw_Data!D4375)</f>
        <v>Y. Rowntree</v>
      </c>
      <c r="H4375" t="str">
        <f>IF(OR(Raw_Data!E4375="M",Raw_Data!E4375="Male"),"Male",IF(OR(Raw_Data!E4375="F",Raw_Data!E4375="Female"),"Female","Not Confirmed"))</f>
        <v>Female</v>
      </c>
      <c r="I4375">
        <f>Raw_Data!F4375</f>
        <v>72</v>
      </c>
      <c r="J4375" t="str">
        <f>FLOOR(Raw_Data!F4375,10)&amp;"-"&amp;FLOOR(Raw_Data!F4375,10)+9</f>
        <v>70-79</v>
      </c>
      <c r="K4375" t="str">
        <f>Raw_Data!G4375</f>
        <v>African American</v>
      </c>
      <c r="L4375" t="str">
        <f>Raw_Data!H4375</f>
        <v>None</v>
      </c>
      <c r="M4375" t="str">
        <f>IF(Raw_Data!I4375=TRUE,"Admitted","Not Admitted")</f>
        <v>Not Admitted</v>
      </c>
      <c r="N4375">
        <f>IF(Raw_Data!J4375="","Not Rated",Raw_Data!J4375)</f>
        <v>1</v>
      </c>
      <c r="O4375">
        <f>Raw_Data!K4375</f>
        <v>30</v>
      </c>
      <c r="P4375" t="str">
        <f>IF(Raw_Data!K4375&lt;=30,"Within Time","Delayed")</f>
        <v>Within Time</v>
      </c>
    </row>
    <row r="4376" spans="1:16" x14ac:dyDescent="0.35">
      <c r="A4376" t="str">
        <f>Raw_Data!A4376</f>
        <v>294-34-9725</v>
      </c>
      <c r="B4376" s="2">
        <f>Raw_Data!B4376</f>
        <v>45292.393055555563</v>
      </c>
      <c r="C4376">
        <f>HOUR(Raw_Data!B4376)</f>
        <v>9</v>
      </c>
      <c r="D4376" t="str">
        <f>TEXT(Raw_Data!B4376,"mmm")</f>
        <v>Jan</v>
      </c>
      <c r="E4376">
        <f>YEAR(Raw_Data!B4376)</f>
        <v>2024</v>
      </c>
      <c r="F4376" t="str">
        <f>TEXT(Raw_Data!B4376,"mmm-yy")</f>
        <v>Jan-24</v>
      </c>
      <c r="G4376" t="str">
        <f>PROPER(Raw_Data!C4376&amp;". "&amp;Raw_Data!D4376)</f>
        <v>W. Ironside</v>
      </c>
      <c r="H4376" t="str">
        <f>IF(OR(Raw_Data!E4376="M",Raw_Data!E4376="Male"),"Male",IF(OR(Raw_Data!E4376="F",Raw_Data!E4376="Female"),"Female","Not Confirmed"))</f>
        <v>Male</v>
      </c>
      <c r="I4376">
        <f>Raw_Data!F4376</f>
        <v>55</v>
      </c>
      <c r="J4376" t="str">
        <f>FLOOR(Raw_Data!F4376,10)&amp;"-"&amp;FLOOR(Raw_Data!F4376,10)+9</f>
        <v>50-59</v>
      </c>
      <c r="K4376" t="str">
        <f>Raw_Data!G4376</f>
        <v>Unknown</v>
      </c>
      <c r="L4376" t="str">
        <f>Raw_Data!H4376</f>
        <v>None</v>
      </c>
      <c r="M4376" t="str">
        <f>IF(Raw_Data!I4376=TRUE,"Admitted","Not Admitted")</f>
        <v>Admitted</v>
      </c>
      <c r="N4376" t="str">
        <f>IF(Raw_Data!J4376="","Not Rated",Raw_Data!J4376)</f>
        <v>Not Rated</v>
      </c>
      <c r="O4376">
        <f>Raw_Data!K4376</f>
        <v>22</v>
      </c>
      <c r="P4376" t="str">
        <f>IF(Raw_Data!K4376&lt;=30,"Within Time","Delayed")</f>
        <v>Within Time</v>
      </c>
    </row>
    <row r="4377" spans="1:16" x14ac:dyDescent="0.35">
      <c r="A4377" t="str">
        <f>Raw_Data!A4377</f>
        <v>654-61-1832</v>
      </c>
      <c r="B4377" s="2">
        <f>Raw_Data!B4377</f>
        <v>45292.530555555553</v>
      </c>
      <c r="C4377">
        <f>HOUR(Raw_Data!B4377)</f>
        <v>12</v>
      </c>
      <c r="D4377" t="str">
        <f>TEXT(Raw_Data!B4377,"mmm")</f>
        <v>Jan</v>
      </c>
      <c r="E4377">
        <f>YEAR(Raw_Data!B4377)</f>
        <v>2024</v>
      </c>
      <c r="F4377" t="str">
        <f>TEXT(Raw_Data!B4377,"mmm-yy")</f>
        <v>Jan-24</v>
      </c>
      <c r="G4377" t="str">
        <f>PROPER(Raw_Data!C4377&amp;". "&amp;Raw_Data!D4377)</f>
        <v>F. Cholmondeley</v>
      </c>
      <c r="H4377" t="str">
        <f>IF(OR(Raw_Data!E4377="M",Raw_Data!E4377="Male"),"Male",IF(OR(Raw_Data!E4377="F",Raw_Data!E4377="Female"),"Female","Not Confirmed"))</f>
        <v>Female</v>
      </c>
      <c r="I4377">
        <f>Raw_Data!F4377</f>
        <v>54</v>
      </c>
      <c r="J4377" t="str">
        <f>FLOOR(Raw_Data!F4377,10)&amp;"-"&amp;FLOOR(Raw_Data!F4377,10)+9</f>
        <v>50-59</v>
      </c>
      <c r="K4377" t="str">
        <f>Raw_Data!G4377</f>
        <v>Pacific Islander</v>
      </c>
      <c r="L4377" t="str">
        <f>Raw_Data!H4377</f>
        <v>None</v>
      </c>
      <c r="M4377" t="str">
        <f>IF(Raw_Data!I4377=TRUE,"Admitted","Not Admitted")</f>
        <v>Admitted</v>
      </c>
      <c r="N4377" t="str">
        <f>IF(Raw_Data!J4377="","Not Rated",Raw_Data!J4377)</f>
        <v>Not Rated</v>
      </c>
      <c r="O4377">
        <f>Raw_Data!K4377</f>
        <v>43</v>
      </c>
      <c r="P4377" t="str">
        <f>IF(Raw_Data!K4377&lt;=30,"Within Time","Delayed")</f>
        <v>Delayed</v>
      </c>
    </row>
    <row r="4378" spans="1:16" x14ac:dyDescent="0.35">
      <c r="A4378" t="str">
        <f>Raw_Data!A4378</f>
        <v>781-80-2180</v>
      </c>
      <c r="B4378" s="2">
        <f>Raw_Data!B4378</f>
        <v>45292.554166666669</v>
      </c>
      <c r="C4378">
        <f>HOUR(Raw_Data!B4378)</f>
        <v>13</v>
      </c>
      <c r="D4378" t="str">
        <f>TEXT(Raw_Data!B4378,"mmm")</f>
        <v>Jan</v>
      </c>
      <c r="E4378">
        <f>YEAR(Raw_Data!B4378)</f>
        <v>2024</v>
      </c>
      <c r="F4378" t="str">
        <f>TEXT(Raw_Data!B4378,"mmm-yy")</f>
        <v>Jan-24</v>
      </c>
      <c r="G4378" t="str">
        <f>PROPER(Raw_Data!C4378&amp;". "&amp;Raw_Data!D4378)</f>
        <v>P. Ashcombe</v>
      </c>
      <c r="H4378" t="str">
        <f>IF(OR(Raw_Data!E4378="M",Raw_Data!E4378="Male"),"Male",IF(OR(Raw_Data!E4378="F",Raw_Data!E4378="Female"),"Female","Not Confirmed"))</f>
        <v>Not Confirmed</v>
      </c>
      <c r="I4378">
        <f>Raw_Data!F4378</f>
        <v>28</v>
      </c>
      <c r="J4378" t="str">
        <f>FLOOR(Raw_Data!F4378,10)&amp;"-"&amp;FLOOR(Raw_Data!F4378,10)+9</f>
        <v>20-29</v>
      </c>
      <c r="K4378" t="str">
        <f>Raw_Data!G4378</f>
        <v>Unknown</v>
      </c>
      <c r="L4378" t="str">
        <f>Raw_Data!H4378</f>
        <v>General Practice</v>
      </c>
      <c r="M4378" t="str">
        <f>IF(Raw_Data!I4378=TRUE,"Admitted","Not Admitted")</f>
        <v>Admitted</v>
      </c>
      <c r="N4378" t="str">
        <f>IF(Raw_Data!J4378="","Not Rated",Raw_Data!J4378)</f>
        <v>Not Rated</v>
      </c>
      <c r="O4378">
        <f>Raw_Data!K4378</f>
        <v>23</v>
      </c>
      <c r="P4378" t="str">
        <f>IF(Raw_Data!K4378&lt;=30,"Within Time","Delayed")</f>
        <v>Within Time</v>
      </c>
    </row>
    <row r="4379" spans="1:16" x14ac:dyDescent="0.35">
      <c r="A4379" t="str">
        <f>Raw_Data!A4379</f>
        <v>742-59-3875</v>
      </c>
      <c r="B4379" s="2">
        <f>Raw_Data!B4379</f>
        <v>45292.620138888888</v>
      </c>
      <c r="C4379">
        <f>HOUR(Raw_Data!B4379)</f>
        <v>14</v>
      </c>
      <c r="D4379" t="str">
        <f>TEXT(Raw_Data!B4379,"mmm")</f>
        <v>Jan</v>
      </c>
      <c r="E4379">
        <f>YEAR(Raw_Data!B4379)</f>
        <v>2024</v>
      </c>
      <c r="F4379" t="str">
        <f>TEXT(Raw_Data!B4379,"mmm-yy")</f>
        <v>Jan-24</v>
      </c>
      <c r="G4379" t="str">
        <f>PROPER(Raw_Data!C4379&amp;". "&amp;Raw_Data!D4379)</f>
        <v>F. Northcote</v>
      </c>
      <c r="H4379" t="str">
        <f>IF(OR(Raw_Data!E4379="M",Raw_Data!E4379="Male"),"Male",IF(OR(Raw_Data!E4379="F",Raw_Data!E4379="Female"),"Female","Not Confirmed"))</f>
        <v>Female</v>
      </c>
      <c r="I4379">
        <f>Raw_Data!F4379</f>
        <v>24</v>
      </c>
      <c r="J4379" t="str">
        <f>FLOOR(Raw_Data!F4379,10)&amp;"-"&amp;FLOOR(Raw_Data!F4379,10)+9</f>
        <v>20-29</v>
      </c>
      <c r="K4379" t="str">
        <f>Raw_Data!G4379</f>
        <v>African American</v>
      </c>
      <c r="L4379" t="str">
        <f>Raw_Data!H4379</f>
        <v>Gastroenterology</v>
      </c>
      <c r="M4379" t="str">
        <f>IF(Raw_Data!I4379=TRUE,"Admitted","Not Admitted")</f>
        <v>Admitted</v>
      </c>
      <c r="N4379" t="str">
        <f>IF(Raw_Data!J4379="","Not Rated",Raw_Data!J4379)</f>
        <v>Not Rated</v>
      </c>
      <c r="O4379">
        <f>Raw_Data!K4379</f>
        <v>52</v>
      </c>
      <c r="P4379" t="str">
        <f>IF(Raw_Data!K4379&lt;=30,"Within Time","Delayed")</f>
        <v>Delayed</v>
      </c>
    </row>
    <row r="4380" spans="1:16" x14ac:dyDescent="0.35">
      <c r="A4380" t="str">
        <f>Raw_Data!A4380</f>
        <v>793-35-2628</v>
      </c>
      <c r="B4380" s="2">
        <f>Raw_Data!B4380</f>
        <v>45292.635416666657</v>
      </c>
      <c r="C4380">
        <f>HOUR(Raw_Data!B4380)</f>
        <v>15</v>
      </c>
      <c r="D4380" t="str">
        <f>TEXT(Raw_Data!B4380,"mmm")</f>
        <v>Jan</v>
      </c>
      <c r="E4380">
        <f>YEAR(Raw_Data!B4380)</f>
        <v>2024</v>
      </c>
      <c r="F4380" t="str">
        <f>TEXT(Raw_Data!B4380,"mmm-yy")</f>
        <v>Jan-24</v>
      </c>
      <c r="G4380" t="str">
        <f>PROPER(Raw_Data!C4380&amp;". "&amp;Raw_Data!D4380)</f>
        <v>P. Whitfield</v>
      </c>
      <c r="H4380" t="str">
        <f>IF(OR(Raw_Data!E4380="M",Raw_Data!E4380="Male"),"Male",IF(OR(Raw_Data!E4380="F",Raw_Data!E4380="Female"),"Female","Not Confirmed"))</f>
        <v>Male</v>
      </c>
      <c r="I4380">
        <f>Raw_Data!F4380</f>
        <v>21</v>
      </c>
      <c r="J4380" t="str">
        <f>FLOOR(Raw_Data!F4380,10)&amp;"-"&amp;FLOOR(Raw_Data!F4380,10)+9</f>
        <v>20-29</v>
      </c>
      <c r="K4380" t="str">
        <f>Raw_Data!G4380</f>
        <v>Native American/Alaska Native</v>
      </c>
      <c r="L4380" t="str">
        <f>Raw_Data!H4380</f>
        <v>None</v>
      </c>
      <c r="M4380" t="str">
        <f>IF(Raw_Data!I4380=TRUE,"Admitted","Not Admitted")</f>
        <v>Admitted</v>
      </c>
      <c r="N4380" t="str">
        <f>IF(Raw_Data!J4380="","Not Rated",Raw_Data!J4380)</f>
        <v>Not Rated</v>
      </c>
      <c r="O4380">
        <f>Raw_Data!K4380</f>
        <v>19</v>
      </c>
      <c r="P4380" t="str">
        <f>IF(Raw_Data!K4380&lt;=30,"Within Time","Delayed")</f>
        <v>Within Time</v>
      </c>
    </row>
    <row r="4381" spans="1:16" x14ac:dyDescent="0.35">
      <c r="A4381" t="str">
        <f>Raw_Data!A4381</f>
        <v>475-95-6193</v>
      </c>
      <c r="B4381" s="2">
        <f>Raw_Data!B4381</f>
        <v>45292.635416666657</v>
      </c>
      <c r="C4381">
        <f>HOUR(Raw_Data!B4381)</f>
        <v>15</v>
      </c>
      <c r="D4381" t="str">
        <f>TEXT(Raw_Data!B4381,"mmm")</f>
        <v>Jan</v>
      </c>
      <c r="E4381">
        <f>YEAR(Raw_Data!B4381)</f>
        <v>2024</v>
      </c>
      <c r="F4381" t="str">
        <f>TEXT(Raw_Data!B4381,"mmm-yy")</f>
        <v>Jan-24</v>
      </c>
      <c r="G4381" t="str">
        <f>PROPER(Raw_Data!C4381&amp;". "&amp;Raw_Data!D4381)</f>
        <v>Y. Whitfield</v>
      </c>
      <c r="H4381" t="str">
        <f>IF(OR(Raw_Data!E4381="M",Raw_Data!E4381="Male"),"Male",IF(OR(Raw_Data!E4381="F",Raw_Data!E4381="Female"),"Female","Not Confirmed"))</f>
        <v>Female</v>
      </c>
      <c r="I4381">
        <f>Raw_Data!F4381</f>
        <v>78</v>
      </c>
      <c r="J4381" t="str">
        <f>FLOOR(Raw_Data!F4381,10)&amp;"-"&amp;FLOOR(Raw_Data!F4381,10)+9</f>
        <v>70-79</v>
      </c>
      <c r="K4381" t="str">
        <f>Raw_Data!G4381</f>
        <v>White</v>
      </c>
      <c r="L4381" t="str">
        <f>Raw_Data!H4381</f>
        <v>None</v>
      </c>
      <c r="M4381" t="str">
        <f>IF(Raw_Data!I4381=TRUE,"Admitted","Not Admitted")</f>
        <v>Admitted</v>
      </c>
      <c r="N4381" t="str">
        <f>IF(Raw_Data!J4381="","Not Rated",Raw_Data!J4381)</f>
        <v>Not Rated</v>
      </c>
      <c r="O4381">
        <f>Raw_Data!K4381</f>
        <v>47</v>
      </c>
      <c r="P4381" t="str">
        <f>IF(Raw_Data!K4381&lt;=30,"Within Time","Delayed")</f>
        <v>Delayed</v>
      </c>
    </row>
    <row r="4382" spans="1:16" x14ac:dyDescent="0.35">
      <c r="A4382" t="str">
        <f>Raw_Data!A4382</f>
        <v>800-74-8408</v>
      </c>
      <c r="B4382" s="2">
        <f>Raw_Data!B4382</f>
        <v>45292.752083333333</v>
      </c>
      <c r="C4382">
        <f>HOUR(Raw_Data!B4382)</f>
        <v>18</v>
      </c>
      <c r="D4382" t="str">
        <f>TEXT(Raw_Data!B4382,"mmm")</f>
        <v>Jan</v>
      </c>
      <c r="E4382">
        <f>YEAR(Raw_Data!B4382)</f>
        <v>2024</v>
      </c>
      <c r="F4382" t="str">
        <f>TEXT(Raw_Data!B4382,"mmm-yy")</f>
        <v>Jan-24</v>
      </c>
      <c r="G4382" t="str">
        <f>PROPER(Raw_Data!C4382&amp;". "&amp;Raw_Data!D4382)</f>
        <v>M. Fairbairn</v>
      </c>
      <c r="H4382" t="str">
        <f>IF(OR(Raw_Data!E4382="M",Raw_Data!E4382="Male"),"Male",IF(OR(Raw_Data!E4382="F",Raw_Data!E4382="Female"),"Female","Not Confirmed"))</f>
        <v>Male</v>
      </c>
      <c r="I4382">
        <f>Raw_Data!F4382</f>
        <v>7</v>
      </c>
      <c r="J4382" t="str">
        <f>FLOOR(Raw_Data!F4382,10)&amp;"-"&amp;FLOOR(Raw_Data!F4382,10)+9</f>
        <v>0-9</v>
      </c>
      <c r="K4382" t="str">
        <f>Raw_Data!G4382</f>
        <v>Unknown</v>
      </c>
      <c r="L4382" t="str">
        <f>Raw_Data!H4382</f>
        <v>None</v>
      </c>
      <c r="M4382" t="str">
        <f>IF(Raw_Data!I4382=TRUE,"Admitted","Not Admitted")</f>
        <v>Not Admitted</v>
      </c>
      <c r="N4382" t="str">
        <f>IF(Raw_Data!J4382="","Not Rated",Raw_Data!J4382)</f>
        <v>Not Rated</v>
      </c>
      <c r="O4382">
        <f>Raw_Data!K4382</f>
        <v>25</v>
      </c>
      <c r="P4382" t="str">
        <f>IF(Raw_Data!K4382&lt;=30,"Within Time","Delayed")</f>
        <v>Within Time</v>
      </c>
    </row>
    <row r="4383" spans="1:16" x14ac:dyDescent="0.35">
      <c r="A4383" t="str">
        <f>Raw_Data!A4383</f>
        <v>526-11-8108</v>
      </c>
      <c r="B4383" s="2">
        <f>Raw_Data!B4383</f>
        <v>45292.947222222218</v>
      </c>
      <c r="C4383">
        <f>HOUR(Raw_Data!B4383)</f>
        <v>22</v>
      </c>
      <c r="D4383" t="str">
        <f>TEXT(Raw_Data!B4383,"mmm")</f>
        <v>Jan</v>
      </c>
      <c r="E4383">
        <f>YEAR(Raw_Data!B4383)</f>
        <v>2024</v>
      </c>
      <c r="F4383" t="str">
        <f>TEXT(Raw_Data!B4383,"mmm-yy")</f>
        <v>Jan-24</v>
      </c>
      <c r="G4383" t="str">
        <f>PROPER(Raw_Data!C4383&amp;". "&amp;Raw_Data!D4383)</f>
        <v>X. Inglewood</v>
      </c>
      <c r="H4383" t="str">
        <f>IF(OR(Raw_Data!E4383="M",Raw_Data!E4383="Male"),"Male",IF(OR(Raw_Data!E4383="F",Raw_Data!E4383="Female"),"Female","Not Confirmed"))</f>
        <v>Female</v>
      </c>
      <c r="I4383">
        <f>Raw_Data!F4383</f>
        <v>53</v>
      </c>
      <c r="J4383" t="str">
        <f>FLOOR(Raw_Data!F4383,10)&amp;"-"&amp;FLOOR(Raw_Data!F4383,10)+9</f>
        <v>50-59</v>
      </c>
      <c r="K4383" t="str">
        <f>Raw_Data!G4383</f>
        <v>White</v>
      </c>
      <c r="L4383" t="str">
        <f>Raw_Data!H4383</f>
        <v>None</v>
      </c>
      <c r="M4383" t="str">
        <f>IF(Raw_Data!I4383=TRUE,"Admitted","Not Admitted")</f>
        <v>Not Admitted</v>
      </c>
      <c r="N4383" t="str">
        <f>IF(Raw_Data!J4383="","Not Rated",Raw_Data!J4383)</f>
        <v>Not Rated</v>
      </c>
      <c r="O4383">
        <f>Raw_Data!K4383</f>
        <v>40</v>
      </c>
      <c r="P4383" t="str">
        <f>IF(Raw_Data!K4383&lt;=30,"Within Time","Delayed")</f>
        <v>Delayed</v>
      </c>
    </row>
    <row r="4384" spans="1:16" x14ac:dyDescent="0.35">
      <c r="A4384" t="str">
        <f>Raw_Data!A4384</f>
        <v>447-90-5417</v>
      </c>
      <c r="B4384" s="2">
        <f>Raw_Data!B4384</f>
        <v>45293.040277777778</v>
      </c>
      <c r="C4384">
        <f>HOUR(Raw_Data!B4384)</f>
        <v>0</v>
      </c>
      <c r="D4384" t="str">
        <f>TEXT(Raw_Data!B4384,"mmm")</f>
        <v>Jan</v>
      </c>
      <c r="E4384">
        <f>YEAR(Raw_Data!B4384)</f>
        <v>2024</v>
      </c>
      <c r="F4384" t="str">
        <f>TEXT(Raw_Data!B4384,"mmm-yy")</f>
        <v>Jan-24</v>
      </c>
      <c r="G4384" t="str">
        <f>PROPER(Raw_Data!C4384&amp;". "&amp;Raw_Data!D4384)</f>
        <v>L. Sheffield</v>
      </c>
      <c r="H4384" t="str">
        <f>IF(OR(Raw_Data!E4384="M",Raw_Data!E4384="Male"),"Male",IF(OR(Raw_Data!E4384="F",Raw_Data!E4384="Female"),"Female","Not Confirmed"))</f>
        <v>Male</v>
      </c>
      <c r="I4384">
        <f>Raw_Data!F4384</f>
        <v>51</v>
      </c>
      <c r="J4384" t="str">
        <f>FLOOR(Raw_Data!F4384,10)&amp;"-"&amp;FLOOR(Raw_Data!F4384,10)+9</f>
        <v>50-59</v>
      </c>
      <c r="K4384" t="str">
        <f>Raw_Data!G4384</f>
        <v>Two or More Races</v>
      </c>
      <c r="L4384" t="str">
        <f>Raw_Data!H4384</f>
        <v>None</v>
      </c>
      <c r="M4384" t="str">
        <f>IF(Raw_Data!I4384=TRUE,"Admitted","Not Admitted")</f>
        <v>Not Admitted</v>
      </c>
      <c r="N4384" t="str">
        <f>IF(Raw_Data!J4384="","Not Rated",Raw_Data!J4384)</f>
        <v>Not Rated</v>
      </c>
      <c r="O4384">
        <f>Raw_Data!K4384</f>
        <v>59</v>
      </c>
      <c r="P4384" t="str">
        <f>IF(Raw_Data!K4384&lt;=30,"Within Time","Delayed")</f>
        <v>Delayed</v>
      </c>
    </row>
    <row r="4385" spans="1:16" x14ac:dyDescent="0.35">
      <c r="A4385" t="str">
        <f>Raw_Data!A4385</f>
        <v>226-86-4870</v>
      </c>
      <c r="B4385" s="2">
        <f>Raw_Data!B4385</f>
        <v>45293.09652777778</v>
      </c>
      <c r="C4385">
        <f>HOUR(Raw_Data!B4385)</f>
        <v>2</v>
      </c>
      <c r="D4385" t="str">
        <f>TEXT(Raw_Data!B4385,"mmm")</f>
        <v>Jan</v>
      </c>
      <c r="E4385">
        <f>YEAR(Raw_Data!B4385)</f>
        <v>2024</v>
      </c>
      <c r="F4385" t="str">
        <f>TEXT(Raw_Data!B4385,"mmm-yy")</f>
        <v>Jan-24</v>
      </c>
      <c r="G4385" t="str">
        <f>PROPER(Raw_Data!C4385&amp;". "&amp;Raw_Data!D4385)</f>
        <v>H. Nethercott</v>
      </c>
      <c r="H4385" t="str">
        <f>IF(OR(Raw_Data!E4385="M",Raw_Data!E4385="Male"),"Male",IF(OR(Raw_Data!E4385="F",Raw_Data!E4385="Female"),"Female","Not Confirmed"))</f>
        <v>Female</v>
      </c>
      <c r="I4385">
        <f>Raw_Data!F4385</f>
        <v>9</v>
      </c>
      <c r="J4385" t="str">
        <f>FLOOR(Raw_Data!F4385,10)&amp;"-"&amp;FLOOR(Raw_Data!F4385,10)+9</f>
        <v>0-9</v>
      </c>
      <c r="K4385" t="str">
        <f>Raw_Data!G4385</f>
        <v>Unknown</v>
      </c>
      <c r="L4385" t="str">
        <f>Raw_Data!H4385</f>
        <v>General Practice</v>
      </c>
      <c r="M4385" t="str">
        <f>IF(Raw_Data!I4385=TRUE,"Admitted","Not Admitted")</f>
        <v>Not Admitted</v>
      </c>
      <c r="N4385">
        <f>IF(Raw_Data!J4385="","Not Rated",Raw_Data!J4385)</f>
        <v>4</v>
      </c>
      <c r="O4385">
        <f>Raw_Data!K4385</f>
        <v>37</v>
      </c>
      <c r="P4385" t="str">
        <f>IF(Raw_Data!K4385&lt;=30,"Within Time","Delayed")</f>
        <v>Delayed</v>
      </c>
    </row>
    <row r="4386" spans="1:16" x14ac:dyDescent="0.35">
      <c r="A4386" t="str">
        <f>Raw_Data!A4386</f>
        <v>300-95-3227</v>
      </c>
      <c r="B4386" s="2">
        <f>Raw_Data!B4386</f>
        <v>45293.145833333343</v>
      </c>
      <c r="C4386">
        <f>HOUR(Raw_Data!B4386)</f>
        <v>3</v>
      </c>
      <c r="D4386" t="str">
        <f>TEXT(Raw_Data!B4386,"mmm")</f>
        <v>Jan</v>
      </c>
      <c r="E4386">
        <f>YEAR(Raw_Data!B4386)</f>
        <v>2024</v>
      </c>
      <c r="F4386" t="str">
        <f>TEXT(Raw_Data!B4386,"mmm-yy")</f>
        <v>Jan-24</v>
      </c>
      <c r="G4386" t="str">
        <f>PROPER(Raw_Data!C4386&amp;". "&amp;Raw_Data!D4386)</f>
        <v>N. Goudie</v>
      </c>
      <c r="H4386" t="str">
        <f>IF(OR(Raw_Data!E4386="M",Raw_Data!E4386="Male"),"Male",IF(OR(Raw_Data!E4386="F",Raw_Data!E4386="Female"),"Female","Not Confirmed"))</f>
        <v>Female</v>
      </c>
      <c r="I4386">
        <f>Raw_Data!F4386</f>
        <v>50</v>
      </c>
      <c r="J4386" t="str">
        <f>FLOOR(Raw_Data!F4386,10)&amp;"-"&amp;FLOOR(Raw_Data!F4386,10)+9</f>
        <v>50-59</v>
      </c>
      <c r="K4386" t="str">
        <f>Raw_Data!G4386</f>
        <v>Unknown</v>
      </c>
      <c r="L4386" t="str">
        <f>Raw_Data!H4386</f>
        <v>None</v>
      </c>
      <c r="M4386" t="str">
        <f>IF(Raw_Data!I4386=TRUE,"Admitted","Not Admitted")</f>
        <v>Not Admitted</v>
      </c>
      <c r="N4386">
        <f>IF(Raw_Data!J4386="","Not Rated",Raw_Data!J4386)</f>
        <v>4</v>
      </c>
      <c r="O4386">
        <f>Raw_Data!K4386</f>
        <v>15</v>
      </c>
      <c r="P4386" t="str">
        <f>IF(Raw_Data!K4386&lt;=30,"Within Time","Delayed")</f>
        <v>Within Time</v>
      </c>
    </row>
    <row r="4387" spans="1:16" x14ac:dyDescent="0.35">
      <c r="A4387" t="str">
        <f>Raw_Data!A4387</f>
        <v>688-84-1778</v>
      </c>
      <c r="B4387" s="2">
        <f>Raw_Data!B4387</f>
        <v>45293.236805555563</v>
      </c>
      <c r="C4387">
        <f>HOUR(Raw_Data!B4387)</f>
        <v>5</v>
      </c>
      <c r="D4387" t="str">
        <f>TEXT(Raw_Data!B4387,"mmm")</f>
        <v>Jan</v>
      </c>
      <c r="E4387">
        <f>YEAR(Raw_Data!B4387)</f>
        <v>2024</v>
      </c>
      <c r="F4387" t="str">
        <f>TEXT(Raw_Data!B4387,"mmm-yy")</f>
        <v>Jan-24</v>
      </c>
      <c r="G4387" t="str">
        <f>PROPER(Raw_Data!C4387&amp;". "&amp;Raw_Data!D4387)</f>
        <v>G. Oakden</v>
      </c>
      <c r="H4387" t="str">
        <f>IF(OR(Raw_Data!E4387="M",Raw_Data!E4387="Male"),"Male",IF(OR(Raw_Data!E4387="F",Raw_Data!E4387="Female"),"Female","Not Confirmed"))</f>
        <v>Male</v>
      </c>
      <c r="I4387">
        <f>Raw_Data!F4387</f>
        <v>29</v>
      </c>
      <c r="J4387" t="str">
        <f>FLOOR(Raw_Data!F4387,10)&amp;"-"&amp;FLOOR(Raw_Data!F4387,10)+9</f>
        <v>20-29</v>
      </c>
      <c r="K4387" t="str">
        <f>Raw_Data!G4387</f>
        <v>Asian</v>
      </c>
      <c r="L4387" t="str">
        <f>Raw_Data!H4387</f>
        <v>None</v>
      </c>
      <c r="M4387" t="str">
        <f>IF(Raw_Data!I4387=TRUE,"Admitted","Not Admitted")</f>
        <v>Not Admitted</v>
      </c>
      <c r="N4387" t="str">
        <f>IF(Raw_Data!J4387="","Not Rated",Raw_Data!J4387)</f>
        <v>Not Rated</v>
      </c>
      <c r="O4387">
        <f>Raw_Data!K4387</f>
        <v>21</v>
      </c>
      <c r="P4387" t="str">
        <f>IF(Raw_Data!K4387&lt;=30,"Within Time","Delayed")</f>
        <v>Within Time</v>
      </c>
    </row>
    <row r="4388" spans="1:16" x14ac:dyDescent="0.35">
      <c r="A4388" t="str">
        <f>Raw_Data!A4388</f>
        <v>296-81-9829</v>
      </c>
      <c r="B4388" s="2">
        <f>Raw_Data!B4388</f>
        <v>45293.347916666673</v>
      </c>
      <c r="C4388">
        <f>HOUR(Raw_Data!B4388)</f>
        <v>8</v>
      </c>
      <c r="D4388" t="str">
        <f>TEXT(Raw_Data!B4388,"mmm")</f>
        <v>Jan</v>
      </c>
      <c r="E4388">
        <f>YEAR(Raw_Data!B4388)</f>
        <v>2024</v>
      </c>
      <c r="F4388" t="str">
        <f>TEXT(Raw_Data!B4388,"mmm-yy")</f>
        <v>Jan-24</v>
      </c>
      <c r="G4388" t="str">
        <f>PROPER(Raw_Data!C4388&amp;". "&amp;Raw_Data!D4388)</f>
        <v>V. Garfield</v>
      </c>
      <c r="H4388" t="str">
        <f>IF(OR(Raw_Data!E4388="M",Raw_Data!E4388="Male"),"Male",IF(OR(Raw_Data!E4388="F",Raw_Data!E4388="Female"),"Female","Not Confirmed"))</f>
        <v>Female</v>
      </c>
      <c r="I4388">
        <f>Raw_Data!F4388</f>
        <v>61</v>
      </c>
      <c r="J4388" t="str">
        <f>FLOOR(Raw_Data!F4388,10)&amp;"-"&amp;FLOOR(Raw_Data!F4388,10)+9</f>
        <v>60-69</v>
      </c>
      <c r="K4388" t="str">
        <f>Raw_Data!G4388</f>
        <v>African American</v>
      </c>
      <c r="L4388" t="str">
        <f>Raw_Data!H4388</f>
        <v>None</v>
      </c>
      <c r="M4388" t="str">
        <f>IF(Raw_Data!I4388=TRUE,"Admitted","Not Admitted")</f>
        <v>Not Admitted</v>
      </c>
      <c r="N4388" t="str">
        <f>IF(Raw_Data!J4388="","Not Rated",Raw_Data!J4388)</f>
        <v>Not Rated</v>
      </c>
      <c r="O4388">
        <f>Raw_Data!K4388</f>
        <v>14</v>
      </c>
      <c r="P4388" t="str">
        <f>IF(Raw_Data!K4388&lt;=30,"Within Time","Delayed")</f>
        <v>Within Time</v>
      </c>
    </row>
    <row r="4389" spans="1:16" x14ac:dyDescent="0.35">
      <c r="A4389" t="str">
        <f>Raw_Data!A4389</f>
        <v>753-87-9068</v>
      </c>
      <c r="B4389" s="2">
        <f>Raw_Data!B4389</f>
        <v>45293.394444444442</v>
      </c>
      <c r="C4389">
        <f>HOUR(Raw_Data!B4389)</f>
        <v>9</v>
      </c>
      <c r="D4389" t="str">
        <f>TEXT(Raw_Data!B4389,"mmm")</f>
        <v>Jan</v>
      </c>
      <c r="E4389">
        <f>YEAR(Raw_Data!B4389)</f>
        <v>2024</v>
      </c>
      <c r="F4389" t="str">
        <f>TEXT(Raw_Data!B4389,"mmm-yy")</f>
        <v>Jan-24</v>
      </c>
      <c r="G4389" t="str">
        <f>PROPER(Raw_Data!C4389&amp;". "&amp;Raw_Data!D4389)</f>
        <v>I. Perrat</v>
      </c>
      <c r="H4389" t="str">
        <f>IF(OR(Raw_Data!E4389="M",Raw_Data!E4389="Male"),"Male",IF(OR(Raw_Data!E4389="F",Raw_Data!E4389="Female"),"Female","Not Confirmed"))</f>
        <v>Male</v>
      </c>
      <c r="I4389">
        <f>Raw_Data!F4389</f>
        <v>30</v>
      </c>
      <c r="J4389" t="str">
        <f>FLOOR(Raw_Data!F4389,10)&amp;"-"&amp;FLOOR(Raw_Data!F4389,10)+9</f>
        <v>30-39</v>
      </c>
      <c r="K4389" t="str">
        <f>Raw_Data!G4389</f>
        <v>White</v>
      </c>
      <c r="L4389" t="str">
        <f>Raw_Data!H4389</f>
        <v>General Practice</v>
      </c>
      <c r="M4389" t="str">
        <f>IF(Raw_Data!I4389=TRUE,"Admitted","Not Admitted")</f>
        <v>Admitted</v>
      </c>
      <c r="N4389" t="str">
        <f>IF(Raw_Data!J4389="","Not Rated",Raw_Data!J4389)</f>
        <v>Not Rated</v>
      </c>
      <c r="O4389">
        <f>Raw_Data!K4389</f>
        <v>60</v>
      </c>
      <c r="P4389" t="str">
        <f>IF(Raw_Data!K4389&lt;=30,"Within Time","Delayed")</f>
        <v>Delayed</v>
      </c>
    </row>
    <row r="4390" spans="1:16" x14ac:dyDescent="0.35">
      <c r="A4390" t="str">
        <f>Raw_Data!A4390</f>
        <v>907-80-1525</v>
      </c>
      <c r="B4390" s="2">
        <f>Raw_Data!B4390</f>
        <v>45293.408333333333</v>
      </c>
      <c r="C4390">
        <f>HOUR(Raw_Data!B4390)</f>
        <v>9</v>
      </c>
      <c r="D4390" t="str">
        <f>TEXT(Raw_Data!B4390,"mmm")</f>
        <v>Jan</v>
      </c>
      <c r="E4390">
        <f>YEAR(Raw_Data!B4390)</f>
        <v>2024</v>
      </c>
      <c r="F4390" t="str">
        <f>TEXT(Raw_Data!B4390,"mmm-yy")</f>
        <v>Jan-24</v>
      </c>
      <c r="G4390" t="str">
        <f>PROPER(Raw_Data!C4390&amp;". "&amp;Raw_Data!D4390)</f>
        <v>I. Buff</v>
      </c>
      <c r="H4390" t="str">
        <f>IF(OR(Raw_Data!E4390="M",Raw_Data!E4390="Male"),"Male",IF(OR(Raw_Data!E4390="F",Raw_Data!E4390="Female"),"Female","Not Confirmed"))</f>
        <v>Male</v>
      </c>
      <c r="I4390">
        <f>Raw_Data!F4390</f>
        <v>42</v>
      </c>
      <c r="J4390" t="str">
        <f>FLOOR(Raw_Data!F4390,10)&amp;"-"&amp;FLOOR(Raw_Data!F4390,10)+9</f>
        <v>40-49</v>
      </c>
      <c r="K4390" t="str">
        <f>Raw_Data!G4390</f>
        <v>Two or More Races</v>
      </c>
      <c r="L4390" t="str">
        <f>Raw_Data!H4390</f>
        <v>Physiotherapy</v>
      </c>
      <c r="M4390" t="str">
        <f>IF(Raw_Data!I4390=TRUE,"Admitted","Not Admitted")</f>
        <v>Not Admitted</v>
      </c>
      <c r="N4390" t="str">
        <f>IF(Raw_Data!J4390="","Not Rated",Raw_Data!J4390)</f>
        <v>Not Rated</v>
      </c>
      <c r="O4390">
        <f>Raw_Data!K4390</f>
        <v>54</v>
      </c>
      <c r="P4390" t="str">
        <f>IF(Raw_Data!K4390&lt;=30,"Within Time","Delayed")</f>
        <v>Delayed</v>
      </c>
    </row>
    <row r="4391" spans="1:16" x14ac:dyDescent="0.35">
      <c r="A4391" t="str">
        <f>Raw_Data!A4391</f>
        <v>188-32-2713</v>
      </c>
      <c r="B4391" s="2">
        <f>Raw_Data!B4391</f>
        <v>45293.42083333333</v>
      </c>
      <c r="C4391">
        <f>HOUR(Raw_Data!B4391)</f>
        <v>10</v>
      </c>
      <c r="D4391" t="str">
        <f>TEXT(Raw_Data!B4391,"mmm")</f>
        <v>Jan</v>
      </c>
      <c r="E4391">
        <f>YEAR(Raw_Data!B4391)</f>
        <v>2024</v>
      </c>
      <c r="F4391" t="str">
        <f>TEXT(Raw_Data!B4391,"mmm-yy")</f>
        <v>Jan-24</v>
      </c>
      <c r="G4391" t="str">
        <f>PROPER(Raw_Data!C4391&amp;". "&amp;Raw_Data!D4391)</f>
        <v>I. Aldridge</v>
      </c>
      <c r="H4391" t="str">
        <f>IF(OR(Raw_Data!E4391="M",Raw_Data!E4391="Male"),"Male",IF(OR(Raw_Data!E4391="F",Raw_Data!E4391="Female"),"Female","Not Confirmed"))</f>
        <v>Male</v>
      </c>
      <c r="I4391">
        <f>Raw_Data!F4391</f>
        <v>4</v>
      </c>
      <c r="J4391" t="str">
        <f>FLOOR(Raw_Data!F4391,10)&amp;"-"&amp;FLOOR(Raw_Data!F4391,10)+9</f>
        <v>0-9</v>
      </c>
      <c r="K4391" t="str">
        <f>Raw_Data!G4391</f>
        <v>Asian</v>
      </c>
      <c r="L4391" t="str">
        <f>Raw_Data!H4391</f>
        <v>General Practice</v>
      </c>
      <c r="M4391" t="str">
        <f>IF(Raw_Data!I4391=TRUE,"Admitted","Not Admitted")</f>
        <v>Admitted</v>
      </c>
      <c r="N4391" t="str">
        <f>IF(Raw_Data!J4391="","Not Rated",Raw_Data!J4391)</f>
        <v>Not Rated</v>
      </c>
      <c r="O4391">
        <f>Raw_Data!K4391</f>
        <v>50</v>
      </c>
      <c r="P4391" t="str">
        <f>IF(Raw_Data!K4391&lt;=30,"Within Time","Delayed")</f>
        <v>Delayed</v>
      </c>
    </row>
    <row r="4392" spans="1:16" x14ac:dyDescent="0.35">
      <c r="A4392" t="str">
        <f>Raw_Data!A4392</f>
        <v>906-21-9071</v>
      </c>
      <c r="B4392" s="2">
        <f>Raw_Data!B4392</f>
        <v>45293.477083333331</v>
      </c>
      <c r="C4392">
        <f>HOUR(Raw_Data!B4392)</f>
        <v>11</v>
      </c>
      <c r="D4392" t="str">
        <f>TEXT(Raw_Data!B4392,"mmm")</f>
        <v>Jan</v>
      </c>
      <c r="E4392">
        <f>YEAR(Raw_Data!B4392)</f>
        <v>2024</v>
      </c>
      <c r="F4392" t="str">
        <f>TEXT(Raw_Data!B4392,"mmm-yy")</f>
        <v>Jan-24</v>
      </c>
      <c r="G4392" t="str">
        <f>PROPER(Raw_Data!C4392&amp;". "&amp;Raw_Data!D4392)</f>
        <v>X. Whitfield</v>
      </c>
      <c r="H4392" t="str">
        <f>IF(OR(Raw_Data!E4392="M",Raw_Data!E4392="Male"),"Male",IF(OR(Raw_Data!E4392="F",Raw_Data!E4392="Female"),"Female","Not Confirmed"))</f>
        <v>Male</v>
      </c>
      <c r="I4392">
        <f>Raw_Data!F4392</f>
        <v>63</v>
      </c>
      <c r="J4392" t="str">
        <f>FLOOR(Raw_Data!F4392,10)&amp;"-"&amp;FLOOR(Raw_Data!F4392,10)+9</f>
        <v>60-69</v>
      </c>
      <c r="K4392" t="str">
        <f>Raw_Data!G4392</f>
        <v>Asian</v>
      </c>
      <c r="L4392" t="str">
        <f>Raw_Data!H4392</f>
        <v>None</v>
      </c>
      <c r="M4392" t="str">
        <f>IF(Raw_Data!I4392=TRUE,"Admitted","Not Admitted")</f>
        <v>Admitted</v>
      </c>
      <c r="N4392" t="str">
        <f>IF(Raw_Data!J4392="","Not Rated",Raw_Data!J4392)</f>
        <v>Not Rated</v>
      </c>
      <c r="O4392">
        <f>Raw_Data!K4392</f>
        <v>37</v>
      </c>
      <c r="P4392" t="str">
        <f>IF(Raw_Data!K4392&lt;=30,"Within Time","Delayed")</f>
        <v>Delayed</v>
      </c>
    </row>
    <row r="4393" spans="1:16" x14ac:dyDescent="0.35">
      <c r="A4393" t="str">
        <f>Raw_Data!A4393</f>
        <v>618-43-8603</v>
      </c>
      <c r="B4393" s="2">
        <f>Raw_Data!B4393</f>
        <v>45293.537499999999</v>
      </c>
      <c r="C4393">
        <f>HOUR(Raw_Data!B4393)</f>
        <v>12</v>
      </c>
      <c r="D4393" t="str">
        <f>TEXT(Raw_Data!B4393,"mmm")</f>
        <v>Jan</v>
      </c>
      <c r="E4393">
        <f>YEAR(Raw_Data!B4393)</f>
        <v>2024</v>
      </c>
      <c r="F4393" t="str">
        <f>TEXT(Raw_Data!B4393,"mmm-yy")</f>
        <v>Jan-24</v>
      </c>
      <c r="G4393" t="str">
        <f>PROPER(Raw_Data!C4393&amp;". "&amp;Raw_Data!D4393)</f>
        <v>P. Birtwhistle</v>
      </c>
      <c r="H4393" t="str">
        <f>IF(OR(Raw_Data!E4393="M",Raw_Data!E4393="Male"),"Male",IF(OR(Raw_Data!E4393="F",Raw_Data!E4393="Female"),"Female","Not Confirmed"))</f>
        <v>Female</v>
      </c>
      <c r="I4393">
        <f>Raw_Data!F4393</f>
        <v>5</v>
      </c>
      <c r="J4393" t="str">
        <f>FLOOR(Raw_Data!F4393,10)&amp;"-"&amp;FLOOR(Raw_Data!F4393,10)+9</f>
        <v>0-9</v>
      </c>
      <c r="K4393" t="str">
        <f>Raw_Data!G4393</f>
        <v>Declined to Identify</v>
      </c>
      <c r="L4393" t="str">
        <f>Raw_Data!H4393</f>
        <v>Physiotherapy</v>
      </c>
      <c r="M4393" t="str">
        <f>IF(Raw_Data!I4393=TRUE,"Admitted","Not Admitted")</f>
        <v>Not Admitted</v>
      </c>
      <c r="N4393" t="str">
        <f>IF(Raw_Data!J4393="","Not Rated",Raw_Data!J4393)</f>
        <v>Not Rated</v>
      </c>
      <c r="O4393">
        <f>Raw_Data!K4393</f>
        <v>39</v>
      </c>
      <c r="P4393" t="str">
        <f>IF(Raw_Data!K4393&lt;=30,"Within Time","Delayed")</f>
        <v>Delayed</v>
      </c>
    </row>
    <row r="4394" spans="1:16" x14ac:dyDescent="0.35">
      <c r="A4394" t="str">
        <f>Raw_Data!A4394</f>
        <v>746-22-8449</v>
      </c>
      <c r="B4394" s="2">
        <f>Raw_Data!B4394</f>
        <v>45293.598611111112</v>
      </c>
      <c r="C4394">
        <f>HOUR(Raw_Data!B4394)</f>
        <v>14</v>
      </c>
      <c r="D4394" t="str">
        <f>TEXT(Raw_Data!B4394,"mmm")</f>
        <v>Jan</v>
      </c>
      <c r="E4394">
        <f>YEAR(Raw_Data!B4394)</f>
        <v>2024</v>
      </c>
      <c r="F4394" t="str">
        <f>TEXT(Raw_Data!B4394,"mmm-yy")</f>
        <v>Jan-24</v>
      </c>
      <c r="G4394" t="str">
        <f>PROPER(Raw_Data!C4394&amp;". "&amp;Raw_Data!D4394)</f>
        <v>X. Ellerby</v>
      </c>
      <c r="H4394" t="str">
        <f>IF(OR(Raw_Data!E4394="M",Raw_Data!E4394="Male"),"Male",IF(OR(Raw_Data!E4394="F",Raw_Data!E4394="Female"),"Female","Not Confirmed"))</f>
        <v>Male</v>
      </c>
      <c r="I4394">
        <f>Raw_Data!F4394</f>
        <v>61</v>
      </c>
      <c r="J4394" t="str">
        <f>FLOOR(Raw_Data!F4394,10)&amp;"-"&amp;FLOOR(Raw_Data!F4394,10)+9</f>
        <v>60-69</v>
      </c>
      <c r="K4394" t="str">
        <f>Raw_Data!G4394</f>
        <v>White</v>
      </c>
      <c r="L4394" t="str">
        <f>Raw_Data!H4394</f>
        <v>None</v>
      </c>
      <c r="M4394" t="str">
        <f>IF(Raw_Data!I4394=TRUE,"Admitted","Not Admitted")</f>
        <v>Not Admitted</v>
      </c>
      <c r="N4394" t="str">
        <f>IF(Raw_Data!J4394="","Not Rated",Raw_Data!J4394)</f>
        <v>Not Rated</v>
      </c>
      <c r="O4394">
        <f>Raw_Data!K4394</f>
        <v>23</v>
      </c>
      <c r="P4394" t="str">
        <f>IF(Raw_Data!K4394&lt;=30,"Within Time","Delayed")</f>
        <v>Within Time</v>
      </c>
    </row>
    <row r="4395" spans="1:16" x14ac:dyDescent="0.35">
      <c r="A4395" t="str">
        <f>Raw_Data!A4395</f>
        <v>907-81-4358</v>
      </c>
      <c r="B4395" s="2">
        <f>Raw_Data!B4395</f>
        <v>45293.618055555547</v>
      </c>
      <c r="C4395">
        <f>HOUR(Raw_Data!B4395)</f>
        <v>14</v>
      </c>
      <c r="D4395" t="str">
        <f>TEXT(Raw_Data!B4395,"mmm")</f>
        <v>Jan</v>
      </c>
      <c r="E4395">
        <f>YEAR(Raw_Data!B4395)</f>
        <v>2024</v>
      </c>
      <c r="F4395" t="str">
        <f>TEXT(Raw_Data!B4395,"mmm-yy")</f>
        <v>Jan-24</v>
      </c>
      <c r="G4395" t="str">
        <f>PROPER(Raw_Data!C4395&amp;". "&amp;Raw_Data!D4395)</f>
        <v>T. Birtwhistle</v>
      </c>
      <c r="H4395" t="str">
        <f>IF(OR(Raw_Data!E4395="M",Raw_Data!E4395="Male"),"Male",IF(OR(Raw_Data!E4395="F",Raw_Data!E4395="Female"),"Female","Not Confirmed"))</f>
        <v>Female</v>
      </c>
      <c r="I4395">
        <f>Raw_Data!F4395</f>
        <v>47</v>
      </c>
      <c r="J4395" t="str">
        <f>FLOOR(Raw_Data!F4395,10)&amp;"-"&amp;FLOOR(Raw_Data!F4395,10)+9</f>
        <v>40-49</v>
      </c>
      <c r="K4395" t="str">
        <f>Raw_Data!G4395</f>
        <v>Asian</v>
      </c>
      <c r="L4395" t="str">
        <f>Raw_Data!H4395</f>
        <v>None</v>
      </c>
      <c r="M4395" t="str">
        <f>IF(Raw_Data!I4395=TRUE,"Admitted","Not Admitted")</f>
        <v>Not Admitted</v>
      </c>
      <c r="N4395" t="str">
        <f>IF(Raw_Data!J4395="","Not Rated",Raw_Data!J4395)</f>
        <v>Not Rated</v>
      </c>
      <c r="O4395">
        <f>Raw_Data!K4395</f>
        <v>57</v>
      </c>
      <c r="P4395" t="str">
        <f>IF(Raw_Data!K4395&lt;=30,"Within Time","Delayed")</f>
        <v>Delayed</v>
      </c>
    </row>
    <row r="4396" spans="1:16" x14ac:dyDescent="0.35">
      <c r="A4396" t="str">
        <f>Raw_Data!A4396</f>
        <v>805-52-4440</v>
      </c>
      <c r="B4396" s="2">
        <f>Raw_Data!B4396</f>
        <v>45293.665277777778</v>
      </c>
      <c r="C4396">
        <f>HOUR(Raw_Data!B4396)</f>
        <v>15</v>
      </c>
      <c r="D4396" t="str">
        <f>TEXT(Raw_Data!B4396,"mmm")</f>
        <v>Jan</v>
      </c>
      <c r="E4396">
        <f>YEAR(Raw_Data!B4396)</f>
        <v>2024</v>
      </c>
      <c r="F4396" t="str">
        <f>TEXT(Raw_Data!B4396,"mmm-yy")</f>
        <v>Jan-24</v>
      </c>
      <c r="G4396" t="str">
        <f>PROPER(Raw_Data!C4396&amp;". "&amp;Raw_Data!D4396)</f>
        <v>E. Birtwhistle</v>
      </c>
      <c r="H4396" t="str">
        <f>IF(OR(Raw_Data!E4396="M",Raw_Data!E4396="Male"),"Male",IF(OR(Raw_Data!E4396="F",Raw_Data!E4396="Female"),"Female","Not Confirmed"))</f>
        <v>Male</v>
      </c>
      <c r="I4396">
        <f>Raw_Data!F4396</f>
        <v>20</v>
      </c>
      <c r="J4396" t="str">
        <f>FLOOR(Raw_Data!F4396,10)&amp;"-"&amp;FLOOR(Raw_Data!F4396,10)+9</f>
        <v>20-29</v>
      </c>
      <c r="K4396" t="str">
        <f>Raw_Data!G4396</f>
        <v>White</v>
      </c>
      <c r="L4396" t="str">
        <f>Raw_Data!H4396</f>
        <v>None</v>
      </c>
      <c r="M4396" t="str">
        <f>IF(Raw_Data!I4396=TRUE,"Admitted","Not Admitted")</f>
        <v>Admitted</v>
      </c>
      <c r="N4396">
        <f>IF(Raw_Data!J4396="","Not Rated",Raw_Data!J4396)</f>
        <v>1</v>
      </c>
      <c r="O4396">
        <f>Raw_Data!K4396</f>
        <v>17</v>
      </c>
      <c r="P4396" t="str">
        <f>IF(Raw_Data!K4396&lt;=30,"Within Time","Delayed")</f>
        <v>Within Time</v>
      </c>
    </row>
    <row r="4397" spans="1:16" x14ac:dyDescent="0.35">
      <c r="A4397" t="str">
        <f>Raw_Data!A4397</f>
        <v>801-72-1447</v>
      </c>
      <c r="B4397" s="2">
        <f>Raw_Data!B4397</f>
        <v>45293.683333333327</v>
      </c>
      <c r="C4397">
        <f>HOUR(Raw_Data!B4397)</f>
        <v>16</v>
      </c>
      <c r="D4397" t="str">
        <f>TEXT(Raw_Data!B4397,"mmm")</f>
        <v>Jan</v>
      </c>
      <c r="E4397">
        <f>YEAR(Raw_Data!B4397)</f>
        <v>2024</v>
      </c>
      <c r="F4397" t="str">
        <f>TEXT(Raw_Data!B4397,"mmm-yy")</f>
        <v>Jan-24</v>
      </c>
      <c r="G4397" t="str">
        <f>PROPER(Raw_Data!C4397&amp;". "&amp;Raw_Data!D4397)</f>
        <v>B. Yates</v>
      </c>
      <c r="H4397" t="str">
        <f>IF(OR(Raw_Data!E4397="M",Raw_Data!E4397="Male"),"Male",IF(OR(Raw_Data!E4397="F",Raw_Data!E4397="Female"),"Female","Not Confirmed"))</f>
        <v>Female</v>
      </c>
      <c r="I4397">
        <f>Raw_Data!F4397</f>
        <v>12</v>
      </c>
      <c r="J4397" t="str">
        <f>FLOOR(Raw_Data!F4397,10)&amp;"-"&amp;FLOOR(Raw_Data!F4397,10)+9</f>
        <v>10-19</v>
      </c>
      <c r="K4397" t="str">
        <f>Raw_Data!G4397</f>
        <v>Two or More Races</v>
      </c>
      <c r="L4397" t="str">
        <f>Raw_Data!H4397</f>
        <v>None</v>
      </c>
      <c r="M4397" t="str">
        <f>IF(Raw_Data!I4397=TRUE,"Admitted","Not Admitted")</f>
        <v>Admitted</v>
      </c>
      <c r="N4397" t="str">
        <f>IF(Raw_Data!J4397="","Not Rated",Raw_Data!J4397)</f>
        <v>Not Rated</v>
      </c>
      <c r="O4397">
        <f>Raw_Data!K4397</f>
        <v>55</v>
      </c>
      <c r="P4397" t="str">
        <f>IF(Raw_Data!K4397&lt;=30,"Within Time","Delayed")</f>
        <v>Delayed</v>
      </c>
    </row>
    <row r="4398" spans="1:16" x14ac:dyDescent="0.35">
      <c r="A4398" t="str">
        <f>Raw_Data!A4398</f>
        <v>866-62-6435</v>
      </c>
      <c r="B4398" s="2">
        <f>Raw_Data!B4398</f>
        <v>45293.705555555563</v>
      </c>
      <c r="C4398">
        <f>HOUR(Raw_Data!B4398)</f>
        <v>16</v>
      </c>
      <c r="D4398" t="str">
        <f>TEXT(Raw_Data!B4398,"mmm")</f>
        <v>Jan</v>
      </c>
      <c r="E4398">
        <f>YEAR(Raw_Data!B4398)</f>
        <v>2024</v>
      </c>
      <c r="F4398" t="str">
        <f>TEXT(Raw_Data!B4398,"mmm-yy")</f>
        <v>Jan-24</v>
      </c>
      <c r="G4398" t="str">
        <f>PROPER(Raw_Data!C4398&amp;". "&amp;Raw_Data!D4398)</f>
        <v>W. Eastwood</v>
      </c>
      <c r="H4398" t="str">
        <f>IF(OR(Raw_Data!E4398="M",Raw_Data!E4398="Male"),"Male",IF(OR(Raw_Data!E4398="F",Raw_Data!E4398="Female"),"Female","Not Confirmed"))</f>
        <v>Female</v>
      </c>
      <c r="I4398">
        <f>Raw_Data!F4398</f>
        <v>22</v>
      </c>
      <c r="J4398" t="str">
        <f>FLOOR(Raw_Data!F4398,10)&amp;"-"&amp;FLOOR(Raw_Data!F4398,10)+9</f>
        <v>20-29</v>
      </c>
      <c r="K4398" t="str">
        <f>Raw_Data!G4398</f>
        <v>African American</v>
      </c>
      <c r="L4398" t="str">
        <f>Raw_Data!H4398</f>
        <v>General Practice</v>
      </c>
      <c r="M4398" t="str">
        <f>IF(Raw_Data!I4398=TRUE,"Admitted","Not Admitted")</f>
        <v>Not Admitted</v>
      </c>
      <c r="N4398" t="str">
        <f>IF(Raw_Data!J4398="","Not Rated",Raw_Data!J4398)</f>
        <v>Not Rated</v>
      </c>
      <c r="O4398">
        <f>Raw_Data!K4398</f>
        <v>20</v>
      </c>
      <c r="P4398" t="str">
        <f>IF(Raw_Data!K4398&lt;=30,"Within Time","Delayed")</f>
        <v>Within Time</v>
      </c>
    </row>
    <row r="4399" spans="1:16" x14ac:dyDescent="0.35">
      <c r="A4399" t="str">
        <f>Raw_Data!A4399</f>
        <v>654-32-5902</v>
      </c>
      <c r="B4399" s="2">
        <f>Raw_Data!B4399</f>
        <v>45293.722222222219</v>
      </c>
      <c r="C4399">
        <f>HOUR(Raw_Data!B4399)</f>
        <v>17</v>
      </c>
      <c r="D4399" t="str">
        <f>TEXT(Raw_Data!B4399,"mmm")</f>
        <v>Jan</v>
      </c>
      <c r="E4399">
        <f>YEAR(Raw_Data!B4399)</f>
        <v>2024</v>
      </c>
      <c r="F4399" t="str">
        <f>TEXT(Raw_Data!B4399,"mmm-yy")</f>
        <v>Jan-24</v>
      </c>
      <c r="G4399" t="str">
        <f>PROPER(Raw_Data!C4399&amp;". "&amp;Raw_Data!D4399)</f>
        <v>M. Titcombe</v>
      </c>
      <c r="H4399" t="str">
        <f>IF(OR(Raw_Data!E4399="M",Raw_Data!E4399="Male"),"Male",IF(OR(Raw_Data!E4399="F",Raw_Data!E4399="Female"),"Female","Not Confirmed"))</f>
        <v>Female</v>
      </c>
      <c r="I4399">
        <f>Raw_Data!F4399</f>
        <v>25</v>
      </c>
      <c r="J4399" t="str">
        <f>FLOOR(Raw_Data!F4399,10)&amp;"-"&amp;FLOOR(Raw_Data!F4399,10)+9</f>
        <v>20-29</v>
      </c>
      <c r="K4399" t="str">
        <f>Raw_Data!G4399</f>
        <v>Two or More Races</v>
      </c>
      <c r="L4399" t="str">
        <f>Raw_Data!H4399</f>
        <v>None</v>
      </c>
      <c r="M4399" t="str">
        <f>IF(Raw_Data!I4399=TRUE,"Admitted","Not Admitted")</f>
        <v>Not Admitted</v>
      </c>
      <c r="N4399" t="str">
        <f>IF(Raw_Data!J4399="","Not Rated",Raw_Data!J4399)</f>
        <v>Not Rated</v>
      </c>
      <c r="O4399">
        <f>Raw_Data!K4399</f>
        <v>45</v>
      </c>
      <c r="P4399" t="str">
        <f>IF(Raw_Data!K4399&lt;=30,"Within Time","Delayed")</f>
        <v>Delayed</v>
      </c>
    </row>
    <row r="4400" spans="1:16" x14ac:dyDescent="0.35">
      <c r="A4400" t="str">
        <f>Raw_Data!A4400</f>
        <v>777-81-7181</v>
      </c>
      <c r="B4400" s="2">
        <f>Raw_Data!B4400</f>
        <v>45293.825694444437</v>
      </c>
      <c r="C4400">
        <f>HOUR(Raw_Data!B4400)</f>
        <v>19</v>
      </c>
      <c r="D4400" t="str">
        <f>TEXT(Raw_Data!B4400,"mmm")</f>
        <v>Jan</v>
      </c>
      <c r="E4400">
        <f>YEAR(Raw_Data!B4400)</f>
        <v>2024</v>
      </c>
      <c r="F4400" t="str">
        <f>TEXT(Raw_Data!B4400,"mmm-yy")</f>
        <v>Jan-24</v>
      </c>
      <c r="G4400" t="str">
        <f>PROPER(Raw_Data!C4400&amp;". "&amp;Raw_Data!D4400)</f>
        <v>J. Stanlack</v>
      </c>
      <c r="H4400" t="str">
        <f>IF(OR(Raw_Data!E4400="M",Raw_Data!E4400="Male"),"Male",IF(OR(Raw_Data!E4400="F",Raw_Data!E4400="Female"),"Female","Not Confirmed"))</f>
        <v>Female</v>
      </c>
      <c r="I4400">
        <f>Raw_Data!F4400</f>
        <v>44</v>
      </c>
      <c r="J4400" t="str">
        <f>FLOOR(Raw_Data!F4400,10)&amp;"-"&amp;FLOOR(Raw_Data!F4400,10)+9</f>
        <v>40-49</v>
      </c>
      <c r="K4400" t="str">
        <f>Raw_Data!G4400</f>
        <v>White</v>
      </c>
      <c r="L4400" t="str">
        <f>Raw_Data!H4400</f>
        <v>General Practice</v>
      </c>
      <c r="M4400" t="str">
        <f>IF(Raw_Data!I4400=TRUE,"Admitted","Not Admitted")</f>
        <v>Admitted</v>
      </c>
      <c r="N4400" t="str">
        <f>IF(Raw_Data!J4400="","Not Rated",Raw_Data!J4400)</f>
        <v>Not Rated</v>
      </c>
      <c r="O4400">
        <f>Raw_Data!K4400</f>
        <v>52</v>
      </c>
      <c r="P4400" t="str">
        <f>IF(Raw_Data!K4400&lt;=30,"Within Time","Delayed")</f>
        <v>Delayed</v>
      </c>
    </row>
    <row r="4401" spans="1:16" x14ac:dyDescent="0.35">
      <c r="A4401" t="str">
        <f>Raw_Data!A4401</f>
        <v>538-38-9032</v>
      </c>
      <c r="B4401" s="2">
        <f>Raw_Data!B4401</f>
        <v>45293.886111111111</v>
      </c>
      <c r="C4401">
        <f>HOUR(Raw_Data!B4401)</f>
        <v>21</v>
      </c>
      <c r="D4401" t="str">
        <f>TEXT(Raw_Data!B4401,"mmm")</f>
        <v>Jan</v>
      </c>
      <c r="E4401">
        <f>YEAR(Raw_Data!B4401)</f>
        <v>2024</v>
      </c>
      <c r="F4401" t="str">
        <f>TEXT(Raw_Data!B4401,"mmm-yy")</f>
        <v>Jan-24</v>
      </c>
      <c r="G4401" t="str">
        <f>PROPER(Raw_Data!C4401&amp;". "&amp;Raw_Data!D4401)</f>
        <v>T. Bannister</v>
      </c>
      <c r="H4401" t="str">
        <f>IF(OR(Raw_Data!E4401="M",Raw_Data!E4401="Male"),"Male",IF(OR(Raw_Data!E4401="F",Raw_Data!E4401="Female"),"Female","Not Confirmed"))</f>
        <v>Male</v>
      </c>
      <c r="I4401">
        <f>Raw_Data!F4401</f>
        <v>9</v>
      </c>
      <c r="J4401" t="str">
        <f>FLOOR(Raw_Data!F4401,10)&amp;"-"&amp;FLOOR(Raw_Data!F4401,10)+9</f>
        <v>0-9</v>
      </c>
      <c r="K4401" t="str">
        <f>Raw_Data!G4401</f>
        <v>White</v>
      </c>
      <c r="L4401" t="str">
        <f>Raw_Data!H4401</f>
        <v>General Practice</v>
      </c>
      <c r="M4401" t="str">
        <f>IF(Raw_Data!I4401=TRUE,"Admitted","Not Admitted")</f>
        <v>Not Admitted</v>
      </c>
      <c r="N4401" t="str">
        <f>IF(Raw_Data!J4401="","Not Rated",Raw_Data!J4401)</f>
        <v>Not Rated</v>
      </c>
      <c r="O4401">
        <f>Raw_Data!K4401</f>
        <v>25</v>
      </c>
      <c r="P4401" t="str">
        <f>IF(Raw_Data!K4401&lt;=30,"Within Time","Delayed")</f>
        <v>Within Time</v>
      </c>
    </row>
    <row r="4402" spans="1:16" x14ac:dyDescent="0.35">
      <c r="A4402" t="str">
        <f>Raw_Data!A4402</f>
        <v>637-19-1728</v>
      </c>
      <c r="B4402" s="2">
        <f>Raw_Data!B4402</f>
        <v>45293.95416666667</v>
      </c>
      <c r="C4402">
        <f>HOUR(Raw_Data!B4402)</f>
        <v>22</v>
      </c>
      <c r="D4402" t="str">
        <f>TEXT(Raw_Data!B4402,"mmm")</f>
        <v>Jan</v>
      </c>
      <c r="E4402">
        <f>YEAR(Raw_Data!B4402)</f>
        <v>2024</v>
      </c>
      <c r="F4402" t="str">
        <f>TEXT(Raw_Data!B4402,"mmm-yy")</f>
        <v>Jan-24</v>
      </c>
      <c r="G4402" t="str">
        <f>PROPER(Raw_Data!C4402&amp;". "&amp;Raw_Data!D4402)</f>
        <v>A. Yates</v>
      </c>
      <c r="H4402" t="str">
        <f>IF(OR(Raw_Data!E4402="M",Raw_Data!E4402="Male"),"Male",IF(OR(Raw_Data!E4402="F",Raw_Data!E4402="Female"),"Female","Not Confirmed"))</f>
        <v>Male</v>
      </c>
      <c r="I4402">
        <f>Raw_Data!F4402</f>
        <v>38</v>
      </c>
      <c r="J4402" t="str">
        <f>FLOOR(Raw_Data!F4402,10)&amp;"-"&amp;FLOOR(Raw_Data!F4402,10)+9</f>
        <v>30-39</v>
      </c>
      <c r="K4402" t="str">
        <f>Raw_Data!G4402</f>
        <v>African American</v>
      </c>
      <c r="L4402" t="str">
        <f>Raw_Data!H4402</f>
        <v>None</v>
      </c>
      <c r="M4402" t="str">
        <f>IF(Raw_Data!I4402=TRUE,"Admitted","Not Admitted")</f>
        <v>Not Admitted</v>
      </c>
      <c r="N4402">
        <f>IF(Raw_Data!J4402="","Not Rated",Raw_Data!J4402)</f>
        <v>10</v>
      </c>
      <c r="O4402">
        <f>Raw_Data!K4402</f>
        <v>57</v>
      </c>
      <c r="P4402" t="str">
        <f>IF(Raw_Data!K4402&lt;=30,"Within Time","Delayed")</f>
        <v>Delayed</v>
      </c>
    </row>
    <row r="4403" spans="1:16" x14ac:dyDescent="0.35">
      <c r="A4403" t="str">
        <f>Raw_Data!A4403</f>
        <v>304-21-1834</v>
      </c>
      <c r="B4403" s="2">
        <f>Raw_Data!B4403</f>
        <v>45293.963888888888</v>
      </c>
      <c r="C4403">
        <f>HOUR(Raw_Data!B4403)</f>
        <v>23</v>
      </c>
      <c r="D4403" t="str">
        <f>TEXT(Raw_Data!B4403,"mmm")</f>
        <v>Jan</v>
      </c>
      <c r="E4403">
        <f>YEAR(Raw_Data!B4403)</f>
        <v>2024</v>
      </c>
      <c r="F4403" t="str">
        <f>TEXT(Raw_Data!B4403,"mmm-yy")</f>
        <v>Jan-24</v>
      </c>
      <c r="G4403" t="str">
        <f>PROPER(Raw_Data!C4403&amp;". "&amp;Raw_Data!D4403)</f>
        <v>N. Ashcombe</v>
      </c>
      <c r="H4403" t="str">
        <f>IF(OR(Raw_Data!E4403="M",Raw_Data!E4403="Male"),"Male",IF(OR(Raw_Data!E4403="F",Raw_Data!E4403="Female"),"Female","Not Confirmed"))</f>
        <v>Female</v>
      </c>
      <c r="I4403">
        <f>Raw_Data!F4403</f>
        <v>30</v>
      </c>
      <c r="J4403" t="str">
        <f>FLOOR(Raw_Data!F4403,10)&amp;"-"&amp;FLOOR(Raw_Data!F4403,10)+9</f>
        <v>30-39</v>
      </c>
      <c r="K4403" t="str">
        <f>Raw_Data!G4403</f>
        <v>White</v>
      </c>
      <c r="L4403" t="str">
        <f>Raw_Data!H4403</f>
        <v>None</v>
      </c>
      <c r="M4403" t="str">
        <f>IF(Raw_Data!I4403=TRUE,"Admitted","Not Admitted")</f>
        <v>Admitted</v>
      </c>
      <c r="N4403" t="str">
        <f>IF(Raw_Data!J4403="","Not Rated",Raw_Data!J4403)</f>
        <v>Not Rated</v>
      </c>
      <c r="O4403">
        <f>Raw_Data!K4403</f>
        <v>13</v>
      </c>
      <c r="P4403" t="str">
        <f>IF(Raw_Data!K4403&lt;=30,"Within Time","Delayed")</f>
        <v>Within Time</v>
      </c>
    </row>
    <row r="4404" spans="1:16" x14ac:dyDescent="0.35">
      <c r="A4404" t="str">
        <f>Raw_Data!A4404</f>
        <v>154-17-9876</v>
      </c>
      <c r="B4404" s="2">
        <f>Raw_Data!B4404</f>
        <v>45294.094444444447</v>
      </c>
      <c r="C4404">
        <f>HOUR(Raw_Data!B4404)</f>
        <v>2</v>
      </c>
      <c r="D4404" t="str">
        <f>TEXT(Raw_Data!B4404,"mmm")</f>
        <v>Jan</v>
      </c>
      <c r="E4404">
        <f>YEAR(Raw_Data!B4404)</f>
        <v>2024</v>
      </c>
      <c r="F4404" t="str">
        <f>TEXT(Raw_Data!B4404,"mmm-yy")</f>
        <v>Jan-24</v>
      </c>
      <c r="G4404" t="str">
        <f>PROPER(Raw_Data!C4404&amp;". "&amp;Raw_Data!D4404)</f>
        <v>N. Nethercott</v>
      </c>
      <c r="H4404" t="str">
        <f>IF(OR(Raw_Data!E4404="M",Raw_Data!E4404="Male"),"Male",IF(OR(Raw_Data!E4404="F",Raw_Data!E4404="Female"),"Female","Not Confirmed"))</f>
        <v>Male</v>
      </c>
      <c r="I4404">
        <f>Raw_Data!F4404</f>
        <v>10</v>
      </c>
      <c r="J4404" t="str">
        <f>FLOOR(Raw_Data!F4404,10)&amp;"-"&amp;FLOOR(Raw_Data!F4404,10)+9</f>
        <v>10-19</v>
      </c>
      <c r="K4404" t="str">
        <f>Raw_Data!G4404</f>
        <v>African American</v>
      </c>
      <c r="L4404" t="str">
        <f>Raw_Data!H4404</f>
        <v>None</v>
      </c>
      <c r="M4404" t="str">
        <f>IF(Raw_Data!I4404=TRUE,"Admitted","Not Admitted")</f>
        <v>Admitted</v>
      </c>
      <c r="N4404" t="str">
        <f>IF(Raw_Data!J4404="","Not Rated",Raw_Data!J4404)</f>
        <v>Not Rated</v>
      </c>
      <c r="O4404">
        <f>Raw_Data!K4404</f>
        <v>19</v>
      </c>
      <c r="P4404" t="str">
        <f>IF(Raw_Data!K4404&lt;=30,"Within Time","Delayed")</f>
        <v>Within Time</v>
      </c>
    </row>
    <row r="4405" spans="1:16" x14ac:dyDescent="0.35">
      <c r="A4405" t="str">
        <f>Raw_Data!A4405</f>
        <v>914-63-4807</v>
      </c>
      <c r="B4405" s="2">
        <f>Raw_Data!B4405</f>
        <v>45294.102777777778</v>
      </c>
      <c r="C4405">
        <f>HOUR(Raw_Data!B4405)</f>
        <v>2</v>
      </c>
      <c r="D4405" t="str">
        <f>TEXT(Raw_Data!B4405,"mmm")</f>
        <v>Jan</v>
      </c>
      <c r="E4405">
        <f>YEAR(Raw_Data!B4405)</f>
        <v>2024</v>
      </c>
      <c r="F4405" t="str">
        <f>TEXT(Raw_Data!B4405,"mmm-yy")</f>
        <v>Jan-24</v>
      </c>
      <c r="G4405" t="str">
        <f>PROPER(Raw_Data!C4405&amp;". "&amp;Raw_Data!D4405)</f>
        <v>S. Lockwood</v>
      </c>
      <c r="H4405" t="str">
        <f>IF(OR(Raw_Data!E4405="M",Raw_Data!E4405="Male"),"Male",IF(OR(Raw_Data!E4405="F",Raw_Data!E4405="Female"),"Female","Not Confirmed"))</f>
        <v>Not Confirmed</v>
      </c>
      <c r="I4405">
        <f>Raw_Data!F4405</f>
        <v>62</v>
      </c>
      <c r="J4405" t="str">
        <f>FLOOR(Raw_Data!F4405,10)&amp;"-"&amp;FLOOR(Raw_Data!F4405,10)+9</f>
        <v>60-69</v>
      </c>
      <c r="K4405" t="str">
        <f>Raw_Data!G4405</f>
        <v>Declined to Identify</v>
      </c>
      <c r="L4405" t="str">
        <f>Raw_Data!H4405</f>
        <v>None</v>
      </c>
      <c r="M4405" t="str">
        <f>IF(Raw_Data!I4405=TRUE,"Admitted","Not Admitted")</f>
        <v>Not Admitted</v>
      </c>
      <c r="N4405" t="str">
        <f>IF(Raw_Data!J4405="","Not Rated",Raw_Data!J4405)</f>
        <v>Not Rated</v>
      </c>
      <c r="O4405">
        <f>Raw_Data!K4405</f>
        <v>54</v>
      </c>
      <c r="P4405" t="str">
        <f>IF(Raw_Data!K4405&lt;=30,"Within Time","Delayed")</f>
        <v>Delayed</v>
      </c>
    </row>
    <row r="4406" spans="1:16" x14ac:dyDescent="0.35">
      <c r="A4406" t="str">
        <f>Raw_Data!A4406</f>
        <v>137-53-7539</v>
      </c>
      <c r="B4406" s="2">
        <f>Raw_Data!B4406</f>
        <v>45294.117361111108</v>
      </c>
      <c r="C4406">
        <f>HOUR(Raw_Data!B4406)</f>
        <v>2</v>
      </c>
      <c r="D4406" t="str">
        <f>TEXT(Raw_Data!B4406,"mmm")</f>
        <v>Jan</v>
      </c>
      <c r="E4406">
        <f>YEAR(Raw_Data!B4406)</f>
        <v>2024</v>
      </c>
      <c r="F4406" t="str">
        <f>TEXT(Raw_Data!B4406,"mmm-yy")</f>
        <v>Jan-24</v>
      </c>
      <c r="G4406" t="str">
        <f>PROPER(Raw_Data!C4406&amp;". "&amp;Raw_Data!D4406)</f>
        <v>E. Northcote</v>
      </c>
      <c r="H4406" t="str">
        <f>IF(OR(Raw_Data!E4406="M",Raw_Data!E4406="Male"),"Male",IF(OR(Raw_Data!E4406="F",Raw_Data!E4406="Female"),"Female","Not Confirmed"))</f>
        <v>Male</v>
      </c>
      <c r="I4406">
        <f>Raw_Data!F4406</f>
        <v>7</v>
      </c>
      <c r="J4406" t="str">
        <f>FLOOR(Raw_Data!F4406,10)&amp;"-"&amp;FLOOR(Raw_Data!F4406,10)+9</f>
        <v>0-9</v>
      </c>
      <c r="K4406" t="str">
        <f>Raw_Data!G4406</f>
        <v>Native American/Alaska Native</v>
      </c>
      <c r="L4406" t="str">
        <f>Raw_Data!H4406</f>
        <v>None</v>
      </c>
      <c r="M4406" t="str">
        <f>IF(Raw_Data!I4406=TRUE,"Admitted","Not Admitted")</f>
        <v>Admitted</v>
      </c>
      <c r="N4406" t="str">
        <f>IF(Raw_Data!J4406="","Not Rated",Raw_Data!J4406)</f>
        <v>Not Rated</v>
      </c>
      <c r="O4406">
        <f>Raw_Data!K4406</f>
        <v>29</v>
      </c>
      <c r="P4406" t="str">
        <f>IF(Raw_Data!K4406&lt;=30,"Within Time","Delayed")</f>
        <v>Within Time</v>
      </c>
    </row>
    <row r="4407" spans="1:16" x14ac:dyDescent="0.35">
      <c r="A4407" t="str">
        <f>Raw_Data!A4407</f>
        <v>809-49-6309</v>
      </c>
      <c r="B4407" s="2">
        <f>Raw_Data!B4407</f>
        <v>45294.156944444447</v>
      </c>
      <c r="C4407">
        <f>HOUR(Raw_Data!B4407)</f>
        <v>3</v>
      </c>
      <c r="D4407" t="str">
        <f>TEXT(Raw_Data!B4407,"mmm")</f>
        <v>Jan</v>
      </c>
      <c r="E4407">
        <f>YEAR(Raw_Data!B4407)</f>
        <v>2024</v>
      </c>
      <c r="F4407" t="str">
        <f>TEXT(Raw_Data!B4407,"mmm-yy")</f>
        <v>Jan-24</v>
      </c>
      <c r="G4407" t="str">
        <f>PROPER(Raw_Data!C4407&amp;". "&amp;Raw_Data!D4407)</f>
        <v>W. Postlethwaite</v>
      </c>
      <c r="H4407" t="str">
        <f>IF(OR(Raw_Data!E4407="M",Raw_Data!E4407="Male"),"Male",IF(OR(Raw_Data!E4407="F",Raw_Data!E4407="Female"),"Female","Not Confirmed"))</f>
        <v>Male</v>
      </c>
      <c r="I4407">
        <f>Raw_Data!F4407</f>
        <v>24</v>
      </c>
      <c r="J4407" t="str">
        <f>FLOOR(Raw_Data!F4407,10)&amp;"-"&amp;FLOOR(Raw_Data!F4407,10)+9</f>
        <v>20-29</v>
      </c>
      <c r="K4407" t="str">
        <f>Raw_Data!G4407</f>
        <v>Native American/Alaska Native</v>
      </c>
      <c r="L4407" t="str">
        <f>Raw_Data!H4407</f>
        <v>None</v>
      </c>
      <c r="M4407" t="str">
        <f>IF(Raw_Data!I4407=TRUE,"Admitted","Not Admitted")</f>
        <v>Not Admitted</v>
      </c>
      <c r="N4407" t="str">
        <f>IF(Raw_Data!J4407="","Not Rated",Raw_Data!J4407)</f>
        <v>Not Rated</v>
      </c>
      <c r="O4407">
        <f>Raw_Data!K4407</f>
        <v>50</v>
      </c>
      <c r="P4407" t="str">
        <f>IF(Raw_Data!K4407&lt;=30,"Within Time","Delayed")</f>
        <v>Delayed</v>
      </c>
    </row>
    <row r="4408" spans="1:16" x14ac:dyDescent="0.35">
      <c r="A4408" t="str">
        <f>Raw_Data!A4408</f>
        <v>666-42-8074</v>
      </c>
      <c r="B4408" s="2">
        <f>Raw_Data!B4408</f>
        <v>45294.168055555558</v>
      </c>
      <c r="C4408">
        <f>HOUR(Raw_Data!B4408)</f>
        <v>4</v>
      </c>
      <c r="D4408" t="str">
        <f>TEXT(Raw_Data!B4408,"mmm")</f>
        <v>Jan</v>
      </c>
      <c r="E4408">
        <f>YEAR(Raw_Data!B4408)</f>
        <v>2024</v>
      </c>
      <c r="F4408" t="str">
        <f>TEXT(Raw_Data!B4408,"mmm-yy")</f>
        <v>Jan-24</v>
      </c>
      <c r="G4408" t="str">
        <f>PROPER(Raw_Data!C4408&amp;". "&amp;Raw_Data!D4408)</f>
        <v>W. Kingsley</v>
      </c>
      <c r="H4408" t="str">
        <f>IF(OR(Raw_Data!E4408="M",Raw_Data!E4408="Male"),"Male",IF(OR(Raw_Data!E4408="F",Raw_Data!E4408="Female"),"Female","Not Confirmed"))</f>
        <v>Male</v>
      </c>
      <c r="I4408">
        <f>Raw_Data!F4408</f>
        <v>53</v>
      </c>
      <c r="J4408" t="str">
        <f>FLOOR(Raw_Data!F4408,10)&amp;"-"&amp;FLOOR(Raw_Data!F4408,10)+9</f>
        <v>50-59</v>
      </c>
      <c r="K4408" t="str">
        <f>Raw_Data!G4408</f>
        <v>Declined to Identify</v>
      </c>
      <c r="L4408" t="str">
        <f>Raw_Data!H4408</f>
        <v>Orthopedics</v>
      </c>
      <c r="M4408" t="str">
        <f>IF(Raw_Data!I4408=TRUE,"Admitted","Not Admitted")</f>
        <v>Not Admitted</v>
      </c>
      <c r="N4408" t="str">
        <f>IF(Raw_Data!J4408="","Not Rated",Raw_Data!J4408)</f>
        <v>Not Rated</v>
      </c>
      <c r="O4408">
        <f>Raw_Data!K4408</f>
        <v>51</v>
      </c>
      <c r="P4408" t="str">
        <f>IF(Raw_Data!K4408&lt;=30,"Within Time","Delayed")</f>
        <v>Delayed</v>
      </c>
    </row>
    <row r="4409" spans="1:16" x14ac:dyDescent="0.35">
      <c r="A4409" t="str">
        <f>Raw_Data!A4409</f>
        <v>665-51-5637</v>
      </c>
      <c r="B4409" s="2">
        <f>Raw_Data!B4409</f>
        <v>45294.188888888893</v>
      </c>
      <c r="C4409">
        <f>HOUR(Raw_Data!B4409)</f>
        <v>4</v>
      </c>
      <c r="D4409" t="str">
        <f>TEXT(Raw_Data!B4409,"mmm")</f>
        <v>Jan</v>
      </c>
      <c r="E4409">
        <f>YEAR(Raw_Data!B4409)</f>
        <v>2024</v>
      </c>
      <c r="F4409" t="str">
        <f>TEXT(Raw_Data!B4409,"mmm-yy")</f>
        <v>Jan-24</v>
      </c>
      <c r="G4409" t="str">
        <f>PROPER(Raw_Data!C4409&amp;". "&amp;Raw_Data!D4409)</f>
        <v>O. Greenhalgh</v>
      </c>
      <c r="H4409" t="str">
        <f>IF(OR(Raw_Data!E4409="M",Raw_Data!E4409="Male"),"Male",IF(OR(Raw_Data!E4409="F",Raw_Data!E4409="Female"),"Female","Not Confirmed"))</f>
        <v>Male</v>
      </c>
      <c r="I4409">
        <f>Raw_Data!F4409</f>
        <v>47</v>
      </c>
      <c r="J4409" t="str">
        <f>FLOOR(Raw_Data!F4409,10)&amp;"-"&amp;FLOOR(Raw_Data!F4409,10)+9</f>
        <v>40-49</v>
      </c>
      <c r="K4409" t="str">
        <f>Raw_Data!G4409</f>
        <v>Two or More Races</v>
      </c>
      <c r="L4409" t="str">
        <f>Raw_Data!H4409</f>
        <v>None</v>
      </c>
      <c r="M4409" t="str">
        <f>IF(Raw_Data!I4409=TRUE,"Admitted","Not Admitted")</f>
        <v>Admitted</v>
      </c>
      <c r="N4409" t="str">
        <f>IF(Raw_Data!J4409="","Not Rated",Raw_Data!J4409)</f>
        <v>Not Rated</v>
      </c>
      <c r="O4409">
        <f>Raw_Data!K4409</f>
        <v>40</v>
      </c>
      <c r="P4409" t="str">
        <f>IF(Raw_Data!K4409&lt;=30,"Within Time","Delayed")</f>
        <v>Delayed</v>
      </c>
    </row>
    <row r="4410" spans="1:16" x14ac:dyDescent="0.35">
      <c r="A4410" t="str">
        <f>Raw_Data!A4410</f>
        <v>621-52-8338</v>
      </c>
      <c r="B4410" s="2">
        <f>Raw_Data!B4410</f>
        <v>45294.217361111107</v>
      </c>
      <c r="C4410">
        <f>HOUR(Raw_Data!B4410)</f>
        <v>5</v>
      </c>
      <c r="D4410" t="str">
        <f>TEXT(Raw_Data!B4410,"mmm")</f>
        <v>Jan</v>
      </c>
      <c r="E4410">
        <f>YEAR(Raw_Data!B4410)</f>
        <v>2024</v>
      </c>
      <c r="F4410" t="str">
        <f>TEXT(Raw_Data!B4410,"mmm-yy")</f>
        <v>Jan-24</v>
      </c>
      <c r="G4410" t="str">
        <f>PROPER(Raw_Data!C4410&amp;". "&amp;Raw_Data!D4410)</f>
        <v>F. Merriweather</v>
      </c>
      <c r="H4410" t="str">
        <f>IF(OR(Raw_Data!E4410="M",Raw_Data!E4410="Male"),"Male",IF(OR(Raw_Data!E4410="F",Raw_Data!E4410="Female"),"Female","Not Confirmed"))</f>
        <v>Male</v>
      </c>
      <c r="I4410">
        <f>Raw_Data!F4410</f>
        <v>31</v>
      </c>
      <c r="J4410" t="str">
        <f>FLOOR(Raw_Data!F4410,10)&amp;"-"&amp;FLOOR(Raw_Data!F4410,10)+9</f>
        <v>30-39</v>
      </c>
      <c r="K4410" t="str">
        <f>Raw_Data!G4410</f>
        <v>Asian</v>
      </c>
      <c r="L4410" t="str">
        <f>Raw_Data!H4410</f>
        <v>None</v>
      </c>
      <c r="M4410" t="str">
        <f>IF(Raw_Data!I4410=TRUE,"Admitted","Not Admitted")</f>
        <v>Admitted</v>
      </c>
      <c r="N4410">
        <f>IF(Raw_Data!J4410="","Not Rated",Raw_Data!J4410)</f>
        <v>5</v>
      </c>
      <c r="O4410">
        <f>Raw_Data!K4410</f>
        <v>10</v>
      </c>
      <c r="P4410" t="str">
        <f>IF(Raw_Data!K4410&lt;=30,"Within Time","Delayed")</f>
        <v>Within Time</v>
      </c>
    </row>
    <row r="4411" spans="1:16" x14ac:dyDescent="0.35">
      <c r="A4411" t="str">
        <f>Raw_Data!A4411</f>
        <v>585-24-1624</v>
      </c>
      <c r="B4411" s="2">
        <f>Raw_Data!B4411</f>
        <v>45294.275000000001</v>
      </c>
      <c r="C4411">
        <f>HOUR(Raw_Data!B4411)</f>
        <v>6</v>
      </c>
      <c r="D4411" t="str">
        <f>TEXT(Raw_Data!B4411,"mmm")</f>
        <v>Jan</v>
      </c>
      <c r="E4411">
        <f>YEAR(Raw_Data!B4411)</f>
        <v>2024</v>
      </c>
      <c r="F4411" t="str">
        <f>TEXT(Raw_Data!B4411,"mmm-yy")</f>
        <v>Jan-24</v>
      </c>
      <c r="G4411" t="str">
        <f>PROPER(Raw_Data!C4411&amp;". "&amp;Raw_Data!D4411)</f>
        <v>B. Loxley</v>
      </c>
      <c r="H4411" t="str">
        <f>IF(OR(Raw_Data!E4411="M",Raw_Data!E4411="Male"),"Male",IF(OR(Raw_Data!E4411="F",Raw_Data!E4411="Female"),"Female","Not Confirmed"))</f>
        <v>Male</v>
      </c>
      <c r="I4411">
        <f>Raw_Data!F4411</f>
        <v>59</v>
      </c>
      <c r="J4411" t="str">
        <f>FLOOR(Raw_Data!F4411,10)&amp;"-"&amp;FLOOR(Raw_Data!F4411,10)+9</f>
        <v>50-59</v>
      </c>
      <c r="K4411" t="str">
        <f>Raw_Data!G4411</f>
        <v>Unknown</v>
      </c>
      <c r="L4411" t="str">
        <f>Raw_Data!H4411</f>
        <v>None</v>
      </c>
      <c r="M4411" t="str">
        <f>IF(Raw_Data!I4411=TRUE,"Admitted","Not Admitted")</f>
        <v>Not Admitted</v>
      </c>
      <c r="N4411" t="str">
        <f>IF(Raw_Data!J4411="","Not Rated",Raw_Data!J4411)</f>
        <v>Not Rated</v>
      </c>
      <c r="O4411">
        <f>Raw_Data!K4411</f>
        <v>49</v>
      </c>
      <c r="P4411" t="str">
        <f>IF(Raw_Data!K4411&lt;=30,"Within Time","Delayed")</f>
        <v>Delayed</v>
      </c>
    </row>
    <row r="4412" spans="1:16" x14ac:dyDescent="0.35">
      <c r="A4412" t="str">
        <f>Raw_Data!A4412</f>
        <v>927-78-2750</v>
      </c>
      <c r="B4412" s="2">
        <f>Raw_Data!B4412</f>
        <v>45294.304861111108</v>
      </c>
      <c r="C4412">
        <f>HOUR(Raw_Data!B4412)</f>
        <v>7</v>
      </c>
      <c r="D4412" t="str">
        <f>TEXT(Raw_Data!B4412,"mmm")</f>
        <v>Jan</v>
      </c>
      <c r="E4412">
        <f>YEAR(Raw_Data!B4412)</f>
        <v>2024</v>
      </c>
      <c r="F4412" t="str">
        <f>TEXT(Raw_Data!B4412,"mmm-yy")</f>
        <v>Jan-24</v>
      </c>
      <c r="G4412" t="str">
        <f>PROPER(Raw_Data!C4412&amp;". "&amp;Raw_Data!D4412)</f>
        <v>J. Titcombe</v>
      </c>
      <c r="H4412" t="str">
        <f>IF(OR(Raw_Data!E4412="M",Raw_Data!E4412="Male"),"Male",IF(OR(Raw_Data!E4412="F",Raw_Data!E4412="Female"),"Female","Not Confirmed"))</f>
        <v>Male</v>
      </c>
      <c r="I4412">
        <f>Raw_Data!F4412</f>
        <v>41</v>
      </c>
      <c r="J4412" t="str">
        <f>FLOOR(Raw_Data!F4412,10)&amp;"-"&amp;FLOOR(Raw_Data!F4412,10)+9</f>
        <v>40-49</v>
      </c>
      <c r="K4412" t="str">
        <f>Raw_Data!G4412</f>
        <v>White</v>
      </c>
      <c r="L4412" t="str">
        <f>Raw_Data!H4412</f>
        <v>General Practice</v>
      </c>
      <c r="M4412" t="str">
        <f>IF(Raw_Data!I4412=TRUE,"Admitted","Not Admitted")</f>
        <v>Not Admitted</v>
      </c>
      <c r="N4412" t="str">
        <f>IF(Raw_Data!J4412="","Not Rated",Raw_Data!J4412)</f>
        <v>Not Rated</v>
      </c>
      <c r="O4412">
        <f>Raw_Data!K4412</f>
        <v>35</v>
      </c>
      <c r="P4412" t="str">
        <f>IF(Raw_Data!K4412&lt;=30,"Within Time","Delayed")</f>
        <v>Delayed</v>
      </c>
    </row>
    <row r="4413" spans="1:16" x14ac:dyDescent="0.35">
      <c r="A4413" t="str">
        <f>Raw_Data!A4413</f>
        <v>915-61-9092</v>
      </c>
      <c r="B4413" s="2">
        <f>Raw_Data!B4413</f>
        <v>45294.356249999997</v>
      </c>
      <c r="C4413">
        <f>HOUR(Raw_Data!B4413)</f>
        <v>8</v>
      </c>
      <c r="D4413" t="str">
        <f>TEXT(Raw_Data!B4413,"mmm")</f>
        <v>Jan</v>
      </c>
      <c r="E4413">
        <f>YEAR(Raw_Data!B4413)</f>
        <v>2024</v>
      </c>
      <c r="F4413" t="str">
        <f>TEXT(Raw_Data!B4413,"mmm-yy")</f>
        <v>Jan-24</v>
      </c>
      <c r="G4413" t="str">
        <f>PROPER(Raw_Data!C4413&amp;". "&amp;Raw_Data!D4413)</f>
        <v>W. Crebo</v>
      </c>
      <c r="H4413" t="str">
        <f>IF(OR(Raw_Data!E4413="M",Raw_Data!E4413="Male"),"Male",IF(OR(Raw_Data!E4413="F",Raw_Data!E4413="Female"),"Female","Not Confirmed"))</f>
        <v>Female</v>
      </c>
      <c r="I4413">
        <f>Raw_Data!F4413</f>
        <v>53</v>
      </c>
      <c r="J4413" t="str">
        <f>FLOOR(Raw_Data!F4413,10)&amp;"-"&amp;FLOOR(Raw_Data!F4413,10)+9</f>
        <v>50-59</v>
      </c>
      <c r="K4413" t="str">
        <f>Raw_Data!G4413</f>
        <v>White</v>
      </c>
      <c r="L4413" t="str">
        <f>Raw_Data!H4413</f>
        <v>None</v>
      </c>
      <c r="M4413" t="str">
        <f>IF(Raw_Data!I4413=TRUE,"Admitted","Not Admitted")</f>
        <v>Not Admitted</v>
      </c>
      <c r="N4413" t="str">
        <f>IF(Raw_Data!J4413="","Not Rated",Raw_Data!J4413)</f>
        <v>Not Rated</v>
      </c>
      <c r="O4413">
        <f>Raw_Data!K4413</f>
        <v>36</v>
      </c>
      <c r="P4413" t="str">
        <f>IF(Raw_Data!K4413&lt;=30,"Within Time","Delayed")</f>
        <v>Delayed</v>
      </c>
    </row>
    <row r="4414" spans="1:16" x14ac:dyDescent="0.35">
      <c r="A4414" t="str">
        <f>Raw_Data!A4414</f>
        <v>779-56-7392</v>
      </c>
      <c r="B4414" s="2">
        <f>Raw_Data!B4414</f>
        <v>45294.390972222223</v>
      </c>
      <c r="C4414">
        <f>HOUR(Raw_Data!B4414)</f>
        <v>9</v>
      </c>
      <c r="D4414" t="str">
        <f>TEXT(Raw_Data!B4414,"mmm")</f>
        <v>Jan</v>
      </c>
      <c r="E4414">
        <f>YEAR(Raw_Data!B4414)</f>
        <v>2024</v>
      </c>
      <c r="F4414" t="str">
        <f>TEXT(Raw_Data!B4414,"mmm-yy")</f>
        <v>Jan-24</v>
      </c>
      <c r="G4414" t="str">
        <f>PROPER(Raw_Data!C4414&amp;". "&amp;Raw_Data!D4414)</f>
        <v>X. Dankworth</v>
      </c>
      <c r="H4414" t="str">
        <f>IF(OR(Raw_Data!E4414="M",Raw_Data!E4414="Male"),"Male",IF(OR(Raw_Data!E4414="F",Raw_Data!E4414="Female"),"Female","Not Confirmed"))</f>
        <v>Female</v>
      </c>
      <c r="I4414">
        <f>Raw_Data!F4414</f>
        <v>73</v>
      </c>
      <c r="J4414" t="str">
        <f>FLOOR(Raw_Data!F4414,10)&amp;"-"&amp;FLOOR(Raw_Data!F4414,10)+9</f>
        <v>70-79</v>
      </c>
      <c r="K4414" t="str">
        <f>Raw_Data!G4414</f>
        <v>White</v>
      </c>
      <c r="L4414" t="str">
        <f>Raw_Data!H4414</f>
        <v>General Practice</v>
      </c>
      <c r="M4414" t="str">
        <f>IF(Raw_Data!I4414=TRUE,"Admitted","Not Admitted")</f>
        <v>Admitted</v>
      </c>
      <c r="N4414" t="str">
        <f>IF(Raw_Data!J4414="","Not Rated",Raw_Data!J4414)</f>
        <v>Not Rated</v>
      </c>
      <c r="O4414">
        <f>Raw_Data!K4414</f>
        <v>21</v>
      </c>
      <c r="P4414" t="str">
        <f>IF(Raw_Data!K4414&lt;=30,"Within Time","Delayed")</f>
        <v>Within Time</v>
      </c>
    </row>
    <row r="4415" spans="1:16" x14ac:dyDescent="0.35">
      <c r="A4415" t="str">
        <f>Raw_Data!A4415</f>
        <v>234-38-5214</v>
      </c>
      <c r="B4415" s="2">
        <f>Raw_Data!B4415</f>
        <v>45294.439583333333</v>
      </c>
      <c r="C4415">
        <f>HOUR(Raw_Data!B4415)</f>
        <v>10</v>
      </c>
      <c r="D4415" t="str">
        <f>TEXT(Raw_Data!B4415,"mmm")</f>
        <v>Jan</v>
      </c>
      <c r="E4415">
        <f>YEAR(Raw_Data!B4415)</f>
        <v>2024</v>
      </c>
      <c r="F4415" t="str">
        <f>TEXT(Raw_Data!B4415,"mmm-yy")</f>
        <v>Jan-24</v>
      </c>
      <c r="G4415" t="str">
        <f>PROPER(Raw_Data!C4415&amp;". "&amp;Raw_Data!D4415)</f>
        <v>D. Bannister</v>
      </c>
      <c r="H4415" t="str">
        <f>IF(OR(Raw_Data!E4415="M",Raw_Data!E4415="Male"),"Male",IF(OR(Raw_Data!E4415="F",Raw_Data!E4415="Female"),"Female","Not Confirmed"))</f>
        <v>Male</v>
      </c>
      <c r="I4415">
        <f>Raw_Data!F4415</f>
        <v>71</v>
      </c>
      <c r="J4415" t="str">
        <f>FLOOR(Raw_Data!F4415,10)&amp;"-"&amp;FLOOR(Raw_Data!F4415,10)+9</f>
        <v>70-79</v>
      </c>
      <c r="K4415" t="str">
        <f>Raw_Data!G4415</f>
        <v>Asian</v>
      </c>
      <c r="L4415" t="str">
        <f>Raw_Data!H4415</f>
        <v>Gastroenterology</v>
      </c>
      <c r="M4415" t="str">
        <f>IF(Raw_Data!I4415=TRUE,"Admitted","Not Admitted")</f>
        <v>Not Admitted</v>
      </c>
      <c r="N4415" t="str">
        <f>IF(Raw_Data!J4415="","Not Rated",Raw_Data!J4415)</f>
        <v>Not Rated</v>
      </c>
      <c r="O4415">
        <f>Raw_Data!K4415</f>
        <v>52</v>
      </c>
      <c r="P4415" t="str">
        <f>IF(Raw_Data!K4415&lt;=30,"Within Time","Delayed")</f>
        <v>Delayed</v>
      </c>
    </row>
    <row r="4416" spans="1:16" x14ac:dyDescent="0.35">
      <c r="A4416" t="str">
        <f>Raw_Data!A4416</f>
        <v>359-78-9255</v>
      </c>
      <c r="B4416" s="2">
        <f>Raw_Data!B4416</f>
        <v>45294.474999999999</v>
      </c>
      <c r="C4416">
        <f>HOUR(Raw_Data!B4416)</f>
        <v>11</v>
      </c>
      <c r="D4416" t="str">
        <f>TEXT(Raw_Data!B4416,"mmm")</f>
        <v>Jan</v>
      </c>
      <c r="E4416">
        <f>YEAR(Raw_Data!B4416)</f>
        <v>2024</v>
      </c>
      <c r="F4416" t="str">
        <f>TEXT(Raw_Data!B4416,"mmm-yy")</f>
        <v>Jan-24</v>
      </c>
      <c r="G4416" t="str">
        <f>PROPER(Raw_Data!C4416&amp;". "&amp;Raw_Data!D4416)</f>
        <v>S. Birtwhistle</v>
      </c>
      <c r="H4416" t="str">
        <f>IF(OR(Raw_Data!E4416="M",Raw_Data!E4416="Male"),"Male",IF(OR(Raw_Data!E4416="F",Raw_Data!E4416="Female"),"Female","Not Confirmed"))</f>
        <v>Male</v>
      </c>
      <c r="I4416">
        <f>Raw_Data!F4416</f>
        <v>70</v>
      </c>
      <c r="J4416" t="str">
        <f>FLOOR(Raw_Data!F4416,10)&amp;"-"&amp;FLOOR(Raw_Data!F4416,10)+9</f>
        <v>70-79</v>
      </c>
      <c r="K4416" t="str">
        <f>Raw_Data!G4416</f>
        <v>White</v>
      </c>
      <c r="L4416" t="str">
        <f>Raw_Data!H4416</f>
        <v>None</v>
      </c>
      <c r="M4416" t="str">
        <f>IF(Raw_Data!I4416=TRUE,"Admitted","Not Admitted")</f>
        <v>Not Admitted</v>
      </c>
      <c r="N4416" t="str">
        <f>IF(Raw_Data!J4416="","Not Rated",Raw_Data!J4416)</f>
        <v>Not Rated</v>
      </c>
      <c r="O4416">
        <f>Raw_Data!K4416</f>
        <v>38</v>
      </c>
      <c r="P4416" t="str">
        <f>IF(Raw_Data!K4416&lt;=30,"Within Time","Delayed")</f>
        <v>Delayed</v>
      </c>
    </row>
    <row r="4417" spans="1:16" x14ac:dyDescent="0.35">
      <c r="A4417" t="str">
        <f>Raw_Data!A4417</f>
        <v>858-19-4683</v>
      </c>
      <c r="B4417" s="2">
        <f>Raw_Data!B4417</f>
        <v>45294.48333333333</v>
      </c>
      <c r="C4417">
        <f>HOUR(Raw_Data!B4417)</f>
        <v>11</v>
      </c>
      <c r="D4417" t="str">
        <f>TEXT(Raw_Data!B4417,"mmm")</f>
        <v>Jan</v>
      </c>
      <c r="E4417">
        <f>YEAR(Raw_Data!B4417)</f>
        <v>2024</v>
      </c>
      <c r="F4417" t="str">
        <f>TEXT(Raw_Data!B4417,"mmm-yy")</f>
        <v>Jan-24</v>
      </c>
      <c r="G4417" t="str">
        <f>PROPER(Raw_Data!C4417&amp;". "&amp;Raw_Data!D4417)</f>
        <v>E. Middleditch</v>
      </c>
      <c r="H4417" t="str">
        <f>IF(OR(Raw_Data!E4417="M",Raw_Data!E4417="Male"),"Male",IF(OR(Raw_Data!E4417="F",Raw_Data!E4417="Female"),"Female","Not Confirmed"))</f>
        <v>Male</v>
      </c>
      <c r="I4417">
        <f>Raw_Data!F4417</f>
        <v>70</v>
      </c>
      <c r="J4417" t="str">
        <f>FLOOR(Raw_Data!F4417,10)&amp;"-"&amp;FLOOR(Raw_Data!F4417,10)+9</f>
        <v>70-79</v>
      </c>
      <c r="K4417" t="str">
        <f>Raw_Data!G4417</f>
        <v>White</v>
      </c>
      <c r="L4417" t="str">
        <f>Raw_Data!H4417</f>
        <v>Gastroenterology</v>
      </c>
      <c r="M4417" t="str">
        <f>IF(Raw_Data!I4417=TRUE,"Admitted","Not Admitted")</f>
        <v>Admitted</v>
      </c>
      <c r="N4417" t="str">
        <f>IF(Raw_Data!J4417="","Not Rated",Raw_Data!J4417)</f>
        <v>Not Rated</v>
      </c>
      <c r="O4417">
        <f>Raw_Data!K4417</f>
        <v>21</v>
      </c>
      <c r="P4417" t="str">
        <f>IF(Raw_Data!K4417&lt;=30,"Within Time","Delayed")</f>
        <v>Within Time</v>
      </c>
    </row>
    <row r="4418" spans="1:16" x14ac:dyDescent="0.35">
      <c r="A4418" t="str">
        <f>Raw_Data!A4418</f>
        <v>712-94-7589</v>
      </c>
      <c r="B4418" s="2">
        <f>Raw_Data!B4418</f>
        <v>45294.506249999999</v>
      </c>
      <c r="C4418">
        <f>HOUR(Raw_Data!B4418)</f>
        <v>12</v>
      </c>
      <c r="D4418" t="str">
        <f>TEXT(Raw_Data!B4418,"mmm")</f>
        <v>Jan</v>
      </c>
      <c r="E4418">
        <f>YEAR(Raw_Data!B4418)</f>
        <v>2024</v>
      </c>
      <c r="F4418" t="str">
        <f>TEXT(Raw_Data!B4418,"mmm-yy")</f>
        <v>Jan-24</v>
      </c>
      <c r="G4418" t="str">
        <f>PROPER(Raw_Data!C4418&amp;". "&amp;Raw_Data!D4418)</f>
        <v>G. Northcote</v>
      </c>
      <c r="H4418" t="str">
        <f>IF(OR(Raw_Data!E4418="M",Raw_Data!E4418="Male"),"Male",IF(OR(Raw_Data!E4418="F",Raw_Data!E4418="Female"),"Female","Not Confirmed"))</f>
        <v>Male</v>
      </c>
      <c r="I4418">
        <f>Raw_Data!F4418</f>
        <v>77</v>
      </c>
      <c r="J4418" t="str">
        <f>FLOOR(Raw_Data!F4418,10)&amp;"-"&amp;FLOOR(Raw_Data!F4418,10)+9</f>
        <v>70-79</v>
      </c>
      <c r="K4418" t="str">
        <f>Raw_Data!G4418</f>
        <v>Native American/Alaska Native</v>
      </c>
      <c r="L4418" t="str">
        <f>Raw_Data!H4418</f>
        <v>None</v>
      </c>
      <c r="M4418" t="str">
        <f>IF(Raw_Data!I4418=TRUE,"Admitted","Not Admitted")</f>
        <v>Admitted</v>
      </c>
      <c r="N4418" t="str">
        <f>IF(Raw_Data!J4418="","Not Rated",Raw_Data!J4418)</f>
        <v>Not Rated</v>
      </c>
      <c r="O4418">
        <f>Raw_Data!K4418</f>
        <v>35</v>
      </c>
      <c r="P4418" t="str">
        <f>IF(Raw_Data!K4418&lt;=30,"Within Time","Delayed")</f>
        <v>Delayed</v>
      </c>
    </row>
    <row r="4419" spans="1:16" x14ac:dyDescent="0.35">
      <c r="A4419" t="str">
        <f>Raw_Data!A4419</f>
        <v>417-28-8695</v>
      </c>
      <c r="B4419" s="2">
        <f>Raw_Data!B4419</f>
        <v>45294.532638888893</v>
      </c>
      <c r="C4419">
        <f>HOUR(Raw_Data!B4419)</f>
        <v>12</v>
      </c>
      <c r="D4419" t="str">
        <f>TEXT(Raw_Data!B4419,"mmm")</f>
        <v>Jan</v>
      </c>
      <c r="E4419">
        <f>YEAR(Raw_Data!B4419)</f>
        <v>2024</v>
      </c>
      <c r="F4419" t="str">
        <f>TEXT(Raw_Data!B4419,"mmm-yy")</f>
        <v>Jan-24</v>
      </c>
      <c r="G4419" t="str">
        <f>PROPER(Raw_Data!C4419&amp;". "&amp;Raw_Data!D4419)</f>
        <v>F. Eastwood</v>
      </c>
      <c r="H4419" t="str">
        <f>IF(OR(Raw_Data!E4419="M",Raw_Data!E4419="Male"),"Male",IF(OR(Raw_Data!E4419="F",Raw_Data!E4419="Female"),"Female","Not Confirmed"))</f>
        <v>Male</v>
      </c>
      <c r="I4419">
        <f>Raw_Data!F4419</f>
        <v>46</v>
      </c>
      <c r="J4419" t="str">
        <f>FLOOR(Raw_Data!F4419,10)&amp;"-"&amp;FLOOR(Raw_Data!F4419,10)+9</f>
        <v>40-49</v>
      </c>
      <c r="K4419" t="str">
        <f>Raw_Data!G4419</f>
        <v>Asian</v>
      </c>
      <c r="L4419" t="str">
        <f>Raw_Data!H4419</f>
        <v>None</v>
      </c>
      <c r="M4419" t="str">
        <f>IF(Raw_Data!I4419=TRUE,"Admitted","Not Admitted")</f>
        <v>Not Admitted</v>
      </c>
      <c r="N4419" t="str">
        <f>IF(Raw_Data!J4419="","Not Rated",Raw_Data!J4419)</f>
        <v>Not Rated</v>
      </c>
      <c r="O4419">
        <f>Raw_Data!K4419</f>
        <v>23</v>
      </c>
      <c r="P4419" t="str">
        <f>IF(Raw_Data!K4419&lt;=30,"Within Time","Delayed")</f>
        <v>Within Time</v>
      </c>
    </row>
    <row r="4420" spans="1:16" x14ac:dyDescent="0.35">
      <c r="A4420" t="str">
        <f>Raw_Data!A4420</f>
        <v>731-28-2156</v>
      </c>
      <c r="B4420" s="2">
        <f>Raw_Data!B4420</f>
        <v>45294.532638888893</v>
      </c>
      <c r="C4420">
        <f>HOUR(Raw_Data!B4420)</f>
        <v>12</v>
      </c>
      <c r="D4420" t="str">
        <f>TEXT(Raw_Data!B4420,"mmm")</f>
        <v>Jan</v>
      </c>
      <c r="E4420">
        <f>YEAR(Raw_Data!B4420)</f>
        <v>2024</v>
      </c>
      <c r="F4420" t="str">
        <f>TEXT(Raw_Data!B4420,"mmm-yy")</f>
        <v>Jan-24</v>
      </c>
      <c r="G4420" t="str">
        <f>PROPER(Raw_Data!C4420&amp;". "&amp;Raw_Data!D4420)</f>
        <v>E. Jessop</v>
      </c>
      <c r="H4420" t="str">
        <f>IF(OR(Raw_Data!E4420="M",Raw_Data!E4420="Male"),"Male",IF(OR(Raw_Data!E4420="F",Raw_Data!E4420="Female"),"Female","Not Confirmed"))</f>
        <v>Male</v>
      </c>
      <c r="I4420">
        <f>Raw_Data!F4420</f>
        <v>24</v>
      </c>
      <c r="J4420" t="str">
        <f>FLOOR(Raw_Data!F4420,10)&amp;"-"&amp;FLOOR(Raw_Data!F4420,10)+9</f>
        <v>20-29</v>
      </c>
      <c r="K4420" t="str">
        <f>Raw_Data!G4420</f>
        <v>Two or More Races</v>
      </c>
      <c r="L4420" t="str">
        <f>Raw_Data!H4420</f>
        <v>None</v>
      </c>
      <c r="M4420" t="str">
        <f>IF(Raw_Data!I4420=TRUE,"Admitted","Not Admitted")</f>
        <v>Admitted</v>
      </c>
      <c r="N4420" t="str">
        <f>IF(Raw_Data!J4420="","Not Rated",Raw_Data!J4420)</f>
        <v>Not Rated</v>
      </c>
      <c r="O4420">
        <f>Raw_Data!K4420</f>
        <v>58</v>
      </c>
      <c r="P4420" t="str">
        <f>IF(Raw_Data!K4420&lt;=30,"Within Time","Delayed")</f>
        <v>Delayed</v>
      </c>
    </row>
    <row r="4421" spans="1:16" x14ac:dyDescent="0.35">
      <c r="A4421" t="str">
        <f>Raw_Data!A4421</f>
        <v>385-38-2081</v>
      </c>
      <c r="B4421" s="2">
        <f>Raw_Data!B4421</f>
        <v>45294.617361111108</v>
      </c>
      <c r="C4421">
        <f>HOUR(Raw_Data!B4421)</f>
        <v>14</v>
      </c>
      <c r="D4421" t="str">
        <f>TEXT(Raw_Data!B4421,"mmm")</f>
        <v>Jan</v>
      </c>
      <c r="E4421">
        <f>YEAR(Raw_Data!B4421)</f>
        <v>2024</v>
      </c>
      <c r="F4421" t="str">
        <f>TEXT(Raw_Data!B4421,"mmm-yy")</f>
        <v>Jan-24</v>
      </c>
      <c r="G4421" t="str">
        <f>PROPER(Raw_Data!C4421&amp;". "&amp;Raw_Data!D4421)</f>
        <v>F. Northcote</v>
      </c>
      <c r="H4421" t="str">
        <f>IF(OR(Raw_Data!E4421="M",Raw_Data!E4421="Male"),"Male",IF(OR(Raw_Data!E4421="F",Raw_Data!E4421="Female"),"Female","Not Confirmed"))</f>
        <v>Male</v>
      </c>
      <c r="I4421">
        <f>Raw_Data!F4421</f>
        <v>4</v>
      </c>
      <c r="J4421" t="str">
        <f>FLOOR(Raw_Data!F4421,10)&amp;"-"&amp;FLOOR(Raw_Data!F4421,10)+9</f>
        <v>0-9</v>
      </c>
      <c r="K4421" t="str">
        <f>Raw_Data!G4421</f>
        <v>Native American/Alaska Native</v>
      </c>
      <c r="L4421" t="str">
        <f>Raw_Data!H4421</f>
        <v>None</v>
      </c>
      <c r="M4421" t="str">
        <f>IF(Raw_Data!I4421=TRUE,"Admitted","Not Admitted")</f>
        <v>Admitted</v>
      </c>
      <c r="N4421" t="str">
        <f>IF(Raw_Data!J4421="","Not Rated",Raw_Data!J4421)</f>
        <v>Not Rated</v>
      </c>
      <c r="O4421">
        <f>Raw_Data!K4421</f>
        <v>51</v>
      </c>
      <c r="P4421" t="str">
        <f>IF(Raw_Data!K4421&lt;=30,"Within Time","Delayed")</f>
        <v>Delayed</v>
      </c>
    </row>
    <row r="4422" spans="1:16" x14ac:dyDescent="0.35">
      <c r="A4422" t="str">
        <f>Raw_Data!A4422</f>
        <v>663-79-2948</v>
      </c>
      <c r="B4422" s="2">
        <f>Raw_Data!B4422</f>
        <v>45294.640972222223</v>
      </c>
      <c r="C4422">
        <f>HOUR(Raw_Data!B4422)</f>
        <v>15</v>
      </c>
      <c r="D4422" t="str">
        <f>TEXT(Raw_Data!B4422,"mmm")</f>
        <v>Jan</v>
      </c>
      <c r="E4422">
        <f>YEAR(Raw_Data!B4422)</f>
        <v>2024</v>
      </c>
      <c r="F4422" t="str">
        <f>TEXT(Raw_Data!B4422,"mmm-yy")</f>
        <v>Jan-24</v>
      </c>
      <c r="G4422" t="str">
        <f>PROPER(Raw_Data!C4422&amp;". "&amp;Raw_Data!D4422)</f>
        <v>X. Pemberton</v>
      </c>
      <c r="H4422" t="str">
        <f>IF(OR(Raw_Data!E4422="M",Raw_Data!E4422="Male"),"Male",IF(OR(Raw_Data!E4422="F",Raw_Data!E4422="Female"),"Female","Not Confirmed"))</f>
        <v>Female</v>
      </c>
      <c r="I4422">
        <f>Raw_Data!F4422</f>
        <v>65</v>
      </c>
      <c r="J4422" t="str">
        <f>FLOOR(Raw_Data!F4422,10)&amp;"-"&amp;FLOOR(Raw_Data!F4422,10)+9</f>
        <v>60-69</v>
      </c>
      <c r="K4422" t="str">
        <f>Raw_Data!G4422</f>
        <v>Unknown</v>
      </c>
      <c r="L4422" t="str">
        <f>Raw_Data!H4422</f>
        <v>None</v>
      </c>
      <c r="M4422" t="str">
        <f>IF(Raw_Data!I4422=TRUE,"Admitted","Not Admitted")</f>
        <v>Not Admitted</v>
      </c>
      <c r="N4422">
        <f>IF(Raw_Data!J4422="","Not Rated",Raw_Data!J4422)</f>
        <v>5</v>
      </c>
      <c r="O4422">
        <f>Raw_Data!K4422</f>
        <v>56</v>
      </c>
      <c r="P4422" t="str">
        <f>IF(Raw_Data!K4422&lt;=30,"Within Time","Delayed")</f>
        <v>Delayed</v>
      </c>
    </row>
    <row r="4423" spans="1:16" x14ac:dyDescent="0.35">
      <c r="A4423" t="str">
        <f>Raw_Data!A4423</f>
        <v>100-48-8291</v>
      </c>
      <c r="B4423" s="2">
        <f>Raw_Data!B4423</f>
        <v>45294.741666666669</v>
      </c>
      <c r="C4423">
        <f>HOUR(Raw_Data!B4423)</f>
        <v>17</v>
      </c>
      <c r="D4423" t="str">
        <f>TEXT(Raw_Data!B4423,"mmm")</f>
        <v>Jan</v>
      </c>
      <c r="E4423">
        <f>YEAR(Raw_Data!B4423)</f>
        <v>2024</v>
      </c>
      <c r="F4423" t="str">
        <f>TEXT(Raw_Data!B4423,"mmm-yy")</f>
        <v>Jan-24</v>
      </c>
      <c r="G4423" t="str">
        <f>PROPER(Raw_Data!C4423&amp;". "&amp;Raw_Data!D4423)</f>
        <v>X. Fairbairn</v>
      </c>
      <c r="H4423" t="str">
        <f>IF(OR(Raw_Data!E4423="M",Raw_Data!E4423="Male"),"Male",IF(OR(Raw_Data!E4423="F",Raw_Data!E4423="Female"),"Female","Not Confirmed"))</f>
        <v>Male</v>
      </c>
      <c r="I4423">
        <f>Raw_Data!F4423</f>
        <v>48</v>
      </c>
      <c r="J4423" t="str">
        <f>FLOOR(Raw_Data!F4423,10)&amp;"-"&amp;FLOOR(Raw_Data!F4423,10)+9</f>
        <v>40-49</v>
      </c>
      <c r="K4423" t="str">
        <f>Raw_Data!G4423</f>
        <v>White</v>
      </c>
      <c r="L4423" t="str">
        <f>Raw_Data!H4423</f>
        <v>None</v>
      </c>
      <c r="M4423" t="str">
        <f>IF(Raw_Data!I4423=TRUE,"Admitted","Not Admitted")</f>
        <v>Admitted</v>
      </c>
      <c r="N4423" t="str">
        <f>IF(Raw_Data!J4423="","Not Rated",Raw_Data!J4423)</f>
        <v>Not Rated</v>
      </c>
      <c r="O4423">
        <f>Raw_Data!K4423</f>
        <v>14</v>
      </c>
      <c r="P4423" t="str">
        <f>IF(Raw_Data!K4423&lt;=30,"Within Time","Delayed")</f>
        <v>Within Time</v>
      </c>
    </row>
    <row r="4424" spans="1:16" x14ac:dyDescent="0.35">
      <c r="A4424" t="str">
        <f>Raw_Data!A4424</f>
        <v>595-42-3109</v>
      </c>
      <c r="B4424" s="2">
        <f>Raw_Data!B4424</f>
        <v>45294.81527777778</v>
      </c>
      <c r="C4424">
        <f>HOUR(Raw_Data!B4424)</f>
        <v>19</v>
      </c>
      <c r="D4424" t="str">
        <f>TEXT(Raw_Data!B4424,"mmm")</f>
        <v>Jan</v>
      </c>
      <c r="E4424">
        <f>YEAR(Raw_Data!B4424)</f>
        <v>2024</v>
      </c>
      <c r="F4424" t="str">
        <f>TEXT(Raw_Data!B4424,"mmm-yy")</f>
        <v>Jan-24</v>
      </c>
      <c r="G4424" t="str">
        <f>PROPER(Raw_Data!C4424&amp;". "&amp;Raw_Data!D4424)</f>
        <v>Y. Dunmore</v>
      </c>
      <c r="H4424" t="str">
        <f>IF(OR(Raw_Data!E4424="M",Raw_Data!E4424="Male"),"Male",IF(OR(Raw_Data!E4424="F",Raw_Data!E4424="Female"),"Female","Not Confirmed"))</f>
        <v>Male</v>
      </c>
      <c r="I4424">
        <f>Raw_Data!F4424</f>
        <v>59</v>
      </c>
      <c r="J4424" t="str">
        <f>FLOOR(Raw_Data!F4424,10)&amp;"-"&amp;FLOOR(Raw_Data!F4424,10)+9</f>
        <v>50-59</v>
      </c>
      <c r="K4424" t="str">
        <f>Raw_Data!G4424</f>
        <v>Declined to Identify</v>
      </c>
      <c r="L4424" t="str">
        <f>Raw_Data!H4424</f>
        <v>None</v>
      </c>
      <c r="M4424" t="str">
        <f>IF(Raw_Data!I4424=TRUE,"Admitted","Not Admitted")</f>
        <v>Not Admitted</v>
      </c>
      <c r="N4424">
        <f>IF(Raw_Data!J4424="","Not Rated",Raw_Data!J4424)</f>
        <v>6</v>
      </c>
      <c r="O4424">
        <f>Raw_Data!K4424</f>
        <v>12</v>
      </c>
      <c r="P4424" t="str">
        <f>IF(Raw_Data!K4424&lt;=30,"Within Time","Delayed")</f>
        <v>Within Time</v>
      </c>
    </row>
    <row r="4425" spans="1:16" x14ac:dyDescent="0.35">
      <c r="A4425" t="str">
        <f>Raw_Data!A4425</f>
        <v>817-90-9152</v>
      </c>
      <c r="B4425" s="2">
        <f>Raw_Data!B4425</f>
        <v>45294.837500000001</v>
      </c>
      <c r="C4425">
        <f>HOUR(Raw_Data!B4425)</f>
        <v>20</v>
      </c>
      <c r="D4425" t="str">
        <f>TEXT(Raw_Data!B4425,"mmm")</f>
        <v>Jan</v>
      </c>
      <c r="E4425">
        <f>YEAR(Raw_Data!B4425)</f>
        <v>2024</v>
      </c>
      <c r="F4425" t="str">
        <f>TEXT(Raw_Data!B4425,"mmm-yy")</f>
        <v>Jan-24</v>
      </c>
      <c r="G4425" t="str">
        <f>PROPER(Raw_Data!C4425&amp;". "&amp;Raw_Data!D4425)</f>
        <v>U. Underhill</v>
      </c>
      <c r="H4425" t="str">
        <f>IF(OR(Raw_Data!E4425="M",Raw_Data!E4425="Male"),"Male",IF(OR(Raw_Data!E4425="F",Raw_Data!E4425="Female"),"Female","Not Confirmed"))</f>
        <v>Male</v>
      </c>
      <c r="I4425">
        <f>Raw_Data!F4425</f>
        <v>27</v>
      </c>
      <c r="J4425" t="str">
        <f>FLOOR(Raw_Data!F4425,10)&amp;"-"&amp;FLOOR(Raw_Data!F4425,10)+9</f>
        <v>20-29</v>
      </c>
      <c r="K4425" t="str">
        <f>Raw_Data!G4425</f>
        <v>Declined to Identify</v>
      </c>
      <c r="L4425" t="str">
        <f>Raw_Data!H4425</f>
        <v>None</v>
      </c>
      <c r="M4425" t="str">
        <f>IF(Raw_Data!I4425=TRUE,"Admitted","Not Admitted")</f>
        <v>Not Admitted</v>
      </c>
      <c r="N4425">
        <f>IF(Raw_Data!J4425="","Not Rated",Raw_Data!J4425)</f>
        <v>0</v>
      </c>
      <c r="O4425">
        <f>Raw_Data!K4425</f>
        <v>52</v>
      </c>
      <c r="P4425" t="str">
        <f>IF(Raw_Data!K4425&lt;=30,"Within Time","Delayed")</f>
        <v>Delayed</v>
      </c>
    </row>
    <row r="4426" spans="1:16" x14ac:dyDescent="0.35">
      <c r="A4426" t="str">
        <f>Raw_Data!A4426</f>
        <v>710-18-7304</v>
      </c>
      <c r="B4426" s="2">
        <f>Raw_Data!B4426</f>
        <v>45294.886111111111</v>
      </c>
      <c r="C4426">
        <f>HOUR(Raw_Data!B4426)</f>
        <v>21</v>
      </c>
      <c r="D4426" t="str">
        <f>TEXT(Raw_Data!B4426,"mmm")</f>
        <v>Jan</v>
      </c>
      <c r="E4426">
        <f>YEAR(Raw_Data!B4426)</f>
        <v>2024</v>
      </c>
      <c r="F4426" t="str">
        <f>TEXT(Raw_Data!B4426,"mmm-yy")</f>
        <v>Jan-24</v>
      </c>
      <c r="G4426" t="str">
        <f>PROPER(Raw_Data!C4426&amp;". "&amp;Raw_Data!D4426)</f>
        <v>T. Upperton</v>
      </c>
      <c r="H4426" t="str">
        <f>IF(OR(Raw_Data!E4426="M",Raw_Data!E4426="Male"),"Male",IF(OR(Raw_Data!E4426="F",Raw_Data!E4426="Female"),"Female","Not Confirmed"))</f>
        <v>Female</v>
      </c>
      <c r="I4426">
        <f>Raw_Data!F4426</f>
        <v>71</v>
      </c>
      <c r="J4426" t="str">
        <f>FLOOR(Raw_Data!F4426,10)&amp;"-"&amp;FLOOR(Raw_Data!F4426,10)+9</f>
        <v>70-79</v>
      </c>
      <c r="K4426" t="str">
        <f>Raw_Data!G4426</f>
        <v>Unknown</v>
      </c>
      <c r="L4426" t="str">
        <f>Raw_Data!H4426</f>
        <v>None</v>
      </c>
      <c r="M4426" t="str">
        <f>IF(Raw_Data!I4426=TRUE,"Admitted","Not Admitted")</f>
        <v>Not Admitted</v>
      </c>
      <c r="N4426" t="str">
        <f>IF(Raw_Data!J4426="","Not Rated",Raw_Data!J4426)</f>
        <v>Not Rated</v>
      </c>
      <c r="O4426">
        <f>Raw_Data!K4426</f>
        <v>44</v>
      </c>
      <c r="P4426" t="str">
        <f>IF(Raw_Data!K4426&lt;=30,"Within Time","Delayed")</f>
        <v>Delayed</v>
      </c>
    </row>
    <row r="4427" spans="1:16" x14ac:dyDescent="0.35">
      <c r="A4427" t="str">
        <f>Raw_Data!A4427</f>
        <v>529-89-5763</v>
      </c>
      <c r="B4427" s="2">
        <f>Raw_Data!B4427</f>
        <v>45294.989583333343</v>
      </c>
      <c r="C4427">
        <f>HOUR(Raw_Data!B4427)</f>
        <v>23</v>
      </c>
      <c r="D4427" t="str">
        <f>TEXT(Raw_Data!B4427,"mmm")</f>
        <v>Jan</v>
      </c>
      <c r="E4427">
        <f>YEAR(Raw_Data!B4427)</f>
        <v>2024</v>
      </c>
      <c r="F4427" t="str">
        <f>TEXT(Raw_Data!B4427,"mmm-yy")</f>
        <v>Jan-24</v>
      </c>
      <c r="G4427" t="str">
        <f>PROPER(Raw_Data!C4427&amp;". "&amp;Raw_Data!D4427)</f>
        <v>N. Glasspool</v>
      </c>
      <c r="H4427" t="str">
        <f>IF(OR(Raw_Data!E4427="M",Raw_Data!E4427="Male"),"Male",IF(OR(Raw_Data!E4427="F",Raw_Data!E4427="Female"),"Female","Not Confirmed"))</f>
        <v>Female</v>
      </c>
      <c r="I4427">
        <f>Raw_Data!F4427</f>
        <v>76</v>
      </c>
      <c r="J4427" t="str">
        <f>FLOOR(Raw_Data!F4427,10)&amp;"-"&amp;FLOOR(Raw_Data!F4427,10)+9</f>
        <v>70-79</v>
      </c>
      <c r="K4427" t="str">
        <f>Raw_Data!G4427</f>
        <v>Pacific Islander</v>
      </c>
      <c r="L4427" t="str">
        <f>Raw_Data!H4427</f>
        <v>None</v>
      </c>
      <c r="M4427" t="str">
        <f>IF(Raw_Data!I4427=TRUE,"Admitted","Not Admitted")</f>
        <v>Admitted</v>
      </c>
      <c r="N4427" t="str">
        <f>IF(Raw_Data!J4427="","Not Rated",Raw_Data!J4427)</f>
        <v>Not Rated</v>
      </c>
      <c r="O4427">
        <f>Raw_Data!K4427</f>
        <v>39</v>
      </c>
      <c r="P4427" t="str">
        <f>IF(Raw_Data!K4427&lt;=30,"Within Time","Delayed")</f>
        <v>Delayed</v>
      </c>
    </row>
    <row r="4428" spans="1:16" x14ac:dyDescent="0.35">
      <c r="A4428" t="str">
        <f>Raw_Data!A4428</f>
        <v>958-22-5034</v>
      </c>
      <c r="B4428" s="2">
        <f>Raw_Data!B4428</f>
        <v>45295.018750000003</v>
      </c>
      <c r="C4428">
        <f>HOUR(Raw_Data!B4428)</f>
        <v>0</v>
      </c>
      <c r="D4428" t="str">
        <f>TEXT(Raw_Data!B4428,"mmm")</f>
        <v>Jan</v>
      </c>
      <c r="E4428">
        <f>YEAR(Raw_Data!B4428)</f>
        <v>2024</v>
      </c>
      <c r="F4428" t="str">
        <f>TEXT(Raw_Data!B4428,"mmm-yy")</f>
        <v>Jan-24</v>
      </c>
      <c r="G4428" t="str">
        <f>PROPER(Raw_Data!C4428&amp;". "&amp;Raw_Data!D4428)</f>
        <v>Y. Pemberton</v>
      </c>
      <c r="H4428" t="str">
        <f>IF(OR(Raw_Data!E4428="M",Raw_Data!E4428="Male"),"Male",IF(OR(Raw_Data!E4428="F",Raw_Data!E4428="Female"),"Female","Not Confirmed"))</f>
        <v>Male</v>
      </c>
      <c r="I4428">
        <f>Raw_Data!F4428</f>
        <v>11</v>
      </c>
      <c r="J4428" t="str">
        <f>FLOOR(Raw_Data!F4428,10)&amp;"-"&amp;FLOOR(Raw_Data!F4428,10)+9</f>
        <v>10-19</v>
      </c>
      <c r="K4428" t="str">
        <f>Raw_Data!G4428</f>
        <v>Pacific Islander</v>
      </c>
      <c r="L4428" t="str">
        <f>Raw_Data!H4428</f>
        <v>Orthopedics</v>
      </c>
      <c r="M4428" t="str">
        <f>IF(Raw_Data!I4428=TRUE,"Admitted","Not Admitted")</f>
        <v>Admitted</v>
      </c>
      <c r="N4428" t="str">
        <f>IF(Raw_Data!J4428="","Not Rated",Raw_Data!J4428)</f>
        <v>Not Rated</v>
      </c>
      <c r="O4428">
        <f>Raw_Data!K4428</f>
        <v>55</v>
      </c>
      <c r="P4428" t="str">
        <f>IF(Raw_Data!K4428&lt;=30,"Within Time","Delayed")</f>
        <v>Delayed</v>
      </c>
    </row>
    <row r="4429" spans="1:16" x14ac:dyDescent="0.35">
      <c r="A4429" t="str">
        <f>Raw_Data!A4429</f>
        <v>211-75-6107</v>
      </c>
      <c r="B4429" s="2">
        <f>Raw_Data!B4429</f>
        <v>45295.220138888893</v>
      </c>
      <c r="C4429">
        <f>HOUR(Raw_Data!B4429)</f>
        <v>5</v>
      </c>
      <c r="D4429" t="str">
        <f>TEXT(Raw_Data!B4429,"mmm")</f>
        <v>Jan</v>
      </c>
      <c r="E4429">
        <f>YEAR(Raw_Data!B4429)</f>
        <v>2024</v>
      </c>
      <c r="F4429" t="str">
        <f>TEXT(Raw_Data!B4429,"mmm-yy")</f>
        <v>Jan-24</v>
      </c>
      <c r="G4429" t="str">
        <f>PROPER(Raw_Data!C4429&amp;". "&amp;Raw_Data!D4429)</f>
        <v>J. Ainsworth</v>
      </c>
      <c r="H4429" t="str">
        <f>IF(OR(Raw_Data!E4429="M",Raw_Data!E4429="Male"),"Male",IF(OR(Raw_Data!E4429="F",Raw_Data!E4429="Female"),"Female","Not Confirmed"))</f>
        <v>Male</v>
      </c>
      <c r="I4429">
        <f>Raw_Data!F4429</f>
        <v>67</v>
      </c>
      <c r="J4429" t="str">
        <f>FLOOR(Raw_Data!F4429,10)&amp;"-"&amp;FLOOR(Raw_Data!F4429,10)+9</f>
        <v>60-69</v>
      </c>
      <c r="K4429" t="str">
        <f>Raw_Data!G4429</f>
        <v>Declined to Identify</v>
      </c>
      <c r="L4429" t="str">
        <f>Raw_Data!H4429</f>
        <v>None</v>
      </c>
      <c r="M4429" t="str">
        <f>IF(Raw_Data!I4429=TRUE,"Admitted","Not Admitted")</f>
        <v>Admitted</v>
      </c>
      <c r="N4429" t="str">
        <f>IF(Raw_Data!J4429="","Not Rated",Raw_Data!J4429)</f>
        <v>Not Rated</v>
      </c>
      <c r="O4429">
        <f>Raw_Data!K4429</f>
        <v>37</v>
      </c>
      <c r="P4429" t="str">
        <f>IF(Raw_Data!K4429&lt;=30,"Within Time","Delayed")</f>
        <v>Delayed</v>
      </c>
    </row>
    <row r="4430" spans="1:16" x14ac:dyDescent="0.35">
      <c r="A4430" t="str">
        <f>Raw_Data!A4430</f>
        <v>951-65-8463</v>
      </c>
      <c r="B4430" s="2">
        <f>Raw_Data!B4430</f>
        <v>45295.282638888893</v>
      </c>
      <c r="C4430">
        <f>HOUR(Raw_Data!B4430)</f>
        <v>6</v>
      </c>
      <c r="D4430" t="str">
        <f>TEXT(Raw_Data!B4430,"mmm")</f>
        <v>Jan</v>
      </c>
      <c r="E4430">
        <f>YEAR(Raw_Data!B4430)</f>
        <v>2024</v>
      </c>
      <c r="F4430" t="str">
        <f>TEXT(Raw_Data!B4430,"mmm-yy")</f>
        <v>Jan-24</v>
      </c>
      <c r="G4430" t="str">
        <f>PROPER(Raw_Data!C4430&amp;". "&amp;Raw_Data!D4430)</f>
        <v>N. Goudie</v>
      </c>
      <c r="H4430" t="str">
        <f>IF(OR(Raw_Data!E4430="M",Raw_Data!E4430="Male"),"Male",IF(OR(Raw_Data!E4430="F",Raw_Data!E4430="Female"),"Female","Not Confirmed"))</f>
        <v>Male</v>
      </c>
      <c r="I4430">
        <f>Raw_Data!F4430</f>
        <v>23</v>
      </c>
      <c r="J4430" t="str">
        <f>FLOOR(Raw_Data!F4430,10)&amp;"-"&amp;FLOOR(Raw_Data!F4430,10)+9</f>
        <v>20-29</v>
      </c>
      <c r="K4430" t="str">
        <f>Raw_Data!G4430</f>
        <v>White</v>
      </c>
      <c r="L4430" t="str">
        <f>Raw_Data!H4430</f>
        <v>General Practice</v>
      </c>
      <c r="M4430" t="str">
        <f>IF(Raw_Data!I4430=TRUE,"Admitted","Not Admitted")</f>
        <v>Admitted</v>
      </c>
      <c r="N4430" t="str">
        <f>IF(Raw_Data!J4430="","Not Rated",Raw_Data!J4430)</f>
        <v>Not Rated</v>
      </c>
      <c r="O4430">
        <f>Raw_Data!K4430</f>
        <v>17</v>
      </c>
      <c r="P4430" t="str">
        <f>IF(Raw_Data!K4430&lt;=30,"Within Time","Delayed")</f>
        <v>Within Time</v>
      </c>
    </row>
    <row r="4431" spans="1:16" x14ac:dyDescent="0.35">
      <c r="A4431" t="str">
        <f>Raw_Data!A4431</f>
        <v>540-12-8801</v>
      </c>
      <c r="B4431" s="2">
        <f>Raw_Data!B4431</f>
        <v>45295.511805555558</v>
      </c>
      <c r="C4431">
        <f>HOUR(Raw_Data!B4431)</f>
        <v>12</v>
      </c>
      <c r="D4431" t="str">
        <f>TEXT(Raw_Data!B4431,"mmm")</f>
        <v>Jan</v>
      </c>
      <c r="E4431">
        <f>YEAR(Raw_Data!B4431)</f>
        <v>2024</v>
      </c>
      <c r="F4431" t="str">
        <f>TEXT(Raw_Data!B4431,"mmm-yy")</f>
        <v>Jan-24</v>
      </c>
      <c r="G4431" t="str">
        <f>PROPER(Raw_Data!C4431&amp;". "&amp;Raw_Data!D4431)</f>
        <v>E. Kershaw</v>
      </c>
      <c r="H4431" t="str">
        <f>IF(OR(Raw_Data!E4431="M",Raw_Data!E4431="Male"),"Male",IF(OR(Raw_Data!E4431="F",Raw_Data!E4431="Female"),"Female","Not Confirmed"))</f>
        <v>Male</v>
      </c>
      <c r="I4431">
        <f>Raw_Data!F4431</f>
        <v>55</v>
      </c>
      <c r="J4431" t="str">
        <f>FLOOR(Raw_Data!F4431,10)&amp;"-"&amp;FLOOR(Raw_Data!F4431,10)+9</f>
        <v>50-59</v>
      </c>
      <c r="K4431" t="str">
        <f>Raw_Data!G4431</f>
        <v>African American</v>
      </c>
      <c r="L4431" t="str">
        <f>Raw_Data!H4431</f>
        <v>Orthopedics</v>
      </c>
      <c r="M4431" t="str">
        <f>IF(Raw_Data!I4431=TRUE,"Admitted","Not Admitted")</f>
        <v>Not Admitted</v>
      </c>
      <c r="N4431" t="str">
        <f>IF(Raw_Data!J4431="","Not Rated",Raw_Data!J4431)</f>
        <v>Not Rated</v>
      </c>
      <c r="O4431">
        <f>Raw_Data!K4431</f>
        <v>23</v>
      </c>
      <c r="P4431" t="str">
        <f>IF(Raw_Data!K4431&lt;=30,"Within Time","Delayed")</f>
        <v>Within Time</v>
      </c>
    </row>
    <row r="4432" spans="1:16" x14ac:dyDescent="0.35">
      <c r="A4432" t="str">
        <f>Raw_Data!A4432</f>
        <v>890-95-4297</v>
      </c>
      <c r="B4432" s="2">
        <f>Raw_Data!B4432</f>
        <v>45295.746527777781</v>
      </c>
      <c r="C4432">
        <f>HOUR(Raw_Data!B4432)</f>
        <v>17</v>
      </c>
      <c r="D4432" t="str">
        <f>TEXT(Raw_Data!B4432,"mmm")</f>
        <v>Jan</v>
      </c>
      <c r="E4432">
        <f>YEAR(Raw_Data!B4432)</f>
        <v>2024</v>
      </c>
      <c r="F4432" t="str">
        <f>TEXT(Raw_Data!B4432,"mmm-yy")</f>
        <v>Jan-24</v>
      </c>
      <c r="G4432" t="str">
        <f>PROPER(Raw_Data!C4432&amp;". "&amp;Raw_Data!D4432)</f>
        <v>H. Lockwood</v>
      </c>
      <c r="H4432" t="str">
        <f>IF(OR(Raw_Data!E4432="M",Raw_Data!E4432="Male"),"Male",IF(OR(Raw_Data!E4432="F",Raw_Data!E4432="Female"),"Female","Not Confirmed"))</f>
        <v>Female</v>
      </c>
      <c r="I4432">
        <f>Raw_Data!F4432</f>
        <v>20</v>
      </c>
      <c r="J4432" t="str">
        <f>FLOOR(Raw_Data!F4432,10)&amp;"-"&amp;FLOOR(Raw_Data!F4432,10)+9</f>
        <v>20-29</v>
      </c>
      <c r="K4432" t="str">
        <f>Raw_Data!G4432</f>
        <v>White</v>
      </c>
      <c r="L4432" t="str">
        <f>Raw_Data!H4432</f>
        <v>None</v>
      </c>
      <c r="M4432" t="str">
        <f>IF(Raw_Data!I4432=TRUE,"Admitted","Not Admitted")</f>
        <v>Not Admitted</v>
      </c>
      <c r="N4432" t="str">
        <f>IF(Raw_Data!J4432="","Not Rated",Raw_Data!J4432)</f>
        <v>Not Rated</v>
      </c>
      <c r="O4432">
        <f>Raw_Data!K4432</f>
        <v>32</v>
      </c>
      <c r="P4432" t="str">
        <f>IF(Raw_Data!K4432&lt;=30,"Within Time","Delayed")</f>
        <v>Delayed</v>
      </c>
    </row>
    <row r="4433" spans="1:16" x14ac:dyDescent="0.35">
      <c r="A4433" t="str">
        <f>Raw_Data!A4433</f>
        <v>324-91-5912</v>
      </c>
      <c r="B4433" s="2">
        <f>Raw_Data!B4433</f>
        <v>45295.760416666657</v>
      </c>
      <c r="C4433">
        <f>HOUR(Raw_Data!B4433)</f>
        <v>18</v>
      </c>
      <c r="D4433" t="str">
        <f>TEXT(Raw_Data!B4433,"mmm")</f>
        <v>Jan</v>
      </c>
      <c r="E4433">
        <f>YEAR(Raw_Data!B4433)</f>
        <v>2024</v>
      </c>
      <c r="F4433" t="str">
        <f>TEXT(Raw_Data!B4433,"mmm-yy")</f>
        <v>Jan-24</v>
      </c>
      <c r="G4433" t="str">
        <f>PROPER(Raw_Data!C4433&amp;". "&amp;Raw_Data!D4433)</f>
        <v>A. Goudie</v>
      </c>
      <c r="H4433" t="str">
        <f>IF(OR(Raw_Data!E4433="M",Raw_Data!E4433="Male"),"Male",IF(OR(Raw_Data!E4433="F",Raw_Data!E4433="Female"),"Female","Not Confirmed"))</f>
        <v>Female</v>
      </c>
      <c r="I4433">
        <f>Raw_Data!F4433</f>
        <v>43</v>
      </c>
      <c r="J4433" t="str">
        <f>FLOOR(Raw_Data!F4433,10)&amp;"-"&amp;FLOOR(Raw_Data!F4433,10)+9</f>
        <v>40-49</v>
      </c>
      <c r="K4433" t="str">
        <f>Raw_Data!G4433</f>
        <v>White</v>
      </c>
      <c r="L4433" t="str">
        <f>Raw_Data!H4433</f>
        <v>None</v>
      </c>
      <c r="M4433" t="str">
        <f>IF(Raw_Data!I4433=TRUE,"Admitted","Not Admitted")</f>
        <v>Not Admitted</v>
      </c>
      <c r="N4433" t="str">
        <f>IF(Raw_Data!J4433="","Not Rated",Raw_Data!J4433)</f>
        <v>Not Rated</v>
      </c>
      <c r="O4433">
        <f>Raw_Data!K4433</f>
        <v>23</v>
      </c>
      <c r="P4433" t="str">
        <f>IF(Raw_Data!K4433&lt;=30,"Within Time","Delayed")</f>
        <v>Within Time</v>
      </c>
    </row>
    <row r="4434" spans="1:16" x14ac:dyDescent="0.35">
      <c r="A4434" t="str">
        <f>Raw_Data!A4434</f>
        <v>220-14-2659</v>
      </c>
      <c r="B4434" s="2">
        <f>Raw_Data!B4434</f>
        <v>45295.786805555559</v>
      </c>
      <c r="C4434">
        <f>HOUR(Raw_Data!B4434)</f>
        <v>18</v>
      </c>
      <c r="D4434" t="str">
        <f>TEXT(Raw_Data!B4434,"mmm")</f>
        <v>Jan</v>
      </c>
      <c r="E4434">
        <f>YEAR(Raw_Data!B4434)</f>
        <v>2024</v>
      </c>
      <c r="F4434" t="str">
        <f>TEXT(Raw_Data!B4434,"mmm-yy")</f>
        <v>Jan-24</v>
      </c>
      <c r="G4434" t="str">
        <f>PROPER(Raw_Data!C4434&amp;". "&amp;Raw_Data!D4434)</f>
        <v>Z. Inglewood</v>
      </c>
      <c r="H4434" t="str">
        <f>IF(OR(Raw_Data!E4434="M",Raw_Data!E4434="Male"),"Male",IF(OR(Raw_Data!E4434="F",Raw_Data!E4434="Female"),"Female","Not Confirmed"))</f>
        <v>Male</v>
      </c>
      <c r="I4434">
        <f>Raw_Data!F4434</f>
        <v>54</v>
      </c>
      <c r="J4434" t="str">
        <f>FLOOR(Raw_Data!F4434,10)&amp;"-"&amp;FLOOR(Raw_Data!F4434,10)+9</f>
        <v>50-59</v>
      </c>
      <c r="K4434" t="str">
        <f>Raw_Data!G4434</f>
        <v>Asian</v>
      </c>
      <c r="L4434" t="str">
        <f>Raw_Data!H4434</f>
        <v>None</v>
      </c>
      <c r="M4434" t="str">
        <f>IF(Raw_Data!I4434=TRUE,"Admitted","Not Admitted")</f>
        <v>Admitted</v>
      </c>
      <c r="N4434" t="str">
        <f>IF(Raw_Data!J4434="","Not Rated",Raw_Data!J4434)</f>
        <v>Not Rated</v>
      </c>
      <c r="O4434">
        <f>Raw_Data!K4434</f>
        <v>39</v>
      </c>
      <c r="P4434" t="str">
        <f>IF(Raw_Data!K4434&lt;=30,"Within Time","Delayed")</f>
        <v>Delayed</v>
      </c>
    </row>
    <row r="4435" spans="1:16" x14ac:dyDescent="0.35">
      <c r="A4435" t="str">
        <f>Raw_Data!A4435</f>
        <v>607-64-2696</v>
      </c>
      <c r="B4435" s="2">
        <f>Raw_Data!B4435</f>
        <v>45295.791666666657</v>
      </c>
      <c r="C4435">
        <f>HOUR(Raw_Data!B4435)</f>
        <v>19</v>
      </c>
      <c r="D4435" t="str">
        <f>TEXT(Raw_Data!B4435,"mmm")</f>
        <v>Jan</v>
      </c>
      <c r="E4435">
        <f>YEAR(Raw_Data!B4435)</f>
        <v>2024</v>
      </c>
      <c r="F4435" t="str">
        <f>TEXT(Raw_Data!B4435,"mmm-yy")</f>
        <v>Jan-24</v>
      </c>
      <c r="G4435" t="str">
        <f>PROPER(Raw_Data!C4435&amp;". "&amp;Raw_Data!D4435)</f>
        <v>U. Ravenscroft</v>
      </c>
      <c r="H4435" t="str">
        <f>IF(OR(Raw_Data!E4435="M",Raw_Data!E4435="Male"),"Male",IF(OR(Raw_Data!E4435="F",Raw_Data!E4435="Female"),"Female","Not Confirmed"))</f>
        <v>Male</v>
      </c>
      <c r="I4435">
        <f>Raw_Data!F4435</f>
        <v>44</v>
      </c>
      <c r="J4435" t="str">
        <f>FLOOR(Raw_Data!F4435,10)&amp;"-"&amp;FLOOR(Raw_Data!F4435,10)+9</f>
        <v>40-49</v>
      </c>
      <c r="K4435" t="str">
        <f>Raw_Data!G4435</f>
        <v>Unknown</v>
      </c>
      <c r="L4435" t="str">
        <f>Raw_Data!H4435</f>
        <v>General Practice</v>
      </c>
      <c r="M4435" t="str">
        <f>IF(Raw_Data!I4435=TRUE,"Admitted","Not Admitted")</f>
        <v>Not Admitted</v>
      </c>
      <c r="N4435" t="str">
        <f>IF(Raw_Data!J4435="","Not Rated",Raw_Data!J4435)</f>
        <v>Not Rated</v>
      </c>
      <c r="O4435">
        <f>Raw_Data!K4435</f>
        <v>26</v>
      </c>
      <c r="P4435" t="str">
        <f>IF(Raw_Data!K4435&lt;=30,"Within Time","Delayed")</f>
        <v>Within Time</v>
      </c>
    </row>
    <row r="4436" spans="1:16" x14ac:dyDescent="0.35">
      <c r="A4436" t="str">
        <f>Raw_Data!A4436</f>
        <v>472-16-2818</v>
      </c>
      <c r="B4436" s="2">
        <f>Raw_Data!B4436</f>
        <v>45295.859027777777</v>
      </c>
      <c r="C4436">
        <f>HOUR(Raw_Data!B4436)</f>
        <v>20</v>
      </c>
      <c r="D4436" t="str">
        <f>TEXT(Raw_Data!B4436,"mmm")</f>
        <v>Jan</v>
      </c>
      <c r="E4436">
        <f>YEAR(Raw_Data!B4436)</f>
        <v>2024</v>
      </c>
      <c r="F4436" t="str">
        <f>TEXT(Raw_Data!B4436,"mmm-yy")</f>
        <v>Jan-24</v>
      </c>
      <c r="G4436" t="str">
        <f>PROPER(Raw_Data!C4436&amp;". "&amp;Raw_Data!D4436)</f>
        <v>L. Upperton</v>
      </c>
      <c r="H4436" t="str">
        <f>IF(OR(Raw_Data!E4436="M",Raw_Data!E4436="Male"),"Male",IF(OR(Raw_Data!E4436="F",Raw_Data!E4436="Female"),"Female","Not Confirmed"))</f>
        <v>Female</v>
      </c>
      <c r="I4436">
        <f>Raw_Data!F4436</f>
        <v>47</v>
      </c>
      <c r="J4436" t="str">
        <f>FLOOR(Raw_Data!F4436,10)&amp;"-"&amp;FLOOR(Raw_Data!F4436,10)+9</f>
        <v>40-49</v>
      </c>
      <c r="K4436" t="str">
        <f>Raw_Data!G4436</f>
        <v>African American</v>
      </c>
      <c r="L4436" t="str">
        <f>Raw_Data!H4436</f>
        <v>General Practice</v>
      </c>
      <c r="M4436" t="str">
        <f>IF(Raw_Data!I4436=TRUE,"Admitted","Not Admitted")</f>
        <v>Not Admitted</v>
      </c>
      <c r="N4436" t="str">
        <f>IF(Raw_Data!J4436="","Not Rated",Raw_Data!J4436)</f>
        <v>Not Rated</v>
      </c>
      <c r="O4436">
        <f>Raw_Data!K4436</f>
        <v>59</v>
      </c>
      <c r="P4436" t="str">
        <f>IF(Raw_Data!K4436&lt;=30,"Within Time","Delayed")</f>
        <v>Delayed</v>
      </c>
    </row>
    <row r="4437" spans="1:16" x14ac:dyDescent="0.35">
      <c r="A4437" t="str">
        <f>Raw_Data!A4437</f>
        <v>205-59-3326</v>
      </c>
      <c r="B4437" s="2">
        <f>Raw_Data!B4437</f>
        <v>45295.957638888889</v>
      </c>
      <c r="C4437">
        <f>HOUR(Raw_Data!B4437)</f>
        <v>22</v>
      </c>
      <c r="D4437" t="str">
        <f>TEXT(Raw_Data!B4437,"mmm")</f>
        <v>Jan</v>
      </c>
      <c r="E4437">
        <f>YEAR(Raw_Data!B4437)</f>
        <v>2024</v>
      </c>
      <c r="F4437" t="str">
        <f>TEXT(Raw_Data!B4437,"mmm-yy")</f>
        <v>Jan-24</v>
      </c>
      <c r="G4437" t="str">
        <f>PROPER(Raw_Data!C4437&amp;". "&amp;Raw_Data!D4437)</f>
        <v>U. Whitfield</v>
      </c>
      <c r="H4437" t="str">
        <f>IF(OR(Raw_Data!E4437="M",Raw_Data!E4437="Male"),"Male",IF(OR(Raw_Data!E4437="F",Raw_Data!E4437="Female"),"Female","Not Confirmed"))</f>
        <v>Male</v>
      </c>
      <c r="I4437">
        <f>Raw_Data!F4437</f>
        <v>43</v>
      </c>
      <c r="J4437" t="str">
        <f>FLOOR(Raw_Data!F4437,10)&amp;"-"&amp;FLOOR(Raw_Data!F4437,10)+9</f>
        <v>40-49</v>
      </c>
      <c r="K4437" t="str">
        <f>Raw_Data!G4437</f>
        <v>Declined to Identify</v>
      </c>
      <c r="L4437" t="str">
        <f>Raw_Data!H4437</f>
        <v>None</v>
      </c>
      <c r="M4437" t="str">
        <f>IF(Raw_Data!I4437=TRUE,"Admitted","Not Admitted")</f>
        <v>Admitted</v>
      </c>
      <c r="N4437" t="str">
        <f>IF(Raw_Data!J4437="","Not Rated",Raw_Data!J4437)</f>
        <v>Not Rated</v>
      </c>
      <c r="O4437">
        <f>Raw_Data!K4437</f>
        <v>60</v>
      </c>
      <c r="P4437" t="str">
        <f>IF(Raw_Data!K4437&lt;=30,"Within Time","Delayed")</f>
        <v>Delayed</v>
      </c>
    </row>
    <row r="4438" spans="1:16" x14ac:dyDescent="0.35">
      <c r="A4438" t="str">
        <f>Raw_Data!A4438</f>
        <v>582-70-7581</v>
      </c>
      <c r="B4438" s="2">
        <f>Raw_Data!B4438</f>
        <v>45295.963888888888</v>
      </c>
      <c r="C4438">
        <f>HOUR(Raw_Data!B4438)</f>
        <v>23</v>
      </c>
      <c r="D4438" t="str">
        <f>TEXT(Raw_Data!B4438,"mmm")</f>
        <v>Jan</v>
      </c>
      <c r="E4438">
        <f>YEAR(Raw_Data!B4438)</f>
        <v>2024</v>
      </c>
      <c r="F4438" t="str">
        <f>TEXT(Raw_Data!B4438,"mmm-yy")</f>
        <v>Jan-24</v>
      </c>
      <c r="G4438" t="str">
        <f>PROPER(Raw_Data!C4438&amp;". "&amp;Raw_Data!D4438)</f>
        <v>V. Buff</v>
      </c>
      <c r="H4438" t="str">
        <f>IF(OR(Raw_Data!E4438="M",Raw_Data!E4438="Male"),"Male",IF(OR(Raw_Data!E4438="F",Raw_Data!E4438="Female"),"Female","Not Confirmed"))</f>
        <v>Male</v>
      </c>
      <c r="I4438">
        <f>Raw_Data!F4438</f>
        <v>21</v>
      </c>
      <c r="J4438" t="str">
        <f>FLOOR(Raw_Data!F4438,10)&amp;"-"&amp;FLOOR(Raw_Data!F4438,10)+9</f>
        <v>20-29</v>
      </c>
      <c r="K4438" t="str">
        <f>Raw_Data!G4438</f>
        <v>White</v>
      </c>
      <c r="L4438" t="str">
        <f>Raw_Data!H4438</f>
        <v>General Practice</v>
      </c>
      <c r="M4438" t="str">
        <f>IF(Raw_Data!I4438=TRUE,"Admitted","Not Admitted")</f>
        <v>Admitted</v>
      </c>
      <c r="N4438" t="str">
        <f>IF(Raw_Data!J4438="","Not Rated",Raw_Data!J4438)</f>
        <v>Not Rated</v>
      </c>
      <c r="O4438">
        <f>Raw_Data!K4438</f>
        <v>29</v>
      </c>
      <c r="P4438" t="str">
        <f>IF(Raw_Data!K4438&lt;=30,"Within Time","Delayed")</f>
        <v>Within Time</v>
      </c>
    </row>
    <row r="4439" spans="1:16" x14ac:dyDescent="0.35">
      <c r="A4439" t="str">
        <f>Raw_Data!A4439</f>
        <v>903-56-4084</v>
      </c>
      <c r="B4439" s="2">
        <f>Raw_Data!B4439</f>
        <v>45296.345833333333</v>
      </c>
      <c r="C4439">
        <f>HOUR(Raw_Data!B4439)</f>
        <v>8</v>
      </c>
      <c r="D4439" t="str">
        <f>TEXT(Raw_Data!B4439,"mmm")</f>
        <v>Jan</v>
      </c>
      <c r="E4439">
        <f>YEAR(Raw_Data!B4439)</f>
        <v>2024</v>
      </c>
      <c r="F4439" t="str">
        <f>TEXT(Raw_Data!B4439,"mmm-yy")</f>
        <v>Jan-24</v>
      </c>
      <c r="G4439" t="str">
        <f>PROPER(Raw_Data!C4439&amp;". "&amp;Raw_Data!D4439)</f>
        <v>Z. Methuen</v>
      </c>
      <c r="H4439" t="str">
        <f>IF(OR(Raw_Data!E4439="M",Raw_Data!E4439="Male"),"Male",IF(OR(Raw_Data!E4439="F",Raw_Data!E4439="Female"),"Female","Not Confirmed"))</f>
        <v>Female</v>
      </c>
      <c r="I4439">
        <f>Raw_Data!F4439</f>
        <v>75</v>
      </c>
      <c r="J4439" t="str">
        <f>FLOOR(Raw_Data!F4439,10)&amp;"-"&amp;FLOOR(Raw_Data!F4439,10)+9</f>
        <v>70-79</v>
      </c>
      <c r="K4439" t="str">
        <f>Raw_Data!G4439</f>
        <v>Pacific Islander</v>
      </c>
      <c r="L4439" t="str">
        <f>Raw_Data!H4439</f>
        <v>None</v>
      </c>
      <c r="M4439" t="str">
        <f>IF(Raw_Data!I4439=TRUE,"Admitted","Not Admitted")</f>
        <v>Not Admitted</v>
      </c>
      <c r="N4439">
        <f>IF(Raw_Data!J4439="","Not Rated",Raw_Data!J4439)</f>
        <v>6</v>
      </c>
      <c r="O4439">
        <f>Raw_Data!K4439</f>
        <v>16</v>
      </c>
      <c r="P4439" t="str">
        <f>IF(Raw_Data!K4439&lt;=30,"Within Time","Delayed")</f>
        <v>Within Time</v>
      </c>
    </row>
    <row r="4440" spans="1:16" x14ac:dyDescent="0.35">
      <c r="A4440" t="str">
        <f>Raw_Data!A4440</f>
        <v>242-27-4517</v>
      </c>
      <c r="B4440" s="2">
        <f>Raw_Data!B4440</f>
        <v>45296.369444444441</v>
      </c>
      <c r="C4440">
        <f>HOUR(Raw_Data!B4440)</f>
        <v>8</v>
      </c>
      <c r="D4440" t="str">
        <f>TEXT(Raw_Data!B4440,"mmm")</f>
        <v>Jan</v>
      </c>
      <c r="E4440">
        <f>YEAR(Raw_Data!B4440)</f>
        <v>2024</v>
      </c>
      <c r="F4440" t="str">
        <f>TEXT(Raw_Data!B4440,"mmm-yy")</f>
        <v>Jan-24</v>
      </c>
      <c r="G4440" t="str">
        <f>PROPER(Raw_Data!C4440&amp;". "&amp;Raw_Data!D4440)</f>
        <v>K. Pemberton</v>
      </c>
      <c r="H4440" t="str">
        <f>IF(OR(Raw_Data!E4440="M",Raw_Data!E4440="Male"),"Male",IF(OR(Raw_Data!E4440="F",Raw_Data!E4440="Female"),"Female","Not Confirmed"))</f>
        <v>Male</v>
      </c>
      <c r="I4440">
        <f>Raw_Data!F4440</f>
        <v>11</v>
      </c>
      <c r="J4440" t="str">
        <f>FLOOR(Raw_Data!F4440,10)&amp;"-"&amp;FLOOR(Raw_Data!F4440,10)+9</f>
        <v>10-19</v>
      </c>
      <c r="K4440" t="str">
        <f>Raw_Data!G4440</f>
        <v>White</v>
      </c>
      <c r="L4440" t="str">
        <f>Raw_Data!H4440</f>
        <v>Orthopedics</v>
      </c>
      <c r="M4440" t="str">
        <f>IF(Raw_Data!I4440=TRUE,"Admitted","Not Admitted")</f>
        <v>Not Admitted</v>
      </c>
      <c r="N4440">
        <f>IF(Raw_Data!J4440="","Not Rated",Raw_Data!J4440)</f>
        <v>10</v>
      </c>
      <c r="O4440">
        <f>Raw_Data!K4440</f>
        <v>32</v>
      </c>
      <c r="P4440" t="str">
        <f>IF(Raw_Data!K4440&lt;=30,"Within Time","Delayed")</f>
        <v>Delayed</v>
      </c>
    </row>
    <row r="4441" spans="1:16" x14ac:dyDescent="0.35">
      <c r="A4441" t="str">
        <f>Raw_Data!A4441</f>
        <v>378-48-7053</v>
      </c>
      <c r="B4441" s="2">
        <f>Raw_Data!B4441</f>
        <v>45296.399305555547</v>
      </c>
      <c r="C4441">
        <f>HOUR(Raw_Data!B4441)</f>
        <v>9</v>
      </c>
      <c r="D4441" t="str">
        <f>TEXT(Raw_Data!B4441,"mmm")</f>
        <v>Jan</v>
      </c>
      <c r="E4441">
        <f>YEAR(Raw_Data!B4441)</f>
        <v>2024</v>
      </c>
      <c r="F4441" t="str">
        <f>TEXT(Raw_Data!B4441,"mmm-yy")</f>
        <v>Jan-24</v>
      </c>
      <c r="G4441" t="str">
        <f>PROPER(Raw_Data!C4441&amp;". "&amp;Raw_Data!D4441)</f>
        <v>N. Kingsley</v>
      </c>
      <c r="H4441" t="str">
        <f>IF(OR(Raw_Data!E4441="M",Raw_Data!E4441="Male"),"Male",IF(OR(Raw_Data!E4441="F",Raw_Data!E4441="Female"),"Female","Not Confirmed"))</f>
        <v>Male</v>
      </c>
      <c r="I4441">
        <f>Raw_Data!F4441</f>
        <v>6</v>
      </c>
      <c r="J4441" t="str">
        <f>FLOOR(Raw_Data!F4441,10)&amp;"-"&amp;FLOOR(Raw_Data!F4441,10)+9</f>
        <v>0-9</v>
      </c>
      <c r="K4441" t="str">
        <f>Raw_Data!G4441</f>
        <v>African American</v>
      </c>
      <c r="L4441" t="str">
        <f>Raw_Data!H4441</f>
        <v>None</v>
      </c>
      <c r="M4441" t="str">
        <f>IF(Raw_Data!I4441=TRUE,"Admitted","Not Admitted")</f>
        <v>Not Admitted</v>
      </c>
      <c r="N4441" t="str">
        <f>IF(Raw_Data!J4441="","Not Rated",Raw_Data!J4441)</f>
        <v>Not Rated</v>
      </c>
      <c r="O4441">
        <f>Raw_Data!K4441</f>
        <v>28</v>
      </c>
      <c r="P4441" t="str">
        <f>IF(Raw_Data!K4441&lt;=30,"Within Time","Delayed")</f>
        <v>Within Time</v>
      </c>
    </row>
    <row r="4442" spans="1:16" x14ac:dyDescent="0.35">
      <c r="A4442" t="str">
        <f>Raw_Data!A4442</f>
        <v>981-55-1591</v>
      </c>
      <c r="B4442" s="2">
        <f>Raw_Data!B4442</f>
        <v>45296.494444444441</v>
      </c>
      <c r="C4442">
        <f>HOUR(Raw_Data!B4442)</f>
        <v>11</v>
      </c>
      <c r="D4442" t="str">
        <f>TEXT(Raw_Data!B4442,"mmm")</f>
        <v>Jan</v>
      </c>
      <c r="E4442">
        <f>YEAR(Raw_Data!B4442)</f>
        <v>2024</v>
      </c>
      <c r="F4442" t="str">
        <f>TEXT(Raw_Data!B4442,"mmm-yy")</f>
        <v>Jan-24</v>
      </c>
      <c r="G4442" t="str">
        <f>PROPER(Raw_Data!C4442&amp;". "&amp;Raw_Data!D4442)</f>
        <v>M. Goudie</v>
      </c>
      <c r="H4442" t="str">
        <f>IF(OR(Raw_Data!E4442="M",Raw_Data!E4442="Male"),"Male",IF(OR(Raw_Data!E4442="F",Raw_Data!E4442="Female"),"Female","Not Confirmed"))</f>
        <v>Female</v>
      </c>
      <c r="I4442">
        <f>Raw_Data!F4442</f>
        <v>17</v>
      </c>
      <c r="J4442" t="str">
        <f>FLOOR(Raw_Data!F4442,10)&amp;"-"&amp;FLOOR(Raw_Data!F4442,10)+9</f>
        <v>10-19</v>
      </c>
      <c r="K4442" t="str">
        <f>Raw_Data!G4442</f>
        <v>Unknown</v>
      </c>
      <c r="L4442" t="str">
        <f>Raw_Data!H4442</f>
        <v>None</v>
      </c>
      <c r="M4442" t="str">
        <f>IF(Raw_Data!I4442=TRUE,"Admitted","Not Admitted")</f>
        <v>Not Admitted</v>
      </c>
      <c r="N4442" t="str">
        <f>IF(Raw_Data!J4442="","Not Rated",Raw_Data!J4442)</f>
        <v>Not Rated</v>
      </c>
      <c r="O4442">
        <f>Raw_Data!K4442</f>
        <v>43</v>
      </c>
      <c r="P4442" t="str">
        <f>IF(Raw_Data!K4442&lt;=30,"Within Time","Delayed")</f>
        <v>Delayed</v>
      </c>
    </row>
    <row r="4443" spans="1:16" x14ac:dyDescent="0.35">
      <c r="A4443" t="str">
        <f>Raw_Data!A4443</f>
        <v>228-91-3937</v>
      </c>
      <c r="B4443" s="2">
        <f>Raw_Data!B4443</f>
        <v>45296.538888888892</v>
      </c>
      <c r="C4443">
        <f>HOUR(Raw_Data!B4443)</f>
        <v>12</v>
      </c>
      <c r="D4443" t="str">
        <f>TEXT(Raw_Data!B4443,"mmm")</f>
        <v>Jan</v>
      </c>
      <c r="E4443">
        <f>YEAR(Raw_Data!B4443)</f>
        <v>2024</v>
      </c>
      <c r="F4443" t="str">
        <f>TEXT(Raw_Data!B4443,"mmm-yy")</f>
        <v>Jan-24</v>
      </c>
      <c r="G4443" t="str">
        <f>PROPER(Raw_Data!C4443&amp;". "&amp;Raw_Data!D4443)</f>
        <v>Z. Ashcombe</v>
      </c>
      <c r="H4443" t="str">
        <f>IF(OR(Raw_Data!E4443="M",Raw_Data!E4443="Male"),"Male",IF(OR(Raw_Data!E4443="F",Raw_Data!E4443="Female"),"Female","Not Confirmed"))</f>
        <v>Male</v>
      </c>
      <c r="I4443">
        <f>Raw_Data!F4443</f>
        <v>73</v>
      </c>
      <c r="J4443" t="str">
        <f>FLOOR(Raw_Data!F4443,10)&amp;"-"&amp;FLOOR(Raw_Data!F4443,10)+9</f>
        <v>70-79</v>
      </c>
      <c r="K4443" t="str">
        <f>Raw_Data!G4443</f>
        <v>White</v>
      </c>
      <c r="L4443" t="str">
        <f>Raw_Data!H4443</f>
        <v>Orthopedics</v>
      </c>
      <c r="M4443" t="str">
        <f>IF(Raw_Data!I4443=TRUE,"Admitted","Not Admitted")</f>
        <v>Admitted</v>
      </c>
      <c r="N4443" t="str">
        <f>IF(Raw_Data!J4443="","Not Rated",Raw_Data!J4443)</f>
        <v>Not Rated</v>
      </c>
      <c r="O4443">
        <f>Raw_Data!K4443</f>
        <v>17</v>
      </c>
      <c r="P4443" t="str">
        <f>IF(Raw_Data!K4443&lt;=30,"Within Time","Delayed")</f>
        <v>Within Time</v>
      </c>
    </row>
    <row r="4444" spans="1:16" x14ac:dyDescent="0.35">
      <c r="A4444" t="str">
        <f>Raw_Data!A4444</f>
        <v>863-22-3967</v>
      </c>
      <c r="B4444" s="2">
        <f>Raw_Data!B4444</f>
        <v>45296.59097222222</v>
      </c>
      <c r="C4444">
        <f>HOUR(Raw_Data!B4444)</f>
        <v>14</v>
      </c>
      <c r="D4444" t="str">
        <f>TEXT(Raw_Data!B4444,"mmm")</f>
        <v>Jan</v>
      </c>
      <c r="E4444">
        <f>YEAR(Raw_Data!B4444)</f>
        <v>2024</v>
      </c>
      <c r="F4444" t="str">
        <f>TEXT(Raw_Data!B4444,"mmm-yy")</f>
        <v>Jan-24</v>
      </c>
      <c r="G4444" t="str">
        <f>PROPER(Raw_Data!C4444&amp;". "&amp;Raw_Data!D4444)</f>
        <v>P. Quarmby</v>
      </c>
      <c r="H4444" t="str">
        <f>IF(OR(Raw_Data!E4444="M",Raw_Data!E4444="Male"),"Male",IF(OR(Raw_Data!E4444="F",Raw_Data!E4444="Female"),"Female","Not Confirmed"))</f>
        <v>Male</v>
      </c>
      <c r="I4444">
        <f>Raw_Data!F4444</f>
        <v>17</v>
      </c>
      <c r="J4444" t="str">
        <f>FLOOR(Raw_Data!F4444,10)&amp;"-"&amp;FLOOR(Raw_Data!F4444,10)+9</f>
        <v>10-19</v>
      </c>
      <c r="K4444" t="str">
        <f>Raw_Data!G4444</f>
        <v>White</v>
      </c>
      <c r="L4444" t="str">
        <f>Raw_Data!H4444</f>
        <v>None</v>
      </c>
      <c r="M4444" t="str">
        <f>IF(Raw_Data!I4444=TRUE,"Admitted","Not Admitted")</f>
        <v>Not Admitted</v>
      </c>
      <c r="N4444" t="str">
        <f>IF(Raw_Data!J4444="","Not Rated",Raw_Data!J4444)</f>
        <v>Not Rated</v>
      </c>
      <c r="O4444">
        <f>Raw_Data!K4444</f>
        <v>21</v>
      </c>
      <c r="P4444" t="str">
        <f>IF(Raw_Data!K4444&lt;=30,"Within Time","Delayed")</f>
        <v>Within Time</v>
      </c>
    </row>
    <row r="4445" spans="1:16" x14ac:dyDescent="0.35">
      <c r="A4445" t="str">
        <f>Raw_Data!A4445</f>
        <v>269-66-9344</v>
      </c>
      <c r="B4445" s="2">
        <f>Raw_Data!B4445</f>
        <v>45296.729166666657</v>
      </c>
      <c r="C4445">
        <f>HOUR(Raw_Data!B4445)</f>
        <v>17</v>
      </c>
      <c r="D4445" t="str">
        <f>TEXT(Raw_Data!B4445,"mmm")</f>
        <v>Jan</v>
      </c>
      <c r="E4445">
        <f>YEAR(Raw_Data!B4445)</f>
        <v>2024</v>
      </c>
      <c r="F4445" t="str">
        <f>TEXT(Raw_Data!B4445,"mmm-yy")</f>
        <v>Jan-24</v>
      </c>
      <c r="G4445" t="str">
        <f>PROPER(Raw_Data!C4445&amp;". "&amp;Raw_Data!D4445)</f>
        <v>R. Kershaw</v>
      </c>
      <c r="H4445" t="str">
        <f>IF(OR(Raw_Data!E4445="M",Raw_Data!E4445="Male"),"Male",IF(OR(Raw_Data!E4445="F",Raw_Data!E4445="Female"),"Female","Not Confirmed"))</f>
        <v>Male</v>
      </c>
      <c r="I4445">
        <f>Raw_Data!F4445</f>
        <v>35</v>
      </c>
      <c r="J4445" t="str">
        <f>FLOOR(Raw_Data!F4445,10)&amp;"-"&amp;FLOOR(Raw_Data!F4445,10)+9</f>
        <v>30-39</v>
      </c>
      <c r="K4445" t="str">
        <f>Raw_Data!G4445</f>
        <v>White</v>
      </c>
      <c r="L4445" t="str">
        <f>Raw_Data!H4445</f>
        <v>None</v>
      </c>
      <c r="M4445" t="str">
        <f>IF(Raw_Data!I4445=TRUE,"Admitted","Not Admitted")</f>
        <v>Not Admitted</v>
      </c>
      <c r="N4445" t="str">
        <f>IF(Raw_Data!J4445="","Not Rated",Raw_Data!J4445)</f>
        <v>Not Rated</v>
      </c>
      <c r="O4445">
        <f>Raw_Data!K4445</f>
        <v>10</v>
      </c>
      <c r="P4445" t="str">
        <f>IF(Raw_Data!K4445&lt;=30,"Within Time","Delayed")</f>
        <v>Within Time</v>
      </c>
    </row>
    <row r="4446" spans="1:16" x14ac:dyDescent="0.35">
      <c r="A4446" t="str">
        <f>Raw_Data!A4446</f>
        <v>191-79-3037</v>
      </c>
      <c r="B4446" s="2">
        <f>Raw_Data!B4446</f>
        <v>45296.750694444447</v>
      </c>
      <c r="C4446">
        <f>HOUR(Raw_Data!B4446)</f>
        <v>18</v>
      </c>
      <c r="D4446" t="str">
        <f>TEXT(Raw_Data!B4446,"mmm")</f>
        <v>Jan</v>
      </c>
      <c r="E4446">
        <f>YEAR(Raw_Data!B4446)</f>
        <v>2024</v>
      </c>
      <c r="F4446" t="str">
        <f>TEXT(Raw_Data!B4446,"mmm-yy")</f>
        <v>Jan-24</v>
      </c>
      <c r="G4446" t="str">
        <f>PROPER(Raw_Data!C4446&amp;". "&amp;Raw_Data!D4446)</f>
        <v>E. Lockwood</v>
      </c>
      <c r="H4446" t="str">
        <f>IF(OR(Raw_Data!E4446="M",Raw_Data!E4446="Male"),"Male",IF(OR(Raw_Data!E4446="F",Raw_Data!E4446="Female"),"Female","Not Confirmed"))</f>
        <v>Male</v>
      </c>
      <c r="I4446">
        <f>Raw_Data!F4446</f>
        <v>77</v>
      </c>
      <c r="J4446" t="str">
        <f>FLOOR(Raw_Data!F4446,10)&amp;"-"&amp;FLOOR(Raw_Data!F4446,10)+9</f>
        <v>70-79</v>
      </c>
      <c r="K4446" t="str">
        <f>Raw_Data!G4446</f>
        <v>White</v>
      </c>
      <c r="L4446" t="str">
        <f>Raw_Data!H4446</f>
        <v>None</v>
      </c>
      <c r="M4446" t="str">
        <f>IF(Raw_Data!I4446=TRUE,"Admitted","Not Admitted")</f>
        <v>Not Admitted</v>
      </c>
      <c r="N4446" t="str">
        <f>IF(Raw_Data!J4446="","Not Rated",Raw_Data!J4446)</f>
        <v>Not Rated</v>
      </c>
      <c r="O4446">
        <f>Raw_Data!K4446</f>
        <v>53</v>
      </c>
      <c r="P4446" t="str">
        <f>IF(Raw_Data!K4446&lt;=30,"Within Time","Delayed")</f>
        <v>Delayed</v>
      </c>
    </row>
    <row r="4447" spans="1:16" x14ac:dyDescent="0.35">
      <c r="A4447" t="str">
        <f>Raw_Data!A4447</f>
        <v>329-26-7058</v>
      </c>
      <c r="B4447" s="2">
        <f>Raw_Data!B4447</f>
        <v>45296.782638888893</v>
      </c>
      <c r="C4447">
        <f>HOUR(Raw_Data!B4447)</f>
        <v>18</v>
      </c>
      <c r="D4447" t="str">
        <f>TEXT(Raw_Data!B4447,"mmm")</f>
        <v>Jan</v>
      </c>
      <c r="E4447">
        <f>YEAR(Raw_Data!B4447)</f>
        <v>2024</v>
      </c>
      <c r="F4447" t="str">
        <f>TEXT(Raw_Data!B4447,"mmm-yy")</f>
        <v>Jan-24</v>
      </c>
      <c r="G4447" t="str">
        <f>PROPER(Raw_Data!C4447&amp;". "&amp;Raw_Data!D4447)</f>
        <v>K. Methuen</v>
      </c>
      <c r="H4447" t="str">
        <f>IF(OR(Raw_Data!E4447="M",Raw_Data!E4447="Male"),"Male",IF(OR(Raw_Data!E4447="F",Raw_Data!E4447="Female"),"Female","Not Confirmed"))</f>
        <v>Female</v>
      </c>
      <c r="I4447">
        <f>Raw_Data!F4447</f>
        <v>37</v>
      </c>
      <c r="J4447" t="str">
        <f>FLOOR(Raw_Data!F4447,10)&amp;"-"&amp;FLOOR(Raw_Data!F4447,10)+9</f>
        <v>30-39</v>
      </c>
      <c r="K4447" t="str">
        <f>Raw_Data!G4447</f>
        <v>Declined to Identify</v>
      </c>
      <c r="L4447" t="str">
        <f>Raw_Data!H4447</f>
        <v>None</v>
      </c>
      <c r="M4447" t="str">
        <f>IF(Raw_Data!I4447=TRUE,"Admitted","Not Admitted")</f>
        <v>Not Admitted</v>
      </c>
      <c r="N4447" t="str">
        <f>IF(Raw_Data!J4447="","Not Rated",Raw_Data!J4447)</f>
        <v>Not Rated</v>
      </c>
      <c r="O4447">
        <f>Raw_Data!K4447</f>
        <v>59</v>
      </c>
      <c r="P4447" t="str">
        <f>IF(Raw_Data!K4447&lt;=30,"Within Time","Delayed")</f>
        <v>Delayed</v>
      </c>
    </row>
    <row r="4448" spans="1:16" x14ac:dyDescent="0.35">
      <c r="A4448" t="str">
        <f>Raw_Data!A4448</f>
        <v>879-56-9574</v>
      </c>
      <c r="B4448" s="2">
        <f>Raw_Data!B4448</f>
        <v>45296.953472222223</v>
      </c>
      <c r="C4448">
        <f>HOUR(Raw_Data!B4448)</f>
        <v>22</v>
      </c>
      <c r="D4448" t="str">
        <f>TEXT(Raw_Data!B4448,"mmm")</f>
        <v>Jan</v>
      </c>
      <c r="E4448">
        <f>YEAR(Raw_Data!B4448)</f>
        <v>2024</v>
      </c>
      <c r="F4448" t="str">
        <f>TEXT(Raw_Data!B4448,"mmm-yy")</f>
        <v>Jan-24</v>
      </c>
      <c r="G4448" t="str">
        <f>PROPER(Raw_Data!C4448&amp;". "&amp;Raw_Data!D4448)</f>
        <v>L. Hathaway</v>
      </c>
      <c r="H4448" t="str">
        <f>IF(OR(Raw_Data!E4448="M",Raw_Data!E4448="Male"),"Male",IF(OR(Raw_Data!E4448="F",Raw_Data!E4448="Female"),"Female","Not Confirmed"))</f>
        <v>Female</v>
      </c>
      <c r="I4448">
        <f>Raw_Data!F4448</f>
        <v>71</v>
      </c>
      <c r="J4448" t="str">
        <f>FLOOR(Raw_Data!F4448,10)&amp;"-"&amp;FLOOR(Raw_Data!F4448,10)+9</f>
        <v>70-79</v>
      </c>
      <c r="K4448" t="str">
        <f>Raw_Data!G4448</f>
        <v>African American</v>
      </c>
      <c r="L4448" t="str">
        <f>Raw_Data!H4448</f>
        <v>Orthopedics</v>
      </c>
      <c r="M4448" t="str">
        <f>IF(Raw_Data!I4448=TRUE,"Admitted","Not Admitted")</f>
        <v>Admitted</v>
      </c>
      <c r="N4448" t="str">
        <f>IF(Raw_Data!J4448="","Not Rated",Raw_Data!J4448)</f>
        <v>Not Rated</v>
      </c>
      <c r="O4448">
        <f>Raw_Data!K4448</f>
        <v>31</v>
      </c>
      <c r="P4448" t="str">
        <f>IF(Raw_Data!K4448&lt;=30,"Within Time","Delayed")</f>
        <v>Delayed</v>
      </c>
    </row>
    <row r="4449" spans="1:16" x14ac:dyDescent="0.35">
      <c r="A4449" t="str">
        <f>Raw_Data!A4449</f>
        <v>688-94-6071</v>
      </c>
      <c r="B4449" s="2">
        <f>Raw_Data!B4449</f>
        <v>45296.975694444453</v>
      </c>
      <c r="C4449">
        <f>HOUR(Raw_Data!B4449)</f>
        <v>23</v>
      </c>
      <c r="D4449" t="str">
        <f>TEXT(Raw_Data!B4449,"mmm")</f>
        <v>Jan</v>
      </c>
      <c r="E4449">
        <f>YEAR(Raw_Data!B4449)</f>
        <v>2024</v>
      </c>
      <c r="F4449" t="str">
        <f>TEXT(Raw_Data!B4449,"mmm-yy")</f>
        <v>Jan-24</v>
      </c>
      <c r="G4449" t="str">
        <f>PROPER(Raw_Data!C4449&amp;". "&amp;Raw_Data!D4449)</f>
        <v>K. Ravenscroft</v>
      </c>
      <c r="H4449" t="str">
        <f>IF(OR(Raw_Data!E4449="M",Raw_Data!E4449="Male"),"Male",IF(OR(Raw_Data!E4449="F",Raw_Data!E4449="Female"),"Female","Not Confirmed"))</f>
        <v>Female</v>
      </c>
      <c r="I4449">
        <f>Raw_Data!F4449</f>
        <v>31</v>
      </c>
      <c r="J4449" t="str">
        <f>FLOOR(Raw_Data!F4449,10)&amp;"-"&amp;FLOOR(Raw_Data!F4449,10)+9</f>
        <v>30-39</v>
      </c>
      <c r="K4449" t="str">
        <f>Raw_Data!G4449</f>
        <v>Unknown</v>
      </c>
      <c r="L4449" t="str">
        <f>Raw_Data!H4449</f>
        <v>Orthopedics</v>
      </c>
      <c r="M4449" t="str">
        <f>IF(Raw_Data!I4449=TRUE,"Admitted","Not Admitted")</f>
        <v>Admitted</v>
      </c>
      <c r="N4449" t="str">
        <f>IF(Raw_Data!J4449="","Not Rated",Raw_Data!J4449)</f>
        <v>Not Rated</v>
      </c>
      <c r="O4449">
        <f>Raw_Data!K4449</f>
        <v>45</v>
      </c>
      <c r="P4449" t="str">
        <f>IF(Raw_Data!K4449&lt;=30,"Within Time","Delayed")</f>
        <v>Delayed</v>
      </c>
    </row>
    <row r="4450" spans="1:16" x14ac:dyDescent="0.35">
      <c r="A4450" t="str">
        <f>Raw_Data!A4450</f>
        <v>957-75-6953</v>
      </c>
      <c r="B4450" s="2">
        <f>Raw_Data!B4450</f>
        <v>45297.04791666667</v>
      </c>
      <c r="C4450">
        <f>HOUR(Raw_Data!B4450)</f>
        <v>1</v>
      </c>
      <c r="D4450" t="str">
        <f>TEXT(Raw_Data!B4450,"mmm")</f>
        <v>Jan</v>
      </c>
      <c r="E4450">
        <f>YEAR(Raw_Data!B4450)</f>
        <v>2024</v>
      </c>
      <c r="F4450" t="str">
        <f>TEXT(Raw_Data!B4450,"mmm-yy")</f>
        <v>Jan-24</v>
      </c>
      <c r="G4450" t="str">
        <f>PROPER(Raw_Data!C4450&amp;". "&amp;Raw_Data!D4450)</f>
        <v>S. Merriweather</v>
      </c>
      <c r="H4450" t="str">
        <f>IF(OR(Raw_Data!E4450="M",Raw_Data!E4450="Male"),"Male",IF(OR(Raw_Data!E4450="F",Raw_Data!E4450="Female"),"Female","Not Confirmed"))</f>
        <v>Female</v>
      </c>
      <c r="I4450">
        <f>Raw_Data!F4450</f>
        <v>17</v>
      </c>
      <c r="J4450" t="str">
        <f>FLOOR(Raw_Data!F4450,10)&amp;"-"&amp;FLOOR(Raw_Data!F4450,10)+9</f>
        <v>10-19</v>
      </c>
      <c r="K4450" t="str">
        <f>Raw_Data!G4450</f>
        <v>Two or More Races</v>
      </c>
      <c r="L4450" t="str">
        <f>Raw_Data!H4450</f>
        <v>None</v>
      </c>
      <c r="M4450" t="str">
        <f>IF(Raw_Data!I4450=TRUE,"Admitted","Not Admitted")</f>
        <v>Not Admitted</v>
      </c>
      <c r="N4450" t="str">
        <f>IF(Raw_Data!J4450="","Not Rated",Raw_Data!J4450)</f>
        <v>Not Rated</v>
      </c>
      <c r="O4450">
        <f>Raw_Data!K4450</f>
        <v>54</v>
      </c>
      <c r="P4450" t="str">
        <f>IF(Raw_Data!K4450&lt;=30,"Within Time","Delayed")</f>
        <v>Delayed</v>
      </c>
    </row>
    <row r="4451" spans="1:16" x14ac:dyDescent="0.35">
      <c r="A4451" t="str">
        <f>Raw_Data!A4451</f>
        <v>124-52-4585</v>
      </c>
      <c r="B4451" s="2">
        <f>Raw_Data!B4451</f>
        <v>45297.049305555563</v>
      </c>
      <c r="C4451">
        <f>HOUR(Raw_Data!B4451)</f>
        <v>1</v>
      </c>
      <c r="D4451" t="str">
        <f>TEXT(Raw_Data!B4451,"mmm")</f>
        <v>Jan</v>
      </c>
      <c r="E4451">
        <f>YEAR(Raw_Data!B4451)</f>
        <v>2024</v>
      </c>
      <c r="F4451" t="str">
        <f>TEXT(Raw_Data!B4451,"mmm-yy")</f>
        <v>Jan-24</v>
      </c>
      <c r="G4451" t="str">
        <f>PROPER(Raw_Data!C4451&amp;". "&amp;Raw_Data!D4451)</f>
        <v>Z. Rowntree</v>
      </c>
      <c r="H4451" t="str">
        <f>IF(OR(Raw_Data!E4451="M",Raw_Data!E4451="Male"),"Male",IF(OR(Raw_Data!E4451="F",Raw_Data!E4451="Female"),"Female","Not Confirmed"))</f>
        <v>Female</v>
      </c>
      <c r="I4451">
        <f>Raw_Data!F4451</f>
        <v>16</v>
      </c>
      <c r="J4451" t="str">
        <f>FLOOR(Raw_Data!F4451,10)&amp;"-"&amp;FLOOR(Raw_Data!F4451,10)+9</f>
        <v>10-19</v>
      </c>
      <c r="K4451" t="str">
        <f>Raw_Data!G4451</f>
        <v>White</v>
      </c>
      <c r="L4451" t="str">
        <f>Raw_Data!H4451</f>
        <v>Orthopedics</v>
      </c>
      <c r="M4451" t="str">
        <f>IF(Raw_Data!I4451=TRUE,"Admitted","Not Admitted")</f>
        <v>Not Admitted</v>
      </c>
      <c r="N4451" t="str">
        <f>IF(Raw_Data!J4451="","Not Rated",Raw_Data!J4451)</f>
        <v>Not Rated</v>
      </c>
      <c r="O4451">
        <f>Raw_Data!K4451</f>
        <v>57</v>
      </c>
      <c r="P4451" t="str">
        <f>IF(Raw_Data!K4451&lt;=30,"Within Time","Delayed")</f>
        <v>Delayed</v>
      </c>
    </row>
    <row r="4452" spans="1:16" x14ac:dyDescent="0.35">
      <c r="A4452" t="str">
        <f>Raw_Data!A4452</f>
        <v>571-69-1305</v>
      </c>
      <c r="B4452" s="2">
        <f>Raw_Data!B4452</f>
        <v>45297.056250000001</v>
      </c>
      <c r="C4452">
        <f>HOUR(Raw_Data!B4452)</f>
        <v>1</v>
      </c>
      <c r="D4452" t="str">
        <f>TEXT(Raw_Data!B4452,"mmm")</f>
        <v>Jan</v>
      </c>
      <c r="E4452">
        <f>YEAR(Raw_Data!B4452)</f>
        <v>2024</v>
      </c>
      <c r="F4452" t="str">
        <f>TEXT(Raw_Data!B4452,"mmm-yy")</f>
        <v>Jan-24</v>
      </c>
      <c r="G4452" t="str">
        <f>PROPER(Raw_Data!C4452&amp;". "&amp;Raw_Data!D4452)</f>
        <v>I. Churchard</v>
      </c>
      <c r="H4452" t="str">
        <f>IF(OR(Raw_Data!E4452="M",Raw_Data!E4452="Male"),"Male",IF(OR(Raw_Data!E4452="F",Raw_Data!E4452="Female"),"Female","Not Confirmed"))</f>
        <v>Male</v>
      </c>
      <c r="I4452">
        <f>Raw_Data!F4452</f>
        <v>44</v>
      </c>
      <c r="J4452" t="str">
        <f>FLOOR(Raw_Data!F4452,10)&amp;"-"&amp;FLOOR(Raw_Data!F4452,10)+9</f>
        <v>40-49</v>
      </c>
      <c r="K4452" t="str">
        <f>Raw_Data!G4452</f>
        <v>Two or More Races</v>
      </c>
      <c r="L4452" t="str">
        <f>Raw_Data!H4452</f>
        <v>Neurology</v>
      </c>
      <c r="M4452" t="str">
        <f>IF(Raw_Data!I4452=TRUE,"Admitted","Not Admitted")</f>
        <v>Admitted</v>
      </c>
      <c r="N4452" t="str">
        <f>IF(Raw_Data!J4452="","Not Rated",Raw_Data!J4452)</f>
        <v>Not Rated</v>
      </c>
      <c r="O4452">
        <f>Raw_Data!K4452</f>
        <v>60</v>
      </c>
      <c r="P4452" t="str">
        <f>IF(Raw_Data!K4452&lt;=30,"Within Time","Delayed")</f>
        <v>Delayed</v>
      </c>
    </row>
    <row r="4453" spans="1:16" x14ac:dyDescent="0.35">
      <c r="A4453" t="str">
        <f>Raw_Data!A4453</f>
        <v>732-65-8501</v>
      </c>
      <c r="B4453" s="2">
        <f>Raw_Data!B4453</f>
        <v>45297.104166666657</v>
      </c>
      <c r="C4453">
        <f>HOUR(Raw_Data!B4453)</f>
        <v>2</v>
      </c>
      <c r="D4453" t="str">
        <f>TEXT(Raw_Data!B4453,"mmm")</f>
        <v>Jan</v>
      </c>
      <c r="E4453">
        <f>YEAR(Raw_Data!B4453)</f>
        <v>2024</v>
      </c>
      <c r="F4453" t="str">
        <f>TEXT(Raw_Data!B4453,"mmm-yy")</f>
        <v>Jan-24</v>
      </c>
      <c r="G4453" t="str">
        <f>PROPER(Raw_Data!C4453&amp;". "&amp;Raw_Data!D4453)</f>
        <v>V. Inglewood</v>
      </c>
      <c r="H4453" t="str">
        <f>IF(OR(Raw_Data!E4453="M",Raw_Data!E4453="Male"),"Male",IF(OR(Raw_Data!E4453="F",Raw_Data!E4453="Female"),"Female","Not Confirmed"))</f>
        <v>Female</v>
      </c>
      <c r="I4453">
        <f>Raw_Data!F4453</f>
        <v>13</v>
      </c>
      <c r="J4453" t="str">
        <f>FLOOR(Raw_Data!F4453,10)&amp;"-"&amp;FLOOR(Raw_Data!F4453,10)+9</f>
        <v>10-19</v>
      </c>
      <c r="K4453" t="str">
        <f>Raw_Data!G4453</f>
        <v>African American</v>
      </c>
      <c r="L4453" t="str">
        <f>Raw_Data!H4453</f>
        <v>Gastroenterology</v>
      </c>
      <c r="M4453" t="str">
        <f>IF(Raw_Data!I4453=TRUE,"Admitted","Not Admitted")</f>
        <v>Admitted</v>
      </c>
      <c r="N4453" t="str">
        <f>IF(Raw_Data!J4453="","Not Rated",Raw_Data!J4453)</f>
        <v>Not Rated</v>
      </c>
      <c r="O4453">
        <f>Raw_Data!K4453</f>
        <v>27</v>
      </c>
      <c r="P4453" t="str">
        <f>IF(Raw_Data!K4453&lt;=30,"Within Time","Delayed")</f>
        <v>Within Time</v>
      </c>
    </row>
    <row r="4454" spans="1:16" x14ac:dyDescent="0.35">
      <c r="A4454" t="str">
        <f>Raw_Data!A4454</f>
        <v>842-59-5881</v>
      </c>
      <c r="B4454" s="2">
        <f>Raw_Data!B4454</f>
        <v>45297.152777777781</v>
      </c>
      <c r="C4454">
        <f>HOUR(Raw_Data!B4454)</f>
        <v>3</v>
      </c>
      <c r="D4454" t="str">
        <f>TEXT(Raw_Data!B4454,"mmm")</f>
        <v>Jan</v>
      </c>
      <c r="E4454">
        <f>YEAR(Raw_Data!B4454)</f>
        <v>2024</v>
      </c>
      <c r="F4454" t="str">
        <f>TEXT(Raw_Data!B4454,"mmm-yy")</f>
        <v>Jan-24</v>
      </c>
      <c r="G4454" t="str">
        <f>PROPER(Raw_Data!C4454&amp;". "&amp;Raw_Data!D4454)</f>
        <v>J. Featherstone</v>
      </c>
      <c r="H4454" t="str">
        <f>IF(OR(Raw_Data!E4454="M",Raw_Data!E4454="Male"),"Male",IF(OR(Raw_Data!E4454="F",Raw_Data!E4454="Female"),"Female","Not Confirmed"))</f>
        <v>Female</v>
      </c>
      <c r="I4454">
        <f>Raw_Data!F4454</f>
        <v>33</v>
      </c>
      <c r="J4454" t="str">
        <f>FLOOR(Raw_Data!F4454,10)&amp;"-"&amp;FLOOR(Raw_Data!F4454,10)+9</f>
        <v>30-39</v>
      </c>
      <c r="K4454" t="str">
        <f>Raw_Data!G4454</f>
        <v>African American</v>
      </c>
      <c r="L4454" t="str">
        <f>Raw_Data!H4454</f>
        <v>None</v>
      </c>
      <c r="M4454" t="str">
        <f>IF(Raw_Data!I4454=TRUE,"Admitted","Not Admitted")</f>
        <v>Admitted</v>
      </c>
      <c r="N4454" t="str">
        <f>IF(Raw_Data!J4454="","Not Rated",Raw_Data!J4454)</f>
        <v>Not Rated</v>
      </c>
      <c r="O4454">
        <f>Raw_Data!K4454</f>
        <v>54</v>
      </c>
      <c r="P4454" t="str">
        <f>IF(Raw_Data!K4454&lt;=30,"Within Time","Delayed")</f>
        <v>Delayed</v>
      </c>
    </row>
    <row r="4455" spans="1:16" x14ac:dyDescent="0.35">
      <c r="A4455" t="str">
        <f>Raw_Data!A4455</f>
        <v>170-83-5694</v>
      </c>
      <c r="B4455" s="2">
        <f>Raw_Data!B4455</f>
        <v>45297.238194444442</v>
      </c>
      <c r="C4455">
        <f>HOUR(Raw_Data!B4455)</f>
        <v>5</v>
      </c>
      <c r="D4455" t="str">
        <f>TEXT(Raw_Data!B4455,"mmm")</f>
        <v>Jan</v>
      </c>
      <c r="E4455">
        <f>YEAR(Raw_Data!B4455)</f>
        <v>2024</v>
      </c>
      <c r="F4455" t="str">
        <f>TEXT(Raw_Data!B4455,"mmm-yy")</f>
        <v>Jan-24</v>
      </c>
      <c r="G4455" t="str">
        <f>PROPER(Raw_Data!C4455&amp;". "&amp;Raw_Data!D4455)</f>
        <v>U. Birtwhistle</v>
      </c>
      <c r="H4455" t="str">
        <f>IF(OR(Raw_Data!E4455="M",Raw_Data!E4455="Male"),"Male",IF(OR(Raw_Data!E4455="F",Raw_Data!E4455="Female"),"Female","Not Confirmed"))</f>
        <v>Female</v>
      </c>
      <c r="I4455">
        <f>Raw_Data!F4455</f>
        <v>1</v>
      </c>
      <c r="J4455" t="str">
        <f>FLOOR(Raw_Data!F4455,10)&amp;"-"&amp;FLOOR(Raw_Data!F4455,10)+9</f>
        <v>0-9</v>
      </c>
      <c r="K4455" t="str">
        <f>Raw_Data!G4455</f>
        <v>Unknown</v>
      </c>
      <c r="L4455" t="str">
        <f>Raw_Data!H4455</f>
        <v>None</v>
      </c>
      <c r="M4455" t="str">
        <f>IF(Raw_Data!I4455=TRUE,"Admitted","Not Admitted")</f>
        <v>Admitted</v>
      </c>
      <c r="N4455" t="str">
        <f>IF(Raw_Data!J4455="","Not Rated",Raw_Data!J4455)</f>
        <v>Not Rated</v>
      </c>
      <c r="O4455">
        <f>Raw_Data!K4455</f>
        <v>14</v>
      </c>
      <c r="P4455" t="str">
        <f>IF(Raw_Data!K4455&lt;=30,"Within Time","Delayed")</f>
        <v>Within Time</v>
      </c>
    </row>
    <row r="4456" spans="1:16" x14ac:dyDescent="0.35">
      <c r="A4456" t="str">
        <f>Raw_Data!A4456</f>
        <v>432-34-8010</v>
      </c>
      <c r="B4456" s="2">
        <f>Raw_Data!B4456</f>
        <v>45297.282638888893</v>
      </c>
      <c r="C4456">
        <f>HOUR(Raw_Data!B4456)</f>
        <v>6</v>
      </c>
      <c r="D4456" t="str">
        <f>TEXT(Raw_Data!B4456,"mmm")</f>
        <v>Jan</v>
      </c>
      <c r="E4456">
        <f>YEAR(Raw_Data!B4456)</f>
        <v>2024</v>
      </c>
      <c r="F4456" t="str">
        <f>TEXT(Raw_Data!B4456,"mmm-yy")</f>
        <v>Jan-24</v>
      </c>
      <c r="G4456" t="str">
        <f>PROPER(Raw_Data!C4456&amp;". "&amp;Raw_Data!D4456)</f>
        <v>Y. Stanlack</v>
      </c>
      <c r="H4456" t="str">
        <f>IF(OR(Raw_Data!E4456="M",Raw_Data!E4456="Male"),"Male",IF(OR(Raw_Data!E4456="F",Raw_Data!E4456="Female"),"Female","Not Confirmed"))</f>
        <v>Male</v>
      </c>
      <c r="I4456">
        <f>Raw_Data!F4456</f>
        <v>3</v>
      </c>
      <c r="J4456" t="str">
        <f>FLOOR(Raw_Data!F4456,10)&amp;"-"&amp;FLOOR(Raw_Data!F4456,10)+9</f>
        <v>0-9</v>
      </c>
      <c r="K4456" t="str">
        <f>Raw_Data!G4456</f>
        <v>Declined to Identify</v>
      </c>
      <c r="L4456" t="str">
        <f>Raw_Data!H4456</f>
        <v>None</v>
      </c>
      <c r="M4456" t="str">
        <f>IF(Raw_Data!I4456=TRUE,"Admitted","Not Admitted")</f>
        <v>Not Admitted</v>
      </c>
      <c r="N4456" t="str">
        <f>IF(Raw_Data!J4456="","Not Rated",Raw_Data!J4456)</f>
        <v>Not Rated</v>
      </c>
      <c r="O4456">
        <f>Raw_Data!K4456</f>
        <v>13</v>
      </c>
      <c r="P4456" t="str">
        <f>IF(Raw_Data!K4456&lt;=30,"Within Time","Delayed")</f>
        <v>Within Time</v>
      </c>
    </row>
    <row r="4457" spans="1:16" x14ac:dyDescent="0.35">
      <c r="A4457" t="str">
        <f>Raw_Data!A4457</f>
        <v>669-69-6498</v>
      </c>
      <c r="B4457" s="2">
        <f>Raw_Data!B4457</f>
        <v>45297.379166666673</v>
      </c>
      <c r="C4457">
        <f>HOUR(Raw_Data!B4457)</f>
        <v>9</v>
      </c>
      <c r="D4457" t="str">
        <f>TEXT(Raw_Data!B4457,"mmm")</f>
        <v>Jan</v>
      </c>
      <c r="E4457">
        <f>YEAR(Raw_Data!B4457)</f>
        <v>2024</v>
      </c>
      <c r="F4457" t="str">
        <f>TEXT(Raw_Data!B4457,"mmm-yy")</f>
        <v>Jan-24</v>
      </c>
      <c r="G4457" t="str">
        <f>PROPER(Raw_Data!C4457&amp;". "&amp;Raw_Data!D4457)</f>
        <v>S. Methuen</v>
      </c>
      <c r="H4457" t="str">
        <f>IF(OR(Raw_Data!E4457="M",Raw_Data!E4457="Male"),"Male",IF(OR(Raw_Data!E4457="F",Raw_Data!E4457="Female"),"Female","Not Confirmed"))</f>
        <v>Female</v>
      </c>
      <c r="I4457">
        <f>Raw_Data!F4457</f>
        <v>41</v>
      </c>
      <c r="J4457" t="str">
        <f>FLOOR(Raw_Data!F4457,10)&amp;"-"&amp;FLOOR(Raw_Data!F4457,10)+9</f>
        <v>40-49</v>
      </c>
      <c r="K4457" t="str">
        <f>Raw_Data!G4457</f>
        <v>Pacific Islander</v>
      </c>
      <c r="L4457" t="str">
        <f>Raw_Data!H4457</f>
        <v>General Practice</v>
      </c>
      <c r="M4457" t="str">
        <f>IF(Raw_Data!I4457=TRUE,"Admitted","Not Admitted")</f>
        <v>Not Admitted</v>
      </c>
      <c r="N4457" t="str">
        <f>IF(Raw_Data!J4457="","Not Rated",Raw_Data!J4457)</f>
        <v>Not Rated</v>
      </c>
      <c r="O4457">
        <f>Raw_Data!K4457</f>
        <v>18</v>
      </c>
      <c r="P4457" t="str">
        <f>IF(Raw_Data!K4457&lt;=30,"Within Time","Delayed")</f>
        <v>Within Time</v>
      </c>
    </row>
    <row r="4458" spans="1:16" x14ac:dyDescent="0.35">
      <c r="A4458" t="str">
        <f>Raw_Data!A4458</f>
        <v>245-22-9277</v>
      </c>
      <c r="B4458" s="2">
        <f>Raw_Data!B4458</f>
        <v>45297.384722222218</v>
      </c>
      <c r="C4458">
        <f>HOUR(Raw_Data!B4458)</f>
        <v>9</v>
      </c>
      <c r="D4458" t="str">
        <f>TEXT(Raw_Data!B4458,"mmm")</f>
        <v>Jan</v>
      </c>
      <c r="E4458">
        <f>YEAR(Raw_Data!B4458)</f>
        <v>2024</v>
      </c>
      <c r="F4458" t="str">
        <f>TEXT(Raw_Data!B4458,"mmm-yy")</f>
        <v>Jan-24</v>
      </c>
      <c r="G4458" t="str">
        <f>PROPER(Raw_Data!C4458&amp;". "&amp;Raw_Data!D4458)</f>
        <v>B. Gwillim</v>
      </c>
      <c r="H4458" t="str">
        <f>IF(OR(Raw_Data!E4458="M",Raw_Data!E4458="Male"),"Male",IF(OR(Raw_Data!E4458="F",Raw_Data!E4458="Female"),"Female","Not Confirmed"))</f>
        <v>Male</v>
      </c>
      <c r="I4458">
        <f>Raw_Data!F4458</f>
        <v>8</v>
      </c>
      <c r="J4458" t="str">
        <f>FLOOR(Raw_Data!F4458,10)&amp;"-"&amp;FLOOR(Raw_Data!F4458,10)+9</f>
        <v>0-9</v>
      </c>
      <c r="K4458" t="str">
        <f>Raw_Data!G4458</f>
        <v>Unknown</v>
      </c>
      <c r="L4458" t="str">
        <f>Raw_Data!H4458</f>
        <v>None</v>
      </c>
      <c r="M4458" t="str">
        <f>IF(Raw_Data!I4458=TRUE,"Admitted","Not Admitted")</f>
        <v>Not Admitted</v>
      </c>
      <c r="N4458" t="str">
        <f>IF(Raw_Data!J4458="","Not Rated",Raw_Data!J4458)</f>
        <v>Not Rated</v>
      </c>
      <c r="O4458">
        <f>Raw_Data!K4458</f>
        <v>47</v>
      </c>
      <c r="P4458" t="str">
        <f>IF(Raw_Data!K4458&lt;=30,"Within Time","Delayed")</f>
        <v>Delayed</v>
      </c>
    </row>
    <row r="4459" spans="1:16" x14ac:dyDescent="0.35">
      <c r="A4459" t="str">
        <f>Raw_Data!A4459</f>
        <v>675-93-8675</v>
      </c>
      <c r="B4459" s="2">
        <f>Raw_Data!B4459</f>
        <v>45297.413888888892</v>
      </c>
      <c r="C4459">
        <f>HOUR(Raw_Data!B4459)</f>
        <v>9</v>
      </c>
      <c r="D4459" t="str">
        <f>TEXT(Raw_Data!B4459,"mmm")</f>
        <v>Jan</v>
      </c>
      <c r="E4459">
        <f>YEAR(Raw_Data!B4459)</f>
        <v>2024</v>
      </c>
      <c r="F4459" t="str">
        <f>TEXT(Raw_Data!B4459,"mmm-yy")</f>
        <v>Jan-24</v>
      </c>
      <c r="G4459" t="str">
        <f>PROPER(Raw_Data!C4459&amp;". "&amp;Raw_Data!D4459)</f>
        <v>Y. Garfield</v>
      </c>
      <c r="H4459" t="str">
        <f>IF(OR(Raw_Data!E4459="M",Raw_Data!E4459="Male"),"Male",IF(OR(Raw_Data!E4459="F",Raw_Data!E4459="Female"),"Female","Not Confirmed"))</f>
        <v>Female</v>
      </c>
      <c r="I4459">
        <f>Raw_Data!F4459</f>
        <v>8</v>
      </c>
      <c r="J4459" t="str">
        <f>FLOOR(Raw_Data!F4459,10)&amp;"-"&amp;FLOOR(Raw_Data!F4459,10)+9</f>
        <v>0-9</v>
      </c>
      <c r="K4459" t="str">
        <f>Raw_Data!G4459</f>
        <v>African American</v>
      </c>
      <c r="L4459" t="str">
        <f>Raw_Data!H4459</f>
        <v>None</v>
      </c>
      <c r="M4459" t="str">
        <f>IF(Raw_Data!I4459=TRUE,"Admitted","Not Admitted")</f>
        <v>Not Admitted</v>
      </c>
      <c r="N4459" t="str">
        <f>IF(Raw_Data!J4459="","Not Rated",Raw_Data!J4459)</f>
        <v>Not Rated</v>
      </c>
      <c r="O4459">
        <f>Raw_Data!K4459</f>
        <v>19</v>
      </c>
      <c r="P4459" t="str">
        <f>IF(Raw_Data!K4459&lt;=30,"Within Time","Delayed")</f>
        <v>Within Time</v>
      </c>
    </row>
    <row r="4460" spans="1:16" x14ac:dyDescent="0.35">
      <c r="A4460" t="str">
        <f>Raw_Data!A4460</f>
        <v>514-50-6746</v>
      </c>
      <c r="B4460" s="2">
        <f>Raw_Data!B4460</f>
        <v>45297.431944444441</v>
      </c>
      <c r="C4460">
        <f>HOUR(Raw_Data!B4460)</f>
        <v>10</v>
      </c>
      <c r="D4460" t="str">
        <f>TEXT(Raw_Data!B4460,"mmm")</f>
        <v>Jan</v>
      </c>
      <c r="E4460">
        <f>YEAR(Raw_Data!B4460)</f>
        <v>2024</v>
      </c>
      <c r="F4460" t="str">
        <f>TEXT(Raw_Data!B4460,"mmm-yy")</f>
        <v>Jan-24</v>
      </c>
      <c r="G4460" t="str">
        <f>PROPER(Raw_Data!C4460&amp;". "&amp;Raw_Data!D4460)</f>
        <v>J. Garfield</v>
      </c>
      <c r="H4460" t="str">
        <f>IF(OR(Raw_Data!E4460="M",Raw_Data!E4460="Male"),"Male",IF(OR(Raw_Data!E4460="F",Raw_Data!E4460="Female"),"Female","Not Confirmed"))</f>
        <v>Male</v>
      </c>
      <c r="I4460">
        <f>Raw_Data!F4460</f>
        <v>68</v>
      </c>
      <c r="J4460" t="str">
        <f>FLOOR(Raw_Data!F4460,10)&amp;"-"&amp;FLOOR(Raw_Data!F4460,10)+9</f>
        <v>60-69</v>
      </c>
      <c r="K4460" t="str">
        <f>Raw_Data!G4460</f>
        <v>White</v>
      </c>
      <c r="L4460" t="str">
        <f>Raw_Data!H4460</f>
        <v>None</v>
      </c>
      <c r="M4460" t="str">
        <f>IF(Raw_Data!I4460=TRUE,"Admitted","Not Admitted")</f>
        <v>Not Admitted</v>
      </c>
      <c r="N4460" t="str">
        <f>IF(Raw_Data!J4460="","Not Rated",Raw_Data!J4460)</f>
        <v>Not Rated</v>
      </c>
      <c r="O4460">
        <f>Raw_Data!K4460</f>
        <v>16</v>
      </c>
      <c r="P4460" t="str">
        <f>IF(Raw_Data!K4460&lt;=30,"Within Time","Delayed")</f>
        <v>Within Time</v>
      </c>
    </row>
    <row r="4461" spans="1:16" x14ac:dyDescent="0.35">
      <c r="A4461" t="str">
        <f>Raw_Data!A4461</f>
        <v>313-40-8343</v>
      </c>
      <c r="B4461" s="2">
        <f>Raw_Data!B4461</f>
        <v>45297.482638888891</v>
      </c>
      <c r="C4461">
        <f>HOUR(Raw_Data!B4461)</f>
        <v>11</v>
      </c>
      <c r="D4461" t="str">
        <f>TEXT(Raw_Data!B4461,"mmm")</f>
        <v>Jan</v>
      </c>
      <c r="E4461">
        <f>YEAR(Raw_Data!B4461)</f>
        <v>2024</v>
      </c>
      <c r="F4461" t="str">
        <f>TEXT(Raw_Data!B4461,"mmm-yy")</f>
        <v>Jan-24</v>
      </c>
      <c r="G4461" t="str">
        <f>PROPER(Raw_Data!C4461&amp;". "&amp;Raw_Data!D4461)</f>
        <v>R. Sheffield</v>
      </c>
      <c r="H4461" t="str">
        <f>IF(OR(Raw_Data!E4461="M",Raw_Data!E4461="Male"),"Male",IF(OR(Raw_Data!E4461="F",Raw_Data!E4461="Female"),"Female","Not Confirmed"))</f>
        <v>Male</v>
      </c>
      <c r="I4461">
        <f>Raw_Data!F4461</f>
        <v>72</v>
      </c>
      <c r="J4461" t="str">
        <f>FLOOR(Raw_Data!F4461,10)&amp;"-"&amp;FLOOR(Raw_Data!F4461,10)+9</f>
        <v>70-79</v>
      </c>
      <c r="K4461" t="str">
        <f>Raw_Data!G4461</f>
        <v>Two or More Races</v>
      </c>
      <c r="L4461" t="str">
        <f>Raw_Data!H4461</f>
        <v>Orthopedics</v>
      </c>
      <c r="M4461" t="str">
        <f>IF(Raw_Data!I4461=TRUE,"Admitted","Not Admitted")</f>
        <v>Admitted</v>
      </c>
      <c r="N4461" t="str">
        <f>IF(Raw_Data!J4461="","Not Rated",Raw_Data!J4461)</f>
        <v>Not Rated</v>
      </c>
      <c r="O4461">
        <f>Raw_Data!K4461</f>
        <v>37</v>
      </c>
      <c r="P4461" t="str">
        <f>IF(Raw_Data!K4461&lt;=30,"Within Time","Delayed")</f>
        <v>Delayed</v>
      </c>
    </row>
    <row r="4462" spans="1:16" x14ac:dyDescent="0.35">
      <c r="A4462" t="str">
        <f>Raw_Data!A4462</f>
        <v>720-75-2894</v>
      </c>
      <c r="B4462" s="2">
        <f>Raw_Data!B4462</f>
        <v>45297.490277777782</v>
      </c>
      <c r="C4462">
        <f>HOUR(Raw_Data!B4462)</f>
        <v>11</v>
      </c>
      <c r="D4462" t="str">
        <f>TEXT(Raw_Data!B4462,"mmm")</f>
        <v>Jan</v>
      </c>
      <c r="E4462">
        <f>YEAR(Raw_Data!B4462)</f>
        <v>2024</v>
      </c>
      <c r="F4462" t="str">
        <f>TEXT(Raw_Data!B4462,"mmm-yy")</f>
        <v>Jan-24</v>
      </c>
      <c r="G4462" t="str">
        <f>PROPER(Raw_Data!C4462&amp;". "&amp;Raw_Data!D4462)</f>
        <v>S. Jephson</v>
      </c>
      <c r="H4462" t="str">
        <f>IF(OR(Raw_Data!E4462="M",Raw_Data!E4462="Male"),"Male",IF(OR(Raw_Data!E4462="F",Raw_Data!E4462="Female"),"Female","Not Confirmed"))</f>
        <v>Male</v>
      </c>
      <c r="I4462">
        <f>Raw_Data!F4462</f>
        <v>56</v>
      </c>
      <c r="J4462" t="str">
        <f>FLOOR(Raw_Data!F4462,10)&amp;"-"&amp;FLOOR(Raw_Data!F4462,10)+9</f>
        <v>50-59</v>
      </c>
      <c r="K4462" t="str">
        <f>Raw_Data!G4462</f>
        <v>White</v>
      </c>
      <c r="L4462" t="str">
        <f>Raw_Data!H4462</f>
        <v>Gastroenterology</v>
      </c>
      <c r="M4462" t="str">
        <f>IF(Raw_Data!I4462=TRUE,"Admitted","Not Admitted")</f>
        <v>Not Admitted</v>
      </c>
      <c r="N4462" t="str">
        <f>IF(Raw_Data!J4462="","Not Rated",Raw_Data!J4462)</f>
        <v>Not Rated</v>
      </c>
      <c r="O4462">
        <f>Raw_Data!K4462</f>
        <v>57</v>
      </c>
      <c r="P4462" t="str">
        <f>IF(Raw_Data!K4462&lt;=30,"Within Time","Delayed")</f>
        <v>Delayed</v>
      </c>
    </row>
    <row r="4463" spans="1:16" x14ac:dyDescent="0.35">
      <c r="A4463" t="str">
        <f>Raw_Data!A4463</f>
        <v>106-34-9114</v>
      </c>
      <c r="B4463" s="2">
        <f>Raw_Data!B4463</f>
        <v>45297.538194444453</v>
      </c>
      <c r="C4463">
        <f>HOUR(Raw_Data!B4463)</f>
        <v>12</v>
      </c>
      <c r="D4463" t="str">
        <f>TEXT(Raw_Data!B4463,"mmm")</f>
        <v>Jan</v>
      </c>
      <c r="E4463">
        <f>YEAR(Raw_Data!B4463)</f>
        <v>2024</v>
      </c>
      <c r="F4463" t="str">
        <f>TEXT(Raw_Data!B4463,"mmm-yy")</f>
        <v>Jan-24</v>
      </c>
      <c r="G4463" t="str">
        <f>PROPER(Raw_Data!C4463&amp;". "&amp;Raw_Data!D4463)</f>
        <v>I. Yarborough</v>
      </c>
      <c r="H4463" t="str">
        <f>IF(OR(Raw_Data!E4463="M",Raw_Data!E4463="Male"),"Male",IF(OR(Raw_Data!E4463="F",Raw_Data!E4463="Female"),"Female","Not Confirmed"))</f>
        <v>Female</v>
      </c>
      <c r="I4463">
        <f>Raw_Data!F4463</f>
        <v>25</v>
      </c>
      <c r="J4463" t="str">
        <f>FLOOR(Raw_Data!F4463,10)&amp;"-"&amp;FLOOR(Raw_Data!F4463,10)+9</f>
        <v>20-29</v>
      </c>
      <c r="K4463" t="str">
        <f>Raw_Data!G4463</f>
        <v>Unknown</v>
      </c>
      <c r="L4463" t="str">
        <f>Raw_Data!H4463</f>
        <v>Gastroenterology</v>
      </c>
      <c r="M4463" t="str">
        <f>IF(Raw_Data!I4463=TRUE,"Admitted","Not Admitted")</f>
        <v>Not Admitted</v>
      </c>
      <c r="N4463" t="str">
        <f>IF(Raw_Data!J4463="","Not Rated",Raw_Data!J4463)</f>
        <v>Not Rated</v>
      </c>
      <c r="O4463">
        <f>Raw_Data!K4463</f>
        <v>26</v>
      </c>
      <c r="P4463" t="str">
        <f>IF(Raw_Data!K4463&lt;=30,"Within Time","Delayed")</f>
        <v>Within Time</v>
      </c>
    </row>
    <row r="4464" spans="1:16" x14ac:dyDescent="0.35">
      <c r="A4464" t="str">
        <f>Raw_Data!A4464</f>
        <v>918-13-2257</v>
      </c>
      <c r="B4464" s="2">
        <f>Raw_Data!B4464</f>
        <v>45297.75277777778</v>
      </c>
      <c r="C4464">
        <f>HOUR(Raw_Data!B4464)</f>
        <v>18</v>
      </c>
      <c r="D4464" t="str">
        <f>TEXT(Raw_Data!B4464,"mmm")</f>
        <v>Jan</v>
      </c>
      <c r="E4464">
        <f>YEAR(Raw_Data!B4464)</f>
        <v>2024</v>
      </c>
      <c r="F4464" t="str">
        <f>TEXT(Raw_Data!B4464,"mmm-yy")</f>
        <v>Jan-24</v>
      </c>
      <c r="G4464" t="str">
        <f>PROPER(Raw_Data!C4464&amp;". "&amp;Raw_Data!D4464)</f>
        <v>G. Brixey</v>
      </c>
      <c r="H4464" t="str">
        <f>IF(OR(Raw_Data!E4464="M",Raw_Data!E4464="Male"),"Male",IF(OR(Raw_Data!E4464="F",Raw_Data!E4464="Female"),"Female","Not Confirmed"))</f>
        <v>Male</v>
      </c>
      <c r="I4464">
        <f>Raw_Data!F4464</f>
        <v>47</v>
      </c>
      <c r="J4464" t="str">
        <f>FLOOR(Raw_Data!F4464,10)&amp;"-"&amp;FLOOR(Raw_Data!F4464,10)+9</f>
        <v>40-49</v>
      </c>
      <c r="K4464" t="str">
        <f>Raw_Data!G4464</f>
        <v>White</v>
      </c>
      <c r="L4464" t="str">
        <f>Raw_Data!H4464</f>
        <v>None</v>
      </c>
      <c r="M4464" t="str">
        <f>IF(Raw_Data!I4464=TRUE,"Admitted","Not Admitted")</f>
        <v>Admitted</v>
      </c>
      <c r="N4464" t="str">
        <f>IF(Raw_Data!J4464="","Not Rated",Raw_Data!J4464)</f>
        <v>Not Rated</v>
      </c>
      <c r="O4464">
        <f>Raw_Data!K4464</f>
        <v>33</v>
      </c>
      <c r="P4464" t="str">
        <f>IF(Raw_Data!K4464&lt;=30,"Within Time","Delayed")</f>
        <v>Delayed</v>
      </c>
    </row>
    <row r="4465" spans="1:16" x14ac:dyDescent="0.35">
      <c r="A4465" t="str">
        <f>Raw_Data!A4465</f>
        <v>338-81-2085</v>
      </c>
      <c r="B4465" s="2">
        <f>Raw_Data!B4465</f>
        <v>45297.77847222222</v>
      </c>
      <c r="C4465">
        <f>HOUR(Raw_Data!B4465)</f>
        <v>18</v>
      </c>
      <c r="D4465" t="str">
        <f>TEXT(Raw_Data!B4465,"mmm")</f>
        <v>Jan</v>
      </c>
      <c r="E4465">
        <f>YEAR(Raw_Data!B4465)</f>
        <v>2024</v>
      </c>
      <c r="F4465" t="str">
        <f>TEXT(Raw_Data!B4465,"mmm-yy")</f>
        <v>Jan-24</v>
      </c>
      <c r="G4465" t="str">
        <f>PROPER(Raw_Data!C4465&amp;". "&amp;Raw_Data!D4465)</f>
        <v>J. Merriweather</v>
      </c>
      <c r="H4465" t="str">
        <f>IF(OR(Raw_Data!E4465="M",Raw_Data!E4465="Male"),"Male",IF(OR(Raw_Data!E4465="F",Raw_Data!E4465="Female"),"Female","Not Confirmed"))</f>
        <v>Female</v>
      </c>
      <c r="I4465">
        <f>Raw_Data!F4465</f>
        <v>14</v>
      </c>
      <c r="J4465" t="str">
        <f>FLOOR(Raw_Data!F4465,10)&amp;"-"&amp;FLOOR(Raw_Data!F4465,10)+9</f>
        <v>10-19</v>
      </c>
      <c r="K4465" t="str">
        <f>Raw_Data!G4465</f>
        <v>Asian</v>
      </c>
      <c r="L4465" t="str">
        <f>Raw_Data!H4465</f>
        <v>General Practice</v>
      </c>
      <c r="M4465" t="str">
        <f>IF(Raw_Data!I4465=TRUE,"Admitted","Not Admitted")</f>
        <v>Not Admitted</v>
      </c>
      <c r="N4465" t="str">
        <f>IF(Raw_Data!J4465="","Not Rated",Raw_Data!J4465)</f>
        <v>Not Rated</v>
      </c>
      <c r="O4465">
        <f>Raw_Data!K4465</f>
        <v>52</v>
      </c>
      <c r="P4465" t="str">
        <f>IF(Raw_Data!K4465&lt;=30,"Within Time","Delayed")</f>
        <v>Delayed</v>
      </c>
    </row>
    <row r="4466" spans="1:16" x14ac:dyDescent="0.35">
      <c r="A4466" t="str">
        <f>Raw_Data!A4466</f>
        <v>210-45-3956</v>
      </c>
      <c r="B4466" s="2">
        <f>Raw_Data!B4466</f>
        <v>45297.85</v>
      </c>
      <c r="C4466">
        <f>HOUR(Raw_Data!B4466)</f>
        <v>20</v>
      </c>
      <c r="D4466" t="str">
        <f>TEXT(Raw_Data!B4466,"mmm")</f>
        <v>Jan</v>
      </c>
      <c r="E4466">
        <f>YEAR(Raw_Data!B4466)</f>
        <v>2024</v>
      </c>
      <c r="F4466" t="str">
        <f>TEXT(Raw_Data!B4466,"mmm-yy")</f>
        <v>Jan-24</v>
      </c>
      <c r="G4466" t="str">
        <f>PROPER(Raw_Data!C4466&amp;". "&amp;Raw_Data!D4466)</f>
        <v>C. Vickery</v>
      </c>
      <c r="H4466" t="str">
        <f>IF(OR(Raw_Data!E4466="M",Raw_Data!E4466="Male"),"Male",IF(OR(Raw_Data!E4466="F",Raw_Data!E4466="Female"),"Female","Not Confirmed"))</f>
        <v>Male</v>
      </c>
      <c r="I4466">
        <f>Raw_Data!F4466</f>
        <v>9</v>
      </c>
      <c r="J4466" t="str">
        <f>FLOOR(Raw_Data!F4466,10)&amp;"-"&amp;FLOOR(Raw_Data!F4466,10)+9</f>
        <v>0-9</v>
      </c>
      <c r="K4466" t="str">
        <f>Raw_Data!G4466</f>
        <v>Asian</v>
      </c>
      <c r="L4466" t="str">
        <f>Raw_Data!H4466</f>
        <v>General Practice</v>
      </c>
      <c r="M4466" t="str">
        <f>IF(Raw_Data!I4466=TRUE,"Admitted","Not Admitted")</f>
        <v>Admitted</v>
      </c>
      <c r="N4466" t="str">
        <f>IF(Raw_Data!J4466="","Not Rated",Raw_Data!J4466)</f>
        <v>Not Rated</v>
      </c>
      <c r="O4466">
        <f>Raw_Data!K4466</f>
        <v>34</v>
      </c>
      <c r="P4466" t="str">
        <f>IF(Raw_Data!K4466&lt;=30,"Within Time","Delayed")</f>
        <v>Delayed</v>
      </c>
    </row>
    <row r="4467" spans="1:16" x14ac:dyDescent="0.35">
      <c r="A4467" t="str">
        <f>Raw_Data!A4467</f>
        <v>325-39-7610</v>
      </c>
      <c r="B4467" s="2">
        <f>Raw_Data!B4467</f>
        <v>45298.006944444453</v>
      </c>
      <c r="C4467">
        <f>HOUR(Raw_Data!B4467)</f>
        <v>0</v>
      </c>
      <c r="D4467" t="str">
        <f>TEXT(Raw_Data!B4467,"mmm")</f>
        <v>Jan</v>
      </c>
      <c r="E4467">
        <f>YEAR(Raw_Data!B4467)</f>
        <v>2024</v>
      </c>
      <c r="F4467" t="str">
        <f>TEXT(Raw_Data!B4467,"mmm-yy")</f>
        <v>Jan-24</v>
      </c>
      <c r="G4467" t="str">
        <f>PROPER(Raw_Data!C4467&amp;". "&amp;Raw_Data!D4467)</f>
        <v>P. Goudie</v>
      </c>
      <c r="H4467" t="str">
        <f>IF(OR(Raw_Data!E4467="M",Raw_Data!E4467="Male"),"Male",IF(OR(Raw_Data!E4467="F",Raw_Data!E4467="Female"),"Female","Not Confirmed"))</f>
        <v>Female</v>
      </c>
      <c r="I4467">
        <f>Raw_Data!F4467</f>
        <v>71</v>
      </c>
      <c r="J4467" t="str">
        <f>FLOOR(Raw_Data!F4467,10)&amp;"-"&amp;FLOOR(Raw_Data!F4467,10)+9</f>
        <v>70-79</v>
      </c>
      <c r="K4467" t="str">
        <f>Raw_Data!G4467</f>
        <v>Declined to Identify</v>
      </c>
      <c r="L4467" t="str">
        <f>Raw_Data!H4467</f>
        <v>None</v>
      </c>
      <c r="M4467" t="str">
        <f>IF(Raw_Data!I4467=TRUE,"Admitted","Not Admitted")</f>
        <v>Not Admitted</v>
      </c>
      <c r="N4467" t="str">
        <f>IF(Raw_Data!J4467="","Not Rated",Raw_Data!J4467)</f>
        <v>Not Rated</v>
      </c>
      <c r="O4467">
        <f>Raw_Data!K4467</f>
        <v>13</v>
      </c>
      <c r="P4467" t="str">
        <f>IF(Raw_Data!K4467&lt;=30,"Within Time","Delayed")</f>
        <v>Within Time</v>
      </c>
    </row>
    <row r="4468" spans="1:16" x14ac:dyDescent="0.35">
      <c r="A4468" t="str">
        <f>Raw_Data!A4468</f>
        <v>741-57-9268</v>
      </c>
      <c r="B4468" s="2">
        <f>Raw_Data!B4468</f>
        <v>45298.145138888889</v>
      </c>
      <c r="C4468">
        <f>HOUR(Raw_Data!B4468)</f>
        <v>3</v>
      </c>
      <c r="D4468" t="str">
        <f>TEXT(Raw_Data!B4468,"mmm")</f>
        <v>Jan</v>
      </c>
      <c r="E4468">
        <f>YEAR(Raw_Data!B4468)</f>
        <v>2024</v>
      </c>
      <c r="F4468" t="str">
        <f>TEXT(Raw_Data!B4468,"mmm-yy")</f>
        <v>Jan-24</v>
      </c>
      <c r="G4468" t="str">
        <f>PROPER(Raw_Data!C4468&amp;". "&amp;Raw_Data!D4468)</f>
        <v>F. Nethercott</v>
      </c>
      <c r="H4468" t="str">
        <f>IF(OR(Raw_Data!E4468="M",Raw_Data!E4468="Male"),"Male",IF(OR(Raw_Data!E4468="F",Raw_Data!E4468="Female"),"Female","Not Confirmed"))</f>
        <v>Male</v>
      </c>
      <c r="I4468">
        <f>Raw_Data!F4468</f>
        <v>4</v>
      </c>
      <c r="J4468" t="str">
        <f>FLOOR(Raw_Data!F4468,10)&amp;"-"&amp;FLOOR(Raw_Data!F4468,10)+9</f>
        <v>0-9</v>
      </c>
      <c r="K4468" t="str">
        <f>Raw_Data!G4468</f>
        <v>Two or More Races</v>
      </c>
      <c r="L4468" t="str">
        <f>Raw_Data!H4468</f>
        <v>None</v>
      </c>
      <c r="M4468" t="str">
        <f>IF(Raw_Data!I4468=TRUE,"Admitted","Not Admitted")</f>
        <v>Admitted</v>
      </c>
      <c r="N4468">
        <f>IF(Raw_Data!J4468="","Not Rated",Raw_Data!J4468)</f>
        <v>2</v>
      </c>
      <c r="O4468">
        <f>Raw_Data!K4468</f>
        <v>17</v>
      </c>
      <c r="P4468" t="str">
        <f>IF(Raw_Data!K4468&lt;=30,"Within Time","Delayed")</f>
        <v>Within Time</v>
      </c>
    </row>
    <row r="4469" spans="1:16" x14ac:dyDescent="0.35">
      <c r="A4469" t="str">
        <f>Raw_Data!A4469</f>
        <v>180-81-2457</v>
      </c>
      <c r="B4469" s="2">
        <f>Raw_Data!B4469</f>
        <v>45298.157638888893</v>
      </c>
      <c r="C4469">
        <f>HOUR(Raw_Data!B4469)</f>
        <v>3</v>
      </c>
      <c r="D4469" t="str">
        <f>TEXT(Raw_Data!B4469,"mmm")</f>
        <v>Jan</v>
      </c>
      <c r="E4469">
        <f>YEAR(Raw_Data!B4469)</f>
        <v>2024</v>
      </c>
      <c r="F4469" t="str">
        <f>TEXT(Raw_Data!B4469,"mmm-yy")</f>
        <v>Jan-24</v>
      </c>
      <c r="G4469" t="str">
        <f>PROPER(Raw_Data!C4469&amp;". "&amp;Raw_Data!D4469)</f>
        <v>V. Verity</v>
      </c>
      <c r="H4469" t="str">
        <f>IF(OR(Raw_Data!E4469="M",Raw_Data!E4469="Male"),"Male",IF(OR(Raw_Data!E4469="F",Raw_Data!E4469="Female"),"Female","Not Confirmed"))</f>
        <v>Male</v>
      </c>
      <c r="I4469">
        <f>Raw_Data!F4469</f>
        <v>63</v>
      </c>
      <c r="J4469" t="str">
        <f>FLOOR(Raw_Data!F4469,10)&amp;"-"&amp;FLOOR(Raw_Data!F4469,10)+9</f>
        <v>60-69</v>
      </c>
      <c r="K4469" t="str">
        <f>Raw_Data!G4469</f>
        <v>Two or More Races</v>
      </c>
      <c r="L4469" t="str">
        <f>Raw_Data!H4469</f>
        <v>None</v>
      </c>
      <c r="M4469" t="str">
        <f>IF(Raw_Data!I4469=TRUE,"Admitted","Not Admitted")</f>
        <v>Admitted</v>
      </c>
      <c r="N4469" t="str">
        <f>IF(Raw_Data!J4469="","Not Rated",Raw_Data!J4469)</f>
        <v>Not Rated</v>
      </c>
      <c r="O4469">
        <f>Raw_Data!K4469</f>
        <v>21</v>
      </c>
      <c r="P4469" t="str">
        <f>IF(Raw_Data!K4469&lt;=30,"Within Time","Delayed")</f>
        <v>Within Time</v>
      </c>
    </row>
    <row r="4470" spans="1:16" x14ac:dyDescent="0.35">
      <c r="A4470" t="str">
        <f>Raw_Data!A4470</f>
        <v>584-94-6986</v>
      </c>
      <c r="B4470" s="2">
        <f>Raw_Data!B4470</f>
        <v>45298.161111111112</v>
      </c>
      <c r="C4470">
        <f>HOUR(Raw_Data!B4470)</f>
        <v>3</v>
      </c>
      <c r="D4470" t="str">
        <f>TEXT(Raw_Data!B4470,"mmm")</f>
        <v>Jan</v>
      </c>
      <c r="E4470">
        <f>YEAR(Raw_Data!B4470)</f>
        <v>2024</v>
      </c>
      <c r="F4470" t="str">
        <f>TEXT(Raw_Data!B4470,"mmm-yy")</f>
        <v>Jan-24</v>
      </c>
      <c r="G4470" t="str">
        <f>PROPER(Raw_Data!C4470&amp;". "&amp;Raw_Data!D4470)</f>
        <v>C. Birtwhistle</v>
      </c>
      <c r="H4470" t="str">
        <f>IF(OR(Raw_Data!E4470="M",Raw_Data!E4470="Male"),"Male",IF(OR(Raw_Data!E4470="F",Raw_Data!E4470="Female"),"Female","Not Confirmed"))</f>
        <v>Female</v>
      </c>
      <c r="I4470">
        <f>Raw_Data!F4470</f>
        <v>61</v>
      </c>
      <c r="J4470" t="str">
        <f>FLOOR(Raw_Data!F4470,10)&amp;"-"&amp;FLOOR(Raw_Data!F4470,10)+9</f>
        <v>60-69</v>
      </c>
      <c r="K4470" t="str">
        <f>Raw_Data!G4470</f>
        <v>White</v>
      </c>
      <c r="L4470" t="str">
        <f>Raw_Data!H4470</f>
        <v>None</v>
      </c>
      <c r="M4470" t="str">
        <f>IF(Raw_Data!I4470=TRUE,"Admitted","Not Admitted")</f>
        <v>Not Admitted</v>
      </c>
      <c r="N4470" t="str">
        <f>IF(Raw_Data!J4470="","Not Rated",Raw_Data!J4470)</f>
        <v>Not Rated</v>
      </c>
      <c r="O4470">
        <f>Raw_Data!K4470</f>
        <v>50</v>
      </c>
      <c r="P4470" t="str">
        <f>IF(Raw_Data!K4470&lt;=30,"Within Time","Delayed")</f>
        <v>Delayed</v>
      </c>
    </row>
    <row r="4471" spans="1:16" x14ac:dyDescent="0.35">
      <c r="A4471" t="str">
        <f>Raw_Data!A4471</f>
        <v>822-73-6004</v>
      </c>
      <c r="B4471" s="2">
        <f>Raw_Data!B4471</f>
        <v>45298.334722222222</v>
      </c>
      <c r="C4471">
        <f>HOUR(Raw_Data!B4471)</f>
        <v>8</v>
      </c>
      <c r="D4471" t="str">
        <f>TEXT(Raw_Data!B4471,"mmm")</f>
        <v>Jan</v>
      </c>
      <c r="E4471">
        <f>YEAR(Raw_Data!B4471)</f>
        <v>2024</v>
      </c>
      <c r="F4471" t="str">
        <f>TEXT(Raw_Data!B4471,"mmm-yy")</f>
        <v>Jan-24</v>
      </c>
      <c r="G4471" t="str">
        <f>PROPER(Raw_Data!C4471&amp;". "&amp;Raw_Data!D4471)</f>
        <v>W. Cholmondeley</v>
      </c>
      <c r="H4471" t="str">
        <f>IF(OR(Raw_Data!E4471="M",Raw_Data!E4471="Male"),"Male",IF(OR(Raw_Data!E4471="F",Raw_Data!E4471="Female"),"Female","Not Confirmed"))</f>
        <v>Male</v>
      </c>
      <c r="I4471">
        <f>Raw_Data!F4471</f>
        <v>47</v>
      </c>
      <c r="J4471" t="str">
        <f>FLOOR(Raw_Data!F4471,10)&amp;"-"&amp;FLOOR(Raw_Data!F4471,10)+9</f>
        <v>40-49</v>
      </c>
      <c r="K4471" t="str">
        <f>Raw_Data!G4471</f>
        <v>Two or More Races</v>
      </c>
      <c r="L4471" t="str">
        <f>Raw_Data!H4471</f>
        <v>General Practice</v>
      </c>
      <c r="M4471" t="str">
        <f>IF(Raw_Data!I4471=TRUE,"Admitted","Not Admitted")</f>
        <v>Not Admitted</v>
      </c>
      <c r="N4471">
        <f>IF(Raw_Data!J4471="","Not Rated",Raw_Data!J4471)</f>
        <v>2</v>
      </c>
      <c r="O4471">
        <f>Raw_Data!K4471</f>
        <v>31</v>
      </c>
      <c r="P4471" t="str">
        <f>IF(Raw_Data!K4471&lt;=30,"Within Time","Delayed")</f>
        <v>Delayed</v>
      </c>
    </row>
    <row r="4472" spans="1:16" x14ac:dyDescent="0.35">
      <c r="A4472" t="str">
        <f>Raw_Data!A4472</f>
        <v>149-65-1142</v>
      </c>
      <c r="B4472" s="2">
        <f>Raw_Data!B4472</f>
        <v>45298.463888888888</v>
      </c>
      <c r="C4472">
        <f>HOUR(Raw_Data!B4472)</f>
        <v>11</v>
      </c>
      <c r="D4472" t="str">
        <f>TEXT(Raw_Data!B4472,"mmm")</f>
        <v>Jan</v>
      </c>
      <c r="E4472">
        <f>YEAR(Raw_Data!B4472)</f>
        <v>2024</v>
      </c>
      <c r="F4472" t="str">
        <f>TEXT(Raw_Data!B4472,"mmm-yy")</f>
        <v>Jan-24</v>
      </c>
      <c r="G4472" t="str">
        <f>PROPER(Raw_Data!C4472&amp;". "&amp;Raw_Data!D4472)</f>
        <v>S. Carraway</v>
      </c>
      <c r="H4472" t="str">
        <f>IF(OR(Raw_Data!E4472="M",Raw_Data!E4472="Male"),"Male",IF(OR(Raw_Data!E4472="F",Raw_Data!E4472="Female"),"Female","Not Confirmed"))</f>
        <v>Male</v>
      </c>
      <c r="I4472">
        <f>Raw_Data!F4472</f>
        <v>70</v>
      </c>
      <c r="J4472" t="str">
        <f>FLOOR(Raw_Data!F4472,10)&amp;"-"&amp;FLOOR(Raw_Data!F4472,10)+9</f>
        <v>70-79</v>
      </c>
      <c r="K4472" t="str">
        <f>Raw_Data!G4472</f>
        <v>African American</v>
      </c>
      <c r="L4472" t="str">
        <f>Raw_Data!H4472</f>
        <v>Cardiology</v>
      </c>
      <c r="M4472" t="str">
        <f>IF(Raw_Data!I4472=TRUE,"Admitted","Not Admitted")</f>
        <v>Not Admitted</v>
      </c>
      <c r="N4472" t="str">
        <f>IF(Raw_Data!J4472="","Not Rated",Raw_Data!J4472)</f>
        <v>Not Rated</v>
      </c>
      <c r="O4472">
        <f>Raw_Data!K4472</f>
        <v>33</v>
      </c>
      <c r="P4472" t="str">
        <f>IF(Raw_Data!K4472&lt;=30,"Within Time","Delayed")</f>
        <v>Delayed</v>
      </c>
    </row>
    <row r="4473" spans="1:16" x14ac:dyDescent="0.35">
      <c r="A4473" t="str">
        <f>Raw_Data!A4473</f>
        <v>339-34-5331</v>
      </c>
      <c r="B4473" s="2">
        <f>Raw_Data!B4473</f>
        <v>45298.598611111112</v>
      </c>
      <c r="C4473">
        <f>HOUR(Raw_Data!B4473)</f>
        <v>14</v>
      </c>
      <c r="D4473" t="str">
        <f>TEXT(Raw_Data!B4473,"mmm")</f>
        <v>Jan</v>
      </c>
      <c r="E4473">
        <f>YEAR(Raw_Data!B4473)</f>
        <v>2024</v>
      </c>
      <c r="F4473" t="str">
        <f>TEXT(Raw_Data!B4473,"mmm-yy")</f>
        <v>Jan-24</v>
      </c>
      <c r="G4473" t="str">
        <f>PROPER(Raw_Data!C4473&amp;". "&amp;Raw_Data!D4473)</f>
        <v>M. Whitfield</v>
      </c>
      <c r="H4473" t="str">
        <f>IF(OR(Raw_Data!E4473="M",Raw_Data!E4473="Male"),"Male",IF(OR(Raw_Data!E4473="F",Raw_Data!E4473="Female"),"Female","Not Confirmed"))</f>
        <v>Male</v>
      </c>
      <c r="I4473">
        <f>Raw_Data!F4473</f>
        <v>52</v>
      </c>
      <c r="J4473" t="str">
        <f>FLOOR(Raw_Data!F4473,10)&amp;"-"&amp;FLOOR(Raw_Data!F4473,10)+9</f>
        <v>50-59</v>
      </c>
      <c r="K4473" t="str">
        <f>Raw_Data!G4473</f>
        <v>Two or More Races</v>
      </c>
      <c r="L4473" t="str">
        <f>Raw_Data!H4473</f>
        <v>General Practice</v>
      </c>
      <c r="M4473" t="str">
        <f>IF(Raw_Data!I4473=TRUE,"Admitted","Not Admitted")</f>
        <v>Admitted</v>
      </c>
      <c r="N4473">
        <f>IF(Raw_Data!J4473="","Not Rated",Raw_Data!J4473)</f>
        <v>7</v>
      </c>
      <c r="O4473">
        <f>Raw_Data!K4473</f>
        <v>23</v>
      </c>
      <c r="P4473" t="str">
        <f>IF(Raw_Data!K4473&lt;=30,"Within Time","Delayed")</f>
        <v>Within Time</v>
      </c>
    </row>
    <row r="4474" spans="1:16" x14ac:dyDescent="0.35">
      <c r="A4474" t="str">
        <f>Raw_Data!A4474</f>
        <v>257-54-4231</v>
      </c>
      <c r="B4474" s="2">
        <f>Raw_Data!B4474</f>
        <v>45298.700694444437</v>
      </c>
      <c r="C4474">
        <f>HOUR(Raw_Data!B4474)</f>
        <v>16</v>
      </c>
      <c r="D4474" t="str">
        <f>TEXT(Raw_Data!B4474,"mmm")</f>
        <v>Jan</v>
      </c>
      <c r="E4474">
        <f>YEAR(Raw_Data!B4474)</f>
        <v>2024</v>
      </c>
      <c r="F4474" t="str">
        <f>TEXT(Raw_Data!B4474,"mmm-yy")</f>
        <v>Jan-24</v>
      </c>
      <c r="G4474" t="str">
        <f>PROPER(Raw_Data!C4474&amp;". "&amp;Raw_Data!D4474)</f>
        <v>S. Ironside</v>
      </c>
      <c r="H4474" t="str">
        <f>IF(OR(Raw_Data!E4474="M",Raw_Data!E4474="Male"),"Male",IF(OR(Raw_Data!E4474="F",Raw_Data!E4474="Female"),"Female","Not Confirmed"))</f>
        <v>Female</v>
      </c>
      <c r="I4474">
        <f>Raw_Data!F4474</f>
        <v>47</v>
      </c>
      <c r="J4474" t="str">
        <f>FLOOR(Raw_Data!F4474,10)&amp;"-"&amp;FLOOR(Raw_Data!F4474,10)+9</f>
        <v>40-49</v>
      </c>
      <c r="K4474" t="str">
        <f>Raw_Data!G4474</f>
        <v>African American</v>
      </c>
      <c r="L4474" t="str">
        <f>Raw_Data!H4474</f>
        <v>None</v>
      </c>
      <c r="M4474" t="str">
        <f>IF(Raw_Data!I4474=TRUE,"Admitted","Not Admitted")</f>
        <v>Not Admitted</v>
      </c>
      <c r="N4474" t="str">
        <f>IF(Raw_Data!J4474="","Not Rated",Raw_Data!J4474)</f>
        <v>Not Rated</v>
      </c>
      <c r="O4474">
        <f>Raw_Data!K4474</f>
        <v>23</v>
      </c>
      <c r="P4474" t="str">
        <f>IF(Raw_Data!K4474&lt;=30,"Within Time","Delayed")</f>
        <v>Within Time</v>
      </c>
    </row>
    <row r="4475" spans="1:16" x14ac:dyDescent="0.35">
      <c r="A4475" t="str">
        <f>Raw_Data!A4475</f>
        <v>654-78-2944</v>
      </c>
      <c r="B4475" s="2">
        <f>Raw_Data!B4475</f>
        <v>45298.732638888891</v>
      </c>
      <c r="C4475">
        <f>HOUR(Raw_Data!B4475)</f>
        <v>17</v>
      </c>
      <c r="D4475" t="str">
        <f>TEXT(Raw_Data!B4475,"mmm")</f>
        <v>Jan</v>
      </c>
      <c r="E4475">
        <f>YEAR(Raw_Data!B4475)</f>
        <v>2024</v>
      </c>
      <c r="F4475" t="str">
        <f>TEXT(Raw_Data!B4475,"mmm-yy")</f>
        <v>Jan-24</v>
      </c>
      <c r="G4475" t="str">
        <f>PROPER(Raw_Data!C4475&amp;". "&amp;Raw_Data!D4475)</f>
        <v>A. Jephson</v>
      </c>
      <c r="H4475" t="str">
        <f>IF(OR(Raw_Data!E4475="M",Raw_Data!E4475="Male"),"Male",IF(OR(Raw_Data!E4475="F",Raw_Data!E4475="Female"),"Female","Not Confirmed"))</f>
        <v>Female</v>
      </c>
      <c r="I4475">
        <f>Raw_Data!F4475</f>
        <v>32</v>
      </c>
      <c r="J4475" t="str">
        <f>FLOOR(Raw_Data!F4475,10)&amp;"-"&amp;FLOOR(Raw_Data!F4475,10)+9</f>
        <v>30-39</v>
      </c>
      <c r="K4475" t="str">
        <f>Raw_Data!G4475</f>
        <v>African American</v>
      </c>
      <c r="L4475" t="str">
        <f>Raw_Data!H4475</f>
        <v>None</v>
      </c>
      <c r="M4475" t="str">
        <f>IF(Raw_Data!I4475=TRUE,"Admitted","Not Admitted")</f>
        <v>Not Admitted</v>
      </c>
      <c r="N4475" t="str">
        <f>IF(Raw_Data!J4475="","Not Rated",Raw_Data!J4475)</f>
        <v>Not Rated</v>
      </c>
      <c r="O4475">
        <f>Raw_Data!K4475</f>
        <v>36</v>
      </c>
      <c r="P4475" t="str">
        <f>IF(Raw_Data!K4475&lt;=30,"Within Time","Delayed")</f>
        <v>Delayed</v>
      </c>
    </row>
    <row r="4476" spans="1:16" x14ac:dyDescent="0.35">
      <c r="A4476" t="str">
        <f>Raw_Data!A4476</f>
        <v>870-39-1334</v>
      </c>
      <c r="B4476" s="2">
        <f>Raw_Data!B4476</f>
        <v>45298.734027777777</v>
      </c>
      <c r="C4476">
        <f>HOUR(Raw_Data!B4476)</f>
        <v>17</v>
      </c>
      <c r="D4476" t="str">
        <f>TEXT(Raw_Data!B4476,"mmm")</f>
        <v>Jan</v>
      </c>
      <c r="E4476">
        <f>YEAR(Raw_Data!B4476)</f>
        <v>2024</v>
      </c>
      <c r="F4476" t="str">
        <f>TEXT(Raw_Data!B4476,"mmm-yy")</f>
        <v>Jan-24</v>
      </c>
      <c r="G4476" t="str">
        <f>PROPER(Raw_Data!C4476&amp;". "&amp;Raw_Data!D4476)</f>
        <v>Z. Ravenscroft</v>
      </c>
      <c r="H4476" t="str">
        <f>IF(OR(Raw_Data!E4476="M",Raw_Data!E4476="Male"),"Male",IF(OR(Raw_Data!E4476="F",Raw_Data!E4476="Female"),"Female","Not Confirmed"))</f>
        <v>Female</v>
      </c>
      <c r="I4476">
        <f>Raw_Data!F4476</f>
        <v>73</v>
      </c>
      <c r="J4476" t="str">
        <f>FLOOR(Raw_Data!F4476,10)&amp;"-"&amp;FLOOR(Raw_Data!F4476,10)+9</f>
        <v>70-79</v>
      </c>
      <c r="K4476" t="str">
        <f>Raw_Data!G4476</f>
        <v>White</v>
      </c>
      <c r="L4476" t="str">
        <f>Raw_Data!H4476</f>
        <v>None</v>
      </c>
      <c r="M4476" t="str">
        <f>IF(Raw_Data!I4476=TRUE,"Admitted","Not Admitted")</f>
        <v>Not Admitted</v>
      </c>
      <c r="N4476" t="str">
        <f>IF(Raw_Data!J4476="","Not Rated",Raw_Data!J4476)</f>
        <v>Not Rated</v>
      </c>
      <c r="O4476">
        <f>Raw_Data!K4476</f>
        <v>10</v>
      </c>
      <c r="P4476" t="str">
        <f>IF(Raw_Data!K4476&lt;=30,"Within Time","Delayed")</f>
        <v>Within Time</v>
      </c>
    </row>
    <row r="4477" spans="1:16" x14ac:dyDescent="0.35">
      <c r="A4477" t="str">
        <f>Raw_Data!A4477</f>
        <v>191-69-1473</v>
      </c>
      <c r="B4477" s="2">
        <f>Raw_Data!B4477</f>
        <v>45298.770138888889</v>
      </c>
      <c r="C4477">
        <f>HOUR(Raw_Data!B4477)</f>
        <v>18</v>
      </c>
      <c r="D4477" t="str">
        <f>TEXT(Raw_Data!B4477,"mmm")</f>
        <v>Jan</v>
      </c>
      <c r="E4477">
        <f>YEAR(Raw_Data!B4477)</f>
        <v>2024</v>
      </c>
      <c r="F4477" t="str">
        <f>TEXT(Raw_Data!B4477,"mmm-yy")</f>
        <v>Jan-24</v>
      </c>
      <c r="G4477" t="str">
        <f>PROPER(Raw_Data!C4477&amp;". "&amp;Raw_Data!D4477)</f>
        <v>D. Lockwood</v>
      </c>
      <c r="H4477" t="str">
        <f>IF(OR(Raw_Data!E4477="M",Raw_Data!E4477="Male"),"Male",IF(OR(Raw_Data!E4477="F",Raw_Data!E4477="Female"),"Female","Not Confirmed"))</f>
        <v>Female</v>
      </c>
      <c r="I4477">
        <f>Raw_Data!F4477</f>
        <v>5</v>
      </c>
      <c r="J4477" t="str">
        <f>FLOOR(Raw_Data!F4477,10)&amp;"-"&amp;FLOOR(Raw_Data!F4477,10)+9</f>
        <v>0-9</v>
      </c>
      <c r="K4477" t="str">
        <f>Raw_Data!G4477</f>
        <v>White</v>
      </c>
      <c r="L4477" t="str">
        <f>Raw_Data!H4477</f>
        <v>General Practice</v>
      </c>
      <c r="M4477" t="str">
        <f>IF(Raw_Data!I4477=TRUE,"Admitted","Not Admitted")</f>
        <v>Admitted</v>
      </c>
      <c r="N4477" t="str">
        <f>IF(Raw_Data!J4477="","Not Rated",Raw_Data!J4477)</f>
        <v>Not Rated</v>
      </c>
      <c r="O4477">
        <f>Raw_Data!K4477</f>
        <v>15</v>
      </c>
      <c r="P4477" t="str">
        <f>IF(Raw_Data!K4477&lt;=30,"Within Time","Delayed")</f>
        <v>Within Time</v>
      </c>
    </row>
    <row r="4478" spans="1:16" x14ac:dyDescent="0.35">
      <c r="A4478" t="str">
        <f>Raw_Data!A4478</f>
        <v>464-17-2837</v>
      </c>
      <c r="B4478" s="2">
        <f>Raw_Data!B4478</f>
        <v>45298.79583333333</v>
      </c>
      <c r="C4478">
        <f>HOUR(Raw_Data!B4478)</f>
        <v>19</v>
      </c>
      <c r="D4478" t="str">
        <f>TEXT(Raw_Data!B4478,"mmm")</f>
        <v>Jan</v>
      </c>
      <c r="E4478">
        <f>YEAR(Raw_Data!B4478)</f>
        <v>2024</v>
      </c>
      <c r="F4478" t="str">
        <f>TEXT(Raw_Data!B4478,"mmm-yy")</f>
        <v>Jan-24</v>
      </c>
      <c r="G4478" t="str">
        <f>PROPER(Raw_Data!C4478&amp;". "&amp;Raw_Data!D4478)</f>
        <v>H. Featherstone</v>
      </c>
      <c r="H4478" t="str">
        <f>IF(OR(Raw_Data!E4478="M",Raw_Data!E4478="Male"),"Male",IF(OR(Raw_Data!E4478="F",Raw_Data!E4478="Female"),"Female","Not Confirmed"))</f>
        <v>Female</v>
      </c>
      <c r="I4478">
        <f>Raw_Data!F4478</f>
        <v>32</v>
      </c>
      <c r="J4478" t="str">
        <f>FLOOR(Raw_Data!F4478,10)&amp;"-"&amp;FLOOR(Raw_Data!F4478,10)+9</f>
        <v>30-39</v>
      </c>
      <c r="K4478" t="str">
        <f>Raw_Data!G4478</f>
        <v>White</v>
      </c>
      <c r="L4478" t="str">
        <f>Raw_Data!H4478</f>
        <v>General Practice</v>
      </c>
      <c r="M4478" t="str">
        <f>IF(Raw_Data!I4478=TRUE,"Admitted","Not Admitted")</f>
        <v>Not Admitted</v>
      </c>
      <c r="N4478" t="str">
        <f>IF(Raw_Data!J4478="","Not Rated",Raw_Data!J4478)</f>
        <v>Not Rated</v>
      </c>
      <c r="O4478">
        <f>Raw_Data!K4478</f>
        <v>44</v>
      </c>
      <c r="P4478" t="str">
        <f>IF(Raw_Data!K4478&lt;=30,"Within Time","Delayed")</f>
        <v>Delayed</v>
      </c>
    </row>
    <row r="4479" spans="1:16" x14ac:dyDescent="0.35">
      <c r="A4479" t="str">
        <f>Raw_Data!A4479</f>
        <v>922-19-9827</v>
      </c>
      <c r="B4479" s="2">
        <f>Raw_Data!B4479</f>
        <v>45298.836805555547</v>
      </c>
      <c r="C4479">
        <f>HOUR(Raw_Data!B4479)</f>
        <v>20</v>
      </c>
      <c r="D4479" t="str">
        <f>TEXT(Raw_Data!B4479,"mmm")</f>
        <v>Jan</v>
      </c>
      <c r="E4479">
        <f>YEAR(Raw_Data!B4479)</f>
        <v>2024</v>
      </c>
      <c r="F4479" t="str">
        <f>TEXT(Raw_Data!B4479,"mmm-yy")</f>
        <v>Jan-24</v>
      </c>
      <c r="G4479" t="str">
        <f>PROPER(Raw_Data!C4479&amp;". "&amp;Raw_Data!D4479)</f>
        <v>S. Wadsworth</v>
      </c>
      <c r="H4479" t="str">
        <f>IF(OR(Raw_Data!E4479="M",Raw_Data!E4479="Male"),"Male",IF(OR(Raw_Data!E4479="F",Raw_Data!E4479="Female"),"Female","Not Confirmed"))</f>
        <v>Female</v>
      </c>
      <c r="I4479">
        <f>Raw_Data!F4479</f>
        <v>30</v>
      </c>
      <c r="J4479" t="str">
        <f>FLOOR(Raw_Data!F4479,10)&amp;"-"&amp;FLOOR(Raw_Data!F4479,10)+9</f>
        <v>30-39</v>
      </c>
      <c r="K4479" t="str">
        <f>Raw_Data!G4479</f>
        <v>Unknown</v>
      </c>
      <c r="L4479" t="str">
        <f>Raw_Data!H4479</f>
        <v>None</v>
      </c>
      <c r="M4479" t="str">
        <f>IF(Raw_Data!I4479=TRUE,"Admitted","Not Admitted")</f>
        <v>Admitted</v>
      </c>
      <c r="N4479">
        <f>IF(Raw_Data!J4479="","Not Rated",Raw_Data!J4479)</f>
        <v>6</v>
      </c>
      <c r="O4479">
        <f>Raw_Data!K4479</f>
        <v>18</v>
      </c>
      <c r="P4479" t="str">
        <f>IF(Raw_Data!K4479&lt;=30,"Within Time","Delayed")</f>
        <v>Within Time</v>
      </c>
    </row>
    <row r="4480" spans="1:16" x14ac:dyDescent="0.35">
      <c r="A4480" t="str">
        <f>Raw_Data!A4480</f>
        <v>172-71-1068</v>
      </c>
      <c r="B4480" s="2">
        <f>Raw_Data!B4480</f>
        <v>45298.87222222222</v>
      </c>
      <c r="C4480">
        <f>HOUR(Raw_Data!B4480)</f>
        <v>20</v>
      </c>
      <c r="D4480" t="str">
        <f>TEXT(Raw_Data!B4480,"mmm")</f>
        <v>Jan</v>
      </c>
      <c r="E4480">
        <f>YEAR(Raw_Data!B4480)</f>
        <v>2024</v>
      </c>
      <c r="F4480" t="str">
        <f>TEXT(Raw_Data!B4480,"mmm-yy")</f>
        <v>Jan-24</v>
      </c>
      <c r="G4480" t="str">
        <f>PROPER(Raw_Data!C4480&amp;". "&amp;Raw_Data!D4480)</f>
        <v>W. Goudie</v>
      </c>
      <c r="H4480" t="str">
        <f>IF(OR(Raw_Data!E4480="M",Raw_Data!E4480="Male"),"Male",IF(OR(Raw_Data!E4480="F",Raw_Data!E4480="Female"),"Female","Not Confirmed"))</f>
        <v>Male</v>
      </c>
      <c r="I4480">
        <f>Raw_Data!F4480</f>
        <v>52</v>
      </c>
      <c r="J4480" t="str">
        <f>FLOOR(Raw_Data!F4480,10)&amp;"-"&amp;FLOOR(Raw_Data!F4480,10)+9</f>
        <v>50-59</v>
      </c>
      <c r="K4480" t="str">
        <f>Raw_Data!G4480</f>
        <v>Two or More Races</v>
      </c>
      <c r="L4480" t="str">
        <f>Raw_Data!H4480</f>
        <v>None</v>
      </c>
      <c r="M4480" t="str">
        <f>IF(Raw_Data!I4480=TRUE,"Admitted","Not Admitted")</f>
        <v>Admitted</v>
      </c>
      <c r="N4480" t="str">
        <f>IF(Raw_Data!J4480="","Not Rated",Raw_Data!J4480)</f>
        <v>Not Rated</v>
      </c>
      <c r="O4480">
        <f>Raw_Data!K4480</f>
        <v>44</v>
      </c>
      <c r="P4480" t="str">
        <f>IF(Raw_Data!K4480&lt;=30,"Within Time","Delayed")</f>
        <v>Delayed</v>
      </c>
    </row>
    <row r="4481" spans="1:16" x14ac:dyDescent="0.35">
      <c r="A4481" t="str">
        <f>Raw_Data!A4481</f>
        <v>332-80-1999</v>
      </c>
      <c r="B4481" s="2">
        <f>Raw_Data!B4481</f>
        <v>45298.881944444453</v>
      </c>
      <c r="C4481">
        <f>HOUR(Raw_Data!B4481)</f>
        <v>21</v>
      </c>
      <c r="D4481" t="str">
        <f>TEXT(Raw_Data!B4481,"mmm")</f>
        <v>Jan</v>
      </c>
      <c r="E4481">
        <f>YEAR(Raw_Data!B4481)</f>
        <v>2024</v>
      </c>
      <c r="F4481" t="str">
        <f>TEXT(Raw_Data!B4481,"mmm-yy")</f>
        <v>Jan-24</v>
      </c>
      <c r="G4481" t="str">
        <f>PROPER(Raw_Data!C4481&amp;". "&amp;Raw_Data!D4481)</f>
        <v>Q. Oakden</v>
      </c>
      <c r="H4481" t="str">
        <f>IF(OR(Raw_Data!E4481="M",Raw_Data!E4481="Male"),"Male",IF(OR(Raw_Data!E4481="F",Raw_Data!E4481="Female"),"Female","Not Confirmed"))</f>
        <v>Female</v>
      </c>
      <c r="I4481">
        <f>Raw_Data!F4481</f>
        <v>61</v>
      </c>
      <c r="J4481" t="str">
        <f>FLOOR(Raw_Data!F4481,10)&amp;"-"&amp;FLOOR(Raw_Data!F4481,10)+9</f>
        <v>60-69</v>
      </c>
      <c r="K4481" t="str">
        <f>Raw_Data!G4481</f>
        <v>Asian</v>
      </c>
      <c r="L4481" t="str">
        <f>Raw_Data!H4481</f>
        <v>None</v>
      </c>
      <c r="M4481" t="str">
        <f>IF(Raw_Data!I4481=TRUE,"Admitted","Not Admitted")</f>
        <v>Admitted</v>
      </c>
      <c r="N4481" t="str">
        <f>IF(Raw_Data!J4481="","Not Rated",Raw_Data!J4481)</f>
        <v>Not Rated</v>
      </c>
      <c r="O4481">
        <f>Raw_Data!K4481</f>
        <v>55</v>
      </c>
      <c r="P4481" t="str">
        <f>IF(Raw_Data!K4481&lt;=30,"Within Time","Delayed")</f>
        <v>Delayed</v>
      </c>
    </row>
    <row r="4482" spans="1:16" x14ac:dyDescent="0.35">
      <c r="A4482" t="str">
        <f>Raw_Data!A4482</f>
        <v>836-64-2652</v>
      </c>
      <c r="B4482" s="2">
        <f>Raw_Data!B4482</f>
        <v>45298.95416666667</v>
      </c>
      <c r="C4482">
        <f>HOUR(Raw_Data!B4482)</f>
        <v>22</v>
      </c>
      <c r="D4482" t="str">
        <f>TEXT(Raw_Data!B4482,"mmm")</f>
        <v>Jan</v>
      </c>
      <c r="E4482">
        <f>YEAR(Raw_Data!B4482)</f>
        <v>2024</v>
      </c>
      <c r="F4482" t="str">
        <f>TEXT(Raw_Data!B4482,"mmm-yy")</f>
        <v>Jan-24</v>
      </c>
      <c r="G4482" t="str">
        <f>PROPER(Raw_Data!C4482&amp;". "&amp;Raw_Data!D4482)</f>
        <v>K. Bracegirdle</v>
      </c>
      <c r="H4482" t="str">
        <f>IF(OR(Raw_Data!E4482="M",Raw_Data!E4482="Male"),"Male",IF(OR(Raw_Data!E4482="F",Raw_Data!E4482="Female"),"Female","Not Confirmed"))</f>
        <v>Male</v>
      </c>
      <c r="I4482">
        <f>Raw_Data!F4482</f>
        <v>30</v>
      </c>
      <c r="J4482" t="str">
        <f>FLOOR(Raw_Data!F4482,10)&amp;"-"&amp;FLOOR(Raw_Data!F4482,10)+9</f>
        <v>30-39</v>
      </c>
      <c r="K4482" t="str">
        <f>Raw_Data!G4482</f>
        <v>African American</v>
      </c>
      <c r="L4482" t="str">
        <f>Raw_Data!H4482</f>
        <v>None</v>
      </c>
      <c r="M4482" t="str">
        <f>IF(Raw_Data!I4482=TRUE,"Admitted","Not Admitted")</f>
        <v>Admitted</v>
      </c>
      <c r="N4482">
        <f>IF(Raw_Data!J4482="","Not Rated",Raw_Data!J4482)</f>
        <v>8</v>
      </c>
      <c r="O4482">
        <f>Raw_Data!K4482</f>
        <v>31</v>
      </c>
      <c r="P4482" t="str">
        <f>IF(Raw_Data!K4482&lt;=30,"Within Time","Delayed")</f>
        <v>Delayed</v>
      </c>
    </row>
    <row r="4483" spans="1:16" x14ac:dyDescent="0.35">
      <c r="A4483" t="str">
        <f>Raw_Data!A4483</f>
        <v>434-79-7007</v>
      </c>
      <c r="B4483" s="2">
        <f>Raw_Data!B4483</f>
        <v>45299.072916666657</v>
      </c>
      <c r="C4483">
        <f>HOUR(Raw_Data!B4483)</f>
        <v>1</v>
      </c>
      <c r="D4483" t="str">
        <f>TEXT(Raw_Data!B4483,"mmm")</f>
        <v>Jan</v>
      </c>
      <c r="E4483">
        <f>YEAR(Raw_Data!B4483)</f>
        <v>2024</v>
      </c>
      <c r="F4483" t="str">
        <f>TEXT(Raw_Data!B4483,"mmm-yy")</f>
        <v>Jan-24</v>
      </c>
      <c r="G4483" t="str">
        <f>PROPER(Raw_Data!C4483&amp;". "&amp;Raw_Data!D4483)</f>
        <v>J. Bannister</v>
      </c>
      <c r="H4483" t="str">
        <f>IF(OR(Raw_Data!E4483="M",Raw_Data!E4483="Male"),"Male",IF(OR(Raw_Data!E4483="F",Raw_Data!E4483="Female"),"Female","Not Confirmed"))</f>
        <v>Male</v>
      </c>
      <c r="I4483">
        <f>Raw_Data!F4483</f>
        <v>4</v>
      </c>
      <c r="J4483" t="str">
        <f>FLOOR(Raw_Data!F4483,10)&amp;"-"&amp;FLOOR(Raw_Data!F4483,10)+9</f>
        <v>0-9</v>
      </c>
      <c r="K4483" t="str">
        <f>Raw_Data!G4483</f>
        <v>White</v>
      </c>
      <c r="L4483" t="str">
        <f>Raw_Data!H4483</f>
        <v>None</v>
      </c>
      <c r="M4483" t="str">
        <f>IF(Raw_Data!I4483=TRUE,"Admitted","Not Admitted")</f>
        <v>Not Admitted</v>
      </c>
      <c r="N4483">
        <f>IF(Raw_Data!J4483="","Not Rated",Raw_Data!J4483)</f>
        <v>2</v>
      </c>
      <c r="O4483">
        <f>Raw_Data!K4483</f>
        <v>40</v>
      </c>
      <c r="P4483" t="str">
        <f>IF(Raw_Data!K4483&lt;=30,"Within Time","Delayed")</f>
        <v>Delayed</v>
      </c>
    </row>
    <row r="4484" spans="1:16" x14ac:dyDescent="0.35">
      <c r="A4484" t="str">
        <f>Raw_Data!A4484</f>
        <v>750-87-6092</v>
      </c>
      <c r="B4484" s="2">
        <f>Raw_Data!B4484</f>
        <v>45299.095138888893</v>
      </c>
      <c r="C4484">
        <f>HOUR(Raw_Data!B4484)</f>
        <v>2</v>
      </c>
      <c r="D4484" t="str">
        <f>TEXT(Raw_Data!B4484,"mmm")</f>
        <v>Jan</v>
      </c>
      <c r="E4484">
        <f>YEAR(Raw_Data!B4484)</f>
        <v>2024</v>
      </c>
      <c r="F4484" t="str">
        <f>TEXT(Raw_Data!B4484,"mmm-yy")</f>
        <v>Jan-24</v>
      </c>
      <c r="G4484" t="str">
        <f>PROPER(Raw_Data!C4484&amp;". "&amp;Raw_Data!D4484)</f>
        <v>V. Dankworth</v>
      </c>
      <c r="H4484" t="str">
        <f>IF(OR(Raw_Data!E4484="M",Raw_Data!E4484="Male"),"Male",IF(OR(Raw_Data!E4484="F",Raw_Data!E4484="Female"),"Female","Not Confirmed"))</f>
        <v>Male</v>
      </c>
      <c r="I4484">
        <f>Raw_Data!F4484</f>
        <v>9</v>
      </c>
      <c r="J4484" t="str">
        <f>FLOOR(Raw_Data!F4484,10)&amp;"-"&amp;FLOOR(Raw_Data!F4484,10)+9</f>
        <v>0-9</v>
      </c>
      <c r="K4484" t="str">
        <f>Raw_Data!G4484</f>
        <v>White</v>
      </c>
      <c r="L4484" t="str">
        <f>Raw_Data!H4484</f>
        <v>Renal</v>
      </c>
      <c r="M4484" t="str">
        <f>IF(Raw_Data!I4484=TRUE,"Admitted","Not Admitted")</f>
        <v>Admitted</v>
      </c>
      <c r="N4484">
        <f>IF(Raw_Data!J4484="","Not Rated",Raw_Data!J4484)</f>
        <v>6</v>
      </c>
      <c r="O4484">
        <f>Raw_Data!K4484</f>
        <v>13</v>
      </c>
      <c r="P4484" t="str">
        <f>IF(Raw_Data!K4484&lt;=30,"Within Time","Delayed")</f>
        <v>Within Time</v>
      </c>
    </row>
    <row r="4485" spans="1:16" x14ac:dyDescent="0.35">
      <c r="A4485" t="str">
        <f>Raw_Data!A4485</f>
        <v>808-31-4014</v>
      </c>
      <c r="B4485" s="2">
        <f>Raw_Data!B4485</f>
        <v>45299.283333333333</v>
      </c>
      <c r="C4485">
        <f>HOUR(Raw_Data!B4485)</f>
        <v>6</v>
      </c>
      <c r="D4485" t="str">
        <f>TEXT(Raw_Data!B4485,"mmm")</f>
        <v>Jan</v>
      </c>
      <c r="E4485">
        <f>YEAR(Raw_Data!B4485)</f>
        <v>2024</v>
      </c>
      <c r="F4485" t="str">
        <f>TEXT(Raw_Data!B4485,"mmm-yy")</f>
        <v>Jan-24</v>
      </c>
      <c r="G4485" t="str">
        <f>PROPER(Raw_Data!C4485&amp;". "&amp;Raw_Data!D4485)</f>
        <v>J. Crebo</v>
      </c>
      <c r="H4485" t="str">
        <f>IF(OR(Raw_Data!E4485="M",Raw_Data!E4485="Male"),"Male",IF(OR(Raw_Data!E4485="F",Raw_Data!E4485="Female"),"Female","Not Confirmed"))</f>
        <v>Female</v>
      </c>
      <c r="I4485">
        <f>Raw_Data!F4485</f>
        <v>34</v>
      </c>
      <c r="J4485" t="str">
        <f>FLOOR(Raw_Data!F4485,10)&amp;"-"&amp;FLOOR(Raw_Data!F4485,10)+9</f>
        <v>30-39</v>
      </c>
      <c r="K4485" t="str">
        <f>Raw_Data!G4485</f>
        <v>Unknown</v>
      </c>
      <c r="L4485" t="str">
        <f>Raw_Data!H4485</f>
        <v>Cardiology</v>
      </c>
      <c r="M4485" t="str">
        <f>IF(Raw_Data!I4485=TRUE,"Admitted","Not Admitted")</f>
        <v>Admitted</v>
      </c>
      <c r="N4485">
        <f>IF(Raw_Data!J4485="","Not Rated",Raw_Data!J4485)</f>
        <v>10</v>
      </c>
      <c r="O4485">
        <f>Raw_Data!K4485</f>
        <v>57</v>
      </c>
      <c r="P4485" t="str">
        <f>IF(Raw_Data!K4485&lt;=30,"Within Time","Delayed")</f>
        <v>Delayed</v>
      </c>
    </row>
    <row r="4486" spans="1:16" x14ac:dyDescent="0.35">
      <c r="A4486" t="str">
        <f>Raw_Data!A4486</f>
        <v>960-71-6541</v>
      </c>
      <c r="B4486" s="2">
        <f>Raw_Data!B4486</f>
        <v>45299.3125</v>
      </c>
      <c r="C4486">
        <f>HOUR(Raw_Data!B4486)</f>
        <v>7</v>
      </c>
      <c r="D4486" t="str">
        <f>TEXT(Raw_Data!B4486,"mmm")</f>
        <v>Jan</v>
      </c>
      <c r="E4486">
        <f>YEAR(Raw_Data!B4486)</f>
        <v>2024</v>
      </c>
      <c r="F4486" t="str">
        <f>TEXT(Raw_Data!B4486,"mmm-yy")</f>
        <v>Jan-24</v>
      </c>
      <c r="G4486" t="str">
        <f>PROPER(Raw_Data!C4486&amp;". "&amp;Raw_Data!D4486)</f>
        <v>E. Thornbury</v>
      </c>
      <c r="H4486" t="str">
        <f>IF(OR(Raw_Data!E4486="M",Raw_Data!E4486="Male"),"Male",IF(OR(Raw_Data!E4486="F",Raw_Data!E4486="Female"),"Female","Not Confirmed"))</f>
        <v>Male</v>
      </c>
      <c r="I4486">
        <f>Raw_Data!F4486</f>
        <v>78</v>
      </c>
      <c r="J4486" t="str">
        <f>FLOOR(Raw_Data!F4486,10)&amp;"-"&amp;FLOOR(Raw_Data!F4486,10)+9</f>
        <v>70-79</v>
      </c>
      <c r="K4486" t="str">
        <f>Raw_Data!G4486</f>
        <v>African American</v>
      </c>
      <c r="L4486" t="str">
        <f>Raw_Data!H4486</f>
        <v>General Practice</v>
      </c>
      <c r="M4486" t="str">
        <f>IF(Raw_Data!I4486=TRUE,"Admitted","Not Admitted")</f>
        <v>Admitted</v>
      </c>
      <c r="N4486" t="str">
        <f>IF(Raw_Data!J4486="","Not Rated",Raw_Data!J4486)</f>
        <v>Not Rated</v>
      </c>
      <c r="O4486">
        <f>Raw_Data!K4486</f>
        <v>41</v>
      </c>
      <c r="P4486" t="str">
        <f>IF(Raw_Data!K4486&lt;=30,"Within Time","Delayed")</f>
        <v>Delayed</v>
      </c>
    </row>
    <row r="4487" spans="1:16" x14ac:dyDescent="0.35">
      <c r="A4487" t="str">
        <f>Raw_Data!A4487</f>
        <v>711-48-6622</v>
      </c>
      <c r="B4487" s="2">
        <f>Raw_Data!B4487</f>
        <v>45299.348611111112</v>
      </c>
      <c r="C4487">
        <f>HOUR(Raw_Data!B4487)</f>
        <v>8</v>
      </c>
      <c r="D4487" t="str">
        <f>TEXT(Raw_Data!B4487,"mmm")</f>
        <v>Jan</v>
      </c>
      <c r="E4487">
        <f>YEAR(Raw_Data!B4487)</f>
        <v>2024</v>
      </c>
      <c r="F4487" t="str">
        <f>TEXT(Raw_Data!B4487,"mmm-yy")</f>
        <v>Jan-24</v>
      </c>
      <c r="G4487" t="str">
        <f>PROPER(Raw_Data!C4487&amp;". "&amp;Raw_Data!D4487)</f>
        <v>L. Lockwood</v>
      </c>
      <c r="H4487" t="str">
        <f>IF(OR(Raw_Data!E4487="M",Raw_Data!E4487="Male"),"Male",IF(OR(Raw_Data!E4487="F",Raw_Data!E4487="Female"),"Female","Not Confirmed"))</f>
        <v>Male</v>
      </c>
      <c r="I4487">
        <f>Raw_Data!F4487</f>
        <v>76</v>
      </c>
      <c r="J4487" t="str">
        <f>FLOOR(Raw_Data!F4487,10)&amp;"-"&amp;FLOOR(Raw_Data!F4487,10)+9</f>
        <v>70-79</v>
      </c>
      <c r="K4487" t="str">
        <f>Raw_Data!G4487</f>
        <v>Unknown</v>
      </c>
      <c r="L4487" t="str">
        <f>Raw_Data!H4487</f>
        <v>General Practice</v>
      </c>
      <c r="M4487" t="str">
        <f>IF(Raw_Data!I4487=TRUE,"Admitted","Not Admitted")</f>
        <v>Not Admitted</v>
      </c>
      <c r="N4487" t="str">
        <f>IF(Raw_Data!J4487="","Not Rated",Raw_Data!J4487)</f>
        <v>Not Rated</v>
      </c>
      <c r="O4487">
        <f>Raw_Data!K4487</f>
        <v>12</v>
      </c>
      <c r="P4487" t="str">
        <f>IF(Raw_Data!K4487&lt;=30,"Within Time","Delayed")</f>
        <v>Within Time</v>
      </c>
    </row>
    <row r="4488" spans="1:16" x14ac:dyDescent="0.35">
      <c r="A4488" t="str">
        <f>Raw_Data!A4488</f>
        <v>978-17-1153</v>
      </c>
      <c r="B4488" s="2">
        <f>Raw_Data!B4488</f>
        <v>45299.368055555547</v>
      </c>
      <c r="C4488">
        <f>HOUR(Raw_Data!B4488)</f>
        <v>8</v>
      </c>
      <c r="D4488" t="str">
        <f>TEXT(Raw_Data!B4488,"mmm")</f>
        <v>Jan</v>
      </c>
      <c r="E4488">
        <f>YEAR(Raw_Data!B4488)</f>
        <v>2024</v>
      </c>
      <c r="F4488" t="str">
        <f>TEXT(Raw_Data!B4488,"mmm-yy")</f>
        <v>Jan-24</v>
      </c>
      <c r="G4488" t="str">
        <f>PROPER(Raw_Data!C4488&amp;". "&amp;Raw_Data!D4488)</f>
        <v>I. Northcote</v>
      </c>
      <c r="H4488" t="str">
        <f>IF(OR(Raw_Data!E4488="M",Raw_Data!E4488="Male"),"Male",IF(OR(Raw_Data!E4488="F",Raw_Data!E4488="Female"),"Female","Not Confirmed"))</f>
        <v>Male</v>
      </c>
      <c r="I4488">
        <f>Raw_Data!F4488</f>
        <v>76</v>
      </c>
      <c r="J4488" t="str">
        <f>FLOOR(Raw_Data!F4488,10)&amp;"-"&amp;FLOOR(Raw_Data!F4488,10)+9</f>
        <v>70-79</v>
      </c>
      <c r="K4488" t="str">
        <f>Raw_Data!G4488</f>
        <v>Pacific Islander</v>
      </c>
      <c r="L4488" t="str">
        <f>Raw_Data!H4488</f>
        <v>None</v>
      </c>
      <c r="M4488" t="str">
        <f>IF(Raw_Data!I4488=TRUE,"Admitted","Not Admitted")</f>
        <v>Not Admitted</v>
      </c>
      <c r="N4488" t="str">
        <f>IF(Raw_Data!J4488="","Not Rated",Raw_Data!J4488)</f>
        <v>Not Rated</v>
      </c>
      <c r="O4488">
        <f>Raw_Data!K4488</f>
        <v>15</v>
      </c>
      <c r="P4488" t="str">
        <f>IF(Raw_Data!K4488&lt;=30,"Within Time","Delayed")</f>
        <v>Within Time</v>
      </c>
    </row>
    <row r="4489" spans="1:16" x14ac:dyDescent="0.35">
      <c r="A4489" t="str">
        <f>Raw_Data!A4489</f>
        <v>541-85-7805</v>
      </c>
      <c r="B4489" s="2">
        <f>Raw_Data!B4489</f>
        <v>45299.447222222218</v>
      </c>
      <c r="C4489">
        <f>HOUR(Raw_Data!B4489)</f>
        <v>10</v>
      </c>
      <c r="D4489" t="str">
        <f>TEXT(Raw_Data!B4489,"mmm")</f>
        <v>Jan</v>
      </c>
      <c r="E4489">
        <f>YEAR(Raw_Data!B4489)</f>
        <v>2024</v>
      </c>
      <c r="F4489" t="str">
        <f>TEXT(Raw_Data!B4489,"mmm-yy")</f>
        <v>Jan-24</v>
      </c>
      <c r="G4489" t="str">
        <f>PROPER(Raw_Data!C4489&amp;". "&amp;Raw_Data!D4489)</f>
        <v>R. Carraway</v>
      </c>
      <c r="H4489" t="str">
        <f>IF(OR(Raw_Data!E4489="M",Raw_Data!E4489="Male"),"Male",IF(OR(Raw_Data!E4489="F",Raw_Data!E4489="Female"),"Female","Not Confirmed"))</f>
        <v>Female</v>
      </c>
      <c r="I4489">
        <f>Raw_Data!F4489</f>
        <v>76</v>
      </c>
      <c r="J4489" t="str">
        <f>FLOOR(Raw_Data!F4489,10)&amp;"-"&amp;FLOOR(Raw_Data!F4489,10)+9</f>
        <v>70-79</v>
      </c>
      <c r="K4489" t="str">
        <f>Raw_Data!G4489</f>
        <v>Pacific Islander</v>
      </c>
      <c r="L4489" t="str">
        <f>Raw_Data!H4489</f>
        <v>Neurology</v>
      </c>
      <c r="M4489" t="str">
        <f>IF(Raw_Data!I4489=TRUE,"Admitted","Not Admitted")</f>
        <v>Not Admitted</v>
      </c>
      <c r="N4489" t="str">
        <f>IF(Raw_Data!J4489="","Not Rated",Raw_Data!J4489)</f>
        <v>Not Rated</v>
      </c>
      <c r="O4489">
        <f>Raw_Data!K4489</f>
        <v>49</v>
      </c>
      <c r="P4489" t="str">
        <f>IF(Raw_Data!K4489&lt;=30,"Within Time","Delayed")</f>
        <v>Delayed</v>
      </c>
    </row>
    <row r="4490" spans="1:16" x14ac:dyDescent="0.35">
      <c r="A4490" t="str">
        <f>Raw_Data!A4490</f>
        <v>556-88-1143</v>
      </c>
      <c r="B4490" s="2">
        <f>Raw_Data!B4490</f>
        <v>45299.456250000003</v>
      </c>
      <c r="C4490">
        <f>HOUR(Raw_Data!B4490)</f>
        <v>10</v>
      </c>
      <c r="D4490" t="str">
        <f>TEXT(Raw_Data!B4490,"mmm")</f>
        <v>Jan</v>
      </c>
      <c r="E4490">
        <f>YEAR(Raw_Data!B4490)</f>
        <v>2024</v>
      </c>
      <c r="F4490" t="str">
        <f>TEXT(Raw_Data!B4490,"mmm-yy")</f>
        <v>Jan-24</v>
      </c>
      <c r="G4490" t="str">
        <f>PROPER(Raw_Data!C4490&amp;". "&amp;Raw_Data!D4490)</f>
        <v>J. Silverlock</v>
      </c>
      <c r="H4490" t="str">
        <f>IF(OR(Raw_Data!E4490="M",Raw_Data!E4490="Male"),"Male",IF(OR(Raw_Data!E4490="F",Raw_Data!E4490="Female"),"Female","Not Confirmed"))</f>
        <v>Male</v>
      </c>
      <c r="I4490">
        <f>Raw_Data!F4490</f>
        <v>78</v>
      </c>
      <c r="J4490" t="str">
        <f>FLOOR(Raw_Data!F4490,10)&amp;"-"&amp;FLOOR(Raw_Data!F4490,10)+9</f>
        <v>70-79</v>
      </c>
      <c r="K4490" t="str">
        <f>Raw_Data!G4490</f>
        <v>Declined to Identify</v>
      </c>
      <c r="L4490" t="str">
        <f>Raw_Data!H4490</f>
        <v>General Practice</v>
      </c>
      <c r="M4490" t="str">
        <f>IF(Raw_Data!I4490=TRUE,"Admitted","Not Admitted")</f>
        <v>Admitted</v>
      </c>
      <c r="N4490" t="str">
        <f>IF(Raw_Data!J4490="","Not Rated",Raw_Data!J4490)</f>
        <v>Not Rated</v>
      </c>
      <c r="O4490">
        <f>Raw_Data!K4490</f>
        <v>57</v>
      </c>
      <c r="P4490" t="str">
        <f>IF(Raw_Data!K4490&lt;=30,"Within Time","Delayed")</f>
        <v>Delayed</v>
      </c>
    </row>
    <row r="4491" spans="1:16" x14ac:dyDescent="0.35">
      <c r="A4491" t="str">
        <f>Raw_Data!A4491</f>
        <v>884-31-4823</v>
      </c>
      <c r="B4491" s="2">
        <f>Raw_Data!B4491</f>
        <v>45299.504166666673</v>
      </c>
      <c r="C4491">
        <f>HOUR(Raw_Data!B4491)</f>
        <v>12</v>
      </c>
      <c r="D4491" t="str">
        <f>TEXT(Raw_Data!B4491,"mmm")</f>
        <v>Jan</v>
      </c>
      <c r="E4491">
        <f>YEAR(Raw_Data!B4491)</f>
        <v>2024</v>
      </c>
      <c r="F4491" t="str">
        <f>TEXT(Raw_Data!B4491,"mmm-yy")</f>
        <v>Jan-24</v>
      </c>
      <c r="G4491" t="str">
        <f>PROPER(Raw_Data!C4491&amp;". "&amp;Raw_Data!D4491)</f>
        <v>Y. Fairbairn</v>
      </c>
      <c r="H4491" t="str">
        <f>IF(OR(Raw_Data!E4491="M",Raw_Data!E4491="Male"),"Male",IF(OR(Raw_Data!E4491="F",Raw_Data!E4491="Female"),"Female","Not Confirmed"))</f>
        <v>Male</v>
      </c>
      <c r="I4491">
        <f>Raw_Data!F4491</f>
        <v>57</v>
      </c>
      <c r="J4491" t="str">
        <f>FLOOR(Raw_Data!F4491,10)&amp;"-"&amp;FLOOR(Raw_Data!F4491,10)+9</f>
        <v>50-59</v>
      </c>
      <c r="K4491" t="str">
        <f>Raw_Data!G4491</f>
        <v>Two or More Races</v>
      </c>
      <c r="L4491" t="str">
        <f>Raw_Data!H4491</f>
        <v>None</v>
      </c>
      <c r="M4491" t="str">
        <f>IF(Raw_Data!I4491=TRUE,"Admitted","Not Admitted")</f>
        <v>Not Admitted</v>
      </c>
      <c r="N4491">
        <f>IF(Raw_Data!J4491="","Not Rated",Raw_Data!J4491)</f>
        <v>10</v>
      </c>
      <c r="O4491">
        <f>Raw_Data!K4491</f>
        <v>50</v>
      </c>
      <c r="P4491" t="str">
        <f>IF(Raw_Data!K4491&lt;=30,"Within Time","Delayed")</f>
        <v>Delayed</v>
      </c>
    </row>
    <row r="4492" spans="1:16" x14ac:dyDescent="0.35">
      <c r="A4492" t="str">
        <f>Raw_Data!A4492</f>
        <v>452-14-2623</v>
      </c>
      <c r="B4492" s="2">
        <f>Raw_Data!B4492</f>
        <v>45299.676388888889</v>
      </c>
      <c r="C4492">
        <f>HOUR(Raw_Data!B4492)</f>
        <v>16</v>
      </c>
      <c r="D4492" t="str">
        <f>TEXT(Raw_Data!B4492,"mmm")</f>
        <v>Jan</v>
      </c>
      <c r="E4492">
        <f>YEAR(Raw_Data!B4492)</f>
        <v>2024</v>
      </c>
      <c r="F4492" t="str">
        <f>TEXT(Raw_Data!B4492,"mmm-yy")</f>
        <v>Jan-24</v>
      </c>
      <c r="G4492" t="str">
        <f>PROPER(Raw_Data!C4492&amp;". "&amp;Raw_Data!D4492)</f>
        <v>T. Crebo</v>
      </c>
      <c r="H4492" t="str">
        <f>IF(OR(Raw_Data!E4492="M",Raw_Data!E4492="Male"),"Male",IF(OR(Raw_Data!E4492="F",Raw_Data!E4492="Female"),"Female","Not Confirmed"))</f>
        <v>Male</v>
      </c>
      <c r="I4492">
        <f>Raw_Data!F4492</f>
        <v>79</v>
      </c>
      <c r="J4492" t="str">
        <f>FLOOR(Raw_Data!F4492,10)&amp;"-"&amp;FLOOR(Raw_Data!F4492,10)+9</f>
        <v>70-79</v>
      </c>
      <c r="K4492" t="str">
        <f>Raw_Data!G4492</f>
        <v>Two or More Races</v>
      </c>
      <c r="L4492" t="str">
        <f>Raw_Data!H4492</f>
        <v>None</v>
      </c>
      <c r="M4492" t="str">
        <f>IF(Raw_Data!I4492=TRUE,"Admitted","Not Admitted")</f>
        <v>Not Admitted</v>
      </c>
      <c r="N4492">
        <f>IF(Raw_Data!J4492="","Not Rated",Raw_Data!J4492)</f>
        <v>0</v>
      </c>
      <c r="O4492">
        <f>Raw_Data!K4492</f>
        <v>40</v>
      </c>
      <c r="P4492" t="str">
        <f>IF(Raw_Data!K4492&lt;=30,"Within Time","Delayed")</f>
        <v>Delayed</v>
      </c>
    </row>
    <row r="4493" spans="1:16" x14ac:dyDescent="0.35">
      <c r="A4493" t="str">
        <f>Raw_Data!A4493</f>
        <v>365-63-7628</v>
      </c>
      <c r="B4493" s="2">
        <f>Raw_Data!B4493</f>
        <v>45299.732638888891</v>
      </c>
      <c r="C4493">
        <f>HOUR(Raw_Data!B4493)</f>
        <v>17</v>
      </c>
      <c r="D4493" t="str">
        <f>TEXT(Raw_Data!B4493,"mmm")</f>
        <v>Jan</v>
      </c>
      <c r="E4493">
        <f>YEAR(Raw_Data!B4493)</f>
        <v>2024</v>
      </c>
      <c r="F4493" t="str">
        <f>TEXT(Raw_Data!B4493,"mmm-yy")</f>
        <v>Jan-24</v>
      </c>
      <c r="G4493" t="str">
        <f>PROPER(Raw_Data!C4493&amp;". "&amp;Raw_Data!D4493)</f>
        <v>X. Gionettitti</v>
      </c>
      <c r="H4493" t="str">
        <f>IF(OR(Raw_Data!E4493="M",Raw_Data!E4493="Male"),"Male",IF(OR(Raw_Data!E4493="F",Raw_Data!E4493="Female"),"Female","Not Confirmed"))</f>
        <v>Female</v>
      </c>
      <c r="I4493">
        <f>Raw_Data!F4493</f>
        <v>74</v>
      </c>
      <c r="J4493" t="str">
        <f>FLOOR(Raw_Data!F4493,10)&amp;"-"&amp;FLOOR(Raw_Data!F4493,10)+9</f>
        <v>70-79</v>
      </c>
      <c r="K4493" t="str">
        <f>Raw_Data!G4493</f>
        <v>Pacific Islander</v>
      </c>
      <c r="L4493" t="str">
        <f>Raw_Data!H4493</f>
        <v>None</v>
      </c>
      <c r="M4493" t="str">
        <f>IF(Raw_Data!I4493=TRUE,"Admitted","Not Admitted")</f>
        <v>Not Admitted</v>
      </c>
      <c r="N4493" t="str">
        <f>IF(Raw_Data!J4493="","Not Rated",Raw_Data!J4493)</f>
        <v>Not Rated</v>
      </c>
      <c r="O4493">
        <f>Raw_Data!K4493</f>
        <v>50</v>
      </c>
      <c r="P4493" t="str">
        <f>IF(Raw_Data!K4493&lt;=30,"Within Time","Delayed")</f>
        <v>Delayed</v>
      </c>
    </row>
    <row r="4494" spans="1:16" x14ac:dyDescent="0.35">
      <c r="A4494" t="str">
        <f>Raw_Data!A4494</f>
        <v>647-40-8248</v>
      </c>
      <c r="B4494" s="2">
        <f>Raw_Data!B4494</f>
        <v>45299.875694444447</v>
      </c>
      <c r="C4494">
        <f>HOUR(Raw_Data!B4494)</f>
        <v>21</v>
      </c>
      <c r="D4494" t="str">
        <f>TEXT(Raw_Data!B4494,"mmm")</f>
        <v>Jan</v>
      </c>
      <c r="E4494">
        <f>YEAR(Raw_Data!B4494)</f>
        <v>2024</v>
      </c>
      <c r="F4494" t="str">
        <f>TEXT(Raw_Data!B4494,"mmm-yy")</f>
        <v>Jan-24</v>
      </c>
      <c r="G4494" t="str">
        <f>PROPER(Raw_Data!C4494&amp;". "&amp;Raw_Data!D4494)</f>
        <v>A. Loxley</v>
      </c>
      <c r="H4494" t="str">
        <f>IF(OR(Raw_Data!E4494="M",Raw_Data!E4494="Male"),"Male",IF(OR(Raw_Data!E4494="F",Raw_Data!E4494="Female"),"Female","Not Confirmed"))</f>
        <v>Female</v>
      </c>
      <c r="I4494">
        <f>Raw_Data!F4494</f>
        <v>33</v>
      </c>
      <c r="J4494" t="str">
        <f>FLOOR(Raw_Data!F4494,10)&amp;"-"&amp;FLOOR(Raw_Data!F4494,10)+9</f>
        <v>30-39</v>
      </c>
      <c r="K4494" t="str">
        <f>Raw_Data!G4494</f>
        <v>African American</v>
      </c>
      <c r="L4494" t="str">
        <f>Raw_Data!H4494</f>
        <v>Gastroenterology</v>
      </c>
      <c r="M4494" t="str">
        <f>IF(Raw_Data!I4494=TRUE,"Admitted","Not Admitted")</f>
        <v>Not Admitted</v>
      </c>
      <c r="N4494" t="str">
        <f>IF(Raw_Data!J4494="","Not Rated",Raw_Data!J4494)</f>
        <v>Not Rated</v>
      </c>
      <c r="O4494">
        <f>Raw_Data!K4494</f>
        <v>20</v>
      </c>
      <c r="P4494" t="str">
        <f>IF(Raw_Data!K4494&lt;=30,"Within Time","Delayed")</f>
        <v>Within Time</v>
      </c>
    </row>
    <row r="4495" spans="1:16" x14ac:dyDescent="0.35">
      <c r="A4495" t="str">
        <f>Raw_Data!A4495</f>
        <v>271-42-6982</v>
      </c>
      <c r="B4495" s="2">
        <f>Raw_Data!B4495</f>
        <v>45299.956250000003</v>
      </c>
      <c r="C4495">
        <f>HOUR(Raw_Data!B4495)</f>
        <v>22</v>
      </c>
      <c r="D4495" t="str">
        <f>TEXT(Raw_Data!B4495,"mmm")</f>
        <v>Jan</v>
      </c>
      <c r="E4495">
        <f>YEAR(Raw_Data!B4495)</f>
        <v>2024</v>
      </c>
      <c r="F4495" t="str">
        <f>TEXT(Raw_Data!B4495,"mmm-yy")</f>
        <v>Jan-24</v>
      </c>
      <c r="G4495" t="str">
        <f>PROPER(Raw_Data!C4495&amp;". "&amp;Raw_Data!D4495)</f>
        <v>Z. Crebo</v>
      </c>
      <c r="H4495" t="str">
        <f>IF(OR(Raw_Data!E4495="M",Raw_Data!E4495="Male"),"Male",IF(OR(Raw_Data!E4495="F",Raw_Data!E4495="Female"),"Female","Not Confirmed"))</f>
        <v>Female</v>
      </c>
      <c r="I4495">
        <f>Raw_Data!F4495</f>
        <v>9</v>
      </c>
      <c r="J4495" t="str">
        <f>FLOOR(Raw_Data!F4495,10)&amp;"-"&amp;FLOOR(Raw_Data!F4495,10)+9</f>
        <v>0-9</v>
      </c>
      <c r="K4495" t="str">
        <f>Raw_Data!G4495</f>
        <v>White</v>
      </c>
      <c r="L4495" t="str">
        <f>Raw_Data!H4495</f>
        <v>Orthopedics</v>
      </c>
      <c r="M4495" t="str">
        <f>IF(Raw_Data!I4495=TRUE,"Admitted","Not Admitted")</f>
        <v>Not Admitted</v>
      </c>
      <c r="N4495" t="str">
        <f>IF(Raw_Data!J4495="","Not Rated",Raw_Data!J4495)</f>
        <v>Not Rated</v>
      </c>
      <c r="O4495">
        <f>Raw_Data!K4495</f>
        <v>27</v>
      </c>
      <c r="P4495" t="str">
        <f>IF(Raw_Data!K4495&lt;=30,"Within Time","Delayed")</f>
        <v>Within Time</v>
      </c>
    </row>
    <row r="4496" spans="1:16" x14ac:dyDescent="0.35">
      <c r="A4496" t="str">
        <f>Raw_Data!A4496</f>
        <v>225-84-6207</v>
      </c>
      <c r="B4496" s="2">
        <f>Raw_Data!B4496</f>
        <v>45300.004861111112</v>
      </c>
      <c r="C4496">
        <f>HOUR(Raw_Data!B4496)</f>
        <v>0</v>
      </c>
      <c r="D4496" t="str">
        <f>TEXT(Raw_Data!B4496,"mmm")</f>
        <v>Jan</v>
      </c>
      <c r="E4496">
        <f>YEAR(Raw_Data!B4496)</f>
        <v>2024</v>
      </c>
      <c r="F4496" t="str">
        <f>TEXT(Raw_Data!B4496,"mmm-yy")</f>
        <v>Jan-24</v>
      </c>
      <c r="G4496" t="str">
        <f>PROPER(Raw_Data!C4496&amp;". "&amp;Raw_Data!D4496)</f>
        <v>G. Northcote</v>
      </c>
      <c r="H4496" t="str">
        <f>IF(OR(Raw_Data!E4496="M",Raw_Data!E4496="Male"),"Male",IF(OR(Raw_Data!E4496="F",Raw_Data!E4496="Female"),"Female","Not Confirmed"))</f>
        <v>Female</v>
      </c>
      <c r="I4496">
        <f>Raw_Data!F4496</f>
        <v>35</v>
      </c>
      <c r="J4496" t="str">
        <f>FLOOR(Raw_Data!F4496,10)&amp;"-"&amp;FLOOR(Raw_Data!F4496,10)+9</f>
        <v>30-39</v>
      </c>
      <c r="K4496" t="str">
        <f>Raw_Data!G4496</f>
        <v>African American</v>
      </c>
      <c r="L4496" t="str">
        <f>Raw_Data!H4496</f>
        <v>General Practice</v>
      </c>
      <c r="M4496" t="str">
        <f>IF(Raw_Data!I4496=TRUE,"Admitted","Not Admitted")</f>
        <v>Not Admitted</v>
      </c>
      <c r="N4496" t="str">
        <f>IF(Raw_Data!J4496="","Not Rated",Raw_Data!J4496)</f>
        <v>Not Rated</v>
      </c>
      <c r="O4496">
        <f>Raw_Data!K4496</f>
        <v>11</v>
      </c>
      <c r="P4496" t="str">
        <f>IF(Raw_Data!K4496&lt;=30,"Within Time","Delayed")</f>
        <v>Within Time</v>
      </c>
    </row>
    <row r="4497" spans="1:16" x14ac:dyDescent="0.35">
      <c r="A4497" t="str">
        <f>Raw_Data!A4497</f>
        <v>610-49-8870</v>
      </c>
      <c r="B4497" s="2">
        <f>Raw_Data!B4497</f>
        <v>45300.113194444442</v>
      </c>
      <c r="C4497">
        <f>HOUR(Raw_Data!B4497)</f>
        <v>2</v>
      </c>
      <c r="D4497" t="str">
        <f>TEXT(Raw_Data!B4497,"mmm")</f>
        <v>Jan</v>
      </c>
      <c r="E4497">
        <f>YEAR(Raw_Data!B4497)</f>
        <v>2024</v>
      </c>
      <c r="F4497" t="str">
        <f>TEXT(Raw_Data!B4497,"mmm-yy")</f>
        <v>Jan-24</v>
      </c>
      <c r="G4497" t="str">
        <f>PROPER(Raw_Data!C4497&amp;". "&amp;Raw_Data!D4497)</f>
        <v>J. Vickery</v>
      </c>
      <c r="H4497" t="str">
        <f>IF(OR(Raw_Data!E4497="M",Raw_Data!E4497="Male"),"Male",IF(OR(Raw_Data!E4497="F",Raw_Data!E4497="Female"),"Female","Not Confirmed"))</f>
        <v>Female</v>
      </c>
      <c r="I4497">
        <f>Raw_Data!F4497</f>
        <v>42</v>
      </c>
      <c r="J4497" t="str">
        <f>FLOOR(Raw_Data!F4497,10)&amp;"-"&amp;FLOOR(Raw_Data!F4497,10)+9</f>
        <v>40-49</v>
      </c>
      <c r="K4497" t="str">
        <f>Raw_Data!G4497</f>
        <v>African American</v>
      </c>
      <c r="L4497" t="str">
        <f>Raw_Data!H4497</f>
        <v>None</v>
      </c>
      <c r="M4497" t="str">
        <f>IF(Raw_Data!I4497=TRUE,"Admitted","Not Admitted")</f>
        <v>Admitted</v>
      </c>
      <c r="N4497">
        <f>IF(Raw_Data!J4497="","Not Rated",Raw_Data!J4497)</f>
        <v>3</v>
      </c>
      <c r="O4497">
        <f>Raw_Data!K4497</f>
        <v>44</v>
      </c>
      <c r="P4497" t="str">
        <f>IF(Raw_Data!K4497&lt;=30,"Within Time","Delayed")</f>
        <v>Delayed</v>
      </c>
    </row>
    <row r="4498" spans="1:16" x14ac:dyDescent="0.35">
      <c r="A4498" t="str">
        <f>Raw_Data!A4498</f>
        <v>376-25-8782</v>
      </c>
      <c r="B4498" s="2">
        <f>Raw_Data!B4498</f>
        <v>45300.136805555558</v>
      </c>
      <c r="C4498">
        <f>HOUR(Raw_Data!B4498)</f>
        <v>3</v>
      </c>
      <c r="D4498" t="str">
        <f>TEXT(Raw_Data!B4498,"mmm")</f>
        <v>Jan</v>
      </c>
      <c r="E4498">
        <f>YEAR(Raw_Data!B4498)</f>
        <v>2024</v>
      </c>
      <c r="F4498" t="str">
        <f>TEXT(Raw_Data!B4498,"mmm-yy")</f>
        <v>Jan-24</v>
      </c>
      <c r="G4498" t="str">
        <f>PROPER(Raw_Data!C4498&amp;". "&amp;Raw_Data!D4498)</f>
        <v>B. Whitfield</v>
      </c>
      <c r="H4498" t="str">
        <f>IF(OR(Raw_Data!E4498="M",Raw_Data!E4498="Male"),"Male",IF(OR(Raw_Data!E4498="F",Raw_Data!E4498="Female"),"Female","Not Confirmed"))</f>
        <v>Female</v>
      </c>
      <c r="I4498">
        <f>Raw_Data!F4498</f>
        <v>67</v>
      </c>
      <c r="J4498" t="str">
        <f>FLOOR(Raw_Data!F4498,10)&amp;"-"&amp;FLOOR(Raw_Data!F4498,10)+9</f>
        <v>60-69</v>
      </c>
      <c r="K4498" t="str">
        <f>Raw_Data!G4498</f>
        <v>Two or More Races</v>
      </c>
      <c r="L4498" t="str">
        <f>Raw_Data!H4498</f>
        <v>None</v>
      </c>
      <c r="M4498" t="str">
        <f>IF(Raw_Data!I4498=TRUE,"Admitted","Not Admitted")</f>
        <v>Not Admitted</v>
      </c>
      <c r="N4498" t="str">
        <f>IF(Raw_Data!J4498="","Not Rated",Raw_Data!J4498)</f>
        <v>Not Rated</v>
      </c>
      <c r="O4498">
        <f>Raw_Data!K4498</f>
        <v>56</v>
      </c>
      <c r="P4498" t="str">
        <f>IF(Raw_Data!K4498&lt;=30,"Within Time","Delayed")</f>
        <v>Delayed</v>
      </c>
    </row>
    <row r="4499" spans="1:16" x14ac:dyDescent="0.35">
      <c r="A4499" t="str">
        <f>Raw_Data!A4499</f>
        <v>560-85-8037</v>
      </c>
      <c r="B4499" s="2">
        <f>Raw_Data!B4499</f>
        <v>45300.140972222223</v>
      </c>
      <c r="C4499">
        <f>HOUR(Raw_Data!B4499)</f>
        <v>3</v>
      </c>
      <c r="D4499" t="str">
        <f>TEXT(Raw_Data!B4499,"mmm")</f>
        <v>Jan</v>
      </c>
      <c r="E4499">
        <f>YEAR(Raw_Data!B4499)</f>
        <v>2024</v>
      </c>
      <c r="F4499" t="str">
        <f>TEXT(Raw_Data!B4499,"mmm-yy")</f>
        <v>Jan-24</v>
      </c>
      <c r="G4499" t="str">
        <f>PROPER(Raw_Data!C4499&amp;". "&amp;Raw_Data!D4499)</f>
        <v>A. Merriweather</v>
      </c>
      <c r="H4499" t="str">
        <f>IF(OR(Raw_Data!E4499="M",Raw_Data!E4499="Male"),"Male",IF(OR(Raw_Data!E4499="F",Raw_Data!E4499="Female"),"Female","Not Confirmed"))</f>
        <v>Male</v>
      </c>
      <c r="I4499">
        <f>Raw_Data!F4499</f>
        <v>9</v>
      </c>
      <c r="J4499" t="str">
        <f>FLOOR(Raw_Data!F4499,10)&amp;"-"&amp;FLOOR(Raw_Data!F4499,10)+9</f>
        <v>0-9</v>
      </c>
      <c r="K4499" t="str">
        <f>Raw_Data!G4499</f>
        <v>Asian</v>
      </c>
      <c r="L4499" t="str">
        <f>Raw_Data!H4499</f>
        <v>Orthopedics</v>
      </c>
      <c r="M4499" t="str">
        <f>IF(Raw_Data!I4499=TRUE,"Admitted","Not Admitted")</f>
        <v>Not Admitted</v>
      </c>
      <c r="N4499" t="str">
        <f>IF(Raw_Data!J4499="","Not Rated",Raw_Data!J4499)</f>
        <v>Not Rated</v>
      </c>
      <c r="O4499">
        <f>Raw_Data!K4499</f>
        <v>22</v>
      </c>
      <c r="P4499" t="str">
        <f>IF(Raw_Data!K4499&lt;=30,"Within Time","Delayed")</f>
        <v>Within Time</v>
      </c>
    </row>
    <row r="4500" spans="1:16" x14ac:dyDescent="0.35">
      <c r="A4500" t="str">
        <f>Raw_Data!A4500</f>
        <v>749-19-3533</v>
      </c>
      <c r="B4500" s="2">
        <f>Raw_Data!B4500</f>
        <v>45300.165277777778</v>
      </c>
      <c r="C4500">
        <f>HOUR(Raw_Data!B4500)</f>
        <v>3</v>
      </c>
      <c r="D4500" t="str">
        <f>TEXT(Raw_Data!B4500,"mmm")</f>
        <v>Jan</v>
      </c>
      <c r="E4500">
        <f>YEAR(Raw_Data!B4500)</f>
        <v>2024</v>
      </c>
      <c r="F4500" t="str">
        <f>TEXT(Raw_Data!B4500,"mmm-yy")</f>
        <v>Jan-24</v>
      </c>
      <c r="G4500" t="str">
        <f>PROPER(Raw_Data!C4500&amp;". "&amp;Raw_Data!D4500)</f>
        <v>J. Inglewood</v>
      </c>
      <c r="H4500" t="str">
        <f>IF(OR(Raw_Data!E4500="M",Raw_Data!E4500="Male"),"Male",IF(OR(Raw_Data!E4500="F",Raw_Data!E4500="Female"),"Female","Not Confirmed"))</f>
        <v>Male</v>
      </c>
      <c r="I4500">
        <f>Raw_Data!F4500</f>
        <v>1</v>
      </c>
      <c r="J4500" t="str">
        <f>FLOOR(Raw_Data!F4500,10)&amp;"-"&amp;FLOOR(Raw_Data!F4500,10)+9</f>
        <v>0-9</v>
      </c>
      <c r="K4500" t="str">
        <f>Raw_Data!G4500</f>
        <v>White</v>
      </c>
      <c r="L4500" t="str">
        <f>Raw_Data!H4500</f>
        <v>None</v>
      </c>
      <c r="M4500" t="str">
        <f>IF(Raw_Data!I4500=TRUE,"Admitted","Not Admitted")</f>
        <v>Admitted</v>
      </c>
      <c r="N4500">
        <f>IF(Raw_Data!J4500="","Not Rated",Raw_Data!J4500)</f>
        <v>8</v>
      </c>
      <c r="O4500">
        <f>Raw_Data!K4500</f>
        <v>45</v>
      </c>
      <c r="P4500" t="str">
        <f>IF(Raw_Data!K4500&lt;=30,"Within Time","Delayed")</f>
        <v>Delayed</v>
      </c>
    </row>
    <row r="4501" spans="1:16" x14ac:dyDescent="0.35">
      <c r="A4501" t="str">
        <f>Raw_Data!A4501</f>
        <v>174-12-2155</v>
      </c>
      <c r="B4501" s="2">
        <f>Raw_Data!B4501</f>
        <v>45300.168055555558</v>
      </c>
      <c r="C4501">
        <f>HOUR(Raw_Data!B4501)</f>
        <v>4</v>
      </c>
      <c r="D4501" t="str">
        <f>TEXT(Raw_Data!B4501,"mmm")</f>
        <v>Jan</v>
      </c>
      <c r="E4501">
        <f>YEAR(Raw_Data!B4501)</f>
        <v>2024</v>
      </c>
      <c r="F4501" t="str">
        <f>TEXT(Raw_Data!B4501,"mmm-yy")</f>
        <v>Jan-24</v>
      </c>
      <c r="G4501" t="str">
        <f>PROPER(Raw_Data!C4501&amp;". "&amp;Raw_Data!D4501)</f>
        <v>R. Corpes</v>
      </c>
      <c r="H4501" t="str">
        <f>IF(OR(Raw_Data!E4501="M",Raw_Data!E4501="Male"),"Male",IF(OR(Raw_Data!E4501="F",Raw_Data!E4501="Female"),"Female","Not Confirmed"))</f>
        <v>Female</v>
      </c>
      <c r="I4501">
        <f>Raw_Data!F4501</f>
        <v>64</v>
      </c>
      <c r="J4501" t="str">
        <f>FLOOR(Raw_Data!F4501,10)&amp;"-"&amp;FLOOR(Raw_Data!F4501,10)+9</f>
        <v>60-69</v>
      </c>
      <c r="K4501" t="str">
        <f>Raw_Data!G4501</f>
        <v>White</v>
      </c>
      <c r="L4501" t="str">
        <f>Raw_Data!H4501</f>
        <v>Physiotherapy</v>
      </c>
      <c r="M4501" t="str">
        <f>IF(Raw_Data!I4501=TRUE,"Admitted","Not Admitted")</f>
        <v>Admitted</v>
      </c>
      <c r="N4501" t="str">
        <f>IF(Raw_Data!J4501="","Not Rated",Raw_Data!J4501)</f>
        <v>Not Rated</v>
      </c>
      <c r="O4501">
        <f>Raw_Data!K4501</f>
        <v>57</v>
      </c>
      <c r="P4501" t="str">
        <f>IF(Raw_Data!K4501&lt;=30,"Within Time","Delayed")</f>
        <v>Delayed</v>
      </c>
    </row>
    <row r="4502" spans="1:16" x14ac:dyDescent="0.35">
      <c r="A4502" t="str">
        <f>Raw_Data!A4502</f>
        <v>812-28-8779</v>
      </c>
      <c r="B4502" s="2">
        <f>Raw_Data!B4502</f>
        <v>45300.314583333333</v>
      </c>
      <c r="C4502">
        <f>HOUR(Raw_Data!B4502)</f>
        <v>7</v>
      </c>
      <c r="D4502" t="str">
        <f>TEXT(Raw_Data!B4502,"mmm")</f>
        <v>Jan</v>
      </c>
      <c r="E4502">
        <f>YEAR(Raw_Data!B4502)</f>
        <v>2024</v>
      </c>
      <c r="F4502" t="str">
        <f>TEXT(Raw_Data!B4502,"mmm-yy")</f>
        <v>Jan-24</v>
      </c>
      <c r="G4502" t="str">
        <f>PROPER(Raw_Data!C4502&amp;". "&amp;Raw_Data!D4502)</f>
        <v>S. Cholmondeley</v>
      </c>
      <c r="H4502" t="str">
        <f>IF(OR(Raw_Data!E4502="M",Raw_Data!E4502="Male"),"Male",IF(OR(Raw_Data!E4502="F",Raw_Data!E4502="Female"),"Female","Not Confirmed"))</f>
        <v>Female</v>
      </c>
      <c r="I4502">
        <f>Raw_Data!F4502</f>
        <v>72</v>
      </c>
      <c r="J4502" t="str">
        <f>FLOOR(Raw_Data!F4502,10)&amp;"-"&amp;FLOOR(Raw_Data!F4502,10)+9</f>
        <v>70-79</v>
      </c>
      <c r="K4502" t="str">
        <f>Raw_Data!G4502</f>
        <v>Two or More Races</v>
      </c>
      <c r="L4502" t="str">
        <f>Raw_Data!H4502</f>
        <v>Gastroenterology</v>
      </c>
      <c r="M4502" t="str">
        <f>IF(Raw_Data!I4502=TRUE,"Admitted","Not Admitted")</f>
        <v>Not Admitted</v>
      </c>
      <c r="N4502" t="str">
        <f>IF(Raw_Data!J4502="","Not Rated",Raw_Data!J4502)</f>
        <v>Not Rated</v>
      </c>
      <c r="O4502">
        <f>Raw_Data!K4502</f>
        <v>20</v>
      </c>
      <c r="P4502" t="str">
        <f>IF(Raw_Data!K4502&lt;=30,"Within Time","Delayed")</f>
        <v>Within Time</v>
      </c>
    </row>
    <row r="4503" spans="1:16" x14ac:dyDescent="0.35">
      <c r="A4503" t="str">
        <f>Raw_Data!A4503</f>
        <v>556-21-1699</v>
      </c>
      <c r="B4503" s="2">
        <f>Raw_Data!B4503</f>
        <v>45300.372916666667</v>
      </c>
      <c r="C4503">
        <f>HOUR(Raw_Data!B4503)</f>
        <v>8</v>
      </c>
      <c r="D4503" t="str">
        <f>TEXT(Raw_Data!B4503,"mmm")</f>
        <v>Jan</v>
      </c>
      <c r="E4503">
        <f>YEAR(Raw_Data!B4503)</f>
        <v>2024</v>
      </c>
      <c r="F4503" t="str">
        <f>TEXT(Raw_Data!B4503,"mmm-yy")</f>
        <v>Jan-24</v>
      </c>
      <c r="G4503" t="str">
        <f>PROPER(Raw_Data!C4503&amp;". "&amp;Raw_Data!D4503)</f>
        <v>W. Schubuser</v>
      </c>
      <c r="H4503" t="str">
        <f>IF(OR(Raw_Data!E4503="M",Raw_Data!E4503="Male"),"Male",IF(OR(Raw_Data!E4503="F",Raw_Data!E4503="Female"),"Female","Not Confirmed"))</f>
        <v>Female</v>
      </c>
      <c r="I4503">
        <f>Raw_Data!F4503</f>
        <v>11</v>
      </c>
      <c r="J4503" t="str">
        <f>FLOOR(Raw_Data!F4503,10)&amp;"-"&amp;FLOOR(Raw_Data!F4503,10)+9</f>
        <v>10-19</v>
      </c>
      <c r="K4503" t="str">
        <f>Raw_Data!G4503</f>
        <v>Declined to Identify</v>
      </c>
      <c r="L4503" t="str">
        <f>Raw_Data!H4503</f>
        <v>General Practice</v>
      </c>
      <c r="M4503" t="str">
        <f>IF(Raw_Data!I4503=TRUE,"Admitted","Not Admitted")</f>
        <v>Admitted</v>
      </c>
      <c r="N4503">
        <f>IF(Raw_Data!J4503="","Not Rated",Raw_Data!J4503)</f>
        <v>3</v>
      </c>
      <c r="O4503">
        <f>Raw_Data!K4503</f>
        <v>52</v>
      </c>
      <c r="P4503" t="str">
        <f>IF(Raw_Data!K4503&lt;=30,"Within Time","Delayed")</f>
        <v>Delayed</v>
      </c>
    </row>
    <row r="4504" spans="1:16" x14ac:dyDescent="0.35">
      <c r="A4504" t="str">
        <f>Raw_Data!A4504</f>
        <v>520-98-5229</v>
      </c>
      <c r="B4504" s="2">
        <f>Raw_Data!B4504</f>
        <v>45300.425000000003</v>
      </c>
      <c r="C4504">
        <f>HOUR(Raw_Data!B4504)</f>
        <v>10</v>
      </c>
      <c r="D4504" t="str">
        <f>TEXT(Raw_Data!B4504,"mmm")</f>
        <v>Jan</v>
      </c>
      <c r="E4504">
        <f>YEAR(Raw_Data!B4504)</f>
        <v>2024</v>
      </c>
      <c r="F4504" t="str">
        <f>TEXT(Raw_Data!B4504,"mmm-yy")</f>
        <v>Jan-24</v>
      </c>
      <c r="G4504" t="str">
        <f>PROPER(Raw_Data!C4504&amp;". "&amp;Raw_Data!D4504)</f>
        <v>M. Loxley</v>
      </c>
      <c r="H4504" t="str">
        <f>IF(OR(Raw_Data!E4504="M",Raw_Data!E4504="Male"),"Male",IF(OR(Raw_Data!E4504="F",Raw_Data!E4504="Female"),"Female","Not Confirmed"))</f>
        <v>Female</v>
      </c>
      <c r="I4504">
        <f>Raw_Data!F4504</f>
        <v>28</v>
      </c>
      <c r="J4504" t="str">
        <f>FLOOR(Raw_Data!F4504,10)&amp;"-"&amp;FLOOR(Raw_Data!F4504,10)+9</f>
        <v>20-29</v>
      </c>
      <c r="K4504" t="str">
        <f>Raw_Data!G4504</f>
        <v>White</v>
      </c>
      <c r="L4504" t="str">
        <f>Raw_Data!H4504</f>
        <v>None</v>
      </c>
      <c r="M4504" t="str">
        <f>IF(Raw_Data!I4504=TRUE,"Admitted","Not Admitted")</f>
        <v>Not Admitted</v>
      </c>
      <c r="N4504" t="str">
        <f>IF(Raw_Data!J4504="","Not Rated",Raw_Data!J4504)</f>
        <v>Not Rated</v>
      </c>
      <c r="O4504">
        <f>Raw_Data!K4504</f>
        <v>42</v>
      </c>
      <c r="P4504" t="str">
        <f>IF(Raw_Data!K4504&lt;=30,"Within Time","Delayed")</f>
        <v>Delayed</v>
      </c>
    </row>
    <row r="4505" spans="1:16" x14ac:dyDescent="0.35">
      <c r="A4505" t="str">
        <f>Raw_Data!A4505</f>
        <v>871-40-8802</v>
      </c>
      <c r="B4505" s="2">
        <f>Raw_Data!B4505</f>
        <v>45300.474305555559</v>
      </c>
      <c r="C4505">
        <f>HOUR(Raw_Data!B4505)</f>
        <v>11</v>
      </c>
      <c r="D4505" t="str">
        <f>TEXT(Raw_Data!B4505,"mmm")</f>
        <v>Jan</v>
      </c>
      <c r="E4505">
        <f>YEAR(Raw_Data!B4505)</f>
        <v>2024</v>
      </c>
      <c r="F4505" t="str">
        <f>TEXT(Raw_Data!B4505,"mmm-yy")</f>
        <v>Jan-24</v>
      </c>
      <c r="G4505" t="str">
        <f>PROPER(Raw_Data!C4505&amp;". "&amp;Raw_Data!D4505)</f>
        <v>O. Oakden</v>
      </c>
      <c r="H4505" t="str">
        <f>IF(OR(Raw_Data!E4505="M",Raw_Data!E4505="Male"),"Male",IF(OR(Raw_Data!E4505="F",Raw_Data!E4505="Female"),"Female","Not Confirmed"))</f>
        <v>Female</v>
      </c>
      <c r="I4505">
        <f>Raw_Data!F4505</f>
        <v>37</v>
      </c>
      <c r="J4505" t="str">
        <f>FLOOR(Raw_Data!F4505,10)&amp;"-"&amp;FLOOR(Raw_Data!F4505,10)+9</f>
        <v>30-39</v>
      </c>
      <c r="K4505" t="str">
        <f>Raw_Data!G4505</f>
        <v>White</v>
      </c>
      <c r="L4505" t="str">
        <f>Raw_Data!H4505</f>
        <v>Physiotherapy</v>
      </c>
      <c r="M4505" t="str">
        <f>IF(Raw_Data!I4505=TRUE,"Admitted","Not Admitted")</f>
        <v>Admitted</v>
      </c>
      <c r="N4505" t="str">
        <f>IF(Raw_Data!J4505="","Not Rated",Raw_Data!J4505)</f>
        <v>Not Rated</v>
      </c>
      <c r="O4505">
        <f>Raw_Data!K4505</f>
        <v>36</v>
      </c>
      <c r="P4505" t="str">
        <f>IF(Raw_Data!K4505&lt;=30,"Within Time","Delayed")</f>
        <v>Delayed</v>
      </c>
    </row>
    <row r="4506" spans="1:16" x14ac:dyDescent="0.35">
      <c r="A4506" t="str">
        <f>Raw_Data!A4506</f>
        <v>507-70-3759</v>
      </c>
      <c r="B4506" s="2">
        <f>Raw_Data!B4506</f>
        <v>45300.520833333343</v>
      </c>
      <c r="C4506">
        <f>HOUR(Raw_Data!B4506)</f>
        <v>12</v>
      </c>
      <c r="D4506" t="str">
        <f>TEXT(Raw_Data!B4506,"mmm")</f>
        <v>Jan</v>
      </c>
      <c r="E4506">
        <f>YEAR(Raw_Data!B4506)</f>
        <v>2024</v>
      </c>
      <c r="F4506" t="str">
        <f>TEXT(Raw_Data!B4506,"mmm-yy")</f>
        <v>Jan-24</v>
      </c>
      <c r="G4506" t="str">
        <f>PROPER(Raw_Data!C4506&amp;". "&amp;Raw_Data!D4506)</f>
        <v>Z. Kershaw</v>
      </c>
      <c r="H4506" t="str">
        <f>IF(OR(Raw_Data!E4506="M",Raw_Data!E4506="Male"),"Male",IF(OR(Raw_Data!E4506="F",Raw_Data!E4506="Female"),"Female","Not Confirmed"))</f>
        <v>Male</v>
      </c>
      <c r="I4506">
        <f>Raw_Data!F4506</f>
        <v>31</v>
      </c>
      <c r="J4506" t="str">
        <f>FLOOR(Raw_Data!F4506,10)&amp;"-"&amp;FLOOR(Raw_Data!F4506,10)+9</f>
        <v>30-39</v>
      </c>
      <c r="K4506" t="str">
        <f>Raw_Data!G4506</f>
        <v>Declined to Identify</v>
      </c>
      <c r="L4506" t="str">
        <f>Raw_Data!H4506</f>
        <v>None</v>
      </c>
      <c r="M4506" t="str">
        <f>IF(Raw_Data!I4506=TRUE,"Admitted","Not Admitted")</f>
        <v>Admitted</v>
      </c>
      <c r="N4506" t="str">
        <f>IF(Raw_Data!J4506="","Not Rated",Raw_Data!J4506)</f>
        <v>Not Rated</v>
      </c>
      <c r="O4506">
        <f>Raw_Data!K4506</f>
        <v>46</v>
      </c>
      <c r="P4506" t="str">
        <f>IF(Raw_Data!K4506&lt;=30,"Within Time","Delayed")</f>
        <v>Delayed</v>
      </c>
    </row>
    <row r="4507" spans="1:16" x14ac:dyDescent="0.35">
      <c r="A4507" t="str">
        <f>Raw_Data!A4507</f>
        <v>693-61-8579</v>
      </c>
      <c r="B4507" s="2">
        <f>Raw_Data!B4507</f>
        <v>45300.534722222219</v>
      </c>
      <c r="C4507">
        <f>HOUR(Raw_Data!B4507)</f>
        <v>12</v>
      </c>
      <c r="D4507" t="str">
        <f>TEXT(Raw_Data!B4507,"mmm")</f>
        <v>Jan</v>
      </c>
      <c r="E4507">
        <f>YEAR(Raw_Data!B4507)</f>
        <v>2024</v>
      </c>
      <c r="F4507" t="str">
        <f>TEXT(Raw_Data!B4507,"mmm-yy")</f>
        <v>Jan-24</v>
      </c>
      <c r="G4507" t="str">
        <f>PROPER(Raw_Data!C4507&amp;". "&amp;Raw_Data!D4507)</f>
        <v>E. Ashcombe</v>
      </c>
      <c r="H4507" t="str">
        <f>IF(OR(Raw_Data!E4507="M",Raw_Data!E4507="Male"),"Male",IF(OR(Raw_Data!E4507="F",Raw_Data!E4507="Female"),"Female","Not Confirmed"))</f>
        <v>Female</v>
      </c>
      <c r="I4507">
        <f>Raw_Data!F4507</f>
        <v>71</v>
      </c>
      <c r="J4507" t="str">
        <f>FLOOR(Raw_Data!F4507,10)&amp;"-"&amp;FLOOR(Raw_Data!F4507,10)+9</f>
        <v>70-79</v>
      </c>
      <c r="K4507" t="str">
        <f>Raw_Data!G4507</f>
        <v>Unknown</v>
      </c>
      <c r="L4507" t="str">
        <f>Raw_Data!H4507</f>
        <v>None</v>
      </c>
      <c r="M4507" t="str">
        <f>IF(Raw_Data!I4507=TRUE,"Admitted","Not Admitted")</f>
        <v>Admitted</v>
      </c>
      <c r="N4507" t="str">
        <f>IF(Raw_Data!J4507="","Not Rated",Raw_Data!J4507)</f>
        <v>Not Rated</v>
      </c>
      <c r="O4507">
        <f>Raw_Data!K4507</f>
        <v>59</v>
      </c>
      <c r="P4507" t="str">
        <f>IF(Raw_Data!K4507&lt;=30,"Within Time","Delayed")</f>
        <v>Delayed</v>
      </c>
    </row>
    <row r="4508" spans="1:16" x14ac:dyDescent="0.35">
      <c r="A4508" t="str">
        <f>Raw_Data!A4508</f>
        <v>486-99-5834</v>
      </c>
      <c r="B4508" s="2">
        <f>Raw_Data!B4508</f>
        <v>45300.716666666667</v>
      </c>
      <c r="C4508">
        <f>HOUR(Raw_Data!B4508)</f>
        <v>17</v>
      </c>
      <c r="D4508" t="str">
        <f>TEXT(Raw_Data!B4508,"mmm")</f>
        <v>Jan</v>
      </c>
      <c r="E4508">
        <f>YEAR(Raw_Data!B4508)</f>
        <v>2024</v>
      </c>
      <c r="F4508" t="str">
        <f>TEXT(Raw_Data!B4508,"mmm-yy")</f>
        <v>Jan-24</v>
      </c>
      <c r="G4508" t="str">
        <f>PROPER(Raw_Data!C4508&amp;". "&amp;Raw_Data!D4508)</f>
        <v>R. Ashcombe</v>
      </c>
      <c r="H4508" t="str">
        <f>IF(OR(Raw_Data!E4508="M",Raw_Data!E4508="Male"),"Male",IF(OR(Raw_Data!E4508="F",Raw_Data!E4508="Female"),"Female","Not Confirmed"))</f>
        <v>Female</v>
      </c>
      <c r="I4508">
        <f>Raw_Data!F4508</f>
        <v>63</v>
      </c>
      <c r="J4508" t="str">
        <f>FLOOR(Raw_Data!F4508,10)&amp;"-"&amp;FLOOR(Raw_Data!F4508,10)+9</f>
        <v>60-69</v>
      </c>
      <c r="K4508" t="str">
        <f>Raw_Data!G4508</f>
        <v>White</v>
      </c>
      <c r="L4508" t="str">
        <f>Raw_Data!H4508</f>
        <v>General Practice</v>
      </c>
      <c r="M4508" t="str">
        <f>IF(Raw_Data!I4508=TRUE,"Admitted","Not Admitted")</f>
        <v>Admitted</v>
      </c>
      <c r="N4508">
        <f>IF(Raw_Data!J4508="","Not Rated",Raw_Data!J4508)</f>
        <v>3</v>
      </c>
      <c r="O4508">
        <f>Raw_Data!K4508</f>
        <v>52</v>
      </c>
      <c r="P4508" t="str">
        <f>IF(Raw_Data!K4508&lt;=30,"Within Time","Delayed")</f>
        <v>Delayed</v>
      </c>
    </row>
    <row r="4509" spans="1:16" x14ac:dyDescent="0.35">
      <c r="A4509" t="str">
        <f>Raw_Data!A4509</f>
        <v>213-14-2718</v>
      </c>
      <c r="B4509" s="2">
        <f>Raw_Data!B4509</f>
        <v>45300.719444444447</v>
      </c>
      <c r="C4509">
        <f>HOUR(Raw_Data!B4509)</f>
        <v>17</v>
      </c>
      <c r="D4509" t="str">
        <f>TEXT(Raw_Data!B4509,"mmm")</f>
        <v>Jan</v>
      </c>
      <c r="E4509">
        <f>YEAR(Raw_Data!B4509)</f>
        <v>2024</v>
      </c>
      <c r="F4509" t="str">
        <f>TEXT(Raw_Data!B4509,"mmm-yy")</f>
        <v>Jan-24</v>
      </c>
      <c r="G4509" t="str">
        <f>PROPER(Raw_Data!C4509&amp;". "&amp;Raw_Data!D4509)</f>
        <v>D. Garfield</v>
      </c>
      <c r="H4509" t="str">
        <f>IF(OR(Raw_Data!E4509="M",Raw_Data!E4509="Male"),"Male",IF(OR(Raw_Data!E4509="F",Raw_Data!E4509="Female"),"Female","Not Confirmed"))</f>
        <v>Male</v>
      </c>
      <c r="I4509">
        <f>Raw_Data!F4509</f>
        <v>74</v>
      </c>
      <c r="J4509" t="str">
        <f>FLOOR(Raw_Data!F4509,10)&amp;"-"&amp;FLOOR(Raw_Data!F4509,10)+9</f>
        <v>70-79</v>
      </c>
      <c r="K4509" t="str">
        <f>Raw_Data!G4509</f>
        <v>White</v>
      </c>
      <c r="L4509" t="str">
        <f>Raw_Data!H4509</f>
        <v>None</v>
      </c>
      <c r="M4509" t="str">
        <f>IF(Raw_Data!I4509=TRUE,"Admitted","Not Admitted")</f>
        <v>Not Admitted</v>
      </c>
      <c r="N4509" t="str">
        <f>IF(Raw_Data!J4509="","Not Rated",Raw_Data!J4509)</f>
        <v>Not Rated</v>
      </c>
      <c r="O4509">
        <f>Raw_Data!K4509</f>
        <v>27</v>
      </c>
      <c r="P4509" t="str">
        <f>IF(Raw_Data!K4509&lt;=30,"Within Time","Delayed")</f>
        <v>Within Time</v>
      </c>
    </row>
    <row r="4510" spans="1:16" x14ac:dyDescent="0.35">
      <c r="A4510" t="str">
        <f>Raw_Data!A4510</f>
        <v>658-68-8992</v>
      </c>
      <c r="B4510" s="2">
        <f>Raw_Data!B4510</f>
        <v>45300.78402777778</v>
      </c>
      <c r="C4510">
        <f>HOUR(Raw_Data!B4510)</f>
        <v>18</v>
      </c>
      <c r="D4510" t="str">
        <f>TEXT(Raw_Data!B4510,"mmm")</f>
        <v>Jan</v>
      </c>
      <c r="E4510">
        <f>YEAR(Raw_Data!B4510)</f>
        <v>2024</v>
      </c>
      <c r="F4510" t="str">
        <f>TEXT(Raw_Data!B4510,"mmm-yy")</f>
        <v>Jan-24</v>
      </c>
      <c r="G4510" t="str">
        <f>PROPER(Raw_Data!C4510&amp;". "&amp;Raw_Data!D4510)</f>
        <v>V. Pemberton</v>
      </c>
      <c r="H4510" t="str">
        <f>IF(OR(Raw_Data!E4510="M",Raw_Data!E4510="Male"),"Male",IF(OR(Raw_Data!E4510="F",Raw_Data!E4510="Female"),"Female","Not Confirmed"))</f>
        <v>Male</v>
      </c>
      <c r="I4510">
        <f>Raw_Data!F4510</f>
        <v>43</v>
      </c>
      <c r="J4510" t="str">
        <f>FLOOR(Raw_Data!F4510,10)&amp;"-"&amp;FLOOR(Raw_Data!F4510,10)+9</f>
        <v>40-49</v>
      </c>
      <c r="K4510" t="str">
        <f>Raw_Data!G4510</f>
        <v>White</v>
      </c>
      <c r="L4510" t="str">
        <f>Raw_Data!H4510</f>
        <v>Neurology</v>
      </c>
      <c r="M4510" t="str">
        <f>IF(Raw_Data!I4510=TRUE,"Admitted","Not Admitted")</f>
        <v>Admitted</v>
      </c>
      <c r="N4510" t="str">
        <f>IF(Raw_Data!J4510="","Not Rated",Raw_Data!J4510)</f>
        <v>Not Rated</v>
      </c>
      <c r="O4510">
        <f>Raw_Data!K4510</f>
        <v>53</v>
      </c>
      <c r="P4510" t="str">
        <f>IF(Raw_Data!K4510&lt;=30,"Within Time","Delayed")</f>
        <v>Delayed</v>
      </c>
    </row>
    <row r="4511" spans="1:16" x14ac:dyDescent="0.35">
      <c r="A4511" t="str">
        <f>Raw_Data!A4511</f>
        <v>220-83-6611</v>
      </c>
      <c r="B4511" s="2">
        <f>Raw_Data!B4511</f>
        <v>45300.787499999999</v>
      </c>
      <c r="C4511">
        <f>HOUR(Raw_Data!B4511)</f>
        <v>18</v>
      </c>
      <c r="D4511" t="str">
        <f>TEXT(Raw_Data!B4511,"mmm")</f>
        <v>Jan</v>
      </c>
      <c r="E4511">
        <f>YEAR(Raw_Data!B4511)</f>
        <v>2024</v>
      </c>
      <c r="F4511" t="str">
        <f>TEXT(Raw_Data!B4511,"mmm-yy")</f>
        <v>Jan-24</v>
      </c>
      <c r="G4511" t="str">
        <f>PROPER(Raw_Data!C4511&amp;". "&amp;Raw_Data!D4511)</f>
        <v>X. Jephson</v>
      </c>
      <c r="H4511" t="str">
        <f>IF(OR(Raw_Data!E4511="M",Raw_Data!E4511="Male"),"Male",IF(OR(Raw_Data!E4511="F",Raw_Data!E4511="Female"),"Female","Not Confirmed"))</f>
        <v>Female</v>
      </c>
      <c r="I4511">
        <f>Raw_Data!F4511</f>
        <v>8</v>
      </c>
      <c r="J4511" t="str">
        <f>FLOOR(Raw_Data!F4511,10)&amp;"-"&amp;FLOOR(Raw_Data!F4511,10)+9</f>
        <v>0-9</v>
      </c>
      <c r="K4511" t="str">
        <f>Raw_Data!G4511</f>
        <v>African American</v>
      </c>
      <c r="L4511" t="str">
        <f>Raw_Data!H4511</f>
        <v>None</v>
      </c>
      <c r="M4511" t="str">
        <f>IF(Raw_Data!I4511=TRUE,"Admitted","Not Admitted")</f>
        <v>Not Admitted</v>
      </c>
      <c r="N4511">
        <f>IF(Raw_Data!J4511="","Not Rated",Raw_Data!J4511)</f>
        <v>9</v>
      </c>
      <c r="O4511">
        <f>Raw_Data!K4511</f>
        <v>34</v>
      </c>
      <c r="P4511" t="str">
        <f>IF(Raw_Data!K4511&lt;=30,"Within Time","Delayed")</f>
        <v>Delayed</v>
      </c>
    </row>
    <row r="4512" spans="1:16" x14ac:dyDescent="0.35">
      <c r="A4512" t="str">
        <f>Raw_Data!A4512</f>
        <v>982-77-1884</v>
      </c>
      <c r="B4512" s="2">
        <f>Raw_Data!B4512</f>
        <v>45300.824999999997</v>
      </c>
      <c r="C4512">
        <f>HOUR(Raw_Data!B4512)</f>
        <v>19</v>
      </c>
      <c r="D4512" t="str">
        <f>TEXT(Raw_Data!B4512,"mmm")</f>
        <v>Jan</v>
      </c>
      <c r="E4512">
        <f>YEAR(Raw_Data!B4512)</f>
        <v>2024</v>
      </c>
      <c r="F4512" t="str">
        <f>TEXT(Raw_Data!B4512,"mmm-yy")</f>
        <v>Jan-24</v>
      </c>
      <c r="G4512" t="str">
        <f>PROPER(Raw_Data!C4512&amp;". "&amp;Raw_Data!D4512)</f>
        <v>K. Ollerton</v>
      </c>
      <c r="H4512" t="str">
        <f>IF(OR(Raw_Data!E4512="M",Raw_Data!E4512="Male"),"Male",IF(OR(Raw_Data!E4512="F",Raw_Data!E4512="Female"),"Female","Not Confirmed"))</f>
        <v>Male</v>
      </c>
      <c r="I4512">
        <f>Raw_Data!F4512</f>
        <v>29</v>
      </c>
      <c r="J4512" t="str">
        <f>FLOOR(Raw_Data!F4512,10)&amp;"-"&amp;FLOOR(Raw_Data!F4512,10)+9</f>
        <v>20-29</v>
      </c>
      <c r="K4512" t="str">
        <f>Raw_Data!G4512</f>
        <v>Native American/Alaska Native</v>
      </c>
      <c r="L4512" t="str">
        <f>Raw_Data!H4512</f>
        <v>None</v>
      </c>
      <c r="M4512" t="str">
        <f>IF(Raw_Data!I4512=TRUE,"Admitted","Not Admitted")</f>
        <v>Not Admitted</v>
      </c>
      <c r="N4512" t="str">
        <f>IF(Raw_Data!J4512="","Not Rated",Raw_Data!J4512)</f>
        <v>Not Rated</v>
      </c>
      <c r="O4512">
        <f>Raw_Data!K4512</f>
        <v>53</v>
      </c>
      <c r="P4512" t="str">
        <f>IF(Raw_Data!K4512&lt;=30,"Within Time","Delayed")</f>
        <v>Delayed</v>
      </c>
    </row>
    <row r="4513" spans="1:16" x14ac:dyDescent="0.35">
      <c r="A4513" t="str">
        <f>Raw_Data!A4513</f>
        <v>451-25-3646</v>
      </c>
      <c r="B4513" s="2">
        <f>Raw_Data!B4513</f>
        <v>45300.90347222222</v>
      </c>
      <c r="C4513">
        <f>HOUR(Raw_Data!B4513)</f>
        <v>21</v>
      </c>
      <c r="D4513" t="str">
        <f>TEXT(Raw_Data!B4513,"mmm")</f>
        <v>Jan</v>
      </c>
      <c r="E4513">
        <f>YEAR(Raw_Data!B4513)</f>
        <v>2024</v>
      </c>
      <c r="F4513" t="str">
        <f>TEXT(Raw_Data!B4513,"mmm-yy")</f>
        <v>Jan-24</v>
      </c>
      <c r="G4513" t="str">
        <f>PROPER(Raw_Data!C4513&amp;". "&amp;Raw_Data!D4513)</f>
        <v>O. Verity</v>
      </c>
      <c r="H4513" t="str">
        <f>IF(OR(Raw_Data!E4513="M",Raw_Data!E4513="Male"),"Male",IF(OR(Raw_Data!E4513="F",Raw_Data!E4513="Female"),"Female","Not Confirmed"))</f>
        <v>Female</v>
      </c>
      <c r="I4513">
        <f>Raw_Data!F4513</f>
        <v>3</v>
      </c>
      <c r="J4513" t="str">
        <f>FLOOR(Raw_Data!F4513,10)&amp;"-"&amp;FLOOR(Raw_Data!F4513,10)+9</f>
        <v>0-9</v>
      </c>
      <c r="K4513" t="str">
        <f>Raw_Data!G4513</f>
        <v>African American</v>
      </c>
      <c r="L4513" t="str">
        <f>Raw_Data!H4513</f>
        <v>None</v>
      </c>
      <c r="M4513" t="str">
        <f>IF(Raw_Data!I4513=TRUE,"Admitted","Not Admitted")</f>
        <v>Admitted</v>
      </c>
      <c r="N4513">
        <f>IF(Raw_Data!J4513="","Not Rated",Raw_Data!J4513)</f>
        <v>2</v>
      </c>
      <c r="O4513">
        <f>Raw_Data!K4513</f>
        <v>53</v>
      </c>
      <c r="P4513" t="str">
        <f>IF(Raw_Data!K4513&lt;=30,"Within Time","Delayed")</f>
        <v>Delayed</v>
      </c>
    </row>
    <row r="4514" spans="1:16" x14ac:dyDescent="0.35">
      <c r="A4514" t="str">
        <f>Raw_Data!A4514</f>
        <v>933-52-3900</v>
      </c>
      <c r="B4514" s="2">
        <f>Raw_Data!B4514</f>
        <v>45300.927777777782</v>
      </c>
      <c r="C4514">
        <f>HOUR(Raw_Data!B4514)</f>
        <v>22</v>
      </c>
      <c r="D4514" t="str">
        <f>TEXT(Raw_Data!B4514,"mmm")</f>
        <v>Jan</v>
      </c>
      <c r="E4514">
        <f>YEAR(Raw_Data!B4514)</f>
        <v>2024</v>
      </c>
      <c r="F4514" t="str">
        <f>TEXT(Raw_Data!B4514,"mmm-yy")</f>
        <v>Jan-24</v>
      </c>
      <c r="G4514" t="str">
        <f>PROPER(Raw_Data!C4514&amp;". "&amp;Raw_Data!D4514)</f>
        <v>H. Ironside</v>
      </c>
      <c r="H4514" t="str">
        <f>IF(OR(Raw_Data!E4514="M",Raw_Data!E4514="Male"),"Male",IF(OR(Raw_Data!E4514="F",Raw_Data!E4514="Female"),"Female","Not Confirmed"))</f>
        <v>Female</v>
      </c>
      <c r="I4514">
        <f>Raw_Data!F4514</f>
        <v>52</v>
      </c>
      <c r="J4514" t="str">
        <f>FLOOR(Raw_Data!F4514,10)&amp;"-"&amp;FLOOR(Raw_Data!F4514,10)+9</f>
        <v>50-59</v>
      </c>
      <c r="K4514" t="str">
        <f>Raw_Data!G4514</f>
        <v>White</v>
      </c>
      <c r="L4514" t="str">
        <f>Raw_Data!H4514</f>
        <v>None</v>
      </c>
      <c r="M4514" t="str">
        <f>IF(Raw_Data!I4514=TRUE,"Admitted","Not Admitted")</f>
        <v>Admitted</v>
      </c>
      <c r="N4514" t="str">
        <f>IF(Raw_Data!J4514="","Not Rated",Raw_Data!J4514)</f>
        <v>Not Rated</v>
      </c>
      <c r="O4514">
        <f>Raw_Data!K4514</f>
        <v>37</v>
      </c>
      <c r="P4514" t="str">
        <f>IF(Raw_Data!K4514&lt;=30,"Within Time","Delayed")</f>
        <v>Delayed</v>
      </c>
    </row>
    <row r="4515" spans="1:16" x14ac:dyDescent="0.35">
      <c r="A4515" t="str">
        <f>Raw_Data!A4515</f>
        <v>549-80-8664</v>
      </c>
      <c r="B4515" s="2">
        <f>Raw_Data!B4515</f>
        <v>45301.004861111112</v>
      </c>
      <c r="C4515">
        <f>HOUR(Raw_Data!B4515)</f>
        <v>0</v>
      </c>
      <c r="D4515" t="str">
        <f>TEXT(Raw_Data!B4515,"mmm")</f>
        <v>Jan</v>
      </c>
      <c r="E4515">
        <f>YEAR(Raw_Data!B4515)</f>
        <v>2024</v>
      </c>
      <c r="F4515" t="str">
        <f>TEXT(Raw_Data!B4515,"mmm-yy")</f>
        <v>Jan-24</v>
      </c>
      <c r="G4515" t="str">
        <f>PROPER(Raw_Data!C4515&amp;". "&amp;Raw_Data!D4515)</f>
        <v>O. Fairbairn</v>
      </c>
      <c r="H4515" t="str">
        <f>IF(OR(Raw_Data!E4515="M",Raw_Data!E4515="Male"),"Male",IF(OR(Raw_Data!E4515="F",Raw_Data!E4515="Female"),"Female","Not Confirmed"))</f>
        <v>Male</v>
      </c>
      <c r="I4515">
        <f>Raw_Data!F4515</f>
        <v>1</v>
      </c>
      <c r="J4515" t="str">
        <f>FLOOR(Raw_Data!F4515,10)&amp;"-"&amp;FLOOR(Raw_Data!F4515,10)+9</f>
        <v>0-9</v>
      </c>
      <c r="K4515" t="str">
        <f>Raw_Data!G4515</f>
        <v>Asian</v>
      </c>
      <c r="L4515" t="str">
        <f>Raw_Data!H4515</f>
        <v>General Practice</v>
      </c>
      <c r="M4515" t="str">
        <f>IF(Raw_Data!I4515=TRUE,"Admitted","Not Admitted")</f>
        <v>Admitted</v>
      </c>
      <c r="N4515" t="str">
        <f>IF(Raw_Data!J4515="","Not Rated",Raw_Data!J4515)</f>
        <v>Not Rated</v>
      </c>
      <c r="O4515">
        <f>Raw_Data!K4515</f>
        <v>34</v>
      </c>
      <c r="P4515" t="str">
        <f>IF(Raw_Data!K4515&lt;=30,"Within Time","Delayed")</f>
        <v>Delayed</v>
      </c>
    </row>
    <row r="4516" spans="1:16" x14ac:dyDescent="0.35">
      <c r="A4516" t="str">
        <f>Raw_Data!A4516</f>
        <v>423-88-5464</v>
      </c>
      <c r="B4516" s="2">
        <f>Raw_Data!B4516</f>
        <v>45301.071527777778</v>
      </c>
      <c r="C4516">
        <f>HOUR(Raw_Data!B4516)</f>
        <v>1</v>
      </c>
      <c r="D4516" t="str">
        <f>TEXT(Raw_Data!B4516,"mmm")</f>
        <v>Jan</v>
      </c>
      <c r="E4516">
        <f>YEAR(Raw_Data!B4516)</f>
        <v>2024</v>
      </c>
      <c r="F4516" t="str">
        <f>TEXT(Raw_Data!B4516,"mmm-yy")</f>
        <v>Jan-24</v>
      </c>
      <c r="G4516" t="str">
        <f>PROPER(Raw_Data!C4516&amp;". "&amp;Raw_Data!D4516)</f>
        <v>S. Ashcombe</v>
      </c>
      <c r="H4516" t="str">
        <f>IF(OR(Raw_Data!E4516="M",Raw_Data!E4516="Male"),"Male",IF(OR(Raw_Data!E4516="F",Raw_Data!E4516="Female"),"Female","Not Confirmed"))</f>
        <v>Male</v>
      </c>
      <c r="I4516">
        <f>Raw_Data!F4516</f>
        <v>65</v>
      </c>
      <c r="J4516" t="str">
        <f>FLOOR(Raw_Data!F4516,10)&amp;"-"&amp;FLOOR(Raw_Data!F4516,10)+9</f>
        <v>60-69</v>
      </c>
      <c r="K4516" t="str">
        <f>Raw_Data!G4516</f>
        <v>Unknown</v>
      </c>
      <c r="L4516" t="str">
        <f>Raw_Data!H4516</f>
        <v>Renal</v>
      </c>
      <c r="M4516" t="str">
        <f>IF(Raw_Data!I4516=TRUE,"Admitted","Not Admitted")</f>
        <v>Not Admitted</v>
      </c>
      <c r="N4516" t="str">
        <f>IF(Raw_Data!J4516="","Not Rated",Raw_Data!J4516)</f>
        <v>Not Rated</v>
      </c>
      <c r="O4516">
        <f>Raw_Data!K4516</f>
        <v>38</v>
      </c>
      <c r="P4516" t="str">
        <f>IF(Raw_Data!K4516&lt;=30,"Within Time","Delayed")</f>
        <v>Delayed</v>
      </c>
    </row>
    <row r="4517" spans="1:16" x14ac:dyDescent="0.35">
      <c r="A4517" t="str">
        <f>Raw_Data!A4517</f>
        <v>237-50-2103</v>
      </c>
      <c r="B4517" s="2">
        <f>Raw_Data!B4517</f>
        <v>45301.09375</v>
      </c>
      <c r="C4517">
        <f>HOUR(Raw_Data!B4517)</f>
        <v>2</v>
      </c>
      <c r="D4517" t="str">
        <f>TEXT(Raw_Data!B4517,"mmm")</f>
        <v>Jan</v>
      </c>
      <c r="E4517">
        <f>YEAR(Raw_Data!B4517)</f>
        <v>2024</v>
      </c>
      <c r="F4517" t="str">
        <f>TEXT(Raw_Data!B4517,"mmm-yy")</f>
        <v>Jan-24</v>
      </c>
      <c r="G4517" t="str">
        <f>PROPER(Raw_Data!C4517&amp;". "&amp;Raw_Data!D4517)</f>
        <v>A. Goudie</v>
      </c>
      <c r="H4517" t="str">
        <f>IF(OR(Raw_Data!E4517="M",Raw_Data!E4517="Male"),"Male",IF(OR(Raw_Data!E4517="F",Raw_Data!E4517="Female"),"Female","Not Confirmed"))</f>
        <v>Male</v>
      </c>
      <c r="I4517">
        <f>Raw_Data!F4517</f>
        <v>36</v>
      </c>
      <c r="J4517" t="str">
        <f>FLOOR(Raw_Data!F4517,10)&amp;"-"&amp;FLOOR(Raw_Data!F4517,10)+9</f>
        <v>30-39</v>
      </c>
      <c r="K4517" t="str">
        <f>Raw_Data!G4517</f>
        <v>Declined to Identify</v>
      </c>
      <c r="L4517" t="str">
        <f>Raw_Data!H4517</f>
        <v>None</v>
      </c>
      <c r="M4517" t="str">
        <f>IF(Raw_Data!I4517=TRUE,"Admitted","Not Admitted")</f>
        <v>Admitted</v>
      </c>
      <c r="N4517" t="str">
        <f>IF(Raw_Data!J4517="","Not Rated",Raw_Data!J4517)</f>
        <v>Not Rated</v>
      </c>
      <c r="O4517">
        <f>Raw_Data!K4517</f>
        <v>42</v>
      </c>
      <c r="P4517" t="str">
        <f>IF(Raw_Data!K4517&lt;=30,"Within Time","Delayed")</f>
        <v>Delayed</v>
      </c>
    </row>
    <row r="4518" spans="1:16" x14ac:dyDescent="0.35">
      <c r="A4518" t="str">
        <f>Raw_Data!A4518</f>
        <v>248-79-1974</v>
      </c>
      <c r="B4518" s="2">
        <f>Raw_Data!B4518</f>
        <v>45301.09375</v>
      </c>
      <c r="C4518">
        <f>HOUR(Raw_Data!B4518)</f>
        <v>2</v>
      </c>
      <c r="D4518" t="str">
        <f>TEXT(Raw_Data!B4518,"mmm")</f>
        <v>Jan</v>
      </c>
      <c r="E4518">
        <f>YEAR(Raw_Data!B4518)</f>
        <v>2024</v>
      </c>
      <c r="F4518" t="str">
        <f>TEXT(Raw_Data!B4518,"mmm-yy")</f>
        <v>Jan-24</v>
      </c>
      <c r="G4518" t="str">
        <f>PROPER(Raw_Data!C4518&amp;". "&amp;Raw_Data!D4518)</f>
        <v>H. Jessop</v>
      </c>
      <c r="H4518" t="str">
        <f>IF(OR(Raw_Data!E4518="M",Raw_Data!E4518="Male"),"Male",IF(OR(Raw_Data!E4518="F",Raw_Data!E4518="Female"),"Female","Not Confirmed"))</f>
        <v>Female</v>
      </c>
      <c r="I4518">
        <f>Raw_Data!F4518</f>
        <v>18</v>
      </c>
      <c r="J4518" t="str">
        <f>FLOOR(Raw_Data!F4518,10)&amp;"-"&amp;FLOOR(Raw_Data!F4518,10)+9</f>
        <v>10-19</v>
      </c>
      <c r="K4518" t="str">
        <f>Raw_Data!G4518</f>
        <v>African American</v>
      </c>
      <c r="L4518" t="str">
        <f>Raw_Data!H4518</f>
        <v>None</v>
      </c>
      <c r="M4518" t="str">
        <f>IF(Raw_Data!I4518=TRUE,"Admitted","Not Admitted")</f>
        <v>Not Admitted</v>
      </c>
      <c r="N4518" t="str">
        <f>IF(Raw_Data!J4518="","Not Rated",Raw_Data!J4518)</f>
        <v>Not Rated</v>
      </c>
      <c r="O4518">
        <f>Raw_Data!K4518</f>
        <v>21</v>
      </c>
      <c r="P4518" t="str">
        <f>IF(Raw_Data!K4518&lt;=30,"Within Time","Delayed")</f>
        <v>Within Time</v>
      </c>
    </row>
    <row r="4519" spans="1:16" x14ac:dyDescent="0.35">
      <c r="A4519" t="str">
        <f>Raw_Data!A4519</f>
        <v>508-14-3252</v>
      </c>
      <c r="B4519" s="2">
        <f>Raw_Data!B4519</f>
        <v>45301.132638888892</v>
      </c>
      <c r="C4519">
        <f>HOUR(Raw_Data!B4519)</f>
        <v>3</v>
      </c>
      <c r="D4519" t="str">
        <f>TEXT(Raw_Data!B4519,"mmm")</f>
        <v>Jan</v>
      </c>
      <c r="E4519">
        <f>YEAR(Raw_Data!B4519)</f>
        <v>2024</v>
      </c>
      <c r="F4519" t="str">
        <f>TEXT(Raw_Data!B4519,"mmm-yy")</f>
        <v>Jan-24</v>
      </c>
      <c r="G4519" t="str">
        <f>PROPER(Raw_Data!C4519&amp;". "&amp;Raw_Data!D4519)</f>
        <v>P. Ashcombe</v>
      </c>
      <c r="H4519" t="str">
        <f>IF(OR(Raw_Data!E4519="M",Raw_Data!E4519="Male"),"Male",IF(OR(Raw_Data!E4519="F",Raw_Data!E4519="Female"),"Female","Not Confirmed"))</f>
        <v>Female</v>
      </c>
      <c r="I4519">
        <f>Raw_Data!F4519</f>
        <v>23</v>
      </c>
      <c r="J4519" t="str">
        <f>FLOOR(Raw_Data!F4519,10)&amp;"-"&amp;FLOOR(Raw_Data!F4519,10)+9</f>
        <v>20-29</v>
      </c>
      <c r="K4519" t="str">
        <f>Raw_Data!G4519</f>
        <v>White</v>
      </c>
      <c r="L4519" t="str">
        <f>Raw_Data!H4519</f>
        <v>None</v>
      </c>
      <c r="M4519" t="str">
        <f>IF(Raw_Data!I4519=TRUE,"Admitted","Not Admitted")</f>
        <v>Not Admitted</v>
      </c>
      <c r="N4519">
        <f>IF(Raw_Data!J4519="","Not Rated",Raw_Data!J4519)</f>
        <v>5</v>
      </c>
      <c r="O4519">
        <f>Raw_Data!K4519</f>
        <v>47</v>
      </c>
      <c r="P4519" t="str">
        <f>IF(Raw_Data!K4519&lt;=30,"Within Time","Delayed")</f>
        <v>Delayed</v>
      </c>
    </row>
    <row r="4520" spans="1:16" x14ac:dyDescent="0.35">
      <c r="A4520" t="str">
        <f>Raw_Data!A4520</f>
        <v>602-53-2444</v>
      </c>
      <c r="B4520" s="2">
        <f>Raw_Data!B4520</f>
        <v>45301.349305555559</v>
      </c>
      <c r="C4520">
        <f>HOUR(Raw_Data!B4520)</f>
        <v>8</v>
      </c>
      <c r="D4520" t="str">
        <f>TEXT(Raw_Data!B4520,"mmm")</f>
        <v>Jan</v>
      </c>
      <c r="E4520">
        <f>YEAR(Raw_Data!B4520)</f>
        <v>2024</v>
      </c>
      <c r="F4520" t="str">
        <f>TEXT(Raw_Data!B4520,"mmm-yy")</f>
        <v>Jan-24</v>
      </c>
      <c r="G4520" t="str">
        <f>PROPER(Raw_Data!C4520&amp;". "&amp;Raw_Data!D4520)</f>
        <v>F. Greenhalgh</v>
      </c>
      <c r="H4520" t="str">
        <f>IF(OR(Raw_Data!E4520="M",Raw_Data!E4520="Male"),"Male",IF(OR(Raw_Data!E4520="F",Raw_Data!E4520="Female"),"Female","Not Confirmed"))</f>
        <v>Male</v>
      </c>
      <c r="I4520">
        <f>Raw_Data!F4520</f>
        <v>14</v>
      </c>
      <c r="J4520" t="str">
        <f>FLOOR(Raw_Data!F4520,10)&amp;"-"&amp;FLOOR(Raw_Data!F4520,10)+9</f>
        <v>10-19</v>
      </c>
      <c r="K4520" t="str">
        <f>Raw_Data!G4520</f>
        <v>Unknown</v>
      </c>
      <c r="L4520" t="str">
        <f>Raw_Data!H4520</f>
        <v>None</v>
      </c>
      <c r="M4520" t="str">
        <f>IF(Raw_Data!I4520=TRUE,"Admitted","Not Admitted")</f>
        <v>Not Admitted</v>
      </c>
      <c r="N4520">
        <f>IF(Raw_Data!J4520="","Not Rated",Raw_Data!J4520)</f>
        <v>8</v>
      </c>
      <c r="O4520">
        <f>Raw_Data!K4520</f>
        <v>49</v>
      </c>
      <c r="P4520" t="str">
        <f>IF(Raw_Data!K4520&lt;=30,"Within Time","Delayed")</f>
        <v>Delayed</v>
      </c>
    </row>
    <row r="4521" spans="1:16" x14ac:dyDescent="0.35">
      <c r="A4521" t="str">
        <f>Raw_Data!A4521</f>
        <v>472-30-2874</v>
      </c>
      <c r="B4521" s="2">
        <f>Raw_Data!B4521</f>
        <v>45301.379861111112</v>
      </c>
      <c r="C4521">
        <f>HOUR(Raw_Data!B4521)</f>
        <v>9</v>
      </c>
      <c r="D4521" t="str">
        <f>TEXT(Raw_Data!B4521,"mmm")</f>
        <v>Jan</v>
      </c>
      <c r="E4521">
        <f>YEAR(Raw_Data!B4521)</f>
        <v>2024</v>
      </c>
      <c r="F4521" t="str">
        <f>TEXT(Raw_Data!B4521,"mmm-yy")</f>
        <v>Jan-24</v>
      </c>
      <c r="G4521" t="str">
        <f>PROPER(Raw_Data!C4521&amp;". "&amp;Raw_Data!D4521)</f>
        <v>J. Garfield</v>
      </c>
      <c r="H4521" t="str">
        <f>IF(OR(Raw_Data!E4521="M",Raw_Data!E4521="Male"),"Male",IF(OR(Raw_Data!E4521="F",Raw_Data!E4521="Female"),"Female","Not Confirmed"))</f>
        <v>Female</v>
      </c>
      <c r="I4521">
        <f>Raw_Data!F4521</f>
        <v>12</v>
      </c>
      <c r="J4521" t="str">
        <f>FLOOR(Raw_Data!F4521,10)&amp;"-"&amp;FLOOR(Raw_Data!F4521,10)+9</f>
        <v>10-19</v>
      </c>
      <c r="K4521" t="str">
        <f>Raw_Data!G4521</f>
        <v>White</v>
      </c>
      <c r="L4521" t="str">
        <f>Raw_Data!H4521</f>
        <v>None</v>
      </c>
      <c r="M4521" t="str">
        <f>IF(Raw_Data!I4521=TRUE,"Admitted","Not Admitted")</f>
        <v>Not Admitted</v>
      </c>
      <c r="N4521" t="str">
        <f>IF(Raw_Data!J4521="","Not Rated",Raw_Data!J4521)</f>
        <v>Not Rated</v>
      </c>
      <c r="O4521">
        <f>Raw_Data!K4521</f>
        <v>51</v>
      </c>
      <c r="P4521" t="str">
        <f>IF(Raw_Data!K4521&lt;=30,"Within Time","Delayed")</f>
        <v>Delayed</v>
      </c>
    </row>
    <row r="4522" spans="1:16" x14ac:dyDescent="0.35">
      <c r="A4522" t="str">
        <f>Raw_Data!A4522</f>
        <v>200-27-3303</v>
      </c>
      <c r="B4522" s="2">
        <f>Raw_Data!B4522</f>
        <v>45301.385416666657</v>
      </c>
      <c r="C4522">
        <f>HOUR(Raw_Data!B4522)</f>
        <v>9</v>
      </c>
      <c r="D4522" t="str">
        <f>TEXT(Raw_Data!B4522,"mmm")</f>
        <v>Jan</v>
      </c>
      <c r="E4522">
        <f>YEAR(Raw_Data!B4522)</f>
        <v>2024</v>
      </c>
      <c r="F4522" t="str">
        <f>TEXT(Raw_Data!B4522,"mmm-yy")</f>
        <v>Jan-24</v>
      </c>
      <c r="G4522" t="str">
        <f>PROPER(Raw_Data!C4522&amp;". "&amp;Raw_Data!D4522)</f>
        <v>B. Oakden</v>
      </c>
      <c r="H4522" t="str">
        <f>IF(OR(Raw_Data!E4522="M",Raw_Data!E4522="Male"),"Male",IF(OR(Raw_Data!E4522="F",Raw_Data!E4522="Female"),"Female","Not Confirmed"))</f>
        <v>Female</v>
      </c>
      <c r="I4522">
        <f>Raw_Data!F4522</f>
        <v>37</v>
      </c>
      <c r="J4522" t="str">
        <f>FLOOR(Raw_Data!F4522,10)&amp;"-"&amp;FLOOR(Raw_Data!F4522,10)+9</f>
        <v>30-39</v>
      </c>
      <c r="K4522" t="str">
        <f>Raw_Data!G4522</f>
        <v>Declined to Identify</v>
      </c>
      <c r="L4522" t="str">
        <f>Raw_Data!H4522</f>
        <v>None</v>
      </c>
      <c r="M4522" t="str">
        <f>IF(Raw_Data!I4522=TRUE,"Admitted","Not Admitted")</f>
        <v>Not Admitted</v>
      </c>
      <c r="N4522" t="str">
        <f>IF(Raw_Data!J4522="","Not Rated",Raw_Data!J4522)</f>
        <v>Not Rated</v>
      </c>
      <c r="O4522">
        <f>Raw_Data!K4522</f>
        <v>28</v>
      </c>
      <c r="P4522" t="str">
        <f>IF(Raw_Data!K4522&lt;=30,"Within Time","Delayed")</f>
        <v>Within Time</v>
      </c>
    </row>
    <row r="4523" spans="1:16" x14ac:dyDescent="0.35">
      <c r="A4523" t="str">
        <f>Raw_Data!A4523</f>
        <v>977-66-4402</v>
      </c>
      <c r="B4523" s="2">
        <f>Raw_Data!B4523</f>
        <v>45301.410416666673</v>
      </c>
      <c r="C4523">
        <f>HOUR(Raw_Data!B4523)</f>
        <v>9</v>
      </c>
      <c r="D4523" t="str">
        <f>TEXT(Raw_Data!B4523,"mmm")</f>
        <v>Jan</v>
      </c>
      <c r="E4523">
        <f>YEAR(Raw_Data!B4523)</f>
        <v>2024</v>
      </c>
      <c r="F4523" t="str">
        <f>TEXT(Raw_Data!B4523,"mmm-yy")</f>
        <v>Jan-24</v>
      </c>
      <c r="G4523" t="str">
        <f>PROPER(Raw_Data!C4523&amp;". "&amp;Raw_Data!D4523)</f>
        <v>Z. Ollerton</v>
      </c>
      <c r="H4523" t="str">
        <f>IF(OR(Raw_Data!E4523="M",Raw_Data!E4523="Male"),"Male",IF(OR(Raw_Data!E4523="F",Raw_Data!E4523="Female"),"Female","Not Confirmed"))</f>
        <v>Female</v>
      </c>
      <c r="I4523">
        <f>Raw_Data!F4523</f>
        <v>8</v>
      </c>
      <c r="J4523" t="str">
        <f>FLOOR(Raw_Data!F4523,10)&amp;"-"&amp;FLOOR(Raw_Data!F4523,10)+9</f>
        <v>0-9</v>
      </c>
      <c r="K4523" t="str">
        <f>Raw_Data!G4523</f>
        <v>Unknown</v>
      </c>
      <c r="L4523" t="str">
        <f>Raw_Data!H4523</f>
        <v>None</v>
      </c>
      <c r="M4523" t="str">
        <f>IF(Raw_Data!I4523=TRUE,"Admitted","Not Admitted")</f>
        <v>Not Admitted</v>
      </c>
      <c r="N4523" t="str">
        <f>IF(Raw_Data!J4523="","Not Rated",Raw_Data!J4523)</f>
        <v>Not Rated</v>
      </c>
      <c r="O4523">
        <f>Raw_Data!K4523</f>
        <v>60</v>
      </c>
      <c r="P4523" t="str">
        <f>IF(Raw_Data!K4523&lt;=30,"Within Time","Delayed")</f>
        <v>Delayed</v>
      </c>
    </row>
    <row r="4524" spans="1:16" x14ac:dyDescent="0.35">
      <c r="A4524" t="str">
        <f>Raw_Data!A4524</f>
        <v>930-76-2684</v>
      </c>
      <c r="B4524" s="2">
        <f>Raw_Data!B4524</f>
        <v>45301.439583333333</v>
      </c>
      <c r="C4524">
        <f>HOUR(Raw_Data!B4524)</f>
        <v>10</v>
      </c>
      <c r="D4524" t="str">
        <f>TEXT(Raw_Data!B4524,"mmm")</f>
        <v>Jan</v>
      </c>
      <c r="E4524">
        <f>YEAR(Raw_Data!B4524)</f>
        <v>2024</v>
      </c>
      <c r="F4524" t="str">
        <f>TEXT(Raw_Data!B4524,"mmm-yy")</f>
        <v>Jan-24</v>
      </c>
      <c r="G4524" t="str">
        <f>PROPER(Raw_Data!C4524&amp;". "&amp;Raw_Data!D4524)</f>
        <v>W. Ashcombe</v>
      </c>
      <c r="H4524" t="str">
        <f>IF(OR(Raw_Data!E4524="M",Raw_Data!E4524="Male"),"Male",IF(OR(Raw_Data!E4524="F",Raw_Data!E4524="Female"),"Female","Not Confirmed"))</f>
        <v>Male</v>
      </c>
      <c r="I4524">
        <f>Raw_Data!F4524</f>
        <v>77</v>
      </c>
      <c r="J4524" t="str">
        <f>FLOOR(Raw_Data!F4524,10)&amp;"-"&amp;FLOOR(Raw_Data!F4524,10)+9</f>
        <v>70-79</v>
      </c>
      <c r="K4524" t="str">
        <f>Raw_Data!G4524</f>
        <v>White</v>
      </c>
      <c r="L4524" t="str">
        <f>Raw_Data!H4524</f>
        <v>Orthopedics</v>
      </c>
      <c r="M4524" t="str">
        <f>IF(Raw_Data!I4524=TRUE,"Admitted","Not Admitted")</f>
        <v>Not Admitted</v>
      </c>
      <c r="N4524" t="str">
        <f>IF(Raw_Data!J4524="","Not Rated",Raw_Data!J4524)</f>
        <v>Not Rated</v>
      </c>
      <c r="O4524">
        <f>Raw_Data!K4524</f>
        <v>33</v>
      </c>
      <c r="P4524" t="str">
        <f>IF(Raw_Data!K4524&lt;=30,"Within Time","Delayed")</f>
        <v>Delayed</v>
      </c>
    </row>
    <row r="4525" spans="1:16" x14ac:dyDescent="0.35">
      <c r="A4525" t="str">
        <f>Raw_Data!A4525</f>
        <v>337-67-9238</v>
      </c>
      <c r="B4525" s="2">
        <f>Raw_Data!B4525</f>
        <v>45301.506249999999</v>
      </c>
      <c r="C4525">
        <f>HOUR(Raw_Data!B4525)</f>
        <v>12</v>
      </c>
      <c r="D4525" t="str">
        <f>TEXT(Raw_Data!B4525,"mmm")</f>
        <v>Jan</v>
      </c>
      <c r="E4525">
        <f>YEAR(Raw_Data!B4525)</f>
        <v>2024</v>
      </c>
      <c r="F4525" t="str">
        <f>TEXT(Raw_Data!B4525,"mmm-yy")</f>
        <v>Jan-24</v>
      </c>
      <c r="G4525" t="str">
        <f>PROPER(Raw_Data!C4525&amp;". "&amp;Raw_Data!D4525)</f>
        <v>F. Fairbairn</v>
      </c>
      <c r="H4525" t="str">
        <f>IF(OR(Raw_Data!E4525="M",Raw_Data!E4525="Male"),"Male",IF(OR(Raw_Data!E4525="F",Raw_Data!E4525="Female"),"Female","Not Confirmed"))</f>
        <v>Female</v>
      </c>
      <c r="I4525">
        <f>Raw_Data!F4525</f>
        <v>4</v>
      </c>
      <c r="J4525" t="str">
        <f>FLOOR(Raw_Data!F4525,10)&amp;"-"&amp;FLOOR(Raw_Data!F4525,10)+9</f>
        <v>0-9</v>
      </c>
      <c r="K4525" t="str">
        <f>Raw_Data!G4525</f>
        <v>Asian</v>
      </c>
      <c r="L4525" t="str">
        <f>Raw_Data!H4525</f>
        <v>General Practice</v>
      </c>
      <c r="M4525" t="str">
        <f>IF(Raw_Data!I4525=TRUE,"Admitted","Not Admitted")</f>
        <v>Not Admitted</v>
      </c>
      <c r="N4525" t="str">
        <f>IF(Raw_Data!J4525="","Not Rated",Raw_Data!J4525)</f>
        <v>Not Rated</v>
      </c>
      <c r="O4525">
        <f>Raw_Data!K4525</f>
        <v>60</v>
      </c>
      <c r="P4525" t="str">
        <f>IF(Raw_Data!K4525&lt;=30,"Within Time","Delayed")</f>
        <v>Delayed</v>
      </c>
    </row>
    <row r="4526" spans="1:16" x14ac:dyDescent="0.35">
      <c r="A4526" t="str">
        <f>Raw_Data!A4526</f>
        <v>299-15-2568</v>
      </c>
      <c r="B4526" s="2">
        <f>Raw_Data!B4526</f>
        <v>45301.531944444447</v>
      </c>
      <c r="C4526">
        <f>HOUR(Raw_Data!B4526)</f>
        <v>12</v>
      </c>
      <c r="D4526" t="str">
        <f>TEXT(Raw_Data!B4526,"mmm")</f>
        <v>Jan</v>
      </c>
      <c r="E4526">
        <f>YEAR(Raw_Data!B4526)</f>
        <v>2024</v>
      </c>
      <c r="F4526" t="str">
        <f>TEXT(Raw_Data!B4526,"mmm-yy")</f>
        <v>Jan-24</v>
      </c>
      <c r="G4526" t="str">
        <f>PROPER(Raw_Data!C4526&amp;". "&amp;Raw_Data!D4526)</f>
        <v>J. Ainsworth</v>
      </c>
      <c r="H4526" t="str">
        <f>IF(OR(Raw_Data!E4526="M",Raw_Data!E4526="Male"),"Male",IF(OR(Raw_Data!E4526="F",Raw_Data!E4526="Female"),"Female","Not Confirmed"))</f>
        <v>Male</v>
      </c>
      <c r="I4526">
        <f>Raw_Data!F4526</f>
        <v>52</v>
      </c>
      <c r="J4526" t="str">
        <f>FLOOR(Raw_Data!F4526,10)&amp;"-"&amp;FLOOR(Raw_Data!F4526,10)+9</f>
        <v>50-59</v>
      </c>
      <c r="K4526" t="str">
        <f>Raw_Data!G4526</f>
        <v>White</v>
      </c>
      <c r="L4526" t="str">
        <f>Raw_Data!H4526</f>
        <v>Neurology</v>
      </c>
      <c r="M4526" t="str">
        <f>IF(Raw_Data!I4526=TRUE,"Admitted","Not Admitted")</f>
        <v>Not Admitted</v>
      </c>
      <c r="N4526" t="str">
        <f>IF(Raw_Data!J4526="","Not Rated",Raw_Data!J4526)</f>
        <v>Not Rated</v>
      </c>
      <c r="O4526">
        <f>Raw_Data!K4526</f>
        <v>43</v>
      </c>
      <c r="P4526" t="str">
        <f>IF(Raw_Data!K4526&lt;=30,"Within Time","Delayed")</f>
        <v>Delayed</v>
      </c>
    </row>
    <row r="4527" spans="1:16" x14ac:dyDescent="0.35">
      <c r="A4527" t="str">
        <f>Raw_Data!A4527</f>
        <v>520-53-2754</v>
      </c>
      <c r="B4527" s="2">
        <f>Raw_Data!B4527</f>
        <v>45301.563888888893</v>
      </c>
      <c r="C4527">
        <f>HOUR(Raw_Data!B4527)</f>
        <v>13</v>
      </c>
      <c r="D4527" t="str">
        <f>TEXT(Raw_Data!B4527,"mmm")</f>
        <v>Jan</v>
      </c>
      <c r="E4527">
        <f>YEAR(Raw_Data!B4527)</f>
        <v>2024</v>
      </c>
      <c r="F4527" t="str">
        <f>TEXT(Raw_Data!B4527,"mmm-yy")</f>
        <v>Jan-24</v>
      </c>
      <c r="G4527" t="str">
        <f>PROPER(Raw_Data!C4527&amp;". "&amp;Raw_Data!D4527)</f>
        <v>B. Ravenscroft</v>
      </c>
      <c r="H4527" t="str">
        <f>IF(OR(Raw_Data!E4527="M",Raw_Data!E4527="Male"),"Male",IF(OR(Raw_Data!E4527="F",Raw_Data!E4527="Female"),"Female","Not Confirmed"))</f>
        <v>Female</v>
      </c>
      <c r="I4527">
        <f>Raw_Data!F4527</f>
        <v>69</v>
      </c>
      <c r="J4527" t="str">
        <f>FLOOR(Raw_Data!F4527,10)&amp;"-"&amp;FLOOR(Raw_Data!F4527,10)+9</f>
        <v>60-69</v>
      </c>
      <c r="K4527" t="str">
        <f>Raw_Data!G4527</f>
        <v>Asian</v>
      </c>
      <c r="L4527" t="str">
        <f>Raw_Data!H4527</f>
        <v>None</v>
      </c>
      <c r="M4527" t="str">
        <f>IF(Raw_Data!I4527=TRUE,"Admitted","Not Admitted")</f>
        <v>Admitted</v>
      </c>
      <c r="N4527" t="str">
        <f>IF(Raw_Data!J4527="","Not Rated",Raw_Data!J4527)</f>
        <v>Not Rated</v>
      </c>
      <c r="O4527">
        <f>Raw_Data!K4527</f>
        <v>37</v>
      </c>
      <c r="P4527" t="str">
        <f>IF(Raw_Data!K4527&lt;=30,"Within Time","Delayed")</f>
        <v>Delayed</v>
      </c>
    </row>
    <row r="4528" spans="1:16" x14ac:dyDescent="0.35">
      <c r="A4528" t="str">
        <f>Raw_Data!A4528</f>
        <v>134-56-3564</v>
      </c>
      <c r="B4528" s="2">
        <f>Raw_Data!B4528</f>
        <v>45301.567361111112</v>
      </c>
      <c r="C4528">
        <f>HOUR(Raw_Data!B4528)</f>
        <v>13</v>
      </c>
      <c r="D4528" t="str">
        <f>TEXT(Raw_Data!B4528,"mmm")</f>
        <v>Jan</v>
      </c>
      <c r="E4528">
        <f>YEAR(Raw_Data!B4528)</f>
        <v>2024</v>
      </c>
      <c r="F4528" t="str">
        <f>TEXT(Raw_Data!B4528,"mmm-yy")</f>
        <v>Jan-24</v>
      </c>
      <c r="G4528" t="str">
        <f>PROPER(Raw_Data!C4528&amp;". "&amp;Raw_Data!D4528)</f>
        <v>G. Featherstone</v>
      </c>
      <c r="H4528" t="str">
        <f>IF(OR(Raw_Data!E4528="M",Raw_Data!E4528="Male"),"Male",IF(OR(Raw_Data!E4528="F",Raw_Data!E4528="Female"),"Female","Not Confirmed"))</f>
        <v>Male</v>
      </c>
      <c r="I4528">
        <f>Raw_Data!F4528</f>
        <v>5</v>
      </c>
      <c r="J4528" t="str">
        <f>FLOOR(Raw_Data!F4528,10)&amp;"-"&amp;FLOOR(Raw_Data!F4528,10)+9</f>
        <v>0-9</v>
      </c>
      <c r="K4528" t="str">
        <f>Raw_Data!G4528</f>
        <v>Native American/Alaska Native</v>
      </c>
      <c r="L4528" t="str">
        <f>Raw_Data!H4528</f>
        <v>Orthopedics</v>
      </c>
      <c r="M4528" t="str">
        <f>IF(Raw_Data!I4528=TRUE,"Admitted","Not Admitted")</f>
        <v>Admitted</v>
      </c>
      <c r="N4528" t="str">
        <f>IF(Raw_Data!J4528="","Not Rated",Raw_Data!J4528)</f>
        <v>Not Rated</v>
      </c>
      <c r="O4528">
        <f>Raw_Data!K4528</f>
        <v>39</v>
      </c>
      <c r="P4528" t="str">
        <f>IF(Raw_Data!K4528&lt;=30,"Within Time","Delayed")</f>
        <v>Delayed</v>
      </c>
    </row>
    <row r="4529" spans="1:16" x14ac:dyDescent="0.35">
      <c r="A4529" t="str">
        <f>Raw_Data!A4529</f>
        <v>791-39-1034</v>
      </c>
      <c r="B4529" s="2">
        <f>Raw_Data!B4529</f>
        <v>45301.756249999999</v>
      </c>
      <c r="C4529">
        <f>HOUR(Raw_Data!B4529)</f>
        <v>18</v>
      </c>
      <c r="D4529" t="str">
        <f>TEXT(Raw_Data!B4529,"mmm")</f>
        <v>Jan</v>
      </c>
      <c r="E4529">
        <f>YEAR(Raw_Data!B4529)</f>
        <v>2024</v>
      </c>
      <c r="F4529" t="str">
        <f>TEXT(Raw_Data!B4529,"mmm-yy")</f>
        <v>Jan-24</v>
      </c>
      <c r="G4529" t="str">
        <f>PROPER(Raw_Data!C4529&amp;". "&amp;Raw_Data!D4529)</f>
        <v>A. Churchard</v>
      </c>
      <c r="H4529" t="str">
        <f>IF(OR(Raw_Data!E4529="M",Raw_Data!E4529="Male"),"Male",IF(OR(Raw_Data!E4529="F",Raw_Data!E4529="Female"),"Female","Not Confirmed"))</f>
        <v>Female</v>
      </c>
      <c r="I4529">
        <f>Raw_Data!F4529</f>
        <v>3</v>
      </c>
      <c r="J4529" t="str">
        <f>FLOOR(Raw_Data!F4529,10)&amp;"-"&amp;FLOOR(Raw_Data!F4529,10)+9</f>
        <v>0-9</v>
      </c>
      <c r="K4529" t="str">
        <f>Raw_Data!G4529</f>
        <v>Asian</v>
      </c>
      <c r="L4529" t="str">
        <f>Raw_Data!H4529</f>
        <v>None</v>
      </c>
      <c r="M4529" t="str">
        <f>IF(Raw_Data!I4529=TRUE,"Admitted","Not Admitted")</f>
        <v>Admitted</v>
      </c>
      <c r="N4529" t="str">
        <f>IF(Raw_Data!J4529="","Not Rated",Raw_Data!J4529)</f>
        <v>Not Rated</v>
      </c>
      <c r="O4529">
        <f>Raw_Data!K4529</f>
        <v>33</v>
      </c>
      <c r="P4529" t="str">
        <f>IF(Raw_Data!K4529&lt;=30,"Within Time","Delayed")</f>
        <v>Delayed</v>
      </c>
    </row>
    <row r="4530" spans="1:16" x14ac:dyDescent="0.35">
      <c r="A4530" t="str">
        <f>Raw_Data!A4530</f>
        <v>774-93-8823</v>
      </c>
      <c r="B4530" s="2">
        <f>Raw_Data!B4530</f>
        <v>45301.775694444441</v>
      </c>
      <c r="C4530">
        <f>HOUR(Raw_Data!B4530)</f>
        <v>18</v>
      </c>
      <c r="D4530" t="str">
        <f>TEXT(Raw_Data!B4530,"mmm")</f>
        <v>Jan</v>
      </c>
      <c r="E4530">
        <f>YEAR(Raw_Data!B4530)</f>
        <v>2024</v>
      </c>
      <c r="F4530" t="str">
        <f>TEXT(Raw_Data!B4530,"mmm-yy")</f>
        <v>Jan-24</v>
      </c>
      <c r="G4530" t="str">
        <f>PROPER(Raw_Data!C4530&amp;". "&amp;Raw_Data!D4530)</f>
        <v>P. Merriweather</v>
      </c>
      <c r="H4530" t="str">
        <f>IF(OR(Raw_Data!E4530="M",Raw_Data!E4530="Male"),"Male",IF(OR(Raw_Data!E4530="F",Raw_Data!E4530="Female"),"Female","Not Confirmed"))</f>
        <v>Female</v>
      </c>
      <c r="I4530">
        <f>Raw_Data!F4530</f>
        <v>3</v>
      </c>
      <c r="J4530" t="str">
        <f>FLOOR(Raw_Data!F4530,10)&amp;"-"&amp;FLOOR(Raw_Data!F4530,10)+9</f>
        <v>0-9</v>
      </c>
      <c r="K4530" t="str">
        <f>Raw_Data!G4530</f>
        <v>Pacific Islander</v>
      </c>
      <c r="L4530" t="str">
        <f>Raw_Data!H4530</f>
        <v>None</v>
      </c>
      <c r="M4530" t="str">
        <f>IF(Raw_Data!I4530=TRUE,"Admitted","Not Admitted")</f>
        <v>Not Admitted</v>
      </c>
      <c r="N4530">
        <f>IF(Raw_Data!J4530="","Not Rated",Raw_Data!J4530)</f>
        <v>9</v>
      </c>
      <c r="O4530">
        <f>Raw_Data!K4530</f>
        <v>48</v>
      </c>
      <c r="P4530" t="str">
        <f>IF(Raw_Data!K4530&lt;=30,"Within Time","Delayed")</f>
        <v>Delayed</v>
      </c>
    </row>
    <row r="4531" spans="1:16" x14ac:dyDescent="0.35">
      <c r="A4531" t="str">
        <f>Raw_Data!A4531</f>
        <v>763-54-1721</v>
      </c>
      <c r="B4531" s="2">
        <f>Raw_Data!B4531</f>
        <v>45301.810416666667</v>
      </c>
      <c r="C4531">
        <f>HOUR(Raw_Data!B4531)</f>
        <v>19</v>
      </c>
      <c r="D4531" t="str">
        <f>TEXT(Raw_Data!B4531,"mmm")</f>
        <v>Jan</v>
      </c>
      <c r="E4531">
        <f>YEAR(Raw_Data!B4531)</f>
        <v>2024</v>
      </c>
      <c r="F4531" t="str">
        <f>TEXT(Raw_Data!B4531,"mmm-yy")</f>
        <v>Jan-24</v>
      </c>
      <c r="G4531" t="str">
        <f>PROPER(Raw_Data!C4531&amp;". "&amp;Raw_Data!D4531)</f>
        <v>M. Middleditch</v>
      </c>
      <c r="H4531" t="str">
        <f>IF(OR(Raw_Data!E4531="M",Raw_Data!E4531="Male"),"Male",IF(OR(Raw_Data!E4531="F",Raw_Data!E4531="Female"),"Female","Not Confirmed"))</f>
        <v>Female</v>
      </c>
      <c r="I4531">
        <f>Raw_Data!F4531</f>
        <v>64</v>
      </c>
      <c r="J4531" t="str">
        <f>FLOOR(Raw_Data!F4531,10)&amp;"-"&amp;FLOOR(Raw_Data!F4531,10)+9</f>
        <v>60-69</v>
      </c>
      <c r="K4531" t="str">
        <f>Raw_Data!G4531</f>
        <v>African American</v>
      </c>
      <c r="L4531" t="str">
        <f>Raw_Data!H4531</f>
        <v>Orthopedics</v>
      </c>
      <c r="M4531" t="str">
        <f>IF(Raw_Data!I4531=TRUE,"Admitted","Not Admitted")</f>
        <v>Admitted</v>
      </c>
      <c r="N4531">
        <f>IF(Raw_Data!J4531="","Not Rated",Raw_Data!J4531)</f>
        <v>10</v>
      </c>
      <c r="O4531">
        <f>Raw_Data!K4531</f>
        <v>11</v>
      </c>
      <c r="P4531" t="str">
        <f>IF(Raw_Data!K4531&lt;=30,"Within Time","Delayed")</f>
        <v>Within Time</v>
      </c>
    </row>
    <row r="4532" spans="1:16" x14ac:dyDescent="0.35">
      <c r="A4532" t="str">
        <f>Raw_Data!A4532</f>
        <v>363-12-3380</v>
      </c>
      <c r="B4532" s="2">
        <f>Raw_Data!B4532</f>
        <v>45301.87777777778</v>
      </c>
      <c r="C4532">
        <f>HOUR(Raw_Data!B4532)</f>
        <v>21</v>
      </c>
      <c r="D4532" t="str">
        <f>TEXT(Raw_Data!B4532,"mmm")</f>
        <v>Jan</v>
      </c>
      <c r="E4532">
        <f>YEAR(Raw_Data!B4532)</f>
        <v>2024</v>
      </c>
      <c r="F4532" t="str">
        <f>TEXT(Raw_Data!B4532,"mmm-yy")</f>
        <v>Jan-24</v>
      </c>
      <c r="G4532" t="str">
        <f>PROPER(Raw_Data!C4532&amp;". "&amp;Raw_Data!D4532)</f>
        <v>D. Perrat</v>
      </c>
      <c r="H4532" t="str">
        <f>IF(OR(Raw_Data!E4532="M",Raw_Data!E4532="Male"),"Male",IF(OR(Raw_Data!E4532="F",Raw_Data!E4532="Female"),"Female","Not Confirmed"))</f>
        <v>Male</v>
      </c>
      <c r="I4532">
        <f>Raw_Data!F4532</f>
        <v>67</v>
      </c>
      <c r="J4532" t="str">
        <f>FLOOR(Raw_Data!F4532,10)&amp;"-"&amp;FLOOR(Raw_Data!F4532,10)+9</f>
        <v>60-69</v>
      </c>
      <c r="K4532" t="str">
        <f>Raw_Data!G4532</f>
        <v>Native American/Alaska Native</v>
      </c>
      <c r="L4532" t="str">
        <f>Raw_Data!H4532</f>
        <v>Cardiology</v>
      </c>
      <c r="M4532" t="str">
        <f>IF(Raw_Data!I4532=TRUE,"Admitted","Not Admitted")</f>
        <v>Admitted</v>
      </c>
      <c r="N4532">
        <f>IF(Raw_Data!J4532="","Not Rated",Raw_Data!J4532)</f>
        <v>2</v>
      </c>
      <c r="O4532">
        <f>Raw_Data!K4532</f>
        <v>23</v>
      </c>
      <c r="P4532" t="str">
        <f>IF(Raw_Data!K4532&lt;=30,"Within Time","Delayed")</f>
        <v>Within Time</v>
      </c>
    </row>
    <row r="4533" spans="1:16" x14ac:dyDescent="0.35">
      <c r="A4533" t="str">
        <f>Raw_Data!A4533</f>
        <v>920-45-3569</v>
      </c>
      <c r="B4533" s="2">
        <f>Raw_Data!B4533</f>
        <v>45302.066666666673</v>
      </c>
      <c r="C4533">
        <f>HOUR(Raw_Data!B4533)</f>
        <v>1</v>
      </c>
      <c r="D4533" t="str">
        <f>TEXT(Raw_Data!B4533,"mmm")</f>
        <v>Jan</v>
      </c>
      <c r="E4533">
        <f>YEAR(Raw_Data!B4533)</f>
        <v>2024</v>
      </c>
      <c r="F4533" t="str">
        <f>TEXT(Raw_Data!B4533,"mmm-yy")</f>
        <v>Jan-24</v>
      </c>
      <c r="G4533" t="str">
        <f>PROPER(Raw_Data!C4533&amp;". "&amp;Raw_Data!D4533)</f>
        <v>U. Fairbairn</v>
      </c>
      <c r="H4533" t="str">
        <f>IF(OR(Raw_Data!E4533="M",Raw_Data!E4533="Male"),"Male",IF(OR(Raw_Data!E4533="F",Raw_Data!E4533="Female"),"Female","Not Confirmed"))</f>
        <v>Male</v>
      </c>
      <c r="I4533">
        <f>Raw_Data!F4533</f>
        <v>44</v>
      </c>
      <c r="J4533" t="str">
        <f>FLOOR(Raw_Data!F4533,10)&amp;"-"&amp;FLOOR(Raw_Data!F4533,10)+9</f>
        <v>40-49</v>
      </c>
      <c r="K4533" t="str">
        <f>Raw_Data!G4533</f>
        <v>Two or More Races</v>
      </c>
      <c r="L4533" t="str">
        <f>Raw_Data!H4533</f>
        <v>None</v>
      </c>
      <c r="M4533" t="str">
        <f>IF(Raw_Data!I4533=TRUE,"Admitted","Not Admitted")</f>
        <v>Admitted</v>
      </c>
      <c r="N4533" t="str">
        <f>IF(Raw_Data!J4533="","Not Rated",Raw_Data!J4533)</f>
        <v>Not Rated</v>
      </c>
      <c r="O4533">
        <f>Raw_Data!K4533</f>
        <v>30</v>
      </c>
      <c r="P4533" t="str">
        <f>IF(Raw_Data!K4533&lt;=30,"Within Time","Delayed")</f>
        <v>Within Time</v>
      </c>
    </row>
    <row r="4534" spans="1:16" x14ac:dyDescent="0.35">
      <c r="A4534" t="str">
        <f>Raw_Data!A4534</f>
        <v>686-13-5431</v>
      </c>
      <c r="B4534" s="2">
        <f>Raw_Data!B4534</f>
        <v>45302.127083333333</v>
      </c>
      <c r="C4534">
        <f>HOUR(Raw_Data!B4534)</f>
        <v>3</v>
      </c>
      <c r="D4534" t="str">
        <f>TEXT(Raw_Data!B4534,"mmm")</f>
        <v>Jan</v>
      </c>
      <c r="E4534">
        <f>YEAR(Raw_Data!B4534)</f>
        <v>2024</v>
      </c>
      <c r="F4534" t="str">
        <f>TEXT(Raw_Data!B4534,"mmm-yy")</f>
        <v>Jan-24</v>
      </c>
      <c r="G4534" t="str">
        <f>PROPER(Raw_Data!C4534&amp;". "&amp;Raw_Data!D4534)</f>
        <v>N. Perrat</v>
      </c>
      <c r="H4534" t="str">
        <f>IF(OR(Raw_Data!E4534="M",Raw_Data!E4534="Male"),"Male",IF(OR(Raw_Data!E4534="F",Raw_Data!E4534="Female"),"Female","Not Confirmed"))</f>
        <v>Female</v>
      </c>
      <c r="I4534">
        <f>Raw_Data!F4534</f>
        <v>20</v>
      </c>
      <c r="J4534" t="str">
        <f>FLOOR(Raw_Data!F4534,10)&amp;"-"&amp;FLOOR(Raw_Data!F4534,10)+9</f>
        <v>20-29</v>
      </c>
      <c r="K4534" t="str">
        <f>Raw_Data!G4534</f>
        <v>Declined to Identify</v>
      </c>
      <c r="L4534" t="str">
        <f>Raw_Data!H4534</f>
        <v>None</v>
      </c>
      <c r="M4534" t="str">
        <f>IF(Raw_Data!I4534=TRUE,"Admitted","Not Admitted")</f>
        <v>Not Admitted</v>
      </c>
      <c r="N4534" t="str">
        <f>IF(Raw_Data!J4534="","Not Rated",Raw_Data!J4534)</f>
        <v>Not Rated</v>
      </c>
      <c r="O4534">
        <f>Raw_Data!K4534</f>
        <v>11</v>
      </c>
      <c r="P4534" t="str">
        <f>IF(Raw_Data!K4534&lt;=30,"Within Time","Delayed")</f>
        <v>Within Time</v>
      </c>
    </row>
    <row r="4535" spans="1:16" x14ac:dyDescent="0.35">
      <c r="A4535" t="str">
        <f>Raw_Data!A4535</f>
        <v>636-11-7093</v>
      </c>
      <c r="B4535" s="2">
        <f>Raw_Data!B4535</f>
        <v>45302.247916666667</v>
      </c>
      <c r="C4535">
        <f>HOUR(Raw_Data!B4535)</f>
        <v>5</v>
      </c>
      <c r="D4535" t="str">
        <f>TEXT(Raw_Data!B4535,"mmm")</f>
        <v>Jan</v>
      </c>
      <c r="E4535">
        <f>YEAR(Raw_Data!B4535)</f>
        <v>2024</v>
      </c>
      <c r="F4535" t="str">
        <f>TEXT(Raw_Data!B4535,"mmm-yy")</f>
        <v>Jan-24</v>
      </c>
      <c r="G4535" t="str">
        <f>PROPER(Raw_Data!C4535&amp;". "&amp;Raw_Data!D4535)</f>
        <v>T. Yarborough</v>
      </c>
      <c r="H4535" t="str">
        <f>IF(OR(Raw_Data!E4535="M",Raw_Data!E4535="Male"),"Male",IF(OR(Raw_Data!E4535="F",Raw_Data!E4535="Female"),"Female","Not Confirmed"))</f>
        <v>Female</v>
      </c>
      <c r="I4535">
        <f>Raw_Data!F4535</f>
        <v>14</v>
      </c>
      <c r="J4535" t="str">
        <f>FLOOR(Raw_Data!F4535,10)&amp;"-"&amp;FLOOR(Raw_Data!F4535,10)+9</f>
        <v>10-19</v>
      </c>
      <c r="K4535" t="str">
        <f>Raw_Data!G4535</f>
        <v>White</v>
      </c>
      <c r="L4535" t="str">
        <f>Raw_Data!H4535</f>
        <v>None</v>
      </c>
      <c r="M4535" t="str">
        <f>IF(Raw_Data!I4535=TRUE,"Admitted","Not Admitted")</f>
        <v>Admitted</v>
      </c>
      <c r="N4535" t="str">
        <f>IF(Raw_Data!J4535="","Not Rated",Raw_Data!J4535)</f>
        <v>Not Rated</v>
      </c>
      <c r="O4535">
        <f>Raw_Data!K4535</f>
        <v>11</v>
      </c>
      <c r="P4535" t="str">
        <f>IF(Raw_Data!K4535&lt;=30,"Within Time","Delayed")</f>
        <v>Within Time</v>
      </c>
    </row>
    <row r="4536" spans="1:16" x14ac:dyDescent="0.35">
      <c r="A4536" t="str">
        <f>Raw_Data!A4536</f>
        <v>268-37-8112</v>
      </c>
      <c r="B4536" s="2">
        <f>Raw_Data!B4536</f>
        <v>45302.39166666667</v>
      </c>
      <c r="C4536">
        <f>HOUR(Raw_Data!B4536)</f>
        <v>9</v>
      </c>
      <c r="D4536" t="str">
        <f>TEXT(Raw_Data!B4536,"mmm")</f>
        <v>Jan</v>
      </c>
      <c r="E4536">
        <f>YEAR(Raw_Data!B4536)</f>
        <v>2024</v>
      </c>
      <c r="F4536" t="str">
        <f>TEXT(Raw_Data!B4536,"mmm-yy")</f>
        <v>Jan-24</v>
      </c>
      <c r="G4536" t="str">
        <f>PROPER(Raw_Data!C4536&amp;". "&amp;Raw_Data!D4536)</f>
        <v>C. Crebo</v>
      </c>
      <c r="H4536" t="str">
        <f>IF(OR(Raw_Data!E4536="M",Raw_Data!E4536="Male"),"Male",IF(OR(Raw_Data!E4536="F",Raw_Data!E4536="Female"),"Female","Not Confirmed"))</f>
        <v>Male</v>
      </c>
      <c r="I4536">
        <f>Raw_Data!F4536</f>
        <v>10</v>
      </c>
      <c r="J4536" t="str">
        <f>FLOOR(Raw_Data!F4536,10)&amp;"-"&amp;FLOOR(Raw_Data!F4536,10)+9</f>
        <v>10-19</v>
      </c>
      <c r="K4536" t="str">
        <f>Raw_Data!G4536</f>
        <v>African American</v>
      </c>
      <c r="L4536" t="str">
        <f>Raw_Data!H4536</f>
        <v>None</v>
      </c>
      <c r="M4536" t="str">
        <f>IF(Raw_Data!I4536=TRUE,"Admitted","Not Admitted")</f>
        <v>Admitted</v>
      </c>
      <c r="N4536" t="str">
        <f>IF(Raw_Data!J4536="","Not Rated",Raw_Data!J4536)</f>
        <v>Not Rated</v>
      </c>
      <c r="O4536">
        <f>Raw_Data!K4536</f>
        <v>53</v>
      </c>
      <c r="P4536" t="str">
        <f>IF(Raw_Data!K4536&lt;=30,"Within Time","Delayed")</f>
        <v>Delayed</v>
      </c>
    </row>
    <row r="4537" spans="1:16" x14ac:dyDescent="0.35">
      <c r="A4537" t="str">
        <f>Raw_Data!A4537</f>
        <v>419-13-7685</v>
      </c>
      <c r="B4537" s="2">
        <f>Raw_Data!B4537</f>
        <v>45302.398611111108</v>
      </c>
      <c r="C4537">
        <f>HOUR(Raw_Data!B4537)</f>
        <v>9</v>
      </c>
      <c r="D4537" t="str">
        <f>TEXT(Raw_Data!B4537,"mmm")</f>
        <v>Jan</v>
      </c>
      <c r="E4537">
        <f>YEAR(Raw_Data!B4537)</f>
        <v>2024</v>
      </c>
      <c r="F4537" t="str">
        <f>TEXT(Raw_Data!B4537,"mmm-yy")</f>
        <v>Jan-24</v>
      </c>
      <c r="G4537" t="str">
        <f>PROPER(Raw_Data!C4537&amp;". "&amp;Raw_Data!D4537)</f>
        <v>R. Kershaw</v>
      </c>
      <c r="H4537" t="str">
        <f>IF(OR(Raw_Data!E4537="M",Raw_Data!E4537="Male"),"Male",IF(OR(Raw_Data!E4537="F",Raw_Data!E4537="Female"),"Female","Not Confirmed"))</f>
        <v>Male</v>
      </c>
      <c r="I4537">
        <f>Raw_Data!F4537</f>
        <v>74</v>
      </c>
      <c r="J4537" t="str">
        <f>FLOOR(Raw_Data!F4537,10)&amp;"-"&amp;FLOOR(Raw_Data!F4537,10)+9</f>
        <v>70-79</v>
      </c>
      <c r="K4537" t="str">
        <f>Raw_Data!G4537</f>
        <v>Declined to Identify</v>
      </c>
      <c r="L4537" t="str">
        <f>Raw_Data!H4537</f>
        <v>None</v>
      </c>
      <c r="M4537" t="str">
        <f>IF(Raw_Data!I4537=TRUE,"Admitted","Not Admitted")</f>
        <v>Admitted</v>
      </c>
      <c r="N4537" t="str">
        <f>IF(Raw_Data!J4537="","Not Rated",Raw_Data!J4537)</f>
        <v>Not Rated</v>
      </c>
      <c r="O4537">
        <f>Raw_Data!K4537</f>
        <v>17</v>
      </c>
      <c r="P4537" t="str">
        <f>IF(Raw_Data!K4537&lt;=30,"Within Time","Delayed")</f>
        <v>Within Time</v>
      </c>
    </row>
    <row r="4538" spans="1:16" x14ac:dyDescent="0.35">
      <c r="A4538" t="str">
        <f>Raw_Data!A4538</f>
        <v>221-75-8242</v>
      </c>
      <c r="B4538" s="2">
        <f>Raw_Data!B4538</f>
        <v>45302.631249999999</v>
      </c>
      <c r="C4538">
        <f>HOUR(Raw_Data!B4538)</f>
        <v>15</v>
      </c>
      <c r="D4538" t="str">
        <f>TEXT(Raw_Data!B4538,"mmm")</f>
        <v>Jan</v>
      </c>
      <c r="E4538">
        <f>YEAR(Raw_Data!B4538)</f>
        <v>2024</v>
      </c>
      <c r="F4538" t="str">
        <f>TEXT(Raw_Data!B4538,"mmm-yy")</f>
        <v>Jan-24</v>
      </c>
      <c r="G4538" t="str">
        <f>PROPER(Raw_Data!C4538&amp;". "&amp;Raw_Data!D4538)</f>
        <v>F. Methuen</v>
      </c>
      <c r="H4538" t="str">
        <f>IF(OR(Raw_Data!E4538="M",Raw_Data!E4538="Male"),"Male",IF(OR(Raw_Data!E4538="F",Raw_Data!E4538="Female"),"Female","Not Confirmed"))</f>
        <v>Female</v>
      </c>
      <c r="I4538">
        <f>Raw_Data!F4538</f>
        <v>8</v>
      </c>
      <c r="J4538" t="str">
        <f>FLOOR(Raw_Data!F4538,10)&amp;"-"&amp;FLOOR(Raw_Data!F4538,10)+9</f>
        <v>0-9</v>
      </c>
      <c r="K4538" t="str">
        <f>Raw_Data!G4538</f>
        <v>African American</v>
      </c>
      <c r="L4538" t="str">
        <f>Raw_Data!H4538</f>
        <v>None</v>
      </c>
      <c r="M4538" t="str">
        <f>IF(Raw_Data!I4538=TRUE,"Admitted","Not Admitted")</f>
        <v>Not Admitted</v>
      </c>
      <c r="N4538" t="str">
        <f>IF(Raw_Data!J4538="","Not Rated",Raw_Data!J4538)</f>
        <v>Not Rated</v>
      </c>
      <c r="O4538">
        <f>Raw_Data!K4538</f>
        <v>11</v>
      </c>
      <c r="P4538" t="str">
        <f>IF(Raw_Data!K4538&lt;=30,"Within Time","Delayed")</f>
        <v>Within Time</v>
      </c>
    </row>
    <row r="4539" spans="1:16" x14ac:dyDescent="0.35">
      <c r="A4539" t="str">
        <f>Raw_Data!A4539</f>
        <v>667-40-2675</v>
      </c>
      <c r="B4539" s="2">
        <f>Raw_Data!B4539</f>
        <v>45302.806250000001</v>
      </c>
      <c r="C4539">
        <f>HOUR(Raw_Data!B4539)</f>
        <v>19</v>
      </c>
      <c r="D4539" t="str">
        <f>TEXT(Raw_Data!B4539,"mmm")</f>
        <v>Jan</v>
      </c>
      <c r="E4539">
        <f>YEAR(Raw_Data!B4539)</f>
        <v>2024</v>
      </c>
      <c r="F4539" t="str">
        <f>TEXT(Raw_Data!B4539,"mmm-yy")</f>
        <v>Jan-24</v>
      </c>
      <c r="G4539" t="str">
        <f>PROPER(Raw_Data!C4539&amp;". "&amp;Raw_Data!D4539)</f>
        <v>B. Inglewood</v>
      </c>
      <c r="H4539" t="str">
        <f>IF(OR(Raw_Data!E4539="M",Raw_Data!E4539="Male"),"Male",IF(OR(Raw_Data!E4539="F",Raw_Data!E4539="Female"),"Female","Not Confirmed"))</f>
        <v>Female</v>
      </c>
      <c r="I4539">
        <f>Raw_Data!F4539</f>
        <v>16</v>
      </c>
      <c r="J4539" t="str">
        <f>FLOOR(Raw_Data!F4539,10)&amp;"-"&amp;FLOOR(Raw_Data!F4539,10)+9</f>
        <v>10-19</v>
      </c>
      <c r="K4539" t="str">
        <f>Raw_Data!G4539</f>
        <v>Asian</v>
      </c>
      <c r="L4539" t="str">
        <f>Raw_Data!H4539</f>
        <v>None</v>
      </c>
      <c r="M4539" t="str">
        <f>IF(Raw_Data!I4539=TRUE,"Admitted","Not Admitted")</f>
        <v>Admitted</v>
      </c>
      <c r="N4539">
        <f>IF(Raw_Data!J4539="","Not Rated",Raw_Data!J4539)</f>
        <v>7</v>
      </c>
      <c r="O4539">
        <f>Raw_Data!K4539</f>
        <v>60</v>
      </c>
      <c r="P4539" t="str">
        <f>IF(Raw_Data!K4539&lt;=30,"Within Time","Delayed")</f>
        <v>Delayed</v>
      </c>
    </row>
    <row r="4540" spans="1:16" x14ac:dyDescent="0.35">
      <c r="A4540" t="str">
        <f>Raw_Data!A4540</f>
        <v>332-13-8364</v>
      </c>
      <c r="B4540" s="2">
        <f>Raw_Data!B4540</f>
        <v>45302.957638888889</v>
      </c>
      <c r="C4540">
        <f>HOUR(Raw_Data!B4540)</f>
        <v>22</v>
      </c>
      <c r="D4540" t="str">
        <f>TEXT(Raw_Data!B4540,"mmm")</f>
        <v>Jan</v>
      </c>
      <c r="E4540">
        <f>YEAR(Raw_Data!B4540)</f>
        <v>2024</v>
      </c>
      <c r="F4540" t="str">
        <f>TEXT(Raw_Data!B4540,"mmm-yy")</f>
        <v>Jan-24</v>
      </c>
      <c r="G4540" t="str">
        <f>PROPER(Raw_Data!C4540&amp;". "&amp;Raw_Data!D4540)</f>
        <v>I. Wadsworth</v>
      </c>
      <c r="H4540" t="str">
        <f>IF(OR(Raw_Data!E4540="M",Raw_Data!E4540="Male"),"Male",IF(OR(Raw_Data!E4540="F",Raw_Data!E4540="Female"),"Female","Not Confirmed"))</f>
        <v>Female</v>
      </c>
      <c r="I4540">
        <f>Raw_Data!F4540</f>
        <v>44</v>
      </c>
      <c r="J4540" t="str">
        <f>FLOOR(Raw_Data!F4540,10)&amp;"-"&amp;FLOOR(Raw_Data!F4540,10)+9</f>
        <v>40-49</v>
      </c>
      <c r="K4540" t="str">
        <f>Raw_Data!G4540</f>
        <v>Unknown</v>
      </c>
      <c r="L4540" t="str">
        <f>Raw_Data!H4540</f>
        <v>None</v>
      </c>
      <c r="M4540" t="str">
        <f>IF(Raw_Data!I4540=TRUE,"Admitted","Not Admitted")</f>
        <v>Admitted</v>
      </c>
      <c r="N4540" t="str">
        <f>IF(Raw_Data!J4540="","Not Rated",Raw_Data!J4540)</f>
        <v>Not Rated</v>
      </c>
      <c r="O4540">
        <f>Raw_Data!K4540</f>
        <v>15</v>
      </c>
      <c r="P4540" t="str">
        <f>IF(Raw_Data!K4540&lt;=30,"Within Time","Delayed")</f>
        <v>Within Time</v>
      </c>
    </row>
    <row r="4541" spans="1:16" x14ac:dyDescent="0.35">
      <c r="A4541" t="str">
        <f>Raw_Data!A4541</f>
        <v>276-51-6852</v>
      </c>
      <c r="B4541" s="2">
        <f>Raw_Data!B4541</f>
        <v>45303.056250000001</v>
      </c>
      <c r="C4541">
        <f>HOUR(Raw_Data!B4541)</f>
        <v>1</v>
      </c>
      <c r="D4541" t="str">
        <f>TEXT(Raw_Data!B4541,"mmm")</f>
        <v>Jan</v>
      </c>
      <c r="E4541">
        <f>YEAR(Raw_Data!B4541)</f>
        <v>2024</v>
      </c>
      <c r="F4541" t="str">
        <f>TEXT(Raw_Data!B4541,"mmm-yy")</f>
        <v>Jan-24</v>
      </c>
      <c r="G4541" t="str">
        <f>PROPER(Raw_Data!C4541&amp;". "&amp;Raw_Data!D4541)</f>
        <v>T. Merriweather</v>
      </c>
      <c r="H4541" t="str">
        <f>IF(OR(Raw_Data!E4541="M",Raw_Data!E4541="Male"),"Male",IF(OR(Raw_Data!E4541="F",Raw_Data!E4541="Female"),"Female","Not Confirmed"))</f>
        <v>Male</v>
      </c>
      <c r="I4541">
        <f>Raw_Data!F4541</f>
        <v>56</v>
      </c>
      <c r="J4541" t="str">
        <f>FLOOR(Raw_Data!F4541,10)&amp;"-"&amp;FLOOR(Raw_Data!F4541,10)+9</f>
        <v>50-59</v>
      </c>
      <c r="K4541" t="str">
        <f>Raw_Data!G4541</f>
        <v>White</v>
      </c>
      <c r="L4541" t="str">
        <f>Raw_Data!H4541</f>
        <v>General Practice</v>
      </c>
      <c r="M4541" t="str">
        <f>IF(Raw_Data!I4541=TRUE,"Admitted","Not Admitted")</f>
        <v>Admitted</v>
      </c>
      <c r="N4541" t="str">
        <f>IF(Raw_Data!J4541="","Not Rated",Raw_Data!J4541)</f>
        <v>Not Rated</v>
      </c>
      <c r="O4541">
        <f>Raw_Data!K4541</f>
        <v>17</v>
      </c>
      <c r="P4541" t="str">
        <f>IF(Raw_Data!K4541&lt;=30,"Within Time","Delayed")</f>
        <v>Within Time</v>
      </c>
    </row>
    <row r="4542" spans="1:16" x14ac:dyDescent="0.35">
      <c r="A4542" t="str">
        <f>Raw_Data!A4542</f>
        <v>828-44-2609</v>
      </c>
      <c r="B4542" s="2">
        <f>Raw_Data!B4542</f>
        <v>45303.097222222219</v>
      </c>
      <c r="C4542">
        <f>HOUR(Raw_Data!B4542)</f>
        <v>2</v>
      </c>
      <c r="D4542" t="str">
        <f>TEXT(Raw_Data!B4542,"mmm")</f>
        <v>Jan</v>
      </c>
      <c r="E4542">
        <f>YEAR(Raw_Data!B4542)</f>
        <v>2024</v>
      </c>
      <c r="F4542" t="str">
        <f>TEXT(Raw_Data!B4542,"mmm-yy")</f>
        <v>Jan-24</v>
      </c>
      <c r="G4542" t="str">
        <f>PROPER(Raw_Data!C4542&amp;". "&amp;Raw_Data!D4542)</f>
        <v>H. Yates</v>
      </c>
      <c r="H4542" t="str">
        <f>IF(OR(Raw_Data!E4542="M",Raw_Data!E4542="Male"),"Male",IF(OR(Raw_Data!E4542="F",Raw_Data!E4542="Female"),"Female","Not Confirmed"))</f>
        <v>Female</v>
      </c>
      <c r="I4542">
        <f>Raw_Data!F4542</f>
        <v>17</v>
      </c>
      <c r="J4542" t="str">
        <f>FLOOR(Raw_Data!F4542,10)&amp;"-"&amp;FLOOR(Raw_Data!F4542,10)+9</f>
        <v>10-19</v>
      </c>
      <c r="K4542" t="str">
        <f>Raw_Data!G4542</f>
        <v>White</v>
      </c>
      <c r="L4542" t="str">
        <f>Raw_Data!H4542</f>
        <v>None</v>
      </c>
      <c r="M4542" t="str">
        <f>IF(Raw_Data!I4542=TRUE,"Admitted","Not Admitted")</f>
        <v>Admitted</v>
      </c>
      <c r="N4542" t="str">
        <f>IF(Raw_Data!J4542="","Not Rated",Raw_Data!J4542)</f>
        <v>Not Rated</v>
      </c>
      <c r="O4542">
        <f>Raw_Data!K4542</f>
        <v>20</v>
      </c>
      <c r="P4542" t="str">
        <f>IF(Raw_Data!K4542&lt;=30,"Within Time","Delayed")</f>
        <v>Within Time</v>
      </c>
    </row>
    <row r="4543" spans="1:16" x14ac:dyDescent="0.35">
      <c r="A4543" t="str">
        <f>Raw_Data!A4543</f>
        <v>694-52-3913</v>
      </c>
      <c r="B4543" s="2">
        <f>Raw_Data!B4543</f>
        <v>45303.248611111107</v>
      </c>
      <c r="C4543">
        <f>HOUR(Raw_Data!B4543)</f>
        <v>5</v>
      </c>
      <c r="D4543" t="str">
        <f>TEXT(Raw_Data!B4543,"mmm")</f>
        <v>Jan</v>
      </c>
      <c r="E4543">
        <f>YEAR(Raw_Data!B4543)</f>
        <v>2024</v>
      </c>
      <c r="F4543" t="str">
        <f>TEXT(Raw_Data!B4543,"mmm-yy")</f>
        <v>Jan-24</v>
      </c>
      <c r="G4543" t="str">
        <f>PROPER(Raw_Data!C4543&amp;". "&amp;Raw_Data!D4543)</f>
        <v>G. Ironside</v>
      </c>
      <c r="H4543" t="str">
        <f>IF(OR(Raw_Data!E4543="M",Raw_Data!E4543="Male"),"Male",IF(OR(Raw_Data!E4543="F",Raw_Data!E4543="Female"),"Female","Not Confirmed"))</f>
        <v>Female</v>
      </c>
      <c r="I4543">
        <f>Raw_Data!F4543</f>
        <v>36</v>
      </c>
      <c r="J4543" t="str">
        <f>FLOOR(Raw_Data!F4543,10)&amp;"-"&amp;FLOOR(Raw_Data!F4543,10)+9</f>
        <v>30-39</v>
      </c>
      <c r="K4543" t="str">
        <f>Raw_Data!G4543</f>
        <v>White</v>
      </c>
      <c r="L4543" t="str">
        <f>Raw_Data!H4543</f>
        <v>None</v>
      </c>
      <c r="M4543" t="str">
        <f>IF(Raw_Data!I4543=TRUE,"Admitted","Not Admitted")</f>
        <v>Not Admitted</v>
      </c>
      <c r="N4543" t="str">
        <f>IF(Raw_Data!J4543="","Not Rated",Raw_Data!J4543)</f>
        <v>Not Rated</v>
      </c>
      <c r="O4543">
        <f>Raw_Data!K4543</f>
        <v>38</v>
      </c>
      <c r="P4543" t="str">
        <f>IF(Raw_Data!K4543&lt;=30,"Within Time","Delayed")</f>
        <v>Delayed</v>
      </c>
    </row>
    <row r="4544" spans="1:16" x14ac:dyDescent="0.35">
      <c r="A4544" t="str">
        <f>Raw_Data!A4544</f>
        <v>579-48-1921</v>
      </c>
      <c r="B4544" s="2">
        <f>Raw_Data!B4544</f>
        <v>45303.263194444437</v>
      </c>
      <c r="C4544">
        <f>HOUR(Raw_Data!B4544)</f>
        <v>6</v>
      </c>
      <c r="D4544" t="str">
        <f>TEXT(Raw_Data!B4544,"mmm")</f>
        <v>Jan</v>
      </c>
      <c r="E4544">
        <f>YEAR(Raw_Data!B4544)</f>
        <v>2024</v>
      </c>
      <c r="F4544" t="str">
        <f>TEXT(Raw_Data!B4544,"mmm-yy")</f>
        <v>Jan-24</v>
      </c>
      <c r="G4544" t="str">
        <f>PROPER(Raw_Data!C4544&amp;". "&amp;Raw_Data!D4544)</f>
        <v>H. Honeysett</v>
      </c>
      <c r="H4544" t="str">
        <f>IF(OR(Raw_Data!E4544="M",Raw_Data!E4544="Male"),"Male",IF(OR(Raw_Data!E4544="F",Raw_Data!E4544="Female"),"Female","Not Confirmed"))</f>
        <v>Female</v>
      </c>
      <c r="I4544">
        <f>Raw_Data!F4544</f>
        <v>7</v>
      </c>
      <c r="J4544" t="str">
        <f>FLOOR(Raw_Data!F4544,10)&amp;"-"&amp;FLOOR(Raw_Data!F4544,10)+9</f>
        <v>0-9</v>
      </c>
      <c r="K4544" t="str">
        <f>Raw_Data!G4544</f>
        <v>Two or More Races</v>
      </c>
      <c r="L4544" t="str">
        <f>Raw_Data!H4544</f>
        <v>None</v>
      </c>
      <c r="M4544" t="str">
        <f>IF(Raw_Data!I4544=TRUE,"Admitted","Not Admitted")</f>
        <v>Admitted</v>
      </c>
      <c r="N4544" t="str">
        <f>IF(Raw_Data!J4544="","Not Rated",Raw_Data!J4544)</f>
        <v>Not Rated</v>
      </c>
      <c r="O4544">
        <f>Raw_Data!K4544</f>
        <v>28</v>
      </c>
      <c r="P4544" t="str">
        <f>IF(Raw_Data!K4544&lt;=30,"Within Time","Delayed")</f>
        <v>Within Time</v>
      </c>
    </row>
    <row r="4545" spans="1:16" x14ac:dyDescent="0.35">
      <c r="A4545" t="str">
        <f>Raw_Data!A4545</f>
        <v>531-31-4210</v>
      </c>
      <c r="B4545" s="2">
        <f>Raw_Data!B4545</f>
        <v>45303.416666666657</v>
      </c>
      <c r="C4545">
        <f>HOUR(Raw_Data!B4545)</f>
        <v>10</v>
      </c>
      <c r="D4545" t="str">
        <f>TEXT(Raw_Data!B4545,"mmm")</f>
        <v>Jan</v>
      </c>
      <c r="E4545">
        <f>YEAR(Raw_Data!B4545)</f>
        <v>2024</v>
      </c>
      <c r="F4545" t="str">
        <f>TEXT(Raw_Data!B4545,"mmm-yy")</f>
        <v>Jan-24</v>
      </c>
      <c r="G4545" t="str">
        <f>PROPER(Raw_Data!C4545&amp;". "&amp;Raw_Data!D4545)</f>
        <v>Z. Vickery</v>
      </c>
      <c r="H4545" t="str">
        <f>IF(OR(Raw_Data!E4545="M",Raw_Data!E4545="Male"),"Male",IF(OR(Raw_Data!E4545="F",Raw_Data!E4545="Female"),"Female","Not Confirmed"))</f>
        <v>Male</v>
      </c>
      <c r="I4545">
        <f>Raw_Data!F4545</f>
        <v>68</v>
      </c>
      <c r="J4545" t="str">
        <f>FLOOR(Raw_Data!F4545,10)&amp;"-"&amp;FLOOR(Raw_Data!F4545,10)+9</f>
        <v>60-69</v>
      </c>
      <c r="K4545" t="str">
        <f>Raw_Data!G4545</f>
        <v>Unknown</v>
      </c>
      <c r="L4545" t="str">
        <f>Raw_Data!H4545</f>
        <v>Orthopedics</v>
      </c>
      <c r="M4545" t="str">
        <f>IF(Raw_Data!I4545=TRUE,"Admitted","Not Admitted")</f>
        <v>Admitted</v>
      </c>
      <c r="N4545" t="str">
        <f>IF(Raw_Data!J4545="","Not Rated",Raw_Data!J4545)</f>
        <v>Not Rated</v>
      </c>
      <c r="O4545">
        <f>Raw_Data!K4545</f>
        <v>22</v>
      </c>
      <c r="P4545" t="str">
        <f>IF(Raw_Data!K4545&lt;=30,"Within Time","Delayed")</f>
        <v>Within Time</v>
      </c>
    </row>
    <row r="4546" spans="1:16" x14ac:dyDescent="0.35">
      <c r="A4546" t="str">
        <f>Raw_Data!A4546</f>
        <v>790-30-2412</v>
      </c>
      <c r="B4546" s="2">
        <f>Raw_Data!B4546</f>
        <v>45303.433333333327</v>
      </c>
      <c r="C4546">
        <f>HOUR(Raw_Data!B4546)</f>
        <v>10</v>
      </c>
      <c r="D4546" t="str">
        <f>TEXT(Raw_Data!B4546,"mmm")</f>
        <v>Jan</v>
      </c>
      <c r="E4546">
        <f>YEAR(Raw_Data!B4546)</f>
        <v>2024</v>
      </c>
      <c r="F4546" t="str">
        <f>TEXT(Raw_Data!B4546,"mmm-yy")</f>
        <v>Jan-24</v>
      </c>
      <c r="G4546" t="str">
        <f>PROPER(Raw_Data!C4546&amp;". "&amp;Raw_Data!D4546)</f>
        <v>V. Honeysett</v>
      </c>
      <c r="H4546" t="str">
        <f>IF(OR(Raw_Data!E4546="M",Raw_Data!E4546="Male"),"Male",IF(OR(Raw_Data!E4546="F",Raw_Data!E4546="Female"),"Female","Not Confirmed"))</f>
        <v>Male</v>
      </c>
      <c r="I4546">
        <f>Raw_Data!F4546</f>
        <v>43</v>
      </c>
      <c r="J4546" t="str">
        <f>FLOOR(Raw_Data!F4546,10)&amp;"-"&amp;FLOOR(Raw_Data!F4546,10)+9</f>
        <v>40-49</v>
      </c>
      <c r="K4546" t="str">
        <f>Raw_Data!G4546</f>
        <v>Two or More Races</v>
      </c>
      <c r="L4546" t="str">
        <f>Raw_Data!H4546</f>
        <v>None</v>
      </c>
      <c r="M4546" t="str">
        <f>IF(Raw_Data!I4546=TRUE,"Admitted","Not Admitted")</f>
        <v>Admitted</v>
      </c>
      <c r="N4546" t="str">
        <f>IF(Raw_Data!J4546="","Not Rated",Raw_Data!J4546)</f>
        <v>Not Rated</v>
      </c>
      <c r="O4546">
        <f>Raw_Data!K4546</f>
        <v>46</v>
      </c>
      <c r="P4546" t="str">
        <f>IF(Raw_Data!K4546&lt;=30,"Within Time","Delayed")</f>
        <v>Delayed</v>
      </c>
    </row>
    <row r="4547" spans="1:16" x14ac:dyDescent="0.35">
      <c r="A4547" t="str">
        <f>Raw_Data!A4547</f>
        <v>358-26-1708</v>
      </c>
      <c r="B4547" s="2">
        <f>Raw_Data!B4547</f>
        <v>45303.461111111108</v>
      </c>
      <c r="C4547">
        <f>HOUR(Raw_Data!B4547)</f>
        <v>11</v>
      </c>
      <c r="D4547" t="str">
        <f>TEXT(Raw_Data!B4547,"mmm")</f>
        <v>Jan</v>
      </c>
      <c r="E4547">
        <f>YEAR(Raw_Data!B4547)</f>
        <v>2024</v>
      </c>
      <c r="F4547" t="str">
        <f>TEXT(Raw_Data!B4547,"mmm-yy")</f>
        <v>Jan-24</v>
      </c>
      <c r="G4547" t="str">
        <f>PROPER(Raw_Data!C4547&amp;". "&amp;Raw_Data!D4547)</f>
        <v>P. Underhill</v>
      </c>
      <c r="H4547" t="str">
        <f>IF(OR(Raw_Data!E4547="M",Raw_Data!E4547="Male"),"Male",IF(OR(Raw_Data!E4547="F",Raw_Data!E4547="Female"),"Female","Not Confirmed"))</f>
        <v>Female</v>
      </c>
      <c r="I4547">
        <f>Raw_Data!F4547</f>
        <v>55</v>
      </c>
      <c r="J4547" t="str">
        <f>FLOOR(Raw_Data!F4547,10)&amp;"-"&amp;FLOOR(Raw_Data!F4547,10)+9</f>
        <v>50-59</v>
      </c>
      <c r="K4547" t="str">
        <f>Raw_Data!G4547</f>
        <v>Two or More Races</v>
      </c>
      <c r="L4547" t="str">
        <f>Raw_Data!H4547</f>
        <v>Gastroenterology</v>
      </c>
      <c r="M4547" t="str">
        <f>IF(Raw_Data!I4547=TRUE,"Admitted","Not Admitted")</f>
        <v>Not Admitted</v>
      </c>
      <c r="N4547" t="str">
        <f>IF(Raw_Data!J4547="","Not Rated",Raw_Data!J4547)</f>
        <v>Not Rated</v>
      </c>
      <c r="O4547">
        <f>Raw_Data!K4547</f>
        <v>29</v>
      </c>
      <c r="P4547" t="str">
        <f>IF(Raw_Data!K4547&lt;=30,"Within Time","Delayed")</f>
        <v>Within Time</v>
      </c>
    </row>
    <row r="4548" spans="1:16" x14ac:dyDescent="0.35">
      <c r="A4548" t="str">
        <f>Raw_Data!A4548</f>
        <v>851-69-6461</v>
      </c>
      <c r="B4548" s="2">
        <f>Raw_Data!B4548</f>
        <v>45303.525000000001</v>
      </c>
      <c r="C4548">
        <f>HOUR(Raw_Data!B4548)</f>
        <v>12</v>
      </c>
      <c r="D4548" t="str">
        <f>TEXT(Raw_Data!B4548,"mmm")</f>
        <v>Jan</v>
      </c>
      <c r="E4548">
        <f>YEAR(Raw_Data!B4548)</f>
        <v>2024</v>
      </c>
      <c r="F4548" t="str">
        <f>TEXT(Raw_Data!B4548,"mmm-yy")</f>
        <v>Jan-24</v>
      </c>
      <c r="G4548" t="str">
        <f>PROPER(Raw_Data!C4548&amp;". "&amp;Raw_Data!D4548)</f>
        <v>L. Loxley</v>
      </c>
      <c r="H4548" t="str">
        <f>IF(OR(Raw_Data!E4548="M",Raw_Data!E4548="Male"),"Male",IF(OR(Raw_Data!E4548="F",Raw_Data!E4548="Female"),"Female","Not Confirmed"))</f>
        <v>Male</v>
      </c>
      <c r="I4548">
        <f>Raw_Data!F4548</f>
        <v>75</v>
      </c>
      <c r="J4548" t="str">
        <f>FLOOR(Raw_Data!F4548,10)&amp;"-"&amp;FLOOR(Raw_Data!F4548,10)+9</f>
        <v>70-79</v>
      </c>
      <c r="K4548" t="str">
        <f>Raw_Data!G4548</f>
        <v>African American</v>
      </c>
      <c r="L4548" t="str">
        <f>Raw_Data!H4548</f>
        <v>General Practice</v>
      </c>
      <c r="M4548" t="str">
        <f>IF(Raw_Data!I4548=TRUE,"Admitted","Not Admitted")</f>
        <v>Admitted</v>
      </c>
      <c r="N4548">
        <f>IF(Raw_Data!J4548="","Not Rated",Raw_Data!J4548)</f>
        <v>6</v>
      </c>
      <c r="O4548">
        <f>Raw_Data!K4548</f>
        <v>15</v>
      </c>
      <c r="P4548" t="str">
        <f>IF(Raw_Data!K4548&lt;=30,"Within Time","Delayed")</f>
        <v>Within Time</v>
      </c>
    </row>
    <row r="4549" spans="1:16" x14ac:dyDescent="0.35">
      <c r="A4549" t="str">
        <f>Raw_Data!A4549</f>
        <v>441-91-5167</v>
      </c>
      <c r="B4549" s="2">
        <f>Raw_Data!B4549</f>
        <v>45303.647222222222</v>
      </c>
      <c r="C4549">
        <f>HOUR(Raw_Data!B4549)</f>
        <v>15</v>
      </c>
      <c r="D4549" t="str">
        <f>TEXT(Raw_Data!B4549,"mmm")</f>
        <v>Jan</v>
      </c>
      <c r="E4549">
        <f>YEAR(Raw_Data!B4549)</f>
        <v>2024</v>
      </c>
      <c r="F4549" t="str">
        <f>TEXT(Raw_Data!B4549,"mmm-yy")</f>
        <v>Jan-24</v>
      </c>
      <c r="G4549" t="str">
        <f>PROPER(Raw_Data!C4549&amp;". "&amp;Raw_Data!D4549)</f>
        <v>C. Gwillim</v>
      </c>
      <c r="H4549" t="str">
        <f>IF(OR(Raw_Data!E4549="M",Raw_Data!E4549="Male"),"Male",IF(OR(Raw_Data!E4549="F",Raw_Data!E4549="Female"),"Female","Not Confirmed"))</f>
        <v>Female</v>
      </c>
      <c r="I4549">
        <f>Raw_Data!F4549</f>
        <v>2</v>
      </c>
      <c r="J4549" t="str">
        <f>FLOOR(Raw_Data!F4549,10)&amp;"-"&amp;FLOOR(Raw_Data!F4549,10)+9</f>
        <v>0-9</v>
      </c>
      <c r="K4549" t="str">
        <f>Raw_Data!G4549</f>
        <v>Unknown</v>
      </c>
      <c r="L4549" t="str">
        <f>Raw_Data!H4549</f>
        <v>Renal</v>
      </c>
      <c r="M4549" t="str">
        <f>IF(Raw_Data!I4549=TRUE,"Admitted","Not Admitted")</f>
        <v>Admitted</v>
      </c>
      <c r="N4549" t="str">
        <f>IF(Raw_Data!J4549="","Not Rated",Raw_Data!J4549)</f>
        <v>Not Rated</v>
      </c>
      <c r="O4549">
        <f>Raw_Data!K4549</f>
        <v>25</v>
      </c>
      <c r="P4549" t="str">
        <f>IF(Raw_Data!K4549&lt;=30,"Within Time","Delayed")</f>
        <v>Within Time</v>
      </c>
    </row>
    <row r="4550" spans="1:16" x14ac:dyDescent="0.35">
      <c r="A4550" t="str">
        <f>Raw_Data!A4550</f>
        <v>362-51-8335</v>
      </c>
      <c r="B4550" s="2">
        <f>Raw_Data!B4550</f>
        <v>45303.711111111108</v>
      </c>
      <c r="C4550">
        <f>HOUR(Raw_Data!B4550)</f>
        <v>17</v>
      </c>
      <c r="D4550" t="str">
        <f>TEXT(Raw_Data!B4550,"mmm")</f>
        <v>Jan</v>
      </c>
      <c r="E4550">
        <f>YEAR(Raw_Data!B4550)</f>
        <v>2024</v>
      </c>
      <c r="F4550" t="str">
        <f>TEXT(Raw_Data!B4550,"mmm-yy")</f>
        <v>Jan-24</v>
      </c>
      <c r="G4550" t="str">
        <f>PROPER(Raw_Data!C4550&amp;". "&amp;Raw_Data!D4550)</f>
        <v>M. Churchard</v>
      </c>
      <c r="H4550" t="str">
        <f>IF(OR(Raw_Data!E4550="M",Raw_Data!E4550="Male"),"Male",IF(OR(Raw_Data!E4550="F",Raw_Data!E4550="Female"),"Female","Not Confirmed"))</f>
        <v>Male</v>
      </c>
      <c r="I4550">
        <f>Raw_Data!F4550</f>
        <v>23</v>
      </c>
      <c r="J4550" t="str">
        <f>FLOOR(Raw_Data!F4550,10)&amp;"-"&amp;FLOOR(Raw_Data!F4550,10)+9</f>
        <v>20-29</v>
      </c>
      <c r="K4550" t="str">
        <f>Raw_Data!G4550</f>
        <v>Unknown</v>
      </c>
      <c r="L4550" t="str">
        <f>Raw_Data!H4550</f>
        <v>Orthopedics</v>
      </c>
      <c r="M4550" t="str">
        <f>IF(Raw_Data!I4550=TRUE,"Admitted","Not Admitted")</f>
        <v>Not Admitted</v>
      </c>
      <c r="N4550" t="str">
        <f>IF(Raw_Data!J4550="","Not Rated",Raw_Data!J4550)</f>
        <v>Not Rated</v>
      </c>
      <c r="O4550">
        <f>Raw_Data!K4550</f>
        <v>13</v>
      </c>
      <c r="P4550" t="str">
        <f>IF(Raw_Data!K4550&lt;=30,"Within Time","Delayed")</f>
        <v>Within Time</v>
      </c>
    </row>
    <row r="4551" spans="1:16" x14ac:dyDescent="0.35">
      <c r="A4551" t="str">
        <f>Raw_Data!A4551</f>
        <v>515-99-1323</v>
      </c>
      <c r="B4551" s="2">
        <f>Raw_Data!B4551</f>
        <v>45303.753472222219</v>
      </c>
      <c r="C4551">
        <f>HOUR(Raw_Data!B4551)</f>
        <v>18</v>
      </c>
      <c r="D4551" t="str">
        <f>TEXT(Raw_Data!B4551,"mmm")</f>
        <v>Jan</v>
      </c>
      <c r="E4551">
        <f>YEAR(Raw_Data!B4551)</f>
        <v>2024</v>
      </c>
      <c r="F4551" t="str">
        <f>TEXT(Raw_Data!B4551,"mmm-yy")</f>
        <v>Jan-24</v>
      </c>
      <c r="G4551" t="str">
        <f>PROPER(Raw_Data!C4551&amp;". "&amp;Raw_Data!D4551)</f>
        <v>R. Yates</v>
      </c>
      <c r="H4551" t="str">
        <f>IF(OR(Raw_Data!E4551="M",Raw_Data!E4551="Male"),"Male",IF(OR(Raw_Data!E4551="F",Raw_Data!E4551="Female"),"Female","Not Confirmed"))</f>
        <v>Male</v>
      </c>
      <c r="I4551">
        <f>Raw_Data!F4551</f>
        <v>75</v>
      </c>
      <c r="J4551" t="str">
        <f>FLOOR(Raw_Data!F4551,10)&amp;"-"&amp;FLOOR(Raw_Data!F4551,10)+9</f>
        <v>70-79</v>
      </c>
      <c r="K4551" t="str">
        <f>Raw_Data!G4551</f>
        <v>Two or More Races</v>
      </c>
      <c r="L4551" t="str">
        <f>Raw_Data!H4551</f>
        <v>Orthopedics</v>
      </c>
      <c r="M4551" t="str">
        <f>IF(Raw_Data!I4551=TRUE,"Admitted","Not Admitted")</f>
        <v>Not Admitted</v>
      </c>
      <c r="N4551" t="str">
        <f>IF(Raw_Data!J4551="","Not Rated",Raw_Data!J4551)</f>
        <v>Not Rated</v>
      </c>
      <c r="O4551">
        <f>Raw_Data!K4551</f>
        <v>23</v>
      </c>
      <c r="P4551" t="str">
        <f>IF(Raw_Data!K4551&lt;=30,"Within Time","Delayed")</f>
        <v>Within Time</v>
      </c>
    </row>
    <row r="4552" spans="1:16" x14ac:dyDescent="0.35">
      <c r="A4552" t="str">
        <f>Raw_Data!A4552</f>
        <v>307-56-8300</v>
      </c>
      <c r="B4552" s="2">
        <f>Raw_Data!B4552</f>
        <v>45303.80972222222</v>
      </c>
      <c r="C4552">
        <f>HOUR(Raw_Data!B4552)</f>
        <v>19</v>
      </c>
      <c r="D4552" t="str">
        <f>TEXT(Raw_Data!B4552,"mmm")</f>
        <v>Jan</v>
      </c>
      <c r="E4552">
        <f>YEAR(Raw_Data!B4552)</f>
        <v>2024</v>
      </c>
      <c r="F4552" t="str">
        <f>TEXT(Raw_Data!B4552,"mmm-yy")</f>
        <v>Jan-24</v>
      </c>
      <c r="G4552" t="str">
        <f>PROPER(Raw_Data!C4552&amp;". "&amp;Raw_Data!D4552)</f>
        <v>T. Goudie</v>
      </c>
      <c r="H4552" t="str">
        <f>IF(OR(Raw_Data!E4552="M",Raw_Data!E4552="Male"),"Male",IF(OR(Raw_Data!E4552="F",Raw_Data!E4552="Female"),"Female","Not Confirmed"))</f>
        <v>Male</v>
      </c>
      <c r="I4552">
        <f>Raw_Data!F4552</f>
        <v>40</v>
      </c>
      <c r="J4552" t="str">
        <f>FLOOR(Raw_Data!F4552,10)&amp;"-"&amp;FLOOR(Raw_Data!F4552,10)+9</f>
        <v>40-49</v>
      </c>
      <c r="K4552" t="str">
        <f>Raw_Data!G4552</f>
        <v>Asian</v>
      </c>
      <c r="L4552" t="str">
        <f>Raw_Data!H4552</f>
        <v>None</v>
      </c>
      <c r="M4552" t="str">
        <f>IF(Raw_Data!I4552=TRUE,"Admitted","Not Admitted")</f>
        <v>Not Admitted</v>
      </c>
      <c r="N4552" t="str">
        <f>IF(Raw_Data!J4552="","Not Rated",Raw_Data!J4552)</f>
        <v>Not Rated</v>
      </c>
      <c r="O4552">
        <f>Raw_Data!K4552</f>
        <v>45</v>
      </c>
      <c r="P4552" t="str">
        <f>IF(Raw_Data!K4552&lt;=30,"Within Time","Delayed")</f>
        <v>Delayed</v>
      </c>
    </row>
    <row r="4553" spans="1:16" x14ac:dyDescent="0.35">
      <c r="A4553" t="str">
        <f>Raw_Data!A4553</f>
        <v>958-67-7115</v>
      </c>
      <c r="B4553" s="2">
        <f>Raw_Data!B4553</f>
        <v>45303.837500000001</v>
      </c>
      <c r="C4553">
        <f>HOUR(Raw_Data!B4553)</f>
        <v>20</v>
      </c>
      <c r="D4553" t="str">
        <f>TEXT(Raw_Data!B4553,"mmm")</f>
        <v>Jan</v>
      </c>
      <c r="E4553">
        <f>YEAR(Raw_Data!B4553)</f>
        <v>2024</v>
      </c>
      <c r="F4553" t="str">
        <f>TEXT(Raw_Data!B4553,"mmm-yy")</f>
        <v>Jan-24</v>
      </c>
      <c r="G4553" t="str">
        <f>PROPER(Raw_Data!C4553&amp;". "&amp;Raw_Data!D4553)</f>
        <v>Z. Hathaway</v>
      </c>
      <c r="H4553" t="str">
        <f>IF(OR(Raw_Data!E4553="M",Raw_Data!E4553="Male"),"Male",IF(OR(Raw_Data!E4553="F",Raw_Data!E4553="Female"),"Female","Not Confirmed"))</f>
        <v>Female</v>
      </c>
      <c r="I4553">
        <f>Raw_Data!F4553</f>
        <v>76</v>
      </c>
      <c r="J4553" t="str">
        <f>FLOOR(Raw_Data!F4553,10)&amp;"-"&amp;FLOOR(Raw_Data!F4553,10)+9</f>
        <v>70-79</v>
      </c>
      <c r="K4553" t="str">
        <f>Raw_Data!G4553</f>
        <v>White</v>
      </c>
      <c r="L4553" t="str">
        <f>Raw_Data!H4553</f>
        <v>None</v>
      </c>
      <c r="M4553" t="str">
        <f>IF(Raw_Data!I4553=TRUE,"Admitted","Not Admitted")</f>
        <v>Not Admitted</v>
      </c>
      <c r="N4553" t="str">
        <f>IF(Raw_Data!J4553="","Not Rated",Raw_Data!J4553)</f>
        <v>Not Rated</v>
      </c>
      <c r="O4553">
        <f>Raw_Data!K4553</f>
        <v>24</v>
      </c>
      <c r="P4553" t="str">
        <f>IF(Raw_Data!K4553&lt;=30,"Within Time","Delayed")</f>
        <v>Within Time</v>
      </c>
    </row>
    <row r="4554" spans="1:16" x14ac:dyDescent="0.35">
      <c r="A4554" t="str">
        <f>Raw_Data!A4554</f>
        <v>176-19-6988</v>
      </c>
      <c r="B4554" s="2">
        <f>Raw_Data!B4554</f>
        <v>45303.89166666667</v>
      </c>
      <c r="C4554">
        <f>HOUR(Raw_Data!B4554)</f>
        <v>21</v>
      </c>
      <c r="D4554" t="str">
        <f>TEXT(Raw_Data!B4554,"mmm")</f>
        <v>Jan</v>
      </c>
      <c r="E4554">
        <f>YEAR(Raw_Data!B4554)</f>
        <v>2024</v>
      </c>
      <c r="F4554" t="str">
        <f>TEXT(Raw_Data!B4554,"mmm-yy")</f>
        <v>Jan-24</v>
      </c>
      <c r="G4554" t="str">
        <f>PROPER(Raw_Data!C4554&amp;". "&amp;Raw_Data!D4554)</f>
        <v>S. Verity</v>
      </c>
      <c r="H4554" t="str">
        <f>IF(OR(Raw_Data!E4554="M",Raw_Data!E4554="Male"),"Male",IF(OR(Raw_Data!E4554="F",Raw_Data!E4554="Female"),"Female","Not Confirmed"))</f>
        <v>Male</v>
      </c>
      <c r="I4554">
        <f>Raw_Data!F4554</f>
        <v>61</v>
      </c>
      <c r="J4554" t="str">
        <f>FLOOR(Raw_Data!F4554,10)&amp;"-"&amp;FLOOR(Raw_Data!F4554,10)+9</f>
        <v>60-69</v>
      </c>
      <c r="K4554" t="str">
        <f>Raw_Data!G4554</f>
        <v>Declined to Identify</v>
      </c>
      <c r="L4554" t="str">
        <f>Raw_Data!H4554</f>
        <v>Cardiology</v>
      </c>
      <c r="M4554" t="str">
        <f>IF(Raw_Data!I4554=TRUE,"Admitted","Not Admitted")</f>
        <v>Admitted</v>
      </c>
      <c r="N4554" t="str">
        <f>IF(Raw_Data!J4554="","Not Rated",Raw_Data!J4554)</f>
        <v>Not Rated</v>
      </c>
      <c r="O4554">
        <f>Raw_Data!K4554</f>
        <v>45</v>
      </c>
      <c r="P4554" t="str">
        <f>IF(Raw_Data!K4554&lt;=30,"Within Time","Delayed")</f>
        <v>Delayed</v>
      </c>
    </row>
    <row r="4555" spans="1:16" x14ac:dyDescent="0.35">
      <c r="A4555" t="str">
        <f>Raw_Data!A4555</f>
        <v>797-97-2998</v>
      </c>
      <c r="B4555" s="2">
        <f>Raw_Data!B4555</f>
        <v>45304.025000000001</v>
      </c>
      <c r="C4555">
        <f>HOUR(Raw_Data!B4555)</f>
        <v>0</v>
      </c>
      <c r="D4555" t="str">
        <f>TEXT(Raw_Data!B4555,"mmm")</f>
        <v>Jan</v>
      </c>
      <c r="E4555">
        <f>YEAR(Raw_Data!B4555)</f>
        <v>2024</v>
      </c>
      <c r="F4555" t="str">
        <f>TEXT(Raw_Data!B4555,"mmm-yy")</f>
        <v>Jan-24</v>
      </c>
      <c r="G4555" t="str">
        <f>PROPER(Raw_Data!C4555&amp;". "&amp;Raw_Data!D4555)</f>
        <v>L. Goudie</v>
      </c>
      <c r="H4555" t="str">
        <f>IF(OR(Raw_Data!E4555="M",Raw_Data!E4555="Male"),"Male",IF(OR(Raw_Data!E4555="F",Raw_Data!E4555="Female"),"Female","Not Confirmed"))</f>
        <v>Female</v>
      </c>
      <c r="I4555">
        <f>Raw_Data!F4555</f>
        <v>20</v>
      </c>
      <c r="J4555" t="str">
        <f>FLOOR(Raw_Data!F4555,10)&amp;"-"&amp;FLOOR(Raw_Data!F4555,10)+9</f>
        <v>20-29</v>
      </c>
      <c r="K4555" t="str">
        <f>Raw_Data!G4555</f>
        <v>White</v>
      </c>
      <c r="L4555" t="str">
        <f>Raw_Data!H4555</f>
        <v>None</v>
      </c>
      <c r="M4555" t="str">
        <f>IF(Raw_Data!I4555=TRUE,"Admitted","Not Admitted")</f>
        <v>Not Admitted</v>
      </c>
      <c r="N4555" t="str">
        <f>IF(Raw_Data!J4555="","Not Rated",Raw_Data!J4555)</f>
        <v>Not Rated</v>
      </c>
      <c r="O4555">
        <f>Raw_Data!K4555</f>
        <v>50</v>
      </c>
      <c r="P4555" t="str">
        <f>IF(Raw_Data!K4555&lt;=30,"Within Time","Delayed")</f>
        <v>Delayed</v>
      </c>
    </row>
    <row r="4556" spans="1:16" x14ac:dyDescent="0.35">
      <c r="A4556" t="str">
        <f>Raw_Data!A4556</f>
        <v>289-40-9765</v>
      </c>
      <c r="B4556" s="2">
        <f>Raw_Data!B4556</f>
        <v>45304.15347222222</v>
      </c>
      <c r="C4556">
        <f>HOUR(Raw_Data!B4556)</f>
        <v>3</v>
      </c>
      <c r="D4556" t="str">
        <f>TEXT(Raw_Data!B4556,"mmm")</f>
        <v>Jan</v>
      </c>
      <c r="E4556">
        <f>YEAR(Raw_Data!B4556)</f>
        <v>2024</v>
      </c>
      <c r="F4556" t="str">
        <f>TEXT(Raw_Data!B4556,"mmm-yy")</f>
        <v>Jan-24</v>
      </c>
      <c r="G4556" t="str">
        <f>PROPER(Raw_Data!C4556&amp;". "&amp;Raw_Data!D4556)</f>
        <v>B. Buff</v>
      </c>
      <c r="H4556" t="str">
        <f>IF(OR(Raw_Data!E4556="M",Raw_Data!E4556="Male"),"Male",IF(OR(Raw_Data!E4556="F",Raw_Data!E4556="Female"),"Female","Not Confirmed"))</f>
        <v>Male</v>
      </c>
      <c r="I4556">
        <f>Raw_Data!F4556</f>
        <v>36</v>
      </c>
      <c r="J4556" t="str">
        <f>FLOOR(Raw_Data!F4556,10)&amp;"-"&amp;FLOOR(Raw_Data!F4556,10)+9</f>
        <v>30-39</v>
      </c>
      <c r="K4556" t="str">
        <f>Raw_Data!G4556</f>
        <v>Unknown</v>
      </c>
      <c r="L4556" t="str">
        <f>Raw_Data!H4556</f>
        <v>None</v>
      </c>
      <c r="M4556" t="str">
        <f>IF(Raw_Data!I4556=TRUE,"Admitted","Not Admitted")</f>
        <v>Admitted</v>
      </c>
      <c r="N4556">
        <f>IF(Raw_Data!J4556="","Not Rated",Raw_Data!J4556)</f>
        <v>9</v>
      </c>
      <c r="O4556">
        <f>Raw_Data!K4556</f>
        <v>60</v>
      </c>
      <c r="P4556" t="str">
        <f>IF(Raw_Data!K4556&lt;=30,"Within Time","Delayed")</f>
        <v>Delayed</v>
      </c>
    </row>
    <row r="4557" spans="1:16" x14ac:dyDescent="0.35">
      <c r="A4557" t="str">
        <f>Raw_Data!A4557</f>
        <v>819-93-7840</v>
      </c>
      <c r="B4557" s="2">
        <f>Raw_Data!B4557</f>
        <v>45304.206944444442</v>
      </c>
      <c r="C4557">
        <f>HOUR(Raw_Data!B4557)</f>
        <v>4</v>
      </c>
      <c r="D4557" t="str">
        <f>TEXT(Raw_Data!B4557,"mmm")</f>
        <v>Jan</v>
      </c>
      <c r="E4557">
        <f>YEAR(Raw_Data!B4557)</f>
        <v>2024</v>
      </c>
      <c r="F4557" t="str">
        <f>TEXT(Raw_Data!B4557,"mmm-yy")</f>
        <v>Jan-24</v>
      </c>
      <c r="G4557" t="str">
        <f>PROPER(Raw_Data!C4557&amp;". "&amp;Raw_Data!D4557)</f>
        <v>F. Rowntree</v>
      </c>
      <c r="H4557" t="str">
        <f>IF(OR(Raw_Data!E4557="M",Raw_Data!E4557="Male"),"Male",IF(OR(Raw_Data!E4557="F",Raw_Data!E4557="Female"),"Female","Not Confirmed"))</f>
        <v>Male</v>
      </c>
      <c r="I4557">
        <f>Raw_Data!F4557</f>
        <v>53</v>
      </c>
      <c r="J4557" t="str">
        <f>FLOOR(Raw_Data!F4557,10)&amp;"-"&amp;FLOOR(Raw_Data!F4557,10)+9</f>
        <v>50-59</v>
      </c>
      <c r="K4557" t="str">
        <f>Raw_Data!G4557</f>
        <v>African American</v>
      </c>
      <c r="L4557" t="str">
        <f>Raw_Data!H4557</f>
        <v>None</v>
      </c>
      <c r="M4557" t="str">
        <f>IF(Raw_Data!I4557=TRUE,"Admitted","Not Admitted")</f>
        <v>Not Admitted</v>
      </c>
      <c r="N4557" t="str">
        <f>IF(Raw_Data!J4557="","Not Rated",Raw_Data!J4557)</f>
        <v>Not Rated</v>
      </c>
      <c r="O4557">
        <f>Raw_Data!K4557</f>
        <v>13</v>
      </c>
      <c r="P4557" t="str">
        <f>IF(Raw_Data!K4557&lt;=30,"Within Time","Delayed")</f>
        <v>Within Time</v>
      </c>
    </row>
    <row r="4558" spans="1:16" x14ac:dyDescent="0.35">
      <c r="A4558" t="str">
        <f>Raw_Data!A4558</f>
        <v>792-79-7220</v>
      </c>
      <c r="B4558" s="2">
        <f>Raw_Data!B4558</f>
        <v>45304.289583333331</v>
      </c>
      <c r="C4558">
        <f>HOUR(Raw_Data!B4558)</f>
        <v>6</v>
      </c>
      <c r="D4558" t="str">
        <f>TEXT(Raw_Data!B4558,"mmm")</f>
        <v>Jan</v>
      </c>
      <c r="E4558">
        <f>YEAR(Raw_Data!B4558)</f>
        <v>2024</v>
      </c>
      <c r="F4558" t="str">
        <f>TEXT(Raw_Data!B4558,"mmm-yy")</f>
        <v>Jan-24</v>
      </c>
      <c r="G4558" t="str">
        <f>PROPER(Raw_Data!C4558&amp;". "&amp;Raw_Data!D4558)</f>
        <v>L. Dunmore</v>
      </c>
      <c r="H4558" t="str">
        <f>IF(OR(Raw_Data!E4558="M",Raw_Data!E4558="Male"),"Male",IF(OR(Raw_Data!E4558="F",Raw_Data!E4558="Female"),"Female","Not Confirmed"))</f>
        <v>Male</v>
      </c>
      <c r="I4558">
        <f>Raw_Data!F4558</f>
        <v>37</v>
      </c>
      <c r="J4558" t="str">
        <f>FLOOR(Raw_Data!F4558,10)&amp;"-"&amp;FLOOR(Raw_Data!F4558,10)+9</f>
        <v>30-39</v>
      </c>
      <c r="K4558" t="str">
        <f>Raw_Data!G4558</f>
        <v>Unknown</v>
      </c>
      <c r="L4558" t="str">
        <f>Raw_Data!H4558</f>
        <v>None</v>
      </c>
      <c r="M4558" t="str">
        <f>IF(Raw_Data!I4558=TRUE,"Admitted","Not Admitted")</f>
        <v>Not Admitted</v>
      </c>
      <c r="N4558" t="str">
        <f>IF(Raw_Data!J4558="","Not Rated",Raw_Data!J4558)</f>
        <v>Not Rated</v>
      </c>
      <c r="O4558">
        <f>Raw_Data!K4558</f>
        <v>57</v>
      </c>
      <c r="P4558" t="str">
        <f>IF(Raw_Data!K4558&lt;=30,"Within Time","Delayed")</f>
        <v>Delayed</v>
      </c>
    </row>
    <row r="4559" spans="1:16" x14ac:dyDescent="0.35">
      <c r="A4559" t="str">
        <f>Raw_Data!A4559</f>
        <v>672-91-3379</v>
      </c>
      <c r="B4559" s="2">
        <f>Raw_Data!B4559</f>
        <v>45304.321527777778</v>
      </c>
      <c r="C4559">
        <f>HOUR(Raw_Data!B4559)</f>
        <v>7</v>
      </c>
      <c r="D4559" t="str">
        <f>TEXT(Raw_Data!B4559,"mmm")</f>
        <v>Jan</v>
      </c>
      <c r="E4559">
        <f>YEAR(Raw_Data!B4559)</f>
        <v>2024</v>
      </c>
      <c r="F4559" t="str">
        <f>TEXT(Raw_Data!B4559,"mmm-yy")</f>
        <v>Jan-24</v>
      </c>
      <c r="G4559" t="str">
        <f>PROPER(Raw_Data!C4559&amp;". "&amp;Raw_Data!D4559)</f>
        <v>L. Vickery</v>
      </c>
      <c r="H4559" t="str">
        <f>IF(OR(Raw_Data!E4559="M",Raw_Data!E4559="Male"),"Male",IF(OR(Raw_Data!E4559="F",Raw_Data!E4559="Female"),"Female","Not Confirmed"))</f>
        <v>Female</v>
      </c>
      <c r="I4559">
        <f>Raw_Data!F4559</f>
        <v>47</v>
      </c>
      <c r="J4559" t="str">
        <f>FLOOR(Raw_Data!F4559,10)&amp;"-"&amp;FLOOR(Raw_Data!F4559,10)+9</f>
        <v>40-49</v>
      </c>
      <c r="K4559" t="str">
        <f>Raw_Data!G4559</f>
        <v>Unknown</v>
      </c>
      <c r="L4559" t="str">
        <f>Raw_Data!H4559</f>
        <v>None</v>
      </c>
      <c r="M4559" t="str">
        <f>IF(Raw_Data!I4559=TRUE,"Admitted","Not Admitted")</f>
        <v>Not Admitted</v>
      </c>
      <c r="N4559" t="str">
        <f>IF(Raw_Data!J4559="","Not Rated",Raw_Data!J4559)</f>
        <v>Not Rated</v>
      </c>
      <c r="O4559">
        <f>Raw_Data!K4559</f>
        <v>53</v>
      </c>
      <c r="P4559" t="str">
        <f>IF(Raw_Data!K4559&lt;=30,"Within Time","Delayed")</f>
        <v>Delayed</v>
      </c>
    </row>
    <row r="4560" spans="1:16" x14ac:dyDescent="0.35">
      <c r="A4560" t="str">
        <f>Raw_Data!A4560</f>
        <v>824-37-2585</v>
      </c>
      <c r="B4560" s="2">
        <f>Raw_Data!B4560</f>
        <v>45304.381944444453</v>
      </c>
      <c r="C4560">
        <f>HOUR(Raw_Data!B4560)</f>
        <v>9</v>
      </c>
      <c r="D4560" t="str">
        <f>TEXT(Raw_Data!B4560,"mmm")</f>
        <v>Jan</v>
      </c>
      <c r="E4560">
        <f>YEAR(Raw_Data!B4560)</f>
        <v>2024</v>
      </c>
      <c r="F4560" t="str">
        <f>TEXT(Raw_Data!B4560,"mmm-yy")</f>
        <v>Jan-24</v>
      </c>
      <c r="G4560" t="str">
        <f>PROPER(Raw_Data!C4560&amp;". "&amp;Raw_Data!D4560)</f>
        <v>M. Pemberton</v>
      </c>
      <c r="H4560" t="str">
        <f>IF(OR(Raw_Data!E4560="M",Raw_Data!E4560="Male"),"Male",IF(OR(Raw_Data!E4560="F",Raw_Data!E4560="Female"),"Female","Not Confirmed"))</f>
        <v>Female</v>
      </c>
      <c r="I4560">
        <f>Raw_Data!F4560</f>
        <v>19</v>
      </c>
      <c r="J4560" t="str">
        <f>FLOOR(Raw_Data!F4560,10)&amp;"-"&amp;FLOOR(Raw_Data!F4560,10)+9</f>
        <v>10-19</v>
      </c>
      <c r="K4560" t="str">
        <f>Raw_Data!G4560</f>
        <v>Unknown</v>
      </c>
      <c r="L4560" t="str">
        <f>Raw_Data!H4560</f>
        <v>None</v>
      </c>
      <c r="M4560" t="str">
        <f>IF(Raw_Data!I4560=TRUE,"Admitted","Not Admitted")</f>
        <v>Not Admitted</v>
      </c>
      <c r="N4560" t="str">
        <f>IF(Raw_Data!J4560="","Not Rated",Raw_Data!J4560)</f>
        <v>Not Rated</v>
      </c>
      <c r="O4560">
        <f>Raw_Data!K4560</f>
        <v>15</v>
      </c>
      <c r="P4560" t="str">
        <f>IF(Raw_Data!K4560&lt;=30,"Within Time","Delayed")</f>
        <v>Within Time</v>
      </c>
    </row>
    <row r="4561" spans="1:16" x14ac:dyDescent="0.35">
      <c r="A4561" t="str">
        <f>Raw_Data!A4561</f>
        <v>608-93-1289</v>
      </c>
      <c r="B4561" s="2">
        <f>Raw_Data!B4561</f>
        <v>45304.399305555547</v>
      </c>
      <c r="C4561">
        <f>HOUR(Raw_Data!B4561)</f>
        <v>9</v>
      </c>
      <c r="D4561" t="str">
        <f>TEXT(Raw_Data!B4561,"mmm")</f>
        <v>Jan</v>
      </c>
      <c r="E4561">
        <f>YEAR(Raw_Data!B4561)</f>
        <v>2024</v>
      </c>
      <c r="F4561" t="str">
        <f>TEXT(Raw_Data!B4561,"mmm-yy")</f>
        <v>Jan-24</v>
      </c>
      <c r="G4561" t="str">
        <f>PROPER(Raw_Data!C4561&amp;". "&amp;Raw_Data!D4561)</f>
        <v>E. Dewhirst</v>
      </c>
      <c r="H4561" t="str">
        <f>IF(OR(Raw_Data!E4561="M",Raw_Data!E4561="Male"),"Male",IF(OR(Raw_Data!E4561="F",Raw_Data!E4561="Female"),"Female","Not Confirmed"))</f>
        <v>Male</v>
      </c>
      <c r="I4561">
        <f>Raw_Data!F4561</f>
        <v>79</v>
      </c>
      <c r="J4561" t="str">
        <f>FLOOR(Raw_Data!F4561,10)&amp;"-"&amp;FLOOR(Raw_Data!F4561,10)+9</f>
        <v>70-79</v>
      </c>
      <c r="K4561" t="str">
        <f>Raw_Data!G4561</f>
        <v>Two or More Races</v>
      </c>
      <c r="L4561" t="str">
        <f>Raw_Data!H4561</f>
        <v>None</v>
      </c>
      <c r="M4561" t="str">
        <f>IF(Raw_Data!I4561=TRUE,"Admitted","Not Admitted")</f>
        <v>Not Admitted</v>
      </c>
      <c r="N4561" t="str">
        <f>IF(Raw_Data!J4561="","Not Rated",Raw_Data!J4561)</f>
        <v>Not Rated</v>
      </c>
      <c r="O4561">
        <f>Raw_Data!K4561</f>
        <v>35</v>
      </c>
      <c r="P4561" t="str">
        <f>IF(Raw_Data!K4561&lt;=30,"Within Time","Delayed")</f>
        <v>Delayed</v>
      </c>
    </row>
    <row r="4562" spans="1:16" x14ac:dyDescent="0.35">
      <c r="A4562" t="str">
        <f>Raw_Data!A4562</f>
        <v>315-50-5258</v>
      </c>
      <c r="B4562" s="2">
        <f>Raw_Data!B4562</f>
        <v>45304.420138888891</v>
      </c>
      <c r="C4562">
        <f>HOUR(Raw_Data!B4562)</f>
        <v>10</v>
      </c>
      <c r="D4562" t="str">
        <f>TEXT(Raw_Data!B4562,"mmm")</f>
        <v>Jan</v>
      </c>
      <c r="E4562">
        <f>YEAR(Raw_Data!B4562)</f>
        <v>2024</v>
      </c>
      <c r="F4562" t="str">
        <f>TEXT(Raw_Data!B4562,"mmm-yy")</f>
        <v>Jan-24</v>
      </c>
      <c r="G4562" t="str">
        <f>PROPER(Raw_Data!C4562&amp;". "&amp;Raw_Data!D4562)</f>
        <v>R. Corpes</v>
      </c>
      <c r="H4562" t="str">
        <f>IF(OR(Raw_Data!E4562="M",Raw_Data!E4562="Male"),"Male",IF(OR(Raw_Data!E4562="F",Raw_Data!E4562="Female"),"Female","Not Confirmed"))</f>
        <v>Male</v>
      </c>
      <c r="I4562">
        <f>Raw_Data!F4562</f>
        <v>44</v>
      </c>
      <c r="J4562" t="str">
        <f>FLOOR(Raw_Data!F4562,10)&amp;"-"&amp;FLOOR(Raw_Data!F4562,10)+9</f>
        <v>40-49</v>
      </c>
      <c r="K4562" t="str">
        <f>Raw_Data!G4562</f>
        <v>Native American/Alaska Native</v>
      </c>
      <c r="L4562" t="str">
        <f>Raw_Data!H4562</f>
        <v>Orthopedics</v>
      </c>
      <c r="M4562" t="str">
        <f>IF(Raw_Data!I4562=TRUE,"Admitted","Not Admitted")</f>
        <v>Admitted</v>
      </c>
      <c r="N4562" t="str">
        <f>IF(Raw_Data!J4562="","Not Rated",Raw_Data!J4562)</f>
        <v>Not Rated</v>
      </c>
      <c r="O4562">
        <f>Raw_Data!K4562</f>
        <v>45</v>
      </c>
      <c r="P4562" t="str">
        <f>IF(Raw_Data!K4562&lt;=30,"Within Time","Delayed")</f>
        <v>Delayed</v>
      </c>
    </row>
    <row r="4563" spans="1:16" x14ac:dyDescent="0.35">
      <c r="A4563" t="str">
        <f>Raw_Data!A4563</f>
        <v>784-84-5163</v>
      </c>
      <c r="B4563" s="2">
        <f>Raw_Data!B4563</f>
        <v>45304.493055555547</v>
      </c>
      <c r="C4563">
        <f>HOUR(Raw_Data!B4563)</f>
        <v>11</v>
      </c>
      <c r="D4563" t="str">
        <f>TEXT(Raw_Data!B4563,"mmm")</f>
        <v>Jan</v>
      </c>
      <c r="E4563">
        <f>YEAR(Raw_Data!B4563)</f>
        <v>2024</v>
      </c>
      <c r="F4563" t="str">
        <f>TEXT(Raw_Data!B4563,"mmm-yy")</f>
        <v>Jan-24</v>
      </c>
      <c r="G4563" t="str">
        <f>PROPER(Raw_Data!C4563&amp;". "&amp;Raw_Data!D4563)</f>
        <v>I. Glasspool</v>
      </c>
      <c r="H4563" t="str">
        <f>IF(OR(Raw_Data!E4563="M",Raw_Data!E4563="Male"),"Male",IF(OR(Raw_Data!E4563="F",Raw_Data!E4563="Female"),"Female","Not Confirmed"))</f>
        <v>Female</v>
      </c>
      <c r="I4563">
        <f>Raw_Data!F4563</f>
        <v>6</v>
      </c>
      <c r="J4563" t="str">
        <f>FLOOR(Raw_Data!F4563,10)&amp;"-"&amp;FLOOR(Raw_Data!F4563,10)+9</f>
        <v>0-9</v>
      </c>
      <c r="K4563" t="str">
        <f>Raw_Data!G4563</f>
        <v>White</v>
      </c>
      <c r="L4563" t="str">
        <f>Raw_Data!H4563</f>
        <v>Orthopedics</v>
      </c>
      <c r="M4563" t="str">
        <f>IF(Raw_Data!I4563=TRUE,"Admitted","Not Admitted")</f>
        <v>Admitted</v>
      </c>
      <c r="N4563">
        <f>IF(Raw_Data!J4563="","Not Rated",Raw_Data!J4563)</f>
        <v>0</v>
      </c>
      <c r="O4563">
        <f>Raw_Data!K4563</f>
        <v>14</v>
      </c>
      <c r="P4563" t="str">
        <f>IF(Raw_Data!K4563&lt;=30,"Within Time","Delayed")</f>
        <v>Within Time</v>
      </c>
    </row>
    <row r="4564" spans="1:16" x14ac:dyDescent="0.35">
      <c r="A4564" t="str">
        <f>Raw_Data!A4564</f>
        <v>671-10-5654</v>
      </c>
      <c r="B4564" s="2">
        <f>Raw_Data!B4564</f>
        <v>45304.497916666667</v>
      </c>
      <c r="C4564">
        <f>HOUR(Raw_Data!B4564)</f>
        <v>11</v>
      </c>
      <c r="D4564" t="str">
        <f>TEXT(Raw_Data!B4564,"mmm")</f>
        <v>Jan</v>
      </c>
      <c r="E4564">
        <f>YEAR(Raw_Data!B4564)</f>
        <v>2024</v>
      </c>
      <c r="F4564" t="str">
        <f>TEXT(Raw_Data!B4564,"mmm-yy")</f>
        <v>Jan-24</v>
      </c>
      <c r="G4564" t="str">
        <f>PROPER(Raw_Data!C4564&amp;". "&amp;Raw_Data!D4564)</f>
        <v>S. Birtwhistle</v>
      </c>
      <c r="H4564" t="str">
        <f>IF(OR(Raw_Data!E4564="M",Raw_Data!E4564="Male"),"Male",IF(OR(Raw_Data!E4564="F",Raw_Data!E4564="Female"),"Female","Not Confirmed"))</f>
        <v>Female</v>
      </c>
      <c r="I4564">
        <f>Raw_Data!F4564</f>
        <v>61</v>
      </c>
      <c r="J4564" t="str">
        <f>FLOOR(Raw_Data!F4564,10)&amp;"-"&amp;FLOOR(Raw_Data!F4564,10)+9</f>
        <v>60-69</v>
      </c>
      <c r="K4564" t="str">
        <f>Raw_Data!G4564</f>
        <v>Unknown</v>
      </c>
      <c r="L4564" t="str">
        <f>Raw_Data!H4564</f>
        <v>Neurology</v>
      </c>
      <c r="M4564" t="str">
        <f>IF(Raw_Data!I4564=TRUE,"Admitted","Not Admitted")</f>
        <v>Admitted</v>
      </c>
      <c r="N4564">
        <f>IF(Raw_Data!J4564="","Not Rated",Raw_Data!J4564)</f>
        <v>6</v>
      </c>
      <c r="O4564">
        <f>Raw_Data!K4564</f>
        <v>37</v>
      </c>
      <c r="P4564" t="str">
        <f>IF(Raw_Data!K4564&lt;=30,"Within Time","Delayed")</f>
        <v>Delayed</v>
      </c>
    </row>
    <row r="4565" spans="1:16" x14ac:dyDescent="0.35">
      <c r="A4565" t="str">
        <f>Raw_Data!A4565</f>
        <v>623-29-7114</v>
      </c>
      <c r="B4565" s="2">
        <f>Raw_Data!B4565</f>
        <v>45304.576388888891</v>
      </c>
      <c r="C4565">
        <f>HOUR(Raw_Data!B4565)</f>
        <v>13</v>
      </c>
      <c r="D4565" t="str">
        <f>TEXT(Raw_Data!B4565,"mmm")</f>
        <v>Jan</v>
      </c>
      <c r="E4565">
        <f>YEAR(Raw_Data!B4565)</f>
        <v>2024</v>
      </c>
      <c r="F4565" t="str">
        <f>TEXT(Raw_Data!B4565,"mmm-yy")</f>
        <v>Jan-24</v>
      </c>
      <c r="G4565" t="str">
        <f>PROPER(Raw_Data!C4565&amp;". "&amp;Raw_Data!D4565)</f>
        <v>T. Middleditch</v>
      </c>
      <c r="H4565" t="str">
        <f>IF(OR(Raw_Data!E4565="M",Raw_Data!E4565="Male"),"Male",IF(OR(Raw_Data!E4565="F",Raw_Data!E4565="Female"),"Female","Not Confirmed"))</f>
        <v>Male</v>
      </c>
      <c r="I4565">
        <f>Raw_Data!F4565</f>
        <v>17</v>
      </c>
      <c r="J4565" t="str">
        <f>FLOOR(Raw_Data!F4565,10)&amp;"-"&amp;FLOOR(Raw_Data!F4565,10)+9</f>
        <v>10-19</v>
      </c>
      <c r="K4565" t="str">
        <f>Raw_Data!G4565</f>
        <v>White</v>
      </c>
      <c r="L4565" t="str">
        <f>Raw_Data!H4565</f>
        <v>None</v>
      </c>
      <c r="M4565" t="str">
        <f>IF(Raw_Data!I4565=TRUE,"Admitted","Not Admitted")</f>
        <v>Not Admitted</v>
      </c>
      <c r="N4565" t="str">
        <f>IF(Raw_Data!J4565="","Not Rated",Raw_Data!J4565)</f>
        <v>Not Rated</v>
      </c>
      <c r="O4565">
        <f>Raw_Data!K4565</f>
        <v>38</v>
      </c>
      <c r="P4565" t="str">
        <f>IF(Raw_Data!K4565&lt;=30,"Within Time","Delayed")</f>
        <v>Delayed</v>
      </c>
    </row>
    <row r="4566" spans="1:16" x14ac:dyDescent="0.35">
      <c r="A4566" t="str">
        <f>Raw_Data!A4566</f>
        <v>789-44-6575</v>
      </c>
      <c r="B4566" s="2">
        <f>Raw_Data!B4566</f>
        <v>45304.606249999997</v>
      </c>
      <c r="C4566">
        <f>HOUR(Raw_Data!B4566)</f>
        <v>14</v>
      </c>
      <c r="D4566" t="str">
        <f>TEXT(Raw_Data!B4566,"mmm")</f>
        <v>Jan</v>
      </c>
      <c r="E4566">
        <f>YEAR(Raw_Data!B4566)</f>
        <v>2024</v>
      </c>
      <c r="F4566" t="str">
        <f>TEXT(Raw_Data!B4566,"mmm-yy")</f>
        <v>Jan-24</v>
      </c>
      <c r="G4566" t="str">
        <f>PROPER(Raw_Data!C4566&amp;". "&amp;Raw_Data!D4566)</f>
        <v>K. Rowntree</v>
      </c>
      <c r="H4566" t="str">
        <f>IF(OR(Raw_Data!E4566="M",Raw_Data!E4566="Male"),"Male",IF(OR(Raw_Data!E4566="F",Raw_Data!E4566="Female"),"Female","Not Confirmed"))</f>
        <v>Male</v>
      </c>
      <c r="I4566">
        <f>Raw_Data!F4566</f>
        <v>61</v>
      </c>
      <c r="J4566" t="str">
        <f>FLOOR(Raw_Data!F4566,10)&amp;"-"&amp;FLOOR(Raw_Data!F4566,10)+9</f>
        <v>60-69</v>
      </c>
      <c r="K4566" t="str">
        <f>Raw_Data!G4566</f>
        <v>African American</v>
      </c>
      <c r="L4566" t="str">
        <f>Raw_Data!H4566</f>
        <v>General Practice</v>
      </c>
      <c r="M4566" t="str">
        <f>IF(Raw_Data!I4566=TRUE,"Admitted","Not Admitted")</f>
        <v>Admitted</v>
      </c>
      <c r="N4566" t="str">
        <f>IF(Raw_Data!J4566="","Not Rated",Raw_Data!J4566)</f>
        <v>Not Rated</v>
      </c>
      <c r="O4566">
        <f>Raw_Data!K4566</f>
        <v>20</v>
      </c>
      <c r="P4566" t="str">
        <f>IF(Raw_Data!K4566&lt;=30,"Within Time","Delayed")</f>
        <v>Within Time</v>
      </c>
    </row>
    <row r="4567" spans="1:16" x14ac:dyDescent="0.35">
      <c r="A4567" t="str">
        <f>Raw_Data!A4567</f>
        <v>216-20-4830</v>
      </c>
      <c r="B4567" s="2">
        <f>Raw_Data!B4567</f>
        <v>45304.646527777782</v>
      </c>
      <c r="C4567">
        <f>HOUR(Raw_Data!B4567)</f>
        <v>15</v>
      </c>
      <c r="D4567" t="str">
        <f>TEXT(Raw_Data!B4567,"mmm")</f>
        <v>Jan</v>
      </c>
      <c r="E4567">
        <f>YEAR(Raw_Data!B4567)</f>
        <v>2024</v>
      </c>
      <c r="F4567" t="str">
        <f>TEXT(Raw_Data!B4567,"mmm-yy")</f>
        <v>Jan-24</v>
      </c>
      <c r="G4567" t="str">
        <f>PROPER(Raw_Data!C4567&amp;". "&amp;Raw_Data!D4567)</f>
        <v>H. Churchard</v>
      </c>
      <c r="H4567" t="str">
        <f>IF(OR(Raw_Data!E4567="M",Raw_Data!E4567="Male"),"Male",IF(OR(Raw_Data!E4567="F",Raw_Data!E4567="Female"),"Female","Not Confirmed"))</f>
        <v>Female</v>
      </c>
      <c r="I4567">
        <f>Raw_Data!F4567</f>
        <v>57</v>
      </c>
      <c r="J4567" t="str">
        <f>FLOOR(Raw_Data!F4567,10)&amp;"-"&amp;FLOOR(Raw_Data!F4567,10)+9</f>
        <v>50-59</v>
      </c>
      <c r="K4567" t="str">
        <f>Raw_Data!G4567</f>
        <v>African American</v>
      </c>
      <c r="L4567" t="str">
        <f>Raw_Data!H4567</f>
        <v>Physiotherapy</v>
      </c>
      <c r="M4567" t="str">
        <f>IF(Raw_Data!I4567=TRUE,"Admitted","Not Admitted")</f>
        <v>Admitted</v>
      </c>
      <c r="N4567">
        <f>IF(Raw_Data!J4567="","Not Rated",Raw_Data!J4567)</f>
        <v>8</v>
      </c>
      <c r="O4567">
        <f>Raw_Data!K4567</f>
        <v>24</v>
      </c>
      <c r="P4567" t="str">
        <f>IF(Raw_Data!K4567&lt;=30,"Within Time","Delayed")</f>
        <v>Within Time</v>
      </c>
    </row>
    <row r="4568" spans="1:16" x14ac:dyDescent="0.35">
      <c r="A4568" t="str">
        <f>Raw_Data!A4568</f>
        <v>569-71-7705</v>
      </c>
      <c r="B4568" s="2">
        <f>Raw_Data!B4568</f>
        <v>45304.693749999999</v>
      </c>
      <c r="C4568">
        <f>HOUR(Raw_Data!B4568)</f>
        <v>16</v>
      </c>
      <c r="D4568" t="str">
        <f>TEXT(Raw_Data!B4568,"mmm")</f>
        <v>Jan</v>
      </c>
      <c r="E4568">
        <f>YEAR(Raw_Data!B4568)</f>
        <v>2024</v>
      </c>
      <c r="F4568" t="str">
        <f>TEXT(Raw_Data!B4568,"mmm-yy")</f>
        <v>Jan-24</v>
      </c>
      <c r="G4568" t="str">
        <f>PROPER(Raw_Data!C4568&amp;". "&amp;Raw_Data!D4568)</f>
        <v>C. Pemberton</v>
      </c>
      <c r="H4568" t="str">
        <f>IF(OR(Raw_Data!E4568="M",Raw_Data!E4568="Male"),"Male",IF(OR(Raw_Data!E4568="F",Raw_Data!E4568="Female"),"Female","Not Confirmed"))</f>
        <v>Female</v>
      </c>
      <c r="I4568">
        <f>Raw_Data!F4568</f>
        <v>69</v>
      </c>
      <c r="J4568" t="str">
        <f>FLOOR(Raw_Data!F4568,10)&amp;"-"&amp;FLOOR(Raw_Data!F4568,10)+9</f>
        <v>60-69</v>
      </c>
      <c r="K4568" t="str">
        <f>Raw_Data!G4568</f>
        <v>Native American/Alaska Native</v>
      </c>
      <c r="L4568" t="str">
        <f>Raw_Data!H4568</f>
        <v>None</v>
      </c>
      <c r="M4568" t="str">
        <f>IF(Raw_Data!I4568=TRUE,"Admitted","Not Admitted")</f>
        <v>Admitted</v>
      </c>
      <c r="N4568" t="str">
        <f>IF(Raw_Data!J4568="","Not Rated",Raw_Data!J4568)</f>
        <v>Not Rated</v>
      </c>
      <c r="O4568">
        <f>Raw_Data!K4568</f>
        <v>12</v>
      </c>
      <c r="P4568" t="str">
        <f>IF(Raw_Data!K4568&lt;=30,"Within Time","Delayed")</f>
        <v>Within Time</v>
      </c>
    </row>
    <row r="4569" spans="1:16" x14ac:dyDescent="0.35">
      <c r="A4569" t="str">
        <f>Raw_Data!A4569</f>
        <v>180-17-5584</v>
      </c>
      <c r="B4569" s="2">
        <f>Raw_Data!B4569</f>
        <v>45304.70416666667</v>
      </c>
      <c r="C4569">
        <f>HOUR(Raw_Data!B4569)</f>
        <v>16</v>
      </c>
      <c r="D4569" t="str">
        <f>TEXT(Raw_Data!B4569,"mmm")</f>
        <v>Jan</v>
      </c>
      <c r="E4569">
        <f>YEAR(Raw_Data!B4569)</f>
        <v>2024</v>
      </c>
      <c r="F4569" t="str">
        <f>TEXT(Raw_Data!B4569,"mmm-yy")</f>
        <v>Jan-24</v>
      </c>
      <c r="G4569" t="str">
        <f>PROPER(Raw_Data!C4569&amp;". "&amp;Raw_Data!D4569)</f>
        <v>G. Dewhirst</v>
      </c>
      <c r="H4569" t="str">
        <f>IF(OR(Raw_Data!E4569="M",Raw_Data!E4569="Male"),"Male",IF(OR(Raw_Data!E4569="F",Raw_Data!E4569="Female"),"Female","Not Confirmed"))</f>
        <v>Female</v>
      </c>
      <c r="I4569">
        <f>Raw_Data!F4569</f>
        <v>68</v>
      </c>
      <c r="J4569" t="str">
        <f>FLOOR(Raw_Data!F4569,10)&amp;"-"&amp;FLOOR(Raw_Data!F4569,10)+9</f>
        <v>60-69</v>
      </c>
      <c r="K4569" t="str">
        <f>Raw_Data!G4569</f>
        <v>Declined to Identify</v>
      </c>
      <c r="L4569" t="str">
        <f>Raw_Data!H4569</f>
        <v>General Practice</v>
      </c>
      <c r="M4569" t="str">
        <f>IF(Raw_Data!I4569=TRUE,"Admitted","Not Admitted")</f>
        <v>Not Admitted</v>
      </c>
      <c r="N4569" t="str">
        <f>IF(Raw_Data!J4569="","Not Rated",Raw_Data!J4569)</f>
        <v>Not Rated</v>
      </c>
      <c r="O4569">
        <f>Raw_Data!K4569</f>
        <v>51</v>
      </c>
      <c r="P4569" t="str">
        <f>IF(Raw_Data!K4569&lt;=30,"Within Time","Delayed")</f>
        <v>Delayed</v>
      </c>
    </row>
    <row r="4570" spans="1:16" x14ac:dyDescent="0.35">
      <c r="A4570" t="str">
        <f>Raw_Data!A4570</f>
        <v>615-97-5201</v>
      </c>
      <c r="B4570" s="2">
        <f>Raw_Data!B4570</f>
        <v>45304.708333333343</v>
      </c>
      <c r="C4570">
        <f>HOUR(Raw_Data!B4570)</f>
        <v>17</v>
      </c>
      <c r="D4570" t="str">
        <f>TEXT(Raw_Data!B4570,"mmm")</f>
        <v>Jan</v>
      </c>
      <c r="E4570">
        <f>YEAR(Raw_Data!B4570)</f>
        <v>2024</v>
      </c>
      <c r="F4570" t="str">
        <f>TEXT(Raw_Data!B4570,"mmm-yy")</f>
        <v>Jan-24</v>
      </c>
      <c r="G4570" t="str">
        <f>PROPER(Raw_Data!C4570&amp;". "&amp;Raw_Data!D4570)</f>
        <v>W. Churchard</v>
      </c>
      <c r="H4570" t="str">
        <f>IF(OR(Raw_Data!E4570="M",Raw_Data!E4570="Male"),"Male",IF(OR(Raw_Data!E4570="F",Raw_Data!E4570="Female"),"Female","Not Confirmed"))</f>
        <v>Male</v>
      </c>
      <c r="I4570">
        <f>Raw_Data!F4570</f>
        <v>51</v>
      </c>
      <c r="J4570" t="str">
        <f>FLOOR(Raw_Data!F4570,10)&amp;"-"&amp;FLOOR(Raw_Data!F4570,10)+9</f>
        <v>50-59</v>
      </c>
      <c r="K4570" t="str">
        <f>Raw_Data!G4570</f>
        <v>African American</v>
      </c>
      <c r="L4570" t="str">
        <f>Raw_Data!H4570</f>
        <v>None</v>
      </c>
      <c r="M4570" t="str">
        <f>IF(Raw_Data!I4570=TRUE,"Admitted","Not Admitted")</f>
        <v>Admitted</v>
      </c>
      <c r="N4570">
        <f>IF(Raw_Data!J4570="","Not Rated",Raw_Data!J4570)</f>
        <v>1</v>
      </c>
      <c r="O4570">
        <f>Raw_Data!K4570</f>
        <v>10</v>
      </c>
      <c r="P4570" t="str">
        <f>IF(Raw_Data!K4570&lt;=30,"Within Time","Delayed")</f>
        <v>Within Time</v>
      </c>
    </row>
    <row r="4571" spans="1:16" x14ac:dyDescent="0.35">
      <c r="A4571" t="str">
        <f>Raw_Data!A4571</f>
        <v>756-83-7653</v>
      </c>
      <c r="B4571" s="2">
        <f>Raw_Data!B4571</f>
        <v>45304.713888888888</v>
      </c>
      <c r="C4571">
        <f>HOUR(Raw_Data!B4571)</f>
        <v>17</v>
      </c>
      <c r="D4571" t="str">
        <f>TEXT(Raw_Data!B4571,"mmm")</f>
        <v>Jan</v>
      </c>
      <c r="E4571">
        <f>YEAR(Raw_Data!B4571)</f>
        <v>2024</v>
      </c>
      <c r="F4571" t="str">
        <f>TEXT(Raw_Data!B4571,"mmm-yy")</f>
        <v>Jan-24</v>
      </c>
      <c r="G4571" t="str">
        <f>PROPER(Raw_Data!C4571&amp;". "&amp;Raw_Data!D4571)</f>
        <v>X. Ashcombe</v>
      </c>
      <c r="H4571" t="str">
        <f>IF(OR(Raw_Data!E4571="M",Raw_Data!E4571="Male"),"Male",IF(OR(Raw_Data!E4571="F",Raw_Data!E4571="Female"),"Female","Not Confirmed"))</f>
        <v>Female</v>
      </c>
      <c r="I4571">
        <f>Raw_Data!F4571</f>
        <v>62</v>
      </c>
      <c r="J4571" t="str">
        <f>FLOOR(Raw_Data!F4571,10)&amp;"-"&amp;FLOOR(Raw_Data!F4571,10)+9</f>
        <v>60-69</v>
      </c>
      <c r="K4571" t="str">
        <f>Raw_Data!G4571</f>
        <v>White</v>
      </c>
      <c r="L4571" t="str">
        <f>Raw_Data!H4571</f>
        <v>General Practice</v>
      </c>
      <c r="M4571" t="str">
        <f>IF(Raw_Data!I4571=TRUE,"Admitted","Not Admitted")</f>
        <v>Not Admitted</v>
      </c>
      <c r="N4571">
        <f>IF(Raw_Data!J4571="","Not Rated",Raw_Data!J4571)</f>
        <v>2</v>
      </c>
      <c r="O4571">
        <f>Raw_Data!K4571</f>
        <v>52</v>
      </c>
      <c r="P4571" t="str">
        <f>IF(Raw_Data!K4571&lt;=30,"Within Time","Delayed")</f>
        <v>Delayed</v>
      </c>
    </row>
    <row r="4572" spans="1:16" x14ac:dyDescent="0.35">
      <c r="A4572" t="str">
        <f>Raw_Data!A4572</f>
        <v>508-73-7267</v>
      </c>
      <c r="B4572" s="2">
        <f>Raw_Data!B4572</f>
        <v>45304.78402777778</v>
      </c>
      <c r="C4572">
        <f>HOUR(Raw_Data!B4572)</f>
        <v>18</v>
      </c>
      <c r="D4572" t="str">
        <f>TEXT(Raw_Data!B4572,"mmm")</f>
        <v>Jan</v>
      </c>
      <c r="E4572">
        <f>YEAR(Raw_Data!B4572)</f>
        <v>2024</v>
      </c>
      <c r="F4572" t="str">
        <f>TEXT(Raw_Data!B4572,"mmm-yy")</f>
        <v>Jan-24</v>
      </c>
      <c r="G4572" t="str">
        <f>PROPER(Raw_Data!C4572&amp;". "&amp;Raw_Data!D4572)</f>
        <v>B. Dunmore</v>
      </c>
      <c r="H4572" t="str">
        <f>IF(OR(Raw_Data!E4572="M",Raw_Data!E4572="Male"),"Male",IF(OR(Raw_Data!E4572="F",Raw_Data!E4572="Female"),"Female","Not Confirmed"))</f>
        <v>Male</v>
      </c>
      <c r="I4572">
        <f>Raw_Data!F4572</f>
        <v>51</v>
      </c>
      <c r="J4572" t="str">
        <f>FLOOR(Raw_Data!F4572,10)&amp;"-"&amp;FLOOR(Raw_Data!F4572,10)+9</f>
        <v>50-59</v>
      </c>
      <c r="K4572" t="str">
        <f>Raw_Data!G4572</f>
        <v>Asian</v>
      </c>
      <c r="L4572" t="str">
        <f>Raw_Data!H4572</f>
        <v>None</v>
      </c>
      <c r="M4572" t="str">
        <f>IF(Raw_Data!I4572=TRUE,"Admitted","Not Admitted")</f>
        <v>Not Admitted</v>
      </c>
      <c r="N4572" t="str">
        <f>IF(Raw_Data!J4572="","Not Rated",Raw_Data!J4572)</f>
        <v>Not Rated</v>
      </c>
      <c r="O4572">
        <f>Raw_Data!K4572</f>
        <v>45</v>
      </c>
      <c r="P4572" t="str">
        <f>IF(Raw_Data!K4572&lt;=30,"Within Time","Delayed")</f>
        <v>Delayed</v>
      </c>
    </row>
    <row r="4573" spans="1:16" x14ac:dyDescent="0.35">
      <c r="A4573" t="str">
        <f>Raw_Data!A4573</f>
        <v>494-33-3932</v>
      </c>
      <c r="B4573" s="2">
        <f>Raw_Data!B4573</f>
        <v>45304.791666666657</v>
      </c>
      <c r="C4573">
        <f>HOUR(Raw_Data!B4573)</f>
        <v>19</v>
      </c>
      <c r="D4573" t="str">
        <f>TEXT(Raw_Data!B4573,"mmm")</f>
        <v>Jan</v>
      </c>
      <c r="E4573">
        <f>YEAR(Raw_Data!B4573)</f>
        <v>2024</v>
      </c>
      <c r="F4573" t="str">
        <f>TEXT(Raw_Data!B4573,"mmm-yy")</f>
        <v>Jan-24</v>
      </c>
      <c r="G4573" t="str">
        <f>PROPER(Raw_Data!C4573&amp;". "&amp;Raw_Data!D4573)</f>
        <v>Q. Verity</v>
      </c>
      <c r="H4573" t="str">
        <f>IF(OR(Raw_Data!E4573="M",Raw_Data!E4573="Male"),"Male",IF(OR(Raw_Data!E4573="F",Raw_Data!E4573="Female"),"Female","Not Confirmed"))</f>
        <v>Male</v>
      </c>
      <c r="I4573">
        <f>Raw_Data!F4573</f>
        <v>12</v>
      </c>
      <c r="J4573" t="str">
        <f>FLOOR(Raw_Data!F4573,10)&amp;"-"&amp;FLOOR(Raw_Data!F4573,10)+9</f>
        <v>10-19</v>
      </c>
      <c r="K4573" t="str">
        <f>Raw_Data!G4573</f>
        <v>White</v>
      </c>
      <c r="L4573" t="str">
        <f>Raw_Data!H4573</f>
        <v>Physiotherapy</v>
      </c>
      <c r="M4573" t="str">
        <f>IF(Raw_Data!I4573=TRUE,"Admitted","Not Admitted")</f>
        <v>Admitted</v>
      </c>
      <c r="N4573" t="str">
        <f>IF(Raw_Data!J4573="","Not Rated",Raw_Data!J4573)</f>
        <v>Not Rated</v>
      </c>
      <c r="O4573">
        <f>Raw_Data!K4573</f>
        <v>60</v>
      </c>
      <c r="P4573" t="str">
        <f>IF(Raw_Data!K4573&lt;=30,"Within Time","Delayed")</f>
        <v>Delayed</v>
      </c>
    </row>
    <row r="4574" spans="1:16" x14ac:dyDescent="0.35">
      <c r="A4574" t="str">
        <f>Raw_Data!A4574</f>
        <v>984-47-5823</v>
      </c>
      <c r="B4574" s="2">
        <f>Raw_Data!B4574</f>
        <v>45304.804861111108</v>
      </c>
      <c r="C4574">
        <f>HOUR(Raw_Data!B4574)</f>
        <v>19</v>
      </c>
      <c r="D4574" t="str">
        <f>TEXT(Raw_Data!B4574,"mmm")</f>
        <v>Jan</v>
      </c>
      <c r="E4574">
        <f>YEAR(Raw_Data!B4574)</f>
        <v>2024</v>
      </c>
      <c r="F4574" t="str">
        <f>TEXT(Raw_Data!B4574,"mmm-yy")</f>
        <v>Jan-24</v>
      </c>
      <c r="G4574" t="str">
        <f>PROPER(Raw_Data!C4574&amp;". "&amp;Raw_Data!D4574)</f>
        <v>L. Bracegirdle</v>
      </c>
      <c r="H4574" t="str">
        <f>IF(OR(Raw_Data!E4574="M",Raw_Data!E4574="Male"),"Male",IF(OR(Raw_Data!E4574="F",Raw_Data!E4574="Female"),"Female","Not Confirmed"))</f>
        <v>Male</v>
      </c>
      <c r="I4574">
        <f>Raw_Data!F4574</f>
        <v>56</v>
      </c>
      <c r="J4574" t="str">
        <f>FLOOR(Raw_Data!F4574,10)&amp;"-"&amp;FLOOR(Raw_Data!F4574,10)+9</f>
        <v>50-59</v>
      </c>
      <c r="K4574" t="str">
        <f>Raw_Data!G4574</f>
        <v>Two or More Races</v>
      </c>
      <c r="L4574" t="str">
        <f>Raw_Data!H4574</f>
        <v>None</v>
      </c>
      <c r="M4574" t="str">
        <f>IF(Raw_Data!I4574=TRUE,"Admitted","Not Admitted")</f>
        <v>Not Admitted</v>
      </c>
      <c r="N4574">
        <f>IF(Raw_Data!J4574="","Not Rated",Raw_Data!J4574)</f>
        <v>5</v>
      </c>
      <c r="O4574">
        <f>Raw_Data!K4574</f>
        <v>20</v>
      </c>
      <c r="P4574" t="str">
        <f>IF(Raw_Data!K4574&lt;=30,"Within Time","Delayed")</f>
        <v>Within Time</v>
      </c>
    </row>
    <row r="4575" spans="1:16" x14ac:dyDescent="0.35">
      <c r="A4575" t="str">
        <f>Raw_Data!A4575</f>
        <v>537-89-5993</v>
      </c>
      <c r="B4575" s="2">
        <f>Raw_Data!B4575</f>
        <v>45304.824999999997</v>
      </c>
      <c r="C4575">
        <f>HOUR(Raw_Data!B4575)</f>
        <v>19</v>
      </c>
      <c r="D4575" t="str">
        <f>TEXT(Raw_Data!B4575,"mmm")</f>
        <v>Jan</v>
      </c>
      <c r="E4575">
        <f>YEAR(Raw_Data!B4575)</f>
        <v>2024</v>
      </c>
      <c r="F4575" t="str">
        <f>TEXT(Raw_Data!B4575,"mmm-yy")</f>
        <v>Jan-24</v>
      </c>
      <c r="G4575" t="str">
        <f>PROPER(Raw_Data!C4575&amp;". "&amp;Raw_Data!D4575)</f>
        <v>L. Eastwood</v>
      </c>
      <c r="H4575" t="str">
        <f>IF(OR(Raw_Data!E4575="M",Raw_Data!E4575="Male"),"Male",IF(OR(Raw_Data!E4575="F",Raw_Data!E4575="Female"),"Female","Not Confirmed"))</f>
        <v>Male</v>
      </c>
      <c r="I4575">
        <f>Raw_Data!F4575</f>
        <v>38</v>
      </c>
      <c r="J4575" t="str">
        <f>FLOOR(Raw_Data!F4575,10)&amp;"-"&amp;FLOOR(Raw_Data!F4575,10)+9</f>
        <v>30-39</v>
      </c>
      <c r="K4575" t="str">
        <f>Raw_Data!G4575</f>
        <v>Unknown</v>
      </c>
      <c r="L4575" t="str">
        <f>Raw_Data!H4575</f>
        <v>General Practice</v>
      </c>
      <c r="M4575" t="str">
        <f>IF(Raw_Data!I4575=TRUE,"Admitted","Not Admitted")</f>
        <v>Admitted</v>
      </c>
      <c r="N4575" t="str">
        <f>IF(Raw_Data!J4575="","Not Rated",Raw_Data!J4575)</f>
        <v>Not Rated</v>
      </c>
      <c r="O4575">
        <f>Raw_Data!K4575</f>
        <v>54</v>
      </c>
      <c r="P4575" t="str">
        <f>IF(Raw_Data!K4575&lt;=30,"Within Time","Delayed")</f>
        <v>Delayed</v>
      </c>
    </row>
    <row r="4576" spans="1:16" x14ac:dyDescent="0.35">
      <c r="A4576" t="str">
        <f>Raw_Data!A4576</f>
        <v>435-82-9600</v>
      </c>
      <c r="B4576" s="2">
        <f>Raw_Data!B4576</f>
        <v>45304.924305555563</v>
      </c>
      <c r="C4576">
        <f>HOUR(Raw_Data!B4576)</f>
        <v>22</v>
      </c>
      <c r="D4576" t="str">
        <f>TEXT(Raw_Data!B4576,"mmm")</f>
        <v>Jan</v>
      </c>
      <c r="E4576">
        <f>YEAR(Raw_Data!B4576)</f>
        <v>2024</v>
      </c>
      <c r="F4576" t="str">
        <f>TEXT(Raw_Data!B4576,"mmm-yy")</f>
        <v>Jan-24</v>
      </c>
      <c r="G4576" t="str">
        <f>PROPER(Raw_Data!C4576&amp;". "&amp;Raw_Data!D4576)</f>
        <v>O. Eastwood</v>
      </c>
      <c r="H4576" t="str">
        <f>IF(OR(Raw_Data!E4576="M",Raw_Data!E4576="Male"),"Male",IF(OR(Raw_Data!E4576="F",Raw_Data!E4576="Female"),"Female","Not Confirmed"))</f>
        <v>Female</v>
      </c>
      <c r="I4576">
        <f>Raw_Data!F4576</f>
        <v>16</v>
      </c>
      <c r="J4576" t="str">
        <f>FLOOR(Raw_Data!F4576,10)&amp;"-"&amp;FLOOR(Raw_Data!F4576,10)+9</f>
        <v>10-19</v>
      </c>
      <c r="K4576" t="str">
        <f>Raw_Data!G4576</f>
        <v>Unknown</v>
      </c>
      <c r="L4576" t="str">
        <f>Raw_Data!H4576</f>
        <v>None</v>
      </c>
      <c r="M4576" t="str">
        <f>IF(Raw_Data!I4576=TRUE,"Admitted","Not Admitted")</f>
        <v>Not Admitted</v>
      </c>
      <c r="N4576" t="str">
        <f>IF(Raw_Data!J4576="","Not Rated",Raw_Data!J4576)</f>
        <v>Not Rated</v>
      </c>
      <c r="O4576">
        <f>Raw_Data!K4576</f>
        <v>40</v>
      </c>
      <c r="P4576" t="str">
        <f>IF(Raw_Data!K4576&lt;=30,"Within Time","Delayed")</f>
        <v>Delayed</v>
      </c>
    </row>
    <row r="4577" spans="1:16" x14ac:dyDescent="0.35">
      <c r="A4577" t="str">
        <f>Raw_Data!A4577</f>
        <v>509-66-1192</v>
      </c>
      <c r="B4577" s="2">
        <f>Raw_Data!B4577</f>
        <v>45304.938888888893</v>
      </c>
      <c r="C4577">
        <f>HOUR(Raw_Data!B4577)</f>
        <v>22</v>
      </c>
      <c r="D4577" t="str">
        <f>TEXT(Raw_Data!B4577,"mmm")</f>
        <v>Jan</v>
      </c>
      <c r="E4577">
        <f>YEAR(Raw_Data!B4577)</f>
        <v>2024</v>
      </c>
      <c r="F4577" t="str">
        <f>TEXT(Raw_Data!B4577,"mmm-yy")</f>
        <v>Jan-24</v>
      </c>
      <c r="G4577" t="str">
        <f>PROPER(Raw_Data!C4577&amp;". "&amp;Raw_Data!D4577)</f>
        <v>G. Nethercott</v>
      </c>
      <c r="H4577" t="str">
        <f>IF(OR(Raw_Data!E4577="M",Raw_Data!E4577="Male"),"Male",IF(OR(Raw_Data!E4577="F",Raw_Data!E4577="Female"),"Female","Not Confirmed"))</f>
        <v>Female</v>
      </c>
      <c r="I4577">
        <f>Raw_Data!F4577</f>
        <v>18</v>
      </c>
      <c r="J4577" t="str">
        <f>FLOOR(Raw_Data!F4577,10)&amp;"-"&amp;FLOOR(Raw_Data!F4577,10)+9</f>
        <v>10-19</v>
      </c>
      <c r="K4577" t="str">
        <f>Raw_Data!G4577</f>
        <v>Native American/Alaska Native</v>
      </c>
      <c r="L4577" t="str">
        <f>Raw_Data!H4577</f>
        <v>Orthopedics</v>
      </c>
      <c r="M4577" t="str">
        <f>IF(Raw_Data!I4577=TRUE,"Admitted","Not Admitted")</f>
        <v>Not Admitted</v>
      </c>
      <c r="N4577" t="str">
        <f>IF(Raw_Data!J4577="","Not Rated",Raw_Data!J4577)</f>
        <v>Not Rated</v>
      </c>
      <c r="O4577">
        <f>Raw_Data!K4577</f>
        <v>10</v>
      </c>
      <c r="P4577" t="str">
        <f>IF(Raw_Data!K4577&lt;=30,"Within Time","Delayed")</f>
        <v>Within Time</v>
      </c>
    </row>
    <row r="4578" spans="1:16" x14ac:dyDescent="0.35">
      <c r="A4578" t="str">
        <f>Raw_Data!A4578</f>
        <v>696-66-4111</v>
      </c>
      <c r="B4578" s="2">
        <f>Raw_Data!B4578</f>
        <v>45305.041666666657</v>
      </c>
      <c r="C4578">
        <f>HOUR(Raw_Data!B4578)</f>
        <v>1</v>
      </c>
      <c r="D4578" t="str">
        <f>TEXT(Raw_Data!B4578,"mmm")</f>
        <v>Jan</v>
      </c>
      <c r="E4578">
        <f>YEAR(Raw_Data!B4578)</f>
        <v>2024</v>
      </c>
      <c r="F4578" t="str">
        <f>TEXT(Raw_Data!B4578,"mmm-yy")</f>
        <v>Jan-24</v>
      </c>
      <c r="G4578" t="str">
        <f>PROPER(Raw_Data!C4578&amp;". "&amp;Raw_Data!D4578)</f>
        <v>M. Ironside</v>
      </c>
      <c r="H4578" t="str">
        <f>IF(OR(Raw_Data!E4578="M",Raw_Data!E4578="Male"),"Male",IF(OR(Raw_Data!E4578="F",Raw_Data!E4578="Female"),"Female","Not Confirmed"))</f>
        <v>Male</v>
      </c>
      <c r="I4578">
        <f>Raw_Data!F4578</f>
        <v>68</v>
      </c>
      <c r="J4578" t="str">
        <f>FLOOR(Raw_Data!F4578,10)&amp;"-"&amp;FLOOR(Raw_Data!F4578,10)+9</f>
        <v>60-69</v>
      </c>
      <c r="K4578" t="str">
        <f>Raw_Data!G4578</f>
        <v>White</v>
      </c>
      <c r="L4578" t="str">
        <f>Raw_Data!H4578</f>
        <v>Neurology</v>
      </c>
      <c r="M4578" t="str">
        <f>IF(Raw_Data!I4578=TRUE,"Admitted","Not Admitted")</f>
        <v>Admitted</v>
      </c>
      <c r="N4578" t="str">
        <f>IF(Raw_Data!J4578="","Not Rated",Raw_Data!J4578)</f>
        <v>Not Rated</v>
      </c>
      <c r="O4578">
        <f>Raw_Data!K4578</f>
        <v>59</v>
      </c>
      <c r="P4578" t="str">
        <f>IF(Raw_Data!K4578&lt;=30,"Within Time","Delayed")</f>
        <v>Delayed</v>
      </c>
    </row>
    <row r="4579" spans="1:16" x14ac:dyDescent="0.35">
      <c r="A4579" t="str">
        <f>Raw_Data!A4579</f>
        <v>430-16-3307</v>
      </c>
      <c r="B4579" s="2">
        <f>Raw_Data!B4579</f>
        <v>45305.058333333327</v>
      </c>
      <c r="C4579">
        <f>HOUR(Raw_Data!B4579)</f>
        <v>1</v>
      </c>
      <c r="D4579" t="str">
        <f>TEXT(Raw_Data!B4579,"mmm")</f>
        <v>Jan</v>
      </c>
      <c r="E4579">
        <f>YEAR(Raw_Data!B4579)</f>
        <v>2024</v>
      </c>
      <c r="F4579" t="str">
        <f>TEXT(Raw_Data!B4579,"mmm-yy")</f>
        <v>Jan-24</v>
      </c>
      <c r="G4579" t="str">
        <f>PROPER(Raw_Data!C4579&amp;". "&amp;Raw_Data!D4579)</f>
        <v>J. Buff</v>
      </c>
      <c r="H4579" t="str">
        <f>IF(OR(Raw_Data!E4579="M",Raw_Data!E4579="Male"),"Male",IF(OR(Raw_Data!E4579="F",Raw_Data!E4579="Female"),"Female","Not Confirmed"))</f>
        <v>Female</v>
      </c>
      <c r="I4579">
        <f>Raw_Data!F4579</f>
        <v>13</v>
      </c>
      <c r="J4579" t="str">
        <f>FLOOR(Raw_Data!F4579,10)&amp;"-"&amp;FLOOR(Raw_Data!F4579,10)+9</f>
        <v>10-19</v>
      </c>
      <c r="K4579" t="str">
        <f>Raw_Data!G4579</f>
        <v>African American</v>
      </c>
      <c r="L4579" t="str">
        <f>Raw_Data!H4579</f>
        <v>None</v>
      </c>
      <c r="M4579" t="str">
        <f>IF(Raw_Data!I4579=TRUE,"Admitted","Not Admitted")</f>
        <v>Admitted</v>
      </c>
      <c r="N4579" t="str">
        <f>IF(Raw_Data!J4579="","Not Rated",Raw_Data!J4579)</f>
        <v>Not Rated</v>
      </c>
      <c r="O4579">
        <f>Raw_Data!K4579</f>
        <v>53</v>
      </c>
      <c r="P4579" t="str">
        <f>IF(Raw_Data!K4579&lt;=30,"Within Time","Delayed")</f>
        <v>Delayed</v>
      </c>
    </row>
    <row r="4580" spans="1:16" x14ac:dyDescent="0.35">
      <c r="A4580" t="str">
        <f>Raw_Data!A4580</f>
        <v>398-28-4795</v>
      </c>
      <c r="B4580" s="2">
        <f>Raw_Data!B4580</f>
        <v>45305.11041666667</v>
      </c>
      <c r="C4580">
        <f>HOUR(Raw_Data!B4580)</f>
        <v>2</v>
      </c>
      <c r="D4580" t="str">
        <f>TEXT(Raw_Data!B4580,"mmm")</f>
        <v>Jan</v>
      </c>
      <c r="E4580">
        <f>YEAR(Raw_Data!B4580)</f>
        <v>2024</v>
      </c>
      <c r="F4580" t="str">
        <f>TEXT(Raw_Data!B4580,"mmm-yy")</f>
        <v>Jan-24</v>
      </c>
      <c r="G4580" t="str">
        <f>PROPER(Raw_Data!C4580&amp;". "&amp;Raw_Data!D4580)</f>
        <v>T. Goudie</v>
      </c>
      <c r="H4580" t="str">
        <f>IF(OR(Raw_Data!E4580="M",Raw_Data!E4580="Male"),"Male",IF(OR(Raw_Data!E4580="F",Raw_Data!E4580="Female"),"Female","Not Confirmed"))</f>
        <v>Male</v>
      </c>
      <c r="I4580">
        <f>Raw_Data!F4580</f>
        <v>6</v>
      </c>
      <c r="J4580" t="str">
        <f>FLOOR(Raw_Data!F4580,10)&amp;"-"&amp;FLOOR(Raw_Data!F4580,10)+9</f>
        <v>0-9</v>
      </c>
      <c r="K4580" t="str">
        <f>Raw_Data!G4580</f>
        <v>White</v>
      </c>
      <c r="L4580" t="str">
        <f>Raw_Data!H4580</f>
        <v>Physiotherapy</v>
      </c>
      <c r="M4580" t="str">
        <f>IF(Raw_Data!I4580=TRUE,"Admitted","Not Admitted")</f>
        <v>Admitted</v>
      </c>
      <c r="N4580">
        <f>IF(Raw_Data!J4580="","Not Rated",Raw_Data!J4580)</f>
        <v>4</v>
      </c>
      <c r="O4580">
        <f>Raw_Data!K4580</f>
        <v>14</v>
      </c>
      <c r="P4580" t="str">
        <f>IF(Raw_Data!K4580&lt;=30,"Within Time","Delayed")</f>
        <v>Within Time</v>
      </c>
    </row>
    <row r="4581" spans="1:16" x14ac:dyDescent="0.35">
      <c r="A4581" t="str">
        <f>Raw_Data!A4581</f>
        <v>660-44-6589</v>
      </c>
      <c r="B4581" s="2">
        <f>Raw_Data!B4581</f>
        <v>45305.161111111112</v>
      </c>
      <c r="C4581">
        <f>HOUR(Raw_Data!B4581)</f>
        <v>3</v>
      </c>
      <c r="D4581" t="str">
        <f>TEXT(Raw_Data!B4581,"mmm")</f>
        <v>Jan</v>
      </c>
      <c r="E4581">
        <f>YEAR(Raw_Data!B4581)</f>
        <v>2024</v>
      </c>
      <c r="F4581" t="str">
        <f>TEXT(Raw_Data!B4581,"mmm-yy")</f>
        <v>Jan-24</v>
      </c>
      <c r="G4581" t="str">
        <f>PROPER(Raw_Data!C4581&amp;". "&amp;Raw_Data!D4581)</f>
        <v>N. Dewhirst</v>
      </c>
      <c r="H4581" t="str">
        <f>IF(OR(Raw_Data!E4581="M",Raw_Data!E4581="Male"),"Male",IF(OR(Raw_Data!E4581="F",Raw_Data!E4581="Female"),"Female","Not Confirmed"))</f>
        <v>Male</v>
      </c>
      <c r="I4581">
        <f>Raw_Data!F4581</f>
        <v>43</v>
      </c>
      <c r="J4581" t="str">
        <f>FLOOR(Raw_Data!F4581,10)&amp;"-"&amp;FLOOR(Raw_Data!F4581,10)+9</f>
        <v>40-49</v>
      </c>
      <c r="K4581" t="str">
        <f>Raw_Data!G4581</f>
        <v>Unknown</v>
      </c>
      <c r="L4581" t="str">
        <f>Raw_Data!H4581</f>
        <v>None</v>
      </c>
      <c r="M4581" t="str">
        <f>IF(Raw_Data!I4581=TRUE,"Admitted","Not Admitted")</f>
        <v>Not Admitted</v>
      </c>
      <c r="N4581" t="str">
        <f>IF(Raw_Data!J4581="","Not Rated",Raw_Data!J4581)</f>
        <v>Not Rated</v>
      </c>
      <c r="O4581">
        <f>Raw_Data!K4581</f>
        <v>10</v>
      </c>
      <c r="P4581" t="str">
        <f>IF(Raw_Data!K4581&lt;=30,"Within Time","Delayed")</f>
        <v>Within Time</v>
      </c>
    </row>
    <row r="4582" spans="1:16" x14ac:dyDescent="0.35">
      <c r="A4582" t="str">
        <f>Raw_Data!A4582</f>
        <v>398-87-4278</v>
      </c>
      <c r="B4582" s="2">
        <f>Raw_Data!B4582</f>
        <v>45305.219444444447</v>
      </c>
      <c r="C4582">
        <f>HOUR(Raw_Data!B4582)</f>
        <v>5</v>
      </c>
      <c r="D4582" t="str">
        <f>TEXT(Raw_Data!B4582,"mmm")</f>
        <v>Jan</v>
      </c>
      <c r="E4582">
        <f>YEAR(Raw_Data!B4582)</f>
        <v>2024</v>
      </c>
      <c r="F4582" t="str">
        <f>TEXT(Raw_Data!B4582,"mmm-yy")</f>
        <v>Jan-24</v>
      </c>
      <c r="G4582" t="str">
        <f>PROPER(Raw_Data!C4582&amp;". "&amp;Raw_Data!D4582)</f>
        <v>M. Yates</v>
      </c>
      <c r="H4582" t="str">
        <f>IF(OR(Raw_Data!E4582="M",Raw_Data!E4582="Male"),"Male",IF(OR(Raw_Data!E4582="F",Raw_Data!E4582="Female"),"Female","Not Confirmed"))</f>
        <v>Male</v>
      </c>
      <c r="I4582">
        <f>Raw_Data!F4582</f>
        <v>19</v>
      </c>
      <c r="J4582" t="str">
        <f>FLOOR(Raw_Data!F4582,10)&amp;"-"&amp;FLOOR(Raw_Data!F4582,10)+9</f>
        <v>10-19</v>
      </c>
      <c r="K4582" t="str">
        <f>Raw_Data!G4582</f>
        <v>White</v>
      </c>
      <c r="L4582" t="str">
        <f>Raw_Data!H4582</f>
        <v>None</v>
      </c>
      <c r="M4582" t="str">
        <f>IF(Raw_Data!I4582=TRUE,"Admitted","Not Admitted")</f>
        <v>Admitted</v>
      </c>
      <c r="N4582">
        <f>IF(Raw_Data!J4582="","Not Rated",Raw_Data!J4582)</f>
        <v>8</v>
      </c>
      <c r="O4582">
        <f>Raw_Data!K4582</f>
        <v>47</v>
      </c>
      <c r="P4582" t="str">
        <f>IF(Raw_Data!K4582&lt;=30,"Within Time","Delayed")</f>
        <v>Delayed</v>
      </c>
    </row>
    <row r="4583" spans="1:16" x14ac:dyDescent="0.35">
      <c r="A4583" t="str">
        <f>Raw_Data!A4583</f>
        <v>417-60-5299</v>
      </c>
      <c r="B4583" s="2">
        <f>Raw_Data!B4583</f>
        <v>45305.223611111112</v>
      </c>
      <c r="C4583">
        <f>HOUR(Raw_Data!B4583)</f>
        <v>5</v>
      </c>
      <c r="D4583" t="str">
        <f>TEXT(Raw_Data!B4583,"mmm")</f>
        <v>Jan</v>
      </c>
      <c r="E4583">
        <f>YEAR(Raw_Data!B4583)</f>
        <v>2024</v>
      </c>
      <c r="F4583" t="str">
        <f>TEXT(Raw_Data!B4583,"mmm-yy")</f>
        <v>Jan-24</v>
      </c>
      <c r="G4583" t="str">
        <f>PROPER(Raw_Data!C4583&amp;". "&amp;Raw_Data!D4583)</f>
        <v>A. Loxley</v>
      </c>
      <c r="H4583" t="str">
        <f>IF(OR(Raw_Data!E4583="M",Raw_Data!E4583="Male"),"Male",IF(OR(Raw_Data!E4583="F",Raw_Data!E4583="Female"),"Female","Not Confirmed"))</f>
        <v>Male</v>
      </c>
      <c r="I4583">
        <f>Raw_Data!F4583</f>
        <v>41</v>
      </c>
      <c r="J4583" t="str">
        <f>FLOOR(Raw_Data!F4583,10)&amp;"-"&amp;FLOOR(Raw_Data!F4583,10)+9</f>
        <v>40-49</v>
      </c>
      <c r="K4583" t="str">
        <f>Raw_Data!G4583</f>
        <v>Declined to Identify</v>
      </c>
      <c r="L4583" t="str">
        <f>Raw_Data!H4583</f>
        <v>Neurology</v>
      </c>
      <c r="M4583" t="str">
        <f>IF(Raw_Data!I4583=TRUE,"Admitted","Not Admitted")</f>
        <v>Admitted</v>
      </c>
      <c r="N4583" t="str">
        <f>IF(Raw_Data!J4583="","Not Rated",Raw_Data!J4583)</f>
        <v>Not Rated</v>
      </c>
      <c r="O4583">
        <f>Raw_Data!K4583</f>
        <v>21</v>
      </c>
      <c r="P4583" t="str">
        <f>IF(Raw_Data!K4583&lt;=30,"Within Time","Delayed")</f>
        <v>Within Time</v>
      </c>
    </row>
    <row r="4584" spans="1:16" x14ac:dyDescent="0.35">
      <c r="A4584" t="str">
        <f>Raw_Data!A4584</f>
        <v>920-54-8515</v>
      </c>
      <c r="B4584" s="2">
        <f>Raw_Data!B4584</f>
        <v>45305.353472222218</v>
      </c>
      <c r="C4584">
        <f>HOUR(Raw_Data!B4584)</f>
        <v>8</v>
      </c>
      <c r="D4584" t="str">
        <f>TEXT(Raw_Data!B4584,"mmm")</f>
        <v>Jan</v>
      </c>
      <c r="E4584">
        <f>YEAR(Raw_Data!B4584)</f>
        <v>2024</v>
      </c>
      <c r="F4584" t="str">
        <f>TEXT(Raw_Data!B4584,"mmm-yy")</f>
        <v>Jan-24</v>
      </c>
      <c r="G4584" t="str">
        <f>PROPER(Raw_Data!C4584&amp;". "&amp;Raw_Data!D4584)</f>
        <v>F. Tunstall</v>
      </c>
      <c r="H4584" t="str">
        <f>IF(OR(Raw_Data!E4584="M",Raw_Data!E4584="Male"),"Male",IF(OR(Raw_Data!E4584="F",Raw_Data!E4584="Female"),"Female","Not Confirmed"))</f>
        <v>Male</v>
      </c>
      <c r="I4584">
        <f>Raw_Data!F4584</f>
        <v>19</v>
      </c>
      <c r="J4584" t="str">
        <f>FLOOR(Raw_Data!F4584,10)&amp;"-"&amp;FLOOR(Raw_Data!F4584,10)+9</f>
        <v>10-19</v>
      </c>
      <c r="K4584" t="str">
        <f>Raw_Data!G4584</f>
        <v>White</v>
      </c>
      <c r="L4584" t="str">
        <f>Raw_Data!H4584</f>
        <v>None</v>
      </c>
      <c r="M4584" t="str">
        <f>IF(Raw_Data!I4584=TRUE,"Admitted","Not Admitted")</f>
        <v>Admitted</v>
      </c>
      <c r="N4584">
        <f>IF(Raw_Data!J4584="","Not Rated",Raw_Data!J4584)</f>
        <v>3</v>
      </c>
      <c r="O4584">
        <f>Raw_Data!K4584</f>
        <v>37</v>
      </c>
      <c r="P4584" t="str">
        <f>IF(Raw_Data!K4584&lt;=30,"Within Time","Delayed")</f>
        <v>Delayed</v>
      </c>
    </row>
    <row r="4585" spans="1:16" x14ac:dyDescent="0.35">
      <c r="A4585" t="str">
        <f>Raw_Data!A4585</f>
        <v>301-35-6768</v>
      </c>
      <c r="B4585" s="2">
        <f>Raw_Data!B4585</f>
        <v>45305.354166666657</v>
      </c>
      <c r="C4585">
        <f>HOUR(Raw_Data!B4585)</f>
        <v>8</v>
      </c>
      <c r="D4585" t="str">
        <f>TEXT(Raw_Data!B4585,"mmm")</f>
        <v>Jan</v>
      </c>
      <c r="E4585">
        <f>YEAR(Raw_Data!B4585)</f>
        <v>2024</v>
      </c>
      <c r="F4585" t="str">
        <f>TEXT(Raw_Data!B4585,"mmm-yy")</f>
        <v>Jan-24</v>
      </c>
      <c r="G4585" t="str">
        <f>PROPER(Raw_Data!C4585&amp;". "&amp;Raw_Data!D4585)</f>
        <v>R. Quickfall</v>
      </c>
      <c r="H4585" t="str">
        <f>IF(OR(Raw_Data!E4585="M",Raw_Data!E4585="Male"),"Male",IF(OR(Raw_Data!E4585="F",Raw_Data!E4585="Female"),"Female","Not Confirmed"))</f>
        <v>Male</v>
      </c>
      <c r="I4585">
        <f>Raw_Data!F4585</f>
        <v>43</v>
      </c>
      <c r="J4585" t="str">
        <f>FLOOR(Raw_Data!F4585,10)&amp;"-"&amp;FLOOR(Raw_Data!F4585,10)+9</f>
        <v>40-49</v>
      </c>
      <c r="K4585" t="str">
        <f>Raw_Data!G4585</f>
        <v>African American</v>
      </c>
      <c r="L4585" t="str">
        <f>Raw_Data!H4585</f>
        <v>General Practice</v>
      </c>
      <c r="M4585" t="str">
        <f>IF(Raw_Data!I4585=TRUE,"Admitted","Not Admitted")</f>
        <v>Not Admitted</v>
      </c>
      <c r="N4585">
        <f>IF(Raw_Data!J4585="","Not Rated",Raw_Data!J4585)</f>
        <v>1</v>
      </c>
      <c r="O4585">
        <f>Raw_Data!K4585</f>
        <v>31</v>
      </c>
      <c r="P4585" t="str">
        <f>IF(Raw_Data!K4585&lt;=30,"Within Time","Delayed")</f>
        <v>Delayed</v>
      </c>
    </row>
    <row r="4586" spans="1:16" x14ac:dyDescent="0.35">
      <c r="A4586" t="str">
        <f>Raw_Data!A4586</f>
        <v>373-99-4661</v>
      </c>
      <c r="B4586" s="2">
        <f>Raw_Data!B4586</f>
        <v>45305.357638888891</v>
      </c>
      <c r="C4586">
        <f>HOUR(Raw_Data!B4586)</f>
        <v>8</v>
      </c>
      <c r="D4586" t="str">
        <f>TEXT(Raw_Data!B4586,"mmm")</f>
        <v>Jan</v>
      </c>
      <c r="E4586">
        <f>YEAR(Raw_Data!B4586)</f>
        <v>2024</v>
      </c>
      <c r="F4586" t="str">
        <f>TEXT(Raw_Data!B4586,"mmm-yy")</f>
        <v>Jan-24</v>
      </c>
      <c r="G4586" t="str">
        <f>PROPER(Raw_Data!C4586&amp;". "&amp;Raw_Data!D4586)</f>
        <v>T. Corpes</v>
      </c>
      <c r="H4586" t="str">
        <f>IF(OR(Raw_Data!E4586="M",Raw_Data!E4586="Male"),"Male",IF(OR(Raw_Data!E4586="F",Raw_Data!E4586="Female"),"Female","Not Confirmed"))</f>
        <v>Male</v>
      </c>
      <c r="I4586">
        <f>Raw_Data!F4586</f>
        <v>38</v>
      </c>
      <c r="J4586" t="str">
        <f>FLOOR(Raw_Data!F4586,10)&amp;"-"&amp;FLOOR(Raw_Data!F4586,10)+9</f>
        <v>30-39</v>
      </c>
      <c r="K4586" t="str">
        <f>Raw_Data!G4586</f>
        <v>Unknown</v>
      </c>
      <c r="L4586" t="str">
        <f>Raw_Data!H4586</f>
        <v>None</v>
      </c>
      <c r="M4586" t="str">
        <f>IF(Raw_Data!I4586=TRUE,"Admitted","Not Admitted")</f>
        <v>Admitted</v>
      </c>
      <c r="N4586" t="str">
        <f>IF(Raw_Data!J4586="","Not Rated",Raw_Data!J4586)</f>
        <v>Not Rated</v>
      </c>
      <c r="O4586">
        <f>Raw_Data!K4586</f>
        <v>58</v>
      </c>
      <c r="P4586" t="str">
        <f>IF(Raw_Data!K4586&lt;=30,"Within Time","Delayed")</f>
        <v>Delayed</v>
      </c>
    </row>
    <row r="4587" spans="1:16" x14ac:dyDescent="0.35">
      <c r="A4587" t="str">
        <f>Raw_Data!A4587</f>
        <v>273-63-2717</v>
      </c>
      <c r="B4587" s="2">
        <f>Raw_Data!B4587</f>
        <v>45305.370138888888</v>
      </c>
      <c r="C4587">
        <f>HOUR(Raw_Data!B4587)</f>
        <v>8</v>
      </c>
      <c r="D4587" t="str">
        <f>TEXT(Raw_Data!B4587,"mmm")</f>
        <v>Jan</v>
      </c>
      <c r="E4587">
        <f>YEAR(Raw_Data!B4587)</f>
        <v>2024</v>
      </c>
      <c r="F4587" t="str">
        <f>TEXT(Raw_Data!B4587,"mmm-yy")</f>
        <v>Jan-24</v>
      </c>
      <c r="G4587" t="str">
        <f>PROPER(Raw_Data!C4587&amp;". "&amp;Raw_Data!D4587)</f>
        <v>X. Honeysett</v>
      </c>
      <c r="H4587" t="str">
        <f>IF(OR(Raw_Data!E4587="M",Raw_Data!E4587="Male"),"Male",IF(OR(Raw_Data!E4587="F",Raw_Data!E4587="Female"),"Female","Not Confirmed"))</f>
        <v>Male</v>
      </c>
      <c r="I4587">
        <f>Raw_Data!F4587</f>
        <v>40</v>
      </c>
      <c r="J4587" t="str">
        <f>FLOOR(Raw_Data!F4587,10)&amp;"-"&amp;FLOOR(Raw_Data!F4587,10)+9</f>
        <v>40-49</v>
      </c>
      <c r="K4587" t="str">
        <f>Raw_Data!G4587</f>
        <v>White</v>
      </c>
      <c r="L4587" t="str">
        <f>Raw_Data!H4587</f>
        <v>General Practice</v>
      </c>
      <c r="M4587" t="str">
        <f>IF(Raw_Data!I4587=TRUE,"Admitted","Not Admitted")</f>
        <v>Admitted</v>
      </c>
      <c r="N4587" t="str">
        <f>IF(Raw_Data!J4587="","Not Rated",Raw_Data!J4587)</f>
        <v>Not Rated</v>
      </c>
      <c r="O4587">
        <f>Raw_Data!K4587</f>
        <v>40</v>
      </c>
      <c r="P4587" t="str">
        <f>IF(Raw_Data!K4587&lt;=30,"Within Time","Delayed")</f>
        <v>Delayed</v>
      </c>
    </row>
    <row r="4588" spans="1:16" x14ac:dyDescent="0.35">
      <c r="A4588" t="str">
        <f>Raw_Data!A4588</f>
        <v>778-83-9839</v>
      </c>
      <c r="B4588" s="2">
        <f>Raw_Data!B4588</f>
        <v>45305.43472222222</v>
      </c>
      <c r="C4588">
        <f>HOUR(Raw_Data!B4588)</f>
        <v>10</v>
      </c>
      <c r="D4588" t="str">
        <f>TEXT(Raw_Data!B4588,"mmm")</f>
        <v>Jan</v>
      </c>
      <c r="E4588">
        <f>YEAR(Raw_Data!B4588)</f>
        <v>2024</v>
      </c>
      <c r="F4588" t="str">
        <f>TEXT(Raw_Data!B4588,"mmm-yy")</f>
        <v>Jan-24</v>
      </c>
      <c r="G4588" t="str">
        <f>PROPER(Raw_Data!C4588&amp;". "&amp;Raw_Data!D4588)</f>
        <v>G. Brixey</v>
      </c>
      <c r="H4588" t="str">
        <f>IF(OR(Raw_Data!E4588="M",Raw_Data!E4588="Male"),"Male",IF(OR(Raw_Data!E4588="F",Raw_Data!E4588="Female"),"Female","Not Confirmed"))</f>
        <v>Female</v>
      </c>
      <c r="I4588">
        <f>Raw_Data!F4588</f>
        <v>54</v>
      </c>
      <c r="J4588" t="str">
        <f>FLOOR(Raw_Data!F4588,10)&amp;"-"&amp;FLOOR(Raw_Data!F4588,10)+9</f>
        <v>50-59</v>
      </c>
      <c r="K4588" t="str">
        <f>Raw_Data!G4588</f>
        <v>White</v>
      </c>
      <c r="L4588" t="str">
        <f>Raw_Data!H4588</f>
        <v>None</v>
      </c>
      <c r="M4588" t="str">
        <f>IF(Raw_Data!I4588=TRUE,"Admitted","Not Admitted")</f>
        <v>Admitted</v>
      </c>
      <c r="N4588" t="str">
        <f>IF(Raw_Data!J4588="","Not Rated",Raw_Data!J4588)</f>
        <v>Not Rated</v>
      </c>
      <c r="O4588">
        <f>Raw_Data!K4588</f>
        <v>36</v>
      </c>
      <c r="P4588" t="str">
        <f>IF(Raw_Data!K4588&lt;=30,"Within Time","Delayed")</f>
        <v>Delayed</v>
      </c>
    </row>
    <row r="4589" spans="1:16" x14ac:dyDescent="0.35">
      <c r="A4589" t="str">
        <f>Raw_Data!A4589</f>
        <v>651-33-8239</v>
      </c>
      <c r="B4589" s="2">
        <f>Raw_Data!B4589</f>
        <v>45305.684027777781</v>
      </c>
      <c r="C4589">
        <f>HOUR(Raw_Data!B4589)</f>
        <v>16</v>
      </c>
      <c r="D4589" t="str">
        <f>TEXT(Raw_Data!B4589,"mmm")</f>
        <v>Jan</v>
      </c>
      <c r="E4589">
        <f>YEAR(Raw_Data!B4589)</f>
        <v>2024</v>
      </c>
      <c r="F4589" t="str">
        <f>TEXT(Raw_Data!B4589,"mmm-yy")</f>
        <v>Jan-24</v>
      </c>
      <c r="G4589" t="str">
        <f>PROPER(Raw_Data!C4589&amp;". "&amp;Raw_Data!D4589)</f>
        <v>A. Quarmby</v>
      </c>
      <c r="H4589" t="str">
        <f>IF(OR(Raw_Data!E4589="M",Raw_Data!E4589="Male"),"Male",IF(OR(Raw_Data!E4589="F",Raw_Data!E4589="Female"),"Female","Not Confirmed"))</f>
        <v>Female</v>
      </c>
      <c r="I4589">
        <f>Raw_Data!F4589</f>
        <v>59</v>
      </c>
      <c r="J4589" t="str">
        <f>FLOOR(Raw_Data!F4589,10)&amp;"-"&amp;FLOOR(Raw_Data!F4589,10)+9</f>
        <v>50-59</v>
      </c>
      <c r="K4589" t="str">
        <f>Raw_Data!G4589</f>
        <v>White</v>
      </c>
      <c r="L4589" t="str">
        <f>Raw_Data!H4589</f>
        <v>None</v>
      </c>
      <c r="M4589" t="str">
        <f>IF(Raw_Data!I4589=TRUE,"Admitted","Not Admitted")</f>
        <v>Not Admitted</v>
      </c>
      <c r="N4589" t="str">
        <f>IF(Raw_Data!J4589="","Not Rated",Raw_Data!J4589)</f>
        <v>Not Rated</v>
      </c>
      <c r="O4589">
        <f>Raw_Data!K4589</f>
        <v>15</v>
      </c>
      <c r="P4589" t="str">
        <f>IF(Raw_Data!K4589&lt;=30,"Within Time","Delayed")</f>
        <v>Within Time</v>
      </c>
    </row>
    <row r="4590" spans="1:16" x14ac:dyDescent="0.35">
      <c r="A4590" t="str">
        <f>Raw_Data!A4590</f>
        <v>357-13-3597</v>
      </c>
      <c r="B4590" s="2">
        <f>Raw_Data!B4590</f>
        <v>45305.697916666657</v>
      </c>
      <c r="C4590">
        <f>HOUR(Raw_Data!B4590)</f>
        <v>16</v>
      </c>
      <c r="D4590" t="str">
        <f>TEXT(Raw_Data!B4590,"mmm")</f>
        <v>Jan</v>
      </c>
      <c r="E4590">
        <f>YEAR(Raw_Data!B4590)</f>
        <v>2024</v>
      </c>
      <c r="F4590" t="str">
        <f>TEXT(Raw_Data!B4590,"mmm-yy")</f>
        <v>Jan-24</v>
      </c>
      <c r="G4590" t="str">
        <f>PROPER(Raw_Data!C4590&amp;". "&amp;Raw_Data!D4590)</f>
        <v>I. Lockwood</v>
      </c>
      <c r="H4590" t="str">
        <f>IF(OR(Raw_Data!E4590="M",Raw_Data!E4590="Male"),"Male",IF(OR(Raw_Data!E4590="F",Raw_Data!E4590="Female"),"Female","Not Confirmed"))</f>
        <v>Female</v>
      </c>
      <c r="I4590">
        <f>Raw_Data!F4590</f>
        <v>79</v>
      </c>
      <c r="J4590" t="str">
        <f>FLOOR(Raw_Data!F4590,10)&amp;"-"&amp;FLOOR(Raw_Data!F4590,10)+9</f>
        <v>70-79</v>
      </c>
      <c r="K4590" t="str">
        <f>Raw_Data!G4590</f>
        <v>Asian</v>
      </c>
      <c r="L4590" t="str">
        <f>Raw_Data!H4590</f>
        <v>None</v>
      </c>
      <c r="M4590" t="str">
        <f>IF(Raw_Data!I4590=TRUE,"Admitted","Not Admitted")</f>
        <v>Admitted</v>
      </c>
      <c r="N4590" t="str">
        <f>IF(Raw_Data!J4590="","Not Rated",Raw_Data!J4590)</f>
        <v>Not Rated</v>
      </c>
      <c r="O4590">
        <f>Raw_Data!K4590</f>
        <v>30</v>
      </c>
      <c r="P4590" t="str">
        <f>IF(Raw_Data!K4590&lt;=30,"Within Time","Delayed")</f>
        <v>Within Time</v>
      </c>
    </row>
    <row r="4591" spans="1:16" x14ac:dyDescent="0.35">
      <c r="A4591" t="str">
        <f>Raw_Data!A4591</f>
        <v>997-30-9876</v>
      </c>
      <c r="B4591" s="2">
        <f>Raw_Data!B4591</f>
        <v>45305.768055555563</v>
      </c>
      <c r="C4591">
        <f>HOUR(Raw_Data!B4591)</f>
        <v>18</v>
      </c>
      <c r="D4591" t="str">
        <f>TEXT(Raw_Data!B4591,"mmm")</f>
        <v>Jan</v>
      </c>
      <c r="E4591">
        <f>YEAR(Raw_Data!B4591)</f>
        <v>2024</v>
      </c>
      <c r="F4591" t="str">
        <f>TEXT(Raw_Data!B4591,"mmm-yy")</f>
        <v>Jan-24</v>
      </c>
      <c r="G4591" t="str">
        <f>PROPER(Raw_Data!C4591&amp;". "&amp;Raw_Data!D4591)</f>
        <v>M. Churchard</v>
      </c>
      <c r="H4591" t="str">
        <f>IF(OR(Raw_Data!E4591="M",Raw_Data!E4591="Male"),"Male",IF(OR(Raw_Data!E4591="F",Raw_Data!E4591="Female"),"Female","Not Confirmed"))</f>
        <v>Female</v>
      </c>
      <c r="I4591">
        <f>Raw_Data!F4591</f>
        <v>18</v>
      </c>
      <c r="J4591" t="str">
        <f>FLOOR(Raw_Data!F4591,10)&amp;"-"&amp;FLOOR(Raw_Data!F4591,10)+9</f>
        <v>10-19</v>
      </c>
      <c r="K4591" t="str">
        <f>Raw_Data!G4591</f>
        <v>Unknown</v>
      </c>
      <c r="L4591" t="str">
        <f>Raw_Data!H4591</f>
        <v>None</v>
      </c>
      <c r="M4591" t="str">
        <f>IF(Raw_Data!I4591=TRUE,"Admitted","Not Admitted")</f>
        <v>Admitted</v>
      </c>
      <c r="N4591">
        <f>IF(Raw_Data!J4591="","Not Rated",Raw_Data!J4591)</f>
        <v>2</v>
      </c>
      <c r="O4591">
        <f>Raw_Data!K4591</f>
        <v>13</v>
      </c>
      <c r="P4591" t="str">
        <f>IF(Raw_Data!K4591&lt;=30,"Within Time","Delayed")</f>
        <v>Within Time</v>
      </c>
    </row>
    <row r="4592" spans="1:16" x14ac:dyDescent="0.35">
      <c r="A4592" t="str">
        <f>Raw_Data!A4592</f>
        <v>451-61-4185</v>
      </c>
      <c r="B4592" s="2">
        <f>Raw_Data!B4592</f>
        <v>45305.849305555559</v>
      </c>
      <c r="C4592">
        <f>HOUR(Raw_Data!B4592)</f>
        <v>20</v>
      </c>
      <c r="D4592" t="str">
        <f>TEXT(Raw_Data!B4592,"mmm")</f>
        <v>Jan</v>
      </c>
      <c r="E4592">
        <f>YEAR(Raw_Data!B4592)</f>
        <v>2024</v>
      </c>
      <c r="F4592" t="str">
        <f>TEXT(Raw_Data!B4592,"mmm-yy")</f>
        <v>Jan-24</v>
      </c>
      <c r="G4592" t="str">
        <f>PROPER(Raw_Data!C4592&amp;". "&amp;Raw_Data!D4592)</f>
        <v>B. Methuen</v>
      </c>
      <c r="H4592" t="str">
        <f>IF(OR(Raw_Data!E4592="M",Raw_Data!E4592="Male"),"Male",IF(OR(Raw_Data!E4592="F",Raw_Data!E4592="Female"),"Female","Not Confirmed"))</f>
        <v>Male</v>
      </c>
      <c r="I4592">
        <f>Raw_Data!F4592</f>
        <v>18</v>
      </c>
      <c r="J4592" t="str">
        <f>FLOOR(Raw_Data!F4592,10)&amp;"-"&amp;FLOOR(Raw_Data!F4592,10)+9</f>
        <v>10-19</v>
      </c>
      <c r="K4592" t="str">
        <f>Raw_Data!G4592</f>
        <v>African American</v>
      </c>
      <c r="L4592" t="str">
        <f>Raw_Data!H4592</f>
        <v>General Practice</v>
      </c>
      <c r="M4592" t="str">
        <f>IF(Raw_Data!I4592=TRUE,"Admitted","Not Admitted")</f>
        <v>Admitted</v>
      </c>
      <c r="N4592">
        <f>IF(Raw_Data!J4592="","Not Rated",Raw_Data!J4592)</f>
        <v>8</v>
      </c>
      <c r="O4592">
        <f>Raw_Data!K4592</f>
        <v>52</v>
      </c>
      <c r="P4592" t="str">
        <f>IF(Raw_Data!K4592&lt;=30,"Within Time","Delayed")</f>
        <v>Delayed</v>
      </c>
    </row>
    <row r="4593" spans="1:16" x14ac:dyDescent="0.35">
      <c r="A4593" t="str">
        <f>Raw_Data!A4593</f>
        <v>981-80-5861</v>
      </c>
      <c r="B4593" s="2">
        <f>Raw_Data!B4593</f>
        <v>45305.957638888889</v>
      </c>
      <c r="C4593">
        <f>HOUR(Raw_Data!B4593)</f>
        <v>22</v>
      </c>
      <c r="D4593" t="str">
        <f>TEXT(Raw_Data!B4593,"mmm")</f>
        <v>Jan</v>
      </c>
      <c r="E4593">
        <f>YEAR(Raw_Data!B4593)</f>
        <v>2024</v>
      </c>
      <c r="F4593" t="str">
        <f>TEXT(Raw_Data!B4593,"mmm-yy")</f>
        <v>Jan-24</v>
      </c>
      <c r="G4593" t="str">
        <f>PROPER(Raw_Data!C4593&amp;". "&amp;Raw_Data!D4593)</f>
        <v>L. Jessop</v>
      </c>
      <c r="H4593" t="str">
        <f>IF(OR(Raw_Data!E4593="M",Raw_Data!E4593="Male"),"Male",IF(OR(Raw_Data!E4593="F",Raw_Data!E4593="Female"),"Female","Not Confirmed"))</f>
        <v>Female</v>
      </c>
      <c r="I4593">
        <f>Raw_Data!F4593</f>
        <v>24</v>
      </c>
      <c r="J4593" t="str">
        <f>FLOOR(Raw_Data!F4593,10)&amp;"-"&amp;FLOOR(Raw_Data!F4593,10)+9</f>
        <v>20-29</v>
      </c>
      <c r="K4593" t="str">
        <f>Raw_Data!G4593</f>
        <v>White</v>
      </c>
      <c r="L4593" t="str">
        <f>Raw_Data!H4593</f>
        <v>None</v>
      </c>
      <c r="M4593" t="str">
        <f>IF(Raw_Data!I4593=TRUE,"Admitted","Not Admitted")</f>
        <v>Not Admitted</v>
      </c>
      <c r="N4593" t="str">
        <f>IF(Raw_Data!J4593="","Not Rated",Raw_Data!J4593)</f>
        <v>Not Rated</v>
      </c>
      <c r="O4593">
        <f>Raw_Data!K4593</f>
        <v>26</v>
      </c>
      <c r="P4593" t="str">
        <f>IF(Raw_Data!K4593&lt;=30,"Within Time","Delayed")</f>
        <v>Within Time</v>
      </c>
    </row>
    <row r="4594" spans="1:16" x14ac:dyDescent="0.35">
      <c r="A4594" t="str">
        <f>Raw_Data!A4594</f>
        <v>787-94-2479</v>
      </c>
      <c r="B4594" s="2">
        <f>Raw_Data!B4594</f>
        <v>45306.009722222218</v>
      </c>
      <c r="C4594">
        <f>HOUR(Raw_Data!B4594)</f>
        <v>0</v>
      </c>
      <c r="D4594" t="str">
        <f>TEXT(Raw_Data!B4594,"mmm")</f>
        <v>Jan</v>
      </c>
      <c r="E4594">
        <f>YEAR(Raw_Data!B4594)</f>
        <v>2024</v>
      </c>
      <c r="F4594" t="str">
        <f>TEXT(Raw_Data!B4594,"mmm-yy")</f>
        <v>Jan-24</v>
      </c>
      <c r="G4594" t="str">
        <f>PROPER(Raw_Data!C4594&amp;". "&amp;Raw_Data!D4594)</f>
        <v>X. Carraway</v>
      </c>
      <c r="H4594" t="str">
        <f>IF(OR(Raw_Data!E4594="M",Raw_Data!E4594="Male"),"Male",IF(OR(Raw_Data!E4594="F",Raw_Data!E4594="Female"),"Female","Not Confirmed"))</f>
        <v>Male</v>
      </c>
      <c r="I4594">
        <f>Raw_Data!F4594</f>
        <v>74</v>
      </c>
      <c r="J4594" t="str">
        <f>FLOOR(Raw_Data!F4594,10)&amp;"-"&amp;FLOOR(Raw_Data!F4594,10)+9</f>
        <v>70-79</v>
      </c>
      <c r="K4594" t="str">
        <f>Raw_Data!G4594</f>
        <v>Declined to Identify</v>
      </c>
      <c r="L4594" t="str">
        <f>Raw_Data!H4594</f>
        <v>Gastroenterology</v>
      </c>
      <c r="M4594" t="str">
        <f>IF(Raw_Data!I4594=TRUE,"Admitted","Not Admitted")</f>
        <v>Not Admitted</v>
      </c>
      <c r="N4594" t="str">
        <f>IF(Raw_Data!J4594="","Not Rated",Raw_Data!J4594)</f>
        <v>Not Rated</v>
      </c>
      <c r="O4594">
        <f>Raw_Data!K4594</f>
        <v>59</v>
      </c>
      <c r="P4594" t="str">
        <f>IF(Raw_Data!K4594&lt;=30,"Within Time","Delayed")</f>
        <v>Delayed</v>
      </c>
    </row>
    <row r="4595" spans="1:16" x14ac:dyDescent="0.35">
      <c r="A4595" t="str">
        <f>Raw_Data!A4595</f>
        <v>465-96-9328</v>
      </c>
      <c r="B4595" s="2">
        <f>Raw_Data!B4595</f>
        <v>45306.017361111109</v>
      </c>
      <c r="C4595">
        <f>HOUR(Raw_Data!B4595)</f>
        <v>0</v>
      </c>
      <c r="D4595" t="str">
        <f>TEXT(Raw_Data!B4595,"mmm")</f>
        <v>Jan</v>
      </c>
      <c r="E4595">
        <f>YEAR(Raw_Data!B4595)</f>
        <v>2024</v>
      </c>
      <c r="F4595" t="str">
        <f>TEXT(Raw_Data!B4595,"mmm-yy")</f>
        <v>Jan-24</v>
      </c>
      <c r="G4595" t="str">
        <f>PROPER(Raw_Data!C4595&amp;". "&amp;Raw_Data!D4595)</f>
        <v>S. Schubuser</v>
      </c>
      <c r="H4595" t="str">
        <f>IF(OR(Raw_Data!E4595="M",Raw_Data!E4595="Male"),"Male",IF(OR(Raw_Data!E4595="F",Raw_Data!E4595="Female"),"Female","Not Confirmed"))</f>
        <v>Male</v>
      </c>
      <c r="I4595">
        <f>Raw_Data!F4595</f>
        <v>70</v>
      </c>
      <c r="J4595" t="str">
        <f>FLOOR(Raw_Data!F4595,10)&amp;"-"&amp;FLOOR(Raw_Data!F4595,10)+9</f>
        <v>70-79</v>
      </c>
      <c r="K4595" t="str">
        <f>Raw_Data!G4595</f>
        <v>Two or More Races</v>
      </c>
      <c r="L4595" t="str">
        <f>Raw_Data!H4595</f>
        <v>Orthopedics</v>
      </c>
      <c r="M4595" t="str">
        <f>IF(Raw_Data!I4595=TRUE,"Admitted","Not Admitted")</f>
        <v>Admitted</v>
      </c>
      <c r="N4595" t="str">
        <f>IF(Raw_Data!J4595="","Not Rated",Raw_Data!J4595)</f>
        <v>Not Rated</v>
      </c>
      <c r="O4595">
        <f>Raw_Data!K4595</f>
        <v>44</v>
      </c>
      <c r="P4595" t="str">
        <f>IF(Raw_Data!K4595&lt;=30,"Within Time","Delayed")</f>
        <v>Delayed</v>
      </c>
    </row>
    <row r="4596" spans="1:16" x14ac:dyDescent="0.35">
      <c r="A4596" t="str">
        <f>Raw_Data!A4596</f>
        <v>200-27-6968</v>
      </c>
      <c r="B4596" s="2">
        <f>Raw_Data!B4596</f>
        <v>45306.181944444441</v>
      </c>
      <c r="C4596">
        <f>HOUR(Raw_Data!B4596)</f>
        <v>4</v>
      </c>
      <c r="D4596" t="str">
        <f>TEXT(Raw_Data!B4596,"mmm")</f>
        <v>Jan</v>
      </c>
      <c r="E4596">
        <f>YEAR(Raw_Data!B4596)</f>
        <v>2024</v>
      </c>
      <c r="F4596" t="str">
        <f>TEXT(Raw_Data!B4596,"mmm-yy")</f>
        <v>Jan-24</v>
      </c>
      <c r="G4596" t="str">
        <f>PROPER(Raw_Data!C4596&amp;". "&amp;Raw_Data!D4596)</f>
        <v>X. Perrat</v>
      </c>
      <c r="H4596" t="str">
        <f>IF(OR(Raw_Data!E4596="M",Raw_Data!E4596="Male"),"Male",IF(OR(Raw_Data!E4596="F",Raw_Data!E4596="Female"),"Female","Not Confirmed"))</f>
        <v>Female</v>
      </c>
      <c r="I4596">
        <f>Raw_Data!F4596</f>
        <v>23</v>
      </c>
      <c r="J4596" t="str">
        <f>FLOOR(Raw_Data!F4596,10)&amp;"-"&amp;FLOOR(Raw_Data!F4596,10)+9</f>
        <v>20-29</v>
      </c>
      <c r="K4596" t="str">
        <f>Raw_Data!G4596</f>
        <v>White</v>
      </c>
      <c r="L4596" t="str">
        <f>Raw_Data!H4596</f>
        <v>None</v>
      </c>
      <c r="M4596" t="str">
        <f>IF(Raw_Data!I4596=TRUE,"Admitted","Not Admitted")</f>
        <v>Not Admitted</v>
      </c>
      <c r="N4596" t="str">
        <f>IF(Raw_Data!J4596="","Not Rated",Raw_Data!J4596)</f>
        <v>Not Rated</v>
      </c>
      <c r="O4596">
        <f>Raw_Data!K4596</f>
        <v>53</v>
      </c>
      <c r="P4596" t="str">
        <f>IF(Raw_Data!K4596&lt;=30,"Within Time","Delayed")</f>
        <v>Delayed</v>
      </c>
    </row>
    <row r="4597" spans="1:16" x14ac:dyDescent="0.35">
      <c r="A4597" t="str">
        <f>Raw_Data!A4597</f>
        <v>451-74-4702</v>
      </c>
      <c r="B4597" s="2">
        <f>Raw_Data!B4597</f>
        <v>45306.263888888891</v>
      </c>
      <c r="C4597">
        <f>HOUR(Raw_Data!B4597)</f>
        <v>6</v>
      </c>
      <c r="D4597" t="str">
        <f>TEXT(Raw_Data!B4597,"mmm")</f>
        <v>Jan</v>
      </c>
      <c r="E4597">
        <f>YEAR(Raw_Data!B4597)</f>
        <v>2024</v>
      </c>
      <c r="F4597" t="str">
        <f>TEXT(Raw_Data!B4597,"mmm-yy")</f>
        <v>Jan-24</v>
      </c>
      <c r="G4597" t="str">
        <f>PROPER(Raw_Data!C4597&amp;". "&amp;Raw_Data!D4597)</f>
        <v>Z. Honeysett</v>
      </c>
      <c r="H4597" t="str">
        <f>IF(OR(Raw_Data!E4597="M",Raw_Data!E4597="Male"),"Male",IF(OR(Raw_Data!E4597="F",Raw_Data!E4597="Female"),"Female","Not Confirmed"))</f>
        <v>Female</v>
      </c>
      <c r="I4597">
        <f>Raw_Data!F4597</f>
        <v>70</v>
      </c>
      <c r="J4597" t="str">
        <f>FLOOR(Raw_Data!F4597,10)&amp;"-"&amp;FLOOR(Raw_Data!F4597,10)+9</f>
        <v>70-79</v>
      </c>
      <c r="K4597" t="str">
        <f>Raw_Data!G4597</f>
        <v>White</v>
      </c>
      <c r="L4597" t="str">
        <f>Raw_Data!H4597</f>
        <v>General Practice</v>
      </c>
      <c r="M4597" t="str">
        <f>IF(Raw_Data!I4597=TRUE,"Admitted","Not Admitted")</f>
        <v>Not Admitted</v>
      </c>
      <c r="N4597">
        <f>IF(Raw_Data!J4597="","Not Rated",Raw_Data!J4597)</f>
        <v>10</v>
      </c>
      <c r="O4597">
        <f>Raw_Data!K4597</f>
        <v>36</v>
      </c>
      <c r="P4597" t="str">
        <f>IF(Raw_Data!K4597&lt;=30,"Within Time","Delayed")</f>
        <v>Delayed</v>
      </c>
    </row>
    <row r="4598" spans="1:16" x14ac:dyDescent="0.35">
      <c r="A4598" t="str">
        <f>Raw_Data!A4598</f>
        <v>805-29-1100</v>
      </c>
      <c r="B4598" s="2">
        <f>Raw_Data!B4598</f>
        <v>45306.275000000001</v>
      </c>
      <c r="C4598">
        <f>HOUR(Raw_Data!B4598)</f>
        <v>6</v>
      </c>
      <c r="D4598" t="str">
        <f>TEXT(Raw_Data!B4598,"mmm")</f>
        <v>Jan</v>
      </c>
      <c r="E4598">
        <f>YEAR(Raw_Data!B4598)</f>
        <v>2024</v>
      </c>
      <c r="F4598" t="str">
        <f>TEXT(Raw_Data!B4598,"mmm-yy")</f>
        <v>Jan-24</v>
      </c>
      <c r="G4598" t="str">
        <f>PROPER(Raw_Data!C4598&amp;". "&amp;Raw_Data!D4598)</f>
        <v>Y. Thornbury</v>
      </c>
      <c r="H4598" t="str">
        <f>IF(OR(Raw_Data!E4598="M",Raw_Data!E4598="Male"),"Male",IF(OR(Raw_Data!E4598="F",Raw_Data!E4598="Female"),"Female","Not Confirmed"))</f>
        <v>Male</v>
      </c>
      <c r="I4598">
        <f>Raw_Data!F4598</f>
        <v>1</v>
      </c>
      <c r="J4598" t="str">
        <f>FLOOR(Raw_Data!F4598,10)&amp;"-"&amp;FLOOR(Raw_Data!F4598,10)+9</f>
        <v>0-9</v>
      </c>
      <c r="K4598" t="str">
        <f>Raw_Data!G4598</f>
        <v>Declined to Identify</v>
      </c>
      <c r="L4598" t="str">
        <f>Raw_Data!H4598</f>
        <v>None</v>
      </c>
      <c r="M4598" t="str">
        <f>IF(Raw_Data!I4598=TRUE,"Admitted","Not Admitted")</f>
        <v>Admitted</v>
      </c>
      <c r="N4598" t="str">
        <f>IF(Raw_Data!J4598="","Not Rated",Raw_Data!J4598)</f>
        <v>Not Rated</v>
      </c>
      <c r="O4598">
        <f>Raw_Data!K4598</f>
        <v>10</v>
      </c>
      <c r="P4598" t="str">
        <f>IF(Raw_Data!K4598&lt;=30,"Within Time","Delayed")</f>
        <v>Within Time</v>
      </c>
    </row>
    <row r="4599" spans="1:16" x14ac:dyDescent="0.35">
      <c r="A4599" t="str">
        <f>Raw_Data!A4599</f>
        <v>608-42-3976</v>
      </c>
      <c r="B4599" s="2">
        <f>Raw_Data!B4599</f>
        <v>45306.276388888888</v>
      </c>
      <c r="C4599">
        <f>HOUR(Raw_Data!B4599)</f>
        <v>6</v>
      </c>
      <c r="D4599" t="str">
        <f>TEXT(Raw_Data!B4599,"mmm")</f>
        <v>Jan</v>
      </c>
      <c r="E4599">
        <f>YEAR(Raw_Data!B4599)</f>
        <v>2024</v>
      </c>
      <c r="F4599" t="str">
        <f>TEXT(Raw_Data!B4599,"mmm-yy")</f>
        <v>Jan-24</v>
      </c>
      <c r="G4599" t="str">
        <f>PROPER(Raw_Data!C4599&amp;". "&amp;Raw_Data!D4599)</f>
        <v>N. Lockwood</v>
      </c>
      <c r="H4599" t="str">
        <f>IF(OR(Raw_Data!E4599="M",Raw_Data!E4599="Male"),"Male",IF(OR(Raw_Data!E4599="F",Raw_Data!E4599="Female"),"Female","Not Confirmed"))</f>
        <v>Male</v>
      </c>
      <c r="I4599">
        <f>Raw_Data!F4599</f>
        <v>77</v>
      </c>
      <c r="J4599" t="str">
        <f>FLOOR(Raw_Data!F4599,10)&amp;"-"&amp;FLOOR(Raw_Data!F4599,10)+9</f>
        <v>70-79</v>
      </c>
      <c r="K4599" t="str">
        <f>Raw_Data!G4599</f>
        <v>Declined to Identify</v>
      </c>
      <c r="L4599" t="str">
        <f>Raw_Data!H4599</f>
        <v>None</v>
      </c>
      <c r="M4599" t="str">
        <f>IF(Raw_Data!I4599=TRUE,"Admitted","Not Admitted")</f>
        <v>Admitted</v>
      </c>
      <c r="N4599" t="str">
        <f>IF(Raw_Data!J4599="","Not Rated",Raw_Data!J4599)</f>
        <v>Not Rated</v>
      </c>
      <c r="O4599">
        <f>Raw_Data!K4599</f>
        <v>41</v>
      </c>
      <c r="P4599" t="str">
        <f>IF(Raw_Data!K4599&lt;=30,"Within Time","Delayed")</f>
        <v>Delayed</v>
      </c>
    </row>
    <row r="4600" spans="1:16" x14ac:dyDescent="0.35">
      <c r="A4600" t="str">
        <f>Raw_Data!A4600</f>
        <v>987-74-3991</v>
      </c>
      <c r="B4600" s="2">
        <f>Raw_Data!B4600</f>
        <v>45306.492361111108</v>
      </c>
      <c r="C4600">
        <f>HOUR(Raw_Data!B4600)</f>
        <v>11</v>
      </c>
      <c r="D4600" t="str">
        <f>TEXT(Raw_Data!B4600,"mmm")</f>
        <v>Jan</v>
      </c>
      <c r="E4600">
        <f>YEAR(Raw_Data!B4600)</f>
        <v>2024</v>
      </c>
      <c r="F4600" t="str">
        <f>TEXT(Raw_Data!B4600,"mmm-yy")</f>
        <v>Jan-24</v>
      </c>
      <c r="G4600" t="str">
        <f>PROPER(Raw_Data!C4600&amp;". "&amp;Raw_Data!D4600)</f>
        <v>Q. Jephson</v>
      </c>
      <c r="H4600" t="str">
        <f>IF(OR(Raw_Data!E4600="M",Raw_Data!E4600="Male"),"Male",IF(OR(Raw_Data!E4600="F",Raw_Data!E4600="Female"),"Female","Not Confirmed"))</f>
        <v>Male</v>
      </c>
      <c r="I4600">
        <f>Raw_Data!F4600</f>
        <v>29</v>
      </c>
      <c r="J4600" t="str">
        <f>FLOOR(Raw_Data!F4600,10)&amp;"-"&amp;FLOOR(Raw_Data!F4600,10)+9</f>
        <v>20-29</v>
      </c>
      <c r="K4600" t="str">
        <f>Raw_Data!G4600</f>
        <v>Pacific Islander</v>
      </c>
      <c r="L4600" t="str">
        <f>Raw_Data!H4600</f>
        <v>None</v>
      </c>
      <c r="M4600" t="str">
        <f>IF(Raw_Data!I4600=TRUE,"Admitted","Not Admitted")</f>
        <v>Not Admitted</v>
      </c>
      <c r="N4600" t="str">
        <f>IF(Raw_Data!J4600="","Not Rated",Raw_Data!J4600)</f>
        <v>Not Rated</v>
      </c>
      <c r="O4600">
        <f>Raw_Data!K4600</f>
        <v>59</v>
      </c>
      <c r="P4600" t="str">
        <f>IF(Raw_Data!K4600&lt;=30,"Within Time","Delayed")</f>
        <v>Delayed</v>
      </c>
    </row>
    <row r="4601" spans="1:16" x14ac:dyDescent="0.35">
      <c r="A4601" t="str">
        <f>Raw_Data!A4601</f>
        <v>363-43-9108</v>
      </c>
      <c r="B4601" s="2">
        <f>Raw_Data!B4601</f>
        <v>45306.61041666667</v>
      </c>
      <c r="C4601">
        <f>HOUR(Raw_Data!B4601)</f>
        <v>14</v>
      </c>
      <c r="D4601" t="str">
        <f>TEXT(Raw_Data!B4601,"mmm")</f>
        <v>Jan</v>
      </c>
      <c r="E4601">
        <f>YEAR(Raw_Data!B4601)</f>
        <v>2024</v>
      </c>
      <c r="F4601" t="str">
        <f>TEXT(Raw_Data!B4601,"mmm-yy")</f>
        <v>Jan-24</v>
      </c>
      <c r="G4601" t="str">
        <f>PROPER(Raw_Data!C4601&amp;". "&amp;Raw_Data!D4601)</f>
        <v>L. Bracegirdle</v>
      </c>
      <c r="H4601" t="str">
        <f>IF(OR(Raw_Data!E4601="M",Raw_Data!E4601="Male"),"Male",IF(OR(Raw_Data!E4601="F",Raw_Data!E4601="Female"),"Female","Not Confirmed"))</f>
        <v>Female</v>
      </c>
      <c r="I4601">
        <f>Raw_Data!F4601</f>
        <v>26</v>
      </c>
      <c r="J4601" t="str">
        <f>FLOOR(Raw_Data!F4601,10)&amp;"-"&amp;FLOOR(Raw_Data!F4601,10)+9</f>
        <v>20-29</v>
      </c>
      <c r="K4601" t="str">
        <f>Raw_Data!G4601</f>
        <v>Asian</v>
      </c>
      <c r="L4601" t="str">
        <f>Raw_Data!H4601</f>
        <v>Neurology</v>
      </c>
      <c r="M4601" t="str">
        <f>IF(Raw_Data!I4601=TRUE,"Admitted","Not Admitted")</f>
        <v>Not Admitted</v>
      </c>
      <c r="N4601" t="str">
        <f>IF(Raw_Data!J4601="","Not Rated",Raw_Data!J4601)</f>
        <v>Not Rated</v>
      </c>
      <c r="O4601">
        <f>Raw_Data!K4601</f>
        <v>14</v>
      </c>
      <c r="P4601" t="str">
        <f>IF(Raw_Data!K4601&lt;=30,"Within Time","Delayed")</f>
        <v>Within Time</v>
      </c>
    </row>
    <row r="4602" spans="1:16" x14ac:dyDescent="0.35">
      <c r="A4602" t="str">
        <f>Raw_Data!A4602</f>
        <v>177-82-2922</v>
      </c>
      <c r="B4602" s="2">
        <f>Raw_Data!B4602</f>
        <v>45306.670138888891</v>
      </c>
      <c r="C4602">
        <f>HOUR(Raw_Data!B4602)</f>
        <v>16</v>
      </c>
      <c r="D4602" t="str">
        <f>TEXT(Raw_Data!B4602,"mmm")</f>
        <v>Jan</v>
      </c>
      <c r="E4602">
        <f>YEAR(Raw_Data!B4602)</f>
        <v>2024</v>
      </c>
      <c r="F4602" t="str">
        <f>TEXT(Raw_Data!B4602,"mmm-yy")</f>
        <v>Jan-24</v>
      </c>
      <c r="G4602" t="str">
        <f>PROPER(Raw_Data!C4602&amp;". "&amp;Raw_Data!D4602)</f>
        <v>N. Oakden</v>
      </c>
      <c r="H4602" t="str">
        <f>IF(OR(Raw_Data!E4602="M",Raw_Data!E4602="Male"),"Male",IF(OR(Raw_Data!E4602="F",Raw_Data!E4602="Female"),"Female","Not Confirmed"))</f>
        <v>Female</v>
      </c>
      <c r="I4602">
        <f>Raw_Data!F4602</f>
        <v>16</v>
      </c>
      <c r="J4602" t="str">
        <f>FLOOR(Raw_Data!F4602,10)&amp;"-"&amp;FLOOR(Raw_Data!F4602,10)+9</f>
        <v>10-19</v>
      </c>
      <c r="K4602" t="str">
        <f>Raw_Data!G4602</f>
        <v>African American</v>
      </c>
      <c r="L4602" t="str">
        <f>Raw_Data!H4602</f>
        <v>None</v>
      </c>
      <c r="M4602" t="str">
        <f>IF(Raw_Data!I4602=TRUE,"Admitted","Not Admitted")</f>
        <v>Not Admitted</v>
      </c>
      <c r="N4602" t="str">
        <f>IF(Raw_Data!J4602="","Not Rated",Raw_Data!J4602)</f>
        <v>Not Rated</v>
      </c>
      <c r="O4602">
        <f>Raw_Data!K4602</f>
        <v>56</v>
      </c>
      <c r="P4602" t="str">
        <f>IF(Raw_Data!K4602&lt;=30,"Within Time","Delayed")</f>
        <v>Delayed</v>
      </c>
    </row>
    <row r="4603" spans="1:16" x14ac:dyDescent="0.35">
      <c r="A4603" t="str">
        <f>Raw_Data!A4603</f>
        <v>530-33-9466</v>
      </c>
      <c r="B4603" s="2">
        <f>Raw_Data!B4603</f>
        <v>45306.692361111112</v>
      </c>
      <c r="C4603">
        <f>HOUR(Raw_Data!B4603)</f>
        <v>16</v>
      </c>
      <c r="D4603" t="str">
        <f>TEXT(Raw_Data!B4603,"mmm")</f>
        <v>Jan</v>
      </c>
      <c r="E4603">
        <f>YEAR(Raw_Data!B4603)</f>
        <v>2024</v>
      </c>
      <c r="F4603" t="str">
        <f>TEXT(Raw_Data!B4603,"mmm-yy")</f>
        <v>Jan-24</v>
      </c>
      <c r="G4603" t="str">
        <f>PROPER(Raw_Data!C4603&amp;". "&amp;Raw_Data!D4603)</f>
        <v>L. Schubuser</v>
      </c>
      <c r="H4603" t="str">
        <f>IF(OR(Raw_Data!E4603="M",Raw_Data!E4603="Male"),"Male",IF(OR(Raw_Data!E4603="F",Raw_Data!E4603="Female"),"Female","Not Confirmed"))</f>
        <v>Female</v>
      </c>
      <c r="I4603">
        <f>Raw_Data!F4603</f>
        <v>64</v>
      </c>
      <c r="J4603" t="str">
        <f>FLOOR(Raw_Data!F4603,10)&amp;"-"&amp;FLOOR(Raw_Data!F4603,10)+9</f>
        <v>60-69</v>
      </c>
      <c r="K4603" t="str">
        <f>Raw_Data!G4603</f>
        <v>Asian</v>
      </c>
      <c r="L4603" t="str">
        <f>Raw_Data!H4603</f>
        <v>Neurology</v>
      </c>
      <c r="M4603" t="str">
        <f>IF(Raw_Data!I4603=TRUE,"Admitted","Not Admitted")</f>
        <v>Not Admitted</v>
      </c>
      <c r="N4603" t="str">
        <f>IF(Raw_Data!J4603="","Not Rated",Raw_Data!J4603)</f>
        <v>Not Rated</v>
      </c>
      <c r="O4603">
        <f>Raw_Data!K4603</f>
        <v>52</v>
      </c>
      <c r="P4603" t="str">
        <f>IF(Raw_Data!K4603&lt;=30,"Within Time","Delayed")</f>
        <v>Delayed</v>
      </c>
    </row>
    <row r="4604" spans="1:16" x14ac:dyDescent="0.35">
      <c r="A4604" t="str">
        <f>Raw_Data!A4604</f>
        <v>752-83-9708</v>
      </c>
      <c r="B4604" s="2">
        <f>Raw_Data!B4604</f>
        <v>45306.712500000001</v>
      </c>
      <c r="C4604">
        <f>HOUR(Raw_Data!B4604)</f>
        <v>17</v>
      </c>
      <c r="D4604" t="str">
        <f>TEXT(Raw_Data!B4604,"mmm")</f>
        <v>Jan</v>
      </c>
      <c r="E4604">
        <f>YEAR(Raw_Data!B4604)</f>
        <v>2024</v>
      </c>
      <c r="F4604" t="str">
        <f>TEXT(Raw_Data!B4604,"mmm-yy")</f>
        <v>Jan-24</v>
      </c>
      <c r="G4604" t="str">
        <f>PROPER(Raw_Data!C4604&amp;". "&amp;Raw_Data!D4604)</f>
        <v>N. Yarborough</v>
      </c>
      <c r="H4604" t="str">
        <f>IF(OR(Raw_Data!E4604="M",Raw_Data!E4604="Male"),"Male",IF(OR(Raw_Data!E4604="F",Raw_Data!E4604="Female"),"Female","Not Confirmed"))</f>
        <v>Female</v>
      </c>
      <c r="I4604">
        <f>Raw_Data!F4604</f>
        <v>52</v>
      </c>
      <c r="J4604" t="str">
        <f>FLOOR(Raw_Data!F4604,10)&amp;"-"&amp;FLOOR(Raw_Data!F4604,10)+9</f>
        <v>50-59</v>
      </c>
      <c r="K4604" t="str">
        <f>Raw_Data!G4604</f>
        <v>Asian</v>
      </c>
      <c r="L4604" t="str">
        <f>Raw_Data!H4604</f>
        <v>None</v>
      </c>
      <c r="M4604" t="str">
        <f>IF(Raw_Data!I4604=TRUE,"Admitted","Not Admitted")</f>
        <v>Admitted</v>
      </c>
      <c r="N4604">
        <f>IF(Raw_Data!J4604="","Not Rated",Raw_Data!J4604)</f>
        <v>3</v>
      </c>
      <c r="O4604">
        <f>Raw_Data!K4604</f>
        <v>22</v>
      </c>
      <c r="P4604" t="str">
        <f>IF(Raw_Data!K4604&lt;=30,"Within Time","Delayed")</f>
        <v>Within Time</v>
      </c>
    </row>
    <row r="4605" spans="1:16" x14ac:dyDescent="0.35">
      <c r="A4605" t="str">
        <f>Raw_Data!A4605</f>
        <v>536-43-7337</v>
      </c>
      <c r="B4605" s="2">
        <f>Raw_Data!B4605</f>
        <v>45306.715277777781</v>
      </c>
      <c r="C4605">
        <f>HOUR(Raw_Data!B4605)</f>
        <v>17</v>
      </c>
      <c r="D4605" t="str">
        <f>TEXT(Raw_Data!B4605,"mmm")</f>
        <v>Jan</v>
      </c>
      <c r="E4605">
        <f>YEAR(Raw_Data!B4605)</f>
        <v>2024</v>
      </c>
      <c r="F4605" t="str">
        <f>TEXT(Raw_Data!B4605,"mmm-yy")</f>
        <v>Jan-24</v>
      </c>
      <c r="G4605" t="str">
        <f>PROPER(Raw_Data!C4605&amp;". "&amp;Raw_Data!D4605)</f>
        <v>M. Gwillim</v>
      </c>
      <c r="H4605" t="str">
        <f>IF(OR(Raw_Data!E4605="M",Raw_Data!E4605="Male"),"Male",IF(OR(Raw_Data!E4605="F",Raw_Data!E4605="Female"),"Female","Not Confirmed"))</f>
        <v>Male</v>
      </c>
      <c r="I4605">
        <f>Raw_Data!F4605</f>
        <v>48</v>
      </c>
      <c r="J4605" t="str">
        <f>FLOOR(Raw_Data!F4605,10)&amp;"-"&amp;FLOOR(Raw_Data!F4605,10)+9</f>
        <v>40-49</v>
      </c>
      <c r="K4605" t="str">
        <f>Raw_Data!G4605</f>
        <v>Two or More Races</v>
      </c>
      <c r="L4605" t="str">
        <f>Raw_Data!H4605</f>
        <v>None</v>
      </c>
      <c r="M4605" t="str">
        <f>IF(Raw_Data!I4605=TRUE,"Admitted","Not Admitted")</f>
        <v>Admitted</v>
      </c>
      <c r="N4605">
        <f>IF(Raw_Data!J4605="","Not Rated",Raw_Data!J4605)</f>
        <v>4</v>
      </c>
      <c r="O4605">
        <f>Raw_Data!K4605</f>
        <v>56</v>
      </c>
      <c r="P4605" t="str">
        <f>IF(Raw_Data!K4605&lt;=30,"Within Time","Delayed")</f>
        <v>Delayed</v>
      </c>
    </row>
    <row r="4606" spans="1:16" x14ac:dyDescent="0.35">
      <c r="A4606" t="str">
        <f>Raw_Data!A4606</f>
        <v>843-67-1227</v>
      </c>
      <c r="B4606" s="2">
        <f>Raw_Data!B4606</f>
        <v>45307.072916666657</v>
      </c>
      <c r="C4606">
        <f>HOUR(Raw_Data!B4606)</f>
        <v>1</v>
      </c>
      <c r="D4606" t="str">
        <f>TEXT(Raw_Data!B4606,"mmm")</f>
        <v>Jan</v>
      </c>
      <c r="E4606">
        <f>YEAR(Raw_Data!B4606)</f>
        <v>2024</v>
      </c>
      <c r="F4606" t="str">
        <f>TEXT(Raw_Data!B4606,"mmm-yy")</f>
        <v>Jan-24</v>
      </c>
      <c r="G4606" t="str">
        <f>PROPER(Raw_Data!C4606&amp;". "&amp;Raw_Data!D4606)</f>
        <v>N. Ollerton</v>
      </c>
      <c r="H4606" t="str">
        <f>IF(OR(Raw_Data!E4606="M",Raw_Data!E4606="Male"),"Male",IF(OR(Raw_Data!E4606="F",Raw_Data!E4606="Female"),"Female","Not Confirmed"))</f>
        <v>Male</v>
      </c>
      <c r="I4606">
        <f>Raw_Data!F4606</f>
        <v>66</v>
      </c>
      <c r="J4606" t="str">
        <f>FLOOR(Raw_Data!F4606,10)&amp;"-"&amp;FLOOR(Raw_Data!F4606,10)+9</f>
        <v>60-69</v>
      </c>
      <c r="K4606" t="str">
        <f>Raw_Data!G4606</f>
        <v>Asian</v>
      </c>
      <c r="L4606" t="str">
        <f>Raw_Data!H4606</f>
        <v>General Practice</v>
      </c>
      <c r="M4606" t="str">
        <f>IF(Raw_Data!I4606=TRUE,"Admitted","Not Admitted")</f>
        <v>Admitted</v>
      </c>
      <c r="N4606">
        <f>IF(Raw_Data!J4606="","Not Rated",Raw_Data!J4606)</f>
        <v>1</v>
      </c>
      <c r="O4606">
        <f>Raw_Data!K4606</f>
        <v>17</v>
      </c>
      <c r="P4606" t="str">
        <f>IF(Raw_Data!K4606&lt;=30,"Within Time","Delayed")</f>
        <v>Within Time</v>
      </c>
    </row>
    <row r="4607" spans="1:16" x14ac:dyDescent="0.35">
      <c r="A4607" t="str">
        <f>Raw_Data!A4607</f>
        <v>848-93-8191</v>
      </c>
      <c r="B4607" s="2">
        <f>Raw_Data!B4607</f>
        <v>45307.119444444441</v>
      </c>
      <c r="C4607">
        <f>HOUR(Raw_Data!B4607)</f>
        <v>2</v>
      </c>
      <c r="D4607" t="str">
        <f>TEXT(Raw_Data!B4607,"mmm")</f>
        <v>Jan</v>
      </c>
      <c r="E4607">
        <f>YEAR(Raw_Data!B4607)</f>
        <v>2024</v>
      </c>
      <c r="F4607" t="str">
        <f>TEXT(Raw_Data!B4607,"mmm-yy")</f>
        <v>Jan-24</v>
      </c>
      <c r="G4607" t="str">
        <f>PROPER(Raw_Data!C4607&amp;". "&amp;Raw_Data!D4607)</f>
        <v>C. Stanlack</v>
      </c>
      <c r="H4607" t="str">
        <f>IF(OR(Raw_Data!E4607="M",Raw_Data!E4607="Male"),"Male",IF(OR(Raw_Data!E4607="F",Raw_Data!E4607="Female"),"Female","Not Confirmed"))</f>
        <v>Female</v>
      </c>
      <c r="I4607">
        <f>Raw_Data!F4607</f>
        <v>22</v>
      </c>
      <c r="J4607" t="str">
        <f>FLOOR(Raw_Data!F4607,10)&amp;"-"&amp;FLOOR(Raw_Data!F4607,10)+9</f>
        <v>20-29</v>
      </c>
      <c r="K4607" t="str">
        <f>Raw_Data!G4607</f>
        <v>Two or More Races</v>
      </c>
      <c r="L4607" t="str">
        <f>Raw_Data!H4607</f>
        <v>General Practice</v>
      </c>
      <c r="M4607" t="str">
        <f>IF(Raw_Data!I4607=TRUE,"Admitted","Not Admitted")</f>
        <v>Not Admitted</v>
      </c>
      <c r="N4607">
        <f>IF(Raw_Data!J4607="","Not Rated",Raw_Data!J4607)</f>
        <v>3</v>
      </c>
      <c r="O4607">
        <f>Raw_Data!K4607</f>
        <v>16</v>
      </c>
      <c r="P4607" t="str">
        <f>IF(Raw_Data!K4607&lt;=30,"Within Time","Delayed")</f>
        <v>Within Time</v>
      </c>
    </row>
    <row r="4608" spans="1:16" x14ac:dyDescent="0.35">
      <c r="A4608" t="str">
        <f>Raw_Data!A4608</f>
        <v>843-74-1553</v>
      </c>
      <c r="B4608" s="2">
        <f>Raw_Data!B4608</f>
        <v>45307.124305555553</v>
      </c>
      <c r="C4608">
        <f>HOUR(Raw_Data!B4608)</f>
        <v>2</v>
      </c>
      <c r="D4608" t="str">
        <f>TEXT(Raw_Data!B4608,"mmm")</f>
        <v>Jan</v>
      </c>
      <c r="E4608">
        <f>YEAR(Raw_Data!B4608)</f>
        <v>2024</v>
      </c>
      <c r="F4608" t="str">
        <f>TEXT(Raw_Data!B4608,"mmm-yy")</f>
        <v>Jan-24</v>
      </c>
      <c r="G4608" t="str">
        <f>PROPER(Raw_Data!C4608&amp;". "&amp;Raw_Data!D4608)</f>
        <v>M. Yarborough</v>
      </c>
      <c r="H4608" t="str">
        <f>IF(OR(Raw_Data!E4608="M",Raw_Data!E4608="Male"),"Male",IF(OR(Raw_Data!E4608="F",Raw_Data!E4608="Female"),"Female","Not Confirmed"))</f>
        <v>Female</v>
      </c>
      <c r="I4608">
        <f>Raw_Data!F4608</f>
        <v>4</v>
      </c>
      <c r="J4608" t="str">
        <f>FLOOR(Raw_Data!F4608,10)&amp;"-"&amp;FLOOR(Raw_Data!F4608,10)+9</f>
        <v>0-9</v>
      </c>
      <c r="K4608" t="str">
        <f>Raw_Data!G4608</f>
        <v>Unknown</v>
      </c>
      <c r="L4608" t="str">
        <f>Raw_Data!H4608</f>
        <v>None</v>
      </c>
      <c r="M4608" t="str">
        <f>IF(Raw_Data!I4608=TRUE,"Admitted","Not Admitted")</f>
        <v>Admitted</v>
      </c>
      <c r="N4608" t="str">
        <f>IF(Raw_Data!J4608="","Not Rated",Raw_Data!J4608)</f>
        <v>Not Rated</v>
      </c>
      <c r="O4608">
        <f>Raw_Data!K4608</f>
        <v>25</v>
      </c>
      <c r="P4608" t="str">
        <f>IF(Raw_Data!K4608&lt;=30,"Within Time","Delayed")</f>
        <v>Within Time</v>
      </c>
    </row>
    <row r="4609" spans="1:16" x14ac:dyDescent="0.35">
      <c r="A4609" t="str">
        <f>Raw_Data!A4609</f>
        <v>925-53-8779</v>
      </c>
      <c r="B4609" s="2">
        <f>Raw_Data!B4609</f>
        <v>45307.158333333333</v>
      </c>
      <c r="C4609">
        <f>HOUR(Raw_Data!B4609)</f>
        <v>3</v>
      </c>
      <c r="D4609" t="str">
        <f>TEXT(Raw_Data!B4609,"mmm")</f>
        <v>Jan</v>
      </c>
      <c r="E4609">
        <f>YEAR(Raw_Data!B4609)</f>
        <v>2024</v>
      </c>
      <c r="F4609" t="str">
        <f>TEXT(Raw_Data!B4609,"mmm-yy")</f>
        <v>Jan-24</v>
      </c>
      <c r="G4609" t="str">
        <f>PROPER(Raw_Data!C4609&amp;". "&amp;Raw_Data!D4609)</f>
        <v>H. Lockwood</v>
      </c>
      <c r="H4609" t="str">
        <f>IF(OR(Raw_Data!E4609="M",Raw_Data!E4609="Male"),"Male",IF(OR(Raw_Data!E4609="F",Raw_Data!E4609="Female"),"Female","Not Confirmed"))</f>
        <v>Female</v>
      </c>
      <c r="I4609">
        <f>Raw_Data!F4609</f>
        <v>15</v>
      </c>
      <c r="J4609" t="str">
        <f>FLOOR(Raw_Data!F4609,10)&amp;"-"&amp;FLOOR(Raw_Data!F4609,10)+9</f>
        <v>10-19</v>
      </c>
      <c r="K4609" t="str">
        <f>Raw_Data!G4609</f>
        <v>White</v>
      </c>
      <c r="L4609" t="str">
        <f>Raw_Data!H4609</f>
        <v>Physiotherapy</v>
      </c>
      <c r="M4609" t="str">
        <f>IF(Raw_Data!I4609=TRUE,"Admitted","Not Admitted")</f>
        <v>Not Admitted</v>
      </c>
      <c r="N4609" t="str">
        <f>IF(Raw_Data!J4609="","Not Rated",Raw_Data!J4609)</f>
        <v>Not Rated</v>
      </c>
      <c r="O4609">
        <f>Raw_Data!K4609</f>
        <v>22</v>
      </c>
      <c r="P4609" t="str">
        <f>IF(Raw_Data!K4609&lt;=30,"Within Time","Delayed")</f>
        <v>Within Time</v>
      </c>
    </row>
    <row r="4610" spans="1:16" x14ac:dyDescent="0.35">
      <c r="A4610" t="str">
        <f>Raw_Data!A4610</f>
        <v>438-73-9564</v>
      </c>
      <c r="B4610" s="2">
        <f>Raw_Data!B4610</f>
        <v>45307.249305555553</v>
      </c>
      <c r="C4610">
        <f>HOUR(Raw_Data!B4610)</f>
        <v>5</v>
      </c>
      <c r="D4610" t="str">
        <f>TEXT(Raw_Data!B4610,"mmm")</f>
        <v>Jan</v>
      </c>
      <c r="E4610">
        <f>YEAR(Raw_Data!B4610)</f>
        <v>2024</v>
      </c>
      <c r="F4610" t="str">
        <f>TEXT(Raw_Data!B4610,"mmm-yy")</f>
        <v>Jan-24</v>
      </c>
      <c r="G4610" t="str">
        <f>PROPER(Raw_Data!C4610&amp;". "&amp;Raw_Data!D4610)</f>
        <v>K. Cholmondeley</v>
      </c>
      <c r="H4610" t="str">
        <f>IF(OR(Raw_Data!E4610="M",Raw_Data!E4610="Male"),"Male",IF(OR(Raw_Data!E4610="F",Raw_Data!E4610="Female"),"Female","Not Confirmed"))</f>
        <v>Female</v>
      </c>
      <c r="I4610">
        <f>Raw_Data!F4610</f>
        <v>46</v>
      </c>
      <c r="J4610" t="str">
        <f>FLOOR(Raw_Data!F4610,10)&amp;"-"&amp;FLOOR(Raw_Data!F4610,10)+9</f>
        <v>40-49</v>
      </c>
      <c r="K4610" t="str">
        <f>Raw_Data!G4610</f>
        <v>Unknown</v>
      </c>
      <c r="L4610" t="str">
        <f>Raw_Data!H4610</f>
        <v>None</v>
      </c>
      <c r="M4610" t="str">
        <f>IF(Raw_Data!I4610=TRUE,"Admitted","Not Admitted")</f>
        <v>Not Admitted</v>
      </c>
      <c r="N4610">
        <f>IF(Raw_Data!J4610="","Not Rated",Raw_Data!J4610)</f>
        <v>7</v>
      </c>
      <c r="O4610">
        <f>Raw_Data!K4610</f>
        <v>37</v>
      </c>
      <c r="P4610" t="str">
        <f>IF(Raw_Data!K4610&lt;=30,"Within Time","Delayed")</f>
        <v>Delayed</v>
      </c>
    </row>
    <row r="4611" spans="1:16" x14ac:dyDescent="0.35">
      <c r="A4611" t="str">
        <f>Raw_Data!A4611</f>
        <v>532-81-9894</v>
      </c>
      <c r="B4611" s="2">
        <f>Raw_Data!B4611</f>
        <v>45307.254166666673</v>
      </c>
      <c r="C4611">
        <f>HOUR(Raw_Data!B4611)</f>
        <v>6</v>
      </c>
      <c r="D4611" t="str">
        <f>TEXT(Raw_Data!B4611,"mmm")</f>
        <v>Jan</v>
      </c>
      <c r="E4611">
        <f>YEAR(Raw_Data!B4611)</f>
        <v>2024</v>
      </c>
      <c r="F4611" t="str">
        <f>TEXT(Raw_Data!B4611,"mmm-yy")</f>
        <v>Jan-24</v>
      </c>
      <c r="G4611" t="str">
        <f>PROPER(Raw_Data!C4611&amp;". "&amp;Raw_Data!D4611)</f>
        <v>I. Kershaw</v>
      </c>
      <c r="H4611" t="str">
        <f>IF(OR(Raw_Data!E4611="M",Raw_Data!E4611="Male"),"Male",IF(OR(Raw_Data!E4611="F",Raw_Data!E4611="Female"),"Female","Not Confirmed"))</f>
        <v>Female</v>
      </c>
      <c r="I4611">
        <f>Raw_Data!F4611</f>
        <v>44</v>
      </c>
      <c r="J4611" t="str">
        <f>FLOOR(Raw_Data!F4611,10)&amp;"-"&amp;FLOOR(Raw_Data!F4611,10)+9</f>
        <v>40-49</v>
      </c>
      <c r="K4611" t="str">
        <f>Raw_Data!G4611</f>
        <v>Asian</v>
      </c>
      <c r="L4611" t="str">
        <f>Raw_Data!H4611</f>
        <v>None</v>
      </c>
      <c r="M4611" t="str">
        <f>IF(Raw_Data!I4611=TRUE,"Admitted","Not Admitted")</f>
        <v>Admitted</v>
      </c>
      <c r="N4611" t="str">
        <f>IF(Raw_Data!J4611="","Not Rated",Raw_Data!J4611)</f>
        <v>Not Rated</v>
      </c>
      <c r="O4611">
        <f>Raw_Data!K4611</f>
        <v>10</v>
      </c>
      <c r="P4611" t="str">
        <f>IF(Raw_Data!K4611&lt;=30,"Within Time","Delayed")</f>
        <v>Within Time</v>
      </c>
    </row>
    <row r="4612" spans="1:16" x14ac:dyDescent="0.35">
      <c r="A4612" t="str">
        <f>Raw_Data!A4612</f>
        <v>928-66-7966</v>
      </c>
      <c r="B4612" s="2">
        <f>Raw_Data!B4612</f>
        <v>45307.309027777781</v>
      </c>
      <c r="C4612">
        <f>HOUR(Raw_Data!B4612)</f>
        <v>7</v>
      </c>
      <c r="D4612" t="str">
        <f>TEXT(Raw_Data!B4612,"mmm")</f>
        <v>Jan</v>
      </c>
      <c r="E4612">
        <f>YEAR(Raw_Data!B4612)</f>
        <v>2024</v>
      </c>
      <c r="F4612" t="str">
        <f>TEXT(Raw_Data!B4612,"mmm-yy")</f>
        <v>Jan-24</v>
      </c>
      <c r="G4612" t="str">
        <f>PROPER(Raw_Data!C4612&amp;". "&amp;Raw_Data!D4612)</f>
        <v>I. Perrat</v>
      </c>
      <c r="H4612" t="str">
        <f>IF(OR(Raw_Data!E4612="M",Raw_Data!E4612="Male"),"Male",IF(OR(Raw_Data!E4612="F",Raw_Data!E4612="Female"),"Female","Not Confirmed"))</f>
        <v>Male</v>
      </c>
      <c r="I4612">
        <f>Raw_Data!F4612</f>
        <v>29</v>
      </c>
      <c r="J4612" t="str">
        <f>FLOOR(Raw_Data!F4612,10)&amp;"-"&amp;FLOOR(Raw_Data!F4612,10)+9</f>
        <v>20-29</v>
      </c>
      <c r="K4612" t="str">
        <f>Raw_Data!G4612</f>
        <v>African American</v>
      </c>
      <c r="L4612" t="str">
        <f>Raw_Data!H4612</f>
        <v>Orthopedics</v>
      </c>
      <c r="M4612" t="str">
        <f>IF(Raw_Data!I4612=TRUE,"Admitted","Not Admitted")</f>
        <v>Admitted</v>
      </c>
      <c r="N4612" t="str">
        <f>IF(Raw_Data!J4612="","Not Rated",Raw_Data!J4612)</f>
        <v>Not Rated</v>
      </c>
      <c r="O4612">
        <f>Raw_Data!K4612</f>
        <v>46</v>
      </c>
      <c r="P4612" t="str">
        <f>IF(Raw_Data!K4612&lt;=30,"Within Time","Delayed")</f>
        <v>Delayed</v>
      </c>
    </row>
    <row r="4613" spans="1:16" x14ac:dyDescent="0.35">
      <c r="A4613" t="str">
        <f>Raw_Data!A4613</f>
        <v>453-53-9619</v>
      </c>
      <c r="B4613" s="2">
        <f>Raw_Data!B4613</f>
        <v>45307.387499999997</v>
      </c>
      <c r="C4613">
        <f>HOUR(Raw_Data!B4613)</f>
        <v>9</v>
      </c>
      <c r="D4613" t="str">
        <f>TEXT(Raw_Data!B4613,"mmm")</f>
        <v>Jan</v>
      </c>
      <c r="E4613">
        <f>YEAR(Raw_Data!B4613)</f>
        <v>2024</v>
      </c>
      <c r="F4613" t="str">
        <f>TEXT(Raw_Data!B4613,"mmm-yy")</f>
        <v>Jan-24</v>
      </c>
      <c r="G4613" t="str">
        <f>PROPER(Raw_Data!C4613&amp;". "&amp;Raw_Data!D4613)</f>
        <v>L. Brixey</v>
      </c>
      <c r="H4613" t="str">
        <f>IF(OR(Raw_Data!E4613="M",Raw_Data!E4613="Male"),"Male",IF(OR(Raw_Data!E4613="F",Raw_Data!E4613="Female"),"Female","Not Confirmed"))</f>
        <v>Male</v>
      </c>
      <c r="I4613">
        <f>Raw_Data!F4613</f>
        <v>4</v>
      </c>
      <c r="J4613" t="str">
        <f>FLOOR(Raw_Data!F4613,10)&amp;"-"&amp;FLOOR(Raw_Data!F4613,10)+9</f>
        <v>0-9</v>
      </c>
      <c r="K4613" t="str">
        <f>Raw_Data!G4613</f>
        <v>White</v>
      </c>
      <c r="L4613" t="str">
        <f>Raw_Data!H4613</f>
        <v>None</v>
      </c>
      <c r="M4613" t="str">
        <f>IF(Raw_Data!I4613=TRUE,"Admitted","Not Admitted")</f>
        <v>Not Admitted</v>
      </c>
      <c r="N4613" t="str">
        <f>IF(Raw_Data!J4613="","Not Rated",Raw_Data!J4613)</f>
        <v>Not Rated</v>
      </c>
      <c r="O4613">
        <f>Raw_Data!K4613</f>
        <v>44</v>
      </c>
      <c r="P4613" t="str">
        <f>IF(Raw_Data!K4613&lt;=30,"Within Time","Delayed")</f>
        <v>Delayed</v>
      </c>
    </row>
    <row r="4614" spans="1:16" x14ac:dyDescent="0.35">
      <c r="A4614" t="str">
        <f>Raw_Data!A4614</f>
        <v>460-97-9845</v>
      </c>
      <c r="B4614" s="2">
        <f>Raw_Data!B4614</f>
        <v>45307.395833333343</v>
      </c>
      <c r="C4614">
        <f>HOUR(Raw_Data!B4614)</f>
        <v>9</v>
      </c>
      <c r="D4614" t="str">
        <f>TEXT(Raw_Data!B4614,"mmm")</f>
        <v>Jan</v>
      </c>
      <c r="E4614">
        <f>YEAR(Raw_Data!B4614)</f>
        <v>2024</v>
      </c>
      <c r="F4614" t="str">
        <f>TEXT(Raw_Data!B4614,"mmm-yy")</f>
        <v>Jan-24</v>
      </c>
      <c r="G4614" t="str">
        <f>PROPER(Raw_Data!C4614&amp;". "&amp;Raw_Data!D4614)</f>
        <v>T. Eastwood</v>
      </c>
      <c r="H4614" t="str">
        <f>IF(OR(Raw_Data!E4614="M",Raw_Data!E4614="Male"),"Male",IF(OR(Raw_Data!E4614="F",Raw_Data!E4614="Female"),"Female","Not Confirmed"))</f>
        <v>Male</v>
      </c>
      <c r="I4614">
        <f>Raw_Data!F4614</f>
        <v>37</v>
      </c>
      <c r="J4614" t="str">
        <f>FLOOR(Raw_Data!F4614,10)&amp;"-"&amp;FLOOR(Raw_Data!F4614,10)+9</f>
        <v>30-39</v>
      </c>
      <c r="K4614" t="str">
        <f>Raw_Data!G4614</f>
        <v>White</v>
      </c>
      <c r="L4614" t="str">
        <f>Raw_Data!H4614</f>
        <v>General Practice</v>
      </c>
      <c r="M4614" t="str">
        <f>IF(Raw_Data!I4614=TRUE,"Admitted","Not Admitted")</f>
        <v>Not Admitted</v>
      </c>
      <c r="N4614">
        <f>IF(Raw_Data!J4614="","Not Rated",Raw_Data!J4614)</f>
        <v>9</v>
      </c>
      <c r="O4614">
        <f>Raw_Data!K4614</f>
        <v>17</v>
      </c>
      <c r="P4614" t="str">
        <f>IF(Raw_Data!K4614&lt;=30,"Within Time","Delayed")</f>
        <v>Within Time</v>
      </c>
    </row>
    <row r="4615" spans="1:16" x14ac:dyDescent="0.35">
      <c r="A4615" t="str">
        <f>Raw_Data!A4615</f>
        <v>404-16-8641</v>
      </c>
      <c r="B4615" s="2">
        <f>Raw_Data!B4615</f>
        <v>45307.466666666667</v>
      </c>
      <c r="C4615">
        <f>HOUR(Raw_Data!B4615)</f>
        <v>11</v>
      </c>
      <c r="D4615" t="str">
        <f>TEXT(Raw_Data!B4615,"mmm")</f>
        <v>Jan</v>
      </c>
      <c r="E4615">
        <f>YEAR(Raw_Data!B4615)</f>
        <v>2024</v>
      </c>
      <c r="F4615" t="str">
        <f>TEXT(Raw_Data!B4615,"mmm-yy")</f>
        <v>Jan-24</v>
      </c>
      <c r="G4615" t="str">
        <f>PROPER(Raw_Data!C4615&amp;". "&amp;Raw_Data!D4615)</f>
        <v>E. Dewhirst</v>
      </c>
      <c r="H4615" t="str">
        <f>IF(OR(Raw_Data!E4615="M",Raw_Data!E4615="Male"),"Male",IF(OR(Raw_Data!E4615="F",Raw_Data!E4615="Female"),"Female","Not Confirmed"))</f>
        <v>Female</v>
      </c>
      <c r="I4615">
        <f>Raw_Data!F4615</f>
        <v>40</v>
      </c>
      <c r="J4615" t="str">
        <f>FLOOR(Raw_Data!F4615,10)&amp;"-"&amp;FLOOR(Raw_Data!F4615,10)+9</f>
        <v>40-49</v>
      </c>
      <c r="K4615" t="str">
        <f>Raw_Data!G4615</f>
        <v>Declined to Identify</v>
      </c>
      <c r="L4615" t="str">
        <f>Raw_Data!H4615</f>
        <v>General Practice</v>
      </c>
      <c r="M4615" t="str">
        <f>IF(Raw_Data!I4615=TRUE,"Admitted","Not Admitted")</f>
        <v>Not Admitted</v>
      </c>
      <c r="N4615" t="str">
        <f>IF(Raw_Data!J4615="","Not Rated",Raw_Data!J4615)</f>
        <v>Not Rated</v>
      </c>
      <c r="O4615">
        <f>Raw_Data!K4615</f>
        <v>56</v>
      </c>
      <c r="P4615" t="str">
        <f>IF(Raw_Data!K4615&lt;=30,"Within Time","Delayed")</f>
        <v>Delayed</v>
      </c>
    </row>
    <row r="4616" spans="1:16" x14ac:dyDescent="0.35">
      <c r="A4616" t="str">
        <f>Raw_Data!A4616</f>
        <v>310-17-7955</v>
      </c>
      <c r="B4616" s="2">
        <f>Raw_Data!B4616</f>
        <v>45307.49722222222</v>
      </c>
      <c r="C4616">
        <f>HOUR(Raw_Data!B4616)</f>
        <v>11</v>
      </c>
      <c r="D4616" t="str">
        <f>TEXT(Raw_Data!B4616,"mmm")</f>
        <v>Jan</v>
      </c>
      <c r="E4616">
        <f>YEAR(Raw_Data!B4616)</f>
        <v>2024</v>
      </c>
      <c r="F4616" t="str">
        <f>TEXT(Raw_Data!B4616,"mmm-yy")</f>
        <v>Jan-24</v>
      </c>
      <c r="G4616" t="str">
        <f>PROPER(Raw_Data!C4616&amp;". "&amp;Raw_Data!D4616)</f>
        <v>O. Schubuser</v>
      </c>
      <c r="H4616" t="str">
        <f>IF(OR(Raw_Data!E4616="M",Raw_Data!E4616="Male"),"Male",IF(OR(Raw_Data!E4616="F",Raw_Data!E4616="Female"),"Female","Not Confirmed"))</f>
        <v>Male</v>
      </c>
      <c r="I4616">
        <f>Raw_Data!F4616</f>
        <v>77</v>
      </c>
      <c r="J4616" t="str">
        <f>FLOOR(Raw_Data!F4616,10)&amp;"-"&amp;FLOOR(Raw_Data!F4616,10)+9</f>
        <v>70-79</v>
      </c>
      <c r="K4616" t="str">
        <f>Raw_Data!G4616</f>
        <v>Asian</v>
      </c>
      <c r="L4616" t="str">
        <f>Raw_Data!H4616</f>
        <v>None</v>
      </c>
      <c r="M4616" t="str">
        <f>IF(Raw_Data!I4616=TRUE,"Admitted","Not Admitted")</f>
        <v>Not Admitted</v>
      </c>
      <c r="N4616" t="str">
        <f>IF(Raw_Data!J4616="","Not Rated",Raw_Data!J4616)</f>
        <v>Not Rated</v>
      </c>
      <c r="O4616">
        <f>Raw_Data!K4616</f>
        <v>35</v>
      </c>
      <c r="P4616" t="str">
        <f>IF(Raw_Data!K4616&lt;=30,"Within Time","Delayed")</f>
        <v>Delayed</v>
      </c>
    </row>
    <row r="4617" spans="1:16" x14ac:dyDescent="0.35">
      <c r="A4617" t="str">
        <f>Raw_Data!A4617</f>
        <v>259-49-5971</v>
      </c>
      <c r="B4617" s="2">
        <f>Raw_Data!B4617</f>
        <v>45307.716666666667</v>
      </c>
      <c r="C4617">
        <f>HOUR(Raw_Data!B4617)</f>
        <v>17</v>
      </c>
      <c r="D4617" t="str">
        <f>TEXT(Raw_Data!B4617,"mmm")</f>
        <v>Jan</v>
      </c>
      <c r="E4617">
        <f>YEAR(Raw_Data!B4617)</f>
        <v>2024</v>
      </c>
      <c r="F4617" t="str">
        <f>TEXT(Raw_Data!B4617,"mmm-yy")</f>
        <v>Jan-24</v>
      </c>
      <c r="G4617" t="str">
        <f>PROPER(Raw_Data!C4617&amp;". "&amp;Raw_Data!D4617)</f>
        <v>N. Loxley</v>
      </c>
      <c r="H4617" t="str">
        <f>IF(OR(Raw_Data!E4617="M",Raw_Data!E4617="Male"),"Male",IF(OR(Raw_Data!E4617="F",Raw_Data!E4617="Female"),"Female","Not Confirmed"))</f>
        <v>Male</v>
      </c>
      <c r="I4617">
        <f>Raw_Data!F4617</f>
        <v>40</v>
      </c>
      <c r="J4617" t="str">
        <f>FLOOR(Raw_Data!F4617,10)&amp;"-"&amp;FLOOR(Raw_Data!F4617,10)+9</f>
        <v>40-49</v>
      </c>
      <c r="K4617" t="str">
        <f>Raw_Data!G4617</f>
        <v>Declined to Identify</v>
      </c>
      <c r="L4617" t="str">
        <f>Raw_Data!H4617</f>
        <v>None</v>
      </c>
      <c r="M4617" t="str">
        <f>IF(Raw_Data!I4617=TRUE,"Admitted","Not Admitted")</f>
        <v>Not Admitted</v>
      </c>
      <c r="N4617" t="str">
        <f>IF(Raw_Data!J4617="","Not Rated",Raw_Data!J4617)</f>
        <v>Not Rated</v>
      </c>
      <c r="O4617">
        <f>Raw_Data!K4617</f>
        <v>53</v>
      </c>
      <c r="P4617" t="str">
        <f>IF(Raw_Data!K4617&lt;=30,"Within Time","Delayed")</f>
        <v>Delayed</v>
      </c>
    </row>
    <row r="4618" spans="1:16" x14ac:dyDescent="0.35">
      <c r="A4618" t="str">
        <f>Raw_Data!A4618</f>
        <v>789-46-6279</v>
      </c>
      <c r="B4618" s="2">
        <f>Raw_Data!B4618</f>
        <v>45307.747916666667</v>
      </c>
      <c r="C4618">
        <f>HOUR(Raw_Data!B4618)</f>
        <v>17</v>
      </c>
      <c r="D4618" t="str">
        <f>TEXT(Raw_Data!B4618,"mmm")</f>
        <v>Jan</v>
      </c>
      <c r="E4618">
        <f>YEAR(Raw_Data!B4618)</f>
        <v>2024</v>
      </c>
      <c r="F4618" t="str">
        <f>TEXT(Raw_Data!B4618,"mmm-yy")</f>
        <v>Jan-24</v>
      </c>
      <c r="G4618" t="str">
        <f>PROPER(Raw_Data!C4618&amp;". "&amp;Raw_Data!D4618)</f>
        <v>W. Kershaw</v>
      </c>
      <c r="H4618" t="str">
        <f>IF(OR(Raw_Data!E4618="M",Raw_Data!E4618="Male"),"Male",IF(OR(Raw_Data!E4618="F",Raw_Data!E4618="Female"),"Female","Not Confirmed"))</f>
        <v>Female</v>
      </c>
      <c r="I4618">
        <f>Raw_Data!F4618</f>
        <v>43</v>
      </c>
      <c r="J4618" t="str">
        <f>FLOOR(Raw_Data!F4618,10)&amp;"-"&amp;FLOOR(Raw_Data!F4618,10)+9</f>
        <v>40-49</v>
      </c>
      <c r="K4618" t="str">
        <f>Raw_Data!G4618</f>
        <v>African American</v>
      </c>
      <c r="L4618" t="str">
        <f>Raw_Data!H4618</f>
        <v>None</v>
      </c>
      <c r="M4618" t="str">
        <f>IF(Raw_Data!I4618=TRUE,"Admitted","Not Admitted")</f>
        <v>Admitted</v>
      </c>
      <c r="N4618">
        <f>IF(Raw_Data!J4618="","Not Rated",Raw_Data!J4618)</f>
        <v>6</v>
      </c>
      <c r="O4618">
        <f>Raw_Data!K4618</f>
        <v>51</v>
      </c>
      <c r="P4618" t="str">
        <f>IF(Raw_Data!K4618&lt;=30,"Within Time","Delayed")</f>
        <v>Delayed</v>
      </c>
    </row>
    <row r="4619" spans="1:16" x14ac:dyDescent="0.35">
      <c r="A4619" t="str">
        <f>Raw_Data!A4619</f>
        <v>466-52-4880</v>
      </c>
      <c r="B4619" s="2">
        <f>Raw_Data!B4619</f>
        <v>45307.768750000003</v>
      </c>
      <c r="C4619">
        <f>HOUR(Raw_Data!B4619)</f>
        <v>18</v>
      </c>
      <c r="D4619" t="str">
        <f>TEXT(Raw_Data!B4619,"mmm")</f>
        <v>Jan</v>
      </c>
      <c r="E4619">
        <f>YEAR(Raw_Data!B4619)</f>
        <v>2024</v>
      </c>
      <c r="F4619" t="str">
        <f>TEXT(Raw_Data!B4619,"mmm-yy")</f>
        <v>Jan-24</v>
      </c>
      <c r="G4619" t="str">
        <f>PROPER(Raw_Data!C4619&amp;". "&amp;Raw_Data!D4619)</f>
        <v>V. Yarborough</v>
      </c>
      <c r="H4619" t="str">
        <f>IF(OR(Raw_Data!E4619="M",Raw_Data!E4619="Male"),"Male",IF(OR(Raw_Data!E4619="F",Raw_Data!E4619="Female"),"Female","Not Confirmed"))</f>
        <v>Female</v>
      </c>
      <c r="I4619">
        <f>Raw_Data!F4619</f>
        <v>22</v>
      </c>
      <c r="J4619" t="str">
        <f>FLOOR(Raw_Data!F4619,10)&amp;"-"&amp;FLOOR(Raw_Data!F4619,10)+9</f>
        <v>20-29</v>
      </c>
      <c r="K4619" t="str">
        <f>Raw_Data!G4619</f>
        <v>White</v>
      </c>
      <c r="L4619" t="str">
        <f>Raw_Data!H4619</f>
        <v>None</v>
      </c>
      <c r="M4619" t="str">
        <f>IF(Raw_Data!I4619=TRUE,"Admitted","Not Admitted")</f>
        <v>Not Admitted</v>
      </c>
      <c r="N4619" t="str">
        <f>IF(Raw_Data!J4619="","Not Rated",Raw_Data!J4619)</f>
        <v>Not Rated</v>
      </c>
      <c r="O4619">
        <f>Raw_Data!K4619</f>
        <v>31</v>
      </c>
      <c r="P4619" t="str">
        <f>IF(Raw_Data!K4619&lt;=30,"Within Time","Delayed")</f>
        <v>Delayed</v>
      </c>
    </row>
    <row r="4620" spans="1:16" x14ac:dyDescent="0.35">
      <c r="A4620" t="str">
        <f>Raw_Data!A4620</f>
        <v>999-25-8739</v>
      </c>
      <c r="B4620" s="2">
        <f>Raw_Data!B4620</f>
        <v>45307.876388888893</v>
      </c>
      <c r="C4620">
        <f>HOUR(Raw_Data!B4620)</f>
        <v>21</v>
      </c>
      <c r="D4620" t="str">
        <f>TEXT(Raw_Data!B4620,"mmm")</f>
        <v>Jan</v>
      </c>
      <c r="E4620">
        <f>YEAR(Raw_Data!B4620)</f>
        <v>2024</v>
      </c>
      <c r="F4620" t="str">
        <f>TEXT(Raw_Data!B4620,"mmm-yy")</f>
        <v>Jan-24</v>
      </c>
      <c r="G4620" t="str">
        <f>PROPER(Raw_Data!C4620&amp;". "&amp;Raw_Data!D4620)</f>
        <v>S. Sheffield</v>
      </c>
      <c r="H4620" t="str">
        <f>IF(OR(Raw_Data!E4620="M",Raw_Data!E4620="Male"),"Male",IF(OR(Raw_Data!E4620="F",Raw_Data!E4620="Female"),"Female","Not Confirmed"))</f>
        <v>Female</v>
      </c>
      <c r="I4620">
        <f>Raw_Data!F4620</f>
        <v>22</v>
      </c>
      <c r="J4620" t="str">
        <f>FLOOR(Raw_Data!F4620,10)&amp;"-"&amp;FLOOR(Raw_Data!F4620,10)+9</f>
        <v>20-29</v>
      </c>
      <c r="K4620" t="str">
        <f>Raw_Data!G4620</f>
        <v>Two or More Races</v>
      </c>
      <c r="L4620" t="str">
        <f>Raw_Data!H4620</f>
        <v>General Practice</v>
      </c>
      <c r="M4620" t="str">
        <f>IF(Raw_Data!I4620=TRUE,"Admitted","Not Admitted")</f>
        <v>Admitted</v>
      </c>
      <c r="N4620" t="str">
        <f>IF(Raw_Data!J4620="","Not Rated",Raw_Data!J4620)</f>
        <v>Not Rated</v>
      </c>
      <c r="O4620">
        <f>Raw_Data!K4620</f>
        <v>33</v>
      </c>
      <c r="P4620" t="str">
        <f>IF(Raw_Data!K4620&lt;=30,"Within Time","Delayed")</f>
        <v>Delayed</v>
      </c>
    </row>
    <row r="4621" spans="1:16" x14ac:dyDescent="0.35">
      <c r="A4621" t="str">
        <f>Raw_Data!A4621</f>
        <v>413-82-8641</v>
      </c>
      <c r="B4621" s="2">
        <f>Raw_Data!B4621</f>
        <v>45307.907638888893</v>
      </c>
      <c r="C4621">
        <f>HOUR(Raw_Data!B4621)</f>
        <v>21</v>
      </c>
      <c r="D4621" t="str">
        <f>TEXT(Raw_Data!B4621,"mmm")</f>
        <v>Jan</v>
      </c>
      <c r="E4621">
        <f>YEAR(Raw_Data!B4621)</f>
        <v>2024</v>
      </c>
      <c r="F4621" t="str">
        <f>TEXT(Raw_Data!B4621,"mmm-yy")</f>
        <v>Jan-24</v>
      </c>
      <c r="G4621" t="str">
        <f>PROPER(Raw_Data!C4621&amp;". "&amp;Raw_Data!D4621)</f>
        <v>T. Verity</v>
      </c>
      <c r="H4621" t="str">
        <f>IF(OR(Raw_Data!E4621="M",Raw_Data!E4621="Male"),"Male",IF(OR(Raw_Data!E4621="F",Raw_Data!E4621="Female"),"Female","Not Confirmed"))</f>
        <v>Female</v>
      </c>
      <c r="I4621">
        <f>Raw_Data!F4621</f>
        <v>67</v>
      </c>
      <c r="J4621" t="str">
        <f>FLOOR(Raw_Data!F4621,10)&amp;"-"&amp;FLOOR(Raw_Data!F4621,10)+9</f>
        <v>60-69</v>
      </c>
      <c r="K4621" t="str">
        <f>Raw_Data!G4621</f>
        <v>Unknown</v>
      </c>
      <c r="L4621" t="str">
        <f>Raw_Data!H4621</f>
        <v>General Practice</v>
      </c>
      <c r="M4621" t="str">
        <f>IF(Raw_Data!I4621=TRUE,"Admitted","Not Admitted")</f>
        <v>Admitted</v>
      </c>
      <c r="N4621" t="str">
        <f>IF(Raw_Data!J4621="","Not Rated",Raw_Data!J4621)</f>
        <v>Not Rated</v>
      </c>
      <c r="O4621">
        <f>Raw_Data!K4621</f>
        <v>37</v>
      </c>
      <c r="P4621" t="str">
        <f>IF(Raw_Data!K4621&lt;=30,"Within Time","Delayed")</f>
        <v>Delayed</v>
      </c>
    </row>
    <row r="4622" spans="1:16" x14ac:dyDescent="0.35">
      <c r="A4622" t="str">
        <f>Raw_Data!A4622</f>
        <v>588-87-8642</v>
      </c>
      <c r="B4622" s="2">
        <f>Raw_Data!B4622</f>
        <v>45307.970138888893</v>
      </c>
      <c r="C4622">
        <f>HOUR(Raw_Data!B4622)</f>
        <v>23</v>
      </c>
      <c r="D4622" t="str">
        <f>TEXT(Raw_Data!B4622,"mmm")</f>
        <v>Jan</v>
      </c>
      <c r="E4622">
        <f>YEAR(Raw_Data!B4622)</f>
        <v>2024</v>
      </c>
      <c r="F4622" t="str">
        <f>TEXT(Raw_Data!B4622,"mmm-yy")</f>
        <v>Jan-24</v>
      </c>
      <c r="G4622" t="str">
        <f>PROPER(Raw_Data!C4622&amp;". "&amp;Raw_Data!D4622)</f>
        <v>D. Birtwhistle</v>
      </c>
      <c r="H4622" t="str">
        <f>IF(OR(Raw_Data!E4622="M",Raw_Data!E4622="Male"),"Male",IF(OR(Raw_Data!E4622="F",Raw_Data!E4622="Female"),"Female","Not Confirmed"))</f>
        <v>Male</v>
      </c>
      <c r="I4622">
        <f>Raw_Data!F4622</f>
        <v>38</v>
      </c>
      <c r="J4622" t="str">
        <f>FLOOR(Raw_Data!F4622,10)&amp;"-"&amp;FLOOR(Raw_Data!F4622,10)+9</f>
        <v>30-39</v>
      </c>
      <c r="K4622" t="str">
        <f>Raw_Data!G4622</f>
        <v>White</v>
      </c>
      <c r="L4622" t="str">
        <f>Raw_Data!H4622</f>
        <v>Physiotherapy</v>
      </c>
      <c r="M4622" t="str">
        <f>IF(Raw_Data!I4622=TRUE,"Admitted","Not Admitted")</f>
        <v>Admitted</v>
      </c>
      <c r="N4622">
        <f>IF(Raw_Data!J4622="","Not Rated",Raw_Data!J4622)</f>
        <v>0</v>
      </c>
      <c r="O4622">
        <f>Raw_Data!K4622</f>
        <v>20</v>
      </c>
      <c r="P4622" t="str">
        <f>IF(Raw_Data!K4622&lt;=30,"Within Time","Delayed")</f>
        <v>Within Time</v>
      </c>
    </row>
    <row r="4623" spans="1:16" x14ac:dyDescent="0.35">
      <c r="A4623" t="str">
        <f>Raw_Data!A4623</f>
        <v>688-66-8877</v>
      </c>
      <c r="B4623" s="2">
        <f>Raw_Data!B4623</f>
        <v>45308.005555555559</v>
      </c>
      <c r="C4623">
        <f>HOUR(Raw_Data!B4623)</f>
        <v>0</v>
      </c>
      <c r="D4623" t="str">
        <f>TEXT(Raw_Data!B4623,"mmm")</f>
        <v>Jan</v>
      </c>
      <c r="E4623">
        <f>YEAR(Raw_Data!B4623)</f>
        <v>2024</v>
      </c>
      <c r="F4623" t="str">
        <f>TEXT(Raw_Data!B4623,"mmm-yy")</f>
        <v>Jan-24</v>
      </c>
      <c r="G4623" t="str">
        <f>PROPER(Raw_Data!C4623&amp;". "&amp;Raw_Data!D4623)</f>
        <v>B. Aldridge</v>
      </c>
      <c r="H4623" t="str">
        <f>IF(OR(Raw_Data!E4623="M",Raw_Data!E4623="Male"),"Male",IF(OR(Raw_Data!E4623="F",Raw_Data!E4623="Female"),"Female","Not Confirmed"))</f>
        <v>Male</v>
      </c>
      <c r="I4623">
        <f>Raw_Data!F4623</f>
        <v>66</v>
      </c>
      <c r="J4623" t="str">
        <f>FLOOR(Raw_Data!F4623,10)&amp;"-"&amp;FLOOR(Raw_Data!F4623,10)+9</f>
        <v>60-69</v>
      </c>
      <c r="K4623" t="str">
        <f>Raw_Data!G4623</f>
        <v>African American</v>
      </c>
      <c r="L4623" t="str">
        <f>Raw_Data!H4623</f>
        <v>None</v>
      </c>
      <c r="M4623" t="str">
        <f>IF(Raw_Data!I4623=TRUE,"Admitted","Not Admitted")</f>
        <v>Admitted</v>
      </c>
      <c r="N4623" t="str">
        <f>IF(Raw_Data!J4623="","Not Rated",Raw_Data!J4623)</f>
        <v>Not Rated</v>
      </c>
      <c r="O4623">
        <f>Raw_Data!K4623</f>
        <v>26</v>
      </c>
      <c r="P4623" t="str">
        <f>IF(Raw_Data!K4623&lt;=30,"Within Time","Delayed")</f>
        <v>Within Time</v>
      </c>
    </row>
    <row r="4624" spans="1:16" x14ac:dyDescent="0.35">
      <c r="A4624" t="str">
        <f>Raw_Data!A4624</f>
        <v>732-74-8890</v>
      </c>
      <c r="B4624" s="2">
        <f>Raw_Data!B4624</f>
        <v>45308.128472222219</v>
      </c>
      <c r="C4624">
        <f>HOUR(Raw_Data!B4624)</f>
        <v>3</v>
      </c>
      <c r="D4624" t="str">
        <f>TEXT(Raw_Data!B4624,"mmm")</f>
        <v>Jan</v>
      </c>
      <c r="E4624">
        <f>YEAR(Raw_Data!B4624)</f>
        <v>2024</v>
      </c>
      <c r="F4624" t="str">
        <f>TEXT(Raw_Data!B4624,"mmm-yy")</f>
        <v>Jan-24</v>
      </c>
      <c r="G4624" t="str">
        <f>PROPER(Raw_Data!C4624&amp;". "&amp;Raw_Data!D4624)</f>
        <v>A. Birtwhistle</v>
      </c>
      <c r="H4624" t="str">
        <f>IF(OR(Raw_Data!E4624="M",Raw_Data!E4624="Male"),"Male",IF(OR(Raw_Data!E4624="F",Raw_Data!E4624="Female"),"Female","Not Confirmed"))</f>
        <v>Female</v>
      </c>
      <c r="I4624">
        <f>Raw_Data!F4624</f>
        <v>42</v>
      </c>
      <c r="J4624" t="str">
        <f>FLOOR(Raw_Data!F4624,10)&amp;"-"&amp;FLOOR(Raw_Data!F4624,10)+9</f>
        <v>40-49</v>
      </c>
      <c r="K4624" t="str">
        <f>Raw_Data!G4624</f>
        <v>Native American/Alaska Native</v>
      </c>
      <c r="L4624" t="str">
        <f>Raw_Data!H4624</f>
        <v>Orthopedics</v>
      </c>
      <c r="M4624" t="str">
        <f>IF(Raw_Data!I4624=TRUE,"Admitted","Not Admitted")</f>
        <v>Not Admitted</v>
      </c>
      <c r="N4624" t="str">
        <f>IF(Raw_Data!J4624="","Not Rated",Raw_Data!J4624)</f>
        <v>Not Rated</v>
      </c>
      <c r="O4624">
        <f>Raw_Data!K4624</f>
        <v>18</v>
      </c>
      <c r="P4624" t="str">
        <f>IF(Raw_Data!K4624&lt;=30,"Within Time","Delayed")</f>
        <v>Within Time</v>
      </c>
    </row>
    <row r="4625" spans="1:16" x14ac:dyDescent="0.35">
      <c r="A4625" t="str">
        <f>Raw_Data!A4625</f>
        <v>622-33-7668</v>
      </c>
      <c r="B4625" s="2">
        <f>Raw_Data!B4625</f>
        <v>45308.26458333333</v>
      </c>
      <c r="C4625">
        <f>HOUR(Raw_Data!B4625)</f>
        <v>6</v>
      </c>
      <c r="D4625" t="str">
        <f>TEXT(Raw_Data!B4625,"mmm")</f>
        <v>Jan</v>
      </c>
      <c r="E4625">
        <f>YEAR(Raw_Data!B4625)</f>
        <v>2024</v>
      </c>
      <c r="F4625" t="str">
        <f>TEXT(Raw_Data!B4625,"mmm-yy")</f>
        <v>Jan-24</v>
      </c>
      <c r="G4625" t="str">
        <f>PROPER(Raw_Data!C4625&amp;". "&amp;Raw_Data!D4625)</f>
        <v>H. Corpes</v>
      </c>
      <c r="H4625" t="str">
        <f>IF(OR(Raw_Data!E4625="M",Raw_Data!E4625="Male"),"Male",IF(OR(Raw_Data!E4625="F",Raw_Data!E4625="Female"),"Female","Not Confirmed"))</f>
        <v>Female</v>
      </c>
      <c r="I4625">
        <f>Raw_Data!F4625</f>
        <v>76</v>
      </c>
      <c r="J4625" t="str">
        <f>FLOOR(Raw_Data!F4625,10)&amp;"-"&amp;FLOOR(Raw_Data!F4625,10)+9</f>
        <v>70-79</v>
      </c>
      <c r="K4625" t="str">
        <f>Raw_Data!G4625</f>
        <v>Unknown</v>
      </c>
      <c r="L4625" t="str">
        <f>Raw_Data!H4625</f>
        <v>General Practice</v>
      </c>
      <c r="M4625" t="str">
        <f>IF(Raw_Data!I4625=TRUE,"Admitted","Not Admitted")</f>
        <v>Admitted</v>
      </c>
      <c r="N4625" t="str">
        <f>IF(Raw_Data!J4625="","Not Rated",Raw_Data!J4625)</f>
        <v>Not Rated</v>
      </c>
      <c r="O4625">
        <f>Raw_Data!K4625</f>
        <v>28</v>
      </c>
      <c r="P4625" t="str">
        <f>IF(Raw_Data!K4625&lt;=30,"Within Time","Delayed")</f>
        <v>Within Time</v>
      </c>
    </row>
    <row r="4626" spans="1:16" x14ac:dyDescent="0.35">
      <c r="A4626" t="str">
        <f>Raw_Data!A4626</f>
        <v>795-12-4982</v>
      </c>
      <c r="B4626" s="2">
        <f>Raw_Data!B4626</f>
        <v>45308.349305555559</v>
      </c>
      <c r="C4626">
        <f>HOUR(Raw_Data!B4626)</f>
        <v>8</v>
      </c>
      <c r="D4626" t="str">
        <f>TEXT(Raw_Data!B4626,"mmm")</f>
        <v>Jan</v>
      </c>
      <c r="E4626">
        <f>YEAR(Raw_Data!B4626)</f>
        <v>2024</v>
      </c>
      <c r="F4626" t="str">
        <f>TEXT(Raw_Data!B4626,"mmm-yy")</f>
        <v>Jan-24</v>
      </c>
      <c r="G4626" t="str">
        <f>PROPER(Raw_Data!C4626&amp;". "&amp;Raw_Data!D4626)</f>
        <v>W. Thornbury</v>
      </c>
      <c r="H4626" t="str">
        <f>IF(OR(Raw_Data!E4626="M",Raw_Data!E4626="Male"),"Male",IF(OR(Raw_Data!E4626="F",Raw_Data!E4626="Female"),"Female","Not Confirmed"))</f>
        <v>Female</v>
      </c>
      <c r="I4626">
        <f>Raw_Data!F4626</f>
        <v>66</v>
      </c>
      <c r="J4626" t="str">
        <f>FLOOR(Raw_Data!F4626,10)&amp;"-"&amp;FLOOR(Raw_Data!F4626,10)+9</f>
        <v>60-69</v>
      </c>
      <c r="K4626" t="str">
        <f>Raw_Data!G4626</f>
        <v>Two or More Races</v>
      </c>
      <c r="L4626" t="str">
        <f>Raw_Data!H4626</f>
        <v>None</v>
      </c>
      <c r="M4626" t="str">
        <f>IF(Raw_Data!I4626=TRUE,"Admitted","Not Admitted")</f>
        <v>Not Admitted</v>
      </c>
      <c r="N4626" t="str">
        <f>IF(Raw_Data!J4626="","Not Rated",Raw_Data!J4626)</f>
        <v>Not Rated</v>
      </c>
      <c r="O4626">
        <f>Raw_Data!K4626</f>
        <v>41</v>
      </c>
      <c r="P4626" t="str">
        <f>IF(Raw_Data!K4626&lt;=30,"Within Time","Delayed")</f>
        <v>Delayed</v>
      </c>
    </row>
    <row r="4627" spans="1:16" x14ac:dyDescent="0.35">
      <c r="A4627" t="str">
        <f>Raw_Data!A4627</f>
        <v>296-21-4034</v>
      </c>
      <c r="B4627" s="2">
        <f>Raw_Data!B4627</f>
        <v>45308.39166666667</v>
      </c>
      <c r="C4627">
        <f>HOUR(Raw_Data!B4627)</f>
        <v>9</v>
      </c>
      <c r="D4627" t="str">
        <f>TEXT(Raw_Data!B4627,"mmm")</f>
        <v>Jan</v>
      </c>
      <c r="E4627">
        <f>YEAR(Raw_Data!B4627)</f>
        <v>2024</v>
      </c>
      <c r="F4627" t="str">
        <f>TEXT(Raw_Data!B4627,"mmm-yy")</f>
        <v>Jan-24</v>
      </c>
      <c r="G4627" t="str">
        <f>PROPER(Raw_Data!C4627&amp;". "&amp;Raw_Data!D4627)</f>
        <v>W. Ashcombe</v>
      </c>
      <c r="H4627" t="str">
        <f>IF(OR(Raw_Data!E4627="M",Raw_Data!E4627="Male"),"Male",IF(OR(Raw_Data!E4627="F",Raw_Data!E4627="Female"),"Female","Not Confirmed"))</f>
        <v>Female</v>
      </c>
      <c r="I4627">
        <f>Raw_Data!F4627</f>
        <v>78</v>
      </c>
      <c r="J4627" t="str">
        <f>FLOOR(Raw_Data!F4627,10)&amp;"-"&amp;FLOOR(Raw_Data!F4627,10)+9</f>
        <v>70-79</v>
      </c>
      <c r="K4627" t="str">
        <f>Raw_Data!G4627</f>
        <v>Unknown</v>
      </c>
      <c r="L4627" t="str">
        <f>Raw_Data!H4627</f>
        <v>None</v>
      </c>
      <c r="M4627" t="str">
        <f>IF(Raw_Data!I4627=TRUE,"Admitted","Not Admitted")</f>
        <v>Not Admitted</v>
      </c>
      <c r="N4627" t="str">
        <f>IF(Raw_Data!J4627="","Not Rated",Raw_Data!J4627)</f>
        <v>Not Rated</v>
      </c>
      <c r="O4627">
        <f>Raw_Data!K4627</f>
        <v>42</v>
      </c>
      <c r="P4627" t="str">
        <f>IF(Raw_Data!K4627&lt;=30,"Within Time","Delayed")</f>
        <v>Delayed</v>
      </c>
    </row>
    <row r="4628" spans="1:16" x14ac:dyDescent="0.35">
      <c r="A4628" t="str">
        <f>Raw_Data!A4628</f>
        <v>660-28-2018</v>
      </c>
      <c r="B4628" s="2">
        <f>Raw_Data!B4628</f>
        <v>45308.4375</v>
      </c>
      <c r="C4628">
        <f>HOUR(Raw_Data!B4628)</f>
        <v>10</v>
      </c>
      <c r="D4628" t="str">
        <f>TEXT(Raw_Data!B4628,"mmm")</f>
        <v>Jan</v>
      </c>
      <c r="E4628">
        <f>YEAR(Raw_Data!B4628)</f>
        <v>2024</v>
      </c>
      <c r="F4628" t="str">
        <f>TEXT(Raw_Data!B4628,"mmm-yy")</f>
        <v>Jan-24</v>
      </c>
      <c r="G4628" t="str">
        <f>PROPER(Raw_Data!C4628&amp;". "&amp;Raw_Data!D4628)</f>
        <v>G. Eastwood</v>
      </c>
      <c r="H4628" t="str">
        <f>IF(OR(Raw_Data!E4628="M",Raw_Data!E4628="Male"),"Male",IF(OR(Raw_Data!E4628="F",Raw_Data!E4628="Female"),"Female","Not Confirmed"))</f>
        <v>Male</v>
      </c>
      <c r="I4628">
        <f>Raw_Data!F4628</f>
        <v>67</v>
      </c>
      <c r="J4628" t="str">
        <f>FLOOR(Raw_Data!F4628,10)&amp;"-"&amp;FLOOR(Raw_Data!F4628,10)+9</f>
        <v>60-69</v>
      </c>
      <c r="K4628" t="str">
        <f>Raw_Data!G4628</f>
        <v>Native American/Alaska Native</v>
      </c>
      <c r="L4628" t="str">
        <f>Raw_Data!H4628</f>
        <v>General Practice</v>
      </c>
      <c r="M4628" t="str">
        <f>IF(Raw_Data!I4628=TRUE,"Admitted","Not Admitted")</f>
        <v>Admitted</v>
      </c>
      <c r="N4628">
        <f>IF(Raw_Data!J4628="","Not Rated",Raw_Data!J4628)</f>
        <v>2</v>
      </c>
      <c r="O4628">
        <f>Raw_Data!K4628</f>
        <v>36</v>
      </c>
      <c r="P4628" t="str">
        <f>IF(Raw_Data!K4628&lt;=30,"Within Time","Delayed")</f>
        <v>Delayed</v>
      </c>
    </row>
    <row r="4629" spans="1:16" x14ac:dyDescent="0.35">
      <c r="A4629" t="str">
        <f>Raw_Data!A4629</f>
        <v>287-91-7049</v>
      </c>
      <c r="B4629" s="2">
        <f>Raw_Data!B4629</f>
        <v>45308.49722222222</v>
      </c>
      <c r="C4629">
        <f>HOUR(Raw_Data!B4629)</f>
        <v>11</v>
      </c>
      <c r="D4629" t="str">
        <f>TEXT(Raw_Data!B4629,"mmm")</f>
        <v>Jan</v>
      </c>
      <c r="E4629">
        <f>YEAR(Raw_Data!B4629)</f>
        <v>2024</v>
      </c>
      <c r="F4629" t="str">
        <f>TEXT(Raw_Data!B4629,"mmm-yy")</f>
        <v>Jan-24</v>
      </c>
      <c r="G4629" t="str">
        <f>PROPER(Raw_Data!C4629&amp;". "&amp;Raw_Data!D4629)</f>
        <v>W. Lockwood</v>
      </c>
      <c r="H4629" t="str">
        <f>IF(OR(Raw_Data!E4629="M",Raw_Data!E4629="Male"),"Male",IF(OR(Raw_Data!E4629="F",Raw_Data!E4629="Female"),"Female","Not Confirmed"))</f>
        <v>Male</v>
      </c>
      <c r="I4629">
        <f>Raw_Data!F4629</f>
        <v>63</v>
      </c>
      <c r="J4629" t="str">
        <f>FLOOR(Raw_Data!F4629,10)&amp;"-"&amp;FLOOR(Raw_Data!F4629,10)+9</f>
        <v>60-69</v>
      </c>
      <c r="K4629" t="str">
        <f>Raw_Data!G4629</f>
        <v>Declined to Identify</v>
      </c>
      <c r="L4629" t="str">
        <f>Raw_Data!H4629</f>
        <v>None</v>
      </c>
      <c r="M4629" t="str">
        <f>IF(Raw_Data!I4629=TRUE,"Admitted","Not Admitted")</f>
        <v>Admitted</v>
      </c>
      <c r="N4629" t="str">
        <f>IF(Raw_Data!J4629="","Not Rated",Raw_Data!J4629)</f>
        <v>Not Rated</v>
      </c>
      <c r="O4629">
        <f>Raw_Data!K4629</f>
        <v>29</v>
      </c>
      <c r="P4629" t="str">
        <f>IF(Raw_Data!K4629&lt;=30,"Within Time","Delayed")</f>
        <v>Within Time</v>
      </c>
    </row>
    <row r="4630" spans="1:16" x14ac:dyDescent="0.35">
      <c r="A4630" t="str">
        <f>Raw_Data!A4630</f>
        <v>926-58-4363</v>
      </c>
      <c r="B4630" s="2">
        <f>Raw_Data!B4630</f>
        <v>45308.498611111107</v>
      </c>
      <c r="C4630">
        <f>HOUR(Raw_Data!B4630)</f>
        <v>11</v>
      </c>
      <c r="D4630" t="str">
        <f>TEXT(Raw_Data!B4630,"mmm")</f>
        <v>Jan</v>
      </c>
      <c r="E4630">
        <f>YEAR(Raw_Data!B4630)</f>
        <v>2024</v>
      </c>
      <c r="F4630" t="str">
        <f>TEXT(Raw_Data!B4630,"mmm-yy")</f>
        <v>Jan-24</v>
      </c>
      <c r="G4630" t="str">
        <f>PROPER(Raw_Data!C4630&amp;". "&amp;Raw_Data!D4630)</f>
        <v>F. Glasspool</v>
      </c>
      <c r="H4630" t="str">
        <f>IF(OR(Raw_Data!E4630="M",Raw_Data!E4630="Male"),"Male",IF(OR(Raw_Data!E4630="F",Raw_Data!E4630="Female"),"Female","Not Confirmed"))</f>
        <v>Male</v>
      </c>
      <c r="I4630">
        <f>Raw_Data!F4630</f>
        <v>10</v>
      </c>
      <c r="J4630" t="str">
        <f>FLOOR(Raw_Data!F4630,10)&amp;"-"&amp;FLOOR(Raw_Data!F4630,10)+9</f>
        <v>10-19</v>
      </c>
      <c r="K4630" t="str">
        <f>Raw_Data!G4630</f>
        <v>African American</v>
      </c>
      <c r="L4630" t="str">
        <f>Raw_Data!H4630</f>
        <v>None</v>
      </c>
      <c r="M4630" t="str">
        <f>IF(Raw_Data!I4630=TRUE,"Admitted","Not Admitted")</f>
        <v>Admitted</v>
      </c>
      <c r="N4630" t="str">
        <f>IF(Raw_Data!J4630="","Not Rated",Raw_Data!J4630)</f>
        <v>Not Rated</v>
      </c>
      <c r="O4630">
        <f>Raw_Data!K4630</f>
        <v>50</v>
      </c>
      <c r="P4630" t="str">
        <f>IF(Raw_Data!K4630&lt;=30,"Within Time","Delayed")</f>
        <v>Delayed</v>
      </c>
    </row>
    <row r="4631" spans="1:16" x14ac:dyDescent="0.35">
      <c r="A4631" t="str">
        <f>Raw_Data!A4631</f>
        <v>496-48-6382</v>
      </c>
      <c r="B4631" s="2">
        <f>Raw_Data!B4631</f>
        <v>45308.711805555547</v>
      </c>
      <c r="C4631">
        <f>HOUR(Raw_Data!B4631)</f>
        <v>17</v>
      </c>
      <c r="D4631" t="str">
        <f>TEXT(Raw_Data!B4631,"mmm")</f>
        <v>Jan</v>
      </c>
      <c r="E4631">
        <f>YEAR(Raw_Data!B4631)</f>
        <v>2024</v>
      </c>
      <c r="F4631" t="str">
        <f>TEXT(Raw_Data!B4631,"mmm-yy")</f>
        <v>Jan-24</v>
      </c>
      <c r="G4631" t="str">
        <f>PROPER(Raw_Data!C4631&amp;". "&amp;Raw_Data!D4631)</f>
        <v>I. Postlethwaite</v>
      </c>
      <c r="H4631" t="str">
        <f>IF(OR(Raw_Data!E4631="M",Raw_Data!E4631="Male"),"Male",IF(OR(Raw_Data!E4631="F",Raw_Data!E4631="Female"),"Female","Not Confirmed"))</f>
        <v>Male</v>
      </c>
      <c r="I4631">
        <f>Raw_Data!F4631</f>
        <v>14</v>
      </c>
      <c r="J4631" t="str">
        <f>FLOOR(Raw_Data!F4631,10)&amp;"-"&amp;FLOOR(Raw_Data!F4631,10)+9</f>
        <v>10-19</v>
      </c>
      <c r="K4631" t="str">
        <f>Raw_Data!G4631</f>
        <v>Asian</v>
      </c>
      <c r="L4631" t="str">
        <f>Raw_Data!H4631</f>
        <v>None</v>
      </c>
      <c r="M4631" t="str">
        <f>IF(Raw_Data!I4631=TRUE,"Admitted","Not Admitted")</f>
        <v>Admitted</v>
      </c>
      <c r="N4631" t="str">
        <f>IF(Raw_Data!J4631="","Not Rated",Raw_Data!J4631)</f>
        <v>Not Rated</v>
      </c>
      <c r="O4631">
        <f>Raw_Data!K4631</f>
        <v>53</v>
      </c>
      <c r="P4631" t="str">
        <f>IF(Raw_Data!K4631&lt;=30,"Within Time","Delayed")</f>
        <v>Delayed</v>
      </c>
    </row>
    <row r="4632" spans="1:16" x14ac:dyDescent="0.35">
      <c r="A4632" t="str">
        <f>Raw_Data!A4632</f>
        <v>527-20-7294</v>
      </c>
      <c r="B4632" s="2">
        <f>Raw_Data!B4632</f>
        <v>45308.836111111108</v>
      </c>
      <c r="C4632">
        <f>HOUR(Raw_Data!B4632)</f>
        <v>20</v>
      </c>
      <c r="D4632" t="str">
        <f>TEXT(Raw_Data!B4632,"mmm")</f>
        <v>Jan</v>
      </c>
      <c r="E4632">
        <f>YEAR(Raw_Data!B4632)</f>
        <v>2024</v>
      </c>
      <c r="F4632" t="str">
        <f>TEXT(Raw_Data!B4632,"mmm-yy")</f>
        <v>Jan-24</v>
      </c>
      <c r="G4632" t="str">
        <f>PROPER(Raw_Data!C4632&amp;". "&amp;Raw_Data!D4632)</f>
        <v>E. Glasspool</v>
      </c>
      <c r="H4632" t="str">
        <f>IF(OR(Raw_Data!E4632="M",Raw_Data!E4632="Male"),"Male",IF(OR(Raw_Data!E4632="F",Raw_Data!E4632="Female"),"Female","Not Confirmed"))</f>
        <v>Male</v>
      </c>
      <c r="I4632">
        <f>Raw_Data!F4632</f>
        <v>42</v>
      </c>
      <c r="J4632" t="str">
        <f>FLOOR(Raw_Data!F4632,10)&amp;"-"&amp;FLOOR(Raw_Data!F4632,10)+9</f>
        <v>40-49</v>
      </c>
      <c r="K4632" t="str">
        <f>Raw_Data!G4632</f>
        <v>African American</v>
      </c>
      <c r="L4632" t="str">
        <f>Raw_Data!H4632</f>
        <v>None</v>
      </c>
      <c r="M4632" t="str">
        <f>IF(Raw_Data!I4632=TRUE,"Admitted","Not Admitted")</f>
        <v>Admitted</v>
      </c>
      <c r="N4632" t="str">
        <f>IF(Raw_Data!J4632="","Not Rated",Raw_Data!J4632)</f>
        <v>Not Rated</v>
      </c>
      <c r="O4632">
        <f>Raw_Data!K4632</f>
        <v>27</v>
      </c>
      <c r="P4632" t="str">
        <f>IF(Raw_Data!K4632&lt;=30,"Within Time","Delayed")</f>
        <v>Within Time</v>
      </c>
    </row>
    <row r="4633" spans="1:16" x14ac:dyDescent="0.35">
      <c r="A4633" t="str">
        <f>Raw_Data!A4633</f>
        <v>346-84-6806</v>
      </c>
      <c r="B4633" s="2">
        <f>Raw_Data!B4633</f>
        <v>45308.847222222219</v>
      </c>
      <c r="C4633">
        <f>HOUR(Raw_Data!B4633)</f>
        <v>20</v>
      </c>
      <c r="D4633" t="str">
        <f>TEXT(Raw_Data!B4633,"mmm")</f>
        <v>Jan</v>
      </c>
      <c r="E4633">
        <f>YEAR(Raw_Data!B4633)</f>
        <v>2024</v>
      </c>
      <c r="F4633" t="str">
        <f>TEXT(Raw_Data!B4633,"mmm-yy")</f>
        <v>Jan-24</v>
      </c>
      <c r="G4633" t="str">
        <f>PROPER(Raw_Data!C4633&amp;". "&amp;Raw_Data!D4633)</f>
        <v>D. Carraway</v>
      </c>
      <c r="H4633" t="str">
        <f>IF(OR(Raw_Data!E4633="M",Raw_Data!E4633="Male"),"Male",IF(OR(Raw_Data!E4633="F",Raw_Data!E4633="Female"),"Female","Not Confirmed"))</f>
        <v>Female</v>
      </c>
      <c r="I4633">
        <f>Raw_Data!F4633</f>
        <v>49</v>
      </c>
      <c r="J4633" t="str">
        <f>FLOOR(Raw_Data!F4633,10)&amp;"-"&amp;FLOOR(Raw_Data!F4633,10)+9</f>
        <v>40-49</v>
      </c>
      <c r="K4633" t="str">
        <f>Raw_Data!G4633</f>
        <v>Unknown</v>
      </c>
      <c r="L4633" t="str">
        <f>Raw_Data!H4633</f>
        <v>None</v>
      </c>
      <c r="M4633" t="str">
        <f>IF(Raw_Data!I4633=TRUE,"Admitted","Not Admitted")</f>
        <v>Admitted</v>
      </c>
      <c r="N4633">
        <f>IF(Raw_Data!J4633="","Not Rated",Raw_Data!J4633)</f>
        <v>5</v>
      </c>
      <c r="O4633">
        <f>Raw_Data!K4633</f>
        <v>41</v>
      </c>
      <c r="P4633" t="str">
        <f>IF(Raw_Data!K4633&lt;=30,"Within Time","Delayed")</f>
        <v>Delayed</v>
      </c>
    </row>
    <row r="4634" spans="1:16" x14ac:dyDescent="0.35">
      <c r="A4634" t="str">
        <f>Raw_Data!A4634</f>
        <v>748-87-3731</v>
      </c>
      <c r="B4634" s="2">
        <f>Raw_Data!B4634</f>
        <v>45308.851388888892</v>
      </c>
      <c r="C4634">
        <f>HOUR(Raw_Data!B4634)</f>
        <v>20</v>
      </c>
      <c r="D4634" t="str">
        <f>TEXT(Raw_Data!B4634,"mmm")</f>
        <v>Jan</v>
      </c>
      <c r="E4634">
        <f>YEAR(Raw_Data!B4634)</f>
        <v>2024</v>
      </c>
      <c r="F4634" t="str">
        <f>TEXT(Raw_Data!B4634,"mmm-yy")</f>
        <v>Jan-24</v>
      </c>
      <c r="G4634" t="str">
        <f>PROPER(Raw_Data!C4634&amp;". "&amp;Raw_Data!D4634)</f>
        <v>U. Schubuser</v>
      </c>
      <c r="H4634" t="str">
        <f>IF(OR(Raw_Data!E4634="M",Raw_Data!E4634="Male"),"Male",IF(OR(Raw_Data!E4634="F",Raw_Data!E4634="Female"),"Female","Not Confirmed"))</f>
        <v>Female</v>
      </c>
      <c r="I4634">
        <f>Raw_Data!F4634</f>
        <v>56</v>
      </c>
      <c r="J4634" t="str">
        <f>FLOOR(Raw_Data!F4634,10)&amp;"-"&amp;FLOOR(Raw_Data!F4634,10)+9</f>
        <v>50-59</v>
      </c>
      <c r="K4634" t="str">
        <f>Raw_Data!G4634</f>
        <v>White</v>
      </c>
      <c r="L4634" t="str">
        <f>Raw_Data!H4634</f>
        <v>None</v>
      </c>
      <c r="M4634" t="str">
        <f>IF(Raw_Data!I4634=TRUE,"Admitted","Not Admitted")</f>
        <v>Not Admitted</v>
      </c>
      <c r="N4634">
        <f>IF(Raw_Data!J4634="","Not Rated",Raw_Data!J4634)</f>
        <v>10</v>
      </c>
      <c r="O4634">
        <f>Raw_Data!K4634</f>
        <v>43</v>
      </c>
      <c r="P4634" t="str">
        <f>IF(Raw_Data!K4634&lt;=30,"Within Time","Delayed")</f>
        <v>Delayed</v>
      </c>
    </row>
    <row r="4635" spans="1:16" x14ac:dyDescent="0.35">
      <c r="A4635" t="str">
        <f>Raw_Data!A4635</f>
        <v>781-65-9133</v>
      </c>
      <c r="B4635" s="2">
        <f>Raw_Data!B4635</f>
        <v>45308.936111111107</v>
      </c>
      <c r="C4635">
        <f>HOUR(Raw_Data!B4635)</f>
        <v>22</v>
      </c>
      <c r="D4635" t="str">
        <f>TEXT(Raw_Data!B4635,"mmm")</f>
        <v>Jan</v>
      </c>
      <c r="E4635">
        <f>YEAR(Raw_Data!B4635)</f>
        <v>2024</v>
      </c>
      <c r="F4635" t="str">
        <f>TEXT(Raw_Data!B4635,"mmm-yy")</f>
        <v>Jan-24</v>
      </c>
      <c r="G4635" t="str">
        <f>PROPER(Raw_Data!C4635&amp;". "&amp;Raw_Data!D4635)</f>
        <v>J. Silverlock</v>
      </c>
      <c r="H4635" t="str">
        <f>IF(OR(Raw_Data!E4635="M",Raw_Data!E4635="Male"),"Male",IF(OR(Raw_Data!E4635="F",Raw_Data!E4635="Female"),"Female","Not Confirmed"))</f>
        <v>Female</v>
      </c>
      <c r="I4635">
        <f>Raw_Data!F4635</f>
        <v>40</v>
      </c>
      <c r="J4635" t="str">
        <f>FLOOR(Raw_Data!F4635,10)&amp;"-"&amp;FLOOR(Raw_Data!F4635,10)+9</f>
        <v>40-49</v>
      </c>
      <c r="K4635" t="str">
        <f>Raw_Data!G4635</f>
        <v>Unknown</v>
      </c>
      <c r="L4635" t="str">
        <f>Raw_Data!H4635</f>
        <v>None</v>
      </c>
      <c r="M4635" t="str">
        <f>IF(Raw_Data!I4635=TRUE,"Admitted","Not Admitted")</f>
        <v>Not Admitted</v>
      </c>
      <c r="N4635" t="str">
        <f>IF(Raw_Data!J4635="","Not Rated",Raw_Data!J4635)</f>
        <v>Not Rated</v>
      </c>
      <c r="O4635">
        <f>Raw_Data!K4635</f>
        <v>32</v>
      </c>
      <c r="P4635" t="str">
        <f>IF(Raw_Data!K4635&lt;=30,"Within Time","Delayed")</f>
        <v>Delayed</v>
      </c>
    </row>
    <row r="4636" spans="1:16" x14ac:dyDescent="0.35">
      <c r="A4636" t="str">
        <f>Raw_Data!A4636</f>
        <v>208-10-3892</v>
      </c>
      <c r="B4636" s="2">
        <f>Raw_Data!B4636</f>
        <v>45308.972916666673</v>
      </c>
      <c r="C4636">
        <f>HOUR(Raw_Data!B4636)</f>
        <v>23</v>
      </c>
      <c r="D4636" t="str">
        <f>TEXT(Raw_Data!B4636,"mmm")</f>
        <v>Jan</v>
      </c>
      <c r="E4636">
        <f>YEAR(Raw_Data!B4636)</f>
        <v>2024</v>
      </c>
      <c r="F4636" t="str">
        <f>TEXT(Raw_Data!B4636,"mmm-yy")</f>
        <v>Jan-24</v>
      </c>
      <c r="G4636" t="str">
        <f>PROPER(Raw_Data!C4636&amp;". "&amp;Raw_Data!D4636)</f>
        <v>Q. Schubuser</v>
      </c>
      <c r="H4636" t="str">
        <f>IF(OR(Raw_Data!E4636="M",Raw_Data!E4636="Male"),"Male",IF(OR(Raw_Data!E4636="F",Raw_Data!E4636="Female"),"Female","Not Confirmed"))</f>
        <v>Male</v>
      </c>
      <c r="I4636">
        <f>Raw_Data!F4636</f>
        <v>5</v>
      </c>
      <c r="J4636" t="str">
        <f>FLOOR(Raw_Data!F4636,10)&amp;"-"&amp;FLOOR(Raw_Data!F4636,10)+9</f>
        <v>0-9</v>
      </c>
      <c r="K4636" t="str">
        <f>Raw_Data!G4636</f>
        <v>Asian</v>
      </c>
      <c r="L4636" t="str">
        <f>Raw_Data!H4636</f>
        <v>Physiotherapy</v>
      </c>
      <c r="M4636" t="str">
        <f>IF(Raw_Data!I4636=TRUE,"Admitted","Not Admitted")</f>
        <v>Not Admitted</v>
      </c>
      <c r="N4636" t="str">
        <f>IF(Raw_Data!J4636="","Not Rated",Raw_Data!J4636)</f>
        <v>Not Rated</v>
      </c>
      <c r="O4636">
        <f>Raw_Data!K4636</f>
        <v>32</v>
      </c>
      <c r="P4636" t="str">
        <f>IF(Raw_Data!K4636&lt;=30,"Within Time","Delayed")</f>
        <v>Delayed</v>
      </c>
    </row>
    <row r="4637" spans="1:16" x14ac:dyDescent="0.35">
      <c r="A4637" t="str">
        <f>Raw_Data!A4637</f>
        <v>522-80-8670</v>
      </c>
      <c r="B4637" s="2">
        <f>Raw_Data!B4637</f>
        <v>45309.011805555558</v>
      </c>
      <c r="C4637">
        <f>HOUR(Raw_Data!B4637)</f>
        <v>0</v>
      </c>
      <c r="D4637" t="str">
        <f>TEXT(Raw_Data!B4637,"mmm")</f>
        <v>Jan</v>
      </c>
      <c r="E4637">
        <f>YEAR(Raw_Data!B4637)</f>
        <v>2024</v>
      </c>
      <c r="F4637" t="str">
        <f>TEXT(Raw_Data!B4637,"mmm-yy")</f>
        <v>Jan-24</v>
      </c>
      <c r="G4637" t="str">
        <f>PROPER(Raw_Data!C4637&amp;". "&amp;Raw_Data!D4637)</f>
        <v>U. Goudie</v>
      </c>
      <c r="H4637" t="str">
        <f>IF(OR(Raw_Data!E4637="M",Raw_Data!E4637="Male"),"Male",IF(OR(Raw_Data!E4637="F",Raw_Data!E4637="Female"),"Female","Not Confirmed"))</f>
        <v>Male</v>
      </c>
      <c r="I4637">
        <f>Raw_Data!F4637</f>
        <v>53</v>
      </c>
      <c r="J4637" t="str">
        <f>FLOOR(Raw_Data!F4637,10)&amp;"-"&amp;FLOOR(Raw_Data!F4637,10)+9</f>
        <v>50-59</v>
      </c>
      <c r="K4637" t="str">
        <f>Raw_Data!G4637</f>
        <v>Pacific Islander</v>
      </c>
      <c r="L4637" t="str">
        <f>Raw_Data!H4637</f>
        <v>None</v>
      </c>
      <c r="M4637" t="str">
        <f>IF(Raw_Data!I4637=TRUE,"Admitted","Not Admitted")</f>
        <v>Admitted</v>
      </c>
      <c r="N4637">
        <f>IF(Raw_Data!J4637="","Not Rated",Raw_Data!J4637)</f>
        <v>0</v>
      </c>
      <c r="O4637">
        <f>Raw_Data!K4637</f>
        <v>15</v>
      </c>
      <c r="P4637" t="str">
        <f>IF(Raw_Data!K4637&lt;=30,"Within Time","Delayed")</f>
        <v>Within Time</v>
      </c>
    </row>
    <row r="4638" spans="1:16" x14ac:dyDescent="0.35">
      <c r="A4638" t="str">
        <f>Raw_Data!A4638</f>
        <v>689-36-2222</v>
      </c>
      <c r="B4638" s="2">
        <f>Raw_Data!B4638</f>
        <v>45309.021527777782</v>
      </c>
      <c r="C4638">
        <f>HOUR(Raw_Data!B4638)</f>
        <v>0</v>
      </c>
      <c r="D4638" t="str">
        <f>TEXT(Raw_Data!B4638,"mmm")</f>
        <v>Jan</v>
      </c>
      <c r="E4638">
        <f>YEAR(Raw_Data!B4638)</f>
        <v>2024</v>
      </c>
      <c r="F4638" t="str">
        <f>TEXT(Raw_Data!B4638,"mmm-yy")</f>
        <v>Jan-24</v>
      </c>
      <c r="G4638" t="str">
        <f>PROPER(Raw_Data!C4638&amp;". "&amp;Raw_Data!D4638)</f>
        <v>F. Greenhalgh</v>
      </c>
      <c r="H4638" t="str">
        <f>IF(OR(Raw_Data!E4638="M",Raw_Data!E4638="Male"),"Male",IF(OR(Raw_Data!E4638="F",Raw_Data!E4638="Female"),"Female","Not Confirmed"))</f>
        <v>Male</v>
      </c>
      <c r="I4638">
        <f>Raw_Data!F4638</f>
        <v>43</v>
      </c>
      <c r="J4638" t="str">
        <f>FLOOR(Raw_Data!F4638,10)&amp;"-"&amp;FLOOR(Raw_Data!F4638,10)+9</f>
        <v>40-49</v>
      </c>
      <c r="K4638" t="str">
        <f>Raw_Data!G4638</f>
        <v>African American</v>
      </c>
      <c r="L4638" t="str">
        <f>Raw_Data!H4638</f>
        <v>None</v>
      </c>
      <c r="M4638" t="str">
        <f>IF(Raw_Data!I4638=TRUE,"Admitted","Not Admitted")</f>
        <v>Admitted</v>
      </c>
      <c r="N4638" t="str">
        <f>IF(Raw_Data!J4638="","Not Rated",Raw_Data!J4638)</f>
        <v>Not Rated</v>
      </c>
      <c r="O4638">
        <f>Raw_Data!K4638</f>
        <v>27</v>
      </c>
      <c r="P4638" t="str">
        <f>IF(Raw_Data!K4638&lt;=30,"Within Time","Delayed")</f>
        <v>Within Time</v>
      </c>
    </row>
    <row r="4639" spans="1:16" x14ac:dyDescent="0.35">
      <c r="A4639" t="str">
        <f>Raw_Data!A4639</f>
        <v>193-55-9240</v>
      </c>
      <c r="B4639" s="2">
        <f>Raw_Data!B4639</f>
        <v>45309.138888888891</v>
      </c>
      <c r="C4639">
        <f>HOUR(Raw_Data!B4639)</f>
        <v>3</v>
      </c>
      <c r="D4639" t="str">
        <f>TEXT(Raw_Data!B4639,"mmm")</f>
        <v>Jan</v>
      </c>
      <c r="E4639">
        <f>YEAR(Raw_Data!B4639)</f>
        <v>2024</v>
      </c>
      <c r="F4639" t="str">
        <f>TEXT(Raw_Data!B4639,"mmm-yy")</f>
        <v>Jan-24</v>
      </c>
      <c r="G4639" t="str">
        <f>PROPER(Raw_Data!C4639&amp;". "&amp;Raw_Data!D4639)</f>
        <v>S. Vickery</v>
      </c>
      <c r="H4639" t="str">
        <f>IF(OR(Raw_Data!E4639="M",Raw_Data!E4639="Male"),"Male",IF(OR(Raw_Data!E4639="F",Raw_Data!E4639="Female"),"Female","Not Confirmed"))</f>
        <v>Female</v>
      </c>
      <c r="I4639">
        <f>Raw_Data!F4639</f>
        <v>79</v>
      </c>
      <c r="J4639" t="str">
        <f>FLOOR(Raw_Data!F4639,10)&amp;"-"&amp;FLOOR(Raw_Data!F4639,10)+9</f>
        <v>70-79</v>
      </c>
      <c r="K4639" t="str">
        <f>Raw_Data!G4639</f>
        <v>African American</v>
      </c>
      <c r="L4639" t="str">
        <f>Raw_Data!H4639</f>
        <v>None</v>
      </c>
      <c r="M4639" t="str">
        <f>IF(Raw_Data!I4639=TRUE,"Admitted","Not Admitted")</f>
        <v>Not Admitted</v>
      </c>
      <c r="N4639" t="str">
        <f>IF(Raw_Data!J4639="","Not Rated",Raw_Data!J4639)</f>
        <v>Not Rated</v>
      </c>
      <c r="O4639">
        <f>Raw_Data!K4639</f>
        <v>43</v>
      </c>
      <c r="P4639" t="str">
        <f>IF(Raw_Data!K4639&lt;=30,"Within Time","Delayed")</f>
        <v>Delayed</v>
      </c>
    </row>
    <row r="4640" spans="1:16" x14ac:dyDescent="0.35">
      <c r="A4640" t="str">
        <f>Raw_Data!A4640</f>
        <v>104-39-5417</v>
      </c>
      <c r="B4640" s="2">
        <f>Raw_Data!B4640</f>
        <v>45309.254861111112</v>
      </c>
      <c r="C4640">
        <f>HOUR(Raw_Data!B4640)</f>
        <v>6</v>
      </c>
      <c r="D4640" t="str">
        <f>TEXT(Raw_Data!B4640,"mmm")</f>
        <v>Jan</v>
      </c>
      <c r="E4640">
        <f>YEAR(Raw_Data!B4640)</f>
        <v>2024</v>
      </c>
      <c r="F4640" t="str">
        <f>TEXT(Raw_Data!B4640,"mmm-yy")</f>
        <v>Jan-24</v>
      </c>
      <c r="G4640" t="str">
        <f>PROPER(Raw_Data!C4640&amp;". "&amp;Raw_Data!D4640)</f>
        <v>O. Buff</v>
      </c>
      <c r="H4640" t="str">
        <f>IF(OR(Raw_Data!E4640="M",Raw_Data!E4640="Male"),"Male",IF(OR(Raw_Data!E4640="F",Raw_Data!E4640="Female"),"Female","Not Confirmed"))</f>
        <v>Female</v>
      </c>
      <c r="I4640">
        <f>Raw_Data!F4640</f>
        <v>55</v>
      </c>
      <c r="J4640" t="str">
        <f>FLOOR(Raw_Data!F4640,10)&amp;"-"&amp;FLOOR(Raw_Data!F4640,10)+9</f>
        <v>50-59</v>
      </c>
      <c r="K4640" t="str">
        <f>Raw_Data!G4640</f>
        <v>White</v>
      </c>
      <c r="L4640" t="str">
        <f>Raw_Data!H4640</f>
        <v>None</v>
      </c>
      <c r="M4640" t="str">
        <f>IF(Raw_Data!I4640=TRUE,"Admitted","Not Admitted")</f>
        <v>Admitted</v>
      </c>
      <c r="N4640" t="str">
        <f>IF(Raw_Data!J4640="","Not Rated",Raw_Data!J4640)</f>
        <v>Not Rated</v>
      </c>
      <c r="O4640">
        <f>Raw_Data!K4640</f>
        <v>41</v>
      </c>
      <c r="P4640" t="str">
        <f>IF(Raw_Data!K4640&lt;=30,"Within Time","Delayed")</f>
        <v>Delayed</v>
      </c>
    </row>
    <row r="4641" spans="1:16" x14ac:dyDescent="0.35">
      <c r="A4641" t="str">
        <f>Raw_Data!A4641</f>
        <v>378-92-7667</v>
      </c>
      <c r="B4641" s="2">
        <f>Raw_Data!B4641</f>
        <v>45309.273611111108</v>
      </c>
      <c r="C4641">
        <f>HOUR(Raw_Data!B4641)</f>
        <v>6</v>
      </c>
      <c r="D4641" t="str">
        <f>TEXT(Raw_Data!B4641,"mmm")</f>
        <v>Jan</v>
      </c>
      <c r="E4641">
        <f>YEAR(Raw_Data!B4641)</f>
        <v>2024</v>
      </c>
      <c r="F4641" t="str">
        <f>TEXT(Raw_Data!B4641,"mmm-yy")</f>
        <v>Jan-24</v>
      </c>
      <c r="G4641" t="str">
        <f>PROPER(Raw_Data!C4641&amp;". "&amp;Raw_Data!D4641)</f>
        <v>W. Quickfall</v>
      </c>
      <c r="H4641" t="str">
        <f>IF(OR(Raw_Data!E4641="M",Raw_Data!E4641="Male"),"Male",IF(OR(Raw_Data!E4641="F",Raw_Data!E4641="Female"),"Female","Not Confirmed"))</f>
        <v>Female</v>
      </c>
      <c r="I4641">
        <f>Raw_Data!F4641</f>
        <v>5</v>
      </c>
      <c r="J4641" t="str">
        <f>FLOOR(Raw_Data!F4641,10)&amp;"-"&amp;FLOOR(Raw_Data!F4641,10)+9</f>
        <v>0-9</v>
      </c>
      <c r="K4641" t="str">
        <f>Raw_Data!G4641</f>
        <v>Pacific Islander</v>
      </c>
      <c r="L4641" t="str">
        <f>Raw_Data!H4641</f>
        <v>General Practice</v>
      </c>
      <c r="M4641" t="str">
        <f>IF(Raw_Data!I4641=TRUE,"Admitted","Not Admitted")</f>
        <v>Admitted</v>
      </c>
      <c r="N4641">
        <f>IF(Raw_Data!J4641="","Not Rated",Raw_Data!J4641)</f>
        <v>8</v>
      </c>
      <c r="O4641">
        <f>Raw_Data!K4641</f>
        <v>11</v>
      </c>
      <c r="P4641" t="str">
        <f>IF(Raw_Data!K4641&lt;=30,"Within Time","Delayed")</f>
        <v>Within Time</v>
      </c>
    </row>
    <row r="4642" spans="1:16" x14ac:dyDescent="0.35">
      <c r="A4642" t="str">
        <f>Raw_Data!A4642</f>
        <v>331-45-3300</v>
      </c>
      <c r="B4642" s="2">
        <f>Raw_Data!B4642</f>
        <v>45309.319444444453</v>
      </c>
      <c r="C4642">
        <f>HOUR(Raw_Data!B4642)</f>
        <v>7</v>
      </c>
      <c r="D4642" t="str">
        <f>TEXT(Raw_Data!B4642,"mmm")</f>
        <v>Jan</v>
      </c>
      <c r="E4642">
        <f>YEAR(Raw_Data!B4642)</f>
        <v>2024</v>
      </c>
      <c r="F4642" t="str">
        <f>TEXT(Raw_Data!B4642,"mmm-yy")</f>
        <v>Jan-24</v>
      </c>
      <c r="G4642" t="str">
        <f>PROPER(Raw_Data!C4642&amp;". "&amp;Raw_Data!D4642)</f>
        <v>D. Eastwood</v>
      </c>
      <c r="H4642" t="str">
        <f>IF(OR(Raw_Data!E4642="M",Raw_Data!E4642="Male"),"Male",IF(OR(Raw_Data!E4642="F",Raw_Data!E4642="Female"),"Female","Not Confirmed"))</f>
        <v>Male</v>
      </c>
      <c r="I4642">
        <f>Raw_Data!F4642</f>
        <v>19</v>
      </c>
      <c r="J4642" t="str">
        <f>FLOOR(Raw_Data!F4642,10)&amp;"-"&amp;FLOOR(Raw_Data!F4642,10)+9</f>
        <v>10-19</v>
      </c>
      <c r="K4642" t="str">
        <f>Raw_Data!G4642</f>
        <v>Declined to Identify</v>
      </c>
      <c r="L4642" t="str">
        <f>Raw_Data!H4642</f>
        <v>General Practice</v>
      </c>
      <c r="M4642" t="str">
        <f>IF(Raw_Data!I4642=TRUE,"Admitted","Not Admitted")</f>
        <v>Admitted</v>
      </c>
      <c r="N4642">
        <f>IF(Raw_Data!J4642="","Not Rated",Raw_Data!J4642)</f>
        <v>4</v>
      </c>
      <c r="O4642">
        <f>Raw_Data!K4642</f>
        <v>43</v>
      </c>
      <c r="P4642" t="str">
        <f>IF(Raw_Data!K4642&lt;=30,"Within Time","Delayed")</f>
        <v>Delayed</v>
      </c>
    </row>
    <row r="4643" spans="1:16" x14ac:dyDescent="0.35">
      <c r="A4643" t="str">
        <f>Raw_Data!A4643</f>
        <v>300-67-6935</v>
      </c>
      <c r="B4643" s="2">
        <f>Raw_Data!B4643</f>
        <v>45309.338194444441</v>
      </c>
      <c r="C4643">
        <f>HOUR(Raw_Data!B4643)</f>
        <v>8</v>
      </c>
      <c r="D4643" t="str">
        <f>TEXT(Raw_Data!B4643,"mmm")</f>
        <v>Jan</v>
      </c>
      <c r="E4643">
        <f>YEAR(Raw_Data!B4643)</f>
        <v>2024</v>
      </c>
      <c r="F4643" t="str">
        <f>TEXT(Raw_Data!B4643,"mmm-yy")</f>
        <v>Jan-24</v>
      </c>
      <c r="G4643" t="str">
        <f>PROPER(Raw_Data!C4643&amp;". "&amp;Raw_Data!D4643)</f>
        <v>H. Featherstone</v>
      </c>
      <c r="H4643" t="str">
        <f>IF(OR(Raw_Data!E4643="M",Raw_Data!E4643="Male"),"Male",IF(OR(Raw_Data!E4643="F",Raw_Data!E4643="Female"),"Female","Not Confirmed"))</f>
        <v>Female</v>
      </c>
      <c r="I4643">
        <f>Raw_Data!F4643</f>
        <v>70</v>
      </c>
      <c r="J4643" t="str">
        <f>FLOOR(Raw_Data!F4643,10)&amp;"-"&amp;FLOOR(Raw_Data!F4643,10)+9</f>
        <v>70-79</v>
      </c>
      <c r="K4643" t="str">
        <f>Raw_Data!G4643</f>
        <v>Unknown</v>
      </c>
      <c r="L4643" t="str">
        <f>Raw_Data!H4643</f>
        <v>None</v>
      </c>
      <c r="M4643" t="str">
        <f>IF(Raw_Data!I4643=TRUE,"Admitted","Not Admitted")</f>
        <v>Admitted</v>
      </c>
      <c r="N4643" t="str">
        <f>IF(Raw_Data!J4643="","Not Rated",Raw_Data!J4643)</f>
        <v>Not Rated</v>
      </c>
      <c r="O4643">
        <f>Raw_Data!K4643</f>
        <v>54</v>
      </c>
      <c r="P4643" t="str">
        <f>IF(Raw_Data!K4643&lt;=30,"Within Time","Delayed")</f>
        <v>Delayed</v>
      </c>
    </row>
    <row r="4644" spans="1:16" x14ac:dyDescent="0.35">
      <c r="A4644" t="str">
        <f>Raw_Data!A4644</f>
        <v>131-17-8847</v>
      </c>
      <c r="B4644" s="2">
        <f>Raw_Data!B4644</f>
        <v>45309.448611111111</v>
      </c>
      <c r="C4644">
        <f>HOUR(Raw_Data!B4644)</f>
        <v>10</v>
      </c>
      <c r="D4644" t="str">
        <f>TEXT(Raw_Data!B4644,"mmm")</f>
        <v>Jan</v>
      </c>
      <c r="E4644">
        <f>YEAR(Raw_Data!B4644)</f>
        <v>2024</v>
      </c>
      <c r="F4644" t="str">
        <f>TEXT(Raw_Data!B4644,"mmm-yy")</f>
        <v>Jan-24</v>
      </c>
      <c r="G4644" t="str">
        <f>PROPER(Raw_Data!C4644&amp;". "&amp;Raw_Data!D4644)</f>
        <v>N. Goudie</v>
      </c>
      <c r="H4644" t="str">
        <f>IF(OR(Raw_Data!E4644="M",Raw_Data!E4644="Male"),"Male",IF(OR(Raw_Data!E4644="F",Raw_Data!E4644="Female"),"Female","Not Confirmed"))</f>
        <v>Male</v>
      </c>
      <c r="I4644">
        <f>Raw_Data!F4644</f>
        <v>57</v>
      </c>
      <c r="J4644" t="str">
        <f>FLOOR(Raw_Data!F4644,10)&amp;"-"&amp;FLOOR(Raw_Data!F4644,10)+9</f>
        <v>50-59</v>
      </c>
      <c r="K4644" t="str">
        <f>Raw_Data!G4644</f>
        <v>White</v>
      </c>
      <c r="L4644" t="str">
        <f>Raw_Data!H4644</f>
        <v>None</v>
      </c>
      <c r="M4644" t="str">
        <f>IF(Raw_Data!I4644=TRUE,"Admitted","Not Admitted")</f>
        <v>Not Admitted</v>
      </c>
      <c r="N4644">
        <f>IF(Raw_Data!J4644="","Not Rated",Raw_Data!J4644)</f>
        <v>4</v>
      </c>
      <c r="O4644">
        <f>Raw_Data!K4644</f>
        <v>49</v>
      </c>
      <c r="P4644" t="str">
        <f>IF(Raw_Data!K4644&lt;=30,"Within Time","Delayed")</f>
        <v>Delayed</v>
      </c>
    </row>
    <row r="4645" spans="1:16" x14ac:dyDescent="0.35">
      <c r="A4645" t="str">
        <f>Raw_Data!A4645</f>
        <v>369-52-7912</v>
      </c>
      <c r="B4645" s="2">
        <f>Raw_Data!B4645</f>
        <v>45309.654861111107</v>
      </c>
      <c r="C4645">
        <f>HOUR(Raw_Data!B4645)</f>
        <v>15</v>
      </c>
      <c r="D4645" t="str">
        <f>TEXT(Raw_Data!B4645,"mmm")</f>
        <v>Jan</v>
      </c>
      <c r="E4645">
        <f>YEAR(Raw_Data!B4645)</f>
        <v>2024</v>
      </c>
      <c r="F4645" t="str">
        <f>TEXT(Raw_Data!B4645,"mmm-yy")</f>
        <v>Jan-24</v>
      </c>
      <c r="G4645" t="str">
        <f>PROPER(Raw_Data!C4645&amp;". "&amp;Raw_Data!D4645)</f>
        <v>O. Hathaway</v>
      </c>
      <c r="H4645" t="str">
        <f>IF(OR(Raw_Data!E4645="M",Raw_Data!E4645="Male"),"Male",IF(OR(Raw_Data!E4645="F",Raw_Data!E4645="Female"),"Female","Not Confirmed"))</f>
        <v>Female</v>
      </c>
      <c r="I4645">
        <f>Raw_Data!F4645</f>
        <v>74</v>
      </c>
      <c r="J4645" t="str">
        <f>FLOOR(Raw_Data!F4645,10)&amp;"-"&amp;FLOOR(Raw_Data!F4645,10)+9</f>
        <v>70-79</v>
      </c>
      <c r="K4645" t="str">
        <f>Raw_Data!G4645</f>
        <v>Asian</v>
      </c>
      <c r="L4645" t="str">
        <f>Raw_Data!H4645</f>
        <v>Renal</v>
      </c>
      <c r="M4645" t="str">
        <f>IF(Raw_Data!I4645=TRUE,"Admitted","Not Admitted")</f>
        <v>Admitted</v>
      </c>
      <c r="N4645" t="str">
        <f>IF(Raw_Data!J4645="","Not Rated",Raw_Data!J4645)</f>
        <v>Not Rated</v>
      </c>
      <c r="O4645">
        <f>Raw_Data!K4645</f>
        <v>36</v>
      </c>
      <c r="P4645" t="str">
        <f>IF(Raw_Data!K4645&lt;=30,"Within Time","Delayed")</f>
        <v>Delayed</v>
      </c>
    </row>
    <row r="4646" spans="1:16" x14ac:dyDescent="0.35">
      <c r="A4646" t="str">
        <f>Raw_Data!A4646</f>
        <v>773-65-2511</v>
      </c>
      <c r="B4646" s="2">
        <f>Raw_Data!B4646</f>
        <v>45309.773611111108</v>
      </c>
      <c r="C4646">
        <f>HOUR(Raw_Data!B4646)</f>
        <v>18</v>
      </c>
      <c r="D4646" t="str">
        <f>TEXT(Raw_Data!B4646,"mmm")</f>
        <v>Jan</v>
      </c>
      <c r="E4646">
        <f>YEAR(Raw_Data!B4646)</f>
        <v>2024</v>
      </c>
      <c r="F4646" t="str">
        <f>TEXT(Raw_Data!B4646,"mmm-yy")</f>
        <v>Jan-24</v>
      </c>
      <c r="G4646" t="str">
        <f>PROPER(Raw_Data!C4646&amp;". "&amp;Raw_Data!D4646)</f>
        <v>T. Crebo</v>
      </c>
      <c r="H4646" t="str">
        <f>IF(OR(Raw_Data!E4646="M",Raw_Data!E4646="Male"),"Male",IF(OR(Raw_Data!E4646="F",Raw_Data!E4646="Female"),"Female","Not Confirmed"))</f>
        <v>Male</v>
      </c>
      <c r="I4646">
        <f>Raw_Data!F4646</f>
        <v>33</v>
      </c>
      <c r="J4646" t="str">
        <f>FLOOR(Raw_Data!F4646,10)&amp;"-"&amp;FLOOR(Raw_Data!F4646,10)+9</f>
        <v>30-39</v>
      </c>
      <c r="K4646" t="str">
        <f>Raw_Data!G4646</f>
        <v>Asian</v>
      </c>
      <c r="L4646" t="str">
        <f>Raw_Data!H4646</f>
        <v>None</v>
      </c>
      <c r="M4646" t="str">
        <f>IF(Raw_Data!I4646=TRUE,"Admitted","Not Admitted")</f>
        <v>Not Admitted</v>
      </c>
      <c r="N4646" t="str">
        <f>IF(Raw_Data!J4646="","Not Rated",Raw_Data!J4646)</f>
        <v>Not Rated</v>
      </c>
      <c r="O4646">
        <f>Raw_Data!K4646</f>
        <v>51</v>
      </c>
      <c r="P4646" t="str">
        <f>IF(Raw_Data!K4646&lt;=30,"Within Time","Delayed")</f>
        <v>Delayed</v>
      </c>
    </row>
    <row r="4647" spans="1:16" x14ac:dyDescent="0.35">
      <c r="A4647" t="str">
        <f>Raw_Data!A4647</f>
        <v>838-37-4264</v>
      </c>
      <c r="B4647" s="2">
        <f>Raw_Data!B4647</f>
        <v>45309.834722222222</v>
      </c>
      <c r="C4647">
        <f>HOUR(Raw_Data!B4647)</f>
        <v>20</v>
      </c>
      <c r="D4647" t="str">
        <f>TEXT(Raw_Data!B4647,"mmm")</f>
        <v>Jan</v>
      </c>
      <c r="E4647">
        <f>YEAR(Raw_Data!B4647)</f>
        <v>2024</v>
      </c>
      <c r="F4647" t="str">
        <f>TEXT(Raw_Data!B4647,"mmm-yy")</f>
        <v>Jan-24</v>
      </c>
      <c r="G4647" t="str">
        <f>PROPER(Raw_Data!C4647&amp;". "&amp;Raw_Data!D4647)</f>
        <v>Z. Titcombe</v>
      </c>
      <c r="H4647" t="str">
        <f>IF(OR(Raw_Data!E4647="M",Raw_Data!E4647="Male"),"Male",IF(OR(Raw_Data!E4647="F",Raw_Data!E4647="Female"),"Female","Not Confirmed"))</f>
        <v>Male</v>
      </c>
      <c r="I4647">
        <f>Raw_Data!F4647</f>
        <v>52</v>
      </c>
      <c r="J4647" t="str">
        <f>FLOOR(Raw_Data!F4647,10)&amp;"-"&amp;FLOOR(Raw_Data!F4647,10)+9</f>
        <v>50-59</v>
      </c>
      <c r="K4647" t="str">
        <f>Raw_Data!G4647</f>
        <v>White</v>
      </c>
      <c r="L4647" t="str">
        <f>Raw_Data!H4647</f>
        <v>Physiotherapy</v>
      </c>
      <c r="M4647" t="str">
        <f>IF(Raw_Data!I4647=TRUE,"Admitted","Not Admitted")</f>
        <v>Admitted</v>
      </c>
      <c r="N4647" t="str">
        <f>IF(Raw_Data!J4647="","Not Rated",Raw_Data!J4647)</f>
        <v>Not Rated</v>
      </c>
      <c r="O4647">
        <f>Raw_Data!K4647</f>
        <v>56</v>
      </c>
      <c r="P4647" t="str">
        <f>IF(Raw_Data!K4647&lt;=30,"Within Time","Delayed")</f>
        <v>Delayed</v>
      </c>
    </row>
    <row r="4648" spans="1:16" x14ac:dyDescent="0.35">
      <c r="A4648" t="str">
        <f>Raw_Data!A4648</f>
        <v>146-54-6987</v>
      </c>
      <c r="B4648" s="2">
        <f>Raw_Data!B4648</f>
        <v>45309.851388888892</v>
      </c>
      <c r="C4648">
        <f>HOUR(Raw_Data!B4648)</f>
        <v>20</v>
      </c>
      <c r="D4648" t="str">
        <f>TEXT(Raw_Data!B4648,"mmm")</f>
        <v>Jan</v>
      </c>
      <c r="E4648">
        <f>YEAR(Raw_Data!B4648)</f>
        <v>2024</v>
      </c>
      <c r="F4648" t="str">
        <f>TEXT(Raw_Data!B4648,"mmm-yy")</f>
        <v>Jan-24</v>
      </c>
      <c r="G4648" t="str">
        <f>PROPER(Raw_Data!C4648&amp;". "&amp;Raw_Data!D4648)</f>
        <v>G. Yarborough</v>
      </c>
      <c r="H4648" t="str">
        <f>IF(OR(Raw_Data!E4648="M",Raw_Data!E4648="Male"),"Male",IF(OR(Raw_Data!E4648="F",Raw_Data!E4648="Female"),"Female","Not Confirmed"))</f>
        <v>Male</v>
      </c>
      <c r="I4648">
        <f>Raw_Data!F4648</f>
        <v>12</v>
      </c>
      <c r="J4648" t="str">
        <f>FLOOR(Raw_Data!F4648,10)&amp;"-"&amp;FLOOR(Raw_Data!F4648,10)+9</f>
        <v>10-19</v>
      </c>
      <c r="K4648" t="str">
        <f>Raw_Data!G4648</f>
        <v>Two or More Races</v>
      </c>
      <c r="L4648" t="str">
        <f>Raw_Data!H4648</f>
        <v>Physiotherapy</v>
      </c>
      <c r="M4648" t="str">
        <f>IF(Raw_Data!I4648=TRUE,"Admitted","Not Admitted")</f>
        <v>Not Admitted</v>
      </c>
      <c r="N4648">
        <f>IF(Raw_Data!J4648="","Not Rated",Raw_Data!J4648)</f>
        <v>2</v>
      </c>
      <c r="O4648">
        <f>Raw_Data!K4648</f>
        <v>11</v>
      </c>
      <c r="P4648" t="str">
        <f>IF(Raw_Data!K4648&lt;=30,"Within Time","Delayed")</f>
        <v>Within Time</v>
      </c>
    </row>
    <row r="4649" spans="1:16" x14ac:dyDescent="0.35">
      <c r="A4649" t="str">
        <f>Raw_Data!A4649</f>
        <v>291-17-2142</v>
      </c>
      <c r="B4649" s="2">
        <f>Raw_Data!B4649</f>
        <v>45309.886805555558</v>
      </c>
      <c r="C4649">
        <f>HOUR(Raw_Data!B4649)</f>
        <v>21</v>
      </c>
      <c r="D4649" t="str">
        <f>TEXT(Raw_Data!B4649,"mmm")</f>
        <v>Jan</v>
      </c>
      <c r="E4649">
        <f>YEAR(Raw_Data!B4649)</f>
        <v>2024</v>
      </c>
      <c r="F4649" t="str">
        <f>TEXT(Raw_Data!B4649,"mmm-yy")</f>
        <v>Jan-24</v>
      </c>
      <c r="G4649" t="str">
        <f>PROPER(Raw_Data!C4649&amp;". "&amp;Raw_Data!D4649)</f>
        <v>Y. Fairbairn</v>
      </c>
      <c r="H4649" t="str">
        <f>IF(OR(Raw_Data!E4649="M",Raw_Data!E4649="Male"),"Male",IF(OR(Raw_Data!E4649="F",Raw_Data!E4649="Female"),"Female","Not Confirmed"))</f>
        <v>Female</v>
      </c>
      <c r="I4649">
        <f>Raw_Data!F4649</f>
        <v>2</v>
      </c>
      <c r="J4649" t="str">
        <f>FLOOR(Raw_Data!F4649,10)&amp;"-"&amp;FLOOR(Raw_Data!F4649,10)+9</f>
        <v>0-9</v>
      </c>
      <c r="K4649" t="str">
        <f>Raw_Data!G4649</f>
        <v>Two or More Races</v>
      </c>
      <c r="L4649" t="str">
        <f>Raw_Data!H4649</f>
        <v>Gastroenterology</v>
      </c>
      <c r="M4649" t="str">
        <f>IF(Raw_Data!I4649=TRUE,"Admitted","Not Admitted")</f>
        <v>Not Admitted</v>
      </c>
      <c r="N4649">
        <f>IF(Raw_Data!J4649="","Not Rated",Raw_Data!J4649)</f>
        <v>8</v>
      </c>
      <c r="O4649">
        <f>Raw_Data!K4649</f>
        <v>49</v>
      </c>
      <c r="P4649" t="str">
        <f>IF(Raw_Data!K4649&lt;=30,"Within Time","Delayed")</f>
        <v>Delayed</v>
      </c>
    </row>
    <row r="4650" spans="1:16" x14ac:dyDescent="0.35">
      <c r="A4650" t="str">
        <f>Raw_Data!A4650</f>
        <v>510-11-3978</v>
      </c>
      <c r="B4650" s="2">
        <f>Raw_Data!B4650</f>
        <v>45309.977083333331</v>
      </c>
      <c r="C4650">
        <f>HOUR(Raw_Data!B4650)</f>
        <v>23</v>
      </c>
      <c r="D4650" t="str">
        <f>TEXT(Raw_Data!B4650,"mmm")</f>
        <v>Jan</v>
      </c>
      <c r="E4650">
        <f>YEAR(Raw_Data!B4650)</f>
        <v>2024</v>
      </c>
      <c r="F4650" t="str">
        <f>TEXT(Raw_Data!B4650,"mmm-yy")</f>
        <v>Jan-24</v>
      </c>
      <c r="G4650" t="str">
        <f>PROPER(Raw_Data!C4650&amp;". "&amp;Raw_Data!D4650)</f>
        <v>J. Bannister</v>
      </c>
      <c r="H4650" t="str">
        <f>IF(OR(Raw_Data!E4650="M",Raw_Data!E4650="Male"),"Male",IF(OR(Raw_Data!E4650="F",Raw_Data!E4650="Female"),"Female","Not Confirmed"))</f>
        <v>Male</v>
      </c>
      <c r="I4650">
        <f>Raw_Data!F4650</f>
        <v>23</v>
      </c>
      <c r="J4650" t="str">
        <f>FLOOR(Raw_Data!F4650,10)&amp;"-"&amp;FLOOR(Raw_Data!F4650,10)+9</f>
        <v>20-29</v>
      </c>
      <c r="K4650" t="str">
        <f>Raw_Data!G4650</f>
        <v>Declined to Identify</v>
      </c>
      <c r="L4650" t="str">
        <f>Raw_Data!H4650</f>
        <v>None</v>
      </c>
      <c r="M4650" t="str">
        <f>IF(Raw_Data!I4650=TRUE,"Admitted","Not Admitted")</f>
        <v>Not Admitted</v>
      </c>
      <c r="N4650" t="str">
        <f>IF(Raw_Data!J4650="","Not Rated",Raw_Data!J4650)</f>
        <v>Not Rated</v>
      </c>
      <c r="O4650">
        <f>Raw_Data!K4650</f>
        <v>28</v>
      </c>
      <c r="P4650" t="str">
        <f>IF(Raw_Data!K4650&lt;=30,"Within Time","Delayed")</f>
        <v>Within Time</v>
      </c>
    </row>
    <row r="4651" spans="1:16" x14ac:dyDescent="0.35">
      <c r="A4651" t="str">
        <f>Raw_Data!A4651</f>
        <v>336-67-2500</v>
      </c>
      <c r="B4651" s="2">
        <f>Raw_Data!B4651</f>
        <v>45310.031944444447</v>
      </c>
      <c r="C4651">
        <f>HOUR(Raw_Data!B4651)</f>
        <v>0</v>
      </c>
      <c r="D4651" t="str">
        <f>TEXT(Raw_Data!B4651,"mmm")</f>
        <v>Jan</v>
      </c>
      <c r="E4651">
        <f>YEAR(Raw_Data!B4651)</f>
        <v>2024</v>
      </c>
      <c r="F4651" t="str">
        <f>TEXT(Raw_Data!B4651,"mmm-yy")</f>
        <v>Jan-24</v>
      </c>
      <c r="G4651" t="str">
        <f>PROPER(Raw_Data!C4651&amp;". "&amp;Raw_Data!D4651)</f>
        <v>M. Ashcombe</v>
      </c>
      <c r="H4651" t="str">
        <f>IF(OR(Raw_Data!E4651="M",Raw_Data!E4651="Male"),"Male",IF(OR(Raw_Data!E4651="F",Raw_Data!E4651="Female"),"Female","Not Confirmed"))</f>
        <v>Male</v>
      </c>
      <c r="I4651">
        <f>Raw_Data!F4651</f>
        <v>28</v>
      </c>
      <c r="J4651" t="str">
        <f>FLOOR(Raw_Data!F4651,10)&amp;"-"&amp;FLOOR(Raw_Data!F4651,10)+9</f>
        <v>20-29</v>
      </c>
      <c r="K4651" t="str">
        <f>Raw_Data!G4651</f>
        <v>Declined to Identify</v>
      </c>
      <c r="L4651" t="str">
        <f>Raw_Data!H4651</f>
        <v>None</v>
      </c>
      <c r="M4651" t="str">
        <f>IF(Raw_Data!I4651=TRUE,"Admitted","Not Admitted")</f>
        <v>Not Admitted</v>
      </c>
      <c r="N4651" t="str">
        <f>IF(Raw_Data!J4651="","Not Rated",Raw_Data!J4651)</f>
        <v>Not Rated</v>
      </c>
      <c r="O4651">
        <f>Raw_Data!K4651</f>
        <v>32</v>
      </c>
      <c r="P4651" t="str">
        <f>IF(Raw_Data!K4651&lt;=30,"Within Time","Delayed")</f>
        <v>Delayed</v>
      </c>
    </row>
    <row r="4652" spans="1:16" x14ac:dyDescent="0.35">
      <c r="A4652" t="str">
        <f>Raw_Data!A4652</f>
        <v>977-30-8881</v>
      </c>
      <c r="B4652" s="2">
        <f>Raw_Data!B4652</f>
        <v>45310.240972222222</v>
      </c>
      <c r="C4652">
        <f>HOUR(Raw_Data!B4652)</f>
        <v>5</v>
      </c>
      <c r="D4652" t="str">
        <f>TEXT(Raw_Data!B4652,"mmm")</f>
        <v>Jan</v>
      </c>
      <c r="E4652">
        <f>YEAR(Raw_Data!B4652)</f>
        <v>2024</v>
      </c>
      <c r="F4652" t="str">
        <f>TEXT(Raw_Data!B4652,"mmm-yy")</f>
        <v>Jan-24</v>
      </c>
      <c r="G4652" t="str">
        <f>PROPER(Raw_Data!C4652&amp;". "&amp;Raw_Data!D4652)</f>
        <v>G. Corpes</v>
      </c>
      <c r="H4652" t="str">
        <f>IF(OR(Raw_Data!E4652="M",Raw_Data!E4652="Male"),"Male",IF(OR(Raw_Data!E4652="F",Raw_Data!E4652="Female"),"Female","Not Confirmed"))</f>
        <v>Male</v>
      </c>
      <c r="I4652">
        <f>Raw_Data!F4652</f>
        <v>37</v>
      </c>
      <c r="J4652" t="str">
        <f>FLOOR(Raw_Data!F4652,10)&amp;"-"&amp;FLOOR(Raw_Data!F4652,10)+9</f>
        <v>30-39</v>
      </c>
      <c r="K4652" t="str">
        <f>Raw_Data!G4652</f>
        <v>Pacific Islander</v>
      </c>
      <c r="L4652" t="str">
        <f>Raw_Data!H4652</f>
        <v>None</v>
      </c>
      <c r="M4652" t="str">
        <f>IF(Raw_Data!I4652=TRUE,"Admitted","Not Admitted")</f>
        <v>Not Admitted</v>
      </c>
      <c r="N4652" t="str">
        <f>IF(Raw_Data!J4652="","Not Rated",Raw_Data!J4652)</f>
        <v>Not Rated</v>
      </c>
      <c r="O4652">
        <f>Raw_Data!K4652</f>
        <v>38</v>
      </c>
      <c r="P4652" t="str">
        <f>IF(Raw_Data!K4652&lt;=30,"Within Time","Delayed")</f>
        <v>Delayed</v>
      </c>
    </row>
    <row r="4653" spans="1:16" x14ac:dyDescent="0.35">
      <c r="A4653" t="str">
        <f>Raw_Data!A4653</f>
        <v>785-29-2884</v>
      </c>
      <c r="B4653" s="2">
        <f>Raw_Data!B4653</f>
        <v>45310.302083333343</v>
      </c>
      <c r="C4653">
        <f>HOUR(Raw_Data!B4653)</f>
        <v>7</v>
      </c>
      <c r="D4653" t="str">
        <f>TEXT(Raw_Data!B4653,"mmm")</f>
        <v>Jan</v>
      </c>
      <c r="E4653">
        <f>YEAR(Raw_Data!B4653)</f>
        <v>2024</v>
      </c>
      <c r="F4653" t="str">
        <f>TEXT(Raw_Data!B4653,"mmm-yy")</f>
        <v>Jan-24</v>
      </c>
      <c r="G4653" t="str">
        <f>PROPER(Raw_Data!C4653&amp;". "&amp;Raw_Data!D4653)</f>
        <v>S. Nethercott</v>
      </c>
      <c r="H4653" t="str">
        <f>IF(OR(Raw_Data!E4653="M",Raw_Data!E4653="Male"),"Male",IF(OR(Raw_Data!E4653="F",Raw_Data!E4653="Female"),"Female","Not Confirmed"))</f>
        <v>Female</v>
      </c>
      <c r="I4653">
        <f>Raw_Data!F4653</f>
        <v>67</v>
      </c>
      <c r="J4653" t="str">
        <f>FLOOR(Raw_Data!F4653,10)&amp;"-"&amp;FLOOR(Raw_Data!F4653,10)+9</f>
        <v>60-69</v>
      </c>
      <c r="K4653" t="str">
        <f>Raw_Data!G4653</f>
        <v>Asian</v>
      </c>
      <c r="L4653" t="str">
        <f>Raw_Data!H4653</f>
        <v>None</v>
      </c>
      <c r="M4653" t="str">
        <f>IF(Raw_Data!I4653=TRUE,"Admitted","Not Admitted")</f>
        <v>Not Admitted</v>
      </c>
      <c r="N4653" t="str">
        <f>IF(Raw_Data!J4653="","Not Rated",Raw_Data!J4653)</f>
        <v>Not Rated</v>
      </c>
      <c r="O4653">
        <f>Raw_Data!K4653</f>
        <v>47</v>
      </c>
      <c r="P4653" t="str">
        <f>IF(Raw_Data!K4653&lt;=30,"Within Time","Delayed")</f>
        <v>Delayed</v>
      </c>
    </row>
    <row r="4654" spans="1:16" x14ac:dyDescent="0.35">
      <c r="A4654" t="str">
        <f>Raw_Data!A4654</f>
        <v>572-46-3147</v>
      </c>
      <c r="B4654" s="2">
        <f>Raw_Data!B4654</f>
        <v>45310.317361111112</v>
      </c>
      <c r="C4654">
        <f>HOUR(Raw_Data!B4654)</f>
        <v>7</v>
      </c>
      <c r="D4654" t="str">
        <f>TEXT(Raw_Data!B4654,"mmm")</f>
        <v>Jan</v>
      </c>
      <c r="E4654">
        <f>YEAR(Raw_Data!B4654)</f>
        <v>2024</v>
      </c>
      <c r="F4654" t="str">
        <f>TEXT(Raw_Data!B4654,"mmm-yy")</f>
        <v>Jan-24</v>
      </c>
      <c r="G4654" t="str">
        <f>PROPER(Raw_Data!C4654&amp;". "&amp;Raw_Data!D4654)</f>
        <v>B. Buff</v>
      </c>
      <c r="H4654" t="str">
        <f>IF(OR(Raw_Data!E4654="M",Raw_Data!E4654="Male"),"Male",IF(OR(Raw_Data!E4654="F",Raw_Data!E4654="Female"),"Female","Not Confirmed"))</f>
        <v>Male</v>
      </c>
      <c r="I4654">
        <f>Raw_Data!F4654</f>
        <v>3</v>
      </c>
      <c r="J4654" t="str">
        <f>FLOOR(Raw_Data!F4654,10)&amp;"-"&amp;FLOOR(Raw_Data!F4654,10)+9</f>
        <v>0-9</v>
      </c>
      <c r="K4654" t="str">
        <f>Raw_Data!G4654</f>
        <v>White</v>
      </c>
      <c r="L4654" t="str">
        <f>Raw_Data!H4654</f>
        <v>None</v>
      </c>
      <c r="M4654" t="str">
        <f>IF(Raw_Data!I4654=TRUE,"Admitted","Not Admitted")</f>
        <v>Not Admitted</v>
      </c>
      <c r="N4654" t="str">
        <f>IF(Raw_Data!J4654="","Not Rated",Raw_Data!J4654)</f>
        <v>Not Rated</v>
      </c>
      <c r="O4654">
        <f>Raw_Data!K4654</f>
        <v>27</v>
      </c>
      <c r="P4654" t="str">
        <f>IF(Raw_Data!K4654&lt;=30,"Within Time","Delayed")</f>
        <v>Within Time</v>
      </c>
    </row>
    <row r="4655" spans="1:16" x14ac:dyDescent="0.35">
      <c r="A4655" t="str">
        <f>Raw_Data!A4655</f>
        <v>230-87-3625</v>
      </c>
      <c r="B4655" s="2">
        <f>Raw_Data!B4655</f>
        <v>45310.344444444447</v>
      </c>
      <c r="C4655">
        <f>HOUR(Raw_Data!B4655)</f>
        <v>8</v>
      </c>
      <c r="D4655" t="str">
        <f>TEXT(Raw_Data!B4655,"mmm")</f>
        <v>Jan</v>
      </c>
      <c r="E4655">
        <f>YEAR(Raw_Data!B4655)</f>
        <v>2024</v>
      </c>
      <c r="F4655" t="str">
        <f>TEXT(Raw_Data!B4655,"mmm-yy")</f>
        <v>Jan-24</v>
      </c>
      <c r="G4655" t="str">
        <f>PROPER(Raw_Data!C4655&amp;". "&amp;Raw_Data!D4655)</f>
        <v>J. Ashcombe</v>
      </c>
      <c r="H4655" t="str">
        <f>IF(OR(Raw_Data!E4655="M",Raw_Data!E4655="Male"),"Male",IF(OR(Raw_Data!E4655="F",Raw_Data!E4655="Female"),"Female","Not Confirmed"))</f>
        <v>Male</v>
      </c>
      <c r="I4655">
        <f>Raw_Data!F4655</f>
        <v>33</v>
      </c>
      <c r="J4655" t="str">
        <f>FLOOR(Raw_Data!F4655,10)&amp;"-"&amp;FLOOR(Raw_Data!F4655,10)+9</f>
        <v>30-39</v>
      </c>
      <c r="K4655" t="str">
        <f>Raw_Data!G4655</f>
        <v>White</v>
      </c>
      <c r="L4655" t="str">
        <f>Raw_Data!H4655</f>
        <v>Neurology</v>
      </c>
      <c r="M4655" t="str">
        <f>IF(Raw_Data!I4655=TRUE,"Admitted","Not Admitted")</f>
        <v>Not Admitted</v>
      </c>
      <c r="N4655" t="str">
        <f>IF(Raw_Data!J4655="","Not Rated",Raw_Data!J4655)</f>
        <v>Not Rated</v>
      </c>
      <c r="O4655">
        <f>Raw_Data!K4655</f>
        <v>19</v>
      </c>
      <c r="P4655" t="str">
        <f>IF(Raw_Data!K4655&lt;=30,"Within Time","Delayed")</f>
        <v>Within Time</v>
      </c>
    </row>
    <row r="4656" spans="1:16" x14ac:dyDescent="0.35">
      <c r="A4656" t="str">
        <f>Raw_Data!A4656</f>
        <v>654-86-5833</v>
      </c>
      <c r="B4656" s="2">
        <f>Raw_Data!B4656</f>
        <v>45310.400694444441</v>
      </c>
      <c r="C4656">
        <f>HOUR(Raw_Data!B4656)</f>
        <v>9</v>
      </c>
      <c r="D4656" t="str">
        <f>TEXT(Raw_Data!B4656,"mmm")</f>
        <v>Jan</v>
      </c>
      <c r="E4656">
        <f>YEAR(Raw_Data!B4656)</f>
        <v>2024</v>
      </c>
      <c r="F4656" t="str">
        <f>TEXT(Raw_Data!B4656,"mmm-yy")</f>
        <v>Jan-24</v>
      </c>
      <c r="G4656" t="str">
        <f>PROPER(Raw_Data!C4656&amp;". "&amp;Raw_Data!D4656)</f>
        <v>M. Quarmby</v>
      </c>
      <c r="H4656" t="str">
        <f>IF(OR(Raw_Data!E4656="M",Raw_Data!E4656="Male"),"Male",IF(OR(Raw_Data!E4656="F",Raw_Data!E4656="Female"),"Female","Not Confirmed"))</f>
        <v>Male</v>
      </c>
      <c r="I4656">
        <f>Raw_Data!F4656</f>
        <v>66</v>
      </c>
      <c r="J4656" t="str">
        <f>FLOOR(Raw_Data!F4656,10)&amp;"-"&amp;FLOOR(Raw_Data!F4656,10)+9</f>
        <v>60-69</v>
      </c>
      <c r="K4656" t="str">
        <f>Raw_Data!G4656</f>
        <v>White</v>
      </c>
      <c r="L4656" t="str">
        <f>Raw_Data!H4656</f>
        <v>Orthopedics</v>
      </c>
      <c r="M4656" t="str">
        <f>IF(Raw_Data!I4656=TRUE,"Admitted","Not Admitted")</f>
        <v>Admitted</v>
      </c>
      <c r="N4656" t="str">
        <f>IF(Raw_Data!J4656="","Not Rated",Raw_Data!J4656)</f>
        <v>Not Rated</v>
      </c>
      <c r="O4656">
        <f>Raw_Data!K4656</f>
        <v>32</v>
      </c>
      <c r="P4656" t="str">
        <f>IF(Raw_Data!K4656&lt;=30,"Within Time","Delayed")</f>
        <v>Delayed</v>
      </c>
    </row>
    <row r="4657" spans="1:16" x14ac:dyDescent="0.35">
      <c r="A4657" t="str">
        <f>Raw_Data!A4657</f>
        <v>853-92-7985</v>
      </c>
      <c r="B4657" s="2">
        <f>Raw_Data!B4657</f>
        <v>45310.515972222223</v>
      </c>
      <c r="C4657">
        <f>HOUR(Raw_Data!B4657)</f>
        <v>12</v>
      </c>
      <c r="D4657" t="str">
        <f>TEXT(Raw_Data!B4657,"mmm")</f>
        <v>Jan</v>
      </c>
      <c r="E4657">
        <f>YEAR(Raw_Data!B4657)</f>
        <v>2024</v>
      </c>
      <c r="F4657" t="str">
        <f>TEXT(Raw_Data!B4657,"mmm-yy")</f>
        <v>Jan-24</v>
      </c>
      <c r="G4657" t="str">
        <f>PROPER(Raw_Data!C4657&amp;". "&amp;Raw_Data!D4657)</f>
        <v>A. Pemberton</v>
      </c>
      <c r="H4657" t="str">
        <f>IF(OR(Raw_Data!E4657="M",Raw_Data!E4657="Male"),"Male",IF(OR(Raw_Data!E4657="F",Raw_Data!E4657="Female"),"Female","Not Confirmed"))</f>
        <v>Male</v>
      </c>
      <c r="I4657">
        <f>Raw_Data!F4657</f>
        <v>55</v>
      </c>
      <c r="J4657" t="str">
        <f>FLOOR(Raw_Data!F4657,10)&amp;"-"&amp;FLOOR(Raw_Data!F4657,10)+9</f>
        <v>50-59</v>
      </c>
      <c r="K4657" t="str">
        <f>Raw_Data!G4657</f>
        <v>Pacific Islander</v>
      </c>
      <c r="L4657" t="str">
        <f>Raw_Data!H4657</f>
        <v>None</v>
      </c>
      <c r="M4657" t="str">
        <f>IF(Raw_Data!I4657=TRUE,"Admitted","Not Admitted")</f>
        <v>Not Admitted</v>
      </c>
      <c r="N4657">
        <f>IF(Raw_Data!J4657="","Not Rated",Raw_Data!J4657)</f>
        <v>7</v>
      </c>
      <c r="O4657">
        <f>Raw_Data!K4657</f>
        <v>37</v>
      </c>
      <c r="P4657" t="str">
        <f>IF(Raw_Data!K4657&lt;=30,"Within Time","Delayed")</f>
        <v>Delayed</v>
      </c>
    </row>
    <row r="4658" spans="1:16" x14ac:dyDescent="0.35">
      <c r="A4658" t="str">
        <f>Raw_Data!A4658</f>
        <v>652-71-6178</v>
      </c>
      <c r="B4658" s="2">
        <f>Raw_Data!B4658</f>
        <v>45310.543749999997</v>
      </c>
      <c r="C4658">
        <f>HOUR(Raw_Data!B4658)</f>
        <v>13</v>
      </c>
      <c r="D4658" t="str">
        <f>TEXT(Raw_Data!B4658,"mmm")</f>
        <v>Jan</v>
      </c>
      <c r="E4658">
        <f>YEAR(Raw_Data!B4658)</f>
        <v>2024</v>
      </c>
      <c r="F4658" t="str">
        <f>TEXT(Raw_Data!B4658,"mmm-yy")</f>
        <v>Jan-24</v>
      </c>
      <c r="G4658" t="str">
        <f>PROPER(Raw_Data!C4658&amp;". "&amp;Raw_Data!D4658)</f>
        <v>X. Ashcombe</v>
      </c>
      <c r="H4658" t="str">
        <f>IF(OR(Raw_Data!E4658="M",Raw_Data!E4658="Male"),"Male",IF(OR(Raw_Data!E4658="F",Raw_Data!E4658="Female"),"Female","Not Confirmed"))</f>
        <v>Female</v>
      </c>
      <c r="I4658">
        <f>Raw_Data!F4658</f>
        <v>45</v>
      </c>
      <c r="J4658" t="str">
        <f>FLOOR(Raw_Data!F4658,10)&amp;"-"&amp;FLOOR(Raw_Data!F4658,10)+9</f>
        <v>40-49</v>
      </c>
      <c r="K4658" t="str">
        <f>Raw_Data!G4658</f>
        <v>Declined to Identify</v>
      </c>
      <c r="L4658" t="str">
        <f>Raw_Data!H4658</f>
        <v>General Practice</v>
      </c>
      <c r="M4658" t="str">
        <f>IF(Raw_Data!I4658=TRUE,"Admitted","Not Admitted")</f>
        <v>Admitted</v>
      </c>
      <c r="N4658">
        <f>IF(Raw_Data!J4658="","Not Rated",Raw_Data!J4658)</f>
        <v>0</v>
      </c>
      <c r="O4658">
        <f>Raw_Data!K4658</f>
        <v>30</v>
      </c>
      <c r="P4658" t="str">
        <f>IF(Raw_Data!K4658&lt;=30,"Within Time","Delayed")</f>
        <v>Within Time</v>
      </c>
    </row>
    <row r="4659" spans="1:16" x14ac:dyDescent="0.35">
      <c r="A4659" t="str">
        <f>Raw_Data!A4659</f>
        <v>945-76-7379</v>
      </c>
      <c r="B4659" s="2">
        <f>Raw_Data!B4659</f>
        <v>45310.620833333327</v>
      </c>
      <c r="C4659">
        <f>HOUR(Raw_Data!B4659)</f>
        <v>14</v>
      </c>
      <c r="D4659" t="str">
        <f>TEXT(Raw_Data!B4659,"mmm")</f>
        <v>Jan</v>
      </c>
      <c r="E4659">
        <f>YEAR(Raw_Data!B4659)</f>
        <v>2024</v>
      </c>
      <c r="F4659" t="str">
        <f>TEXT(Raw_Data!B4659,"mmm-yy")</f>
        <v>Jan-24</v>
      </c>
      <c r="G4659" t="str">
        <f>PROPER(Raw_Data!C4659&amp;". "&amp;Raw_Data!D4659)</f>
        <v>S. Brixey</v>
      </c>
      <c r="H4659" t="str">
        <f>IF(OR(Raw_Data!E4659="M",Raw_Data!E4659="Male"),"Male",IF(OR(Raw_Data!E4659="F",Raw_Data!E4659="Female"),"Female","Not Confirmed"))</f>
        <v>Male</v>
      </c>
      <c r="I4659">
        <f>Raw_Data!F4659</f>
        <v>18</v>
      </c>
      <c r="J4659" t="str">
        <f>FLOOR(Raw_Data!F4659,10)&amp;"-"&amp;FLOOR(Raw_Data!F4659,10)+9</f>
        <v>10-19</v>
      </c>
      <c r="K4659" t="str">
        <f>Raw_Data!G4659</f>
        <v>African American</v>
      </c>
      <c r="L4659" t="str">
        <f>Raw_Data!H4659</f>
        <v>Physiotherapy</v>
      </c>
      <c r="M4659" t="str">
        <f>IF(Raw_Data!I4659=TRUE,"Admitted","Not Admitted")</f>
        <v>Admitted</v>
      </c>
      <c r="N4659" t="str">
        <f>IF(Raw_Data!J4659="","Not Rated",Raw_Data!J4659)</f>
        <v>Not Rated</v>
      </c>
      <c r="O4659">
        <f>Raw_Data!K4659</f>
        <v>60</v>
      </c>
      <c r="P4659" t="str">
        <f>IF(Raw_Data!K4659&lt;=30,"Within Time","Delayed")</f>
        <v>Delayed</v>
      </c>
    </row>
    <row r="4660" spans="1:16" x14ac:dyDescent="0.35">
      <c r="A4660" t="str">
        <f>Raw_Data!A4660</f>
        <v>729-65-8035</v>
      </c>
      <c r="B4660" s="2">
        <f>Raw_Data!B4660</f>
        <v>45310.741666666669</v>
      </c>
      <c r="C4660">
        <f>HOUR(Raw_Data!B4660)</f>
        <v>17</v>
      </c>
      <c r="D4660" t="str">
        <f>TEXT(Raw_Data!B4660,"mmm")</f>
        <v>Jan</v>
      </c>
      <c r="E4660">
        <f>YEAR(Raw_Data!B4660)</f>
        <v>2024</v>
      </c>
      <c r="F4660" t="str">
        <f>TEXT(Raw_Data!B4660,"mmm-yy")</f>
        <v>Jan-24</v>
      </c>
      <c r="G4660" t="str">
        <f>PROPER(Raw_Data!C4660&amp;". "&amp;Raw_Data!D4660)</f>
        <v>N. Whitfield</v>
      </c>
      <c r="H4660" t="str">
        <f>IF(OR(Raw_Data!E4660="M",Raw_Data!E4660="Male"),"Male",IF(OR(Raw_Data!E4660="F",Raw_Data!E4660="Female"),"Female","Not Confirmed"))</f>
        <v>Male</v>
      </c>
      <c r="I4660">
        <f>Raw_Data!F4660</f>
        <v>5</v>
      </c>
      <c r="J4660" t="str">
        <f>FLOOR(Raw_Data!F4660,10)&amp;"-"&amp;FLOOR(Raw_Data!F4660,10)+9</f>
        <v>0-9</v>
      </c>
      <c r="K4660" t="str">
        <f>Raw_Data!G4660</f>
        <v>Two or More Races</v>
      </c>
      <c r="L4660" t="str">
        <f>Raw_Data!H4660</f>
        <v>General Practice</v>
      </c>
      <c r="M4660" t="str">
        <f>IF(Raw_Data!I4660=TRUE,"Admitted","Not Admitted")</f>
        <v>Not Admitted</v>
      </c>
      <c r="N4660" t="str">
        <f>IF(Raw_Data!J4660="","Not Rated",Raw_Data!J4660)</f>
        <v>Not Rated</v>
      </c>
      <c r="O4660">
        <f>Raw_Data!K4660</f>
        <v>58</v>
      </c>
      <c r="P4660" t="str">
        <f>IF(Raw_Data!K4660&lt;=30,"Within Time","Delayed")</f>
        <v>Delayed</v>
      </c>
    </row>
    <row r="4661" spans="1:16" x14ac:dyDescent="0.35">
      <c r="A4661" t="str">
        <f>Raw_Data!A4661</f>
        <v>149-19-4295</v>
      </c>
      <c r="B4661" s="2">
        <f>Raw_Data!B4661</f>
        <v>45310.800694444442</v>
      </c>
      <c r="C4661">
        <f>HOUR(Raw_Data!B4661)</f>
        <v>19</v>
      </c>
      <c r="D4661" t="str">
        <f>TEXT(Raw_Data!B4661,"mmm")</f>
        <v>Jan</v>
      </c>
      <c r="E4661">
        <f>YEAR(Raw_Data!B4661)</f>
        <v>2024</v>
      </c>
      <c r="F4661" t="str">
        <f>TEXT(Raw_Data!B4661,"mmm-yy")</f>
        <v>Jan-24</v>
      </c>
      <c r="G4661" t="str">
        <f>PROPER(Raw_Data!C4661&amp;". "&amp;Raw_Data!D4661)</f>
        <v>P. Carraway</v>
      </c>
      <c r="H4661" t="str">
        <f>IF(OR(Raw_Data!E4661="M",Raw_Data!E4661="Male"),"Male",IF(OR(Raw_Data!E4661="F",Raw_Data!E4661="Female"),"Female","Not Confirmed"))</f>
        <v>Male</v>
      </c>
      <c r="I4661">
        <f>Raw_Data!F4661</f>
        <v>3</v>
      </c>
      <c r="J4661" t="str">
        <f>FLOOR(Raw_Data!F4661,10)&amp;"-"&amp;FLOOR(Raw_Data!F4661,10)+9</f>
        <v>0-9</v>
      </c>
      <c r="K4661" t="str">
        <f>Raw_Data!G4661</f>
        <v>Asian</v>
      </c>
      <c r="L4661" t="str">
        <f>Raw_Data!H4661</f>
        <v>None</v>
      </c>
      <c r="M4661" t="str">
        <f>IF(Raw_Data!I4661=TRUE,"Admitted","Not Admitted")</f>
        <v>Not Admitted</v>
      </c>
      <c r="N4661" t="str">
        <f>IF(Raw_Data!J4661="","Not Rated",Raw_Data!J4661)</f>
        <v>Not Rated</v>
      </c>
      <c r="O4661">
        <f>Raw_Data!K4661</f>
        <v>43</v>
      </c>
      <c r="P4661" t="str">
        <f>IF(Raw_Data!K4661&lt;=30,"Within Time","Delayed")</f>
        <v>Delayed</v>
      </c>
    </row>
    <row r="4662" spans="1:16" x14ac:dyDescent="0.35">
      <c r="A4662" t="str">
        <f>Raw_Data!A4662</f>
        <v>271-83-3815</v>
      </c>
      <c r="B4662" s="2">
        <f>Raw_Data!B4662</f>
        <v>45310.929861111108</v>
      </c>
      <c r="C4662">
        <f>HOUR(Raw_Data!B4662)</f>
        <v>22</v>
      </c>
      <c r="D4662" t="str">
        <f>TEXT(Raw_Data!B4662,"mmm")</f>
        <v>Jan</v>
      </c>
      <c r="E4662">
        <f>YEAR(Raw_Data!B4662)</f>
        <v>2024</v>
      </c>
      <c r="F4662" t="str">
        <f>TEXT(Raw_Data!B4662,"mmm-yy")</f>
        <v>Jan-24</v>
      </c>
      <c r="G4662" t="str">
        <f>PROPER(Raw_Data!C4662&amp;". "&amp;Raw_Data!D4662)</f>
        <v>S. Northcote</v>
      </c>
      <c r="H4662" t="str">
        <f>IF(OR(Raw_Data!E4662="M",Raw_Data!E4662="Male"),"Male",IF(OR(Raw_Data!E4662="F",Raw_Data!E4662="Female"),"Female","Not Confirmed"))</f>
        <v>Female</v>
      </c>
      <c r="I4662">
        <f>Raw_Data!F4662</f>
        <v>29</v>
      </c>
      <c r="J4662" t="str">
        <f>FLOOR(Raw_Data!F4662,10)&amp;"-"&amp;FLOOR(Raw_Data!F4662,10)+9</f>
        <v>20-29</v>
      </c>
      <c r="K4662" t="str">
        <f>Raw_Data!G4662</f>
        <v>African American</v>
      </c>
      <c r="L4662" t="str">
        <f>Raw_Data!H4662</f>
        <v>General Practice</v>
      </c>
      <c r="M4662" t="str">
        <f>IF(Raw_Data!I4662=TRUE,"Admitted","Not Admitted")</f>
        <v>Not Admitted</v>
      </c>
      <c r="N4662">
        <f>IF(Raw_Data!J4662="","Not Rated",Raw_Data!J4662)</f>
        <v>8</v>
      </c>
      <c r="O4662">
        <f>Raw_Data!K4662</f>
        <v>16</v>
      </c>
      <c r="P4662" t="str">
        <f>IF(Raw_Data!K4662&lt;=30,"Within Time","Delayed")</f>
        <v>Within Time</v>
      </c>
    </row>
    <row r="4663" spans="1:16" x14ac:dyDescent="0.35">
      <c r="A4663" t="str">
        <f>Raw_Data!A4663</f>
        <v>584-76-8455</v>
      </c>
      <c r="B4663" s="2">
        <f>Raw_Data!B4663</f>
        <v>45310.938888888893</v>
      </c>
      <c r="C4663">
        <f>HOUR(Raw_Data!B4663)</f>
        <v>22</v>
      </c>
      <c r="D4663" t="str">
        <f>TEXT(Raw_Data!B4663,"mmm")</f>
        <v>Jan</v>
      </c>
      <c r="E4663">
        <f>YEAR(Raw_Data!B4663)</f>
        <v>2024</v>
      </c>
      <c r="F4663" t="str">
        <f>TEXT(Raw_Data!B4663,"mmm-yy")</f>
        <v>Jan-24</v>
      </c>
      <c r="G4663" t="str">
        <f>PROPER(Raw_Data!C4663&amp;". "&amp;Raw_Data!D4663)</f>
        <v>A. Eastwood</v>
      </c>
      <c r="H4663" t="str">
        <f>IF(OR(Raw_Data!E4663="M",Raw_Data!E4663="Male"),"Male",IF(OR(Raw_Data!E4663="F",Raw_Data!E4663="Female"),"Female","Not Confirmed"))</f>
        <v>Female</v>
      </c>
      <c r="I4663">
        <f>Raw_Data!F4663</f>
        <v>40</v>
      </c>
      <c r="J4663" t="str">
        <f>FLOOR(Raw_Data!F4663,10)&amp;"-"&amp;FLOOR(Raw_Data!F4663,10)+9</f>
        <v>40-49</v>
      </c>
      <c r="K4663" t="str">
        <f>Raw_Data!G4663</f>
        <v>Asian</v>
      </c>
      <c r="L4663" t="str">
        <f>Raw_Data!H4663</f>
        <v>None</v>
      </c>
      <c r="M4663" t="str">
        <f>IF(Raw_Data!I4663=TRUE,"Admitted","Not Admitted")</f>
        <v>Admitted</v>
      </c>
      <c r="N4663" t="str">
        <f>IF(Raw_Data!J4663="","Not Rated",Raw_Data!J4663)</f>
        <v>Not Rated</v>
      </c>
      <c r="O4663">
        <f>Raw_Data!K4663</f>
        <v>53</v>
      </c>
      <c r="P4663" t="str">
        <f>IF(Raw_Data!K4663&lt;=30,"Within Time","Delayed")</f>
        <v>Delayed</v>
      </c>
    </row>
    <row r="4664" spans="1:16" x14ac:dyDescent="0.35">
      <c r="A4664" t="str">
        <f>Raw_Data!A4664</f>
        <v>949-84-7123</v>
      </c>
      <c r="B4664" s="2">
        <f>Raw_Data!B4664</f>
        <v>45310.96875</v>
      </c>
      <c r="C4664">
        <f>HOUR(Raw_Data!B4664)</f>
        <v>23</v>
      </c>
      <c r="D4664" t="str">
        <f>TEXT(Raw_Data!B4664,"mmm")</f>
        <v>Jan</v>
      </c>
      <c r="E4664">
        <f>YEAR(Raw_Data!B4664)</f>
        <v>2024</v>
      </c>
      <c r="F4664" t="str">
        <f>TEXT(Raw_Data!B4664,"mmm-yy")</f>
        <v>Jan-24</v>
      </c>
      <c r="G4664" t="str">
        <f>PROPER(Raw_Data!C4664&amp;". "&amp;Raw_Data!D4664)</f>
        <v>C. Featherstone</v>
      </c>
      <c r="H4664" t="str">
        <f>IF(OR(Raw_Data!E4664="M",Raw_Data!E4664="Male"),"Male",IF(OR(Raw_Data!E4664="F",Raw_Data!E4664="Female"),"Female","Not Confirmed"))</f>
        <v>Male</v>
      </c>
      <c r="I4664">
        <f>Raw_Data!F4664</f>
        <v>78</v>
      </c>
      <c r="J4664" t="str">
        <f>FLOOR(Raw_Data!F4664,10)&amp;"-"&amp;FLOOR(Raw_Data!F4664,10)+9</f>
        <v>70-79</v>
      </c>
      <c r="K4664" t="str">
        <f>Raw_Data!G4664</f>
        <v>White</v>
      </c>
      <c r="L4664" t="str">
        <f>Raw_Data!H4664</f>
        <v>None</v>
      </c>
      <c r="M4664" t="str">
        <f>IF(Raw_Data!I4664=TRUE,"Admitted","Not Admitted")</f>
        <v>Admitted</v>
      </c>
      <c r="N4664" t="str">
        <f>IF(Raw_Data!J4664="","Not Rated",Raw_Data!J4664)</f>
        <v>Not Rated</v>
      </c>
      <c r="O4664">
        <f>Raw_Data!K4664</f>
        <v>45</v>
      </c>
      <c r="P4664" t="str">
        <f>IF(Raw_Data!K4664&lt;=30,"Within Time","Delayed")</f>
        <v>Delayed</v>
      </c>
    </row>
    <row r="4665" spans="1:16" x14ac:dyDescent="0.35">
      <c r="A4665" t="str">
        <f>Raw_Data!A4665</f>
        <v>754-18-2581</v>
      </c>
      <c r="B4665" s="2">
        <f>Raw_Data!B4665</f>
        <v>45311.023611111108</v>
      </c>
      <c r="C4665">
        <f>HOUR(Raw_Data!B4665)</f>
        <v>0</v>
      </c>
      <c r="D4665" t="str">
        <f>TEXT(Raw_Data!B4665,"mmm")</f>
        <v>Jan</v>
      </c>
      <c r="E4665">
        <f>YEAR(Raw_Data!B4665)</f>
        <v>2024</v>
      </c>
      <c r="F4665" t="str">
        <f>TEXT(Raw_Data!B4665,"mmm-yy")</f>
        <v>Jan-24</v>
      </c>
      <c r="G4665" t="str">
        <f>PROPER(Raw_Data!C4665&amp;". "&amp;Raw_Data!D4665)</f>
        <v>T. Whitfield</v>
      </c>
      <c r="H4665" t="str">
        <f>IF(OR(Raw_Data!E4665="M",Raw_Data!E4665="Male"),"Male",IF(OR(Raw_Data!E4665="F",Raw_Data!E4665="Female"),"Female","Not Confirmed"))</f>
        <v>Male</v>
      </c>
      <c r="I4665">
        <f>Raw_Data!F4665</f>
        <v>2</v>
      </c>
      <c r="J4665" t="str">
        <f>FLOOR(Raw_Data!F4665,10)&amp;"-"&amp;FLOOR(Raw_Data!F4665,10)+9</f>
        <v>0-9</v>
      </c>
      <c r="K4665" t="str">
        <f>Raw_Data!G4665</f>
        <v>African American</v>
      </c>
      <c r="L4665" t="str">
        <f>Raw_Data!H4665</f>
        <v>None</v>
      </c>
      <c r="M4665" t="str">
        <f>IF(Raw_Data!I4665=TRUE,"Admitted","Not Admitted")</f>
        <v>Not Admitted</v>
      </c>
      <c r="N4665" t="str">
        <f>IF(Raw_Data!J4665="","Not Rated",Raw_Data!J4665)</f>
        <v>Not Rated</v>
      </c>
      <c r="O4665">
        <f>Raw_Data!K4665</f>
        <v>45</v>
      </c>
      <c r="P4665" t="str">
        <f>IF(Raw_Data!K4665&lt;=30,"Within Time","Delayed")</f>
        <v>Delayed</v>
      </c>
    </row>
    <row r="4666" spans="1:16" x14ac:dyDescent="0.35">
      <c r="A4666" t="str">
        <f>Raw_Data!A4666</f>
        <v>188-71-5687</v>
      </c>
      <c r="B4666" s="2">
        <f>Raw_Data!B4666</f>
        <v>45311.116666666669</v>
      </c>
      <c r="C4666">
        <f>HOUR(Raw_Data!B4666)</f>
        <v>2</v>
      </c>
      <c r="D4666" t="str">
        <f>TEXT(Raw_Data!B4666,"mmm")</f>
        <v>Jan</v>
      </c>
      <c r="E4666">
        <f>YEAR(Raw_Data!B4666)</f>
        <v>2024</v>
      </c>
      <c r="F4666" t="str">
        <f>TEXT(Raw_Data!B4666,"mmm-yy")</f>
        <v>Jan-24</v>
      </c>
      <c r="G4666" t="str">
        <f>PROPER(Raw_Data!C4666&amp;". "&amp;Raw_Data!D4666)</f>
        <v>G. Eastwood</v>
      </c>
      <c r="H4666" t="str">
        <f>IF(OR(Raw_Data!E4666="M",Raw_Data!E4666="Male"),"Male",IF(OR(Raw_Data!E4666="F",Raw_Data!E4666="Female"),"Female","Not Confirmed"))</f>
        <v>Female</v>
      </c>
      <c r="I4666">
        <f>Raw_Data!F4666</f>
        <v>45</v>
      </c>
      <c r="J4666" t="str">
        <f>FLOOR(Raw_Data!F4666,10)&amp;"-"&amp;FLOOR(Raw_Data!F4666,10)+9</f>
        <v>40-49</v>
      </c>
      <c r="K4666" t="str">
        <f>Raw_Data!G4666</f>
        <v>White</v>
      </c>
      <c r="L4666" t="str">
        <f>Raw_Data!H4666</f>
        <v>None</v>
      </c>
      <c r="M4666" t="str">
        <f>IF(Raw_Data!I4666=TRUE,"Admitted","Not Admitted")</f>
        <v>Admitted</v>
      </c>
      <c r="N4666" t="str">
        <f>IF(Raw_Data!J4666="","Not Rated",Raw_Data!J4666)</f>
        <v>Not Rated</v>
      </c>
      <c r="O4666">
        <f>Raw_Data!K4666</f>
        <v>13</v>
      </c>
      <c r="P4666" t="str">
        <f>IF(Raw_Data!K4666&lt;=30,"Within Time","Delayed")</f>
        <v>Within Time</v>
      </c>
    </row>
    <row r="4667" spans="1:16" x14ac:dyDescent="0.35">
      <c r="A4667" t="str">
        <f>Raw_Data!A4667</f>
        <v>666-57-5714</v>
      </c>
      <c r="B4667" s="2">
        <f>Raw_Data!B4667</f>
        <v>45311.21597222222</v>
      </c>
      <c r="C4667">
        <f>HOUR(Raw_Data!B4667)</f>
        <v>5</v>
      </c>
      <c r="D4667" t="str">
        <f>TEXT(Raw_Data!B4667,"mmm")</f>
        <v>Jan</v>
      </c>
      <c r="E4667">
        <f>YEAR(Raw_Data!B4667)</f>
        <v>2024</v>
      </c>
      <c r="F4667" t="str">
        <f>TEXT(Raw_Data!B4667,"mmm-yy")</f>
        <v>Jan-24</v>
      </c>
      <c r="G4667" t="str">
        <f>PROPER(Raw_Data!C4667&amp;". "&amp;Raw_Data!D4667)</f>
        <v>F. Churchard</v>
      </c>
      <c r="H4667" t="str">
        <f>IF(OR(Raw_Data!E4667="M",Raw_Data!E4667="Male"),"Male",IF(OR(Raw_Data!E4667="F",Raw_Data!E4667="Female"),"Female","Not Confirmed"))</f>
        <v>Male</v>
      </c>
      <c r="I4667">
        <f>Raw_Data!F4667</f>
        <v>58</v>
      </c>
      <c r="J4667" t="str">
        <f>FLOOR(Raw_Data!F4667,10)&amp;"-"&amp;FLOOR(Raw_Data!F4667,10)+9</f>
        <v>50-59</v>
      </c>
      <c r="K4667" t="str">
        <f>Raw_Data!G4667</f>
        <v>White</v>
      </c>
      <c r="L4667" t="str">
        <f>Raw_Data!H4667</f>
        <v>None</v>
      </c>
      <c r="M4667" t="str">
        <f>IF(Raw_Data!I4667=TRUE,"Admitted","Not Admitted")</f>
        <v>Admitted</v>
      </c>
      <c r="N4667" t="str">
        <f>IF(Raw_Data!J4667="","Not Rated",Raw_Data!J4667)</f>
        <v>Not Rated</v>
      </c>
      <c r="O4667">
        <f>Raw_Data!K4667</f>
        <v>16</v>
      </c>
      <c r="P4667" t="str">
        <f>IF(Raw_Data!K4667&lt;=30,"Within Time","Delayed")</f>
        <v>Within Time</v>
      </c>
    </row>
    <row r="4668" spans="1:16" x14ac:dyDescent="0.35">
      <c r="A4668" t="str">
        <f>Raw_Data!A4668</f>
        <v>798-48-2269</v>
      </c>
      <c r="B4668" s="2">
        <f>Raw_Data!B4668</f>
        <v>45311.324305555558</v>
      </c>
      <c r="C4668">
        <f>HOUR(Raw_Data!B4668)</f>
        <v>7</v>
      </c>
      <c r="D4668" t="str">
        <f>TEXT(Raw_Data!B4668,"mmm")</f>
        <v>Jan</v>
      </c>
      <c r="E4668">
        <f>YEAR(Raw_Data!B4668)</f>
        <v>2024</v>
      </c>
      <c r="F4668" t="str">
        <f>TEXT(Raw_Data!B4668,"mmm-yy")</f>
        <v>Jan-24</v>
      </c>
      <c r="G4668" t="str">
        <f>PROPER(Raw_Data!C4668&amp;". "&amp;Raw_Data!D4668)</f>
        <v>U. Vickery</v>
      </c>
      <c r="H4668" t="str">
        <f>IF(OR(Raw_Data!E4668="M",Raw_Data!E4668="Male"),"Male",IF(OR(Raw_Data!E4668="F",Raw_Data!E4668="Female"),"Female","Not Confirmed"))</f>
        <v>Not Confirmed</v>
      </c>
      <c r="I4668">
        <f>Raw_Data!F4668</f>
        <v>59</v>
      </c>
      <c r="J4668" t="str">
        <f>FLOOR(Raw_Data!F4668,10)&amp;"-"&amp;FLOOR(Raw_Data!F4668,10)+9</f>
        <v>50-59</v>
      </c>
      <c r="K4668" t="str">
        <f>Raw_Data!G4668</f>
        <v>Asian</v>
      </c>
      <c r="L4668" t="str">
        <f>Raw_Data!H4668</f>
        <v>None</v>
      </c>
      <c r="M4668" t="str">
        <f>IF(Raw_Data!I4668=TRUE,"Admitted","Not Admitted")</f>
        <v>Not Admitted</v>
      </c>
      <c r="N4668">
        <f>IF(Raw_Data!J4668="","Not Rated",Raw_Data!J4668)</f>
        <v>8</v>
      </c>
      <c r="O4668">
        <f>Raw_Data!K4668</f>
        <v>48</v>
      </c>
      <c r="P4668" t="str">
        <f>IF(Raw_Data!K4668&lt;=30,"Within Time","Delayed")</f>
        <v>Delayed</v>
      </c>
    </row>
    <row r="4669" spans="1:16" x14ac:dyDescent="0.35">
      <c r="A4669" t="str">
        <f>Raw_Data!A4669</f>
        <v>973-63-2950</v>
      </c>
      <c r="B4669" s="2">
        <f>Raw_Data!B4669</f>
        <v>45311.327777777777</v>
      </c>
      <c r="C4669">
        <f>HOUR(Raw_Data!B4669)</f>
        <v>7</v>
      </c>
      <c r="D4669" t="str">
        <f>TEXT(Raw_Data!B4669,"mmm")</f>
        <v>Jan</v>
      </c>
      <c r="E4669">
        <f>YEAR(Raw_Data!B4669)</f>
        <v>2024</v>
      </c>
      <c r="F4669" t="str">
        <f>TEXT(Raw_Data!B4669,"mmm-yy")</f>
        <v>Jan-24</v>
      </c>
      <c r="G4669" t="str">
        <f>PROPER(Raw_Data!C4669&amp;". "&amp;Raw_Data!D4669)</f>
        <v>R. Gionettitti</v>
      </c>
      <c r="H4669" t="str">
        <f>IF(OR(Raw_Data!E4669="M",Raw_Data!E4669="Male"),"Male",IF(OR(Raw_Data!E4669="F",Raw_Data!E4669="Female"),"Female","Not Confirmed"))</f>
        <v>Female</v>
      </c>
      <c r="I4669">
        <f>Raw_Data!F4669</f>
        <v>10</v>
      </c>
      <c r="J4669" t="str">
        <f>FLOOR(Raw_Data!F4669,10)&amp;"-"&amp;FLOOR(Raw_Data!F4669,10)+9</f>
        <v>10-19</v>
      </c>
      <c r="K4669" t="str">
        <f>Raw_Data!G4669</f>
        <v>Unknown</v>
      </c>
      <c r="L4669" t="str">
        <f>Raw_Data!H4669</f>
        <v>General Practice</v>
      </c>
      <c r="M4669" t="str">
        <f>IF(Raw_Data!I4669=TRUE,"Admitted","Not Admitted")</f>
        <v>Admitted</v>
      </c>
      <c r="N4669">
        <f>IF(Raw_Data!J4669="","Not Rated",Raw_Data!J4669)</f>
        <v>3</v>
      </c>
      <c r="O4669">
        <f>Raw_Data!K4669</f>
        <v>26</v>
      </c>
      <c r="P4669" t="str">
        <f>IF(Raw_Data!K4669&lt;=30,"Within Time","Delayed")</f>
        <v>Within Time</v>
      </c>
    </row>
    <row r="4670" spans="1:16" x14ac:dyDescent="0.35">
      <c r="A4670" t="str">
        <f>Raw_Data!A4670</f>
        <v>729-92-5728</v>
      </c>
      <c r="B4670" s="2">
        <f>Raw_Data!B4670</f>
        <v>45311.327777777777</v>
      </c>
      <c r="C4670">
        <f>HOUR(Raw_Data!B4670)</f>
        <v>7</v>
      </c>
      <c r="D4670" t="str">
        <f>TEXT(Raw_Data!B4670,"mmm")</f>
        <v>Jan</v>
      </c>
      <c r="E4670">
        <f>YEAR(Raw_Data!B4670)</f>
        <v>2024</v>
      </c>
      <c r="F4670" t="str">
        <f>TEXT(Raw_Data!B4670,"mmm-yy")</f>
        <v>Jan-24</v>
      </c>
      <c r="G4670" t="str">
        <f>PROPER(Raw_Data!C4670&amp;". "&amp;Raw_Data!D4670)</f>
        <v>A. Greenhalgh</v>
      </c>
      <c r="H4670" t="str">
        <f>IF(OR(Raw_Data!E4670="M",Raw_Data!E4670="Male"),"Male",IF(OR(Raw_Data!E4670="F",Raw_Data!E4670="Female"),"Female","Not Confirmed"))</f>
        <v>Male</v>
      </c>
      <c r="I4670">
        <f>Raw_Data!F4670</f>
        <v>20</v>
      </c>
      <c r="J4670" t="str">
        <f>FLOOR(Raw_Data!F4670,10)&amp;"-"&amp;FLOOR(Raw_Data!F4670,10)+9</f>
        <v>20-29</v>
      </c>
      <c r="K4670" t="str">
        <f>Raw_Data!G4670</f>
        <v>Unknown</v>
      </c>
      <c r="L4670" t="str">
        <f>Raw_Data!H4670</f>
        <v>None</v>
      </c>
      <c r="M4670" t="str">
        <f>IF(Raw_Data!I4670=TRUE,"Admitted","Not Admitted")</f>
        <v>Admitted</v>
      </c>
      <c r="N4670" t="str">
        <f>IF(Raw_Data!J4670="","Not Rated",Raw_Data!J4670)</f>
        <v>Not Rated</v>
      </c>
      <c r="O4670">
        <f>Raw_Data!K4670</f>
        <v>56</v>
      </c>
      <c r="P4670" t="str">
        <f>IF(Raw_Data!K4670&lt;=30,"Within Time","Delayed")</f>
        <v>Delayed</v>
      </c>
    </row>
    <row r="4671" spans="1:16" x14ac:dyDescent="0.35">
      <c r="A4671" t="str">
        <f>Raw_Data!A4671</f>
        <v>663-59-5764</v>
      </c>
      <c r="B4671" s="2">
        <f>Raw_Data!B4671</f>
        <v>45311.387499999997</v>
      </c>
      <c r="C4671">
        <f>HOUR(Raw_Data!B4671)</f>
        <v>9</v>
      </c>
      <c r="D4671" t="str">
        <f>TEXT(Raw_Data!B4671,"mmm")</f>
        <v>Jan</v>
      </c>
      <c r="E4671">
        <f>YEAR(Raw_Data!B4671)</f>
        <v>2024</v>
      </c>
      <c r="F4671" t="str">
        <f>TEXT(Raw_Data!B4671,"mmm-yy")</f>
        <v>Jan-24</v>
      </c>
      <c r="G4671" t="str">
        <f>PROPER(Raw_Data!C4671&amp;". "&amp;Raw_Data!D4671)</f>
        <v>W. Quickfall</v>
      </c>
      <c r="H4671" t="str">
        <f>IF(OR(Raw_Data!E4671="M",Raw_Data!E4671="Male"),"Male",IF(OR(Raw_Data!E4671="F",Raw_Data!E4671="Female"),"Female","Not Confirmed"))</f>
        <v>Male</v>
      </c>
      <c r="I4671">
        <f>Raw_Data!F4671</f>
        <v>79</v>
      </c>
      <c r="J4671" t="str">
        <f>FLOOR(Raw_Data!F4671,10)&amp;"-"&amp;FLOOR(Raw_Data!F4671,10)+9</f>
        <v>70-79</v>
      </c>
      <c r="K4671" t="str">
        <f>Raw_Data!G4671</f>
        <v>Unknown</v>
      </c>
      <c r="L4671" t="str">
        <f>Raw_Data!H4671</f>
        <v>None</v>
      </c>
      <c r="M4671" t="str">
        <f>IF(Raw_Data!I4671=TRUE,"Admitted","Not Admitted")</f>
        <v>Not Admitted</v>
      </c>
      <c r="N4671">
        <f>IF(Raw_Data!J4671="","Not Rated",Raw_Data!J4671)</f>
        <v>5</v>
      </c>
      <c r="O4671">
        <f>Raw_Data!K4671</f>
        <v>11</v>
      </c>
      <c r="P4671" t="str">
        <f>IF(Raw_Data!K4671&lt;=30,"Within Time","Delayed")</f>
        <v>Within Time</v>
      </c>
    </row>
    <row r="4672" spans="1:16" x14ac:dyDescent="0.35">
      <c r="A4672" t="str">
        <f>Raw_Data!A4672</f>
        <v>390-84-5478</v>
      </c>
      <c r="B4672" s="2">
        <f>Raw_Data!B4672</f>
        <v>45311.490972222222</v>
      </c>
      <c r="C4672">
        <f>HOUR(Raw_Data!B4672)</f>
        <v>11</v>
      </c>
      <c r="D4672" t="str">
        <f>TEXT(Raw_Data!B4672,"mmm")</f>
        <v>Jan</v>
      </c>
      <c r="E4672">
        <f>YEAR(Raw_Data!B4672)</f>
        <v>2024</v>
      </c>
      <c r="F4672" t="str">
        <f>TEXT(Raw_Data!B4672,"mmm-yy")</f>
        <v>Jan-24</v>
      </c>
      <c r="G4672" t="str">
        <f>PROPER(Raw_Data!C4672&amp;". "&amp;Raw_Data!D4672)</f>
        <v>N. Rowntree</v>
      </c>
      <c r="H4672" t="str">
        <f>IF(OR(Raw_Data!E4672="M",Raw_Data!E4672="Male"),"Male",IF(OR(Raw_Data!E4672="F",Raw_Data!E4672="Female"),"Female","Not Confirmed"))</f>
        <v>Male</v>
      </c>
      <c r="I4672">
        <f>Raw_Data!F4672</f>
        <v>7</v>
      </c>
      <c r="J4672" t="str">
        <f>FLOOR(Raw_Data!F4672,10)&amp;"-"&amp;FLOOR(Raw_Data!F4672,10)+9</f>
        <v>0-9</v>
      </c>
      <c r="K4672" t="str">
        <f>Raw_Data!G4672</f>
        <v>White</v>
      </c>
      <c r="L4672" t="str">
        <f>Raw_Data!H4672</f>
        <v>None</v>
      </c>
      <c r="M4672" t="str">
        <f>IF(Raw_Data!I4672=TRUE,"Admitted","Not Admitted")</f>
        <v>Admitted</v>
      </c>
      <c r="N4672" t="str">
        <f>IF(Raw_Data!J4672="","Not Rated",Raw_Data!J4672)</f>
        <v>Not Rated</v>
      </c>
      <c r="O4672">
        <f>Raw_Data!K4672</f>
        <v>11</v>
      </c>
      <c r="P4672" t="str">
        <f>IF(Raw_Data!K4672&lt;=30,"Within Time","Delayed")</f>
        <v>Within Time</v>
      </c>
    </row>
    <row r="4673" spans="1:16" x14ac:dyDescent="0.35">
      <c r="A4673" t="str">
        <f>Raw_Data!A4673</f>
        <v>561-14-4521</v>
      </c>
      <c r="B4673" s="2">
        <f>Raw_Data!B4673</f>
        <v>45311.513194444437</v>
      </c>
      <c r="C4673">
        <f>HOUR(Raw_Data!B4673)</f>
        <v>12</v>
      </c>
      <c r="D4673" t="str">
        <f>TEXT(Raw_Data!B4673,"mmm")</f>
        <v>Jan</v>
      </c>
      <c r="E4673">
        <f>YEAR(Raw_Data!B4673)</f>
        <v>2024</v>
      </c>
      <c r="F4673" t="str">
        <f>TEXT(Raw_Data!B4673,"mmm-yy")</f>
        <v>Jan-24</v>
      </c>
      <c r="G4673" t="str">
        <f>PROPER(Raw_Data!C4673&amp;". "&amp;Raw_Data!D4673)</f>
        <v>W. Ravenscroft</v>
      </c>
      <c r="H4673" t="str">
        <f>IF(OR(Raw_Data!E4673="M",Raw_Data!E4673="Male"),"Male",IF(OR(Raw_Data!E4673="F",Raw_Data!E4673="Female"),"Female","Not Confirmed"))</f>
        <v>Male</v>
      </c>
      <c r="I4673">
        <f>Raw_Data!F4673</f>
        <v>32</v>
      </c>
      <c r="J4673" t="str">
        <f>FLOOR(Raw_Data!F4673,10)&amp;"-"&amp;FLOOR(Raw_Data!F4673,10)+9</f>
        <v>30-39</v>
      </c>
      <c r="K4673" t="str">
        <f>Raw_Data!G4673</f>
        <v>Pacific Islander</v>
      </c>
      <c r="L4673" t="str">
        <f>Raw_Data!H4673</f>
        <v>General Practice</v>
      </c>
      <c r="M4673" t="str">
        <f>IF(Raw_Data!I4673=TRUE,"Admitted","Not Admitted")</f>
        <v>Admitted</v>
      </c>
      <c r="N4673">
        <f>IF(Raw_Data!J4673="","Not Rated",Raw_Data!J4673)</f>
        <v>10</v>
      </c>
      <c r="O4673">
        <f>Raw_Data!K4673</f>
        <v>19</v>
      </c>
      <c r="P4673" t="str">
        <f>IF(Raw_Data!K4673&lt;=30,"Within Time","Delayed")</f>
        <v>Within Time</v>
      </c>
    </row>
    <row r="4674" spans="1:16" x14ac:dyDescent="0.35">
      <c r="A4674" t="str">
        <f>Raw_Data!A4674</f>
        <v>187-84-1513</v>
      </c>
      <c r="B4674" s="2">
        <f>Raw_Data!B4674</f>
        <v>45311.620138888888</v>
      </c>
      <c r="C4674">
        <f>HOUR(Raw_Data!B4674)</f>
        <v>14</v>
      </c>
      <c r="D4674" t="str">
        <f>TEXT(Raw_Data!B4674,"mmm")</f>
        <v>Jan</v>
      </c>
      <c r="E4674">
        <f>YEAR(Raw_Data!B4674)</f>
        <v>2024</v>
      </c>
      <c r="F4674" t="str">
        <f>TEXT(Raw_Data!B4674,"mmm-yy")</f>
        <v>Jan-24</v>
      </c>
      <c r="G4674" t="str">
        <f>PROPER(Raw_Data!C4674&amp;". "&amp;Raw_Data!D4674)</f>
        <v>K. Loxley</v>
      </c>
      <c r="H4674" t="str">
        <f>IF(OR(Raw_Data!E4674="M",Raw_Data!E4674="Male"),"Male",IF(OR(Raw_Data!E4674="F",Raw_Data!E4674="Female"),"Female","Not Confirmed"))</f>
        <v>Female</v>
      </c>
      <c r="I4674">
        <f>Raw_Data!F4674</f>
        <v>23</v>
      </c>
      <c r="J4674" t="str">
        <f>FLOOR(Raw_Data!F4674,10)&amp;"-"&amp;FLOOR(Raw_Data!F4674,10)+9</f>
        <v>20-29</v>
      </c>
      <c r="K4674" t="str">
        <f>Raw_Data!G4674</f>
        <v>Unknown</v>
      </c>
      <c r="L4674" t="str">
        <f>Raw_Data!H4674</f>
        <v>General Practice</v>
      </c>
      <c r="M4674" t="str">
        <f>IF(Raw_Data!I4674=TRUE,"Admitted","Not Admitted")</f>
        <v>Admitted</v>
      </c>
      <c r="N4674">
        <f>IF(Raw_Data!J4674="","Not Rated",Raw_Data!J4674)</f>
        <v>1</v>
      </c>
      <c r="O4674">
        <f>Raw_Data!K4674</f>
        <v>14</v>
      </c>
      <c r="P4674" t="str">
        <f>IF(Raw_Data!K4674&lt;=30,"Within Time","Delayed")</f>
        <v>Within Time</v>
      </c>
    </row>
    <row r="4675" spans="1:16" x14ac:dyDescent="0.35">
      <c r="A4675" t="str">
        <f>Raw_Data!A4675</f>
        <v>236-73-6199</v>
      </c>
      <c r="B4675" s="2">
        <f>Raw_Data!B4675</f>
        <v>45311.691666666673</v>
      </c>
      <c r="C4675">
        <f>HOUR(Raw_Data!B4675)</f>
        <v>16</v>
      </c>
      <c r="D4675" t="str">
        <f>TEXT(Raw_Data!B4675,"mmm")</f>
        <v>Jan</v>
      </c>
      <c r="E4675">
        <f>YEAR(Raw_Data!B4675)</f>
        <v>2024</v>
      </c>
      <c r="F4675" t="str">
        <f>TEXT(Raw_Data!B4675,"mmm-yy")</f>
        <v>Jan-24</v>
      </c>
      <c r="G4675" t="str">
        <f>PROPER(Raw_Data!C4675&amp;". "&amp;Raw_Data!D4675)</f>
        <v>C. Silverlock</v>
      </c>
      <c r="H4675" t="str">
        <f>IF(OR(Raw_Data!E4675="M",Raw_Data!E4675="Male"),"Male",IF(OR(Raw_Data!E4675="F",Raw_Data!E4675="Female"),"Female","Not Confirmed"))</f>
        <v>Male</v>
      </c>
      <c r="I4675">
        <f>Raw_Data!F4675</f>
        <v>26</v>
      </c>
      <c r="J4675" t="str">
        <f>FLOOR(Raw_Data!F4675,10)&amp;"-"&amp;FLOOR(Raw_Data!F4675,10)+9</f>
        <v>20-29</v>
      </c>
      <c r="K4675" t="str">
        <f>Raw_Data!G4675</f>
        <v>Asian</v>
      </c>
      <c r="L4675" t="str">
        <f>Raw_Data!H4675</f>
        <v>None</v>
      </c>
      <c r="M4675" t="str">
        <f>IF(Raw_Data!I4675=TRUE,"Admitted","Not Admitted")</f>
        <v>Not Admitted</v>
      </c>
      <c r="N4675" t="str">
        <f>IF(Raw_Data!J4675="","Not Rated",Raw_Data!J4675)</f>
        <v>Not Rated</v>
      </c>
      <c r="O4675">
        <f>Raw_Data!K4675</f>
        <v>54</v>
      </c>
      <c r="P4675" t="str">
        <f>IF(Raw_Data!K4675&lt;=30,"Within Time","Delayed")</f>
        <v>Delayed</v>
      </c>
    </row>
    <row r="4676" spans="1:16" x14ac:dyDescent="0.35">
      <c r="A4676" t="str">
        <f>Raw_Data!A4676</f>
        <v>298-71-6173</v>
      </c>
      <c r="B4676" s="2">
        <f>Raw_Data!B4676</f>
        <v>45311.696527777778</v>
      </c>
      <c r="C4676">
        <f>HOUR(Raw_Data!B4676)</f>
        <v>16</v>
      </c>
      <c r="D4676" t="str">
        <f>TEXT(Raw_Data!B4676,"mmm")</f>
        <v>Jan</v>
      </c>
      <c r="E4676">
        <f>YEAR(Raw_Data!B4676)</f>
        <v>2024</v>
      </c>
      <c r="F4676" t="str">
        <f>TEXT(Raw_Data!B4676,"mmm-yy")</f>
        <v>Jan-24</v>
      </c>
      <c r="G4676" t="str">
        <f>PROPER(Raw_Data!C4676&amp;". "&amp;Raw_Data!D4676)</f>
        <v>D. Methuen</v>
      </c>
      <c r="H4676" t="str">
        <f>IF(OR(Raw_Data!E4676="M",Raw_Data!E4676="Male"),"Male",IF(OR(Raw_Data!E4676="F",Raw_Data!E4676="Female"),"Female","Not Confirmed"))</f>
        <v>Male</v>
      </c>
      <c r="I4676">
        <f>Raw_Data!F4676</f>
        <v>63</v>
      </c>
      <c r="J4676" t="str">
        <f>FLOOR(Raw_Data!F4676,10)&amp;"-"&amp;FLOOR(Raw_Data!F4676,10)+9</f>
        <v>60-69</v>
      </c>
      <c r="K4676" t="str">
        <f>Raw_Data!G4676</f>
        <v>Two or More Races</v>
      </c>
      <c r="L4676" t="str">
        <f>Raw_Data!H4676</f>
        <v>General Practice</v>
      </c>
      <c r="M4676" t="str">
        <f>IF(Raw_Data!I4676=TRUE,"Admitted","Not Admitted")</f>
        <v>Admitted</v>
      </c>
      <c r="N4676" t="str">
        <f>IF(Raw_Data!J4676="","Not Rated",Raw_Data!J4676)</f>
        <v>Not Rated</v>
      </c>
      <c r="O4676">
        <f>Raw_Data!K4676</f>
        <v>32</v>
      </c>
      <c r="P4676" t="str">
        <f>IF(Raw_Data!K4676&lt;=30,"Within Time","Delayed")</f>
        <v>Delayed</v>
      </c>
    </row>
    <row r="4677" spans="1:16" x14ac:dyDescent="0.35">
      <c r="A4677" t="str">
        <f>Raw_Data!A4677</f>
        <v>764-47-2581</v>
      </c>
      <c r="B4677" s="2">
        <f>Raw_Data!B4677</f>
        <v>45311.711805555547</v>
      </c>
      <c r="C4677">
        <f>HOUR(Raw_Data!B4677)</f>
        <v>17</v>
      </c>
      <c r="D4677" t="str">
        <f>TEXT(Raw_Data!B4677,"mmm")</f>
        <v>Jan</v>
      </c>
      <c r="E4677">
        <f>YEAR(Raw_Data!B4677)</f>
        <v>2024</v>
      </c>
      <c r="F4677" t="str">
        <f>TEXT(Raw_Data!B4677,"mmm-yy")</f>
        <v>Jan-24</v>
      </c>
      <c r="G4677" t="str">
        <f>PROPER(Raw_Data!C4677&amp;". "&amp;Raw_Data!D4677)</f>
        <v>G. Corpes</v>
      </c>
      <c r="H4677" t="str">
        <f>IF(OR(Raw_Data!E4677="M",Raw_Data!E4677="Male"),"Male",IF(OR(Raw_Data!E4677="F",Raw_Data!E4677="Female"),"Female","Not Confirmed"))</f>
        <v>Male</v>
      </c>
      <c r="I4677">
        <f>Raw_Data!F4677</f>
        <v>50</v>
      </c>
      <c r="J4677" t="str">
        <f>FLOOR(Raw_Data!F4677,10)&amp;"-"&amp;FLOOR(Raw_Data!F4677,10)+9</f>
        <v>50-59</v>
      </c>
      <c r="K4677" t="str">
        <f>Raw_Data!G4677</f>
        <v>Pacific Islander</v>
      </c>
      <c r="L4677" t="str">
        <f>Raw_Data!H4677</f>
        <v>None</v>
      </c>
      <c r="M4677" t="str">
        <f>IF(Raw_Data!I4677=TRUE,"Admitted","Not Admitted")</f>
        <v>Admitted</v>
      </c>
      <c r="N4677">
        <f>IF(Raw_Data!J4677="","Not Rated",Raw_Data!J4677)</f>
        <v>0</v>
      </c>
      <c r="O4677">
        <f>Raw_Data!K4677</f>
        <v>24</v>
      </c>
      <c r="P4677" t="str">
        <f>IF(Raw_Data!K4677&lt;=30,"Within Time","Delayed")</f>
        <v>Within Time</v>
      </c>
    </row>
    <row r="4678" spans="1:16" x14ac:dyDescent="0.35">
      <c r="A4678" t="str">
        <f>Raw_Data!A4678</f>
        <v>258-69-2682</v>
      </c>
      <c r="B4678" s="2">
        <f>Raw_Data!B4678</f>
        <v>45311.76458333333</v>
      </c>
      <c r="C4678">
        <f>HOUR(Raw_Data!B4678)</f>
        <v>18</v>
      </c>
      <c r="D4678" t="str">
        <f>TEXT(Raw_Data!B4678,"mmm")</f>
        <v>Jan</v>
      </c>
      <c r="E4678">
        <f>YEAR(Raw_Data!B4678)</f>
        <v>2024</v>
      </c>
      <c r="F4678" t="str">
        <f>TEXT(Raw_Data!B4678,"mmm-yy")</f>
        <v>Jan-24</v>
      </c>
      <c r="G4678" t="str">
        <f>PROPER(Raw_Data!C4678&amp;". "&amp;Raw_Data!D4678)</f>
        <v>T. Lockwood</v>
      </c>
      <c r="H4678" t="str">
        <f>IF(OR(Raw_Data!E4678="M",Raw_Data!E4678="Male"),"Male",IF(OR(Raw_Data!E4678="F",Raw_Data!E4678="Female"),"Female","Not Confirmed"))</f>
        <v>Male</v>
      </c>
      <c r="I4678">
        <f>Raw_Data!F4678</f>
        <v>14</v>
      </c>
      <c r="J4678" t="str">
        <f>FLOOR(Raw_Data!F4678,10)&amp;"-"&amp;FLOOR(Raw_Data!F4678,10)+9</f>
        <v>10-19</v>
      </c>
      <c r="K4678" t="str">
        <f>Raw_Data!G4678</f>
        <v>African American</v>
      </c>
      <c r="L4678" t="str">
        <f>Raw_Data!H4678</f>
        <v>None</v>
      </c>
      <c r="M4678" t="str">
        <f>IF(Raw_Data!I4678=TRUE,"Admitted","Not Admitted")</f>
        <v>Not Admitted</v>
      </c>
      <c r="N4678" t="str">
        <f>IF(Raw_Data!J4678="","Not Rated",Raw_Data!J4678)</f>
        <v>Not Rated</v>
      </c>
      <c r="O4678">
        <f>Raw_Data!K4678</f>
        <v>43</v>
      </c>
      <c r="P4678" t="str">
        <f>IF(Raw_Data!K4678&lt;=30,"Within Time","Delayed")</f>
        <v>Delayed</v>
      </c>
    </row>
    <row r="4679" spans="1:16" x14ac:dyDescent="0.35">
      <c r="A4679" t="str">
        <f>Raw_Data!A4679</f>
        <v>357-30-5910</v>
      </c>
      <c r="B4679" s="2">
        <f>Raw_Data!B4679</f>
        <v>45311.904166666667</v>
      </c>
      <c r="C4679">
        <f>HOUR(Raw_Data!B4679)</f>
        <v>21</v>
      </c>
      <c r="D4679" t="str">
        <f>TEXT(Raw_Data!B4679,"mmm")</f>
        <v>Jan</v>
      </c>
      <c r="E4679">
        <f>YEAR(Raw_Data!B4679)</f>
        <v>2024</v>
      </c>
      <c r="F4679" t="str">
        <f>TEXT(Raw_Data!B4679,"mmm-yy")</f>
        <v>Jan-24</v>
      </c>
      <c r="G4679" t="str">
        <f>PROPER(Raw_Data!C4679&amp;". "&amp;Raw_Data!D4679)</f>
        <v>S. Quarmby</v>
      </c>
      <c r="H4679" t="str">
        <f>IF(OR(Raw_Data!E4679="M",Raw_Data!E4679="Male"),"Male",IF(OR(Raw_Data!E4679="F",Raw_Data!E4679="Female"),"Female","Not Confirmed"))</f>
        <v>Male</v>
      </c>
      <c r="I4679">
        <f>Raw_Data!F4679</f>
        <v>13</v>
      </c>
      <c r="J4679" t="str">
        <f>FLOOR(Raw_Data!F4679,10)&amp;"-"&amp;FLOOR(Raw_Data!F4679,10)+9</f>
        <v>10-19</v>
      </c>
      <c r="K4679" t="str">
        <f>Raw_Data!G4679</f>
        <v>White</v>
      </c>
      <c r="L4679" t="str">
        <f>Raw_Data!H4679</f>
        <v>Orthopedics</v>
      </c>
      <c r="M4679" t="str">
        <f>IF(Raw_Data!I4679=TRUE,"Admitted","Not Admitted")</f>
        <v>Not Admitted</v>
      </c>
      <c r="N4679" t="str">
        <f>IF(Raw_Data!J4679="","Not Rated",Raw_Data!J4679)</f>
        <v>Not Rated</v>
      </c>
      <c r="O4679">
        <f>Raw_Data!K4679</f>
        <v>15</v>
      </c>
      <c r="P4679" t="str">
        <f>IF(Raw_Data!K4679&lt;=30,"Within Time","Delayed")</f>
        <v>Within Time</v>
      </c>
    </row>
    <row r="4680" spans="1:16" x14ac:dyDescent="0.35">
      <c r="A4680" t="str">
        <f>Raw_Data!A4680</f>
        <v>729-39-8081</v>
      </c>
      <c r="B4680" s="2">
        <f>Raw_Data!B4680</f>
        <v>45312.049305555563</v>
      </c>
      <c r="C4680">
        <f>HOUR(Raw_Data!B4680)</f>
        <v>1</v>
      </c>
      <c r="D4680" t="str">
        <f>TEXT(Raw_Data!B4680,"mmm")</f>
        <v>Jan</v>
      </c>
      <c r="E4680">
        <f>YEAR(Raw_Data!B4680)</f>
        <v>2024</v>
      </c>
      <c r="F4680" t="str">
        <f>TEXT(Raw_Data!B4680,"mmm-yy")</f>
        <v>Jan-24</v>
      </c>
      <c r="G4680" t="str">
        <f>PROPER(Raw_Data!C4680&amp;". "&amp;Raw_Data!D4680)</f>
        <v>V. Northcote</v>
      </c>
      <c r="H4680" t="str">
        <f>IF(OR(Raw_Data!E4680="M",Raw_Data!E4680="Male"),"Male",IF(OR(Raw_Data!E4680="F",Raw_Data!E4680="Female"),"Female","Not Confirmed"))</f>
        <v>Male</v>
      </c>
      <c r="I4680">
        <f>Raw_Data!F4680</f>
        <v>73</v>
      </c>
      <c r="J4680" t="str">
        <f>FLOOR(Raw_Data!F4680,10)&amp;"-"&amp;FLOOR(Raw_Data!F4680,10)+9</f>
        <v>70-79</v>
      </c>
      <c r="K4680" t="str">
        <f>Raw_Data!G4680</f>
        <v>African American</v>
      </c>
      <c r="L4680" t="str">
        <f>Raw_Data!H4680</f>
        <v>General Practice</v>
      </c>
      <c r="M4680" t="str">
        <f>IF(Raw_Data!I4680=TRUE,"Admitted","Not Admitted")</f>
        <v>Not Admitted</v>
      </c>
      <c r="N4680" t="str">
        <f>IF(Raw_Data!J4680="","Not Rated",Raw_Data!J4680)</f>
        <v>Not Rated</v>
      </c>
      <c r="O4680">
        <f>Raw_Data!K4680</f>
        <v>27</v>
      </c>
      <c r="P4680" t="str">
        <f>IF(Raw_Data!K4680&lt;=30,"Within Time","Delayed")</f>
        <v>Within Time</v>
      </c>
    </row>
    <row r="4681" spans="1:16" x14ac:dyDescent="0.35">
      <c r="A4681" t="str">
        <f>Raw_Data!A4681</f>
        <v>979-52-7055</v>
      </c>
      <c r="B4681" s="2">
        <f>Raw_Data!B4681</f>
        <v>45312.061805555553</v>
      </c>
      <c r="C4681">
        <f>HOUR(Raw_Data!B4681)</f>
        <v>1</v>
      </c>
      <c r="D4681" t="str">
        <f>TEXT(Raw_Data!B4681,"mmm")</f>
        <v>Jan</v>
      </c>
      <c r="E4681">
        <f>YEAR(Raw_Data!B4681)</f>
        <v>2024</v>
      </c>
      <c r="F4681" t="str">
        <f>TEXT(Raw_Data!B4681,"mmm-yy")</f>
        <v>Jan-24</v>
      </c>
      <c r="G4681" t="str">
        <f>PROPER(Raw_Data!C4681&amp;". "&amp;Raw_Data!D4681)</f>
        <v>V. Jephson</v>
      </c>
      <c r="H4681" t="str">
        <f>IF(OR(Raw_Data!E4681="M",Raw_Data!E4681="Male"),"Male",IF(OR(Raw_Data!E4681="F",Raw_Data!E4681="Female"),"Female","Not Confirmed"))</f>
        <v>Male</v>
      </c>
      <c r="I4681">
        <f>Raw_Data!F4681</f>
        <v>36</v>
      </c>
      <c r="J4681" t="str">
        <f>FLOOR(Raw_Data!F4681,10)&amp;"-"&amp;FLOOR(Raw_Data!F4681,10)+9</f>
        <v>30-39</v>
      </c>
      <c r="K4681" t="str">
        <f>Raw_Data!G4681</f>
        <v>Asian</v>
      </c>
      <c r="L4681" t="str">
        <f>Raw_Data!H4681</f>
        <v>General Practice</v>
      </c>
      <c r="M4681" t="str">
        <f>IF(Raw_Data!I4681=TRUE,"Admitted","Not Admitted")</f>
        <v>Admitted</v>
      </c>
      <c r="N4681" t="str">
        <f>IF(Raw_Data!J4681="","Not Rated",Raw_Data!J4681)</f>
        <v>Not Rated</v>
      </c>
      <c r="O4681">
        <f>Raw_Data!K4681</f>
        <v>42</v>
      </c>
      <c r="P4681" t="str">
        <f>IF(Raw_Data!K4681&lt;=30,"Within Time","Delayed")</f>
        <v>Delayed</v>
      </c>
    </row>
    <row r="4682" spans="1:16" x14ac:dyDescent="0.35">
      <c r="A4682" t="str">
        <f>Raw_Data!A4682</f>
        <v>877-14-2531</v>
      </c>
      <c r="B4682" s="2">
        <f>Raw_Data!B4682</f>
        <v>45312.114583333343</v>
      </c>
      <c r="C4682">
        <f>HOUR(Raw_Data!B4682)</f>
        <v>2</v>
      </c>
      <c r="D4682" t="str">
        <f>TEXT(Raw_Data!B4682,"mmm")</f>
        <v>Jan</v>
      </c>
      <c r="E4682">
        <f>YEAR(Raw_Data!B4682)</f>
        <v>2024</v>
      </c>
      <c r="F4682" t="str">
        <f>TEXT(Raw_Data!B4682,"mmm-yy")</f>
        <v>Jan-24</v>
      </c>
      <c r="G4682" t="str">
        <f>PROPER(Raw_Data!C4682&amp;". "&amp;Raw_Data!D4682)</f>
        <v>M. Jessop</v>
      </c>
      <c r="H4682" t="str">
        <f>IF(OR(Raw_Data!E4682="M",Raw_Data!E4682="Male"),"Male",IF(OR(Raw_Data!E4682="F",Raw_Data!E4682="Female"),"Female","Not Confirmed"))</f>
        <v>Female</v>
      </c>
      <c r="I4682">
        <f>Raw_Data!F4682</f>
        <v>8</v>
      </c>
      <c r="J4682" t="str">
        <f>FLOOR(Raw_Data!F4682,10)&amp;"-"&amp;FLOOR(Raw_Data!F4682,10)+9</f>
        <v>0-9</v>
      </c>
      <c r="K4682" t="str">
        <f>Raw_Data!G4682</f>
        <v>Asian</v>
      </c>
      <c r="L4682" t="str">
        <f>Raw_Data!H4682</f>
        <v>General Practice</v>
      </c>
      <c r="M4682" t="str">
        <f>IF(Raw_Data!I4682=TRUE,"Admitted","Not Admitted")</f>
        <v>Admitted</v>
      </c>
      <c r="N4682" t="str">
        <f>IF(Raw_Data!J4682="","Not Rated",Raw_Data!J4682)</f>
        <v>Not Rated</v>
      </c>
      <c r="O4682">
        <f>Raw_Data!K4682</f>
        <v>51</v>
      </c>
      <c r="P4682" t="str">
        <f>IF(Raw_Data!K4682&lt;=30,"Within Time","Delayed")</f>
        <v>Delayed</v>
      </c>
    </row>
    <row r="4683" spans="1:16" x14ac:dyDescent="0.35">
      <c r="A4683" t="str">
        <f>Raw_Data!A4683</f>
        <v>619-88-5824</v>
      </c>
      <c r="B4683" s="2">
        <f>Raw_Data!B4683</f>
        <v>45312.127083333333</v>
      </c>
      <c r="C4683">
        <f>HOUR(Raw_Data!B4683)</f>
        <v>3</v>
      </c>
      <c r="D4683" t="str">
        <f>TEXT(Raw_Data!B4683,"mmm")</f>
        <v>Jan</v>
      </c>
      <c r="E4683">
        <f>YEAR(Raw_Data!B4683)</f>
        <v>2024</v>
      </c>
      <c r="F4683" t="str">
        <f>TEXT(Raw_Data!B4683,"mmm-yy")</f>
        <v>Jan-24</v>
      </c>
      <c r="G4683" t="str">
        <f>PROPER(Raw_Data!C4683&amp;". "&amp;Raw_Data!D4683)</f>
        <v>K. Ellerby</v>
      </c>
      <c r="H4683" t="str">
        <f>IF(OR(Raw_Data!E4683="M",Raw_Data!E4683="Male"),"Male",IF(OR(Raw_Data!E4683="F",Raw_Data!E4683="Female"),"Female","Not Confirmed"))</f>
        <v>Male</v>
      </c>
      <c r="I4683">
        <f>Raw_Data!F4683</f>
        <v>57</v>
      </c>
      <c r="J4683" t="str">
        <f>FLOOR(Raw_Data!F4683,10)&amp;"-"&amp;FLOOR(Raw_Data!F4683,10)+9</f>
        <v>50-59</v>
      </c>
      <c r="K4683" t="str">
        <f>Raw_Data!G4683</f>
        <v>Unknown</v>
      </c>
      <c r="L4683" t="str">
        <f>Raw_Data!H4683</f>
        <v>Orthopedics</v>
      </c>
      <c r="M4683" t="str">
        <f>IF(Raw_Data!I4683=TRUE,"Admitted","Not Admitted")</f>
        <v>Not Admitted</v>
      </c>
      <c r="N4683" t="str">
        <f>IF(Raw_Data!J4683="","Not Rated",Raw_Data!J4683)</f>
        <v>Not Rated</v>
      </c>
      <c r="O4683">
        <f>Raw_Data!K4683</f>
        <v>25</v>
      </c>
      <c r="P4683" t="str">
        <f>IF(Raw_Data!K4683&lt;=30,"Within Time","Delayed")</f>
        <v>Within Time</v>
      </c>
    </row>
    <row r="4684" spans="1:16" x14ac:dyDescent="0.35">
      <c r="A4684" t="str">
        <f>Raw_Data!A4684</f>
        <v>603-60-4506</v>
      </c>
      <c r="B4684" s="2">
        <f>Raw_Data!B4684</f>
        <v>45312.143055555563</v>
      </c>
      <c r="C4684">
        <f>HOUR(Raw_Data!B4684)</f>
        <v>3</v>
      </c>
      <c r="D4684" t="str">
        <f>TEXT(Raw_Data!B4684,"mmm")</f>
        <v>Jan</v>
      </c>
      <c r="E4684">
        <f>YEAR(Raw_Data!B4684)</f>
        <v>2024</v>
      </c>
      <c r="F4684" t="str">
        <f>TEXT(Raw_Data!B4684,"mmm-yy")</f>
        <v>Jan-24</v>
      </c>
      <c r="G4684" t="str">
        <f>PROPER(Raw_Data!C4684&amp;". "&amp;Raw_Data!D4684)</f>
        <v>N. Pemberton</v>
      </c>
      <c r="H4684" t="str">
        <f>IF(OR(Raw_Data!E4684="M",Raw_Data!E4684="Male"),"Male",IF(OR(Raw_Data!E4684="F",Raw_Data!E4684="Female"),"Female","Not Confirmed"))</f>
        <v>Male</v>
      </c>
      <c r="I4684">
        <f>Raw_Data!F4684</f>
        <v>79</v>
      </c>
      <c r="J4684" t="str">
        <f>FLOOR(Raw_Data!F4684,10)&amp;"-"&amp;FLOOR(Raw_Data!F4684,10)+9</f>
        <v>70-79</v>
      </c>
      <c r="K4684" t="str">
        <f>Raw_Data!G4684</f>
        <v>Pacific Islander</v>
      </c>
      <c r="L4684" t="str">
        <f>Raw_Data!H4684</f>
        <v>None</v>
      </c>
      <c r="M4684" t="str">
        <f>IF(Raw_Data!I4684=TRUE,"Admitted","Not Admitted")</f>
        <v>Not Admitted</v>
      </c>
      <c r="N4684" t="str">
        <f>IF(Raw_Data!J4684="","Not Rated",Raw_Data!J4684)</f>
        <v>Not Rated</v>
      </c>
      <c r="O4684">
        <f>Raw_Data!K4684</f>
        <v>15</v>
      </c>
      <c r="P4684" t="str">
        <f>IF(Raw_Data!K4684&lt;=30,"Within Time","Delayed")</f>
        <v>Within Time</v>
      </c>
    </row>
    <row r="4685" spans="1:16" x14ac:dyDescent="0.35">
      <c r="A4685" t="str">
        <f>Raw_Data!A4685</f>
        <v>862-79-2353</v>
      </c>
      <c r="B4685" s="2">
        <f>Raw_Data!B4685</f>
        <v>45312.152083333327</v>
      </c>
      <c r="C4685">
        <f>HOUR(Raw_Data!B4685)</f>
        <v>3</v>
      </c>
      <c r="D4685" t="str">
        <f>TEXT(Raw_Data!B4685,"mmm")</f>
        <v>Jan</v>
      </c>
      <c r="E4685">
        <f>YEAR(Raw_Data!B4685)</f>
        <v>2024</v>
      </c>
      <c r="F4685" t="str">
        <f>TEXT(Raw_Data!B4685,"mmm-yy")</f>
        <v>Jan-24</v>
      </c>
      <c r="G4685" t="str">
        <f>PROPER(Raw_Data!C4685&amp;". "&amp;Raw_Data!D4685)</f>
        <v>U. Upperton</v>
      </c>
      <c r="H4685" t="str">
        <f>IF(OR(Raw_Data!E4685="M",Raw_Data!E4685="Male"),"Male",IF(OR(Raw_Data!E4685="F",Raw_Data!E4685="Female"),"Female","Not Confirmed"))</f>
        <v>Male</v>
      </c>
      <c r="I4685">
        <f>Raw_Data!F4685</f>
        <v>28</v>
      </c>
      <c r="J4685" t="str">
        <f>FLOOR(Raw_Data!F4685,10)&amp;"-"&amp;FLOOR(Raw_Data!F4685,10)+9</f>
        <v>20-29</v>
      </c>
      <c r="K4685" t="str">
        <f>Raw_Data!G4685</f>
        <v>African American</v>
      </c>
      <c r="L4685" t="str">
        <f>Raw_Data!H4685</f>
        <v>None</v>
      </c>
      <c r="M4685" t="str">
        <f>IF(Raw_Data!I4685=TRUE,"Admitted","Not Admitted")</f>
        <v>Admitted</v>
      </c>
      <c r="N4685" t="str">
        <f>IF(Raw_Data!J4685="","Not Rated",Raw_Data!J4685)</f>
        <v>Not Rated</v>
      </c>
      <c r="O4685">
        <f>Raw_Data!K4685</f>
        <v>39</v>
      </c>
      <c r="P4685" t="str">
        <f>IF(Raw_Data!K4685&lt;=30,"Within Time","Delayed")</f>
        <v>Delayed</v>
      </c>
    </row>
    <row r="4686" spans="1:16" x14ac:dyDescent="0.35">
      <c r="A4686" t="str">
        <f>Raw_Data!A4686</f>
        <v>964-64-5767</v>
      </c>
      <c r="B4686" s="2">
        <f>Raw_Data!B4686</f>
        <v>45312.263194444437</v>
      </c>
      <c r="C4686">
        <f>HOUR(Raw_Data!B4686)</f>
        <v>6</v>
      </c>
      <c r="D4686" t="str">
        <f>TEXT(Raw_Data!B4686,"mmm")</f>
        <v>Jan</v>
      </c>
      <c r="E4686">
        <f>YEAR(Raw_Data!B4686)</f>
        <v>2024</v>
      </c>
      <c r="F4686" t="str">
        <f>TEXT(Raw_Data!B4686,"mmm-yy")</f>
        <v>Jan-24</v>
      </c>
      <c r="G4686" t="str">
        <f>PROPER(Raw_Data!C4686&amp;". "&amp;Raw_Data!D4686)</f>
        <v>X. Dankworth</v>
      </c>
      <c r="H4686" t="str">
        <f>IF(OR(Raw_Data!E4686="M",Raw_Data!E4686="Male"),"Male",IF(OR(Raw_Data!E4686="F",Raw_Data!E4686="Female"),"Female","Not Confirmed"))</f>
        <v>Male</v>
      </c>
      <c r="I4686">
        <f>Raw_Data!F4686</f>
        <v>69</v>
      </c>
      <c r="J4686" t="str">
        <f>FLOOR(Raw_Data!F4686,10)&amp;"-"&amp;FLOOR(Raw_Data!F4686,10)+9</f>
        <v>60-69</v>
      </c>
      <c r="K4686" t="str">
        <f>Raw_Data!G4686</f>
        <v>Unknown</v>
      </c>
      <c r="L4686" t="str">
        <f>Raw_Data!H4686</f>
        <v>General Practice</v>
      </c>
      <c r="M4686" t="str">
        <f>IF(Raw_Data!I4686=TRUE,"Admitted","Not Admitted")</f>
        <v>Admitted</v>
      </c>
      <c r="N4686" t="str">
        <f>IF(Raw_Data!J4686="","Not Rated",Raw_Data!J4686)</f>
        <v>Not Rated</v>
      </c>
      <c r="O4686">
        <f>Raw_Data!K4686</f>
        <v>27</v>
      </c>
      <c r="P4686" t="str">
        <f>IF(Raw_Data!K4686&lt;=30,"Within Time","Delayed")</f>
        <v>Within Time</v>
      </c>
    </row>
    <row r="4687" spans="1:16" x14ac:dyDescent="0.35">
      <c r="A4687" t="str">
        <f>Raw_Data!A4687</f>
        <v>757-32-3407</v>
      </c>
      <c r="B4687" s="2">
        <f>Raw_Data!B4687</f>
        <v>45312.279861111107</v>
      </c>
      <c r="C4687">
        <f>HOUR(Raw_Data!B4687)</f>
        <v>6</v>
      </c>
      <c r="D4687" t="str">
        <f>TEXT(Raw_Data!B4687,"mmm")</f>
        <v>Jan</v>
      </c>
      <c r="E4687">
        <f>YEAR(Raw_Data!B4687)</f>
        <v>2024</v>
      </c>
      <c r="F4687" t="str">
        <f>TEXT(Raw_Data!B4687,"mmm-yy")</f>
        <v>Jan-24</v>
      </c>
      <c r="G4687" t="str">
        <f>PROPER(Raw_Data!C4687&amp;". "&amp;Raw_Data!D4687)</f>
        <v>T. Greenhalgh</v>
      </c>
      <c r="H4687" t="str">
        <f>IF(OR(Raw_Data!E4687="M",Raw_Data!E4687="Male"),"Male",IF(OR(Raw_Data!E4687="F",Raw_Data!E4687="Female"),"Female","Not Confirmed"))</f>
        <v>Male</v>
      </c>
      <c r="I4687">
        <f>Raw_Data!F4687</f>
        <v>78</v>
      </c>
      <c r="J4687" t="str">
        <f>FLOOR(Raw_Data!F4687,10)&amp;"-"&amp;FLOOR(Raw_Data!F4687,10)+9</f>
        <v>70-79</v>
      </c>
      <c r="K4687" t="str">
        <f>Raw_Data!G4687</f>
        <v>White</v>
      </c>
      <c r="L4687" t="str">
        <f>Raw_Data!H4687</f>
        <v>Orthopedics</v>
      </c>
      <c r="M4687" t="str">
        <f>IF(Raw_Data!I4687=TRUE,"Admitted","Not Admitted")</f>
        <v>Admitted</v>
      </c>
      <c r="N4687" t="str">
        <f>IF(Raw_Data!J4687="","Not Rated",Raw_Data!J4687)</f>
        <v>Not Rated</v>
      </c>
      <c r="O4687">
        <f>Raw_Data!K4687</f>
        <v>29</v>
      </c>
      <c r="P4687" t="str">
        <f>IF(Raw_Data!K4687&lt;=30,"Within Time","Delayed")</f>
        <v>Within Time</v>
      </c>
    </row>
    <row r="4688" spans="1:16" x14ac:dyDescent="0.35">
      <c r="A4688" t="str">
        <f>Raw_Data!A4688</f>
        <v>225-85-1626</v>
      </c>
      <c r="B4688" s="2">
        <f>Raw_Data!B4688</f>
        <v>45312.336805555547</v>
      </c>
      <c r="C4688">
        <f>HOUR(Raw_Data!B4688)</f>
        <v>8</v>
      </c>
      <c r="D4688" t="str">
        <f>TEXT(Raw_Data!B4688,"mmm")</f>
        <v>Jan</v>
      </c>
      <c r="E4688">
        <f>YEAR(Raw_Data!B4688)</f>
        <v>2024</v>
      </c>
      <c r="F4688" t="str">
        <f>TEXT(Raw_Data!B4688,"mmm-yy")</f>
        <v>Jan-24</v>
      </c>
      <c r="G4688" t="str">
        <f>PROPER(Raw_Data!C4688&amp;". "&amp;Raw_Data!D4688)</f>
        <v>O. Yates</v>
      </c>
      <c r="H4688" t="str">
        <f>IF(OR(Raw_Data!E4688="M",Raw_Data!E4688="Male"),"Male",IF(OR(Raw_Data!E4688="F",Raw_Data!E4688="Female"),"Female","Not Confirmed"))</f>
        <v>Male</v>
      </c>
      <c r="I4688">
        <f>Raw_Data!F4688</f>
        <v>19</v>
      </c>
      <c r="J4688" t="str">
        <f>FLOOR(Raw_Data!F4688,10)&amp;"-"&amp;FLOOR(Raw_Data!F4688,10)+9</f>
        <v>10-19</v>
      </c>
      <c r="K4688" t="str">
        <f>Raw_Data!G4688</f>
        <v>White</v>
      </c>
      <c r="L4688" t="str">
        <f>Raw_Data!H4688</f>
        <v>Orthopedics</v>
      </c>
      <c r="M4688" t="str">
        <f>IF(Raw_Data!I4688=TRUE,"Admitted","Not Admitted")</f>
        <v>Not Admitted</v>
      </c>
      <c r="N4688" t="str">
        <f>IF(Raw_Data!J4688="","Not Rated",Raw_Data!J4688)</f>
        <v>Not Rated</v>
      </c>
      <c r="O4688">
        <f>Raw_Data!K4688</f>
        <v>22</v>
      </c>
      <c r="P4688" t="str">
        <f>IF(Raw_Data!K4688&lt;=30,"Within Time","Delayed")</f>
        <v>Within Time</v>
      </c>
    </row>
    <row r="4689" spans="1:16" x14ac:dyDescent="0.35">
      <c r="A4689" t="str">
        <f>Raw_Data!A4689</f>
        <v>777-47-7528</v>
      </c>
      <c r="B4689" s="2">
        <f>Raw_Data!B4689</f>
        <v>45312.414583333331</v>
      </c>
      <c r="C4689">
        <f>HOUR(Raw_Data!B4689)</f>
        <v>9</v>
      </c>
      <c r="D4689" t="str">
        <f>TEXT(Raw_Data!B4689,"mmm")</f>
        <v>Jan</v>
      </c>
      <c r="E4689">
        <f>YEAR(Raw_Data!B4689)</f>
        <v>2024</v>
      </c>
      <c r="F4689" t="str">
        <f>TEXT(Raw_Data!B4689,"mmm-yy")</f>
        <v>Jan-24</v>
      </c>
      <c r="G4689" t="str">
        <f>PROPER(Raw_Data!C4689&amp;". "&amp;Raw_Data!D4689)</f>
        <v>N. Bannister</v>
      </c>
      <c r="H4689" t="str">
        <f>IF(OR(Raw_Data!E4689="M",Raw_Data!E4689="Male"),"Male",IF(OR(Raw_Data!E4689="F",Raw_Data!E4689="Female"),"Female","Not Confirmed"))</f>
        <v>Female</v>
      </c>
      <c r="I4689">
        <f>Raw_Data!F4689</f>
        <v>1</v>
      </c>
      <c r="J4689" t="str">
        <f>FLOOR(Raw_Data!F4689,10)&amp;"-"&amp;FLOOR(Raw_Data!F4689,10)+9</f>
        <v>0-9</v>
      </c>
      <c r="K4689" t="str">
        <f>Raw_Data!G4689</f>
        <v>Two or More Races</v>
      </c>
      <c r="L4689" t="str">
        <f>Raw_Data!H4689</f>
        <v>General Practice</v>
      </c>
      <c r="M4689" t="str">
        <f>IF(Raw_Data!I4689=TRUE,"Admitted","Not Admitted")</f>
        <v>Not Admitted</v>
      </c>
      <c r="N4689">
        <f>IF(Raw_Data!J4689="","Not Rated",Raw_Data!J4689)</f>
        <v>3</v>
      </c>
      <c r="O4689">
        <f>Raw_Data!K4689</f>
        <v>54</v>
      </c>
      <c r="P4689" t="str">
        <f>IF(Raw_Data!K4689&lt;=30,"Within Time","Delayed")</f>
        <v>Delayed</v>
      </c>
    </row>
    <row r="4690" spans="1:16" x14ac:dyDescent="0.35">
      <c r="A4690" t="str">
        <f>Raw_Data!A4690</f>
        <v>169-17-5408</v>
      </c>
      <c r="B4690" s="2">
        <f>Raw_Data!B4690</f>
        <v>45312.487500000003</v>
      </c>
      <c r="C4690">
        <f>HOUR(Raw_Data!B4690)</f>
        <v>11</v>
      </c>
      <c r="D4690" t="str">
        <f>TEXT(Raw_Data!B4690,"mmm")</f>
        <v>Jan</v>
      </c>
      <c r="E4690">
        <f>YEAR(Raw_Data!B4690)</f>
        <v>2024</v>
      </c>
      <c r="F4690" t="str">
        <f>TEXT(Raw_Data!B4690,"mmm-yy")</f>
        <v>Jan-24</v>
      </c>
      <c r="G4690" t="str">
        <f>PROPER(Raw_Data!C4690&amp;". "&amp;Raw_Data!D4690)</f>
        <v>N. Bannister</v>
      </c>
      <c r="H4690" t="str">
        <f>IF(OR(Raw_Data!E4690="M",Raw_Data!E4690="Male"),"Male",IF(OR(Raw_Data!E4690="F",Raw_Data!E4690="Female"),"Female","Not Confirmed"))</f>
        <v>Female</v>
      </c>
      <c r="I4690">
        <f>Raw_Data!F4690</f>
        <v>41</v>
      </c>
      <c r="J4690" t="str">
        <f>FLOOR(Raw_Data!F4690,10)&amp;"-"&amp;FLOOR(Raw_Data!F4690,10)+9</f>
        <v>40-49</v>
      </c>
      <c r="K4690" t="str">
        <f>Raw_Data!G4690</f>
        <v>Asian</v>
      </c>
      <c r="L4690" t="str">
        <f>Raw_Data!H4690</f>
        <v>None</v>
      </c>
      <c r="M4690" t="str">
        <f>IF(Raw_Data!I4690=TRUE,"Admitted","Not Admitted")</f>
        <v>Admitted</v>
      </c>
      <c r="N4690">
        <f>IF(Raw_Data!J4690="","Not Rated",Raw_Data!J4690)</f>
        <v>10</v>
      </c>
      <c r="O4690">
        <f>Raw_Data!K4690</f>
        <v>53</v>
      </c>
      <c r="P4690" t="str">
        <f>IF(Raw_Data!K4690&lt;=30,"Within Time","Delayed")</f>
        <v>Delayed</v>
      </c>
    </row>
    <row r="4691" spans="1:16" x14ac:dyDescent="0.35">
      <c r="A4691" t="str">
        <f>Raw_Data!A4691</f>
        <v>550-84-9055</v>
      </c>
      <c r="B4691" s="2">
        <f>Raw_Data!B4691</f>
        <v>45312.488194444442</v>
      </c>
      <c r="C4691">
        <f>HOUR(Raw_Data!B4691)</f>
        <v>11</v>
      </c>
      <c r="D4691" t="str">
        <f>TEXT(Raw_Data!B4691,"mmm")</f>
        <v>Jan</v>
      </c>
      <c r="E4691">
        <f>YEAR(Raw_Data!B4691)</f>
        <v>2024</v>
      </c>
      <c r="F4691" t="str">
        <f>TEXT(Raw_Data!B4691,"mmm-yy")</f>
        <v>Jan-24</v>
      </c>
      <c r="G4691" t="str">
        <f>PROPER(Raw_Data!C4691&amp;". "&amp;Raw_Data!D4691)</f>
        <v>A. Ravenscroft</v>
      </c>
      <c r="H4691" t="str">
        <f>IF(OR(Raw_Data!E4691="M",Raw_Data!E4691="Male"),"Male",IF(OR(Raw_Data!E4691="F",Raw_Data!E4691="Female"),"Female","Not Confirmed"))</f>
        <v>Male</v>
      </c>
      <c r="I4691">
        <f>Raw_Data!F4691</f>
        <v>58</v>
      </c>
      <c r="J4691" t="str">
        <f>FLOOR(Raw_Data!F4691,10)&amp;"-"&amp;FLOOR(Raw_Data!F4691,10)+9</f>
        <v>50-59</v>
      </c>
      <c r="K4691" t="str">
        <f>Raw_Data!G4691</f>
        <v>White</v>
      </c>
      <c r="L4691" t="str">
        <f>Raw_Data!H4691</f>
        <v>Orthopedics</v>
      </c>
      <c r="M4691" t="str">
        <f>IF(Raw_Data!I4691=TRUE,"Admitted","Not Admitted")</f>
        <v>Not Admitted</v>
      </c>
      <c r="N4691" t="str">
        <f>IF(Raw_Data!J4691="","Not Rated",Raw_Data!J4691)</f>
        <v>Not Rated</v>
      </c>
      <c r="O4691">
        <f>Raw_Data!K4691</f>
        <v>60</v>
      </c>
      <c r="P4691" t="str">
        <f>IF(Raw_Data!K4691&lt;=30,"Within Time","Delayed")</f>
        <v>Delayed</v>
      </c>
    </row>
    <row r="4692" spans="1:16" x14ac:dyDescent="0.35">
      <c r="A4692" t="str">
        <f>Raw_Data!A4692</f>
        <v>319-12-4215</v>
      </c>
      <c r="B4692" s="2">
        <f>Raw_Data!B4692</f>
        <v>45312.506249999999</v>
      </c>
      <c r="C4692">
        <f>HOUR(Raw_Data!B4692)</f>
        <v>12</v>
      </c>
      <c r="D4692" t="str">
        <f>TEXT(Raw_Data!B4692,"mmm")</f>
        <v>Jan</v>
      </c>
      <c r="E4692">
        <f>YEAR(Raw_Data!B4692)</f>
        <v>2024</v>
      </c>
      <c r="F4692" t="str">
        <f>TEXT(Raw_Data!B4692,"mmm-yy")</f>
        <v>Jan-24</v>
      </c>
      <c r="G4692" t="str">
        <f>PROPER(Raw_Data!C4692&amp;". "&amp;Raw_Data!D4692)</f>
        <v>J. Jessop</v>
      </c>
      <c r="H4692" t="str">
        <f>IF(OR(Raw_Data!E4692="M",Raw_Data!E4692="Male"),"Male",IF(OR(Raw_Data!E4692="F",Raw_Data!E4692="Female"),"Female","Not Confirmed"))</f>
        <v>Female</v>
      </c>
      <c r="I4692">
        <f>Raw_Data!F4692</f>
        <v>60</v>
      </c>
      <c r="J4692" t="str">
        <f>FLOOR(Raw_Data!F4692,10)&amp;"-"&amp;FLOOR(Raw_Data!F4692,10)+9</f>
        <v>60-69</v>
      </c>
      <c r="K4692" t="str">
        <f>Raw_Data!G4692</f>
        <v>Unknown</v>
      </c>
      <c r="L4692" t="str">
        <f>Raw_Data!H4692</f>
        <v>Physiotherapy</v>
      </c>
      <c r="M4692" t="str">
        <f>IF(Raw_Data!I4692=TRUE,"Admitted","Not Admitted")</f>
        <v>Admitted</v>
      </c>
      <c r="N4692" t="str">
        <f>IF(Raw_Data!J4692="","Not Rated",Raw_Data!J4692)</f>
        <v>Not Rated</v>
      </c>
      <c r="O4692">
        <f>Raw_Data!K4692</f>
        <v>13</v>
      </c>
      <c r="P4692" t="str">
        <f>IF(Raw_Data!K4692&lt;=30,"Within Time","Delayed")</f>
        <v>Within Time</v>
      </c>
    </row>
    <row r="4693" spans="1:16" x14ac:dyDescent="0.35">
      <c r="A4693" t="str">
        <f>Raw_Data!A4693</f>
        <v>346-62-7727</v>
      </c>
      <c r="B4693" s="2">
        <f>Raw_Data!B4693</f>
        <v>45312.598611111112</v>
      </c>
      <c r="C4693">
        <f>HOUR(Raw_Data!B4693)</f>
        <v>14</v>
      </c>
      <c r="D4693" t="str">
        <f>TEXT(Raw_Data!B4693,"mmm")</f>
        <v>Jan</v>
      </c>
      <c r="E4693">
        <f>YEAR(Raw_Data!B4693)</f>
        <v>2024</v>
      </c>
      <c r="F4693" t="str">
        <f>TEXT(Raw_Data!B4693,"mmm-yy")</f>
        <v>Jan-24</v>
      </c>
      <c r="G4693" t="str">
        <f>PROPER(Raw_Data!C4693&amp;". "&amp;Raw_Data!D4693)</f>
        <v>R. Methuen</v>
      </c>
      <c r="H4693" t="str">
        <f>IF(OR(Raw_Data!E4693="M",Raw_Data!E4693="Male"),"Male",IF(OR(Raw_Data!E4693="F",Raw_Data!E4693="Female"),"Female","Not Confirmed"))</f>
        <v>Male</v>
      </c>
      <c r="I4693">
        <f>Raw_Data!F4693</f>
        <v>40</v>
      </c>
      <c r="J4693" t="str">
        <f>FLOOR(Raw_Data!F4693,10)&amp;"-"&amp;FLOOR(Raw_Data!F4693,10)+9</f>
        <v>40-49</v>
      </c>
      <c r="K4693" t="str">
        <f>Raw_Data!G4693</f>
        <v>African American</v>
      </c>
      <c r="L4693" t="str">
        <f>Raw_Data!H4693</f>
        <v>General Practice</v>
      </c>
      <c r="M4693" t="str">
        <f>IF(Raw_Data!I4693=TRUE,"Admitted","Not Admitted")</f>
        <v>Not Admitted</v>
      </c>
      <c r="N4693" t="str">
        <f>IF(Raw_Data!J4693="","Not Rated",Raw_Data!J4693)</f>
        <v>Not Rated</v>
      </c>
      <c r="O4693">
        <f>Raw_Data!K4693</f>
        <v>33</v>
      </c>
      <c r="P4693" t="str">
        <f>IF(Raw_Data!K4693&lt;=30,"Within Time","Delayed")</f>
        <v>Delayed</v>
      </c>
    </row>
    <row r="4694" spans="1:16" x14ac:dyDescent="0.35">
      <c r="A4694" t="str">
        <f>Raw_Data!A4694</f>
        <v>825-99-1324</v>
      </c>
      <c r="B4694" s="2">
        <f>Raw_Data!B4694</f>
        <v>45312.684027777781</v>
      </c>
      <c r="C4694">
        <f>HOUR(Raw_Data!B4694)</f>
        <v>16</v>
      </c>
      <c r="D4694" t="str">
        <f>TEXT(Raw_Data!B4694,"mmm")</f>
        <v>Jan</v>
      </c>
      <c r="E4694">
        <f>YEAR(Raw_Data!B4694)</f>
        <v>2024</v>
      </c>
      <c r="F4694" t="str">
        <f>TEXT(Raw_Data!B4694,"mmm-yy")</f>
        <v>Jan-24</v>
      </c>
      <c r="G4694" t="str">
        <f>PROPER(Raw_Data!C4694&amp;". "&amp;Raw_Data!D4694)</f>
        <v>P. Ainsworth</v>
      </c>
      <c r="H4694" t="str">
        <f>IF(OR(Raw_Data!E4694="M",Raw_Data!E4694="Male"),"Male",IF(OR(Raw_Data!E4694="F",Raw_Data!E4694="Female"),"Female","Not Confirmed"))</f>
        <v>Male</v>
      </c>
      <c r="I4694">
        <f>Raw_Data!F4694</f>
        <v>6</v>
      </c>
      <c r="J4694" t="str">
        <f>FLOOR(Raw_Data!F4694,10)&amp;"-"&amp;FLOOR(Raw_Data!F4694,10)+9</f>
        <v>0-9</v>
      </c>
      <c r="K4694" t="str">
        <f>Raw_Data!G4694</f>
        <v>African American</v>
      </c>
      <c r="L4694" t="str">
        <f>Raw_Data!H4694</f>
        <v>General Practice</v>
      </c>
      <c r="M4694" t="str">
        <f>IF(Raw_Data!I4694=TRUE,"Admitted","Not Admitted")</f>
        <v>Admitted</v>
      </c>
      <c r="N4694" t="str">
        <f>IF(Raw_Data!J4694="","Not Rated",Raw_Data!J4694)</f>
        <v>Not Rated</v>
      </c>
      <c r="O4694">
        <f>Raw_Data!K4694</f>
        <v>10</v>
      </c>
      <c r="P4694" t="str">
        <f>IF(Raw_Data!K4694&lt;=30,"Within Time","Delayed")</f>
        <v>Within Time</v>
      </c>
    </row>
    <row r="4695" spans="1:16" x14ac:dyDescent="0.35">
      <c r="A4695" t="str">
        <f>Raw_Data!A4695</f>
        <v>800-40-3885</v>
      </c>
      <c r="B4695" s="2">
        <f>Raw_Data!B4695</f>
        <v>45312.727083333331</v>
      </c>
      <c r="C4695">
        <f>HOUR(Raw_Data!B4695)</f>
        <v>17</v>
      </c>
      <c r="D4695" t="str">
        <f>TEXT(Raw_Data!B4695,"mmm")</f>
        <v>Jan</v>
      </c>
      <c r="E4695">
        <f>YEAR(Raw_Data!B4695)</f>
        <v>2024</v>
      </c>
      <c r="F4695" t="str">
        <f>TEXT(Raw_Data!B4695,"mmm-yy")</f>
        <v>Jan-24</v>
      </c>
      <c r="G4695" t="str">
        <f>PROPER(Raw_Data!C4695&amp;". "&amp;Raw_Data!D4695)</f>
        <v>M. Lockwood</v>
      </c>
      <c r="H4695" t="str">
        <f>IF(OR(Raw_Data!E4695="M",Raw_Data!E4695="Male"),"Male",IF(OR(Raw_Data!E4695="F",Raw_Data!E4695="Female"),"Female","Not Confirmed"))</f>
        <v>Male</v>
      </c>
      <c r="I4695">
        <f>Raw_Data!F4695</f>
        <v>1</v>
      </c>
      <c r="J4695" t="str">
        <f>FLOOR(Raw_Data!F4695,10)&amp;"-"&amp;FLOOR(Raw_Data!F4695,10)+9</f>
        <v>0-9</v>
      </c>
      <c r="K4695" t="str">
        <f>Raw_Data!G4695</f>
        <v>African American</v>
      </c>
      <c r="L4695" t="str">
        <f>Raw_Data!H4695</f>
        <v>Neurology</v>
      </c>
      <c r="M4695" t="str">
        <f>IF(Raw_Data!I4695=TRUE,"Admitted","Not Admitted")</f>
        <v>Not Admitted</v>
      </c>
      <c r="N4695" t="str">
        <f>IF(Raw_Data!J4695="","Not Rated",Raw_Data!J4695)</f>
        <v>Not Rated</v>
      </c>
      <c r="O4695">
        <f>Raw_Data!K4695</f>
        <v>23</v>
      </c>
      <c r="P4695" t="str">
        <f>IF(Raw_Data!K4695&lt;=30,"Within Time","Delayed")</f>
        <v>Within Time</v>
      </c>
    </row>
    <row r="4696" spans="1:16" x14ac:dyDescent="0.35">
      <c r="A4696" t="str">
        <f>Raw_Data!A4696</f>
        <v>272-91-1389</v>
      </c>
      <c r="B4696" s="2">
        <f>Raw_Data!B4696</f>
        <v>45312.729166666657</v>
      </c>
      <c r="C4696">
        <f>HOUR(Raw_Data!B4696)</f>
        <v>17</v>
      </c>
      <c r="D4696" t="str">
        <f>TEXT(Raw_Data!B4696,"mmm")</f>
        <v>Jan</v>
      </c>
      <c r="E4696">
        <f>YEAR(Raw_Data!B4696)</f>
        <v>2024</v>
      </c>
      <c r="F4696" t="str">
        <f>TEXT(Raw_Data!B4696,"mmm-yy")</f>
        <v>Jan-24</v>
      </c>
      <c r="G4696" t="str">
        <f>PROPER(Raw_Data!C4696&amp;". "&amp;Raw_Data!D4696)</f>
        <v>W. Ironside</v>
      </c>
      <c r="H4696" t="str">
        <f>IF(OR(Raw_Data!E4696="M",Raw_Data!E4696="Male"),"Male",IF(OR(Raw_Data!E4696="F",Raw_Data!E4696="Female"),"Female","Not Confirmed"))</f>
        <v>Female</v>
      </c>
      <c r="I4696">
        <f>Raw_Data!F4696</f>
        <v>41</v>
      </c>
      <c r="J4696" t="str">
        <f>FLOOR(Raw_Data!F4696,10)&amp;"-"&amp;FLOOR(Raw_Data!F4696,10)+9</f>
        <v>40-49</v>
      </c>
      <c r="K4696" t="str">
        <f>Raw_Data!G4696</f>
        <v>Pacific Islander</v>
      </c>
      <c r="L4696" t="str">
        <f>Raw_Data!H4696</f>
        <v>Gastroenterology</v>
      </c>
      <c r="M4696" t="str">
        <f>IF(Raw_Data!I4696=TRUE,"Admitted","Not Admitted")</f>
        <v>Not Admitted</v>
      </c>
      <c r="N4696">
        <f>IF(Raw_Data!J4696="","Not Rated",Raw_Data!J4696)</f>
        <v>2</v>
      </c>
      <c r="O4696">
        <f>Raw_Data!K4696</f>
        <v>10</v>
      </c>
      <c r="P4696" t="str">
        <f>IF(Raw_Data!K4696&lt;=30,"Within Time","Delayed")</f>
        <v>Within Time</v>
      </c>
    </row>
    <row r="4697" spans="1:16" x14ac:dyDescent="0.35">
      <c r="A4697" t="str">
        <f>Raw_Data!A4697</f>
        <v>992-18-2248</v>
      </c>
      <c r="B4697" s="2">
        <f>Raw_Data!B4697</f>
        <v>45312.792361111111</v>
      </c>
      <c r="C4697">
        <f>HOUR(Raw_Data!B4697)</f>
        <v>19</v>
      </c>
      <c r="D4697" t="str">
        <f>TEXT(Raw_Data!B4697,"mmm")</f>
        <v>Jan</v>
      </c>
      <c r="E4697">
        <f>YEAR(Raw_Data!B4697)</f>
        <v>2024</v>
      </c>
      <c r="F4697" t="str">
        <f>TEXT(Raw_Data!B4697,"mmm-yy")</f>
        <v>Jan-24</v>
      </c>
      <c r="G4697" t="str">
        <f>PROPER(Raw_Data!C4697&amp;". "&amp;Raw_Data!D4697)</f>
        <v>B. Sheffield</v>
      </c>
      <c r="H4697" t="str">
        <f>IF(OR(Raw_Data!E4697="M",Raw_Data!E4697="Male"),"Male",IF(OR(Raw_Data!E4697="F",Raw_Data!E4697="Female"),"Female","Not Confirmed"))</f>
        <v>Female</v>
      </c>
      <c r="I4697">
        <f>Raw_Data!F4697</f>
        <v>60</v>
      </c>
      <c r="J4697" t="str">
        <f>FLOOR(Raw_Data!F4697,10)&amp;"-"&amp;FLOOR(Raw_Data!F4697,10)+9</f>
        <v>60-69</v>
      </c>
      <c r="K4697" t="str">
        <f>Raw_Data!G4697</f>
        <v>Two or More Races</v>
      </c>
      <c r="L4697" t="str">
        <f>Raw_Data!H4697</f>
        <v>Gastroenterology</v>
      </c>
      <c r="M4697" t="str">
        <f>IF(Raw_Data!I4697=TRUE,"Admitted","Not Admitted")</f>
        <v>Not Admitted</v>
      </c>
      <c r="N4697">
        <f>IF(Raw_Data!J4697="","Not Rated",Raw_Data!J4697)</f>
        <v>3</v>
      </c>
      <c r="O4697">
        <f>Raw_Data!K4697</f>
        <v>51</v>
      </c>
      <c r="P4697" t="str">
        <f>IF(Raw_Data!K4697&lt;=30,"Within Time","Delayed")</f>
        <v>Delayed</v>
      </c>
    </row>
    <row r="4698" spans="1:16" x14ac:dyDescent="0.35">
      <c r="A4698" t="str">
        <f>Raw_Data!A4698</f>
        <v>567-28-6554</v>
      </c>
      <c r="B4698" s="2">
        <f>Raw_Data!B4698</f>
        <v>45312.922222222223</v>
      </c>
      <c r="C4698">
        <f>HOUR(Raw_Data!B4698)</f>
        <v>22</v>
      </c>
      <c r="D4698" t="str">
        <f>TEXT(Raw_Data!B4698,"mmm")</f>
        <v>Jan</v>
      </c>
      <c r="E4698">
        <f>YEAR(Raw_Data!B4698)</f>
        <v>2024</v>
      </c>
      <c r="F4698" t="str">
        <f>TEXT(Raw_Data!B4698,"mmm-yy")</f>
        <v>Jan-24</v>
      </c>
      <c r="G4698" t="str">
        <f>PROPER(Raw_Data!C4698&amp;". "&amp;Raw_Data!D4698)</f>
        <v>Y. Quickfall</v>
      </c>
      <c r="H4698" t="str">
        <f>IF(OR(Raw_Data!E4698="M",Raw_Data!E4698="Male"),"Male",IF(OR(Raw_Data!E4698="F",Raw_Data!E4698="Female"),"Female","Not Confirmed"))</f>
        <v>Female</v>
      </c>
      <c r="I4698">
        <f>Raw_Data!F4698</f>
        <v>32</v>
      </c>
      <c r="J4698" t="str">
        <f>FLOOR(Raw_Data!F4698,10)&amp;"-"&amp;FLOOR(Raw_Data!F4698,10)+9</f>
        <v>30-39</v>
      </c>
      <c r="K4698" t="str">
        <f>Raw_Data!G4698</f>
        <v>White</v>
      </c>
      <c r="L4698" t="str">
        <f>Raw_Data!H4698</f>
        <v>General Practice</v>
      </c>
      <c r="M4698" t="str">
        <f>IF(Raw_Data!I4698=TRUE,"Admitted","Not Admitted")</f>
        <v>Not Admitted</v>
      </c>
      <c r="N4698" t="str">
        <f>IF(Raw_Data!J4698="","Not Rated",Raw_Data!J4698)</f>
        <v>Not Rated</v>
      </c>
      <c r="O4698">
        <f>Raw_Data!K4698</f>
        <v>19</v>
      </c>
      <c r="P4698" t="str">
        <f>IF(Raw_Data!K4698&lt;=30,"Within Time","Delayed")</f>
        <v>Within Time</v>
      </c>
    </row>
    <row r="4699" spans="1:16" x14ac:dyDescent="0.35">
      <c r="A4699" t="str">
        <f>Raw_Data!A4699</f>
        <v>955-70-1853</v>
      </c>
      <c r="B4699" s="2">
        <f>Raw_Data!B4699</f>
        <v>45312.958333333343</v>
      </c>
      <c r="C4699">
        <f>HOUR(Raw_Data!B4699)</f>
        <v>23</v>
      </c>
      <c r="D4699" t="str">
        <f>TEXT(Raw_Data!B4699,"mmm")</f>
        <v>Jan</v>
      </c>
      <c r="E4699">
        <f>YEAR(Raw_Data!B4699)</f>
        <v>2024</v>
      </c>
      <c r="F4699" t="str">
        <f>TEXT(Raw_Data!B4699,"mmm-yy")</f>
        <v>Jan-24</v>
      </c>
      <c r="G4699" t="str">
        <f>PROPER(Raw_Data!C4699&amp;". "&amp;Raw_Data!D4699)</f>
        <v>V. Titcombe</v>
      </c>
      <c r="H4699" t="str">
        <f>IF(OR(Raw_Data!E4699="M",Raw_Data!E4699="Male"),"Male",IF(OR(Raw_Data!E4699="F",Raw_Data!E4699="Female"),"Female","Not Confirmed"))</f>
        <v>Female</v>
      </c>
      <c r="I4699">
        <f>Raw_Data!F4699</f>
        <v>67</v>
      </c>
      <c r="J4699" t="str">
        <f>FLOOR(Raw_Data!F4699,10)&amp;"-"&amp;FLOOR(Raw_Data!F4699,10)+9</f>
        <v>60-69</v>
      </c>
      <c r="K4699" t="str">
        <f>Raw_Data!G4699</f>
        <v>Unknown</v>
      </c>
      <c r="L4699" t="str">
        <f>Raw_Data!H4699</f>
        <v>None</v>
      </c>
      <c r="M4699" t="str">
        <f>IF(Raw_Data!I4699=TRUE,"Admitted","Not Admitted")</f>
        <v>Admitted</v>
      </c>
      <c r="N4699" t="str">
        <f>IF(Raw_Data!J4699="","Not Rated",Raw_Data!J4699)</f>
        <v>Not Rated</v>
      </c>
      <c r="O4699">
        <f>Raw_Data!K4699</f>
        <v>21</v>
      </c>
      <c r="P4699" t="str">
        <f>IF(Raw_Data!K4699&lt;=30,"Within Time","Delayed")</f>
        <v>Within Time</v>
      </c>
    </row>
    <row r="4700" spans="1:16" x14ac:dyDescent="0.35">
      <c r="A4700" t="str">
        <f>Raw_Data!A4700</f>
        <v>289-59-2088</v>
      </c>
      <c r="B4700" s="2">
        <f>Raw_Data!B4700</f>
        <v>45313.018750000003</v>
      </c>
      <c r="C4700">
        <f>HOUR(Raw_Data!B4700)</f>
        <v>0</v>
      </c>
      <c r="D4700" t="str">
        <f>TEXT(Raw_Data!B4700,"mmm")</f>
        <v>Jan</v>
      </c>
      <c r="E4700">
        <f>YEAR(Raw_Data!B4700)</f>
        <v>2024</v>
      </c>
      <c r="F4700" t="str">
        <f>TEXT(Raw_Data!B4700,"mmm-yy")</f>
        <v>Jan-24</v>
      </c>
      <c r="G4700" t="str">
        <f>PROPER(Raw_Data!C4700&amp;". "&amp;Raw_Data!D4700)</f>
        <v>R. Ravenscroft</v>
      </c>
      <c r="H4700" t="str">
        <f>IF(OR(Raw_Data!E4700="M",Raw_Data!E4700="Male"),"Male",IF(OR(Raw_Data!E4700="F",Raw_Data!E4700="Female"),"Female","Not Confirmed"))</f>
        <v>Female</v>
      </c>
      <c r="I4700">
        <f>Raw_Data!F4700</f>
        <v>44</v>
      </c>
      <c r="J4700" t="str">
        <f>FLOOR(Raw_Data!F4700,10)&amp;"-"&amp;FLOOR(Raw_Data!F4700,10)+9</f>
        <v>40-49</v>
      </c>
      <c r="K4700" t="str">
        <f>Raw_Data!G4700</f>
        <v>White</v>
      </c>
      <c r="L4700" t="str">
        <f>Raw_Data!H4700</f>
        <v>None</v>
      </c>
      <c r="M4700" t="str">
        <f>IF(Raw_Data!I4700=TRUE,"Admitted","Not Admitted")</f>
        <v>Not Admitted</v>
      </c>
      <c r="N4700" t="str">
        <f>IF(Raw_Data!J4700="","Not Rated",Raw_Data!J4700)</f>
        <v>Not Rated</v>
      </c>
      <c r="O4700">
        <f>Raw_Data!K4700</f>
        <v>29</v>
      </c>
      <c r="P4700" t="str">
        <f>IF(Raw_Data!K4700&lt;=30,"Within Time","Delayed")</f>
        <v>Within Time</v>
      </c>
    </row>
    <row r="4701" spans="1:16" x14ac:dyDescent="0.35">
      <c r="A4701" t="str">
        <f>Raw_Data!A4701</f>
        <v>804-84-1971</v>
      </c>
      <c r="B4701" s="2">
        <f>Raw_Data!B4701</f>
        <v>45313.138194444437</v>
      </c>
      <c r="C4701">
        <f>HOUR(Raw_Data!B4701)</f>
        <v>3</v>
      </c>
      <c r="D4701" t="str">
        <f>TEXT(Raw_Data!B4701,"mmm")</f>
        <v>Jan</v>
      </c>
      <c r="E4701">
        <f>YEAR(Raw_Data!B4701)</f>
        <v>2024</v>
      </c>
      <c r="F4701" t="str">
        <f>TEXT(Raw_Data!B4701,"mmm-yy")</f>
        <v>Jan-24</v>
      </c>
      <c r="G4701" t="str">
        <f>PROPER(Raw_Data!C4701&amp;". "&amp;Raw_Data!D4701)</f>
        <v>F. Fairbairn</v>
      </c>
      <c r="H4701" t="str">
        <f>IF(OR(Raw_Data!E4701="M",Raw_Data!E4701="Male"),"Male",IF(OR(Raw_Data!E4701="F",Raw_Data!E4701="Female"),"Female","Not Confirmed"))</f>
        <v>Male</v>
      </c>
      <c r="I4701">
        <f>Raw_Data!F4701</f>
        <v>10</v>
      </c>
      <c r="J4701" t="str">
        <f>FLOOR(Raw_Data!F4701,10)&amp;"-"&amp;FLOOR(Raw_Data!F4701,10)+9</f>
        <v>10-19</v>
      </c>
      <c r="K4701" t="str">
        <f>Raw_Data!G4701</f>
        <v>White</v>
      </c>
      <c r="L4701" t="str">
        <f>Raw_Data!H4701</f>
        <v>None</v>
      </c>
      <c r="M4701" t="str">
        <f>IF(Raw_Data!I4701=TRUE,"Admitted","Not Admitted")</f>
        <v>Not Admitted</v>
      </c>
      <c r="N4701">
        <f>IF(Raw_Data!J4701="","Not Rated",Raw_Data!J4701)</f>
        <v>10</v>
      </c>
      <c r="O4701">
        <f>Raw_Data!K4701</f>
        <v>26</v>
      </c>
      <c r="P4701" t="str">
        <f>IF(Raw_Data!K4701&lt;=30,"Within Time","Delayed")</f>
        <v>Within Time</v>
      </c>
    </row>
    <row r="4702" spans="1:16" x14ac:dyDescent="0.35">
      <c r="A4702" t="str">
        <f>Raw_Data!A4702</f>
        <v>686-58-6647</v>
      </c>
      <c r="B4702" s="2">
        <f>Raw_Data!B4702</f>
        <v>45313.313194444447</v>
      </c>
      <c r="C4702">
        <f>HOUR(Raw_Data!B4702)</f>
        <v>7</v>
      </c>
      <c r="D4702" t="str">
        <f>TEXT(Raw_Data!B4702,"mmm")</f>
        <v>Jan</v>
      </c>
      <c r="E4702">
        <f>YEAR(Raw_Data!B4702)</f>
        <v>2024</v>
      </c>
      <c r="F4702" t="str">
        <f>TEXT(Raw_Data!B4702,"mmm-yy")</f>
        <v>Jan-24</v>
      </c>
      <c r="G4702" t="str">
        <f>PROPER(Raw_Data!C4702&amp;". "&amp;Raw_Data!D4702)</f>
        <v>U. Crebo</v>
      </c>
      <c r="H4702" t="str">
        <f>IF(OR(Raw_Data!E4702="M",Raw_Data!E4702="Male"),"Male",IF(OR(Raw_Data!E4702="F",Raw_Data!E4702="Female"),"Female","Not Confirmed"))</f>
        <v>Female</v>
      </c>
      <c r="I4702">
        <f>Raw_Data!F4702</f>
        <v>28</v>
      </c>
      <c r="J4702" t="str">
        <f>FLOOR(Raw_Data!F4702,10)&amp;"-"&amp;FLOOR(Raw_Data!F4702,10)+9</f>
        <v>20-29</v>
      </c>
      <c r="K4702" t="str">
        <f>Raw_Data!G4702</f>
        <v>White</v>
      </c>
      <c r="L4702" t="str">
        <f>Raw_Data!H4702</f>
        <v>None</v>
      </c>
      <c r="M4702" t="str">
        <f>IF(Raw_Data!I4702=TRUE,"Admitted","Not Admitted")</f>
        <v>Admitted</v>
      </c>
      <c r="N4702" t="str">
        <f>IF(Raw_Data!J4702="","Not Rated",Raw_Data!J4702)</f>
        <v>Not Rated</v>
      </c>
      <c r="O4702">
        <f>Raw_Data!K4702</f>
        <v>53</v>
      </c>
      <c r="P4702" t="str">
        <f>IF(Raw_Data!K4702&lt;=30,"Within Time","Delayed")</f>
        <v>Delayed</v>
      </c>
    </row>
    <row r="4703" spans="1:16" x14ac:dyDescent="0.35">
      <c r="A4703" t="str">
        <f>Raw_Data!A4703</f>
        <v>249-51-6681</v>
      </c>
      <c r="B4703" s="2">
        <f>Raw_Data!B4703</f>
        <v>45313.369444444441</v>
      </c>
      <c r="C4703">
        <f>HOUR(Raw_Data!B4703)</f>
        <v>8</v>
      </c>
      <c r="D4703" t="str">
        <f>TEXT(Raw_Data!B4703,"mmm")</f>
        <v>Jan</v>
      </c>
      <c r="E4703">
        <f>YEAR(Raw_Data!B4703)</f>
        <v>2024</v>
      </c>
      <c r="F4703" t="str">
        <f>TEXT(Raw_Data!B4703,"mmm-yy")</f>
        <v>Jan-24</v>
      </c>
      <c r="G4703" t="str">
        <f>PROPER(Raw_Data!C4703&amp;". "&amp;Raw_Data!D4703)</f>
        <v>F. Middleditch</v>
      </c>
      <c r="H4703" t="str">
        <f>IF(OR(Raw_Data!E4703="M",Raw_Data!E4703="Male"),"Male",IF(OR(Raw_Data!E4703="F",Raw_Data!E4703="Female"),"Female","Not Confirmed"))</f>
        <v>Male</v>
      </c>
      <c r="I4703">
        <f>Raw_Data!F4703</f>
        <v>45</v>
      </c>
      <c r="J4703" t="str">
        <f>FLOOR(Raw_Data!F4703,10)&amp;"-"&amp;FLOOR(Raw_Data!F4703,10)+9</f>
        <v>40-49</v>
      </c>
      <c r="K4703" t="str">
        <f>Raw_Data!G4703</f>
        <v>Pacific Islander</v>
      </c>
      <c r="L4703" t="str">
        <f>Raw_Data!H4703</f>
        <v>None</v>
      </c>
      <c r="M4703" t="str">
        <f>IF(Raw_Data!I4703=TRUE,"Admitted","Not Admitted")</f>
        <v>Not Admitted</v>
      </c>
      <c r="N4703" t="str">
        <f>IF(Raw_Data!J4703="","Not Rated",Raw_Data!J4703)</f>
        <v>Not Rated</v>
      </c>
      <c r="O4703">
        <f>Raw_Data!K4703</f>
        <v>53</v>
      </c>
      <c r="P4703" t="str">
        <f>IF(Raw_Data!K4703&lt;=30,"Within Time","Delayed")</f>
        <v>Delayed</v>
      </c>
    </row>
    <row r="4704" spans="1:16" x14ac:dyDescent="0.35">
      <c r="A4704" t="str">
        <f>Raw_Data!A4704</f>
        <v>362-49-5012</v>
      </c>
      <c r="B4704" s="2">
        <f>Raw_Data!B4704</f>
        <v>45313.413194444453</v>
      </c>
      <c r="C4704">
        <f>HOUR(Raw_Data!B4704)</f>
        <v>9</v>
      </c>
      <c r="D4704" t="str">
        <f>TEXT(Raw_Data!B4704,"mmm")</f>
        <v>Jan</v>
      </c>
      <c r="E4704">
        <f>YEAR(Raw_Data!B4704)</f>
        <v>2024</v>
      </c>
      <c r="F4704" t="str">
        <f>TEXT(Raw_Data!B4704,"mmm-yy")</f>
        <v>Jan-24</v>
      </c>
      <c r="G4704" t="str">
        <f>PROPER(Raw_Data!C4704&amp;". "&amp;Raw_Data!D4704)</f>
        <v>B. Dunmore</v>
      </c>
      <c r="H4704" t="str">
        <f>IF(OR(Raw_Data!E4704="M",Raw_Data!E4704="Male"),"Male",IF(OR(Raw_Data!E4704="F",Raw_Data!E4704="Female"),"Female","Not Confirmed"))</f>
        <v>Female</v>
      </c>
      <c r="I4704">
        <f>Raw_Data!F4704</f>
        <v>39</v>
      </c>
      <c r="J4704" t="str">
        <f>FLOOR(Raw_Data!F4704,10)&amp;"-"&amp;FLOOR(Raw_Data!F4704,10)+9</f>
        <v>30-39</v>
      </c>
      <c r="K4704" t="str">
        <f>Raw_Data!G4704</f>
        <v>African American</v>
      </c>
      <c r="L4704" t="str">
        <f>Raw_Data!H4704</f>
        <v>Orthopedics</v>
      </c>
      <c r="M4704" t="str">
        <f>IF(Raw_Data!I4704=TRUE,"Admitted","Not Admitted")</f>
        <v>Not Admitted</v>
      </c>
      <c r="N4704">
        <f>IF(Raw_Data!J4704="","Not Rated",Raw_Data!J4704)</f>
        <v>2</v>
      </c>
      <c r="O4704">
        <f>Raw_Data!K4704</f>
        <v>15</v>
      </c>
      <c r="P4704" t="str">
        <f>IF(Raw_Data!K4704&lt;=30,"Within Time","Delayed")</f>
        <v>Within Time</v>
      </c>
    </row>
    <row r="4705" spans="1:16" x14ac:dyDescent="0.35">
      <c r="A4705" t="str">
        <f>Raw_Data!A4705</f>
        <v>973-80-9876</v>
      </c>
      <c r="B4705" s="2">
        <f>Raw_Data!B4705</f>
        <v>45313.440972222219</v>
      </c>
      <c r="C4705">
        <f>HOUR(Raw_Data!B4705)</f>
        <v>10</v>
      </c>
      <c r="D4705" t="str">
        <f>TEXT(Raw_Data!B4705,"mmm")</f>
        <v>Jan</v>
      </c>
      <c r="E4705">
        <f>YEAR(Raw_Data!B4705)</f>
        <v>2024</v>
      </c>
      <c r="F4705" t="str">
        <f>TEXT(Raw_Data!B4705,"mmm-yy")</f>
        <v>Jan-24</v>
      </c>
      <c r="G4705" t="str">
        <f>PROPER(Raw_Data!C4705&amp;". "&amp;Raw_Data!D4705)</f>
        <v>C. Underhill</v>
      </c>
      <c r="H4705" t="str">
        <f>IF(OR(Raw_Data!E4705="M",Raw_Data!E4705="Male"),"Male",IF(OR(Raw_Data!E4705="F",Raw_Data!E4705="Female"),"Female","Not Confirmed"))</f>
        <v>Female</v>
      </c>
      <c r="I4705">
        <f>Raw_Data!F4705</f>
        <v>69</v>
      </c>
      <c r="J4705" t="str">
        <f>FLOOR(Raw_Data!F4705,10)&amp;"-"&amp;FLOOR(Raw_Data!F4705,10)+9</f>
        <v>60-69</v>
      </c>
      <c r="K4705" t="str">
        <f>Raw_Data!G4705</f>
        <v>White</v>
      </c>
      <c r="L4705" t="str">
        <f>Raw_Data!H4705</f>
        <v>None</v>
      </c>
      <c r="M4705" t="str">
        <f>IF(Raw_Data!I4705=TRUE,"Admitted","Not Admitted")</f>
        <v>Not Admitted</v>
      </c>
      <c r="N4705" t="str">
        <f>IF(Raw_Data!J4705="","Not Rated",Raw_Data!J4705)</f>
        <v>Not Rated</v>
      </c>
      <c r="O4705">
        <f>Raw_Data!K4705</f>
        <v>26</v>
      </c>
      <c r="P4705" t="str">
        <f>IF(Raw_Data!K4705&lt;=30,"Within Time","Delayed")</f>
        <v>Within Time</v>
      </c>
    </row>
    <row r="4706" spans="1:16" x14ac:dyDescent="0.35">
      <c r="A4706" t="str">
        <f>Raw_Data!A4706</f>
        <v>921-29-8746</v>
      </c>
      <c r="B4706" s="2">
        <f>Raw_Data!B4706</f>
        <v>45313.488888888889</v>
      </c>
      <c r="C4706">
        <f>HOUR(Raw_Data!B4706)</f>
        <v>11</v>
      </c>
      <c r="D4706" t="str">
        <f>TEXT(Raw_Data!B4706,"mmm")</f>
        <v>Jan</v>
      </c>
      <c r="E4706">
        <f>YEAR(Raw_Data!B4706)</f>
        <v>2024</v>
      </c>
      <c r="F4706" t="str">
        <f>TEXT(Raw_Data!B4706,"mmm-yy")</f>
        <v>Jan-24</v>
      </c>
      <c r="G4706" t="str">
        <f>PROPER(Raw_Data!C4706&amp;". "&amp;Raw_Data!D4706)</f>
        <v>W. Dunmore</v>
      </c>
      <c r="H4706" t="str">
        <f>IF(OR(Raw_Data!E4706="M",Raw_Data!E4706="Male"),"Male",IF(OR(Raw_Data!E4706="F",Raw_Data!E4706="Female"),"Female","Not Confirmed"))</f>
        <v>Female</v>
      </c>
      <c r="I4706">
        <f>Raw_Data!F4706</f>
        <v>49</v>
      </c>
      <c r="J4706" t="str">
        <f>FLOOR(Raw_Data!F4706,10)&amp;"-"&amp;FLOOR(Raw_Data!F4706,10)+9</f>
        <v>40-49</v>
      </c>
      <c r="K4706" t="str">
        <f>Raw_Data!G4706</f>
        <v>Asian</v>
      </c>
      <c r="L4706" t="str">
        <f>Raw_Data!H4706</f>
        <v>Physiotherapy</v>
      </c>
      <c r="M4706" t="str">
        <f>IF(Raw_Data!I4706=TRUE,"Admitted","Not Admitted")</f>
        <v>Not Admitted</v>
      </c>
      <c r="N4706" t="str">
        <f>IF(Raw_Data!J4706="","Not Rated",Raw_Data!J4706)</f>
        <v>Not Rated</v>
      </c>
      <c r="O4706">
        <f>Raw_Data!K4706</f>
        <v>42</v>
      </c>
      <c r="P4706" t="str">
        <f>IF(Raw_Data!K4706&lt;=30,"Within Time","Delayed")</f>
        <v>Delayed</v>
      </c>
    </row>
    <row r="4707" spans="1:16" x14ac:dyDescent="0.35">
      <c r="A4707" t="str">
        <f>Raw_Data!A4707</f>
        <v>451-16-7355</v>
      </c>
      <c r="B4707" s="2">
        <f>Raw_Data!B4707</f>
        <v>45313.490277777782</v>
      </c>
      <c r="C4707">
        <f>HOUR(Raw_Data!B4707)</f>
        <v>11</v>
      </c>
      <c r="D4707" t="str">
        <f>TEXT(Raw_Data!B4707,"mmm")</f>
        <v>Jan</v>
      </c>
      <c r="E4707">
        <f>YEAR(Raw_Data!B4707)</f>
        <v>2024</v>
      </c>
      <c r="F4707" t="str">
        <f>TEXT(Raw_Data!B4707,"mmm-yy")</f>
        <v>Jan-24</v>
      </c>
      <c r="G4707" t="str">
        <f>PROPER(Raw_Data!C4707&amp;". "&amp;Raw_Data!D4707)</f>
        <v>Z. Ironside</v>
      </c>
      <c r="H4707" t="str">
        <f>IF(OR(Raw_Data!E4707="M",Raw_Data!E4707="Male"),"Male",IF(OR(Raw_Data!E4707="F",Raw_Data!E4707="Female"),"Female","Not Confirmed"))</f>
        <v>Female</v>
      </c>
      <c r="I4707">
        <f>Raw_Data!F4707</f>
        <v>29</v>
      </c>
      <c r="J4707" t="str">
        <f>FLOOR(Raw_Data!F4707,10)&amp;"-"&amp;FLOOR(Raw_Data!F4707,10)+9</f>
        <v>20-29</v>
      </c>
      <c r="K4707" t="str">
        <f>Raw_Data!G4707</f>
        <v>African American</v>
      </c>
      <c r="L4707" t="str">
        <f>Raw_Data!H4707</f>
        <v>Orthopedics</v>
      </c>
      <c r="M4707" t="str">
        <f>IF(Raw_Data!I4707=TRUE,"Admitted","Not Admitted")</f>
        <v>Not Admitted</v>
      </c>
      <c r="N4707" t="str">
        <f>IF(Raw_Data!J4707="","Not Rated",Raw_Data!J4707)</f>
        <v>Not Rated</v>
      </c>
      <c r="O4707">
        <f>Raw_Data!K4707</f>
        <v>11</v>
      </c>
      <c r="P4707" t="str">
        <f>IF(Raw_Data!K4707&lt;=30,"Within Time","Delayed")</f>
        <v>Within Time</v>
      </c>
    </row>
    <row r="4708" spans="1:16" x14ac:dyDescent="0.35">
      <c r="A4708" t="str">
        <f>Raw_Data!A4708</f>
        <v>391-44-1082</v>
      </c>
      <c r="B4708" s="2">
        <f>Raw_Data!B4708</f>
        <v>45313.501388888893</v>
      </c>
      <c r="C4708">
        <f>HOUR(Raw_Data!B4708)</f>
        <v>12</v>
      </c>
      <c r="D4708" t="str">
        <f>TEXT(Raw_Data!B4708,"mmm")</f>
        <v>Jan</v>
      </c>
      <c r="E4708">
        <f>YEAR(Raw_Data!B4708)</f>
        <v>2024</v>
      </c>
      <c r="F4708" t="str">
        <f>TEXT(Raw_Data!B4708,"mmm-yy")</f>
        <v>Jan-24</v>
      </c>
      <c r="G4708" t="str">
        <f>PROPER(Raw_Data!C4708&amp;". "&amp;Raw_Data!D4708)</f>
        <v>G. Schubuser</v>
      </c>
      <c r="H4708" t="str">
        <f>IF(OR(Raw_Data!E4708="M",Raw_Data!E4708="Male"),"Male",IF(OR(Raw_Data!E4708="F",Raw_Data!E4708="Female"),"Female","Not Confirmed"))</f>
        <v>Female</v>
      </c>
      <c r="I4708">
        <f>Raw_Data!F4708</f>
        <v>17</v>
      </c>
      <c r="J4708" t="str">
        <f>FLOOR(Raw_Data!F4708,10)&amp;"-"&amp;FLOOR(Raw_Data!F4708,10)+9</f>
        <v>10-19</v>
      </c>
      <c r="K4708" t="str">
        <f>Raw_Data!G4708</f>
        <v>African American</v>
      </c>
      <c r="L4708" t="str">
        <f>Raw_Data!H4708</f>
        <v>None</v>
      </c>
      <c r="M4708" t="str">
        <f>IF(Raw_Data!I4708=TRUE,"Admitted","Not Admitted")</f>
        <v>Not Admitted</v>
      </c>
      <c r="N4708" t="str">
        <f>IF(Raw_Data!J4708="","Not Rated",Raw_Data!J4708)</f>
        <v>Not Rated</v>
      </c>
      <c r="O4708">
        <f>Raw_Data!K4708</f>
        <v>16</v>
      </c>
      <c r="P4708" t="str">
        <f>IF(Raw_Data!K4708&lt;=30,"Within Time","Delayed")</f>
        <v>Within Time</v>
      </c>
    </row>
    <row r="4709" spans="1:16" x14ac:dyDescent="0.35">
      <c r="A4709" t="str">
        <f>Raw_Data!A4709</f>
        <v>904-43-5334</v>
      </c>
      <c r="B4709" s="2">
        <f>Raw_Data!B4709</f>
        <v>45313.503472222219</v>
      </c>
      <c r="C4709">
        <f>HOUR(Raw_Data!B4709)</f>
        <v>12</v>
      </c>
      <c r="D4709" t="str">
        <f>TEXT(Raw_Data!B4709,"mmm")</f>
        <v>Jan</v>
      </c>
      <c r="E4709">
        <f>YEAR(Raw_Data!B4709)</f>
        <v>2024</v>
      </c>
      <c r="F4709" t="str">
        <f>TEXT(Raw_Data!B4709,"mmm-yy")</f>
        <v>Jan-24</v>
      </c>
      <c r="G4709" t="str">
        <f>PROPER(Raw_Data!C4709&amp;". "&amp;Raw_Data!D4709)</f>
        <v>K. Carraway</v>
      </c>
      <c r="H4709" t="str">
        <f>IF(OR(Raw_Data!E4709="M",Raw_Data!E4709="Male"),"Male",IF(OR(Raw_Data!E4709="F",Raw_Data!E4709="Female"),"Female","Not Confirmed"))</f>
        <v>Male</v>
      </c>
      <c r="I4709">
        <f>Raw_Data!F4709</f>
        <v>68</v>
      </c>
      <c r="J4709" t="str">
        <f>FLOOR(Raw_Data!F4709,10)&amp;"-"&amp;FLOOR(Raw_Data!F4709,10)+9</f>
        <v>60-69</v>
      </c>
      <c r="K4709" t="str">
        <f>Raw_Data!G4709</f>
        <v>Two or More Races</v>
      </c>
      <c r="L4709" t="str">
        <f>Raw_Data!H4709</f>
        <v>None</v>
      </c>
      <c r="M4709" t="str">
        <f>IF(Raw_Data!I4709=TRUE,"Admitted","Not Admitted")</f>
        <v>Admitted</v>
      </c>
      <c r="N4709" t="str">
        <f>IF(Raw_Data!J4709="","Not Rated",Raw_Data!J4709)</f>
        <v>Not Rated</v>
      </c>
      <c r="O4709">
        <f>Raw_Data!K4709</f>
        <v>13</v>
      </c>
      <c r="P4709" t="str">
        <f>IF(Raw_Data!K4709&lt;=30,"Within Time","Delayed")</f>
        <v>Within Time</v>
      </c>
    </row>
    <row r="4710" spans="1:16" x14ac:dyDescent="0.35">
      <c r="A4710" t="str">
        <f>Raw_Data!A4710</f>
        <v>148-48-7511</v>
      </c>
      <c r="B4710" s="2">
        <f>Raw_Data!B4710</f>
        <v>45313.536805555559</v>
      </c>
      <c r="C4710">
        <f>HOUR(Raw_Data!B4710)</f>
        <v>12</v>
      </c>
      <c r="D4710" t="str">
        <f>TEXT(Raw_Data!B4710,"mmm")</f>
        <v>Jan</v>
      </c>
      <c r="E4710">
        <f>YEAR(Raw_Data!B4710)</f>
        <v>2024</v>
      </c>
      <c r="F4710" t="str">
        <f>TEXT(Raw_Data!B4710,"mmm-yy")</f>
        <v>Jan-24</v>
      </c>
      <c r="G4710" t="str">
        <f>PROPER(Raw_Data!C4710&amp;". "&amp;Raw_Data!D4710)</f>
        <v>A. Kershaw</v>
      </c>
      <c r="H4710" t="str">
        <f>IF(OR(Raw_Data!E4710="M",Raw_Data!E4710="Male"),"Male",IF(OR(Raw_Data!E4710="F",Raw_Data!E4710="Female"),"Female","Not Confirmed"))</f>
        <v>Male</v>
      </c>
      <c r="I4710">
        <f>Raw_Data!F4710</f>
        <v>24</v>
      </c>
      <c r="J4710" t="str">
        <f>FLOOR(Raw_Data!F4710,10)&amp;"-"&amp;FLOOR(Raw_Data!F4710,10)+9</f>
        <v>20-29</v>
      </c>
      <c r="K4710" t="str">
        <f>Raw_Data!G4710</f>
        <v>Two or More Races</v>
      </c>
      <c r="L4710" t="str">
        <f>Raw_Data!H4710</f>
        <v>None</v>
      </c>
      <c r="M4710" t="str">
        <f>IF(Raw_Data!I4710=TRUE,"Admitted","Not Admitted")</f>
        <v>Admitted</v>
      </c>
      <c r="N4710" t="str">
        <f>IF(Raw_Data!J4710="","Not Rated",Raw_Data!J4710)</f>
        <v>Not Rated</v>
      </c>
      <c r="O4710">
        <f>Raw_Data!K4710</f>
        <v>58</v>
      </c>
      <c r="P4710" t="str">
        <f>IF(Raw_Data!K4710&lt;=30,"Within Time","Delayed")</f>
        <v>Delayed</v>
      </c>
    </row>
    <row r="4711" spans="1:16" x14ac:dyDescent="0.35">
      <c r="A4711" t="str">
        <f>Raw_Data!A4711</f>
        <v>217-89-1292</v>
      </c>
      <c r="B4711" s="2">
        <f>Raw_Data!B4711</f>
        <v>45313.711805555547</v>
      </c>
      <c r="C4711">
        <f>HOUR(Raw_Data!B4711)</f>
        <v>17</v>
      </c>
      <c r="D4711" t="str">
        <f>TEXT(Raw_Data!B4711,"mmm")</f>
        <v>Jan</v>
      </c>
      <c r="E4711">
        <f>YEAR(Raw_Data!B4711)</f>
        <v>2024</v>
      </c>
      <c r="F4711" t="str">
        <f>TEXT(Raw_Data!B4711,"mmm-yy")</f>
        <v>Jan-24</v>
      </c>
      <c r="G4711" t="str">
        <f>PROPER(Raw_Data!C4711&amp;". "&amp;Raw_Data!D4711)</f>
        <v>A. Wadsworth</v>
      </c>
      <c r="H4711" t="str">
        <f>IF(OR(Raw_Data!E4711="M",Raw_Data!E4711="Male"),"Male",IF(OR(Raw_Data!E4711="F",Raw_Data!E4711="Female"),"Female","Not Confirmed"))</f>
        <v>Male</v>
      </c>
      <c r="I4711">
        <f>Raw_Data!F4711</f>
        <v>79</v>
      </c>
      <c r="J4711" t="str">
        <f>FLOOR(Raw_Data!F4711,10)&amp;"-"&amp;FLOOR(Raw_Data!F4711,10)+9</f>
        <v>70-79</v>
      </c>
      <c r="K4711" t="str">
        <f>Raw_Data!G4711</f>
        <v>Two or More Races</v>
      </c>
      <c r="L4711" t="str">
        <f>Raw_Data!H4711</f>
        <v>General Practice</v>
      </c>
      <c r="M4711" t="str">
        <f>IF(Raw_Data!I4711=TRUE,"Admitted","Not Admitted")</f>
        <v>Not Admitted</v>
      </c>
      <c r="N4711" t="str">
        <f>IF(Raw_Data!J4711="","Not Rated",Raw_Data!J4711)</f>
        <v>Not Rated</v>
      </c>
      <c r="O4711">
        <f>Raw_Data!K4711</f>
        <v>40</v>
      </c>
      <c r="P4711" t="str">
        <f>IF(Raw_Data!K4711&lt;=30,"Within Time","Delayed")</f>
        <v>Delayed</v>
      </c>
    </row>
    <row r="4712" spans="1:16" x14ac:dyDescent="0.35">
      <c r="A4712" t="str">
        <f>Raw_Data!A4712</f>
        <v>236-43-8291</v>
      </c>
      <c r="B4712" s="2">
        <f>Raw_Data!B4712</f>
        <v>45313.718055555553</v>
      </c>
      <c r="C4712">
        <f>HOUR(Raw_Data!B4712)</f>
        <v>17</v>
      </c>
      <c r="D4712" t="str">
        <f>TEXT(Raw_Data!B4712,"mmm")</f>
        <v>Jan</v>
      </c>
      <c r="E4712">
        <f>YEAR(Raw_Data!B4712)</f>
        <v>2024</v>
      </c>
      <c r="F4712" t="str">
        <f>TEXT(Raw_Data!B4712,"mmm-yy")</f>
        <v>Jan-24</v>
      </c>
      <c r="G4712" t="str">
        <f>PROPER(Raw_Data!C4712&amp;". "&amp;Raw_Data!D4712)</f>
        <v>C. Northcote</v>
      </c>
      <c r="H4712" t="str">
        <f>IF(OR(Raw_Data!E4712="M",Raw_Data!E4712="Male"),"Male",IF(OR(Raw_Data!E4712="F",Raw_Data!E4712="Female"),"Female","Not Confirmed"))</f>
        <v>Male</v>
      </c>
      <c r="I4712">
        <f>Raw_Data!F4712</f>
        <v>69</v>
      </c>
      <c r="J4712" t="str">
        <f>FLOOR(Raw_Data!F4712,10)&amp;"-"&amp;FLOOR(Raw_Data!F4712,10)+9</f>
        <v>60-69</v>
      </c>
      <c r="K4712" t="str">
        <f>Raw_Data!G4712</f>
        <v>Two or More Races</v>
      </c>
      <c r="L4712" t="str">
        <f>Raw_Data!H4712</f>
        <v>General Practice</v>
      </c>
      <c r="M4712" t="str">
        <f>IF(Raw_Data!I4712=TRUE,"Admitted","Not Admitted")</f>
        <v>Admitted</v>
      </c>
      <c r="N4712">
        <f>IF(Raw_Data!J4712="","Not Rated",Raw_Data!J4712)</f>
        <v>1</v>
      </c>
      <c r="O4712">
        <f>Raw_Data!K4712</f>
        <v>11</v>
      </c>
      <c r="P4712" t="str">
        <f>IF(Raw_Data!K4712&lt;=30,"Within Time","Delayed")</f>
        <v>Within Time</v>
      </c>
    </row>
    <row r="4713" spans="1:16" x14ac:dyDescent="0.35">
      <c r="A4713" t="str">
        <f>Raw_Data!A4713</f>
        <v>688-39-5237</v>
      </c>
      <c r="B4713" s="2">
        <f>Raw_Data!B4713</f>
        <v>45313.828472222223</v>
      </c>
      <c r="C4713">
        <f>HOUR(Raw_Data!B4713)</f>
        <v>19</v>
      </c>
      <c r="D4713" t="str">
        <f>TEXT(Raw_Data!B4713,"mmm")</f>
        <v>Jan</v>
      </c>
      <c r="E4713">
        <f>YEAR(Raw_Data!B4713)</f>
        <v>2024</v>
      </c>
      <c r="F4713" t="str">
        <f>TEXT(Raw_Data!B4713,"mmm-yy")</f>
        <v>Jan-24</v>
      </c>
      <c r="G4713" t="str">
        <f>PROPER(Raw_Data!C4713&amp;". "&amp;Raw_Data!D4713)</f>
        <v>M. Silverlock</v>
      </c>
      <c r="H4713" t="str">
        <f>IF(OR(Raw_Data!E4713="M",Raw_Data!E4713="Male"),"Male",IF(OR(Raw_Data!E4713="F",Raw_Data!E4713="Female"),"Female","Not Confirmed"))</f>
        <v>Female</v>
      </c>
      <c r="I4713">
        <f>Raw_Data!F4713</f>
        <v>56</v>
      </c>
      <c r="J4713" t="str">
        <f>FLOOR(Raw_Data!F4713,10)&amp;"-"&amp;FLOOR(Raw_Data!F4713,10)+9</f>
        <v>50-59</v>
      </c>
      <c r="K4713" t="str">
        <f>Raw_Data!G4713</f>
        <v>African American</v>
      </c>
      <c r="L4713" t="str">
        <f>Raw_Data!H4713</f>
        <v>None</v>
      </c>
      <c r="M4713" t="str">
        <f>IF(Raw_Data!I4713=TRUE,"Admitted","Not Admitted")</f>
        <v>Admitted</v>
      </c>
      <c r="N4713">
        <f>IF(Raw_Data!J4713="","Not Rated",Raw_Data!J4713)</f>
        <v>9</v>
      </c>
      <c r="O4713">
        <f>Raw_Data!K4713</f>
        <v>14</v>
      </c>
      <c r="P4713" t="str">
        <f>IF(Raw_Data!K4713&lt;=30,"Within Time","Delayed")</f>
        <v>Within Time</v>
      </c>
    </row>
    <row r="4714" spans="1:16" x14ac:dyDescent="0.35">
      <c r="A4714" t="str">
        <f>Raw_Data!A4714</f>
        <v>274-76-6038</v>
      </c>
      <c r="B4714" s="2">
        <f>Raw_Data!B4714</f>
        <v>45313.834722222222</v>
      </c>
      <c r="C4714">
        <f>HOUR(Raw_Data!B4714)</f>
        <v>20</v>
      </c>
      <c r="D4714" t="str">
        <f>TEXT(Raw_Data!B4714,"mmm")</f>
        <v>Jan</v>
      </c>
      <c r="E4714">
        <f>YEAR(Raw_Data!B4714)</f>
        <v>2024</v>
      </c>
      <c r="F4714" t="str">
        <f>TEXT(Raw_Data!B4714,"mmm-yy")</f>
        <v>Jan-24</v>
      </c>
      <c r="G4714" t="str">
        <f>PROPER(Raw_Data!C4714&amp;". "&amp;Raw_Data!D4714)</f>
        <v>J. Fairbairn</v>
      </c>
      <c r="H4714" t="str">
        <f>IF(OR(Raw_Data!E4714="M",Raw_Data!E4714="Male"),"Male",IF(OR(Raw_Data!E4714="F",Raw_Data!E4714="Female"),"Female","Not Confirmed"))</f>
        <v>Male</v>
      </c>
      <c r="I4714">
        <f>Raw_Data!F4714</f>
        <v>54</v>
      </c>
      <c r="J4714" t="str">
        <f>FLOOR(Raw_Data!F4714,10)&amp;"-"&amp;FLOOR(Raw_Data!F4714,10)+9</f>
        <v>50-59</v>
      </c>
      <c r="K4714" t="str">
        <f>Raw_Data!G4714</f>
        <v>Declined to Identify</v>
      </c>
      <c r="L4714" t="str">
        <f>Raw_Data!H4714</f>
        <v>None</v>
      </c>
      <c r="M4714" t="str">
        <f>IF(Raw_Data!I4714=TRUE,"Admitted","Not Admitted")</f>
        <v>Not Admitted</v>
      </c>
      <c r="N4714" t="str">
        <f>IF(Raw_Data!J4714="","Not Rated",Raw_Data!J4714)</f>
        <v>Not Rated</v>
      </c>
      <c r="O4714">
        <f>Raw_Data!K4714</f>
        <v>37</v>
      </c>
      <c r="P4714" t="str">
        <f>IF(Raw_Data!K4714&lt;=30,"Within Time","Delayed")</f>
        <v>Delayed</v>
      </c>
    </row>
    <row r="4715" spans="1:16" x14ac:dyDescent="0.35">
      <c r="A4715" t="str">
        <f>Raw_Data!A4715</f>
        <v>777-62-8990</v>
      </c>
      <c r="B4715" s="2">
        <f>Raw_Data!B4715</f>
        <v>45313.861111111109</v>
      </c>
      <c r="C4715">
        <f>HOUR(Raw_Data!B4715)</f>
        <v>20</v>
      </c>
      <c r="D4715" t="str">
        <f>TEXT(Raw_Data!B4715,"mmm")</f>
        <v>Jan</v>
      </c>
      <c r="E4715">
        <f>YEAR(Raw_Data!B4715)</f>
        <v>2024</v>
      </c>
      <c r="F4715" t="str">
        <f>TEXT(Raw_Data!B4715,"mmm-yy")</f>
        <v>Jan-24</v>
      </c>
      <c r="G4715" t="str">
        <f>PROPER(Raw_Data!C4715&amp;". "&amp;Raw_Data!D4715)</f>
        <v>R. Wadsworth</v>
      </c>
      <c r="H4715" t="str">
        <f>IF(OR(Raw_Data!E4715="M",Raw_Data!E4715="Male"),"Male",IF(OR(Raw_Data!E4715="F",Raw_Data!E4715="Female"),"Female","Not Confirmed"))</f>
        <v>Female</v>
      </c>
      <c r="I4715">
        <f>Raw_Data!F4715</f>
        <v>73</v>
      </c>
      <c r="J4715" t="str">
        <f>FLOOR(Raw_Data!F4715,10)&amp;"-"&amp;FLOOR(Raw_Data!F4715,10)+9</f>
        <v>70-79</v>
      </c>
      <c r="K4715" t="str">
        <f>Raw_Data!G4715</f>
        <v>White</v>
      </c>
      <c r="L4715" t="str">
        <f>Raw_Data!H4715</f>
        <v>None</v>
      </c>
      <c r="M4715" t="str">
        <f>IF(Raw_Data!I4715=TRUE,"Admitted","Not Admitted")</f>
        <v>Not Admitted</v>
      </c>
      <c r="N4715">
        <f>IF(Raw_Data!J4715="","Not Rated",Raw_Data!J4715)</f>
        <v>6</v>
      </c>
      <c r="O4715">
        <f>Raw_Data!K4715</f>
        <v>10</v>
      </c>
      <c r="P4715" t="str">
        <f>IF(Raw_Data!K4715&lt;=30,"Within Time","Delayed")</f>
        <v>Within Time</v>
      </c>
    </row>
    <row r="4716" spans="1:16" x14ac:dyDescent="0.35">
      <c r="A4716" t="str">
        <f>Raw_Data!A4716</f>
        <v>215-26-1283</v>
      </c>
      <c r="B4716" s="2">
        <f>Raw_Data!B4716</f>
        <v>45313.90625</v>
      </c>
      <c r="C4716">
        <f>HOUR(Raw_Data!B4716)</f>
        <v>21</v>
      </c>
      <c r="D4716" t="str">
        <f>TEXT(Raw_Data!B4716,"mmm")</f>
        <v>Jan</v>
      </c>
      <c r="E4716">
        <f>YEAR(Raw_Data!B4716)</f>
        <v>2024</v>
      </c>
      <c r="F4716" t="str">
        <f>TEXT(Raw_Data!B4716,"mmm-yy")</f>
        <v>Jan-24</v>
      </c>
      <c r="G4716" t="str">
        <f>PROPER(Raw_Data!C4716&amp;". "&amp;Raw_Data!D4716)</f>
        <v>D. Bannister</v>
      </c>
      <c r="H4716" t="str">
        <f>IF(OR(Raw_Data!E4716="M",Raw_Data!E4716="Male"),"Male",IF(OR(Raw_Data!E4716="F",Raw_Data!E4716="Female"),"Female","Not Confirmed"))</f>
        <v>Female</v>
      </c>
      <c r="I4716">
        <f>Raw_Data!F4716</f>
        <v>66</v>
      </c>
      <c r="J4716" t="str">
        <f>FLOOR(Raw_Data!F4716,10)&amp;"-"&amp;FLOOR(Raw_Data!F4716,10)+9</f>
        <v>60-69</v>
      </c>
      <c r="K4716" t="str">
        <f>Raw_Data!G4716</f>
        <v>Pacific Islander</v>
      </c>
      <c r="L4716" t="str">
        <f>Raw_Data!H4716</f>
        <v>Physiotherapy</v>
      </c>
      <c r="M4716" t="str">
        <f>IF(Raw_Data!I4716=TRUE,"Admitted","Not Admitted")</f>
        <v>Admitted</v>
      </c>
      <c r="N4716">
        <f>IF(Raw_Data!J4716="","Not Rated",Raw_Data!J4716)</f>
        <v>4</v>
      </c>
      <c r="O4716">
        <f>Raw_Data!K4716</f>
        <v>49</v>
      </c>
      <c r="P4716" t="str">
        <f>IF(Raw_Data!K4716&lt;=30,"Within Time","Delayed")</f>
        <v>Delayed</v>
      </c>
    </row>
    <row r="4717" spans="1:16" x14ac:dyDescent="0.35">
      <c r="A4717" t="str">
        <f>Raw_Data!A4717</f>
        <v>718-89-9666</v>
      </c>
      <c r="B4717" s="2">
        <f>Raw_Data!B4717</f>
        <v>45313.915972222218</v>
      </c>
      <c r="C4717">
        <f>HOUR(Raw_Data!B4717)</f>
        <v>21</v>
      </c>
      <c r="D4717" t="str">
        <f>TEXT(Raw_Data!B4717,"mmm")</f>
        <v>Jan</v>
      </c>
      <c r="E4717">
        <f>YEAR(Raw_Data!B4717)</f>
        <v>2024</v>
      </c>
      <c r="F4717" t="str">
        <f>TEXT(Raw_Data!B4717,"mmm-yy")</f>
        <v>Jan-24</v>
      </c>
      <c r="G4717" t="str">
        <f>PROPER(Raw_Data!C4717&amp;". "&amp;Raw_Data!D4717)</f>
        <v>J. Crebo</v>
      </c>
      <c r="H4717" t="str">
        <f>IF(OR(Raw_Data!E4717="M",Raw_Data!E4717="Male"),"Male",IF(OR(Raw_Data!E4717="F",Raw_Data!E4717="Female"),"Female","Not Confirmed"))</f>
        <v>Male</v>
      </c>
      <c r="I4717">
        <f>Raw_Data!F4717</f>
        <v>75</v>
      </c>
      <c r="J4717" t="str">
        <f>FLOOR(Raw_Data!F4717,10)&amp;"-"&amp;FLOOR(Raw_Data!F4717,10)+9</f>
        <v>70-79</v>
      </c>
      <c r="K4717" t="str">
        <f>Raw_Data!G4717</f>
        <v>African American</v>
      </c>
      <c r="L4717" t="str">
        <f>Raw_Data!H4717</f>
        <v>Orthopedics</v>
      </c>
      <c r="M4717" t="str">
        <f>IF(Raw_Data!I4717=TRUE,"Admitted","Not Admitted")</f>
        <v>Not Admitted</v>
      </c>
      <c r="N4717" t="str">
        <f>IF(Raw_Data!J4717="","Not Rated",Raw_Data!J4717)</f>
        <v>Not Rated</v>
      </c>
      <c r="O4717">
        <f>Raw_Data!K4717</f>
        <v>52</v>
      </c>
      <c r="P4717" t="str">
        <f>IF(Raw_Data!K4717&lt;=30,"Within Time","Delayed")</f>
        <v>Delayed</v>
      </c>
    </row>
    <row r="4718" spans="1:16" x14ac:dyDescent="0.35">
      <c r="A4718" t="str">
        <f>Raw_Data!A4718</f>
        <v>529-82-1816</v>
      </c>
      <c r="B4718" s="2">
        <f>Raw_Data!B4718</f>
        <v>45313.930555555547</v>
      </c>
      <c r="C4718">
        <f>HOUR(Raw_Data!B4718)</f>
        <v>22</v>
      </c>
      <c r="D4718" t="str">
        <f>TEXT(Raw_Data!B4718,"mmm")</f>
        <v>Jan</v>
      </c>
      <c r="E4718">
        <f>YEAR(Raw_Data!B4718)</f>
        <v>2024</v>
      </c>
      <c r="F4718" t="str">
        <f>TEXT(Raw_Data!B4718,"mmm-yy")</f>
        <v>Jan-24</v>
      </c>
      <c r="G4718" t="str">
        <f>PROPER(Raw_Data!C4718&amp;". "&amp;Raw_Data!D4718)</f>
        <v>V. Quarmby</v>
      </c>
      <c r="H4718" t="str">
        <f>IF(OR(Raw_Data!E4718="M",Raw_Data!E4718="Male"),"Male",IF(OR(Raw_Data!E4718="F",Raw_Data!E4718="Female"),"Female","Not Confirmed"))</f>
        <v>Female</v>
      </c>
      <c r="I4718">
        <f>Raw_Data!F4718</f>
        <v>25</v>
      </c>
      <c r="J4718" t="str">
        <f>FLOOR(Raw_Data!F4718,10)&amp;"-"&amp;FLOOR(Raw_Data!F4718,10)+9</f>
        <v>20-29</v>
      </c>
      <c r="K4718" t="str">
        <f>Raw_Data!G4718</f>
        <v>White</v>
      </c>
      <c r="L4718" t="str">
        <f>Raw_Data!H4718</f>
        <v>None</v>
      </c>
      <c r="M4718" t="str">
        <f>IF(Raw_Data!I4718=TRUE,"Admitted","Not Admitted")</f>
        <v>Admitted</v>
      </c>
      <c r="N4718" t="str">
        <f>IF(Raw_Data!J4718="","Not Rated",Raw_Data!J4718)</f>
        <v>Not Rated</v>
      </c>
      <c r="O4718">
        <f>Raw_Data!K4718</f>
        <v>60</v>
      </c>
      <c r="P4718" t="str">
        <f>IF(Raw_Data!K4718&lt;=30,"Within Time","Delayed")</f>
        <v>Delayed</v>
      </c>
    </row>
    <row r="4719" spans="1:16" x14ac:dyDescent="0.35">
      <c r="A4719" t="str">
        <f>Raw_Data!A4719</f>
        <v>540-61-1897</v>
      </c>
      <c r="B4719" s="2">
        <f>Raw_Data!B4719</f>
        <v>45313.964583333327</v>
      </c>
      <c r="C4719">
        <f>HOUR(Raw_Data!B4719)</f>
        <v>23</v>
      </c>
      <c r="D4719" t="str">
        <f>TEXT(Raw_Data!B4719,"mmm")</f>
        <v>Jan</v>
      </c>
      <c r="E4719">
        <f>YEAR(Raw_Data!B4719)</f>
        <v>2024</v>
      </c>
      <c r="F4719" t="str">
        <f>TEXT(Raw_Data!B4719,"mmm-yy")</f>
        <v>Jan-24</v>
      </c>
      <c r="G4719" t="str">
        <f>PROPER(Raw_Data!C4719&amp;". "&amp;Raw_Data!D4719)</f>
        <v>T. Schubuser</v>
      </c>
      <c r="H4719" t="str">
        <f>IF(OR(Raw_Data!E4719="M",Raw_Data!E4719="Male"),"Male",IF(OR(Raw_Data!E4719="F",Raw_Data!E4719="Female"),"Female","Not Confirmed"))</f>
        <v>Not Confirmed</v>
      </c>
      <c r="I4719">
        <f>Raw_Data!F4719</f>
        <v>61</v>
      </c>
      <c r="J4719" t="str">
        <f>FLOOR(Raw_Data!F4719,10)&amp;"-"&amp;FLOOR(Raw_Data!F4719,10)+9</f>
        <v>60-69</v>
      </c>
      <c r="K4719" t="str">
        <f>Raw_Data!G4719</f>
        <v>White</v>
      </c>
      <c r="L4719" t="str">
        <f>Raw_Data!H4719</f>
        <v>General Practice</v>
      </c>
      <c r="M4719" t="str">
        <f>IF(Raw_Data!I4719=TRUE,"Admitted","Not Admitted")</f>
        <v>Admitted</v>
      </c>
      <c r="N4719" t="str">
        <f>IF(Raw_Data!J4719="","Not Rated",Raw_Data!J4719)</f>
        <v>Not Rated</v>
      </c>
      <c r="O4719">
        <f>Raw_Data!K4719</f>
        <v>11</v>
      </c>
      <c r="P4719" t="str">
        <f>IF(Raw_Data!K4719&lt;=30,"Within Time","Delayed")</f>
        <v>Within Time</v>
      </c>
    </row>
    <row r="4720" spans="1:16" x14ac:dyDescent="0.35">
      <c r="A4720" t="str">
        <f>Raw_Data!A4720</f>
        <v>612-79-6306</v>
      </c>
      <c r="B4720" s="2">
        <f>Raw_Data!B4720</f>
        <v>45314.011111111111</v>
      </c>
      <c r="C4720">
        <f>HOUR(Raw_Data!B4720)</f>
        <v>0</v>
      </c>
      <c r="D4720" t="str">
        <f>TEXT(Raw_Data!B4720,"mmm")</f>
        <v>Jan</v>
      </c>
      <c r="E4720">
        <f>YEAR(Raw_Data!B4720)</f>
        <v>2024</v>
      </c>
      <c r="F4720" t="str">
        <f>TEXT(Raw_Data!B4720,"mmm-yy")</f>
        <v>Jan-24</v>
      </c>
      <c r="G4720" t="str">
        <f>PROPER(Raw_Data!C4720&amp;". "&amp;Raw_Data!D4720)</f>
        <v>A. Nethercott</v>
      </c>
      <c r="H4720" t="str">
        <f>IF(OR(Raw_Data!E4720="M",Raw_Data!E4720="Male"),"Male",IF(OR(Raw_Data!E4720="F",Raw_Data!E4720="Female"),"Female","Not Confirmed"))</f>
        <v>Female</v>
      </c>
      <c r="I4720">
        <f>Raw_Data!F4720</f>
        <v>79</v>
      </c>
      <c r="J4720" t="str">
        <f>FLOOR(Raw_Data!F4720,10)&amp;"-"&amp;FLOOR(Raw_Data!F4720,10)+9</f>
        <v>70-79</v>
      </c>
      <c r="K4720" t="str">
        <f>Raw_Data!G4720</f>
        <v>African American</v>
      </c>
      <c r="L4720" t="str">
        <f>Raw_Data!H4720</f>
        <v>General Practice</v>
      </c>
      <c r="M4720" t="str">
        <f>IF(Raw_Data!I4720=TRUE,"Admitted","Not Admitted")</f>
        <v>Not Admitted</v>
      </c>
      <c r="N4720" t="str">
        <f>IF(Raw_Data!J4720="","Not Rated",Raw_Data!J4720)</f>
        <v>Not Rated</v>
      </c>
      <c r="O4720">
        <f>Raw_Data!K4720</f>
        <v>38</v>
      </c>
      <c r="P4720" t="str">
        <f>IF(Raw_Data!K4720&lt;=30,"Within Time","Delayed")</f>
        <v>Delayed</v>
      </c>
    </row>
    <row r="4721" spans="1:16" x14ac:dyDescent="0.35">
      <c r="A4721" t="str">
        <f>Raw_Data!A4721</f>
        <v>237-26-1476</v>
      </c>
      <c r="B4721" s="2">
        <f>Raw_Data!B4721</f>
        <v>45314.03125</v>
      </c>
      <c r="C4721">
        <f>HOUR(Raw_Data!B4721)</f>
        <v>0</v>
      </c>
      <c r="D4721" t="str">
        <f>TEXT(Raw_Data!B4721,"mmm")</f>
        <v>Jan</v>
      </c>
      <c r="E4721">
        <f>YEAR(Raw_Data!B4721)</f>
        <v>2024</v>
      </c>
      <c r="F4721" t="str">
        <f>TEXT(Raw_Data!B4721,"mmm-yy")</f>
        <v>Jan-24</v>
      </c>
      <c r="G4721" t="str">
        <f>PROPER(Raw_Data!C4721&amp;". "&amp;Raw_Data!D4721)</f>
        <v>F. Underhill</v>
      </c>
      <c r="H4721" t="str">
        <f>IF(OR(Raw_Data!E4721="M",Raw_Data!E4721="Male"),"Male",IF(OR(Raw_Data!E4721="F",Raw_Data!E4721="Female"),"Female","Not Confirmed"))</f>
        <v>Female</v>
      </c>
      <c r="I4721">
        <f>Raw_Data!F4721</f>
        <v>71</v>
      </c>
      <c r="J4721" t="str">
        <f>FLOOR(Raw_Data!F4721,10)&amp;"-"&amp;FLOOR(Raw_Data!F4721,10)+9</f>
        <v>70-79</v>
      </c>
      <c r="K4721" t="str">
        <f>Raw_Data!G4721</f>
        <v>White</v>
      </c>
      <c r="L4721" t="str">
        <f>Raw_Data!H4721</f>
        <v>Neurology</v>
      </c>
      <c r="M4721" t="str">
        <f>IF(Raw_Data!I4721=TRUE,"Admitted","Not Admitted")</f>
        <v>Not Admitted</v>
      </c>
      <c r="N4721" t="str">
        <f>IF(Raw_Data!J4721="","Not Rated",Raw_Data!J4721)</f>
        <v>Not Rated</v>
      </c>
      <c r="O4721">
        <f>Raw_Data!K4721</f>
        <v>31</v>
      </c>
      <c r="P4721" t="str">
        <f>IF(Raw_Data!K4721&lt;=30,"Within Time","Delayed")</f>
        <v>Delayed</v>
      </c>
    </row>
    <row r="4722" spans="1:16" x14ac:dyDescent="0.35">
      <c r="A4722" t="str">
        <f>Raw_Data!A4722</f>
        <v>991-89-2682</v>
      </c>
      <c r="B4722" s="2">
        <f>Raw_Data!B4722</f>
        <v>45314.262499999997</v>
      </c>
      <c r="C4722">
        <f>HOUR(Raw_Data!B4722)</f>
        <v>6</v>
      </c>
      <c r="D4722" t="str">
        <f>TEXT(Raw_Data!B4722,"mmm")</f>
        <v>Jan</v>
      </c>
      <c r="E4722">
        <f>YEAR(Raw_Data!B4722)</f>
        <v>2024</v>
      </c>
      <c r="F4722" t="str">
        <f>TEXT(Raw_Data!B4722,"mmm-yy")</f>
        <v>Jan-24</v>
      </c>
      <c r="G4722" t="str">
        <f>PROPER(Raw_Data!C4722&amp;". "&amp;Raw_Data!D4722)</f>
        <v>E. Silverlock</v>
      </c>
      <c r="H4722" t="str">
        <f>IF(OR(Raw_Data!E4722="M",Raw_Data!E4722="Male"),"Male",IF(OR(Raw_Data!E4722="F",Raw_Data!E4722="Female"),"Female","Not Confirmed"))</f>
        <v>Male</v>
      </c>
      <c r="I4722">
        <f>Raw_Data!F4722</f>
        <v>5</v>
      </c>
      <c r="J4722" t="str">
        <f>FLOOR(Raw_Data!F4722,10)&amp;"-"&amp;FLOOR(Raw_Data!F4722,10)+9</f>
        <v>0-9</v>
      </c>
      <c r="K4722" t="str">
        <f>Raw_Data!G4722</f>
        <v>Two or More Races</v>
      </c>
      <c r="L4722" t="str">
        <f>Raw_Data!H4722</f>
        <v>General Practice</v>
      </c>
      <c r="M4722" t="str">
        <f>IF(Raw_Data!I4722=TRUE,"Admitted","Not Admitted")</f>
        <v>Not Admitted</v>
      </c>
      <c r="N4722" t="str">
        <f>IF(Raw_Data!J4722="","Not Rated",Raw_Data!J4722)</f>
        <v>Not Rated</v>
      </c>
      <c r="O4722">
        <f>Raw_Data!K4722</f>
        <v>59</v>
      </c>
      <c r="P4722" t="str">
        <f>IF(Raw_Data!K4722&lt;=30,"Within Time","Delayed")</f>
        <v>Delayed</v>
      </c>
    </row>
    <row r="4723" spans="1:16" x14ac:dyDescent="0.35">
      <c r="A4723" t="str">
        <f>Raw_Data!A4723</f>
        <v>896-83-3141</v>
      </c>
      <c r="B4723" s="2">
        <f>Raw_Data!B4723</f>
        <v>45314.274305555547</v>
      </c>
      <c r="C4723">
        <f>HOUR(Raw_Data!B4723)</f>
        <v>6</v>
      </c>
      <c r="D4723" t="str">
        <f>TEXT(Raw_Data!B4723,"mmm")</f>
        <v>Jan</v>
      </c>
      <c r="E4723">
        <f>YEAR(Raw_Data!B4723)</f>
        <v>2024</v>
      </c>
      <c r="F4723" t="str">
        <f>TEXT(Raw_Data!B4723,"mmm-yy")</f>
        <v>Jan-24</v>
      </c>
      <c r="G4723" t="str">
        <f>PROPER(Raw_Data!C4723&amp;". "&amp;Raw_Data!D4723)</f>
        <v>A. Bracegirdle</v>
      </c>
      <c r="H4723" t="str">
        <f>IF(OR(Raw_Data!E4723="M",Raw_Data!E4723="Male"),"Male",IF(OR(Raw_Data!E4723="F",Raw_Data!E4723="Female"),"Female","Not Confirmed"))</f>
        <v>Male</v>
      </c>
      <c r="I4723">
        <f>Raw_Data!F4723</f>
        <v>20</v>
      </c>
      <c r="J4723" t="str">
        <f>FLOOR(Raw_Data!F4723,10)&amp;"-"&amp;FLOOR(Raw_Data!F4723,10)+9</f>
        <v>20-29</v>
      </c>
      <c r="K4723" t="str">
        <f>Raw_Data!G4723</f>
        <v>African American</v>
      </c>
      <c r="L4723" t="str">
        <f>Raw_Data!H4723</f>
        <v>None</v>
      </c>
      <c r="M4723" t="str">
        <f>IF(Raw_Data!I4723=TRUE,"Admitted","Not Admitted")</f>
        <v>Not Admitted</v>
      </c>
      <c r="N4723" t="str">
        <f>IF(Raw_Data!J4723="","Not Rated",Raw_Data!J4723)</f>
        <v>Not Rated</v>
      </c>
      <c r="O4723">
        <f>Raw_Data!K4723</f>
        <v>46</v>
      </c>
      <c r="P4723" t="str">
        <f>IF(Raw_Data!K4723&lt;=30,"Within Time","Delayed")</f>
        <v>Delayed</v>
      </c>
    </row>
    <row r="4724" spans="1:16" x14ac:dyDescent="0.35">
      <c r="A4724" t="str">
        <f>Raw_Data!A4724</f>
        <v>578-21-2006</v>
      </c>
      <c r="B4724" s="2">
        <f>Raw_Data!B4724</f>
        <v>45314.317361111112</v>
      </c>
      <c r="C4724">
        <f>HOUR(Raw_Data!B4724)</f>
        <v>7</v>
      </c>
      <c r="D4724" t="str">
        <f>TEXT(Raw_Data!B4724,"mmm")</f>
        <v>Jan</v>
      </c>
      <c r="E4724">
        <f>YEAR(Raw_Data!B4724)</f>
        <v>2024</v>
      </c>
      <c r="F4724" t="str">
        <f>TEXT(Raw_Data!B4724,"mmm-yy")</f>
        <v>Jan-24</v>
      </c>
      <c r="G4724" t="str">
        <f>PROPER(Raw_Data!C4724&amp;". "&amp;Raw_Data!D4724)</f>
        <v>I. Dankworth</v>
      </c>
      <c r="H4724" t="str">
        <f>IF(OR(Raw_Data!E4724="M",Raw_Data!E4724="Male"),"Male",IF(OR(Raw_Data!E4724="F",Raw_Data!E4724="Female"),"Female","Not Confirmed"))</f>
        <v>Male</v>
      </c>
      <c r="I4724">
        <f>Raw_Data!F4724</f>
        <v>7</v>
      </c>
      <c r="J4724" t="str">
        <f>FLOOR(Raw_Data!F4724,10)&amp;"-"&amp;FLOOR(Raw_Data!F4724,10)+9</f>
        <v>0-9</v>
      </c>
      <c r="K4724" t="str">
        <f>Raw_Data!G4724</f>
        <v>White</v>
      </c>
      <c r="L4724" t="str">
        <f>Raw_Data!H4724</f>
        <v>None</v>
      </c>
      <c r="M4724" t="str">
        <f>IF(Raw_Data!I4724=TRUE,"Admitted","Not Admitted")</f>
        <v>Admitted</v>
      </c>
      <c r="N4724" t="str">
        <f>IF(Raw_Data!J4724="","Not Rated",Raw_Data!J4724)</f>
        <v>Not Rated</v>
      </c>
      <c r="O4724">
        <f>Raw_Data!K4724</f>
        <v>33</v>
      </c>
      <c r="P4724" t="str">
        <f>IF(Raw_Data!K4724&lt;=30,"Within Time","Delayed")</f>
        <v>Delayed</v>
      </c>
    </row>
    <row r="4725" spans="1:16" x14ac:dyDescent="0.35">
      <c r="A4725" t="str">
        <f>Raw_Data!A4725</f>
        <v>616-85-7583</v>
      </c>
      <c r="B4725" s="2">
        <f>Raw_Data!B4725</f>
        <v>45314.388194444437</v>
      </c>
      <c r="C4725">
        <f>HOUR(Raw_Data!B4725)</f>
        <v>9</v>
      </c>
      <c r="D4725" t="str">
        <f>TEXT(Raw_Data!B4725,"mmm")</f>
        <v>Jan</v>
      </c>
      <c r="E4725">
        <f>YEAR(Raw_Data!B4725)</f>
        <v>2024</v>
      </c>
      <c r="F4725" t="str">
        <f>TEXT(Raw_Data!B4725,"mmm-yy")</f>
        <v>Jan-24</v>
      </c>
      <c r="G4725" t="str">
        <f>PROPER(Raw_Data!C4725&amp;". "&amp;Raw_Data!D4725)</f>
        <v>N. Bracegirdle</v>
      </c>
      <c r="H4725" t="str">
        <f>IF(OR(Raw_Data!E4725="M",Raw_Data!E4725="Male"),"Male",IF(OR(Raw_Data!E4725="F",Raw_Data!E4725="Female"),"Female","Not Confirmed"))</f>
        <v>Male</v>
      </c>
      <c r="I4725">
        <f>Raw_Data!F4725</f>
        <v>69</v>
      </c>
      <c r="J4725" t="str">
        <f>FLOOR(Raw_Data!F4725,10)&amp;"-"&amp;FLOOR(Raw_Data!F4725,10)+9</f>
        <v>60-69</v>
      </c>
      <c r="K4725" t="str">
        <f>Raw_Data!G4725</f>
        <v>African American</v>
      </c>
      <c r="L4725" t="str">
        <f>Raw_Data!H4725</f>
        <v>None</v>
      </c>
      <c r="M4725" t="str">
        <f>IF(Raw_Data!I4725=TRUE,"Admitted","Not Admitted")</f>
        <v>Not Admitted</v>
      </c>
      <c r="N4725">
        <f>IF(Raw_Data!J4725="","Not Rated",Raw_Data!J4725)</f>
        <v>1</v>
      </c>
      <c r="O4725">
        <f>Raw_Data!K4725</f>
        <v>34</v>
      </c>
      <c r="P4725" t="str">
        <f>IF(Raw_Data!K4725&lt;=30,"Within Time","Delayed")</f>
        <v>Delayed</v>
      </c>
    </row>
    <row r="4726" spans="1:16" x14ac:dyDescent="0.35">
      <c r="A4726" t="str">
        <f>Raw_Data!A4726</f>
        <v>656-97-6217</v>
      </c>
      <c r="B4726" s="2">
        <f>Raw_Data!B4726</f>
        <v>45314.405555555553</v>
      </c>
      <c r="C4726">
        <f>HOUR(Raw_Data!B4726)</f>
        <v>9</v>
      </c>
      <c r="D4726" t="str">
        <f>TEXT(Raw_Data!B4726,"mmm")</f>
        <v>Jan</v>
      </c>
      <c r="E4726">
        <f>YEAR(Raw_Data!B4726)</f>
        <v>2024</v>
      </c>
      <c r="F4726" t="str">
        <f>TEXT(Raw_Data!B4726,"mmm-yy")</f>
        <v>Jan-24</v>
      </c>
      <c r="G4726" t="str">
        <f>PROPER(Raw_Data!C4726&amp;". "&amp;Raw_Data!D4726)</f>
        <v>A. Ellerby</v>
      </c>
      <c r="H4726" t="str">
        <f>IF(OR(Raw_Data!E4726="M",Raw_Data!E4726="Male"),"Male",IF(OR(Raw_Data!E4726="F",Raw_Data!E4726="Female"),"Female","Not Confirmed"))</f>
        <v>Male</v>
      </c>
      <c r="I4726">
        <f>Raw_Data!F4726</f>
        <v>58</v>
      </c>
      <c r="J4726" t="str">
        <f>FLOOR(Raw_Data!F4726,10)&amp;"-"&amp;FLOOR(Raw_Data!F4726,10)+9</f>
        <v>50-59</v>
      </c>
      <c r="K4726" t="str">
        <f>Raw_Data!G4726</f>
        <v>Unknown</v>
      </c>
      <c r="L4726" t="str">
        <f>Raw_Data!H4726</f>
        <v>None</v>
      </c>
      <c r="M4726" t="str">
        <f>IF(Raw_Data!I4726=TRUE,"Admitted","Not Admitted")</f>
        <v>Not Admitted</v>
      </c>
      <c r="N4726" t="str">
        <f>IF(Raw_Data!J4726="","Not Rated",Raw_Data!J4726)</f>
        <v>Not Rated</v>
      </c>
      <c r="O4726">
        <f>Raw_Data!K4726</f>
        <v>56</v>
      </c>
      <c r="P4726" t="str">
        <f>IF(Raw_Data!K4726&lt;=30,"Within Time","Delayed")</f>
        <v>Delayed</v>
      </c>
    </row>
    <row r="4727" spans="1:16" x14ac:dyDescent="0.35">
      <c r="A4727" t="str">
        <f>Raw_Data!A4727</f>
        <v>615-91-8992</v>
      </c>
      <c r="B4727" s="2">
        <f>Raw_Data!B4727</f>
        <v>45314.525694444441</v>
      </c>
      <c r="C4727">
        <f>HOUR(Raw_Data!B4727)</f>
        <v>12</v>
      </c>
      <c r="D4727" t="str">
        <f>TEXT(Raw_Data!B4727,"mmm")</f>
        <v>Jan</v>
      </c>
      <c r="E4727">
        <f>YEAR(Raw_Data!B4727)</f>
        <v>2024</v>
      </c>
      <c r="F4727" t="str">
        <f>TEXT(Raw_Data!B4727,"mmm-yy")</f>
        <v>Jan-24</v>
      </c>
      <c r="G4727" t="str">
        <f>PROPER(Raw_Data!C4727&amp;". "&amp;Raw_Data!D4727)</f>
        <v>N. Merriweather</v>
      </c>
      <c r="H4727" t="str">
        <f>IF(OR(Raw_Data!E4727="M",Raw_Data!E4727="Male"),"Male",IF(OR(Raw_Data!E4727="F",Raw_Data!E4727="Female"),"Female","Not Confirmed"))</f>
        <v>Male</v>
      </c>
      <c r="I4727">
        <f>Raw_Data!F4727</f>
        <v>71</v>
      </c>
      <c r="J4727" t="str">
        <f>FLOOR(Raw_Data!F4727,10)&amp;"-"&amp;FLOOR(Raw_Data!F4727,10)+9</f>
        <v>70-79</v>
      </c>
      <c r="K4727" t="str">
        <f>Raw_Data!G4727</f>
        <v>Pacific Islander</v>
      </c>
      <c r="L4727" t="str">
        <f>Raw_Data!H4727</f>
        <v>None</v>
      </c>
      <c r="M4727" t="str">
        <f>IF(Raw_Data!I4727=TRUE,"Admitted","Not Admitted")</f>
        <v>Admitted</v>
      </c>
      <c r="N4727" t="str">
        <f>IF(Raw_Data!J4727="","Not Rated",Raw_Data!J4727)</f>
        <v>Not Rated</v>
      </c>
      <c r="O4727">
        <f>Raw_Data!K4727</f>
        <v>52</v>
      </c>
      <c r="P4727" t="str">
        <f>IF(Raw_Data!K4727&lt;=30,"Within Time","Delayed")</f>
        <v>Delayed</v>
      </c>
    </row>
    <row r="4728" spans="1:16" x14ac:dyDescent="0.35">
      <c r="A4728" t="str">
        <f>Raw_Data!A4728</f>
        <v>753-81-4569</v>
      </c>
      <c r="B4728" s="2">
        <f>Raw_Data!B4728</f>
        <v>45314.540972222218</v>
      </c>
      <c r="C4728">
        <f>HOUR(Raw_Data!B4728)</f>
        <v>12</v>
      </c>
      <c r="D4728" t="str">
        <f>TEXT(Raw_Data!B4728,"mmm")</f>
        <v>Jan</v>
      </c>
      <c r="E4728">
        <f>YEAR(Raw_Data!B4728)</f>
        <v>2024</v>
      </c>
      <c r="F4728" t="str">
        <f>TEXT(Raw_Data!B4728,"mmm-yy")</f>
        <v>Jan-24</v>
      </c>
      <c r="G4728" t="str">
        <f>PROPER(Raw_Data!C4728&amp;". "&amp;Raw_Data!D4728)</f>
        <v>B. Churchard</v>
      </c>
      <c r="H4728" t="str">
        <f>IF(OR(Raw_Data!E4728="M",Raw_Data!E4728="Male"),"Male",IF(OR(Raw_Data!E4728="F",Raw_Data!E4728="Female"),"Female","Not Confirmed"))</f>
        <v>Male</v>
      </c>
      <c r="I4728">
        <f>Raw_Data!F4728</f>
        <v>79</v>
      </c>
      <c r="J4728" t="str">
        <f>FLOOR(Raw_Data!F4728,10)&amp;"-"&amp;FLOOR(Raw_Data!F4728,10)+9</f>
        <v>70-79</v>
      </c>
      <c r="K4728" t="str">
        <f>Raw_Data!G4728</f>
        <v>Two or More Races</v>
      </c>
      <c r="L4728" t="str">
        <f>Raw_Data!H4728</f>
        <v>Cardiology</v>
      </c>
      <c r="M4728" t="str">
        <f>IF(Raw_Data!I4728=TRUE,"Admitted","Not Admitted")</f>
        <v>Admitted</v>
      </c>
      <c r="N4728" t="str">
        <f>IF(Raw_Data!J4728="","Not Rated",Raw_Data!J4728)</f>
        <v>Not Rated</v>
      </c>
      <c r="O4728">
        <f>Raw_Data!K4728</f>
        <v>60</v>
      </c>
      <c r="P4728" t="str">
        <f>IF(Raw_Data!K4728&lt;=30,"Within Time","Delayed")</f>
        <v>Delayed</v>
      </c>
    </row>
    <row r="4729" spans="1:16" x14ac:dyDescent="0.35">
      <c r="A4729" t="str">
        <f>Raw_Data!A4729</f>
        <v>671-17-8925</v>
      </c>
      <c r="B4729" s="2">
        <f>Raw_Data!B4729</f>
        <v>45314.636111111111</v>
      </c>
      <c r="C4729">
        <f>HOUR(Raw_Data!B4729)</f>
        <v>15</v>
      </c>
      <c r="D4729" t="str">
        <f>TEXT(Raw_Data!B4729,"mmm")</f>
        <v>Jan</v>
      </c>
      <c r="E4729">
        <f>YEAR(Raw_Data!B4729)</f>
        <v>2024</v>
      </c>
      <c r="F4729" t="str">
        <f>TEXT(Raw_Data!B4729,"mmm-yy")</f>
        <v>Jan-24</v>
      </c>
      <c r="G4729" t="str">
        <f>PROPER(Raw_Data!C4729&amp;". "&amp;Raw_Data!D4729)</f>
        <v>Q. Stanlack</v>
      </c>
      <c r="H4729" t="str">
        <f>IF(OR(Raw_Data!E4729="M",Raw_Data!E4729="Male"),"Male",IF(OR(Raw_Data!E4729="F",Raw_Data!E4729="Female"),"Female","Not Confirmed"))</f>
        <v>Female</v>
      </c>
      <c r="I4729">
        <f>Raw_Data!F4729</f>
        <v>3</v>
      </c>
      <c r="J4729" t="str">
        <f>FLOOR(Raw_Data!F4729,10)&amp;"-"&amp;FLOOR(Raw_Data!F4729,10)+9</f>
        <v>0-9</v>
      </c>
      <c r="K4729" t="str">
        <f>Raw_Data!G4729</f>
        <v>Declined to Identify</v>
      </c>
      <c r="L4729" t="str">
        <f>Raw_Data!H4729</f>
        <v>None</v>
      </c>
      <c r="M4729" t="str">
        <f>IF(Raw_Data!I4729=TRUE,"Admitted","Not Admitted")</f>
        <v>Not Admitted</v>
      </c>
      <c r="N4729" t="str">
        <f>IF(Raw_Data!J4729="","Not Rated",Raw_Data!J4729)</f>
        <v>Not Rated</v>
      </c>
      <c r="O4729">
        <f>Raw_Data!K4729</f>
        <v>24</v>
      </c>
      <c r="P4729" t="str">
        <f>IF(Raw_Data!K4729&lt;=30,"Within Time","Delayed")</f>
        <v>Within Time</v>
      </c>
    </row>
    <row r="4730" spans="1:16" x14ac:dyDescent="0.35">
      <c r="A4730" t="str">
        <f>Raw_Data!A4730</f>
        <v>247-35-2354</v>
      </c>
      <c r="B4730" s="2">
        <f>Raw_Data!B4730</f>
        <v>45314.655555555553</v>
      </c>
      <c r="C4730">
        <f>HOUR(Raw_Data!B4730)</f>
        <v>15</v>
      </c>
      <c r="D4730" t="str">
        <f>TEXT(Raw_Data!B4730,"mmm")</f>
        <v>Jan</v>
      </c>
      <c r="E4730">
        <f>YEAR(Raw_Data!B4730)</f>
        <v>2024</v>
      </c>
      <c r="F4730" t="str">
        <f>TEXT(Raw_Data!B4730,"mmm-yy")</f>
        <v>Jan-24</v>
      </c>
      <c r="G4730" t="str">
        <f>PROPER(Raw_Data!C4730&amp;". "&amp;Raw_Data!D4730)</f>
        <v>O. Ironside</v>
      </c>
      <c r="H4730" t="str">
        <f>IF(OR(Raw_Data!E4730="M",Raw_Data!E4730="Male"),"Male",IF(OR(Raw_Data!E4730="F",Raw_Data!E4730="Female"),"Female","Not Confirmed"))</f>
        <v>Female</v>
      </c>
      <c r="I4730">
        <f>Raw_Data!F4730</f>
        <v>9</v>
      </c>
      <c r="J4730" t="str">
        <f>FLOOR(Raw_Data!F4730,10)&amp;"-"&amp;FLOOR(Raw_Data!F4730,10)+9</f>
        <v>0-9</v>
      </c>
      <c r="K4730" t="str">
        <f>Raw_Data!G4730</f>
        <v>White</v>
      </c>
      <c r="L4730" t="str">
        <f>Raw_Data!H4730</f>
        <v>None</v>
      </c>
      <c r="M4730" t="str">
        <f>IF(Raw_Data!I4730=TRUE,"Admitted","Not Admitted")</f>
        <v>Admitted</v>
      </c>
      <c r="N4730" t="str">
        <f>IF(Raw_Data!J4730="","Not Rated",Raw_Data!J4730)</f>
        <v>Not Rated</v>
      </c>
      <c r="O4730">
        <f>Raw_Data!K4730</f>
        <v>57</v>
      </c>
      <c r="P4730" t="str">
        <f>IF(Raw_Data!K4730&lt;=30,"Within Time","Delayed")</f>
        <v>Delayed</v>
      </c>
    </row>
    <row r="4731" spans="1:16" x14ac:dyDescent="0.35">
      <c r="A4731" t="str">
        <f>Raw_Data!A4731</f>
        <v>584-10-9410</v>
      </c>
      <c r="B4731" s="2">
        <f>Raw_Data!B4731</f>
        <v>45314.678472222222</v>
      </c>
      <c r="C4731">
        <f>HOUR(Raw_Data!B4731)</f>
        <v>16</v>
      </c>
      <c r="D4731" t="str">
        <f>TEXT(Raw_Data!B4731,"mmm")</f>
        <v>Jan</v>
      </c>
      <c r="E4731">
        <f>YEAR(Raw_Data!B4731)</f>
        <v>2024</v>
      </c>
      <c r="F4731" t="str">
        <f>TEXT(Raw_Data!B4731,"mmm-yy")</f>
        <v>Jan-24</v>
      </c>
      <c r="G4731" t="str">
        <f>PROPER(Raw_Data!C4731&amp;". "&amp;Raw_Data!D4731)</f>
        <v>V. Honeysett</v>
      </c>
      <c r="H4731" t="str">
        <f>IF(OR(Raw_Data!E4731="M",Raw_Data!E4731="Male"),"Male",IF(OR(Raw_Data!E4731="F",Raw_Data!E4731="Female"),"Female","Not Confirmed"))</f>
        <v>Female</v>
      </c>
      <c r="I4731">
        <f>Raw_Data!F4731</f>
        <v>21</v>
      </c>
      <c r="J4731" t="str">
        <f>FLOOR(Raw_Data!F4731,10)&amp;"-"&amp;FLOOR(Raw_Data!F4731,10)+9</f>
        <v>20-29</v>
      </c>
      <c r="K4731" t="str">
        <f>Raw_Data!G4731</f>
        <v>White</v>
      </c>
      <c r="L4731" t="str">
        <f>Raw_Data!H4731</f>
        <v>General Practice</v>
      </c>
      <c r="M4731" t="str">
        <f>IF(Raw_Data!I4731=TRUE,"Admitted","Not Admitted")</f>
        <v>Admitted</v>
      </c>
      <c r="N4731" t="str">
        <f>IF(Raw_Data!J4731="","Not Rated",Raw_Data!J4731)</f>
        <v>Not Rated</v>
      </c>
      <c r="O4731">
        <f>Raw_Data!K4731</f>
        <v>34</v>
      </c>
      <c r="P4731" t="str">
        <f>IF(Raw_Data!K4731&lt;=30,"Within Time","Delayed")</f>
        <v>Delayed</v>
      </c>
    </row>
    <row r="4732" spans="1:16" x14ac:dyDescent="0.35">
      <c r="A4732" t="str">
        <f>Raw_Data!A4732</f>
        <v>425-70-7267</v>
      </c>
      <c r="B4732" s="2">
        <f>Raw_Data!B4732</f>
        <v>45314.713194444441</v>
      </c>
      <c r="C4732">
        <f>HOUR(Raw_Data!B4732)</f>
        <v>17</v>
      </c>
      <c r="D4732" t="str">
        <f>TEXT(Raw_Data!B4732,"mmm")</f>
        <v>Jan</v>
      </c>
      <c r="E4732">
        <f>YEAR(Raw_Data!B4732)</f>
        <v>2024</v>
      </c>
      <c r="F4732" t="str">
        <f>TEXT(Raw_Data!B4732,"mmm-yy")</f>
        <v>Jan-24</v>
      </c>
      <c r="G4732" t="str">
        <f>PROPER(Raw_Data!C4732&amp;". "&amp;Raw_Data!D4732)</f>
        <v>T. Wadsworth</v>
      </c>
      <c r="H4732" t="str">
        <f>IF(OR(Raw_Data!E4732="M",Raw_Data!E4732="Male"),"Male",IF(OR(Raw_Data!E4732="F",Raw_Data!E4732="Female"),"Female","Not Confirmed"))</f>
        <v>Male</v>
      </c>
      <c r="I4732">
        <f>Raw_Data!F4732</f>
        <v>51</v>
      </c>
      <c r="J4732" t="str">
        <f>FLOOR(Raw_Data!F4732,10)&amp;"-"&amp;FLOOR(Raw_Data!F4732,10)+9</f>
        <v>50-59</v>
      </c>
      <c r="K4732" t="str">
        <f>Raw_Data!G4732</f>
        <v>Asian</v>
      </c>
      <c r="L4732" t="str">
        <f>Raw_Data!H4732</f>
        <v>None</v>
      </c>
      <c r="M4732" t="str">
        <f>IF(Raw_Data!I4732=TRUE,"Admitted","Not Admitted")</f>
        <v>Not Admitted</v>
      </c>
      <c r="N4732" t="str">
        <f>IF(Raw_Data!J4732="","Not Rated",Raw_Data!J4732)</f>
        <v>Not Rated</v>
      </c>
      <c r="O4732">
        <f>Raw_Data!K4732</f>
        <v>16</v>
      </c>
      <c r="P4732" t="str">
        <f>IF(Raw_Data!K4732&lt;=30,"Within Time","Delayed")</f>
        <v>Within Time</v>
      </c>
    </row>
    <row r="4733" spans="1:16" x14ac:dyDescent="0.35">
      <c r="A4733" t="str">
        <f>Raw_Data!A4733</f>
        <v>701-44-4143</v>
      </c>
      <c r="B4733" s="2">
        <f>Raw_Data!B4733</f>
        <v>45314.851388888892</v>
      </c>
      <c r="C4733">
        <f>HOUR(Raw_Data!B4733)</f>
        <v>20</v>
      </c>
      <c r="D4733" t="str">
        <f>TEXT(Raw_Data!B4733,"mmm")</f>
        <v>Jan</v>
      </c>
      <c r="E4733">
        <f>YEAR(Raw_Data!B4733)</f>
        <v>2024</v>
      </c>
      <c r="F4733" t="str">
        <f>TEXT(Raw_Data!B4733,"mmm-yy")</f>
        <v>Jan-24</v>
      </c>
      <c r="G4733" t="str">
        <f>PROPER(Raw_Data!C4733&amp;". "&amp;Raw_Data!D4733)</f>
        <v>R. Stanlack</v>
      </c>
      <c r="H4733" t="str">
        <f>IF(OR(Raw_Data!E4733="M",Raw_Data!E4733="Male"),"Male",IF(OR(Raw_Data!E4733="F",Raw_Data!E4733="Female"),"Female","Not Confirmed"))</f>
        <v>Male</v>
      </c>
      <c r="I4733">
        <f>Raw_Data!F4733</f>
        <v>38</v>
      </c>
      <c r="J4733" t="str">
        <f>FLOOR(Raw_Data!F4733,10)&amp;"-"&amp;FLOOR(Raw_Data!F4733,10)+9</f>
        <v>30-39</v>
      </c>
      <c r="K4733" t="str">
        <f>Raw_Data!G4733</f>
        <v>Unknown</v>
      </c>
      <c r="L4733" t="str">
        <f>Raw_Data!H4733</f>
        <v>Physiotherapy</v>
      </c>
      <c r="M4733" t="str">
        <f>IF(Raw_Data!I4733=TRUE,"Admitted","Not Admitted")</f>
        <v>Not Admitted</v>
      </c>
      <c r="N4733" t="str">
        <f>IF(Raw_Data!J4733="","Not Rated",Raw_Data!J4733)</f>
        <v>Not Rated</v>
      </c>
      <c r="O4733">
        <f>Raw_Data!K4733</f>
        <v>28</v>
      </c>
      <c r="P4733" t="str">
        <f>IF(Raw_Data!K4733&lt;=30,"Within Time","Delayed")</f>
        <v>Within Time</v>
      </c>
    </row>
    <row r="4734" spans="1:16" x14ac:dyDescent="0.35">
      <c r="A4734" t="str">
        <f>Raw_Data!A4734</f>
        <v>183-54-6450</v>
      </c>
      <c r="B4734" s="2">
        <f>Raw_Data!B4734</f>
        <v>45314.905555555553</v>
      </c>
      <c r="C4734">
        <f>HOUR(Raw_Data!B4734)</f>
        <v>21</v>
      </c>
      <c r="D4734" t="str">
        <f>TEXT(Raw_Data!B4734,"mmm")</f>
        <v>Jan</v>
      </c>
      <c r="E4734">
        <f>YEAR(Raw_Data!B4734)</f>
        <v>2024</v>
      </c>
      <c r="F4734" t="str">
        <f>TEXT(Raw_Data!B4734,"mmm-yy")</f>
        <v>Jan-24</v>
      </c>
      <c r="G4734" t="str">
        <f>PROPER(Raw_Data!C4734&amp;". "&amp;Raw_Data!D4734)</f>
        <v>P. Corpes</v>
      </c>
      <c r="H4734" t="str">
        <f>IF(OR(Raw_Data!E4734="M",Raw_Data!E4734="Male"),"Male",IF(OR(Raw_Data!E4734="F",Raw_Data!E4734="Female"),"Female","Not Confirmed"))</f>
        <v>Female</v>
      </c>
      <c r="I4734">
        <f>Raw_Data!F4734</f>
        <v>18</v>
      </c>
      <c r="J4734" t="str">
        <f>FLOOR(Raw_Data!F4734,10)&amp;"-"&amp;FLOOR(Raw_Data!F4734,10)+9</f>
        <v>10-19</v>
      </c>
      <c r="K4734" t="str">
        <f>Raw_Data!G4734</f>
        <v>Unknown</v>
      </c>
      <c r="L4734" t="str">
        <f>Raw_Data!H4734</f>
        <v>None</v>
      </c>
      <c r="M4734" t="str">
        <f>IF(Raw_Data!I4734=TRUE,"Admitted","Not Admitted")</f>
        <v>Admitted</v>
      </c>
      <c r="N4734" t="str">
        <f>IF(Raw_Data!J4734="","Not Rated",Raw_Data!J4734)</f>
        <v>Not Rated</v>
      </c>
      <c r="O4734">
        <f>Raw_Data!K4734</f>
        <v>29</v>
      </c>
      <c r="P4734" t="str">
        <f>IF(Raw_Data!K4734&lt;=30,"Within Time","Delayed")</f>
        <v>Within Time</v>
      </c>
    </row>
    <row r="4735" spans="1:16" x14ac:dyDescent="0.35">
      <c r="A4735" t="str">
        <f>Raw_Data!A4735</f>
        <v>684-54-2209</v>
      </c>
      <c r="B4735" s="2">
        <f>Raw_Data!B4735</f>
        <v>45315.031944444447</v>
      </c>
      <c r="C4735">
        <f>HOUR(Raw_Data!B4735)</f>
        <v>0</v>
      </c>
      <c r="D4735" t="str">
        <f>TEXT(Raw_Data!B4735,"mmm")</f>
        <v>Jan</v>
      </c>
      <c r="E4735">
        <f>YEAR(Raw_Data!B4735)</f>
        <v>2024</v>
      </c>
      <c r="F4735" t="str">
        <f>TEXT(Raw_Data!B4735,"mmm-yy")</f>
        <v>Jan-24</v>
      </c>
      <c r="G4735" t="str">
        <f>PROPER(Raw_Data!C4735&amp;". "&amp;Raw_Data!D4735)</f>
        <v>S. Quarmby</v>
      </c>
      <c r="H4735" t="str">
        <f>IF(OR(Raw_Data!E4735="M",Raw_Data!E4735="Male"),"Male",IF(OR(Raw_Data!E4735="F",Raw_Data!E4735="Female"),"Female","Not Confirmed"))</f>
        <v>Male</v>
      </c>
      <c r="I4735">
        <f>Raw_Data!F4735</f>
        <v>65</v>
      </c>
      <c r="J4735" t="str">
        <f>FLOOR(Raw_Data!F4735,10)&amp;"-"&amp;FLOOR(Raw_Data!F4735,10)+9</f>
        <v>60-69</v>
      </c>
      <c r="K4735" t="str">
        <f>Raw_Data!G4735</f>
        <v>African American</v>
      </c>
      <c r="L4735" t="str">
        <f>Raw_Data!H4735</f>
        <v>None</v>
      </c>
      <c r="M4735" t="str">
        <f>IF(Raw_Data!I4735=TRUE,"Admitted","Not Admitted")</f>
        <v>Not Admitted</v>
      </c>
      <c r="N4735" t="str">
        <f>IF(Raw_Data!J4735="","Not Rated",Raw_Data!J4735)</f>
        <v>Not Rated</v>
      </c>
      <c r="O4735">
        <f>Raw_Data!K4735</f>
        <v>51</v>
      </c>
      <c r="P4735" t="str">
        <f>IF(Raw_Data!K4735&lt;=30,"Within Time","Delayed")</f>
        <v>Delayed</v>
      </c>
    </row>
    <row r="4736" spans="1:16" x14ac:dyDescent="0.35">
      <c r="A4736" t="str">
        <f>Raw_Data!A4736</f>
        <v>800-62-4356</v>
      </c>
      <c r="B4736" s="2">
        <f>Raw_Data!B4736</f>
        <v>45315.051388888889</v>
      </c>
      <c r="C4736">
        <f>HOUR(Raw_Data!B4736)</f>
        <v>1</v>
      </c>
      <c r="D4736" t="str">
        <f>TEXT(Raw_Data!B4736,"mmm")</f>
        <v>Jan</v>
      </c>
      <c r="E4736">
        <f>YEAR(Raw_Data!B4736)</f>
        <v>2024</v>
      </c>
      <c r="F4736" t="str">
        <f>TEXT(Raw_Data!B4736,"mmm-yy")</f>
        <v>Jan-24</v>
      </c>
      <c r="G4736" t="str">
        <f>PROPER(Raw_Data!C4736&amp;". "&amp;Raw_Data!D4736)</f>
        <v>S. Glasspool</v>
      </c>
      <c r="H4736" t="str">
        <f>IF(OR(Raw_Data!E4736="M",Raw_Data!E4736="Male"),"Male",IF(OR(Raw_Data!E4736="F",Raw_Data!E4736="Female"),"Female","Not Confirmed"))</f>
        <v>Male</v>
      </c>
      <c r="I4736">
        <f>Raw_Data!F4736</f>
        <v>63</v>
      </c>
      <c r="J4736" t="str">
        <f>FLOOR(Raw_Data!F4736,10)&amp;"-"&amp;FLOOR(Raw_Data!F4736,10)+9</f>
        <v>60-69</v>
      </c>
      <c r="K4736" t="str">
        <f>Raw_Data!G4736</f>
        <v>White</v>
      </c>
      <c r="L4736" t="str">
        <f>Raw_Data!H4736</f>
        <v>None</v>
      </c>
      <c r="M4736" t="str">
        <f>IF(Raw_Data!I4736=TRUE,"Admitted","Not Admitted")</f>
        <v>Not Admitted</v>
      </c>
      <c r="N4736">
        <f>IF(Raw_Data!J4736="","Not Rated",Raw_Data!J4736)</f>
        <v>4</v>
      </c>
      <c r="O4736">
        <f>Raw_Data!K4736</f>
        <v>38</v>
      </c>
      <c r="P4736" t="str">
        <f>IF(Raw_Data!K4736&lt;=30,"Within Time","Delayed")</f>
        <v>Delayed</v>
      </c>
    </row>
    <row r="4737" spans="1:16" x14ac:dyDescent="0.35">
      <c r="A4737" t="str">
        <f>Raw_Data!A4737</f>
        <v>509-32-1846</v>
      </c>
      <c r="B4737" s="2">
        <f>Raw_Data!B4737</f>
        <v>45315.134027777778</v>
      </c>
      <c r="C4737">
        <f>HOUR(Raw_Data!B4737)</f>
        <v>3</v>
      </c>
      <c r="D4737" t="str">
        <f>TEXT(Raw_Data!B4737,"mmm")</f>
        <v>Jan</v>
      </c>
      <c r="E4737">
        <f>YEAR(Raw_Data!B4737)</f>
        <v>2024</v>
      </c>
      <c r="F4737" t="str">
        <f>TEXT(Raw_Data!B4737,"mmm-yy")</f>
        <v>Jan-24</v>
      </c>
      <c r="G4737" t="str">
        <f>PROPER(Raw_Data!C4737&amp;". "&amp;Raw_Data!D4737)</f>
        <v>U. Eastwood</v>
      </c>
      <c r="H4737" t="str">
        <f>IF(OR(Raw_Data!E4737="M",Raw_Data!E4737="Male"),"Male",IF(OR(Raw_Data!E4737="F",Raw_Data!E4737="Female"),"Female","Not Confirmed"))</f>
        <v>Male</v>
      </c>
      <c r="I4737">
        <f>Raw_Data!F4737</f>
        <v>34</v>
      </c>
      <c r="J4737" t="str">
        <f>FLOOR(Raw_Data!F4737,10)&amp;"-"&amp;FLOOR(Raw_Data!F4737,10)+9</f>
        <v>30-39</v>
      </c>
      <c r="K4737" t="str">
        <f>Raw_Data!G4737</f>
        <v>Unknown</v>
      </c>
      <c r="L4737" t="str">
        <f>Raw_Data!H4737</f>
        <v>None</v>
      </c>
      <c r="M4737" t="str">
        <f>IF(Raw_Data!I4737=TRUE,"Admitted","Not Admitted")</f>
        <v>Not Admitted</v>
      </c>
      <c r="N4737" t="str">
        <f>IF(Raw_Data!J4737="","Not Rated",Raw_Data!J4737)</f>
        <v>Not Rated</v>
      </c>
      <c r="O4737">
        <f>Raw_Data!K4737</f>
        <v>47</v>
      </c>
      <c r="P4737" t="str">
        <f>IF(Raw_Data!K4737&lt;=30,"Within Time","Delayed")</f>
        <v>Delayed</v>
      </c>
    </row>
    <row r="4738" spans="1:16" x14ac:dyDescent="0.35">
      <c r="A4738" t="str">
        <f>Raw_Data!A4738</f>
        <v>874-60-9616</v>
      </c>
      <c r="B4738" s="2">
        <f>Raw_Data!B4738</f>
        <v>45315.140277777777</v>
      </c>
      <c r="C4738">
        <f>HOUR(Raw_Data!B4738)</f>
        <v>3</v>
      </c>
      <c r="D4738" t="str">
        <f>TEXT(Raw_Data!B4738,"mmm")</f>
        <v>Jan</v>
      </c>
      <c r="E4738">
        <f>YEAR(Raw_Data!B4738)</f>
        <v>2024</v>
      </c>
      <c r="F4738" t="str">
        <f>TEXT(Raw_Data!B4738,"mmm-yy")</f>
        <v>Jan-24</v>
      </c>
      <c r="G4738" t="str">
        <f>PROPER(Raw_Data!C4738&amp;". "&amp;Raw_Data!D4738)</f>
        <v>A. Quarmby</v>
      </c>
      <c r="H4738" t="str">
        <f>IF(OR(Raw_Data!E4738="M",Raw_Data!E4738="Male"),"Male",IF(OR(Raw_Data!E4738="F",Raw_Data!E4738="Female"),"Female","Not Confirmed"))</f>
        <v>Male</v>
      </c>
      <c r="I4738">
        <f>Raw_Data!F4738</f>
        <v>68</v>
      </c>
      <c r="J4738" t="str">
        <f>FLOOR(Raw_Data!F4738,10)&amp;"-"&amp;FLOOR(Raw_Data!F4738,10)+9</f>
        <v>60-69</v>
      </c>
      <c r="K4738" t="str">
        <f>Raw_Data!G4738</f>
        <v>African American</v>
      </c>
      <c r="L4738" t="str">
        <f>Raw_Data!H4738</f>
        <v>General Practice</v>
      </c>
      <c r="M4738" t="str">
        <f>IF(Raw_Data!I4738=TRUE,"Admitted","Not Admitted")</f>
        <v>Admitted</v>
      </c>
      <c r="N4738">
        <f>IF(Raw_Data!J4738="","Not Rated",Raw_Data!J4738)</f>
        <v>3</v>
      </c>
      <c r="O4738">
        <f>Raw_Data!K4738</f>
        <v>33</v>
      </c>
      <c r="P4738" t="str">
        <f>IF(Raw_Data!K4738&lt;=30,"Within Time","Delayed")</f>
        <v>Delayed</v>
      </c>
    </row>
    <row r="4739" spans="1:16" x14ac:dyDescent="0.35">
      <c r="A4739" t="str">
        <f>Raw_Data!A4739</f>
        <v>618-11-7762</v>
      </c>
      <c r="B4739" s="2">
        <f>Raw_Data!B4739</f>
        <v>45315.156944444447</v>
      </c>
      <c r="C4739">
        <f>HOUR(Raw_Data!B4739)</f>
        <v>3</v>
      </c>
      <c r="D4739" t="str">
        <f>TEXT(Raw_Data!B4739,"mmm")</f>
        <v>Jan</v>
      </c>
      <c r="E4739">
        <f>YEAR(Raw_Data!B4739)</f>
        <v>2024</v>
      </c>
      <c r="F4739" t="str">
        <f>TEXT(Raw_Data!B4739,"mmm-yy")</f>
        <v>Jan-24</v>
      </c>
      <c r="G4739" t="str">
        <f>PROPER(Raw_Data!C4739&amp;". "&amp;Raw_Data!D4739)</f>
        <v>P. Rowntree</v>
      </c>
      <c r="H4739" t="str">
        <f>IF(OR(Raw_Data!E4739="M",Raw_Data!E4739="Male"),"Male",IF(OR(Raw_Data!E4739="F",Raw_Data!E4739="Female"),"Female","Not Confirmed"))</f>
        <v>Female</v>
      </c>
      <c r="I4739">
        <f>Raw_Data!F4739</f>
        <v>65</v>
      </c>
      <c r="J4739" t="str">
        <f>FLOOR(Raw_Data!F4739,10)&amp;"-"&amp;FLOOR(Raw_Data!F4739,10)+9</f>
        <v>60-69</v>
      </c>
      <c r="K4739" t="str">
        <f>Raw_Data!G4739</f>
        <v>White</v>
      </c>
      <c r="L4739" t="str">
        <f>Raw_Data!H4739</f>
        <v>None</v>
      </c>
      <c r="M4739" t="str">
        <f>IF(Raw_Data!I4739=TRUE,"Admitted","Not Admitted")</f>
        <v>Admitted</v>
      </c>
      <c r="N4739" t="str">
        <f>IF(Raw_Data!J4739="","Not Rated",Raw_Data!J4739)</f>
        <v>Not Rated</v>
      </c>
      <c r="O4739">
        <f>Raw_Data!K4739</f>
        <v>14</v>
      </c>
      <c r="P4739" t="str">
        <f>IF(Raw_Data!K4739&lt;=30,"Within Time","Delayed")</f>
        <v>Within Time</v>
      </c>
    </row>
    <row r="4740" spans="1:16" x14ac:dyDescent="0.35">
      <c r="A4740" t="str">
        <f>Raw_Data!A4740</f>
        <v>765-26-5549</v>
      </c>
      <c r="B4740" s="2">
        <f>Raw_Data!B4740</f>
        <v>45315.246527777781</v>
      </c>
      <c r="C4740">
        <f>HOUR(Raw_Data!B4740)</f>
        <v>5</v>
      </c>
      <c r="D4740" t="str">
        <f>TEXT(Raw_Data!B4740,"mmm")</f>
        <v>Jan</v>
      </c>
      <c r="E4740">
        <f>YEAR(Raw_Data!B4740)</f>
        <v>2024</v>
      </c>
      <c r="F4740" t="str">
        <f>TEXT(Raw_Data!B4740,"mmm-yy")</f>
        <v>Jan-24</v>
      </c>
      <c r="G4740" t="str">
        <f>PROPER(Raw_Data!C4740&amp;". "&amp;Raw_Data!D4740)</f>
        <v>H. Schubuser</v>
      </c>
      <c r="H4740" t="str">
        <f>IF(OR(Raw_Data!E4740="M",Raw_Data!E4740="Male"),"Male",IF(OR(Raw_Data!E4740="F",Raw_Data!E4740="Female"),"Female","Not Confirmed"))</f>
        <v>Female</v>
      </c>
      <c r="I4740">
        <f>Raw_Data!F4740</f>
        <v>56</v>
      </c>
      <c r="J4740" t="str">
        <f>FLOOR(Raw_Data!F4740,10)&amp;"-"&amp;FLOOR(Raw_Data!F4740,10)+9</f>
        <v>50-59</v>
      </c>
      <c r="K4740" t="str">
        <f>Raw_Data!G4740</f>
        <v>White</v>
      </c>
      <c r="L4740" t="str">
        <f>Raw_Data!H4740</f>
        <v>None</v>
      </c>
      <c r="M4740" t="str">
        <f>IF(Raw_Data!I4740=TRUE,"Admitted","Not Admitted")</f>
        <v>Not Admitted</v>
      </c>
      <c r="N4740">
        <f>IF(Raw_Data!J4740="","Not Rated",Raw_Data!J4740)</f>
        <v>10</v>
      </c>
      <c r="O4740">
        <f>Raw_Data!K4740</f>
        <v>44</v>
      </c>
      <c r="P4740" t="str">
        <f>IF(Raw_Data!K4740&lt;=30,"Within Time","Delayed")</f>
        <v>Delayed</v>
      </c>
    </row>
    <row r="4741" spans="1:16" x14ac:dyDescent="0.35">
      <c r="A4741" t="str">
        <f>Raw_Data!A4741</f>
        <v>442-78-5908</v>
      </c>
      <c r="B4741" s="2">
        <f>Raw_Data!B4741</f>
        <v>45315.257638888892</v>
      </c>
      <c r="C4741">
        <f>HOUR(Raw_Data!B4741)</f>
        <v>6</v>
      </c>
      <c r="D4741" t="str">
        <f>TEXT(Raw_Data!B4741,"mmm")</f>
        <v>Jan</v>
      </c>
      <c r="E4741">
        <f>YEAR(Raw_Data!B4741)</f>
        <v>2024</v>
      </c>
      <c r="F4741" t="str">
        <f>TEXT(Raw_Data!B4741,"mmm-yy")</f>
        <v>Jan-24</v>
      </c>
      <c r="G4741" t="str">
        <f>PROPER(Raw_Data!C4741&amp;". "&amp;Raw_Data!D4741)</f>
        <v>I. Buff</v>
      </c>
      <c r="H4741" t="str">
        <f>IF(OR(Raw_Data!E4741="M",Raw_Data!E4741="Male"),"Male",IF(OR(Raw_Data!E4741="F",Raw_Data!E4741="Female"),"Female","Not Confirmed"))</f>
        <v>Female</v>
      </c>
      <c r="I4741">
        <f>Raw_Data!F4741</f>
        <v>16</v>
      </c>
      <c r="J4741" t="str">
        <f>FLOOR(Raw_Data!F4741,10)&amp;"-"&amp;FLOOR(Raw_Data!F4741,10)+9</f>
        <v>10-19</v>
      </c>
      <c r="K4741" t="str">
        <f>Raw_Data!G4741</f>
        <v>White</v>
      </c>
      <c r="L4741" t="str">
        <f>Raw_Data!H4741</f>
        <v>General Practice</v>
      </c>
      <c r="M4741" t="str">
        <f>IF(Raw_Data!I4741=TRUE,"Admitted","Not Admitted")</f>
        <v>Not Admitted</v>
      </c>
      <c r="N4741">
        <f>IF(Raw_Data!J4741="","Not Rated",Raw_Data!J4741)</f>
        <v>3</v>
      </c>
      <c r="O4741">
        <f>Raw_Data!K4741</f>
        <v>10</v>
      </c>
      <c r="P4741" t="str">
        <f>IF(Raw_Data!K4741&lt;=30,"Within Time","Delayed")</f>
        <v>Within Time</v>
      </c>
    </row>
    <row r="4742" spans="1:16" x14ac:dyDescent="0.35">
      <c r="A4742" t="str">
        <f>Raw_Data!A4742</f>
        <v>639-43-8865</v>
      </c>
      <c r="B4742" s="2">
        <f>Raw_Data!B4742</f>
        <v>45315.274305555547</v>
      </c>
      <c r="C4742">
        <f>HOUR(Raw_Data!B4742)</f>
        <v>6</v>
      </c>
      <c r="D4742" t="str">
        <f>TEXT(Raw_Data!B4742,"mmm")</f>
        <v>Jan</v>
      </c>
      <c r="E4742">
        <f>YEAR(Raw_Data!B4742)</f>
        <v>2024</v>
      </c>
      <c r="F4742" t="str">
        <f>TEXT(Raw_Data!B4742,"mmm-yy")</f>
        <v>Jan-24</v>
      </c>
      <c r="G4742" t="str">
        <f>PROPER(Raw_Data!C4742&amp;". "&amp;Raw_Data!D4742)</f>
        <v>S. Ainsworth</v>
      </c>
      <c r="H4742" t="str">
        <f>IF(OR(Raw_Data!E4742="M",Raw_Data!E4742="Male"),"Male",IF(OR(Raw_Data!E4742="F",Raw_Data!E4742="Female"),"Female","Not Confirmed"))</f>
        <v>Female</v>
      </c>
      <c r="I4742">
        <f>Raw_Data!F4742</f>
        <v>25</v>
      </c>
      <c r="J4742" t="str">
        <f>FLOOR(Raw_Data!F4742,10)&amp;"-"&amp;FLOOR(Raw_Data!F4742,10)+9</f>
        <v>20-29</v>
      </c>
      <c r="K4742" t="str">
        <f>Raw_Data!G4742</f>
        <v>Asian</v>
      </c>
      <c r="L4742" t="str">
        <f>Raw_Data!H4742</f>
        <v>None</v>
      </c>
      <c r="M4742" t="str">
        <f>IF(Raw_Data!I4742=TRUE,"Admitted","Not Admitted")</f>
        <v>Not Admitted</v>
      </c>
      <c r="N4742" t="str">
        <f>IF(Raw_Data!J4742="","Not Rated",Raw_Data!J4742)</f>
        <v>Not Rated</v>
      </c>
      <c r="O4742">
        <f>Raw_Data!K4742</f>
        <v>49</v>
      </c>
      <c r="P4742" t="str">
        <f>IF(Raw_Data!K4742&lt;=30,"Within Time","Delayed")</f>
        <v>Delayed</v>
      </c>
    </row>
    <row r="4743" spans="1:16" x14ac:dyDescent="0.35">
      <c r="A4743" t="str">
        <f>Raw_Data!A4743</f>
        <v>126-34-3318</v>
      </c>
      <c r="B4743" s="2">
        <f>Raw_Data!B4743</f>
        <v>45315.29791666667</v>
      </c>
      <c r="C4743">
        <f>HOUR(Raw_Data!B4743)</f>
        <v>7</v>
      </c>
      <c r="D4743" t="str">
        <f>TEXT(Raw_Data!B4743,"mmm")</f>
        <v>Jan</v>
      </c>
      <c r="E4743">
        <f>YEAR(Raw_Data!B4743)</f>
        <v>2024</v>
      </c>
      <c r="F4743" t="str">
        <f>TEXT(Raw_Data!B4743,"mmm-yy")</f>
        <v>Jan-24</v>
      </c>
      <c r="G4743" t="str">
        <f>PROPER(Raw_Data!C4743&amp;". "&amp;Raw_Data!D4743)</f>
        <v>C. Inglewood</v>
      </c>
      <c r="H4743" t="str">
        <f>IF(OR(Raw_Data!E4743="M",Raw_Data!E4743="Male"),"Male",IF(OR(Raw_Data!E4743="F",Raw_Data!E4743="Female"),"Female","Not Confirmed"))</f>
        <v>Male</v>
      </c>
      <c r="I4743">
        <f>Raw_Data!F4743</f>
        <v>25</v>
      </c>
      <c r="J4743" t="str">
        <f>FLOOR(Raw_Data!F4743,10)&amp;"-"&amp;FLOOR(Raw_Data!F4743,10)+9</f>
        <v>20-29</v>
      </c>
      <c r="K4743" t="str">
        <f>Raw_Data!G4743</f>
        <v>White</v>
      </c>
      <c r="L4743" t="str">
        <f>Raw_Data!H4743</f>
        <v>None</v>
      </c>
      <c r="M4743" t="str">
        <f>IF(Raw_Data!I4743=TRUE,"Admitted","Not Admitted")</f>
        <v>Admitted</v>
      </c>
      <c r="N4743" t="str">
        <f>IF(Raw_Data!J4743="","Not Rated",Raw_Data!J4743)</f>
        <v>Not Rated</v>
      </c>
      <c r="O4743">
        <f>Raw_Data!K4743</f>
        <v>32</v>
      </c>
      <c r="P4743" t="str">
        <f>IF(Raw_Data!K4743&lt;=30,"Within Time","Delayed")</f>
        <v>Delayed</v>
      </c>
    </row>
    <row r="4744" spans="1:16" x14ac:dyDescent="0.35">
      <c r="A4744" t="str">
        <f>Raw_Data!A4744</f>
        <v>675-51-4764</v>
      </c>
      <c r="B4744" s="2">
        <f>Raw_Data!B4744</f>
        <v>45315.379861111112</v>
      </c>
      <c r="C4744">
        <f>HOUR(Raw_Data!B4744)</f>
        <v>9</v>
      </c>
      <c r="D4744" t="str">
        <f>TEXT(Raw_Data!B4744,"mmm")</f>
        <v>Jan</v>
      </c>
      <c r="E4744">
        <f>YEAR(Raw_Data!B4744)</f>
        <v>2024</v>
      </c>
      <c r="F4744" t="str">
        <f>TEXT(Raw_Data!B4744,"mmm-yy")</f>
        <v>Jan-24</v>
      </c>
      <c r="G4744" t="str">
        <f>PROPER(Raw_Data!C4744&amp;". "&amp;Raw_Data!D4744)</f>
        <v>B. Ainsworth</v>
      </c>
      <c r="H4744" t="str">
        <f>IF(OR(Raw_Data!E4744="M",Raw_Data!E4744="Male"),"Male",IF(OR(Raw_Data!E4744="F",Raw_Data!E4744="Female"),"Female","Not Confirmed"))</f>
        <v>Female</v>
      </c>
      <c r="I4744">
        <f>Raw_Data!F4744</f>
        <v>57</v>
      </c>
      <c r="J4744" t="str">
        <f>FLOOR(Raw_Data!F4744,10)&amp;"-"&amp;FLOOR(Raw_Data!F4744,10)+9</f>
        <v>50-59</v>
      </c>
      <c r="K4744" t="str">
        <f>Raw_Data!G4744</f>
        <v>White</v>
      </c>
      <c r="L4744" t="str">
        <f>Raw_Data!H4744</f>
        <v>General Practice</v>
      </c>
      <c r="M4744" t="str">
        <f>IF(Raw_Data!I4744=TRUE,"Admitted","Not Admitted")</f>
        <v>Admitted</v>
      </c>
      <c r="N4744" t="str">
        <f>IF(Raw_Data!J4744="","Not Rated",Raw_Data!J4744)</f>
        <v>Not Rated</v>
      </c>
      <c r="O4744">
        <f>Raw_Data!K4744</f>
        <v>24</v>
      </c>
      <c r="P4744" t="str">
        <f>IF(Raw_Data!K4744&lt;=30,"Within Time","Delayed")</f>
        <v>Within Time</v>
      </c>
    </row>
    <row r="4745" spans="1:16" x14ac:dyDescent="0.35">
      <c r="A4745" t="str">
        <f>Raw_Data!A4745</f>
        <v>624-99-5423</v>
      </c>
      <c r="B4745" s="2">
        <f>Raw_Data!B4745</f>
        <v>45315.400694444441</v>
      </c>
      <c r="C4745">
        <f>HOUR(Raw_Data!B4745)</f>
        <v>9</v>
      </c>
      <c r="D4745" t="str">
        <f>TEXT(Raw_Data!B4745,"mmm")</f>
        <v>Jan</v>
      </c>
      <c r="E4745">
        <f>YEAR(Raw_Data!B4745)</f>
        <v>2024</v>
      </c>
      <c r="F4745" t="str">
        <f>TEXT(Raw_Data!B4745,"mmm-yy")</f>
        <v>Jan-24</v>
      </c>
      <c r="G4745" t="str">
        <f>PROPER(Raw_Data!C4745&amp;". "&amp;Raw_Data!D4745)</f>
        <v>T. Middleditch</v>
      </c>
      <c r="H4745" t="str">
        <f>IF(OR(Raw_Data!E4745="M",Raw_Data!E4745="Male"),"Male",IF(OR(Raw_Data!E4745="F",Raw_Data!E4745="Female"),"Female","Not Confirmed"))</f>
        <v>Male</v>
      </c>
      <c r="I4745">
        <f>Raw_Data!F4745</f>
        <v>11</v>
      </c>
      <c r="J4745" t="str">
        <f>FLOOR(Raw_Data!F4745,10)&amp;"-"&amp;FLOOR(Raw_Data!F4745,10)+9</f>
        <v>10-19</v>
      </c>
      <c r="K4745" t="str">
        <f>Raw_Data!G4745</f>
        <v>Declined to Identify</v>
      </c>
      <c r="L4745" t="str">
        <f>Raw_Data!H4745</f>
        <v>None</v>
      </c>
      <c r="M4745" t="str">
        <f>IF(Raw_Data!I4745=TRUE,"Admitted","Not Admitted")</f>
        <v>Not Admitted</v>
      </c>
      <c r="N4745">
        <f>IF(Raw_Data!J4745="","Not Rated",Raw_Data!J4745)</f>
        <v>4</v>
      </c>
      <c r="O4745">
        <f>Raw_Data!K4745</f>
        <v>10</v>
      </c>
      <c r="P4745" t="str">
        <f>IF(Raw_Data!K4745&lt;=30,"Within Time","Delayed")</f>
        <v>Within Time</v>
      </c>
    </row>
    <row r="4746" spans="1:16" x14ac:dyDescent="0.35">
      <c r="A4746" t="str">
        <f>Raw_Data!A4746</f>
        <v>927-54-4005</v>
      </c>
      <c r="B4746" s="2">
        <f>Raw_Data!B4746</f>
        <v>45315.475694444453</v>
      </c>
      <c r="C4746">
        <f>HOUR(Raw_Data!B4746)</f>
        <v>11</v>
      </c>
      <c r="D4746" t="str">
        <f>TEXT(Raw_Data!B4746,"mmm")</f>
        <v>Jan</v>
      </c>
      <c r="E4746">
        <f>YEAR(Raw_Data!B4746)</f>
        <v>2024</v>
      </c>
      <c r="F4746" t="str">
        <f>TEXT(Raw_Data!B4746,"mmm-yy")</f>
        <v>Jan-24</v>
      </c>
      <c r="G4746" t="str">
        <f>PROPER(Raw_Data!C4746&amp;". "&amp;Raw_Data!D4746)</f>
        <v>B. Inglewood</v>
      </c>
      <c r="H4746" t="str">
        <f>IF(OR(Raw_Data!E4746="M",Raw_Data!E4746="Male"),"Male",IF(OR(Raw_Data!E4746="F",Raw_Data!E4746="Female"),"Female","Not Confirmed"))</f>
        <v>Female</v>
      </c>
      <c r="I4746">
        <f>Raw_Data!F4746</f>
        <v>4</v>
      </c>
      <c r="J4746" t="str">
        <f>FLOOR(Raw_Data!F4746,10)&amp;"-"&amp;FLOOR(Raw_Data!F4746,10)+9</f>
        <v>0-9</v>
      </c>
      <c r="K4746" t="str">
        <f>Raw_Data!G4746</f>
        <v>Declined to Identify</v>
      </c>
      <c r="L4746" t="str">
        <f>Raw_Data!H4746</f>
        <v>Orthopedics</v>
      </c>
      <c r="M4746" t="str">
        <f>IF(Raw_Data!I4746=TRUE,"Admitted","Not Admitted")</f>
        <v>Admitted</v>
      </c>
      <c r="N4746" t="str">
        <f>IF(Raw_Data!J4746="","Not Rated",Raw_Data!J4746)</f>
        <v>Not Rated</v>
      </c>
      <c r="O4746">
        <f>Raw_Data!K4746</f>
        <v>40</v>
      </c>
      <c r="P4746" t="str">
        <f>IF(Raw_Data!K4746&lt;=30,"Within Time","Delayed")</f>
        <v>Delayed</v>
      </c>
    </row>
    <row r="4747" spans="1:16" x14ac:dyDescent="0.35">
      <c r="A4747" t="str">
        <f>Raw_Data!A4747</f>
        <v>405-34-1571</v>
      </c>
      <c r="B4747" s="2">
        <f>Raw_Data!B4747</f>
        <v>45315.671527777777</v>
      </c>
      <c r="C4747">
        <f>HOUR(Raw_Data!B4747)</f>
        <v>16</v>
      </c>
      <c r="D4747" t="str">
        <f>TEXT(Raw_Data!B4747,"mmm")</f>
        <v>Jan</v>
      </c>
      <c r="E4747">
        <f>YEAR(Raw_Data!B4747)</f>
        <v>2024</v>
      </c>
      <c r="F4747" t="str">
        <f>TEXT(Raw_Data!B4747,"mmm-yy")</f>
        <v>Jan-24</v>
      </c>
      <c r="G4747" t="str">
        <f>PROPER(Raw_Data!C4747&amp;". "&amp;Raw_Data!D4747)</f>
        <v>E. Bracegirdle</v>
      </c>
      <c r="H4747" t="str">
        <f>IF(OR(Raw_Data!E4747="M",Raw_Data!E4747="Male"),"Male",IF(OR(Raw_Data!E4747="F",Raw_Data!E4747="Female"),"Female","Not Confirmed"))</f>
        <v>Male</v>
      </c>
      <c r="I4747">
        <f>Raw_Data!F4747</f>
        <v>36</v>
      </c>
      <c r="J4747" t="str">
        <f>FLOOR(Raw_Data!F4747,10)&amp;"-"&amp;FLOOR(Raw_Data!F4747,10)+9</f>
        <v>30-39</v>
      </c>
      <c r="K4747" t="str">
        <f>Raw_Data!G4747</f>
        <v>African American</v>
      </c>
      <c r="L4747" t="str">
        <f>Raw_Data!H4747</f>
        <v>None</v>
      </c>
      <c r="M4747" t="str">
        <f>IF(Raw_Data!I4747=TRUE,"Admitted","Not Admitted")</f>
        <v>Admitted</v>
      </c>
      <c r="N4747">
        <f>IF(Raw_Data!J4747="","Not Rated",Raw_Data!J4747)</f>
        <v>7</v>
      </c>
      <c r="O4747">
        <f>Raw_Data!K4747</f>
        <v>53</v>
      </c>
      <c r="P4747" t="str">
        <f>IF(Raw_Data!K4747&lt;=30,"Within Time","Delayed")</f>
        <v>Delayed</v>
      </c>
    </row>
    <row r="4748" spans="1:16" x14ac:dyDescent="0.35">
      <c r="A4748" t="str">
        <f>Raw_Data!A4748</f>
        <v>955-87-1691</v>
      </c>
      <c r="B4748" s="2">
        <f>Raw_Data!B4748</f>
        <v>45315.720138888893</v>
      </c>
      <c r="C4748">
        <f>HOUR(Raw_Data!B4748)</f>
        <v>17</v>
      </c>
      <c r="D4748" t="str">
        <f>TEXT(Raw_Data!B4748,"mmm")</f>
        <v>Jan</v>
      </c>
      <c r="E4748">
        <f>YEAR(Raw_Data!B4748)</f>
        <v>2024</v>
      </c>
      <c r="F4748" t="str">
        <f>TEXT(Raw_Data!B4748,"mmm-yy")</f>
        <v>Jan-24</v>
      </c>
      <c r="G4748" t="str">
        <f>PROPER(Raw_Data!C4748&amp;". "&amp;Raw_Data!D4748)</f>
        <v>W. Sheffield</v>
      </c>
      <c r="H4748" t="str">
        <f>IF(OR(Raw_Data!E4748="M",Raw_Data!E4748="Male"),"Male",IF(OR(Raw_Data!E4748="F",Raw_Data!E4748="Female"),"Female","Not Confirmed"))</f>
        <v>Female</v>
      </c>
      <c r="I4748">
        <f>Raw_Data!F4748</f>
        <v>8</v>
      </c>
      <c r="J4748" t="str">
        <f>FLOOR(Raw_Data!F4748,10)&amp;"-"&amp;FLOOR(Raw_Data!F4748,10)+9</f>
        <v>0-9</v>
      </c>
      <c r="K4748" t="str">
        <f>Raw_Data!G4748</f>
        <v>Declined to Identify</v>
      </c>
      <c r="L4748" t="str">
        <f>Raw_Data!H4748</f>
        <v>None</v>
      </c>
      <c r="M4748" t="str">
        <f>IF(Raw_Data!I4748=TRUE,"Admitted","Not Admitted")</f>
        <v>Admitted</v>
      </c>
      <c r="N4748" t="str">
        <f>IF(Raw_Data!J4748="","Not Rated",Raw_Data!J4748)</f>
        <v>Not Rated</v>
      </c>
      <c r="O4748">
        <f>Raw_Data!K4748</f>
        <v>33</v>
      </c>
      <c r="P4748" t="str">
        <f>IF(Raw_Data!K4748&lt;=30,"Within Time","Delayed")</f>
        <v>Delayed</v>
      </c>
    </row>
    <row r="4749" spans="1:16" x14ac:dyDescent="0.35">
      <c r="A4749" t="str">
        <f>Raw_Data!A4749</f>
        <v>852-33-7891</v>
      </c>
      <c r="B4749" s="2">
        <f>Raw_Data!B4749</f>
        <v>45315.779861111107</v>
      </c>
      <c r="C4749">
        <f>HOUR(Raw_Data!B4749)</f>
        <v>18</v>
      </c>
      <c r="D4749" t="str">
        <f>TEXT(Raw_Data!B4749,"mmm")</f>
        <v>Jan</v>
      </c>
      <c r="E4749">
        <f>YEAR(Raw_Data!B4749)</f>
        <v>2024</v>
      </c>
      <c r="F4749" t="str">
        <f>TEXT(Raw_Data!B4749,"mmm-yy")</f>
        <v>Jan-24</v>
      </c>
      <c r="G4749" t="str">
        <f>PROPER(Raw_Data!C4749&amp;". "&amp;Raw_Data!D4749)</f>
        <v>P. Underhill</v>
      </c>
      <c r="H4749" t="str">
        <f>IF(OR(Raw_Data!E4749="M",Raw_Data!E4749="Male"),"Male",IF(OR(Raw_Data!E4749="F",Raw_Data!E4749="Female"),"Female","Not Confirmed"))</f>
        <v>Female</v>
      </c>
      <c r="I4749">
        <f>Raw_Data!F4749</f>
        <v>79</v>
      </c>
      <c r="J4749" t="str">
        <f>FLOOR(Raw_Data!F4749,10)&amp;"-"&amp;FLOOR(Raw_Data!F4749,10)+9</f>
        <v>70-79</v>
      </c>
      <c r="K4749" t="str">
        <f>Raw_Data!G4749</f>
        <v>White</v>
      </c>
      <c r="L4749" t="str">
        <f>Raw_Data!H4749</f>
        <v>None</v>
      </c>
      <c r="M4749" t="str">
        <f>IF(Raw_Data!I4749=TRUE,"Admitted","Not Admitted")</f>
        <v>Not Admitted</v>
      </c>
      <c r="N4749" t="str">
        <f>IF(Raw_Data!J4749="","Not Rated",Raw_Data!J4749)</f>
        <v>Not Rated</v>
      </c>
      <c r="O4749">
        <f>Raw_Data!K4749</f>
        <v>31</v>
      </c>
      <c r="P4749" t="str">
        <f>IF(Raw_Data!K4749&lt;=30,"Within Time","Delayed")</f>
        <v>Delayed</v>
      </c>
    </row>
    <row r="4750" spans="1:16" x14ac:dyDescent="0.35">
      <c r="A4750" t="str">
        <f>Raw_Data!A4750</f>
        <v>996-34-6511</v>
      </c>
      <c r="B4750" s="2">
        <f>Raw_Data!B4750</f>
        <v>45315.899305555547</v>
      </c>
      <c r="C4750">
        <f>HOUR(Raw_Data!B4750)</f>
        <v>21</v>
      </c>
      <c r="D4750" t="str">
        <f>TEXT(Raw_Data!B4750,"mmm")</f>
        <v>Jan</v>
      </c>
      <c r="E4750">
        <f>YEAR(Raw_Data!B4750)</f>
        <v>2024</v>
      </c>
      <c r="F4750" t="str">
        <f>TEXT(Raw_Data!B4750,"mmm-yy")</f>
        <v>Jan-24</v>
      </c>
      <c r="G4750" t="str">
        <f>PROPER(Raw_Data!C4750&amp;". "&amp;Raw_Data!D4750)</f>
        <v>W. Jessop</v>
      </c>
      <c r="H4750" t="str">
        <f>IF(OR(Raw_Data!E4750="M",Raw_Data!E4750="Male"),"Male",IF(OR(Raw_Data!E4750="F",Raw_Data!E4750="Female"),"Female","Not Confirmed"))</f>
        <v>Male</v>
      </c>
      <c r="I4750">
        <f>Raw_Data!F4750</f>
        <v>34</v>
      </c>
      <c r="J4750" t="str">
        <f>FLOOR(Raw_Data!F4750,10)&amp;"-"&amp;FLOOR(Raw_Data!F4750,10)+9</f>
        <v>30-39</v>
      </c>
      <c r="K4750" t="str">
        <f>Raw_Data!G4750</f>
        <v>African American</v>
      </c>
      <c r="L4750" t="str">
        <f>Raw_Data!H4750</f>
        <v>None</v>
      </c>
      <c r="M4750" t="str">
        <f>IF(Raw_Data!I4750=TRUE,"Admitted","Not Admitted")</f>
        <v>Admitted</v>
      </c>
      <c r="N4750" t="str">
        <f>IF(Raw_Data!J4750="","Not Rated",Raw_Data!J4750)</f>
        <v>Not Rated</v>
      </c>
      <c r="O4750">
        <f>Raw_Data!K4750</f>
        <v>32</v>
      </c>
      <c r="P4750" t="str">
        <f>IF(Raw_Data!K4750&lt;=30,"Within Time","Delayed")</f>
        <v>Delayed</v>
      </c>
    </row>
    <row r="4751" spans="1:16" x14ac:dyDescent="0.35">
      <c r="A4751" t="str">
        <f>Raw_Data!A4751</f>
        <v>894-45-8106</v>
      </c>
      <c r="B4751" s="2">
        <f>Raw_Data!B4751</f>
        <v>45315.947222222218</v>
      </c>
      <c r="C4751">
        <f>HOUR(Raw_Data!B4751)</f>
        <v>22</v>
      </c>
      <c r="D4751" t="str">
        <f>TEXT(Raw_Data!B4751,"mmm")</f>
        <v>Jan</v>
      </c>
      <c r="E4751">
        <f>YEAR(Raw_Data!B4751)</f>
        <v>2024</v>
      </c>
      <c r="F4751" t="str">
        <f>TEXT(Raw_Data!B4751,"mmm-yy")</f>
        <v>Jan-24</v>
      </c>
      <c r="G4751" t="str">
        <f>PROPER(Raw_Data!C4751&amp;". "&amp;Raw_Data!D4751)</f>
        <v>Q. Underhill</v>
      </c>
      <c r="H4751" t="str">
        <f>IF(OR(Raw_Data!E4751="M",Raw_Data!E4751="Male"),"Male",IF(OR(Raw_Data!E4751="F",Raw_Data!E4751="Female"),"Female","Not Confirmed"))</f>
        <v>Female</v>
      </c>
      <c r="I4751">
        <f>Raw_Data!F4751</f>
        <v>14</v>
      </c>
      <c r="J4751" t="str">
        <f>FLOOR(Raw_Data!F4751,10)&amp;"-"&amp;FLOOR(Raw_Data!F4751,10)+9</f>
        <v>10-19</v>
      </c>
      <c r="K4751" t="str">
        <f>Raw_Data!G4751</f>
        <v>Native American/Alaska Native</v>
      </c>
      <c r="L4751" t="str">
        <f>Raw_Data!H4751</f>
        <v>None</v>
      </c>
      <c r="M4751" t="str">
        <f>IF(Raw_Data!I4751=TRUE,"Admitted","Not Admitted")</f>
        <v>Not Admitted</v>
      </c>
      <c r="N4751">
        <f>IF(Raw_Data!J4751="","Not Rated",Raw_Data!J4751)</f>
        <v>1</v>
      </c>
      <c r="O4751">
        <f>Raw_Data!K4751</f>
        <v>59</v>
      </c>
      <c r="P4751" t="str">
        <f>IF(Raw_Data!K4751&lt;=30,"Within Time","Delayed")</f>
        <v>Delayed</v>
      </c>
    </row>
    <row r="4752" spans="1:16" x14ac:dyDescent="0.35">
      <c r="A4752" t="str">
        <f>Raw_Data!A4752</f>
        <v>961-68-5872</v>
      </c>
      <c r="B4752" s="2">
        <f>Raw_Data!B4752</f>
        <v>45315.981249999997</v>
      </c>
      <c r="C4752">
        <f>HOUR(Raw_Data!B4752)</f>
        <v>23</v>
      </c>
      <c r="D4752" t="str">
        <f>TEXT(Raw_Data!B4752,"mmm")</f>
        <v>Jan</v>
      </c>
      <c r="E4752">
        <f>YEAR(Raw_Data!B4752)</f>
        <v>2024</v>
      </c>
      <c r="F4752" t="str">
        <f>TEXT(Raw_Data!B4752,"mmm-yy")</f>
        <v>Jan-24</v>
      </c>
      <c r="G4752" t="str">
        <f>PROPER(Raw_Data!C4752&amp;". "&amp;Raw_Data!D4752)</f>
        <v>T. Underhill</v>
      </c>
      <c r="H4752" t="str">
        <f>IF(OR(Raw_Data!E4752="M",Raw_Data!E4752="Male"),"Male",IF(OR(Raw_Data!E4752="F",Raw_Data!E4752="Female"),"Female","Not Confirmed"))</f>
        <v>Not Confirmed</v>
      </c>
      <c r="I4752">
        <f>Raw_Data!F4752</f>
        <v>70</v>
      </c>
      <c r="J4752" t="str">
        <f>FLOOR(Raw_Data!F4752,10)&amp;"-"&amp;FLOOR(Raw_Data!F4752,10)+9</f>
        <v>70-79</v>
      </c>
      <c r="K4752" t="str">
        <f>Raw_Data!G4752</f>
        <v>White</v>
      </c>
      <c r="L4752" t="str">
        <f>Raw_Data!H4752</f>
        <v>General Practice</v>
      </c>
      <c r="M4752" t="str">
        <f>IF(Raw_Data!I4752=TRUE,"Admitted","Not Admitted")</f>
        <v>Not Admitted</v>
      </c>
      <c r="N4752" t="str">
        <f>IF(Raw_Data!J4752="","Not Rated",Raw_Data!J4752)</f>
        <v>Not Rated</v>
      </c>
      <c r="O4752">
        <f>Raw_Data!K4752</f>
        <v>25</v>
      </c>
      <c r="P4752" t="str">
        <f>IF(Raw_Data!K4752&lt;=30,"Within Time","Delayed")</f>
        <v>Within Time</v>
      </c>
    </row>
    <row r="4753" spans="1:16" x14ac:dyDescent="0.35">
      <c r="A4753" t="str">
        <f>Raw_Data!A4753</f>
        <v>197-52-1974</v>
      </c>
      <c r="B4753" s="2">
        <f>Raw_Data!B4753</f>
        <v>45316.040277777778</v>
      </c>
      <c r="C4753">
        <f>HOUR(Raw_Data!B4753)</f>
        <v>0</v>
      </c>
      <c r="D4753" t="str">
        <f>TEXT(Raw_Data!B4753,"mmm")</f>
        <v>Jan</v>
      </c>
      <c r="E4753">
        <f>YEAR(Raw_Data!B4753)</f>
        <v>2024</v>
      </c>
      <c r="F4753" t="str">
        <f>TEXT(Raw_Data!B4753,"mmm-yy")</f>
        <v>Jan-24</v>
      </c>
      <c r="G4753" t="str">
        <f>PROPER(Raw_Data!C4753&amp;". "&amp;Raw_Data!D4753)</f>
        <v>U. Whitfield</v>
      </c>
      <c r="H4753" t="str">
        <f>IF(OR(Raw_Data!E4753="M",Raw_Data!E4753="Male"),"Male",IF(OR(Raw_Data!E4753="F",Raw_Data!E4753="Female"),"Female","Not Confirmed"))</f>
        <v>Female</v>
      </c>
      <c r="I4753">
        <f>Raw_Data!F4753</f>
        <v>54</v>
      </c>
      <c r="J4753" t="str">
        <f>FLOOR(Raw_Data!F4753,10)&amp;"-"&amp;FLOOR(Raw_Data!F4753,10)+9</f>
        <v>50-59</v>
      </c>
      <c r="K4753" t="str">
        <f>Raw_Data!G4753</f>
        <v>African American</v>
      </c>
      <c r="L4753" t="str">
        <f>Raw_Data!H4753</f>
        <v>None</v>
      </c>
      <c r="M4753" t="str">
        <f>IF(Raw_Data!I4753=TRUE,"Admitted","Not Admitted")</f>
        <v>Not Admitted</v>
      </c>
      <c r="N4753">
        <f>IF(Raw_Data!J4753="","Not Rated",Raw_Data!J4753)</f>
        <v>1</v>
      </c>
      <c r="O4753">
        <f>Raw_Data!K4753</f>
        <v>16</v>
      </c>
      <c r="P4753" t="str">
        <f>IF(Raw_Data!K4753&lt;=30,"Within Time","Delayed")</f>
        <v>Within Time</v>
      </c>
    </row>
    <row r="4754" spans="1:16" x14ac:dyDescent="0.35">
      <c r="A4754" t="str">
        <f>Raw_Data!A4754</f>
        <v>437-95-3002</v>
      </c>
      <c r="B4754" s="2">
        <f>Raw_Data!B4754</f>
        <v>45316.14166666667</v>
      </c>
      <c r="C4754">
        <f>HOUR(Raw_Data!B4754)</f>
        <v>3</v>
      </c>
      <c r="D4754" t="str">
        <f>TEXT(Raw_Data!B4754,"mmm")</f>
        <v>Jan</v>
      </c>
      <c r="E4754">
        <f>YEAR(Raw_Data!B4754)</f>
        <v>2024</v>
      </c>
      <c r="F4754" t="str">
        <f>TEXT(Raw_Data!B4754,"mmm-yy")</f>
        <v>Jan-24</v>
      </c>
      <c r="G4754" t="str">
        <f>PROPER(Raw_Data!C4754&amp;". "&amp;Raw_Data!D4754)</f>
        <v>L. Postlethwaite</v>
      </c>
      <c r="H4754" t="str">
        <f>IF(OR(Raw_Data!E4754="M",Raw_Data!E4754="Male"),"Male",IF(OR(Raw_Data!E4754="F",Raw_Data!E4754="Female"),"Female","Not Confirmed"))</f>
        <v>Female</v>
      </c>
      <c r="I4754">
        <f>Raw_Data!F4754</f>
        <v>7</v>
      </c>
      <c r="J4754" t="str">
        <f>FLOOR(Raw_Data!F4754,10)&amp;"-"&amp;FLOOR(Raw_Data!F4754,10)+9</f>
        <v>0-9</v>
      </c>
      <c r="K4754" t="str">
        <f>Raw_Data!G4754</f>
        <v>Unknown</v>
      </c>
      <c r="L4754" t="str">
        <f>Raw_Data!H4754</f>
        <v>General Practice</v>
      </c>
      <c r="M4754" t="str">
        <f>IF(Raw_Data!I4754=TRUE,"Admitted","Not Admitted")</f>
        <v>Admitted</v>
      </c>
      <c r="N4754" t="str">
        <f>IF(Raw_Data!J4754="","Not Rated",Raw_Data!J4754)</f>
        <v>Not Rated</v>
      </c>
      <c r="O4754">
        <f>Raw_Data!K4754</f>
        <v>23</v>
      </c>
      <c r="P4754" t="str">
        <f>IF(Raw_Data!K4754&lt;=30,"Within Time","Delayed")</f>
        <v>Within Time</v>
      </c>
    </row>
    <row r="4755" spans="1:16" x14ac:dyDescent="0.35">
      <c r="A4755" t="str">
        <f>Raw_Data!A4755</f>
        <v>558-89-8846</v>
      </c>
      <c r="B4755" s="2">
        <f>Raw_Data!B4755</f>
        <v>45316.172222222223</v>
      </c>
      <c r="C4755">
        <f>HOUR(Raw_Data!B4755)</f>
        <v>4</v>
      </c>
      <c r="D4755" t="str">
        <f>TEXT(Raw_Data!B4755,"mmm")</f>
        <v>Jan</v>
      </c>
      <c r="E4755">
        <f>YEAR(Raw_Data!B4755)</f>
        <v>2024</v>
      </c>
      <c r="F4755" t="str">
        <f>TEXT(Raw_Data!B4755,"mmm-yy")</f>
        <v>Jan-24</v>
      </c>
      <c r="G4755" t="str">
        <f>PROPER(Raw_Data!C4755&amp;". "&amp;Raw_Data!D4755)</f>
        <v>Y. Ollerton</v>
      </c>
      <c r="H4755" t="str">
        <f>IF(OR(Raw_Data!E4755="M",Raw_Data!E4755="Male"),"Male",IF(OR(Raw_Data!E4755="F",Raw_Data!E4755="Female"),"Female","Not Confirmed"))</f>
        <v>Male</v>
      </c>
      <c r="I4755">
        <f>Raw_Data!F4755</f>
        <v>6</v>
      </c>
      <c r="J4755" t="str">
        <f>FLOOR(Raw_Data!F4755,10)&amp;"-"&amp;FLOOR(Raw_Data!F4755,10)+9</f>
        <v>0-9</v>
      </c>
      <c r="K4755" t="str">
        <f>Raw_Data!G4755</f>
        <v>White</v>
      </c>
      <c r="L4755" t="str">
        <f>Raw_Data!H4755</f>
        <v>None</v>
      </c>
      <c r="M4755" t="str">
        <f>IF(Raw_Data!I4755=TRUE,"Admitted","Not Admitted")</f>
        <v>Admitted</v>
      </c>
      <c r="N4755" t="str">
        <f>IF(Raw_Data!J4755="","Not Rated",Raw_Data!J4755)</f>
        <v>Not Rated</v>
      </c>
      <c r="O4755">
        <f>Raw_Data!K4755</f>
        <v>25</v>
      </c>
      <c r="P4755" t="str">
        <f>IF(Raw_Data!K4755&lt;=30,"Within Time","Delayed")</f>
        <v>Within Time</v>
      </c>
    </row>
    <row r="4756" spans="1:16" x14ac:dyDescent="0.35">
      <c r="A4756" t="str">
        <f>Raw_Data!A4756</f>
        <v>838-66-1715</v>
      </c>
      <c r="B4756" s="2">
        <f>Raw_Data!B4756</f>
        <v>45316.177777777782</v>
      </c>
      <c r="C4756">
        <f>HOUR(Raw_Data!B4756)</f>
        <v>4</v>
      </c>
      <c r="D4756" t="str">
        <f>TEXT(Raw_Data!B4756,"mmm")</f>
        <v>Jan</v>
      </c>
      <c r="E4756">
        <f>YEAR(Raw_Data!B4756)</f>
        <v>2024</v>
      </c>
      <c r="F4756" t="str">
        <f>TEXT(Raw_Data!B4756,"mmm-yy")</f>
        <v>Jan-24</v>
      </c>
      <c r="G4756" t="str">
        <f>PROPER(Raw_Data!C4756&amp;". "&amp;Raw_Data!D4756)</f>
        <v>L. Pemberton</v>
      </c>
      <c r="H4756" t="str">
        <f>IF(OR(Raw_Data!E4756="M",Raw_Data!E4756="Male"),"Male",IF(OR(Raw_Data!E4756="F",Raw_Data!E4756="Female"),"Female","Not Confirmed"))</f>
        <v>Female</v>
      </c>
      <c r="I4756">
        <f>Raw_Data!F4756</f>
        <v>79</v>
      </c>
      <c r="J4756" t="str">
        <f>FLOOR(Raw_Data!F4756,10)&amp;"-"&amp;FLOOR(Raw_Data!F4756,10)+9</f>
        <v>70-79</v>
      </c>
      <c r="K4756" t="str">
        <f>Raw_Data!G4756</f>
        <v>African American</v>
      </c>
      <c r="L4756" t="str">
        <f>Raw_Data!H4756</f>
        <v>General Practice</v>
      </c>
      <c r="M4756" t="str">
        <f>IF(Raw_Data!I4756=TRUE,"Admitted","Not Admitted")</f>
        <v>Admitted</v>
      </c>
      <c r="N4756" t="str">
        <f>IF(Raw_Data!J4756="","Not Rated",Raw_Data!J4756)</f>
        <v>Not Rated</v>
      </c>
      <c r="O4756">
        <f>Raw_Data!K4756</f>
        <v>29</v>
      </c>
      <c r="P4756" t="str">
        <f>IF(Raw_Data!K4756&lt;=30,"Within Time","Delayed")</f>
        <v>Within Time</v>
      </c>
    </row>
    <row r="4757" spans="1:16" x14ac:dyDescent="0.35">
      <c r="A4757" t="str">
        <f>Raw_Data!A4757</f>
        <v>967-48-2843</v>
      </c>
      <c r="B4757" s="2">
        <f>Raw_Data!B4757</f>
        <v>45316.246527777781</v>
      </c>
      <c r="C4757">
        <f>HOUR(Raw_Data!B4757)</f>
        <v>5</v>
      </c>
      <c r="D4757" t="str">
        <f>TEXT(Raw_Data!B4757,"mmm")</f>
        <v>Jan</v>
      </c>
      <c r="E4757">
        <f>YEAR(Raw_Data!B4757)</f>
        <v>2024</v>
      </c>
      <c r="F4757" t="str">
        <f>TEXT(Raw_Data!B4757,"mmm-yy")</f>
        <v>Jan-24</v>
      </c>
      <c r="G4757" t="str">
        <f>PROPER(Raw_Data!C4757&amp;". "&amp;Raw_Data!D4757)</f>
        <v>O. Quickfall</v>
      </c>
      <c r="H4757" t="str">
        <f>IF(OR(Raw_Data!E4757="M",Raw_Data!E4757="Male"),"Male",IF(OR(Raw_Data!E4757="F",Raw_Data!E4757="Female"),"Female","Not Confirmed"))</f>
        <v>Male</v>
      </c>
      <c r="I4757">
        <f>Raw_Data!F4757</f>
        <v>59</v>
      </c>
      <c r="J4757" t="str">
        <f>FLOOR(Raw_Data!F4757,10)&amp;"-"&amp;FLOOR(Raw_Data!F4757,10)+9</f>
        <v>50-59</v>
      </c>
      <c r="K4757" t="str">
        <f>Raw_Data!G4757</f>
        <v>Two or More Races</v>
      </c>
      <c r="L4757" t="str">
        <f>Raw_Data!H4757</f>
        <v>General Practice</v>
      </c>
      <c r="M4757" t="str">
        <f>IF(Raw_Data!I4757=TRUE,"Admitted","Not Admitted")</f>
        <v>Admitted</v>
      </c>
      <c r="N4757" t="str">
        <f>IF(Raw_Data!J4757="","Not Rated",Raw_Data!J4757)</f>
        <v>Not Rated</v>
      </c>
      <c r="O4757">
        <f>Raw_Data!K4757</f>
        <v>44</v>
      </c>
      <c r="P4757" t="str">
        <f>IF(Raw_Data!K4757&lt;=30,"Within Time","Delayed")</f>
        <v>Delayed</v>
      </c>
    </row>
    <row r="4758" spans="1:16" x14ac:dyDescent="0.35">
      <c r="A4758" t="str">
        <f>Raw_Data!A4758</f>
        <v>254-54-4303</v>
      </c>
      <c r="B4758" s="2">
        <f>Raw_Data!B4758</f>
        <v>45316.263194444437</v>
      </c>
      <c r="C4758">
        <f>HOUR(Raw_Data!B4758)</f>
        <v>6</v>
      </c>
      <c r="D4758" t="str">
        <f>TEXT(Raw_Data!B4758,"mmm")</f>
        <v>Jan</v>
      </c>
      <c r="E4758">
        <f>YEAR(Raw_Data!B4758)</f>
        <v>2024</v>
      </c>
      <c r="F4758" t="str">
        <f>TEXT(Raw_Data!B4758,"mmm-yy")</f>
        <v>Jan-24</v>
      </c>
      <c r="G4758" t="str">
        <f>PROPER(Raw_Data!C4758&amp;". "&amp;Raw_Data!D4758)</f>
        <v>O. Goudie</v>
      </c>
      <c r="H4758" t="str">
        <f>IF(OR(Raw_Data!E4758="M",Raw_Data!E4758="Male"),"Male",IF(OR(Raw_Data!E4758="F",Raw_Data!E4758="Female"),"Female","Not Confirmed"))</f>
        <v>Male</v>
      </c>
      <c r="I4758">
        <f>Raw_Data!F4758</f>
        <v>16</v>
      </c>
      <c r="J4758" t="str">
        <f>FLOOR(Raw_Data!F4758,10)&amp;"-"&amp;FLOOR(Raw_Data!F4758,10)+9</f>
        <v>10-19</v>
      </c>
      <c r="K4758" t="str">
        <f>Raw_Data!G4758</f>
        <v>Declined to Identify</v>
      </c>
      <c r="L4758" t="str">
        <f>Raw_Data!H4758</f>
        <v>None</v>
      </c>
      <c r="M4758" t="str">
        <f>IF(Raw_Data!I4758=TRUE,"Admitted","Not Admitted")</f>
        <v>Admitted</v>
      </c>
      <c r="N4758" t="str">
        <f>IF(Raw_Data!J4758="","Not Rated",Raw_Data!J4758)</f>
        <v>Not Rated</v>
      </c>
      <c r="O4758">
        <f>Raw_Data!K4758</f>
        <v>40</v>
      </c>
      <c r="P4758" t="str">
        <f>IF(Raw_Data!K4758&lt;=30,"Within Time","Delayed")</f>
        <v>Delayed</v>
      </c>
    </row>
    <row r="4759" spans="1:16" x14ac:dyDescent="0.35">
      <c r="A4759" t="str">
        <f>Raw_Data!A4759</f>
        <v>591-98-4193</v>
      </c>
      <c r="B4759" s="2">
        <f>Raw_Data!B4759</f>
        <v>45316.31527777778</v>
      </c>
      <c r="C4759">
        <f>HOUR(Raw_Data!B4759)</f>
        <v>7</v>
      </c>
      <c r="D4759" t="str">
        <f>TEXT(Raw_Data!B4759,"mmm")</f>
        <v>Jan</v>
      </c>
      <c r="E4759">
        <f>YEAR(Raw_Data!B4759)</f>
        <v>2024</v>
      </c>
      <c r="F4759" t="str">
        <f>TEXT(Raw_Data!B4759,"mmm-yy")</f>
        <v>Jan-24</v>
      </c>
      <c r="G4759" t="str">
        <f>PROPER(Raw_Data!C4759&amp;". "&amp;Raw_Data!D4759)</f>
        <v>N. Cholmondeley</v>
      </c>
      <c r="H4759" t="str">
        <f>IF(OR(Raw_Data!E4759="M",Raw_Data!E4759="Male"),"Male",IF(OR(Raw_Data!E4759="F",Raw_Data!E4759="Female"),"Female","Not Confirmed"))</f>
        <v>Not Confirmed</v>
      </c>
      <c r="I4759">
        <f>Raw_Data!F4759</f>
        <v>58</v>
      </c>
      <c r="J4759" t="str">
        <f>FLOOR(Raw_Data!F4759,10)&amp;"-"&amp;FLOOR(Raw_Data!F4759,10)+9</f>
        <v>50-59</v>
      </c>
      <c r="K4759" t="str">
        <f>Raw_Data!G4759</f>
        <v>Declined to Identify</v>
      </c>
      <c r="L4759" t="str">
        <f>Raw_Data!H4759</f>
        <v>None</v>
      </c>
      <c r="M4759" t="str">
        <f>IF(Raw_Data!I4759=TRUE,"Admitted","Not Admitted")</f>
        <v>Not Admitted</v>
      </c>
      <c r="N4759" t="str">
        <f>IF(Raw_Data!J4759="","Not Rated",Raw_Data!J4759)</f>
        <v>Not Rated</v>
      </c>
      <c r="O4759">
        <f>Raw_Data!K4759</f>
        <v>45</v>
      </c>
      <c r="P4759" t="str">
        <f>IF(Raw_Data!K4759&lt;=30,"Within Time","Delayed")</f>
        <v>Delayed</v>
      </c>
    </row>
    <row r="4760" spans="1:16" x14ac:dyDescent="0.35">
      <c r="A4760" t="str">
        <f>Raw_Data!A4760</f>
        <v>600-12-3957</v>
      </c>
      <c r="B4760" s="2">
        <f>Raw_Data!B4760</f>
        <v>45316.344444444447</v>
      </c>
      <c r="C4760">
        <f>HOUR(Raw_Data!B4760)</f>
        <v>8</v>
      </c>
      <c r="D4760" t="str">
        <f>TEXT(Raw_Data!B4760,"mmm")</f>
        <v>Jan</v>
      </c>
      <c r="E4760">
        <f>YEAR(Raw_Data!B4760)</f>
        <v>2024</v>
      </c>
      <c r="F4760" t="str">
        <f>TEXT(Raw_Data!B4760,"mmm-yy")</f>
        <v>Jan-24</v>
      </c>
      <c r="G4760" t="str">
        <f>PROPER(Raw_Data!C4760&amp;". "&amp;Raw_Data!D4760)</f>
        <v>U. Rowntree</v>
      </c>
      <c r="H4760" t="str">
        <f>IF(OR(Raw_Data!E4760="M",Raw_Data!E4760="Male"),"Male",IF(OR(Raw_Data!E4760="F",Raw_Data!E4760="Female"),"Female","Not Confirmed"))</f>
        <v>Female</v>
      </c>
      <c r="I4760">
        <f>Raw_Data!F4760</f>
        <v>18</v>
      </c>
      <c r="J4760" t="str">
        <f>FLOOR(Raw_Data!F4760,10)&amp;"-"&amp;FLOOR(Raw_Data!F4760,10)+9</f>
        <v>10-19</v>
      </c>
      <c r="K4760" t="str">
        <f>Raw_Data!G4760</f>
        <v>Pacific Islander</v>
      </c>
      <c r="L4760" t="str">
        <f>Raw_Data!H4760</f>
        <v>None</v>
      </c>
      <c r="M4760" t="str">
        <f>IF(Raw_Data!I4760=TRUE,"Admitted","Not Admitted")</f>
        <v>Admitted</v>
      </c>
      <c r="N4760" t="str">
        <f>IF(Raw_Data!J4760="","Not Rated",Raw_Data!J4760)</f>
        <v>Not Rated</v>
      </c>
      <c r="O4760">
        <f>Raw_Data!K4760</f>
        <v>44</v>
      </c>
      <c r="P4760" t="str">
        <f>IF(Raw_Data!K4760&lt;=30,"Within Time","Delayed")</f>
        <v>Delayed</v>
      </c>
    </row>
    <row r="4761" spans="1:16" x14ac:dyDescent="0.35">
      <c r="A4761" t="str">
        <f>Raw_Data!A4761</f>
        <v>226-57-6326</v>
      </c>
      <c r="B4761" s="2">
        <f>Raw_Data!B4761</f>
        <v>45316.372916666667</v>
      </c>
      <c r="C4761">
        <f>HOUR(Raw_Data!B4761)</f>
        <v>8</v>
      </c>
      <c r="D4761" t="str">
        <f>TEXT(Raw_Data!B4761,"mmm")</f>
        <v>Jan</v>
      </c>
      <c r="E4761">
        <f>YEAR(Raw_Data!B4761)</f>
        <v>2024</v>
      </c>
      <c r="F4761" t="str">
        <f>TEXT(Raw_Data!B4761,"mmm-yy")</f>
        <v>Jan-24</v>
      </c>
      <c r="G4761" t="str">
        <f>PROPER(Raw_Data!C4761&amp;". "&amp;Raw_Data!D4761)</f>
        <v>M. Underhill</v>
      </c>
      <c r="H4761" t="str">
        <f>IF(OR(Raw_Data!E4761="M",Raw_Data!E4761="Male"),"Male",IF(OR(Raw_Data!E4761="F",Raw_Data!E4761="Female"),"Female","Not Confirmed"))</f>
        <v>Male</v>
      </c>
      <c r="I4761">
        <f>Raw_Data!F4761</f>
        <v>26</v>
      </c>
      <c r="J4761" t="str">
        <f>FLOOR(Raw_Data!F4761,10)&amp;"-"&amp;FLOOR(Raw_Data!F4761,10)+9</f>
        <v>20-29</v>
      </c>
      <c r="K4761" t="str">
        <f>Raw_Data!G4761</f>
        <v>Unknown</v>
      </c>
      <c r="L4761" t="str">
        <f>Raw_Data!H4761</f>
        <v>None</v>
      </c>
      <c r="M4761" t="str">
        <f>IF(Raw_Data!I4761=TRUE,"Admitted","Not Admitted")</f>
        <v>Admitted</v>
      </c>
      <c r="N4761">
        <f>IF(Raw_Data!J4761="","Not Rated",Raw_Data!J4761)</f>
        <v>10</v>
      </c>
      <c r="O4761">
        <f>Raw_Data!K4761</f>
        <v>52</v>
      </c>
      <c r="P4761" t="str">
        <f>IF(Raw_Data!K4761&lt;=30,"Within Time","Delayed")</f>
        <v>Delayed</v>
      </c>
    </row>
    <row r="4762" spans="1:16" x14ac:dyDescent="0.35">
      <c r="A4762" t="str">
        <f>Raw_Data!A4762</f>
        <v>811-82-8350</v>
      </c>
      <c r="B4762" s="2">
        <f>Raw_Data!B4762</f>
        <v>45316.40902777778</v>
      </c>
      <c r="C4762">
        <f>HOUR(Raw_Data!B4762)</f>
        <v>9</v>
      </c>
      <c r="D4762" t="str">
        <f>TEXT(Raw_Data!B4762,"mmm")</f>
        <v>Jan</v>
      </c>
      <c r="E4762">
        <f>YEAR(Raw_Data!B4762)</f>
        <v>2024</v>
      </c>
      <c r="F4762" t="str">
        <f>TEXT(Raw_Data!B4762,"mmm-yy")</f>
        <v>Jan-24</v>
      </c>
      <c r="G4762" t="str">
        <f>PROPER(Raw_Data!C4762&amp;". "&amp;Raw_Data!D4762)</f>
        <v>P. Jessop</v>
      </c>
      <c r="H4762" t="str">
        <f>IF(OR(Raw_Data!E4762="M",Raw_Data!E4762="Male"),"Male",IF(OR(Raw_Data!E4762="F",Raw_Data!E4762="Female"),"Female","Not Confirmed"))</f>
        <v>Male</v>
      </c>
      <c r="I4762">
        <f>Raw_Data!F4762</f>
        <v>26</v>
      </c>
      <c r="J4762" t="str">
        <f>FLOOR(Raw_Data!F4762,10)&amp;"-"&amp;FLOOR(Raw_Data!F4762,10)+9</f>
        <v>20-29</v>
      </c>
      <c r="K4762" t="str">
        <f>Raw_Data!G4762</f>
        <v>African American</v>
      </c>
      <c r="L4762" t="str">
        <f>Raw_Data!H4762</f>
        <v>General Practice</v>
      </c>
      <c r="M4762" t="str">
        <f>IF(Raw_Data!I4762=TRUE,"Admitted","Not Admitted")</f>
        <v>Admitted</v>
      </c>
      <c r="N4762">
        <f>IF(Raw_Data!J4762="","Not Rated",Raw_Data!J4762)</f>
        <v>4</v>
      </c>
      <c r="O4762">
        <f>Raw_Data!K4762</f>
        <v>56</v>
      </c>
      <c r="P4762" t="str">
        <f>IF(Raw_Data!K4762&lt;=30,"Within Time","Delayed")</f>
        <v>Delayed</v>
      </c>
    </row>
    <row r="4763" spans="1:16" x14ac:dyDescent="0.35">
      <c r="A4763" t="str">
        <f>Raw_Data!A4763</f>
        <v>364-98-4856</v>
      </c>
      <c r="B4763" s="2">
        <f>Raw_Data!B4763</f>
        <v>45316.422222222223</v>
      </c>
      <c r="C4763">
        <f>HOUR(Raw_Data!B4763)</f>
        <v>10</v>
      </c>
      <c r="D4763" t="str">
        <f>TEXT(Raw_Data!B4763,"mmm")</f>
        <v>Jan</v>
      </c>
      <c r="E4763">
        <f>YEAR(Raw_Data!B4763)</f>
        <v>2024</v>
      </c>
      <c r="F4763" t="str">
        <f>TEXT(Raw_Data!B4763,"mmm-yy")</f>
        <v>Jan-24</v>
      </c>
      <c r="G4763" t="str">
        <f>PROPER(Raw_Data!C4763&amp;". "&amp;Raw_Data!D4763)</f>
        <v>I. Rowntree</v>
      </c>
      <c r="H4763" t="str">
        <f>IF(OR(Raw_Data!E4763="M",Raw_Data!E4763="Male"),"Male",IF(OR(Raw_Data!E4763="F",Raw_Data!E4763="Female"),"Female","Not Confirmed"))</f>
        <v>Male</v>
      </c>
      <c r="I4763">
        <f>Raw_Data!F4763</f>
        <v>40</v>
      </c>
      <c r="J4763" t="str">
        <f>FLOOR(Raw_Data!F4763,10)&amp;"-"&amp;FLOOR(Raw_Data!F4763,10)+9</f>
        <v>40-49</v>
      </c>
      <c r="K4763" t="str">
        <f>Raw_Data!G4763</f>
        <v>African American</v>
      </c>
      <c r="L4763" t="str">
        <f>Raw_Data!H4763</f>
        <v>Physiotherapy</v>
      </c>
      <c r="M4763" t="str">
        <f>IF(Raw_Data!I4763=TRUE,"Admitted","Not Admitted")</f>
        <v>Admitted</v>
      </c>
      <c r="N4763" t="str">
        <f>IF(Raw_Data!J4763="","Not Rated",Raw_Data!J4763)</f>
        <v>Not Rated</v>
      </c>
      <c r="O4763">
        <f>Raw_Data!K4763</f>
        <v>40</v>
      </c>
      <c r="P4763" t="str">
        <f>IF(Raw_Data!K4763&lt;=30,"Within Time","Delayed")</f>
        <v>Delayed</v>
      </c>
    </row>
    <row r="4764" spans="1:16" x14ac:dyDescent="0.35">
      <c r="A4764" t="str">
        <f>Raw_Data!A4764</f>
        <v>917-44-4260</v>
      </c>
      <c r="B4764" s="2">
        <f>Raw_Data!B4764</f>
        <v>45316.481944444437</v>
      </c>
      <c r="C4764">
        <f>HOUR(Raw_Data!B4764)</f>
        <v>11</v>
      </c>
      <c r="D4764" t="str">
        <f>TEXT(Raw_Data!B4764,"mmm")</f>
        <v>Jan</v>
      </c>
      <c r="E4764">
        <f>YEAR(Raw_Data!B4764)</f>
        <v>2024</v>
      </c>
      <c r="F4764" t="str">
        <f>TEXT(Raw_Data!B4764,"mmm-yy")</f>
        <v>Jan-24</v>
      </c>
      <c r="G4764" t="str">
        <f>PROPER(Raw_Data!C4764&amp;". "&amp;Raw_Data!D4764)</f>
        <v>S. Vickery</v>
      </c>
      <c r="H4764" t="str">
        <f>IF(OR(Raw_Data!E4764="M",Raw_Data!E4764="Male"),"Male",IF(OR(Raw_Data!E4764="F",Raw_Data!E4764="Female"),"Female","Not Confirmed"))</f>
        <v>Female</v>
      </c>
      <c r="I4764">
        <f>Raw_Data!F4764</f>
        <v>49</v>
      </c>
      <c r="J4764" t="str">
        <f>FLOOR(Raw_Data!F4764,10)&amp;"-"&amp;FLOOR(Raw_Data!F4764,10)+9</f>
        <v>40-49</v>
      </c>
      <c r="K4764" t="str">
        <f>Raw_Data!G4764</f>
        <v>Unknown</v>
      </c>
      <c r="L4764" t="str">
        <f>Raw_Data!H4764</f>
        <v>None</v>
      </c>
      <c r="M4764" t="str">
        <f>IF(Raw_Data!I4764=TRUE,"Admitted","Not Admitted")</f>
        <v>Admitted</v>
      </c>
      <c r="N4764" t="str">
        <f>IF(Raw_Data!J4764="","Not Rated",Raw_Data!J4764)</f>
        <v>Not Rated</v>
      </c>
      <c r="O4764">
        <f>Raw_Data!K4764</f>
        <v>35</v>
      </c>
      <c r="P4764" t="str">
        <f>IF(Raw_Data!K4764&lt;=30,"Within Time","Delayed")</f>
        <v>Delayed</v>
      </c>
    </row>
    <row r="4765" spans="1:16" x14ac:dyDescent="0.35">
      <c r="A4765" t="str">
        <f>Raw_Data!A4765</f>
        <v>900-35-3468</v>
      </c>
      <c r="B4765" s="2">
        <f>Raw_Data!B4765</f>
        <v>45316.491666666669</v>
      </c>
      <c r="C4765">
        <f>HOUR(Raw_Data!B4765)</f>
        <v>11</v>
      </c>
      <c r="D4765" t="str">
        <f>TEXT(Raw_Data!B4765,"mmm")</f>
        <v>Jan</v>
      </c>
      <c r="E4765">
        <f>YEAR(Raw_Data!B4765)</f>
        <v>2024</v>
      </c>
      <c r="F4765" t="str">
        <f>TEXT(Raw_Data!B4765,"mmm-yy")</f>
        <v>Jan-24</v>
      </c>
      <c r="G4765" t="str">
        <f>PROPER(Raw_Data!C4765&amp;". "&amp;Raw_Data!D4765)</f>
        <v>K. Upperton</v>
      </c>
      <c r="H4765" t="str">
        <f>IF(OR(Raw_Data!E4765="M",Raw_Data!E4765="Male"),"Male",IF(OR(Raw_Data!E4765="F",Raw_Data!E4765="Female"),"Female","Not Confirmed"))</f>
        <v>Male</v>
      </c>
      <c r="I4765">
        <f>Raw_Data!F4765</f>
        <v>17</v>
      </c>
      <c r="J4765" t="str">
        <f>FLOOR(Raw_Data!F4765,10)&amp;"-"&amp;FLOOR(Raw_Data!F4765,10)+9</f>
        <v>10-19</v>
      </c>
      <c r="K4765" t="str">
        <f>Raw_Data!G4765</f>
        <v>Pacific Islander</v>
      </c>
      <c r="L4765" t="str">
        <f>Raw_Data!H4765</f>
        <v>None</v>
      </c>
      <c r="M4765" t="str">
        <f>IF(Raw_Data!I4765=TRUE,"Admitted","Not Admitted")</f>
        <v>Not Admitted</v>
      </c>
      <c r="N4765" t="str">
        <f>IF(Raw_Data!J4765="","Not Rated",Raw_Data!J4765)</f>
        <v>Not Rated</v>
      </c>
      <c r="O4765">
        <f>Raw_Data!K4765</f>
        <v>43</v>
      </c>
      <c r="P4765" t="str">
        <f>IF(Raw_Data!K4765&lt;=30,"Within Time","Delayed")</f>
        <v>Delayed</v>
      </c>
    </row>
    <row r="4766" spans="1:16" x14ac:dyDescent="0.35">
      <c r="A4766" t="str">
        <f>Raw_Data!A4766</f>
        <v>242-54-8270</v>
      </c>
      <c r="B4766" s="2">
        <f>Raw_Data!B4766</f>
        <v>45316.494444444441</v>
      </c>
      <c r="C4766">
        <f>HOUR(Raw_Data!B4766)</f>
        <v>11</v>
      </c>
      <c r="D4766" t="str">
        <f>TEXT(Raw_Data!B4766,"mmm")</f>
        <v>Jan</v>
      </c>
      <c r="E4766">
        <f>YEAR(Raw_Data!B4766)</f>
        <v>2024</v>
      </c>
      <c r="F4766" t="str">
        <f>TEXT(Raw_Data!B4766,"mmm-yy")</f>
        <v>Jan-24</v>
      </c>
      <c r="G4766" t="str">
        <f>PROPER(Raw_Data!C4766&amp;". "&amp;Raw_Data!D4766)</f>
        <v>K. Ainsworth</v>
      </c>
      <c r="H4766" t="str">
        <f>IF(OR(Raw_Data!E4766="M",Raw_Data!E4766="Male"),"Male",IF(OR(Raw_Data!E4766="F",Raw_Data!E4766="Female"),"Female","Not Confirmed"))</f>
        <v>Male</v>
      </c>
      <c r="I4766">
        <f>Raw_Data!F4766</f>
        <v>44</v>
      </c>
      <c r="J4766" t="str">
        <f>FLOOR(Raw_Data!F4766,10)&amp;"-"&amp;FLOOR(Raw_Data!F4766,10)+9</f>
        <v>40-49</v>
      </c>
      <c r="K4766" t="str">
        <f>Raw_Data!G4766</f>
        <v>White</v>
      </c>
      <c r="L4766" t="str">
        <f>Raw_Data!H4766</f>
        <v>Physiotherapy</v>
      </c>
      <c r="M4766" t="str">
        <f>IF(Raw_Data!I4766=TRUE,"Admitted","Not Admitted")</f>
        <v>Not Admitted</v>
      </c>
      <c r="N4766" t="str">
        <f>IF(Raw_Data!J4766="","Not Rated",Raw_Data!J4766)</f>
        <v>Not Rated</v>
      </c>
      <c r="O4766">
        <f>Raw_Data!K4766</f>
        <v>38</v>
      </c>
      <c r="P4766" t="str">
        <f>IF(Raw_Data!K4766&lt;=30,"Within Time","Delayed")</f>
        <v>Delayed</v>
      </c>
    </row>
    <row r="4767" spans="1:16" x14ac:dyDescent="0.35">
      <c r="A4767" t="str">
        <f>Raw_Data!A4767</f>
        <v>779-25-9888</v>
      </c>
      <c r="B4767" s="2">
        <f>Raw_Data!B4767</f>
        <v>45316.563888888893</v>
      </c>
      <c r="C4767">
        <f>HOUR(Raw_Data!B4767)</f>
        <v>13</v>
      </c>
      <c r="D4767" t="str">
        <f>TEXT(Raw_Data!B4767,"mmm")</f>
        <v>Jan</v>
      </c>
      <c r="E4767">
        <f>YEAR(Raw_Data!B4767)</f>
        <v>2024</v>
      </c>
      <c r="F4767" t="str">
        <f>TEXT(Raw_Data!B4767,"mmm-yy")</f>
        <v>Jan-24</v>
      </c>
      <c r="G4767" t="str">
        <f>PROPER(Raw_Data!C4767&amp;". "&amp;Raw_Data!D4767)</f>
        <v>Q. Kershaw</v>
      </c>
      <c r="H4767" t="str">
        <f>IF(OR(Raw_Data!E4767="M",Raw_Data!E4767="Male"),"Male",IF(OR(Raw_Data!E4767="F",Raw_Data!E4767="Female"),"Female","Not Confirmed"))</f>
        <v>Male</v>
      </c>
      <c r="I4767">
        <f>Raw_Data!F4767</f>
        <v>24</v>
      </c>
      <c r="J4767" t="str">
        <f>FLOOR(Raw_Data!F4767,10)&amp;"-"&amp;FLOOR(Raw_Data!F4767,10)+9</f>
        <v>20-29</v>
      </c>
      <c r="K4767" t="str">
        <f>Raw_Data!G4767</f>
        <v>Two or More Races</v>
      </c>
      <c r="L4767" t="str">
        <f>Raw_Data!H4767</f>
        <v>Orthopedics</v>
      </c>
      <c r="M4767" t="str">
        <f>IF(Raw_Data!I4767=TRUE,"Admitted","Not Admitted")</f>
        <v>Not Admitted</v>
      </c>
      <c r="N4767" t="str">
        <f>IF(Raw_Data!J4767="","Not Rated",Raw_Data!J4767)</f>
        <v>Not Rated</v>
      </c>
      <c r="O4767">
        <f>Raw_Data!K4767</f>
        <v>17</v>
      </c>
      <c r="P4767" t="str">
        <f>IF(Raw_Data!K4767&lt;=30,"Within Time","Delayed")</f>
        <v>Within Time</v>
      </c>
    </row>
    <row r="4768" spans="1:16" x14ac:dyDescent="0.35">
      <c r="A4768" t="str">
        <f>Raw_Data!A4768</f>
        <v>467-91-4156</v>
      </c>
      <c r="B4768" s="2">
        <f>Raw_Data!B4768</f>
        <v>45316.707638888889</v>
      </c>
      <c r="C4768">
        <f>HOUR(Raw_Data!B4768)</f>
        <v>16</v>
      </c>
      <c r="D4768" t="str">
        <f>TEXT(Raw_Data!B4768,"mmm")</f>
        <v>Jan</v>
      </c>
      <c r="E4768">
        <f>YEAR(Raw_Data!B4768)</f>
        <v>2024</v>
      </c>
      <c r="F4768" t="str">
        <f>TEXT(Raw_Data!B4768,"mmm-yy")</f>
        <v>Jan-24</v>
      </c>
      <c r="G4768" t="str">
        <f>PROPER(Raw_Data!C4768&amp;". "&amp;Raw_Data!D4768)</f>
        <v>J. Fairbairn</v>
      </c>
      <c r="H4768" t="str">
        <f>IF(OR(Raw_Data!E4768="M",Raw_Data!E4768="Male"),"Male",IF(OR(Raw_Data!E4768="F",Raw_Data!E4768="Female"),"Female","Not Confirmed"))</f>
        <v>Female</v>
      </c>
      <c r="I4768">
        <f>Raw_Data!F4768</f>
        <v>29</v>
      </c>
      <c r="J4768" t="str">
        <f>FLOOR(Raw_Data!F4768,10)&amp;"-"&amp;FLOOR(Raw_Data!F4768,10)+9</f>
        <v>20-29</v>
      </c>
      <c r="K4768" t="str">
        <f>Raw_Data!G4768</f>
        <v>African American</v>
      </c>
      <c r="L4768" t="str">
        <f>Raw_Data!H4768</f>
        <v>None</v>
      </c>
      <c r="M4768" t="str">
        <f>IF(Raw_Data!I4768=TRUE,"Admitted","Not Admitted")</f>
        <v>Admitted</v>
      </c>
      <c r="N4768">
        <f>IF(Raw_Data!J4768="","Not Rated",Raw_Data!J4768)</f>
        <v>9</v>
      </c>
      <c r="O4768">
        <f>Raw_Data!K4768</f>
        <v>16</v>
      </c>
      <c r="P4768" t="str">
        <f>IF(Raw_Data!K4768&lt;=30,"Within Time","Delayed")</f>
        <v>Within Time</v>
      </c>
    </row>
    <row r="4769" spans="1:16" x14ac:dyDescent="0.35">
      <c r="A4769" t="str">
        <f>Raw_Data!A4769</f>
        <v>985-96-3132</v>
      </c>
      <c r="B4769" s="2">
        <f>Raw_Data!B4769</f>
        <v>45316.730555555558</v>
      </c>
      <c r="C4769">
        <f>HOUR(Raw_Data!B4769)</f>
        <v>17</v>
      </c>
      <c r="D4769" t="str">
        <f>TEXT(Raw_Data!B4769,"mmm")</f>
        <v>Jan</v>
      </c>
      <c r="E4769">
        <f>YEAR(Raw_Data!B4769)</f>
        <v>2024</v>
      </c>
      <c r="F4769" t="str">
        <f>TEXT(Raw_Data!B4769,"mmm-yy")</f>
        <v>Jan-24</v>
      </c>
      <c r="G4769" t="str">
        <f>PROPER(Raw_Data!C4769&amp;". "&amp;Raw_Data!D4769)</f>
        <v>N. Gionettitti</v>
      </c>
      <c r="H4769" t="str">
        <f>IF(OR(Raw_Data!E4769="M",Raw_Data!E4769="Male"),"Male",IF(OR(Raw_Data!E4769="F",Raw_Data!E4769="Female"),"Female","Not Confirmed"))</f>
        <v>Female</v>
      </c>
      <c r="I4769">
        <f>Raw_Data!F4769</f>
        <v>2</v>
      </c>
      <c r="J4769" t="str">
        <f>FLOOR(Raw_Data!F4769,10)&amp;"-"&amp;FLOOR(Raw_Data!F4769,10)+9</f>
        <v>0-9</v>
      </c>
      <c r="K4769" t="str">
        <f>Raw_Data!G4769</f>
        <v>Unknown</v>
      </c>
      <c r="L4769" t="str">
        <f>Raw_Data!H4769</f>
        <v>None</v>
      </c>
      <c r="M4769" t="str">
        <f>IF(Raw_Data!I4769=TRUE,"Admitted","Not Admitted")</f>
        <v>Admitted</v>
      </c>
      <c r="N4769" t="str">
        <f>IF(Raw_Data!J4769="","Not Rated",Raw_Data!J4769)</f>
        <v>Not Rated</v>
      </c>
      <c r="O4769">
        <f>Raw_Data!K4769</f>
        <v>46</v>
      </c>
      <c r="P4769" t="str">
        <f>IF(Raw_Data!K4769&lt;=30,"Within Time","Delayed")</f>
        <v>Delayed</v>
      </c>
    </row>
    <row r="4770" spans="1:16" x14ac:dyDescent="0.35">
      <c r="A4770" t="str">
        <f>Raw_Data!A4770</f>
        <v>967-61-5298</v>
      </c>
      <c r="B4770" s="2">
        <f>Raw_Data!B4770</f>
        <v>45316.734722222223</v>
      </c>
      <c r="C4770">
        <f>HOUR(Raw_Data!B4770)</f>
        <v>17</v>
      </c>
      <c r="D4770" t="str">
        <f>TEXT(Raw_Data!B4770,"mmm")</f>
        <v>Jan</v>
      </c>
      <c r="E4770">
        <f>YEAR(Raw_Data!B4770)</f>
        <v>2024</v>
      </c>
      <c r="F4770" t="str">
        <f>TEXT(Raw_Data!B4770,"mmm-yy")</f>
        <v>Jan-24</v>
      </c>
      <c r="G4770" t="str">
        <f>PROPER(Raw_Data!C4770&amp;". "&amp;Raw_Data!D4770)</f>
        <v>X. Crebo</v>
      </c>
      <c r="H4770" t="str">
        <f>IF(OR(Raw_Data!E4770="M",Raw_Data!E4770="Male"),"Male",IF(OR(Raw_Data!E4770="F",Raw_Data!E4770="Female"),"Female","Not Confirmed"))</f>
        <v>Male</v>
      </c>
      <c r="I4770">
        <f>Raw_Data!F4770</f>
        <v>58</v>
      </c>
      <c r="J4770" t="str">
        <f>FLOOR(Raw_Data!F4770,10)&amp;"-"&amp;FLOOR(Raw_Data!F4770,10)+9</f>
        <v>50-59</v>
      </c>
      <c r="K4770" t="str">
        <f>Raw_Data!G4770</f>
        <v>African American</v>
      </c>
      <c r="L4770" t="str">
        <f>Raw_Data!H4770</f>
        <v>General Practice</v>
      </c>
      <c r="M4770" t="str">
        <f>IF(Raw_Data!I4770=TRUE,"Admitted","Not Admitted")</f>
        <v>Not Admitted</v>
      </c>
      <c r="N4770">
        <f>IF(Raw_Data!J4770="","Not Rated",Raw_Data!J4770)</f>
        <v>8</v>
      </c>
      <c r="O4770">
        <f>Raw_Data!K4770</f>
        <v>23</v>
      </c>
      <c r="P4770" t="str">
        <f>IF(Raw_Data!K4770&lt;=30,"Within Time","Delayed")</f>
        <v>Within Time</v>
      </c>
    </row>
    <row r="4771" spans="1:16" x14ac:dyDescent="0.35">
      <c r="A4771" t="str">
        <f>Raw_Data!A4771</f>
        <v>891-91-5167</v>
      </c>
      <c r="B4771" s="2">
        <f>Raw_Data!B4771</f>
        <v>45316.815972222219</v>
      </c>
      <c r="C4771">
        <f>HOUR(Raw_Data!B4771)</f>
        <v>19</v>
      </c>
      <c r="D4771" t="str">
        <f>TEXT(Raw_Data!B4771,"mmm")</f>
        <v>Jan</v>
      </c>
      <c r="E4771">
        <f>YEAR(Raw_Data!B4771)</f>
        <v>2024</v>
      </c>
      <c r="F4771" t="str">
        <f>TEXT(Raw_Data!B4771,"mmm-yy")</f>
        <v>Jan-24</v>
      </c>
      <c r="G4771" t="str">
        <f>PROPER(Raw_Data!C4771&amp;". "&amp;Raw_Data!D4771)</f>
        <v>T. Aldridge</v>
      </c>
      <c r="H4771" t="str">
        <f>IF(OR(Raw_Data!E4771="M",Raw_Data!E4771="Male"),"Male",IF(OR(Raw_Data!E4771="F",Raw_Data!E4771="Female"),"Female","Not Confirmed"))</f>
        <v>Male</v>
      </c>
      <c r="I4771">
        <f>Raw_Data!F4771</f>
        <v>65</v>
      </c>
      <c r="J4771" t="str">
        <f>FLOOR(Raw_Data!F4771,10)&amp;"-"&amp;FLOOR(Raw_Data!F4771,10)+9</f>
        <v>60-69</v>
      </c>
      <c r="K4771" t="str">
        <f>Raw_Data!G4771</f>
        <v>African American</v>
      </c>
      <c r="L4771" t="str">
        <f>Raw_Data!H4771</f>
        <v>None</v>
      </c>
      <c r="M4771" t="str">
        <f>IF(Raw_Data!I4771=TRUE,"Admitted","Not Admitted")</f>
        <v>Not Admitted</v>
      </c>
      <c r="N4771" t="str">
        <f>IF(Raw_Data!J4771="","Not Rated",Raw_Data!J4771)</f>
        <v>Not Rated</v>
      </c>
      <c r="O4771">
        <f>Raw_Data!K4771</f>
        <v>54</v>
      </c>
      <c r="P4771" t="str">
        <f>IF(Raw_Data!K4771&lt;=30,"Within Time","Delayed")</f>
        <v>Delayed</v>
      </c>
    </row>
    <row r="4772" spans="1:16" x14ac:dyDescent="0.35">
      <c r="A4772" t="str">
        <f>Raw_Data!A4772</f>
        <v>160-73-5129</v>
      </c>
      <c r="B4772" s="2">
        <f>Raw_Data!B4772</f>
        <v>45316.90625</v>
      </c>
      <c r="C4772">
        <f>HOUR(Raw_Data!B4772)</f>
        <v>21</v>
      </c>
      <c r="D4772" t="str">
        <f>TEXT(Raw_Data!B4772,"mmm")</f>
        <v>Jan</v>
      </c>
      <c r="E4772">
        <f>YEAR(Raw_Data!B4772)</f>
        <v>2024</v>
      </c>
      <c r="F4772" t="str">
        <f>TEXT(Raw_Data!B4772,"mmm-yy")</f>
        <v>Jan-24</v>
      </c>
      <c r="G4772" t="str">
        <f>PROPER(Raw_Data!C4772&amp;". "&amp;Raw_Data!D4772)</f>
        <v>J. Ellerby</v>
      </c>
      <c r="H4772" t="str">
        <f>IF(OR(Raw_Data!E4772="M",Raw_Data!E4772="Male"),"Male",IF(OR(Raw_Data!E4772="F",Raw_Data!E4772="Female"),"Female","Not Confirmed"))</f>
        <v>Female</v>
      </c>
      <c r="I4772">
        <f>Raw_Data!F4772</f>
        <v>5</v>
      </c>
      <c r="J4772" t="str">
        <f>FLOOR(Raw_Data!F4772,10)&amp;"-"&amp;FLOOR(Raw_Data!F4772,10)+9</f>
        <v>0-9</v>
      </c>
      <c r="K4772" t="str">
        <f>Raw_Data!G4772</f>
        <v>African American</v>
      </c>
      <c r="L4772" t="str">
        <f>Raw_Data!H4772</f>
        <v>None</v>
      </c>
      <c r="M4772" t="str">
        <f>IF(Raw_Data!I4772=TRUE,"Admitted","Not Admitted")</f>
        <v>Admitted</v>
      </c>
      <c r="N4772">
        <f>IF(Raw_Data!J4772="","Not Rated",Raw_Data!J4772)</f>
        <v>3</v>
      </c>
      <c r="O4772">
        <f>Raw_Data!K4772</f>
        <v>58</v>
      </c>
      <c r="P4772" t="str">
        <f>IF(Raw_Data!K4772&lt;=30,"Within Time","Delayed")</f>
        <v>Delayed</v>
      </c>
    </row>
    <row r="4773" spans="1:16" x14ac:dyDescent="0.35">
      <c r="A4773" t="str">
        <f>Raw_Data!A4773</f>
        <v>682-65-5177</v>
      </c>
      <c r="B4773" s="2">
        <f>Raw_Data!B4773</f>
        <v>45316.90625</v>
      </c>
      <c r="C4773">
        <f>HOUR(Raw_Data!B4773)</f>
        <v>21</v>
      </c>
      <c r="D4773" t="str">
        <f>TEXT(Raw_Data!B4773,"mmm")</f>
        <v>Jan</v>
      </c>
      <c r="E4773">
        <f>YEAR(Raw_Data!B4773)</f>
        <v>2024</v>
      </c>
      <c r="F4773" t="str">
        <f>TEXT(Raw_Data!B4773,"mmm-yy")</f>
        <v>Jan-24</v>
      </c>
      <c r="G4773" t="str">
        <f>PROPER(Raw_Data!C4773&amp;". "&amp;Raw_Data!D4773)</f>
        <v>D. Thornbury</v>
      </c>
      <c r="H4773" t="str">
        <f>IF(OR(Raw_Data!E4773="M",Raw_Data!E4773="Male"),"Male",IF(OR(Raw_Data!E4773="F",Raw_Data!E4773="Female"),"Female","Not Confirmed"))</f>
        <v>Male</v>
      </c>
      <c r="I4773">
        <f>Raw_Data!F4773</f>
        <v>79</v>
      </c>
      <c r="J4773" t="str">
        <f>FLOOR(Raw_Data!F4773,10)&amp;"-"&amp;FLOOR(Raw_Data!F4773,10)+9</f>
        <v>70-79</v>
      </c>
      <c r="K4773" t="str">
        <f>Raw_Data!G4773</f>
        <v>African American</v>
      </c>
      <c r="L4773" t="str">
        <f>Raw_Data!H4773</f>
        <v>None</v>
      </c>
      <c r="M4773" t="str">
        <f>IF(Raw_Data!I4773=TRUE,"Admitted","Not Admitted")</f>
        <v>Not Admitted</v>
      </c>
      <c r="N4773" t="str">
        <f>IF(Raw_Data!J4773="","Not Rated",Raw_Data!J4773)</f>
        <v>Not Rated</v>
      </c>
      <c r="O4773">
        <f>Raw_Data!K4773</f>
        <v>50</v>
      </c>
      <c r="P4773" t="str">
        <f>IF(Raw_Data!K4773&lt;=30,"Within Time","Delayed")</f>
        <v>Delayed</v>
      </c>
    </row>
    <row r="4774" spans="1:16" x14ac:dyDescent="0.35">
      <c r="A4774" t="str">
        <f>Raw_Data!A4774</f>
        <v>176-65-2561</v>
      </c>
      <c r="B4774" s="2">
        <f>Raw_Data!B4774</f>
        <v>45317.045138888891</v>
      </c>
      <c r="C4774">
        <f>HOUR(Raw_Data!B4774)</f>
        <v>1</v>
      </c>
      <c r="D4774" t="str">
        <f>TEXT(Raw_Data!B4774,"mmm")</f>
        <v>Jan</v>
      </c>
      <c r="E4774">
        <f>YEAR(Raw_Data!B4774)</f>
        <v>2024</v>
      </c>
      <c r="F4774" t="str">
        <f>TEXT(Raw_Data!B4774,"mmm-yy")</f>
        <v>Jan-24</v>
      </c>
      <c r="G4774" t="str">
        <f>PROPER(Raw_Data!C4774&amp;". "&amp;Raw_Data!D4774)</f>
        <v>N. Gwillim</v>
      </c>
      <c r="H4774" t="str">
        <f>IF(OR(Raw_Data!E4774="M",Raw_Data!E4774="Male"),"Male",IF(OR(Raw_Data!E4774="F",Raw_Data!E4774="Female"),"Female","Not Confirmed"))</f>
        <v>Male</v>
      </c>
      <c r="I4774">
        <f>Raw_Data!F4774</f>
        <v>77</v>
      </c>
      <c r="J4774" t="str">
        <f>FLOOR(Raw_Data!F4774,10)&amp;"-"&amp;FLOOR(Raw_Data!F4774,10)+9</f>
        <v>70-79</v>
      </c>
      <c r="K4774" t="str">
        <f>Raw_Data!G4774</f>
        <v>Declined to Identify</v>
      </c>
      <c r="L4774" t="str">
        <f>Raw_Data!H4774</f>
        <v>None</v>
      </c>
      <c r="M4774" t="str">
        <f>IF(Raw_Data!I4774=TRUE,"Admitted","Not Admitted")</f>
        <v>Admitted</v>
      </c>
      <c r="N4774" t="str">
        <f>IF(Raw_Data!J4774="","Not Rated",Raw_Data!J4774)</f>
        <v>Not Rated</v>
      </c>
      <c r="O4774">
        <f>Raw_Data!K4774</f>
        <v>22</v>
      </c>
      <c r="P4774" t="str">
        <f>IF(Raw_Data!K4774&lt;=30,"Within Time","Delayed")</f>
        <v>Within Time</v>
      </c>
    </row>
    <row r="4775" spans="1:16" x14ac:dyDescent="0.35">
      <c r="A4775" t="str">
        <f>Raw_Data!A4775</f>
        <v>200-28-7974</v>
      </c>
      <c r="B4775" s="2">
        <f>Raw_Data!B4775</f>
        <v>45317.047222222223</v>
      </c>
      <c r="C4775">
        <f>HOUR(Raw_Data!B4775)</f>
        <v>1</v>
      </c>
      <c r="D4775" t="str">
        <f>TEXT(Raw_Data!B4775,"mmm")</f>
        <v>Jan</v>
      </c>
      <c r="E4775">
        <f>YEAR(Raw_Data!B4775)</f>
        <v>2024</v>
      </c>
      <c r="F4775" t="str">
        <f>TEXT(Raw_Data!B4775,"mmm-yy")</f>
        <v>Jan-24</v>
      </c>
      <c r="G4775" t="str">
        <f>PROPER(Raw_Data!C4775&amp;". "&amp;Raw_Data!D4775)</f>
        <v>C. Corpes</v>
      </c>
      <c r="H4775" t="str">
        <f>IF(OR(Raw_Data!E4775="M",Raw_Data!E4775="Male"),"Male",IF(OR(Raw_Data!E4775="F",Raw_Data!E4775="Female"),"Female","Not Confirmed"))</f>
        <v>Male</v>
      </c>
      <c r="I4775">
        <f>Raw_Data!F4775</f>
        <v>17</v>
      </c>
      <c r="J4775" t="str">
        <f>FLOOR(Raw_Data!F4775,10)&amp;"-"&amp;FLOOR(Raw_Data!F4775,10)+9</f>
        <v>10-19</v>
      </c>
      <c r="K4775" t="str">
        <f>Raw_Data!G4775</f>
        <v>Two or More Races</v>
      </c>
      <c r="L4775" t="str">
        <f>Raw_Data!H4775</f>
        <v>None</v>
      </c>
      <c r="M4775" t="str">
        <f>IF(Raw_Data!I4775=TRUE,"Admitted","Not Admitted")</f>
        <v>Admitted</v>
      </c>
      <c r="N4775" t="str">
        <f>IF(Raw_Data!J4775="","Not Rated",Raw_Data!J4775)</f>
        <v>Not Rated</v>
      </c>
      <c r="O4775">
        <f>Raw_Data!K4775</f>
        <v>47</v>
      </c>
      <c r="P4775" t="str">
        <f>IF(Raw_Data!K4775&lt;=30,"Within Time","Delayed")</f>
        <v>Delayed</v>
      </c>
    </row>
    <row r="4776" spans="1:16" x14ac:dyDescent="0.35">
      <c r="A4776" t="str">
        <f>Raw_Data!A4776</f>
        <v>373-90-9038</v>
      </c>
      <c r="B4776" s="2">
        <f>Raw_Data!B4776</f>
        <v>45317.047222222223</v>
      </c>
      <c r="C4776">
        <f>HOUR(Raw_Data!B4776)</f>
        <v>1</v>
      </c>
      <c r="D4776" t="str">
        <f>TEXT(Raw_Data!B4776,"mmm")</f>
        <v>Jan</v>
      </c>
      <c r="E4776">
        <f>YEAR(Raw_Data!B4776)</f>
        <v>2024</v>
      </c>
      <c r="F4776" t="str">
        <f>TEXT(Raw_Data!B4776,"mmm-yy")</f>
        <v>Jan-24</v>
      </c>
      <c r="G4776" t="str">
        <f>PROPER(Raw_Data!C4776&amp;". "&amp;Raw_Data!D4776)</f>
        <v>G. Ollerton</v>
      </c>
      <c r="H4776" t="str">
        <f>IF(OR(Raw_Data!E4776="M",Raw_Data!E4776="Male"),"Male",IF(OR(Raw_Data!E4776="F",Raw_Data!E4776="Female"),"Female","Not Confirmed"))</f>
        <v>Male</v>
      </c>
      <c r="I4776">
        <f>Raw_Data!F4776</f>
        <v>12</v>
      </c>
      <c r="J4776" t="str">
        <f>FLOOR(Raw_Data!F4776,10)&amp;"-"&amp;FLOOR(Raw_Data!F4776,10)+9</f>
        <v>10-19</v>
      </c>
      <c r="K4776" t="str">
        <f>Raw_Data!G4776</f>
        <v>Pacific Islander</v>
      </c>
      <c r="L4776" t="str">
        <f>Raw_Data!H4776</f>
        <v>None</v>
      </c>
      <c r="M4776" t="str">
        <f>IF(Raw_Data!I4776=TRUE,"Admitted","Not Admitted")</f>
        <v>Admitted</v>
      </c>
      <c r="N4776">
        <f>IF(Raw_Data!J4776="","Not Rated",Raw_Data!J4776)</f>
        <v>4</v>
      </c>
      <c r="O4776">
        <f>Raw_Data!K4776</f>
        <v>26</v>
      </c>
      <c r="P4776" t="str">
        <f>IF(Raw_Data!K4776&lt;=30,"Within Time","Delayed")</f>
        <v>Within Time</v>
      </c>
    </row>
    <row r="4777" spans="1:16" x14ac:dyDescent="0.35">
      <c r="A4777" t="str">
        <f>Raw_Data!A4777</f>
        <v>131-32-2300</v>
      </c>
      <c r="B4777" s="2">
        <f>Raw_Data!B4777</f>
        <v>45317.07916666667</v>
      </c>
      <c r="C4777">
        <f>HOUR(Raw_Data!B4777)</f>
        <v>1</v>
      </c>
      <c r="D4777" t="str">
        <f>TEXT(Raw_Data!B4777,"mmm")</f>
        <v>Jan</v>
      </c>
      <c r="E4777">
        <f>YEAR(Raw_Data!B4777)</f>
        <v>2024</v>
      </c>
      <c r="F4777" t="str">
        <f>TEXT(Raw_Data!B4777,"mmm-yy")</f>
        <v>Jan-24</v>
      </c>
      <c r="G4777" t="str">
        <f>PROPER(Raw_Data!C4777&amp;". "&amp;Raw_Data!D4777)</f>
        <v>Y. Verity</v>
      </c>
      <c r="H4777" t="str">
        <f>IF(OR(Raw_Data!E4777="M",Raw_Data!E4777="Male"),"Male",IF(OR(Raw_Data!E4777="F",Raw_Data!E4777="Female"),"Female","Not Confirmed"))</f>
        <v>Male</v>
      </c>
      <c r="I4777">
        <f>Raw_Data!F4777</f>
        <v>9</v>
      </c>
      <c r="J4777" t="str">
        <f>FLOOR(Raw_Data!F4777,10)&amp;"-"&amp;FLOOR(Raw_Data!F4777,10)+9</f>
        <v>0-9</v>
      </c>
      <c r="K4777" t="str">
        <f>Raw_Data!G4777</f>
        <v>Unknown</v>
      </c>
      <c r="L4777" t="str">
        <f>Raw_Data!H4777</f>
        <v>None</v>
      </c>
      <c r="M4777" t="str">
        <f>IF(Raw_Data!I4777=TRUE,"Admitted","Not Admitted")</f>
        <v>Not Admitted</v>
      </c>
      <c r="N4777" t="str">
        <f>IF(Raw_Data!J4777="","Not Rated",Raw_Data!J4777)</f>
        <v>Not Rated</v>
      </c>
      <c r="O4777">
        <f>Raw_Data!K4777</f>
        <v>54</v>
      </c>
      <c r="P4777" t="str">
        <f>IF(Raw_Data!K4777&lt;=30,"Within Time","Delayed")</f>
        <v>Delayed</v>
      </c>
    </row>
    <row r="4778" spans="1:16" x14ac:dyDescent="0.35">
      <c r="A4778" t="str">
        <f>Raw_Data!A4778</f>
        <v>579-62-4495</v>
      </c>
      <c r="B4778" s="2">
        <f>Raw_Data!B4778</f>
        <v>45317.1</v>
      </c>
      <c r="C4778">
        <f>HOUR(Raw_Data!B4778)</f>
        <v>2</v>
      </c>
      <c r="D4778" t="str">
        <f>TEXT(Raw_Data!B4778,"mmm")</f>
        <v>Jan</v>
      </c>
      <c r="E4778">
        <f>YEAR(Raw_Data!B4778)</f>
        <v>2024</v>
      </c>
      <c r="F4778" t="str">
        <f>TEXT(Raw_Data!B4778,"mmm-yy")</f>
        <v>Jan-24</v>
      </c>
      <c r="G4778" t="str">
        <f>PROPER(Raw_Data!C4778&amp;". "&amp;Raw_Data!D4778)</f>
        <v>L. Bannister</v>
      </c>
      <c r="H4778" t="str">
        <f>IF(OR(Raw_Data!E4778="M",Raw_Data!E4778="Male"),"Male",IF(OR(Raw_Data!E4778="F",Raw_Data!E4778="Female"),"Female","Not Confirmed"))</f>
        <v>Female</v>
      </c>
      <c r="I4778">
        <f>Raw_Data!F4778</f>
        <v>36</v>
      </c>
      <c r="J4778" t="str">
        <f>FLOOR(Raw_Data!F4778,10)&amp;"-"&amp;FLOOR(Raw_Data!F4778,10)+9</f>
        <v>30-39</v>
      </c>
      <c r="K4778" t="str">
        <f>Raw_Data!G4778</f>
        <v>Unknown</v>
      </c>
      <c r="L4778" t="str">
        <f>Raw_Data!H4778</f>
        <v>General Practice</v>
      </c>
      <c r="M4778" t="str">
        <f>IF(Raw_Data!I4778=TRUE,"Admitted","Not Admitted")</f>
        <v>Admitted</v>
      </c>
      <c r="N4778" t="str">
        <f>IF(Raw_Data!J4778="","Not Rated",Raw_Data!J4778)</f>
        <v>Not Rated</v>
      </c>
      <c r="O4778">
        <f>Raw_Data!K4778</f>
        <v>49</v>
      </c>
      <c r="P4778" t="str">
        <f>IF(Raw_Data!K4778&lt;=30,"Within Time","Delayed")</f>
        <v>Delayed</v>
      </c>
    </row>
    <row r="4779" spans="1:16" x14ac:dyDescent="0.35">
      <c r="A4779" t="str">
        <f>Raw_Data!A4779</f>
        <v>587-16-3557</v>
      </c>
      <c r="B4779" s="2">
        <f>Raw_Data!B4779</f>
        <v>45317.202777777777</v>
      </c>
      <c r="C4779">
        <f>HOUR(Raw_Data!B4779)</f>
        <v>4</v>
      </c>
      <c r="D4779" t="str">
        <f>TEXT(Raw_Data!B4779,"mmm")</f>
        <v>Jan</v>
      </c>
      <c r="E4779">
        <f>YEAR(Raw_Data!B4779)</f>
        <v>2024</v>
      </c>
      <c r="F4779" t="str">
        <f>TEXT(Raw_Data!B4779,"mmm-yy")</f>
        <v>Jan-24</v>
      </c>
      <c r="G4779" t="str">
        <f>PROPER(Raw_Data!C4779&amp;". "&amp;Raw_Data!D4779)</f>
        <v>U. Yarborough</v>
      </c>
      <c r="H4779" t="str">
        <f>IF(OR(Raw_Data!E4779="M",Raw_Data!E4779="Male"),"Male",IF(OR(Raw_Data!E4779="F",Raw_Data!E4779="Female"),"Female","Not Confirmed"))</f>
        <v>Male</v>
      </c>
      <c r="I4779">
        <f>Raw_Data!F4779</f>
        <v>7</v>
      </c>
      <c r="J4779" t="str">
        <f>FLOOR(Raw_Data!F4779,10)&amp;"-"&amp;FLOOR(Raw_Data!F4779,10)+9</f>
        <v>0-9</v>
      </c>
      <c r="K4779" t="str">
        <f>Raw_Data!G4779</f>
        <v>White</v>
      </c>
      <c r="L4779" t="str">
        <f>Raw_Data!H4779</f>
        <v>None</v>
      </c>
      <c r="M4779" t="str">
        <f>IF(Raw_Data!I4779=TRUE,"Admitted","Not Admitted")</f>
        <v>Not Admitted</v>
      </c>
      <c r="N4779" t="str">
        <f>IF(Raw_Data!J4779="","Not Rated",Raw_Data!J4779)</f>
        <v>Not Rated</v>
      </c>
      <c r="O4779">
        <f>Raw_Data!K4779</f>
        <v>14</v>
      </c>
      <c r="P4779" t="str">
        <f>IF(Raw_Data!K4779&lt;=30,"Within Time","Delayed")</f>
        <v>Within Time</v>
      </c>
    </row>
    <row r="4780" spans="1:16" x14ac:dyDescent="0.35">
      <c r="A4780" t="str">
        <f>Raw_Data!A4780</f>
        <v>669-80-4149</v>
      </c>
      <c r="B4780" s="2">
        <f>Raw_Data!B4780</f>
        <v>45317.244444444441</v>
      </c>
      <c r="C4780">
        <f>HOUR(Raw_Data!B4780)</f>
        <v>5</v>
      </c>
      <c r="D4780" t="str">
        <f>TEXT(Raw_Data!B4780,"mmm")</f>
        <v>Jan</v>
      </c>
      <c r="E4780">
        <f>YEAR(Raw_Data!B4780)</f>
        <v>2024</v>
      </c>
      <c r="F4780" t="str">
        <f>TEXT(Raw_Data!B4780,"mmm-yy")</f>
        <v>Jan-24</v>
      </c>
      <c r="G4780" t="str">
        <f>PROPER(Raw_Data!C4780&amp;". "&amp;Raw_Data!D4780)</f>
        <v>F. Middleditch</v>
      </c>
      <c r="H4780" t="str">
        <f>IF(OR(Raw_Data!E4780="M",Raw_Data!E4780="Male"),"Male",IF(OR(Raw_Data!E4780="F",Raw_Data!E4780="Female"),"Female","Not Confirmed"))</f>
        <v>Female</v>
      </c>
      <c r="I4780">
        <f>Raw_Data!F4780</f>
        <v>50</v>
      </c>
      <c r="J4780" t="str">
        <f>FLOOR(Raw_Data!F4780,10)&amp;"-"&amp;FLOOR(Raw_Data!F4780,10)+9</f>
        <v>50-59</v>
      </c>
      <c r="K4780" t="str">
        <f>Raw_Data!G4780</f>
        <v>Declined to Identify</v>
      </c>
      <c r="L4780" t="str">
        <f>Raw_Data!H4780</f>
        <v>General Practice</v>
      </c>
      <c r="M4780" t="str">
        <f>IF(Raw_Data!I4780=TRUE,"Admitted","Not Admitted")</f>
        <v>Not Admitted</v>
      </c>
      <c r="N4780" t="str">
        <f>IF(Raw_Data!J4780="","Not Rated",Raw_Data!J4780)</f>
        <v>Not Rated</v>
      </c>
      <c r="O4780">
        <f>Raw_Data!K4780</f>
        <v>26</v>
      </c>
      <c r="P4780" t="str">
        <f>IF(Raw_Data!K4780&lt;=30,"Within Time","Delayed")</f>
        <v>Within Time</v>
      </c>
    </row>
    <row r="4781" spans="1:16" x14ac:dyDescent="0.35">
      <c r="A4781" t="str">
        <f>Raw_Data!A4781</f>
        <v>536-85-1366</v>
      </c>
      <c r="B4781" s="2">
        <f>Raw_Data!B4781</f>
        <v>45317.257638888892</v>
      </c>
      <c r="C4781">
        <f>HOUR(Raw_Data!B4781)</f>
        <v>6</v>
      </c>
      <c r="D4781" t="str">
        <f>TEXT(Raw_Data!B4781,"mmm")</f>
        <v>Jan</v>
      </c>
      <c r="E4781">
        <f>YEAR(Raw_Data!B4781)</f>
        <v>2024</v>
      </c>
      <c r="F4781" t="str">
        <f>TEXT(Raw_Data!B4781,"mmm-yy")</f>
        <v>Jan-24</v>
      </c>
      <c r="G4781" t="str">
        <f>PROPER(Raw_Data!C4781&amp;". "&amp;Raw_Data!D4781)</f>
        <v>H. Bannister</v>
      </c>
      <c r="H4781" t="str">
        <f>IF(OR(Raw_Data!E4781="M",Raw_Data!E4781="Male"),"Male",IF(OR(Raw_Data!E4781="F",Raw_Data!E4781="Female"),"Female","Not Confirmed"))</f>
        <v>Male</v>
      </c>
      <c r="I4781">
        <f>Raw_Data!F4781</f>
        <v>37</v>
      </c>
      <c r="J4781" t="str">
        <f>FLOOR(Raw_Data!F4781,10)&amp;"-"&amp;FLOOR(Raw_Data!F4781,10)+9</f>
        <v>30-39</v>
      </c>
      <c r="K4781" t="str">
        <f>Raw_Data!G4781</f>
        <v>Two or More Races</v>
      </c>
      <c r="L4781" t="str">
        <f>Raw_Data!H4781</f>
        <v>Gastroenterology</v>
      </c>
      <c r="M4781" t="str">
        <f>IF(Raw_Data!I4781=TRUE,"Admitted","Not Admitted")</f>
        <v>Admitted</v>
      </c>
      <c r="N4781" t="str">
        <f>IF(Raw_Data!J4781="","Not Rated",Raw_Data!J4781)</f>
        <v>Not Rated</v>
      </c>
      <c r="O4781">
        <f>Raw_Data!K4781</f>
        <v>20</v>
      </c>
      <c r="P4781" t="str">
        <f>IF(Raw_Data!K4781&lt;=30,"Within Time","Delayed")</f>
        <v>Within Time</v>
      </c>
    </row>
    <row r="4782" spans="1:16" x14ac:dyDescent="0.35">
      <c r="A4782" t="str">
        <f>Raw_Data!A4782</f>
        <v>206-86-5670</v>
      </c>
      <c r="B4782" s="2">
        <f>Raw_Data!B4782</f>
        <v>45317.306250000001</v>
      </c>
      <c r="C4782">
        <f>HOUR(Raw_Data!B4782)</f>
        <v>7</v>
      </c>
      <c r="D4782" t="str">
        <f>TEXT(Raw_Data!B4782,"mmm")</f>
        <v>Jan</v>
      </c>
      <c r="E4782">
        <f>YEAR(Raw_Data!B4782)</f>
        <v>2024</v>
      </c>
      <c r="F4782" t="str">
        <f>TEXT(Raw_Data!B4782,"mmm-yy")</f>
        <v>Jan-24</v>
      </c>
      <c r="G4782" t="str">
        <f>PROPER(Raw_Data!C4782&amp;". "&amp;Raw_Data!D4782)</f>
        <v>O. Gionettitti</v>
      </c>
      <c r="H4782" t="str">
        <f>IF(OR(Raw_Data!E4782="M",Raw_Data!E4782="Male"),"Male",IF(OR(Raw_Data!E4782="F",Raw_Data!E4782="Female"),"Female","Not Confirmed"))</f>
        <v>Female</v>
      </c>
      <c r="I4782">
        <f>Raw_Data!F4782</f>
        <v>50</v>
      </c>
      <c r="J4782" t="str">
        <f>FLOOR(Raw_Data!F4782,10)&amp;"-"&amp;FLOOR(Raw_Data!F4782,10)+9</f>
        <v>50-59</v>
      </c>
      <c r="K4782" t="str">
        <f>Raw_Data!G4782</f>
        <v>Declined to Identify</v>
      </c>
      <c r="L4782" t="str">
        <f>Raw_Data!H4782</f>
        <v>None</v>
      </c>
      <c r="M4782" t="str">
        <f>IF(Raw_Data!I4782=TRUE,"Admitted","Not Admitted")</f>
        <v>Admitted</v>
      </c>
      <c r="N4782" t="str">
        <f>IF(Raw_Data!J4782="","Not Rated",Raw_Data!J4782)</f>
        <v>Not Rated</v>
      </c>
      <c r="O4782">
        <f>Raw_Data!K4782</f>
        <v>14</v>
      </c>
      <c r="P4782" t="str">
        <f>IF(Raw_Data!K4782&lt;=30,"Within Time","Delayed")</f>
        <v>Within Time</v>
      </c>
    </row>
    <row r="4783" spans="1:16" x14ac:dyDescent="0.35">
      <c r="A4783" t="str">
        <f>Raw_Data!A4783</f>
        <v>655-74-6947</v>
      </c>
      <c r="B4783" s="2">
        <f>Raw_Data!B4783</f>
        <v>45317.478472222218</v>
      </c>
      <c r="C4783">
        <f>HOUR(Raw_Data!B4783)</f>
        <v>11</v>
      </c>
      <c r="D4783" t="str">
        <f>TEXT(Raw_Data!B4783,"mmm")</f>
        <v>Jan</v>
      </c>
      <c r="E4783">
        <f>YEAR(Raw_Data!B4783)</f>
        <v>2024</v>
      </c>
      <c r="F4783" t="str">
        <f>TEXT(Raw_Data!B4783,"mmm-yy")</f>
        <v>Jan-24</v>
      </c>
      <c r="G4783" t="str">
        <f>PROPER(Raw_Data!C4783&amp;". "&amp;Raw_Data!D4783)</f>
        <v>X. Middleditch</v>
      </c>
      <c r="H4783" t="str">
        <f>IF(OR(Raw_Data!E4783="M",Raw_Data!E4783="Male"),"Male",IF(OR(Raw_Data!E4783="F",Raw_Data!E4783="Female"),"Female","Not Confirmed"))</f>
        <v>Male</v>
      </c>
      <c r="I4783">
        <f>Raw_Data!F4783</f>
        <v>43</v>
      </c>
      <c r="J4783" t="str">
        <f>FLOOR(Raw_Data!F4783,10)&amp;"-"&amp;FLOOR(Raw_Data!F4783,10)+9</f>
        <v>40-49</v>
      </c>
      <c r="K4783" t="str">
        <f>Raw_Data!G4783</f>
        <v>African American</v>
      </c>
      <c r="L4783" t="str">
        <f>Raw_Data!H4783</f>
        <v>None</v>
      </c>
      <c r="M4783" t="str">
        <f>IF(Raw_Data!I4783=TRUE,"Admitted","Not Admitted")</f>
        <v>Not Admitted</v>
      </c>
      <c r="N4783" t="str">
        <f>IF(Raw_Data!J4783="","Not Rated",Raw_Data!J4783)</f>
        <v>Not Rated</v>
      </c>
      <c r="O4783">
        <f>Raw_Data!K4783</f>
        <v>52</v>
      </c>
      <c r="P4783" t="str">
        <f>IF(Raw_Data!K4783&lt;=30,"Within Time","Delayed")</f>
        <v>Delayed</v>
      </c>
    </row>
    <row r="4784" spans="1:16" x14ac:dyDescent="0.35">
      <c r="A4784" t="str">
        <f>Raw_Data!A4784</f>
        <v>859-54-4469</v>
      </c>
      <c r="B4784" s="2">
        <f>Raw_Data!B4784</f>
        <v>45317.48541666667</v>
      </c>
      <c r="C4784">
        <f>HOUR(Raw_Data!B4784)</f>
        <v>11</v>
      </c>
      <c r="D4784" t="str">
        <f>TEXT(Raw_Data!B4784,"mmm")</f>
        <v>Jan</v>
      </c>
      <c r="E4784">
        <f>YEAR(Raw_Data!B4784)</f>
        <v>2024</v>
      </c>
      <c r="F4784" t="str">
        <f>TEXT(Raw_Data!B4784,"mmm-yy")</f>
        <v>Jan-24</v>
      </c>
      <c r="G4784" t="str">
        <f>PROPER(Raw_Data!C4784&amp;". "&amp;Raw_Data!D4784)</f>
        <v>U. Dunmore</v>
      </c>
      <c r="H4784" t="str">
        <f>IF(OR(Raw_Data!E4784="M",Raw_Data!E4784="Male"),"Male",IF(OR(Raw_Data!E4784="F",Raw_Data!E4784="Female"),"Female","Not Confirmed"))</f>
        <v>Male</v>
      </c>
      <c r="I4784">
        <f>Raw_Data!F4784</f>
        <v>29</v>
      </c>
      <c r="J4784" t="str">
        <f>FLOOR(Raw_Data!F4784,10)&amp;"-"&amp;FLOOR(Raw_Data!F4784,10)+9</f>
        <v>20-29</v>
      </c>
      <c r="K4784" t="str">
        <f>Raw_Data!G4784</f>
        <v>Asian</v>
      </c>
      <c r="L4784" t="str">
        <f>Raw_Data!H4784</f>
        <v>None</v>
      </c>
      <c r="M4784" t="str">
        <f>IF(Raw_Data!I4784=TRUE,"Admitted","Not Admitted")</f>
        <v>Admitted</v>
      </c>
      <c r="N4784" t="str">
        <f>IF(Raw_Data!J4784="","Not Rated",Raw_Data!J4784)</f>
        <v>Not Rated</v>
      </c>
      <c r="O4784">
        <f>Raw_Data!K4784</f>
        <v>46</v>
      </c>
      <c r="P4784" t="str">
        <f>IF(Raw_Data!K4784&lt;=30,"Within Time","Delayed")</f>
        <v>Delayed</v>
      </c>
    </row>
    <row r="4785" spans="1:16" x14ac:dyDescent="0.35">
      <c r="A4785" t="str">
        <f>Raw_Data!A4785</f>
        <v>649-39-8885</v>
      </c>
      <c r="B4785" s="2">
        <f>Raw_Data!B4785</f>
        <v>45317.546527777777</v>
      </c>
      <c r="C4785">
        <f>HOUR(Raw_Data!B4785)</f>
        <v>13</v>
      </c>
      <c r="D4785" t="str">
        <f>TEXT(Raw_Data!B4785,"mmm")</f>
        <v>Jan</v>
      </c>
      <c r="E4785">
        <f>YEAR(Raw_Data!B4785)</f>
        <v>2024</v>
      </c>
      <c r="F4785" t="str">
        <f>TEXT(Raw_Data!B4785,"mmm-yy")</f>
        <v>Jan-24</v>
      </c>
      <c r="G4785" t="str">
        <f>PROPER(Raw_Data!C4785&amp;". "&amp;Raw_Data!D4785)</f>
        <v>L. Lockwood</v>
      </c>
      <c r="H4785" t="str">
        <f>IF(OR(Raw_Data!E4785="M",Raw_Data!E4785="Male"),"Male",IF(OR(Raw_Data!E4785="F",Raw_Data!E4785="Female"),"Female","Not Confirmed"))</f>
        <v>Female</v>
      </c>
      <c r="I4785">
        <f>Raw_Data!F4785</f>
        <v>74</v>
      </c>
      <c r="J4785" t="str">
        <f>FLOOR(Raw_Data!F4785,10)&amp;"-"&amp;FLOOR(Raw_Data!F4785,10)+9</f>
        <v>70-79</v>
      </c>
      <c r="K4785" t="str">
        <f>Raw_Data!G4785</f>
        <v>Declined to Identify</v>
      </c>
      <c r="L4785" t="str">
        <f>Raw_Data!H4785</f>
        <v>None</v>
      </c>
      <c r="M4785" t="str">
        <f>IF(Raw_Data!I4785=TRUE,"Admitted","Not Admitted")</f>
        <v>Admitted</v>
      </c>
      <c r="N4785" t="str">
        <f>IF(Raw_Data!J4785="","Not Rated",Raw_Data!J4785)</f>
        <v>Not Rated</v>
      </c>
      <c r="O4785">
        <f>Raw_Data!K4785</f>
        <v>58</v>
      </c>
      <c r="P4785" t="str">
        <f>IF(Raw_Data!K4785&lt;=30,"Within Time","Delayed")</f>
        <v>Delayed</v>
      </c>
    </row>
    <row r="4786" spans="1:16" x14ac:dyDescent="0.35">
      <c r="A4786" t="str">
        <f>Raw_Data!A4786</f>
        <v>991-98-4037</v>
      </c>
      <c r="B4786" s="2">
        <f>Raw_Data!B4786</f>
        <v>45317.888888888891</v>
      </c>
      <c r="C4786">
        <f>HOUR(Raw_Data!B4786)</f>
        <v>21</v>
      </c>
      <c r="D4786" t="str">
        <f>TEXT(Raw_Data!B4786,"mmm")</f>
        <v>Jan</v>
      </c>
      <c r="E4786">
        <f>YEAR(Raw_Data!B4786)</f>
        <v>2024</v>
      </c>
      <c r="F4786" t="str">
        <f>TEXT(Raw_Data!B4786,"mmm-yy")</f>
        <v>Jan-24</v>
      </c>
      <c r="G4786" t="str">
        <f>PROPER(Raw_Data!C4786&amp;". "&amp;Raw_Data!D4786)</f>
        <v>Q. Brixey</v>
      </c>
      <c r="H4786" t="str">
        <f>IF(OR(Raw_Data!E4786="M",Raw_Data!E4786="Male"),"Male",IF(OR(Raw_Data!E4786="F",Raw_Data!E4786="Female"),"Female","Not Confirmed"))</f>
        <v>Female</v>
      </c>
      <c r="I4786">
        <f>Raw_Data!F4786</f>
        <v>25</v>
      </c>
      <c r="J4786" t="str">
        <f>FLOOR(Raw_Data!F4786,10)&amp;"-"&amp;FLOOR(Raw_Data!F4786,10)+9</f>
        <v>20-29</v>
      </c>
      <c r="K4786" t="str">
        <f>Raw_Data!G4786</f>
        <v>Unknown</v>
      </c>
      <c r="L4786" t="str">
        <f>Raw_Data!H4786</f>
        <v>Orthopedics</v>
      </c>
      <c r="M4786" t="str">
        <f>IF(Raw_Data!I4786=TRUE,"Admitted","Not Admitted")</f>
        <v>Admitted</v>
      </c>
      <c r="N4786" t="str">
        <f>IF(Raw_Data!J4786="","Not Rated",Raw_Data!J4786)</f>
        <v>Not Rated</v>
      </c>
      <c r="O4786">
        <f>Raw_Data!K4786</f>
        <v>27</v>
      </c>
      <c r="P4786" t="str">
        <f>IF(Raw_Data!K4786&lt;=30,"Within Time","Delayed")</f>
        <v>Within Time</v>
      </c>
    </row>
    <row r="4787" spans="1:16" x14ac:dyDescent="0.35">
      <c r="A4787" t="str">
        <f>Raw_Data!A4787</f>
        <v>165-82-2435</v>
      </c>
      <c r="B4787" s="2">
        <f>Raw_Data!B4787</f>
        <v>45317.897916666669</v>
      </c>
      <c r="C4787">
        <f>HOUR(Raw_Data!B4787)</f>
        <v>21</v>
      </c>
      <c r="D4787" t="str">
        <f>TEXT(Raw_Data!B4787,"mmm")</f>
        <v>Jan</v>
      </c>
      <c r="E4787">
        <f>YEAR(Raw_Data!B4787)</f>
        <v>2024</v>
      </c>
      <c r="F4787" t="str">
        <f>TEXT(Raw_Data!B4787,"mmm-yy")</f>
        <v>Jan-24</v>
      </c>
      <c r="G4787" t="str">
        <f>PROPER(Raw_Data!C4787&amp;". "&amp;Raw_Data!D4787)</f>
        <v>L. Ollerton</v>
      </c>
      <c r="H4787" t="str">
        <f>IF(OR(Raw_Data!E4787="M",Raw_Data!E4787="Male"),"Male",IF(OR(Raw_Data!E4787="F",Raw_Data!E4787="Female"),"Female","Not Confirmed"))</f>
        <v>Male</v>
      </c>
      <c r="I4787">
        <f>Raw_Data!F4787</f>
        <v>60</v>
      </c>
      <c r="J4787" t="str">
        <f>FLOOR(Raw_Data!F4787,10)&amp;"-"&amp;FLOOR(Raw_Data!F4787,10)+9</f>
        <v>60-69</v>
      </c>
      <c r="K4787" t="str">
        <f>Raw_Data!G4787</f>
        <v>White</v>
      </c>
      <c r="L4787" t="str">
        <f>Raw_Data!H4787</f>
        <v>None</v>
      </c>
      <c r="M4787" t="str">
        <f>IF(Raw_Data!I4787=TRUE,"Admitted","Not Admitted")</f>
        <v>Admitted</v>
      </c>
      <c r="N4787" t="str">
        <f>IF(Raw_Data!J4787="","Not Rated",Raw_Data!J4787)</f>
        <v>Not Rated</v>
      </c>
      <c r="O4787">
        <f>Raw_Data!K4787</f>
        <v>50</v>
      </c>
      <c r="P4787" t="str">
        <f>IF(Raw_Data!K4787&lt;=30,"Within Time","Delayed")</f>
        <v>Delayed</v>
      </c>
    </row>
    <row r="4788" spans="1:16" x14ac:dyDescent="0.35">
      <c r="A4788" t="str">
        <f>Raw_Data!A4788</f>
        <v>414-96-6036</v>
      </c>
      <c r="B4788" s="2">
        <f>Raw_Data!B4788</f>
        <v>45317.968055555553</v>
      </c>
      <c r="C4788">
        <f>HOUR(Raw_Data!B4788)</f>
        <v>23</v>
      </c>
      <c r="D4788" t="str">
        <f>TEXT(Raw_Data!B4788,"mmm")</f>
        <v>Jan</v>
      </c>
      <c r="E4788">
        <f>YEAR(Raw_Data!B4788)</f>
        <v>2024</v>
      </c>
      <c r="F4788" t="str">
        <f>TEXT(Raw_Data!B4788,"mmm-yy")</f>
        <v>Jan-24</v>
      </c>
      <c r="G4788" t="str">
        <f>PROPER(Raw_Data!C4788&amp;". "&amp;Raw_Data!D4788)</f>
        <v>S. Yates</v>
      </c>
      <c r="H4788" t="str">
        <f>IF(OR(Raw_Data!E4788="M",Raw_Data!E4788="Male"),"Male",IF(OR(Raw_Data!E4788="F",Raw_Data!E4788="Female"),"Female","Not Confirmed"))</f>
        <v>Male</v>
      </c>
      <c r="I4788">
        <f>Raw_Data!F4788</f>
        <v>15</v>
      </c>
      <c r="J4788" t="str">
        <f>FLOOR(Raw_Data!F4788,10)&amp;"-"&amp;FLOOR(Raw_Data!F4788,10)+9</f>
        <v>10-19</v>
      </c>
      <c r="K4788" t="str">
        <f>Raw_Data!G4788</f>
        <v>White</v>
      </c>
      <c r="L4788" t="str">
        <f>Raw_Data!H4788</f>
        <v>Renal</v>
      </c>
      <c r="M4788" t="str">
        <f>IF(Raw_Data!I4788=TRUE,"Admitted","Not Admitted")</f>
        <v>Not Admitted</v>
      </c>
      <c r="N4788" t="str">
        <f>IF(Raw_Data!J4788="","Not Rated",Raw_Data!J4788)</f>
        <v>Not Rated</v>
      </c>
      <c r="O4788">
        <f>Raw_Data!K4788</f>
        <v>14</v>
      </c>
      <c r="P4788" t="str">
        <f>IF(Raw_Data!K4788&lt;=30,"Within Time","Delayed")</f>
        <v>Within Time</v>
      </c>
    </row>
    <row r="4789" spans="1:16" x14ac:dyDescent="0.35">
      <c r="A4789" t="str">
        <f>Raw_Data!A4789</f>
        <v>528-64-4318</v>
      </c>
      <c r="B4789" s="2">
        <f>Raw_Data!B4789</f>
        <v>45317.974305555559</v>
      </c>
      <c r="C4789">
        <f>HOUR(Raw_Data!B4789)</f>
        <v>23</v>
      </c>
      <c r="D4789" t="str">
        <f>TEXT(Raw_Data!B4789,"mmm")</f>
        <v>Jan</v>
      </c>
      <c r="E4789">
        <f>YEAR(Raw_Data!B4789)</f>
        <v>2024</v>
      </c>
      <c r="F4789" t="str">
        <f>TEXT(Raw_Data!B4789,"mmm-yy")</f>
        <v>Jan-24</v>
      </c>
      <c r="G4789" t="str">
        <f>PROPER(Raw_Data!C4789&amp;". "&amp;Raw_Data!D4789)</f>
        <v>Q. Titcombe</v>
      </c>
      <c r="H4789" t="str">
        <f>IF(OR(Raw_Data!E4789="M",Raw_Data!E4789="Male"),"Male",IF(OR(Raw_Data!E4789="F",Raw_Data!E4789="Female"),"Female","Not Confirmed"))</f>
        <v>Male</v>
      </c>
      <c r="I4789">
        <f>Raw_Data!F4789</f>
        <v>63</v>
      </c>
      <c r="J4789" t="str">
        <f>FLOOR(Raw_Data!F4789,10)&amp;"-"&amp;FLOOR(Raw_Data!F4789,10)+9</f>
        <v>60-69</v>
      </c>
      <c r="K4789" t="str">
        <f>Raw_Data!G4789</f>
        <v>White</v>
      </c>
      <c r="L4789" t="str">
        <f>Raw_Data!H4789</f>
        <v>None</v>
      </c>
      <c r="M4789" t="str">
        <f>IF(Raw_Data!I4789=TRUE,"Admitted","Not Admitted")</f>
        <v>Not Admitted</v>
      </c>
      <c r="N4789" t="str">
        <f>IF(Raw_Data!J4789="","Not Rated",Raw_Data!J4789)</f>
        <v>Not Rated</v>
      </c>
      <c r="O4789">
        <f>Raw_Data!K4789</f>
        <v>19</v>
      </c>
      <c r="P4789" t="str">
        <f>IF(Raw_Data!K4789&lt;=30,"Within Time","Delayed")</f>
        <v>Within Time</v>
      </c>
    </row>
    <row r="4790" spans="1:16" x14ac:dyDescent="0.35">
      <c r="A4790" t="str">
        <f>Raw_Data!A4790</f>
        <v>647-98-4183</v>
      </c>
      <c r="B4790" s="2">
        <f>Raw_Data!B4790</f>
        <v>45318.03402777778</v>
      </c>
      <c r="C4790">
        <f>HOUR(Raw_Data!B4790)</f>
        <v>0</v>
      </c>
      <c r="D4790" t="str">
        <f>TEXT(Raw_Data!B4790,"mmm")</f>
        <v>Jan</v>
      </c>
      <c r="E4790">
        <f>YEAR(Raw_Data!B4790)</f>
        <v>2024</v>
      </c>
      <c r="F4790" t="str">
        <f>TEXT(Raw_Data!B4790,"mmm-yy")</f>
        <v>Jan-24</v>
      </c>
      <c r="G4790" t="str">
        <f>PROPER(Raw_Data!C4790&amp;". "&amp;Raw_Data!D4790)</f>
        <v>F. Corpes</v>
      </c>
      <c r="H4790" t="str">
        <f>IF(OR(Raw_Data!E4790="M",Raw_Data!E4790="Male"),"Male",IF(OR(Raw_Data!E4790="F",Raw_Data!E4790="Female"),"Female","Not Confirmed"))</f>
        <v>Female</v>
      </c>
      <c r="I4790">
        <f>Raw_Data!F4790</f>
        <v>25</v>
      </c>
      <c r="J4790" t="str">
        <f>FLOOR(Raw_Data!F4790,10)&amp;"-"&amp;FLOOR(Raw_Data!F4790,10)+9</f>
        <v>20-29</v>
      </c>
      <c r="K4790" t="str">
        <f>Raw_Data!G4790</f>
        <v>African American</v>
      </c>
      <c r="L4790" t="str">
        <f>Raw_Data!H4790</f>
        <v>None</v>
      </c>
      <c r="M4790" t="str">
        <f>IF(Raw_Data!I4790=TRUE,"Admitted","Not Admitted")</f>
        <v>Admitted</v>
      </c>
      <c r="N4790">
        <f>IF(Raw_Data!J4790="","Not Rated",Raw_Data!J4790)</f>
        <v>4</v>
      </c>
      <c r="O4790">
        <f>Raw_Data!K4790</f>
        <v>35</v>
      </c>
      <c r="P4790" t="str">
        <f>IF(Raw_Data!K4790&lt;=30,"Within Time","Delayed")</f>
        <v>Delayed</v>
      </c>
    </row>
    <row r="4791" spans="1:16" x14ac:dyDescent="0.35">
      <c r="A4791" t="str">
        <f>Raw_Data!A4791</f>
        <v>659-27-7440</v>
      </c>
      <c r="B4791" s="2">
        <f>Raw_Data!B4791</f>
        <v>45318.144444444442</v>
      </c>
      <c r="C4791">
        <f>HOUR(Raw_Data!B4791)</f>
        <v>3</v>
      </c>
      <c r="D4791" t="str">
        <f>TEXT(Raw_Data!B4791,"mmm")</f>
        <v>Jan</v>
      </c>
      <c r="E4791">
        <f>YEAR(Raw_Data!B4791)</f>
        <v>2024</v>
      </c>
      <c r="F4791" t="str">
        <f>TEXT(Raw_Data!B4791,"mmm-yy")</f>
        <v>Jan-24</v>
      </c>
      <c r="G4791" t="str">
        <f>PROPER(Raw_Data!C4791&amp;". "&amp;Raw_Data!D4791)</f>
        <v>K. Silverlock</v>
      </c>
      <c r="H4791" t="str">
        <f>IF(OR(Raw_Data!E4791="M",Raw_Data!E4791="Male"),"Male",IF(OR(Raw_Data!E4791="F",Raw_Data!E4791="Female"),"Female","Not Confirmed"))</f>
        <v>Male</v>
      </c>
      <c r="I4791">
        <f>Raw_Data!F4791</f>
        <v>59</v>
      </c>
      <c r="J4791" t="str">
        <f>FLOOR(Raw_Data!F4791,10)&amp;"-"&amp;FLOOR(Raw_Data!F4791,10)+9</f>
        <v>50-59</v>
      </c>
      <c r="K4791" t="str">
        <f>Raw_Data!G4791</f>
        <v>Asian</v>
      </c>
      <c r="L4791" t="str">
        <f>Raw_Data!H4791</f>
        <v>General Practice</v>
      </c>
      <c r="M4791" t="str">
        <f>IF(Raw_Data!I4791=TRUE,"Admitted","Not Admitted")</f>
        <v>Admitted</v>
      </c>
      <c r="N4791" t="str">
        <f>IF(Raw_Data!J4791="","Not Rated",Raw_Data!J4791)</f>
        <v>Not Rated</v>
      </c>
      <c r="O4791">
        <f>Raw_Data!K4791</f>
        <v>26</v>
      </c>
      <c r="P4791" t="str">
        <f>IF(Raw_Data!K4791&lt;=30,"Within Time","Delayed")</f>
        <v>Within Time</v>
      </c>
    </row>
    <row r="4792" spans="1:16" x14ac:dyDescent="0.35">
      <c r="A4792" t="str">
        <f>Raw_Data!A4792</f>
        <v>296-70-4497</v>
      </c>
      <c r="B4792" s="2">
        <f>Raw_Data!B4792</f>
        <v>45318.145833333343</v>
      </c>
      <c r="C4792">
        <f>HOUR(Raw_Data!B4792)</f>
        <v>3</v>
      </c>
      <c r="D4792" t="str">
        <f>TEXT(Raw_Data!B4792,"mmm")</f>
        <v>Jan</v>
      </c>
      <c r="E4792">
        <f>YEAR(Raw_Data!B4792)</f>
        <v>2024</v>
      </c>
      <c r="F4792" t="str">
        <f>TEXT(Raw_Data!B4792,"mmm-yy")</f>
        <v>Jan-24</v>
      </c>
      <c r="G4792" t="str">
        <f>PROPER(Raw_Data!C4792&amp;". "&amp;Raw_Data!D4792)</f>
        <v>A. Methuen</v>
      </c>
      <c r="H4792" t="str">
        <f>IF(OR(Raw_Data!E4792="M",Raw_Data!E4792="Male"),"Male",IF(OR(Raw_Data!E4792="F",Raw_Data!E4792="Female"),"Female","Not Confirmed"))</f>
        <v>Male</v>
      </c>
      <c r="I4792">
        <f>Raw_Data!F4792</f>
        <v>42</v>
      </c>
      <c r="J4792" t="str">
        <f>FLOOR(Raw_Data!F4792,10)&amp;"-"&amp;FLOOR(Raw_Data!F4792,10)+9</f>
        <v>40-49</v>
      </c>
      <c r="K4792" t="str">
        <f>Raw_Data!G4792</f>
        <v>White</v>
      </c>
      <c r="L4792" t="str">
        <f>Raw_Data!H4792</f>
        <v>None</v>
      </c>
      <c r="M4792" t="str">
        <f>IF(Raw_Data!I4792=TRUE,"Admitted","Not Admitted")</f>
        <v>Admitted</v>
      </c>
      <c r="N4792" t="str">
        <f>IF(Raw_Data!J4792="","Not Rated",Raw_Data!J4792)</f>
        <v>Not Rated</v>
      </c>
      <c r="O4792">
        <f>Raw_Data!K4792</f>
        <v>16</v>
      </c>
      <c r="P4792" t="str">
        <f>IF(Raw_Data!K4792&lt;=30,"Within Time","Delayed")</f>
        <v>Within Time</v>
      </c>
    </row>
    <row r="4793" spans="1:16" x14ac:dyDescent="0.35">
      <c r="A4793" t="str">
        <f>Raw_Data!A4793</f>
        <v>789-41-2734</v>
      </c>
      <c r="B4793" s="2">
        <f>Raw_Data!B4793</f>
        <v>45318.177777777782</v>
      </c>
      <c r="C4793">
        <f>HOUR(Raw_Data!B4793)</f>
        <v>4</v>
      </c>
      <c r="D4793" t="str">
        <f>TEXT(Raw_Data!B4793,"mmm")</f>
        <v>Jan</v>
      </c>
      <c r="E4793">
        <f>YEAR(Raw_Data!B4793)</f>
        <v>2024</v>
      </c>
      <c r="F4793" t="str">
        <f>TEXT(Raw_Data!B4793,"mmm-yy")</f>
        <v>Jan-24</v>
      </c>
      <c r="G4793" t="str">
        <f>PROPER(Raw_Data!C4793&amp;". "&amp;Raw_Data!D4793)</f>
        <v>D. Northcote</v>
      </c>
      <c r="H4793" t="str">
        <f>IF(OR(Raw_Data!E4793="M",Raw_Data!E4793="Male"),"Male",IF(OR(Raw_Data!E4793="F",Raw_Data!E4793="Female"),"Female","Not Confirmed"))</f>
        <v>Female</v>
      </c>
      <c r="I4793">
        <f>Raw_Data!F4793</f>
        <v>2</v>
      </c>
      <c r="J4793" t="str">
        <f>FLOOR(Raw_Data!F4793,10)&amp;"-"&amp;FLOOR(Raw_Data!F4793,10)+9</f>
        <v>0-9</v>
      </c>
      <c r="K4793" t="str">
        <f>Raw_Data!G4793</f>
        <v>Declined to Identify</v>
      </c>
      <c r="L4793" t="str">
        <f>Raw_Data!H4793</f>
        <v>General Practice</v>
      </c>
      <c r="M4793" t="str">
        <f>IF(Raw_Data!I4793=TRUE,"Admitted","Not Admitted")</f>
        <v>Admitted</v>
      </c>
      <c r="N4793" t="str">
        <f>IF(Raw_Data!J4793="","Not Rated",Raw_Data!J4793)</f>
        <v>Not Rated</v>
      </c>
      <c r="O4793">
        <f>Raw_Data!K4793</f>
        <v>15</v>
      </c>
      <c r="P4793" t="str">
        <f>IF(Raw_Data!K4793&lt;=30,"Within Time","Delayed")</f>
        <v>Within Time</v>
      </c>
    </row>
    <row r="4794" spans="1:16" x14ac:dyDescent="0.35">
      <c r="A4794" t="str">
        <f>Raw_Data!A4794</f>
        <v>483-18-6786</v>
      </c>
      <c r="B4794" s="2">
        <f>Raw_Data!B4794</f>
        <v>45318.229166666657</v>
      </c>
      <c r="C4794">
        <f>HOUR(Raw_Data!B4794)</f>
        <v>5</v>
      </c>
      <c r="D4794" t="str">
        <f>TEXT(Raw_Data!B4794,"mmm")</f>
        <v>Jan</v>
      </c>
      <c r="E4794">
        <f>YEAR(Raw_Data!B4794)</f>
        <v>2024</v>
      </c>
      <c r="F4794" t="str">
        <f>TEXT(Raw_Data!B4794,"mmm-yy")</f>
        <v>Jan-24</v>
      </c>
      <c r="G4794" t="str">
        <f>PROPER(Raw_Data!C4794&amp;". "&amp;Raw_Data!D4794)</f>
        <v>Y. Churchard</v>
      </c>
      <c r="H4794" t="str">
        <f>IF(OR(Raw_Data!E4794="M",Raw_Data!E4794="Male"),"Male",IF(OR(Raw_Data!E4794="F",Raw_Data!E4794="Female"),"Female","Not Confirmed"))</f>
        <v>Male</v>
      </c>
      <c r="I4794">
        <f>Raw_Data!F4794</f>
        <v>47</v>
      </c>
      <c r="J4794" t="str">
        <f>FLOOR(Raw_Data!F4794,10)&amp;"-"&amp;FLOOR(Raw_Data!F4794,10)+9</f>
        <v>40-49</v>
      </c>
      <c r="K4794" t="str">
        <f>Raw_Data!G4794</f>
        <v>African American</v>
      </c>
      <c r="L4794" t="str">
        <f>Raw_Data!H4794</f>
        <v>General Practice</v>
      </c>
      <c r="M4794" t="str">
        <f>IF(Raw_Data!I4794=TRUE,"Admitted","Not Admitted")</f>
        <v>Admitted</v>
      </c>
      <c r="N4794" t="str">
        <f>IF(Raw_Data!J4794="","Not Rated",Raw_Data!J4794)</f>
        <v>Not Rated</v>
      </c>
      <c r="O4794">
        <f>Raw_Data!K4794</f>
        <v>33</v>
      </c>
      <c r="P4794" t="str">
        <f>IF(Raw_Data!K4794&lt;=30,"Within Time","Delayed")</f>
        <v>Delayed</v>
      </c>
    </row>
    <row r="4795" spans="1:16" x14ac:dyDescent="0.35">
      <c r="A4795" t="str">
        <f>Raw_Data!A4795</f>
        <v>728-18-9679</v>
      </c>
      <c r="B4795" s="2">
        <f>Raw_Data!B4795</f>
        <v>45318.254861111112</v>
      </c>
      <c r="C4795">
        <f>HOUR(Raw_Data!B4795)</f>
        <v>6</v>
      </c>
      <c r="D4795" t="str">
        <f>TEXT(Raw_Data!B4795,"mmm")</f>
        <v>Jan</v>
      </c>
      <c r="E4795">
        <f>YEAR(Raw_Data!B4795)</f>
        <v>2024</v>
      </c>
      <c r="F4795" t="str">
        <f>TEXT(Raw_Data!B4795,"mmm-yy")</f>
        <v>Jan-24</v>
      </c>
      <c r="G4795" t="str">
        <f>PROPER(Raw_Data!C4795&amp;". "&amp;Raw_Data!D4795)</f>
        <v>X. Fairbairn</v>
      </c>
      <c r="H4795" t="str">
        <f>IF(OR(Raw_Data!E4795="M",Raw_Data!E4795="Male"),"Male",IF(OR(Raw_Data!E4795="F",Raw_Data!E4795="Female"),"Female","Not Confirmed"))</f>
        <v>Female</v>
      </c>
      <c r="I4795">
        <f>Raw_Data!F4795</f>
        <v>32</v>
      </c>
      <c r="J4795" t="str">
        <f>FLOOR(Raw_Data!F4795,10)&amp;"-"&amp;FLOOR(Raw_Data!F4795,10)+9</f>
        <v>30-39</v>
      </c>
      <c r="K4795" t="str">
        <f>Raw_Data!G4795</f>
        <v>Unknown</v>
      </c>
      <c r="L4795" t="str">
        <f>Raw_Data!H4795</f>
        <v>Orthopedics</v>
      </c>
      <c r="M4795" t="str">
        <f>IF(Raw_Data!I4795=TRUE,"Admitted","Not Admitted")</f>
        <v>Not Admitted</v>
      </c>
      <c r="N4795" t="str">
        <f>IF(Raw_Data!J4795="","Not Rated",Raw_Data!J4795)</f>
        <v>Not Rated</v>
      </c>
      <c r="O4795">
        <f>Raw_Data!K4795</f>
        <v>11</v>
      </c>
      <c r="P4795" t="str">
        <f>IF(Raw_Data!K4795&lt;=30,"Within Time","Delayed")</f>
        <v>Within Time</v>
      </c>
    </row>
    <row r="4796" spans="1:16" x14ac:dyDescent="0.35">
      <c r="A4796" t="str">
        <f>Raw_Data!A4796</f>
        <v>919-21-3942</v>
      </c>
      <c r="B4796" s="2">
        <f>Raw_Data!B4796</f>
        <v>45318.29583333333</v>
      </c>
      <c r="C4796">
        <f>HOUR(Raw_Data!B4796)</f>
        <v>7</v>
      </c>
      <c r="D4796" t="str">
        <f>TEXT(Raw_Data!B4796,"mmm")</f>
        <v>Jan</v>
      </c>
      <c r="E4796">
        <f>YEAR(Raw_Data!B4796)</f>
        <v>2024</v>
      </c>
      <c r="F4796" t="str">
        <f>TEXT(Raw_Data!B4796,"mmm-yy")</f>
        <v>Jan-24</v>
      </c>
      <c r="G4796" t="str">
        <f>PROPER(Raw_Data!C4796&amp;". "&amp;Raw_Data!D4796)</f>
        <v>N. Nethercott</v>
      </c>
      <c r="H4796" t="str">
        <f>IF(OR(Raw_Data!E4796="M",Raw_Data!E4796="Male"),"Male",IF(OR(Raw_Data!E4796="F",Raw_Data!E4796="Female"),"Female","Not Confirmed"))</f>
        <v>Male</v>
      </c>
      <c r="I4796">
        <f>Raw_Data!F4796</f>
        <v>6</v>
      </c>
      <c r="J4796" t="str">
        <f>FLOOR(Raw_Data!F4796,10)&amp;"-"&amp;FLOOR(Raw_Data!F4796,10)+9</f>
        <v>0-9</v>
      </c>
      <c r="K4796" t="str">
        <f>Raw_Data!G4796</f>
        <v>White</v>
      </c>
      <c r="L4796" t="str">
        <f>Raw_Data!H4796</f>
        <v>None</v>
      </c>
      <c r="M4796" t="str">
        <f>IF(Raw_Data!I4796=TRUE,"Admitted","Not Admitted")</f>
        <v>Admitted</v>
      </c>
      <c r="N4796" t="str">
        <f>IF(Raw_Data!J4796="","Not Rated",Raw_Data!J4796)</f>
        <v>Not Rated</v>
      </c>
      <c r="O4796">
        <f>Raw_Data!K4796</f>
        <v>32</v>
      </c>
      <c r="P4796" t="str">
        <f>IF(Raw_Data!K4796&lt;=30,"Within Time","Delayed")</f>
        <v>Delayed</v>
      </c>
    </row>
    <row r="4797" spans="1:16" x14ac:dyDescent="0.35">
      <c r="A4797" t="str">
        <f>Raw_Data!A4797</f>
        <v>678-47-1617</v>
      </c>
      <c r="B4797" s="2">
        <f>Raw_Data!B4797</f>
        <v>45318.433333333327</v>
      </c>
      <c r="C4797">
        <f>HOUR(Raw_Data!B4797)</f>
        <v>10</v>
      </c>
      <c r="D4797" t="str">
        <f>TEXT(Raw_Data!B4797,"mmm")</f>
        <v>Jan</v>
      </c>
      <c r="E4797">
        <f>YEAR(Raw_Data!B4797)</f>
        <v>2024</v>
      </c>
      <c r="F4797" t="str">
        <f>TEXT(Raw_Data!B4797,"mmm-yy")</f>
        <v>Jan-24</v>
      </c>
      <c r="G4797" t="str">
        <f>PROPER(Raw_Data!C4797&amp;". "&amp;Raw_Data!D4797)</f>
        <v>E. Bracegirdle</v>
      </c>
      <c r="H4797" t="str">
        <f>IF(OR(Raw_Data!E4797="M",Raw_Data!E4797="Male"),"Male",IF(OR(Raw_Data!E4797="F",Raw_Data!E4797="Female"),"Female","Not Confirmed"))</f>
        <v>Female</v>
      </c>
      <c r="I4797">
        <f>Raw_Data!F4797</f>
        <v>68</v>
      </c>
      <c r="J4797" t="str">
        <f>FLOOR(Raw_Data!F4797,10)&amp;"-"&amp;FLOOR(Raw_Data!F4797,10)+9</f>
        <v>60-69</v>
      </c>
      <c r="K4797" t="str">
        <f>Raw_Data!G4797</f>
        <v>White</v>
      </c>
      <c r="L4797" t="str">
        <f>Raw_Data!H4797</f>
        <v>None</v>
      </c>
      <c r="M4797" t="str">
        <f>IF(Raw_Data!I4797=TRUE,"Admitted","Not Admitted")</f>
        <v>Not Admitted</v>
      </c>
      <c r="N4797" t="str">
        <f>IF(Raw_Data!J4797="","Not Rated",Raw_Data!J4797)</f>
        <v>Not Rated</v>
      </c>
      <c r="O4797">
        <f>Raw_Data!K4797</f>
        <v>27</v>
      </c>
      <c r="P4797" t="str">
        <f>IF(Raw_Data!K4797&lt;=30,"Within Time","Delayed")</f>
        <v>Within Time</v>
      </c>
    </row>
    <row r="4798" spans="1:16" x14ac:dyDescent="0.35">
      <c r="A4798" t="str">
        <f>Raw_Data!A4798</f>
        <v>509-61-3859</v>
      </c>
      <c r="B4798" s="2">
        <f>Raw_Data!B4798</f>
        <v>45318.511111111111</v>
      </c>
      <c r="C4798">
        <f>HOUR(Raw_Data!B4798)</f>
        <v>12</v>
      </c>
      <c r="D4798" t="str">
        <f>TEXT(Raw_Data!B4798,"mmm")</f>
        <v>Jan</v>
      </c>
      <c r="E4798">
        <f>YEAR(Raw_Data!B4798)</f>
        <v>2024</v>
      </c>
      <c r="F4798" t="str">
        <f>TEXT(Raw_Data!B4798,"mmm-yy")</f>
        <v>Jan-24</v>
      </c>
      <c r="G4798" t="str">
        <f>PROPER(Raw_Data!C4798&amp;". "&amp;Raw_Data!D4798)</f>
        <v>Y. Merriweather</v>
      </c>
      <c r="H4798" t="str">
        <f>IF(OR(Raw_Data!E4798="M",Raw_Data!E4798="Male"),"Male",IF(OR(Raw_Data!E4798="F",Raw_Data!E4798="Female"),"Female","Not Confirmed"))</f>
        <v>Female</v>
      </c>
      <c r="I4798">
        <f>Raw_Data!F4798</f>
        <v>45</v>
      </c>
      <c r="J4798" t="str">
        <f>FLOOR(Raw_Data!F4798,10)&amp;"-"&amp;FLOOR(Raw_Data!F4798,10)+9</f>
        <v>40-49</v>
      </c>
      <c r="K4798" t="str">
        <f>Raw_Data!G4798</f>
        <v>White</v>
      </c>
      <c r="L4798" t="str">
        <f>Raw_Data!H4798</f>
        <v>Cardiology</v>
      </c>
      <c r="M4798" t="str">
        <f>IF(Raw_Data!I4798=TRUE,"Admitted","Not Admitted")</f>
        <v>Not Admitted</v>
      </c>
      <c r="N4798" t="str">
        <f>IF(Raw_Data!J4798="","Not Rated",Raw_Data!J4798)</f>
        <v>Not Rated</v>
      </c>
      <c r="O4798">
        <f>Raw_Data!K4798</f>
        <v>24</v>
      </c>
      <c r="P4798" t="str">
        <f>IF(Raw_Data!K4798&lt;=30,"Within Time","Delayed")</f>
        <v>Within Time</v>
      </c>
    </row>
    <row r="4799" spans="1:16" x14ac:dyDescent="0.35">
      <c r="A4799" t="str">
        <f>Raw_Data!A4799</f>
        <v>911-40-7404</v>
      </c>
      <c r="B4799" s="2">
        <f>Raw_Data!B4799</f>
        <v>45318.541666666657</v>
      </c>
      <c r="C4799">
        <f>HOUR(Raw_Data!B4799)</f>
        <v>13</v>
      </c>
      <c r="D4799" t="str">
        <f>TEXT(Raw_Data!B4799,"mmm")</f>
        <v>Jan</v>
      </c>
      <c r="E4799">
        <f>YEAR(Raw_Data!B4799)</f>
        <v>2024</v>
      </c>
      <c r="F4799" t="str">
        <f>TEXT(Raw_Data!B4799,"mmm-yy")</f>
        <v>Jan-24</v>
      </c>
      <c r="G4799" t="str">
        <f>PROPER(Raw_Data!C4799&amp;". "&amp;Raw_Data!D4799)</f>
        <v>X. Carraway</v>
      </c>
      <c r="H4799" t="str">
        <f>IF(OR(Raw_Data!E4799="M",Raw_Data!E4799="Male"),"Male",IF(OR(Raw_Data!E4799="F",Raw_Data!E4799="Female"),"Female","Not Confirmed"))</f>
        <v>Male</v>
      </c>
      <c r="I4799">
        <f>Raw_Data!F4799</f>
        <v>47</v>
      </c>
      <c r="J4799" t="str">
        <f>FLOOR(Raw_Data!F4799,10)&amp;"-"&amp;FLOOR(Raw_Data!F4799,10)+9</f>
        <v>40-49</v>
      </c>
      <c r="K4799" t="str">
        <f>Raw_Data!G4799</f>
        <v>White</v>
      </c>
      <c r="L4799" t="str">
        <f>Raw_Data!H4799</f>
        <v>Cardiology</v>
      </c>
      <c r="M4799" t="str">
        <f>IF(Raw_Data!I4799=TRUE,"Admitted","Not Admitted")</f>
        <v>Not Admitted</v>
      </c>
      <c r="N4799">
        <f>IF(Raw_Data!J4799="","Not Rated",Raw_Data!J4799)</f>
        <v>7</v>
      </c>
      <c r="O4799">
        <f>Raw_Data!K4799</f>
        <v>40</v>
      </c>
      <c r="P4799" t="str">
        <f>IF(Raw_Data!K4799&lt;=30,"Within Time","Delayed")</f>
        <v>Delayed</v>
      </c>
    </row>
    <row r="4800" spans="1:16" x14ac:dyDescent="0.35">
      <c r="A4800" t="str">
        <f>Raw_Data!A4800</f>
        <v>799-10-5644</v>
      </c>
      <c r="B4800" s="2">
        <f>Raw_Data!B4800</f>
        <v>45318.779166666667</v>
      </c>
      <c r="C4800">
        <f>HOUR(Raw_Data!B4800)</f>
        <v>18</v>
      </c>
      <c r="D4800" t="str">
        <f>TEXT(Raw_Data!B4800,"mmm")</f>
        <v>Jan</v>
      </c>
      <c r="E4800">
        <f>YEAR(Raw_Data!B4800)</f>
        <v>2024</v>
      </c>
      <c r="F4800" t="str">
        <f>TEXT(Raw_Data!B4800,"mmm-yy")</f>
        <v>Jan-24</v>
      </c>
      <c r="G4800" t="str">
        <f>PROPER(Raw_Data!C4800&amp;". "&amp;Raw_Data!D4800)</f>
        <v>W. Northcote</v>
      </c>
      <c r="H4800" t="str">
        <f>IF(OR(Raw_Data!E4800="M",Raw_Data!E4800="Male"),"Male",IF(OR(Raw_Data!E4800="F",Raw_Data!E4800="Female"),"Female","Not Confirmed"))</f>
        <v>Female</v>
      </c>
      <c r="I4800">
        <f>Raw_Data!F4800</f>
        <v>62</v>
      </c>
      <c r="J4800" t="str">
        <f>FLOOR(Raw_Data!F4800,10)&amp;"-"&amp;FLOOR(Raw_Data!F4800,10)+9</f>
        <v>60-69</v>
      </c>
      <c r="K4800" t="str">
        <f>Raw_Data!G4800</f>
        <v>African American</v>
      </c>
      <c r="L4800" t="str">
        <f>Raw_Data!H4800</f>
        <v>None</v>
      </c>
      <c r="M4800" t="str">
        <f>IF(Raw_Data!I4800=TRUE,"Admitted","Not Admitted")</f>
        <v>Admitted</v>
      </c>
      <c r="N4800">
        <f>IF(Raw_Data!J4800="","Not Rated",Raw_Data!J4800)</f>
        <v>7</v>
      </c>
      <c r="O4800">
        <f>Raw_Data!K4800</f>
        <v>36</v>
      </c>
      <c r="P4800" t="str">
        <f>IF(Raw_Data!K4800&lt;=30,"Within Time","Delayed")</f>
        <v>Delayed</v>
      </c>
    </row>
    <row r="4801" spans="1:16" x14ac:dyDescent="0.35">
      <c r="A4801" t="str">
        <f>Raw_Data!A4801</f>
        <v>363-31-7430</v>
      </c>
      <c r="B4801" s="2">
        <f>Raw_Data!B4801</f>
        <v>45318.884027777778</v>
      </c>
      <c r="C4801">
        <f>HOUR(Raw_Data!B4801)</f>
        <v>21</v>
      </c>
      <c r="D4801" t="str">
        <f>TEXT(Raw_Data!B4801,"mmm")</f>
        <v>Jan</v>
      </c>
      <c r="E4801">
        <f>YEAR(Raw_Data!B4801)</f>
        <v>2024</v>
      </c>
      <c r="F4801" t="str">
        <f>TEXT(Raw_Data!B4801,"mmm-yy")</f>
        <v>Jan-24</v>
      </c>
      <c r="G4801" t="str">
        <f>PROPER(Raw_Data!C4801&amp;". "&amp;Raw_Data!D4801)</f>
        <v>U. Gwillim</v>
      </c>
      <c r="H4801" t="str">
        <f>IF(OR(Raw_Data!E4801="M",Raw_Data!E4801="Male"),"Male",IF(OR(Raw_Data!E4801="F",Raw_Data!E4801="Female"),"Female","Not Confirmed"))</f>
        <v>Female</v>
      </c>
      <c r="I4801">
        <f>Raw_Data!F4801</f>
        <v>30</v>
      </c>
      <c r="J4801" t="str">
        <f>FLOOR(Raw_Data!F4801,10)&amp;"-"&amp;FLOOR(Raw_Data!F4801,10)+9</f>
        <v>30-39</v>
      </c>
      <c r="K4801" t="str">
        <f>Raw_Data!G4801</f>
        <v>White</v>
      </c>
      <c r="L4801" t="str">
        <f>Raw_Data!H4801</f>
        <v>None</v>
      </c>
      <c r="M4801" t="str">
        <f>IF(Raw_Data!I4801=TRUE,"Admitted","Not Admitted")</f>
        <v>Not Admitted</v>
      </c>
      <c r="N4801">
        <f>IF(Raw_Data!J4801="","Not Rated",Raw_Data!J4801)</f>
        <v>0</v>
      </c>
      <c r="O4801">
        <f>Raw_Data!K4801</f>
        <v>11</v>
      </c>
      <c r="P4801" t="str">
        <f>IF(Raw_Data!K4801&lt;=30,"Within Time","Delayed")</f>
        <v>Within Time</v>
      </c>
    </row>
    <row r="4802" spans="1:16" x14ac:dyDescent="0.35">
      <c r="A4802" t="str">
        <f>Raw_Data!A4802</f>
        <v>834-51-7574</v>
      </c>
      <c r="B4802" s="2">
        <f>Raw_Data!B4802</f>
        <v>45318.979166666657</v>
      </c>
      <c r="C4802">
        <f>HOUR(Raw_Data!B4802)</f>
        <v>23</v>
      </c>
      <c r="D4802" t="str">
        <f>TEXT(Raw_Data!B4802,"mmm")</f>
        <v>Jan</v>
      </c>
      <c r="E4802">
        <f>YEAR(Raw_Data!B4802)</f>
        <v>2024</v>
      </c>
      <c r="F4802" t="str">
        <f>TEXT(Raw_Data!B4802,"mmm-yy")</f>
        <v>Jan-24</v>
      </c>
      <c r="G4802" t="str">
        <f>PROPER(Raw_Data!C4802&amp;". "&amp;Raw_Data!D4802)</f>
        <v>G. Bannister</v>
      </c>
      <c r="H4802" t="str">
        <f>IF(OR(Raw_Data!E4802="M",Raw_Data!E4802="Male"),"Male",IF(OR(Raw_Data!E4802="F",Raw_Data!E4802="Female"),"Female","Not Confirmed"))</f>
        <v>Female</v>
      </c>
      <c r="I4802">
        <f>Raw_Data!F4802</f>
        <v>61</v>
      </c>
      <c r="J4802" t="str">
        <f>FLOOR(Raw_Data!F4802,10)&amp;"-"&amp;FLOOR(Raw_Data!F4802,10)+9</f>
        <v>60-69</v>
      </c>
      <c r="K4802" t="str">
        <f>Raw_Data!G4802</f>
        <v>Asian</v>
      </c>
      <c r="L4802" t="str">
        <f>Raw_Data!H4802</f>
        <v>Orthopedics</v>
      </c>
      <c r="M4802" t="str">
        <f>IF(Raw_Data!I4802=TRUE,"Admitted","Not Admitted")</f>
        <v>Admitted</v>
      </c>
      <c r="N4802" t="str">
        <f>IF(Raw_Data!J4802="","Not Rated",Raw_Data!J4802)</f>
        <v>Not Rated</v>
      </c>
      <c r="O4802">
        <f>Raw_Data!K4802</f>
        <v>41</v>
      </c>
      <c r="P4802" t="str">
        <f>IF(Raw_Data!K4802&lt;=30,"Within Time","Delayed")</f>
        <v>Delayed</v>
      </c>
    </row>
    <row r="4803" spans="1:16" x14ac:dyDescent="0.35">
      <c r="A4803" t="str">
        <f>Raw_Data!A4803</f>
        <v>619-38-6304</v>
      </c>
      <c r="B4803" s="2">
        <f>Raw_Data!B4803</f>
        <v>45318.988194444442</v>
      </c>
      <c r="C4803">
        <f>HOUR(Raw_Data!B4803)</f>
        <v>23</v>
      </c>
      <c r="D4803" t="str">
        <f>TEXT(Raw_Data!B4803,"mmm")</f>
        <v>Jan</v>
      </c>
      <c r="E4803">
        <f>YEAR(Raw_Data!B4803)</f>
        <v>2024</v>
      </c>
      <c r="F4803" t="str">
        <f>TEXT(Raw_Data!B4803,"mmm-yy")</f>
        <v>Jan-24</v>
      </c>
      <c r="G4803" t="str">
        <f>PROPER(Raw_Data!C4803&amp;". "&amp;Raw_Data!D4803)</f>
        <v>F. Tunstall</v>
      </c>
      <c r="H4803" t="str">
        <f>IF(OR(Raw_Data!E4803="M",Raw_Data!E4803="Male"),"Male",IF(OR(Raw_Data!E4803="F",Raw_Data!E4803="Female"),"Female","Not Confirmed"))</f>
        <v>Male</v>
      </c>
      <c r="I4803">
        <f>Raw_Data!F4803</f>
        <v>14</v>
      </c>
      <c r="J4803" t="str">
        <f>FLOOR(Raw_Data!F4803,10)&amp;"-"&amp;FLOOR(Raw_Data!F4803,10)+9</f>
        <v>10-19</v>
      </c>
      <c r="K4803" t="str">
        <f>Raw_Data!G4803</f>
        <v>Pacific Islander</v>
      </c>
      <c r="L4803" t="str">
        <f>Raw_Data!H4803</f>
        <v>None</v>
      </c>
      <c r="M4803" t="str">
        <f>IF(Raw_Data!I4803=TRUE,"Admitted","Not Admitted")</f>
        <v>Not Admitted</v>
      </c>
      <c r="N4803" t="str">
        <f>IF(Raw_Data!J4803="","Not Rated",Raw_Data!J4803)</f>
        <v>Not Rated</v>
      </c>
      <c r="O4803">
        <f>Raw_Data!K4803</f>
        <v>25</v>
      </c>
      <c r="P4803" t="str">
        <f>IF(Raw_Data!K4803&lt;=30,"Within Time","Delayed")</f>
        <v>Within Time</v>
      </c>
    </row>
    <row r="4804" spans="1:16" x14ac:dyDescent="0.35">
      <c r="A4804" t="str">
        <f>Raw_Data!A4804</f>
        <v>975-26-7445</v>
      </c>
      <c r="B4804" s="2">
        <f>Raw_Data!B4804</f>
        <v>45319.308333333327</v>
      </c>
      <c r="C4804">
        <f>HOUR(Raw_Data!B4804)</f>
        <v>7</v>
      </c>
      <c r="D4804" t="str">
        <f>TEXT(Raw_Data!B4804,"mmm")</f>
        <v>Jan</v>
      </c>
      <c r="E4804">
        <f>YEAR(Raw_Data!B4804)</f>
        <v>2024</v>
      </c>
      <c r="F4804" t="str">
        <f>TEXT(Raw_Data!B4804,"mmm-yy")</f>
        <v>Jan-24</v>
      </c>
      <c r="G4804" t="str">
        <f>PROPER(Raw_Data!C4804&amp;". "&amp;Raw_Data!D4804)</f>
        <v>H. Birtwhistle</v>
      </c>
      <c r="H4804" t="str">
        <f>IF(OR(Raw_Data!E4804="M",Raw_Data!E4804="Male"),"Male",IF(OR(Raw_Data!E4804="F",Raw_Data!E4804="Female"),"Female","Not Confirmed"))</f>
        <v>Male</v>
      </c>
      <c r="I4804">
        <f>Raw_Data!F4804</f>
        <v>62</v>
      </c>
      <c r="J4804" t="str">
        <f>FLOOR(Raw_Data!F4804,10)&amp;"-"&amp;FLOOR(Raw_Data!F4804,10)+9</f>
        <v>60-69</v>
      </c>
      <c r="K4804" t="str">
        <f>Raw_Data!G4804</f>
        <v>White</v>
      </c>
      <c r="L4804" t="str">
        <f>Raw_Data!H4804</f>
        <v>None</v>
      </c>
      <c r="M4804" t="str">
        <f>IF(Raw_Data!I4804=TRUE,"Admitted","Not Admitted")</f>
        <v>Admitted</v>
      </c>
      <c r="N4804" t="str">
        <f>IF(Raw_Data!J4804="","Not Rated",Raw_Data!J4804)</f>
        <v>Not Rated</v>
      </c>
      <c r="O4804">
        <f>Raw_Data!K4804</f>
        <v>40</v>
      </c>
      <c r="P4804" t="str">
        <f>IF(Raw_Data!K4804&lt;=30,"Within Time","Delayed")</f>
        <v>Delayed</v>
      </c>
    </row>
    <row r="4805" spans="1:16" x14ac:dyDescent="0.35">
      <c r="A4805" t="str">
        <f>Raw_Data!A4805</f>
        <v>646-61-4751</v>
      </c>
      <c r="B4805" s="2">
        <f>Raw_Data!B4805</f>
        <v>45319.428472222222</v>
      </c>
      <c r="C4805">
        <f>HOUR(Raw_Data!B4805)</f>
        <v>10</v>
      </c>
      <c r="D4805" t="str">
        <f>TEXT(Raw_Data!B4805,"mmm")</f>
        <v>Jan</v>
      </c>
      <c r="E4805">
        <f>YEAR(Raw_Data!B4805)</f>
        <v>2024</v>
      </c>
      <c r="F4805" t="str">
        <f>TEXT(Raw_Data!B4805,"mmm-yy")</f>
        <v>Jan-24</v>
      </c>
      <c r="G4805" t="str">
        <f>PROPER(Raw_Data!C4805&amp;". "&amp;Raw_Data!D4805)</f>
        <v>N. Bracegirdle</v>
      </c>
      <c r="H4805" t="str">
        <f>IF(OR(Raw_Data!E4805="M",Raw_Data!E4805="Male"),"Male",IF(OR(Raw_Data!E4805="F",Raw_Data!E4805="Female"),"Female","Not Confirmed"))</f>
        <v>Male</v>
      </c>
      <c r="I4805">
        <f>Raw_Data!F4805</f>
        <v>78</v>
      </c>
      <c r="J4805" t="str">
        <f>FLOOR(Raw_Data!F4805,10)&amp;"-"&amp;FLOOR(Raw_Data!F4805,10)+9</f>
        <v>70-79</v>
      </c>
      <c r="K4805" t="str">
        <f>Raw_Data!G4805</f>
        <v>African American</v>
      </c>
      <c r="L4805" t="str">
        <f>Raw_Data!H4805</f>
        <v>None</v>
      </c>
      <c r="M4805" t="str">
        <f>IF(Raw_Data!I4805=TRUE,"Admitted","Not Admitted")</f>
        <v>Not Admitted</v>
      </c>
      <c r="N4805" t="str">
        <f>IF(Raw_Data!J4805="","Not Rated",Raw_Data!J4805)</f>
        <v>Not Rated</v>
      </c>
      <c r="O4805">
        <f>Raw_Data!K4805</f>
        <v>46</v>
      </c>
      <c r="P4805" t="str">
        <f>IF(Raw_Data!K4805&lt;=30,"Within Time","Delayed")</f>
        <v>Delayed</v>
      </c>
    </row>
    <row r="4806" spans="1:16" x14ac:dyDescent="0.35">
      <c r="A4806" t="str">
        <f>Raw_Data!A4806</f>
        <v>149-20-9279</v>
      </c>
      <c r="B4806" s="2">
        <f>Raw_Data!B4806</f>
        <v>45319.488194444442</v>
      </c>
      <c r="C4806">
        <f>HOUR(Raw_Data!B4806)</f>
        <v>11</v>
      </c>
      <c r="D4806" t="str">
        <f>TEXT(Raw_Data!B4806,"mmm")</f>
        <v>Jan</v>
      </c>
      <c r="E4806">
        <f>YEAR(Raw_Data!B4806)</f>
        <v>2024</v>
      </c>
      <c r="F4806" t="str">
        <f>TEXT(Raw_Data!B4806,"mmm-yy")</f>
        <v>Jan-24</v>
      </c>
      <c r="G4806" t="str">
        <f>PROPER(Raw_Data!C4806&amp;". "&amp;Raw_Data!D4806)</f>
        <v>W. Goudie</v>
      </c>
      <c r="H4806" t="str">
        <f>IF(OR(Raw_Data!E4806="M",Raw_Data!E4806="Male"),"Male",IF(OR(Raw_Data!E4806="F",Raw_Data!E4806="Female"),"Female","Not Confirmed"))</f>
        <v>Female</v>
      </c>
      <c r="I4806">
        <f>Raw_Data!F4806</f>
        <v>49</v>
      </c>
      <c r="J4806" t="str">
        <f>FLOOR(Raw_Data!F4806,10)&amp;"-"&amp;FLOOR(Raw_Data!F4806,10)+9</f>
        <v>40-49</v>
      </c>
      <c r="K4806" t="str">
        <f>Raw_Data!G4806</f>
        <v>White</v>
      </c>
      <c r="L4806" t="str">
        <f>Raw_Data!H4806</f>
        <v>General Practice</v>
      </c>
      <c r="M4806" t="str">
        <f>IF(Raw_Data!I4806=TRUE,"Admitted","Not Admitted")</f>
        <v>Admitted</v>
      </c>
      <c r="N4806" t="str">
        <f>IF(Raw_Data!J4806="","Not Rated",Raw_Data!J4806)</f>
        <v>Not Rated</v>
      </c>
      <c r="O4806">
        <f>Raw_Data!K4806</f>
        <v>47</v>
      </c>
      <c r="P4806" t="str">
        <f>IF(Raw_Data!K4806&lt;=30,"Within Time","Delayed")</f>
        <v>Delayed</v>
      </c>
    </row>
    <row r="4807" spans="1:16" x14ac:dyDescent="0.35">
      <c r="A4807" t="str">
        <f>Raw_Data!A4807</f>
        <v>749-61-4102</v>
      </c>
      <c r="B4807" s="2">
        <f>Raw_Data!B4807</f>
        <v>45319.574999999997</v>
      </c>
      <c r="C4807">
        <f>HOUR(Raw_Data!B4807)</f>
        <v>13</v>
      </c>
      <c r="D4807" t="str">
        <f>TEXT(Raw_Data!B4807,"mmm")</f>
        <v>Jan</v>
      </c>
      <c r="E4807">
        <f>YEAR(Raw_Data!B4807)</f>
        <v>2024</v>
      </c>
      <c r="F4807" t="str">
        <f>TEXT(Raw_Data!B4807,"mmm-yy")</f>
        <v>Jan-24</v>
      </c>
      <c r="G4807" t="str">
        <f>PROPER(Raw_Data!C4807&amp;". "&amp;Raw_Data!D4807)</f>
        <v>T. Quickfall</v>
      </c>
      <c r="H4807" t="str">
        <f>IF(OR(Raw_Data!E4807="M",Raw_Data!E4807="Male"),"Male",IF(OR(Raw_Data!E4807="F",Raw_Data!E4807="Female"),"Female","Not Confirmed"))</f>
        <v>Female</v>
      </c>
      <c r="I4807">
        <f>Raw_Data!F4807</f>
        <v>6</v>
      </c>
      <c r="J4807" t="str">
        <f>FLOOR(Raw_Data!F4807,10)&amp;"-"&amp;FLOOR(Raw_Data!F4807,10)+9</f>
        <v>0-9</v>
      </c>
      <c r="K4807" t="str">
        <f>Raw_Data!G4807</f>
        <v>African American</v>
      </c>
      <c r="L4807" t="str">
        <f>Raw_Data!H4807</f>
        <v>None</v>
      </c>
      <c r="M4807" t="str">
        <f>IF(Raw_Data!I4807=TRUE,"Admitted","Not Admitted")</f>
        <v>Not Admitted</v>
      </c>
      <c r="N4807" t="str">
        <f>IF(Raw_Data!J4807="","Not Rated",Raw_Data!J4807)</f>
        <v>Not Rated</v>
      </c>
      <c r="O4807">
        <f>Raw_Data!K4807</f>
        <v>52</v>
      </c>
      <c r="P4807" t="str">
        <f>IF(Raw_Data!K4807&lt;=30,"Within Time","Delayed")</f>
        <v>Delayed</v>
      </c>
    </row>
    <row r="4808" spans="1:16" x14ac:dyDescent="0.35">
      <c r="A4808" t="str">
        <f>Raw_Data!A4808</f>
        <v>780-57-6549</v>
      </c>
      <c r="B4808" s="2">
        <f>Raw_Data!B4808</f>
        <v>45319.581944444442</v>
      </c>
      <c r="C4808">
        <f>HOUR(Raw_Data!B4808)</f>
        <v>13</v>
      </c>
      <c r="D4808" t="str">
        <f>TEXT(Raw_Data!B4808,"mmm")</f>
        <v>Jan</v>
      </c>
      <c r="E4808">
        <f>YEAR(Raw_Data!B4808)</f>
        <v>2024</v>
      </c>
      <c r="F4808" t="str">
        <f>TEXT(Raw_Data!B4808,"mmm-yy")</f>
        <v>Jan-24</v>
      </c>
      <c r="G4808" t="str">
        <f>PROPER(Raw_Data!C4808&amp;". "&amp;Raw_Data!D4808)</f>
        <v>X. Glasspool</v>
      </c>
      <c r="H4808" t="str">
        <f>IF(OR(Raw_Data!E4808="M",Raw_Data!E4808="Male"),"Male",IF(OR(Raw_Data!E4808="F",Raw_Data!E4808="Female"),"Female","Not Confirmed"))</f>
        <v>Female</v>
      </c>
      <c r="I4808">
        <f>Raw_Data!F4808</f>
        <v>60</v>
      </c>
      <c r="J4808" t="str">
        <f>FLOOR(Raw_Data!F4808,10)&amp;"-"&amp;FLOOR(Raw_Data!F4808,10)+9</f>
        <v>60-69</v>
      </c>
      <c r="K4808" t="str">
        <f>Raw_Data!G4808</f>
        <v>White</v>
      </c>
      <c r="L4808" t="str">
        <f>Raw_Data!H4808</f>
        <v>Orthopedics</v>
      </c>
      <c r="M4808" t="str">
        <f>IF(Raw_Data!I4808=TRUE,"Admitted","Not Admitted")</f>
        <v>Not Admitted</v>
      </c>
      <c r="N4808" t="str">
        <f>IF(Raw_Data!J4808="","Not Rated",Raw_Data!J4808)</f>
        <v>Not Rated</v>
      </c>
      <c r="O4808">
        <f>Raw_Data!K4808</f>
        <v>17</v>
      </c>
      <c r="P4808" t="str">
        <f>IF(Raw_Data!K4808&lt;=30,"Within Time","Delayed")</f>
        <v>Within Time</v>
      </c>
    </row>
    <row r="4809" spans="1:16" x14ac:dyDescent="0.35">
      <c r="A4809" t="str">
        <f>Raw_Data!A4809</f>
        <v>592-31-9865</v>
      </c>
      <c r="B4809" s="2">
        <f>Raw_Data!B4809</f>
        <v>45319.647916666669</v>
      </c>
      <c r="C4809">
        <f>HOUR(Raw_Data!B4809)</f>
        <v>15</v>
      </c>
      <c r="D4809" t="str">
        <f>TEXT(Raw_Data!B4809,"mmm")</f>
        <v>Jan</v>
      </c>
      <c r="E4809">
        <f>YEAR(Raw_Data!B4809)</f>
        <v>2024</v>
      </c>
      <c r="F4809" t="str">
        <f>TEXT(Raw_Data!B4809,"mmm-yy")</f>
        <v>Jan-24</v>
      </c>
      <c r="G4809" t="str">
        <f>PROPER(Raw_Data!C4809&amp;". "&amp;Raw_Data!D4809)</f>
        <v>Z. Ollerton</v>
      </c>
      <c r="H4809" t="str">
        <f>IF(OR(Raw_Data!E4809="M",Raw_Data!E4809="Male"),"Male",IF(OR(Raw_Data!E4809="F",Raw_Data!E4809="Female"),"Female","Not Confirmed"))</f>
        <v>Female</v>
      </c>
      <c r="I4809">
        <f>Raw_Data!F4809</f>
        <v>15</v>
      </c>
      <c r="J4809" t="str">
        <f>FLOOR(Raw_Data!F4809,10)&amp;"-"&amp;FLOOR(Raw_Data!F4809,10)+9</f>
        <v>10-19</v>
      </c>
      <c r="K4809" t="str">
        <f>Raw_Data!G4809</f>
        <v>Unknown</v>
      </c>
      <c r="L4809" t="str">
        <f>Raw_Data!H4809</f>
        <v>None</v>
      </c>
      <c r="M4809" t="str">
        <f>IF(Raw_Data!I4809=TRUE,"Admitted","Not Admitted")</f>
        <v>Admitted</v>
      </c>
      <c r="N4809">
        <f>IF(Raw_Data!J4809="","Not Rated",Raw_Data!J4809)</f>
        <v>9</v>
      </c>
      <c r="O4809">
        <f>Raw_Data!K4809</f>
        <v>45</v>
      </c>
      <c r="P4809" t="str">
        <f>IF(Raw_Data!K4809&lt;=30,"Within Time","Delayed")</f>
        <v>Delayed</v>
      </c>
    </row>
    <row r="4810" spans="1:16" x14ac:dyDescent="0.35">
      <c r="A4810" t="str">
        <f>Raw_Data!A4810</f>
        <v>606-62-9056</v>
      </c>
      <c r="B4810" s="2">
        <f>Raw_Data!B4810</f>
        <v>45319.652777777781</v>
      </c>
      <c r="C4810">
        <f>HOUR(Raw_Data!B4810)</f>
        <v>15</v>
      </c>
      <c r="D4810" t="str">
        <f>TEXT(Raw_Data!B4810,"mmm")</f>
        <v>Jan</v>
      </c>
      <c r="E4810">
        <f>YEAR(Raw_Data!B4810)</f>
        <v>2024</v>
      </c>
      <c r="F4810" t="str">
        <f>TEXT(Raw_Data!B4810,"mmm-yy")</f>
        <v>Jan-24</v>
      </c>
      <c r="G4810" t="str">
        <f>PROPER(Raw_Data!C4810&amp;". "&amp;Raw_Data!D4810)</f>
        <v>W. Rowntree</v>
      </c>
      <c r="H4810" t="str">
        <f>IF(OR(Raw_Data!E4810="M",Raw_Data!E4810="Male"),"Male",IF(OR(Raw_Data!E4810="F",Raw_Data!E4810="Female"),"Female","Not Confirmed"))</f>
        <v>Male</v>
      </c>
      <c r="I4810">
        <f>Raw_Data!F4810</f>
        <v>11</v>
      </c>
      <c r="J4810" t="str">
        <f>FLOOR(Raw_Data!F4810,10)&amp;"-"&amp;FLOOR(Raw_Data!F4810,10)+9</f>
        <v>10-19</v>
      </c>
      <c r="K4810" t="str">
        <f>Raw_Data!G4810</f>
        <v>Asian</v>
      </c>
      <c r="L4810" t="str">
        <f>Raw_Data!H4810</f>
        <v>Orthopedics</v>
      </c>
      <c r="M4810" t="str">
        <f>IF(Raw_Data!I4810=TRUE,"Admitted","Not Admitted")</f>
        <v>Admitted</v>
      </c>
      <c r="N4810">
        <f>IF(Raw_Data!J4810="","Not Rated",Raw_Data!J4810)</f>
        <v>3</v>
      </c>
      <c r="O4810">
        <f>Raw_Data!K4810</f>
        <v>44</v>
      </c>
      <c r="P4810" t="str">
        <f>IF(Raw_Data!K4810&lt;=30,"Within Time","Delayed")</f>
        <v>Delayed</v>
      </c>
    </row>
    <row r="4811" spans="1:16" x14ac:dyDescent="0.35">
      <c r="A4811" t="str">
        <f>Raw_Data!A4811</f>
        <v>655-67-6757</v>
      </c>
      <c r="B4811" s="2">
        <f>Raw_Data!B4811</f>
        <v>45319.657638888893</v>
      </c>
      <c r="C4811">
        <f>HOUR(Raw_Data!B4811)</f>
        <v>15</v>
      </c>
      <c r="D4811" t="str">
        <f>TEXT(Raw_Data!B4811,"mmm")</f>
        <v>Jan</v>
      </c>
      <c r="E4811">
        <f>YEAR(Raw_Data!B4811)</f>
        <v>2024</v>
      </c>
      <c r="F4811" t="str">
        <f>TEXT(Raw_Data!B4811,"mmm-yy")</f>
        <v>Jan-24</v>
      </c>
      <c r="G4811" t="str">
        <f>PROPER(Raw_Data!C4811&amp;". "&amp;Raw_Data!D4811)</f>
        <v>I. Oakden</v>
      </c>
      <c r="H4811" t="str">
        <f>IF(OR(Raw_Data!E4811="M",Raw_Data!E4811="Male"),"Male",IF(OR(Raw_Data!E4811="F",Raw_Data!E4811="Female"),"Female","Not Confirmed"))</f>
        <v>Female</v>
      </c>
      <c r="I4811">
        <f>Raw_Data!F4811</f>
        <v>17</v>
      </c>
      <c r="J4811" t="str">
        <f>FLOOR(Raw_Data!F4811,10)&amp;"-"&amp;FLOOR(Raw_Data!F4811,10)+9</f>
        <v>10-19</v>
      </c>
      <c r="K4811" t="str">
        <f>Raw_Data!G4811</f>
        <v>Declined to Identify</v>
      </c>
      <c r="L4811" t="str">
        <f>Raw_Data!H4811</f>
        <v>None</v>
      </c>
      <c r="M4811" t="str">
        <f>IF(Raw_Data!I4811=TRUE,"Admitted","Not Admitted")</f>
        <v>Admitted</v>
      </c>
      <c r="N4811" t="str">
        <f>IF(Raw_Data!J4811="","Not Rated",Raw_Data!J4811)</f>
        <v>Not Rated</v>
      </c>
      <c r="O4811">
        <f>Raw_Data!K4811</f>
        <v>60</v>
      </c>
      <c r="P4811" t="str">
        <f>IF(Raw_Data!K4811&lt;=30,"Within Time","Delayed")</f>
        <v>Delayed</v>
      </c>
    </row>
    <row r="4812" spans="1:16" x14ac:dyDescent="0.35">
      <c r="A4812" t="str">
        <f>Raw_Data!A4812</f>
        <v>854-63-4394</v>
      </c>
      <c r="B4812" s="2">
        <f>Raw_Data!B4812</f>
        <v>45319.67291666667</v>
      </c>
      <c r="C4812">
        <f>HOUR(Raw_Data!B4812)</f>
        <v>16</v>
      </c>
      <c r="D4812" t="str">
        <f>TEXT(Raw_Data!B4812,"mmm")</f>
        <v>Jan</v>
      </c>
      <c r="E4812">
        <f>YEAR(Raw_Data!B4812)</f>
        <v>2024</v>
      </c>
      <c r="F4812" t="str">
        <f>TEXT(Raw_Data!B4812,"mmm-yy")</f>
        <v>Jan-24</v>
      </c>
      <c r="G4812" t="str">
        <f>PROPER(Raw_Data!C4812&amp;". "&amp;Raw_Data!D4812)</f>
        <v>I. Whitfield</v>
      </c>
      <c r="H4812" t="str">
        <f>IF(OR(Raw_Data!E4812="M",Raw_Data!E4812="Male"),"Male",IF(OR(Raw_Data!E4812="F",Raw_Data!E4812="Female"),"Female","Not Confirmed"))</f>
        <v>Male</v>
      </c>
      <c r="I4812">
        <f>Raw_Data!F4812</f>
        <v>33</v>
      </c>
      <c r="J4812" t="str">
        <f>FLOOR(Raw_Data!F4812,10)&amp;"-"&amp;FLOOR(Raw_Data!F4812,10)+9</f>
        <v>30-39</v>
      </c>
      <c r="K4812" t="str">
        <f>Raw_Data!G4812</f>
        <v>African American</v>
      </c>
      <c r="L4812" t="str">
        <f>Raw_Data!H4812</f>
        <v>None</v>
      </c>
      <c r="M4812" t="str">
        <f>IF(Raw_Data!I4812=TRUE,"Admitted","Not Admitted")</f>
        <v>Not Admitted</v>
      </c>
      <c r="N4812" t="str">
        <f>IF(Raw_Data!J4812="","Not Rated",Raw_Data!J4812)</f>
        <v>Not Rated</v>
      </c>
      <c r="O4812">
        <f>Raw_Data!K4812</f>
        <v>42</v>
      </c>
      <c r="P4812" t="str">
        <f>IF(Raw_Data!K4812&lt;=30,"Within Time","Delayed")</f>
        <v>Delayed</v>
      </c>
    </row>
    <row r="4813" spans="1:16" x14ac:dyDescent="0.35">
      <c r="A4813" t="str">
        <f>Raw_Data!A4813</f>
        <v>201-11-6521</v>
      </c>
      <c r="B4813" s="2">
        <f>Raw_Data!B4813</f>
        <v>45319.743750000001</v>
      </c>
      <c r="C4813">
        <f>HOUR(Raw_Data!B4813)</f>
        <v>17</v>
      </c>
      <c r="D4813" t="str">
        <f>TEXT(Raw_Data!B4813,"mmm")</f>
        <v>Jan</v>
      </c>
      <c r="E4813">
        <f>YEAR(Raw_Data!B4813)</f>
        <v>2024</v>
      </c>
      <c r="F4813" t="str">
        <f>TEXT(Raw_Data!B4813,"mmm-yy")</f>
        <v>Jan-24</v>
      </c>
      <c r="G4813" t="str">
        <f>PROPER(Raw_Data!C4813&amp;". "&amp;Raw_Data!D4813)</f>
        <v>X. Jessop</v>
      </c>
      <c r="H4813" t="str">
        <f>IF(OR(Raw_Data!E4813="M",Raw_Data!E4813="Male"),"Male",IF(OR(Raw_Data!E4813="F",Raw_Data!E4813="Female"),"Female","Not Confirmed"))</f>
        <v>Female</v>
      </c>
      <c r="I4813">
        <f>Raw_Data!F4813</f>
        <v>43</v>
      </c>
      <c r="J4813" t="str">
        <f>FLOOR(Raw_Data!F4813,10)&amp;"-"&amp;FLOOR(Raw_Data!F4813,10)+9</f>
        <v>40-49</v>
      </c>
      <c r="K4813" t="str">
        <f>Raw_Data!G4813</f>
        <v>Native American/Alaska Native</v>
      </c>
      <c r="L4813" t="str">
        <f>Raw_Data!H4813</f>
        <v>None</v>
      </c>
      <c r="M4813" t="str">
        <f>IF(Raw_Data!I4813=TRUE,"Admitted","Not Admitted")</f>
        <v>Not Admitted</v>
      </c>
      <c r="N4813" t="str">
        <f>IF(Raw_Data!J4813="","Not Rated",Raw_Data!J4813)</f>
        <v>Not Rated</v>
      </c>
      <c r="O4813">
        <f>Raw_Data!K4813</f>
        <v>14</v>
      </c>
      <c r="P4813" t="str">
        <f>IF(Raw_Data!K4813&lt;=30,"Within Time","Delayed")</f>
        <v>Within Time</v>
      </c>
    </row>
    <row r="4814" spans="1:16" x14ac:dyDescent="0.35">
      <c r="A4814" t="str">
        <f>Raw_Data!A4814</f>
        <v>107-31-5105</v>
      </c>
      <c r="B4814" s="2">
        <f>Raw_Data!B4814</f>
        <v>45319.776388888888</v>
      </c>
      <c r="C4814">
        <f>HOUR(Raw_Data!B4814)</f>
        <v>18</v>
      </c>
      <c r="D4814" t="str">
        <f>TEXT(Raw_Data!B4814,"mmm")</f>
        <v>Jan</v>
      </c>
      <c r="E4814">
        <f>YEAR(Raw_Data!B4814)</f>
        <v>2024</v>
      </c>
      <c r="F4814" t="str">
        <f>TEXT(Raw_Data!B4814,"mmm-yy")</f>
        <v>Jan-24</v>
      </c>
      <c r="G4814" t="str">
        <f>PROPER(Raw_Data!C4814&amp;". "&amp;Raw_Data!D4814)</f>
        <v>C. Yates</v>
      </c>
      <c r="H4814" t="str">
        <f>IF(OR(Raw_Data!E4814="M",Raw_Data!E4814="Male"),"Male",IF(OR(Raw_Data!E4814="F",Raw_Data!E4814="Female"),"Female","Not Confirmed"))</f>
        <v>Female</v>
      </c>
      <c r="I4814">
        <f>Raw_Data!F4814</f>
        <v>43</v>
      </c>
      <c r="J4814" t="str">
        <f>FLOOR(Raw_Data!F4814,10)&amp;"-"&amp;FLOOR(Raw_Data!F4814,10)+9</f>
        <v>40-49</v>
      </c>
      <c r="K4814" t="str">
        <f>Raw_Data!G4814</f>
        <v>White</v>
      </c>
      <c r="L4814" t="str">
        <f>Raw_Data!H4814</f>
        <v>Physiotherapy</v>
      </c>
      <c r="M4814" t="str">
        <f>IF(Raw_Data!I4814=TRUE,"Admitted","Not Admitted")</f>
        <v>Admitted</v>
      </c>
      <c r="N4814" t="str">
        <f>IF(Raw_Data!J4814="","Not Rated",Raw_Data!J4814)</f>
        <v>Not Rated</v>
      </c>
      <c r="O4814">
        <f>Raw_Data!K4814</f>
        <v>27</v>
      </c>
      <c r="P4814" t="str">
        <f>IF(Raw_Data!K4814&lt;=30,"Within Time","Delayed")</f>
        <v>Within Time</v>
      </c>
    </row>
    <row r="4815" spans="1:16" x14ac:dyDescent="0.35">
      <c r="A4815" t="str">
        <f>Raw_Data!A4815</f>
        <v>208-80-6695</v>
      </c>
      <c r="B4815" s="2">
        <f>Raw_Data!B4815</f>
        <v>45319.917361111111</v>
      </c>
      <c r="C4815">
        <f>HOUR(Raw_Data!B4815)</f>
        <v>22</v>
      </c>
      <c r="D4815" t="str">
        <f>TEXT(Raw_Data!B4815,"mmm")</f>
        <v>Jan</v>
      </c>
      <c r="E4815">
        <f>YEAR(Raw_Data!B4815)</f>
        <v>2024</v>
      </c>
      <c r="F4815" t="str">
        <f>TEXT(Raw_Data!B4815,"mmm-yy")</f>
        <v>Jan-24</v>
      </c>
      <c r="G4815" t="str">
        <f>PROPER(Raw_Data!C4815&amp;". "&amp;Raw_Data!D4815)</f>
        <v>H. Methuen</v>
      </c>
      <c r="H4815" t="str">
        <f>IF(OR(Raw_Data!E4815="M",Raw_Data!E4815="Male"),"Male",IF(OR(Raw_Data!E4815="F",Raw_Data!E4815="Female"),"Female","Not Confirmed"))</f>
        <v>Male</v>
      </c>
      <c r="I4815">
        <f>Raw_Data!F4815</f>
        <v>58</v>
      </c>
      <c r="J4815" t="str">
        <f>FLOOR(Raw_Data!F4815,10)&amp;"-"&amp;FLOOR(Raw_Data!F4815,10)+9</f>
        <v>50-59</v>
      </c>
      <c r="K4815" t="str">
        <f>Raw_Data!G4815</f>
        <v>Pacific Islander</v>
      </c>
      <c r="L4815" t="str">
        <f>Raw_Data!H4815</f>
        <v>Physiotherapy</v>
      </c>
      <c r="M4815" t="str">
        <f>IF(Raw_Data!I4815=TRUE,"Admitted","Not Admitted")</f>
        <v>Admitted</v>
      </c>
      <c r="N4815">
        <f>IF(Raw_Data!J4815="","Not Rated",Raw_Data!J4815)</f>
        <v>10</v>
      </c>
      <c r="O4815">
        <f>Raw_Data!K4815</f>
        <v>32</v>
      </c>
      <c r="P4815" t="str">
        <f>IF(Raw_Data!K4815&lt;=30,"Within Time","Delayed")</f>
        <v>Delayed</v>
      </c>
    </row>
    <row r="4816" spans="1:16" x14ac:dyDescent="0.35">
      <c r="A4816" t="str">
        <f>Raw_Data!A4816</f>
        <v>793-17-1839</v>
      </c>
      <c r="B4816" s="2">
        <f>Raw_Data!B4816</f>
        <v>45319.922222222223</v>
      </c>
      <c r="C4816">
        <f>HOUR(Raw_Data!B4816)</f>
        <v>22</v>
      </c>
      <c r="D4816" t="str">
        <f>TEXT(Raw_Data!B4816,"mmm")</f>
        <v>Jan</v>
      </c>
      <c r="E4816">
        <f>YEAR(Raw_Data!B4816)</f>
        <v>2024</v>
      </c>
      <c r="F4816" t="str">
        <f>TEXT(Raw_Data!B4816,"mmm-yy")</f>
        <v>Jan-24</v>
      </c>
      <c r="G4816" t="str">
        <f>PROPER(Raw_Data!C4816&amp;". "&amp;Raw_Data!D4816)</f>
        <v>M. Titcombe</v>
      </c>
      <c r="H4816" t="str">
        <f>IF(OR(Raw_Data!E4816="M",Raw_Data!E4816="Male"),"Male",IF(OR(Raw_Data!E4816="F",Raw_Data!E4816="Female"),"Female","Not Confirmed"))</f>
        <v>Male</v>
      </c>
      <c r="I4816">
        <f>Raw_Data!F4816</f>
        <v>62</v>
      </c>
      <c r="J4816" t="str">
        <f>FLOOR(Raw_Data!F4816,10)&amp;"-"&amp;FLOOR(Raw_Data!F4816,10)+9</f>
        <v>60-69</v>
      </c>
      <c r="K4816" t="str">
        <f>Raw_Data!G4816</f>
        <v>Two or More Races</v>
      </c>
      <c r="L4816" t="str">
        <f>Raw_Data!H4816</f>
        <v>Orthopedics</v>
      </c>
      <c r="M4816" t="str">
        <f>IF(Raw_Data!I4816=TRUE,"Admitted","Not Admitted")</f>
        <v>Not Admitted</v>
      </c>
      <c r="N4816">
        <f>IF(Raw_Data!J4816="","Not Rated",Raw_Data!J4816)</f>
        <v>6</v>
      </c>
      <c r="O4816">
        <f>Raw_Data!K4816</f>
        <v>11</v>
      </c>
      <c r="P4816" t="str">
        <f>IF(Raw_Data!K4816&lt;=30,"Within Time","Delayed")</f>
        <v>Within Time</v>
      </c>
    </row>
    <row r="4817" spans="1:16" x14ac:dyDescent="0.35">
      <c r="A4817" t="str">
        <f>Raw_Data!A4817</f>
        <v>874-58-2280</v>
      </c>
      <c r="B4817" s="2">
        <f>Raw_Data!B4817</f>
        <v>45319.951388888891</v>
      </c>
      <c r="C4817">
        <f>HOUR(Raw_Data!B4817)</f>
        <v>22</v>
      </c>
      <c r="D4817" t="str">
        <f>TEXT(Raw_Data!B4817,"mmm")</f>
        <v>Jan</v>
      </c>
      <c r="E4817">
        <f>YEAR(Raw_Data!B4817)</f>
        <v>2024</v>
      </c>
      <c r="F4817" t="str">
        <f>TEXT(Raw_Data!B4817,"mmm-yy")</f>
        <v>Jan-24</v>
      </c>
      <c r="G4817" t="str">
        <f>PROPER(Raw_Data!C4817&amp;". "&amp;Raw_Data!D4817)</f>
        <v>S. Merriweather</v>
      </c>
      <c r="H4817" t="str">
        <f>IF(OR(Raw_Data!E4817="M",Raw_Data!E4817="Male"),"Male",IF(OR(Raw_Data!E4817="F",Raw_Data!E4817="Female"),"Female","Not Confirmed"))</f>
        <v>Male</v>
      </c>
      <c r="I4817">
        <f>Raw_Data!F4817</f>
        <v>26</v>
      </c>
      <c r="J4817" t="str">
        <f>FLOOR(Raw_Data!F4817,10)&amp;"-"&amp;FLOOR(Raw_Data!F4817,10)+9</f>
        <v>20-29</v>
      </c>
      <c r="K4817" t="str">
        <f>Raw_Data!G4817</f>
        <v>White</v>
      </c>
      <c r="L4817" t="str">
        <f>Raw_Data!H4817</f>
        <v>None</v>
      </c>
      <c r="M4817" t="str">
        <f>IF(Raw_Data!I4817=TRUE,"Admitted","Not Admitted")</f>
        <v>Admitted</v>
      </c>
      <c r="N4817" t="str">
        <f>IF(Raw_Data!J4817="","Not Rated",Raw_Data!J4817)</f>
        <v>Not Rated</v>
      </c>
      <c r="O4817">
        <f>Raw_Data!K4817</f>
        <v>44</v>
      </c>
      <c r="P4817" t="str">
        <f>IF(Raw_Data!K4817&lt;=30,"Within Time","Delayed")</f>
        <v>Delayed</v>
      </c>
    </row>
    <row r="4818" spans="1:16" x14ac:dyDescent="0.35">
      <c r="A4818" t="str">
        <f>Raw_Data!A4818</f>
        <v>974-54-2593</v>
      </c>
      <c r="B4818" s="2">
        <f>Raw_Data!B4818</f>
        <v>45320.088194444441</v>
      </c>
      <c r="C4818">
        <f>HOUR(Raw_Data!B4818)</f>
        <v>2</v>
      </c>
      <c r="D4818" t="str">
        <f>TEXT(Raw_Data!B4818,"mmm")</f>
        <v>Jan</v>
      </c>
      <c r="E4818">
        <f>YEAR(Raw_Data!B4818)</f>
        <v>2024</v>
      </c>
      <c r="F4818" t="str">
        <f>TEXT(Raw_Data!B4818,"mmm-yy")</f>
        <v>Jan-24</v>
      </c>
      <c r="G4818" t="str">
        <f>PROPER(Raw_Data!C4818&amp;". "&amp;Raw_Data!D4818)</f>
        <v>H. Merriweather</v>
      </c>
      <c r="H4818" t="str">
        <f>IF(OR(Raw_Data!E4818="M",Raw_Data!E4818="Male"),"Male",IF(OR(Raw_Data!E4818="F",Raw_Data!E4818="Female"),"Female","Not Confirmed"))</f>
        <v>Female</v>
      </c>
      <c r="I4818">
        <f>Raw_Data!F4818</f>
        <v>34</v>
      </c>
      <c r="J4818" t="str">
        <f>FLOOR(Raw_Data!F4818,10)&amp;"-"&amp;FLOOR(Raw_Data!F4818,10)+9</f>
        <v>30-39</v>
      </c>
      <c r="K4818" t="str">
        <f>Raw_Data!G4818</f>
        <v>African American</v>
      </c>
      <c r="L4818" t="str">
        <f>Raw_Data!H4818</f>
        <v>General Practice</v>
      </c>
      <c r="M4818" t="str">
        <f>IF(Raw_Data!I4818=TRUE,"Admitted","Not Admitted")</f>
        <v>Admitted</v>
      </c>
      <c r="N4818" t="str">
        <f>IF(Raw_Data!J4818="","Not Rated",Raw_Data!J4818)</f>
        <v>Not Rated</v>
      </c>
      <c r="O4818">
        <f>Raw_Data!K4818</f>
        <v>11</v>
      </c>
      <c r="P4818" t="str">
        <f>IF(Raw_Data!K4818&lt;=30,"Within Time","Delayed")</f>
        <v>Within Time</v>
      </c>
    </row>
    <row r="4819" spans="1:16" x14ac:dyDescent="0.35">
      <c r="A4819" t="str">
        <f>Raw_Data!A4819</f>
        <v>288-51-8171</v>
      </c>
      <c r="B4819" s="2">
        <f>Raw_Data!B4819</f>
        <v>45320.192361111112</v>
      </c>
      <c r="C4819">
        <f>HOUR(Raw_Data!B4819)</f>
        <v>4</v>
      </c>
      <c r="D4819" t="str">
        <f>TEXT(Raw_Data!B4819,"mmm")</f>
        <v>Jan</v>
      </c>
      <c r="E4819">
        <f>YEAR(Raw_Data!B4819)</f>
        <v>2024</v>
      </c>
      <c r="F4819" t="str">
        <f>TEXT(Raw_Data!B4819,"mmm-yy")</f>
        <v>Jan-24</v>
      </c>
      <c r="G4819" t="str">
        <f>PROPER(Raw_Data!C4819&amp;". "&amp;Raw_Data!D4819)</f>
        <v>S. Bannister</v>
      </c>
      <c r="H4819" t="str">
        <f>IF(OR(Raw_Data!E4819="M",Raw_Data!E4819="Male"),"Male",IF(OR(Raw_Data!E4819="F",Raw_Data!E4819="Female"),"Female","Not Confirmed"))</f>
        <v>Male</v>
      </c>
      <c r="I4819">
        <f>Raw_Data!F4819</f>
        <v>42</v>
      </c>
      <c r="J4819" t="str">
        <f>FLOOR(Raw_Data!F4819,10)&amp;"-"&amp;FLOOR(Raw_Data!F4819,10)+9</f>
        <v>40-49</v>
      </c>
      <c r="K4819" t="str">
        <f>Raw_Data!G4819</f>
        <v>Two or More Races</v>
      </c>
      <c r="L4819" t="str">
        <f>Raw_Data!H4819</f>
        <v>None</v>
      </c>
      <c r="M4819" t="str">
        <f>IF(Raw_Data!I4819=TRUE,"Admitted","Not Admitted")</f>
        <v>Admitted</v>
      </c>
      <c r="N4819" t="str">
        <f>IF(Raw_Data!J4819="","Not Rated",Raw_Data!J4819)</f>
        <v>Not Rated</v>
      </c>
      <c r="O4819">
        <f>Raw_Data!K4819</f>
        <v>36</v>
      </c>
      <c r="P4819" t="str">
        <f>IF(Raw_Data!K4819&lt;=30,"Within Time","Delayed")</f>
        <v>Delayed</v>
      </c>
    </row>
    <row r="4820" spans="1:16" x14ac:dyDescent="0.35">
      <c r="A4820" t="str">
        <f>Raw_Data!A4820</f>
        <v>815-81-3492</v>
      </c>
      <c r="B4820" s="2">
        <f>Raw_Data!B4820</f>
        <v>45320.291666666657</v>
      </c>
      <c r="C4820">
        <f>HOUR(Raw_Data!B4820)</f>
        <v>7</v>
      </c>
      <c r="D4820" t="str">
        <f>TEXT(Raw_Data!B4820,"mmm")</f>
        <v>Jan</v>
      </c>
      <c r="E4820">
        <f>YEAR(Raw_Data!B4820)</f>
        <v>2024</v>
      </c>
      <c r="F4820" t="str">
        <f>TEXT(Raw_Data!B4820,"mmm-yy")</f>
        <v>Jan-24</v>
      </c>
      <c r="G4820" t="str">
        <f>PROPER(Raw_Data!C4820&amp;". "&amp;Raw_Data!D4820)</f>
        <v>U. Hathaway</v>
      </c>
      <c r="H4820" t="str">
        <f>IF(OR(Raw_Data!E4820="M",Raw_Data!E4820="Male"),"Male",IF(OR(Raw_Data!E4820="F",Raw_Data!E4820="Female"),"Female","Not Confirmed"))</f>
        <v>Male</v>
      </c>
      <c r="I4820">
        <f>Raw_Data!F4820</f>
        <v>42</v>
      </c>
      <c r="J4820" t="str">
        <f>FLOOR(Raw_Data!F4820,10)&amp;"-"&amp;FLOOR(Raw_Data!F4820,10)+9</f>
        <v>40-49</v>
      </c>
      <c r="K4820" t="str">
        <f>Raw_Data!G4820</f>
        <v>African American</v>
      </c>
      <c r="L4820" t="str">
        <f>Raw_Data!H4820</f>
        <v>None</v>
      </c>
      <c r="M4820" t="str">
        <f>IF(Raw_Data!I4820=TRUE,"Admitted","Not Admitted")</f>
        <v>Not Admitted</v>
      </c>
      <c r="N4820" t="str">
        <f>IF(Raw_Data!J4820="","Not Rated",Raw_Data!J4820)</f>
        <v>Not Rated</v>
      </c>
      <c r="O4820">
        <f>Raw_Data!K4820</f>
        <v>16</v>
      </c>
      <c r="P4820" t="str">
        <f>IF(Raw_Data!K4820&lt;=30,"Within Time","Delayed")</f>
        <v>Within Time</v>
      </c>
    </row>
    <row r="4821" spans="1:16" x14ac:dyDescent="0.35">
      <c r="A4821" t="str">
        <f>Raw_Data!A4821</f>
        <v>815-87-5466</v>
      </c>
      <c r="B4821" s="2">
        <f>Raw_Data!B4821</f>
        <v>45320.339583333327</v>
      </c>
      <c r="C4821">
        <f>HOUR(Raw_Data!B4821)</f>
        <v>8</v>
      </c>
      <c r="D4821" t="str">
        <f>TEXT(Raw_Data!B4821,"mmm")</f>
        <v>Jan</v>
      </c>
      <c r="E4821">
        <f>YEAR(Raw_Data!B4821)</f>
        <v>2024</v>
      </c>
      <c r="F4821" t="str">
        <f>TEXT(Raw_Data!B4821,"mmm-yy")</f>
        <v>Jan-24</v>
      </c>
      <c r="G4821" t="str">
        <f>PROPER(Raw_Data!C4821&amp;". "&amp;Raw_Data!D4821)</f>
        <v>K. Whitfield</v>
      </c>
      <c r="H4821" t="str">
        <f>IF(OR(Raw_Data!E4821="M",Raw_Data!E4821="Male"),"Male",IF(OR(Raw_Data!E4821="F",Raw_Data!E4821="Female"),"Female","Not Confirmed"))</f>
        <v>Male</v>
      </c>
      <c r="I4821">
        <f>Raw_Data!F4821</f>
        <v>7</v>
      </c>
      <c r="J4821" t="str">
        <f>FLOOR(Raw_Data!F4821,10)&amp;"-"&amp;FLOOR(Raw_Data!F4821,10)+9</f>
        <v>0-9</v>
      </c>
      <c r="K4821" t="str">
        <f>Raw_Data!G4821</f>
        <v>Unknown</v>
      </c>
      <c r="L4821" t="str">
        <f>Raw_Data!H4821</f>
        <v>None</v>
      </c>
      <c r="M4821" t="str">
        <f>IF(Raw_Data!I4821=TRUE,"Admitted","Not Admitted")</f>
        <v>Not Admitted</v>
      </c>
      <c r="N4821" t="str">
        <f>IF(Raw_Data!J4821="","Not Rated",Raw_Data!J4821)</f>
        <v>Not Rated</v>
      </c>
      <c r="O4821">
        <f>Raw_Data!K4821</f>
        <v>48</v>
      </c>
      <c r="P4821" t="str">
        <f>IF(Raw_Data!K4821&lt;=30,"Within Time","Delayed")</f>
        <v>Delayed</v>
      </c>
    </row>
    <row r="4822" spans="1:16" x14ac:dyDescent="0.35">
      <c r="A4822" t="str">
        <f>Raw_Data!A4822</f>
        <v>825-92-5937</v>
      </c>
      <c r="B4822" s="2">
        <f>Raw_Data!B4822</f>
        <v>45320.522222222222</v>
      </c>
      <c r="C4822">
        <f>HOUR(Raw_Data!B4822)</f>
        <v>12</v>
      </c>
      <c r="D4822" t="str">
        <f>TEXT(Raw_Data!B4822,"mmm")</f>
        <v>Jan</v>
      </c>
      <c r="E4822">
        <f>YEAR(Raw_Data!B4822)</f>
        <v>2024</v>
      </c>
      <c r="F4822" t="str">
        <f>TEXT(Raw_Data!B4822,"mmm-yy")</f>
        <v>Jan-24</v>
      </c>
      <c r="G4822" t="str">
        <f>PROPER(Raw_Data!C4822&amp;". "&amp;Raw_Data!D4822)</f>
        <v>S. Sheffield</v>
      </c>
      <c r="H4822" t="str">
        <f>IF(OR(Raw_Data!E4822="M",Raw_Data!E4822="Male"),"Male",IF(OR(Raw_Data!E4822="F",Raw_Data!E4822="Female"),"Female","Not Confirmed"))</f>
        <v>Male</v>
      </c>
      <c r="I4822">
        <f>Raw_Data!F4822</f>
        <v>32</v>
      </c>
      <c r="J4822" t="str">
        <f>FLOOR(Raw_Data!F4822,10)&amp;"-"&amp;FLOOR(Raw_Data!F4822,10)+9</f>
        <v>30-39</v>
      </c>
      <c r="K4822" t="str">
        <f>Raw_Data!G4822</f>
        <v>White</v>
      </c>
      <c r="L4822" t="str">
        <f>Raw_Data!H4822</f>
        <v>General Practice</v>
      </c>
      <c r="M4822" t="str">
        <f>IF(Raw_Data!I4822=TRUE,"Admitted","Not Admitted")</f>
        <v>Not Admitted</v>
      </c>
      <c r="N4822">
        <f>IF(Raw_Data!J4822="","Not Rated",Raw_Data!J4822)</f>
        <v>1</v>
      </c>
      <c r="O4822">
        <f>Raw_Data!K4822</f>
        <v>14</v>
      </c>
      <c r="P4822" t="str">
        <f>IF(Raw_Data!K4822&lt;=30,"Within Time","Delayed")</f>
        <v>Within Time</v>
      </c>
    </row>
    <row r="4823" spans="1:16" x14ac:dyDescent="0.35">
      <c r="A4823" t="str">
        <f>Raw_Data!A4823</f>
        <v>782-52-7764</v>
      </c>
      <c r="B4823" s="2">
        <f>Raw_Data!B4823</f>
        <v>45320.706944444442</v>
      </c>
      <c r="C4823">
        <f>HOUR(Raw_Data!B4823)</f>
        <v>16</v>
      </c>
      <c r="D4823" t="str">
        <f>TEXT(Raw_Data!B4823,"mmm")</f>
        <v>Jan</v>
      </c>
      <c r="E4823">
        <f>YEAR(Raw_Data!B4823)</f>
        <v>2024</v>
      </c>
      <c r="F4823" t="str">
        <f>TEXT(Raw_Data!B4823,"mmm-yy")</f>
        <v>Jan-24</v>
      </c>
      <c r="G4823" t="str">
        <f>PROPER(Raw_Data!C4823&amp;". "&amp;Raw_Data!D4823)</f>
        <v>Q. Vickery</v>
      </c>
      <c r="H4823" t="str">
        <f>IF(OR(Raw_Data!E4823="M",Raw_Data!E4823="Male"),"Male",IF(OR(Raw_Data!E4823="F",Raw_Data!E4823="Female"),"Female","Not Confirmed"))</f>
        <v>Female</v>
      </c>
      <c r="I4823">
        <f>Raw_Data!F4823</f>
        <v>22</v>
      </c>
      <c r="J4823" t="str">
        <f>FLOOR(Raw_Data!F4823,10)&amp;"-"&amp;FLOOR(Raw_Data!F4823,10)+9</f>
        <v>20-29</v>
      </c>
      <c r="K4823" t="str">
        <f>Raw_Data!G4823</f>
        <v>African American</v>
      </c>
      <c r="L4823" t="str">
        <f>Raw_Data!H4823</f>
        <v>None</v>
      </c>
      <c r="M4823" t="str">
        <f>IF(Raw_Data!I4823=TRUE,"Admitted","Not Admitted")</f>
        <v>Admitted</v>
      </c>
      <c r="N4823" t="str">
        <f>IF(Raw_Data!J4823="","Not Rated",Raw_Data!J4823)</f>
        <v>Not Rated</v>
      </c>
      <c r="O4823">
        <f>Raw_Data!K4823</f>
        <v>20</v>
      </c>
      <c r="P4823" t="str">
        <f>IF(Raw_Data!K4823&lt;=30,"Within Time","Delayed")</f>
        <v>Within Time</v>
      </c>
    </row>
    <row r="4824" spans="1:16" x14ac:dyDescent="0.35">
      <c r="A4824" t="str">
        <f>Raw_Data!A4824</f>
        <v>775-55-9538</v>
      </c>
      <c r="B4824" s="2">
        <f>Raw_Data!B4824</f>
        <v>45320.748611111107</v>
      </c>
      <c r="C4824">
        <f>HOUR(Raw_Data!B4824)</f>
        <v>17</v>
      </c>
      <c r="D4824" t="str">
        <f>TEXT(Raw_Data!B4824,"mmm")</f>
        <v>Jan</v>
      </c>
      <c r="E4824">
        <f>YEAR(Raw_Data!B4824)</f>
        <v>2024</v>
      </c>
      <c r="F4824" t="str">
        <f>TEXT(Raw_Data!B4824,"mmm-yy")</f>
        <v>Jan-24</v>
      </c>
      <c r="G4824" t="str">
        <f>PROPER(Raw_Data!C4824&amp;". "&amp;Raw_Data!D4824)</f>
        <v>D. Jessop</v>
      </c>
      <c r="H4824" t="str">
        <f>IF(OR(Raw_Data!E4824="M",Raw_Data!E4824="Male"),"Male",IF(OR(Raw_Data!E4824="F",Raw_Data!E4824="Female"),"Female","Not Confirmed"))</f>
        <v>Male</v>
      </c>
      <c r="I4824">
        <f>Raw_Data!F4824</f>
        <v>31</v>
      </c>
      <c r="J4824" t="str">
        <f>FLOOR(Raw_Data!F4824,10)&amp;"-"&amp;FLOOR(Raw_Data!F4824,10)+9</f>
        <v>30-39</v>
      </c>
      <c r="K4824" t="str">
        <f>Raw_Data!G4824</f>
        <v>African American</v>
      </c>
      <c r="L4824" t="str">
        <f>Raw_Data!H4824</f>
        <v>None</v>
      </c>
      <c r="M4824" t="str">
        <f>IF(Raw_Data!I4824=TRUE,"Admitted","Not Admitted")</f>
        <v>Admitted</v>
      </c>
      <c r="N4824" t="str">
        <f>IF(Raw_Data!J4824="","Not Rated",Raw_Data!J4824)</f>
        <v>Not Rated</v>
      </c>
      <c r="O4824">
        <f>Raw_Data!K4824</f>
        <v>52</v>
      </c>
      <c r="P4824" t="str">
        <f>IF(Raw_Data!K4824&lt;=30,"Within Time","Delayed")</f>
        <v>Delayed</v>
      </c>
    </row>
    <row r="4825" spans="1:16" x14ac:dyDescent="0.35">
      <c r="A4825" t="str">
        <f>Raw_Data!A4825</f>
        <v>606-72-8160</v>
      </c>
      <c r="B4825" s="2">
        <f>Raw_Data!B4825</f>
        <v>45320.751388888893</v>
      </c>
      <c r="C4825">
        <f>HOUR(Raw_Data!B4825)</f>
        <v>18</v>
      </c>
      <c r="D4825" t="str">
        <f>TEXT(Raw_Data!B4825,"mmm")</f>
        <v>Jan</v>
      </c>
      <c r="E4825">
        <f>YEAR(Raw_Data!B4825)</f>
        <v>2024</v>
      </c>
      <c r="F4825" t="str">
        <f>TEXT(Raw_Data!B4825,"mmm-yy")</f>
        <v>Jan-24</v>
      </c>
      <c r="G4825" t="str">
        <f>PROPER(Raw_Data!C4825&amp;". "&amp;Raw_Data!D4825)</f>
        <v>B. Cholmondeley</v>
      </c>
      <c r="H4825" t="str">
        <f>IF(OR(Raw_Data!E4825="M",Raw_Data!E4825="Male"),"Male",IF(OR(Raw_Data!E4825="F",Raw_Data!E4825="Female"),"Female","Not Confirmed"))</f>
        <v>Male</v>
      </c>
      <c r="I4825">
        <f>Raw_Data!F4825</f>
        <v>65</v>
      </c>
      <c r="J4825" t="str">
        <f>FLOOR(Raw_Data!F4825,10)&amp;"-"&amp;FLOOR(Raw_Data!F4825,10)+9</f>
        <v>60-69</v>
      </c>
      <c r="K4825" t="str">
        <f>Raw_Data!G4825</f>
        <v>Native American/Alaska Native</v>
      </c>
      <c r="L4825" t="str">
        <f>Raw_Data!H4825</f>
        <v>None</v>
      </c>
      <c r="M4825" t="str">
        <f>IF(Raw_Data!I4825=TRUE,"Admitted","Not Admitted")</f>
        <v>Admitted</v>
      </c>
      <c r="N4825" t="str">
        <f>IF(Raw_Data!J4825="","Not Rated",Raw_Data!J4825)</f>
        <v>Not Rated</v>
      </c>
      <c r="O4825">
        <f>Raw_Data!K4825</f>
        <v>10</v>
      </c>
      <c r="P4825" t="str">
        <f>IF(Raw_Data!K4825&lt;=30,"Within Time","Delayed")</f>
        <v>Within Time</v>
      </c>
    </row>
    <row r="4826" spans="1:16" x14ac:dyDescent="0.35">
      <c r="A4826" t="str">
        <f>Raw_Data!A4826</f>
        <v>992-60-8295</v>
      </c>
      <c r="B4826" s="2">
        <f>Raw_Data!B4826</f>
        <v>45320.781944444447</v>
      </c>
      <c r="C4826">
        <f>HOUR(Raw_Data!B4826)</f>
        <v>18</v>
      </c>
      <c r="D4826" t="str">
        <f>TEXT(Raw_Data!B4826,"mmm")</f>
        <v>Jan</v>
      </c>
      <c r="E4826">
        <f>YEAR(Raw_Data!B4826)</f>
        <v>2024</v>
      </c>
      <c r="F4826" t="str">
        <f>TEXT(Raw_Data!B4826,"mmm-yy")</f>
        <v>Jan-24</v>
      </c>
      <c r="G4826" t="str">
        <f>PROPER(Raw_Data!C4826&amp;". "&amp;Raw_Data!D4826)</f>
        <v>X. Northcote</v>
      </c>
      <c r="H4826" t="str">
        <f>IF(OR(Raw_Data!E4826="M",Raw_Data!E4826="Male"),"Male",IF(OR(Raw_Data!E4826="F",Raw_Data!E4826="Female"),"Female","Not Confirmed"))</f>
        <v>Female</v>
      </c>
      <c r="I4826">
        <f>Raw_Data!F4826</f>
        <v>13</v>
      </c>
      <c r="J4826" t="str">
        <f>FLOOR(Raw_Data!F4826,10)&amp;"-"&amp;FLOOR(Raw_Data!F4826,10)+9</f>
        <v>10-19</v>
      </c>
      <c r="K4826" t="str">
        <f>Raw_Data!G4826</f>
        <v>White</v>
      </c>
      <c r="L4826" t="str">
        <f>Raw_Data!H4826</f>
        <v>None</v>
      </c>
      <c r="M4826" t="str">
        <f>IF(Raw_Data!I4826=TRUE,"Admitted","Not Admitted")</f>
        <v>Not Admitted</v>
      </c>
      <c r="N4826" t="str">
        <f>IF(Raw_Data!J4826="","Not Rated",Raw_Data!J4826)</f>
        <v>Not Rated</v>
      </c>
      <c r="O4826">
        <f>Raw_Data!K4826</f>
        <v>24</v>
      </c>
      <c r="P4826" t="str">
        <f>IF(Raw_Data!K4826&lt;=30,"Within Time","Delayed")</f>
        <v>Within Time</v>
      </c>
    </row>
    <row r="4827" spans="1:16" x14ac:dyDescent="0.35">
      <c r="A4827" t="str">
        <f>Raw_Data!A4827</f>
        <v>668-59-6902</v>
      </c>
      <c r="B4827" s="2">
        <f>Raw_Data!B4827</f>
        <v>45320.821527777778</v>
      </c>
      <c r="C4827">
        <f>HOUR(Raw_Data!B4827)</f>
        <v>19</v>
      </c>
      <c r="D4827" t="str">
        <f>TEXT(Raw_Data!B4827,"mmm")</f>
        <v>Jan</v>
      </c>
      <c r="E4827">
        <f>YEAR(Raw_Data!B4827)</f>
        <v>2024</v>
      </c>
      <c r="F4827" t="str">
        <f>TEXT(Raw_Data!B4827,"mmm-yy")</f>
        <v>Jan-24</v>
      </c>
      <c r="G4827" t="str">
        <f>PROPER(Raw_Data!C4827&amp;". "&amp;Raw_Data!D4827)</f>
        <v>E. Vickery</v>
      </c>
      <c r="H4827" t="str">
        <f>IF(OR(Raw_Data!E4827="M",Raw_Data!E4827="Male"),"Male",IF(OR(Raw_Data!E4827="F",Raw_Data!E4827="Female"),"Female","Not Confirmed"))</f>
        <v>Not Confirmed</v>
      </c>
      <c r="I4827">
        <f>Raw_Data!F4827</f>
        <v>17</v>
      </c>
      <c r="J4827" t="str">
        <f>FLOOR(Raw_Data!F4827,10)&amp;"-"&amp;FLOOR(Raw_Data!F4827,10)+9</f>
        <v>10-19</v>
      </c>
      <c r="K4827" t="str">
        <f>Raw_Data!G4827</f>
        <v>White</v>
      </c>
      <c r="L4827" t="str">
        <f>Raw_Data!H4827</f>
        <v>None</v>
      </c>
      <c r="M4827" t="str">
        <f>IF(Raw_Data!I4827=TRUE,"Admitted","Not Admitted")</f>
        <v>Admitted</v>
      </c>
      <c r="N4827" t="str">
        <f>IF(Raw_Data!J4827="","Not Rated",Raw_Data!J4827)</f>
        <v>Not Rated</v>
      </c>
      <c r="O4827">
        <f>Raw_Data!K4827</f>
        <v>41</v>
      </c>
      <c r="P4827" t="str">
        <f>IF(Raw_Data!K4827&lt;=30,"Within Time","Delayed")</f>
        <v>Delayed</v>
      </c>
    </row>
    <row r="4828" spans="1:16" x14ac:dyDescent="0.35">
      <c r="A4828" t="str">
        <f>Raw_Data!A4828</f>
        <v>377-12-9863</v>
      </c>
      <c r="B4828" s="2">
        <f>Raw_Data!B4828</f>
        <v>45320.861805555563</v>
      </c>
      <c r="C4828">
        <f>HOUR(Raw_Data!B4828)</f>
        <v>20</v>
      </c>
      <c r="D4828" t="str">
        <f>TEXT(Raw_Data!B4828,"mmm")</f>
        <v>Jan</v>
      </c>
      <c r="E4828">
        <f>YEAR(Raw_Data!B4828)</f>
        <v>2024</v>
      </c>
      <c r="F4828" t="str">
        <f>TEXT(Raw_Data!B4828,"mmm-yy")</f>
        <v>Jan-24</v>
      </c>
      <c r="G4828" t="str">
        <f>PROPER(Raw_Data!C4828&amp;". "&amp;Raw_Data!D4828)</f>
        <v>T. Corpes</v>
      </c>
      <c r="H4828" t="str">
        <f>IF(OR(Raw_Data!E4828="M",Raw_Data!E4828="Male"),"Male",IF(OR(Raw_Data!E4828="F",Raw_Data!E4828="Female"),"Female","Not Confirmed"))</f>
        <v>Female</v>
      </c>
      <c r="I4828">
        <f>Raw_Data!F4828</f>
        <v>62</v>
      </c>
      <c r="J4828" t="str">
        <f>FLOOR(Raw_Data!F4828,10)&amp;"-"&amp;FLOOR(Raw_Data!F4828,10)+9</f>
        <v>60-69</v>
      </c>
      <c r="K4828" t="str">
        <f>Raw_Data!G4828</f>
        <v>Pacific Islander</v>
      </c>
      <c r="L4828" t="str">
        <f>Raw_Data!H4828</f>
        <v>None</v>
      </c>
      <c r="M4828" t="str">
        <f>IF(Raw_Data!I4828=TRUE,"Admitted","Not Admitted")</f>
        <v>Not Admitted</v>
      </c>
      <c r="N4828" t="str">
        <f>IF(Raw_Data!J4828="","Not Rated",Raw_Data!J4828)</f>
        <v>Not Rated</v>
      </c>
      <c r="O4828">
        <f>Raw_Data!K4828</f>
        <v>32</v>
      </c>
      <c r="P4828" t="str">
        <f>IF(Raw_Data!K4828&lt;=30,"Within Time","Delayed")</f>
        <v>Delayed</v>
      </c>
    </row>
    <row r="4829" spans="1:16" x14ac:dyDescent="0.35">
      <c r="A4829" t="str">
        <f>Raw_Data!A4829</f>
        <v>966-78-2867</v>
      </c>
      <c r="B4829" s="2">
        <f>Raw_Data!B4829</f>
        <v>45320.902083333327</v>
      </c>
      <c r="C4829">
        <f>HOUR(Raw_Data!B4829)</f>
        <v>21</v>
      </c>
      <c r="D4829" t="str">
        <f>TEXT(Raw_Data!B4829,"mmm")</f>
        <v>Jan</v>
      </c>
      <c r="E4829">
        <f>YEAR(Raw_Data!B4829)</f>
        <v>2024</v>
      </c>
      <c r="F4829" t="str">
        <f>TEXT(Raw_Data!B4829,"mmm-yy")</f>
        <v>Jan-24</v>
      </c>
      <c r="G4829" t="str">
        <f>PROPER(Raw_Data!C4829&amp;". "&amp;Raw_Data!D4829)</f>
        <v>O. Crebo</v>
      </c>
      <c r="H4829" t="str">
        <f>IF(OR(Raw_Data!E4829="M",Raw_Data!E4829="Male"),"Male",IF(OR(Raw_Data!E4829="F",Raw_Data!E4829="Female"),"Female","Not Confirmed"))</f>
        <v>Male</v>
      </c>
      <c r="I4829">
        <f>Raw_Data!F4829</f>
        <v>17</v>
      </c>
      <c r="J4829" t="str">
        <f>FLOOR(Raw_Data!F4829,10)&amp;"-"&amp;FLOOR(Raw_Data!F4829,10)+9</f>
        <v>10-19</v>
      </c>
      <c r="K4829" t="str">
        <f>Raw_Data!G4829</f>
        <v>Unknown</v>
      </c>
      <c r="L4829" t="str">
        <f>Raw_Data!H4829</f>
        <v>None</v>
      </c>
      <c r="M4829" t="str">
        <f>IF(Raw_Data!I4829=TRUE,"Admitted","Not Admitted")</f>
        <v>Admitted</v>
      </c>
      <c r="N4829" t="str">
        <f>IF(Raw_Data!J4829="","Not Rated",Raw_Data!J4829)</f>
        <v>Not Rated</v>
      </c>
      <c r="O4829">
        <f>Raw_Data!K4829</f>
        <v>38</v>
      </c>
      <c r="P4829" t="str">
        <f>IF(Raw_Data!K4829&lt;=30,"Within Time","Delayed")</f>
        <v>Delayed</v>
      </c>
    </row>
    <row r="4830" spans="1:16" x14ac:dyDescent="0.35">
      <c r="A4830" t="str">
        <f>Raw_Data!A4830</f>
        <v>839-16-6814</v>
      </c>
      <c r="B4830" s="2">
        <f>Raw_Data!B4830</f>
        <v>45321.004166666673</v>
      </c>
      <c r="C4830">
        <f>HOUR(Raw_Data!B4830)</f>
        <v>0</v>
      </c>
      <c r="D4830" t="str">
        <f>TEXT(Raw_Data!B4830,"mmm")</f>
        <v>Jan</v>
      </c>
      <c r="E4830">
        <f>YEAR(Raw_Data!B4830)</f>
        <v>2024</v>
      </c>
      <c r="F4830" t="str">
        <f>TEXT(Raw_Data!B4830,"mmm-yy")</f>
        <v>Jan-24</v>
      </c>
      <c r="G4830" t="str">
        <f>PROPER(Raw_Data!C4830&amp;". "&amp;Raw_Data!D4830)</f>
        <v>S. Wadsworth</v>
      </c>
      <c r="H4830" t="str">
        <f>IF(OR(Raw_Data!E4830="M",Raw_Data!E4830="Male"),"Male",IF(OR(Raw_Data!E4830="F",Raw_Data!E4830="Female"),"Female","Not Confirmed"))</f>
        <v>Female</v>
      </c>
      <c r="I4830">
        <f>Raw_Data!F4830</f>
        <v>5</v>
      </c>
      <c r="J4830" t="str">
        <f>FLOOR(Raw_Data!F4830,10)&amp;"-"&amp;FLOOR(Raw_Data!F4830,10)+9</f>
        <v>0-9</v>
      </c>
      <c r="K4830" t="str">
        <f>Raw_Data!G4830</f>
        <v>African American</v>
      </c>
      <c r="L4830" t="str">
        <f>Raw_Data!H4830</f>
        <v>None</v>
      </c>
      <c r="M4830" t="str">
        <f>IF(Raw_Data!I4830=TRUE,"Admitted","Not Admitted")</f>
        <v>Not Admitted</v>
      </c>
      <c r="N4830" t="str">
        <f>IF(Raw_Data!J4830="","Not Rated",Raw_Data!J4830)</f>
        <v>Not Rated</v>
      </c>
      <c r="O4830">
        <f>Raw_Data!K4830</f>
        <v>41</v>
      </c>
      <c r="P4830" t="str">
        <f>IF(Raw_Data!K4830&lt;=30,"Within Time","Delayed")</f>
        <v>Delayed</v>
      </c>
    </row>
    <row r="4831" spans="1:16" x14ac:dyDescent="0.35">
      <c r="A4831" t="str">
        <f>Raw_Data!A4831</f>
        <v>561-92-6772</v>
      </c>
      <c r="B4831" s="2">
        <f>Raw_Data!B4831</f>
        <v>45321.163194444453</v>
      </c>
      <c r="C4831">
        <f>HOUR(Raw_Data!B4831)</f>
        <v>3</v>
      </c>
      <c r="D4831" t="str">
        <f>TEXT(Raw_Data!B4831,"mmm")</f>
        <v>Jan</v>
      </c>
      <c r="E4831">
        <f>YEAR(Raw_Data!B4831)</f>
        <v>2024</v>
      </c>
      <c r="F4831" t="str">
        <f>TEXT(Raw_Data!B4831,"mmm-yy")</f>
        <v>Jan-24</v>
      </c>
      <c r="G4831" t="str">
        <f>PROPER(Raw_Data!C4831&amp;". "&amp;Raw_Data!D4831)</f>
        <v>F. Ravenscroft</v>
      </c>
      <c r="H4831" t="str">
        <f>IF(OR(Raw_Data!E4831="M",Raw_Data!E4831="Male"),"Male",IF(OR(Raw_Data!E4831="F",Raw_Data!E4831="Female"),"Female","Not Confirmed"))</f>
        <v>Male</v>
      </c>
      <c r="I4831">
        <f>Raw_Data!F4831</f>
        <v>74</v>
      </c>
      <c r="J4831" t="str">
        <f>FLOOR(Raw_Data!F4831,10)&amp;"-"&amp;FLOOR(Raw_Data!F4831,10)+9</f>
        <v>70-79</v>
      </c>
      <c r="K4831" t="str">
        <f>Raw_Data!G4831</f>
        <v>White</v>
      </c>
      <c r="L4831" t="str">
        <f>Raw_Data!H4831</f>
        <v>None</v>
      </c>
      <c r="M4831" t="str">
        <f>IF(Raw_Data!I4831=TRUE,"Admitted","Not Admitted")</f>
        <v>Not Admitted</v>
      </c>
      <c r="N4831" t="str">
        <f>IF(Raw_Data!J4831="","Not Rated",Raw_Data!J4831)</f>
        <v>Not Rated</v>
      </c>
      <c r="O4831">
        <f>Raw_Data!K4831</f>
        <v>10</v>
      </c>
      <c r="P4831" t="str">
        <f>IF(Raw_Data!K4831&lt;=30,"Within Time","Delayed")</f>
        <v>Within Time</v>
      </c>
    </row>
    <row r="4832" spans="1:16" x14ac:dyDescent="0.35">
      <c r="A4832" t="str">
        <f>Raw_Data!A4832</f>
        <v>298-36-4992</v>
      </c>
      <c r="B4832" s="2">
        <f>Raw_Data!B4832</f>
        <v>45321.190972222219</v>
      </c>
      <c r="C4832">
        <f>HOUR(Raw_Data!B4832)</f>
        <v>4</v>
      </c>
      <c r="D4832" t="str">
        <f>TEXT(Raw_Data!B4832,"mmm")</f>
        <v>Jan</v>
      </c>
      <c r="E4832">
        <f>YEAR(Raw_Data!B4832)</f>
        <v>2024</v>
      </c>
      <c r="F4832" t="str">
        <f>TEXT(Raw_Data!B4832,"mmm-yy")</f>
        <v>Jan-24</v>
      </c>
      <c r="G4832" t="str">
        <f>PROPER(Raw_Data!C4832&amp;". "&amp;Raw_Data!D4832)</f>
        <v>O. Buff</v>
      </c>
      <c r="H4832" t="str">
        <f>IF(OR(Raw_Data!E4832="M",Raw_Data!E4832="Male"),"Male",IF(OR(Raw_Data!E4832="F",Raw_Data!E4832="Female"),"Female","Not Confirmed"))</f>
        <v>Male</v>
      </c>
      <c r="I4832">
        <f>Raw_Data!F4832</f>
        <v>14</v>
      </c>
      <c r="J4832" t="str">
        <f>FLOOR(Raw_Data!F4832,10)&amp;"-"&amp;FLOOR(Raw_Data!F4832,10)+9</f>
        <v>10-19</v>
      </c>
      <c r="K4832" t="str">
        <f>Raw_Data!G4832</f>
        <v>Declined to Identify</v>
      </c>
      <c r="L4832" t="str">
        <f>Raw_Data!H4832</f>
        <v>Gastroenterology</v>
      </c>
      <c r="M4832" t="str">
        <f>IF(Raw_Data!I4832=TRUE,"Admitted","Not Admitted")</f>
        <v>Admitted</v>
      </c>
      <c r="N4832">
        <f>IF(Raw_Data!J4832="","Not Rated",Raw_Data!J4832)</f>
        <v>3</v>
      </c>
      <c r="O4832">
        <f>Raw_Data!K4832</f>
        <v>30</v>
      </c>
      <c r="P4832" t="str">
        <f>IF(Raw_Data!K4832&lt;=30,"Within Time","Delayed")</f>
        <v>Within Time</v>
      </c>
    </row>
    <row r="4833" spans="1:16" x14ac:dyDescent="0.35">
      <c r="A4833" t="str">
        <f>Raw_Data!A4833</f>
        <v>614-16-5186</v>
      </c>
      <c r="B4833" s="2">
        <f>Raw_Data!B4833</f>
        <v>45321.287499999999</v>
      </c>
      <c r="C4833">
        <f>HOUR(Raw_Data!B4833)</f>
        <v>6</v>
      </c>
      <c r="D4833" t="str">
        <f>TEXT(Raw_Data!B4833,"mmm")</f>
        <v>Jan</v>
      </c>
      <c r="E4833">
        <f>YEAR(Raw_Data!B4833)</f>
        <v>2024</v>
      </c>
      <c r="F4833" t="str">
        <f>TEXT(Raw_Data!B4833,"mmm-yy")</f>
        <v>Jan-24</v>
      </c>
      <c r="G4833" t="str">
        <f>PROPER(Raw_Data!C4833&amp;". "&amp;Raw_Data!D4833)</f>
        <v>L. Tunstall</v>
      </c>
      <c r="H4833" t="str">
        <f>IF(OR(Raw_Data!E4833="M",Raw_Data!E4833="Male"),"Male",IF(OR(Raw_Data!E4833="F",Raw_Data!E4833="Female"),"Female","Not Confirmed"))</f>
        <v>Male</v>
      </c>
      <c r="I4833">
        <f>Raw_Data!F4833</f>
        <v>13</v>
      </c>
      <c r="J4833" t="str">
        <f>FLOOR(Raw_Data!F4833,10)&amp;"-"&amp;FLOOR(Raw_Data!F4833,10)+9</f>
        <v>10-19</v>
      </c>
      <c r="K4833" t="str">
        <f>Raw_Data!G4833</f>
        <v>Two or More Races</v>
      </c>
      <c r="L4833" t="str">
        <f>Raw_Data!H4833</f>
        <v>Orthopedics</v>
      </c>
      <c r="M4833" t="str">
        <f>IF(Raw_Data!I4833=TRUE,"Admitted","Not Admitted")</f>
        <v>Admitted</v>
      </c>
      <c r="N4833" t="str">
        <f>IF(Raw_Data!J4833="","Not Rated",Raw_Data!J4833)</f>
        <v>Not Rated</v>
      </c>
      <c r="O4833">
        <f>Raw_Data!K4833</f>
        <v>44</v>
      </c>
      <c r="P4833" t="str">
        <f>IF(Raw_Data!K4833&lt;=30,"Within Time","Delayed")</f>
        <v>Delayed</v>
      </c>
    </row>
    <row r="4834" spans="1:16" x14ac:dyDescent="0.35">
      <c r="A4834" t="str">
        <f>Raw_Data!A4834</f>
        <v>647-14-3868</v>
      </c>
      <c r="B4834" s="2">
        <f>Raw_Data!B4834</f>
        <v>45321.294444444437</v>
      </c>
      <c r="C4834">
        <f>HOUR(Raw_Data!B4834)</f>
        <v>7</v>
      </c>
      <c r="D4834" t="str">
        <f>TEXT(Raw_Data!B4834,"mmm")</f>
        <v>Jan</v>
      </c>
      <c r="E4834">
        <f>YEAR(Raw_Data!B4834)</f>
        <v>2024</v>
      </c>
      <c r="F4834" t="str">
        <f>TEXT(Raw_Data!B4834,"mmm-yy")</f>
        <v>Jan-24</v>
      </c>
      <c r="G4834" t="str">
        <f>PROPER(Raw_Data!C4834&amp;". "&amp;Raw_Data!D4834)</f>
        <v>F. Gionettitti</v>
      </c>
      <c r="H4834" t="str">
        <f>IF(OR(Raw_Data!E4834="M",Raw_Data!E4834="Male"),"Male",IF(OR(Raw_Data!E4834="F",Raw_Data!E4834="Female"),"Female","Not Confirmed"))</f>
        <v>Not Confirmed</v>
      </c>
      <c r="I4834">
        <f>Raw_Data!F4834</f>
        <v>51</v>
      </c>
      <c r="J4834" t="str">
        <f>FLOOR(Raw_Data!F4834,10)&amp;"-"&amp;FLOOR(Raw_Data!F4834,10)+9</f>
        <v>50-59</v>
      </c>
      <c r="K4834" t="str">
        <f>Raw_Data!G4834</f>
        <v>Pacific Islander</v>
      </c>
      <c r="L4834" t="str">
        <f>Raw_Data!H4834</f>
        <v>None</v>
      </c>
      <c r="M4834" t="str">
        <f>IF(Raw_Data!I4834=TRUE,"Admitted","Not Admitted")</f>
        <v>Not Admitted</v>
      </c>
      <c r="N4834" t="str">
        <f>IF(Raw_Data!J4834="","Not Rated",Raw_Data!J4834)</f>
        <v>Not Rated</v>
      </c>
      <c r="O4834">
        <f>Raw_Data!K4834</f>
        <v>28</v>
      </c>
      <c r="P4834" t="str">
        <f>IF(Raw_Data!K4834&lt;=30,"Within Time","Delayed")</f>
        <v>Within Time</v>
      </c>
    </row>
    <row r="4835" spans="1:16" x14ac:dyDescent="0.35">
      <c r="A4835" t="str">
        <f>Raw_Data!A4835</f>
        <v>716-88-7632</v>
      </c>
      <c r="B4835" s="2">
        <f>Raw_Data!B4835</f>
        <v>45321.298611111109</v>
      </c>
      <c r="C4835">
        <f>HOUR(Raw_Data!B4835)</f>
        <v>7</v>
      </c>
      <c r="D4835" t="str">
        <f>TEXT(Raw_Data!B4835,"mmm")</f>
        <v>Jan</v>
      </c>
      <c r="E4835">
        <f>YEAR(Raw_Data!B4835)</f>
        <v>2024</v>
      </c>
      <c r="F4835" t="str">
        <f>TEXT(Raw_Data!B4835,"mmm-yy")</f>
        <v>Jan-24</v>
      </c>
      <c r="G4835" t="str">
        <f>PROPER(Raw_Data!C4835&amp;". "&amp;Raw_Data!D4835)</f>
        <v>E. Silverlock</v>
      </c>
      <c r="H4835" t="str">
        <f>IF(OR(Raw_Data!E4835="M",Raw_Data!E4835="Male"),"Male",IF(OR(Raw_Data!E4835="F",Raw_Data!E4835="Female"),"Female","Not Confirmed"))</f>
        <v>Female</v>
      </c>
      <c r="I4835">
        <f>Raw_Data!F4835</f>
        <v>18</v>
      </c>
      <c r="J4835" t="str">
        <f>FLOOR(Raw_Data!F4835,10)&amp;"-"&amp;FLOOR(Raw_Data!F4835,10)+9</f>
        <v>10-19</v>
      </c>
      <c r="K4835" t="str">
        <f>Raw_Data!G4835</f>
        <v>African American</v>
      </c>
      <c r="L4835" t="str">
        <f>Raw_Data!H4835</f>
        <v>None</v>
      </c>
      <c r="M4835" t="str">
        <f>IF(Raw_Data!I4835=TRUE,"Admitted","Not Admitted")</f>
        <v>Admitted</v>
      </c>
      <c r="N4835">
        <f>IF(Raw_Data!J4835="","Not Rated",Raw_Data!J4835)</f>
        <v>0</v>
      </c>
      <c r="O4835">
        <f>Raw_Data!K4835</f>
        <v>10</v>
      </c>
      <c r="P4835" t="str">
        <f>IF(Raw_Data!K4835&lt;=30,"Within Time","Delayed")</f>
        <v>Within Time</v>
      </c>
    </row>
    <row r="4836" spans="1:16" x14ac:dyDescent="0.35">
      <c r="A4836" t="str">
        <f>Raw_Data!A4836</f>
        <v>681-22-7353</v>
      </c>
      <c r="B4836" s="2">
        <f>Raw_Data!B4836</f>
        <v>45321.319444444453</v>
      </c>
      <c r="C4836">
        <f>HOUR(Raw_Data!B4836)</f>
        <v>7</v>
      </c>
      <c r="D4836" t="str">
        <f>TEXT(Raw_Data!B4836,"mmm")</f>
        <v>Jan</v>
      </c>
      <c r="E4836">
        <f>YEAR(Raw_Data!B4836)</f>
        <v>2024</v>
      </c>
      <c r="F4836" t="str">
        <f>TEXT(Raw_Data!B4836,"mmm-yy")</f>
        <v>Jan-24</v>
      </c>
      <c r="G4836" t="str">
        <f>PROPER(Raw_Data!C4836&amp;". "&amp;Raw_Data!D4836)</f>
        <v>Y. Churchard</v>
      </c>
      <c r="H4836" t="str">
        <f>IF(OR(Raw_Data!E4836="M",Raw_Data!E4836="Male"),"Male",IF(OR(Raw_Data!E4836="F",Raw_Data!E4836="Female"),"Female","Not Confirmed"))</f>
        <v>Male</v>
      </c>
      <c r="I4836">
        <f>Raw_Data!F4836</f>
        <v>67</v>
      </c>
      <c r="J4836" t="str">
        <f>FLOOR(Raw_Data!F4836,10)&amp;"-"&amp;FLOOR(Raw_Data!F4836,10)+9</f>
        <v>60-69</v>
      </c>
      <c r="K4836" t="str">
        <f>Raw_Data!G4836</f>
        <v>Pacific Islander</v>
      </c>
      <c r="L4836" t="str">
        <f>Raw_Data!H4836</f>
        <v>None</v>
      </c>
      <c r="M4836" t="str">
        <f>IF(Raw_Data!I4836=TRUE,"Admitted","Not Admitted")</f>
        <v>Not Admitted</v>
      </c>
      <c r="N4836">
        <f>IF(Raw_Data!J4836="","Not Rated",Raw_Data!J4836)</f>
        <v>4</v>
      </c>
      <c r="O4836">
        <f>Raw_Data!K4836</f>
        <v>46</v>
      </c>
      <c r="P4836" t="str">
        <f>IF(Raw_Data!K4836&lt;=30,"Within Time","Delayed")</f>
        <v>Delayed</v>
      </c>
    </row>
    <row r="4837" spans="1:16" x14ac:dyDescent="0.35">
      <c r="A4837" t="str">
        <f>Raw_Data!A4837</f>
        <v>630-68-5171</v>
      </c>
      <c r="B4837" s="2">
        <f>Raw_Data!B4837</f>
        <v>45321.336805555547</v>
      </c>
      <c r="C4837">
        <f>HOUR(Raw_Data!B4837)</f>
        <v>8</v>
      </c>
      <c r="D4837" t="str">
        <f>TEXT(Raw_Data!B4837,"mmm")</f>
        <v>Jan</v>
      </c>
      <c r="E4837">
        <f>YEAR(Raw_Data!B4837)</f>
        <v>2024</v>
      </c>
      <c r="F4837" t="str">
        <f>TEXT(Raw_Data!B4837,"mmm-yy")</f>
        <v>Jan-24</v>
      </c>
      <c r="G4837" t="str">
        <f>PROPER(Raw_Data!C4837&amp;". "&amp;Raw_Data!D4837)</f>
        <v>U. Jessop</v>
      </c>
      <c r="H4837" t="str">
        <f>IF(OR(Raw_Data!E4837="M",Raw_Data!E4837="Male"),"Male",IF(OR(Raw_Data!E4837="F",Raw_Data!E4837="Female"),"Female","Not Confirmed"))</f>
        <v>Female</v>
      </c>
      <c r="I4837">
        <f>Raw_Data!F4837</f>
        <v>31</v>
      </c>
      <c r="J4837" t="str">
        <f>FLOOR(Raw_Data!F4837,10)&amp;"-"&amp;FLOOR(Raw_Data!F4837,10)+9</f>
        <v>30-39</v>
      </c>
      <c r="K4837" t="str">
        <f>Raw_Data!G4837</f>
        <v>African American</v>
      </c>
      <c r="L4837" t="str">
        <f>Raw_Data!H4837</f>
        <v>General Practice</v>
      </c>
      <c r="M4837" t="str">
        <f>IF(Raw_Data!I4837=TRUE,"Admitted","Not Admitted")</f>
        <v>Admitted</v>
      </c>
      <c r="N4837" t="str">
        <f>IF(Raw_Data!J4837="","Not Rated",Raw_Data!J4837)</f>
        <v>Not Rated</v>
      </c>
      <c r="O4837">
        <f>Raw_Data!K4837</f>
        <v>22</v>
      </c>
      <c r="P4837" t="str">
        <f>IF(Raw_Data!K4837&lt;=30,"Within Time","Delayed")</f>
        <v>Within Time</v>
      </c>
    </row>
    <row r="4838" spans="1:16" x14ac:dyDescent="0.35">
      <c r="A4838" t="str">
        <f>Raw_Data!A4838</f>
        <v>280-38-9816</v>
      </c>
      <c r="B4838" s="2">
        <f>Raw_Data!B4838</f>
        <v>45321.42291666667</v>
      </c>
      <c r="C4838">
        <f>HOUR(Raw_Data!B4838)</f>
        <v>10</v>
      </c>
      <c r="D4838" t="str">
        <f>TEXT(Raw_Data!B4838,"mmm")</f>
        <v>Jan</v>
      </c>
      <c r="E4838">
        <f>YEAR(Raw_Data!B4838)</f>
        <v>2024</v>
      </c>
      <c r="F4838" t="str">
        <f>TEXT(Raw_Data!B4838,"mmm-yy")</f>
        <v>Jan-24</v>
      </c>
      <c r="G4838" t="str">
        <f>PROPER(Raw_Data!C4838&amp;". "&amp;Raw_Data!D4838)</f>
        <v>C. Ashcombe</v>
      </c>
      <c r="H4838" t="str">
        <f>IF(OR(Raw_Data!E4838="M",Raw_Data!E4838="Male"),"Male",IF(OR(Raw_Data!E4838="F",Raw_Data!E4838="Female"),"Female","Not Confirmed"))</f>
        <v>Male</v>
      </c>
      <c r="I4838">
        <f>Raw_Data!F4838</f>
        <v>78</v>
      </c>
      <c r="J4838" t="str">
        <f>FLOOR(Raw_Data!F4838,10)&amp;"-"&amp;FLOOR(Raw_Data!F4838,10)+9</f>
        <v>70-79</v>
      </c>
      <c r="K4838" t="str">
        <f>Raw_Data!G4838</f>
        <v>African American</v>
      </c>
      <c r="L4838" t="str">
        <f>Raw_Data!H4838</f>
        <v>None</v>
      </c>
      <c r="M4838" t="str">
        <f>IF(Raw_Data!I4838=TRUE,"Admitted","Not Admitted")</f>
        <v>Not Admitted</v>
      </c>
      <c r="N4838">
        <f>IF(Raw_Data!J4838="","Not Rated",Raw_Data!J4838)</f>
        <v>5</v>
      </c>
      <c r="O4838">
        <f>Raw_Data!K4838</f>
        <v>59</v>
      </c>
      <c r="P4838" t="str">
        <f>IF(Raw_Data!K4838&lt;=30,"Within Time","Delayed")</f>
        <v>Delayed</v>
      </c>
    </row>
    <row r="4839" spans="1:16" x14ac:dyDescent="0.35">
      <c r="A4839" t="str">
        <f>Raw_Data!A4839</f>
        <v>470-47-6752</v>
      </c>
      <c r="B4839" s="2">
        <f>Raw_Data!B4839</f>
        <v>45321.616666666669</v>
      </c>
      <c r="C4839">
        <f>HOUR(Raw_Data!B4839)</f>
        <v>14</v>
      </c>
      <c r="D4839" t="str">
        <f>TEXT(Raw_Data!B4839,"mmm")</f>
        <v>Jan</v>
      </c>
      <c r="E4839">
        <f>YEAR(Raw_Data!B4839)</f>
        <v>2024</v>
      </c>
      <c r="F4839" t="str">
        <f>TEXT(Raw_Data!B4839,"mmm-yy")</f>
        <v>Jan-24</v>
      </c>
      <c r="G4839" t="str">
        <f>PROPER(Raw_Data!C4839&amp;". "&amp;Raw_Data!D4839)</f>
        <v>K. Upperton</v>
      </c>
      <c r="H4839" t="str">
        <f>IF(OR(Raw_Data!E4839="M",Raw_Data!E4839="Male"),"Male",IF(OR(Raw_Data!E4839="F",Raw_Data!E4839="Female"),"Female","Not Confirmed"))</f>
        <v>Male</v>
      </c>
      <c r="I4839">
        <f>Raw_Data!F4839</f>
        <v>73</v>
      </c>
      <c r="J4839" t="str">
        <f>FLOOR(Raw_Data!F4839,10)&amp;"-"&amp;FLOOR(Raw_Data!F4839,10)+9</f>
        <v>70-79</v>
      </c>
      <c r="K4839" t="str">
        <f>Raw_Data!G4839</f>
        <v>Pacific Islander</v>
      </c>
      <c r="L4839" t="str">
        <f>Raw_Data!H4839</f>
        <v>None</v>
      </c>
      <c r="M4839" t="str">
        <f>IF(Raw_Data!I4839=TRUE,"Admitted","Not Admitted")</f>
        <v>Admitted</v>
      </c>
      <c r="N4839" t="str">
        <f>IF(Raw_Data!J4839="","Not Rated",Raw_Data!J4839)</f>
        <v>Not Rated</v>
      </c>
      <c r="O4839">
        <f>Raw_Data!K4839</f>
        <v>28</v>
      </c>
      <c r="P4839" t="str">
        <f>IF(Raw_Data!K4839&lt;=30,"Within Time","Delayed")</f>
        <v>Within Time</v>
      </c>
    </row>
    <row r="4840" spans="1:16" x14ac:dyDescent="0.35">
      <c r="A4840" t="str">
        <f>Raw_Data!A4840</f>
        <v>381-19-1057</v>
      </c>
      <c r="B4840" s="2">
        <f>Raw_Data!B4840</f>
        <v>45321.661111111112</v>
      </c>
      <c r="C4840">
        <f>HOUR(Raw_Data!B4840)</f>
        <v>15</v>
      </c>
      <c r="D4840" t="str">
        <f>TEXT(Raw_Data!B4840,"mmm")</f>
        <v>Jan</v>
      </c>
      <c r="E4840">
        <f>YEAR(Raw_Data!B4840)</f>
        <v>2024</v>
      </c>
      <c r="F4840" t="str">
        <f>TEXT(Raw_Data!B4840,"mmm-yy")</f>
        <v>Jan-24</v>
      </c>
      <c r="G4840" t="str">
        <f>PROPER(Raw_Data!C4840&amp;". "&amp;Raw_Data!D4840)</f>
        <v>J. Middleditch</v>
      </c>
      <c r="H4840" t="str">
        <f>IF(OR(Raw_Data!E4840="M",Raw_Data!E4840="Male"),"Male",IF(OR(Raw_Data!E4840="F",Raw_Data!E4840="Female"),"Female","Not Confirmed"))</f>
        <v>Male</v>
      </c>
      <c r="I4840">
        <f>Raw_Data!F4840</f>
        <v>21</v>
      </c>
      <c r="J4840" t="str">
        <f>FLOOR(Raw_Data!F4840,10)&amp;"-"&amp;FLOOR(Raw_Data!F4840,10)+9</f>
        <v>20-29</v>
      </c>
      <c r="K4840" t="str">
        <f>Raw_Data!G4840</f>
        <v>African American</v>
      </c>
      <c r="L4840" t="str">
        <f>Raw_Data!H4840</f>
        <v>None</v>
      </c>
      <c r="M4840" t="str">
        <f>IF(Raw_Data!I4840=TRUE,"Admitted","Not Admitted")</f>
        <v>Admitted</v>
      </c>
      <c r="N4840" t="str">
        <f>IF(Raw_Data!J4840="","Not Rated",Raw_Data!J4840)</f>
        <v>Not Rated</v>
      </c>
      <c r="O4840">
        <f>Raw_Data!K4840</f>
        <v>53</v>
      </c>
      <c r="P4840" t="str">
        <f>IF(Raw_Data!K4840&lt;=30,"Within Time","Delayed")</f>
        <v>Delayed</v>
      </c>
    </row>
    <row r="4841" spans="1:16" x14ac:dyDescent="0.35">
      <c r="A4841" t="str">
        <f>Raw_Data!A4841</f>
        <v>482-35-5383</v>
      </c>
      <c r="B4841" s="2">
        <f>Raw_Data!B4841</f>
        <v>45321.675000000003</v>
      </c>
      <c r="C4841">
        <f>HOUR(Raw_Data!B4841)</f>
        <v>16</v>
      </c>
      <c r="D4841" t="str">
        <f>TEXT(Raw_Data!B4841,"mmm")</f>
        <v>Jan</v>
      </c>
      <c r="E4841">
        <f>YEAR(Raw_Data!B4841)</f>
        <v>2024</v>
      </c>
      <c r="F4841" t="str">
        <f>TEXT(Raw_Data!B4841,"mmm-yy")</f>
        <v>Jan-24</v>
      </c>
      <c r="G4841" t="str">
        <f>PROPER(Raw_Data!C4841&amp;". "&amp;Raw_Data!D4841)</f>
        <v>Y. Birtwhistle</v>
      </c>
      <c r="H4841" t="str">
        <f>IF(OR(Raw_Data!E4841="M",Raw_Data!E4841="Male"),"Male",IF(OR(Raw_Data!E4841="F",Raw_Data!E4841="Female"),"Female","Not Confirmed"))</f>
        <v>Female</v>
      </c>
      <c r="I4841">
        <f>Raw_Data!F4841</f>
        <v>11</v>
      </c>
      <c r="J4841" t="str">
        <f>FLOOR(Raw_Data!F4841,10)&amp;"-"&amp;FLOOR(Raw_Data!F4841,10)+9</f>
        <v>10-19</v>
      </c>
      <c r="K4841" t="str">
        <f>Raw_Data!G4841</f>
        <v>African American</v>
      </c>
      <c r="L4841" t="str">
        <f>Raw_Data!H4841</f>
        <v>Cardiology</v>
      </c>
      <c r="M4841" t="str">
        <f>IF(Raw_Data!I4841=TRUE,"Admitted","Not Admitted")</f>
        <v>Not Admitted</v>
      </c>
      <c r="N4841" t="str">
        <f>IF(Raw_Data!J4841="","Not Rated",Raw_Data!J4841)</f>
        <v>Not Rated</v>
      </c>
      <c r="O4841">
        <f>Raw_Data!K4841</f>
        <v>33</v>
      </c>
      <c r="P4841" t="str">
        <f>IF(Raw_Data!K4841&lt;=30,"Within Time","Delayed")</f>
        <v>Delayed</v>
      </c>
    </row>
    <row r="4842" spans="1:16" x14ac:dyDescent="0.35">
      <c r="A4842" t="str">
        <f>Raw_Data!A4842</f>
        <v>934-41-5454</v>
      </c>
      <c r="B4842" s="2">
        <f>Raw_Data!B4842</f>
        <v>45321.718055555553</v>
      </c>
      <c r="C4842">
        <f>HOUR(Raw_Data!B4842)</f>
        <v>17</v>
      </c>
      <c r="D4842" t="str">
        <f>TEXT(Raw_Data!B4842,"mmm")</f>
        <v>Jan</v>
      </c>
      <c r="E4842">
        <f>YEAR(Raw_Data!B4842)</f>
        <v>2024</v>
      </c>
      <c r="F4842" t="str">
        <f>TEXT(Raw_Data!B4842,"mmm-yy")</f>
        <v>Jan-24</v>
      </c>
      <c r="G4842" t="str">
        <f>PROPER(Raw_Data!C4842&amp;". "&amp;Raw_Data!D4842)</f>
        <v>N. Yarborough</v>
      </c>
      <c r="H4842" t="str">
        <f>IF(OR(Raw_Data!E4842="M",Raw_Data!E4842="Male"),"Male",IF(OR(Raw_Data!E4842="F",Raw_Data!E4842="Female"),"Female","Not Confirmed"))</f>
        <v>Male</v>
      </c>
      <c r="I4842">
        <f>Raw_Data!F4842</f>
        <v>64</v>
      </c>
      <c r="J4842" t="str">
        <f>FLOOR(Raw_Data!F4842,10)&amp;"-"&amp;FLOOR(Raw_Data!F4842,10)+9</f>
        <v>60-69</v>
      </c>
      <c r="K4842" t="str">
        <f>Raw_Data!G4842</f>
        <v>Pacific Islander</v>
      </c>
      <c r="L4842" t="str">
        <f>Raw_Data!H4842</f>
        <v>General Practice</v>
      </c>
      <c r="M4842" t="str">
        <f>IF(Raw_Data!I4842=TRUE,"Admitted","Not Admitted")</f>
        <v>Not Admitted</v>
      </c>
      <c r="N4842" t="str">
        <f>IF(Raw_Data!J4842="","Not Rated",Raw_Data!J4842)</f>
        <v>Not Rated</v>
      </c>
      <c r="O4842">
        <f>Raw_Data!K4842</f>
        <v>59</v>
      </c>
      <c r="P4842" t="str">
        <f>IF(Raw_Data!K4842&lt;=30,"Within Time","Delayed")</f>
        <v>Delayed</v>
      </c>
    </row>
    <row r="4843" spans="1:16" x14ac:dyDescent="0.35">
      <c r="A4843" t="str">
        <f>Raw_Data!A4843</f>
        <v>447-75-1363</v>
      </c>
      <c r="B4843" s="2">
        <f>Raw_Data!B4843</f>
        <v>45321.756249999999</v>
      </c>
      <c r="C4843">
        <f>HOUR(Raw_Data!B4843)</f>
        <v>18</v>
      </c>
      <c r="D4843" t="str">
        <f>TEXT(Raw_Data!B4843,"mmm")</f>
        <v>Jan</v>
      </c>
      <c r="E4843">
        <f>YEAR(Raw_Data!B4843)</f>
        <v>2024</v>
      </c>
      <c r="F4843" t="str">
        <f>TEXT(Raw_Data!B4843,"mmm-yy")</f>
        <v>Jan-24</v>
      </c>
      <c r="G4843" t="str">
        <f>PROPER(Raw_Data!C4843&amp;". "&amp;Raw_Data!D4843)</f>
        <v>Y. Dunmore</v>
      </c>
      <c r="H4843" t="str">
        <f>IF(OR(Raw_Data!E4843="M",Raw_Data!E4843="Male"),"Male",IF(OR(Raw_Data!E4843="F",Raw_Data!E4843="Female"),"Female","Not Confirmed"))</f>
        <v>Male</v>
      </c>
      <c r="I4843">
        <f>Raw_Data!F4843</f>
        <v>42</v>
      </c>
      <c r="J4843" t="str">
        <f>FLOOR(Raw_Data!F4843,10)&amp;"-"&amp;FLOOR(Raw_Data!F4843,10)+9</f>
        <v>40-49</v>
      </c>
      <c r="K4843" t="str">
        <f>Raw_Data!G4843</f>
        <v>African American</v>
      </c>
      <c r="L4843" t="str">
        <f>Raw_Data!H4843</f>
        <v>None</v>
      </c>
      <c r="M4843" t="str">
        <f>IF(Raw_Data!I4843=TRUE,"Admitted","Not Admitted")</f>
        <v>Admitted</v>
      </c>
      <c r="N4843">
        <f>IF(Raw_Data!J4843="","Not Rated",Raw_Data!J4843)</f>
        <v>0</v>
      </c>
      <c r="O4843">
        <f>Raw_Data!K4843</f>
        <v>53</v>
      </c>
      <c r="P4843" t="str">
        <f>IF(Raw_Data!K4843&lt;=30,"Within Time","Delayed")</f>
        <v>Delayed</v>
      </c>
    </row>
    <row r="4844" spans="1:16" x14ac:dyDescent="0.35">
      <c r="A4844" t="str">
        <f>Raw_Data!A4844</f>
        <v>750-79-2742</v>
      </c>
      <c r="B4844" s="2">
        <f>Raw_Data!B4844</f>
        <v>45321.832638888889</v>
      </c>
      <c r="C4844">
        <f>HOUR(Raw_Data!B4844)</f>
        <v>19</v>
      </c>
      <c r="D4844" t="str">
        <f>TEXT(Raw_Data!B4844,"mmm")</f>
        <v>Jan</v>
      </c>
      <c r="E4844">
        <f>YEAR(Raw_Data!B4844)</f>
        <v>2024</v>
      </c>
      <c r="F4844" t="str">
        <f>TEXT(Raw_Data!B4844,"mmm-yy")</f>
        <v>Jan-24</v>
      </c>
      <c r="G4844" t="str">
        <f>PROPER(Raw_Data!C4844&amp;". "&amp;Raw_Data!D4844)</f>
        <v>P. Gionettitti</v>
      </c>
      <c r="H4844" t="str">
        <f>IF(OR(Raw_Data!E4844="M",Raw_Data!E4844="Male"),"Male",IF(OR(Raw_Data!E4844="F",Raw_Data!E4844="Female"),"Female","Not Confirmed"))</f>
        <v>Male</v>
      </c>
      <c r="I4844">
        <f>Raw_Data!F4844</f>
        <v>72</v>
      </c>
      <c r="J4844" t="str">
        <f>FLOOR(Raw_Data!F4844,10)&amp;"-"&amp;FLOOR(Raw_Data!F4844,10)+9</f>
        <v>70-79</v>
      </c>
      <c r="K4844" t="str">
        <f>Raw_Data!G4844</f>
        <v>Declined to Identify</v>
      </c>
      <c r="L4844" t="str">
        <f>Raw_Data!H4844</f>
        <v>None</v>
      </c>
      <c r="M4844" t="str">
        <f>IF(Raw_Data!I4844=TRUE,"Admitted","Not Admitted")</f>
        <v>Admitted</v>
      </c>
      <c r="N4844" t="str">
        <f>IF(Raw_Data!J4844="","Not Rated",Raw_Data!J4844)</f>
        <v>Not Rated</v>
      </c>
      <c r="O4844">
        <f>Raw_Data!K4844</f>
        <v>52</v>
      </c>
      <c r="P4844" t="str">
        <f>IF(Raw_Data!K4844&lt;=30,"Within Time","Delayed")</f>
        <v>Delayed</v>
      </c>
    </row>
    <row r="4845" spans="1:16" x14ac:dyDescent="0.35">
      <c r="A4845" t="str">
        <f>Raw_Data!A4845</f>
        <v>943-56-5494</v>
      </c>
      <c r="B4845" s="2">
        <f>Raw_Data!B4845</f>
        <v>45322.040277777778</v>
      </c>
      <c r="C4845">
        <f>HOUR(Raw_Data!B4845)</f>
        <v>0</v>
      </c>
      <c r="D4845" t="str">
        <f>TEXT(Raw_Data!B4845,"mmm")</f>
        <v>Jan</v>
      </c>
      <c r="E4845">
        <f>YEAR(Raw_Data!B4845)</f>
        <v>2024</v>
      </c>
      <c r="F4845" t="str">
        <f>TEXT(Raw_Data!B4845,"mmm-yy")</f>
        <v>Jan-24</v>
      </c>
      <c r="G4845" t="str">
        <f>PROPER(Raw_Data!C4845&amp;". "&amp;Raw_Data!D4845)</f>
        <v>S. Titcombe</v>
      </c>
      <c r="H4845" t="str">
        <f>IF(OR(Raw_Data!E4845="M",Raw_Data!E4845="Male"),"Male",IF(OR(Raw_Data!E4845="F",Raw_Data!E4845="Female"),"Female","Not Confirmed"))</f>
        <v>Male</v>
      </c>
      <c r="I4845">
        <f>Raw_Data!F4845</f>
        <v>6</v>
      </c>
      <c r="J4845" t="str">
        <f>FLOOR(Raw_Data!F4845,10)&amp;"-"&amp;FLOOR(Raw_Data!F4845,10)+9</f>
        <v>0-9</v>
      </c>
      <c r="K4845" t="str">
        <f>Raw_Data!G4845</f>
        <v>Two or More Races</v>
      </c>
      <c r="L4845" t="str">
        <f>Raw_Data!H4845</f>
        <v>General Practice</v>
      </c>
      <c r="M4845" t="str">
        <f>IF(Raw_Data!I4845=TRUE,"Admitted","Not Admitted")</f>
        <v>Not Admitted</v>
      </c>
      <c r="N4845" t="str">
        <f>IF(Raw_Data!J4845="","Not Rated",Raw_Data!J4845)</f>
        <v>Not Rated</v>
      </c>
      <c r="O4845">
        <f>Raw_Data!K4845</f>
        <v>15</v>
      </c>
      <c r="P4845" t="str">
        <f>IF(Raw_Data!K4845&lt;=30,"Within Time","Delayed")</f>
        <v>Within Time</v>
      </c>
    </row>
    <row r="4846" spans="1:16" x14ac:dyDescent="0.35">
      <c r="A4846" t="str">
        <f>Raw_Data!A4846</f>
        <v>520-71-8871</v>
      </c>
      <c r="B4846" s="2">
        <f>Raw_Data!B4846</f>
        <v>45322.042361111111</v>
      </c>
      <c r="C4846">
        <f>HOUR(Raw_Data!B4846)</f>
        <v>1</v>
      </c>
      <c r="D4846" t="str">
        <f>TEXT(Raw_Data!B4846,"mmm")</f>
        <v>Jan</v>
      </c>
      <c r="E4846">
        <f>YEAR(Raw_Data!B4846)</f>
        <v>2024</v>
      </c>
      <c r="F4846" t="str">
        <f>TEXT(Raw_Data!B4846,"mmm-yy")</f>
        <v>Jan-24</v>
      </c>
      <c r="G4846" t="str">
        <f>PROPER(Raw_Data!C4846&amp;". "&amp;Raw_Data!D4846)</f>
        <v>V. Oakden</v>
      </c>
      <c r="H4846" t="str">
        <f>IF(OR(Raw_Data!E4846="M",Raw_Data!E4846="Male"),"Male",IF(OR(Raw_Data!E4846="F",Raw_Data!E4846="Female"),"Female","Not Confirmed"))</f>
        <v>Female</v>
      </c>
      <c r="I4846">
        <f>Raw_Data!F4846</f>
        <v>72</v>
      </c>
      <c r="J4846" t="str">
        <f>FLOOR(Raw_Data!F4846,10)&amp;"-"&amp;FLOOR(Raw_Data!F4846,10)+9</f>
        <v>70-79</v>
      </c>
      <c r="K4846" t="str">
        <f>Raw_Data!G4846</f>
        <v>Unknown</v>
      </c>
      <c r="L4846" t="str">
        <f>Raw_Data!H4846</f>
        <v>None</v>
      </c>
      <c r="M4846" t="str">
        <f>IF(Raw_Data!I4846=TRUE,"Admitted","Not Admitted")</f>
        <v>Admitted</v>
      </c>
      <c r="N4846" t="str">
        <f>IF(Raw_Data!J4846="","Not Rated",Raw_Data!J4846)</f>
        <v>Not Rated</v>
      </c>
      <c r="O4846">
        <f>Raw_Data!K4846</f>
        <v>15</v>
      </c>
      <c r="P4846" t="str">
        <f>IF(Raw_Data!K4846&lt;=30,"Within Time","Delayed")</f>
        <v>Within Time</v>
      </c>
    </row>
    <row r="4847" spans="1:16" x14ac:dyDescent="0.35">
      <c r="A4847" t="str">
        <f>Raw_Data!A4847</f>
        <v>245-42-3266</v>
      </c>
      <c r="B4847" s="2">
        <f>Raw_Data!B4847</f>
        <v>45322.055555555547</v>
      </c>
      <c r="C4847">
        <f>HOUR(Raw_Data!B4847)</f>
        <v>1</v>
      </c>
      <c r="D4847" t="str">
        <f>TEXT(Raw_Data!B4847,"mmm")</f>
        <v>Jan</v>
      </c>
      <c r="E4847">
        <f>YEAR(Raw_Data!B4847)</f>
        <v>2024</v>
      </c>
      <c r="F4847" t="str">
        <f>TEXT(Raw_Data!B4847,"mmm-yy")</f>
        <v>Jan-24</v>
      </c>
      <c r="G4847" t="str">
        <f>PROPER(Raw_Data!C4847&amp;". "&amp;Raw_Data!D4847)</f>
        <v>G. Quickfall</v>
      </c>
      <c r="H4847" t="str">
        <f>IF(OR(Raw_Data!E4847="M",Raw_Data!E4847="Male"),"Male",IF(OR(Raw_Data!E4847="F",Raw_Data!E4847="Female"),"Female","Not Confirmed"))</f>
        <v>Female</v>
      </c>
      <c r="I4847">
        <f>Raw_Data!F4847</f>
        <v>23</v>
      </c>
      <c r="J4847" t="str">
        <f>FLOOR(Raw_Data!F4847,10)&amp;"-"&amp;FLOOR(Raw_Data!F4847,10)+9</f>
        <v>20-29</v>
      </c>
      <c r="K4847" t="str">
        <f>Raw_Data!G4847</f>
        <v>White</v>
      </c>
      <c r="L4847" t="str">
        <f>Raw_Data!H4847</f>
        <v>General Practice</v>
      </c>
      <c r="M4847" t="str">
        <f>IF(Raw_Data!I4847=TRUE,"Admitted","Not Admitted")</f>
        <v>Not Admitted</v>
      </c>
      <c r="N4847" t="str">
        <f>IF(Raw_Data!J4847="","Not Rated",Raw_Data!J4847)</f>
        <v>Not Rated</v>
      </c>
      <c r="O4847">
        <f>Raw_Data!K4847</f>
        <v>38</v>
      </c>
      <c r="P4847" t="str">
        <f>IF(Raw_Data!K4847&lt;=30,"Within Time","Delayed")</f>
        <v>Delayed</v>
      </c>
    </row>
    <row r="4848" spans="1:16" x14ac:dyDescent="0.35">
      <c r="A4848" t="str">
        <f>Raw_Data!A4848</f>
        <v>144-72-7815</v>
      </c>
      <c r="B4848" s="2">
        <f>Raw_Data!B4848</f>
        <v>45322.474999999999</v>
      </c>
      <c r="C4848">
        <f>HOUR(Raw_Data!B4848)</f>
        <v>11</v>
      </c>
      <c r="D4848" t="str">
        <f>TEXT(Raw_Data!B4848,"mmm")</f>
        <v>Jan</v>
      </c>
      <c r="E4848">
        <f>YEAR(Raw_Data!B4848)</f>
        <v>2024</v>
      </c>
      <c r="F4848" t="str">
        <f>TEXT(Raw_Data!B4848,"mmm-yy")</f>
        <v>Jan-24</v>
      </c>
      <c r="G4848" t="str">
        <f>PROPER(Raw_Data!C4848&amp;". "&amp;Raw_Data!D4848)</f>
        <v>J. Tunstall</v>
      </c>
      <c r="H4848" t="str">
        <f>IF(OR(Raw_Data!E4848="M",Raw_Data!E4848="Male"),"Male",IF(OR(Raw_Data!E4848="F",Raw_Data!E4848="Female"),"Female","Not Confirmed"))</f>
        <v>Female</v>
      </c>
      <c r="I4848">
        <f>Raw_Data!F4848</f>
        <v>15</v>
      </c>
      <c r="J4848" t="str">
        <f>FLOOR(Raw_Data!F4848,10)&amp;"-"&amp;FLOOR(Raw_Data!F4848,10)+9</f>
        <v>10-19</v>
      </c>
      <c r="K4848" t="str">
        <f>Raw_Data!G4848</f>
        <v>White</v>
      </c>
      <c r="L4848" t="str">
        <f>Raw_Data!H4848</f>
        <v>General Practice</v>
      </c>
      <c r="M4848" t="str">
        <f>IF(Raw_Data!I4848=TRUE,"Admitted","Not Admitted")</f>
        <v>Admitted</v>
      </c>
      <c r="N4848" t="str">
        <f>IF(Raw_Data!J4848="","Not Rated",Raw_Data!J4848)</f>
        <v>Not Rated</v>
      </c>
      <c r="O4848">
        <f>Raw_Data!K4848</f>
        <v>12</v>
      </c>
      <c r="P4848" t="str">
        <f>IF(Raw_Data!K4848&lt;=30,"Within Time","Delayed")</f>
        <v>Within Time</v>
      </c>
    </row>
    <row r="4849" spans="1:16" x14ac:dyDescent="0.35">
      <c r="A4849" t="str">
        <f>Raw_Data!A4849</f>
        <v>797-92-9365</v>
      </c>
      <c r="B4849" s="2">
        <f>Raw_Data!B4849</f>
        <v>45322.548611111109</v>
      </c>
      <c r="C4849">
        <f>HOUR(Raw_Data!B4849)</f>
        <v>13</v>
      </c>
      <c r="D4849" t="str">
        <f>TEXT(Raw_Data!B4849,"mmm")</f>
        <v>Jan</v>
      </c>
      <c r="E4849">
        <f>YEAR(Raw_Data!B4849)</f>
        <v>2024</v>
      </c>
      <c r="F4849" t="str">
        <f>TEXT(Raw_Data!B4849,"mmm-yy")</f>
        <v>Jan-24</v>
      </c>
      <c r="G4849" t="str">
        <f>PROPER(Raw_Data!C4849&amp;". "&amp;Raw_Data!D4849)</f>
        <v>U. Corpes</v>
      </c>
      <c r="H4849" t="str">
        <f>IF(OR(Raw_Data!E4849="M",Raw_Data!E4849="Male"),"Male",IF(OR(Raw_Data!E4849="F",Raw_Data!E4849="Female"),"Female","Not Confirmed"))</f>
        <v>Female</v>
      </c>
      <c r="I4849">
        <f>Raw_Data!F4849</f>
        <v>39</v>
      </c>
      <c r="J4849" t="str">
        <f>FLOOR(Raw_Data!F4849,10)&amp;"-"&amp;FLOOR(Raw_Data!F4849,10)+9</f>
        <v>30-39</v>
      </c>
      <c r="K4849" t="str">
        <f>Raw_Data!G4849</f>
        <v>White</v>
      </c>
      <c r="L4849" t="str">
        <f>Raw_Data!H4849</f>
        <v>None</v>
      </c>
      <c r="M4849" t="str">
        <f>IF(Raw_Data!I4849=TRUE,"Admitted","Not Admitted")</f>
        <v>Admitted</v>
      </c>
      <c r="N4849" t="str">
        <f>IF(Raw_Data!J4849="","Not Rated",Raw_Data!J4849)</f>
        <v>Not Rated</v>
      </c>
      <c r="O4849">
        <f>Raw_Data!K4849</f>
        <v>59</v>
      </c>
      <c r="P4849" t="str">
        <f>IF(Raw_Data!K4849&lt;=30,"Within Time","Delayed")</f>
        <v>Delayed</v>
      </c>
    </row>
    <row r="4850" spans="1:16" x14ac:dyDescent="0.35">
      <c r="A4850" t="str">
        <f>Raw_Data!A4850</f>
        <v>370-28-8972</v>
      </c>
      <c r="B4850" s="2">
        <f>Raw_Data!B4850</f>
        <v>45322.614583333343</v>
      </c>
      <c r="C4850">
        <f>HOUR(Raw_Data!B4850)</f>
        <v>14</v>
      </c>
      <c r="D4850" t="str">
        <f>TEXT(Raw_Data!B4850,"mmm")</f>
        <v>Jan</v>
      </c>
      <c r="E4850">
        <f>YEAR(Raw_Data!B4850)</f>
        <v>2024</v>
      </c>
      <c r="F4850" t="str">
        <f>TEXT(Raw_Data!B4850,"mmm-yy")</f>
        <v>Jan-24</v>
      </c>
      <c r="G4850" t="str">
        <f>PROPER(Raw_Data!C4850&amp;". "&amp;Raw_Data!D4850)</f>
        <v>G. Postlethwaite</v>
      </c>
      <c r="H4850" t="str">
        <f>IF(OR(Raw_Data!E4850="M",Raw_Data!E4850="Male"),"Male",IF(OR(Raw_Data!E4850="F",Raw_Data!E4850="Female"),"Female","Not Confirmed"))</f>
        <v>Male</v>
      </c>
      <c r="I4850">
        <f>Raw_Data!F4850</f>
        <v>66</v>
      </c>
      <c r="J4850" t="str">
        <f>FLOOR(Raw_Data!F4850,10)&amp;"-"&amp;FLOOR(Raw_Data!F4850,10)+9</f>
        <v>60-69</v>
      </c>
      <c r="K4850" t="str">
        <f>Raw_Data!G4850</f>
        <v>Unknown</v>
      </c>
      <c r="L4850" t="str">
        <f>Raw_Data!H4850</f>
        <v>None</v>
      </c>
      <c r="M4850" t="str">
        <f>IF(Raw_Data!I4850=TRUE,"Admitted","Not Admitted")</f>
        <v>Admitted</v>
      </c>
      <c r="N4850" t="str">
        <f>IF(Raw_Data!J4850="","Not Rated",Raw_Data!J4850)</f>
        <v>Not Rated</v>
      </c>
      <c r="O4850">
        <f>Raw_Data!K4850</f>
        <v>17</v>
      </c>
      <c r="P4850" t="str">
        <f>IF(Raw_Data!K4850&lt;=30,"Within Time","Delayed")</f>
        <v>Within Time</v>
      </c>
    </row>
    <row r="4851" spans="1:16" x14ac:dyDescent="0.35">
      <c r="A4851" t="str">
        <f>Raw_Data!A4851</f>
        <v>920-35-2941</v>
      </c>
      <c r="B4851" s="2">
        <f>Raw_Data!B4851</f>
        <v>45322.688194444447</v>
      </c>
      <c r="C4851">
        <f>HOUR(Raw_Data!B4851)</f>
        <v>16</v>
      </c>
      <c r="D4851" t="str">
        <f>TEXT(Raw_Data!B4851,"mmm")</f>
        <v>Jan</v>
      </c>
      <c r="E4851">
        <f>YEAR(Raw_Data!B4851)</f>
        <v>2024</v>
      </c>
      <c r="F4851" t="str">
        <f>TEXT(Raw_Data!B4851,"mmm-yy")</f>
        <v>Jan-24</v>
      </c>
      <c r="G4851" t="str">
        <f>PROPER(Raw_Data!C4851&amp;". "&amp;Raw_Data!D4851)</f>
        <v>P. Methuen</v>
      </c>
      <c r="H4851" t="str">
        <f>IF(OR(Raw_Data!E4851="M",Raw_Data!E4851="Male"),"Male",IF(OR(Raw_Data!E4851="F",Raw_Data!E4851="Female"),"Female","Not Confirmed"))</f>
        <v>Male</v>
      </c>
      <c r="I4851">
        <f>Raw_Data!F4851</f>
        <v>47</v>
      </c>
      <c r="J4851" t="str">
        <f>FLOOR(Raw_Data!F4851,10)&amp;"-"&amp;FLOOR(Raw_Data!F4851,10)+9</f>
        <v>40-49</v>
      </c>
      <c r="K4851" t="str">
        <f>Raw_Data!G4851</f>
        <v>African American</v>
      </c>
      <c r="L4851" t="str">
        <f>Raw_Data!H4851</f>
        <v>Physiotherapy</v>
      </c>
      <c r="M4851" t="str">
        <f>IF(Raw_Data!I4851=TRUE,"Admitted","Not Admitted")</f>
        <v>Not Admitted</v>
      </c>
      <c r="N4851" t="str">
        <f>IF(Raw_Data!J4851="","Not Rated",Raw_Data!J4851)</f>
        <v>Not Rated</v>
      </c>
      <c r="O4851">
        <f>Raw_Data!K4851</f>
        <v>35</v>
      </c>
      <c r="P4851" t="str">
        <f>IF(Raw_Data!K4851&lt;=30,"Within Time","Delayed")</f>
        <v>Delayed</v>
      </c>
    </row>
    <row r="4852" spans="1:16" x14ac:dyDescent="0.35">
      <c r="A4852" t="str">
        <f>Raw_Data!A4852</f>
        <v>807-95-6338</v>
      </c>
      <c r="B4852" s="2">
        <f>Raw_Data!B4852</f>
        <v>45322.708333333343</v>
      </c>
      <c r="C4852">
        <f>HOUR(Raw_Data!B4852)</f>
        <v>17</v>
      </c>
      <c r="D4852" t="str">
        <f>TEXT(Raw_Data!B4852,"mmm")</f>
        <v>Jan</v>
      </c>
      <c r="E4852">
        <f>YEAR(Raw_Data!B4852)</f>
        <v>2024</v>
      </c>
      <c r="F4852" t="str">
        <f>TEXT(Raw_Data!B4852,"mmm-yy")</f>
        <v>Jan-24</v>
      </c>
      <c r="G4852" t="str">
        <f>PROPER(Raw_Data!C4852&amp;". "&amp;Raw_Data!D4852)</f>
        <v>P. Underhill</v>
      </c>
      <c r="H4852" t="str">
        <f>IF(OR(Raw_Data!E4852="M",Raw_Data!E4852="Male"),"Male",IF(OR(Raw_Data!E4852="F",Raw_Data!E4852="Female"),"Female","Not Confirmed"))</f>
        <v>Male</v>
      </c>
      <c r="I4852">
        <f>Raw_Data!F4852</f>
        <v>23</v>
      </c>
      <c r="J4852" t="str">
        <f>FLOOR(Raw_Data!F4852,10)&amp;"-"&amp;FLOOR(Raw_Data!F4852,10)+9</f>
        <v>20-29</v>
      </c>
      <c r="K4852" t="str">
        <f>Raw_Data!G4852</f>
        <v>White</v>
      </c>
      <c r="L4852" t="str">
        <f>Raw_Data!H4852</f>
        <v>General Practice</v>
      </c>
      <c r="M4852" t="str">
        <f>IF(Raw_Data!I4852=TRUE,"Admitted","Not Admitted")</f>
        <v>Not Admitted</v>
      </c>
      <c r="N4852" t="str">
        <f>IF(Raw_Data!J4852="","Not Rated",Raw_Data!J4852)</f>
        <v>Not Rated</v>
      </c>
      <c r="O4852">
        <f>Raw_Data!K4852</f>
        <v>48</v>
      </c>
      <c r="P4852" t="str">
        <f>IF(Raw_Data!K4852&lt;=30,"Within Time","Delayed")</f>
        <v>Delayed</v>
      </c>
    </row>
    <row r="4853" spans="1:16" x14ac:dyDescent="0.35">
      <c r="A4853" t="str">
        <f>Raw_Data!A4853</f>
        <v>558-14-2481</v>
      </c>
      <c r="B4853" s="2">
        <f>Raw_Data!B4853</f>
        <v>45322.805555555547</v>
      </c>
      <c r="C4853">
        <f>HOUR(Raw_Data!B4853)</f>
        <v>19</v>
      </c>
      <c r="D4853" t="str">
        <f>TEXT(Raw_Data!B4853,"mmm")</f>
        <v>Jan</v>
      </c>
      <c r="E4853">
        <f>YEAR(Raw_Data!B4853)</f>
        <v>2024</v>
      </c>
      <c r="F4853" t="str">
        <f>TEXT(Raw_Data!B4853,"mmm-yy")</f>
        <v>Jan-24</v>
      </c>
      <c r="G4853" t="str">
        <f>PROPER(Raw_Data!C4853&amp;". "&amp;Raw_Data!D4853)</f>
        <v>A. Brixey</v>
      </c>
      <c r="H4853" t="str">
        <f>IF(OR(Raw_Data!E4853="M",Raw_Data!E4853="Male"),"Male",IF(OR(Raw_Data!E4853="F",Raw_Data!E4853="Female"),"Female","Not Confirmed"))</f>
        <v>Male</v>
      </c>
      <c r="I4853">
        <f>Raw_Data!F4853</f>
        <v>79</v>
      </c>
      <c r="J4853" t="str">
        <f>FLOOR(Raw_Data!F4853,10)&amp;"-"&amp;FLOOR(Raw_Data!F4853,10)+9</f>
        <v>70-79</v>
      </c>
      <c r="K4853" t="str">
        <f>Raw_Data!G4853</f>
        <v>Asian</v>
      </c>
      <c r="L4853" t="str">
        <f>Raw_Data!H4853</f>
        <v>General Practice</v>
      </c>
      <c r="M4853" t="str">
        <f>IF(Raw_Data!I4853=TRUE,"Admitted","Not Admitted")</f>
        <v>Admitted</v>
      </c>
      <c r="N4853" t="str">
        <f>IF(Raw_Data!J4853="","Not Rated",Raw_Data!J4853)</f>
        <v>Not Rated</v>
      </c>
      <c r="O4853">
        <f>Raw_Data!K4853</f>
        <v>20</v>
      </c>
      <c r="P4853" t="str">
        <f>IF(Raw_Data!K4853&lt;=30,"Within Time","Delayed")</f>
        <v>Within Time</v>
      </c>
    </row>
    <row r="4854" spans="1:16" x14ac:dyDescent="0.35">
      <c r="A4854" t="str">
        <f>Raw_Data!A4854</f>
        <v>612-91-1655</v>
      </c>
      <c r="B4854" s="2">
        <f>Raw_Data!B4854</f>
        <v>45322.866666666669</v>
      </c>
      <c r="C4854">
        <f>HOUR(Raw_Data!B4854)</f>
        <v>20</v>
      </c>
      <c r="D4854" t="str">
        <f>TEXT(Raw_Data!B4854,"mmm")</f>
        <v>Jan</v>
      </c>
      <c r="E4854">
        <f>YEAR(Raw_Data!B4854)</f>
        <v>2024</v>
      </c>
      <c r="F4854" t="str">
        <f>TEXT(Raw_Data!B4854,"mmm-yy")</f>
        <v>Jan-24</v>
      </c>
      <c r="G4854" t="str">
        <f>PROPER(Raw_Data!C4854&amp;". "&amp;Raw_Data!D4854)</f>
        <v>Z. Vickery</v>
      </c>
      <c r="H4854" t="str">
        <f>IF(OR(Raw_Data!E4854="M",Raw_Data!E4854="Male"),"Male",IF(OR(Raw_Data!E4854="F",Raw_Data!E4854="Female"),"Female","Not Confirmed"))</f>
        <v>Male</v>
      </c>
      <c r="I4854">
        <f>Raw_Data!F4854</f>
        <v>44</v>
      </c>
      <c r="J4854" t="str">
        <f>FLOOR(Raw_Data!F4854,10)&amp;"-"&amp;FLOOR(Raw_Data!F4854,10)+9</f>
        <v>40-49</v>
      </c>
      <c r="K4854" t="str">
        <f>Raw_Data!G4854</f>
        <v>Native American/Alaska Native</v>
      </c>
      <c r="L4854" t="str">
        <f>Raw_Data!H4854</f>
        <v>None</v>
      </c>
      <c r="M4854" t="str">
        <f>IF(Raw_Data!I4854=TRUE,"Admitted","Not Admitted")</f>
        <v>Not Admitted</v>
      </c>
      <c r="N4854" t="str">
        <f>IF(Raw_Data!J4854="","Not Rated",Raw_Data!J4854)</f>
        <v>Not Rated</v>
      </c>
      <c r="O4854">
        <f>Raw_Data!K4854</f>
        <v>44</v>
      </c>
      <c r="P4854" t="str">
        <f>IF(Raw_Data!K4854&lt;=30,"Within Time","Delayed")</f>
        <v>Delayed</v>
      </c>
    </row>
    <row r="4855" spans="1:16" x14ac:dyDescent="0.35">
      <c r="A4855" t="str">
        <f>Raw_Data!A4855</f>
        <v>511-32-1352</v>
      </c>
      <c r="B4855" s="2">
        <f>Raw_Data!B4855</f>
        <v>45322.868750000001</v>
      </c>
      <c r="C4855">
        <f>HOUR(Raw_Data!B4855)</f>
        <v>20</v>
      </c>
      <c r="D4855" t="str">
        <f>TEXT(Raw_Data!B4855,"mmm")</f>
        <v>Jan</v>
      </c>
      <c r="E4855">
        <f>YEAR(Raw_Data!B4855)</f>
        <v>2024</v>
      </c>
      <c r="F4855" t="str">
        <f>TEXT(Raw_Data!B4855,"mmm-yy")</f>
        <v>Jan-24</v>
      </c>
      <c r="G4855" t="str">
        <f>PROPER(Raw_Data!C4855&amp;". "&amp;Raw_Data!D4855)</f>
        <v>U. Postlethwaite</v>
      </c>
      <c r="H4855" t="str">
        <f>IF(OR(Raw_Data!E4855="M",Raw_Data!E4855="Male"),"Male",IF(OR(Raw_Data!E4855="F",Raw_Data!E4855="Female"),"Female","Not Confirmed"))</f>
        <v>Male</v>
      </c>
      <c r="I4855">
        <f>Raw_Data!F4855</f>
        <v>79</v>
      </c>
      <c r="J4855" t="str">
        <f>FLOOR(Raw_Data!F4855,10)&amp;"-"&amp;FLOOR(Raw_Data!F4855,10)+9</f>
        <v>70-79</v>
      </c>
      <c r="K4855" t="str">
        <f>Raw_Data!G4855</f>
        <v>Unknown</v>
      </c>
      <c r="L4855" t="str">
        <f>Raw_Data!H4855</f>
        <v>None</v>
      </c>
      <c r="M4855" t="str">
        <f>IF(Raw_Data!I4855=TRUE,"Admitted","Not Admitted")</f>
        <v>Not Admitted</v>
      </c>
      <c r="N4855" t="str">
        <f>IF(Raw_Data!J4855="","Not Rated",Raw_Data!J4855)</f>
        <v>Not Rated</v>
      </c>
      <c r="O4855">
        <f>Raw_Data!K4855</f>
        <v>29</v>
      </c>
      <c r="P4855" t="str">
        <f>IF(Raw_Data!K4855&lt;=30,"Within Time","Delayed")</f>
        <v>Within Time</v>
      </c>
    </row>
    <row r="4856" spans="1:16" x14ac:dyDescent="0.35">
      <c r="A4856" t="str">
        <f>Raw_Data!A4856</f>
        <v>862-65-8356</v>
      </c>
      <c r="B4856" s="2">
        <f>Raw_Data!B4856</f>
        <v>45322.942361111112</v>
      </c>
      <c r="C4856">
        <f>HOUR(Raw_Data!B4856)</f>
        <v>22</v>
      </c>
      <c r="D4856" t="str">
        <f>TEXT(Raw_Data!B4856,"mmm")</f>
        <v>Jan</v>
      </c>
      <c r="E4856">
        <f>YEAR(Raw_Data!B4856)</f>
        <v>2024</v>
      </c>
      <c r="F4856" t="str">
        <f>TEXT(Raw_Data!B4856,"mmm-yy")</f>
        <v>Jan-24</v>
      </c>
      <c r="G4856" t="str">
        <f>PROPER(Raw_Data!C4856&amp;". "&amp;Raw_Data!D4856)</f>
        <v>G. Wadsworth</v>
      </c>
      <c r="H4856" t="str">
        <f>IF(OR(Raw_Data!E4856="M",Raw_Data!E4856="Male"),"Male",IF(OR(Raw_Data!E4856="F",Raw_Data!E4856="Female"),"Female","Not Confirmed"))</f>
        <v>Female</v>
      </c>
      <c r="I4856">
        <f>Raw_Data!F4856</f>
        <v>51</v>
      </c>
      <c r="J4856" t="str">
        <f>FLOOR(Raw_Data!F4856,10)&amp;"-"&amp;FLOOR(Raw_Data!F4856,10)+9</f>
        <v>50-59</v>
      </c>
      <c r="K4856" t="str">
        <f>Raw_Data!G4856</f>
        <v>African American</v>
      </c>
      <c r="L4856" t="str">
        <f>Raw_Data!H4856</f>
        <v>None</v>
      </c>
      <c r="M4856" t="str">
        <f>IF(Raw_Data!I4856=TRUE,"Admitted","Not Admitted")</f>
        <v>Not Admitted</v>
      </c>
      <c r="N4856" t="str">
        <f>IF(Raw_Data!J4856="","Not Rated",Raw_Data!J4856)</f>
        <v>Not Rated</v>
      </c>
      <c r="O4856">
        <f>Raw_Data!K4856</f>
        <v>18</v>
      </c>
      <c r="P4856" t="str">
        <f>IF(Raw_Data!K4856&lt;=30,"Within Time","Delayed")</f>
        <v>Within Time</v>
      </c>
    </row>
    <row r="4857" spans="1:16" x14ac:dyDescent="0.35">
      <c r="A4857" t="str">
        <f>Raw_Data!A4857</f>
        <v>536-11-9193</v>
      </c>
      <c r="B4857" s="2">
        <f>Raw_Data!B4857</f>
        <v>45323.008333333331</v>
      </c>
      <c r="C4857">
        <f>HOUR(Raw_Data!B4857)</f>
        <v>0</v>
      </c>
      <c r="D4857" t="str">
        <f>TEXT(Raw_Data!B4857,"mmm")</f>
        <v>Feb</v>
      </c>
      <c r="E4857">
        <f>YEAR(Raw_Data!B4857)</f>
        <v>2024</v>
      </c>
      <c r="F4857" t="str">
        <f>TEXT(Raw_Data!B4857,"mmm-yy")</f>
        <v>Feb-24</v>
      </c>
      <c r="G4857" t="str">
        <f>PROPER(Raw_Data!C4857&amp;". "&amp;Raw_Data!D4857)</f>
        <v>F. Pemberton</v>
      </c>
      <c r="H4857" t="str">
        <f>IF(OR(Raw_Data!E4857="M",Raw_Data!E4857="Male"),"Male",IF(OR(Raw_Data!E4857="F",Raw_Data!E4857="Female"),"Female","Not Confirmed"))</f>
        <v>Female</v>
      </c>
      <c r="I4857">
        <f>Raw_Data!F4857</f>
        <v>46</v>
      </c>
      <c r="J4857" t="str">
        <f>FLOOR(Raw_Data!F4857,10)&amp;"-"&amp;FLOOR(Raw_Data!F4857,10)+9</f>
        <v>40-49</v>
      </c>
      <c r="K4857" t="str">
        <f>Raw_Data!G4857</f>
        <v>White</v>
      </c>
      <c r="L4857" t="str">
        <f>Raw_Data!H4857</f>
        <v>None</v>
      </c>
      <c r="M4857" t="str">
        <f>IF(Raw_Data!I4857=TRUE,"Admitted","Not Admitted")</f>
        <v>Not Admitted</v>
      </c>
      <c r="N4857" t="str">
        <f>IF(Raw_Data!J4857="","Not Rated",Raw_Data!J4857)</f>
        <v>Not Rated</v>
      </c>
      <c r="O4857">
        <f>Raw_Data!K4857</f>
        <v>51</v>
      </c>
      <c r="P4857" t="str">
        <f>IF(Raw_Data!K4857&lt;=30,"Within Time","Delayed")</f>
        <v>Delayed</v>
      </c>
    </row>
    <row r="4858" spans="1:16" x14ac:dyDescent="0.35">
      <c r="A4858" t="str">
        <f>Raw_Data!A4858</f>
        <v>352-52-5573</v>
      </c>
      <c r="B4858" s="2">
        <f>Raw_Data!B4858</f>
        <v>45323.052777777782</v>
      </c>
      <c r="C4858">
        <f>HOUR(Raw_Data!B4858)</f>
        <v>1</v>
      </c>
      <c r="D4858" t="str">
        <f>TEXT(Raw_Data!B4858,"mmm")</f>
        <v>Feb</v>
      </c>
      <c r="E4858">
        <f>YEAR(Raw_Data!B4858)</f>
        <v>2024</v>
      </c>
      <c r="F4858" t="str">
        <f>TEXT(Raw_Data!B4858,"mmm-yy")</f>
        <v>Feb-24</v>
      </c>
      <c r="G4858" t="str">
        <f>PROPER(Raw_Data!C4858&amp;". "&amp;Raw_Data!D4858)</f>
        <v>B. Methuen</v>
      </c>
      <c r="H4858" t="str">
        <f>IF(OR(Raw_Data!E4858="M",Raw_Data!E4858="Male"),"Male",IF(OR(Raw_Data!E4858="F",Raw_Data!E4858="Female"),"Female","Not Confirmed"))</f>
        <v>Female</v>
      </c>
      <c r="I4858">
        <f>Raw_Data!F4858</f>
        <v>75</v>
      </c>
      <c r="J4858" t="str">
        <f>FLOOR(Raw_Data!F4858,10)&amp;"-"&amp;FLOOR(Raw_Data!F4858,10)+9</f>
        <v>70-79</v>
      </c>
      <c r="K4858" t="str">
        <f>Raw_Data!G4858</f>
        <v>Two or More Races</v>
      </c>
      <c r="L4858" t="str">
        <f>Raw_Data!H4858</f>
        <v>None</v>
      </c>
      <c r="M4858" t="str">
        <f>IF(Raw_Data!I4858=TRUE,"Admitted","Not Admitted")</f>
        <v>Not Admitted</v>
      </c>
      <c r="N4858" t="str">
        <f>IF(Raw_Data!J4858="","Not Rated",Raw_Data!J4858)</f>
        <v>Not Rated</v>
      </c>
      <c r="O4858">
        <f>Raw_Data!K4858</f>
        <v>60</v>
      </c>
      <c r="P4858" t="str">
        <f>IF(Raw_Data!K4858&lt;=30,"Within Time","Delayed")</f>
        <v>Delayed</v>
      </c>
    </row>
    <row r="4859" spans="1:16" x14ac:dyDescent="0.35">
      <c r="A4859" t="str">
        <f>Raw_Data!A4859</f>
        <v>319-63-9216</v>
      </c>
      <c r="B4859" s="2">
        <f>Raw_Data!B4859</f>
        <v>45323.250694444447</v>
      </c>
      <c r="C4859">
        <f>HOUR(Raw_Data!B4859)</f>
        <v>6</v>
      </c>
      <c r="D4859" t="str">
        <f>TEXT(Raw_Data!B4859,"mmm")</f>
        <v>Feb</v>
      </c>
      <c r="E4859">
        <f>YEAR(Raw_Data!B4859)</f>
        <v>2024</v>
      </c>
      <c r="F4859" t="str">
        <f>TEXT(Raw_Data!B4859,"mmm-yy")</f>
        <v>Feb-24</v>
      </c>
      <c r="G4859" t="str">
        <f>PROPER(Raw_Data!C4859&amp;". "&amp;Raw_Data!D4859)</f>
        <v>I. Fairbairn</v>
      </c>
      <c r="H4859" t="str">
        <f>IF(OR(Raw_Data!E4859="M",Raw_Data!E4859="Male"),"Male",IF(OR(Raw_Data!E4859="F",Raw_Data!E4859="Female"),"Female","Not Confirmed"))</f>
        <v>Male</v>
      </c>
      <c r="I4859">
        <f>Raw_Data!F4859</f>
        <v>9</v>
      </c>
      <c r="J4859" t="str">
        <f>FLOOR(Raw_Data!F4859,10)&amp;"-"&amp;FLOOR(Raw_Data!F4859,10)+9</f>
        <v>0-9</v>
      </c>
      <c r="K4859" t="str">
        <f>Raw_Data!G4859</f>
        <v>White</v>
      </c>
      <c r="L4859" t="str">
        <f>Raw_Data!H4859</f>
        <v>General Practice</v>
      </c>
      <c r="M4859" t="str">
        <f>IF(Raw_Data!I4859=TRUE,"Admitted","Not Admitted")</f>
        <v>Not Admitted</v>
      </c>
      <c r="N4859" t="str">
        <f>IF(Raw_Data!J4859="","Not Rated",Raw_Data!J4859)</f>
        <v>Not Rated</v>
      </c>
      <c r="O4859">
        <f>Raw_Data!K4859</f>
        <v>10</v>
      </c>
      <c r="P4859" t="str">
        <f>IF(Raw_Data!K4859&lt;=30,"Within Time","Delayed")</f>
        <v>Within Time</v>
      </c>
    </row>
    <row r="4860" spans="1:16" x14ac:dyDescent="0.35">
      <c r="A4860" t="str">
        <f>Raw_Data!A4860</f>
        <v>854-82-2205</v>
      </c>
      <c r="B4860" s="2">
        <f>Raw_Data!B4860</f>
        <v>45323.34652777778</v>
      </c>
      <c r="C4860">
        <f>HOUR(Raw_Data!B4860)</f>
        <v>8</v>
      </c>
      <c r="D4860" t="str">
        <f>TEXT(Raw_Data!B4860,"mmm")</f>
        <v>Feb</v>
      </c>
      <c r="E4860">
        <f>YEAR(Raw_Data!B4860)</f>
        <v>2024</v>
      </c>
      <c r="F4860" t="str">
        <f>TEXT(Raw_Data!B4860,"mmm-yy")</f>
        <v>Feb-24</v>
      </c>
      <c r="G4860" t="str">
        <f>PROPER(Raw_Data!C4860&amp;". "&amp;Raw_Data!D4860)</f>
        <v>M. Greenhalgh</v>
      </c>
      <c r="H4860" t="str">
        <f>IF(OR(Raw_Data!E4860="M",Raw_Data!E4860="Male"),"Male",IF(OR(Raw_Data!E4860="F",Raw_Data!E4860="Female"),"Female","Not Confirmed"))</f>
        <v>Male</v>
      </c>
      <c r="I4860">
        <f>Raw_Data!F4860</f>
        <v>12</v>
      </c>
      <c r="J4860" t="str">
        <f>FLOOR(Raw_Data!F4860,10)&amp;"-"&amp;FLOOR(Raw_Data!F4860,10)+9</f>
        <v>10-19</v>
      </c>
      <c r="K4860" t="str">
        <f>Raw_Data!G4860</f>
        <v>Pacific Islander</v>
      </c>
      <c r="L4860" t="str">
        <f>Raw_Data!H4860</f>
        <v>None</v>
      </c>
      <c r="M4860" t="str">
        <f>IF(Raw_Data!I4860=TRUE,"Admitted","Not Admitted")</f>
        <v>Not Admitted</v>
      </c>
      <c r="N4860" t="str">
        <f>IF(Raw_Data!J4860="","Not Rated",Raw_Data!J4860)</f>
        <v>Not Rated</v>
      </c>
      <c r="O4860">
        <f>Raw_Data!K4860</f>
        <v>14</v>
      </c>
      <c r="P4860" t="str">
        <f>IF(Raw_Data!K4860&lt;=30,"Within Time","Delayed")</f>
        <v>Within Time</v>
      </c>
    </row>
    <row r="4861" spans="1:16" x14ac:dyDescent="0.35">
      <c r="A4861" t="str">
        <f>Raw_Data!A4861</f>
        <v>916-28-1311</v>
      </c>
      <c r="B4861" s="2">
        <f>Raw_Data!B4861</f>
        <v>45323.509027777778</v>
      </c>
      <c r="C4861">
        <f>HOUR(Raw_Data!B4861)</f>
        <v>12</v>
      </c>
      <c r="D4861" t="str">
        <f>TEXT(Raw_Data!B4861,"mmm")</f>
        <v>Feb</v>
      </c>
      <c r="E4861">
        <f>YEAR(Raw_Data!B4861)</f>
        <v>2024</v>
      </c>
      <c r="F4861" t="str">
        <f>TEXT(Raw_Data!B4861,"mmm-yy")</f>
        <v>Feb-24</v>
      </c>
      <c r="G4861" t="str">
        <f>PROPER(Raw_Data!C4861&amp;". "&amp;Raw_Data!D4861)</f>
        <v>D. Glasspool</v>
      </c>
      <c r="H4861" t="str">
        <f>IF(OR(Raw_Data!E4861="M",Raw_Data!E4861="Male"),"Male",IF(OR(Raw_Data!E4861="F",Raw_Data!E4861="Female"),"Female","Not Confirmed"))</f>
        <v>Male</v>
      </c>
      <c r="I4861">
        <f>Raw_Data!F4861</f>
        <v>31</v>
      </c>
      <c r="J4861" t="str">
        <f>FLOOR(Raw_Data!F4861,10)&amp;"-"&amp;FLOOR(Raw_Data!F4861,10)+9</f>
        <v>30-39</v>
      </c>
      <c r="K4861" t="str">
        <f>Raw_Data!G4861</f>
        <v>African American</v>
      </c>
      <c r="L4861" t="str">
        <f>Raw_Data!H4861</f>
        <v>None</v>
      </c>
      <c r="M4861" t="str">
        <f>IF(Raw_Data!I4861=TRUE,"Admitted","Not Admitted")</f>
        <v>Admitted</v>
      </c>
      <c r="N4861" t="str">
        <f>IF(Raw_Data!J4861="","Not Rated",Raw_Data!J4861)</f>
        <v>Not Rated</v>
      </c>
      <c r="O4861">
        <f>Raw_Data!K4861</f>
        <v>52</v>
      </c>
      <c r="P4861" t="str">
        <f>IF(Raw_Data!K4861&lt;=30,"Within Time","Delayed")</f>
        <v>Delayed</v>
      </c>
    </row>
    <row r="4862" spans="1:16" x14ac:dyDescent="0.35">
      <c r="A4862" t="str">
        <f>Raw_Data!A4862</f>
        <v>723-91-7031</v>
      </c>
      <c r="B4862" s="2">
        <f>Raw_Data!B4862</f>
        <v>45323.53402777778</v>
      </c>
      <c r="C4862">
        <f>HOUR(Raw_Data!B4862)</f>
        <v>12</v>
      </c>
      <c r="D4862" t="str">
        <f>TEXT(Raw_Data!B4862,"mmm")</f>
        <v>Feb</v>
      </c>
      <c r="E4862">
        <f>YEAR(Raw_Data!B4862)</f>
        <v>2024</v>
      </c>
      <c r="F4862" t="str">
        <f>TEXT(Raw_Data!B4862,"mmm-yy")</f>
        <v>Feb-24</v>
      </c>
      <c r="G4862" t="str">
        <f>PROPER(Raw_Data!C4862&amp;". "&amp;Raw_Data!D4862)</f>
        <v>A. Featherstone</v>
      </c>
      <c r="H4862" t="str">
        <f>IF(OR(Raw_Data!E4862="M",Raw_Data!E4862="Male"),"Male",IF(OR(Raw_Data!E4862="F",Raw_Data!E4862="Female"),"Female","Not Confirmed"))</f>
        <v>Female</v>
      </c>
      <c r="I4862">
        <f>Raw_Data!F4862</f>
        <v>17</v>
      </c>
      <c r="J4862" t="str">
        <f>FLOOR(Raw_Data!F4862,10)&amp;"-"&amp;FLOOR(Raw_Data!F4862,10)+9</f>
        <v>10-19</v>
      </c>
      <c r="K4862" t="str">
        <f>Raw_Data!G4862</f>
        <v>Two or More Races</v>
      </c>
      <c r="L4862" t="str">
        <f>Raw_Data!H4862</f>
        <v>None</v>
      </c>
      <c r="M4862" t="str">
        <f>IF(Raw_Data!I4862=TRUE,"Admitted","Not Admitted")</f>
        <v>Not Admitted</v>
      </c>
      <c r="N4862" t="str">
        <f>IF(Raw_Data!J4862="","Not Rated",Raw_Data!J4862)</f>
        <v>Not Rated</v>
      </c>
      <c r="O4862">
        <f>Raw_Data!K4862</f>
        <v>34</v>
      </c>
      <c r="P4862" t="str">
        <f>IF(Raw_Data!K4862&lt;=30,"Within Time","Delayed")</f>
        <v>Delayed</v>
      </c>
    </row>
    <row r="4863" spans="1:16" x14ac:dyDescent="0.35">
      <c r="A4863" t="str">
        <f>Raw_Data!A4863</f>
        <v>873-66-8405</v>
      </c>
      <c r="B4863" s="2">
        <f>Raw_Data!B4863</f>
        <v>45323.696527777778</v>
      </c>
      <c r="C4863">
        <f>HOUR(Raw_Data!B4863)</f>
        <v>16</v>
      </c>
      <c r="D4863" t="str">
        <f>TEXT(Raw_Data!B4863,"mmm")</f>
        <v>Feb</v>
      </c>
      <c r="E4863">
        <f>YEAR(Raw_Data!B4863)</f>
        <v>2024</v>
      </c>
      <c r="F4863" t="str">
        <f>TEXT(Raw_Data!B4863,"mmm-yy")</f>
        <v>Feb-24</v>
      </c>
      <c r="G4863" t="str">
        <f>PROPER(Raw_Data!C4863&amp;". "&amp;Raw_Data!D4863)</f>
        <v>A. Middleditch</v>
      </c>
      <c r="H4863" t="str">
        <f>IF(OR(Raw_Data!E4863="M",Raw_Data!E4863="Male"),"Male",IF(OR(Raw_Data!E4863="F",Raw_Data!E4863="Female"),"Female","Not Confirmed"))</f>
        <v>Male</v>
      </c>
      <c r="I4863">
        <f>Raw_Data!F4863</f>
        <v>20</v>
      </c>
      <c r="J4863" t="str">
        <f>FLOOR(Raw_Data!F4863,10)&amp;"-"&amp;FLOOR(Raw_Data!F4863,10)+9</f>
        <v>20-29</v>
      </c>
      <c r="K4863" t="str">
        <f>Raw_Data!G4863</f>
        <v>African American</v>
      </c>
      <c r="L4863" t="str">
        <f>Raw_Data!H4863</f>
        <v>None</v>
      </c>
      <c r="M4863" t="str">
        <f>IF(Raw_Data!I4863=TRUE,"Admitted","Not Admitted")</f>
        <v>Admitted</v>
      </c>
      <c r="N4863" t="str">
        <f>IF(Raw_Data!J4863="","Not Rated",Raw_Data!J4863)</f>
        <v>Not Rated</v>
      </c>
      <c r="O4863">
        <f>Raw_Data!K4863</f>
        <v>17</v>
      </c>
      <c r="P4863" t="str">
        <f>IF(Raw_Data!K4863&lt;=30,"Within Time","Delayed")</f>
        <v>Within Time</v>
      </c>
    </row>
    <row r="4864" spans="1:16" x14ac:dyDescent="0.35">
      <c r="A4864" t="str">
        <f>Raw_Data!A4864</f>
        <v>668-60-4393</v>
      </c>
      <c r="B4864" s="2">
        <f>Raw_Data!B4864</f>
        <v>45323.743750000001</v>
      </c>
      <c r="C4864">
        <f>HOUR(Raw_Data!B4864)</f>
        <v>17</v>
      </c>
      <c r="D4864" t="str">
        <f>TEXT(Raw_Data!B4864,"mmm")</f>
        <v>Feb</v>
      </c>
      <c r="E4864">
        <f>YEAR(Raw_Data!B4864)</f>
        <v>2024</v>
      </c>
      <c r="F4864" t="str">
        <f>TEXT(Raw_Data!B4864,"mmm-yy")</f>
        <v>Feb-24</v>
      </c>
      <c r="G4864" t="str">
        <f>PROPER(Raw_Data!C4864&amp;". "&amp;Raw_Data!D4864)</f>
        <v>K. Quickfall</v>
      </c>
      <c r="H4864" t="str">
        <f>IF(OR(Raw_Data!E4864="M",Raw_Data!E4864="Male"),"Male",IF(OR(Raw_Data!E4864="F",Raw_Data!E4864="Female"),"Female","Not Confirmed"))</f>
        <v>Male</v>
      </c>
      <c r="I4864">
        <f>Raw_Data!F4864</f>
        <v>17</v>
      </c>
      <c r="J4864" t="str">
        <f>FLOOR(Raw_Data!F4864,10)&amp;"-"&amp;FLOOR(Raw_Data!F4864,10)+9</f>
        <v>10-19</v>
      </c>
      <c r="K4864" t="str">
        <f>Raw_Data!G4864</f>
        <v>White</v>
      </c>
      <c r="L4864" t="str">
        <f>Raw_Data!H4864</f>
        <v>None</v>
      </c>
      <c r="M4864" t="str">
        <f>IF(Raw_Data!I4864=TRUE,"Admitted","Not Admitted")</f>
        <v>Admitted</v>
      </c>
      <c r="N4864" t="str">
        <f>IF(Raw_Data!J4864="","Not Rated",Raw_Data!J4864)</f>
        <v>Not Rated</v>
      </c>
      <c r="O4864">
        <f>Raw_Data!K4864</f>
        <v>34</v>
      </c>
      <c r="P4864" t="str">
        <f>IF(Raw_Data!K4864&lt;=30,"Within Time","Delayed")</f>
        <v>Delayed</v>
      </c>
    </row>
    <row r="4865" spans="1:16" x14ac:dyDescent="0.35">
      <c r="A4865" t="str">
        <f>Raw_Data!A4865</f>
        <v>189-64-9871</v>
      </c>
      <c r="B4865" s="2">
        <f>Raw_Data!B4865</f>
        <v>45323.76666666667</v>
      </c>
      <c r="C4865">
        <f>HOUR(Raw_Data!B4865)</f>
        <v>18</v>
      </c>
      <c r="D4865" t="str">
        <f>TEXT(Raw_Data!B4865,"mmm")</f>
        <v>Feb</v>
      </c>
      <c r="E4865">
        <f>YEAR(Raw_Data!B4865)</f>
        <v>2024</v>
      </c>
      <c r="F4865" t="str">
        <f>TEXT(Raw_Data!B4865,"mmm-yy")</f>
        <v>Feb-24</v>
      </c>
      <c r="G4865" t="str">
        <f>PROPER(Raw_Data!C4865&amp;". "&amp;Raw_Data!D4865)</f>
        <v>P. Jessop</v>
      </c>
      <c r="H4865" t="str">
        <f>IF(OR(Raw_Data!E4865="M",Raw_Data!E4865="Male"),"Male",IF(OR(Raw_Data!E4865="F",Raw_Data!E4865="Female"),"Female","Not Confirmed"))</f>
        <v>Male</v>
      </c>
      <c r="I4865">
        <f>Raw_Data!F4865</f>
        <v>30</v>
      </c>
      <c r="J4865" t="str">
        <f>FLOOR(Raw_Data!F4865,10)&amp;"-"&amp;FLOOR(Raw_Data!F4865,10)+9</f>
        <v>30-39</v>
      </c>
      <c r="K4865" t="str">
        <f>Raw_Data!G4865</f>
        <v>White</v>
      </c>
      <c r="L4865" t="str">
        <f>Raw_Data!H4865</f>
        <v>General Practice</v>
      </c>
      <c r="M4865" t="str">
        <f>IF(Raw_Data!I4865=TRUE,"Admitted","Not Admitted")</f>
        <v>Not Admitted</v>
      </c>
      <c r="N4865" t="str">
        <f>IF(Raw_Data!J4865="","Not Rated",Raw_Data!J4865)</f>
        <v>Not Rated</v>
      </c>
      <c r="O4865">
        <f>Raw_Data!K4865</f>
        <v>20</v>
      </c>
      <c r="P4865" t="str">
        <f>IF(Raw_Data!K4865&lt;=30,"Within Time","Delayed")</f>
        <v>Within Time</v>
      </c>
    </row>
    <row r="4866" spans="1:16" x14ac:dyDescent="0.35">
      <c r="A4866" t="str">
        <f>Raw_Data!A4866</f>
        <v>872-56-6909</v>
      </c>
      <c r="B4866" s="2">
        <f>Raw_Data!B4866</f>
        <v>45323.815972222219</v>
      </c>
      <c r="C4866">
        <f>HOUR(Raw_Data!B4866)</f>
        <v>19</v>
      </c>
      <c r="D4866" t="str">
        <f>TEXT(Raw_Data!B4866,"mmm")</f>
        <v>Feb</v>
      </c>
      <c r="E4866">
        <f>YEAR(Raw_Data!B4866)</f>
        <v>2024</v>
      </c>
      <c r="F4866" t="str">
        <f>TEXT(Raw_Data!B4866,"mmm-yy")</f>
        <v>Feb-24</v>
      </c>
      <c r="G4866" t="str">
        <f>PROPER(Raw_Data!C4866&amp;". "&amp;Raw_Data!D4866)</f>
        <v>S. Glasspool</v>
      </c>
      <c r="H4866" t="str">
        <f>IF(OR(Raw_Data!E4866="M",Raw_Data!E4866="Male"),"Male",IF(OR(Raw_Data!E4866="F",Raw_Data!E4866="Female"),"Female","Not Confirmed"))</f>
        <v>Male</v>
      </c>
      <c r="I4866">
        <f>Raw_Data!F4866</f>
        <v>25</v>
      </c>
      <c r="J4866" t="str">
        <f>FLOOR(Raw_Data!F4866,10)&amp;"-"&amp;FLOOR(Raw_Data!F4866,10)+9</f>
        <v>20-29</v>
      </c>
      <c r="K4866" t="str">
        <f>Raw_Data!G4866</f>
        <v>African American</v>
      </c>
      <c r="L4866" t="str">
        <f>Raw_Data!H4866</f>
        <v>None</v>
      </c>
      <c r="M4866" t="str">
        <f>IF(Raw_Data!I4866=TRUE,"Admitted","Not Admitted")</f>
        <v>Admitted</v>
      </c>
      <c r="N4866">
        <f>IF(Raw_Data!J4866="","Not Rated",Raw_Data!J4866)</f>
        <v>5</v>
      </c>
      <c r="O4866">
        <f>Raw_Data!K4866</f>
        <v>40</v>
      </c>
      <c r="P4866" t="str">
        <f>IF(Raw_Data!K4866&lt;=30,"Within Time","Delayed")</f>
        <v>Delayed</v>
      </c>
    </row>
    <row r="4867" spans="1:16" x14ac:dyDescent="0.35">
      <c r="A4867" t="str">
        <f>Raw_Data!A4867</f>
        <v>128-90-4299</v>
      </c>
      <c r="B4867" s="2">
        <f>Raw_Data!B4867</f>
        <v>45323.864583333343</v>
      </c>
      <c r="C4867">
        <f>HOUR(Raw_Data!B4867)</f>
        <v>20</v>
      </c>
      <c r="D4867" t="str">
        <f>TEXT(Raw_Data!B4867,"mmm")</f>
        <v>Feb</v>
      </c>
      <c r="E4867">
        <f>YEAR(Raw_Data!B4867)</f>
        <v>2024</v>
      </c>
      <c r="F4867" t="str">
        <f>TEXT(Raw_Data!B4867,"mmm-yy")</f>
        <v>Feb-24</v>
      </c>
      <c r="G4867" t="str">
        <f>PROPER(Raw_Data!C4867&amp;". "&amp;Raw_Data!D4867)</f>
        <v>B. Jephson</v>
      </c>
      <c r="H4867" t="str">
        <f>IF(OR(Raw_Data!E4867="M",Raw_Data!E4867="Male"),"Male",IF(OR(Raw_Data!E4867="F",Raw_Data!E4867="Female"),"Female","Not Confirmed"))</f>
        <v>Male</v>
      </c>
      <c r="I4867">
        <f>Raw_Data!F4867</f>
        <v>15</v>
      </c>
      <c r="J4867" t="str">
        <f>FLOOR(Raw_Data!F4867,10)&amp;"-"&amp;FLOOR(Raw_Data!F4867,10)+9</f>
        <v>10-19</v>
      </c>
      <c r="K4867" t="str">
        <f>Raw_Data!G4867</f>
        <v>White</v>
      </c>
      <c r="L4867" t="str">
        <f>Raw_Data!H4867</f>
        <v>None</v>
      </c>
      <c r="M4867" t="str">
        <f>IF(Raw_Data!I4867=TRUE,"Admitted","Not Admitted")</f>
        <v>Admitted</v>
      </c>
      <c r="N4867" t="str">
        <f>IF(Raw_Data!J4867="","Not Rated",Raw_Data!J4867)</f>
        <v>Not Rated</v>
      </c>
      <c r="O4867">
        <f>Raw_Data!K4867</f>
        <v>37</v>
      </c>
      <c r="P4867" t="str">
        <f>IF(Raw_Data!K4867&lt;=30,"Within Time","Delayed")</f>
        <v>Delayed</v>
      </c>
    </row>
    <row r="4868" spans="1:16" x14ac:dyDescent="0.35">
      <c r="A4868" t="str">
        <f>Raw_Data!A4868</f>
        <v>956-99-8085</v>
      </c>
      <c r="B4868" s="2">
        <f>Raw_Data!B4868</f>
        <v>45324.053472222222</v>
      </c>
      <c r="C4868">
        <f>HOUR(Raw_Data!B4868)</f>
        <v>1</v>
      </c>
      <c r="D4868" t="str">
        <f>TEXT(Raw_Data!B4868,"mmm")</f>
        <v>Feb</v>
      </c>
      <c r="E4868">
        <f>YEAR(Raw_Data!B4868)</f>
        <v>2024</v>
      </c>
      <c r="F4868" t="str">
        <f>TEXT(Raw_Data!B4868,"mmm-yy")</f>
        <v>Feb-24</v>
      </c>
      <c r="G4868" t="str">
        <f>PROPER(Raw_Data!C4868&amp;". "&amp;Raw_Data!D4868)</f>
        <v>B. Goudie</v>
      </c>
      <c r="H4868" t="str">
        <f>IF(OR(Raw_Data!E4868="M",Raw_Data!E4868="Male"),"Male",IF(OR(Raw_Data!E4868="F",Raw_Data!E4868="Female"),"Female","Not Confirmed"))</f>
        <v>Female</v>
      </c>
      <c r="I4868">
        <f>Raw_Data!F4868</f>
        <v>36</v>
      </c>
      <c r="J4868" t="str">
        <f>FLOOR(Raw_Data!F4868,10)&amp;"-"&amp;FLOOR(Raw_Data!F4868,10)+9</f>
        <v>30-39</v>
      </c>
      <c r="K4868" t="str">
        <f>Raw_Data!G4868</f>
        <v>Native American/Alaska Native</v>
      </c>
      <c r="L4868" t="str">
        <f>Raw_Data!H4868</f>
        <v>General Practice</v>
      </c>
      <c r="M4868" t="str">
        <f>IF(Raw_Data!I4868=TRUE,"Admitted","Not Admitted")</f>
        <v>Not Admitted</v>
      </c>
      <c r="N4868" t="str">
        <f>IF(Raw_Data!J4868="","Not Rated",Raw_Data!J4868)</f>
        <v>Not Rated</v>
      </c>
      <c r="O4868">
        <f>Raw_Data!K4868</f>
        <v>31</v>
      </c>
      <c r="P4868" t="str">
        <f>IF(Raw_Data!K4868&lt;=30,"Within Time","Delayed")</f>
        <v>Delayed</v>
      </c>
    </row>
    <row r="4869" spans="1:16" x14ac:dyDescent="0.35">
      <c r="A4869" t="str">
        <f>Raw_Data!A4869</f>
        <v>525-88-4609</v>
      </c>
      <c r="B4869" s="2">
        <f>Raw_Data!B4869</f>
        <v>45324.155555555553</v>
      </c>
      <c r="C4869">
        <f>HOUR(Raw_Data!B4869)</f>
        <v>3</v>
      </c>
      <c r="D4869" t="str">
        <f>TEXT(Raw_Data!B4869,"mmm")</f>
        <v>Feb</v>
      </c>
      <c r="E4869">
        <f>YEAR(Raw_Data!B4869)</f>
        <v>2024</v>
      </c>
      <c r="F4869" t="str">
        <f>TEXT(Raw_Data!B4869,"mmm-yy")</f>
        <v>Feb-24</v>
      </c>
      <c r="G4869" t="str">
        <f>PROPER(Raw_Data!C4869&amp;". "&amp;Raw_Data!D4869)</f>
        <v>J. Cholmondeley</v>
      </c>
      <c r="H4869" t="str">
        <f>IF(OR(Raw_Data!E4869="M",Raw_Data!E4869="Male"),"Male",IF(OR(Raw_Data!E4869="F",Raw_Data!E4869="Female"),"Female","Not Confirmed"))</f>
        <v>Male</v>
      </c>
      <c r="I4869">
        <f>Raw_Data!F4869</f>
        <v>77</v>
      </c>
      <c r="J4869" t="str">
        <f>FLOOR(Raw_Data!F4869,10)&amp;"-"&amp;FLOOR(Raw_Data!F4869,10)+9</f>
        <v>70-79</v>
      </c>
      <c r="K4869" t="str">
        <f>Raw_Data!G4869</f>
        <v>Asian</v>
      </c>
      <c r="L4869" t="str">
        <f>Raw_Data!H4869</f>
        <v>None</v>
      </c>
      <c r="M4869" t="str">
        <f>IF(Raw_Data!I4869=TRUE,"Admitted","Not Admitted")</f>
        <v>Admitted</v>
      </c>
      <c r="N4869" t="str">
        <f>IF(Raw_Data!J4869="","Not Rated",Raw_Data!J4869)</f>
        <v>Not Rated</v>
      </c>
      <c r="O4869">
        <f>Raw_Data!K4869</f>
        <v>40</v>
      </c>
      <c r="P4869" t="str">
        <f>IF(Raw_Data!K4869&lt;=30,"Within Time","Delayed")</f>
        <v>Delayed</v>
      </c>
    </row>
    <row r="4870" spans="1:16" x14ac:dyDescent="0.35">
      <c r="A4870" t="str">
        <f>Raw_Data!A4870</f>
        <v>683-29-7945</v>
      </c>
      <c r="B4870" s="2">
        <f>Raw_Data!B4870</f>
        <v>45324.208333333343</v>
      </c>
      <c r="C4870">
        <f>HOUR(Raw_Data!B4870)</f>
        <v>5</v>
      </c>
      <c r="D4870" t="str">
        <f>TEXT(Raw_Data!B4870,"mmm")</f>
        <v>Feb</v>
      </c>
      <c r="E4870">
        <f>YEAR(Raw_Data!B4870)</f>
        <v>2024</v>
      </c>
      <c r="F4870" t="str">
        <f>TEXT(Raw_Data!B4870,"mmm-yy")</f>
        <v>Feb-24</v>
      </c>
      <c r="G4870" t="str">
        <f>PROPER(Raw_Data!C4870&amp;". "&amp;Raw_Data!D4870)</f>
        <v>F. Dunmore</v>
      </c>
      <c r="H4870" t="str">
        <f>IF(OR(Raw_Data!E4870="M",Raw_Data!E4870="Male"),"Male",IF(OR(Raw_Data!E4870="F",Raw_Data!E4870="Female"),"Female","Not Confirmed"))</f>
        <v>Female</v>
      </c>
      <c r="I4870">
        <f>Raw_Data!F4870</f>
        <v>33</v>
      </c>
      <c r="J4870" t="str">
        <f>FLOOR(Raw_Data!F4870,10)&amp;"-"&amp;FLOOR(Raw_Data!F4870,10)+9</f>
        <v>30-39</v>
      </c>
      <c r="K4870" t="str">
        <f>Raw_Data!G4870</f>
        <v>Two or More Races</v>
      </c>
      <c r="L4870" t="str">
        <f>Raw_Data!H4870</f>
        <v>None</v>
      </c>
      <c r="M4870" t="str">
        <f>IF(Raw_Data!I4870=TRUE,"Admitted","Not Admitted")</f>
        <v>Admitted</v>
      </c>
      <c r="N4870" t="str">
        <f>IF(Raw_Data!J4870="","Not Rated",Raw_Data!J4870)</f>
        <v>Not Rated</v>
      </c>
      <c r="O4870">
        <f>Raw_Data!K4870</f>
        <v>53</v>
      </c>
      <c r="P4870" t="str">
        <f>IF(Raw_Data!K4870&lt;=30,"Within Time","Delayed")</f>
        <v>Delayed</v>
      </c>
    </row>
    <row r="4871" spans="1:16" x14ac:dyDescent="0.35">
      <c r="A4871" t="str">
        <f>Raw_Data!A4871</f>
        <v>284-54-2287</v>
      </c>
      <c r="B4871" s="2">
        <f>Raw_Data!B4871</f>
        <v>45324.259027777778</v>
      </c>
      <c r="C4871">
        <f>HOUR(Raw_Data!B4871)</f>
        <v>6</v>
      </c>
      <c r="D4871" t="str">
        <f>TEXT(Raw_Data!B4871,"mmm")</f>
        <v>Feb</v>
      </c>
      <c r="E4871">
        <f>YEAR(Raw_Data!B4871)</f>
        <v>2024</v>
      </c>
      <c r="F4871" t="str">
        <f>TEXT(Raw_Data!B4871,"mmm-yy")</f>
        <v>Feb-24</v>
      </c>
      <c r="G4871" t="str">
        <f>PROPER(Raw_Data!C4871&amp;". "&amp;Raw_Data!D4871)</f>
        <v>I. Carraway</v>
      </c>
      <c r="H4871" t="str">
        <f>IF(OR(Raw_Data!E4871="M",Raw_Data!E4871="Male"),"Male",IF(OR(Raw_Data!E4871="F",Raw_Data!E4871="Female"),"Female","Not Confirmed"))</f>
        <v>Male</v>
      </c>
      <c r="I4871">
        <f>Raw_Data!F4871</f>
        <v>16</v>
      </c>
      <c r="J4871" t="str">
        <f>FLOOR(Raw_Data!F4871,10)&amp;"-"&amp;FLOOR(Raw_Data!F4871,10)+9</f>
        <v>10-19</v>
      </c>
      <c r="K4871" t="str">
        <f>Raw_Data!G4871</f>
        <v>White</v>
      </c>
      <c r="L4871" t="str">
        <f>Raw_Data!H4871</f>
        <v>None</v>
      </c>
      <c r="M4871" t="str">
        <f>IF(Raw_Data!I4871=TRUE,"Admitted","Not Admitted")</f>
        <v>Not Admitted</v>
      </c>
      <c r="N4871" t="str">
        <f>IF(Raw_Data!J4871="","Not Rated",Raw_Data!J4871)</f>
        <v>Not Rated</v>
      </c>
      <c r="O4871">
        <f>Raw_Data!K4871</f>
        <v>10</v>
      </c>
      <c r="P4871" t="str">
        <f>IF(Raw_Data!K4871&lt;=30,"Within Time","Delayed")</f>
        <v>Within Time</v>
      </c>
    </row>
    <row r="4872" spans="1:16" x14ac:dyDescent="0.35">
      <c r="A4872" t="str">
        <f>Raw_Data!A4872</f>
        <v>652-18-6697</v>
      </c>
      <c r="B4872" s="2">
        <f>Raw_Data!B4872</f>
        <v>45324.277777777781</v>
      </c>
      <c r="C4872">
        <f>HOUR(Raw_Data!B4872)</f>
        <v>6</v>
      </c>
      <c r="D4872" t="str">
        <f>TEXT(Raw_Data!B4872,"mmm")</f>
        <v>Feb</v>
      </c>
      <c r="E4872">
        <f>YEAR(Raw_Data!B4872)</f>
        <v>2024</v>
      </c>
      <c r="F4872" t="str">
        <f>TEXT(Raw_Data!B4872,"mmm-yy")</f>
        <v>Feb-24</v>
      </c>
      <c r="G4872" t="str">
        <f>PROPER(Raw_Data!C4872&amp;". "&amp;Raw_Data!D4872)</f>
        <v>K. Rowntree</v>
      </c>
      <c r="H4872" t="str">
        <f>IF(OR(Raw_Data!E4872="M",Raw_Data!E4872="Male"),"Male",IF(OR(Raw_Data!E4872="F",Raw_Data!E4872="Female"),"Female","Not Confirmed"))</f>
        <v>Female</v>
      </c>
      <c r="I4872">
        <f>Raw_Data!F4872</f>
        <v>70</v>
      </c>
      <c r="J4872" t="str">
        <f>FLOOR(Raw_Data!F4872,10)&amp;"-"&amp;FLOOR(Raw_Data!F4872,10)+9</f>
        <v>70-79</v>
      </c>
      <c r="K4872" t="str">
        <f>Raw_Data!G4872</f>
        <v>African American</v>
      </c>
      <c r="L4872" t="str">
        <f>Raw_Data!H4872</f>
        <v>None</v>
      </c>
      <c r="M4872" t="str">
        <f>IF(Raw_Data!I4872=TRUE,"Admitted","Not Admitted")</f>
        <v>Admitted</v>
      </c>
      <c r="N4872">
        <f>IF(Raw_Data!J4872="","Not Rated",Raw_Data!J4872)</f>
        <v>10</v>
      </c>
      <c r="O4872">
        <f>Raw_Data!K4872</f>
        <v>47</v>
      </c>
      <c r="P4872" t="str">
        <f>IF(Raw_Data!K4872&lt;=30,"Within Time","Delayed")</f>
        <v>Delayed</v>
      </c>
    </row>
    <row r="4873" spans="1:16" x14ac:dyDescent="0.35">
      <c r="A4873" t="str">
        <f>Raw_Data!A4873</f>
        <v>569-25-7069</v>
      </c>
      <c r="B4873" s="2">
        <f>Raw_Data!B4873</f>
        <v>45324.284722222219</v>
      </c>
      <c r="C4873">
        <f>HOUR(Raw_Data!B4873)</f>
        <v>6</v>
      </c>
      <c r="D4873" t="str">
        <f>TEXT(Raw_Data!B4873,"mmm")</f>
        <v>Feb</v>
      </c>
      <c r="E4873">
        <f>YEAR(Raw_Data!B4873)</f>
        <v>2024</v>
      </c>
      <c r="F4873" t="str">
        <f>TEXT(Raw_Data!B4873,"mmm-yy")</f>
        <v>Feb-24</v>
      </c>
      <c r="G4873" t="str">
        <f>PROPER(Raw_Data!C4873&amp;". "&amp;Raw_Data!D4873)</f>
        <v>S. Corpes</v>
      </c>
      <c r="H4873" t="str">
        <f>IF(OR(Raw_Data!E4873="M",Raw_Data!E4873="Male"),"Male",IF(OR(Raw_Data!E4873="F",Raw_Data!E4873="Female"),"Female","Not Confirmed"))</f>
        <v>Female</v>
      </c>
      <c r="I4873">
        <f>Raw_Data!F4873</f>
        <v>60</v>
      </c>
      <c r="J4873" t="str">
        <f>FLOOR(Raw_Data!F4873,10)&amp;"-"&amp;FLOOR(Raw_Data!F4873,10)+9</f>
        <v>60-69</v>
      </c>
      <c r="K4873" t="str">
        <f>Raw_Data!G4873</f>
        <v>Pacific Islander</v>
      </c>
      <c r="L4873" t="str">
        <f>Raw_Data!H4873</f>
        <v>None</v>
      </c>
      <c r="M4873" t="str">
        <f>IF(Raw_Data!I4873=TRUE,"Admitted","Not Admitted")</f>
        <v>Admitted</v>
      </c>
      <c r="N4873" t="str">
        <f>IF(Raw_Data!J4873="","Not Rated",Raw_Data!J4873)</f>
        <v>Not Rated</v>
      </c>
      <c r="O4873">
        <f>Raw_Data!K4873</f>
        <v>44</v>
      </c>
      <c r="P4873" t="str">
        <f>IF(Raw_Data!K4873&lt;=30,"Within Time","Delayed")</f>
        <v>Delayed</v>
      </c>
    </row>
    <row r="4874" spans="1:16" x14ac:dyDescent="0.35">
      <c r="A4874" t="str">
        <f>Raw_Data!A4874</f>
        <v>597-81-8145</v>
      </c>
      <c r="B4874" s="2">
        <f>Raw_Data!B4874</f>
        <v>45324.304861111108</v>
      </c>
      <c r="C4874">
        <f>HOUR(Raw_Data!B4874)</f>
        <v>7</v>
      </c>
      <c r="D4874" t="str">
        <f>TEXT(Raw_Data!B4874,"mmm")</f>
        <v>Feb</v>
      </c>
      <c r="E4874">
        <f>YEAR(Raw_Data!B4874)</f>
        <v>2024</v>
      </c>
      <c r="F4874" t="str">
        <f>TEXT(Raw_Data!B4874,"mmm-yy")</f>
        <v>Feb-24</v>
      </c>
      <c r="G4874" t="str">
        <f>PROPER(Raw_Data!C4874&amp;". "&amp;Raw_Data!D4874)</f>
        <v>U. Gionettitti</v>
      </c>
      <c r="H4874" t="str">
        <f>IF(OR(Raw_Data!E4874="M",Raw_Data!E4874="Male"),"Male",IF(OR(Raw_Data!E4874="F",Raw_Data!E4874="Female"),"Female","Not Confirmed"))</f>
        <v>Male</v>
      </c>
      <c r="I4874">
        <f>Raw_Data!F4874</f>
        <v>35</v>
      </c>
      <c r="J4874" t="str">
        <f>FLOOR(Raw_Data!F4874,10)&amp;"-"&amp;FLOOR(Raw_Data!F4874,10)+9</f>
        <v>30-39</v>
      </c>
      <c r="K4874" t="str">
        <f>Raw_Data!G4874</f>
        <v>White</v>
      </c>
      <c r="L4874" t="str">
        <f>Raw_Data!H4874</f>
        <v>None</v>
      </c>
      <c r="M4874" t="str">
        <f>IF(Raw_Data!I4874=TRUE,"Admitted","Not Admitted")</f>
        <v>Not Admitted</v>
      </c>
      <c r="N4874" t="str">
        <f>IF(Raw_Data!J4874="","Not Rated",Raw_Data!J4874)</f>
        <v>Not Rated</v>
      </c>
      <c r="O4874">
        <f>Raw_Data!K4874</f>
        <v>21</v>
      </c>
      <c r="P4874" t="str">
        <f>IF(Raw_Data!K4874&lt;=30,"Within Time","Delayed")</f>
        <v>Within Time</v>
      </c>
    </row>
    <row r="4875" spans="1:16" x14ac:dyDescent="0.35">
      <c r="A4875" t="str">
        <f>Raw_Data!A4875</f>
        <v>373-26-6373</v>
      </c>
      <c r="B4875" s="2">
        <f>Raw_Data!B4875</f>
        <v>45324.306250000001</v>
      </c>
      <c r="C4875">
        <f>HOUR(Raw_Data!B4875)</f>
        <v>7</v>
      </c>
      <c r="D4875" t="str">
        <f>TEXT(Raw_Data!B4875,"mmm")</f>
        <v>Feb</v>
      </c>
      <c r="E4875">
        <f>YEAR(Raw_Data!B4875)</f>
        <v>2024</v>
      </c>
      <c r="F4875" t="str">
        <f>TEXT(Raw_Data!B4875,"mmm-yy")</f>
        <v>Feb-24</v>
      </c>
      <c r="G4875" t="str">
        <f>PROPER(Raw_Data!C4875&amp;". "&amp;Raw_Data!D4875)</f>
        <v>L. Dunmore</v>
      </c>
      <c r="H4875" t="str">
        <f>IF(OR(Raw_Data!E4875="M",Raw_Data!E4875="Male"),"Male",IF(OR(Raw_Data!E4875="F",Raw_Data!E4875="Female"),"Female","Not Confirmed"))</f>
        <v>Female</v>
      </c>
      <c r="I4875">
        <f>Raw_Data!F4875</f>
        <v>5</v>
      </c>
      <c r="J4875" t="str">
        <f>FLOOR(Raw_Data!F4875,10)&amp;"-"&amp;FLOOR(Raw_Data!F4875,10)+9</f>
        <v>0-9</v>
      </c>
      <c r="K4875" t="str">
        <f>Raw_Data!G4875</f>
        <v>Declined to Identify</v>
      </c>
      <c r="L4875" t="str">
        <f>Raw_Data!H4875</f>
        <v>Orthopedics</v>
      </c>
      <c r="M4875" t="str">
        <f>IF(Raw_Data!I4875=TRUE,"Admitted","Not Admitted")</f>
        <v>Not Admitted</v>
      </c>
      <c r="N4875" t="str">
        <f>IF(Raw_Data!J4875="","Not Rated",Raw_Data!J4875)</f>
        <v>Not Rated</v>
      </c>
      <c r="O4875">
        <f>Raw_Data!K4875</f>
        <v>21</v>
      </c>
      <c r="P4875" t="str">
        <f>IF(Raw_Data!K4875&lt;=30,"Within Time","Delayed")</f>
        <v>Within Time</v>
      </c>
    </row>
    <row r="4876" spans="1:16" x14ac:dyDescent="0.35">
      <c r="A4876" t="str">
        <f>Raw_Data!A4876</f>
        <v>677-11-8873</v>
      </c>
      <c r="B4876" s="2">
        <f>Raw_Data!B4876</f>
        <v>45324.324305555558</v>
      </c>
      <c r="C4876">
        <f>HOUR(Raw_Data!B4876)</f>
        <v>7</v>
      </c>
      <c r="D4876" t="str">
        <f>TEXT(Raw_Data!B4876,"mmm")</f>
        <v>Feb</v>
      </c>
      <c r="E4876">
        <f>YEAR(Raw_Data!B4876)</f>
        <v>2024</v>
      </c>
      <c r="F4876" t="str">
        <f>TEXT(Raw_Data!B4876,"mmm-yy")</f>
        <v>Feb-24</v>
      </c>
      <c r="G4876" t="str">
        <f>PROPER(Raw_Data!C4876&amp;". "&amp;Raw_Data!D4876)</f>
        <v>P. Churchard</v>
      </c>
      <c r="H4876" t="str">
        <f>IF(OR(Raw_Data!E4876="M",Raw_Data!E4876="Male"),"Male",IF(OR(Raw_Data!E4876="F",Raw_Data!E4876="Female"),"Female","Not Confirmed"))</f>
        <v>Female</v>
      </c>
      <c r="I4876">
        <f>Raw_Data!F4876</f>
        <v>56</v>
      </c>
      <c r="J4876" t="str">
        <f>FLOOR(Raw_Data!F4876,10)&amp;"-"&amp;FLOOR(Raw_Data!F4876,10)+9</f>
        <v>50-59</v>
      </c>
      <c r="K4876" t="str">
        <f>Raw_Data!G4876</f>
        <v>White</v>
      </c>
      <c r="L4876" t="str">
        <f>Raw_Data!H4876</f>
        <v>None</v>
      </c>
      <c r="M4876" t="str">
        <f>IF(Raw_Data!I4876=TRUE,"Admitted","Not Admitted")</f>
        <v>Admitted</v>
      </c>
      <c r="N4876" t="str">
        <f>IF(Raw_Data!J4876="","Not Rated",Raw_Data!J4876)</f>
        <v>Not Rated</v>
      </c>
      <c r="O4876">
        <f>Raw_Data!K4876</f>
        <v>55</v>
      </c>
      <c r="P4876" t="str">
        <f>IF(Raw_Data!K4876&lt;=30,"Within Time","Delayed")</f>
        <v>Delayed</v>
      </c>
    </row>
    <row r="4877" spans="1:16" x14ac:dyDescent="0.35">
      <c r="A4877" t="str">
        <f>Raw_Data!A4877</f>
        <v>546-65-7388</v>
      </c>
      <c r="B4877" s="2">
        <f>Raw_Data!B4877</f>
        <v>45324.35</v>
      </c>
      <c r="C4877">
        <f>HOUR(Raw_Data!B4877)</f>
        <v>8</v>
      </c>
      <c r="D4877" t="str">
        <f>TEXT(Raw_Data!B4877,"mmm")</f>
        <v>Feb</v>
      </c>
      <c r="E4877">
        <f>YEAR(Raw_Data!B4877)</f>
        <v>2024</v>
      </c>
      <c r="F4877" t="str">
        <f>TEXT(Raw_Data!B4877,"mmm-yy")</f>
        <v>Feb-24</v>
      </c>
      <c r="G4877" t="str">
        <f>PROPER(Raw_Data!C4877&amp;". "&amp;Raw_Data!D4877)</f>
        <v>I. Corpes</v>
      </c>
      <c r="H4877" t="str">
        <f>IF(OR(Raw_Data!E4877="M",Raw_Data!E4877="Male"),"Male",IF(OR(Raw_Data!E4877="F",Raw_Data!E4877="Female"),"Female","Not Confirmed"))</f>
        <v>Male</v>
      </c>
      <c r="I4877">
        <f>Raw_Data!F4877</f>
        <v>51</v>
      </c>
      <c r="J4877" t="str">
        <f>FLOOR(Raw_Data!F4877,10)&amp;"-"&amp;FLOOR(Raw_Data!F4877,10)+9</f>
        <v>50-59</v>
      </c>
      <c r="K4877" t="str">
        <f>Raw_Data!G4877</f>
        <v>Unknown</v>
      </c>
      <c r="L4877" t="str">
        <f>Raw_Data!H4877</f>
        <v>None</v>
      </c>
      <c r="M4877" t="str">
        <f>IF(Raw_Data!I4877=TRUE,"Admitted","Not Admitted")</f>
        <v>Admitted</v>
      </c>
      <c r="N4877">
        <f>IF(Raw_Data!J4877="","Not Rated",Raw_Data!J4877)</f>
        <v>3</v>
      </c>
      <c r="O4877">
        <f>Raw_Data!K4877</f>
        <v>28</v>
      </c>
      <c r="P4877" t="str">
        <f>IF(Raw_Data!K4877&lt;=30,"Within Time","Delayed")</f>
        <v>Within Time</v>
      </c>
    </row>
    <row r="4878" spans="1:16" x14ac:dyDescent="0.35">
      <c r="A4878" t="str">
        <f>Raw_Data!A4878</f>
        <v>479-37-8686</v>
      </c>
      <c r="B4878" s="2">
        <f>Raw_Data!B4878</f>
        <v>45324.395138888889</v>
      </c>
      <c r="C4878">
        <f>HOUR(Raw_Data!B4878)</f>
        <v>9</v>
      </c>
      <c r="D4878" t="str">
        <f>TEXT(Raw_Data!B4878,"mmm")</f>
        <v>Feb</v>
      </c>
      <c r="E4878">
        <f>YEAR(Raw_Data!B4878)</f>
        <v>2024</v>
      </c>
      <c r="F4878" t="str">
        <f>TEXT(Raw_Data!B4878,"mmm-yy")</f>
        <v>Feb-24</v>
      </c>
      <c r="G4878" t="str">
        <f>PROPER(Raw_Data!C4878&amp;". "&amp;Raw_Data!D4878)</f>
        <v>Q. Eastwood</v>
      </c>
      <c r="H4878" t="str">
        <f>IF(OR(Raw_Data!E4878="M",Raw_Data!E4878="Male"),"Male",IF(OR(Raw_Data!E4878="F",Raw_Data!E4878="Female"),"Female","Not Confirmed"))</f>
        <v>Male</v>
      </c>
      <c r="I4878">
        <f>Raw_Data!F4878</f>
        <v>79</v>
      </c>
      <c r="J4878" t="str">
        <f>FLOOR(Raw_Data!F4878,10)&amp;"-"&amp;FLOOR(Raw_Data!F4878,10)+9</f>
        <v>70-79</v>
      </c>
      <c r="K4878" t="str">
        <f>Raw_Data!G4878</f>
        <v>Declined to Identify</v>
      </c>
      <c r="L4878" t="str">
        <f>Raw_Data!H4878</f>
        <v>None</v>
      </c>
      <c r="M4878" t="str">
        <f>IF(Raw_Data!I4878=TRUE,"Admitted","Not Admitted")</f>
        <v>Not Admitted</v>
      </c>
      <c r="N4878" t="str">
        <f>IF(Raw_Data!J4878="","Not Rated",Raw_Data!J4878)</f>
        <v>Not Rated</v>
      </c>
      <c r="O4878">
        <f>Raw_Data!K4878</f>
        <v>60</v>
      </c>
      <c r="P4878" t="str">
        <f>IF(Raw_Data!K4878&lt;=30,"Within Time","Delayed")</f>
        <v>Delayed</v>
      </c>
    </row>
    <row r="4879" spans="1:16" x14ac:dyDescent="0.35">
      <c r="A4879" t="str">
        <f>Raw_Data!A4879</f>
        <v>852-66-4947</v>
      </c>
      <c r="B4879" s="2">
        <f>Raw_Data!B4879</f>
        <v>45324.406944444447</v>
      </c>
      <c r="C4879">
        <f>HOUR(Raw_Data!B4879)</f>
        <v>9</v>
      </c>
      <c r="D4879" t="str">
        <f>TEXT(Raw_Data!B4879,"mmm")</f>
        <v>Feb</v>
      </c>
      <c r="E4879">
        <f>YEAR(Raw_Data!B4879)</f>
        <v>2024</v>
      </c>
      <c r="F4879" t="str">
        <f>TEXT(Raw_Data!B4879,"mmm-yy")</f>
        <v>Feb-24</v>
      </c>
      <c r="G4879" t="str">
        <f>PROPER(Raw_Data!C4879&amp;". "&amp;Raw_Data!D4879)</f>
        <v>L. Loxley</v>
      </c>
      <c r="H4879" t="str">
        <f>IF(OR(Raw_Data!E4879="M",Raw_Data!E4879="Male"),"Male",IF(OR(Raw_Data!E4879="F",Raw_Data!E4879="Female"),"Female","Not Confirmed"))</f>
        <v>Male</v>
      </c>
      <c r="I4879">
        <f>Raw_Data!F4879</f>
        <v>66</v>
      </c>
      <c r="J4879" t="str">
        <f>FLOOR(Raw_Data!F4879,10)&amp;"-"&amp;FLOOR(Raw_Data!F4879,10)+9</f>
        <v>60-69</v>
      </c>
      <c r="K4879" t="str">
        <f>Raw_Data!G4879</f>
        <v>Asian</v>
      </c>
      <c r="L4879" t="str">
        <f>Raw_Data!H4879</f>
        <v>None</v>
      </c>
      <c r="M4879" t="str">
        <f>IF(Raw_Data!I4879=TRUE,"Admitted","Not Admitted")</f>
        <v>Not Admitted</v>
      </c>
      <c r="N4879">
        <f>IF(Raw_Data!J4879="","Not Rated",Raw_Data!J4879)</f>
        <v>7</v>
      </c>
      <c r="O4879">
        <f>Raw_Data!K4879</f>
        <v>54</v>
      </c>
      <c r="P4879" t="str">
        <f>IF(Raw_Data!K4879&lt;=30,"Within Time","Delayed")</f>
        <v>Delayed</v>
      </c>
    </row>
    <row r="4880" spans="1:16" x14ac:dyDescent="0.35">
      <c r="A4880" t="str">
        <f>Raw_Data!A4880</f>
        <v>610-97-1044</v>
      </c>
      <c r="B4880" s="2">
        <f>Raw_Data!B4880</f>
        <v>45324.464583333327</v>
      </c>
      <c r="C4880">
        <f>HOUR(Raw_Data!B4880)</f>
        <v>11</v>
      </c>
      <c r="D4880" t="str">
        <f>TEXT(Raw_Data!B4880,"mmm")</f>
        <v>Feb</v>
      </c>
      <c r="E4880">
        <f>YEAR(Raw_Data!B4880)</f>
        <v>2024</v>
      </c>
      <c r="F4880" t="str">
        <f>TEXT(Raw_Data!B4880,"mmm-yy")</f>
        <v>Feb-24</v>
      </c>
      <c r="G4880" t="str">
        <f>PROPER(Raw_Data!C4880&amp;". "&amp;Raw_Data!D4880)</f>
        <v>X. Yates</v>
      </c>
      <c r="H4880" t="str">
        <f>IF(OR(Raw_Data!E4880="M",Raw_Data!E4880="Male"),"Male",IF(OR(Raw_Data!E4880="F",Raw_Data!E4880="Female"),"Female","Not Confirmed"))</f>
        <v>Male</v>
      </c>
      <c r="I4880">
        <f>Raw_Data!F4880</f>
        <v>78</v>
      </c>
      <c r="J4880" t="str">
        <f>FLOOR(Raw_Data!F4880,10)&amp;"-"&amp;FLOOR(Raw_Data!F4880,10)+9</f>
        <v>70-79</v>
      </c>
      <c r="K4880" t="str">
        <f>Raw_Data!G4880</f>
        <v>Declined to Identify</v>
      </c>
      <c r="L4880" t="str">
        <f>Raw_Data!H4880</f>
        <v>General Practice</v>
      </c>
      <c r="M4880" t="str">
        <f>IF(Raw_Data!I4880=TRUE,"Admitted","Not Admitted")</f>
        <v>Admitted</v>
      </c>
      <c r="N4880">
        <f>IF(Raw_Data!J4880="","Not Rated",Raw_Data!J4880)</f>
        <v>8</v>
      </c>
      <c r="O4880">
        <f>Raw_Data!K4880</f>
        <v>39</v>
      </c>
      <c r="P4880" t="str">
        <f>IF(Raw_Data!K4880&lt;=30,"Within Time","Delayed")</f>
        <v>Delayed</v>
      </c>
    </row>
    <row r="4881" spans="1:16" x14ac:dyDescent="0.35">
      <c r="A4881" t="str">
        <f>Raw_Data!A4881</f>
        <v>325-43-2297</v>
      </c>
      <c r="B4881" s="2">
        <f>Raw_Data!B4881</f>
        <v>45324.465277777781</v>
      </c>
      <c r="C4881">
        <f>HOUR(Raw_Data!B4881)</f>
        <v>11</v>
      </c>
      <c r="D4881" t="str">
        <f>TEXT(Raw_Data!B4881,"mmm")</f>
        <v>Feb</v>
      </c>
      <c r="E4881">
        <f>YEAR(Raw_Data!B4881)</f>
        <v>2024</v>
      </c>
      <c r="F4881" t="str">
        <f>TEXT(Raw_Data!B4881,"mmm-yy")</f>
        <v>Feb-24</v>
      </c>
      <c r="G4881" t="str">
        <f>PROPER(Raw_Data!C4881&amp;". "&amp;Raw_Data!D4881)</f>
        <v>U. Pemberton</v>
      </c>
      <c r="H4881" t="str">
        <f>IF(OR(Raw_Data!E4881="M",Raw_Data!E4881="Male"),"Male",IF(OR(Raw_Data!E4881="F",Raw_Data!E4881="Female"),"Female","Not Confirmed"))</f>
        <v>Female</v>
      </c>
      <c r="I4881">
        <f>Raw_Data!F4881</f>
        <v>79</v>
      </c>
      <c r="J4881" t="str">
        <f>FLOOR(Raw_Data!F4881,10)&amp;"-"&amp;FLOOR(Raw_Data!F4881,10)+9</f>
        <v>70-79</v>
      </c>
      <c r="K4881" t="str">
        <f>Raw_Data!G4881</f>
        <v>Pacific Islander</v>
      </c>
      <c r="L4881" t="str">
        <f>Raw_Data!H4881</f>
        <v>General Practice</v>
      </c>
      <c r="M4881" t="str">
        <f>IF(Raw_Data!I4881=TRUE,"Admitted","Not Admitted")</f>
        <v>Admitted</v>
      </c>
      <c r="N4881" t="str">
        <f>IF(Raw_Data!J4881="","Not Rated",Raw_Data!J4881)</f>
        <v>Not Rated</v>
      </c>
      <c r="O4881">
        <f>Raw_Data!K4881</f>
        <v>27</v>
      </c>
      <c r="P4881" t="str">
        <f>IF(Raw_Data!K4881&lt;=30,"Within Time","Delayed")</f>
        <v>Within Time</v>
      </c>
    </row>
    <row r="4882" spans="1:16" x14ac:dyDescent="0.35">
      <c r="A4882" t="str">
        <f>Raw_Data!A4882</f>
        <v>430-74-1380</v>
      </c>
      <c r="B4882" s="2">
        <f>Raw_Data!B4882</f>
        <v>45324.501388888893</v>
      </c>
      <c r="C4882">
        <f>HOUR(Raw_Data!B4882)</f>
        <v>12</v>
      </c>
      <c r="D4882" t="str">
        <f>TEXT(Raw_Data!B4882,"mmm")</f>
        <v>Feb</v>
      </c>
      <c r="E4882">
        <f>YEAR(Raw_Data!B4882)</f>
        <v>2024</v>
      </c>
      <c r="F4882" t="str">
        <f>TEXT(Raw_Data!B4882,"mmm-yy")</f>
        <v>Feb-24</v>
      </c>
      <c r="G4882" t="str">
        <f>PROPER(Raw_Data!C4882&amp;". "&amp;Raw_Data!D4882)</f>
        <v>R. Crebo</v>
      </c>
      <c r="H4882" t="str">
        <f>IF(OR(Raw_Data!E4882="M",Raw_Data!E4882="Male"),"Male",IF(OR(Raw_Data!E4882="F",Raw_Data!E4882="Female"),"Female","Not Confirmed"))</f>
        <v>Female</v>
      </c>
      <c r="I4882">
        <f>Raw_Data!F4882</f>
        <v>77</v>
      </c>
      <c r="J4882" t="str">
        <f>FLOOR(Raw_Data!F4882,10)&amp;"-"&amp;FLOOR(Raw_Data!F4882,10)+9</f>
        <v>70-79</v>
      </c>
      <c r="K4882" t="str">
        <f>Raw_Data!G4882</f>
        <v>White</v>
      </c>
      <c r="L4882" t="str">
        <f>Raw_Data!H4882</f>
        <v>General Practice</v>
      </c>
      <c r="M4882" t="str">
        <f>IF(Raw_Data!I4882=TRUE,"Admitted","Not Admitted")</f>
        <v>Admitted</v>
      </c>
      <c r="N4882" t="str">
        <f>IF(Raw_Data!J4882="","Not Rated",Raw_Data!J4882)</f>
        <v>Not Rated</v>
      </c>
      <c r="O4882">
        <f>Raw_Data!K4882</f>
        <v>60</v>
      </c>
      <c r="P4882" t="str">
        <f>IF(Raw_Data!K4882&lt;=30,"Within Time","Delayed")</f>
        <v>Delayed</v>
      </c>
    </row>
    <row r="4883" spans="1:16" x14ac:dyDescent="0.35">
      <c r="A4883" t="str">
        <f>Raw_Data!A4883</f>
        <v>421-93-2257</v>
      </c>
      <c r="B4883" s="2">
        <f>Raw_Data!B4883</f>
        <v>45324.51666666667</v>
      </c>
      <c r="C4883">
        <f>HOUR(Raw_Data!B4883)</f>
        <v>12</v>
      </c>
      <c r="D4883" t="str">
        <f>TEXT(Raw_Data!B4883,"mmm")</f>
        <v>Feb</v>
      </c>
      <c r="E4883">
        <f>YEAR(Raw_Data!B4883)</f>
        <v>2024</v>
      </c>
      <c r="F4883" t="str">
        <f>TEXT(Raw_Data!B4883,"mmm-yy")</f>
        <v>Feb-24</v>
      </c>
      <c r="G4883" t="str">
        <f>PROPER(Raw_Data!C4883&amp;". "&amp;Raw_Data!D4883)</f>
        <v>F. Vickery</v>
      </c>
      <c r="H4883" t="str">
        <f>IF(OR(Raw_Data!E4883="M",Raw_Data!E4883="Male"),"Male",IF(OR(Raw_Data!E4883="F",Raw_Data!E4883="Female"),"Female","Not Confirmed"))</f>
        <v>Female</v>
      </c>
      <c r="I4883">
        <f>Raw_Data!F4883</f>
        <v>19</v>
      </c>
      <c r="J4883" t="str">
        <f>FLOOR(Raw_Data!F4883,10)&amp;"-"&amp;FLOOR(Raw_Data!F4883,10)+9</f>
        <v>10-19</v>
      </c>
      <c r="K4883" t="str">
        <f>Raw_Data!G4883</f>
        <v>Two or More Races</v>
      </c>
      <c r="L4883" t="str">
        <f>Raw_Data!H4883</f>
        <v>None</v>
      </c>
      <c r="M4883" t="str">
        <f>IF(Raw_Data!I4883=TRUE,"Admitted","Not Admitted")</f>
        <v>Admitted</v>
      </c>
      <c r="N4883">
        <f>IF(Raw_Data!J4883="","Not Rated",Raw_Data!J4883)</f>
        <v>8</v>
      </c>
      <c r="O4883">
        <f>Raw_Data!K4883</f>
        <v>17</v>
      </c>
      <c r="P4883" t="str">
        <f>IF(Raw_Data!K4883&lt;=30,"Within Time","Delayed")</f>
        <v>Within Time</v>
      </c>
    </row>
    <row r="4884" spans="1:16" x14ac:dyDescent="0.35">
      <c r="A4884" t="str">
        <f>Raw_Data!A4884</f>
        <v>812-53-2975</v>
      </c>
      <c r="B4884" s="2">
        <f>Raw_Data!B4884</f>
        <v>45324.519444444442</v>
      </c>
      <c r="C4884">
        <f>HOUR(Raw_Data!B4884)</f>
        <v>12</v>
      </c>
      <c r="D4884" t="str">
        <f>TEXT(Raw_Data!B4884,"mmm")</f>
        <v>Feb</v>
      </c>
      <c r="E4884">
        <f>YEAR(Raw_Data!B4884)</f>
        <v>2024</v>
      </c>
      <c r="F4884" t="str">
        <f>TEXT(Raw_Data!B4884,"mmm-yy")</f>
        <v>Feb-24</v>
      </c>
      <c r="G4884" t="str">
        <f>PROPER(Raw_Data!C4884&amp;". "&amp;Raw_Data!D4884)</f>
        <v>W. Bannister</v>
      </c>
      <c r="H4884" t="str">
        <f>IF(OR(Raw_Data!E4884="M",Raw_Data!E4884="Male"),"Male",IF(OR(Raw_Data!E4884="F",Raw_Data!E4884="Female"),"Female","Not Confirmed"))</f>
        <v>Male</v>
      </c>
      <c r="I4884">
        <f>Raw_Data!F4884</f>
        <v>30</v>
      </c>
      <c r="J4884" t="str">
        <f>FLOOR(Raw_Data!F4884,10)&amp;"-"&amp;FLOOR(Raw_Data!F4884,10)+9</f>
        <v>30-39</v>
      </c>
      <c r="K4884" t="str">
        <f>Raw_Data!G4884</f>
        <v>African American</v>
      </c>
      <c r="L4884" t="str">
        <f>Raw_Data!H4884</f>
        <v>General Practice</v>
      </c>
      <c r="M4884" t="str">
        <f>IF(Raw_Data!I4884=TRUE,"Admitted","Not Admitted")</f>
        <v>Admitted</v>
      </c>
      <c r="N4884" t="str">
        <f>IF(Raw_Data!J4884="","Not Rated",Raw_Data!J4884)</f>
        <v>Not Rated</v>
      </c>
      <c r="O4884">
        <f>Raw_Data!K4884</f>
        <v>29</v>
      </c>
      <c r="P4884" t="str">
        <f>IF(Raw_Data!K4884&lt;=30,"Within Time","Delayed")</f>
        <v>Within Time</v>
      </c>
    </row>
    <row r="4885" spans="1:16" x14ac:dyDescent="0.35">
      <c r="A4885" t="str">
        <f>Raw_Data!A4885</f>
        <v>865-78-5684</v>
      </c>
      <c r="B4885" s="2">
        <f>Raw_Data!B4885</f>
        <v>45324.572222222218</v>
      </c>
      <c r="C4885">
        <f>HOUR(Raw_Data!B4885)</f>
        <v>13</v>
      </c>
      <c r="D4885" t="str">
        <f>TEXT(Raw_Data!B4885,"mmm")</f>
        <v>Feb</v>
      </c>
      <c r="E4885">
        <f>YEAR(Raw_Data!B4885)</f>
        <v>2024</v>
      </c>
      <c r="F4885" t="str">
        <f>TEXT(Raw_Data!B4885,"mmm-yy")</f>
        <v>Feb-24</v>
      </c>
      <c r="G4885" t="str">
        <f>PROPER(Raw_Data!C4885&amp;". "&amp;Raw_Data!D4885)</f>
        <v>Z. Methuen</v>
      </c>
      <c r="H4885" t="str">
        <f>IF(OR(Raw_Data!E4885="M",Raw_Data!E4885="Male"),"Male",IF(OR(Raw_Data!E4885="F",Raw_Data!E4885="Female"),"Female","Not Confirmed"))</f>
        <v>Female</v>
      </c>
      <c r="I4885">
        <f>Raw_Data!F4885</f>
        <v>4</v>
      </c>
      <c r="J4885" t="str">
        <f>FLOOR(Raw_Data!F4885,10)&amp;"-"&amp;FLOOR(Raw_Data!F4885,10)+9</f>
        <v>0-9</v>
      </c>
      <c r="K4885" t="str">
        <f>Raw_Data!G4885</f>
        <v>African American</v>
      </c>
      <c r="L4885" t="str">
        <f>Raw_Data!H4885</f>
        <v>None</v>
      </c>
      <c r="M4885" t="str">
        <f>IF(Raw_Data!I4885=TRUE,"Admitted","Not Admitted")</f>
        <v>Admitted</v>
      </c>
      <c r="N4885" t="str">
        <f>IF(Raw_Data!J4885="","Not Rated",Raw_Data!J4885)</f>
        <v>Not Rated</v>
      </c>
      <c r="O4885">
        <f>Raw_Data!K4885</f>
        <v>60</v>
      </c>
      <c r="P4885" t="str">
        <f>IF(Raw_Data!K4885&lt;=30,"Within Time","Delayed")</f>
        <v>Delayed</v>
      </c>
    </row>
    <row r="4886" spans="1:16" x14ac:dyDescent="0.35">
      <c r="A4886" t="str">
        <f>Raw_Data!A4886</f>
        <v>931-96-7328</v>
      </c>
      <c r="B4886" s="2">
        <f>Raw_Data!B4886</f>
        <v>45324.700694444437</v>
      </c>
      <c r="C4886">
        <f>HOUR(Raw_Data!B4886)</f>
        <v>16</v>
      </c>
      <c r="D4886" t="str">
        <f>TEXT(Raw_Data!B4886,"mmm")</f>
        <v>Feb</v>
      </c>
      <c r="E4886">
        <f>YEAR(Raw_Data!B4886)</f>
        <v>2024</v>
      </c>
      <c r="F4886" t="str">
        <f>TEXT(Raw_Data!B4886,"mmm-yy")</f>
        <v>Feb-24</v>
      </c>
      <c r="G4886" t="str">
        <f>PROPER(Raw_Data!C4886&amp;". "&amp;Raw_Data!D4886)</f>
        <v>M. Brixey</v>
      </c>
      <c r="H4886" t="str">
        <f>IF(OR(Raw_Data!E4886="M",Raw_Data!E4886="Male"),"Male",IF(OR(Raw_Data!E4886="F",Raw_Data!E4886="Female"),"Female","Not Confirmed"))</f>
        <v>Female</v>
      </c>
      <c r="I4886">
        <f>Raw_Data!F4886</f>
        <v>39</v>
      </c>
      <c r="J4886" t="str">
        <f>FLOOR(Raw_Data!F4886,10)&amp;"-"&amp;FLOOR(Raw_Data!F4886,10)+9</f>
        <v>30-39</v>
      </c>
      <c r="K4886" t="str">
        <f>Raw_Data!G4886</f>
        <v>Asian</v>
      </c>
      <c r="L4886" t="str">
        <f>Raw_Data!H4886</f>
        <v>None</v>
      </c>
      <c r="M4886" t="str">
        <f>IF(Raw_Data!I4886=TRUE,"Admitted","Not Admitted")</f>
        <v>Admitted</v>
      </c>
      <c r="N4886" t="str">
        <f>IF(Raw_Data!J4886="","Not Rated",Raw_Data!J4886)</f>
        <v>Not Rated</v>
      </c>
      <c r="O4886">
        <f>Raw_Data!K4886</f>
        <v>47</v>
      </c>
      <c r="P4886" t="str">
        <f>IF(Raw_Data!K4886&lt;=30,"Within Time","Delayed")</f>
        <v>Delayed</v>
      </c>
    </row>
    <row r="4887" spans="1:16" x14ac:dyDescent="0.35">
      <c r="A4887" t="str">
        <f>Raw_Data!A4887</f>
        <v>139-30-9490</v>
      </c>
      <c r="B4887" s="2">
        <f>Raw_Data!B4887</f>
        <v>45324.793055555558</v>
      </c>
      <c r="C4887">
        <f>HOUR(Raw_Data!B4887)</f>
        <v>19</v>
      </c>
      <c r="D4887" t="str">
        <f>TEXT(Raw_Data!B4887,"mmm")</f>
        <v>Feb</v>
      </c>
      <c r="E4887">
        <f>YEAR(Raw_Data!B4887)</f>
        <v>2024</v>
      </c>
      <c r="F4887" t="str">
        <f>TEXT(Raw_Data!B4887,"mmm-yy")</f>
        <v>Feb-24</v>
      </c>
      <c r="G4887" t="str">
        <f>PROPER(Raw_Data!C4887&amp;". "&amp;Raw_Data!D4887)</f>
        <v>N. Featherstone</v>
      </c>
      <c r="H4887" t="str">
        <f>IF(OR(Raw_Data!E4887="M",Raw_Data!E4887="Male"),"Male",IF(OR(Raw_Data!E4887="F",Raw_Data!E4887="Female"),"Female","Not Confirmed"))</f>
        <v>Male</v>
      </c>
      <c r="I4887">
        <f>Raw_Data!F4887</f>
        <v>72</v>
      </c>
      <c r="J4887" t="str">
        <f>FLOOR(Raw_Data!F4887,10)&amp;"-"&amp;FLOOR(Raw_Data!F4887,10)+9</f>
        <v>70-79</v>
      </c>
      <c r="K4887" t="str">
        <f>Raw_Data!G4887</f>
        <v>White</v>
      </c>
      <c r="L4887" t="str">
        <f>Raw_Data!H4887</f>
        <v>Orthopedics</v>
      </c>
      <c r="M4887" t="str">
        <f>IF(Raw_Data!I4887=TRUE,"Admitted","Not Admitted")</f>
        <v>Not Admitted</v>
      </c>
      <c r="N4887" t="str">
        <f>IF(Raw_Data!J4887="","Not Rated",Raw_Data!J4887)</f>
        <v>Not Rated</v>
      </c>
      <c r="O4887">
        <f>Raw_Data!K4887</f>
        <v>39</v>
      </c>
      <c r="P4887" t="str">
        <f>IF(Raw_Data!K4887&lt;=30,"Within Time","Delayed")</f>
        <v>Delayed</v>
      </c>
    </row>
    <row r="4888" spans="1:16" x14ac:dyDescent="0.35">
      <c r="A4888" t="str">
        <f>Raw_Data!A4888</f>
        <v>223-72-2746</v>
      </c>
      <c r="B4888" s="2">
        <f>Raw_Data!B4888</f>
        <v>45324.970833333333</v>
      </c>
      <c r="C4888">
        <f>HOUR(Raw_Data!B4888)</f>
        <v>23</v>
      </c>
      <c r="D4888" t="str">
        <f>TEXT(Raw_Data!B4888,"mmm")</f>
        <v>Feb</v>
      </c>
      <c r="E4888">
        <f>YEAR(Raw_Data!B4888)</f>
        <v>2024</v>
      </c>
      <c r="F4888" t="str">
        <f>TEXT(Raw_Data!B4888,"mmm-yy")</f>
        <v>Feb-24</v>
      </c>
      <c r="G4888" t="str">
        <f>PROPER(Raw_Data!C4888&amp;". "&amp;Raw_Data!D4888)</f>
        <v>F. Gwillim</v>
      </c>
      <c r="H4888" t="str">
        <f>IF(OR(Raw_Data!E4888="M",Raw_Data!E4888="Male"),"Male",IF(OR(Raw_Data!E4888="F",Raw_Data!E4888="Female"),"Female","Not Confirmed"))</f>
        <v>Female</v>
      </c>
      <c r="I4888">
        <f>Raw_Data!F4888</f>
        <v>21</v>
      </c>
      <c r="J4888" t="str">
        <f>FLOOR(Raw_Data!F4888,10)&amp;"-"&amp;FLOOR(Raw_Data!F4888,10)+9</f>
        <v>20-29</v>
      </c>
      <c r="K4888" t="str">
        <f>Raw_Data!G4888</f>
        <v>Asian</v>
      </c>
      <c r="L4888" t="str">
        <f>Raw_Data!H4888</f>
        <v>None</v>
      </c>
      <c r="M4888" t="str">
        <f>IF(Raw_Data!I4888=TRUE,"Admitted","Not Admitted")</f>
        <v>Admitted</v>
      </c>
      <c r="N4888" t="str">
        <f>IF(Raw_Data!J4888="","Not Rated",Raw_Data!J4888)</f>
        <v>Not Rated</v>
      </c>
      <c r="O4888">
        <f>Raw_Data!K4888</f>
        <v>45</v>
      </c>
      <c r="P4888" t="str">
        <f>IF(Raw_Data!K4888&lt;=30,"Within Time","Delayed")</f>
        <v>Delayed</v>
      </c>
    </row>
    <row r="4889" spans="1:16" x14ac:dyDescent="0.35">
      <c r="A4889" t="str">
        <f>Raw_Data!A4889</f>
        <v>152-76-3182</v>
      </c>
      <c r="B4889" s="2">
        <f>Raw_Data!B4889</f>
        <v>45325.026388888888</v>
      </c>
      <c r="C4889">
        <f>HOUR(Raw_Data!B4889)</f>
        <v>0</v>
      </c>
      <c r="D4889" t="str">
        <f>TEXT(Raw_Data!B4889,"mmm")</f>
        <v>Feb</v>
      </c>
      <c r="E4889">
        <f>YEAR(Raw_Data!B4889)</f>
        <v>2024</v>
      </c>
      <c r="F4889" t="str">
        <f>TEXT(Raw_Data!B4889,"mmm-yy")</f>
        <v>Feb-24</v>
      </c>
      <c r="G4889" t="str">
        <f>PROPER(Raw_Data!C4889&amp;". "&amp;Raw_Data!D4889)</f>
        <v>V. Titcombe</v>
      </c>
      <c r="H4889" t="str">
        <f>IF(OR(Raw_Data!E4889="M",Raw_Data!E4889="Male"),"Male",IF(OR(Raw_Data!E4889="F",Raw_Data!E4889="Female"),"Female","Not Confirmed"))</f>
        <v>Male</v>
      </c>
      <c r="I4889">
        <f>Raw_Data!F4889</f>
        <v>77</v>
      </c>
      <c r="J4889" t="str">
        <f>FLOOR(Raw_Data!F4889,10)&amp;"-"&amp;FLOOR(Raw_Data!F4889,10)+9</f>
        <v>70-79</v>
      </c>
      <c r="K4889" t="str">
        <f>Raw_Data!G4889</f>
        <v>Native American/Alaska Native</v>
      </c>
      <c r="L4889" t="str">
        <f>Raw_Data!H4889</f>
        <v>Physiotherapy</v>
      </c>
      <c r="M4889" t="str">
        <f>IF(Raw_Data!I4889=TRUE,"Admitted","Not Admitted")</f>
        <v>Not Admitted</v>
      </c>
      <c r="N4889" t="str">
        <f>IF(Raw_Data!J4889="","Not Rated",Raw_Data!J4889)</f>
        <v>Not Rated</v>
      </c>
      <c r="O4889">
        <f>Raw_Data!K4889</f>
        <v>51</v>
      </c>
      <c r="P4889" t="str">
        <f>IF(Raw_Data!K4889&lt;=30,"Within Time","Delayed")</f>
        <v>Delayed</v>
      </c>
    </row>
    <row r="4890" spans="1:16" x14ac:dyDescent="0.35">
      <c r="A4890" t="str">
        <f>Raw_Data!A4890</f>
        <v>586-28-7750</v>
      </c>
      <c r="B4890" s="2">
        <f>Raw_Data!B4890</f>
        <v>45325.056250000001</v>
      </c>
      <c r="C4890">
        <f>HOUR(Raw_Data!B4890)</f>
        <v>1</v>
      </c>
      <c r="D4890" t="str">
        <f>TEXT(Raw_Data!B4890,"mmm")</f>
        <v>Feb</v>
      </c>
      <c r="E4890">
        <f>YEAR(Raw_Data!B4890)</f>
        <v>2024</v>
      </c>
      <c r="F4890" t="str">
        <f>TEXT(Raw_Data!B4890,"mmm-yy")</f>
        <v>Feb-24</v>
      </c>
      <c r="G4890" t="str">
        <f>PROPER(Raw_Data!C4890&amp;". "&amp;Raw_Data!D4890)</f>
        <v>S. Yarborough</v>
      </c>
      <c r="H4890" t="str">
        <f>IF(OR(Raw_Data!E4890="M",Raw_Data!E4890="Male"),"Male",IF(OR(Raw_Data!E4890="F",Raw_Data!E4890="Female"),"Female","Not Confirmed"))</f>
        <v>Male</v>
      </c>
      <c r="I4890">
        <f>Raw_Data!F4890</f>
        <v>57</v>
      </c>
      <c r="J4890" t="str">
        <f>FLOOR(Raw_Data!F4890,10)&amp;"-"&amp;FLOOR(Raw_Data!F4890,10)+9</f>
        <v>50-59</v>
      </c>
      <c r="K4890" t="str">
        <f>Raw_Data!G4890</f>
        <v>Asian</v>
      </c>
      <c r="L4890" t="str">
        <f>Raw_Data!H4890</f>
        <v>None</v>
      </c>
      <c r="M4890" t="str">
        <f>IF(Raw_Data!I4890=TRUE,"Admitted","Not Admitted")</f>
        <v>Admitted</v>
      </c>
      <c r="N4890">
        <f>IF(Raw_Data!J4890="","Not Rated",Raw_Data!J4890)</f>
        <v>9</v>
      </c>
      <c r="O4890">
        <f>Raw_Data!K4890</f>
        <v>39</v>
      </c>
      <c r="P4890" t="str">
        <f>IF(Raw_Data!K4890&lt;=30,"Within Time","Delayed")</f>
        <v>Delayed</v>
      </c>
    </row>
    <row r="4891" spans="1:16" x14ac:dyDescent="0.35">
      <c r="A4891" t="str">
        <f>Raw_Data!A4891</f>
        <v>570-33-8164</v>
      </c>
      <c r="B4891" s="2">
        <f>Raw_Data!B4891</f>
        <v>45325.097916666673</v>
      </c>
      <c r="C4891">
        <f>HOUR(Raw_Data!B4891)</f>
        <v>2</v>
      </c>
      <c r="D4891" t="str">
        <f>TEXT(Raw_Data!B4891,"mmm")</f>
        <v>Feb</v>
      </c>
      <c r="E4891">
        <f>YEAR(Raw_Data!B4891)</f>
        <v>2024</v>
      </c>
      <c r="F4891" t="str">
        <f>TEXT(Raw_Data!B4891,"mmm-yy")</f>
        <v>Feb-24</v>
      </c>
      <c r="G4891" t="str">
        <f>PROPER(Raw_Data!C4891&amp;". "&amp;Raw_Data!D4891)</f>
        <v>U. Whitfield</v>
      </c>
      <c r="H4891" t="str">
        <f>IF(OR(Raw_Data!E4891="M",Raw_Data!E4891="Male"),"Male",IF(OR(Raw_Data!E4891="F",Raw_Data!E4891="Female"),"Female","Not Confirmed"))</f>
        <v>Male</v>
      </c>
      <c r="I4891">
        <f>Raw_Data!F4891</f>
        <v>18</v>
      </c>
      <c r="J4891" t="str">
        <f>FLOOR(Raw_Data!F4891,10)&amp;"-"&amp;FLOOR(Raw_Data!F4891,10)+9</f>
        <v>10-19</v>
      </c>
      <c r="K4891" t="str">
        <f>Raw_Data!G4891</f>
        <v>Declined to Identify</v>
      </c>
      <c r="L4891" t="str">
        <f>Raw_Data!H4891</f>
        <v>None</v>
      </c>
      <c r="M4891" t="str">
        <f>IF(Raw_Data!I4891=TRUE,"Admitted","Not Admitted")</f>
        <v>Admitted</v>
      </c>
      <c r="N4891" t="str">
        <f>IF(Raw_Data!J4891="","Not Rated",Raw_Data!J4891)</f>
        <v>Not Rated</v>
      </c>
      <c r="O4891">
        <f>Raw_Data!K4891</f>
        <v>57</v>
      </c>
      <c r="P4891" t="str">
        <f>IF(Raw_Data!K4891&lt;=30,"Within Time","Delayed")</f>
        <v>Delayed</v>
      </c>
    </row>
    <row r="4892" spans="1:16" x14ac:dyDescent="0.35">
      <c r="A4892" t="str">
        <f>Raw_Data!A4892</f>
        <v>795-91-2477</v>
      </c>
      <c r="B4892" s="2">
        <f>Raw_Data!B4892</f>
        <v>45325.135416666657</v>
      </c>
      <c r="C4892">
        <f>HOUR(Raw_Data!B4892)</f>
        <v>3</v>
      </c>
      <c r="D4892" t="str">
        <f>TEXT(Raw_Data!B4892,"mmm")</f>
        <v>Feb</v>
      </c>
      <c r="E4892">
        <f>YEAR(Raw_Data!B4892)</f>
        <v>2024</v>
      </c>
      <c r="F4892" t="str">
        <f>TEXT(Raw_Data!B4892,"mmm-yy")</f>
        <v>Feb-24</v>
      </c>
      <c r="G4892" t="str">
        <f>PROPER(Raw_Data!C4892&amp;". "&amp;Raw_Data!D4892)</f>
        <v>P. Brixey</v>
      </c>
      <c r="H4892" t="str">
        <f>IF(OR(Raw_Data!E4892="M",Raw_Data!E4892="Male"),"Male",IF(OR(Raw_Data!E4892="F",Raw_Data!E4892="Female"),"Female","Not Confirmed"))</f>
        <v>Male</v>
      </c>
      <c r="I4892">
        <f>Raw_Data!F4892</f>
        <v>7</v>
      </c>
      <c r="J4892" t="str">
        <f>FLOOR(Raw_Data!F4892,10)&amp;"-"&amp;FLOOR(Raw_Data!F4892,10)+9</f>
        <v>0-9</v>
      </c>
      <c r="K4892" t="str">
        <f>Raw_Data!G4892</f>
        <v>African American</v>
      </c>
      <c r="L4892" t="str">
        <f>Raw_Data!H4892</f>
        <v>None</v>
      </c>
      <c r="M4892" t="str">
        <f>IF(Raw_Data!I4892=TRUE,"Admitted","Not Admitted")</f>
        <v>Admitted</v>
      </c>
      <c r="N4892">
        <f>IF(Raw_Data!J4892="","Not Rated",Raw_Data!J4892)</f>
        <v>4</v>
      </c>
      <c r="O4892">
        <f>Raw_Data!K4892</f>
        <v>29</v>
      </c>
      <c r="P4892" t="str">
        <f>IF(Raw_Data!K4892&lt;=30,"Within Time","Delayed")</f>
        <v>Within Time</v>
      </c>
    </row>
    <row r="4893" spans="1:16" x14ac:dyDescent="0.35">
      <c r="A4893" t="str">
        <f>Raw_Data!A4893</f>
        <v>466-92-5143</v>
      </c>
      <c r="B4893" s="2">
        <f>Raw_Data!B4893</f>
        <v>45325.168749999997</v>
      </c>
      <c r="C4893">
        <f>HOUR(Raw_Data!B4893)</f>
        <v>4</v>
      </c>
      <c r="D4893" t="str">
        <f>TEXT(Raw_Data!B4893,"mmm")</f>
        <v>Feb</v>
      </c>
      <c r="E4893">
        <f>YEAR(Raw_Data!B4893)</f>
        <v>2024</v>
      </c>
      <c r="F4893" t="str">
        <f>TEXT(Raw_Data!B4893,"mmm-yy")</f>
        <v>Feb-24</v>
      </c>
      <c r="G4893" t="str">
        <f>PROPER(Raw_Data!C4893&amp;". "&amp;Raw_Data!D4893)</f>
        <v>U. Bracegirdle</v>
      </c>
      <c r="H4893" t="str">
        <f>IF(OR(Raw_Data!E4893="M",Raw_Data!E4893="Male"),"Male",IF(OR(Raw_Data!E4893="F",Raw_Data!E4893="Female"),"Female","Not Confirmed"))</f>
        <v>Female</v>
      </c>
      <c r="I4893">
        <f>Raw_Data!F4893</f>
        <v>24</v>
      </c>
      <c r="J4893" t="str">
        <f>FLOOR(Raw_Data!F4893,10)&amp;"-"&amp;FLOOR(Raw_Data!F4893,10)+9</f>
        <v>20-29</v>
      </c>
      <c r="K4893" t="str">
        <f>Raw_Data!G4893</f>
        <v>Asian</v>
      </c>
      <c r="L4893" t="str">
        <f>Raw_Data!H4893</f>
        <v>Physiotherapy</v>
      </c>
      <c r="M4893" t="str">
        <f>IF(Raw_Data!I4893=TRUE,"Admitted","Not Admitted")</f>
        <v>Not Admitted</v>
      </c>
      <c r="N4893">
        <f>IF(Raw_Data!J4893="","Not Rated",Raw_Data!J4893)</f>
        <v>5</v>
      </c>
      <c r="O4893">
        <f>Raw_Data!K4893</f>
        <v>35</v>
      </c>
      <c r="P4893" t="str">
        <f>IF(Raw_Data!K4893&lt;=30,"Within Time","Delayed")</f>
        <v>Delayed</v>
      </c>
    </row>
    <row r="4894" spans="1:16" x14ac:dyDescent="0.35">
      <c r="A4894" t="str">
        <f>Raw_Data!A4894</f>
        <v>965-53-3531</v>
      </c>
      <c r="B4894" s="2">
        <f>Raw_Data!B4894</f>
        <v>45325.255555555559</v>
      </c>
      <c r="C4894">
        <f>HOUR(Raw_Data!B4894)</f>
        <v>6</v>
      </c>
      <c r="D4894" t="str">
        <f>TEXT(Raw_Data!B4894,"mmm")</f>
        <v>Feb</v>
      </c>
      <c r="E4894">
        <f>YEAR(Raw_Data!B4894)</f>
        <v>2024</v>
      </c>
      <c r="F4894" t="str">
        <f>TEXT(Raw_Data!B4894,"mmm-yy")</f>
        <v>Feb-24</v>
      </c>
      <c r="G4894" t="str">
        <f>PROPER(Raw_Data!C4894&amp;". "&amp;Raw_Data!D4894)</f>
        <v>T. Perrat</v>
      </c>
      <c r="H4894" t="str">
        <f>IF(OR(Raw_Data!E4894="M",Raw_Data!E4894="Male"),"Male",IF(OR(Raw_Data!E4894="F",Raw_Data!E4894="Female"),"Female","Not Confirmed"))</f>
        <v>Male</v>
      </c>
      <c r="I4894">
        <f>Raw_Data!F4894</f>
        <v>47</v>
      </c>
      <c r="J4894" t="str">
        <f>FLOOR(Raw_Data!F4894,10)&amp;"-"&amp;FLOOR(Raw_Data!F4894,10)+9</f>
        <v>40-49</v>
      </c>
      <c r="K4894" t="str">
        <f>Raw_Data!G4894</f>
        <v>White</v>
      </c>
      <c r="L4894" t="str">
        <f>Raw_Data!H4894</f>
        <v>Orthopedics</v>
      </c>
      <c r="M4894" t="str">
        <f>IF(Raw_Data!I4894=TRUE,"Admitted","Not Admitted")</f>
        <v>Not Admitted</v>
      </c>
      <c r="N4894" t="str">
        <f>IF(Raw_Data!J4894="","Not Rated",Raw_Data!J4894)</f>
        <v>Not Rated</v>
      </c>
      <c r="O4894">
        <f>Raw_Data!K4894</f>
        <v>48</v>
      </c>
      <c r="P4894" t="str">
        <f>IF(Raw_Data!K4894&lt;=30,"Within Time","Delayed")</f>
        <v>Delayed</v>
      </c>
    </row>
    <row r="4895" spans="1:16" x14ac:dyDescent="0.35">
      <c r="A4895" t="str">
        <f>Raw_Data!A4895</f>
        <v>866-88-4743</v>
      </c>
      <c r="B4895" s="2">
        <f>Raw_Data!B4895</f>
        <v>45325.396527777782</v>
      </c>
      <c r="C4895">
        <f>HOUR(Raw_Data!B4895)</f>
        <v>9</v>
      </c>
      <c r="D4895" t="str">
        <f>TEXT(Raw_Data!B4895,"mmm")</f>
        <v>Feb</v>
      </c>
      <c r="E4895">
        <f>YEAR(Raw_Data!B4895)</f>
        <v>2024</v>
      </c>
      <c r="F4895" t="str">
        <f>TEXT(Raw_Data!B4895,"mmm-yy")</f>
        <v>Feb-24</v>
      </c>
      <c r="G4895" t="str">
        <f>PROPER(Raw_Data!C4895&amp;". "&amp;Raw_Data!D4895)</f>
        <v>P. Dunmore</v>
      </c>
      <c r="H4895" t="str">
        <f>IF(OR(Raw_Data!E4895="M",Raw_Data!E4895="Male"),"Male",IF(OR(Raw_Data!E4895="F",Raw_Data!E4895="Female"),"Female","Not Confirmed"))</f>
        <v>Female</v>
      </c>
      <c r="I4895">
        <f>Raw_Data!F4895</f>
        <v>44</v>
      </c>
      <c r="J4895" t="str">
        <f>FLOOR(Raw_Data!F4895,10)&amp;"-"&amp;FLOOR(Raw_Data!F4895,10)+9</f>
        <v>40-49</v>
      </c>
      <c r="K4895" t="str">
        <f>Raw_Data!G4895</f>
        <v>Unknown</v>
      </c>
      <c r="L4895" t="str">
        <f>Raw_Data!H4895</f>
        <v>General Practice</v>
      </c>
      <c r="M4895" t="str">
        <f>IF(Raw_Data!I4895=TRUE,"Admitted","Not Admitted")</f>
        <v>Not Admitted</v>
      </c>
      <c r="N4895" t="str">
        <f>IF(Raw_Data!J4895="","Not Rated",Raw_Data!J4895)</f>
        <v>Not Rated</v>
      </c>
      <c r="O4895">
        <f>Raw_Data!K4895</f>
        <v>13</v>
      </c>
      <c r="P4895" t="str">
        <f>IF(Raw_Data!K4895&lt;=30,"Within Time","Delayed")</f>
        <v>Within Time</v>
      </c>
    </row>
    <row r="4896" spans="1:16" x14ac:dyDescent="0.35">
      <c r="A4896" t="str">
        <f>Raw_Data!A4896</f>
        <v>969-68-9046</v>
      </c>
      <c r="B4896" s="2">
        <f>Raw_Data!B4896</f>
        <v>45325.397222222222</v>
      </c>
      <c r="C4896">
        <f>HOUR(Raw_Data!B4896)</f>
        <v>9</v>
      </c>
      <c r="D4896" t="str">
        <f>TEXT(Raw_Data!B4896,"mmm")</f>
        <v>Feb</v>
      </c>
      <c r="E4896">
        <f>YEAR(Raw_Data!B4896)</f>
        <v>2024</v>
      </c>
      <c r="F4896" t="str">
        <f>TEXT(Raw_Data!B4896,"mmm-yy")</f>
        <v>Feb-24</v>
      </c>
      <c r="G4896" t="str">
        <f>PROPER(Raw_Data!C4896&amp;". "&amp;Raw_Data!D4896)</f>
        <v>P. Rowntree</v>
      </c>
      <c r="H4896" t="str">
        <f>IF(OR(Raw_Data!E4896="M",Raw_Data!E4896="Male"),"Male",IF(OR(Raw_Data!E4896="F",Raw_Data!E4896="Female"),"Female","Not Confirmed"))</f>
        <v>Female</v>
      </c>
      <c r="I4896">
        <f>Raw_Data!F4896</f>
        <v>9</v>
      </c>
      <c r="J4896" t="str">
        <f>FLOOR(Raw_Data!F4896,10)&amp;"-"&amp;FLOOR(Raw_Data!F4896,10)+9</f>
        <v>0-9</v>
      </c>
      <c r="K4896" t="str">
        <f>Raw_Data!G4896</f>
        <v>White</v>
      </c>
      <c r="L4896" t="str">
        <f>Raw_Data!H4896</f>
        <v>None</v>
      </c>
      <c r="M4896" t="str">
        <f>IF(Raw_Data!I4896=TRUE,"Admitted","Not Admitted")</f>
        <v>Not Admitted</v>
      </c>
      <c r="N4896">
        <f>IF(Raw_Data!J4896="","Not Rated",Raw_Data!J4896)</f>
        <v>3</v>
      </c>
      <c r="O4896">
        <f>Raw_Data!K4896</f>
        <v>48</v>
      </c>
      <c r="P4896" t="str">
        <f>IF(Raw_Data!K4896&lt;=30,"Within Time","Delayed")</f>
        <v>Delayed</v>
      </c>
    </row>
    <row r="4897" spans="1:16" x14ac:dyDescent="0.35">
      <c r="A4897" t="str">
        <f>Raw_Data!A4897</f>
        <v>742-65-4911</v>
      </c>
      <c r="B4897" s="2">
        <f>Raw_Data!B4897</f>
        <v>45325.427083333343</v>
      </c>
      <c r="C4897">
        <f>HOUR(Raw_Data!B4897)</f>
        <v>10</v>
      </c>
      <c r="D4897" t="str">
        <f>TEXT(Raw_Data!B4897,"mmm")</f>
        <v>Feb</v>
      </c>
      <c r="E4897">
        <f>YEAR(Raw_Data!B4897)</f>
        <v>2024</v>
      </c>
      <c r="F4897" t="str">
        <f>TEXT(Raw_Data!B4897,"mmm-yy")</f>
        <v>Feb-24</v>
      </c>
      <c r="G4897" t="str">
        <f>PROPER(Raw_Data!C4897&amp;". "&amp;Raw_Data!D4897)</f>
        <v>Q. Jephson</v>
      </c>
      <c r="H4897" t="str">
        <f>IF(OR(Raw_Data!E4897="M",Raw_Data!E4897="Male"),"Male",IF(OR(Raw_Data!E4897="F",Raw_Data!E4897="Female"),"Female","Not Confirmed"))</f>
        <v>Male</v>
      </c>
      <c r="I4897">
        <f>Raw_Data!F4897</f>
        <v>79</v>
      </c>
      <c r="J4897" t="str">
        <f>FLOOR(Raw_Data!F4897,10)&amp;"-"&amp;FLOOR(Raw_Data!F4897,10)+9</f>
        <v>70-79</v>
      </c>
      <c r="K4897" t="str">
        <f>Raw_Data!G4897</f>
        <v>Asian</v>
      </c>
      <c r="L4897" t="str">
        <f>Raw_Data!H4897</f>
        <v>None</v>
      </c>
      <c r="M4897" t="str">
        <f>IF(Raw_Data!I4897=TRUE,"Admitted","Not Admitted")</f>
        <v>Admitted</v>
      </c>
      <c r="N4897" t="str">
        <f>IF(Raw_Data!J4897="","Not Rated",Raw_Data!J4897)</f>
        <v>Not Rated</v>
      </c>
      <c r="O4897">
        <f>Raw_Data!K4897</f>
        <v>25</v>
      </c>
      <c r="P4897" t="str">
        <f>IF(Raw_Data!K4897&lt;=30,"Within Time","Delayed")</f>
        <v>Within Time</v>
      </c>
    </row>
    <row r="4898" spans="1:16" x14ac:dyDescent="0.35">
      <c r="A4898" t="str">
        <f>Raw_Data!A4898</f>
        <v>829-74-7806</v>
      </c>
      <c r="B4898" s="2">
        <f>Raw_Data!B4898</f>
        <v>45325.4375</v>
      </c>
      <c r="C4898">
        <f>HOUR(Raw_Data!B4898)</f>
        <v>10</v>
      </c>
      <c r="D4898" t="str">
        <f>TEXT(Raw_Data!B4898,"mmm")</f>
        <v>Feb</v>
      </c>
      <c r="E4898">
        <f>YEAR(Raw_Data!B4898)</f>
        <v>2024</v>
      </c>
      <c r="F4898" t="str">
        <f>TEXT(Raw_Data!B4898,"mmm-yy")</f>
        <v>Feb-24</v>
      </c>
      <c r="G4898" t="str">
        <f>PROPER(Raw_Data!C4898&amp;". "&amp;Raw_Data!D4898)</f>
        <v>W. Middleditch</v>
      </c>
      <c r="H4898" t="str">
        <f>IF(OR(Raw_Data!E4898="M",Raw_Data!E4898="Male"),"Male",IF(OR(Raw_Data!E4898="F",Raw_Data!E4898="Female"),"Female","Not Confirmed"))</f>
        <v>Male</v>
      </c>
      <c r="I4898">
        <f>Raw_Data!F4898</f>
        <v>69</v>
      </c>
      <c r="J4898" t="str">
        <f>FLOOR(Raw_Data!F4898,10)&amp;"-"&amp;FLOOR(Raw_Data!F4898,10)+9</f>
        <v>60-69</v>
      </c>
      <c r="K4898" t="str">
        <f>Raw_Data!G4898</f>
        <v>Two or More Races</v>
      </c>
      <c r="L4898" t="str">
        <f>Raw_Data!H4898</f>
        <v>None</v>
      </c>
      <c r="M4898" t="str">
        <f>IF(Raw_Data!I4898=TRUE,"Admitted","Not Admitted")</f>
        <v>Admitted</v>
      </c>
      <c r="N4898">
        <f>IF(Raw_Data!J4898="","Not Rated",Raw_Data!J4898)</f>
        <v>3</v>
      </c>
      <c r="O4898">
        <f>Raw_Data!K4898</f>
        <v>19</v>
      </c>
      <c r="P4898" t="str">
        <f>IF(Raw_Data!K4898&lt;=30,"Within Time","Delayed")</f>
        <v>Within Time</v>
      </c>
    </row>
    <row r="4899" spans="1:16" x14ac:dyDescent="0.35">
      <c r="A4899" t="str">
        <f>Raw_Data!A4899</f>
        <v>260-57-6483</v>
      </c>
      <c r="B4899" s="2">
        <f>Raw_Data!B4899</f>
        <v>45325.461111111108</v>
      </c>
      <c r="C4899">
        <f>HOUR(Raw_Data!B4899)</f>
        <v>11</v>
      </c>
      <c r="D4899" t="str">
        <f>TEXT(Raw_Data!B4899,"mmm")</f>
        <v>Feb</v>
      </c>
      <c r="E4899">
        <f>YEAR(Raw_Data!B4899)</f>
        <v>2024</v>
      </c>
      <c r="F4899" t="str">
        <f>TEXT(Raw_Data!B4899,"mmm-yy")</f>
        <v>Feb-24</v>
      </c>
      <c r="G4899" t="str">
        <f>PROPER(Raw_Data!C4899&amp;". "&amp;Raw_Data!D4899)</f>
        <v>Y. Titcombe</v>
      </c>
      <c r="H4899" t="str">
        <f>IF(OR(Raw_Data!E4899="M",Raw_Data!E4899="Male"),"Male",IF(OR(Raw_Data!E4899="F",Raw_Data!E4899="Female"),"Female","Not Confirmed"))</f>
        <v>Not Confirmed</v>
      </c>
      <c r="I4899">
        <f>Raw_Data!F4899</f>
        <v>14</v>
      </c>
      <c r="J4899" t="str">
        <f>FLOOR(Raw_Data!F4899,10)&amp;"-"&amp;FLOOR(Raw_Data!F4899,10)+9</f>
        <v>10-19</v>
      </c>
      <c r="K4899" t="str">
        <f>Raw_Data!G4899</f>
        <v>White</v>
      </c>
      <c r="L4899" t="str">
        <f>Raw_Data!H4899</f>
        <v>None</v>
      </c>
      <c r="M4899" t="str">
        <f>IF(Raw_Data!I4899=TRUE,"Admitted","Not Admitted")</f>
        <v>Admitted</v>
      </c>
      <c r="N4899" t="str">
        <f>IF(Raw_Data!J4899="","Not Rated",Raw_Data!J4899)</f>
        <v>Not Rated</v>
      </c>
      <c r="O4899">
        <f>Raw_Data!K4899</f>
        <v>25</v>
      </c>
      <c r="P4899" t="str">
        <f>IF(Raw_Data!K4899&lt;=30,"Within Time","Delayed")</f>
        <v>Within Time</v>
      </c>
    </row>
    <row r="4900" spans="1:16" x14ac:dyDescent="0.35">
      <c r="A4900" t="str">
        <f>Raw_Data!A4900</f>
        <v>277-35-5446</v>
      </c>
      <c r="B4900" s="2">
        <f>Raw_Data!B4900</f>
        <v>45325.498611111107</v>
      </c>
      <c r="C4900">
        <f>HOUR(Raw_Data!B4900)</f>
        <v>11</v>
      </c>
      <c r="D4900" t="str">
        <f>TEXT(Raw_Data!B4900,"mmm")</f>
        <v>Feb</v>
      </c>
      <c r="E4900">
        <f>YEAR(Raw_Data!B4900)</f>
        <v>2024</v>
      </c>
      <c r="F4900" t="str">
        <f>TEXT(Raw_Data!B4900,"mmm-yy")</f>
        <v>Feb-24</v>
      </c>
      <c r="G4900" t="str">
        <f>PROPER(Raw_Data!C4900&amp;". "&amp;Raw_Data!D4900)</f>
        <v>C. Rowntree</v>
      </c>
      <c r="H4900" t="str">
        <f>IF(OR(Raw_Data!E4900="M",Raw_Data!E4900="Male"),"Male",IF(OR(Raw_Data!E4900="F",Raw_Data!E4900="Female"),"Female","Not Confirmed"))</f>
        <v>Female</v>
      </c>
      <c r="I4900">
        <f>Raw_Data!F4900</f>
        <v>19</v>
      </c>
      <c r="J4900" t="str">
        <f>FLOOR(Raw_Data!F4900,10)&amp;"-"&amp;FLOOR(Raw_Data!F4900,10)+9</f>
        <v>10-19</v>
      </c>
      <c r="K4900" t="str">
        <f>Raw_Data!G4900</f>
        <v>Unknown</v>
      </c>
      <c r="L4900" t="str">
        <f>Raw_Data!H4900</f>
        <v>General Practice</v>
      </c>
      <c r="M4900" t="str">
        <f>IF(Raw_Data!I4900=TRUE,"Admitted","Not Admitted")</f>
        <v>Admitted</v>
      </c>
      <c r="N4900" t="str">
        <f>IF(Raw_Data!J4900="","Not Rated",Raw_Data!J4900)</f>
        <v>Not Rated</v>
      </c>
      <c r="O4900">
        <f>Raw_Data!K4900</f>
        <v>22</v>
      </c>
      <c r="P4900" t="str">
        <f>IF(Raw_Data!K4900&lt;=30,"Within Time","Delayed")</f>
        <v>Within Time</v>
      </c>
    </row>
    <row r="4901" spans="1:16" x14ac:dyDescent="0.35">
      <c r="A4901" t="str">
        <f>Raw_Data!A4901</f>
        <v>613-49-4724</v>
      </c>
      <c r="B4901" s="2">
        <f>Raw_Data!B4901</f>
        <v>45325.506944444453</v>
      </c>
      <c r="C4901">
        <f>HOUR(Raw_Data!B4901)</f>
        <v>12</v>
      </c>
      <c r="D4901" t="str">
        <f>TEXT(Raw_Data!B4901,"mmm")</f>
        <v>Feb</v>
      </c>
      <c r="E4901">
        <f>YEAR(Raw_Data!B4901)</f>
        <v>2024</v>
      </c>
      <c r="F4901" t="str">
        <f>TEXT(Raw_Data!B4901,"mmm-yy")</f>
        <v>Feb-24</v>
      </c>
      <c r="G4901" t="str">
        <f>PROPER(Raw_Data!C4901&amp;". "&amp;Raw_Data!D4901)</f>
        <v>F. Thornbury</v>
      </c>
      <c r="H4901" t="str">
        <f>IF(OR(Raw_Data!E4901="M",Raw_Data!E4901="Male"),"Male",IF(OR(Raw_Data!E4901="F",Raw_Data!E4901="Female"),"Female","Not Confirmed"))</f>
        <v>Female</v>
      </c>
      <c r="I4901">
        <f>Raw_Data!F4901</f>
        <v>67</v>
      </c>
      <c r="J4901" t="str">
        <f>FLOOR(Raw_Data!F4901,10)&amp;"-"&amp;FLOOR(Raw_Data!F4901,10)+9</f>
        <v>60-69</v>
      </c>
      <c r="K4901" t="str">
        <f>Raw_Data!G4901</f>
        <v>African American</v>
      </c>
      <c r="L4901" t="str">
        <f>Raw_Data!H4901</f>
        <v>Cardiology</v>
      </c>
      <c r="M4901" t="str">
        <f>IF(Raw_Data!I4901=TRUE,"Admitted","Not Admitted")</f>
        <v>Not Admitted</v>
      </c>
      <c r="N4901" t="str">
        <f>IF(Raw_Data!J4901="","Not Rated",Raw_Data!J4901)</f>
        <v>Not Rated</v>
      </c>
      <c r="O4901">
        <f>Raw_Data!K4901</f>
        <v>13</v>
      </c>
      <c r="P4901" t="str">
        <f>IF(Raw_Data!K4901&lt;=30,"Within Time","Delayed")</f>
        <v>Within Time</v>
      </c>
    </row>
    <row r="4902" spans="1:16" x14ac:dyDescent="0.35">
      <c r="A4902" t="str">
        <f>Raw_Data!A4902</f>
        <v>810-23-2978</v>
      </c>
      <c r="B4902" s="2">
        <f>Raw_Data!B4902</f>
        <v>45325.54791666667</v>
      </c>
      <c r="C4902">
        <f>HOUR(Raw_Data!B4902)</f>
        <v>13</v>
      </c>
      <c r="D4902" t="str">
        <f>TEXT(Raw_Data!B4902,"mmm")</f>
        <v>Feb</v>
      </c>
      <c r="E4902">
        <f>YEAR(Raw_Data!B4902)</f>
        <v>2024</v>
      </c>
      <c r="F4902" t="str">
        <f>TEXT(Raw_Data!B4902,"mmm-yy")</f>
        <v>Feb-24</v>
      </c>
      <c r="G4902" t="str">
        <f>PROPER(Raw_Data!C4902&amp;". "&amp;Raw_Data!D4902)</f>
        <v>A. Stanlack</v>
      </c>
      <c r="H4902" t="str">
        <f>IF(OR(Raw_Data!E4902="M",Raw_Data!E4902="Male"),"Male",IF(OR(Raw_Data!E4902="F",Raw_Data!E4902="Female"),"Female","Not Confirmed"))</f>
        <v>Female</v>
      </c>
      <c r="I4902">
        <f>Raw_Data!F4902</f>
        <v>63</v>
      </c>
      <c r="J4902" t="str">
        <f>FLOOR(Raw_Data!F4902,10)&amp;"-"&amp;FLOOR(Raw_Data!F4902,10)+9</f>
        <v>60-69</v>
      </c>
      <c r="K4902" t="str">
        <f>Raw_Data!G4902</f>
        <v>African American</v>
      </c>
      <c r="L4902" t="str">
        <f>Raw_Data!H4902</f>
        <v>None</v>
      </c>
      <c r="M4902" t="str">
        <f>IF(Raw_Data!I4902=TRUE,"Admitted","Not Admitted")</f>
        <v>Admitted</v>
      </c>
      <c r="N4902" t="str">
        <f>IF(Raw_Data!J4902="","Not Rated",Raw_Data!J4902)</f>
        <v>Not Rated</v>
      </c>
      <c r="O4902">
        <f>Raw_Data!K4902</f>
        <v>44</v>
      </c>
      <c r="P4902" t="str">
        <f>IF(Raw_Data!K4902&lt;=30,"Within Time","Delayed")</f>
        <v>Delayed</v>
      </c>
    </row>
    <row r="4903" spans="1:16" x14ac:dyDescent="0.35">
      <c r="A4903" t="str">
        <f>Raw_Data!A4903</f>
        <v>215-50-9941</v>
      </c>
      <c r="B4903" s="2">
        <f>Raw_Data!B4903</f>
        <v>45325.587500000001</v>
      </c>
      <c r="C4903">
        <f>HOUR(Raw_Data!B4903)</f>
        <v>14</v>
      </c>
      <c r="D4903" t="str">
        <f>TEXT(Raw_Data!B4903,"mmm")</f>
        <v>Feb</v>
      </c>
      <c r="E4903">
        <f>YEAR(Raw_Data!B4903)</f>
        <v>2024</v>
      </c>
      <c r="F4903" t="str">
        <f>TEXT(Raw_Data!B4903,"mmm-yy")</f>
        <v>Feb-24</v>
      </c>
      <c r="G4903" t="str">
        <f>PROPER(Raw_Data!C4903&amp;". "&amp;Raw_Data!D4903)</f>
        <v>P. Quickfall</v>
      </c>
      <c r="H4903" t="str">
        <f>IF(OR(Raw_Data!E4903="M",Raw_Data!E4903="Male"),"Male",IF(OR(Raw_Data!E4903="F",Raw_Data!E4903="Female"),"Female","Not Confirmed"))</f>
        <v>Female</v>
      </c>
      <c r="I4903">
        <f>Raw_Data!F4903</f>
        <v>19</v>
      </c>
      <c r="J4903" t="str">
        <f>FLOOR(Raw_Data!F4903,10)&amp;"-"&amp;FLOOR(Raw_Data!F4903,10)+9</f>
        <v>10-19</v>
      </c>
      <c r="K4903" t="str">
        <f>Raw_Data!G4903</f>
        <v>African American</v>
      </c>
      <c r="L4903" t="str">
        <f>Raw_Data!H4903</f>
        <v>General Practice</v>
      </c>
      <c r="M4903" t="str">
        <f>IF(Raw_Data!I4903=TRUE,"Admitted","Not Admitted")</f>
        <v>Not Admitted</v>
      </c>
      <c r="N4903">
        <f>IF(Raw_Data!J4903="","Not Rated",Raw_Data!J4903)</f>
        <v>9</v>
      </c>
      <c r="O4903">
        <f>Raw_Data!K4903</f>
        <v>12</v>
      </c>
      <c r="P4903" t="str">
        <f>IF(Raw_Data!K4903&lt;=30,"Within Time","Delayed")</f>
        <v>Within Time</v>
      </c>
    </row>
    <row r="4904" spans="1:16" x14ac:dyDescent="0.35">
      <c r="A4904" t="str">
        <f>Raw_Data!A4904</f>
        <v>829-92-5511</v>
      </c>
      <c r="B4904" s="2">
        <f>Raw_Data!B4904</f>
        <v>45325.606249999997</v>
      </c>
      <c r="C4904">
        <f>HOUR(Raw_Data!B4904)</f>
        <v>14</v>
      </c>
      <c r="D4904" t="str">
        <f>TEXT(Raw_Data!B4904,"mmm")</f>
        <v>Feb</v>
      </c>
      <c r="E4904">
        <f>YEAR(Raw_Data!B4904)</f>
        <v>2024</v>
      </c>
      <c r="F4904" t="str">
        <f>TEXT(Raw_Data!B4904,"mmm-yy")</f>
        <v>Feb-24</v>
      </c>
      <c r="G4904" t="str">
        <f>PROPER(Raw_Data!C4904&amp;". "&amp;Raw_Data!D4904)</f>
        <v>M. Featherstone</v>
      </c>
      <c r="H4904" t="str">
        <f>IF(OR(Raw_Data!E4904="M",Raw_Data!E4904="Male"),"Male",IF(OR(Raw_Data!E4904="F",Raw_Data!E4904="Female"),"Female","Not Confirmed"))</f>
        <v>Male</v>
      </c>
      <c r="I4904">
        <f>Raw_Data!F4904</f>
        <v>28</v>
      </c>
      <c r="J4904" t="str">
        <f>FLOOR(Raw_Data!F4904,10)&amp;"-"&amp;FLOOR(Raw_Data!F4904,10)+9</f>
        <v>20-29</v>
      </c>
      <c r="K4904" t="str">
        <f>Raw_Data!G4904</f>
        <v>Two or More Races</v>
      </c>
      <c r="L4904" t="str">
        <f>Raw_Data!H4904</f>
        <v>General Practice</v>
      </c>
      <c r="M4904" t="str">
        <f>IF(Raw_Data!I4904=TRUE,"Admitted","Not Admitted")</f>
        <v>Not Admitted</v>
      </c>
      <c r="N4904" t="str">
        <f>IF(Raw_Data!J4904="","Not Rated",Raw_Data!J4904)</f>
        <v>Not Rated</v>
      </c>
      <c r="O4904">
        <f>Raw_Data!K4904</f>
        <v>16</v>
      </c>
      <c r="P4904" t="str">
        <f>IF(Raw_Data!K4904&lt;=30,"Within Time","Delayed")</f>
        <v>Within Time</v>
      </c>
    </row>
    <row r="4905" spans="1:16" x14ac:dyDescent="0.35">
      <c r="A4905" t="str">
        <f>Raw_Data!A4905</f>
        <v>819-35-5642</v>
      </c>
      <c r="B4905" s="2">
        <f>Raw_Data!B4905</f>
        <v>45325.643750000003</v>
      </c>
      <c r="C4905">
        <f>HOUR(Raw_Data!B4905)</f>
        <v>15</v>
      </c>
      <c r="D4905" t="str">
        <f>TEXT(Raw_Data!B4905,"mmm")</f>
        <v>Feb</v>
      </c>
      <c r="E4905">
        <f>YEAR(Raw_Data!B4905)</f>
        <v>2024</v>
      </c>
      <c r="F4905" t="str">
        <f>TEXT(Raw_Data!B4905,"mmm-yy")</f>
        <v>Feb-24</v>
      </c>
      <c r="G4905" t="str">
        <f>PROPER(Raw_Data!C4905&amp;". "&amp;Raw_Data!D4905)</f>
        <v>V. Birtwhistle</v>
      </c>
      <c r="H4905" t="str">
        <f>IF(OR(Raw_Data!E4905="M",Raw_Data!E4905="Male"),"Male",IF(OR(Raw_Data!E4905="F",Raw_Data!E4905="Female"),"Female","Not Confirmed"))</f>
        <v>Male</v>
      </c>
      <c r="I4905">
        <f>Raw_Data!F4905</f>
        <v>56</v>
      </c>
      <c r="J4905" t="str">
        <f>FLOOR(Raw_Data!F4905,10)&amp;"-"&amp;FLOOR(Raw_Data!F4905,10)+9</f>
        <v>50-59</v>
      </c>
      <c r="K4905" t="str">
        <f>Raw_Data!G4905</f>
        <v>Two or More Races</v>
      </c>
      <c r="L4905" t="str">
        <f>Raw_Data!H4905</f>
        <v>General Practice</v>
      </c>
      <c r="M4905" t="str">
        <f>IF(Raw_Data!I4905=TRUE,"Admitted","Not Admitted")</f>
        <v>Admitted</v>
      </c>
      <c r="N4905" t="str">
        <f>IF(Raw_Data!J4905="","Not Rated",Raw_Data!J4905)</f>
        <v>Not Rated</v>
      </c>
      <c r="O4905">
        <f>Raw_Data!K4905</f>
        <v>43</v>
      </c>
      <c r="P4905" t="str">
        <f>IF(Raw_Data!K4905&lt;=30,"Within Time","Delayed")</f>
        <v>Delayed</v>
      </c>
    </row>
    <row r="4906" spans="1:16" x14ac:dyDescent="0.35">
      <c r="A4906" t="str">
        <f>Raw_Data!A4906</f>
        <v>402-96-5142</v>
      </c>
      <c r="B4906" s="2">
        <f>Raw_Data!B4906</f>
        <v>45325.707638888889</v>
      </c>
      <c r="C4906">
        <f>HOUR(Raw_Data!B4906)</f>
        <v>16</v>
      </c>
      <c r="D4906" t="str">
        <f>TEXT(Raw_Data!B4906,"mmm")</f>
        <v>Feb</v>
      </c>
      <c r="E4906">
        <f>YEAR(Raw_Data!B4906)</f>
        <v>2024</v>
      </c>
      <c r="F4906" t="str">
        <f>TEXT(Raw_Data!B4906,"mmm-yy")</f>
        <v>Feb-24</v>
      </c>
      <c r="G4906" t="str">
        <f>PROPER(Raw_Data!C4906&amp;". "&amp;Raw_Data!D4906)</f>
        <v>R. Tunstall</v>
      </c>
      <c r="H4906" t="str">
        <f>IF(OR(Raw_Data!E4906="M",Raw_Data!E4906="Male"),"Male",IF(OR(Raw_Data!E4906="F",Raw_Data!E4906="Female"),"Female","Not Confirmed"))</f>
        <v>Male</v>
      </c>
      <c r="I4906">
        <f>Raw_Data!F4906</f>
        <v>36</v>
      </c>
      <c r="J4906" t="str">
        <f>FLOOR(Raw_Data!F4906,10)&amp;"-"&amp;FLOOR(Raw_Data!F4906,10)+9</f>
        <v>30-39</v>
      </c>
      <c r="K4906" t="str">
        <f>Raw_Data!G4906</f>
        <v>Asian</v>
      </c>
      <c r="L4906" t="str">
        <f>Raw_Data!H4906</f>
        <v>General Practice</v>
      </c>
      <c r="M4906" t="str">
        <f>IF(Raw_Data!I4906=TRUE,"Admitted","Not Admitted")</f>
        <v>Not Admitted</v>
      </c>
      <c r="N4906" t="str">
        <f>IF(Raw_Data!J4906="","Not Rated",Raw_Data!J4906)</f>
        <v>Not Rated</v>
      </c>
      <c r="O4906">
        <f>Raw_Data!K4906</f>
        <v>20</v>
      </c>
      <c r="P4906" t="str">
        <f>IF(Raw_Data!K4906&lt;=30,"Within Time","Delayed")</f>
        <v>Within Time</v>
      </c>
    </row>
    <row r="4907" spans="1:16" x14ac:dyDescent="0.35">
      <c r="A4907" t="str">
        <f>Raw_Data!A4907</f>
        <v>920-33-3015</v>
      </c>
      <c r="B4907" s="2">
        <f>Raw_Data!B4907</f>
        <v>45325.720138888893</v>
      </c>
      <c r="C4907">
        <f>HOUR(Raw_Data!B4907)</f>
        <v>17</v>
      </c>
      <c r="D4907" t="str">
        <f>TEXT(Raw_Data!B4907,"mmm")</f>
        <v>Feb</v>
      </c>
      <c r="E4907">
        <f>YEAR(Raw_Data!B4907)</f>
        <v>2024</v>
      </c>
      <c r="F4907" t="str">
        <f>TEXT(Raw_Data!B4907,"mmm-yy")</f>
        <v>Feb-24</v>
      </c>
      <c r="G4907" t="str">
        <f>PROPER(Raw_Data!C4907&amp;". "&amp;Raw_Data!D4907)</f>
        <v>R. Merriweather</v>
      </c>
      <c r="H4907" t="str">
        <f>IF(OR(Raw_Data!E4907="M",Raw_Data!E4907="Male"),"Male",IF(OR(Raw_Data!E4907="F",Raw_Data!E4907="Female"),"Female","Not Confirmed"))</f>
        <v>Male</v>
      </c>
      <c r="I4907">
        <f>Raw_Data!F4907</f>
        <v>62</v>
      </c>
      <c r="J4907" t="str">
        <f>FLOOR(Raw_Data!F4907,10)&amp;"-"&amp;FLOOR(Raw_Data!F4907,10)+9</f>
        <v>60-69</v>
      </c>
      <c r="K4907" t="str">
        <f>Raw_Data!G4907</f>
        <v>Declined to Identify</v>
      </c>
      <c r="L4907" t="str">
        <f>Raw_Data!H4907</f>
        <v>Orthopedics</v>
      </c>
      <c r="M4907" t="str">
        <f>IF(Raw_Data!I4907=TRUE,"Admitted","Not Admitted")</f>
        <v>Admitted</v>
      </c>
      <c r="N4907" t="str">
        <f>IF(Raw_Data!J4907="","Not Rated",Raw_Data!J4907)</f>
        <v>Not Rated</v>
      </c>
      <c r="O4907">
        <f>Raw_Data!K4907</f>
        <v>45</v>
      </c>
      <c r="P4907" t="str">
        <f>IF(Raw_Data!K4907&lt;=30,"Within Time","Delayed")</f>
        <v>Delayed</v>
      </c>
    </row>
    <row r="4908" spans="1:16" x14ac:dyDescent="0.35">
      <c r="A4908" t="str">
        <f>Raw_Data!A4908</f>
        <v>468-90-4025</v>
      </c>
      <c r="B4908" s="2">
        <f>Raw_Data!B4908</f>
        <v>45325.767361111109</v>
      </c>
      <c r="C4908">
        <f>HOUR(Raw_Data!B4908)</f>
        <v>18</v>
      </c>
      <c r="D4908" t="str">
        <f>TEXT(Raw_Data!B4908,"mmm")</f>
        <v>Feb</v>
      </c>
      <c r="E4908">
        <f>YEAR(Raw_Data!B4908)</f>
        <v>2024</v>
      </c>
      <c r="F4908" t="str">
        <f>TEXT(Raw_Data!B4908,"mmm-yy")</f>
        <v>Feb-24</v>
      </c>
      <c r="G4908" t="str">
        <f>PROPER(Raw_Data!C4908&amp;". "&amp;Raw_Data!D4908)</f>
        <v>I. Schubuser</v>
      </c>
      <c r="H4908" t="str">
        <f>IF(OR(Raw_Data!E4908="M",Raw_Data!E4908="Male"),"Male",IF(OR(Raw_Data!E4908="F",Raw_Data!E4908="Female"),"Female","Not Confirmed"))</f>
        <v>Male</v>
      </c>
      <c r="I4908">
        <f>Raw_Data!F4908</f>
        <v>10</v>
      </c>
      <c r="J4908" t="str">
        <f>FLOOR(Raw_Data!F4908,10)&amp;"-"&amp;FLOOR(Raw_Data!F4908,10)+9</f>
        <v>10-19</v>
      </c>
      <c r="K4908" t="str">
        <f>Raw_Data!G4908</f>
        <v>Two or More Races</v>
      </c>
      <c r="L4908" t="str">
        <f>Raw_Data!H4908</f>
        <v>None</v>
      </c>
      <c r="M4908" t="str">
        <f>IF(Raw_Data!I4908=TRUE,"Admitted","Not Admitted")</f>
        <v>Not Admitted</v>
      </c>
      <c r="N4908">
        <f>IF(Raw_Data!J4908="","Not Rated",Raw_Data!J4908)</f>
        <v>1</v>
      </c>
      <c r="O4908">
        <f>Raw_Data!K4908</f>
        <v>50</v>
      </c>
      <c r="P4908" t="str">
        <f>IF(Raw_Data!K4908&lt;=30,"Within Time","Delayed")</f>
        <v>Delayed</v>
      </c>
    </row>
    <row r="4909" spans="1:16" x14ac:dyDescent="0.35">
      <c r="A4909" t="str">
        <f>Raw_Data!A4909</f>
        <v>691-32-7308</v>
      </c>
      <c r="B4909" s="2">
        <f>Raw_Data!B4909</f>
        <v>45325.830555555563</v>
      </c>
      <c r="C4909">
        <f>HOUR(Raw_Data!B4909)</f>
        <v>19</v>
      </c>
      <c r="D4909" t="str">
        <f>TEXT(Raw_Data!B4909,"mmm")</f>
        <v>Feb</v>
      </c>
      <c r="E4909">
        <f>YEAR(Raw_Data!B4909)</f>
        <v>2024</v>
      </c>
      <c r="F4909" t="str">
        <f>TEXT(Raw_Data!B4909,"mmm-yy")</f>
        <v>Feb-24</v>
      </c>
      <c r="G4909" t="str">
        <f>PROPER(Raw_Data!C4909&amp;". "&amp;Raw_Data!D4909)</f>
        <v>F. Ollerton</v>
      </c>
      <c r="H4909" t="str">
        <f>IF(OR(Raw_Data!E4909="M",Raw_Data!E4909="Male"),"Male",IF(OR(Raw_Data!E4909="F",Raw_Data!E4909="Female"),"Female","Not Confirmed"))</f>
        <v>Female</v>
      </c>
      <c r="I4909">
        <f>Raw_Data!F4909</f>
        <v>49</v>
      </c>
      <c r="J4909" t="str">
        <f>FLOOR(Raw_Data!F4909,10)&amp;"-"&amp;FLOOR(Raw_Data!F4909,10)+9</f>
        <v>40-49</v>
      </c>
      <c r="K4909" t="str">
        <f>Raw_Data!G4909</f>
        <v>African American</v>
      </c>
      <c r="L4909" t="str">
        <f>Raw_Data!H4909</f>
        <v>None</v>
      </c>
      <c r="M4909" t="str">
        <f>IF(Raw_Data!I4909=TRUE,"Admitted","Not Admitted")</f>
        <v>Not Admitted</v>
      </c>
      <c r="N4909" t="str">
        <f>IF(Raw_Data!J4909="","Not Rated",Raw_Data!J4909)</f>
        <v>Not Rated</v>
      </c>
      <c r="O4909">
        <f>Raw_Data!K4909</f>
        <v>56</v>
      </c>
      <c r="P4909" t="str">
        <f>IF(Raw_Data!K4909&lt;=30,"Within Time","Delayed")</f>
        <v>Delayed</v>
      </c>
    </row>
    <row r="4910" spans="1:16" x14ac:dyDescent="0.35">
      <c r="A4910" t="str">
        <f>Raw_Data!A4910</f>
        <v>407-47-3203</v>
      </c>
      <c r="B4910" s="2">
        <f>Raw_Data!B4910</f>
        <v>45326.081944444442</v>
      </c>
      <c r="C4910">
        <f>HOUR(Raw_Data!B4910)</f>
        <v>1</v>
      </c>
      <c r="D4910" t="str">
        <f>TEXT(Raw_Data!B4910,"mmm")</f>
        <v>Feb</v>
      </c>
      <c r="E4910">
        <f>YEAR(Raw_Data!B4910)</f>
        <v>2024</v>
      </c>
      <c r="F4910" t="str">
        <f>TEXT(Raw_Data!B4910,"mmm-yy")</f>
        <v>Feb-24</v>
      </c>
      <c r="G4910" t="str">
        <f>PROPER(Raw_Data!C4910&amp;". "&amp;Raw_Data!D4910)</f>
        <v>V. Bannister</v>
      </c>
      <c r="H4910" t="str">
        <f>IF(OR(Raw_Data!E4910="M",Raw_Data!E4910="Male"),"Male",IF(OR(Raw_Data!E4910="F",Raw_Data!E4910="Female"),"Female","Not Confirmed"))</f>
        <v>Male</v>
      </c>
      <c r="I4910">
        <f>Raw_Data!F4910</f>
        <v>64</v>
      </c>
      <c r="J4910" t="str">
        <f>FLOOR(Raw_Data!F4910,10)&amp;"-"&amp;FLOOR(Raw_Data!F4910,10)+9</f>
        <v>60-69</v>
      </c>
      <c r="K4910" t="str">
        <f>Raw_Data!G4910</f>
        <v>White</v>
      </c>
      <c r="L4910" t="str">
        <f>Raw_Data!H4910</f>
        <v>Orthopedics</v>
      </c>
      <c r="M4910" t="str">
        <f>IF(Raw_Data!I4910=TRUE,"Admitted","Not Admitted")</f>
        <v>Admitted</v>
      </c>
      <c r="N4910" t="str">
        <f>IF(Raw_Data!J4910="","Not Rated",Raw_Data!J4910)</f>
        <v>Not Rated</v>
      </c>
      <c r="O4910">
        <f>Raw_Data!K4910</f>
        <v>12</v>
      </c>
      <c r="P4910" t="str">
        <f>IF(Raw_Data!K4910&lt;=30,"Within Time","Delayed")</f>
        <v>Within Time</v>
      </c>
    </row>
    <row r="4911" spans="1:16" x14ac:dyDescent="0.35">
      <c r="A4911" t="str">
        <f>Raw_Data!A4911</f>
        <v>597-90-8950</v>
      </c>
      <c r="B4911" s="2">
        <f>Raw_Data!B4911</f>
        <v>45326.091666666667</v>
      </c>
      <c r="C4911">
        <f>HOUR(Raw_Data!B4911)</f>
        <v>2</v>
      </c>
      <c r="D4911" t="str">
        <f>TEXT(Raw_Data!B4911,"mmm")</f>
        <v>Feb</v>
      </c>
      <c r="E4911">
        <f>YEAR(Raw_Data!B4911)</f>
        <v>2024</v>
      </c>
      <c r="F4911" t="str">
        <f>TEXT(Raw_Data!B4911,"mmm-yy")</f>
        <v>Feb-24</v>
      </c>
      <c r="G4911" t="str">
        <f>PROPER(Raw_Data!C4911&amp;". "&amp;Raw_Data!D4911)</f>
        <v>Y. Dunmore</v>
      </c>
      <c r="H4911" t="str">
        <f>IF(OR(Raw_Data!E4911="M",Raw_Data!E4911="Male"),"Male",IF(OR(Raw_Data!E4911="F",Raw_Data!E4911="Female"),"Female","Not Confirmed"))</f>
        <v>Female</v>
      </c>
      <c r="I4911">
        <f>Raw_Data!F4911</f>
        <v>68</v>
      </c>
      <c r="J4911" t="str">
        <f>FLOOR(Raw_Data!F4911,10)&amp;"-"&amp;FLOOR(Raw_Data!F4911,10)+9</f>
        <v>60-69</v>
      </c>
      <c r="K4911" t="str">
        <f>Raw_Data!G4911</f>
        <v>Native American/Alaska Native</v>
      </c>
      <c r="L4911" t="str">
        <f>Raw_Data!H4911</f>
        <v>None</v>
      </c>
      <c r="M4911" t="str">
        <f>IF(Raw_Data!I4911=TRUE,"Admitted","Not Admitted")</f>
        <v>Not Admitted</v>
      </c>
      <c r="N4911">
        <f>IF(Raw_Data!J4911="","Not Rated",Raw_Data!J4911)</f>
        <v>4</v>
      </c>
      <c r="O4911">
        <f>Raw_Data!K4911</f>
        <v>45</v>
      </c>
      <c r="P4911" t="str">
        <f>IF(Raw_Data!K4911&lt;=30,"Within Time","Delayed")</f>
        <v>Delayed</v>
      </c>
    </row>
    <row r="4912" spans="1:16" x14ac:dyDescent="0.35">
      <c r="A4912" t="str">
        <f>Raw_Data!A4912</f>
        <v>977-83-1818</v>
      </c>
      <c r="B4912" s="2">
        <f>Raw_Data!B4912</f>
        <v>45326.147916666669</v>
      </c>
      <c r="C4912">
        <f>HOUR(Raw_Data!B4912)</f>
        <v>3</v>
      </c>
      <c r="D4912" t="str">
        <f>TEXT(Raw_Data!B4912,"mmm")</f>
        <v>Feb</v>
      </c>
      <c r="E4912">
        <f>YEAR(Raw_Data!B4912)</f>
        <v>2024</v>
      </c>
      <c r="F4912" t="str">
        <f>TEXT(Raw_Data!B4912,"mmm-yy")</f>
        <v>Feb-24</v>
      </c>
      <c r="G4912" t="str">
        <f>PROPER(Raw_Data!C4912&amp;". "&amp;Raw_Data!D4912)</f>
        <v>N. Yates</v>
      </c>
      <c r="H4912" t="str">
        <f>IF(OR(Raw_Data!E4912="M",Raw_Data!E4912="Male"),"Male",IF(OR(Raw_Data!E4912="F",Raw_Data!E4912="Female"),"Female","Not Confirmed"))</f>
        <v>Female</v>
      </c>
      <c r="I4912">
        <f>Raw_Data!F4912</f>
        <v>33</v>
      </c>
      <c r="J4912" t="str">
        <f>FLOOR(Raw_Data!F4912,10)&amp;"-"&amp;FLOOR(Raw_Data!F4912,10)+9</f>
        <v>30-39</v>
      </c>
      <c r="K4912" t="str">
        <f>Raw_Data!G4912</f>
        <v>Two or More Races</v>
      </c>
      <c r="L4912" t="str">
        <f>Raw_Data!H4912</f>
        <v>General Practice</v>
      </c>
      <c r="M4912" t="str">
        <f>IF(Raw_Data!I4912=TRUE,"Admitted","Not Admitted")</f>
        <v>Admitted</v>
      </c>
      <c r="N4912">
        <f>IF(Raw_Data!J4912="","Not Rated",Raw_Data!J4912)</f>
        <v>1</v>
      </c>
      <c r="O4912">
        <f>Raw_Data!K4912</f>
        <v>15</v>
      </c>
      <c r="P4912" t="str">
        <f>IF(Raw_Data!K4912&lt;=30,"Within Time","Delayed")</f>
        <v>Within Time</v>
      </c>
    </row>
    <row r="4913" spans="1:16" x14ac:dyDescent="0.35">
      <c r="A4913" t="str">
        <f>Raw_Data!A4913</f>
        <v>292-47-9776</v>
      </c>
      <c r="B4913" s="2">
        <f>Raw_Data!B4913</f>
        <v>45326.429861111108</v>
      </c>
      <c r="C4913">
        <f>HOUR(Raw_Data!B4913)</f>
        <v>10</v>
      </c>
      <c r="D4913" t="str">
        <f>TEXT(Raw_Data!B4913,"mmm")</f>
        <v>Feb</v>
      </c>
      <c r="E4913">
        <f>YEAR(Raw_Data!B4913)</f>
        <v>2024</v>
      </c>
      <c r="F4913" t="str">
        <f>TEXT(Raw_Data!B4913,"mmm-yy")</f>
        <v>Feb-24</v>
      </c>
      <c r="G4913" t="str">
        <f>PROPER(Raw_Data!C4913&amp;". "&amp;Raw_Data!D4913)</f>
        <v>O. Dewhirst</v>
      </c>
      <c r="H4913" t="str">
        <f>IF(OR(Raw_Data!E4913="M",Raw_Data!E4913="Male"),"Male",IF(OR(Raw_Data!E4913="F",Raw_Data!E4913="Female"),"Female","Not Confirmed"))</f>
        <v>Female</v>
      </c>
      <c r="I4913">
        <f>Raw_Data!F4913</f>
        <v>51</v>
      </c>
      <c r="J4913" t="str">
        <f>FLOOR(Raw_Data!F4913,10)&amp;"-"&amp;FLOOR(Raw_Data!F4913,10)+9</f>
        <v>50-59</v>
      </c>
      <c r="K4913" t="str">
        <f>Raw_Data!G4913</f>
        <v>White</v>
      </c>
      <c r="L4913" t="str">
        <f>Raw_Data!H4913</f>
        <v>General Practice</v>
      </c>
      <c r="M4913" t="str">
        <f>IF(Raw_Data!I4913=TRUE,"Admitted","Not Admitted")</f>
        <v>Not Admitted</v>
      </c>
      <c r="N4913" t="str">
        <f>IF(Raw_Data!J4913="","Not Rated",Raw_Data!J4913)</f>
        <v>Not Rated</v>
      </c>
      <c r="O4913">
        <f>Raw_Data!K4913</f>
        <v>35</v>
      </c>
      <c r="P4913" t="str">
        <f>IF(Raw_Data!K4913&lt;=30,"Within Time","Delayed")</f>
        <v>Delayed</v>
      </c>
    </row>
    <row r="4914" spans="1:16" x14ac:dyDescent="0.35">
      <c r="A4914" t="str">
        <f>Raw_Data!A4914</f>
        <v>532-16-5963</v>
      </c>
      <c r="B4914" s="2">
        <f>Raw_Data!B4914</f>
        <v>45326.461805555547</v>
      </c>
      <c r="C4914">
        <f>HOUR(Raw_Data!B4914)</f>
        <v>11</v>
      </c>
      <c r="D4914" t="str">
        <f>TEXT(Raw_Data!B4914,"mmm")</f>
        <v>Feb</v>
      </c>
      <c r="E4914">
        <f>YEAR(Raw_Data!B4914)</f>
        <v>2024</v>
      </c>
      <c r="F4914" t="str">
        <f>TEXT(Raw_Data!B4914,"mmm-yy")</f>
        <v>Feb-24</v>
      </c>
      <c r="G4914" t="str">
        <f>PROPER(Raw_Data!C4914&amp;". "&amp;Raw_Data!D4914)</f>
        <v>I. Stanlack</v>
      </c>
      <c r="H4914" t="str">
        <f>IF(OR(Raw_Data!E4914="M",Raw_Data!E4914="Male"),"Male",IF(OR(Raw_Data!E4914="F",Raw_Data!E4914="Female"),"Female","Not Confirmed"))</f>
        <v>Female</v>
      </c>
      <c r="I4914">
        <f>Raw_Data!F4914</f>
        <v>58</v>
      </c>
      <c r="J4914" t="str">
        <f>FLOOR(Raw_Data!F4914,10)&amp;"-"&amp;FLOOR(Raw_Data!F4914,10)+9</f>
        <v>50-59</v>
      </c>
      <c r="K4914" t="str">
        <f>Raw_Data!G4914</f>
        <v>Two or More Races</v>
      </c>
      <c r="L4914" t="str">
        <f>Raw_Data!H4914</f>
        <v>Orthopedics</v>
      </c>
      <c r="M4914" t="str">
        <f>IF(Raw_Data!I4914=TRUE,"Admitted","Not Admitted")</f>
        <v>Not Admitted</v>
      </c>
      <c r="N4914" t="str">
        <f>IF(Raw_Data!J4914="","Not Rated",Raw_Data!J4914)</f>
        <v>Not Rated</v>
      </c>
      <c r="O4914">
        <f>Raw_Data!K4914</f>
        <v>33</v>
      </c>
      <c r="P4914" t="str">
        <f>IF(Raw_Data!K4914&lt;=30,"Within Time","Delayed")</f>
        <v>Delayed</v>
      </c>
    </row>
    <row r="4915" spans="1:16" x14ac:dyDescent="0.35">
      <c r="A4915" t="str">
        <f>Raw_Data!A4915</f>
        <v>154-70-9810</v>
      </c>
      <c r="B4915" s="2">
        <f>Raw_Data!B4915</f>
        <v>45326.475694444453</v>
      </c>
      <c r="C4915">
        <f>HOUR(Raw_Data!B4915)</f>
        <v>11</v>
      </c>
      <c r="D4915" t="str">
        <f>TEXT(Raw_Data!B4915,"mmm")</f>
        <v>Feb</v>
      </c>
      <c r="E4915">
        <f>YEAR(Raw_Data!B4915)</f>
        <v>2024</v>
      </c>
      <c r="F4915" t="str">
        <f>TEXT(Raw_Data!B4915,"mmm-yy")</f>
        <v>Feb-24</v>
      </c>
      <c r="G4915" t="str">
        <f>PROPER(Raw_Data!C4915&amp;". "&amp;Raw_Data!D4915)</f>
        <v>P. Kershaw</v>
      </c>
      <c r="H4915" t="str">
        <f>IF(OR(Raw_Data!E4915="M",Raw_Data!E4915="Male"),"Male",IF(OR(Raw_Data!E4915="F",Raw_Data!E4915="Female"),"Female","Not Confirmed"))</f>
        <v>Female</v>
      </c>
      <c r="I4915">
        <f>Raw_Data!F4915</f>
        <v>6</v>
      </c>
      <c r="J4915" t="str">
        <f>FLOOR(Raw_Data!F4915,10)&amp;"-"&amp;FLOOR(Raw_Data!F4915,10)+9</f>
        <v>0-9</v>
      </c>
      <c r="K4915" t="str">
        <f>Raw_Data!G4915</f>
        <v>African American</v>
      </c>
      <c r="L4915" t="str">
        <f>Raw_Data!H4915</f>
        <v>None</v>
      </c>
      <c r="M4915" t="str">
        <f>IF(Raw_Data!I4915=TRUE,"Admitted","Not Admitted")</f>
        <v>Not Admitted</v>
      </c>
      <c r="N4915">
        <f>IF(Raw_Data!J4915="","Not Rated",Raw_Data!J4915)</f>
        <v>5</v>
      </c>
      <c r="O4915">
        <f>Raw_Data!K4915</f>
        <v>45</v>
      </c>
      <c r="P4915" t="str">
        <f>IF(Raw_Data!K4915&lt;=30,"Within Time","Delayed")</f>
        <v>Delayed</v>
      </c>
    </row>
    <row r="4916" spans="1:16" x14ac:dyDescent="0.35">
      <c r="A4916" t="str">
        <f>Raw_Data!A4916</f>
        <v>706-30-4015</v>
      </c>
      <c r="B4916" s="2">
        <f>Raw_Data!B4916</f>
        <v>45326.558333333327</v>
      </c>
      <c r="C4916">
        <f>HOUR(Raw_Data!B4916)</f>
        <v>13</v>
      </c>
      <c r="D4916" t="str">
        <f>TEXT(Raw_Data!B4916,"mmm")</f>
        <v>Feb</v>
      </c>
      <c r="E4916">
        <f>YEAR(Raw_Data!B4916)</f>
        <v>2024</v>
      </c>
      <c r="F4916" t="str">
        <f>TEXT(Raw_Data!B4916,"mmm-yy")</f>
        <v>Feb-24</v>
      </c>
      <c r="G4916" t="str">
        <f>PROPER(Raw_Data!C4916&amp;". "&amp;Raw_Data!D4916)</f>
        <v>N. Quarmby</v>
      </c>
      <c r="H4916" t="str">
        <f>IF(OR(Raw_Data!E4916="M",Raw_Data!E4916="Male"),"Male",IF(OR(Raw_Data!E4916="F",Raw_Data!E4916="Female"),"Female","Not Confirmed"))</f>
        <v>Male</v>
      </c>
      <c r="I4916">
        <f>Raw_Data!F4916</f>
        <v>66</v>
      </c>
      <c r="J4916" t="str">
        <f>FLOOR(Raw_Data!F4916,10)&amp;"-"&amp;FLOOR(Raw_Data!F4916,10)+9</f>
        <v>60-69</v>
      </c>
      <c r="K4916" t="str">
        <f>Raw_Data!G4916</f>
        <v>White</v>
      </c>
      <c r="L4916" t="str">
        <f>Raw_Data!H4916</f>
        <v>General Practice</v>
      </c>
      <c r="M4916" t="str">
        <f>IF(Raw_Data!I4916=TRUE,"Admitted","Not Admitted")</f>
        <v>Admitted</v>
      </c>
      <c r="N4916" t="str">
        <f>IF(Raw_Data!J4916="","Not Rated",Raw_Data!J4916)</f>
        <v>Not Rated</v>
      </c>
      <c r="O4916">
        <f>Raw_Data!K4916</f>
        <v>15</v>
      </c>
      <c r="P4916" t="str">
        <f>IF(Raw_Data!K4916&lt;=30,"Within Time","Delayed")</f>
        <v>Within Time</v>
      </c>
    </row>
    <row r="4917" spans="1:16" x14ac:dyDescent="0.35">
      <c r="A4917" t="str">
        <f>Raw_Data!A4917</f>
        <v>906-90-4241</v>
      </c>
      <c r="B4917" s="2">
        <f>Raw_Data!B4917</f>
        <v>45326.576388888891</v>
      </c>
      <c r="C4917">
        <f>HOUR(Raw_Data!B4917)</f>
        <v>13</v>
      </c>
      <c r="D4917" t="str">
        <f>TEXT(Raw_Data!B4917,"mmm")</f>
        <v>Feb</v>
      </c>
      <c r="E4917">
        <f>YEAR(Raw_Data!B4917)</f>
        <v>2024</v>
      </c>
      <c r="F4917" t="str">
        <f>TEXT(Raw_Data!B4917,"mmm-yy")</f>
        <v>Feb-24</v>
      </c>
      <c r="G4917" t="str">
        <f>PROPER(Raw_Data!C4917&amp;". "&amp;Raw_Data!D4917)</f>
        <v>D. Northcote</v>
      </c>
      <c r="H4917" t="str">
        <f>IF(OR(Raw_Data!E4917="M",Raw_Data!E4917="Male"),"Male",IF(OR(Raw_Data!E4917="F",Raw_Data!E4917="Female"),"Female","Not Confirmed"))</f>
        <v>Female</v>
      </c>
      <c r="I4917">
        <f>Raw_Data!F4917</f>
        <v>35</v>
      </c>
      <c r="J4917" t="str">
        <f>FLOOR(Raw_Data!F4917,10)&amp;"-"&amp;FLOOR(Raw_Data!F4917,10)+9</f>
        <v>30-39</v>
      </c>
      <c r="K4917" t="str">
        <f>Raw_Data!G4917</f>
        <v>Native American/Alaska Native</v>
      </c>
      <c r="L4917" t="str">
        <f>Raw_Data!H4917</f>
        <v>None</v>
      </c>
      <c r="M4917" t="str">
        <f>IF(Raw_Data!I4917=TRUE,"Admitted","Not Admitted")</f>
        <v>Admitted</v>
      </c>
      <c r="N4917" t="str">
        <f>IF(Raw_Data!J4917="","Not Rated",Raw_Data!J4917)</f>
        <v>Not Rated</v>
      </c>
      <c r="O4917">
        <f>Raw_Data!K4917</f>
        <v>57</v>
      </c>
      <c r="P4917" t="str">
        <f>IF(Raw_Data!K4917&lt;=30,"Within Time","Delayed")</f>
        <v>Delayed</v>
      </c>
    </row>
    <row r="4918" spans="1:16" x14ac:dyDescent="0.35">
      <c r="A4918" t="str">
        <f>Raw_Data!A4918</f>
        <v>258-70-9406</v>
      </c>
      <c r="B4918" s="2">
        <f>Raw_Data!B4918</f>
        <v>45326.579861111109</v>
      </c>
      <c r="C4918">
        <f>HOUR(Raw_Data!B4918)</f>
        <v>13</v>
      </c>
      <c r="D4918" t="str">
        <f>TEXT(Raw_Data!B4918,"mmm")</f>
        <v>Feb</v>
      </c>
      <c r="E4918">
        <f>YEAR(Raw_Data!B4918)</f>
        <v>2024</v>
      </c>
      <c r="F4918" t="str">
        <f>TEXT(Raw_Data!B4918,"mmm-yy")</f>
        <v>Feb-24</v>
      </c>
      <c r="G4918" t="str">
        <f>PROPER(Raw_Data!C4918&amp;". "&amp;Raw_Data!D4918)</f>
        <v>G. Wadsworth</v>
      </c>
      <c r="H4918" t="str">
        <f>IF(OR(Raw_Data!E4918="M",Raw_Data!E4918="Male"),"Male",IF(OR(Raw_Data!E4918="F",Raw_Data!E4918="Female"),"Female","Not Confirmed"))</f>
        <v>Female</v>
      </c>
      <c r="I4918">
        <f>Raw_Data!F4918</f>
        <v>57</v>
      </c>
      <c r="J4918" t="str">
        <f>FLOOR(Raw_Data!F4918,10)&amp;"-"&amp;FLOOR(Raw_Data!F4918,10)+9</f>
        <v>50-59</v>
      </c>
      <c r="K4918" t="str">
        <f>Raw_Data!G4918</f>
        <v>Pacific Islander</v>
      </c>
      <c r="L4918" t="str">
        <f>Raw_Data!H4918</f>
        <v>Orthopedics</v>
      </c>
      <c r="M4918" t="str">
        <f>IF(Raw_Data!I4918=TRUE,"Admitted","Not Admitted")</f>
        <v>Admitted</v>
      </c>
      <c r="N4918" t="str">
        <f>IF(Raw_Data!J4918="","Not Rated",Raw_Data!J4918)</f>
        <v>Not Rated</v>
      </c>
      <c r="O4918">
        <f>Raw_Data!K4918</f>
        <v>57</v>
      </c>
      <c r="P4918" t="str">
        <f>IF(Raw_Data!K4918&lt;=30,"Within Time","Delayed")</f>
        <v>Delayed</v>
      </c>
    </row>
    <row r="4919" spans="1:16" x14ac:dyDescent="0.35">
      <c r="A4919" t="str">
        <f>Raw_Data!A4919</f>
        <v>296-74-1473</v>
      </c>
      <c r="B4919" s="2">
        <f>Raw_Data!B4919</f>
        <v>45326.585416666669</v>
      </c>
      <c r="C4919">
        <f>HOUR(Raw_Data!B4919)</f>
        <v>14</v>
      </c>
      <c r="D4919" t="str">
        <f>TEXT(Raw_Data!B4919,"mmm")</f>
        <v>Feb</v>
      </c>
      <c r="E4919">
        <f>YEAR(Raw_Data!B4919)</f>
        <v>2024</v>
      </c>
      <c r="F4919" t="str">
        <f>TEXT(Raw_Data!B4919,"mmm-yy")</f>
        <v>Feb-24</v>
      </c>
      <c r="G4919" t="str">
        <f>PROPER(Raw_Data!C4919&amp;". "&amp;Raw_Data!D4919)</f>
        <v>E. Quickfall</v>
      </c>
      <c r="H4919" t="str">
        <f>IF(OR(Raw_Data!E4919="M",Raw_Data!E4919="Male"),"Male",IF(OR(Raw_Data!E4919="F",Raw_Data!E4919="Female"),"Female","Not Confirmed"))</f>
        <v>Female</v>
      </c>
      <c r="I4919">
        <f>Raw_Data!F4919</f>
        <v>48</v>
      </c>
      <c r="J4919" t="str">
        <f>FLOOR(Raw_Data!F4919,10)&amp;"-"&amp;FLOOR(Raw_Data!F4919,10)+9</f>
        <v>40-49</v>
      </c>
      <c r="K4919" t="str">
        <f>Raw_Data!G4919</f>
        <v>White</v>
      </c>
      <c r="L4919" t="str">
        <f>Raw_Data!H4919</f>
        <v>None</v>
      </c>
      <c r="M4919" t="str">
        <f>IF(Raw_Data!I4919=TRUE,"Admitted","Not Admitted")</f>
        <v>Admitted</v>
      </c>
      <c r="N4919">
        <f>IF(Raw_Data!J4919="","Not Rated",Raw_Data!J4919)</f>
        <v>10</v>
      </c>
      <c r="O4919">
        <f>Raw_Data!K4919</f>
        <v>21</v>
      </c>
      <c r="P4919" t="str">
        <f>IF(Raw_Data!K4919&lt;=30,"Within Time","Delayed")</f>
        <v>Within Time</v>
      </c>
    </row>
    <row r="4920" spans="1:16" x14ac:dyDescent="0.35">
      <c r="A4920" t="str">
        <f>Raw_Data!A4920</f>
        <v>636-63-8366</v>
      </c>
      <c r="B4920" s="2">
        <f>Raw_Data!B4920</f>
        <v>45326.70208333333</v>
      </c>
      <c r="C4920">
        <f>HOUR(Raw_Data!B4920)</f>
        <v>16</v>
      </c>
      <c r="D4920" t="str">
        <f>TEXT(Raw_Data!B4920,"mmm")</f>
        <v>Feb</v>
      </c>
      <c r="E4920">
        <f>YEAR(Raw_Data!B4920)</f>
        <v>2024</v>
      </c>
      <c r="F4920" t="str">
        <f>TEXT(Raw_Data!B4920,"mmm-yy")</f>
        <v>Feb-24</v>
      </c>
      <c r="G4920" t="str">
        <f>PROPER(Raw_Data!C4920&amp;". "&amp;Raw_Data!D4920)</f>
        <v>X. Upperton</v>
      </c>
      <c r="H4920" t="str">
        <f>IF(OR(Raw_Data!E4920="M",Raw_Data!E4920="Male"),"Male",IF(OR(Raw_Data!E4920="F",Raw_Data!E4920="Female"),"Female","Not Confirmed"))</f>
        <v>Male</v>
      </c>
      <c r="I4920">
        <f>Raw_Data!F4920</f>
        <v>67</v>
      </c>
      <c r="J4920" t="str">
        <f>FLOOR(Raw_Data!F4920,10)&amp;"-"&amp;FLOOR(Raw_Data!F4920,10)+9</f>
        <v>60-69</v>
      </c>
      <c r="K4920" t="str">
        <f>Raw_Data!G4920</f>
        <v>Unknown</v>
      </c>
      <c r="L4920" t="str">
        <f>Raw_Data!H4920</f>
        <v>None</v>
      </c>
      <c r="M4920" t="str">
        <f>IF(Raw_Data!I4920=TRUE,"Admitted","Not Admitted")</f>
        <v>Not Admitted</v>
      </c>
      <c r="N4920" t="str">
        <f>IF(Raw_Data!J4920="","Not Rated",Raw_Data!J4920)</f>
        <v>Not Rated</v>
      </c>
      <c r="O4920">
        <f>Raw_Data!K4920</f>
        <v>41</v>
      </c>
      <c r="P4920" t="str">
        <f>IF(Raw_Data!K4920&lt;=30,"Within Time","Delayed")</f>
        <v>Delayed</v>
      </c>
    </row>
    <row r="4921" spans="1:16" x14ac:dyDescent="0.35">
      <c r="A4921" t="str">
        <f>Raw_Data!A4921</f>
        <v>358-43-8661</v>
      </c>
      <c r="B4921" s="2">
        <f>Raw_Data!B4921</f>
        <v>45326.712500000001</v>
      </c>
      <c r="C4921">
        <f>HOUR(Raw_Data!B4921)</f>
        <v>17</v>
      </c>
      <c r="D4921" t="str">
        <f>TEXT(Raw_Data!B4921,"mmm")</f>
        <v>Feb</v>
      </c>
      <c r="E4921">
        <f>YEAR(Raw_Data!B4921)</f>
        <v>2024</v>
      </c>
      <c r="F4921" t="str">
        <f>TEXT(Raw_Data!B4921,"mmm-yy")</f>
        <v>Feb-24</v>
      </c>
      <c r="G4921" t="str">
        <f>PROPER(Raw_Data!C4921&amp;". "&amp;Raw_Data!D4921)</f>
        <v>K. Inglewood</v>
      </c>
      <c r="H4921" t="str">
        <f>IF(OR(Raw_Data!E4921="M",Raw_Data!E4921="Male"),"Male",IF(OR(Raw_Data!E4921="F",Raw_Data!E4921="Female"),"Female","Not Confirmed"))</f>
        <v>Female</v>
      </c>
      <c r="I4921">
        <f>Raw_Data!F4921</f>
        <v>17</v>
      </c>
      <c r="J4921" t="str">
        <f>FLOOR(Raw_Data!F4921,10)&amp;"-"&amp;FLOOR(Raw_Data!F4921,10)+9</f>
        <v>10-19</v>
      </c>
      <c r="K4921" t="str">
        <f>Raw_Data!G4921</f>
        <v>African American</v>
      </c>
      <c r="L4921" t="str">
        <f>Raw_Data!H4921</f>
        <v>Orthopedics</v>
      </c>
      <c r="M4921" t="str">
        <f>IF(Raw_Data!I4921=TRUE,"Admitted","Not Admitted")</f>
        <v>Admitted</v>
      </c>
      <c r="N4921" t="str">
        <f>IF(Raw_Data!J4921="","Not Rated",Raw_Data!J4921)</f>
        <v>Not Rated</v>
      </c>
      <c r="O4921">
        <f>Raw_Data!K4921</f>
        <v>58</v>
      </c>
      <c r="P4921" t="str">
        <f>IF(Raw_Data!K4921&lt;=30,"Within Time","Delayed")</f>
        <v>Delayed</v>
      </c>
    </row>
    <row r="4922" spans="1:16" x14ac:dyDescent="0.35">
      <c r="A4922" t="str">
        <f>Raw_Data!A4922</f>
        <v>263-78-8490</v>
      </c>
      <c r="B4922" s="2">
        <f>Raw_Data!B4922</f>
        <v>45326.747916666667</v>
      </c>
      <c r="C4922">
        <f>HOUR(Raw_Data!B4922)</f>
        <v>17</v>
      </c>
      <c r="D4922" t="str">
        <f>TEXT(Raw_Data!B4922,"mmm")</f>
        <v>Feb</v>
      </c>
      <c r="E4922">
        <f>YEAR(Raw_Data!B4922)</f>
        <v>2024</v>
      </c>
      <c r="F4922" t="str">
        <f>TEXT(Raw_Data!B4922,"mmm-yy")</f>
        <v>Feb-24</v>
      </c>
      <c r="G4922" t="str">
        <f>PROPER(Raw_Data!C4922&amp;". "&amp;Raw_Data!D4922)</f>
        <v>D. Underhill</v>
      </c>
      <c r="H4922" t="str">
        <f>IF(OR(Raw_Data!E4922="M",Raw_Data!E4922="Male"),"Male",IF(OR(Raw_Data!E4922="F",Raw_Data!E4922="Female"),"Female","Not Confirmed"))</f>
        <v>Male</v>
      </c>
      <c r="I4922">
        <f>Raw_Data!F4922</f>
        <v>38</v>
      </c>
      <c r="J4922" t="str">
        <f>FLOOR(Raw_Data!F4922,10)&amp;"-"&amp;FLOOR(Raw_Data!F4922,10)+9</f>
        <v>30-39</v>
      </c>
      <c r="K4922" t="str">
        <f>Raw_Data!G4922</f>
        <v>African American</v>
      </c>
      <c r="L4922" t="str">
        <f>Raw_Data!H4922</f>
        <v>General Practice</v>
      </c>
      <c r="M4922" t="str">
        <f>IF(Raw_Data!I4922=TRUE,"Admitted","Not Admitted")</f>
        <v>Admitted</v>
      </c>
      <c r="N4922" t="str">
        <f>IF(Raw_Data!J4922="","Not Rated",Raw_Data!J4922)</f>
        <v>Not Rated</v>
      </c>
      <c r="O4922">
        <f>Raw_Data!K4922</f>
        <v>31</v>
      </c>
      <c r="P4922" t="str">
        <f>IF(Raw_Data!K4922&lt;=30,"Within Time","Delayed")</f>
        <v>Delayed</v>
      </c>
    </row>
    <row r="4923" spans="1:16" x14ac:dyDescent="0.35">
      <c r="A4923" t="str">
        <f>Raw_Data!A4923</f>
        <v>650-92-6248</v>
      </c>
      <c r="B4923" s="2">
        <f>Raw_Data!B4923</f>
        <v>45326.750694444447</v>
      </c>
      <c r="C4923">
        <f>HOUR(Raw_Data!B4923)</f>
        <v>18</v>
      </c>
      <c r="D4923" t="str">
        <f>TEXT(Raw_Data!B4923,"mmm")</f>
        <v>Feb</v>
      </c>
      <c r="E4923">
        <f>YEAR(Raw_Data!B4923)</f>
        <v>2024</v>
      </c>
      <c r="F4923" t="str">
        <f>TEXT(Raw_Data!B4923,"mmm-yy")</f>
        <v>Feb-24</v>
      </c>
      <c r="G4923" t="str">
        <f>PROPER(Raw_Data!C4923&amp;". "&amp;Raw_Data!D4923)</f>
        <v>E. Inglewood</v>
      </c>
      <c r="H4923" t="str">
        <f>IF(OR(Raw_Data!E4923="M",Raw_Data!E4923="Male"),"Male",IF(OR(Raw_Data!E4923="F",Raw_Data!E4923="Female"),"Female","Not Confirmed"))</f>
        <v>Male</v>
      </c>
      <c r="I4923">
        <f>Raw_Data!F4923</f>
        <v>75</v>
      </c>
      <c r="J4923" t="str">
        <f>FLOOR(Raw_Data!F4923,10)&amp;"-"&amp;FLOOR(Raw_Data!F4923,10)+9</f>
        <v>70-79</v>
      </c>
      <c r="K4923" t="str">
        <f>Raw_Data!G4923</f>
        <v>Declined to Identify</v>
      </c>
      <c r="L4923" t="str">
        <f>Raw_Data!H4923</f>
        <v>None</v>
      </c>
      <c r="M4923" t="str">
        <f>IF(Raw_Data!I4923=TRUE,"Admitted","Not Admitted")</f>
        <v>Admitted</v>
      </c>
      <c r="N4923">
        <f>IF(Raw_Data!J4923="","Not Rated",Raw_Data!J4923)</f>
        <v>10</v>
      </c>
      <c r="O4923">
        <f>Raw_Data!K4923</f>
        <v>52</v>
      </c>
      <c r="P4923" t="str">
        <f>IF(Raw_Data!K4923&lt;=30,"Within Time","Delayed")</f>
        <v>Delayed</v>
      </c>
    </row>
    <row r="4924" spans="1:16" x14ac:dyDescent="0.35">
      <c r="A4924" t="str">
        <f>Raw_Data!A4924</f>
        <v>957-99-2600</v>
      </c>
      <c r="B4924" s="2">
        <f>Raw_Data!B4924</f>
        <v>45326.831250000003</v>
      </c>
      <c r="C4924">
        <f>HOUR(Raw_Data!B4924)</f>
        <v>19</v>
      </c>
      <c r="D4924" t="str">
        <f>TEXT(Raw_Data!B4924,"mmm")</f>
        <v>Feb</v>
      </c>
      <c r="E4924">
        <f>YEAR(Raw_Data!B4924)</f>
        <v>2024</v>
      </c>
      <c r="F4924" t="str">
        <f>TEXT(Raw_Data!B4924,"mmm-yy")</f>
        <v>Feb-24</v>
      </c>
      <c r="G4924" t="str">
        <f>PROPER(Raw_Data!C4924&amp;". "&amp;Raw_Data!D4924)</f>
        <v>E. Ravenscroft</v>
      </c>
      <c r="H4924" t="str">
        <f>IF(OR(Raw_Data!E4924="M",Raw_Data!E4924="Male"),"Male",IF(OR(Raw_Data!E4924="F",Raw_Data!E4924="Female"),"Female","Not Confirmed"))</f>
        <v>Male</v>
      </c>
      <c r="I4924">
        <f>Raw_Data!F4924</f>
        <v>30</v>
      </c>
      <c r="J4924" t="str">
        <f>FLOOR(Raw_Data!F4924,10)&amp;"-"&amp;FLOOR(Raw_Data!F4924,10)+9</f>
        <v>30-39</v>
      </c>
      <c r="K4924" t="str">
        <f>Raw_Data!G4924</f>
        <v>Unknown</v>
      </c>
      <c r="L4924" t="str">
        <f>Raw_Data!H4924</f>
        <v>None</v>
      </c>
      <c r="M4924" t="str">
        <f>IF(Raw_Data!I4924=TRUE,"Admitted","Not Admitted")</f>
        <v>Not Admitted</v>
      </c>
      <c r="N4924" t="str">
        <f>IF(Raw_Data!J4924="","Not Rated",Raw_Data!J4924)</f>
        <v>Not Rated</v>
      </c>
      <c r="O4924">
        <f>Raw_Data!K4924</f>
        <v>26</v>
      </c>
      <c r="P4924" t="str">
        <f>IF(Raw_Data!K4924&lt;=30,"Within Time","Delayed")</f>
        <v>Within Time</v>
      </c>
    </row>
    <row r="4925" spans="1:16" x14ac:dyDescent="0.35">
      <c r="A4925" t="str">
        <f>Raw_Data!A4925</f>
        <v>135-74-5634</v>
      </c>
      <c r="B4925" s="2">
        <f>Raw_Data!B4925</f>
        <v>45326.853472222218</v>
      </c>
      <c r="C4925">
        <f>HOUR(Raw_Data!B4925)</f>
        <v>20</v>
      </c>
      <c r="D4925" t="str">
        <f>TEXT(Raw_Data!B4925,"mmm")</f>
        <v>Feb</v>
      </c>
      <c r="E4925">
        <f>YEAR(Raw_Data!B4925)</f>
        <v>2024</v>
      </c>
      <c r="F4925" t="str">
        <f>TEXT(Raw_Data!B4925,"mmm-yy")</f>
        <v>Feb-24</v>
      </c>
      <c r="G4925" t="str">
        <f>PROPER(Raw_Data!C4925&amp;". "&amp;Raw_Data!D4925)</f>
        <v>R. Ravenscroft</v>
      </c>
      <c r="H4925" t="str">
        <f>IF(OR(Raw_Data!E4925="M",Raw_Data!E4925="Male"),"Male",IF(OR(Raw_Data!E4925="F",Raw_Data!E4925="Female"),"Female","Not Confirmed"))</f>
        <v>Female</v>
      </c>
      <c r="I4925">
        <f>Raw_Data!F4925</f>
        <v>43</v>
      </c>
      <c r="J4925" t="str">
        <f>FLOOR(Raw_Data!F4925,10)&amp;"-"&amp;FLOOR(Raw_Data!F4925,10)+9</f>
        <v>40-49</v>
      </c>
      <c r="K4925" t="str">
        <f>Raw_Data!G4925</f>
        <v>White</v>
      </c>
      <c r="L4925" t="str">
        <f>Raw_Data!H4925</f>
        <v>None</v>
      </c>
      <c r="M4925" t="str">
        <f>IF(Raw_Data!I4925=TRUE,"Admitted","Not Admitted")</f>
        <v>Admitted</v>
      </c>
      <c r="N4925" t="str">
        <f>IF(Raw_Data!J4925="","Not Rated",Raw_Data!J4925)</f>
        <v>Not Rated</v>
      </c>
      <c r="O4925">
        <f>Raw_Data!K4925</f>
        <v>11</v>
      </c>
      <c r="P4925" t="str">
        <f>IF(Raw_Data!K4925&lt;=30,"Within Time","Delayed")</f>
        <v>Within Time</v>
      </c>
    </row>
    <row r="4926" spans="1:16" x14ac:dyDescent="0.35">
      <c r="A4926" t="str">
        <f>Raw_Data!A4926</f>
        <v>303-78-7466</v>
      </c>
      <c r="B4926" s="2">
        <f>Raw_Data!B4926</f>
        <v>45326.888194444437</v>
      </c>
      <c r="C4926">
        <f>HOUR(Raw_Data!B4926)</f>
        <v>21</v>
      </c>
      <c r="D4926" t="str">
        <f>TEXT(Raw_Data!B4926,"mmm")</f>
        <v>Feb</v>
      </c>
      <c r="E4926">
        <f>YEAR(Raw_Data!B4926)</f>
        <v>2024</v>
      </c>
      <c r="F4926" t="str">
        <f>TEXT(Raw_Data!B4926,"mmm-yy")</f>
        <v>Feb-24</v>
      </c>
      <c r="G4926" t="str">
        <f>PROPER(Raw_Data!C4926&amp;". "&amp;Raw_Data!D4926)</f>
        <v>K. Nethercott</v>
      </c>
      <c r="H4926" t="str">
        <f>IF(OR(Raw_Data!E4926="M",Raw_Data!E4926="Male"),"Male",IF(OR(Raw_Data!E4926="F",Raw_Data!E4926="Female"),"Female","Not Confirmed"))</f>
        <v>Male</v>
      </c>
      <c r="I4926">
        <f>Raw_Data!F4926</f>
        <v>52</v>
      </c>
      <c r="J4926" t="str">
        <f>FLOOR(Raw_Data!F4926,10)&amp;"-"&amp;FLOOR(Raw_Data!F4926,10)+9</f>
        <v>50-59</v>
      </c>
      <c r="K4926" t="str">
        <f>Raw_Data!G4926</f>
        <v>Two or More Races</v>
      </c>
      <c r="L4926" t="str">
        <f>Raw_Data!H4926</f>
        <v>None</v>
      </c>
      <c r="M4926" t="str">
        <f>IF(Raw_Data!I4926=TRUE,"Admitted","Not Admitted")</f>
        <v>Not Admitted</v>
      </c>
      <c r="N4926" t="str">
        <f>IF(Raw_Data!J4926="","Not Rated",Raw_Data!J4926)</f>
        <v>Not Rated</v>
      </c>
      <c r="O4926">
        <f>Raw_Data!K4926</f>
        <v>38</v>
      </c>
      <c r="P4926" t="str">
        <f>IF(Raw_Data!K4926&lt;=30,"Within Time","Delayed")</f>
        <v>Delayed</v>
      </c>
    </row>
    <row r="4927" spans="1:16" x14ac:dyDescent="0.35">
      <c r="A4927" t="str">
        <f>Raw_Data!A4927</f>
        <v>689-79-1740</v>
      </c>
      <c r="B4927" s="2">
        <f>Raw_Data!B4927</f>
        <v>45326.890277777777</v>
      </c>
      <c r="C4927">
        <f>HOUR(Raw_Data!B4927)</f>
        <v>21</v>
      </c>
      <c r="D4927" t="str">
        <f>TEXT(Raw_Data!B4927,"mmm")</f>
        <v>Feb</v>
      </c>
      <c r="E4927">
        <f>YEAR(Raw_Data!B4927)</f>
        <v>2024</v>
      </c>
      <c r="F4927" t="str">
        <f>TEXT(Raw_Data!B4927,"mmm-yy")</f>
        <v>Feb-24</v>
      </c>
      <c r="G4927" t="str">
        <f>PROPER(Raw_Data!C4927&amp;". "&amp;Raw_Data!D4927)</f>
        <v>R. Dewhirst</v>
      </c>
      <c r="H4927" t="str">
        <f>IF(OR(Raw_Data!E4927="M",Raw_Data!E4927="Male"),"Male",IF(OR(Raw_Data!E4927="F",Raw_Data!E4927="Female"),"Female","Not Confirmed"))</f>
        <v>Male</v>
      </c>
      <c r="I4927">
        <f>Raw_Data!F4927</f>
        <v>50</v>
      </c>
      <c r="J4927" t="str">
        <f>FLOOR(Raw_Data!F4927,10)&amp;"-"&amp;FLOOR(Raw_Data!F4927,10)+9</f>
        <v>50-59</v>
      </c>
      <c r="K4927" t="str">
        <f>Raw_Data!G4927</f>
        <v>White</v>
      </c>
      <c r="L4927" t="str">
        <f>Raw_Data!H4927</f>
        <v>General Practice</v>
      </c>
      <c r="M4927" t="str">
        <f>IF(Raw_Data!I4927=TRUE,"Admitted","Not Admitted")</f>
        <v>Admitted</v>
      </c>
      <c r="N4927">
        <f>IF(Raw_Data!J4927="","Not Rated",Raw_Data!J4927)</f>
        <v>4</v>
      </c>
      <c r="O4927">
        <f>Raw_Data!K4927</f>
        <v>53</v>
      </c>
      <c r="P4927" t="str">
        <f>IF(Raw_Data!K4927&lt;=30,"Within Time","Delayed")</f>
        <v>Delayed</v>
      </c>
    </row>
    <row r="4928" spans="1:16" x14ac:dyDescent="0.35">
      <c r="A4928" t="str">
        <f>Raw_Data!A4928</f>
        <v>157-94-6476</v>
      </c>
      <c r="B4928" s="2">
        <f>Raw_Data!B4928</f>
        <v>45326.973611111112</v>
      </c>
      <c r="C4928">
        <f>HOUR(Raw_Data!B4928)</f>
        <v>23</v>
      </c>
      <c r="D4928" t="str">
        <f>TEXT(Raw_Data!B4928,"mmm")</f>
        <v>Feb</v>
      </c>
      <c r="E4928">
        <f>YEAR(Raw_Data!B4928)</f>
        <v>2024</v>
      </c>
      <c r="F4928" t="str">
        <f>TEXT(Raw_Data!B4928,"mmm-yy")</f>
        <v>Feb-24</v>
      </c>
      <c r="G4928" t="str">
        <f>PROPER(Raw_Data!C4928&amp;". "&amp;Raw_Data!D4928)</f>
        <v>L. Ironside</v>
      </c>
      <c r="H4928" t="str">
        <f>IF(OR(Raw_Data!E4928="M",Raw_Data!E4928="Male"),"Male",IF(OR(Raw_Data!E4928="F",Raw_Data!E4928="Female"),"Female","Not Confirmed"))</f>
        <v>Male</v>
      </c>
      <c r="I4928">
        <f>Raw_Data!F4928</f>
        <v>3</v>
      </c>
      <c r="J4928" t="str">
        <f>FLOOR(Raw_Data!F4928,10)&amp;"-"&amp;FLOOR(Raw_Data!F4928,10)+9</f>
        <v>0-9</v>
      </c>
      <c r="K4928" t="str">
        <f>Raw_Data!G4928</f>
        <v>White</v>
      </c>
      <c r="L4928" t="str">
        <f>Raw_Data!H4928</f>
        <v>None</v>
      </c>
      <c r="M4928" t="str">
        <f>IF(Raw_Data!I4928=TRUE,"Admitted","Not Admitted")</f>
        <v>Not Admitted</v>
      </c>
      <c r="N4928" t="str">
        <f>IF(Raw_Data!J4928="","Not Rated",Raw_Data!J4928)</f>
        <v>Not Rated</v>
      </c>
      <c r="O4928">
        <f>Raw_Data!K4928</f>
        <v>36</v>
      </c>
      <c r="P4928" t="str">
        <f>IF(Raw_Data!K4928&lt;=30,"Within Time","Delayed")</f>
        <v>Delayed</v>
      </c>
    </row>
    <row r="4929" spans="1:16" x14ac:dyDescent="0.35">
      <c r="A4929" t="str">
        <f>Raw_Data!A4929</f>
        <v>315-57-9634</v>
      </c>
      <c r="B4929" s="2">
        <f>Raw_Data!B4929</f>
        <v>45327.040277777778</v>
      </c>
      <c r="C4929">
        <f>HOUR(Raw_Data!B4929)</f>
        <v>0</v>
      </c>
      <c r="D4929" t="str">
        <f>TEXT(Raw_Data!B4929,"mmm")</f>
        <v>Feb</v>
      </c>
      <c r="E4929">
        <f>YEAR(Raw_Data!B4929)</f>
        <v>2024</v>
      </c>
      <c r="F4929" t="str">
        <f>TEXT(Raw_Data!B4929,"mmm-yy")</f>
        <v>Feb-24</v>
      </c>
      <c r="G4929" t="str">
        <f>PROPER(Raw_Data!C4929&amp;". "&amp;Raw_Data!D4929)</f>
        <v>G. Loxley</v>
      </c>
      <c r="H4929" t="str">
        <f>IF(OR(Raw_Data!E4929="M",Raw_Data!E4929="Male"),"Male",IF(OR(Raw_Data!E4929="F",Raw_Data!E4929="Female"),"Female","Not Confirmed"))</f>
        <v>Male</v>
      </c>
      <c r="I4929">
        <f>Raw_Data!F4929</f>
        <v>70</v>
      </c>
      <c r="J4929" t="str">
        <f>FLOOR(Raw_Data!F4929,10)&amp;"-"&amp;FLOOR(Raw_Data!F4929,10)+9</f>
        <v>70-79</v>
      </c>
      <c r="K4929" t="str">
        <f>Raw_Data!G4929</f>
        <v>African American</v>
      </c>
      <c r="L4929" t="str">
        <f>Raw_Data!H4929</f>
        <v>None</v>
      </c>
      <c r="M4929" t="str">
        <f>IF(Raw_Data!I4929=TRUE,"Admitted","Not Admitted")</f>
        <v>Admitted</v>
      </c>
      <c r="N4929" t="str">
        <f>IF(Raw_Data!J4929="","Not Rated",Raw_Data!J4929)</f>
        <v>Not Rated</v>
      </c>
      <c r="O4929">
        <f>Raw_Data!K4929</f>
        <v>43</v>
      </c>
      <c r="P4929" t="str">
        <f>IF(Raw_Data!K4929&lt;=30,"Within Time","Delayed")</f>
        <v>Delayed</v>
      </c>
    </row>
    <row r="4930" spans="1:16" x14ac:dyDescent="0.35">
      <c r="A4930" t="str">
        <f>Raw_Data!A4930</f>
        <v>220-95-9433</v>
      </c>
      <c r="B4930" s="2">
        <f>Raw_Data!B4930</f>
        <v>45327.055555555547</v>
      </c>
      <c r="C4930">
        <f>HOUR(Raw_Data!B4930)</f>
        <v>1</v>
      </c>
      <c r="D4930" t="str">
        <f>TEXT(Raw_Data!B4930,"mmm")</f>
        <v>Feb</v>
      </c>
      <c r="E4930">
        <f>YEAR(Raw_Data!B4930)</f>
        <v>2024</v>
      </c>
      <c r="F4930" t="str">
        <f>TEXT(Raw_Data!B4930,"mmm-yy")</f>
        <v>Feb-24</v>
      </c>
      <c r="G4930" t="str">
        <f>PROPER(Raw_Data!C4930&amp;". "&amp;Raw_Data!D4930)</f>
        <v>V. Dewhirst</v>
      </c>
      <c r="H4930" t="str">
        <f>IF(OR(Raw_Data!E4930="M",Raw_Data!E4930="Male"),"Male",IF(OR(Raw_Data!E4930="F",Raw_Data!E4930="Female"),"Female","Not Confirmed"))</f>
        <v>Female</v>
      </c>
      <c r="I4930">
        <f>Raw_Data!F4930</f>
        <v>54</v>
      </c>
      <c r="J4930" t="str">
        <f>FLOOR(Raw_Data!F4930,10)&amp;"-"&amp;FLOOR(Raw_Data!F4930,10)+9</f>
        <v>50-59</v>
      </c>
      <c r="K4930" t="str">
        <f>Raw_Data!G4930</f>
        <v>Unknown</v>
      </c>
      <c r="L4930" t="str">
        <f>Raw_Data!H4930</f>
        <v>None</v>
      </c>
      <c r="M4930" t="str">
        <f>IF(Raw_Data!I4930=TRUE,"Admitted","Not Admitted")</f>
        <v>Not Admitted</v>
      </c>
      <c r="N4930" t="str">
        <f>IF(Raw_Data!J4930="","Not Rated",Raw_Data!J4930)</f>
        <v>Not Rated</v>
      </c>
      <c r="O4930">
        <f>Raw_Data!K4930</f>
        <v>29</v>
      </c>
      <c r="P4930" t="str">
        <f>IF(Raw_Data!K4930&lt;=30,"Within Time","Delayed")</f>
        <v>Within Time</v>
      </c>
    </row>
    <row r="4931" spans="1:16" x14ac:dyDescent="0.35">
      <c r="A4931" t="str">
        <f>Raw_Data!A4931</f>
        <v>764-11-2372</v>
      </c>
      <c r="B4931" s="2">
        <f>Raw_Data!B4931</f>
        <v>45327.138194444437</v>
      </c>
      <c r="C4931">
        <f>HOUR(Raw_Data!B4931)</f>
        <v>3</v>
      </c>
      <c r="D4931" t="str">
        <f>TEXT(Raw_Data!B4931,"mmm")</f>
        <v>Feb</v>
      </c>
      <c r="E4931">
        <f>YEAR(Raw_Data!B4931)</f>
        <v>2024</v>
      </c>
      <c r="F4931" t="str">
        <f>TEXT(Raw_Data!B4931,"mmm-yy")</f>
        <v>Feb-24</v>
      </c>
      <c r="G4931" t="str">
        <f>PROPER(Raw_Data!C4931&amp;". "&amp;Raw_Data!D4931)</f>
        <v>D. Hathaway</v>
      </c>
      <c r="H4931" t="str">
        <f>IF(OR(Raw_Data!E4931="M",Raw_Data!E4931="Male"),"Male",IF(OR(Raw_Data!E4931="F",Raw_Data!E4931="Female"),"Female","Not Confirmed"))</f>
        <v>Female</v>
      </c>
      <c r="I4931">
        <f>Raw_Data!F4931</f>
        <v>78</v>
      </c>
      <c r="J4931" t="str">
        <f>FLOOR(Raw_Data!F4931,10)&amp;"-"&amp;FLOOR(Raw_Data!F4931,10)+9</f>
        <v>70-79</v>
      </c>
      <c r="K4931" t="str">
        <f>Raw_Data!G4931</f>
        <v>White</v>
      </c>
      <c r="L4931" t="str">
        <f>Raw_Data!H4931</f>
        <v>None</v>
      </c>
      <c r="M4931" t="str">
        <f>IF(Raw_Data!I4931=TRUE,"Admitted","Not Admitted")</f>
        <v>Admitted</v>
      </c>
      <c r="N4931" t="str">
        <f>IF(Raw_Data!J4931="","Not Rated",Raw_Data!J4931)</f>
        <v>Not Rated</v>
      </c>
      <c r="O4931">
        <f>Raw_Data!K4931</f>
        <v>15</v>
      </c>
      <c r="P4931" t="str">
        <f>IF(Raw_Data!K4931&lt;=30,"Within Time","Delayed")</f>
        <v>Within Time</v>
      </c>
    </row>
    <row r="4932" spans="1:16" x14ac:dyDescent="0.35">
      <c r="A4932" t="str">
        <f>Raw_Data!A4932</f>
        <v>633-77-6880</v>
      </c>
      <c r="B4932" s="2">
        <f>Raw_Data!B4932</f>
        <v>45327.144444444442</v>
      </c>
      <c r="C4932">
        <f>HOUR(Raw_Data!B4932)</f>
        <v>3</v>
      </c>
      <c r="D4932" t="str">
        <f>TEXT(Raw_Data!B4932,"mmm")</f>
        <v>Feb</v>
      </c>
      <c r="E4932">
        <f>YEAR(Raw_Data!B4932)</f>
        <v>2024</v>
      </c>
      <c r="F4932" t="str">
        <f>TEXT(Raw_Data!B4932,"mmm-yy")</f>
        <v>Feb-24</v>
      </c>
      <c r="G4932" t="str">
        <f>PROPER(Raw_Data!C4932&amp;". "&amp;Raw_Data!D4932)</f>
        <v>M. Vickery</v>
      </c>
      <c r="H4932" t="str">
        <f>IF(OR(Raw_Data!E4932="M",Raw_Data!E4932="Male"),"Male",IF(OR(Raw_Data!E4932="F",Raw_Data!E4932="Female"),"Female","Not Confirmed"))</f>
        <v>Male</v>
      </c>
      <c r="I4932">
        <f>Raw_Data!F4932</f>
        <v>77</v>
      </c>
      <c r="J4932" t="str">
        <f>FLOOR(Raw_Data!F4932,10)&amp;"-"&amp;FLOOR(Raw_Data!F4932,10)+9</f>
        <v>70-79</v>
      </c>
      <c r="K4932" t="str">
        <f>Raw_Data!G4932</f>
        <v>White</v>
      </c>
      <c r="L4932" t="str">
        <f>Raw_Data!H4932</f>
        <v>None</v>
      </c>
      <c r="M4932" t="str">
        <f>IF(Raw_Data!I4932=TRUE,"Admitted","Not Admitted")</f>
        <v>Admitted</v>
      </c>
      <c r="N4932" t="str">
        <f>IF(Raw_Data!J4932="","Not Rated",Raw_Data!J4932)</f>
        <v>Not Rated</v>
      </c>
      <c r="O4932">
        <f>Raw_Data!K4932</f>
        <v>50</v>
      </c>
      <c r="P4932" t="str">
        <f>IF(Raw_Data!K4932&lt;=30,"Within Time","Delayed")</f>
        <v>Delayed</v>
      </c>
    </row>
    <row r="4933" spans="1:16" x14ac:dyDescent="0.35">
      <c r="A4933" t="str">
        <f>Raw_Data!A4933</f>
        <v>653-22-2681</v>
      </c>
      <c r="B4933" s="2">
        <f>Raw_Data!B4933</f>
        <v>45327.213194444441</v>
      </c>
      <c r="C4933">
        <f>HOUR(Raw_Data!B4933)</f>
        <v>5</v>
      </c>
      <c r="D4933" t="str">
        <f>TEXT(Raw_Data!B4933,"mmm")</f>
        <v>Feb</v>
      </c>
      <c r="E4933">
        <f>YEAR(Raw_Data!B4933)</f>
        <v>2024</v>
      </c>
      <c r="F4933" t="str">
        <f>TEXT(Raw_Data!B4933,"mmm-yy")</f>
        <v>Feb-24</v>
      </c>
      <c r="G4933" t="str">
        <f>PROPER(Raw_Data!C4933&amp;". "&amp;Raw_Data!D4933)</f>
        <v>E. Featherstone</v>
      </c>
      <c r="H4933" t="str">
        <f>IF(OR(Raw_Data!E4933="M",Raw_Data!E4933="Male"),"Male",IF(OR(Raw_Data!E4933="F",Raw_Data!E4933="Female"),"Female","Not Confirmed"))</f>
        <v>Female</v>
      </c>
      <c r="I4933">
        <f>Raw_Data!F4933</f>
        <v>79</v>
      </c>
      <c r="J4933" t="str">
        <f>FLOOR(Raw_Data!F4933,10)&amp;"-"&amp;FLOOR(Raw_Data!F4933,10)+9</f>
        <v>70-79</v>
      </c>
      <c r="K4933" t="str">
        <f>Raw_Data!G4933</f>
        <v>Native American/Alaska Native</v>
      </c>
      <c r="L4933" t="str">
        <f>Raw_Data!H4933</f>
        <v>Orthopedics</v>
      </c>
      <c r="M4933" t="str">
        <f>IF(Raw_Data!I4933=TRUE,"Admitted","Not Admitted")</f>
        <v>Admitted</v>
      </c>
      <c r="N4933">
        <f>IF(Raw_Data!J4933="","Not Rated",Raw_Data!J4933)</f>
        <v>5</v>
      </c>
      <c r="O4933">
        <f>Raw_Data!K4933</f>
        <v>14</v>
      </c>
      <c r="P4933" t="str">
        <f>IF(Raw_Data!K4933&lt;=30,"Within Time","Delayed")</f>
        <v>Within Time</v>
      </c>
    </row>
    <row r="4934" spans="1:16" x14ac:dyDescent="0.35">
      <c r="A4934" t="str">
        <f>Raw_Data!A4934</f>
        <v>503-65-3985</v>
      </c>
      <c r="B4934" s="2">
        <f>Raw_Data!B4934</f>
        <v>45327.286805555559</v>
      </c>
      <c r="C4934">
        <f>HOUR(Raw_Data!B4934)</f>
        <v>6</v>
      </c>
      <c r="D4934" t="str">
        <f>TEXT(Raw_Data!B4934,"mmm")</f>
        <v>Feb</v>
      </c>
      <c r="E4934">
        <f>YEAR(Raw_Data!B4934)</f>
        <v>2024</v>
      </c>
      <c r="F4934" t="str">
        <f>TEXT(Raw_Data!B4934,"mmm-yy")</f>
        <v>Feb-24</v>
      </c>
      <c r="G4934" t="str">
        <f>PROPER(Raw_Data!C4934&amp;". "&amp;Raw_Data!D4934)</f>
        <v>H. Ellerby</v>
      </c>
      <c r="H4934" t="str">
        <f>IF(OR(Raw_Data!E4934="M",Raw_Data!E4934="Male"),"Male",IF(OR(Raw_Data!E4934="F",Raw_Data!E4934="Female"),"Female","Not Confirmed"))</f>
        <v>Male</v>
      </c>
      <c r="I4934">
        <f>Raw_Data!F4934</f>
        <v>42</v>
      </c>
      <c r="J4934" t="str">
        <f>FLOOR(Raw_Data!F4934,10)&amp;"-"&amp;FLOOR(Raw_Data!F4934,10)+9</f>
        <v>40-49</v>
      </c>
      <c r="K4934" t="str">
        <f>Raw_Data!G4934</f>
        <v>African American</v>
      </c>
      <c r="L4934" t="str">
        <f>Raw_Data!H4934</f>
        <v>None</v>
      </c>
      <c r="M4934" t="str">
        <f>IF(Raw_Data!I4934=TRUE,"Admitted","Not Admitted")</f>
        <v>Admitted</v>
      </c>
      <c r="N4934">
        <f>IF(Raw_Data!J4934="","Not Rated",Raw_Data!J4934)</f>
        <v>0</v>
      </c>
      <c r="O4934">
        <f>Raw_Data!K4934</f>
        <v>32</v>
      </c>
      <c r="P4934" t="str">
        <f>IF(Raw_Data!K4934&lt;=30,"Within Time","Delayed")</f>
        <v>Delayed</v>
      </c>
    </row>
    <row r="4935" spans="1:16" x14ac:dyDescent="0.35">
      <c r="A4935" t="str">
        <f>Raw_Data!A4935</f>
        <v>885-11-1104</v>
      </c>
      <c r="B4935" s="2">
        <f>Raw_Data!B4935</f>
        <v>45327.352083333331</v>
      </c>
      <c r="C4935">
        <f>HOUR(Raw_Data!B4935)</f>
        <v>8</v>
      </c>
      <c r="D4935" t="str">
        <f>TEXT(Raw_Data!B4935,"mmm")</f>
        <v>Feb</v>
      </c>
      <c r="E4935">
        <f>YEAR(Raw_Data!B4935)</f>
        <v>2024</v>
      </c>
      <c r="F4935" t="str">
        <f>TEXT(Raw_Data!B4935,"mmm-yy")</f>
        <v>Feb-24</v>
      </c>
      <c r="G4935" t="str">
        <f>PROPER(Raw_Data!C4935&amp;". "&amp;Raw_Data!D4935)</f>
        <v>Q. Quickfall</v>
      </c>
      <c r="H4935" t="str">
        <f>IF(OR(Raw_Data!E4935="M",Raw_Data!E4935="Male"),"Male",IF(OR(Raw_Data!E4935="F",Raw_Data!E4935="Female"),"Female","Not Confirmed"))</f>
        <v>Female</v>
      </c>
      <c r="I4935">
        <f>Raw_Data!F4935</f>
        <v>56</v>
      </c>
      <c r="J4935" t="str">
        <f>FLOOR(Raw_Data!F4935,10)&amp;"-"&amp;FLOOR(Raw_Data!F4935,10)+9</f>
        <v>50-59</v>
      </c>
      <c r="K4935" t="str">
        <f>Raw_Data!G4935</f>
        <v>White</v>
      </c>
      <c r="L4935" t="str">
        <f>Raw_Data!H4935</f>
        <v>Physiotherapy</v>
      </c>
      <c r="M4935" t="str">
        <f>IF(Raw_Data!I4935=TRUE,"Admitted","Not Admitted")</f>
        <v>Not Admitted</v>
      </c>
      <c r="N4935" t="str">
        <f>IF(Raw_Data!J4935="","Not Rated",Raw_Data!J4935)</f>
        <v>Not Rated</v>
      </c>
      <c r="O4935">
        <f>Raw_Data!K4935</f>
        <v>20</v>
      </c>
      <c r="P4935" t="str">
        <f>IF(Raw_Data!K4935&lt;=30,"Within Time","Delayed")</f>
        <v>Within Time</v>
      </c>
    </row>
    <row r="4936" spans="1:16" x14ac:dyDescent="0.35">
      <c r="A4936" t="str">
        <f>Raw_Data!A4936</f>
        <v>325-18-4320</v>
      </c>
      <c r="B4936" s="2">
        <f>Raw_Data!B4936</f>
        <v>45327.357638888891</v>
      </c>
      <c r="C4936">
        <f>HOUR(Raw_Data!B4936)</f>
        <v>8</v>
      </c>
      <c r="D4936" t="str">
        <f>TEXT(Raw_Data!B4936,"mmm")</f>
        <v>Feb</v>
      </c>
      <c r="E4936">
        <f>YEAR(Raw_Data!B4936)</f>
        <v>2024</v>
      </c>
      <c r="F4936" t="str">
        <f>TEXT(Raw_Data!B4936,"mmm-yy")</f>
        <v>Feb-24</v>
      </c>
      <c r="G4936" t="str">
        <f>PROPER(Raw_Data!C4936&amp;". "&amp;Raw_Data!D4936)</f>
        <v>K. Middleditch</v>
      </c>
      <c r="H4936" t="str">
        <f>IF(OR(Raw_Data!E4936="M",Raw_Data!E4936="Male"),"Male",IF(OR(Raw_Data!E4936="F",Raw_Data!E4936="Female"),"Female","Not Confirmed"))</f>
        <v>Male</v>
      </c>
      <c r="I4936">
        <f>Raw_Data!F4936</f>
        <v>74</v>
      </c>
      <c r="J4936" t="str">
        <f>FLOOR(Raw_Data!F4936,10)&amp;"-"&amp;FLOOR(Raw_Data!F4936,10)+9</f>
        <v>70-79</v>
      </c>
      <c r="K4936" t="str">
        <f>Raw_Data!G4936</f>
        <v>Two or More Races</v>
      </c>
      <c r="L4936" t="str">
        <f>Raw_Data!H4936</f>
        <v>None</v>
      </c>
      <c r="M4936" t="str">
        <f>IF(Raw_Data!I4936=TRUE,"Admitted","Not Admitted")</f>
        <v>Not Admitted</v>
      </c>
      <c r="N4936">
        <f>IF(Raw_Data!J4936="","Not Rated",Raw_Data!J4936)</f>
        <v>0</v>
      </c>
      <c r="O4936">
        <f>Raw_Data!K4936</f>
        <v>47</v>
      </c>
      <c r="P4936" t="str">
        <f>IF(Raw_Data!K4936&lt;=30,"Within Time","Delayed")</f>
        <v>Delayed</v>
      </c>
    </row>
    <row r="4937" spans="1:16" x14ac:dyDescent="0.35">
      <c r="A4937" t="str">
        <f>Raw_Data!A4937</f>
        <v>264-92-2005</v>
      </c>
      <c r="B4937" s="2">
        <f>Raw_Data!B4937</f>
        <v>45327.386805555558</v>
      </c>
      <c r="C4937">
        <f>HOUR(Raw_Data!B4937)</f>
        <v>9</v>
      </c>
      <c r="D4937" t="str">
        <f>TEXT(Raw_Data!B4937,"mmm")</f>
        <v>Feb</v>
      </c>
      <c r="E4937">
        <f>YEAR(Raw_Data!B4937)</f>
        <v>2024</v>
      </c>
      <c r="F4937" t="str">
        <f>TEXT(Raw_Data!B4937,"mmm-yy")</f>
        <v>Feb-24</v>
      </c>
      <c r="G4937" t="str">
        <f>PROPER(Raw_Data!C4937&amp;". "&amp;Raw_Data!D4937)</f>
        <v>U. Rowntree</v>
      </c>
      <c r="H4937" t="str">
        <f>IF(OR(Raw_Data!E4937="M",Raw_Data!E4937="Male"),"Male",IF(OR(Raw_Data!E4937="F",Raw_Data!E4937="Female"),"Female","Not Confirmed"))</f>
        <v>Female</v>
      </c>
      <c r="I4937">
        <f>Raw_Data!F4937</f>
        <v>12</v>
      </c>
      <c r="J4937" t="str">
        <f>FLOOR(Raw_Data!F4937,10)&amp;"-"&amp;FLOOR(Raw_Data!F4937,10)+9</f>
        <v>10-19</v>
      </c>
      <c r="K4937" t="str">
        <f>Raw_Data!G4937</f>
        <v>African American</v>
      </c>
      <c r="L4937" t="str">
        <f>Raw_Data!H4937</f>
        <v>Physiotherapy</v>
      </c>
      <c r="M4937" t="str">
        <f>IF(Raw_Data!I4937=TRUE,"Admitted","Not Admitted")</f>
        <v>Not Admitted</v>
      </c>
      <c r="N4937" t="str">
        <f>IF(Raw_Data!J4937="","Not Rated",Raw_Data!J4937)</f>
        <v>Not Rated</v>
      </c>
      <c r="O4937">
        <f>Raw_Data!K4937</f>
        <v>13</v>
      </c>
      <c r="P4937" t="str">
        <f>IF(Raw_Data!K4937&lt;=30,"Within Time","Delayed")</f>
        <v>Within Time</v>
      </c>
    </row>
    <row r="4938" spans="1:16" x14ac:dyDescent="0.35">
      <c r="A4938" t="str">
        <f>Raw_Data!A4938</f>
        <v>136-62-7320</v>
      </c>
      <c r="B4938" s="2">
        <f>Raw_Data!B4938</f>
        <v>45327.45208333333</v>
      </c>
      <c r="C4938">
        <f>HOUR(Raw_Data!B4938)</f>
        <v>10</v>
      </c>
      <c r="D4938" t="str">
        <f>TEXT(Raw_Data!B4938,"mmm")</f>
        <v>Feb</v>
      </c>
      <c r="E4938">
        <f>YEAR(Raw_Data!B4938)</f>
        <v>2024</v>
      </c>
      <c r="F4938" t="str">
        <f>TEXT(Raw_Data!B4938,"mmm-yy")</f>
        <v>Feb-24</v>
      </c>
      <c r="G4938" t="str">
        <f>PROPER(Raw_Data!C4938&amp;". "&amp;Raw_Data!D4938)</f>
        <v>C. Glasspool</v>
      </c>
      <c r="H4938" t="str">
        <f>IF(OR(Raw_Data!E4938="M",Raw_Data!E4938="Male"),"Male",IF(OR(Raw_Data!E4938="F",Raw_Data!E4938="Female"),"Female","Not Confirmed"))</f>
        <v>Female</v>
      </c>
      <c r="I4938">
        <f>Raw_Data!F4938</f>
        <v>6</v>
      </c>
      <c r="J4938" t="str">
        <f>FLOOR(Raw_Data!F4938,10)&amp;"-"&amp;FLOOR(Raw_Data!F4938,10)+9</f>
        <v>0-9</v>
      </c>
      <c r="K4938" t="str">
        <f>Raw_Data!G4938</f>
        <v>White</v>
      </c>
      <c r="L4938" t="str">
        <f>Raw_Data!H4938</f>
        <v>General Practice</v>
      </c>
      <c r="M4938" t="str">
        <f>IF(Raw_Data!I4938=TRUE,"Admitted","Not Admitted")</f>
        <v>Admitted</v>
      </c>
      <c r="N4938">
        <f>IF(Raw_Data!J4938="","Not Rated",Raw_Data!J4938)</f>
        <v>8</v>
      </c>
      <c r="O4938">
        <f>Raw_Data!K4938</f>
        <v>51</v>
      </c>
      <c r="P4938" t="str">
        <f>IF(Raw_Data!K4938&lt;=30,"Within Time","Delayed")</f>
        <v>Delayed</v>
      </c>
    </row>
    <row r="4939" spans="1:16" x14ac:dyDescent="0.35">
      <c r="A4939" t="str">
        <f>Raw_Data!A4939</f>
        <v>558-45-7582</v>
      </c>
      <c r="B4939" s="2">
        <f>Raw_Data!B4939</f>
        <v>45327.484027777777</v>
      </c>
      <c r="C4939">
        <f>HOUR(Raw_Data!B4939)</f>
        <v>11</v>
      </c>
      <c r="D4939" t="str">
        <f>TEXT(Raw_Data!B4939,"mmm")</f>
        <v>Feb</v>
      </c>
      <c r="E4939">
        <f>YEAR(Raw_Data!B4939)</f>
        <v>2024</v>
      </c>
      <c r="F4939" t="str">
        <f>TEXT(Raw_Data!B4939,"mmm-yy")</f>
        <v>Feb-24</v>
      </c>
      <c r="G4939" t="str">
        <f>PROPER(Raw_Data!C4939&amp;". "&amp;Raw_Data!D4939)</f>
        <v>C. Ashcombe</v>
      </c>
      <c r="H4939" t="str">
        <f>IF(OR(Raw_Data!E4939="M",Raw_Data!E4939="Male"),"Male",IF(OR(Raw_Data!E4939="F",Raw_Data!E4939="Female"),"Female","Not Confirmed"))</f>
        <v>Female</v>
      </c>
      <c r="I4939">
        <f>Raw_Data!F4939</f>
        <v>61</v>
      </c>
      <c r="J4939" t="str">
        <f>FLOOR(Raw_Data!F4939,10)&amp;"-"&amp;FLOOR(Raw_Data!F4939,10)+9</f>
        <v>60-69</v>
      </c>
      <c r="K4939" t="str">
        <f>Raw_Data!G4939</f>
        <v>African American</v>
      </c>
      <c r="L4939" t="str">
        <f>Raw_Data!H4939</f>
        <v>Gastroenterology</v>
      </c>
      <c r="M4939" t="str">
        <f>IF(Raw_Data!I4939=TRUE,"Admitted","Not Admitted")</f>
        <v>Not Admitted</v>
      </c>
      <c r="N4939" t="str">
        <f>IF(Raw_Data!J4939="","Not Rated",Raw_Data!J4939)</f>
        <v>Not Rated</v>
      </c>
      <c r="O4939">
        <f>Raw_Data!K4939</f>
        <v>36</v>
      </c>
      <c r="P4939" t="str">
        <f>IF(Raw_Data!K4939&lt;=30,"Within Time","Delayed")</f>
        <v>Delayed</v>
      </c>
    </row>
    <row r="4940" spans="1:16" x14ac:dyDescent="0.35">
      <c r="A4940" t="str">
        <f>Raw_Data!A4940</f>
        <v>150-28-1302</v>
      </c>
      <c r="B4940" s="2">
        <f>Raw_Data!B4940</f>
        <v>45327.588888888888</v>
      </c>
      <c r="C4940">
        <f>HOUR(Raw_Data!B4940)</f>
        <v>14</v>
      </c>
      <c r="D4940" t="str">
        <f>TEXT(Raw_Data!B4940,"mmm")</f>
        <v>Feb</v>
      </c>
      <c r="E4940">
        <f>YEAR(Raw_Data!B4940)</f>
        <v>2024</v>
      </c>
      <c r="F4940" t="str">
        <f>TEXT(Raw_Data!B4940,"mmm-yy")</f>
        <v>Feb-24</v>
      </c>
      <c r="G4940" t="str">
        <f>PROPER(Raw_Data!C4940&amp;". "&amp;Raw_Data!D4940)</f>
        <v>X. Featherstone</v>
      </c>
      <c r="H4940" t="str">
        <f>IF(OR(Raw_Data!E4940="M",Raw_Data!E4940="Male"),"Male",IF(OR(Raw_Data!E4940="F",Raw_Data!E4940="Female"),"Female","Not Confirmed"))</f>
        <v>Male</v>
      </c>
      <c r="I4940">
        <f>Raw_Data!F4940</f>
        <v>26</v>
      </c>
      <c r="J4940" t="str">
        <f>FLOOR(Raw_Data!F4940,10)&amp;"-"&amp;FLOOR(Raw_Data!F4940,10)+9</f>
        <v>20-29</v>
      </c>
      <c r="K4940" t="str">
        <f>Raw_Data!G4940</f>
        <v>Unknown</v>
      </c>
      <c r="L4940" t="str">
        <f>Raw_Data!H4940</f>
        <v>None</v>
      </c>
      <c r="M4940" t="str">
        <f>IF(Raw_Data!I4940=TRUE,"Admitted","Not Admitted")</f>
        <v>Not Admitted</v>
      </c>
      <c r="N4940">
        <f>IF(Raw_Data!J4940="","Not Rated",Raw_Data!J4940)</f>
        <v>7</v>
      </c>
      <c r="O4940">
        <f>Raw_Data!K4940</f>
        <v>54</v>
      </c>
      <c r="P4940" t="str">
        <f>IF(Raw_Data!K4940&lt;=30,"Within Time","Delayed")</f>
        <v>Delayed</v>
      </c>
    </row>
    <row r="4941" spans="1:16" x14ac:dyDescent="0.35">
      <c r="A4941" t="str">
        <f>Raw_Data!A4941</f>
        <v>485-30-5685</v>
      </c>
      <c r="B4941" s="2">
        <f>Raw_Data!B4941</f>
        <v>45327.711111111108</v>
      </c>
      <c r="C4941">
        <f>HOUR(Raw_Data!B4941)</f>
        <v>17</v>
      </c>
      <c r="D4941" t="str">
        <f>TEXT(Raw_Data!B4941,"mmm")</f>
        <v>Feb</v>
      </c>
      <c r="E4941">
        <f>YEAR(Raw_Data!B4941)</f>
        <v>2024</v>
      </c>
      <c r="F4941" t="str">
        <f>TEXT(Raw_Data!B4941,"mmm-yy")</f>
        <v>Feb-24</v>
      </c>
      <c r="G4941" t="str">
        <f>PROPER(Raw_Data!C4941&amp;". "&amp;Raw_Data!D4941)</f>
        <v>Y. Ironside</v>
      </c>
      <c r="H4941" t="str">
        <f>IF(OR(Raw_Data!E4941="M",Raw_Data!E4941="Male"),"Male",IF(OR(Raw_Data!E4941="F",Raw_Data!E4941="Female"),"Female","Not Confirmed"))</f>
        <v>Male</v>
      </c>
      <c r="I4941">
        <f>Raw_Data!F4941</f>
        <v>9</v>
      </c>
      <c r="J4941" t="str">
        <f>FLOOR(Raw_Data!F4941,10)&amp;"-"&amp;FLOOR(Raw_Data!F4941,10)+9</f>
        <v>0-9</v>
      </c>
      <c r="K4941" t="str">
        <f>Raw_Data!G4941</f>
        <v>Asian</v>
      </c>
      <c r="L4941" t="str">
        <f>Raw_Data!H4941</f>
        <v>Orthopedics</v>
      </c>
      <c r="M4941" t="str">
        <f>IF(Raw_Data!I4941=TRUE,"Admitted","Not Admitted")</f>
        <v>Not Admitted</v>
      </c>
      <c r="N4941" t="str">
        <f>IF(Raw_Data!J4941="","Not Rated",Raw_Data!J4941)</f>
        <v>Not Rated</v>
      </c>
      <c r="O4941">
        <f>Raw_Data!K4941</f>
        <v>19</v>
      </c>
      <c r="P4941" t="str">
        <f>IF(Raw_Data!K4941&lt;=30,"Within Time","Delayed")</f>
        <v>Within Time</v>
      </c>
    </row>
    <row r="4942" spans="1:16" x14ac:dyDescent="0.35">
      <c r="A4942" t="str">
        <f>Raw_Data!A4942</f>
        <v>976-68-7641</v>
      </c>
      <c r="B4942" s="2">
        <f>Raw_Data!B4942</f>
        <v>45327.73541666667</v>
      </c>
      <c r="C4942">
        <f>HOUR(Raw_Data!B4942)</f>
        <v>17</v>
      </c>
      <c r="D4942" t="str">
        <f>TEXT(Raw_Data!B4942,"mmm")</f>
        <v>Feb</v>
      </c>
      <c r="E4942">
        <f>YEAR(Raw_Data!B4942)</f>
        <v>2024</v>
      </c>
      <c r="F4942" t="str">
        <f>TEXT(Raw_Data!B4942,"mmm-yy")</f>
        <v>Feb-24</v>
      </c>
      <c r="G4942" t="str">
        <f>PROPER(Raw_Data!C4942&amp;". "&amp;Raw_Data!D4942)</f>
        <v>V. Pemberton</v>
      </c>
      <c r="H4942" t="str">
        <f>IF(OR(Raw_Data!E4942="M",Raw_Data!E4942="Male"),"Male",IF(OR(Raw_Data!E4942="F",Raw_Data!E4942="Female"),"Female","Not Confirmed"))</f>
        <v>Male</v>
      </c>
      <c r="I4942">
        <f>Raw_Data!F4942</f>
        <v>5</v>
      </c>
      <c r="J4942" t="str">
        <f>FLOOR(Raw_Data!F4942,10)&amp;"-"&amp;FLOOR(Raw_Data!F4942,10)+9</f>
        <v>0-9</v>
      </c>
      <c r="K4942" t="str">
        <f>Raw_Data!G4942</f>
        <v>White</v>
      </c>
      <c r="L4942" t="str">
        <f>Raw_Data!H4942</f>
        <v>Cardiology</v>
      </c>
      <c r="M4942" t="str">
        <f>IF(Raw_Data!I4942=TRUE,"Admitted","Not Admitted")</f>
        <v>Admitted</v>
      </c>
      <c r="N4942">
        <f>IF(Raw_Data!J4942="","Not Rated",Raw_Data!J4942)</f>
        <v>10</v>
      </c>
      <c r="O4942">
        <f>Raw_Data!K4942</f>
        <v>27</v>
      </c>
      <c r="P4942" t="str">
        <f>IF(Raw_Data!K4942&lt;=30,"Within Time","Delayed")</f>
        <v>Within Time</v>
      </c>
    </row>
    <row r="4943" spans="1:16" x14ac:dyDescent="0.35">
      <c r="A4943" t="str">
        <f>Raw_Data!A4943</f>
        <v>140-47-6429</v>
      </c>
      <c r="B4943" s="2">
        <f>Raw_Data!B4943</f>
        <v>45327.736111111109</v>
      </c>
      <c r="C4943">
        <f>HOUR(Raw_Data!B4943)</f>
        <v>17</v>
      </c>
      <c r="D4943" t="str">
        <f>TEXT(Raw_Data!B4943,"mmm")</f>
        <v>Feb</v>
      </c>
      <c r="E4943">
        <f>YEAR(Raw_Data!B4943)</f>
        <v>2024</v>
      </c>
      <c r="F4943" t="str">
        <f>TEXT(Raw_Data!B4943,"mmm-yy")</f>
        <v>Feb-24</v>
      </c>
      <c r="G4943" t="str">
        <f>PROPER(Raw_Data!C4943&amp;". "&amp;Raw_Data!D4943)</f>
        <v>D. Eastwood</v>
      </c>
      <c r="H4943" t="str">
        <f>IF(OR(Raw_Data!E4943="M",Raw_Data!E4943="Male"),"Male",IF(OR(Raw_Data!E4943="F",Raw_Data!E4943="Female"),"Female","Not Confirmed"))</f>
        <v>Female</v>
      </c>
      <c r="I4943">
        <f>Raw_Data!F4943</f>
        <v>10</v>
      </c>
      <c r="J4943" t="str">
        <f>FLOOR(Raw_Data!F4943,10)&amp;"-"&amp;FLOOR(Raw_Data!F4943,10)+9</f>
        <v>10-19</v>
      </c>
      <c r="K4943" t="str">
        <f>Raw_Data!G4943</f>
        <v>White</v>
      </c>
      <c r="L4943" t="str">
        <f>Raw_Data!H4943</f>
        <v>None</v>
      </c>
      <c r="M4943" t="str">
        <f>IF(Raw_Data!I4943=TRUE,"Admitted","Not Admitted")</f>
        <v>Admitted</v>
      </c>
      <c r="N4943" t="str">
        <f>IF(Raw_Data!J4943="","Not Rated",Raw_Data!J4943)</f>
        <v>Not Rated</v>
      </c>
      <c r="O4943">
        <f>Raw_Data!K4943</f>
        <v>51</v>
      </c>
      <c r="P4943" t="str">
        <f>IF(Raw_Data!K4943&lt;=30,"Within Time","Delayed")</f>
        <v>Delayed</v>
      </c>
    </row>
    <row r="4944" spans="1:16" x14ac:dyDescent="0.35">
      <c r="A4944" t="str">
        <f>Raw_Data!A4944</f>
        <v>424-66-9270</v>
      </c>
      <c r="B4944" s="2">
        <f>Raw_Data!B4944</f>
        <v>45327.743055555547</v>
      </c>
      <c r="C4944">
        <f>HOUR(Raw_Data!B4944)</f>
        <v>17</v>
      </c>
      <c r="D4944" t="str">
        <f>TEXT(Raw_Data!B4944,"mmm")</f>
        <v>Feb</v>
      </c>
      <c r="E4944">
        <f>YEAR(Raw_Data!B4944)</f>
        <v>2024</v>
      </c>
      <c r="F4944" t="str">
        <f>TEXT(Raw_Data!B4944,"mmm-yy")</f>
        <v>Feb-24</v>
      </c>
      <c r="G4944" t="str">
        <f>PROPER(Raw_Data!C4944&amp;". "&amp;Raw_Data!D4944)</f>
        <v>R. Silverlock</v>
      </c>
      <c r="H4944" t="str">
        <f>IF(OR(Raw_Data!E4944="M",Raw_Data!E4944="Male"),"Male",IF(OR(Raw_Data!E4944="F",Raw_Data!E4944="Female"),"Female","Not Confirmed"))</f>
        <v>Female</v>
      </c>
      <c r="I4944">
        <f>Raw_Data!F4944</f>
        <v>61</v>
      </c>
      <c r="J4944" t="str">
        <f>FLOOR(Raw_Data!F4944,10)&amp;"-"&amp;FLOOR(Raw_Data!F4944,10)+9</f>
        <v>60-69</v>
      </c>
      <c r="K4944" t="str">
        <f>Raw_Data!G4944</f>
        <v>Two or More Races</v>
      </c>
      <c r="L4944" t="str">
        <f>Raw_Data!H4944</f>
        <v>General Practice</v>
      </c>
      <c r="M4944" t="str">
        <f>IF(Raw_Data!I4944=TRUE,"Admitted","Not Admitted")</f>
        <v>Not Admitted</v>
      </c>
      <c r="N4944" t="str">
        <f>IF(Raw_Data!J4944="","Not Rated",Raw_Data!J4944)</f>
        <v>Not Rated</v>
      </c>
      <c r="O4944">
        <f>Raw_Data!K4944</f>
        <v>59</v>
      </c>
      <c r="P4944" t="str">
        <f>IF(Raw_Data!K4944&lt;=30,"Within Time","Delayed")</f>
        <v>Delayed</v>
      </c>
    </row>
    <row r="4945" spans="1:16" x14ac:dyDescent="0.35">
      <c r="A4945" t="str">
        <f>Raw_Data!A4945</f>
        <v>437-63-4043</v>
      </c>
      <c r="B4945" s="2">
        <f>Raw_Data!B4945</f>
        <v>45327.8</v>
      </c>
      <c r="C4945">
        <f>HOUR(Raw_Data!B4945)</f>
        <v>19</v>
      </c>
      <c r="D4945" t="str">
        <f>TEXT(Raw_Data!B4945,"mmm")</f>
        <v>Feb</v>
      </c>
      <c r="E4945">
        <f>YEAR(Raw_Data!B4945)</f>
        <v>2024</v>
      </c>
      <c r="F4945" t="str">
        <f>TEXT(Raw_Data!B4945,"mmm-yy")</f>
        <v>Feb-24</v>
      </c>
      <c r="G4945" t="str">
        <f>PROPER(Raw_Data!C4945&amp;". "&amp;Raw_Data!D4945)</f>
        <v>T. Dunmore</v>
      </c>
      <c r="H4945" t="str">
        <f>IF(OR(Raw_Data!E4945="M",Raw_Data!E4945="Male"),"Male",IF(OR(Raw_Data!E4945="F",Raw_Data!E4945="Female"),"Female","Not Confirmed"))</f>
        <v>Male</v>
      </c>
      <c r="I4945">
        <f>Raw_Data!F4945</f>
        <v>72</v>
      </c>
      <c r="J4945" t="str">
        <f>FLOOR(Raw_Data!F4945,10)&amp;"-"&amp;FLOOR(Raw_Data!F4945,10)+9</f>
        <v>70-79</v>
      </c>
      <c r="K4945" t="str">
        <f>Raw_Data!G4945</f>
        <v>White</v>
      </c>
      <c r="L4945" t="str">
        <f>Raw_Data!H4945</f>
        <v>General Practice</v>
      </c>
      <c r="M4945" t="str">
        <f>IF(Raw_Data!I4945=TRUE,"Admitted","Not Admitted")</f>
        <v>Admitted</v>
      </c>
      <c r="N4945" t="str">
        <f>IF(Raw_Data!J4945="","Not Rated",Raw_Data!J4945)</f>
        <v>Not Rated</v>
      </c>
      <c r="O4945">
        <f>Raw_Data!K4945</f>
        <v>36</v>
      </c>
      <c r="P4945" t="str">
        <f>IF(Raw_Data!K4945&lt;=30,"Within Time","Delayed")</f>
        <v>Delayed</v>
      </c>
    </row>
    <row r="4946" spans="1:16" x14ac:dyDescent="0.35">
      <c r="A4946" t="str">
        <f>Raw_Data!A4946</f>
        <v>336-59-9121</v>
      </c>
      <c r="B4946" s="2">
        <f>Raw_Data!B4946</f>
        <v>45327.970138888893</v>
      </c>
      <c r="C4946">
        <f>HOUR(Raw_Data!B4946)</f>
        <v>23</v>
      </c>
      <c r="D4946" t="str">
        <f>TEXT(Raw_Data!B4946,"mmm")</f>
        <v>Feb</v>
      </c>
      <c r="E4946">
        <f>YEAR(Raw_Data!B4946)</f>
        <v>2024</v>
      </c>
      <c r="F4946" t="str">
        <f>TEXT(Raw_Data!B4946,"mmm-yy")</f>
        <v>Feb-24</v>
      </c>
      <c r="G4946" t="str">
        <f>PROPER(Raw_Data!C4946&amp;". "&amp;Raw_Data!D4946)</f>
        <v>S. Stanlack</v>
      </c>
      <c r="H4946" t="str">
        <f>IF(OR(Raw_Data!E4946="M",Raw_Data!E4946="Male"),"Male",IF(OR(Raw_Data!E4946="F",Raw_Data!E4946="Female"),"Female","Not Confirmed"))</f>
        <v>Male</v>
      </c>
      <c r="I4946">
        <f>Raw_Data!F4946</f>
        <v>45</v>
      </c>
      <c r="J4946" t="str">
        <f>FLOOR(Raw_Data!F4946,10)&amp;"-"&amp;FLOOR(Raw_Data!F4946,10)+9</f>
        <v>40-49</v>
      </c>
      <c r="K4946" t="str">
        <f>Raw_Data!G4946</f>
        <v>Declined to Identify</v>
      </c>
      <c r="L4946" t="str">
        <f>Raw_Data!H4946</f>
        <v>None</v>
      </c>
      <c r="M4946" t="str">
        <f>IF(Raw_Data!I4946=TRUE,"Admitted","Not Admitted")</f>
        <v>Admitted</v>
      </c>
      <c r="N4946">
        <f>IF(Raw_Data!J4946="","Not Rated",Raw_Data!J4946)</f>
        <v>10</v>
      </c>
      <c r="O4946">
        <f>Raw_Data!K4946</f>
        <v>22</v>
      </c>
      <c r="P4946" t="str">
        <f>IF(Raw_Data!K4946&lt;=30,"Within Time","Delayed")</f>
        <v>Within Time</v>
      </c>
    </row>
    <row r="4947" spans="1:16" x14ac:dyDescent="0.35">
      <c r="A4947" t="str">
        <f>Raw_Data!A4947</f>
        <v>998-35-3129</v>
      </c>
      <c r="B4947" s="2">
        <f>Raw_Data!B4947</f>
        <v>45328.231944444437</v>
      </c>
      <c r="C4947">
        <f>HOUR(Raw_Data!B4947)</f>
        <v>5</v>
      </c>
      <c r="D4947" t="str">
        <f>TEXT(Raw_Data!B4947,"mmm")</f>
        <v>Feb</v>
      </c>
      <c r="E4947">
        <f>YEAR(Raw_Data!B4947)</f>
        <v>2024</v>
      </c>
      <c r="F4947" t="str">
        <f>TEXT(Raw_Data!B4947,"mmm-yy")</f>
        <v>Feb-24</v>
      </c>
      <c r="G4947" t="str">
        <f>PROPER(Raw_Data!C4947&amp;". "&amp;Raw_Data!D4947)</f>
        <v>K. Silverlock</v>
      </c>
      <c r="H4947" t="str">
        <f>IF(OR(Raw_Data!E4947="M",Raw_Data!E4947="Male"),"Male",IF(OR(Raw_Data!E4947="F",Raw_Data!E4947="Female"),"Female","Not Confirmed"))</f>
        <v>Male</v>
      </c>
      <c r="I4947">
        <f>Raw_Data!F4947</f>
        <v>64</v>
      </c>
      <c r="J4947" t="str">
        <f>FLOOR(Raw_Data!F4947,10)&amp;"-"&amp;FLOOR(Raw_Data!F4947,10)+9</f>
        <v>60-69</v>
      </c>
      <c r="K4947" t="str">
        <f>Raw_Data!G4947</f>
        <v>Asian</v>
      </c>
      <c r="L4947" t="str">
        <f>Raw_Data!H4947</f>
        <v>None</v>
      </c>
      <c r="M4947" t="str">
        <f>IF(Raw_Data!I4947=TRUE,"Admitted","Not Admitted")</f>
        <v>Not Admitted</v>
      </c>
      <c r="N4947">
        <f>IF(Raw_Data!J4947="","Not Rated",Raw_Data!J4947)</f>
        <v>8</v>
      </c>
      <c r="O4947">
        <f>Raw_Data!K4947</f>
        <v>49</v>
      </c>
      <c r="P4947" t="str">
        <f>IF(Raw_Data!K4947&lt;=30,"Within Time","Delayed")</f>
        <v>Delayed</v>
      </c>
    </row>
    <row r="4948" spans="1:16" x14ac:dyDescent="0.35">
      <c r="A4948" t="str">
        <f>Raw_Data!A4948</f>
        <v>601-56-8597</v>
      </c>
      <c r="B4948" s="2">
        <f>Raw_Data!B4948</f>
        <v>45328.317361111112</v>
      </c>
      <c r="C4948">
        <f>HOUR(Raw_Data!B4948)</f>
        <v>7</v>
      </c>
      <c r="D4948" t="str">
        <f>TEXT(Raw_Data!B4948,"mmm")</f>
        <v>Feb</v>
      </c>
      <c r="E4948">
        <f>YEAR(Raw_Data!B4948)</f>
        <v>2024</v>
      </c>
      <c r="F4948" t="str">
        <f>TEXT(Raw_Data!B4948,"mmm-yy")</f>
        <v>Feb-24</v>
      </c>
      <c r="G4948" t="str">
        <f>PROPER(Raw_Data!C4948&amp;". "&amp;Raw_Data!D4948)</f>
        <v>S. Dewhirst</v>
      </c>
      <c r="H4948" t="str">
        <f>IF(OR(Raw_Data!E4948="M",Raw_Data!E4948="Male"),"Male",IF(OR(Raw_Data!E4948="F",Raw_Data!E4948="Female"),"Female","Not Confirmed"))</f>
        <v>Female</v>
      </c>
      <c r="I4948">
        <f>Raw_Data!F4948</f>
        <v>23</v>
      </c>
      <c r="J4948" t="str">
        <f>FLOOR(Raw_Data!F4948,10)&amp;"-"&amp;FLOOR(Raw_Data!F4948,10)+9</f>
        <v>20-29</v>
      </c>
      <c r="K4948" t="str">
        <f>Raw_Data!G4948</f>
        <v>White</v>
      </c>
      <c r="L4948" t="str">
        <f>Raw_Data!H4948</f>
        <v>None</v>
      </c>
      <c r="M4948" t="str">
        <f>IF(Raw_Data!I4948=TRUE,"Admitted","Not Admitted")</f>
        <v>Admitted</v>
      </c>
      <c r="N4948">
        <f>IF(Raw_Data!J4948="","Not Rated",Raw_Data!J4948)</f>
        <v>2</v>
      </c>
      <c r="O4948">
        <f>Raw_Data!K4948</f>
        <v>19</v>
      </c>
      <c r="P4948" t="str">
        <f>IF(Raw_Data!K4948&lt;=30,"Within Time","Delayed")</f>
        <v>Within Time</v>
      </c>
    </row>
    <row r="4949" spans="1:16" x14ac:dyDescent="0.35">
      <c r="A4949" t="str">
        <f>Raw_Data!A4949</f>
        <v>128-53-8111</v>
      </c>
      <c r="B4949" s="2">
        <f>Raw_Data!B4949</f>
        <v>45328.331250000003</v>
      </c>
      <c r="C4949">
        <f>HOUR(Raw_Data!B4949)</f>
        <v>7</v>
      </c>
      <c r="D4949" t="str">
        <f>TEXT(Raw_Data!B4949,"mmm")</f>
        <v>Feb</v>
      </c>
      <c r="E4949">
        <f>YEAR(Raw_Data!B4949)</f>
        <v>2024</v>
      </c>
      <c r="F4949" t="str">
        <f>TEXT(Raw_Data!B4949,"mmm-yy")</f>
        <v>Feb-24</v>
      </c>
      <c r="G4949" t="str">
        <f>PROPER(Raw_Data!C4949&amp;". "&amp;Raw_Data!D4949)</f>
        <v>Z. Gwillim</v>
      </c>
      <c r="H4949" t="str">
        <f>IF(OR(Raw_Data!E4949="M",Raw_Data!E4949="Male"),"Male",IF(OR(Raw_Data!E4949="F",Raw_Data!E4949="Female"),"Female","Not Confirmed"))</f>
        <v>Female</v>
      </c>
      <c r="I4949">
        <f>Raw_Data!F4949</f>
        <v>71</v>
      </c>
      <c r="J4949" t="str">
        <f>FLOOR(Raw_Data!F4949,10)&amp;"-"&amp;FLOOR(Raw_Data!F4949,10)+9</f>
        <v>70-79</v>
      </c>
      <c r="K4949" t="str">
        <f>Raw_Data!G4949</f>
        <v>African American</v>
      </c>
      <c r="L4949" t="str">
        <f>Raw_Data!H4949</f>
        <v>General Practice</v>
      </c>
      <c r="M4949" t="str">
        <f>IF(Raw_Data!I4949=TRUE,"Admitted","Not Admitted")</f>
        <v>Not Admitted</v>
      </c>
      <c r="N4949" t="str">
        <f>IF(Raw_Data!J4949="","Not Rated",Raw_Data!J4949)</f>
        <v>Not Rated</v>
      </c>
      <c r="O4949">
        <f>Raw_Data!K4949</f>
        <v>44</v>
      </c>
      <c r="P4949" t="str">
        <f>IF(Raw_Data!K4949&lt;=30,"Within Time","Delayed")</f>
        <v>Delayed</v>
      </c>
    </row>
    <row r="4950" spans="1:16" x14ac:dyDescent="0.35">
      <c r="A4950" t="str">
        <f>Raw_Data!A4950</f>
        <v>862-72-8420</v>
      </c>
      <c r="B4950" s="2">
        <f>Raw_Data!B4950</f>
        <v>45328.423611111109</v>
      </c>
      <c r="C4950">
        <f>HOUR(Raw_Data!B4950)</f>
        <v>10</v>
      </c>
      <c r="D4950" t="str">
        <f>TEXT(Raw_Data!B4950,"mmm")</f>
        <v>Feb</v>
      </c>
      <c r="E4950">
        <f>YEAR(Raw_Data!B4950)</f>
        <v>2024</v>
      </c>
      <c r="F4950" t="str">
        <f>TEXT(Raw_Data!B4950,"mmm-yy")</f>
        <v>Feb-24</v>
      </c>
      <c r="G4950" t="str">
        <f>PROPER(Raw_Data!C4950&amp;". "&amp;Raw_Data!D4950)</f>
        <v>H. Jessop</v>
      </c>
      <c r="H4950" t="str">
        <f>IF(OR(Raw_Data!E4950="M",Raw_Data!E4950="Male"),"Male",IF(OR(Raw_Data!E4950="F",Raw_Data!E4950="Female"),"Female","Not Confirmed"))</f>
        <v>Male</v>
      </c>
      <c r="I4950">
        <f>Raw_Data!F4950</f>
        <v>48</v>
      </c>
      <c r="J4950" t="str">
        <f>FLOOR(Raw_Data!F4950,10)&amp;"-"&amp;FLOOR(Raw_Data!F4950,10)+9</f>
        <v>40-49</v>
      </c>
      <c r="K4950" t="str">
        <f>Raw_Data!G4950</f>
        <v>White</v>
      </c>
      <c r="L4950" t="str">
        <f>Raw_Data!H4950</f>
        <v>None</v>
      </c>
      <c r="M4950" t="str">
        <f>IF(Raw_Data!I4950=TRUE,"Admitted","Not Admitted")</f>
        <v>Admitted</v>
      </c>
      <c r="N4950" t="str">
        <f>IF(Raw_Data!J4950="","Not Rated",Raw_Data!J4950)</f>
        <v>Not Rated</v>
      </c>
      <c r="O4950">
        <f>Raw_Data!K4950</f>
        <v>38</v>
      </c>
      <c r="P4950" t="str">
        <f>IF(Raw_Data!K4950&lt;=30,"Within Time","Delayed")</f>
        <v>Delayed</v>
      </c>
    </row>
    <row r="4951" spans="1:16" x14ac:dyDescent="0.35">
      <c r="A4951" t="str">
        <f>Raw_Data!A4951</f>
        <v>239-32-1721</v>
      </c>
      <c r="B4951" s="2">
        <f>Raw_Data!B4951</f>
        <v>45328.456250000003</v>
      </c>
      <c r="C4951">
        <f>HOUR(Raw_Data!B4951)</f>
        <v>10</v>
      </c>
      <c r="D4951" t="str">
        <f>TEXT(Raw_Data!B4951,"mmm")</f>
        <v>Feb</v>
      </c>
      <c r="E4951">
        <f>YEAR(Raw_Data!B4951)</f>
        <v>2024</v>
      </c>
      <c r="F4951" t="str">
        <f>TEXT(Raw_Data!B4951,"mmm-yy")</f>
        <v>Feb-24</v>
      </c>
      <c r="G4951" t="str">
        <f>PROPER(Raw_Data!C4951&amp;". "&amp;Raw_Data!D4951)</f>
        <v>P. Lockwood</v>
      </c>
      <c r="H4951" t="str">
        <f>IF(OR(Raw_Data!E4951="M",Raw_Data!E4951="Male"),"Male",IF(OR(Raw_Data!E4951="F",Raw_Data!E4951="Female"),"Female","Not Confirmed"))</f>
        <v>Male</v>
      </c>
      <c r="I4951">
        <f>Raw_Data!F4951</f>
        <v>29</v>
      </c>
      <c r="J4951" t="str">
        <f>FLOOR(Raw_Data!F4951,10)&amp;"-"&amp;FLOOR(Raw_Data!F4951,10)+9</f>
        <v>20-29</v>
      </c>
      <c r="K4951" t="str">
        <f>Raw_Data!G4951</f>
        <v>Declined to Identify</v>
      </c>
      <c r="L4951" t="str">
        <f>Raw_Data!H4951</f>
        <v>None</v>
      </c>
      <c r="M4951" t="str">
        <f>IF(Raw_Data!I4951=TRUE,"Admitted","Not Admitted")</f>
        <v>Admitted</v>
      </c>
      <c r="N4951" t="str">
        <f>IF(Raw_Data!J4951="","Not Rated",Raw_Data!J4951)</f>
        <v>Not Rated</v>
      </c>
      <c r="O4951">
        <f>Raw_Data!K4951</f>
        <v>37</v>
      </c>
      <c r="P4951" t="str">
        <f>IF(Raw_Data!K4951&lt;=30,"Within Time","Delayed")</f>
        <v>Delayed</v>
      </c>
    </row>
    <row r="4952" spans="1:16" x14ac:dyDescent="0.35">
      <c r="A4952" t="str">
        <f>Raw_Data!A4952</f>
        <v>830-89-9736</v>
      </c>
      <c r="B4952" s="2">
        <f>Raw_Data!B4952</f>
        <v>45328.466666666667</v>
      </c>
      <c r="C4952">
        <f>HOUR(Raw_Data!B4952)</f>
        <v>11</v>
      </c>
      <c r="D4952" t="str">
        <f>TEXT(Raw_Data!B4952,"mmm")</f>
        <v>Feb</v>
      </c>
      <c r="E4952">
        <f>YEAR(Raw_Data!B4952)</f>
        <v>2024</v>
      </c>
      <c r="F4952" t="str">
        <f>TEXT(Raw_Data!B4952,"mmm-yy")</f>
        <v>Feb-24</v>
      </c>
      <c r="G4952" t="str">
        <f>PROPER(Raw_Data!C4952&amp;". "&amp;Raw_Data!D4952)</f>
        <v>E. Sheffield</v>
      </c>
      <c r="H4952" t="str">
        <f>IF(OR(Raw_Data!E4952="M",Raw_Data!E4952="Male"),"Male",IF(OR(Raw_Data!E4952="F",Raw_Data!E4952="Female"),"Female","Not Confirmed"))</f>
        <v>Male</v>
      </c>
      <c r="I4952">
        <f>Raw_Data!F4952</f>
        <v>11</v>
      </c>
      <c r="J4952" t="str">
        <f>FLOOR(Raw_Data!F4952,10)&amp;"-"&amp;FLOOR(Raw_Data!F4952,10)+9</f>
        <v>10-19</v>
      </c>
      <c r="K4952" t="str">
        <f>Raw_Data!G4952</f>
        <v>Unknown</v>
      </c>
      <c r="L4952" t="str">
        <f>Raw_Data!H4952</f>
        <v>Physiotherapy</v>
      </c>
      <c r="M4952" t="str">
        <f>IF(Raw_Data!I4952=TRUE,"Admitted","Not Admitted")</f>
        <v>Not Admitted</v>
      </c>
      <c r="N4952">
        <f>IF(Raw_Data!J4952="","Not Rated",Raw_Data!J4952)</f>
        <v>2</v>
      </c>
      <c r="O4952">
        <f>Raw_Data!K4952</f>
        <v>59</v>
      </c>
      <c r="P4952" t="str">
        <f>IF(Raw_Data!K4952&lt;=30,"Within Time","Delayed")</f>
        <v>Delayed</v>
      </c>
    </row>
    <row r="4953" spans="1:16" x14ac:dyDescent="0.35">
      <c r="A4953" t="str">
        <f>Raw_Data!A4953</f>
        <v>651-51-9036</v>
      </c>
      <c r="B4953" s="2">
        <f>Raw_Data!B4953</f>
        <v>45328.537499999999</v>
      </c>
      <c r="C4953">
        <f>HOUR(Raw_Data!B4953)</f>
        <v>12</v>
      </c>
      <c r="D4953" t="str">
        <f>TEXT(Raw_Data!B4953,"mmm")</f>
        <v>Feb</v>
      </c>
      <c r="E4953">
        <f>YEAR(Raw_Data!B4953)</f>
        <v>2024</v>
      </c>
      <c r="F4953" t="str">
        <f>TEXT(Raw_Data!B4953,"mmm-yy")</f>
        <v>Feb-24</v>
      </c>
      <c r="G4953" t="str">
        <f>PROPER(Raw_Data!C4953&amp;". "&amp;Raw_Data!D4953)</f>
        <v>X. Hathaway</v>
      </c>
      <c r="H4953" t="str">
        <f>IF(OR(Raw_Data!E4953="M",Raw_Data!E4953="Male"),"Male",IF(OR(Raw_Data!E4953="F",Raw_Data!E4953="Female"),"Female","Not Confirmed"))</f>
        <v>Female</v>
      </c>
      <c r="I4953">
        <f>Raw_Data!F4953</f>
        <v>39</v>
      </c>
      <c r="J4953" t="str">
        <f>FLOOR(Raw_Data!F4953,10)&amp;"-"&amp;FLOOR(Raw_Data!F4953,10)+9</f>
        <v>30-39</v>
      </c>
      <c r="K4953" t="str">
        <f>Raw_Data!G4953</f>
        <v>Two or More Races</v>
      </c>
      <c r="L4953" t="str">
        <f>Raw_Data!H4953</f>
        <v>Orthopedics</v>
      </c>
      <c r="M4953" t="str">
        <f>IF(Raw_Data!I4953=TRUE,"Admitted","Not Admitted")</f>
        <v>Not Admitted</v>
      </c>
      <c r="N4953" t="str">
        <f>IF(Raw_Data!J4953="","Not Rated",Raw_Data!J4953)</f>
        <v>Not Rated</v>
      </c>
      <c r="O4953">
        <f>Raw_Data!K4953</f>
        <v>25</v>
      </c>
      <c r="P4953" t="str">
        <f>IF(Raw_Data!K4953&lt;=30,"Within Time","Delayed")</f>
        <v>Within Time</v>
      </c>
    </row>
    <row r="4954" spans="1:16" x14ac:dyDescent="0.35">
      <c r="A4954" t="str">
        <f>Raw_Data!A4954</f>
        <v>819-37-9042</v>
      </c>
      <c r="B4954" s="2">
        <f>Raw_Data!B4954</f>
        <v>45328.561805555553</v>
      </c>
      <c r="C4954">
        <f>HOUR(Raw_Data!B4954)</f>
        <v>13</v>
      </c>
      <c r="D4954" t="str">
        <f>TEXT(Raw_Data!B4954,"mmm")</f>
        <v>Feb</v>
      </c>
      <c r="E4954">
        <f>YEAR(Raw_Data!B4954)</f>
        <v>2024</v>
      </c>
      <c r="F4954" t="str">
        <f>TEXT(Raw_Data!B4954,"mmm-yy")</f>
        <v>Feb-24</v>
      </c>
      <c r="G4954" t="str">
        <f>PROPER(Raw_Data!C4954&amp;". "&amp;Raw_Data!D4954)</f>
        <v>W. Upperton</v>
      </c>
      <c r="H4954" t="str">
        <f>IF(OR(Raw_Data!E4954="M",Raw_Data!E4954="Male"),"Male",IF(OR(Raw_Data!E4954="F",Raw_Data!E4954="Female"),"Female","Not Confirmed"))</f>
        <v>Male</v>
      </c>
      <c r="I4954">
        <f>Raw_Data!F4954</f>
        <v>21</v>
      </c>
      <c r="J4954" t="str">
        <f>FLOOR(Raw_Data!F4954,10)&amp;"-"&amp;FLOOR(Raw_Data!F4954,10)+9</f>
        <v>20-29</v>
      </c>
      <c r="K4954" t="str">
        <f>Raw_Data!G4954</f>
        <v>African American</v>
      </c>
      <c r="L4954" t="str">
        <f>Raw_Data!H4954</f>
        <v>Orthopedics</v>
      </c>
      <c r="M4954" t="str">
        <f>IF(Raw_Data!I4954=TRUE,"Admitted","Not Admitted")</f>
        <v>Admitted</v>
      </c>
      <c r="N4954" t="str">
        <f>IF(Raw_Data!J4954="","Not Rated",Raw_Data!J4954)</f>
        <v>Not Rated</v>
      </c>
      <c r="O4954">
        <f>Raw_Data!K4954</f>
        <v>37</v>
      </c>
      <c r="P4954" t="str">
        <f>IF(Raw_Data!K4954&lt;=30,"Within Time","Delayed")</f>
        <v>Delayed</v>
      </c>
    </row>
    <row r="4955" spans="1:16" x14ac:dyDescent="0.35">
      <c r="A4955" t="str">
        <f>Raw_Data!A4955</f>
        <v>338-81-2675</v>
      </c>
      <c r="B4955" s="2">
        <f>Raw_Data!B4955</f>
        <v>45328.572222222218</v>
      </c>
      <c r="C4955">
        <f>HOUR(Raw_Data!B4955)</f>
        <v>13</v>
      </c>
      <c r="D4955" t="str">
        <f>TEXT(Raw_Data!B4955,"mmm")</f>
        <v>Feb</v>
      </c>
      <c r="E4955">
        <f>YEAR(Raw_Data!B4955)</f>
        <v>2024</v>
      </c>
      <c r="F4955" t="str">
        <f>TEXT(Raw_Data!B4955,"mmm-yy")</f>
        <v>Feb-24</v>
      </c>
      <c r="G4955" t="str">
        <f>PROPER(Raw_Data!C4955&amp;". "&amp;Raw_Data!D4955)</f>
        <v>F. Inglewood</v>
      </c>
      <c r="H4955" t="str">
        <f>IF(OR(Raw_Data!E4955="M",Raw_Data!E4955="Male"),"Male",IF(OR(Raw_Data!E4955="F",Raw_Data!E4955="Female"),"Female","Not Confirmed"))</f>
        <v>Male</v>
      </c>
      <c r="I4955">
        <f>Raw_Data!F4955</f>
        <v>35</v>
      </c>
      <c r="J4955" t="str">
        <f>FLOOR(Raw_Data!F4955,10)&amp;"-"&amp;FLOOR(Raw_Data!F4955,10)+9</f>
        <v>30-39</v>
      </c>
      <c r="K4955" t="str">
        <f>Raw_Data!G4955</f>
        <v>Two or More Races</v>
      </c>
      <c r="L4955" t="str">
        <f>Raw_Data!H4955</f>
        <v>None</v>
      </c>
      <c r="M4955" t="str">
        <f>IF(Raw_Data!I4955=TRUE,"Admitted","Not Admitted")</f>
        <v>Not Admitted</v>
      </c>
      <c r="N4955" t="str">
        <f>IF(Raw_Data!J4955="","Not Rated",Raw_Data!J4955)</f>
        <v>Not Rated</v>
      </c>
      <c r="O4955">
        <f>Raw_Data!K4955</f>
        <v>35</v>
      </c>
      <c r="P4955" t="str">
        <f>IF(Raw_Data!K4955&lt;=30,"Within Time","Delayed")</f>
        <v>Delayed</v>
      </c>
    </row>
    <row r="4956" spans="1:16" x14ac:dyDescent="0.35">
      <c r="A4956" t="str">
        <f>Raw_Data!A4956</f>
        <v>245-11-8775</v>
      </c>
      <c r="B4956" s="2">
        <f>Raw_Data!B4956</f>
        <v>45328.603472222218</v>
      </c>
      <c r="C4956">
        <f>HOUR(Raw_Data!B4956)</f>
        <v>14</v>
      </c>
      <c r="D4956" t="str">
        <f>TEXT(Raw_Data!B4956,"mmm")</f>
        <v>Feb</v>
      </c>
      <c r="E4956">
        <f>YEAR(Raw_Data!B4956)</f>
        <v>2024</v>
      </c>
      <c r="F4956" t="str">
        <f>TEXT(Raw_Data!B4956,"mmm-yy")</f>
        <v>Feb-24</v>
      </c>
      <c r="G4956" t="str">
        <f>PROPER(Raw_Data!C4956&amp;". "&amp;Raw_Data!D4956)</f>
        <v>K. Schubuser</v>
      </c>
      <c r="H4956" t="str">
        <f>IF(OR(Raw_Data!E4956="M",Raw_Data!E4956="Male"),"Male",IF(OR(Raw_Data!E4956="F",Raw_Data!E4956="Female"),"Female","Not Confirmed"))</f>
        <v>Male</v>
      </c>
      <c r="I4956">
        <f>Raw_Data!F4956</f>
        <v>34</v>
      </c>
      <c r="J4956" t="str">
        <f>FLOOR(Raw_Data!F4956,10)&amp;"-"&amp;FLOOR(Raw_Data!F4956,10)+9</f>
        <v>30-39</v>
      </c>
      <c r="K4956" t="str">
        <f>Raw_Data!G4956</f>
        <v>Unknown</v>
      </c>
      <c r="L4956" t="str">
        <f>Raw_Data!H4956</f>
        <v>None</v>
      </c>
      <c r="M4956" t="str">
        <f>IF(Raw_Data!I4956=TRUE,"Admitted","Not Admitted")</f>
        <v>Not Admitted</v>
      </c>
      <c r="N4956">
        <f>IF(Raw_Data!J4956="","Not Rated",Raw_Data!J4956)</f>
        <v>5</v>
      </c>
      <c r="O4956">
        <f>Raw_Data!K4956</f>
        <v>40</v>
      </c>
      <c r="P4956" t="str">
        <f>IF(Raw_Data!K4956&lt;=30,"Within Time","Delayed")</f>
        <v>Delayed</v>
      </c>
    </row>
    <row r="4957" spans="1:16" x14ac:dyDescent="0.35">
      <c r="A4957" t="str">
        <f>Raw_Data!A4957</f>
        <v>230-18-8127</v>
      </c>
      <c r="B4957" s="2">
        <f>Raw_Data!B4957</f>
        <v>45328.686111111107</v>
      </c>
      <c r="C4957">
        <f>HOUR(Raw_Data!B4957)</f>
        <v>16</v>
      </c>
      <c r="D4957" t="str">
        <f>TEXT(Raw_Data!B4957,"mmm")</f>
        <v>Feb</v>
      </c>
      <c r="E4957">
        <f>YEAR(Raw_Data!B4957)</f>
        <v>2024</v>
      </c>
      <c r="F4957" t="str">
        <f>TEXT(Raw_Data!B4957,"mmm-yy")</f>
        <v>Feb-24</v>
      </c>
      <c r="G4957" t="str">
        <f>PROPER(Raw_Data!C4957&amp;". "&amp;Raw_Data!D4957)</f>
        <v>X. Eastwood</v>
      </c>
      <c r="H4957" t="str">
        <f>IF(OR(Raw_Data!E4957="M",Raw_Data!E4957="Male"),"Male",IF(OR(Raw_Data!E4957="F",Raw_Data!E4957="Female"),"Female","Not Confirmed"))</f>
        <v>Female</v>
      </c>
      <c r="I4957">
        <f>Raw_Data!F4957</f>
        <v>17</v>
      </c>
      <c r="J4957" t="str">
        <f>FLOOR(Raw_Data!F4957,10)&amp;"-"&amp;FLOOR(Raw_Data!F4957,10)+9</f>
        <v>10-19</v>
      </c>
      <c r="K4957" t="str">
        <f>Raw_Data!G4957</f>
        <v>Declined to Identify</v>
      </c>
      <c r="L4957" t="str">
        <f>Raw_Data!H4957</f>
        <v>General Practice</v>
      </c>
      <c r="M4957" t="str">
        <f>IF(Raw_Data!I4957=TRUE,"Admitted","Not Admitted")</f>
        <v>Not Admitted</v>
      </c>
      <c r="N4957" t="str">
        <f>IF(Raw_Data!J4957="","Not Rated",Raw_Data!J4957)</f>
        <v>Not Rated</v>
      </c>
      <c r="O4957">
        <f>Raw_Data!K4957</f>
        <v>14</v>
      </c>
      <c r="P4957" t="str">
        <f>IF(Raw_Data!K4957&lt;=30,"Within Time","Delayed")</f>
        <v>Within Time</v>
      </c>
    </row>
    <row r="4958" spans="1:16" x14ac:dyDescent="0.35">
      <c r="A4958" t="str">
        <f>Raw_Data!A4958</f>
        <v>891-48-8253</v>
      </c>
      <c r="B4958" s="2">
        <f>Raw_Data!B4958</f>
        <v>45328.802777777782</v>
      </c>
      <c r="C4958">
        <f>HOUR(Raw_Data!B4958)</f>
        <v>19</v>
      </c>
      <c r="D4958" t="str">
        <f>TEXT(Raw_Data!B4958,"mmm")</f>
        <v>Feb</v>
      </c>
      <c r="E4958">
        <f>YEAR(Raw_Data!B4958)</f>
        <v>2024</v>
      </c>
      <c r="F4958" t="str">
        <f>TEXT(Raw_Data!B4958,"mmm-yy")</f>
        <v>Feb-24</v>
      </c>
      <c r="G4958" t="str">
        <f>PROPER(Raw_Data!C4958&amp;". "&amp;Raw_Data!D4958)</f>
        <v>Z. Glasspool</v>
      </c>
      <c r="H4958" t="str">
        <f>IF(OR(Raw_Data!E4958="M",Raw_Data!E4958="Male"),"Male",IF(OR(Raw_Data!E4958="F",Raw_Data!E4958="Female"),"Female","Not Confirmed"))</f>
        <v>Male</v>
      </c>
      <c r="I4958">
        <f>Raw_Data!F4958</f>
        <v>75</v>
      </c>
      <c r="J4958" t="str">
        <f>FLOOR(Raw_Data!F4958,10)&amp;"-"&amp;FLOOR(Raw_Data!F4958,10)+9</f>
        <v>70-79</v>
      </c>
      <c r="K4958" t="str">
        <f>Raw_Data!G4958</f>
        <v>Two or More Races</v>
      </c>
      <c r="L4958" t="str">
        <f>Raw_Data!H4958</f>
        <v>None</v>
      </c>
      <c r="M4958" t="str">
        <f>IF(Raw_Data!I4958=TRUE,"Admitted","Not Admitted")</f>
        <v>Admitted</v>
      </c>
      <c r="N4958" t="str">
        <f>IF(Raw_Data!J4958="","Not Rated",Raw_Data!J4958)</f>
        <v>Not Rated</v>
      </c>
      <c r="O4958">
        <f>Raw_Data!K4958</f>
        <v>56</v>
      </c>
      <c r="P4958" t="str">
        <f>IF(Raw_Data!K4958&lt;=30,"Within Time","Delayed")</f>
        <v>Delayed</v>
      </c>
    </row>
    <row r="4959" spans="1:16" x14ac:dyDescent="0.35">
      <c r="A4959" t="str">
        <f>Raw_Data!A4959</f>
        <v>959-98-2635</v>
      </c>
      <c r="B4959" s="2">
        <f>Raw_Data!B4959</f>
        <v>45328.808333333327</v>
      </c>
      <c r="C4959">
        <f>HOUR(Raw_Data!B4959)</f>
        <v>19</v>
      </c>
      <c r="D4959" t="str">
        <f>TEXT(Raw_Data!B4959,"mmm")</f>
        <v>Feb</v>
      </c>
      <c r="E4959">
        <f>YEAR(Raw_Data!B4959)</f>
        <v>2024</v>
      </c>
      <c r="F4959" t="str">
        <f>TEXT(Raw_Data!B4959,"mmm-yy")</f>
        <v>Feb-24</v>
      </c>
      <c r="G4959" t="str">
        <f>PROPER(Raw_Data!C4959&amp;". "&amp;Raw_Data!D4959)</f>
        <v>V. Honeysett</v>
      </c>
      <c r="H4959" t="str">
        <f>IF(OR(Raw_Data!E4959="M",Raw_Data!E4959="Male"),"Male",IF(OR(Raw_Data!E4959="F",Raw_Data!E4959="Female"),"Female","Not Confirmed"))</f>
        <v>Female</v>
      </c>
      <c r="I4959">
        <f>Raw_Data!F4959</f>
        <v>79</v>
      </c>
      <c r="J4959" t="str">
        <f>FLOOR(Raw_Data!F4959,10)&amp;"-"&amp;FLOOR(Raw_Data!F4959,10)+9</f>
        <v>70-79</v>
      </c>
      <c r="K4959" t="str">
        <f>Raw_Data!G4959</f>
        <v>Declined to Identify</v>
      </c>
      <c r="L4959" t="str">
        <f>Raw_Data!H4959</f>
        <v>None</v>
      </c>
      <c r="M4959" t="str">
        <f>IF(Raw_Data!I4959=TRUE,"Admitted","Not Admitted")</f>
        <v>Not Admitted</v>
      </c>
      <c r="N4959">
        <f>IF(Raw_Data!J4959="","Not Rated",Raw_Data!J4959)</f>
        <v>10</v>
      </c>
      <c r="O4959">
        <f>Raw_Data!K4959</f>
        <v>35</v>
      </c>
      <c r="P4959" t="str">
        <f>IF(Raw_Data!K4959&lt;=30,"Within Time","Delayed")</f>
        <v>Delayed</v>
      </c>
    </row>
    <row r="4960" spans="1:16" x14ac:dyDescent="0.35">
      <c r="A4960" t="str">
        <f>Raw_Data!A4960</f>
        <v>690-96-9714</v>
      </c>
      <c r="B4960" s="2">
        <f>Raw_Data!B4960</f>
        <v>45329.068749999999</v>
      </c>
      <c r="C4960">
        <f>HOUR(Raw_Data!B4960)</f>
        <v>1</v>
      </c>
      <c r="D4960" t="str">
        <f>TEXT(Raw_Data!B4960,"mmm")</f>
        <v>Feb</v>
      </c>
      <c r="E4960">
        <f>YEAR(Raw_Data!B4960)</f>
        <v>2024</v>
      </c>
      <c r="F4960" t="str">
        <f>TEXT(Raw_Data!B4960,"mmm-yy")</f>
        <v>Feb-24</v>
      </c>
      <c r="G4960" t="str">
        <f>PROPER(Raw_Data!C4960&amp;". "&amp;Raw_Data!D4960)</f>
        <v>H. Dunmore</v>
      </c>
      <c r="H4960" t="str">
        <f>IF(OR(Raw_Data!E4960="M",Raw_Data!E4960="Male"),"Male",IF(OR(Raw_Data!E4960="F",Raw_Data!E4960="Female"),"Female","Not Confirmed"))</f>
        <v>Female</v>
      </c>
      <c r="I4960">
        <f>Raw_Data!F4960</f>
        <v>46</v>
      </c>
      <c r="J4960" t="str">
        <f>FLOOR(Raw_Data!F4960,10)&amp;"-"&amp;FLOOR(Raw_Data!F4960,10)+9</f>
        <v>40-49</v>
      </c>
      <c r="K4960" t="str">
        <f>Raw_Data!G4960</f>
        <v>Declined to Identify</v>
      </c>
      <c r="L4960" t="str">
        <f>Raw_Data!H4960</f>
        <v>None</v>
      </c>
      <c r="M4960" t="str">
        <f>IF(Raw_Data!I4960=TRUE,"Admitted","Not Admitted")</f>
        <v>Not Admitted</v>
      </c>
      <c r="N4960">
        <f>IF(Raw_Data!J4960="","Not Rated",Raw_Data!J4960)</f>
        <v>5</v>
      </c>
      <c r="O4960">
        <f>Raw_Data!K4960</f>
        <v>21</v>
      </c>
      <c r="P4960" t="str">
        <f>IF(Raw_Data!K4960&lt;=30,"Within Time","Delayed")</f>
        <v>Within Time</v>
      </c>
    </row>
    <row r="4961" spans="1:16" x14ac:dyDescent="0.35">
      <c r="A4961" t="str">
        <f>Raw_Data!A4961</f>
        <v>640-77-1151</v>
      </c>
      <c r="B4961" s="2">
        <f>Raw_Data!B4961</f>
        <v>45329.234722222223</v>
      </c>
      <c r="C4961">
        <f>HOUR(Raw_Data!B4961)</f>
        <v>5</v>
      </c>
      <c r="D4961" t="str">
        <f>TEXT(Raw_Data!B4961,"mmm")</f>
        <v>Feb</v>
      </c>
      <c r="E4961">
        <f>YEAR(Raw_Data!B4961)</f>
        <v>2024</v>
      </c>
      <c r="F4961" t="str">
        <f>TEXT(Raw_Data!B4961,"mmm-yy")</f>
        <v>Feb-24</v>
      </c>
      <c r="G4961" t="str">
        <f>PROPER(Raw_Data!C4961&amp;". "&amp;Raw_Data!D4961)</f>
        <v>S. Tunstall</v>
      </c>
      <c r="H4961" t="str">
        <f>IF(OR(Raw_Data!E4961="M",Raw_Data!E4961="Male"),"Male",IF(OR(Raw_Data!E4961="F",Raw_Data!E4961="Female"),"Female","Not Confirmed"))</f>
        <v>Female</v>
      </c>
      <c r="I4961">
        <f>Raw_Data!F4961</f>
        <v>26</v>
      </c>
      <c r="J4961" t="str">
        <f>FLOOR(Raw_Data!F4961,10)&amp;"-"&amp;FLOOR(Raw_Data!F4961,10)+9</f>
        <v>20-29</v>
      </c>
      <c r="K4961" t="str">
        <f>Raw_Data!G4961</f>
        <v>Two or More Races</v>
      </c>
      <c r="L4961" t="str">
        <f>Raw_Data!H4961</f>
        <v>Renal</v>
      </c>
      <c r="M4961" t="str">
        <f>IF(Raw_Data!I4961=TRUE,"Admitted","Not Admitted")</f>
        <v>Admitted</v>
      </c>
      <c r="N4961" t="str">
        <f>IF(Raw_Data!J4961="","Not Rated",Raw_Data!J4961)</f>
        <v>Not Rated</v>
      </c>
      <c r="O4961">
        <f>Raw_Data!K4961</f>
        <v>50</v>
      </c>
      <c r="P4961" t="str">
        <f>IF(Raw_Data!K4961&lt;=30,"Within Time","Delayed")</f>
        <v>Delayed</v>
      </c>
    </row>
    <row r="4962" spans="1:16" x14ac:dyDescent="0.35">
      <c r="A4962" t="str">
        <f>Raw_Data!A4962</f>
        <v>568-92-3477</v>
      </c>
      <c r="B4962" s="2">
        <f>Raw_Data!B4962</f>
        <v>45329.236111111109</v>
      </c>
      <c r="C4962">
        <f>HOUR(Raw_Data!B4962)</f>
        <v>5</v>
      </c>
      <c r="D4962" t="str">
        <f>TEXT(Raw_Data!B4962,"mmm")</f>
        <v>Feb</v>
      </c>
      <c r="E4962">
        <f>YEAR(Raw_Data!B4962)</f>
        <v>2024</v>
      </c>
      <c r="F4962" t="str">
        <f>TEXT(Raw_Data!B4962,"mmm-yy")</f>
        <v>Feb-24</v>
      </c>
      <c r="G4962" t="str">
        <f>PROPER(Raw_Data!C4962&amp;". "&amp;Raw_Data!D4962)</f>
        <v>J. Corpes</v>
      </c>
      <c r="H4962" t="str">
        <f>IF(OR(Raw_Data!E4962="M",Raw_Data!E4962="Male"),"Male",IF(OR(Raw_Data!E4962="F",Raw_Data!E4962="Female"),"Female","Not Confirmed"))</f>
        <v>Male</v>
      </c>
      <c r="I4962">
        <f>Raw_Data!F4962</f>
        <v>31</v>
      </c>
      <c r="J4962" t="str">
        <f>FLOOR(Raw_Data!F4962,10)&amp;"-"&amp;FLOOR(Raw_Data!F4962,10)+9</f>
        <v>30-39</v>
      </c>
      <c r="K4962" t="str">
        <f>Raw_Data!G4962</f>
        <v>Asian</v>
      </c>
      <c r="L4962" t="str">
        <f>Raw_Data!H4962</f>
        <v>None</v>
      </c>
      <c r="M4962" t="str">
        <f>IF(Raw_Data!I4962=TRUE,"Admitted","Not Admitted")</f>
        <v>Not Admitted</v>
      </c>
      <c r="N4962" t="str">
        <f>IF(Raw_Data!J4962="","Not Rated",Raw_Data!J4962)</f>
        <v>Not Rated</v>
      </c>
      <c r="O4962">
        <f>Raw_Data!K4962</f>
        <v>39</v>
      </c>
      <c r="P4962" t="str">
        <f>IF(Raw_Data!K4962&lt;=30,"Within Time","Delayed")</f>
        <v>Delayed</v>
      </c>
    </row>
    <row r="4963" spans="1:16" x14ac:dyDescent="0.35">
      <c r="A4963" t="str">
        <f>Raw_Data!A4963</f>
        <v>394-65-4008</v>
      </c>
      <c r="B4963" s="2">
        <f>Raw_Data!B4963</f>
        <v>45329.255555555559</v>
      </c>
      <c r="C4963">
        <f>HOUR(Raw_Data!B4963)</f>
        <v>6</v>
      </c>
      <c r="D4963" t="str">
        <f>TEXT(Raw_Data!B4963,"mmm")</f>
        <v>Feb</v>
      </c>
      <c r="E4963">
        <f>YEAR(Raw_Data!B4963)</f>
        <v>2024</v>
      </c>
      <c r="F4963" t="str">
        <f>TEXT(Raw_Data!B4963,"mmm-yy")</f>
        <v>Feb-24</v>
      </c>
      <c r="G4963" t="str">
        <f>PROPER(Raw_Data!C4963&amp;". "&amp;Raw_Data!D4963)</f>
        <v>K. Honeysett</v>
      </c>
      <c r="H4963" t="str">
        <f>IF(OR(Raw_Data!E4963="M",Raw_Data!E4963="Male"),"Male",IF(OR(Raw_Data!E4963="F",Raw_Data!E4963="Female"),"Female","Not Confirmed"))</f>
        <v>Male</v>
      </c>
      <c r="I4963">
        <f>Raw_Data!F4963</f>
        <v>47</v>
      </c>
      <c r="J4963" t="str">
        <f>FLOOR(Raw_Data!F4963,10)&amp;"-"&amp;FLOOR(Raw_Data!F4963,10)+9</f>
        <v>40-49</v>
      </c>
      <c r="K4963" t="str">
        <f>Raw_Data!G4963</f>
        <v>Declined to Identify</v>
      </c>
      <c r="L4963" t="str">
        <f>Raw_Data!H4963</f>
        <v>General Practice</v>
      </c>
      <c r="M4963" t="str">
        <f>IF(Raw_Data!I4963=TRUE,"Admitted","Not Admitted")</f>
        <v>Admitted</v>
      </c>
      <c r="N4963" t="str">
        <f>IF(Raw_Data!J4963="","Not Rated",Raw_Data!J4963)</f>
        <v>Not Rated</v>
      </c>
      <c r="O4963">
        <f>Raw_Data!K4963</f>
        <v>24</v>
      </c>
      <c r="P4963" t="str">
        <f>IF(Raw_Data!K4963&lt;=30,"Within Time","Delayed")</f>
        <v>Within Time</v>
      </c>
    </row>
    <row r="4964" spans="1:16" x14ac:dyDescent="0.35">
      <c r="A4964" t="str">
        <f>Raw_Data!A4964</f>
        <v>483-74-8161</v>
      </c>
      <c r="B4964" s="2">
        <f>Raw_Data!B4964</f>
        <v>45329.447916666657</v>
      </c>
      <c r="C4964">
        <f>HOUR(Raw_Data!B4964)</f>
        <v>10</v>
      </c>
      <c r="D4964" t="str">
        <f>TEXT(Raw_Data!B4964,"mmm")</f>
        <v>Feb</v>
      </c>
      <c r="E4964">
        <f>YEAR(Raw_Data!B4964)</f>
        <v>2024</v>
      </c>
      <c r="F4964" t="str">
        <f>TEXT(Raw_Data!B4964,"mmm-yy")</f>
        <v>Feb-24</v>
      </c>
      <c r="G4964" t="str">
        <f>PROPER(Raw_Data!C4964&amp;". "&amp;Raw_Data!D4964)</f>
        <v>D. Eastwood</v>
      </c>
      <c r="H4964" t="str">
        <f>IF(OR(Raw_Data!E4964="M",Raw_Data!E4964="Male"),"Male",IF(OR(Raw_Data!E4964="F",Raw_Data!E4964="Female"),"Female","Not Confirmed"))</f>
        <v>Male</v>
      </c>
      <c r="I4964">
        <f>Raw_Data!F4964</f>
        <v>70</v>
      </c>
      <c r="J4964" t="str">
        <f>FLOOR(Raw_Data!F4964,10)&amp;"-"&amp;FLOOR(Raw_Data!F4964,10)+9</f>
        <v>70-79</v>
      </c>
      <c r="K4964" t="str">
        <f>Raw_Data!G4964</f>
        <v>Declined to Identify</v>
      </c>
      <c r="L4964" t="str">
        <f>Raw_Data!H4964</f>
        <v>None</v>
      </c>
      <c r="M4964" t="str">
        <f>IF(Raw_Data!I4964=TRUE,"Admitted","Not Admitted")</f>
        <v>Admitted</v>
      </c>
      <c r="N4964" t="str">
        <f>IF(Raw_Data!J4964="","Not Rated",Raw_Data!J4964)</f>
        <v>Not Rated</v>
      </c>
      <c r="O4964">
        <f>Raw_Data!K4964</f>
        <v>33</v>
      </c>
      <c r="P4964" t="str">
        <f>IF(Raw_Data!K4964&lt;=30,"Within Time","Delayed")</f>
        <v>Delayed</v>
      </c>
    </row>
    <row r="4965" spans="1:16" x14ac:dyDescent="0.35">
      <c r="A4965" t="str">
        <f>Raw_Data!A4965</f>
        <v>950-57-2203</v>
      </c>
      <c r="B4965" s="2">
        <f>Raw_Data!B4965</f>
        <v>45329.625694444447</v>
      </c>
      <c r="C4965">
        <f>HOUR(Raw_Data!B4965)</f>
        <v>15</v>
      </c>
      <c r="D4965" t="str">
        <f>TEXT(Raw_Data!B4965,"mmm")</f>
        <v>Feb</v>
      </c>
      <c r="E4965">
        <f>YEAR(Raw_Data!B4965)</f>
        <v>2024</v>
      </c>
      <c r="F4965" t="str">
        <f>TEXT(Raw_Data!B4965,"mmm-yy")</f>
        <v>Feb-24</v>
      </c>
      <c r="G4965" t="str">
        <f>PROPER(Raw_Data!C4965&amp;". "&amp;Raw_Data!D4965)</f>
        <v>K. Yates</v>
      </c>
      <c r="H4965" t="str">
        <f>IF(OR(Raw_Data!E4965="M",Raw_Data!E4965="Male"),"Male",IF(OR(Raw_Data!E4965="F",Raw_Data!E4965="Female"),"Female","Not Confirmed"))</f>
        <v>Female</v>
      </c>
      <c r="I4965">
        <f>Raw_Data!F4965</f>
        <v>22</v>
      </c>
      <c r="J4965" t="str">
        <f>FLOOR(Raw_Data!F4965,10)&amp;"-"&amp;FLOOR(Raw_Data!F4965,10)+9</f>
        <v>20-29</v>
      </c>
      <c r="K4965" t="str">
        <f>Raw_Data!G4965</f>
        <v>White</v>
      </c>
      <c r="L4965" t="str">
        <f>Raw_Data!H4965</f>
        <v>None</v>
      </c>
      <c r="M4965" t="str">
        <f>IF(Raw_Data!I4965=TRUE,"Admitted","Not Admitted")</f>
        <v>Admitted</v>
      </c>
      <c r="N4965" t="str">
        <f>IF(Raw_Data!J4965="","Not Rated",Raw_Data!J4965)</f>
        <v>Not Rated</v>
      </c>
      <c r="O4965">
        <f>Raw_Data!K4965</f>
        <v>44</v>
      </c>
      <c r="P4965" t="str">
        <f>IF(Raw_Data!K4965&lt;=30,"Within Time","Delayed")</f>
        <v>Delayed</v>
      </c>
    </row>
    <row r="4966" spans="1:16" x14ac:dyDescent="0.35">
      <c r="A4966" t="str">
        <f>Raw_Data!A4966</f>
        <v>974-53-9679</v>
      </c>
      <c r="B4966" s="2">
        <f>Raw_Data!B4966</f>
        <v>45329.660416666673</v>
      </c>
      <c r="C4966">
        <f>HOUR(Raw_Data!B4966)</f>
        <v>15</v>
      </c>
      <c r="D4966" t="str">
        <f>TEXT(Raw_Data!B4966,"mmm")</f>
        <v>Feb</v>
      </c>
      <c r="E4966">
        <f>YEAR(Raw_Data!B4966)</f>
        <v>2024</v>
      </c>
      <c r="F4966" t="str">
        <f>TEXT(Raw_Data!B4966,"mmm-yy")</f>
        <v>Feb-24</v>
      </c>
      <c r="G4966" t="str">
        <f>PROPER(Raw_Data!C4966&amp;". "&amp;Raw_Data!D4966)</f>
        <v>E. Merriweather</v>
      </c>
      <c r="H4966" t="str">
        <f>IF(OR(Raw_Data!E4966="M",Raw_Data!E4966="Male"),"Male",IF(OR(Raw_Data!E4966="F",Raw_Data!E4966="Female"),"Female","Not Confirmed"))</f>
        <v>Male</v>
      </c>
      <c r="I4966">
        <f>Raw_Data!F4966</f>
        <v>19</v>
      </c>
      <c r="J4966" t="str">
        <f>FLOOR(Raw_Data!F4966,10)&amp;"-"&amp;FLOOR(Raw_Data!F4966,10)+9</f>
        <v>10-19</v>
      </c>
      <c r="K4966" t="str">
        <f>Raw_Data!G4966</f>
        <v>Asian</v>
      </c>
      <c r="L4966" t="str">
        <f>Raw_Data!H4966</f>
        <v>None</v>
      </c>
      <c r="M4966" t="str">
        <f>IF(Raw_Data!I4966=TRUE,"Admitted","Not Admitted")</f>
        <v>Admitted</v>
      </c>
      <c r="N4966" t="str">
        <f>IF(Raw_Data!J4966="","Not Rated",Raw_Data!J4966)</f>
        <v>Not Rated</v>
      </c>
      <c r="O4966">
        <f>Raw_Data!K4966</f>
        <v>19</v>
      </c>
      <c r="P4966" t="str">
        <f>IF(Raw_Data!K4966&lt;=30,"Within Time","Delayed")</f>
        <v>Within Time</v>
      </c>
    </row>
    <row r="4967" spans="1:16" x14ac:dyDescent="0.35">
      <c r="A4967" t="str">
        <f>Raw_Data!A4967</f>
        <v>542-43-7370</v>
      </c>
      <c r="B4967" s="2">
        <f>Raw_Data!B4967</f>
        <v>45329.777083333327</v>
      </c>
      <c r="C4967">
        <f>HOUR(Raw_Data!B4967)</f>
        <v>18</v>
      </c>
      <c r="D4967" t="str">
        <f>TEXT(Raw_Data!B4967,"mmm")</f>
        <v>Feb</v>
      </c>
      <c r="E4967">
        <f>YEAR(Raw_Data!B4967)</f>
        <v>2024</v>
      </c>
      <c r="F4967" t="str">
        <f>TEXT(Raw_Data!B4967,"mmm-yy")</f>
        <v>Feb-24</v>
      </c>
      <c r="G4967" t="str">
        <f>PROPER(Raw_Data!C4967&amp;". "&amp;Raw_Data!D4967)</f>
        <v>S. Northcote</v>
      </c>
      <c r="H4967" t="str">
        <f>IF(OR(Raw_Data!E4967="M",Raw_Data!E4967="Male"),"Male",IF(OR(Raw_Data!E4967="F",Raw_Data!E4967="Female"),"Female","Not Confirmed"))</f>
        <v>Male</v>
      </c>
      <c r="I4967">
        <f>Raw_Data!F4967</f>
        <v>55</v>
      </c>
      <c r="J4967" t="str">
        <f>FLOOR(Raw_Data!F4967,10)&amp;"-"&amp;FLOOR(Raw_Data!F4967,10)+9</f>
        <v>50-59</v>
      </c>
      <c r="K4967" t="str">
        <f>Raw_Data!G4967</f>
        <v>Two or More Races</v>
      </c>
      <c r="L4967" t="str">
        <f>Raw_Data!H4967</f>
        <v>None</v>
      </c>
      <c r="M4967" t="str">
        <f>IF(Raw_Data!I4967=TRUE,"Admitted","Not Admitted")</f>
        <v>Admitted</v>
      </c>
      <c r="N4967" t="str">
        <f>IF(Raw_Data!J4967="","Not Rated",Raw_Data!J4967)</f>
        <v>Not Rated</v>
      </c>
      <c r="O4967">
        <f>Raw_Data!K4967</f>
        <v>23</v>
      </c>
      <c r="P4967" t="str">
        <f>IF(Raw_Data!K4967&lt;=30,"Within Time","Delayed")</f>
        <v>Within Time</v>
      </c>
    </row>
    <row r="4968" spans="1:16" x14ac:dyDescent="0.35">
      <c r="A4968" t="str">
        <f>Raw_Data!A4968</f>
        <v>434-37-1584</v>
      </c>
      <c r="B4968" s="2">
        <f>Raw_Data!B4968</f>
        <v>45329.823611111111</v>
      </c>
      <c r="C4968">
        <f>HOUR(Raw_Data!B4968)</f>
        <v>19</v>
      </c>
      <c r="D4968" t="str">
        <f>TEXT(Raw_Data!B4968,"mmm")</f>
        <v>Feb</v>
      </c>
      <c r="E4968">
        <f>YEAR(Raw_Data!B4968)</f>
        <v>2024</v>
      </c>
      <c r="F4968" t="str">
        <f>TEXT(Raw_Data!B4968,"mmm-yy")</f>
        <v>Feb-24</v>
      </c>
      <c r="G4968" t="str">
        <f>PROPER(Raw_Data!C4968&amp;". "&amp;Raw_Data!D4968)</f>
        <v>D. Glasspool</v>
      </c>
      <c r="H4968" t="str">
        <f>IF(OR(Raw_Data!E4968="M",Raw_Data!E4968="Male"),"Male",IF(OR(Raw_Data!E4968="F",Raw_Data!E4968="Female"),"Female","Not Confirmed"))</f>
        <v>Female</v>
      </c>
      <c r="I4968">
        <f>Raw_Data!F4968</f>
        <v>26</v>
      </c>
      <c r="J4968" t="str">
        <f>FLOOR(Raw_Data!F4968,10)&amp;"-"&amp;FLOOR(Raw_Data!F4968,10)+9</f>
        <v>20-29</v>
      </c>
      <c r="K4968" t="str">
        <f>Raw_Data!G4968</f>
        <v>Pacific Islander</v>
      </c>
      <c r="L4968" t="str">
        <f>Raw_Data!H4968</f>
        <v>Orthopedics</v>
      </c>
      <c r="M4968" t="str">
        <f>IF(Raw_Data!I4968=TRUE,"Admitted","Not Admitted")</f>
        <v>Admitted</v>
      </c>
      <c r="N4968" t="str">
        <f>IF(Raw_Data!J4968="","Not Rated",Raw_Data!J4968)</f>
        <v>Not Rated</v>
      </c>
      <c r="O4968">
        <f>Raw_Data!K4968</f>
        <v>17</v>
      </c>
      <c r="P4968" t="str">
        <f>IF(Raw_Data!K4968&lt;=30,"Within Time","Delayed")</f>
        <v>Within Time</v>
      </c>
    </row>
    <row r="4969" spans="1:16" x14ac:dyDescent="0.35">
      <c r="A4969" t="str">
        <f>Raw_Data!A4969</f>
        <v>278-11-7452</v>
      </c>
      <c r="B4969" s="2">
        <f>Raw_Data!B4969</f>
        <v>45329.851388888892</v>
      </c>
      <c r="C4969">
        <f>HOUR(Raw_Data!B4969)</f>
        <v>20</v>
      </c>
      <c r="D4969" t="str">
        <f>TEXT(Raw_Data!B4969,"mmm")</f>
        <v>Feb</v>
      </c>
      <c r="E4969">
        <f>YEAR(Raw_Data!B4969)</f>
        <v>2024</v>
      </c>
      <c r="F4969" t="str">
        <f>TEXT(Raw_Data!B4969,"mmm-yy")</f>
        <v>Feb-24</v>
      </c>
      <c r="G4969" t="str">
        <f>PROPER(Raw_Data!C4969&amp;". "&amp;Raw_Data!D4969)</f>
        <v>N. Cholmondeley</v>
      </c>
      <c r="H4969" t="str">
        <f>IF(OR(Raw_Data!E4969="M",Raw_Data!E4969="Male"),"Male",IF(OR(Raw_Data!E4969="F",Raw_Data!E4969="Female"),"Female","Not Confirmed"))</f>
        <v>Male</v>
      </c>
      <c r="I4969">
        <f>Raw_Data!F4969</f>
        <v>64</v>
      </c>
      <c r="J4969" t="str">
        <f>FLOOR(Raw_Data!F4969,10)&amp;"-"&amp;FLOOR(Raw_Data!F4969,10)+9</f>
        <v>60-69</v>
      </c>
      <c r="K4969" t="str">
        <f>Raw_Data!G4969</f>
        <v>Asian</v>
      </c>
      <c r="L4969" t="str">
        <f>Raw_Data!H4969</f>
        <v>Physiotherapy</v>
      </c>
      <c r="M4969" t="str">
        <f>IF(Raw_Data!I4969=TRUE,"Admitted","Not Admitted")</f>
        <v>Not Admitted</v>
      </c>
      <c r="N4969">
        <f>IF(Raw_Data!J4969="","Not Rated",Raw_Data!J4969)</f>
        <v>0</v>
      </c>
      <c r="O4969">
        <f>Raw_Data!K4969</f>
        <v>11</v>
      </c>
      <c r="P4969" t="str">
        <f>IF(Raw_Data!K4969&lt;=30,"Within Time","Delayed")</f>
        <v>Within Time</v>
      </c>
    </row>
    <row r="4970" spans="1:16" x14ac:dyDescent="0.35">
      <c r="A4970" t="str">
        <f>Raw_Data!A4970</f>
        <v>153-96-6605</v>
      </c>
      <c r="B4970" s="2">
        <f>Raw_Data!B4970</f>
        <v>45329.87222222222</v>
      </c>
      <c r="C4970">
        <f>HOUR(Raw_Data!B4970)</f>
        <v>20</v>
      </c>
      <c r="D4970" t="str">
        <f>TEXT(Raw_Data!B4970,"mmm")</f>
        <v>Feb</v>
      </c>
      <c r="E4970">
        <f>YEAR(Raw_Data!B4970)</f>
        <v>2024</v>
      </c>
      <c r="F4970" t="str">
        <f>TEXT(Raw_Data!B4970,"mmm-yy")</f>
        <v>Feb-24</v>
      </c>
      <c r="G4970" t="str">
        <f>PROPER(Raw_Data!C4970&amp;". "&amp;Raw_Data!D4970)</f>
        <v>T. Methuen</v>
      </c>
      <c r="H4970" t="str">
        <f>IF(OR(Raw_Data!E4970="M",Raw_Data!E4970="Male"),"Male",IF(OR(Raw_Data!E4970="F",Raw_Data!E4970="Female"),"Female","Not Confirmed"))</f>
        <v>Male</v>
      </c>
      <c r="I4970">
        <f>Raw_Data!F4970</f>
        <v>38</v>
      </c>
      <c r="J4970" t="str">
        <f>FLOOR(Raw_Data!F4970,10)&amp;"-"&amp;FLOOR(Raw_Data!F4970,10)+9</f>
        <v>30-39</v>
      </c>
      <c r="K4970" t="str">
        <f>Raw_Data!G4970</f>
        <v>African American</v>
      </c>
      <c r="L4970" t="str">
        <f>Raw_Data!H4970</f>
        <v>None</v>
      </c>
      <c r="M4970" t="str">
        <f>IF(Raw_Data!I4970=TRUE,"Admitted","Not Admitted")</f>
        <v>Admitted</v>
      </c>
      <c r="N4970" t="str">
        <f>IF(Raw_Data!J4970="","Not Rated",Raw_Data!J4970)</f>
        <v>Not Rated</v>
      </c>
      <c r="O4970">
        <f>Raw_Data!K4970</f>
        <v>56</v>
      </c>
      <c r="P4970" t="str">
        <f>IF(Raw_Data!K4970&lt;=30,"Within Time","Delayed")</f>
        <v>Delayed</v>
      </c>
    </row>
    <row r="4971" spans="1:16" x14ac:dyDescent="0.35">
      <c r="A4971" t="str">
        <f>Raw_Data!A4971</f>
        <v>103-39-6122</v>
      </c>
      <c r="B4971" s="2">
        <f>Raw_Data!B4971</f>
        <v>45329.886111111111</v>
      </c>
      <c r="C4971">
        <f>HOUR(Raw_Data!B4971)</f>
        <v>21</v>
      </c>
      <c r="D4971" t="str">
        <f>TEXT(Raw_Data!B4971,"mmm")</f>
        <v>Feb</v>
      </c>
      <c r="E4971">
        <f>YEAR(Raw_Data!B4971)</f>
        <v>2024</v>
      </c>
      <c r="F4971" t="str">
        <f>TEXT(Raw_Data!B4971,"mmm-yy")</f>
        <v>Feb-24</v>
      </c>
      <c r="G4971" t="str">
        <f>PROPER(Raw_Data!C4971&amp;". "&amp;Raw_Data!D4971)</f>
        <v>P. Eastwood</v>
      </c>
      <c r="H4971" t="str">
        <f>IF(OR(Raw_Data!E4971="M",Raw_Data!E4971="Male"),"Male",IF(OR(Raw_Data!E4971="F",Raw_Data!E4971="Female"),"Female","Not Confirmed"))</f>
        <v>Male</v>
      </c>
      <c r="I4971">
        <f>Raw_Data!F4971</f>
        <v>24</v>
      </c>
      <c r="J4971" t="str">
        <f>FLOOR(Raw_Data!F4971,10)&amp;"-"&amp;FLOOR(Raw_Data!F4971,10)+9</f>
        <v>20-29</v>
      </c>
      <c r="K4971" t="str">
        <f>Raw_Data!G4971</f>
        <v>African American</v>
      </c>
      <c r="L4971" t="str">
        <f>Raw_Data!H4971</f>
        <v>None</v>
      </c>
      <c r="M4971" t="str">
        <f>IF(Raw_Data!I4971=TRUE,"Admitted","Not Admitted")</f>
        <v>Admitted</v>
      </c>
      <c r="N4971" t="str">
        <f>IF(Raw_Data!J4971="","Not Rated",Raw_Data!J4971)</f>
        <v>Not Rated</v>
      </c>
      <c r="O4971">
        <f>Raw_Data!K4971</f>
        <v>32</v>
      </c>
      <c r="P4971" t="str">
        <f>IF(Raw_Data!K4971&lt;=30,"Within Time","Delayed")</f>
        <v>Delayed</v>
      </c>
    </row>
    <row r="4972" spans="1:16" x14ac:dyDescent="0.35">
      <c r="A4972" t="str">
        <f>Raw_Data!A4972</f>
        <v>241-57-1039</v>
      </c>
      <c r="B4972" s="2">
        <f>Raw_Data!B4972</f>
        <v>45329.897916666669</v>
      </c>
      <c r="C4972">
        <f>HOUR(Raw_Data!B4972)</f>
        <v>21</v>
      </c>
      <c r="D4972" t="str">
        <f>TEXT(Raw_Data!B4972,"mmm")</f>
        <v>Feb</v>
      </c>
      <c r="E4972">
        <f>YEAR(Raw_Data!B4972)</f>
        <v>2024</v>
      </c>
      <c r="F4972" t="str">
        <f>TEXT(Raw_Data!B4972,"mmm-yy")</f>
        <v>Feb-24</v>
      </c>
      <c r="G4972" t="str">
        <f>PROPER(Raw_Data!C4972&amp;". "&amp;Raw_Data!D4972)</f>
        <v>F. Methuen</v>
      </c>
      <c r="H4972" t="str">
        <f>IF(OR(Raw_Data!E4972="M",Raw_Data!E4972="Male"),"Male",IF(OR(Raw_Data!E4972="F",Raw_Data!E4972="Female"),"Female","Not Confirmed"))</f>
        <v>Female</v>
      </c>
      <c r="I4972">
        <f>Raw_Data!F4972</f>
        <v>32</v>
      </c>
      <c r="J4972" t="str">
        <f>FLOOR(Raw_Data!F4972,10)&amp;"-"&amp;FLOOR(Raw_Data!F4972,10)+9</f>
        <v>30-39</v>
      </c>
      <c r="K4972" t="str">
        <f>Raw_Data!G4972</f>
        <v>Declined to Identify</v>
      </c>
      <c r="L4972" t="str">
        <f>Raw_Data!H4972</f>
        <v>None</v>
      </c>
      <c r="M4972" t="str">
        <f>IF(Raw_Data!I4972=TRUE,"Admitted","Not Admitted")</f>
        <v>Not Admitted</v>
      </c>
      <c r="N4972" t="str">
        <f>IF(Raw_Data!J4972="","Not Rated",Raw_Data!J4972)</f>
        <v>Not Rated</v>
      </c>
      <c r="O4972">
        <f>Raw_Data!K4972</f>
        <v>50</v>
      </c>
      <c r="P4972" t="str">
        <f>IF(Raw_Data!K4972&lt;=30,"Within Time","Delayed")</f>
        <v>Delayed</v>
      </c>
    </row>
    <row r="4973" spans="1:16" x14ac:dyDescent="0.35">
      <c r="A4973" t="str">
        <f>Raw_Data!A4973</f>
        <v>696-80-3426</v>
      </c>
      <c r="B4973" s="2">
        <f>Raw_Data!B4973</f>
        <v>45329.961111111108</v>
      </c>
      <c r="C4973">
        <f>HOUR(Raw_Data!B4973)</f>
        <v>23</v>
      </c>
      <c r="D4973" t="str">
        <f>TEXT(Raw_Data!B4973,"mmm")</f>
        <v>Feb</v>
      </c>
      <c r="E4973">
        <f>YEAR(Raw_Data!B4973)</f>
        <v>2024</v>
      </c>
      <c r="F4973" t="str">
        <f>TEXT(Raw_Data!B4973,"mmm-yy")</f>
        <v>Feb-24</v>
      </c>
      <c r="G4973" t="str">
        <f>PROPER(Raw_Data!C4973&amp;". "&amp;Raw_Data!D4973)</f>
        <v>E. Buff</v>
      </c>
      <c r="H4973" t="str">
        <f>IF(OR(Raw_Data!E4973="M",Raw_Data!E4973="Male"),"Male",IF(OR(Raw_Data!E4973="F",Raw_Data!E4973="Female"),"Female","Not Confirmed"))</f>
        <v>Male</v>
      </c>
      <c r="I4973">
        <f>Raw_Data!F4973</f>
        <v>6</v>
      </c>
      <c r="J4973" t="str">
        <f>FLOOR(Raw_Data!F4973,10)&amp;"-"&amp;FLOOR(Raw_Data!F4973,10)+9</f>
        <v>0-9</v>
      </c>
      <c r="K4973" t="str">
        <f>Raw_Data!G4973</f>
        <v>Unknown</v>
      </c>
      <c r="L4973" t="str">
        <f>Raw_Data!H4973</f>
        <v>None</v>
      </c>
      <c r="M4973" t="str">
        <f>IF(Raw_Data!I4973=TRUE,"Admitted","Not Admitted")</f>
        <v>Admitted</v>
      </c>
      <c r="N4973">
        <f>IF(Raw_Data!J4973="","Not Rated",Raw_Data!J4973)</f>
        <v>8</v>
      </c>
      <c r="O4973">
        <f>Raw_Data!K4973</f>
        <v>36</v>
      </c>
      <c r="P4973" t="str">
        <f>IF(Raw_Data!K4973&lt;=30,"Within Time","Delayed")</f>
        <v>Delayed</v>
      </c>
    </row>
    <row r="4974" spans="1:16" x14ac:dyDescent="0.35">
      <c r="A4974" t="str">
        <f>Raw_Data!A4974</f>
        <v>481-24-4432</v>
      </c>
      <c r="B4974" s="2">
        <f>Raw_Data!B4974</f>
        <v>45329.975694444453</v>
      </c>
      <c r="C4974">
        <f>HOUR(Raw_Data!B4974)</f>
        <v>23</v>
      </c>
      <c r="D4974" t="str">
        <f>TEXT(Raw_Data!B4974,"mmm")</f>
        <v>Feb</v>
      </c>
      <c r="E4974">
        <f>YEAR(Raw_Data!B4974)</f>
        <v>2024</v>
      </c>
      <c r="F4974" t="str">
        <f>TEXT(Raw_Data!B4974,"mmm-yy")</f>
        <v>Feb-24</v>
      </c>
      <c r="G4974" t="str">
        <f>PROPER(Raw_Data!C4974&amp;". "&amp;Raw_Data!D4974)</f>
        <v>I. Gionettitti</v>
      </c>
      <c r="H4974" t="str">
        <f>IF(OR(Raw_Data!E4974="M",Raw_Data!E4974="Male"),"Male",IF(OR(Raw_Data!E4974="F",Raw_Data!E4974="Female"),"Female","Not Confirmed"))</f>
        <v>Male</v>
      </c>
      <c r="I4974">
        <f>Raw_Data!F4974</f>
        <v>78</v>
      </c>
      <c r="J4974" t="str">
        <f>FLOOR(Raw_Data!F4974,10)&amp;"-"&amp;FLOOR(Raw_Data!F4974,10)+9</f>
        <v>70-79</v>
      </c>
      <c r="K4974" t="str">
        <f>Raw_Data!G4974</f>
        <v>Unknown</v>
      </c>
      <c r="L4974" t="str">
        <f>Raw_Data!H4974</f>
        <v>None</v>
      </c>
      <c r="M4974" t="str">
        <f>IF(Raw_Data!I4974=TRUE,"Admitted","Not Admitted")</f>
        <v>Not Admitted</v>
      </c>
      <c r="N4974" t="str">
        <f>IF(Raw_Data!J4974="","Not Rated",Raw_Data!J4974)</f>
        <v>Not Rated</v>
      </c>
      <c r="O4974">
        <f>Raw_Data!K4974</f>
        <v>12</v>
      </c>
      <c r="P4974" t="str">
        <f>IF(Raw_Data!K4974&lt;=30,"Within Time","Delayed")</f>
        <v>Within Time</v>
      </c>
    </row>
    <row r="4975" spans="1:16" x14ac:dyDescent="0.35">
      <c r="A4975" t="str">
        <f>Raw_Data!A4975</f>
        <v>495-87-7073</v>
      </c>
      <c r="B4975" s="2">
        <f>Raw_Data!B4975</f>
        <v>45330.023611111108</v>
      </c>
      <c r="C4975">
        <f>HOUR(Raw_Data!B4975)</f>
        <v>0</v>
      </c>
      <c r="D4975" t="str">
        <f>TEXT(Raw_Data!B4975,"mmm")</f>
        <v>Feb</v>
      </c>
      <c r="E4975">
        <f>YEAR(Raw_Data!B4975)</f>
        <v>2024</v>
      </c>
      <c r="F4975" t="str">
        <f>TEXT(Raw_Data!B4975,"mmm-yy")</f>
        <v>Feb-24</v>
      </c>
      <c r="G4975" t="str">
        <f>PROPER(Raw_Data!C4975&amp;". "&amp;Raw_Data!D4975)</f>
        <v>E. Cholmondeley</v>
      </c>
      <c r="H4975" t="str">
        <f>IF(OR(Raw_Data!E4975="M",Raw_Data!E4975="Male"),"Male",IF(OR(Raw_Data!E4975="F",Raw_Data!E4975="Female"),"Female","Not Confirmed"))</f>
        <v>Female</v>
      </c>
      <c r="I4975">
        <f>Raw_Data!F4975</f>
        <v>11</v>
      </c>
      <c r="J4975" t="str">
        <f>FLOOR(Raw_Data!F4975,10)&amp;"-"&amp;FLOOR(Raw_Data!F4975,10)+9</f>
        <v>10-19</v>
      </c>
      <c r="K4975" t="str">
        <f>Raw_Data!G4975</f>
        <v>Unknown</v>
      </c>
      <c r="L4975" t="str">
        <f>Raw_Data!H4975</f>
        <v>Renal</v>
      </c>
      <c r="M4975" t="str">
        <f>IF(Raw_Data!I4975=TRUE,"Admitted","Not Admitted")</f>
        <v>Admitted</v>
      </c>
      <c r="N4975" t="str">
        <f>IF(Raw_Data!J4975="","Not Rated",Raw_Data!J4975)</f>
        <v>Not Rated</v>
      </c>
      <c r="O4975">
        <f>Raw_Data!K4975</f>
        <v>19</v>
      </c>
      <c r="P4975" t="str">
        <f>IF(Raw_Data!K4975&lt;=30,"Within Time","Delayed")</f>
        <v>Within Time</v>
      </c>
    </row>
    <row r="4976" spans="1:16" x14ac:dyDescent="0.35">
      <c r="A4976" t="str">
        <f>Raw_Data!A4976</f>
        <v>891-81-4189</v>
      </c>
      <c r="B4976" s="2">
        <f>Raw_Data!B4976</f>
        <v>45330.040972222218</v>
      </c>
      <c r="C4976">
        <f>HOUR(Raw_Data!B4976)</f>
        <v>0</v>
      </c>
      <c r="D4976" t="str">
        <f>TEXT(Raw_Data!B4976,"mmm")</f>
        <v>Feb</v>
      </c>
      <c r="E4976">
        <f>YEAR(Raw_Data!B4976)</f>
        <v>2024</v>
      </c>
      <c r="F4976" t="str">
        <f>TEXT(Raw_Data!B4976,"mmm-yy")</f>
        <v>Feb-24</v>
      </c>
      <c r="G4976" t="str">
        <f>PROPER(Raw_Data!C4976&amp;". "&amp;Raw_Data!D4976)</f>
        <v>N. Kingsley</v>
      </c>
      <c r="H4976" t="str">
        <f>IF(OR(Raw_Data!E4976="M",Raw_Data!E4976="Male"),"Male",IF(OR(Raw_Data!E4976="F",Raw_Data!E4976="Female"),"Female","Not Confirmed"))</f>
        <v>Male</v>
      </c>
      <c r="I4976">
        <f>Raw_Data!F4976</f>
        <v>19</v>
      </c>
      <c r="J4976" t="str">
        <f>FLOOR(Raw_Data!F4976,10)&amp;"-"&amp;FLOOR(Raw_Data!F4976,10)+9</f>
        <v>10-19</v>
      </c>
      <c r="K4976" t="str">
        <f>Raw_Data!G4976</f>
        <v>African American</v>
      </c>
      <c r="L4976" t="str">
        <f>Raw_Data!H4976</f>
        <v>General Practice</v>
      </c>
      <c r="M4976" t="str">
        <f>IF(Raw_Data!I4976=TRUE,"Admitted","Not Admitted")</f>
        <v>Not Admitted</v>
      </c>
      <c r="N4976" t="str">
        <f>IF(Raw_Data!J4976="","Not Rated",Raw_Data!J4976)</f>
        <v>Not Rated</v>
      </c>
      <c r="O4976">
        <f>Raw_Data!K4976</f>
        <v>34</v>
      </c>
      <c r="P4976" t="str">
        <f>IF(Raw_Data!K4976&lt;=30,"Within Time","Delayed")</f>
        <v>Delayed</v>
      </c>
    </row>
    <row r="4977" spans="1:16" x14ac:dyDescent="0.35">
      <c r="A4977" t="str">
        <f>Raw_Data!A4977</f>
        <v>973-93-4522</v>
      </c>
      <c r="B4977" s="2">
        <f>Raw_Data!B4977</f>
        <v>45330.167361111111</v>
      </c>
      <c r="C4977">
        <f>HOUR(Raw_Data!B4977)</f>
        <v>4</v>
      </c>
      <c r="D4977" t="str">
        <f>TEXT(Raw_Data!B4977,"mmm")</f>
        <v>Feb</v>
      </c>
      <c r="E4977">
        <f>YEAR(Raw_Data!B4977)</f>
        <v>2024</v>
      </c>
      <c r="F4977" t="str">
        <f>TEXT(Raw_Data!B4977,"mmm-yy")</f>
        <v>Feb-24</v>
      </c>
      <c r="G4977" t="str">
        <f>PROPER(Raw_Data!C4977&amp;". "&amp;Raw_Data!D4977)</f>
        <v>O. Ollerton</v>
      </c>
      <c r="H4977" t="str">
        <f>IF(OR(Raw_Data!E4977="M",Raw_Data!E4977="Male"),"Male",IF(OR(Raw_Data!E4977="F",Raw_Data!E4977="Female"),"Female","Not Confirmed"))</f>
        <v>Male</v>
      </c>
      <c r="I4977">
        <f>Raw_Data!F4977</f>
        <v>59</v>
      </c>
      <c r="J4977" t="str">
        <f>FLOOR(Raw_Data!F4977,10)&amp;"-"&amp;FLOOR(Raw_Data!F4977,10)+9</f>
        <v>50-59</v>
      </c>
      <c r="K4977" t="str">
        <f>Raw_Data!G4977</f>
        <v>African American</v>
      </c>
      <c r="L4977" t="str">
        <f>Raw_Data!H4977</f>
        <v>General Practice</v>
      </c>
      <c r="M4977" t="str">
        <f>IF(Raw_Data!I4977=TRUE,"Admitted","Not Admitted")</f>
        <v>Admitted</v>
      </c>
      <c r="N4977" t="str">
        <f>IF(Raw_Data!J4977="","Not Rated",Raw_Data!J4977)</f>
        <v>Not Rated</v>
      </c>
      <c r="O4977">
        <f>Raw_Data!K4977</f>
        <v>26</v>
      </c>
      <c r="P4977" t="str">
        <f>IF(Raw_Data!K4977&lt;=30,"Within Time","Delayed")</f>
        <v>Within Time</v>
      </c>
    </row>
    <row r="4978" spans="1:16" x14ac:dyDescent="0.35">
      <c r="A4978" t="str">
        <f>Raw_Data!A4978</f>
        <v>150-96-9617</v>
      </c>
      <c r="B4978" s="2">
        <f>Raw_Data!B4978</f>
        <v>45330.23541666667</v>
      </c>
      <c r="C4978">
        <f>HOUR(Raw_Data!B4978)</f>
        <v>5</v>
      </c>
      <c r="D4978" t="str">
        <f>TEXT(Raw_Data!B4978,"mmm")</f>
        <v>Feb</v>
      </c>
      <c r="E4978">
        <f>YEAR(Raw_Data!B4978)</f>
        <v>2024</v>
      </c>
      <c r="F4978" t="str">
        <f>TEXT(Raw_Data!B4978,"mmm-yy")</f>
        <v>Feb-24</v>
      </c>
      <c r="G4978" t="str">
        <f>PROPER(Raw_Data!C4978&amp;". "&amp;Raw_Data!D4978)</f>
        <v>N. Ainsworth</v>
      </c>
      <c r="H4978" t="str">
        <f>IF(OR(Raw_Data!E4978="M",Raw_Data!E4978="Male"),"Male",IF(OR(Raw_Data!E4978="F",Raw_Data!E4978="Female"),"Female","Not Confirmed"))</f>
        <v>Female</v>
      </c>
      <c r="I4978">
        <f>Raw_Data!F4978</f>
        <v>70</v>
      </c>
      <c r="J4978" t="str">
        <f>FLOOR(Raw_Data!F4978,10)&amp;"-"&amp;FLOOR(Raw_Data!F4978,10)+9</f>
        <v>70-79</v>
      </c>
      <c r="K4978" t="str">
        <f>Raw_Data!G4978</f>
        <v>Two or More Races</v>
      </c>
      <c r="L4978" t="str">
        <f>Raw_Data!H4978</f>
        <v>None</v>
      </c>
      <c r="M4978" t="str">
        <f>IF(Raw_Data!I4978=TRUE,"Admitted","Not Admitted")</f>
        <v>Admitted</v>
      </c>
      <c r="N4978">
        <f>IF(Raw_Data!J4978="","Not Rated",Raw_Data!J4978)</f>
        <v>3</v>
      </c>
      <c r="O4978">
        <f>Raw_Data!K4978</f>
        <v>45</v>
      </c>
      <c r="P4978" t="str">
        <f>IF(Raw_Data!K4978&lt;=30,"Within Time","Delayed")</f>
        <v>Delayed</v>
      </c>
    </row>
    <row r="4979" spans="1:16" x14ac:dyDescent="0.35">
      <c r="A4979" t="str">
        <f>Raw_Data!A4979</f>
        <v>288-84-6596</v>
      </c>
      <c r="B4979" s="2">
        <f>Raw_Data!B4979</f>
        <v>45330.324999999997</v>
      </c>
      <c r="C4979">
        <f>HOUR(Raw_Data!B4979)</f>
        <v>7</v>
      </c>
      <c r="D4979" t="str">
        <f>TEXT(Raw_Data!B4979,"mmm")</f>
        <v>Feb</v>
      </c>
      <c r="E4979">
        <f>YEAR(Raw_Data!B4979)</f>
        <v>2024</v>
      </c>
      <c r="F4979" t="str">
        <f>TEXT(Raw_Data!B4979,"mmm-yy")</f>
        <v>Feb-24</v>
      </c>
      <c r="G4979" t="str">
        <f>PROPER(Raw_Data!C4979&amp;". "&amp;Raw_Data!D4979)</f>
        <v>D. Jessop</v>
      </c>
      <c r="H4979" t="str">
        <f>IF(OR(Raw_Data!E4979="M",Raw_Data!E4979="Male"),"Male",IF(OR(Raw_Data!E4979="F",Raw_Data!E4979="Female"),"Female","Not Confirmed"))</f>
        <v>Male</v>
      </c>
      <c r="I4979">
        <f>Raw_Data!F4979</f>
        <v>44</v>
      </c>
      <c r="J4979" t="str">
        <f>FLOOR(Raw_Data!F4979,10)&amp;"-"&amp;FLOOR(Raw_Data!F4979,10)+9</f>
        <v>40-49</v>
      </c>
      <c r="K4979" t="str">
        <f>Raw_Data!G4979</f>
        <v>African American</v>
      </c>
      <c r="L4979" t="str">
        <f>Raw_Data!H4979</f>
        <v>General Practice</v>
      </c>
      <c r="M4979" t="str">
        <f>IF(Raw_Data!I4979=TRUE,"Admitted","Not Admitted")</f>
        <v>Admitted</v>
      </c>
      <c r="N4979" t="str">
        <f>IF(Raw_Data!J4979="","Not Rated",Raw_Data!J4979)</f>
        <v>Not Rated</v>
      </c>
      <c r="O4979">
        <f>Raw_Data!K4979</f>
        <v>42</v>
      </c>
      <c r="P4979" t="str">
        <f>IF(Raw_Data!K4979&lt;=30,"Within Time","Delayed")</f>
        <v>Delayed</v>
      </c>
    </row>
    <row r="4980" spans="1:16" x14ac:dyDescent="0.35">
      <c r="A4980" t="str">
        <f>Raw_Data!A4980</f>
        <v>119-28-9866</v>
      </c>
      <c r="B4980" s="2">
        <f>Raw_Data!B4980</f>
        <v>45330.390972222223</v>
      </c>
      <c r="C4980">
        <f>HOUR(Raw_Data!B4980)</f>
        <v>9</v>
      </c>
      <c r="D4980" t="str">
        <f>TEXT(Raw_Data!B4980,"mmm")</f>
        <v>Feb</v>
      </c>
      <c r="E4980">
        <f>YEAR(Raw_Data!B4980)</f>
        <v>2024</v>
      </c>
      <c r="F4980" t="str">
        <f>TEXT(Raw_Data!B4980,"mmm-yy")</f>
        <v>Feb-24</v>
      </c>
      <c r="G4980" t="str">
        <f>PROPER(Raw_Data!C4980&amp;". "&amp;Raw_Data!D4980)</f>
        <v>L. Lockwood</v>
      </c>
      <c r="H4980" t="str">
        <f>IF(OR(Raw_Data!E4980="M",Raw_Data!E4980="Male"),"Male",IF(OR(Raw_Data!E4980="F",Raw_Data!E4980="Female"),"Female","Not Confirmed"))</f>
        <v>Female</v>
      </c>
      <c r="I4980">
        <f>Raw_Data!F4980</f>
        <v>28</v>
      </c>
      <c r="J4980" t="str">
        <f>FLOOR(Raw_Data!F4980,10)&amp;"-"&amp;FLOOR(Raw_Data!F4980,10)+9</f>
        <v>20-29</v>
      </c>
      <c r="K4980" t="str">
        <f>Raw_Data!G4980</f>
        <v>Native American/Alaska Native</v>
      </c>
      <c r="L4980" t="str">
        <f>Raw_Data!H4980</f>
        <v>General Practice</v>
      </c>
      <c r="M4980" t="str">
        <f>IF(Raw_Data!I4980=TRUE,"Admitted","Not Admitted")</f>
        <v>Admitted</v>
      </c>
      <c r="N4980">
        <f>IF(Raw_Data!J4980="","Not Rated",Raw_Data!J4980)</f>
        <v>4</v>
      </c>
      <c r="O4980">
        <f>Raw_Data!K4980</f>
        <v>35</v>
      </c>
      <c r="P4980" t="str">
        <f>IF(Raw_Data!K4980&lt;=30,"Within Time","Delayed")</f>
        <v>Delayed</v>
      </c>
    </row>
    <row r="4981" spans="1:16" x14ac:dyDescent="0.35">
      <c r="A4981" t="str">
        <f>Raw_Data!A4981</f>
        <v>499-66-1546</v>
      </c>
      <c r="B4981" s="2">
        <f>Raw_Data!B4981</f>
        <v>45330.42291666667</v>
      </c>
      <c r="C4981">
        <f>HOUR(Raw_Data!B4981)</f>
        <v>10</v>
      </c>
      <c r="D4981" t="str">
        <f>TEXT(Raw_Data!B4981,"mmm")</f>
        <v>Feb</v>
      </c>
      <c r="E4981">
        <f>YEAR(Raw_Data!B4981)</f>
        <v>2024</v>
      </c>
      <c r="F4981" t="str">
        <f>TEXT(Raw_Data!B4981,"mmm-yy")</f>
        <v>Feb-24</v>
      </c>
      <c r="G4981" t="str">
        <f>PROPER(Raw_Data!C4981&amp;". "&amp;Raw_Data!D4981)</f>
        <v>A. Honeysett</v>
      </c>
      <c r="H4981" t="str">
        <f>IF(OR(Raw_Data!E4981="M",Raw_Data!E4981="Male"),"Male",IF(OR(Raw_Data!E4981="F",Raw_Data!E4981="Female"),"Female","Not Confirmed"))</f>
        <v>Male</v>
      </c>
      <c r="I4981">
        <f>Raw_Data!F4981</f>
        <v>13</v>
      </c>
      <c r="J4981" t="str">
        <f>FLOOR(Raw_Data!F4981,10)&amp;"-"&amp;FLOOR(Raw_Data!F4981,10)+9</f>
        <v>10-19</v>
      </c>
      <c r="K4981" t="str">
        <f>Raw_Data!G4981</f>
        <v>Two or More Races</v>
      </c>
      <c r="L4981" t="str">
        <f>Raw_Data!H4981</f>
        <v>None</v>
      </c>
      <c r="M4981" t="str">
        <f>IF(Raw_Data!I4981=TRUE,"Admitted","Not Admitted")</f>
        <v>Admitted</v>
      </c>
      <c r="N4981" t="str">
        <f>IF(Raw_Data!J4981="","Not Rated",Raw_Data!J4981)</f>
        <v>Not Rated</v>
      </c>
      <c r="O4981">
        <f>Raw_Data!K4981</f>
        <v>17</v>
      </c>
      <c r="P4981" t="str">
        <f>IF(Raw_Data!K4981&lt;=30,"Within Time","Delayed")</f>
        <v>Within Time</v>
      </c>
    </row>
    <row r="4982" spans="1:16" x14ac:dyDescent="0.35">
      <c r="A4982" t="str">
        <f>Raw_Data!A4982</f>
        <v>789-35-3042</v>
      </c>
      <c r="B4982" s="2">
        <f>Raw_Data!B4982</f>
        <v>45330.45208333333</v>
      </c>
      <c r="C4982">
        <f>HOUR(Raw_Data!B4982)</f>
        <v>10</v>
      </c>
      <c r="D4982" t="str">
        <f>TEXT(Raw_Data!B4982,"mmm")</f>
        <v>Feb</v>
      </c>
      <c r="E4982">
        <f>YEAR(Raw_Data!B4982)</f>
        <v>2024</v>
      </c>
      <c r="F4982" t="str">
        <f>TEXT(Raw_Data!B4982,"mmm-yy")</f>
        <v>Feb-24</v>
      </c>
      <c r="G4982" t="str">
        <f>PROPER(Raw_Data!C4982&amp;". "&amp;Raw_Data!D4982)</f>
        <v>C. Eastwood</v>
      </c>
      <c r="H4982" t="str">
        <f>IF(OR(Raw_Data!E4982="M",Raw_Data!E4982="Male"),"Male",IF(OR(Raw_Data!E4982="F",Raw_Data!E4982="Female"),"Female","Not Confirmed"))</f>
        <v>Male</v>
      </c>
      <c r="I4982">
        <f>Raw_Data!F4982</f>
        <v>77</v>
      </c>
      <c r="J4982" t="str">
        <f>FLOOR(Raw_Data!F4982,10)&amp;"-"&amp;FLOOR(Raw_Data!F4982,10)+9</f>
        <v>70-79</v>
      </c>
      <c r="K4982" t="str">
        <f>Raw_Data!G4982</f>
        <v>Asian</v>
      </c>
      <c r="L4982" t="str">
        <f>Raw_Data!H4982</f>
        <v>Gastroenterology</v>
      </c>
      <c r="M4982" t="str">
        <f>IF(Raw_Data!I4982=TRUE,"Admitted","Not Admitted")</f>
        <v>Admitted</v>
      </c>
      <c r="N4982" t="str">
        <f>IF(Raw_Data!J4982="","Not Rated",Raw_Data!J4982)</f>
        <v>Not Rated</v>
      </c>
      <c r="O4982">
        <f>Raw_Data!K4982</f>
        <v>56</v>
      </c>
      <c r="P4982" t="str">
        <f>IF(Raw_Data!K4982&lt;=30,"Within Time","Delayed")</f>
        <v>Delayed</v>
      </c>
    </row>
    <row r="4983" spans="1:16" x14ac:dyDescent="0.35">
      <c r="A4983" t="str">
        <f>Raw_Data!A4983</f>
        <v>175-37-9578</v>
      </c>
      <c r="B4983" s="2">
        <f>Raw_Data!B4983</f>
        <v>45330.484722222223</v>
      </c>
      <c r="C4983">
        <f>HOUR(Raw_Data!B4983)</f>
        <v>11</v>
      </c>
      <c r="D4983" t="str">
        <f>TEXT(Raw_Data!B4983,"mmm")</f>
        <v>Feb</v>
      </c>
      <c r="E4983">
        <f>YEAR(Raw_Data!B4983)</f>
        <v>2024</v>
      </c>
      <c r="F4983" t="str">
        <f>TEXT(Raw_Data!B4983,"mmm-yy")</f>
        <v>Feb-24</v>
      </c>
      <c r="G4983" t="str">
        <f>PROPER(Raw_Data!C4983&amp;". "&amp;Raw_Data!D4983)</f>
        <v>G. Vickery</v>
      </c>
      <c r="H4983" t="str">
        <f>IF(OR(Raw_Data!E4983="M",Raw_Data!E4983="Male"),"Male",IF(OR(Raw_Data!E4983="F",Raw_Data!E4983="Female"),"Female","Not Confirmed"))</f>
        <v>Female</v>
      </c>
      <c r="I4983">
        <f>Raw_Data!F4983</f>
        <v>28</v>
      </c>
      <c r="J4983" t="str">
        <f>FLOOR(Raw_Data!F4983,10)&amp;"-"&amp;FLOOR(Raw_Data!F4983,10)+9</f>
        <v>20-29</v>
      </c>
      <c r="K4983" t="str">
        <f>Raw_Data!G4983</f>
        <v>Pacific Islander</v>
      </c>
      <c r="L4983" t="str">
        <f>Raw_Data!H4983</f>
        <v>General Practice</v>
      </c>
      <c r="M4983" t="str">
        <f>IF(Raw_Data!I4983=TRUE,"Admitted","Not Admitted")</f>
        <v>Not Admitted</v>
      </c>
      <c r="N4983">
        <f>IF(Raw_Data!J4983="","Not Rated",Raw_Data!J4983)</f>
        <v>4</v>
      </c>
      <c r="O4983">
        <f>Raw_Data!K4983</f>
        <v>48</v>
      </c>
      <c r="P4983" t="str">
        <f>IF(Raw_Data!K4983&lt;=30,"Within Time","Delayed")</f>
        <v>Delayed</v>
      </c>
    </row>
    <row r="4984" spans="1:16" x14ac:dyDescent="0.35">
      <c r="A4984" t="str">
        <f>Raw_Data!A4984</f>
        <v>804-19-7747</v>
      </c>
      <c r="B4984" s="2">
        <f>Raw_Data!B4984</f>
        <v>45330.539583333331</v>
      </c>
      <c r="C4984">
        <f>HOUR(Raw_Data!B4984)</f>
        <v>12</v>
      </c>
      <c r="D4984" t="str">
        <f>TEXT(Raw_Data!B4984,"mmm")</f>
        <v>Feb</v>
      </c>
      <c r="E4984">
        <f>YEAR(Raw_Data!B4984)</f>
        <v>2024</v>
      </c>
      <c r="F4984" t="str">
        <f>TEXT(Raw_Data!B4984,"mmm-yy")</f>
        <v>Feb-24</v>
      </c>
      <c r="G4984" t="str">
        <f>PROPER(Raw_Data!C4984&amp;". "&amp;Raw_Data!D4984)</f>
        <v>O. Dunmore</v>
      </c>
      <c r="H4984" t="str">
        <f>IF(OR(Raw_Data!E4984="M",Raw_Data!E4984="Male"),"Male",IF(OR(Raw_Data!E4984="F",Raw_Data!E4984="Female"),"Female","Not Confirmed"))</f>
        <v>Male</v>
      </c>
      <c r="I4984">
        <f>Raw_Data!F4984</f>
        <v>75</v>
      </c>
      <c r="J4984" t="str">
        <f>FLOOR(Raw_Data!F4984,10)&amp;"-"&amp;FLOOR(Raw_Data!F4984,10)+9</f>
        <v>70-79</v>
      </c>
      <c r="K4984" t="str">
        <f>Raw_Data!G4984</f>
        <v>African American</v>
      </c>
      <c r="L4984" t="str">
        <f>Raw_Data!H4984</f>
        <v>None</v>
      </c>
      <c r="M4984" t="str">
        <f>IF(Raw_Data!I4984=TRUE,"Admitted","Not Admitted")</f>
        <v>Not Admitted</v>
      </c>
      <c r="N4984" t="str">
        <f>IF(Raw_Data!J4984="","Not Rated",Raw_Data!J4984)</f>
        <v>Not Rated</v>
      </c>
      <c r="O4984">
        <f>Raw_Data!K4984</f>
        <v>33</v>
      </c>
      <c r="P4984" t="str">
        <f>IF(Raw_Data!K4984&lt;=30,"Within Time","Delayed")</f>
        <v>Delayed</v>
      </c>
    </row>
    <row r="4985" spans="1:16" x14ac:dyDescent="0.35">
      <c r="A4985" t="str">
        <f>Raw_Data!A4985</f>
        <v>737-71-6483</v>
      </c>
      <c r="B4985" s="2">
        <f>Raw_Data!B4985</f>
        <v>45330.654861111107</v>
      </c>
      <c r="C4985">
        <f>HOUR(Raw_Data!B4985)</f>
        <v>15</v>
      </c>
      <c r="D4985" t="str">
        <f>TEXT(Raw_Data!B4985,"mmm")</f>
        <v>Feb</v>
      </c>
      <c r="E4985">
        <f>YEAR(Raw_Data!B4985)</f>
        <v>2024</v>
      </c>
      <c r="F4985" t="str">
        <f>TEXT(Raw_Data!B4985,"mmm-yy")</f>
        <v>Feb-24</v>
      </c>
      <c r="G4985" t="str">
        <f>PROPER(Raw_Data!C4985&amp;". "&amp;Raw_Data!D4985)</f>
        <v>S. Middleditch</v>
      </c>
      <c r="H4985" t="str">
        <f>IF(OR(Raw_Data!E4985="M",Raw_Data!E4985="Male"),"Male",IF(OR(Raw_Data!E4985="F",Raw_Data!E4985="Female"),"Female","Not Confirmed"))</f>
        <v>Male</v>
      </c>
      <c r="I4985">
        <f>Raw_Data!F4985</f>
        <v>10</v>
      </c>
      <c r="J4985" t="str">
        <f>FLOOR(Raw_Data!F4985,10)&amp;"-"&amp;FLOOR(Raw_Data!F4985,10)+9</f>
        <v>10-19</v>
      </c>
      <c r="K4985" t="str">
        <f>Raw_Data!G4985</f>
        <v>Asian</v>
      </c>
      <c r="L4985" t="str">
        <f>Raw_Data!H4985</f>
        <v>General Practice</v>
      </c>
      <c r="M4985" t="str">
        <f>IF(Raw_Data!I4985=TRUE,"Admitted","Not Admitted")</f>
        <v>Admitted</v>
      </c>
      <c r="N4985" t="str">
        <f>IF(Raw_Data!J4985="","Not Rated",Raw_Data!J4985)</f>
        <v>Not Rated</v>
      </c>
      <c r="O4985">
        <f>Raw_Data!K4985</f>
        <v>58</v>
      </c>
      <c r="P4985" t="str">
        <f>IF(Raw_Data!K4985&lt;=30,"Within Time","Delayed")</f>
        <v>Delayed</v>
      </c>
    </row>
    <row r="4986" spans="1:16" x14ac:dyDescent="0.35">
      <c r="A4986" t="str">
        <f>Raw_Data!A4986</f>
        <v>441-73-4728</v>
      </c>
      <c r="B4986" s="2">
        <f>Raw_Data!B4986</f>
        <v>45330.715277777781</v>
      </c>
      <c r="C4986">
        <f>HOUR(Raw_Data!B4986)</f>
        <v>17</v>
      </c>
      <c r="D4986" t="str">
        <f>TEXT(Raw_Data!B4986,"mmm")</f>
        <v>Feb</v>
      </c>
      <c r="E4986">
        <f>YEAR(Raw_Data!B4986)</f>
        <v>2024</v>
      </c>
      <c r="F4986" t="str">
        <f>TEXT(Raw_Data!B4986,"mmm-yy")</f>
        <v>Feb-24</v>
      </c>
      <c r="G4986" t="str">
        <f>PROPER(Raw_Data!C4986&amp;". "&amp;Raw_Data!D4986)</f>
        <v>R. Schubuser</v>
      </c>
      <c r="H4986" t="str">
        <f>IF(OR(Raw_Data!E4986="M",Raw_Data!E4986="Male"),"Male",IF(OR(Raw_Data!E4986="F",Raw_Data!E4986="Female"),"Female","Not Confirmed"))</f>
        <v>Female</v>
      </c>
      <c r="I4986">
        <f>Raw_Data!F4986</f>
        <v>14</v>
      </c>
      <c r="J4986" t="str">
        <f>FLOOR(Raw_Data!F4986,10)&amp;"-"&amp;FLOOR(Raw_Data!F4986,10)+9</f>
        <v>10-19</v>
      </c>
      <c r="K4986" t="str">
        <f>Raw_Data!G4986</f>
        <v>Asian</v>
      </c>
      <c r="L4986" t="str">
        <f>Raw_Data!H4986</f>
        <v>None</v>
      </c>
      <c r="M4986" t="str">
        <f>IF(Raw_Data!I4986=TRUE,"Admitted","Not Admitted")</f>
        <v>Admitted</v>
      </c>
      <c r="N4986">
        <f>IF(Raw_Data!J4986="","Not Rated",Raw_Data!J4986)</f>
        <v>7</v>
      </c>
      <c r="O4986">
        <f>Raw_Data!K4986</f>
        <v>36</v>
      </c>
      <c r="P4986" t="str">
        <f>IF(Raw_Data!K4986&lt;=30,"Within Time","Delayed")</f>
        <v>Delayed</v>
      </c>
    </row>
    <row r="4987" spans="1:16" x14ac:dyDescent="0.35">
      <c r="A4987" t="str">
        <f>Raw_Data!A4987</f>
        <v>830-86-9041</v>
      </c>
      <c r="B4987" s="2">
        <f>Raw_Data!B4987</f>
        <v>45330.720833333333</v>
      </c>
      <c r="C4987">
        <f>HOUR(Raw_Data!B4987)</f>
        <v>17</v>
      </c>
      <c r="D4987" t="str">
        <f>TEXT(Raw_Data!B4987,"mmm")</f>
        <v>Feb</v>
      </c>
      <c r="E4987">
        <f>YEAR(Raw_Data!B4987)</f>
        <v>2024</v>
      </c>
      <c r="F4987" t="str">
        <f>TEXT(Raw_Data!B4987,"mmm-yy")</f>
        <v>Feb-24</v>
      </c>
      <c r="G4987" t="str">
        <f>PROPER(Raw_Data!C4987&amp;". "&amp;Raw_Data!D4987)</f>
        <v>W. Carraway</v>
      </c>
      <c r="H4987" t="str">
        <f>IF(OR(Raw_Data!E4987="M",Raw_Data!E4987="Male"),"Male",IF(OR(Raw_Data!E4987="F",Raw_Data!E4987="Female"),"Female","Not Confirmed"))</f>
        <v>Female</v>
      </c>
      <c r="I4987">
        <f>Raw_Data!F4987</f>
        <v>28</v>
      </c>
      <c r="J4987" t="str">
        <f>FLOOR(Raw_Data!F4987,10)&amp;"-"&amp;FLOOR(Raw_Data!F4987,10)+9</f>
        <v>20-29</v>
      </c>
      <c r="K4987" t="str">
        <f>Raw_Data!G4987</f>
        <v>Declined to Identify</v>
      </c>
      <c r="L4987" t="str">
        <f>Raw_Data!H4987</f>
        <v>None</v>
      </c>
      <c r="M4987" t="str">
        <f>IF(Raw_Data!I4987=TRUE,"Admitted","Not Admitted")</f>
        <v>Not Admitted</v>
      </c>
      <c r="N4987" t="str">
        <f>IF(Raw_Data!J4987="","Not Rated",Raw_Data!J4987)</f>
        <v>Not Rated</v>
      </c>
      <c r="O4987">
        <f>Raw_Data!K4987</f>
        <v>24</v>
      </c>
      <c r="P4987" t="str">
        <f>IF(Raw_Data!K4987&lt;=30,"Within Time","Delayed")</f>
        <v>Within Time</v>
      </c>
    </row>
    <row r="4988" spans="1:16" x14ac:dyDescent="0.35">
      <c r="A4988" t="str">
        <f>Raw_Data!A4988</f>
        <v>871-97-1676</v>
      </c>
      <c r="B4988" s="2">
        <f>Raw_Data!B4988</f>
        <v>45330.790972222218</v>
      </c>
      <c r="C4988">
        <f>HOUR(Raw_Data!B4988)</f>
        <v>18</v>
      </c>
      <c r="D4988" t="str">
        <f>TEXT(Raw_Data!B4988,"mmm")</f>
        <v>Feb</v>
      </c>
      <c r="E4988">
        <f>YEAR(Raw_Data!B4988)</f>
        <v>2024</v>
      </c>
      <c r="F4988" t="str">
        <f>TEXT(Raw_Data!B4988,"mmm-yy")</f>
        <v>Feb-24</v>
      </c>
      <c r="G4988" t="str">
        <f>PROPER(Raw_Data!C4988&amp;". "&amp;Raw_Data!D4988)</f>
        <v>E. Jephson</v>
      </c>
      <c r="H4988" t="str">
        <f>IF(OR(Raw_Data!E4988="M",Raw_Data!E4988="Male"),"Male",IF(OR(Raw_Data!E4988="F",Raw_Data!E4988="Female"),"Female","Not Confirmed"))</f>
        <v>Female</v>
      </c>
      <c r="I4988">
        <f>Raw_Data!F4988</f>
        <v>2</v>
      </c>
      <c r="J4988" t="str">
        <f>FLOOR(Raw_Data!F4988,10)&amp;"-"&amp;FLOOR(Raw_Data!F4988,10)+9</f>
        <v>0-9</v>
      </c>
      <c r="K4988" t="str">
        <f>Raw_Data!G4988</f>
        <v>White</v>
      </c>
      <c r="L4988" t="str">
        <f>Raw_Data!H4988</f>
        <v>Orthopedics</v>
      </c>
      <c r="M4988" t="str">
        <f>IF(Raw_Data!I4988=TRUE,"Admitted","Not Admitted")</f>
        <v>Admitted</v>
      </c>
      <c r="N4988" t="str">
        <f>IF(Raw_Data!J4988="","Not Rated",Raw_Data!J4988)</f>
        <v>Not Rated</v>
      </c>
      <c r="O4988">
        <f>Raw_Data!K4988</f>
        <v>59</v>
      </c>
      <c r="P4988" t="str">
        <f>IF(Raw_Data!K4988&lt;=30,"Within Time","Delayed")</f>
        <v>Delayed</v>
      </c>
    </row>
    <row r="4989" spans="1:16" x14ac:dyDescent="0.35">
      <c r="A4989" t="str">
        <f>Raw_Data!A4989</f>
        <v>565-93-8259</v>
      </c>
      <c r="B4989" s="2">
        <f>Raw_Data!B4989</f>
        <v>45330.901388888888</v>
      </c>
      <c r="C4989">
        <f>HOUR(Raw_Data!B4989)</f>
        <v>21</v>
      </c>
      <c r="D4989" t="str">
        <f>TEXT(Raw_Data!B4989,"mmm")</f>
        <v>Feb</v>
      </c>
      <c r="E4989">
        <f>YEAR(Raw_Data!B4989)</f>
        <v>2024</v>
      </c>
      <c r="F4989" t="str">
        <f>TEXT(Raw_Data!B4989,"mmm-yy")</f>
        <v>Feb-24</v>
      </c>
      <c r="G4989" t="str">
        <f>PROPER(Raw_Data!C4989&amp;". "&amp;Raw_Data!D4989)</f>
        <v>F. Birtwhistle</v>
      </c>
      <c r="H4989" t="str">
        <f>IF(OR(Raw_Data!E4989="M",Raw_Data!E4989="Male"),"Male",IF(OR(Raw_Data!E4989="F",Raw_Data!E4989="Female"),"Female","Not Confirmed"))</f>
        <v>Female</v>
      </c>
      <c r="I4989">
        <f>Raw_Data!F4989</f>
        <v>69</v>
      </c>
      <c r="J4989" t="str">
        <f>FLOOR(Raw_Data!F4989,10)&amp;"-"&amp;FLOOR(Raw_Data!F4989,10)+9</f>
        <v>60-69</v>
      </c>
      <c r="K4989" t="str">
        <f>Raw_Data!G4989</f>
        <v>African American</v>
      </c>
      <c r="L4989" t="str">
        <f>Raw_Data!H4989</f>
        <v>None</v>
      </c>
      <c r="M4989" t="str">
        <f>IF(Raw_Data!I4989=TRUE,"Admitted","Not Admitted")</f>
        <v>Admitted</v>
      </c>
      <c r="N4989">
        <f>IF(Raw_Data!J4989="","Not Rated",Raw_Data!J4989)</f>
        <v>9</v>
      </c>
      <c r="O4989">
        <f>Raw_Data!K4989</f>
        <v>32</v>
      </c>
      <c r="P4989" t="str">
        <f>IF(Raw_Data!K4989&lt;=30,"Within Time","Delayed")</f>
        <v>Delayed</v>
      </c>
    </row>
    <row r="4990" spans="1:16" x14ac:dyDescent="0.35">
      <c r="A4990" t="str">
        <f>Raw_Data!A4990</f>
        <v>254-21-9357</v>
      </c>
      <c r="B4990" s="2">
        <f>Raw_Data!B4990</f>
        <v>45331.058333333327</v>
      </c>
      <c r="C4990">
        <f>HOUR(Raw_Data!B4990)</f>
        <v>1</v>
      </c>
      <c r="D4990" t="str">
        <f>TEXT(Raw_Data!B4990,"mmm")</f>
        <v>Feb</v>
      </c>
      <c r="E4990">
        <f>YEAR(Raw_Data!B4990)</f>
        <v>2024</v>
      </c>
      <c r="F4990" t="str">
        <f>TEXT(Raw_Data!B4990,"mmm-yy")</f>
        <v>Feb-24</v>
      </c>
      <c r="G4990" t="str">
        <f>PROPER(Raw_Data!C4990&amp;". "&amp;Raw_Data!D4990)</f>
        <v>O. Ravenscroft</v>
      </c>
      <c r="H4990" t="str">
        <f>IF(OR(Raw_Data!E4990="M",Raw_Data!E4990="Male"),"Male",IF(OR(Raw_Data!E4990="F",Raw_Data!E4990="Female"),"Female","Not Confirmed"))</f>
        <v>Male</v>
      </c>
      <c r="I4990">
        <f>Raw_Data!F4990</f>
        <v>13</v>
      </c>
      <c r="J4990" t="str">
        <f>FLOOR(Raw_Data!F4990,10)&amp;"-"&amp;FLOOR(Raw_Data!F4990,10)+9</f>
        <v>10-19</v>
      </c>
      <c r="K4990" t="str">
        <f>Raw_Data!G4990</f>
        <v>Unknown</v>
      </c>
      <c r="L4990" t="str">
        <f>Raw_Data!H4990</f>
        <v>None</v>
      </c>
      <c r="M4990" t="str">
        <f>IF(Raw_Data!I4990=TRUE,"Admitted","Not Admitted")</f>
        <v>Admitted</v>
      </c>
      <c r="N4990">
        <f>IF(Raw_Data!J4990="","Not Rated",Raw_Data!J4990)</f>
        <v>9</v>
      </c>
      <c r="O4990">
        <f>Raw_Data!K4990</f>
        <v>15</v>
      </c>
      <c r="P4990" t="str">
        <f>IF(Raw_Data!K4990&lt;=30,"Within Time","Delayed")</f>
        <v>Within Time</v>
      </c>
    </row>
    <row r="4991" spans="1:16" x14ac:dyDescent="0.35">
      <c r="A4991" t="str">
        <f>Raw_Data!A4991</f>
        <v>958-43-3367</v>
      </c>
      <c r="B4991" s="2">
        <f>Raw_Data!B4991</f>
        <v>45331.082638888889</v>
      </c>
      <c r="C4991">
        <f>HOUR(Raw_Data!B4991)</f>
        <v>1</v>
      </c>
      <c r="D4991" t="str">
        <f>TEXT(Raw_Data!B4991,"mmm")</f>
        <v>Feb</v>
      </c>
      <c r="E4991">
        <f>YEAR(Raw_Data!B4991)</f>
        <v>2024</v>
      </c>
      <c r="F4991" t="str">
        <f>TEXT(Raw_Data!B4991,"mmm-yy")</f>
        <v>Feb-24</v>
      </c>
      <c r="G4991" t="str">
        <f>PROPER(Raw_Data!C4991&amp;". "&amp;Raw_Data!D4991)</f>
        <v>P. Oakden</v>
      </c>
      <c r="H4991" t="str">
        <f>IF(OR(Raw_Data!E4991="M",Raw_Data!E4991="Male"),"Male",IF(OR(Raw_Data!E4991="F",Raw_Data!E4991="Female"),"Female","Not Confirmed"))</f>
        <v>Female</v>
      </c>
      <c r="I4991">
        <f>Raw_Data!F4991</f>
        <v>58</v>
      </c>
      <c r="J4991" t="str">
        <f>FLOOR(Raw_Data!F4991,10)&amp;"-"&amp;FLOOR(Raw_Data!F4991,10)+9</f>
        <v>50-59</v>
      </c>
      <c r="K4991" t="str">
        <f>Raw_Data!G4991</f>
        <v>Two or More Races</v>
      </c>
      <c r="L4991" t="str">
        <f>Raw_Data!H4991</f>
        <v>None</v>
      </c>
      <c r="M4991" t="str">
        <f>IF(Raw_Data!I4991=TRUE,"Admitted","Not Admitted")</f>
        <v>Admitted</v>
      </c>
      <c r="N4991" t="str">
        <f>IF(Raw_Data!J4991="","Not Rated",Raw_Data!J4991)</f>
        <v>Not Rated</v>
      </c>
      <c r="O4991">
        <f>Raw_Data!K4991</f>
        <v>51</v>
      </c>
      <c r="P4991" t="str">
        <f>IF(Raw_Data!K4991&lt;=30,"Within Time","Delayed")</f>
        <v>Delayed</v>
      </c>
    </row>
    <row r="4992" spans="1:16" x14ac:dyDescent="0.35">
      <c r="A4992" t="str">
        <f>Raw_Data!A4992</f>
        <v>854-84-4897</v>
      </c>
      <c r="B4992" s="2">
        <f>Raw_Data!B4992</f>
        <v>45331.143750000003</v>
      </c>
      <c r="C4992">
        <f>HOUR(Raw_Data!B4992)</f>
        <v>3</v>
      </c>
      <c r="D4992" t="str">
        <f>TEXT(Raw_Data!B4992,"mmm")</f>
        <v>Feb</v>
      </c>
      <c r="E4992">
        <f>YEAR(Raw_Data!B4992)</f>
        <v>2024</v>
      </c>
      <c r="F4992" t="str">
        <f>TEXT(Raw_Data!B4992,"mmm-yy")</f>
        <v>Feb-24</v>
      </c>
      <c r="G4992" t="str">
        <f>PROPER(Raw_Data!C4992&amp;". "&amp;Raw_Data!D4992)</f>
        <v>T. Greenhalgh</v>
      </c>
      <c r="H4992" t="str">
        <f>IF(OR(Raw_Data!E4992="M",Raw_Data!E4992="Male"),"Male",IF(OR(Raw_Data!E4992="F",Raw_Data!E4992="Female"),"Female","Not Confirmed"))</f>
        <v>Male</v>
      </c>
      <c r="I4992">
        <f>Raw_Data!F4992</f>
        <v>37</v>
      </c>
      <c r="J4992" t="str">
        <f>FLOOR(Raw_Data!F4992,10)&amp;"-"&amp;FLOOR(Raw_Data!F4992,10)+9</f>
        <v>30-39</v>
      </c>
      <c r="K4992" t="str">
        <f>Raw_Data!G4992</f>
        <v>Unknown</v>
      </c>
      <c r="L4992" t="str">
        <f>Raw_Data!H4992</f>
        <v>None</v>
      </c>
      <c r="M4992" t="str">
        <f>IF(Raw_Data!I4992=TRUE,"Admitted","Not Admitted")</f>
        <v>Admitted</v>
      </c>
      <c r="N4992" t="str">
        <f>IF(Raw_Data!J4992="","Not Rated",Raw_Data!J4992)</f>
        <v>Not Rated</v>
      </c>
      <c r="O4992">
        <f>Raw_Data!K4992</f>
        <v>40</v>
      </c>
      <c r="P4992" t="str">
        <f>IF(Raw_Data!K4992&lt;=30,"Within Time","Delayed")</f>
        <v>Delayed</v>
      </c>
    </row>
    <row r="4993" spans="1:16" x14ac:dyDescent="0.35">
      <c r="A4993" t="str">
        <f>Raw_Data!A4993</f>
        <v>521-40-7149</v>
      </c>
      <c r="B4993" s="2">
        <f>Raw_Data!B4993</f>
        <v>45331.231944444437</v>
      </c>
      <c r="C4993">
        <f>HOUR(Raw_Data!B4993)</f>
        <v>5</v>
      </c>
      <c r="D4993" t="str">
        <f>TEXT(Raw_Data!B4993,"mmm")</f>
        <v>Feb</v>
      </c>
      <c r="E4993">
        <f>YEAR(Raw_Data!B4993)</f>
        <v>2024</v>
      </c>
      <c r="F4993" t="str">
        <f>TEXT(Raw_Data!B4993,"mmm-yy")</f>
        <v>Feb-24</v>
      </c>
      <c r="G4993" t="str">
        <f>PROPER(Raw_Data!C4993&amp;". "&amp;Raw_Data!D4993)</f>
        <v>F. Dunmore</v>
      </c>
      <c r="H4993" t="str">
        <f>IF(OR(Raw_Data!E4993="M",Raw_Data!E4993="Male"),"Male",IF(OR(Raw_Data!E4993="F",Raw_Data!E4993="Female"),"Female","Not Confirmed"))</f>
        <v>Female</v>
      </c>
      <c r="I4993">
        <f>Raw_Data!F4993</f>
        <v>47</v>
      </c>
      <c r="J4993" t="str">
        <f>FLOOR(Raw_Data!F4993,10)&amp;"-"&amp;FLOOR(Raw_Data!F4993,10)+9</f>
        <v>40-49</v>
      </c>
      <c r="K4993" t="str">
        <f>Raw_Data!G4993</f>
        <v>Native American/Alaska Native</v>
      </c>
      <c r="L4993" t="str">
        <f>Raw_Data!H4993</f>
        <v>None</v>
      </c>
      <c r="M4993" t="str">
        <f>IF(Raw_Data!I4993=TRUE,"Admitted","Not Admitted")</f>
        <v>Admitted</v>
      </c>
      <c r="N4993">
        <f>IF(Raw_Data!J4993="","Not Rated",Raw_Data!J4993)</f>
        <v>10</v>
      </c>
      <c r="O4993">
        <f>Raw_Data!K4993</f>
        <v>31</v>
      </c>
      <c r="P4993" t="str">
        <f>IF(Raw_Data!K4993&lt;=30,"Within Time","Delayed")</f>
        <v>Delayed</v>
      </c>
    </row>
    <row r="4994" spans="1:16" x14ac:dyDescent="0.35">
      <c r="A4994" t="str">
        <f>Raw_Data!A4994</f>
        <v>347-57-9913</v>
      </c>
      <c r="B4994" s="2">
        <f>Raw_Data!B4994</f>
        <v>45331.286805555559</v>
      </c>
      <c r="C4994">
        <f>HOUR(Raw_Data!B4994)</f>
        <v>6</v>
      </c>
      <c r="D4994" t="str">
        <f>TEXT(Raw_Data!B4994,"mmm")</f>
        <v>Feb</v>
      </c>
      <c r="E4994">
        <f>YEAR(Raw_Data!B4994)</f>
        <v>2024</v>
      </c>
      <c r="F4994" t="str">
        <f>TEXT(Raw_Data!B4994,"mmm-yy")</f>
        <v>Feb-24</v>
      </c>
      <c r="G4994" t="str">
        <f>PROPER(Raw_Data!C4994&amp;". "&amp;Raw_Data!D4994)</f>
        <v>O. Yarborough</v>
      </c>
      <c r="H4994" t="str">
        <f>IF(OR(Raw_Data!E4994="M",Raw_Data!E4994="Male"),"Male",IF(OR(Raw_Data!E4994="F",Raw_Data!E4994="Female"),"Female","Not Confirmed"))</f>
        <v>Male</v>
      </c>
      <c r="I4994">
        <f>Raw_Data!F4994</f>
        <v>5</v>
      </c>
      <c r="J4994" t="str">
        <f>FLOOR(Raw_Data!F4994,10)&amp;"-"&amp;FLOOR(Raw_Data!F4994,10)+9</f>
        <v>0-9</v>
      </c>
      <c r="K4994" t="str">
        <f>Raw_Data!G4994</f>
        <v>Declined to Identify</v>
      </c>
      <c r="L4994" t="str">
        <f>Raw_Data!H4994</f>
        <v>None</v>
      </c>
      <c r="M4994" t="str">
        <f>IF(Raw_Data!I4994=TRUE,"Admitted","Not Admitted")</f>
        <v>Not Admitted</v>
      </c>
      <c r="N4994" t="str">
        <f>IF(Raw_Data!J4994="","Not Rated",Raw_Data!J4994)</f>
        <v>Not Rated</v>
      </c>
      <c r="O4994">
        <f>Raw_Data!K4994</f>
        <v>16</v>
      </c>
      <c r="P4994" t="str">
        <f>IF(Raw_Data!K4994&lt;=30,"Within Time","Delayed")</f>
        <v>Within Time</v>
      </c>
    </row>
    <row r="4995" spans="1:16" x14ac:dyDescent="0.35">
      <c r="A4995" t="str">
        <f>Raw_Data!A4995</f>
        <v>891-87-1608</v>
      </c>
      <c r="B4995" s="2">
        <f>Raw_Data!B4995</f>
        <v>45331.32916666667</v>
      </c>
      <c r="C4995">
        <f>HOUR(Raw_Data!B4995)</f>
        <v>7</v>
      </c>
      <c r="D4995" t="str">
        <f>TEXT(Raw_Data!B4995,"mmm")</f>
        <v>Feb</v>
      </c>
      <c r="E4995">
        <f>YEAR(Raw_Data!B4995)</f>
        <v>2024</v>
      </c>
      <c r="F4995" t="str">
        <f>TEXT(Raw_Data!B4995,"mmm-yy")</f>
        <v>Feb-24</v>
      </c>
      <c r="G4995" t="str">
        <f>PROPER(Raw_Data!C4995&amp;". "&amp;Raw_Data!D4995)</f>
        <v>U. Upperton</v>
      </c>
      <c r="H4995" t="str">
        <f>IF(OR(Raw_Data!E4995="M",Raw_Data!E4995="Male"),"Male",IF(OR(Raw_Data!E4995="F",Raw_Data!E4995="Female"),"Female","Not Confirmed"))</f>
        <v>Male</v>
      </c>
      <c r="I4995">
        <f>Raw_Data!F4995</f>
        <v>9</v>
      </c>
      <c r="J4995" t="str">
        <f>FLOOR(Raw_Data!F4995,10)&amp;"-"&amp;FLOOR(Raw_Data!F4995,10)+9</f>
        <v>0-9</v>
      </c>
      <c r="K4995" t="str">
        <f>Raw_Data!G4995</f>
        <v>Unknown</v>
      </c>
      <c r="L4995" t="str">
        <f>Raw_Data!H4995</f>
        <v>General Practice</v>
      </c>
      <c r="M4995" t="str">
        <f>IF(Raw_Data!I4995=TRUE,"Admitted","Not Admitted")</f>
        <v>Admitted</v>
      </c>
      <c r="N4995">
        <f>IF(Raw_Data!J4995="","Not Rated",Raw_Data!J4995)</f>
        <v>9</v>
      </c>
      <c r="O4995">
        <f>Raw_Data!K4995</f>
        <v>23</v>
      </c>
      <c r="P4995" t="str">
        <f>IF(Raw_Data!K4995&lt;=30,"Within Time","Delayed")</f>
        <v>Within Time</v>
      </c>
    </row>
    <row r="4996" spans="1:16" x14ac:dyDescent="0.35">
      <c r="A4996" t="str">
        <f>Raw_Data!A4996</f>
        <v>655-62-6903</v>
      </c>
      <c r="B4996" s="2">
        <f>Raw_Data!B4996</f>
        <v>45331.362500000003</v>
      </c>
      <c r="C4996">
        <f>HOUR(Raw_Data!B4996)</f>
        <v>8</v>
      </c>
      <c r="D4996" t="str">
        <f>TEXT(Raw_Data!B4996,"mmm")</f>
        <v>Feb</v>
      </c>
      <c r="E4996">
        <f>YEAR(Raw_Data!B4996)</f>
        <v>2024</v>
      </c>
      <c r="F4996" t="str">
        <f>TEXT(Raw_Data!B4996,"mmm-yy")</f>
        <v>Feb-24</v>
      </c>
      <c r="G4996" t="str">
        <f>PROPER(Raw_Data!C4996&amp;". "&amp;Raw_Data!D4996)</f>
        <v>C. Ravenscroft</v>
      </c>
      <c r="H4996" t="str">
        <f>IF(OR(Raw_Data!E4996="M",Raw_Data!E4996="Male"),"Male",IF(OR(Raw_Data!E4996="F",Raw_Data!E4996="Female"),"Female","Not Confirmed"))</f>
        <v>Female</v>
      </c>
      <c r="I4996">
        <f>Raw_Data!F4996</f>
        <v>43</v>
      </c>
      <c r="J4996" t="str">
        <f>FLOOR(Raw_Data!F4996,10)&amp;"-"&amp;FLOOR(Raw_Data!F4996,10)+9</f>
        <v>40-49</v>
      </c>
      <c r="K4996" t="str">
        <f>Raw_Data!G4996</f>
        <v>Unknown</v>
      </c>
      <c r="L4996" t="str">
        <f>Raw_Data!H4996</f>
        <v>General Practice</v>
      </c>
      <c r="M4996" t="str">
        <f>IF(Raw_Data!I4996=TRUE,"Admitted","Not Admitted")</f>
        <v>Admitted</v>
      </c>
      <c r="N4996" t="str">
        <f>IF(Raw_Data!J4996="","Not Rated",Raw_Data!J4996)</f>
        <v>Not Rated</v>
      </c>
      <c r="O4996">
        <f>Raw_Data!K4996</f>
        <v>53</v>
      </c>
      <c r="P4996" t="str">
        <f>IF(Raw_Data!K4996&lt;=30,"Within Time","Delayed")</f>
        <v>Delayed</v>
      </c>
    </row>
    <row r="4997" spans="1:16" x14ac:dyDescent="0.35">
      <c r="A4997" t="str">
        <f>Raw_Data!A4997</f>
        <v>243-49-7797</v>
      </c>
      <c r="B4997" s="2">
        <f>Raw_Data!B4997</f>
        <v>45331.421527777777</v>
      </c>
      <c r="C4997">
        <f>HOUR(Raw_Data!B4997)</f>
        <v>10</v>
      </c>
      <c r="D4997" t="str">
        <f>TEXT(Raw_Data!B4997,"mmm")</f>
        <v>Feb</v>
      </c>
      <c r="E4997">
        <f>YEAR(Raw_Data!B4997)</f>
        <v>2024</v>
      </c>
      <c r="F4997" t="str">
        <f>TEXT(Raw_Data!B4997,"mmm-yy")</f>
        <v>Feb-24</v>
      </c>
      <c r="G4997" t="str">
        <f>PROPER(Raw_Data!C4997&amp;". "&amp;Raw_Data!D4997)</f>
        <v>G. Gionettitti</v>
      </c>
      <c r="H4997" t="str">
        <f>IF(OR(Raw_Data!E4997="M",Raw_Data!E4997="Male"),"Male",IF(OR(Raw_Data!E4997="F",Raw_Data!E4997="Female"),"Female","Not Confirmed"))</f>
        <v>Male</v>
      </c>
      <c r="I4997">
        <f>Raw_Data!F4997</f>
        <v>12</v>
      </c>
      <c r="J4997" t="str">
        <f>FLOOR(Raw_Data!F4997,10)&amp;"-"&amp;FLOOR(Raw_Data!F4997,10)+9</f>
        <v>10-19</v>
      </c>
      <c r="K4997" t="str">
        <f>Raw_Data!G4997</f>
        <v>White</v>
      </c>
      <c r="L4997" t="str">
        <f>Raw_Data!H4997</f>
        <v>None</v>
      </c>
      <c r="M4997" t="str">
        <f>IF(Raw_Data!I4997=TRUE,"Admitted","Not Admitted")</f>
        <v>Admitted</v>
      </c>
      <c r="N4997" t="str">
        <f>IF(Raw_Data!J4997="","Not Rated",Raw_Data!J4997)</f>
        <v>Not Rated</v>
      </c>
      <c r="O4997">
        <f>Raw_Data!K4997</f>
        <v>46</v>
      </c>
      <c r="P4997" t="str">
        <f>IF(Raw_Data!K4997&lt;=30,"Within Time","Delayed")</f>
        <v>Delayed</v>
      </c>
    </row>
    <row r="4998" spans="1:16" x14ac:dyDescent="0.35">
      <c r="A4998" t="str">
        <f>Raw_Data!A4998</f>
        <v>406-39-3913</v>
      </c>
      <c r="B4998" s="2">
        <f>Raw_Data!B4998</f>
        <v>45331.715277777781</v>
      </c>
      <c r="C4998">
        <f>HOUR(Raw_Data!B4998)</f>
        <v>17</v>
      </c>
      <c r="D4998" t="str">
        <f>TEXT(Raw_Data!B4998,"mmm")</f>
        <v>Feb</v>
      </c>
      <c r="E4998">
        <f>YEAR(Raw_Data!B4998)</f>
        <v>2024</v>
      </c>
      <c r="F4998" t="str">
        <f>TEXT(Raw_Data!B4998,"mmm-yy")</f>
        <v>Feb-24</v>
      </c>
      <c r="G4998" t="str">
        <f>PROPER(Raw_Data!C4998&amp;". "&amp;Raw_Data!D4998)</f>
        <v>S. Hathaway</v>
      </c>
      <c r="H4998" t="str">
        <f>IF(OR(Raw_Data!E4998="M",Raw_Data!E4998="Male"),"Male",IF(OR(Raw_Data!E4998="F",Raw_Data!E4998="Female"),"Female","Not Confirmed"))</f>
        <v>Female</v>
      </c>
      <c r="I4998">
        <f>Raw_Data!F4998</f>
        <v>36</v>
      </c>
      <c r="J4998" t="str">
        <f>FLOOR(Raw_Data!F4998,10)&amp;"-"&amp;FLOOR(Raw_Data!F4998,10)+9</f>
        <v>30-39</v>
      </c>
      <c r="K4998" t="str">
        <f>Raw_Data!G4998</f>
        <v>Asian</v>
      </c>
      <c r="L4998" t="str">
        <f>Raw_Data!H4998</f>
        <v>None</v>
      </c>
      <c r="M4998" t="str">
        <f>IF(Raw_Data!I4998=TRUE,"Admitted","Not Admitted")</f>
        <v>Admitted</v>
      </c>
      <c r="N4998" t="str">
        <f>IF(Raw_Data!J4998="","Not Rated",Raw_Data!J4998)</f>
        <v>Not Rated</v>
      </c>
      <c r="O4998">
        <f>Raw_Data!K4998</f>
        <v>53</v>
      </c>
      <c r="P4998" t="str">
        <f>IF(Raw_Data!K4998&lt;=30,"Within Time","Delayed")</f>
        <v>Delayed</v>
      </c>
    </row>
    <row r="4999" spans="1:16" x14ac:dyDescent="0.35">
      <c r="A4999" t="str">
        <f>Raw_Data!A4999</f>
        <v>233-36-6075</v>
      </c>
      <c r="B4999" s="2">
        <f>Raw_Data!B4999</f>
        <v>45331.71875</v>
      </c>
      <c r="C4999">
        <f>HOUR(Raw_Data!B4999)</f>
        <v>17</v>
      </c>
      <c r="D4999" t="str">
        <f>TEXT(Raw_Data!B4999,"mmm")</f>
        <v>Feb</v>
      </c>
      <c r="E4999">
        <f>YEAR(Raw_Data!B4999)</f>
        <v>2024</v>
      </c>
      <c r="F4999" t="str">
        <f>TEXT(Raw_Data!B4999,"mmm-yy")</f>
        <v>Feb-24</v>
      </c>
      <c r="G4999" t="str">
        <f>PROPER(Raw_Data!C4999&amp;". "&amp;Raw_Data!D4999)</f>
        <v>W. Verity</v>
      </c>
      <c r="H4999" t="str">
        <f>IF(OR(Raw_Data!E4999="M",Raw_Data!E4999="Male"),"Male",IF(OR(Raw_Data!E4999="F",Raw_Data!E4999="Female"),"Female","Not Confirmed"))</f>
        <v>Male</v>
      </c>
      <c r="I4999">
        <f>Raw_Data!F4999</f>
        <v>74</v>
      </c>
      <c r="J4999" t="str">
        <f>FLOOR(Raw_Data!F4999,10)&amp;"-"&amp;FLOOR(Raw_Data!F4999,10)+9</f>
        <v>70-79</v>
      </c>
      <c r="K4999" t="str">
        <f>Raw_Data!G4999</f>
        <v>Unknown</v>
      </c>
      <c r="L4999" t="str">
        <f>Raw_Data!H4999</f>
        <v>General Practice</v>
      </c>
      <c r="M4999" t="str">
        <f>IF(Raw_Data!I4999=TRUE,"Admitted","Not Admitted")</f>
        <v>Not Admitted</v>
      </c>
      <c r="N4999" t="str">
        <f>IF(Raw_Data!J4999="","Not Rated",Raw_Data!J4999)</f>
        <v>Not Rated</v>
      </c>
      <c r="O4999">
        <f>Raw_Data!K4999</f>
        <v>27</v>
      </c>
      <c r="P4999" t="str">
        <f>IF(Raw_Data!K4999&lt;=30,"Within Time","Delayed")</f>
        <v>Within Time</v>
      </c>
    </row>
    <row r="5000" spans="1:16" x14ac:dyDescent="0.35">
      <c r="A5000" t="str">
        <f>Raw_Data!A5000</f>
        <v>788-24-9934</v>
      </c>
      <c r="B5000" s="2">
        <f>Raw_Data!B5000</f>
        <v>45331.854861111111</v>
      </c>
      <c r="C5000">
        <f>HOUR(Raw_Data!B5000)</f>
        <v>20</v>
      </c>
      <c r="D5000" t="str">
        <f>TEXT(Raw_Data!B5000,"mmm")</f>
        <v>Feb</v>
      </c>
      <c r="E5000">
        <f>YEAR(Raw_Data!B5000)</f>
        <v>2024</v>
      </c>
      <c r="F5000" t="str">
        <f>TEXT(Raw_Data!B5000,"mmm-yy")</f>
        <v>Feb-24</v>
      </c>
      <c r="G5000" t="str">
        <f>PROPER(Raw_Data!C5000&amp;". "&amp;Raw_Data!D5000)</f>
        <v>K. Corpes</v>
      </c>
      <c r="H5000" t="str">
        <f>IF(OR(Raw_Data!E5000="M",Raw_Data!E5000="Male"),"Male",IF(OR(Raw_Data!E5000="F",Raw_Data!E5000="Female"),"Female","Not Confirmed"))</f>
        <v>Male</v>
      </c>
      <c r="I5000">
        <f>Raw_Data!F5000</f>
        <v>56</v>
      </c>
      <c r="J5000" t="str">
        <f>FLOOR(Raw_Data!F5000,10)&amp;"-"&amp;FLOOR(Raw_Data!F5000,10)+9</f>
        <v>50-59</v>
      </c>
      <c r="K5000" t="str">
        <f>Raw_Data!G5000</f>
        <v>Unknown</v>
      </c>
      <c r="L5000" t="str">
        <f>Raw_Data!H5000</f>
        <v>None</v>
      </c>
      <c r="M5000" t="str">
        <f>IF(Raw_Data!I5000=TRUE,"Admitted","Not Admitted")</f>
        <v>Not Admitted</v>
      </c>
      <c r="N5000" t="str">
        <f>IF(Raw_Data!J5000="","Not Rated",Raw_Data!J5000)</f>
        <v>Not Rated</v>
      </c>
      <c r="O5000">
        <f>Raw_Data!K5000</f>
        <v>28</v>
      </c>
      <c r="P5000" t="str">
        <f>IF(Raw_Data!K5000&lt;=30,"Within Time","Delayed")</f>
        <v>Within Time</v>
      </c>
    </row>
    <row r="5001" spans="1:16" x14ac:dyDescent="0.35">
      <c r="A5001" t="str">
        <f>Raw_Data!A5001</f>
        <v>549-27-1658</v>
      </c>
      <c r="B5001" s="2">
        <f>Raw_Data!B5001</f>
        <v>45331.929861111108</v>
      </c>
      <c r="C5001">
        <f>HOUR(Raw_Data!B5001)</f>
        <v>22</v>
      </c>
      <c r="D5001" t="str">
        <f>TEXT(Raw_Data!B5001,"mmm")</f>
        <v>Feb</v>
      </c>
      <c r="E5001">
        <f>YEAR(Raw_Data!B5001)</f>
        <v>2024</v>
      </c>
      <c r="F5001" t="str">
        <f>TEXT(Raw_Data!B5001,"mmm-yy")</f>
        <v>Feb-24</v>
      </c>
      <c r="G5001" t="str">
        <f>PROPER(Raw_Data!C5001&amp;". "&amp;Raw_Data!D5001)</f>
        <v>M. Upperton</v>
      </c>
      <c r="H5001" t="str">
        <f>IF(OR(Raw_Data!E5001="M",Raw_Data!E5001="Male"),"Male",IF(OR(Raw_Data!E5001="F",Raw_Data!E5001="Female"),"Female","Not Confirmed"))</f>
        <v>Male</v>
      </c>
      <c r="I5001">
        <f>Raw_Data!F5001</f>
        <v>36</v>
      </c>
      <c r="J5001" t="str">
        <f>FLOOR(Raw_Data!F5001,10)&amp;"-"&amp;FLOOR(Raw_Data!F5001,10)+9</f>
        <v>30-39</v>
      </c>
      <c r="K5001" t="str">
        <f>Raw_Data!G5001</f>
        <v>Unknown</v>
      </c>
      <c r="L5001" t="str">
        <f>Raw_Data!H5001</f>
        <v>General Practice</v>
      </c>
      <c r="M5001" t="str">
        <f>IF(Raw_Data!I5001=TRUE,"Admitted","Not Admitted")</f>
        <v>Admitted</v>
      </c>
      <c r="N5001" t="str">
        <f>IF(Raw_Data!J5001="","Not Rated",Raw_Data!J5001)</f>
        <v>Not Rated</v>
      </c>
      <c r="O5001">
        <f>Raw_Data!K5001</f>
        <v>23</v>
      </c>
      <c r="P5001" t="str">
        <f>IF(Raw_Data!K5001&lt;=30,"Within Time","Delayed")</f>
        <v>Within Time</v>
      </c>
    </row>
    <row r="5002" spans="1:16" x14ac:dyDescent="0.35">
      <c r="A5002" t="str">
        <f>Raw_Data!A5002</f>
        <v>893-62-4560</v>
      </c>
      <c r="B5002" s="2">
        <f>Raw_Data!B5002</f>
        <v>45332.031944444447</v>
      </c>
      <c r="C5002">
        <f>HOUR(Raw_Data!B5002)</f>
        <v>0</v>
      </c>
      <c r="D5002" t="str">
        <f>TEXT(Raw_Data!B5002,"mmm")</f>
        <v>Feb</v>
      </c>
      <c r="E5002">
        <f>YEAR(Raw_Data!B5002)</f>
        <v>2024</v>
      </c>
      <c r="F5002" t="str">
        <f>TEXT(Raw_Data!B5002,"mmm-yy")</f>
        <v>Feb-24</v>
      </c>
      <c r="G5002" t="str">
        <f>PROPER(Raw_Data!C5002&amp;". "&amp;Raw_Data!D5002)</f>
        <v>S. Ellerby</v>
      </c>
      <c r="H5002" t="str">
        <f>IF(OR(Raw_Data!E5002="M",Raw_Data!E5002="Male"),"Male",IF(OR(Raw_Data!E5002="F",Raw_Data!E5002="Female"),"Female","Not Confirmed"))</f>
        <v>Not Confirmed</v>
      </c>
      <c r="I5002">
        <f>Raw_Data!F5002</f>
        <v>9</v>
      </c>
      <c r="J5002" t="str">
        <f>FLOOR(Raw_Data!F5002,10)&amp;"-"&amp;FLOOR(Raw_Data!F5002,10)+9</f>
        <v>0-9</v>
      </c>
      <c r="K5002" t="str">
        <f>Raw_Data!G5002</f>
        <v>Unknown</v>
      </c>
      <c r="L5002" t="str">
        <f>Raw_Data!H5002</f>
        <v>None</v>
      </c>
      <c r="M5002" t="str">
        <f>IF(Raw_Data!I5002=TRUE,"Admitted","Not Admitted")</f>
        <v>Not Admitted</v>
      </c>
      <c r="N5002" t="str">
        <f>IF(Raw_Data!J5002="","Not Rated",Raw_Data!J5002)</f>
        <v>Not Rated</v>
      </c>
      <c r="O5002">
        <f>Raw_Data!K5002</f>
        <v>33</v>
      </c>
      <c r="P5002" t="str">
        <f>IF(Raw_Data!K5002&lt;=30,"Within Time","Delayed")</f>
        <v>Delayed</v>
      </c>
    </row>
    <row r="5003" spans="1:16" x14ac:dyDescent="0.35">
      <c r="A5003" t="str">
        <f>Raw_Data!A5003</f>
        <v>552-63-3659</v>
      </c>
      <c r="B5003" s="2">
        <f>Raw_Data!B5003</f>
        <v>45332.070833333331</v>
      </c>
      <c r="C5003">
        <f>HOUR(Raw_Data!B5003)</f>
        <v>1</v>
      </c>
      <c r="D5003" t="str">
        <f>TEXT(Raw_Data!B5003,"mmm")</f>
        <v>Feb</v>
      </c>
      <c r="E5003">
        <f>YEAR(Raw_Data!B5003)</f>
        <v>2024</v>
      </c>
      <c r="F5003" t="str">
        <f>TEXT(Raw_Data!B5003,"mmm-yy")</f>
        <v>Feb-24</v>
      </c>
      <c r="G5003" t="str">
        <f>PROPER(Raw_Data!C5003&amp;". "&amp;Raw_Data!D5003)</f>
        <v>H. Rowntree</v>
      </c>
      <c r="H5003" t="str">
        <f>IF(OR(Raw_Data!E5003="M",Raw_Data!E5003="Male"),"Male",IF(OR(Raw_Data!E5003="F",Raw_Data!E5003="Female"),"Female","Not Confirmed"))</f>
        <v>Male</v>
      </c>
      <c r="I5003">
        <f>Raw_Data!F5003</f>
        <v>3</v>
      </c>
      <c r="J5003" t="str">
        <f>FLOOR(Raw_Data!F5003,10)&amp;"-"&amp;FLOOR(Raw_Data!F5003,10)+9</f>
        <v>0-9</v>
      </c>
      <c r="K5003" t="str">
        <f>Raw_Data!G5003</f>
        <v>African American</v>
      </c>
      <c r="L5003" t="str">
        <f>Raw_Data!H5003</f>
        <v>Orthopedics</v>
      </c>
      <c r="M5003" t="str">
        <f>IF(Raw_Data!I5003=TRUE,"Admitted","Not Admitted")</f>
        <v>Not Admitted</v>
      </c>
      <c r="N5003" t="str">
        <f>IF(Raw_Data!J5003="","Not Rated",Raw_Data!J5003)</f>
        <v>Not Rated</v>
      </c>
      <c r="O5003">
        <f>Raw_Data!K5003</f>
        <v>26</v>
      </c>
      <c r="P5003" t="str">
        <f>IF(Raw_Data!K5003&lt;=30,"Within Time","Delayed")</f>
        <v>Within Time</v>
      </c>
    </row>
    <row r="5004" spans="1:16" x14ac:dyDescent="0.35">
      <c r="A5004" t="str">
        <f>Raw_Data!A5004</f>
        <v>394-73-2229</v>
      </c>
      <c r="B5004" s="2">
        <f>Raw_Data!B5004</f>
        <v>45332.112500000003</v>
      </c>
      <c r="C5004">
        <f>HOUR(Raw_Data!B5004)</f>
        <v>2</v>
      </c>
      <c r="D5004" t="str">
        <f>TEXT(Raw_Data!B5004,"mmm")</f>
        <v>Feb</v>
      </c>
      <c r="E5004">
        <f>YEAR(Raw_Data!B5004)</f>
        <v>2024</v>
      </c>
      <c r="F5004" t="str">
        <f>TEXT(Raw_Data!B5004,"mmm-yy")</f>
        <v>Feb-24</v>
      </c>
      <c r="G5004" t="str">
        <f>PROPER(Raw_Data!C5004&amp;". "&amp;Raw_Data!D5004)</f>
        <v>T. Titcombe</v>
      </c>
      <c r="H5004" t="str">
        <f>IF(OR(Raw_Data!E5004="M",Raw_Data!E5004="Male"),"Male",IF(OR(Raw_Data!E5004="F",Raw_Data!E5004="Female"),"Female","Not Confirmed"))</f>
        <v>Male</v>
      </c>
      <c r="I5004">
        <f>Raw_Data!F5004</f>
        <v>72</v>
      </c>
      <c r="J5004" t="str">
        <f>FLOOR(Raw_Data!F5004,10)&amp;"-"&amp;FLOOR(Raw_Data!F5004,10)+9</f>
        <v>70-79</v>
      </c>
      <c r="K5004" t="str">
        <f>Raw_Data!G5004</f>
        <v>White</v>
      </c>
      <c r="L5004" t="str">
        <f>Raw_Data!H5004</f>
        <v>Physiotherapy</v>
      </c>
      <c r="M5004" t="str">
        <f>IF(Raw_Data!I5004=TRUE,"Admitted","Not Admitted")</f>
        <v>Admitted</v>
      </c>
      <c r="N5004" t="str">
        <f>IF(Raw_Data!J5004="","Not Rated",Raw_Data!J5004)</f>
        <v>Not Rated</v>
      </c>
      <c r="O5004">
        <f>Raw_Data!K5004</f>
        <v>33</v>
      </c>
      <c r="P5004" t="str">
        <f>IF(Raw_Data!K5004&lt;=30,"Within Time","Delayed")</f>
        <v>Delayed</v>
      </c>
    </row>
    <row r="5005" spans="1:16" x14ac:dyDescent="0.35">
      <c r="A5005" t="str">
        <f>Raw_Data!A5005</f>
        <v>983-40-8143</v>
      </c>
      <c r="B5005" s="2">
        <f>Raw_Data!B5005</f>
        <v>45332.220138888893</v>
      </c>
      <c r="C5005">
        <f>HOUR(Raw_Data!B5005)</f>
        <v>5</v>
      </c>
      <c r="D5005" t="str">
        <f>TEXT(Raw_Data!B5005,"mmm")</f>
        <v>Feb</v>
      </c>
      <c r="E5005">
        <f>YEAR(Raw_Data!B5005)</f>
        <v>2024</v>
      </c>
      <c r="F5005" t="str">
        <f>TEXT(Raw_Data!B5005,"mmm-yy")</f>
        <v>Feb-24</v>
      </c>
      <c r="G5005" t="str">
        <f>PROPER(Raw_Data!C5005&amp;". "&amp;Raw_Data!D5005)</f>
        <v>A. Ainsworth</v>
      </c>
      <c r="H5005" t="str">
        <f>IF(OR(Raw_Data!E5005="M",Raw_Data!E5005="Male"),"Male",IF(OR(Raw_Data!E5005="F",Raw_Data!E5005="Female"),"Female","Not Confirmed"))</f>
        <v>Female</v>
      </c>
      <c r="I5005">
        <f>Raw_Data!F5005</f>
        <v>28</v>
      </c>
      <c r="J5005" t="str">
        <f>FLOOR(Raw_Data!F5005,10)&amp;"-"&amp;FLOOR(Raw_Data!F5005,10)+9</f>
        <v>20-29</v>
      </c>
      <c r="K5005" t="str">
        <f>Raw_Data!G5005</f>
        <v>White</v>
      </c>
      <c r="L5005" t="str">
        <f>Raw_Data!H5005</f>
        <v>General Practice</v>
      </c>
      <c r="M5005" t="str">
        <f>IF(Raw_Data!I5005=TRUE,"Admitted","Not Admitted")</f>
        <v>Admitted</v>
      </c>
      <c r="N5005">
        <f>IF(Raw_Data!J5005="","Not Rated",Raw_Data!J5005)</f>
        <v>3</v>
      </c>
      <c r="O5005">
        <f>Raw_Data!K5005</f>
        <v>40</v>
      </c>
      <c r="P5005" t="str">
        <f>IF(Raw_Data!K5005&lt;=30,"Within Time","Delayed")</f>
        <v>Delayed</v>
      </c>
    </row>
    <row r="5006" spans="1:16" x14ac:dyDescent="0.35">
      <c r="A5006" t="str">
        <f>Raw_Data!A5006</f>
        <v>684-20-2479</v>
      </c>
      <c r="B5006" s="2">
        <f>Raw_Data!B5006</f>
        <v>45332.378472222219</v>
      </c>
      <c r="C5006">
        <f>HOUR(Raw_Data!B5006)</f>
        <v>9</v>
      </c>
      <c r="D5006" t="str">
        <f>TEXT(Raw_Data!B5006,"mmm")</f>
        <v>Feb</v>
      </c>
      <c r="E5006">
        <f>YEAR(Raw_Data!B5006)</f>
        <v>2024</v>
      </c>
      <c r="F5006" t="str">
        <f>TEXT(Raw_Data!B5006,"mmm-yy")</f>
        <v>Feb-24</v>
      </c>
      <c r="G5006" t="str">
        <f>PROPER(Raw_Data!C5006&amp;". "&amp;Raw_Data!D5006)</f>
        <v>Z. Pemberton</v>
      </c>
      <c r="H5006" t="str">
        <f>IF(OR(Raw_Data!E5006="M",Raw_Data!E5006="Male"),"Male",IF(OR(Raw_Data!E5006="F",Raw_Data!E5006="Female"),"Female","Not Confirmed"))</f>
        <v>Male</v>
      </c>
      <c r="I5006">
        <f>Raw_Data!F5006</f>
        <v>29</v>
      </c>
      <c r="J5006" t="str">
        <f>FLOOR(Raw_Data!F5006,10)&amp;"-"&amp;FLOOR(Raw_Data!F5006,10)+9</f>
        <v>20-29</v>
      </c>
      <c r="K5006" t="str">
        <f>Raw_Data!G5006</f>
        <v>Unknown</v>
      </c>
      <c r="L5006" t="str">
        <f>Raw_Data!H5006</f>
        <v>General Practice</v>
      </c>
      <c r="M5006" t="str">
        <f>IF(Raw_Data!I5006=TRUE,"Admitted","Not Admitted")</f>
        <v>Admitted</v>
      </c>
      <c r="N5006">
        <f>IF(Raw_Data!J5006="","Not Rated",Raw_Data!J5006)</f>
        <v>1</v>
      </c>
      <c r="O5006">
        <f>Raw_Data!K5006</f>
        <v>34</v>
      </c>
      <c r="P5006" t="str">
        <f>IF(Raw_Data!K5006&lt;=30,"Within Time","Delayed")</f>
        <v>Delayed</v>
      </c>
    </row>
    <row r="5007" spans="1:16" x14ac:dyDescent="0.35">
      <c r="A5007" t="str">
        <f>Raw_Data!A5007</f>
        <v>567-78-1803</v>
      </c>
      <c r="B5007" s="2">
        <f>Raw_Data!B5007</f>
        <v>45332.395138888889</v>
      </c>
      <c r="C5007">
        <f>HOUR(Raw_Data!B5007)</f>
        <v>9</v>
      </c>
      <c r="D5007" t="str">
        <f>TEXT(Raw_Data!B5007,"mmm")</f>
        <v>Feb</v>
      </c>
      <c r="E5007">
        <f>YEAR(Raw_Data!B5007)</f>
        <v>2024</v>
      </c>
      <c r="F5007" t="str">
        <f>TEXT(Raw_Data!B5007,"mmm-yy")</f>
        <v>Feb-24</v>
      </c>
      <c r="G5007" t="str">
        <f>PROPER(Raw_Data!C5007&amp;". "&amp;Raw_Data!D5007)</f>
        <v>E. Birtwhistle</v>
      </c>
      <c r="H5007" t="str">
        <f>IF(OR(Raw_Data!E5007="M",Raw_Data!E5007="Male"),"Male",IF(OR(Raw_Data!E5007="F",Raw_Data!E5007="Female"),"Female","Not Confirmed"))</f>
        <v>Female</v>
      </c>
      <c r="I5007">
        <f>Raw_Data!F5007</f>
        <v>73</v>
      </c>
      <c r="J5007" t="str">
        <f>FLOOR(Raw_Data!F5007,10)&amp;"-"&amp;FLOOR(Raw_Data!F5007,10)+9</f>
        <v>70-79</v>
      </c>
      <c r="K5007" t="str">
        <f>Raw_Data!G5007</f>
        <v>White</v>
      </c>
      <c r="L5007" t="str">
        <f>Raw_Data!H5007</f>
        <v>None</v>
      </c>
      <c r="M5007" t="str">
        <f>IF(Raw_Data!I5007=TRUE,"Admitted","Not Admitted")</f>
        <v>Admitted</v>
      </c>
      <c r="N5007" t="str">
        <f>IF(Raw_Data!J5007="","Not Rated",Raw_Data!J5007)</f>
        <v>Not Rated</v>
      </c>
      <c r="O5007">
        <f>Raw_Data!K5007</f>
        <v>19</v>
      </c>
      <c r="P5007" t="str">
        <f>IF(Raw_Data!K5007&lt;=30,"Within Time","Delayed")</f>
        <v>Within Time</v>
      </c>
    </row>
    <row r="5008" spans="1:16" x14ac:dyDescent="0.35">
      <c r="A5008" t="str">
        <f>Raw_Data!A5008</f>
        <v>191-17-6600</v>
      </c>
      <c r="B5008" s="2">
        <f>Raw_Data!B5008</f>
        <v>45332.439583333333</v>
      </c>
      <c r="C5008">
        <f>HOUR(Raw_Data!B5008)</f>
        <v>10</v>
      </c>
      <c r="D5008" t="str">
        <f>TEXT(Raw_Data!B5008,"mmm")</f>
        <v>Feb</v>
      </c>
      <c r="E5008">
        <f>YEAR(Raw_Data!B5008)</f>
        <v>2024</v>
      </c>
      <c r="F5008" t="str">
        <f>TEXT(Raw_Data!B5008,"mmm-yy")</f>
        <v>Feb-24</v>
      </c>
      <c r="G5008" t="str">
        <f>PROPER(Raw_Data!C5008&amp;". "&amp;Raw_Data!D5008)</f>
        <v>T. Gionettitti</v>
      </c>
      <c r="H5008" t="str">
        <f>IF(OR(Raw_Data!E5008="M",Raw_Data!E5008="Male"),"Male",IF(OR(Raw_Data!E5008="F",Raw_Data!E5008="Female"),"Female","Not Confirmed"))</f>
        <v>Female</v>
      </c>
      <c r="I5008">
        <f>Raw_Data!F5008</f>
        <v>16</v>
      </c>
      <c r="J5008" t="str">
        <f>FLOOR(Raw_Data!F5008,10)&amp;"-"&amp;FLOOR(Raw_Data!F5008,10)+9</f>
        <v>10-19</v>
      </c>
      <c r="K5008" t="str">
        <f>Raw_Data!G5008</f>
        <v>Pacific Islander</v>
      </c>
      <c r="L5008" t="str">
        <f>Raw_Data!H5008</f>
        <v>None</v>
      </c>
      <c r="M5008" t="str">
        <f>IF(Raw_Data!I5008=TRUE,"Admitted","Not Admitted")</f>
        <v>Not Admitted</v>
      </c>
      <c r="N5008" t="str">
        <f>IF(Raw_Data!J5008="","Not Rated",Raw_Data!J5008)</f>
        <v>Not Rated</v>
      </c>
      <c r="O5008">
        <f>Raw_Data!K5008</f>
        <v>28</v>
      </c>
      <c r="P5008" t="str">
        <f>IF(Raw_Data!K5008&lt;=30,"Within Time","Delayed")</f>
        <v>Within Time</v>
      </c>
    </row>
    <row r="5009" spans="1:16" x14ac:dyDescent="0.35">
      <c r="A5009" t="str">
        <f>Raw_Data!A5009</f>
        <v>568-99-1364</v>
      </c>
      <c r="B5009" s="2">
        <f>Raw_Data!B5009</f>
        <v>45332.468055555553</v>
      </c>
      <c r="C5009">
        <f>HOUR(Raw_Data!B5009)</f>
        <v>11</v>
      </c>
      <c r="D5009" t="str">
        <f>TEXT(Raw_Data!B5009,"mmm")</f>
        <v>Feb</v>
      </c>
      <c r="E5009">
        <f>YEAR(Raw_Data!B5009)</f>
        <v>2024</v>
      </c>
      <c r="F5009" t="str">
        <f>TEXT(Raw_Data!B5009,"mmm-yy")</f>
        <v>Feb-24</v>
      </c>
      <c r="G5009" t="str">
        <f>PROPER(Raw_Data!C5009&amp;". "&amp;Raw_Data!D5009)</f>
        <v>S. Perrat</v>
      </c>
      <c r="H5009" t="str">
        <f>IF(OR(Raw_Data!E5009="M",Raw_Data!E5009="Male"),"Male",IF(OR(Raw_Data!E5009="F",Raw_Data!E5009="Female"),"Female","Not Confirmed"))</f>
        <v>Male</v>
      </c>
      <c r="I5009">
        <f>Raw_Data!F5009</f>
        <v>34</v>
      </c>
      <c r="J5009" t="str">
        <f>FLOOR(Raw_Data!F5009,10)&amp;"-"&amp;FLOOR(Raw_Data!F5009,10)+9</f>
        <v>30-39</v>
      </c>
      <c r="K5009" t="str">
        <f>Raw_Data!G5009</f>
        <v>Asian</v>
      </c>
      <c r="L5009" t="str">
        <f>Raw_Data!H5009</f>
        <v>Physiotherapy</v>
      </c>
      <c r="M5009" t="str">
        <f>IF(Raw_Data!I5009=TRUE,"Admitted","Not Admitted")</f>
        <v>Admitted</v>
      </c>
      <c r="N5009" t="str">
        <f>IF(Raw_Data!J5009="","Not Rated",Raw_Data!J5009)</f>
        <v>Not Rated</v>
      </c>
      <c r="O5009">
        <f>Raw_Data!K5009</f>
        <v>23</v>
      </c>
      <c r="P5009" t="str">
        <f>IF(Raw_Data!K5009&lt;=30,"Within Time","Delayed")</f>
        <v>Within Time</v>
      </c>
    </row>
    <row r="5010" spans="1:16" x14ac:dyDescent="0.35">
      <c r="A5010" t="str">
        <f>Raw_Data!A5010</f>
        <v>798-88-2090</v>
      </c>
      <c r="B5010" s="2">
        <f>Raw_Data!B5010</f>
        <v>45332.488194444442</v>
      </c>
      <c r="C5010">
        <f>HOUR(Raw_Data!B5010)</f>
        <v>11</v>
      </c>
      <c r="D5010" t="str">
        <f>TEXT(Raw_Data!B5010,"mmm")</f>
        <v>Feb</v>
      </c>
      <c r="E5010">
        <f>YEAR(Raw_Data!B5010)</f>
        <v>2024</v>
      </c>
      <c r="F5010" t="str">
        <f>TEXT(Raw_Data!B5010,"mmm-yy")</f>
        <v>Feb-24</v>
      </c>
      <c r="G5010" t="str">
        <f>PROPER(Raw_Data!C5010&amp;". "&amp;Raw_Data!D5010)</f>
        <v>S. Featherstone</v>
      </c>
      <c r="H5010" t="str">
        <f>IF(OR(Raw_Data!E5010="M",Raw_Data!E5010="Male"),"Male",IF(OR(Raw_Data!E5010="F",Raw_Data!E5010="Female"),"Female","Not Confirmed"))</f>
        <v>Male</v>
      </c>
      <c r="I5010">
        <f>Raw_Data!F5010</f>
        <v>45</v>
      </c>
      <c r="J5010" t="str">
        <f>FLOOR(Raw_Data!F5010,10)&amp;"-"&amp;FLOOR(Raw_Data!F5010,10)+9</f>
        <v>40-49</v>
      </c>
      <c r="K5010" t="str">
        <f>Raw_Data!G5010</f>
        <v>Unknown</v>
      </c>
      <c r="L5010" t="str">
        <f>Raw_Data!H5010</f>
        <v>General Practice</v>
      </c>
      <c r="M5010" t="str">
        <f>IF(Raw_Data!I5010=TRUE,"Admitted","Not Admitted")</f>
        <v>Not Admitted</v>
      </c>
      <c r="N5010" t="str">
        <f>IF(Raw_Data!J5010="","Not Rated",Raw_Data!J5010)</f>
        <v>Not Rated</v>
      </c>
      <c r="O5010">
        <f>Raw_Data!K5010</f>
        <v>18</v>
      </c>
      <c r="P5010" t="str">
        <f>IF(Raw_Data!K5010&lt;=30,"Within Time","Delayed")</f>
        <v>Within Time</v>
      </c>
    </row>
    <row r="5011" spans="1:16" x14ac:dyDescent="0.35">
      <c r="A5011" t="str">
        <f>Raw_Data!A5011</f>
        <v>573-23-9283</v>
      </c>
      <c r="B5011" s="2">
        <f>Raw_Data!B5011</f>
        <v>45332.497916666667</v>
      </c>
      <c r="C5011">
        <f>HOUR(Raw_Data!B5011)</f>
        <v>11</v>
      </c>
      <c r="D5011" t="str">
        <f>TEXT(Raw_Data!B5011,"mmm")</f>
        <v>Feb</v>
      </c>
      <c r="E5011">
        <f>YEAR(Raw_Data!B5011)</f>
        <v>2024</v>
      </c>
      <c r="F5011" t="str">
        <f>TEXT(Raw_Data!B5011,"mmm-yy")</f>
        <v>Feb-24</v>
      </c>
      <c r="G5011" t="str">
        <f>PROPER(Raw_Data!C5011&amp;". "&amp;Raw_Data!D5011)</f>
        <v>T. Silverlock</v>
      </c>
      <c r="H5011" t="str">
        <f>IF(OR(Raw_Data!E5011="M",Raw_Data!E5011="Male"),"Male",IF(OR(Raw_Data!E5011="F",Raw_Data!E5011="Female"),"Female","Not Confirmed"))</f>
        <v>Male</v>
      </c>
      <c r="I5011">
        <f>Raw_Data!F5011</f>
        <v>3</v>
      </c>
      <c r="J5011" t="str">
        <f>FLOOR(Raw_Data!F5011,10)&amp;"-"&amp;FLOOR(Raw_Data!F5011,10)+9</f>
        <v>0-9</v>
      </c>
      <c r="K5011" t="str">
        <f>Raw_Data!G5011</f>
        <v>Pacific Islander</v>
      </c>
      <c r="L5011" t="str">
        <f>Raw_Data!H5011</f>
        <v>None</v>
      </c>
      <c r="M5011" t="str">
        <f>IF(Raw_Data!I5011=TRUE,"Admitted","Not Admitted")</f>
        <v>Not Admitted</v>
      </c>
      <c r="N5011">
        <f>IF(Raw_Data!J5011="","Not Rated",Raw_Data!J5011)</f>
        <v>5</v>
      </c>
      <c r="O5011">
        <f>Raw_Data!K5011</f>
        <v>60</v>
      </c>
      <c r="P5011" t="str">
        <f>IF(Raw_Data!K5011&lt;=30,"Within Time","Delayed")</f>
        <v>Delayed</v>
      </c>
    </row>
    <row r="5012" spans="1:16" x14ac:dyDescent="0.35">
      <c r="A5012" t="str">
        <f>Raw_Data!A5012</f>
        <v>226-66-8987</v>
      </c>
      <c r="B5012" s="2">
        <f>Raw_Data!B5012</f>
        <v>45332.597916666673</v>
      </c>
      <c r="C5012">
        <f>HOUR(Raw_Data!B5012)</f>
        <v>14</v>
      </c>
      <c r="D5012" t="str">
        <f>TEXT(Raw_Data!B5012,"mmm")</f>
        <v>Feb</v>
      </c>
      <c r="E5012">
        <f>YEAR(Raw_Data!B5012)</f>
        <v>2024</v>
      </c>
      <c r="F5012" t="str">
        <f>TEXT(Raw_Data!B5012,"mmm-yy")</f>
        <v>Feb-24</v>
      </c>
      <c r="G5012" t="str">
        <f>PROPER(Raw_Data!C5012&amp;". "&amp;Raw_Data!D5012)</f>
        <v>Y. Gionettitti</v>
      </c>
      <c r="H5012" t="str">
        <f>IF(OR(Raw_Data!E5012="M",Raw_Data!E5012="Male"),"Male",IF(OR(Raw_Data!E5012="F",Raw_Data!E5012="Female"),"Female","Not Confirmed"))</f>
        <v>Female</v>
      </c>
      <c r="I5012">
        <f>Raw_Data!F5012</f>
        <v>71</v>
      </c>
      <c r="J5012" t="str">
        <f>FLOOR(Raw_Data!F5012,10)&amp;"-"&amp;FLOOR(Raw_Data!F5012,10)+9</f>
        <v>70-79</v>
      </c>
      <c r="K5012" t="str">
        <f>Raw_Data!G5012</f>
        <v>Declined to Identify</v>
      </c>
      <c r="L5012" t="str">
        <f>Raw_Data!H5012</f>
        <v>None</v>
      </c>
      <c r="M5012" t="str">
        <f>IF(Raw_Data!I5012=TRUE,"Admitted","Not Admitted")</f>
        <v>Admitted</v>
      </c>
      <c r="N5012" t="str">
        <f>IF(Raw_Data!J5012="","Not Rated",Raw_Data!J5012)</f>
        <v>Not Rated</v>
      </c>
      <c r="O5012">
        <f>Raw_Data!K5012</f>
        <v>34</v>
      </c>
      <c r="P5012" t="str">
        <f>IF(Raw_Data!K5012&lt;=30,"Within Time","Delayed")</f>
        <v>Delayed</v>
      </c>
    </row>
    <row r="5013" spans="1:16" x14ac:dyDescent="0.35">
      <c r="A5013" t="str">
        <f>Raw_Data!A5013</f>
        <v>957-67-2021</v>
      </c>
      <c r="B5013" s="2">
        <f>Raw_Data!B5013</f>
        <v>45332.652083333327</v>
      </c>
      <c r="C5013">
        <f>HOUR(Raw_Data!B5013)</f>
        <v>15</v>
      </c>
      <c r="D5013" t="str">
        <f>TEXT(Raw_Data!B5013,"mmm")</f>
        <v>Feb</v>
      </c>
      <c r="E5013">
        <f>YEAR(Raw_Data!B5013)</f>
        <v>2024</v>
      </c>
      <c r="F5013" t="str">
        <f>TEXT(Raw_Data!B5013,"mmm-yy")</f>
        <v>Feb-24</v>
      </c>
      <c r="G5013" t="str">
        <f>PROPER(Raw_Data!C5013&amp;". "&amp;Raw_Data!D5013)</f>
        <v>D. Ironside</v>
      </c>
      <c r="H5013" t="str">
        <f>IF(OR(Raw_Data!E5013="M",Raw_Data!E5013="Male"),"Male",IF(OR(Raw_Data!E5013="F",Raw_Data!E5013="Female"),"Female","Not Confirmed"))</f>
        <v>Male</v>
      </c>
      <c r="I5013">
        <f>Raw_Data!F5013</f>
        <v>66</v>
      </c>
      <c r="J5013" t="str">
        <f>FLOOR(Raw_Data!F5013,10)&amp;"-"&amp;FLOOR(Raw_Data!F5013,10)+9</f>
        <v>60-69</v>
      </c>
      <c r="K5013" t="str">
        <f>Raw_Data!G5013</f>
        <v>Two or More Races</v>
      </c>
      <c r="L5013" t="str">
        <f>Raw_Data!H5013</f>
        <v>Orthopedics</v>
      </c>
      <c r="M5013" t="str">
        <f>IF(Raw_Data!I5013=TRUE,"Admitted","Not Admitted")</f>
        <v>Admitted</v>
      </c>
      <c r="N5013" t="str">
        <f>IF(Raw_Data!J5013="","Not Rated",Raw_Data!J5013)</f>
        <v>Not Rated</v>
      </c>
      <c r="O5013">
        <f>Raw_Data!K5013</f>
        <v>50</v>
      </c>
      <c r="P5013" t="str">
        <f>IF(Raw_Data!K5013&lt;=30,"Within Time","Delayed")</f>
        <v>Delayed</v>
      </c>
    </row>
    <row r="5014" spans="1:16" x14ac:dyDescent="0.35">
      <c r="A5014" t="str">
        <f>Raw_Data!A5014</f>
        <v>513-59-7324</v>
      </c>
      <c r="B5014" s="2">
        <f>Raw_Data!B5014</f>
        <v>45332.6875</v>
      </c>
      <c r="C5014">
        <f>HOUR(Raw_Data!B5014)</f>
        <v>16</v>
      </c>
      <c r="D5014" t="str">
        <f>TEXT(Raw_Data!B5014,"mmm")</f>
        <v>Feb</v>
      </c>
      <c r="E5014">
        <f>YEAR(Raw_Data!B5014)</f>
        <v>2024</v>
      </c>
      <c r="F5014" t="str">
        <f>TEXT(Raw_Data!B5014,"mmm-yy")</f>
        <v>Feb-24</v>
      </c>
      <c r="G5014" t="str">
        <f>PROPER(Raw_Data!C5014&amp;". "&amp;Raw_Data!D5014)</f>
        <v>K. Gwillim</v>
      </c>
      <c r="H5014" t="str">
        <f>IF(OR(Raw_Data!E5014="M",Raw_Data!E5014="Male"),"Male",IF(OR(Raw_Data!E5014="F",Raw_Data!E5014="Female"),"Female","Not Confirmed"))</f>
        <v>Female</v>
      </c>
      <c r="I5014">
        <f>Raw_Data!F5014</f>
        <v>47</v>
      </c>
      <c r="J5014" t="str">
        <f>FLOOR(Raw_Data!F5014,10)&amp;"-"&amp;FLOOR(Raw_Data!F5014,10)+9</f>
        <v>40-49</v>
      </c>
      <c r="K5014" t="str">
        <f>Raw_Data!G5014</f>
        <v>African American</v>
      </c>
      <c r="L5014" t="str">
        <f>Raw_Data!H5014</f>
        <v>None</v>
      </c>
      <c r="M5014" t="str">
        <f>IF(Raw_Data!I5014=TRUE,"Admitted","Not Admitted")</f>
        <v>Admitted</v>
      </c>
      <c r="N5014" t="str">
        <f>IF(Raw_Data!J5014="","Not Rated",Raw_Data!J5014)</f>
        <v>Not Rated</v>
      </c>
      <c r="O5014">
        <f>Raw_Data!K5014</f>
        <v>22</v>
      </c>
      <c r="P5014" t="str">
        <f>IF(Raw_Data!K5014&lt;=30,"Within Time","Delayed")</f>
        <v>Within Time</v>
      </c>
    </row>
    <row r="5015" spans="1:16" x14ac:dyDescent="0.35">
      <c r="A5015" t="str">
        <f>Raw_Data!A5015</f>
        <v>486-53-8833</v>
      </c>
      <c r="B5015" s="2">
        <f>Raw_Data!B5015</f>
        <v>45332.772222222222</v>
      </c>
      <c r="C5015">
        <f>HOUR(Raw_Data!B5015)</f>
        <v>18</v>
      </c>
      <c r="D5015" t="str">
        <f>TEXT(Raw_Data!B5015,"mmm")</f>
        <v>Feb</v>
      </c>
      <c r="E5015">
        <f>YEAR(Raw_Data!B5015)</f>
        <v>2024</v>
      </c>
      <c r="F5015" t="str">
        <f>TEXT(Raw_Data!B5015,"mmm-yy")</f>
        <v>Feb-24</v>
      </c>
      <c r="G5015" t="str">
        <f>PROPER(Raw_Data!C5015&amp;". "&amp;Raw_Data!D5015)</f>
        <v>Q. Fairbairn</v>
      </c>
      <c r="H5015" t="str">
        <f>IF(OR(Raw_Data!E5015="M",Raw_Data!E5015="Male"),"Male",IF(OR(Raw_Data!E5015="F",Raw_Data!E5015="Female"),"Female","Not Confirmed"))</f>
        <v>Female</v>
      </c>
      <c r="I5015">
        <f>Raw_Data!F5015</f>
        <v>77</v>
      </c>
      <c r="J5015" t="str">
        <f>FLOOR(Raw_Data!F5015,10)&amp;"-"&amp;FLOOR(Raw_Data!F5015,10)+9</f>
        <v>70-79</v>
      </c>
      <c r="K5015" t="str">
        <f>Raw_Data!G5015</f>
        <v>Pacific Islander</v>
      </c>
      <c r="L5015" t="str">
        <f>Raw_Data!H5015</f>
        <v>None</v>
      </c>
      <c r="M5015" t="str">
        <f>IF(Raw_Data!I5015=TRUE,"Admitted","Not Admitted")</f>
        <v>Not Admitted</v>
      </c>
      <c r="N5015" t="str">
        <f>IF(Raw_Data!J5015="","Not Rated",Raw_Data!J5015)</f>
        <v>Not Rated</v>
      </c>
      <c r="O5015">
        <f>Raw_Data!K5015</f>
        <v>29</v>
      </c>
      <c r="P5015" t="str">
        <f>IF(Raw_Data!K5015&lt;=30,"Within Time","Delayed")</f>
        <v>Within Time</v>
      </c>
    </row>
    <row r="5016" spans="1:16" x14ac:dyDescent="0.35">
      <c r="A5016" t="str">
        <f>Raw_Data!A5016</f>
        <v>754-13-7973</v>
      </c>
      <c r="B5016" s="2">
        <f>Raw_Data!B5016</f>
        <v>45332.825694444437</v>
      </c>
      <c r="C5016">
        <f>HOUR(Raw_Data!B5016)</f>
        <v>19</v>
      </c>
      <c r="D5016" t="str">
        <f>TEXT(Raw_Data!B5016,"mmm")</f>
        <v>Feb</v>
      </c>
      <c r="E5016">
        <f>YEAR(Raw_Data!B5016)</f>
        <v>2024</v>
      </c>
      <c r="F5016" t="str">
        <f>TEXT(Raw_Data!B5016,"mmm-yy")</f>
        <v>Feb-24</v>
      </c>
      <c r="G5016" t="str">
        <f>PROPER(Raw_Data!C5016&amp;". "&amp;Raw_Data!D5016)</f>
        <v>O. Brixey</v>
      </c>
      <c r="H5016" t="str">
        <f>IF(OR(Raw_Data!E5016="M",Raw_Data!E5016="Male"),"Male",IF(OR(Raw_Data!E5016="F",Raw_Data!E5016="Female"),"Female","Not Confirmed"))</f>
        <v>Male</v>
      </c>
      <c r="I5016">
        <f>Raw_Data!F5016</f>
        <v>44</v>
      </c>
      <c r="J5016" t="str">
        <f>FLOOR(Raw_Data!F5016,10)&amp;"-"&amp;FLOOR(Raw_Data!F5016,10)+9</f>
        <v>40-49</v>
      </c>
      <c r="K5016" t="str">
        <f>Raw_Data!G5016</f>
        <v>White</v>
      </c>
      <c r="L5016" t="str">
        <f>Raw_Data!H5016</f>
        <v>None</v>
      </c>
      <c r="M5016" t="str">
        <f>IF(Raw_Data!I5016=TRUE,"Admitted","Not Admitted")</f>
        <v>Admitted</v>
      </c>
      <c r="N5016">
        <f>IF(Raw_Data!J5016="","Not Rated",Raw_Data!J5016)</f>
        <v>1</v>
      </c>
      <c r="O5016">
        <f>Raw_Data!K5016</f>
        <v>26</v>
      </c>
      <c r="P5016" t="str">
        <f>IF(Raw_Data!K5016&lt;=30,"Within Time","Delayed")</f>
        <v>Within Time</v>
      </c>
    </row>
    <row r="5017" spans="1:16" x14ac:dyDescent="0.35">
      <c r="A5017" t="str">
        <f>Raw_Data!A5017</f>
        <v>474-82-2547</v>
      </c>
      <c r="B5017" s="2">
        <f>Raw_Data!B5017</f>
        <v>45332.835416666669</v>
      </c>
      <c r="C5017">
        <f>HOUR(Raw_Data!B5017)</f>
        <v>20</v>
      </c>
      <c r="D5017" t="str">
        <f>TEXT(Raw_Data!B5017,"mmm")</f>
        <v>Feb</v>
      </c>
      <c r="E5017">
        <f>YEAR(Raw_Data!B5017)</f>
        <v>2024</v>
      </c>
      <c r="F5017" t="str">
        <f>TEXT(Raw_Data!B5017,"mmm-yy")</f>
        <v>Feb-24</v>
      </c>
      <c r="G5017" t="str">
        <f>PROPER(Raw_Data!C5017&amp;". "&amp;Raw_Data!D5017)</f>
        <v>D. Stanlack</v>
      </c>
      <c r="H5017" t="str">
        <f>IF(OR(Raw_Data!E5017="M",Raw_Data!E5017="Male"),"Male",IF(OR(Raw_Data!E5017="F",Raw_Data!E5017="Female"),"Female","Not Confirmed"))</f>
        <v>Male</v>
      </c>
      <c r="I5017">
        <f>Raw_Data!F5017</f>
        <v>28</v>
      </c>
      <c r="J5017" t="str">
        <f>FLOOR(Raw_Data!F5017,10)&amp;"-"&amp;FLOOR(Raw_Data!F5017,10)+9</f>
        <v>20-29</v>
      </c>
      <c r="K5017" t="str">
        <f>Raw_Data!G5017</f>
        <v>Two or More Races</v>
      </c>
      <c r="L5017" t="str">
        <f>Raw_Data!H5017</f>
        <v>None</v>
      </c>
      <c r="M5017" t="str">
        <f>IF(Raw_Data!I5017=TRUE,"Admitted","Not Admitted")</f>
        <v>Not Admitted</v>
      </c>
      <c r="N5017" t="str">
        <f>IF(Raw_Data!J5017="","Not Rated",Raw_Data!J5017)</f>
        <v>Not Rated</v>
      </c>
      <c r="O5017">
        <f>Raw_Data!K5017</f>
        <v>30</v>
      </c>
      <c r="P5017" t="str">
        <f>IF(Raw_Data!K5017&lt;=30,"Within Time","Delayed")</f>
        <v>Within Time</v>
      </c>
    </row>
    <row r="5018" spans="1:16" x14ac:dyDescent="0.35">
      <c r="A5018" t="str">
        <f>Raw_Data!A5018</f>
        <v>200-15-2107</v>
      </c>
      <c r="B5018" s="2">
        <f>Raw_Data!B5018</f>
        <v>45332.947916666657</v>
      </c>
      <c r="C5018">
        <f>HOUR(Raw_Data!B5018)</f>
        <v>22</v>
      </c>
      <c r="D5018" t="str">
        <f>TEXT(Raw_Data!B5018,"mmm")</f>
        <v>Feb</v>
      </c>
      <c r="E5018">
        <f>YEAR(Raw_Data!B5018)</f>
        <v>2024</v>
      </c>
      <c r="F5018" t="str">
        <f>TEXT(Raw_Data!B5018,"mmm-yy")</f>
        <v>Feb-24</v>
      </c>
      <c r="G5018" t="str">
        <f>PROPER(Raw_Data!C5018&amp;". "&amp;Raw_Data!D5018)</f>
        <v>U. Gwillim</v>
      </c>
      <c r="H5018" t="str">
        <f>IF(OR(Raw_Data!E5018="M",Raw_Data!E5018="Male"),"Male",IF(OR(Raw_Data!E5018="F",Raw_Data!E5018="Female"),"Female","Not Confirmed"))</f>
        <v>Female</v>
      </c>
      <c r="I5018">
        <f>Raw_Data!F5018</f>
        <v>4</v>
      </c>
      <c r="J5018" t="str">
        <f>FLOOR(Raw_Data!F5018,10)&amp;"-"&amp;FLOOR(Raw_Data!F5018,10)+9</f>
        <v>0-9</v>
      </c>
      <c r="K5018" t="str">
        <f>Raw_Data!G5018</f>
        <v>Declined to Identify</v>
      </c>
      <c r="L5018" t="str">
        <f>Raw_Data!H5018</f>
        <v>None</v>
      </c>
      <c r="M5018" t="str">
        <f>IF(Raw_Data!I5018=TRUE,"Admitted","Not Admitted")</f>
        <v>Admitted</v>
      </c>
      <c r="N5018" t="str">
        <f>IF(Raw_Data!J5018="","Not Rated",Raw_Data!J5018)</f>
        <v>Not Rated</v>
      </c>
      <c r="O5018">
        <f>Raw_Data!K5018</f>
        <v>10</v>
      </c>
      <c r="P5018" t="str">
        <f>IF(Raw_Data!K5018&lt;=30,"Within Time","Delayed")</f>
        <v>Within Time</v>
      </c>
    </row>
    <row r="5019" spans="1:16" x14ac:dyDescent="0.35">
      <c r="A5019" t="str">
        <f>Raw_Data!A5019</f>
        <v>227-90-8111</v>
      </c>
      <c r="B5019" s="2">
        <f>Raw_Data!B5019</f>
        <v>45332.95416666667</v>
      </c>
      <c r="C5019">
        <f>HOUR(Raw_Data!B5019)</f>
        <v>22</v>
      </c>
      <c r="D5019" t="str">
        <f>TEXT(Raw_Data!B5019,"mmm")</f>
        <v>Feb</v>
      </c>
      <c r="E5019">
        <f>YEAR(Raw_Data!B5019)</f>
        <v>2024</v>
      </c>
      <c r="F5019" t="str">
        <f>TEXT(Raw_Data!B5019,"mmm-yy")</f>
        <v>Feb-24</v>
      </c>
      <c r="G5019" t="str">
        <f>PROPER(Raw_Data!C5019&amp;". "&amp;Raw_Data!D5019)</f>
        <v>Z. Gwillim</v>
      </c>
      <c r="H5019" t="str">
        <f>IF(OR(Raw_Data!E5019="M",Raw_Data!E5019="Male"),"Male",IF(OR(Raw_Data!E5019="F",Raw_Data!E5019="Female"),"Female","Not Confirmed"))</f>
        <v>Female</v>
      </c>
      <c r="I5019">
        <f>Raw_Data!F5019</f>
        <v>2</v>
      </c>
      <c r="J5019" t="str">
        <f>FLOOR(Raw_Data!F5019,10)&amp;"-"&amp;FLOOR(Raw_Data!F5019,10)+9</f>
        <v>0-9</v>
      </c>
      <c r="K5019" t="str">
        <f>Raw_Data!G5019</f>
        <v>Unknown</v>
      </c>
      <c r="L5019" t="str">
        <f>Raw_Data!H5019</f>
        <v>Orthopedics</v>
      </c>
      <c r="M5019" t="str">
        <f>IF(Raw_Data!I5019=TRUE,"Admitted","Not Admitted")</f>
        <v>Not Admitted</v>
      </c>
      <c r="N5019">
        <f>IF(Raw_Data!J5019="","Not Rated",Raw_Data!J5019)</f>
        <v>9</v>
      </c>
      <c r="O5019">
        <f>Raw_Data!K5019</f>
        <v>45</v>
      </c>
      <c r="P5019" t="str">
        <f>IF(Raw_Data!K5019&lt;=30,"Within Time","Delayed")</f>
        <v>Delayed</v>
      </c>
    </row>
    <row r="5020" spans="1:16" x14ac:dyDescent="0.35">
      <c r="A5020" t="str">
        <f>Raw_Data!A5020</f>
        <v>537-45-8077</v>
      </c>
      <c r="B5020" s="2">
        <f>Raw_Data!B5020</f>
        <v>45333.025000000001</v>
      </c>
      <c r="C5020">
        <f>HOUR(Raw_Data!B5020)</f>
        <v>0</v>
      </c>
      <c r="D5020" t="str">
        <f>TEXT(Raw_Data!B5020,"mmm")</f>
        <v>Feb</v>
      </c>
      <c r="E5020">
        <f>YEAR(Raw_Data!B5020)</f>
        <v>2024</v>
      </c>
      <c r="F5020" t="str">
        <f>TEXT(Raw_Data!B5020,"mmm-yy")</f>
        <v>Feb-24</v>
      </c>
      <c r="G5020" t="str">
        <f>PROPER(Raw_Data!C5020&amp;". "&amp;Raw_Data!D5020)</f>
        <v>K. Kingsley</v>
      </c>
      <c r="H5020" t="str">
        <f>IF(OR(Raw_Data!E5020="M",Raw_Data!E5020="Male"),"Male",IF(OR(Raw_Data!E5020="F",Raw_Data!E5020="Female"),"Female","Not Confirmed"))</f>
        <v>Male</v>
      </c>
      <c r="I5020">
        <f>Raw_Data!F5020</f>
        <v>32</v>
      </c>
      <c r="J5020" t="str">
        <f>FLOOR(Raw_Data!F5020,10)&amp;"-"&amp;FLOOR(Raw_Data!F5020,10)+9</f>
        <v>30-39</v>
      </c>
      <c r="K5020" t="str">
        <f>Raw_Data!G5020</f>
        <v>Two or More Races</v>
      </c>
      <c r="L5020" t="str">
        <f>Raw_Data!H5020</f>
        <v>None</v>
      </c>
      <c r="M5020" t="str">
        <f>IF(Raw_Data!I5020=TRUE,"Admitted","Not Admitted")</f>
        <v>Admitted</v>
      </c>
      <c r="N5020">
        <f>IF(Raw_Data!J5020="","Not Rated",Raw_Data!J5020)</f>
        <v>10</v>
      </c>
      <c r="O5020">
        <f>Raw_Data!K5020</f>
        <v>19</v>
      </c>
      <c r="P5020" t="str">
        <f>IF(Raw_Data!K5020&lt;=30,"Within Time","Delayed")</f>
        <v>Within Time</v>
      </c>
    </row>
    <row r="5021" spans="1:16" x14ac:dyDescent="0.35">
      <c r="A5021" t="str">
        <f>Raw_Data!A5021</f>
        <v>993-26-2892</v>
      </c>
      <c r="B5021" s="2">
        <f>Raw_Data!B5021</f>
        <v>45333.040972222218</v>
      </c>
      <c r="C5021">
        <f>HOUR(Raw_Data!B5021)</f>
        <v>0</v>
      </c>
      <c r="D5021" t="str">
        <f>TEXT(Raw_Data!B5021,"mmm")</f>
        <v>Feb</v>
      </c>
      <c r="E5021">
        <f>YEAR(Raw_Data!B5021)</f>
        <v>2024</v>
      </c>
      <c r="F5021" t="str">
        <f>TEXT(Raw_Data!B5021,"mmm-yy")</f>
        <v>Feb-24</v>
      </c>
      <c r="G5021" t="str">
        <f>PROPER(Raw_Data!C5021&amp;". "&amp;Raw_Data!D5021)</f>
        <v>J. Underhill</v>
      </c>
      <c r="H5021" t="str">
        <f>IF(OR(Raw_Data!E5021="M",Raw_Data!E5021="Male"),"Male",IF(OR(Raw_Data!E5021="F",Raw_Data!E5021="Female"),"Female","Not Confirmed"))</f>
        <v>Female</v>
      </c>
      <c r="I5021">
        <f>Raw_Data!F5021</f>
        <v>3</v>
      </c>
      <c r="J5021" t="str">
        <f>FLOOR(Raw_Data!F5021,10)&amp;"-"&amp;FLOOR(Raw_Data!F5021,10)+9</f>
        <v>0-9</v>
      </c>
      <c r="K5021" t="str">
        <f>Raw_Data!G5021</f>
        <v>Unknown</v>
      </c>
      <c r="L5021" t="str">
        <f>Raw_Data!H5021</f>
        <v>None</v>
      </c>
      <c r="M5021" t="str">
        <f>IF(Raw_Data!I5021=TRUE,"Admitted","Not Admitted")</f>
        <v>Not Admitted</v>
      </c>
      <c r="N5021">
        <f>IF(Raw_Data!J5021="","Not Rated",Raw_Data!J5021)</f>
        <v>3</v>
      </c>
      <c r="O5021">
        <f>Raw_Data!K5021</f>
        <v>21</v>
      </c>
      <c r="P5021" t="str">
        <f>IF(Raw_Data!K5021&lt;=30,"Within Time","Delayed")</f>
        <v>Within Time</v>
      </c>
    </row>
    <row r="5022" spans="1:16" x14ac:dyDescent="0.35">
      <c r="A5022" t="str">
        <f>Raw_Data!A5022</f>
        <v>509-56-1228</v>
      </c>
      <c r="B5022" s="2">
        <f>Raw_Data!B5022</f>
        <v>45333.306250000001</v>
      </c>
      <c r="C5022">
        <f>HOUR(Raw_Data!B5022)</f>
        <v>7</v>
      </c>
      <c r="D5022" t="str">
        <f>TEXT(Raw_Data!B5022,"mmm")</f>
        <v>Feb</v>
      </c>
      <c r="E5022">
        <f>YEAR(Raw_Data!B5022)</f>
        <v>2024</v>
      </c>
      <c r="F5022" t="str">
        <f>TEXT(Raw_Data!B5022,"mmm-yy")</f>
        <v>Feb-24</v>
      </c>
      <c r="G5022" t="str">
        <f>PROPER(Raw_Data!C5022&amp;". "&amp;Raw_Data!D5022)</f>
        <v>Z. Hathaway</v>
      </c>
      <c r="H5022" t="str">
        <f>IF(OR(Raw_Data!E5022="M",Raw_Data!E5022="Male"),"Male",IF(OR(Raw_Data!E5022="F",Raw_Data!E5022="Female"),"Female","Not Confirmed"))</f>
        <v>Male</v>
      </c>
      <c r="I5022">
        <f>Raw_Data!F5022</f>
        <v>24</v>
      </c>
      <c r="J5022" t="str">
        <f>FLOOR(Raw_Data!F5022,10)&amp;"-"&amp;FLOOR(Raw_Data!F5022,10)+9</f>
        <v>20-29</v>
      </c>
      <c r="K5022" t="str">
        <f>Raw_Data!G5022</f>
        <v>White</v>
      </c>
      <c r="L5022" t="str">
        <f>Raw_Data!H5022</f>
        <v>None</v>
      </c>
      <c r="M5022" t="str">
        <f>IF(Raw_Data!I5022=TRUE,"Admitted","Not Admitted")</f>
        <v>Admitted</v>
      </c>
      <c r="N5022" t="str">
        <f>IF(Raw_Data!J5022="","Not Rated",Raw_Data!J5022)</f>
        <v>Not Rated</v>
      </c>
      <c r="O5022">
        <f>Raw_Data!K5022</f>
        <v>22</v>
      </c>
      <c r="P5022" t="str">
        <f>IF(Raw_Data!K5022&lt;=30,"Within Time","Delayed")</f>
        <v>Within Time</v>
      </c>
    </row>
    <row r="5023" spans="1:16" x14ac:dyDescent="0.35">
      <c r="A5023" t="str">
        <f>Raw_Data!A5023</f>
        <v>935-84-1283</v>
      </c>
      <c r="B5023" s="2">
        <f>Raw_Data!B5023</f>
        <v>45333.326388888891</v>
      </c>
      <c r="C5023">
        <f>HOUR(Raw_Data!B5023)</f>
        <v>7</v>
      </c>
      <c r="D5023" t="str">
        <f>TEXT(Raw_Data!B5023,"mmm")</f>
        <v>Feb</v>
      </c>
      <c r="E5023">
        <f>YEAR(Raw_Data!B5023)</f>
        <v>2024</v>
      </c>
      <c r="F5023" t="str">
        <f>TEXT(Raw_Data!B5023,"mmm-yy")</f>
        <v>Feb-24</v>
      </c>
      <c r="G5023" t="str">
        <f>PROPER(Raw_Data!C5023&amp;". "&amp;Raw_Data!D5023)</f>
        <v>F. Corpes</v>
      </c>
      <c r="H5023" t="str">
        <f>IF(OR(Raw_Data!E5023="M",Raw_Data!E5023="Male"),"Male",IF(OR(Raw_Data!E5023="F",Raw_Data!E5023="Female"),"Female","Not Confirmed"))</f>
        <v>Male</v>
      </c>
      <c r="I5023">
        <f>Raw_Data!F5023</f>
        <v>53</v>
      </c>
      <c r="J5023" t="str">
        <f>FLOOR(Raw_Data!F5023,10)&amp;"-"&amp;FLOOR(Raw_Data!F5023,10)+9</f>
        <v>50-59</v>
      </c>
      <c r="K5023" t="str">
        <f>Raw_Data!G5023</f>
        <v>African American</v>
      </c>
      <c r="L5023" t="str">
        <f>Raw_Data!H5023</f>
        <v>General Practice</v>
      </c>
      <c r="M5023" t="str">
        <f>IF(Raw_Data!I5023=TRUE,"Admitted","Not Admitted")</f>
        <v>Not Admitted</v>
      </c>
      <c r="N5023">
        <f>IF(Raw_Data!J5023="","Not Rated",Raw_Data!J5023)</f>
        <v>9</v>
      </c>
      <c r="O5023">
        <f>Raw_Data!K5023</f>
        <v>44</v>
      </c>
      <c r="P5023" t="str">
        <f>IF(Raw_Data!K5023&lt;=30,"Within Time","Delayed")</f>
        <v>Delayed</v>
      </c>
    </row>
    <row r="5024" spans="1:16" x14ac:dyDescent="0.35">
      <c r="A5024" t="str">
        <f>Raw_Data!A5024</f>
        <v>800-38-5080</v>
      </c>
      <c r="B5024" s="2">
        <f>Raw_Data!B5024</f>
        <v>45333.438194444447</v>
      </c>
      <c r="C5024">
        <f>HOUR(Raw_Data!B5024)</f>
        <v>10</v>
      </c>
      <c r="D5024" t="str">
        <f>TEXT(Raw_Data!B5024,"mmm")</f>
        <v>Feb</v>
      </c>
      <c r="E5024">
        <f>YEAR(Raw_Data!B5024)</f>
        <v>2024</v>
      </c>
      <c r="F5024" t="str">
        <f>TEXT(Raw_Data!B5024,"mmm-yy")</f>
        <v>Feb-24</v>
      </c>
      <c r="G5024" t="str">
        <f>PROPER(Raw_Data!C5024&amp;". "&amp;Raw_Data!D5024)</f>
        <v>D. Brixey</v>
      </c>
      <c r="H5024" t="str">
        <f>IF(OR(Raw_Data!E5024="M",Raw_Data!E5024="Male"),"Male",IF(OR(Raw_Data!E5024="F",Raw_Data!E5024="Female"),"Female","Not Confirmed"))</f>
        <v>Female</v>
      </c>
      <c r="I5024">
        <f>Raw_Data!F5024</f>
        <v>32</v>
      </c>
      <c r="J5024" t="str">
        <f>FLOOR(Raw_Data!F5024,10)&amp;"-"&amp;FLOOR(Raw_Data!F5024,10)+9</f>
        <v>30-39</v>
      </c>
      <c r="K5024" t="str">
        <f>Raw_Data!G5024</f>
        <v>Unknown</v>
      </c>
      <c r="L5024" t="str">
        <f>Raw_Data!H5024</f>
        <v>None</v>
      </c>
      <c r="M5024" t="str">
        <f>IF(Raw_Data!I5024=TRUE,"Admitted","Not Admitted")</f>
        <v>Admitted</v>
      </c>
      <c r="N5024" t="str">
        <f>IF(Raw_Data!J5024="","Not Rated",Raw_Data!J5024)</f>
        <v>Not Rated</v>
      </c>
      <c r="O5024">
        <f>Raw_Data!K5024</f>
        <v>30</v>
      </c>
      <c r="P5024" t="str">
        <f>IF(Raw_Data!K5024&lt;=30,"Within Time","Delayed")</f>
        <v>Within Time</v>
      </c>
    </row>
    <row r="5025" spans="1:16" x14ac:dyDescent="0.35">
      <c r="A5025" t="str">
        <f>Raw_Data!A5025</f>
        <v>851-57-4683</v>
      </c>
      <c r="B5025" s="2">
        <f>Raw_Data!B5025</f>
        <v>45333.458333333343</v>
      </c>
      <c r="C5025">
        <f>HOUR(Raw_Data!B5025)</f>
        <v>11</v>
      </c>
      <c r="D5025" t="str">
        <f>TEXT(Raw_Data!B5025,"mmm")</f>
        <v>Feb</v>
      </c>
      <c r="E5025">
        <f>YEAR(Raw_Data!B5025)</f>
        <v>2024</v>
      </c>
      <c r="F5025" t="str">
        <f>TEXT(Raw_Data!B5025,"mmm-yy")</f>
        <v>Feb-24</v>
      </c>
      <c r="G5025" t="str">
        <f>PROPER(Raw_Data!C5025&amp;". "&amp;Raw_Data!D5025)</f>
        <v>P. Crebo</v>
      </c>
      <c r="H5025" t="str">
        <f>IF(OR(Raw_Data!E5025="M",Raw_Data!E5025="Male"),"Male",IF(OR(Raw_Data!E5025="F",Raw_Data!E5025="Female"),"Female","Not Confirmed"))</f>
        <v>Male</v>
      </c>
      <c r="I5025">
        <f>Raw_Data!F5025</f>
        <v>41</v>
      </c>
      <c r="J5025" t="str">
        <f>FLOOR(Raw_Data!F5025,10)&amp;"-"&amp;FLOOR(Raw_Data!F5025,10)+9</f>
        <v>40-49</v>
      </c>
      <c r="K5025" t="str">
        <f>Raw_Data!G5025</f>
        <v>White</v>
      </c>
      <c r="L5025" t="str">
        <f>Raw_Data!H5025</f>
        <v>None</v>
      </c>
      <c r="M5025" t="str">
        <f>IF(Raw_Data!I5025=TRUE,"Admitted","Not Admitted")</f>
        <v>Admitted</v>
      </c>
      <c r="N5025">
        <f>IF(Raw_Data!J5025="","Not Rated",Raw_Data!J5025)</f>
        <v>2</v>
      </c>
      <c r="O5025">
        <f>Raw_Data!K5025</f>
        <v>51</v>
      </c>
      <c r="P5025" t="str">
        <f>IF(Raw_Data!K5025&lt;=30,"Within Time","Delayed")</f>
        <v>Delayed</v>
      </c>
    </row>
    <row r="5026" spans="1:16" x14ac:dyDescent="0.35">
      <c r="A5026" t="str">
        <f>Raw_Data!A5026</f>
        <v>628-87-2596</v>
      </c>
      <c r="B5026" s="2">
        <f>Raw_Data!B5026</f>
        <v>45333.520833333343</v>
      </c>
      <c r="C5026">
        <f>HOUR(Raw_Data!B5026)</f>
        <v>12</v>
      </c>
      <c r="D5026" t="str">
        <f>TEXT(Raw_Data!B5026,"mmm")</f>
        <v>Feb</v>
      </c>
      <c r="E5026">
        <f>YEAR(Raw_Data!B5026)</f>
        <v>2024</v>
      </c>
      <c r="F5026" t="str">
        <f>TEXT(Raw_Data!B5026,"mmm-yy")</f>
        <v>Feb-24</v>
      </c>
      <c r="G5026" t="str">
        <f>PROPER(Raw_Data!C5026&amp;". "&amp;Raw_Data!D5026)</f>
        <v>C. Titcombe</v>
      </c>
      <c r="H5026" t="str">
        <f>IF(OR(Raw_Data!E5026="M",Raw_Data!E5026="Male"),"Male",IF(OR(Raw_Data!E5026="F",Raw_Data!E5026="Female"),"Female","Not Confirmed"))</f>
        <v>Male</v>
      </c>
      <c r="I5026">
        <f>Raw_Data!F5026</f>
        <v>72</v>
      </c>
      <c r="J5026" t="str">
        <f>FLOOR(Raw_Data!F5026,10)&amp;"-"&amp;FLOOR(Raw_Data!F5026,10)+9</f>
        <v>70-79</v>
      </c>
      <c r="K5026" t="str">
        <f>Raw_Data!G5026</f>
        <v>Two or More Races</v>
      </c>
      <c r="L5026" t="str">
        <f>Raw_Data!H5026</f>
        <v>None</v>
      </c>
      <c r="M5026" t="str">
        <f>IF(Raw_Data!I5026=TRUE,"Admitted","Not Admitted")</f>
        <v>Not Admitted</v>
      </c>
      <c r="N5026">
        <f>IF(Raw_Data!J5026="","Not Rated",Raw_Data!J5026)</f>
        <v>6</v>
      </c>
      <c r="O5026">
        <f>Raw_Data!K5026</f>
        <v>15</v>
      </c>
      <c r="P5026" t="str">
        <f>IF(Raw_Data!K5026&lt;=30,"Within Time","Delayed")</f>
        <v>Within Time</v>
      </c>
    </row>
    <row r="5027" spans="1:16" x14ac:dyDescent="0.35">
      <c r="A5027" t="str">
        <f>Raw_Data!A5027</f>
        <v>620-56-2112</v>
      </c>
      <c r="B5027" s="2">
        <f>Raw_Data!B5027</f>
        <v>45333.527083333327</v>
      </c>
      <c r="C5027">
        <f>HOUR(Raw_Data!B5027)</f>
        <v>12</v>
      </c>
      <c r="D5027" t="str">
        <f>TEXT(Raw_Data!B5027,"mmm")</f>
        <v>Feb</v>
      </c>
      <c r="E5027">
        <f>YEAR(Raw_Data!B5027)</f>
        <v>2024</v>
      </c>
      <c r="F5027" t="str">
        <f>TEXT(Raw_Data!B5027,"mmm-yy")</f>
        <v>Feb-24</v>
      </c>
      <c r="G5027" t="str">
        <f>PROPER(Raw_Data!C5027&amp;". "&amp;Raw_Data!D5027)</f>
        <v>A. Kingsley</v>
      </c>
      <c r="H5027" t="str">
        <f>IF(OR(Raw_Data!E5027="M",Raw_Data!E5027="Male"),"Male",IF(OR(Raw_Data!E5027="F",Raw_Data!E5027="Female"),"Female","Not Confirmed"))</f>
        <v>Male</v>
      </c>
      <c r="I5027">
        <f>Raw_Data!F5027</f>
        <v>9</v>
      </c>
      <c r="J5027" t="str">
        <f>FLOOR(Raw_Data!F5027,10)&amp;"-"&amp;FLOOR(Raw_Data!F5027,10)+9</f>
        <v>0-9</v>
      </c>
      <c r="K5027" t="str">
        <f>Raw_Data!G5027</f>
        <v>Pacific Islander</v>
      </c>
      <c r="L5027" t="str">
        <f>Raw_Data!H5027</f>
        <v>Renal</v>
      </c>
      <c r="M5027" t="str">
        <f>IF(Raw_Data!I5027=TRUE,"Admitted","Not Admitted")</f>
        <v>Admitted</v>
      </c>
      <c r="N5027">
        <f>IF(Raw_Data!J5027="","Not Rated",Raw_Data!J5027)</f>
        <v>3</v>
      </c>
      <c r="O5027">
        <f>Raw_Data!K5027</f>
        <v>44</v>
      </c>
      <c r="P5027" t="str">
        <f>IF(Raw_Data!K5027&lt;=30,"Within Time","Delayed")</f>
        <v>Delayed</v>
      </c>
    </row>
    <row r="5028" spans="1:16" x14ac:dyDescent="0.35">
      <c r="A5028" t="str">
        <f>Raw_Data!A5028</f>
        <v>131-72-5086</v>
      </c>
      <c r="B5028" s="2">
        <f>Raw_Data!B5028</f>
        <v>45333.537499999999</v>
      </c>
      <c r="C5028">
        <f>HOUR(Raw_Data!B5028)</f>
        <v>12</v>
      </c>
      <c r="D5028" t="str">
        <f>TEXT(Raw_Data!B5028,"mmm")</f>
        <v>Feb</v>
      </c>
      <c r="E5028">
        <f>YEAR(Raw_Data!B5028)</f>
        <v>2024</v>
      </c>
      <c r="F5028" t="str">
        <f>TEXT(Raw_Data!B5028,"mmm-yy")</f>
        <v>Feb-24</v>
      </c>
      <c r="G5028" t="str">
        <f>PROPER(Raw_Data!C5028&amp;". "&amp;Raw_Data!D5028)</f>
        <v>N. Ashcombe</v>
      </c>
      <c r="H5028" t="str">
        <f>IF(OR(Raw_Data!E5028="M",Raw_Data!E5028="Male"),"Male",IF(OR(Raw_Data!E5028="F",Raw_Data!E5028="Female"),"Female","Not Confirmed"))</f>
        <v>Female</v>
      </c>
      <c r="I5028">
        <f>Raw_Data!F5028</f>
        <v>64</v>
      </c>
      <c r="J5028" t="str">
        <f>FLOOR(Raw_Data!F5028,10)&amp;"-"&amp;FLOOR(Raw_Data!F5028,10)+9</f>
        <v>60-69</v>
      </c>
      <c r="K5028" t="str">
        <f>Raw_Data!G5028</f>
        <v>White</v>
      </c>
      <c r="L5028" t="str">
        <f>Raw_Data!H5028</f>
        <v>General Practice</v>
      </c>
      <c r="M5028" t="str">
        <f>IF(Raw_Data!I5028=TRUE,"Admitted","Not Admitted")</f>
        <v>Not Admitted</v>
      </c>
      <c r="N5028" t="str">
        <f>IF(Raw_Data!J5028="","Not Rated",Raw_Data!J5028)</f>
        <v>Not Rated</v>
      </c>
      <c r="O5028">
        <f>Raw_Data!K5028</f>
        <v>49</v>
      </c>
      <c r="P5028" t="str">
        <f>IF(Raw_Data!K5028&lt;=30,"Within Time","Delayed")</f>
        <v>Delayed</v>
      </c>
    </row>
    <row r="5029" spans="1:16" x14ac:dyDescent="0.35">
      <c r="A5029" t="str">
        <f>Raw_Data!A5029</f>
        <v>133-85-9849</v>
      </c>
      <c r="B5029" s="2">
        <f>Raw_Data!B5029</f>
        <v>45333.595833333333</v>
      </c>
      <c r="C5029">
        <f>HOUR(Raw_Data!B5029)</f>
        <v>14</v>
      </c>
      <c r="D5029" t="str">
        <f>TEXT(Raw_Data!B5029,"mmm")</f>
        <v>Feb</v>
      </c>
      <c r="E5029">
        <f>YEAR(Raw_Data!B5029)</f>
        <v>2024</v>
      </c>
      <c r="F5029" t="str">
        <f>TEXT(Raw_Data!B5029,"mmm-yy")</f>
        <v>Feb-24</v>
      </c>
      <c r="G5029" t="str">
        <f>PROPER(Raw_Data!C5029&amp;". "&amp;Raw_Data!D5029)</f>
        <v>U. Cholmondeley</v>
      </c>
      <c r="H5029" t="str">
        <f>IF(OR(Raw_Data!E5029="M",Raw_Data!E5029="Male"),"Male",IF(OR(Raw_Data!E5029="F",Raw_Data!E5029="Female"),"Female","Not Confirmed"))</f>
        <v>Female</v>
      </c>
      <c r="I5029">
        <f>Raw_Data!F5029</f>
        <v>50</v>
      </c>
      <c r="J5029" t="str">
        <f>FLOOR(Raw_Data!F5029,10)&amp;"-"&amp;FLOOR(Raw_Data!F5029,10)+9</f>
        <v>50-59</v>
      </c>
      <c r="K5029" t="str">
        <f>Raw_Data!G5029</f>
        <v>African American</v>
      </c>
      <c r="L5029" t="str">
        <f>Raw_Data!H5029</f>
        <v>General Practice</v>
      </c>
      <c r="M5029" t="str">
        <f>IF(Raw_Data!I5029=TRUE,"Admitted","Not Admitted")</f>
        <v>Not Admitted</v>
      </c>
      <c r="N5029" t="str">
        <f>IF(Raw_Data!J5029="","Not Rated",Raw_Data!J5029)</f>
        <v>Not Rated</v>
      </c>
      <c r="O5029">
        <f>Raw_Data!K5029</f>
        <v>28</v>
      </c>
      <c r="P5029" t="str">
        <f>IF(Raw_Data!K5029&lt;=30,"Within Time","Delayed")</f>
        <v>Within Time</v>
      </c>
    </row>
    <row r="5030" spans="1:16" x14ac:dyDescent="0.35">
      <c r="A5030" t="str">
        <f>Raw_Data!A5030</f>
        <v>245-78-6004</v>
      </c>
      <c r="B5030" s="2">
        <f>Raw_Data!B5030</f>
        <v>45333.605555555558</v>
      </c>
      <c r="C5030">
        <f>HOUR(Raw_Data!B5030)</f>
        <v>14</v>
      </c>
      <c r="D5030" t="str">
        <f>TEXT(Raw_Data!B5030,"mmm")</f>
        <v>Feb</v>
      </c>
      <c r="E5030">
        <f>YEAR(Raw_Data!B5030)</f>
        <v>2024</v>
      </c>
      <c r="F5030" t="str">
        <f>TEXT(Raw_Data!B5030,"mmm-yy")</f>
        <v>Feb-24</v>
      </c>
      <c r="G5030" t="str">
        <f>PROPER(Raw_Data!C5030&amp;". "&amp;Raw_Data!D5030)</f>
        <v>Q. Oakden</v>
      </c>
      <c r="H5030" t="str">
        <f>IF(OR(Raw_Data!E5030="M",Raw_Data!E5030="Male"),"Male",IF(OR(Raw_Data!E5030="F",Raw_Data!E5030="Female"),"Female","Not Confirmed"))</f>
        <v>Male</v>
      </c>
      <c r="I5030">
        <f>Raw_Data!F5030</f>
        <v>70</v>
      </c>
      <c r="J5030" t="str">
        <f>FLOOR(Raw_Data!F5030,10)&amp;"-"&amp;FLOOR(Raw_Data!F5030,10)+9</f>
        <v>70-79</v>
      </c>
      <c r="K5030" t="str">
        <f>Raw_Data!G5030</f>
        <v>African American</v>
      </c>
      <c r="L5030" t="str">
        <f>Raw_Data!H5030</f>
        <v>None</v>
      </c>
      <c r="M5030" t="str">
        <f>IF(Raw_Data!I5030=TRUE,"Admitted","Not Admitted")</f>
        <v>Not Admitted</v>
      </c>
      <c r="N5030">
        <f>IF(Raw_Data!J5030="","Not Rated",Raw_Data!J5030)</f>
        <v>8</v>
      </c>
      <c r="O5030">
        <f>Raw_Data!K5030</f>
        <v>24</v>
      </c>
      <c r="P5030" t="str">
        <f>IF(Raw_Data!K5030&lt;=30,"Within Time","Delayed")</f>
        <v>Within Time</v>
      </c>
    </row>
    <row r="5031" spans="1:16" x14ac:dyDescent="0.35">
      <c r="A5031" t="str">
        <f>Raw_Data!A5031</f>
        <v>627-88-8454</v>
      </c>
      <c r="B5031" s="2">
        <f>Raw_Data!B5031</f>
        <v>45333.675694444442</v>
      </c>
      <c r="C5031">
        <f>HOUR(Raw_Data!B5031)</f>
        <v>16</v>
      </c>
      <c r="D5031" t="str">
        <f>TEXT(Raw_Data!B5031,"mmm")</f>
        <v>Feb</v>
      </c>
      <c r="E5031">
        <f>YEAR(Raw_Data!B5031)</f>
        <v>2024</v>
      </c>
      <c r="F5031" t="str">
        <f>TEXT(Raw_Data!B5031,"mmm-yy")</f>
        <v>Feb-24</v>
      </c>
      <c r="G5031" t="str">
        <f>PROPER(Raw_Data!C5031&amp;". "&amp;Raw_Data!D5031)</f>
        <v>B. Upperton</v>
      </c>
      <c r="H5031" t="str">
        <f>IF(OR(Raw_Data!E5031="M",Raw_Data!E5031="Male"),"Male",IF(OR(Raw_Data!E5031="F",Raw_Data!E5031="Female"),"Female","Not Confirmed"))</f>
        <v>Male</v>
      </c>
      <c r="I5031">
        <f>Raw_Data!F5031</f>
        <v>16</v>
      </c>
      <c r="J5031" t="str">
        <f>FLOOR(Raw_Data!F5031,10)&amp;"-"&amp;FLOOR(Raw_Data!F5031,10)+9</f>
        <v>10-19</v>
      </c>
      <c r="K5031" t="str">
        <f>Raw_Data!G5031</f>
        <v>Unknown</v>
      </c>
      <c r="L5031" t="str">
        <f>Raw_Data!H5031</f>
        <v>None</v>
      </c>
      <c r="M5031" t="str">
        <f>IF(Raw_Data!I5031=TRUE,"Admitted","Not Admitted")</f>
        <v>Admitted</v>
      </c>
      <c r="N5031" t="str">
        <f>IF(Raw_Data!J5031="","Not Rated",Raw_Data!J5031)</f>
        <v>Not Rated</v>
      </c>
      <c r="O5031">
        <f>Raw_Data!K5031</f>
        <v>33</v>
      </c>
      <c r="P5031" t="str">
        <f>IF(Raw_Data!K5031&lt;=30,"Within Time","Delayed")</f>
        <v>Delayed</v>
      </c>
    </row>
    <row r="5032" spans="1:16" x14ac:dyDescent="0.35">
      <c r="A5032" t="str">
        <f>Raw_Data!A5032</f>
        <v>787-42-1468</v>
      </c>
      <c r="B5032" s="2">
        <f>Raw_Data!B5032</f>
        <v>45333.729166666657</v>
      </c>
      <c r="C5032">
        <f>HOUR(Raw_Data!B5032)</f>
        <v>17</v>
      </c>
      <c r="D5032" t="str">
        <f>TEXT(Raw_Data!B5032,"mmm")</f>
        <v>Feb</v>
      </c>
      <c r="E5032">
        <f>YEAR(Raw_Data!B5032)</f>
        <v>2024</v>
      </c>
      <c r="F5032" t="str">
        <f>TEXT(Raw_Data!B5032,"mmm-yy")</f>
        <v>Feb-24</v>
      </c>
      <c r="G5032" t="str">
        <f>PROPER(Raw_Data!C5032&amp;". "&amp;Raw_Data!D5032)</f>
        <v>A. Hathaway</v>
      </c>
      <c r="H5032" t="str">
        <f>IF(OR(Raw_Data!E5032="M",Raw_Data!E5032="Male"),"Male",IF(OR(Raw_Data!E5032="F",Raw_Data!E5032="Female"),"Female","Not Confirmed"))</f>
        <v>Male</v>
      </c>
      <c r="I5032">
        <f>Raw_Data!F5032</f>
        <v>16</v>
      </c>
      <c r="J5032" t="str">
        <f>FLOOR(Raw_Data!F5032,10)&amp;"-"&amp;FLOOR(Raw_Data!F5032,10)+9</f>
        <v>10-19</v>
      </c>
      <c r="K5032" t="str">
        <f>Raw_Data!G5032</f>
        <v>White</v>
      </c>
      <c r="L5032" t="str">
        <f>Raw_Data!H5032</f>
        <v>None</v>
      </c>
      <c r="M5032" t="str">
        <f>IF(Raw_Data!I5032=TRUE,"Admitted","Not Admitted")</f>
        <v>Admitted</v>
      </c>
      <c r="N5032" t="str">
        <f>IF(Raw_Data!J5032="","Not Rated",Raw_Data!J5032)</f>
        <v>Not Rated</v>
      </c>
      <c r="O5032">
        <f>Raw_Data!K5032</f>
        <v>52</v>
      </c>
      <c r="P5032" t="str">
        <f>IF(Raw_Data!K5032&lt;=30,"Within Time","Delayed")</f>
        <v>Delayed</v>
      </c>
    </row>
    <row r="5033" spans="1:16" x14ac:dyDescent="0.35">
      <c r="A5033" t="str">
        <f>Raw_Data!A5033</f>
        <v>634-83-4754</v>
      </c>
      <c r="B5033" s="2">
        <f>Raw_Data!B5033</f>
        <v>45333.751388888893</v>
      </c>
      <c r="C5033">
        <f>HOUR(Raw_Data!B5033)</f>
        <v>18</v>
      </c>
      <c r="D5033" t="str">
        <f>TEXT(Raw_Data!B5033,"mmm")</f>
        <v>Feb</v>
      </c>
      <c r="E5033">
        <f>YEAR(Raw_Data!B5033)</f>
        <v>2024</v>
      </c>
      <c r="F5033" t="str">
        <f>TEXT(Raw_Data!B5033,"mmm-yy")</f>
        <v>Feb-24</v>
      </c>
      <c r="G5033" t="str">
        <f>PROPER(Raw_Data!C5033&amp;". "&amp;Raw_Data!D5033)</f>
        <v>W. Brixey</v>
      </c>
      <c r="H5033" t="str">
        <f>IF(OR(Raw_Data!E5033="M",Raw_Data!E5033="Male"),"Male",IF(OR(Raw_Data!E5033="F",Raw_Data!E5033="Female"),"Female","Not Confirmed"))</f>
        <v>Male</v>
      </c>
      <c r="I5033">
        <f>Raw_Data!F5033</f>
        <v>17</v>
      </c>
      <c r="J5033" t="str">
        <f>FLOOR(Raw_Data!F5033,10)&amp;"-"&amp;FLOOR(Raw_Data!F5033,10)+9</f>
        <v>10-19</v>
      </c>
      <c r="K5033" t="str">
        <f>Raw_Data!G5033</f>
        <v>White</v>
      </c>
      <c r="L5033" t="str">
        <f>Raw_Data!H5033</f>
        <v>None</v>
      </c>
      <c r="M5033" t="str">
        <f>IF(Raw_Data!I5033=TRUE,"Admitted","Not Admitted")</f>
        <v>Not Admitted</v>
      </c>
      <c r="N5033">
        <f>IF(Raw_Data!J5033="","Not Rated",Raw_Data!J5033)</f>
        <v>2</v>
      </c>
      <c r="O5033">
        <f>Raw_Data!K5033</f>
        <v>35</v>
      </c>
      <c r="P5033" t="str">
        <f>IF(Raw_Data!K5033&lt;=30,"Within Time","Delayed")</f>
        <v>Delayed</v>
      </c>
    </row>
    <row r="5034" spans="1:16" x14ac:dyDescent="0.35">
      <c r="A5034" t="str">
        <f>Raw_Data!A5034</f>
        <v>735-95-3577</v>
      </c>
      <c r="B5034" s="2">
        <f>Raw_Data!B5034</f>
        <v>45333.8125</v>
      </c>
      <c r="C5034">
        <f>HOUR(Raw_Data!B5034)</f>
        <v>19</v>
      </c>
      <c r="D5034" t="str">
        <f>TEXT(Raw_Data!B5034,"mmm")</f>
        <v>Feb</v>
      </c>
      <c r="E5034">
        <f>YEAR(Raw_Data!B5034)</f>
        <v>2024</v>
      </c>
      <c r="F5034" t="str">
        <f>TEXT(Raw_Data!B5034,"mmm-yy")</f>
        <v>Feb-24</v>
      </c>
      <c r="G5034" t="str">
        <f>PROPER(Raw_Data!C5034&amp;". "&amp;Raw_Data!D5034)</f>
        <v>J. Titcombe</v>
      </c>
      <c r="H5034" t="str">
        <f>IF(OR(Raw_Data!E5034="M",Raw_Data!E5034="Male"),"Male",IF(OR(Raw_Data!E5034="F",Raw_Data!E5034="Female"),"Female","Not Confirmed"))</f>
        <v>Male</v>
      </c>
      <c r="I5034">
        <f>Raw_Data!F5034</f>
        <v>19</v>
      </c>
      <c r="J5034" t="str">
        <f>FLOOR(Raw_Data!F5034,10)&amp;"-"&amp;FLOOR(Raw_Data!F5034,10)+9</f>
        <v>10-19</v>
      </c>
      <c r="K5034" t="str">
        <f>Raw_Data!G5034</f>
        <v>Asian</v>
      </c>
      <c r="L5034" t="str">
        <f>Raw_Data!H5034</f>
        <v>None</v>
      </c>
      <c r="M5034" t="str">
        <f>IF(Raw_Data!I5034=TRUE,"Admitted","Not Admitted")</f>
        <v>Not Admitted</v>
      </c>
      <c r="N5034" t="str">
        <f>IF(Raw_Data!J5034="","Not Rated",Raw_Data!J5034)</f>
        <v>Not Rated</v>
      </c>
      <c r="O5034">
        <f>Raw_Data!K5034</f>
        <v>48</v>
      </c>
      <c r="P5034" t="str">
        <f>IF(Raw_Data!K5034&lt;=30,"Within Time","Delayed")</f>
        <v>Delayed</v>
      </c>
    </row>
    <row r="5035" spans="1:16" x14ac:dyDescent="0.35">
      <c r="A5035" t="str">
        <f>Raw_Data!A5035</f>
        <v>175-38-5947</v>
      </c>
      <c r="B5035" s="2">
        <f>Raw_Data!B5035</f>
        <v>45333.869444444441</v>
      </c>
      <c r="C5035">
        <f>HOUR(Raw_Data!B5035)</f>
        <v>20</v>
      </c>
      <c r="D5035" t="str">
        <f>TEXT(Raw_Data!B5035,"mmm")</f>
        <v>Feb</v>
      </c>
      <c r="E5035">
        <f>YEAR(Raw_Data!B5035)</f>
        <v>2024</v>
      </c>
      <c r="F5035" t="str">
        <f>TEXT(Raw_Data!B5035,"mmm-yy")</f>
        <v>Feb-24</v>
      </c>
      <c r="G5035" t="str">
        <f>PROPER(Raw_Data!C5035&amp;". "&amp;Raw_Data!D5035)</f>
        <v>R. Methuen</v>
      </c>
      <c r="H5035" t="str">
        <f>IF(OR(Raw_Data!E5035="M",Raw_Data!E5035="Male"),"Male",IF(OR(Raw_Data!E5035="F",Raw_Data!E5035="Female"),"Female","Not Confirmed"))</f>
        <v>Male</v>
      </c>
      <c r="I5035">
        <f>Raw_Data!F5035</f>
        <v>30</v>
      </c>
      <c r="J5035" t="str">
        <f>FLOOR(Raw_Data!F5035,10)&amp;"-"&amp;FLOOR(Raw_Data!F5035,10)+9</f>
        <v>30-39</v>
      </c>
      <c r="K5035" t="str">
        <f>Raw_Data!G5035</f>
        <v>African American</v>
      </c>
      <c r="L5035" t="str">
        <f>Raw_Data!H5035</f>
        <v>Cardiology</v>
      </c>
      <c r="M5035" t="str">
        <f>IF(Raw_Data!I5035=TRUE,"Admitted","Not Admitted")</f>
        <v>Admitted</v>
      </c>
      <c r="N5035" t="str">
        <f>IF(Raw_Data!J5035="","Not Rated",Raw_Data!J5035)</f>
        <v>Not Rated</v>
      </c>
      <c r="O5035">
        <f>Raw_Data!K5035</f>
        <v>19</v>
      </c>
      <c r="P5035" t="str">
        <f>IF(Raw_Data!K5035&lt;=30,"Within Time","Delayed")</f>
        <v>Within Time</v>
      </c>
    </row>
    <row r="5036" spans="1:16" x14ac:dyDescent="0.35">
      <c r="A5036" t="str">
        <f>Raw_Data!A5036</f>
        <v>315-24-8345</v>
      </c>
      <c r="B5036" s="2">
        <f>Raw_Data!B5036</f>
        <v>45333.923611111109</v>
      </c>
      <c r="C5036">
        <f>HOUR(Raw_Data!B5036)</f>
        <v>22</v>
      </c>
      <c r="D5036" t="str">
        <f>TEXT(Raw_Data!B5036,"mmm")</f>
        <v>Feb</v>
      </c>
      <c r="E5036">
        <f>YEAR(Raw_Data!B5036)</f>
        <v>2024</v>
      </c>
      <c r="F5036" t="str">
        <f>TEXT(Raw_Data!B5036,"mmm-yy")</f>
        <v>Feb-24</v>
      </c>
      <c r="G5036" t="str">
        <f>PROPER(Raw_Data!C5036&amp;". "&amp;Raw_Data!D5036)</f>
        <v>S. Ainsworth</v>
      </c>
      <c r="H5036" t="str">
        <f>IF(OR(Raw_Data!E5036="M",Raw_Data!E5036="Male"),"Male",IF(OR(Raw_Data!E5036="F",Raw_Data!E5036="Female"),"Female","Not Confirmed"))</f>
        <v>Female</v>
      </c>
      <c r="I5036">
        <f>Raw_Data!F5036</f>
        <v>2</v>
      </c>
      <c r="J5036" t="str">
        <f>FLOOR(Raw_Data!F5036,10)&amp;"-"&amp;FLOOR(Raw_Data!F5036,10)+9</f>
        <v>0-9</v>
      </c>
      <c r="K5036" t="str">
        <f>Raw_Data!G5036</f>
        <v>Two or More Races</v>
      </c>
      <c r="L5036" t="str">
        <f>Raw_Data!H5036</f>
        <v>None</v>
      </c>
      <c r="M5036" t="str">
        <f>IF(Raw_Data!I5036=TRUE,"Admitted","Not Admitted")</f>
        <v>Not Admitted</v>
      </c>
      <c r="N5036" t="str">
        <f>IF(Raw_Data!J5036="","Not Rated",Raw_Data!J5036)</f>
        <v>Not Rated</v>
      </c>
      <c r="O5036">
        <f>Raw_Data!K5036</f>
        <v>46</v>
      </c>
      <c r="P5036" t="str">
        <f>IF(Raw_Data!K5036&lt;=30,"Within Time","Delayed")</f>
        <v>Delayed</v>
      </c>
    </row>
    <row r="5037" spans="1:16" x14ac:dyDescent="0.35">
      <c r="A5037" t="str">
        <f>Raw_Data!A5037</f>
        <v>914-86-7100</v>
      </c>
      <c r="B5037" s="2">
        <f>Raw_Data!B5037</f>
        <v>45333.956944444442</v>
      </c>
      <c r="C5037">
        <f>HOUR(Raw_Data!B5037)</f>
        <v>22</v>
      </c>
      <c r="D5037" t="str">
        <f>TEXT(Raw_Data!B5037,"mmm")</f>
        <v>Feb</v>
      </c>
      <c r="E5037">
        <f>YEAR(Raw_Data!B5037)</f>
        <v>2024</v>
      </c>
      <c r="F5037" t="str">
        <f>TEXT(Raw_Data!B5037,"mmm-yy")</f>
        <v>Feb-24</v>
      </c>
      <c r="G5037" t="str">
        <f>PROPER(Raw_Data!C5037&amp;". "&amp;Raw_Data!D5037)</f>
        <v>W. Vickery</v>
      </c>
      <c r="H5037" t="str">
        <f>IF(OR(Raw_Data!E5037="M",Raw_Data!E5037="Male"),"Male",IF(OR(Raw_Data!E5037="F",Raw_Data!E5037="Female"),"Female","Not Confirmed"))</f>
        <v>Female</v>
      </c>
      <c r="I5037">
        <f>Raw_Data!F5037</f>
        <v>74</v>
      </c>
      <c r="J5037" t="str">
        <f>FLOOR(Raw_Data!F5037,10)&amp;"-"&amp;FLOOR(Raw_Data!F5037,10)+9</f>
        <v>70-79</v>
      </c>
      <c r="K5037" t="str">
        <f>Raw_Data!G5037</f>
        <v>Unknown</v>
      </c>
      <c r="L5037" t="str">
        <f>Raw_Data!H5037</f>
        <v>None</v>
      </c>
      <c r="M5037" t="str">
        <f>IF(Raw_Data!I5037=TRUE,"Admitted","Not Admitted")</f>
        <v>Not Admitted</v>
      </c>
      <c r="N5037">
        <f>IF(Raw_Data!J5037="","Not Rated",Raw_Data!J5037)</f>
        <v>0</v>
      </c>
      <c r="O5037">
        <f>Raw_Data!K5037</f>
        <v>39</v>
      </c>
      <c r="P5037" t="str">
        <f>IF(Raw_Data!K5037&lt;=30,"Within Time","Delayed")</f>
        <v>Delayed</v>
      </c>
    </row>
    <row r="5038" spans="1:16" x14ac:dyDescent="0.35">
      <c r="A5038" t="str">
        <f>Raw_Data!A5038</f>
        <v>693-40-8890</v>
      </c>
      <c r="B5038" s="2">
        <f>Raw_Data!B5038</f>
        <v>45334.000694444447</v>
      </c>
      <c r="C5038">
        <f>HOUR(Raw_Data!B5038)</f>
        <v>0</v>
      </c>
      <c r="D5038" t="str">
        <f>TEXT(Raw_Data!B5038,"mmm")</f>
        <v>Feb</v>
      </c>
      <c r="E5038">
        <f>YEAR(Raw_Data!B5038)</f>
        <v>2024</v>
      </c>
      <c r="F5038" t="str">
        <f>TEXT(Raw_Data!B5038,"mmm-yy")</f>
        <v>Feb-24</v>
      </c>
      <c r="G5038" t="str">
        <f>PROPER(Raw_Data!C5038&amp;". "&amp;Raw_Data!D5038)</f>
        <v>N. Aldridge</v>
      </c>
      <c r="H5038" t="str">
        <f>IF(OR(Raw_Data!E5038="M",Raw_Data!E5038="Male"),"Male",IF(OR(Raw_Data!E5038="F",Raw_Data!E5038="Female"),"Female","Not Confirmed"))</f>
        <v>Female</v>
      </c>
      <c r="I5038">
        <f>Raw_Data!F5038</f>
        <v>71</v>
      </c>
      <c r="J5038" t="str">
        <f>FLOOR(Raw_Data!F5038,10)&amp;"-"&amp;FLOOR(Raw_Data!F5038,10)+9</f>
        <v>70-79</v>
      </c>
      <c r="K5038" t="str">
        <f>Raw_Data!G5038</f>
        <v>Declined to Identify</v>
      </c>
      <c r="L5038" t="str">
        <f>Raw_Data!H5038</f>
        <v>None</v>
      </c>
      <c r="M5038" t="str">
        <f>IF(Raw_Data!I5038=TRUE,"Admitted","Not Admitted")</f>
        <v>Not Admitted</v>
      </c>
      <c r="N5038" t="str">
        <f>IF(Raw_Data!J5038="","Not Rated",Raw_Data!J5038)</f>
        <v>Not Rated</v>
      </c>
      <c r="O5038">
        <f>Raw_Data!K5038</f>
        <v>51</v>
      </c>
      <c r="P5038" t="str">
        <f>IF(Raw_Data!K5038&lt;=30,"Within Time","Delayed")</f>
        <v>Delayed</v>
      </c>
    </row>
    <row r="5039" spans="1:16" x14ac:dyDescent="0.35">
      <c r="A5039" t="str">
        <f>Raw_Data!A5039</f>
        <v>836-79-7537</v>
      </c>
      <c r="B5039" s="2">
        <f>Raw_Data!B5039</f>
        <v>45334.038194444453</v>
      </c>
      <c r="C5039">
        <f>HOUR(Raw_Data!B5039)</f>
        <v>0</v>
      </c>
      <c r="D5039" t="str">
        <f>TEXT(Raw_Data!B5039,"mmm")</f>
        <v>Feb</v>
      </c>
      <c r="E5039">
        <f>YEAR(Raw_Data!B5039)</f>
        <v>2024</v>
      </c>
      <c r="F5039" t="str">
        <f>TEXT(Raw_Data!B5039,"mmm-yy")</f>
        <v>Feb-24</v>
      </c>
      <c r="G5039" t="str">
        <f>PROPER(Raw_Data!C5039&amp;". "&amp;Raw_Data!D5039)</f>
        <v>A. Jephson</v>
      </c>
      <c r="H5039" t="str">
        <f>IF(OR(Raw_Data!E5039="M",Raw_Data!E5039="Male"),"Male",IF(OR(Raw_Data!E5039="F",Raw_Data!E5039="Female"),"Female","Not Confirmed"))</f>
        <v>Male</v>
      </c>
      <c r="I5039">
        <f>Raw_Data!F5039</f>
        <v>67</v>
      </c>
      <c r="J5039" t="str">
        <f>FLOOR(Raw_Data!F5039,10)&amp;"-"&amp;FLOOR(Raw_Data!F5039,10)+9</f>
        <v>60-69</v>
      </c>
      <c r="K5039" t="str">
        <f>Raw_Data!G5039</f>
        <v>White</v>
      </c>
      <c r="L5039" t="str">
        <f>Raw_Data!H5039</f>
        <v>Orthopedics</v>
      </c>
      <c r="M5039" t="str">
        <f>IF(Raw_Data!I5039=TRUE,"Admitted","Not Admitted")</f>
        <v>Admitted</v>
      </c>
      <c r="N5039" t="str">
        <f>IF(Raw_Data!J5039="","Not Rated",Raw_Data!J5039)</f>
        <v>Not Rated</v>
      </c>
      <c r="O5039">
        <f>Raw_Data!K5039</f>
        <v>50</v>
      </c>
      <c r="P5039" t="str">
        <f>IF(Raw_Data!K5039&lt;=30,"Within Time","Delayed")</f>
        <v>Delayed</v>
      </c>
    </row>
    <row r="5040" spans="1:16" x14ac:dyDescent="0.35">
      <c r="A5040" t="str">
        <f>Raw_Data!A5040</f>
        <v>392-63-6935</v>
      </c>
      <c r="B5040" s="2">
        <f>Raw_Data!B5040</f>
        <v>45334.106249999997</v>
      </c>
      <c r="C5040">
        <f>HOUR(Raw_Data!B5040)</f>
        <v>2</v>
      </c>
      <c r="D5040" t="str">
        <f>TEXT(Raw_Data!B5040,"mmm")</f>
        <v>Feb</v>
      </c>
      <c r="E5040">
        <f>YEAR(Raw_Data!B5040)</f>
        <v>2024</v>
      </c>
      <c r="F5040" t="str">
        <f>TEXT(Raw_Data!B5040,"mmm-yy")</f>
        <v>Feb-24</v>
      </c>
      <c r="G5040" t="str">
        <f>PROPER(Raw_Data!C5040&amp;". "&amp;Raw_Data!D5040)</f>
        <v>Y. Ironside</v>
      </c>
      <c r="H5040" t="str">
        <f>IF(OR(Raw_Data!E5040="M",Raw_Data!E5040="Male"),"Male",IF(OR(Raw_Data!E5040="F",Raw_Data!E5040="Female"),"Female","Not Confirmed"))</f>
        <v>Male</v>
      </c>
      <c r="I5040">
        <f>Raw_Data!F5040</f>
        <v>61</v>
      </c>
      <c r="J5040" t="str">
        <f>FLOOR(Raw_Data!F5040,10)&amp;"-"&amp;FLOOR(Raw_Data!F5040,10)+9</f>
        <v>60-69</v>
      </c>
      <c r="K5040" t="str">
        <f>Raw_Data!G5040</f>
        <v>White</v>
      </c>
      <c r="L5040" t="str">
        <f>Raw_Data!H5040</f>
        <v>None</v>
      </c>
      <c r="M5040" t="str">
        <f>IF(Raw_Data!I5040=TRUE,"Admitted","Not Admitted")</f>
        <v>Admitted</v>
      </c>
      <c r="N5040">
        <f>IF(Raw_Data!J5040="","Not Rated",Raw_Data!J5040)</f>
        <v>1</v>
      </c>
      <c r="O5040">
        <f>Raw_Data!K5040</f>
        <v>11</v>
      </c>
      <c r="P5040" t="str">
        <f>IF(Raw_Data!K5040&lt;=30,"Within Time","Delayed")</f>
        <v>Within Time</v>
      </c>
    </row>
    <row r="5041" spans="1:16" x14ac:dyDescent="0.35">
      <c r="A5041" t="str">
        <f>Raw_Data!A5041</f>
        <v>837-22-4397</v>
      </c>
      <c r="B5041" s="2">
        <f>Raw_Data!B5041</f>
        <v>45334.111805555563</v>
      </c>
      <c r="C5041">
        <f>HOUR(Raw_Data!B5041)</f>
        <v>2</v>
      </c>
      <c r="D5041" t="str">
        <f>TEXT(Raw_Data!B5041,"mmm")</f>
        <v>Feb</v>
      </c>
      <c r="E5041">
        <f>YEAR(Raw_Data!B5041)</f>
        <v>2024</v>
      </c>
      <c r="F5041" t="str">
        <f>TEXT(Raw_Data!B5041,"mmm-yy")</f>
        <v>Feb-24</v>
      </c>
      <c r="G5041" t="str">
        <f>PROPER(Raw_Data!C5041&amp;". "&amp;Raw_Data!D5041)</f>
        <v>L. Fairbairn</v>
      </c>
      <c r="H5041" t="str">
        <f>IF(OR(Raw_Data!E5041="M",Raw_Data!E5041="Male"),"Male",IF(OR(Raw_Data!E5041="F",Raw_Data!E5041="Female"),"Female","Not Confirmed"))</f>
        <v>Female</v>
      </c>
      <c r="I5041">
        <f>Raw_Data!F5041</f>
        <v>27</v>
      </c>
      <c r="J5041" t="str">
        <f>FLOOR(Raw_Data!F5041,10)&amp;"-"&amp;FLOOR(Raw_Data!F5041,10)+9</f>
        <v>20-29</v>
      </c>
      <c r="K5041" t="str">
        <f>Raw_Data!G5041</f>
        <v>Asian</v>
      </c>
      <c r="L5041" t="str">
        <f>Raw_Data!H5041</f>
        <v>Physiotherapy</v>
      </c>
      <c r="M5041" t="str">
        <f>IF(Raw_Data!I5041=TRUE,"Admitted","Not Admitted")</f>
        <v>Admitted</v>
      </c>
      <c r="N5041" t="str">
        <f>IF(Raw_Data!J5041="","Not Rated",Raw_Data!J5041)</f>
        <v>Not Rated</v>
      </c>
      <c r="O5041">
        <f>Raw_Data!K5041</f>
        <v>31</v>
      </c>
      <c r="P5041" t="str">
        <f>IF(Raw_Data!K5041&lt;=30,"Within Time","Delayed")</f>
        <v>Delayed</v>
      </c>
    </row>
    <row r="5042" spans="1:16" x14ac:dyDescent="0.35">
      <c r="A5042" t="str">
        <f>Raw_Data!A5042</f>
        <v>548-58-2259</v>
      </c>
      <c r="B5042" s="2">
        <f>Raw_Data!B5042</f>
        <v>45334.188888888893</v>
      </c>
      <c r="C5042">
        <f>HOUR(Raw_Data!B5042)</f>
        <v>4</v>
      </c>
      <c r="D5042" t="str">
        <f>TEXT(Raw_Data!B5042,"mmm")</f>
        <v>Feb</v>
      </c>
      <c r="E5042">
        <f>YEAR(Raw_Data!B5042)</f>
        <v>2024</v>
      </c>
      <c r="F5042" t="str">
        <f>TEXT(Raw_Data!B5042,"mmm-yy")</f>
        <v>Feb-24</v>
      </c>
      <c r="G5042" t="str">
        <f>PROPER(Raw_Data!C5042&amp;". "&amp;Raw_Data!D5042)</f>
        <v>W. Nethercott</v>
      </c>
      <c r="H5042" t="str">
        <f>IF(OR(Raw_Data!E5042="M",Raw_Data!E5042="Male"),"Male",IF(OR(Raw_Data!E5042="F",Raw_Data!E5042="Female"),"Female","Not Confirmed"))</f>
        <v>Male</v>
      </c>
      <c r="I5042">
        <f>Raw_Data!F5042</f>
        <v>74</v>
      </c>
      <c r="J5042" t="str">
        <f>FLOOR(Raw_Data!F5042,10)&amp;"-"&amp;FLOOR(Raw_Data!F5042,10)+9</f>
        <v>70-79</v>
      </c>
      <c r="K5042" t="str">
        <f>Raw_Data!G5042</f>
        <v>African American</v>
      </c>
      <c r="L5042" t="str">
        <f>Raw_Data!H5042</f>
        <v>Orthopedics</v>
      </c>
      <c r="M5042" t="str">
        <f>IF(Raw_Data!I5042=TRUE,"Admitted","Not Admitted")</f>
        <v>Admitted</v>
      </c>
      <c r="N5042" t="str">
        <f>IF(Raw_Data!J5042="","Not Rated",Raw_Data!J5042)</f>
        <v>Not Rated</v>
      </c>
      <c r="O5042">
        <f>Raw_Data!K5042</f>
        <v>57</v>
      </c>
      <c r="P5042" t="str">
        <f>IF(Raw_Data!K5042&lt;=30,"Within Time","Delayed")</f>
        <v>Delayed</v>
      </c>
    </row>
    <row r="5043" spans="1:16" x14ac:dyDescent="0.35">
      <c r="A5043" t="str">
        <f>Raw_Data!A5043</f>
        <v>167-50-1932</v>
      </c>
      <c r="B5043" s="2">
        <f>Raw_Data!B5043</f>
        <v>45334.211111111108</v>
      </c>
      <c r="C5043">
        <f>HOUR(Raw_Data!B5043)</f>
        <v>5</v>
      </c>
      <c r="D5043" t="str">
        <f>TEXT(Raw_Data!B5043,"mmm")</f>
        <v>Feb</v>
      </c>
      <c r="E5043">
        <f>YEAR(Raw_Data!B5043)</f>
        <v>2024</v>
      </c>
      <c r="F5043" t="str">
        <f>TEXT(Raw_Data!B5043,"mmm-yy")</f>
        <v>Feb-24</v>
      </c>
      <c r="G5043" t="str">
        <f>PROPER(Raw_Data!C5043&amp;". "&amp;Raw_Data!D5043)</f>
        <v>M. Quarmby</v>
      </c>
      <c r="H5043" t="str">
        <f>IF(OR(Raw_Data!E5043="M",Raw_Data!E5043="Male"),"Male",IF(OR(Raw_Data!E5043="F",Raw_Data!E5043="Female"),"Female","Not Confirmed"))</f>
        <v>Male</v>
      </c>
      <c r="I5043">
        <f>Raw_Data!F5043</f>
        <v>61</v>
      </c>
      <c r="J5043" t="str">
        <f>FLOOR(Raw_Data!F5043,10)&amp;"-"&amp;FLOOR(Raw_Data!F5043,10)+9</f>
        <v>60-69</v>
      </c>
      <c r="K5043" t="str">
        <f>Raw_Data!G5043</f>
        <v>Unknown</v>
      </c>
      <c r="L5043" t="str">
        <f>Raw_Data!H5043</f>
        <v>None</v>
      </c>
      <c r="M5043" t="str">
        <f>IF(Raw_Data!I5043=TRUE,"Admitted","Not Admitted")</f>
        <v>Admitted</v>
      </c>
      <c r="N5043" t="str">
        <f>IF(Raw_Data!J5043="","Not Rated",Raw_Data!J5043)</f>
        <v>Not Rated</v>
      </c>
      <c r="O5043">
        <f>Raw_Data!K5043</f>
        <v>41</v>
      </c>
      <c r="P5043" t="str">
        <f>IF(Raw_Data!K5043&lt;=30,"Within Time","Delayed")</f>
        <v>Delayed</v>
      </c>
    </row>
    <row r="5044" spans="1:16" x14ac:dyDescent="0.35">
      <c r="A5044" t="str">
        <f>Raw_Data!A5044</f>
        <v>929-75-6457</v>
      </c>
      <c r="B5044" s="2">
        <f>Raw_Data!B5044</f>
        <v>45334.222916666673</v>
      </c>
      <c r="C5044">
        <f>HOUR(Raw_Data!B5044)</f>
        <v>5</v>
      </c>
      <c r="D5044" t="str">
        <f>TEXT(Raw_Data!B5044,"mmm")</f>
        <v>Feb</v>
      </c>
      <c r="E5044">
        <f>YEAR(Raw_Data!B5044)</f>
        <v>2024</v>
      </c>
      <c r="F5044" t="str">
        <f>TEXT(Raw_Data!B5044,"mmm-yy")</f>
        <v>Feb-24</v>
      </c>
      <c r="G5044" t="str">
        <f>PROPER(Raw_Data!C5044&amp;". "&amp;Raw_Data!D5044)</f>
        <v>G. Jephson</v>
      </c>
      <c r="H5044" t="str">
        <f>IF(OR(Raw_Data!E5044="M",Raw_Data!E5044="Male"),"Male",IF(OR(Raw_Data!E5044="F",Raw_Data!E5044="Female"),"Female","Not Confirmed"))</f>
        <v>Male</v>
      </c>
      <c r="I5044">
        <f>Raw_Data!F5044</f>
        <v>53</v>
      </c>
      <c r="J5044" t="str">
        <f>FLOOR(Raw_Data!F5044,10)&amp;"-"&amp;FLOOR(Raw_Data!F5044,10)+9</f>
        <v>50-59</v>
      </c>
      <c r="K5044" t="str">
        <f>Raw_Data!G5044</f>
        <v>African American</v>
      </c>
      <c r="L5044" t="str">
        <f>Raw_Data!H5044</f>
        <v>Orthopedics</v>
      </c>
      <c r="M5044" t="str">
        <f>IF(Raw_Data!I5044=TRUE,"Admitted","Not Admitted")</f>
        <v>Admitted</v>
      </c>
      <c r="N5044">
        <f>IF(Raw_Data!J5044="","Not Rated",Raw_Data!J5044)</f>
        <v>0</v>
      </c>
      <c r="O5044">
        <f>Raw_Data!K5044</f>
        <v>15</v>
      </c>
      <c r="P5044" t="str">
        <f>IF(Raw_Data!K5044&lt;=30,"Within Time","Delayed")</f>
        <v>Within Time</v>
      </c>
    </row>
    <row r="5045" spans="1:16" x14ac:dyDescent="0.35">
      <c r="A5045" t="str">
        <f>Raw_Data!A5045</f>
        <v>613-39-1673</v>
      </c>
      <c r="B5045" s="2">
        <f>Raw_Data!B5045</f>
        <v>45334.418055555558</v>
      </c>
      <c r="C5045">
        <f>HOUR(Raw_Data!B5045)</f>
        <v>10</v>
      </c>
      <c r="D5045" t="str">
        <f>TEXT(Raw_Data!B5045,"mmm")</f>
        <v>Feb</v>
      </c>
      <c r="E5045">
        <f>YEAR(Raw_Data!B5045)</f>
        <v>2024</v>
      </c>
      <c r="F5045" t="str">
        <f>TEXT(Raw_Data!B5045,"mmm-yy")</f>
        <v>Feb-24</v>
      </c>
      <c r="G5045" t="str">
        <f>PROPER(Raw_Data!C5045&amp;". "&amp;Raw_Data!D5045)</f>
        <v>E. Sheffield</v>
      </c>
      <c r="H5045" t="str">
        <f>IF(OR(Raw_Data!E5045="M",Raw_Data!E5045="Male"),"Male",IF(OR(Raw_Data!E5045="F",Raw_Data!E5045="Female"),"Female","Not Confirmed"))</f>
        <v>Male</v>
      </c>
      <c r="I5045">
        <f>Raw_Data!F5045</f>
        <v>20</v>
      </c>
      <c r="J5045" t="str">
        <f>FLOOR(Raw_Data!F5045,10)&amp;"-"&amp;FLOOR(Raw_Data!F5045,10)+9</f>
        <v>20-29</v>
      </c>
      <c r="K5045" t="str">
        <f>Raw_Data!G5045</f>
        <v>Unknown</v>
      </c>
      <c r="L5045" t="str">
        <f>Raw_Data!H5045</f>
        <v>General Practice</v>
      </c>
      <c r="M5045" t="str">
        <f>IF(Raw_Data!I5045=TRUE,"Admitted","Not Admitted")</f>
        <v>Admitted</v>
      </c>
      <c r="N5045" t="str">
        <f>IF(Raw_Data!J5045="","Not Rated",Raw_Data!J5045)</f>
        <v>Not Rated</v>
      </c>
      <c r="O5045">
        <f>Raw_Data!K5045</f>
        <v>37</v>
      </c>
      <c r="P5045" t="str">
        <f>IF(Raw_Data!K5045&lt;=30,"Within Time","Delayed")</f>
        <v>Delayed</v>
      </c>
    </row>
    <row r="5046" spans="1:16" x14ac:dyDescent="0.35">
      <c r="A5046" t="str">
        <f>Raw_Data!A5046</f>
        <v>431-35-3367</v>
      </c>
      <c r="B5046" s="2">
        <f>Raw_Data!B5046</f>
        <v>45334.431250000001</v>
      </c>
      <c r="C5046">
        <f>HOUR(Raw_Data!B5046)</f>
        <v>10</v>
      </c>
      <c r="D5046" t="str">
        <f>TEXT(Raw_Data!B5046,"mmm")</f>
        <v>Feb</v>
      </c>
      <c r="E5046">
        <f>YEAR(Raw_Data!B5046)</f>
        <v>2024</v>
      </c>
      <c r="F5046" t="str">
        <f>TEXT(Raw_Data!B5046,"mmm-yy")</f>
        <v>Feb-24</v>
      </c>
      <c r="G5046" t="str">
        <f>PROPER(Raw_Data!C5046&amp;". "&amp;Raw_Data!D5046)</f>
        <v>M. Bannister</v>
      </c>
      <c r="H5046" t="str">
        <f>IF(OR(Raw_Data!E5046="M",Raw_Data!E5046="Male"),"Male",IF(OR(Raw_Data!E5046="F",Raw_Data!E5046="Female"),"Female","Not Confirmed"))</f>
        <v>Male</v>
      </c>
      <c r="I5046">
        <f>Raw_Data!F5046</f>
        <v>23</v>
      </c>
      <c r="J5046" t="str">
        <f>FLOOR(Raw_Data!F5046,10)&amp;"-"&amp;FLOOR(Raw_Data!F5046,10)+9</f>
        <v>20-29</v>
      </c>
      <c r="K5046" t="str">
        <f>Raw_Data!G5046</f>
        <v>Pacific Islander</v>
      </c>
      <c r="L5046" t="str">
        <f>Raw_Data!H5046</f>
        <v>Neurology</v>
      </c>
      <c r="M5046" t="str">
        <f>IF(Raw_Data!I5046=TRUE,"Admitted","Not Admitted")</f>
        <v>Admitted</v>
      </c>
      <c r="N5046">
        <f>IF(Raw_Data!J5046="","Not Rated",Raw_Data!J5046)</f>
        <v>9</v>
      </c>
      <c r="O5046">
        <f>Raw_Data!K5046</f>
        <v>54</v>
      </c>
      <c r="P5046" t="str">
        <f>IF(Raw_Data!K5046&lt;=30,"Within Time","Delayed")</f>
        <v>Delayed</v>
      </c>
    </row>
    <row r="5047" spans="1:16" x14ac:dyDescent="0.35">
      <c r="A5047" t="str">
        <f>Raw_Data!A5047</f>
        <v>950-17-8766</v>
      </c>
      <c r="B5047" s="2">
        <f>Raw_Data!B5047</f>
        <v>45334.431944444441</v>
      </c>
      <c r="C5047">
        <f>HOUR(Raw_Data!B5047)</f>
        <v>10</v>
      </c>
      <c r="D5047" t="str">
        <f>TEXT(Raw_Data!B5047,"mmm")</f>
        <v>Feb</v>
      </c>
      <c r="E5047">
        <f>YEAR(Raw_Data!B5047)</f>
        <v>2024</v>
      </c>
      <c r="F5047" t="str">
        <f>TEXT(Raw_Data!B5047,"mmm-yy")</f>
        <v>Feb-24</v>
      </c>
      <c r="G5047" t="str">
        <f>PROPER(Raw_Data!C5047&amp;". "&amp;Raw_Data!D5047)</f>
        <v>E. Loxley</v>
      </c>
      <c r="H5047" t="str">
        <f>IF(OR(Raw_Data!E5047="M",Raw_Data!E5047="Male"),"Male",IF(OR(Raw_Data!E5047="F",Raw_Data!E5047="Female"),"Female","Not Confirmed"))</f>
        <v>Male</v>
      </c>
      <c r="I5047">
        <f>Raw_Data!F5047</f>
        <v>68</v>
      </c>
      <c r="J5047" t="str">
        <f>FLOOR(Raw_Data!F5047,10)&amp;"-"&amp;FLOOR(Raw_Data!F5047,10)+9</f>
        <v>60-69</v>
      </c>
      <c r="K5047" t="str">
        <f>Raw_Data!G5047</f>
        <v>Declined to Identify</v>
      </c>
      <c r="L5047" t="str">
        <f>Raw_Data!H5047</f>
        <v>None</v>
      </c>
      <c r="M5047" t="str">
        <f>IF(Raw_Data!I5047=TRUE,"Admitted","Not Admitted")</f>
        <v>Admitted</v>
      </c>
      <c r="N5047" t="str">
        <f>IF(Raw_Data!J5047="","Not Rated",Raw_Data!J5047)</f>
        <v>Not Rated</v>
      </c>
      <c r="O5047">
        <f>Raw_Data!K5047</f>
        <v>39</v>
      </c>
      <c r="P5047" t="str">
        <f>IF(Raw_Data!K5047&lt;=30,"Within Time","Delayed")</f>
        <v>Delayed</v>
      </c>
    </row>
    <row r="5048" spans="1:16" x14ac:dyDescent="0.35">
      <c r="A5048" t="str">
        <f>Raw_Data!A5048</f>
        <v>176-87-4491</v>
      </c>
      <c r="B5048" s="2">
        <f>Raw_Data!B5048</f>
        <v>45334.586805555547</v>
      </c>
      <c r="C5048">
        <f>HOUR(Raw_Data!B5048)</f>
        <v>14</v>
      </c>
      <c r="D5048" t="str">
        <f>TEXT(Raw_Data!B5048,"mmm")</f>
        <v>Feb</v>
      </c>
      <c r="E5048">
        <f>YEAR(Raw_Data!B5048)</f>
        <v>2024</v>
      </c>
      <c r="F5048" t="str">
        <f>TEXT(Raw_Data!B5048,"mmm-yy")</f>
        <v>Feb-24</v>
      </c>
      <c r="G5048" t="str">
        <f>PROPER(Raw_Data!C5048&amp;". "&amp;Raw_Data!D5048)</f>
        <v>P. Ironside</v>
      </c>
      <c r="H5048" t="str">
        <f>IF(OR(Raw_Data!E5048="M",Raw_Data!E5048="Male"),"Male",IF(OR(Raw_Data!E5048="F",Raw_Data!E5048="Female"),"Female","Not Confirmed"))</f>
        <v>Male</v>
      </c>
      <c r="I5048">
        <f>Raw_Data!F5048</f>
        <v>38</v>
      </c>
      <c r="J5048" t="str">
        <f>FLOOR(Raw_Data!F5048,10)&amp;"-"&amp;FLOOR(Raw_Data!F5048,10)+9</f>
        <v>30-39</v>
      </c>
      <c r="K5048" t="str">
        <f>Raw_Data!G5048</f>
        <v>Unknown</v>
      </c>
      <c r="L5048" t="str">
        <f>Raw_Data!H5048</f>
        <v>None</v>
      </c>
      <c r="M5048" t="str">
        <f>IF(Raw_Data!I5048=TRUE,"Admitted","Not Admitted")</f>
        <v>Admitted</v>
      </c>
      <c r="N5048" t="str">
        <f>IF(Raw_Data!J5048="","Not Rated",Raw_Data!J5048)</f>
        <v>Not Rated</v>
      </c>
      <c r="O5048">
        <f>Raw_Data!K5048</f>
        <v>15</v>
      </c>
      <c r="P5048" t="str">
        <f>IF(Raw_Data!K5048&lt;=30,"Within Time","Delayed")</f>
        <v>Within Time</v>
      </c>
    </row>
    <row r="5049" spans="1:16" x14ac:dyDescent="0.35">
      <c r="A5049" t="str">
        <f>Raw_Data!A5049</f>
        <v>400-82-9258</v>
      </c>
      <c r="B5049" s="2">
        <f>Raw_Data!B5049</f>
        <v>45334.662499999999</v>
      </c>
      <c r="C5049">
        <f>HOUR(Raw_Data!B5049)</f>
        <v>15</v>
      </c>
      <c r="D5049" t="str">
        <f>TEXT(Raw_Data!B5049,"mmm")</f>
        <v>Feb</v>
      </c>
      <c r="E5049">
        <f>YEAR(Raw_Data!B5049)</f>
        <v>2024</v>
      </c>
      <c r="F5049" t="str">
        <f>TEXT(Raw_Data!B5049,"mmm-yy")</f>
        <v>Feb-24</v>
      </c>
      <c r="G5049" t="str">
        <f>PROPER(Raw_Data!C5049&amp;". "&amp;Raw_Data!D5049)</f>
        <v>T. Northcote</v>
      </c>
      <c r="H5049" t="str">
        <f>IF(OR(Raw_Data!E5049="M",Raw_Data!E5049="Male"),"Male",IF(OR(Raw_Data!E5049="F",Raw_Data!E5049="Female"),"Female","Not Confirmed"))</f>
        <v>Male</v>
      </c>
      <c r="I5049">
        <f>Raw_Data!F5049</f>
        <v>19</v>
      </c>
      <c r="J5049" t="str">
        <f>FLOOR(Raw_Data!F5049,10)&amp;"-"&amp;FLOOR(Raw_Data!F5049,10)+9</f>
        <v>10-19</v>
      </c>
      <c r="K5049" t="str">
        <f>Raw_Data!G5049</f>
        <v>Two or More Races</v>
      </c>
      <c r="L5049" t="str">
        <f>Raw_Data!H5049</f>
        <v>Cardiology</v>
      </c>
      <c r="M5049" t="str">
        <f>IF(Raw_Data!I5049=TRUE,"Admitted","Not Admitted")</f>
        <v>Admitted</v>
      </c>
      <c r="N5049">
        <f>IF(Raw_Data!J5049="","Not Rated",Raw_Data!J5049)</f>
        <v>6</v>
      </c>
      <c r="O5049">
        <f>Raw_Data!K5049</f>
        <v>43</v>
      </c>
      <c r="P5049" t="str">
        <f>IF(Raw_Data!K5049&lt;=30,"Within Time","Delayed")</f>
        <v>Delayed</v>
      </c>
    </row>
    <row r="5050" spans="1:16" x14ac:dyDescent="0.35">
      <c r="A5050" t="str">
        <f>Raw_Data!A5050</f>
        <v>456-45-1401</v>
      </c>
      <c r="B5050" s="2">
        <f>Raw_Data!B5050</f>
        <v>45334.844444444447</v>
      </c>
      <c r="C5050">
        <f>HOUR(Raw_Data!B5050)</f>
        <v>20</v>
      </c>
      <c r="D5050" t="str">
        <f>TEXT(Raw_Data!B5050,"mmm")</f>
        <v>Feb</v>
      </c>
      <c r="E5050">
        <f>YEAR(Raw_Data!B5050)</f>
        <v>2024</v>
      </c>
      <c r="F5050" t="str">
        <f>TEXT(Raw_Data!B5050,"mmm-yy")</f>
        <v>Feb-24</v>
      </c>
      <c r="G5050" t="str">
        <f>PROPER(Raw_Data!C5050&amp;". "&amp;Raw_Data!D5050)</f>
        <v>S. Stanlack</v>
      </c>
      <c r="H5050" t="str">
        <f>IF(OR(Raw_Data!E5050="M",Raw_Data!E5050="Male"),"Male",IF(OR(Raw_Data!E5050="F",Raw_Data!E5050="Female"),"Female","Not Confirmed"))</f>
        <v>Female</v>
      </c>
      <c r="I5050">
        <f>Raw_Data!F5050</f>
        <v>32</v>
      </c>
      <c r="J5050" t="str">
        <f>FLOOR(Raw_Data!F5050,10)&amp;"-"&amp;FLOOR(Raw_Data!F5050,10)+9</f>
        <v>30-39</v>
      </c>
      <c r="K5050" t="str">
        <f>Raw_Data!G5050</f>
        <v>Two or More Races</v>
      </c>
      <c r="L5050" t="str">
        <f>Raw_Data!H5050</f>
        <v>Orthopedics</v>
      </c>
      <c r="M5050" t="str">
        <f>IF(Raw_Data!I5050=TRUE,"Admitted","Not Admitted")</f>
        <v>Admitted</v>
      </c>
      <c r="N5050" t="str">
        <f>IF(Raw_Data!J5050="","Not Rated",Raw_Data!J5050)</f>
        <v>Not Rated</v>
      </c>
      <c r="O5050">
        <f>Raw_Data!K5050</f>
        <v>29</v>
      </c>
      <c r="P5050" t="str">
        <f>IF(Raw_Data!K5050&lt;=30,"Within Time","Delayed")</f>
        <v>Within Time</v>
      </c>
    </row>
    <row r="5051" spans="1:16" x14ac:dyDescent="0.35">
      <c r="A5051" t="str">
        <f>Raw_Data!A5051</f>
        <v>615-99-8510</v>
      </c>
      <c r="B5051" s="2">
        <f>Raw_Data!B5051</f>
        <v>45334.968055555553</v>
      </c>
      <c r="C5051">
        <f>HOUR(Raw_Data!B5051)</f>
        <v>23</v>
      </c>
      <c r="D5051" t="str">
        <f>TEXT(Raw_Data!B5051,"mmm")</f>
        <v>Feb</v>
      </c>
      <c r="E5051">
        <f>YEAR(Raw_Data!B5051)</f>
        <v>2024</v>
      </c>
      <c r="F5051" t="str">
        <f>TEXT(Raw_Data!B5051,"mmm-yy")</f>
        <v>Feb-24</v>
      </c>
      <c r="G5051" t="str">
        <f>PROPER(Raw_Data!C5051&amp;". "&amp;Raw_Data!D5051)</f>
        <v>F. Churchard</v>
      </c>
      <c r="H5051" t="str">
        <f>IF(OR(Raw_Data!E5051="M",Raw_Data!E5051="Male"),"Male",IF(OR(Raw_Data!E5051="F",Raw_Data!E5051="Female"),"Female","Not Confirmed"))</f>
        <v>Female</v>
      </c>
      <c r="I5051">
        <f>Raw_Data!F5051</f>
        <v>62</v>
      </c>
      <c r="J5051" t="str">
        <f>FLOOR(Raw_Data!F5051,10)&amp;"-"&amp;FLOOR(Raw_Data!F5051,10)+9</f>
        <v>60-69</v>
      </c>
      <c r="K5051" t="str">
        <f>Raw_Data!G5051</f>
        <v>Declined to Identify</v>
      </c>
      <c r="L5051" t="str">
        <f>Raw_Data!H5051</f>
        <v>Orthopedics</v>
      </c>
      <c r="M5051" t="str">
        <f>IF(Raw_Data!I5051=TRUE,"Admitted","Not Admitted")</f>
        <v>Not Admitted</v>
      </c>
      <c r="N5051" t="str">
        <f>IF(Raw_Data!J5051="","Not Rated",Raw_Data!J5051)</f>
        <v>Not Rated</v>
      </c>
      <c r="O5051">
        <f>Raw_Data!K5051</f>
        <v>26</v>
      </c>
      <c r="P5051" t="str">
        <f>IF(Raw_Data!K5051&lt;=30,"Within Time","Delayed")</f>
        <v>Within Time</v>
      </c>
    </row>
    <row r="5052" spans="1:16" x14ac:dyDescent="0.35">
      <c r="A5052" t="str">
        <f>Raw_Data!A5052</f>
        <v>154-72-4584</v>
      </c>
      <c r="B5052" s="2">
        <f>Raw_Data!B5052</f>
        <v>45335.03402777778</v>
      </c>
      <c r="C5052">
        <f>HOUR(Raw_Data!B5052)</f>
        <v>0</v>
      </c>
      <c r="D5052" t="str">
        <f>TEXT(Raw_Data!B5052,"mmm")</f>
        <v>Feb</v>
      </c>
      <c r="E5052">
        <f>YEAR(Raw_Data!B5052)</f>
        <v>2024</v>
      </c>
      <c r="F5052" t="str">
        <f>TEXT(Raw_Data!B5052,"mmm-yy")</f>
        <v>Feb-24</v>
      </c>
      <c r="G5052" t="str">
        <f>PROPER(Raw_Data!C5052&amp;". "&amp;Raw_Data!D5052)</f>
        <v>C. Ainsworth</v>
      </c>
      <c r="H5052" t="str">
        <f>IF(OR(Raw_Data!E5052="M",Raw_Data!E5052="Male"),"Male",IF(OR(Raw_Data!E5052="F",Raw_Data!E5052="Female"),"Female","Not Confirmed"))</f>
        <v>Male</v>
      </c>
      <c r="I5052">
        <f>Raw_Data!F5052</f>
        <v>59</v>
      </c>
      <c r="J5052" t="str">
        <f>FLOOR(Raw_Data!F5052,10)&amp;"-"&amp;FLOOR(Raw_Data!F5052,10)+9</f>
        <v>50-59</v>
      </c>
      <c r="K5052" t="str">
        <f>Raw_Data!G5052</f>
        <v>Declined to Identify</v>
      </c>
      <c r="L5052" t="str">
        <f>Raw_Data!H5052</f>
        <v>None</v>
      </c>
      <c r="M5052" t="str">
        <f>IF(Raw_Data!I5052=TRUE,"Admitted","Not Admitted")</f>
        <v>Admitted</v>
      </c>
      <c r="N5052" t="str">
        <f>IF(Raw_Data!J5052="","Not Rated",Raw_Data!J5052)</f>
        <v>Not Rated</v>
      </c>
      <c r="O5052">
        <f>Raw_Data!K5052</f>
        <v>42</v>
      </c>
      <c r="P5052" t="str">
        <f>IF(Raw_Data!K5052&lt;=30,"Within Time","Delayed")</f>
        <v>Delayed</v>
      </c>
    </row>
    <row r="5053" spans="1:16" x14ac:dyDescent="0.35">
      <c r="A5053" t="str">
        <f>Raw_Data!A5053</f>
        <v>622-40-6845</v>
      </c>
      <c r="B5053" s="2">
        <f>Raw_Data!B5053</f>
        <v>45335.03402777778</v>
      </c>
      <c r="C5053">
        <f>HOUR(Raw_Data!B5053)</f>
        <v>0</v>
      </c>
      <c r="D5053" t="str">
        <f>TEXT(Raw_Data!B5053,"mmm")</f>
        <v>Feb</v>
      </c>
      <c r="E5053">
        <f>YEAR(Raw_Data!B5053)</f>
        <v>2024</v>
      </c>
      <c r="F5053" t="str">
        <f>TEXT(Raw_Data!B5053,"mmm-yy")</f>
        <v>Feb-24</v>
      </c>
      <c r="G5053" t="str">
        <f>PROPER(Raw_Data!C5053&amp;". "&amp;Raw_Data!D5053)</f>
        <v>F. Yates</v>
      </c>
      <c r="H5053" t="str">
        <f>IF(OR(Raw_Data!E5053="M",Raw_Data!E5053="Male"),"Male",IF(OR(Raw_Data!E5053="F",Raw_Data!E5053="Female"),"Female","Not Confirmed"))</f>
        <v>Female</v>
      </c>
      <c r="I5053">
        <f>Raw_Data!F5053</f>
        <v>28</v>
      </c>
      <c r="J5053" t="str">
        <f>FLOOR(Raw_Data!F5053,10)&amp;"-"&amp;FLOOR(Raw_Data!F5053,10)+9</f>
        <v>20-29</v>
      </c>
      <c r="K5053" t="str">
        <f>Raw_Data!G5053</f>
        <v>Two or More Races</v>
      </c>
      <c r="L5053" t="str">
        <f>Raw_Data!H5053</f>
        <v>None</v>
      </c>
      <c r="M5053" t="str">
        <f>IF(Raw_Data!I5053=TRUE,"Admitted","Not Admitted")</f>
        <v>Admitted</v>
      </c>
      <c r="N5053" t="str">
        <f>IF(Raw_Data!J5053="","Not Rated",Raw_Data!J5053)</f>
        <v>Not Rated</v>
      </c>
      <c r="O5053">
        <f>Raw_Data!K5053</f>
        <v>19</v>
      </c>
      <c r="P5053" t="str">
        <f>IF(Raw_Data!K5053&lt;=30,"Within Time","Delayed")</f>
        <v>Within Time</v>
      </c>
    </row>
    <row r="5054" spans="1:16" x14ac:dyDescent="0.35">
      <c r="A5054" t="str">
        <f>Raw_Data!A5054</f>
        <v>674-66-7500</v>
      </c>
      <c r="B5054" s="2">
        <f>Raw_Data!B5054</f>
        <v>45335.104166666657</v>
      </c>
      <c r="C5054">
        <f>HOUR(Raw_Data!B5054)</f>
        <v>2</v>
      </c>
      <c r="D5054" t="str">
        <f>TEXT(Raw_Data!B5054,"mmm")</f>
        <v>Feb</v>
      </c>
      <c r="E5054">
        <f>YEAR(Raw_Data!B5054)</f>
        <v>2024</v>
      </c>
      <c r="F5054" t="str">
        <f>TEXT(Raw_Data!B5054,"mmm-yy")</f>
        <v>Feb-24</v>
      </c>
      <c r="G5054" t="str">
        <f>PROPER(Raw_Data!C5054&amp;". "&amp;Raw_Data!D5054)</f>
        <v>D. Eastwood</v>
      </c>
      <c r="H5054" t="str">
        <f>IF(OR(Raw_Data!E5054="M",Raw_Data!E5054="Male"),"Male",IF(OR(Raw_Data!E5054="F",Raw_Data!E5054="Female"),"Female","Not Confirmed"))</f>
        <v>Male</v>
      </c>
      <c r="I5054">
        <f>Raw_Data!F5054</f>
        <v>58</v>
      </c>
      <c r="J5054" t="str">
        <f>FLOOR(Raw_Data!F5054,10)&amp;"-"&amp;FLOOR(Raw_Data!F5054,10)+9</f>
        <v>50-59</v>
      </c>
      <c r="K5054" t="str">
        <f>Raw_Data!G5054</f>
        <v>Two or More Races</v>
      </c>
      <c r="L5054" t="str">
        <f>Raw_Data!H5054</f>
        <v>General Practice</v>
      </c>
      <c r="M5054" t="str">
        <f>IF(Raw_Data!I5054=TRUE,"Admitted","Not Admitted")</f>
        <v>Admitted</v>
      </c>
      <c r="N5054" t="str">
        <f>IF(Raw_Data!J5054="","Not Rated",Raw_Data!J5054)</f>
        <v>Not Rated</v>
      </c>
      <c r="O5054">
        <f>Raw_Data!K5054</f>
        <v>29</v>
      </c>
      <c r="P5054" t="str">
        <f>IF(Raw_Data!K5054&lt;=30,"Within Time","Delayed")</f>
        <v>Within Time</v>
      </c>
    </row>
    <row r="5055" spans="1:16" x14ac:dyDescent="0.35">
      <c r="A5055" t="str">
        <f>Raw_Data!A5055</f>
        <v>949-96-2136</v>
      </c>
      <c r="B5055" s="2">
        <f>Raw_Data!B5055</f>
        <v>45335.106944444437</v>
      </c>
      <c r="C5055">
        <f>HOUR(Raw_Data!B5055)</f>
        <v>2</v>
      </c>
      <c r="D5055" t="str">
        <f>TEXT(Raw_Data!B5055,"mmm")</f>
        <v>Feb</v>
      </c>
      <c r="E5055">
        <f>YEAR(Raw_Data!B5055)</f>
        <v>2024</v>
      </c>
      <c r="F5055" t="str">
        <f>TEXT(Raw_Data!B5055,"mmm-yy")</f>
        <v>Feb-24</v>
      </c>
      <c r="G5055" t="str">
        <f>PROPER(Raw_Data!C5055&amp;". "&amp;Raw_Data!D5055)</f>
        <v>V. Fairbairn</v>
      </c>
      <c r="H5055" t="str">
        <f>IF(OR(Raw_Data!E5055="M",Raw_Data!E5055="Male"),"Male",IF(OR(Raw_Data!E5055="F",Raw_Data!E5055="Female"),"Female","Not Confirmed"))</f>
        <v>Male</v>
      </c>
      <c r="I5055">
        <f>Raw_Data!F5055</f>
        <v>56</v>
      </c>
      <c r="J5055" t="str">
        <f>FLOOR(Raw_Data!F5055,10)&amp;"-"&amp;FLOOR(Raw_Data!F5055,10)+9</f>
        <v>50-59</v>
      </c>
      <c r="K5055" t="str">
        <f>Raw_Data!G5055</f>
        <v>Pacific Islander</v>
      </c>
      <c r="L5055" t="str">
        <f>Raw_Data!H5055</f>
        <v>None</v>
      </c>
      <c r="M5055" t="str">
        <f>IF(Raw_Data!I5055=TRUE,"Admitted","Not Admitted")</f>
        <v>Admitted</v>
      </c>
      <c r="N5055">
        <f>IF(Raw_Data!J5055="","Not Rated",Raw_Data!J5055)</f>
        <v>9</v>
      </c>
      <c r="O5055">
        <f>Raw_Data!K5055</f>
        <v>56</v>
      </c>
      <c r="P5055" t="str">
        <f>IF(Raw_Data!K5055&lt;=30,"Within Time","Delayed")</f>
        <v>Delayed</v>
      </c>
    </row>
    <row r="5056" spans="1:16" x14ac:dyDescent="0.35">
      <c r="A5056" t="str">
        <f>Raw_Data!A5056</f>
        <v>323-19-2614</v>
      </c>
      <c r="B5056" s="2">
        <f>Raw_Data!B5056</f>
        <v>45335.195138888892</v>
      </c>
      <c r="C5056">
        <f>HOUR(Raw_Data!B5056)</f>
        <v>4</v>
      </c>
      <c r="D5056" t="str">
        <f>TEXT(Raw_Data!B5056,"mmm")</f>
        <v>Feb</v>
      </c>
      <c r="E5056">
        <f>YEAR(Raw_Data!B5056)</f>
        <v>2024</v>
      </c>
      <c r="F5056" t="str">
        <f>TEXT(Raw_Data!B5056,"mmm-yy")</f>
        <v>Feb-24</v>
      </c>
      <c r="G5056" t="str">
        <f>PROPER(Raw_Data!C5056&amp;". "&amp;Raw_Data!D5056)</f>
        <v>A. Churchard</v>
      </c>
      <c r="H5056" t="str">
        <f>IF(OR(Raw_Data!E5056="M",Raw_Data!E5056="Male"),"Male",IF(OR(Raw_Data!E5056="F",Raw_Data!E5056="Female"),"Female","Not Confirmed"))</f>
        <v>Female</v>
      </c>
      <c r="I5056">
        <f>Raw_Data!F5056</f>
        <v>17</v>
      </c>
      <c r="J5056" t="str">
        <f>FLOOR(Raw_Data!F5056,10)&amp;"-"&amp;FLOOR(Raw_Data!F5056,10)+9</f>
        <v>10-19</v>
      </c>
      <c r="K5056" t="str">
        <f>Raw_Data!G5056</f>
        <v>African American</v>
      </c>
      <c r="L5056" t="str">
        <f>Raw_Data!H5056</f>
        <v>Cardiology</v>
      </c>
      <c r="M5056" t="str">
        <f>IF(Raw_Data!I5056=TRUE,"Admitted","Not Admitted")</f>
        <v>Admitted</v>
      </c>
      <c r="N5056">
        <f>IF(Raw_Data!J5056="","Not Rated",Raw_Data!J5056)</f>
        <v>0</v>
      </c>
      <c r="O5056">
        <f>Raw_Data!K5056</f>
        <v>22</v>
      </c>
      <c r="P5056" t="str">
        <f>IF(Raw_Data!K5056&lt;=30,"Within Time","Delayed")</f>
        <v>Within Time</v>
      </c>
    </row>
    <row r="5057" spans="1:16" x14ac:dyDescent="0.35">
      <c r="A5057" t="str">
        <f>Raw_Data!A5057</f>
        <v>826-72-8735</v>
      </c>
      <c r="B5057" s="2">
        <f>Raw_Data!B5057</f>
        <v>45335.311805555553</v>
      </c>
      <c r="C5057">
        <f>HOUR(Raw_Data!B5057)</f>
        <v>7</v>
      </c>
      <c r="D5057" t="str">
        <f>TEXT(Raw_Data!B5057,"mmm")</f>
        <v>Feb</v>
      </c>
      <c r="E5057">
        <f>YEAR(Raw_Data!B5057)</f>
        <v>2024</v>
      </c>
      <c r="F5057" t="str">
        <f>TEXT(Raw_Data!B5057,"mmm-yy")</f>
        <v>Feb-24</v>
      </c>
      <c r="G5057" t="str">
        <f>PROPER(Raw_Data!C5057&amp;". "&amp;Raw_Data!D5057)</f>
        <v>X. Quickfall</v>
      </c>
      <c r="H5057" t="str">
        <f>IF(OR(Raw_Data!E5057="M",Raw_Data!E5057="Male"),"Male",IF(OR(Raw_Data!E5057="F",Raw_Data!E5057="Female"),"Female","Not Confirmed"))</f>
        <v>Male</v>
      </c>
      <c r="I5057">
        <f>Raw_Data!F5057</f>
        <v>13</v>
      </c>
      <c r="J5057" t="str">
        <f>FLOOR(Raw_Data!F5057,10)&amp;"-"&amp;FLOOR(Raw_Data!F5057,10)+9</f>
        <v>10-19</v>
      </c>
      <c r="K5057" t="str">
        <f>Raw_Data!G5057</f>
        <v>Declined to Identify</v>
      </c>
      <c r="L5057" t="str">
        <f>Raw_Data!H5057</f>
        <v>None</v>
      </c>
      <c r="M5057" t="str">
        <f>IF(Raw_Data!I5057=TRUE,"Admitted","Not Admitted")</f>
        <v>Not Admitted</v>
      </c>
      <c r="N5057">
        <f>IF(Raw_Data!J5057="","Not Rated",Raw_Data!J5057)</f>
        <v>6</v>
      </c>
      <c r="O5057">
        <f>Raw_Data!K5057</f>
        <v>33</v>
      </c>
      <c r="P5057" t="str">
        <f>IF(Raw_Data!K5057&lt;=30,"Within Time","Delayed")</f>
        <v>Delayed</v>
      </c>
    </row>
    <row r="5058" spans="1:16" x14ac:dyDescent="0.35">
      <c r="A5058" t="str">
        <f>Raw_Data!A5058</f>
        <v>316-20-1176</v>
      </c>
      <c r="B5058" s="2">
        <f>Raw_Data!B5058</f>
        <v>45335.317361111112</v>
      </c>
      <c r="C5058">
        <f>HOUR(Raw_Data!B5058)</f>
        <v>7</v>
      </c>
      <c r="D5058" t="str">
        <f>TEXT(Raw_Data!B5058,"mmm")</f>
        <v>Feb</v>
      </c>
      <c r="E5058">
        <f>YEAR(Raw_Data!B5058)</f>
        <v>2024</v>
      </c>
      <c r="F5058" t="str">
        <f>TEXT(Raw_Data!B5058,"mmm-yy")</f>
        <v>Feb-24</v>
      </c>
      <c r="G5058" t="str">
        <f>PROPER(Raw_Data!C5058&amp;". "&amp;Raw_Data!D5058)</f>
        <v>M. Loxley</v>
      </c>
      <c r="H5058" t="str">
        <f>IF(OR(Raw_Data!E5058="M",Raw_Data!E5058="Male"),"Male",IF(OR(Raw_Data!E5058="F",Raw_Data!E5058="Female"),"Female","Not Confirmed"))</f>
        <v>Male</v>
      </c>
      <c r="I5058">
        <f>Raw_Data!F5058</f>
        <v>56</v>
      </c>
      <c r="J5058" t="str">
        <f>FLOOR(Raw_Data!F5058,10)&amp;"-"&amp;FLOOR(Raw_Data!F5058,10)+9</f>
        <v>50-59</v>
      </c>
      <c r="K5058" t="str">
        <f>Raw_Data!G5058</f>
        <v>Declined to Identify</v>
      </c>
      <c r="L5058" t="str">
        <f>Raw_Data!H5058</f>
        <v>None</v>
      </c>
      <c r="M5058" t="str">
        <f>IF(Raw_Data!I5058=TRUE,"Admitted","Not Admitted")</f>
        <v>Not Admitted</v>
      </c>
      <c r="N5058" t="str">
        <f>IF(Raw_Data!J5058="","Not Rated",Raw_Data!J5058)</f>
        <v>Not Rated</v>
      </c>
      <c r="O5058">
        <f>Raw_Data!K5058</f>
        <v>40</v>
      </c>
      <c r="P5058" t="str">
        <f>IF(Raw_Data!K5058&lt;=30,"Within Time","Delayed")</f>
        <v>Delayed</v>
      </c>
    </row>
    <row r="5059" spans="1:16" x14ac:dyDescent="0.35">
      <c r="A5059" t="str">
        <f>Raw_Data!A5059</f>
        <v>714-57-8805</v>
      </c>
      <c r="B5059" s="2">
        <f>Raw_Data!B5059</f>
        <v>45335.390277777777</v>
      </c>
      <c r="C5059">
        <f>HOUR(Raw_Data!B5059)</f>
        <v>9</v>
      </c>
      <c r="D5059" t="str">
        <f>TEXT(Raw_Data!B5059,"mmm")</f>
        <v>Feb</v>
      </c>
      <c r="E5059">
        <f>YEAR(Raw_Data!B5059)</f>
        <v>2024</v>
      </c>
      <c r="F5059" t="str">
        <f>TEXT(Raw_Data!B5059,"mmm-yy")</f>
        <v>Feb-24</v>
      </c>
      <c r="G5059" t="str">
        <f>PROPER(Raw_Data!C5059&amp;". "&amp;Raw_Data!D5059)</f>
        <v>B. Quickfall</v>
      </c>
      <c r="H5059" t="str">
        <f>IF(OR(Raw_Data!E5059="M",Raw_Data!E5059="Male"),"Male",IF(OR(Raw_Data!E5059="F",Raw_Data!E5059="Female"),"Female","Not Confirmed"))</f>
        <v>Female</v>
      </c>
      <c r="I5059">
        <f>Raw_Data!F5059</f>
        <v>73</v>
      </c>
      <c r="J5059" t="str">
        <f>FLOOR(Raw_Data!F5059,10)&amp;"-"&amp;FLOOR(Raw_Data!F5059,10)+9</f>
        <v>70-79</v>
      </c>
      <c r="K5059" t="str">
        <f>Raw_Data!G5059</f>
        <v>African American</v>
      </c>
      <c r="L5059" t="str">
        <f>Raw_Data!H5059</f>
        <v>General Practice</v>
      </c>
      <c r="M5059" t="str">
        <f>IF(Raw_Data!I5059=TRUE,"Admitted","Not Admitted")</f>
        <v>Not Admitted</v>
      </c>
      <c r="N5059" t="str">
        <f>IF(Raw_Data!J5059="","Not Rated",Raw_Data!J5059)</f>
        <v>Not Rated</v>
      </c>
      <c r="O5059">
        <f>Raw_Data!K5059</f>
        <v>60</v>
      </c>
      <c r="P5059" t="str">
        <f>IF(Raw_Data!K5059&lt;=30,"Within Time","Delayed")</f>
        <v>Delayed</v>
      </c>
    </row>
    <row r="5060" spans="1:16" x14ac:dyDescent="0.35">
      <c r="A5060" t="str">
        <f>Raw_Data!A5060</f>
        <v>312-28-5254</v>
      </c>
      <c r="B5060" s="2">
        <f>Raw_Data!B5060</f>
        <v>45335.470833333333</v>
      </c>
      <c r="C5060">
        <f>HOUR(Raw_Data!B5060)</f>
        <v>11</v>
      </c>
      <c r="D5060" t="str">
        <f>TEXT(Raw_Data!B5060,"mmm")</f>
        <v>Feb</v>
      </c>
      <c r="E5060">
        <f>YEAR(Raw_Data!B5060)</f>
        <v>2024</v>
      </c>
      <c r="F5060" t="str">
        <f>TEXT(Raw_Data!B5060,"mmm-yy")</f>
        <v>Feb-24</v>
      </c>
      <c r="G5060" t="str">
        <f>PROPER(Raw_Data!C5060&amp;". "&amp;Raw_Data!D5060)</f>
        <v>L. Bracegirdle</v>
      </c>
      <c r="H5060" t="str">
        <f>IF(OR(Raw_Data!E5060="M",Raw_Data!E5060="Male"),"Male",IF(OR(Raw_Data!E5060="F",Raw_Data!E5060="Female"),"Female","Not Confirmed"))</f>
        <v>Female</v>
      </c>
      <c r="I5060">
        <f>Raw_Data!F5060</f>
        <v>49</v>
      </c>
      <c r="J5060" t="str">
        <f>FLOOR(Raw_Data!F5060,10)&amp;"-"&amp;FLOOR(Raw_Data!F5060,10)+9</f>
        <v>40-49</v>
      </c>
      <c r="K5060" t="str">
        <f>Raw_Data!G5060</f>
        <v>Asian</v>
      </c>
      <c r="L5060" t="str">
        <f>Raw_Data!H5060</f>
        <v>None</v>
      </c>
      <c r="M5060" t="str">
        <f>IF(Raw_Data!I5060=TRUE,"Admitted","Not Admitted")</f>
        <v>Admitted</v>
      </c>
      <c r="N5060" t="str">
        <f>IF(Raw_Data!J5060="","Not Rated",Raw_Data!J5060)</f>
        <v>Not Rated</v>
      </c>
      <c r="O5060">
        <f>Raw_Data!K5060</f>
        <v>55</v>
      </c>
      <c r="P5060" t="str">
        <f>IF(Raw_Data!K5060&lt;=30,"Within Time","Delayed")</f>
        <v>Delayed</v>
      </c>
    </row>
    <row r="5061" spans="1:16" x14ac:dyDescent="0.35">
      <c r="A5061" t="str">
        <f>Raw_Data!A5061</f>
        <v>308-90-6255</v>
      </c>
      <c r="B5061" s="2">
        <f>Raw_Data!B5061</f>
        <v>45335.556250000001</v>
      </c>
      <c r="C5061">
        <f>HOUR(Raw_Data!B5061)</f>
        <v>13</v>
      </c>
      <c r="D5061" t="str">
        <f>TEXT(Raw_Data!B5061,"mmm")</f>
        <v>Feb</v>
      </c>
      <c r="E5061">
        <f>YEAR(Raw_Data!B5061)</f>
        <v>2024</v>
      </c>
      <c r="F5061" t="str">
        <f>TEXT(Raw_Data!B5061,"mmm-yy")</f>
        <v>Feb-24</v>
      </c>
      <c r="G5061" t="str">
        <f>PROPER(Raw_Data!C5061&amp;". "&amp;Raw_Data!D5061)</f>
        <v>V. Featherstone</v>
      </c>
      <c r="H5061" t="str">
        <f>IF(OR(Raw_Data!E5061="M",Raw_Data!E5061="Male"),"Male",IF(OR(Raw_Data!E5061="F",Raw_Data!E5061="Female"),"Female","Not Confirmed"))</f>
        <v>Female</v>
      </c>
      <c r="I5061">
        <f>Raw_Data!F5061</f>
        <v>35</v>
      </c>
      <c r="J5061" t="str">
        <f>FLOOR(Raw_Data!F5061,10)&amp;"-"&amp;FLOOR(Raw_Data!F5061,10)+9</f>
        <v>30-39</v>
      </c>
      <c r="K5061" t="str">
        <f>Raw_Data!G5061</f>
        <v>Asian</v>
      </c>
      <c r="L5061" t="str">
        <f>Raw_Data!H5061</f>
        <v>Gastroenterology</v>
      </c>
      <c r="M5061" t="str">
        <f>IF(Raw_Data!I5061=TRUE,"Admitted","Not Admitted")</f>
        <v>Admitted</v>
      </c>
      <c r="N5061">
        <f>IF(Raw_Data!J5061="","Not Rated",Raw_Data!J5061)</f>
        <v>8</v>
      </c>
      <c r="O5061">
        <f>Raw_Data!K5061</f>
        <v>31</v>
      </c>
      <c r="P5061" t="str">
        <f>IF(Raw_Data!K5061&lt;=30,"Within Time","Delayed")</f>
        <v>Delayed</v>
      </c>
    </row>
    <row r="5062" spans="1:16" x14ac:dyDescent="0.35">
      <c r="A5062" t="str">
        <f>Raw_Data!A5062</f>
        <v>560-75-3414</v>
      </c>
      <c r="B5062" s="2">
        <f>Raw_Data!B5062</f>
        <v>45335.557638888888</v>
      </c>
      <c r="C5062">
        <f>HOUR(Raw_Data!B5062)</f>
        <v>13</v>
      </c>
      <c r="D5062" t="str">
        <f>TEXT(Raw_Data!B5062,"mmm")</f>
        <v>Feb</v>
      </c>
      <c r="E5062">
        <f>YEAR(Raw_Data!B5062)</f>
        <v>2024</v>
      </c>
      <c r="F5062" t="str">
        <f>TEXT(Raw_Data!B5062,"mmm-yy")</f>
        <v>Feb-24</v>
      </c>
      <c r="G5062" t="str">
        <f>PROPER(Raw_Data!C5062&amp;". "&amp;Raw_Data!D5062)</f>
        <v>C. Northcote</v>
      </c>
      <c r="H5062" t="str">
        <f>IF(OR(Raw_Data!E5062="M",Raw_Data!E5062="Male"),"Male",IF(OR(Raw_Data!E5062="F",Raw_Data!E5062="Female"),"Female","Not Confirmed"))</f>
        <v>Female</v>
      </c>
      <c r="I5062">
        <f>Raw_Data!F5062</f>
        <v>45</v>
      </c>
      <c r="J5062" t="str">
        <f>FLOOR(Raw_Data!F5062,10)&amp;"-"&amp;FLOOR(Raw_Data!F5062,10)+9</f>
        <v>40-49</v>
      </c>
      <c r="K5062" t="str">
        <f>Raw_Data!G5062</f>
        <v>Unknown</v>
      </c>
      <c r="L5062" t="str">
        <f>Raw_Data!H5062</f>
        <v>None</v>
      </c>
      <c r="M5062" t="str">
        <f>IF(Raw_Data!I5062=TRUE,"Admitted","Not Admitted")</f>
        <v>Admitted</v>
      </c>
      <c r="N5062" t="str">
        <f>IF(Raw_Data!J5062="","Not Rated",Raw_Data!J5062)</f>
        <v>Not Rated</v>
      </c>
      <c r="O5062">
        <f>Raw_Data!K5062</f>
        <v>34</v>
      </c>
      <c r="P5062" t="str">
        <f>IF(Raw_Data!K5062&lt;=30,"Within Time","Delayed")</f>
        <v>Delayed</v>
      </c>
    </row>
    <row r="5063" spans="1:16" x14ac:dyDescent="0.35">
      <c r="A5063" t="str">
        <f>Raw_Data!A5063</f>
        <v>808-45-2742</v>
      </c>
      <c r="B5063" s="2">
        <f>Raw_Data!B5063</f>
        <v>45335.710416666669</v>
      </c>
      <c r="C5063">
        <f>HOUR(Raw_Data!B5063)</f>
        <v>17</v>
      </c>
      <c r="D5063" t="str">
        <f>TEXT(Raw_Data!B5063,"mmm")</f>
        <v>Feb</v>
      </c>
      <c r="E5063">
        <f>YEAR(Raw_Data!B5063)</f>
        <v>2024</v>
      </c>
      <c r="F5063" t="str">
        <f>TEXT(Raw_Data!B5063,"mmm-yy")</f>
        <v>Feb-24</v>
      </c>
      <c r="G5063" t="str">
        <f>PROPER(Raw_Data!C5063&amp;". "&amp;Raw_Data!D5063)</f>
        <v>S. Nethercott</v>
      </c>
      <c r="H5063" t="str">
        <f>IF(OR(Raw_Data!E5063="M",Raw_Data!E5063="Male"),"Male",IF(OR(Raw_Data!E5063="F",Raw_Data!E5063="Female"),"Female","Not Confirmed"))</f>
        <v>Male</v>
      </c>
      <c r="I5063">
        <f>Raw_Data!F5063</f>
        <v>35</v>
      </c>
      <c r="J5063" t="str">
        <f>FLOOR(Raw_Data!F5063,10)&amp;"-"&amp;FLOOR(Raw_Data!F5063,10)+9</f>
        <v>30-39</v>
      </c>
      <c r="K5063" t="str">
        <f>Raw_Data!G5063</f>
        <v>African American</v>
      </c>
      <c r="L5063" t="str">
        <f>Raw_Data!H5063</f>
        <v>None</v>
      </c>
      <c r="M5063" t="str">
        <f>IF(Raw_Data!I5063=TRUE,"Admitted","Not Admitted")</f>
        <v>Not Admitted</v>
      </c>
      <c r="N5063" t="str">
        <f>IF(Raw_Data!J5063="","Not Rated",Raw_Data!J5063)</f>
        <v>Not Rated</v>
      </c>
      <c r="O5063">
        <f>Raw_Data!K5063</f>
        <v>22</v>
      </c>
      <c r="P5063" t="str">
        <f>IF(Raw_Data!K5063&lt;=30,"Within Time","Delayed")</f>
        <v>Within Time</v>
      </c>
    </row>
    <row r="5064" spans="1:16" x14ac:dyDescent="0.35">
      <c r="A5064" t="str">
        <f>Raw_Data!A5064</f>
        <v>524-17-6588</v>
      </c>
      <c r="B5064" s="2">
        <f>Raw_Data!B5064</f>
        <v>45335.73333333333</v>
      </c>
      <c r="C5064">
        <f>HOUR(Raw_Data!B5064)</f>
        <v>17</v>
      </c>
      <c r="D5064" t="str">
        <f>TEXT(Raw_Data!B5064,"mmm")</f>
        <v>Feb</v>
      </c>
      <c r="E5064">
        <f>YEAR(Raw_Data!B5064)</f>
        <v>2024</v>
      </c>
      <c r="F5064" t="str">
        <f>TEXT(Raw_Data!B5064,"mmm-yy")</f>
        <v>Feb-24</v>
      </c>
      <c r="G5064" t="str">
        <f>PROPER(Raw_Data!C5064&amp;". "&amp;Raw_Data!D5064)</f>
        <v>O. Middleditch</v>
      </c>
      <c r="H5064" t="str">
        <f>IF(OR(Raw_Data!E5064="M",Raw_Data!E5064="Male"),"Male",IF(OR(Raw_Data!E5064="F",Raw_Data!E5064="Female"),"Female","Not Confirmed"))</f>
        <v>Female</v>
      </c>
      <c r="I5064">
        <f>Raw_Data!F5064</f>
        <v>64</v>
      </c>
      <c r="J5064" t="str">
        <f>FLOOR(Raw_Data!F5064,10)&amp;"-"&amp;FLOOR(Raw_Data!F5064,10)+9</f>
        <v>60-69</v>
      </c>
      <c r="K5064" t="str">
        <f>Raw_Data!G5064</f>
        <v>White</v>
      </c>
      <c r="L5064" t="str">
        <f>Raw_Data!H5064</f>
        <v>None</v>
      </c>
      <c r="M5064" t="str">
        <f>IF(Raw_Data!I5064=TRUE,"Admitted","Not Admitted")</f>
        <v>Not Admitted</v>
      </c>
      <c r="N5064" t="str">
        <f>IF(Raw_Data!J5064="","Not Rated",Raw_Data!J5064)</f>
        <v>Not Rated</v>
      </c>
      <c r="O5064">
        <f>Raw_Data!K5064</f>
        <v>52</v>
      </c>
      <c r="P5064" t="str">
        <f>IF(Raw_Data!K5064&lt;=30,"Within Time","Delayed")</f>
        <v>Delayed</v>
      </c>
    </row>
    <row r="5065" spans="1:16" x14ac:dyDescent="0.35">
      <c r="A5065" t="str">
        <f>Raw_Data!A5065</f>
        <v>767-65-6547</v>
      </c>
      <c r="B5065" s="2">
        <f>Raw_Data!B5065</f>
        <v>45335.926388888889</v>
      </c>
      <c r="C5065">
        <f>HOUR(Raw_Data!B5065)</f>
        <v>22</v>
      </c>
      <c r="D5065" t="str">
        <f>TEXT(Raw_Data!B5065,"mmm")</f>
        <v>Feb</v>
      </c>
      <c r="E5065">
        <f>YEAR(Raw_Data!B5065)</f>
        <v>2024</v>
      </c>
      <c r="F5065" t="str">
        <f>TEXT(Raw_Data!B5065,"mmm-yy")</f>
        <v>Feb-24</v>
      </c>
      <c r="G5065" t="str">
        <f>PROPER(Raw_Data!C5065&amp;". "&amp;Raw_Data!D5065)</f>
        <v>A. Whitfield</v>
      </c>
      <c r="H5065" t="str">
        <f>IF(OR(Raw_Data!E5065="M",Raw_Data!E5065="Male"),"Male",IF(OR(Raw_Data!E5065="F",Raw_Data!E5065="Female"),"Female","Not Confirmed"))</f>
        <v>Male</v>
      </c>
      <c r="I5065">
        <f>Raw_Data!F5065</f>
        <v>9</v>
      </c>
      <c r="J5065" t="str">
        <f>FLOOR(Raw_Data!F5065,10)&amp;"-"&amp;FLOOR(Raw_Data!F5065,10)+9</f>
        <v>0-9</v>
      </c>
      <c r="K5065" t="str">
        <f>Raw_Data!G5065</f>
        <v>Declined to Identify</v>
      </c>
      <c r="L5065" t="str">
        <f>Raw_Data!H5065</f>
        <v>Physiotherapy</v>
      </c>
      <c r="M5065" t="str">
        <f>IF(Raw_Data!I5065=TRUE,"Admitted","Not Admitted")</f>
        <v>Admitted</v>
      </c>
      <c r="N5065" t="str">
        <f>IF(Raw_Data!J5065="","Not Rated",Raw_Data!J5065)</f>
        <v>Not Rated</v>
      </c>
      <c r="O5065">
        <f>Raw_Data!K5065</f>
        <v>13</v>
      </c>
      <c r="P5065" t="str">
        <f>IF(Raw_Data!K5065&lt;=30,"Within Time","Delayed")</f>
        <v>Within Time</v>
      </c>
    </row>
    <row r="5066" spans="1:16" x14ac:dyDescent="0.35">
      <c r="A5066" t="str">
        <f>Raw_Data!A5066</f>
        <v>700-66-5615</v>
      </c>
      <c r="B5066" s="2">
        <f>Raw_Data!B5066</f>
        <v>45335.961805555547</v>
      </c>
      <c r="C5066">
        <f>HOUR(Raw_Data!B5066)</f>
        <v>23</v>
      </c>
      <c r="D5066" t="str">
        <f>TEXT(Raw_Data!B5066,"mmm")</f>
        <v>Feb</v>
      </c>
      <c r="E5066">
        <f>YEAR(Raw_Data!B5066)</f>
        <v>2024</v>
      </c>
      <c r="F5066" t="str">
        <f>TEXT(Raw_Data!B5066,"mmm-yy")</f>
        <v>Feb-24</v>
      </c>
      <c r="G5066" t="str">
        <f>PROPER(Raw_Data!C5066&amp;". "&amp;Raw_Data!D5066)</f>
        <v>R. Upperton</v>
      </c>
      <c r="H5066" t="str">
        <f>IF(OR(Raw_Data!E5066="M",Raw_Data!E5066="Male"),"Male",IF(OR(Raw_Data!E5066="F",Raw_Data!E5066="Female"),"Female","Not Confirmed"))</f>
        <v>Male</v>
      </c>
      <c r="I5066">
        <f>Raw_Data!F5066</f>
        <v>57</v>
      </c>
      <c r="J5066" t="str">
        <f>FLOOR(Raw_Data!F5066,10)&amp;"-"&amp;FLOOR(Raw_Data!F5066,10)+9</f>
        <v>50-59</v>
      </c>
      <c r="K5066" t="str">
        <f>Raw_Data!G5066</f>
        <v>Asian</v>
      </c>
      <c r="L5066" t="str">
        <f>Raw_Data!H5066</f>
        <v>General Practice</v>
      </c>
      <c r="M5066" t="str">
        <f>IF(Raw_Data!I5066=TRUE,"Admitted","Not Admitted")</f>
        <v>Admitted</v>
      </c>
      <c r="N5066">
        <f>IF(Raw_Data!J5066="","Not Rated",Raw_Data!J5066)</f>
        <v>6</v>
      </c>
      <c r="O5066">
        <f>Raw_Data!K5066</f>
        <v>50</v>
      </c>
      <c r="P5066" t="str">
        <f>IF(Raw_Data!K5066&lt;=30,"Within Time","Delayed")</f>
        <v>Delayed</v>
      </c>
    </row>
    <row r="5067" spans="1:16" x14ac:dyDescent="0.35">
      <c r="A5067" t="str">
        <f>Raw_Data!A5067</f>
        <v>728-21-9205</v>
      </c>
      <c r="B5067" s="2">
        <f>Raw_Data!B5067</f>
        <v>45335.97152777778</v>
      </c>
      <c r="C5067">
        <f>HOUR(Raw_Data!B5067)</f>
        <v>23</v>
      </c>
      <c r="D5067" t="str">
        <f>TEXT(Raw_Data!B5067,"mmm")</f>
        <v>Feb</v>
      </c>
      <c r="E5067">
        <f>YEAR(Raw_Data!B5067)</f>
        <v>2024</v>
      </c>
      <c r="F5067" t="str">
        <f>TEXT(Raw_Data!B5067,"mmm-yy")</f>
        <v>Feb-24</v>
      </c>
      <c r="G5067" t="str">
        <f>PROPER(Raw_Data!C5067&amp;". "&amp;Raw_Data!D5067)</f>
        <v>W. Ironside</v>
      </c>
      <c r="H5067" t="str">
        <f>IF(OR(Raw_Data!E5067="M",Raw_Data!E5067="Male"),"Male",IF(OR(Raw_Data!E5067="F",Raw_Data!E5067="Female"),"Female","Not Confirmed"))</f>
        <v>Female</v>
      </c>
      <c r="I5067">
        <f>Raw_Data!F5067</f>
        <v>34</v>
      </c>
      <c r="J5067" t="str">
        <f>FLOOR(Raw_Data!F5067,10)&amp;"-"&amp;FLOOR(Raw_Data!F5067,10)+9</f>
        <v>30-39</v>
      </c>
      <c r="K5067" t="str">
        <f>Raw_Data!G5067</f>
        <v>African American</v>
      </c>
      <c r="L5067" t="str">
        <f>Raw_Data!H5067</f>
        <v>None</v>
      </c>
      <c r="M5067" t="str">
        <f>IF(Raw_Data!I5067=TRUE,"Admitted","Not Admitted")</f>
        <v>Admitted</v>
      </c>
      <c r="N5067">
        <f>IF(Raw_Data!J5067="","Not Rated",Raw_Data!J5067)</f>
        <v>6</v>
      </c>
      <c r="O5067">
        <f>Raw_Data!K5067</f>
        <v>60</v>
      </c>
      <c r="P5067" t="str">
        <f>IF(Raw_Data!K5067&lt;=30,"Within Time","Delayed")</f>
        <v>Delayed</v>
      </c>
    </row>
    <row r="5068" spans="1:16" x14ac:dyDescent="0.35">
      <c r="A5068" t="str">
        <f>Raw_Data!A5068</f>
        <v>395-85-7842</v>
      </c>
      <c r="B5068" s="2">
        <f>Raw_Data!B5068</f>
        <v>45336.054166666669</v>
      </c>
      <c r="C5068">
        <f>HOUR(Raw_Data!B5068)</f>
        <v>1</v>
      </c>
      <c r="D5068" t="str">
        <f>TEXT(Raw_Data!B5068,"mmm")</f>
        <v>Feb</v>
      </c>
      <c r="E5068">
        <f>YEAR(Raw_Data!B5068)</f>
        <v>2024</v>
      </c>
      <c r="F5068" t="str">
        <f>TEXT(Raw_Data!B5068,"mmm-yy")</f>
        <v>Feb-24</v>
      </c>
      <c r="G5068" t="str">
        <f>PROPER(Raw_Data!C5068&amp;". "&amp;Raw_Data!D5068)</f>
        <v>Q. Wadsworth</v>
      </c>
      <c r="H5068" t="str">
        <f>IF(OR(Raw_Data!E5068="M",Raw_Data!E5068="Male"),"Male",IF(OR(Raw_Data!E5068="F",Raw_Data!E5068="Female"),"Female","Not Confirmed"))</f>
        <v>Male</v>
      </c>
      <c r="I5068">
        <f>Raw_Data!F5068</f>
        <v>17</v>
      </c>
      <c r="J5068" t="str">
        <f>FLOOR(Raw_Data!F5068,10)&amp;"-"&amp;FLOOR(Raw_Data!F5068,10)+9</f>
        <v>10-19</v>
      </c>
      <c r="K5068" t="str">
        <f>Raw_Data!G5068</f>
        <v>Two or More Races</v>
      </c>
      <c r="L5068" t="str">
        <f>Raw_Data!H5068</f>
        <v>None</v>
      </c>
      <c r="M5068" t="str">
        <f>IF(Raw_Data!I5068=TRUE,"Admitted","Not Admitted")</f>
        <v>Not Admitted</v>
      </c>
      <c r="N5068" t="str">
        <f>IF(Raw_Data!J5068="","Not Rated",Raw_Data!J5068)</f>
        <v>Not Rated</v>
      </c>
      <c r="O5068">
        <f>Raw_Data!K5068</f>
        <v>50</v>
      </c>
      <c r="P5068" t="str">
        <f>IF(Raw_Data!K5068&lt;=30,"Within Time","Delayed")</f>
        <v>Delayed</v>
      </c>
    </row>
    <row r="5069" spans="1:16" x14ac:dyDescent="0.35">
      <c r="A5069" t="str">
        <f>Raw_Data!A5069</f>
        <v>267-86-7059</v>
      </c>
      <c r="B5069" s="2">
        <f>Raw_Data!B5069</f>
        <v>45336.11041666667</v>
      </c>
      <c r="C5069">
        <f>HOUR(Raw_Data!B5069)</f>
        <v>2</v>
      </c>
      <c r="D5069" t="str">
        <f>TEXT(Raw_Data!B5069,"mmm")</f>
        <v>Feb</v>
      </c>
      <c r="E5069">
        <f>YEAR(Raw_Data!B5069)</f>
        <v>2024</v>
      </c>
      <c r="F5069" t="str">
        <f>TEXT(Raw_Data!B5069,"mmm-yy")</f>
        <v>Feb-24</v>
      </c>
      <c r="G5069" t="str">
        <f>PROPER(Raw_Data!C5069&amp;". "&amp;Raw_Data!D5069)</f>
        <v>V. Kershaw</v>
      </c>
      <c r="H5069" t="str">
        <f>IF(OR(Raw_Data!E5069="M",Raw_Data!E5069="Male"),"Male",IF(OR(Raw_Data!E5069="F",Raw_Data!E5069="Female"),"Female","Not Confirmed"))</f>
        <v>Female</v>
      </c>
      <c r="I5069">
        <f>Raw_Data!F5069</f>
        <v>45</v>
      </c>
      <c r="J5069" t="str">
        <f>FLOOR(Raw_Data!F5069,10)&amp;"-"&amp;FLOOR(Raw_Data!F5069,10)+9</f>
        <v>40-49</v>
      </c>
      <c r="K5069" t="str">
        <f>Raw_Data!G5069</f>
        <v>Native American/Alaska Native</v>
      </c>
      <c r="L5069" t="str">
        <f>Raw_Data!H5069</f>
        <v>Orthopedics</v>
      </c>
      <c r="M5069" t="str">
        <f>IF(Raw_Data!I5069=TRUE,"Admitted","Not Admitted")</f>
        <v>Not Admitted</v>
      </c>
      <c r="N5069" t="str">
        <f>IF(Raw_Data!J5069="","Not Rated",Raw_Data!J5069)</f>
        <v>Not Rated</v>
      </c>
      <c r="O5069">
        <f>Raw_Data!K5069</f>
        <v>18</v>
      </c>
      <c r="P5069" t="str">
        <f>IF(Raw_Data!K5069&lt;=30,"Within Time","Delayed")</f>
        <v>Within Time</v>
      </c>
    </row>
    <row r="5070" spans="1:16" x14ac:dyDescent="0.35">
      <c r="A5070" t="str">
        <f>Raw_Data!A5070</f>
        <v>603-81-9539</v>
      </c>
      <c r="B5070" s="2">
        <f>Raw_Data!B5070</f>
        <v>45336.203472222223</v>
      </c>
      <c r="C5070">
        <f>HOUR(Raw_Data!B5070)</f>
        <v>4</v>
      </c>
      <c r="D5070" t="str">
        <f>TEXT(Raw_Data!B5070,"mmm")</f>
        <v>Feb</v>
      </c>
      <c r="E5070">
        <f>YEAR(Raw_Data!B5070)</f>
        <v>2024</v>
      </c>
      <c r="F5070" t="str">
        <f>TEXT(Raw_Data!B5070,"mmm-yy")</f>
        <v>Feb-24</v>
      </c>
      <c r="G5070" t="str">
        <f>PROPER(Raw_Data!C5070&amp;". "&amp;Raw_Data!D5070)</f>
        <v>R. Ashcombe</v>
      </c>
      <c r="H5070" t="str">
        <f>IF(OR(Raw_Data!E5070="M",Raw_Data!E5070="Male"),"Male",IF(OR(Raw_Data!E5070="F",Raw_Data!E5070="Female"),"Female","Not Confirmed"))</f>
        <v>Male</v>
      </c>
      <c r="I5070">
        <f>Raw_Data!F5070</f>
        <v>45</v>
      </c>
      <c r="J5070" t="str">
        <f>FLOOR(Raw_Data!F5070,10)&amp;"-"&amp;FLOOR(Raw_Data!F5070,10)+9</f>
        <v>40-49</v>
      </c>
      <c r="K5070" t="str">
        <f>Raw_Data!G5070</f>
        <v>Pacific Islander</v>
      </c>
      <c r="L5070" t="str">
        <f>Raw_Data!H5070</f>
        <v>None</v>
      </c>
      <c r="M5070" t="str">
        <f>IF(Raw_Data!I5070=TRUE,"Admitted","Not Admitted")</f>
        <v>Admitted</v>
      </c>
      <c r="N5070" t="str">
        <f>IF(Raw_Data!J5070="","Not Rated",Raw_Data!J5070)</f>
        <v>Not Rated</v>
      </c>
      <c r="O5070">
        <f>Raw_Data!K5070</f>
        <v>18</v>
      </c>
      <c r="P5070" t="str">
        <f>IF(Raw_Data!K5070&lt;=30,"Within Time","Delayed")</f>
        <v>Within Time</v>
      </c>
    </row>
    <row r="5071" spans="1:16" x14ac:dyDescent="0.35">
      <c r="A5071" t="str">
        <f>Raw_Data!A5071</f>
        <v>729-22-3897</v>
      </c>
      <c r="B5071" s="2">
        <f>Raw_Data!B5071</f>
        <v>45336.31527777778</v>
      </c>
      <c r="C5071">
        <f>HOUR(Raw_Data!B5071)</f>
        <v>7</v>
      </c>
      <c r="D5071" t="str">
        <f>TEXT(Raw_Data!B5071,"mmm")</f>
        <v>Feb</v>
      </c>
      <c r="E5071">
        <f>YEAR(Raw_Data!B5071)</f>
        <v>2024</v>
      </c>
      <c r="F5071" t="str">
        <f>TEXT(Raw_Data!B5071,"mmm-yy")</f>
        <v>Feb-24</v>
      </c>
      <c r="G5071" t="str">
        <f>PROPER(Raw_Data!C5071&amp;". "&amp;Raw_Data!D5071)</f>
        <v>C. Middleditch</v>
      </c>
      <c r="H5071" t="str">
        <f>IF(OR(Raw_Data!E5071="M",Raw_Data!E5071="Male"),"Male",IF(OR(Raw_Data!E5071="F",Raw_Data!E5071="Female"),"Female","Not Confirmed"))</f>
        <v>Female</v>
      </c>
      <c r="I5071">
        <f>Raw_Data!F5071</f>
        <v>30</v>
      </c>
      <c r="J5071" t="str">
        <f>FLOOR(Raw_Data!F5071,10)&amp;"-"&amp;FLOOR(Raw_Data!F5071,10)+9</f>
        <v>30-39</v>
      </c>
      <c r="K5071" t="str">
        <f>Raw_Data!G5071</f>
        <v>White</v>
      </c>
      <c r="L5071" t="str">
        <f>Raw_Data!H5071</f>
        <v>None</v>
      </c>
      <c r="M5071" t="str">
        <f>IF(Raw_Data!I5071=TRUE,"Admitted","Not Admitted")</f>
        <v>Admitted</v>
      </c>
      <c r="N5071" t="str">
        <f>IF(Raw_Data!J5071="","Not Rated",Raw_Data!J5071)</f>
        <v>Not Rated</v>
      </c>
      <c r="O5071">
        <f>Raw_Data!K5071</f>
        <v>45</v>
      </c>
      <c r="P5071" t="str">
        <f>IF(Raw_Data!K5071&lt;=30,"Within Time","Delayed")</f>
        <v>Delayed</v>
      </c>
    </row>
    <row r="5072" spans="1:16" x14ac:dyDescent="0.35">
      <c r="A5072" t="str">
        <f>Raw_Data!A5072</f>
        <v>276-99-1216</v>
      </c>
      <c r="B5072" s="2">
        <f>Raw_Data!B5072</f>
        <v>45336.379861111112</v>
      </c>
      <c r="C5072">
        <f>HOUR(Raw_Data!B5072)</f>
        <v>9</v>
      </c>
      <c r="D5072" t="str">
        <f>TEXT(Raw_Data!B5072,"mmm")</f>
        <v>Feb</v>
      </c>
      <c r="E5072">
        <f>YEAR(Raw_Data!B5072)</f>
        <v>2024</v>
      </c>
      <c r="F5072" t="str">
        <f>TEXT(Raw_Data!B5072,"mmm-yy")</f>
        <v>Feb-24</v>
      </c>
      <c r="G5072" t="str">
        <f>PROPER(Raw_Data!C5072&amp;". "&amp;Raw_Data!D5072)</f>
        <v>F. Verity</v>
      </c>
      <c r="H5072" t="str">
        <f>IF(OR(Raw_Data!E5072="M",Raw_Data!E5072="Male"),"Male",IF(OR(Raw_Data!E5072="F",Raw_Data!E5072="Female"),"Female","Not Confirmed"))</f>
        <v>Male</v>
      </c>
      <c r="I5072">
        <f>Raw_Data!F5072</f>
        <v>51</v>
      </c>
      <c r="J5072" t="str">
        <f>FLOOR(Raw_Data!F5072,10)&amp;"-"&amp;FLOOR(Raw_Data!F5072,10)+9</f>
        <v>50-59</v>
      </c>
      <c r="K5072" t="str">
        <f>Raw_Data!G5072</f>
        <v>White</v>
      </c>
      <c r="L5072" t="str">
        <f>Raw_Data!H5072</f>
        <v>None</v>
      </c>
      <c r="M5072" t="str">
        <f>IF(Raw_Data!I5072=TRUE,"Admitted","Not Admitted")</f>
        <v>Not Admitted</v>
      </c>
      <c r="N5072">
        <f>IF(Raw_Data!J5072="","Not Rated",Raw_Data!J5072)</f>
        <v>9</v>
      </c>
      <c r="O5072">
        <f>Raw_Data!K5072</f>
        <v>23</v>
      </c>
      <c r="P5072" t="str">
        <f>IF(Raw_Data!K5072&lt;=30,"Within Time","Delayed")</f>
        <v>Within Time</v>
      </c>
    </row>
    <row r="5073" spans="1:16" x14ac:dyDescent="0.35">
      <c r="A5073" t="str">
        <f>Raw_Data!A5073</f>
        <v>190-27-3670</v>
      </c>
      <c r="B5073" s="2">
        <f>Raw_Data!B5073</f>
        <v>45336.446527777778</v>
      </c>
      <c r="C5073">
        <f>HOUR(Raw_Data!B5073)</f>
        <v>10</v>
      </c>
      <c r="D5073" t="str">
        <f>TEXT(Raw_Data!B5073,"mmm")</f>
        <v>Feb</v>
      </c>
      <c r="E5073">
        <f>YEAR(Raw_Data!B5073)</f>
        <v>2024</v>
      </c>
      <c r="F5073" t="str">
        <f>TEXT(Raw_Data!B5073,"mmm-yy")</f>
        <v>Feb-24</v>
      </c>
      <c r="G5073" t="str">
        <f>PROPER(Raw_Data!C5073&amp;". "&amp;Raw_Data!D5073)</f>
        <v>R. Gwillim</v>
      </c>
      <c r="H5073" t="str">
        <f>IF(OR(Raw_Data!E5073="M",Raw_Data!E5073="Male"),"Male",IF(OR(Raw_Data!E5073="F",Raw_Data!E5073="Female"),"Female","Not Confirmed"))</f>
        <v>Female</v>
      </c>
      <c r="I5073">
        <f>Raw_Data!F5073</f>
        <v>11</v>
      </c>
      <c r="J5073" t="str">
        <f>FLOOR(Raw_Data!F5073,10)&amp;"-"&amp;FLOOR(Raw_Data!F5073,10)+9</f>
        <v>10-19</v>
      </c>
      <c r="K5073" t="str">
        <f>Raw_Data!G5073</f>
        <v>White</v>
      </c>
      <c r="L5073" t="str">
        <f>Raw_Data!H5073</f>
        <v>None</v>
      </c>
      <c r="M5073" t="str">
        <f>IF(Raw_Data!I5073=TRUE,"Admitted","Not Admitted")</f>
        <v>Not Admitted</v>
      </c>
      <c r="N5073" t="str">
        <f>IF(Raw_Data!J5073="","Not Rated",Raw_Data!J5073)</f>
        <v>Not Rated</v>
      </c>
      <c r="O5073">
        <f>Raw_Data!K5073</f>
        <v>55</v>
      </c>
      <c r="P5073" t="str">
        <f>IF(Raw_Data!K5073&lt;=30,"Within Time","Delayed")</f>
        <v>Delayed</v>
      </c>
    </row>
    <row r="5074" spans="1:16" x14ac:dyDescent="0.35">
      <c r="A5074" t="str">
        <f>Raw_Data!A5074</f>
        <v>350-15-7085</v>
      </c>
      <c r="B5074" s="2">
        <f>Raw_Data!B5074</f>
        <v>45336.46875</v>
      </c>
      <c r="C5074">
        <f>HOUR(Raw_Data!B5074)</f>
        <v>11</v>
      </c>
      <c r="D5074" t="str">
        <f>TEXT(Raw_Data!B5074,"mmm")</f>
        <v>Feb</v>
      </c>
      <c r="E5074">
        <f>YEAR(Raw_Data!B5074)</f>
        <v>2024</v>
      </c>
      <c r="F5074" t="str">
        <f>TEXT(Raw_Data!B5074,"mmm-yy")</f>
        <v>Feb-24</v>
      </c>
      <c r="G5074" t="str">
        <f>PROPER(Raw_Data!C5074&amp;". "&amp;Raw_Data!D5074)</f>
        <v>K. Thornbury</v>
      </c>
      <c r="H5074" t="str">
        <f>IF(OR(Raw_Data!E5074="M",Raw_Data!E5074="Male"),"Male",IF(OR(Raw_Data!E5074="F",Raw_Data!E5074="Female"),"Female","Not Confirmed"))</f>
        <v>Male</v>
      </c>
      <c r="I5074">
        <f>Raw_Data!F5074</f>
        <v>2</v>
      </c>
      <c r="J5074" t="str">
        <f>FLOOR(Raw_Data!F5074,10)&amp;"-"&amp;FLOOR(Raw_Data!F5074,10)+9</f>
        <v>0-9</v>
      </c>
      <c r="K5074" t="str">
        <f>Raw_Data!G5074</f>
        <v>White</v>
      </c>
      <c r="L5074" t="str">
        <f>Raw_Data!H5074</f>
        <v>None</v>
      </c>
      <c r="M5074" t="str">
        <f>IF(Raw_Data!I5074=TRUE,"Admitted","Not Admitted")</f>
        <v>Not Admitted</v>
      </c>
      <c r="N5074" t="str">
        <f>IF(Raw_Data!J5074="","Not Rated",Raw_Data!J5074)</f>
        <v>Not Rated</v>
      </c>
      <c r="O5074">
        <f>Raw_Data!K5074</f>
        <v>19</v>
      </c>
      <c r="P5074" t="str">
        <f>IF(Raw_Data!K5074&lt;=30,"Within Time","Delayed")</f>
        <v>Within Time</v>
      </c>
    </row>
    <row r="5075" spans="1:16" x14ac:dyDescent="0.35">
      <c r="A5075" t="str">
        <f>Raw_Data!A5075</f>
        <v>394-45-8973</v>
      </c>
      <c r="B5075" s="2">
        <f>Raw_Data!B5075</f>
        <v>45336.609027777777</v>
      </c>
      <c r="C5075">
        <f>HOUR(Raw_Data!B5075)</f>
        <v>14</v>
      </c>
      <c r="D5075" t="str">
        <f>TEXT(Raw_Data!B5075,"mmm")</f>
        <v>Feb</v>
      </c>
      <c r="E5075">
        <f>YEAR(Raw_Data!B5075)</f>
        <v>2024</v>
      </c>
      <c r="F5075" t="str">
        <f>TEXT(Raw_Data!B5075,"mmm-yy")</f>
        <v>Feb-24</v>
      </c>
      <c r="G5075" t="str">
        <f>PROPER(Raw_Data!C5075&amp;". "&amp;Raw_Data!D5075)</f>
        <v>H. Garfield</v>
      </c>
      <c r="H5075" t="str">
        <f>IF(OR(Raw_Data!E5075="M",Raw_Data!E5075="Male"),"Male",IF(OR(Raw_Data!E5075="F",Raw_Data!E5075="Female"),"Female","Not Confirmed"))</f>
        <v>Male</v>
      </c>
      <c r="I5075">
        <f>Raw_Data!F5075</f>
        <v>34</v>
      </c>
      <c r="J5075" t="str">
        <f>FLOOR(Raw_Data!F5075,10)&amp;"-"&amp;FLOOR(Raw_Data!F5075,10)+9</f>
        <v>30-39</v>
      </c>
      <c r="K5075" t="str">
        <f>Raw_Data!G5075</f>
        <v>Unknown</v>
      </c>
      <c r="L5075" t="str">
        <f>Raw_Data!H5075</f>
        <v>General Practice</v>
      </c>
      <c r="M5075" t="str">
        <f>IF(Raw_Data!I5075=TRUE,"Admitted","Not Admitted")</f>
        <v>Not Admitted</v>
      </c>
      <c r="N5075" t="str">
        <f>IF(Raw_Data!J5075="","Not Rated",Raw_Data!J5075)</f>
        <v>Not Rated</v>
      </c>
      <c r="O5075">
        <f>Raw_Data!K5075</f>
        <v>19</v>
      </c>
      <c r="P5075" t="str">
        <f>IF(Raw_Data!K5075&lt;=30,"Within Time","Delayed")</f>
        <v>Within Time</v>
      </c>
    </row>
    <row r="5076" spans="1:16" x14ac:dyDescent="0.35">
      <c r="A5076" t="str">
        <f>Raw_Data!A5076</f>
        <v>350-15-7590</v>
      </c>
      <c r="B5076" s="2">
        <f>Raw_Data!B5076</f>
        <v>45336.642361111109</v>
      </c>
      <c r="C5076">
        <f>HOUR(Raw_Data!B5076)</f>
        <v>15</v>
      </c>
      <c r="D5076" t="str">
        <f>TEXT(Raw_Data!B5076,"mmm")</f>
        <v>Feb</v>
      </c>
      <c r="E5076">
        <f>YEAR(Raw_Data!B5076)</f>
        <v>2024</v>
      </c>
      <c r="F5076" t="str">
        <f>TEXT(Raw_Data!B5076,"mmm-yy")</f>
        <v>Feb-24</v>
      </c>
      <c r="G5076" t="str">
        <f>PROPER(Raw_Data!C5076&amp;". "&amp;Raw_Data!D5076)</f>
        <v>H. Merriweather</v>
      </c>
      <c r="H5076" t="str">
        <f>IF(OR(Raw_Data!E5076="M",Raw_Data!E5076="Male"),"Male",IF(OR(Raw_Data!E5076="F",Raw_Data!E5076="Female"),"Female","Not Confirmed"))</f>
        <v>Female</v>
      </c>
      <c r="I5076">
        <f>Raw_Data!F5076</f>
        <v>8</v>
      </c>
      <c r="J5076" t="str">
        <f>FLOOR(Raw_Data!F5076,10)&amp;"-"&amp;FLOOR(Raw_Data!F5076,10)+9</f>
        <v>0-9</v>
      </c>
      <c r="K5076" t="str">
        <f>Raw_Data!G5076</f>
        <v>White</v>
      </c>
      <c r="L5076" t="str">
        <f>Raw_Data!H5076</f>
        <v>Renal</v>
      </c>
      <c r="M5076" t="str">
        <f>IF(Raw_Data!I5076=TRUE,"Admitted","Not Admitted")</f>
        <v>Admitted</v>
      </c>
      <c r="N5076" t="str">
        <f>IF(Raw_Data!J5076="","Not Rated",Raw_Data!J5076)</f>
        <v>Not Rated</v>
      </c>
      <c r="O5076">
        <f>Raw_Data!K5076</f>
        <v>46</v>
      </c>
      <c r="P5076" t="str">
        <f>IF(Raw_Data!K5076&lt;=30,"Within Time","Delayed")</f>
        <v>Delayed</v>
      </c>
    </row>
    <row r="5077" spans="1:16" x14ac:dyDescent="0.35">
      <c r="A5077" t="str">
        <f>Raw_Data!A5077</f>
        <v>736-97-1933</v>
      </c>
      <c r="B5077" s="2">
        <f>Raw_Data!B5077</f>
        <v>45336.645833333343</v>
      </c>
      <c r="C5077">
        <f>HOUR(Raw_Data!B5077)</f>
        <v>15</v>
      </c>
      <c r="D5077" t="str">
        <f>TEXT(Raw_Data!B5077,"mmm")</f>
        <v>Feb</v>
      </c>
      <c r="E5077">
        <f>YEAR(Raw_Data!B5077)</f>
        <v>2024</v>
      </c>
      <c r="F5077" t="str">
        <f>TEXT(Raw_Data!B5077,"mmm-yy")</f>
        <v>Feb-24</v>
      </c>
      <c r="G5077" t="str">
        <f>PROPER(Raw_Data!C5077&amp;". "&amp;Raw_Data!D5077)</f>
        <v>D. Hathaway</v>
      </c>
      <c r="H5077" t="str">
        <f>IF(OR(Raw_Data!E5077="M",Raw_Data!E5077="Male"),"Male",IF(OR(Raw_Data!E5077="F",Raw_Data!E5077="Female"),"Female","Not Confirmed"))</f>
        <v>Female</v>
      </c>
      <c r="I5077">
        <f>Raw_Data!F5077</f>
        <v>31</v>
      </c>
      <c r="J5077" t="str">
        <f>FLOOR(Raw_Data!F5077,10)&amp;"-"&amp;FLOOR(Raw_Data!F5077,10)+9</f>
        <v>30-39</v>
      </c>
      <c r="K5077" t="str">
        <f>Raw_Data!G5077</f>
        <v>White</v>
      </c>
      <c r="L5077" t="str">
        <f>Raw_Data!H5077</f>
        <v>Orthopedics</v>
      </c>
      <c r="M5077" t="str">
        <f>IF(Raw_Data!I5077=TRUE,"Admitted","Not Admitted")</f>
        <v>Admitted</v>
      </c>
      <c r="N5077">
        <f>IF(Raw_Data!J5077="","Not Rated",Raw_Data!J5077)</f>
        <v>0</v>
      </c>
      <c r="O5077">
        <f>Raw_Data!K5077</f>
        <v>40</v>
      </c>
      <c r="P5077" t="str">
        <f>IF(Raw_Data!K5077&lt;=30,"Within Time","Delayed")</f>
        <v>Delayed</v>
      </c>
    </row>
    <row r="5078" spans="1:16" x14ac:dyDescent="0.35">
      <c r="A5078" t="str">
        <f>Raw_Data!A5078</f>
        <v>335-61-7925</v>
      </c>
      <c r="B5078" s="2">
        <f>Raw_Data!B5078</f>
        <v>45336.771527777782</v>
      </c>
      <c r="C5078">
        <f>HOUR(Raw_Data!B5078)</f>
        <v>18</v>
      </c>
      <c r="D5078" t="str">
        <f>TEXT(Raw_Data!B5078,"mmm")</f>
        <v>Feb</v>
      </c>
      <c r="E5078">
        <f>YEAR(Raw_Data!B5078)</f>
        <v>2024</v>
      </c>
      <c r="F5078" t="str">
        <f>TEXT(Raw_Data!B5078,"mmm-yy")</f>
        <v>Feb-24</v>
      </c>
      <c r="G5078" t="str">
        <f>PROPER(Raw_Data!C5078&amp;". "&amp;Raw_Data!D5078)</f>
        <v>U. Bracegirdle</v>
      </c>
      <c r="H5078" t="str">
        <f>IF(OR(Raw_Data!E5078="M",Raw_Data!E5078="Male"),"Male",IF(OR(Raw_Data!E5078="F",Raw_Data!E5078="Female"),"Female","Not Confirmed"))</f>
        <v>Male</v>
      </c>
      <c r="I5078">
        <f>Raw_Data!F5078</f>
        <v>24</v>
      </c>
      <c r="J5078" t="str">
        <f>FLOOR(Raw_Data!F5078,10)&amp;"-"&amp;FLOOR(Raw_Data!F5078,10)+9</f>
        <v>20-29</v>
      </c>
      <c r="K5078" t="str">
        <f>Raw_Data!G5078</f>
        <v>White</v>
      </c>
      <c r="L5078" t="str">
        <f>Raw_Data!H5078</f>
        <v>None</v>
      </c>
      <c r="M5078" t="str">
        <f>IF(Raw_Data!I5078=TRUE,"Admitted","Not Admitted")</f>
        <v>Admitted</v>
      </c>
      <c r="N5078" t="str">
        <f>IF(Raw_Data!J5078="","Not Rated",Raw_Data!J5078)</f>
        <v>Not Rated</v>
      </c>
      <c r="O5078">
        <f>Raw_Data!K5078</f>
        <v>59</v>
      </c>
      <c r="P5078" t="str">
        <f>IF(Raw_Data!K5078&lt;=30,"Within Time","Delayed")</f>
        <v>Delayed</v>
      </c>
    </row>
    <row r="5079" spans="1:16" x14ac:dyDescent="0.35">
      <c r="A5079" t="str">
        <f>Raw_Data!A5079</f>
        <v>944-82-5728</v>
      </c>
      <c r="B5079" s="2">
        <f>Raw_Data!B5079</f>
        <v>45336.78125</v>
      </c>
      <c r="C5079">
        <f>HOUR(Raw_Data!B5079)</f>
        <v>18</v>
      </c>
      <c r="D5079" t="str">
        <f>TEXT(Raw_Data!B5079,"mmm")</f>
        <v>Feb</v>
      </c>
      <c r="E5079">
        <f>YEAR(Raw_Data!B5079)</f>
        <v>2024</v>
      </c>
      <c r="F5079" t="str">
        <f>TEXT(Raw_Data!B5079,"mmm-yy")</f>
        <v>Feb-24</v>
      </c>
      <c r="G5079" t="str">
        <f>PROPER(Raw_Data!C5079&amp;". "&amp;Raw_Data!D5079)</f>
        <v>D. Upperton</v>
      </c>
      <c r="H5079" t="str">
        <f>IF(OR(Raw_Data!E5079="M",Raw_Data!E5079="Male"),"Male",IF(OR(Raw_Data!E5079="F",Raw_Data!E5079="Female"),"Female","Not Confirmed"))</f>
        <v>Female</v>
      </c>
      <c r="I5079">
        <f>Raw_Data!F5079</f>
        <v>52</v>
      </c>
      <c r="J5079" t="str">
        <f>FLOOR(Raw_Data!F5079,10)&amp;"-"&amp;FLOOR(Raw_Data!F5079,10)+9</f>
        <v>50-59</v>
      </c>
      <c r="K5079" t="str">
        <f>Raw_Data!G5079</f>
        <v>Unknown</v>
      </c>
      <c r="L5079" t="str">
        <f>Raw_Data!H5079</f>
        <v>None</v>
      </c>
      <c r="M5079" t="str">
        <f>IF(Raw_Data!I5079=TRUE,"Admitted","Not Admitted")</f>
        <v>Admitted</v>
      </c>
      <c r="N5079">
        <f>IF(Raw_Data!J5079="","Not Rated",Raw_Data!J5079)</f>
        <v>0</v>
      </c>
      <c r="O5079">
        <f>Raw_Data!K5079</f>
        <v>37</v>
      </c>
      <c r="P5079" t="str">
        <f>IF(Raw_Data!K5079&lt;=30,"Within Time","Delayed")</f>
        <v>Delayed</v>
      </c>
    </row>
    <row r="5080" spans="1:16" x14ac:dyDescent="0.35">
      <c r="A5080" t="str">
        <f>Raw_Data!A5080</f>
        <v>731-53-9824</v>
      </c>
      <c r="B5080" s="2">
        <f>Raw_Data!B5080</f>
        <v>45336.807638888888</v>
      </c>
      <c r="C5080">
        <f>HOUR(Raw_Data!B5080)</f>
        <v>19</v>
      </c>
      <c r="D5080" t="str">
        <f>TEXT(Raw_Data!B5080,"mmm")</f>
        <v>Feb</v>
      </c>
      <c r="E5080">
        <f>YEAR(Raw_Data!B5080)</f>
        <v>2024</v>
      </c>
      <c r="F5080" t="str">
        <f>TEXT(Raw_Data!B5080,"mmm-yy")</f>
        <v>Feb-24</v>
      </c>
      <c r="G5080" t="str">
        <f>PROPER(Raw_Data!C5080&amp;". "&amp;Raw_Data!D5080)</f>
        <v>G. Glasspool</v>
      </c>
      <c r="H5080" t="str">
        <f>IF(OR(Raw_Data!E5080="M",Raw_Data!E5080="Male"),"Male",IF(OR(Raw_Data!E5080="F",Raw_Data!E5080="Female"),"Female","Not Confirmed"))</f>
        <v>Male</v>
      </c>
      <c r="I5080">
        <f>Raw_Data!F5080</f>
        <v>78</v>
      </c>
      <c r="J5080" t="str">
        <f>FLOOR(Raw_Data!F5080,10)&amp;"-"&amp;FLOOR(Raw_Data!F5080,10)+9</f>
        <v>70-79</v>
      </c>
      <c r="K5080" t="str">
        <f>Raw_Data!G5080</f>
        <v>Two or More Races</v>
      </c>
      <c r="L5080" t="str">
        <f>Raw_Data!H5080</f>
        <v>Cardiology</v>
      </c>
      <c r="M5080" t="str">
        <f>IF(Raw_Data!I5080=TRUE,"Admitted","Not Admitted")</f>
        <v>Admitted</v>
      </c>
      <c r="N5080" t="str">
        <f>IF(Raw_Data!J5080="","Not Rated",Raw_Data!J5080)</f>
        <v>Not Rated</v>
      </c>
      <c r="O5080">
        <f>Raw_Data!K5080</f>
        <v>42</v>
      </c>
      <c r="P5080" t="str">
        <f>IF(Raw_Data!K5080&lt;=30,"Within Time","Delayed")</f>
        <v>Delayed</v>
      </c>
    </row>
    <row r="5081" spans="1:16" x14ac:dyDescent="0.35">
      <c r="A5081" t="str">
        <f>Raw_Data!A5081</f>
        <v>287-75-4534</v>
      </c>
      <c r="B5081" s="2">
        <f>Raw_Data!B5081</f>
        <v>45336.852777777778</v>
      </c>
      <c r="C5081">
        <f>HOUR(Raw_Data!B5081)</f>
        <v>20</v>
      </c>
      <c r="D5081" t="str">
        <f>TEXT(Raw_Data!B5081,"mmm")</f>
        <v>Feb</v>
      </c>
      <c r="E5081">
        <f>YEAR(Raw_Data!B5081)</f>
        <v>2024</v>
      </c>
      <c r="F5081" t="str">
        <f>TEXT(Raw_Data!B5081,"mmm-yy")</f>
        <v>Feb-24</v>
      </c>
      <c r="G5081" t="str">
        <f>PROPER(Raw_Data!C5081&amp;". "&amp;Raw_Data!D5081)</f>
        <v>T. Jessop</v>
      </c>
      <c r="H5081" t="str">
        <f>IF(OR(Raw_Data!E5081="M",Raw_Data!E5081="Male"),"Male",IF(OR(Raw_Data!E5081="F",Raw_Data!E5081="Female"),"Female","Not Confirmed"))</f>
        <v>Male</v>
      </c>
      <c r="I5081">
        <f>Raw_Data!F5081</f>
        <v>49</v>
      </c>
      <c r="J5081" t="str">
        <f>FLOOR(Raw_Data!F5081,10)&amp;"-"&amp;FLOOR(Raw_Data!F5081,10)+9</f>
        <v>40-49</v>
      </c>
      <c r="K5081" t="str">
        <f>Raw_Data!G5081</f>
        <v>African American</v>
      </c>
      <c r="L5081" t="str">
        <f>Raw_Data!H5081</f>
        <v>General Practice</v>
      </c>
      <c r="M5081" t="str">
        <f>IF(Raw_Data!I5081=TRUE,"Admitted","Not Admitted")</f>
        <v>Admitted</v>
      </c>
      <c r="N5081" t="str">
        <f>IF(Raw_Data!J5081="","Not Rated",Raw_Data!J5081)</f>
        <v>Not Rated</v>
      </c>
      <c r="O5081">
        <f>Raw_Data!K5081</f>
        <v>38</v>
      </c>
      <c r="P5081" t="str">
        <f>IF(Raw_Data!K5081&lt;=30,"Within Time","Delayed")</f>
        <v>Delayed</v>
      </c>
    </row>
    <row r="5082" spans="1:16" x14ac:dyDescent="0.35">
      <c r="A5082" t="str">
        <f>Raw_Data!A5082</f>
        <v>744-13-3252</v>
      </c>
      <c r="B5082" s="2">
        <f>Raw_Data!B5082</f>
        <v>45336.865972222222</v>
      </c>
      <c r="C5082">
        <f>HOUR(Raw_Data!B5082)</f>
        <v>20</v>
      </c>
      <c r="D5082" t="str">
        <f>TEXT(Raw_Data!B5082,"mmm")</f>
        <v>Feb</v>
      </c>
      <c r="E5082">
        <f>YEAR(Raw_Data!B5082)</f>
        <v>2024</v>
      </c>
      <c r="F5082" t="str">
        <f>TEXT(Raw_Data!B5082,"mmm-yy")</f>
        <v>Feb-24</v>
      </c>
      <c r="G5082" t="str">
        <f>PROPER(Raw_Data!C5082&amp;". "&amp;Raw_Data!D5082)</f>
        <v>R. Inglewood</v>
      </c>
      <c r="H5082" t="str">
        <f>IF(OR(Raw_Data!E5082="M",Raw_Data!E5082="Male"),"Male",IF(OR(Raw_Data!E5082="F",Raw_Data!E5082="Female"),"Female","Not Confirmed"))</f>
        <v>Male</v>
      </c>
      <c r="I5082">
        <f>Raw_Data!F5082</f>
        <v>47</v>
      </c>
      <c r="J5082" t="str">
        <f>FLOOR(Raw_Data!F5082,10)&amp;"-"&amp;FLOOR(Raw_Data!F5082,10)+9</f>
        <v>40-49</v>
      </c>
      <c r="K5082" t="str">
        <f>Raw_Data!G5082</f>
        <v>Two or More Races</v>
      </c>
      <c r="L5082" t="str">
        <f>Raw_Data!H5082</f>
        <v>None</v>
      </c>
      <c r="M5082" t="str">
        <f>IF(Raw_Data!I5082=TRUE,"Admitted","Not Admitted")</f>
        <v>Not Admitted</v>
      </c>
      <c r="N5082" t="str">
        <f>IF(Raw_Data!J5082="","Not Rated",Raw_Data!J5082)</f>
        <v>Not Rated</v>
      </c>
      <c r="O5082">
        <f>Raw_Data!K5082</f>
        <v>51</v>
      </c>
      <c r="P5082" t="str">
        <f>IF(Raw_Data!K5082&lt;=30,"Within Time","Delayed")</f>
        <v>Delayed</v>
      </c>
    </row>
    <row r="5083" spans="1:16" x14ac:dyDescent="0.35">
      <c r="A5083" t="str">
        <f>Raw_Data!A5083</f>
        <v>888-20-3315</v>
      </c>
      <c r="B5083" s="2">
        <f>Raw_Data!B5083</f>
        <v>45336.870138888888</v>
      </c>
      <c r="C5083">
        <f>HOUR(Raw_Data!B5083)</f>
        <v>20</v>
      </c>
      <c r="D5083" t="str">
        <f>TEXT(Raw_Data!B5083,"mmm")</f>
        <v>Feb</v>
      </c>
      <c r="E5083">
        <f>YEAR(Raw_Data!B5083)</f>
        <v>2024</v>
      </c>
      <c r="F5083" t="str">
        <f>TEXT(Raw_Data!B5083,"mmm-yy")</f>
        <v>Feb-24</v>
      </c>
      <c r="G5083" t="str">
        <f>PROPER(Raw_Data!C5083&amp;". "&amp;Raw_Data!D5083)</f>
        <v>R. Jessop</v>
      </c>
      <c r="H5083" t="str">
        <f>IF(OR(Raw_Data!E5083="M",Raw_Data!E5083="Male"),"Male",IF(OR(Raw_Data!E5083="F",Raw_Data!E5083="Female"),"Female","Not Confirmed"))</f>
        <v>Female</v>
      </c>
      <c r="I5083">
        <f>Raw_Data!F5083</f>
        <v>11</v>
      </c>
      <c r="J5083" t="str">
        <f>FLOOR(Raw_Data!F5083,10)&amp;"-"&amp;FLOOR(Raw_Data!F5083,10)+9</f>
        <v>10-19</v>
      </c>
      <c r="K5083" t="str">
        <f>Raw_Data!G5083</f>
        <v>Unknown</v>
      </c>
      <c r="L5083" t="str">
        <f>Raw_Data!H5083</f>
        <v>General Practice</v>
      </c>
      <c r="M5083" t="str">
        <f>IF(Raw_Data!I5083=TRUE,"Admitted","Not Admitted")</f>
        <v>Admitted</v>
      </c>
      <c r="N5083" t="str">
        <f>IF(Raw_Data!J5083="","Not Rated",Raw_Data!J5083)</f>
        <v>Not Rated</v>
      </c>
      <c r="O5083">
        <f>Raw_Data!K5083</f>
        <v>51</v>
      </c>
      <c r="P5083" t="str">
        <f>IF(Raw_Data!K5083&lt;=30,"Within Time","Delayed")</f>
        <v>Delayed</v>
      </c>
    </row>
    <row r="5084" spans="1:16" x14ac:dyDescent="0.35">
      <c r="A5084" t="str">
        <f>Raw_Data!A5084</f>
        <v>918-20-7059</v>
      </c>
      <c r="B5084" s="2">
        <f>Raw_Data!B5084</f>
        <v>45336.970138888893</v>
      </c>
      <c r="C5084">
        <f>HOUR(Raw_Data!B5084)</f>
        <v>23</v>
      </c>
      <c r="D5084" t="str">
        <f>TEXT(Raw_Data!B5084,"mmm")</f>
        <v>Feb</v>
      </c>
      <c r="E5084">
        <f>YEAR(Raw_Data!B5084)</f>
        <v>2024</v>
      </c>
      <c r="F5084" t="str">
        <f>TEXT(Raw_Data!B5084,"mmm-yy")</f>
        <v>Feb-24</v>
      </c>
      <c r="G5084" t="str">
        <f>PROPER(Raw_Data!C5084&amp;". "&amp;Raw_Data!D5084)</f>
        <v>F. Stanlack</v>
      </c>
      <c r="H5084" t="str">
        <f>IF(OR(Raw_Data!E5084="M",Raw_Data!E5084="Male"),"Male",IF(OR(Raw_Data!E5084="F",Raw_Data!E5084="Female"),"Female","Not Confirmed"))</f>
        <v>Female</v>
      </c>
      <c r="I5084">
        <f>Raw_Data!F5084</f>
        <v>28</v>
      </c>
      <c r="J5084" t="str">
        <f>FLOOR(Raw_Data!F5084,10)&amp;"-"&amp;FLOOR(Raw_Data!F5084,10)+9</f>
        <v>20-29</v>
      </c>
      <c r="K5084" t="str">
        <f>Raw_Data!G5084</f>
        <v>Declined to Identify</v>
      </c>
      <c r="L5084" t="str">
        <f>Raw_Data!H5084</f>
        <v>Physiotherapy</v>
      </c>
      <c r="M5084" t="str">
        <f>IF(Raw_Data!I5084=TRUE,"Admitted","Not Admitted")</f>
        <v>Admitted</v>
      </c>
      <c r="N5084" t="str">
        <f>IF(Raw_Data!J5084="","Not Rated",Raw_Data!J5084)</f>
        <v>Not Rated</v>
      </c>
      <c r="O5084">
        <f>Raw_Data!K5084</f>
        <v>17</v>
      </c>
      <c r="P5084" t="str">
        <f>IF(Raw_Data!K5084&lt;=30,"Within Time","Delayed")</f>
        <v>Within Time</v>
      </c>
    </row>
    <row r="5085" spans="1:16" x14ac:dyDescent="0.35">
      <c r="A5085" t="str">
        <f>Raw_Data!A5085</f>
        <v>391-50-1498</v>
      </c>
      <c r="B5085" s="2">
        <f>Raw_Data!B5085</f>
        <v>45337.140972222223</v>
      </c>
      <c r="C5085">
        <f>HOUR(Raw_Data!B5085)</f>
        <v>3</v>
      </c>
      <c r="D5085" t="str">
        <f>TEXT(Raw_Data!B5085,"mmm")</f>
        <v>Feb</v>
      </c>
      <c r="E5085">
        <f>YEAR(Raw_Data!B5085)</f>
        <v>2024</v>
      </c>
      <c r="F5085" t="str">
        <f>TEXT(Raw_Data!B5085,"mmm-yy")</f>
        <v>Feb-24</v>
      </c>
      <c r="G5085" t="str">
        <f>PROPER(Raw_Data!C5085&amp;". "&amp;Raw_Data!D5085)</f>
        <v>M. Inglewood</v>
      </c>
      <c r="H5085" t="str">
        <f>IF(OR(Raw_Data!E5085="M",Raw_Data!E5085="Male"),"Male",IF(OR(Raw_Data!E5085="F",Raw_Data!E5085="Female"),"Female","Not Confirmed"))</f>
        <v>Male</v>
      </c>
      <c r="I5085">
        <f>Raw_Data!F5085</f>
        <v>52</v>
      </c>
      <c r="J5085" t="str">
        <f>FLOOR(Raw_Data!F5085,10)&amp;"-"&amp;FLOOR(Raw_Data!F5085,10)+9</f>
        <v>50-59</v>
      </c>
      <c r="K5085" t="str">
        <f>Raw_Data!G5085</f>
        <v>African American</v>
      </c>
      <c r="L5085" t="str">
        <f>Raw_Data!H5085</f>
        <v>None</v>
      </c>
      <c r="M5085" t="str">
        <f>IF(Raw_Data!I5085=TRUE,"Admitted","Not Admitted")</f>
        <v>Not Admitted</v>
      </c>
      <c r="N5085" t="str">
        <f>IF(Raw_Data!J5085="","Not Rated",Raw_Data!J5085)</f>
        <v>Not Rated</v>
      </c>
      <c r="O5085">
        <f>Raw_Data!K5085</f>
        <v>16</v>
      </c>
      <c r="P5085" t="str">
        <f>IF(Raw_Data!K5085&lt;=30,"Within Time","Delayed")</f>
        <v>Within Time</v>
      </c>
    </row>
    <row r="5086" spans="1:16" x14ac:dyDescent="0.35">
      <c r="A5086" t="str">
        <f>Raw_Data!A5086</f>
        <v>357-64-8690</v>
      </c>
      <c r="B5086" s="2">
        <f>Raw_Data!B5086</f>
        <v>45337.62222222222</v>
      </c>
      <c r="C5086">
        <f>HOUR(Raw_Data!B5086)</f>
        <v>14</v>
      </c>
      <c r="D5086" t="str">
        <f>TEXT(Raw_Data!B5086,"mmm")</f>
        <v>Feb</v>
      </c>
      <c r="E5086">
        <f>YEAR(Raw_Data!B5086)</f>
        <v>2024</v>
      </c>
      <c r="F5086" t="str">
        <f>TEXT(Raw_Data!B5086,"mmm-yy")</f>
        <v>Feb-24</v>
      </c>
      <c r="G5086" t="str">
        <f>PROPER(Raw_Data!C5086&amp;". "&amp;Raw_Data!D5086)</f>
        <v>E. Pemberton</v>
      </c>
      <c r="H5086" t="str">
        <f>IF(OR(Raw_Data!E5086="M",Raw_Data!E5086="Male"),"Male",IF(OR(Raw_Data!E5086="F",Raw_Data!E5086="Female"),"Female","Not Confirmed"))</f>
        <v>Female</v>
      </c>
      <c r="I5086">
        <f>Raw_Data!F5086</f>
        <v>57</v>
      </c>
      <c r="J5086" t="str">
        <f>FLOOR(Raw_Data!F5086,10)&amp;"-"&amp;FLOOR(Raw_Data!F5086,10)+9</f>
        <v>50-59</v>
      </c>
      <c r="K5086" t="str">
        <f>Raw_Data!G5086</f>
        <v>Declined to Identify</v>
      </c>
      <c r="L5086" t="str">
        <f>Raw_Data!H5086</f>
        <v>None</v>
      </c>
      <c r="M5086" t="str">
        <f>IF(Raw_Data!I5086=TRUE,"Admitted","Not Admitted")</f>
        <v>Not Admitted</v>
      </c>
      <c r="N5086" t="str">
        <f>IF(Raw_Data!J5086="","Not Rated",Raw_Data!J5086)</f>
        <v>Not Rated</v>
      </c>
      <c r="O5086">
        <f>Raw_Data!K5086</f>
        <v>30</v>
      </c>
      <c r="P5086" t="str">
        <f>IF(Raw_Data!K5086&lt;=30,"Within Time","Delayed")</f>
        <v>Within Time</v>
      </c>
    </row>
    <row r="5087" spans="1:16" x14ac:dyDescent="0.35">
      <c r="A5087" t="str">
        <f>Raw_Data!A5087</f>
        <v>335-35-1352</v>
      </c>
      <c r="B5087" s="2">
        <f>Raw_Data!B5087</f>
        <v>45337.697222222218</v>
      </c>
      <c r="C5087">
        <f>HOUR(Raw_Data!B5087)</f>
        <v>16</v>
      </c>
      <c r="D5087" t="str">
        <f>TEXT(Raw_Data!B5087,"mmm")</f>
        <v>Feb</v>
      </c>
      <c r="E5087">
        <f>YEAR(Raw_Data!B5087)</f>
        <v>2024</v>
      </c>
      <c r="F5087" t="str">
        <f>TEXT(Raw_Data!B5087,"mmm-yy")</f>
        <v>Feb-24</v>
      </c>
      <c r="G5087" t="str">
        <f>PROPER(Raw_Data!C5087&amp;". "&amp;Raw_Data!D5087)</f>
        <v>O. Lockwood</v>
      </c>
      <c r="H5087" t="str">
        <f>IF(OR(Raw_Data!E5087="M",Raw_Data!E5087="Male"),"Male",IF(OR(Raw_Data!E5087="F",Raw_Data!E5087="Female"),"Female","Not Confirmed"))</f>
        <v>Male</v>
      </c>
      <c r="I5087">
        <f>Raw_Data!F5087</f>
        <v>48</v>
      </c>
      <c r="J5087" t="str">
        <f>FLOOR(Raw_Data!F5087,10)&amp;"-"&amp;FLOOR(Raw_Data!F5087,10)+9</f>
        <v>40-49</v>
      </c>
      <c r="K5087" t="str">
        <f>Raw_Data!G5087</f>
        <v>White</v>
      </c>
      <c r="L5087" t="str">
        <f>Raw_Data!H5087</f>
        <v>None</v>
      </c>
      <c r="M5087" t="str">
        <f>IF(Raw_Data!I5087=TRUE,"Admitted","Not Admitted")</f>
        <v>Admitted</v>
      </c>
      <c r="N5087" t="str">
        <f>IF(Raw_Data!J5087="","Not Rated",Raw_Data!J5087)</f>
        <v>Not Rated</v>
      </c>
      <c r="O5087">
        <f>Raw_Data!K5087</f>
        <v>29</v>
      </c>
      <c r="P5087" t="str">
        <f>IF(Raw_Data!K5087&lt;=30,"Within Time","Delayed")</f>
        <v>Within Time</v>
      </c>
    </row>
    <row r="5088" spans="1:16" x14ac:dyDescent="0.35">
      <c r="A5088" t="str">
        <f>Raw_Data!A5088</f>
        <v>470-39-6040</v>
      </c>
      <c r="B5088" s="2">
        <f>Raw_Data!B5088</f>
        <v>45337.761805555558</v>
      </c>
      <c r="C5088">
        <f>HOUR(Raw_Data!B5088)</f>
        <v>18</v>
      </c>
      <c r="D5088" t="str">
        <f>TEXT(Raw_Data!B5088,"mmm")</f>
        <v>Feb</v>
      </c>
      <c r="E5088">
        <f>YEAR(Raw_Data!B5088)</f>
        <v>2024</v>
      </c>
      <c r="F5088" t="str">
        <f>TEXT(Raw_Data!B5088,"mmm-yy")</f>
        <v>Feb-24</v>
      </c>
      <c r="G5088" t="str">
        <f>PROPER(Raw_Data!C5088&amp;". "&amp;Raw_Data!D5088)</f>
        <v>E. Pemberton</v>
      </c>
      <c r="H5088" t="str">
        <f>IF(OR(Raw_Data!E5088="M",Raw_Data!E5088="Male"),"Male",IF(OR(Raw_Data!E5088="F",Raw_Data!E5088="Female"),"Female","Not Confirmed"))</f>
        <v>Female</v>
      </c>
      <c r="I5088">
        <f>Raw_Data!F5088</f>
        <v>12</v>
      </c>
      <c r="J5088" t="str">
        <f>FLOOR(Raw_Data!F5088,10)&amp;"-"&amp;FLOOR(Raw_Data!F5088,10)+9</f>
        <v>10-19</v>
      </c>
      <c r="K5088" t="str">
        <f>Raw_Data!G5088</f>
        <v>Unknown</v>
      </c>
      <c r="L5088" t="str">
        <f>Raw_Data!H5088</f>
        <v>None</v>
      </c>
      <c r="M5088" t="str">
        <f>IF(Raw_Data!I5088=TRUE,"Admitted","Not Admitted")</f>
        <v>Admitted</v>
      </c>
      <c r="N5088">
        <f>IF(Raw_Data!J5088="","Not Rated",Raw_Data!J5088)</f>
        <v>9</v>
      </c>
      <c r="O5088">
        <f>Raw_Data!K5088</f>
        <v>31</v>
      </c>
      <c r="P5088" t="str">
        <f>IF(Raw_Data!K5088&lt;=30,"Within Time","Delayed")</f>
        <v>Delayed</v>
      </c>
    </row>
    <row r="5089" spans="1:16" x14ac:dyDescent="0.35">
      <c r="A5089" t="str">
        <f>Raw_Data!A5089</f>
        <v>214-88-7607</v>
      </c>
      <c r="B5089" s="2">
        <f>Raw_Data!B5089</f>
        <v>45337.834722222222</v>
      </c>
      <c r="C5089">
        <f>HOUR(Raw_Data!B5089)</f>
        <v>20</v>
      </c>
      <c r="D5089" t="str">
        <f>TEXT(Raw_Data!B5089,"mmm")</f>
        <v>Feb</v>
      </c>
      <c r="E5089">
        <f>YEAR(Raw_Data!B5089)</f>
        <v>2024</v>
      </c>
      <c r="F5089" t="str">
        <f>TEXT(Raw_Data!B5089,"mmm-yy")</f>
        <v>Feb-24</v>
      </c>
      <c r="G5089" t="str">
        <f>PROPER(Raw_Data!C5089&amp;". "&amp;Raw_Data!D5089)</f>
        <v>Q. Postlethwaite</v>
      </c>
      <c r="H5089" t="str">
        <f>IF(OR(Raw_Data!E5089="M",Raw_Data!E5089="Male"),"Male",IF(OR(Raw_Data!E5089="F",Raw_Data!E5089="Female"),"Female","Not Confirmed"))</f>
        <v>Male</v>
      </c>
      <c r="I5089">
        <f>Raw_Data!F5089</f>
        <v>2</v>
      </c>
      <c r="J5089" t="str">
        <f>FLOOR(Raw_Data!F5089,10)&amp;"-"&amp;FLOOR(Raw_Data!F5089,10)+9</f>
        <v>0-9</v>
      </c>
      <c r="K5089" t="str">
        <f>Raw_Data!G5089</f>
        <v>Unknown</v>
      </c>
      <c r="L5089" t="str">
        <f>Raw_Data!H5089</f>
        <v>None</v>
      </c>
      <c r="M5089" t="str">
        <f>IF(Raw_Data!I5089=TRUE,"Admitted","Not Admitted")</f>
        <v>Not Admitted</v>
      </c>
      <c r="N5089" t="str">
        <f>IF(Raw_Data!J5089="","Not Rated",Raw_Data!J5089)</f>
        <v>Not Rated</v>
      </c>
      <c r="O5089">
        <f>Raw_Data!K5089</f>
        <v>42</v>
      </c>
      <c r="P5089" t="str">
        <f>IF(Raw_Data!K5089&lt;=30,"Within Time","Delayed")</f>
        <v>Delayed</v>
      </c>
    </row>
    <row r="5090" spans="1:16" x14ac:dyDescent="0.35">
      <c r="A5090" t="str">
        <f>Raw_Data!A5090</f>
        <v>338-37-7158</v>
      </c>
      <c r="B5090" s="2">
        <f>Raw_Data!B5090</f>
        <v>45337.834722222222</v>
      </c>
      <c r="C5090">
        <f>HOUR(Raw_Data!B5090)</f>
        <v>20</v>
      </c>
      <c r="D5090" t="str">
        <f>TEXT(Raw_Data!B5090,"mmm")</f>
        <v>Feb</v>
      </c>
      <c r="E5090">
        <f>YEAR(Raw_Data!B5090)</f>
        <v>2024</v>
      </c>
      <c r="F5090" t="str">
        <f>TEXT(Raw_Data!B5090,"mmm-yy")</f>
        <v>Feb-24</v>
      </c>
      <c r="G5090" t="str">
        <f>PROPER(Raw_Data!C5090&amp;". "&amp;Raw_Data!D5090)</f>
        <v>V. Yates</v>
      </c>
      <c r="H5090" t="str">
        <f>IF(OR(Raw_Data!E5090="M",Raw_Data!E5090="Male"),"Male",IF(OR(Raw_Data!E5090="F",Raw_Data!E5090="Female"),"Female","Not Confirmed"))</f>
        <v>Male</v>
      </c>
      <c r="I5090">
        <f>Raw_Data!F5090</f>
        <v>40</v>
      </c>
      <c r="J5090" t="str">
        <f>FLOOR(Raw_Data!F5090,10)&amp;"-"&amp;FLOOR(Raw_Data!F5090,10)+9</f>
        <v>40-49</v>
      </c>
      <c r="K5090" t="str">
        <f>Raw_Data!G5090</f>
        <v>Native American/Alaska Native</v>
      </c>
      <c r="L5090" t="str">
        <f>Raw_Data!H5090</f>
        <v>None</v>
      </c>
      <c r="M5090" t="str">
        <f>IF(Raw_Data!I5090=TRUE,"Admitted","Not Admitted")</f>
        <v>Not Admitted</v>
      </c>
      <c r="N5090" t="str">
        <f>IF(Raw_Data!J5090="","Not Rated",Raw_Data!J5090)</f>
        <v>Not Rated</v>
      </c>
      <c r="O5090">
        <f>Raw_Data!K5090</f>
        <v>45</v>
      </c>
      <c r="P5090" t="str">
        <f>IF(Raw_Data!K5090&lt;=30,"Within Time","Delayed")</f>
        <v>Delayed</v>
      </c>
    </row>
    <row r="5091" spans="1:16" x14ac:dyDescent="0.35">
      <c r="A5091" t="str">
        <f>Raw_Data!A5091</f>
        <v>867-79-7431</v>
      </c>
      <c r="B5091" s="2">
        <f>Raw_Data!B5091</f>
        <v>45337.883333333331</v>
      </c>
      <c r="C5091">
        <f>HOUR(Raw_Data!B5091)</f>
        <v>21</v>
      </c>
      <c r="D5091" t="str">
        <f>TEXT(Raw_Data!B5091,"mmm")</f>
        <v>Feb</v>
      </c>
      <c r="E5091">
        <f>YEAR(Raw_Data!B5091)</f>
        <v>2024</v>
      </c>
      <c r="F5091" t="str">
        <f>TEXT(Raw_Data!B5091,"mmm-yy")</f>
        <v>Feb-24</v>
      </c>
      <c r="G5091" t="str">
        <f>PROPER(Raw_Data!C5091&amp;". "&amp;Raw_Data!D5091)</f>
        <v>O. Verity</v>
      </c>
      <c r="H5091" t="str">
        <f>IF(OR(Raw_Data!E5091="M",Raw_Data!E5091="Male"),"Male",IF(OR(Raw_Data!E5091="F",Raw_Data!E5091="Female"),"Female","Not Confirmed"))</f>
        <v>Female</v>
      </c>
      <c r="I5091">
        <f>Raw_Data!F5091</f>
        <v>43</v>
      </c>
      <c r="J5091" t="str">
        <f>FLOOR(Raw_Data!F5091,10)&amp;"-"&amp;FLOOR(Raw_Data!F5091,10)+9</f>
        <v>40-49</v>
      </c>
      <c r="K5091" t="str">
        <f>Raw_Data!G5091</f>
        <v>African American</v>
      </c>
      <c r="L5091" t="str">
        <f>Raw_Data!H5091</f>
        <v>None</v>
      </c>
      <c r="M5091" t="str">
        <f>IF(Raw_Data!I5091=TRUE,"Admitted","Not Admitted")</f>
        <v>Not Admitted</v>
      </c>
      <c r="N5091" t="str">
        <f>IF(Raw_Data!J5091="","Not Rated",Raw_Data!J5091)</f>
        <v>Not Rated</v>
      </c>
      <c r="O5091">
        <f>Raw_Data!K5091</f>
        <v>40</v>
      </c>
      <c r="P5091" t="str">
        <f>IF(Raw_Data!K5091&lt;=30,"Within Time","Delayed")</f>
        <v>Delayed</v>
      </c>
    </row>
    <row r="5092" spans="1:16" x14ac:dyDescent="0.35">
      <c r="A5092" t="str">
        <f>Raw_Data!A5092</f>
        <v>134-89-8255</v>
      </c>
      <c r="B5092" s="2">
        <f>Raw_Data!B5092</f>
        <v>45337.913194444453</v>
      </c>
      <c r="C5092">
        <f>HOUR(Raw_Data!B5092)</f>
        <v>21</v>
      </c>
      <c r="D5092" t="str">
        <f>TEXT(Raw_Data!B5092,"mmm")</f>
        <v>Feb</v>
      </c>
      <c r="E5092">
        <f>YEAR(Raw_Data!B5092)</f>
        <v>2024</v>
      </c>
      <c r="F5092" t="str">
        <f>TEXT(Raw_Data!B5092,"mmm-yy")</f>
        <v>Feb-24</v>
      </c>
      <c r="G5092" t="str">
        <f>PROPER(Raw_Data!C5092&amp;". "&amp;Raw_Data!D5092)</f>
        <v>O. Rowntree</v>
      </c>
      <c r="H5092" t="str">
        <f>IF(OR(Raw_Data!E5092="M",Raw_Data!E5092="Male"),"Male",IF(OR(Raw_Data!E5092="F",Raw_Data!E5092="Female"),"Female","Not Confirmed"))</f>
        <v>Female</v>
      </c>
      <c r="I5092">
        <f>Raw_Data!F5092</f>
        <v>60</v>
      </c>
      <c r="J5092" t="str">
        <f>FLOOR(Raw_Data!F5092,10)&amp;"-"&amp;FLOOR(Raw_Data!F5092,10)+9</f>
        <v>60-69</v>
      </c>
      <c r="K5092" t="str">
        <f>Raw_Data!G5092</f>
        <v>White</v>
      </c>
      <c r="L5092" t="str">
        <f>Raw_Data!H5092</f>
        <v>General Practice</v>
      </c>
      <c r="M5092" t="str">
        <f>IF(Raw_Data!I5092=TRUE,"Admitted","Not Admitted")</f>
        <v>Not Admitted</v>
      </c>
      <c r="N5092" t="str">
        <f>IF(Raw_Data!J5092="","Not Rated",Raw_Data!J5092)</f>
        <v>Not Rated</v>
      </c>
      <c r="O5092">
        <f>Raw_Data!K5092</f>
        <v>36</v>
      </c>
      <c r="P5092" t="str">
        <f>IF(Raw_Data!K5092&lt;=30,"Within Time","Delayed")</f>
        <v>Delayed</v>
      </c>
    </row>
    <row r="5093" spans="1:16" x14ac:dyDescent="0.35">
      <c r="A5093" t="str">
        <f>Raw_Data!A5093</f>
        <v>246-26-7861</v>
      </c>
      <c r="B5093" s="2">
        <f>Raw_Data!B5093</f>
        <v>45337.917361111111</v>
      </c>
      <c r="C5093">
        <f>HOUR(Raw_Data!B5093)</f>
        <v>22</v>
      </c>
      <c r="D5093" t="str">
        <f>TEXT(Raw_Data!B5093,"mmm")</f>
        <v>Feb</v>
      </c>
      <c r="E5093">
        <f>YEAR(Raw_Data!B5093)</f>
        <v>2024</v>
      </c>
      <c r="F5093" t="str">
        <f>TEXT(Raw_Data!B5093,"mmm-yy")</f>
        <v>Feb-24</v>
      </c>
      <c r="G5093" t="str">
        <f>PROPER(Raw_Data!C5093&amp;". "&amp;Raw_Data!D5093)</f>
        <v>H. Brixey</v>
      </c>
      <c r="H5093" t="str">
        <f>IF(OR(Raw_Data!E5093="M",Raw_Data!E5093="Male"),"Male",IF(OR(Raw_Data!E5093="F",Raw_Data!E5093="Female"),"Female","Not Confirmed"))</f>
        <v>Female</v>
      </c>
      <c r="I5093">
        <f>Raw_Data!F5093</f>
        <v>28</v>
      </c>
      <c r="J5093" t="str">
        <f>FLOOR(Raw_Data!F5093,10)&amp;"-"&amp;FLOOR(Raw_Data!F5093,10)+9</f>
        <v>20-29</v>
      </c>
      <c r="K5093" t="str">
        <f>Raw_Data!G5093</f>
        <v>African American</v>
      </c>
      <c r="L5093" t="str">
        <f>Raw_Data!H5093</f>
        <v>None</v>
      </c>
      <c r="M5093" t="str">
        <f>IF(Raw_Data!I5093=TRUE,"Admitted","Not Admitted")</f>
        <v>Not Admitted</v>
      </c>
      <c r="N5093" t="str">
        <f>IF(Raw_Data!J5093="","Not Rated",Raw_Data!J5093)</f>
        <v>Not Rated</v>
      </c>
      <c r="O5093">
        <f>Raw_Data!K5093</f>
        <v>43</v>
      </c>
      <c r="P5093" t="str">
        <f>IF(Raw_Data!K5093&lt;=30,"Within Time","Delayed")</f>
        <v>Delayed</v>
      </c>
    </row>
    <row r="5094" spans="1:16" x14ac:dyDescent="0.35">
      <c r="A5094" t="str">
        <f>Raw_Data!A5094</f>
        <v>316-47-9773</v>
      </c>
      <c r="B5094" s="2">
        <f>Raw_Data!B5094</f>
        <v>45337.922222222223</v>
      </c>
      <c r="C5094">
        <f>HOUR(Raw_Data!B5094)</f>
        <v>22</v>
      </c>
      <c r="D5094" t="str">
        <f>TEXT(Raw_Data!B5094,"mmm")</f>
        <v>Feb</v>
      </c>
      <c r="E5094">
        <f>YEAR(Raw_Data!B5094)</f>
        <v>2024</v>
      </c>
      <c r="F5094" t="str">
        <f>TEXT(Raw_Data!B5094,"mmm-yy")</f>
        <v>Feb-24</v>
      </c>
      <c r="G5094" t="str">
        <f>PROPER(Raw_Data!C5094&amp;". "&amp;Raw_Data!D5094)</f>
        <v>L. Garfield</v>
      </c>
      <c r="H5094" t="str">
        <f>IF(OR(Raw_Data!E5094="M",Raw_Data!E5094="Male"),"Male",IF(OR(Raw_Data!E5094="F",Raw_Data!E5094="Female"),"Female","Not Confirmed"))</f>
        <v>Male</v>
      </c>
      <c r="I5094">
        <f>Raw_Data!F5094</f>
        <v>3</v>
      </c>
      <c r="J5094" t="str">
        <f>FLOOR(Raw_Data!F5094,10)&amp;"-"&amp;FLOOR(Raw_Data!F5094,10)+9</f>
        <v>0-9</v>
      </c>
      <c r="K5094" t="str">
        <f>Raw_Data!G5094</f>
        <v>African American</v>
      </c>
      <c r="L5094" t="str">
        <f>Raw_Data!H5094</f>
        <v>Physiotherapy</v>
      </c>
      <c r="M5094" t="str">
        <f>IF(Raw_Data!I5094=TRUE,"Admitted","Not Admitted")</f>
        <v>Not Admitted</v>
      </c>
      <c r="N5094">
        <f>IF(Raw_Data!J5094="","Not Rated",Raw_Data!J5094)</f>
        <v>4</v>
      </c>
      <c r="O5094">
        <f>Raw_Data!K5094</f>
        <v>35</v>
      </c>
      <c r="P5094" t="str">
        <f>IF(Raw_Data!K5094&lt;=30,"Within Time","Delayed")</f>
        <v>Delayed</v>
      </c>
    </row>
    <row r="5095" spans="1:16" x14ac:dyDescent="0.35">
      <c r="A5095" t="str">
        <f>Raw_Data!A5095</f>
        <v>429-46-4995</v>
      </c>
      <c r="B5095" s="2">
        <f>Raw_Data!B5095</f>
        <v>45337.989583333343</v>
      </c>
      <c r="C5095">
        <f>HOUR(Raw_Data!B5095)</f>
        <v>23</v>
      </c>
      <c r="D5095" t="str">
        <f>TEXT(Raw_Data!B5095,"mmm")</f>
        <v>Feb</v>
      </c>
      <c r="E5095">
        <f>YEAR(Raw_Data!B5095)</f>
        <v>2024</v>
      </c>
      <c r="F5095" t="str">
        <f>TEXT(Raw_Data!B5095,"mmm-yy")</f>
        <v>Feb-24</v>
      </c>
      <c r="G5095" t="str">
        <f>PROPER(Raw_Data!C5095&amp;". "&amp;Raw_Data!D5095)</f>
        <v>P. Quarmby</v>
      </c>
      <c r="H5095" t="str">
        <f>IF(OR(Raw_Data!E5095="M",Raw_Data!E5095="Male"),"Male",IF(OR(Raw_Data!E5095="F",Raw_Data!E5095="Female"),"Female","Not Confirmed"))</f>
        <v>Male</v>
      </c>
      <c r="I5095">
        <f>Raw_Data!F5095</f>
        <v>66</v>
      </c>
      <c r="J5095" t="str">
        <f>FLOOR(Raw_Data!F5095,10)&amp;"-"&amp;FLOOR(Raw_Data!F5095,10)+9</f>
        <v>60-69</v>
      </c>
      <c r="K5095" t="str">
        <f>Raw_Data!G5095</f>
        <v>White</v>
      </c>
      <c r="L5095" t="str">
        <f>Raw_Data!H5095</f>
        <v>General Practice</v>
      </c>
      <c r="M5095" t="str">
        <f>IF(Raw_Data!I5095=TRUE,"Admitted","Not Admitted")</f>
        <v>Not Admitted</v>
      </c>
      <c r="N5095" t="str">
        <f>IF(Raw_Data!J5095="","Not Rated",Raw_Data!J5095)</f>
        <v>Not Rated</v>
      </c>
      <c r="O5095">
        <f>Raw_Data!K5095</f>
        <v>13</v>
      </c>
      <c r="P5095" t="str">
        <f>IF(Raw_Data!K5095&lt;=30,"Within Time","Delayed")</f>
        <v>Within Time</v>
      </c>
    </row>
    <row r="5096" spans="1:16" x14ac:dyDescent="0.35">
      <c r="A5096" t="str">
        <f>Raw_Data!A5096</f>
        <v>510-62-3113</v>
      </c>
      <c r="B5096" s="2">
        <f>Raw_Data!B5096</f>
        <v>45338.000694444447</v>
      </c>
      <c r="C5096">
        <f>HOUR(Raw_Data!B5096)</f>
        <v>0</v>
      </c>
      <c r="D5096" t="str">
        <f>TEXT(Raw_Data!B5096,"mmm")</f>
        <v>Feb</v>
      </c>
      <c r="E5096">
        <f>YEAR(Raw_Data!B5096)</f>
        <v>2024</v>
      </c>
      <c r="F5096" t="str">
        <f>TEXT(Raw_Data!B5096,"mmm-yy")</f>
        <v>Feb-24</v>
      </c>
      <c r="G5096" t="str">
        <f>PROPER(Raw_Data!C5096&amp;". "&amp;Raw_Data!D5096)</f>
        <v>L. Birtwhistle</v>
      </c>
      <c r="H5096" t="str">
        <f>IF(OR(Raw_Data!E5096="M",Raw_Data!E5096="Male"),"Male",IF(OR(Raw_Data!E5096="F",Raw_Data!E5096="Female"),"Female","Not Confirmed"))</f>
        <v>Male</v>
      </c>
      <c r="I5096">
        <f>Raw_Data!F5096</f>
        <v>53</v>
      </c>
      <c r="J5096" t="str">
        <f>FLOOR(Raw_Data!F5096,10)&amp;"-"&amp;FLOOR(Raw_Data!F5096,10)+9</f>
        <v>50-59</v>
      </c>
      <c r="K5096" t="str">
        <f>Raw_Data!G5096</f>
        <v>Two or More Races</v>
      </c>
      <c r="L5096" t="str">
        <f>Raw_Data!H5096</f>
        <v>None</v>
      </c>
      <c r="M5096" t="str">
        <f>IF(Raw_Data!I5096=TRUE,"Admitted","Not Admitted")</f>
        <v>Not Admitted</v>
      </c>
      <c r="N5096" t="str">
        <f>IF(Raw_Data!J5096="","Not Rated",Raw_Data!J5096)</f>
        <v>Not Rated</v>
      </c>
      <c r="O5096">
        <f>Raw_Data!K5096</f>
        <v>49</v>
      </c>
      <c r="P5096" t="str">
        <f>IF(Raw_Data!K5096&lt;=30,"Within Time","Delayed")</f>
        <v>Delayed</v>
      </c>
    </row>
    <row r="5097" spans="1:16" x14ac:dyDescent="0.35">
      <c r="A5097" t="str">
        <f>Raw_Data!A5097</f>
        <v>119-12-4707</v>
      </c>
      <c r="B5097" s="2">
        <f>Raw_Data!B5097</f>
        <v>45338.036805555559</v>
      </c>
      <c r="C5097">
        <f>HOUR(Raw_Data!B5097)</f>
        <v>0</v>
      </c>
      <c r="D5097" t="str">
        <f>TEXT(Raw_Data!B5097,"mmm")</f>
        <v>Feb</v>
      </c>
      <c r="E5097">
        <f>YEAR(Raw_Data!B5097)</f>
        <v>2024</v>
      </c>
      <c r="F5097" t="str">
        <f>TEXT(Raw_Data!B5097,"mmm-yy")</f>
        <v>Feb-24</v>
      </c>
      <c r="G5097" t="str">
        <f>PROPER(Raw_Data!C5097&amp;". "&amp;Raw_Data!D5097)</f>
        <v>H. Gwillim</v>
      </c>
      <c r="H5097" t="str">
        <f>IF(OR(Raw_Data!E5097="M",Raw_Data!E5097="Male"),"Male",IF(OR(Raw_Data!E5097="F",Raw_Data!E5097="Female"),"Female","Not Confirmed"))</f>
        <v>Male</v>
      </c>
      <c r="I5097">
        <f>Raw_Data!F5097</f>
        <v>72</v>
      </c>
      <c r="J5097" t="str">
        <f>FLOOR(Raw_Data!F5097,10)&amp;"-"&amp;FLOOR(Raw_Data!F5097,10)+9</f>
        <v>70-79</v>
      </c>
      <c r="K5097" t="str">
        <f>Raw_Data!G5097</f>
        <v>Declined to Identify</v>
      </c>
      <c r="L5097" t="str">
        <f>Raw_Data!H5097</f>
        <v>None</v>
      </c>
      <c r="M5097" t="str">
        <f>IF(Raw_Data!I5097=TRUE,"Admitted","Not Admitted")</f>
        <v>Not Admitted</v>
      </c>
      <c r="N5097">
        <f>IF(Raw_Data!J5097="","Not Rated",Raw_Data!J5097)</f>
        <v>9</v>
      </c>
      <c r="O5097">
        <f>Raw_Data!K5097</f>
        <v>12</v>
      </c>
      <c r="P5097" t="str">
        <f>IF(Raw_Data!K5097&lt;=30,"Within Time","Delayed")</f>
        <v>Within Time</v>
      </c>
    </row>
    <row r="5098" spans="1:16" x14ac:dyDescent="0.35">
      <c r="A5098" t="str">
        <f>Raw_Data!A5098</f>
        <v>910-92-4958</v>
      </c>
      <c r="B5098" s="2">
        <f>Raw_Data!B5098</f>
        <v>45338.074305555558</v>
      </c>
      <c r="C5098">
        <f>HOUR(Raw_Data!B5098)</f>
        <v>1</v>
      </c>
      <c r="D5098" t="str">
        <f>TEXT(Raw_Data!B5098,"mmm")</f>
        <v>Feb</v>
      </c>
      <c r="E5098">
        <f>YEAR(Raw_Data!B5098)</f>
        <v>2024</v>
      </c>
      <c r="F5098" t="str">
        <f>TEXT(Raw_Data!B5098,"mmm-yy")</f>
        <v>Feb-24</v>
      </c>
      <c r="G5098" t="str">
        <f>PROPER(Raw_Data!C5098&amp;". "&amp;Raw_Data!D5098)</f>
        <v>T. Ainsworth</v>
      </c>
      <c r="H5098" t="str">
        <f>IF(OR(Raw_Data!E5098="M",Raw_Data!E5098="Male"),"Male",IF(OR(Raw_Data!E5098="F",Raw_Data!E5098="Female"),"Female","Not Confirmed"))</f>
        <v>Male</v>
      </c>
      <c r="I5098">
        <f>Raw_Data!F5098</f>
        <v>43</v>
      </c>
      <c r="J5098" t="str">
        <f>FLOOR(Raw_Data!F5098,10)&amp;"-"&amp;FLOOR(Raw_Data!F5098,10)+9</f>
        <v>40-49</v>
      </c>
      <c r="K5098" t="str">
        <f>Raw_Data!G5098</f>
        <v>White</v>
      </c>
      <c r="L5098" t="str">
        <f>Raw_Data!H5098</f>
        <v>Neurology</v>
      </c>
      <c r="M5098" t="str">
        <f>IF(Raw_Data!I5098=TRUE,"Admitted","Not Admitted")</f>
        <v>Admitted</v>
      </c>
      <c r="N5098" t="str">
        <f>IF(Raw_Data!J5098="","Not Rated",Raw_Data!J5098)</f>
        <v>Not Rated</v>
      </c>
      <c r="O5098">
        <f>Raw_Data!K5098</f>
        <v>37</v>
      </c>
      <c r="P5098" t="str">
        <f>IF(Raw_Data!K5098&lt;=30,"Within Time","Delayed")</f>
        <v>Delayed</v>
      </c>
    </row>
    <row r="5099" spans="1:16" x14ac:dyDescent="0.35">
      <c r="A5099" t="str">
        <f>Raw_Data!A5099</f>
        <v>439-57-4145</v>
      </c>
      <c r="B5099" s="2">
        <f>Raw_Data!B5099</f>
        <v>45338.124305555553</v>
      </c>
      <c r="C5099">
        <f>HOUR(Raw_Data!B5099)</f>
        <v>2</v>
      </c>
      <c r="D5099" t="str">
        <f>TEXT(Raw_Data!B5099,"mmm")</f>
        <v>Feb</v>
      </c>
      <c r="E5099">
        <f>YEAR(Raw_Data!B5099)</f>
        <v>2024</v>
      </c>
      <c r="F5099" t="str">
        <f>TEXT(Raw_Data!B5099,"mmm-yy")</f>
        <v>Feb-24</v>
      </c>
      <c r="G5099" t="str">
        <f>PROPER(Raw_Data!C5099&amp;". "&amp;Raw_Data!D5099)</f>
        <v>X. Fairbairn</v>
      </c>
      <c r="H5099" t="str">
        <f>IF(OR(Raw_Data!E5099="M",Raw_Data!E5099="Male"),"Male",IF(OR(Raw_Data!E5099="F",Raw_Data!E5099="Female"),"Female","Not Confirmed"))</f>
        <v>Female</v>
      </c>
      <c r="I5099">
        <f>Raw_Data!F5099</f>
        <v>74</v>
      </c>
      <c r="J5099" t="str">
        <f>FLOOR(Raw_Data!F5099,10)&amp;"-"&amp;FLOOR(Raw_Data!F5099,10)+9</f>
        <v>70-79</v>
      </c>
      <c r="K5099" t="str">
        <f>Raw_Data!G5099</f>
        <v>White</v>
      </c>
      <c r="L5099" t="str">
        <f>Raw_Data!H5099</f>
        <v>None</v>
      </c>
      <c r="M5099" t="str">
        <f>IF(Raw_Data!I5099=TRUE,"Admitted","Not Admitted")</f>
        <v>Admitted</v>
      </c>
      <c r="N5099" t="str">
        <f>IF(Raw_Data!J5099="","Not Rated",Raw_Data!J5099)</f>
        <v>Not Rated</v>
      </c>
      <c r="O5099">
        <f>Raw_Data!K5099</f>
        <v>57</v>
      </c>
      <c r="P5099" t="str">
        <f>IF(Raw_Data!K5099&lt;=30,"Within Time","Delayed")</f>
        <v>Delayed</v>
      </c>
    </row>
    <row r="5100" spans="1:16" x14ac:dyDescent="0.35">
      <c r="A5100" t="str">
        <f>Raw_Data!A5100</f>
        <v>521-66-9568</v>
      </c>
      <c r="B5100" s="2">
        <f>Raw_Data!B5100</f>
        <v>45338.158333333333</v>
      </c>
      <c r="C5100">
        <f>HOUR(Raw_Data!B5100)</f>
        <v>3</v>
      </c>
      <c r="D5100" t="str">
        <f>TEXT(Raw_Data!B5100,"mmm")</f>
        <v>Feb</v>
      </c>
      <c r="E5100">
        <f>YEAR(Raw_Data!B5100)</f>
        <v>2024</v>
      </c>
      <c r="F5100" t="str">
        <f>TEXT(Raw_Data!B5100,"mmm-yy")</f>
        <v>Feb-24</v>
      </c>
      <c r="G5100" t="str">
        <f>PROPER(Raw_Data!C5100&amp;". "&amp;Raw_Data!D5100)</f>
        <v>H. Wadsworth</v>
      </c>
      <c r="H5100" t="str">
        <f>IF(OR(Raw_Data!E5100="M",Raw_Data!E5100="Male"),"Male",IF(OR(Raw_Data!E5100="F",Raw_Data!E5100="Female"),"Female","Not Confirmed"))</f>
        <v>Male</v>
      </c>
      <c r="I5100">
        <f>Raw_Data!F5100</f>
        <v>4</v>
      </c>
      <c r="J5100" t="str">
        <f>FLOOR(Raw_Data!F5100,10)&amp;"-"&amp;FLOOR(Raw_Data!F5100,10)+9</f>
        <v>0-9</v>
      </c>
      <c r="K5100" t="str">
        <f>Raw_Data!G5100</f>
        <v>Unknown</v>
      </c>
      <c r="L5100" t="str">
        <f>Raw_Data!H5100</f>
        <v>None</v>
      </c>
      <c r="M5100" t="str">
        <f>IF(Raw_Data!I5100=TRUE,"Admitted","Not Admitted")</f>
        <v>Not Admitted</v>
      </c>
      <c r="N5100">
        <f>IF(Raw_Data!J5100="","Not Rated",Raw_Data!J5100)</f>
        <v>4</v>
      </c>
      <c r="O5100">
        <f>Raw_Data!K5100</f>
        <v>60</v>
      </c>
      <c r="P5100" t="str">
        <f>IF(Raw_Data!K5100&lt;=30,"Within Time","Delayed")</f>
        <v>Delayed</v>
      </c>
    </row>
    <row r="5101" spans="1:16" x14ac:dyDescent="0.35">
      <c r="A5101" t="str">
        <f>Raw_Data!A5101</f>
        <v>939-22-6176</v>
      </c>
      <c r="B5101" s="2">
        <f>Raw_Data!B5101</f>
        <v>45338.202777777777</v>
      </c>
      <c r="C5101">
        <f>HOUR(Raw_Data!B5101)</f>
        <v>4</v>
      </c>
      <c r="D5101" t="str">
        <f>TEXT(Raw_Data!B5101,"mmm")</f>
        <v>Feb</v>
      </c>
      <c r="E5101">
        <f>YEAR(Raw_Data!B5101)</f>
        <v>2024</v>
      </c>
      <c r="F5101" t="str">
        <f>TEXT(Raw_Data!B5101,"mmm-yy")</f>
        <v>Feb-24</v>
      </c>
      <c r="G5101" t="str">
        <f>PROPER(Raw_Data!C5101&amp;". "&amp;Raw_Data!D5101)</f>
        <v>M. Buff</v>
      </c>
      <c r="H5101" t="str">
        <f>IF(OR(Raw_Data!E5101="M",Raw_Data!E5101="Male"),"Male",IF(OR(Raw_Data!E5101="F",Raw_Data!E5101="Female"),"Female","Not Confirmed"))</f>
        <v>Male</v>
      </c>
      <c r="I5101">
        <f>Raw_Data!F5101</f>
        <v>1</v>
      </c>
      <c r="J5101" t="str">
        <f>FLOOR(Raw_Data!F5101,10)&amp;"-"&amp;FLOOR(Raw_Data!F5101,10)+9</f>
        <v>0-9</v>
      </c>
      <c r="K5101" t="str">
        <f>Raw_Data!G5101</f>
        <v>White</v>
      </c>
      <c r="L5101" t="str">
        <f>Raw_Data!H5101</f>
        <v>General Practice</v>
      </c>
      <c r="M5101" t="str">
        <f>IF(Raw_Data!I5101=TRUE,"Admitted","Not Admitted")</f>
        <v>Admitted</v>
      </c>
      <c r="N5101" t="str">
        <f>IF(Raw_Data!J5101="","Not Rated",Raw_Data!J5101)</f>
        <v>Not Rated</v>
      </c>
      <c r="O5101">
        <f>Raw_Data!K5101</f>
        <v>45</v>
      </c>
      <c r="P5101" t="str">
        <f>IF(Raw_Data!K5101&lt;=30,"Within Time","Delayed")</f>
        <v>Delayed</v>
      </c>
    </row>
    <row r="5102" spans="1:16" x14ac:dyDescent="0.35">
      <c r="A5102" t="str">
        <f>Raw_Data!A5102</f>
        <v>705-85-4596</v>
      </c>
      <c r="B5102" s="2">
        <f>Raw_Data!B5102</f>
        <v>45338.26458333333</v>
      </c>
      <c r="C5102">
        <f>HOUR(Raw_Data!B5102)</f>
        <v>6</v>
      </c>
      <c r="D5102" t="str">
        <f>TEXT(Raw_Data!B5102,"mmm")</f>
        <v>Feb</v>
      </c>
      <c r="E5102">
        <f>YEAR(Raw_Data!B5102)</f>
        <v>2024</v>
      </c>
      <c r="F5102" t="str">
        <f>TEXT(Raw_Data!B5102,"mmm-yy")</f>
        <v>Feb-24</v>
      </c>
      <c r="G5102" t="str">
        <f>PROPER(Raw_Data!C5102&amp;". "&amp;Raw_Data!D5102)</f>
        <v>L. Silverlock</v>
      </c>
      <c r="H5102" t="str">
        <f>IF(OR(Raw_Data!E5102="M",Raw_Data!E5102="Male"),"Male",IF(OR(Raw_Data!E5102="F",Raw_Data!E5102="Female"),"Female","Not Confirmed"))</f>
        <v>Female</v>
      </c>
      <c r="I5102">
        <f>Raw_Data!F5102</f>
        <v>20</v>
      </c>
      <c r="J5102" t="str">
        <f>FLOOR(Raw_Data!F5102,10)&amp;"-"&amp;FLOOR(Raw_Data!F5102,10)+9</f>
        <v>20-29</v>
      </c>
      <c r="K5102" t="str">
        <f>Raw_Data!G5102</f>
        <v>Two or More Races</v>
      </c>
      <c r="L5102" t="str">
        <f>Raw_Data!H5102</f>
        <v>None</v>
      </c>
      <c r="M5102" t="str">
        <f>IF(Raw_Data!I5102=TRUE,"Admitted","Not Admitted")</f>
        <v>Not Admitted</v>
      </c>
      <c r="N5102" t="str">
        <f>IF(Raw_Data!J5102="","Not Rated",Raw_Data!J5102)</f>
        <v>Not Rated</v>
      </c>
      <c r="O5102">
        <f>Raw_Data!K5102</f>
        <v>57</v>
      </c>
      <c r="P5102" t="str">
        <f>IF(Raw_Data!K5102&lt;=30,"Within Time","Delayed")</f>
        <v>Delayed</v>
      </c>
    </row>
    <row r="5103" spans="1:16" x14ac:dyDescent="0.35">
      <c r="A5103" t="str">
        <f>Raw_Data!A5103</f>
        <v>709-17-9588</v>
      </c>
      <c r="B5103" s="2">
        <f>Raw_Data!B5103</f>
        <v>45338.285416666673</v>
      </c>
      <c r="C5103">
        <f>HOUR(Raw_Data!B5103)</f>
        <v>6</v>
      </c>
      <c r="D5103" t="str">
        <f>TEXT(Raw_Data!B5103,"mmm")</f>
        <v>Feb</v>
      </c>
      <c r="E5103">
        <f>YEAR(Raw_Data!B5103)</f>
        <v>2024</v>
      </c>
      <c r="F5103" t="str">
        <f>TEXT(Raw_Data!B5103,"mmm-yy")</f>
        <v>Feb-24</v>
      </c>
      <c r="G5103" t="str">
        <f>PROPER(Raw_Data!C5103&amp;". "&amp;Raw_Data!D5103)</f>
        <v>N. Aldridge</v>
      </c>
      <c r="H5103" t="str">
        <f>IF(OR(Raw_Data!E5103="M",Raw_Data!E5103="Male"),"Male",IF(OR(Raw_Data!E5103="F",Raw_Data!E5103="Female"),"Female","Not Confirmed"))</f>
        <v>Female</v>
      </c>
      <c r="I5103">
        <f>Raw_Data!F5103</f>
        <v>60</v>
      </c>
      <c r="J5103" t="str">
        <f>FLOOR(Raw_Data!F5103,10)&amp;"-"&amp;FLOOR(Raw_Data!F5103,10)+9</f>
        <v>60-69</v>
      </c>
      <c r="K5103" t="str">
        <f>Raw_Data!G5103</f>
        <v>African American</v>
      </c>
      <c r="L5103" t="str">
        <f>Raw_Data!H5103</f>
        <v>General Practice</v>
      </c>
      <c r="M5103" t="str">
        <f>IF(Raw_Data!I5103=TRUE,"Admitted","Not Admitted")</f>
        <v>Admitted</v>
      </c>
      <c r="N5103" t="str">
        <f>IF(Raw_Data!J5103="","Not Rated",Raw_Data!J5103)</f>
        <v>Not Rated</v>
      </c>
      <c r="O5103">
        <f>Raw_Data!K5103</f>
        <v>42</v>
      </c>
      <c r="P5103" t="str">
        <f>IF(Raw_Data!K5103&lt;=30,"Within Time","Delayed")</f>
        <v>Delayed</v>
      </c>
    </row>
    <row r="5104" spans="1:16" x14ac:dyDescent="0.35">
      <c r="A5104" t="str">
        <f>Raw_Data!A5104</f>
        <v>531-23-3084</v>
      </c>
      <c r="B5104" s="2">
        <f>Raw_Data!B5104</f>
        <v>45338.399305555547</v>
      </c>
      <c r="C5104">
        <f>HOUR(Raw_Data!B5104)</f>
        <v>9</v>
      </c>
      <c r="D5104" t="str">
        <f>TEXT(Raw_Data!B5104,"mmm")</f>
        <v>Feb</v>
      </c>
      <c r="E5104">
        <f>YEAR(Raw_Data!B5104)</f>
        <v>2024</v>
      </c>
      <c r="F5104" t="str">
        <f>TEXT(Raw_Data!B5104,"mmm-yy")</f>
        <v>Feb-24</v>
      </c>
      <c r="G5104" t="str">
        <f>PROPER(Raw_Data!C5104&amp;". "&amp;Raw_Data!D5104)</f>
        <v>M. Bracegirdle</v>
      </c>
      <c r="H5104" t="str">
        <f>IF(OR(Raw_Data!E5104="M",Raw_Data!E5104="Male"),"Male",IF(OR(Raw_Data!E5104="F",Raw_Data!E5104="Female"),"Female","Not Confirmed"))</f>
        <v>Male</v>
      </c>
      <c r="I5104">
        <f>Raw_Data!F5104</f>
        <v>23</v>
      </c>
      <c r="J5104" t="str">
        <f>FLOOR(Raw_Data!F5104,10)&amp;"-"&amp;FLOOR(Raw_Data!F5104,10)+9</f>
        <v>20-29</v>
      </c>
      <c r="K5104" t="str">
        <f>Raw_Data!G5104</f>
        <v>Pacific Islander</v>
      </c>
      <c r="L5104" t="str">
        <f>Raw_Data!H5104</f>
        <v>None</v>
      </c>
      <c r="M5104" t="str">
        <f>IF(Raw_Data!I5104=TRUE,"Admitted","Not Admitted")</f>
        <v>Not Admitted</v>
      </c>
      <c r="N5104" t="str">
        <f>IF(Raw_Data!J5104="","Not Rated",Raw_Data!J5104)</f>
        <v>Not Rated</v>
      </c>
      <c r="O5104">
        <f>Raw_Data!K5104</f>
        <v>32</v>
      </c>
      <c r="P5104" t="str">
        <f>IF(Raw_Data!K5104&lt;=30,"Within Time","Delayed")</f>
        <v>Delayed</v>
      </c>
    </row>
    <row r="5105" spans="1:16" x14ac:dyDescent="0.35">
      <c r="A5105" t="str">
        <f>Raw_Data!A5105</f>
        <v>221-44-8237</v>
      </c>
      <c r="B5105" s="2">
        <f>Raw_Data!B5105</f>
        <v>45338.532638888893</v>
      </c>
      <c r="C5105">
        <f>HOUR(Raw_Data!B5105)</f>
        <v>12</v>
      </c>
      <c r="D5105" t="str">
        <f>TEXT(Raw_Data!B5105,"mmm")</f>
        <v>Feb</v>
      </c>
      <c r="E5105">
        <f>YEAR(Raw_Data!B5105)</f>
        <v>2024</v>
      </c>
      <c r="F5105" t="str">
        <f>TEXT(Raw_Data!B5105,"mmm-yy")</f>
        <v>Feb-24</v>
      </c>
      <c r="G5105" t="str">
        <f>PROPER(Raw_Data!C5105&amp;". "&amp;Raw_Data!D5105)</f>
        <v>O. Aldridge</v>
      </c>
      <c r="H5105" t="str">
        <f>IF(OR(Raw_Data!E5105="M",Raw_Data!E5105="Male"),"Male",IF(OR(Raw_Data!E5105="F",Raw_Data!E5105="Female"),"Female","Not Confirmed"))</f>
        <v>Male</v>
      </c>
      <c r="I5105">
        <f>Raw_Data!F5105</f>
        <v>15</v>
      </c>
      <c r="J5105" t="str">
        <f>FLOOR(Raw_Data!F5105,10)&amp;"-"&amp;FLOOR(Raw_Data!F5105,10)+9</f>
        <v>10-19</v>
      </c>
      <c r="K5105" t="str">
        <f>Raw_Data!G5105</f>
        <v>Declined to Identify</v>
      </c>
      <c r="L5105" t="str">
        <f>Raw_Data!H5105</f>
        <v>General Practice</v>
      </c>
      <c r="M5105" t="str">
        <f>IF(Raw_Data!I5105=TRUE,"Admitted","Not Admitted")</f>
        <v>Admitted</v>
      </c>
      <c r="N5105">
        <f>IF(Raw_Data!J5105="","Not Rated",Raw_Data!J5105)</f>
        <v>6</v>
      </c>
      <c r="O5105">
        <f>Raw_Data!K5105</f>
        <v>19</v>
      </c>
      <c r="P5105" t="str">
        <f>IF(Raw_Data!K5105&lt;=30,"Within Time","Delayed")</f>
        <v>Within Time</v>
      </c>
    </row>
    <row r="5106" spans="1:16" x14ac:dyDescent="0.35">
      <c r="A5106" t="str">
        <f>Raw_Data!A5106</f>
        <v>713-71-4565</v>
      </c>
      <c r="B5106" s="2">
        <f>Raw_Data!B5106</f>
        <v>45338.632638888892</v>
      </c>
      <c r="C5106">
        <f>HOUR(Raw_Data!B5106)</f>
        <v>15</v>
      </c>
      <c r="D5106" t="str">
        <f>TEXT(Raw_Data!B5106,"mmm")</f>
        <v>Feb</v>
      </c>
      <c r="E5106">
        <f>YEAR(Raw_Data!B5106)</f>
        <v>2024</v>
      </c>
      <c r="F5106" t="str">
        <f>TEXT(Raw_Data!B5106,"mmm-yy")</f>
        <v>Feb-24</v>
      </c>
      <c r="G5106" t="str">
        <f>PROPER(Raw_Data!C5106&amp;". "&amp;Raw_Data!D5106)</f>
        <v>R. Postlethwaite</v>
      </c>
      <c r="H5106" t="str">
        <f>IF(OR(Raw_Data!E5106="M",Raw_Data!E5106="Male"),"Male",IF(OR(Raw_Data!E5106="F",Raw_Data!E5106="Female"),"Female","Not Confirmed"))</f>
        <v>Female</v>
      </c>
      <c r="I5106">
        <f>Raw_Data!F5106</f>
        <v>52</v>
      </c>
      <c r="J5106" t="str">
        <f>FLOOR(Raw_Data!F5106,10)&amp;"-"&amp;FLOOR(Raw_Data!F5106,10)+9</f>
        <v>50-59</v>
      </c>
      <c r="K5106" t="str">
        <f>Raw_Data!G5106</f>
        <v>African American</v>
      </c>
      <c r="L5106" t="str">
        <f>Raw_Data!H5106</f>
        <v>General Practice</v>
      </c>
      <c r="M5106" t="str">
        <f>IF(Raw_Data!I5106=TRUE,"Admitted","Not Admitted")</f>
        <v>Not Admitted</v>
      </c>
      <c r="N5106" t="str">
        <f>IF(Raw_Data!J5106="","Not Rated",Raw_Data!J5106)</f>
        <v>Not Rated</v>
      </c>
      <c r="O5106">
        <f>Raw_Data!K5106</f>
        <v>49</v>
      </c>
      <c r="P5106" t="str">
        <f>IF(Raw_Data!K5106&lt;=30,"Within Time","Delayed")</f>
        <v>Delayed</v>
      </c>
    </row>
    <row r="5107" spans="1:16" x14ac:dyDescent="0.35">
      <c r="A5107" t="str">
        <f>Raw_Data!A5107</f>
        <v>524-45-3926</v>
      </c>
      <c r="B5107" s="2">
        <f>Raw_Data!B5107</f>
        <v>45338.739583333343</v>
      </c>
      <c r="C5107">
        <f>HOUR(Raw_Data!B5107)</f>
        <v>17</v>
      </c>
      <c r="D5107" t="str">
        <f>TEXT(Raw_Data!B5107,"mmm")</f>
        <v>Feb</v>
      </c>
      <c r="E5107">
        <f>YEAR(Raw_Data!B5107)</f>
        <v>2024</v>
      </c>
      <c r="F5107" t="str">
        <f>TEXT(Raw_Data!B5107,"mmm-yy")</f>
        <v>Feb-24</v>
      </c>
      <c r="G5107" t="str">
        <f>PROPER(Raw_Data!C5107&amp;". "&amp;Raw_Data!D5107)</f>
        <v>G. Glasspool</v>
      </c>
      <c r="H5107" t="str">
        <f>IF(OR(Raw_Data!E5107="M",Raw_Data!E5107="Male"),"Male",IF(OR(Raw_Data!E5107="F",Raw_Data!E5107="Female"),"Female","Not Confirmed"))</f>
        <v>Female</v>
      </c>
      <c r="I5107">
        <f>Raw_Data!F5107</f>
        <v>75</v>
      </c>
      <c r="J5107" t="str">
        <f>FLOOR(Raw_Data!F5107,10)&amp;"-"&amp;FLOOR(Raw_Data!F5107,10)+9</f>
        <v>70-79</v>
      </c>
      <c r="K5107" t="str">
        <f>Raw_Data!G5107</f>
        <v>White</v>
      </c>
      <c r="L5107" t="str">
        <f>Raw_Data!H5107</f>
        <v>Orthopedics</v>
      </c>
      <c r="M5107" t="str">
        <f>IF(Raw_Data!I5107=TRUE,"Admitted","Not Admitted")</f>
        <v>Admitted</v>
      </c>
      <c r="N5107" t="str">
        <f>IF(Raw_Data!J5107="","Not Rated",Raw_Data!J5107)</f>
        <v>Not Rated</v>
      </c>
      <c r="O5107">
        <f>Raw_Data!K5107</f>
        <v>41</v>
      </c>
      <c r="P5107" t="str">
        <f>IF(Raw_Data!K5107&lt;=30,"Within Time","Delayed")</f>
        <v>Delayed</v>
      </c>
    </row>
    <row r="5108" spans="1:16" x14ac:dyDescent="0.35">
      <c r="A5108" t="str">
        <f>Raw_Data!A5108</f>
        <v>510-70-4302</v>
      </c>
      <c r="B5108" s="2">
        <f>Raw_Data!B5108</f>
        <v>45338.863888888889</v>
      </c>
      <c r="C5108">
        <f>HOUR(Raw_Data!B5108)</f>
        <v>20</v>
      </c>
      <c r="D5108" t="str">
        <f>TEXT(Raw_Data!B5108,"mmm")</f>
        <v>Feb</v>
      </c>
      <c r="E5108">
        <f>YEAR(Raw_Data!B5108)</f>
        <v>2024</v>
      </c>
      <c r="F5108" t="str">
        <f>TEXT(Raw_Data!B5108,"mmm-yy")</f>
        <v>Feb-24</v>
      </c>
      <c r="G5108" t="str">
        <f>PROPER(Raw_Data!C5108&amp;". "&amp;Raw_Data!D5108)</f>
        <v>I. Ainsworth</v>
      </c>
      <c r="H5108" t="str">
        <f>IF(OR(Raw_Data!E5108="M",Raw_Data!E5108="Male"),"Male",IF(OR(Raw_Data!E5108="F",Raw_Data!E5108="Female"),"Female","Not Confirmed"))</f>
        <v>Male</v>
      </c>
      <c r="I5108">
        <f>Raw_Data!F5108</f>
        <v>23</v>
      </c>
      <c r="J5108" t="str">
        <f>FLOOR(Raw_Data!F5108,10)&amp;"-"&amp;FLOOR(Raw_Data!F5108,10)+9</f>
        <v>20-29</v>
      </c>
      <c r="K5108" t="str">
        <f>Raw_Data!G5108</f>
        <v>Native American/Alaska Native</v>
      </c>
      <c r="L5108" t="str">
        <f>Raw_Data!H5108</f>
        <v>General Practice</v>
      </c>
      <c r="M5108" t="str">
        <f>IF(Raw_Data!I5108=TRUE,"Admitted","Not Admitted")</f>
        <v>Admitted</v>
      </c>
      <c r="N5108">
        <f>IF(Raw_Data!J5108="","Not Rated",Raw_Data!J5108)</f>
        <v>4</v>
      </c>
      <c r="O5108">
        <f>Raw_Data!K5108</f>
        <v>59</v>
      </c>
      <c r="P5108" t="str">
        <f>IF(Raw_Data!K5108&lt;=30,"Within Time","Delayed")</f>
        <v>Delayed</v>
      </c>
    </row>
    <row r="5109" spans="1:16" x14ac:dyDescent="0.35">
      <c r="A5109" t="str">
        <f>Raw_Data!A5109</f>
        <v>785-54-1789</v>
      </c>
      <c r="B5109" s="2">
        <f>Raw_Data!B5109</f>
        <v>45338.9375</v>
      </c>
      <c r="C5109">
        <f>HOUR(Raw_Data!B5109)</f>
        <v>22</v>
      </c>
      <c r="D5109" t="str">
        <f>TEXT(Raw_Data!B5109,"mmm")</f>
        <v>Feb</v>
      </c>
      <c r="E5109">
        <f>YEAR(Raw_Data!B5109)</f>
        <v>2024</v>
      </c>
      <c r="F5109" t="str">
        <f>TEXT(Raw_Data!B5109,"mmm-yy")</f>
        <v>Feb-24</v>
      </c>
      <c r="G5109" t="str">
        <f>PROPER(Raw_Data!C5109&amp;". "&amp;Raw_Data!D5109)</f>
        <v>K. Tunstall</v>
      </c>
      <c r="H5109" t="str">
        <f>IF(OR(Raw_Data!E5109="M",Raw_Data!E5109="Male"),"Male",IF(OR(Raw_Data!E5109="F",Raw_Data!E5109="Female"),"Female","Not Confirmed"))</f>
        <v>Female</v>
      </c>
      <c r="I5109">
        <f>Raw_Data!F5109</f>
        <v>2</v>
      </c>
      <c r="J5109" t="str">
        <f>FLOOR(Raw_Data!F5109,10)&amp;"-"&amp;FLOOR(Raw_Data!F5109,10)+9</f>
        <v>0-9</v>
      </c>
      <c r="K5109" t="str">
        <f>Raw_Data!G5109</f>
        <v>African American</v>
      </c>
      <c r="L5109" t="str">
        <f>Raw_Data!H5109</f>
        <v>Orthopedics</v>
      </c>
      <c r="M5109" t="str">
        <f>IF(Raw_Data!I5109=TRUE,"Admitted","Not Admitted")</f>
        <v>Not Admitted</v>
      </c>
      <c r="N5109" t="str">
        <f>IF(Raw_Data!J5109="","Not Rated",Raw_Data!J5109)</f>
        <v>Not Rated</v>
      </c>
      <c r="O5109">
        <f>Raw_Data!K5109</f>
        <v>14</v>
      </c>
      <c r="P5109" t="str">
        <f>IF(Raw_Data!K5109&lt;=30,"Within Time","Delayed")</f>
        <v>Within Time</v>
      </c>
    </row>
    <row r="5110" spans="1:16" x14ac:dyDescent="0.35">
      <c r="A5110" t="str">
        <f>Raw_Data!A5110</f>
        <v>294-77-4731</v>
      </c>
      <c r="B5110" s="2">
        <f>Raw_Data!B5110</f>
        <v>45338.988194444442</v>
      </c>
      <c r="C5110">
        <f>HOUR(Raw_Data!B5110)</f>
        <v>23</v>
      </c>
      <c r="D5110" t="str">
        <f>TEXT(Raw_Data!B5110,"mmm")</f>
        <v>Feb</v>
      </c>
      <c r="E5110">
        <f>YEAR(Raw_Data!B5110)</f>
        <v>2024</v>
      </c>
      <c r="F5110" t="str">
        <f>TEXT(Raw_Data!B5110,"mmm-yy")</f>
        <v>Feb-24</v>
      </c>
      <c r="G5110" t="str">
        <f>PROPER(Raw_Data!C5110&amp;". "&amp;Raw_Data!D5110)</f>
        <v>Z. Pemberton</v>
      </c>
      <c r="H5110" t="str">
        <f>IF(OR(Raw_Data!E5110="M",Raw_Data!E5110="Male"),"Male",IF(OR(Raw_Data!E5110="F",Raw_Data!E5110="Female"),"Female","Not Confirmed"))</f>
        <v>Female</v>
      </c>
      <c r="I5110">
        <f>Raw_Data!F5110</f>
        <v>2</v>
      </c>
      <c r="J5110" t="str">
        <f>FLOOR(Raw_Data!F5110,10)&amp;"-"&amp;FLOOR(Raw_Data!F5110,10)+9</f>
        <v>0-9</v>
      </c>
      <c r="K5110" t="str">
        <f>Raw_Data!G5110</f>
        <v>Unknown</v>
      </c>
      <c r="L5110" t="str">
        <f>Raw_Data!H5110</f>
        <v>None</v>
      </c>
      <c r="M5110" t="str">
        <f>IF(Raw_Data!I5110=TRUE,"Admitted","Not Admitted")</f>
        <v>Not Admitted</v>
      </c>
      <c r="N5110" t="str">
        <f>IF(Raw_Data!J5110="","Not Rated",Raw_Data!J5110)</f>
        <v>Not Rated</v>
      </c>
      <c r="O5110">
        <f>Raw_Data!K5110</f>
        <v>30</v>
      </c>
      <c r="P5110" t="str">
        <f>IF(Raw_Data!K5110&lt;=30,"Within Time","Delayed")</f>
        <v>Within Time</v>
      </c>
    </row>
    <row r="5111" spans="1:16" x14ac:dyDescent="0.35">
      <c r="A5111" t="str">
        <f>Raw_Data!A5111</f>
        <v>402-28-2905</v>
      </c>
      <c r="B5111" s="2">
        <f>Raw_Data!B5111</f>
        <v>45339.029166666667</v>
      </c>
      <c r="C5111">
        <f>HOUR(Raw_Data!B5111)</f>
        <v>0</v>
      </c>
      <c r="D5111" t="str">
        <f>TEXT(Raw_Data!B5111,"mmm")</f>
        <v>Feb</v>
      </c>
      <c r="E5111">
        <f>YEAR(Raw_Data!B5111)</f>
        <v>2024</v>
      </c>
      <c r="F5111" t="str">
        <f>TEXT(Raw_Data!B5111,"mmm-yy")</f>
        <v>Feb-24</v>
      </c>
      <c r="G5111" t="str">
        <f>PROPER(Raw_Data!C5111&amp;". "&amp;Raw_Data!D5111)</f>
        <v>R. Dankworth</v>
      </c>
      <c r="H5111" t="str">
        <f>IF(OR(Raw_Data!E5111="M",Raw_Data!E5111="Male"),"Male",IF(OR(Raw_Data!E5111="F",Raw_Data!E5111="Female"),"Female","Not Confirmed"))</f>
        <v>Female</v>
      </c>
      <c r="I5111">
        <f>Raw_Data!F5111</f>
        <v>61</v>
      </c>
      <c r="J5111" t="str">
        <f>FLOOR(Raw_Data!F5111,10)&amp;"-"&amp;FLOOR(Raw_Data!F5111,10)+9</f>
        <v>60-69</v>
      </c>
      <c r="K5111" t="str">
        <f>Raw_Data!G5111</f>
        <v>White</v>
      </c>
      <c r="L5111" t="str">
        <f>Raw_Data!H5111</f>
        <v>None</v>
      </c>
      <c r="M5111" t="str">
        <f>IF(Raw_Data!I5111=TRUE,"Admitted","Not Admitted")</f>
        <v>Not Admitted</v>
      </c>
      <c r="N5111" t="str">
        <f>IF(Raw_Data!J5111="","Not Rated",Raw_Data!J5111)</f>
        <v>Not Rated</v>
      </c>
      <c r="O5111">
        <f>Raw_Data!K5111</f>
        <v>56</v>
      </c>
      <c r="P5111" t="str">
        <f>IF(Raw_Data!K5111&lt;=30,"Within Time","Delayed")</f>
        <v>Delayed</v>
      </c>
    </row>
    <row r="5112" spans="1:16" x14ac:dyDescent="0.35">
      <c r="A5112" t="str">
        <f>Raw_Data!A5112</f>
        <v>556-46-5350</v>
      </c>
      <c r="B5112" s="2">
        <f>Raw_Data!B5112</f>
        <v>45339.091666666667</v>
      </c>
      <c r="C5112">
        <f>HOUR(Raw_Data!B5112)</f>
        <v>2</v>
      </c>
      <c r="D5112" t="str">
        <f>TEXT(Raw_Data!B5112,"mmm")</f>
        <v>Feb</v>
      </c>
      <c r="E5112">
        <f>YEAR(Raw_Data!B5112)</f>
        <v>2024</v>
      </c>
      <c r="F5112" t="str">
        <f>TEXT(Raw_Data!B5112,"mmm-yy")</f>
        <v>Feb-24</v>
      </c>
      <c r="G5112" t="str">
        <f>PROPER(Raw_Data!C5112&amp;". "&amp;Raw_Data!D5112)</f>
        <v>M. Nethercott</v>
      </c>
      <c r="H5112" t="str">
        <f>IF(OR(Raw_Data!E5112="M",Raw_Data!E5112="Male"),"Male",IF(OR(Raw_Data!E5112="F",Raw_Data!E5112="Female"),"Female","Not Confirmed"))</f>
        <v>Male</v>
      </c>
      <c r="I5112">
        <f>Raw_Data!F5112</f>
        <v>5</v>
      </c>
      <c r="J5112" t="str">
        <f>FLOOR(Raw_Data!F5112,10)&amp;"-"&amp;FLOOR(Raw_Data!F5112,10)+9</f>
        <v>0-9</v>
      </c>
      <c r="K5112" t="str">
        <f>Raw_Data!G5112</f>
        <v>White</v>
      </c>
      <c r="L5112" t="str">
        <f>Raw_Data!H5112</f>
        <v>General Practice</v>
      </c>
      <c r="M5112" t="str">
        <f>IF(Raw_Data!I5112=TRUE,"Admitted","Not Admitted")</f>
        <v>Not Admitted</v>
      </c>
      <c r="N5112">
        <f>IF(Raw_Data!J5112="","Not Rated",Raw_Data!J5112)</f>
        <v>10</v>
      </c>
      <c r="O5112">
        <f>Raw_Data!K5112</f>
        <v>44</v>
      </c>
      <c r="P5112" t="str">
        <f>IF(Raw_Data!K5112&lt;=30,"Within Time","Delayed")</f>
        <v>Delayed</v>
      </c>
    </row>
    <row r="5113" spans="1:16" x14ac:dyDescent="0.35">
      <c r="A5113" t="str">
        <f>Raw_Data!A5113</f>
        <v>972-74-9423</v>
      </c>
      <c r="B5113" s="2">
        <f>Raw_Data!B5113</f>
        <v>45339.115277777782</v>
      </c>
      <c r="C5113">
        <f>HOUR(Raw_Data!B5113)</f>
        <v>2</v>
      </c>
      <c r="D5113" t="str">
        <f>TEXT(Raw_Data!B5113,"mmm")</f>
        <v>Feb</v>
      </c>
      <c r="E5113">
        <f>YEAR(Raw_Data!B5113)</f>
        <v>2024</v>
      </c>
      <c r="F5113" t="str">
        <f>TEXT(Raw_Data!B5113,"mmm-yy")</f>
        <v>Feb-24</v>
      </c>
      <c r="G5113" t="str">
        <f>PROPER(Raw_Data!C5113&amp;". "&amp;Raw_Data!D5113)</f>
        <v>A. Birtwhistle</v>
      </c>
      <c r="H5113" t="str">
        <f>IF(OR(Raw_Data!E5113="M",Raw_Data!E5113="Male"),"Male",IF(OR(Raw_Data!E5113="F",Raw_Data!E5113="Female"),"Female","Not Confirmed"))</f>
        <v>Male</v>
      </c>
      <c r="I5113">
        <f>Raw_Data!F5113</f>
        <v>51</v>
      </c>
      <c r="J5113" t="str">
        <f>FLOOR(Raw_Data!F5113,10)&amp;"-"&amp;FLOOR(Raw_Data!F5113,10)+9</f>
        <v>50-59</v>
      </c>
      <c r="K5113" t="str">
        <f>Raw_Data!G5113</f>
        <v>Two or More Races</v>
      </c>
      <c r="L5113" t="str">
        <f>Raw_Data!H5113</f>
        <v>None</v>
      </c>
      <c r="M5113" t="str">
        <f>IF(Raw_Data!I5113=TRUE,"Admitted","Not Admitted")</f>
        <v>Not Admitted</v>
      </c>
      <c r="N5113" t="str">
        <f>IF(Raw_Data!J5113="","Not Rated",Raw_Data!J5113)</f>
        <v>Not Rated</v>
      </c>
      <c r="O5113">
        <f>Raw_Data!K5113</f>
        <v>26</v>
      </c>
      <c r="P5113" t="str">
        <f>IF(Raw_Data!K5113&lt;=30,"Within Time","Delayed")</f>
        <v>Within Time</v>
      </c>
    </row>
    <row r="5114" spans="1:16" x14ac:dyDescent="0.35">
      <c r="A5114" t="str">
        <f>Raw_Data!A5114</f>
        <v>626-89-3467</v>
      </c>
      <c r="B5114" s="2">
        <f>Raw_Data!B5114</f>
        <v>45339.129861111112</v>
      </c>
      <c r="C5114">
        <f>HOUR(Raw_Data!B5114)</f>
        <v>3</v>
      </c>
      <c r="D5114" t="str">
        <f>TEXT(Raw_Data!B5114,"mmm")</f>
        <v>Feb</v>
      </c>
      <c r="E5114">
        <f>YEAR(Raw_Data!B5114)</f>
        <v>2024</v>
      </c>
      <c r="F5114" t="str">
        <f>TEXT(Raw_Data!B5114,"mmm-yy")</f>
        <v>Feb-24</v>
      </c>
      <c r="G5114" t="str">
        <f>PROPER(Raw_Data!C5114&amp;". "&amp;Raw_Data!D5114)</f>
        <v>S. Pemberton</v>
      </c>
      <c r="H5114" t="str">
        <f>IF(OR(Raw_Data!E5114="M",Raw_Data!E5114="Male"),"Male",IF(OR(Raw_Data!E5114="F",Raw_Data!E5114="Female"),"Female","Not Confirmed"))</f>
        <v>Female</v>
      </c>
      <c r="I5114">
        <f>Raw_Data!F5114</f>
        <v>70</v>
      </c>
      <c r="J5114" t="str">
        <f>FLOOR(Raw_Data!F5114,10)&amp;"-"&amp;FLOOR(Raw_Data!F5114,10)+9</f>
        <v>70-79</v>
      </c>
      <c r="K5114" t="str">
        <f>Raw_Data!G5114</f>
        <v>White</v>
      </c>
      <c r="L5114" t="str">
        <f>Raw_Data!H5114</f>
        <v>Orthopedics</v>
      </c>
      <c r="M5114" t="str">
        <f>IF(Raw_Data!I5114=TRUE,"Admitted","Not Admitted")</f>
        <v>Admitted</v>
      </c>
      <c r="N5114" t="str">
        <f>IF(Raw_Data!J5114="","Not Rated",Raw_Data!J5114)</f>
        <v>Not Rated</v>
      </c>
      <c r="O5114">
        <f>Raw_Data!K5114</f>
        <v>12</v>
      </c>
      <c r="P5114" t="str">
        <f>IF(Raw_Data!K5114&lt;=30,"Within Time","Delayed")</f>
        <v>Within Time</v>
      </c>
    </row>
    <row r="5115" spans="1:16" x14ac:dyDescent="0.35">
      <c r="A5115" t="str">
        <f>Raw_Data!A5115</f>
        <v>315-51-1215</v>
      </c>
      <c r="B5115" s="2">
        <f>Raw_Data!B5115</f>
        <v>45339.154166666667</v>
      </c>
      <c r="C5115">
        <f>HOUR(Raw_Data!B5115)</f>
        <v>3</v>
      </c>
      <c r="D5115" t="str">
        <f>TEXT(Raw_Data!B5115,"mmm")</f>
        <v>Feb</v>
      </c>
      <c r="E5115">
        <f>YEAR(Raw_Data!B5115)</f>
        <v>2024</v>
      </c>
      <c r="F5115" t="str">
        <f>TEXT(Raw_Data!B5115,"mmm-yy")</f>
        <v>Feb-24</v>
      </c>
      <c r="G5115" t="str">
        <f>PROPER(Raw_Data!C5115&amp;". "&amp;Raw_Data!D5115)</f>
        <v>H. Bracegirdle</v>
      </c>
      <c r="H5115" t="str">
        <f>IF(OR(Raw_Data!E5115="M",Raw_Data!E5115="Male"),"Male",IF(OR(Raw_Data!E5115="F",Raw_Data!E5115="Female"),"Female","Not Confirmed"))</f>
        <v>Male</v>
      </c>
      <c r="I5115">
        <f>Raw_Data!F5115</f>
        <v>42</v>
      </c>
      <c r="J5115" t="str">
        <f>FLOOR(Raw_Data!F5115,10)&amp;"-"&amp;FLOOR(Raw_Data!F5115,10)+9</f>
        <v>40-49</v>
      </c>
      <c r="K5115" t="str">
        <f>Raw_Data!G5115</f>
        <v>African American</v>
      </c>
      <c r="L5115" t="str">
        <f>Raw_Data!H5115</f>
        <v>None</v>
      </c>
      <c r="M5115" t="str">
        <f>IF(Raw_Data!I5115=TRUE,"Admitted","Not Admitted")</f>
        <v>Admitted</v>
      </c>
      <c r="N5115">
        <f>IF(Raw_Data!J5115="","Not Rated",Raw_Data!J5115)</f>
        <v>1</v>
      </c>
      <c r="O5115">
        <f>Raw_Data!K5115</f>
        <v>53</v>
      </c>
      <c r="P5115" t="str">
        <f>IF(Raw_Data!K5115&lt;=30,"Within Time","Delayed")</f>
        <v>Delayed</v>
      </c>
    </row>
    <row r="5116" spans="1:16" x14ac:dyDescent="0.35">
      <c r="A5116" t="str">
        <f>Raw_Data!A5116</f>
        <v>320-66-7809</v>
      </c>
      <c r="B5116" s="2">
        <f>Raw_Data!B5116</f>
        <v>45339.22152777778</v>
      </c>
      <c r="C5116">
        <f>HOUR(Raw_Data!B5116)</f>
        <v>5</v>
      </c>
      <c r="D5116" t="str">
        <f>TEXT(Raw_Data!B5116,"mmm")</f>
        <v>Feb</v>
      </c>
      <c r="E5116">
        <f>YEAR(Raw_Data!B5116)</f>
        <v>2024</v>
      </c>
      <c r="F5116" t="str">
        <f>TEXT(Raw_Data!B5116,"mmm-yy")</f>
        <v>Feb-24</v>
      </c>
      <c r="G5116" t="str">
        <f>PROPER(Raw_Data!C5116&amp;". "&amp;Raw_Data!D5116)</f>
        <v>J. Fairbairn</v>
      </c>
      <c r="H5116" t="str">
        <f>IF(OR(Raw_Data!E5116="M",Raw_Data!E5116="Male"),"Male",IF(OR(Raw_Data!E5116="F",Raw_Data!E5116="Female"),"Female","Not Confirmed"))</f>
        <v>Female</v>
      </c>
      <c r="I5116">
        <f>Raw_Data!F5116</f>
        <v>55</v>
      </c>
      <c r="J5116" t="str">
        <f>FLOOR(Raw_Data!F5116,10)&amp;"-"&amp;FLOOR(Raw_Data!F5116,10)+9</f>
        <v>50-59</v>
      </c>
      <c r="K5116" t="str">
        <f>Raw_Data!G5116</f>
        <v>Declined to Identify</v>
      </c>
      <c r="L5116" t="str">
        <f>Raw_Data!H5116</f>
        <v>None</v>
      </c>
      <c r="M5116" t="str">
        <f>IF(Raw_Data!I5116=TRUE,"Admitted","Not Admitted")</f>
        <v>Not Admitted</v>
      </c>
      <c r="N5116" t="str">
        <f>IF(Raw_Data!J5116="","Not Rated",Raw_Data!J5116)</f>
        <v>Not Rated</v>
      </c>
      <c r="O5116">
        <f>Raw_Data!K5116</f>
        <v>19</v>
      </c>
      <c r="P5116" t="str">
        <f>IF(Raw_Data!K5116&lt;=30,"Within Time","Delayed")</f>
        <v>Within Time</v>
      </c>
    </row>
    <row r="5117" spans="1:16" x14ac:dyDescent="0.35">
      <c r="A5117" t="str">
        <f>Raw_Data!A5117</f>
        <v>352-55-3219</v>
      </c>
      <c r="B5117" s="2">
        <f>Raw_Data!B5117</f>
        <v>45339.234722222223</v>
      </c>
      <c r="C5117">
        <f>HOUR(Raw_Data!B5117)</f>
        <v>5</v>
      </c>
      <c r="D5117" t="str">
        <f>TEXT(Raw_Data!B5117,"mmm")</f>
        <v>Feb</v>
      </c>
      <c r="E5117">
        <f>YEAR(Raw_Data!B5117)</f>
        <v>2024</v>
      </c>
      <c r="F5117" t="str">
        <f>TEXT(Raw_Data!B5117,"mmm-yy")</f>
        <v>Feb-24</v>
      </c>
      <c r="G5117" t="str">
        <f>PROPER(Raw_Data!C5117&amp;". "&amp;Raw_Data!D5117)</f>
        <v>B. Oakden</v>
      </c>
      <c r="H5117" t="str">
        <f>IF(OR(Raw_Data!E5117="M",Raw_Data!E5117="Male"),"Male",IF(OR(Raw_Data!E5117="F",Raw_Data!E5117="Female"),"Female","Not Confirmed"))</f>
        <v>Male</v>
      </c>
      <c r="I5117">
        <f>Raw_Data!F5117</f>
        <v>62</v>
      </c>
      <c r="J5117" t="str">
        <f>FLOOR(Raw_Data!F5117,10)&amp;"-"&amp;FLOOR(Raw_Data!F5117,10)+9</f>
        <v>60-69</v>
      </c>
      <c r="K5117" t="str">
        <f>Raw_Data!G5117</f>
        <v>Asian</v>
      </c>
      <c r="L5117" t="str">
        <f>Raw_Data!H5117</f>
        <v>General Practice</v>
      </c>
      <c r="M5117" t="str">
        <f>IF(Raw_Data!I5117=TRUE,"Admitted","Not Admitted")</f>
        <v>Admitted</v>
      </c>
      <c r="N5117" t="str">
        <f>IF(Raw_Data!J5117="","Not Rated",Raw_Data!J5117)</f>
        <v>Not Rated</v>
      </c>
      <c r="O5117">
        <f>Raw_Data!K5117</f>
        <v>35</v>
      </c>
      <c r="P5117" t="str">
        <f>IF(Raw_Data!K5117&lt;=30,"Within Time","Delayed")</f>
        <v>Delayed</v>
      </c>
    </row>
    <row r="5118" spans="1:16" x14ac:dyDescent="0.35">
      <c r="A5118" t="str">
        <f>Raw_Data!A5118</f>
        <v>589-35-6313</v>
      </c>
      <c r="B5118" s="2">
        <f>Raw_Data!B5118</f>
        <v>45339.302777777782</v>
      </c>
      <c r="C5118">
        <f>HOUR(Raw_Data!B5118)</f>
        <v>7</v>
      </c>
      <c r="D5118" t="str">
        <f>TEXT(Raw_Data!B5118,"mmm")</f>
        <v>Feb</v>
      </c>
      <c r="E5118">
        <f>YEAR(Raw_Data!B5118)</f>
        <v>2024</v>
      </c>
      <c r="F5118" t="str">
        <f>TEXT(Raw_Data!B5118,"mmm-yy")</f>
        <v>Feb-24</v>
      </c>
      <c r="G5118" t="str">
        <f>PROPER(Raw_Data!C5118&amp;". "&amp;Raw_Data!D5118)</f>
        <v>Y. Sheffield</v>
      </c>
      <c r="H5118" t="str">
        <f>IF(OR(Raw_Data!E5118="M",Raw_Data!E5118="Male"),"Male",IF(OR(Raw_Data!E5118="F",Raw_Data!E5118="Female"),"Female","Not Confirmed"))</f>
        <v>Male</v>
      </c>
      <c r="I5118">
        <f>Raw_Data!F5118</f>
        <v>27</v>
      </c>
      <c r="J5118" t="str">
        <f>FLOOR(Raw_Data!F5118,10)&amp;"-"&amp;FLOOR(Raw_Data!F5118,10)+9</f>
        <v>20-29</v>
      </c>
      <c r="K5118" t="str">
        <f>Raw_Data!G5118</f>
        <v>Unknown</v>
      </c>
      <c r="L5118" t="str">
        <f>Raw_Data!H5118</f>
        <v>Cardiology</v>
      </c>
      <c r="M5118" t="str">
        <f>IF(Raw_Data!I5118=TRUE,"Admitted","Not Admitted")</f>
        <v>Not Admitted</v>
      </c>
      <c r="N5118" t="str">
        <f>IF(Raw_Data!J5118="","Not Rated",Raw_Data!J5118)</f>
        <v>Not Rated</v>
      </c>
      <c r="O5118">
        <f>Raw_Data!K5118</f>
        <v>19</v>
      </c>
      <c r="P5118" t="str">
        <f>IF(Raw_Data!K5118&lt;=30,"Within Time","Delayed")</f>
        <v>Within Time</v>
      </c>
    </row>
    <row r="5119" spans="1:16" x14ac:dyDescent="0.35">
      <c r="A5119" t="str">
        <f>Raw_Data!A5119</f>
        <v>365-84-5343</v>
      </c>
      <c r="B5119" s="2">
        <f>Raw_Data!B5119</f>
        <v>45339.304861111108</v>
      </c>
      <c r="C5119">
        <f>HOUR(Raw_Data!B5119)</f>
        <v>7</v>
      </c>
      <c r="D5119" t="str">
        <f>TEXT(Raw_Data!B5119,"mmm")</f>
        <v>Feb</v>
      </c>
      <c r="E5119">
        <f>YEAR(Raw_Data!B5119)</f>
        <v>2024</v>
      </c>
      <c r="F5119" t="str">
        <f>TEXT(Raw_Data!B5119,"mmm-yy")</f>
        <v>Feb-24</v>
      </c>
      <c r="G5119" t="str">
        <f>PROPER(Raw_Data!C5119&amp;". "&amp;Raw_Data!D5119)</f>
        <v>X. Churchard</v>
      </c>
      <c r="H5119" t="str">
        <f>IF(OR(Raw_Data!E5119="M",Raw_Data!E5119="Male"),"Male",IF(OR(Raw_Data!E5119="F",Raw_Data!E5119="Female"),"Female","Not Confirmed"))</f>
        <v>Male</v>
      </c>
      <c r="I5119">
        <f>Raw_Data!F5119</f>
        <v>31</v>
      </c>
      <c r="J5119" t="str">
        <f>FLOOR(Raw_Data!F5119,10)&amp;"-"&amp;FLOOR(Raw_Data!F5119,10)+9</f>
        <v>30-39</v>
      </c>
      <c r="K5119" t="str">
        <f>Raw_Data!G5119</f>
        <v>African American</v>
      </c>
      <c r="L5119" t="str">
        <f>Raw_Data!H5119</f>
        <v>None</v>
      </c>
      <c r="M5119" t="str">
        <f>IF(Raw_Data!I5119=TRUE,"Admitted","Not Admitted")</f>
        <v>Admitted</v>
      </c>
      <c r="N5119" t="str">
        <f>IF(Raw_Data!J5119="","Not Rated",Raw_Data!J5119)</f>
        <v>Not Rated</v>
      </c>
      <c r="O5119">
        <f>Raw_Data!K5119</f>
        <v>12</v>
      </c>
      <c r="P5119" t="str">
        <f>IF(Raw_Data!K5119&lt;=30,"Within Time","Delayed")</f>
        <v>Within Time</v>
      </c>
    </row>
    <row r="5120" spans="1:16" x14ac:dyDescent="0.35">
      <c r="A5120" t="str">
        <f>Raw_Data!A5120</f>
        <v>776-63-8375</v>
      </c>
      <c r="B5120" s="2">
        <f>Raw_Data!B5120</f>
        <v>45339.310416666667</v>
      </c>
      <c r="C5120">
        <f>HOUR(Raw_Data!B5120)</f>
        <v>7</v>
      </c>
      <c r="D5120" t="str">
        <f>TEXT(Raw_Data!B5120,"mmm")</f>
        <v>Feb</v>
      </c>
      <c r="E5120">
        <f>YEAR(Raw_Data!B5120)</f>
        <v>2024</v>
      </c>
      <c r="F5120" t="str">
        <f>TEXT(Raw_Data!B5120,"mmm-yy")</f>
        <v>Feb-24</v>
      </c>
      <c r="G5120" t="str">
        <f>PROPER(Raw_Data!C5120&amp;". "&amp;Raw_Data!D5120)</f>
        <v>G. Titcombe</v>
      </c>
      <c r="H5120" t="str">
        <f>IF(OR(Raw_Data!E5120="M",Raw_Data!E5120="Male"),"Male",IF(OR(Raw_Data!E5120="F",Raw_Data!E5120="Female"),"Female","Not Confirmed"))</f>
        <v>Male</v>
      </c>
      <c r="I5120">
        <f>Raw_Data!F5120</f>
        <v>18</v>
      </c>
      <c r="J5120" t="str">
        <f>FLOOR(Raw_Data!F5120,10)&amp;"-"&amp;FLOOR(Raw_Data!F5120,10)+9</f>
        <v>10-19</v>
      </c>
      <c r="K5120" t="str">
        <f>Raw_Data!G5120</f>
        <v>Native American/Alaska Native</v>
      </c>
      <c r="L5120" t="str">
        <f>Raw_Data!H5120</f>
        <v>None</v>
      </c>
      <c r="M5120" t="str">
        <f>IF(Raw_Data!I5120=TRUE,"Admitted","Not Admitted")</f>
        <v>Admitted</v>
      </c>
      <c r="N5120" t="str">
        <f>IF(Raw_Data!J5120="","Not Rated",Raw_Data!J5120)</f>
        <v>Not Rated</v>
      </c>
      <c r="O5120">
        <f>Raw_Data!K5120</f>
        <v>53</v>
      </c>
      <c r="P5120" t="str">
        <f>IF(Raw_Data!K5120&lt;=30,"Within Time","Delayed")</f>
        <v>Delayed</v>
      </c>
    </row>
    <row r="5121" spans="1:16" x14ac:dyDescent="0.35">
      <c r="A5121" t="str">
        <f>Raw_Data!A5121</f>
        <v>314-58-4016</v>
      </c>
      <c r="B5121" s="2">
        <f>Raw_Data!B5121</f>
        <v>45339.517361111109</v>
      </c>
      <c r="C5121">
        <f>HOUR(Raw_Data!B5121)</f>
        <v>12</v>
      </c>
      <c r="D5121" t="str">
        <f>TEXT(Raw_Data!B5121,"mmm")</f>
        <v>Feb</v>
      </c>
      <c r="E5121">
        <f>YEAR(Raw_Data!B5121)</f>
        <v>2024</v>
      </c>
      <c r="F5121" t="str">
        <f>TEXT(Raw_Data!B5121,"mmm-yy")</f>
        <v>Feb-24</v>
      </c>
      <c r="G5121" t="str">
        <f>PROPER(Raw_Data!C5121&amp;". "&amp;Raw_Data!D5121)</f>
        <v>I. Hathaway</v>
      </c>
      <c r="H5121" t="str">
        <f>IF(OR(Raw_Data!E5121="M",Raw_Data!E5121="Male"),"Male",IF(OR(Raw_Data!E5121="F",Raw_Data!E5121="Female"),"Female","Not Confirmed"))</f>
        <v>Male</v>
      </c>
      <c r="I5121">
        <f>Raw_Data!F5121</f>
        <v>72</v>
      </c>
      <c r="J5121" t="str">
        <f>FLOOR(Raw_Data!F5121,10)&amp;"-"&amp;FLOOR(Raw_Data!F5121,10)+9</f>
        <v>70-79</v>
      </c>
      <c r="K5121" t="str">
        <f>Raw_Data!G5121</f>
        <v>African American</v>
      </c>
      <c r="L5121" t="str">
        <f>Raw_Data!H5121</f>
        <v>None</v>
      </c>
      <c r="M5121" t="str">
        <f>IF(Raw_Data!I5121=TRUE,"Admitted","Not Admitted")</f>
        <v>Admitted</v>
      </c>
      <c r="N5121" t="str">
        <f>IF(Raw_Data!J5121="","Not Rated",Raw_Data!J5121)</f>
        <v>Not Rated</v>
      </c>
      <c r="O5121">
        <f>Raw_Data!K5121</f>
        <v>19</v>
      </c>
      <c r="P5121" t="str">
        <f>IF(Raw_Data!K5121&lt;=30,"Within Time","Delayed")</f>
        <v>Within Time</v>
      </c>
    </row>
    <row r="5122" spans="1:16" x14ac:dyDescent="0.35">
      <c r="A5122" t="str">
        <f>Raw_Data!A5122</f>
        <v>245-12-4453</v>
      </c>
      <c r="B5122" s="2">
        <f>Raw_Data!B5122</f>
        <v>45339.519444444442</v>
      </c>
      <c r="C5122">
        <f>HOUR(Raw_Data!B5122)</f>
        <v>12</v>
      </c>
      <c r="D5122" t="str">
        <f>TEXT(Raw_Data!B5122,"mmm")</f>
        <v>Feb</v>
      </c>
      <c r="E5122">
        <f>YEAR(Raw_Data!B5122)</f>
        <v>2024</v>
      </c>
      <c r="F5122" t="str">
        <f>TEXT(Raw_Data!B5122,"mmm-yy")</f>
        <v>Feb-24</v>
      </c>
      <c r="G5122" t="str">
        <f>PROPER(Raw_Data!C5122&amp;". "&amp;Raw_Data!D5122)</f>
        <v>J. Vickery</v>
      </c>
      <c r="H5122" t="str">
        <f>IF(OR(Raw_Data!E5122="M",Raw_Data!E5122="Male"),"Male",IF(OR(Raw_Data!E5122="F",Raw_Data!E5122="Female"),"Female","Not Confirmed"))</f>
        <v>Female</v>
      </c>
      <c r="I5122">
        <f>Raw_Data!F5122</f>
        <v>61</v>
      </c>
      <c r="J5122" t="str">
        <f>FLOOR(Raw_Data!F5122,10)&amp;"-"&amp;FLOOR(Raw_Data!F5122,10)+9</f>
        <v>60-69</v>
      </c>
      <c r="K5122" t="str">
        <f>Raw_Data!G5122</f>
        <v>White</v>
      </c>
      <c r="L5122" t="str">
        <f>Raw_Data!H5122</f>
        <v>General Practice</v>
      </c>
      <c r="M5122" t="str">
        <f>IF(Raw_Data!I5122=TRUE,"Admitted","Not Admitted")</f>
        <v>Not Admitted</v>
      </c>
      <c r="N5122" t="str">
        <f>IF(Raw_Data!J5122="","Not Rated",Raw_Data!J5122)</f>
        <v>Not Rated</v>
      </c>
      <c r="O5122">
        <f>Raw_Data!K5122</f>
        <v>22</v>
      </c>
      <c r="P5122" t="str">
        <f>IF(Raw_Data!K5122&lt;=30,"Within Time","Delayed")</f>
        <v>Within Time</v>
      </c>
    </row>
    <row r="5123" spans="1:16" x14ac:dyDescent="0.35">
      <c r="A5123" t="str">
        <f>Raw_Data!A5123</f>
        <v>199-24-4024</v>
      </c>
      <c r="B5123" s="2">
        <f>Raw_Data!B5123</f>
        <v>45339.520833333343</v>
      </c>
      <c r="C5123">
        <f>HOUR(Raw_Data!B5123)</f>
        <v>12</v>
      </c>
      <c r="D5123" t="str">
        <f>TEXT(Raw_Data!B5123,"mmm")</f>
        <v>Feb</v>
      </c>
      <c r="E5123">
        <f>YEAR(Raw_Data!B5123)</f>
        <v>2024</v>
      </c>
      <c r="F5123" t="str">
        <f>TEXT(Raw_Data!B5123,"mmm-yy")</f>
        <v>Feb-24</v>
      </c>
      <c r="G5123" t="str">
        <f>PROPER(Raw_Data!C5123&amp;". "&amp;Raw_Data!D5123)</f>
        <v>F. Lockwood</v>
      </c>
      <c r="H5123" t="str">
        <f>IF(OR(Raw_Data!E5123="M",Raw_Data!E5123="Male"),"Male",IF(OR(Raw_Data!E5123="F",Raw_Data!E5123="Female"),"Female","Not Confirmed"))</f>
        <v>Female</v>
      </c>
      <c r="I5123">
        <f>Raw_Data!F5123</f>
        <v>2</v>
      </c>
      <c r="J5123" t="str">
        <f>FLOOR(Raw_Data!F5123,10)&amp;"-"&amp;FLOOR(Raw_Data!F5123,10)+9</f>
        <v>0-9</v>
      </c>
      <c r="K5123" t="str">
        <f>Raw_Data!G5123</f>
        <v>White</v>
      </c>
      <c r="L5123" t="str">
        <f>Raw_Data!H5123</f>
        <v>None</v>
      </c>
      <c r="M5123" t="str">
        <f>IF(Raw_Data!I5123=TRUE,"Admitted","Not Admitted")</f>
        <v>Not Admitted</v>
      </c>
      <c r="N5123" t="str">
        <f>IF(Raw_Data!J5123="","Not Rated",Raw_Data!J5123)</f>
        <v>Not Rated</v>
      </c>
      <c r="O5123">
        <f>Raw_Data!K5123</f>
        <v>28</v>
      </c>
      <c r="P5123" t="str">
        <f>IF(Raw_Data!K5123&lt;=30,"Within Time","Delayed")</f>
        <v>Within Time</v>
      </c>
    </row>
    <row r="5124" spans="1:16" x14ac:dyDescent="0.35">
      <c r="A5124" t="str">
        <f>Raw_Data!A5124</f>
        <v>228-13-7484</v>
      </c>
      <c r="B5124" s="2">
        <f>Raw_Data!B5124</f>
        <v>45339.677083333343</v>
      </c>
      <c r="C5124">
        <f>HOUR(Raw_Data!B5124)</f>
        <v>16</v>
      </c>
      <c r="D5124" t="str">
        <f>TEXT(Raw_Data!B5124,"mmm")</f>
        <v>Feb</v>
      </c>
      <c r="E5124">
        <f>YEAR(Raw_Data!B5124)</f>
        <v>2024</v>
      </c>
      <c r="F5124" t="str">
        <f>TEXT(Raw_Data!B5124,"mmm-yy")</f>
        <v>Feb-24</v>
      </c>
      <c r="G5124" t="str">
        <f>PROPER(Raw_Data!C5124&amp;". "&amp;Raw_Data!D5124)</f>
        <v>G. Gwillim</v>
      </c>
      <c r="H5124" t="str">
        <f>IF(OR(Raw_Data!E5124="M",Raw_Data!E5124="Male"),"Male",IF(OR(Raw_Data!E5124="F",Raw_Data!E5124="Female"),"Female","Not Confirmed"))</f>
        <v>Female</v>
      </c>
      <c r="I5124">
        <f>Raw_Data!F5124</f>
        <v>76</v>
      </c>
      <c r="J5124" t="str">
        <f>FLOOR(Raw_Data!F5124,10)&amp;"-"&amp;FLOOR(Raw_Data!F5124,10)+9</f>
        <v>70-79</v>
      </c>
      <c r="K5124" t="str">
        <f>Raw_Data!G5124</f>
        <v>Native American/Alaska Native</v>
      </c>
      <c r="L5124" t="str">
        <f>Raw_Data!H5124</f>
        <v>Orthopedics</v>
      </c>
      <c r="M5124" t="str">
        <f>IF(Raw_Data!I5124=TRUE,"Admitted","Not Admitted")</f>
        <v>Admitted</v>
      </c>
      <c r="N5124" t="str">
        <f>IF(Raw_Data!J5124="","Not Rated",Raw_Data!J5124)</f>
        <v>Not Rated</v>
      </c>
      <c r="O5124">
        <f>Raw_Data!K5124</f>
        <v>40</v>
      </c>
      <c r="P5124" t="str">
        <f>IF(Raw_Data!K5124&lt;=30,"Within Time","Delayed")</f>
        <v>Delayed</v>
      </c>
    </row>
    <row r="5125" spans="1:16" x14ac:dyDescent="0.35">
      <c r="A5125" t="str">
        <f>Raw_Data!A5125</f>
        <v>573-41-2235</v>
      </c>
      <c r="B5125" s="2">
        <f>Raw_Data!B5125</f>
        <v>45339.677777777782</v>
      </c>
      <c r="C5125">
        <f>HOUR(Raw_Data!B5125)</f>
        <v>16</v>
      </c>
      <c r="D5125" t="str">
        <f>TEXT(Raw_Data!B5125,"mmm")</f>
        <v>Feb</v>
      </c>
      <c r="E5125">
        <f>YEAR(Raw_Data!B5125)</f>
        <v>2024</v>
      </c>
      <c r="F5125" t="str">
        <f>TEXT(Raw_Data!B5125,"mmm-yy")</f>
        <v>Feb-24</v>
      </c>
      <c r="G5125" t="str">
        <f>PROPER(Raw_Data!C5125&amp;". "&amp;Raw_Data!D5125)</f>
        <v>Z. Brixey</v>
      </c>
      <c r="H5125" t="str">
        <f>IF(OR(Raw_Data!E5125="M",Raw_Data!E5125="Male"),"Male",IF(OR(Raw_Data!E5125="F",Raw_Data!E5125="Female"),"Female","Not Confirmed"))</f>
        <v>Male</v>
      </c>
      <c r="I5125">
        <f>Raw_Data!F5125</f>
        <v>70</v>
      </c>
      <c r="J5125" t="str">
        <f>FLOOR(Raw_Data!F5125,10)&amp;"-"&amp;FLOOR(Raw_Data!F5125,10)+9</f>
        <v>70-79</v>
      </c>
      <c r="K5125" t="str">
        <f>Raw_Data!G5125</f>
        <v>Native American/Alaska Native</v>
      </c>
      <c r="L5125" t="str">
        <f>Raw_Data!H5125</f>
        <v>Cardiology</v>
      </c>
      <c r="M5125" t="str">
        <f>IF(Raw_Data!I5125=TRUE,"Admitted","Not Admitted")</f>
        <v>Not Admitted</v>
      </c>
      <c r="N5125" t="str">
        <f>IF(Raw_Data!J5125="","Not Rated",Raw_Data!J5125)</f>
        <v>Not Rated</v>
      </c>
      <c r="O5125">
        <f>Raw_Data!K5125</f>
        <v>20</v>
      </c>
      <c r="P5125" t="str">
        <f>IF(Raw_Data!K5125&lt;=30,"Within Time","Delayed")</f>
        <v>Within Time</v>
      </c>
    </row>
    <row r="5126" spans="1:16" x14ac:dyDescent="0.35">
      <c r="A5126" t="str">
        <f>Raw_Data!A5126</f>
        <v>446-37-2478</v>
      </c>
      <c r="B5126" s="2">
        <f>Raw_Data!B5126</f>
        <v>45339.690972222219</v>
      </c>
      <c r="C5126">
        <f>HOUR(Raw_Data!B5126)</f>
        <v>16</v>
      </c>
      <c r="D5126" t="str">
        <f>TEXT(Raw_Data!B5126,"mmm")</f>
        <v>Feb</v>
      </c>
      <c r="E5126">
        <f>YEAR(Raw_Data!B5126)</f>
        <v>2024</v>
      </c>
      <c r="F5126" t="str">
        <f>TEXT(Raw_Data!B5126,"mmm-yy")</f>
        <v>Feb-24</v>
      </c>
      <c r="G5126" t="str">
        <f>PROPER(Raw_Data!C5126&amp;". "&amp;Raw_Data!D5126)</f>
        <v>P. Dewhirst</v>
      </c>
      <c r="H5126" t="str">
        <f>IF(OR(Raw_Data!E5126="M",Raw_Data!E5126="Male"),"Male",IF(OR(Raw_Data!E5126="F",Raw_Data!E5126="Female"),"Female","Not Confirmed"))</f>
        <v>Male</v>
      </c>
      <c r="I5126">
        <f>Raw_Data!F5126</f>
        <v>30</v>
      </c>
      <c r="J5126" t="str">
        <f>FLOOR(Raw_Data!F5126,10)&amp;"-"&amp;FLOOR(Raw_Data!F5126,10)+9</f>
        <v>30-39</v>
      </c>
      <c r="K5126" t="str">
        <f>Raw_Data!G5126</f>
        <v>African American</v>
      </c>
      <c r="L5126" t="str">
        <f>Raw_Data!H5126</f>
        <v>Renal</v>
      </c>
      <c r="M5126" t="str">
        <f>IF(Raw_Data!I5126=TRUE,"Admitted","Not Admitted")</f>
        <v>Admitted</v>
      </c>
      <c r="N5126" t="str">
        <f>IF(Raw_Data!J5126="","Not Rated",Raw_Data!J5126)</f>
        <v>Not Rated</v>
      </c>
      <c r="O5126">
        <f>Raw_Data!K5126</f>
        <v>23</v>
      </c>
      <c r="P5126" t="str">
        <f>IF(Raw_Data!K5126&lt;=30,"Within Time","Delayed")</f>
        <v>Within Time</v>
      </c>
    </row>
    <row r="5127" spans="1:16" x14ac:dyDescent="0.35">
      <c r="A5127" t="str">
        <f>Raw_Data!A5127</f>
        <v>453-31-7082</v>
      </c>
      <c r="B5127" s="2">
        <f>Raw_Data!B5127</f>
        <v>45339.802083333343</v>
      </c>
      <c r="C5127">
        <f>HOUR(Raw_Data!B5127)</f>
        <v>19</v>
      </c>
      <c r="D5127" t="str">
        <f>TEXT(Raw_Data!B5127,"mmm")</f>
        <v>Feb</v>
      </c>
      <c r="E5127">
        <f>YEAR(Raw_Data!B5127)</f>
        <v>2024</v>
      </c>
      <c r="F5127" t="str">
        <f>TEXT(Raw_Data!B5127,"mmm-yy")</f>
        <v>Feb-24</v>
      </c>
      <c r="G5127" t="str">
        <f>PROPER(Raw_Data!C5127&amp;". "&amp;Raw_Data!D5127)</f>
        <v>H. Pemberton</v>
      </c>
      <c r="H5127" t="str">
        <f>IF(OR(Raw_Data!E5127="M",Raw_Data!E5127="Male"),"Male",IF(OR(Raw_Data!E5127="F",Raw_Data!E5127="Female"),"Female","Not Confirmed"))</f>
        <v>Male</v>
      </c>
      <c r="I5127">
        <f>Raw_Data!F5127</f>
        <v>5</v>
      </c>
      <c r="J5127" t="str">
        <f>FLOOR(Raw_Data!F5127,10)&amp;"-"&amp;FLOOR(Raw_Data!F5127,10)+9</f>
        <v>0-9</v>
      </c>
      <c r="K5127" t="str">
        <f>Raw_Data!G5127</f>
        <v>Unknown</v>
      </c>
      <c r="L5127" t="str">
        <f>Raw_Data!H5127</f>
        <v>None</v>
      </c>
      <c r="M5127" t="str">
        <f>IF(Raw_Data!I5127=TRUE,"Admitted","Not Admitted")</f>
        <v>Not Admitted</v>
      </c>
      <c r="N5127" t="str">
        <f>IF(Raw_Data!J5127="","Not Rated",Raw_Data!J5127)</f>
        <v>Not Rated</v>
      </c>
      <c r="O5127">
        <f>Raw_Data!K5127</f>
        <v>58</v>
      </c>
      <c r="P5127" t="str">
        <f>IF(Raw_Data!K5127&lt;=30,"Within Time","Delayed")</f>
        <v>Delayed</v>
      </c>
    </row>
    <row r="5128" spans="1:16" x14ac:dyDescent="0.35">
      <c r="A5128" t="str">
        <f>Raw_Data!A5128</f>
        <v>481-30-9730</v>
      </c>
      <c r="B5128" s="2">
        <f>Raw_Data!B5128</f>
        <v>45339.840277777781</v>
      </c>
      <c r="C5128">
        <f>HOUR(Raw_Data!B5128)</f>
        <v>20</v>
      </c>
      <c r="D5128" t="str">
        <f>TEXT(Raw_Data!B5128,"mmm")</f>
        <v>Feb</v>
      </c>
      <c r="E5128">
        <f>YEAR(Raw_Data!B5128)</f>
        <v>2024</v>
      </c>
      <c r="F5128" t="str">
        <f>TEXT(Raw_Data!B5128,"mmm-yy")</f>
        <v>Feb-24</v>
      </c>
      <c r="G5128" t="str">
        <f>PROPER(Raw_Data!C5128&amp;". "&amp;Raw_Data!D5128)</f>
        <v>S. Goudie</v>
      </c>
      <c r="H5128" t="str">
        <f>IF(OR(Raw_Data!E5128="M",Raw_Data!E5128="Male"),"Male",IF(OR(Raw_Data!E5128="F",Raw_Data!E5128="Female"),"Female","Not Confirmed"))</f>
        <v>Male</v>
      </c>
      <c r="I5128">
        <f>Raw_Data!F5128</f>
        <v>67</v>
      </c>
      <c r="J5128" t="str">
        <f>FLOOR(Raw_Data!F5128,10)&amp;"-"&amp;FLOOR(Raw_Data!F5128,10)+9</f>
        <v>60-69</v>
      </c>
      <c r="K5128" t="str">
        <f>Raw_Data!G5128</f>
        <v>White</v>
      </c>
      <c r="L5128" t="str">
        <f>Raw_Data!H5128</f>
        <v>General Practice</v>
      </c>
      <c r="M5128" t="str">
        <f>IF(Raw_Data!I5128=TRUE,"Admitted","Not Admitted")</f>
        <v>Not Admitted</v>
      </c>
      <c r="N5128" t="str">
        <f>IF(Raw_Data!J5128="","Not Rated",Raw_Data!J5128)</f>
        <v>Not Rated</v>
      </c>
      <c r="O5128">
        <f>Raw_Data!K5128</f>
        <v>16</v>
      </c>
      <c r="P5128" t="str">
        <f>IF(Raw_Data!K5128&lt;=30,"Within Time","Delayed")</f>
        <v>Within Time</v>
      </c>
    </row>
    <row r="5129" spans="1:16" x14ac:dyDescent="0.35">
      <c r="A5129" t="str">
        <f>Raw_Data!A5129</f>
        <v>535-27-6181</v>
      </c>
      <c r="B5129" s="2">
        <f>Raw_Data!B5129</f>
        <v>45339.934027777781</v>
      </c>
      <c r="C5129">
        <f>HOUR(Raw_Data!B5129)</f>
        <v>22</v>
      </c>
      <c r="D5129" t="str">
        <f>TEXT(Raw_Data!B5129,"mmm")</f>
        <v>Feb</v>
      </c>
      <c r="E5129">
        <f>YEAR(Raw_Data!B5129)</f>
        <v>2024</v>
      </c>
      <c r="F5129" t="str">
        <f>TEXT(Raw_Data!B5129,"mmm-yy")</f>
        <v>Feb-24</v>
      </c>
      <c r="G5129" t="str">
        <f>PROPER(Raw_Data!C5129&amp;". "&amp;Raw_Data!D5129)</f>
        <v>N. Gwillim</v>
      </c>
      <c r="H5129" t="str">
        <f>IF(OR(Raw_Data!E5129="M",Raw_Data!E5129="Male"),"Male",IF(OR(Raw_Data!E5129="F",Raw_Data!E5129="Female"),"Female","Not Confirmed"))</f>
        <v>Male</v>
      </c>
      <c r="I5129">
        <f>Raw_Data!F5129</f>
        <v>25</v>
      </c>
      <c r="J5129" t="str">
        <f>FLOOR(Raw_Data!F5129,10)&amp;"-"&amp;FLOOR(Raw_Data!F5129,10)+9</f>
        <v>20-29</v>
      </c>
      <c r="K5129" t="str">
        <f>Raw_Data!G5129</f>
        <v>Two or More Races</v>
      </c>
      <c r="L5129" t="str">
        <f>Raw_Data!H5129</f>
        <v>General Practice</v>
      </c>
      <c r="M5129" t="str">
        <f>IF(Raw_Data!I5129=TRUE,"Admitted","Not Admitted")</f>
        <v>Not Admitted</v>
      </c>
      <c r="N5129" t="str">
        <f>IF(Raw_Data!J5129="","Not Rated",Raw_Data!J5129)</f>
        <v>Not Rated</v>
      </c>
      <c r="O5129">
        <f>Raw_Data!K5129</f>
        <v>15</v>
      </c>
      <c r="P5129" t="str">
        <f>IF(Raw_Data!K5129&lt;=30,"Within Time","Delayed")</f>
        <v>Within Time</v>
      </c>
    </row>
    <row r="5130" spans="1:16" x14ac:dyDescent="0.35">
      <c r="A5130" t="str">
        <f>Raw_Data!A5130</f>
        <v>814-29-3114</v>
      </c>
      <c r="B5130" s="2">
        <f>Raw_Data!B5130</f>
        <v>45340.05</v>
      </c>
      <c r="C5130">
        <f>HOUR(Raw_Data!B5130)</f>
        <v>1</v>
      </c>
      <c r="D5130" t="str">
        <f>TEXT(Raw_Data!B5130,"mmm")</f>
        <v>Feb</v>
      </c>
      <c r="E5130">
        <f>YEAR(Raw_Data!B5130)</f>
        <v>2024</v>
      </c>
      <c r="F5130" t="str">
        <f>TEXT(Raw_Data!B5130,"mmm-yy")</f>
        <v>Feb-24</v>
      </c>
      <c r="G5130" t="str">
        <f>PROPER(Raw_Data!C5130&amp;". "&amp;Raw_Data!D5130)</f>
        <v>T. Quarmby</v>
      </c>
      <c r="H5130" t="str">
        <f>IF(OR(Raw_Data!E5130="M",Raw_Data!E5130="Male"),"Male",IF(OR(Raw_Data!E5130="F",Raw_Data!E5130="Female"),"Female","Not Confirmed"))</f>
        <v>Male</v>
      </c>
      <c r="I5130">
        <f>Raw_Data!F5130</f>
        <v>63</v>
      </c>
      <c r="J5130" t="str">
        <f>FLOOR(Raw_Data!F5130,10)&amp;"-"&amp;FLOOR(Raw_Data!F5130,10)+9</f>
        <v>60-69</v>
      </c>
      <c r="K5130" t="str">
        <f>Raw_Data!G5130</f>
        <v>Two or More Races</v>
      </c>
      <c r="L5130" t="str">
        <f>Raw_Data!H5130</f>
        <v>General Practice</v>
      </c>
      <c r="M5130" t="str">
        <f>IF(Raw_Data!I5130=TRUE,"Admitted","Not Admitted")</f>
        <v>Admitted</v>
      </c>
      <c r="N5130" t="str">
        <f>IF(Raw_Data!J5130="","Not Rated",Raw_Data!J5130)</f>
        <v>Not Rated</v>
      </c>
      <c r="O5130">
        <f>Raw_Data!K5130</f>
        <v>44</v>
      </c>
      <c r="P5130" t="str">
        <f>IF(Raw_Data!K5130&lt;=30,"Within Time","Delayed")</f>
        <v>Delayed</v>
      </c>
    </row>
    <row r="5131" spans="1:16" x14ac:dyDescent="0.35">
      <c r="A5131" t="str">
        <f>Raw_Data!A5131</f>
        <v>168-21-4966</v>
      </c>
      <c r="B5131" s="2">
        <f>Raw_Data!B5131</f>
        <v>45340.261805555558</v>
      </c>
      <c r="C5131">
        <f>HOUR(Raw_Data!B5131)</f>
        <v>6</v>
      </c>
      <c r="D5131" t="str">
        <f>TEXT(Raw_Data!B5131,"mmm")</f>
        <v>Feb</v>
      </c>
      <c r="E5131">
        <f>YEAR(Raw_Data!B5131)</f>
        <v>2024</v>
      </c>
      <c r="F5131" t="str">
        <f>TEXT(Raw_Data!B5131,"mmm-yy")</f>
        <v>Feb-24</v>
      </c>
      <c r="G5131" t="str">
        <f>PROPER(Raw_Data!C5131&amp;". "&amp;Raw_Data!D5131)</f>
        <v>U. Bannister</v>
      </c>
      <c r="H5131" t="str">
        <f>IF(OR(Raw_Data!E5131="M",Raw_Data!E5131="Male"),"Male",IF(OR(Raw_Data!E5131="F",Raw_Data!E5131="Female"),"Female","Not Confirmed"))</f>
        <v>Male</v>
      </c>
      <c r="I5131">
        <f>Raw_Data!F5131</f>
        <v>36</v>
      </c>
      <c r="J5131" t="str">
        <f>FLOOR(Raw_Data!F5131,10)&amp;"-"&amp;FLOOR(Raw_Data!F5131,10)+9</f>
        <v>30-39</v>
      </c>
      <c r="K5131" t="str">
        <f>Raw_Data!G5131</f>
        <v>Pacific Islander</v>
      </c>
      <c r="L5131" t="str">
        <f>Raw_Data!H5131</f>
        <v>Gastroenterology</v>
      </c>
      <c r="M5131" t="str">
        <f>IF(Raw_Data!I5131=TRUE,"Admitted","Not Admitted")</f>
        <v>Not Admitted</v>
      </c>
      <c r="N5131" t="str">
        <f>IF(Raw_Data!J5131="","Not Rated",Raw_Data!J5131)</f>
        <v>Not Rated</v>
      </c>
      <c r="O5131">
        <f>Raw_Data!K5131</f>
        <v>59</v>
      </c>
      <c r="P5131" t="str">
        <f>IF(Raw_Data!K5131&lt;=30,"Within Time","Delayed")</f>
        <v>Delayed</v>
      </c>
    </row>
    <row r="5132" spans="1:16" x14ac:dyDescent="0.35">
      <c r="A5132" t="str">
        <f>Raw_Data!A5132</f>
        <v>562-79-8404</v>
      </c>
      <c r="B5132" s="2">
        <f>Raw_Data!B5132</f>
        <v>45340.326388888891</v>
      </c>
      <c r="C5132">
        <f>HOUR(Raw_Data!B5132)</f>
        <v>7</v>
      </c>
      <c r="D5132" t="str">
        <f>TEXT(Raw_Data!B5132,"mmm")</f>
        <v>Feb</v>
      </c>
      <c r="E5132">
        <f>YEAR(Raw_Data!B5132)</f>
        <v>2024</v>
      </c>
      <c r="F5132" t="str">
        <f>TEXT(Raw_Data!B5132,"mmm-yy")</f>
        <v>Feb-24</v>
      </c>
      <c r="G5132" t="str">
        <f>PROPER(Raw_Data!C5132&amp;". "&amp;Raw_Data!D5132)</f>
        <v>Y. Aldridge</v>
      </c>
      <c r="H5132" t="str">
        <f>IF(OR(Raw_Data!E5132="M",Raw_Data!E5132="Male"),"Male",IF(OR(Raw_Data!E5132="F",Raw_Data!E5132="Female"),"Female","Not Confirmed"))</f>
        <v>Female</v>
      </c>
      <c r="I5132">
        <f>Raw_Data!F5132</f>
        <v>24</v>
      </c>
      <c r="J5132" t="str">
        <f>FLOOR(Raw_Data!F5132,10)&amp;"-"&amp;FLOOR(Raw_Data!F5132,10)+9</f>
        <v>20-29</v>
      </c>
      <c r="K5132" t="str">
        <f>Raw_Data!G5132</f>
        <v>Unknown</v>
      </c>
      <c r="L5132" t="str">
        <f>Raw_Data!H5132</f>
        <v>Physiotherapy</v>
      </c>
      <c r="M5132" t="str">
        <f>IF(Raw_Data!I5132=TRUE,"Admitted","Not Admitted")</f>
        <v>Admitted</v>
      </c>
      <c r="N5132">
        <f>IF(Raw_Data!J5132="","Not Rated",Raw_Data!J5132)</f>
        <v>1</v>
      </c>
      <c r="O5132">
        <f>Raw_Data!K5132</f>
        <v>34</v>
      </c>
      <c r="P5132" t="str">
        <f>IF(Raw_Data!K5132&lt;=30,"Within Time","Delayed")</f>
        <v>Delayed</v>
      </c>
    </row>
    <row r="5133" spans="1:16" x14ac:dyDescent="0.35">
      <c r="A5133" t="str">
        <f>Raw_Data!A5133</f>
        <v>214-81-9271</v>
      </c>
      <c r="B5133" s="2">
        <f>Raw_Data!B5133</f>
        <v>45340.40347222222</v>
      </c>
      <c r="C5133">
        <f>HOUR(Raw_Data!B5133)</f>
        <v>9</v>
      </c>
      <c r="D5133" t="str">
        <f>TEXT(Raw_Data!B5133,"mmm")</f>
        <v>Feb</v>
      </c>
      <c r="E5133">
        <f>YEAR(Raw_Data!B5133)</f>
        <v>2024</v>
      </c>
      <c r="F5133" t="str">
        <f>TEXT(Raw_Data!B5133,"mmm-yy")</f>
        <v>Feb-24</v>
      </c>
      <c r="G5133" t="str">
        <f>PROPER(Raw_Data!C5133&amp;". "&amp;Raw_Data!D5133)</f>
        <v>A. Dankworth</v>
      </c>
      <c r="H5133" t="str">
        <f>IF(OR(Raw_Data!E5133="M",Raw_Data!E5133="Male"),"Male",IF(OR(Raw_Data!E5133="F",Raw_Data!E5133="Female"),"Female","Not Confirmed"))</f>
        <v>Male</v>
      </c>
      <c r="I5133">
        <f>Raw_Data!F5133</f>
        <v>7</v>
      </c>
      <c r="J5133" t="str">
        <f>FLOOR(Raw_Data!F5133,10)&amp;"-"&amp;FLOOR(Raw_Data!F5133,10)+9</f>
        <v>0-9</v>
      </c>
      <c r="K5133" t="str">
        <f>Raw_Data!G5133</f>
        <v>White</v>
      </c>
      <c r="L5133" t="str">
        <f>Raw_Data!H5133</f>
        <v>None</v>
      </c>
      <c r="M5133" t="str">
        <f>IF(Raw_Data!I5133=TRUE,"Admitted","Not Admitted")</f>
        <v>Not Admitted</v>
      </c>
      <c r="N5133">
        <f>IF(Raw_Data!J5133="","Not Rated",Raw_Data!J5133)</f>
        <v>3</v>
      </c>
      <c r="O5133">
        <f>Raw_Data!K5133</f>
        <v>18</v>
      </c>
      <c r="P5133" t="str">
        <f>IF(Raw_Data!K5133&lt;=30,"Within Time","Delayed")</f>
        <v>Within Time</v>
      </c>
    </row>
    <row r="5134" spans="1:16" x14ac:dyDescent="0.35">
      <c r="A5134" t="str">
        <f>Raw_Data!A5134</f>
        <v>806-24-7828</v>
      </c>
      <c r="B5134" s="2">
        <f>Raw_Data!B5134</f>
        <v>45340.539583333331</v>
      </c>
      <c r="C5134">
        <f>HOUR(Raw_Data!B5134)</f>
        <v>12</v>
      </c>
      <c r="D5134" t="str">
        <f>TEXT(Raw_Data!B5134,"mmm")</f>
        <v>Feb</v>
      </c>
      <c r="E5134">
        <f>YEAR(Raw_Data!B5134)</f>
        <v>2024</v>
      </c>
      <c r="F5134" t="str">
        <f>TEXT(Raw_Data!B5134,"mmm-yy")</f>
        <v>Feb-24</v>
      </c>
      <c r="G5134" t="str">
        <f>PROPER(Raw_Data!C5134&amp;". "&amp;Raw_Data!D5134)</f>
        <v>M. Aldridge</v>
      </c>
      <c r="H5134" t="str">
        <f>IF(OR(Raw_Data!E5134="M",Raw_Data!E5134="Male"),"Male",IF(OR(Raw_Data!E5134="F",Raw_Data!E5134="Female"),"Female","Not Confirmed"))</f>
        <v>Female</v>
      </c>
      <c r="I5134">
        <f>Raw_Data!F5134</f>
        <v>61</v>
      </c>
      <c r="J5134" t="str">
        <f>FLOOR(Raw_Data!F5134,10)&amp;"-"&amp;FLOOR(Raw_Data!F5134,10)+9</f>
        <v>60-69</v>
      </c>
      <c r="K5134" t="str">
        <f>Raw_Data!G5134</f>
        <v>Declined to Identify</v>
      </c>
      <c r="L5134" t="str">
        <f>Raw_Data!H5134</f>
        <v>None</v>
      </c>
      <c r="M5134" t="str">
        <f>IF(Raw_Data!I5134=TRUE,"Admitted","Not Admitted")</f>
        <v>Not Admitted</v>
      </c>
      <c r="N5134">
        <f>IF(Raw_Data!J5134="","Not Rated",Raw_Data!J5134)</f>
        <v>6</v>
      </c>
      <c r="O5134">
        <f>Raw_Data!K5134</f>
        <v>52</v>
      </c>
      <c r="P5134" t="str">
        <f>IF(Raw_Data!K5134&lt;=30,"Within Time","Delayed")</f>
        <v>Delayed</v>
      </c>
    </row>
    <row r="5135" spans="1:16" x14ac:dyDescent="0.35">
      <c r="A5135" t="str">
        <f>Raw_Data!A5135</f>
        <v>380-75-8456</v>
      </c>
      <c r="B5135" s="2">
        <f>Raw_Data!B5135</f>
        <v>45340.584027777782</v>
      </c>
      <c r="C5135">
        <f>HOUR(Raw_Data!B5135)</f>
        <v>14</v>
      </c>
      <c r="D5135" t="str">
        <f>TEXT(Raw_Data!B5135,"mmm")</f>
        <v>Feb</v>
      </c>
      <c r="E5135">
        <f>YEAR(Raw_Data!B5135)</f>
        <v>2024</v>
      </c>
      <c r="F5135" t="str">
        <f>TEXT(Raw_Data!B5135,"mmm-yy")</f>
        <v>Feb-24</v>
      </c>
      <c r="G5135" t="str">
        <f>PROPER(Raw_Data!C5135&amp;". "&amp;Raw_Data!D5135)</f>
        <v>L. Kershaw</v>
      </c>
      <c r="H5135" t="str">
        <f>IF(OR(Raw_Data!E5135="M",Raw_Data!E5135="Male"),"Male",IF(OR(Raw_Data!E5135="F",Raw_Data!E5135="Female"),"Female","Not Confirmed"))</f>
        <v>Female</v>
      </c>
      <c r="I5135">
        <f>Raw_Data!F5135</f>
        <v>10</v>
      </c>
      <c r="J5135" t="str">
        <f>FLOOR(Raw_Data!F5135,10)&amp;"-"&amp;FLOOR(Raw_Data!F5135,10)+9</f>
        <v>10-19</v>
      </c>
      <c r="K5135" t="str">
        <f>Raw_Data!G5135</f>
        <v>Pacific Islander</v>
      </c>
      <c r="L5135" t="str">
        <f>Raw_Data!H5135</f>
        <v>Physiotherapy</v>
      </c>
      <c r="M5135" t="str">
        <f>IF(Raw_Data!I5135=TRUE,"Admitted","Not Admitted")</f>
        <v>Admitted</v>
      </c>
      <c r="N5135" t="str">
        <f>IF(Raw_Data!J5135="","Not Rated",Raw_Data!J5135)</f>
        <v>Not Rated</v>
      </c>
      <c r="O5135">
        <f>Raw_Data!K5135</f>
        <v>46</v>
      </c>
      <c r="P5135" t="str">
        <f>IF(Raw_Data!K5135&lt;=30,"Within Time","Delayed")</f>
        <v>Delayed</v>
      </c>
    </row>
    <row r="5136" spans="1:16" x14ac:dyDescent="0.35">
      <c r="A5136" t="str">
        <f>Raw_Data!A5136</f>
        <v>986-24-1154</v>
      </c>
      <c r="B5136" s="2">
        <f>Raw_Data!B5136</f>
        <v>45340.586805555547</v>
      </c>
      <c r="C5136">
        <f>HOUR(Raw_Data!B5136)</f>
        <v>14</v>
      </c>
      <c r="D5136" t="str">
        <f>TEXT(Raw_Data!B5136,"mmm")</f>
        <v>Feb</v>
      </c>
      <c r="E5136">
        <f>YEAR(Raw_Data!B5136)</f>
        <v>2024</v>
      </c>
      <c r="F5136" t="str">
        <f>TEXT(Raw_Data!B5136,"mmm-yy")</f>
        <v>Feb-24</v>
      </c>
      <c r="G5136" t="str">
        <f>PROPER(Raw_Data!C5136&amp;". "&amp;Raw_Data!D5136)</f>
        <v>W. Kershaw</v>
      </c>
      <c r="H5136" t="str">
        <f>IF(OR(Raw_Data!E5136="M",Raw_Data!E5136="Male"),"Male",IF(OR(Raw_Data!E5136="F",Raw_Data!E5136="Female"),"Female","Not Confirmed"))</f>
        <v>Male</v>
      </c>
      <c r="I5136">
        <f>Raw_Data!F5136</f>
        <v>19</v>
      </c>
      <c r="J5136" t="str">
        <f>FLOOR(Raw_Data!F5136,10)&amp;"-"&amp;FLOOR(Raw_Data!F5136,10)+9</f>
        <v>10-19</v>
      </c>
      <c r="K5136" t="str">
        <f>Raw_Data!G5136</f>
        <v>African American</v>
      </c>
      <c r="L5136" t="str">
        <f>Raw_Data!H5136</f>
        <v>None</v>
      </c>
      <c r="M5136" t="str">
        <f>IF(Raw_Data!I5136=TRUE,"Admitted","Not Admitted")</f>
        <v>Admitted</v>
      </c>
      <c r="N5136" t="str">
        <f>IF(Raw_Data!J5136="","Not Rated",Raw_Data!J5136)</f>
        <v>Not Rated</v>
      </c>
      <c r="O5136">
        <f>Raw_Data!K5136</f>
        <v>44</v>
      </c>
      <c r="P5136" t="str">
        <f>IF(Raw_Data!K5136&lt;=30,"Within Time","Delayed")</f>
        <v>Delayed</v>
      </c>
    </row>
    <row r="5137" spans="1:16" x14ac:dyDescent="0.35">
      <c r="A5137" t="str">
        <f>Raw_Data!A5137</f>
        <v>543-82-2569</v>
      </c>
      <c r="B5137" s="2">
        <f>Raw_Data!B5137</f>
        <v>45340.810416666667</v>
      </c>
      <c r="C5137">
        <f>HOUR(Raw_Data!B5137)</f>
        <v>19</v>
      </c>
      <c r="D5137" t="str">
        <f>TEXT(Raw_Data!B5137,"mmm")</f>
        <v>Feb</v>
      </c>
      <c r="E5137">
        <f>YEAR(Raw_Data!B5137)</f>
        <v>2024</v>
      </c>
      <c r="F5137" t="str">
        <f>TEXT(Raw_Data!B5137,"mmm-yy")</f>
        <v>Feb-24</v>
      </c>
      <c r="G5137" t="str">
        <f>PROPER(Raw_Data!C5137&amp;". "&amp;Raw_Data!D5137)</f>
        <v>C. Cholmondeley</v>
      </c>
      <c r="H5137" t="str">
        <f>IF(OR(Raw_Data!E5137="M",Raw_Data!E5137="Male"),"Male",IF(OR(Raw_Data!E5137="F",Raw_Data!E5137="Female"),"Female","Not Confirmed"))</f>
        <v>Female</v>
      </c>
      <c r="I5137">
        <f>Raw_Data!F5137</f>
        <v>11</v>
      </c>
      <c r="J5137" t="str">
        <f>FLOOR(Raw_Data!F5137,10)&amp;"-"&amp;FLOOR(Raw_Data!F5137,10)+9</f>
        <v>10-19</v>
      </c>
      <c r="K5137" t="str">
        <f>Raw_Data!G5137</f>
        <v>Pacific Islander</v>
      </c>
      <c r="L5137" t="str">
        <f>Raw_Data!H5137</f>
        <v>None</v>
      </c>
      <c r="M5137" t="str">
        <f>IF(Raw_Data!I5137=TRUE,"Admitted","Not Admitted")</f>
        <v>Not Admitted</v>
      </c>
      <c r="N5137" t="str">
        <f>IF(Raw_Data!J5137="","Not Rated",Raw_Data!J5137)</f>
        <v>Not Rated</v>
      </c>
      <c r="O5137">
        <f>Raw_Data!K5137</f>
        <v>28</v>
      </c>
      <c r="P5137" t="str">
        <f>IF(Raw_Data!K5137&lt;=30,"Within Time","Delayed")</f>
        <v>Within Time</v>
      </c>
    </row>
    <row r="5138" spans="1:16" x14ac:dyDescent="0.35">
      <c r="A5138" t="str">
        <f>Raw_Data!A5138</f>
        <v>892-41-4163</v>
      </c>
      <c r="B5138" s="2">
        <f>Raw_Data!B5138</f>
        <v>45340.825694444437</v>
      </c>
      <c r="C5138">
        <f>HOUR(Raw_Data!B5138)</f>
        <v>19</v>
      </c>
      <c r="D5138" t="str">
        <f>TEXT(Raw_Data!B5138,"mmm")</f>
        <v>Feb</v>
      </c>
      <c r="E5138">
        <f>YEAR(Raw_Data!B5138)</f>
        <v>2024</v>
      </c>
      <c r="F5138" t="str">
        <f>TEXT(Raw_Data!B5138,"mmm-yy")</f>
        <v>Feb-24</v>
      </c>
      <c r="G5138" t="str">
        <f>PROPER(Raw_Data!C5138&amp;". "&amp;Raw_Data!D5138)</f>
        <v>U. Eastwood</v>
      </c>
      <c r="H5138" t="str">
        <f>IF(OR(Raw_Data!E5138="M",Raw_Data!E5138="Male"),"Male",IF(OR(Raw_Data!E5138="F",Raw_Data!E5138="Female"),"Female","Not Confirmed"))</f>
        <v>Female</v>
      </c>
      <c r="I5138">
        <f>Raw_Data!F5138</f>
        <v>73</v>
      </c>
      <c r="J5138" t="str">
        <f>FLOOR(Raw_Data!F5138,10)&amp;"-"&amp;FLOOR(Raw_Data!F5138,10)+9</f>
        <v>70-79</v>
      </c>
      <c r="K5138" t="str">
        <f>Raw_Data!G5138</f>
        <v>Declined to Identify</v>
      </c>
      <c r="L5138" t="str">
        <f>Raw_Data!H5138</f>
        <v>None</v>
      </c>
      <c r="M5138" t="str">
        <f>IF(Raw_Data!I5138=TRUE,"Admitted","Not Admitted")</f>
        <v>Admitted</v>
      </c>
      <c r="N5138" t="str">
        <f>IF(Raw_Data!J5138="","Not Rated",Raw_Data!J5138)</f>
        <v>Not Rated</v>
      </c>
      <c r="O5138">
        <f>Raw_Data!K5138</f>
        <v>41</v>
      </c>
      <c r="P5138" t="str">
        <f>IF(Raw_Data!K5138&lt;=30,"Within Time","Delayed")</f>
        <v>Delayed</v>
      </c>
    </row>
    <row r="5139" spans="1:16" x14ac:dyDescent="0.35">
      <c r="A5139" t="str">
        <f>Raw_Data!A5139</f>
        <v>395-12-3562</v>
      </c>
      <c r="B5139" s="2">
        <f>Raw_Data!B5139</f>
        <v>45340.880555555559</v>
      </c>
      <c r="C5139">
        <f>HOUR(Raw_Data!B5139)</f>
        <v>21</v>
      </c>
      <c r="D5139" t="str">
        <f>TEXT(Raw_Data!B5139,"mmm")</f>
        <v>Feb</v>
      </c>
      <c r="E5139">
        <f>YEAR(Raw_Data!B5139)</f>
        <v>2024</v>
      </c>
      <c r="F5139" t="str">
        <f>TEXT(Raw_Data!B5139,"mmm-yy")</f>
        <v>Feb-24</v>
      </c>
      <c r="G5139" t="str">
        <f>PROPER(Raw_Data!C5139&amp;". "&amp;Raw_Data!D5139)</f>
        <v>Y. Gionettitti</v>
      </c>
      <c r="H5139" t="str">
        <f>IF(OR(Raw_Data!E5139="M",Raw_Data!E5139="Male"),"Male",IF(OR(Raw_Data!E5139="F",Raw_Data!E5139="Female"),"Female","Not Confirmed"))</f>
        <v>Female</v>
      </c>
      <c r="I5139">
        <f>Raw_Data!F5139</f>
        <v>74</v>
      </c>
      <c r="J5139" t="str">
        <f>FLOOR(Raw_Data!F5139,10)&amp;"-"&amp;FLOOR(Raw_Data!F5139,10)+9</f>
        <v>70-79</v>
      </c>
      <c r="K5139" t="str">
        <f>Raw_Data!G5139</f>
        <v>African American</v>
      </c>
      <c r="L5139" t="str">
        <f>Raw_Data!H5139</f>
        <v>Renal</v>
      </c>
      <c r="M5139" t="str">
        <f>IF(Raw_Data!I5139=TRUE,"Admitted","Not Admitted")</f>
        <v>Admitted</v>
      </c>
      <c r="N5139">
        <f>IF(Raw_Data!J5139="","Not Rated",Raw_Data!J5139)</f>
        <v>9</v>
      </c>
      <c r="O5139">
        <f>Raw_Data!K5139</f>
        <v>58</v>
      </c>
      <c r="P5139" t="str">
        <f>IF(Raw_Data!K5139&lt;=30,"Within Time","Delayed")</f>
        <v>Delayed</v>
      </c>
    </row>
    <row r="5140" spans="1:16" x14ac:dyDescent="0.35">
      <c r="A5140" t="str">
        <f>Raw_Data!A5140</f>
        <v>650-68-5287</v>
      </c>
      <c r="B5140" s="2">
        <f>Raw_Data!B5140</f>
        <v>45340.899305555547</v>
      </c>
      <c r="C5140">
        <f>HOUR(Raw_Data!B5140)</f>
        <v>21</v>
      </c>
      <c r="D5140" t="str">
        <f>TEXT(Raw_Data!B5140,"mmm")</f>
        <v>Feb</v>
      </c>
      <c r="E5140">
        <f>YEAR(Raw_Data!B5140)</f>
        <v>2024</v>
      </c>
      <c r="F5140" t="str">
        <f>TEXT(Raw_Data!B5140,"mmm-yy")</f>
        <v>Feb-24</v>
      </c>
      <c r="G5140" t="str">
        <f>PROPER(Raw_Data!C5140&amp;". "&amp;Raw_Data!D5140)</f>
        <v>E. Nethercott</v>
      </c>
      <c r="H5140" t="str">
        <f>IF(OR(Raw_Data!E5140="M",Raw_Data!E5140="Male"),"Male",IF(OR(Raw_Data!E5140="F",Raw_Data!E5140="Female"),"Female","Not Confirmed"))</f>
        <v>Female</v>
      </c>
      <c r="I5140">
        <f>Raw_Data!F5140</f>
        <v>57</v>
      </c>
      <c r="J5140" t="str">
        <f>FLOOR(Raw_Data!F5140,10)&amp;"-"&amp;FLOOR(Raw_Data!F5140,10)+9</f>
        <v>50-59</v>
      </c>
      <c r="K5140" t="str">
        <f>Raw_Data!G5140</f>
        <v>Declined to Identify</v>
      </c>
      <c r="L5140" t="str">
        <f>Raw_Data!H5140</f>
        <v>None</v>
      </c>
      <c r="M5140" t="str">
        <f>IF(Raw_Data!I5140=TRUE,"Admitted","Not Admitted")</f>
        <v>Admitted</v>
      </c>
      <c r="N5140" t="str">
        <f>IF(Raw_Data!J5140="","Not Rated",Raw_Data!J5140)</f>
        <v>Not Rated</v>
      </c>
      <c r="O5140">
        <f>Raw_Data!K5140</f>
        <v>24</v>
      </c>
      <c r="P5140" t="str">
        <f>IF(Raw_Data!K5140&lt;=30,"Within Time","Delayed")</f>
        <v>Within Time</v>
      </c>
    </row>
    <row r="5141" spans="1:16" x14ac:dyDescent="0.35">
      <c r="A5141" t="str">
        <f>Raw_Data!A5141</f>
        <v>901-47-9750</v>
      </c>
      <c r="B5141" s="2">
        <f>Raw_Data!B5141</f>
        <v>45340.980555555558</v>
      </c>
      <c r="C5141">
        <f>HOUR(Raw_Data!B5141)</f>
        <v>23</v>
      </c>
      <c r="D5141" t="str">
        <f>TEXT(Raw_Data!B5141,"mmm")</f>
        <v>Feb</v>
      </c>
      <c r="E5141">
        <f>YEAR(Raw_Data!B5141)</f>
        <v>2024</v>
      </c>
      <c r="F5141" t="str">
        <f>TEXT(Raw_Data!B5141,"mmm-yy")</f>
        <v>Feb-24</v>
      </c>
      <c r="G5141" t="str">
        <f>PROPER(Raw_Data!C5141&amp;". "&amp;Raw_Data!D5141)</f>
        <v>E. Yates</v>
      </c>
      <c r="H5141" t="str">
        <f>IF(OR(Raw_Data!E5141="M",Raw_Data!E5141="Male"),"Male",IF(OR(Raw_Data!E5141="F",Raw_Data!E5141="Female"),"Female","Not Confirmed"))</f>
        <v>Female</v>
      </c>
      <c r="I5141">
        <f>Raw_Data!F5141</f>
        <v>67</v>
      </c>
      <c r="J5141" t="str">
        <f>FLOOR(Raw_Data!F5141,10)&amp;"-"&amp;FLOOR(Raw_Data!F5141,10)+9</f>
        <v>60-69</v>
      </c>
      <c r="K5141" t="str">
        <f>Raw_Data!G5141</f>
        <v>Unknown</v>
      </c>
      <c r="L5141" t="str">
        <f>Raw_Data!H5141</f>
        <v>Renal</v>
      </c>
      <c r="M5141" t="str">
        <f>IF(Raw_Data!I5141=TRUE,"Admitted","Not Admitted")</f>
        <v>Not Admitted</v>
      </c>
      <c r="N5141" t="str">
        <f>IF(Raw_Data!J5141="","Not Rated",Raw_Data!J5141)</f>
        <v>Not Rated</v>
      </c>
      <c r="O5141">
        <f>Raw_Data!K5141</f>
        <v>54</v>
      </c>
      <c r="P5141" t="str">
        <f>IF(Raw_Data!K5141&lt;=30,"Within Time","Delayed")</f>
        <v>Delayed</v>
      </c>
    </row>
    <row r="5142" spans="1:16" x14ac:dyDescent="0.35">
      <c r="A5142" t="str">
        <f>Raw_Data!A5142</f>
        <v>983-24-2759</v>
      </c>
      <c r="B5142" s="2">
        <f>Raw_Data!B5142</f>
        <v>45341.039583333331</v>
      </c>
      <c r="C5142">
        <f>HOUR(Raw_Data!B5142)</f>
        <v>0</v>
      </c>
      <c r="D5142" t="str">
        <f>TEXT(Raw_Data!B5142,"mmm")</f>
        <v>Feb</v>
      </c>
      <c r="E5142">
        <f>YEAR(Raw_Data!B5142)</f>
        <v>2024</v>
      </c>
      <c r="F5142" t="str">
        <f>TEXT(Raw_Data!B5142,"mmm-yy")</f>
        <v>Feb-24</v>
      </c>
      <c r="G5142" t="str">
        <f>PROPER(Raw_Data!C5142&amp;". "&amp;Raw_Data!D5142)</f>
        <v>Z. Upperton</v>
      </c>
      <c r="H5142" t="str">
        <f>IF(OR(Raw_Data!E5142="M",Raw_Data!E5142="Male"),"Male",IF(OR(Raw_Data!E5142="F",Raw_Data!E5142="Female"),"Female","Not Confirmed"))</f>
        <v>Male</v>
      </c>
      <c r="I5142">
        <f>Raw_Data!F5142</f>
        <v>20</v>
      </c>
      <c r="J5142" t="str">
        <f>FLOOR(Raw_Data!F5142,10)&amp;"-"&amp;FLOOR(Raw_Data!F5142,10)+9</f>
        <v>20-29</v>
      </c>
      <c r="K5142" t="str">
        <f>Raw_Data!G5142</f>
        <v>White</v>
      </c>
      <c r="L5142" t="str">
        <f>Raw_Data!H5142</f>
        <v>None</v>
      </c>
      <c r="M5142" t="str">
        <f>IF(Raw_Data!I5142=TRUE,"Admitted","Not Admitted")</f>
        <v>Admitted</v>
      </c>
      <c r="N5142" t="str">
        <f>IF(Raw_Data!J5142="","Not Rated",Raw_Data!J5142)</f>
        <v>Not Rated</v>
      </c>
      <c r="O5142">
        <f>Raw_Data!K5142</f>
        <v>46</v>
      </c>
      <c r="P5142" t="str">
        <f>IF(Raw_Data!K5142&lt;=30,"Within Time","Delayed")</f>
        <v>Delayed</v>
      </c>
    </row>
    <row r="5143" spans="1:16" x14ac:dyDescent="0.35">
      <c r="A5143" t="str">
        <f>Raw_Data!A5143</f>
        <v>366-15-9387</v>
      </c>
      <c r="B5143" s="2">
        <f>Raw_Data!B5143</f>
        <v>45341.09652777778</v>
      </c>
      <c r="C5143">
        <f>HOUR(Raw_Data!B5143)</f>
        <v>2</v>
      </c>
      <c r="D5143" t="str">
        <f>TEXT(Raw_Data!B5143,"mmm")</f>
        <v>Feb</v>
      </c>
      <c r="E5143">
        <f>YEAR(Raw_Data!B5143)</f>
        <v>2024</v>
      </c>
      <c r="F5143" t="str">
        <f>TEXT(Raw_Data!B5143,"mmm-yy")</f>
        <v>Feb-24</v>
      </c>
      <c r="G5143" t="str">
        <f>PROPER(Raw_Data!C5143&amp;". "&amp;Raw_Data!D5143)</f>
        <v>Y. Goudie</v>
      </c>
      <c r="H5143" t="str">
        <f>IF(OR(Raw_Data!E5143="M",Raw_Data!E5143="Male"),"Male",IF(OR(Raw_Data!E5143="F",Raw_Data!E5143="Female"),"Female","Not Confirmed"))</f>
        <v>Female</v>
      </c>
      <c r="I5143">
        <f>Raw_Data!F5143</f>
        <v>1</v>
      </c>
      <c r="J5143" t="str">
        <f>FLOOR(Raw_Data!F5143,10)&amp;"-"&amp;FLOOR(Raw_Data!F5143,10)+9</f>
        <v>0-9</v>
      </c>
      <c r="K5143" t="str">
        <f>Raw_Data!G5143</f>
        <v>Unknown</v>
      </c>
      <c r="L5143" t="str">
        <f>Raw_Data!H5143</f>
        <v>Neurology</v>
      </c>
      <c r="M5143" t="str">
        <f>IF(Raw_Data!I5143=TRUE,"Admitted","Not Admitted")</f>
        <v>Admitted</v>
      </c>
      <c r="N5143" t="str">
        <f>IF(Raw_Data!J5143="","Not Rated",Raw_Data!J5143)</f>
        <v>Not Rated</v>
      </c>
      <c r="O5143">
        <f>Raw_Data!K5143</f>
        <v>13</v>
      </c>
      <c r="P5143" t="str">
        <f>IF(Raw_Data!K5143&lt;=30,"Within Time","Delayed")</f>
        <v>Within Time</v>
      </c>
    </row>
    <row r="5144" spans="1:16" x14ac:dyDescent="0.35">
      <c r="A5144" t="str">
        <f>Raw_Data!A5144</f>
        <v>295-27-5091</v>
      </c>
      <c r="B5144" s="2">
        <f>Raw_Data!B5144</f>
        <v>45341.129166666673</v>
      </c>
      <c r="C5144">
        <f>HOUR(Raw_Data!B5144)</f>
        <v>3</v>
      </c>
      <c r="D5144" t="str">
        <f>TEXT(Raw_Data!B5144,"mmm")</f>
        <v>Feb</v>
      </c>
      <c r="E5144">
        <f>YEAR(Raw_Data!B5144)</f>
        <v>2024</v>
      </c>
      <c r="F5144" t="str">
        <f>TEXT(Raw_Data!B5144,"mmm-yy")</f>
        <v>Feb-24</v>
      </c>
      <c r="G5144" t="str">
        <f>PROPER(Raw_Data!C5144&amp;". "&amp;Raw_Data!D5144)</f>
        <v>H. Dewhirst</v>
      </c>
      <c r="H5144" t="str">
        <f>IF(OR(Raw_Data!E5144="M",Raw_Data!E5144="Male"),"Male",IF(OR(Raw_Data!E5144="F",Raw_Data!E5144="Female"),"Female","Not Confirmed"))</f>
        <v>Male</v>
      </c>
      <c r="I5144">
        <f>Raw_Data!F5144</f>
        <v>52</v>
      </c>
      <c r="J5144" t="str">
        <f>FLOOR(Raw_Data!F5144,10)&amp;"-"&amp;FLOOR(Raw_Data!F5144,10)+9</f>
        <v>50-59</v>
      </c>
      <c r="K5144" t="str">
        <f>Raw_Data!G5144</f>
        <v>Unknown</v>
      </c>
      <c r="L5144" t="str">
        <f>Raw_Data!H5144</f>
        <v>None</v>
      </c>
      <c r="M5144" t="str">
        <f>IF(Raw_Data!I5144=TRUE,"Admitted","Not Admitted")</f>
        <v>Not Admitted</v>
      </c>
      <c r="N5144" t="str">
        <f>IF(Raw_Data!J5144="","Not Rated",Raw_Data!J5144)</f>
        <v>Not Rated</v>
      </c>
      <c r="O5144">
        <f>Raw_Data!K5144</f>
        <v>40</v>
      </c>
      <c r="P5144" t="str">
        <f>IF(Raw_Data!K5144&lt;=30,"Within Time","Delayed")</f>
        <v>Delayed</v>
      </c>
    </row>
    <row r="5145" spans="1:16" x14ac:dyDescent="0.35">
      <c r="A5145" t="str">
        <f>Raw_Data!A5145</f>
        <v>929-40-7950</v>
      </c>
      <c r="B5145" s="2">
        <f>Raw_Data!B5145</f>
        <v>45341.162499999999</v>
      </c>
      <c r="C5145">
        <f>HOUR(Raw_Data!B5145)</f>
        <v>3</v>
      </c>
      <c r="D5145" t="str">
        <f>TEXT(Raw_Data!B5145,"mmm")</f>
        <v>Feb</v>
      </c>
      <c r="E5145">
        <f>YEAR(Raw_Data!B5145)</f>
        <v>2024</v>
      </c>
      <c r="F5145" t="str">
        <f>TEXT(Raw_Data!B5145,"mmm-yy")</f>
        <v>Feb-24</v>
      </c>
      <c r="G5145" t="str">
        <f>PROPER(Raw_Data!C5145&amp;". "&amp;Raw_Data!D5145)</f>
        <v>M. Quickfall</v>
      </c>
      <c r="H5145" t="str">
        <f>IF(OR(Raw_Data!E5145="M",Raw_Data!E5145="Male"),"Male",IF(OR(Raw_Data!E5145="F",Raw_Data!E5145="Female"),"Female","Not Confirmed"))</f>
        <v>Male</v>
      </c>
      <c r="I5145">
        <f>Raw_Data!F5145</f>
        <v>26</v>
      </c>
      <c r="J5145" t="str">
        <f>FLOOR(Raw_Data!F5145,10)&amp;"-"&amp;FLOOR(Raw_Data!F5145,10)+9</f>
        <v>20-29</v>
      </c>
      <c r="K5145" t="str">
        <f>Raw_Data!G5145</f>
        <v>Pacific Islander</v>
      </c>
      <c r="L5145" t="str">
        <f>Raw_Data!H5145</f>
        <v>None</v>
      </c>
      <c r="M5145" t="str">
        <f>IF(Raw_Data!I5145=TRUE,"Admitted","Not Admitted")</f>
        <v>Admitted</v>
      </c>
      <c r="N5145" t="str">
        <f>IF(Raw_Data!J5145="","Not Rated",Raw_Data!J5145)</f>
        <v>Not Rated</v>
      </c>
      <c r="O5145">
        <f>Raw_Data!K5145</f>
        <v>60</v>
      </c>
      <c r="P5145" t="str">
        <f>IF(Raw_Data!K5145&lt;=30,"Within Time","Delayed")</f>
        <v>Delayed</v>
      </c>
    </row>
    <row r="5146" spans="1:16" x14ac:dyDescent="0.35">
      <c r="A5146" t="str">
        <f>Raw_Data!A5146</f>
        <v>785-77-3029</v>
      </c>
      <c r="B5146" s="2">
        <f>Raw_Data!B5146</f>
        <v>45341.179861111108</v>
      </c>
      <c r="C5146">
        <f>HOUR(Raw_Data!B5146)</f>
        <v>4</v>
      </c>
      <c r="D5146" t="str">
        <f>TEXT(Raw_Data!B5146,"mmm")</f>
        <v>Feb</v>
      </c>
      <c r="E5146">
        <f>YEAR(Raw_Data!B5146)</f>
        <v>2024</v>
      </c>
      <c r="F5146" t="str">
        <f>TEXT(Raw_Data!B5146,"mmm-yy")</f>
        <v>Feb-24</v>
      </c>
      <c r="G5146" t="str">
        <f>PROPER(Raw_Data!C5146&amp;". "&amp;Raw_Data!D5146)</f>
        <v>Y. Quickfall</v>
      </c>
      <c r="H5146" t="str">
        <f>IF(OR(Raw_Data!E5146="M",Raw_Data!E5146="Male"),"Male",IF(OR(Raw_Data!E5146="F",Raw_Data!E5146="Female"),"Female","Not Confirmed"))</f>
        <v>Male</v>
      </c>
      <c r="I5146">
        <f>Raw_Data!F5146</f>
        <v>30</v>
      </c>
      <c r="J5146" t="str">
        <f>FLOOR(Raw_Data!F5146,10)&amp;"-"&amp;FLOOR(Raw_Data!F5146,10)+9</f>
        <v>30-39</v>
      </c>
      <c r="K5146" t="str">
        <f>Raw_Data!G5146</f>
        <v>White</v>
      </c>
      <c r="L5146" t="str">
        <f>Raw_Data!H5146</f>
        <v>Orthopedics</v>
      </c>
      <c r="M5146" t="str">
        <f>IF(Raw_Data!I5146=TRUE,"Admitted","Not Admitted")</f>
        <v>Not Admitted</v>
      </c>
      <c r="N5146" t="str">
        <f>IF(Raw_Data!J5146="","Not Rated",Raw_Data!J5146)</f>
        <v>Not Rated</v>
      </c>
      <c r="O5146">
        <f>Raw_Data!K5146</f>
        <v>13</v>
      </c>
      <c r="P5146" t="str">
        <f>IF(Raw_Data!K5146&lt;=30,"Within Time","Delayed")</f>
        <v>Within Time</v>
      </c>
    </row>
    <row r="5147" spans="1:16" x14ac:dyDescent="0.35">
      <c r="A5147" t="str">
        <f>Raw_Data!A5147</f>
        <v>490-31-1412</v>
      </c>
      <c r="B5147" s="2">
        <f>Raw_Data!B5147</f>
        <v>45341.209027777782</v>
      </c>
      <c r="C5147">
        <f>HOUR(Raw_Data!B5147)</f>
        <v>5</v>
      </c>
      <c r="D5147" t="str">
        <f>TEXT(Raw_Data!B5147,"mmm")</f>
        <v>Feb</v>
      </c>
      <c r="E5147">
        <f>YEAR(Raw_Data!B5147)</f>
        <v>2024</v>
      </c>
      <c r="F5147" t="str">
        <f>TEXT(Raw_Data!B5147,"mmm-yy")</f>
        <v>Feb-24</v>
      </c>
      <c r="G5147" t="str">
        <f>PROPER(Raw_Data!C5147&amp;". "&amp;Raw_Data!D5147)</f>
        <v>G. Ravenscroft</v>
      </c>
      <c r="H5147" t="str">
        <f>IF(OR(Raw_Data!E5147="M",Raw_Data!E5147="Male"),"Male",IF(OR(Raw_Data!E5147="F",Raw_Data!E5147="Female"),"Female","Not Confirmed"))</f>
        <v>Male</v>
      </c>
      <c r="I5147">
        <f>Raw_Data!F5147</f>
        <v>62</v>
      </c>
      <c r="J5147" t="str">
        <f>FLOOR(Raw_Data!F5147,10)&amp;"-"&amp;FLOOR(Raw_Data!F5147,10)+9</f>
        <v>60-69</v>
      </c>
      <c r="K5147" t="str">
        <f>Raw_Data!G5147</f>
        <v>Unknown</v>
      </c>
      <c r="L5147" t="str">
        <f>Raw_Data!H5147</f>
        <v>General Practice</v>
      </c>
      <c r="M5147" t="str">
        <f>IF(Raw_Data!I5147=TRUE,"Admitted","Not Admitted")</f>
        <v>Not Admitted</v>
      </c>
      <c r="N5147" t="str">
        <f>IF(Raw_Data!J5147="","Not Rated",Raw_Data!J5147)</f>
        <v>Not Rated</v>
      </c>
      <c r="O5147">
        <f>Raw_Data!K5147</f>
        <v>27</v>
      </c>
      <c r="P5147" t="str">
        <f>IF(Raw_Data!K5147&lt;=30,"Within Time","Delayed")</f>
        <v>Within Time</v>
      </c>
    </row>
    <row r="5148" spans="1:16" x14ac:dyDescent="0.35">
      <c r="A5148" t="str">
        <f>Raw_Data!A5148</f>
        <v>169-84-1974</v>
      </c>
      <c r="B5148" s="2">
        <f>Raw_Data!B5148</f>
        <v>45341.286805555559</v>
      </c>
      <c r="C5148">
        <f>HOUR(Raw_Data!B5148)</f>
        <v>6</v>
      </c>
      <c r="D5148" t="str">
        <f>TEXT(Raw_Data!B5148,"mmm")</f>
        <v>Feb</v>
      </c>
      <c r="E5148">
        <f>YEAR(Raw_Data!B5148)</f>
        <v>2024</v>
      </c>
      <c r="F5148" t="str">
        <f>TEXT(Raw_Data!B5148,"mmm-yy")</f>
        <v>Feb-24</v>
      </c>
      <c r="G5148" t="str">
        <f>PROPER(Raw_Data!C5148&amp;". "&amp;Raw_Data!D5148)</f>
        <v>A. Bannister</v>
      </c>
      <c r="H5148" t="str">
        <f>IF(OR(Raw_Data!E5148="M",Raw_Data!E5148="Male"),"Male",IF(OR(Raw_Data!E5148="F",Raw_Data!E5148="Female"),"Female","Not Confirmed"))</f>
        <v>Male</v>
      </c>
      <c r="I5148">
        <f>Raw_Data!F5148</f>
        <v>18</v>
      </c>
      <c r="J5148" t="str">
        <f>FLOOR(Raw_Data!F5148,10)&amp;"-"&amp;FLOOR(Raw_Data!F5148,10)+9</f>
        <v>10-19</v>
      </c>
      <c r="K5148" t="str">
        <f>Raw_Data!G5148</f>
        <v>Asian</v>
      </c>
      <c r="L5148" t="str">
        <f>Raw_Data!H5148</f>
        <v>None</v>
      </c>
      <c r="M5148" t="str">
        <f>IF(Raw_Data!I5148=TRUE,"Admitted","Not Admitted")</f>
        <v>Not Admitted</v>
      </c>
      <c r="N5148" t="str">
        <f>IF(Raw_Data!J5148="","Not Rated",Raw_Data!J5148)</f>
        <v>Not Rated</v>
      </c>
      <c r="O5148">
        <f>Raw_Data!K5148</f>
        <v>19</v>
      </c>
      <c r="P5148" t="str">
        <f>IF(Raw_Data!K5148&lt;=30,"Within Time","Delayed")</f>
        <v>Within Time</v>
      </c>
    </row>
    <row r="5149" spans="1:16" x14ac:dyDescent="0.35">
      <c r="A5149" t="str">
        <f>Raw_Data!A5149</f>
        <v>206-24-6750</v>
      </c>
      <c r="B5149" s="2">
        <f>Raw_Data!B5149</f>
        <v>45341.352777777778</v>
      </c>
      <c r="C5149">
        <f>HOUR(Raw_Data!B5149)</f>
        <v>8</v>
      </c>
      <c r="D5149" t="str">
        <f>TEXT(Raw_Data!B5149,"mmm")</f>
        <v>Feb</v>
      </c>
      <c r="E5149">
        <f>YEAR(Raw_Data!B5149)</f>
        <v>2024</v>
      </c>
      <c r="F5149" t="str">
        <f>TEXT(Raw_Data!B5149,"mmm-yy")</f>
        <v>Feb-24</v>
      </c>
      <c r="G5149" t="str">
        <f>PROPER(Raw_Data!C5149&amp;". "&amp;Raw_Data!D5149)</f>
        <v>R. Tunstall</v>
      </c>
      <c r="H5149" t="str">
        <f>IF(OR(Raw_Data!E5149="M",Raw_Data!E5149="Male"),"Male",IF(OR(Raw_Data!E5149="F",Raw_Data!E5149="Female"),"Female","Not Confirmed"))</f>
        <v>Male</v>
      </c>
      <c r="I5149">
        <f>Raw_Data!F5149</f>
        <v>69</v>
      </c>
      <c r="J5149" t="str">
        <f>FLOOR(Raw_Data!F5149,10)&amp;"-"&amp;FLOOR(Raw_Data!F5149,10)+9</f>
        <v>60-69</v>
      </c>
      <c r="K5149" t="str">
        <f>Raw_Data!G5149</f>
        <v>White</v>
      </c>
      <c r="L5149" t="str">
        <f>Raw_Data!H5149</f>
        <v>Physiotherapy</v>
      </c>
      <c r="M5149" t="str">
        <f>IF(Raw_Data!I5149=TRUE,"Admitted","Not Admitted")</f>
        <v>Admitted</v>
      </c>
      <c r="N5149" t="str">
        <f>IF(Raw_Data!J5149="","Not Rated",Raw_Data!J5149)</f>
        <v>Not Rated</v>
      </c>
      <c r="O5149">
        <f>Raw_Data!K5149</f>
        <v>20</v>
      </c>
      <c r="P5149" t="str">
        <f>IF(Raw_Data!K5149&lt;=30,"Within Time","Delayed")</f>
        <v>Within Time</v>
      </c>
    </row>
    <row r="5150" spans="1:16" x14ac:dyDescent="0.35">
      <c r="A5150" t="str">
        <f>Raw_Data!A5150</f>
        <v>256-16-7436</v>
      </c>
      <c r="B5150" s="2">
        <f>Raw_Data!B5150</f>
        <v>45341.487500000003</v>
      </c>
      <c r="C5150">
        <f>HOUR(Raw_Data!B5150)</f>
        <v>11</v>
      </c>
      <c r="D5150" t="str">
        <f>TEXT(Raw_Data!B5150,"mmm")</f>
        <v>Feb</v>
      </c>
      <c r="E5150">
        <f>YEAR(Raw_Data!B5150)</f>
        <v>2024</v>
      </c>
      <c r="F5150" t="str">
        <f>TEXT(Raw_Data!B5150,"mmm-yy")</f>
        <v>Feb-24</v>
      </c>
      <c r="G5150" t="str">
        <f>PROPER(Raw_Data!C5150&amp;". "&amp;Raw_Data!D5150)</f>
        <v>Y. Bracegirdle</v>
      </c>
      <c r="H5150" t="str">
        <f>IF(OR(Raw_Data!E5150="M",Raw_Data!E5150="Male"),"Male",IF(OR(Raw_Data!E5150="F",Raw_Data!E5150="Female"),"Female","Not Confirmed"))</f>
        <v>Male</v>
      </c>
      <c r="I5150">
        <f>Raw_Data!F5150</f>
        <v>56</v>
      </c>
      <c r="J5150" t="str">
        <f>FLOOR(Raw_Data!F5150,10)&amp;"-"&amp;FLOOR(Raw_Data!F5150,10)+9</f>
        <v>50-59</v>
      </c>
      <c r="K5150" t="str">
        <f>Raw_Data!G5150</f>
        <v>African American</v>
      </c>
      <c r="L5150" t="str">
        <f>Raw_Data!H5150</f>
        <v>None</v>
      </c>
      <c r="M5150" t="str">
        <f>IF(Raw_Data!I5150=TRUE,"Admitted","Not Admitted")</f>
        <v>Admitted</v>
      </c>
      <c r="N5150">
        <f>IF(Raw_Data!J5150="","Not Rated",Raw_Data!J5150)</f>
        <v>9</v>
      </c>
      <c r="O5150">
        <f>Raw_Data!K5150</f>
        <v>57</v>
      </c>
      <c r="P5150" t="str">
        <f>IF(Raw_Data!K5150&lt;=30,"Within Time","Delayed")</f>
        <v>Delayed</v>
      </c>
    </row>
    <row r="5151" spans="1:16" x14ac:dyDescent="0.35">
      <c r="A5151" t="str">
        <f>Raw_Data!A5151</f>
        <v>306-10-3337</v>
      </c>
      <c r="B5151" s="2">
        <f>Raw_Data!B5151</f>
        <v>45341.571527777778</v>
      </c>
      <c r="C5151">
        <f>HOUR(Raw_Data!B5151)</f>
        <v>13</v>
      </c>
      <c r="D5151" t="str">
        <f>TEXT(Raw_Data!B5151,"mmm")</f>
        <v>Feb</v>
      </c>
      <c r="E5151">
        <f>YEAR(Raw_Data!B5151)</f>
        <v>2024</v>
      </c>
      <c r="F5151" t="str">
        <f>TEXT(Raw_Data!B5151,"mmm-yy")</f>
        <v>Feb-24</v>
      </c>
      <c r="G5151" t="str">
        <f>PROPER(Raw_Data!C5151&amp;". "&amp;Raw_Data!D5151)</f>
        <v>C. Middleditch</v>
      </c>
      <c r="H5151" t="str">
        <f>IF(OR(Raw_Data!E5151="M",Raw_Data!E5151="Male"),"Male",IF(OR(Raw_Data!E5151="F",Raw_Data!E5151="Female"),"Female","Not Confirmed"))</f>
        <v>Female</v>
      </c>
      <c r="I5151">
        <f>Raw_Data!F5151</f>
        <v>32</v>
      </c>
      <c r="J5151" t="str">
        <f>FLOOR(Raw_Data!F5151,10)&amp;"-"&amp;FLOOR(Raw_Data!F5151,10)+9</f>
        <v>30-39</v>
      </c>
      <c r="K5151" t="str">
        <f>Raw_Data!G5151</f>
        <v>Two or More Races</v>
      </c>
      <c r="L5151" t="str">
        <f>Raw_Data!H5151</f>
        <v>Physiotherapy</v>
      </c>
      <c r="M5151" t="str">
        <f>IF(Raw_Data!I5151=TRUE,"Admitted","Not Admitted")</f>
        <v>Not Admitted</v>
      </c>
      <c r="N5151" t="str">
        <f>IF(Raw_Data!J5151="","Not Rated",Raw_Data!J5151)</f>
        <v>Not Rated</v>
      </c>
      <c r="O5151">
        <f>Raw_Data!K5151</f>
        <v>46</v>
      </c>
      <c r="P5151" t="str">
        <f>IF(Raw_Data!K5151&lt;=30,"Within Time","Delayed")</f>
        <v>Delayed</v>
      </c>
    </row>
    <row r="5152" spans="1:16" x14ac:dyDescent="0.35">
      <c r="A5152" t="str">
        <f>Raw_Data!A5152</f>
        <v>994-67-9882</v>
      </c>
      <c r="B5152" s="2">
        <f>Raw_Data!B5152</f>
        <v>45341.574999999997</v>
      </c>
      <c r="C5152">
        <f>HOUR(Raw_Data!B5152)</f>
        <v>13</v>
      </c>
      <c r="D5152" t="str">
        <f>TEXT(Raw_Data!B5152,"mmm")</f>
        <v>Feb</v>
      </c>
      <c r="E5152">
        <f>YEAR(Raw_Data!B5152)</f>
        <v>2024</v>
      </c>
      <c r="F5152" t="str">
        <f>TEXT(Raw_Data!B5152,"mmm-yy")</f>
        <v>Feb-24</v>
      </c>
      <c r="G5152" t="str">
        <f>PROPER(Raw_Data!C5152&amp;". "&amp;Raw_Data!D5152)</f>
        <v>F. Hathaway</v>
      </c>
      <c r="H5152" t="str">
        <f>IF(OR(Raw_Data!E5152="M",Raw_Data!E5152="Male"),"Male",IF(OR(Raw_Data!E5152="F",Raw_Data!E5152="Female"),"Female","Not Confirmed"))</f>
        <v>Female</v>
      </c>
      <c r="I5152">
        <f>Raw_Data!F5152</f>
        <v>59</v>
      </c>
      <c r="J5152" t="str">
        <f>FLOOR(Raw_Data!F5152,10)&amp;"-"&amp;FLOOR(Raw_Data!F5152,10)+9</f>
        <v>50-59</v>
      </c>
      <c r="K5152" t="str">
        <f>Raw_Data!G5152</f>
        <v>African American</v>
      </c>
      <c r="L5152" t="str">
        <f>Raw_Data!H5152</f>
        <v>None</v>
      </c>
      <c r="M5152" t="str">
        <f>IF(Raw_Data!I5152=TRUE,"Admitted","Not Admitted")</f>
        <v>Not Admitted</v>
      </c>
      <c r="N5152">
        <f>IF(Raw_Data!J5152="","Not Rated",Raw_Data!J5152)</f>
        <v>3</v>
      </c>
      <c r="O5152">
        <f>Raw_Data!K5152</f>
        <v>35</v>
      </c>
      <c r="P5152" t="str">
        <f>IF(Raw_Data!K5152&lt;=30,"Within Time","Delayed")</f>
        <v>Delayed</v>
      </c>
    </row>
    <row r="5153" spans="1:16" x14ac:dyDescent="0.35">
      <c r="A5153" t="str">
        <f>Raw_Data!A5153</f>
        <v>428-28-6930</v>
      </c>
      <c r="B5153" s="2">
        <f>Raw_Data!B5153</f>
        <v>45341.582638888889</v>
      </c>
      <c r="C5153">
        <f>HOUR(Raw_Data!B5153)</f>
        <v>13</v>
      </c>
      <c r="D5153" t="str">
        <f>TEXT(Raw_Data!B5153,"mmm")</f>
        <v>Feb</v>
      </c>
      <c r="E5153">
        <f>YEAR(Raw_Data!B5153)</f>
        <v>2024</v>
      </c>
      <c r="F5153" t="str">
        <f>TEXT(Raw_Data!B5153,"mmm-yy")</f>
        <v>Feb-24</v>
      </c>
      <c r="G5153" t="str">
        <f>PROPER(Raw_Data!C5153&amp;". "&amp;Raw_Data!D5153)</f>
        <v>L. Postlethwaite</v>
      </c>
      <c r="H5153" t="str">
        <f>IF(OR(Raw_Data!E5153="M",Raw_Data!E5153="Male"),"Male",IF(OR(Raw_Data!E5153="F",Raw_Data!E5153="Female"),"Female","Not Confirmed"))</f>
        <v>Female</v>
      </c>
      <c r="I5153">
        <f>Raw_Data!F5153</f>
        <v>57</v>
      </c>
      <c r="J5153" t="str">
        <f>FLOOR(Raw_Data!F5153,10)&amp;"-"&amp;FLOOR(Raw_Data!F5153,10)+9</f>
        <v>50-59</v>
      </c>
      <c r="K5153" t="str">
        <f>Raw_Data!G5153</f>
        <v>Two or More Races</v>
      </c>
      <c r="L5153" t="str">
        <f>Raw_Data!H5153</f>
        <v>None</v>
      </c>
      <c r="M5153" t="str">
        <f>IF(Raw_Data!I5153=TRUE,"Admitted","Not Admitted")</f>
        <v>Not Admitted</v>
      </c>
      <c r="N5153" t="str">
        <f>IF(Raw_Data!J5153="","Not Rated",Raw_Data!J5153)</f>
        <v>Not Rated</v>
      </c>
      <c r="O5153">
        <f>Raw_Data!K5153</f>
        <v>55</v>
      </c>
      <c r="P5153" t="str">
        <f>IF(Raw_Data!K5153&lt;=30,"Within Time","Delayed")</f>
        <v>Delayed</v>
      </c>
    </row>
    <row r="5154" spans="1:16" x14ac:dyDescent="0.35">
      <c r="A5154" t="str">
        <f>Raw_Data!A5154</f>
        <v>119-11-7147</v>
      </c>
      <c r="B5154" s="2">
        <f>Raw_Data!B5154</f>
        <v>45341.598611111112</v>
      </c>
      <c r="C5154">
        <f>HOUR(Raw_Data!B5154)</f>
        <v>14</v>
      </c>
      <c r="D5154" t="str">
        <f>TEXT(Raw_Data!B5154,"mmm")</f>
        <v>Feb</v>
      </c>
      <c r="E5154">
        <f>YEAR(Raw_Data!B5154)</f>
        <v>2024</v>
      </c>
      <c r="F5154" t="str">
        <f>TEXT(Raw_Data!B5154,"mmm-yy")</f>
        <v>Feb-24</v>
      </c>
      <c r="G5154" t="str">
        <f>PROPER(Raw_Data!C5154&amp;". "&amp;Raw_Data!D5154)</f>
        <v>F. Fairbairn</v>
      </c>
      <c r="H5154" t="str">
        <f>IF(OR(Raw_Data!E5154="M",Raw_Data!E5154="Male"),"Male",IF(OR(Raw_Data!E5154="F",Raw_Data!E5154="Female"),"Female","Not Confirmed"))</f>
        <v>Female</v>
      </c>
      <c r="I5154">
        <f>Raw_Data!F5154</f>
        <v>22</v>
      </c>
      <c r="J5154" t="str">
        <f>FLOOR(Raw_Data!F5154,10)&amp;"-"&amp;FLOOR(Raw_Data!F5154,10)+9</f>
        <v>20-29</v>
      </c>
      <c r="K5154" t="str">
        <f>Raw_Data!G5154</f>
        <v>Native American/Alaska Native</v>
      </c>
      <c r="L5154" t="str">
        <f>Raw_Data!H5154</f>
        <v>Orthopedics</v>
      </c>
      <c r="M5154" t="str">
        <f>IF(Raw_Data!I5154=TRUE,"Admitted","Not Admitted")</f>
        <v>Not Admitted</v>
      </c>
      <c r="N5154">
        <f>IF(Raw_Data!J5154="","Not Rated",Raw_Data!J5154)</f>
        <v>3</v>
      </c>
      <c r="O5154">
        <f>Raw_Data!K5154</f>
        <v>25</v>
      </c>
      <c r="P5154" t="str">
        <f>IF(Raw_Data!K5154&lt;=30,"Within Time","Delayed")</f>
        <v>Within Time</v>
      </c>
    </row>
    <row r="5155" spans="1:16" x14ac:dyDescent="0.35">
      <c r="A5155" t="str">
        <f>Raw_Data!A5155</f>
        <v>864-76-4621</v>
      </c>
      <c r="B5155" s="2">
        <f>Raw_Data!B5155</f>
        <v>45341.605555555558</v>
      </c>
      <c r="C5155">
        <f>HOUR(Raw_Data!B5155)</f>
        <v>14</v>
      </c>
      <c r="D5155" t="str">
        <f>TEXT(Raw_Data!B5155,"mmm")</f>
        <v>Feb</v>
      </c>
      <c r="E5155">
        <f>YEAR(Raw_Data!B5155)</f>
        <v>2024</v>
      </c>
      <c r="F5155" t="str">
        <f>TEXT(Raw_Data!B5155,"mmm-yy")</f>
        <v>Feb-24</v>
      </c>
      <c r="G5155" t="str">
        <f>PROPER(Raw_Data!C5155&amp;". "&amp;Raw_Data!D5155)</f>
        <v>L. Loxley</v>
      </c>
      <c r="H5155" t="str">
        <f>IF(OR(Raw_Data!E5155="M",Raw_Data!E5155="Male"),"Male",IF(OR(Raw_Data!E5155="F",Raw_Data!E5155="Female"),"Female","Not Confirmed"))</f>
        <v>Male</v>
      </c>
      <c r="I5155">
        <f>Raw_Data!F5155</f>
        <v>76</v>
      </c>
      <c r="J5155" t="str">
        <f>FLOOR(Raw_Data!F5155,10)&amp;"-"&amp;FLOOR(Raw_Data!F5155,10)+9</f>
        <v>70-79</v>
      </c>
      <c r="K5155" t="str">
        <f>Raw_Data!G5155</f>
        <v>Declined to Identify</v>
      </c>
      <c r="L5155" t="str">
        <f>Raw_Data!H5155</f>
        <v>None</v>
      </c>
      <c r="M5155" t="str">
        <f>IF(Raw_Data!I5155=TRUE,"Admitted","Not Admitted")</f>
        <v>Not Admitted</v>
      </c>
      <c r="N5155" t="str">
        <f>IF(Raw_Data!J5155="","Not Rated",Raw_Data!J5155)</f>
        <v>Not Rated</v>
      </c>
      <c r="O5155">
        <f>Raw_Data!K5155</f>
        <v>28</v>
      </c>
      <c r="P5155" t="str">
        <f>IF(Raw_Data!K5155&lt;=30,"Within Time","Delayed")</f>
        <v>Within Time</v>
      </c>
    </row>
    <row r="5156" spans="1:16" x14ac:dyDescent="0.35">
      <c r="A5156" t="str">
        <f>Raw_Data!A5156</f>
        <v>418-59-9625</v>
      </c>
      <c r="B5156" s="2">
        <f>Raw_Data!B5156</f>
        <v>45341.668055555558</v>
      </c>
      <c r="C5156">
        <f>HOUR(Raw_Data!B5156)</f>
        <v>16</v>
      </c>
      <c r="D5156" t="str">
        <f>TEXT(Raw_Data!B5156,"mmm")</f>
        <v>Feb</v>
      </c>
      <c r="E5156">
        <f>YEAR(Raw_Data!B5156)</f>
        <v>2024</v>
      </c>
      <c r="F5156" t="str">
        <f>TEXT(Raw_Data!B5156,"mmm-yy")</f>
        <v>Feb-24</v>
      </c>
      <c r="G5156" t="str">
        <f>PROPER(Raw_Data!C5156&amp;". "&amp;Raw_Data!D5156)</f>
        <v>V. Corpes</v>
      </c>
      <c r="H5156" t="str">
        <f>IF(OR(Raw_Data!E5156="M",Raw_Data!E5156="Male"),"Male",IF(OR(Raw_Data!E5156="F",Raw_Data!E5156="Female"),"Female","Not Confirmed"))</f>
        <v>Male</v>
      </c>
      <c r="I5156">
        <f>Raw_Data!F5156</f>
        <v>33</v>
      </c>
      <c r="J5156" t="str">
        <f>FLOOR(Raw_Data!F5156,10)&amp;"-"&amp;FLOOR(Raw_Data!F5156,10)+9</f>
        <v>30-39</v>
      </c>
      <c r="K5156" t="str">
        <f>Raw_Data!G5156</f>
        <v>African American</v>
      </c>
      <c r="L5156" t="str">
        <f>Raw_Data!H5156</f>
        <v>General Practice</v>
      </c>
      <c r="M5156" t="str">
        <f>IF(Raw_Data!I5156=TRUE,"Admitted","Not Admitted")</f>
        <v>Not Admitted</v>
      </c>
      <c r="N5156" t="str">
        <f>IF(Raw_Data!J5156="","Not Rated",Raw_Data!J5156)</f>
        <v>Not Rated</v>
      </c>
      <c r="O5156">
        <f>Raw_Data!K5156</f>
        <v>55</v>
      </c>
      <c r="P5156" t="str">
        <f>IF(Raw_Data!K5156&lt;=30,"Within Time","Delayed")</f>
        <v>Delayed</v>
      </c>
    </row>
    <row r="5157" spans="1:16" x14ac:dyDescent="0.35">
      <c r="A5157" t="str">
        <f>Raw_Data!A5157</f>
        <v>378-13-2978</v>
      </c>
      <c r="B5157" s="2">
        <f>Raw_Data!B5157</f>
        <v>45341.697916666657</v>
      </c>
      <c r="C5157">
        <f>HOUR(Raw_Data!B5157)</f>
        <v>16</v>
      </c>
      <c r="D5157" t="str">
        <f>TEXT(Raw_Data!B5157,"mmm")</f>
        <v>Feb</v>
      </c>
      <c r="E5157">
        <f>YEAR(Raw_Data!B5157)</f>
        <v>2024</v>
      </c>
      <c r="F5157" t="str">
        <f>TEXT(Raw_Data!B5157,"mmm-yy")</f>
        <v>Feb-24</v>
      </c>
      <c r="G5157" t="str">
        <f>PROPER(Raw_Data!C5157&amp;". "&amp;Raw_Data!D5157)</f>
        <v>B. Bracegirdle</v>
      </c>
      <c r="H5157" t="str">
        <f>IF(OR(Raw_Data!E5157="M",Raw_Data!E5157="Male"),"Male",IF(OR(Raw_Data!E5157="F",Raw_Data!E5157="Female"),"Female","Not Confirmed"))</f>
        <v>Female</v>
      </c>
      <c r="I5157">
        <f>Raw_Data!F5157</f>
        <v>73</v>
      </c>
      <c r="J5157" t="str">
        <f>FLOOR(Raw_Data!F5157,10)&amp;"-"&amp;FLOOR(Raw_Data!F5157,10)+9</f>
        <v>70-79</v>
      </c>
      <c r="K5157" t="str">
        <f>Raw_Data!G5157</f>
        <v>African American</v>
      </c>
      <c r="L5157" t="str">
        <f>Raw_Data!H5157</f>
        <v>Physiotherapy</v>
      </c>
      <c r="M5157" t="str">
        <f>IF(Raw_Data!I5157=TRUE,"Admitted","Not Admitted")</f>
        <v>Not Admitted</v>
      </c>
      <c r="N5157" t="str">
        <f>IF(Raw_Data!J5157="","Not Rated",Raw_Data!J5157)</f>
        <v>Not Rated</v>
      </c>
      <c r="O5157">
        <f>Raw_Data!K5157</f>
        <v>23</v>
      </c>
      <c r="P5157" t="str">
        <f>IF(Raw_Data!K5157&lt;=30,"Within Time","Delayed")</f>
        <v>Within Time</v>
      </c>
    </row>
    <row r="5158" spans="1:16" x14ac:dyDescent="0.35">
      <c r="A5158" t="str">
        <f>Raw_Data!A5158</f>
        <v>125-61-4610</v>
      </c>
      <c r="B5158" s="2">
        <f>Raw_Data!B5158</f>
        <v>45341.74722222222</v>
      </c>
      <c r="C5158">
        <f>HOUR(Raw_Data!B5158)</f>
        <v>17</v>
      </c>
      <c r="D5158" t="str">
        <f>TEXT(Raw_Data!B5158,"mmm")</f>
        <v>Feb</v>
      </c>
      <c r="E5158">
        <f>YEAR(Raw_Data!B5158)</f>
        <v>2024</v>
      </c>
      <c r="F5158" t="str">
        <f>TEXT(Raw_Data!B5158,"mmm-yy")</f>
        <v>Feb-24</v>
      </c>
      <c r="G5158" t="str">
        <f>PROPER(Raw_Data!C5158&amp;". "&amp;Raw_Data!D5158)</f>
        <v>L. Corpes</v>
      </c>
      <c r="H5158" t="str">
        <f>IF(OR(Raw_Data!E5158="M",Raw_Data!E5158="Male"),"Male",IF(OR(Raw_Data!E5158="F",Raw_Data!E5158="Female"),"Female","Not Confirmed"))</f>
        <v>Male</v>
      </c>
      <c r="I5158">
        <f>Raw_Data!F5158</f>
        <v>78</v>
      </c>
      <c r="J5158" t="str">
        <f>FLOOR(Raw_Data!F5158,10)&amp;"-"&amp;FLOOR(Raw_Data!F5158,10)+9</f>
        <v>70-79</v>
      </c>
      <c r="K5158" t="str">
        <f>Raw_Data!G5158</f>
        <v>Asian</v>
      </c>
      <c r="L5158" t="str">
        <f>Raw_Data!H5158</f>
        <v>General Practice</v>
      </c>
      <c r="M5158" t="str">
        <f>IF(Raw_Data!I5158=TRUE,"Admitted","Not Admitted")</f>
        <v>Admitted</v>
      </c>
      <c r="N5158" t="str">
        <f>IF(Raw_Data!J5158="","Not Rated",Raw_Data!J5158)</f>
        <v>Not Rated</v>
      </c>
      <c r="O5158">
        <f>Raw_Data!K5158</f>
        <v>27</v>
      </c>
      <c r="P5158" t="str">
        <f>IF(Raw_Data!K5158&lt;=30,"Within Time","Delayed")</f>
        <v>Within Time</v>
      </c>
    </row>
    <row r="5159" spans="1:16" x14ac:dyDescent="0.35">
      <c r="A5159" t="str">
        <f>Raw_Data!A5159</f>
        <v>828-58-4383</v>
      </c>
      <c r="B5159" s="2">
        <f>Raw_Data!B5159</f>
        <v>45341.752083333333</v>
      </c>
      <c r="C5159">
        <f>HOUR(Raw_Data!B5159)</f>
        <v>18</v>
      </c>
      <c r="D5159" t="str">
        <f>TEXT(Raw_Data!B5159,"mmm")</f>
        <v>Feb</v>
      </c>
      <c r="E5159">
        <f>YEAR(Raw_Data!B5159)</f>
        <v>2024</v>
      </c>
      <c r="F5159" t="str">
        <f>TEXT(Raw_Data!B5159,"mmm-yy")</f>
        <v>Feb-24</v>
      </c>
      <c r="G5159" t="str">
        <f>PROPER(Raw_Data!C5159&amp;". "&amp;Raw_Data!D5159)</f>
        <v>C. Underhill</v>
      </c>
      <c r="H5159" t="str">
        <f>IF(OR(Raw_Data!E5159="M",Raw_Data!E5159="Male"),"Male",IF(OR(Raw_Data!E5159="F",Raw_Data!E5159="Female"),"Female","Not Confirmed"))</f>
        <v>Male</v>
      </c>
      <c r="I5159">
        <f>Raw_Data!F5159</f>
        <v>71</v>
      </c>
      <c r="J5159" t="str">
        <f>FLOOR(Raw_Data!F5159,10)&amp;"-"&amp;FLOOR(Raw_Data!F5159,10)+9</f>
        <v>70-79</v>
      </c>
      <c r="K5159" t="str">
        <f>Raw_Data!G5159</f>
        <v>Two or More Races</v>
      </c>
      <c r="L5159" t="str">
        <f>Raw_Data!H5159</f>
        <v>Orthopedics</v>
      </c>
      <c r="M5159" t="str">
        <f>IF(Raw_Data!I5159=TRUE,"Admitted","Not Admitted")</f>
        <v>Not Admitted</v>
      </c>
      <c r="N5159">
        <f>IF(Raw_Data!J5159="","Not Rated",Raw_Data!J5159)</f>
        <v>10</v>
      </c>
      <c r="O5159">
        <f>Raw_Data!K5159</f>
        <v>54</v>
      </c>
      <c r="P5159" t="str">
        <f>IF(Raw_Data!K5159&lt;=30,"Within Time","Delayed")</f>
        <v>Delayed</v>
      </c>
    </row>
    <row r="5160" spans="1:16" x14ac:dyDescent="0.35">
      <c r="A5160" t="str">
        <f>Raw_Data!A5160</f>
        <v>147-29-1208</v>
      </c>
      <c r="B5160" s="2">
        <f>Raw_Data!B5160</f>
        <v>45341.761805555558</v>
      </c>
      <c r="C5160">
        <f>HOUR(Raw_Data!B5160)</f>
        <v>18</v>
      </c>
      <c r="D5160" t="str">
        <f>TEXT(Raw_Data!B5160,"mmm")</f>
        <v>Feb</v>
      </c>
      <c r="E5160">
        <f>YEAR(Raw_Data!B5160)</f>
        <v>2024</v>
      </c>
      <c r="F5160" t="str">
        <f>TEXT(Raw_Data!B5160,"mmm-yy")</f>
        <v>Feb-24</v>
      </c>
      <c r="G5160" t="str">
        <f>PROPER(Raw_Data!C5160&amp;". "&amp;Raw_Data!D5160)</f>
        <v>M. Greenhalgh</v>
      </c>
      <c r="H5160" t="str">
        <f>IF(OR(Raw_Data!E5160="M",Raw_Data!E5160="Male"),"Male",IF(OR(Raw_Data!E5160="F",Raw_Data!E5160="Female"),"Female","Not Confirmed"))</f>
        <v>Female</v>
      </c>
      <c r="I5160">
        <f>Raw_Data!F5160</f>
        <v>74</v>
      </c>
      <c r="J5160" t="str">
        <f>FLOOR(Raw_Data!F5160,10)&amp;"-"&amp;FLOOR(Raw_Data!F5160,10)+9</f>
        <v>70-79</v>
      </c>
      <c r="K5160" t="str">
        <f>Raw_Data!G5160</f>
        <v>African American</v>
      </c>
      <c r="L5160" t="str">
        <f>Raw_Data!H5160</f>
        <v>None</v>
      </c>
      <c r="M5160" t="str">
        <f>IF(Raw_Data!I5160=TRUE,"Admitted","Not Admitted")</f>
        <v>Admitted</v>
      </c>
      <c r="N5160" t="str">
        <f>IF(Raw_Data!J5160="","Not Rated",Raw_Data!J5160)</f>
        <v>Not Rated</v>
      </c>
      <c r="O5160">
        <f>Raw_Data!K5160</f>
        <v>54</v>
      </c>
      <c r="P5160" t="str">
        <f>IF(Raw_Data!K5160&lt;=30,"Within Time","Delayed")</f>
        <v>Delayed</v>
      </c>
    </row>
    <row r="5161" spans="1:16" x14ac:dyDescent="0.35">
      <c r="A5161" t="str">
        <f>Raw_Data!A5161</f>
        <v>875-75-3299</v>
      </c>
      <c r="B5161" s="2">
        <f>Raw_Data!B5161</f>
        <v>45341.927777777782</v>
      </c>
      <c r="C5161">
        <f>HOUR(Raw_Data!B5161)</f>
        <v>22</v>
      </c>
      <c r="D5161" t="str">
        <f>TEXT(Raw_Data!B5161,"mmm")</f>
        <v>Feb</v>
      </c>
      <c r="E5161">
        <f>YEAR(Raw_Data!B5161)</f>
        <v>2024</v>
      </c>
      <c r="F5161" t="str">
        <f>TEXT(Raw_Data!B5161,"mmm-yy")</f>
        <v>Feb-24</v>
      </c>
      <c r="G5161" t="str">
        <f>PROPER(Raw_Data!C5161&amp;". "&amp;Raw_Data!D5161)</f>
        <v>F. Hathaway</v>
      </c>
      <c r="H5161" t="str">
        <f>IF(OR(Raw_Data!E5161="M",Raw_Data!E5161="Male"),"Male",IF(OR(Raw_Data!E5161="F",Raw_Data!E5161="Female"),"Female","Not Confirmed"))</f>
        <v>Female</v>
      </c>
      <c r="I5161">
        <f>Raw_Data!F5161</f>
        <v>73</v>
      </c>
      <c r="J5161" t="str">
        <f>FLOOR(Raw_Data!F5161,10)&amp;"-"&amp;FLOOR(Raw_Data!F5161,10)+9</f>
        <v>70-79</v>
      </c>
      <c r="K5161" t="str">
        <f>Raw_Data!G5161</f>
        <v>Asian</v>
      </c>
      <c r="L5161" t="str">
        <f>Raw_Data!H5161</f>
        <v>Cardiology</v>
      </c>
      <c r="M5161" t="str">
        <f>IF(Raw_Data!I5161=TRUE,"Admitted","Not Admitted")</f>
        <v>Not Admitted</v>
      </c>
      <c r="N5161" t="str">
        <f>IF(Raw_Data!J5161="","Not Rated",Raw_Data!J5161)</f>
        <v>Not Rated</v>
      </c>
      <c r="O5161">
        <f>Raw_Data!K5161</f>
        <v>32</v>
      </c>
      <c r="P5161" t="str">
        <f>IF(Raw_Data!K5161&lt;=30,"Within Time","Delayed")</f>
        <v>Delayed</v>
      </c>
    </row>
    <row r="5162" spans="1:16" x14ac:dyDescent="0.35">
      <c r="A5162" t="str">
        <f>Raw_Data!A5162</f>
        <v>713-95-4334</v>
      </c>
      <c r="B5162" s="2">
        <f>Raw_Data!B5162</f>
        <v>45341.991666666669</v>
      </c>
      <c r="C5162">
        <f>HOUR(Raw_Data!B5162)</f>
        <v>23</v>
      </c>
      <c r="D5162" t="str">
        <f>TEXT(Raw_Data!B5162,"mmm")</f>
        <v>Feb</v>
      </c>
      <c r="E5162">
        <f>YEAR(Raw_Data!B5162)</f>
        <v>2024</v>
      </c>
      <c r="F5162" t="str">
        <f>TEXT(Raw_Data!B5162,"mmm-yy")</f>
        <v>Feb-24</v>
      </c>
      <c r="G5162" t="str">
        <f>PROPER(Raw_Data!C5162&amp;". "&amp;Raw_Data!D5162)</f>
        <v>Q. Dankworth</v>
      </c>
      <c r="H5162" t="str">
        <f>IF(OR(Raw_Data!E5162="M",Raw_Data!E5162="Male"),"Male",IF(OR(Raw_Data!E5162="F",Raw_Data!E5162="Female"),"Female","Not Confirmed"))</f>
        <v>Female</v>
      </c>
      <c r="I5162">
        <f>Raw_Data!F5162</f>
        <v>38</v>
      </c>
      <c r="J5162" t="str">
        <f>FLOOR(Raw_Data!F5162,10)&amp;"-"&amp;FLOOR(Raw_Data!F5162,10)+9</f>
        <v>30-39</v>
      </c>
      <c r="K5162" t="str">
        <f>Raw_Data!G5162</f>
        <v>White</v>
      </c>
      <c r="L5162" t="str">
        <f>Raw_Data!H5162</f>
        <v>None</v>
      </c>
      <c r="M5162" t="str">
        <f>IF(Raw_Data!I5162=TRUE,"Admitted","Not Admitted")</f>
        <v>Not Admitted</v>
      </c>
      <c r="N5162" t="str">
        <f>IF(Raw_Data!J5162="","Not Rated",Raw_Data!J5162)</f>
        <v>Not Rated</v>
      </c>
      <c r="O5162">
        <f>Raw_Data!K5162</f>
        <v>40</v>
      </c>
      <c r="P5162" t="str">
        <f>IF(Raw_Data!K5162&lt;=30,"Within Time","Delayed")</f>
        <v>Delayed</v>
      </c>
    </row>
    <row r="5163" spans="1:16" x14ac:dyDescent="0.35">
      <c r="A5163" t="str">
        <f>Raw_Data!A5163</f>
        <v>903-78-7066</v>
      </c>
      <c r="B5163" s="2">
        <f>Raw_Data!B5163</f>
        <v>45342.04583333333</v>
      </c>
      <c r="C5163">
        <f>HOUR(Raw_Data!B5163)</f>
        <v>1</v>
      </c>
      <c r="D5163" t="str">
        <f>TEXT(Raw_Data!B5163,"mmm")</f>
        <v>Feb</v>
      </c>
      <c r="E5163">
        <f>YEAR(Raw_Data!B5163)</f>
        <v>2024</v>
      </c>
      <c r="F5163" t="str">
        <f>TEXT(Raw_Data!B5163,"mmm-yy")</f>
        <v>Feb-24</v>
      </c>
      <c r="G5163" t="str">
        <f>PROPER(Raw_Data!C5163&amp;". "&amp;Raw_Data!D5163)</f>
        <v>E. Fairbairn</v>
      </c>
      <c r="H5163" t="str">
        <f>IF(OR(Raw_Data!E5163="M",Raw_Data!E5163="Male"),"Male",IF(OR(Raw_Data!E5163="F",Raw_Data!E5163="Female"),"Female","Not Confirmed"))</f>
        <v>Female</v>
      </c>
      <c r="I5163">
        <f>Raw_Data!F5163</f>
        <v>79</v>
      </c>
      <c r="J5163" t="str">
        <f>FLOOR(Raw_Data!F5163,10)&amp;"-"&amp;FLOOR(Raw_Data!F5163,10)+9</f>
        <v>70-79</v>
      </c>
      <c r="K5163" t="str">
        <f>Raw_Data!G5163</f>
        <v>Two or More Races</v>
      </c>
      <c r="L5163" t="str">
        <f>Raw_Data!H5163</f>
        <v>None</v>
      </c>
      <c r="M5163" t="str">
        <f>IF(Raw_Data!I5163=TRUE,"Admitted","Not Admitted")</f>
        <v>Admitted</v>
      </c>
      <c r="N5163" t="str">
        <f>IF(Raw_Data!J5163="","Not Rated",Raw_Data!J5163)</f>
        <v>Not Rated</v>
      </c>
      <c r="O5163">
        <f>Raw_Data!K5163</f>
        <v>33</v>
      </c>
      <c r="P5163" t="str">
        <f>IF(Raw_Data!K5163&lt;=30,"Within Time","Delayed")</f>
        <v>Delayed</v>
      </c>
    </row>
    <row r="5164" spans="1:16" x14ac:dyDescent="0.35">
      <c r="A5164" t="str">
        <f>Raw_Data!A5164</f>
        <v>679-47-3392</v>
      </c>
      <c r="B5164" s="2">
        <f>Raw_Data!B5164</f>
        <v>45342.10833333333</v>
      </c>
      <c r="C5164">
        <f>HOUR(Raw_Data!B5164)</f>
        <v>2</v>
      </c>
      <c r="D5164" t="str">
        <f>TEXT(Raw_Data!B5164,"mmm")</f>
        <v>Feb</v>
      </c>
      <c r="E5164">
        <f>YEAR(Raw_Data!B5164)</f>
        <v>2024</v>
      </c>
      <c r="F5164" t="str">
        <f>TEXT(Raw_Data!B5164,"mmm-yy")</f>
        <v>Feb-24</v>
      </c>
      <c r="G5164" t="str">
        <f>PROPER(Raw_Data!C5164&amp;". "&amp;Raw_Data!D5164)</f>
        <v>U. Nethercott</v>
      </c>
      <c r="H5164" t="str">
        <f>IF(OR(Raw_Data!E5164="M",Raw_Data!E5164="Male"),"Male",IF(OR(Raw_Data!E5164="F",Raw_Data!E5164="Female"),"Female","Not Confirmed"))</f>
        <v>Female</v>
      </c>
      <c r="I5164">
        <f>Raw_Data!F5164</f>
        <v>71</v>
      </c>
      <c r="J5164" t="str">
        <f>FLOOR(Raw_Data!F5164,10)&amp;"-"&amp;FLOOR(Raw_Data!F5164,10)+9</f>
        <v>70-79</v>
      </c>
      <c r="K5164" t="str">
        <f>Raw_Data!G5164</f>
        <v>White</v>
      </c>
      <c r="L5164" t="str">
        <f>Raw_Data!H5164</f>
        <v>General Practice</v>
      </c>
      <c r="M5164" t="str">
        <f>IF(Raw_Data!I5164=TRUE,"Admitted","Not Admitted")</f>
        <v>Admitted</v>
      </c>
      <c r="N5164" t="str">
        <f>IF(Raw_Data!J5164="","Not Rated",Raw_Data!J5164)</f>
        <v>Not Rated</v>
      </c>
      <c r="O5164">
        <f>Raw_Data!K5164</f>
        <v>20</v>
      </c>
      <c r="P5164" t="str">
        <f>IF(Raw_Data!K5164&lt;=30,"Within Time","Delayed")</f>
        <v>Within Time</v>
      </c>
    </row>
    <row r="5165" spans="1:16" x14ac:dyDescent="0.35">
      <c r="A5165" t="str">
        <f>Raw_Data!A5165</f>
        <v>665-45-8635</v>
      </c>
      <c r="B5165" s="2">
        <f>Raw_Data!B5165</f>
        <v>45342.224305555559</v>
      </c>
      <c r="C5165">
        <f>HOUR(Raw_Data!B5165)</f>
        <v>5</v>
      </c>
      <c r="D5165" t="str">
        <f>TEXT(Raw_Data!B5165,"mmm")</f>
        <v>Feb</v>
      </c>
      <c r="E5165">
        <f>YEAR(Raw_Data!B5165)</f>
        <v>2024</v>
      </c>
      <c r="F5165" t="str">
        <f>TEXT(Raw_Data!B5165,"mmm-yy")</f>
        <v>Feb-24</v>
      </c>
      <c r="G5165" t="str">
        <f>PROPER(Raw_Data!C5165&amp;". "&amp;Raw_Data!D5165)</f>
        <v>S. Cholmondeley</v>
      </c>
      <c r="H5165" t="str">
        <f>IF(OR(Raw_Data!E5165="M",Raw_Data!E5165="Male"),"Male",IF(OR(Raw_Data!E5165="F",Raw_Data!E5165="Female"),"Female","Not Confirmed"))</f>
        <v>Female</v>
      </c>
      <c r="I5165">
        <f>Raw_Data!F5165</f>
        <v>10</v>
      </c>
      <c r="J5165" t="str">
        <f>FLOOR(Raw_Data!F5165,10)&amp;"-"&amp;FLOOR(Raw_Data!F5165,10)+9</f>
        <v>10-19</v>
      </c>
      <c r="K5165" t="str">
        <f>Raw_Data!G5165</f>
        <v>Asian</v>
      </c>
      <c r="L5165" t="str">
        <f>Raw_Data!H5165</f>
        <v>None</v>
      </c>
      <c r="M5165" t="str">
        <f>IF(Raw_Data!I5165=TRUE,"Admitted","Not Admitted")</f>
        <v>Admitted</v>
      </c>
      <c r="N5165" t="str">
        <f>IF(Raw_Data!J5165="","Not Rated",Raw_Data!J5165)</f>
        <v>Not Rated</v>
      </c>
      <c r="O5165">
        <f>Raw_Data!K5165</f>
        <v>47</v>
      </c>
      <c r="P5165" t="str">
        <f>IF(Raw_Data!K5165&lt;=30,"Within Time","Delayed")</f>
        <v>Delayed</v>
      </c>
    </row>
    <row r="5166" spans="1:16" x14ac:dyDescent="0.35">
      <c r="A5166" t="str">
        <f>Raw_Data!A5166</f>
        <v>993-20-1917</v>
      </c>
      <c r="B5166" s="2">
        <f>Raw_Data!B5166</f>
        <v>45342.227777777778</v>
      </c>
      <c r="C5166">
        <f>HOUR(Raw_Data!B5166)</f>
        <v>5</v>
      </c>
      <c r="D5166" t="str">
        <f>TEXT(Raw_Data!B5166,"mmm")</f>
        <v>Feb</v>
      </c>
      <c r="E5166">
        <f>YEAR(Raw_Data!B5166)</f>
        <v>2024</v>
      </c>
      <c r="F5166" t="str">
        <f>TEXT(Raw_Data!B5166,"mmm-yy")</f>
        <v>Feb-24</v>
      </c>
      <c r="G5166" t="str">
        <f>PROPER(Raw_Data!C5166&amp;". "&amp;Raw_Data!D5166)</f>
        <v>S. Quickfall</v>
      </c>
      <c r="H5166" t="str">
        <f>IF(OR(Raw_Data!E5166="M",Raw_Data!E5166="Male"),"Male",IF(OR(Raw_Data!E5166="F",Raw_Data!E5166="Female"),"Female","Not Confirmed"))</f>
        <v>Male</v>
      </c>
      <c r="I5166">
        <f>Raw_Data!F5166</f>
        <v>24</v>
      </c>
      <c r="J5166" t="str">
        <f>FLOOR(Raw_Data!F5166,10)&amp;"-"&amp;FLOOR(Raw_Data!F5166,10)+9</f>
        <v>20-29</v>
      </c>
      <c r="K5166" t="str">
        <f>Raw_Data!G5166</f>
        <v>Declined to Identify</v>
      </c>
      <c r="L5166" t="str">
        <f>Raw_Data!H5166</f>
        <v>General Practice</v>
      </c>
      <c r="M5166" t="str">
        <f>IF(Raw_Data!I5166=TRUE,"Admitted","Not Admitted")</f>
        <v>Admitted</v>
      </c>
      <c r="N5166" t="str">
        <f>IF(Raw_Data!J5166="","Not Rated",Raw_Data!J5166)</f>
        <v>Not Rated</v>
      </c>
      <c r="O5166">
        <f>Raw_Data!K5166</f>
        <v>39</v>
      </c>
      <c r="P5166" t="str">
        <f>IF(Raw_Data!K5166&lt;=30,"Within Time","Delayed")</f>
        <v>Delayed</v>
      </c>
    </row>
    <row r="5167" spans="1:16" x14ac:dyDescent="0.35">
      <c r="A5167" t="str">
        <f>Raw_Data!A5167</f>
        <v>457-53-5290</v>
      </c>
      <c r="B5167" s="2">
        <f>Raw_Data!B5167</f>
        <v>45342.255555555559</v>
      </c>
      <c r="C5167">
        <f>HOUR(Raw_Data!B5167)</f>
        <v>6</v>
      </c>
      <c r="D5167" t="str">
        <f>TEXT(Raw_Data!B5167,"mmm")</f>
        <v>Feb</v>
      </c>
      <c r="E5167">
        <f>YEAR(Raw_Data!B5167)</f>
        <v>2024</v>
      </c>
      <c r="F5167" t="str">
        <f>TEXT(Raw_Data!B5167,"mmm-yy")</f>
        <v>Feb-24</v>
      </c>
      <c r="G5167" t="str">
        <f>PROPER(Raw_Data!C5167&amp;". "&amp;Raw_Data!D5167)</f>
        <v>L. Kingsley</v>
      </c>
      <c r="H5167" t="str">
        <f>IF(OR(Raw_Data!E5167="M",Raw_Data!E5167="Male"),"Male",IF(OR(Raw_Data!E5167="F",Raw_Data!E5167="Female"),"Female","Not Confirmed"))</f>
        <v>Female</v>
      </c>
      <c r="I5167">
        <f>Raw_Data!F5167</f>
        <v>79</v>
      </c>
      <c r="J5167" t="str">
        <f>FLOOR(Raw_Data!F5167,10)&amp;"-"&amp;FLOOR(Raw_Data!F5167,10)+9</f>
        <v>70-79</v>
      </c>
      <c r="K5167" t="str">
        <f>Raw_Data!G5167</f>
        <v>African American</v>
      </c>
      <c r="L5167" t="str">
        <f>Raw_Data!H5167</f>
        <v>None</v>
      </c>
      <c r="M5167" t="str">
        <f>IF(Raw_Data!I5167=TRUE,"Admitted","Not Admitted")</f>
        <v>Not Admitted</v>
      </c>
      <c r="N5167" t="str">
        <f>IF(Raw_Data!J5167="","Not Rated",Raw_Data!J5167)</f>
        <v>Not Rated</v>
      </c>
      <c r="O5167">
        <f>Raw_Data!K5167</f>
        <v>23</v>
      </c>
      <c r="P5167" t="str">
        <f>IF(Raw_Data!K5167&lt;=30,"Within Time","Delayed")</f>
        <v>Within Time</v>
      </c>
    </row>
    <row r="5168" spans="1:16" x14ac:dyDescent="0.35">
      <c r="A5168" t="str">
        <f>Raw_Data!A5168</f>
        <v>644-77-6821</v>
      </c>
      <c r="B5168" s="2">
        <f>Raw_Data!B5168</f>
        <v>45342.363888888889</v>
      </c>
      <c r="C5168">
        <f>HOUR(Raw_Data!B5168)</f>
        <v>8</v>
      </c>
      <c r="D5168" t="str">
        <f>TEXT(Raw_Data!B5168,"mmm")</f>
        <v>Feb</v>
      </c>
      <c r="E5168">
        <f>YEAR(Raw_Data!B5168)</f>
        <v>2024</v>
      </c>
      <c r="F5168" t="str">
        <f>TEXT(Raw_Data!B5168,"mmm-yy")</f>
        <v>Feb-24</v>
      </c>
      <c r="G5168" t="str">
        <f>PROPER(Raw_Data!C5168&amp;". "&amp;Raw_Data!D5168)</f>
        <v>N. Postlethwaite</v>
      </c>
      <c r="H5168" t="str">
        <f>IF(OR(Raw_Data!E5168="M",Raw_Data!E5168="Male"),"Male",IF(OR(Raw_Data!E5168="F",Raw_Data!E5168="Female"),"Female","Not Confirmed"))</f>
        <v>Female</v>
      </c>
      <c r="I5168">
        <f>Raw_Data!F5168</f>
        <v>64</v>
      </c>
      <c r="J5168" t="str">
        <f>FLOOR(Raw_Data!F5168,10)&amp;"-"&amp;FLOOR(Raw_Data!F5168,10)+9</f>
        <v>60-69</v>
      </c>
      <c r="K5168" t="str">
        <f>Raw_Data!G5168</f>
        <v>White</v>
      </c>
      <c r="L5168" t="str">
        <f>Raw_Data!H5168</f>
        <v>None</v>
      </c>
      <c r="M5168" t="str">
        <f>IF(Raw_Data!I5168=TRUE,"Admitted","Not Admitted")</f>
        <v>Admitted</v>
      </c>
      <c r="N5168">
        <f>IF(Raw_Data!J5168="","Not Rated",Raw_Data!J5168)</f>
        <v>10</v>
      </c>
      <c r="O5168">
        <f>Raw_Data!K5168</f>
        <v>59</v>
      </c>
      <c r="P5168" t="str">
        <f>IF(Raw_Data!K5168&lt;=30,"Within Time","Delayed")</f>
        <v>Delayed</v>
      </c>
    </row>
    <row r="5169" spans="1:16" x14ac:dyDescent="0.35">
      <c r="A5169" t="str">
        <f>Raw_Data!A5169</f>
        <v>844-38-6987</v>
      </c>
      <c r="B5169" s="2">
        <f>Raw_Data!B5169</f>
        <v>45342.388888888891</v>
      </c>
      <c r="C5169">
        <f>HOUR(Raw_Data!B5169)</f>
        <v>9</v>
      </c>
      <c r="D5169" t="str">
        <f>TEXT(Raw_Data!B5169,"mmm")</f>
        <v>Feb</v>
      </c>
      <c r="E5169">
        <f>YEAR(Raw_Data!B5169)</f>
        <v>2024</v>
      </c>
      <c r="F5169" t="str">
        <f>TEXT(Raw_Data!B5169,"mmm-yy")</f>
        <v>Feb-24</v>
      </c>
      <c r="G5169" t="str">
        <f>PROPER(Raw_Data!C5169&amp;". "&amp;Raw_Data!D5169)</f>
        <v>Z. Sheffield</v>
      </c>
      <c r="H5169" t="str">
        <f>IF(OR(Raw_Data!E5169="M",Raw_Data!E5169="Male"),"Male",IF(OR(Raw_Data!E5169="F",Raw_Data!E5169="Female"),"Female","Not Confirmed"))</f>
        <v>Male</v>
      </c>
      <c r="I5169">
        <f>Raw_Data!F5169</f>
        <v>15</v>
      </c>
      <c r="J5169" t="str">
        <f>FLOOR(Raw_Data!F5169,10)&amp;"-"&amp;FLOOR(Raw_Data!F5169,10)+9</f>
        <v>10-19</v>
      </c>
      <c r="K5169" t="str">
        <f>Raw_Data!G5169</f>
        <v>African American</v>
      </c>
      <c r="L5169" t="str">
        <f>Raw_Data!H5169</f>
        <v>General Practice</v>
      </c>
      <c r="M5169" t="str">
        <f>IF(Raw_Data!I5169=TRUE,"Admitted","Not Admitted")</f>
        <v>Admitted</v>
      </c>
      <c r="N5169" t="str">
        <f>IF(Raw_Data!J5169="","Not Rated",Raw_Data!J5169)</f>
        <v>Not Rated</v>
      </c>
      <c r="O5169">
        <f>Raw_Data!K5169</f>
        <v>10</v>
      </c>
      <c r="P5169" t="str">
        <f>IF(Raw_Data!K5169&lt;=30,"Within Time","Delayed")</f>
        <v>Within Time</v>
      </c>
    </row>
    <row r="5170" spans="1:16" x14ac:dyDescent="0.35">
      <c r="A5170" t="str">
        <f>Raw_Data!A5170</f>
        <v>728-32-5363</v>
      </c>
      <c r="B5170" s="2">
        <f>Raw_Data!B5170</f>
        <v>45342.421527777777</v>
      </c>
      <c r="C5170">
        <f>HOUR(Raw_Data!B5170)</f>
        <v>10</v>
      </c>
      <c r="D5170" t="str">
        <f>TEXT(Raw_Data!B5170,"mmm")</f>
        <v>Feb</v>
      </c>
      <c r="E5170">
        <f>YEAR(Raw_Data!B5170)</f>
        <v>2024</v>
      </c>
      <c r="F5170" t="str">
        <f>TEXT(Raw_Data!B5170,"mmm-yy")</f>
        <v>Feb-24</v>
      </c>
      <c r="G5170" t="str">
        <f>PROPER(Raw_Data!C5170&amp;". "&amp;Raw_Data!D5170)</f>
        <v>I. Merriweather</v>
      </c>
      <c r="H5170" t="str">
        <f>IF(OR(Raw_Data!E5170="M",Raw_Data!E5170="Male"),"Male",IF(OR(Raw_Data!E5170="F",Raw_Data!E5170="Female"),"Female","Not Confirmed"))</f>
        <v>Female</v>
      </c>
      <c r="I5170">
        <f>Raw_Data!F5170</f>
        <v>44</v>
      </c>
      <c r="J5170" t="str">
        <f>FLOOR(Raw_Data!F5170,10)&amp;"-"&amp;FLOOR(Raw_Data!F5170,10)+9</f>
        <v>40-49</v>
      </c>
      <c r="K5170" t="str">
        <f>Raw_Data!G5170</f>
        <v>White</v>
      </c>
      <c r="L5170" t="str">
        <f>Raw_Data!H5170</f>
        <v>General Practice</v>
      </c>
      <c r="M5170" t="str">
        <f>IF(Raw_Data!I5170=TRUE,"Admitted","Not Admitted")</f>
        <v>Admitted</v>
      </c>
      <c r="N5170" t="str">
        <f>IF(Raw_Data!J5170="","Not Rated",Raw_Data!J5170)</f>
        <v>Not Rated</v>
      </c>
      <c r="O5170">
        <f>Raw_Data!K5170</f>
        <v>13</v>
      </c>
      <c r="P5170" t="str">
        <f>IF(Raw_Data!K5170&lt;=30,"Within Time","Delayed")</f>
        <v>Within Time</v>
      </c>
    </row>
    <row r="5171" spans="1:16" x14ac:dyDescent="0.35">
      <c r="A5171" t="str">
        <f>Raw_Data!A5171</f>
        <v>534-59-2161</v>
      </c>
      <c r="B5171" s="2">
        <f>Raw_Data!B5171</f>
        <v>45342.484027777777</v>
      </c>
      <c r="C5171">
        <f>HOUR(Raw_Data!B5171)</f>
        <v>11</v>
      </c>
      <c r="D5171" t="str">
        <f>TEXT(Raw_Data!B5171,"mmm")</f>
        <v>Feb</v>
      </c>
      <c r="E5171">
        <f>YEAR(Raw_Data!B5171)</f>
        <v>2024</v>
      </c>
      <c r="F5171" t="str">
        <f>TEXT(Raw_Data!B5171,"mmm-yy")</f>
        <v>Feb-24</v>
      </c>
      <c r="G5171" t="str">
        <f>PROPER(Raw_Data!C5171&amp;". "&amp;Raw_Data!D5171)</f>
        <v>D. Methuen</v>
      </c>
      <c r="H5171" t="str">
        <f>IF(OR(Raw_Data!E5171="M",Raw_Data!E5171="Male"),"Male",IF(OR(Raw_Data!E5171="F",Raw_Data!E5171="Female"),"Female","Not Confirmed"))</f>
        <v>Female</v>
      </c>
      <c r="I5171">
        <f>Raw_Data!F5171</f>
        <v>37</v>
      </c>
      <c r="J5171" t="str">
        <f>FLOOR(Raw_Data!F5171,10)&amp;"-"&amp;FLOOR(Raw_Data!F5171,10)+9</f>
        <v>30-39</v>
      </c>
      <c r="K5171" t="str">
        <f>Raw_Data!G5171</f>
        <v>Two or More Races</v>
      </c>
      <c r="L5171" t="str">
        <f>Raw_Data!H5171</f>
        <v>None</v>
      </c>
      <c r="M5171" t="str">
        <f>IF(Raw_Data!I5171=TRUE,"Admitted","Not Admitted")</f>
        <v>Admitted</v>
      </c>
      <c r="N5171" t="str">
        <f>IF(Raw_Data!J5171="","Not Rated",Raw_Data!J5171)</f>
        <v>Not Rated</v>
      </c>
      <c r="O5171">
        <f>Raw_Data!K5171</f>
        <v>32</v>
      </c>
      <c r="P5171" t="str">
        <f>IF(Raw_Data!K5171&lt;=30,"Within Time","Delayed")</f>
        <v>Delayed</v>
      </c>
    </row>
    <row r="5172" spans="1:16" x14ac:dyDescent="0.35">
      <c r="A5172" t="str">
        <f>Raw_Data!A5172</f>
        <v>655-63-2801</v>
      </c>
      <c r="B5172" s="2">
        <f>Raw_Data!B5172</f>
        <v>45342.665972222218</v>
      </c>
      <c r="C5172">
        <f>HOUR(Raw_Data!B5172)</f>
        <v>15</v>
      </c>
      <c r="D5172" t="str">
        <f>TEXT(Raw_Data!B5172,"mmm")</f>
        <v>Feb</v>
      </c>
      <c r="E5172">
        <f>YEAR(Raw_Data!B5172)</f>
        <v>2024</v>
      </c>
      <c r="F5172" t="str">
        <f>TEXT(Raw_Data!B5172,"mmm-yy")</f>
        <v>Feb-24</v>
      </c>
      <c r="G5172" t="str">
        <f>PROPER(Raw_Data!C5172&amp;". "&amp;Raw_Data!D5172)</f>
        <v>N. Silverlock</v>
      </c>
      <c r="H5172" t="str">
        <f>IF(OR(Raw_Data!E5172="M",Raw_Data!E5172="Male"),"Male",IF(OR(Raw_Data!E5172="F",Raw_Data!E5172="Female"),"Female","Not Confirmed"))</f>
        <v>Male</v>
      </c>
      <c r="I5172">
        <f>Raw_Data!F5172</f>
        <v>30</v>
      </c>
      <c r="J5172" t="str">
        <f>FLOOR(Raw_Data!F5172,10)&amp;"-"&amp;FLOOR(Raw_Data!F5172,10)+9</f>
        <v>30-39</v>
      </c>
      <c r="K5172" t="str">
        <f>Raw_Data!G5172</f>
        <v>Asian</v>
      </c>
      <c r="L5172" t="str">
        <f>Raw_Data!H5172</f>
        <v>None</v>
      </c>
      <c r="M5172" t="str">
        <f>IF(Raw_Data!I5172=TRUE,"Admitted","Not Admitted")</f>
        <v>Not Admitted</v>
      </c>
      <c r="N5172" t="str">
        <f>IF(Raw_Data!J5172="","Not Rated",Raw_Data!J5172)</f>
        <v>Not Rated</v>
      </c>
      <c r="O5172">
        <f>Raw_Data!K5172</f>
        <v>28</v>
      </c>
      <c r="P5172" t="str">
        <f>IF(Raw_Data!K5172&lt;=30,"Within Time","Delayed")</f>
        <v>Within Time</v>
      </c>
    </row>
    <row r="5173" spans="1:16" x14ac:dyDescent="0.35">
      <c r="A5173" t="str">
        <f>Raw_Data!A5173</f>
        <v>704-52-1623</v>
      </c>
      <c r="B5173" s="2">
        <f>Raw_Data!B5173</f>
        <v>45342.686111111107</v>
      </c>
      <c r="C5173">
        <f>HOUR(Raw_Data!B5173)</f>
        <v>16</v>
      </c>
      <c r="D5173" t="str">
        <f>TEXT(Raw_Data!B5173,"mmm")</f>
        <v>Feb</v>
      </c>
      <c r="E5173">
        <f>YEAR(Raw_Data!B5173)</f>
        <v>2024</v>
      </c>
      <c r="F5173" t="str">
        <f>TEXT(Raw_Data!B5173,"mmm-yy")</f>
        <v>Feb-24</v>
      </c>
      <c r="G5173" t="str">
        <f>PROPER(Raw_Data!C5173&amp;". "&amp;Raw_Data!D5173)</f>
        <v>X. Oakden</v>
      </c>
      <c r="H5173" t="str">
        <f>IF(OR(Raw_Data!E5173="M",Raw_Data!E5173="Male"),"Male",IF(OR(Raw_Data!E5173="F",Raw_Data!E5173="Female"),"Female","Not Confirmed"))</f>
        <v>Female</v>
      </c>
      <c r="I5173">
        <f>Raw_Data!F5173</f>
        <v>47</v>
      </c>
      <c r="J5173" t="str">
        <f>FLOOR(Raw_Data!F5173,10)&amp;"-"&amp;FLOOR(Raw_Data!F5173,10)+9</f>
        <v>40-49</v>
      </c>
      <c r="K5173" t="str">
        <f>Raw_Data!G5173</f>
        <v>Pacific Islander</v>
      </c>
      <c r="L5173" t="str">
        <f>Raw_Data!H5173</f>
        <v>None</v>
      </c>
      <c r="M5173" t="str">
        <f>IF(Raw_Data!I5173=TRUE,"Admitted","Not Admitted")</f>
        <v>Not Admitted</v>
      </c>
      <c r="N5173" t="str">
        <f>IF(Raw_Data!J5173="","Not Rated",Raw_Data!J5173)</f>
        <v>Not Rated</v>
      </c>
      <c r="O5173">
        <f>Raw_Data!K5173</f>
        <v>26</v>
      </c>
      <c r="P5173" t="str">
        <f>IF(Raw_Data!K5173&lt;=30,"Within Time","Delayed")</f>
        <v>Within Time</v>
      </c>
    </row>
    <row r="5174" spans="1:16" x14ac:dyDescent="0.35">
      <c r="A5174" t="str">
        <f>Raw_Data!A5174</f>
        <v>538-90-6594</v>
      </c>
      <c r="B5174" s="2">
        <f>Raw_Data!B5174</f>
        <v>45342.806944444441</v>
      </c>
      <c r="C5174">
        <f>HOUR(Raw_Data!B5174)</f>
        <v>19</v>
      </c>
      <c r="D5174" t="str">
        <f>TEXT(Raw_Data!B5174,"mmm")</f>
        <v>Feb</v>
      </c>
      <c r="E5174">
        <f>YEAR(Raw_Data!B5174)</f>
        <v>2024</v>
      </c>
      <c r="F5174" t="str">
        <f>TEXT(Raw_Data!B5174,"mmm-yy")</f>
        <v>Feb-24</v>
      </c>
      <c r="G5174" t="str">
        <f>PROPER(Raw_Data!C5174&amp;". "&amp;Raw_Data!D5174)</f>
        <v>F. Kingsley</v>
      </c>
      <c r="H5174" t="str">
        <f>IF(OR(Raw_Data!E5174="M",Raw_Data!E5174="Male"),"Male",IF(OR(Raw_Data!E5174="F",Raw_Data!E5174="Female"),"Female","Not Confirmed"))</f>
        <v>Female</v>
      </c>
      <c r="I5174">
        <f>Raw_Data!F5174</f>
        <v>16</v>
      </c>
      <c r="J5174" t="str">
        <f>FLOOR(Raw_Data!F5174,10)&amp;"-"&amp;FLOOR(Raw_Data!F5174,10)+9</f>
        <v>10-19</v>
      </c>
      <c r="K5174" t="str">
        <f>Raw_Data!G5174</f>
        <v>African American</v>
      </c>
      <c r="L5174" t="str">
        <f>Raw_Data!H5174</f>
        <v>None</v>
      </c>
      <c r="M5174" t="str">
        <f>IF(Raw_Data!I5174=TRUE,"Admitted","Not Admitted")</f>
        <v>Not Admitted</v>
      </c>
      <c r="N5174" t="str">
        <f>IF(Raw_Data!J5174="","Not Rated",Raw_Data!J5174)</f>
        <v>Not Rated</v>
      </c>
      <c r="O5174">
        <f>Raw_Data!K5174</f>
        <v>47</v>
      </c>
      <c r="P5174" t="str">
        <f>IF(Raw_Data!K5174&lt;=30,"Within Time","Delayed")</f>
        <v>Delayed</v>
      </c>
    </row>
    <row r="5175" spans="1:16" x14ac:dyDescent="0.35">
      <c r="A5175" t="str">
        <f>Raw_Data!A5175</f>
        <v>526-83-3346</v>
      </c>
      <c r="B5175" s="2">
        <f>Raw_Data!B5175</f>
        <v>45342.809027777781</v>
      </c>
      <c r="C5175">
        <f>HOUR(Raw_Data!B5175)</f>
        <v>19</v>
      </c>
      <c r="D5175" t="str">
        <f>TEXT(Raw_Data!B5175,"mmm")</f>
        <v>Feb</v>
      </c>
      <c r="E5175">
        <f>YEAR(Raw_Data!B5175)</f>
        <v>2024</v>
      </c>
      <c r="F5175" t="str">
        <f>TEXT(Raw_Data!B5175,"mmm-yy")</f>
        <v>Feb-24</v>
      </c>
      <c r="G5175" t="str">
        <f>PROPER(Raw_Data!C5175&amp;". "&amp;Raw_Data!D5175)</f>
        <v>L. Garfield</v>
      </c>
      <c r="H5175" t="str">
        <f>IF(OR(Raw_Data!E5175="M",Raw_Data!E5175="Male"),"Male",IF(OR(Raw_Data!E5175="F",Raw_Data!E5175="Female"),"Female","Not Confirmed"))</f>
        <v>Male</v>
      </c>
      <c r="I5175">
        <f>Raw_Data!F5175</f>
        <v>53</v>
      </c>
      <c r="J5175" t="str">
        <f>FLOOR(Raw_Data!F5175,10)&amp;"-"&amp;FLOOR(Raw_Data!F5175,10)+9</f>
        <v>50-59</v>
      </c>
      <c r="K5175" t="str">
        <f>Raw_Data!G5175</f>
        <v>Unknown</v>
      </c>
      <c r="L5175" t="str">
        <f>Raw_Data!H5175</f>
        <v>None</v>
      </c>
      <c r="M5175" t="str">
        <f>IF(Raw_Data!I5175=TRUE,"Admitted","Not Admitted")</f>
        <v>Admitted</v>
      </c>
      <c r="N5175" t="str">
        <f>IF(Raw_Data!J5175="","Not Rated",Raw_Data!J5175)</f>
        <v>Not Rated</v>
      </c>
      <c r="O5175">
        <f>Raw_Data!K5175</f>
        <v>48</v>
      </c>
      <c r="P5175" t="str">
        <f>IF(Raw_Data!K5175&lt;=30,"Within Time","Delayed")</f>
        <v>Delayed</v>
      </c>
    </row>
    <row r="5176" spans="1:16" x14ac:dyDescent="0.35">
      <c r="A5176" t="str">
        <f>Raw_Data!A5176</f>
        <v>399-83-1223</v>
      </c>
      <c r="B5176" s="2">
        <f>Raw_Data!B5176</f>
        <v>45343</v>
      </c>
      <c r="C5176">
        <f>HOUR(Raw_Data!B5176)</f>
        <v>0</v>
      </c>
      <c r="D5176" t="str">
        <f>TEXT(Raw_Data!B5176,"mmm")</f>
        <v>Feb</v>
      </c>
      <c r="E5176">
        <f>YEAR(Raw_Data!B5176)</f>
        <v>2024</v>
      </c>
      <c r="F5176" t="str">
        <f>TEXT(Raw_Data!B5176,"mmm-yy")</f>
        <v>Feb-24</v>
      </c>
      <c r="G5176" t="str">
        <f>PROPER(Raw_Data!C5176&amp;". "&amp;Raw_Data!D5176)</f>
        <v>R. Hathaway</v>
      </c>
      <c r="H5176" t="str">
        <f>IF(OR(Raw_Data!E5176="M",Raw_Data!E5176="Male"),"Male",IF(OR(Raw_Data!E5176="F",Raw_Data!E5176="Female"),"Female","Not Confirmed"))</f>
        <v>Male</v>
      </c>
      <c r="I5176">
        <f>Raw_Data!F5176</f>
        <v>25</v>
      </c>
      <c r="J5176" t="str">
        <f>FLOOR(Raw_Data!F5176,10)&amp;"-"&amp;FLOOR(Raw_Data!F5176,10)+9</f>
        <v>20-29</v>
      </c>
      <c r="K5176" t="str">
        <f>Raw_Data!G5176</f>
        <v>African American</v>
      </c>
      <c r="L5176" t="str">
        <f>Raw_Data!H5176</f>
        <v>Orthopedics</v>
      </c>
      <c r="M5176" t="str">
        <f>IF(Raw_Data!I5176=TRUE,"Admitted","Not Admitted")</f>
        <v>Not Admitted</v>
      </c>
      <c r="N5176">
        <f>IF(Raw_Data!J5176="","Not Rated",Raw_Data!J5176)</f>
        <v>6</v>
      </c>
      <c r="O5176">
        <f>Raw_Data!K5176</f>
        <v>57</v>
      </c>
      <c r="P5176" t="str">
        <f>IF(Raw_Data!K5176&lt;=30,"Within Time","Delayed")</f>
        <v>Delayed</v>
      </c>
    </row>
    <row r="5177" spans="1:16" x14ac:dyDescent="0.35">
      <c r="A5177" t="str">
        <f>Raw_Data!A5177</f>
        <v>713-55-6331</v>
      </c>
      <c r="B5177" s="2">
        <f>Raw_Data!B5177</f>
        <v>45343.002083333333</v>
      </c>
      <c r="C5177">
        <f>HOUR(Raw_Data!B5177)</f>
        <v>0</v>
      </c>
      <c r="D5177" t="str">
        <f>TEXT(Raw_Data!B5177,"mmm")</f>
        <v>Feb</v>
      </c>
      <c r="E5177">
        <f>YEAR(Raw_Data!B5177)</f>
        <v>2024</v>
      </c>
      <c r="F5177" t="str">
        <f>TEXT(Raw_Data!B5177,"mmm-yy")</f>
        <v>Feb-24</v>
      </c>
      <c r="G5177" t="str">
        <f>PROPER(Raw_Data!C5177&amp;". "&amp;Raw_Data!D5177)</f>
        <v>L. Birtwhistle</v>
      </c>
      <c r="H5177" t="str">
        <f>IF(OR(Raw_Data!E5177="M",Raw_Data!E5177="Male"),"Male",IF(OR(Raw_Data!E5177="F",Raw_Data!E5177="Female"),"Female","Not Confirmed"))</f>
        <v>Male</v>
      </c>
      <c r="I5177">
        <f>Raw_Data!F5177</f>
        <v>68</v>
      </c>
      <c r="J5177" t="str">
        <f>FLOOR(Raw_Data!F5177,10)&amp;"-"&amp;FLOOR(Raw_Data!F5177,10)+9</f>
        <v>60-69</v>
      </c>
      <c r="K5177" t="str">
        <f>Raw_Data!G5177</f>
        <v>White</v>
      </c>
      <c r="L5177" t="str">
        <f>Raw_Data!H5177</f>
        <v>None</v>
      </c>
      <c r="M5177" t="str">
        <f>IF(Raw_Data!I5177=TRUE,"Admitted","Not Admitted")</f>
        <v>Not Admitted</v>
      </c>
      <c r="N5177" t="str">
        <f>IF(Raw_Data!J5177="","Not Rated",Raw_Data!J5177)</f>
        <v>Not Rated</v>
      </c>
      <c r="O5177">
        <f>Raw_Data!K5177</f>
        <v>26</v>
      </c>
      <c r="P5177" t="str">
        <f>IF(Raw_Data!K5177&lt;=30,"Within Time","Delayed")</f>
        <v>Within Time</v>
      </c>
    </row>
    <row r="5178" spans="1:16" x14ac:dyDescent="0.35">
      <c r="A5178" t="str">
        <f>Raw_Data!A5178</f>
        <v>678-84-9224</v>
      </c>
      <c r="B5178" s="2">
        <f>Raw_Data!B5178</f>
        <v>45343.090277777781</v>
      </c>
      <c r="C5178">
        <f>HOUR(Raw_Data!B5178)</f>
        <v>2</v>
      </c>
      <c r="D5178" t="str">
        <f>TEXT(Raw_Data!B5178,"mmm")</f>
        <v>Feb</v>
      </c>
      <c r="E5178">
        <f>YEAR(Raw_Data!B5178)</f>
        <v>2024</v>
      </c>
      <c r="F5178" t="str">
        <f>TEXT(Raw_Data!B5178,"mmm-yy")</f>
        <v>Feb-24</v>
      </c>
      <c r="G5178" t="str">
        <f>PROPER(Raw_Data!C5178&amp;". "&amp;Raw_Data!D5178)</f>
        <v>G. Crebo</v>
      </c>
      <c r="H5178" t="str">
        <f>IF(OR(Raw_Data!E5178="M",Raw_Data!E5178="Male"),"Male",IF(OR(Raw_Data!E5178="F",Raw_Data!E5178="Female"),"Female","Not Confirmed"))</f>
        <v>Male</v>
      </c>
      <c r="I5178">
        <f>Raw_Data!F5178</f>
        <v>2</v>
      </c>
      <c r="J5178" t="str">
        <f>FLOOR(Raw_Data!F5178,10)&amp;"-"&amp;FLOOR(Raw_Data!F5178,10)+9</f>
        <v>0-9</v>
      </c>
      <c r="K5178" t="str">
        <f>Raw_Data!G5178</f>
        <v>Unknown</v>
      </c>
      <c r="L5178" t="str">
        <f>Raw_Data!H5178</f>
        <v>None</v>
      </c>
      <c r="M5178" t="str">
        <f>IF(Raw_Data!I5178=TRUE,"Admitted","Not Admitted")</f>
        <v>Admitted</v>
      </c>
      <c r="N5178" t="str">
        <f>IF(Raw_Data!J5178="","Not Rated",Raw_Data!J5178)</f>
        <v>Not Rated</v>
      </c>
      <c r="O5178">
        <f>Raw_Data!K5178</f>
        <v>36</v>
      </c>
      <c r="P5178" t="str">
        <f>IF(Raw_Data!K5178&lt;=30,"Within Time","Delayed")</f>
        <v>Delayed</v>
      </c>
    </row>
    <row r="5179" spans="1:16" x14ac:dyDescent="0.35">
      <c r="A5179" t="str">
        <f>Raw_Data!A5179</f>
        <v>370-55-6970</v>
      </c>
      <c r="B5179" s="2">
        <f>Raw_Data!B5179</f>
        <v>45343.383333333331</v>
      </c>
      <c r="C5179">
        <f>HOUR(Raw_Data!B5179)</f>
        <v>9</v>
      </c>
      <c r="D5179" t="str">
        <f>TEXT(Raw_Data!B5179,"mmm")</f>
        <v>Feb</v>
      </c>
      <c r="E5179">
        <f>YEAR(Raw_Data!B5179)</f>
        <v>2024</v>
      </c>
      <c r="F5179" t="str">
        <f>TEXT(Raw_Data!B5179,"mmm-yy")</f>
        <v>Feb-24</v>
      </c>
      <c r="G5179" t="str">
        <f>PROPER(Raw_Data!C5179&amp;". "&amp;Raw_Data!D5179)</f>
        <v>L. Northcote</v>
      </c>
      <c r="H5179" t="str">
        <f>IF(OR(Raw_Data!E5179="M",Raw_Data!E5179="Male"),"Male",IF(OR(Raw_Data!E5179="F",Raw_Data!E5179="Female"),"Female","Not Confirmed"))</f>
        <v>Male</v>
      </c>
      <c r="I5179">
        <f>Raw_Data!F5179</f>
        <v>6</v>
      </c>
      <c r="J5179" t="str">
        <f>FLOOR(Raw_Data!F5179,10)&amp;"-"&amp;FLOOR(Raw_Data!F5179,10)+9</f>
        <v>0-9</v>
      </c>
      <c r="K5179" t="str">
        <f>Raw_Data!G5179</f>
        <v>Unknown</v>
      </c>
      <c r="L5179" t="str">
        <f>Raw_Data!H5179</f>
        <v>Renal</v>
      </c>
      <c r="M5179" t="str">
        <f>IF(Raw_Data!I5179=TRUE,"Admitted","Not Admitted")</f>
        <v>Not Admitted</v>
      </c>
      <c r="N5179" t="str">
        <f>IF(Raw_Data!J5179="","Not Rated",Raw_Data!J5179)</f>
        <v>Not Rated</v>
      </c>
      <c r="O5179">
        <f>Raw_Data!K5179</f>
        <v>48</v>
      </c>
      <c r="P5179" t="str">
        <f>IF(Raw_Data!K5179&lt;=30,"Within Time","Delayed")</f>
        <v>Delayed</v>
      </c>
    </row>
    <row r="5180" spans="1:16" x14ac:dyDescent="0.35">
      <c r="A5180" t="str">
        <f>Raw_Data!A5180</f>
        <v>727-80-8562</v>
      </c>
      <c r="B5180" s="2">
        <f>Raw_Data!B5180</f>
        <v>45343.4375</v>
      </c>
      <c r="C5180">
        <f>HOUR(Raw_Data!B5180)</f>
        <v>10</v>
      </c>
      <c r="D5180" t="str">
        <f>TEXT(Raw_Data!B5180,"mmm")</f>
        <v>Feb</v>
      </c>
      <c r="E5180">
        <f>YEAR(Raw_Data!B5180)</f>
        <v>2024</v>
      </c>
      <c r="F5180" t="str">
        <f>TEXT(Raw_Data!B5180,"mmm-yy")</f>
        <v>Feb-24</v>
      </c>
      <c r="G5180" t="str">
        <f>PROPER(Raw_Data!C5180&amp;". "&amp;Raw_Data!D5180)</f>
        <v>T. Vickery</v>
      </c>
      <c r="H5180" t="str">
        <f>IF(OR(Raw_Data!E5180="M",Raw_Data!E5180="Male"),"Male",IF(OR(Raw_Data!E5180="F",Raw_Data!E5180="Female"),"Female","Not Confirmed"))</f>
        <v>Female</v>
      </c>
      <c r="I5180">
        <f>Raw_Data!F5180</f>
        <v>65</v>
      </c>
      <c r="J5180" t="str">
        <f>FLOOR(Raw_Data!F5180,10)&amp;"-"&amp;FLOOR(Raw_Data!F5180,10)+9</f>
        <v>60-69</v>
      </c>
      <c r="K5180" t="str">
        <f>Raw_Data!G5180</f>
        <v>White</v>
      </c>
      <c r="L5180" t="str">
        <f>Raw_Data!H5180</f>
        <v>None</v>
      </c>
      <c r="M5180" t="str">
        <f>IF(Raw_Data!I5180=TRUE,"Admitted","Not Admitted")</f>
        <v>Not Admitted</v>
      </c>
      <c r="N5180" t="str">
        <f>IF(Raw_Data!J5180="","Not Rated",Raw_Data!J5180)</f>
        <v>Not Rated</v>
      </c>
      <c r="O5180">
        <f>Raw_Data!K5180</f>
        <v>45</v>
      </c>
      <c r="P5180" t="str">
        <f>IF(Raw_Data!K5180&lt;=30,"Within Time","Delayed")</f>
        <v>Delayed</v>
      </c>
    </row>
    <row r="5181" spans="1:16" x14ac:dyDescent="0.35">
      <c r="A5181" t="str">
        <f>Raw_Data!A5181</f>
        <v>633-57-1395</v>
      </c>
      <c r="B5181" s="2">
        <f>Raw_Data!B5181</f>
        <v>45343.484722222223</v>
      </c>
      <c r="C5181">
        <f>HOUR(Raw_Data!B5181)</f>
        <v>11</v>
      </c>
      <c r="D5181" t="str">
        <f>TEXT(Raw_Data!B5181,"mmm")</f>
        <v>Feb</v>
      </c>
      <c r="E5181">
        <f>YEAR(Raw_Data!B5181)</f>
        <v>2024</v>
      </c>
      <c r="F5181" t="str">
        <f>TEXT(Raw_Data!B5181,"mmm-yy")</f>
        <v>Feb-24</v>
      </c>
      <c r="G5181" t="str">
        <f>PROPER(Raw_Data!C5181&amp;". "&amp;Raw_Data!D5181)</f>
        <v>M. Dankworth</v>
      </c>
      <c r="H5181" t="str">
        <f>IF(OR(Raw_Data!E5181="M",Raw_Data!E5181="Male"),"Male",IF(OR(Raw_Data!E5181="F",Raw_Data!E5181="Female"),"Female","Not Confirmed"))</f>
        <v>Female</v>
      </c>
      <c r="I5181">
        <f>Raw_Data!F5181</f>
        <v>59</v>
      </c>
      <c r="J5181" t="str">
        <f>FLOOR(Raw_Data!F5181,10)&amp;"-"&amp;FLOOR(Raw_Data!F5181,10)+9</f>
        <v>50-59</v>
      </c>
      <c r="K5181" t="str">
        <f>Raw_Data!G5181</f>
        <v>African American</v>
      </c>
      <c r="L5181" t="str">
        <f>Raw_Data!H5181</f>
        <v>None</v>
      </c>
      <c r="M5181" t="str">
        <f>IF(Raw_Data!I5181=TRUE,"Admitted","Not Admitted")</f>
        <v>Admitted</v>
      </c>
      <c r="N5181" t="str">
        <f>IF(Raw_Data!J5181="","Not Rated",Raw_Data!J5181)</f>
        <v>Not Rated</v>
      </c>
      <c r="O5181">
        <f>Raw_Data!K5181</f>
        <v>47</v>
      </c>
      <c r="P5181" t="str">
        <f>IF(Raw_Data!K5181&lt;=30,"Within Time","Delayed")</f>
        <v>Delayed</v>
      </c>
    </row>
    <row r="5182" spans="1:16" x14ac:dyDescent="0.35">
      <c r="A5182" t="str">
        <f>Raw_Data!A5182</f>
        <v>518-87-7806</v>
      </c>
      <c r="B5182" s="2">
        <f>Raw_Data!B5182</f>
        <v>45343.539583333331</v>
      </c>
      <c r="C5182">
        <f>HOUR(Raw_Data!B5182)</f>
        <v>12</v>
      </c>
      <c r="D5182" t="str">
        <f>TEXT(Raw_Data!B5182,"mmm")</f>
        <v>Feb</v>
      </c>
      <c r="E5182">
        <f>YEAR(Raw_Data!B5182)</f>
        <v>2024</v>
      </c>
      <c r="F5182" t="str">
        <f>TEXT(Raw_Data!B5182,"mmm-yy")</f>
        <v>Feb-24</v>
      </c>
      <c r="G5182" t="str">
        <f>PROPER(Raw_Data!C5182&amp;". "&amp;Raw_Data!D5182)</f>
        <v>F. Dewhirst</v>
      </c>
      <c r="H5182" t="str">
        <f>IF(OR(Raw_Data!E5182="M",Raw_Data!E5182="Male"),"Male",IF(OR(Raw_Data!E5182="F",Raw_Data!E5182="Female"),"Female","Not Confirmed"))</f>
        <v>Female</v>
      </c>
      <c r="I5182">
        <f>Raw_Data!F5182</f>
        <v>69</v>
      </c>
      <c r="J5182" t="str">
        <f>FLOOR(Raw_Data!F5182,10)&amp;"-"&amp;FLOOR(Raw_Data!F5182,10)+9</f>
        <v>60-69</v>
      </c>
      <c r="K5182" t="str">
        <f>Raw_Data!G5182</f>
        <v>White</v>
      </c>
      <c r="L5182" t="str">
        <f>Raw_Data!H5182</f>
        <v>None</v>
      </c>
      <c r="M5182" t="str">
        <f>IF(Raw_Data!I5182=TRUE,"Admitted","Not Admitted")</f>
        <v>Admitted</v>
      </c>
      <c r="N5182" t="str">
        <f>IF(Raw_Data!J5182="","Not Rated",Raw_Data!J5182)</f>
        <v>Not Rated</v>
      </c>
      <c r="O5182">
        <f>Raw_Data!K5182</f>
        <v>11</v>
      </c>
      <c r="P5182" t="str">
        <f>IF(Raw_Data!K5182&lt;=30,"Within Time","Delayed")</f>
        <v>Within Time</v>
      </c>
    </row>
    <row r="5183" spans="1:16" x14ac:dyDescent="0.35">
      <c r="A5183" t="str">
        <f>Raw_Data!A5183</f>
        <v>351-90-1045</v>
      </c>
      <c r="B5183" s="2">
        <f>Raw_Data!B5183</f>
        <v>45343.638194444437</v>
      </c>
      <c r="C5183">
        <f>HOUR(Raw_Data!B5183)</f>
        <v>15</v>
      </c>
      <c r="D5183" t="str">
        <f>TEXT(Raw_Data!B5183,"mmm")</f>
        <v>Feb</v>
      </c>
      <c r="E5183">
        <f>YEAR(Raw_Data!B5183)</f>
        <v>2024</v>
      </c>
      <c r="F5183" t="str">
        <f>TEXT(Raw_Data!B5183,"mmm-yy")</f>
        <v>Feb-24</v>
      </c>
      <c r="G5183" t="str">
        <f>PROPER(Raw_Data!C5183&amp;". "&amp;Raw_Data!D5183)</f>
        <v>T. Nethercott</v>
      </c>
      <c r="H5183" t="str">
        <f>IF(OR(Raw_Data!E5183="M",Raw_Data!E5183="Male"),"Male",IF(OR(Raw_Data!E5183="F",Raw_Data!E5183="Female"),"Female","Not Confirmed"))</f>
        <v>Male</v>
      </c>
      <c r="I5183">
        <f>Raw_Data!F5183</f>
        <v>68</v>
      </c>
      <c r="J5183" t="str">
        <f>FLOOR(Raw_Data!F5183,10)&amp;"-"&amp;FLOOR(Raw_Data!F5183,10)+9</f>
        <v>60-69</v>
      </c>
      <c r="K5183" t="str">
        <f>Raw_Data!G5183</f>
        <v>African American</v>
      </c>
      <c r="L5183" t="str">
        <f>Raw_Data!H5183</f>
        <v>None</v>
      </c>
      <c r="M5183" t="str">
        <f>IF(Raw_Data!I5183=TRUE,"Admitted","Not Admitted")</f>
        <v>Admitted</v>
      </c>
      <c r="N5183" t="str">
        <f>IF(Raw_Data!J5183="","Not Rated",Raw_Data!J5183)</f>
        <v>Not Rated</v>
      </c>
      <c r="O5183">
        <f>Raw_Data!K5183</f>
        <v>51</v>
      </c>
      <c r="P5183" t="str">
        <f>IF(Raw_Data!K5183&lt;=30,"Within Time","Delayed")</f>
        <v>Delayed</v>
      </c>
    </row>
    <row r="5184" spans="1:16" x14ac:dyDescent="0.35">
      <c r="A5184" t="str">
        <f>Raw_Data!A5184</f>
        <v>951-27-8685</v>
      </c>
      <c r="B5184" s="2">
        <f>Raw_Data!B5184</f>
        <v>45343.661111111112</v>
      </c>
      <c r="C5184">
        <f>HOUR(Raw_Data!B5184)</f>
        <v>15</v>
      </c>
      <c r="D5184" t="str">
        <f>TEXT(Raw_Data!B5184,"mmm")</f>
        <v>Feb</v>
      </c>
      <c r="E5184">
        <f>YEAR(Raw_Data!B5184)</f>
        <v>2024</v>
      </c>
      <c r="F5184" t="str">
        <f>TEXT(Raw_Data!B5184,"mmm-yy")</f>
        <v>Feb-24</v>
      </c>
      <c r="G5184" t="str">
        <f>PROPER(Raw_Data!C5184&amp;". "&amp;Raw_Data!D5184)</f>
        <v>T. Glasspool</v>
      </c>
      <c r="H5184" t="str">
        <f>IF(OR(Raw_Data!E5184="M",Raw_Data!E5184="Male"),"Male",IF(OR(Raw_Data!E5184="F",Raw_Data!E5184="Female"),"Female","Not Confirmed"))</f>
        <v>Female</v>
      </c>
      <c r="I5184">
        <f>Raw_Data!F5184</f>
        <v>3</v>
      </c>
      <c r="J5184" t="str">
        <f>FLOOR(Raw_Data!F5184,10)&amp;"-"&amp;FLOOR(Raw_Data!F5184,10)+9</f>
        <v>0-9</v>
      </c>
      <c r="K5184" t="str">
        <f>Raw_Data!G5184</f>
        <v>White</v>
      </c>
      <c r="L5184" t="str">
        <f>Raw_Data!H5184</f>
        <v>Orthopedics</v>
      </c>
      <c r="M5184" t="str">
        <f>IF(Raw_Data!I5184=TRUE,"Admitted","Not Admitted")</f>
        <v>Not Admitted</v>
      </c>
      <c r="N5184" t="str">
        <f>IF(Raw_Data!J5184="","Not Rated",Raw_Data!J5184)</f>
        <v>Not Rated</v>
      </c>
      <c r="O5184">
        <f>Raw_Data!K5184</f>
        <v>43</v>
      </c>
      <c r="P5184" t="str">
        <f>IF(Raw_Data!K5184&lt;=30,"Within Time","Delayed")</f>
        <v>Delayed</v>
      </c>
    </row>
    <row r="5185" spans="1:16" x14ac:dyDescent="0.35">
      <c r="A5185" t="str">
        <f>Raw_Data!A5185</f>
        <v>600-57-2376</v>
      </c>
      <c r="B5185" s="2">
        <f>Raw_Data!B5185</f>
        <v>45343.679861111108</v>
      </c>
      <c r="C5185">
        <f>HOUR(Raw_Data!B5185)</f>
        <v>16</v>
      </c>
      <c r="D5185" t="str">
        <f>TEXT(Raw_Data!B5185,"mmm")</f>
        <v>Feb</v>
      </c>
      <c r="E5185">
        <f>YEAR(Raw_Data!B5185)</f>
        <v>2024</v>
      </c>
      <c r="F5185" t="str">
        <f>TEXT(Raw_Data!B5185,"mmm-yy")</f>
        <v>Feb-24</v>
      </c>
      <c r="G5185" t="str">
        <f>PROPER(Raw_Data!C5185&amp;". "&amp;Raw_Data!D5185)</f>
        <v>C. Gwillim</v>
      </c>
      <c r="H5185" t="str">
        <f>IF(OR(Raw_Data!E5185="M",Raw_Data!E5185="Male"),"Male",IF(OR(Raw_Data!E5185="F",Raw_Data!E5185="Female"),"Female","Not Confirmed"))</f>
        <v>Male</v>
      </c>
      <c r="I5185">
        <f>Raw_Data!F5185</f>
        <v>7</v>
      </c>
      <c r="J5185" t="str">
        <f>FLOOR(Raw_Data!F5185,10)&amp;"-"&amp;FLOOR(Raw_Data!F5185,10)+9</f>
        <v>0-9</v>
      </c>
      <c r="K5185" t="str">
        <f>Raw_Data!G5185</f>
        <v>Two or More Races</v>
      </c>
      <c r="L5185" t="str">
        <f>Raw_Data!H5185</f>
        <v>General Practice</v>
      </c>
      <c r="M5185" t="str">
        <f>IF(Raw_Data!I5185=TRUE,"Admitted","Not Admitted")</f>
        <v>Admitted</v>
      </c>
      <c r="N5185" t="str">
        <f>IF(Raw_Data!J5185="","Not Rated",Raw_Data!J5185)</f>
        <v>Not Rated</v>
      </c>
      <c r="O5185">
        <f>Raw_Data!K5185</f>
        <v>26</v>
      </c>
      <c r="P5185" t="str">
        <f>IF(Raw_Data!K5185&lt;=30,"Within Time","Delayed")</f>
        <v>Within Time</v>
      </c>
    </row>
    <row r="5186" spans="1:16" x14ac:dyDescent="0.35">
      <c r="A5186" t="str">
        <f>Raw_Data!A5186</f>
        <v>628-48-1748</v>
      </c>
      <c r="B5186" s="2">
        <f>Raw_Data!B5186</f>
        <v>45343.729166666657</v>
      </c>
      <c r="C5186">
        <f>HOUR(Raw_Data!B5186)</f>
        <v>17</v>
      </c>
      <c r="D5186" t="str">
        <f>TEXT(Raw_Data!B5186,"mmm")</f>
        <v>Feb</v>
      </c>
      <c r="E5186">
        <f>YEAR(Raw_Data!B5186)</f>
        <v>2024</v>
      </c>
      <c r="F5186" t="str">
        <f>TEXT(Raw_Data!B5186,"mmm-yy")</f>
        <v>Feb-24</v>
      </c>
      <c r="G5186" t="str">
        <f>PROPER(Raw_Data!C5186&amp;". "&amp;Raw_Data!D5186)</f>
        <v>N. Postlethwaite</v>
      </c>
      <c r="H5186" t="str">
        <f>IF(OR(Raw_Data!E5186="M",Raw_Data!E5186="Male"),"Male",IF(OR(Raw_Data!E5186="F",Raw_Data!E5186="Female"),"Female","Not Confirmed"))</f>
        <v>Male</v>
      </c>
      <c r="I5186">
        <f>Raw_Data!F5186</f>
        <v>2</v>
      </c>
      <c r="J5186" t="str">
        <f>FLOOR(Raw_Data!F5186,10)&amp;"-"&amp;FLOOR(Raw_Data!F5186,10)+9</f>
        <v>0-9</v>
      </c>
      <c r="K5186" t="str">
        <f>Raw_Data!G5186</f>
        <v>African American</v>
      </c>
      <c r="L5186" t="str">
        <f>Raw_Data!H5186</f>
        <v>Physiotherapy</v>
      </c>
      <c r="M5186" t="str">
        <f>IF(Raw_Data!I5186=TRUE,"Admitted","Not Admitted")</f>
        <v>Not Admitted</v>
      </c>
      <c r="N5186">
        <f>IF(Raw_Data!J5186="","Not Rated",Raw_Data!J5186)</f>
        <v>1</v>
      </c>
      <c r="O5186">
        <f>Raw_Data!K5186</f>
        <v>55</v>
      </c>
      <c r="P5186" t="str">
        <f>IF(Raw_Data!K5186&lt;=30,"Within Time","Delayed")</f>
        <v>Delayed</v>
      </c>
    </row>
    <row r="5187" spans="1:16" x14ac:dyDescent="0.35">
      <c r="A5187" t="str">
        <f>Raw_Data!A5187</f>
        <v>612-61-6535</v>
      </c>
      <c r="B5187" s="2">
        <f>Raw_Data!B5187</f>
        <v>45343.804166666669</v>
      </c>
      <c r="C5187">
        <f>HOUR(Raw_Data!B5187)</f>
        <v>19</v>
      </c>
      <c r="D5187" t="str">
        <f>TEXT(Raw_Data!B5187,"mmm")</f>
        <v>Feb</v>
      </c>
      <c r="E5187">
        <f>YEAR(Raw_Data!B5187)</f>
        <v>2024</v>
      </c>
      <c r="F5187" t="str">
        <f>TEXT(Raw_Data!B5187,"mmm-yy")</f>
        <v>Feb-24</v>
      </c>
      <c r="G5187" t="str">
        <f>PROPER(Raw_Data!C5187&amp;". "&amp;Raw_Data!D5187)</f>
        <v>B. Silverlock</v>
      </c>
      <c r="H5187" t="str">
        <f>IF(OR(Raw_Data!E5187="M",Raw_Data!E5187="Male"),"Male",IF(OR(Raw_Data!E5187="F",Raw_Data!E5187="Female"),"Female","Not Confirmed"))</f>
        <v>Male</v>
      </c>
      <c r="I5187">
        <f>Raw_Data!F5187</f>
        <v>70</v>
      </c>
      <c r="J5187" t="str">
        <f>FLOOR(Raw_Data!F5187,10)&amp;"-"&amp;FLOOR(Raw_Data!F5187,10)+9</f>
        <v>70-79</v>
      </c>
      <c r="K5187" t="str">
        <f>Raw_Data!G5187</f>
        <v>Unknown</v>
      </c>
      <c r="L5187" t="str">
        <f>Raw_Data!H5187</f>
        <v>None</v>
      </c>
      <c r="M5187" t="str">
        <f>IF(Raw_Data!I5187=TRUE,"Admitted","Not Admitted")</f>
        <v>Not Admitted</v>
      </c>
      <c r="N5187">
        <f>IF(Raw_Data!J5187="","Not Rated",Raw_Data!J5187)</f>
        <v>5</v>
      </c>
      <c r="O5187">
        <f>Raw_Data!K5187</f>
        <v>19</v>
      </c>
      <c r="P5187" t="str">
        <f>IF(Raw_Data!K5187&lt;=30,"Within Time","Delayed")</f>
        <v>Within Time</v>
      </c>
    </row>
    <row r="5188" spans="1:16" x14ac:dyDescent="0.35">
      <c r="A5188" t="str">
        <f>Raw_Data!A5188</f>
        <v>638-73-4094</v>
      </c>
      <c r="B5188" s="2">
        <f>Raw_Data!B5188</f>
        <v>45343.822916666657</v>
      </c>
      <c r="C5188">
        <f>HOUR(Raw_Data!B5188)</f>
        <v>19</v>
      </c>
      <c r="D5188" t="str">
        <f>TEXT(Raw_Data!B5188,"mmm")</f>
        <v>Feb</v>
      </c>
      <c r="E5188">
        <f>YEAR(Raw_Data!B5188)</f>
        <v>2024</v>
      </c>
      <c r="F5188" t="str">
        <f>TEXT(Raw_Data!B5188,"mmm-yy")</f>
        <v>Feb-24</v>
      </c>
      <c r="G5188" t="str">
        <f>PROPER(Raw_Data!C5188&amp;". "&amp;Raw_Data!D5188)</f>
        <v>E. Hathaway</v>
      </c>
      <c r="H5188" t="str">
        <f>IF(OR(Raw_Data!E5188="M",Raw_Data!E5188="Male"),"Male",IF(OR(Raw_Data!E5188="F",Raw_Data!E5188="Female"),"Female","Not Confirmed"))</f>
        <v>Female</v>
      </c>
      <c r="I5188">
        <f>Raw_Data!F5188</f>
        <v>45</v>
      </c>
      <c r="J5188" t="str">
        <f>FLOOR(Raw_Data!F5188,10)&amp;"-"&amp;FLOOR(Raw_Data!F5188,10)+9</f>
        <v>40-49</v>
      </c>
      <c r="K5188" t="str">
        <f>Raw_Data!G5188</f>
        <v>Unknown</v>
      </c>
      <c r="L5188" t="str">
        <f>Raw_Data!H5188</f>
        <v>Physiotherapy</v>
      </c>
      <c r="M5188" t="str">
        <f>IF(Raw_Data!I5188=TRUE,"Admitted","Not Admitted")</f>
        <v>Admitted</v>
      </c>
      <c r="N5188">
        <f>IF(Raw_Data!J5188="","Not Rated",Raw_Data!J5188)</f>
        <v>8</v>
      </c>
      <c r="O5188">
        <f>Raw_Data!K5188</f>
        <v>12</v>
      </c>
      <c r="P5188" t="str">
        <f>IF(Raw_Data!K5188&lt;=30,"Within Time","Delayed")</f>
        <v>Within Time</v>
      </c>
    </row>
    <row r="5189" spans="1:16" x14ac:dyDescent="0.35">
      <c r="A5189" t="str">
        <f>Raw_Data!A5189</f>
        <v>490-10-4919</v>
      </c>
      <c r="B5189" s="2">
        <f>Raw_Data!B5189</f>
        <v>45343.830555555563</v>
      </c>
      <c r="C5189">
        <f>HOUR(Raw_Data!B5189)</f>
        <v>19</v>
      </c>
      <c r="D5189" t="str">
        <f>TEXT(Raw_Data!B5189,"mmm")</f>
        <v>Feb</v>
      </c>
      <c r="E5189">
        <f>YEAR(Raw_Data!B5189)</f>
        <v>2024</v>
      </c>
      <c r="F5189" t="str">
        <f>TEXT(Raw_Data!B5189,"mmm-yy")</f>
        <v>Feb-24</v>
      </c>
      <c r="G5189" t="str">
        <f>PROPER(Raw_Data!C5189&amp;". "&amp;Raw_Data!D5189)</f>
        <v>R. Garfield</v>
      </c>
      <c r="H5189" t="str">
        <f>IF(OR(Raw_Data!E5189="M",Raw_Data!E5189="Male"),"Male",IF(OR(Raw_Data!E5189="F",Raw_Data!E5189="Female"),"Female","Not Confirmed"))</f>
        <v>Female</v>
      </c>
      <c r="I5189">
        <f>Raw_Data!F5189</f>
        <v>4</v>
      </c>
      <c r="J5189" t="str">
        <f>FLOOR(Raw_Data!F5189,10)&amp;"-"&amp;FLOOR(Raw_Data!F5189,10)+9</f>
        <v>0-9</v>
      </c>
      <c r="K5189" t="str">
        <f>Raw_Data!G5189</f>
        <v>White</v>
      </c>
      <c r="L5189" t="str">
        <f>Raw_Data!H5189</f>
        <v>None</v>
      </c>
      <c r="M5189" t="str">
        <f>IF(Raw_Data!I5189=TRUE,"Admitted","Not Admitted")</f>
        <v>Not Admitted</v>
      </c>
      <c r="N5189" t="str">
        <f>IF(Raw_Data!J5189="","Not Rated",Raw_Data!J5189)</f>
        <v>Not Rated</v>
      </c>
      <c r="O5189">
        <f>Raw_Data!K5189</f>
        <v>17</v>
      </c>
      <c r="P5189" t="str">
        <f>IF(Raw_Data!K5189&lt;=30,"Within Time","Delayed")</f>
        <v>Within Time</v>
      </c>
    </row>
    <row r="5190" spans="1:16" x14ac:dyDescent="0.35">
      <c r="A5190" t="str">
        <f>Raw_Data!A5190</f>
        <v>106-74-8915</v>
      </c>
      <c r="B5190" s="2">
        <f>Raw_Data!B5190</f>
        <v>45343.831944444442</v>
      </c>
      <c r="C5190">
        <f>HOUR(Raw_Data!B5190)</f>
        <v>19</v>
      </c>
      <c r="D5190" t="str">
        <f>TEXT(Raw_Data!B5190,"mmm")</f>
        <v>Feb</v>
      </c>
      <c r="E5190">
        <f>YEAR(Raw_Data!B5190)</f>
        <v>2024</v>
      </c>
      <c r="F5190" t="str">
        <f>TEXT(Raw_Data!B5190,"mmm-yy")</f>
        <v>Feb-24</v>
      </c>
      <c r="G5190" t="str">
        <f>PROPER(Raw_Data!C5190&amp;". "&amp;Raw_Data!D5190)</f>
        <v>R. Northcote</v>
      </c>
      <c r="H5190" t="str">
        <f>IF(OR(Raw_Data!E5190="M",Raw_Data!E5190="Male"),"Male",IF(OR(Raw_Data!E5190="F",Raw_Data!E5190="Female"),"Female","Not Confirmed"))</f>
        <v>Female</v>
      </c>
      <c r="I5190">
        <f>Raw_Data!F5190</f>
        <v>57</v>
      </c>
      <c r="J5190" t="str">
        <f>FLOOR(Raw_Data!F5190,10)&amp;"-"&amp;FLOOR(Raw_Data!F5190,10)+9</f>
        <v>50-59</v>
      </c>
      <c r="K5190" t="str">
        <f>Raw_Data!G5190</f>
        <v>Unknown</v>
      </c>
      <c r="L5190" t="str">
        <f>Raw_Data!H5190</f>
        <v>Cardiology</v>
      </c>
      <c r="M5190" t="str">
        <f>IF(Raw_Data!I5190=TRUE,"Admitted","Not Admitted")</f>
        <v>Admitted</v>
      </c>
      <c r="N5190">
        <f>IF(Raw_Data!J5190="","Not Rated",Raw_Data!J5190)</f>
        <v>8</v>
      </c>
      <c r="O5190">
        <f>Raw_Data!K5190</f>
        <v>24</v>
      </c>
      <c r="P5190" t="str">
        <f>IF(Raw_Data!K5190&lt;=30,"Within Time","Delayed")</f>
        <v>Within Time</v>
      </c>
    </row>
    <row r="5191" spans="1:16" x14ac:dyDescent="0.35">
      <c r="A5191" t="str">
        <f>Raw_Data!A5191</f>
        <v>167-51-1321</v>
      </c>
      <c r="B5191" s="2">
        <f>Raw_Data!B5191</f>
        <v>45344.099305555559</v>
      </c>
      <c r="C5191">
        <f>HOUR(Raw_Data!B5191)</f>
        <v>2</v>
      </c>
      <c r="D5191" t="str">
        <f>TEXT(Raw_Data!B5191,"mmm")</f>
        <v>Feb</v>
      </c>
      <c r="E5191">
        <f>YEAR(Raw_Data!B5191)</f>
        <v>2024</v>
      </c>
      <c r="F5191" t="str">
        <f>TEXT(Raw_Data!B5191,"mmm-yy")</f>
        <v>Feb-24</v>
      </c>
      <c r="G5191" t="str">
        <f>PROPER(Raw_Data!C5191&amp;". "&amp;Raw_Data!D5191)</f>
        <v>D. Oakden</v>
      </c>
      <c r="H5191" t="str">
        <f>IF(OR(Raw_Data!E5191="M",Raw_Data!E5191="Male"),"Male",IF(OR(Raw_Data!E5191="F",Raw_Data!E5191="Female"),"Female","Not Confirmed"))</f>
        <v>Female</v>
      </c>
      <c r="I5191">
        <f>Raw_Data!F5191</f>
        <v>17</v>
      </c>
      <c r="J5191" t="str">
        <f>FLOOR(Raw_Data!F5191,10)&amp;"-"&amp;FLOOR(Raw_Data!F5191,10)+9</f>
        <v>10-19</v>
      </c>
      <c r="K5191" t="str">
        <f>Raw_Data!G5191</f>
        <v>Unknown</v>
      </c>
      <c r="L5191" t="str">
        <f>Raw_Data!H5191</f>
        <v>None</v>
      </c>
      <c r="M5191" t="str">
        <f>IF(Raw_Data!I5191=TRUE,"Admitted","Not Admitted")</f>
        <v>Not Admitted</v>
      </c>
      <c r="N5191" t="str">
        <f>IF(Raw_Data!J5191="","Not Rated",Raw_Data!J5191)</f>
        <v>Not Rated</v>
      </c>
      <c r="O5191">
        <f>Raw_Data!K5191</f>
        <v>17</v>
      </c>
      <c r="P5191" t="str">
        <f>IF(Raw_Data!K5191&lt;=30,"Within Time","Delayed")</f>
        <v>Within Time</v>
      </c>
    </row>
    <row r="5192" spans="1:16" x14ac:dyDescent="0.35">
      <c r="A5192" t="str">
        <f>Raw_Data!A5192</f>
        <v>122-19-3171</v>
      </c>
      <c r="B5192" s="2">
        <f>Raw_Data!B5192</f>
        <v>45344.128472222219</v>
      </c>
      <c r="C5192">
        <f>HOUR(Raw_Data!B5192)</f>
        <v>3</v>
      </c>
      <c r="D5192" t="str">
        <f>TEXT(Raw_Data!B5192,"mmm")</f>
        <v>Feb</v>
      </c>
      <c r="E5192">
        <f>YEAR(Raw_Data!B5192)</f>
        <v>2024</v>
      </c>
      <c r="F5192" t="str">
        <f>TEXT(Raw_Data!B5192,"mmm-yy")</f>
        <v>Feb-24</v>
      </c>
      <c r="G5192" t="str">
        <f>PROPER(Raw_Data!C5192&amp;". "&amp;Raw_Data!D5192)</f>
        <v>O. Jessop</v>
      </c>
      <c r="H5192" t="str">
        <f>IF(OR(Raw_Data!E5192="M",Raw_Data!E5192="Male"),"Male",IF(OR(Raw_Data!E5192="F",Raw_Data!E5192="Female"),"Female","Not Confirmed"))</f>
        <v>Female</v>
      </c>
      <c r="I5192">
        <f>Raw_Data!F5192</f>
        <v>50</v>
      </c>
      <c r="J5192" t="str">
        <f>FLOOR(Raw_Data!F5192,10)&amp;"-"&amp;FLOOR(Raw_Data!F5192,10)+9</f>
        <v>50-59</v>
      </c>
      <c r="K5192" t="str">
        <f>Raw_Data!G5192</f>
        <v>Unknown</v>
      </c>
      <c r="L5192" t="str">
        <f>Raw_Data!H5192</f>
        <v>Renal</v>
      </c>
      <c r="M5192" t="str">
        <f>IF(Raw_Data!I5192=TRUE,"Admitted","Not Admitted")</f>
        <v>Admitted</v>
      </c>
      <c r="N5192" t="str">
        <f>IF(Raw_Data!J5192="","Not Rated",Raw_Data!J5192)</f>
        <v>Not Rated</v>
      </c>
      <c r="O5192">
        <f>Raw_Data!K5192</f>
        <v>33</v>
      </c>
      <c r="P5192" t="str">
        <f>IF(Raw_Data!K5192&lt;=30,"Within Time","Delayed")</f>
        <v>Delayed</v>
      </c>
    </row>
    <row r="5193" spans="1:16" x14ac:dyDescent="0.35">
      <c r="A5193" t="str">
        <f>Raw_Data!A5193</f>
        <v>550-81-7874</v>
      </c>
      <c r="B5193" s="2">
        <f>Raw_Data!B5193</f>
        <v>45344.136111111111</v>
      </c>
      <c r="C5193">
        <f>HOUR(Raw_Data!B5193)</f>
        <v>3</v>
      </c>
      <c r="D5193" t="str">
        <f>TEXT(Raw_Data!B5193,"mmm")</f>
        <v>Feb</v>
      </c>
      <c r="E5193">
        <f>YEAR(Raw_Data!B5193)</f>
        <v>2024</v>
      </c>
      <c r="F5193" t="str">
        <f>TEXT(Raw_Data!B5193,"mmm-yy")</f>
        <v>Feb-24</v>
      </c>
      <c r="G5193" t="str">
        <f>PROPER(Raw_Data!C5193&amp;". "&amp;Raw_Data!D5193)</f>
        <v>D. Dunmore</v>
      </c>
      <c r="H5193" t="str">
        <f>IF(OR(Raw_Data!E5193="M",Raw_Data!E5193="Male"),"Male",IF(OR(Raw_Data!E5193="F",Raw_Data!E5193="Female"),"Female","Not Confirmed"))</f>
        <v>Male</v>
      </c>
      <c r="I5193">
        <f>Raw_Data!F5193</f>
        <v>62</v>
      </c>
      <c r="J5193" t="str">
        <f>FLOOR(Raw_Data!F5193,10)&amp;"-"&amp;FLOOR(Raw_Data!F5193,10)+9</f>
        <v>60-69</v>
      </c>
      <c r="K5193" t="str">
        <f>Raw_Data!G5193</f>
        <v>Declined to Identify</v>
      </c>
      <c r="L5193" t="str">
        <f>Raw_Data!H5193</f>
        <v>None</v>
      </c>
      <c r="M5193" t="str">
        <f>IF(Raw_Data!I5193=TRUE,"Admitted","Not Admitted")</f>
        <v>Admitted</v>
      </c>
      <c r="N5193" t="str">
        <f>IF(Raw_Data!J5193="","Not Rated",Raw_Data!J5193)</f>
        <v>Not Rated</v>
      </c>
      <c r="O5193">
        <f>Raw_Data!K5193</f>
        <v>59</v>
      </c>
      <c r="P5193" t="str">
        <f>IF(Raw_Data!K5193&lt;=30,"Within Time","Delayed")</f>
        <v>Delayed</v>
      </c>
    </row>
    <row r="5194" spans="1:16" x14ac:dyDescent="0.35">
      <c r="A5194" t="str">
        <f>Raw_Data!A5194</f>
        <v>949-25-4931</v>
      </c>
      <c r="B5194" s="2">
        <f>Raw_Data!B5194</f>
        <v>45344.228472222218</v>
      </c>
      <c r="C5194">
        <f>HOUR(Raw_Data!B5194)</f>
        <v>5</v>
      </c>
      <c r="D5194" t="str">
        <f>TEXT(Raw_Data!B5194,"mmm")</f>
        <v>Feb</v>
      </c>
      <c r="E5194">
        <f>YEAR(Raw_Data!B5194)</f>
        <v>2024</v>
      </c>
      <c r="F5194" t="str">
        <f>TEXT(Raw_Data!B5194,"mmm-yy")</f>
        <v>Feb-24</v>
      </c>
      <c r="G5194" t="str">
        <f>PROPER(Raw_Data!C5194&amp;". "&amp;Raw_Data!D5194)</f>
        <v>C. Oakden</v>
      </c>
      <c r="H5194" t="str">
        <f>IF(OR(Raw_Data!E5194="M",Raw_Data!E5194="Male"),"Male",IF(OR(Raw_Data!E5194="F",Raw_Data!E5194="Female"),"Female","Not Confirmed"))</f>
        <v>Female</v>
      </c>
      <c r="I5194">
        <f>Raw_Data!F5194</f>
        <v>8</v>
      </c>
      <c r="J5194" t="str">
        <f>FLOOR(Raw_Data!F5194,10)&amp;"-"&amp;FLOOR(Raw_Data!F5194,10)+9</f>
        <v>0-9</v>
      </c>
      <c r="K5194" t="str">
        <f>Raw_Data!G5194</f>
        <v>Asian</v>
      </c>
      <c r="L5194" t="str">
        <f>Raw_Data!H5194</f>
        <v>General Practice</v>
      </c>
      <c r="M5194" t="str">
        <f>IF(Raw_Data!I5194=TRUE,"Admitted","Not Admitted")</f>
        <v>Admitted</v>
      </c>
      <c r="N5194" t="str">
        <f>IF(Raw_Data!J5194="","Not Rated",Raw_Data!J5194)</f>
        <v>Not Rated</v>
      </c>
      <c r="O5194">
        <f>Raw_Data!K5194</f>
        <v>23</v>
      </c>
      <c r="P5194" t="str">
        <f>IF(Raw_Data!K5194&lt;=30,"Within Time","Delayed")</f>
        <v>Within Time</v>
      </c>
    </row>
    <row r="5195" spans="1:16" x14ac:dyDescent="0.35">
      <c r="A5195" t="str">
        <f>Raw_Data!A5195</f>
        <v>639-75-7846</v>
      </c>
      <c r="B5195" s="2">
        <f>Raw_Data!B5195</f>
        <v>45344.272222222222</v>
      </c>
      <c r="C5195">
        <f>HOUR(Raw_Data!B5195)</f>
        <v>6</v>
      </c>
      <c r="D5195" t="str">
        <f>TEXT(Raw_Data!B5195,"mmm")</f>
        <v>Feb</v>
      </c>
      <c r="E5195">
        <f>YEAR(Raw_Data!B5195)</f>
        <v>2024</v>
      </c>
      <c r="F5195" t="str">
        <f>TEXT(Raw_Data!B5195,"mmm-yy")</f>
        <v>Feb-24</v>
      </c>
      <c r="G5195" t="str">
        <f>PROPER(Raw_Data!C5195&amp;". "&amp;Raw_Data!D5195)</f>
        <v>L. Dewhirst</v>
      </c>
      <c r="H5195" t="str">
        <f>IF(OR(Raw_Data!E5195="M",Raw_Data!E5195="Male"),"Male",IF(OR(Raw_Data!E5195="F",Raw_Data!E5195="Female"),"Female","Not Confirmed"))</f>
        <v>Female</v>
      </c>
      <c r="I5195">
        <f>Raw_Data!F5195</f>
        <v>44</v>
      </c>
      <c r="J5195" t="str">
        <f>FLOOR(Raw_Data!F5195,10)&amp;"-"&amp;FLOOR(Raw_Data!F5195,10)+9</f>
        <v>40-49</v>
      </c>
      <c r="K5195" t="str">
        <f>Raw_Data!G5195</f>
        <v>Pacific Islander</v>
      </c>
      <c r="L5195" t="str">
        <f>Raw_Data!H5195</f>
        <v>Physiotherapy</v>
      </c>
      <c r="M5195" t="str">
        <f>IF(Raw_Data!I5195=TRUE,"Admitted","Not Admitted")</f>
        <v>Admitted</v>
      </c>
      <c r="N5195" t="str">
        <f>IF(Raw_Data!J5195="","Not Rated",Raw_Data!J5195)</f>
        <v>Not Rated</v>
      </c>
      <c r="O5195">
        <f>Raw_Data!K5195</f>
        <v>37</v>
      </c>
      <c r="P5195" t="str">
        <f>IF(Raw_Data!K5195&lt;=30,"Within Time","Delayed")</f>
        <v>Delayed</v>
      </c>
    </row>
    <row r="5196" spans="1:16" x14ac:dyDescent="0.35">
      <c r="A5196" t="str">
        <f>Raw_Data!A5196</f>
        <v>514-46-8780</v>
      </c>
      <c r="B5196" s="2">
        <f>Raw_Data!B5196</f>
        <v>45344.320833333331</v>
      </c>
      <c r="C5196">
        <f>HOUR(Raw_Data!B5196)</f>
        <v>7</v>
      </c>
      <c r="D5196" t="str">
        <f>TEXT(Raw_Data!B5196,"mmm")</f>
        <v>Feb</v>
      </c>
      <c r="E5196">
        <f>YEAR(Raw_Data!B5196)</f>
        <v>2024</v>
      </c>
      <c r="F5196" t="str">
        <f>TEXT(Raw_Data!B5196,"mmm-yy")</f>
        <v>Feb-24</v>
      </c>
      <c r="G5196" t="str">
        <f>PROPER(Raw_Data!C5196&amp;". "&amp;Raw_Data!D5196)</f>
        <v>A. Ravenscroft</v>
      </c>
      <c r="H5196" t="str">
        <f>IF(OR(Raw_Data!E5196="M",Raw_Data!E5196="Male"),"Male",IF(OR(Raw_Data!E5196="F",Raw_Data!E5196="Female"),"Female","Not Confirmed"))</f>
        <v>Male</v>
      </c>
      <c r="I5196">
        <f>Raw_Data!F5196</f>
        <v>2</v>
      </c>
      <c r="J5196" t="str">
        <f>FLOOR(Raw_Data!F5196,10)&amp;"-"&amp;FLOOR(Raw_Data!F5196,10)+9</f>
        <v>0-9</v>
      </c>
      <c r="K5196" t="str">
        <f>Raw_Data!G5196</f>
        <v>Asian</v>
      </c>
      <c r="L5196" t="str">
        <f>Raw_Data!H5196</f>
        <v>General Practice</v>
      </c>
      <c r="M5196" t="str">
        <f>IF(Raw_Data!I5196=TRUE,"Admitted","Not Admitted")</f>
        <v>Admitted</v>
      </c>
      <c r="N5196" t="str">
        <f>IF(Raw_Data!J5196="","Not Rated",Raw_Data!J5196)</f>
        <v>Not Rated</v>
      </c>
      <c r="O5196">
        <f>Raw_Data!K5196</f>
        <v>22</v>
      </c>
      <c r="P5196" t="str">
        <f>IF(Raw_Data!K5196&lt;=30,"Within Time","Delayed")</f>
        <v>Within Time</v>
      </c>
    </row>
    <row r="5197" spans="1:16" x14ac:dyDescent="0.35">
      <c r="A5197" t="str">
        <f>Raw_Data!A5197</f>
        <v>450-45-1103</v>
      </c>
      <c r="B5197" s="2">
        <f>Raw_Data!B5197</f>
        <v>45344.37222222222</v>
      </c>
      <c r="C5197">
        <f>HOUR(Raw_Data!B5197)</f>
        <v>8</v>
      </c>
      <c r="D5197" t="str">
        <f>TEXT(Raw_Data!B5197,"mmm")</f>
        <v>Feb</v>
      </c>
      <c r="E5197">
        <f>YEAR(Raw_Data!B5197)</f>
        <v>2024</v>
      </c>
      <c r="F5197" t="str">
        <f>TEXT(Raw_Data!B5197,"mmm-yy")</f>
        <v>Feb-24</v>
      </c>
      <c r="G5197" t="str">
        <f>PROPER(Raw_Data!C5197&amp;". "&amp;Raw_Data!D5197)</f>
        <v>N. Ravenscroft</v>
      </c>
      <c r="H5197" t="str">
        <f>IF(OR(Raw_Data!E5197="M",Raw_Data!E5197="Male"),"Male",IF(OR(Raw_Data!E5197="F",Raw_Data!E5197="Female"),"Female","Not Confirmed"))</f>
        <v>Female</v>
      </c>
      <c r="I5197">
        <f>Raw_Data!F5197</f>
        <v>62</v>
      </c>
      <c r="J5197" t="str">
        <f>FLOOR(Raw_Data!F5197,10)&amp;"-"&amp;FLOOR(Raw_Data!F5197,10)+9</f>
        <v>60-69</v>
      </c>
      <c r="K5197" t="str">
        <f>Raw_Data!G5197</f>
        <v>White</v>
      </c>
      <c r="L5197" t="str">
        <f>Raw_Data!H5197</f>
        <v>None</v>
      </c>
      <c r="M5197" t="str">
        <f>IF(Raw_Data!I5197=TRUE,"Admitted","Not Admitted")</f>
        <v>Not Admitted</v>
      </c>
      <c r="N5197" t="str">
        <f>IF(Raw_Data!J5197="","Not Rated",Raw_Data!J5197)</f>
        <v>Not Rated</v>
      </c>
      <c r="O5197">
        <f>Raw_Data!K5197</f>
        <v>50</v>
      </c>
      <c r="P5197" t="str">
        <f>IF(Raw_Data!K5197&lt;=30,"Within Time","Delayed")</f>
        <v>Delayed</v>
      </c>
    </row>
    <row r="5198" spans="1:16" x14ac:dyDescent="0.35">
      <c r="A5198" t="str">
        <f>Raw_Data!A5198</f>
        <v>853-77-7394</v>
      </c>
      <c r="B5198" s="2">
        <f>Raw_Data!B5198</f>
        <v>45344.395138888889</v>
      </c>
      <c r="C5198">
        <f>HOUR(Raw_Data!B5198)</f>
        <v>9</v>
      </c>
      <c r="D5198" t="str">
        <f>TEXT(Raw_Data!B5198,"mmm")</f>
        <v>Feb</v>
      </c>
      <c r="E5198">
        <f>YEAR(Raw_Data!B5198)</f>
        <v>2024</v>
      </c>
      <c r="F5198" t="str">
        <f>TEXT(Raw_Data!B5198,"mmm-yy")</f>
        <v>Feb-24</v>
      </c>
      <c r="G5198" t="str">
        <f>PROPER(Raw_Data!C5198&amp;". "&amp;Raw_Data!D5198)</f>
        <v>Z. Dankworth</v>
      </c>
      <c r="H5198" t="str">
        <f>IF(OR(Raw_Data!E5198="M",Raw_Data!E5198="Male"),"Male",IF(OR(Raw_Data!E5198="F",Raw_Data!E5198="Female"),"Female","Not Confirmed"))</f>
        <v>Male</v>
      </c>
      <c r="I5198">
        <f>Raw_Data!F5198</f>
        <v>26</v>
      </c>
      <c r="J5198" t="str">
        <f>FLOOR(Raw_Data!F5198,10)&amp;"-"&amp;FLOOR(Raw_Data!F5198,10)+9</f>
        <v>20-29</v>
      </c>
      <c r="K5198" t="str">
        <f>Raw_Data!G5198</f>
        <v>Declined to Identify</v>
      </c>
      <c r="L5198" t="str">
        <f>Raw_Data!H5198</f>
        <v>None</v>
      </c>
      <c r="M5198" t="str">
        <f>IF(Raw_Data!I5198=TRUE,"Admitted","Not Admitted")</f>
        <v>Not Admitted</v>
      </c>
      <c r="N5198" t="str">
        <f>IF(Raw_Data!J5198="","Not Rated",Raw_Data!J5198)</f>
        <v>Not Rated</v>
      </c>
      <c r="O5198">
        <f>Raw_Data!K5198</f>
        <v>33</v>
      </c>
      <c r="P5198" t="str">
        <f>IF(Raw_Data!K5198&lt;=30,"Within Time","Delayed")</f>
        <v>Delayed</v>
      </c>
    </row>
    <row r="5199" spans="1:16" x14ac:dyDescent="0.35">
      <c r="A5199" t="str">
        <f>Raw_Data!A5199</f>
        <v>774-60-6301</v>
      </c>
      <c r="B5199" s="2">
        <f>Raw_Data!B5199</f>
        <v>45344.397222222222</v>
      </c>
      <c r="C5199">
        <f>HOUR(Raw_Data!B5199)</f>
        <v>9</v>
      </c>
      <c r="D5199" t="str">
        <f>TEXT(Raw_Data!B5199,"mmm")</f>
        <v>Feb</v>
      </c>
      <c r="E5199">
        <f>YEAR(Raw_Data!B5199)</f>
        <v>2024</v>
      </c>
      <c r="F5199" t="str">
        <f>TEXT(Raw_Data!B5199,"mmm-yy")</f>
        <v>Feb-24</v>
      </c>
      <c r="G5199" t="str">
        <f>PROPER(Raw_Data!C5199&amp;". "&amp;Raw_Data!D5199)</f>
        <v>E. Cholmondeley</v>
      </c>
      <c r="H5199" t="str">
        <f>IF(OR(Raw_Data!E5199="M",Raw_Data!E5199="Male"),"Male",IF(OR(Raw_Data!E5199="F",Raw_Data!E5199="Female"),"Female","Not Confirmed"))</f>
        <v>Female</v>
      </c>
      <c r="I5199">
        <f>Raw_Data!F5199</f>
        <v>55</v>
      </c>
      <c r="J5199" t="str">
        <f>FLOOR(Raw_Data!F5199,10)&amp;"-"&amp;FLOOR(Raw_Data!F5199,10)+9</f>
        <v>50-59</v>
      </c>
      <c r="K5199" t="str">
        <f>Raw_Data!G5199</f>
        <v>Asian</v>
      </c>
      <c r="L5199" t="str">
        <f>Raw_Data!H5199</f>
        <v>Cardiology</v>
      </c>
      <c r="M5199" t="str">
        <f>IF(Raw_Data!I5199=TRUE,"Admitted","Not Admitted")</f>
        <v>Not Admitted</v>
      </c>
      <c r="N5199" t="str">
        <f>IF(Raw_Data!J5199="","Not Rated",Raw_Data!J5199)</f>
        <v>Not Rated</v>
      </c>
      <c r="O5199">
        <f>Raw_Data!K5199</f>
        <v>21</v>
      </c>
      <c r="P5199" t="str">
        <f>IF(Raw_Data!K5199&lt;=30,"Within Time","Delayed")</f>
        <v>Within Time</v>
      </c>
    </row>
    <row r="5200" spans="1:16" x14ac:dyDescent="0.35">
      <c r="A5200" t="str">
        <f>Raw_Data!A5200</f>
        <v>727-79-1102</v>
      </c>
      <c r="B5200" s="2">
        <f>Raw_Data!B5200</f>
        <v>45344.40902777778</v>
      </c>
      <c r="C5200">
        <f>HOUR(Raw_Data!B5200)</f>
        <v>9</v>
      </c>
      <c r="D5200" t="str">
        <f>TEXT(Raw_Data!B5200,"mmm")</f>
        <v>Feb</v>
      </c>
      <c r="E5200">
        <f>YEAR(Raw_Data!B5200)</f>
        <v>2024</v>
      </c>
      <c r="F5200" t="str">
        <f>TEXT(Raw_Data!B5200,"mmm-yy")</f>
        <v>Feb-24</v>
      </c>
      <c r="G5200" t="str">
        <f>PROPER(Raw_Data!C5200&amp;". "&amp;Raw_Data!D5200)</f>
        <v>C. Yates</v>
      </c>
      <c r="H5200" t="str">
        <f>IF(OR(Raw_Data!E5200="M",Raw_Data!E5200="Male"),"Male",IF(OR(Raw_Data!E5200="F",Raw_Data!E5200="Female"),"Female","Not Confirmed"))</f>
        <v>Female</v>
      </c>
      <c r="I5200">
        <f>Raw_Data!F5200</f>
        <v>55</v>
      </c>
      <c r="J5200" t="str">
        <f>FLOOR(Raw_Data!F5200,10)&amp;"-"&amp;FLOOR(Raw_Data!F5200,10)+9</f>
        <v>50-59</v>
      </c>
      <c r="K5200" t="str">
        <f>Raw_Data!G5200</f>
        <v>Declined to Identify</v>
      </c>
      <c r="L5200" t="str">
        <f>Raw_Data!H5200</f>
        <v>None</v>
      </c>
      <c r="M5200" t="str">
        <f>IF(Raw_Data!I5200=TRUE,"Admitted","Not Admitted")</f>
        <v>Admitted</v>
      </c>
      <c r="N5200" t="str">
        <f>IF(Raw_Data!J5200="","Not Rated",Raw_Data!J5200)</f>
        <v>Not Rated</v>
      </c>
      <c r="O5200">
        <f>Raw_Data!K5200</f>
        <v>47</v>
      </c>
      <c r="P5200" t="str">
        <f>IF(Raw_Data!K5200&lt;=30,"Within Time","Delayed")</f>
        <v>Delayed</v>
      </c>
    </row>
    <row r="5201" spans="1:16" x14ac:dyDescent="0.35">
      <c r="A5201" t="str">
        <f>Raw_Data!A5201</f>
        <v>389-97-7336</v>
      </c>
      <c r="B5201" s="2">
        <f>Raw_Data!B5201</f>
        <v>45344.44027777778</v>
      </c>
      <c r="C5201">
        <f>HOUR(Raw_Data!B5201)</f>
        <v>10</v>
      </c>
      <c r="D5201" t="str">
        <f>TEXT(Raw_Data!B5201,"mmm")</f>
        <v>Feb</v>
      </c>
      <c r="E5201">
        <f>YEAR(Raw_Data!B5201)</f>
        <v>2024</v>
      </c>
      <c r="F5201" t="str">
        <f>TEXT(Raw_Data!B5201,"mmm-yy")</f>
        <v>Feb-24</v>
      </c>
      <c r="G5201" t="str">
        <f>PROPER(Raw_Data!C5201&amp;". "&amp;Raw_Data!D5201)</f>
        <v>X. Pemberton</v>
      </c>
      <c r="H5201" t="str">
        <f>IF(OR(Raw_Data!E5201="M",Raw_Data!E5201="Male"),"Male",IF(OR(Raw_Data!E5201="F",Raw_Data!E5201="Female"),"Female","Not Confirmed"))</f>
        <v>Female</v>
      </c>
      <c r="I5201">
        <f>Raw_Data!F5201</f>
        <v>79</v>
      </c>
      <c r="J5201" t="str">
        <f>FLOOR(Raw_Data!F5201,10)&amp;"-"&amp;FLOOR(Raw_Data!F5201,10)+9</f>
        <v>70-79</v>
      </c>
      <c r="K5201" t="str">
        <f>Raw_Data!G5201</f>
        <v>White</v>
      </c>
      <c r="L5201" t="str">
        <f>Raw_Data!H5201</f>
        <v>Neurology</v>
      </c>
      <c r="M5201" t="str">
        <f>IF(Raw_Data!I5201=TRUE,"Admitted","Not Admitted")</f>
        <v>Not Admitted</v>
      </c>
      <c r="N5201" t="str">
        <f>IF(Raw_Data!J5201="","Not Rated",Raw_Data!J5201)</f>
        <v>Not Rated</v>
      </c>
      <c r="O5201">
        <f>Raw_Data!K5201</f>
        <v>19</v>
      </c>
      <c r="P5201" t="str">
        <f>IF(Raw_Data!K5201&lt;=30,"Within Time","Delayed")</f>
        <v>Within Time</v>
      </c>
    </row>
    <row r="5202" spans="1:16" x14ac:dyDescent="0.35">
      <c r="A5202" t="str">
        <f>Raw_Data!A5202</f>
        <v>132-90-7970</v>
      </c>
      <c r="B5202" s="2">
        <f>Raw_Data!B5202</f>
        <v>45344.465277777781</v>
      </c>
      <c r="C5202">
        <f>HOUR(Raw_Data!B5202)</f>
        <v>11</v>
      </c>
      <c r="D5202" t="str">
        <f>TEXT(Raw_Data!B5202,"mmm")</f>
        <v>Feb</v>
      </c>
      <c r="E5202">
        <f>YEAR(Raw_Data!B5202)</f>
        <v>2024</v>
      </c>
      <c r="F5202" t="str">
        <f>TEXT(Raw_Data!B5202,"mmm-yy")</f>
        <v>Feb-24</v>
      </c>
      <c r="G5202" t="str">
        <f>PROPER(Raw_Data!C5202&amp;". "&amp;Raw_Data!D5202)</f>
        <v>Q. Bracegirdle</v>
      </c>
      <c r="H5202" t="str">
        <f>IF(OR(Raw_Data!E5202="M",Raw_Data!E5202="Male"),"Male",IF(OR(Raw_Data!E5202="F",Raw_Data!E5202="Female"),"Female","Not Confirmed"))</f>
        <v>Male</v>
      </c>
      <c r="I5202">
        <f>Raw_Data!F5202</f>
        <v>57</v>
      </c>
      <c r="J5202" t="str">
        <f>FLOOR(Raw_Data!F5202,10)&amp;"-"&amp;FLOOR(Raw_Data!F5202,10)+9</f>
        <v>50-59</v>
      </c>
      <c r="K5202" t="str">
        <f>Raw_Data!G5202</f>
        <v>African American</v>
      </c>
      <c r="L5202" t="str">
        <f>Raw_Data!H5202</f>
        <v>None</v>
      </c>
      <c r="M5202" t="str">
        <f>IF(Raw_Data!I5202=TRUE,"Admitted","Not Admitted")</f>
        <v>Admitted</v>
      </c>
      <c r="N5202">
        <f>IF(Raw_Data!J5202="","Not Rated",Raw_Data!J5202)</f>
        <v>8</v>
      </c>
      <c r="O5202">
        <f>Raw_Data!K5202</f>
        <v>42</v>
      </c>
      <c r="P5202" t="str">
        <f>IF(Raw_Data!K5202&lt;=30,"Within Time","Delayed")</f>
        <v>Delayed</v>
      </c>
    </row>
    <row r="5203" spans="1:16" x14ac:dyDescent="0.35">
      <c r="A5203" t="str">
        <f>Raw_Data!A5203</f>
        <v>573-84-1672</v>
      </c>
      <c r="B5203" s="2">
        <f>Raw_Data!B5203</f>
        <v>45344.48541666667</v>
      </c>
      <c r="C5203">
        <f>HOUR(Raw_Data!B5203)</f>
        <v>11</v>
      </c>
      <c r="D5203" t="str">
        <f>TEXT(Raw_Data!B5203,"mmm")</f>
        <v>Feb</v>
      </c>
      <c r="E5203">
        <f>YEAR(Raw_Data!B5203)</f>
        <v>2024</v>
      </c>
      <c r="F5203" t="str">
        <f>TEXT(Raw_Data!B5203,"mmm-yy")</f>
        <v>Feb-24</v>
      </c>
      <c r="G5203" t="str">
        <f>PROPER(Raw_Data!C5203&amp;". "&amp;Raw_Data!D5203)</f>
        <v>Z. Jephson</v>
      </c>
      <c r="H5203" t="str">
        <f>IF(OR(Raw_Data!E5203="M",Raw_Data!E5203="Male"),"Male",IF(OR(Raw_Data!E5203="F",Raw_Data!E5203="Female"),"Female","Not Confirmed"))</f>
        <v>Male</v>
      </c>
      <c r="I5203">
        <f>Raw_Data!F5203</f>
        <v>61</v>
      </c>
      <c r="J5203" t="str">
        <f>FLOOR(Raw_Data!F5203,10)&amp;"-"&amp;FLOOR(Raw_Data!F5203,10)+9</f>
        <v>60-69</v>
      </c>
      <c r="K5203" t="str">
        <f>Raw_Data!G5203</f>
        <v>Two or More Races</v>
      </c>
      <c r="L5203" t="str">
        <f>Raw_Data!H5203</f>
        <v>Cardiology</v>
      </c>
      <c r="M5203" t="str">
        <f>IF(Raw_Data!I5203=TRUE,"Admitted","Not Admitted")</f>
        <v>Admitted</v>
      </c>
      <c r="N5203" t="str">
        <f>IF(Raw_Data!J5203="","Not Rated",Raw_Data!J5203)</f>
        <v>Not Rated</v>
      </c>
      <c r="O5203">
        <f>Raw_Data!K5203</f>
        <v>31</v>
      </c>
      <c r="P5203" t="str">
        <f>IF(Raw_Data!K5203&lt;=30,"Within Time","Delayed")</f>
        <v>Delayed</v>
      </c>
    </row>
    <row r="5204" spans="1:16" x14ac:dyDescent="0.35">
      <c r="A5204" t="str">
        <f>Raw_Data!A5204</f>
        <v>948-29-3668</v>
      </c>
      <c r="B5204" s="2">
        <f>Raw_Data!B5204</f>
        <v>45344.518750000003</v>
      </c>
      <c r="C5204">
        <f>HOUR(Raw_Data!B5204)</f>
        <v>12</v>
      </c>
      <c r="D5204" t="str">
        <f>TEXT(Raw_Data!B5204,"mmm")</f>
        <v>Feb</v>
      </c>
      <c r="E5204">
        <f>YEAR(Raw_Data!B5204)</f>
        <v>2024</v>
      </c>
      <c r="F5204" t="str">
        <f>TEXT(Raw_Data!B5204,"mmm-yy")</f>
        <v>Feb-24</v>
      </c>
      <c r="G5204" t="str">
        <f>PROPER(Raw_Data!C5204&amp;". "&amp;Raw_Data!D5204)</f>
        <v>U. Birtwhistle</v>
      </c>
      <c r="H5204" t="str">
        <f>IF(OR(Raw_Data!E5204="M",Raw_Data!E5204="Male"),"Male",IF(OR(Raw_Data!E5204="F",Raw_Data!E5204="Female"),"Female","Not Confirmed"))</f>
        <v>Male</v>
      </c>
      <c r="I5204">
        <f>Raw_Data!F5204</f>
        <v>39</v>
      </c>
      <c r="J5204" t="str">
        <f>FLOOR(Raw_Data!F5204,10)&amp;"-"&amp;FLOOR(Raw_Data!F5204,10)+9</f>
        <v>30-39</v>
      </c>
      <c r="K5204" t="str">
        <f>Raw_Data!G5204</f>
        <v>African American</v>
      </c>
      <c r="L5204" t="str">
        <f>Raw_Data!H5204</f>
        <v>Cardiology</v>
      </c>
      <c r="M5204" t="str">
        <f>IF(Raw_Data!I5204=TRUE,"Admitted","Not Admitted")</f>
        <v>Not Admitted</v>
      </c>
      <c r="N5204" t="str">
        <f>IF(Raw_Data!J5204="","Not Rated",Raw_Data!J5204)</f>
        <v>Not Rated</v>
      </c>
      <c r="O5204">
        <f>Raw_Data!K5204</f>
        <v>38</v>
      </c>
      <c r="P5204" t="str">
        <f>IF(Raw_Data!K5204&lt;=30,"Within Time","Delayed")</f>
        <v>Delayed</v>
      </c>
    </row>
    <row r="5205" spans="1:16" x14ac:dyDescent="0.35">
      <c r="A5205" t="str">
        <f>Raw_Data!A5205</f>
        <v>807-90-2992</v>
      </c>
      <c r="B5205" s="2">
        <f>Raw_Data!B5205</f>
        <v>45344.523611111108</v>
      </c>
      <c r="C5205">
        <f>HOUR(Raw_Data!B5205)</f>
        <v>12</v>
      </c>
      <c r="D5205" t="str">
        <f>TEXT(Raw_Data!B5205,"mmm")</f>
        <v>Feb</v>
      </c>
      <c r="E5205">
        <f>YEAR(Raw_Data!B5205)</f>
        <v>2024</v>
      </c>
      <c r="F5205" t="str">
        <f>TEXT(Raw_Data!B5205,"mmm-yy")</f>
        <v>Feb-24</v>
      </c>
      <c r="G5205" t="str">
        <f>PROPER(Raw_Data!C5205&amp;". "&amp;Raw_Data!D5205)</f>
        <v>H. Ollerton</v>
      </c>
      <c r="H5205" t="str">
        <f>IF(OR(Raw_Data!E5205="M",Raw_Data!E5205="Male"),"Male",IF(OR(Raw_Data!E5205="F",Raw_Data!E5205="Female"),"Female","Not Confirmed"))</f>
        <v>Female</v>
      </c>
      <c r="I5205">
        <f>Raw_Data!F5205</f>
        <v>60</v>
      </c>
      <c r="J5205" t="str">
        <f>FLOOR(Raw_Data!F5205,10)&amp;"-"&amp;FLOOR(Raw_Data!F5205,10)+9</f>
        <v>60-69</v>
      </c>
      <c r="K5205" t="str">
        <f>Raw_Data!G5205</f>
        <v>Unknown</v>
      </c>
      <c r="L5205" t="str">
        <f>Raw_Data!H5205</f>
        <v>None</v>
      </c>
      <c r="M5205" t="str">
        <f>IF(Raw_Data!I5205=TRUE,"Admitted","Not Admitted")</f>
        <v>Admitted</v>
      </c>
      <c r="N5205" t="str">
        <f>IF(Raw_Data!J5205="","Not Rated",Raw_Data!J5205)</f>
        <v>Not Rated</v>
      </c>
      <c r="O5205">
        <f>Raw_Data!K5205</f>
        <v>25</v>
      </c>
      <c r="P5205" t="str">
        <f>IF(Raw_Data!K5205&lt;=30,"Within Time","Delayed")</f>
        <v>Within Time</v>
      </c>
    </row>
    <row r="5206" spans="1:16" x14ac:dyDescent="0.35">
      <c r="A5206" t="str">
        <f>Raw_Data!A5206</f>
        <v>183-49-3809</v>
      </c>
      <c r="B5206" s="2">
        <f>Raw_Data!B5206</f>
        <v>45344.602083333331</v>
      </c>
      <c r="C5206">
        <f>HOUR(Raw_Data!B5206)</f>
        <v>14</v>
      </c>
      <c r="D5206" t="str">
        <f>TEXT(Raw_Data!B5206,"mmm")</f>
        <v>Feb</v>
      </c>
      <c r="E5206">
        <f>YEAR(Raw_Data!B5206)</f>
        <v>2024</v>
      </c>
      <c r="F5206" t="str">
        <f>TEXT(Raw_Data!B5206,"mmm-yy")</f>
        <v>Feb-24</v>
      </c>
      <c r="G5206" t="str">
        <f>PROPER(Raw_Data!C5206&amp;". "&amp;Raw_Data!D5206)</f>
        <v>S. Brixey</v>
      </c>
      <c r="H5206" t="str">
        <f>IF(OR(Raw_Data!E5206="M",Raw_Data!E5206="Male"),"Male",IF(OR(Raw_Data!E5206="F",Raw_Data!E5206="Female"),"Female","Not Confirmed"))</f>
        <v>Female</v>
      </c>
      <c r="I5206">
        <f>Raw_Data!F5206</f>
        <v>21</v>
      </c>
      <c r="J5206" t="str">
        <f>FLOOR(Raw_Data!F5206,10)&amp;"-"&amp;FLOOR(Raw_Data!F5206,10)+9</f>
        <v>20-29</v>
      </c>
      <c r="K5206" t="str">
        <f>Raw_Data!G5206</f>
        <v>Declined to Identify</v>
      </c>
      <c r="L5206" t="str">
        <f>Raw_Data!H5206</f>
        <v>General Practice</v>
      </c>
      <c r="M5206" t="str">
        <f>IF(Raw_Data!I5206=TRUE,"Admitted","Not Admitted")</f>
        <v>Not Admitted</v>
      </c>
      <c r="N5206" t="str">
        <f>IF(Raw_Data!J5206="","Not Rated",Raw_Data!J5206)</f>
        <v>Not Rated</v>
      </c>
      <c r="O5206">
        <f>Raw_Data!K5206</f>
        <v>52</v>
      </c>
      <c r="P5206" t="str">
        <f>IF(Raw_Data!K5206&lt;=30,"Within Time","Delayed")</f>
        <v>Delayed</v>
      </c>
    </row>
    <row r="5207" spans="1:16" x14ac:dyDescent="0.35">
      <c r="A5207" t="str">
        <f>Raw_Data!A5207</f>
        <v>791-83-3506</v>
      </c>
      <c r="B5207" s="2">
        <f>Raw_Data!B5207</f>
        <v>45344.614583333343</v>
      </c>
      <c r="C5207">
        <f>HOUR(Raw_Data!B5207)</f>
        <v>14</v>
      </c>
      <c r="D5207" t="str">
        <f>TEXT(Raw_Data!B5207,"mmm")</f>
        <v>Feb</v>
      </c>
      <c r="E5207">
        <f>YEAR(Raw_Data!B5207)</f>
        <v>2024</v>
      </c>
      <c r="F5207" t="str">
        <f>TEXT(Raw_Data!B5207,"mmm-yy")</f>
        <v>Feb-24</v>
      </c>
      <c r="G5207" t="str">
        <f>PROPER(Raw_Data!C5207&amp;". "&amp;Raw_Data!D5207)</f>
        <v>T. Ironside</v>
      </c>
      <c r="H5207" t="str">
        <f>IF(OR(Raw_Data!E5207="M",Raw_Data!E5207="Male"),"Male",IF(OR(Raw_Data!E5207="F",Raw_Data!E5207="Female"),"Female","Not Confirmed"))</f>
        <v>Male</v>
      </c>
      <c r="I5207">
        <f>Raw_Data!F5207</f>
        <v>24</v>
      </c>
      <c r="J5207" t="str">
        <f>FLOOR(Raw_Data!F5207,10)&amp;"-"&amp;FLOOR(Raw_Data!F5207,10)+9</f>
        <v>20-29</v>
      </c>
      <c r="K5207" t="str">
        <f>Raw_Data!G5207</f>
        <v>Unknown</v>
      </c>
      <c r="L5207" t="str">
        <f>Raw_Data!H5207</f>
        <v>General Practice</v>
      </c>
      <c r="M5207" t="str">
        <f>IF(Raw_Data!I5207=TRUE,"Admitted","Not Admitted")</f>
        <v>Admitted</v>
      </c>
      <c r="N5207">
        <f>IF(Raw_Data!J5207="","Not Rated",Raw_Data!J5207)</f>
        <v>3</v>
      </c>
      <c r="O5207">
        <f>Raw_Data!K5207</f>
        <v>53</v>
      </c>
      <c r="P5207" t="str">
        <f>IF(Raw_Data!K5207&lt;=30,"Within Time","Delayed")</f>
        <v>Delayed</v>
      </c>
    </row>
    <row r="5208" spans="1:16" x14ac:dyDescent="0.35">
      <c r="A5208" t="str">
        <f>Raw_Data!A5208</f>
        <v>156-66-8298</v>
      </c>
      <c r="B5208" s="2">
        <f>Raw_Data!B5208</f>
        <v>45344.65902777778</v>
      </c>
      <c r="C5208">
        <f>HOUR(Raw_Data!B5208)</f>
        <v>15</v>
      </c>
      <c r="D5208" t="str">
        <f>TEXT(Raw_Data!B5208,"mmm")</f>
        <v>Feb</v>
      </c>
      <c r="E5208">
        <f>YEAR(Raw_Data!B5208)</f>
        <v>2024</v>
      </c>
      <c r="F5208" t="str">
        <f>TEXT(Raw_Data!B5208,"mmm-yy")</f>
        <v>Feb-24</v>
      </c>
      <c r="G5208" t="str">
        <f>PROPER(Raw_Data!C5208&amp;". "&amp;Raw_Data!D5208)</f>
        <v>W. Gwillim</v>
      </c>
      <c r="H5208" t="str">
        <f>IF(OR(Raw_Data!E5208="M",Raw_Data!E5208="Male"),"Male",IF(OR(Raw_Data!E5208="F",Raw_Data!E5208="Female"),"Female","Not Confirmed"))</f>
        <v>Male</v>
      </c>
      <c r="I5208">
        <f>Raw_Data!F5208</f>
        <v>19</v>
      </c>
      <c r="J5208" t="str">
        <f>FLOOR(Raw_Data!F5208,10)&amp;"-"&amp;FLOOR(Raw_Data!F5208,10)+9</f>
        <v>10-19</v>
      </c>
      <c r="K5208" t="str">
        <f>Raw_Data!G5208</f>
        <v>Pacific Islander</v>
      </c>
      <c r="L5208" t="str">
        <f>Raw_Data!H5208</f>
        <v>General Practice</v>
      </c>
      <c r="M5208" t="str">
        <f>IF(Raw_Data!I5208=TRUE,"Admitted","Not Admitted")</f>
        <v>Admitted</v>
      </c>
      <c r="N5208" t="str">
        <f>IF(Raw_Data!J5208="","Not Rated",Raw_Data!J5208)</f>
        <v>Not Rated</v>
      </c>
      <c r="O5208">
        <f>Raw_Data!K5208</f>
        <v>33</v>
      </c>
      <c r="P5208" t="str">
        <f>IF(Raw_Data!K5208&lt;=30,"Within Time","Delayed")</f>
        <v>Delayed</v>
      </c>
    </row>
    <row r="5209" spans="1:16" x14ac:dyDescent="0.35">
      <c r="A5209" t="str">
        <f>Raw_Data!A5209</f>
        <v>311-23-8924</v>
      </c>
      <c r="B5209" s="2">
        <f>Raw_Data!B5209</f>
        <v>45344.813888888893</v>
      </c>
      <c r="C5209">
        <f>HOUR(Raw_Data!B5209)</f>
        <v>19</v>
      </c>
      <c r="D5209" t="str">
        <f>TEXT(Raw_Data!B5209,"mmm")</f>
        <v>Feb</v>
      </c>
      <c r="E5209">
        <f>YEAR(Raw_Data!B5209)</f>
        <v>2024</v>
      </c>
      <c r="F5209" t="str">
        <f>TEXT(Raw_Data!B5209,"mmm-yy")</f>
        <v>Feb-24</v>
      </c>
      <c r="G5209" t="str">
        <f>PROPER(Raw_Data!C5209&amp;". "&amp;Raw_Data!D5209)</f>
        <v>T. Methuen</v>
      </c>
      <c r="H5209" t="str">
        <f>IF(OR(Raw_Data!E5209="M",Raw_Data!E5209="Male"),"Male",IF(OR(Raw_Data!E5209="F",Raw_Data!E5209="Female"),"Female","Not Confirmed"))</f>
        <v>Male</v>
      </c>
      <c r="I5209">
        <f>Raw_Data!F5209</f>
        <v>39</v>
      </c>
      <c r="J5209" t="str">
        <f>FLOOR(Raw_Data!F5209,10)&amp;"-"&amp;FLOOR(Raw_Data!F5209,10)+9</f>
        <v>30-39</v>
      </c>
      <c r="K5209" t="str">
        <f>Raw_Data!G5209</f>
        <v>White</v>
      </c>
      <c r="L5209" t="str">
        <f>Raw_Data!H5209</f>
        <v>None</v>
      </c>
      <c r="M5209" t="str">
        <f>IF(Raw_Data!I5209=TRUE,"Admitted","Not Admitted")</f>
        <v>Not Admitted</v>
      </c>
      <c r="N5209">
        <f>IF(Raw_Data!J5209="","Not Rated",Raw_Data!J5209)</f>
        <v>3</v>
      </c>
      <c r="O5209">
        <f>Raw_Data!K5209</f>
        <v>16</v>
      </c>
      <c r="P5209" t="str">
        <f>IF(Raw_Data!K5209&lt;=30,"Within Time","Delayed")</f>
        <v>Within Time</v>
      </c>
    </row>
    <row r="5210" spans="1:16" x14ac:dyDescent="0.35">
      <c r="A5210" t="str">
        <f>Raw_Data!A5210</f>
        <v>582-95-9680</v>
      </c>
      <c r="B5210" s="2">
        <f>Raw_Data!B5210</f>
        <v>45344.838194444441</v>
      </c>
      <c r="C5210">
        <f>HOUR(Raw_Data!B5210)</f>
        <v>20</v>
      </c>
      <c r="D5210" t="str">
        <f>TEXT(Raw_Data!B5210,"mmm")</f>
        <v>Feb</v>
      </c>
      <c r="E5210">
        <f>YEAR(Raw_Data!B5210)</f>
        <v>2024</v>
      </c>
      <c r="F5210" t="str">
        <f>TEXT(Raw_Data!B5210,"mmm-yy")</f>
        <v>Feb-24</v>
      </c>
      <c r="G5210" t="str">
        <f>PROPER(Raw_Data!C5210&amp;". "&amp;Raw_Data!D5210)</f>
        <v>G. Bracegirdle</v>
      </c>
      <c r="H5210" t="str">
        <f>IF(OR(Raw_Data!E5210="M",Raw_Data!E5210="Male"),"Male",IF(OR(Raw_Data!E5210="F",Raw_Data!E5210="Female"),"Female","Not Confirmed"))</f>
        <v>Female</v>
      </c>
      <c r="I5210">
        <f>Raw_Data!F5210</f>
        <v>67</v>
      </c>
      <c r="J5210" t="str">
        <f>FLOOR(Raw_Data!F5210,10)&amp;"-"&amp;FLOOR(Raw_Data!F5210,10)+9</f>
        <v>60-69</v>
      </c>
      <c r="K5210" t="str">
        <f>Raw_Data!G5210</f>
        <v>White</v>
      </c>
      <c r="L5210" t="str">
        <f>Raw_Data!H5210</f>
        <v>None</v>
      </c>
      <c r="M5210" t="str">
        <f>IF(Raw_Data!I5210=TRUE,"Admitted","Not Admitted")</f>
        <v>Not Admitted</v>
      </c>
      <c r="N5210">
        <f>IF(Raw_Data!J5210="","Not Rated",Raw_Data!J5210)</f>
        <v>5</v>
      </c>
      <c r="O5210">
        <f>Raw_Data!K5210</f>
        <v>21</v>
      </c>
      <c r="P5210" t="str">
        <f>IF(Raw_Data!K5210&lt;=30,"Within Time","Delayed")</f>
        <v>Within Time</v>
      </c>
    </row>
    <row r="5211" spans="1:16" x14ac:dyDescent="0.35">
      <c r="A5211" t="str">
        <f>Raw_Data!A5211</f>
        <v>192-56-5782</v>
      </c>
      <c r="B5211" s="2">
        <f>Raw_Data!B5211</f>
        <v>45344.943749999999</v>
      </c>
      <c r="C5211">
        <f>HOUR(Raw_Data!B5211)</f>
        <v>22</v>
      </c>
      <c r="D5211" t="str">
        <f>TEXT(Raw_Data!B5211,"mmm")</f>
        <v>Feb</v>
      </c>
      <c r="E5211">
        <f>YEAR(Raw_Data!B5211)</f>
        <v>2024</v>
      </c>
      <c r="F5211" t="str">
        <f>TEXT(Raw_Data!B5211,"mmm-yy")</f>
        <v>Feb-24</v>
      </c>
      <c r="G5211" t="str">
        <f>PROPER(Raw_Data!C5211&amp;". "&amp;Raw_Data!D5211)</f>
        <v>V. Quickfall</v>
      </c>
      <c r="H5211" t="str">
        <f>IF(OR(Raw_Data!E5211="M",Raw_Data!E5211="Male"),"Male",IF(OR(Raw_Data!E5211="F",Raw_Data!E5211="Female"),"Female","Not Confirmed"))</f>
        <v>Male</v>
      </c>
      <c r="I5211">
        <f>Raw_Data!F5211</f>
        <v>43</v>
      </c>
      <c r="J5211" t="str">
        <f>FLOOR(Raw_Data!F5211,10)&amp;"-"&amp;FLOOR(Raw_Data!F5211,10)+9</f>
        <v>40-49</v>
      </c>
      <c r="K5211" t="str">
        <f>Raw_Data!G5211</f>
        <v>Unknown</v>
      </c>
      <c r="L5211" t="str">
        <f>Raw_Data!H5211</f>
        <v>Orthopedics</v>
      </c>
      <c r="M5211" t="str">
        <f>IF(Raw_Data!I5211=TRUE,"Admitted","Not Admitted")</f>
        <v>Admitted</v>
      </c>
      <c r="N5211" t="str">
        <f>IF(Raw_Data!J5211="","Not Rated",Raw_Data!J5211)</f>
        <v>Not Rated</v>
      </c>
      <c r="O5211">
        <f>Raw_Data!K5211</f>
        <v>21</v>
      </c>
      <c r="P5211" t="str">
        <f>IF(Raw_Data!K5211&lt;=30,"Within Time","Delayed")</f>
        <v>Within Time</v>
      </c>
    </row>
    <row r="5212" spans="1:16" x14ac:dyDescent="0.35">
      <c r="A5212" t="str">
        <f>Raw_Data!A5212</f>
        <v>583-32-9669</v>
      </c>
      <c r="B5212" s="2">
        <f>Raw_Data!B5212</f>
        <v>45344.988888888889</v>
      </c>
      <c r="C5212">
        <f>HOUR(Raw_Data!B5212)</f>
        <v>23</v>
      </c>
      <c r="D5212" t="str">
        <f>TEXT(Raw_Data!B5212,"mmm")</f>
        <v>Feb</v>
      </c>
      <c r="E5212">
        <f>YEAR(Raw_Data!B5212)</f>
        <v>2024</v>
      </c>
      <c r="F5212" t="str">
        <f>TEXT(Raw_Data!B5212,"mmm-yy")</f>
        <v>Feb-24</v>
      </c>
      <c r="G5212" t="str">
        <f>PROPER(Raw_Data!C5212&amp;". "&amp;Raw_Data!D5212)</f>
        <v>O. Crebo</v>
      </c>
      <c r="H5212" t="str">
        <f>IF(OR(Raw_Data!E5212="M",Raw_Data!E5212="Male"),"Male",IF(OR(Raw_Data!E5212="F",Raw_Data!E5212="Female"),"Female","Not Confirmed"))</f>
        <v>Male</v>
      </c>
      <c r="I5212">
        <f>Raw_Data!F5212</f>
        <v>6</v>
      </c>
      <c r="J5212" t="str">
        <f>FLOOR(Raw_Data!F5212,10)&amp;"-"&amp;FLOOR(Raw_Data!F5212,10)+9</f>
        <v>0-9</v>
      </c>
      <c r="K5212" t="str">
        <f>Raw_Data!G5212</f>
        <v>African American</v>
      </c>
      <c r="L5212" t="str">
        <f>Raw_Data!H5212</f>
        <v>Orthopedics</v>
      </c>
      <c r="M5212" t="str">
        <f>IF(Raw_Data!I5212=TRUE,"Admitted","Not Admitted")</f>
        <v>Not Admitted</v>
      </c>
      <c r="N5212" t="str">
        <f>IF(Raw_Data!J5212="","Not Rated",Raw_Data!J5212)</f>
        <v>Not Rated</v>
      </c>
      <c r="O5212">
        <f>Raw_Data!K5212</f>
        <v>42</v>
      </c>
      <c r="P5212" t="str">
        <f>IF(Raw_Data!K5212&lt;=30,"Within Time","Delayed")</f>
        <v>Delayed</v>
      </c>
    </row>
    <row r="5213" spans="1:16" x14ac:dyDescent="0.35">
      <c r="A5213" t="str">
        <f>Raw_Data!A5213</f>
        <v>260-10-7693</v>
      </c>
      <c r="B5213" s="2">
        <f>Raw_Data!B5213</f>
        <v>45345.046527777777</v>
      </c>
      <c r="C5213">
        <f>HOUR(Raw_Data!B5213)</f>
        <v>1</v>
      </c>
      <c r="D5213" t="str">
        <f>TEXT(Raw_Data!B5213,"mmm")</f>
        <v>Feb</v>
      </c>
      <c r="E5213">
        <f>YEAR(Raw_Data!B5213)</f>
        <v>2024</v>
      </c>
      <c r="F5213" t="str">
        <f>TEXT(Raw_Data!B5213,"mmm-yy")</f>
        <v>Feb-24</v>
      </c>
      <c r="G5213" t="str">
        <f>PROPER(Raw_Data!C5213&amp;". "&amp;Raw_Data!D5213)</f>
        <v>W. Verity</v>
      </c>
      <c r="H5213" t="str">
        <f>IF(OR(Raw_Data!E5213="M",Raw_Data!E5213="Male"),"Male",IF(OR(Raw_Data!E5213="F",Raw_Data!E5213="Female"),"Female","Not Confirmed"))</f>
        <v>Male</v>
      </c>
      <c r="I5213">
        <f>Raw_Data!F5213</f>
        <v>30</v>
      </c>
      <c r="J5213" t="str">
        <f>FLOOR(Raw_Data!F5213,10)&amp;"-"&amp;FLOOR(Raw_Data!F5213,10)+9</f>
        <v>30-39</v>
      </c>
      <c r="K5213" t="str">
        <f>Raw_Data!G5213</f>
        <v>African American</v>
      </c>
      <c r="L5213" t="str">
        <f>Raw_Data!H5213</f>
        <v>None</v>
      </c>
      <c r="M5213" t="str">
        <f>IF(Raw_Data!I5213=TRUE,"Admitted","Not Admitted")</f>
        <v>Not Admitted</v>
      </c>
      <c r="N5213">
        <f>IF(Raw_Data!J5213="","Not Rated",Raw_Data!J5213)</f>
        <v>3</v>
      </c>
      <c r="O5213">
        <f>Raw_Data!K5213</f>
        <v>26</v>
      </c>
      <c r="P5213" t="str">
        <f>IF(Raw_Data!K5213&lt;=30,"Within Time","Delayed")</f>
        <v>Within Time</v>
      </c>
    </row>
    <row r="5214" spans="1:16" x14ac:dyDescent="0.35">
      <c r="A5214" t="str">
        <f>Raw_Data!A5214</f>
        <v>798-89-2390</v>
      </c>
      <c r="B5214" s="2">
        <f>Raw_Data!B5214</f>
        <v>45345.225694444453</v>
      </c>
      <c r="C5214">
        <f>HOUR(Raw_Data!B5214)</f>
        <v>5</v>
      </c>
      <c r="D5214" t="str">
        <f>TEXT(Raw_Data!B5214,"mmm")</f>
        <v>Feb</v>
      </c>
      <c r="E5214">
        <f>YEAR(Raw_Data!B5214)</f>
        <v>2024</v>
      </c>
      <c r="F5214" t="str">
        <f>TEXT(Raw_Data!B5214,"mmm-yy")</f>
        <v>Feb-24</v>
      </c>
      <c r="G5214" t="str">
        <f>PROPER(Raw_Data!C5214&amp;". "&amp;Raw_Data!D5214)</f>
        <v>O. Loxley</v>
      </c>
      <c r="H5214" t="str">
        <f>IF(OR(Raw_Data!E5214="M",Raw_Data!E5214="Male"),"Male",IF(OR(Raw_Data!E5214="F",Raw_Data!E5214="Female"),"Female","Not Confirmed"))</f>
        <v>Female</v>
      </c>
      <c r="I5214">
        <f>Raw_Data!F5214</f>
        <v>32</v>
      </c>
      <c r="J5214" t="str">
        <f>FLOOR(Raw_Data!F5214,10)&amp;"-"&amp;FLOOR(Raw_Data!F5214,10)+9</f>
        <v>30-39</v>
      </c>
      <c r="K5214" t="str">
        <f>Raw_Data!G5214</f>
        <v>Declined to Identify</v>
      </c>
      <c r="L5214" t="str">
        <f>Raw_Data!H5214</f>
        <v>General Practice</v>
      </c>
      <c r="M5214" t="str">
        <f>IF(Raw_Data!I5214=TRUE,"Admitted","Not Admitted")</f>
        <v>Not Admitted</v>
      </c>
      <c r="N5214">
        <f>IF(Raw_Data!J5214="","Not Rated",Raw_Data!J5214)</f>
        <v>2</v>
      </c>
      <c r="O5214">
        <f>Raw_Data!K5214</f>
        <v>11</v>
      </c>
      <c r="P5214" t="str">
        <f>IF(Raw_Data!K5214&lt;=30,"Within Time","Delayed")</f>
        <v>Within Time</v>
      </c>
    </row>
    <row r="5215" spans="1:16" x14ac:dyDescent="0.35">
      <c r="A5215" t="str">
        <f>Raw_Data!A5215</f>
        <v>578-63-1043</v>
      </c>
      <c r="B5215" s="2">
        <f>Raw_Data!B5215</f>
        <v>45345.247916666667</v>
      </c>
      <c r="C5215">
        <f>HOUR(Raw_Data!B5215)</f>
        <v>5</v>
      </c>
      <c r="D5215" t="str">
        <f>TEXT(Raw_Data!B5215,"mmm")</f>
        <v>Feb</v>
      </c>
      <c r="E5215">
        <f>YEAR(Raw_Data!B5215)</f>
        <v>2024</v>
      </c>
      <c r="F5215" t="str">
        <f>TEXT(Raw_Data!B5215,"mmm-yy")</f>
        <v>Feb-24</v>
      </c>
      <c r="G5215" t="str">
        <f>PROPER(Raw_Data!C5215&amp;". "&amp;Raw_Data!D5215)</f>
        <v>R. Oakden</v>
      </c>
      <c r="H5215" t="str">
        <f>IF(OR(Raw_Data!E5215="M",Raw_Data!E5215="Male"),"Male",IF(OR(Raw_Data!E5215="F",Raw_Data!E5215="Female"),"Female","Not Confirmed"))</f>
        <v>Male</v>
      </c>
      <c r="I5215">
        <f>Raw_Data!F5215</f>
        <v>58</v>
      </c>
      <c r="J5215" t="str">
        <f>FLOOR(Raw_Data!F5215,10)&amp;"-"&amp;FLOOR(Raw_Data!F5215,10)+9</f>
        <v>50-59</v>
      </c>
      <c r="K5215" t="str">
        <f>Raw_Data!G5215</f>
        <v>Unknown</v>
      </c>
      <c r="L5215" t="str">
        <f>Raw_Data!H5215</f>
        <v>None</v>
      </c>
      <c r="M5215" t="str">
        <f>IF(Raw_Data!I5215=TRUE,"Admitted","Not Admitted")</f>
        <v>Admitted</v>
      </c>
      <c r="N5215" t="str">
        <f>IF(Raw_Data!J5215="","Not Rated",Raw_Data!J5215)</f>
        <v>Not Rated</v>
      </c>
      <c r="O5215">
        <f>Raw_Data!K5215</f>
        <v>58</v>
      </c>
      <c r="P5215" t="str">
        <f>IF(Raw_Data!K5215&lt;=30,"Within Time","Delayed")</f>
        <v>Delayed</v>
      </c>
    </row>
    <row r="5216" spans="1:16" x14ac:dyDescent="0.35">
      <c r="A5216" t="str">
        <f>Raw_Data!A5216</f>
        <v>874-85-5182</v>
      </c>
      <c r="B5216" s="2">
        <f>Raw_Data!B5216</f>
        <v>45345.327777777777</v>
      </c>
      <c r="C5216">
        <f>HOUR(Raw_Data!B5216)</f>
        <v>7</v>
      </c>
      <c r="D5216" t="str">
        <f>TEXT(Raw_Data!B5216,"mmm")</f>
        <v>Feb</v>
      </c>
      <c r="E5216">
        <f>YEAR(Raw_Data!B5216)</f>
        <v>2024</v>
      </c>
      <c r="F5216" t="str">
        <f>TEXT(Raw_Data!B5216,"mmm-yy")</f>
        <v>Feb-24</v>
      </c>
      <c r="G5216" t="str">
        <f>PROPER(Raw_Data!C5216&amp;". "&amp;Raw_Data!D5216)</f>
        <v>F. Bannister</v>
      </c>
      <c r="H5216" t="str">
        <f>IF(OR(Raw_Data!E5216="M",Raw_Data!E5216="Male"),"Male",IF(OR(Raw_Data!E5216="F",Raw_Data!E5216="Female"),"Female","Not Confirmed"))</f>
        <v>Male</v>
      </c>
      <c r="I5216">
        <f>Raw_Data!F5216</f>
        <v>29</v>
      </c>
      <c r="J5216" t="str">
        <f>FLOOR(Raw_Data!F5216,10)&amp;"-"&amp;FLOOR(Raw_Data!F5216,10)+9</f>
        <v>20-29</v>
      </c>
      <c r="K5216" t="str">
        <f>Raw_Data!G5216</f>
        <v>White</v>
      </c>
      <c r="L5216" t="str">
        <f>Raw_Data!H5216</f>
        <v>None</v>
      </c>
      <c r="M5216" t="str">
        <f>IF(Raw_Data!I5216=TRUE,"Admitted","Not Admitted")</f>
        <v>Not Admitted</v>
      </c>
      <c r="N5216" t="str">
        <f>IF(Raw_Data!J5216="","Not Rated",Raw_Data!J5216)</f>
        <v>Not Rated</v>
      </c>
      <c r="O5216">
        <f>Raw_Data!K5216</f>
        <v>48</v>
      </c>
      <c r="P5216" t="str">
        <f>IF(Raw_Data!K5216&lt;=30,"Within Time","Delayed")</f>
        <v>Delayed</v>
      </c>
    </row>
    <row r="5217" spans="1:16" x14ac:dyDescent="0.35">
      <c r="A5217" t="str">
        <f>Raw_Data!A5217</f>
        <v>128-69-2870</v>
      </c>
      <c r="B5217" s="2">
        <f>Raw_Data!B5217</f>
        <v>45345.334027777782</v>
      </c>
      <c r="C5217">
        <f>HOUR(Raw_Data!B5217)</f>
        <v>8</v>
      </c>
      <c r="D5217" t="str">
        <f>TEXT(Raw_Data!B5217,"mmm")</f>
        <v>Feb</v>
      </c>
      <c r="E5217">
        <f>YEAR(Raw_Data!B5217)</f>
        <v>2024</v>
      </c>
      <c r="F5217" t="str">
        <f>TEXT(Raw_Data!B5217,"mmm-yy")</f>
        <v>Feb-24</v>
      </c>
      <c r="G5217" t="str">
        <f>PROPER(Raw_Data!C5217&amp;". "&amp;Raw_Data!D5217)</f>
        <v>B. Bannister</v>
      </c>
      <c r="H5217" t="str">
        <f>IF(OR(Raw_Data!E5217="M",Raw_Data!E5217="Male"),"Male",IF(OR(Raw_Data!E5217="F",Raw_Data!E5217="Female"),"Female","Not Confirmed"))</f>
        <v>Female</v>
      </c>
      <c r="I5217">
        <f>Raw_Data!F5217</f>
        <v>23</v>
      </c>
      <c r="J5217" t="str">
        <f>FLOOR(Raw_Data!F5217,10)&amp;"-"&amp;FLOOR(Raw_Data!F5217,10)+9</f>
        <v>20-29</v>
      </c>
      <c r="K5217" t="str">
        <f>Raw_Data!G5217</f>
        <v>Declined to Identify</v>
      </c>
      <c r="L5217" t="str">
        <f>Raw_Data!H5217</f>
        <v>None</v>
      </c>
      <c r="M5217" t="str">
        <f>IF(Raw_Data!I5217=TRUE,"Admitted","Not Admitted")</f>
        <v>Not Admitted</v>
      </c>
      <c r="N5217">
        <f>IF(Raw_Data!J5217="","Not Rated",Raw_Data!J5217)</f>
        <v>3</v>
      </c>
      <c r="O5217">
        <f>Raw_Data!K5217</f>
        <v>18</v>
      </c>
      <c r="P5217" t="str">
        <f>IF(Raw_Data!K5217&lt;=30,"Within Time","Delayed")</f>
        <v>Within Time</v>
      </c>
    </row>
    <row r="5218" spans="1:16" x14ac:dyDescent="0.35">
      <c r="A5218" t="str">
        <f>Raw_Data!A5218</f>
        <v>884-51-7719</v>
      </c>
      <c r="B5218" s="2">
        <f>Raw_Data!B5218</f>
        <v>45345.361111111109</v>
      </c>
      <c r="C5218">
        <f>HOUR(Raw_Data!B5218)</f>
        <v>8</v>
      </c>
      <c r="D5218" t="str">
        <f>TEXT(Raw_Data!B5218,"mmm")</f>
        <v>Feb</v>
      </c>
      <c r="E5218">
        <f>YEAR(Raw_Data!B5218)</f>
        <v>2024</v>
      </c>
      <c r="F5218" t="str">
        <f>TEXT(Raw_Data!B5218,"mmm-yy")</f>
        <v>Feb-24</v>
      </c>
      <c r="G5218" t="str">
        <f>PROPER(Raw_Data!C5218&amp;". "&amp;Raw_Data!D5218)</f>
        <v>F. Ravenscroft</v>
      </c>
      <c r="H5218" t="str">
        <f>IF(OR(Raw_Data!E5218="M",Raw_Data!E5218="Male"),"Male",IF(OR(Raw_Data!E5218="F",Raw_Data!E5218="Female"),"Female","Not Confirmed"))</f>
        <v>Male</v>
      </c>
      <c r="I5218">
        <f>Raw_Data!F5218</f>
        <v>6</v>
      </c>
      <c r="J5218" t="str">
        <f>FLOOR(Raw_Data!F5218,10)&amp;"-"&amp;FLOOR(Raw_Data!F5218,10)+9</f>
        <v>0-9</v>
      </c>
      <c r="K5218" t="str">
        <f>Raw_Data!G5218</f>
        <v>Two or More Races</v>
      </c>
      <c r="L5218" t="str">
        <f>Raw_Data!H5218</f>
        <v>None</v>
      </c>
      <c r="M5218" t="str">
        <f>IF(Raw_Data!I5218=TRUE,"Admitted","Not Admitted")</f>
        <v>Not Admitted</v>
      </c>
      <c r="N5218" t="str">
        <f>IF(Raw_Data!J5218="","Not Rated",Raw_Data!J5218)</f>
        <v>Not Rated</v>
      </c>
      <c r="O5218">
        <f>Raw_Data!K5218</f>
        <v>34</v>
      </c>
      <c r="P5218" t="str">
        <f>IF(Raw_Data!K5218&lt;=30,"Within Time","Delayed")</f>
        <v>Delayed</v>
      </c>
    </row>
    <row r="5219" spans="1:16" x14ac:dyDescent="0.35">
      <c r="A5219" t="str">
        <f>Raw_Data!A5219</f>
        <v>690-75-7393</v>
      </c>
      <c r="B5219" s="2">
        <f>Raw_Data!B5219</f>
        <v>45345.369444444441</v>
      </c>
      <c r="C5219">
        <f>HOUR(Raw_Data!B5219)</f>
        <v>8</v>
      </c>
      <c r="D5219" t="str">
        <f>TEXT(Raw_Data!B5219,"mmm")</f>
        <v>Feb</v>
      </c>
      <c r="E5219">
        <f>YEAR(Raw_Data!B5219)</f>
        <v>2024</v>
      </c>
      <c r="F5219" t="str">
        <f>TEXT(Raw_Data!B5219,"mmm-yy")</f>
        <v>Feb-24</v>
      </c>
      <c r="G5219" t="str">
        <f>PROPER(Raw_Data!C5219&amp;". "&amp;Raw_Data!D5219)</f>
        <v>R. Glasspool</v>
      </c>
      <c r="H5219" t="str">
        <f>IF(OR(Raw_Data!E5219="M",Raw_Data!E5219="Male"),"Male",IF(OR(Raw_Data!E5219="F",Raw_Data!E5219="Female"),"Female","Not Confirmed"))</f>
        <v>Female</v>
      </c>
      <c r="I5219">
        <f>Raw_Data!F5219</f>
        <v>4</v>
      </c>
      <c r="J5219" t="str">
        <f>FLOOR(Raw_Data!F5219,10)&amp;"-"&amp;FLOOR(Raw_Data!F5219,10)+9</f>
        <v>0-9</v>
      </c>
      <c r="K5219" t="str">
        <f>Raw_Data!G5219</f>
        <v>Unknown</v>
      </c>
      <c r="L5219" t="str">
        <f>Raw_Data!H5219</f>
        <v>Orthopedics</v>
      </c>
      <c r="M5219" t="str">
        <f>IF(Raw_Data!I5219=TRUE,"Admitted","Not Admitted")</f>
        <v>Admitted</v>
      </c>
      <c r="N5219">
        <f>IF(Raw_Data!J5219="","Not Rated",Raw_Data!J5219)</f>
        <v>4</v>
      </c>
      <c r="O5219">
        <f>Raw_Data!K5219</f>
        <v>59</v>
      </c>
      <c r="P5219" t="str">
        <f>IF(Raw_Data!K5219&lt;=30,"Within Time","Delayed")</f>
        <v>Delayed</v>
      </c>
    </row>
    <row r="5220" spans="1:16" x14ac:dyDescent="0.35">
      <c r="A5220" t="str">
        <f>Raw_Data!A5220</f>
        <v>689-54-4295</v>
      </c>
      <c r="B5220" s="2">
        <f>Raw_Data!B5220</f>
        <v>45345.42083333333</v>
      </c>
      <c r="C5220">
        <f>HOUR(Raw_Data!B5220)</f>
        <v>10</v>
      </c>
      <c r="D5220" t="str">
        <f>TEXT(Raw_Data!B5220,"mmm")</f>
        <v>Feb</v>
      </c>
      <c r="E5220">
        <f>YEAR(Raw_Data!B5220)</f>
        <v>2024</v>
      </c>
      <c r="F5220" t="str">
        <f>TEXT(Raw_Data!B5220,"mmm-yy")</f>
        <v>Feb-24</v>
      </c>
      <c r="G5220" t="str">
        <f>PROPER(Raw_Data!C5220&amp;". "&amp;Raw_Data!D5220)</f>
        <v>E. Ravenscroft</v>
      </c>
      <c r="H5220" t="str">
        <f>IF(OR(Raw_Data!E5220="M",Raw_Data!E5220="Male"),"Male",IF(OR(Raw_Data!E5220="F",Raw_Data!E5220="Female"),"Female","Not Confirmed"))</f>
        <v>Male</v>
      </c>
      <c r="I5220">
        <f>Raw_Data!F5220</f>
        <v>73</v>
      </c>
      <c r="J5220" t="str">
        <f>FLOOR(Raw_Data!F5220,10)&amp;"-"&amp;FLOOR(Raw_Data!F5220,10)+9</f>
        <v>70-79</v>
      </c>
      <c r="K5220" t="str">
        <f>Raw_Data!G5220</f>
        <v>Unknown</v>
      </c>
      <c r="L5220" t="str">
        <f>Raw_Data!H5220</f>
        <v>General Practice</v>
      </c>
      <c r="M5220" t="str">
        <f>IF(Raw_Data!I5220=TRUE,"Admitted","Not Admitted")</f>
        <v>Admitted</v>
      </c>
      <c r="N5220" t="str">
        <f>IF(Raw_Data!J5220="","Not Rated",Raw_Data!J5220)</f>
        <v>Not Rated</v>
      </c>
      <c r="O5220">
        <f>Raw_Data!K5220</f>
        <v>34</v>
      </c>
      <c r="P5220" t="str">
        <f>IF(Raw_Data!K5220&lt;=30,"Within Time","Delayed")</f>
        <v>Delayed</v>
      </c>
    </row>
    <row r="5221" spans="1:16" x14ac:dyDescent="0.35">
      <c r="A5221" t="str">
        <f>Raw_Data!A5221</f>
        <v>567-52-9897</v>
      </c>
      <c r="B5221" s="2">
        <f>Raw_Data!B5221</f>
        <v>45345.515277777777</v>
      </c>
      <c r="C5221">
        <f>HOUR(Raw_Data!B5221)</f>
        <v>12</v>
      </c>
      <c r="D5221" t="str">
        <f>TEXT(Raw_Data!B5221,"mmm")</f>
        <v>Feb</v>
      </c>
      <c r="E5221">
        <f>YEAR(Raw_Data!B5221)</f>
        <v>2024</v>
      </c>
      <c r="F5221" t="str">
        <f>TEXT(Raw_Data!B5221,"mmm-yy")</f>
        <v>Feb-24</v>
      </c>
      <c r="G5221" t="str">
        <f>PROPER(Raw_Data!C5221&amp;". "&amp;Raw_Data!D5221)</f>
        <v>K. Inglewood</v>
      </c>
      <c r="H5221" t="str">
        <f>IF(OR(Raw_Data!E5221="M",Raw_Data!E5221="Male"),"Male",IF(OR(Raw_Data!E5221="F",Raw_Data!E5221="Female"),"Female","Not Confirmed"))</f>
        <v>Male</v>
      </c>
      <c r="I5221">
        <f>Raw_Data!F5221</f>
        <v>76</v>
      </c>
      <c r="J5221" t="str">
        <f>FLOOR(Raw_Data!F5221,10)&amp;"-"&amp;FLOOR(Raw_Data!F5221,10)+9</f>
        <v>70-79</v>
      </c>
      <c r="K5221" t="str">
        <f>Raw_Data!G5221</f>
        <v>Declined to Identify</v>
      </c>
      <c r="L5221" t="str">
        <f>Raw_Data!H5221</f>
        <v>Orthopedics</v>
      </c>
      <c r="M5221" t="str">
        <f>IF(Raw_Data!I5221=TRUE,"Admitted","Not Admitted")</f>
        <v>Admitted</v>
      </c>
      <c r="N5221" t="str">
        <f>IF(Raw_Data!J5221="","Not Rated",Raw_Data!J5221)</f>
        <v>Not Rated</v>
      </c>
      <c r="O5221">
        <f>Raw_Data!K5221</f>
        <v>24</v>
      </c>
      <c r="P5221" t="str">
        <f>IF(Raw_Data!K5221&lt;=30,"Within Time","Delayed")</f>
        <v>Within Time</v>
      </c>
    </row>
    <row r="5222" spans="1:16" x14ac:dyDescent="0.35">
      <c r="A5222" t="str">
        <f>Raw_Data!A5222</f>
        <v>890-48-6523</v>
      </c>
      <c r="B5222" s="2">
        <f>Raw_Data!B5222</f>
        <v>45345.581944444442</v>
      </c>
      <c r="C5222">
        <f>HOUR(Raw_Data!B5222)</f>
        <v>13</v>
      </c>
      <c r="D5222" t="str">
        <f>TEXT(Raw_Data!B5222,"mmm")</f>
        <v>Feb</v>
      </c>
      <c r="E5222">
        <f>YEAR(Raw_Data!B5222)</f>
        <v>2024</v>
      </c>
      <c r="F5222" t="str">
        <f>TEXT(Raw_Data!B5222,"mmm-yy")</f>
        <v>Feb-24</v>
      </c>
      <c r="G5222" t="str">
        <f>PROPER(Raw_Data!C5222&amp;". "&amp;Raw_Data!D5222)</f>
        <v>H. Sheffield</v>
      </c>
      <c r="H5222" t="str">
        <f>IF(OR(Raw_Data!E5222="M",Raw_Data!E5222="Male"),"Male",IF(OR(Raw_Data!E5222="F",Raw_Data!E5222="Female"),"Female","Not Confirmed"))</f>
        <v>Female</v>
      </c>
      <c r="I5222">
        <f>Raw_Data!F5222</f>
        <v>43</v>
      </c>
      <c r="J5222" t="str">
        <f>FLOOR(Raw_Data!F5222,10)&amp;"-"&amp;FLOOR(Raw_Data!F5222,10)+9</f>
        <v>40-49</v>
      </c>
      <c r="K5222" t="str">
        <f>Raw_Data!G5222</f>
        <v>African American</v>
      </c>
      <c r="L5222" t="str">
        <f>Raw_Data!H5222</f>
        <v>None</v>
      </c>
      <c r="M5222" t="str">
        <f>IF(Raw_Data!I5222=TRUE,"Admitted","Not Admitted")</f>
        <v>Not Admitted</v>
      </c>
      <c r="N5222">
        <f>IF(Raw_Data!J5222="","Not Rated",Raw_Data!J5222)</f>
        <v>6</v>
      </c>
      <c r="O5222">
        <f>Raw_Data!K5222</f>
        <v>14</v>
      </c>
      <c r="P5222" t="str">
        <f>IF(Raw_Data!K5222&lt;=30,"Within Time","Delayed")</f>
        <v>Within Time</v>
      </c>
    </row>
    <row r="5223" spans="1:16" x14ac:dyDescent="0.35">
      <c r="A5223" t="str">
        <f>Raw_Data!A5223</f>
        <v>821-79-7325</v>
      </c>
      <c r="B5223" s="2">
        <f>Raw_Data!B5223</f>
        <v>45345.597916666673</v>
      </c>
      <c r="C5223">
        <f>HOUR(Raw_Data!B5223)</f>
        <v>14</v>
      </c>
      <c r="D5223" t="str">
        <f>TEXT(Raw_Data!B5223,"mmm")</f>
        <v>Feb</v>
      </c>
      <c r="E5223">
        <f>YEAR(Raw_Data!B5223)</f>
        <v>2024</v>
      </c>
      <c r="F5223" t="str">
        <f>TEXT(Raw_Data!B5223,"mmm-yy")</f>
        <v>Feb-24</v>
      </c>
      <c r="G5223" t="str">
        <f>PROPER(Raw_Data!C5223&amp;". "&amp;Raw_Data!D5223)</f>
        <v>D. Tunstall</v>
      </c>
      <c r="H5223" t="str">
        <f>IF(OR(Raw_Data!E5223="M",Raw_Data!E5223="Male"),"Male",IF(OR(Raw_Data!E5223="F",Raw_Data!E5223="Female"),"Female","Not Confirmed"))</f>
        <v>Female</v>
      </c>
      <c r="I5223">
        <f>Raw_Data!F5223</f>
        <v>25</v>
      </c>
      <c r="J5223" t="str">
        <f>FLOOR(Raw_Data!F5223,10)&amp;"-"&amp;FLOOR(Raw_Data!F5223,10)+9</f>
        <v>20-29</v>
      </c>
      <c r="K5223" t="str">
        <f>Raw_Data!G5223</f>
        <v>White</v>
      </c>
      <c r="L5223" t="str">
        <f>Raw_Data!H5223</f>
        <v>General Practice</v>
      </c>
      <c r="M5223" t="str">
        <f>IF(Raw_Data!I5223=TRUE,"Admitted","Not Admitted")</f>
        <v>Admitted</v>
      </c>
      <c r="N5223" t="str">
        <f>IF(Raw_Data!J5223="","Not Rated",Raw_Data!J5223)</f>
        <v>Not Rated</v>
      </c>
      <c r="O5223">
        <f>Raw_Data!K5223</f>
        <v>60</v>
      </c>
      <c r="P5223" t="str">
        <f>IF(Raw_Data!K5223&lt;=30,"Within Time","Delayed")</f>
        <v>Delayed</v>
      </c>
    </row>
    <row r="5224" spans="1:16" x14ac:dyDescent="0.35">
      <c r="A5224" t="str">
        <f>Raw_Data!A5224</f>
        <v>650-10-7036</v>
      </c>
      <c r="B5224" s="2">
        <f>Raw_Data!B5224</f>
        <v>45345.602777777778</v>
      </c>
      <c r="C5224">
        <f>HOUR(Raw_Data!B5224)</f>
        <v>14</v>
      </c>
      <c r="D5224" t="str">
        <f>TEXT(Raw_Data!B5224,"mmm")</f>
        <v>Feb</v>
      </c>
      <c r="E5224">
        <f>YEAR(Raw_Data!B5224)</f>
        <v>2024</v>
      </c>
      <c r="F5224" t="str">
        <f>TEXT(Raw_Data!B5224,"mmm-yy")</f>
        <v>Feb-24</v>
      </c>
      <c r="G5224" t="str">
        <f>PROPER(Raw_Data!C5224&amp;". "&amp;Raw_Data!D5224)</f>
        <v>Q. Stanlack</v>
      </c>
      <c r="H5224" t="str">
        <f>IF(OR(Raw_Data!E5224="M",Raw_Data!E5224="Male"),"Male",IF(OR(Raw_Data!E5224="F",Raw_Data!E5224="Female"),"Female","Not Confirmed"))</f>
        <v>Female</v>
      </c>
      <c r="I5224">
        <f>Raw_Data!F5224</f>
        <v>3</v>
      </c>
      <c r="J5224" t="str">
        <f>FLOOR(Raw_Data!F5224,10)&amp;"-"&amp;FLOOR(Raw_Data!F5224,10)+9</f>
        <v>0-9</v>
      </c>
      <c r="K5224" t="str">
        <f>Raw_Data!G5224</f>
        <v>White</v>
      </c>
      <c r="L5224" t="str">
        <f>Raw_Data!H5224</f>
        <v>None</v>
      </c>
      <c r="M5224" t="str">
        <f>IF(Raw_Data!I5224=TRUE,"Admitted","Not Admitted")</f>
        <v>Not Admitted</v>
      </c>
      <c r="N5224">
        <f>IF(Raw_Data!J5224="","Not Rated",Raw_Data!J5224)</f>
        <v>0</v>
      </c>
      <c r="O5224">
        <f>Raw_Data!K5224</f>
        <v>26</v>
      </c>
      <c r="P5224" t="str">
        <f>IF(Raw_Data!K5224&lt;=30,"Within Time","Delayed")</f>
        <v>Within Time</v>
      </c>
    </row>
    <row r="5225" spans="1:16" x14ac:dyDescent="0.35">
      <c r="A5225" t="str">
        <f>Raw_Data!A5225</f>
        <v>817-53-8089</v>
      </c>
      <c r="B5225" s="2">
        <f>Raw_Data!B5225</f>
        <v>45345.711805555547</v>
      </c>
      <c r="C5225">
        <f>HOUR(Raw_Data!B5225)</f>
        <v>17</v>
      </c>
      <c r="D5225" t="str">
        <f>TEXT(Raw_Data!B5225,"mmm")</f>
        <v>Feb</v>
      </c>
      <c r="E5225">
        <f>YEAR(Raw_Data!B5225)</f>
        <v>2024</v>
      </c>
      <c r="F5225" t="str">
        <f>TEXT(Raw_Data!B5225,"mmm-yy")</f>
        <v>Feb-24</v>
      </c>
      <c r="G5225" t="str">
        <f>PROPER(Raw_Data!C5225&amp;". "&amp;Raw_Data!D5225)</f>
        <v>L. Middleditch</v>
      </c>
      <c r="H5225" t="str">
        <f>IF(OR(Raw_Data!E5225="M",Raw_Data!E5225="Male"),"Male",IF(OR(Raw_Data!E5225="F",Raw_Data!E5225="Female"),"Female","Not Confirmed"))</f>
        <v>Male</v>
      </c>
      <c r="I5225">
        <f>Raw_Data!F5225</f>
        <v>47</v>
      </c>
      <c r="J5225" t="str">
        <f>FLOOR(Raw_Data!F5225,10)&amp;"-"&amp;FLOOR(Raw_Data!F5225,10)+9</f>
        <v>40-49</v>
      </c>
      <c r="K5225" t="str">
        <f>Raw_Data!G5225</f>
        <v>Pacific Islander</v>
      </c>
      <c r="L5225" t="str">
        <f>Raw_Data!H5225</f>
        <v>None</v>
      </c>
      <c r="M5225" t="str">
        <f>IF(Raw_Data!I5225=TRUE,"Admitted","Not Admitted")</f>
        <v>Admitted</v>
      </c>
      <c r="N5225" t="str">
        <f>IF(Raw_Data!J5225="","Not Rated",Raw_Data!J5225)</f>
        <v>Not Rated</v>
      </c>
      <c r="O5225">
        <f>Raw_Data!K5225</f>
        <v>38</v>
      </c>
      <c r="P5225" t="str">
        <f>IF(Raw_Data!K5225&lt;=30,"Within Time","Delayed")</f>
        <v>Delayed</v>
      </c>
    </row>
    <row r="5226" spans="1:16" x14ac:dyDescent="0.35">
      <c r="A5226" t="str">
        <f>Raw_Data!A5226</f>
        <v>806-22-3814</v>
      </c>
      <c r="B5226" s="2">
        <f>Raw_Data!B5226</f>
        <v>45345.75</v>
      </c>
      <c r="C5226">
        <f>HOUR(Raw_Data!B5226)</f>
        <v>18</v>
      </c>
      <c r="D5226" t="str">
        <f>TEXT(Raw_Data!B5226,"mmm")</f>
        <v>Feb</v>
      </c>
      <c r="E5226">
        <f>YEAR(Raw_Data!B5226)</f>
        <v>2024</v>
      </c>
      <c r="F5226" t="str">
        <f>TEXT(Raw_Data!B5226,"mmm-yy")</f>
        <v>Feb-24</v>
      </c>
      <c r="G5226" t="str">
        <f>PROPER(Raw_Data!C5226&amp;". "&amp;Raw_Data!D5226)</f>
        <v>O. Ravenscroft</v>
      </c>
      <c r="H5226" t="str">
        <f>IF(OR(Raw_Data!E5226="M",Raw_Data!E5226="Male"),"Male",IF(OR(Raw_Data!E5226="F",Raw_Data!E5226="Female"),"Female","Not Confirmed"))</f>
        <v>Female</v>
      </c>
      <c r="I5226">
        <f>Raw_Data!F5226</f>
        <v>61</v>
      </c>
      <c r="J5226" t="str">
        <f>FLOOR(Raw_Data!F5226,10)&amp;"-"&amp;FLOOR(Raw_Data!F5226,10)+9</f>
        <v>60-69</v>
      </c>
      <c r="K5226" t="str">
        <f>Raw_Data!G5226</f>
        <v>African American</v>
      </c>
      <c r="L5226" t="str">
        <f>Raw_Data!H5226</f>
        <v>Orthopedics</v>
      </c>
      <c r="M5226" t="str">
        <f>IF(Raw_Data!I5226=TRUE,"Admitted","Not Admitted")</f>
        <v>Admitted</v>
      </c>
      <c r="N5226" t="str">
        <f>IF(Raw_Data!J5226="","Not Rated",Raw_Data!J5226)</f>
        <v>Not Rated</v>
      </c>
      <c r="O5226">
        <f>Raw_Data!K5226</f>
        <v>49</v>
      </c>
      <c r="P5226" t="str">
        <f>IF(Raw_Data!K5226&lt;=30,"Within Time","Delayed")</f>
        <v>Delayed</v>
      </c>
    </row>
    <row r="5227" spans="1:16" x14ac:dyDescent="0.35">
      <c r="A5227" t="str">
        <f>Raw_Data!A5227</f>
        <v>196-20-9900</v>
      </c>
      <c r="B5227" s="2">
        <f>Raw_Data!B5227</f>
        <v>45345.890277777777</v>
      </c>
      <c r="C5227">
        <f>HOUR(Raw_Data!B5227)</f>
        <v>21</v>
      </c>
      <c r="D5227" t="str">
        <f>TEXT(Raw_Data!B5227,"mmm")</f>
        <v>Feb</v>
      </c>
      <c r="E5227">
        <f>YEAR(Raw_Data!B5227)</f>
        <v>2024</v>
      </c>
      <c r="F5227" t="str">
        <f>TEXT(Raw_Data!B5227,"mmm-yy")</f>
        <v>Feb-24</v>
      </c>
      <c r="G5227" t="str">
        <f>PROPER(Raw_Data!C5227&amp;". "&amp;Raw_Data!D5227)</f>
        <v>F. Bannister</v>
      </c>
      <c r="H5227" t="str">
        <f>IF(OR(Raw_Data!E5227="M",Raw_Data!E5227="Male"),"Male",IF(OR(Raw_Data!E5227="F",Raw_Data!E5227="Female"),"Female","Not Confirmed"))</f>
        <v>Female</v>
      </c>
      <c r="I5227">
        <f>Raw_Data!F5227</f>
        <v>36</v>
      </c>
      <c r="J5227" t="str">
        <f>FLOOR(Raw_Data!F5227,10)&amp;"-"&amp;FLOOR(Raw_Data!F5227,10)+9</f>
        <v>30-39</v>
      </c>
      <c r="K5227" t="str">
        <f>Raw_Data!G5227</f>
        <v>Two or More Races</v>
      </c>
      <c r="L5227" t="str">
        <f>Raw_Data!H5227</f>
        <v>None</v>
      </c>
      <c r="M5227" t="str">
        <f>IF(Raw_Data!I5227=TRUE,"Admitted","Not Admitted")</f>
        <v>Admitted</v>
      </c>
      <c r="N5227" t="str">
        <f>IF(Raw_Data!J5227="","Not Rated",Raw_Data!J5227)</f>
        <v>Not Rated</v>
      </c>
      <c r="O5227">
        <f>Raw_Data!K5227</f>
        <v>38</v>
      </c>
      <c r="P5227" t="str">
        <f>IF(Raw_Data!K5227&lt;=30,"Within Time","Delayed")</f>
        <v>Delayed</v>
      </c>
    </row>
    <row r="5228" spans="1:16" x14ac:dyDescent="0.35">
      <c r="A5228" t="str">
        <f>Raw_Data!A5228</f>
        <v>340-31-8165</v>
      </c>
      <c r="B5228" s="2">
        <f>Raw_Data!B5228</f>
        <v>45346.076388888891</v>
      </c>
      <c r="C5228">
        <f>HOUR(Raw_Data!B5228)</f>
        <v>1</v>
      </c>
      <c r="D5228" t="str">
        <f>TEXT(Raw_Data!B5228,"mmm")</f>
        <v>Feb</v>
      </c>
      <c r="E5228">
        <f>YEAR(Raw_Data!B5228)</f>
        <v>2024</v>
      </c>
      <c r="F5228" t="str">
        <f>TEXT(Raw_Data!B5228,"mmm-yy")</f>
        <v>Feb-24</v>
      </c>
      <c r="G5228" t="str">
        <f>PROPER(Raw_Data!C5228&amp;". "&amp;Raw_Data!D5228)</f>
        <v>H. Ironside</v>
      </c>
      <c r="H5228" t="str">
        <f>IF(OR(Raw_Data!E5228="M",Raw_Data!E5228="Male"),"Male",IF(OR(Raw_Data!E5228="F",Raw_Data!E5228="Female"),"Female","Not Confirmed"))</f>
        <v>Female</v>
      </c>
      <c r="I5228">
        <f>Raw_Data!F5228</f>
        <v>67</v>
      </c>
      <c r="J5228" t="str">
        <f>FLOOR(Raw_Data!F5228,10)&amp;"-"&amp;FLOOR(Raw_Data!F5228,10)+9</f>
        <v>60-69</v>
      </c>
      <c r="K5228" t="str">
        <f>Raw_Data!G5228</f>
        <v>Asian</v>
      </c>
      <c r="L5228" t="str">
        <f>Raw_Data!H5228</f>
        <v>None</v>
      </c>
      <c r="M5228" t="str">
        <f>IF(Raw_Data!I5228=TRUE,"Admitted","Not Admitted")</f>
        <v>Not Admitted</v>
      </c>
      <c r="N5228" t="str">
        <f>IF(Raw_Data!J5228="","Not Rated",Raw_Data!J5228)</f>
        <v>Not Rated</v>
      </c>
      <c r="O5228">
        <f>Raw_Data!K5228</f>
        <v>34</v>
      </c>
      <c r="P5228" t="str">
        <f>IF(Raw_Data!K5228&lt;=30,"Within Time","Delayed")</f>
        <v>Delayed</v>
      </c>
    </row>
    <row r="5229" spans="1:16" x14ac:dyDescent="0.35">
      <c r="A5229" t="str">
        <f>Raw_Data!A5229</f>
        <v>945-78-5788</v>
      </c>
      <c r="B5229" s="2">
        <f>Raw_Data!B5229</f>
        <v>45346.120138888888</v>
      </c>
      <c r="C5229">
        <f>HOUR(Raw_Data!B5229)</f>
        <v>2</v>
      </c>
      <c r="D5229" t="str">
        <f>TEXT(Raw_Data!B5229,"mmm")</f>
        <v>Feb</v>
      </c>
      <c r="E5229">
        <f>YEAR(Raw_Data!B5229)</f>
        <v>2024</v>
      </c>
      <c r="F5229" t="str">
        <f>TEXT(Raw_Data!B5229,"mmm-yy")</f>
        <v>Feb-24</v>
      </c>
      <c r="G5229" t="str">
        <f>PROPER(Raw_Data!C5229&amp;". "&amp;Raw_Data!D5229)</f>
        <v>T. Ironside</v>
      </c>
      <c r="H5229" t="str">
        <f>IF(OR(Raw_Data!E5229="M",Raw_Data!E5229="Male"),"Male",IF(OR(Raw_Data!E5229="F",Raw_Data!E5229="Female"),"Female","Not Confirmed"))</f>
        <v>Female</v>
      </c>
      <c r="I5229">
        <f>Raw_Data!F5229</f>
        <v>9</v>
      </c>
      <c r="J5229" t="str">
        <f>FLOOR(Raw_Data!F5229,10)&amp;"-"&amp;FLOOR(Raw_Data!F5229,10)+9</f>
        <v>0-9</v>
      </c>
      <c r="K5229" t="str">
        <f>Raw_Data!G5229</f>
        <v>White</v>
      </c>
      <c r="L5229" t="str">
        <f>Raw_Data!H5229</f>
        <v>Physiotherapy</v>
      </c>
      <c r="M5229" t="str">
        <f>IF(Raw_Data!I5229=TRUE,"Admitted","Not Admitted")</f>
        <v>Admitted</v>
      </c>
      <c r="N5229" t="str">
        <f>IF(Raw_Data!J5229="","Not Rated",Raw_Data!J5229)</f>
        <v>Not Rated</v>
      </c>
      <c r="O5229">
        <f>Raw_Data!K5229</f>
        <v>21</v>
      </c>
      <c r="P5229" t="str">
        <f>IF(Raw_Data!K5229&lt;=30,"Within Time","Delayed")</f>
        <v>Within Time</v>
      </c>
    </row>
    <row r="5230" spans="1:16" x14ac:dyDescent="0.35">
      <c r="A5230" t="str">
        <f>Raw_Data!A5230</f>
        <v>470-75-2786</v>
      </c>
      <c r="B5230" s="2">
        <f>Raw_Data!B5230</f>
        <v>45346.140277777777</v>
      </c>
      <c r="C5230">
        <f>HOUR(Raw_Data!B5230)</f>
        <v>3</v>
      </c>
      <c r="D5230" t="str">
        <f>TEXT(Raw_Data!B5230,"mmm")</f>
        <v>Feb</v>
      </c>
      <c r="E5230">
        <f>YEAR(Raw_Data!B5230)</f>
        <v>2024</v>
      </c>
      <c r="F5230" t="str">
        <f>TEXT(Raw_Data!B5230,"mmm-yy")</f>
        <v>Feb-24</v>
      </c>
      <c r="G5230" t="str">
        <f>PROPER(Raw_Data!C5230&amp;". "&amp;Raw_Data!D5230)</f>
        <v>Q. Northcote</v>
      </c>
      <c r="H5230" t="str">
        <f>IF(OR(Raw_Data!E5230="M",Raw_Data!E5230="Male"),"Male",IF(OR(Raw_Data!E5230="F",Raw_Data!E5230="Female"),"Female","Not Confirmed"))</f>
        <v>Female</v>
      </c>
      <c r="I5230">
        <f>Raw_Data!F5230</f>
        <v>6</v>
      </c>
      <c r="J5230" t="str">
        <f>FLOOR(Raw_Data!F5230,10)&amp;"-"&amp;FLOOR(Raw_Data!F5230,10)+9</f>
        <v>0-9</v>
      </c>
      <c r="K5230" t="str">
        <f>Raw_Data!G5230</f>
        <v>Declined to Identify</v>
      </c>
      <c r="L5230" t="str">
        <f>Raw_Data!H5230</f>
        <v>Physiotherapy</v>
      </c>
      <c r="M5230" t="str">
        <f>IF(Raw_Data!I5230=TRUE,"Admitted","Not Admitted")</f>
        <v>Not Admitted</v>
      </c>
      <c r="N5230" t="str">
        <f>IF(Raw_Data!J5230="","Not Rated",Raw_Data!J5230)</f>
        <v>Not Rated</v>
      </c>
      <c r="O5230">
        <f>Raw_Data!K5230</f>
        <v>51</v>
      </c>
      <c r="P5230" t="str">
        <f>IF(Raw_Data!K5230&lt;=30,"Within Time","Delayed")</f>
        <v>Delayed</v>
      </c>
    </row>
    <row r="5231" spans="1:16" x14ac:dyDescent="0.35">
      <c r="A5231" t="str">
        <f>Raw_Data!A5231</f>
        <v>241-45-6259</v>
      </c>
      <c r="B5231" s="2">
        <f>Raw_Data!B5231</f>
        <v>45346.1875</v>
      </c>
      <c r="C5231">
        <f>HOUR(Raw_Data!B5231)</f>
        <v>4</v>
      </c>
      <c r="D5231" t="str">
        <f>TEXT(Raw_Data!B5231,"mmm")</f>
        <v>Feb</v>
      </c>
      <c r="E5231">
        <f>YEAR(Raw_Data!B5231)</f>
        <v>2024</v>
      </c>
      <c r="F5231" t="str">
        <f>TEXT(Raw_Data!B5231,"mmm-yy")</f>
        <v>Feb-24</v>
      </c>
      <c r="G5231" t="str">
        <f>PROPER(Raw_Data!C5231&amp;". "&amp;Raw_Data!D5231)</f>
        <v>B. Ellerby</v>
      </c>
      <c r="H5231" t="str">
        <f>IF(OR(Raw_Data!E5231="M",Raw_Data!E5231="Male"),"Male",IF(OR(Raw_Data!E5231="F",Raw_Data!E5231="Female"),"Female","Not Confirmed"))</f>
        <v>Male</v>
      </c>
      <c r="I5231">
        <f>Raw_Data!F5231</f>
        <v>44</v>
      </c>
      <c r="J5231" t="str">
        <f>FLOOR(Raw_Data!F5231,10)&amp;"-"&amp;FLOOR(Raw_Data!F5231,10)+9</f>
        <v>40-49</v>
      </c>
      <c r="K5231" t="str">
        <f>Raw_Data!G5231</f>
        <v>Declined to Identify</v>
      </c>
      <c r="L5231" t="str">
        <f>Raw_Data!H5231</f>
        <v>Orthopedics</v>
      </c>
      <c r="M5231" t="str">
        <f>IF(Raw_Data!I5231=TRUE,"Admitted","Not Admitted")</f>
        <v>Not Admitted</v>
      </c>
      <c r="N5231" t="str">
        <f>IF(Raw_Data!J5231="","Not Rated",Raw_Data!J5231)</f>
        <v>Not Rated</v>
      </c>
      <c r="O5231">
        <f>Raw_Data!K5231</f>
        <v>35</v>
      </c>
      <c r="P5231" t="str">
        <f>IF(Raw_Data!K5231&lt;=30,"Within Time","Delayed")</f>
        <v>Delayed</v>
      </c>
    </row>
    <row r="5232" spans="1:16" x14ac:dyDescent="0.35">
      <c r="A5232" t="str">
        <f>Raw_Data!A5232</f>
        <v>965-39-9189</v>
      </c>
      <c r="B5232" s="2">
        <f>Raw_Data!B5232</f>
        <v>45346.192361111112</v>
      </c>
      <c r="C5232">
        <f>HOUR(Raw_Data!B5232)</f>
        <v>4</v>
      </c>
      <c r="D5232" t="str">
        <f>TEXT(Raw_Data!B5232,"mmm")</f>
        <v>Feb</v>
      </c>
      <c r="E5232">
        <f>YEAR(Raw_Data!B5232)</f>
        <v>2024</v>
      </c>
      <c r="F5232" t="str">
        <f>TEXT(Raw_Data!B5232,"mmm-yy")</f>
        <v>Feb-24</v>
      </c>
      <c r="G5232" t="str">
        <f>PROPER(Raw_Data!C5232&amp;". "&amp;Raw_Data!D5232)</f>
        <v>C. Thornbury</v>
      </c>
      <c r="H5232" t="str">
        <f>IF(OR(Raw_Data!E5232="M",Raw_Data!E5232="Male"),"Male",IF(OR(Raw_Data!E5232="F",Raw_Data!E5232="Female"),"Female","Not Confirmed"))</f>
        <v>Female</v>
      </c>
      <c r="I5232">
        <f>Raw_Data!F5232</f>
        <v>26</v>
      </c>
      <c r="J5232" t="str">
        <f>FLOOR(Raw_Data!F5232,10)&amp;"-"&amp;FLOOR(Raw_Data!F5232,10)+9</f>
        <v>20-29</v>
      </c>
      <c r="K5232" t="str">
        <f>Raw_Data!G5232</f>
        <v>African American</v>
      </c>
      <c r="L5232" t="str">
        <f>Raw_Data!H5232</f>
        <v>Orthopedics</v>
      </c>
      <c r="M5232" t="str">
        <f>IF(Raw_Data!I5232=TRUE,"Admitted","Not Admitted")</f>
        <v>Admitted</v>
      </c>
      <c r="N5232" t="str">
        <f>IF(Raw_Data!J5232="","Not Rated",Raw_Data!J5232)</f>
        <v>Not Rated</v>
      </c>
      <c r="O5232">
        <f>Raw_Data!K5232</f>
        <v>27</v>
      </c>
      <c r="P5232" t="str">
        <f>IF(Raw_Data!K5232&lt;=30,"Within Time","Delayed")</f>
        <v>Within Time</v>
      </c>
    </row>
    <row r="5233" spans="1:16" x14ac:dyDescent="0.35">
      <c r="A5233" t="str">
        <f>Raw_Data!A5233</f>
        <v>942-20-3357</v>
      </c>
      <c r="B5233" s="2">
        <f>Raw_Data!B5233</f>
        <v>45346.222916666673</v>
      </c>
      <c r="C5233">
        <f>HOUR(Raw_Data!B5233)</f>
        <v>5</v>
      </c>
      <c r="D5233" t="str">
        <f>TEXT(Raw_Data!B5233,"mmm")</f>
        <v>Feb</v>
      </c>
      <c r="E5233">
        <f>YEAR(Raw_Data!B5233)</f>
        <v>2024</v>
      </c>
      <c r="F5233" t="str">
        <f>TEXT(Raw_Data!B5233,"mmm-yy")</f>
        <v>Feb-24</v>
      </c>
      <c r="G5233" t="str">
        <f>PROPER(Raw_Data!C5233&amp;". "&amp;Raw_Data!D5233)</f>
        <v>D. Eastwood</v>
      </c>
      <c r="H5233" t="str">
        <f>IF(OR(Raw_Data!E5233="M",Raw_Data!E5233="Male"),"Male",IF(OR(Raw_Data!E5233="F",Raw_Data!E5233="Female"),"Female","Not Confirmed"))</f>
        <v>Male</v>
      </c>
      <c r="I5233">
        <f>Raw_Data!F5233</f>
        <v>39</v>
      </c>
      <c r="J5233" t="str">
        <f>FLOOR(Raw_Data!F5233,10)&amp;"-"&amp;FLOOR(Raw_Data!F5233,10)+9</f>
        <v>30-39</v>
      </c>
      <c r="K5233" t="str">
        <f>Raw_Data!G5233</f>
        <v>White</v>
      </c>
      <c r="L5233" t="str">
        <f>Raw_Data!H5233</f>
        <v>Orthopedics</v>
      </c>
      <c r="M5233" t="str">
        <f>IF(Raw_Data!I5233=TRUE,"Admitted","Not Admitted")</f>
        <v>Not Admitted</v>
      </c>
      <c r="N5233" t="str">
        <f>IF(Raw_Data!J5233="","Not Rated",Raw_Data!J5233)</f>
        <v>Not Rated</v>
      </c>
      <c r="O5233">
        <f>Raw_Data!K5233</f>
        <v>22</v>
      </c>
      <c r="P5233" t="str">
        <f>IF(Raw_Data!K5233&lt;=30,"Within Time","Delayed")</f>
        <v>Within Time</v>
      </c>
    </row>
    <row r="5234" spans="1:16" x14ac:dyDescent="0.35">
      <c r="A5234" t="str">
        <f>Raw_Data!A5234</f>
        <v>840-46-3040</v>
      </c>
      <c r="B5234" s="2">
        <f>Raw_Data!B5234</f>
        <v>45346.29791666667</v>
      </c>
      <c r="C5234">
        <f>HOUR(Raw_Data!B5234)</f>
        <v>7</v>
      </c>
      <c r="D5234" t="str">
        <f>TEXT(Raw_Data!B5234,"mmm")</f>
        <v>Feb</v>
      </c>
      <c r="E5234">
        <f>YEAR(Raw_Data!B5234)</f>
        <v>2024</v>
      </c>
      <c r="F5234" t="str">
        <f>TEXT(Raw_Data!B5234,"mmm-yy")</f>
        <v>Feb-24</v>
      </c>
      <c r="G5234" t="str">
        <f>PROPER(Raw_Data!C5234&amp;". "&amp;Raw_Data!D5234)</f>
        <v>N. Wadsworth</v>
      </c>
      <c r="H5234" t="str">
        <f>IF(OR(Raw_Data!E5234="M",Raw_Data!E5234="Male"),"Male",IF(OR(Raw_Data!E5234="F",Raw_Data!E5234="Female"),"Female","Not Confirmed"))</f>
        <v>Male</v>
      </c>
      <c r="I5234">
        <f>Raw_Data!F5234</f>
        <v>9</v>
      </c>
      <c r="J5234" t="str">
        <f>FLOOR(Raw_Data!F5234,10)&amp;"-"&amp;FLOOR(Raw_Data!F5234,10)+9</f>
        <v>0-9</v>
      </c>
      <c r="K5234" t="str">
        <f>Raw_Data!G5234</f>
        <v>African American</v>
      </c>
      <c r="L5234" t="str">
        <f>Raw_Data!H5234</f>
        <v>Gastroenterology</v>
      </c>
      <c r="M5234" t="str">
        <f>IF(Raw_Data!I5234=TRUE,"Admitted","Not Admitted")</f>
        <v>Admitted</v>
      </c>
      <c r="N5234" t="str">
        <f>IF(Raw_Data!J5234="","Not Rated",Raw_Data!J5234)</f>
        <v>Not Rated</v>
      </c>
      <c r="O5234">
        <f>Raw_Data!K5234</f>
        <v>34</v>
      </c>
      <c r="P5234" t="str">
        <f>IF(Raw_Data!K5234&lt;=30,"Within Time","Delayed")</f>
        <v>Delayed</v>
      </c>
    </row>
    <row r="5235" spans="1:16" x14ac:dyDescent="0.35">
      <c r="A5235" t="str">
        <f>Raw_Data!A5235</f>
        <v>275-62-5967</v>
      </c>
      <c r="B5235" s="2">
        <f>Raw_Data!B5235</f>
        <v>45346.306944444441</v>
      </c>
      <c r="C5235">
        <f>HOUR(Raw_Data!B5235)</f>
        <v>7</v>
      </c>
      <c r="D5235" t="str">
        <f>TEXT(Raw_Data!B5235,"mmm")</f>
        <v>Feb</v>
      </c>
      <c r="E5235">
        <f>YEAR(Raw_Data!B5235)</f>
        <v>2024</v>
      </c>
      <c r="F5235" t="str">
        <f>TEXT(Raw_Data!B5235,"mmm-yy")</f>
        <v>Feb-24</v>
      </c>
      <c r="G5235" t="str">
        <f>PROPER(Raw_Data!C5235&amp;". "&amp;Raw_Data!D5235)</f>
        <v>E. Birtwhistle</v>
      </c>
      <c r="H5235" t="str">
        <f>IF(OR(Raw_Data!E5235="M",Raw_Data!E5235="Male"),"Male",IF(OR(Raw_Data!E5235="F",Raw_Data!E5235="Female"),"Female","Not Confirmed"))</f>
        <v>Female</v>
      </c>
      <c r="I5235">
        <f>Raw_Data!F5235</f>
        <v>29</v>
      </c>
      <c r="J5235" t="str">
        <f>FLOOR(Raw_Data!F5235,10)&amp;"-"&amp;FLOOR(Raw_Data!F5235,10)+9</f>
        <v>20-29</v>
      </c>
      <c r="K5235" t="str">
        <f>Raw_Data!G5235</f>
        <v>Declined to Identify</v>
      </c>
      <c r="L5235" t="str">
        <f>Raw_Data!H5235</f>
        <v>General Practice</v>
      </c>
      <c r="M5235" t="str">
        <f>IF(Raw_Data!I5235=TRUE,"Admitted","Not Admitted")</f>
        <v>Admitted</v>
      </c>
      <c r="N5235" t="str">
        <f>IF(Raw_Data!J5235="","Not Rated",Raw_Data!J5235)</f>
        <v>Not Rated</v>
      </c>
      <c r="O5235">
        <f>Raw_Data!K5235</f>
        <v>48</v>
      </c>
      <c r="P5235" t="str">
        <f>IF(Raw_Data!K5235&lt;=30,"Within Time","Delayed")</f>
        <v>Delayed</v>
      </c>
    </row>
    <row r="5236" spans="1:16" x14ac:dyDescent="0.35">
      <c r="A5236" t="str">
        <f>Raw_Data!A5236</f>
        <v>148-14-4844</v>
      </c>
      <c r="B5236" s="2">
        <f>Raw_Data!B5236</f>
        <v>45346.350694444453</v>
      </c>
      <c r="C5236">
        <f>HOUR(Raw_Data!B5236)</f>
        <v>8</v>
      </c>
      <c r="D5236" t="str">
        <f>TEXT(Raw_Data!B5236,"mmm")</f>
        <v>Feb</v>
      </c>
      <c r="E5236">
        <f>YEAR(Raw_Data!B5236)</f>
        <v>2024</v>
      </c>
      <c r="F5236" t="str">
        <f>TEXT(Raw_Data!B5236,"mmm-yy")</f>
        <v>Feb-24</v>
      </c>
      <c r="G5236" t="str">
        <f>PROPER(Raw_Data!C5236&amp;". "&amp;Raw_Data!D5236)</f>
        <v>E. Ashcombe</v>
      </c>
      <c r="H5236" t="str">
        <f>IF(OR(Raw_Data!E5236="M",Raw_Data!E5236="Male"),"Male",IF(OR(Raw_Data!E5236="F",Raw_Data!E5236="Female"),"Female","Not Confirmed"))</f>
        <v>Female</v>
      </c>
      <c r="I5236">
        <f>Raw_Data!F5236</f>
        <v>8</v>
      </c>
      <c r="J5236" t="str">
        <f>FLOOR(Raw_Data!F5236,10)&amp;"-"&amp;FLOOR(Raw_Data!F5236,10)+9</f>
        <v>0-9</v>
      </c>
      <c r="K5236" t="str">
        <f>Raw_Data!G5236</f>
        <v>Declined to Identify</v>
      </c>
      <c r="L5236" t="str">
        <f>Raw_Data!H5236</f>
        <v>General Practice</v>
      </c>
      <c r="M5236" t="str">
        <f>IF(Raw_Data!I5236=TRUE,"Admitted","Not Admitted")</f>
        <v>Admitted</v>
      </c>
      <c r="N5236" t="str">
        <f>IF(Raw_Data!J5236="","Not Rated",Raw_Data!J5236)</f>
        <v>Not Rated</v>
      </c>
      <c r="O5236">
        <f>Raw_Data!K5236</f>
        <v>32</v>
      </c>
      <c r="P5236" t="str">
        <f>IF(Raw_Data!K5236&lt;=30,"Within Time","Delayed")</f>
        <v>Delayed</v>
      </c>
    </row>
    <row r="5237" spans="1:16" x14ac:dyDescent="0.35">
      <c r="A5237" t="str">
        <f>Raw_Data!A5237</f>
        <v>374-99-3646</v>
      </c>
      <c r="B5237" s="2">
        <f>Raw_Data!B5237</f>
        <v>45346.493750000001</v>
      </c>
      <c r="C5237">
        <f>HOUR(Raw_Data!B5237)</f>
        <v>11</v>
      </c>
      <c r="D5237" t="str">
        <f>TEXT(Raw_Data!B5237,"mmm")</f>
        <v>Feb</v>
      </c>
      <c r="E5237">
        <f>YEAR(Raw_Data!B5237)</f>
        <v>2024</v>
      </c>
      <c r="F5237" t="str">
        <f>TEXT(Raw_Data!B5237,"mmm-yy")</f>
        <v>Feb-24</v>
      </c>
      <c r="G5237" t="str">
        <f>PROPER(Raw_Data!C5237&amp;". "&amp;Raw_Data!D5237)</f>
        <v>N. Bannister</v>
      </c>
      <c r="H5237" t="str">
        <f>IF(OR(Raw_Data!E5237="M",Raw_Data!E5237="Male"),"Male",IF(OR(Raw_Data!E5237="F",Raw_Data!E5237="Female"),"Female","Not Confirmed"))</f>
        <v>Female</v>
      </c>
      <c r="I5237">
        <f>Raw_Data!F5237</f>
        <v>11</v>
      </c>
      <c r="J5237" t="str">
        <f>FLOOR(Raw_Data!F5237,10)&amp;"-"&amp;FLOOR(Raw_Data!F5237,10)+9</f>
        <v>10-19</v>
      </c>
      <c r="K5237" t="str">
        <f>Raw_Data!G5237</f>
        <v>Two or More Races</v>
      </c>
      <c r="L5237" t="str">
        <f>Raw_Data!H5237</f>
        <v>Physiotherapy</v>
      </c>
      <c r="M5237" t="str">
        <f>IF(Raw_Data!I5237=TRUE,"Admitted","Not Admitted")</f>
        <v>Admitted</v>
      </c>
      <c r="N5237" t="str">
        <f>IF(Raw_Data!J5237="","Not Rated",Raw_Data!J5237)</f>
        <v>Not Rated</v>
      </c>
      <c r="O5237">
        <f>Raw_Data!K5237</f>
        <v>18</v>
      </c>
      <c r="P5237" t="str">
        <f>IF(Raw_Data!K5237&lt;=30,"Within Time","Delayed")</f>
        <v>Within Time</v>
      </c>
    </row>
    <row r="5238" spans="1:16" x14ac:dyDescent="0.35">
      <c r="A5238" t="str">
        <f>Raw_Data!A5238</f>
        <v>157-75-8482</v>
      </c>
      <c r="B5238" s="2">
        <f>Raw_Data!B5238</f>
        <v>45346.529861111107</v>
      </c>
      <c r="C5238">
        <f>HOUR(Raw_Data!B5238)</f>
        <v>12</v>
      </c>
      <c r="D5238" t="str">
        <f>TEXT(Raw_Data!B5238,"mmm")</f>
        <v>Feb</v>
      </c>
      <c r="E5238">
        <f>YEAR(Raw_Data!B5238)</f>
        <v>2024</v>
      </c>
      <c r="F5238" t="str">
        <f>TEXT(Raw_Data!B5238,"mmm-yy")</f>
        <v>Feb-24</v>
      </c>
      <c r="G5238" t="str">
        <f>PROPER(Raw_Data!C5238&amp;". "&amp;Raw_Data!D5238)</f>
        <v>D. Yates</v>
      </c>
      <c r="H5238" t="str">
        <f>IF(OR(Raw_Data!E5238="M",Raw_Data!E5238="Male"),"Male",IF(OR(Raw_Data!E5238="F",Raw_Data!E5238="Female"),"Female","Not Confirmed"))</f>
        <v>Male</v>
      </c>
      <c r="I5238">
        <f>Raw_Data!F5238</f>
        <v>56</v>
      </c>
      <c r="J5238" t="str">
        <f>FLOOR(Raw_Data!F5238,10)&amp;"-"&amp;FLOOR(Raw_Data!F5238,10)+9</f>
        <v>50-59</v>
      </c>
      <c r="K5238" t="str">
        <f>Raw_Data!G5238</f>
        <v>African American</v>
      </c>
      <c r="L5238" t="str">
        <f>Raw_Data!H5238</f>
        <v>General Practice</v>
      </c>
      <c r="M5238" t="str">
        <f>IF(Raw_Data!I5238=TRUE,"Admitted","Not Admitted")</f>
        <v>Admitted</v>
      </c>
      <c r="N5238" t="str">
        <f>IF(Raw_Data!J5238="","Not Rated",Raw_Data!J5238)</f>
        <v>Not Rated</v>
      </c>
      <c r="O5238">
        <f>Raw_Data!K5238</f>
        <v>22</v>
      </c>
      <c r="P5238" t="str">
        <f>IF(Raw_Data!K5238&lt;=30,"Within Time","Delayed")</f>
        <v>Within Time</v>
      </c>
    </row>
    <row r="5239" spans="1:16" x14ac:dyDescent="0.35">
      <c r="A5239" t="str">
        <f>Raw_Data!A5239</f>
        <v>300-22-7511</v>
      </c>
      <c r="B5239" s="2">
        <f>Raw_Data!B5239</f>
        <v>45346.580555555563</v>
      </c>
      <c r="C5239">
        <f>HOUR(Raw_Data!B5239)</f>
        <v>13</v>
      </c>
      <c r="D5239" t="str">
        <f>TEXT(Raw_Data!B5239,"mmm")</f>
        <v>Feb</v>
      </c>
      <c r="E5239">
        <f>YEAR(Raw_Data!B5239)</f>
        <v>2024</v>
      </c>
      <c r="F5239" t="str">
        <f>TEXT(Raw_Data!B5239,"mmm-yy")</f>
        <v>Feb-24</v>
      </c>
      <c r="G5239" t="str">
        <f>PROPER(Raw_Data!C5239&amp;". "&amp;Raw_Data!D5239)</f>
        <v>W. Ironside</v>
      </c>
      <c r="H5239" t="str">
        <f>IF(OR(Raw_Data!E5239="M",Raw_Data!E5239="Male"),"Male",IF(OR(Raw_Data!E5239="F",Raw_Data!E5239="Female"),"Female","Not Confirmed"))</f>
        <v>Female</v>
      </c>
      <c r="I5239">
        <f>Raw_Data!F5239</f>
        <v>79</v>
      </c>
      <c r="J5239" t="str">
        <f>FLOOR(Raw_Data!F5239,10)&amp;"-"&amp;FLOOR(Raw_Data!F5239,10)+9</f>
        <v>70-79</v>
      </c>
      <c r="K5239" t="str">
        <f>Raw_Data!G5239</f>
        <v>White</v>
      </c>
      <c r="L5239" t="str">
        <f>Raw_Data!H5239</f>
        <v>None</v>
      </c>
      <c r="M5239" t="str">
        <f>IF(Raw_Data!I5239=TRUE,"Admitted","Not Admitted")</f>
        <v>Admitted</v>
      </c>
      <c r="N5239" t="str">
        <f>IF(Raw_Data!J5239="","Not Rated",Raw_Data!J5239)</f>
        <v>Not Rated</v>
      </c>
      <c r="O5239">
        <f>Raw_Data!K5239</f>
        <v>46</v>
      </c>
      <c r="P5239" t="str">
        <f>IF(Raw_Data!K5239&lt;=30,"Within Time","Delayed")</f>
        <v>Delayed</v>
      </c>
    </row>
    <row r="5240" spans="1:16" x14ac:dyDescent="0.35">
      <c r="A5240" t="str">
        <f>Raw_Data!A5240</f>
        <v>290-68-1873</v>
      </c>
      <c r="B5240" s="2">
        <f>Raw_Data!B5240</f>
        <v>45346.668749999997</v>
      </c>
      <c r="C5240">
        <f>HOUR(Raw_Data!B5240)</f>
        <v>16</v>
      </c>
      <c r="D5240" t="str">
        <f>TEXT(Raw_Data!B5240,"mmm")</f>
        <v>Feb</v>
      </c>
      <c r="E5240">
        <f>YEAR(Raw_Data!B5240)</f>
        <v>2024</v>
      </c>
      <c r="F5240" t="str">
        <f>TEXT(Raw_Data!B5240,"mmm-yy")</f>
        <v>Feb-24</v>
      </c>
      <c r="G5240" t="str">
        <f>PROPER(Raw_Data!C5240&amp;". "&amp;Raw_Data!D5240)</f>
        <v>E. Honeysett</v>
      </c>
      <c r="H5240" t="str">
        <f>IF(OR(Raw_Data!E5240="M",Raw_Data!E5240="Male"),"Male",IF(OR(Raw_Data!E5240="F",Raw_Data!E5240="Female"),"Female","Not Confirmed"))</f>
        <v>Male</v>
      </c>
      <c r="I5240">
        <f>Raw_Data!F5240</f>
        <v>44</v>
      </c>
      <c r="J5240" t="str">
        <f>FLOOR(Raw_Data!F5240,10)&amp;"-"&amp;FLOOR(Raw_Data!F5240,10)+9</f>
        <v>40-49</v>
      </c>
      <c r="K5240" t="str">
        <f>Raw_Data!G5240</f>
        <v>Declined to Identify</v>
      </c>
      <c r="L5240" t="str">
        <f>Raw_Data!H5240</f>
        <v>None</v>
      </c>
      <c r="M5240" t="str">
        <f>IF(Raw_Data!I5240=TRUE,"Admitted","Not Admitted")</f>
        <v>Admitted</v>
      </c>
      <c r="N5240">
        <f>IF(Raw_Data!J5240="","Not Rated",Raw_Data!J5240)</f>
        <v>5</v>
      </c>
      <c r="O5240">
        <f>Raw_Data!K5240</f>
        <v>26</v>
      </c>
      <c r="P5240" t="str">
        <f>IF(Raw_Data!K5240&lt;=30,"Within Time","Delayed")</f>
        <v>Within Time</v>
      </c>
    </row>
    <row r="5241" spans="1:16" x14ac:dyDescent="0.35">
      <c r="A5241" t="str">
        <f>Raw_Data!A5241</f>
        <v>989-77-7328</v>
      </c>
      <c r="B5241" s="2">
        <f>Raw_Data!B5241</f>
        <v>45346.742361111108</v>
      </c>
      <c r="C5241">
        <f>HOUR(Raw_Data!B5241)</f>
        <v>17</v>
      </c>
      <c r="D5241" t="str">
        <f>TEXT(Raw_Data!B5241,"mmm")</f>
        <v>Feb</v>
      </c>
      <c r="E5241">
        <f>YEAR(Raw_Data!B5241)</f>
        <v>2024</v>
      </c>
      <c r="F5241" t="str">
        <f>TEXT(Raw_Data!B5241,"mmm-yy")</f>
        <v>Feb-24</v>
      </c>
      <c r="G5241" t="str">
        <f>PROPER(Raw_Data!C5241&amp;". "&amp;Raw_Data!D5241)</f>
        <v>G. Lockwood</v>
      </c>
      <c r="H5241" t="str">
        <f>IF(OR(Raw_Data!E5241="M",Raw_Data!E5241="Male"),"Male",IF(OR(Raw_Data!E5241="F",Raw_Data!E5241="Female"),"Female","Not Confirmed"))</f>
        <v>Female</v>
      </c>
      <c r="I5241">
        <f>Raw_Data!F5241</f>
        <v>19</v>
      </c>
      <c r="J5241" t="str">
        <f>FLOOR(Raw_Data!F5241,10)&amp;"-"&amp;FLOOR(Raw_Data!F5241,10)+9</f>
        <v>10-19</v>
      </c>
      <c r="K5241" t="str">
        <f>Raw_Data!G5241</f>
        <v>African American</v>
      </c>
      <c r="L5241" t="str">
        <f>Raw_Data!H5241</f>
        <v>Physiotherapy</v>
      </c>
      <c r="M5241" t="str">
        <f>IF(Raw_Data!I5241=TRUE,"Admitted","Not Admitted")</f>
        <v>Not Admitted</v>
      </c>
      <c r="N5241">
        <f>IF(Raw_Data!J5241="","Not Rated",Raw_Data!J5241)</f>
        <v>2</v>
      </c>
      <c r="O5241">
        <f>Raw_Data!K5241</f>
        <v>13</v>
      </c>
      <c r="P5241" t="str">
        <f>IF(Raw_Data!K5241&lt;=30,"Within Time","Delayed")</f>
        <v>Within Time</v>
      </c>
    </row>
    <row r="5242" spans="1:16" x14ac:dyDescent="0.35">
      <c r="A5242" t="str">
        <f>Raw_Data!A5242</f>
        <v>955-97-6263</v>
      </c>
      <c r="B5242" s="2">
        <f>Raw_Data!B5242</f>
        <v>45346.768750000003</v>
      </c>
      <c r="C5242">
        <f>HOUR(Raw_Data!B5242)</f>
        <v>18</v>
      </c>
      <c r="D5242" t="str">
        <f>TEXT(Raw_Data!B5242,"mmm")</f>
        <v>Feb</v>
      </c>
      <c r="E5242">
        <f>YEAR(Raw_Data!B5242)</f>
        <v>2024</v>
      </c>
      <c r="F5242" t="str">
        <f>TEXT(Raw_Data!B5242,"mmm-yy")</f>
        <v>Feb-24</v>
      </c>
      <c r="G5242" t="str">
        <f>PROPER(Raw_Data!C5242&amp;". "&amp;Raw_Data!D5242)</f>
        <v>X. Jessop</v>
      </c>
      <c r="H5242" t="str">
        <f>IF(OR(Raw_Data!E5242="M",Raw_Data!E5242="Male"),"Male",IF(OR(Raw_Data!E5242="F",Raw_Data!E5242="Female"),"Female","Not Confirmed"))</f>
        <v>Male</v>
      </c>
      <c r="I5242">
        <f>Raw_Data!F5242</f>
        <v>72</v>
      </c>
      <c r="J5242" t="str">
        <f>FLOOR(Raw_Data!F5242,10)&amp;"-"&amp;FLOOR(Raw_Data!F5242,10)+9</f>
        <v>70-79</v>
      </c>
      <c r="K5242" t="str">
        <f>Raw_Data!G5242</f>
        <v>Pacific Islander</v>
      </c>
      <c r="L5242" t="str">
        <f>Raw_Data!H5242</f>
        <v>None</v>
      </c>
      <c r="M5242" t="str">
        <f>IF(Raw_Data!I5242=TRUE,"Admitted","Not Admitted")</f>
        <v>Not Admitted</v>
      </c>
      <c r="N5242" t="str">
        <f>IF(Raw_Data!J5242="","Not Rated",Raw_Data!J5242)</f>
        <v>Not Rated</v>
      </c>
      <c r="O5242">
        <f>Raw_Data!K5242</f>
        <v>54</v>
      </c>
      <c r="P5242" t="str">
        <f>IF(Raw_Data!K5242&lt;=30,"Within Time","Delayed")</f>
        <v>Delayed</v>
      </c>
    </row>
    <row r="5243" spans="1:16" x14ac:dyDescent="0.35">
      <c r="A5243" t="str">
        <f>Raw_Data!A5243</f>
        <v>643-85-6407</v>
      </c>
      <c r="B5243" s="2">
        <f>Raw_Data!B5243</f>
        <v>45346.904166666667</v>
      </c>
      <c r="C5243">
        <f>HOUR(Raw_Data!B5243)</f>
        <v>21</v>
      </c>
      <c r="D5243" t="str">
        <f>TEXT(Raw_Data!B5243,"mmm")</f>
        <v>Feb</v>
      </c>
      <c r="E5243">
        <f>YEAR(Raw_Data!B5243)</f>
        <v>2024</v>
      </c>
      <c r="F5243" t="str">
        <f>TEXT(Raw_Data!B5243,"mmm-yy")</f>
        <v>Feb-24</v>
      </c>
      <c r="G5243" t="str">
        <f>PROPER(Raw_Data!C5243&amp;". "&amp;Raw_Data!D5243)</f>
        <v>F. Merriweather</v>
      </c>
      <c r="H5243" t="str">
        <f>IF(OR(Raw_Data!E5243="M",Raw_Data!E5243="Male"),"Male",IF(OR(Raw_Data!E5243="F",Raw_Data!E5243="Female"),"Female","Not Confirmed"))</f>
        <v>Female</v>
      </c>
      <c r="I5243">
        <f>Raw_Data!F5243</f>
        <v>55</v>
      </c>
      <c r="J5243" t="str">
        <f>FLOOR(Raw_Data!F5243,10)&amp;"-"&amp;FLOOR(Raw_Data!F5243,10)+9</f>
        <v>50-59</v>
      </c>
      <c r="K5243" t="str">
        <f>Raw_Data!G5243</f>
        <v>White</v>
      </c>
      <c r="L5243" t="str">
        <f>Raw_Data!H5243</f>
        <v>Orthopedics</v>
      </c>
      <c r="M5243" t="str">
        <f>IF(Raw_Data!I5243=TRUE,"Admitted","Not Admitted")</f>
        <v>Admitted</v>
      </c>
      <c r="N5243" t="str">
        <f>IF(Raw_Data!J5243="","Not Rated",Raw_Data!J5243)</f>
        <v>Not Rated</v>
      </c>
      <c r="O5243">
        <f>Raw_Data!K5243</f>
        <v>48</v>
      </c>
      <c r="P5243" t="str">
        <f>IF(Raw_Data!K5243&lt;=30,"Within Time","Delayed")</f>
        <v>Delayed</v>
      </c>
    </row>
    <row r="5244" spans="1:16" x14ac:dyDescent="0.35">
      <c r="A5244" t="str">
        <f>Raw_Data!A5244</f>
        <v>559-48-1085</v>
      </c>
      <c r="B5244" s="2">
        <f>Raw_Data!B5244</f>
        <v>45346.97152777778</v>
      </c>
      <c r="C5244">
        <f>HOUR(Raw_Data!B5244)</f>
        <v>23</v>
      </c>
      <c r="D5244" t="str">
        <f>TEXT(Raw_Data!B5244,"mmm")</f>
        <v>Feb</v>
      </c>
      <c r="E5244">
        <f>YEAR(Raw_Data!B5244)</f>
        <v>2024</v>
      </c>
      <c r="F5244" t="str">
        <f>TEXT(Raw_Data!B5244,"mmm-yy")</f>
        <v>Feb-24</v>
      </c>
      <c r="G5244" t="str">
        <f>PROPER(Raw_Data!C5244&amp;". "&amp;Raw_Data!D5244)</f>
        <v>K. Pemberton</v>
      </c>
      <c r="H5244" t="str">
        <f>IF(OR(Raw_Data!E5244="M",Raw_Data!E5244="Male"),"Male",IF(OR(Raw_Data!E5244="F",Raw_Data!E5244="Female"),"Female","Not Confirmed"))</f>
        <v>Female</v>
      </c>
      <c r="I5244">
        <f>Raw_Data!F5244</f>
        <v>75</v>
      </c>
      <c r="J5244" t="str">
        <f>FLOOR(Raw_Data!F5244,10)&amp;"-"&amp;FLOOR(Raw_Data!F5244,10)+9</f>
        <v>70-79</v>
      </c>
      <c r="K5244" t="str">
        <f>Raw_Data!G5244</f>
        <v>Asian</v>
      </c>
      <c r="L5244" t="str">
        <f>Raw_Data!H5244</f>
        <v>Physiotherapy</v>
      </c>
      <c r="M5244" t="str">
        <f>IF(Raw_Data!I5244=TRUE,"Admitted","Not Admitted")</f>
        <v>Not Admitted</v>
      </c>
      <c r="N5244" t="str">
        <f>IF(Raw_Data!J5244="","Not Rated",Raw_Data!J5244)</f>
        <v>Not Rated</v>
      </c>
      <c r="O5244">
        <f>Raw_Data!K5244</f>
        <v>48</v>
      </c>
      <c r="P5244" t="str">
        <f>IF(Raw_Data!K5244&lt;=30,"Within Time","Delayed")</f>
        <v>Delayed</v>
      </c>
    </row>
    <row r="5245" spans="1:16" x14ac:dyDescent="0.35">
      <c r="A5245" t="str">
        <f>Raw_Data!A5245</f>
        <v>749-57-4243</v>
      </c>
      <c r="B5245" s="2">
        <f>Raw_Data!B5245</f>
        <v>45346.979861111111</v>
      </c>
      <c r="C5245">
        <f>HOUR(Raw_Data!B5245)</f>
        <v>23</v>
      </c>
      <c r="D5245" t="str">
        <f>TEXT(Raw_Data!B5245,"mmm")</f>
        <v>Feb</v>
      </c>
      <c r="E5245">
        <f>YEAR(Raw_Data!B5245)</f>
        <v>2024</v>
      </c>
      <c r="F5245" t="str">
        <f>TEXT(Raw_Data!B5245,"mmm-yy")</f>
        <v>Feb-24</v>
      </c>
      <c r="G5245" t="str">
        <f>PROPER(Raw_Data!C5245&amp;". "&amp;Raw_Data!D5245)</f>
        <v>U. Bannister</v>
      </c>
      <c r="H5245" t="str">
        <f>IF(OR(Raw_Data!E5245="M",Raw_Data!E5245="Male"),"Male",IF(OR(Raw_Data!E5245="F",Raw_Data!E5245="Female"),"Female","Not Confirmed"))</f>
        <v>Male</v>
      </c>
      <c r="I5245">
        <f>Raw_Data!F5245</f>
        <v>51</v>
      </c>
      <c r="J5245" t="str">
        <f>FLOOR(Raw_Data!F5245,10)&amp;"-"&amp;FLOOR(Raw_Data!F5245,10)+9</f>
        <v>50-59</v>
      </c>
      <c r="K5245" t="str">
        <f>Raw_Data!G5245</f>
        <v>African American</v>
      </c>
      <c r="L5245" t="str">
        <f>Raw_Data!H5245</f>
        <v>None</v>
      </c>
      <c r="M5245" t="str">
        <f>IF(Raw_Data!I5245=TRUE,"Admitted","Not Admitted")</f>
        <v>Admitted</v>
      </c>
      <c r="N5245" t="str">
        <f>IF(Raw_Data!J5245="","Not Rated",Raw_Data!J5245)</f>
        <v>Not Rated</v>
      </c>
      <c r="O5245">
        <f>Raw_Data!K5245</f>
        <v>29</v>
      </c>
      <c r="P5245" t="str">
        <f>IF(Raw_Data!K5245&lt;=30,"Within Time","Delayed")</f>
        <v>Within Time</v>
      </c>
    </row>
    <row r="5246" spans="1:16" x14ac:dyDescent="0.35">
      <c r="A5246" t="str">
        <f>Raw_Data!A5246</f>
        <v>515-67-4519</v>
      </c>
      <c r="B5246" s="2">
        <f>Raw_Data!B5246</f>
        <v>45347.004861111112</v>
      </c>
      <c r="C5246">
        <f>HOUR(Raw_Data!B5246)</f>
        <v>0</v>
      </c>
      <c r="D5246" t="str">
        <f>TEXT(Raw_Data!B5246,"mmm")</f>
        <v>Feb</v>
      </c>
      <c r="E5246">
        <f>YEAR(Raw_Data!B5246)</f>
        <v>2024</v>
      </c>
      <c r="F5246" t="str">
        <f>TEXT(Raw_Data!B5246,"mmm-yy")</f>
        <v>Feb-24</v>
      </c>
      <c r="G5246" t="str">
        <f>PROPER(Raw_Data!C5246&amp;". "&amp;Raw_Data!D5246)</f>
        <v>T. Sheffield</v>
      </c>
      <c r="H5246" t="str">
        <f>IF(OR(Raw_Data!E5246="M",Raw_Data!E5246="Male"),"Male",IF(OR(Raw_Data!E5246="F",Raw_Data!E5246="Female"),"Female","Not Confirmed"))</f>
        <v>Female</v>
      </c>
      <c r="I5246">
        <f>Raw_Data!F5246</f>
        <v>16</v>
      </c>
      <c r="J5246" t="str">
        <f>FLOOR(Raw_Data!F5246,10)&amp;"-"&amp;FLOOR(Raw_Data!F5246,10)+9</f>
        <v>10-19</v>
      </c>
      <c r="K5246" t="str">
        <f>Raw_Data!G5246</f>
        <v>Declined to Identify</v>
      </c>
      <c r="L5246" t="str">
        <f>Raw_Data!H5246</f>
        <v>General Practice</v>
      </c>
      <c r="M5246" t="str">
        <f>IF(Raw_Data!I5246=TRUE,"Admitted","Not Admitted")</f>
        <v>Not Admitted</v>
      </c>
      <c r="N5246" t="str">
        <f>IF(Raw_Data!J5246="","Not Rated",Raw_Data!J5246)</f>
        <v>Not Rated</v>
      </c>
      <c r="O5246">
        <f>Raw_Data!K5246</f>
        <v>21</v>
      </c>
      <c r="P5246" t="str">
        <f>IF(Raw_Data!K5246&lt;=30,"Within Time","Delayed")</f>
        <v>Within Time</v>
      </c>
    </row>
    <row r="5247" spans="1:16" x14ac:dyDescent="0.35">
      <c r="A5247" t="str">
        <f>Raw_Data!A5247</f>
        <v>985-86-1173</v>
      </c>
      <c r="B5247" s="2">
        <f>Raw_Data!B5247</f>
        <v>45347.163888888892</v>
      </c>
      <c r="C5247">
        <f>HOUR(Raw_Data!B5247)</f>
        <v>3</v>
      </c>
      <c r="D5247" t="str">
        <f>TEXT(Raw_Data!B5247,"mmm")</f>
        <v>Feb</v>
      </c>
      <c r="E5247">
        <f>YEAR(Raw_Data!B5247)</f>
        <v>2024</v>
      </c>
      <c r="F5247" t="str">
        <f>TEXT(Raw_Data!B5247,"mmm-yy")</f>
        <v>Feb-24</v>
      </c>
      <c r="G5247" t="str">
        <f>PROPER(Raw_Data!C5247&amp;". "&amp;Raw_Data!D5247)</f>
        <v>M. Upperton</v>
      </c>
      <c r="H5247" t="str">
        <f>IF(OR(Raw_Data!E5247="M",Raw_Data!E5247="Male"),"Male",IF(OR(Raw_Data!E5247="F",Raw_Data!E5247="Female"),"Female","Not Confirmed"))</f>
        <v>Female</v>
      </c>
      <c r="I5247">
        <f>Raw_Data!F5247</f>
        <v>13</v>
      </c>
      <c r="J5247" t="str">
        <f>FLOOR(Raw_Data!F5247,10)&amp;"-"&amp;FLOOR(Raw_Data!F5247,10)+9</f>
        <v>10-19</v>
      </c>
      <c r="K5247" t="str">
        <f>Raw_Data!G5247</f>
        <v>African American</v>
      </c>
      <c r="L5247" t="str">
        <f>Raw_Data!H5247</f>
        <v>Gastroenterology</v>
      </c>
      <c r="M5247" t="str">
        <f>IF(Raw_Data!I5247=TRUE,"Admitted","Not Admitted")</f>
        <v>Not Admitted</v>
      </c>
      <c r="N5247" t="str">
        <f>IF(Raw_Data!J5247="","Not Rated",Raw_Data!J5247)</f>
        <v>Not Rated</v>
      </c>
      <c r="O5247">
        <f>Raw_Data!K5247</f>
        <v>31</v>
      </c>
      <c r="P5247" t="str">
        <f>IF(Raw_Data!K5247&lt;=30,"Within Time","Delayed")</f>
        <v>Delayed</v>
      </c>
    </row>
    <row r="5248" spans="1:16" x14ac:dyDescent="0.35">
      <c r="A5248" t="str">
        <f>Raw_Data!A5248</f>
        <v>354-47-7607</v>
      </c>
      <c r="B5248" s="2">
        <f>Raw_Data!B5248</f>
        <v>45347.182638888888</v>
      </c>
      <c r="C5248">
        <f>HOUR(Raw_Data!B5248)</f>
        <v>4</v>
      </c>
      <c r="D5248" t="str">
        <f>TEXT(Raw_Data!B5248,"mmm")</f>
        <v>Feb</v>
      </c>
      <c r="E5248">
        <f>YEAR(Raw_Data!B5248)</f>
        <v>2024</v>
      </c>
      <c r="F5248" t="str">
        <f>TEXT(Raw_Data!B5248,"mmm-yy")</f>
        <v>Feb-24</v>
      </c>
      <c r="G5248" t="str">
        <f>PROPER(Raw_Data!C5248&amp;". "&amp;Raw_Data!D5248)</f>
        <v>H. Stanlack</v>
      </c>
      <c r="H5248" t="str">
        <f>IF(OR(Raw_Data!E5248="M",Raw_Data!E5248="Male"),"Male",IF(OR(Raw_Data!E5248="F",Raw_Data!E5248="Female"),"Female","Not Confirmed"))</f>
        <v>Female</v>
      </c>
      <c r="I5248">
        <f>Raw_Data!F5248</f>
        <v>1</v>
      </c>
      <c r="J5248" t="str">
        <f>FLOOR(Raw_Data!F5248,10)&amp;"-"&amp;FLOOR(Raw_Data!F5248,10)+9</f>
        <v>0-9</v>
      </c>
      <c r="K5248" t="str">
        <f>Raw_Data!G5248</f>
        <v>Two or More Races</v>
      </c>
      <c r="L5248" t="str">
        <f>Raw_Data!H5248</f>
        <v>None</v>
      </c>
      <c r="M5248" t="str">
        <f>IF(Raw_Data!I5248=TRUE,"Admitted","Not Admitted")</f>
        <v>Not Admitted</v>
      </c>
      <c r="N5248" t="str">
        <f>IF(Raw_Data!J5248="","Not Rated",Raw_Data!J5248)</f>
        <v>Not Rated</v>
      </c>
      <c r="O5248">
        <f>Raw_Data!K5248</f>
        <v>17</v>
      </c>
      <c r="P5248" t="str">
        <f>IF(Raw_Data!K5248&lt;=30,"Within Time","Delayed")</f>
        <v>Within Time</v>
      </c>
    </row>
    <row r="5249" spans="1:16" x14ac:dyDescent="0.35">
      <c r="A5249" t="str">
        <f>Raw_Data!A5249</f>
        <v>197-63-2287</v>
      </c>
      <c r="B5249" s="2">
        <f>Raw_Data!B5249</f>
        <v>45347.213888888888</v>
      </c>
      <c r="C5249">
        <f>HOUR(Raw_Data!B5249)</f>
        <v>5</v>
      </c>
      <c r="D5249" t="str">
        <f>TEXT(Raw_Data!B5249,"mmm")</f>
        <v>Feb</v>
      </c>
      <c r="E5249">
        <f>YEAR(Raw_Data!B5249)</f>
        <v>2024</v>
      </c>
      <c r="F5249" t="str">
        <f>TEXT(Raw_Data!B5249,"mmm-yy")</f>
        <v>Feb-24</v>
      </c>
      <c r="G5249" t="str">
        <f>PROPER(Raw_Data!C5249&amp;". "&amp;Raw_Data!D5249)</f>
        <v>K. Ironside</v>
      </c>
      <c r="H5249" t="str">
        <f>IF(OR(Raw_Data!E5249="M",Raw_Data!E5249="Male"),"Male",IF(OR(Raw_Data!E5249="F",Raw_Data!E5249="Female"),"Female","Not Confirmed"))</f>
        <v>Female</v>
      </c>
      <c r="I5249">
        <f>Raw_Data!F5249</f>
        <v>12</v>
      </c>
      <c r="J5249" t="str">
        <f>FLOOR(Raw_Data!F5249,10)&amp;"-"&amp;FLOOR(Raw_Data!F5249,10)+9</f>
        <v>10-19</v>
      </c>
      <c r="K5249" t="str">
        <f>Raw_Data!G5249</f>
        <v>White</v>
      </c>
      <c r="L5249" t="str">
        <f>Raw_Data!H5249</f>
        <v>None</v>
      </c>
      <c r="M5249" t="str">
        <f>IF(Raw_Data!I5249=TRUE,"Admitted","Not Admitted")</f>
        <v>Admitted</v>
      </c>
      <c r="N5249" t="str">
        <f>IF(Raw_Data!J5249="","Not Rated",Raw_Data!J5249)</f>
        <v>Not Rated</v>
      </c>
      <c r="O5249">
        <f>Raw_Data!K5249</f>
        <v>14</v>
      </c>
      <c r="P5249" t="str">
        <f>IF(Raw_Data!K5249&lt;=30,"Within Time","Delayed")</f>
        <v>Within Time</v>
      </c>
    </row>
    <row r="5250" spans="1:16" x14ac:dyDescent="0.35">
      <c r="A5250" t="str">
        <f>Raw_Data!A5250</f>
        <v>141-13-5011</v>
      </c>
      <c r="B5250" s="2">
        <f>Raw_Data!B5250</f>
        <v>45347.268750000003</v>
      </c>
      <c r="C5250">
        <f>HOUR(Raw_Data!B5250)</f>
        <v>6</v>
      </c>
      <c r="D5250" t="str">
        <f>TEXT(Raw_Data!B5250,"mmm")</f>
        <v>Feb</v>
      </c>
      <c r="E5250">
        <f>YEAR(Raw_Data!B5250)</f>
        <v>2024</v>
      </c>
      <c r="F5250" t="str">
        <f>TEXT(Raw_Data!B5250,"mmm-yy")</f>
        <v>Feb-24</v>
      </c>
      <c r="G5250" t="str">
        <f>PROPER(Raw_Data!C5250&amp;". "&amp;Raw_Data!D5250)</f>
        <v>K. Quickfall</v>
      </c>
      <c r="H5250" t="str">
        <f>IF(OR(Raw_Data!E5250="M",Raw_Data!E5250="Male"),"Male",IF(OR(Raw_Data!E5250="F",Raw_Data!E5250="Female"),"Female","Not Confirmed"))</f>
        <v>Female</v>
      </c>
      <c r="I5250">
        <f>Raw_Data!F5250</f>
        <v>69</v>
      </c>
      <c r="J5250" t="str">
        <f>FLOOR(Raw_Data!F5250,10)&amp;"-"&amp;FLOOR(Raw_Data!F5250,10)+9</f>
        <v>60-69</v>
      </c>
      <c r="K5250" t="str">
        <f>Raw_Data!G5250</f>
        <v>Asian</v>
      </c>
      <c r="L5250" t="str">
        <f>Raw_Data!H5250</f>
        <v>General Practice</v>
      </c>
      <c r="M5250" t="str">
        <f>IF(Raw_Data!I5250=TRUE,"Admitted","Not Admitted")</f>
        <v>Not Admitted</v>
      </c>
      <c r="N5250" t="str">
        <f>IF(Raw_Data!J5250="","Not Rated",Raw_Data!J5250)</f>
        <v>Not Rated</v>
      </c>
      <c r="O5250">
        <f>Raw_Data!K5250</f>
        <v>14</v>
      </c>
      <c r="P5250" t="str">
        <f>IF(Raw_Data!K5250&lt;=30,"Within Time","Delayed")</f>
        <v>Within Time</v>
      </c>
    </row>
    <row r="5251" spans="1:16" x14ac:dyDescent="0.35">
      <c r="A5251" t="str">
        <f>Raw_Data!A5251</f>
        <v>672-12-2704</v>
      </c>
      <c r="B5251" s="2">
        <f>Raw_Data!B5251</f>
        <v>45347.302083333343</v>
      </c>
      <c r="C5251">
        <f>HOUR(Raw_Data!B5251)</f>
        <v>7</v>
      </c>
      <c r="D5251" t="str">
        <f>TEXT(Raw_Data!B5251,"mmm")</f>
        <v>Feb</v>
      </c>
      <c r="E5251">
        <f>YEAR(Raw_Data!B5251)</f>
        <v>2024</v>
      </c>
      <c r="F5251" t="str">
        <f>TEXT(Raw_Data!B5251,"mmm-yy")</f>
        <v>Feb-24</v>
      </c>
      <c r="G5251" t="str">
        <f>PROPER(Raw_Data!C5251&amp;". "&amp;Raw_Data!D5251)</f>
        <v>J. Nethercott</v>
      </c>
      <c r="H5251" t="str">
        <f>IF(OR(Raw_Data!E5251="M",Raw_Data!E5251="Male"),"Male",IF(OR(Raw_Data!E5251="F",Raw_Data!E5251="Female"),"Female","Not Confirmed"))</f>
        <v>Male</v>
      </c>
      <c r="I5251">
        <f>Raw_Data!F5251</f>
        <v>57</v>
      </c>
      <c r="J5251" t="str">
        <f>FLOOR(Raw_Data!F5251,10)&amp;"-"&amp;FLOOR(Raw_Data!F5251,10)+9</f>
        <v>50-59</v>
      </c>
      <c r="K5251" t="str">
        <f>Raw_Data!G5251</f>
        <v>Two or More Races</v>
      </c>
      <c r="L5251" t="str">
        <f>Raw_Data!H5251</f>
        <v>Physiotherapy</v>
      </c>
      <c r="M5251" t="str">
        <f>IF(Raw_Data!I5251=TRUE,"Admitted","Not Admitted")</f>
        <v>Not Admitted</v>
      </c>
      <c r="N5251" t="str">
        <f>IF(Raw_Data!J5251="","Not Rated",Raw_Data!J5251)</f>
        <v>Not Rated</v>
      </c>
      <c r="O5251">
        <f>Raw_Data!K5251</f>
        <v>12</v>
      </c>
      <c r="P5251" t="str">
        <f>IF(Raw_Data!K5251&lt;=30,"Within Time","Delayed")</f>
        <v>Within Time</v>
      </c>
    </row>
    <row r="5252" spans="1:16" x14ac:dyDescent="0.35">
      <c r="A5252" t="str">
        <f>Raw_Data!A5252</f>
        <v>769-57-6606</v>
      </c>
      <c r="B5252" s="2">
        <f>Raw_Data!B5252</f>
        <v>45347.302777777782</v>
      </c>
      <c r="C5252">
        <f>HOUR(Raw_Data!B5252)</f>
        <v>7</v>
      </c>
      <c r="D5252" t="str">
        <f>TEXT(Raw_Data!B5252,"mmm")</f>
        <v>Feb</v>
      </c>
      <c r="E5252">
        <f>YEAR(Raw_Data!B5252)</f>
        <v>2024</v>
      </c>
      <c r="F5252" t="str">
        <f>TEXT(Raw_Data!B5252,"mmm-yy")</f>
        <v>Feb-24</v>
      </c>
      <c r="G5252" t="str">
        <f>PROPER(Raw_Data!C5252&amp;". "&amp;Raw_Data!D5252)</f>
        <v>M. Yarborough</v>
      </c>
      <c r="H5252" t="str">
        <f>IF(OR(Raw_Data!E5252="M",Raw_Data!E5252="Male"),"Male",IF(OR(Raw_Data!E5252="F",Raw_Data!E5252="Female"),"Female","Not Confirmed"))</f>
        <v>Male</v>
      </c>
      <c r="I5252">
        <f>Raw_Data!F5252</f>
        <v>54</v>
      </c>
      <c r="J5252" t="str">
        <f>FLOOR(Raw_Data!F5252,10)&amp;"-"&amp;FLOOR(Raw_Data!F5252,10)+9</f>
        <v>50-59</v>
      </c>
      <c r="K5252" t="str">
        <f>Raw_Data!G5252</f>
        <v>Native American/Alaska Native</v>
      </c>
      <c r="L5252" t="str">
        <f>Raw_Data!H5252</f>
        <v>Orthopedics</v>
      </c>
      <c r="M5252" t="str">
        <f>IF(Raw_Data!I5252=TRUE,"Admitted","Not Admitted")</f>
        <v>Not Admitted</v>
      </c>
      <c r="N5252" t="str">
        <f>IF(Raw_Data!J5252="","Not Rated",Raw_Data!J5252)</f>
        <v>Not Rated</v>
      </c>
      <c r="O5252">
        <f>Raw_Data!K5252</f>
        <v>57</v>
      </c>
      <c r="P5252" t="str">
        <f>IF(Raw_Data!K5252&lt;=30,"Within Time","Delayed")</f>
        <v>Delayed</v>
      </c>
    </row>
    <row r="5253" spans="1:16" x14ac:dyDescent="0.35">
      <c r="A5253" t="str">
        <f>Raw_Data!A5253</f>
        <v>489-69-6011</v>
      </c>
      <c r="B5253" s="2">
        <f>Raw_Data!B5253</f>
        <v>45347.303472222222</v>
      </c>
      <c r="C5253">
        <f>HOUR(Raw_Data!B5253)</f>
        <v>7</v>
      </c>
      <c r="D5253" t="str">
        <f>TEXT(Raw_Data!B5253,"mmm")</f>
        <v>Feb</v>
      </c>
      <c r="E5253">
        <f>YEAR(Raw_Data!B5253)</f>
        <v>2024</v>
      </c>
      <c r="F5253" t="str">
        <f>TEXT(Raw_Data!B5253,"mmm-yy")</f>
        <v>Feb-24</v>
      </c>
      <c r="G5253" t="str">
        <f>PROPER(Raw_Data!C5253&amp;". "&amp;Raw_Data!D5253)</f>
        <v>J. Jessop</v>
      </c>
      <c r="H5253" t="str">
        <f>IF(OR(Raw_Data!E5253="M",Raw_Data!E5253="Male"),"Male",IF(OR(Raw_Data!E5253="F",Raw_Data!E5253="Female"),"Female","Not Confirmed"))</f>
        <v>Female</v>
      </c>
      <c r="I5253">
        <f>Raw_Data!F5253</f>
        <v>62</v>
      </c>
      <c r="J5253" t="str">
        <f>FLOOR(Raw_Data!F5253,10)&amp;"-"&amp;FLOOR(Raw_Data!F5253,10)+9</f>
        <v>60-69</v>
      </c>
      <c r="K5253" t="str">
        <f>Raw_Data!G5253</f>
        <v>White</v>
      </c>
      <c r="L5253" t="str">
        <f>Raw_Data!H5253</f>
        <v>None</v>
      </c>
      <c r="M5253" t="str">
        <f>IF(Raw_Data!I5253=TRUE,"Admitted","Not Admitted")</f>
        <v>Admitted</v>
      </c>
      <c r="N5253">
        <f>IF(Raw_Data!J5253="","Not Rated",Raw_Data!J5253)</f>
        <v>3</v>
      </c>
      <c r="O5253">
        <f>Raw_Data!K5253</f>
        <v>10</v>
      </c>
      <c r="P5253" t="str">
        <f>IF(Raw_Data!K5253&lt;=30,"Within Time","Delayed")</f>
        <v>Within Time</v>
      </c>
    </row>
    <row r="5254" spans="1:16" x14ac:dyDescent="0.35">
      <c r="A5254" t="str">
        <f>Raw_Data!A5254</f>
        <v>866-45-3979</v>
      </c>
      <c r="B5254" s="2">
        <f>Raw_Data!B5254</f>
        <v>45347.613888888889</v>
      </c>
      <c r="C5254">
        <f>HOUR(Raw_Data!B5254)</f>
        <v>14</v>
      </c>
      <c r="D5254" t="str">
        <f>TEXT(Raw_Data!B5254,"mmm")</f>
        <v>Feb</v>
      </c>
      <c r="E5254">
        <f>YEAR(Raw_Data!B5254)</f>
        <v>2024</v>
      </c>
      <c r="F5254" t="str">
        <f>TEXT(Raw_Data!B5254,"mmm-yy")</f>
        <v>Feb-24</v>
      </c>
      <c r="G5254" t="str">
        <f>PROPER(Raw_Data!C5254&amp;". "&amp;Raw_Data!D5254)</f>
        <v>Y. Perrat</v>
      </c>
      <c r="H5254" t="str">
        <f>IF(OR(Raw_Data!E5254="M",Raw_Data!E5254="Male"),"Male",IF(OR(Raw_Data!E5254="F",Raw_Data!E5254="Female"),"Female","Not Confirmed"))</f>
        <v>Male</v>
      </c>
      <c r="I5254">
        <f>Raw_Data!F5254</f>
        <v>72</v>
      </c>
      <c r="J5254" t="str">
        <f>FLOOR(Raw_Data!F5254,10)&amp;"-"&amp;FLOOR(Raw_Data!F5254,10)+9</f>
        <v>70-79</v>
      </c>
      <c r="K5254" t="str">
        <f>Raw_Data!G5254</f>
        <v>African American</v>
      </c>
      <c r="L5254" t="str">
        <f>Raw_Data!H5254</f>
        <v>General Practice</v>
      </c>
      <c r="M5254" t="str">
        <f>IF(Raw_Data!I5254=TRUE,"Admitted","Not Admitted")</f>
        <v>Not Admitted</v>
      </c>
      <c r="N5254" t="str">
        <f>IF(Raw_Data!J5254="","Not Rated",Raw_Data!J5254)</f>
        <v>Not Rated</v>
      </c>
      <c r="O5254">
        <f>Raw_Data!K5254</f>
        <v>20</v>
      </c>
      <c r="P5254" t="str">
        <f>IF(Raw_Data!K5254&lt;=30,"Within Time","Delayed")</f>
        <v>Within Time</v>
      </c>
    </row>
    <row r="5255" spans="1:16" x14ac:dyDescent="0.35">
      <c r="A5255" t="str">
        <f>Raw_Data!A5255</f>
        <v>647-11-8681</v>
      </c>
      <c r="B5255" s="2">
        <f>Raw_Data!B5255</f>
        <v>45347.617361111108</v>
      </c>
      <c r="C5255">
        <f>HOUR(Raw_Data!B5255)</f>
        <v>14</v>
      </c>
      <c r="D5255" t="str">
        <f>TEXT(Raw_Data!B5255,"mmm")</f>
        <v>Feb</v>
      </c>
      <c r="E5255">
        <f>YEAR(Raw_Data!B5255)</f>
        <v>2024</v>
      </c>
      <c r="F5255" t="str">
        <f>TEXT(Raw_Data!B5255,"mmm-yy")</f>
        <v>Feb-24</v>
      </c>
      <c r="G5255" t="str">
        <f>PROPER(Raw_Data!C5255&amp;". "&amp;Raw_Data!D5255)</f>
        <v>Q. Verity</v>
      </c>
      <c r="H5255" t="str">
        <f>IF(OR(Raw_Data!E5255="M",Raw_Data!E5255="Male"),"Male",IF(OR(Raw_Data!E5255="F",Raw_Data!E5255="Female"),"Female","Not Confirmed"))</f>
        <v>Female</v>
      </c>
      <c r="I5255">
        <f>Raw_Data!F5255</f>
        <v>43</v>
      </c>
      <c r="J5255" t="str">
        <f>FLOOR(Raw_Data!F5255,10)&amp;"-"&amp;FLOOR(Raw_Data!F5255,10)+9</f>
        <v>40-49</v>
      </c>
      <c r="K5255" t="str">
        <f>Raw_Data!G5255</f>
        <v>African American</v>
      </c>
      <c r="L5255" t="str">
        <f>Raw_Data!H5255</f>
        <v>Cardiology</v>
      </c>
      <c r="M5255" t="str">
        <f>IF(Raw_Data!I5255=TRUE,"Admitted","Not Admitted")</f>
        <v>Not Admitted</v>
      </c>
      <c r="N5255" t="str">
        <f>IF(Raw_Data!J5255="","Not Rated",Raw_Data!J5255)</f>
        <v>Not Rated</v>
      </c>
      <c r="O5255">
        <f>Raw_Data!K5255</f>
        <v>12</v>
      </c>
      <c r="P5255" t="str">
        <f>IF(Raw_Data!K5255&lt;=30,"Within Time","Delayed")</f>
        <v>Within Time</v>
      </c>
    </row>
    <row r="5256" spans="1:16" x14ac:dyDescent="0.35">
      <c r="A5256" t="str">
        <f>Raw_Data!A5256</f>
        <v>286-92-6567</v>
      </c>
      <c r="B5256" s="2">
        <f>Raw_Data!B5256</f>
        <v>45347.626388888893</v>
      </c>
      <c r="C5256">
        <f>HOUR(Raw_Data!B5256)</f>
        <v>15</v>
      </c>
      <c r="D5256" t="str">
        <f>TEXT(Raw_Data!B5256,"mmm")</f>
        <v>Feb</v>
      </c>
      <c r="E5256">
        <f>YEAR(Raw_Data!B5256)</f>
        <v>2024</v>
      </c>
      <c r="F5256" t="str">
        <f>TEXT(Raw_Data!B5256,"mmm-yy")</f>
        <v>Feb-24</v>
      </c>
      <c r="G5256" t="str">
        <f>PROPER(Raw_Data!C5256&amp;". "&amp;Raw_Data!D5256)</f>
        <v>Q. Quarmby</v>
      </c>
      <c r="H5256" t="str">
        <f>IF(OR(Raw_Data!E5256="M",Raw_Data!E5256="Male"),"Male",IF(OR(Raw_Data!E5256="F",Raw_Data!E5256="Female"),"Female","Not Confirmed"))</f>
        <v>Female</v>
      </c>
      <c r="I5256">
        <f>Raw_Data!F5256</f>
        <v>52</v>
      </c>
      <c r="J5256" t="str">
        <f>FLOOR(Raw_Data!F5256,10)&amp;"-"&amp;FLOOR(Raw_Data!F5256,10)+9</f>
        <v>50-59</v>
      </c>
      <c r="K5256" t="str">
        <f>Raw_Data!G5256</f>
        <v>Asian</v>
      </c>
      <c r="L5256" t="str">
        <f>Raw_Data!H5256</f>
        <v>None</v>
      </c>
      <c r="M5256" t="str">
        <f>IF(Raw_Data!I5256=TRUE,"Admitted","Not Admitted")</f>
        <v>Not Admitted</v>
      </c>
      <c r="N5256">
        <f>IF(Raw_Data!J5256="","Not Rated",Raw_Data!J5256)</f>
        <v>3</v>
      </c>
      <c r="O5256">
        <f>Raw_Data!K5256</f>
        <v>30</v>
      </c>
      <c r="P5256" t="str">
        <f>IF(Raw_Data!K5256&lt;=30,"Within Time","Delayed")</f>
        <v>Within Time</v>
      </c>
    </row>
    <row r="5257" spans="1:16" x14ac:dyDescent="0.35">
      <c r="A5257" t="str">
        <f>Raw_Data!A5257</f>
        <v>250-19-9854</v>
      </c>
      <c r="B5257" s="2">
        <f>Raw_Data!B5257</f>
        <v>45347.628472222219</v>
      </c>
      <c r="C5257">
        <f>HOUR(Raw_Data!B5257)</f>
        <v>15</v>
      </c>
      <c r="D5257" t="str">
        <f>TEXT(Raw_Data!B5257,"mmm")</f>
        <v>Feb</v>
      </c>
      <c r="E5257">
        <f>YEAR(Raw_Data!B5257)</f>
        <v>2024</v>
      </c>
      <c r="F5257" t="str">
        <f>TEXT(Raw_Data!B5257,"mmm-yy")</f>
        <v>Feb-24</v>
      </c>
      <c r="G5257" t="str">
        <f>PROPER(Raw_Data!C5257&amp;". "&amp;Raw_Data!D5257)</f>
        <v>I. Gionettitti</v>
      </c>
      <c r="H5257" t="str">
        <f>IF(OR(Raw_Data!E5257="M",Raw_Data!E5257="Male"),"Male",IF(OR(Raw_Data!E5257="F",Raw_Data!E5257="Female"),"Female","Not Confirmed"))</f>
        <v>Female</v>
      </c>
      <c r="I5257">
        <f>Raw_Data!F5257</f>
        <v>33</v>
      </c>
      <c r="J5257" t="str">
        <f>FLOOR(Raw_Data!F5257,10)&amp;"-"&amp;FLOOR(Raw_Data!F5257,10)+9</f>
        <v>30-39</v>
      </c>
      <c r="K5257" t="str">
        <f>Raw_Data!G5257</f>
        <v>Asian</v>
      </c>
      <c r="L5257" t="str">
        <f>Raw_Data!H5257</f>
        <v>General Practice</v>
      </c>
      <c r="M5257" t="str">
        <f>IF(Raw_Data!I5257=TRUE,"Admitted","Not Admitted")</f>
        <v>Admitted</v>
      </c>
      <c r="N5257">
        <f>IF(Raw_Data!J5257="","Not Rated",Raw_Data!J5257)</f>
        <v>5</v>
      </c>
      <c r="O5257">
        <f>Raw_Data!K5257</f>
        <v>52</v>
      </c>
      <c r="P5257" t="str">
        <f>IF(Raw_Data!K5257&lt;=30,"Within Time","Delayed")</f>
        <v>Delayed</v>
      </c>
    </row>
    <row r="5258" spans="1:16" x14ac:dyDescent="0.35">
      <c r="A5258" t="str">
        <f>Raw_Data!A5258</f>
        <v>394-70-7717</v>
      </c>
      <c r="B5258" s="2">
        <f>Raw_Data!B5258</f>
        <v>45347.688888888893</v>
      </c>
      <c r="C5258">
        <f>HOUR(Raw_Data!B5258)</f>
        <v>16</v>
      </c>
      <c r="D5258" t="str">
        <f>TEXT(Raw_Data!B5258,"mmm")</f>
        <v>Feb</v>
      </c>
      <c r="E5258">
        <f>YEAR(Raw_Data!B5258)</f>
        <v>2024</v>
      </c>
      <c r="F5258" t="str">
        <f>TEXT(Raw_Data!B5258,"mmm-yy")</f>
        <v>Feb-24</v>
      </c>
      <c r="G5258" t="str">
        <f>PROPER(Raw_Data!C5258&amp;". "&amp;Raw_Data!D5258)</f>
        <v>J. Bannister</v>
      </c>
      <c r="H5258" t="str">
        <f>IF(OR(Raw_Data!E5258="M",Raw_Data!E5258="Male"),"Male",IF(OR(Raw_Data!E5258="F",Raw_Data!E5258="Female"),"Female","Not Confirmed"))</f>
        <v>Female</v>
      </c>
      <c r="I5258">
        <f>Raw_Data!F5258</f>
        <v>23</v>
      </c>
      <c r="J5258" t="str">
        <f>FLOOR(Raw_Data!F5258,10)&amp;"-"&amp;FLOOR(Raw_Data!F5258,10)+9</f>
        <v>20-29</v>
      </c>
      <c r="K5258" t="str">
        <f>Raw_Data!G5258</f>
        <v>White</v>
      </c>
      <c r="L5258" t="str">
        <f>Raw_Data!H5258</f>
        <v>None</v>
      </c>
      <c r="M5258" t="str">
        <f>IF(Raw_Data!I5258=TRUE,"Admitted","Not Admitted")</f>
        <v>Not Admitted</v>
      </c>
      <c r="N5258" t="str">
        <f>IF(Raw_Data!J5258="","Not Rated",Raw_Data!J5258)</f>
        <v>Not Rated</v>
      </c>
      <c r="O5258">
        <f>Raw_Data!K5258</f>
        <v>11</v>
      </c>
      <c r="P5258" t="str">
        <f>IF(Raw_Data!K5258&lt;=30,"Within Time","Delayed")</f>
        <v>Within Time</v>
      </c>
    </row>
    <row r="5259" spans="1:16" x14ac:dyDescent="0.35">
      <c r="A5259" t="str">
        <f>Raw_Data!A5259</f>
        <v>701-79-6301</v>
      </c>
      <c r="B5259" s="2">
        <f>Raw_Data!B5259</f>
        <v>45347.705555555563</v>
      </c>
      <c r="C5259">
        <f>HOUR(Raw_Data!B5259)</f>
        <v>16</v>
      </c>
      <c r="D5259" t="str">
        <f>TEXT(Raw_Data!B5259,"mmm")</f>
        <v>Feb</v>
      </c>
      <c r="E5259">
        <f>YEAR(Raw_Data!B5259)</f>
        <v>2024</v>
      </c>
      <c r="F5259" t="str">
        <f>TEXT(Raw_Data!B5259,"mmm-yy")</f>
        <v>Feb-24</v>
      </c>
      <c r="G5259" t="str">
        <f>PROPER(Raw_Data!C5259&amp;". "&amp;Raw_Data!D5259)</f>
        <v>U. Featherstone</v>
      </c>
      <c r="H5259" t="str">
        <f>IF(OR(Raw_Data!E5259="M",Raw_Data!E5259="Male"),"Male",IF(OR(Raw_Data!E5259="F",Raw_Data!E5259="Female"),"Female","Not Confirmed"))</f>
        <v>Male</v>
      </c>
      <c r="I5259">
        <f>Raw_Data!F5259</f>
        <v>23</v>
      </c>
      <c r="J5259" t="str">
        <f>FLOOR(Raw_Data!F5259,10)&amp;"-"&amp;FLOOR(Raw_Data!F5259,10)+9</f>
        <v>20-29</v>
      </c>
      <c r="K5259" t="str">
        <f>Raw_Data!G5259</f>
        <v>Declined to Identify</v>
      </c>
      <c r="L5259" t="str">
        <f>Raw_Data!H5259</f>
        <v>None</v>
      </c>
      <c r="M5259" t="str">
        <f>IF(Raw_Data!I5259=TRUE,"Admitted","Not Admitted")</f>
        <v>Admitted</v>
      </c>
      <c r="N5259" t="str">
        <f>IF(Raw_Data!J5259="","Not Rated",Raw_Data!J5259)</f>
        <v>Not Rated</v>
      </c>
      <c r="O5259">
        <f>Raw_Data!K5259</f>
        <v>47</v>
      </c>
      <c r="P5259" t="str">
        <f>IF(Raw_Data!K5259&lt;=30,"Within Time","Delayed")</f>
        <v>Delayed</v>
      </c>
    </row>
    <row r="5260" spans="1:16" x14ac:dyDescent="0.35">
      <c r="A5260" t="str">
        <f>Raw_Data!A5260</f>
        <v>928-12-2488</v>
      </c>
      <c r="B5260" s="2">
        <f>Raw_Data!B5260</f>
        <v>45347.752083333333</v>
      </c>
      <c r="C5260">
        <f>HOUR(Raw_Data!B5260)</f>
        <v>18</v>
      </c>
      <c r="D5260" t="str">
        <f>TEXT(Raw_Data!B5260,"mmm")</f>
        <v>Feb</v>
      </c>
      <c r="E5260">
        <f>YEAR(Raw_Data!B5260)</f>
        <v>2024</v>
      </c>
      <c r="F5260" t="str">
        <f>TEXT(Raw_Data!B5260,"mmm-yy")</f>
        <v>Feb-24</v>
      </c>
      <c r="G5260" t="str">
        <f>PROPER(Raw_Data!C5260&amp;". "&amp;Raw_Data!D5260)</f>
        <v>W. Fairbairn</v>
      </c>
      <c r="H5260" t="str">
        <f>IF(OR(Raw_Data!E5260="M",Raw_Data!E5260="Male"),"Male",IF(OR(Raw_Data!E5260="F",Raw_Data!E5260="Female"),"Female","Not Confirmed"))</f>
        <v>Female</v>
      </c>
      <c r="I5260">
        <f>Raw_Data!F5260</f>
        <v>17</v>
      </c>
      <c r="J5260" t="str">
        <f>FLOOR(Raw_Data!F5260,10)&amp;"-"&amp;FLOOR(Raw_Data!F5260,10)+9</f>
        <v>10-19</v>
      </c>
      <c r="K5260" t="str">
        <f>Raw_Data!G5260</f>
        <v>African American</v>
      </c>
      <c r="L5260" t="str">
        <f>Raw_Data!H5260</f>
        <v>Physiotherapy</v>
      </c>
      <c r="M5260" t="str">
        <f>IF(Raw_Data!I5260=TRUE,"Admitted","Not Admitted")</f>
        <v>Admitted</v>
      </c>
      <c r="N5260" t="str">
        <f>IF(Raw_Data!J5260="","Not Rated",Raw_Data!J5260)</f>
        <v>Not Rated</v>
      </c>
      <c r="O5260">
        <f>Raw_Data!K5260</f>
        <v>56</v>
      </c>
      <c r="P5260" t="str">
        <f>IF(Raw_Data!K5260&lt;=30,"Within Time","Delayed")</f>
        <v>Delayed</v>
      </c>
    </row>
    <row r="5261" spans="1:16" x14ac:dyDescent="0.35">
      <c r="A5261" t="str">
        <f>Raw_Data!A5261</f>
        <v>626-12-2440</v>
      </c>
      <c r="B5261" s="2">
        <f>Raw_Data!B5261</f>
        <v>45347.847222222219</v>
      </c>
      <c r="C5261">
        <f>HOUR(Raw_Data!B5261)</f>
        <v>20</v>
      </c>
      <c r="D5261" t="str">
        <f>TEXT(Raw_Data!B5261,"mmm")</f>
        <v>Feb</v>
      </c>
      <c r="E5261">
        <f>YEAR(Raw_Data!B5261)</f>
        <v>2024</v>
      </c>
      <c r="F5261" t="str">
        <f>TEXT(Raw_Data!B5261,"mmm-yy")</f>
        <v>Feb-24</v>
      </c>
      <c r="G5261" t="str">
        <f>PROPER(Raw_Data!C5261&amp;". "&amp;Raw_Data!D5261)</f>
        <v>P. Churchard</v>
      </c>
      <c r="H5261" t="str">
        <f>IF(OR(Raw_Data!E5261="M",Raw_Data!E5261="Male"),"Male",IF(OR(Raw_Data!E5261="F",Raw_Data!E5261="Female"),"Female","Not Confirmed"))</f>
        <v>Female</v>
      </c>
      <c r="I5261">
        <f>Raw_Data!F5261</f>
        <v>4</v>
      </c>
      <c r="J5261" t="str">
        <f>FLOOR(Raw_Data!F5261,10)&amp;"-"&amp;FLOOR(Raw_Data!F5261,10)+9</f>
        <v>0-9</v>
      </c>
      <c r="K5261" t="str">
        <f>Raw_Data!G5261</f>
        <v>African American</v>
      </c>
      <c r="L5261" t="str">
        <f>Raw_Data!H5261</f>
        <v>None</v>
      </c>
      <c r="M5261" t="str">
        <f>IF(Raw_Data!I5261=TRUE,"Admitted","Not Admitted")</f>
        <v>Admitted</v>
      </c>
      <c r="N5261" t="str">
        <f>IF(Raw_Data!J5261="","Not Rated",Raw_Data!J5261)</f>
        <v>Not Rated</v>
      </c>
      <c r="O5261">
        <f>Raw_Data!K5261</f>
        <v>18</v>
      </c>
      <c r="P5261" t="str">
        <f>IF(Raw_Data!K5261&lt;=30,"Within Time","Delayed")</f>
        <v>Within Time</v>
      </c>
    </row>
    <row r="5262" spans="1:16" x14ac:dyDescent="0.35">
      <c r="A5262" t="str">
        <f>Raw_Data!A5262</f>
        <v>860-22-6823</v>
      </c>
      <c r="B5262" s="2">
        <f>Raw_Data!B5262</f>
        <v>45347.887499999997</v>
      </c>
      <c r="C5262">
        <f>HOUR(Raw_Data!B5262)</f>
        <v>21</v>
      </c>
      <c r="D5262" t="str">
        <f>TEXT(Raw_Data!B5262,"mmm")</f>
        <v>Feb</v>
      </c>
      <c r="E5262">
        <f>YEAR(Raw_Data!B5262)</f>
        <v>2024</v>
      </c>
      <c r="F5262" t="str">
        <f>TEXT(Raw_Data!B5262,"mmm-yy")</f>
        <v>Feb-24</v>
      </c>
      <c r="G5262" t="str">
        <f>PROPER(Raw_Data!C5262&amp;". "&amp;Raw_Data!D5262)</f>
        <v>S. Hathaway</v>
      </c>
      <c r="H5262" t="str">
        <f>IF(OR(Raw_Data!E5262="M",Raw_Data!E5262="Male"),"Male",IF(OR(Raw_Data!E5262="F",Raw_Data!E5262="Female"),"Female","Not Confirmed"))</f>
        <v>Male</v>
      </c>
      <c r="I5262">
        <f>Raw_Data!F5262</f>
        <v>24</v>
      </c>
      <c r="J5262" t="str">
        <f>FLOOR(Raw_Data!F5262,10)&amp;"-"&amp;FLOOR(Raw_Data!F5262,10)+9</f>
        <v>20-29</v>
      </c>
      <c r="K5262" t="str">
        <f>Raw_Data!G5262</f>
        <v>Declined to Identify</v>
      </c>
      <c r="L5262" t="str">
        <f>Raw_Data!H5262</f>
        <v>Orthopedics</v>
      </c>
      <c r="M5262" t="str">
        <f>IF(Raw_Data!I5262=TRUE,"Admitted","Not Admitted")</f>
        <v>Admitted</v>
      </c>
      <c r="N5262" t="str">
        <f>IF(Raw_Data!J5262="","Not Rated",Raw_Data!J5262)</f>
        <v>Not Rated</v>
      </c>
      <c r="O5262">
        <f>Raw_Data!K5262</f>
        <v>34</v>
      </c>
      <c r="P5262" t="str">
        <f>IF(Raw_Data!K5262&lt;=30,"Within Time","Delayed")</f>
        <v>Delayed</v>
      </c>
    </row>
    <row r="5263" spans="1:16" x14ac:dyDescent="0.35">
      <c r="A5263" t="str">
        <f>Raw_Data!A5263</f>
        <v>428-38-2658</v>
      </c>
      <c r="B5263" s="2">
        <f>Raw_Data!B5263</f>
        <v>45347.968055555553</v>
      </c>
      <c r="C5263">
        <f>HOUR(Raw_Data!B5263)</f>
        <v>23</v>
      </c>
      <c r="D5263" t="str">
        <f>TEXT(Raw_Data!B5263,"mmm")</f>
        <v>Feb</v>
      </c>
      <c r="E5263">
        <f>YEAR(Raw_Data!B5263)</f>
        <v>2024</v>
      </c>
      <c r="F5263" t="str">
        <f>TEXT(Raw_Data!B5263,"mmm-yy")</f>
        <v>Feb-24</v>
      </c>
      <c r="G5263" t="str">
        <f>PROPER(Raw_Data!C5263&amp;". "&amp;Raw_Data!D5263)</f>
        <v>G. Dunmore</v>
      </c>
      <c r="H5263" t="str">
        <f>IF(OR(Raw_Data!E5263="M",Raw_Data!E5263="Male"),"Male",IF(OR(Raw_Data!E5263="F",Raw_Data!E5263="Female"),"Female","Not Confirmed"))</f>
        <v>Female</v>
      </c>
      <c r="I5263">
        <f>Raw_Data!F5263</f>
        <v>56</v>
      </c>
      <c r="J5263" t="str">
        <f>FLOOR(Raw_Data!F5263,10)&amp;"-"&amp;FLOOR(Raw_Data!F5263,10)+9</f>
        <v>50-59</v>
      </c>
      <c r="K5263" t="str">
        <f>Raw_Data!G5263</f>
        <v>White</v>
      </c>
      <c r="L5263" t="str">
        <f>Raw_Data!H5263</f>
        <v>Physiotherapy</v>
      </c>
      <c r="M5263" t="str">
        <f>IF(Raw_Data!I5263=TRUE,"Admitted","Not Admitted")</f>
        <v>Admitted</v>
      </c>
      <c r="N5263">
        <f>IF(Raw_Data!J5263="","Not Rated",Raw_Data!J5263)</f>
        <v>10</v>
      </c>
      <c r="O5263">
        <f>Raw_Data!K5263</f>
        <v>55</v>
      </c>
      <c r="P5263" t="str">
        <f>IF(Raw_Data!K5263&lt;=30,"Within Time","Delayed")</f>
        <v>Delayed</v>
      </c>
    </row>
    <row r="5264" spans="1:16" x14ac:dyDescent="0.35">
      <c r="A5264" t="str">
        <f>Raw_Data!A5264</f>
        <v>469-86-5395</v>
      </c>
      <c r="B5264" s="2">
        <f>Raw_Data!B5264</f>
        <v>45347.972222222219</v>
      </c>
      <c r="C5264">
        <f>HOUR(Raw_Data!B5264)</f>
        <v>23</v>
      </c>
      <c r="D5264" t="str">
        <f>TEXT(Raw_Data!B5264,"mmm")</f>
        <v>Feb</v>
      </c>
      <c r="E5264">
        <f>YEAR(Raw_Data!B5264)</f>
        <v>2024</v>
      </c>
      <c r="F5264" t="str">
        <f>TEXT(Raw_Data!B5264,"mmm-yy")</f>
        <v>Feb-24</v>
      </c>
      <c r="G5264" t="str">
        <f>PROPER(Raw_Data!C5264&amp;". "&amp;Raw_Data!D5264)</f>
        <v>R. Perrat</v>
      </c>
      <c r="H5264" t="str">
        <f>IF(OR(Raw_Data!E5264="M",Raw_Data!E5264="Male"),"Male",IF(OR(Raw_Data!E5264="F",Raw_Data!E5264="Female"),"Female","Not Confirmed"))</f>
        <v>Male</v>
      </c>
      <c r="I5264">
        <f>Raw_Data!F5264</f>
        <v>74</v>
      </c>
      <c r="J5264" t="str">
        <f>FLOOR(Raw_Data!F5264,10)&amp;"-"&amp;FLOOR(Raw_Data!F5264,10)+9</f>
        <v>70-79</v>
      </c>
      <c r="K5264" t="str">
        <f>Raw_Data!G5264</f>
        <v>White</v>
      </c>
      <c r="L5264" t="str">
        <f>Raw_Data!H5264</f>
        <v>Neurology</v>
      </c>
      <c r="M5264" t="str">
        <f>IF(Raw_Data!I5264=TRUE,"Admitted","Not Admitted")</f>
        <v>Not Admitted</v>
      </c>
      <c r="N5264">
        <f>IF(Raw_Data!J5264="","Not Rated",Raw_Data!J5264)</f>
        <v>6</v>
      </c>
      <c r="O5264">
        <f>Raw_Data!K5264</f>
        <v>48</v>
      </c>
      <c r="P5264" t="str">
        <f>IF(Raw_Data!K5264&lt;=30,"Within Time","Delayed")</f>
        <v>Delayed</v>
      </c>
    </row>
    <row r="5265" spans="1:16" x14ac:dyDescent="0.35">
      <c r="A5265" t="str">
        <f>Raw_Data!A5265</f>
        <v>438-79-7068</v>
      </c>
      <c r="B5265" s="2">
        <f>Raw_Data!B5265</f>
        <v>45347.987500000003</v>
      </c>
      <c r="C5265">
        <f>HOUR(Raw_Data!B5265)</f>
        <v>23</v>
      </c>
      <c r="D5265" t="str">
        <f>TEXT(Raw_Data!B5265,"mmm")</f>
        <v>Feb</v>
      </c>
      <c r="E5265">
        <f>YEAR(Raw_Data!B5265)</f>
        <v>2024</v>
      </c>
      <c r="F5265" t="str">
        <f>TEXT(Raw_Data!B5265,"mmm-yy")</f>
        <v>Feb-24</v>
      </c>
      <c r="G5265" t="str">
        <f>PROPER(Raw_Data!C5265&amp;". "&amp;Raw_Data!D5265)</f>
        <v>Y. Honeysett</v>
      </c>
      <c r="H5265" t="str">
        <f>IF(OR(Raw_Data!E5265="M",Raw_Data!E5265="Male"),"Male",IF(OR(Raw_Data!E5265="F",Raw_Data!E5265="Female"),"Female","Not Confirmed"))</f>
        <v>Male</v>
      </c>
      <c r="I5265">
        <f>Raw_Data!F5265</f>
        <v>3</v>
      </c>
      <c r="J5265" t="str">
        <f>FLOOR(Raw_Data!F5265,10)&amp;"-"&amp;FLOOR(Raw_Data!F5265,10)+9</f>
        <v>0-9</v>
      </c>
      <c r="K5265" t="str">
        <f>Raw_Data!G5265</f>
        <v>Unknown</v>
      </c>
      <c r="L5265" t="str">
        <f>Raw_Data!H5265</f>
        <v>Orthopedics</v>
      </c>
      <c r="M5265" t="str">
        <f>IF(Raw_Data!I5265=TRUE,"Admitted","Not Admitted")</f>
        <v>Admitted</v>
      </c>
      <c r="N5265" t="str">
        <f>IF(Raw_Data!J5265="","Not Rated",Raw_Data!J5265)</f>
        <v>Not Rated</v>
      </c>
      <c r="O5265">
        <f>Raw_Data!K5265</f>
        <v>56</v>
      </c>
      <c r="P5265" t="str">
        <f>IF(Raw_Data!K5265&lt;=30,"Within Time","Delayed")</f>
        <v>Delayed</v>
      </c>
    </row>
    <row r="5266" spans="1:16" x14ac:dyDescent="0.35">
      <c r="A5266" t="str">
        <f>Raw_Data!A5266</f>
        <v>740-53-1021</v>
      </c>
      <c r="B5266" s="2">
        <f>Raw_Data!B5266</f>
        <v>45348.009027777778</v>
      </c>
      <c r="C5266">
        <f>HOUR(Raw_Data!B5266)</f>
        <v>0</v>
      </c>
      <c r="D5266" t="str">
        <f>TEXT(Raw_Data!B5266,"mmm")</f>
        <v>Feb</v>
      </c>
      <c r="E5266">
        <f>YEAR(Raw_Data!B5266)</f>
        <v>2024</v>
      </c>
      <c r="F5266" t="str">
        <f>TEXT(Raw_Data!B5266,"mmm-yy")</f>
        <v>Feb-24</v>
      </c>
      <c r="G5266" t="str">
        <f>PROPER(Raw_Data!C5266&amp;". "&amp;Raw_Data!D5266)</f>
        <v>Y. Underhill</v>
      </c>
      <c r="H5266" t="str">
        <f>IF(OR(Raw_Data!E5266="M",Raw_Data!E5266="Male"),"Male",IF(OR(Raw_Data!E5266="F",Raw_Data!E5266="Female"),"Female","Not Confirmed"))</f>
        <v>Female</v>
      </c>
      <c r="I5266">
        <f>Raw_Data!F5266</f>
        <v>44</v>
      </c>
      <c r="J5266" t="str">
        <f>FLOOR(Raw_Data!F5266,10)&amp;"-"&amp;FLOOR(Raw_Data!F5266,10)+9</f>
        <v>40-49</v>
      </c>
      <c r="K5266" t="str">
        <f>Raw_Data!G5266</f>
        <v>White</v>
      </c>
      <c r="L5266" t="str">
        <f>Raw_Data!H5266</f>
        <v>None</v>
      </c>
      <c r="M5266" t="str">
        <f>IF(Raw_Data!I5266=TRUE,"Admitted","Not Admitted")</f>
        <v>Admitted</v>
      </c>
      <c r="N5266" t="str">
        <f>IF(Raw_Data!J5266="","Not Rated",Raw_Data!J5266)</f>
        <v>Not Rated</v>
      </c>
      <c r="O5266">
        <f>Raw_Data!K5266</f>
        <v>38</v>
      </c>
      <c r="P5266" t="str">
        <f>IF(Raw_Data!K5266&lt;=30,"Within Time","Delayed")</f>
        <v>Delayed</v>
      </c>
    </row>
    <row r="5267" spans="1:16" x14ac:dyDescent="0.35">
      <c r="A5267" t="str">
        <f>Raw_Data!A5267</f>
        <v>255-54-7853</v>
      </c>
      <c r="B5267" s="2">
        <f>Raw_Data!B5267</f>
        <v>45348.013194444437</v>
      </c>
      <c r="C5267">
        <f>HOUR(Raw_Data!B5267)</f>
        <v>0</v>
      </c>
      <c r="D5267" t="str">
        <f>TEXT(Raw_Data!B5267,"mmm")</f>
        <v>Feb</v>
      </c>
      <c r="E5267">
        <f>YEAR(Raw_Data!B5267)</f>
        <v>2024</v>
      </c>
      <c r="F5267" t="str">
        <f>TEXT(Raw_Data!B5267,"mmm-yy")</f>
        <v>Feb-24</v>
      </c>
      <c r="G5267" t="str">
        <f>PROPER(Raw_Data!C5267&amp;". "&amp;Raw_Data!D5267)</f>
        <v>H. Wadsworth</v>
      </c>
      <c r="H5267" t="str">
        <f>IF(OR(Raw_Data!E5267="M",Raw_Data!E5267="Male"),"Male",IF(OR(Raw_Data!E5267="F",Raw_Data!E5267="Female"),"Female","Not Confirmed"))</f>
        <v>Female</v>
      </c>
      <c r="I5267">
        <f>Raw_Data!F5267</f>
        <v>41</v>
      </c>
      <c r="J5267" t="str">
        <f>FLOOR(Raw_Data!F5267,10)&amp;"-"&amp;FLOOR(Raw_Data!F5267,10)+9</f>
        <v>40-49</v>
      </c>
      <c r="K5267" t="str">
        <f>Raw_Data!G5267</f>
        <v>Unknown</v>
      </c>
      <c r="L5267" t="str">
        <f>Raw_Data!H5267</f>
        <v>General Practice</v>
      </c>
      <c r="M5267" t="str">
        <f>IF(Raw_Data!I5267=TRUE,"Admitted","Not Admitted")</f>
        <v>Admitted</v>
      </c>
      <c r="N5267" t="str">
        <f>IF(Raw_Data!J5267="","Not Rated",Raw_Data!J5267)</f>
        <v>Not Rated</v>
      </c>
      <c r="O5267">
        <f>Raw_Data!K5267</f>
        <v>54</v>
      </c>
      <c r="P5267" t="str">
        <f>IF(Raw_Data!K5267&lt;=30,"Within Time","Delayed")</f>
        <v>Delayed</v>
      </c>
    </row>
    <row r="5268" spans="1:16" x14ac:dyDescent="0.35">
      <c r="A5268" t="str">
        <f>Raw_Data!A5268</f>
        <v>761-92-1524</v>
      </c>
      <c r="B5268" s="2">
        <f>Raw_Data!B5268</f>
        <v>45348.04583333333</v>
      </c>
      <c r="C5268">
        <f>HOUR(Raw_Data!B5268)</f>
        <v>1</v>
      </c>
      <c r="D5268" t="str">
        <f>TEXT(Raw_Data!B5268,"mmm")</f>
        <v>Feb</v>
      </c>
      <c r="E5268">
        <f>YEAR(Raw_Data!B5268)</f>
        <v>2024</v>
      </c>
      <c r="F5268" t="str">
        <f>TEXT(Raw_Data!B5268,"mmm-yy")</f>
        <v>Feb-24</v>
      </c>
      <c r="G5268" t="str">
        <f>PROPER(Raw_Data!C5268&amp;". "&amp;Raw_Data!D5268)</f>
        <v>P. Eastwood</v>
      </c>
      <c r="H5268" t="str">
        <f>IF(OR(Raw_Data!E5268="M",Raw_Data!E5268="Male"),"Male",IF(OR(Raw_Data!E5268="F",Raw_Data!E5268="Female"),"Female","Not Confirmed"))</f>
        <v>Male</v>
      </c>
      <c r="I5268">
        <f>Raw_Data!F5268</f>
        <v>72</v>
      </c>
      <c r="J5268" t="str">
        <f>FLOOR(Raw_Data!F5268,10)&amp;"-"&amp;FLOOR(Raw_Data!F5268,10)+9</f>
        <v>70-79</v>
      </c>
      <c r="K5268" t="str">
        <f>Raw_Data!G5268</f>
        <v>Asian</v>
      </c>
      <c r="L5268" t="str">
        <f>Raw_Data!H5268</f>
        <v>None</v>
      </c>
      <c r="M5268" t="str">
        <f>IF(Raw_Data!I5268=TRUE,"Admitted","Not Admitted")</f>
        <v>Admitted</v>
      </c>
      <c r="N5268" t="str">
        <f>IF(Raw_Data!J5268="","Not Rated",Raw_Data!J5268)</f>
        <v>Not Rated</v>
      </c>
      <c r="O5268">
        <f>Raw_Data!K5268</f>
        <v>51</v>
      </c>
      <c r="P5268" t="str">
        <f>IF(Raw_Data!K5268&lt;=30,"Within Time","Delayed")</f>
        <v>Delayed</v>
      </c>
    </row>
    <row r="5269" spans="1:16" x14ac:dyDescent="0.35">
      <c r="A5269" t="str">
        <f>Raw_Data!A5269</f>
        <v>384-98-7046</v>
      </c>
      <c r="B5269" s="2">
        <f>Raw_Data!B5269</f>
        <v>45348.098611111112</v>
      </c>
      <c r="C5269">
        <f>HOUR(Raw_Data!B5269)</f>
        <v>2</v>
      </c>
      <c r="D5269" t="str">
        <f>TEXT(Raw_Data!B5269,"mmm")</f>
        <v>Feb</v>
      </c>
      <c r="E5269">
        <f>YEAR(Raw_Data!B5269)</f>
        <v>2024</v>
      </c>
      <c r="F5269" t="str">
        <f>TEXT(Raw_Data!B5269,"mmm-yy")</f>
        <v>Feb-24</v>
      </c>
      <c r="G5269" t="str">
        <f>PROPER(Raw_Data!C5269&amp;". "&amp;Raw_Data!D5269)</f>
        <v>P. Cholmondeley</v>
      </c>
      <c r="H5269" t="str">
        <f>IF(OR(Raw_Data!E5269="M",Raw_Data!E5269="Male"),"Male",IF(OR(Raw_Data!E5269="F",Raw_Data!E5269="Female"),"Female","Not Confirmed"))</f>
        <v>Female</v>
      </c>
      <c r="I5269">
        <f>Raw_Data!F5269</f>
        <v>12</v>
      </c>
      <c r="J5269" t="str">
        <f>FLOOR(Raw_Data!F5269,10)&amp;"-"&amp;FLOOR(Raw_Data!F5269,10)+9</f>
        <v>10-19</v>
      </c>
      <c r="K5269" t="str">
        <f>Raw_Data!G5269</f>
        <v>Declined to Identify</v>
      </c>
      <c r="L5269" t="str">
        <f>Raw_Data!H5269</f>
        <v>None</v>
      </c>
      <c r="M5269" t="str">
        <f>IF(Raw_Data!I5269=TRUE,"Admitted","Not Admitted")</f>
        <v>Not Admitted</v>
      </c>
      <c r="N5269" t="str">
        <f>IF(Raw_Data!J5269="","Not Rated",Raw_Data!J5269)</f>
        <v>Not Rated</v>
      </c>
      <c r="O5269">
        <f>Raw_Data!K5269</f>
        <v>14</v>
      </c>
      <c r="P5269" t="str">
        <f>IF(Raw_Data!K5269&lt;=30,"Within Time","Delayed")</f>
        <v>Within Time</v>
      </c>
    </row>
    <row r="5270" spans="1:16" x14ac:dyDescent="0.35">
      <c r="A5270" t="str">
        <f>Raw_Data!A5270</f>
        <v>132-67-2444</v>
      </c>
      <c r="B5270" s="2">
        <f>Raw_Data!B5270</f>
        <v>45348.105555555558</v>
      </c>
      <c r="C5270">
        <f>HOUR(Raw_Data!B5270)</f>
        <v>2</v>
      </c>
      <c r="D5270" t="str">
        <f>TEXT(Raw_Data!B5270,"mmm")</f>
        <v>Feb</v>
      </c>
      <c r="E5270">
        <f>YEAR(Raw_Data!B5270)</f>
        <v>2024</v>
      </c>
      <c r="F5270" t="str">
        <f>TEXT(Raw_Data!B5270,"mmm-yy")</f>
        <v>Feb-24</v>
      </c>
      <c r="G5270" t="str">
        <f>PROPER(Raw_Data!C5270&amp;". "&amp;Raw_Data!D5270)</f>
        <v>Y. Yates</v>
      </c>
      <c r="H5270" t="str">
        <f>IF(OR(Raw_Data!E5270="M",Raw_Data!E5270="Male"),"Male",IF(OR(Raw_Data!E5270="F",Raw_Data!E5270="Female"),"Female","Not Confirmed"))</f>
        <v>Male</v>
      </c>
      <c r="I5270">
        <f>Raw_Data!F5270</f>
        <v>47</v>
      </c>
      <c r="J5270" t="str">
        <f>FLOOR(Raw_Data!F5270,10)&amp;"-"&amp;FLOOR(Raw_Data!F5270,10)+9</f>
        <v>40-49</v>
      </c>
      <c r="K5270" t="str">
        <f>Raw_Data!G5270</f>
        <v>Pacific Islander</v>
      </c>
      <c r="L5270" t="str">
        <f>Raw_Data!H5270</f>
        <v>None</v>
      </c>
      <c r="M5270" t="str">
        <f>IF(Raw_Data!I5270=TRUE,"Admitted","Not Admitted")</f>
        <v>Not Admitted</v>
      </c>
      <c r="N5270" t="str">
        <f>IF(Raw_Data!J5270="","Not Rated",Raw_Data!J5270)</f>
        <v>Not Rated</v>
      </c>
      <c r="O5270">
        <f>Raw_Data!K5270</f>
        <v>55</v>
      </c>
      <c r="P5270" t="str">
        <f>IF(Raw_Data!K5270&lt;=30,"Within Time","Delayed")</f>
        <v>Delayed</v>
      </c>
    </row>
    <row r="5271" spans="1:16" x14ac:dyDescent="0.35">
      <c r="A5271" t="str">
        <f>Raw_Data!A5271</f>
        <v>756-55-9033</v>
      </c>
      <c r="B5271" s="2">
        <f>Raw_Data!B5271</f>
        <v>45348.155555555553</v>
      </c>
      <c r="C5271">
        <f>HOUR(Raw_Data!B5271)</f>
        <v>3</v>
      </c>
      <c r="D5271" t="str">
        <f>TEXT(Raw_Data!B5271,"mmm")</f>
        <v>Feb</v>
      </c>
      <c r="E5271">
        <f>YEAR(Raw_Data!B5271)</f>
        <v>2024</v>
      </c>
      <c r="F5271" t="str">
        <f>TEXT(Raw_Data!B5271,"mmm-yy")</f>
        <v>Feb-24</v>
      </c>
      <c r="G5271" t="str">
        <f>PROPER(Raw_Data!C5271&amp;". "&amp;Raw_Data!D5271)</f>
        <v>L. Loxley</v>
      </c>
      <c r="H5271" t="str">
        <f>IF(OR(Raw_Data!E5271="M",Raw_Data!E5271="Male"),"Male",IF(OR(Raw_Data!E5271="F",Raw_Data!E5271="Female"),"Female","Not Confirmed"))</f>
        <v>Female</v>
      </c>
      <c r="I5271">
        <f>Raw_Data!F5271</f>
        <v>38</v>
      </c>
      <c r="J5271" t="str">
        <f>FLOOR(Raw_Data!F5271,10)&amp;"-"&amp;FLOOR(Raw_Data!F5271,10)+9</f>
        <v>30-39</v>
      </c>
      <c r="K5271" t="str">
        <f>Raw_Data!G5271</f>
        <v>White</v>
      </c>
      <c r="L5271" t="str">
        <f>Raw_Data!H5271</f>
        <v>General Practice</v>
      </c>
      <c r="M5271" t="str">
        <f>IF(Raw_Data!I5271=TRUE,"Admitted","Not Admitted")</f>
        <v>Admitted</v>
      </c>
      <c r="N5271">
        <f>IF(Raw_Data!J5271="","Not Rated",Raw_Data!J5271)</f>
        <v>4</v>
      </c>
      <c r="O5271">
        <f>Raw_Data!K5271</f>
        <v>10</v>
      </c>
      <c r="P5271" t="str">
        <f>IF(Raw_Data!K5271&lt;=30,"Within Time","Delayed")</f>
        <v>Within Time</v>
      </c>
    </row>
    <row r="5272" spans="1:16" x14ac:dyDescent="0.35">
      <c r="A5272" t="str">
        <f>Raw_Data!A5272</f>
        <v>426-32-4858</v>
      </c>
      <c r="B5272" s="2">
        <f>Raw_Data!B5272</f>
        <v>45348.156944444447</v>
      </c>
      <c r="C5272">
        <f>HOUR(Raw_Data!B5272)</f>
        <v>3</v>
      </c>
      <c r="D5272" t="str">
        <f>TEXT(Raw_Data!B5272,"mmm")</f>
        <v>Feb</v>
      </c>
      <c r="E5272">
        <f>YEAR(Raw_Data!B5272)</f>
        <v>2024</v>
      </c>
      <c r="F5272" t="str">
        <f>TEXT(Raw_Data!B5272,"mmm-yy")</f>
        <v>Feb-24</v>
      </c>
      <c r="G5272" t="str">
        <f>PROPER(Raw_Data!C5272&amp;". "&amp;Raw_Data!D5272)</f>
        <v>Y. Ashcombe</v>
      </c>
      <c r="H5272" t="str">
        <f>IF(OR(Raw_Data!E5272="M",Raw_Data!E5272="Male"),"Male",IF(OR(Raw_Data!E5272="F",Raw_Data!E5272="Female"),"Female","Not Confirmed"))</f>
        <v>Female</v>
      </c>
      <c r="I5272">
        <f>Raw_Data!F5272</f>
        <v>60</v>
      </c>
      <c r="J5272" t="str">
        <f>FLOOR(Raw_Data!F5272,10)&amp;"-"&amp;FLOOR(Raw_Data!F5272,10)+9</f>
        <v>60-69</v>
      </c>
      <c r="K5272" t="str">
        <f>Raw_Data!G5272</f>
        <v>African American</v>
      </c>
      <c r="L5272" t="str">
        <f>Raw_Data!H5272</f>
        <v>None</v>
      </c>
      <c r="M5272" t="str">
        <f>IF(Raw_Data!I5272=TRUE,"Admitted","Not Admitted")</f>
        <v>Admitted</v>
      </c>
      <c r="N5272" t="str">
        <f>IF(Raw_Data!J5272="","Not Rated",Raw_Data!J5272)</f>
        <v>Not Rated</v>
      </c>
      <c r="O5272">
        <f>Raw_Data!K5272</f>
        <v>47</v>
      </c>
      <c r="P5272" t="str">
        <f>IF(Raw_Data!K5272&lt;=30,"Within Time","Delayed")</f>
        <v>Delayed</v>
      </c>
    </row>
    <row r="5273" spans="1:16" x14ac:dyDescent="0.35">
      <c r="A5273" t="str">
        <f>Raw_Data!A5273</f>
        <v>377-26-9796</v>
      </c>
      <c r="B5273" s="2">
        <f>Raw_Data!B5273</f>
        <v>45348.262499999997</v>
      </c>
      <c r="C5273">
        <f>HOUR(Raw_Data!B5273)</f>
        <v>6</v>
      </c>
      <c r="D5273" t="str">
        <f>TEXT(Raw_Data!B5273,"mmm")</f>
        <v>Feb</v>
      </c>
      <c r="E5273">
        <f>YEAR(Raw_Data!B5273)</f>
        <v>2024</v>
      </c>
      <c r="F5273" t="str">
        <f>TEXT(Raw_Data!B5273,"mmm-yy")</f>
        <v>Feb-24</v>
      </c>
      <c r="G5273" t="str">
        <f>PROPER(Raw_Data!C5273&amp;". "&amp;Raw_Data!D5273)</f>
        <v>Y. Garfield</v>
      </c>
      <c r="H5273" t="str">
        <f>IF(OR(Raw_Data!E5273="M",Raw_Data!E5273="Male"),"Male",IF(OR(Raw_Data!E5273="F",Raw_Data!E5273="Female"),"Female","Not Confirmed"))</f>
        <v>Male</v>
      </c>
      <c r="I5273">
        <f>Raw_Data!F5273</f>
        <v>29</v>
      </c>
      <c r="J5273" t="str">
        <f>FLOOR(Raw_Data!F5273,10)&amp;"-"&amp;FLOOR(Raw_Data!F5273,10)+9</f>
        <v>20-29</v>
      </c>
      <c r="K5273" t="str">
        <f>Raw_Data!G5273</f>
        <v>White</v>
      </c>
      <c r="L5273" t="str">
        <f>Raw_Data!H5273</f>
        <v>General Practice</v>
      </c>
      <c r="M5273" t="str">
        <f>IF(Raw_Data!I5273=TRUE,"Admitted","Not Admitted")</f>
        <v>Not Admitted</v>
      </c>
      <c r="N5273" t="str">
        <f>IF(Raw_Data!J5273="","Not Rated",Raw_Data!J5273)</f>
        <v>Not Rated</v>
      </c>
      <c r="O5273">
        <f>Raw_Data!K5273</f>
        <v>27</v>
      </c>
      <c r="P5273" t="str">
        <f>IF(Raw_Data!K5273&lt;=30,"Within Time","Delayed")</f>
        <v>Within Time</v>
      </c>
    </row>
    <row r="5274" spans="1:16" x14ac:dyDescent="0.35">
      <c r="A5274" t="str">
        <f>Raw_Data!A5274</f>
        <v>780-76-2439</v>
      </c>
      <c r="B5274" s="2">
        <f>Raw_Data!B5274</f>
        <v>45348.376388888893</v>
      </c>
      <c r="C5274">
        <f>HOUR(Raw_Data!B5274)</f>
        <v>9</v>
      </c>
      <c r="D5274" t="str">
        <f>TEXT(Raw_Data!B5274,"mmm")</f>
        <v>Feb</v>
      </c>
      <c r="E5274">
        <f>YEAR(Raw_Data!B5274)</f>
        <v>2024</v>
      </c>
      <c r="F5274" t="str">
        <f>TEXT(Raw_Data!B5274,"mmm-yy")</f>
        <v>Feb-24</v>
      </c>
      <c r="G5274" t="str">
        <f>PROPER(Raw_Data!C5274&amp;". "&amp;Raw_Data!D5274)</f>
        <v>F. Titcombe</v>
      </c>
      <c r="H5274" t="str">
        <f>IF(OR(Raw_Data!E5274="M",Raw_Data!E5274="Male"),"Male",IF(OR(Raw_Data!E5274="F",Raw_Data!E5274="Female"),"Female","Not Confirmed"))</f>
        <v>Female</v>
      </c>
      <c r="I5274">
        <f>Raw_Data!F5274</f>
        <v>41</v>
      </c>
      <c r="J5274" t="str">
        <f>FLOOR(Raw_Data!F5274,10)&amp;"-"&amp;FLOOR(Raw_Data!F5274,10)+9</f>
        <v>40-49</v>
      </c>
      <c r="K5274" t="str">
        <f>Raw_Data!G5274</f>
        <v>Two or More Races</v>
      </c>
      <c r="L5274" t="str">
        <f>Raw_Data!H5274</f>
        <v>None</v>
      </c>
      <c r="M5274" t="str">
        <f>IF(Raw_Data!I5274=TRUE,"Admitted","Not Admitted")</f>
        <v>Not Admitted</v>
      </c>
      <c r="N5274" t="str">
        <f>IF(Raw_Data!J5274="","Not Rated",Raw_Data!J5274)</f>
        <v>Not Rated</v>
      </c>
      <c r="O5274">
        <f>Raw_Data!K5274</f>
        <v>10</v>
      </c>
      <c r="P5274" t="str">
        <f>IF(Raw_Data!K5274&lt;=30,"Within Time","Delayed")</f>
        <v>Within Time</v>
      </c>
    </row>
    <row r="5275" spans="1:16" x14ac:dyDescent="0.35">
      <c r="A5275" t="str">
        <f>Raw_Data!A5275</f>
        <v>906-81-3906</v>
      </c>
      <c r="B5275" s="2">
        <f>Raw_Data!B5275</f>
        <v>45348.566666666673</v>
      </c>
      <c r="C5275">
        <f>HOUR(Raw_Data!B5275)</f>
        <v>13</v>
      </c>
      <c r="D5275" t="str">
        <f>TEXT(Raw_Data!B5275,"mmm")</f>
        <v>Feb</v>
      </c>
      <c r="E5275">
        <f>YEAR(Raw_Data!B5275)</f>
        <v>2024</v>
      </c>
      <c r="F5275" t="str">
        <f>TEXT(Raw_Data!B5275,"mmm-yy")</f>
        <v>Feb-24</v>
      </c>
      <c r="G5275" t="str">
        <f>PROPER(Raw_Data!C5275&amp;". "&amp;Raw_Data!D5275)</f>
        <v>X. Honeysett</v>
      </c>
      <c r="H5275" t="str">
        <f>IF(OR(Raw_Data!E5275="M",Raw_Data!E5275="Male"),"Male",IF(OR(Raw_Data!E5275="F",Raw_Data!E5275="Female"),"Female","Not Confirmed"))</f>
        <v>Female</v>
      </c>
      <c r="I5275">
        <f>Raw_Data!F5275</f>
        <v>12</v>
      </c>
      <c r="J5275" t="str">
        <f>FLOOR(Raw_Data!F5275,10)&amp;"-"&amp;FLOOR(Raw_Data!F5275,10)+9</f>
        <v>10-19</v>
      </c>
      <c r="K5275" t="str">
        <f>Raw_Data!G5275</f>
        <v>Pacific Islander</v>
      </c>
      <c r="L5275" t="str">
        <f>Raw_Data!H5275</f>
        <v>None</v>
      </c>
      <c r="M5275" t="str">
        <f>IF(Raw_Data!I5275=TRUE,"Admitted","Not Admitted")</f>
        <v>Not Admitted</v>
      </c>
      <c r="N5275" t="str">
        <f>IF(Raw_Data!J5275="","Not Rated",Raw_Data!J5275)</f>
        <v>Not Rated</v>
      </c>
      <c r="O5275">
        <f>Raw_Data!K5275</f>
        <v>58</v>
      </c>
      <c r="P5275" t="str">
        <f>IF(Raw_Data!K5275&lt;=30,"Within Time","Delayed")</f>
        <v>Delayed</v>
      </c>
    </row>
    <row r="5276" spans="1:16" x14ac:dyDescent="0.35">
      <c r="A5276" t="str">
        <f>Raw_Data!A5276</f>
        <v>113-94-3930</v>
      </c>
      <c r="B5276" s="2">
        <f>Raw_Data!B5276</f>
        <v>45348.570833333331</v>
      </c>
      <c r="C5276">
        <f>HOUR(Raw_Data!B5276)</f>
        <v>13</v>
      </c>
      <c r="D5276" t="str">
        <f>TEXT(Raw_Data!B5276,"mmm")</f>
        <v>Feb</v>
      </c>
      <c r="E5276">
        <f>YEAR(Raw_Data!B5276)</f>
        <v>2024</v>
      </c>
      <c r="F5276" t="str">
        <f>TEXT(Raw_Data!B5276,"mmm-yy")</f>
        <v>Feb-24</v>
      </c>
      <c r="G5276" t="str">
        <f>PROPER(Raw_Data!C5276&amp;". "&amp;Raw_Data!D5276)</f>
        <v>U. Yarborough</v>
      </c>
      <c r="H5276" t="str">
        <f>IF(OR(Raw_Data!E5276="M",Raw_Data!E5276="Male"),"Male",IF(OR(Raw_Data!E5276="F",Raw_Data!E5276="Female"),"Female","Not Confirmed"))</f>
        <v>Female</v>
      </c>
      <c r="I5276">
        <f>Raw_Data!F5276</f>
        <v>14</v>
      </c>
      <c r="J5276" t="str">
        <f>FLOOR(Raw_Data!F5276,10)&amp;"-"&amp;FLOOR(Raw_Data!F5276,10)+9</f>
        <v>10-19</v>
      </c>
      <c r="K5276" t="str">
        <f>Raw_Data!G5276</f>
        <v>White</v>
      </c>
      <c r="L5276" t="str">
        <f>Raw_Data!H5276</f>
        <v>Orthopedics</v>
      </c>
      <c r="M5276" t="str">
        <f>IF(Raw_Data!I5276=TRUE,"Admitted","Not Admitted")</f>
        <v>Admitted</v>
      </c>
      <c r="N5276">
        <f>IF(Raw_Data!J5276="","Not Rated",Raw_Data!J5276)</f>
        <v>0</v>
      </c>
      <c r="O5276">
        <f>Raw_Data!K5276</f>
        <v>60</v>
      </c>
      <c r="P5276" t="str">
        <f>IF(Raw_Data!K5276&lt;=30,"Within Time","Delayed")</f>
        <v>Delayed</v>
      </c>
    </row>
    <row r="5277" spans="1:16" x14ac:dyDescent="0.35">
      <c r="A5277" t="str">
        <f>Raw_Data!A5277</f>
        <v>322-20-1741</v>
      </c>
      <c r="B5277" s="2">
        <f>Raw_Data!B5277</f>
        <v>45348.634027777778</v>
      </c>
      <c r="C5277">
        <f>HOUR(Raw_Data!B5277)</f>
        <v>15</v>
      </c>
      <c r="D5277" t="str">
        <f>TEXT(Raw_Data!B5277,"mmm")</f>
        <v>Feb</v>
      </c>
      <c r="E5277">
        <f>YEAR(Raw_Data!B5277)</f>
        <v>2024</v>
      </c>
      <c r="F5277" t="str">
        <f>TEXT(Raw_Data!B5277,"mmm-yy")</f>
        <v>Feb-24</v>
      </c>
      <c r="G5277" t="str">
        <f>PROPER(Raw_Data!C5277&amp;". "&amp;Raw_Data!D5277)</f>
        <v>O. Garfield</v>
      </c>
      <c r="H5277" t="str">
        <f>IF(OR(Raw_Data!E5277="M",Raw_Data!E5277="Male"),"Male",IF(OR(Raw_Data!E5277="F",Raw_Data!E5277="Female"),"Female","Not Confirmed"))</f>
        <v>Male</v>
      </c>
      <c r="I5277">
        <f>Raw_Data!F5277</f>
        <v>72</v>
      </c>
      <c r="J5277" t="str">
        <f>FLOOR(Raw_Data!F5277,10)&amp;"-"&amp;FLOOR(Raw_Data!F5277,10)+9</f>
        <v>70-79</v>
      </c>
      <c r="K5277" t="str">
        <f>Raw_Data!G5277</f>
        <v>Two or More Races</v>
      </c>
      <c r="L5277" t="str">
        <f>Raw_Data!H5277</f>
        <v>General Practice</v>
      </c>
      <c r="M5277" t="str">
        <f>IF(Raw_Data!I5277=TRUE,"Admitted","Not Admitted")</f>
        <v>Not Admitted</v>
      </c>
      <c r="N5277" t="str">
        <f>IF(Raw_Data!J5277="","Not Rated",Raw_Data!J5277)</f>
        <v>Not Rated</v>
      </c>
      <c r="O5277">
        <f>Raw_Data!K5277</f>
        <v>42</v>
      </c>
      <c r="P5277" t="str">
        <f>IF(Raw_Data!K5277&lt;=30,"Within Time","Delayed")</f>
        <v>Delayed</v>
      </c>
    </row>
    <row r="5278" spans="1:16" x14ac:dyDescent="0.35">
      <c r="A5278" t="str">
        <f>Raw_Data!A5278</f>
        <v>852-13-9356</v>
      </c>
      <c r="B5278" s="2">
        <f>Raw_Data!B5278</f>
        <v>45348.681250000001</v>
      </c>
      <c r="C5278">
        <f>HOUR(Raw_Data!B5278)</f>
        <v>16</v>
      </c>
      <c r="D5278" t="str">
        <f>TEXT(Raw_Data!B5278,"mmm")</f>
        <v>Feb</v>
      </c>
      <c r="E5278">
        <f>YEAR(Raw_Data!B5278)</f>
        <v>2024</v>
      </c>
      <c r="F5278" t="str">
        <f>TEXT(Raw_Data!B5278,"mmm-yy")</f>
        <v>Feb-24</v>
      </c>
      <c r="G5278" t="str">
        <f>PROPER(Raw_Data!C5278&amp;". "&amp;Raw_Data!D5278)</f>
        <v>L. Underhill</v>
      </c>
      <c r="H5278" t="str">
        <f>IF(OR(Raw_Data!E5278="M",Raw_Data!E5278="Male"),"Male",IF(OR(Raw_Data!E5278="F",Raw_Data!E5278="Female"),"Female","Not Confirmed"))</f>
        <v>Female</v>
      </c>
      <c r="I5278">
        <f>Raw_Data!F5278</f>
        <v>19</v>
      </c>
      <c r="J5278" t="str">
        <f>FLOOR(Raw_Data!F5278,10)&amp;"-"&amp;FLOOR(Raw_Data!F5278,10)+9</f>
        <v>10-19</v>
      </c>
      <c r="K5278" t="str">
        <f>Raw_Data!G5278</f>
        <v>Unknown</v>
      </c>
      <c r="L5278" t="str">
        <f>Raw_Data!H5278</f>
        <v>Gastroenterology</v>
      </c>
      <c r="M5278" t="str">
        <f>IF(Raw_Data!I5278=TRUE,"Admitted","Not Admitted")</f>
        <v>Admitted</v>
      </c>
      <c r="N5278" t="str">
        <f>IF(Raw_Data!J5278="","Not Rated",Raw_Data!J5278)</f>
        <v>Not Rated</v>
      </c>
      <c r="O5278">
        <f>Raw_Data!K5278</f>
        <v>33</v>
      </c>
      <c r="P5278" t="str">
        <f>IF(Raw_Data!K5278&lt;=30,"Within Time","Delayed")</f>
        <v>Delayed</v>
      </c>
    </row>
    <row r="5279" spans="1:16" x14ac:dyDescent="0.35">
      <c r="A5279" t="str">
        <f>Raw_Data!A5279</f>
        <v>923-43-8947</v>
      </c>
      <c r="B5279" s="2">
        <f>Raw_Data!B5279</f>
        <v>45348.777777777781</v>
      </c>
      <c r="C5279">
        <f>HOUR(Raw_Data!B5279)</f>
        <v>18</v>
      </c>
      <c r="D5279" t="str">
        <f>TEXT(Raw_Data!B5279,"mmm")</f>
        <v>Feb</v>
      </c>
      <c r="E5279">
        <f>YEAR(Raw_Data!B5279)</f>
        <v>2024</v>
      </c>
      <c r="F5279" t="str">
        <f>TEXT(Raw_Data!B5279,"mmm-yy")</f>
        <v>Feb-24</v>
      </c>
      <c r="G5279" t="str">
        <f>PROPER(Raw_Data!C5279&amp;". "&amp;Raw_Data!D5279)</f>
        <v>K. Quarmby</v>
      </c>
      <c r="H5279" t="str">
        <f>IF(OR(Raw_Data!E5279="M",Raw_Data!E5279="Male"),"Male",IF(OR(Raw_Data!E5279="F",Raw_Data!E5279="Female"),"Female","Not Confirmed"))</f>
        <v>Male</v>
      </c>
      <c r="I5279">
        <f>Raw_Data!F5279</f>
        <v>15</v>
      </c>
      <c r="J5279" t="str">
        <f>FLOOR(Raw_Data!F5279,10)&amp;"-"&amp;FLOOR(Raw_Data!F5279,10)+9</f>
        <v>10-19</v>
      </c>
      <c r="K5279" t="str">
        <f>Raw_Data!G5279</f>
        <v>African American</v>
      </c>
      <c r="L5279" t="str">
        <f>Raw_Data!H5279</f>
        <v>General Practice</v>
      </c>
      <c r="M5279" t="str">
        <f>IF(Raw_Data!I5279=TRUE,"Admitted","Not Admitted")</f>
        <v>Not Admitted</v>
      </c>
      <c r="N5279" t="str">
        <f>IF(Raw_Data!J5279="","Not Rated",Raw_Data!J5279)</f>
        <v>Not Rated</v>
      </c>
      <c r="O5279">
        <f>Raw_Data!K5279</f>
        <v>39</v>
      </c>
      <c r="P5279" t="str">
        <f>IF(Raw_Data!K5279&lt;=30,"Within Time","Delayed")</f>
        <v>Delayed</v>
      </c>
    </row>
    <row r="5280" spans="1:16" x14ac:dyDescent="0.35">
      <c r="A5280" t="str">
        <f>Raw_Data!A5280</f>
        <v>278-84-5061</v>
      </c>
      <c r="B5280" s="2">
        <f>Raw_Data!B5280</f>
        <v>45348.806250000001</v>
      </c>
      <c r="C5280">
        <f>HOUR(Raw_Data!B5280)</f>
        <v>19</v>
      </c>
      <c r="D5280" t="str">
        <f>TEXT(Raw_Data!B5280,"mmm")</f>
        <v>Feb</v>
      </c>
      <c r="E5280">
        <f>YEAR(Raw_Data!B5280)</f>
        <v>2024</v>
      </c>
      <c r="F5280" t="str">
        <f>TEXT(Raw_Data!B5280,"mmm-yy")</f>
        <v>Feb-24</v>
      </c>
      <c r="G5280" t="str">
        <f>PROPER(Raw_Data!C5280&amp;". "&amp;Raw_Data!D5280)</f>
        <v>D. Whitfield</v>
      </c>
      <c r="H5280" t="str">
        <f>IF(OR(Raw_Data!E5280="M",Raw_Data!E5280="Male"),"Male",IF(OR(Raw_Data!E5280="F",Raw_Data!E5280="Female"),"Female","Not Confirmed"))</f>
        <v>Female</v>
      </c>
      <c r="I5280">
        <f>Raw_Data!F5280</f>
        <v>33</v>
      </c>
      <c r="J5280" t="str">
        <f>FLOOR(Raw_Data!F5280,10)&amp;"-"&amp;FLOOR(Raw_Data!F5280,10)+9</f>
        <v>30-39</v>
      </c>
      <c r="K5280" t="str">
        <f>Raw_Data!G5280</f>
        <v>Declined to Identify</v>
      </c>
      <c r="L5280" t="str">
        <f>Raw_Data!H5280</f>
        <v>Neurology</v>
      </c>
      <c r="M5280" t="str">
        <f>IF(Raw_Data!I5280=TRUE,"Admitted","Not Admitted")</f>
        <v>Not Admitted</v>
      </c>
      <c r="N5280">
        <f>IF(Raw_Data!J5280="","Not Rated",Raw_Data!J5280)</f>
        <v>6</v>
      </c>
      <c r="O5280">
        <f>Raw_Data!K5280</f>
        <v>15</v>
      </c>
      <c r="P5280" t="str">
        <f>IF(Raw_Data!K5280&lt;=30,"Within Time","Delayed")</f>
        <v>Within Time</v>
      </c>
    </row>
    <row r="5281" spans="1:16" x14ac:dyDescent="0.35">
      <c r="A5281" t="str">
        <f>Raw_Data!A5281</f>
        <v>203-64-3054</v>
      </c>
      <c r="B5281" s="2">
        <f>Raw_Data!B5281</f>
        <v>45348.837500000001</v>
      </c>
      <c r="C5281">
        <f>HOUR(Raw_Data!B5281)</f>
        <v>20</v>
      </c>
      <c r="D5281" t="str">
        <f>TEXT(Raw_Data!B5281,"mmm")</f>
        <v>Feb</v>
      </c>
      <c r="E5281">
        <f>YEAR(Raw_Data!B5281)</f>
        <v>2024</v>
      </c>
      <c r="F5281" t="str">
        <f>TEXT(Raw_Data!B5281,"mmm-yy")</f>
        <v>Feb-24</v>
      </c>
      <c r="G5281" t="str">
        <f>PROPER(Raw_Data!C5281&amp;". "&amp;Raw_Data!D5281)</f>
        <v>Q. Ironside</v>
      </c>
      <c r="H5281" t="str">
        <f>IF(OR(Raw_Data!E5281="M",Raw_Data!E5281="Male"),"Male",IF(OR(Raw_Data!E5281="F",Raw_Data!E5281="Female"),"Female","Not Confirmed"))</f>
        <v>Male</v>
      </c>
      <c r="I5281">
        <f>Raw_Data!F5281</f>
        <v>35</v>
      </c>
      <c r="J5281" t="str">
        <f>FLOOR(Raw_Data!F5281,10)&amp;"-"&amp;FLOOR(Raw_Data!F5281,10)+9</f>
        <v>30-39</v>
      </c>
      <c r="K5281" t="str">
        <f>Raw_Data!G5281</f>
        <v>White</v>
      </c>
      <c r="L5281" t="str">
        <f>Raw_Data!H5281</f>
        <v>None</v>
      </c>
      <c r="M5281" t="str">
        <f>IF(Raw_Data!I5281=TRUE,"Admitted","Not Admitted")</f>
        <v>Admitted</v>
      </c>
      <c r="N5281" t="str">
        <f>IF(Raw_Data!J5281="","Not Rated",Raw_Data!J5281)</f>
        <v>Not Rated</v>
      </c>
      <c r="O5281">
        <f>Raw_Data!K5281</f>
        <v>43</v>
      </c>
      <c r="P5281" t="str">
        <f>IF(Raw_Data!K5281&lt;=30,"Within Time","Delayed")</f>
        <v>Delayed</v>
      </c>
    </row>
    <row r="5282" spans="1:16" x14ac:dyDescent="0.35">
      <c r="A5282" t="str">
        <f>Raw_Data!A5282</f>
        <v>823-45-4514</v>
      </c>
      <c r="B5282" s="2">
        <f>Raw_Data!B5282</f>
        <v>45348.854166666657</v>
      </c>
      <c r="C5282">
        <f>HOUR(Raw_Data!B5282)</f>
        <v>20</v>
      </c>
      <c r="D5282" t="str">
        <f>TEXT(Raw_Data!B5282,"mmm")</f>
        <v>Feb</v>
      </c>
      <c r="E5282">
        <f>YEAR(Raw_Data!B5282)</f>
        <v>2024</v>
      </c>
      <c r="F5282" t="str">
        <f>TEXT(Raw_Data!B5282,"mmm-yy")</f>
        <v>Feb-24</v>
      </c>
      <c r="G5282" t="str">
        <f>PROPER(Raw_Data!C5282&amp;". "&amp;Raw_Data!D5282)</f>
        <v>N. Lockwood</v>
      </c>
      <c r="H5282" t="str">
        <f>IF(OR(Raw_Data!E5282="M",Raw_Data!E5282="Male"),"Male",IF(OR(Raw_Data!E5282="F",Raw_Data!E5282="Female"),"Female","Not Confirmed"))</f>
        <v>Male</v>
      </c>
      <c r="I5282">
        <f>Raw_Data!F5282</f>
        <v>42</v>
      </c>
      <c r="J5282" t="str">
        <f>FLOOR(Raw_Data!F5282,10)&amp;"-"&amp;FLOOR(Raw_Data!F5282,10)+9</f>
        <v>40-49</v>
      </c>
      <c r="K5282" t="str">
        <f>Raw_Data!G5282</f>
        <v>African American</v>
      </c>
      <c r="L5282" t="str">
        <f>Raw_Data!H5282</f>
        <v>None</v>
      </c>
      <c r="M5282" t="str">
        <f>IF(Raw_Data!I5282=TRUE,"Admitted","Not Admitted")</f>
        <v>Admitted</v>
      </c>
      <c r="N5282" t="str">
        <f>IF(Raw_Data!J5282="","Not Rated",Raw_Data!J5282)</f>
        <v>Not Rated</v>
      </c>
      <c r="O5282">
        <f>Raw_Data!K5282</f>
        <v>17</v>
      </c>
      <c r="P5282" t="str">
        <f>IF(Raw_Data!K5282&lt;=30,"Within Time","Delayed")</f>
        <v>Within Time</v>
      </c>
    </row>
    <row r="5283" spans="1:16" x14ac:dyDescent="0.35">
      <c r="A5283" t="str">
        <f>Raw_Data!A5283</f>
        <v>898-36-3372</v>
      </c>
      <c r="B5283" s="2">
        <f>Raw_Data!B5283</f>
        <v>45348.875694444447</v>
      </c>
      <c r="C5283">
        <f>HOUR(Raw_Data!B5283)</f>
        <v>21</v>
      </c>
      <c r="D5283" t="str">
        <f>TEXT(Raw_Data!B5283,"mmm")</f>
        <v>Feb</v>
      </c>
      <c r="E5283">
        <f>YEAR(Raw_Data!B5283)</f>
        <v>2024</v>
      </c>
      <c r="F5283" t="str">
        <f>TEXT(Raw_Data!B5283,"mmm-yy")</f>
        <v>Feb-24</v>
      </c>
      <c r="G5283" t="str">
        <f>PROPER(Raw_Data!C5283&amp;". "&amp;Raw_Data!D5283)</f>
        <v>C. Perrat</v>
      </c>
      <c r="H5283" t="str">
        <f>IF(OR(Raw_Data!E5283="M",Raw_Data!E5283="Male"),"Male",IF(OR(Raw_Data!E5283="F",Raw_Data!E5283="Female"),"Female","Not Confirmed"))</f>
        <v>Male</v>
      </c>
      <c r="I5283">
        <f>Raw_Data!F5283</f>
        <v>75</v>
      </c>
      <c r="J5283" t="str">
        <f>FLOOR(Raw_Data!F5283,10)&amp;"-"&amp;FLOOR(Raw_Data!F5283,10)+9</f>
        <v>70-79</v>
      </c>
      <c r="K5283" t="str">
        <f>Raw_Data!G5283</f>
        <v>White</v>
      </c>
      <c r="L5283" t="str">
        <f>Raw_Data!H5283</f>
        <v>None</v>
      </c>
      <c r="M5283" t="str">
        <f>IF(Raw_Data!I5283=TRUE,"Admitted","Not Admitted")</f>
        <v>Not Admitted</v>
      </c>
      <c r="N5283" t="str">
        <f>IF(Raw_Data!J5283="","Not Rated",Raw_Data!J5283)</f>
        <v>Not Rated</v>
      </c>
      <c r="O5283">
        <f>Raw_Data!K5283</f>
        <v>59</v>
      </c>
      <c r="P5283" t="str">
        <f>IF(Raw_Data!K5283&lt;=30,"Within Time","Delayed")</f>
        <v>Delayed</v>
      </c>
    </row>
    <row r="5284" spans="1:16" x14ac:dyDescent="0.35">
      <c r="A5284" t="str">
        <f>Raw_Data!A5284</f>
        <v>349-76-4267</v>
      </c>
      <c r="B5284" s="2">
        <f>Raw_Data!B5284</f>
        <v>45348.890277777777</v>
      </c>
      <c r="C5284">
        <f>HOUR(Raw_Data!B5284)</f>
        <v>21</v>
      </c>
      <c r="D5284" t="str">
        <f>TEXT(Raw_Data!B5284,"mmm")</f>
        <v>Feb</v>
      </c>
      <c r="E5284">
        <f>YEAR(Raw_Data!B5284)</f>
        <v>2024</v>
      </c>
      <c r="F5284" t="str">
        <f>TEXT(Raw_Data!B5284,"mmm-yy")</f>
        <v>Feb-24</v>
      </c>
      <c r="G5284" t="str">
        <f>PROPER(Raw_Data!C5284&amp;". "&amp;Raw_Data!D5284)</f>
        <v>H. Lockwood</v>
      </c>
      <c r="H5284" t="str">
        <f>IF(OR(Raw_Data!E5284="M",Raw_Data!E5284="Male"),"Male",IF(OR(Raw_Data!E5284="F",Raw_Data!E5284="Female"),"Female","Not Confirmed"))</f>
        <v>Male</v>
      </c>
      <c r="I5284">
        <f>Raw_Data!F5284</f>
        <v>57</v>
      </c>
      <c r="J5284" t="str">
        <f>FLOOR(Raw_Data!F5284,10)&amp;"-"&amp;FLOOR(Raw_Data!F5284,10)+9</f>
        <v>50-59</v>
      </c>
      <c r="K5284" t="str">
        <f>Raw_Data!G5284</f>
        <v>Native American/Alaska Native</v>
      </c>
      <c r="L5284" t="str">
        <f>Raw_Data!H5284</f>
        <v>Orthopedics</v>
      </c>
      <c r="M5284" t="str">
        <f>IF(Raw_Data!I5284=TRUE,"Admitted","Not Admitted")</f>
        <v>Admitted</v>
      </c>
      <c r="N5284">
        <f>IF(Raw_Data!J5284="","Not Rated",Raw_Data!J5284)</f>
        <v>3</v>
      </c>
      <c r="O5284">
        <f>Raw_Data!K5284</f>
        <v>15</v>
      </c>
      <c r="P5284" t="str">
        <f>IF(Raw_Data!K5284&lt;=30,"Within Time","Delayed")</f>
        <v>Within Time</v>
      </c>
    </row>
    <row r="5285" spans="1:16" x14ac:dyDescent="0.35">
      <c r="A5285" t="str">
        <f>Raw_Data!A5285</f>
        <v>595-70-8686</v>
      </c>
      <c r="B5285" s="2">
        <f>Raw_Data!B5285</f>
        <v>45348.961805555547</v>
      </c>
      <c r="C5285">
        <f>HOUR(Raw_Data!B5285)</f>
        <v>23</v>
      </c>
      <c r="D5285" t="str">
        <f>TEXT(Raw_Data!B5285,"mmm")</f>
        <v>Feb</v>
      </c>
      <c r="E5285">
        <f>YEAR(Raw_Data!B5285)</f>
        <v>2024</v>
      </c>
      <c r="F5285" t="str">
        <f>TEXT(Raw_Data!B5285,"mmm-yy")</f>
        <v>Feb-24</v>
      </c>
      <c r="G5285" t="str">
        <f>PROPER(Raw_Data!C5285&amp;". "&amp;Raw_Data!D5285)</f>
        <v>X. Stanlack</v>
      </c>
      <c r="H5285" t="str">
        <f>IF(OR(Raw_Data!E5285="M",Raw_Data!E5285="Male"),"Male",IF(OR(Raw_Data!E5285="F",Raw_Data!E5285="Female"),"Female","Not Confirmed"))</f>
        <v>Male</v>
      </c>
      <c r="I5285">
        <f>Raw_Data!F5285</f>
        <v>65</v>
      </c>
      <c r="J5285" t="str">
        <f>FLOOR(Raw_Data!F5285,10)&amp;"-"&amp;FLOOR(Raw_Data!F5285,10)+9</f>
        <v>60-69</v>
      </c>
      <c r="K5285" t="str">
        <f>Raw_Data!G5285</f>
        <v>African American</v>
      </c>
      <c r="L5285" t="str">
        <f>Raw_Data!H5285</f>
        <v>None</v>
      </c>
      <c r="M5285" t="str">
        <f>IF(Raw_Data!I5285=TRUE,"Admitted","Not Admitted")</f>
        <v>Not Admitted</v>
      </c>
      <c r="N5285" t="str">
        <f>IF(Raw_Data!J5285="","Not Rated",Raw_Data!J5285)</f>
        <v>Not Rated</v>
      </c>
      <c r="O5285">
        <f>Raw_Data!K5285</f>
        <v>42</v>
      </c>
      <c r="P5285" t="str">
        <f>IF(Raw_Data!K5285&lt;=30,"Within Time","Delayed")</f>
        <v>Delayed</v>
      </c>
    </row>
    <row r="5286" spans="1:16" x14ac:dyDescent="0.35">
      <c r="A5286" t="str">
        <f>Raw_Data!A5286</f>
        <v>784-58-6773</v>
      </c>
      <c r="B5286" s="2">
        <f>Raw_Data!B5286</f>
        <v>45348.970833333333</v>
      </c>
      <c r="C5286">
        <f>HOUR(Raw_Data!B5286)</f>
        <v>23</v>
      </c>
      <c r="D5286" t="str">
        <f>TEXT(Raw_Data!B5286,"mmm")</f>
        <v>Feb</v>
      </c>
      <c r="E5286">
        <f>YEAR(Raw_Data!B5286)</f>
        <v>2024</v>
      </c>
      <c r="F5286" t="str">
        <f>TEXT(Raw_Data!B5286,"mmm-yy")</f>
        <v>Feb-24</v>
      </c>
      <c r="G5286" t="str">
        <f>PROPER(Raw_Data!C5286&amp;". "&amp;Raw_Data!D5286)</f>
        <v>I. Loxley</v>
      </c>
      <c r="H5286" t="str">
        <f>IF(OR(Raw_Data!E5286="M",Raw_Data!E5286="Male"),"Male",IF(OR(Raw_Data!E5286="F",Raw_Data!E5286="Female"),"Female","Not Confirmed"))</f>
        <v>Female</v>
      </c>
      <c r="I5286">
        <f>Raw_Data!F5286</f>
        <v>3</v>
      </c>
      <c r="J5286" t="str">
        <f>FLOOR(Raw_Data!F5286,10)&amp;"-"&amp;FLOOR(Raw_Data!F5286,10)+9</f>
        <v>0-9</v>
      </c>
      <c r="K5286" t="str">
        <f>Raw_Data!G5286</f>
        <v>African American</v>
      </c>
      <c r="L5286" t="str">
        <f>Raw_Data!H5286</f>
        <v>None</v>
      </c>
      <c r="M5286" t="str">
        <f>IF(Raw_Data!I5286=TRUE,"Admitted","Not Admitted")</f>
        <v>Not Admitted</v>
      </c>
      <c r="N5286">
        <f>IF(Raw_Data!J5286="","Not Rated",Raw_Data!J5286)</f>
        <v>9</v>
      </c>
      <c r="O5286">
        <f>Raw_Data!K5286</f>
        <v>54</v>
      </c>
      <c r="P5286" t="str">
        <f>IF(Raw_Data!K5286&lt;=30,"Within Time","Delayed")</f>
        <v>Delayed</v>
      </c>
    </row>
    <row r="5287" spans="1:16" x14ac:dyDescent="0.35">
      <c r="A5287" t="str">
        <f>Raw_Data!A5287</f>
        <v>967-19-6190</v>
      </c>
      <c r="B5287" s="2">
        <f>Raw_Data!B5287</f>
        <v>45348.988194444442</v>
      </c>
      <c r="C5287">
        <f>HOUR(Raw_Data!B5287)</f>
        <v>23</v>
      </c>
      <c r="D5287" t="str">
        <f>TEXT(Raw_Data!B5287,"mmm")</f>
        <v>Feb</v>
      </c>
      <c r="E5287">
        <f>YEAR(Raw_Data!B5287)</f>
        <v>2024</v>
      </c>
      <c r="F5287" t="str">
        <f>TEXT(Raw_Data!B5287,"mmm-yy")</f>
        <v>Feb-24</v>
      </c>
      <c r="G5287" t="str">
        <f>PROPER(Raw_Data!C5287&amp;". "&amp;Raw_Data!D5287)</f>
        <v>W. Ollerton</v>
      </c>
      <c r="H5287" t="str">
        <f>IF(OR(Raw_Data!E5287="M",Raw_Data!E5287="Male"),"Male",IF(OR(Raw_Data!E5287="F",Raw_Data!E5287="Female"),"Female","Not Confirmed"))</f>
        <v>Male</v>
      </c>
      <c r="I5287">
        <f>Raw_Data!F5287</f>
        <v>6</v>
      </c>
      <c r="J5287" t="str">
        <f>FLOOR(Raw_Data!F5287,10)&amp;"-"&amp;FLOOR(Raw_Data!F5287,10)+9</f>
        <v>0-9</v>
      </c>
      <c r="K5287" t="str">
        <f>Raw_Data!G5287</f>
        <v>White</v>
      </c>
      <c r="L5287" t="str">
        <f>Raw_Data!H5287</f>
        <v>None</v>
      </c>
      <c r="M5287" t="str">
        <f>IF(Raw_Data!I5287=TRUE,"Admitted","Not Admitted")</f>
        <v>Admitted</v>
      </c>
      <c r="N5287" t="str">
        <f>IF(Raw_Data!J5287="","Not Rated",Raw_Data!J5287)</f>
        <v>Not Rated</v>
      </c>
      <c r="O5287">
        <f>Raw_Data!K5287</f>
        <v>57</v>
      </c>
      <c r="P5287" t="str">
        <f>IF(Raw_Data!K5287&lt;=30,"Within Time","Delayed")</f>
        <v>Delayed</v>
      </c>
    </row>
    <row r="5288" spans="1:16" x14ac:dyDescent="0.35">
      <c r="A5288" t="str">
        <f>Raw_Data!A5288</f>
        <v>573-92-4861</v>
      </c>
      <c r="B5288" s="2">
        <f>Raw_Data!B5288</f>
        <v>45349.006944444453</v>
      </c>
      <c r="C5288">
        <f>HOUR(Raw_Data!B5288)</f>
        <v>0</v>
      </c>
      <c r="D5288" t="str">
        <f>TEXT(Raw_Data!B5288,"mmm")</f>
        <v>Feb</v>
      </c>
      <c r="E5288">
        <f>YEAR(Raw_Data!B5288)</f>
        <v>2024</v>
      </c>
      <c r="F5288" t="str">
        <f>TEXT(Raw_Data!B5288,"mmm-yy")</f>
        <v>Feb-24</v>
      </c>
      <c r="G5288" t="str">
        <f>PROPER(Raw_Data!C5288&amp;". "&amp;Raw_Data!D5288)</f>
        <v>B. Northcote</v>
      </c>
      <c r="H5288" t="str">
        <f>IF(OR(Raw_Data!E5288="M",Raw_Data!E5288="Male"),"Male",IF(OR(Raw_Data!E5288="F",Raw_Data!E5288="Female"),"Female","Not Confirmed"))</f>
        <v>Female</v>
      </c>
      <c r="I5288">
        <f>Raw_Data!F5288</f>
        <v>69</v>
      </c>
      <c r="J5288" t="str">
        <f>FLOOR(Raw_Data!F5288,10)&amp;"-"&amp;FLOOR(Raw_Data!F5288,10)+9</f>
        <v>60-69</v>
      </c>
      <c r="K5288" t="str">
        <f>Raw_Data!G5288</f>
        <v>African American</v>
      </c>
      <c r="L5288" t="str">
        <f>Raw_Data!H5288</f>
        <v>None</v>
      </c>
      <c r="M5288" t="str">
        <f>IF(Raw_Data!I5288=TRUE,"Admitted","Not Admitted")</f>
        <v>Not Admitted</v>
      </c>
      <c r="N5288" t="str">
        <f>IF(Raw_Data!J5288="","Not Rated",Raw_Data!J5288)</f>
        <v>Not Rated</v>
      </c>
      <c r="O5288">
        <f>Raw_Data!K5288</f>
        <v>59</v>
      </c>
      <c r="P5288" t="str">
        <f>IF(Raw_Data!K5288&lt;=30,"Within Time","Delayed")</f>
        <v>Delayed</v>
      </c>
    </row>
    <row r="5289" spans="1:16" x14ac:dyDescent="0.35">
      <c r="A5289" t="str">
        <f>Raw_Data!A5289</f>
        <v>767-56-4861</v>
      </c>
      <c r="B5289" s="2">
        <f>Raw_Data!B5289</f>
        <v>45349.011805555558</v>
      </c>
      <c r="C5289">
        <f>HOUR(Raw_Data!B5289)</f>
        <v>0</v>
      </c>
      <c r="D5289" t="str">
        <f>TEXT(Raw_Data!B5289,"mmm")</f>
        <v>Feb</v>
      </c>
      <c r="E5289">
        <f>YEAR(Raw_Data!B5289)</f>
        <v>2024</v>
      </c>
      <c r="F5289" t="str">
        <f>TEXT(Raw_Data!B5289,"mmm-yy")</f>
        <v>Feb-24</v>
      </c>
      <c r="G5289" t="str">
        <f>PROPER(Raw_Data!C5289&amp;". "&amp;Raw_Data!D5289)</f>
        <v>A. Postlethwaite</v>
      </c>
      <c r="H5289" t="str">
        <f>IF(OR(Raw_Data!E5289="M",Raw_Data!E5289="Male"),"Male",IF(OR(Raw_Data!E5289="F",Raw_Data!E5289="Female"),"Female","Not Confirmed"))</f>
        <v>Female</v>
      </c>
      <c r="I5289">
        <f>Raw_Data!F5289</f>
        <v>19</v>
      </c>
      <c r="J5289" t="str">
        <f>FLOOR(Raw_Data!F5289,10)&amp;"-"&amp;FLOOR(Raw_Data!F5289,10)+9</f>
        <v>10-19</v>
      </c>
      <c r="K5289" t="str">
        <f>Raw_Data!G5289</f>
        <v>White</v>
      </c>
      <c r="L5289" t="str">
        <f>Raw_Data!H5289</f>
        <v>None</v>
      </c>
      <c r="M5289" t="str">
        <f>IF(Raw_Data!I5289=TRUE,"Admitted","Not Admitted")</f>
        <v>Admitted</v>
      </c>
      <c r="N5289">
        <f>IF(Raw_Data!J5289="","Not Rated",Raw_Data!J5289)</f>
        <v>5</v>
      </c>
      <c r="O5289">
        <f>Raw_Data!K5289</f>
        <v>32</v>
      </c>
      <c r="P5289" t="str">
        <f>IF(Raw_Data!K5289&lt;=30,"Within Time","Delayed")</f>
        <v>Delayed</v>
      </c>
    </row>
    <row r="5290" spans="1:16" x14ac:dyDescent="0.35">
      <c r="A5290" t="str">
        <f>Raw_Data!A5290</f>
        <v>114-96-9613</v>
      </c>
      <c r="B5290" s="2">
        <f>Raw_Data!B5290</f>
        <v>45349.053472222222</v>
      </c>
      <c r="C5290">
        <f>HOUR(Raw_Data!B5290)</f>
        <v>1</v>
      </c>
      <c r="D5290" t="str">
        <f>TEXT(Raw_Data!B5290,"mmm")</f>
        <v>Feb</v>
      </c>
      <c r="E5290">
        <f>YEAR(Raw_Data!B5290)</f>
        <v>2024</v>
      </c>
      <c r="F5290" t="str">
        <f>TEXT(Raw_Data!B5290,"mmm-yy")</f>
        <v>Feb-24</v>
      </c>
      <c r="G5290" t="str">
        <f>PROPER(Raw_Data!C5290&amp;". "&amp;Raw_Data!D5290)</f>
        <v>H. Verity</v>
      </c>
      <c r="H5290" t="str">
        <f>IF(OR(Raw_Data!E5290="M",Raw_Data!E5290="Male"),"Male",IF(OR(Raw_Data!E5290="F",Raw_Data!E5290="Female"),"Female","Not Confirmed"))</f>
        <v>Male</v>
      </c>
      <c r="I5290">
        <f>Raw_Data!F5290</f>
        <v>39</v>
      </c>
      <c r="J5290" t="str">
        <f>FLOOR(Raw_Data!F5290,10)&amp;"-"&amp;FLOOR(Raw_Data!F5290,10)+9</f>
        <v>30-39</v>
      </c>
      <c r="K5290" t="str">
        <f>Raw_Data!G5290</f>
        <v>White</v>
      </c>
      <c r="L5290" t="str">
        <f>Raw_Data!H5290</f>
        <v>General Practice</v>
      </c>
      <c r="M5290" t="str">
        <f>IF(Raw_Data!I5290=TRUE,"Admitted","Not Admitted")</f>
        <v>Admitted</v>
      </c>
      <c r="N5290">
        <f>IF(Raw_Data!J5290="","Not Rated",Raw_Data!J5290)</f>
        <v>5</v>
      </c>
      <c r="O5290">
        <f>Raw_Data!K5290</f>
        <v>37</v>
      </c>
      <c r="P5290" t="str">
        <f>IF(Raw_Data!K5290&lt;=30,"Within Time","Delayed")</f>
        <v>Delayed</v>
      </c>
    </row>
    <row r="5291" spans="1:16" x14ac:dyDescent="0.35">
      <c r="A5291" t="str">
        <f>Raw_Data!A5291</f>
        <v>694-70-9177</v>
      </c>
      <c r="B5291" s="2">
        <f>Raw_Data!B5291</f>
        <v>45349.077777777777</v>
      </c>
      <c r="C5291">
        <f>HOUR(Raw_Data!B5291)</f>
        <v>1</v>
      </c>
      <c r="D5291" t="str">
        <f>TEXT(Raw_Data!B5291,"mmm")</f>
        <v>Feb</v>
      </c>
      <c r="E5291">
        <f>YEAR(Raw_Data!B5291)</f>
        <v>2024</v>
      </c>
      <c r="F5291" t="str">
        <f>TEXT(Raw_Data!B5291,"mmm-yy")</f>
        <v>Feb-24</v>
      </c>
      <c r="G5291" t="str">
        <f>PROPER(Raw_Data!C5291&amp;". "&amp;Raw_Data!D5291)</f>
        <v>P. Pemberton</v>
      </c>
      <c r="H5291" t="str">
        <f>IF(OR(Raw_Data!E5291="M",Raw_Data!E5291="Male"),"Male",IF(OR(Raw_Data!E5291="F",Raw_Data!E5291="Female"),"Female","Not Confirmed"))</f>
        <v>Male</v>
      </c>
      <c r="I5291">
        <f>Raw_Data!F5291</f>
        <v>40</v>
      </c>
      <c r="J5291" t="str">
        <f>FLOOR(Raw_Data!F5291,10)&amp;"-"&amp;FLOOR(Raw_Data!F5291,10)+9</f>
        <v>40-49</v>
      </c>
      <c r="K5291" t="str">
        <f>Raw_Data!G5291</f>
        <v>Unknown</v>
      </c>
      <c r="L5291" t="str">
        <f>Raw_Data!H5291</f>
        <v>None</v>
      </c>
      <c r="M5291" t="str">
        <f>IF(Raw_Data!I5291=TRUE,"Admitted","Not Admitted")</f>
        <v>Not Admitted</v>
      </c>
      <c r="N5291" t="str">
        <f>IF(Raw_Data!J5291="","Not Rated",Raw_Data!J5291)</f>
        <v>Not Rated</v>
      </c>
      <c r="O5291">
        <f>Raw_Data!K5291</f>
        <v>38</v>
      </c>
      <c r="P5291" t="str">
        <f>IF(Raw_Data!K5291&lt;=30,"Within Time","Delayed")</f>
        <v>Delayed</v>
      </c>
    </row>
    <row r="5292" spans="1:16" x14ac:dyDescent="0.35">
      <c r="A5292" t="str">
        <f>Raw_Data!A5292</f>
        <v>670-94-9020</v>
      </c>
      <c r="B5292" s="2">
        <f>Raw_Data!B5292</f>
        <v>45349.083333333343</v>
      </c>
      <c r="C5292">
        <f>HOUR(Raw_Data!B5292)</f>
        <v>2</v>
      </c>
      <c r="D5292" t="str">
        <f>TEXT(Raw_Data!B5292,"mmm")</f>
        <v>Feb</v>
      </c>
      <c r="E5292">
        <f>YEAR(Raw_Data!B5292)</f>
        <v>2024</v>
      </c>
      <c r="F5292" t="str">
        <f>TEXT(Raw_Data!B5292,"mmm-yy")</f>
        <v>Feb-24</v>
      </c>
      <c r="G5292" t="str">
        <f>PROPER(Raw_Data!C5292&amp;". "&amp;Raw_Data!D5292)</f>
        <v>G. Northcote</v>
      </c>
      <c r="H5292" t="str">
        <f>IF(OR(Raw_Data!E5292="M",Raw_Data!E5292="Male"),"Male",IF(OR(Raw_Data!E5292="F",Raw_Data!E5292="Female"),"Female","Not Confirmed"))</f>
        <v>Female</v>
      </c>
      <c r="I5292">
        <f>Raw_Data!F5292</f>
        <v>21</v>
      </c>
      <c r="J5292" t="str">
        <f>FLOOR(Raw_Data!F5292,10)&amp;"-"&amp;FLOOR(Raw_Data!F5292,10)+9</f>
        <v>20-29</v>
      </c>
      <c r="K5292" t="str">
        <f>Raw_Data!G5292</f>
        <v>White</v>
      </c>
      <c r="L5292" t="str">
        <f>Raw_Data!H5292</f>
        <v>None</v>
      </c>
      <c r="M5292" t="str">
        <f>IF(Raw_Data!I5292=TRUE,"Admitted","Not Admitted")</f>
        <v>Admitted</v>
      </c>
      <c r="N5292" t="str">
        <f>IF(Raw_Data!J5292="","Not Rated",Raw_Data!J5292)</f>
        <v>Not Rated</v>
      </c>
      <c r="O5292">
        <f>Raw_Data!K5292</f>
        <v>50</v>
      </c>
      <c r="P5292" t="str">
        <f>IF(Raw_Data!K5292&lt;=30,"Within Time","Delayed")</f>
        <v>Delayed</v>
      </c>
    </row>
    <row r="5293" spans="1:16" x14ac:dyDescent="0.35">
      <c r="A5293" t="str">
        <f>Raw_Data!A5293</f>
        <v>705-24-4269</v>
      </c>
      <c r="B5293" s="2">
        <f>Raw_Data!B5293</f>
        <v>45349.124305555553</v>
      </c>
      <c r="C5293">
        <f>HOUR(Raw_Data!B5293)</f>
        <v>2</v>
      </c>
      <c r="D5293" t="str">
        <f>TEXT(Raw_Data!B5293,"mmm")</f>
        <v>Feb</v>
      </c>
      <c r="E5293">
        <f>YEAR(Raw_Data!B5293)</f>
        <v>2024</v>
      </c>
      <c r="F5293" t="str">
        <f>TEXT(Raw_Data!B5293,"mmm-yy")</f>
        <v>Feb-24</v>
      </c>
      <c r="G5293" t="str">
        <f>PROPER(Raw_Data!C5293&amp;". "&amp;Raw_Data!D5293)</f>
        <v>U. Gionettitti</v>
      </c>
      <c r="H5293" t="str">
        <f>IF(OR(Raw_Data!E5293="M",Raw_Data!E5293="Male"),"Male",IF(OR(Raw_Data!E5293="F",Raw_Data!E5293="Female"),"Female","Not Confirmed"))</f>
        <v>Female</v>
      </c>
      <c r="I5293">
        <f>Raw_Data!F5293</f>
        <v>51</v>
      </c>
      <c r="J5293" t="str">
        <f>FLOOR(Raw_Data!F5293,10)&amp;"-"&amp;FLOOR(Raw_Data!F5293,10)+9</f>
        <v>50-59</v>
      </c>
      <c r="K5293" t="str">
        <f>Raw_Data!G5293</f>
        <v>Two or More Races</v>
      </c>
      <c r="L5293" t="str">
        <f>Raw_Data!H5293</f>
        <v>None</v>
      </c>
      <c r="M5293" t="str">
        <f>IF(Raw_Data!I5293=TRUE,"Admitted","Not Admitted")</f>
        <v>Admitted</v>
      </c>
      <c r="N5293" t="str">
        <f>IF(Raw_Data!J5293="","Not Rated",Raw_Data!J5293)</f>
        <v>Not Rated</v>
      </c>
      <c r="O5293">
        <f>Raw_Data!K5293</f>
        <v>35</v>
      </c>
      <c r="P5293" t="str">
        <f>IF(Raw_Data!K5293&lt;=30,"Within Time","Delayed")</f>
        <v>Delayed</v>
      </c>
    </row>
    <row r="5294" spans="1:16" x14ac:dyDescent="0.35">
      <c r="A5294" t="str">
        <f>Raw_Data!A5294</f>
        <v>252-80-9740</v>
      </c>
      <c r="B5294" s="2">
        <f>Raw_Data!B5294</f>
        <v>45349.201388888891</v>
      </c>
      <c r="C5294">
        <f>HOUR(Raw_Data!B5294)</f>
        <v>4</v>
      </c>
      <c r="D5294" t="str">
        <f>TEXT(Raw_Data!B5294,"mmm")</f>
        <v>Feb</v>
      </c>
      <c r="E5294">
        <f>YEAR(Raw_Data!B5294)</f>
        <v>2024</v>
      </c>
      <c r="F5294" t="str">
        <f>TEXT(Raw_Data!B5294,"mmm-yy")</f>
        <v>Feb-24</v>
      </c>
      <c r="G5294" t="str">
        <f>PROPER(Raw_Data!C5294&amp;". "&amp;Raw_Data!D5294)</f>
        <v>Y. Northcote</v>
      </c>
      <c r="H5294" t="str">
        <f>IF(OR(Raw_Data!E5294="M",Raw_Data!E5294="Male"),"Male",IF(OR(Raw_Data!E5294="F",Raw_Data!E5294="Female"),"Female","Not Confirmed"))</f>
        <v>Male</v>
      </c>
      <c r="I5294">
        <f>Raw_Data!F5294</f>
        <v>47</v>
      </c>
      <c r="J5294" t="str">
        <f>FLOOR(Raw_Data!F5294,10)&amp;"-"&amp;FLOOR(Raw_Data!F5294,10)+9</f>
        <v>40-49</v>
      </c>
      <c r="K5294" t="str">
        <f>Raw_Data!G5294</f>
        <v>White</v>
      </c>
      <c r="L5294" t="str">
        <f>Raw_Data!H5294</f>
        <v>None</v>
      </c>
      <c r="M5294" t="str">
        <f>IF(Raw_Data!I5294=TRUE,"Admitted","Not Admitted")</f>
        <v>Not Admitted</v>
      </c>
      <c r="N5294" t="str">
        <f>IF(Raw_Data!J5294="","Not Rated",Raw_Data!J5294)</f>
        <v>Not Rated</v>
      </c>
      <c r="O5294">
        <f>Raw_Data!K5294</f>
        <v>23</v>
      </c>
      <c r="P5294" t="str">
        <f>IF(Raw_Data!K5294&lt;=30,"Within Time","Delayed")</f>
        <v>Within Time</v>
      </c>
    </row>
    <row r="5295" spans="1:16" x14ac:dyDescent="0.35">
      <c r="A5295" t="str">
        <f>Raw_Data!A5295</f>
        <v>960-47-4920</v>
      </c>
      <c r="B5295" s="2">
        <f>Raw_Data!B5295</f>
        <v>45349.251388888893</v>
      </c>
      <c r="C5295">
        <f>HOUR(Raw_Data!B5295)</f>
        <v>6</v>
      </c>
      <c r="D5295" t="str">
        <f>TEXT(Raw_Data!B5295,"mmm")</f>
        <v>Feb</v>
      </c>
      <c r="E5295">
        <f>YEAR(Raw_Data!B5295)</f>
        <v>2024</v>
      </c>
      <c r="F5295" t="str">
        <f>TEXT(Raw_Data!B5295,"mmm-yy")</f>
        <v>Feb-24</v>
      </c>
      <c r="G5295" t="str">
        <f>PROPER(Raw_Data!C5295&amp;". "&amp;Raw_Data!D5295)</f>
        <v>D. Gwillim</v>
      </c>
      <c r="H5295" t="str">
        <f>IF(OR(Raw_Data!E5295="M",Raw_Data!E5295="Male"),"Male",IF(OR(Raw_Data!E5295="F",Raw_Data!E5295="Female"),"Female","Not Confirmed"))</f>
        <v>Female</v>
      </c>
      <c r="I5295">
        <f>Raw_Data!F5295</f>
        <v>41</v>
      </c>
      <c r="J5295" t="str">
        <f>FLOOR(Raw_Data!F5295,10)&amp;"-"&amp;FLOOR(Raw_Data!F5295,10)+9</f>
        <v>40-49</v>
      </c>
      <c r="K5295" t="str">
        <f>Raw_Data!G5295</f>
        <v>Asian</v>
      </c>
      <c r="L5295" t="str">
        <f>Raw_Data!H5295</f>
        <v>None</v>
      </c>
      <c r="M5295" t="str">
        <f>IF(Raw_Data!I5295=TRUE,"Admitted","Not Admitted")</f>
        <v>Admitted</v>
      </c>
      <c r="N5295" t="str">
        <f>IF(Raw_Data!J5295="","Not Rated",Raw_Data!J5295)</f>
        <v>Not Rated</v>
      </c>
      <c r="O5295">
        <f>Raw_Data!K5295</f>
        <v>12</v>
      </c>
      <c r="P5295" t="str">
        <f>IF(Raw_Data!K5295&lt;=30,"Within Time","Delayed")</f>
        <v>Within Time</v>
      </c>
    </row>
    <row r="5296" spans="1:16" x14ac:dyDescent="0.35">
      <c r="A5296" t="str">
        <f>Raw_Data!A5296</f>
        <v>836-13-3448</v>
      </c>
      <c r="B5296" s="2">
        <f>Raw_Data!B5296</f>
        <v>45349.334027777782</v>
      </c>
      <c r="C5296">
        <f>HOUR(Raw_Data!B5296)</f>
        <v>8</v>
      </c>
      <c r="D5296" t="str">
        <f>TEXT(Raw_Data!B5296,"mmm")</f>
        <v>Feb</v>
      </c>
      <c r="E5296">
        <f>YEAR(Raw_Data!B5296)</f>
        <v>2024</v>
      </c>
      <c r="F5296" t="str">
        <f>TEXT(Raw_Data!B5296,"mmm-yy")</f>
        <v>Feb-24</v>
      </c>
      <c r="G5296" t="str">
        <f>PROPER(Raw_Data!C5296&amp;". "&amp;Raw_Data!D5296)</f>
        <v>T. Ainsworth</v>
      </c>
      <c r="H5296" t="str">
        <f>IF(OR(Raw_Data!E5296="M",Raw_Data!E5296="Male"),"Male",IF(OR(Raw_Data!E5296="F",Raw_Data!E5296="Female"),"Female","Not Confirmed"))</f>
        <v>Female</v>
      </c>
      <c r="I5296">
        <f>Raw_Data!F5296</f>
        <v>18</v>
      </c>
      <c r="J5296" t="str">
        <f>FLOOR(Raw_Data!F5296,10)&amp;"-"&amp;FLOOR(Raw_Data!F5296,10)+9</f>
        <v>10-19</v>
      </c>
      <c r="K5296" t="str">
        <f>Raw_Data!G5296</f>
        <v>Unknown</v>
      </c>
      <c r="L5296" t="str">
        <f>Raw_Data!H5296</f>
        <v>Physiotherapy</v>
      </c>
      <c r="M5296" t="str">
        <f>IF(Raw_Data!I5296=TRUE,"Admitted","Not Admitted")</f>
        <v>Admitted</v>
      </c>
      <c r="N5296">
        <f>IF(Raw_Data!J5296="","Not Rated",Raw_Data!J5296)</f>
        <v>9</v>
      </c>
      <c r="O5296">
        <f>Raw_Data!K5296</f>
        <v>49</v>
      </c>
      <c r="P5296" t="str">
        <f>IF(Raw_Data!K5296&lt;=30,"Within Time","Delayed")</f>
        <v>Delayed</v>
      </c>
    </row>
    <row r="5297" spans="1:16" x14ac:dyDescent="0.35">
      <c r="A5297" t="str">
        <f>Raw_Data!A5297</f>
        <v>875-87-4154</v>
      </c>
      <c r="B5297" s="2">
        <f>Raw_Data!B5297</f>
        <v>45349.396527777782</v>
      </c>
      <c r="C5297">
        <f>HOUR(Raw_Data!B5297)</f>
        <v>9</v>
      </c>
      <c r="D5297" t="str">
        <f>TEXT(Raw_Data!B5297,"mmm")</f>
        <v>Feb</v>
      </c>
      <c r="E5297">
        <f>YEAR(Raw_Data!B5297)</f>
        <v>2024</v>
      </c>
      <c r="F5297" t="str">
        <f>TEXT(Raw_Data!B5297,"mmm-yy")</f>
        <v>Feb-24</v>
      </c>
      <c r="G5297" t="str">
        <f>PROPER(Raw_Data!C5297&amp;". "&amp;Raw_Data!D5297)</f>
        <v>M. Jephson</v>
      </c>
      <c r="H5297" t="str">
        <f>IF(OR(Raw_Data!E5297="M",Raw_Data!E5297="Male"),"Male",IF(OR(Raw_Data!E5297="F",Raw_Data!E5297="Female"),"Female","Not Confirmed"))</f>
        <v>Female</v>
      </c>
      <c r="I5297">
        <f>Raw_Data!F5297</f>
        <v>26</v>
      </c>
      <c r="J5297" t="str">
        <f>FLOOR(Raw_Data!F5297,10)&amp;"-"&amp;FLOOR(Raw_Data!F5297,10)+9</f>
        <v>20-29</v>
      </c>
      <c r="K5297" t="str">
        <f>Raw_Data!G5297</f>
        <v>White</v>
      </c>
      <c r="L5297" t="str">
        <f>Raw_Data!H5297</f>
        <v>None</v>
      </c>
      <c r="M5297" t="str">
        <f>IF(Raw_Data!I5297=TRUE,"Admitted","Not Admitted")</f>
        <v>Not Admitted</v>
      </c>
      <c r="N5297" t="str">
        <f>IF(Raw_Data!J5297="","Not Rated",Raw_Data!J5297)</f>
        <v>Not Rated</v>
      </c>
      <c r="O5297">
        <f>Raw_Data!K5297</f>
        <v>29</v>
      </c>
      <c r="P5297" t="str">
        <f>IF(Raw_Data!K5297&lt;=30,"Within Time","Delayed")</f>
        <v>Within Time</v>
      </c>
    </row>
    <row r="5298" spans="1:16" x14ac:dyDescent="0.35">
      <c r="A5298" t="str">
        <f>Raw_Data!A5298</f>
        <v>817-38-6212</v>
      </c>
      <c r="B5298" s="2">
        <f>Raw_Data!B5298</f>
        <v>45349.443055555559</v>
      </c>
      <c r="C5298">
        <f>HOUR(Raw_Data!B5298)</f>
        <v>10</v>
      </c>
      <c r="D5298" t="str">
        <f>TEXT(Raw_Data!B5298,"mmm")</f>
        <v>Feb</v>
      </c>
      <c r="E5298">
        <f>YEAR(Raw_Data!B5298)</f>
        <v>2024</v>
      </c>
      <c r="F5298" t="str">
        <f>TEXT(Raw_Data!B5298,"mmm-yy")</f>
        <v>Feb-24</v>
      </c>
      <c r="G5298" t="str">
        <f>PROPER(Raw_Data!C5298&amp;". "&amp;Raw_Data!D5298)</f>
        <v>P. Silverlock</v>
      </c>
      <c r="H5298" t="str">
        <f>IF(OR(Raw_Data!E5298="M",Raw_Data!E5298="Male"),"Male",IF(OR(Raw_Data!E5298="F",Raw_Data!E5298="Female"),"Female","Not Confirmed"))</f>
        <v>Female</v>
      </c>
      <c r="I5298">
        <f>Raw_Data!F5298</f>
        <v>16</v>
      </c>
      <c r="J5298" t="str">
        <f>FLOOR(Raw_Data!F5298,10)&amp;"-"&amp;FLOOR(Raw_Data!F5298,10)+9</f>
        <v>10-19</v>
      </c>
      <c r="K5298" t="str">
        <f>Raw_Data!G5298</f>
        <v>White</v>
      </c>
      <c r="L5298" t="str">
        <f>Raw_Data!H5298</f>
        <v>None</v>
      </c>
      <c r="M5298" t="str">
        <f>IF(Raw_Data!I5298=TRUE,"Admitted","Not Admitted")</f>
        <v>Not Admitted</v>
      </c>
      <c r="N5298" t="str">
        <f>IF(Raw_Data!J5298="","Not Rated",Raw_Data!J5298)</f>
        <v>Not Rated</v>
      </c>
      <c r="O5298">
        <f>Raw_Data!K5298</f>
        <v>55</v>
      </c>
      <c r="P5298" t="str">
        <f>IF(Raw_Data!K5298&lt;=30,"Within Time","Delayed")</f>
        <v>Delayed</v>
      </c>
    </row>
    <row r="5299" spans="1:16" x14ac:dyDescent="0.35">
      <c r="A5299" t="str">
        <f>Raw_Data!A5299</f>
        <v>886-50-6239</v>
      </c>
      <c r="B5299" s="2">
        <f>Raw_Data!B5299</f>
        <v>45349.499305555553</v>
      </c>
      <c r="C5299">
        <f>HOUR(Raw_Data!B5299)</f>
        <v>11</v>
      </c>
      <c r="D5299" t="str">
        <f>TEXT(Raw_Data!B5299,"mmm")</f>
        <v>Feb</v>
      </c>
      <c r="E5299">
        <f>YEAR(Raw_Data!B5299)</f>
        <v>2024</v>
      </c>
      <c r="F5299" t="str">
        <f>TEXT(Raw_Data!B5299,"mmm-yy")</f>
        <v>Feb-24</v>
      </c>
      <c r="G5299" t="str">
        <f>PROPER(Raw_Data!C5299&amp;". "&amp;Raw_Data!D5299)</f>
        <v>N. Quarmby</v>
      </c>
      <c r="H5299" t="str">
        <f>IF(OR(Raw_Data!E5299="M",Raw_Data!E5299="Male"),"Male",IF(OR(Raw_Data!E5299="F",Raw_Data!E5299="Female"),"Female","Not Confirmed"))</f>
        <v>Male</v>
      </c>
      <c r="I5299">
        <f>Raw_Data!F5299</f>
        <v>40</v>
      </c>
      <c r="J5299" t="str">
        <f>FLOOR(Raw_Data!F5299,10)&amp;"-"&amp;FLOOR(Raw_Data!F5299,10)+9</f>
        <v>40-49</v>
      </c>
      <c r="K5299" t="str">
        <f>Raw_Data!G5299</f>
        <v>African American</v>
      </c>
      <c r="L5299" t="str">
        <f>Raw_Data!H5299</f>
        <v>Physiotherapy</v>
      </c>
      <c r="M5299" t="str">
        <f>IF(Raw_Data!I5299=TRUE,"Admitted","Not Admitted")</f>
        <v>Admitted</v>
      </c>
      <c r="N5299" t="str">
        <f>IF(Raw_Data!J5299="","Not Rated",Raw_Data!J5299)</f>
        <v>Not Rated</v>
      </c>
      <c r="O5299">
        <f>Raw_Data!K5299</f>
        <v>21</v>
      </c>
      <c r="P5299" t="str">
        <f>IF(Raw_Data!K5299&lt;=30,"Within Time","Delayed")</f>
        <v>Within Time</v>
      </c>
    </row>
    <row r="5300" spans="1:16" x14ac:dyDescent="0.35">
      <c r="A5300" t="str">
        <f>Raw_Data!A5300</f>
        <v>731-96-5276</v>
      </c>
      <c r="B5300" s="2">
        <f>Raw_Data!B5300</f>
        <v>45349.504861111112</v>
      </c>
      <c r="C5300">
        <f>HOUR(Raw_Data!B5300)</f>
        <v>12</v>
      </c>
      <c r="D5300" t="str">
        <f>TEXT(Raw_Data!B5300,"mmm")</f>
        <v>Feb</v>
      </c>
      <c r="E5300">
        <f>YEAR(Raw_Data!B5300)</f>
        <v>2024</v>
      </c>
      <c r="F5300" t="str">
        <f>TEXT(Raw_Data!B5300,"mmm-yy")</f>
        <v>Feb-24</v>
      </c>
      <c r="G5300" t="str">
        <f>PROPER(Raw_Data!C5300&amp;". "&amp;Raw_Data!D5300)</f>
        <v>Y. Fairbairn</v>
      </c>
      <c r="H5300" t="str">
        <f>IF(OR(Raw_Data!E5300="M",Raw_Data!E5300="Male"),"Male",IF(OR(Raw_Data!E5300="F",Raw_Data!E5300="Female"),"Female","Not Confirmed"))</f>
        <v>Female</v>
      </c>
      <c r="I5300">
        <f>Raw_Data!F5300</f>
        <v>52</v>
      </c>
      <c r="J5300" t="str">
        <f>FLOOR(Raw_Data!F5300,10)&amp;"-"&amp;FLOOR(Raw_Data!F5300,10)+9</f>
        <v>50-59</v>
      </c>
      <c r="K5300" t="str">
        <f>Raw_Data!G5300</f>
        <v>Pacific Islander</v>
      </c>
      <c r="L5300" t="str">
        <f>Raw_Data!H5300</f>
        <v>Gastroenterology</v>
      </c>
      <c r="M5300" t="str">
        <f>IF(Raw_Data!I5300=TRUE,"Admitted","Not Admitted")</f>
        <v>Not Admitted</v>
      </c>
      <c r="N5300" t="str">
        <f>IF(Raw_Data!J5300="","Not Rated",Raw_Data!J5300)</f>
        <v>Not Rated</v>
      </c>
      <c r="O5300">
        <f>Raw_Data!K5300</f>
        <v>36</v>
      </c>
      <c r="P5300" t="str">
        <f>IF(Raw_Data!K5300&lt;=30,"Within Time","Delayed")</f>
        <v>Delayed</v>
      </c>
    </row>
    <row r="5301" spans="1:16" x14ac:dyDescent="0.35">
      <c r="A5301" t="str">
        <f>Raw_Data!A5301</f>
        <v>362-92-4787</v>
      </c>
      <c r="B5301" s="2">
        <f>Raw_Data!B5301</f>
        <v>45349.595833333333</v>
      </c>
      <c r="C5301">
        <f>HOUR(Raw_Data!B5301)</f>
        <v>14</v>
      </c>
      <c r="D5301" t="str">
        <f>TEXT(Raw_Data!B5301,"mmm")</f>
        <v>Feb</v>
      </c>
      <c r="E5301">
        <f>YEAR(Raw_Data!B5301)</f>
        <v>2024</v>
      </c>
      <c r="F5301" t="str">
        <f>TEXT(Raw_Data!B5301,"mmm-yy")</f>
        <v>Feb-24</v>
      </c>
      <c r="G5301" t="str">
        <f>PROPER(Raw_Data!C5301&amp;". "&amp;Raw_Data!D5301)</f>
        <v>J. Sheffield</v>
      </c>
      <c r="H5301" t="str">
        <f>IF(OR(Raw_Data!E5301="M",Raw_Data!E5301="Male"),"Male",IF(OR(Raw_Data!E5301="F",Raw_Data!E5301="Female"),"Female","Not Confirmed"))</f>
        <v>Male</v>
      </c>
      <c r="I5301">
        <f>Raw_Data!F5301</f>
        <v>13</v>
      </c>
      <c r="J5301" t="str">
        <f>FLOOR(Raw_Data!F5301,10)&amp;"-"&amp;FLOOR(Raw_Data!F5301,10)+9</f>
        <v>10-19</v>
      </c>
      <c r="K5301" t="str">
        <f>Raw_Data!G5301</f>
        <v>Pacific Islander</v>
      </c>
      <c r="L5301" t="str">
        <f>Raw_Data!H5301</f>
        <v>Physiotherapy</v>
      </c>
      <c r="M5301" t="str">
        <f>IF(Raw_Data!I5301=TRUE,"Admitted","Not Admitted")</f>
        <v>Not Admitted</v>
      </c>
      <c r="N5301" t="str">
        <f>IF(Raw_Data!J5301="","Not Rated",Raw_Data!J5301)</f>
        <v>Not Rated</v>
      </c>
      <c r="O5301">
        <f>Raw_Data!K5301</f>
        <v>53</v>
      </c>
      <c r="P5301" t="str">
        <f>IF(Raw_Data!K5301&lt;=30,"Within Time","Delayed")</f>
        <v>Delayed</v>
      </c>
    </row>
    <row r="5302" spans="1:16" x14ac:dyDescent="0.35">
      <c r="A5302" t="str">
        <f>Raw_Data!A5302</f>
        <v>742-28-2428</v>
      </c>
      <c r="B5302" s="2">
        <f>Raw_Data!B5302</f>
        <v>45349.615277777782</v>
      </c>
      <c r="C5302">
        <f>HOUR(Raw_Data!B5302)</f>
        <v>14</v>
      </c>
      <c r="D5302" t="str">
        <f>TEXT(Raw_Data!B5302,"mmm")</f>
        <v>Feb</v>
      </c>
      <c r="E5302">
        <f>YEAR(Raw_Data!B5302)</f>
        <v>2024</v>
      </c>
      <c r="F5302" t="str">
        <f>TEXT(Raw_Data!B5302,"mmm-yy")</f>
        <v>Feb-24</v>
      </c>
      <c r="G5302" t="str">
        <f>PROPER(Raw_Data!C5302&amp;". "&amp;Raw_Data!D5302)</f>
        <v>H. Nethercott</v>
      </c>
      <c r="H5302" t="str">
        <f>IF(OR(Raw_Data!E5302="M",Raw_Data!E5302="Male"),"Male",IF(OR(Raw_Data!E5302="F",Raw_Data!E5302="Female"),"Female","Not Confirmed"))</f>
        <v>Male</v>
      </c>
      <c r="I5302">
        <f>Raw_Data!F5302</f>
        <v>44</v>
      </c>
      <c r="J5302" t="str">
        <f>FLOOR(Raw_Data!F5302,10)&amp;"-"&amp;FLOOR(Raw_Data!F5302,10)+9</f>
        <v>40-49</v>
      </c>
      <c r="K5302" t="str">
        <f>Raw_Data!G5302</f>
        <v>Unknown</v>
      </c>
      <c r="L5302" t="str">
        <f>Raw_Data!H5302</f>
        <v>None</v>
      </c>
      <c r="M5302" t="str">
        <f>IF(Raw_Data!I5302=TRUE,"Admitted","Not Admitted")</f>
        <v>Admitted</v>
      </c>
      <c r="N5302" t="str">
        <f>IF(Raw_Data!J5302="","Not Rated",Raw_Data!J5302)</f>
        <v>Not Rated</v>
      </c>
      <c r="O5302">
        <f>Raw_Data!K5302</f>
        <v>34</v>
      </c>
      <c r="P5302" t="str">
        <f>IF(Raw_Data!K5302&lt;=30,"Within Time","Delayed")</f>
        <v>Delayed</v>
      </c>
    </row>
    <row r="5303" spans="1:16" x14ac:dyDescent="0.35">
      <c r="A5303" t="str">
        <f>Raw_Data!A5303</f>
        <v>534-98-5097</v>
      </c>
      <c r="B5303" s="2">
        <f>Raw_Data!B5303</f>
        <v>45349.657638888893</v>
      </c>
      <c r="C5303">
        <f>HOUR(Raw_Data!B5303)</f>
        <v>15</v>
      </c>
      <c r="D5303" t="str">
        <f>TEXT(Raw_Data!B5303,"mmm")</f>
        <v>Feb</v>
      </c>
      <c r="E5303">
        <f>YEAR(Raw_Data!B5303)</f>
        <v>2024</v>
      </c>
      <c r="F5303" t="str">
        <f>TEXT(Raw_Data!B5303,"mmm-yy")</f>
        <v>Feb-24</v>
      </c>
      <c r="G5303" t="str">
        <f>PROPER(Raw_Data!C5303&amp;". "&amp;Raw_Data!D5303)</f>
        <v>J. Kingsley</v>
      </c>
      <c r="H5303" t="str">
        <f>IF(OR(Raw_Data!E5303="M",Raw_Data!E5303="Male"),"Male",IF(OR(Raw_Data!E5303="F",Raw_Data!E5303="Female"),"Female","Not Confirmed"))</f>
        <v>Not Confirmed</v>
      </c>
      <c r="I5303">
        <f>Raw_Data!F5303</f>
        <v>62</v>
      </c>
      <c r="J5303" t="str">
        <f>FLOOR(Raw_Data!F5303,10)&amp;"-"&amp;FLOOR(Raw_Data!F5303,10)+9</f>
        <v>60-69</v>
      </c>
      <c r="K5303" t="str">
        <f>Raw_Data!G5303</f>
        <v>White</v>
      </c>
      <c r="L5303" t="str">
        <f>Raw_Data!H5303</f>
        <v>None</v>
      </c>
      <c r="M5303" t="str">
        <f>IF(Raw_Data!I5303=TRUE,"Admitted","Not Admitted")</f>
        <v>Admitted</v>
      </c>
      <c r="N5303" t="str">
        <f>IF(Raw_Data!J5303="","Not Rated",Raw_Data!J5303)</f>
        <v>Not Rated</v>
      </c>
      <c r="O5303">
        <f>Raw_Data!K5303</f>
        <v>54</v>
      </c>
      <c r="P5303" t="str">
        <f>IF(Raw_Data!K5303&lt;=30,"Within Time","Delayed")</f>
        <v>Delayed</v>
      </c>
    </row>
    <row r="5304" spans="1:16" x14ac:dyDescent="0.35">
      <c r="A5304" t="str">
        <f>Raw_Data!A5304</f>
        <v>718-89-4339</v>
      </c>
      <c r="B5304" s="2">
        <f>Raw_Data!B5304</f>
        <v>45349.783333333333</v>
      </c>
      <c r="C5304">
        <f>HOUR(Raw_Data!B5304)</f>
        <v>18</v>
      </c>
      <c r="D5304" t="str">
        <f>TEXT(Raw_Data!B5304,"mmm")</f>
        <v>Feb</v>
      </c>
      <c r="E5304">
        <f>YEAR(Raw_Data!B5304)</f>
        <v>2024</v>
      </c>
      <c r="F5304" t="str">
        <f>TEXT(Raw_Data!B5304,"mmm-yy")</f>
        <v>Feb-24</v>
      </c>
      <c r="G5304" t="str">
        <f>PROPER(Raw_Data!C5304&amp;". "&amp;Raw_Data!D5304)</f>
        <v>N. Rowntree</v>
      </c>
      <c r="H5304" t="str">
        <f>IF(OR(Raw_Data!E5304="M",Raw_Data!E5304="Male"),"Male",IF(OR(Raw_Data!E5304="F",Raw_Data!E5304="Female"),"Female","Not Confirmed"))</f>
        <v>Male</v>
      </c>
      <c r="I5304">
        <f>Raw_Data!F5304</f>
        <v>56</v>
      </c>
      <c r="J5304" t="str">
        <f>FLOOR(Raw_Data!F5304,10)&amp;"-"&amp;FLOOR(Raw_Data!F5304,10)+9</f>
        <v>50-59</v>
      </c>
      <c r="K5304" t="str">
        <f>Raw_Data!G5304</f>
        <v>White</v>
      </c>
      <c r="L5304" t="str">
        <f>Raw_Data!H5304</f>
        <v>None</v>
      </c>
      <c r="M5304" t="str">
        <f>IF(Raw_Data!I5304=TRUE,"Admitted","Not Admitted")</f>
        <v>Admitted</v>
      </c>
      <c r="N5304" t="str">
        <f>IF(Raw_Data!J5304="","Not Rated",Raw_Data!J5304)</f>
        <v>Not Rated</v>
      </c>
      <c r="O5304">
        <f>Raw_Data!K5304</f>
        <v>45</v>
      </c>
      <c r="P5304" t="str">
        <f>IF(Raw_Data!K5304&lt;=30,"Within Time","Delayed")</f>
        <v>Delayed</v>
      </c>
    </row>
    <row r="5305" spans="1:16" x14ac:dyDescent="0.35">
      <c r="A5305" t="str">
        <f>Raw_Data!A5305</f>
        <v>938-37-4386</v>
      </c>
      <c r="B5305" s="2">
        <f>Raw_Data!B5305</f>
        <v>45349.802083333343</v>
      </c>
      <c r="C5305">
        <f>HOUR(Raw_Data!B5305)</f>
        <v>19</v>
      </c>
      <c r="D5305" t="str">
        <f>TEXT(Raw_Data!B5305,"mmm")</f>
        <v>Feb</v>
      </c>
      <c r="E5305">
        <f>YEAR(Raw_Data!B5305)</f>
        <v>2024</v>
      </c>
      <c r="F5305" t="str">
        <f>TEXT(Raw_Data!B5305,"mmm-yy")</f>
        <v>Feb-24</v>
      </c>
      <c r="G5305" t="str">
        <f>PROPER(Raw_Data!C5305&amp;". "&amp;Raw_Data!D5305)</f>
        <v>I. Kingsley</v>
      </c>
      <c r="H5305" t="str">
        <f>IF(OR(Raw_Data!E5305="M",Raw_Data!E5305="Male"),"Male",IF(OR(Raw_Data!E5305="F",Raw_Data!E5305="Female"),"Female","Not Confirmed"))</f>
        <v>Male</v>
      </c>
      <c r="I5305">
        <f>Raw_Data!F5305</f>
        <v>59</v>
      </c>
      <c r="J5305" t="str">
        <f>FLOOR(Raw_Data!F5305,10)&amp;"-"&amp;FLOOR(Raw_Data!F5305,10)+9</f>
        <v>50-59</v>
      </c>
      <c r="K5305" t="str">
        <f>Raw_Data!G5305</f>
        <v>White</v>
      </c>
      <c r="L5305" t="str">
        <f>Raw_Data!H5305</f>
        <v>General Practice</v>
      </c>
      <c r="M5305" t="str">
        <f>IF(Raw_Data!I5305=TRUE,"Admitted","Not Admitted")</f>
        <v>Admitted</v>
      </c>
      <c r="N5305">
        <f>IF(Raw_Data!J5305="","Not Rated",Raw_Data!J5305)</f>
        <v>7</v>
      </c>
      <c r="O5305">
        <f>Raw_Data!K5305</f>
        <v>14</v>
      </c>
      <c r="P5305" t="str">
        <f>IF(Raw_Data!K5305&lt;=30,"Within Time","Delayed")</f>
        <v>Within Time</v>
      </c>
    </row>
    <row r="5306" spans="1:16" x14ac:dyDescent="0.35">
      <c r="A5306" t="str">
        <f>Raw_Data!A5306</f>
        <v>993-27-9151</v>
      </c>
      <c r="B5306" s="2">
        <f>Raw_Data!B5306</f>
        <v>45349.802777777782</v>
      </c>
      <c r="C5306">
        <f>HOUR(Raw_Data!B5306)</f>
        <v>19</v>
      </c>
      <c r="D5306" t="str">
        <f>TEXT(Raw_Data!B5306,"mmm")</f>
        <v>Feb</v>
      </c>
      <c r="E5306">
        <f>YEAR(Raw_Data!B5306)</f>
        <v>2024</v>
      </c>
      <c r="F5306" t="str">
        <f>TEXT(Raw_Data!B5306,"mmm-yy")</f>
        <v>Feb-24</v>
      </c>
      <c r="G5306" t="str">
        <f>PROPER(Raw_Data!C5306&amp;". "&amp;Raw_Data!D5306)</f>
        <v>X. Crebo</v>
      </c>
      <c r="H5306" t="str">
        <f>IF(OR(Raw_Data!E5306="M",Raw_Data!E5306="Male"),"Male",IF(OR(Raw_Data!E5306="F",Raw_Data!E5306="Female"),"Female","Not Confirmed"))</f>
        <v>Male</v>
      </c>
      <c r="I5306">
        <f>Raw_Data!F5306</f>
        <v>4</v>
      </c>
      <c r="J5306" t="str">
        <f>FLOOR(Raw_Data!F5306,10)&amp;"-"&amp;FLOOR(Raw_Data!F5306,10)+9</f>
        <v>0-9</v>
      </c>
      <c r="K5306" t="str">
        <f>Raw_Data!G5306</f>
        <v>Unknown</v>
      </c>
      <c r="L5306" t="str">
        <f>Raw_Data!H5306</f>
        <v>General Practice</v>
      </c>
      <c r="M5306" t="str">
        <f>IF(Raw_Data!I5306=TRUE,"Admitted","Not Admitted")</f>
        <v>Not Admitted</v>
      </c>
      <c r="N5306" t="str">
        <f>IF(Raw_Data!J5306="","Not Rated",Raw_Data!J5306)</f>
        <v>Not Rated</v>
      </c>
      <c r="O5306">
        <f>Raw_Data!K5306</f>
        <v>13</v>
      </c>
      <c r="P5306" t="str">
        <f>IF(Raw_Data!K5306&lt;=30,"Within Time","Delayed")</f>
        <v>Within Time</v>
      </c>
    </row>
    <row r="5307" spans="1:16" x14ac:dyDescent="0.35">
      <c r="A5307" t="str">
        <f>Raw_Data!A5307</f>
        <v>353-94-7317</v>
      </c>
      <c r="B5307" s="2">
        <f>Raw_Data!B5307</f>
        <v>45349.822222222218</v>
      </c>
      <c r="C5307">
        <f>HOUR(Raw_Data!B5307)</f>
        <v>19</v>
      </c>
      <c r="D5307" t="str">
        <f>TEXT(Raw_Data!B5307,"mmm")</f>
        <v>Feb</v>
      </c>
      <c r="E5307">
        <f>YEAR(Raw_Data!B5307)</f>
        <v>2024</v>
      </c>
      <c r="F5307" t="str">
        <f>TEXT(Raw_Data!B5307,"mmm-yy")</f>
        <v>Feb-24</v>
      </c>
      <c r="G5307" t="str">
        <f>PROPER(Raw_Data!C5307&amp;". "&amp;Raw_Data!D5307)</f>
        <v>V. Cholmondeley</v>
      </c>
      <c r="H5307" t="str">
        <f>IF(OR(Raw_Data!E5307="M",Raw_Data!E5307="Male"),"Male",IF(OR(Raw_Data!E5307="F",Raw_Data!E5307="Female"),"Female","Not Confirmed"))</f>
        <v>Female</v>
      </c>
      <c r="I5307">
        <f>Raw_Data!F5307</f>
        <v>14</v>
      </c>
      <c r="J5307" t="str">
        <f>FLOOR(Raw_Data!F5307,10)&amp;"-"&amp;FLOOR(Raw_Data!F5307,10)+9</f>
        <v>10-19</v>
      </c>
      <c r="K5307" t="str">
        <f>Raw_Data!G5307</f>
        <v>Unknown</v>
      </c>
      <c r="L5307" t="str">
        <f>Raw_Data!H5307</f>
        <v>None</v>
      </c>
      <c r="M5307" t="str">
        <f>IF(Raw_Data!I5307=TRUE,"Admitted","Not Admitted")</f>
        <v>Admitted</v>
      </c>
      <c r="N5307" t="str">
        <f>IF(Raw_Data!J5307="","Not Rated",Raw_Data!J5307)</f>
        <v>Not Rated</v>
      </c>
      <c r="O5307">
        <f>Raw_Data!K5307</f>
        <v>17</v>
      </c>
      <c r="P5307" t="str">
        <f>IF(Raw_Data!K5307&lt;=30,"Within Time","Delayed")</f>
        <v>Within Time</v>
      </c>
    </row>
    <row r="5308" spans="1:16" x14ac:dyDescent="0.35">
      <c r="A5308" t="str">
        <f>Raw_Data!A5308</f>
        <v>358-49-1543</v>
      </c>
      <c r="B5308" s="2">
        <f>Raw_Data!B5308</f>
        <v>45349.84652777778</v>
      </c>
      <c r="C5308">
        <f>HOUR(Raw_Data!B5308)</f>
        <v>20</v>
      </c>
      <c r="D5308" t="str">
        <f>TEXT(Raw_Data!B5308,"mmm")</f>
        <v>Feb</v>
      </c>
      <c r="E5308">
        <f>YEAR(Raw_Data!B5308)</f>
        <v>2024</v>
      </c>
      <c r="F5308" t="str">
        <f>TEXT(Raw_Data!B5308,"mmm-yy")</f>
        <v>Feb-24</v>
      </c>
      <c r="G5308" t="str">
        <f>PROPER(Raw_Data!C5308&amp;". "&amp;Raw_Data!D5308)</f>
        <v>N. Verity</v>
      </c>
      <c r="H5308" t="str">
        <f>IF(OR(Raw_Data!E5308="M",Raw_Data!E5308="Male"),"Male",IF(OR(Raw_Data!E5308="F",Raw_Data!E5308="Female"),"Female","Not Confirmed"))</f>
        <v>Female</v>
      </c>
      <c r="I5308">
        <f>Raw_Data!F5308</f>
        <v>15</v>
      </c>
      <c r="J5308" t="str">
        <f>FLOOR(Raw_Data!F5308,10)&amp;"-"&amp;FLOOR(Raw_Data!F5308,10)+9</f>
        <v>10-19</v>
      </c>
      <c r="K5308" t="str">
        <f>Raw_Data!G5308</f>
        <v>African American</v>
      </c>
      <c r="L5308" t="str">
        <f>Raw_Data!H5308</f>
        <v>General Practice</v>
      </c>
      <c r="M5308" t="str">
        <f>IF(Raw_Data!I5308=TRUE,"Admitted","Not Admitted")</f>
        <v>Not Admitted</v>
      </c>
      <c r="N5308">
        <f>IF(Raw_Data!J5308="","Not Rated",Raw_Data!J5308)</f>
        <v>3</v>
      </c>
      <c r="O5308">
        <f>Raw_Data!K5308</f>
        <v>58</v>
      </c>
      <c r="P5308" t="str">
        <f>IF(Raw_Data!K5308&lt;=30,"Within Time","Delayed")</f>
        <v>Delayed</v>
      </c>
    </row>
    <row r="5309" spans="1:16" x14ac:dyDescent="0.35">
      <c r="A5309" t="str">
        <f>Raw_Data!A5309</f>
        <v>455-60-3863</v>
      </c>
      <c r="B5309" s="2">
        <f>Raw_Data!B5309</f>
        <v>45349.919444444437</v>
      </c>
      <c r="C5309">
        <f>HOUR(Raw_Data!B5309)</f>
        <v>22</v>
      </c>
      <c r="D5309" t="str">
        <f>TEXT(Raw_Data!B5309,"mmm")</f>
        <v>Feb</v>
      </c>
      <c r="E5309">
        <f>YEAR(Raw_Data!B5309)</f>
        <v>2024</v>
      </c>
      <c r="F5309" t="str">
        <f>TEXT(Raw_Data!B5309,"mmm-yy")</f>
        <v>Feb-24</v>
      </c>
      <c r="G5309" t="str">
        <f>PROPER(Raw_Data!C5309&amp;". "&amp;Raw_Data!D5309)</f>
        <v>D. Tunstall</v>
      </c>
      <c r="H5309" t="str">
        <f>IF(OR(Raw_Data!E5309="M",Raw_Data!E5309="Male"),"Male",IF(OR(Raw_Data!E5309="F",Raw_Data!E5309="Female"),"Female","Not Confirmed"))</f>
        <v>Male</v>
      </c>
      <c r="I5309">
        <f>Raw_Data!F5309</f>
        <v>2</v>
      </c>
      <c r="J5309" t="str">
        <f>FLOOR(Raw_Data!F5309,10)&amp;"-"&amp;FLOOR(Raw_Data!F5309,10)+9</f>
        <v>0-9</v>
      </c>
      <c r="K5309" t="str">
        <f>Raw_Data!G5309</f>
        <v>White</v>
      </c>
      <c r="L5309" t="str">
        <f>Raw_Data!H5309</f>
        <v>None</v>
      </c>
      <c r="M5309" t="str">
        <f>IF(Raw_Data!I5309=TRUE,"Admitted","Not Admitted")</f>
        <v>Not Admitted</v>
      </c>
      <c r="N5309" t="str">
        <f>IF(Raw_Data!J5309="","Not Rated",Raw_Data!J5309)</f>
        <v>Not Rated</v>
      </c>
      <c r="O5309">
        <f>Raw_Data!K5309</f>
        <v>49</v>
      </c>
      <c r="P5309" t="str">
        <f>IF(Raw_Data!K5309&lt;=30,"Within Time","Delayed")</f>
        <v>Delayed</v>
      </c>
    </row>
    <row r="5310" spans="1:16" x14ac:dyDescent="0.35">
      <c r="A5310" t="str">
        <f>Raw_Data!A5310</f>
        <v>192-60-9281</v>
      </c>
      <c r="B5310" s="2">
        <f>Raw_Data!B5310</f>
        <v>45349.945138888892</v>
      </c>
      <c r="C5310">
        <f>HOUR(Raw_Data!B5310)</f>
        <v>22</v>
      </c>
      <c r="D5310" t="str">
        <f>TEXT(Raw_Data!B5310,"mmm")</f>
        <v>Feb</v>
      </c>
      <c r="E5310">
        <f>YEAR(Raw_Data!B5310)</f>
        <v>2024</v>
      </c>
      <c r="F5310" t="str">
        <f>TEXT(Raw_Data!B5310,"mmm-yy")</f>
        <v>Feb-24</v>
      </c>
      <c r="G5310" t="str">
        <f>PROPER(Raw_Data!C5310&amp;". "&amp;Raw_Data!D5310)</f>
        <v>H. Merriweather</v>
      </c>
      <c r="H5310" t="str">
        <f>IF(OR(Raw_Data!E5310="M",Raw_Data!E5310="Male"),"Male",IF(OR(Raw_Data!E5310="F",Raw_Data!E5310="Female"),"Female","Not Confirmed"))</f>
        <v>Female</v>
      </c>
      <c r="I5310">
        <f>Raw_Data!F5310</f>
        <v>7</v>
      </c>
      <c r="J5310" t="str">
        <f>FLOOR(Raw_Data!F5310,10)&amp;"-"&amp;FLOOR(Raw_Data!F5310,10)+9</f>
        <v>0-9</v>
      </c>
      <c r="K5310" t="str">
        <f>Raw_Data!G5310</f>
        <v>White</v>
      </c>
      <c r="L5310" t="str">
        <f>Raw_Data!H5310</f>
        <v>None</v>
      </c>
      <c r="M5310" t="str">
        <f>IF(Raw_Data!I5310=TRUE,"Admitted","Not Admitted")</f>
        <v>Not Admitted</v>
      </c>
      <c r="N5310" t="str">
        <f>IF(Raw_Data!J5310="","Not Rated",Raw_Data!J5310)</f>
        <v>Not Rated</v>
      </c>
      <c r="O5310">
        <f>Raw_Data!K5310</f>
        <v>40</v>
      </c>
      <c r="P5310" t="str">
        <f>IF(Raw_Data!K5310&lt;=30,"Within Time","Delayed")</f>
        <v>Delayed</v>
      </c>
    </row>
    <row r="5311" spans="1:16" x14ac:dyDescent="0.35">
      <c r="A5311" t="str">
        <f>Raw_Data!A5311</f>
        <v>170-68-3208</v>
      </c>
      <c r="B5311" s="2">
        <f>Raw_Data!B5311</f>
        <v>45350.03402777778</v>
      </c>
      <c r="C5311">
        <f>HOUR(Raw_Data!B5311)</f>
        <v>0</v>
      </c>
      <c r="D5311" t="str">
        <f>TEXT(Raw_Data!B5311,"mmm")</f>
        <v>Feb</v>
      </c>
      <c r="E5311">
        <f>YEAR(Raw_Data!B5311)</f>
        <v>2024</v>
      </c>
      <c r="F5311" t="str">
        <f>TEXT(Raw_Data!B5311,"mmm-yy")</f>
        <v>Feb-24</v>
      </c>
      <c r="G5311" t="str">
        <f>PROPER(Raw_Data!C5311&amp;". "&amp;Raw_Data!D5311)</f>
        <v>O. Birtwhistle</v>
      </c>
      <c r="H5311" t="str">
        <f>IF(OR(Raw_Data!E5311="M",Raw_Data!E5311="Male"),"Male",IF(OR(Raw_Data!E5311="F",Raw_Data!E5311="Female"),"Female","Not Confirmed"))</f>
        <v>Male</v>
      </c>
      <c r="I5311">
        <f>Raw_Data!F5311</f>
        <v>79</v>
      </c>
      <c r="J5311" t="str">
        <f>FLOOR(Raw_Data!F5311,10)&amp;"-"&amp;FLOOR(Raw_Data!F5311,10)+9</f>
        <v>70-79</v>
      </c>
      <c r="K5311" t="str">
        <f>Raw_Data!G5311</f>
        <v>Unknown</v>
      </c>
      <c r="L5311" t="str">
        <f>Raw_Data!H5311</f>
        <v>Gastroenterology</v>
      </c>
      <c r="M5311" t="str">
        <f>IF(Raw_Data!I5311=TRUE,"Admitted","Not Admitted")</f>
        <v>Admitted</v>
      </c>
      <c r="N5311">
        <f>IF(Raw_Data!J5311="","Not Rated",Raw_Data!J5311)</f>
        <v>1</v>
      </c>
      <c r="O5311">
        <f>Raw_Data!K5311</f>
        <v>54</v>
      </c>
      <c r="P5311" t="str">
        <f>IF(Raw_Data!K5311&lt;=30,"Within Time","Delayed")</f>
        <v>Delayed</v>
      </c>
    </row>
    <row r="5312" spans="1:16" x14ac:dyDescent="0.35">
      <c r="A5312" t="str">
        <f>Raw_Data!A5312</f>
        <v>694-16-5981</v>
      </c>
      <c r="B5312" s="2">
        <f>Raw_Data!B5312</f>
        <v>45350.164583333331</v>
      </c>
      <c r="C5312">
        <f>HOUR(Raw_Data!B5312)</f>
        <v>3</v>
      </c>
      <c r="D5312" t="str">
        <f>TEXT(Raw_Data!B5312,"mmm")</f>
        <v>Feb</v>
      </c>
      <c r="E5312">
        <f>YEAR(Raw_Data!B5312)</f>
        <v>2024</v>
      </c>
      <c r="F5312" t="str">
        <f>TEXT(Raw_Data!B5312,"mmm-yy")</f>
        <v>Feb-24</v>
      </c>
      <c r="G5312" t="str">
        <f>PROPER(Raw_Data!C5312&amp;". "&amp;Raw_Data!D5312)</f>
        <v>U. Fairbairn</v>
      </c>
      <c r="H5312" t="str">
        <f>IF(OR(Raw_Data!E5312="M",Raw_Data!E5312="Male"),"Male",IF(OR(Raw_Data!E5312="F",Raw_Data!E5312="Female"),"Female","Not Confirmed"))</f>
        <v>Female</v>
      </c>
      <c r="I5312">
        <f>Raw_Data!F5312</f>
        <v>57</v>
      </c>
      <c r="J5312" t="str">
        <f>FLOOR(Raw_Data!F5312,10)&amp;"-"&amp;FLOOR(Raw_Data!F5312,10)+9</f>
        <v>50-59</v>
      </c>
      <c r="K5312" t="str">
        <f>Raw_Data!G5312</f>
        <v>Declined to Identify</v>
      </c>
      <c r="L5312" t="str">
        <f>Raw_Data!H5312</f>
        <v>None</v>
      </c>
      <c r="M5312" t="str">
        <f>IF(Raw_Data!I5312=TRUE,"Admitted","Not Admitted")</f>
        <v>Admitted</v>
      </c>
      <c r="N5312">
        <f>IF(Raw_Data!J5312="","Not Rated",Raw_Data!J5312)</f>
        <v>3</v>
      </c>
      <c r="O5312">
        <f>Raw_Data!K5312</f>
        <v>57</v>
      </c>
      <c r="P5312" t="str">
        <f>IF(Raw_Data!K5312&lt;=30,"Within Time","Delayed")</f>
        <v>Delayed</v>
      </c>
    </row>
    <row r="5313" spans="1:16" x14ac:dyDescent="0.35">
      <c r="A5313" t="str">
        <f>Raw_Data!A5313</f>
        <v>434-90-7453</v>
      </c>
      <c r="B5313" s="2">
        <f>Raw_Data!B5313</f>
        <v>45350.171527777777</v>
      </c>
      <c r="C5313">
        <f>HOUR(Raw_Data!B5313)</f>
        <v>4</v>
      </c>
      <c r="D5313" t="str">
        <f>TEXT(Raw_Data!B5313,"mmm")</f>
        <v>Feb</v>
      </c>
      <c r="E5313">
        <f>YEAR(Raw_Data!B5313)</f>
        <v>2024</v>
      </c>
      <c r="F5313" t="str">
        <f>TEXT(Raw_Data!B5313,"mmm-yy")</f>
        <v>Feb-24</v>
      </c>
      <c r="G5313" t="str">
        <f>PROPER(Raw_Data!C5313&amp;". "&amp;Raw_Data!D5313)</f>
        <v>B. Jessop</v>
      </c>
      <c r="H5313" t="str">
        <f>IF(OR(Raw_Data!E5313="M",Raw_Data!E5313="Male"),"Male",IF(OR(Raw_Data!E5313="F",Raw_Data!E5313="Female"),"Female","Not Confirmed"))</f>
        <v>Female</v>
      </c>
      <c r="I5313">
        <f>Raw_Data!F5313</f>
        <v>11</v>
      </c>
      <c r="J5313" t="str">
        <f>FLOOR(Raw_Data!F5313,10)&amp;"-"&amp;FLOOR(Raw_Data!F5313,10)+9</f>
        <v>10-19</v>
      </c>
      <c r="K5313" t="str">
        <f>Raw_Data!G5313</f>
        <v>African American</v>
      </c>
      <c r="L5313" t="str">
        <f>Raw_Data!H5313</f>
        <v>None</v>
      </c>
      <c r="M5313" t="str">
        <f>IF(Raw_Data!I5313=TRUE,"Admitted","Not Admitted")</f>
        <v>Not Admitted</v>
      </c>
      <c r="N5313" t="str">
        <f>IF(Raw_Data!J5313="","Not Rated",Raw_Data!J5313)</f>
        <v>Not Rated</v>
      </c>
      <c r="O5313">
        <f>Raw_Data!K5313</f>
        <v>59</v>
      </c>
      <c r="P5313" t="str">
        <f>IF(Raw_Data!K5313&lt;=30,"Within Time","Delayed")</f>
        <v>Delayed</v>
      </c>
    </row>
    <row r="5314" spans="1:16" x14ac:dyDescent="0.35">
      <c r="A5314" t="str">
        <f>Raw_Data!A5314</f>
        <v>504-59-7874</v>
      </c>
      <c r="B5314" s="2">
        <f>Raw_Data!B5314</f>
        <v>45350.177777777782</v>
      </c>
      <c r="C5314">
        <f>HOUR(Raw_Data!B5314)</f>
        <v>4</v>
      </c>
      <c r="D5314" t="str">
        <f>TEXT(Raw_Data!B5314,"mmm")</f>
        <v>Feb</v>
      </c>
      <c r="E5314">
        <f>YEAR(Raw_Data!B5314)</f>
        <v>2024</v>
      </c>
      <c r="F5314" t="str">
        <f>TEXT(Raw_Data!B5314,"mmm-yy")</f>
        <v>Feb-24</v>
      </c>
      <c r="G5314" t="str">
        <f>PROPER(Raw_Data!C5314&amp;". "&amp;Raw_Data!D5314)</f>
        <v>D. Dankworth</v>
      </c>
      <c r="H5314" t="str">
        <f>IF(OR(Raw_Data!E5314="M",Raw_Data!E5314="Male"),"Male",IF(OR(Raw_Data!E5314="F",Raw_Data!E5314="Female"),"Female","Not Confirmed"))</f>
        <v>Male</v>
      </c>
      <c r="I5314">
        <f>Raw_Data!F5314</f>
        <v>15</v>
      </c>
      <c r="J5314" t="str">
        <f>FLOOR(Raw_Data!F5314,10)&amp;"-"&amp;FLOOR(Raw_Data!F5314,10)+9</f>
        <v>10-19</v>
      </c>
      <c r="K5314" t="str">
        <f>Raw_Data!G5314</f>
        <v>Unknown</v>
      </c>
      <c r="L5314" t="str">
        <f>Raw_Data!H5314</f>
        <v>Orthopedics</v>
      </c>
      <c r="M5314" t="str">
        <f>IF(Raw_Data!I5314=TRUE,"Admitted","Not Admitted")</f>
        <v>Admitted</v>
      </c>
      <c r="N5314" t="str">
        <f>IF(Raw_Data!J5314="","Not Rated",Raw_Data!J5314)</f>
        <v>Not Rated</v>
      </c>
      <c r="O5314">
        <f>Raw_Data!K5314</f>
        <v>11</v>
      </c>
      <c r="P5314" t="str">
        <f>IF(Raw_Data!K5314&lt;=30,"Within Time","Delayed")</f>
        <v>Within Time</v>
      </c>
    </row>
    <row r="5315" spans="1:16" x14ac:dyDescent="0.35">
      <c r="A5315" t="str">
        <f>Raw_Data!A5315</f>
        <v>893-86-7634</v>
      </c>
      <c r="B5315" s="2">
        <f>Raw_Data!B5315</f>
        <v>45350.1875</v>
      </c>
      <c r="C5315">
        <f>HOUR(Raw_Data!B5315)</f>
        <v>4</v>
      </c>
      <c r="D5315" t="str">
        <f>TEXT(Raw_Data!B5315,"mmm")</f>
        <v>Feb</v>
      </c>
      <c r="E5315">
        <f>YEAR(Raw_Data!B5315)</f>
        <v>2024</v>
      </c>
      <c r="F5315" t="str">
        <f>TEXT(Raw_Data!B5315,"mmm-yy")</f>
        <v>Feb-24</v>
      </c>
      <c r="G5315" t="str">
        <f>PROPER(Raw_Data!C5315&amp;". "&amp;Raw_Data!D5315)</f>
        <v>D. Rowntree</v>
      </c>
      <c r="H5315" t="str">
        <f>IF(OR(Raw_Data!E5315="M",Raw_Data!E5315="Male"),"Male",IF(OR(Raw_Data!E5315="F",Raw_Data!E5315="Female"),"Female","Not Confirmed"))</f>
        <v>Female</v>
      </c>
      <c r="I5315">
        <f>Raw_Data!F5315</f>
        <v>56</v>
      </c>
      <c r="J5315" t="str">
        <f>FLOOR(Raw_Data!F5315,10)&amp;"-"&amp;FLOOR(Raw_Data!F5315,10)+9</f>
        <v>50-59</v>
      </c>
      <c r="K5315" t="str">
        <f>Raw_Data!G5315</f>
        <v>Pacific Islander</v>
      </c>
      <c r="L5315" t="str">
        <f>Raw_Data!H5315</f>
        <v>General Practice</v>
      </c>
      <c r="M5315" t="str">
        <f>IF(Raw_Data!I5315=TRUE,"Admitted","Not Admitted")</f>
        <v>Not Admitted</v>
      </c>
      <c r="N5315" t="str">
        <f>IF(Raw_Data!J5315="","Not Rated",Raw_Data!J5315)</f>
        <v>Not Rated</v>
      </c>
      <c r="O5315">
        <f>Raw_Data!K5315</f>
        <v>35</v>
      </c>
      <c r="P5315" t="str">
        <f>IF(Raw_Data!K5315&lt;=30,"Within Time","Delayed")</f>
        <v>Delayed</v>
      </c>
    </row>
    <row r="5316" spans="1:16" x14ac:dyDescent="0.35">
      <c r="A5316" t="str">
        <f>Raw_Data!A5316</f>
        <v>434-13-1315</v>
      </c>
      <c r="B5316" s="2">
        <f>Raw_Data!B5316</f>
        <v>45350.245138888888</v>
      </c>
      <c r="C5316">
        <f>HOUR(Raw_Data!B5316)</f>
        <v>5</v>
      </c>
      <c r="D5316" t="str">
        <f>TEXT(Raw_Data!B5316,"mmm")</f>
        <v>Feb</v>
      </c>
      <c r="E5316">
        <f>YEAR(Raw_Data!B5316)</f>
        <v>2024</v>
      </c>
      <c r="F5316" t="str">
        <f>TEXT(Raw_Data!B5316,"mmm-yy")</f>
        <v>Feb-24</v>
      </c>
      <c r="G5316" t="str">
        <f>PROPER(Raw_Data!C5316&amp;". "&amp;Raw_Data!D5316)</f>
        <v>E. Bracegirdle</v>
      </c>
      <c r="H5316" t="str">
        <f>IF(OR(Raw_Data!E5316="M",Raw_Data!E5316="Male"),"Male",IF(OR(Raw_Data!E5316="F",Raw_Data!E5316="Female"),"Female","Not Confirmed"))</f>
        <v>Female</v>
      </c>
      <c r="I5316">
        <f>Raw_Data!F5316</f>
        <v>44</v>
      </c>
      <c r="J5316" t="str">
        <f>FLOOR(Raw_Data!F5316,10)&amp;"-"&amp;FLOOR(Raw_Data!F5316,10)+9</f>
        <v>40-49</v>
      </c>
      <c r="K5316" t="str">
        <f>Raw_Data!G5316</f>
        <v>Unknown</v>
      </c>
      <c r="L5316" t="str">
        <f>Raw_Data!H5316</f>
        <v>None</v>
      </c>
      <c r="M5316" t="str">
        <f>IF(Raw_Data!I5316=TRUE,"Admitted","Not Admitted")</f>
        <v>Not Admitted</v>
      </c>
      <c r="N5316" t="str">
        <f>IF(Raw_Data!J5316="","Not Rated",Raw_Data!J5316)</f>
        <v>Not Rated</v>
      </c>
      <c r="O5316">
        <f>Raw_Data!K5316</f>
        <v>15</v>
      </c>
      <c r="P5316" t="str">
        <f>IF(Raw_Data!K5316&lt;=30,"Within Time","Delayed")</f>
        <v>Within Time</v>
      </c>
    </row>
    <row r="5317" spans="1:16" x14ac:dyDescent="0.35">
      <c r="A5317" t="str">
        <f>Raw_Data!A5317</f>
        <v>769-60-4947</v>
      </c>
      <c r="B5317" s="2">
        <f>Raw_Data!B5317</f>
        <v>45350.271527777782</v>
      </c>
      <c r="C5317">
        <f>HOUR(Raw_Data!B5317)</f>
        <v>6</v>
      </c>
      <c r="D5317" t="str">
        <f>TEXT(Raw_Data!B5317,"mmm")</f>
        <v>Feb</v>
      </c>
      <c r="E5317">
        <f>YEAR(Raw_Data!B5317)</f>
        <v>2024</v>
      </c>
      <c r="F5317" t="str">
        <f>TEXT(Raw_Data!B5317,"mmm-yy")</f>
        <v>Feb-24</v>
      </c>
      <c r="G5317" t="str">
        <f>PROPER(Raw_Data!C5317&amp;". "&amp;Raw_Data!D5317)</f>
        <v>B. Northcote</v>
      </c>
      <c r="H5317" t="str">
        <f>IF(OR(Raw_Data!E5317="M",Raw_Data!E5317="Male"),"Male",IF(OR(Raw_Data!E5317="F",Raw_Data!E5317="Female"),"Female","Not Confirmed"))</f>
        <v>Female</v>
      </c>
      <c r="I5317">
        <f>Raw_Data!F5317</f>
        <v>44</v>
      </c>
      <c r="J5317" t="str">
        <f>FLOOR(Raw_Data!F5317,10)&amp;"-"&amp;FLOOR(Raw_Data!F5317,10)+9</f>
        <v>40-49</v>
      </c>
      <c r="K5317" t="str">
        <f>Raw_Data!G5317</f>
        <v>Asian</v>
      </c>
      <c r="L5317" t="str">
        <f>Raw_Data!H5317</f>
        <v>Physiotherapy</v>
      </c>
      <c r="M5317" t="str">
        <f>IF(Raw_Data!I5317=TRUE,"Admitted","Not Admitted")</f>
        <v>Not Admitted</v>
      </c>
      <c r="N5317" t="str">
        <f>IF(Raw_Data!J5317="","Not Rated",Raw_Data!J5317)</f>
        <v>Not Rated</v>
      </c>
      <c r="O5317">
        <f>Raw_Data!K5317</f>
        <v>35</v>
      </c>
      <c r="P5317" t="str">
        <f>IF(Raw_Data!K5317&lt;=30,"Within Time","Delayed")</f>
        <v>Delayed</v>
      </c>
    </row>
    <row r="5318" spans="1:16" x14ac:dyDescent="0.35">
      <c r="A5318" t="str">
        <f>Raw_Data!A5318</f>
        <v>781-96-9297</v>
      </c>
      <c r="B5318" s="2">
        <f>Raw_Data!B5318</f>
        <v>45350.322222222218</v>
      </c>
      <c r="C5318">
        <f>HOUR(Raw_Data!B5318)</f>
        <v>7</v>
      </c>
      <c r="D5318" t="str">
        <f>TEXT(Raw_Data!B5318,"mmm")</f>
        <v>Feb</v>
      </c>
      <c r="E5318">
        <f>YEAR(Raw_Data!B5318)</f>
        <v>2024</v>
      </c>
      <c r="F5318" t="str">
        <f>TEXT(Raw_Data!B5318,"mmm-yy")</f>
        <v>Feb-24</v>
      </c>
      <c r="G5318" t="str">
        <f>PROPER(Raw_Data!C5318&amp;". "&amp;Raw_Data!D5318)</f>
        <v>V. Kingsley</v>
      </c>
      <c r="H5318" t="str">
        <f>IF(OR(Raw_Data!E5318="M",Raw_Data!E5318="Male"),"Male",IF(OR(Raw_Data!E5318="F",Raw_Data!E5318="Female"),"Female","Not Confirmed"))</f>
        <v>Male</v>
      </c>
      <c r="I5318">
        <f>Raw_Data!F5318</f>
        <v>26</v>
      </c>
      <c r="J5318" t="str">
        <f>FLOOR(Raw_Data!F5318,10)&amp;"-"&amp;FLOOR(Raw_Data!F5318,10)+9</f>
        <v>20-29</v>
      </c>
      <c r="K5318" t="str">
        <f>Raw_Data!G5318</f>
        <v>White</v>
      </c>
      <c r="L5318" t="str">
        <f>Raw_Data!H5318</f>
        <v>None</v>
      </c>
      <c r="M5318" t="str">
        <f>IF(Raw_Data!I5318=TRUE,"Admitted","Not Admitted")</f>
        <v>Admitted</v>
      </c>
      <c r="N5318" t="str">
        <f>IF(Raw_Data!J5318="","Not Rated",Raw_Data!J5318)</f>
        <v>Not Rated</v>
      </c>
      <c r="O5318">
        <f>Raw_Data!K5318</f>
        <v>35</v>
      </c>
      <c r="P5318" t="str">
        <f>IF(Raw_Data!K5318&lt;=30,"Within Time","Delayed")</f>
        <v>Delayed</v>
      </c>
    </row>
    <row r="5319" spans="1:16" x14ac:dyDescent="0.35">
      <c r="A5319" t="str">
        <f>Raw_Data!A5319</f>
        <v>140-70-8267</v>
      </c>
      <c r="B5319" s="2">
        <f>Raw_Data!B5319</f>
        <v>45350.382638888892</v>
      </c>
      <c r="C5319">
        <f>HOUR(Raw_Data!B5319)</f>
        <v>9</v>
      </c>
      <c r="D5319" t="str">
        <f>TEXT(Raw_Data!B5319,"mmm")</f>
        <v>Feb</v>
      </c>
      <c r="E5319">
        <f>YEAR(Raw_Data!B5319)</f>
        <v>2024</v>
      </c>
      <c r="F5319" t="str">
        <f>TEXT(Raw_Data!B5319,"mmm-yy")</f>
        <v>Feb-24</v>
      </c>
      <c r="G5319" t="str">
        <f>PROPER(Raw_Data!C5319&amp;". "&amp;Raw_Data!D5319)</f>
        <v>G. Ironside</v>
      </c>
      <c r="H5319" t="str">
        <f>IF(OR(Raw_Data!E5319="M",Raw_Data!E5319="Male"),"Male",IF(OR(Raw_Data!E5319="F",Raw_Data!E5319="Female"),"Female","Not Confirmed"))</f>
        <v>Male</v>
      </c>
      <c r="I5319">
        <f>Raw_Data!F5319</f>
        <v>74</v>
      </c>
      <c r="J5319" t="str">
        <f>FLOOR(Raw_Data!F5319,10)&amp;"-"&amp;FLOOR(Raw_Data!F5319,10)+9</f>
        <v>70-79</v>
      </c>
      <c r="K5319" t="str">
        <f>Raw_Data!G5319</f>
        <v>African American</v>
      </c>
      <c r="L5319" t="str">
        <f>Raw_Data!H5319</f>
        <v>None</v>
      </c>
      <c r="M5319" t="str">
        <f>IF(Raw_Data!I5319=TRUE,"Admitted","Not Admitted")</f>
        <v>Not Admitted</v>
      </c>
      <c r="N5319">
        <f>IF(Raw_Data!J5319="","Not Rated",Raw_Data!J5319)</f>
        <v>7</v>
      </c>
      <c r="O5319">
        <f>Raw_Data!K5319</f>
        <v>60</v>
      </c>
      <c r="P5319" t="str">
        <f>IF(Raw_Data!K5319&lt;=30,"Within Time","Delayed")</f>
        <v>Delayed</v>
      </c>
    </row>
    <row r="5320" spans="1:16" x14ac:dyDescent="0.35">
      <c r="A5320" t="str">
        <f>Raw_Data!A5320</f>
        <v>127-80-6593</v>
      </c>
      <c r="B5320" s="2">
        <f>Raw_Data!B5320</f>
        <v>45350.384722222218</v>
      </c>
      <c r="C5320">
        <f>HOUR(Raw_Data!B5320)</f>
        <v>9</v>
      </c>
      <c r="D5320" t="str">
        <f>TEXT(Raw_Data!B5320,"mmm")</f>
        <v>Feb</v>
      </c>
      <c r="E5320">
        <f>YEAR(Raw_Data!B5320)</f>
        <v>2024</v>
      </c>
      <c r="F5320" t="str">
        <f>TEXT(Raw_Data!B5320,"mmm-yy")</f>
        <v>Feb-24</v>
      </c>
      <c r="G5320" t="str">
        <f>PROPER(Raw_Data!C5320&amp;". "&amp;Raw_Data!D5320)</f>
        <v>V. Bracegirdle</v>
      </c>
      <c r="H5320" t="str">
        <f>IF(OR(Raw_Data!E5320="M",Raw_Data!E5320="Male"),"Male",IF(OR(Raw_Data!E5320="F",Raw_Data!E5320="Female"),"Female","Not Confirmed"))</f>
        <v>Female</v>
      </c>
      <c r="I5320">
        <f>Raw_Data!F5320</f>
        <v>45</v>
      </c>
      <c r="J5320" t="str">
        <f>FLOOR(Raw_Data!F5320,10)&amp;"-"&amp;FLOOR(Raw_Data!F5320,10)+9</f>
        <v>40-49</v>
      </c>
      <c r="K5320" t="str">
        <f>Raw_Data!G5320</f>
        <v>Pacific Islander</v>
      </c>
      <c r="L5320" t="str">
        <f>Raw_Data!H5320</f>
        <v>None</v>
      </c>
      <c r="M5320" t="str">
        <f>IF(Raw_Data!I5320=TRUE,"Admitted","Not Admitted")</f>
        <v>Admitted</v>
      </c>
      <c r="N5320" t="str">
        <f>IF(Raw_Data!J5320="","Not Rated",Raw_Data!J5320)</f>
        <v>Not Rated</v>
      </c>
      <c r="O5320">
        <f>Raw_Data!K5320</f>
        <v>21</v>
      </c>
      <c r="P5320" t="str">
        <f>IF(Raw_Data!K5320&lt;=30,"Within Time","Delayed")</f>
        <v>Within Time</v>
      </c>
    </row>
    <row r="5321" spans="1:16" x14ac:dyDescent="0.35">
      <c r="A5321" t="str">
        <f>Raw_Data!A5321</f>
        <v>720-16-4359</v>
      </c>
      <c r="B5321" s="2">
        <f>Raw_Data!B5321</f>
        <v>45350.510416666657</v>
      </c>
      <c r="C5321">
        <f>HOUR(Raw_Data!B5321)</f>
        <v>12</v>
      </c>
      <c r="D5321" t="str">
        <f>TEXT(Raw_Data!B5321,"mmm")</f>
        <v>Feb</v>
      </c>
      <c r="E5321">
        <f>YEAR(Raw_Data!B5321)</f>
        <v>2024</v>
      </c>
      <c r="F5321" t="str">
        <f>TEXT(Raw_Data!B5321,"mmm-yy")</f>
        <v>Feb-24</v>
      </c>
      <c r="G5321" t="str">
        <f>PROPER(Raw_Data!C5321&amp;". "&amp;Raw_Data!D5321)</f>
        <v>L. Silverlock</v>
      </c>
      <c r="H5321" t="str">
        <f>IF(OR(Raw_Data!E5321="M",Raw_Data!E5321="Male"),"Male",IF(OR(Raw_Data!E5321="F",Raw_Data!E5321="Female"),"Female","Not Confirmed"))</f>
        <v>Female</v>
      </c>
      <c r="I5321">
        <f>Raw_Data!F5321</f>
        <v>1</v>
      </c>
      <c r="J5321" t="str">
        <f>FLOOR(Raw_Data!F5321,10)&amp;"-"&amp;FLOOR(Raw_Data!F5321,10)+9</f>
        <v>0-9</v>
      </c>
      <c r="K5321" t="str">
        <f>Raw_Data!G5321</f>
        <v>Unknown</v>
      </c>
      <c r="L5321" t="str">
        <f>Raw_Data!H5321</f>
        <v>Orthopedics</v>
      </c>
      <c r="M5321" t="str">
        <f>IF(Raw_Data!I5321=TRUE,"Admitted","Not Admitted")</f>
        <v>Not Admitted</v>
      </c>
      <c r="N5321" t="str">
        <f>IF(Raw_Data!J5321="","Not Rated",Raw_Data!J5321)</f>
        <v>Not Rated</v>
      </c>
      <c r="O5321">
        <f>Raw_Data!K5321</f>
        <v>34</v>
      </c>
      <c r="P5321" t="str">
        <f>IF(Raw_Data!K5321&lt;=30,"Within Time","Delayed")</f>
        <v>Delayed</v>
      </c>
    </row>
    <row r="5322" spans="1:16" x14ac:dyDescent="0.35">
      <c r="A5322" t="str">
        <f>Raw_Data!A5322</f>
        <v>975-34-5908</v>
      </c>
      <c r="B5322" s="2">
        <f>Raw_Data!B5322</f>
        <v>45350.54583333333</v>
      </c>
      <c r="C5322">
        <f>HOUR(Raw_Data!B5322)</f>
        <v>13</v>
      </c>
      <c r="D5322" t="str">
        <f>TEXT(Raw_Data!B5322,"mmm")</f>
        <v>Feb</v>
      </c>
      <c r="E5322">
        <f>YEAR(Raw_Data!B5322)</f>
        <v>2024</v>
      </c>
      <c r="F5322" t="str">
        <f>TEXT(Raw_Data!B5322,"mmm-yy")</f>
        <v>Feb-24</v>
      </c>
      <c r="G5322" t="str">
        <f>PROPER(Raw_Data!C5322&amp;". "&amp;Raw_Data!D5322)</f>
        <v>L. Loxley</v>
      </c>
      <c r="H5322" t="str">
        <f>IF(OR(Raw_Data!E5322="M",Raw_Data!E5322="Male"),"Male",IF(OR(Raw_Data!E5322="F",Raw_Data!E5322="Female"),"Female","Not Confirmed"))</f>
        <v>Male</v>
      </c>
      <c r="I5322">
        <f>Raw_Data!F5322</f>
        <v>12</v>
      </c>
      <c r="J5322" t="str">
        <f>FLOOR(Raw_Data!F5322,10)&amp;"-"&amp;FLOOR(Raw_Data!F5322,10)+9</f>
        <v>10-19</v>
      </c>
      <c r="K5322" t="str">
        <f>Raw_Data!G5322</f>
        <v>Unknown</v>
      </c>
      <c r="L5322" t="str">
        <f>Raw_Data!H5322</f>
        <v>Orthopedics</v>
      </c>
      <c r="M5322" t="str">
        <f>IF(Raw_Data!I5322=TRUE,"Admitted","Not Admitted")</f>
        <v>Admitted</v>
      </c>
      <c r="N5322" t="str">
        <f>IF(Raw_Data!J5322="","Not Rated",Raw_Data!J5322)</f>
        <v>Not Rated</v>
      </c>
      <c r="O5322">
        <f>Raw_Data!K5322</f>
        <v>53</v>
      </c>
      <c r="P5322" t="str">
        <f>IF(Raw_Data!K5322&lt;=30,"Within Time","Delayed")</f>
        <v>Delayed</v>
      </c>
    </row>
    <row r="5323" spans="1:16" x14ac:dyDescent="0.35">
      <c r="A5323" t="str">
        <f>Raw_Data!A5323</f>
        <v>590-72-5732</v>
      </c>
      <c r="B5323" s="2">
        <f>Raw_Data!B5323</f>
        <v>45350.5625</v>
      </c>
      <c r="C5323">
        <f>HOUR(Raw_Data!B5323)</f>
        <v>13</v>
      </c>
      <c r="D5323" t="str">
        <f>TEXT(Raw_Data!B5323,"mmm")</f>
        <v>Feb</v>
      </c>
      <c r="E5323">
        <f>YEAR(Raw_Data!B5323)</f>
        <v>2024</v>
      </c>
      <c r="F5323" t="str">
        <f>TEXT(Raw_Data!B5323,"mmm-yy")</f>
        <v>Feb-24</v>
      </c>
      <c r="G5323" t="str">
        <f>PROPER(Raw_Data!C5323&amp;". "&amp;Raw_Data!D5323)</f>
        <v>M. Quickfall</v>
      </c>
      <c r="H5323" t="str">
        <f>IF(OR(Raw_Data!E5323="M",Raw_Data!E5323="Male"),"Male",IF(OR(Raw_Data!E5323="F",Raw_Data!E5323="Female"),"Female","Not Confirmed"))</f>
        <v>Female</v>
      </c>
      <c r="I5323">
        <f>Raw_Data!F5323</f>
        <v>7</v>
      </c>
      <c r="J5323" t="str">
        <f>FLOOR(Raw_Data!F5323,10)&amp;"-"&amp;FLOOR(Raw_Data!F5323,10)+9</f>
        <v>0-9</v>
      </c>
      <c r="K5323" t="str">
        <f>Raw_Data!G5323</f>
        <v>Unknown</v>
      </c>
      <c r="L5323" t="str">
        <f>Raw_Data!H5323</f>
        <v>None</v>
      </c>
      <c r="M5323" t="str">
        <f>IF(Raw_Data!I5323=TRUE,"Admitted","Not Admitted")</f>
        <v>Admitted</v>
      </c>
      <c r="N5323">
        <f>IF(Raw_Data!J5323="","Not Rated",Raw_Data!J5323)</f>
        <v>8</v>
      </c>
      <c r="O5323">
        <f>Raw_Data!K5323</f>
        <v>48</v>
      </c>
      <c r="P5323" t="str">
        <f>IF(Raw_Data!K5323&lt;=30,"Within Time","Delayed")</f>
        <v>Delayed</v>
      </c>
    </row>
    <row r="5324" spans="1:16" x14ac:dyDescent="0.35">
      <c r="A5324" t="str">
        <f>Raw_Data!A5324</f>
        <v>650-86-8443</v>
      </c>
      <c r="B5324" s="2">
        <f>Raw_Data!B5324</f>
        <v>45350.775694444441</v>
      </c>
      <c r="C5324">
        <f>HOUR(Raw_Data!B5324)</f>
        <v>18</v>
      </c>
      <c r="D5324" t="str">
        <f>TEXT(Raw_Data!B5324,"mmm")</f>
        <v>Feb</v>
      </c>
      <c r="E5324">
        <f>YEAR(Raw_Data!B5324)</f>
        <v>2024</v>
      </c>
      <c r="F5324" t="str">
        <f>TEXT(Raw_Data!B5324,"mmm-yy")</f>
        <v>Feb-24</v>
      </c>
      <c r="G5324" t="str">
        <f>PROPER(Raw_Data!C5324&amp;". "&amp;Raw_Data!D5324)</f>
        <v>S. Honeysett</v>
      </c>
      <c r="H5324" t="str">
        <f>IF(OR(Raw_Data!E5324="M",Raw_Data!E5324="Male"),"Male",IF(OR(Raw_Data!E5324="F",Raw_Data!E5324="Female"),"Female","Not Confirmed"))</f>
        <v>Male</v>
      </c>
      <c r="I5324">
        <f>Raw_Data!F5324</f>
        <v>9</v>
      </c>
      <c r="J5324" t="str">
        <f>FLOOR(Raw_Data!F5324,10)&amp;"-"&amp;FLOOR(Raw_Data!F5324,10)+9</f>
        <v>0-9</v>
      </c>
      <c r="K5324" t="str">
        <f>Raw_Data!G5324</f>
        <v>Unknown</v>
      </c>
      <c r="L5324" t="str">
        <f>Raw_Data!H5324</f>
        <v>None</v>
      </c>
      <c r="M5324" t="str">
        <f>IF(Raw_Data!I5324=TRUE,"Admitted","Not Admitted")</f>
        <v>Admitted</v>
      </c>
      <c r="N5324" t="str">
        <f>IF(Raw_Data!J5324="","Not Rated",Raw_Data!J5324)</f>
        <v>Not Rated</v>
      </c>
      <c r="O5324">
        <f>Raw_Data!K5324</f>
        <v>12</v>
      </c>
      <c r="P5324" t="str">
        <f>IF(Raw_Data!K5324&lt;=30,"Within Time","Delayed")</f>
        <v>Within Time</v>
      </c>
    </row>
    <row r="5325" spans="1:16" x14ac:dyDescent="0.35">
      <c r="A5325" t="str">
        <f>Raw_Data!A5325</f>
        <v>270-89-7790</v>
      </c>
      <c r="B5325" s="2">
        <f>Raw_Data!B5325</f>
        <v>45350.79791666667</v>
      </c>
      <c r="C5325">
        <f>HOUR(Raw_Data!B5325)</f>
        <v>19</v>
      </c>
      <c r="D5325" t="str">
        <f>TEXT(Raw_Data!B5325,"mmm")</f>
        <v>Feb</v>
      </c>
      <c r="E5325">
        <f>YEAR(Raw_Data!B5325)</f>
        <v>2024</v>
      </c>
      <c r="F5325" t="str">
        <f>TEXT(Raw_Data!B5325,"mmm-yy")</f>
        <v>Feb-24</v>
      </c>
      <c r="G5325" t="str">
        <f>PROPER(Raw_Data!C5325&amp;". "&amp;Raw_Data!D5325)</f>
        <v>B. Dankworth</v>
      </c>
      <c r="H5325" t="str">
        <f>IF(OR(Raw_Data!E5325="M",Raw_Data!E5325="Male"),"Male",IF(OR(Raw_Data!E5325="F",Raw_Data!E5325="Female"),"Female","Not Confirmed"))</f>
        <v>Male</v>
      </c>
      <c r="I5325">
        <f>Raw_Data!F5325</f>
        <v>42</v>
      </c>
      <c r="J5325" t="str">
        <f>FLOOR(Raw_Data!F5325,10)&amp;"-"&amp;FLOOR(Raw_Data!F5325,10)+9</f>
        <v>40-49</v>
      </c>
      <c r="K5325" t="str">
        <f>Raw_Data!G5325</f>
        <v>African American</v>
      </c>
      <c r="L5325" t="str">
        <f>Raw_Data!H5325</f>
        <v>Orthopedics</v>
      </c>
      <c r="M5325" t="str">
        <f>IF(Raw_Data!I5325=TRUE,"Admitted","Not Admitted")</f>
        <v>Admitted</v>
      </c>
      <c r="N5325" t="str">
        <f>IF(Raw_Data!J5325="","Not Rated",Raw_Data!J5325)</f>
        <v>Not Rated</v>
      </c>
      <c r="O5325">
        <f>Raw_Data!K5325</f>
        <v>21</v>
      </c>
      <c r="P5325" t="str">
        <f>IF(Raw_Data!K5325&lt;=30,"Within Time","Delayed")</f>
        <v>Within Time</v>
      </c>
    </row>
    <row r="5326" spans="1:16" x14ac:dyDescent="0.35">
      <c r="A5326" t="str">
        <f>Raw_Data!A5326</f>
        <v>651-86-3331</v>
      </c>
      <c r="B5326" s="2">
        <f>Raw_Data!B5326</f>
        <v>45350.838194444441</v>
      </c>
      <c r="C5326">
        <f>HOUR(Raw_Data!B5326)</f>
        <v>20</v>
      </c>
      <c r="D5326" t="str">
        <f>TEXT(Raw_Data!B5326,"mmm")</f>
        <v>Feb</v>
      </c>
      <c r="E5326">
        <f>YEAR(Raw_Data!B5326)</f>
        <v>2024</v>
      </c>
      <c r="F5326" t="str">
        <f>TEXT(Raw_Data!B5326,"mmm-yy")</f>
        <v>Feb-24</v>
      </c>
      <c r="G5326" t="str">
        <f>PROPER(Raw_Data!C5326&amp;". "&amp;Raw_Data!D5326)</f>
        <v>S. Ollerton</v>
      </c>
      <c r="H5326" t="str">
        <f>IF(OR(Raw_Data!E5326="M",Raw_Data!E5326="Male"),"Male",IF(OR(Raw_Data!E5326="F",Raw_Data!E5326="Female"),"Female","Not Confirmed"))</f>
        <v>Male</v>
      </c>
      <c r="I5326">
        <f>Raw_Data!F5326</f>
        <v>37</v>
      </c>
      <c r="J5326" t="str">
        <f>FLOOR(Raw_Data!F5326,10)&amp;"-"&amp;FLOOR(Raw_Data!F5326,10)+9</f>
        <v>30-39</v>
      </c>
      <c r="K5326" t="str">
        <f>Raw_Data!G5326</f>
        <v>Declined to Identify</v>
      </c>
      <c r="L5326" t="str">
        <f>Raw_Data!H5326</f>
        <v>Orthopedics</v>
      </c>
      <c r="M5326" t="str">
        <f>IF(Raw_Data!I5326=TRUE,"Admitted","Not Admitted")</f>
        <v>Not Admitted</v>
      </c>
      <c r="N5326" t="str">
        <f>IF(Raw_Data!J5326="","Not Rated",Raw_Data!J5326)</f>
        <v>Not Rated</v>
      </c>
      <c r="O5326">
        <f>Raw_Data!K5326</f>
        <v>44</v>
      </c>
      <c r="P5326" t="str">
        <f>IF(Raw_Data!K5326&lt;=30,"Within Time","Delayed")</f>
        <v>Delayed</v>
      </c>
    </row>
    <row r="5327" spans="1:16" x14ac:dyDescent="0.35">
      <c r="A5327" t="str">
        <f>Raw_Data!A5327</f>
        <v>522-99-7102</v>
      </c>
      <c r="B5327" s="2">
        <f>Raw_Data!B5327</f>
        <v>45350.838888888888</v>
      </c>
      <c r="C5327">
        <f>HOUR(Raw_Data!B5327)</f>
        <v>20</v>
      </c>
      <c r="D5327" t="str">
        <f>TEXT(Raw_Data!B5327,"mmm")</f>
        <v>Feb</v>
      </c>
      <c r="E5327">
        <f>YEAR(Raw_Data!B5327)</f>
        <v>2024</v>
      </c>
      <c r="F5327" t="str">
        <f>TEXT(Raw_Data!B5327,"mmm-yy")</f>
        <v>Feb-24</v>
      </c>
      <c r="G5327" t="str">
        <f>PROPER(Raw_Data!C5327&amp;". "&amp;Raw_Data!D5327)</f>
        <v>X. Churchard</v>
      </c>
      <c r="H5327" t="str">
        <f>IF(OR(Raw_Data!E5327="M",Raw_Data!E5327="Male"),"Male",IF(OR(Raw_Data!E5327="F",Raw_Data!E5327="Female"),"Female","Not Confirmed"))</f>
        <v>Female</v>
      </c>
      <c r="I5327">
        <f>Raw_Data!F5327</f>
        <v>65</v>
      </c>
      <c r="J5327" t="str">
        <f>FLOOR(Raw_Data!F5327,10)&amp;"-"&amp;FLOOR(Raw_Data!F5327,10)+9</f>
        <v>60-69</v>
      </c>
      <c r="K5327" t="str">
        <f>Raw_Data!G5327</f>
        <v>White</v>
      </c>
      <c r="L5327" t="str">
        <f>Raw_Data!H5327</f>
        <v>Orthopedics</v>
      </c>
      <c r="M5327" t="str">
        <f>IF(Raw_Data!I5327=TRUE,"Admitted","Not Admitted")</f>
        <v>Admitted</v>
      </c>
      <c r="N5327" t="str">
        <f>IF(Raw_Data!J5327="","Not Rated",Raw_Data!J5327)</f>
        <v>Not Rated</v>
      </c>
      <c r="O5327">
        <f>Raw_Data!K5327</f>
        <v>37</v>
      </c>
      <c r="P5327" t="str">
        <f>IF(Raw_Data!K5327&lt;=30,"Within Time","Delayed")</f>
        <v>Delayed</v>
      </c>
    </row>
    <row r="5328" spans="1:16" x14ac:dyDescent="0.35">
      <c r="A5328" t="str">
        <f>Raw_Data!A5328</f>
        <v>195-34-4905</v>
      </c>
      <c r="B5328" s="2">
        <f>Raw_Data!B5328</f>
        <v>45350.931944444441</v>
      </c>
      <c r="C5328">
        <f>HOUR(Raw_Data!B5328)</f>
        <v>22</v>
      </c>
      <c r="D5328" t="str">
        <f>TEXT(Raw_Data!B5328,"mmm")</f>
        <v>Feb</v>
      </c>
      <c r="E5328">
        <f>YEAR(Raw_Data!B5328)</f>
        <v>2024</v>
      </c>
      <c r="F5328" t="str">
        <f>TEXT(Raw_Data!B5328,"mmm-yy")</f>
        <v>Feb-24</v>
      </c>
      <c r="G5328" t="str">
        <f>PROPER(Raw_Data!C5328&amp;". "&amp;Raw_Data!D5328)</f>
        <v>Y. Ollerton</v>
      </c>
      <c r="H5328" t="str">
        <f>IF(OR(Raw_Data!E5328="M",Raw_Data!E5328="Male"),"Male",IF(OR(Raw_Data!E5328="F",Raw_Data!E5328="Female"),"Female","Not Confirmed"))</f>
        <v>Female</v>
      </c>
      <c r="I5328">
        <f>Raw_Data!F5328</f>
        <v>55</v>
      </c>
      <c r="J5328" t="str">
        <f>FLOOR(Raw_Data!F5328,10)&amp;"-"&amp;FLOOR(Raw_Data!F5328,10)+9</f>
        <v>50-59</v>
      </c>
      <c r="K5328" t="str">
        <f>Raw_Data!G5328</f>
        <v>Pacific Islander</v>
      </c>
      <c r="L5328" t="str">
        <f>Raw_Data!H5328</f>
        <v>None</v>
      </c>
      <c r="M5328" t="str">
        <f>IF(Raw_Data!I5328=TRUE,"Admitted","Not Admitted")</f>
        <v>Not Admitted</v>
      </c>
      <c r="N5328" t="str">
        <f>IF(Raw_Data!J5328="","Not Rated",Raw_Data!J5328)</f>
        <v>Not Rated</v>
      </c>
      <c r="O5328">
        <f>Raw_Data!K5328</f>
        <v>48</v>
      </c>
      <c r="P5328" t="str">
        <f>IF(Raw_Data!K5328&lt;=30,"Within Time","Delayed")</f>
        <v>Delayed</v>
      </c>
    </row>
    <row r="5329" spans="1:16" x14ac:dyDescent="0.35">
      <c r="A5329" t="str">
        <f>Raw_Data!A5329</f>
        <v>886-55-4231</v>
      </c>
      <c r="B5329" s="2">
        <f>Raw_Data!B5329</f>
        <v>45350.96875</v>
      </c>
      <c r="C5329">
        <f>HOUR(Raw_Data!B5329)</f>
        <v>23</v>
      </c>
      <c r="D5329" t="str">
        <f>TEXT(Raw_Data!B5329,"mmm")</f>
        <v>Feb</v>
      </c>
      <c r="E5329">
        <f>YEAR(Raw_Data!B5329)</f>
        <v>2024</v>
      </c>
      <c r="F5329" t="str">
        <f>TEXT(Raw_Data!B5329,"mmm-yy")</f>
        <v>Feb-24</v>
      </c>
      <c r="G5329" t="str">
        <f>PROPER(Raw_Data!C5329&amp;". "&amp;Raw_Data!D5329)</f>
        <v>R. Underhill</v>
      </c>
      <c r="H5329" t="str">
        <f>IF(OR(Raw_Data!E5329="M",Raw_Data!E5329="Male"),"Male",IF(OR(Raw_Data!E5329="F",Raw_Data!E5329="Female"),"Female","Not Confirmed"))</f>
        <v>Male</v>
      </c>
      <c r="I5329">
        <f>Raw_Data!F5329</f>
        <v>45</v>
      </c>
      <c r="J5329" t="str">
        <f>FLOOR(Raw_Data!F5329,10)&amp;"-"&amp;FLOOR(Raw_Data!F5329,10)+9</f>
        <v>40-49</v>
      </c>
      <c r="K5329" t="str">
        <f>Raw_Data!G5329</f>
        <v>African American</v>
      </c>
      <c r="L5329" t="str">
        <f>Raw_Data!H5329</f>
        <v>General Practice</v>
      </c>
      <c r="M5329" t="str">
        <f>IF(Raw_Data!I5329=TRUE,"Admitted","Not Admitted")</f>
        <v>Not Admitted</v>
      </c>
      <c r="N5329" t="str">
        <f>IF(Raw_Data!J5329="","Not Rated",Raw_Data!J5329)</f>
        <v>Not Rated</v>
      </c>
      <c r="O5329">
        <f>Raw_Data!K5329</f>
        <v>53</v>
      </c>
      <c r="P5329" t="str">
        <f>IF(Raw_Data!K5329&lt;=30,"Within Time","Delayed")</f>
        <v>Delayed</v>
      </c>
    </row>
    <row r="5330" spans="1:16" x14ac:dyDescent="0.35">
      <c r="A5330" t="str">
        <f>Raw_Data!A5330</f>
        <v>443-24-3880</v>
      </c>
      <c r="B5330" s="2">
        <f>Raw_Data!B5330</f>
        <v>45351.104861111111</v>
      </c>
      <c r="C5330">
        <f>HOUR(Raw_Data!B5330)</f>
        <v>2</v>
      </c>
      <c r="D5330" t="str">
        <f>TEXT(Raw_Data!B5330,"mmm")</f>
        <v>Feb</v>
      </c>
      <c r="E5330">
        <f>YEAR(Raw_Data!B5330)</f>
        <v>2024</v>
      </c>
      <c r="F5330" t="str">
        <f>TEXT(Raw_Data!B5330,"mmm-yy")</f>
        <v>Feb-24</v>
      </c>
      <c r="G5330" t="str">
        <f>PROPER(Raw_Data!C5330&amp;". "&amp;Raw_Data!D5330)</f>
        <v>N. Ironside</v>
      </c>
      <c r="H5330" t="str">
        <f>IF(OR(Raw_Data!E5330="M",Raw_Data!E5330="Male"),"Male",IF(OR(Raw_Data!E5330="F",Raw_Data!E5330="Female"),"Female","Not Confirmed"))</f>
        <v>Male</v>
      </c>
      <c r="I5330">
        <f>Raw_Data!F5330</f>
        <v>77</v>
      </c>
      <c r="J5330" t="str">
        <f>FLOOR(Raw_Data!F5330,10)&amp;"-"&amp;FLOOR(Raw_Data!F5330,10)+9</f>
        <v>70-79</v>
      </c>
      <c r="K5330" t="str">
        <f>Raw_Data!G5330</f>
        <v>White</v>
      </c>
      <c r="L5330" t="str">
        <f>Raw_Data!H5330</f>
        <v>None</v>
      </c>
      <c r="M5330" t="str">
        <f>IF(Raw_Data!I5330=TRUE,"Admitted","Not Admitted")</f>
        <v>Admitted</v>
      </c>
      <c r="N5330" t="str">
        <f>IF(Raw_Data!J5330="","Not Rated",Raw_Data!J5330)</f>
        <v>Not Rated</v>
      </c>
      <c r="O5330">
        <f>Raw_Data!K5330</f>
        <v>53</v>
      </c>
      <c r="P5330" t="str">
        <f>IF(Raw_Data!K5330&lt;=30,"Within Time","Delayed")</f>
        <v>Delayed</v>
      </c>
    </row>
    <row r="5331" spans="1:16" x14ac:dyDescent="0.35">
      <c r="A5331" t="str">
        <f>Raw_Data!A5331</f>
        <v>203-96-3067</v>
      </c>
      <c r="B5331" s="2">
        <f>Raw_Data!B5331</f>
        <v>45351.12222222222</v>
      </c>
      <c r="C5331">
        <f>HOUR(Raw_Data!B5331)</f>
        <v>2</v>
      </c>
      <c r="D5331" t="str">
        <f>TEXT(Raw_Data!B5331,"mmm")</f>
        <v>Feb</v>
      </c>
      <c r="E5331">
        <f>YEAR(Raw_Data!B5331)</f>
        <v>2024</v>
      </c>
      <c r="F5331" t="str">
        <f>TEXT(Raw_Data!B5331,"mmm-yy")</f>
        <v>Feb-24</v>
      </c>
      <c r="G5331" t="str">
        <f>PROPER(Raw_Data!C5331&amp;". "&amp;Raw_Data!D5331)</f>
        <v>V. Inglewood</v>
      </c>
      <c r="H5331" t="str">
        <f>IF(OR(Raw_Data!E5331="M",Raw_Data!E5331="Male"),"Male",IF(OR(Raw_Data!E5331="F",Raw_Data!E5331="Female"),"Female","Not Confirmed"))</f>
        <v>Male</v>
      </c>
      <c r="I5331">
        <f>Raw_Data!F5331</f>
        <v>1</v>
      </c>
      <c r="J5331" t="str">
        <f>FLOOR(Raw_Data!F5331,10)&amp;"-"&amp;FLOOR(Raw_Data!F5331,10)+9</f>
        <v>0-9</v>
      </c>
      <c r="K5331" t="str">
        <f>Raw_Data!G5331</f>
        <v>Two or More Races</v>
      </c>
      <c r="L5331" t="str">
        <f>Raw_Data!H5331</f>
        <v>Orthopedics</v>
      </c>
      <c r="M5331" t="str">
        <f>IF(Raw_Data!I5331=TRUE,"Admitted","Not Admitted")</f>
        <v>Not Admitted</v>
      </c>
      <c r="N5331" t="str">
        <f>IF(Raw_Data!J5331="","Not Rated",Raw_Data!J5331)</f>
        <v>Not Rated</v>
      </c>
      <c r="O5331">
        <f>Raw_Data!K5331</f>
        <v>32</v>
      </c>
      <c r="P5331" t="str">
        <f>IF(Raw_Data!K5331&lt;=30,"Within Time","Delayed")</f>
        <v>Delayed</v>
      </c>
    </row>
    <row r="5332" spans="1:16" x14ac:dyDescent="0.35">
      <c r="A5332" t="str">
        <f>Raw_Data!A5332</f>
        <v>180-57-7652</v>
      </c>
      <c r="B5332" s="2">
        <f>Raw_Data!B5332</f>
        <v>45351.231944444437</v>
      </c>
      <c r="C5332">
        <f>HOUR(Raw_Data!B5332)</f>
        <v>5</v>
      </c>
      <c r="D5332" t="str">
        <f>TEXT(Raw_Data!B5332,"mmm")</f>
        <v>Feb</v>
      </c>
      <c r="E5332">
        <f>YEAR(Raw_Data!B5332)</f>
        <v>2024</v>
      </c>
      <c r="F5332" t="str">
        <f>TEXT(Raw_Data!B5332,"mmm-yy")</f>
        <v>Feb-24</v>
      </c>
      <c r="G5332" t="str">
        <f>PROPER(Raw_Data!C5332&amp;". "&amp;Raw_Data!D5332)</f>
        <v>S. Quickfall</v>
      </c>
      <c r="H5332" t="str">
        <f>IF(OR(Raw_Data!E5332="M",Raw_Data!E5332="Male"),"Male",IF(OR(Raw_Data!E5332="F",Raw_Data!E5332="Female"),"Female","Not Confirmed"))</f>
        <v>Not Confirmed</v>
      </c>
      <c r="I5332">
        <f>Raw_Data!F5332</f>
        <v>29</v>
      </c>
      <c r="J5332" t="str">
        <f>FLOOR(Raw_Data!F5332,10)&amp;"-"&amp;FLOOR(Raw_Data!F5332,10)+9</f>
        <v>20-29</v>
      </c>
      <c r="K5332" t="str">
        <f>Raw_Data!G5332</f>
        <v>African American</v>
      </c>
      <c r="L5332" t="str">
        <f>Raw_Data!H5332</f>
        <v>Orthopedics</v>
      </c>
      <c r="M5332" t="str">
        <f>IF(Raw_Data!I5332=TRUE,"Admitted","Not Admitted")</f>
        <v>Admitted</v>
      </c>
      <c r="N5332" t="str">
        <f>IF(Raw_Data!J5332="","Not Rated",Raw_Data!J5332)</f>
        <v>Not Rated</v>
      </c>
      <c r="O5332">
        <f>Raw_Data!K5332</f>
        <v>51</v>
      </c>
      <c r="P5332" t="str">
        <f>IF(Raw_Data!K5332&lt;=30,"Within Time","Delayed")</f>
        <v>Delayed</v>
      </c>
    </row>
    <row r="5333" spans="1:16" x14ac:dyDescent="0.35">
      <c r="A5333" t="str">
        <f>Raw_Data!A5333</f>
        <v>936-40-2291</v>
      </c>
      <c r="B5333" s="2">
        <f>Raw_Data!B5333</f>
        <v>45351.302083333343</v>
      </c>
      <c r="C5333">
        <f>HOUR(Raw_Data!B5333)</f>
        <v>7</v>
      </c>
      <c r="D5333" t="str">
        <f>TEXT(Raw_Data!B5333,"mmm")</f>
        <v>Feb</v>
      </c>
      <c r="E5333">
        <f>YEAR(Raw_Data!B5333)</f>
        <v>2024</v>
      </c>
      <c r="F5333" t="str">
        <f>TEXT(Raw_Data!B5333,"mmm-yy")</f>
        <v>Feb-24</v>
      </c>
      <c r="G5333" t="str">
        <f>PROPER(Raw_Data!C5333&amp;". "&amp;Raw_Data!D5333)</f>
        <v>O. Silverlock</v>
      </c>
      <c r="H5333" t="str">
        <f>IF(OR(Raw_Data!E5333="M",Raw_Data!E5333="Male"),"Male",IF(OR(Raw_Data!E5333="F",Raw_Data!E5333="Female"),"Female","Not Confirmed"))</f>
        <v>Male</v>
      </c>
      <c r="I5333">
        <f>Raw_Data!F5333</f>
        <v>64</v>
      </c>
      <c r="J5333" t="str">
        <f>FLOOR(Raw_Data!F5333,10)&amp;"-"&amp;FLOOR(Raw_Data!F5333,10)+9</f>
        <v>60-69</v>
      </c>
      <c r="K5333" t="str">
        <f>Raw_Data!G5333</f>
        <v>African American</v>
      </c>
      <c r="L5333" t="str">
        <f>Raw_Data!H5333</f>
        <v>None</v>
      </c>
      <c r="M5333" t="str">
        <f>IF(Raw_Data!I5333=TRUE,"Admitted","Not Admitted")</f>
        <v>Admitted</v>
      </c>
      <c r="N5333" t="str">
        <f>IF(Raw_Data!J5333="","Not Rated",Raw_Data!J5333)</f>
        <v>Not Rated</v>
      </c>
      <c r="O5333">
        <f>Raw_Data!K5333</f>
        <v>16</v>
      </c>
      <c r="P5333" t="str">
        <f>IF(Raw_Data!K5333&lt;=30,"Within Time","Delayed")</f>
        <v>Within Time</v>
      </c>
    </row>
    <row r="5334" spans="1:16" x14ac:dyDescent="0.35">
      <c r="A5334" t="str">
        <f>Raw_Data!A5334</f>
        <v>606-85-2454</v>
      </c>
      <c r="B5334" s="2">
        <f>Raw_Data!B5334</f>
        <v>45351.316666666673</v>
      </c>
      <c r="C5334">
        <f>HOUR(Raw_Data!B5334)</f>
        <v>7</v>
      </c>
      <c r="D5334" t="str">
        <f>TEXT(Raw_Data!B5334,"mmm")</f>
        <v>Feb</v>
      </c>
      <c r="E5334">
        <f>YEAR(Raw_Data!B5334)</f>
        <v>2024</v>
      </c>
      <c r="F5334" t="str">
        <f>TEXT(Raw_Data!B5334,"mmm-yy")</f>
        <v>Feb-24</v>
      </c>
      <c r="G5334" t="str">
        <f>PROPER(Raw_Data!C5334&amp;". "&amp;Raw_Data!D5334)</f>
        <v>A. Whitfield</v>
      </c>
      <c r="H5334" t="str">
        <f>IF(OR(Raw_Data!E5334="M",Raw_Data!E5334="Male"),"Male",IF(OR(Raw_Data!E5334="F",Raw_Data!E5334="Female"),"Female","Not Confirmed"))</f>
        <v>Female</v>
      </c>
      <c r="I5334">
        <f>Raw_Data!F5334</f>
        <v>30</v>
      </c>
      <c r="J5334" t="str">
        <f>FLOOR(Raw_Data!F5334,10)&amp;"-"&amp;FLOOR(Raw_Data!F5334,10)+9</f>
        <v>30-39</v>
      </c>
      <c r="K5334" t="str">
        <f>Raw_Data!G5334</f>
        <v>Declined to Identify</v>
      </c>
      <c r="L5334" t="str">
        <f>Raw_Data!H5334</f>
        <v>None</v>
      </c>
      <c r="M5334" t="str">
        <f>IF(Raw_Data!I5334=TRUE,"Admitted","Not Admitted")</f>
        <v>Not Admitted</v>
      </c>
      <c r="N5334">
        <f>IF(Raw_Data!J5334="","Not Rated",Raw_Data!J5334)</f>
        <v>8</v>
      </c>
      <c r="O5334">
        <f>Raw_Data!K5334</f>
        <v>56</v>
      </c>
      <c r="P5334" t="str">
        <f>IF(Raw_Data!K5334&lt;=30,"Within Time","Delayed")</f>
        <v>Delayed</v>
      </c>
    </row>
    <row r="5335" spans="1:16" x14ac:dyDescent="0.35">
      <c r="A5335" t="str">
        <f>Raw_Data!A5335</f>
        <v>874-45-3715</v>
      </c>
      <c r="B5335" s="2">
        <f>Raw_Data!B5335</f>
        <v>45351.412499999999</v>
      </c>
      <c r="C5335">
        <f>HOUR(Raw_Data!B5335)</f>
        <v>9</v>
      </c>
      <c r="D5335" t="str">
        <f>TEXT(Raw_Data!B5335,"mmm")</f>
        <v>Feb</v>
      </c>
      <c r="E5335">
        <f>YEAR(Raw_Data!B5335)</f>
        <v>2024</v>
      </c>
      <c r="F5335" t="str">
        <f>TEXT(Raw_Data!B5335,"mmm-yy")</f>
        <v>Feb-24</v>
      </c>
      <c r="G5335" t="str">
        <f>PROPER(Raw_Data!C5335&amp;". "&amp;Raw_Data!D5335)</f>
        <v>N. Whitfield</v>
      </c>
      <c r="H5335" t="str">
        <f>IF(OR(Raw_Data!E5335="M",Raw_Data!E5335="Male"),"Male",IF(OR(Raw_Data!E5335="F",Raw_Data!E5335="Female"),"Female","Not Confirmed"))</f>
        <v>Male</v>
      </c>
      <c r="I5335">
        <f>Raw_Data!F5335</f>
        <v>67</v>
      </c>
      <c r="J5335" t="str">
        <f>FLOOR(Raw_Data!F5335,10)&amp;"-"&amp;FLOOR(Raw_Data!F5335,10)+9</f>
        <v>60-69</v>
      </c>
      <c r="K5335" t="str">
        <f>Raw_Data!G5335</f>
        <v>White</v>
      </c>
      <c r="L5335" t="str">
        <f>Raw_Data!H5335</f>
        <v>Orthopedics</v>
      </c>
      <c r="M5335" t="str">
        <f>IF(Raw_Data!I5335=TRUE,"Admitted","Not Admitted")</f>
        <v>Admitted</v>
      </c>
      <c r="N5335" t="str">
        <f>IF(Raw_Data!J5335="","Not Rated",Raw_Data!J5335)</f>
        <v>Not Rated</v>
      </c>
      <c r="O5335">
        <f>Raw_Data!K5335</f>
        <v>34</v>
      </c>
      <c r="P5335" t="str">
        <f>IF(Raw_Data!K5335&lt;=30,"Within Time","Delayed")</f>
        <v>Delayed</v>
      </c>
    </row>
    <row r="5336" spans="1:16" x14ac:dyDescent="0.35">
      <c r="A5336" t="str">
        <f>Raw_Data!A5336</f>
        <v>410-44-9184</v>
      </c>
      <c r="B5336" s="2">
        <f>Raw_Data!B5336</f>
        <v>45351.443055555559</v>
      </c>
      <c r="C5336">
        <f>HOUR(Raw_Data!B5336)</f>
        <v>10</v>
      </c>
      <c r="D5336" t="str">
        <f>TEXT(Raw_Data!B5336,"mmm")</f>
        <v>Feb</v>
      </c>
      <c r="E5336">
        <f>YEAR(Raw_Data!B5336)</f>
        <v>2024</v>
      </c>
      <c r="F5336" t="str">
        <f>TEXT(Raw_Data!B5336,"mmm-yy")</f>
        <v>Feb-24</v>
      </c>
      <c r="G5336" t="str">
        <f>PROPER(Raw_Data!C5336&amp;". "&amp;Raw_Data!D5336)</f>
        <v>S. Silverlock</v>
      </c>
      <c r="H5336" t="str">
        <f>IF(OR(Raw_Data!E5336="M",Raw_Data!E5336="Male"),"Male",IF(OR(Raw_Data!E5336="F",Raw_Data!E5336="Female"),"Female","Not Confirmed"))</f>
        <v>Male</v>
      </c>
      <c r="I5336">
        <f>Raw_Data!F5336</f>
        <v>11</v>
      </c>
      <c r="J5336" t="str">
        <f>FLOOR(Raw_Data!F5336,10)&amp;"-"&amp;FLOOR(Raw_Data!F5336,10)+9</f>
        <v>10-19</v>
      </c>
      <c r="K5336" t="str">
        <f>Raw_Data!G5336</f>
        <v>Pacific Islander</v>
      </c>
      <c r="L5336" t="str">
        <f>Raw_Data!H5336</f>
        <v>None</v>
      </c>
      <c r="M5336" t="str">
        <f>IF(Raw_Data!I5336=TRUE,"Admitted","Not Admitted")</f>
        <v>Admitted</v>
      </c>
      <c r="N5336" t="str">
        <f>IF(Raw_Data!J5336="","Not Rated",Raw_Data!J5336)</f>
        <v>Not Rated</v>
      </c>
      <c r="O5336">
        <f>Raw_Data!K5336</f>
        <v>38</v>
      </c>
      <c r="P5336" t="str">
        <f>IF(Raw_Data!K5336&lt;=30,"Within Time","Delayed")</f>
        <v>Delayed</v>
      </c>
    </row>
    <row r="5337" spans="1:16" x14ac:dyDescent="0.35">
      <c r="A5337" t="str">
        <f>Raw_Data!A5337</f>
        <v>460-14-3305</v>
      </c>
      <c r="B5337" s="2">
        <f>Raw_Data!B5337</f>
        <v>45351.544444444437</v>
      </c>
      <c r="C5337">
        <f>HOUR(Raw_Data!B5337)</f>
        <v>13</v>
      </c>
      <c r="D5337" t="str">
        <f>TEXT(Raw_Data!B5337,"mmm")</f>
        <v>Feb</v>
      </c>
      <c r="E5337">
        <f>YEAR(Raw_Data!B5337)</f>
        <v>2024</v>
      </c>
      <c r="F5337" t="str">
        <f>TEXT(Raw_Data!B5337,"mmm-yy")</f>
        <v>Feb-24</v>
      </c>
      <c r="G5337" t="str">
        <f>PROPER(Raw_Data!C5337&amp;". "&amp;Raw_Data!D5337)</f>
        <v>F. Perrat</v>
      </c>
      <c r="H5337" t="str">
        <f>IF(OR(Raw_Data!E5337="M",Raw_Data!E5337="Male"),"Male",IF(OR(Raw_Data!E5337="F",Raw_Data!E5337="Female"),"Female","Not Confirmed"))</f>
        <v>Female</v>
      </c>
      <c r="I5337">
        <f>Raw_Data!F5337</f>
        <v>66</v>
      </c>
      <c r="J5337" t="str">
        <f>FLOOR(Raw_Data!F5337,10)&amp;"-"&amp;FLOOR(Raw_Data!F5337,10)+9</f>
        <v>60-69</v>
      </c>
      <c r="K5337" t="str">
        <f>Raw_Data!G5337</f>
        <v>White</v>
      </c>
      <c r="L5337" t="str">
        <f>Raw_Data!H5337</f>
        <v>Orthopedics</v>
      </c>
      <c r="M5337" t="str">
        <f>IF(Raw_Data!I5337=TRUE,"Admitted","Not Admitted")</f>
        <v>Admitted</v>
      </c>
      <c r="N5337" t="str">
        <f>IF(Raw_Data!J5337="","Not Rated",Raw_Data!J5337)</f>
        <v>Not Rated</v>
      </c>
      <c r="O5337">
        <f>Raw_Data!K5337</f>
        <v>33</v>
      </c>
      <c r="P5337" t="str">
        <f>IF(Raw_Data!K5337&lt;=30,"Within Time","Delayed")</f>
        <v>Delayed</v>
      </c>
    </row>
    <row r="5338" spans="1:16" x14ac:dyDescent="0.35">
      <c r="A5338" t="str">
        <f>Raw_Data!A5338</f>
        <v>692-64-9949</v>
      </c>
      <c r="B5338" s="2">
        <f>Raw_Data!B5338</f>
        <v>45351.772222222222</v>
      </c>
      <c r="C5338">
        <f>HOUR(Raw_Data!B5338)</f>
        <v>18</v>
      </c>
      <c r="D5338" t="str">
        <f>TEXT(Raw_Data!B5338,"mmm")</f>
        <v>Feb</v>
      </c>
      <c r="E5338">
        <f>YEAR(Raw_Data!B5338)</f>
        <v>2024</v>
      </c>
      <c r="F5338" t="str">
        <f>TEXT(Raw_Data!B5338,"mmm-yy")</f>
        <v>Feb-24</v>
      </c>
      <c r="G5338" t="str">
        <f>PROPER(Raw_Data!C5338&amp;". "&amp;Raw_Data!D5338)</f>
        <v>G. Loxley</v>
      </c>
      <c r="H5338" t="str">
        <f>IF(OR(Raw_Data!E5338="M",Raw_Data!E5338="Male"),"Male",IF(OR(Raw_Data!E5338="F",Raw_Data!E5338="Female"),"Female","Not Confirmed"))</f>
        <v>Female</v>
      </c>
      <c r="I5338">
        <f>Raw_Data!F5338</f>
        <v>78</v>
      </c>
      <c r="J5338" t="str">
        <f>FLOOR(Raw_Data!F5338,10)&amp;"-"&amp;FLOOR(Raw_Data!F5338,10)+9</f>
        <v>70-79</v>
      </c>
      <c r="K5338" t="str">
        <f>Raw_Data!G5338</f>
        <v>African American</v>
      </c>
      <c r="L5338" t="str">
        <f>Raw_Data!H5338</f>
        <v>None</v>
      </c>
      <c r="M5338" t="str">
        <f>IF(Raw_Data!I5338=TRUE,"Admitted","Not Admitted")</f>
        <v>Not Admitted</v>
      </c>
      <c r="N5338" t="str">
        <f>IF(Raw_Data!J5338="","Not Rated",Raw_Data!J5338)</f>
        <v>Not Rated</v>
      </c>
      <c r="O5338">
        <f>Raw_Data!K5338</f>
        <v>14</v>
      </c>
      <c r="P5338" t="str">
        <f>IF(Raw_Data!K5338&lt;=30,"Within Time","Delayed")</f>
        <v>Within Time</v>
      </c>
    </row>
    <row r="5339" spans="1:16" x14ac:dyDescent="0.35">
      <c r="A5339" t="str">
        <f>Raw_Data!A5339</f>
        <v>519-24-1345</v>
      </c>
      <c r="B5339" s="2">
        <f>Raw_Data!B5339</f>
        <v>45351.950694444437</v>
      </c>
      <c r="C5339">
        <f>HOUR(Raw_Data!B5339)</f>
        <v>22</v>
      </c>
      <c r="D5339" t="str">
        <f>TEXT(Raw_Data!B5339,"mmm")</f>
        <v>Feb</v>
      </c>
      <c r="E5339">
        <f>YEAR(Raw_Data!B5339)</f>
        <v>2024</v>
      </c>
      <c r="F5339" t="str">
        <f>TEXT(Raw_Data!B5339,"mmm-yy")</f>
        <v>Feb-24</v>
      </c>
      <c r="G5339" t="str">
        <f>PROPER(Raw_Data!C5339&amp;". "&amp;Raw_Data!D5339)</f>
        <v>K. Titcombe</v>
      </c>
      <c r="H5339" t="str">
        <f>IF(OR(Raw_Data!E5339="M",Raw_Data!E5339="Male"),"Male",IF(OR(Raw_Data!E5339="F",Raw_Data!E5339="Female"),"Female","Not Confirmed"))</f>
        <v>Male</v>
      </c>
      <c r="I5339">
        <f>Raw_Data!F5339</f>
        <v>11</v>
      </c>
      <c r="J5339" t="str">
        <f>FLOOR(Raw_Data!F5339,10)&amp;"-"&amp;FLOOR(Raw_Data!F5339,10)+9</f>
        <v>10-19</v>
      </c>
      <c r="K5339" t="str">
        <f>Raw_Data!G5339</f>
        <v>White</v>
      </c>
      <c r="L5339" t="str">
        <f>Raw_Data!H5339</f>
        <v>General Practice</v>
      </c>
      <c r="M5339" t="str">
        <f>IF(Raw_Data!I5339=TRUE,"Admitted","Not Admitted")</f>
        <v>Not Admitted</v>
      </c>
      <c r="N5339" t="str">
        <f>IF(Raw_Data!J5339="","Not Rated",Raw_Data!J5339)</f>
        <v>Not Rated</v>
      </c>
      <c r="O5339">
        <f>Raw_Data!K5339</f>
        <v>16</v>
      </c>
      <c r="P5339" t="str">
        <f>IF(Raw_Data!K5339&lt;=30,"Within Time","Delayed")</f>
        <v>Within Time</v>
      </c>
    </row>
    <row r="5340" spans="1:16" x14ac:dyDescent="0.35">
      <c r="A5340" t="str">
        <f>Raw_Data!A5340</f>
        <v>178-42-8881</v>
      </c>
      <c r="B5340" s="2">
        <f>Raw_Data!B5340</f>
        <v>45351.980555555558</v>
      </c>
      <c r="C5340">
        <f>HOUR(Raw_Data!B5340)</f>
        <v>23</v>
      </c>
      <c r="D5340" t="str">
        <f>TEXT(Raw_Data!B5340,"mmm")</f>
        <v>Feb</v>
      </c>
      <c r="E5340">
        <f>YEAR(Raw_Data!B5340)</f>
        <v>2024</v>
      </c>
      <c r="F5340" t="str">
        <f>TEXT(Raw_Data!B5340,"mmm-yy")</f>
        <v>Feb-24</v>
      </c>
      <c r="G5340" t="str">
        <f>PROPER(Raw_Data!C5340&amp;". "&amp;Raw_Data!D5340)</f>
        <v>R. Titcombe</v>
      </c>
      <c r="H5340" t="str">
        <f>IF(OR(Raw_Data!E5340="M",Raw_Data!E5340="Male"),"Male",IF(OR(Raw_Data!E5340="F",Raw_Data!E5340="Female"),"Female","Not Confirmed"))</f>
        <v>Female</v>
      </c>
      <c r="I5340">
        <f>Raw_Data!F5340</f>
        <v>2</v>
      </c>
      <c r="J5340" t="str">
        <f>FLOOR(Raw_Data!F5340,10)&amp;"-"&amp;FLOOR(Raw_Data!F5340,10)+9</f>
        <v>0-9</v>
      </c>
      <c r="K5340" t="str">
        <f>Raw_Data!G5340</f>
        <v>White</v>
      </c>
      <c r="L5340" t="str">
        <f>Raw_Data!H5340</f>
        <v>Physiotherapy</v>
      </c>
      <c r="M5340" t="str">
        <f>IF(Raw_Data!I5340=TRUE,"Admitted","Not Admitted")</f>
        <v>Admitted</v>
      </c>
      <c r="N5340" t="str">
        <f>IF(Raw_Data!J5340="","Not Rated",Raw_Data!J5340)</f>
        <v>Not Rated</v>
      </c>
      <c r="O5340">
        <f>Raw_Data!K5340</f>
        <v>16</v>
      </c>
      <c r="P5340" t="str">
        <f>IF(Raw_Data!K5340&lt;=30,"Within Time","Delayed")</f>
        <v>Within Time</v>
      </c>
    </row>
    <row r="5341" spans="1:16" x14ac:dyDescent="0.35">
      <c r="A5341" t="str">
        <f>Raw_Data!A5341</f>
        <v>789-33-8268</v>
      </c>
      <c r="B5341" s="2">
        <f>Raw_Data!B5341</f>
        <v>45351.990972222222</v>
      </c>
      <c r="C5341">
        <f>HOUR(Raw_Data!B5341)</f>
        <v>23</v>
      </c>
      <c r="D5341" t="str">
        <f>TEXT(Raw_Data!B5341,"mmm")</f>
        <v>Feb</v>
      </c>
      <c r="E5341">
        <f>YEAR(Raw_Data!B5341)</f>
        <v>2024</v>
      </c>
      <c r="F5341" t="str">
        <f>TEXT(Raw_Data!B5341,"mmm-yy")</f>
        <v>Feb-24</v>
      </c>
      <c r="G5341" t="str">
        <f>PROPER(Raw_Data!C5341&amp;". "&amp;Raw_Data!D5341)</f>
        <v>D. Crebo</v>
      </c>
      <c r="H5341" t="str">
        <f>IF(OR(Raw_Data!E5341="M",Raw_Data!E5341="Male"),"Male",IF(OR(Raw_Data!E5341="F",Raw_Data!E5341="Female"),"Female","Not Confirmed"))</f>
        <v>Female</v>
      </c>
      <c r="I5341">
        <f>Raw_Data!F5341</f>
        <v>10</v>
      </c>
      <c r="J5341" t="str">
        <f>FLOOR(Raw_Data!F5341,10)&amp;"-"&amp;FLOOR(Raw_Data!F5341,10)+9</f>
        <v>10-19</v>
      </c>
      <c r="K5341" t="str">
        <f>Raw_Data!G5341</f>
        <v>African American</v>
      </c>
      <c r="L5341" t="str">
        <f>Raw_Data!H5341</f>
        <v>General Practice</v>
      </c>
      <c r="M5341" t="str">
        <f>IF(Raw_Data!I5341=TRUE,"Admitted","Not Admitted")</f>
        <v>Admitted</v>
      </c>
      <c r="N5341" t="str">
        <f>IF(Raw_Data!J5341="","Not Rated",Raw_Data!J5341)</f>
        <v>Not Rated</v>
      </c>
      <c r="O5341">
        <f>Raw_Data!K5341</f>
        <v>45</v>
      </c>
      <c r="P5341" t="str">
        <f>IF(Raw_Data!K5341&lt;=30,"Within Time","Delayed")</f>
        <v>Delayed</v>
      </c>
    </row>
    <row r="5342" spans="1:16" x14ac:dyDescent="0.35">
      <c r="A5342" t="str">
        <f>Raw_Data!A5342</f>
        <v>370-19-1130</v>
      </c>
      <c r="B5342" s="2">
        <f>Raw_Data!B5342</f>
        <v>45352.101388888892</v>
      </c>
      <c r="C5342">
        <f>HOUR(Raw_Data!B5342)</f>
        <v>2</v>
      </c>
      <c r="D5342" t="str">
        <f>TEXT(Raw_Data!B5342,"mmm")</f>
        <v>Mar</v>
      </c>
      <c r="E5342">
        <f>YEAR(Raw_Data!B5342)</f>
        <v>2024</v>
      </c>
      <c r="F5342" t="str">
        <f>TEXT(Raw_Data!B5342,"mmm-yy")</f>
        <v>Mar-24</v>
      </c>
      <c r="G5342" t="str">
        <f>PROPER(Raw_Data!C5342&amp;". "&amp;Raw_Data!D5342)</f>
        <v>Z. Goudie</v>
      </c>
      <c r="H5342" t="str">
        <f>IF(OR(Raw_Data!E5342="M",Raw_Data!E5342="Male"),"Male",IF(OR(Raw_Data!E5342="F",Raw_Data!E5342="Female"),"Female","Not Confirmed"))</f>
        <v>Female</v>
      </c>
      <c r="I5342">
        <f>Raw_Data!F5342</f>
        <v>18</v>
      </c>
      <c r="J5342" t="str">
        <f>FLOOR(Raw_Data!F5342,10)&amp;"-"&amp;FLOOR(Raw_Data!F5342,10)+9</f>
        <v>10-19</v>
      </c>
      <c r="K5342" t="str">
        <f>Raw_Data!G5342</f>
        <v>Asian</v>
      </c>
      <c r="L5342" t="str">
        <f>Raw_Data!H5342</f>
        <v>Orthopedics</v>
      </c>
      <c r="M5342" t="str">
        <f>IF(Raw_Data!I5342=TRUE,"Admitted","Not Admitted")</f>
        <v>Admitted</v>
      </c>
      <c r="N5342" t="str">
        <f>IF(Raw_Data!J5342="","Not Rated",Raw_Data!J5342)</f>
        <v>Not Rated</v>
      </c>
      <c r="O5342">
        <f>Raw_Data!K5342</f>
        <v>39</v>
      </c>
      <c r="P5342" t="str">
        <f>IF(Raw_Data!K5342&lt;=30,"Within Time","Delayed")</f>
        <v>Delayed</v>
      </c>
    </row>
    <row r="5343" spans="1:16" x14ac:dyDescent="0.35">
      <c r="A5343" t="str">
        <f>Raw_Data!A5343</f>
        <v>687-51-2793</v>
      </c>
      <c r="B5343" s="2">
        <f>Raw_Data!B5343</f>
        <v>45352.118055555547</v>
      </c>
      <c r="C5343">
        <f>HOUR(Raw_Data!B5343)</f>
        <v>2</v>
      </c>
      <c r="D5343" t="str">
        <f>TEXT(Raw_Data!B5343,"mmm")</f>
        <v>Mar</v>
      </c>
      <c r="E5343">
        <f>YEAR(Raw_Data!B5343)</f>
        <v>2024</v>
      </c>
      <c r="F5343" t="str">
        <f>TEXT(Raw_Data!B5343,"mmm-yy")</f>
        <v>Mar-24</v>
      </c>
      <c r="G5343" t="str">
        <f>PROPER(Raw_Data!C5343&amp;". "&amp;Raw_Data!D5343)</f>
        <v>C. Featherstone</v>
      </c>
      <c r="H5343" t="str">
        <f>IF(OR(Raw_Data!E5343="M",Raw_Data!E5343="Male"),"Male",IF(OR(Raw_Data!E5343="F",Raw_Data!E5343="Female"),"Female","Not Confirmed"))</f>
        <v>Female</v>
      </c>
      <c r="I5343">
        <f>Raw_Data!F5343</f>
        <v>21</v>
      </c>
      <c r="J5343" t="str">
        <f>FLOOR(Raw_Data!F5343,10)&amp;"-"&amp;FLOOR(Raw_Data!F5343,10)+9</f>
        <v>20-29</v>
      </c>
      <c r="K5343" t="str">
        <f>Raw_Data!G5343</f>
        <v>Unknown</v>
      </c>
      <c r="L5343" t="str">
        <f>Raw_Data!H5343</f>
        <v>Physiotherapy</v>
      </c>
      <c r="M5343" t="str">
        <f>IF(Raw_Data!I5343=TRUE,"Admitted","Not Admitted")</f>
        <v>Not Admitted</v>
      </c>
      <c r="N5343" t="str">
        <f>IF(Raw_Data!J5343="","Not Rated",Raw_Data!J5343)</f>
        <v>Not Rated</v>
      </c>
      <c r="O5343">
        <f>Raw_Data!K5343</f>
        <v>15</v>
      </c>
      <c r="P5343" t="str">
        <f>IF(Raw_Data!K5343&lt;=30,"Within Time","Delayed")</f>
        <v>Within Time</v>
      </c>
    </row>
    <row r="5344" spans="1:16" x14ac:dyDescent="0.35">
      <c r="A5344" t="str">
        <f>Raw_Data!A5344</f>
        <v>492-63-7407</v>
      </c>
      <c r="B5344" s="2">
        <f>Raw_Data!B5344</f>
        <v>45352.129861111112</v>
      </c>
      <c r="C5344">
        <f>HOUR(Raw_Data!B5344)</f>
        <v>3</v>
      </c>
      <c r="D5344" t="str">
        <f>TEXT(Raw_Data!B5344,"mmm")</f>
        <v>Mar</v>
      </c>
      <c r="E5344">
        <f>YEAR(Raw_Data!B5344)</f>
        <v>2024</v>
      </c>
      <c r="F5344" t="str">
        <f>TEXT(Raw_Data!B5344,"mmm-yy")</f>
        <v>Mar-24</v>
      </c>
      <c r="G5344" t="str">
        <f>PROPER(Raw_Data!C5344&amp;". "&amp;Raw_Data!D5344)</f>
        <v>G. Postlethwaite</v>
      </c>
      <c r="H5344" t="str">
        <f>IF(OR(Raw_Data!E5344="M",Raw_Data!E5344="Male"),"Male",IF(OR(Raw_Data!E5344="F",Raw_Data!E5344="Female"),"Female","Not Confirmed"))</f>
        <v>Female</v>
      </c>
      <c r="I5344">
        <f>Raw_Data!F5344</f>
        <v>4</v>
      </c>
      <c r="J5344" t="str">
        <f>FLOOR(Raw_Data!F5344,10)&amp;"-"&amp;FLOOR(Raw_Data!F5344,10)+9</f>
        <v>0-9</v>
      </c>
      <c r="K5344" t="str">
        <f>Raw_Data!G5344</f>
        <v>White</v>
      </c>
      <c r="L5344" t="str">
        <f>Raw_Data!H5344</f>
        <v>None</v>
      </c>
      <c r="M5344" t="str">
        <f>IF(Raw_Data!I5344=TRUE,"Admitted","Not Admitted")</f>
        <v>Admitted</v>
      </c>
      <c r="N5344" t="str">
        <f>IF(Raw_Data!J5344="","Not Rated",Raw_Data!J5344)</f>
        <v>Not Rated</v>
      </c>
      <c r="O5344">
        <f>Raw_Data!K5344</f>
        <v>55</v>
      </c>
      <c r="P5344" t="str">
        <f>IF(Raw_Data!K5344&lt;=30,"Within Time","Delayed")</f>
        <v>Delayed</v>
      </c>
    </row>
    <row r="5345" spans="1:16" x14ac:dyDescent="0.35">
      <c r="A5345" t="str">
        <f>Raw_Data!A5345</f>
        <v>576-44-1871</v>
      </c>
      <c r="B5345" s="2">
        <f>Raw_Data!B5345</f>
        <v>45352.135416666657</v>
      </c>
      <c r="C5345">
        <f>HOUR(Raw_Data!B5345)</f>
        <v>3</v>
      </c>
      <c r="D5345" t="str">
        <f>TEXT(Raw_Data!B5345,"mmm")</f>
        <v>Mar</v>
      </c>
      <c r="E5345">
        <f>YEAR(Raw_Data!B5345)</f>
        <v>2024</v>
      </c>
      <c r="F5345" t="str">
        <f>TEXT(Raw_Data!B5345,"mmm-yy")</f>
        <v>Mar-24</v>
      </c>
      <c r="G5345" t="str">
        <f>PROPER(Raw_Data!C5345&amp;". "&amp;Raw_Data!D5345)</f>
        <v>T. Rowntree</v>
      </c>
      <c r="H5345" t="str">
        <f>IF(OR(Raw_Data!E5345="M",Raw_Data!E5345="Male"),"Male",IF(OR(Raw_Data!E5345="F",Raw_Data!E5345="Female"),"Female","Not Confirmed"))</f>
        <v>Male</v>
      </c>
      <c r="I5345">
        <f>Raw_Data!F5345</f>
        <v>56</v>
      </c>
      <c r="J5345" t="str">
        <f>FLOOR(Raw_Data!F5345,10)&amp;"-"&amp;FLOOR(Raw_Data!F5345,10)+9</f>
        <v>50-59</v>
      </c>
      <c r="K5345" t="str">
        <f>Raw_Data!G5345</f>
        <v>White</v>
      </c>
      <c r="L5345" t="str">
        <f>Raw_Data!H5345</f>
        <v>Renal</v>
      </c>
      <c r="M5345" t="str">
        <f>IF(Raw_Data!I5345=TRUE,"Admitted","Not Admitted")</f>
        <v>Admitted</v>
      </c>
      <c r="N5345" t="str">
        <f>IF(Raw_Data!J5345="","Not Rated",Raw_Data!J5345)</f>
        <v>Not Rated</v>
      </c>
      <c r="O5345">
        <f>Raw_Data!K5345</f>
        <v>51</v>
      </c>
      <c r="P5345" t="str">
        <f>IF(Raw_Data!K5345&lt;=30,"Within Time","Delayed")</f>
        <v>Delayed</v>
      </c>
    </row>
    <row r="5346" spans="1:16" x14ac:dyDescent="0.35">
      <c r="A5346" t="str">
        <f>Raw_Data!A5346</f>
        <v>959-34-7615</v>
      </c>
      <c r="B5346" s="2">
        <f>Raw_Data!B5346</f>
        <v>45352.248611111107</v>
      </c>
      <c r="C5346">
        <f>HOUR(Raw_Data!B5346)</f>
        <v>5</v>
      </c>
      <c r="D5346" t="str">
        <f>TEXT(Raw_Data!B5346,"mmm")</f>
        <v>Mar</v>
      </c>
      <c r="E5346">
        <f>YEAR(Raw_Data!B5346)</f>
        <v>2024</v>
      </c>
      <c r="F5346" t="str">
        <f>TEXT(Raw_Data!B5346,"mmm-yy")</f>
        <v>Mar-24</v>
      </c>
      <c r="G5346" t="str">
        <f>PROPER(Raw_Data!C5346&amp;". "&amp;Raw_Data!D5346)</f>
        <v>Q. Hathaway</v>
      </c>
      <c r="H5346" t="str">
        <f>IF(OR(Raw_Data!E5346="M",Raw_Data!E5346="Male"),"Male",IF(OR(Raw_Data!E5346="F",Raw_Data!E5346="Female"),"Female","Not Confirmed"))</f>
        <v>Male</v>
      </c>
      <c r="I5346">
        <f>Raw_Data!F5346</f>
        <v>9</v>
      </c>
      <c r="J5346" t="str">
        <f>FLOOR(Raw_Data!F5346,10)&amp;"-"&amp;FLOOR(Raw_Data!F5346,10)+9</f>
        <v>0-9</v>
      </c>
      <c r="K5346" t="str">
        <f>Raw_Data!G5346</f>
        <v>Unknown</v>
      </c>
      <c r="L5346" t="str">
        <f>Raw_Data!H5346</f>
        <v>None</v>
      </c>
      <c r="M5346" t="str">
        <f>IF(Raw_Data!I5346=TRUE,"Admitted","Not Admitted")</f>
        <v>Not Admitted</v>
      </c>
      <c r="N5346">
        <f>IF(Raw_Data!J5346="","Not Rated",Raw_Data!J5346)</f>
        <v>6</v>
      </c>
      <c r="O5346">
        <f>Raw_Data!K5346</f>
        <v>59</v>
      </c>
      <c r="P5346" t="str">
        <f>IF(Raw_Data!K5346&lt;=30,"Within Time","Delayed")</f>
        <v>Delayed</v>
      </c>
    </row>
    <row r="5347" spans="1:16" x14ac:dyDescent="0.35">
      <c r="A5347" t="str">
        <f>Raw_Data!A5347</f>
        <v>528-51-2060</v>
      </c>
      <c r="B5347" s="2">
        <f>Raw_Data!B5347</f>
        <v>45352.265277777777</v>
      </c>
      <c r="C5347">
        <f>HOUR(Raw_Data!B5347)</f>
        <v>6</v>
      </c>
      <c r="D5347" t="str">
        <f>TEXT(Raw_Data!B5347,"mmm")</f>
        <v>Mar</v>
      </c>
      <c r="E5347">
        <f>YEAR(Raw_Data!B5347)</f>
        <v>2024</v>
      </c>
      <c r="F5347" t="str">
        <f>TEXT(Raw_Data!B5347,"mmm-yy")</f>
        <v>Mar-24</v>
      </c>
      <c r="G5347" t="str">
        <f>PROPER(Raw_Data!C5347&amp;". "&amp;Raw_Data!D5347)</f>
        <v>G. Sheffield</v>
      </c>
      <c r="H5347" t="str">
        <f>IF(OR(Raw_Data!E5347="M",Raw_Data!E5347="Male"),"Male",IF(OR(Raw_Data!E5347="F",Raw_Data!E5347="Female"),"Female","Not Confirmed"))</f>
        <v>Female</v>
      </c>
      <c r="I5347">
        <f>Raw_Data!F5347</f>
        <v>52</v>
      </c>
      <c r="J5347" t="str">
        <f>FLOOR(Raw_Data!F5347,10)&amp;"-"&amp;FLOOR(Raw_Data!F5347,10)+9</f>
        <v>50-59</v>
      </c>
      <c r="K5347" t="str">
        <f>Raw_Data!G5347</f>
        <v>White</v>
      </c>
      <c r="L5347" t="str">
        <f>Raw_Data!H5347</f>
        <v>None</v>
      </c>
      <c r="M5347" t="str">
        <f>IF(Raw_Data!I5347=TRUE,"Admitted","Not Admitted")</f>
        <v>Not Admitted</v>
      </c>
      <c r="N5347" t="str">
        <f>IF(Raw_Data!J5347="","Not Rated",Raw_Data!J5347)</f>
        <v>Not Rated</v>
      </c>
      <c r="O5347">
        <f>Raw_Data!K5347</f>
        <v>16</v>
      </c>
      <c r="P5347" t="str">
        <f>IF(Raw_Data!K5347&lt;=30,"Within Time","Delayed")</f>
        <v>Within Time</v>
      </c>
    </row>
    <row r="5348" spans="1:16" x14ac:dyDescent="0.35">
      <c r="A5348" t="str">
        <f>Raw_Data!A5348</f>
        <v>622-50-2929</v>
      </c>
      <c r="B5348" s="2">
        <f>Raw_Data!B5348</f>
        <v>45352.377083333333</v>
      </c>
      <c r="C5348">
        <f>HOUR(Raw_Data!B5348)</f>
        <v>9</v>
      </c>
      <c r="D5348" t="str">
        <f>TEXT(Raw_Data!B5348,"mmm")</f>
        <v>Mar</v>
      </c>
      <c r="E5348">
        <f>YEAR(Raw_Data!B5348)</f>
        <v>2024</v>
      </c>
      <c r="F5348" t="str">
        <f>TEXT(Raw_Data!B5348,"mmm-yy")</f>
        <v>Mar-24</v>
      </c>
      <c r="G5348" t="str">
        <f>PROPER(Raw_Data!C5348&amp;". "&amp;Raw_Data!D5348)</f>
        <v>P. Tunstall</v>
      </c>
      <c r="H5348" t="str">
        <f>IF(OR(Raw_Data!E5348="M",Raw_Data!E5348="Male"),"Male",IF(OR(Raw_Data!E5348="F",Raw_Data!E5348="Female"),"Female","Not Confirmed"))</f>
        <v>Male</v>
      </c>
      <c r="I5348">
        <f>Raw_Data!F5348</f>
        <v>12</v>
      </c>
      <c r="J5348" t="str">
        <f>FLOOR(Raw_Data!F5348,10)&amp;"-"&amp;FLOOR(Raw_Data!F5348,10)+9</f>
        <v>10-19</v>
      </c>
      <c r="K5348" t="str">
        <f>Raw_Data!G5348</f>
        <v>Declined to Identify</v>
      </c>
      <c r="L5348" t="str">
        <f>Raw_Data!H5348</f>
        <v>None</v>
      </c>
      <c r="M5348" t="str">
        <f>IF(Raw_Data!I5348=TRUE,"Admitted","Not Admitted")</f>
        <v>Admitted</v>
      </c>
      <c r="N5348" t="str">
        <f>IF(Raw_Data!J5348="","Not Rated",Raw_Data!J5348)</f>
        <v>Not Rated</v>
      </c>
      <c r="O5348">
        <f>Raw_Data!K5348</f>
        <v>60</v>
      </c>
      <c r="P5348" t="str">
        <f>IF(Raw_Data!K5348&lt;=30,"Within Time","Delayed")</f>
        <v>Delayed</v>
      </c>
    </row>
    <row r="5349" spans="1:16" x14ac:dyDescent="0.35">
      <c r="A5349" t="str">
        <f>Raw_Data!A5349</f>
        <v>515-63-7844</v>
      </c>
      <c r="B5349" s="2">
        <f>Raw_Data!B5349</f>
        <v>45352.384722222218</v>
      </c>
      <c r="C5349">
        <f>HOUR(Raw_Data!B5349)</f>
        <v>9</v>
      </c>
      <c r="D5349" t="str">
        <f>TEXT(Raw_Data!B5349,"mmm")</f>
        <v>Mar</v>
      </c>
      <c r="E5349">
        <f>YEAR(Raw_Data!B5349)</f>
        <v>2024</v>
      </c>
      <c r="F5349" t="str">
        <f>TEXT(Raw_Data!B5349,"mmm-yy")</f>
        <v>Mar-24</v>
      </c>
      <c r="G5349" t="str">
        <f>PROPER(Raw_Data!C5349&amp;". "&amp;Raw_Data!D5349)</f>
        <v>X. Silverlock</v>
      </c>
      <c r="H5349" t="str">
        <f>IF(OR(Raw_Data!E5349="M",Raw_Data!E5349="Male"),"Male",IF(OR(Raw_Data!E5349="F",Raw_Data!E5349="Female"),"Female","Not Confirmed"))</f>
        <v>Male</v>
      </c>
      <c r="I5349">
        <f>Raw_Data!F5349</f>
        <v>50</v>
      </c>
      <c r="J5349" t="str">
        <f>FLOOR(Raw_Data!F5349,10)&amp;"-"&amp;FLOOR(Raw_Data!F5349,10)+9</f>
        <v>50-59</v>
      </c>
      <c r="K5349" t="str">
        <f>Raw_Data!G5349</f>
        <v>Two or More Races</v>
      </c>
      <c r="L5349" t="str">
        <f>Raw_Data!H5349</f>
        <v>None</v>
      </c>
      <c r="M5349" t="str">
        <f>IF(Raw_Data!I5349=TRUE,"Admitted","Not Admitted")</f>
        <v>Not Admitted</v>
      </c>
      <c r="N5349">
        <f>IF(Raw_Data!J5349="","Not Rated",Raw_Data!J5349)</f>
        <v>8</v>
      </c>
      <c r="O5349">
        <f>Raw_Data!K5349</f>
        <v>23</v>
      </c>
      <c r="P5349" t="str">
        <f>IF(Raw_Data!K5349&lt;=30,"Within Time","Delayed")</f>
        <v>Within Time</v>
      </c>
    </row>
    <row r="5350" spans="1:16" x14ac:dyDescent="0.35">
      <c r="A5350" t="str">
        <f>Raw_Data!A5350</f>
        <v>152-21-5600</v>
      </c>
      <c r="B5350" s="2">
        <f>Raw_Data!B5350</f>
        <v>45352.417361111111</v>
      </c>
      <c r="C5350">
        <f>HOUR(Raw_Data!B5350)</f>
        <v>10</v>
      </c>
      <c r="D5350" t="str">
        <f>TEXT(Raw_Data!B5350,"mmm")</f>
        <v>Mar</v>
      </c>
      <c r="E5350">
        <f>YEAR(Raw_Data!B5350)</f>
        <v>2024</v>
      </c>
      <c r="F5350" t="str">
        <f>TEXT(Raw_Data!B5350,"mmm-yy")</f>
        <v>Mar-24</v>
      </c>
      <c r="G5350" t="str">
        <f>PROPER(Raw_Data!C5350&amp;". "&amp;Raw_Data!D5350)</f>
        <v>G. Ainsworth</v>
      </c>
      <c r="H5350" t="str">
        <f>IF(OR(Raw_Data!E5350="M",Raw_Data!E5350="Male"),"Male",IF(OR(Raw_Data!E5350="F",Raw_Data!E5350="Female"),"Female","Not Confirmed"))</f>
        <v>Male</v>
      </c>
      <c r="I5350">
        <f>Raw_Data!F5350</f>
        <v>55</v>
      </c>
      <c r="J5350" t="str">
        <f>FLOOR(Raw_Data!F5350,10)&amp;"-"&amp;FLOOR(Raw_Data!F5350,10)+9</f>
        <v>50-59</v>
      </c>
      <c r="K5350" t="str">
        <f>Raw_Data!G5350</f>
        <v>White</v>
      </c>
      <c r="L5350" t="str">
        <f>Raw_Data!H5350</f>
        <v>General Practice</v>
      </c>
      <c r="M5350" t="str">
        <f>IF(Raw_Data!I5350=TRUE,"Admitted","Not Admitted")</f>
        <v>Not Admitted</v>
      </c>
      <c r="N5350" t="str">
        <f>IF(Raw_Data!J5350="","Not Rated",Raw_Data!J5350)</f>
        <v>Not Rated</v>
      </c>
      <c r="O5350">
        <f>Raw_Data!K5350</f>
        <v>34</v>
      </c>
      <c r="P5350" t="str">
        <f>IF(Raw_Data!K5350&lt;=30,"Within Time","Delayed")</f>
        <v>Delayed</v>
      </c>
    </row>
    <row r="5351" spans="1:16" x14ac:dyDescent="0.35">
      <c r="A5351" t="str">
        <f>Raw_Data!A5351</f>
        <v>840-92-9037</v>
      </c>
      <c r="B5351" s="2">
        <f>Raw_Data!B5351</f>
        <v>45352.56527777778</v>
      </c>
      <c r="C5351">
        <f>HOUR(Raw_Data!B5351)</f>
        <v>13</v>
      </c>
      <c r="D5351" t="str">
        <f>TEXT(Raw_Data!B5351,"mmm")</f>
        <v>Mar</v>
      </c>
      <c r="E5351">
        <f>YEAR(Raw_Data!B5351)</f>
        <v>2024</v>
      </c>
      <c r="F5351" t="str">
        <f>TEXT(Raw_Data!B5351,"mmm-yy")</f>
        <v>Mar-24</v>
      </c>
      <c r="G5351" t="str">
        <f>PROPER(Raw_Data!C5351&amp;". "&amp;Raw_Data!D5351)</f>
        <v>F. Greenhalgh</v>
      </c>
      <c r="H5351" t="str">
        <f>IF(OR(Raw_Data!E5351="M",Raw_Data!E5351="Male"),"Male",IF(OR(Raw_Data!E5351="F",Raw_Data!E5351="Female"),"Female","Not Confirmed"))</f>
        <v>Male</v>
      </c>
      <c r="I5351">
        <f>Raw_Data!F5351</f>
        <v>70</v>
      </c>
      <c r="J5351" t="str">
        <f>FLOOR(Raw_Data!F5351,10)&amp;"-"&amp;FLOOR(Raw_Data!F5351,10)+9</f>
        <v>70-79</v>
      </c>
      <c r="K5351" t="str">
        <f>Raw_Data!G5351</f>
        <v>Two or More Races</v>
      </c>
      <c r="L5351" t="str">
        <f>Raw_Data!H5351</f>
        <v>Physiotherapy</v>
      </c>
      <c r="M5351" t="str">
        <f>IF(Raw_Data!I5351=TRUE,"Admitted","Not Admitted")</f>
        <v>Not Admitted</v>
      </c>
      <c r="N5351" t="str">
        <f>IF(Raw_Data!J5351="","Not Rated",Raw_Data!J5351)</f>
        <v>Not Rated</v>
      </c>
      <c r="O5351">
        <f>Raw_Data!K5351</f>
        <v>13</v>
      </c>
      <c r="P5351" t="str">
        <f>IF(Raw_Data!K5351&lt;=30,"Within Time","Delayed")</f>
        <v>Within Time</v>
      </c>
    </row>
    <row r="5352" spans="1:16" x14ac:dyDescent="0.35">
      <c r="A5352" t="str">
        <f>Raw_Data!A5352</f>
        <v>763-23-3413</v>
      </c>
      <c r="B5352" s="2">
        <f>Raw_Data!B5352</f>
        <v>45352.65625</v>
      </c>
      <c r="C5352">
        <f>HOUR(Raw_Data!B5352)</f>
        <v>15</v>
      </c>
      <c r="D5352" t="str">
        <f>TEXT(Raw_Data!B5352,"mmm")</f>
        <v>Mar</v>
      </c>
      <c r="E5352">
        <f>YEAR(Raw_Data!B5352)</f>
        <v>2024</v>
      </c>
      <c r="F5352" t="str">
        <f>TEXT(Raw_Data!B5352,"mmm-yy")</f>
        <v>Mar-24</v>
      </c>
      <c r="G5352" t="str">
        <f>PROPER(Raw_Data!C5352&amp;". "&amp;Raw_Data!D5352)</f>
        <v>D. Stanlack</v>
      </c>
      <c r="H5352" t="str">
        <f>IF(OR(Raw_Data!E5352="M",Raw_Data!E5352="Male"),"Male",IF(OR(Raw_Data!E5352="F",Raw_Data!E5352="Female"),"Female","Not Confirmed"))</f>
        <v>Male</v>
      </c>
      <c r="I5352">
        <f>Raw_Data!F5352</f>
        <v>59</v>
      </c>
      <c r="J5352" t="str">
        <f>FLOOR(Raw_Data!F5352,10)&amp;"-"&amp;FLOOR(Raw_Data!F5352,10)+9</f>
        <v>50-59</v>
      </c>
      <c r="K5352" t="str">
        <f>Raw_Data!G5352</f>
        <v>White</v>
      </c>
      <c r="L5352" t="str">
        <f>Raw_Data!H5352</f>
        <v>None</v>
      </c>
      <c r="M5352" t="str">
        <f>IF(Raw_Data!I5352=TRUE,"Admitted","Not Admitted")</f>
        <v>Not Admitted</v>
      </c>
      <c r="N5352" t="str">
        <f>IF(Raw_Data!J5352="","Not Rated",Raw_Data!J5352)</f>
        <v>Not Rated</v>
      </c>
      <c r="O5352">
        <f>Raw_Data!K5352</f>
        <v>26</v>
      </c>
      <c r="P5352" t="str">
        <f>IF(Raw_Data!K5352&lt;=30,"Within Time","Delayed")</f>
        <v>Within Time</v>
      </c>
    </row>
    <row r="5353" spans="1:16" x14ac:dyDescent="0.35">
      <c r="A5353" t="str">
        <f>Raw_Data!A5353</f>
        <v>145-24-8184</v>
      </c>
      <c r="B5353" s="2">
        <f>Raw_Data!B5353</f>
        <v>45352.665277777778</v>
      </c>
      <c r="C5353">
        <f>HOUR(Raw_Data!B5353)</f>
        <v>15</v>
      </c>
      <c r="D5353" t="str">
        <f>TEXT(Raw_Data!B5353,"mmm")</f>
        <v>Mar</v>
      </c>
      <c r="E5353">
        <f>YEAR(Raw_Data!B5353)</f>
        <v>2024</v>
      </c>
      <c r="F5353" t="str">
        <f>TEXT(Raw_Data!B5353,"mmm-yy")</f>
        <v>Mar-24</v>
      </c>
      <c r="G5353" t="str">
        <f>PROPER(Raw_Data!C5353&amp;". "&amp;Raw_Data!D5353)</f>
        <v>Y. Wadsworth</v>
      </c>
      <c r="H5353" t="str">
        <f>IF(OR(Raw_Data!E5353="M",Raw_Data!E5353="Male"),"Male",IF(OR(Raw_Data!E5353="F",Raw_Data!E5353="Female"),"Female","Not Confirmed"))</f>
        <v>Male</v>
      </c>
      <c r="I5353">
        <f>Raw_Data!F5353</f>
        <v>3</v>
      </c>
      <c r="J5353" t="str">
        <f>FLOOR(Raw_Data!F5353,10)&amp;"-"&amp;FLOOR(Raw_Data!F5353,10)+9</f>
        <v>0-9</v>
      </c>
      <c r="K5353" t="str">
        <f>Raw_Data!G5353</f>
        <v>Two or More Races</v>
      </c>
      <c r="L5353" t="str">
        <f>Raw_Data!H5353</f>
        <v>None</v>
      </c>
      <c r="M5353" t="str">
        <f>IF(Raw_Data!I5353=TRUE,"Admitted","Not Admitted")</f>
        <v>Not Admitted</v>
      </c>
      <c r="N5353" t="str">
        <f>IF(Raw_Data!J5353="","Not Rated",Raw_Data!J5353)</f>
        <v>Not Rated</v>
      </c>
      <c r="O5353">
        <f>Raw_Data!K5353</f>
        <v>46</v>
      </c>
      <c r="P5353" t="str">
        <f>IF(Raw_Data!K5353&lt;=30,"Within Time","Delayed")</f>
        <v>Delayed</v>
      </c>
    </row>
    <row r="5354" spans="1:16" x14ac:dyDescent="0.35">
      <c r="A5354" t="str">
        <f>Raw_Data!A5354</f>
        <v>172-48-9728</v>
      </c>
      <c r="B5354" s="2">
        <f>Raw_Data!B5354</f>
        <v>45352.671527777777</v>
      </c>
      <c r="C5354">
        <f>HOUR(Raw_Data!B5354)</f>
        <v>16</v>
      </c>
      <c r="D5354" t="str">
        <f>TEXT(Raw_Data!B5354,"mmm")</f>
        <v>Mar</v>
      </c>
      <c r="E5354">
        <f>YEAR(Raw_Data!B5354)</f>
        <v>2024</v>
      </c>
      <c r="F5354" t="str">
        <f>TEXT(Raw_Data!B5354,"mmm-yy")</f>
        <v>Mar-24</v>
      </c>
      <c r="G5354" t="str">
        <f>PROPER(Raw_Data!C5354&amp;". "&amp;Raw_Data!D5354)</f>
        <v>M. Nethercott</v>
      </c>
      <c r="H5354" t="str">
        <f>IF(OR(Raw_Data!E5354="M",Raw_Data!E5354="Male"),"Male",IF(OR(Raw_Data!E5354="F",Raw_Data!E5354="Female"),"Female","Not Confirmed"))</f>
        <v>Male</v>
      </c>
      <c r="I5354">
        <f>Raw_Data!F5354</f>
        <v>32</v>
      </c>
      <c r="J5354" t="str">
        <f>FLOOR(Raw_Data!F5354,10)&amp;"-"&amp;FLOOR(Raw_Data!F5354,10)+9</f>
        <v>30-39</v>
      </c>
      <c r="K5354" t="str">
        <f>Raw_Data!G5354</f>
        <v>Two or More Races</v>
      </c>
      <c r="L5354" t="str">
        <f>Raw_Data!H5354</f>
        <v>Neurology</v>
      </c>
      <c r="M5354" t="str">
        <f>IF(Raw_Data!I5354=TRUE,"Admitted","Not Admitted")</f>
        <v>Admitted</v>
      </c>
      <c r="N5354" t="str">
        <f>IF(Raw_Data!J5354="","Not Rated",Raw_Data!J5354)</f>
        <v>Not Rated</v>
      </c>
      <c r="O5354">
        <f>Raw_Data!K5354</f>
        <v>54</v>
      </c>
      <c r="P5354" t="str">
        <f>IF(Raw_Data!K5354&lt;=30,"Within Time","Delayed")</f>
        <v>Delayed</v>
      </c>
    </row>
    <row r="5355" spans="1:16" x14ac:dyDescent="0.35">
      <c r="A5355" t="str">
        <f>Raw_Data!A5355</f>
        <v>637-66-7616</v>
      </c>
      <c r="B5355" s="2">
        <f>Raw_Data!B5355</f>
        <v>45352.679861111108</v>
      </c>
      <c r="C5355">
        <f>HOUR(Raw_Data!B5355)</f>
        <v>16</v>
      </c>
      <c r="D5355" t="str">
        <f>TEXT(Raw_Data!B5355,"mmm")</f>
        <v>Mar</v>
      </c>
      <c r="E5355">
        <f>YEAR(Raw_Data!B5355)</f>
        <v>2024</v>
      </c>
      <c r="F5355" t="str">
        <f>TEXT(Raw_Data!B5355,"mmm-yy")</f>
        <v>Mar-24</v>
      </c>
      <c r="G5355" t="str">
        <f>PROPER(Raw_Data!C5355&amp;". "&amp;Raw_Data!D5355)</f>
        <v>S. Silverlock</v>
      </c>
      <c r="H5355" t="str">
        <f>IF(OR(Raw_Data!E5355="M",Raw_Data!E5355="Male"),"Male",IF(OR(Raw_Data!E5355="F",Raw_Data!E5355="Female"),"Female","Not Confirmed"))</f>
        <v>Female</v>
      </c>
      <c r="I5355">
        <f>Raw_Data!F5355</f>
        <v>39</v>
      </c>
      <c r="J5355" t="str">
        <f>FLOOR(Raw_Data!F5355,10)&amp;"-"&amp;FLOOR(Raw_Data!F5355,10)+9</f>
        <v>30-39</v>
      </c>
      <c r="K5355" t="str">
        <f>Raw_Data!G5355</f>
        <v>African American</v>
      </c>
      <c r="L5355" t="str">
        <f>Raw_Data!H5355</f>
        <v>None</v>
      </c>
      <c r="M5355" t="str">
        <f>IF(Raw_Data!I5355=TRUE,"Admitted","Not Admitted")</f>
        <v>Not Admitted</v>
      </c>
      <c r="N5355" t="str">
        <f>IF(Raw_Data!J5355="","Not Rated",Raw_Data!J5355)</f>
        <v>Not Rated</v>
      </c>
      <c r="O5355">
        <f>Raw_Data!K5355</f>
        <v>41</v>
      </c>
      <c r="P5355" t="str">
        <f>IF(Raw_Data!K5355&lt;=30,"Within Time","Delayed")</f>
        <v>Delayed</v>
      </c>
    </row>
    <row r="5356" spans="1:16" x14ac:dyDescent="0.35">
      <c r="A5356" t="str">
        <f>Raw_Data!A5356</f>
        <v>159-28-6237</v>
      </c>
      <c r="B5356" s="2">
        <f>Raw_Data!B5356</f>
        <v>45352.72152777778</v>
      </c>
      <c r="C5356">
        <f>HOUR(Raw_Data!B5356)</f>
        <v>17</v>
      </c>
      <c r="D5356" t="str">
        <f>TEXT(Raw_Data!B5356,"mmm")</f>
        <v>Mar</v>
      </c>
      <c r="E5356">
        <f>YEAR(Raw_Data!B5356)</f>
        <v>2024</v>
      </c>
      <c r="F5356" t="str">
        <f>TEXT(Raw_Data!B5356,"mmm-yy")</f>
        <v>Mar-24</v>
      </c>
      <c r="G5356" t="str">
        <f>PROPER(Raw_Data!C5356&amp;". "&amp;Raw_Data!D5356)</f>
        <v>W. Carraway</v>
      </c>
      <c r="H5356" t="str">
        <f>IF(OR(Raw_Data!E5356="M",Raw_Data!E5356="Male"),"Male",IF(OR(Raw_Data!E5356="F",Raw_Data!E5356="Female"),"Female","Not Confirmed"))</f>
        <v>Male</v>
      </c>
      <c r="I5356">
        <f>Raw_Data!F5356</f>
        <v>7</v>
      </c>
      <c r="J5356" t="str">
        <f>FLOOR(Raw_Data!F5356,10)&amp;"-"&amp;FLOOR(Raw_Data!F5356,10)+9</f>
        <v>0-9</v>
      </c>
      <c r="K5356" t="str">
        <f>Raw_Data!G5356</f>
        <v>African American</v>
      </c>
      <c r="L5356" t="str">
        <f>Raw_Data!H5356</f>
        <v>None</v>
      </c>
      <c r="M5356" t="str">
        <f>IF(Raw_Data!I5356=TRUE,"Admitted","Not Admitted")</f>
        <v>Not Admitted</v>
      </c>
      <c r="N5356" t="str">
        <f>IF(Raw_Data!J5356="","Not Rated",Raw_Data!J5356)</f>
        <v>Not Rated</v>
      </c>
      <c r="O5356">
        <f>Raw_Data!K5356</f>
        <v>28</v>
      </c>
      <c r="P5356" t="str">
        <f>IF(Raw_Data!K5356&lt;=30,"Within Time","Delayed")</f>
        <v>Within Time</v>
      </c>
    </row>
    <row r="5357" spans="1:16" x14ac:dyDescent="0.35">
      <c r="A5357" t="str">
        <f>Raw_Data!A5357</f>
        <v>703-66-6876</v>
      </c>
      <c r="B5357" s="2">
        <f>Raw_Data!B5357</f>
        <v>45352.740277777782</v>
      </c>
      <c r="C5357">
        <f>HOUR(Raw_Data!B5357)</f>
        <v>17</v>
      </c>
      <c r="D5357" t="str">
        <f>TEXT(Raw_Data!B5357,"mmm")</f>
        <v>Mar</v>
      </c>
      <c r="E5357">
        <f>YEAR(Raw_Data!B5357)</f>
        <v>2024</v>
      </c>
      <c r="F5357" t="str">
        <f>TEXT(Raw_Data!B5357,"mmm-yy")</f>
        <v>Mar-24</v>
      </c>
      <c r="G5357" t="str">
        <f>PROPER(Raw_Data!C5357&amp;". "&amp;Raw_Data!D5357)</f>
        <v>H. Upperton</v>
      </c>
      <c r="H5357" t="str">
        <f>IF(OR(Raw_Data!E5357="M",Raw_Data!E5357="Male"),"Male",IF(OR(Raw_Data!E5357="F",Raw_Data!E5357="Female"),"Female","Not Confirmed"))</f>
        <v>Female</v>
      </c>
      <c r="I5357">
        <f>Raw_Data!F5357</f>
        <v>60</v>
      </c>
      <c r="J5357" t="str">
        <f>FLOOR(Raw_Data!F5357,10)&amp;"-"&amp;FLOOR(Raw_Data!F5357,10)+9</f>
        <v>60-69</v>
      </c>
      <c r="K5357" t="str">
        <f>Raw_Data!G5357</f>
        <v>African American</v>
      </c>
      <c r="L5357" t="str">
        <f>Raw_Data!H5357</f>
        <v>Gastroenterology</v>
      </c>
      <c r="M5357" t="str">
        <f>IF(Raw_Data!I5357=TRUE,"Admitted","Not Admitted")</f>
        <v>Not Admitted</v>
      </c>
      <c r="N5357" t="str">
        <f>IF(Raw_Data!J5357="","Not Rated",Raw_Data!J5357)</f>
        <v>Not Rated</v>
      </c>
      <c r="O5357">
        <f>Raw_Data!K5357</f>
        <v>28</v>
      </c>
      <c r="P5357" t="str">
        <f>IF(Raw_Data!K5357&lt;=30,"Within Time","Delayed")</f>
        <v>Within Time</v>
      </c>
    </row>
    <row r="5358" spans="1:16" x14ac:dyDescent="0.35">
      <c r="A5358" t="str">
        <f>Raw_Data!A5358</f>
        <v>969-91-1107</v>
      </c>
      <c r="B5358" s="2">
        <f>Raw_Data!B5358</f>
        <v>45352.740972222222</v>
      </c>
      <c r="C5358">
        <f>HOUR(Raw_Data!B5358)</f>
        <v>17</v>
      </c>
      <c r="D5358" t="str">
        <f>TEXT(Raw_Data!B5358,"mmm")</f>
        <v>Mar</v>
      </c>
      <c r="E5358">
        <f>YEAR(Raw_Data!B5358)</f>
        <v>2024</v>
      </c>
      <c r="F5358" t="str">
        <f>TEXT(Raw_Data!B5358,"mmm-yy")</f>
        <v>Mar-24</v>
      </c>
      <c r="G5358" t="str">
        <f>PROPER(Raw_Data!C5358&amp;". "&amp;Raw_Data!D5358)</f>
        <v>K. Quarmby</v>
      </c>
      <c r="H5358" t="str">
        <f>IF(OR(Raw_Data!E5358="M",Raw_Data!E5358="Male"),"Male",IF(OR(Raw_Data!E5358="F",Raw_Data!E5358="Female"),"Female","Not Confirmed"))</f>
        <v>Female</v>
      </c>
      <c r="I5358">
        <f>Raw_Data!F5358</f>
        <v>72</v>
      </c>
      <c r="J5358" t="str">
        <f>FLOOR(Raw_Data!F5358,10)&amp;"-"&amp;FLOOR(Raw_Data!F5358,10)+9</f>
        <v>70-79</v>
      </c>
      <c r="K5358" t="str">
        <f>Raw_Data!G5358</f>
        <v>Pacific Islander</v>
      </c>
      <c r="L5358" t="str">
        <f>Raw_Data!H5358</f>
        <v>General Practice</v>
      </c>
      <c r="M5358" t="str">
        <f>IF(Raw_Data!I5358=TRUE,"Admitted","Not Admitted")</f>
        <v>Not Admitted</v>
      </c>
      <c r="N5358" t="str">
        <f>IF(Raw_Data!J5358="","Not Rated",Raw_Data!J5358)</f>
        <v>Not Rated</v>
      </c>
      <c r="O5358">
        <f>Raw_Data!K5358</f>
        <v>40</v>
      </c>
      <c r="P5358" t="str">
        <f>IF(Raw_Data!K5358&lt;=30,"Within Time","Delayed")</f>
        <v>Delayed</v>
      </c>
    </row>
    <row r="5359" spans="1:16" x14ac:dyDescent="0.35">
      <c r="A5359" t="str">
        <f>Raw_Data!A5359</f>
        <v>699-13-1985</v>
      </c>
      <c r="B5359" s="2">
        <f>Raw_Data!B5359</f>
        <v>45352.743055555547</v>
      </c>
      <c r="C5359">
        <f>HOUR(Raw_Data!B5359)</f>
        <v>17</v>
      </c>
      <c r="D5359" t="str">
        <f>TEXT(Raw_Data!B5359,"mmm")</f>
        <v>Mar</v>
      </c>
      <c r="E5359">
        <f>YEAR(Raw_Data!B5359)</f>
        <v>2024</v>
      </c>
      <c r="F5359" t="str">
        <f>TEXT(Raw_Data!B5359,"mmm-yy")</f>
        <v>Mar-24</v>
      </c>
      <c r="G5359" t="str">
        <f>PROPER(Raw_Data!C5359&amp;". "&amp;Raw_Data!D5359)</f>
        <v>S. Kingsley</v>
      </c>
      <c r="H5359" t="str">
        <f>IF(OR(Raw_Data!E5359="M",Raw_Data!E5359="Male"),"Male",IF(OR(Raw_Data!E5359="F",Raw_Data!E5359="Female"),"Female","Not Confirmed"))</f>
        <v>Female</v>
      </c>
      <c r="I5359">
        <f>Raw_Data!F5359</f>
        <v>50</v>
      </c>
      <c r="J5359" t="str">
        <f>FLOOR(Raw_Data!F5359,10)&amp;"-"&amp;FLOOR(Raw_Data!F5359,10)+9</f>
        <v>50-59</v>
      </c>
      <c r="K5359" t="str">
        <f>Raw_Data!G5359</f>
        <v>Unknown</v>
      </c>
      <c r="L5359" t="str">
        <f>Raw_Data!H5359</f>
        <v>Neurology</v>
      </c>
      <c r="M5359" t="str">
        <f>IF(Raw_Data!I5359=TRUE,"Admitted","Not Admitted")</f>
        <v>Not Admitted</v>
      </c>
      <c r="N5359">
        <f>IF(Raw_Data!J5359="","Not Rated",Raw_Data!J5359)</f>
        <v>6</v>
      </c>
      <c r="O5359">
        <f>Raw_Data!K5359</f>
        <v>54</v>
      </c>
      <c r="P5359" t="str">
        <f>IF(Raw_Data!K5359&lt;=30,"Within Time","Delayed")</f>
        <v>Delayed</v>
      </c>
    </row>
    <row r="5360" spans="1:16" x14ac:dyDescent="0.35">
      <c r="A5360" t="str">
        <f>Raw_Data!A5360</f>
        <v>361-93-7408</v>
      </c>
      <c r="B5360" s="2">
        <f>Raw_Data!B5360</f>
        <v>45352.768750000003</v>
      </c>
      <c r="C5360">
        <f>HOUR(Raw_Data!B5360)</f>
        <v>18</v>
      </c>
      <c r="D5360" t="str">
        <f>TEXT(Raw_Data!B5360,"mmm")</f>
        <v>Mar</v>
      </c>
      <c r="E5360">
        <f>YEAR(Raw_Data!B5360)</f>
        <v>2024</v>
      </c>
      <c r="F5360" t="str">
        <f>TEXT(Raw_Data!B5360,"mmm-yy")</f>
        <v>Mar-24</v>
      </c>
      <c r="G5360" t="str">
        <f>PROPER(Raw_Data!C5360&amp;". "&amp;Raw_Data!D5360)</f>
        <v>Y. Pemberton</v>
      </c>
      <c r="H5360" t="str">
        <f>IF(OR(Raw_Data!E5360="M",Raw_Data!E5360="Male"),"Male",IF(OR(Raw_Data!E5360="F",Raw_Data!E5360="Female"),"Female","Not Confirmed"))</f>
        <v>Female</v>
      </c>
      <c r="I5360">
        <f>Raw_Data!F5360</f>
        <v>76</v>
      </c>
      <c r="J5360" t="str">
        <f>FLOOR(Raw_Data!F5360,10)&amp;"-"&amp;FLOOR(Raw_Data!F5360,10)+9</f>
        <v>70-79</v>
      </c>
      <c r="K5360" t="str">
        <f>Raw_Data!G5360</f>
        <v>Pacific Islander</v>
      </c>
      <c r="L5360" t="str">
        <f>Raw_Data!H5360</f>
        <v>None</v>
      </c>
      <c r="M5360" t="str">
        <f>IF(Raw_Data!I5360=TRUE,"Admitted","Not Admitted")</f>
        <v>Not Admitted</v>
      </c>
      <c r="N5360" t="str">
        <f>IF(Raw_Data!J5360="","Not Rated",Raw_Data!J5360)</f>
        <v>Not Rated</v>
      </c>
      <c r="O5360">
        <f>Raw_Data!K5360</f>
        <v>30</v>
      </c>
      <c r="P5360" t="str">
        <f>IF(Raw_Data!K5360&lt;=30,"Within Time","Delayed")</f>
        <v>Within Time</v>
      </c>
    </row>
    <row r="5361" spans="1:16" x14ac:dyDescent="0.35">
      <c r="A5361" t="str">
        <f>Raw_Data!A5361</f>
        <v>358-47-4586</v>
      </c>
      <c r="B5361" s="2">
        <f>Raw_Data!B5361</f>
        <v>45352.770138888889</v>
      </c>
      <c r="C5361">
        <f>HOUR(Raw_Data!B5361)</f>
        <v>18</v>
      </c>
      <c r="D5361" t="str">
        <f>TEXT(Raw_Data!B5361,"mmm")</f>
        <v>Mar</v>
      </c>
      <c r="E5361">
        <f>YEAR(Raw_Data!B5361)</f>
        <v>2024</v>
      </c>
      <c r="F5361" t="str">
        <f>TEXT(Raw_Data!B5361,"mmm-yy")</f>
        <v>Mar-24</v>
      </c>
      <c r="G5361" t="str">
        <f>PROPER(Raw_Data!C5361&amp;". "&amp;Raw_Data!D5361)</f>
        <v>N. Eastwood</v>
      </c>
      <c r="H5361" t="str">
        <f>IF(OR(Raw_Data!E5361="M",Raw_Data!E5361="Male"),"Male",IF(OR(Raw_Data!E5361="F",Raw_Data!E5361="Female"),"Female","Not Confirmed"))</f>
        <v>Female</v>
      </c>
      <c r="I5361">
        <f>Raw_Data!F5361</f>
        <v>20</v>
      </c>
      <c r="J5361" t="str">
        <f>FLOOR(Raw_Data!F5361,10)&amp;"-"&amp;FLOOR(Raw_Data!F5361,10)+9</f>
        <v>20-29</v>
      </c>
      <c r="K5361" t="str">
        <f>Raw_Data!G5361</f>
        <v>Declined to Identify</v>
      </c>
      <c r="L5361" t="str">
        <f>Raw_Data!H5361</f>
        <v>Physiotherapy</v>
      </c>
      <c r="M5361" t="str">
        <f>IF(Raw_Data!I5361=TRUE,"Admitted","Not Admitted")</f>
        <v>Admitted</v>
      </c>
      <c r="N5361" t="str">
        <f>IF(Raw_Data!J5361="","Not Rated",Raw_Data!J5361)</f>
        <v>Not Rated</v>
      </c>
      <c r="O5361">
        <f>Raw_Data!K5361</f>
        <v>26</v>
      </c>
      <c r="P5361" t="str">
        <f>IF(Raw_Data!K5361&lt;=30,"Within Time","Delayed")</f>
        <v>Within Time</v>
      </c>
    </row>
    <row r="5362" spans="1:16" x14ac:dyDescent="0.35">
      <c r="A5362" t="str">
        <f>Raw_Data!A5362</f>
        <v>972-16-9992</v>
      </c>
      <c r="B5362" s="2">
        <f>Raw_Data!B5362</f>
        <v>45352.882638888892</v>
      </c>
      <c r="C5362">
        <f>HOUR(Raw_Data!B5362)</f>
        <v>21</v>
      </c>
      <c r="D5362" t="str">
        <f>TEXT(Raw_Data!B5362,"mmm")</f>
        <v>Mar</v>
      </c>
      <c r="E5362">
        <f>YEAR(Raw_Data!B5362)</f>
        <v>2024</v>
      </c>
      <c r="F5362" t="str">
        <f>TEXT(Raw_Data!B5362,"mmm-yy")</f>
        <v>Mar-24</v>
      </c>
      <c r="G5362" t="str">
        <f>PROPER(Raw_Data!C5362&amp;". "&amp;Raw_Data!D5362)</f>
        <v>U. Crebo</v>
      </c>
      <c r="H5362" t="str">
        <f>IF(OR(Raw_Data!E5362="M",Raw_Data!E5362="Male"),"Male",IF(OR(Raw_Data!E5362="F",Raw_Data!E5362="Female"),"Female","Not Confirmed"))</f>
        <v>Male</v>
      </c>
      <c r="I5362">
        <f>Raw_Data!F5362</f>
        <v>9</v>
      </c>
      <c r="J5362" t="str">
        <f>FLOOR(Raw_Data!F5362,10)&amp;"-"&amp;FLOOR(Raw_Data!F5362,10)+9</f>
        <v>0-9</v>
      </c>
      <c r="K5362" t="str">
        <f>Raw_Data!G5362</f>
        <v>White</v>
      </c>
      <c r="L5362" t="str">
        <f>Raw_Data!H5362</f>
        <v>None</v>
      </c>
      <c r="M5362" t="str">
        <f>IF(Raw_Data!I5362=TRUE,"Admitted","Not Admitted")</f>
        <v>Not Admitted</v>
      </c>
      <c r="N5362" t="str">
        <f>IF(Raw_Data!J5362="","Not Rated",Raw_Data!J5362)</f>
        <v>Not Rated</v>
      </c>
      <c r="O5362">
        <f>Raw_Data!K5362</f>
        <v>32</v>
      </c>
      <c r="P5362" t="str">
        <f>IF(Raw_Data!K5362&lt;=30,"Within Time","Delayed")</f>
        <v>Delayed</v>
      </c>
    </row>
    <row r="5363" spans="1:16" x14ac:dyDescent="0.35">
      <c r="A5363" t="str">
        <f>Raw_Data!A5363</f>
        <v>690-35-9610</v>
      </c>
      <c r="B5363" s="2">
        <f>Raw_Data!B5363</f>
        <v>45352.90902777778</v>
      </c>
      <c r="C5363">
        <f>HOUR(Raw_Data!B5363)</f>
        <v>21</v>
      </c>
      <c r="D5363" t="str">
        <f>TEXT(Raw_Data!B5363,"mmm")</f>
        <v>Mar</v>
      </c>
      <c r="E5363">
        <f>YEAR(Raw_Data!B5363)</f>
        <v>2024</v>
      </c>
      <c r="F5363" t="str">
        <f>TEXT(Raw_Data!B5363,"mmm-yy")</f>
        <v>Mar-24</v>
      </c>
      <c r="G5363" t="str">
        <f>PROPER(Raw_Data!C5363&amp;". "&amp;Raw_Data!D5363)</f>
        <v>B. Rowntree</v>
      </c>
      <c r="H5363" t="str">
        <f>IF(OR(Raw_Data!E5363="M",Raw_Data!E5363="Male"),"Male",IF(OR(Raw_Data!E5363="F",Raw_Data!E5363="Female"),"Female","Not Confirmed"))</f>
        <v>Female</v>
      </c>
      <c r="I5363">
        <f>Raw_Data!F5363</f>
        <v>11</v>
      </c>
      <c r="J5363" t="str">
        <f>FLOOR(Raw_Data!F5363,10)&amp;"-"&amp;FLOOR(Raw_Data!F5363,10)+9</f>
        <v>10-19</v>
      </c>
      <c r="K5363" t="str">
        <f>Raw_Data!G5363</f>
        <v>African American</v>
      </c>
      <c r="L5363" t="str">
        <f>Raw_Data!H5363</f>
        <v>None</v>
      </c>
      <c r="M5363" t="str">
        <f>IF(Raw_Data!I5363=TRUE,"Admitted","Not Admitted")</f>
        <v>Admitted</v>
      </c>
      <c r="N5363" t="str">
        <f>IF(Raw_Data!J5363="","Not Rated",Raw_Data!J5363)</f>
        <v>Not Rated</v>
      </c>
      <c r="O5363">
        <f>Raw_Data!K5363</f>
        <v>49</v>
      </c>
      <c r="P5363" t="str">
        <f>IF(Raw_Data!K5363&lt;=30,"Within Time","Delayed")</f>
        <v>Delayed</v>
      </c>
    </row>
    <row r="5364" spans="1:16" x14ac:dyDescent="0.35">
      <c r="A5364" t="str">
        <f>Raw_Data!A5364</f>
        <v>209-45-9413</v>
      </c>
      <c r="B5364" s="2">
        <f>Raw_Data!B5364</f>
        <v>45352.928472222222</v>
      </c>
      <c r="C5364">
        <f>HOUR(Raw_Data!B5364)</f>
        <v>22</v>
      </c>
      <c r="D5364" t="str">
        <f>TEXT(Raw_Data!B5364,"mmm")</f>
        <v>Mar</v>
      </c>
      <c r="E5364">
        <f>YEAR(Raw_Data!B5364)</f>
        <v>2024</v>
      </c>
      <c r="F5364" t="str">
        <f>TEXT(Raw_Data!B5364,"mmm-yy")</f>
        <v>Mar-24</v>
      </c>
      <c r="G5364" t="str">
        <f>PROPER(Raw_Data!C5364&amp;". "&amp;Raw_Data!D5364)</f>
        <v>N. Perrat</v>
      </c>
      <c r="H5364" t="str">
        <f>IF(OR(Raw_Data!E5364="M",Raw_Data!E5364="Male"),"Male",IF(OR(Raw_Data!E5364="F",Raw_Data!E5364="Female"),"Female","Not Confirmed"))</f>
        <v>Female</v>
      </c>
      <c r="I5364">
        <f>Raw_Data!F5364</f>
        <v>58</v>
      </c>
      <c r="J5364" t="str">
        <f>FLOOR(Raw_Data!F5364,10)&amp;"-"&amp;FLOOR(Raw_Data!F5364,10)+9</f>
        <v>50-59</v>
      </c>
      <c r="K5364" t="str">
        <f>Raw_Data!G5364</f>
        <v>Unknown</v>
      </c>
      <c r="L5364" t="str">
        <f>Raw_Data!H5364</f>
        <v>None</v>
      </c>
      <c r="M5364" t="str">
        <f>IF(Raw_Data!I5364=TRUE,"Admitted","Not Admitted")</f>
        <v>Admitted</v>
      </c>
      <c r="N5364">
        <f>IF(Raw_Data!J5364="","Not Rated",Raw_Data!J5364)</f>
        <v>3</v>
      </c>
      <c r="O5364">
        <f>Raw_Data!K5364</f>
        <v>20</v>
      </c>
      <c r="P5364" t="str">
        <f>IF(Raw_Data!K5364&lt;=30,"Within Time","Delayed")</f>
        <v>Within Time</v>
      </c>
    </row>
    <row r="5365" spans="1:16" x14ac:dyDescent="0.35">
      <c r="A5365" t="str">
        <f>Raw_Data!A5365</f>
        <v>300-90-9480</v>
      </c>
      <c r="B5365" s="2">
        <f>Raw_Data!B5365</f>
        <v>45352.959027777782</v>
      </c>
      <c r="C5365">
        <f>HOUR(Raw_Data!B5365)</f>
        <v>23</v>
      </c>
      <c r="D5365" t="str">
        <f>TEXT(Raw_Data!B5365,"mmm")</f>
        <v>Mar</v>
      </c>
      <c r="E5365">
        <f>YEAR(Raw_Data!B5365)</f>
        <v>2024</v>
      </c>
      <c r="F5365" t="str">
        <f>TEXT(Raw_Data!B5365,"mmm-yy")</f>
        <v>Mar-24</v>
      </c>
      <c r="G5365" t="str">
        <f>PROPER(Raw_Data!C5365&amp;". "&amp;Raw_Data!D5365)</f>
        <v>D. Fairbairn</v>
      </c>
      <c r="H5365" t="str">
        <f>IF(OR(Raw_Data!E5365="M",Raw_Data!E5365="Male"),"Male",IF(OR(Raw_Data!E5365="F",Raw_Data!E5365="Female"),"Female","Not Confirmed"))</f>
        <v>Female</v>
      </c>
      <c r="I5365">
        <f>Raw_Data!F5365</f>
        <v>58</v>
      </c>
      <c r="J5365" t="str">
        <f>FLOOR(Raw_Data!F5365,10)&amp;"-"&amp;FLOOR(Raw_Data!F5365,10)+9</f>
        <v>50-59</v>
      </c>
      <c r="K5365" t="str">
        <f>Raw_Data!G5365</f>
        <v>White</v>
      </c>
      <c r="L5365" t="str">
        <f>Raw_Data!H5365</f>
        <v>None</v>
      </c>
      <c r="M5365" t="str">
        <f>IF(Raw_Data!I5365=TRUE,"Admitted","Not Admitted")</f>
        <v>Admitted</v>
      </c>
      <c r="N5365" t="str">
        <f>IF(Raw_Data!J5365="","Not Rated",Raw_Data!J5365)</f>
        <v>Not Rated</v>
      </c>
      <c r="O5365">
        <f>Raw_Data!K5365</f>
        <v>55</v>
      </c>
      <c r="P5365" t="str">
        <f>IF(Raw_Data!K5365&lt;=30,"Within Time","Delayed")</f>
        <v>Delayed</v>
      </c>
    </row>
    <row r="5366" spans="1:16" x14ac:dyDescent="0.35">
      <c r="A5366" t="str">
        <f>Raw_Data!A5366</f>
        <v>430-47-6210</v>
      </c>
      <c r="B5366" s="2">
        <f>Raw_Data!B5366</f>
        <v>45352.964583333327</v>
      </c>
      <c r="C5366">
        <f>HOUR(Raw_Data!B5366)</f>
        <v>23</v>
      </c>
      <c r="D5366" t="str">
        <f>TEXT(Raw_Data!B5366,"mmm")</f>
        <v>Mar</v>
      </c>
      <c r="E5366">
        <f>YEAR(Raw_Data!B5366)</f>
        <v>2024</v>
      </c>
      <c r="F5366" t="str">
        <f>TEXT(Raw_Data!B5366,"mmm-yy")</f>
        <v>Mar-24</v>
      </c>
      <c r="G5366" t="str">
        <f>PROPER(Raw_Data!C5366&amp;". "&amp;Raw_Data!D5366)</f>
        <v>J. Whitfield</v>
      </c>
      <c r="H5366" t="str">
        <f>IF(OR(Raw_Data!E5366="M",Raw_Data!E5366="Male"),"Male",IF(OR(Raw_Data!E5366="F",Raw_Data!E5366="Female"),"Female","Not Confirmed"))</f>
        <v>Female</v>
      </c>
      <c r="I5366">
        <f>Raw_Data!F5366</f>
        <v>60</v>
      </c>
      <c r="J5366" t="str">
        <f>FLOOR(Raw_Data!F5366,10)&amp;"-"&amp;FLOOR(Raw_Data!F5366,10)+9</f>
        <v>60-69</v>
      </c>
      <c r="K5366" t="str">
        <f>Raw_Data!G5366</f>
        <v>White</v>
      </c>
      <c r="L5366" t="str">
        <f>Raw_Data!H5366</f>
        <v>None</v>
      </c>
      <c r="M5366" t="str">
        <f>IF(Raw_Data!I5366=TRUE,"Admitted","Not Admitted")</f>
        <v>Not Admitted</v>
      </c>
      <c r="N5366" t="str">
        <f>IF(Raw_Data!J5366="","Not Rated",Raw_Data!J5366)</f>
        <v>Not Rated</v>
      </c>
      <c r="O5366">
        <f>Raw_Data!K5366</f>
        <v>57</v>
      </c>
      <c r="P5366" t="str">
        <f>IF(Raw_Data!K5366&lt;=30,"Within Time","Delayed")</f>
        <v>Delayed</v>
      </c>
    </row>
    <row r="5367" spans="1:16" x14ac:dyDescent="0.35">
      <c r="A5367" t="str">
        <f>Raw_Data!A5367</f>
        <v>609-22-2258</v>
      </c>
      <c r="B5367" s="2">
        <f>Raw_Data!B5367</f>
        <v>45353.023611111108</v>
      </c>
      <c r="C5367">
        <f>HOUR(Raw_Data!B5367)</f>
        <v>0</v>
      </c>
      <c r="D5367" t="str">
        <f>TEXT(Raw_Data!B5367,"mmm")</f>
        <v>Mar</v>
      </c>
      <c r="E5367">
        <f>YEAR(Raw_Data!B5367)</f>
        <v>2024</v>
      </c>
      <c r="F5367" t="str">
        <f>TEXT(Raw_Data!B5367,"mmm-yy")</f>
        <v>Mar-24</v>
      </c>
      <c r="G5367" t="str">
        <f>PROPER(Raw_Data!C5367&amp;". "&amp;Raw_Data!D5367)</f>
        <v>Z. Stanlack</v>
      </c>
      <c r="H5367" t="str">
        <f>IF(OR(Raw_Data!E5367="M",Raw_Data!E5367="Male"),"Male",IF(OR(Raw_Data!E5367="F",Raw_Data!E5367="Female"),"Female","Not Confirmed"))</f>
        <v>Female</v>
      </c>
      <c r="I5367">
        <f>Raw_Data!F5367</f>
        <v>56</v>
      </c>
      <c r="J5367" t="str">
        <f>FLOOR(Raw_Data!F5367,10)&amp;"-"&amp;FLOOR(Raw_Data!F5367,10)+9</f>
        <v>50-59</v>
      </c>
      <c r="K5367" t="str">
        <f>Raw_Data!G5367</f>
        <v>African American</v>
      </c>
      <c r="L5367" t="str">
        <f>Raw_Data!H5367</f>
        <v>None</v>
      </c>
      <c r="M5367" t="str">
        <f>IF(Raw_Data!I5367=TRUE,"Admitted","Not Admitted")</f>
        <v>Not Admitted</v>
      </c>
      <c r="N5367" t="str">
        <f>IF(Raw_Data!J5367="","Not Rated",Raw_Data!J5367)</f>
        <v>Not Rated</v>
      </c>
      <c r="O5367">
        <f>Raw_Data!K5367</f>
        <v>31</v>
      </c>
      <c r="P5367" t="str">
        <f>IF(Raw_Data!K5367&lt;=30,"Within Time","Delayed")</f>
        <v>Delayed</v>
      </c>
    </row>
    <row r="5368" spans="1:16" x14ac:dyDescent="0.35">
      <c r="A5368" t="str">
        <f>Raw_Data!A5368</f>
        <v>538-45-4644</v>
      </c>
      <c r="B5368" s="2">
        <f>Raw_Data!B5368</f>
        <v>45353.172222222223</v>
      </c>
      <c r="C5368">
        <f>HOUR(Raw_Data!B5368)</f>
        <v>4</v>
      </c>
      <c r="D5368" t="str">
        <f>TEXT(Raw_Data!B5368,"mmm")</f>
        <v>Mar</v>
      </c>
      <c r="E5368">
        <f>YEAR(Raw_Data!B5368)</f>
        <v>2024</v>
      </c>
      <c r="F5368" t="str">
        <f>TEXT(Raw_Data!B5368,"mmm-yy")</f>
        <v>Mar-24</v>
      </c>
      <c r="G5368" t="str">
        <f>PROPER(Raw_Data!C5368&amp;". "&amp;Raw_Data!D5368)</f>
        <v>I. Dunmore</v>
      </c>
      <c r="H5368" t="str">
        <f>IF(OR(Raw_Data!E5368="M",Raw_Data!E5368="Male"),"Male",IF(OR(Raw_Data!E5368="F",Raw_Data!E5368="Female"),"Female","Not Confirmed"))</f>
        <v>Female</v>
      </c>
      <c r="I5368">
        <f>Raw_Data!F5368</f>
        <v>18</v>
      </c>
      <c r="J5368" t="str">
        <f>FLOOR(Raw_Data!F5368,10)&amp;"-"&amp;FLOOR(Raw_Data!F5368,10)+9</f>
        <v>10-19</v>
      </c>
      <c r="K5368" t="str">
        <f>Raw_Data!G5368</f>
        <v>White</v>
      </c>
      <c r="L5368" t="str">
        <f>Raw_Data!H5368</f>
        <v>Orthopedics</v>
      </c>
      <c r="M5368" t="str">
        <f>IF(Raw_Data!I5368=TRUE,"Admitted","Not Admitted")</f>
        <v>Not Admitted</v>
      </c>
      <c r="N5368" t="str">
        <f>IF(Raw_Data!J5368="","Not Rated",Raw_Data!J5368)</f>
        <v>Not Rated</v>
      </c>
      <c r="O5368">
        <f>Raw_Data!K5368</f>
        <v>54</v>
      </c>
      <c r="P5368" t="str">
        <f>IF(Raw_Data!K5368&lt;=30,"Within Time","Delayed")</f>
        <v>Delayed</v>
      </c>
    </row>
    <row r="5369" spans="1:16" x14ac:dyDescent="0.35">
      <c r="A5369" t="str">
        <f>Raw_Data!A5369</f>
        <v>587-59-2677</v>
      </c>
      <c r="B5369" s="2">
        <f>Raw_Data!B5369</f>
        <v>45353.177083333343</v>
      </c>
      <c r="C5369">
        <f>HOUR(Raw_Data!B5369)</f>
        <v>4</v>
      </c>
      <c r="D5369" t="str">
        <f>TEXT(Raw_Data!B5369,"mmm")</f>
        <v>Mar</v>
      </c>
      <c r="E5369">
        <f>YEAR(Raw_Data!B5369)</f>
        <v>2024</v>
      </c>
      <c r="F5369" t="str">
        <f>TEXT(Raw_Data!B5369,"mmm-yy")</f>
        <v>Mar-24</v>
      </c>
      <c r="G5369" t="str">
        <f>PROPER(Raw_Data!C5369&amp;". "&amp;Raw_Data!D5369)</f>
        <v>N. Thornbury</v>
      </c>
      <c r="H5369" t="str">
        <f>IF(OR(Raw_Data!E5369="M",Raw_Data!E5369="Male"),"Male",IF(OR(Raw_Data!E5369="F",Raw_Data!E5369="Female"),"Female","Not Confirmed"))</f>
        <v>Female</v>
      </c>
      <c r="I5369">
        <f>Raw_Data!F5369</f>
        <v>36</v>
      </c>
      <c r="J5369" t="str">
        <f>FLOOR(Raw_Data!F5369,10)&amp;"-"&amp;FLOOR(Raw_Data!F5369,10)+9</f>
        <v>30-39</v>
      </c>
      <c r="K5369" t="str">
        <f>Raw_Data!G5369</f>
        <v>Unknown</v>
      </c>
      <c r="L5369" t="str">
        <f>Raw_Data!H5369</f>
        <v>None</v>
      </c>
      <c r="M5369" t="str">
        <f>IF(Raw_Data!I5369=TRUE,"Admitted","Not Admitted")</f>
        <v>Not Admitted</v>
      </c>
      <c r="N5369" t="str">
        <f>IF(Raw_Data!J5369="","Not Rated",Raw_Data!J5369)</f>
        <v>Not Rated</v>
      </c>
      <c r="O5369">
        <f>Raw_Data!K5369</f>
        <v>33</v>
      </c>
      <c r="P5369" t="str">
        <f>IF(Raw_Data!K5369&lt;=30,"Within Time","Delayed")</f>
        <v>Delayed</v>
      </c>
    </row>
    <row r="5370" spans="1:16" x14ac:dyDescent="0.35">
      <c r="A5370" t="str">
        <f>Raw_Data!A5370</f>
        <v>989-69-4845</v>
      </c>
      <c r="B5370" s="2">
        <f>Raw_Data!B5370</f>
        <v>45353.43472222222</v>
      </c>
      <c r="C5370">
        <f>HOUR(Raw_Data!B5370)</f>
        <v>10</v>
      </c>
      <c r="D5370" t="str">
        <f>TEXT(Raw_Data!B5370,"mmm")</f>
        <v>Mar</v>
      </c>
      <c r="E5370">
        <f>YEAR(Raw_Data!B5370)</f>
        <v>2024</v>
      </c>
      <c r="F5370" t="str">
        <f>TEXT(Raw_Data!B5370,"mmm-yy")</f>
        <v>Mar-24</v>
      </c>
      <c r="G5370" t="str">
        <f>PROPER(Raw_Data!C5370&amp;". "&amp;Raw_Data!D5370)</f>
        <v>C. Yarborough</v>
      </c>
      <c r="H5370" t="str">
        <f>IF(OR(Raw_Data!E5370="M",Raw_Data!E5370="Male"),"Male",IF(OR(Raw_Data!E5370="F",Raw_Data!E5370="Female"),"Female","Not Confirmed"))</f>
        <v>Male</v>
      </c>
      <c r="I5370">
        <f>Raw_Data!F5370</f>
        <v>29</v>
      </c>
      <c r="J5370" t="str">
        <f>FLOOR(Raw_Data!F5370,10)&amp;"-"&amp;FLOOR(Raw_Data!F5370,10)+9</f>
        <v>20-29</v>
      </c>
      <c r="K5370" t="str">
        <f>Raw_Data!G5370</f>
        <v>Unknown</v>
      </c>
      <c r="L5370" t="str">
        <f>Raw_Data!H5370</f>
        <v>Orthopedics</v>
      </c>
      <c r="M5370" t="str">
        <f>IF(Raw_Data!I5370=TRUE,"Admitted","Not Admitted")</f>
        <v>Not Admitted</v>
      </c>
      <c r="N5370" t="str">
        <f>IF(Raw_Data!J5370="","Not Rated",Raw_Data!J5370)</f>
        <v>Not Rated</v>
      </c>
      <c r="O5370">
        <f>Raw_Data!K5370</f>
        <v>12</v>
      </c>
      <c r="P5370" t="str">
        <f>IF(Raw_Data!K5370&lt;=30,"Within Time","Delayed")</f>
        <v>Within Time</v>
      </c>
    </row>
    <row r="5371" spans="1:16" x14ac:dyDescent="0.35">
      <c r="A5371" t="str">
        <f>Raw_Data!A5371</f>
        <v>744-74-6981</v>
      </c>
      <c r="B5371" s="2">
        <f>Raw_Data!B5371</f>
        <v>45353.452777777777</v>
      </c>
      <c r="C5371">
        <f>HOUR(Raw_Data!B5371)</f>
        <v>10</v>
      </c>
      <c r="D5371" t="str">
        <f>TEXT(Raw_Data!B5371,"mmm")</f>
        <v>Mar</v>
      </c>
      <c r="E5371">
        <f>YEAR(Raw_Data!B5371)</f>
        <v>2024</v>
      </c>
      <c r="F5371" t="str">
        <f>TEXT(Raw_Data!B5371,"mmm-yy")</f>
        <v>Mar-24</v>
      </c>
      <c r="G5371" t="str">
        <f>PROPER(Raw_Data!C5371&amp;". "&amp;Raw_Data!D5371)</f>
        <v>W. Postlethwaite</v>
      </c>
      <c r="H5371" t="str">
        <f>IF(OR(Raw_Data!E5371="M",Raw_Data!E5371="Male"),"Male",IF(OR(Raw_Data!E5371="F",Raw_Data!E5371="Female"),"Female","Not Confirmed"))</f>
        <v>Female</v>
      </c>
      <c r="I5371">
        <f>Raw_Data!F5371</f>
        <v>24</v>
      </c>
      <c r="J5371" t="str">
        <f>FLOOR(Raw_Data!F5371,10)&amp;"-"&amp;FLOOR(Raw_Data!F5371,10)+9</f>
        <v>20-29</v>
      </c>
      <c r="K5371" t="str">
        <f>Raw_Data!G5371</f>
        <v>Two or More Races</v>
      </c>
      <c r="L5371" t="str">
        <f>Raw_Data!H5371</f>
        <v>Physiotherapy</v>
      </c>
      <c r="M5371" t="str">
        <f>IF(Raw_Data!I5371=TRUE,"Admitted","Not Admitted")</f>
        <v>Admitted</v>
      </c>
      <c r="N5371">
        <f>IF(Raw_Data!J5371="","Not Rated",Raw_Data!J5371)</f>
        <v>5</v>
      </c>
      <c r="O5371">
        <f>Raw_Data!K5371</f>
        <v>13</v>
      </c>
      <c r="P5371" t="str">
        <f>IF(Raw_Data!K5371&lt;=30,"Within Time","Delayed")</f>
        <v>Within Time</v>
      </c>
    </row>
    <row r="5372" spans="1:16" x14ac:dyDescent="0.35">
      <c r="A5372" t="str">
        <f>Raw_Data!A5372</f>
        <v>263-52-7985</v>
      </c>
      <c r="B5372" s="2">
        <f>Raw_Data!B5372</f>
        <v>45353.456944444442</v>
      </c>
      <c r="C5372">
        <f>HOUR(Raw_Data!B5372)</f>
        <v>10</v>
      </c>
      <c r="D5372" t="str">
        <f>TEXT(Raw_Data!B5372,"mmm")</f>
        <v>Mar</v>
      </c>
      <c r="E5372">
        <f>YEAR(Raw_Data!B5372)</f>
        <v>2024</v>
      </c>
      <c r="F5372" t="str">
        <f>TEXT(Raw_Data!B5372,"mmm-yy")</f>
        <v>Mar-24</v>
      </c>
      <c r="G5372" t="str">
        <f>PROPER(Raw_Data!C5372&amp;". "&amp;Raw_Data!D5372)</f>
        <v>H. Middleditch</v>
      </c>
      <c r="H5372" t="str">
        <f>IF(OR(Raw_Data!E5372="M",Raw_Data!E5372="Male"),"Male",IF(OR(Raw_Data!E5372="F",Raw_Data!E5372="Female"),"Female","Not Confirmed"))</f>
        <v>Female</v>
      </c>
      <c r="I5372">
        <f>Raw_Data!F5372</f>
        <v>24</v>
      </c>
      <c r="J5372" t="str">
        <f>FLOOR(Raw_Data!F5372,10)&amp;"-"&amp;FLOOR(Raw_Data!F5372,10)+9</f>
        <v>20-29</v>
      </c>
      <c r="K5372" t="str">
        <f>Raw_Data!G5372</f>
        <v>Asian</v>
      </c>
      <c r="L5372" t="str">
        <f>Raw_Data!H5372</f>
        <v>None</v>
      </c>
      <c r="M5372" t="str">
        <f>IF(Raw_Data!I5372=TRUE,"Admitted","Not Admitted")</f>
        <v>Admitted</v>
      </c>
      <c r="N5372" t="str">
        <f>IF(Raw_Data!J5372="","Not Rated",Raw_Data!J5372)</f>
        <v>Not Rated</v>
      </c>
      <c r="O5372">
        <f>Raw_Data!K5372</f>
        <v>22</v>
      </c>
      <c r="P5372" t="str">
        <f>IF(Raw_Data!K5372&lt;=30,"Within Time","Delayed")</f>
        <v>Within Time</v>
      </c>
    </row>
    <row r="5373" spans="1:16" x14ac:dyDescent="0.35">
      <c r="A5373" t="str">
        <f>Raw_Data!A5373</f>
        <v>752-82-1887</v>
      </c>
      <c r="B5373" s="2">
        <f>Raw_Data!B5373</f>
        <v>45353.462500000001</v>
      </c>
      <c r="C5373">
        <f>HOUR(Raw_Data!B5373)</f>
        <v>11</v>
      </c>
      <c r="D5373" t="str">
        <f>TEXT(Raw_Data!B5373,"mmm")</f>
        <v>Mar</v>
      </c>
      <c r="E5373">
        <f>YEAR(Raw_Data!B5373)</f>
        <v>2024</v>
      </c>
      <c r="F5373" t="str">
        <f>TEXT(Raw_Data!B5373,"mmm-yy")</f>
        <v>Mar-24</v>
      </c>
      <c r="G5373" t="str">
        <f>PROPER(Raw_Data!C5373&amp;". "&amp;Raw_Data!D5373)</f>
        <v>Z. Postlethwaite</v>
      </c>
      <c r="H5373" t="str">
        <f>IF(OR(Raw_Data!E5373="M",Raw_Data!E5373="Male"),"Male",IF(OR(Raw_Data!E5373="F",Raw_Data!E5373="Female"),"Female","Not Confirmed"))</f>
        <v>Male</v>
      </c>
      <c r="I5373">
        <f>Raw_Data!F5373</f>
        <v>41</v>
      </c>
      <c r="J5373" t="str">
        <f>FLOOR(Raw_Data!F5373,10)&amp;"-"&amp;FLOOR(Raw_Data!F5373,10)+9</f>
        <v>40-49</v>
      </c>
      <c r="K5373" t="str">
        <f>Raw_Data!G5373</f>
        <v>Two or More Races</v>
      </c>
      <c r="L5373" t="str">
        <f>Raw_Data!H5373</f>
        <v>General Practice</v>
      </c>
      <c r="M5373" t="str">
        <f>IF(Raw_Data!I5373=TRUE,"Admitted","Not Admitted")</f>
        <v>Not Admitted</v>
      </c>
      <c r="N5373" t="str">
        <f>IF(Raw_Data!J5373="","Not Rated",Raw_Data!J5373)</f>
        <v>Not Rated</v>
      </c>
      <c r="O5373">
        <f>Raw_Data!K5373</f>
        <v>36</v>
      </c>
      <c r="P5373" t="str">
        <f>IF(Raw_Data!K5373&lt;=30,"Within Time","Delayed")</f>
        <v>Delayed</v>
      </c>
    </row>
    <row r="5374" spans="1:16" x14ac:dyDescent="0.35">
      <c r="A5374" t="str">
        <f>Raw_Data!A5374</f>
        <v>217-27-4541</v>
      </c>
      <c r="B5374" s="2">
        <f>Raw_Data!B5374</f>
        <v>45353.465277777781</v>
      </c>
      <c r="C5374">
        <f>HOUR(Raw_Data!B5374)</f>
        <v>11</v>
      </c>
      <c r="D5374" t="str">
        <f>TEXT(Raw_Data!B5374,"mmm")</f>
        <v>Mar</v>
      </c>
      <c r="E5374">
        <f>YEAR(Raw_Data!B5374)</f>
        <v>2024</v>
      </c>
      <c r="F5374" t="str">
        <f>TEXT(Raw_Data!B5374,"mmm-yy")</f>
        <v>Mar-24</v>
      </c>
      <c r="G5374" t="str">
        <f>PROPER(Raw_Data!C5374&amp;". "&amp;Raw_Data!D5374)</f>
        <v>T. Eastwood</v>
      </c>
      <c r="H5374" t="str">
        <f>IF(OR(Raw_Data!E5374="M",Raw_Data!E5374="Male"),"Male",IF(OR(Raw_Data!E5374="F",Raw_Data!E5374="Female"),"Female","Not Confirmed"))</f>
        <v>Male</v>
      </c>
      <c r="I5374">
        <f>Raw_Data!F5374</f>
        <v>12</v>
      </c>
      <c r="J5374" t="str">
        <f>FLOOR(Raw_Data!F5374,10)&amp;"-"&amp;FLOOR(Raw_Data!F5374,10)+9</f>
        <v>10-19</v>
      </c>
      <c r="K5374" t="str">
        <f>Raw_Data!G5374</f>
        <v>African American</v>
      </c>
      <c r="L5374" t="str">
        <f>Raw_Data!H5374</f>
        <v>Orthopedics</v>
      </c>
      <c r="M5374" t="str">
        <f>IF(Raw_Data!I5374=TRUE,"Admitted","Not Admitted")</f>
        <v>Admitted</v>
      </c>
      <c r="N5374">
        <f>IF(Raw_Data!J5374="","Not Rated",Raw_Data!J5374)</f>
        <v>9</v>
      </c>
      <c r="O5374">
        <f>Raw_Data!K5374</f>
        <v>42</v>
      </c>
      <c r="P5374" t="str">
        <f>IF(Raw_Data!K5374&lt;=30,"Within Time","Delayed")</f>
        <v>Delayed</v>
      </c>
    </row>
    <row r="5375" spans="1:16" x14ac:dyDescent="0.35">
      <c r="A5375" t="str">
        <f>Raw_Data!A5375</f>
        <v>866-95-5675</v>
      </c>
      <c r="B5375" s="2">
        <f>Raw_Data!B5375</f>
        <v>45353.506249999999</v>
      </c>
      <c r="C5375">
        <f>HOUR(Raw_Data!B5375)</f>
        <v>12</v>
      </c>
      <c r="D5375" t="str">
        <f>TEXT(Raw_Data!B5375,"mmm")</f>
        <v>Mar</v>
      </c>
      <c r="E5375">
        <f>YEAR(Raw_Data!B5375)</f>
        <v>2024</v>
      </c>
      <c r="F5375" t="str">
        <f>TEXT(Raw_Data!B5375,"mmm-yy")</f>
        <v>Mar-24</v>
      </c>
      <c r="G5375" t="str">
        <f>PROPER(Raw_Data!C5375&amp;". "&amp;Raw_Data!D5375)</f>
        <v>K. Quickfall</v>
      </c>
      <c r="H5375" t="str">
        <f>IF(OR(Raw_Data!E5375="M",Raw_Data!E5375="Male"),"Male",IF(OR(Raw_Data!E5375="F",Raw_Data!E5375="Female"),"Female","Not Confirmed"))</f>
        <v>Male</v>
      </c>
      <c r="I5375">
        <f>Raw_Data!F5375</f>
        <v>65</v>
      </c>
      <c r="J5375" t="str">
        <f>FLOOR(Raw_Data!F5375,10)&amp;"-"&amp;FLOOR(Raw_Data!F5375,10)+9</f>
        <v>60-69</v>
      </c>
      <c r="K5375" t="str">
        <f>Raw_Data!G5375</f>
        <v>Pacific Islander</v>
      </c>
      <c r="L5375" t="str">
        <f>Raw_Data!H5375</f>
        <v>None</v>
      </c>
      <c r="M5375" t="str">
        <f>IF(Raw_Data!I5375=TRUE,"Admitted","Not Admitted")</f>
        <v>Not Admitted</v>
      </c>
      <c r="N5375">
        <f>IF(Raw_Data!J5375="","Not Rated",Raw_Data!J5375)</f>
        <v>6</v>
      </c>
      <c r="O5375">
        <f>Raw_Data!K5375</f>
        <v>46</v>
      </c>
      <c r="P5375" t="str">
        <f>IF(Raw_Data!K5375&lt;=30,"Within Time","Delayed")</f>
        <v>Delayed</v>
      </c>
    </row>
    <row r="5376" spans="1:16" x14ac:dyDescent="0.35">
      <c r="A5376" t="str">
        <f>Raw_Data!A5376</f>
        <v>423-78-8883</v>
      </c>
      <c r="B5376" s="2">
        <f>Raw_Data!B5376</f>
        <v>45353.821527777778</v>
      </c>
      <c r="C5376">
        <f>HOUR(Raw_Data!B5376)</f>
        <v>19</v>
      </c>
      <c r="D5376" t="str">
        <f>TEXT(Raw_Data!B5376,"mmm")</f>
        <v>Mar</v>
      </c>
      <c r="E5376">
        <f>YEAR(Raw_Data!B5376)</f>
        <v>2024</v>
      </c>
      <c r="F5376" t="str">
        <f>TEXT(Raw_Data!B5376,"mmm-yy")</f>
        <v>Mar-24</v>
      </c>
      <c r="G5376" t="str">
        <f>PROPER(Raw_Data!C5376&amp;". "&amp;Raw_Data!D5376)</f>
        <v>G. Tunstall</v>
      </c>
      <c r="H5376" t="str">
        <f>IF(OR(Raw_Data!E5376="M",Raw_Data!E5376="Male"),"Male",IF(OR(Raw_Data!E5376="F",Raw_Data!E5376="Female"),"Female","Not Confirmed"))</f>
        <v>Male</v>
      </c>
      <c r="I5376">
        <f>Raw_Data!F5376</f>
        <v>43</v>
      </c>
      <c r="J5376" t="str">
        <f>FLOOR(Raw_Data!F5376,10)&amp;"-"&amp;FLOOR(Raw_Data!F5376,10)+9</f>
        <v>40-49</v>
      </c>
      <c r="K5376" t="str">
        <f>Raw_Data!G5376</f>
        <v>Pacific Islander</v>
      </c>
      <c r="L5376" t="str">
        <f>Raw_Data!H5376</f>
        <v>None</v>
      </c>
      <c r="M5376" t="str">
        <f>IF(Raw_Data!I5376=TRUE,"Admitted","Not Admitted")</f>
        <v>Admitted</v>
      </c>
      <c r="N5376" t="str">
        <f>IF(Raw_Data!J5376="","Not Rated",Raw_Data!J5376)</f>
        <v>Not Rated</v>
      </c>
      <c r="O5376">
        <f>Raw_Data!K5376</f>
        <v>19</v>
      </c>
      <c r="P5376" t="str">
        <f>IF(Raw_Data!K5376&lt;=30,"Within Time","Delayed")</f>
        <v>Within Time</v>
      </c>
    </row>
    <row r="5377" spans="1:16" x14ac:dyDescent="0.35">
      <c r="A5377" t="str">
        <f>Raw_Data!A5377</f>
        <v>523-43-9953</v>
      </c>
      <c r="B5377" s="2">
        <f>Raw_Data!B5377</f>
        <v>45353.832638888889</v>
      </c>
      <c r="C5377">
        <f>HOUR(Raw_Data!B5377)</f>
        <v>19</v>
      </c>
      <c r="D5377" t="str">
        <f>TEXT(Raw_Data!B5377,"mmm")</f>
        <v>Mar</v>
      </c>
      <c r="E5377">
        <f>YEAR(Raw_Data!B5377)</f>
        <v>2024</v>
      </c>
      <c r="F5377" t="str">
        <f>TEXT(Raw_Data!B5377,"mmm-yy")</f>
        <v>Mar-24</v>
      </c>
      <c r="G5377" t="str">
        <f>PROPER(Raw_Data!C5377&amp;". "&amp;Raw_Data!D5377)</f>
        <v>X. Goudie</v>
      </c>
      <c r="H5377" t="str">
        <f>IF(OR(Raw_Data!E5377="M",Raw_Data!E5377="Male"),"Male",IF(OR(Raw_Data!E5377="F",Raw_Data!E5377="Female"),"Female","Not Confirmed"))</f>
        <v>Female</v>
      </c>
      <c r="I5377">
        <f>Raw_Data!F5377</f>
        <v>61</v>
      </c>
      <c r="J5377" t="str">
        <f>FLOOR(Raw_Data!F5377,10)&amp;"-"&amp;FLOOR(Raw_Data!F5377,10)+9</f>
        <v>60-69</v>
      </c>
      <c r="K5377" t="str">
        <f>Raw_Data!G5377</f>
        <v>Asian</v>
      </c>
      <c r="L5377" t="str">
        <f>Raw_Data!H5377</f>
        <v>General Practice</v>
      </c>
      <c r="M5377" t="str">
        <f>IF(Raw_Data!I5377=TRUE,"Admitted","Not Admitted")</f>
        <v>Admitted</v>
      </c>
      <c r="N5377" t="str">
        <f>IF(Raw_Data!J5377="","Not Rated",Raw_Data!J5377)</f>
        <v>Not Rated</v>
      </c>
      <c r="O5377">
        <f>Raw_Data!K5377</f>
        <v>16</v>
      </c>
      <c r="P5377" t="str">
        <f>IF(Raw_Data!K5377&lt;=30,"Within Time","Delayed")</f>
        <v>Within Time</v>
      </c>
    </row>
    <row r="5378" spans="1:16" x14ac:dyDescent="0.35">
      <c r="A5378" t="str">
        <f>Raw_Data!A5378</f>
        <v>301-26-8646</v>
      </c>
      <c r="B5378" s="2">
        <f>Raw_Data!B5378</f>
        <v>45353.834027777782</v>
      </c>
      <c r="C5378">
        <f>HOUR(Raw_Data!B5378)</f>
        <v>20</v>
      </c>
      <c r="D5378" t="str">
        <f>TEXT(Raw_Data!B5378,"mmm")</f>
        <v>Mar</v>
      </c>
      <c r="E5378">
        <f>YEAR(Raw_Data!B5378)</f>
        <v>2024</v>
      </c>
      <c r="F5378" t="str">
        <f>TEXT(Raw_Data!B5378,"mmm-yy")</f>
        <v>Mar-24</v>
      </c>
      <c r="G5378" t="str">
        <f>PROPER(Raw_Data!C5378&amp;". "&amp;Raw_Data!D5378)</f>
        <v>K. Thornbury</v>
      </c>
      <c r="H5378" t="str">
        <f>IF(OR(Raw_Data!E5378="M",Raw_Data!E5378="Male"),"Male",IF(OR(Raw_Data!E5378="F",Raw_Data!E5378="Female"),"Female","Not Confirmed"))</f>
        <v>Female</v>
      </c>
      <c r="I5378">
        <f>Raw_Data!F5378</f>
        <v>43</v>
      </c>
      <c r="J5378" t="str">
        <f>FLOOR(Raw_Data!F5378,10)&amp;"-"&amp;FLOOR(Raw_Data!F5378,10)+9</f>
        <v>40-49</v>
      </c>
      <c r="K5378" t="str">
        <f>Raw_Data!G5378</f>
        <v>African American</v>
      </c>
      <c r="L5378" t="str">
        <f>Raw_Data!H5378</f>
        <v>Physiotherapy</v>
      </c>
      <c r="M5378" t="str">
        <f>IF(Raw_Data!I5378=TRUE,"Admitted","Not Admitted")</f>
        <v>Not Admitted</v>
      </c>
      <c r="N5378" t="str">
        <f>IF(Raw_Data!J5378="","Not Rated",Raw_Data!J5378)</f>
        <v>Not Rated</v>
      </c>
      <c r="O5378">
        <f>Raw_Data!K5378</f>
        <v>22</v>
      </c>
      <c r="P5378" t="str">
        <f>IF(Raw_Data!K5378&lt;=30,"Within Time","Delayed")</f>
        <v>Within Time</v>
      </c>
    </row>
    <row r="5379" spans="1:16" x14ac:dyDescent="0.35">
      <c r="A5379" t="str">
        <f>Raw_Data!A5379</f>
        <v>921-36-9140</v>
      </c>
      <c r="B5379" s="2">
        <f>Raw_Data!B5379</f>
        <v>45353.881944444453</v>
      </c>
      <c r="C5379">
        <f>HOUR(Raw_Data!B5379)</f>
        <v>21</v>
      </c>
      <c r="D5379" t="str">
        <f>TEXT(Raw_Data!B5379,"mmm")</f>
        <v>Mar</v>
      </c>
      <c r="E5379">
        <f>YEAR(Raw_Data!B5379)</f>
        <v>2024</v>
      </c>
      <c r="F5379" t="str">
        <f>TEXT(Raw_Data!B5379,"mmm-yy")</f>
        <v>Mar-24</v>
      </c>
      <c r="G5379" t="str">
        <f>PROPER(Raw_Data!C5379&amp;". "&amp;Raw_Data!D5379)</f>
        <v>S. Ollerton</v>
      </c>
      <c r="H5379" t="str">
        <f>IF(OR(Raw_Data!E5379="M",Raw_Data!E5379="Male"),"Male",IF(OR(Raw_Data!E5379="F",Raw_Data!E5379="Female"),"Female","Not Confirmed"))</f>
        <v>Female</v>
      </c>
      <c r="I5379">
        <f>Raw_Data!F5379</f>
        <v>72</v>
      </c>
      <c r="J5379" t="str">
        <f>FLOOR(Raw_Data!F5379,10)&amp;"-"&amp;FLOOR(Raw_Data!F5379,10)+9</f>
        <v>70-79</v>
      </c>
      <c r="K5379" t="str">
        <f>Raw_Data!G5379</f>
        <v>African American</v>
      </c>
      <c r="L5379" t="str">
        <f>Raw_Data!H5379</f>
        <v>General Practice</v>
      </c>
      <c r="M5379" t="str">
        <f>IF(Raw_Data!I5379=TRUE,"Admitted","Not Admitted")</f>
        <v>Admitted</v>
      </c>
      <c r="N5379" t="str">
        <f>IF(Raw_Data!J5379="","Not Rated",Raw_Data!J5379)</f>
        <v>Not Rated</v>
      </c>
      <c r="O5379">
        <f>Raw_Data!K5379</f>
        <v>11</v>
      </c>
      <c r="P5379" t="str">
        <f>IF(Raw_Data!K5379&lt;=30,"Within Time","Delayed")</f>
        <v>Within Time</v>
      </c>
    </row>
    <row r="5380" spans="1:16" x14ac:dyDescent="0.35">
      <c r="A5380" t="str">
        <f>Raw_Data!A5380</f>
        <v>712-65-6847</v>
      </c>
      <c r="B5380" s="2">
        <f>Raw_Data!B5380</f>
        <v>45353.89166666667</v>
      </c>
      <c r="C5380">
        <f>HOUR(Raw_Data!B5380)</f>
        <v>21</v>
      </c>
      <c r="D5380" t="str">
        <f>TEXT(Raw_Data!B5380,"mmm")</f>
        <v>Mar</v>
      </c>
      <c r="E5380">
        <f>YEAR(Raw_Data!B5380)</f>
        <v>2024</v>
      </c>
      <c r="F5380" t="str">
        <f>TEXT(Raw_Data!B5380,"mmm-yy")</f>
        <v>Mar-24</v>
      </c>
      <c r="G5380" t="str">
        <f>PROPER(Raw_Data!C5380&amp;". "&amp;Raw_Data!D5380)</f>
        <v>P. Middleditch</v>
      </c>
      <c r="H5380" t="str">
        <f>IF(OR(Raw_Data!E5380="M",Raw_Data!E5380="Male"),"Male",IF(OR(Raw_Data!E5380="F",Raw_Data!E5380="Female"),"Female","Not Confirmed"))</f>
        <v>Male</v>
      </c>
      <c r="I5380">
        <f>Raw_Data!F5380</f>
        <v>28</v>
      </c>
      <c r="J5380" t="str">
        <f>FLOOR(Raw_Data!F5380,10)&amp;"-"&amp;FLOOR(Raw_Data!F5380,10)+9</f>
        <v>20-29</v>
      </c>
      <c r="K5380" t="str">
        <f>Raw_Data!G5380</f>
        <v>Asian</v>
      </c>
      <c r="L5380" t="str">
        <f>Raw_Data!H5380</f>
        <v>Cardiology</v>
      </c>
      <c r="M5380" t="str">
        <f>IF(Raw_Data!I5380=TRUE,"Admitted","Not Admitted")</f>
        <v>Not Admitted</v>
      </c>
      <c r="N5380" t="str">
        <f>IF(Raw_Data!J5380="","Not Rated",Raw_Data!J5380)</f>
        <v>Not Rated</v>
      </c>
      <c r="O5380">
        <f>Raw_Data!K5380</f>
        <v>16</v>
      </c>
      <c r="P5380" t="str">
        <f>IF(Raw_Data!K5380&lt;=30,"Within Time","Delayed")</f>
        <v>Within Time</v>
      </c>
    </row>
    <row r="5381" spans="1:16" x14ac:dyDescent="0.35">
      <c r="A5381" t="str">
        <f>Raw_Data!A5381</f>
        <v>606-41-2923</v>
      </c>
      <c r="B5381" s="2">
        <f>Raw_Data!B5381</f>
        <v>45354.033333333333</v>
      </c>
      <c r="C5381">
        <f>HOUR(Raw_Data!B5381)</f>
        <v>0</v>
      </c>
      <c r="D5381" t="str">
        <f>TEXT(Raw_Data!B5381,"mmm")</f>
        <v>Mar</v>
      </c>
      <c r="E5381">
        <f>YEAR(Raw_Data!B5381)</f>
        <v>2024</v>
      </c>
      <c r="F5381" t="str">
        <f>TEXT(Raw_Data!B5381,"mmm-yy")</f>
        <v>Mar-24</v>
      </c>
      <c r="G5381" t="str">
        <f>PROPER(Raw_Data!C5381&amp;". "&amp;Raw_Data!D5381)</f>
        <v>K. Garfield</v>
      </c>
      <c r="H5381" t="str">
        <f>IF(OR(Raw_Data!E5381="M",Raw_Data!E5381="Male"),"Male",IF(OR(Raw_Data!E5381="F",Raw_Data!E5381="Female"),"Female","Not Confirmed"))</f>
        <v>Female</v>
      </c>
      <c r="I5381">
        <f>Raw_Data!F5381</f>
        <v>20</v>
      </c>
      <c r="J5381" t="str">
        <f>FLOOR(Raw_Data!F5381,10)&amp;"-"&amp;FLOOR(Raw_Data!F5381,10)+9</f>
        <v>20-29</v>
      </c>
      <c r="K5381" t="str">
        <f>Raw_Data!G5381</f>
        <v>Declined to Identify</v>
      </c>
      <c r="L5381" t="str">
        <f>Raw_Data!H5381</f>
        <v>General Practice</v>
      </c>
      <c r="M5381" t="str">
        <f>IF(Raw_Data!I5381=TRUE,"Admitted","Not Admitted")</f>
        <v>Admitted</v>
      </c>
      <c r="N5381">
        <f>IF(Raw_Data!J5381="","Not Rated",Raw_Data!J5381)</f>
        <v>2</v>
      </c>
      <c r="O5381">
        <f>Raw_Data!K5381</f>
        <v>16</v>
      </c>
      <c r="P5381" t="str">
        <f>IF(Raw_Data!K5381&lt;=30,"Within Time","Delayed")</f>
        <v>Within Time</v>
      </c>
    </row>
    <row r="5382" spans="1:16" x14ac:dyDescent="0.35">
      <c r="A5382" t="str">
        <f>Raw_Data!A5382</f>
        <v>909-83-7358</v>
      </c>
      <c r="B5382" s="2">
        <f>Raw_Data!B5382</f>
        <v>45354.058333333327</v>
      </c>
      <c r="C5382">
        <f>HOUR(Raw_Data!B5382)</f>
        <v>1</v>
      </c>
      <c r="D5382" t="str">
        <f>TEXT(Raw_Data!B5382,"mmm")</f>
        <v>Mar</v>
      </c>
      <c r="E5382">
        <f>YEAR(Raw_Data!B5382)</f>
        <v>2024</v>
      </c>
      <c r="F5382" t="str">
        <f>TEXT(Raw_Data!B5382,"mmm-yy")</f>
        <v>Mar-24</v>
      </c>
      <c r="G5382" t="str">
        <f>PROPER(Raw_Data!C5382&amp;". "&amp;Raw_Data!D5382)</f>
        <v>T. Ashcombe</v>
      </c>
      <c r="H5382" t="str">
        <f>IF(OR(Raw_Data!E5382="M",Raw_Data!E5382="Male"),"Male",IF(OR(Raw_Data!E5382="F",Raw_Data!E5382="Female"),"Female","Not Confirmed"))</f>
        <v>Male</v>
      </c>
      <c r="I5382">
        <f>Raw_Data!F5382</f>
        <v>2</v>
      </c>
      <c r="J5382" t="str">
        <f>FLOOR(Raw_Data!F5382,10)&amp;"-"&amp;FLOOR(Raw_Data!F5382,10)+9</f>
        <v>0-9</v>
      </c>
      <c r="K5382" t="str">
        <f>Raw_Data!G5382</f>
        <v>African American</v>
      </c>
      <c r="L5382" t="str">
        <f>Raw_Data!H5382</f>
        <v>None</v>
      </c>
      <c r="M5382" t="str">
        <f>IF(Raw_Data!I5382=TRUE,"Admitted","Not Admitted")</f>
        <v>Not Admitted</v>
      </c>
      <c r="N5382" t="str">
        <f>IF(Raw_Data!J5382="","Not Rated",Raw_Data!J5382)</f>
        <v>Not Rated</v>
      </c>
      <c r="O5382">
        <f>Raw_Data!K5382</f>
        <v>60</v>
      </c>
      <c r="P5382" t="str">
        <f>IF(Raw_Data!K5382&lt;=30,"Within Time","Delayed")</f>
        <v>Delayed</v>
      </c>
    </row>
    <row r="5383" spans="1:16" x14ac:dyDescent="0.35">
      <c r="A5383" t="str">
        <f>Raw_Data!A5383</f>
        <v>207-93-2297</v>
      </c>
      <c r="B5383" s="2">
        <f>Raw_Data!B5383</f>
        <v>45354.083333333343</v>
      </c>
      <c r="C5383">
        <f>HOUR(Raw_Data!B5383)</f>
        <v>2</v>
      </c>
      <c r="D5383" t="str">
        <f>TEXT(Raw_Data!B5383,"mmm")</f>
        <v>Mar</v>
      </c>
      <c r="E5383">
        <f>YEAR(Raw_Data!B5383)</f>
        <v>2024</v>
      </c>
      <c r="F5383" t="str">
        <f>TEXT(Raw_Data!B5383,"mmm-yy")</f>
        <v>Mar-24</v>
      </c>
      <c r="G5383" t="str">
        <f>PROPER(Raw_Data!C5383&amp;". "&amp;Raw_Data!D5383)</f>
        <v>M. Ellerby</v>
      </c>
      <c r="H5383" t="str">
        <f>IF(OR(Raw_Data!E5383="M",Raw_Data!E5383="Male"),"Male",IF(OR(Raw_Data!E5383="F",Raw_Data!E5383="Female"),"Female","Not Confirmed"))</f>
        <v>Female</v>
      </c>
      <c r="I5383">
        <f>Raw_Data!F5383</f>
        <v>28</v>
      </c>
      <c r="J5383" t="str">
        <f>FLOOR(Raw_Data!F5383,10)&amp;"-"&amp;FLOOR(Raw_Data!F5383,10)+9</f>
        <v>20-29</v>
      </c>
      <c r="K5383" t="str">
        <f>Raw_Data!G5383</f>
        <v>Native American/Alaska Native</v>
      </c>
      <c r="L5383" t="str">
        <f>Raw_Data!H5383</f>
        <v>None</v>
      </c>
      <c r="M5383" t="str">
        <f>IF(Raw_Data!I5383=TRUE,"Admitted","Not Admitted")</f>
        <v>Admitted</v>
      </c>
      <c r="N5383" t="str">
        <f>IF(Raw_Data!J5383="","Not Rated",Raw_Data!J5383)</f>
        <v>Not Rated</v>
      </c>
      <c r="O5383">
        <f>Raw_Data!K5383</f>
        <v>25</v>
      </c>
      <c r="P5383" t="str">
        <f>IF(Raw_Data!K5383&lt;=30,"Within Time","Delayed")</f>
        <v>Within Time</v>
      </c>
    </row>
    <row r="5384" spans="1:16" x14ac:dyDescent="0.35">
      <c r="A5384" t="str">
        <f>Raw_Data!A5384</f>
        <v>345-60-5801</v>
      </c>
      <c r="B5384" s="2">
        <f>Raw_Data!B5384</f>
        <v>45354.298611111109</v>
      </c>
      <c r="C5384">
        <f>HOUR(Raw_Data!B5384)</f>
        <v>7</v>
      </c>
      <c r="D5384" t="str">
        <f>TEXT(Raw_Data!B5384,"mmm")</f>
        <v>Mar</v>
      </c>
      <c r="E5384">
        <f>YEAR(Raw_Data!B5384)</f>
        <v>2024</v>
      </c>
      <c r="F5384" t="str">
        <f>TEXT(Raw_Data!B5384,"mmm-yy")</f>
        <v>Mar-24</v>
      </c>
      <c r="G5384" t="str">
        <f>PROPER(Raw_Data!C5384&amp;". "&amp;Raw_Data!D5384)</f>
        <v>B. Underhill</v>
      </c>
      <c r="H5384" t="str">
        <f>IF(OR(Raw_Data!E5384="M",Raw_Data!E5384="Male"),"Male",IF(OR(Raw_Data!E5384="F",Raw_Data!E5384="Female"),"Female","Not Confirmed"))</f>
        <v>Female</v>
      </c>
      <c r="I5384">
        <f>Raw_Data!F5384</f>
        <v>62</v>
      </c>
      <c r="J5384" t="str">
        <f>FLOOR(Raw_Data!F5384,10)&amp;"-"&amp;FLOOR(Raw_Data!F5384,10)+9</f>
        <v>60-69</v>
      </c>
      <c r="K5384" t="str">
        <f>Raw_Data!G5384</f>
        <v>White</v>
      </c>
      <c r="L5384" t="str">
        <f>Raw_Data!H5384</f>
        <v>Orthopedics</v>
      </c>
      <c r="M5384" t="str">
        <f>IF(Raw_Data!I5384=TRUE,"Admitted","Not Admitted")</f>
        <v>Not Admitted</v>
      </c>
      <c r="N5384" t="str">
        <f>IF(Raw_Data!J5384="","Not Rated",Raw_Data!J5384)</f>
        <v>Not Rated</v>
      </c>
      <c r="O5384">
        <f>Raw_Data!K5384</f>
        <v>27</v>
      </c>
      <c r="P5384" t="str">
        <f>IF(Raw_Data!K5384&lt;=30,"Within Time","Delayed")</f>
        <v>Within Time</v>
      </c>
    </row>
    <row r="5385" spans="1:16" x14ac:dyDescent="0.35">
      <c r="A5385" t="str">
        <f>Raw_Data!A5385</f>
        <v>568-92-8421</v>
      </c>
      <c r="B5385" s="2">
        <f>Raw_Data!B5385</f>
        <v>45354.345833333333</v>
      </c>
      <c r="C5385">
        <f>HOUR(Raw_Data!B5385)</f>
        <v>8</v>
      </c>
      <c r="D5385" t="str">
        <f>TEXT(Raw_Data!B5385,"mmm")</f>
        <v>Mar</v>
      </c>
      <c r="E5385">
        <f>YEAR(Raw_Data!B5385)</f>
        <v>2024</v>
      </c>
      <c r="F5385" t="str">
        <f>TEXT(Raw_Data!B5385,"mmm-yy")</f>
        <v>Mar-24</v>
      </c>
      <c r="G5385" t="str">
        <f>PROPER(Raw_Data!C5385&amp;". "&amp;Raw_Data!D5385)</f>
        <v>N. Dunmore</v>
      </c>
      <c r="H5385" t="str">
        <f>IF(OR(Raw_Data!E5385="M",Raw_Data!E5385="Male"),"Male",IF(OR(Raw_Data!E5385="F",Raw_Data!E5385="Female"),"Female","Not Confirmed"))</f>
        <v>Female</v>
      </c>
      <c r="I5385">
        <f>Raw_Data!F5385</f>
        <v>61</v>
      </c>
      <c r="J5385" t="str">
        <f>FLOOR(Raw_Data!F5385,10)&amp;"-"&amp;FLOOR(Raw_Data!F5385,10)+9</f>
        <v>60-69</v>
      </c>
      <c r="K5385" t="str">
        <f>Raw_Data!G5385</f>
        <v>African American</v>
      </c>
      <c r="L5385" t="str">
        <f>Raw_Data!H5385</f>
        <v>Physiotherapy</v>
      </c>
      <c r="M5385" t="str">
        <f>IF(Raw_Data!I5385=TRUE,"Admitted","Not Admitted")</f>
        <v>Admitted</v>
      </c>
      <c r="N5385">
        <f>IF(Raw_Data!J5385="","Not Rated",Raw_Data!J5385)</f>
        <v>0</v>
      </c>
      <c r="O5385">
        <f>Raw_Data!K5385</f>
        <v>54</v>
      </c>
      <c r="P5385" t="str">
        <f>IF(Raw_Data!K5385&lt;=30,"Within Time","Delayed")</f>
        <v>Delayed</v>
      </c>
    </row>
    <row r="5386" spans="1:16" x14ac:dyDescent="0.35">
      <c r="A5386" t="str">
        <f>Raw_Data!A5386</f>
        <v>259-65-4516</v>
      </c>
      <c r="B5386" s="2">
        <f>Raw_Data!B5386</f>
        <v>45354.370138888888</v>
      </c>
      <c r="C5386">
        <f>HOUR(Raw_Data!B5386)</f>
        <v>8</v>
      </c>
      <c r="D5386" t="str">
        <f>TEXT(Raw_Data!B5386,"mmm")</f>
        <v>Mar</v>
      </c>
      <c r="E5386">
        <f>YEAR(Raw_Data!B5386)</f>
        <v>2024</v>
      </c>
      <c r="F5386" t="str">
        <f>TEXT(Raw_Data!B5386,"mmm-yy")</f>
        <v>Mar-24</v>
      </c>
      <c r="G5386" t="str">
        <f>PROPER(Raw_Data!C5386&amp;". "&amp;Raw_Data!D5386)</f>
        <v>B. Gwillim</v>
      </c>
      <c r="H5386" t="str">
        <f>IF(OR(Raw_Data!E5386="M",Raw_Data!E5386="Male"),"Male",IF(OR(Raw_Data!E5386="F",Raw_Data!E5386="Female"),"Female","Not Confirmed"))</f>
        <v>Male</v>
      </c>
      <c r="I5386">
        <f>Raw_Data!F5386</f>
        <v>78</v>
      </c>
      <c r="J5386" t="str">
        <f>FLOOR(Raw_Data!F5386,10)&amp;"-"&amp;FLOOR(Raw_Data!F5386,10)+9</f>
        <v>70-79</v>
      </c>
      <c r="K5386" t="str">
        <f>Raw_Data!G5386</f>
        <v>African American</v>
      </c>
      <c r="L5386" t="str">
        <f>Raw_Data!H5386</f>
        <v>Gastroenterology</v>
      </c>
      <c r="M5386" t="str">
        <f>IF(Raw_Data!I5386=TRUE,"Admitted","Not Admitted")</f>
        <v>Not Admitted</v>
      </c>
      <c r="N5386">
        <f>IF(Raw_Data!J5386="","Not Rated",Raw_Data!J5386)</f>
        <v>0</v>
      </c>
      <c r="O5386">
        <f>Raw_Data!K5386</f>
        <v>60</v>
      </c>
      <c r="P5386" t="str">
        <f>IF(Raw_Data!K5386&lt;=30,"Within Time","Delayed")</f>
        <v>Delayed</v>
      </c>
    </row>
    <row r="5387" spans="1:16" x14ac:dyDescent="0.35">
      <c r="A5387" t="str">
        <f>Raw_Data!A5387</f>
        <v>880-23-3765</v>
      </c>
      <c r="B5387" s="2">
        <f>Raw_Data!B5387</f>
        <v>45354.38958333333</v>
      </c>
      <c r="C5387">
        <f>HOUR(Raw_Data!B5387)</f>
        <v>9</v>
      </c>
      <c r="D5387" t="str">
        <f>TEXT(Raw_Data!B5387,"mmm")</f>
        <v>Mar</v>
      </c>
      <c r="E5387">
        <f>YEAR(Raw_Data!B5387)</f>
        <v>2024</v>
      </c>
      <c r="F5387" t="str">
        <f>TEXT(Raw_Data!B5387,"mmm-yy")</f>
        <v>Mar-24</v>
      </c>
      <c r="G5387" t="str">
        <f>PROPER(Raw_Data!C5387&amp;". "&amp;Raw_Data!D5387)</f>
        <v>X. Aldridge</v>
      </c>
      <c r="H5387" t="str">
        <f>IF(OR(Raw_Data!E5387="M",Raw_Data!E5387="Male"),"Male",IF(OR(Raw_Data!E5387="F",Raw_Data!E5387="Female"),"Female","Not Confirmed"))</f>
        <v>Male</v>
      </c>
      <c r="I5387">
        <f>Raw_Data!F5387</f>
        <v>6</v>
      </c>
      <c r="J5387" t="str">
        <f>FLOOR(Raw_Data!F5387,10)&amp;"-"&amp;FLOOR(Raw_Data!F5387,10)+9</f>
        <v>0-9</v>
      </c>
      <c r="K5387" t="str">
        <f>Raw_Data!G5387</f>
        <v>Two or More Races</v>
      </c>
      <c r="L5387" t="str">
        <f>Raw_Data!H5387</f>
        <v>General Practice</v>
      </c>
      <c r="M5387" t="str">
        <f>IF(Raw_Data!I5387=TRUE,"Admitted","Not Admitted")</f>
        <v>Admitted</v>
      </c>
      <c r="N5387" t="str">
        <f>IF(Raw_Data!J5387="","Not Rated",Raw_Data!J5387)</f>
        <v>Not Rated</v>
      </c>
      <c r="O5387">
        <f>Raw_Data!K5387</f>
        <v>46</v>
      </c>
      <c r="P5387" t="str">
        <f>IF(Raw_Data!K5387&lt;=30,"Within Time","Delayed")</f>
        <v>Delayed</v>
      </c>
    </row>
    <row r="5388" spans="1:16" x14ac:dyDescent="0.35">
      <c r="A5388" t="str">
        <f>Raw_Data!A5388</f>
        <v>164-70-7836</v>
      </c>
      <c r="B5388" s="2">
        <f>Raw_Data!B5388</f>
        <v>45354.541666666657</v>
      </c>
      <c r="C5388">
        <f>HOUR(Raw_Data!B5388)</f>
        <v>13</v>
      </c>
      <c r="D5388" t="str">
        <f>TEXT(Raw_Data!B5388,"mmm")</f>
        <v>Mar</v>
      </c>
      <c r="E5388">
        <f>YEAR(Raw_Data!B5388)</f>
        <v>2024</v>
      </c>
      <c r="F5388" t="str">
        <f>TEXT(Raw_Data!B5388,"mmm-yy")</f>
        <v>Mar-24</v>
      </c>
      <c r="G5388" t="str">
        <f>PROPER(Raw_Data!C5388&amp;". "&amp;Raw_Data!D5388)</f>
        <v>T. Ollerton</v>
      </c>
      <c r="H5388" t="str">
        <f>IF(OR(Raw_Data!E5388="M",Raw_Data!E5388="Male"),"Male",IF(OR(Raw_Data!E5388="F",Raw_Data!E5388="Female"),"Female","Not Confirmed"))</f>
        <v>Female</v>
      </c>
      <c r="I5388">
        <f>Raw_Data!F5388</f>
        <v>76</v>
      </c>
      <c r="J5388" t="str">
        <f>FLOOR(Raw_Data!F5388,10)&amp;"-"&amp;FLOOR(Raw_Data!F5388,10)+9</f>
        <v>70-79</v>
      </c>
      <c r="K5388" t="str">
        <f>Raw_Data!G5388</f>
        <v>White</v>
      </c>
      <c r="L5388" t="str">
        <f>Raw_Data!H5388</f>
        <v>None</v>
      </c>
      <c r="M5388" t="str">
        <f>IF(Raw_Data!I5388=TRUE,"Admitted","Not Admitted")</f>
        <v>Not Admitted</v>
      </c>
      <c r="N5388" t="str">
        <f>IF(Raw_Data!J5388="","Not Rated",Raw_Data!J5388)</f>
        <v>Not Rated</v>
      </c>
      <c r="O5388">
        <f>Raw_Data!K5388</f>
        <v>24</v>
      </c>
      <c r="P5388" t="str">
        <f>IF(Raw_Data!K5388&lt;=30,"Within Time","Delayed")</f>
        <v>Within Time</v>
      </c>
    </row>
    <row r="5389" spans="1:16" x14ac:dyDescent="0.35">
      <c r="A5389" t="str">
        <f>Raw_Data!A5389</f>
        <v>555-19-3332</v>
      </c>
      <c r="B5389" s="2">
        <f>Raw_Data!B5389</f>
        <v>45354.813888888893</v>
      </c>
      <c r="C5389">
        <f>HOUR(Raw_Data!B5389)</f>
        <v>19</v>
      </c>
      <c r="D5389" t="str">
        <f>TEXT(Raw_Data!B5389,"mmm")</f>
        <v>Mar</v>
      </c>
      <c r="E5389">
        <f>YEAR(Raw_Data!B5389)</f>
        <v>2024</v>
      </c>
      <c r="F5389" t="str">
        <f>TEXT(Raw_Data!B5389,"mmm-yy")</f>
        <v>Mar-24</v>
      </c>
      <c r="G5389" t="str">
        <f>PROPER(Raw_Data!C5389&amp;". "&amp;Raw_Data!D5389)</f>
        <v>Z. Ashcombe</v>
      </c>
      <c r="H5389" t="str">
        <f>IF(OR(Raw_Data!E5389="M",Raw_Data!E5389="Male"),"Male",IF(OR(Raw_Data!E5389="F",Raw_Data!E5389="Female"),"Female","Not Confirmed"))</f>
        <v>Female</v>
      </c>
      <c r="I5389">
        <f>Raw_Data!F5389</f>
        <v>3</v>
      </c>
      <c r="J5389" t="str">
        <f>FLOOR(Raw_Data!F5389,10)&amp;"-"&amp;FLOOR(Raw_Data!F5389,10)+9</f>
        <v>0-9</v>
      </c>
      <c r="K5389" t="str">
        <f>Raw_Data!G5389</f>
        <v>White</v>
      </c>
      <c r="L5389" t="str">
        <f>Raw_Data!H5389</f>
        <v>None</v>
      </c>
      <c r="M5389" t="str">
        <f>IF(Raw_Data!I5389=TRUE,"Admitted","Not Admitted")</f>
        <v>Not Admitted</v>
      </c>
      <c r="N5389" t="str">
        <f>IF(Raw_Data!J5389="","Not Rated",Raw_Data!J5389)</f>
        <v>Not Rated</v>
      </c>
      <c r="O5389">
        <f>Raw_Data!K5389</f>
        <v>30</v>
      </c>
      <c r="P5389" t="str">
        <f>IF(Raw_Data!K5389&lt;=30,"Within Time","Delayed")</f>
        <v>Within Time</v>
      </c>
    </row>
    <row r="5390" spans="1:16" x14ac:dyDescent="0.35">
      <c r="A5390" t="str">
        <f>Raw_Data!A5390</f>
        <v>644-85-8965</v>
      </c>
      <c r="B5390" s="2">
        <f>Raw_Data!B5390</f>
        <v>45354.868750000001</v>
      </c>
      <c r="C5390">
        <f>HOUR(Raw_Data!B5390)</f>
        <v>20</v>
      </c>
      <c r="D5390" t="str">
        <f>TEXT(Raw_Data!B5390,"mmm")</f>
        <v>Mar</v>
      </c>
      <c r="E5390">
        <f>YEAR(Raw_Data!B5390)</f>
        <v>2024</v>
      </c>
      <c r="F5390" t="str">
        <f>TEXT(Raw_Data!B5390,"mmm-yy")</f>
        <v>Mar-24</v>
      </c>
      <c r="G5390" t="str">
        <f>PROPER(Raw_Data!C5390&amp;". "&amp;Raw_Data!D5390)</f>
        <v>P. Whitfield</v>
      </c>
      <c r="H5390" t="str">
        <f>IF(OR(Raw_Data!E5390="M",Raw_Data!E5390="Male"),"Male",IF(OR(Raw_Data!E5390="F",Raw_Data!E5390="Female"),"Female","Not Confirmed"))</f>
        <v>Female</v>
      </c>
      <c r="I5390">
        <f>Raw_Data!F5390</f>
        <v>52</v>
      </c>
      <c r="J5390" t="str">
        <f>FLOOR(Raw_Data!F5390,10)&amp;"-"&amp;FLOOR(Raw_Data!F5390,10)+9</f>
        <v>50-59</v>
      </c>
      <c r="K5390" t="str">
        <f>Raw_Data!G5390</f>
        <v>Two or More Races</v>
      </c>
      <c r="L5390" t="str">
        <f>Raw_Data!H5390</f>
        <v>Orthopedics</v>
      </c>
      <c r="M5390" t="str">
        <f>IF(Raw_Data!I5390=TRUE,"Admitted","Not Admitted")</f>
        <v>Not Admitted</v>
      </c>
      <c r="N5390" t="str">
        <f>IF(Raw_Data!J5390="","Not Rated",Raw_Data!J5390)</f>
        <v>Not Rated</v>
      </c>
      <c r="O5390">
        <f>Raw_Data!K5390</f>
        <v>41</v>
      </c>
      <c r="P5390" t="str">
        <f>IF(Raw_Data!K5390&lt;=30,"Within Time","Delayed")</f>
        <v>Delayed</v>
      </c>
    </row>
    <row r="5391" spans="1:16" x14ac:dyDescent="0.35">
      <c r="A5391" t="str">
        <f>Raw_Data!A5391</f>
        <v>332-18-3281</v>
      </c>
      <c r="B5391" s="2">
        <f>Raw_Data!B5391</f>
        <v>45354.870833333327</v>
      </c>
      <c r="C5391">
        <f>HOUR(Raw_Data!B5391)</f>
        <v>20</v>
      </c>
      <c r="D5391" t="str">
        <f>TEXT(Raw_Data!B5391,"mmm")</f>
        <v>Mar</v>
      </c>
      <c r="E5391">
        <f>YEAR(Raw_Data!B5391)</f>
        <v>2024</v>
      </c>
      <c r="F5391" t="str">
        <f>TEXT(Raw_Data!B5391,"mmm-yy")</f>
        <v>Mar-24</v>
      </c>
      <c r="G5391" t="str">
        <f>PROPER(Raw_Data!C5391&amp;". "&amp;Raw_Data!D5391)</f>
        <v>T. Sheffield</v>
      </c>
      <c r="H5391" t="str">
        <f>IF(OR(Raw_Data!E5391="M",Raw_Data!E5391="Male"),"Male",IF(OR(Raw_Data!E5391="F",Raw_Data!E5391="Female"),"Female","Not Confirmed"))</f>
        <v>Female</v>
      </c>
      <c r="I5391">
        <f>Raw_Data!F5391</f>
        <v>30</v>
      </c>
      <c r="J5391" t="str">
        <f>FLOOR(Raw_Data!F5391,10)&amp;"-"&amp;FLOOR(Raw_Data!F5391,10)+9</f>
        <v>30-39</v>
      </c>
      <c r="K5391" t="str">
        <f>Raw_Data!G5391</f>
        <v>Native American/Alaska Native</v>
      </c>
      <c r="L5391" t="str">
        <f>Raw_Data!H5391</f>
        <v>General Practice</v>
      </c>
      <c r="M5391" t="str">
        <f>IF(Raw_Data!I5391=TRUE,"Admitted","Not Admitted")</f>
        <v>Not Admitted</v>
      </c>
      <c r="N5391" t="str">
        <f>IF(Raw_Data!J5391="","Not Rated",Raw_Data!J5391)</f>
        <v>Not Rated</v>
      </c>
      <c r="O5391">
        <f>Raw_Data!K5391</f>
        <v>31</v>
      </c>
      <c r="P5391" t="str">
        <f>IF(Raw_Data!K5391&lt;=30,"Within Time","Delayed")</f>
        <v>Delayed</v>
      </c>
    </row>
    <row r="5392" spans="1:16" x14ac:dyDescent="0.35">
      <c r="A5392" t="str">
        <f>Raw_Data!A5392</f>
        <v>265-44-7702</v>
      </c>
      <c r="B5392" s="2">
        <f>Raw_Data!B5392</f>
        <v>45354.902777777781</v>
      </c>
      <c r="C5392">
        <f>HOUR(Raw_Data!B5392)</f>
        <v>21</v>
      </c>
      <c r="D5392" t="str">
        <f>TEXT(Raw_Data!B5392,"mmm")</f>
        <v>Mar</v>
      </c>
      <c r="E5392">
        <f>YEAR(Raw_Data!B5392)</f>
        <v>2024</v>
      </c>
      <c r="F5392" t="str">
        <f>TEXT(Raw_Data!B5392,"mmm-yy")</f>
        <v>Mar-24</v>
      </c>
      <c r="G5392" t="str">
        <f>PROPER(Raw_Data!C5392&amp;". "&amp;Raw_Data!D5392)</f>
        <v>D. Merriweather</v>
      </c>
      <c r="H5392" t="str">
        <f>IF(OR(Raw_Data!E5392="M",Raw_Data!E5392="Male"),"Male",IF(OR(Raw_Data!E5392="F",Raw_Data!E5392="Female"),"Female","Not Confirmed"))</f>
        <v>Male</v>
      </c>
      <c r="I5392">
        <f>Raw_Data!F5392</f>
        <v>38</v>
      </c>
      <c r="J5392" t="str">
        <f>FLOOR(Raw_Data!F5392,10)&amp;"-"&amp;FLOOR(Raw_Data!F5392,10)+9</f>
        <v>30-39</v>
      </c>
      <c r="K5392" t="str">
        <f>Raw_Data!G5392</f>
        <v>Native American/Alaska Native</v>
      </c>
      <c r="L5392" t="str">
        <f>Raw_Data!H5392</f>
        <v>None</v>
      </c>
      <c r="M5392" t="str">
        <f>IF(Raw_Data!I5392=TRUE,"Admitted","Not Admitted")</f>
        <v>Admitted</v>
      </c>
      <c r="N5392" t="str">
        <f>IF(Raw_Data!J5392="","Not Rated",Raw_Data!J5392)</f>
        <v>Not Rated</v>
      </c>
      <c r="O5392">
        <f>Raw_Data!K5392</f>
        <v>59</v>
      </c>
      <c r="P5392" t="str">
        <f>IF(Raw_Data!K5392&lt;=30,"Within Time","Delayed")</f>
        <v>Delayed</v>
      </c>
    </row>
    <row r="5393" spans="1:16" x14ac:dyDescent="0.35">
      <c r="A5393" t="str">
        <f>Raw_Data!A5393</f>
        <v>593-19-3528</v>
      </c>
      <c r="B5393" s="2">
        <f>Raw_Data!B5393</f>
        <v>45354.990972222222</v>
      </c>
      <c r="C5393">
        <f>HOUR(Raw_Data!B5393)</f>
        <v>23</v>
      </c>
      <c r="D5393" t="str">
        <f>TEXT(Raw_Data!B5393,"mmm")</f>
        <v>Mar</v>
      </c>
      <c r="E5393">
        <f>YEAR(Raw_Data!B5393)</f>
        <v>2024</v>
      </c>
      <c r="F5393" t="str">
        <f>TEXT(Raw_Data!B5393,"mmm-yy")</f>
        <v>Mar-24</v>
      </c>
      <c r="G5393" t="str">
        <f>PROPER(Raw_Data!C5393&amp;". "&amp;Raw_Data!D5393)</f>
        <v>K. Garfield</v>
      </c>
      <c r="H5393" t="str">
        <f>IF(OR(Raw_Data!E5393="M",Raw_Data!E5393="Male"),"Male",IF(OR(Raw_Data!E5393="F",Raw_Data!E5393="Female"),"Female","Not Confirmed"))</f>
        <v>Male</v>
      </c>
      <c r="I5393">
        <f>Raw_Data!F5393</f>
        <v>14</v>
      </c>
      <c r="J5393" t="str">
        <f>FLOOR(Raw_Data!F5393,10)&amp;"-"&amp;FLOOR(Raw_Data!F5393,10)+9</f>
        <v>10-19</v>
      </c>
      <c r="K5393" t="str">
        <f>Raw_Data!G5393</f>
        <v>White</v>
      </c>
      <c r="L5393" t="str">
        <f>Raw_Data!H5393</f>
        <v>None</v>
      </c>
      <c r="M5393" t="str">
        <f>IF(Raw_Data!I5393=TRUE,"Admitted","Not Admitted")</f>
        <v>Admitted</v>
      </c>
      <c r="N5393" t="str">
        <f>IF(Raw_Data!J5393="","Not Rated",Raw_Data!J5393)</f>
        <v>Not Rated</v>
      </c>
      <c r="O5393">
        <f>Raw_Data!K5393</f>
        <v>60</v>
      </c>
      <c r="P5393" t="str">
        <f>IF(Raw_Data!K5393&lt;=30,"Within Time","Delayed")</f>
        <v>Delayed</v>
      </c>
    </row>
    <row r="5394" spans="1:16" x14ac:dyDescent="0.35">
      <c r="A5394" t="str">
        <f>Raw_Data!A5394</f>
        <v>749-76-5913</v>
      </c>
      <c r="B5394" s="2">
        <f>Raw_Data!B5394</f>
        <v>45355.030555555553</v>
      </c>
      <c r="C5394">
        <f>HOUR(Raw_Data!B5394)</f>
        <v>0</v>
      </c>
      <c r="D5394" t="str">
        <f>TEXT(Raw_Data!B5394,"mmm")</f>
        <v>Mar</v>
      </c>
      <c r="E5394">
        <f>YEAR(Raw_Data!B5394)</f>
        <v>2024</v>
      </c>
      <c r="F5394" t="str">
        <f>TEXT(Raw_Data!B5394,"mmm-yy")</f>
        <v>Mar-24</v>
      </c>
      <c r="G5394" t="str">
        <f>PROPER(Raw_Data!C5394&amp;". "&amp;Raw_Data!D5394)</f>
        <v>Z. Postlethwaite</v>
      </c>
      <c r="H5394" t="str">
        <f>IF(OR(Raw_Data!E5394="M",Raw_Data!E5394="Male"),"Male",IF(OR(Raw_Data!E5394="F",Raw_Data!E5394="Female"),"Female","Not Confirmed"))</f>
        <v>Female</v>
      </c>
      <c r="I5394">
        <f>Raw_Data!F5394</f>
        <v>75</v>
      </c>
      <c r="J5394" t="str">
        <f>FLOOR(Raw_Data!F5394,10)&amp;"-"&amp;FLOOR(Raw_Data!F5394,10)+9</f>
        <v>70-79</v>
      </c>
      <c r="K5394" t="str">
        <f>Raw_Data!G5394</f>
        <v>Asian</v>
      </c>
      <c r="L5394" t="str">
        <f>Raw_Data!H5394</f>
        <v>General Practice</v>
      </c>
      <c r="M5394" t="str">
        <f>IF(Raw_Data!I5394=TRUE,"Admitted","Not Admitted")</f>
        <v>Admitted</v>
      </c>
      <c r="N5394" t="str">
        <f>IF(Raw_Data!J5394="","Not Rated",Raw_Data!J5394)</f>
        <v>Not Rated</v>
      </c>
      <c r="O5394">
        <f>Raw_Data!K5394</f>
        <v>11</v>
      </c>
      <c r="P5394" t="str">
        <f>IF(Raw_Data!K5394&lt;=30,"Within Time","Delayed")</f>
        <v>Within Time</v>
      </c>
    </row>
    <row r="5395" spans="1:16" x14ac:dyDescent="0.35">
      <c r="A5395" t="str">
        <f>Raw_Data!A5395</f>
        <v>879-84-8819</v>
      </c>
      <c r="B5395" s="2">
        <f>Raw_Data!B5395</f>
        <v>45355.071527777778</v>
      </c>
      <c r="C5395">
        <f>HOUR(Raw_Data!B5395)</f>
        <v>1</v>
      </c>
      <c r="D5395" t="str">
        <f>TEXT(Raw_Data!B5395,"mmm")</f>
        <v>Mar</v>
      </c>
      <c r="E5395">
        <f>YEAR(Raw_Data!B5395)</f>
        <v>2024</v>
      </c>
      <c r="F5395" t="str">
        <f>TEXT(Raw_Data!B5395,"mmm-yy")</f>
        <v>Mar-24</v>
      </c>
      <c r="G5395" t="str">
        <f>PROPER(Raw_Data!C5395&amp;". "&amp;Raw_Data!D5395)</f>
        <v>D. Perrat</v>
      </c>
      <c r="H5395" t="str">
        <f>IF(OR(Raw_Data!E5395="M",Raw_Data!E5395="Male"),"Male",IF(OR(Raw_Data!E5395="F",Raw_Data!E5395="Female"),"Female","Not Confirmed"))</f>
        <v>Male</v>
      </c>
      <c r="I5395">
        <f>Raw_Data!F5395</f>
        <v>10</v>
      </c>
      <c r="J5395" t="str">
        <f>FLOOR(Raw_Data!F5395,10)&amp;"-"&amp;FLOOR(Raw_Data!F5395,10)+9</f>
        <v>10-19</v>
      </c>
      <c r="K5395" t="str">
        <f>Raw_Data!G5395</f>
        <v>White</v>
      </c>
      <c r="L5395" t="str">
        <f>Raw_Data!H5395</f>
        <v>None</v>
      </c>
      <c r="M5395" t="str">
        <f>IF(Raw_Data!I5395=TRUE,"Admitted","Not Admitted")</f>
        <v>Admitted</v>
      </c>
      <c r="N5395">
        <f>IF(Raw_Data!J5395="","Not Rated",Raw_Data!J5395)</f>
        <v>8</v>
      </c>
      <c r="O5395">
        <f>Raw_Data!K5395</f>
        <v>47</v>
      </c>
      <c r="P5395" t="str">
        <f>IF(Raw_Data!K5395&lt;=30,"Within Time","Delayed")</f>
        <v>Delayed</v>
      </c>
    </row>
    <row r="5396" spans="1:16" x14ac:dyDescent="0.35">
      <c r="A5396" t="str">
        <f>Raw_Data!A5396</f>
        <v>678-64-4055</v>
      </c>
      <c r="B5396" s="2">
        <f>Raw_Data!B5396</f>
        <v>45355.167361111111</v>
      </c>
      <c r="C5396">
        <f>HOUR(Raw_Data!B5396)</f>
        <v>4</v>
      </c>
      <c r="D5396" t="str">
        <f>TEXT(Raw_Data!B5396,"mmm")</f>
        <v>Mar</v>
      </c>
      <c r="E5396">
        <f>YEAR(Raw_Data!B5396)</f>
        <v>2024</v>
      </c>
      <c r="F5396" t="str">
        <f>TEXT(Raw_Data!B5396,"mmm-yy")</f>
        <v>Mar-24</v>
      </c>
      <c r="G5396" t="str">
        <f>PROPER(Raw_Data!C5396&amp;". "&amp;Raw_Data!D5396)</f>
        <v>O. Churchard</v>
      </c>
      <c r="H5396" t="str">
        <f>IF(OR(Raw_Data!E5396="M",Raw_Data!E5396="Male"),"Male",IF(OR(Raw_Data!E5396="F",Raw_Data!E5396="Female"),"Female","Not Confirmed"))</f>
        <v>Male</v>
      </c>
      <c r="I5396">
        <f>Raw_Data!F5396</f>
        <v>73</v>
      </c>
      <c r="J5396" t="str">
        <f>FLOOR(Raw_Data!F5396,10)&amp;"-"&amp;FLOOR(Raw_Data!F5396,10)+9</f>
        <v>70-79</v>
      </c>
      <c r="K5396" t="str">
        <f>Raw_Data!G5396</f>
        <v>Asian</v>
      </c>
      <c r="L5396" t="str">
        <f>Raw_Data!H5396</f>
        <v>None</v>
      </c>
      <c r="M5396" t="str">
        <f>IF(Raw_Data!I5396=TRUE,"Admitted","Not Admitted")</f>
        <v>Not Admitted</v>
      </c>
      <c r="N5396">
        <f>IF(Raw_Data!J5396="","Not Rated",Raw_Data!J5396)</f>
        <v>3</v>
      </c>
      <c r="O5396">
        <f>Raw_Data!K5396</f>
        <v>13</v>
      </c>
      <c r="P5396" t="str">
        <f>IF(Raw_Data!K5396&lt;=30,"Within Time","Delayed")</f>
        <v>Within Time</v>
      </c>
    </row>
    <row r="5397" spans="1:16" x14ac:dyDescent="0.35">
      <c r="A5397" t="str">
        <f>Raw_Data!A5397</f>
        <v>186-45-7207</v>
      </c>
      <c r="B5397" s="2">
        <f>Raw_Data!B5397</f>
        <v>45355.198611111111</v>
      </c>
      <c r="C5397">
        <f>HOUR(Raw_Data!B5397)</f>
        <v>4</v>
      </c>
      <c r="D5397" t="str">
        <f>TEXT(Raw_Data!B5397,"mmm")</f>
        <v>Mar</v>
      </c>
      <c r="E5397">
        <f>YEAR(Raw_Data!B5397)</f>
        <v>2024</v>
      </c>
      <c r="F5397" t="str">
        <f>TEXT(Raw_Data!B5397,"mmm-yy")</f>
        <v>Mar-24</v>
      </c>
      <c r="G5397" t="str">
        <f>PROPER(Raw_Data!C5397&amp;". "&amp;Raw_Data!D5397)</f>
        <v>K. Lockwood</v>
      </c>
      <c r="H5397" t="str">
        <f>IF(OR(Raw_Data!E5397="M",Raw_Data!E5397="Male"),"Male",IF(OR(Raw_Data!E5397="F",Raw_Data!E5397="Female"),"Female","Not Confirmed"))</f>
        <v>Female</v>
      </c>
      <c r="I5397">
        <f>Raw_Data!F5397</f>
        <v>12</v>
      </c>
      <c r="J5397" t="str">
        <f>FLOOR(Raw_Data!F5397,10)&amp;"-"&amp;FLOOR(Raw_Data!F5397,10)+9</f>
        <v>10-19</v>
      </c>
      <c r="K5397" t="str">
        <f>Raw_Data!G5397</f>
        <v>Unknown</v>
      </c>
      <c r="L5397" t="str">
        <f>Raw_Data!H5397</f>
        <v>Orthopedics</v>
      </c>
      <c r="M5397" t="str">
        <f>IF(Raw_Data!I5397=TRUE,"Admitted","Not Admitted")</f>
        <v>Admitted</v>
      </c>
      <c r="N5397" t="str">
        <f>IF(Raw_Data!J5397="","Not Rated",Raw_Data!J5397)</f>
        <v>Not Rated</v>
      </c>
      <c r="O5397">
        <f>Raw_Data!K5397</f>
        <v>57</v>
      </c>
      <c r="P5397" t="str">
        <f>IF(Raw_Data!K5397&lt;=30,"Within Time","Delayed")</f>
        <v>Delayed</v>
      </c>
    </row>
    <row r="5398" spans="1:16" x14ac:dyDescent="0.35">
      <c r="A5398" t="str">
        <f>Raw_Data!A5398</f>
        <v>301-53-9401</v>
      </c>
      <c r="B5398" s="2">
        <f>Raw_Data!B5398</f>
        <v>45355.20416666667</v>
      </c>
      <c r="C5398">
        <f>HOUR(Raw_Data!B5398)</f>
        <v>4</v>
      </c>
      <c r="D5398" t="str">
        <f>TEXT(Raw_Data!B5398,"mmm")</f>
        <v>Mar</v>
      </c>
      <c r="E5398">
        <f>YEAR(Raw_Data!B5398)</f>
        <v>2024</v>
      </c>
      <c r="F5398" t="str">
        <f>TEXT(Raw_Data!B5398,"mmm-yy")</f>
        <v>Mar-24</v>
      </c>
      <c r="G5398" t="str">
        <f>PROPER(Raw_Data!C5398&amp;". "&amp;Raw_Data!D5398)</f>
        <v>I. Tunstall</v>
      </c>
      <c r="H5398" t="str">
        <f>IF(OR(Raw_Data!E5398="M",Raw_Data!E5398="Male"),"Male",IF(OR(Raw_Data!E5398="F",Raw_Data!E5398="Female"),"Female","Not Confirmed"))</f>
        <v>Male</v>
      </c>
      <c r="I5398">
        <f>Raw_Data!F5398</f>
        <v>35</v>
      </c>
      <c r="J5398" t="str">
        <f>FLOOR(Raw_Data!F5398,10)&amp;"-"&amp;FLOOR(Raw_Data!F5398,10)+9</f>
        <v>30-39</v>
      </c>
      <c r="K5398" t="str">
        <f>Raw_Data!G5398</f>
        <v>White</v>
      </c>
      <c r="L5398" t="str">
        <f>Raw_Data!H5398</f>
        <v>None</v>
      </c>
      <c r="M5398" t="str">
        <f>IF(Raw_Data!I5398=TRUE,"Admitted","Not Admitted")</f>
        <v>Admitted</v>
      </c>
      <c r="N5398" t="str">
        <f>IF(Raw_Data!J5398="","Not Rated",Raw_Data!J5398)</f>
        <v>Not Rated</v>
      </c>
      <c r="O5398">
        <f>Raw_Data!K5398</f>
        <v>44</v>
      </c>
      <c r="P5398" t="str">
        <f>IF(Raw_Data!K5398&lt;=30,"Within Time","Delayed")</f>
        <v>Delayed</v>
      </c>
    </row>
    <row r="5399" spans="1:16" x14ac:dyDescent="0.35">
      <c r="A5399" t="str">
        <f>Raw_Data!A5399</f>
        <v>743-94-6077</v>
      </c>
      <c r="B5399" s="2">
        <f>Raw_Data!B5399</f>
        <v>45355.229861111111</v>
      </c>
      <c r="C5399">
        <f>HOUR(Raw_Data!B5399)</f>
        <v>5</v>
      </c>
      <c r="D5399" t="str">
        <f>TEXT(Raw_Data!B5399,"mmm")</f>
        <v>Mar</v>
      </c>
      <c r="E5399">
        <f>YEAR(Raw_Data!B5399)</f>
        <v>2024</v>
      </c>
      <c r="F5399" t="str">
        <f>TEXT(Raw_Data!B5399,"mmm-yy")</f>
        <v>Mar-24</v>
      </c>
      <c r="G5399" t="str">
        <f>PROPER(Raw_Data!C5399&amp;". "&amp;Raw_Data!D5399)</f>
        <v>G. Lockwood</v>
      </c>
      <c r="H5399" t="str">
        <f>IF(OR(Raw_Data!E5399="M",Raw_Data!E5399="Male"),"Male",IF(OR(Raw_Data!E5399="F",Raw_Data!E5399="Female"),"Female","Not Confirmed"))</f>
        <v>Male</v>
      </c>
      <c r="I5399">
        <f>Raw_Data!F5399</f>
        <v>17</v>
      </c>
      <c r="J5399" t="str">
        <f>FLOOR(Raw_Data!F5399,10)&amp;"-"&amp;FLOOR(Raw_Data!F5399,10)+9</f>
        <v>10-19</v>
      </c>
      <c r="K5399" t="str">
        <f>Raw_Data!G5399</f>
        <v>White</v>
      </c>
      <c r="L5399" t="str">
        <f>Raw_Data!H5399</f>
        <v>None</v>
      </c>
      <c r="M5399" t="str">
        <f>IF(Raw_Data!I5399=TRUE,"Admitted","Not Admitted")</f>
        <v>Not Admitted</v>
      </c>
      <c r="N5399" t="str">
        <f>IF(Raw_Data!J5399="","Not Rated",Raw_Data!J5399)</f>
        <v>Not Rated</v>
      </c>
      <c r="O5399">
        <f>Raw_Data!K5399</f>
        <v>46</v>
      </c>
      <c r="P5399" t="str">
        <f>IF(Raw_Data!K5399&lt;=30,"Within Time","Delayed")</f>
        <v>Delayed</v>
      </c>
    </row>
    <row r="5400" spans="1:16" x14ac:dyDescent="0.35">
      <c r="A5400" t="str">
        <f>Raw_Data!A5400</f>
        <v>384-60-5601</v>
      </c>
      <c r="B5400" s="2">
        <f>Raw_Data!B5400</f>
        <v>45355.243055555547</v>
      </c>
      <c r="C5400">
        <f>HOUR(Raw_Data!B5400)</f>
        <v>5</v>
      </c>
      <c r="D5400" t="str">
        <f>TEXT(Raw_Data!B5400,"mmm")</f>
        <v>Mar</v>
      </c>
      <c r="E5400">
        <f>YEAR(Raw_Data!B5400)</f>
        <v>2024</v>
      </c>
      <c r="F5400" t="str">
        <f>TEXT(Raw_Data!B5400,"mmm-yy")</f>
        <v>Mar-24</v>
      </c>
      <c r="G5400" t="str">
        <f>PROPER(Raw_Data!C5400&amp;". "&amp;Raw_Data!D5400)</f>
        <v>U. Ellerby</v>
      </c>
      <c r="H5400" t="str">
        <f>IF(OR(Raw_Data!E5400="M",Raw_Data!E5400="Male"),"Male",IF(OR(Raw_Data!E5400="F",Raw_Data!E5400="Female"),"Female","Not Confirmed"))</f>
        <v>Male</v>
      </c>
      <c r="I5400">
        <f>Raw_Data!F5400</f>
        <v>69</v>
      </c>
      <c r="J5400" t="str">
        <f>FLOOR(Raw_Data!F5400,10)&amp;"-"&amp;FLOOR(Raw_Data!F5400,10)+9</f>
        <v>60-69</v>
      </c>
      <c r="K5400" t="str">
        <f>Raw_Data!G5400</f>
        <v>Asian</v>
      </c>
      <c r="L5400" t="str">
        <f>Raw_Data!H5400</f>
        <v>Physiotherapy</v>
      </c>
      <c r="M5400" t="str">
        <f>IF(Raw_Data!I5400=TRUE,"Admitted","Not Admitted")</f>
        <v>Not Admitted</v>
      </c>
      <c r="N5400" t="str">
        <f>IF(Raw_Data!J5400="","Not Rated",Raw_Data!J5400)</f>
        <v>Not Rated</v>
      </c>
      <c r="O5400">
        <f>Raw_Data!K5400</f>
        <v>41</v>
      </c>
      <c r="P5400" t="str">
        <f>IF(Raw_Data!K5400&lt;=30,"Within Time","Delayed")</f>
        <v>Delayed</v>
      </c>
    </row>
    <row r="5401" spans="1:16" x14ac:dyDescent="0.35">
      <c r="A5401" t="str">
        <f>Raw_Data!A5401</f>
        <v>280-99-9486</v>
      </c>
      <c r="B5401" s="2">
        <f>Raw_Data!B5401</f>
        <v>45355.274305555547</v>
      </c>
      <c r="C5401">
        <f>HOUR(Raw_Data!B5401)</f>
        <v>6</v>
      </c>
      <c r="D5401" t="str">
        <f>TEXT(Raw_Data!B5401,"mmm")</f>
        <v>Mar</v>
      </c>
      <c r="E5401">
        <f>YEAR(Raw_Data!B5401)</f>
        <v>2024</v>
      </c>
      <c r="F5401" t="str">
        <f>TEXT(Raw_Data!B5401,"mmm-yy")</f>
        <v>Mar-24</v>
      </c>
      <c r="G5401" t="str">
        <f>PROPER(Raw_Data!C5401&amp;". "&amp;Raw_Data!D5401)</f>
        <v>B. Quickfall</v>
      </c>
      <c r="H5401" t="str">
        <f>IF(OR(Raw_Data!E5401="M",Raw_Data!E5401="Male"),"Male",IF(OR(Raw_Data!E5401="F",Raw_Data!E5401="Female"),"Female","Not Confirmed"))</f>
        <v>Female</v>
      </c>
      <c r="I5401">
        <f>Raw_Data!F5401</f>
        <v>16</v>
      </c>
      <c r="J5401" t="str">
        <f>FLOOR(Raw_Data!F5401,10)&amp;"-"&amp;FLOOR(Raw_Data!F5401,10)+9</f>
        <v>10-19</v>
      </c>
      <c r="K5401" t="str">
        <f>Raw_Data!G5401</f>
        <v>Two or More Races</v>
      </c>
      <c r="L5401" t="str">
        <f>Raw_Data!H5401</f>
        <v>Orthopedics</v>
      </c>
      <c r="M5401" t="str">
        <f>IF(Raw_Data!I5401=TRUE,"Admitted","Not Admitted")</f>
        <v>Not Admitted</v>
      </c>
      <c r="N5401" t="str">
        <f>IF(Raw_Data!J5401="","Not Rated",Raw_Data!J5401)</f>
        <v>Not Rated</v>
      </c>
      <c r="O5401">
        <f>Raw_Data!K5401</f>
        <v>48</v>
      </c>
      <c r="P5401" t="str">
        <f>IF(Raw_Data!K5401&lt;=30,"Within Time","Delayed")</f>
        <v>Delayed</v>
      </c>
    </row>
    <row r="5402" spans="1:16" x14ac:dyDescent="0.35">
      <c r="A5402" t="str">
        <f>Raw_Data!A5402</f>
        <v>125-19-8382</v>
      </c>
      <c r="B5402" s="2">
        <f>Raw_Data!B5402</f>
        <v>45355.277083333327</v>
      </c>
      <c r="C5402">
        <f>HOUR(Raw_Data!B5402)</f>
        <v>6</v>
      </c>
      <c r="D5402" t="str">
        <f>TEXT(Raw_Data!B5402,"mmm")</f>
        <v>Mar</v>
      </c>
      <c r="E5402">
        <f>YEAR(Raw_Data!B5402)</f>
        <v>2024</v>
      </c>
      <c r="F5402" t="str">
        <f>TEXT(Raw_Data!B5402,"mmm-yy")</f>
        <v>Mar-24</v>
      </c>
      <c r="G5402" t="str">
        <f>PROPER(Raw_Data!C5402&amp;". "&amp;Raw_Data!D5402)</f>
        <v>Y. Schubuser</v>
      </c>
      <c r="H5402" t="str">
        <f>IF(OR(Raw_Data!E5402="M",Raw_Data!E5402="Male"),"Male",IF(OR(Raw_Data!E5402="F",Raw_Data!E5402="Female"),"Female","Not Confirmed"))</f>
        <v>Female</v>
      </c>
      <c r="I5402">
        <f>Raw_Data!F5402</f>
        <v>11</v>
      </c>
      <c r="J5402" t="str">
        <f>FLOOR(Raw_Data!F5402,10)&amp;"-"&amp;FLOOR(Raw_Data!F5402,10)+9</f>
        <v>10-19</v>
      </c>
      <c r="K5402" t="str">
        <f>Raw_Data!G5402</f>
        <v>African American</v>
      </c>
      <c r="L5402" t="str">
        <f>Raw_Data!H5402</f>
        <v>None</v>
      </c>
      <c r="M5402" t="str">
        <f>IF(Raw_Data!I5402=TRUE,"Admitted","Not Admitted")</f>
        <v>Not Admitted</v>
      </c>
      <c r="N5402">
        <f>IF(Raw_Data!J5402="","Not Rated",Raw_Data!J5402)</f>
        <v>5</v>
      </c>
      <c r="O5402">
        <f>Raw_Data!K5402</f>
        <v>53</v>
      </c>
      <c r="P5402" t="str">
        <f>IF(Raw_Data!K5402&lt;=30,"Within Time","Delayed")</f>
        <v>Delayed</v>
      </c>
    </row>
    <row r="5403" spans="1:16" x14ac:dyDescent="0.35">
      <c r="A5403" t="str">
        <f>Raw_Data!A5403</f>
        <v>593-22-7237</v>
      </c>
      <c r="B5403" s="2">
        <f>Raw_Data!B5403</f>
        <v>45355.277777777781</v>
      </c>
      <c r="C5403">
        <f>HOUR(Raw_Data!B5403)</f>
        <v>6</v>
      </c>
      <c r="D5403" t="str">
        <f>TEXT(Raw_Data!B5403,"mmm")</f>
        <v>Mar</v>
      </c>
      <c r="E5403">
        <f>YEAR(Raw_Data!B5403)</f>
        <v>2024</v>
      </c>
      <c r="F5403" t="str">
        <f>TEXT(Raw_Data!B5403,"mmm-yy")</f>
        <v>Mar-24</v>
      </c>
      <c r="G5403" t="str">
        <f>PROPER(Raw_Data!C5403&amp;". "&amp;Raw_Data!D5403)</f>
        <v>E. Oakden</v>
      </c>
      <c r="H5403" t="str">
        <f>IF(OR(Raw_Data!E5403="M",Raw_Data!E5403="Male"),"Male",IF(OR(Raw_Data!E5403="F",Raw_Data!E5403="Female"),"Female","Not Confirmed"))</f>
        <v>Female</v>
      </c>
      <c r="I5403">
        <f>Raw_Data!F5403</f>
        <v>29</v>
      </c>
      <c r="J5403" t="str">
        <f>FLOOR(Raw_Data!F5403,10)&amp;"-"&amp;FLOOR(Raw_Data!F5403,10)+9</f>
        <v>20-29</v>
      </c>
      <c r="K5403" t="str">
        <f>Raw_Data!G5403</f>
        <v>Pacific Islander</v>
      </c>
      <c r="L5403" t="str">
        <f>Raw_Data!H5403</f>
        <v>None</v>
      </c>
      <c r="M5403" t="str">
        <f>IF(Raw_Data!I5403=TRUE,"Admitted","Not Admitted")</f>
        <v>Admitted</v>
      </c>
      <c r="N5403">
        <f>IF(Raw_Data!J5403="","Not Rated",Raw_Data!J5403)</f>
        <v>3</v>
      </c>
      <c r="O5403">
        <f>Raw_Data!K5403</f>
        <v>27</v>
      </c>
      <c r="P5403" t="str">
        <f>IF(Raw_Data!K5403&lt;=30,"Within Time","Delayed")</f>
        <v>Within Time</v>
      </c>
    </row>
    <row r="5404" spans="1:16" x14ac:dyDescent="0.35">
      <c r="A5404" t="str">
        <f>Raw_Data!A5404</f>
        <v>986-59-7791</v>
      </c>
      <c r="B5404" s="2">
        <f>Raw_Data!B5404</f>
        <v>45355.305555555547</v>
      </c>
      <c r="C5404">
        <f>HOUR(Raw_Data!B5404)</f>
        <v>7</v>
      </c>
      <c r="D5404" t="str">
        <f>TEXT(Raw_Data!B5404,"mmm")</f>
        <v>Mar</v>
      </c>
      <c r="E5404">
        <f>YEAR(Raw_Data!B5404)</f>
        <v>2024</v>
      </c>
      <c r="F5404" t="str">
        <f>TEXT(Raw_Data!B5404,"mmm-yy")</f>
        <v>Mar-24</v>
      </c>
      <c r="G5404" t="str">
        <f>PROPER(Raw_Data!C5404&amp;". "&amp;Raw_Data!D5404)</f>
        <v>T. Gwillim</v>
      </c>
      <c r="H5404" t="str">
        <f>IF(OR(Raw_Data!E5404="M",Raw_Data!E5404="Male"),"Male",IF(OR(Raw_Data!E5404="F",Raw_Data!E5404="Female"),"Female","Not Confirmed"))</f>
        <v>Male</v>
      </c>
      <c r="I5404">
        <f>Raw_Data!F5404</f>
        <v>67</v>
      </c>
      <c r="J5404" t="str">
        <f>FLOOR(Raw_Data!F5404,10)&amp;"-"&amp;FLOOR(Raw_Data!F5404,10)+9</f>
        <v>60-69</v>
      </c>
      <c r="K5404" t="str">
        <f>Raw_Data!G5404</f>
        <v>Unknown</v>
      </c>
      <c r="L5404" t="str">
        <f>Raw_Data!H5404</f>
        <v>None</v>
      </c>
      <c r="M5404" t="str">
        <f>IF(Raw_Data!I5404=TRUE,"Admitted","Not Admitted")</f>
        <v>Admitted</v>
      </c>
      <c r="N5404">
        <f>IF(Raw_Data!J5404="","Not Rated",Raw_Data!J5404)</f>
        <v>4</v>
      </c>
      <c r="O5404">
        <f>Raw_Data!K5404</f>
        <v>39</v>
      </c>
      <c r="P5404" t="str">
        <f>IF(Raw_Data!K5404&lt;=30,"Within Time","Delayed")</f>
        <v>Delayed</v>
      </c>
    </row>
    <row r="5405" spans="1:16" x14ac:dyDescent="0.35">
      <c r="A5405" t="str">
        <f>Raw_Data!A5405</f>
        <v>591-82-9999</v>
      </c>
      <c r="B5405" s="2">
        <f>Raw_Data!B5405</f>
        <v>45355.372916666667</v>
      </c>
      <c r="C5405">
        <f>HOUR(Raw_Data!B5405)</f>
        <v>8</v>
      </c>
      <c r="D5405" t="str">
        <f>TEXT(Raw_Data!B5405,"mmm")</f>
        <v>Mar</v>
      </c>
      <c r="E5405">
        <f>YEAR(Raw_Data!B5405)</f>
        <v>2024</v>
      </c>
      <c r="F5405" t="str">
        <f>TEXT(Raw_Data!B5405,"mmm-yy")</f>
        <v>Mar-24</v>
      </c>
      <c r="G5405" t="str">
        <f>PROPER(Raw_Data!C5405&amp;". "&amp;Raw_Data!D5405)</f>
        <v>M. Gionettitti</v>
      </c>
      <c r="H5405" t="str">
        <f>IF(OR(Raw_Data!E5405="M",Raw_Data!E5405="Male"),"Male",IF(OR(Raw_Data!E5405="F",Raw_Data!E5405="Female"),"Female","Not Confirmed"))</f>
        <v>Male</v>
      </c>
      <c r="I5405">
        <f>Raw_Data!F5405</f>
        <v>12</v>
      </c>
      <c r="J5405" t="str">
        <f>FLOOR(Raw_Data!F5405,10)&amp;"-"&amp;FLOOR(Raw_Data!F5405,10)+9</f>
        <v>10-19</v>
      </c>
      <c r="K5405" t="str">
        <f>Raw_Data!G5405</f>
        <v>Declined to Identify</v>
      </c>
      <c r="L5405" t="str">
        <f>Raw_Data!H5405</f>
        <v>General Practice</v>
      </c>
      <c r="M5405" t="str">
        <f>IF(Raw_Data!I5405=TRUE,"Admitted","Not Admitted")</f>
        <v>Not Admitted</v>
      </c>
      <c r="N5405" t="str">
        <f>IF(Raw_Data!J5405="","Not Rated",Raw_Data!J5405)</f>
        <v>Not Rated</v>
      </c>
      <c r="O5405">
        <f>Raw_Data!K5405</f>
        <v>18</v>
      </c>
      <c r="P5405" t="str">
        <f>IF(Raw_Data!K5405&lt;=30,"Within Time","Delayed")</f>
        <v>Within Time</v>
      </c>
    </row>
    <row r="5406" spans="1:16" x14ac:dyDescent="0.35">
      <c r="A5406" t="str">
        <f>Raw_Data!A5406</f>
        <v>737-71-8868</v>
      </c>
      <c r="B5406" s="2">
        <f>Raw_Data!B5406</f>
        <v>45355.495138888888</v>
      </c>
      <c r="C5406">
        <f>HOUR(Raw_Data!B5406)</f>
        <v>11</v>
      </c>
      <c r="D5406" t="str">
        <f>TEXT(Raw_Data!B5406,"mmm")</f>
        <v>Mar</v>
      </c>
      <c r="E5406">
        <f>YEAR(Raw_Data!B5406)</f>
        <v>2024</v>
      </c>
      <c r="F5406" t="str">
        <f>TEXT(Raw_Data!B5406,"mmm-yy")</f>
        <v>Mar-24</v>
      </c>
      <c r="G5406" t="str">
        <f>PROPER(Raw_Data!C5406&amp;". "&amp;Raw_Data!D5406)</f>
        <v>E. Quarmby</v>
      </c>
      <c r="H5406" t="str">
        <f>IF(OR(Raw_Data!E5406="M",Raw_Data!E5406="Male"),"Male",IF(OR(Raw_Data!E5406="F",Raw_Data!E5406="Female"),"Female","Not Confirmed"))</f>
        <v>Male</v>
      </c>
      <c r="I5406">
        <f>Raw_Data!F5406</f>
        <v>78</v>
      </c>
      <c r="J5406" t="str">
        <f>FLOOR(Raw_Data!F5406,10)&amp;"-"&amp;FLOOR(Raw_Data!F5406,10)+9</f>
        <v>70-79</v>
      </c>
      <c r="K5406" t="str">
        <f>Raw_Data!G5406</f>
        <v>Native American/Alaska Native</v>
      </c>
      <c r="L5406" t="str">
        <f>Raw_Data!H5406</f>
        <v>None</v>
      </c>
      <c r="M5406" t="str">
        <f>IF(Raw_Data!I5406=TRUE,"Admitted","Not Admitted")</f>
        <v>Admitted</v>
      </c>
      <c r="N5406" t="str">
        <f>IF(Raw_Data!J5406="","Not Rated",Raw_Data!J5406)</f>
        <v>Not Rated</v>
      </c>
      <c r="O5406">
        <f>Raw_Data!K5406</f>
        <v>45</v>
      </c>
      <c r="P5406" t="str">
        <f>IF(Raw_Data!K5406&lt;=30,"Within Time","Delayed")</f>
        <v>Delayed</v>
      </c>
    </row>
    <row r="5407" spans="1:16" x14ac:dyDescent="0.35">
      <c r="A5407" t="str">
        <f>Raw_Data!A5407</f>
        <v>311-35-7346</v>
      </c>
      <c r="B5407" s="2">
        <f>Raw_Data!B5407</f>
        <v>45355.555555555547</v>
      </c>
      <c r="C5407">
        <f>HOUR(Raw_Data!B5407)</f>
        <v>13</v>
      </c>
      <c r="D5407" t="str">
        <f>TEXT(Raw_Data!B5407,"mmm")</f>
        <v>Mar</v>
      </c>
      <c r="E5407">
        <f>YEAR(Raw_Data!B5407)</f>
        <v>2024</v>
      </c>
      <c r="F5407" t="str">
        <f>TEXT(Raw_Data!B5407,"mmm-yy")</f>
        <v>Mar-24</v>
      </c>
      <c r="G5407" t="str">
        <f>PROPER(Raw_Data!C5407&amp;". "&amp;Raw_Data!D5407)</f>
        <v>O. Gwillim</v>
      </c>
      <c r="H5407" t="str">
        <f>IF(OR(Raw_Data!E5407="M",Raw_Data!E5407="Male"),"Male",IF(OR(Raw_Data!E5407="F",Raw_Data!E5407="Female"),"Female","Not Confirmed"))</f>
        <v>Male</v>
      </c>
      <c r="I5407">
        <f>Raw_Data!F5407</f>
        <v>73</v>
      </c>
      <c r="J5407" t="str">
        <f>FLOOR(Raw_Data!F5407,10)&amp;"-"&amp;FLOOR(Raw_Data!F5407,10)+9</f>
        <v>70-79</v>
      </c>
      <c r="K5407" t="str">
        <f>Raw_Data!G5407</f>
        <v>Two or More Races</v>
      </c>
      <c r="L5407" t="str">
        <f>Raw_Data!H5407</f>
        <v>None</v>
      </c>
      <c r="M5407" t="str">
        <f>IF(Raw_Data!I5407=TRUE,"Admitted","Not Admitted")</f>
        <v>Admitted</v>
      </c>
      <c r="N5407" t="str">
        <f>IF(Raw_Data!J5407="","Not Rated",Raw_Data!J5407)</f>
        <v>Not Rated</v>
      </c>
      <c r="O5407">
        <f>Raw_Data!K5407</f>
        <v>55</v>
      </c>
      <c r="P5407" t="str">
        <f>IF(Raw_Data!K5407&lt;=30,"Within Time","Delayed")</f>
        <v>Delayed</v>
      </c>
    </row>
    <row r="5408" spans="1:16" x14ac:dyDescent="0.35">
      <c r="A5408" t="str">
        <f>Raw_Data!A5408</f>
        <v>541-30-5934</v>
      </c>
      <c r="B5408" s="2">
        <f>Raw_Data!B5408</f>
        <v>45355.582638888889</v>
      </c>
      <c r="C5408">
        <f>HOUR(Raw_Data!B5408)</f>
        <v>13</v>
      </c>
      <c r="D5408" t="str">
        <f>TEXT(Raw_Data!B5408,"mmm")</f>
        <v>Mar</v>
      </c>
      <c r="E5408">
        <f>YEAR(Raw_Data!B5408)</f>
        <v>2024</v>
      </c>
      <c r="F5408" t="str">
        <f>TEXT(Raw_Data!B5408,"mmm-yy")</f>
        <v>Mar-24</v>
      </c>
      <c r="G5408" t="str">
        <f>PROPER(Raw_Data!C5408&amp;". "&amp;Raw_Data!D5408)</f>
        <v>X. Pemberton</v>
      </c>
      <c r="H5408" t="str">
        <f>IF(OR(Raw_Data!E5408="M",Raw_Data!E5408="Male"),"Male",IF(OR(Raw_Data!E5408="F",Raw_Data!E5408="Female"),"Female","Not Confirmed"))</f>
        <v>Male</v>
      </c>
      <c r="I5408">
        <f>Raw_Data!F5408</f>
        <v>2</v>
      </c>
      <c r="J5408" t="str">
        <f>FLOOR(Raw_Data!F5408,10)&amp;"-"&amp;FLOOR(Raw_Data!F5408,10)+9</f>
        <v>0-9</v>
      </c>
      <c r="K5408" t="str">
        <f>Raw_Data!G5408</f>
        <v>White</v>
      </c>
      <c r="L5408" t="str">
        <f>Raw_Data!H5408</f>
        <v>None</v>
      </c>
      <c r="M5408" t="str">
        <f>IF(Raw_Data!I5408=TRUE,"Admitted","Not Admitted")</f>
        <v>Not Admitted</v>
      </c>
      <c r="N5408">
        <f>IF(Raw_Data!J5408="","Not Rated",Raw_Data!J5408)</f>
        <v>0</v>
      </c>
      <c r="O5408">
        <f>Raw_Data!K5408</f>
        <v>55</v>
      </c>
      <c r="P5408" t="str">
        <f>IF(Raw_Data!K5408&lt;=30,"Within Time","Delayed")</f>
        <v>Delayed</v>
      </c>
    </row>
    <row r="5409" spans="1:16" x14ac:dyDescent="0.35">
      <c r="A5409" t="str">
        <f>Raw_Data!A5409</f>
        <v>953-36-7041</v>
      </c>
      <c r="B5409" s="2">
        <f>Raw_Data!B5409</f>
        <v>45355.693055555559</v>
      </c>
      <c r="C5409">
        <f>HOUR(Raw_Data!B5409)</f>
        <v>16</v>
      </c>
      <c r="D5409" t="str">
        <f>TEXT(Raw_Data!B5409,"mmm")</f>
        <v>Mar</v>
      </c>
      <c r="E5409">
        <f>YEAR(Raw_Data!B5409)</f>
        <v>2024</v>
      </c>
      <c r="F5409" t="str">
        <f>TEXT(Raw_Data!B5409,"mmm-yy")</f>
        <v>Mar-24</v>
      </c>
      <c r="G5409" t="str">
        <f>PROPER(Raw_Data!C5409&amp;". "&amp;Raw_Data!D5409)</f>
        <v>O. Quickfall</v>
      </c>
      <c r="H5409" t="str">
        <f>IF(OR(Raw_Data!E5409="M",Raw_Data!E5409="Male"),"Male",IF(OR(Raw_Data!E5409="F",Raw_Data!E5409="Female"),"Female","Not Confirmed"))</f>
        <v>Female</v>
      </c>
      <c r="I5409">
        <f>Raw_Data!F5409</f>
        <v>57</v>
      </c>
      <c r="J5409" t="str">
        <f>FLOOR(Raw_Data!F5409,10)&amp;"-"&amp;FLOOR(Raw_Data!F5409,10)+9</f>
        <v>50-59</v>
      </c>
      <c r="K5409" t="str">
        <f>Raw_Data!G5409</f>
        <v>Unknown</v>
      </c>
      <c r="L5409" t="str">
        <f>Raw_Data!H5409</f>
        <v>Cardiology</v>
      </c>
      <c r="M5409" t="str">
        <f>IF(Raw_Data!I5409=TRUE,"Admitted","Not Admitted")</f>
        <v>Admitted</v>
      </c>
      <c r="N5409" t="str">
        <f>IF(Raw_Data!J5409="","Not Rated",Raw_Data!J5409)</f>
        <v>Not Rated</v>
      </c>
      <c r="O5409">
        <f>Raw_Data!K5409</f>
        <v>21</v>
      </c>
      <c r="P5409" t="str">
        <f>IF(Raw_Data!K5409&lt;=30,"Within Time","Delayed")</f>
        <v>Within Time</v>
      </c>
    </row>
    <row r="5410" spans="1:16" x14ac:dyDescent="0.35">
      <c r="A5410" t="str">
        <f>Raw_Data!A5410</f>
        <v>730-99-1574</v>
      </c>
      <c r="B5410" s="2">
        <f>Raw_Data!B5410</f>
        <v>45355.715277777781</v>
      </c>
      <c r="C5410">
        <f>HOUR(Raw_Data!B5410)</f>
        <v>17</v>
      </c>
      <c r="D5410" t="str">
        <f>TEXT(Raw_Data!B5410,"mmm")</f>
        <v>Mar</v>
      </c>
      <c r="E5410">
        <f>YEAR(Raw_Data!B5410)</f>
        <v>2024</v>
      </c>
      <c r="F5410" t="str">
        <f>TEXT(Raw_Data!B5410,"mmm-yy")</f>
        <v>Mar-24</v>
      </c>
      <c r="G5410" t="str">
        <f>PROPER(Raw_Data!C5410&amp;". "&amp;Raw_Data!D5410)</f>
        <v>O. Underhill</v>
      </c>
      <c r="H5410" t="str">
        <f>IF(OR(Raw_Data!E5410="M",Raw_Data!E5410="Male"),"Male",IF(OR(Raw_Data!E5410="F",Raw_Data!E5410="Female"),"Female","Not Confirmed"))</f>
        <v>Male</v>
      </c>
      <c r="I5410">
        <f>Raw_Data!F5410</f>
        <v>33</v>
      </c>
      <c r="J5410" t="str">
        <f>FLOOR(Raw_Data!F5410,10)&amp;"-"&amp;FLOOR(Raw_Data!F5410,10)+9</f>
        <v>30-39</v>
      </c>
      <c r="K5410" t="str">
        <f>Raw_Data!G5410</f>
        <v>White</v>
      </c>
      <c r="L5410" t="str">
        <f>Raw_Data!H5410</f>
        <v>None</v>
      </c>
      <c r="M5410" t="str">
        <f>IF(Raw_Data!I5410=TRUE,"Admitted","Not Admitted")</f>
        <v>Admitted</v>
      </c>
      <c r="N5410" t="str">
        <f>IF(Raw_Data!J5410="","Not Rated",Raw_Data!J5410)</f>
        <v>Not Rated</v>
      </c>
      <c r="O5410">
        <f>Raw_Data!K5410</f>
        <v>39</v>
      </c>
      <c r="P5410" t="str">
        <f>IF(Raw_Data!K5410&lt;=30,"Within Time","Delayed")</f>
        <v>Delayed</v>
      </c>
    </row>
    <row r="5411" spans="1:16" x14ac:dyDescent="0.35">
      <c r="A5411" t="str">
        <f>Raw_Data!A5411</f>
        <v>428-44-1590</v>
      </c>
      <c r="B5411" s="2">
        <f>Raw_Data!B5411</f>
        <v>45355.758333333331</v>
      </c>
      <c r="C5411">
        <f>HOUR(Raw_Data!B5411)</f>
        <v>18</v>
      </c>
      <c r="D5411" t="str">
        <f>TEXT(Raw_Data!B5411,"mmm")</f>
        <v>Mar</v>
      </c>
      <c r="E5411">
        <f>YEAR(Raw_Data!B5411)</f>
        <v>2024</v>
      </c>
      <c r="F5411" t="str">
        <f>TEXT(Raw_Data!B5411,"mmm-yy")</f>
        <v>Mar-24</v>
      </c>
      <c r="G5411" t="str">
        <f>PROPER(Raw_Data!C5411&amp;". "&amp;Raw_Data!D5411)</f>
        <v>R. Rowntree</v>
      </c>
      <c r="H5411" t="str">
        <f>IF(OR(Raw_Data!E5411="M",Raw_Data!E5411="Male"),"Male",IF(OR(Raw_Data!E5411="F",Raw_Data!E5411="Female"),"Female","Not Confirmed"))</f>
        <v>Male</v>
      </c>
      <c r="I5411">
        <f>Raw_Data!F5411</f>
        <v>43</v>
      </c>
      <c r="J5411" t="str">
        <f>FLOOR(Raw_Data!F5411,10)&amp;"-"&amp;FLOOR(Raw_Data!F5411,10)+9</f>
        <v>40-49</v>
      </c>
      <c r="K5411" t="str">
        <f>Raw_Data!G5411</f>
        <v>White</v>
      </c>
      <c r="L5411" t="str">
        <f>Raw_Data!H5411</f>
        <v>None</v>
      </c>
      <c r="M5411" t="str">
        <f>IF(Raw_Data!I5411=TRUE,"Admitted","Not Admitted")</f>
        <v>Admitted</v>
      </c>
      <c r="N5411" t="str">
        <f>IF(Raw_Data!J5411="","Not Rated",Raw_Data!J5411)</f>
        <v>Not Rated</v>
      </c>
      <c r="O5411">
        <f>Raw_Data!K5411</f>
        <v>17</v>
      </c>
      <c r="P5411" t="str">
        <f>IF(Raw_Data!K5411&lt;=30,"Within Time","Delayed")</f>
        <v>Within Time</v>
      </c>
    </row>
    <row r="5412" spans="1:16" x14ac:dyDescent="0.35">
      <c r="A5412" t="str">
        <f>Raw_Data!A5412</f>
        <v>438-55-9759</v>
      </c>
      <c r="B5412" s="2">
        <f>Raw_Data!B5412</f>
        <v>45355.780555555553</v>
      </c>
      <c r="C5412">
        <f>HOUR(Raw_Data!B5412)</f>
        <v>18</v>
      </c>
      <c r="D5412" t="str">
        <f>TEXT(Raw_Data!B5412,"mmm")</f>
        <v>Mar</v>
      </c>
      <c r="E5412">
        <f>YEAR(Raw_Data!B5412)</f>
        <v>2024</v>
      </c>
      <c r="F5412" t="str">
        <f>TEXT(Raw_Data!B5412,"mmm-yy")</f>
        <v>Mar-24</v>
      </c>
      <c r="G5412" t="str">
        <f>PROPER(Raw_Data!C5412&amp;". "&amp;Raw_Data!D5412)</f>
        <v>W. Rowntree</v>
      </c>
      <c r="H5412" t="str">
        <f>IF(OR(Raw_Data!E5412="M",Raw_Data!E5412="Male"),"Male",IF(OR(Raw_Data!E5412="F",Raw_Data!E5412="Female"),"Female","Not Confirmed"))</f>
        <v>Male</v>
      </c>
      <c r="I5412">
        <f>Raw_Data!F5412</f>
        <v>55</v>
      </c>
      <c r="J5412" t="str">
        <f>FLOOR(Raw_Data!F5412,10)&amp;"-"&amp;FLOOR(Raw_Data!F5412,10)+9</f>
        <v>50-59</v>
      </c>
      <c r="K5412" t="str">
        <f>Raw_Data!G5412</f>
        <v>Unknown</v>
      </c>
      <c r="L5412" t="str">
        <f>Raw_Data!H5412</f>
        <v>None</v>
      </c>
      <c r="M5412" t="str">
        <f>IF(Raw_Data!I5412=TRUE,"Admitted","Not Admitted")</f>
        <v>Not Admitted</v>
      </c>
      <c r="N5412" t="str">
        <f>IF(Raw_Data!J5412="","Not Rated",Raw_Data!J5412)</f>
        <v>Not Rated</v>
      </c>
      <c r="O5412">
        <f>Raw_Data!K5412</f>
        <v>47</v>
      </c>
      <c r="P5412" t="str">
        <f>IF(Raw_Data!K5412&lt;=30,"Within Time","Delayed")</f>
        <v>Delayed</v>
      </c>
    </row>
    <row r="5413" spans="1:16" x14ac:dyDescent="0.35">
      <c r="A5413" t="str">
        <f>Raw_Data!A5413</f>
        <v>889-76-4782</v>
      </c>
      <c r="B5413" s="2">
        <f>Raw_Data!B5413</f>
        <v>45355.859722222223</v>
      </c>
      <c r="C5413">
        <f>HOUR(Raw_Data!B5413)</f>
        <v>20</v>
      </c>
      <c r="D5413" t="str">
        <f>TEXT(Raw_Data!B5413,"mmm")</f>
        <v>Mar</v>
      </c>
      <c r="E5413">
        <f>YEAR(Raw_Data!B5413)</f>
        <v>2024</v>
      </c>
      <c r="F5413" t="str">
        <f>TEXT(Raw_Data!B5413,"mmm-yy")</f>
        <v>Mar-24</v>
      </c>
      <c r="G5413" t="str">
        <f>PROPER(Raw_Data!C5413&amp;". "&amp;Raw_Data!D5413)</f>
        <v>E. Northcote</v>
      </c>
      <c r="H5413" t="str">
        <f>IF(OR(Raw_Data!E5413="M",Raw_Data!E5413="Male"),"Male",IF(OR(Raw_Data!E5413="F",Raw_Data!E5413="Female"),"Female","Not Confirmed"))</f>
        <v>Male</v>
      </c>
      <c r="I5413">
        <f>Raw_Data!F5413</f>
        <v>23</v>
      </c>
      <c r="J5413" t="str">
        <f>FLOOR(Raw_Data!F5413,10)&amp;"-"&amp;FLOOR(Raw_Data!F5413,10)+9</f>
        <v>20-29</v>
      </c>
      <c r="K5413" t="str">
        <f>Raw_Data!G5413</f>
        <v>White</v>
      </c>
      <c r="L5413" t="str">
        <f>Raw_Data!H5413</f>
        <v>General Practice</v>
      </c>
      <c r="M5413" t="str">
        <f>IF(Raw_Data!I5413=TRUE,"Admitted","Not Admitted")</f>
        <v>Admitted</v>
      </c>
      <c r="N5413">
        <f>IF(Raw_Data!J5413="","Not Rated",Raw_Data!J5413)</f>
        <v>3</v>
      </c>
      <c r="O5413">
        <f>Raw_Data!K5413</f>
        <v>55</v>
      </c>
      <c r="P5413" t="str">
        <f>IF(Raw_Data!K5413&lt;=30,"Within Time","Delayed")</f>
        <v>Delayed</v>
      </c>
    </row>
    <row r="5414" spans="1:16" x14ac:dyDescent="0.35">
      <c r="A5414" t="str">
        <f>Raw_Data!A5414</f>
        <v>228-32-9785</v>
      </c>
      <c r="B5414" s="2">
        <f>Raw_Data!B5414</f>
        <v>45355.877083333333</v>
      </c>
      <c r="C5414">
        <f>HOUR(Raw_Data!B5414)</f>
        <v>21</v>
      </c>
      <c r="D5414" t="str">
        <f>TEXT(Raw_Data!B5414,"mmm")</f>
        <v>Mar</v>
      </c>
      <c r="E5414">
        <f>YEAR(Raw_Data!B5414)</f>
        <v>2024</v>
      </c>
      <c r="F5414" t="str">
        <f>TEXT(Raw_Data!B5414,"mmm-yy")</f>
        <v>Mar-24</v>
      </c>
      <c r="G5414" t="str">
        <f>PROPER(Raw_Data!C5414&amp;". "&amp;Raw_Data!D5414)</f>
        <v>D. Churchard</v>
      </c>
      <c r="H5414" t="str">
        <f>IF(OR(Raw_Data!E5414="M",Raw_Data!E5414="Male"),"Male",IF(OR(Raw_Data!E5414="F",Raw_Data!E5414="Female"),"Female","Not Confirmed"))</f>
        <v>Female</v>
      </c>
      <c r="I5414">
        <f>Raw_Data!F5414</f>
        <v>37</v>
      </c>
      <c r="J5414" t="str">
        <f>FLOOR(Raw_Data!F5414,10)&amp;"-"&amp;FLOOR(Raw_Data!F5414,10)+9</f>
        <v>30-39</v>
      </c>
      <c r="K5414" t="str">
        <f>Raw_Data!G5414</f>
        <v>Unknown</v>
      </c>
      <c r="L5414" t="str">
        <f>Raw_Data!H5414</f>
        <v>None</v>
      </c>
      <c r="M5414" t="str">
        <f>IF(Raw_Data!I5414=TRUE,"Admitted","Not Admitted")</f>
        <v>Not Admitted</v>
      </c>
      <c r="N5414" t="str">
        <f>IF(Raw_Data!J5414="","Not Rated",Raw_Data!J5414)</f>
        <v>Not Rated</v>
      </c>
      <c r="O5414">
        <f>Raw_Data!K5414</f>
        <v>48</v>
      </c>
      <c r="P5414" t="str">
        <f>IF(Raw_Data!K5414&lt;=30,"Within Time","Delayed")</f>
        <v>Delayed</v>
      </c>
    </row>
    <row r="5415" spans="1:16" x14ac:dyDescent="0.35">
      <c r="A5415" t="str">
        <f>Raw_Data!A5415</f>
        <v>733-16-9768</v>
      </c>
      <c r="B5415" s="2">
        <f>Raw_Data!B5415</f>
        <v>45355.927777777782</v>
      </c>
      <c r="C5415">
        <f>HOUR(Raw_Data!B5415)</f>
        <v>22</v>
      </c>
      <c r="D5415" t="str">
        <f>TEXT(Raw_Data!B5415,"mmm")</f>
        <v>Mar</v>
      </c>
      <c r="E5415">
        <f>YEAR(Raw_Data!B5415)</f>
        <v>2024</v>
      </c>
      <c r="F5415" t="str">
        <f>TEXT(Raw_Data!B5415,"mmm-yy")</f>
        <v>Mar-24</v>
      </c>
      <c r="G5415" t="str">
        <f>PROPER(Raw_Data!C5415&amp;". "&amp;Raw_Data!D5415)</f>
        <v>H. Corpes</v>
      </c>
      <c r="H5415" t="str">
        <f>IF(OR(Raw_Data!E5415="M",Raw_Data!E5415="Male"),"Male",IF(OR(Raw_Data!E5415="F",Raw_Data!E5415="Female"),"Female","Not Confirmed"))</f>
        <v>Male</v>
      </c>
      <c r="I5415">
        <f>Raw_Data!F5415</f>
        <v>14</v>
      </c>
      <c r="J5415" t="str">
        <f>FLOOR(Raw_Data!F5415,10)&amp;"-"&amp;FLOOR(Raw_Data!F5415,10)+9</f>
        <v>10-19</v>
      </c>
      <c r="K5415" t="str">
        <f>Raw_Data!G5415</f>
        <v>Declined to Identify</v>
      </c>
      <c r="L5415" t="str">
        <f>Raw_Data!H5415</f>
        <v>None</v>
      </c>
      <c r="M5415" t="str">
        <f>IF(Raw_Data!I5415=TRUE,"Admitted","Not Admitted")</f>
        <v>Not Admitted</v>
      </c>
      <c r="N5415" t="str">
        <f>IF(Raw_Data!J5415="","Not Rated",Raw_Data!J5415)</f>
        <v>Not Rated</v>
      </c>
      <c r="O5415">
        <f>Raw_Data!K5415</f>
        <v>36</v>
      </c>
      <c r="P5415" t="str">
        <f>IF(Raw_Data!K5415&lt;=30,"Within Time","Delayed")</f>
        <v>Delayed</v>
      </c>
    </row>
    <row r="5416" spans="1:16" x14ac:dyDescent="0.35">
      <c r="A5416" t="str">
        <f>Raw_Data!A5416</f>
        <v>655-67-3118</v>
      </c>
      <c r="B5416" s="2">
        <f>Raw_Data!B5416</f>
        <v>45355.982638888891</v>
      </c>
      <c r="C5416">
        <f>HOUR(Raw_Data!B5416)</f>
        <v>23</v>
      </c>
      <c r="D5416" t="str">
        <f>TEXT(Raw_Data!B5416,"mmm")</f>
        <v>Mar</v>
      </c>
      <c r="E5416">
        <f>YEAR(Raw_Data!B5416)</f>
        <v>2024</v>
      </c>
      <c r="F5416" t="str">
        <f>TEXT(Raw_Data!B5416,"mmm-yy")</f>
        <v>Mar-24</v>
      </c>
      <c r="G5416" t="str">
        <f>PROPER(Raw_Data!C5416&amp;". "&amp;Raw_Data!D5416)</f>
        <v>Y. Greenhalgh</v>
      </c>
      <c r="H5416" t="str">
        <f>IF(OR(Raw_Data!E5416="M",Raw_Data!E5416="Male"),"Male",IF(OR(Raw_Data!E5416="F",Raw_Data!E5416="Female"),"Female","Not Confirmed"))</f>
        <v>Female</v>
      </c>
      <c r="I5416">
        <f>Raw_Data!F5416</f>
        <v>28</v>
      </c>
      <c r="J5416" t="str">
        <f>FLOOR(Raw_Data!F5416,10)&amp;"-"&amp;FLOOR(Raw_Data!F5416,10)+9</f>
        <v>20-29</v>
      </c>
      <c r="K5416" t="str">
        <f>Raw_Data!G5416</f>
        <v>White</v>
      </c>
      <c r="L5416" t="str">
        <f>Raw_Data!H5416</f>
        <v>Cardiology</v>
      </c>
      <c r="M5416" t="str">
        <f>IF(Raw_Data!I5416=TRUE,"Admitted","Not Admitted")</f>
        <v>Not Admitted</v>
      </c>
      <c r="N5416" t="str">
        <f>IF(Raw_Data!J5416="","Not Rated",Raw_Data!J5416)</f>
        <v>Not Rated</v>
      </c>
      <c r="O5416">
        <f>Raw_Data!K5416</f>
        <v>49</v>
      </c>
      <c r="P5416" t="str">
        <f>IF(Raw_Data!K5416&lt;=30,"Within Time","Delayed")</f>
        <v>Delayed</v>
      </c>
    </row>
    <row r="5417" spans="1:16" x14ac:dyDescent="0.35">
      <c r="A5417" t="str">
        <f>Raw_Data!A5417</f>
        <v>544-80-5872</v>
      </c>
      <c r="B5417" s="2">
        <f>Raw_Data!B5417</f>
        <v>45356.036111111112</v>
      </c>
      <c r="C5417">
        <f>HOUR(Raw_Data!B5417)</f>
        <v>0</v>
      </c>
      <c r="D5417" t="str">
        <f>TEXT(Raw_Data!B5417,"mmm")</f>
        <v>Mar</v>
      </c>
      <c r="E5417">
        <f>YEAR(Raw_Data!B5417)</f>
        <v>2024</v>
      </c>
      <c r="F5417" t="str">
        <f>TEXT(Raw_Data!B5417,"mmm-yy")</f>
        <v>Mar-24</v>
      </c>
      <c r="G5417" t="str">
        <f>PROPER(Raw_Data!C5417&amp;". "&amp;Raw_Data!D5417)</f>
        <v>N. Bannister</v>
      </c>
      <c r="H5417" t="str">
        <f>IF(OR(Raw_Data!E5417="M",Raw_Data!E5417="Male"),"Male",IF(OR(Raw_Data!E5417="F",Raw_Data!E5417="Female"),"Female","Not Confirmed"))</f>
        <v>Male</v>
      </c>
      <c r="I5417">
        <f>Raw_Data!F5417</f>
        <v>74</v>
      </c>
      <c r="J5417" t="str">
        <f>FLOOR(Raw_Data!F5417,10)&amp;"-"&amp;FLOOR(Raw_Data!F5417,10)+9</f>
        <v>70-79</v>
      </c>
      <c r="K5417" t="str">
        <f>Raw_Data!G5417</f>
        <v>Asian</v>
      </c>
      <c r="L5417" t="str">
        <f>Raw_Data!H5417</f>
        <v>None</v>
      </c>
      <c r="M5417" t="str">
        <f>IF(Raw_Data!I5417=TRUE,"Admitted","Not Admitted")</f>
        <v>Not Admitted</v>
      </c>
      <c r="N5417">
        <f>IF(Raw_Data!J5417="","Not Rated",Raw_Data!J5417)</f>
        <v>4</v>
      </c>
      <c r="O5417">
        <f>Raw_Data!K5417</f>
        <v>34</v>
      </c>
      <c r="P5417" t="str">
        <f>IF(Raw_Data!K5417&lt;=30,"Within Time","Delayed")</f>
        <v>Delayed</v>
      </c>
    </row>
    <row r="5418" spans="1:16" x14ac:dyDescent="0.35">
      <c r="A5418" t="str">
        <f>Raw_Data!A5418</f>
        <v>914-39-5882</v>
      </c>
      <c r="B5418" s="2">
        <f>Raw_Data!B5418</f>
        <v>45356.179166666669</v>
      </c>
      <c r="C5418">
        <f>HOUR(Raw_Data!B5418)</f>
        <v>4</v>
      </c>
      <c r="D5418" t="str">
        <f>TEXT(Raw_Data!B5418,"mmm")</f>
        <v>Mar</v>
      </c>
      <c r="E5418">
        <f>YEAR(Raw_Data!B5418)</f>
        <v>2024</v>
      </c>
      <c r="F5418" t="str">
        <f>TEXT(Raw_Data!B5418,"mmm-yy")</f>
        <v>Mar-24</v>
      </c>
      <c r="G5418" t="str">
        <f>PROPER(Raw_Data!C5418&amp;". "&amp;Raw_Data!D5418)</f>
        <v>K. Ashcombe</v>
      </c>
      <c r="H5418" t="str">
        <f>IF(OR(Raw_Data!E5418="M",Raw_Data!E5418="Male"),"Male",IF(OR(Raw_Data!E5418="F",Raw_Data!E5418="Female"),"Female","Not Confirmed"))</f>
        <v>Male</v>
      </c>
      <c r="I5418">
        <f>Raw_Data!F5418</f>
        <v>79</v>
      </c>
      <c r="J5418" t="str">
        <f>FLOOR(Raw_Data!F5418,10)&amp;"-"&amp;FLOOR(Raw_Data!F5418,10)+9</f>
        <v>70-79</v>
      </c>
      <c r="K5418" t="str">
        <f>Raw_Data!G5418</f>
        <v>African American</v>
      </c>
      <c r="L5418" t="str">
        <f>Raw_Data!H5418</f>
        <v>None</v>
      </c>
      <c r="M5418" t="str">
        <f>IF(Raw_Data!I5418=TRUE,"Admitted","Not Admitted")</f>
        <v>Not Admitted</v>
      </c>
      <c r="N5418" t="str">
        <f>IF(Raw_Data!J5418="","Not Rated",Raw_Data!J5418)</f>
        <v>Not Rated</v>
      </c>
      <c r="O5418">
        <f>Raw_Data!K5418</f>
        <v>24</v>
      </c>
      <c r="P5418" t="str">
        <f>IF(Raw_Data!K5418&lt;=30,"Within Time","Delayed")</f>
        <v>Within Time</v>
      </c>
    </row>
    <row r="5419" spans="1:16" x14ac:dyDescent="0.35">
      <c r="A5419" t="str">
        <f>Raw_Data!A5419</f>
        <v>428-20-1127</v>
      </c>
      <c r="B5419" s="2">
        <f>Raw_Data!B5419</f>
        <v>45356.209722222222</v>
      </c>
      <c r="C5419">
        <f>HOUR(Raw_Data!B5419)</f>
        <v>5</v>
      </c>
      <c r="D5419" t="str">
        <f>TEXT(Raw_Data!B5419,"mmm")</f>
        <v>Mar</v>
      </c>
      <c r="E5419">
        <f>YEAR(Raw_Data!B5419)</f>
        <v>2024</v>
      </c>
      <c r="F5419" t="str">
        <f>TEXT(Raw_Data!B5419,"mmm-yy")</f>
        <v>Mar-24</v>
      </c>
      <c r="G5419" t="str">
        <f>PROPER(Raw_Data!C5419&amp;". "&amp;Raw_Data!D5419)</f>
        <v>M. Honeysett</v>
      </c>
      <c r="H5419" t="str">
        <f>IF(OR(Raw_Data!E5419="M",Raw_Data!E5419="Male"),"Male",IF(OR(Raw_Data!E5419="F",Raw_Data!E5419="Female"),"Female","Not Confirmed"))</f>
        <v>Male</v>
      </c>
      <c r="I5419">
        <f>Raw_Data!F5419</f>
        <v>19</v>
      </c>
      <c r="J5419" t="str">
        <f>FLOOR(Raw_Data!F5419,10)&amp;"-"&amp;FLOOR(Raw_Data!F5419,10)+9</f>
        <v>10-19</v>
      </c>
      <c r="K5419" t="str">
        <f>Raw_Data!G5419</f>
        <v>White</v>
      </c>
      <c r="L5419" t="str">
        <f>Raw_Data!H5419</f>
        <v>Orthopedics</v>
      </c>
      <c r="M5419" t="str">
        <f>IF(Raw_Data!I5419=TRUE,"Admitted","Not Admitted")</f>
        <v>Admitted</v>
      </c>
      <c r="N5419" t="str">
        <f>IF(Raw_Data!J5419="","Not Rated",Raw_Data!J5419)</f>
        <v>Not Rated</v>
      </c>
      <c r="O5419">
        <f>Raw_Data!K5419</f>
        <v>24</v>
      </c>
      <c r="P5419" t="str">
        <f>IF(Raw_Data!K5419&lt;=30,"Within Time","Delayed")</f>
        <v>Within Time</v>
      </c>
    </row>
    <row r="5420" spans="1:16" x14ac:dyDescent="0.35">
      <c r="A5420" t="str">
        <f>Raw_Data!A5420</f>
        <v>855-58-1206</v>
      </c>
      <c r="B5420" s="2">
        <f>Raw_Data!B5420</f>
        <v>45356.226388888892</v>
      </c>
      <c r="C5420">
        <f>HOUR(Raw_Data!B5420)</f>
        <v>5</v>
      </c>
      <c r="D5420" t="str">
        <f>TEXT(Raw_Data!B5420,"mmm")</f>
        <v>Mar</v>
      </c>
      <c r="E5420">
        <f>YEAR(Raw_Data!B5420)</f>
        <v>2024</v>
      </c>
      <c r="F5420" t="str">
        <f>TEXT(Raw_Data!B5420,"mmm-yy")</f>
        <v>Mar-24</v>
      </c>
      <c r="G5420" t="str">
        <f>PROPER(Raw_Data!C5420&amp;". "&amp;Raw_Data!D5420)</f>
        <v>X. Ashcombe</v>
      </c>
      <c r="H5420" t="str">
        <f>IF(OR(Raw_Data!E5420="M",Raw_Data!E5420="Male"),"Male",IF(OR(Raw_Data!E5420="F",Raw_Data!E5420="Female"),"Female","Not Confirmed"))</f>
        <v>Female</v>
      </c>
      <c r="I5420">
        <f>Raw_Data!F5420</f>
        <v>55</v>
      </c>
      <c r="J5420" t="str">
        <f>FLOOR(Raw_Data!F5420,10)&amp;"-"&amp;FLOOR(Raw_Data!F5420,10)+9</f>
        <v>50-59</v>
      </c>
      <c r="K5420" t="str">
        <f>Raw_Data!G5420</f>
        <v>Two or More Races</v>
      </c>
      <c r="L5420" t="str">
        <f>Raw_Data!H5420</f>
        <v>None</v>
      </c>
      <c r="M5420" t="str">
        <f>IF(Raw_Data!I5420=TRUE,"Admitted","Not Admitted")</f>
        <v>Admitted</v>
      </c>
      <c r="N5420">
        <f>IF(Raw_Data!J5420="","Not Rated",Raw_Data!J5420)</f>
        <v>4</v>
      </c>
      <c r="O5420">
        <f>Raw_Data!K5420</f>
        <v>54</v>
      </c>
      <c r="P5420" t="str">
        <f>IF(Raw_Data!K5420&lt;=30,"Within Time","Delayed")</f>
        <v>Delayed</v>
      </c>
    </row>
    <row r="5421" spans="1:16" x14ac:dyDescent="0.35">
      <c r="A5421" t="str">
        <f>Raw_Data!A5421</f>
        <v>785-21-6716</v>
      </c>
      <c r="B5421" s="2">
        <f>Raw_Data!B5421</f>
        <v>45356.241666666669</v>
      </c>
      <c r="C5421">
        <f>HOUR(Raw_Data!B5421)</f>
        <v>5</v>
      </c>
      <c r="D5421" t="str">
        <f>TEXT(Raw_Data!B5421,"mmm")</f>
        <v>Mar</v>
      </c>
      <c r="E5421">
        <f>YEAR(Raw_Data!B5421)</f>
        <v>2024</v>
      </c>
      <c r="F5421" t="str">
        <f>TEXT(Raw_Data!B5421,"mmm-yy")</f>
        <v>Mar-24</v>
      </c>
      <c r="G5421" t="str">
        <f>PROPER(Raw_Data!C5421&amp;". "&amp;Raw_Data!D5421)</f>
        <v>O. Upperton</v>
      </c>
      <c r="H5421" t="str">
        <f>IF(OR(Raw_Data!E5421="M",Raw_Data!E5421="Male"),"Male",IF(OR(Raw_Data!E5421="F",Raw_Data!E5421="Female"),"Female","Not Confirmed"))</f>
        <v>Male</v>
      </c>
      <c r="I5421">
        <f>Raw_Data!F5421</f>
        <v>24</v>
      </c>
      <c r="J5421" t="str">
        <f>FLOOR(Raw_Data!F5421,10)&amp;"-"&amp;FLOOR(Raw_Data!F5421,10)+9</f>
        <v>20-29</v>
      </c>
      <c r="K5421" t="str">
        <f>Raw_Data!G5421</f>
        <v>Declined to Identify</v>
      </c>
      <c r="L5421" t="str">
        <f>Raw_Data!H5421</f>
        <v>Physiotherapy</v>
      </c>
      <c r="M5421" t="str">
        <f>IF(Raw_Data!I5421=TRUE,"Admitted","Not Admitted")</f>
        <v>Not Admitted</v>
      </c>
      <c r="N5421" t="str">
        <f>IF(Raw_Data!J5421="","Not Rated",Raw_Data!J5421)</f>
        <v>Not Rated</v>
      </c>
      <c r="O5421">
        <f>Raw_Data!K5421</f>
        <v>22</v>
      </c>
      <c r="P5421" t="str">
        <f>IF(Raw_Data!K5421&lt;=30,"Within Time","Delayed")</f>
        <v>Within Time</v>
      </c>
    </row>
    <row r="5422" spans="1:16" x14ac:dyDescent="0.35">
      <c r="A5422" t="str">
        <f>Raw_Data!A5422</f>
        <v>215-50-3025</v>
      </c>
      <c r="B5422" s="2">
        <f>Raw_Data!B5422</f>
        <v>45356.259027777778</v>
      </c>
      <c r="C5422">
        <f>HOUR(Raw_Data!B5422)</f>
        <v>6</v>
      </c>
      <c r="D5422" t="str">
        <f>TEXT(Raw_Data!B5422,"mmm")</f>
        <v>Mar</v>
      </c>
      <c r="E5422">
        <f>YEAR(Raw_Data!B5422)</f>
        <v>2024</v>
      </c>
      <c r="F5422" t="str">
        <f>TEXT(Raw_Data!B5422,"mmm-yy")</f>
        <v>Mar-24</v>
      </c>
      <c r="G5422" t="str">
        <f>PROPER(Raw_Data!C5422&amp;". "&amp;Raw_Data!D5422)</f>
        <v>D. Carraway</v>
      </c>
      <c r="H5422" t="str">
        <f>IF(OR(Raw_Data!E5422="M",Raw_Data!E5422="Male"),"Male",IF(OR(Raw_Data!E5422="F",Raw_Data!E5422="Female"),"Female","Not Confirmed"))</f>
        <v>Male</v>
      </c>
      <c r="I5422">
        <f>Raw_Data!F5422</f>
        <v>47</v>
      </c>
      <c r="J5422" t="str">
        <f>FLOOR(Raw_Data!F5422,10)&amp;"-"&amp;FLOOR(Raw_Data!F5422,10)+9</f>
        <v>40-49</v>
      </c>
      <c r="K5422" t="str">
        <f>Raw_Data!G5422</f>
        <v>Declined to Identify</v>
      </c>
      <c r="L5422" t="str">
        <f>Raw_Data!H5422</f>
        <v>None</v>
      </c>
      <c r="M5422" t="str">
        <f>IF(Raw_Data!I5422=TRUE,"Admitted","Not Admitted")</f>
        <v>Admitted</v>
      </c>
      <c r="N5422" t="str">
        <f>IF(Raw_Data!J5422="","Not Rated",Raw_Data!J5422)</f>
        <v>Not Rated</v>
      </c>
      <c r="O5422">
        <f>Raw_Data!K5422</f>
        <v>17</v>
      </c>
      <c r="P5422" t="str">
        <f>IF(Raw_Data!K5422&lt;=30,"Within Time","Delayed")</f>
        <v>Within Time</v>
      </c>
    </row>
    <row r="5423" spans="1:16" x14ac:dyDescent="0.35">
      <c r="A5423" t="str">
        <f>Raw_Data!A5423</f>
        <v>266-27-7508</v>
      </c>
      <c r="B5423" s="2">
        <f>Raw_Data!B5423</f>
        <v>45356.477777777778</v>
      </c>
      <c r="C5423">
        <f>HOUR(Raw_Data!B5423)</f>
        <v>11</v>
      </c>
      <c r="D5423" t="str">
        <f>TEXT(Raw_Data!B5423,"mmm")</f>
        <v>Mar</v>
      </c>
      <c r="E5423">
        <f>YEAR(Raw_Data!B5423)</f>
        <v>2024</v>
      </c>
      <c r="F5423" t="str">
        <f>TEXT(Raw_Data!B5423,"mmm-yy")</f>
        <v>Mar-24</v>
      </c>
      <c r="G5423" t="str">
        <f>PROPER(Raw_Data!C5423&amp;". "&amp;Raw_Data!D5423)</f>
        <v>F. Quickfall</v>
      </c>
      <c r="H5423" t="str">
        <f>IF(OR(Raw_Data!E5423="M",Raw_Data!E5423="Male"),"Male",IF(OR(Raw_Data!E5423="F",Raw_Data!E5423="Female"),"Female","Not Confirmed"))</f>
        <v>Male</v>
      </c>
      <c r="I5423">
        <f>Raw_Data!F5423</f>
        <v>13</v>
      </c>
      <c r="J5423" t="str">
        <f>FLOOR(Raw_Data!F5423,10)&amp;"-"&amp;FLOOR(Raw_Data!F5423,10)+9</f>
        <v>10-19</v>
      </c>
      <c r="K5423" t="str">
        <f>Raw_Data!G5423</f>
        <v>White</v>
      </c>
      <c r="L5423" t="str">
        <f>Raw_Data!H5423</f>
        <v>Physiotherapy</v>
      </c>
      <c r="M5423" t="str">
        <f>IF(Raw_Data!I5423=TRUE,"Admitted","Not Admitted")</f>
        <v>Admitted</v>
      </c>
      <c r="N5423">
        <f>IF(Raw_Data!J5423="","Not Rated",Raw_Data!J5423)</f>
        <v>7</v>
      </c>
      <c r="O5423">
        <f>Raw_Data!K5423</f>
        <v>30</v>
      </c>
      <c r="P5423" t="str">
        <f>IF(Raw_Data!K5423&lt;=30,"Within Time","Delayed")</f>
        <v>Within Time</v>
      </c>
    </row>
    <row r="5424" spans="1:16" x14ac:dyDescent="0.35">
      <c r="A5424" t="str">
        <f>Raw_Data!A5424</f>
        <v>420-74-6874</v>
      </c>
      <c r="B5424" s="2">
        <f>Raw_Data!B5424</f>
        <v>45356.486111111109</v>
      </c>
      <c r="C5424">
        <f>HOUR(Raw_Data!B5424)</f>
        <v>11</v>
      </c>
      <c r="D5424" t="str">
        <f>TEXT(Raw_Data!B5424,"mmm")</f>
        <v>Mar</v>
      </c>
      <c r="E5424">
        <f>YEAR(Raw_Data!B5424)</f>
        <v>2024</v>
      </c>
      <c r="F5424" t="str">
        <f>TEXT(Raw_Data!B5424,"mmm-yy")</f>
        <v>Mar-24</v>
      </c>
      <c r="G5424" t="str">
        <f>PROPER(Raw_Data!C5424&amp;". "&amp;Raw_Data!D5424)</f>
        <v>W. Silverlock</v>
      </c>
      <c r="H5424" t="str">
        <f>IF(OR(Raw_Data!E5424="M",Raw_Data!E5424="Male"),"Male",IF(OR(Raw_Data!E5424="F",Raw_Data!E5424="Female"),"Female","Not Confirmed"))</f>
        <v>Female</v>
      </c>
      <c r="I5424">
        <f>Raw_Data!F5424</f>
        <v>22</v>
      </c>
      <c r="J5424" t="str">
        <f>FLOOR(Raw_Data!F5424,10)&amp;"-"&amp;FLOOR(Raw_Data!F5424,10)+9</f>
        <v>20-29</v>
      </c>
      <c r="K5424" t="str">
        <f>Raw_Data!G5424</f>
        <v>Asian</v>
      </c>
      <c r="L5424" t="str">
        <f>Raw_Data!H5424</f>
        <v>General Practice</v>
      </c>
      <c r="M5424" t="str">
        <f>IF(Raw_Data!I5424=TRUE,"Admitted","Not Admitted")</f>
        <v>Not Admitted</v>
      </c>
      <c r="N5424" t="str">
        <f>IF(Raw_Data!J5424="","Not Rated",Raw_Data!J5424)</f>
        <v>Not Rated</v>
      </c>
      <c r="O5424">
        <f>Raw_Data!K5424</f>
        <v>17</v>
      </c>
      <c r="P5424" t="str">
        <f>IF(Raw_Data!K5424&lt;=30,"Within Time","Delayed")</f>
        <v>Within Time</v>
      </c>
    </row>
    <row r="5425" spans="1:16" x14ac:dyDescent="0.35">
      <c r="A5425" t="str">
        <f>Raw_Data!A5425</f>
        <v>767-29-4339</v>
      </c>
      <c r="B5425" s="2">
        <f>Raw_Data!B5425</f>
        <v>45356.586111111108</v>
      </c>
      <c r="C5425">
        <f>HOUR(Raw_Data!B5425)</f>
        <v>14</v>
      </c>
      <c r="D5425" t="str">
        <f>TEXT(Raw_Data!B5425,"mmm")</f>
        <v>Mar</v>
      </c>
      <c r="E5425">
        <f>YEAR(Raw_Data!B5425)</f>
        <v>2024</v>
      </c>
      <c r="F5425" t="str">
        <f>TEXT(Raw_Data!B5425,"mmm-yy")</f>
        <v>Mar-24</v>
      </c>
      <c r="G5425" t="str">
        <f>PROPER(Raw_Data!C5425&amp;". "&amp;Raw_Data!D5425)</f>
        <v>L. Middleditch</v>
      </c>
      <c r="H5425" t="str">
        <f>IF(OR(Raw_Data!E5425="M",Raw_Data!E5425="Male"),"Male",IF(OR(Raw_Data!E5425="F",Raw_Data!E5425="Female"),"Female","Not Confirmed"))</f>
        <v>Female</v>
      </c>
      <c r="I5425">
        <f>Raw_Data!F5425</f>
        <v>14</v>
      </c>
      <c r="J5425" t="str">
        <f>FLOOR(Raw_Data!F5425,10)&amp;"-"&amp;FLOOR(Raw_Data!F5425,10)+9</f>
        <v>10-19</v>
      </c>
      <c r="K5425" t="str">
        <f>Raw_Data!G5425</f>
        <v>Asian</v>
      </c>
      <c r="L5425" t="str">
        <f>Raw_Data!H5425</f>
        <v>None</v>
      </c>
      <c r="M5425" t="str">
        <f>IF(Raw_Data!I5425=TRUE,"Admitted","Not Admitted")</f>
        <v>Admitted</v>
      </c>
      <c r="N5425" t="str">
        <f>IF(Raw_Data!J5425="","Not Rated",Raw_Data!J5425)</f>
        <v>Not Rated</v>
      </c>
      <c r="O5425">
        <f>Raw_Data!K5425</f>
        <v>50</v>
      </c>
      <c r="P5425" t="str">
        <f>IF(Raw_Data!K5425&lt;=30,"Within Time","Delayed")</f>
        <v>Delayed</v>
      </c>
    </row>
    <row r="5426" spans="1:16" x14ac:dyDescent="0.35">
      <c r="A5426" t="str">
        <f>Raw_Data!A5426</f>
        <v>863-65-2200</v>
      </c>
      <c r="B5426" s="2">
        <f>Raw_Data!B5426</f>
        <v>45356.59375</v>
      </c>
      <c r="C5426">
        <f>HOUR(Raw_Data!B5426)</f>
        <v>14</v>
      </c>
      <c r="D5426" t="str">
        <f>TEXT(Raw_Data!B5426,"mmm")</f>
        <v>Mar</v>
      </c>
      <c r="E5426">
        <f>YEAR(Raw_Data!B5426)</f>
        <v>2024</v>
      </c>
      <c r="F5426" t="str">
        <f>TEXT(Raw_Data!B5426,"mmm-yy")</f>
        <v>Mar-24</v>
      </c>
      <c r="G5426" t="str">
        <f>PROPER(Raw_Data!C5426&amp;". "&amp;Raw_Data!D5426)</f>
        <v>R. Methuen</v>
      </c>
      <c r="H5426" t="str">
        <f>IF(OR(Raw_Data!E5426="M",Raw_Data!E5426="Male"),"Male",IF(OR(Raw_Data!E5426="F",Raw_Data!E5426="Female"),"Female","Not Confirmed"))</f>
        <v>Male</v>
      </c>
      <c r="I5426">
        <f>Raw_Data!F5426</f>
        <v>9</v>
      </c>
      <c r="J5426" t="str">
        <f>FLOOR(Raw_Data!F5426,10)&amp;"-"&amp;FLOOR(Raw_Data!F5426,10)+9</f>
        <v>0-9</v>
      </c>
      <c r="K5426" t="str">
        <f>Raw_Data!G5426</f>
        <v>White</v>
      </c>
      <c r="L5426" t="str">
        <f>Raw_Data!H5426</f>
        <v>Cardiology</v>
      </c>
      <c r="M5426" t="str">
        <f>IF(Raw_Data!I5426=TRUE,"Admitted","Not Admitted")</f>
        <v>Admitted</v>
      </c>
      <c r="N5426" t="str">
        <f>IF(Raw_Data!J5426="","Not Rated",Raw_Data!J5426)</f>
        <v>Not Rated</v>
      </c>
      <c r="O5426">
        <f>Raw_Data!K5426</f>
        <v>24</v>
      </c>
      <c r="P5426" t="str">
        <f>IF(Raw_Data!K5426&lt;=30,"Within Time","Delayed")</f>
        <v>Within Time</v>
      </c>
    </row>
    <row r="5427" spans="1:16" x14ac:dyDescent="0.35">
      <c r="A5427" t="str">
        <f>Raw_Data!A5427</f>
        <v>543-59-1392</v>
      </c>
      <c r="B5427" s="2">
        <f>Raw_Data!B5427</f>
        <v>45356.740972222222</v>
      </c>
      <c r="C5427">
        <f>HOUR(Raw_Data!B5427)</f>
        <v>17</v>
      </c>
      <c r="D5427" t="str">
        <f>TEXT(Raw_Data!B5427,"mmm")</f>
        <v>Mar</v>
      </c>
      <c r="E5427">
        <f>YEAR(Raw_Data!B5427)</f>
        <v>2024</v>
      </c>
      <c r="F5427" t="str">
        <f>TEXT(Raw_Data!B5427,"mmm-yy")</f>
        <v>Mar-24</v>
      </c>
      <c r="G5427" t="str">
        <f>PROPER(Raw_Data!C5427&amp;". "&amp;Raw_Data!D5427)</f>
        <v>G. Yarborough</v>
      </c>
      <c r="H5427" t="str">
        <f>IF(OR(Raw_Data!E5427="M",Raw_Data!E5427="Male"),"Male",IF(OR(Raw_Data!E5427="F",Raw_Data!E5427="Female"),"Female","Not Confirmed"))</f>
        <v>Male</v>
      </c>
      <c r="I5427">
        <f>Raw_Data!F5427</f>
        <v>50</v>
      </c>
      <c r="J5427" t="str">
        <f>FLOOR(Raw_Data!F5427,10)&amp;"-"&amp;FLOOR(Raw_Data!F5427,10)+9</f>
        <v>50-59</v>
      </c>
      <c r="K5427" t="str">
        <f>Raw_Data!G5427</f>
        <v>Native American/Alaska Native</v>
      </c>
      <c r="L5427" t="str">
        <f>Raw_Data!H5427</f>
        <v>General Practice</v>
      </c>
      <c r="M5427" t="str">
        <f>IF(Raw_Data!I5427=TRUE,"Admitted","Not Admitted")</f>
        <v>Admitted</v>
      </c>
      <c r="N5427" t="str">
        <f>IF(Raw_Data!J5427="","Not Rated",Raw_Data!J5427)</f>
        <v>Not Rated</v>
      </c>
      <c r="O5427">
        <f>Raw_Data!K5427</f>
        <v>32</v>
      </c>
      <c r="P5427" t="str">
        <f>IF(Raw_Data!K5427&lt;=30,"Within Time","Delayed")</f>
        <v>Delayed</v>
      </c>
    </row>
    <row r="5428" spans="1:16" x14ac:dyDescent="0.35">
      <c r="A5428" t="str">
        <f>Raw_Data!A5428</f>
        <v>389-39-4552</v>
      </c>
      <c r="B5428" s="2">
        <f>Raw_Data!B5428</f>
        <v>45356.763194444437</v>
      </c>
      <c r="C5428">
        <f>HOUR(Raw_Data!B5428)</f>
        <v>18</v>
      </c>
      <c r="D5428" t="str">
        <f>TEXT(Raw_Data!B5428,"mmm")</f>
        <v>Mar</v>
      </c>
      <c r="E5428">
        <f>YEAR(Raw_Data!B5428)</f>
        <v>2024</v>
      </c>
      <c r="F5428" t="str">
        <f>TEXT(Raw_Data!B5428,"mmm-yy")</f>
        <v>Mar-24</v>
      </c>
      <c r="G5428" t="str">
        <f>PROPER(Raw_Data!C5428&amp;". "&amp;Raw_Data!D5428)</f>
        <v>I. Dewhirst</v>
      </c>
      <c r="H5428" t="str">
        <f>IF(OR(Raw_Data!E5428="M",Raw_Data!E5428="Male"),"Male",IF(OR(Raw_Data!E5428="F",Raw_Data!E5428="Female"),"Female","Not Confirmed"))</f>
        <v>Female</v>
      </c>
      <c r="I5428">
        <f>Raw_Data!F5428</f>
        <v>48</v>
      </c>
      <c r="J5428" t="str">
        <f>FLOOR(Raw_Data!F5428,10)&amp;"-"&amp;FLOOR(Raw_Data!F5428,10)+9</f>
        <v>40-49</v>
      </c>
      <c r="K5428" t="str">
        <f>Raw_Data!G5428</f>
        <v>Asian</v>
      </c>
      <c r="L5428" t="str">
        <f>Raw_Data!H5428</f>
        <v>None</v>
      </c>
      <c r="M5428" t="str">
        <f>IF(Raw_Data!I5428=TRUE,"Admitted","Not Admitted")</f>
        <v>Admitted</v>
      </c>
      <c r="N5428">
        <f>IF(Raw_Data!J5428="","Not Rated",Raw_Data!J5428)</f>
        <v>4</v>
      </c>
      <c r="O5428">
        <f>Raw_Data!K5428</f>
        <v>39</v>
      </c>
      <c r="P5428" t="str">
        <f>IF(Raw_Data!K5428&lt;=30,"Within Time","Delayed")</f>
        <v>Delayed</v>
      </c>
    </row>
    <row r="5429" spans="1:16" x14ac:dyDescent="0.35">
      <c r="A5429" t="str">
        <f>Raw_Data!A5429</f>
        <v>989-39-1606</v>
      </c>
      <c r="B5429" s="2">
        <f>Raw_Data!B5429</f>
        <v>45356.825694444437</v>
      </c>
      <c r="C5429">
        <f>HOUR(Raw_Data!B5429)</f>
        <v>19</v>
      </c>
      <c r="D5429" t="str">
        <f>TEXT(Raw_Data!B5429,"mmm")</f>
        <v>Mar</v>
      </c>
      <c r="E5429">
        <f>YEAR(Raw_Data!B5429)</f>
        <v>2024</v>
      </c>
      <c r="F5429" t="str">
        <f>TEXT(Raw_Data!B5429,"mmm-yy")</f>
        <v>Mar-24</v>
      </c>
      <c r="G5429" t="str">
        <f>PROPER(Raw_Data!C5429&amp;". "&amp;Raw_Data!D5429)</f>
        <v>V. Titcombe</v>
      </c>
      <c r="H5429" t="str">
        <f>IF(OR(Raw_Data!E5429="M",Raw_Data!E5429="Male"),"Male",IF(OR(Raw_Data!E5429="F",Raw_Data!E5429="Female"),"Female","Not Confirmed"))</f>
        <v>Male</v>
      </c>
      <c r="I5429">
        <f>Raw_Data!F5429</f>
        <v>11</v>
      </c>
      <c r="J5429" t="str">
        <f>FLOOR(Raw_Data!F5429,10)&amp;"-"&amp;FLOOR(Raw_Data!F5429,10)+9</f>
        <v>10-19</v>
      </c>
      <c r="K5429" t="str">
        <f>Raw_Data!G5429</f>
        <v>Declined to Identify</v>
      </c>
      <c r="L5429" t="str">
        <f>Raw_Data!H5429</f>
        <v>General Practice</v>
      </c>
      <c r="M5429" t="str">
        <f>IF(Raw_Data!I5429=TRUE,"Admitted","Not Admitted")</f>
        <v>Not Admitted</v>
      </c>
      <c r="N5429">
        <f>IF(Raw_Data!J5429="","Not Rated",Raw_Data!J5429)</f>
        <v>4</v>
      </c>
      <c r="O5429">
        <f>Raw_Data!K5429</f>
        <v>28</v>
      </c>
      <c r="P5429" t="str">
        <f>IF(Raw_Data!K5429&lt;=30,"Within Time","Delayed")</f>
        <v>Within Time</v>
      </c>
    </row>
    <row r="5430" spans="1:16" x14ac:dyDescent="0.35">
      <c r="A5430" t="str">
        <f>Raw_Data!A5430</f>
        <v>314-91-1905</v>
      </c>
      <c r="B5430" s="2">
        <f>Raw_Data!B5430</f>
        <v>45356.867361111108</v>
      </c>
      <c r="C5430">
        <f>HOUR(Raw_Data!B5430)</f>
        <v>20</v>
      </c>
      <c r="D5430" t="str">
        <f>TEXT(Raw_Data!B5430,"mmm")</f>
        <v>Mar</v>
      </c>
      <c r="E5430">
        <f>YEAR(Raw_Data!B5430)</f>
        <v>2024</v>
      </c>
      <c r="F5430" t="str">
        <f>TEXT(Raw_Data!B5430,"mmm-yy")</f>
        <v>Mar-24</v>
      </c>
      <c r="G5430" t="str">
        <f>PROPER(Raw_Data!C5430&amp;". "&amp;Raw_Data!D5430)</f>
        <v>L. Schubuser</v>
      </c>
      <c r="H5430" t="str">
        <f>IF(OR(Raw_Data!E5430="M",Raw_Data!E5430="Male"),"Male",IF(OR(Raw_Data!E5430="F",Raw_Data!E5430="Female"),"Female","Not Confirmed"))</f>
        <v>Female</v>
      </c>
      <c r="I5430">
        <f>Raw_Data!F5430</f>
        <v>47</v>
      </c>
      <c r="J5430" t="str">
        <f>FLOOR(Raw_Data!F5430,10)&amp;"-"&amp;FLOOR(Raw_Data!F5430,10)+9</f>
        <v>40-49</v>
      </c>
      <c r="K5430" t="str">
        <f>Raw_Data!G5430</f>
        <v>Pacific Islander</v>
      </c>
      <c r="L5430" t="str">
        <f>Raw_Data!H5430</f>
        <v>None</v>
      </c>
      <c r="M5430" t="str">
        <f>IF(Raw_Data!I5430=TRUE,"Admitted","Not Admitted")</f>
        <v>Admitted</v>
      </c>
      <c r="N5430" t="str">
        <f>IF(Raw_Data!J5430="","Not Rated",Raw_Data!J5430)</f>
        <v>Not Rated</v>
      </c>
      <c r="O5430">
        <f>Raw_Data!K5430</f>
        <v>37</v>
      </c>
      <c r="P5430" t="str">
        <f>IF(Raw_Data!K5430&lt;=30,"Within Time","Delayed")</f>
        <v>Delayed</v>
      </c>
    </row>
    <row r="5431" spans="1:16" x14ac:dyDescent="0.35">
      <c r="A5431" t="str">
        <f>Raw_Data!A5431</f>
        <v>651-81-3297</v>
      </c>
      <c r="B5431" s="2">
        <f>Raw_Data!B5431</f>
        <v>45356.975694444453</v>
      </c>
      <c r="C5431">
        <f>HOUR(Raw_Data!B5431)</f>
        <v>23</v>
      </c>
      <c r="D5431" t="str">
        <f>TEXT(Raw_Data!B5431,"mmm")</f>
        <v>Mar</v>
      </c>
      <c r="E5431">
        <f>YEAR(Raw_Data!B5431)</f>
        <v>2024</v>
      </c>
      <c r="F5431" t="str">
        <f>TEXT(Raw_Data!B5431,"mmm-yy")</f>
        <v>Mar-24</v>
      </c>
      <c r="G5431" t="str">
        <f>PROPER(Raw_Data!C5431&amp;". "&amp;Raw_Data!D5431)</f>
        <v>N. Northcote</v>
      </c>
      <c r="H5431" t="str">
        <f>IF(OR(Raw_Data!E5431="M",Raw_Data!E5431="Male"),"Male",IF(OR(Raw_Data!E5431="F",Raw_Data!E5431="Female"),"Female","Not Confirmed"))</f>
        <v>Male</v>
      </c>
      <c r="I5431">
        <f>Raw_Data!F5431</f>
        <v>77</v>
      </c>
      <c r="J5431" t="str">
        <f>FLOOR(Raw_Data!F5431,10)&amp;"-"&amp;FLOOR(Raw_Data!F5431,10)+9</f>
        <v>70-79</v>
      </c>
      <c r="K5431" t="str">
        <f>Raw_Data!G5431</f>
        <v>African American</v>
      </c>
      <c r="L5431" t="str">
        <f>Raw_Data!H5431</f>
        <v>None</v>
      </c>
      <c r="M5431" t="str">
        <f>IF(Raw_Data!I5431=TRUE,"Admitted","Not Admitted")</f>
        <v>Admitted</v>
      </c>
      <c r="N5431">
        <f>IF(Raw_Data!J5431="","Not Rated",Raw_Data!J5431)</f>
        <v>8</v>
      </c>
      <c r="O5431">
        <f>Raw_Data!K5431</f>
        <v>35</v>
      </c>
      <c r="P5431" t="str">
        <f>IF(Raw_Data!K5431&lt;=30,"Within Time","Delayed")</f>
        <v>Delayed</v>
      </c>
    </row>
    <row r="5432" spans="1:16" x14ac:dyDescent="0.35">
      <c r="A5432" t="str">
        <f>Raw_Data!A5432</f>
        <v>707-15-2659</v>
      </c>
      <c r="B5432" s="2">
        <f>Raw_Data!B5432</f>
        <v>45357.018055555563</v>
      </c>
      <c r="C5432">
        <f>HOUR(Raw_Data!B5432)</f>
        <v>0</v>
      </c>
      <c r="D5432" t="str">
        <f>TEXT(Raw_Data!B5432,"mmm")</f>
        <v>Mar</v>
      </c>
      <c r="E5432">
        <f>YEAR(Raw_Data!B5432)</f>
        <v>2024</v>
      </c>
      <c r="F5432" t="str">
        <f>TEXT(Raw_Data!B5432,"mmm-yy")</f>
        <v>Mar-24</v>
      </c>
      <c r="G5432" t="str">
        <f>PROPER(Raw_Data!C5432&amp;". "&amp;Raw_Data!D5432)</f>
        <v>O. Titcombe</v>
      </c>
      <c r="H5432" t="str">
        <f>IF(OR(Raw_Data!E5432="M",Raw_Data!E5432="Male"),"Male",IF(OR(Raw_Data!E5432="F",Raw_Data!E5432="Female"),"Female","Not Confirmed"))</f>
        <v>Female</v>
      </c>
      <c r="I5432">
        <f>Raw_Data!F5432</f>
        <v>7</v>
      </c>
      <c r="J5432" t="str">
        <f>FLOOR(Raw_Data!F5432,10)&amp;"-"&amp;FLOOR(Raw_Data!F5432,10)+9</f>
        <v>0-9</v>
      </c>
      <c r="K5432" t="str">
        <f>Raw_Data!G5432</f>
        <v>Declined to Identify</v>
      </c>
      <c r="L5432" t="str">
        <f>Raw_Data!H5432</f>
        <v>None</v>
      </c>
      <c r="M5432" t="str">
        <f>IF(Raw_Data!I5432=TRUE,"Admitted","Not Admitted")</f>
        <v>Admitted</v>
      </c>
      <c r="N5432">
        <f>IF(Raw_Data!J5432="","Not Rated",Raw_Data!J5432)</f>
        <v>0</v>
      </c>
      <c r="O5432">
        <f>Raw_Data!K5432</f>
        <v>53</v>
      </c>
      <c r="P5432" t="str">
        <f>IF(Raw_Data!K5432&lt;=30,"Within Time","Delayed")</f>
        <v>Delayed</v>
      </c>
    </row>
    <row r="5433" spans="1:16" x14ac:dyDescent="0.35">
      <c r="A5433" t="str">
        <f>Raw_Data!A5433</f>
        <v>823-68-3561</v>
      </c>
      <c r="B5433" s="2">
        <f>Raw_Data!B5433</f>
        <v>45357.09652777778</v>
      </c>
      <c r="C5433">
        <f>HOUR(Raw_Data!B5433)</f>
        <v>2</v>
      </c>
      <c r="D5433" t="str">
        <f>TEXT(Raw_Data!B5433,"mmm")</f>
        <v>Mar</v>
      </c>
      <c r="E5433">
        <f>YEAR(Raw_Data!B5433)</f>
        <v>2024</v>
      </c>
      <c r="F5433" t="str">
        <f>TEXT(Raw_Data!B5433,"mmm-yy")</f>
        <v>Mar-24</v>
      </c>
      <c r="G5433" t="str">
        <f>PROPER(Raw_Data!C5433&amp;". "&amp;Raw_Data!D5433)</f>
        <v>I. Methuen</v>
      </c>
      <c r="H5433" t="str">
        <f>IF(OR(Raw_Data!E5433="M",Raw_Data!E5433="Male"),"Male",IF(OR(Raw_Data!E5433="F",Raw_Data!E5433="Female"),"Female","Not Confirmed"))</f>
        <v>Female</v>
      </c>
      <c r="I5433">
        <f>Raw_Data!F5433</f>
        <v>12</v>
      </c>
      <c r="J5433" t="str">
        <f>FLOOR(Raw_Data!F5433,10)&amp;"-"&amp;FLOOR(Raw_Data!F5433,10)+9</f>
        <v>10-19</v>
      </c>
      <c r="K5433" t="str">
        <f>Raw_Data!G5433</f>
        <v>White</v>
      </c>
      <c r="L5433" t="str">
        <f>Raw_Data!H5433</f>
        <v>General Practice</v>
      </c>
      <c r="M5433" t="str">
        <f>IF(Raw_Data!I5433=TRUE,"Admitted","Not Admitted")</f>
        <v>Admitted</v>
      </c>
      <c r="N5433" t="str">
        <f>IF(Raw_Data!J5433="","Not Rated",Raw_Data!J5433)</f>
        <v>Not Rated</v>
      </c>
      <c r="O5433">
        <f>Raw_Data!K5433</f>
        <v>28</v>
      </c>
      <c r="P5433" t="str">
        <f>IF(Raw_Data!K5433&lt;=30,"Within Time","Delayed")</f>
        <v>Within Time</v>
      </c>
    </row>
    <row r="5434" spans="1:16" x14ac:dyDescent="0.35">
      <c r="A5434" t="str">
        <f>Raw_Data!A5434</f>
        <v>177-15-2178</v>
      </c>
      <c r="B5434" s="2">
        <f>Raw_Data!B5434</f>
        <v>45357.118750000001</v>
      </c>
      <c r="C5434">
        <f>HOUR(Raw_Data!B5434)</f>
        <v>2</v>
      </c>
      <c r="D5434" t="str">
        <f>TEXT(Raw_Data!B5434,"mmm")</f>
        <v>Mar</v>
      </c>
      <c r="E5434">
        <f>YEAR(Raw_Data!B5434)</f>
        <v>2024</v>
      </c>
      <c r="F5434" t="str">
        <f>TEXT(Raw_Data!B5434,"mmm-yy")</f>
        <v>Mar-24</v>
      </c>
      <c r="G5434" t="str">
        <f>PROPER(Raw_Data!C5434&amp;". "&amp;Raw_Data!D5434)</f>
        <v>S. Featherstone</v>
      </c>
      <c r="H5434" t="str">
        <f>IF(OR(Raw_Data!E5434="M",Raw_Data!E5434="Male"),"Male",IF(OR(Raw_Data!E5434="F",Raw_Data!E5434="Female"),"Female","Not Confirmed"))</f>
        <v>Female</v>
      </c>
      <c r="I5434">
        <f>Raw_Data!F5434</f>
        <v>1</v>
      </c>
      <c r="J5434" t="str">
        <f>FLOOR(Raw_Data!F5434,10)&amp;"-"&amp;FLOOR(Raw_Data!F5434,10)+9</f>
        <v>0-9</v>
      </c>
      <c r="K5434" t="str">
        <f>Raw_Data!G5434</f>
        <v>Unknown</v>
      </c>
      <c r="L5434" t="str">
        <f>Raw_Data!H5434</f>
        <v>None</v>
      </c>
      <c r="M5434" t="str">
        <f>IF(Raw_Data!I5434=TRUE,"Admitted","Not Admitted")</f>
        <v>Not Admitted</v>
      </c>
      <c r="N5434" t="str">
        <f>IF(Raw_Data!J5434="","Not Rated",Raw_Data!J5434)</f>
        <v>Not Rated</v>
      </c>
      <c r="O5434">
        <f>Raw_Data!K5434</f>
        <v>52</v>
      </c>
      <c r="P5434" t="str">
        <f>IF(Raw_Data!K5434&lt;=30,"Within Time","Delayed")</f>
        <v>Delayed</v>
      </c>
    </row>
    <row r="5435" spans="1:16" x14ac:dyDescent="0.35">
      <c r="A5435" t="str">
        <f>Raw_Data!A5435</f>
        <v>684-35-7039</v>
      </c>
      <c r="B5435" s="2">
        <f>Raw_Data!B5435</f>
        <v>45357.120138888888</v>
      </c>
      <c r="C5435">
        <f>HOUR(Raw_Data!B5435)</f>
        <v>2</v>
      </c>
      <c r="D5435" t="str">
        <f>TEXT(Raw_Data!B5435,"mmm")</f>
        <v>Mar</v>
      </c>
      <c r="E5435">
        <f>YEAR(Raw_Data!B5435)</f>
        <v>2024</v>
      </c>
      <c r="F5435" t="str">
        <f>TEXT(Raw_Data!B5435,"mmm-yy")</f>
        <v>Mar-24</v>
      </c>
      <c r="G5435" t="str">
        <f>PROPER(Raw_Data!C5435&amp;". "&amp;Raw_Data!D5435)</f>
        <v>A. Ainsworth</v>
      </c>
      <c r="H5435" t="str">
        <f>IF(OR(Raw_Data!E5435="M",Raw_Data!E5435="Male"),"Male",IF(OR(Raw_Data!E5435="F",Raw_Data!E5435="Female"),"Female","Not Confirmed"))</f>
        <v>Female</v>
      </c>
      <c r="I5435">
        <f>Raw_Data!F5435</f>
        <v>49</v>
      </c>
      <c r="J5435" t="str">
        <f>FLOOR(Raw_Data!F5435,10)&amp;"-"&amp;FLOOR(Raw_Data!F5435,10)+9</f>
        <v>40-49</v>
      </c>
      <c r="K5435" t="str">
        <f>Raw_Data!G5435</f>
        <v>Unknown</v>
      </c>
      <c r="L5435" t="str">
        <f>Raw_Data!H5435</f>
        <v>None</v>
      </c>
      <c r="M5435" t="str">
        <f>IF(Raw_Data!I5435=TRUE,"Admitted","Not Admitted")</f>
        <v>Admitted</v>
      </c>
      <c r="N5435">
        <f>IF(Raw_Data!J5435="","Not Rated",Raw_Data!J5435)</f>
        <v>0</v>
      </c>
      <c r="O5435">
        <f>Raw_Data!K5435</f>
        <v>40</v>
      </c>
      <c r="P5435" t="str">
        <f>IF(Raw_Data!K5435&lt;=30,"Within Time","Delayed")</f>
        <v>Delayed</v>
      </c>
    </row>
    <row r="5436" spans="1:16" x14ac:dyDescent="0.35">
      <c r="A5436" t="str">
        <f>Raw_Data!A5436</f>
        <v>881-73-6189</v>
      </c>
      <c r="B5436" s="2">
        <f>Raw_Data!B5436</f>
        <v>45357.131249999999</v>
      </c>
      <c r="C5436">
        <f>HOUR(Raw_Data!B5436)</f>
        <v>3</v>
      </c>
      <c r="D5436" t="str">
        <f>TEXT(Raw_Data!B5436,"mmm")</f>
        <v>Mar</v>
      </c>
      <c r="E5436">
        <f>YEAR(Raw_Data!B5436)</f>
        <v>2024</v>
      </c>
      <c r="F5436" t="str">
        <f>TEXT(Raw_Data!B5436,"mmm-yy")</f>
        <v>Mar-24</v>
      </c>
      <c r="G5436" t="str">
        <f>PROPER(Raw_Data!C5436&amp;". "&amp;Raw_Data!D5436)</f>
        <v>N. Methuen</v>
      </c>
      <c r="H5436" t="str">
        <f>IF(OR(Raw_Data!E5436="M",Raw_Data!E5436="Male"),"Male",IF(OR(Raw_Data!E5436="F",Raw_Data!E5436="Female"),"Female","Not Confirmed"))</f>
        <v>Female</v>
      </c>
      <c r="I5436">
        <f>Raw_Data!F5436</f>
        <v>10</v>
      </c>
      <c r="J5436" t="str">
        <f>FLOOR(Raw_Data!F5436,10)&amp;"-"&amp;FLOOR(Raw_Data!F5436,10)+9</f>
        <v>10-19</v>
      </c>
      <c r="K5436" t="str">
        <f>Raw_Data!G5436</f>
        <v>Asian</v>
      </c>
      <c r="L5436" t="str">
        <f>Raw_Data!H5436</f>
        <v>Cardiology</v>
      </c>
      <c r="M5436" t="str">
        <f>IF(Raw_Data!I5436=TRUE,"Admitted","Not Admitted")</f>
        <v>Not Admitted</v>
      </c>
      <c r="N5436" t="str">
        <f>IF(Raw_Data!J5436="","Not Rated",Raw_Data!J5436)</f>
        <v>Not Rated</v>
      </c>
      <c r="O5436">
        <f>Raw_Data!K5436</f>
        <v>44</v>
      </c>
      <c r="P5436" t="str">
        <f>IF(Raw_Data!K5436&lt;=30,"Within Time","Delayed")</f>
        <v>Delayed</v>
      </c>
    </row>
    <row r="5437" spans="1:16" x14ac:dyDescent="0.35">
      <c r="A5437" t="str">
        <f>Raw_Data!A5437</f>
        <v>661-44-9216</v>
      </c>
      <c r="B5437" s="2">
        <f>Raw_Data!B5437</f>
        <v>45357.234027777777</v>
      </c>
      <c r="C5437">
        <f>HOUR(Raw_Data!B5437)</f>
        <v>5</v>
      </c>
      <c r="D5437" t="str">
        <f>TEXT(Raw_Data!B5437,"mmm")</f>
        <v>Mar</v>
      </c>
      <c r="E5437">
        <f>YEAR(Raw_Data!B5437)</f>
        <v>2024</v>
      </c>
      <c r="F5437" t="str">
        <f>TEXT(Raw_Data!B5437,"mmm-yy")</f>
        <v>Mar-24</v>
      </c>
      <c r="G5437" t="str">
        <f>PROPER(Raw_Data!C5437&amp;". "&amp;Raw_Data!D5437)</f>
        <v>I. Eastwood</v>
      </c>
      <c r="H5437" t="str">
        <f>IF(OR(Raw_Data!E5437="M",Raw_Data!E5437="Male"),"Male",IF(OR(Raw_Data!E5437="F",Raw_Data!E5437="Female"),"Female","Not Confirmed"))</f>
        <v>Male</v>
      </c>
      <c r="I5437">
        <f>Raw_Data!F5437</f>
        <v>45</v>
      </c>
      <c r="J5437" t="str">
        <f>FLOOR(Raw_Data!F5437,10)&amp;"-"&amp;FLOOR(Raw_Data!F5437,10)+9</f>
        <v>40-49</v>
      </c>
      <c r="K5437" t="str">
        <f>Raw_Data!G5437</f>
        <v>Asian</v>
      </c>
      <c r="L5437" t="str">
        <f>Raw_Data!H5437</f>
        <v>None</v>
      </c>
      <c r="M5437" t="str">
        <f>IF(Raw_Data!I5437=TRUE,"Admitted","Not Admitted")</f>
        <v>Admitted</v>
      </c>
      <c r="N5437">
        <f>IF(Raw_Data!J5437="","Not Rated",Raw_Data!J5437)</f>
        <v>6</v>
      </c>
      <c r="O5437">
        <f>Raw_Data!K5437</f>
        <v>18</v>
      </c>
      <c r="P5437" t="str">
        <f>IF(Raw_Data!K5437&lt;=30,"Within Time","Delayed")</f>
        <v>Within Time</v>
      </c>
    </row>
    <row r="5438" spans="1:16" x14ac:dyDescent="0.35">
      <c r="A5438" t="str">
        <f>Raw_Data!A5438</f>
        <v>290-70-3290</v>
      </c>
      <c r="B5438" s="2">
        <f>Raw_Data!B5438</f>
        <v>45357.238194444442</v>
      </c>
      <c r="C5438">
        <f>HOUR(Raw_Data!B5438)</f>
        <v>5</v>
      </c>
      <c r="D5438" t="str">
        <f>TEXT(Raw_Data!B5438,"mmm")</f>
        <v>Mar</v>
      </c>
      <c r="E5438">
        <f>YEAR(Raw_Data!B5438)</f>
        <v>2024</v>
      </c>
      <c r="F5438" t="str">
        <f>TEXT(Raw_Data!B5438,"mmm-yy")</f>
        <v>Mar-24</v>
      </c>
      <c r="G5438" t="str">
        <f>PROPER(Raw_Data!C5438&amp;". "&amp;Raw_Data!D5438)</f>
        <v>S. Cholmondeley</v>
      </c>
      <c r="H5438" t="str">
        <f>IF(OR(Raw_Data!E5438="M",Raw_Data!E5438="Male"),"Male",IF(OR(Raw_Data!E5438="F",Raw_Data!E5438="Female"),"Female","Not Confirmed"))</f>
        <v>Male</v>
      </c>
      <c r="I5438">
        <f>Raw_Data!F5438</f>
        <v>49</v>
      </c>
      <c r="J5438" t="str">
        <f>FLOOR(Raw_Data!F5438,10)&amp;"-"&amp;FLOOR(Raw_Data!F5438,10)+9</f>
        <v>40-49</v>
      </c>
      <c r="K5438" t="str">
        <f>Raw_Data!G5438</f>
        <v>Asian</v>
      </c>
      <c r="L5438" t="str">
        <f>Raw_Data!H5438</f>
        <v>Physiotherapy</v>
      </c>
      <c r="M5438" t="str">
        <f>IF(Raw_Data!I5438=TRUE,"Admitted","Not Admitted")</f>
        <v>Admitted</v>
      </c>
      <c r="N5438">
        <f>IF(Raw_Data!J5438="","Not Rated",Raw_Data!J5438)</f>
        <v>5</v>
      </c>
      <c r="O5438">
        <f>Raw_Data!K5438</f>
        <v>10</v>
      </c>
      <c r="P5438" t="str">
        <f>IF(Raw_Data!K5438&lt;=30,"Within Time","Delayed")</f>
        <v>Within Time</v>
      </c>
    </row>
    <row r="5439" spans="1:16" x14ac:dyDescent="0.35">
      <c r="A5439" t="str">
        <f>Raw_Data!A5439</f>
        <v>679-33-1897</v>
      </c>
      <c r="B5439" s="2">
        <f>Raw_Data!B5439</f>
        <v>45357.326388888891</v>
      </c>
      <c r="C5439">
        <f>HOUR(Raw_Data!B5439)</f>
        <v>7</v>
      </c>
      <c r="D5439" t="str">
        <f>TEXT(Raw_Data!B5439,"mmm")</f>
        <v>Mar</v>
      </c>
      <c r="E5439">
        <f>YEAR(Raw_Data!B5439)</f>
        <v>2024</v>
      </c>
      <c r="F5439" t="str">
        <f>TEXT(Raw_Data!B5439,"mmm-yy")</f>
        <v>Mar-24</v>
      </c>
      <c r="G5439" t="str">
        <f>PROPER(Raw_Data!C5439&amp;". "&amp;Raw_Data!D5439)</f>
        <v>Q. Jephson</v>
      </c>
      <c r="H5439" t="str">
        <f>IF(OR(Raw_Data!E5439="M",Raw_Data!E5439="Male"),"Male",IF(OR(Raw_Data!E5439="F",Raw_Data!E5439="Female"),"Female","Not Confirmed"))</f>
        <v>Male</v>
      </c>
      <c r="I5439">
        <f>Raw_Data!F5439</f>
        <v>13</v>
      </c>
      <c r="J5439" t="str">
        <f>FLOOR(Raw_Data!F5439,10)&amp;"-"&amp;FLOOR(Raw_Data!F5439,10)+9</f>
        <v>10-19</v>
      </c>
      <c r="K5439" t="str">
        <f>Raw_Data!G5439</f>
        <v>White</v>
      </c>
      <c r="L5439" t="str">
        <f>Raw_Data!H5439</f>
        <v>None</v>
      </c>
      <c r="M5439" t="str">
        <f>IF(Raw_Data!I5439=TRUE,"Admitted","Not Admitted")</f>
        <v>Admitted</v>
      </c>
      <c r="N5439" t="str">
        <f>IF(Raw_Data!J5439="","Not Rated",Raw_Data!J5439)</f>
        <v>Not Rated</v>
      </c>
      <c r="O5439">
        <f>Raw_Data!K5439</f>
        <v>18</v>
      </c>
      <c r="P5439" t="str">
        <f>IF(Raw_Data!K5439&lt;=30,"Within Time","Delayed")</f>
        <v>Within Time</v>
      </c>
    </row>
    <row r="5440" spans="1:16" x14ac:dyDescent="0.35">
      <c r="A5440" t="str">
        <f>Raw_Data!A5440</f>
        <v>811-87-6107</v>
      </c>
      <c r="B5440" s="2">
        <f>Raw_Data!B5440</f>
        <v>45357.65625</v>
      </c>
      <c r="C5440">
        <f>HOUR(Raw_Data!B5440)</f>
        <v>15</v>
      </c>
      <c r="D5440" t="str">
        <f>TEXT(Raw_Data!B5440,"mmm")</f>
        <v>Mar</v>
      </c>
      <c r="E5440">
        <f>YEAR(Raw_Data!B5440)</f>
        <v>2024</v>
      </c>
      <c r="F5440" t="str">
        <f>TEXT(Raw_Data!B5440,"mmm-yy")</f>
        <v>Mar-24</v>
      </c>
      <c r="G5440" t="str">
        <f>PROPER(Raw_Data!C5440&amp;". "&amp;Raw_Data!D5440)</f>
        <v>M. Pemberton</v>
      </c>
      <c r="H5440" t="str">
        <f>IF(OR(Raw_Data!E5440="M",Raw_Data!E5440="Male"),"Male",IF(OR(Raw_Data!E5440="F",Raw_Data!E5440="Female"),"Female","Not Confirmed"))</f>
        <v>Female</v>
      </c>
      <c r="I5440">
        <f>Raw_Data!F5440</f>
        <v>43</v>
      </c>
      <c r="J5440" t="str">
        <f>FLOOR(Raw_Data!F5440,10)&amp;"-"&amp;FLOOR(Raw_Data!F5440,10)+9</f>
        <v>40-49</v>
      </c>
      <c r="K5440" t="str">
        <f>Raw_Data!G5440</f>
        <v>Declined to Identify</v>
      </c>
      <c r="L5440" t="str">
        <f>Raw_Data!H5440</f>
        <v>None</v>
      </c>
      <c r="M5440" t="str">
        <f>IF(Raw_Data!I5440=TRUE,"Admitted","Not Admitted")</f>
        <v>Admitted</v>
      </c>
      <c r="N5440" t="str">
        <f>IF(Raw_Data!J5440="","Not Rated",Raw_Data!J5440)</f>
        <v>Not Rated</v>
      </c>
      <c r="O5440">
        <f>Raw_Data!K5440</f>
        <v>59</v>
      </c>
      <c r="P5440" t="str">
        <f>IF(Raw_Data!K5440&lt;=30,"Within Time","Delayed")</f>
        <v>Delayed</v>
      </c>
    </row>
    <row r="5441" spans="1:16" x14ac:dyDescent="0.35">
      <c r="A5441" t="str">
        <f>Raw_Data!A5441</f>
        <v>822-43-5583</v>
      </c>
      <c r="B5441" s="2">
        <f>Raw_Data!B5441</f>
        <v>45358.002083333333</v>
      </c>
      <c r="C5441">
        <f>HOUR(Raw_Data!B5441)</f>
        <v>0</v>
      </c>
      <c r="D5441" t="str">
        <f>TEXT(Raw_Data!B5441,"mmm")</f>
        <v>Mar</v>
      </c>
      <c r="E5441">
        <f>YEAR(Raw_Data!B5441)</f>
        <v>2024</v>
      </c>
      <c r="F5441" t="str">
        <f>TEXT(Raw_Data!B5441,"mmm-yy")</f>
        <v>Mar-24</v>
      </c>
      <c r="G5441" t="str">
        <f>PROPER(Raw_Data!C5441&amp;". "&amp;Raw_Data!D5441)</f>
        <v>D. Glasspool</v>
      </c>
      <c r="H5441" t="str">
        <f>IF(OR(Raw_Data!E5441="M",Raw_Data!E5441="Male"),"Male",IF(OR(Raw_Data!E5441="F",Raw_Data!E5441="Female"),"Female","Not Confirmed"))</f>
        <v>Male</v>
      </c>
      <c r="I5441">
        <f>Raw_Data!F5441</f>
        <v>78</v>
      </c>
      <c r="J5441" t="str">
        <f>FLOOR(Raw_Data!F5441,10)&amp;"-"&amp;FLOOR(Raw_Data!F5441,10)+9</f>
        <v>70-79</v>
      </c>
      <c r="K5441" t="str">
        <f>Raw_Data!G5441</f>
        <v>Declined to Identify</v>
      </c>
      <c r="L5441" t="str">
        <f>Raw_Data!H5441</f>
        <v>Orthopedics</v>
      </c>
      <c r="M5441" t="str">
        <f>IF(Raw_Data!I5441=TRUE,"Admitted","Not Admitted")</f>
        <v>Not Admitted</v>
      </c>
      <c r="N5441" t="str">
        <f>IF(Raw_Data!J5441="","Not Rated",Raw_Data!J5441)</f>
        <v>Not Rated</v>
      </c>
      <c r="O5441">
        <f>Raw_Data!K5441</f>
        <v>32</v>
      </c>
      <c r="P5441" t="str">
        <f>IF(Raw_Data!K5441&lt;=30,"Within Time","Delayed")</f>
        <v>Delayed</v>
      </c>
    </row>
    <row r="5442" spans="1:16" x14ac:dyDescent="0.35">
      <c r="A5442" t="str">
        <f>Raw_Data!A5442</f>
        <v>953-88-9005</v>
      </c>
      <c r="B5442" s="2">
        <f>Raw_Data!B5442</f>
        <v>45358.009722222218</v>
      </c>
      <c r="C5442">
        <f>HOUR(Raw_Data!B5442)</f>
        <v>0</v>
      </c>
      <c r="D5442" t="str">
        <f>TEXT(Raw_Data!B5442,"mmm")</f>
        <v>Mar</v>
      </c>
      <c r="E5442">
        <f>YEAR(Raw_Data!B5442)</f>
        <v>2024</v>
      </c>
      <c r="F5442" t="str">
        <f>TEXT(Raw_Data!B5442,"mmm-yy")</f>
        <v>Mar-24</v>
      </c>
      <c r="G5442" t="str">
        <f>PROPER(Raw_Data!C5442&amp;". "&amp;Raw_Data!D5442)</f>
        <v>N. Verity</v>
      </c>
      <c r="H5442" t="str">
        <f>IF(OR(Raw_Data!E5442="M",Raw_Data!E5442="Male"),"Male",IF(OR(Raw_Data!E5442="F",Raw_Data!E5442="Female"),"Female","Not Confirmed"))</f>
        <v>Female</v>
      </c>
      <c r="I5442">
        <f>Raw_Data!F5442</f>
        <v>74</v>
      </c>
      <c r="J5442" t="str">
        <f>FLOOR(Raw_Data!F5442,10)&amp;"-"&amp;FLOOR(Raw_Data!F5442,10)+9</f>
        <v>70-79</v>
      </c>
      <c r="K5442" t="str">
        <f>Raw_Data!G5442</f>
        <v>Unknown</v>
      </c>
      <c r="L5442" t="str">
        <f>Raw_Data!H5442</f>
        <v>None</v>
      </c>
      <c r="M5442" t="str">
        <f>IF(Raw_Data!I5442=TRUE,"Admitted","Not Admitted")</f>
        <v>Not Admitted</v>
      </c>
      <c r="N5442" t="str">
        <f>IF(Raw_Data!J5442="","Not Rated",Raw_Data!J5442)</f>
        <v>Not Rated</v>
      </c>
      <c r="O5442">
        <f>Raw_Data!K5442</f>
        <v>43</v>
      </c>
      <c r="P5442" t="str">
        <f>IF(Raw_Data!K5442&lt;=30,"Within Time","Delayed")</f>
        <v>Delayed</v>
      </c>
    </row>
    <row r="5443" spans="1:16" x14ac:dyDescent="0.35">
      <c r="A5443" t="str">
        <f>Raw_Data!A5443</f>
        <v>462-62-3958</v>
      </c>
      <c r="B5443" s="2">
        <f>Raw_Data!B5443</f>
        <v>45358.02847222222</v>
      </c>
      <c r="C5443">
        <f>HOUR(Raw_Data!B5443)</f>
        <v>0</v>
      </c>
      <c r="D5443" t="str">
        <f>TEXT(Raw_Data!B5443,"mmm")</f>
        <v>Mar</v>
      </c>
      <c r="E5443">
        <f>YEAR(Raw_Data!B5443)</f>
        <v>2024</v>
      </c>
      <c r="F5443" t="str">
        <f>TEXT(Raw_Data!B5443,"mmm-yy")</f>
        <v>Mar-24</v>
      </c>
      <c r="G5443" t="str">
        <f>PROPER(Raw_Data!C5443&amp;". "&amp;Raw_Data!D5443)</f>
        <v>L. Rowntree</v>
      </c>
      <c r="H5443" t="str">
        <f>IF(OR(Raw_Data!E5443="M",Raw_Data!E5443="Male"),"Male",IF(OR(Raw_Data!E5443="F",Raw_Data!E5443="Female"),"Female","Not Confirmed"))</f>
        <v>Male</v>
      </c>
      <c r="I5443">
        <f>Raw_Data!F5443</f>
        <v>58</v>
      </c>
      <c r="J5443" t="str">
        <f>FLOOR(Raw_Data!F5443,10)&amp;"-"&amp;FLOOR(Raw_Data!F5443,10)+9</f>
        <v>50-59</v>
      </c>
      <c r="K5443" t="str">
        <f>Raw_Data!G5443</f>
        <v>Declined to Identify</v>
      </c>
      <c r="L5443" t="str">
        <f>Raw_Data!H5443</f>
        <v>None</v>
      </c>
      <c r="M5443" t="str">
        <f>IF(Raw_Data!I5443=TRUE,"Admitted","Not Admitted")</f>
        <v>Not Admitted</v>
      </c>
      <c r="N5443">
        <f>IF(Raw_Data!J5443="","Not Rated",Raw_Data!J5443)</f>
        <v>10</v>
      </c>
      <c r="O5443">
        <f>Raw_Data!K5443</f>
        <v>57</v>
      </c>
      <c r="P5443" t="str">
        <f>IF(Raw_Data!K5443&lt;=30,"Within Time","Delayed")</f>
        <v>Delayed</v>
      </c>
    </row>
    <row r="5444" spans="1:16" x14ac:dyDescent="0.35">
      <c r="A5444" t="str">
        <f>Raw_Data!A5444</f>
        <v>320-28-3843</v>
      </c>
      <c r="B5444" s="2">
        <f>Raw_Data!B5444</f>
        <v>45358.106944444437</v>
      </c>
      <c r="C5444">
        <f>HOUR(Raw_Data!B5444)</f>
        <v>2</v>
      </c>
      <c r="D5444" t="str">
        <f>TEXT(Raw_Data!B5444,"mmm")</f>
        <v>Mar</v>
      </c>
      <c r="E5444">
        <f>YEAR(Raw_Data!B5444)</f>
        <v>2024</v>
      </c>
      <c r="F5444" t="str">
        <f>TEXT(Raw_Data!B5444,"mmm-yy")</f>
        <v>Mar-24</v>
      </c>
      <c r="G5444" t="str">
        <f>PROPER(Raw_Data!C5444&amp;". "&amp;Raw_Data!D5444)</f>
        <v>Y. Jessop</v>
      </c>
      <c r="H5444" t="str">
        <f>IF(OR(Raw_Data!E5444="M",Raw_Data!E5444="Male"),"Male",IF(OR(Raw_Data!E5444="F",Raw_Data!E5444="Female"),"Female","Not Confirmed"))</f>
        <v>Male</v>
      </c>
      <c r="I5444">
        <f>Raw_Data!F5444</f>
        <v>42</v>
      </c>
      <c r="J5444" t="str">
        <f>FLOOR(Raw_Data!F5444,10)&amp;"-"&amp;FLOOR(Raw_Data!F5444,10)+9</f>
        <v>40-49</v>
      </c>
      <c r="K5444" t="str">
        <f>Raw_Data!G5444</f>
        <v>White</v>
      </c>
      <c r="L5444" t="str">
        <f>Raw_Data!H5444</f>
        <v>General Practice</v>
      </c>
      <c r="M5444" t="str">
        <f>IF(Raw_Data!I5444=TRUE,"Admitted","Not Admitted")</f>
        <v>Not Admitted</v>
      </c>
      <c r="N5444">
        <f>IF(Raw_Data!J5444="","Not Rated",Raw_Data!J5444)</f>
        <v>4</v>
      </c>
      <c r="O5444">
        <f>Raw_Data!K5444</f>
        <v>59</v>
      </c>
      <c r="P5444" t="str">
        <f>IF(Raw_Data!K5444&lt;=30,"Within Time","Delayed")</f>
        <v>Delayed</v>
      </c>
    </row>
    <row r="5445" spans="1:16" x14ac:dyDescent="0.35">
      <c r="A5445" t="str">
        <f>Raw_Data!A5445</f>
        <v>414-41-5925</v>
      </c>
      <c r="B5445" s="2">
        <f>Raw_Data!B5445</f>
        <v>45358.129861111112</v>
      </c>
      <c r="C5445">
        <f>HOUR(Raw_Data!B5445)</f>
        <v>3</v>
      </c>
      <c r="D5445" t="str">
        <f>TEXT(Raw_Data!B5445,"mmm")</f>
        <v>Mar</v>
      </c>
      <c r="E5445">
        <f>YEAR(Raw_Data!B5445)</f>
        <v>2024</v>
      </c>
      <c r="F5445" t="str">
        <f>TEXT(Raw_Data!B5445,"mmm-yy")</f>
        <v>Mar-24</v>
      </c>
      <c r="G5445" t="str">
        <f>PROPER(Raw_Data!C5445&amp;". "&amp;Raw_Data!D5445)</f>
        <v>S. Whitfield</v>
      </c>
      <c r="H5445" t="str">
        <f>IF(OR(Raw_Data!E5445="M",Raw_Data!E5445="Male"),"Male",IF(OR(Raw_Data!E5445="F",Raw_Data!E5445="Female"),"Female","Not Confirmed"))</f>
        <v>Male</v>
      </c>
      <c r="I5445">
        <f>Raw_Data!F5445</f>
        <v>38</v>
      </c>
      <c r="J5445" t="str">
        <f>FLOOR(Raw_Data!F5445,10)&amp;"-"&amp;FLOOR(Raw_Data!F5445,10)+9</f>
        <v>30-39</v>
      </c>
      <c r="K5445" t="str">
        <f>Raw_Data!G5445</f>
        <v>Asian</v>
      </c>
      <c r="L5445" t="str">
        <f>Raw_Data!H5445</f>
        <v>None</v>
      </c>
      <c r="M5445" t="str">
        <f>IF(Raw_Data!I5445=TRUE,"Admitted","Not Admitted")</f>
        <v>Admitted</v>
      </c>
      <c r="N5445">
        <f>IF(Raw_Data!J5445="","Not Rated",Raw_Data!J5445)</f>
        <v>9</v>
      </c>
      <c r="O5445">
        <f>Raw_Data!K5445</f>
        <v>49</v>
      </c>
      <c r="P5445" t="str">
        <f>IF(Raw_Data!K5445&lt;=30,"Within Time","Delayed")</f>
        <v>Delayed</v>
      </c>
    </row>
    <row r="5446" spans="1:16" x14ac:dyDescent="0.35">
      <c r="A5446" t="str">
        <f>Raw_Data!A5446</f>
        <v>386-64-8578</v>
      </c>
      <c r="B5446" s="2">
        <f>Raw_Data!B5446</f>
        <v>45358.197222222218</v>
      </c>
      <c r="C5446">
        <f>HOUR(Raw_Data!B5446)</f>
        <v>4</v>
      </c>
      <c r="D5446" t="str">
        <f>TEXT(Raw_Data!B5446,"mmm")</f>
        <v>Mar</v>
      </c>
      <c r="E5446">
        <f>YEAR(Raw_Data!B5446)</f>
        <v>2024</v>
      </c>
      <c r="F5446" t="str">
        <f>TEXT(Raw_Data!B5446,"mmm-yy")</f>
        <v>Mar-24</v>
      </c>
      <c r="G5446" t="str">
        <f>PROPER(Raw_Data!C5446&amp;". "&amp;Raw_Data!D5446)</f>
        <v>E. Gionettitti</v>
      </c>
      <c r="H5446" t="str">
        <f>IF(OR(Raw_Data!E5446="M",Raw_Data!E5446="Male"),"Male",IF(OR(Raw_Data!E5446="F",Raw_Data!E5446="Female"),"Female","Not Confirmed"))</f>
        <v>Male</v>
      </c>
      <c r="I5446">
        <f>Raw_Data!F5446</f>
        <v>57</v>
      </c>
      <c r="J5446" t="str">
        <f>FLOOR(Raw_Data!F5446,10)&amp;"-"&amp;FLOOR(Raw_Data!F5446,10)+9</f>
        <v>50-59</v>
      </c>
      <c r="K5446" t="str">
        <f>Raw_Data!G5446</f>
        <v>White</v>
      </c>
      <c r="L5446" t="str">
        <f>Raw_Data!H5446</f>
        <v>None</v>
      </c>
      <c r="M5446" t="str">
        <f>IF(Raw_Data!I5446=TRUE,"Admitted","Not Admitted")</f>
        <v>Admitted</v>
      </c>
      <c r="N5446" t="str">
        <f>IF(Raw_Data!J5446="","Not Rated",Raw_Data!J5446)</f>
        <v>Not Rated</v>
      </c>
      <c r="O5446">
        <f>Raw_Data!K5446</f>
        <v>17</v>
      </c>
      <c r="P5446" t="str">
        <f>IF(Raw_Data!K5446&lt;=30,"Within Time","Delayed")</f>
        <v>Within Time</v>
      </c>
    </row>
    <row r="5447" spans="1:16" x14ac:dyDescent="0.35">
      <c r="A5447" t="str">
        <f>Raw_Data!A5447</f>
        <v>153-13-3993</v>
      </c>
      <c r="B5447" s="2">
        <f>Raw_Data!B5447</f>
        <v>45358.352777777778</v>
      </c>
      <c r="C5447">
        <f>HOUR(Raw_Data!B5447)</f>
        <v>8</v>
      </c>
      <c r="D5447" t="str">
        <f>TEXT(Raw_Data!B5447,"mmm")</f>
        <v>Mar</v>
      </c>
      <c r="E5447">
        <f>YEAR(Raw_Data!B5447)</f>
        <v>2024</v>
      </c>
      <c r="F5447" t="str">
        <f>TEXT(Raw_Data!B5447,"mmm-yy")</f>
        <v>Mar-24</v>
      </c>
      <c r="G5447" t="str">
        <f>PROPER(Raw_Data!C5447&amp;". "&amp;Raw_Data!D5447)</f>
        <v>G. Ollerton</v>
      </c>
      <c r="H5447" t="str">
        <f>IF(OR(Raw_Data!E5447="M",Raw_Data!E5447="Male"),"Male",IF(OR(Raw_Data!E5447="F",Raw_Data!E5447="Female"),"Female","Not Confirmed"))</f>
        <v>Female</v>
      </c>
      <c r="I5447">
        <f>Raw_Data!F5447</f>
        <v>20</v>
      </c>
      <c r="J5447" t="str">
        <f>FLOOR(Raw_Data!F5447,10)&amp;"-"&amp;FLOOR(Raw_Data!F5447,10)+9</f>
        <v>20-29</v>
      </c>
      <c r="K5447" t="str">
        <f>Raw_Data!G5447</f>
        <v>Two or More Races</v>
      </c>
      <c r="L5447" t="str">
        <f>Raw_Data!H5447</f>
        <v>General Practice</v>
      </c>
      <c r="M5447" t="str">
        <f>IF(Raw_Data!I5447=TRUE,"Admitted","Not Admitted")</f>
        <v>Admitted</v>
      </c>
      <c r="N5447" t="str">
        <f>IF(Raw_Data!J5447="","Not Rated",Raw_Data!J5447)</f>
        <v>Not Rated</v>
      </c>
      <c r="O5447">
        <f>Raw_Data!K5447</f>
        <v>11</v>
      </c>
      <c r="P5447" t="str">
        <f>IF(Raw_Data!K5447&lt;=30,"Within Time","Delayed")</f>
        <v>Within Time</v>
      </c>
    </row>
    <row r="5448" spans="1:16" x14ac:dyDescent="0.35">
      <c r="A5448" t="str">
        <f>Raw_Data!A5448</f>
        <v>892-16-2391</v>
      </c>
      <c r="B5448" s="2">
        <f>Raw_Data!B5448</f>
        <v>45358.486111111109</v>
      </c>
      <c r="C5448">
        <f>HOUR(Raw_Data!B5448)</f>
        <v>11</v>
      </c>
      <c r="D5448" t="str">
        <f>TEXT(Raw_Data!B5448,"mmm")</f>
        <v>Mar</v>
      </c>
      <c r="E5448">
        <f>YEAR(Raw_Data!B5448)</f>
        <v>2024</v>
      </c>
      <c r="F5448" t="str">
        <f>TEXT(Raw_Data!B5448,"mmm-yy")</f>
        <v>Mar-24</v>
      </c>
      <c r="G5448" t="str">
        <f>PROPER(Raw_Data!C5448&amp;". "&amp;Raw_Data!D5448)</f>
        <v>B. Ashcombe</v>
      </c>
      <c r="H5448" t="str">
        <f>IF(OR(Raw_Data!E5448="M",Raw_Data!E5448="Male"),"Male",IF(OR(Raw_Data!E5448="F",Raw_Data!E5448="Female"),"Female","Not Confirmed"))</f>
        <v>Male</v>
      </c>
      <c r="I5448">
        <f>Raw_Data!F5448</f>
        <v>37</v>
      </c>
      <c r="J5448" t="str">
        <f>FLOOR(Raw_Data!F5448,10)&amp;"-"&amp;FLOOR(Raw_Data!F5448,10)+9</f>
        <v>30-39</v>
      </c>
      <c r="K5448" t="str">
        <f>Raw_Data!G5448</f>
        <v>White</v>
      </c>
      <c r="L5448" t="str">
        <f>Raw_Data!H5448</f>
        <v>None</v>
      </c>
      <c r="M5448" t="str">
        <f>IF(Raw_Data!I5448=TRUE,"Admitted","Not Admitted")</f>
        <v>Not Admitted</v>
      </c>
      <c r="N5448">
        <f>IF(Raw_Data!J5448="","Not Rated",Raw_Data!J5448)</f>
        <v>0</v>
      </c>
      <c r="O5448">
        <f>Raw_Data!K5448</f>
        <v>34</v>
      </c>
      <c r="P5448" t="str">
        <f>IF(Raw_Data!K5448&lt;=30,"Within Time","Delayed")</f>
        <v>Delayed</v>
      </c>
    </row>
    <row r="5449" spans="1:16" x14ac:dyDescent="0.35">
      <c r="A5449" t="str">
        <f>Raw_Data!A5449</f>
        <v>495-98-3248</v>
      </c>
      <c r="B5449" s="2">
        <f>Raw_Data!B5449</f>
        <v>45358.754166666673</v>
      </c>
      <c r="C5449">
        <f>HOUR(Raw_Data!B5449)</f>
        <v>18</v>
      </c>
      <c r="D5449" t="str">
        <f>TEXT(Raw_Data!B5449,"mmm")</f>
        <v>Mar</v>
      </c>
      <c r="E5449">
        <f>YEAR(Raw_Data!B5449)</f>
        <v>2024</v>
      </c>
      <c r="F5449" t="str">
        <f>TEXT(Raw_Data!B5449,"mmm-yy")</f>
        <v>Mar-24</v>
      </c>
      <c r="G5449" t="str">
        <f>PROPER(Raw_Data!C5449&amp;". "&amp;Raw_Data!D5449)</f>
        <v>K. Corpes</v>
      </c>
      <c r="H5449" t="str">
        <f>IF(OR(Raw_Data!E5449="M",Raw_Data!E5449="Male"),"Male",IF(OR(Raw_Data!E5449="F",Raw_Data!E5449="Female"),"Female","Not Confirmed"))</f>
        <v>Female</v>
      </c>
      <c r="I5449">
        <f>Raw_Data!F5449</f>
        <v>44</v>
      </c>
      <c r="J5449" t="str">
        <f>FLOOR(Raw_Data!F5449,10)&amp;"-"&amp;FLOOR(Raw_Data!F5449,10)+9</f>
        <v>40-49</v>
      </c>
      <c r="K5449" t="str">
        <f>Raw_Data!G5449</f>
        <v>Two or More Races</v>
      </c>
      <c r="L5449" t="str">
        <f>Raw_Data!H5449</f>
        <v>General Practice</v>
      </c>
      <c r="M5449" t="str">
        <f>IF(Raw_Data!I5449=TRUE,"Admitted","Not Admitted")</f>
        <v>Admitted</v>
      </c>
      <c r="N5449" t="str">
        <f>IF(Raw_Data!J5449="","Not Rated",Raw_Data!J5449)</f>
        <v>Not Rated</v>
      </c>
      <c r="O5449">
        <f>Raw_Data!K5449</f>
        <v>27</v>
      </c>
      <c r="P5449" t="str">
        <f>IF(Raw_Data!K5449&lt;=30,"Within Time","Delayed")</f>
        <v>Within Time</v>
      </c>
    </row>
    <row r="5450" spans="1:16" x14ac:dyDescent="0.35">
      <c r="A5450" t="str">
        <f>Raw_Data!A5450</f>
        <v>480-51-5442</v>
      </c>
      <c r="B5450" s="2">
        <f>Raw_Data!B5450</f>
        <v>45358.811805555553</v>
      </c>
      <c r="C5450">
        <f>HOUR(Raw_Data!B5450)</f>
        <v>19</v>
      </c>
      <c r="D5450" t="str">
        <f>TEXT(Raw_Data!B5450,"mmm")</f>
        <v>Mar</v>
      </c>
      <c r="E5450">
        <f>YEAR(Raw_Data!B5450)</f>
        <v>2024</v>
      </c>
      <c r="F5450" t="str">
        <f>TEXT(Raw_Data!B5450,"mmm-yy")</f>
        <v>Mar-24</v>
      </c>
      <c r="G5450" t="str">
        <f>PROPER(Raw_Data!C5450&amp;". "&amp;Raw_Data!D5450)</f>
        <v>D. Garfield</v>
      </c>
      <c r="H5450" t="str">
        <f>IF(OR(Raw_Data!E5450="M",Raw_Data!E5450="Male"),"Male",IF(OR(Raw_Data!E5450="F",Raw_Data!E5450="Female"),"Female","Not Confirmed"))</f>
        <v>Male</v>
      </c>
      <c r="I5450">
        <f>Raw_Data!F5450</f>
        <v>57</v>
      </c>
      <c r="J5450" t="str">
        <f>FLOOR(Raw_Data!F5450,10)&amp;"-"&amp;FLOOR(Raw_Data!F5450,10)+9</f>
        <v>50-59</v>
      </c>
      <c r="K5450" t="str">
        <f>Raw_Data!G5450</f>
        <v>White</v>
      </c>
      <c r="L5450" t="str">
        <f>Raw_Data!H5450</f>
        <v>Cardiology</v>
      </c>
      <c r="M5450" t="str">
        <f>IF(Raw_Data!I5450=TRUE,"Admitted","Not Admitted")</f>
        <v>Admitted</v>
      </c>
      <c r="N5450">
        <f>IF(Raw_Data!J5450="","Not Rated",Raw_Data!J5450)</f>
        <v>0</v>
      </c>
      <c r="O5450">
        <f>Raw_Data!K5450</f>
        <v>34</v>
      </c>
      <c r="P5450" t="str">
        <f>IF(Raw_Data!K5450&lt;=30,"Within Time","Delayed")</f>
        <v>Delayed</v>
      </c>
    </row>
    <row r="5451" spans="1:16" x14ac:dyDescent="0.35">
      <c r="A5451" t="str">
        <f>Raw_Data!A5451</f>
        <v>643-55-1397</v>
      </c>
      <c r="B5451" s="2">
        <f>Raw_Data!B5451</f>
        <v>45358.845833333333</v>
      </c>
      <c r="C5451">
        <f>HOUR(Raw_Data!B5451)</f>
        <v>20</v>
      </c>
      <c r="D5451" t="str">
        <f>TEXT(Raw_Data!B5451,"mmm")</f>
        <v>Mar</v>
      </c>
      <c r="E5451">
        <f>YEAR(Raw_Data!B5451)</f>
        <v>2024</v>
      </c>
      <c r="F5451" t="str">
        <f>TEXT(Raw_Data!B5451,"mmm-yy")</f>
        <v>Mar-24</v>
      </c>
      <c r="G5451" t="str">
        <f>PROPER(Raw_Data!C5451&amp;". "&amp;Raw_Data!D5451)</f>
        <v>T. Perrat</v>
      </c>
      <c r="H5451" t="str">
        <f>IF(OR(Raw_Data!E5451="M",Raw_Data!E5451="Male"),"Male",IF(OR(Raw_Data!E5451="F",Raw_Data!E5451="Female"),"Female","Not Confirmed"))</f>
        <v>Female</v>
      </c>
      <c r="I5451">
        <f>Raw_Data!F5451</f>
        <v>4</v>
      </c>
      <c r="J5451" t="str">
        <f>FLOOR(Raw_Data!F5451,10)&amp;"-"&amp;FLOOR(Raw_Data!F5451,10)+9</f>
        <v>0-9</v>
      </c>
      <c r="K5451" t="str">
        <f>Raw_Data!G5451</f>
        <v>Two or More Races</v>
      </c>
      <c r="L5451" t="str">
        <f>Raw_Data!H5451</f>
        <v>General Practice</v>
      </c>
      <c r="M5451" t="str">
        <f>IF(Raw_Data!I5451=TRUE,"Admitted","Not Admitted")</f>
        <v>Admitted</v>
      </c>
      <c r="N5451">
        <f>IF(Raw_Data!J5451="","Not Rated",Raw_Data!J5451)</f>
        <v>7</v>
      </c>
      <c r="O5451">
        <f>Raw_Data!K5451</f>
        <v>21</v>
      </c>
      <c r="P5451" t="str">
        <f>IF(Raw_Data!K5451&lt;=30,"Within Time","Delayed")</f>
        <v>Within Time</v>
      </c>
    </row>
    <row r="5452" spans="1:16" x14ac:dyDescent="0.35">
      <c r="A5452" t="str">
        <f>Raw_Data!A5452</f>
        <v>123-95-2386</v>
      </c>
      <c r="B5452" s="2">
        <f>Raw_Data!B5452</f>
        <v>45359.120833333327</v>
      </c>
      <c r="C5452">
        <f>HOUR(Raw_Data!B5452)</f>
        <v>2</v>
      </c>
      <c r="D5452" t="str">
        <f>TEXT(Raw_Data!B5452,"mmm")</f>
        <v>Mar</v>
      </c>
      <c r="E5452">
        <f>YEAR(Raw_Data!B5452)</f>
        <v>2024</v>
      </c>
      <c r="F5452" t="str">
        <f>TEXT(Raw_Data!B5452,"mmm-yy")</f>
        <v>Mar-24</v>
      </c>
      <c r="G5452" t="str">
        <f>PROPER(Raw_Data!C5452&amp;". "&amp;Raw_Data!D5452)</f>
        <v>M. Ashcombe</v>
      </c>
      <c r="H5452" t="str">
        <f>IF(OR(Raw_Data!E5452="M",Raw_Data!E5452="Male"),"Male",IF(OR(Raw_Data!E5452="F",Raw_Data!E5452="Female"),"Female","Not Confirmed"))</f>
        <v>Male</v>
      </c>
      <c r="I5452">
        <f>Raw_Data!F5452</f>
        <v>36</v>
      </c>
      <c r="J5452" t="str">
        <f>FLOOR(Raw_Data!F5452,10)&amp;"-"&amp;FLOOR(Raw_Data!F5452,10)+9</f>
        <v>30-39</v>
      </c>
      <c r="K5452" t="str">
        <f>Raw_Data!G5452</f>
        <v>Unknown</v>
      </c>
      <c r="L5452" t="str">
        <f>Raw_Data!H5452</f>
        <v>None</v>
      </c>
      <c r="M5452" t="str">
        <f>IF(Raw_Data!I5452=TRUE,"Admitted","Not Admitted")</f>
        <v>Not Admitted</v>
      </c>
      <c r="N5452" t="str">
        <f>IF(Raw_Data!J5452="","Not Rated",Raw_Data!J5452)</f>
        <v>Not Rated</v>
      </c>
      <c r="O5452">
        <f>Raw_Data!K5452</f>
        <v>11</v>
      </c>
      <c r="P5452" t="str">
        <f>IF(Raw_Data!K5452&lt;=30,"Within Time","Delayed")</f>
        <v>Within Time</v>
      </c>
    </row>
    <row r="5453" spans="1:16" x14ac:dyDescent="0.35">
      <c r="A5453" t="str">
        <f>Raw_Data!A5453</f>
        <v>414-57-5028</v>
      </c>
      <c r="B5453" s="2">
        <f>Raw_Data!B5453</f>
        <v>45359.147916666669</v>
      </c>
      <c r="C5453">
        <f>HOUR(Raw_Data!B5453)</f>
        <v>3</v>
      </c>
      <c r="D5453" t="str">
        <f>TEXT(Raw_Data!B5453,"mmm")</f>
        <v>Mar</v>
      </c>
      <c r="E5453">
        <f>YEAR(Raw_Data!B5453)</f>
        <v>2024</v>
      </c>
      <c r="F5453" t="str">
        <f>TEXT(Raw_Data!B5453,"mmm-yy")</f>
        <v>Mar-24</v>
      </c>
      <c r="G5453" t="str">
        <f>PROPER(Raw_Data!C5453&amp;". "&amp;Raw_Data!D5453)</f>
        <v>T. Ironside</v>
      </c>
      <c r="H5453" t="str">
        <f>IF(OR(Raw_Data!E5453="M",Raw_Data!E5453="Male"),"Male",IF(OR(Raw_Data!E5453="F",Raw_Data!E5453="Female"),"Female","Not Confirmed"))</f>
        <v>Female</v>
      </c>
      <c r="I5453">
        <f>Raw_Data!F5453</f>
        <v>52</v>
      </c>
      <c r="J5453" t="str">
        <f>FLOOR(Raw_Data!F5453,10)&amp;"-"&amp;FLOOR(Raw_Data!F5453,10)+9</f>
        <v>50-59</v>
      </c>
      <c r="K5453" t="str">
        <f>Raw_Data!G5453</f>
        <v>Asian</v>
      </c>
      <c r="L5453" t="str">
        <f>Raw_Data!H5453</f>
        <v>None</v>
      </c>
      <c r="M5453" t="str">
        <f>IF(Raw_Data!I5453=TRUE,"Admitted","Not Admitted")</f>
        <v>Admitted</v>
      </c>
      <c r="N5453" t="str">
        <f>IF(Raw_Data!J5453="","Not Rated",Raw_Data!J5453)</f>
        <v>Not Rated</v>
      </c>
      <c r="O5453">
        <f>Raw_Data!K5453</f>
        <v>54</v>
      </c>
      <c r="P5453" t="str">
        <f>IF(Raw_Data!K5453&lt;=30,"Within Time","Delayed")</f>
        <v>Delayed</v>
      </c>
    </row>
    <row r="5454" spans="1:16" x14ac:dyDescent="0.35">
      <c r="A5454" t="str">
        <f>Raw_Data!A5454</f>
        <v>481-90-6716</v>
      </c>
      <c r="B5454" s="2">
        <f>Raw_Data!B5454</f>
        <v>45359.447222222218</v>
      </c>
      <c r="C5454">
        <f>HOUR(Raw_Data!B5454)</f>
        <v>10</v>
      </c>
      <c r="D5454" t="str">
        <f>TEXT(Raw_Data!B5454,"mmm")</f>
        <v>Mar</v>
      </c>
      <c r="E5454">
        <f>YEAR(Raw_Data!B5454)</f>
        <v>2024</v>
      </c>
      <c r="F5454" t="str">
        <f>TEXT(Raw_Data!B5454,"mmm-yy")</f>
        <v>Mar-24</v>
      </c>
      <c r="G5454" t="str">
        <f>PROPER(Raw_Data!C5454&amp;". "&amp;Raw_Data!D5454)</f>
        <v>A. Churchard</v>
      </c>
      <c r="H5454" t="str">
        <f>IF(OR(Raw_Data!E5454="M",Raw_Data!E5454="Male"),"Male",IF(OR(Raw_Data!E5454="F",Raw_Data!E5454="Female"),"Female","Not Confirmed"))</f>
        <v>Female</v>
      </c>
      <c r="I5454">
        <f>Raw_Data!F5454</f>
        <v>60</v>
      </c>
      <c r="J5454" t="str">
        <f>FLOOR(Raw_Data!F5454,10)&amp;"-"&amp;FLOOR(Raw_Data!F5454,10)+9</f>
        <v>60-69</v>
      </c>
      <c r="K5454" t="str">
        <f>Raw_Data!G5454</f>
        <v>White</v>
      </c>
      <c r="L5454" t="str">
        <f>Raw_Data!H5454</f>
        <v>None</v>
      </c>
      <c r="M5454" t="str">
        <f>IF(Raw_Data!I5454=TRUE,"Admitted","Not Admitted")</f>
        <v>Admitted</v>
      </c>
      <c r="N5454" t="str">
        <f>IF(Raw_Data!J5454="","Not Rated",Raw_Data!J5454)</f>
        <v>Not Rated</v>
      </c>
      <c r="O5454">
        <f>Raw_Data!K5454</f>
        <v>46</v>
      </c>
      <c r="P5454" t="str">
        <f>IF(Raw_Data!K5454&lt;=30,"Within Time","Delayed")</f>
        <v>Delayed</v>
      </c>
    </row>
    <row r="5455" spans="1:16" x14ac:dyDescent="0.35">
      <c r="A5455" t="str">
        <f>Raw_Data!A5455</f>
        <v>194-42-1016</v>
      </c>
      <c r="B5455" s="2">
        <f>Raw_Data!B5455</f>
        <v>45359.470833333333</v>
      </c>
      <c r="C5455">
        <f>HOUR(Raw_Data!B5455)</f>
        <v>11</v>
      </c>
      <c r="D5455" t="str">
        <f>TEXT(Raw_Data!B5455,"mmm")</f>
        <v>Mar</v>
      </c>
      <c r="E5455">
        <f>YEAR(Raw_Data!B5455)</f>
        <v>2024</v>
      </c>
      <c r="F5455" t="str">
        <f>TEXT(Raw_Data!B5455,"mmm-yy")</f>
        <v>Mar-24</v>
      </c>
      <c r="G5455" t="str">
        <f>PROPER(Raw_Data!C5455&amp;". "&amp;Raw_Data!D5455)</f>
        <v>P. Crebo</v>
      </c>
      <c r="H5455" t="str">
        <f>IF(OR(Raw_Data!E5455="M",Raw_Data!E5455="Male"),"Male",IF(OR(Raw_Data!E5455="F",Raw_Data!E5455="Female"),"Female","Not Confirmed"))</f>
        <v>Female</v>
      </c>
      <c r="I5455">
        <f>Raw_Data!F5455</f>
        <v>24</v>
      </c>
      <c r="J5455" t="str">
        <f>FLOOR(Raw_Data!F5455,10)&amp;"-"&amp;FLOOR(Raw_Data!F5455,10)+9</f>
        <v>20-29</v>
      </c>
      <c r="K5455" t="str">
        <f>Raw_Data!G5455</f>
        <v>Unknown</v>
      </c>
      <c r="L5455" t="str">
        <f>Raw_Data!H5455</f>
        <v>None</v>
      </c>
      <c r="M5455" t="str">
        <f>IF(Raw_Data!I5455=TRUE,"Admitted","Not Admitted")</f>
        <v>Not Admitted</v>
      </c>
      <c r="N5455">
        <f>IF(Raw_Data!J5455="","Not Rated",Raw_Data!J5455)</f>
        <v>10</v>
      </c>
      <c r="O5455">
        <f>Raw_Data!K5455</f>
        <v>46</v>
      </c>
      <c r="P5455" t="str">
        <f>IF(Raw_Data!K5455&lt;=30,"Within Time","Delayed")</f>
        <v>Delayed</v>
      </c>
    </row>
    <row r="5456" spans="1:16" x14ac:dyDescent="0.35">
      <c r="A5456" t="str">
        <f>Raw_Data!A5456</f>
        <v>151-94-3858</v>
      </c>
      <c r="B5456" s="2">
        <f>Raw_Data!B5456</f>
        <v>45359.525694444441</v>
      </c>
      <c r="C5456">
        <f>HOUR(Raw_Data!B5456)</f>
        <v>12</v>
      </c>
      <c r="D5456" t="str">
        <f>TEXT(Raw_Data!B5456,"mmm")</f>
        <v>Mar</v>
      </c>
      <c r="E5456">
        <f>YEAR(Raw_Data!B5456)</f>
        <v>2024</v>
      </c>
      <c r="F5456" t="str">
        <f>TEXT(Raw_Data!B5456,"mmm-yy")</f>
        <v>Mar-24</v>
      </c>
      <c r="G5456" t="str">
        <f>PROPER(Raw_Data!C5456&amp;". "&amp;Raw_Data!D5456)</f>
        <v>Q. Verity</v>
      </c>
      <c r="H5456" t="str">
        <f>IF(OR(Raw_Data!E5456="M",Raw_Data!E5456="Male"),"Male",IF(OR(Raw_Data!E5456="F",Raw_Data!E5456="Female"),"Female","Not Confirmed"))</f>
        <v>Male</v>
      </c>
      <c r="I5456">
        <f>Raw_Data!F5456</f>
        <v>26</v>
      </c>
      <c r="J5456" t="str">
        <f>FLOOR(Raw_Data!F5456,10)&amp;"-"&amp;FLOOR(Raw_Data!F5456,10)+9</f>
        <v>20-29</v>
      </c>
      <c r="K5456" t="str">
        <f>Raw_Data!G5456</f>
        <v>Unknown</v>
      </c>
      <c r="L5456" t="str">
        <f>Raw_Data!H5456</f>
        <v>None</v>
      </c>
      <c r="M5456" t="str">
        <f>IF(Raw_Data!I5456=TRUE,"Admitted","Not Admitted")</f>
        <v>Not Admitted</v>
      </c>
      <c r="N5456">
        <f>IF(Raw_Data!J5456="","Not Rated",Raw_Data!J5456)</f>
        <v>10</v>
      </c>
      <c r="O5456">
        <f>Raw_Data!K5456</f>
        <v>31</v>
      </c>
      <c r="P5456" t="str">
        <f>IF(Raw_Data!K5456&lt;=30,"Within Time","Delayed")</f>
        <v>Delayed</v>
      </c>
    </row>
    <row r="5457" spans="1:16" x14ac:dyDescent="0.35">
      <c r="A5457" t="str">
        <f>Raw_Data!A5457</f>
        <v>356-23-7526</v>
      </c>
      <c r="B5457" s="2">
        <f>Raw_Data!B5457</f>
        <v>45359.533333333333</v>
      </c>
      <c r="C5457">
        <f>HOUR(Raw_Data!B5457)</f>
        <v>12</v>
      </c>
      <c r="D5457" t="str">
        <f>TEXT(Raw_Data!B5457,"mmm")</f>
        <v>Mar</v>
      </c>
      <c r="E5457">
        <f>YEAR(Raw_Data!B5457)</f>
        <v>2024</v>
      </c>
      <c r="F5457" t="str">
        <f>TEXT(Raw_Data!B5457,"mmm-yy")</f>
        <v>Mar-24</v>
      </c>
      <c r="G5457" t="str">
        <f>PROPER(Raw_Data!C5457&amp;". "&amp;Raw_Data!D5457)</f>
        <v>R. Goudie</v>
      </c>
      <c r="H5457" t="str">
        <f>IF(OR(Raw_Data!E5457="M",Raw_Data!E5457="Male"),"Male",IF(OR(Raw_Data!E5457="F",Raw_Data!E5457="Female"),"Female","Not Confirmed"))</f>
        <v>Female</v>
      </c>
      <c r="I5457">
        <f>Raw_Data!F5457</f>
        <v>60</v>
      </c>
      <c r="J5457" t="str">
        <f>FLOOR(Raw_Data!F5457,10)&amp;"-"&amp;FLOOR(Raw_Data!F5457,10)+9</f>
        <v>60-69</v>
      </c>
      <c r="K5457" t="str">
        <f>Raw_Data!G5457</f>
        <v>Declined to Identify</v>
      </c>
      <c r="L5457" t="str">
        <f>Raw_Data!H5457</f>
        <v>None</v>
      </c>
      <c r="M5457" t="str">
        <f>IF(Raw_Data!I5457=TRUE,"Admitted","Not Admitted")</f>
        <v>Not Admitted</v>
      </c>
      <c r="N5457" t="str">
        <f>IF(Raw_Data!J5457="","Not Rated",Raw_Data!J5457)</f>
        <v>Not Rated</v>
      </c>
      <c r="O5457">
        <f>Raw_Data!K5457</f>
        <v>14</v>
      </c>
      <c r="P5457" t="str">
        <f>IF(Raw_Data!K5457&lt;=30,"Within Time","Delayed")</f>
        <v>Within Time</v>
      </c>
    </row>
    <row r="5458" spans="1:16" x14ac:dyDescent="0.35">
      <c r="A5458" t="str">
        <f>Raw_Data!A5458</f>
        <v>747-75-8186</v>
      </c>
      <c r="B5458" s="2">
        <f>Raw_Data!B5458</f>
        <v>45359.541666666657</v>
      </c>
      <c r="C5458">
        <f>HOUR(Raw_Data!B5458)</f>
        <v>13</v>
      </c>
      <c r="D5458" t="str">
        <f>TEXT(Raw_Data!B5458,"mmm")</f>
        <v>Mar</v>
      </c>
      <c r="E5458">
        <f>YEAR(Raw_Data!B5458)</f>
        <v>2024</v>
      </c>
      <c r="F5458" t="str">
        <f>TEXT(Raw_Data!B5458,"mmm-yy")</f>
        <v>Mar-24</v>
      </c>
      <c r="G5458" t="str">
        <f>PROPER(Raw_Data!C5458&amp;". "&amp;Raw_Data!D5458)</f>
        <v>W. Brixey</v>
      </c>
      <c r="H5458" t="str">
        <f>IF(OR(Raw_Data!E5458="M",Raw_Data!E5458="Male"),"Male",IF(OR(Raw_Data!E5458="F",Raw_Data!E5458="Female"),"Female","Not Confirmed"))</f>
        <v>Male</v>
      </c>
      <c r="I5458">
        <f>Raw_Data!F5458</f>
        <v>43</v>
      </c>
      <c r="J5458" t="str">
        <f>FLOOR(Raw_Data!F5458,10)&amp;"-"&amp;FLOOR(Raw_Data!F5458,10)+9</f>
        <v>40-49</v>
      </c>
      <c r="K5458" t="str">
        <f>Raw_Data!G5458</f>
        <v>White</v>
      </c>
      <c r="L5458" t="str">
        <f>Raw_Data!H5458</f>
        <v>General Practice</v>
      </c>
      <c r="M5458" t="str">
        <f>IF(Raw_Data!I5458=TRUE,"Admitted","Not Admitted")</f>
        <v>Admitted</v>
      </c>
      <c r="N5458" t="str">
        <f>IF(Raw_Data!J5458="","Not Rated",Raw_Data!J5458)</f>
        <v>Not Rated</v>
      </c>
      <c r="O5458">
        <f>Raw_Data!K5458</f>
        <v>43</v>
      </c>
      <c r="P5458" t="str">
        <f>IF(Raw_Data!K5458&lt;=30,"Within Time","Delayed")</f>
        <v>Delayed</v>
      </c>
    </row>
    <row r="5459" spans="1:16" x14ac:dyDescent="0.35">
      <c r="A5459" t="str">
        <f>Raw_Data!A5459</f>
        <v>106-50-9348</v>
      </c>
      <c r="B5459" s="2">
        <f>Raw_Data!B5459</f>
        <v>45359.611805555563</v>
      </c>
      <c r="C5459">
        <f>HOUR(Raw_Data!B5459)</f>
        <v>14</v>
      </c>
      <c r="D5459" t="str">
        <f>TEXT(Raw_Data!B5459,"mmm")</f>
        <v>Mar</v>
      </c>
      <c r="E5459">
        <f>YEAR(Raw_Data!B5459)</f>
        <v>2024</v>
      </c>
      <c r="F5459" t="str">
        <f>TEXT(Raw_Data!B5459,"mmm-yy")</f>
        <v>Mar-24</v>
      </c>
      <c r="G5459" t="str">
        <f>PROPER(Raw_Data!C5459&amp;". "&amp;Raw_Data!D5459)</f>
        <v>P. Fairbairn</v>
      </c>
      <c r="H5459" t="str">
        <f>IF(OR(Raw_Data!E5459="M",Raw_Data!E5459="Male"),"Male",IF(OR(Raw_Data!E5459="F",Raw_Data!E5459="Female"),"Female","Not Confirmed"))</f>
        <v>Male</v>
      </c>
      <c r="I5459">
        <f>Raw_Data!F5459</f>
        <v>56</v>
      </c>
      <c r="J5459" t="str">
        <f>FLOOR(Raw_Data!F5459,10)&amp;"-"&amp;FLOOR(Raw_Data!F5459,10)+9</f>
        <v>50-59</v>
      </c>
      <c r="K5459" t="str">
        <f>Raw_Data!G5459</f>
        <v>Declined to Identify</v>
      </c>
      <c r="L5459" t="str">
        <f>Raw_Data!H5459</f>
        <v>None</v>
      </c>
      <c r="M5459" t="str">
        <f>IF(Raw_Data!I5459=TRUE,"Admitted","Not Admitted")</f>
        <v>Not Admitted</v>
      </c>
      <c r="N5459" t="str">
        <f>IF(Raw_Data!J5459="","Not Rated",Raw_Data!J5459)</f>
        <v>Not Rated</v>
      </c>
      <c r="O5459">
        <f>Raw_Data!K5459</f>
        <v>53</v>
      </c>
      <c r="P5459" t="str">
        <f>IF(Raw_Data!K5459&lt;=30,"Within Time","Delayed")</f>
        <v>Delayed</v>
      </c>
    </row>
    <row r="5460" spans="1:16" x14ac:dyDescent="0.35">
      <c r="A5460" t="str">
        <f>Raw_Data!A5460</f>
        <v>310-50-4220</v>
      </c>
      <c r="B5460" s="2">
        <f>Raw_Data!B5460</f>
        <v>45359.790277777778</v>
      </c>
      <c r="C5460">
        <f>HOUR(Raw_Data!B5460)</f>
        <v>18</v>
      </c>
      <c r="D5460" t="str">
        <f>TEXT(Raw_Data!B5460,"mmm")</f>
        <v>Mar</v>
      </c>
      <c r="E5460">
        <f>YEAR(Raw_Data!B5460)</f>
        <v>2024</v>
      </c>
      <c r="F5460" t="str">
        <f>TEXT(Raw_Data!B5460,"mmm-yy")</f>
        <v>Mar-24</v>
      </c>
      <c r="G5460" t="str">
        <f>PROPER(Raw_Data!C5460&amp;". "&amp;Raw_Data!D5460)</f>
        <v>P. Whitfield</v>
      </c>
      <c r="H5460" t="str">
        <f>IF(OR(Raw_Data!E5460="M",Raw_Data!E5460="Male"),"Male",IF(OR(Raw_Data!E5460="F",Raw_Data!E5460="Female"),"Female","Not Confirmed"))</f>
        <v>Female</v>
      </c>
      <c r="I5460">
        <f>Raw_Data!F5460</f>
        <v>11</v>
      </c>
      <c r="J5460" t="str">
        <f>FLOOR(Raw_Data!F5460,10)&amp;"-"&amp;FLOOR(Raw_Data!F5460,10)+9</f>
        <v>10-19</v>
      </c>
      <c r="K5460" t="str">
        <f>Raw_Data!G5460</f>
        <v>White</v>
      </c>
      <c r="L5460" t="str">
        <f>Raw_Data!H5460</f>
        <v>General Practice</v>
      </c>
      <c r="M5460" t="str">
        <f>IF(Raw_Data!I5460=TRUE,"Admitted","Not Admitted")</f>
        <v>Not Admitted</v>
      </c>
      <c r="N5460">
        <f>IF(Raw_Data!J5460="","Not Rated",Raw_Data!J5460)</f>
        <v>8</v>
      </c>
      <c r="O5460">
        <f>Raw_Data!K5460</f>
        <v>30</v>
      </c>
      <c r="P5460" t="str">
        <f>IF(Raw_Data!K5460&lt;=30,"Within Time","Delayed")</f>
        <v>Within Time</v>
      </c>
    </row>
    <row r="5461" spans="1:16" x14ac:dyDescent="0.35">
      <c r="A5461" t="str">
        <f>Raw_Data!A5461</f>
        <v>348-66-3297</v>
      </c>
      <c r="B5461" s="2">
        <f>Raw_Data!B5461</f>
        <v>45359.816666666673</v>
      </c>
      <c r="C5461">
        <f>HOUR(Raw_Data!B5461)</f>
        <v>19</v>
      </c>
      <c r="D5461" t="str">
        <f>TEXT(Raw_Data!B5461,"mmm")</f>
        <v>Mar</v>
      </c>
      <c r="E5461">
        <f>YEAR(Raw_Data!B5461)</f>
        <v>2024</v>
      </c>
      <c r="F5461" t="str">
        <f>TEXT(Raw_Data!B5461,"mmm-yy")</f>
        <v>Mar-24</v>
      </c>
      <c r="G5461" t="str">
        <f>PROPER(Raw_Data!C5461&amp;". "&amp;Raw_Data!D5461)</f>
        <v>I. Fairbairn</v>
      </c>
      <c r="H5461" t="str">
        <f>IF(OR(Raw_Data!E5461="M",Raw_Data!E5461="Male"),"Male",IF(OR(Raw_Data!E5461="F",Raw_Data!E5461="Female"),"Female","Not Confirmed"))</f>
        <v>Male</v>
      </c>
      <c r="I5461">
        <f>Raw_Data!F5461</f>
        <v>3</v>
      </c>
      <c r="J5461" t="str">
        <f>FLOOR(Raw_Data!F5461,10)&amp;"-"&amp;FLOOR(Raw_Data!F5461,10)+9</f>
        <v>0-9</v>
      </c>
      <c r="K5461" t="str">
        <f>Raw_Data!G5461</f>
        <v>Asian</v>
      </c>
      <c r="L5461" t="str">
        <f>Raw_Data!H5461</f>
        <v>None</v>
      </c>
      <c r="M5461" t="str">
        <f>IF(Raw_Data!I5461=TRUE,"Admitted","Not Admitted")</f>
        <v>Admitted</v>
      </c>
      <c r="N5461" t="str">
        <f>IF(Raw_Data!J5461="","Not Rated",Raw_Data!J5461)</f>
        <v>Not Rated</v>
      </c>
      <c r="O5461">
        <f>Raw_Data!K5461</f>
        <v>20</v>
      </c>
      <c r="P5461" t="str">
        <f>IF(Raw_Data!K5461&lt;=30,"Within Time","Delayed")</f>
        <v>Within Time</v>
      </c>
    </row>
    <row r="5462" spans="1:16" x14ac:dyDescent="0.35">
      <c r="A5462" t="str">
        <f>Raw_Data!A5462</f>
        <v>896-33-9450</v>
      </c>
      <c r="B5462" s="2">
        <f>Raw_Data!B5462</f>
        <v>45359.856249999997</v>
      </c>
      <c r="C5462">
        <f>HOUR(Raw_Data!B5462)</f>
        <v>20</v>
      </c>
      <c r="D5462" t="str">
        <f>TEXT(Raw_Data!B5462,"mmm")</f>
        <v>Mar</v>
      </c>
      <c r="E5462">
        <f>YEAR(Raw_Data!B5462)</f>
        <v>2024</v>
      </c>
      <c r="F5462" t="str">
        <f>TEXT(Raw_Data!B5462,"mmm-yy")</f>
        <v>Mar-24</v>
      </c>
      <c r="G5462" t="str">
        <f>PROPER(Raw_Data!C5462&amp;". "&amp;Raw_Data!D5462)</f>
        <v>B. Wadsworth</v>
      </c>
      <c r="H5462" t="str">
        <f>IF(OR(Raw_Data!E5462="M",Raw_Data!E5462="Male"),"Male",IF(OR(Raw_Data!E5462="F",Raw_Data!E5462="Female"),"Female","Not Confirmed"))</f>
        <v>Male</v>
      </c>
      <c r="I5462">
        <f>Raw_Data!F5462</f>
        <v>74</v>
      </c>
      <c r="J5462" t="str">
        <f>FLOOR(Raw_Data!F5462,10)&amp;"-"&amp;FLOOR(Raw_Data!F5462,10)+9</f>
        <v>70-79</v>
      </c>
      <c r="K5462" t="str">
        <f>Raw_Data!G5462</f>
        <v>Declined to Identify</v>
      </c>
      <c r="L5462" t="str">
        <f>Raw_Data!H5462</f>
        <v>None</v>
      </c>
      <c r="M5462" t="str">
        <f>IF(Raw_Data!I5462=TRUE,"Admitted","Not Admitted")</f>
        <v>Admitted</v>
      </c>
      <c r="N5462">
        <f>IF(Raw_Data!J5462="","Not Rated",Raw_Data!J5462)</f>
        <v>2</v>
      </c>
      <c r="O5462">
        <f>Raw_Data!K5462</f>
        <v>56</v>
      </c>
      <c r="P5462" t="str">
        <f>IF(Raw_Data!K5462&lt;=30,"Within Time","Delayed")</f>
        <v>Delayed</v>
      </c>
    </row>
    <row r="5463" spans="1:16" x14ac:dyDescent="0.35">
      <c r="A5463" t="str">
        <f>Raw_Data!A5463</f>
        <v>155-62-6232</v>
      </c>
      <c r="B5463" s="2">
        <f>Raw_Data!B5463</f>
        <v>45359.857638888891</v>
      </c>
      <c r="C5463">
        <f>HOUR(Raw_Data!B5463)</f>
        <v>20</v>
      </c>
      <c r="D5463" t="str">
        <f>TEXT(Raw_Data!B5463,"mmm")</f>
        <v>Mar</v>
      </c>
      <c r="E5463">
        <f>YEAR(Raw_Data!B5463)</f>
        <v>2024</v>
      </c>
      <c r="F5463" t="str">
        <f>TEXT(Raw_Data!B5463,"mmm-yy")</f>
        <v>Mar-24</v>
      </c>
      <c r="G5463" t="str">
        <f>PROPER(Raw_Data!C5463&amp;". "&amp;Raw_Data!D5463)</f>
        <v>E. Whitfield</v>
      </c>
      <c r="H5463" t="str">
        <f>IF(OR(Raw_Data!E5463="M",Raw_Data!E5463="Male"),"Male",IF(OR(Raw_Data!E5463="F",Raw_Data!E5463="Female"),"Female","Not Confirmed"))</f>
        <v>Female</v>
      </c>
      <c r="I5463">
        <f>Raw_Data!F5463</f>
        <v>67</v>
      </c>
      <c r="J5463" t="str">
        <f>FLOOR(Raw_Data!F5463,10)&amp;"-"&amp;FLOOR(Raw_Data!F5463,10)+9</f>
        <v>60-69</v>
      </c>
      <c r="K5463" t="str">
        <f>Raw_Data!G5463</f>
        <v>White</v>
      </c>
      <c r="L5463" t="str">
        <f>Raw_Data!H5463</f>
        <v>None</v>
      </c>
      <c r="M5463" t="str">
        <f>IF(Raw_Data!I5463=TRUE,"Admitted","Not Admitted")</f>
        <v>Admitted</v>
      </c>
      <c r="N5463" t="str">
        <f>IF(Raw_Data!J5463="","Not Rated",Raw_Data!J5463)</f>
        <v>Not Rated</v>
      </c>
      <c r="O5463">
        <f>Raw_Data!K5463</f>
        <v>33</v>
      </c>
      <c r="P5463" t="str">
        <f>IF(Raw_Data!K5463&lt;=30,"Within Time","Delayed")</f>
        <v>Delayed</v>
      </c>
    </row>
    <row r="5464" spans="1:16" x14ac:dyDescent="0.35">
      <c r="A5464" t="str">
        <f>Raw_Data!A5464</f>
        <v>125-58-2396</v>
      </c>
      <c r="B5464" s="2">
        <f>Raw_Data!B5464</f>
        <v>45359.949305555558</v>
      </c>
      <c r="C5464">
        <f>HOUR(Raw_Data!B5464)</f>
        <v>22</v>
      </c>
      <c r="D5464" t="str">
        <f>TEXT(Raw_Data!B5464,"mmm")</f>
        <v>Mar</v>
      </c>
      <c r="E5464">
        <f>YEAR(Raw_Data!B5464)</f>
        <v>2024</v>
      </c>
      <c r="F5464" t="str">
        <f>TEXT(Raw_Data!B5464,"mmm-yy")</f>
        <v>Mar-24</v>
      </c>
      <c r="G5464" t="str">
        <f>PROPER(Raw_Data!C5464&amp;". "&amp;Raw_Data!D5464)</f>
        <v>J. Yates</v>
      </c>
      <c r="H5464" t="str">
        <f>IF(OR(Raw_Data!E5464="M",Raw_Data!E5464="Male"),"Male",IF(OR(Raw_Data!E5464="F",Raw_Data!E5464="Female"),"Female","Not Confirmed"))</f>
        <v>Male</v>
      </c>
      <c r="I5464">
        <f>Raw_Data!F5464</f>
        <v>31</v>
      </c>
      <c r="J5464" t="str">
        <f>FLOOR(Raw_Data!F5464,10)&amp;"-"&amp;FLOOR(Raw_Data!F5464,10)+9</f>
        <v>30-39</v>
      </c>
      <c r="K5464" t="str">
        <f>Raw_Data!G5464</f>
        <v>Declined to Identify</v>
      </c>
      <c r="L5464" t="str">
        <f>Raw_Data!H5464</f>
        <v>Orthopedics</v>
      </c>
      <c r="M5464" t="str">
        <f>IF(Raw_Data!I5464=TRUE,"Admitted","Not Admitted")</f>
        <v>Not Admitted</v>
      </c>
      <c r="N5464" t="str">
        <f>IF(Raw_Data!J5464="","Not Rated",Raw_Data!J5464)</f>
        <v>Not Rated</v>
      </c>
      <c r="O5464">
        <f>Raw_Data!K5464</f>
        <v>42</v>
      </c>
      <c r="P5464" t="str">
        <f>IF(Raw_Data!K5464&lt;=30,"Within Time","Delayed")</f>
        <v>Delayed</v>
      </c>
    </row>
    <row r="5465" spans="1:16" x14ac:dyDescent="0.35">
      <c r="A5465" t="str">
        <f>Raw_Data!A5465</f>
        <v>263-69-8555</v>
      </c>
      <c r="B5465" s="2">
        <f>Raw_Data!B5465</f>
        <v>45359.963194444441</v>
      </c>
      <c r="C5465">
        <f>HOUR(Raw_Data!B5465)</f>
        <v>23</v>
      </c>
      <c r="D5465" t="str">
        <f>TEXT(Raw_Data!B5465,"mmm")</f>
        <v>Mar</v>
      </c>
      <c r="E5465">
        <f>YEAR(Raw_Data!B5465)</f>
        <v>2024</v>
      </c>
      <c r="F5465" t="str">
        <f>TEXT(Raw_Data!B5465,"mmm-yy")</f>
        <v>Mar-24</v>
      </c>
      <c r="G5465" t="str">
        <f>PROPER(Raw_Data!C5465&amp;". "&amp;Raw_Data!D5465)</f>
        <v>V. Tunstall</v>
      </c>
      <c r="H5465" t="str">
        <f>IF(OR(Raw_Data!E5465="M",Raw_Data!E5465="Male"),"Male",IF(OR(Raw_Data!E5465="F",Raw_Data!E5465="Female"),"Female","Not Confirmed"))</f>
        <v>Male</v>
      </c>
      <c r="I5465">
        <f>Raw_Data!F5465</f>
        <v>48</v>
      </c>
      <c r="J5465" t="str">
        <f>FLOOR(Raw_Data!F5465,10)&amp;"-"&amp;FLOOR(Raw_Data!F5465,10)+9</f>
        <v>40-49</v>
      </c>
      <c r="K5465" t="str">
        <f>Raw_Data!G5465</f>
        <v>Two or More Races</v>
      </c>
      <c r="L5465" t="str">
        <f>Raw_Data!H5465</f>
        <v>General Practice</v>
      </c>
      <c r="M5465" t="str">
        <f>IF(Raw_Data!I5465=TRUE,"Admitted","Not Admitted")</f>
        <v>Not Admitted</v>
      </c>
      <c r="N5465" t="str">
        <f>IF(Raw_Data!J5465="","Not Rated",Raw_Data!J5465)</f>
        <v>Not Rated</v>
      </c>
      <c r="O5465">
        <f>Raw_Data!K5465</f>
        <v>35</v>
      </c>
      <c r="P5465" t="str">
        <f>IF(Raw_Data!K5465&lt;=30,"Within Time","Delayed")</f>
        <v>Delayed</v>
      </c>
    </row>
    <row r="5466" spans="1:16" x14ac:dyDescent="0.35">
      <c r="A5466" t="str">
        <f>Raw_Data!A5466</f>
        <v>214-32-8873</v>
      </c>
      <c r="B5466" s="2">
        <f>Raw_Data!B5466</f>
        <v>45359.981249999997</v>
      </c>
      <c r="C5466">
        <f>HOUR(Raw_Data!B5466)</f>
        <v>23</v>
      </c>
      <c r="D5466" t="str">
        <f>TEXT(Raw_Data!B5466,"mmm")</f>
        <v>Mar</v>
      </c>
      <c r="E5466">
        <f>YEAR(Raw_Data!B5466)</f>
        <v>2024</v>
      </c>
      <c r="F5466" t="str">
        <f>TEXT(Raw_Data!B5466,"mmm-yy")</f>
        <v>Mar-24</v>
      </c>
      <c r="G5466" t="str">
        <f>PROPER(Raw_Data!C5466&amp;". "&amp;Raw_Data!D5466)</f>
        <v>P. Stanlack</v>
      </c>
      <c r="H5466" t="str">
        <f>IF(OR(Raw_Data!E5466="M",Raw_Data!E5466="Male"),"Male",IF(OR(Raw_Data!E5466="F",Raw_Data!E5466="Female"),"Female","Not Confirmed"))</f>
        <v>Female</v>
      </c>
      <c r="I5466">
        <f>Raw_Data!F5466</f>
        <v>8</v>
      </c>
      <c r="J5466" t="str">
        <f>FLOOR(Raw_Data!F5466,10)&amp;"-"&amp;FLOOR(Raw_Data!F5466,10)+9</f>
        <v>0-9</v>
      </c>
      <c r="K5466" t="str">
        <f>Raw_Data!G5466</f>
        <v>White</v>
      </c>
      <c r="L5466" t="str">
        <f>Raw_Data!H5466</f>
        <v>None</v>
      </c>
      <c r="M5466" t="str">
        <f>IF(Raw_Data!I5466=TRUE,"Admitted","Not Admitted")</f>
        <v>Admitted</v>
      </c>
      <c r="N5466" t="str">
        <f>IF(Raw_Data!J5466="","Not Rated",Raw_Data!J5466)</f>
        <v>Not Rated</v>
      </c>
      <c r="O5466">
        <f>Raw_Data!K5466</f>
        <v>57</v>
      </c>
      <c r="P5466" t="str">
        <f>IF(Raw_Data!K5466&lt;=30,"Within Time","Delayed")</f>
        <v>Delayed</v>
      </c>
    </row>
    <row r="5467" spans="1:16" x14ac:dyDescent="0.35">
      <c r="A5467" t="str">
        <f>Raw_Data!A5467</f>
        <v>622-79-9021</v>
      </c>
      <c r="B5467" s="2">
        <f>Raw_Data!B5467</f>
        <v>45360.024305555547</v>
      </c>
      <c r="C5467">
        <f>HOUR(Raw_Data!B5467)</f>
        <v>0</v>
      </c>
      <c r="D5467" t="str">
        <f>TEXT(Raw_Data!B5467,"mmm")</f>
        <v>Mar</v>
      </c>
      <c r="E5467">
        <f>YEAR(Raw_Data!B5467)</f>
        <v>2024</v>
      </c>
      <c r="F5467" t="str">
        <f>TEXT(Raw_Data!B5467,"mmm-yy")</f>
        <v>Mar-24</v>
      </c>
      <c r="G5467" t="str">
        <f>PROPER(Raw_Data!C5467&amp;". "&amp;Raw_Data!D5467)</f>
        <v>I. Buff</v>
      </c>
      <c r="H5467" t="str">
        <f>IF(OR(Raw_Data!E5467="M",Raw_Data!E5467="Male"),"Male",IF(OR(Raw_Data!E5467="F",Raw_Data!E5467="Female"),"Female","Not Confirmed"))</f>
        <v>Female</v>
      </c>
      <c r="I5467">
        <f>Raw_Data!F5467</f>
        <v>45</v>
      </c>
      <c r="J5467" t="str">
        <f>FLOOR(Raw_Data!F5467,10)&amp;"-"&amp;FLOOR(Raw_Data!F5467,10)+9</f>
        <v>40-49</v>
      </c>
      <c r="K5467" t="str">
        <f>Raw_Data!G5467</f>
        <v>White</v>
      </c>
      <c r="L5467" t="str">
        <f>Raw_Data!H5467</f>
        <v>General Practice</v>
      </c>
      <c r="M5467" t="str">
        <f>IF(Raw_Data!I5467=TRUE,"Admitted","Not Admitted")</f>
        <v>Admitted</v>
      </c>
      <c r="N5467">
        <f>IF(Raw_Data!J5467="","Not Rated",Raw_Data!J5467)</f>
        <v>10</v>
      </c>
      <c r="O5467">
        <f>Raw_Data!K5467</f>
        <v>34</v>
      </c>
      <c r="P5467" t="str">
        <f>IF(Raw_Data!K5467&lt;=30,"Within Time","Delayed")</f>
        <v>Delayed</v>
      </c>
    </row>
    <row r="5468" spans="1:16" x14ac:dyDescent="0.35">
      <c r="A5468" t="str">
        <f>Raw_Data!A5468</f>
        <v>627-39-2167</v>
      </c>
      <c r="B5468" s="2">
        <f>Raw_Data!B5468</f>
        <v>45360.195833333331</v>
      </c>
      <c r="C5468">
        <f>HOUR(Raw_Data!B5468)</f>
        <v>4</v>
      </c>
      <c r="D5468" t="str">
        <f>TEXT(Raw_Data!B5468,"mmm")</f>
        <v>Mar</v>
      </c>
      <c r="E5468">
        <f>YEAR(Raw_Data!B5468)</f>
        <v>2024</v>
      </c>
      <c r="F5468" t="str">
        <f>TEXT(Raw_Data!B5468,"mmm-yy")</f>
        <v>Mar-24</v>
      </c>
      <c r="G5468" t="str">
        <f>PROPER(Raw_Data!C5468&amp;". "&amp;Raw_Data!D5468)</f>
        <v>I. Fairbairn</v>
      </c>
      <c r="H5468" t="str">
        <f>IF(OR(Raw_Data!E5468="M",Raw_Data!E5468="Male"),"Male",IF(OR(Raw_Data!E5468="F",Raw_Data!E5468="Female"),"Female","Not Confirmed"))</f>
        <v>Male</v>
      </c>
      <c r="I5468">
        <f>Raw_Data!F5468</f>
        <v>71</v>
      </c>
      <c r="J5468" t="str">
        <f>FLOOR(Raw_Data!F5468,10)&amp;"-"&amp;FLOOR(Raw_Data!F5468,10)+9</f>
        <v>70-79</v>
      </c>
      <c r="K5468" t="str">
        <f>Raw_Data!G5468</f>
        <v>Pacific Islander</v>
      </c>
      <c r="L5468" t="str">
        <f>Raw_Data!H5468</f>
        <v>Physiotherapy</v>
      </c>
      <c r="M5468" t="str">
        <f>IF(Raw_Data!I5468=TRUE,"Admitted","Not Admitted")</f>
        <v>Admitted</v>
      </c>
      <c r="N5468" t="str">
        <f>IF(Raw_Data!J5468="","Not Rated",Raw_Data!J5468)</f>
        <v>Not Rated</v>
      </c>
      <c r="O5468">
        <f>Raw_Data!K5468</f>
        <v>44</v>
      </c>
      <c r="P5468" t="str">
        <f>IF(Raw_Data!K5468&lt;=30,"Within Time","Delayed")</f>
        <v>Delayed</v>
      </c>
    </row>
    <row r="5469" spans="1:16" x14ac:dyDescent="0.35">
      <c r="A5469" t="str">
        <f>Raw_Data!A5469</f>
        <v>173-34-1494</v>
      </c>
      <c r="B5469" s="2">
        <f>Raw_Data!B5469</f>
        <v>45360.299305555563</v>
      </c>
      <c r="C5469">
        <f>HOUR(Raw_Data!B5469)</f>
        <v>7</v>
      </c>
      <c r="D5469" t="str">
        <f>TEXT(Raw_Data!B5469,"mmm")</f>
        <v>Mar</v>
      </c>
      <c r="E5469">
        <f>YEAR(Raw_Data!B5469)</f>
        <v>2024</v>
      </c>
      <c r="F5469" t="str">
        <f>TEXT(Raw_Data!B5469,"mmm-yy")</f>
        <v>Mar-24</v>
      </c>
      <c r="G5469" t="str">
        <f>PROPER(Raw_Data!C5469&amp;". "&amp;Raw_Data!D5469)</f>
        <v>U. Underhill</v>
      </c>
      <c r="H5469" t="str">
        <f>IF(OR(Raw_Data!E5469="M",Raw_Data!E5469="Male"),"Male",IF(OR(Raw_Data!E5469="F",Raw_Data!E5469="Female"),"Female","Not Confirmed"))</f>
        <v>Female</v>
      </c>
      <c r="I5469">
        <f>Raw_Data!F5469</f>
        <v>32</v>
      </c>
      <c r="J5469" t="str">
        <f>FLOOR(Raw_Data!F5469,10)&amp;"-"&amp;FLOOR(Raw_Data!F5469,10)+9</f>
        <v>30-39</v>
      </c>
      <c r="K5469" t="str">
        <f>Raw_Data!G5469</f>
        <v>White</v>
      </c>
      <c r="L5469" t="str">
        <f>Raw_Data!H5469</f>
        <v>None</v>
      </c>
      <c r="M5469" t="str">
        <f>IF(Raw_Data!I5469=TRUE,"Admitted","Not Admitted")</f>
        <v>Admitted</v>
      </c>
      <c r="N5469" t="str">
        <f>IF(Raw_Data!J5469="","Not Rated",Raw_Data!J5469)</f>
        <v>Not Rated</v>
      </c>
      <c r="O5469">
        <f>Raw_Data!K5469</f>
        <v>21</v>
      </c>
      <c r="P5469" t="str">
        <f>IF(Raw_Data!K5469&lt;=30,"Within Time","Delayed")</f>
        <v>Within Time</v>
      </c>
    </row>
    <row r="5470" spans="1:16" x14ac:dyDescent="0.35">
      <c r="A5470" t="str">
        <f>Raw_Data!A5470</f>
        <v>824-27-7387</v>
      </c>
      <c r="B5470" s="2">
        <f>Raw_Data!B5470</f>
        <v>45360.425000000003</v>
      </c>
      <c r="C5470">
        <f>HOUR(Raw_Data!B5470)</f>
        <v>10</v>
      </c>
      <c r="D5470" t="str">
        <f>TEXT(Raw_Data!B5470,"mmm")</f>
        <v>Mar</v>
      </c>
      <c r="E5470">
        <f>YEAR(Raw_Data!B5470)</f>
        <v>2024</v>
      </c>
      <c r="F5470" t="str">
        <f>TEXT(Raw_Data!B5470,"mmm-yy")</f>
        <v>Mar-24</v>
      </c>
      <c r="G5470" t="str">
        <f>PROPER(Raw_Data!C5470&amp;". "&amp;Raw_Data!D5470)</f>
        <v>I. Oakden</v>
      </c>
      <c r="H5470" t="str">
        <f>IF(OR(Raw_Data!E5470="M",Raw_Data!E5470="Male"),"Male",IF(OR(Raw_Data!E5470="F",Raw_Data!E5470="Female"),"Female","Not Confirmed"))</f>
        <v>Female</v>
      </c>
      <c r="I5470">
        <f>Raw_Data!F5470</f>
        <v>77</v>
      </c>
      <c r="J5470" t="str">
        <f>FLOOR(Raw_Data!F5470,10)&amp;"-"&amp;FLOOR(Raw_Data!F5470,10)+9</f>
        <v>70-79</v>
      </c>
      <c r="K5470" t="str">
        <f>Raw_Data!G5470</f>
        <v>Two or More Races</v>
      </c>
      <c r="L5470" t="str">
        <f>Raw_Data!H5470</f>
        <v>None</v>
      </c>
      <c r="M5470" t="str">
        <f>IF(Raw_Data!I5470=TRUE,"Admitted","Not Admitted")</f>
        <v>Admitted</v>
      </c>
      <c r="N5470" t="str">
        <f>IF(Raw_Data!J5470="","Not Rated",Raw_Data!J5470)</f>
        <v>Not Rated</v>
      </c>
      <c r="O5470">
        <f>Raw_Data!K5470</f>
        <v>22</v>
      </c>
      <c r="P5470" t="str">
        <f>IF(Raw_Data!K5470&lt;=30,"Within Time","Delayed")</f>
        <v>Within Time</v>
      </c>
    </row>
    <row r="5471" spans="1:16" x14ac:dyDescent="0.35">
      <c r="A5471" t="str">
        <f>Raw_Data!A5471</f>
        <v>700-21-6891</v>
      </c>
      <c r="B5471" s="2">
        <f>Raw_Data!B5471</f>
        <v>45360.458333333343</v>
      </c>
      <c r="C5471">
        <f>HOUR(Raw_Data!B5471)</f>
        <v>11</v>
      </c>
      <c r="D5471" t="str">
        <f>TEXT(Raw_Data!B5471,"mmm")</f>
        <v>Mar</v>
      </c>
      <c r="E5471">
        <f>YEAR(Raw_Data!B5471)</f>
        <v>2024</v>
      </c>
      <c r="F5471" t="str">
        <f>TEXT(Raw_Data!B5471,"mmm-yy")</f>
        <v>Mar-24</v>
      </c>
      <c r="G5471" t="str">
        <f>PROPER(Raw_Data!C5471&amp;". "&amp;Raw_Data!D5471)</f>
        <v>T. Greenhalgh</v>
      </c>
      <c r="H5471" t="str">
        <f>IF(OR(Raw_Data!E5471="M",Raw_Data!E5471="Male"),"Male",IF(OR(Raw_Data!E5471="F",Raw_Data!E5471="Female"),"Female","Not Confirmed"))</f>
        <v>Male</v>
      </c>
      <c r="I5471">
        <f>Raw_Data!F5471</f>
        <v>9</v>
      </c>
      <c r="J5471" t="str">
        <f>FLOOR(Raw_Data!F5471,10)&amp;"-"&amp;FLOOR(Raw_Data!F5471,10)+9</f>
        <v>0-9</v>
      </c>
      <c r="K5471" t="str">
        <f>Raw_Data!G5471</f>
        <v>Unknown</v>
      </c>
      <c r="L5471" t="str">
        <f>Raw_Data!H5471</f>
        <v>Renal</v>
      </c>
      <c r="M5471" t="str">
        <f>IF(Raw_Data!I5471=TRUE,"Admitted","Not Admitted")</f>
        <v>Admitted</v>
      </c>
      <c r="N5471" t="str">
        <f>IF(Raw_Data!J5471="","Not Rated",Raw_Data!J5471)</f>
        <v>Not Rated</v>
      </c>
      <c r="O5471">
        <f>Raw_Data!K5471</f>
        <v>21</v>
      </c>
      <c r="P5471" t="str">
        <f>IF(Raw_Data!K5471&lt;=30,"Within Time","Delayed")</f>
        <v>Within Time</v>
      </c>
    </row>
    <row r="5472" spans="1:16" x14ac:dyDescent="0.35">
      <c r="A5472" t="str">
        <f>Raw_Data!A5472</f>
        <v>904-58-2806</v>
      </c>
      <c r="B5472" s="2">
        <f>Raw_Data!B5472</f>
        <v>45360.540277777778</v>
      </c>
      <c r="C5472">
        <f>HOUR(Raw_Data!B5472)</f>
        <v>12</v>
      </c>
      <c r="D5472" t="str">
        <f>TEXT(Raw_Data!B5472,"mmm")</f>
        <v>Mar</v>
      </c>
      <c r="E5472">
        <f>YEAR(Raw_Data!B5472)</f>
        <v>2024</v>
      </c>
      <c r="F5472" t="str">
        <f>TEXT(Raw_Data!B5472,"mmm-yy")</f>
        <v>Mar-24</v>
      </c>
      <c r="G5472" t="str">
        <f>PROPER(Raw_Data!C5472&amp;". "&amp;Raw_Data!D5472)</f>
        <v>U. Dunmore</v>
      </c>
      <c r="H5472" t="str">
        <f>IF(OR(Raw_Data!E5472="M",Raw_Data!E5472="Male"),"Male",IF(OR(Raw_Data!E5472="F",Raw_Data!E5472="Female"),"Female","Not Confirmed"))</f>
        <v>Male</v>
      </c>
      <c r="I5472">
        <f>Raw_Data!F5472</f>
        <v>70</v>
      </c>
      <c r="J5472" t="str">
        <f>FLOOR(Raw_Data!F5472,10)&amp;"-"&amp;FLOOR(Raw_Data!F5472,10)+9</f>
        <v>70-79</v>
      </c>
      <c r="K5472" t="str">
        <f>Raw_Data!G5472</f>
        <v>White</v>
      </c>
      <c r="L5472" t="str">
        <f>Raw_Data!H5472</f>
        <v>General Practice</v>
      </c>
      <c r="M5472" t="str">
        <f>IF(Raw_Data!I5472=TRUE,"Admitted","Not Admitted")</f>
        <v>Admitted</v>
      </c>
      <c r="N5472" t="str">
        <f>IF(Raw_Data!J5472="","Not Rated",Raw_Data!J5472)</f>
        <v>Not Rated</v>
      </c>
      <c r="O5472">
        <f>Raw_Data!K5472</f>
        <v>56</v>
      </c>
      <c r="P5472" t="str">
        <f>IF(Raw_Data!K5472&lt;=30,"Within Time","Delayed")</f>
        <v>Delayed</v>
      </c>
    </row>
    <row r="5473" spans="1:16" x14ac:dyDescent="0.35">
      <c r="A5473" t="str">
        <f>Raw_Data!A5473</f>
        <v>178-11-3342</v>
      </c>
      <c r="B5473" s="2">
        <f>Raw_Data!B5473</f>
        <v>45360.768055555563</v>
      </c>
      <c r="C5473">
        <f>HOUR(Raw_Data!B5473)</f>
        <v>18</v>
      </c>
      <c r="D5473" t="str">
        <f>TEXT(Raw_Data!B5473,"mmm")</f>
        <v>Mar</v>
      </c>
      <c r="E5473">
        <f>YEAR(Raw_Data!B5473)</f>
        <v>2024</v>
      </c>
      <c r="F5473" t="str">
        <f>TEXT(Raw_Data!B5473,"mmm-yy")</f>
        <v>Mar-24</v>
      </c>
      <c r="G5473" t="str">
        <f>PROPER(Raw_Data!C5473&amp;". "&amp;Raw_Data!D5473)</f>
        <v>X. Glasspool</v>
      </c>
      <c r="H5473" t="str">
        <f>IF(OR(Raw_Data!E5473="M",Raw_Data!E5473="Male"),"Male",IF(OR(Raw_Data!E5473="F",Raw_Data!E5473="Female"),"Female","Not Confirmed"))</f>
        <v>Male</v>
      </c>
      <c r="I5473">
        <f>Raw_Data!F5473</f>
        <v>27</v>
      </c>
      <c r="J5473" t="str">
        <f>FLOOR(Raw_Data!F5473,10)&amp;"-"&amp;FLOOR(Raw_Data!F5473,10)+9</f>
        <v>20-29</v>
      </c>
      <c r="K5473" t="str">
        <f>Raw_Data!G5473</f>
        <v>Declined to Identify</v>
      </c>
      <c r="L5473" t="str">
        <f>Raw_Data!H5473</f>
        <v>None</v>
      </c>
      <c r="M5473" t="str">
        <f>IF(Raw_Data!I5473=TRUE,"Admitted","Not Admitted")</f>
        <v>Not Admitted</v>
      </c>
      <c r="N5473" t="str">
        <f>IF(Raw_Data!J5473="","Not Rated",Raw_Data!J5473)</f>
        <v>Not Rated</v>
      </c>
      <c r="O5473">
        <f>Raw_Data!K5473</f>
        <v>27</v>
      </c>
      <c r="P5473" t="str">
        <f>IF(Raw_Data!K5473&lt;=30,"Within Time","Delayed")</f>
        <v>Within Time</v>
      </c>
    </row>
    <row r="5474" spans="1:16" x14ac:dyDescent="0.35">
      <c r="A5474" t="str">
        <f>Raw_Data!A5474</f>
        <v>688-55-1783</v>
      </c>
      <c r="B5474" s="2">
        <f>Raw_Data!B5474</f>
        <v>45360.825694444437</v>
      </c>
      <c r="C5474">
        <f>HOUR(Raw_Data!B5474)</f>
        <v>19</v>
      </c>
      <c r="D5474" t="str">
        <f>TEXT(Raw_Data!B5474,"mmm")</f>
        <v>Mar</v>
      </c>
      <c r="E5474">
        <f>YEAR(Raw_Data!B5474)</f>
        <v>2024</v>
      </c>
      <c r="F5474" t="str">
        <f>TEXT(Raw_Data!B5474,"mmm-yy")</f>
        <v>Mar-24</v>
      </c>
      <c r="G5474" t="str">
        <f>PROPER(Raw_Data!C5474&amp;". "&amp;Raw_Data!D5474)</f>
        <v>R. Ainsworth</v>
      </c>
      <c r="H5474" t="str">
        <f>IF(OR(Raw_Data!E5474="M",Raw_Data!E5474="Male"),"Male",IF(OR(Raw_Data!E5474="F",Raw_Data!E5474="Female"),"Female","Not Confirmed"))</f>
        <v>Male</v>
      </c>
      <c r="I5474">
        <f>Raw_Data!F5474</f>
        <v>44</v>
      </c>
      <c r="J5474" t="str">
        <f>FLOOR(Raw_Data!F5474,10)&amp;"-"&amp;FLOOR(Raw_Data!F5474,10)+9</f>
        <v>40-49</v>
      </c>
      <c r="K5474" t="str">
        <f>Raw_Data!G5474</f>
        <v>Declined to Identify</v>
      </c>
      <c r="L5474" t="str">
        <f>Raw_Data!H5474</f>
        <v>General Practice</v>
      </c>
      <c r="M5474" t="str">
        <f>IF(Raw_Data!I5474=TRUE,"Admitted","Not Admitted")</f>
        <v>Not Admitted</v>
      </c>
      <c r="N5474">
        <f>IF(Raw_Data!J5474="","Not Rated",Raw_Data!J5474)</f>
        <v>4</v>
      </c>
      <c r="O5474">
        <f>Raw_Data!K5474</f>
        <v>50</v>
      </c>
      <c r="P5474" t="str">
        <f>IF(Raw_Data!K5474&lt;=30,"Within Time","Delayed")</f>
        <v>Delayed</v>
      </c>
    </row>
    <row r="5475" spans="1:16" x14ac:dyDescent="0.35">
      <c r="A5475" t="str">
        <f>Raw_Data!A5475</f>
        <v>732-72-3010</v>
      </c>
      <c r="B5475" s="2">
        <f>Raw_Data!B5475</f>
        <v>45360.859722222223</v>
      </c>
      <c r="C5475">
        <f>HOUR(Raw_Data!B5475)</f>
        <v>20</v>
      </c>
      <c r="D5475" t="str">
        <f>TEXT(Raw_Data!B5475,"mmm")</f>
        <v>Mar</v>
      </c>
      <c r="E5475">
        <f>YEAR(Raw_Data!B5475)</f>
        <v>2024</v>
      </c>
      <c r="F5475" t="str">
        <f>TEXT(Raw_Data!B5475,"mmm-yy")</f>
        <v>Mar-24</v>
      </c>
      <c r="G5475" t="str">
        <f>PROPER(Raw_Data!C5475&amp;". "&amp;Raw_Data!D5475)</f>
        <v>Q. Oakden</v>
      </c>
      <c r="H5475" t="str">
        <f>IF(OR(Raw_Data!E5475="M",Raw_Data!E5475="Male"),"Male",IF(OR(Raw_Data!E5475="F",Raw_Data!E5475="Female"),"Female","Not Confirmed"))</f>
        <v>Female</v>
      </c>
      <c r="I5475">
        <f>Raw_Data!F5475</f>
        <v>45</v>
      </c>
      <c r="J5475" t="str">
        <f>FLOOR(Raw_Data!F5475,10)&amp;"-"&amp;FLOOR(Raw_Data!F5475,10)+9</f>
        <v>40-49</v>
      </c>
      <c r="K5475" t="str">
        <f>Raw_Data!G5475</f>
        <v>Unknown</v>
      </c>
      <c r="L5475" t="str">
        <f>Raw_Data!H5475</f>
        <v>Neurology</v>
      </c>
      <c r="M5475" t="str">
        <f>IF(Raw_Data!I5475=TRUE,"Admitted","Not Admitted")</f>
        <v>Not Admitted</v>
      </c>
      <c r="N5475">
        <f>IF(Raw_Data!J5475="","Not Rated",Raw_Data!J5475)</f>
        <v>6</v>
      </c>
      <c r="O5475">
        <f>Raw_Data!K5475</f>
        <v>25</v>
      </c>
      <c r="P5475" t="str">
        <f>IF(Raw_Data!K5475&lt;=30,"Within Time","Delayed")</f>
        <v>Within Time</v>
      </c>
    </row>
    <row r="5476" spans="1:16" x14ac:dyDescent="0.35">
      <c r="A5476" t="str">
        <f>Raw_Data!A5476</f>
        <v>877-70-9913</v>
      </c>
      <c r="B5476" s="2">
        <f>Raw_Data!B5476</f>
        <v>45360.951388888891</v>
      </c>
      <c r="C5476">
        <f>HOUR(Raw_Data!B5476)</f>
        <v>22</v>
      </c>
      <c r="D5476" t="str">
        <f>TEXT(Raw_Data!B5476,"mmm")</f>
        <v>Mar</v>
      </c>
      <c r="E5476">
        <f>YEAR(Raw_Data!B5476)</f>
        <v>2024</v>
      </c>
      <c r="F5476" t="str">
        <f>TEXT(Raw_Data!B5476,"mmm-yy")</f>
        <v>Mar-24</v>
      </c>
      <c r="G5476" t="str">
        <f>PROPER(Raw_Data!C5476&amp;". "&amp;Raw_Data!D5476)</f>
        <v>J. Yarborough</v>
      </c>
      <c r="H5476" t="str">
        <f>IF(OR(Raw_Data!E5476="M",Raw_Data!E5476="Male"),"Male",IF(OR(Raw_Data!E5476="F",Raw_Data!E5476="Female"),"Female","Not Confirmed"))</f>
        <v>Male</v>
      </c>
      <c r="I5476">
        <f>Raw_Data!F5476</f>
        <v>17</v>
      </c>
      <c r="J5476" t="str">
        <f>FLOOR(Raw_Data!F5476,10)&amp;"-"&amp;FLOOR(Raw_Data!F5476,10)+9</f>
        <v>10-19</v>
      </c>
      <c r="K5476" t="str">
        <f>Raw_Data!G5476</f>
        <v>Declined to Identify</v>
      </c>
      <c r="L5476" t="str">
        <f>Raw_Data!H5476</f>
        <v>None</v>
      </c>
      <c r="M5476" t="str">
        <f>IF(Raw_Data!I5476=TRUE,"Admitted","Not Admitted")</f>
        <v>Admitted</v>
      </c>
      <c r="N5476">
        <f>IF(Raw_Data!J5476="","Not Rated",Raw_Data!J5476)</f>
        <v>2</v>
      </c>
      <c r="O5476">
        <f>Raw_Data!K5476</f>
        <v>60</v>
      </c>
      <c r="P5476" t="str">
        <f>IF(Raw_Data!K5476&lt;=30,"Within Time","Delayed")</f>
        <v>Delayed</v>
      </c>
    </row>
    <row r="5477" spans="1:16" x14ac:dyDescent="0.35">
      <c r="A5477" t="str">
        <f>Raw_Data!A5477</f>
        <v>987-80-9348</v>
      </c>
      <c r="B5477" s="2">
        <f>Raw_Data!B5477</f>
        <v>45361.147222222222</v>
      </c>
      <c r="C5477">
        <f>HOUR(Raw_Data!B5477)</f>
        <v>3</v>
      </c>
      <c r="D5477" t="str">
        <f>TEXT(Raw_Data!B5477,"mmm")</f>
        <v>Mar</v>
      </c>
      <c r="E5477">
        <f>YEAR(Raw_Data!B5477)</f>
        <v>2024</v>
      </c>
      <c r="F5477" t="str">
        <f>TEXT(Raw_Data!B5477,"mmm-yy")</f>
        <v>Mar-24</v>
      </c>
      <c r="G5477" t="str">
        <f>PROPER(Raw_Data!C5477&amp;". "&amp;Raw_Data!D5477)</f>
        <v>R. Quarmby</v>
      </c>
      <c r="H5477" t="str">
        <f>IF(OR(Raw_Data!E5477="M",Raw_Data!E5477="Male"),"Male",IF(OR(Raw_Data!E5477="F",Raw_Data!E5477="Female"),"Female","Not Confirmed"))</f>
        <v>Female</v>
      </c>
      <c r="I5477">
        <f>Raw_Data!F5477</f>
        <v>74</v>
      </c>
      <c r="J5477" t="str">
        <f>FLOOR(Raw_Data!F5477,10)&amp;"-"&amp;FLOOR(Raw_Data!F5477,10)+9</f>
        <v>70-79</v>
      </c>
      <c r="K5477" t="str">
        <f>Raw_Data!G5477</f>
        <v>White</v>
      </c>
      <c r="L5477" t="str">
        <f>Raw_Data!H5477</f>
        <v>Gastroenterology</v>
      </c>
      <c r="M5477" t="str">
        <f>IF(Raw_Data!I5477=TRUE,"Admitted","Not Admitted")</f>
        <v>Admitted</v>
      </c>
      <c r="N5477" t="str">
        <f>IF(Raw_Data!J5477="","Not Rated",Raw_Data!J5477)</f>
        <v>Not Rated</v>
      </c>
      <c r="O5477">
        <f>Raw_Data!K5477</f>
        <v>18</v>
      </c>
      <c r="P5477" t="str">
        <f>IF(Raw_Data!K5477&lt;=30,"Within Time","Delayed")</f>
        <v>Within Time</v>
      </c>
    </row>
    <row r="5478" spans="1:16" x14ac:dyDescent="0.35">
      <c r="A5478" t="str">
        <f>Raw_Data!A5478</f>
        <v>522-57-6516</v>
      </c>
      <c r="B5478" s="2">
        <f>Raw_Data!B5478</f>
        <v>45361.149305555547</v>
      </c>
      <c r="C5478">
        <f>HOUR(Raw_Data!B5478)</f>
        <v>3</v>
      </c>
      <c r="D5478" t="str">
        <f>TEXT(Raw_Data!B5478,"mmm")</f>
        <v>Mar</v>
      </c>
      <c r="E5478">
        <f>YEAR(Raw_Data!B5478)</f>
        <v>2024</v>
      </c>
      <c r="F5478" t="str">
        <f>TEXT(Raw_Data!B5478,"mmm-yy")</f>
        <v>Mar-24</v>
      </c>
      <c r="G5478" t="str">
        <f>PROPER(Raw_Data!C5478&amp;". "&amp;Raw_Data!D5478)</f>
        <v>Z. Bannister</v>
      </c>
      <c r="H5478" t="str">
        <f>IF(OR(Raw_Data!E5478="M",Raw_Data!E5478="Male"),"Male",IF(OR(Raw_Data!E5478="F",Raw_Data!E5478="Female"),"Female","Not Confirmed"))</f>
        <v>Female</v>
      </c>
      <c r="I5478">
        <f>Raw_Data!F5478</f>
        <v>17</v>
      </c>
      <c r="J5478" t="str">
        <f>FLOOR(Raw_Data!F5478,10)&amp;"-"&amp;FLOOR(Raw_Data!F5478,10)+9</f>
        <v>10-19</v>
      </c>
      <c r="K5478" t="str">
        <f>Raw_Data!G5478</f>
        <v>White</v>
      </c>
      <c r="L5478" t="str">
        <f>Raw_Data!H5478</f>
        <v>None</v>
      </c>
      <c r="M5478" t="str">
        <f>IF(Raw_Data!I5478=TRUE,"Admitted","Not Admitted")</f>
        <v>Admitted</v>
      </c>
      <c r="N5478" t="str">
        <f>IF(Raw_Data!J5478="","Not Rated",Raw_Data!J5478)</f>
        <v>Not Rated</v>
      </c>
      <c r="O5478">
        <f>Raw_Data!K5478</f>
        <v>29</v>
      </c>
      <c r="P5478" t="str">
        <f>IF(Raw_Data!K5478&lt;=30,"Within Time","Delayed")</f>
        <v>Within Time</v>
      </c>
    </row>
    <row r="5479" spans="1:16" x14ac:dyDescent="0.35">
      <c r="A5479" t="str">
        <f>Raw_Data!A5479</f>
        <v>633-95-4415</v>
      </c>
      <c r="B5479" s="2">
        <f>Raw_Data!B5479</f>
        <v>45361.300694444442</v>
      </c>
      <c r="C5479">
        <f>HOUR(Raw_Data!B5479)</f>
        <v>7</v>
      </c>
      <c r="D5479" t="str">
        <f>TEXT(Raw_Data!B5479,"mmm")</f>
        <v>Mar</v>
      </c>
      <c r="E5479">
        <f>YEAR(Raw_Data!B5479)</f>
        <v>2024</v>
      </c>
      <c r="F5479" t="str">
        <f>TEXT(Raw_Data!B5479,"mmm-yy")</f>
        <v>Mar-24</v>
      </c>
      <c r="G5479" t="str">
        <f>PROPER(Raw_Data!C5479&amp;". "&amp;Raw_Data!D5479)</f>
        <v>M. Ashcombe</v>
      </c>
      <c r="H5479" t="str">
        <f>IF(OR(Raw_Data!E5479="M",Raw_Data!E5479="Male"),"Male",IF(OR(Raw_Data!E5479="F",Raw_Data!E5479="Female"),"Female","Not Confirmed"))</f>
        <v>Female</v>
      </c>
      <c r="I5479">
        <f>Raw_Data!F5479</f>
        <v>21</v>
      </c>
      <c r="J5479" t="str">
        <f>FLOOR(Raw_Data!F5479,10)&amp;"-"&amp;FLOOR(Raw_Data!F5479,10)+9</f>
        <v>20-29</v>
      </c>
      <c r="K5479" t="str">
        <f>Raw_Data!G5479</f>
        <v>Asian</v>
      </c>
      <c r="L5479" t="str">
        <f>Raw_Data!H5479</f>
        <v>None</v>
      </c>
      <c r="M5479" t="str">
        <f>IF(Raw_Data!I5479=TRUE,"Admitted","Not Admitted")</f>
        <v>Not Admitted</v>
      </c>
      <c r="N5479" t="str">
        <f>IF(Raw_Data!J5479="","Not Rated",Raw_Data!J5479)</f>
        <v>Not Rated</v>
      </c>
      <c r="O5479">
        <f>Raw_Data!K5479</f>
        <v>26</v>
      </c>
      <c r="P5479" t="str">
        <f>IF(Raw_Data!K5479&lt;=30,"Within Time","Delayed")</f>
        <v>Within Time</v>
      </c>
    </row>
    <row r="5480" spans="1:16" x14ac:dyDescent="0.35">
      <c r="A5480" t="str">
        <f>Raw_Data!A5480</f>
        <v>217-90-9697</v>
      </c>
      <c r="B5480" s="2">
        <f>Raw_Data!B5480</f>
        <v>45361.361111111109</v>
      </c>
      <c r="C5480">
        <f>HOUR(Raw_Data!B5480)</f>
        <v>8</v>
      </c>
      <c r="D5480" t="str">
        <f>TEXT(Raw_Data!B5480,"mmm")</f>
        <v>Mar</v>
      </c>
      <c r="E5480">
        <f>YEAR(Raw_Data!B5480)</f>
        <v>2024</v>
      </c>
      <c r="F5480" t="str">
        <f>TEXT(Raw_Data!B5480,"mmm-yy")</f>
        <v>Mar-24</v>
      </c>
      <c r="G5480" t="str">
        <f>PROPER(Raw_Data!C5480&amp;". "&amp;Raw_Data!D5480)</f>
        <v>T. Hathaway</v>
      </c>
      <c r="H5480" t="str">
        <f>IF(OR(Raw_Data!E5480="M",Raw_Data!E5480="Male"),"Male",IF(OR(Raw_Data!E5480="F",Raw_Data!E5480="Female"),"Female","Not Confirmed"))</f>
        <v>Male</v>
      </c>
      <c r="I5480">
        <f>Raw_Data!F5480</f>
        <v>45</v>
      </c>
      <c r="J5480" t="str">
        <f>FLOOR(Raw_Data!F5480,10)&amp;"-"&amp;FLOOR(Raw_Data!F5480,10)+9</f>
        <v>40-49</v>
      </c>
      <c r="K5480" t="str">
        <f>Raw_Data!G5480</f>
        <v>White</v>
      </c>
      <c r="L5480" t="str">
        <f>Raw_Data!H5480</f>
        <v>None</v>
      </c>
      <c r="M5480" t="str">
        <f>IF(Raw_Data!I5480=TRUE,"Admitted","Not Admitted")</f>
        <v>Not Admitted</v>
      </c>
      <c r="N5480" t="str">
        <f>IF(Raw_Data!J5480="","Not Rated",Raw_Data!J5480)</f>
        <v>Not Rated</v>
      </c>
      <c r="O5480">
        <f>Raw_Data!K5480</f>
        <v>33</v>
      </c>
      <c r="P5480" t="str">
        <f>IF(Raw_Data!K5480&lt;=30,"Within Time","Delayed")</f>
        <v>Delayed</v>
      </c>
    </row>
    <row r="5481" spans="1:16" x14ac:dyDescent="0.35">
      <c r="A5481" t="str">
        <f>Raw_Data!A5481</f>
        <v>956-25-5152</v>
      </c>
      <c r="B5481" s="2">
        <f>Raw_Data!B5481</f>
        <v>45361.447222222218</v>
      </c>
      <c r="C5481">
        <f>HOUR(Raw_Data!B5481)</f>
        <v>10</v>
      </c>
      <c r="D5481" t="str">
        <f>TEXT(Raw_Data!B5481,"mmm")</f>
        <v>Mar</v>
      </c>
      <c r="E5481">
        <f>YEAR(Raw_Data!B5481)</f>
        <v>2024</v>
      </c>
      <c r="F5481" t="str">
        <f>TEXT(Raw_Data!B5481,"mmm-yy")</f>
        <v>Mar-24</v>
      </c>
      <c r="G5481" t="str">
        <f>PROPER(Raw_Data!C5481&amp;". "&amp;Raw_Data!D5481)</f>
        <v>K. Wadsworth</v>
      </c>
      <c r="H5481" t="str">
        <f>IF(OR(Raw_Data!E5481="M",Raw_Data!E5481="Male"),"Male",IF(OR(Raw_Data!E5481="F",Raw_Data!E5481="Female"),"Female","Not Confirmed"))</f>
        <v>Female</v>
      </c>
      <c r="I5481">
        <f>Raw_Data!F5481</f>
        <v>56</v>
      </c>
      <c r="J5481" t="str">
        <f>FLOOR(Raw_Data!F5481,10)&amp;"-"&amp;FLOOR(Raw_Data!F5481,10)+9</f>
        <v>50-59</v>
      </c>
      <c r="K5481" t="str">
        <f>Raw_Data!G5481</f>
        <v>White</v>
      </c>
      <c r="L5481" t="str">
        <f>Raw_Data!H5481</f>
        <v>Physiotherapy</v>
      </c>
      <c r="M5481" t="str">
        <f>IF(Raw_Data!I5481=TRUE,"Admitted","Not Admitted")</f>
        <v>Not Admitted</v>
      </c>
      <c r="N5481">
        <f>IF(Raw_Data!J5481="","Not Rated",Raw_Data!J5481)</f>
        <v>0</v>
      </c>
      <c r="O5481">
        <f>Raw_Data!K5481</f>
        <v>51</v>
      </c>
      <c r="P5481" t="str">
        <f>IF(Raw_Data!K5481&lt;=30,"Within Time","Delayed")</f>
        <v>Delayed</v>
      </c>
    </row>
    <row r="5482" spans="1:16" x14ac:dyDescent="0.35">
      <c r="A5482" t="str">
        <f>Raw_Data!A5482</f>
        <v>417-20-4648</v>
      </c>
      <c r="B5482" s="2">
        <f>Raw_Data!B5482</f>
        <v>45361.525000000001</v>
      </c>
      <c r="C5482">
        <f>HOUR(Raw_Data!B5482)</f>
        <v>12</v>
      </c>
      <c r="D5482" t="str">
        <f>TEXT(Raw_Data!B5482,"mmm")</f>
        <v>Mar</v>
      </c>
      <c r="E5482">
        <f>YEAR(Raw_Data!B5482)</f>
        <v>2024</v>
      </c>
      <c r="F5482" t="str">
        <f>TEXT(Raw_Data!B5482,"mmm-yy")</f>
        <v>Mar-24</v>
      </c>
      <c r="G5482" t="str">
        <f>PROPER(Raw_Data!C5482&amp;". "&amp;Raw_Data!D5482)</f>
        <v>D. Whitfield</v>
      </c>
      <c r="H5482" t="str">
        <f>IF(OR(Raw_Data!E5482="M",Raw_Data!E5482="Male"),"Male",IF(OR(Raw_Data!E5482="F",Raw_Data!E5482="Female"),"Female","Not Confirmed"))</f>
        <v>Male</v>
      </c>
      <c r="I5482">
        <f>Raw_Data!F5482</f>
        <v>55</v>
      </c>
      <c r="J5482" t="str">
        <f>FLOOR(Raw_Data!F5482,10)&amp;"-"&amp;FLOOR(Raw_Data!F5482,10)+9</f>
        <v>50-59</v>
      </c>
      <c r="K5482" t="str">
        <f>Raw_Data!G5482</f>
        <v>Declined to Identify</v>
      </c>
      <c r="L5482" t="str">
        <f>Raw_Data!H5482</f>
        <v>None</v>
      </c>
      <c r="M5482" t="str">
        <f>IF(Raw_Data!I5482=TRUE,"Admitted","Not Admitted")</f>
        <v>Not Admitted</v>
      </c>
      <c r="N5482" t="str">
        <f>IF(Raw_Data!J5482="","Not Rated",Raw_Data!J5482)</f>
        <v>Not Rated</v>
      </c>
      <c r="O5482">
        <f>Raw_Data!K5482</f>
        <v>43</v>
      </c>
      <c r="P5482" t="str">
        <f>IF(Raw_Data!K5482&lt;=30,"Within Time","Delayed")</f>
        <v>Delayed</v>
      </c>
    </row>
    <row r="5483" spans="1:16" x14ac:dyDescent="0.35">
      <c r="A5483" t="str">
        <f>Raw_Data!A5483</f>
        <v>890-68-5226</v>
      </c>
      <c r="B5483" s="2">
        <f>Raw_Data!B5483</f>
        <v>45361.618055555547</v>
      </c>
      <c r="C5483">
        <f>HOUR(Raw_Data!B5483)</f>
        <v>14</v>
      </c>
      <c r="D5483" t="str">
        <f>TEXT(Raw_Data!B5483,"mmm")</f>
        <v>Mar</v>
      </c>
      <c r="E5483">
        <f>YEAR(Raw_Data!B5483)</f>
        <v>2024</v>
      </c>
      <c r="F5483" t="str">
        <f>TEXT(Raw_Data!B5483,"mmm-yy")</f>
        <v>Mar-24</v>
      </c>
      <c r="G5483" t="str">
        <f>PROPER(Raw_Data!C5483&amp;". "&amp;Raw_Data!D5483)</f>
        <v>I. Rowntree</v>
      </c>
      <c r="H5483" t="str">
        <f>IF(OR(Raw_Data!E5483="M",Raw_Data!E5483="Male"),"Male",IF(OR(Raw_Data!E5483="F",Raw_Data!E5483="Female"),"Female","Not Confirmed"))</f>
        <v>Female</v>
      </c>
      <c r="I5483">
        <f>Raw_Data!F5483</f>
        <v>18</v>
      </c>
      <c r="J5483" t="str">
        <f>FLOOR(Raw_Data!F5483,10)&amp;"-"&amp;FLOOR(Raw_Data!F5483,10)+9</f>
        <v>10-19</v>
      </c>
      <c r="K5483" t="str">
        <f>Raw_Data!G5483</f>
        <v>Unknown</v>
      </c>
      <c r="L5483" t="str">
        <f>Raw_Data!H5483</f>
        <v>Neurology</v>
      </c>
      <c r="M5483" t="str">
        <f>IF(Raw_Data!I5483=TRUE,"Admitted","Not Admitted")</f>
        <v>Admitted</v>
      </c>
      <c r="N5483" t="str">
        <f>IF(Raw_Data!J5483="","Not Rated",Raw_Data!J5483)</f>
        <v>Not Rated</v>
      </c>
      <c r="O5483">
        <f>Raw_Data!K5483</f>
        <v>28</v>
      </c>
      <c r="P5483" t="str">
        <f>IF(Raw_Data!K5483&lt;=30,"Within Time","Delayed")</f>
        <v>Within Time</v>
      </c>
    </row>
    <row r="5484" spans="1:16" x14ac:dyDescent="0.35">
      <c r="A5484" t="str">
        <f>Raw_Data!A5484</f>
        <v>909-89-5807</v>
      </c>
      <c r="B5484" s="2">
        <f>Raw_Data!B5484</f>
        <v>45361.65</v>
      </c>
      <c r="C5484">
        <f>HOUR(Raw_Data!B5484)</f>
        <v>15</v>
      </c>
      <c r="D5484" t="str">
        <f>TEXT(Raw_Data!B5484,"mmm")</f>
        <v>Mar</v>
      </c>
      <c r="E5484">
        <f>YEAR(Raw_Data!B5484)</f>
        <v>2024</v>
      </c>
      <c r="F5484" t="str">
        <f>TEXT(Raw_Data!B5484,"mmm-yy")</f>
        <v>Mar-24</v>
      </c>
      <c r="G5484" t="str">
        <f>PROPER(Raw_Data!C5484&amp;". "&amp;Raw_Data!D5484)</f>
        <v>O. Churchard</v>
      </c>
      <c r="H5484" t="str">
        <f>IF(OR(Raw_Data!E5484="M",Raw_Data!E5484="Male"),"Male",IF(OR(Raw_Data!E5484="F",Raw_Data!E5484="Female"),"Female","Not Confirmed"))</f>
        <v>Female</v>
      </c>
      <c r="I5484">
        <f>Raw_Data!F5484</f>
        <v>75</v>
      </c>
      <c r="J5484" t="str">
        <f>FLOOR(Raw_Data!F5484,10)&amp;"-"&amp;FLOOR(Raw_Data!F5484,10)+9</f>
        <v>70-79</v>
      </c>
      <c r="K5484" t="str">
        <f>Raw_Data!G5484</f>
        <v>White</v>
      </c>
      <c r="L5484" t="str">
        <f>Raw_Data!H5484</f>
        <v>None</v>
      </c>
      <c r="M5484" t="str">
        <f>IF(Raw_Data!I5484=TRUE,"Admitted","Not Admitted")</f>
        <v>Admitted</v>
      </c>
      <c r="N5484" t="str">
        <f>IF(Raw_Data!J5484="","Not Rated",Raw_Data!J5484)</f>
        <v>Not Rated</v>
      </c>
      <c r="O5484">
        <f>Raw_Data!K5484</f>
        <v>16</v>
      </c>
      <c r="P5484" t="str">
        <f>IF(Raw_Data!K5484&lt;=30,"Within Time","Delayed")</f>
        <v>Within Time</v>
      </c>
    </row>
    <row r="5485" spans="1:16" x14ac:dyDescent="0.35">
      <c r="A5485" t="str">
        <f>Raw_Data!A5485</f>
        <v>898-90-6539</v>
      </c>
      <c r="B5485" s="2">
        <f>Raw_Data!B5485</f>
        <v>45361.748611111107</v>
      </c>
      <c r="C5485">
        <f>HOUR(Raw_Data!B5485)</f>
        <v>17</v>
      </c>
      <c r="D5485" t="str">
        <f>TEXT(Raw_Data!B5485,"mmm")</f>
        <v>Mar</v>
      </c>
      <c r="E5485">
        <f>YEAR(Raw_Data!B5485)</f>
        <v>2024</v>
      </c>
      <c r="F5485" t="str">
        <f>TEXT(Raw_Data!B5485,"mmm-yy")</f>
        <v>Mar-24</v>
      </c>
      <c r="G5485" t="str">
        <f>PROPER(Raw_Data!C5485&amp;". "&amp;Raw_Data!D5485)</f>
        <v>T. Loxley</v>
      </c>
      <c r="H5485" t="str">
        <f>IF(OR(Raw_Data!E5485="M",Raw_Data!E5485="Male"),"Male",IF(OR(Raw_Data!E5485="F",Raw_Data!E5485="Female"),"Female","Not Confirmed"))</f>
        <v>Male</v>
      </c>
      <c r="I5485">
        <f>Raw_Data!F5485</f>
        <v>34</v>
      </c>
      <c r="J5485" t="str">
        <f>FLOOR(Raw_Data!F5485,10)&amp;"-"&amp;FLOOR(Raw_Data!F5485,10)+9</f>
        <v>30-39</v>
      </c>
      <c r="K5485" t="str">
        <f>Raw_Data!G5485</f>
        <v>African American</v>
      </c>
      <c r="L5485" t="str">
        <f>Raw_Data!H5485</f>
        <v>None</v>
      </c>
      <c r="M5485" t="str">
        <f>IF(Raw_Data!I5485=TRUE,"Admitted","Not Admitted")</f>
        <v>Admitted</v>
      </c>
      <c r="N5485" t="str">
        <f>IF(Raw_Data!J5485="","Not Rated",Raw_Data!J5485)</f>
        <v>Not Rated</v>
      </c>
      <c r="O5485">
        <f>Raw_Data!K5485</f>
        <v>48</v>
      </c>
      <c r="P5485" t="str">
        <f>IF(Raw_Data!K5485&lt;=30,"Within Time","Delayed")</f>
        <v>Delayed</v>
      </c>
    </row>
    <row r="5486" spans="1:16" x14ac:dyDescent="0.35">
      <c r="A5486" t="str">
        <f>Raw_Data!A5486</f>
        <v>289-62-9004</v>
      </c>
      <c r="B5486" s="2">
        <f>Raw_Data!B5486</f>
        <v>45361.879861111112</v>
      </c>
      <c r="C5486">
        <f>HOUR(Raw_Data!B5486)</f>
        <v>21</v>
      </c>
      <c r="D5486" t="str">
        <f>TEXT(Raw_Data!B5486,"mmm")</f>
        <v>Mar</v>
      </c>
      <c r="E5486">
        <f>YEAR(Raw_Data!B5486)</f>
        <v>2024</v>
      </c>
      <c r="F5486" t="str">
        <f>TEXT(Raw_Data!B5486,"mmm-yy")</f>
        <v>Mar-24</v>
      </c>
      <c r="G5486" t="str">
        <f>PROPER(Raw_Data!C5486&amp;". "&amp;Raw_Data!D5486)</f>
        <v>F. Fairbairn</v>
      </c>
      <c r="H5486" t="str">
        <f>IF(OR(Raw_Data!E5486="M",Raw_Data!E5486="Male"),"Male",IF(OR(Raw_Data!E5486="F",Raw_Data!E5486="Female"),"Female","Not Confirmed"))</f>
        <v>Male</v>
      </c>
      <c r="I5486">
        <f>Raw_Data!F5486</f>
        <v>52</v>
      </c>
      <c r="J5486" t="str">
        <f>FLOOR(Raw_Data!F5486,10)&amp;"-"&amp;FLOOR(Raw_Data!F5486,10)+9</f>
        <v>50-59</v>
      </c>
      <c r="K5486" t="str">
        <f>Raw_Data!G5486</f>
        <v>Unknown</v>
      </c>
      <c r="L5486" t="str">
        <f>Raw_Data!H5486</f>
        <v>None</v>
      </c>
      <c r="M5486" t="str">
        <f>IF(Raw_Data!I5486=TRUE,"Admitted","Not Admitted")</f>
        <v>Admitted</v>
      </c>
      <c r="N5486" t="str">
        <f>IF(Raw_Data!J5486="","Not Rated",Raw_Data!J5486)</f>
        <v>Not Rated</v>
      </c>
      <c r="O5486">
        <f>Raw_Data!K5486</f>
        <v>46</v>
      </c>
      <c r="P5486" t="str">
        <f>IF(Raw_Data!K5486&lt;=30,"Within Time","Delayed")</f>
        <v>Delayed</v>
      </c>
    </row>
    <row r="5487" spans="1:16" x14ac:dyDescent="0.35">
      <c r="A5487" t="str">
        <f>Raw_Data!A5487</f>
        <v>969-71-1808</v>
      </c>
      <c r="B5487" s="2">
        <f>Raw_Data!B5487</f>
        <v>45361.905555555553</v>
      </c>
      <c r="C5487">
        <f>HOUR(Raw_Data!B5487)</f>
        <v>21</v>
      </c>
      <c r="D5487" t="str">
        <f>TEXT(Raw_Data!B5487,"mmm")</f>
        <v>Mar</v>
      </c>
      <c r="E5487">
        <f>YEAR(Raw_Data!B5487)</f>
        <v>2024</v>
      </c>
      <c r="F5487" t="str">
        <f>TEXT(Raw_Data!B5487,"mmm-yy")</f>
        <v>Mar-24</v>
      </c>
      <c r="G5487" t="str">
        <f>PROPER(Raw_Data!C5487&amp;". "&amp;Raw_Data!D5487)</f>
        <v>W. Inglewood</v>
      </c>
      <c r="H5487" t="str">
        <f>IF(OR(Raw_Data!E5487="M",Raw_Data!E5487="Male"),"Male",IF(OR(Raw_Data!E5487="F",Raw_Data!E5487="Female"),"Female","Not Confirmed"))</f>
        <v>Female</v>
      </c>
      <c r="I5487">
        <f>Raw_Data!F5487</f>
        <v>59</v>
      </c>
      <c r="J5487" t="str">
        <f>FLOOR(Raw_Data!F5487,10)&amp;"-"&amp;FLOOR(Raw_Data!F5487,10)+9</f>
        <v>50-59</v>
      </c>
      <c r="K5487" t="str">
        <f>Raw_Data!G5487</f>
        <v>Asian</v>
      </c>
      <c r="L5487" t="str">
        <f>Raw_Data!H5487</f>
        <v>None</v>
      </c>
      <c r="M5487" t="str">
        <f>IF(Raw_Data!I5487=TRUE,"Admitted","Not Admitted")</f>
        <v>Admitted</v>
      </c>
      <c r="N5487" t="str">
        <f>IF(Raw_Data!J5487="","Not Rated",Raw_Data!J5487)</f>
        <v>Not Rated</v>
      </c>
      <c r="O5487">
        <f>Raw_Data!K5487</f>
        <v>55</v>
      </c>
      <c r="P5487" t="str">
        <f>IF(Raw_Data!K5487&lt;=30,"Within Time","Delayed")</f>
        <v>Delayed</v>
      </c>
    </row>
    <row r="5488" spans="1:16" x14ac:dyDescent="0.35">
      <c r="A5488" t="str">
        <f>Raw_Data!A5488</f>
        <v>887-10-5019</v>
      </c>
      <c r="B5488" s="2">
        <f>Raw_Data!B5488</f>
        <v>45361.911111111112</v>
      </c>
      <c r="C5488">
        <f>HOUR(Raw_Data!B5488)</f>
        <v>21</v>
      </c>
      <c r="D5488" t="str">
        <f>TEXT(Raw_Data!B5488,"mmm")</f>
        <v>Mar</v>
      </c>
      <c r="E5488">
        <f>YEAR(Raw_Data!B5488)</f>
        <v>2024</v>
      </c>
      <c r="F5488" t="str">
        <f>TEXT(Raw_Data!B5488,"mmm-yy")</f>
        <v>Mar-24</v>
      </c>
      <c r="G5488" t="str">
        <f>PROPER(Raw_Data!C5488&amp;". "&amp;Raw_Data!D5488)</f>
        <v>K. Vickery</v>
      </c>
      <c r="H5488" t="str">
        <f>IF(OR(Raw_Data!E5488="M",Raw_Data!E5488="Male"),"Male",IF(OR(Raw_Data!E5488="F",Raw_Data!E5488="Female"),"Female","Not Confirmed"))</f>
        <v>Male</v>
      </c>
      <c r="I5488">
        <f>Raw_Data!F5488</f>
        <v>11</v>
      </c>
      <c r="J5488" t="str">
        <f>FLOOR(Raw_Data!F5488,10)&amp;"-"&amp;FLOOR(Raw_Data!F5488,10)+9</f>
        <v>10-19</v>
      </c>
      <c r="K5488" t="str">
        <f>Raw_Data!G5488</f>
        <v>African American</v>
      </c>
      <c r="L5488" t="str">
        <f>Raw_Data!H5488</f>
        <v>General Practice</v>
      </c>
      <c r="M5488" t="str">
        <f>IF(Raw_Data!I5488=TRUE,"Admitted","Not Admitted")</f>
        <v>Admitted</v>
      </c>
      <c r="N5488" t="str">
        <f>IF(Raw_Data!J5488="","Not Rated",Raw_Data!J5488)</f>
        <v>Not Rated</v>
      </c>
      <c r="O5488">
        <f>Raw_Data!K5488</f>
        <v>25</v>
      </c>
      <c r="P5488" t="str">
        <f>IF(Raw_Data!K5488&lt;=30,"Within Time","Delayed")</f>
        <v>Within Time</v>
      </c>
    </row>
    <row r="5489" spans="1:16" x14ac:dyDescent="0.35">
      <c r="A5489" t="str">
        <f>Raw_Data!A5489</f>
        <v>174-44-9827</v>
      </c>
      <c r="B5489" s="2">
        <f>Raw_Data!B5489</f>
        <v>45361.92083333333</v>
      </c>
      <c r="C5489">
        <f>HOUR(Raw_Data!B5489)</f>
        <v>22</v>
      </c>
      <c r="D5489" t="str">
        <f>TEXT(Raw_Data!B5489,"mmm")</f>
        <v>Mar</v>
      </c>
      <c r="E5489">
        <f>YEAR(Raw_Data!B5489)</f>
        <v>2024</v>
      </c>
      <c r="F5489" t="str">
        <f>TEXT(Raw_Data!B5489,"mmm-yy")</f>
        <v>Mar-24</v>
      </c>
      <c r="G5489" t="str">
        <f>PROPER(Raw_Data!C5489&amp;". "&amp;Raw_Data!D5489)</f>
        <v>Z. Yates</v>
      </c>
      <c r="H5489" t="str">
        <f>IF(OR(Raw_Data!E5489="M",Raw_Data!E5489="Male"),"Male",IF(OR(Raw_Data!E5489="F",Raw_Data!E5489="Female"),"Female","Not Confirmed"))</f>
        <v>Male</v>
      </c>
      <c r="I5489">
        <f>Raw_Data!F5489</f>
        <v>38</v>
      </c>
      <c r="J5489" t="str">
        <f>FLOOR(Raw_Data!F5489,10)&amp;"-"&amp;FLOOR(Raw_Data!F5489,10)+9</f>
        <v>30-39</v>
      </c>
      <c r="K5489" t="str">
        <f>Raw_Data!G5489</f>
        <v>African American</v>
      </c>
      <c r="L5489" t="str">
        <f>Raw_Data!H5489</f>
        <v>General Practice</v>
      </c>
      <c r="M5489" t="str">
        <f>IF(Raw_Data!I5489=TRUE,"Admitted","Not Admitted")</f>
        <v>Admitted</v>
      </c>
      <c r="N5489" t="str">
        <f>IF(Raw_Data!J5489="","Not Rated",Raw_Data!J5489)</f>
        <v>Not Rated</v>
      </c>
      <c r="O5489">
        <f>Raw_Data!K5489</f>
        <v>24</v>
      </c>
      <c r="P5489" t="str">
        <f>IF(Raw_Data!K5489&lt;=30,"Within Time","Delayed")</f>
        <v>Within Time</v>
      </c>
    </row>
    <row r="5490" spans="1:16" x14ac:dyDescent="0.35">
      <c r="A5490" t="str">
        <f>Raw_Data!A5490</f>
        <v>211-91-2472</v>
      </c>
      <c r="B5490" s="2">
        <f>Raw_Data!B5490</f>
        <v>45361.924305555563</v>
      </c>
      <c r="C5490">
        <f>HOUR(Raw_Data!B5490)</f>
        <v>22</v>
      </c>
      <c r="D5490" t="str">
        <f>TEXT(Raw_Data!B5490,"mmm")</f>
        <v>Mar</v>
      </c>
      <c r="E5490">
        <f>YEAR(Raw_Data!B5490)</f>
        <v>2024</v>
      </c>
      <c r="F5490" t="str">
        <f>TEXT(Raw_Data!B5490,"mmm-yy")</f>
        <v>Mar-24</v>
      </c>
      <c r="G5490" t="str">
        <f>PROPER(Raw_Data!C5490&amp;". "&amp;Raw_Data!D5490)</f>
        <v>H. Wadsworth</v>
      </c>
      <c r="H5490" t="str">
        <f>IF(OR(Raw_Data!E5490="M",Raw_Data!E5490="Male"),"Male",IF(OR(Raw_Data!E5490="F",Raw_Data!E5490="Female"),"Female","Not Confirmed"))</f>
        <v>Male</v>
      </c>
      <c r="I5490">
        <f>Raw_Data!F5490</f>
        <v>62</v>
      </c>
      <c r="J5490" t="str">
        <f>FLOOR(Raw_Data!F5490,10)&amp;"-"&amp;FLOOR(Raw_Data!F5490,10)+9</f>
        <v>60-69</v>
      </c>
      <c r="K5490" t="str">
        <f>Raw_Data!G5490</f>
        <v>Unknown</v>
      </c>
      <c r="L5490" t="str">
        <f>Raw_Data!H5490</f>
        <v>None</v>
      </c>
      <c r="M5490" t="str">
        <f>IF(Raw_Data!I5490=TRUE,"Admitted","Not Admitted")</f>
        <v>Admitted</v>
      </c>
      <c r="N5490" t="str">
        <f>IF(Raw_Data!J5490="","Not Rated",Raw_Data!J5490)</f>
        <v>Not Rated</v>
      </c>
      <c r="O5490">
        <f>Raw_Data!K5490</f>
        <v>32</v>
      </c>
      <c r="P5490" t="str">
        <f>IF(Raw_Data!K5490&lt;=30,"Within Time","Delayed")</f>
        <v>Delayed</v>
      </c>
    </row>
    <row r="5491" spans="1:16" x14ac:dyDescent="0.35">
      <c r="A5491" t="str">
        <f>Raw_Data!A5491</f>
        <v>384-37-1519</v>
      </c>
      <c r="B5491" s="2">
        <f>Raw_Data!B5491</f>
        <v>45362.011111111111</v>
      </c>
      <c r="C5491">
        <f>HOUR(Raw_Data!B5491)</f>
        <v>0</v>
      </c>
      <c r="D5491" t="str">
        <f>TEXT(Raw_Data!B5491,"mmm")</f>
        <v>Mar</v>
      </c>
      <c r="E5491">
        <f>YEAR(Raw_Data!B5491)</f>
        <v>2024</v>
      </c>
      <c r="F5491" t="str">
        <f>TEXT(Raw_Data!B5491,"mmm-yy")</f>
        <v>Mar-24</v>
      </c>
      <c r="G5491" t="str">
        <f>PROPER(Raw_Data!C5491&amp;". "&amp;Raw_Data!D5491)</f>
        <v>W. Fairbairn</v>
      </c>
      <c r="H5491" t="str">
        <f>IF(OR(Raw_Data!E5491="M",Raw_Data!E5491="Male"),"Male",IF(OR(Raw_Data!E5491="F",Raw_Data!E5491="Female"),"Female","Not Confirmed"))</f>
        <v>Female</v>
      </c>
      <c r="I5491">
        <f>Raw_Data!F5491</f>
        <v>65</v>
      </c>
      <c r="J5491" t="str">
        <f>FLOOR(Raw_Data!F5491,10)&amp;"-"&amp;FLOOR(Raw_Data!F5491,10)+9</f>
        <v>60-69</v>
      </c>
      <c r="K5491" t="str">
        <f>Raw_Data!G5491</f>
        <v>Declined to Identify</v>
      </c>
      <c r="L5491" t="str">
        <f>Raw_Data!H5491</f>
        <v>None</v>
      </c>
      <c r="M5491" t="str">
        <f>IF(Raw_Data!I5491=TRUE,"Admitted","Not Admitted")</f>
        <v>Not Admitted</v>
      </c>
      <c r="N5491" t="str">
        <f>IF(Raw_Data!J5491="","Not Rated",Raw_Data!J5491)</f>
        <v>Not Rated</v>
      </c>
      <c r="O5491">
        <f>Raw_Data!K5491</f>
        <v>53</v>
      </c>
      <c r="P5491" t="str">
        <f>IF(Raw_Data!K5491&lt;=30,"Within Time","Delayed")</f>
        <v>Delayed</v>
      </c>
    </row>
    <row r="5492" spans="1:16" x14ac:dyDescent="0.35">
      <c r="A5492" t="str">
        <f>Raw_Data!A5492</f>
        <v>828-53-9980</v>
      </c>
      <c r="B5492" s="2">
        <f>Raw_Data!B5492</f>
        <v>45362.020138888889</v>
      </c>
      <c r="C5492">
        <f>HOUR(Raw_Data!B5492)</f>
        <v>0</v>
      </c>
      <c r="D5492" t="str">
        <f>TEXT(Raw_Data!B5492,"mmm")</f>
        <v>Mar</v>
      </c>
      <c r="E5492">
        <f>YEAR(Raw_Data!B5492)</f>
        <v>2024</v>
      </c>
      <c r="F5492" t="str">
        <f>TEXT(Raw_Data!B5492,"mmm-yy")</f>
        <v>Mar-24</v>
      </c>
      <c r="G5492" t="str">
        <f>PROPER(Raw_Data!C5492&amp;". "&amp;Raw_Data!D5492)</f>
        <v>T. Verity</v>
      </c>
      <c r="H5492" t="str">
        <f>IF(OR(Raw_Data!E5492="M",Raw_Data!E5492="Male"),"Male",IF(OR(Raw_Data!E5492="F",Raw_Data!E5492="Female"),"Female","Not Confirmed"))</f>
        <v>Male</v>
      </c>
      <c r="I5492">
        <f>Raw_Data!F5492</f>
        <v>49</v>
      </c>
      <c r="J5492" t="str">
        <f>FLOOR(Raw_Data!F5492,10)&amp;"-"&amp;FLOOR(Raw_Data!F5492,10)+9</f>
        <v>40-49</v>
      </c>
      <c r="K5492" t="str">
        <f>Raw_Data!G5492</f>
        <v>White</v>
      </c>
      <c r="L5492" t="str">
        <f>Raw_Data!H5492</f>
        <v>General Practice</v>
      </c>
      <c r="M5492" t="str">
        <f>IF(Raw_Data!I5492=TRUE,"Admitted","Not Admitted")</f>
        <v>Admitted</v>
      </c>
      <c r="N5492">
        <f>IF(Raw_Data!J5492="","Not Rated",Raw_Data!J5492)</f>
        <v>9</v>
      </c>
      <c r="O5492">
        <f>Raw_Data!K5492</f>
        <v>41</v>
      </c>
      <c r="P5492" t="str">
        <f>IF(Raw_Data!K5492&lt;=30,"Within Time","Delayed")</f>
        <v>Delayed</v>
      </c>
    </row>
    <row r="5493" spans="1:16" x14ac:dyDescent="0.35">
      <c r="A5493" t="str">
        <f>Raw_Data!A5493</f>
        <v>109-44-4493</v>
      </c>
      <c r="B5493" s="2">
        <f>Raw_Data!B5493</f>
        <v>45362.027777777781</v>
      </c>
      <c r="C5493">
        <f>HOUR(Raw_Data!B5493)</f>
        <v>0</v>
      </c>
      <c r="D5493" t="str">
        <f>TEXT(Raw_Data!B5493,"mmm")</f>
        <v>Mar</v>
      </c>
      <c r="E5493">
        <f>YEAR(Raw_Data!B5493)</f>
        <v>2024</v>
      </c>
      <c r="F5493" t="str">
        <f>TEXT(Raw_Data!B5493,"mmm-yy")</f>
        <v>Mar-24</v>
      </c>
      <c r="G5493" t="str">
        <f>PROPER(Raw_Data!C5493&amp;". "&amp;Raw_Data!D5493)</f>
        <v>S. Oakden</v>
      </c>
      <c r="H5493" t="str">
        <f>IF(OR(Raw_Data!E5493="M",Raw_Data!E5493="Male"),"Male",IF(OR(Raw_Data!E5493="F",Raw_Data!E5493="Female"),"Female","Not Confirmed"))</f>
        <v>Female</v>
      </c>
      <c r="I5493">
        <f>Raw_Data!F5493</f>
        <v>4</v>
      </c>
      <c r="J5493" t="str">
        <f>FLOOR(Raw_Data!F5493,10)&amp;"-"&amp;FLOOR(Raw_Data!F5493,10)+9</f>
        <v>0-9</v>
      </c>
      <c r="K5493" t="str">
        <f>Raw_Data!G5493</f>
        <v>Unknown</v>
      </c>
      <c r="L5493" t="str">
        <f>Raw_Data!H5493</f>
        <v>None</v>
      </c>
      <c r="M5493" t="str">
        <f>IF(Raw_Data!I5493=TRUE,"Admitted","Not Admitted")</f>
        <v>Admitted</v>
      </c>
      <c r="N5493" t="str">
        <f>IF(Raw_Data!J5493="","Not Rated",Raw_Data!J5493)</f>
        <v>Not Rated</v>
      </c>
      <c r="O5493">
        <f>Raw_Data!K5493</f>
        <v>18</v>
      </c>
      <c r="P5493" t="str">
        <f>IF(Raw_Data!K5493&lt;=30,"Within Time","Delayed")</f>
        <v>Within Time</v>
      </c>
    </row>
    <row r="5494" spans="1:16" x14ac:dyDescent="0.35">
      <c r="A5494" t="str">
        <f>Raw_Data!A5494</f>
        <v>340-69-2447</v>
      </c>
      <c r="B5494" s="2">
        <f>Raw_Data!B5494</f>
        <v>45362.038888888892</v>
      </c>
      <c r="C5494">
        <f>HOUR(Raw_Data!B5494)</f>
        <v>0</v>
      </c>
      <c r="D5494" t="str">
        <f>TEXT(Raw_Data!B5494,"mmm")</f>
        <v>Mar</v>
      </c>
      <c r="E5494">
        <f>YEAR(Raw_Data!B5494)</f>
        <v>2024</v>
      </c>
      <c r="F5494" t="str">
        <f>TEXT(Raw_Data!B5494,"mmm-yy")</f>
        <v>Mar-24</v>
      </c>
      <c r="G5494" t="str">
        <f>PROPER(Raw_Data!C5494&amp;". "&amp;Raw_Data!D5494)</f>
        <v>Y. Schubuser</v>
      </c>
      <c r="H5494" t="str">
        <f>IF(OR(Raw_Data!E5494="M",Raw_Data!E5494="Male"),"Male",IF(OR(Raw_Data!E5494="F",Raw_Data!E5494="Female"),"Female","Not Confirmed"))</f>
        <v>Male</v>
      </c>
      <c r="I5494">
        <f>Raw_Data!F5494</f>
        <v>29</v>
      </c>
      <c r="J5494" t="str">
        <f>FLOOR(Raw_Data!F5494,10)&amp;"-"&amp;FLOOR(Raw_Data!F5494,10)+9</f>
        <v>20-29</v>
      </c>
      <c r="K5494" t="str">
        <f>Raw_Data!G5494</f>
        <v>Pacific Islander</v>
      </c>
      <c r="L5494" t="str">
        <f>Raw_Data!H5494</f>
        <v>None</v>
      </c>
      <c r="M5494" t="str">
        <f>IF(Raw_Data!I5494=TRUE,"Admitted","Not Admitted")</f>
        <v>Not Admitted</v>
      </c>
      <c r="N5494">
        <f>IF(Raw_Data!J5494="","Not Rated",Raw_Data!J5494)</f>
        <v>6</v>
      </c>
      <c r="O5494">
        <f>Raw_Data!K5494</f>
        <v>56</v>
      </c>
      <c r="P5494" t="str">
        <f>IF(Raw_Data!K5494&lt;=30,"Within Time","Delayed")</f>
        <v>Delayed</v>
      </c>
    </row>
    <row r="5495" spans="1:16" x14ac:dyDescent="0.35">
      <c r="A5495" t="str">
        <f>Raw_Data!A5495</f>
        <v>972-59-9051</v>
      </c>
      <c r="B5495" s="2">
        <f>Raw_Data!B5495</f>
        <v>45362.044444444437</v>
      </c>
      <c r="C5495">
        <f>HOUR(Raw_Data!B5495)</f>
        <v>1</v>
      </c>
      <c r="D5495" t="str">
        <f>TEXT(Raw_Data!B5495,"mmm")</f>
        <v>Mar</v>
      </c>
      <c r="E5495">
        <f>YEAR(Raw_Data!B5495)</f>
        <v>2024</v>
      </c>
      <c r="F5495" t="str">
        <f>TEXT(Raw_Data!B5495,"mmm-yy")</f>
        <v>Mar-24</v>
      </c>
      <c r="G5495" t="str">
        <f>PROPER(Raw_Data!C5495&amp;". "&amp;Raw_Data!D5495)</f>
        <v>E. Fairbairn</v>
      </c>
      <c r="H5495" t="str">
        <f>IF(OR(Raw_Data!E5495="M",Raw_Data!E5495="Male"),"Male",IF(OR(Raw_Data!E5495="F",Raw_Data!E5495="Female"),"Female","Not Confirmed"))</f>
        <v>Male</v>
      </c>
      <c r="I5495">
        <f>Raw_Data!F5495</f>
        <v>5</v>
      </c>
      <c r="J5495" t="str">
        <f>FLOOR(Raw_Data!F5495,10)&amp;"-"&amp;FLOOR(Raw_Data!F5495,10)+9</f>
        <v>0-9</v>
      </c>
      <c r="K5495" t="str">
        <f>Raw_Data!G5495</f>
        <v>African American</v>
      </c>
      <c r="L5495" t="str">
        <f>Raw_Data!H5495</f>
        <v>Cardiology</v>
      </c>
      <c r="M5495" t="str">
        <f>IF(Raw_Data!I5495=TRUE,"Admitted","Not Admitted")</f>
        <v>Not Admitted</v>
      </c>
      <c r="N5495" t="str">
        <f>IF(Raw_Data!J5495="","Not Rated",Raw_Data!J5495)</f>
        <v>Not Rated</v>
      </c>
      <c r="O5495">
        <f>Raw_Data!K5495</f>
        <v>24</v>
      </c>
      <c r="P5495" t="str">
        <f>IF(Raw_Data!K5495&lt;=30,"Within Time","Delayed")</f>
        <v>Within Time</v>
      </c>
    </row>
    <row r="5496" spans="1:16" x14ac:dyDescent="0.35">
      <c r="A5496" t="str">
        <f>Raw_Data!A5496</f>
        <v>834-22-1825</v>
      </c>
      <c r="B5496" s="2">
        <f>Raw_Data!B5496</f>
        <v>45362.074999999997</v>
      </c>
      <c r="C5496">
        <f>HOUR(Raw_Data!B5496)</f>
        <v>1</v>
      </c>
      <c r="D5496" t="str">
        <f>TEXT(Raw_Data!B5496,"mmm")</f>
        <v>Mar</v>
      </c>
      <c r="E5496">
        <f>YEAR(Raw_Data!B5496)</f>
        <v>2024</v>
      </c>
      <c r="F5496" t="str">
        <f>TEXT(Raw_Data!B5496,"mmm-yy")</f>
        <v>Mar-24</v>
      </c>
      <c r="G5496" t="str">
        <f>PROPER(Raw_Data!C5496&amp;". "&amp;Raw_Data!D5496)</f>
        <v>A. Tunstall</v>
      </c>
      <c r="H5496" t="str">
        <f>IF(OR(Raw_Data!E5496="M",Raw_Data!E5496="Male"),"Male",IF(OR(Raw_Data!E5496="F",Raw_Data!E5496="Female"),"Female","Not Confirmed"))</f>
        <v>Male</v>
      </c>
      <c r="I5496">
        <f>Raw_Data!F5496</f>
        <v>31</v>
      </c>
      <c r="J5496" t="str">
        <f>FLOOR(Raw_Data!F5496,10)&amp;"-"&amp;FLOOR(Raw_Data!F5496,10)+9</f>
        <v>30-39</v>
      </c>
      <c r="K5496" t="str">
        <f>Raw_Data!G5496</f>
        <v>African American</v>
      </c>
      <c r="L5496" t="str">
        <f>Raw_Data!H5496</f>
        <v>None</v>
      </c>
      <c r="M5496" t="str">
        <f>IF(Raw_Data!I5496=TRUE,"Admitted","Not Admitted")</f>
        <v>Not Admitted</v>
      </c>
      <c r="N5496" t="str">
        <f>IF(Raw_Data!J5496="","Not Rated",Raw_Data!J5496)</f>
        <v>Not Rated</v>
      </c>
      <c r="O5496">
        <f>Raw_Data!K5496</f>
        <v>52</v>
      </c>
      <c r="P5496" t="str">
        <f>IF(Raw_Data!K5496&lt;=30,"Within Time","Delayed")</f>
        <v>Delayed</v>
      </c>
    </row>
    <row r="5497" spans="1:16" x14ac:dyDescent="0.35">
      <c r="A5497" t="str">
        <f>Raw_Data!A5497</f>
        <v>132-63-3223</v>
      </c>
      <c r="B5497" s="2">
        <f>Raw_Data!B5497</f>
        <v>45362.087500000001</v>
      </c>
      <c r="C5497">
        <f>HOUR(Raw_Data!B5497)</f>
        <v>2</v>
      </c>
      <c r="D5497" t="str">
        <f>TEXT(Raw_Data!B5497,"mmm")</f>
        <v>Mar</v>
      </c>
      <c r="E5497">
        <f>YEAR(Raw_Data!B5497)</f>
        <v>2024</v>
      </c>
      <c r="F5497" t="str">
        <f>TEXT(Raw_Data!B5497,"mmm-yy")</f>
        <v>Mar-24</v>
      </c>
      <c r="G5497" t="str">
        <f>PROPER(Raw_Data!C5497&amp;". "&amp;Raw_Data!D5497)</f>
        <v>F. Goudie</v>
      </c>
      <c r="H5497" t="str">
        <f>IF(OR(Raw_Data!E5497="M",Raw_Data!E5497="Male"),"Male",IF(OR(Raw_Data!E5497="F",Raw_Data!E5497="Female"),"Female","Not Confirmed"))</f>
        <v>Male</v>
      </c>
      <c r="I5497">
        <f>Raw_Data!F5497</f>
        <v>26</v>
      </c>
      <c r="J5497" t="str">
        <f>FLOOR(Raw_Data!F5497,10)&amp;"-"&amp;FLOOR(Raw_Data!F5497,10)+9</f>
        <v>20-29</v>
      </c>
      <c r="K5497" t="str">
        <f>Raw_Data!G5497</f>
        <v>White</v>
      </c>
      <c r="L5497" t="str">
        <f>Raw_Data!H5497</f>
        <v>None</v>
      </c>
      <c r="M5497" t="str">
        <f>IF(Raw_Data!I5497=TRUE,"Admitted","Not Admitted")</f>
        <v>Admitted</v>
      </c>
      <c r="N5497" t="str">
        <f>IF(Raw_Data!J5497="","Not Rated",Raw_Data!J5497)</f>
        <v>Not Rated</v>
      </c>
      <c r="O5497">
        <f>Raw_Data!K5497</f>
        <v>15</v>
      </c>
      <c r="P5497" t="str">
        <f>IF(Raw_Data!K5497&lt;=30,"Within Time","Delayed")</f>
        <v>Within Time</v>
      </c>
    </row>
    <row r="5498" spans="1:16" x14ac:dyDescent="0.35">
      <c r="A5498" t="str">
        <f>Raw_Data!A5498</f>
        <v>594-26-3293</v>
      </c>
      <c r="B5498" s="2">
        <f>Raw_Data!B5498</f>
        <v>45362.129861111112</v>
      </c>
      <c r="C5498">
        <f>HOUR(Raw_Data!B5498)</f>
        <v>3</v>
      </c>
      <c r="D5498" t="str">
        <f>TEXT(Raw_Data!B5498,"mmm")</f>
        <v>Mar</v>
      </c>
      <c r="E5498">
        <f>YEAR(Raw_Data!B5498)</f>
        <v>2024</v>
      </c>
      <c r="F5498" t="str">
        <f>TEXT(Raw_Data!B5498,"mmm-yy")</f>
        <v>Mar-24</v>
      </c>
      <c r="G5498" t="str">
        <f>PROPER(Raw_Data!C5498&amp;". "&amp;Raw_Data!D5498)</f>
        <v>N. Sheffield</v>
      </c>
      <c r="H5498" t="str">
        <f>IF(OR(Raw_Data!E5498="M",Raw_Data!E5498="Male"),"Male",IF(OR(Raw_Data!E5498="F",Raw_Data!E5498="Female"),"Female","Not Confirmed"))</f>
        <v>Male</v>
      </c>
      <c r="I5498">
        <f>Raw_Data!F5498</f>
        <v>9</v>
      </c>
      <c r="J5498" t="str">
        <f>FLOOR(Raw_Data!F5498,10)&amp;"-"&amp;FLOOR(Raw_Data!F5498,10)+9</f>
        <v>0-9</v>
      </c>
      <c r="K5498" t="str">
        <f>Raw_Data!G5498</f>
        <v>White</v>
      </c>
      <c r="L5498" t="str">
        <f>Raw_Data!H5498</f>
        <v>None</v>
      </c>
      <c r="M5498" t="str">
        <f>IF(Raw_Data!I5498=TRUE,"Admitted","Not Admitted")</f>
        <v>Not Admitted</v>
      </c>
      <c r="N5498" t="str">
        <f>IF(Raw_Data!J5498="","Not Rated",Raw_Data!J5498)</f>
        <v>Not Rated</v>
      </c>
      <c r="O5498">
        <f>Raw_Data!K5498</f>
        <v>38</v>
      </c>
      <c r="P5498" t="str">
        <f>IF(Raw_Data!K5498&lt;=30,"Within Time","Delayed")</f>
        <v>Delayed</v>
      </c>
    </row>
    <row r="5499" spans="1:16" x14ac:dyDescent="0.35">
      <c r="A5499" t="str">
        <f>Raw_Data!A5499</f>
        <v>490-60-1504</v>
      </c>
      <c r="B5499" s="2">
        <f>Raw_Data!B5499</f>
        <v>45362.147222222222</v>
      </c>
      <c r="C5499">
        <f>HOUR(Raw_Data!B5499)</f>
        <v>3</v>
      </c>
      <c r="D5499" t="str">
        <f>TEXT(Raw_Data!B5499,"mmm")</f>
        <v>Mar</v>
      </c>
      <c r="E5499">
        <f>YEAR(Raw_Data!B5499)</f>
        <v>2024</v>
      </c>
      <c r="F5499" t="str">
        <f>TEXT(Raw_Data!B5499,"mmm-yy")</f>
        <v>Mar-24</v>
      </c>
      <c r="G5499" t="str">
        <f>PROPER(Raw_Data!C5499&amp;". "&amp;Raw_Data!D5499)</f>
        <v>F. Northcote</v>
      </c>
      <c r="H5499" t="str">
        <f>IF(OR(Raw_Data!E5499="M",Raw_Data!E5499="Male"),"Male",IF(OR(Raw_Data!E5499="F",Raw_Data!E5499="Female"),"Female","Not Confirmed"))</f>
        <v>Male</v>
      </c>
      <c r="I5499">
        <f>Raw_Data!F5499</f>
        <v>51</v>
      </c>
      <c r="J5499" t="str">
        <f>FLOOR(Raw_Data!F5499,10)&amp;"-"&amp;FLOOR(Raw_Data!F5499,10)+9</f>
        <v>50-59</v>
      </c>
      <c r="K5499" t="str">
        <f>Raw_Data!G5499</f>
        <v>Pacific Islander</v>
      </c>
      <c r="L5499" t="str">
        <f>Raw_Data!H5499</f>
        <v>Orthopedics</v>
      </c>
      <c r="M5499" t="str">
        <f>IF(Raw_Data!I5499=TRUE,"Admitted","Not Admitted")</f>
        <v>Admitted</v>
      </c>
      <c r="N5499" t="str">
        <f>IF(Raw_Data!J5499="","Not Rated",Raw_Data!J5499)</f>
        <v>Not Rated</v>
      </c>
      <c r="O5499">
        <f>Raw_Data!K5499</f>
        <v>29</v>
      </c>
      <c r="P5499" t="str">
        <f>IF(Raw_Data!K5499&lt;=30,"Within Time","Delayed")</f>
        <v>Within Time</v>
      </c>
    </row>
    <row r="5500" spans="1:16" x14ac:dyDescent="0.35">
      <c r="A5500" t="str">
        <f>Raw_Data!A5500</f>
        <v>643-83-8924</v>
      </c>
      <c r="B5500" s="2">
        <f>Raw_Data!B5500</f>
        <v>45362.213194444441</v>
      </c>
      <c r="C5500">
        <f>HOUR(Raw_Data!B5500)</f>
        <v>5</v>
      </c>
      <c r="D5500" t="str">
        <f>TEXT(Raw_Data!B5500,"mmm")</f>
        <v>Mar</v>
      </c>
      <c r="E5500">
        <f>YEAR(Raw_Data!B5500)</f>
        <v>2024</v>
      </c>
      <c r="F5500" t="str">
        <f>TEXT(Raw_Data!B5500,"mmm-yy")</f>
        <v>Mar-24</v>
      </c>
      <c r="G5500" t="str">
        <f>PROPER(Raw_Data!C5500&amp;". "&amp;Raw_Data!D5500)</f>
        <v>T. Perrat</v>
      </c>
      <c r="H5500" t="str">
        <f>IF(OR(Raw_Data!E5500="M",Raw_Data!E5500="Male"),"Male",IF(OR(Raw_Data!E5500="F",Raw_Data!E5500="Female"),"Female","Not Confirmed"))</f>
        <v>Male</v>
      </c>
      <c r="I5500">
        <f>Raw_Data!F5500</f>
        <v>56</v>
      </c>
      <c r="J5500" t="str">
        <f>FLOOR(Raw_Data!F5500,10)&amp;"-"&amp;FLOOR(Raw_Data!F5500,10)+9</f>
        <v>50-59</v>
      </c>
      <c r="K5500" t="str">
        <f>Raw_Data!G5500</f>
        <v>Native American/Alaska Native</v>
      </c>
      <c r="L5500" t="str">
        <f>Raw_Data!H5500</f>
        <v>Physiotherapy</v>
      </c>
      <c r="M5500" t="str">
        <f>IF(Raw_Data!I5500=TRUE,"Admitted","Not Admitted")</f>
        <v>Not Admitted</v>
      </c>
      <c r="N5500" t="str">
        <f>IF(Raw_Data!J5500="","Not Rated",Raw_Data!J5500)</f>
        <v>Not Rated</v>
      </c>
      <c r="O5500">
        <f>Raw_Data!K5500</f>
        <v>18</v>
      </c>
      <c r="P5500" t="str">
        <f>IF(Raw_Data!K5500&lt;=30,"Within Time","Delayed")</f>
        <v>Within Time</v>
      </c>
    </row>
    <row r="5501" spans="1:16" x14ac:dyDescent="0.35">
      <c r="A5501" t="str">
        <f>Raw_Data!A5501</f>
        <v>912-75-3314</v>
      </c>
      <c r="B5501" s="2">
        <f>Raw_Data!B5501</f>
        <v>45362.254166666673</v>
      </c>
      <c r="C5501">
        <f>HOUR(Raw_Data!B5501)</f>
        <v>6</v>
      </c>
      <c r="D5501" t="str">
        <f>TEXT(Raw_Data!B5501,"mmm")</f>
        <v>Mar</v>
      </c>
      <c r="E5501">
        <f>YEAR(Raw_Data!B5501)</f>
        <v>2024</v>
      </c>
      <c r="F5501" t="str">
        <f>TEXT(Raw_Data!B5501,"mmm-yy")</f>
        <v>Mar-24</v>
      </c>
      <c r="G5501" t="str">
        <f>PROPER(Raw_Data!C5501&amp;". "&amp;Raw_Data!D5501)</f>
        <v>G. Ashcombe</v>
      </c>
      <c r="H5501" t="str">
        <f>IF(OR(Raw_Data!E5501="M",Raw_Data!E5501="Male"),"Male",IF(OR(Raw_Data!E5501="F",Raw_Data!E5501="Female"),"Female","Not Confirmed"))</f>
        <v>Female</v>
      </c>
      <c r="I5501">
        <f>Raw_Data!F5501</f>
        <v>11</v>
      </c>
      <c r="J5501" t="str">
        <f>FLOOR(Raw_Data!F5501,10)&amp;"-"&amp;FLOOR(Raw_Data!F5501,10)+9</f>
        <v>10-19</v>
      </c>
      <c r="K5501" t="str">
        <f>Raw_Data!G5501</f>
        <v>White</v>
      </c>
      <c r="L5501" t="str">
        <f>Raw_Data!H5501</f>
        <v>Orthopedics</v>
      </c>
      <c r="M5501" t="str">
        <f>IF(Raw_Data!I5501=TRUE,"Admitted","Not Admitted")</f>
        <v>Not Admitted</v>
      </c>
      <c r="N5501">
        <f>IF(Raw_Data!J5501="","Not Rated",Raw_Data!J5501)</f>
        <v>5</v>
      </c>
      <c r="O5501">
        <f>Raw_Data!K5501</f>
        <v>12</v>
      </c>
      <c r="P5501" t="str">
        <f>IF(Raw_Data!K5501&lt;=30,"Within Time","Delayed")</f>
        <v>Within Time</v>
      </c>
    </row>
    <row r="5502" spans="1:16" x14ac:dyDescent="0.35">
      <c r="A5502" t="str">
        <f>Raw_Data!A5502</f>
        <v>385-19-2496</v>
      </c>
      <c r="B5502" s="2">
        <f>Raw_Data!B5502</f>
        <v>45362.265972222223</v>
      </c>
      <c r="C5502">
        <f>HOUR(Raw_Data!B5502)</f>
        <v>6</v>
      </c>
      <c r="D5502" t="str">
        <f>TEXT(Raw_Data!B5502,"mmm")</f>
        <v>Mar</v>
      </c>
      <c r="E5502">
        <f>YEAR(Raw_Data!B5502)</f>
        <v>2024</v>
      </c>
      <c r="F5502" t="str">
        <f>TEXT(Raw_Data!B5502,"mmm-yy")</f>
        <v>Mar-24</v>
      </c>
      <c r="G5502" t="str">
        <f>PROPER(Raw_Data!C5502&amp;". "&amp;Raw_Data!D5502)</f>
        <v>P. Aldridge</v>
      </c>
      <c r="H5502" t="str">
        <f>IF(OR(Raw_Data!E5502="M",Raw_Data!E5502="Male"),"Male",IF(OR(Raw_Data!E5502="F",Raw_Data!E5502="Female"),"Female","Not Confirmed"))</f>
        <v>Male</v>
      </c>
      <c r="I5502">
        <f>Raw_Data!F5502</f>
        <v>25</v>
      </c>
      <c r="J5502" t="str">
        <f>FLOOR(Raw_Data!F5502,10)&amp;"-"&amp;FLOOR(Raw_Data!F5502,10)+9</f>
        <v>20-29</v>
      </c>
      <c r="K5502" t="str">
        <f>Raw_Data!G5502</f>
        <v>African American</v>
      </c>
      <c r="L5502" t="str">
        <f>Raw_Data!H5502</f>
        <v>None</v>
      </c>
      <c r="M5502" t="str">
        <f>IF(Raw_Data!I5502=TRUE,"Admitted","Not Admitted")</f>
        <v>Admitted</v>
      </c>
      <c r="N5502" t="str">
        <f>IF(Raw_Data!J5502="","Not Rated",Raw_Data!J5502)</f>
        <v>Not Rated</v>
      </c>
      <c r="O5502">
        <f>Raw_Data!K5502</f>
        <v>28</v>
      </c>
      <c r="P5502" t="str">
        <f>IF(Raw_Data!K5502&lt;=30,"Within Time","Delayed")</f>
        <v>Within Time</v>
      </c>
    </row>
    <row r="5503" spans="1:16" x14ac:dyDescent="0.35">
      <c r="A5503" t="str">
        <f>Raw_Data!A5503</f>
        <v>763-74-4061</v>
      </c>
      <c r="B5503" s="2">
        <f>Raw_Data!B5503</f>
        <v>45362.321527777778</v>
      </c>
      <c r="C5503">
        <f>HOUR(Raw_Data!B5503)</f>
        <v>7</v>
      </c>
      <c r="D5503" t="str">
        <f>TEXT(Raw_Data!B5503,"mmm")</f>
        <v>Mar</v>
      </c>
      <c r="E5503">
        <f>YEAR(Raw_Data!B5503)</f>
        <v>2024</v>
      </c>
      <c r="F5503" t="str">
        <f>TEXT(Raw_Data!B5503,"mmm-yy")</f>
        <v>Mar-24</v>
      </c>
      <c r="G5503" t="str">
        <f>PROPER(Raw_Data!C5503&amp;". "&amp;Raw_Data!D5503)</f>
        <v>N. Bracegirdle</v>
      </c>
      <c r="H5503" t="str">
        <f>IF(OR(Raw_Data!E5503="M",Raw_Data!E5503="Male"),"Male",IF(OR(Raw_Data!E5503="F",Raw_Data!E5503="Female"),"Female","Not Confirmed"))</f>
        <v>Female</v>
      </c>
      <c r="I5503">
        <f>Raw_Data!F5503</f>
        <v>45</v>
      </c>
      <c r="J5503" t="str">
        <f>FLOOR(Raw_Data!F5503,10)&amp;"-"&amp;FLOOR(Raw_Data!F5503,10)+9</f>
        <v>40-49</v>
      </c>
      <c r="K5503" t="str">
        <f>Raw_Data!G5503</f>
        <v>White</v>
      </c>
      <c r="L5503" t="str">
        <f>Raw_Data!H5503</f>
        <v>General Practice</v>
      </c>
      <c r="M5503" t="str">
        <f>IF(Raw_Data!I5503=TRUE,"Admitted","Not Admitted")</f>
        <v>Not Admitted</v>
      </c>
      <c r="N5503" t="str">
        <f>IF(Raw_Data!J5503="","Not Rated",Raw_Data!J5503)</f>
        <v>Not Rated</v>
      </c>
      <c r="O5503">
        <f>Raw_Data!K5503</f>
        <v>13</v>
      </c>
      <c r="P5503" t="str">
        <f>IF(Raw_Data!K5503&lt;=30,"Within Time","Delayed")</f>
        <v>Within Time</v>
      </c>
    </row>
    <row r="5504" spans="1:16" x14ac:dyDescent="0.35">
      <c r="A5504" t="str">
        <f>Raw_Data!A5504</f>
        <v>339-58-7390</v>
      </c>
      <c r="B5504" s="2">
        <f>Raw_Data!B5504</f>
        <v>45362.585416666669</v>
      </c>
      <c r="C5504">
        <f>HOUR(Raw_Data!B5504)</f>
        <v>14</v>
      </c>
      <c r="D5504" t="str">
        <f>TEXT(Raw_Data!B5504,"mmm")</f>
        <v>Mar</v>
      </c>
      <c r="E5504">
        <f>YEAR(Raw_Data!B5504)</f>
        <v>2024</v>
      </c>
      <c r="F5504" t="str">
        <f>TEXT(Raw_Data!B5504,"mmm-yy")</f>
        <v>Mar-24</v>
      </c>
      <c r="G5504" t="str">
        <f>PROPER(Raw_Data!C5504&amp;". "&amp;Raw_Data!D5504)</f>
        <v>I. Dunmore</v>
      </c>
      <c r="H5504" t="str">
        <f>IF(OR(Raw_Data!E5504="M",Raw_Data!E5504="Male"),"Male",IF(OR(Raw_Data!E5504="F",Raw_Data!E5504="Female"),"Female","Not Confirmed"))</f>
        <v>Female</v>
      </c>
      <c r="I5504">
        <f>Raw_Data!F5504</f>
        <v>56</v>
      </c>
      <c r="J5504" t="str">
        <f>FLOOR(Raw_Data!F5504,10)&amp;"-"&amp;FLOOR(Raw_Data!F5504,10)+9</f>
        <v>50-59</v>
      </c>
      <c r="K5504" t="str">
        <f>Raw_Data!G5504</f>
        <v>White</v>
      </c>
      <c r="L5504" t="str">
        <f>Raw_Data!H5504</f>
        <v>Gastroenterology</v>
      </c>
      <c r="M5504" t="str">
        <f>IF(Raw_Data!I5504=TRUE,"Admitted","Not Admitted")</f>
        <v>Admitted</v>
      </c>
      <c r="N5504" t="str">
        <f>IF(Raw_Data!J5504="","Not Rated",Raw_Data!J5504)</f>
        <v>Not Rated</v>
      </c>
      <c r="O5504">
        <f>Raw_Data!K5504</f>
        <v>43</v>
      </c>
      <c r="P5504" t="str">
        <f>IF(Raw_Data!K5504&lt;=30,"Within Time","Delayed")</f>
        <v>Delayed</v>
      </c>
    </row>
    <row r="5505" spans="1:16" x14ac:dyDescent="0.35">
      <c r="A5505" t="str">
        <f>Raw_Data!A5505</f>
        <v>965-65-3136</v>
      </c>
      <c r="B5505" s="2">
        <f>Raw_Data!B5505</f>
        <v>45362.629861111112</v>
      </c>
      <c r="C5505">
        <f>HOUR(Raw_Data!B5505)</f>
        <v>15</v>
      </c>
      <c r="D5505" t="str">
        <f>TEXT(Raw_Data!B5505,"mmm")</f>
        <v>Mar</v>
      </c>
      <c r="E5505">
        <f>YEAR(Raw_Data!B5505)</f>
        <v>2024</v>
      </c>
      <c r="F5505" t="str">
        <f>TEXT(Raw_Data!B5505,"mmm-yy")</f>
        <v>Mar-24</v>
      </c>
      <c r="G5505" t="str">
        <f>PROPER(Raw_Data!C5505&amp;". "&amp;Raw_Data!D5505)</f>
        <v>K. Garfield</v>
      </c>
      <c r="H5505" t="str">
        <f>IF(OR(Raw_Data!E5505="M",Raw_Data!E5505="Male"),"Male",IF(OR(Raw_Data!E5505="F",Raw_Data!E5505="Female"),"Female","Not Confirmed"))</f>
        <v>Male</v>
      </c>
      <c r="I5505">
        <f>Raw_Data!F5505</f>
        <v>2</v>
      </c>
      <c r="J5505" t="str">
        <f>FLOOR(Raw_Data!F5505,10)&amp;"-"&amp;FLOOR(Raw_Data!F5505,10)+9</f>
        <v>0-9</v>
      </c>
      <c r="K5505" t="str">
        <f>Raw_Data!G5505</f>
        <v>White</v>
      </c>
      <c r="L5505" t="str">
        <f>Raw_Data!H5505</f>
        <v>Cardiology</v>
      </c>
      <c r="M5505" t="str">
        <f>IF(Raw_Data!I5505=TRUE,"Admitted","Not Admitted")</f>
        <v>Not Admitted</v>
      </c>
      <c r="N5505" t="str">
        <f>IF(Raw_Data!J5505="","Not Rated",Raw_Data!J5505)</f>
        <v>Not Rated</v>
      </c>
      <c r="O5505">
        <f>Raw_Data!K5505</f>
        <v>55</v>
      </c>
      <c r="P5505" t="str">
        <f>IF(Raw_Data!K5505&lt;=30,"Within Time","Delayed")</f>
        <v>Delayed</v>
      </c>
    </row>
    <row r="5506" spans="1:16" x14ac:dyDescent="0.35">
      <c r="A5506" t="str">
        <f>Raw_Data!A5506</f>
        <v>619-30-2470</v>
      </c>
      <c r="B5506" s="2">
        <f>Raw_Data!B5506</f>
        <v>45362.665972222218</v>
      </c>
      <c r="C5506">
        <f>HOUR(Raw_Data!B5506)</f>
        <v>15</v>
      </c>
      <c r="D5506" t="str">
        <f>TEXT(Raw_Data!B5506,"mmm")</f>
        <v>Mar</v>
      </c>
      <c r="E5506">
        <f>YEAR(Raw_Data!B5506)</f>
        <v>2024</v>
      </c>
      <c r="F5506" t="str">
        <f>TEXT(Raw_Data!B5506,"mmm-yy")</f>
        <v>Mar-24</v>
      </c>
      <c r="G5506" t="str">
        <f>PROPER(Raw_Data!C5506&amp;". "&amp;Raw_Data!D5506)</f>
        <v>Z. Hathaway</v>
      </c>
      <c r="H5506" t="str">
        <f>IF(OR(Raw_Data!E5506="M",Raw_Data!E5506="Male"),"Male",IF(OR(Raw_Data!E5506="F",Raw_Data!E5506="Female"),"Female","Not Confirmed"))</f>
        <v>Female</v>
      </c>
      <c r="I5506">
        <f>Raw_Data!F5506</f>
        <v>29</v>
      </c>
      <c r="J5506" t="str">
        <f>FLOOR(Raw_Data!F5506,10)&amp;"-"&amp;FLOOR(Raw_Data!F5506,10)+9</f>
        <v>20-29</v>
      </c>
      <c r="K5506" t="str">
        <f>Raw_Data!G5506</f>
        <v>Declined to Identify</v>
      </c>
      <c r="L5506" t="str">
        <f>Raw_Data!H5506</f>
        <v>Orthopedics</v>
      </c>
      <c r="M5506" t="str">
        <f>IF(Raw_Data!I5506=TRUE,"Admitted","Not Admitted")</f>
        <v>Not Admitted</v>
      </c>
      <c r="N5506" t="str">
        <f>IF(Raw_Data!J5506="","Not Rated",Raw_Data!J5506)</f>
        <v>Not Rated</v>
      </c>
      <c r="O5506">
        <f>Raw_Data!K5506</f>
        <v>60</v>
      </c>
      <c r="P5506" t="str">
        <f>IF(Raw_Data!K5506&lt;=30,"Within Time","Delayed")</f>
        <v>Delayed</v>
      </c>
    </row>
    <row r="5507" spans="1:16" x14ac:dyDescent="0.35">
      <c r="A5507" t="str">
        <f>Raw_Data!A5507</f>
        <v>178-42-9507</v>
      </c>
      <c r="B5507" s="2">
        <f>Raw_Data!B5507</f>
        <v>45362.701388888891</v>
      </c>
      <c r="C5507">
        <f>HOUR(Raw_Data!B5507)</f>
        <v>16</v>
      </c>
      <c r="D5507" t="str">
        <f>TEXT(Raw_Data!B5507,"mmm")</f>
        <v>Mar</v>
      </c>
      <c r="E5507">
        <f>YEAR(Raw_Data!B5507)</f>
        <v>2024</v>
      </c>
      <c r="F5507" t="str">
        <f>TEXT(Raw_Data!B5507,"mmm-yy")</f>
        <v>Mar-24</v>
      </c>
      <c r="G5507" t="str">
        <f>PROPER(Raw_Data!C5507&amp;". "&amp;Raw_Data!D5507)</f>
        <v>Y. Loxley</v>
      </c>
      <c r="H5507" t="str">
        <f>IF(OR(Raw_Data!E5507="M",Raw_Data!E5507="Male"),"Male",IF(OR(Raw_Data!E5507="F",Raw_Data!E5507="Female"),"Female","Not Confirmed"))</f>
        <v>Male</v>
      </c>
      <c r="I5507">
        <f>Raw_Data!F5507</f>
        <v>64</v>
      </c>
      <c r="J5507" t="str">
        <f>FLOOR(Raw_Data!F5507,10)&amp;"-"&amp;FLOOR(Raw_Data!F5507,10)+9</f>
        <v>60-69</v>
      </c>
      <c r="K5507" t="str">
        <f>Raw_Data!G5507</f>
        <v>Two or More Races</v>
      </c>
      <c r="L5507" t="str">
        <f>Raw_Data!H5507</f>
        <v>General Practice</v>
      </c>
      <c r="M5507" t="str">
        <f>IF(Raw_Data!I5507=TRUE,"Admitted","Not Admitted")</f>
        <v>Admitted</v>
      </c>
      <c r="N5507" t="str">
        <f>IF(Raw_Data!J5507="","Not Rated",Raw_Data!J5507)</f>
        <v>Not Rated</v>
      </c>
      <c r="O5507">
        <f>Raw_Data!K5507</f>
        <v>51</v>
      </c>
      <c r="P5507" t="str">
        <f>IF(Raw_Data!K5507&lt;=30,"Within Time","Delayed")</f>
        <v>Delayed</v>
      </c>
    </row>
    <row r="5508" spans="1:16" x14ac:dyDescent="0.35">
      <c r="A5508" t="str">
        <f>Raw_Data!A5508</f>
        <v>490-57-7644</v>
      </c>
      <c r="B5508" s="2">
        <f>Raw_Data!B5508</f>
        <v>45362.717361111107</v>
      </c>
      <c r="C5508">
        <f>HOUR(Raw_Data!B5508)</f>
        <v>17</v>
      </c>
      <c r="D5508" t="str">
        <f>TEXT(Raw_Data!B5508,"mmm")</f>
        <v>Mar</v>
      </c>
      <c r="E5508">
        <f>YEAR(Raw_Data!B5508)</f>
        <v>2024</v>
      </c>
      <c r="F5508" t="str">
        <f>TEXT(Raw_Data!B5508,"mmm-yy")</f>
        <v>Mar-24</v>
      </c>
      <c r="G5508" t="str">
        <f>PROPER(Raw_Data!C5508&amp;". "&amp;Raw_Data!D5508)</f>
        <v>G. Postlethwaite</v>
      </c>
      <c r="H5508" t="str">
        <f>IF(OR(Raw_Data!E5508="M",Raw_Data!E5508="Male"),"Male",IF(OR(Raw_Data!E5508="F",Raw_Data!E5508="Female"),"Female","Not Confirmed"))</f>
        <v>Female</v>
      </c>
      <c r="I5508">
        <f>Raw_Data!F5508</f>
        <v>2</v>
      </c>
      <c r="J5508" t="str">
        <f>FLOOR(Raw_Data!F5508,10)&amp;"-"&amp;FLOOR(Raw_Data!F5508,10)+9</f>
        <v>0-9</v>
      </c>
      <c r="K5508" t="str">
        <f>Raw_Data!G5508</f>
        <v>African American</v>
      </c>
      <c r="L5508" t="str">
        <f>Raw_Data!H5508</f>
        <v>None</v>
      </c>
      <c r="M5508" t="str">
        <f>IF(Raw_Data!I5508=TRUE,"Admitted","Not Admitted")</f>
        <v>Not Admitted</v>
      </c>
      <c r="N5508">
        <f>IF(Raw_Data!J5508="","Not Rated",Raw_Data!J5508)</f>
        <v>7</v>
      </c>
      <c r="O5508">
        <f>Raw_Data!K5508</f>
        <v>53</v>
      </c>
      <c r="P5508" t="str">
        <f>IF(Raw_Data!K5508&lt;=30,"Within Time","Delayed")</f>
        <v>Delayed</v>
      </c>
    </row>
    <row r="5509" spans="1:16" x14ac:dyDescent="0.35">
      <c r="A5509" t="str">
        <f>Raw_Data!A5509</f>
        <v>201-27-8515</v>
      </c>
      <c r="B5509" s="2">
        <f>Raw_Data!B5509</f>
        <v>45362.757638888892</v>
      </c>
      <c r="C5509">
        <f>HOUR(Raw_Data!B5509)</f>
        <v>18</v>
      </c>
      <c r="D5509" t="str">
        <f>TEXT(Raw_Data!B5509,"mmm")</f>
        <v>Mar</v>
      </c>
      <c r="E5509">
        <f>YEAR(Raw_Data!B5509)</f>
        <v>2024</v>
      </c>
      <c r="F5509" t="str">
        <f>TEXT(Raw_Data!B5509,"mmm-yy")</f>
        <v>Mar-24</v>
      </c>
      <c r="G5509" t="str">
        <f>PROPER(Raw_Data!C5509&amp;". "&amp;Raw_Data!D5509)</f>
        <v>C. Carraway</v>
      </c>
      <c r="H5509" t="str">
        <f>IF(OR(Raw_Data!E5509="M",Raw_Data!E5509="Male"),"Male",IF(OR(Raw_Data!E5509="F",Raw_Data!E5509="Female"),"Female","Not Confirmed"))</f>
        <v>Female</v>
      </c>
      <c r="I5509">
        <f>Raw_Data!F5509</f>
        <v>63</v>
      </c>
      <c r="J5509" t="str">
        <f>FLOOR(Raw_Data!F5509,10)&amp;"-"&amp;FLOOR(Raw_Data!F5509,10)+9</f>
        <v>60-69</v>
      </c>
      <c r="K5509" t="str">
        <f>Raw_Data!G5509</f>
        <v>Declined to Identify</v>
      </c>
      <c r="L5509" t="str">
        <f>Raw_Data!H5509</f>
        <v>Physiotherapy</v>
      </c>
      <c r="M5509" t="str">
        <f>IF(Raw_Data!I5509=TRUE,"Admitted","Not Admitted")</f>
        <v>Admitted</v>
      </c>
      <c r="N5509" t="str">
        <f>IF(Raw_Data!J5509="","Not Rated",Raw_Data!J5509)</f>
        <v>Not Rated</v>
      </c>
      <c r="O5509">
        <f>Raw_Data!K5509</f>
        <v>31</v>
      </c>
      <c r="P5509" t="str">
        <f>IF(Raw_Data!K5509&lt;=30,"Within Time","Delayed")</f>
        <v>Delayed</v>
      </c>
    </row>
    <row r="5510" spans="1:16" x14ac:dyDescent="0.35">
      <c r="A5510" t="str">
        <f>Raw_Data!A5510</f>
        <v>972-36-1422</v>
      </c>
      <c r="B5510" s="2">
        <f>Raw_Data!B5510</f>
        <v>45362.770138888889</v>
      </c>
      <c r="C5510">
        <f>HOUR(Raw_Data!B5510)</f>
        <v>18</v>
      </c>
      <c r="D5510" t="str">
        <f>TEXT(Raw_Data!B5510,"mmm")</f>
        <v>Mar</v>
      </c>
      <c r="E5510">
        <f>YEAR(Raw_Data!B5510)</f>
        <v>2024</v>
      </c>
      <c r="F5510" t="str">
        <f>TEXT(Raw_Data!B5510,"mmm-yy")</f>
        <v>Mar-24</v>
      </c>
      <c r="G5510" t="str">
        <f>PROPER(Raw_Data!C5510&amp;". "&amp;Raw_Data!D5510)</f>
        <v>A. Northcote</v>
      </c>
      <c r="H5510" t="str">
        <f>IF(OR(Raw_Data!E5510="M",Raw_Data!E5510="Male"),"Male",IF(OR(Raw_Data!E5510="F",Raw_Data!E5510="Female"),"Female","Not Confirmed"))</f>
        <v>Male</v>
      </c>
      <c r="I5510">
        <f>Raw_Data!F5510</f>
        <v>65</v>
      </c>
      <c r="J5510" t="str">
        <f>FLOOR(Raw_Data!F5510,10)&amp;"-"&amp;FLOOR(Raw_Data!F5510,10)+9</f>
        <v>60-69</v>
      </c>
      <c r="K5510" t="str">
        <f>Raw_Data!G5510</f>
        <v>Pacific Islander</v>
      </c>
      <c r="L5510" t="str">
        <f>Raw_Data!H5510</f>
        <v>None</v>
      </c>
      <c r="M5510" t="str">
        <f>IF(Raw_Data!I5510=TRUE,"Admitted","Not Admitted")</f>
        <v>Admitted</v>
      </c>
      <c r="N5510" t="str">
        <f>IF(Raw_Data!J5510="","Not Rated",Raw_Data!J5510)</f>
        <v>Not Rated</v>
      </c>
      <c r="O5510">
        <f>Raw_Data!K5510</f>
        <v>24</v>
      </c>
      <c r="P5510" t="str">
        <f>IF(Raw_Data!K5510&lt;=30,"Within Time","Delayed")</f>
        <v>Within Time</v>
      </c>
    </row>
    <row r="5511" spans="1:16" x14ac:dyDescent="0.35">
      <c r="A5511" t="str">
        <f>Raw_Data!A5511</f>
        <v>462-62-4805</v>
      </c>
      <c r="B5511" s="2">
        <f>Raw_Data!B5511</f>
        <v>45362.938194444447</v>
      </c>
      <c r="C5511">
        <f>HOUR(Raw_Data!B5511)</f>
        <v>22</v>
      </c>
      <c r="D5511" t="str">
        <f>TEXT(Raw_Data!B5511,"mmm")</f>
        <v>Mar</v>
      </c>
      <c r="E5511">
        <f>YEAR(Raw_Data!B5511)</f>
        <v>2024</v>
      </c>
      <c r="F5511" t="str">
        <f>TEXT(Raw_Data!B5511,"mmm-yy")</f>
        <v>Mar-24</v>
      </c>
      <c r="G5511" t="str">
        <f>PROPER(Raw_Data!C5511&amp;". "&amp;Raw_Data!D5511)</f>
        <v>Q. Corpes</v>
      </c>
      <c r="H5511" t="str">
        <f>IF(OR(Raw_Data!E5511="M",Raw_Data!E5511="Male"),"Male",IF(OR(Raw_Data!E5511="F",Raw_Data!E5511="Female"),"Female","Not Confirmed"))</f>
        <v>Male</v>
      </c>
      <c r="I5511">
        <f>Raw_Data!F5511</f>
        <v>50</v>
      </c>
      <c r="J5511" t="str">
        <f>FLOOR(Raw_Data!F5511,10)&amp;"-"&amp;FLOOR(Raw_Data!F5511,10)+9</f>
        <v>50-59</v>
      </c>
      <c r="K5511" t="str">
        <f>Raw_Data!G5511</f>
        <v>Unknown</v>
      </c>
      <c r="L5511" t="str">
        <f>Raw_Data!H5511</f>
        <v>None</v>
      </c>
      <c r="M5511" t="str">
        <f>IF(Raw_Data!I5511=TRUE,"Admitted","Not Admitted")</f>
        <v>Not Admitted</v>
      </c>
      <c r="N5511">
        <f>IF(Raw_Data!J5511="","Not Rated",Raw_Data!J5511)</f>
        <v>7</v>
      </c>
      <c r="O5511">
        <f>Raw_Data!K5511</f>
        <v>25</v>
      </c>
      <c r="P5511" t="str">
        <f>IF(Raw_Data!K5511&lt;=30,"Within Time","Delayed")</f>
        <v>Within Time</v>
      </c>
    </row>
    <row r="5512" spans="1:16" x14ac:dyDescent="0.35">
      <c r="A5512" t="str">
        <f>Raw_Data!A5512</f>
        <v>566-79-2032</v>
      </c>
      <c r="B5512" s="2">
        <f>Raw_Data!B5512</f>
        <v>45362.938888888893</v>
      </c>
      <c r="C5512">
        <f>HOUR(Raw_Data!B5512)</f>
        <v>22</v>
      </c>
      <c r="D5512" t="str">
        <f>TEXT(Raw_Data!B5512,"mmm")</f>
        <v>Mar</v>
      </c>
      <c r="E5512">
        <f>YEAR(Raw_Data!B5512)</f>
        <v>2024</v>
      </c>
      <c r="F5512" t="str">
        <f>TEXT(Raw_Data!B5512,"mmm-yy")</f>
        <v>Mar-24</v>
      </c>
      <c r="G5512" t="str">
        <f>PROPER(Raw_Data!C5512&amp;". "&amp;Raw_Data!D5512)</f>
        <v>A. Lockwood</v>
      </c>
      <c r="H5512" t="str">
        <f>IF(OR(Raw_Data!E5512="M",Raw_Data!E5512="Male"),"Male",IF(OR(Raw_Data!E5512="F",Raw_Data!E5512="Female"),"Female","Not Confirmed"))</f>
        <v>Female</v>
      </c>
      <c r="I5512">
        <f>Raw_Data!F5512</f>
        <v>12</v>
      </c>
      <c r="J5512" t="str">
        <f>FLOOR(Raw_Data!F5512,10)&amp;"-"&amp;FLOOR(Raw_Data!F5512,10)+9</f>
        <v>10-19</v>
      </c>
      <c r="K5512" t="str">
        <f>Raw_Data!G5512</f>
        <v>White</v>
      </c>
      <c r="L5512" t="str">
        <f>Raw_Data!H5512</f>
        <v>None</v>
      </c>
      <c r="M5512" t="str">
        <f>IF(Raw_Data!I5512=TRUE,"Admitted","Not Admitted")</f>
        <v>Not Admitted</v>
      </c>
      <c r="N5512" t="str">
        <f>IF(Raw_Data!J5512="","Not Rated",Raw_Data!J5512)</f>
        <v>Not Rated</v>
      </c>
      <c r="O5512">
        <f>Raw_Data!K5512</f>
        <v>47</v>
      </c>
      <c r="P5512" t="str">
        <f>IF(Raw_Data!K5512&lt;=30,"Within Time","Delayed")</f>
        <v>Delayed</v>
      </c>
    </row>
    <row r="5513" spans="1:16" x14ac:dyDescent="0.35">
      <c r="A5513" t="str">
        <f>Raw_Data!A5513</f>
        <v>882-47-4167</v>
      </c>
      <c r="B5513" s="2">
        <f>Raw_Data!B5513</f>
        <v>45363.07708333333</v>
      </c>
      <c r="C5513">
        <f>HOUR(Raw_Data!B5513)</f>
        <v>1</v>
      </c>
      <c r="D5513" t="str">
        <f>TEXT(Raw_Data!B5513,"mmm")</f>
        <v>Mar</v>
      </c>
      <c r="E5513">
        <f>YEAR(Raw_Data!B5513)</f>
        <v>2024</v>
      </c>
      <c r="F5513" t="str">
        <f>TEXT(Raw_Data!B5513,"mmm-yy")</f>
        <v>Mar-24</v>
      </c>
      <c r="G5513" t="str">
        <f>PROPER(Raw_Data!C5513&amp;". "&amp;Raw_Data!D5513)</f>
        <v>P. Bannister</v>
      </c>
      <c r="H5513" t="str">
        <f>IF(OR(Raw_Data!E5513="M",Raw_Data!E5513="Male"),"Male",IF(OR(Raw_Data!E5513="F",Raw_Data!E5513="Female"),"Female","Not Confirmed"))</f>
        <v>Female</v>
      </c>
      <c r="I5513">
        <f>Raw_Data!F5513</f>
        <v>10</v>
      </c>
      <c r="J5513" t="str">
        <f>FLOOR(Raw_Data!F5513,10)&amp;"-"&amp;FLOOR(Raw_Data!F5513,10)+9</f>
        <v>10-19</v>
      </c>
      <c r="K5513" t="str">
        <f>Raw_Data!G5513</f>
        <v>Two or More Races</v>
      </c>
      <c r="L5513" t="str">
        <f>Raw_Data!H5513</f>
        <v>General Practice</v>
      </c>
      <c r="M5513" t="str">
        <f>IF(Raw_Data!I5513=TRUE,"Admitted","Not Admitted")</f>
        <v>Not Admitted</v>
      </c>
      <c r="N5513" t="str">
        <f>IF(Raw_Data!J5513="","Not Rated",Raw_Data!J5513)</f>
        <v>Not Rated</v>
      </c>
      <c r="O5513">
        <f>Raw_Data!K5513</f>
        <v>54</v>
      </c>
      <c r="P5513" t="str">
        <f>IF(Raw_Data!K5513&lt;=30,"Within Time","Delayed")</f>
        <v>Delayed</v>
      </c>
    </row>
    <row r="5514" spans="1:16" x14ac:dyDescent="0.35">
      <c r="A5514" t="str">
        <f>Raw_Data!A5514</f>
        <v>670-60-1849</v>
      </c>
      <c r="B5514" s="2">
        <f>Raw_Data!B5514</f>
        <v>45363.229861111111</v>
      </c>
      <c r="C5514">
        <f>HOUR(Raw_Data!B5514)</f>
        <v>5</v>
      </c>
      <c r="D5514" t="str">
        <f>TEXT(Raw_Data!B5514,"mmm")</f>
        <v>Mar</v>
      </c>
      <c r="E5514">
        <f>YEAR(Raw_Data!B5514)</f>
        <v>2024</v>
      </c>
      <c r="F5514" t="str">
        <f>TEXT(Raw_Data!B5514,"mmm-yy")</f>
        <v>Mar-24</v>
      </c>
      <c r="G5514" t="str">
        <f>PROPER(Raw_Data!C5514&amp;". "&amp;Raw_Data!D5514)</f>
        <v>I. Dankworth</v>
      </c>
      <c r="H5514" t="str">
        <f>IF(OR(Raw_Data!E5514="M",Raw_Data!E5514="Male"),"Male",IF(OR(Raw_Data!E5514="F",Raw_Data!E5514="Female"),"Female","Not Confirmed"))</f>
        <v>Female</v>
      </c>
      <c r="I5514">
        <f>Raw_Data!F5514</f>
        <v>73</v>
      </c>
      <c r="J5514" t="str">
        <f>FLOOR(Raw_Data!F5514,10)&amp;"-"&amp;FLOOR(Raw_Data!F5514,10)+9</f>
        <v>70-79</v>
      </c>
      <c r="K5514" t="str">
        <f>Raw_Data!G5514</f>
        <v>Two or More Races</v>
      </c>
      <c r="L5514" t="str">
        <f>Raw_Data!H5514</f>
        <v>None</v>
      </c>
      <c r="M5514" t="str">
        <f>IF(Raw_Data!I5514=TRUE,"Admitted","Not Admitted")</f>
        <v>Admitted</v>
      </c>
      <c r="N5514" t="str">
        <f>IF(Raw_Data!J5514="","Not Rated",Raw_Data!J5514)</f>
        <v>Not Rated</v>
      </c>
      <c r="O5514">
        <f>Raw_Data!K5514</f>
        <v>20</v>
      </c>
      <c r="P5514" t="str">
        <f>IF(Raw_Data!K5514&lt;=30,"Within Time","Delayed")</f>
        <v>Within Time</v>
      </c>
    </row>
    <row r="5515" spans="1:16" x14ac:dyDescent="0.35">
      <c r="A5515" t="str">
        <f>Raw_Data!A5515</f>
        <v>436-79-7374</v>
      </c>
      <c r="B5515" s="2">
        <f>Raw_Data!B5515</f>
        <v>45363.322916666657</v>
      </c>
      <c r="C5515">
        <f>HOUR(Raw_Data!B5515)</f>
        <v>7</v>
      </c>
      <c r="D5515" t="str">
        <f>TEXT(Raw_Data!B5515,"mmm")</f>
        <v>Mar</v>
      </c>
      <c r="E5515">
        <f>YEAR(Raw_Data!B5515)</f>
        <v>2024</v>
      </c>
      <c r="F5515" t="str">
        <f>TEXT(Raw_Data!B5515,"mmm-yy")</f>
        <v>Mar-24</v>
      </c>
      <c r="G5515" t="str">
        <f>PROPER(Raw_Data!C5515&amp;". "&amp;Raw_Data!D5515)</f>
        <v>R. Methuen</v>
      </c>
      <c r="H5515" t="str">
        <f>IF(OR(Raw_Data!E5515="M",Raw_Data!E5515="Male"),"Male",IF(OR(Raw_Data!E5515="F",Raw_Data!E5515="Female"),"Female","Not Confirmed"))</f>
        <v>Male</v>
      </c>
      <c r="I5515">
        <f>Raw_Data!F5515</f>
        <v>41</v>
      </c>
      <c r="J5515" t="str">
        <f>FLOOR(Raw_Data!F5515,10)&amp;"-"&amp;FLOOR(Raw_Data!F5515,10)+9</f>
        <v>40-49</v>
      </c>
      <c r="K5515" t="str">
        <f>Raw_Data!G5515</f>
        <v>African American</v>
      </c>
      <c r="L5515" t="str">
        <f>Raw_Data!H5515</f>
        <v>None</v>
      </c>
      <c r="M5515" t="str">
        <f>IF(Raw_Data!I5515=TRUE,"Admitted","Not Admitted")</f>
        <v>Admitted</v>
      </c>
      <c r="N5515" t="str">
        <f>IF(Raw_Data!J5515="","Not Rated",Raw_Data!J5515)</f>
        <v>Not Rated</v>
      </c>
      <c r="O5515">
        <f>Raw_Data!K5515</f>
        <v>23</v>
      </c>
      <c r="P5515" t="str">
        <f>IF(Raw_Data!K5515&lt;=30,"Within Time","Delayed")</f>
        <v>Within Time</v>
      </c>
    </row>
    <row r="5516" spans="1:16" x14ac:dyDescent="0.35">
      <c r="A5516" t="str">
        <f>Raw_Data!A5516</f>
        <v>976-57-7131</v>
      </c>
      <c r="B5516" s="2">
        <f>Raw_Data!B5516</f>
        <v>45363.336111111108</v>
      </c>
      <c r="C5516">
        <f>HOUR(Raw_Data!B5516)</f>
        <v>8</v>
      </c>
      <c r="D5516" t="str">
        <f>TEXT(Raw_Data!B5516,"mmm")</f>
        <v>Mar</v>
      </c>
      <c r="E5516">
        <f>YEAR(Raw_Data!B5516)</f>
        <v>2024</v>
      </c>
      <c r="F5516" t="str">
        <f>TEXT(Raw_Data!B5516,"mmm-yy")</f>
        <v>Mar-24</v>
      </c>
      <c r="G5516" t="str">
        <f>PROPER(Raw_Data!C5516&amp;". "&amp;Raw_Data!D5516)</f>
        <v>O. Fairbairn</v>
      </c>
      <c r="H5516" t="str">
        <f>IF(OR(Raw_Data!E5516="M",Raw_Data!E5516="Male"),"Male",IF(OR(Raw_Data!E5516="F",Raw_Data!E5516="Female"),"Female","Not Confirmed"))</f>
        <v>Male</v>
      </c>
      <c r="I5516">
        <f>Raw_Data!F5516</f>
        <v>7</v>
      </c>
      <c r="J5516" t="str">
        <f>FLOOR(Raw_Data!F5516,10)&amp;"-"&amp;FLOOR(Raw_Data!F5516,10)+9</f>
        <v>0-9</v>
      </c>
      <c r="K5516" t="str">
        <f>Raw_Data!G5516</f>
        <v>Declined to Identify</v>
      </c>
      <c r="L5516" t="str">
        <f>Raw_Data!H5516</f>
        <v>General Practice</v>
      </c>
      <c r="M5516" t="str">
        <f>IF(Raw_Data!I5516=TRUE,"Admitted","Not Admitted")</f>
        <v>Admitted</v>
      </c>
      <c r="N5516" t="str">
        <f>IF(Raw_Data!J5516="","Not Rated",Raw_Data!J5516)</f>
        <v>Not Rated</v>
      </c>
      <c r="O5516">
        <f>Raw_Data!K5516</f>
        <v>43</v>
      </c>
      <c r="P5516" t="str">
        <f>IF(Raw_Data!K5516&lt;=30,"Within Time","Delayed")</f>
        <v>Delayed</v>
      </c>
    </row>
    <row r="5517" spans="1:16" x14ac:dyDescent="0.35">
      <c r="A5517" t="str">
        <f>Raw_Data!A5517</f>
        <v>980-86-9240</v>
      </c>
      <c r="B5517" s="2">
        <f>Raw_Data!B5517</f>
        <v>45363.422222222223</v>
      </c>
      <c r="C5517">
        <f>HOUR(Raw_Data!B5517)</f>
        <v>10</v>
      </c>
      <c r="D5517" t="str">
        <f>TEXT(Raw_Data!B5517,"mmm")</f>
        <v>Mar</v>
      </c>
      <c r="E5517">
        <f>YEAR(Raw_Data!B5517)</f>
        <v>2024</v>
      </c>
      <c r="F5517" t="str">
        <f>TEXT(Raw_Data!B5517,"mmm-yy")</f>
        <v>Mar-24</v>
      </c>
      <c r="G5517" t="str">
        <f>PROPER(Raw_Data!C5517&amp;". "&amp;Raw_Data!D5517)</f>
        <v>C. Underhill</v>
      </c>
      <c r="H5517" t="str">
        <f>IF(OR(Raw_Data!E5517="M",Raw_Data!E5517="Male"),"Male",IF(OR(Raw_Data!E5517="F",Raw_Data!E5517="Female"),"Female","Not Confirmed"))</f>
        <v>Male</v>
      </c>
      <c r="I5517">
        <f>Raw_Data!F5517</f>
        <v>24</v>
      </c>
      <c r="J5517" t="str">
        <f>FLOOR(Raw_Data!F5517,10)&amp;"-"&amp;FLOOR(Raw_Data!F5517,10)+9</f>
        <v>20-29</v>
      </c>
      <c r="K5517" t="str">
        <f>Raw_Data!G5517</f>
        <v>African American</v>
      </c>
      <c r="L5517" t="str">
        <f>Raw_Data!H5517</f>
        <v>Physiotherapy</v>
      </c>
      <c r="M5517" t="str">
        <f>IF(Raw_Data!I5517=TRUE,"Admitted","Not Admitted")</f>
        <v>Admitted</v>
      </c>
      <c r="N5517">
        <f>IF(Raw_Data!J5517="","Not Rated",Raw_Data!J5517)</f>
        <v>6</v>
      </c>
      <c r="O5517">
        <f>Raw_Data!K5517</f>
        <v>52</v>
      </c>
      <c r="P5517" t="str">
        <f>IF(Raw_Data!K5517&lt;=30,"Within Time","Delayed")</f>
        <v>Delayed</v>
      </c>
    </row>
    <row r="5518" spans="1:16" x14ac:dyDescent="0.35">
      <c r="A5518" t="str">
        <f>Raw_Data!A5518</f>
        <v>694-39-9378</v>
      </c>
      <c r="B5518" s="2">
        <f>Raw_Data!B5518</f>
        <v>45363.423611111109</v>
      </c>
      <c r="C5518">
        <f>HOUR(Raw_Data!B5518)</f>
        <v>10</v>
      </c>
      <c r="D5518" t="str">
        <f>TEXT(Raw_Data!B5518,"mmm")</f>
        <v>Mar</v>
      </c>
      <c r="E5518">
        <f>YEAR(Raw_Data!B5518)</f>
        <v>2024</v>
      </c>
      <c r="F5518" t="str">
        <f>TEXT(Raw_Data!B5518,"mmm-yy")</f>
        <v>Mar-24</v>
      </c>
      <c r="G5518" t="str">
        <f>PROPER(Raw_Data!C5518&amp;". "&amp;Raw_Data!D5518)</f>
        <v>T. Honeysett</v>
      </c>
      <c r="H5518" t="str">
        <f>IF(OR(Raw_Data!E5518="M",Raw_Data!E5518="Male"),"Male",IF(OR(Raw_Data!E5518="F",Raw_Data!E5518="Female"),"Female","Not Confirmed"))</f>
        <v>Female</v>
      </c>
      <c r="I5518">
        <f>Raw_Data!F5518</f>
        <v>49</v>
      </c>
      <c r="J5518" t="str">
        <f>FLOOR(Raw_Data!F5518,10)&amp;"-"&amp;FLOOR(Raw_Data!F5518,10)+9</f>
        <v>40-49</v>
      </c>
      <c r="K5518" t="str">
        <f>Raw_Data!G5518</f>
        <v>White</v>
      </c>
      <c r="L5518" t="str">
        <f>Raw_Data!H5518</f>
        <v>General Practice</v>
      </c>
      <c r="M5518" t="str">
        <f>IF(Raw_Data!I5518=TRUE,"Admitted","Not Admitted")</f>
        <v>Admitted</v>
      </c>
      <c r="N5518" t="str">
        <f>IF(Raw_Data!J5518="","Not Rated",Raw_Data!J5518)</f>
        <v>Not Rated</v>
      </c>
      <c r="O5518">
        <f>Raw_Data!K5518</f>
        <v>27</v>
      </c>
      <c r="P5518" t="str">
        <f>IF(Raw_Data!K5518&lt;=30,"Within Time","Delayed")</f>
        <v>Within Time</v>
      </c>
    </row>
    <row r="5519" spans="1:16" x14ac:dyDescent="0.35">
      <c r="A5519" t="str">
        <f>Raw_Data!A5519</f>
        <v>474-63-9053</v>
      </c>
      <c r="B5519" s="2">
        <f>Raw_Data!B5519</f>
        <v>45363.505555555559</v>
      </c>
      <c r="C5519">
        <f>HOUR(Raw_Data!B5519)</f>
        <v>12</v>
      </c>
      <c r="D5519" t="str">
        <f>TEXT(Raw_Data!B5519,"mmm")</f>
        <v>Mar</v>
      </c>
      <c r="E5519">
        <f>YEAR(Raw_Data!B5519)</f>
        <v>2024</v>
      </c>
      <c r="F5519" t="str">
        <f>TEXT(Raw_Data!B5519,"mmm-yy")</f>
        <v>Mar-24</v>
      </c>
      <c r="G5519" t="str">
        <f>PROPER(Raw_Data!C5519&amp;". "&amp;Raw_Data!D5519)</f>
        <v>T. Thornbury</v>
      </c>
      <c r="H5519" t="str">
        <f>IF(OR(Raw_Data!E5519="M",Raw_Data!E5519="Male"),"Male",IF(OR(Raw_Data!E5519="F",Raw_Data!E5519="Female"),"Female","Not Confirmed"))</f>
        <v>Female</v>
      </c>
      <c r="I5519">
        <f>Raw_Data!F5519</f>
        <v>50</v>
      </c>
      <c r="J5519" t="str">
        <f>FLOOR(Raw_Data!F5519,10)&amp;"-"&amp;FLOOR(Raw_Data!F5519,10)+9</f>
        <v>50-59</v>
      </c>
      <c r="K5519" t="str">
        <f>Raw_Data!G5519</f>
        <v>Unknown</v>
      </c>
      <c r="L5519" t="str">
        <f>Raw_Data!H5519</f>
        <v>None</v>
      </c>
      <c r="M5519" t="str">
        <f>IF(Raw_Data!I5519=TRUE,"Admitted","Not Admitted")</f>
        <v>Not Admitted</v>
      </c>
      <c r="N5519" t="str">
        <f>IF(Raw_Data!J5519="","Not Rated",Raw_Data!J5519)</f>
        <v>Not Rated</v>
      </c>
      <c r="O5519">
        <f>Raw_Data!K5519</f>
        <v>58</v>
      </c>
      <c r="P5519" t="str">
        <f>IF(Raw_Data!K5519&lt;=30,"Within Time","Delayed")</f>
        <v>Delayed</v>
      </c>
    </row>
    <row r="5520" spans="1:16" x14ac:dyDescent="0.35">
      <c r="A5520" t="str">
        <f>Raw_Data!A5520</f>
        <v>150-16-5185</v>
      </c>
      <c r="B5520" s="2">
        <f>Raw_Data!B5520</f>
        <v>45363.565972222219</v>
      </c>
      <c r="C5520">
        <f>HOUR(Raw_Data!B5520)</f>
        <v>13</v>
      </c>
      <c r="D5520" t="str">
        <f>TEXT(Raw_Data!B5520,"mmm")</f>
        <v>Mar</v>
      </c>
      <c r="E5520">
        <f>YEAR(Raw_Data!B5520)</f>
        <v>2024</v>
      </c>
      <c r="F5520" t="str">
        <f>TEXT(Raw_Data!B5520,"mmm-yy")</f>
        <v>Mar-24</v>
      </c>
      <c r="G5520" t="str">
        <f>PROPER(Raw_Data!C5520&amp;". "&amp;Raw_Data!D5520)</f>
        <v>T. Nethercott</v>
      </c>
      <c r="H5520" t="str">
        <f>IF(OR(Raw_Data!E5520="M",Raw_Data!E5520="Male"),"Male",IF(OR(Raw_Data!E5520="F",Raw_Data!E5520="Female"),"Female","Not Confirmed"))</f>
        <v>Female</v>
      </c>
      <c r="I5520">
        <f>Raw_Data!F5520</f>
        <v>53</v>
      </c>
      <c r="J5520" t="str">
        <f>FLOOR(Raw_Data!F5520,10)&amp;"-"&amp;FLOOR(Raw_Data!F5520,10)+9</f>
        <v>50-59</v>
      </c>
      <c r="K5520" t="str">
        <f>Raw_Data!G5520</f>
        <v>White</v>
      </c>
      <c r="L5520" t="str">
        <f>Raw_Data!H5520</f>
        <v>None</v>
      </c>
      <c r="M5520" t="str">
        <f>IF(Raw_Data!I5520=TRUE,"Admitted","Not Admitted")</f>
        <v>Not Admitted</v>
      </c>
      <c r="N5520" t="str">
        <f>IF(Raw_Data!J5520="","Not Rated",Raw_Data!J5520)</f>
        <v>Not Rated</v>
      </c>
      <c r="O5520">
        <f>Raw_Data!K5520</f>
        <v>36</v>
      </c>
      <c r="P5520" t="str">
        <f>IF(Raw_Data!K5520&lt;=30,"Within Time","Delayed")</f>
        <v>Delayed</v>
      </c>
    </row>
    <row r="5521" spans="1:16" x14ac:dyDescent="0.35">
      <c r="A5521" t="str">
        <f>Raw_Data!A5521</f>
        <v>745-48-9613</v>
      </c>
      <c r="B5521" s="2">
        <f>Raw_Data!B5521</f>
        <v>45363.604166666657</v>
      </c>
      <c r="C5521">
        <f>HOUR(Raw_Data!B5521)</f>
        <v>14</v>
      </c>
      <c r="D5521" t="str">
        <f>TEXT(Raw_Data!B5521,"mmm")</f>
        <v>Mar</v>
      </c>
      <c r="E5521">
        <f>YEAR(Raw_Data!B5521)</f>
        <v>2024</v>
      </c>
      <c r="F5521" t="str">
        <f>TEXT(Raw_Data!B5521,"mmm-yy")</f>
        <v>Mar-24</v>
      </c>
      <c r="G5521" t="str">
        <f>PROPER(Raw_Data!C5521&amp;". "&amp;Raw_Data!D5521)</f>
        <v>R. Jessop</v>
      </c>
      <c r="H5521" t="str">
        <f>IF(OR(Raw_Data!E5521="M",Raw_Data!E5521="Male"),"Male",IF(OR(Raw_Data!E5521="F",Raw_Data!E5521="Female"),"Female","Not Confirmed"))</f>
        <v>Female</v>
      </c>
      <c r="I5521">
        <f>Raw_Data!F5521</f>
        <v>67</v>
      </c>
      <c r="J5521" t="str">
        <f>FLOOR(Raw_Data!F5521,10)&amp;"-"&amp;FLOOR(Raw_Data!F5521,10)+9</f>
        <v>60-69</v>
      </c>
      <c r="K5521" t="str">
        <f>Raw_Data!G5521</f>
        <v>White</v>
      </c>
      <c r="L5521" t="str">
        <f>Raw_Data!H5521</f>
        <v>None</v>
      </c>
      <c r="M5521" t="str">
        <f>IF(Raw_Data!I5521=TRUE,"Admitted","Not Admitted")</f>
        <v>Not Admitted</v>
      </c>
      <c r="N5521" t="str">
        <f>IF(Raw_Data!J5521="","Not Rated",Raw_Data!J5521)</f>
        <v>Not Rated</v>
      </c>
      <c r="O5521">
        <f>Raw_Data!K5521</f>
        <v>42</v>
      </c>
      <c r="P5521" t="str">
        <f>IF(Raw_Data!K5521&lt;=30,"Within Time","Delayed")</f>
        <v>Delayed</v>
      </c>
    </row>
    <row r="5522" spans="1:16" x14ac:dyDescent="0.35">
      <c r="A5522" t="str">
        <f>Raw_Data!A5522</f>
        <v>314-60-3981</v>
      </c>
      <c r="B5522" s="2">
        <f>Raw_Data!B5522</f>
        <v>45363.68472222222</v>
      </c>
      <c r="C5522">
        <f>HOUR(Raw_Data!B5522)</f>
        <v>16</v>
      </c>
      <c r="D5522" t="str">
        <f>TEXT(Raw_Data!B5522,"mmm")</f>
        <v>Mar</v>
      </c>
      <c r="E5522">
        <f>YEAR(Raw_Data!B5522)</f>
        <v>2024</v>
      </c>
      <c r="F5522" t="str">
        <f>TEXT(Raw_Data!B5522,"mmm-yy")</f>
        <v>Mar-24</v>
      </c>
      <c r="G5522" t="str">
        <f>PROPER(Raw_Data!C5522&amp;". "&amp;Raw_Data!D5522)</f>
        <v>F. Cholmondeley</v>
      </c>
      <c r="H5522" t="str">
        <f>IF(OR(Raw_Data!E5522="M",Raw_Data!E5522="Male"),"Male",IF(OR(Raw_Data!E5522="F",Raw_Data!E5522="Female"),"Female","Not Confirmed"))</f>
        <v>Female</v>
      </c>
      <c r="I5522">
        <f>Raw_Data!F5522</f>
        <v>52</v>
      </c>
      <c r="J5522" t="str">
        <f>FLOOR(Raw_Data!F5522,10)&amp;"-"&amp;FLOOR(Raw_Data!F5522,10)+9</f>
        <v>50-59</v>
      </c>
      <c r="K5522" t="str">
        <f>Raw_Data!G5522</f>
        <v>White</v>
      </c>
      <c r="L5522" t="str">
        <f>Raw_Data!H5522</f>
        <v>None</v>
      </c>
      <c r="M5522" t="str">
        <f>IF(Raw_Data!I5522=TRUE,"Admitted","Not Admitted")</f>
        <v>Admitted</v>
      </c>
      <c r="N5522" t="str">
        <f>IF(Raw_Data!J5522="","Not Rated",Raw_Data!J5522)</f>
        <v>Not Rated</v>
      </c>
      <c r="O5522">
        <f>Raw_Data!K5522</f>
        <v>55</v>
      </c>
      <c r="P5522" t="str">
        <f>IF(Raw_Data!K5522&lt;=30,"Within Time","Delayed")</f>
        <v>Delayed</v>
      </c>
    </row>
    <row r="5523" spans="1:16" x14ac:dyDescent="0.35">
      <c r="A5523" t="str">
        <f>Raw_Data!A5523</f>
        <v>770-33-6985</v>
      </c>
      <c r="B5523" s="2">
        <f>Raw_Data!B5523</f>
        <v>45363.693055555559</v>
      </c>
      <c r="C5523">
        <f>HOUR(Raw_Data!B5523)</f>
        <v>16</v>
      </c>
      <c r="D5523" t="str">
        <f>TEXT(Raw_Data!B5523,"mmm")</f>
        <v>Mar</v>
      </c>
      <c r="E5523">
        <f>YEAR(Raw_Data!B5523)</f>
        <v>2024</v>
      </c>
      <c r="F5523" t="str">
        <f>TEXT(Raw_Data!B5523,"mmm-yy")</f>
        <v>Mar-24</v>
      </c>
      <c r="G5523" t="str">
        <f>PROPER(Raw_Data!C5523&amp;". "&amp;Raw_Data!D5523)</f>
        <v>J. Ashcombe</v>
      </c>
      <c r="H5523" t="str">
        <f>IF(OR(Raw_Data!E5523="M",Raw_Data!E5523="Male"),"Male",IF(OR(Raw_Data!E5523="F",Raw_Data!E5523="Female"),"Female","Not Confirmed"))</f>
        <v>Male</v>
      </c>
      <c r="I5523">
        <f>Raw_Data!F5523</f>
        <v>69</v>
      </c>
      <c r="J5523" t="str">
        <f>FLOOR(Raw_Data!F5523,10)&amp;"-"&amp;FLOOR(Raw_Data!F5523,10)+9</f>
        <v>60-69</v>
      </c>
      <c r="K5523" t="str">
        <f>Raw_Data!G5523</f>
        <v>Pacific Islander</v>
      </c>
      <c r="L5523" t="str">
        <f>Raw_Data!H5523</f>
        <v>General Practice</v>
      </c>
      <c r="M5523" t="str">
        <f>IF(Raw_Data!I5523=TRUE,"Admitted","Not Admitted")</f>
        <v>Admitted</v>
      </c>
      <c r="N5523" t="str">
        <f>IF(Raw_Data!J5523="","Not Rated",Raw_Data!J5523)</f>
        <v>Not Rated</v>
      </c>
      <c r="O5523">
        <f>Raw_Data!K5523</f>
        <v>26</v>
      </c>
      <c r="P5523" t="str">
        <f>IF(Raw_Data!K5523&lt;=30,"Within Time","Delayed")</f>
        <v>Within Time</v>
      </c>
    </row>
    <row r="5524" spans="1:16" x14ac:dyDescent="0.35">
      <c r="A5524" t="str">
        <f>Raw_Data!A5524</f>
        <v>204-22-8720</v>
      </c>
      <c r="B5524" s="2">
        <f>Raw_Data!B5524</f>
        <v>45363.748611111107</v>
      </c>
      <c r="C5524">
        <f>HOUR(Raw_Data!B5524)</f>
        <v>17</v>
      </c>
      <c r="D5524" t="str">
        <f>TEXT(Raw_Data!B5524,"mmm")</f>
        <v>Mar</v>
      </c>
      <c r="E5524">
        <f>YEAR(Raw_Data!B5524)</f>
        <v>2024</v>
      </c>
      <c r="F5524" t="str">
        <f>TEXT(Raw_Data!B5524,"mmm-yy")</f>
        <v>Mar-24</v>
      </c>
      <c r="G5524" t="str">
        <f>PROPER(Raw_Data!C5524&amp;". "&amp;Raw_Data!D5524)</f>
        <v>U. Sheffield</v>
      </c>
      <c r="H5524" t="str">
        <f>IF(OR(Raw_Data!E5524="M",Raw_Data!E5524="Male"),"Male",IF(OR(Raw_Data!E5524="F",Raw_Data!E5524="Female"),"Female","Not Confirmed"))</f>
        <v>Male</v>
      </c>
      <c r="I5524">
        <f>Raw_Data!F5524</f>
        <v>36</v>
      </c>
      <c r="J5524" t="str">
        <f>FLOOR(Raw_Data!F5524,10)&amp;"-"&amp;FLOOR(Raw_Data!F5524,10)+9</f>
        <v>30-39</v>
      </c>
      <c r="K5524" t="str">
        <f>Raw_Data!G5524</f>
        <v>White</v>
      </c>
      <c r="L5524" t="str">
        <f>Raw_Data!H5524</f>
        <v>Orthopedics</v>
      </c>
      <c r="M5524" t="str">
        <f>IF(Raw_Data!I5524=TRUE,"Admitted","Not Admitted")</f>
        <v>Admitted</v>
      </c>
      <c r="N5524" t="str">
        <f>IF(Raw_Data!J5524="","Not Rated",Raw_Data!J5524)</f>
        <v>Not Rated</v>
      </c>
      <c r="O5524">
        <f>Raw_Data!K5524</f>
        <v>12</v>
      </c>
      <c r="P5524" t="str">
        <f>IF(Raw_Data!K5524&lt;=30,"Within Time","Delayed")</f>
        <v>Within Time</v>
      </c>
    </row>
    <row r="5525" spans="1:16" x14ac:dyDescent="0.35">
      <c r="A5525" t="str">
        <f>Raw_Data!A5525</f>
        <v>902-90-3680</v>
      </c>
      <c r="B5525" s="2">
        <f>Raw_Data!B5525</f>
        <v>45363.884722222218</v>
      </c>
      <c r="C5525">
        <f>HOUR(Raw_Data!B5525)</f>
        <v>21</v>
      </c>
      <c r="D5525" t="str">
        <f>TEXT(Raw_Data!B5525,"mmm")</f>
        <v>Mar</v>
      </c>
      <c r="E5525">
        <f>YEAR(Raw_Data!B5525)</f>
        <v>2024</v>
      </c>
      <c r="F5525" t="str">
        <f>TEXT(Raw_Data!B5525,"mmm-yy")</f>
        <v>Mar-24</v>
      </c>
      <c r="G5525" t="str">
        <f>PROPER(Raw_Data!C5525&amp;". "&amp;Raw_Data!D5525)</f>
        <v>W. Ollerton</v>
      </c>
      <c r="H5525" t="str">
        <f>IF(OR(Raw_Data!E5525="M",Raw_Data!E5525="Male"),"Male",IF(OR(Raw_Data!E5525="F",Raw_Data!E5525="Female"),"Female","Not Confirmed"))</f>
        <v>Female</v>
      </c>
      <c r="I5525">
        <f>Raw_Data!F5525</f>
        <v>17</v>
      </c>
      <c r="J5525" t="str">
        <f>FLOOR(Raw_Data!F5525,10)&amp;"-"&amp;FLOOR(Raw_Data!F5525,10)+9</f>
        <v>10-19</v>
      </c>
      <c r="K5525" t="str">
        <f>Raw_Data!G5525</f>
        <v>African American</v>
      </c>
      <c r="L5525" t="str">
        <f>Raw_Data!H5525</f>
        <v>None</v>
      </c>
      <c r="M5525" t="str">
        <f>IF(Raw_Data!I5525=TRUE,"Admitted","Not Admitted")</f>
        <v>Not Admitted</v>
      </c>
      <c r="N5525">
        <f>IF(Raw_Data!J5525="","Not Rated",Raw_Data!J5525)</f>
        <v>4</v>
      </c>
      <c r="O5525">
        <f>Raw_Data!K5525</f>
        <v>54</v>
      </c>
      <c r="P5525" t="str">
        <f>IF(Raw_Data!K5525&lt;=30,"Within Time","Delayed")</f>
        <v>Delayed</v>
      </c>
    </row>
    <row r="5526" spans="1:16" x14ac:dyDescent="0.35">
      <c r="A5526" t="str">
        <f>Raw_Data!A5526</f>
        <v>173-79-3782</v>
      </c>
      <c r="B5526" s="2">
        <f>Raw_Data!B5526</f>
        <v>45363.913194444453</v>
      </c>
      <c r="C5526">
        <f>HOUR(Raw_Data!B5526)</f>
        <v>21</v>
      </c>
      <c r="D5526" t="str">
        <f>TEXT(Raw_Data!B5526,"mmm")</f>
        <v>Mar</v>
      </c>
      <c r="E5526">
        <f>YEAR(Raw_Data!B5526)</f>
        <v>2024</v>
      </c>
      <c r="F5526" t="str">
        <f>TEXT(Raw_Data!B5526,"mmm-yy")</f>
        <v>Mar-24</v>
      </c>
      <c r="G5526" t="str">
        <f>PROPER(Raw_Data!C5526&amp;". "&amp;Raw_Data!D5526)</f>
        <v>K. Wadsworth</v>
      </c>
      <c r="H5526" t="str">
        <f>IF(OR(Raw_Data!E5526="M",Raw_Data!E5526="Male"),"Male",IF(OR(Raw_Data!E5526="F",Raw_Data!E5526="Female"),"Female","Not Confirmed"))</f>
        <v>Female</v>
      </c>
      <c r="I5526">
        <f>Raw_Data!F5526</f>
        <v>28</v>
      </c>
      <c r="J5526" t="str">
        <f>FLOOR(Raw_Data!F5526,10)&amp;"-"&amp;FLOOR(Raw_Data!F5526,10)+9</f>
        <v>20-29</v>
      </c>
      <c r="K5526" t="str">
        <f>Raw_Data!G5526</f>
        <v>Unknown</v>
      </c>
      <c r="L5526" t="str">
        <f>Raw_Data!H5526</f>
        <v>Cardiology</v>
      </c>
      <c r="M5526" t="str">
        <f>IF(Raw_Data!I5526=TRUE,"Admitted","Not Admitted")</f>
        <v>Not Admitted</v>
      </c>
      <c r="N5526">
        <f>IF(Raw_Data!J5526="","Not Rated",Raw_Data!J5526)</f>
        <v>10</v>
      </c>
      <c r="O5526">
        <f>Raw_Data!K5526</f>
        <v>15</v>
      </c>
      <c r="P5526" t="str">
        <f>IF(Raw_Data!K5526&lt;=30,"Within Time","Delayed")</f>
        <v>Within Time</v>
      </c>
    </row>
    <row r="5527" spans="1:16" x14ac:dyDescent="0.35">
      <c r="A5527" t="str">
        <f>Raw_Data!A5527</f>
        <v>223-91-1497</v>
      </c>
      <c r="B5527" s="2">
        <f>Raw_Data!B5527</f>
        <v>45363.979861111111</v>
      </c>
      <c r="C5527">
        <f>HOUR(Raw_Data!B5527)</f>
        <v>23</v>
      </c>
      <c r="D5527" t="str">
        <f>TEXT(Raw_Data!B5527,"mmm")</f>
        <v>Mar</v>
      </c>
      <c r="E5527">
        <f>YEAR(Raw_Data!B5527)</f>
        <v>2024</v>
      </c>
      <c r="F5527" t="str">
        <f>TEXT(Raw_Data!B5527,"mmm-yy")</f>
        <v>Mar-24</v>
      </c>
      <c r="G5527" t="str">
        <f>PROPER(Raw_Data!C5527&amp;". "&amp;Raw_Data!D5527)</f>
        <v>F. Methuen</v>
      </c>
      <c r="H5527" t="str">
        <f>IF(OR(Raw_Data!E5527="M",Raw_Data!E5527="Male"),"Male",IF(OR(Raw_Data!E5527="F",Raw_Data!E5527="Female"),"Female","Not Confirmed"))</f>
        <v>Male</v>
      </c>
      <c r="I5527">
        <f>Raw_Data!F5527</f>
        <v>31</v>
      </c>
      <c r="J5527" t="str">
        <f>FLOOR(Raw_Data!F5527,10)&amp;"-"&amp;FLOOR(Raw_Data!F5527,10)+9</f>
        <v>30-39</v>
      </c>
      <c r="K5527" t="str">
        <f>Raw_Data!G5527</f>
        <v>Two or More Races</v>
      </c>
      <c r="L5527" t="str">
        <f>Raw_Data!H5527</f>
        <v>Physiotherapy</v>
      </c>
      <c r="M5527" t="str">
        <f>IF(Raw_Data!I5527=TRUE,"Admitted","Not Admitted")</f>
        <v>Not Admitted</v>
      </c>
      <c r="N5527" t="str">
        <f>IF(Raw_Data!J5527="","Not Rated",Raw_Data!J5527)</f>
        <v>Not Rated</v>
      </c>
      <c r="O5527">
        <f>Raw_Data!K5527</f>
        <v>11</v>
      </c>
      <c r="P5527" t="str">
        <f>IF(Raw_Data!K5527&lt;=30,"Within Time","Delayed")</f>
        <v>Within Time</v>
      </c>
    </row>
    <row r="5528" spans="1:16" x14ac:dyDescent="0.35">
      <c r="A5528" t="str">
        <f>Raw_Data!A5528</f>
        <v>718-23-8280</v>
      </c>
      <c r="B5528" s="2">
        <f>Raw_Data!B5528</f>
        <v>45363.988888888889</v>
      </c>
      <c r="C5528">
        <f>HOUR(Raw_Data!B5528)</f>
        <v>23</v>
      </c>
      <c r="D5528" t="str">
        <f>TEXT(Raw_Data!B5528,"mmm")</f>
        <v>Mar</v>
      </c>
      <c r="E5528">
        <f>YEAR(Raw_Data!B5528)</f>
        <v>2024</v>
      </c>
      <c r="F5528" t="str">
        <f>TEXT(Raw_Data!B5528,"mmm-yy")</f>
        <v>Mar-24</v>
      </c>
      <c r="G5528" t="str">
        <f>PROPER(Raw_Data!C5528&amp;". "&amp;Raw_Data!D5528)</f>
        <v>N. Oakden</v>
      </c>
      <c r="H5528" t="str">
        <f>IF(OR(Raw_Data!E5528="M",Raw_Data!E5528="Male"),"Male",IF(OR(Raw_Data!E5528="F",Raw_Data!E5528="Female"),"Female","Not Confirmed"))</f>
        <v>Male</v>
      </c>
      <c r="I5528">
        <f>Raw_Data!F5528</f>
        <v>5</v>
      </c>
      <c r="J5528" t="str">
        <f>FLOOR(Raw_Data!F5528,10)&amp;"-"&amp;FLOOR(Raw_Data!F5528,10)+9</f>
        <v>0-9</v>
      </c>
      <c r="K5528" t="str">
        <f>Raw_Data!G5528</f>
        <v>White</v>
      </c>
      <c r="L5528" t="str">
        <f>Raw_Data!H5528</f>
        <v>None</v>
      </c>
      <c r="M5528" t="str">
        <f>IF(Raw_Data!I5528=TRUE,"Admitted","Not Admitted")</f>
        <v>Admitted</v>
      </c>
      <c r="N5528">
        <f>IF(Raw_Data!J5528="","Not Rated",Raw_Data!J5528)</f>
        <v>2</v>
      </c>
      <c r="O5528">
        <f>Raw_Data!K5528</f>
        <v>31</v>
      </c>
      <c r="P5528" t="str">
        <f>IF(Raw_Data!K5528&lt;=30,"Within Time","Delayed")</f>
        <v>Delayed</v>
      </c>
    </row>
    <row r="5529" spans="1:16" x14ac:dyDescent="0.35">
      <c r="A5529" t="str">
        <f>Raw_Data!A5529</f>
        <v>987-58-6929</v>
      </c>
      <c r="B5529" s="2">
        <f>Raw_Data!B5529</f>
        <v>45364.01458333333</v>
      </c>
      <c r="C5529">
        <f>HOUR(Raw_Data!B5529)</f>
        <v>0</v>
      </c>
      <c r="D5529" t="str">
        <f>TEXT(Raw_Data!B5529,"mmm")</f>
        <v>Mar</v>
      </c>
      <c r="E5529">
        <f>YEAR(Raw_Data!B5529)</f>
        <v>2024</v>
      </c>
      <c r="F5529" t="str">
        <f>TEXT(Raw_Data!B5529,"mmm-yy")</f>
        <v>Mar-24</v>
      </c>
      <c r="G5529" t="str">
        <f>PROPER(Raw_Data!C5529&amp;". "&amp;Raw_Data!D5529)</f>
        <v>D. Ellerby</v>
      </c>
      <c r="H5529" t="str">
        <f>IF(OR(Raw_Data!E5529="M",Raw_Data!E5529="Male"),"Male",IF(OR(Raw_Data!E5529="F",Raw_Data!E5529="Female"),"Female","Not Confirmed"))</f>
        <v>Female</v>
      </c>
      <c r="I5529">
        <f>Raw_Data!F5529</f>
        <v>40</v>
      </c>
      <c r="J5529" t="str">
        <f>FLOOR(Raw_Data!F5529,10)&amp;"-"&amp;FLOOR(Raw_Data!F5529,10)+9</f>
        <v>40-49</v>
      </c>
      <c r="K5529" t="str">
        <f>Raw_Data!G5529</f>
        <v>White</v>
      </c>
      <c r="L5529" t="str">
        <f>Raw_Data!H5529</f>
        <v>None</v>
      </c>
      <c r="M5529" t="str">
        <f>IF(Raw_Data!I5529=TRUE,"Admitted","Not Admitted")</f>
        <v>Not Admitted</v>
      </c>
      <c r="N5529">
        <f>IF(Raw_Data!J5529="","Not Rated",Raw_Data!J5529)</f>
        <v>2</v>
      </c>
      <c r="O5529">
        <f>Raw_Data!K5529</f>
        <v>49</v>
      </c>
      <c r="P5529" t="str">
        <f>IF(Raw_Data!K5529&lt;=30,"Within Time","Delayed")</f>
        <v>Delayed</v>
      </c>
    </row>
    <row r="5530" spans="1:16" x14ac:dyDescent="0.35">
      <c r="A5530" t="str">
        <f>Raw_Data!A5530</f>
        <v>504-32-7439</v>
      </c>
      <c r="B5530" s="2">
        <f>Raw_Data!B5530</f>
        <v>45364.059027777781</v>
      </c>
      <c r="C5530">
        <f>HOUR(Raw_Data!B5530)</f>
        <v>1</v>
      </c>
      <c r="D5530" t="str">
        <f>TEXT(Raw_Data!B5530,"mmm")</f>
        <v>Mar</v>
      </c>
      <c r="E5530">
        <f>YEAR(Raw_Data!B5530)</f>
        <v>2024</v>
      </c>
      <c r="F5530" t="str">
        <f>TEXT(Raw_Data!B5530,"mmm-yy")</f>
        <v>Mar-24</v>
      </c>
      <c r="G5530" t="str">
        <f>PROPER(Raw_Data!C5530&amp;". "&amp;Raw_Data!D5530)</f>
        <v>C. Quickfall</v>
      </c>
      <c r="H5530" t="str">
        <f>IF(OR(Raw_Data!E5530="M",Raw_Data!E5530="Male"),"Male",IF(OR(Raw_Data!E5530="F",Raw_Data!E5530="Female"),"Female","Not Confirmed"))</f>
        <v>Not Confirmed</v>
      </c>
      <c r="I5530">
        <f>Raw_Data!F5530</f>
        <v>21</v>
      </c>
      <c r="J5530" t="str">
        <f>FLOOR(Raw_Data!F5530,10)&amp;"-"&amp;FLOOR(Raw_Data!F5530,10)+9</f>
        <v>20-29</v>
      </c>
      <c r="K5530" t="str">
        <f>Raw_Data!G5530</f>
        <v>White</v>
      </c>
      <c r="L5530" t="str">
        <f>Raw_Data!H5530</f>
        <v>None</v>
      </c>
      <c r="M5530" t="str">
        <f>IF(Raw_Data!I5530=TRUE,"Admitted","Not Admitted")</f>
        <v>Admitted</v>
      </c>
      <c r="N5530" t="str">
        <f>IF(Raw_Data!J5530="","Not Rated",Raw_Data!J5530)</f>
        <v>Not Rated</v>
      </c>
      <c r="O5530">
        <f>Raw_Data!K5530</f>
        <v>58</v>
      </c>
      <c r="P5530" t="str">
        <f>IF(Raw_Data!K5530&lt;=30,"Within Time","Delayed")</f>
        <v>Delayed</v>
      </c>
    </row>
    <row r="5531" spans="1:16" x14ac:dyDescent="0.35">
      <c r="A5531" t="str">
        <f>Raw_Data!A5531</f>
        <v>845-14-6662</v>
      </c>
      <c r="B5531" s="2">
        <f>Raw_Data!B5531</f>
        <v>45364.111805555563</v>
      </c>
      <c r="C5531">
        <f>HOUR(Raw_Data!B5531)</f>
        <v>2</v>
      </c>
      <c r="D5531" t="str">
        <f>TEXT(Raw_Data!B5531,"mmm")</f>
        <v>Mar</v>
      </c>
      <c r="E5531">
        <f>YEAR(Raw_Data!B5531)</f>
        <v>2024</v>
      </c>
      <c r="F5531" t="str">
        <f>TEXT(Raw_Data!B5531,"mmm-yy")</f>
        <v>Mar-24</v>
      </c>
      <c r="G5531" t="str">
        <f>PROPER(Raw_Data!C5531&amp;". "&amp;Raw_Data!D5531)</f>
        <v>R. Schubuser</v>
      </c>
      <c r="H5531" t="str">
        <f>IF(OR(Raw_Data!E5531="M",Raw_Data!E5531="Male"),"Male",IF(OR(Raw_Data!E5531="F",Raw_Data!E5531="Female"),"Female","Not Confirmed"))</f>
        <v>Female</v>
      </c>
      <c r="I5531">
        <f>Raw_Data!F5531</f>
        <v>41</v>
      </c>
      <c r="J5531" t="str">
        <f>FLOOR(Raw_Data!F5531,10)&amp;"-"&amp;FLOOR(Raw_Data!F5531,10)+9</f>
        <v>40-49</v>
      </c>
      <c r="K5531" t="str">
        <f>Raw_Data!G5531</f>
        <v>Declined to Identify</v>
      </c>
      <c r="L5531" t="str">
        <f>Raw_Data!H5531</f>
        <v>General Practice</v>
      </c>
      <c r="M5531" t="str">
        <f>IF(Raw_Data!I5531=TRUE,"Admitted","Not Admitted")</f>
        <v>Admitted</v>
      </c>
      <c r="N5531" t="str">
        <f>IF(Raw_Data!J5531="","Not Rated",Raw_Data!J5531)</f>
        <v>Not Rated</v>
      </c>
      <c r="O5531">
        <f>Raw_Data!K5531</f>
        <v>16</v>
      </c>
      <c r="P5531" t="str">
        <f>IF(Raw_Data!K5531&lt;=30,"Within Time","Delayed")</f>
        <v>Within Time</v>
      </c>
    </row>
    <row r="5532" spans="1:16" x14ac:dyDescent="0.35">
      <c r="A5532" t="str">
        <f>Raw_Data!A5532</f>
        <v>208-94-2208</v>
      </c>
      <c r="B5532" s="2">
        <f>Raw_Data!B5532</f>
        <v>45364.213888888888</v>
      </c>
      <c r="C5532">
        <f>HOUR(Raw_Data!B5532)</f>
        <v>5</v>
      </c>
      <c r="D5532" t="str">
        <f>TEXT(Raw_Data!B5532,"mmm")</f>
        <v>Mar</v>
      </c>
      <c r="E5532">
        <f>YEAR(Raw_Data!B5532)</f>
        <v>2024</v>
      </c>
      <c r="F5532" t="str">
        <f>TEXT(Raw_Data!B5532,"mmm-yy")</f>
        <v>Mar-24</v>
      </c>
      <c r="G5532" t="str">
        <f>PROPER(Raw_Data!C5532&amp;". "&amp;Raw_Data!D5532)</f>
        <v>T. Fairbairn</v>
      </c>
      <c r="H5532" t="str">
        <f>IF(OR(Raw_Data!E5532="M",Raw_Data!E5532="Male"),"Male",IF(OR(Raw_Data!E5532="F",Raw_Data!E5532="Female"),"Female","Not Confirmed"))</f>
        <v>Male</v>
      </c>
      <c r="I5532">
        <f>Raw_Data!F5532</f>
        <v>47</v>
      </c>
      <c r="J5532" t="str">
        <f>FLOOR(Raw_Data!F5532,10)&amp;"-"&amp;FLOOR(Raw_Data!F5532,10)+9</f>
        <v>40-49</v>
      </c>
      <c r="K5532" t="str">
        <f>Raw_Data!G5532</f>
        <v>White</v>
      </c>
      <c r="L5532" t="str">
        <f>Raw_Data!H5532</f>
        <v>None</v>
      </c>
      <c r="M5532" t="str">
        <f>IF(Raw_Data!I5532=TRUE,"Admitted","Not Admitted")</f>
        <v>Admitted</v>
      </c>
      <c r="N5532" t="str">
        <f>IF(Raw_Data!J5532="","Not Rated",Raw_Data!J5532)</f>
        <v>Not Rated</v>
      </c>
      <c r="O5532">
        <f>Raw_Data!K5532</f>
        <v>36</v>
      </c>
      <c r="P5532" t="str">
        <f>IF(Raw_Data!K5532&lt;=30,"Within Time","Delayed")</f>
        <v>Delayed</v>
      </c>
    </row>
    <row r="5533" spans="1:16" x14ac:dyDescent="0.35">
      <c r="A5533" t="str">
        <f>Raw_Data!A5533</f>
        <v>872-89-6470</v>
      </c>
      <c r="B5533" s="2">
        <f>Raw_Data!B5533</f>
        <v>45364.304861111108</v>
      </c>
      <c r="C5533">
        <f>HOUR(Raw_Data!B5533)</f>
        <v>7</v>
      </c>
      <c r="D5533" t="str">
        <f>TEXT(Raw_Data!B5533,"mmm")</f>
        <v>Mar</v>
      </c>
      <c r="E5533">
        <f>YEAR(Raw_Data!B5533)</f>
        <v>2024</v>
      </c>
      <c r="F5533" t="str">
        <f>TEXT(Raw_Data!B5533,"mmm-yy")</f>
        <v>Mar-24</v>
      </c>
      <c r="G5533" t="str">
        <f>PROPER(Raw_Data!C5533&amp;". "&amp;Raw_Data!D5533)</f>
        <v>M. Ainsworth</v>
      </c>
      <c r="H5533" t="str">
        <f>IF(OR(Raw_Data!E5533="M",Raw_Data!E5533="Male"),"Male",IF(OR(Raw_Data!E5533="F",Raw_Data!E5533="Female"),"Female","Not Confirmed"))</f>
        <v>Male</v>
      </c>
      <c r="I5533">
        <f>Raw_Data!F5533</f>
        <v>23</v>
      </c>
      <c r="J5533" t="str">
        <f>FLOOR(Raw_Data!F5533,10)&amp;"-"&amp;FLOOR(Raw_Data!F5533,10)+9</f>
        <v>20-29</v>
      </c>
      <c r="K5533" t="str">
        <f>Raw_Data!G5533</f>
        <v>Pacific Islander</v>
      </c>
      <c r="L5533" t="str">
        <f>Raw_Data!H5533</f>
        <v>Orthopedics</v>
      </c>
      <c r="M5533" t="str">
        <f>IF(Raw_Data!I5533=TRUE,"Admitted","Not Admitted")</f>
        <v>Admitted</v>
      </c>
      <c r="N5533" t="str">
        <f>IF(Raw_Data!J5533="","Not Rated",Raw_Data!J5533)</f>
        <v>Not Rated</v>
      </c>
      <c r="O5533">
        <f>Raw_Data!K5533</f>
        <v>14</v>
      </c>
      <c r="P5533" t="str">
        <f>IF(Raw_Data!K5533&lt;=30,"Within Time","Delayed")</f>
        <v>Within Time</v>
      </c>
    </row>
    <row r="5534" spans="1:16" x14ac:dyDescent="0.35">
      <c r="A5534" t="str">
        <f>Raw_Data!A5534</f>
        <v>991-76-7649</v>
      </c>
      <c r="B5534" s="2">
        <f>Raw_Data!B5534</f>
        <v>45364.321527777778</v>
      </c>
      <c r="C5534">
        <f>HOUR(Raw_Data!B5534)</f>
        <v>7</v>
      </c>
      <c r="D5534" t="str">
        <f>TEXT(Raw_Data!B5534,"mmm")</f>
        <v>Mar</v>
      </c>
      <c r="E5534">
        <f>YEAR(Raw_Data!B5534)</f>
        <v>2024</v>
      </c>
      <c r="F5534" t="str">
        <f>TEXT(Raw_Data!B5534,"mmm-yy")</f>
        <v>Mar-24</v>
      </c>
      <c r="G5534" t="str">
        <f>PROPER(Raw_Data!C5534&amp;". "&amp;Raw_Data!D5534)</f>
        <v>T. Garfield</v>
      </c>
      <c r="H5534" t="str">
        <f>IF(OR(Raw_Data!E5534="M",Raw_Data!E5534="Male"),"Male",IF(OR(Raw_Data!E5534="F",Raw_Data!E5534="Female"),"Female","Not Confirmed"))</f>
        <v>Female</v>
      </c>
      <c r="I5534">
        <f>Raw_Data!F5534</f>
        <v>20</v>
      </c>
      <c r="J5534" t="str">
        <f>FLOOR(Raw_Data!F5534,10)&amp;"-"&amp;FLOOR(Raw_Data!F5534,10)+9</f>
        <v>20-29</v>
      </c>
      <c r="K5534" t="str">
        <f>Raw_Data!G5534</f>
        <v>Asian</v>
      </c>
      <c r="L5534" t="str">
        <f>Raw_Data!H5534</f>
        <v>None</v>
      </c>
      <c r="M5534" t="str">
        <f>IF(Raw_Data!I5534=TRUE,"Admitted","Not Admitted")</f>
        <v>Not Admitted</v>
      </c>
      <c r="N5534" t="str">
        <f>IF(Raw_Data!J5534="","Not Rated",Raw_Data!J5534)</f>
        <v>Not Rated</v>
      </c>
      <c r="O5534">
        <f>Raw_Data!K5534</f>
        <v>41</v>
      </c>
      <c r="P5534" t="str">
        <f>IF(Raw_Data!K5534&lt;=30,"Within Time","Delayed")</f>
        <v>Delayed</v>
      </c>
    </row>
    <row r="5535" spans="1:16" x14ac:dyDescent="0.35">
      <c r="A5535" t="str">
        <f>Raw_Data!A5535</f>
        <v>812-12-7232</v>
      </c>
      <c r="B5535" s="2">
        <f>Raw_Data!B5535</f>
        <v>45364.325694444437</v>
      </c>
      <c r="C5535">
        <f>HOUR(Raw_Data!B5535)</f>
        <v>7</v>
      </c>
      <c r="D5535" t="str">
        <f>TEXT(Raw_Data!B5535,"mmm")</f>
        <v>Mar</v>
      </c>
      <c r="E5535">
        <f>YEAR(Raw_Data!B5535)</f>
        <v>2024</v>
      </c>
      <c r="F5535" t="str">
        <f>TEXT(Raw_Data!B5535,"mmm-yy")</f>
        <v>Mar-24</v>
      </c>
      <c r="G5535" t="str">
        <f>PROPER(Raw_Data!C5535&amp;". "&amp;Raw_Data!D5535)</f>
        <v>A. Greenhalgh</v>
      </c>
      <c r="H5535" t="str">
        <f>IF(OR(Raw_Data!E5535="M",Raw_Data!E5535="Male"),"Male",IF(OR(Raw_Data!E5535="F",Raw_Data!E5535="Female"),"Female","Not Confirmed"))</f>
        <v>Male</v>
      </c>
      <c r="I5535">
        <f>Raw_Data!F5535</f>
        <v>50</v>
      </c>
      <c r="J5535" t="str">
        <f>FLOOR(Raw_Data!F5535,10)&amp;"-"&amp;FLOOR(Raw_Data!F5535,10)+9</f>
        <v>50-59</v>
      </c>
      <c r="K5535" t="str">
        <f>Raw_Data!G5535</f>
        <v>Unknown</v>
      </c>
      <c r="L5535" t="str">
        <f>Raw_Data!H5535</f>
        <v>Cardiology</v>
      </c>
      <c r="M5535" t="str">
        <f>IF(Raw_Data!I5535=TRUE,"Admitted","Not Admitted")</f>
        <v>Admitted</v>
      </c>
      <c r="N5535" t="str">
        <f>IF(Raw_Data!J5535="","Not Rated",Raw_Data!J5535)</f>
        <v>Not Rated</v>
      </c>
      <c r="O5535">
        <f>Raw_Data!K5535</f>
        <v>44</v>
      </c>
      <c r="P5535" t="str">
        <f>IF(Raw_Data!K5535&lt;=30,"Within Time","Delayed")</f>
        <v>Delayed</v>
      </c>
    </row>
    <row r="5536" spans="1:16" x14ac:dyDescent="0.35">
      <c r="A5536" t="str">
        <f>Raw_Data!A5536</f>
        <v>251-26-4340</v>
      </c>
      <c r="B5536" s="2">
        <f>Raw_Data!B5536</f>
        <v>45364.386805555558</v>
      </c>
      <c r="C5536">
        <f>HOUR(Raw_Data!B5536)</f>
        <v>9</v>
      </c>
      <c r="D5536" t="str">
        <f>TEXT(Raw_Data!B5536,"mmm")</f>
        <v>Mar</v>
      </c>
      <c r="E5536">
        <f>YEAR(Raw_Data!B5536)</f>
        <v>2024</v>
      </c>
      <c r="F5536" t="str">
        <f>TEXT(Raw_Data!B5536,"mmm-yy")</f>
        <v>Mar-24</v>
      </c>
      <c r="G5536" t="str">
        <f>PROPER(Raw_Data!C5536&amp;". "&amp;Raw_Data!D5536)</f>
        <v>A. Brixey</v>
      </c>
      <c r="H5536" t="str">
        <f>IF(OR(Raw_Data!E5536="M",Raw_Data!E5536="Male"),"Male",IF(OR(Raw_Data!E5536="F",Raw_Data!E5536="Female"),"Female","Not Confirmed"))</f>
        <v>Female</v>
      </c>
      <c r="I5536">
        <f>Raw_Data!F5536</f>
        <v>40</v>
      </c>
      <c r="J5536" t="str">
        <f>FLOOR(Raw_Data!F5536,10)&amp;"-"&amp;FLOOR(Raw_Data!F5536,10)+9</f>
        <v>40-49</v>
      </c>
      <c r="K5536" t="str">
        <f>Raw_Data!G5536</f>
        <v>White</v>
      </c>
      <c r="L5536" t="str">
        <f>Raw_Data!H5536</f>
        <v>General Practice</v>
      </c>
      <c r="M5536" t="str">
        <f>IF(Raw_Data!I5536=TRUE,"Admitted","Not Admitted")</f>
        <v>Not Admitted</v>
      </c>
      <c r="N5536" t="str">
        <f>IF(Raw_Data!J5536="","Not Rated",Raw_Data!J5536)</f>
        <v>Not Rated</v>
      </c>
      <c r="O5536">
        <f>Raw_Data!K5536</f>
        <v>44</v>
      </c>
      <c r="P5536" t="str">
        <f>IF(Raw_Data!K5536&lt;=30,"Within Time","Delayed")</f>
        <v>Delayed</v>
      </c>
    </row>
    <row r="5537" spans="1:16" x14ac:dyDescent="0.35">
      <c r="A5537" t="str">
        <f>Raw_Data!A5537</f>
        <v>477-24-1082</v>
      </c>
      <c r="B5537" s="2">
        <f>Raw_Data!B5537</f>
        <v>45364.469444444447</v>
      </c>
      <c r="C5537">
        <f>HOUR(Raw_Data!B5537)</f>
        <v>11</v>
      </c>
      <c r="D5537" t="str">
        <f>TEXT(Raw_Data!B5537,"mmm")</f>
        <v>Mar</v>
      </c>
      <c r="E5537">
        <f>YEAR(Raw_Data!B5537)</f>
        <v>2024</v>
      </c>
      <c r="F5537" t="str">
        <f>TEXT(Raw_Data!B5537,"mmm-yy")</f>
        <v>Mar-24</v>
      </c>
      <c r="G5537" t="str">
        <f>PROPER(Raw_Data!C5537&amp;". "&amp;Raw_Data!D5537)</f>
        <v>L. Kershaw</v>
      </c>
      <c r="H5537" t="str">
        <f>IF(OR(Raw_Data!E5537="M",Raw_Data!E5537="Male"),"Male",IF(OR(Raw_Data!E5537="F",Raw_Data!E5537="Female"),"Female","Not Confirmed"))</f>
        <v>Male</v>
      </c>
      <c r="I5537">
        <f>Raw_Data!F5537</f>
        <v>79</v>
      </c>
      <c r="J5537" t="str">
        <f>FLOOR(Raw_Data!F5537,10)&amp;"-"&amp;FLOOR(Raw_Data!F5537,10)+9</f>
        <v>70-79</v>
      </c>
      <c r="K5537" t="str">
        <f>Raw_Data!G5537</f>
        <v>White</v>
      </c>
      <c r="L5537" t="str">
        <f>Raw_Data!H5537</f>
        <v>None</v>
      </c>
      <c r="M5537" t="str">
        <f>IF(Raw_Data!I5537=TRUE,"Admitted","Not Admitted")</f>
        <v>Not Admitted</v>
      </c>
      <c r="N5537" t="str">
        <f>IF(Raw_Data!J5537="","Not Rated",Raw_Data!J5537)</f>
        <v>Not Rated</v>
      </c>
      <c r="O5537">
        <f>Raw_Data!K5537</f>
        <v>11</v>
      </c>
      <c r="P5537" t="str">
        <f>IF(Raw_Data!K5537&lt;=30,"Within Time","Delayed")</f>
        <v>Within Time</v>
      </c>
    </row>
    <row r="5538" spans="1:16" x14ac:dyDescent="0.35">
      <c r="A5538" t="str">
        <f>Raw_Data!A5538</f>
        <v>468-84-5897</v>
      </c>
      <c r="B5538" s="2">
        <f>Raw_Data!B5538</f>
        <v>45364.572916666657</v>
      </c>
      <c r="C5538">
        <f>HOUR(Raw_Data!B5538)</f>
        <v>13</v>
      </c>
      <c r="D5538" t="str">
        <f>TEXT(Raw_Data!B5538,"mmm")</f>
        <v>Mar</v>
      </c>
      <c r="E5538">
        <f>YEAR(Raw_Data!B5538)</f>
        <v>2024</v>
      </c>
      <c r="F5538" t="str">
        <f>TEXT(Raw_Data!B5538,"mmm-yy")</f>
        <v>Mar-24</v>
      </c>
      <c r="G5538" t="str">
        <f>PROPER(Raw_Data!C5538&amp;". "&amp;Raw_Data!D5538)</f>
        <v>N. Aldridge</v>
      </c>
      <c r="H5538" t="str">
        <f>IF(OR(Raw_Data!E5538="M",Raw_Data!E5538="Male"),"Male",IF(OR(Raw_Data!E5538="F",Raw_Data!E5538="Female"),"Female","Not Confirmed"))</f>
        <v>Male</v>
      </c>
      <c r="I5538">
        <f>Raw_Data!F5538</f>
        <v>7</v>
      </c>
      <c r="J5538" t="str">
        <f>FLOOR(Raw_Data!F5538,10)&amp;"-"&amp;FLOOR(Raw_Data!F5538,10)+9</f>
        <v>0-9</v>
      </c>
      <c r="K5538" t="str">
        <f>Raw_Data!G5538</f>
        <v>Two or More Races</v>
      </c>
      <c r="L5538" t="str">
        <f>Raw_Data!H5538</f>
        <v>Renal</v>
      </c>
      <c r="M5538" t="str">
        <f>IF(Raw_Data!I5538=TRUE,"Admitted","Not Admitted")</f>
        <v>Admitted</v>
      </c>
      <c r="N5538" t="str">
        <f>IF(Raw_Data!J5538="","Not Rated",Raw_Data!J5538)</f>
        <v>Not Rated</v>
      </c>
      <c r="O5538">
        <f>Raw_Data!K5538</f>
        <v>38</v>
      </c>
      <c r="P5538" t="str">
        <f>IF(Raw_Data!K5538&lt;=30,"Within Time","Delayed")</f>
        <v>Delayed</v>
      </c>
    </row>
    <row r="5539" spans="1:16" x14ac:dyDescent="0.35">
      <c r="A5539" t="str">
        <f>Raw_Data!A5539</f>
        <v>516-93-8793</v>
      </c>
      <c r="B5539" s="2">
        <f>Raw_Data!B5539</f>
        <v>45364.667361111111</v>
      </c>
      <c r="C5539">
        <f>HOUR(Raw_Data!B5539)</f>
        <v>16</v>
      </c>
      <c r="D5539" t="str">
        <f>TEXT(Raw_Data!B5539,"mmm")</f>
        <v>Mar</v>
      </c>
      <c r="E5539">
        <f>YEAR(Raw_Data!B5539)</f>
        <v>2024</v>
      </c>
      <c r="F5539" t="str">
        <f>TEXT(Raw_Data!B5539,"mmm-yy")</f>
        <v>Mar-24</v>
      </c>
      <c r="G5539" t="str">
        <f>PROPER(Raw_Data!C5539&amp;". "&amp;Raw_Data!D5539)</f>
        <v>U. Kingsley</v>
      </c>
      <c r="H5539" t="str">
        <f>IF(OR(Raw_Data!E5539="M",Raw_Data!E5539="Male"),"Male",IF(OR(Raw_Data!E5539="F",Raw_Data!E5539="Female"),"Female","Not Confirmed"))</f>
        <v>Female</v>
      </c>
      <c r="I5539">
        <f>Raw_Data!F5539</f>
        <v>37</v>
      </c>
      <c r="J5539" t="str">
        <f>FLOOR(Raw_Data!F5539,10)&amp;"-"&amp;FLOOR(Raw_Data!F5539,10)+9</f>
        <v>30-39</v>
      </c>
      <c r="K5539" t="str">
        <f>Raw_Data!G5539</f>
        <v>African American</v>
      </c>
      <c r="L5539" t="str">
        <f>Raw_Data!H5539</f>
        <v>General Practice</v>
      </c>
      <c r="M5539" t="str">
        <f>IF(Raw_Data!I5539=TRUE,"Admitted","Not Admitted")</f>
        <v>Not Admitted</v>
      </c>
      <c r="N5539">
        <f>IF(Raw_Data!J5539="","Not Rated",Raw_Data!J5539)</f>
        <v>9</v>
      </c>
      <c r="O5539">
        <f>Raw_Data!K5539</f>
        <v>24</v>
      </c>
      <c r="P5539" t="str">
        <f>IF(Raw_Data!K5539&lt;=30,"Within Time","Delayed")</f>
        <v>Within Time</v>
      </c>
    </row>
    <row r="5540" spans="1:16" x14ac:dyDescent="0.35">
      <c r="A5540" t="str">
        <f>Raw_Data!A5540</f>
        <v>765-54-8069</v>
      </c>
      <c r="B5540" s="2">
        <f>Raw_Data!B5540</f>
        <v>45364.772222222222</v>
      </c>
      <c r="C5540">
        <f>HOUR(Raw_Data!B5540)</f>
        <v>18</v>
      </c>
      <c r="D5540" t="str">
        <f>TEXT(Raw_Data!B5540,"mmm")</f>
        <v>Mar</v>
      </c>
      <c r="E5540">
        <f>YEAR(Raw_Data!B5540)</f>
        <v>2024</v>
      </c>
      <c r="F5540" t="str">
        <f>TEXT(Raw_Data!B5540,"mmm-yy")</f>
        <v>Mar-24</v>
      </c>
      <c r="G5540" t="str">
        <f>PROPER(Raw_Data!C5540&amp;". "&amp;Raw_Data!D5540)</f>
        <v>J. Ollerton</v>
      </c>
      <c r="H5540" t="str">
        <f>IF(OR(Raw_Data!E5540="M",Raw_Data!E5540="Male"),"Male",IF(OR(Raw_Data!E5540="F",Raw_Data!E5540="Female"),"Female","Not Confirmed"))</f>
        <v>Male</v>
      </c>
      <c r="I5540">
        <f>Raw_Data!F5540</f>
        <v>8</v>
      </c>
      <c r="J5540" t="str">
        <f>FLOOR(Raw_Data!F5540,10)&amp;"-"&amp;FLOOR(Raw_Data!F5540,10)+9</f>
        <v>0-9</v>
      </c>
      <c r="K5540" t="str">
        <f>Raw_Data!G5540</f>
        <v>White</v>
      </c>
      <c r="L5540" t="str">
        <f>Raw_Data!H5540</f>
        <v>Orthopedics</v>
      </c>
      <c r="M5540" t="str">
        <f>IF(Raw_Data!I5540=TRUE,"Admitted","Not Admitted")</f>
        <v>Admitted</v>
      </c>
      <c r="N5540" t="str">
        <f>IF(Raw_Data!J5540="","Not Rated",Raw_Data!J5540)</f>
        <v>Not Rated</v>
      </c>
      <c r="O5540">
        <f>Raw_Data!K5540</f>
        <v>34</v>
      </c>
      <c r="P5540" t="str">
        <f>IF(Raw_Data!K5540&lt;=30,"Within Time","Delayed")</f>
        <v>Delayed</v>
      </c>
    </row>
    <row r="5541" spans="1:16" x14ac:dyDescent="0.35">
      <c r="A5541" t="str">
        <f>Raw_Data!A5541</f>
        <v>507-91-1911</v>
      </c>
      <c r="B5541" s="2">
        <f>Raw_Data!B5541</f>
        <v>45364.796527777777</v>
      </c>
      <c r="C5541">
        <f>HOUR(Raw_Data!B5541)</f>
        <v>19</v>
      </c>
      <c r="D5541" t="str">
        <f>TEXT(Raw_Data!B5541,"mmm")</f>
        <v>Mar</v>
      </c>
      <c r="E5541">
        <f>YEAR(Raw_Data!B5541)</f>
        <v>2024</v>
      </c>
      <c r="F5541" t="str">
        <f>TEXT(Raw_Data!B5541,"mmm-yy")</f>
        <v>Mar-24</v>
      </c>
      <c r="G5541" t="str">
        <f>PROPER(Raw_Data!C5541&amp;". "&amp;Raw_Data!D5541)</f>
        <v>A. Methuen</v>
      </c>
      <c r="H5541" t="str">
        <f>IF(OR(Raw_Data!E5541="M",Raw_Data!E5541="Male"),"Male",IF(OR(Raw_Data!E5541="F",Raw_Data!E5541="Female"),"Female","Not Confirmed"))</f>
        <v>Female</v>
      </c>
      <c r="I5541">
        <f>Raw_Data!F5541</f>
        <v>74</v>
      </c>
      <c r="J5541" t="str">
        <f>FLOOR(Raw_Data!F5541,10)&amp;"-"&amp;FLOOR(Raw_Data!F5541,10)+9</f>
        <v>70-79</v>
      </c>
      <c r="K5541" t="str">
        <f>Raw_Data!G5541</f>
        <v>African American</v>
      </c>
      <c r="L5541" t="str">
        <f>Raw_Data!H5541</f>
        <v>None</v>
      </c>
      <c r="M5541" t="str">
        <f>IF(Raw_Data!I5541=TRUE,"Admitted","Not Admitted")</f>
        <v>Admitted</v>
      </c>
      <c r="N5541" t="str">
        <f>IF(Raw_Data!J5541="","Not Rated",Raw_Data!J5541)</f>
        <v>Not Rated</v>
      </c>
      <c r="O5541">
        <f>Raw_Data!K5541</f>
        <v>24</v>
      </c>
      <c r="P5541" t="str">
        <f>IF(Raw_Data!K5541&lt;=30,"Within Time","Delayed")</f>
        <v>Within Time</v>
      </c>
    </row>
    <row r="5542" spans="1:16" x14ac:dyDescent="0.35">
      <c r="A5542" t="str">
        <f>Raw_Data!A5542</f>
        <v>241-90-4329</v>
      </c>
      <c r="B5542" s="2">
        <f>Raw_Data!B5542</f>
        <v>45364.819444444453</v>
      </c>
      <c r="C5542">
        <f>HOUR(Raw_Data!B5542)</f>
        <v>19</v>
      </c>
      <c r="D5542" t="str">
        <f>TEXT(Raw_Data!B5542,"mmm")</f>
        <v>Mar</v>
      </c>
      <c r="E5542">
        <f>YEAR(Raw_Data!B5542)</f>
        <v>2024</v>
      </c>
      <c r="F5542" t="str">
        <f>TEXT(Raw_Data!B5542,"mmm-yy")</f>
        <v>Mar-24</v>
      </c>
      <c r="G5542" t="str">
        <f>PROPER(Raw_Data!C5542&amp;". "&amp;Raw_Data!D5542)</f>
        <v>Q. Crebo</v>
      </c>
      <c r="H5542" t="str">
        <f>IF(OR(Raw_Data!E5542="M",Raw_Data!E5542="Male"),"Male",IF(OR(Raw_Data!E5542="F",Raw_Data!E5542="Female"),"Female","Not Confirmed"))</f>
        <v>Male</v>
      </c>
      <c r="I5542">
        <f>Raw_Data!F5542</f>
        <v>9</v>
      </c>
      <c r="J5542" t="str">
        <f>FLOOR(Raw_Data!F5542,10)&amp;"-"&amp;FLOOR(Raw_Data!F5542,10)+9</f>
        <v>0-9</v>
      </c>
      <c r="K5542" t="str">
        <f>Raw_Data!G5542</f>
        <v>Declined to Identify</v>
      </c>
      <c r="L5542" t="str">
        <f>Raw_Data!H5542</f>
        <v>None</v>
      </c>
      <c r="M5542" t="str">
        <f>IF(Raw_Data!I5542=TRUE,"Admitted","Not Admitted")</f>
        <v>Admitted</v>
      </c>
      <c r="N5542" t="str">
        <f>IF(Raw_Data!J5542="","Not Rated",Raw_Data!J5542)</f>
        <v>Not Rated</v>
      </c>
      <c r="O5542">
        <f>Raw_Data!K5542</f>
        <v>27</v>
      </c>
      <c r="P5542" t="str">
        <f>IF(Raw_Data!K5542&lt;=30,"Within Time","Delayed")</f>
        <v>Within Time</v>
      </c>
    </row>
    <row r="5543" spans="1:16" x14ac:dyDescent="0.35">
      <c r="A5543" t="str">
        <f>Raw_Data!A5543</f>
        <v>288-16-5136</v>
      </c>
      <c r="B5543" s="2">
        <f>Raw_Data!B5543</f>
        <v>45364.871527777781</v>
      </c>
      <c r="C5543">
        <f>HOUR(Raw_Data!B5543)</f>
        <v>20</v>
      </c>
      <c r="D5543" t="str">
        <f>TEXT(Raw_Data!B5543,"mmm")</f>
        <v>Mar</v>
      </c>
      <c r="E5543">
        <f>YEAR(Raw_Data!B5543)</f>
        <v>2024</v>
      </c>
      <c r="F5543" t="str">
        <f>TEXT(Raw_Data!B5543,"mmm-yy")</f>
        <v>Mar-24</v>
      </c>
      <c r="G5543" t="str">
        <f>PROPER(Raw_Data!C5543&amp;". "&amp;Raw_Data!D5543)</f>
        <v>D. Dewhirst</v>
      </c>
      <c r="H5543" t="str">
        <f>IF(OR(Raw_Data!E5543="M",Raw_Data!E5543="Male"),"Male",IF(OR(Raw_Data!E5543="F",Raw_Data!E5543="Female"),"Female","Not Confirmed"))</f>
        <v>Male</v>
      </c>
      <c r="I5543">
        <f>Raw_Data!F5543</f>
        <v>10</v>
      </c>
      <c r="J5543" t="str">
        <f>FLOOR(Raw_Data!F5543,10)&amp;"-"&amp;FLOOR(Raw_Data!F5543,10)+9</f>
        <v>10-19</v>
      </c>
      <c r="K5543" t="str">
        <f>Raw_Data!G5543</f>
        <v>Asian</v>
      </c>
      <c r="L5543" t="str">
        <f>Raw_Data!H5543</f>
        <v>General Practice</v>
      </c>
      <c r="M5543" t="str">
        <f>IF(Raw_Data!I5543=TRUE,"Admitted","Not Admitted")</f>
        <v>Admitted</v>
      </c>
      <c r="N5543" t="str">
        <f>IF(Raw_Data!J5543="","Not Rated",Raw_Data!J5543)</f>
        <v>Not Rated</v>
      </c>
      <c r="O5543">
        <f>Raw_Data!K5543</f>
        <v>29</v>
      </c>
      <c r="P5543" t="str">
        <f>IF(Raw_Data!K5543&lt;=30,"Within Time","Delayed")</f>
        <v>Within Time</v>
      </c>
    </row>
    <row r="5544" spans="1:16" x14ac:dyDescent="0.35">
      <c r="A5544" t="str">
        <f>Raw_Data!A5544</f>
        <v>230-85-3127</v>
      </c>
      <c r="B5544" s="2">
        <f>Raw_Data!B5544</f>
        <v>45364.977777777778</v>
      </c>
      <c r="C5544">
        <f>HOUR(Raw_Data!B5544)</f>
        <v>23</v>
      </c>
      <c r="D5544" t="str">
        <f>TEXT(Raw_Data!B5544,"mmm")</f>
        <v>Mar</v>
      </c>
      <c r="E5544">
        <f>YEAR(Raw_Data!B5544)</f>
        <v>2024</v>
      </c>
      <c r="F5544" t="str">
        <f>TEXT(Raw_Data!B5544,"mmm-yy")</f>
        <v>Mar-24</v>
      </c>
      <c r="G5544" t="str">
        <f>PROPER(Raw_Data!C5544&amp;". "&amp;Raw_Data!D5544)</f>
        <v>A. Postlethwaite</v>
      </c>
      <c r="H5544" t="str">
        <f>IF(OR(Raw_Data!E5544="M",Raw_Data!E5544="Male"),"Male",IF(OR(Raw_Data!E5544="F",Raw_Data!E5544="Female"),"Female","Not Confirmed"))</f>
        <v>Female</v>
      </c>
      <c r="I5544">
        <f>Raw_Data!F5544</f>
        <v>29</v>
      </c>
      <c r="J5544" t="str">
        <f>FLOOR(Raw_Data!F5544,10)&amp;"-"&amp;FLOOR(Raw_Data!F5544,10)+9</f>
        <v>20-29</v>
      </c>
      <c r="K5544" t="str">
        <f>Raw_Data!G5544</f>
        <v>Asian</v>
      </c>
      <c r="L5544" t="str">
        <f>Raw_Data!H5544</f>
        <v>Gastroenterology</v>
      </c>
      <c r="M5544" t="str">
        <f>IF(Raw_Data!I5544=TRUE,"Admitted","Not Admitted")</f>
        <v>Admitted</v>
      </c>
      <c r="N5544" t="str">
        <f>IF(Raw_Data!J5544="","Not Rated",Raw_Data!J5544)</f>
        <v>Not Rated</v>
      </c>
      <c r="O5544">
        <f>Raw_Data!K5544</f>
        <v>15</v>
      </c>
      <c r="P5544" t="str">
        <f>IF(Raw_Data!K5544&lt;=30,"Within Time","Delayed")</f>
        <v>Within Time</v>
      </c>
    </row>
    <row r="5545" spans="1:16" x14ac:dyDescent="0.35">
      <c r="A5545" t="str">
        <f>Raw_Data!A5545</f>
        <v>482-81-5309</v>
      </c>
      <c r="B5545" s="2">
        <f>Raw_Data!B5545</f>
        <v>45364.981249999997</v>
      </c>
      <c r="C5545">
        <f>HOUR(Raw_Data!B5545)</f>
        <v>23</v>
      </c>
      <c r="D5545" t="str">
        <f>TEXT(Raw_Data!B5545,"mmm")</f>
        <v>Mar</v>
      </c>
      <c r="E5545">
        <f>YEAR(Raw_Data!B5545)</f>
        <v>2024</v>
      </c>
      <c r="F5545" t="str">
        <f>TEXT(Raw_Data!B5545,"mmm-yy")</f>
        <v>Mar-24</v>
      </c>
      <c r="G5545" t="str">
        <f>PROPER(Raw_Data!C5545&amp;". "&amp;Raw_Data!D5545)</f>
        <v>C. Inglewood</v>
      </c>
      <c r="H5545" t="str">
        <f>IF(OR(Raw_Data!E5545="M",Raw_Data!E5545="Male"),"Male",IF(OR(Raw_Data!E5545="F",Raw_Data!E5545="Female"),"Female","Not Confirmed"))</f>
        <v>Female</v>
      </c>
      <c r="I5545">
        <f>Raw_Data!F5545</f>
        <v>15</v>
      </c>
      <c r="J5545" t="str">
        <f>FLOOR(Raw_Data!F5545,10)&amp;"-"&amp;FLOOR(Raw_Data!F5545,10)+9</f>
        <v>10-19</v>
      </c>
      <c r="K5545" t="str">
        <f>Raw_Data!G5545</f>
        <v>Two or More Races</v>
      </c>
      <c r="L5545" t="str">
        <f>Raw_Data!H5545</f>
        <v>None</v>
      </c>
      <c r="M5545" t="str">
        <f>IF(Raw_Data!I5545=TRUE,"Admitted","Not Admitted")</f>
        <v>Admitted</v>
      </c>
      <c r="N5545">
        <f>IF(Raw_Data!J5545="","Not Rated",Raw_Data!J5545)</f>
        <v>6</v>
      </c>
      <c r="O5545">
        <f>Raw_Data!K5545</f>
        <v>10</v>
      </c>
      <c r="P5545" t="str">
        <f>IF(Raw_Data!K5545&lt;=30,"Within Time","Delayed")</f>
        <v>Within Time</v>
      </c>
    </row>
    <row r="5546" spans="1:16" x14ac:dyDescent="0.35">
      <c r="A5546" t="str">
        <f>Raw_Data!A5546</f>
        <v>955-76-4967</v>
      </c>
      <c r="B5546" s="2">
        <f>Raw_Data!B5546</f>
        <v>45365.098611111112</v>
      </c>
      <c r="C5546">
        <f>HOUR(Raw_Data!B5546)</f>
        <v>2</v>
      </c>
      <c r="D5546" t="str">
        <f>TEXT(Raw_Data!B5546,"mmm")</f>
        <v>Mar</v>
      </c>
      <c r="E5546">
        <f>YEAR(Raw_Data!B5546)</f>
        <v>2024</v>
      </c>
      <c r="F5546" t="str">
        <f>TEXT(Raw_Data!B5546,"mmm-yy")</f>
        <v>Mar-24</v>
      </c>
      <c r="G5546" t="str">
        <f>PROPER(Raw_Data!C5546&amp;". "&amp;Raw_Data!D5546)</f>
        <v>L. Honeysett</v>
      </c>
      <c r="H5546" t="str">
        <f>IF(OR(Raw_Data!E5546="M",Raw_Data!E5546="Male"),"Male",IF(OR(Raw_Data!E5546="F",Raw_Data!E5546="Female"),"Female","Not Confirmed"))</f>
        <v>Female</v>
      </c>
      <c r="I5546">
        <f>Raw_Data!F5546</f>
        <v>47</v>
      </c>
      <c r="J5546" t="str">
        <f>FLOOR(Raw_Data!F5546,10)&amp;"-"&amp;FLOOR(Raw_Data!F5546,10)+9</f>
        <v>40-49</v>
      </c>
      <c r="K5546" t="str">
        <f>Raw_Data!G5546</f>
        <v>Asian</v>
      </c>
      <c r="L5546" t="str">
        <f>Raw_Data!H5546</f>
        <v>None</v>
      </c>
      <c r="M5546" t="str">
        <f>IF(Raw_Data!I5546=TRUE,"Admitted","Not Admitted")</f>
        <v>Not Admitted</v>
      </c>
      <c r="N5546" t="str">
        <f>IF(Raw_Data!J5546="","Not Rated",Raw_Data!J5546)</f>
        <v>Not Rated</v>
      </c>
      <c r="O5546">
        <f>Raw_Data!K5546</f>
        <v>44</v>
      </c>
      <c r="P5546" t="str">
        <f>IF(Raw_Data!K5546&lt;=30,"Within Time","Delayed")</f>
        <v>Delayed</v>
      </c>
    </row>
    <row r="5547" spans="1:16" x14ac:dyDescent="0.35">
      <c r="A5547" t="str">
        <f>Raw_Data!A5547</f>
        <v>340-87-8843</v>
      </c>
      <c r="B5547" s="2">
        <f>Raw_Data!B5547</f>
        <v>45365.176388888889</v>
      </c>
      <c r="C5547">
        <f>HOUR(Raw_Data!B5547)</f>
        <v>4</v>
      </c>
      <c r="D5547" t="str">
        <f>TEXT(Raw_Data!B5547,"mmm")</f>
        <v>Mar</v>
      </c>
      <c r="E5547">
        <f>YEAR(Raw_Data!B5547)</f>
        <v>2024</v>
      </c>
      <c r="F5547" t="str">
        <f>TEXT(Raw_Data!B5547,"mmm-yy")</f>
        <v>Mar-24</v>
      </c>
      <c r="G5547" t="str">
        <f>PROPER(Raw_Data!C5547&amp;". "&amp;Raw_Data!D5547)</f>
        <v>E. Ellerby</v>
      </c>
      <c r="H5547" t="str">
        <f>IF(OR(Raw_Data!E5547="M",Raw_Data!E5547="Male"),"Male",IF(OR(Raw_Data!E5547="F",Raw_Data!E5547="Female"),"Female","Not Confirmed"))</f>
        <v>Male</v>
      </c>
      <c r="I5547">
        <f>Raw_Data!F5547</f>
        <v>70</v>
      </c>
      <c r="J5547" t="str">
        <f>FLOOR(Raw_Data!F5547,10)&amp;"-"&amp;FLOOR(Raw_Data!F5547,10)+9</f>
        <v>70-79</v>
      </c>
      <c r="K5547" t="str">
        <f>Raw_Data!G5547</f>
        <v>Unknown</v>
      </c>
      <c r="L5547" t="str">
        <f>Raw_Data!H5547</f>
        <v>None</v>
      </c>
      <c r="M5547" t="str">
        <f>IF(Raw_Data!I5547=TRUE,"Admitted","Not Admitted")</f>
        <v>Not Admitted</v>
      </c>
      <c r="N5547" t="str">
        <f>IF(Raw_Data!J5547="","Not Rated",Raw_Data!J5547)</f>
        <v>Not Rated</v>
      </c>
      <c r="O5547">
        <f>Raw_Data!K5547</f>
        <v>31</v>
      </c>
      <c r="P5547" t="str">
        <f>IF(Raw_Data!K5547&lt;=30,"Within Time","Delayed")</f>
        <v>Delayed</v>
      </c>
    </row>
    <row r="5548" spans="1:16" x14ac:dyDescent="0.35">
      <c r="A5548" t="str">
        <f>Raw_Data!A5548</f>
        <v>278-79-2519</v>
      </c>
      <c r="B5548" s="2">
        <f>Raw_Data!B5548</f>
        <v>45365.182638888888</v>
      </c>
      <c r="C5548">
        <f>HOUR(Raw_Data!B5548)</f>
        <v>4</v>
      </c>
      <c r="D5548" t="str">
        <f>TEXT(Raw_Data!B5548,"mmm")</f>
        <v>Mar</v>
      </c>
      <c r="E5548">
        <f>YEAR(Raw_Data!B5548)</f>
        <v>2024</v>
      </c>
      <c r="F5548" t="str">
        <f>TEXT(Raw_Data!B5548,"mmm-yy")</f>
        <v>Mar-24</v>
      </c>
      <c r="G5548" t="str">
        <f>PROPER(Raw_Data!C5548&amp;". "&amp;Raw_Data!D5548)</f>
        <v>P. Stanlack</v>
      </c>
      <c r="H5548" t="str">
        <f>IF(OR(Raw_Data!E5548="M",Raw_Data!E5548="Male"),"Male",IF(OR(Raw_Data!E5548="F",Raw_Data!E5548="Female"),"Female","Not Confirmed"))</f>
        <v>Male</v>
      </c>
      <c r="I5548">
        <f>Raw_Data!F5548</f>
        <v>50</v>
      </c>
      <c r="J5548" t="str">
        <f>FLOOR(Raw_Data!F5548,10)&amp;"-"&amp;FLOOR(Raw_Data!F5548,10)+9</f>
        <v>50-59</v>
      </c>
      <c r="K5548" t="str">
        <f>Raw_Data!G5548</f>
        <v>Unknown</v>
      </c>
      <c r="L5548" t="str">
        <f>Raw_Data!H5548</f>
        <v>General Practice</v>
      </c>
      <c r="M5548" t="str">
        <f>IF(Raw_Data!I5548=TRUE,"Admitted","Not Admitted")</f>
        <v>Not Admitted</v>
      </c>
      <c r="N5548" t="str">
        <f>IF(Raw_Data!J5548="","Not Rated",Raw_Data!J5548)</f>
        <v>Not Rated</v>
      </c>
      <c r="O5548">
        <f>Raw_Data!K5548</f>
        <v>29</v>
      </c>
      <c r="P5548" t="str">
        <f>IF(Raw_Data!K5548&lt;=30,"Within Time","Delayed")</f>
        <v>Within Time</v>
      </c>
    </row>
    <row r="5549" spans="1:16" x14ac:dyDescent="0.35">
      <c r="A5549" t="str">
        <f>Raw_Data!A5549</f>
        <v>405-65-5423</v>
      </c>
      <c r="B5549" s="2">
        <f>Raw_Data!B5549</f>
        <v>45365.200694444437</v>
      </c>
      <c r="C5549">
        <f>HOUR(Raw_Data!B5549)</f>
        <v>4</v>
      </c>
      <c r="D5549" t="str">
        <f>TEXT(Raw_Data!B5549,"mmm")</f>
        <v>Mar</v>
      </c>
      <c r="E5549">
        <f>YEAR(Raw_Data!B5549)</f>
        <v>2024</v>
      </c>
      <c r="F5549" t="str">
        <f>TEXT(Raw_Data!B5549,"mmm-yy")</f>
        <v>Mar-24</v>
      </c>
      <c r="G5549" t="str">
        <f>PROPER(Raw_Data!C5549&amp;". "&amp;Raw_Data!D5549)</f>
        <v>H. Dunmore</v>
      </c>
      <c r="H5549" t="str">
        <f>IF(OR(Raw_Data!E5549="M",Raw_Data!E5549="Male"),"Male",IF(OR(Raw_Data!E5549="F",Raw_Data!E5549="Female"),"Female","Not Confirmed"))</f>
        <v>Male</v>
      </c>
      <c r="I5549">
        <f>Raw_Data!F5549</f>
        <v>42</v>
      </c>
      <c r="J5549" t="str">
        <f>FLOOR(Raw_Data!F5549,10)&amp;"-"&amp;FLOOR(Raw_Data!F5549,10)+9</f>
        <v>40-49</v>
      </c>
      <c r="K5549" t="str">
        <f>Raw_Data!G5549</f>
        <v>White</v>
      </c>
      <c r="L5549" t="str">
        <f>Raw_Data!H5549</f>
        <v>None</v>
      </c>
      <c r="M5549" t="str">
        <f>IF(Raw_Data!I5549=TRUE,"Admitted","Not Admitted")</f>
        <v>Admitted</v>
      </c>
      <c r="N5549">
        <f>IF(Raw_Data!J5549="","Not Rated",Raw_Data!J5549)</f>
        <v>10</v>
      </c>
      <c r="O5549">
        <f>Raw_Data!K5549</f>
        <v>48</v>
      </c>
      <c r="P5549" t="str">
        <f>IF(Raw_Data!K5549&lt;=30,"Within Time","Delayed")</f>
        <v>Delayed</v>
      </c>
    </row>
    <row r="5550" spans="1:16" x14ac:dyDescent="0.35">
      <c r="A5550" t="str">
        <f>Raw_Data!A5550</f>
        <v>542-55-4668</v>
      </c>
      <c r="B5550" s="2">
        <f>Raw_Data!B5550</f>
        <v>45365.213194444441</v>
      </c>
      <c r="C5550">
        <f>HOUR(Raw_Data!B5550)</f>
        <v>5</v>
      </c>
      <c r="D5550" t="str">
        <f>TEXT(Raw_Data!B5550,"mmm")</f>
        <v>Mar</v>
      </c>
      <c r="E5550">
        <f>YEAR(Raw_Data!B5550)</f>
        <v>2024</v>
      </c>
      <c r="F5550" t="str">
        <f>TEXT(Raw_Data!B5550,"mmm-yy")</f>
        <v>Mar-24</v>
      </c>
      <c r="G5550" t="str">
        <f>PROPER(Raw_Data!C5550&amp;". "&amp;Raw_Data!D5550)</f>
        <v>P. Upperton</v>
      </c>
      <c r="H5550" t="str">
        <f>IF(OR(Raw_Data!E5550="M",Raw_Data!E5550="Male"),"Male",IF(OR(Raw_Data!E5550="F",Raw_Data!E5550="Female"),"Female","Not Confirmed"))</f>
        <v>Female</v>
      </c>
      <c r="I5550">
        <f>Raw_Data!F5550</f>
        <v>33</v>
      </c>
      <c r="J5550" t="str">
        <f>FLOOR(Raw_Data!F5550,10)&amp;"-"&amp;FLOOR(Raw_Data!F5550,10)+9</f>
        <v>30-39</v>
      </c>
      <c r="K5550" t="str">
        <f>Raw_Data!G5550</f>
        <v>White</v>
      </c>
      <c r="L5550" t="str">
        <f>Raw_Data!H5550</f>
        <v>None</v>
      </c>
      <c r="M5550" t="str">
        <f>IF(Raw_Data!I5550=TRUE,"Admitted","Not Admitted")</f>
        <v>Admitted</v>
      </c>
      <c r="N5550" t="str">
        <f>IF(Raw_Data!J5550="","Not Rated",Raw_Data!J5550)</f>
        <v>Not Rated</v>
      </c>
      <c r="O5550">
        <f>Raw_Data!K5550</f>
        <v>14</v>
      </c>
      <c r="P5550" t="str">
        <f>IF(Raw_Data!K5550&lt;=30,"Within Time","Delayed")</f>
        <v>Within Time</v>
      </c>
    </row>
    <row r="5551" spans="1:16" x14ac:dyDescent="0.35">
      <c r="A5551" t="str">
        <f>Raw_Data!A5551</f>
        <v>956-10-1078</v>
      </c>
      <c r="B5551" s="2">
        <f>Raw_Data!B5551</f>
        <v>45365.34097222222</v>
      </c>
      <c r="C5551">
        <f>HOUR(Raw_Data!B5551)</f>
        <v>8</v>
      </c>
      <c r="D5551" t="str">
        <f>TEXT(Raw_Data!B5551,"mmm")</f>
        <v>Mar</v>
      </c>
      <c r="E5551">
        <f>YEAR(Raw_Data!B5551)</f>
        <v>2024</v>
      </c>
      <c r="F5551" t="str">
        <f>TEXT(Raw_Data!B5551,"mmm-yy")</f>
        <v>Mar-24</v>
      </c>
      <c r="G5551" t="str">
        <f>PROPER(Raw_Data!C5551&amp;". "&amp;Raw_Data!D5551)</f>
        <v>R. Dankworth</v>
      </c>
      <c r="H5551" t="str">
        <f>IF(OR(Raw_Data!E5551="M",Raw_Data!E5551="Male"),"Male",IF(OR(Raw_Data!E5551="F",Raw_Data!E5551="Female"),"Female","Not Confirmed"))</f>
        <v>Male</v>
      </c>
      <c r="I5551">
        <f>Raw_Data!F5551</f>
        <v>14</v>
      </c>
      <c r="J5551" t="str">
        <f>FLOOR(Raw_Data!F5551,10)&amp;"-"&amp;FLOOR(Raw_Data!F5551,10)+9</f>
        <v>10-19</v>
      </c>
      <c r="K5551" t="str">
        <f>Raw_Data!G5551</f>
        <v>African American</v>
      </c>
      <c r="L5551" t="str">
        <f>Raw_Data!H5551</f>
        <v>None</v>
      </c>
      <c r="M5551" t="str">
        <f>IF(Raw_Data!I5551=TRUE,"Admitted","Not Admitted")</f>
        <v>Admitted</v>
      </c>
      <c r="N5551">
        <f>IF(Raw_Data!J5551="","Not Rated",Raw_Data!J5551)</f>
        <v>4</v>
      </c>
      <c r="O5551">
        <f>Raw_Data!K5551</f>
        <v>15</v>
      </c>
      <c r="P5551" t="str">
        <f>IF(Raw_Data!K5551&lt;=30,"Within Time","Delayed")</f>
        <v>Within Time</v>
      </c>
    </row>
    <row r="5552" spans="1:16" x14ac:dyDescent="0.35">
      <c r="A5552" t="str">
        <f>Raw_Data!A5552</f>
        <v>731-72-3011</v>
      </c>
      <c r="B5552" s="2">
        <f>Raw_Data!B5552</f>
        <v>45365.35</v>
      </c>
      <c r="C5552">
        <f>HOUR(Raw_Data!B5552)</f>
        <v>8</v>
      </c>
      <c r="D5552" t="str">
        <f>TEXT(Raw_Data!B5552,"mmm")</f>
        <v>Mar</v>
      </c>
      <c r="E5552">
        <f>YEAR(Raw_Data!B5552)</f>
        <v>2024</v>
      </c>
      <c r="F5552" t="str">
        <f>TEXT(Raw_Data!B5552,"mmm-yy")</f>
        <v>Mar-24</v>
      </c>
      <c r="G5552" t="str">
        <f>PROPER(Raw_Data!C5552&amp;". "&amp;Raw_Data!D5552)</f>
        <v>P. Rowntree</v>
      </c>
      <c r="H5552" t="str">
        <f>IF(OR(Raw_Data!E5552="M",Raw_Data!E5552="Male"),"Male",IF(OR(Raw_Data!E5552="F",Raw_Data!E5552="Female"),"Female","Not Confirmed"))</f>
        <v>Male</v>
      </c>
      <c r="I5552">
        <f>Raw_Data!F5552</f>
        <v>15</v>
      </c>
      <c r="J5552" t="str">
        <f>FLOOR(Raw_Data!F5552,10)&amp;"-"&amp;FLOOR(Raw_Data!F5552,10)+9</f>
        <v>10-19</v>
      </c>
      <c r="K5552" t="str">
        <f>Raw_Data!G5552</f>
        <v>African American</v>
      </c>
      <c r="L5552" t="str">
        <f>Raw_Data!H5552</f>
        <v>Neurology</v>
      </c>
      <c r="M5552" t="str">
        <f>IF(Raw_Data!I5552=TRUE,"Admitted","Not Admitted")</f>
        <v>Admitted</v>
      </c>
      <c r="N5552" t="str">
        <f>IF(Raw_Data!J5552="","Not Rated",Raw_Data!J5552)</f>
        <v>Not Rated</v>
      </c>
      <c r="O5552">
        <f>Raw_Data!K5552</f>
        <v>34</v>
      </c>
      <c r="P5552" t="str">
        <f>IF(Raw_Data!K5552&lt;=30,"Within Time","Delayed")</f>
        <v>Delayed</v>
      </c>
    </row>
    <row r="5553" spans="1:16" x14ac:dyDescent="0.35">
      <c r="A5553" t="str">
        <f>Raw_Data!A5553</f>
        <v>989-17-4403</v>
      </c>
      <c r="B5553" s="2">
        <f>Raw_Data!B5553</f>
        <v>45365.400694444441</v>
      </c>
      <c r="C5553">
        <f>HOUR(Raw_Data!B5553)</f>
        <v>9</v>
      </c>
      <c r="D5553" t="str">
        <f>TEXT(Raw_Data!B5553,"mmm")</f>
        <v>Mar</v>
      </c>
      <c r="E5553">
        <f>YEAR(Raw_Data!B5553)</f>
        <v>2024</v>
      </c>
      <c r="F5553" t="str">
        <f>TEXT(Raw_Data!B5553,"mmm-yy")</f>
        <v>Mar-24</v>
      </c>
      <c r="G5553" t="str">
        <f>PROPER(Raw_Data!C5553&amp;". "&amp;Raw_Data!D5553)</f>
        <v>C. Featherstone</v>
      </c>
      <c r="H5553" t="str">
        <f>IF(OR(Raw_Data!E5553="M",Raw_Data!E5553="Male"),"Male",IF(OR(Raw_Data!E5553="F",Raw_Data!E5553="Female"),"Female","Not Confirmed"))</f>
        <v>Male</v>
      </c>
      <c r="I5553">
        <f>Raw_Data!F5553</f>
        <v>35</v>
      </c>
      <c r="J5553" t="str">
        <f>FLOOR(Raw_Data!F5553,10)&amp;"-"&amp;FLOOR(Raw_Data!F5553,10)+9</f>
        <v>30-39</v>
      </c>
      <c r="K5553" t="str">
        <f>Raw_Data!G5553</f>
        <v>White</v>
      </c>
      <c r="L5553" t="str">
        <f>Raw_Data!H5553</f>
        <v>None</v>
      </c>
      <c r="M5553" t="str">
        <f>IF(Raw_Data!I5553=TRUE,"Admitted","Not Admitted")</f>
        <v>Not Admitted</v>
      </c>
      <c r="N5553" t="str">
        <f>IF(Raw_Data!J5553="","Not Rated",Raw_Data!J5553)</f>
        <v>Not Rated</v>
      </c>
      <c r="O5553">
        <f>Raw_Data!K5553</f>
        <v>36</v>
      </c>
      <c r="P5553" t="str">
        <f>IF(Raw_Data!K5553&lt;=30,"Within Time","Delayed")</f>
        <v>Delayed</v>
      </c>
    </row>
    <row r="5554" spans="1:16" x14ac:dyDescent="0.35">
      <c r="A5554" t="str">
        <f>Raw_Data!A5554</f>
        <v>670-80-7050</v>
      </c>
      <c r="B5554" s="2">
        <f>Raw_Data!B5554</f>
        <v>45365.436805555553</v>
      </c>
      <c r="C5554">
        <f>HOUR(Raw_Data!B5554)</f>
        <v>10</v>
      </c>
      <c r="D5554" t="str">
        <f>TEXT(Raw_Data!B5554,"mmm")</f>
        <v>Mar</v>
      </c>
      <c r="E5554">
        <f>YEAR(Raw_Data!B5554)</f>
        <v>2024</v>
      </c>
      <c r="F5554" t="str">
        <f>TEXT(Raw_Data!B5554,"mmm-yy")</f>
        <v>Mar-24</v>
      </c>
      <c r="G5554" t="str">
        <f>PROPER(Raw_Data!C5554&amp;". "&amp;Raw_Data!D5554)</f>
        <v>Z. Gwillim</v>
      </c>
      <c r="H5554" t="str">
        <f>IF(OR(Raw_Data!E5554="M",Raw_Data!E5554="Male"),"Male",IF(OR(Raw_Data!E5554="F",Raw_Data!E5554="Female"),"Female","Not Confirmed"))</f>
        <v>Male</v>
      </c>
      <c r="I5554">
        <f>Raw_Data!F5554</f>
        <v>70</v>
      </c>
      <c r="J5554" t="str">
        <f>FLOOR(Raw_Data!F5554,10)&amp;"-"&amp;FLOOR(Raw_Data!F5554,10)+9</f>
        <v>70-79</v>
      </c>
      <c r="K5554" t="str">
        <f>Raw_Data!G5554</f>
        <v>Declined to Identify</v>
      </c>
      <c r="L5554" t="str">
        <f>Raw_Data!H5554</f>
        <v>General Practice</v>
      </c>
      <c r="M5554" t="str">
        <f>IF(Raw_Data!I5554=TRUE,"Admitted","Not Admitted")</f>
        <v>Not Admitted</v>
      </c>
      <c r="N5554" t="str">
        <f>IF(Raw_Data!J5554="","Not Rated",Raw_Data!J5554)</f>
        <v>Not Rated</v>
      </c>
      <c r="O5554">
        <f>Raw_Data!K5554</f>
        <v>46</v>
      </c>
      <c r="P5554" t="str">
        <f>IF(Raw_Data!K5554&lt;=30,"Within Time","Delayed")</f>
        <v>Delayed</v>
      </c>
    </row>
    <row r="5555" spans="1:16" x14ac:dyDescent="0.35">
      <c r="A5555" t="str">
        <f>Raw_Data!A5555</f>
        <v>331-96-9929</v>
      </c>
      <c r="B5555" s="2">
        <f>Raw_Data!B5555</f>
        <v>45365.488194444442</v>
      </c>
      <c r="C5555">
        <f>HOUR(Raw_Data!B5555)</f>
        <v>11</v>
      </c>
      <c r="D5555" t="str">
        <f>TEXT(Raw_Data!B5555,"mmm")</f>
        <v>Mar</v>
      </c>
      <c r="E5555">
        <f>YEAR(Raw_Data!B5555)</f>
        <v>2024</v>
      </c>
      <c r="F5555" t="str">
        <f>TEXT(Raw_Data!B5555,"mmm-yy")</f>
        <v>Mar-24</v>
      </c>
      <c r="G5555" t="str">
        <f>PROPER(Raw_Data!C5555&amp;". "&amp;Raw_Data!D5555)</f>
        <v>U. Lockwood</v>
      </c>
      <c r="H5555" t="str">
        <f>IF(OR(Raw_Data!E5555="M",Raw_Data!E5555="Male"),"Male",IF(OR(Raw_Data!E5555="F",Raw_Data!E5555="Female"),"Female","Not Confirmed"))</f>
        <v>Female</v>
      </c>
      <c r="I5555">
        <f>Raw_Data!F5555</f>
        <v>48</v>
      </c>
      <c r="J5555" t="str">
        <f>FLOOR(Raw_Data!F5555,10)&amp;"-"&amp;FLOOR(Raw_Data!F5555,10)+9</f>
        <v>40-49</v>
      </c>
      <c r="K5555" t="str">
        <f>Raw_Data!G5555</f>
        <v>Unknown</v>
      </c>
      <c r="L5555" t="str">
        <f>Raw_Data!H5555</f>
        <v>Orthopedics</v>
      </c>
      <c r="M5555" t="str">
        <f>IF(Raw_Data!I5555=TRUE,"Admitted","Not Admitted")</f>
        <v>Admitted</v>
      </c>
      <c r="N5555">
        <f>IF(Raw_Data!J5555="","Not Rated",Raw_Data!J5555)</f>
        <v>0</v>
      </c>
      <c r="O5555">
        <f>Raw_Data!K5555</f>
        <v>18</v>
      </c>
      <c r="P5555" t="str">
        <f>IF(Raw_Data!K5555&lt;=30,"Within Time","Delayed")</f>
        <v>Within Time</v>
      </c>
    </row>
    <row r="5556" spans="1:16" x14ac:dyDescent="0.35">
      <c r="A5556" t="str">
        <f>Raw_Data!A5556</f>
        <v>807-32-2886</v>
      </c>
      <c r="B5556" s="2">
        <f>Raw_Data!B5556</f>
        <v>45365.605555555558</v>
      </c>
      <c r="C5556">
        <f>HOUR(Raw_Data!B5556)</f>
        <v>14</v>
      </c>
      <c r="D5556" t="str">
        <f>TEXT(Raw_Data!B5556,"mmm")</f>
        <v>Mar</v>
      </c>
      <c r="E5556">
        <f>YEAR(Raw_Data!B5556)</f>
        <v>2024</v>
      </c>
      <c r="F5556" t="str">
        <f>TEXT(Raw_Data!B5556,"mmm-yy")</f>
        <v>Mar-24</v>
      </c>
      <c r="G5556" t="str">
        <f>PROPER(Raw_Data!C5556&amp;". "&amp;Raw_Data!D5556)</f>
        <v>Y. Buff</v>
      </c>
      <c r="H5556" t="str">
        <f>IF(OR(Raw_Data!E5556="M",Raw_Data!E5556="Male"),"Male",IF(OR(Raw_Data!E5556="F",Raw_Data!E5556="Female"),"Female","Not Confirmed"))</f>
        <v>Male</v>
      </c>
      <c r="I5556">
        <f>Raw_Data!F5556</f>
        <v>39</v>
      </c>
      <c r="J5556" t="str">
        <f>FLOOR(Raw_Data!F5556,10)&amp;"-"&amp;FLOOR(Raw_Data!F5556,10)+9</f>
        <v>30-39</v>
      </c>
      <c r="K5556" t="str">
        <f>Raw_Data!G5556</f>
        <v>Unknown</v>
      </c>
      <c r="L5556" t="str">
        <f>Raw_Data!H5556</f>
        <v>None</v>
      </c>
      <c r="M5556" t="str">
        <f>IF(Raw_Data!I5556=TRUE,"Admitted","Not Admitted")</f>
        <v>Admitted</v>
      </c>
      <c r="N5556" t="str">
        <f>IF(Raw_Data!J5556="","Not Rated",Raw_Data!J5556)</f>
        <v>Not Rated</v>
      </c>
      <c r="O5556">
        <f>Raw_Data!K5556</f>
        <v>60</v>
      </c>
      <c r="P5556" t="str">
        <f>IF(Raw_Data!K5556&lt;=30,"Within Time","Delayed")</f>
        <v>Delayed</v>
      </c>
    </row>
    <row r="5557" spans="1:16" x14ac:dyDescent="0.35">
      <c r="A5557" t="str">
        <f>Raw_Data!A5557</f>
        <v>268-59-5172</v>
      </c>
      <c r="B5557" s="2">
        <f>Raw_Data!B5557</f>
        <v>45365.626388888893</v>
      </c>
      <c r="C5557">
        <f>HOUR(Raw_Data!B5557)</f>
        <v>15</v>
      </c>
      <c r="D5557" t="str">
        <f>TEXT(Raw_Data!B5557,"mmm")</f>
        <v>Mar</v>
      </c>
      <c r="E5557">
        <f>YEAR(Raw_Data!B5557)</f>
        <v>2024</v>
      </c>
      <c r="F5557" t="str">
        <f>TEXT(Raw_Data!B5557,"mmm-yy")</f>
        <v>Mar-24</v>
      </c>
      <c r="G5557" t="str">
        <f>PROPER(Raw_Data!C5557&amp;". "&amp;Raw_Data!D5557)</f>
        <v>M. Oakden</v>
      </c>
      <c r="H5557" t="str">
        <f>IF(OR(Raw_Data!E5557="M",Raw_Data!E5557="Male"),"Male",IF(OR(Raw_Data!E5557="F",Raw_Data!E5557="Female"),"Female","Not Confirmed"))</f>
        <v>Male</v>
      </c>
      <c r="I5557">
        <f>Raw_Data!F5557</f>
        <v>7</v>
      </c>
      <c r="J5557" t="str">
        <f>FLOOR(Raw_Data!F5557,10)&amp;"-"&amp;FLOOR(Raw_Data!F5557,10)+9</f>
        <v>0-9</v>
      </c>
      <c r="K5557" t="str">
        <f>Raw_Data!G5557</f>
        <v>Unknown</v>
      </c>
      <c r="L5557" t="str">
        <f>Raw_Data!H5557</f>
        <v>None</v>
      </c>
      <c r="M5557" t="str">
        <f>IF(Raw_Data!I5557=TRUE,"Admitted","Not Admitted")</f>
        <v>Not Admitted</v>
      </c>
      <c r="N5557" t="str">
        <f>IF(Raw_Data!J5557="","Not Rated",Raw_Data!J5557)</f>
        <v>Not Rated</v>
      </c>
      <c r="O5557">
        <f>Raw_Data!K5557</f>
        <v>38</v>
      </c>
      <c r="P5557" t="str">
        <f>IF(Raw_Data!K5557&lt;=30,"Within Time","Delayed")</f>
        <v>Delayed</v>
      </c>
    </row>
    <row r="5558" spans="1:16" x14ac:dyDescent="0.35">
      <c r="A5558" t="str">
        <f>Raw_Data!A5558</f>
        <v>809-27-2982</v>
      </c>
      <c r="B5558" s="2">
        <f>Raw_Data!B5558</f>
        <v>45365.667361111111</v>
      </c>
      <c r="C5558">
        <f>HOUR(Raw_Data!B5558)</f>
        <v>16</v>
      </c>
      <c r="D5558" t="str">
        <f>TEXT(Raw_Data!B5558,"mmm")</f>
        <v>Mar</v>
      </c>
      <c r="E5558">
        <f>YEAR(Raw_Data!B5558)</f>
        <v>2024</v>
      </c>
      <c r="F5558" t="str">
        <f>TEXT(Raw_Data!B5558,"mmm-yy")</f>
        <v>Mar-24</v>
      </c>
      <c r="G5558" t="str">
        <f>PROPER(Raw_Data!C5558&amp;". "&amp;Raw_Data!D5558)</f>
        <v>V. Northcote</v>
      </c>
      <c r="H5558" t="str">
        <f>IF(OR(Raw_Data!E5558="M",Raw_Data!E5558="Male"),"Male",IF(OR(Raw_Data!E5558="F",Raw_Data!E5558="Female"),"Female","Not Confirmed"))</f>
        <v>Female</v>
      </c>
      <c r="I5558">
        <f>Raw_Data!F5558</f>
        <v>2</v>
      </c>
      <c r="J5558" t="str">
        <f>FLOOR(Raw_Data!F5558,10)&amp;"-"&amp;FLOOR(Raw_Data!F5558,10)+9</f>
        <v>0-9</v>
      </c>
      <c r="K5558" t="str">
        <f>Raw_Data!G5558</f>
        <v>Declined to Identify</v>
      </c>
      <c r="L5558" t="str">
        <f>Raw_Data!H5558</f>
        <v>None</v>
      </c>
      <c r="M5558" t="str">
        <f>IF(Raw_Data!I5558=TRUE,"Admitted","Not Admitted")</f>
        <v>Admitted</v>
      </c>
      <c r="N5558">
        <f>IF(Raw_Data!J5558="","Not Rated",Raw_Data!J5558)</f>
        <v>2</v>
      </c>
      <c r="O5558">
        <f>Raw_Data!K5558</f>
        <v>57</v>
      </c>
      <c r="P5558" t="str">
        <f>IF(Raw_Data!K5558&lt;=30,"Within Time","Delayed")</f>
        <v>Delayed</v>
      </c>
    </row>
    <row r="5559" spans="1:16" x14ac:dyDescent="0.35">
      <c r="A5559" t="str">
        <f>Raw_Data!A5559</f>
        <v>428-81-9186</v>
      </c>
      <c r="B5559" s="2">
        <f>Raw_Data!B5559</f>
        <v>45365.725694444453</v>
      </c>
      <c r="C5559">
        <f>HOUR(Raw_Data!B5559)</f>
        <v>17</v>
      </c>
      <c r="D5559" t="str">
        <f>TEXT(Raw_Data!B5559,"mmm")</f>
        <v>Mar</v>
      </c>
      <c r="E5559">
        <f>YEAR(Raw_Data!B5559)</f>
        <v>2024</v>
      </c>
      <c r="F5559" t="str">
        <f>TEXT(Raw_Data!B5559,"mmm-yy")</f>
        <v>Mar-24</v>
      </c>
      <c r="G5559" t="str">
        <f>PROPER(Raw_Data!C5559&amp;". "&amp;Raw_Data!D5559)</f>
        <v>C. Dankworth</v>
      </c>
      <c r="H5559" t="str">
        <f>IF(OR(Raw_Data!E5559="M",Raw_Data!E5559="Male"),"Male",IF(OR(Raw_Data!E5559="F",Raw_Data!E5559="Female"),"Female","Not Confirmed"))</f>
        <v>Male</v>
      </c>
      <c r="I5559">
        <f>Raw_Data!F5559</f>
        <v>45</v>
      </c>
      <c r="J5559" t="str">
        <f>FLOOR(Raw_Data!F5559,10)&amp;"-"&amp;FLOOR(Raw_Data!F5559,10)+9</f>
        <v>40-49</v>
      </c>
      <c r="K5559" t="str">
        <f>Raw_Data!G5559</f>
        <v>Asian</v>
      </c>
      <c r="L5559" t="str">
        <f>Raw_Data!H5559</f>
        <v>General Practice</v>
      </c>
      <c r="M5559" t="str">
        <f>IF(Raw_Data!I5559=TRUE,"Admitted","Not Admitted")</f>
        <v>Not Admitted</v>
      </c>
      <c r="N5559" t="str">
        <f>IF(Raw_Data!J5559="","Not Rated",Raw_Data!J5559)</f>
        <v>Not Rated</v>
      </c>
      <c r="O5559">
        <f>Raw_Data!K5559</f>
        <v>34</v>
      </c>
      <c r="P5559" t="str">
        <f>IF(Raw_Data!K5559&lt;=30,"Within Time","Delayed")</f>
        <v>Delayed</v>
      </c>
    </row>
    <row r="5560" spans="1:16" x14ac:dyDescent="0.35">
      <c r="A5560" t="str">
        <f>Raw_Data!A5560</f>
        <v>838-63-8736</v>
      </c>
      <c r="B5560" s="2">
        <f>Raw_Data!B5560</f>
        <v>45365.770833333343</v>
      </c>
      <c r="C5560">
        <f>HOUR(Raw_Data!B5560)</f>
        <v>18</v>
      </c>
      <c r="D5560" t="str">
        <f>TEXT(Raw_Data!B5560,"mmm")</f>
        <v>Mar</v>
      </c>
      <c r="E5560">
        <f>YEAR(Raw_Data!B5560)</f>
        <v>2024</v>
      </c>
      <c r="F5560" t="str">
        <f>TEXT(Raw_Data!B5560,"mmm-yy")</f>
        <v>Mar-24</v>
      </c>
      <c r="G5560" t="str">
        <f>PROPER(Raw_Data!C5560&amp;". "&amp;Raw_Data!D5560)</f>
        <v>W. Honeysett</v>
      </c>
      <c r="H5560" t="str">
        <f>IF(OR(Raw_Data!E5560="M",Raw_Data!E5560="Male"),"Male",IF(OR(Raw_Data!E5560="F",Raw_Data!E5560="Female"),"Female","Not Confirmed"))</f>
        <v>Male</v>
      </c>
      <c r="I5560">
        <f>Raw_Data!F5560</f>
        <v>5</v>
      </c>
      <c r="J5560" t="str">
        <f>FLOOR(Raw_Data!F5560,10)&amp;"-"&amp;FLOOR(Raw_Data!F5560,10)+9</f>
        <v>0-9</v>
      </c>
      <c r="K5560" t="str">
        <f>Raw_Data!G5560</f>
        <v>Pacific Islander</v>
      </c>
      <c r="L5560" t="str">
        <f>Raw_Data!H5560</f>
        <v>None</v>
      </c>
      <c r="M5560" t="str">
        <f>IF(Raw_Data!I5560=TRUE,"Admitted","Not Admitted")</f>
        <v>Not Admitted</v>
      </c>
      <c r="N5560" t="str">
        <f>IF(Raw_Data!J5560="","Not Rated",Raw_Data!J5560)</f>
        <v>Not Rated</v>
      </c>
      <c r="O5560">
        <f>Raw_Data!K5560</f>
        <v>41</v>
      </c>
      <c r="P5560" t="str">
        <f>IF(Raw_Data!K5560&lt;=30,"Within Time","Delayed")</f>
        <v>Delayed</v>
      </c>
    </row>
    <row r="5561" spans="1:16" x14ac:dyDescent="0.35">
      <c r="A5561" t="str">
        <f>Raw_Data!A5561</f>
        <v>896-99-4958</v>
      </c>
      <c r="B5561" s="2">
        <f>Raw_Data!B5561</f>
        <v>45365.78402777778</v>
      </c>
      <c r="C5561">
        <f>HOUR(Raw_Data!B5561)</f>
        <v>18</v>
      </c>
      <c r="D5561" t="str">
        <f>TEXT(Raw_Data!B5561,"mmm")</f>
        <v>Mar</v>
      </c>
      <c r="E5561">
        <f>YEAR(Raw_Data!B5561)</f>
        <v>2024</v>
      </c>
      <c r="F5561" t="str">
        <f>TEXT(Raw_Data!B5561,"mmm-yy")</f>
        <v>Mar-24</v>
      </c>
      <c r="G5561" t="str">
        <f>PROPER(Raw_Data!C5561&amp;". "&amp;Raw_Data!D5561)</f>
        <v>Q. Thornbury</v>
      </c>
      <c r="H5561" t="str">
        <f>IF(OR(Raw_Data!E5561="M",Raw_Data!E5561="Male"),"Male",IF(OR(Raw_Data!E5561="F",Raw_Data!E5561="Female"),"Female","Not Confirmed"))</f>
        <v>Female</v>
      </c>
      <c r="I5561">
        <f>Raw_Data!F5561</f>
        <v>17</v>
      </c>
      <c r="J5561" t="str">
        <f>FLOOR(Raw_Data!F5561,10)&amp;"-"&amp;FLOOR(Raw_Data!F5561,10)+9</f>
        <v>10-19</v>
      </c>
      <c r="K5561" t="str">
        <f>Raw_Data!G5561</f>
        <v>Declined to Identify</v>
      </c>
      <c r="L5561" t="str">
        <f>Raw_Data!H5561</f>
        <v>Cardiology</v>
      </c>
      <c r="M5561" t="str">
        <f>IF(Raw_Data!I5561=TRUE,"Admitted","Not Admitted")</f>
        <v>Not Admitted</v>
      </c>
      <c r="N5561" t="str">
        <f>IF(Raw_Data!J5561="","Not Rated",Raw_Data!J5561)</f>
        <v>Not Rated</v>
      </c>
      <c r="O5561">
        <f>Raw_Data!K5561</f>
        <v>28</v>
      </c>
      <c r="P5561" t="str">
        <f>IF(Raw_Data!K5561&lt;=30,"Within Time","Delayed")</f>
        <v>Within Time</v>
      </c>
    </row>
    <row r="5562" spans="1:16" x14ac:dyDescent="0.35">
      <c r="A5562" t="str">
        <f>Raw_Data!A5562</f>
        <v>214-55-1920</v>
      </c>
      <c r="B5562" s="2">
        <f>Raw_Data!B5562</f>
        <v>45365.798611111109</v>
      </c>
      <c r="C5562">
        <f>HOUR(Raw_Data!B5562)</f>
        <v>19</v>
      </c>
      <c r="D5562" t="str">
        <f>TEXT(Raw_Data!B5562,"mmm")</f>
        <v>Mar</v>
      </c>
      <c r="E5562">
        <f>YEAR(Raw_Data!B5562)</f>
        <v>2024</v>
      </c>
      <c r="F5562" t="str">
        <f>TEXT(Raw_Data!B5562,"mmm-yy")</f>
        <v>Mar-24</v>
      </c>
      <c r="G5562" t="str">
        <f>PROPER(Raw_Data!C5562&amp;". "&amp;Raw_Data!D5562)</f>
        <v>D. Perrat</v>
      </c>
      <c r="H5562" t="str">
        <f>IF(OR(Raw_Data!E5562="M",Raw_Data!E5562="Male"),"Male",IF(OR(Raw_Data!E5562="F",Raw_Data!E5562="Female"),"Female","Not Confirmed"))</f>
        <v>Male</v>
      </c>
      <c r="I5562">
        <f>Raw_Data!F5562</f>
        <v>16</v>
      </c>
      <c r="J5562" t="str">
        <f>FLOOR(Raw_Data!F5562,10)&amp;"-"&amp;FLOOR(Raw_Data!F5562,10)+9</f>
        <v>10-19</v>
      </c>
      <c r="K5562" t="str">
        <f>Raw_Data!G5562</f>
        <v>African American</v>
      </c>
      <c r="L5562" t="str">
        <f>Raw_Data!H5562</f>
        <v>None</v>
      </c>
      <c r="M5562" t="str">
        <f>IF(Raw_Data!I5562=TRUE,"Admitted","Not Admitted")</f>
        <v>Admitted</v>
      </c>
      <c r="N5562" t="str">
        <f>IF(Raw_Data!J5562="","Not Rated",Raw_Data!J5562)</f>
        <v>Not Rated</v>
      </c>
      <c r="O5562">
        <f>Raw_Data!K5562</f>
        <v>13</v>
      </c>
      <c r="P5562" t="str">
        <f>IF(Raw_Data!K5562&lt;=30,"Within Time","Delayed")</f>
        <v>Within Time</v>
      </c>
    </row>
    <row r="5563" spans="1:16" x14ac:dyDescent="0.35">
      <c r="A5563" t="str">
        <f>Raw_Data!A5563</f>
        <v>347-96-5362</v>
      </c>
      <c r="B5563" s="2">
        <f>Raw_Data!B5563</f>
        <v>45365.941666666673</v>
      </c>
      <c r="C5563">
        <f>HOUR(Raw_Data!B5563)</f>
        <v>22</v>
      </c>
      <c r="D5563" t="str">
        <f>TEXT(Raw_Data!B5563,"mmm")</f>
        <v>Mar</v>
      </c>
      <c r="E5563">
        <f>YEAR(Raw_Data!B5563)</f>
        <v>2024</v>
      </c>
      <c r="F5563" t="str">
        <f>TEXT(Raw_Data!B5563,"mmm-yy")</f>
        <v>Mar-24</v>
      </c>
      <c r="G5563" t="str">
        <f>PROPER(Raw_Data!C5563&amp;". "&amp;Raw_Data!D5563)</f>
        <v>U. Thornbury</v>
      </c>
      <c r="H5563" t="str">
        <f>IF(OR(Raw_Data!E5563="M",Raw_Data!E5563="Male"),"Male",IF(OR(Raw_Data!E5563="F",Raw_Data!E5563="Female"),"Female","Not Confirmed"))</f>
        <v>Female</v>
      </c>
      <c r="I5563">
        <f>Raw_Data!F5563</f>
        <v>77</v>
      </c>
      <c r="J5563" t="str">
        <f>FLOOR(Raw_Data!F5563,10)&amp;"-"&amp;FLOOR(Raw_Data!F5563,10)+9</f>
        <v>70-79</v>
      </c>
      <c r="K5563" t="str">
        <f>Raw_Data!G5563</f>
        <v>Declined to Identify</v>
      </c>
      <c r="L5563" t="str">
        <f>Raw_Data!H5563</f>
        <v>Physiotherapy</v>
      </c>
      <c r="M5563" t="str">
        <f>IF(Raw_Data!I5563=TRUE,"Admitted","Not Admitted")</f>
        <v>Not Admitted</v>
      </c>
      <c r="N5563" t="str">
        <f>IF(Raw_Data!J5563="","Not Rated",Raw_Data!J5563)</f>
        <v>Not Rated</v>
      </c>
      <c r="O5563">
        <f>Raw_Data!K5563</f>
        <v>21</v>
      </c>
      <c r="P5563" t="str">
        <f>IF(Raw_Data!K5563&lt;=30,"Within Time","Delayed")</f>
        <v>Within Time</v>
      </c>
    </row>
    <row r="5564" spans="1:16" x14ac:dyDescent="0.35">
      <c r="A5564" t="str">
        <f>Raw_Data!A5564</f>
        <v>132-30-4260</v>
      </c>
      <c r="B5564" s="2">
        <f>Raw_Data!B5564</f>
        <v>45366.011805555558</v>
      </c>
      <c r="C5564">
        <f>HOUR(Raw_Data!B5564)</f>
        <v>0</v>
      </c>
      <c r="D5564" t="str">
        <f>TEXT(Raw_Data!B5564,"mmm")</f>
        <v>Mar</v>
      </c>
      <c r="E5564">
        <f>YEAR(Raw_Data!B5564)</f>
        <v>2024</v>
      </c>
      <c r="F5564" t="str">
        <f>TEXT(Raw_Data!B5564,"mmm-yy")</f>
        <v>Mar-24</v>
      </c>
      <c r="G5564" t="str">
        <f>PROPER(Raw_Data!C5564&amp;". "&amp;Raw_Data!D5564)</f>
        <v>V. Thornbury</v>
      </c>
      <c r="H5564" t="str">
        <f>IF(OR(Raw_Data!E5564="M",Raw_Data!E5564="Male"),"Male",IF(OR(Raw_Data!E5564="F",Raw_Data!E5564="Female"),"Female","Not Confirmed"))</f>
        <v>Male</v>
      </c>
      <c r="I5564">
        <f>Raw_Data!F5564</f>
        <v>63</v>
      </c>
      <c r="J5564" t="str">
        <f>FLOOR(Raw_Data!F5564,10)&amp;"-"&amp;FLOOR(Raw_Data!F5564,10)+9</f>
        <v>60-69</v>
      </c>
      <c r="K5564" t="str">
        <f>Raw_Data!G5564</f>
        <v>Two or More Races</v>
      </c>
      <c r="L5564" t="str">
        <f>Raw_Data!H5564</f>
        <v>Orthopedics</v>
      </c>
      <c r="M5564" t="str">
        <f>IF(Raw_Data!I5564=TRUE,"Admitted","Not Admitted")</f>
        <v>Not Admitted</v>
      </c>
      <c r="N5564" t="str">
        <f>IF(Raw_Data!J5564="","Not Rated",Raw_Data!J5564)</f>
        <v>Not Rated</v>
      </c>
      <c r="O5564">
        <f>Raw_Data!K5564</f>
        <v>58</v>
      </c>
      <c r="P5564" t="str">
        <f>IF(Raw_Data!K5564&lt;=30,"Within Time","Delayed")</f>
        <v>Delayed</v>
      </c>
    </row>
    <row r="5565" spans="1:16" x14ac:dyDescent="0.35">
      <c r="A5565" t="str">
        <f>Raw_Data!A5565</f>
        <v>506-14-9177</v>
      </c>
      <c r="B5565" s="2">
        <f>Raw_Data!B5565</f>
        <v>45366.061111111107</v>
      </c>
      <c r="C5565">
        <f>HOUR(Raw_Data!B5565)</f>
        <v>1</v>
      </c>
      <c r="D5565" t="str">
        <f>TEXT(Raw_Data!B5565,"mmm")</f>
        <v>Mar</v>
      </c>
      <c r="E5565">
        <f>YEAR(Raw_Data!B5565)</f>
        <v>2024</v>
      </c>
      <c r="F5565" t="str">
        <f>TEXT(Raw_Data!B5565,"mmm-yy")</f>
        <v>Mar-24</v>
      </c>
      <c r="G5565" t="str">
        <f>PROPER(Raw_Data!C5565&amp;". "&amp;Raw_Data!D5565)</f>
        <v>G. Postlethwaite</v>
      </c>
      <c r="H5565" t="str">
        <f>IF(OR(Raw_Data!E5565="M",Raw_Data!E5565="Male"),"Male",IF(OR(Raw_Data!E5565="F",Raw_Data!E5565="Female"),"Female","Not Confirmed"))</f>
        <v>Male</v>
      </c>
      <c r="I5565">
        <f>Raw_Data!F5565</f>
        <v>59</v>
      </c>
      <c r="J5565" t="str">
        <f>FLOOR(Raw_Data!F5565,10)&amp;"-"&amp;FLOOR(Raw_Data!F5565,10)+9</f>
        <v>50-59</v>
      </c>
      <c r="K5565" t="str">
        <f>Raw_Data!G5565</f>
        <v>White</v>
      </c>
      <c r="L5565" t="str">
        <f>Raw_Data!H5565</f>
        <v>None</v>
      </c>
      <c r="M5565" t="str">
        <f>IF(Raw_Data!I5565=TRUE,"Admitted","Not Admitted")</f>
        <v>Not Admitted</v>
      </c>
      <c r="N5565" t="str">
        <f>IF(Raw_Data!J5565="","Not Rated",Raw_Data!J5565)</f>
        <v>Not Rated</v>
      </c>
      <c r="O5565">
        <f>Raw_Data!K5565</f>
        <v>55</v>
      </c>
      <c r="P5565" t="str">
        <f>IF(Raw_Data!K5565&lt;=30,"Within Time","Delayed")</f>
        <v>Delayed</v>
      </c>
    </row>
    <row r="5566" spans="1:16" x14ac:dyDescent="0.35">
      <c r="A5566" t="str">
        <f>Raw_Data!A5566</f>
        <v>658-76-8071</v>
      </c>
      <c r="B5566" s="2">
        <f>Raw_Data!B5566</f>
        <v>45366.174305555563</v>
      </c>
      <c r="C5566">
        <f>HOUR(Raw_Data!B5566)</f>
        <v>4</v>
      </c>
      <c r="D5566" t="str">
        <f>TEXT(Raw_Data!B5566,"mmm")</f>
        <v>Mar</v>
      </c>
      <c r="E5566">
        <f>YEAR(Raw_Data!B5566)</f>
        <v>2024</v>
      </c>
      <c r="F5566" t="str">
        <f>TEXT(Raw_Data!B5566,"mmm-yy")</f>
        <v>Mar-24</v>
      </c>
      <c r="G5566" t="str">
        <f>PROPER(Raw_Data!C5566&amp;". "&amp;Raw_Data!D5566)</f>
        <v>M. Hathaway</v>
      </c>
      <c r="H5566" t="str">
        <f>IF(OR(Raw_Data!E5566="M",Raw_Data!E5566="Male"),"Male",IF(OR(Raw_Data!E5566="F",Raw_Data!E5566="Female"),"Female","Not Confirmed"))</f>
        <v>Female</v>
      </c>
      <c r="I5566">
        <f>Raw_Data!F5566</f>
        <v>10</v>
      </c>
      <c r="J5566" t="str">
        <f>FLOOR(Raw_Data!F5566,10)&amp;"-"&amp;FLOOR(Raw_Data!F5566,10)+9</f>
        <v>10-19</v>
      </c>
      <c r="K5566" t="str">
        <f>Raw_Data!G5566</f>
        <v>Two or More Races</v>
      </c>
      <c r="L5566" t="str">
        <f>Raw_Data!H5566</f>
        <v>None</v>
      </c>
      <c r="M5566" t="str">
        <f>IF(Raw_Data!I5566=TRUE,"Admitted","Not Admitted")</f>
        <v>Admitted</v>
      </c>
      <c r="N5566" t="str">
        <f>IF(Raw_Data!J5566="","Not Rated",Raw_Data!J5566)</f>
        <v>Not Rated</v>
      </c>
      <c r="O5566">
        <f>Raw_Data!K5566</f>
        <v>50</v>
      </c>
      <c r="P5566" t="str">
        <f>IF(Raw_Data!K5566&lt;=30,"Within Time","Delayed")</f>
        <v>Delayed</v>
      </c>
    </row>
    <row r="5567" spans="1:16" x14ac:dyDescent="0.35">
      <c r="A5567" t="str">
        <f>Raw_Data!A5567</f>
        <v>921-16-4545</v>
      </c>
      <c r="B5567" s="2">
        <f>Raw_Data!B5567</f>
        <v>45366.228472222218</v>
      </c>
      <c r="C5567">
        <f>HOUR(Raw_Data!B5567)</f>
        <v>5</v>
      </c>
      <c r="D5567" t="str">
        <f>TEXT(Raw_Data!B5567,"mmm")</f>
        <v>Mar</v>
      </c>
      <c r="E5567">
        <f>YEAR(Raw_Data!B5567)</f>
        <v>2024</v>
      </c>
      <c r="F5567" t="str">
        <f>TEXT(Raw_Data!B5567,"mmm-yy")</f>
        <v>Mar-24</v>
      </c>
      <c r="G5567" t="str">
        <f>PROPER(Raw_Data!C5567&amp;". "&amp;Raw_Data!D5567)</f>
        <v>P. Gionettitti</v>
      </c>
      <c r="H5567" t="str">
        <f>IF(OR(Raw_Data!E5567="M",Raw_Data!E5567="Male"),"Male",IF(OR(Raw_Data!E5567="F",Raw_Data!E5567="Female"),"Female","Not Confirmed"))</f>
        <v>Male</v>
      </c>
      <c r="I5567">
        <f>Raw_Data!F5567</f>
        <v>74</v>
      </c>
      <c r="J5567" t="str">
        <f>FLOOR(Raw_Data!F5567,10)&amp;"-"&amp;FLOOR(Raw_Data!F5567,10)+9</f>
        <v>70-79</v>
      </c>
      <c r="K5567" t="str">
        <f>Raw_Data!G5567</f>
        <v>African American</v>
      </c>
      <c r="L5567" t="str">
        <f>Raw_Data!H5567</f>
        <v>None</v>
      </c>
      <c r="M5567" t="str">
        <f>IF(Raw_Data!I5567=TRUE,"Admitted","Not Admitted")</f>
        <v>Admitted</v>
      </c>
      <c r="N5567" t="str">
        <f>IF(Raw_Data!J5567="","Not Rated",Raw_Data!J5567)</f>
        <v>Not Rated</v>
      </c>
      <c r="O5567">
        <f>Raw_Data!K5567</f>
        <v>36</v>
      </c>
      <c r="P5567" t="str">
        <f>IF(Raw_Data!K5567&lt;=30,"Within Time","Delayed")</f>
        <v>Delayed</v>
      </c>
    </row>
    <row r="5568" spans="1:16" x14ac:dyDescent="0.35">
      <c r="A5568" t="str">
        <f>Raw_Data!A5568</f>
        <v>535-99-2150</v>
      </c>
      <c r="B5568" s="2">
        <f>Raw_Data!B5568</f>
        <v>45366.268055555563</v>
      </c>
      <c r="C5568">
        <f>HOUR(Raw_Data!B5568)</f>
        <v>6</v>
      </c>
      <c r="D5568" t="str">
        <f>TEXT(Raw_Data!B5568,"mmm")</f>
        <v>Mar</v>
      </c>
      <c r="E5568">
        <f>YEAR(Raw_Data!B5568)</f>
        <v>2024</v>
      </c>
      <c r="F5568" t="str">
        <f>TEXT(Raw_Data!B5568,"mmm-yy")</f>
        <v>Mar-24</v>
      </c>
      <c r="G5568" t="str">
        <f>PROPER(Raw_Data!C5568&amp;". "&amp;Raw_Data!D5568)</f>
        <v>H. Bannister</v>
      </c>
      <c r="H5568" t="str">
        <f>IF(OR(Raw_Data!E5568="M",Raw_Data!E5568="Male"),"Male",IF(OR(Raw_Data!E5568="F",Raw_Data!E5568="Female"),"Female","Not Confirmed"))</f>
        <v>Female</v>
      </c>
      <c r="I5568">
        <f>Raw_Data!F5568</f>
        <v>59</v>
      </c>
      <c r="J5568" t="str">
        <f>FLOOR(Raw_Data!F5568,10)&amp;"-"&amp;FLOOR(Raw_Data!F5568,10)+9</f>
        <v>50-59</v>
      </c>
      <c r="K5568" t="str">
        <f>Raw_Data!G5568</f>
        <v>Unknown</v>
      </c>
      <c r="L5568" t="str">
        <f>Raw_Data!H5568</f>
        <v>None</v>
      </c>
      <c r="M5568" t="str">
        <f>IF(Raw_Data!I5568=TRUE,"Admitted","Not Admitted")</f>
        <v>Admitted</v>
      </c>
      <c r="N5568" t="str">
        <f>IF(Raw_Data!J5568="","Not Rated",Raw_Data!J5568)</f>
        <v>Not Rated</v>
      </c>
      <c r="O5568">
        <f>Raw_Data!K5568</f>
        <v>49</v>
      </c>
      <c r="P5568" t="str">
        <f>IF(Raw_Data!K5568&lt;=30,"Within Time","Delayed")</f>
        <v>Delayed</v>
      </c>
    </row>
    <row r="5569" spans="1:16" x14ac:dyDescent="0.35">
      <c r="A5569" t="str">
        <f>Raw_Data!A5569</f>
        <v>372-40-9630</v>
      </c>
      <c r="B5569" s="2">
        <f>Raw_Data!B5569</f>
        <v>45366.424305555563</v>
      </c>
      <c r="C5569">
        <f>HOUR(Raw_Data!B5569)</f>
        <v>10</v>
      </c>
      <c r="D5569" t="str">
        <f>TEXT(Raw_Data!B5569,"mmm")</f>
        <v>Mar</v>
      </c>
      <c r="E5569">
        <f>YEAR(Raw_Data!B5569)</f>
        <v>2024</v>
      </c>
      <c r="F5569" t="str">
        <f>TEXT(Raw_Data!B5569,"mmm-yy")</f>
        <v>Mar-24</v>
      </c>
      <c r="G5569" t="str">
        <f>PROPER(Raw_Data!C5569&amp;". "&amp;Raw_Data!D5569)</f>
        <v>J. Yarborough</v>
      </c>
      <c r="H5569" t="str">
        <f>IF(OR(Raw_Data!E5569="M",Raw_Data!E5569="Male"),"Male",IF(OR(Raw_Data!E5569="F",Raw_Data!E5569="Female"),"Female","Not Confirmed"))</f>
        <v>Male</v>
      </c>
      <c r="I5569">
        <f>Raw_Data!F5569</f>
        <v>32</v>
      </c>
      <c r="J5569" t="str">
        <f>FLOOR(Raw_Data!F5569,10)&amp;"-"&amp;FLOOR(Raw_Data!F5569,10)+9</f>
        <v>30-39</v>
      </c>
      <c r="K5569" t="str">
        <f>Raw_Data!G5569</f>
        <v>White</v>
      </c>
      <c r="L5569" t="str">
        <f>Raw_Data!H5569</f>
        <v>None</v>
      </c>
      <c r="M5569" t="str">
        <f>IF(Raw_Data!I5569=TRUE,"Admitted","Not Admitted")</f>
        <v>Admitted</v>
      </c>
      <c r="N5569" t="str">
        <f>IF(Raw_Data!J5569="","Not Rated",Raw_Data!J5569)</f>
        <v>Not Rated</v>
      </c>
      <c r="O5569">
        <f>Raw_Data!K5569</f>
        <v>41</v>
      </c>
      <c r="P5569" t="str">
        <f>IF(Raw_Data!K5569&lt;=30,"Within Time","Delayed")</f>
        <v>Delayed</v>
      </c>
    </row>
    <row r="5570" spans="1:16" x14ac:dyDescent="0.35">
      <c r="A5570" t="str">
        <f>Raw_Data!A5570</f>
        <v>181-52-5023</v>
      </c>
      <c r="B5570" s="2">
        <f>Raw_Data!B5570</f>
        <v>45366.426388888889</v>
      </c>
      <c r="C5570">
        <f>HOUR(Raw_Data!B5570)</f>
        <v>10</v>
      </c>
      <c r="D5570" t="str">
        <f>TEXT(Raw_Data!B5570,"mmm")</f>
        <v>Mar</v>
      </c>
      <c r="E5570">
        <f>YEAR(Raw_Data!B5570)</f>
        <v>2024</v>
      </c>
      <c r="F5570" t="str">
        <f>TEXT(Raw_Data!B5570,"mmm-yy")</f>
        <v>Mar-24</v>
      </c>
      <c r="G5570" t="str">
        <f>PROPER(Raw_Data!C5570&amp;". "&amp;Raw_Data!D5570)</f>
        <v>A. Brixey</v>
      </c>
      <c r="H5570" t="str">
        <f>IF(OR(Raw_Data!E5570="M",Raw_Data!E5570="Male"),"Male",IF(OR(Raw_Data!E5570="F",Raw_Data!E5570="Female"),"Female","Not Confirmed"))</f>
        <v>Male</v>
      </c>
      <c r="I5570">
        <f>Raw_Data!F5570</f>
        <v>34</v>
      </c>
      <c r="J5570" t="str">
        <f>FLOOR(Raw_Data!F5570,10)&amp;"-"&amp;FLOOR(Raw_Data!F5570,10)+9</f>
        <v>30-39</v>
      </c>
      <c r="K5570" t="str">
        <f>Raw_Data!G5570</f>
        <v>White</v>
      </c>
      <c r="L5570" t="str">
        <f>Raw_Data!H5570</f>
        <v>None</v>
      </c>
      <c r="M5570" t="str">
        <f>IF(Raw_Data!I5570=TRUE,"Admitted","Not Admitted")</f>
        <v>Admitted</v>
      </c>
      <c r="N5570">
        <f>IF(Raw_Data!J5570="","Not Rated",Raw_Data!J5570)</f>
        <v>6</v>
      </c>
      <c r="O5570">
        <f>Raw_Data!K5570</f>
        <v>23</v>
      </c>
      <c r="P5570" t="str">
        <f>IF(Raw_Data!K5570&lt;=30,"Within Time","Delayed")</f>
        <v>Within Time</v>
      </c>
    </row>
    <row r="5571" spans="1:16" x14ac:dyDescent="0.35">
      <c r="A5571" t="str">
        <f>Raw_Data!A5571</f>
        <v>188-35-8086</v>
      </c>
      <c r="B5571" s="2">
        <f>Raw_Data!B5571</f>
        <v>45366.4375</v>
      </c>
      <c r="C5571">
        <f>HOUR(Raw_Data!B5571)</f>
        <v>10</v>
      </c>
      <c r="D5571" t="str">
        <f>TEXT(Raw_Data!B5571,"mmm")</f>
        <v>Mar</v>
      </c>
      <c r="E5571">
        <f>YEAR(Raw_Data!B5571)</f>
        <v>2024</v>
      </c>
      <c r="F5571" t="str">
        <f>TEXT(Raw_Data!B5571,"mmm-yy")</f>
        <v>Mar-24</v>
      </c>
      <c r="G5571" t="str">
        <f>PROPER(Raw_Data!C5571&amp;". "&amp;Raw_Data!D5571)</f>
        <v>D. Quarmby</v>
      </c>
      <c r="H5571" t="str">
        <f>IF(OR(Raw_Data!E5571="M",Raw_Data!E5571="Male"),"Male",IF(OR(Raw_Data!E5571="F",Raw_Data!E5571="Female"),"Female","Not Confirmed"))</f>
        <v>Male</v>
      </c>
      <c r="I5571">
        <f>Raw_Data!F5571</f>
        <v>54</v>
      </c>
      <c r="J5571" t="str">
        <f>FLOOR(Raw_Data!F5571,10)&amp;"-"&amp;FLOOR(Raw_Data!F5571,10)+9</f>
        <v>50-59</v>
      </c>
      <c r="K5571" t="str">
        <f>Raw_Data!G5571</f>
        <v>Two or More Races</v>
      </c>
      <c r="L5571" t="str">
        <f>Raw_Data!H5571</f>
        <v>None</v>
      </c>
      <c r="M5571" t="str">
        <f>IF(Raw_Data!I5571=TRUE,"Admitted","Not Admitted")</f>
        <v>Not Admitted</v>
      </c>
      <c r="N5571" t="str">
        <f>IF(Raw_Data!J5571="","Not Rated",Raw_Data!J5571)</f>
        <v>Not Rated</v>
      </c>
      <c r="O5571">
        <f>Raw_Data!K5571</f>
        <v>50</v>
      </c>
      <c r="P5571" t="str">
        <f>IF(Raw_Data!K5571&lt;=30,"Within Time","Delayed")</f>
        <v>Delayed</v>
      </c>
    </row>
    <row r="5572" spans="1:16" x14ac:dyDescent="0.35">
      <c r="A5572" t="str">
        <f>Raw_Data!A5572</f>
        <v>237-96-6432</v>
      </c>
      <c r="B5572" s="2">
        <f>Raw_Data!B5572</f>
        <v>45366.491666666669</v>
      </c>
      <c r="C5572">
        <f>HOUR(Raw_Data!B5572)</f>
        <v>11</v>
      </c>
      <c r="D5572" t="str">
        <f>TEXT(Raw_Data!B5572,"mmm")</f>
        <v>Mar</v>
      </c>
      <c r="E5572">
        <f>YEAR(Raw_Data!B5572)</f>
        <v>2024</v>
      </c>
      <c r="F5572" t="str">
        <f>TEXT(Raw_Data!B5572,"mmm-yy")</f>
        <v>Mar-24</v>
      </c>
      <c r="G5572" t="str">
        <f>PROPER(Raw_Data!C5572&amp;". "&amp;Raw_Data!D5572)</f>
        <v>O. Silverlock</v>
      </c>
      <c r="H5572" t="str">
        <f>IF(OR(Raw_Data!E5572="M",Raw_Data!E5572="Male"),"Male",IF(OR(Raw_Data!E5572="F",Raw_Data!E5572="Female"),"Female","Not Confirmed"))</f>
        <v>Male</v>
      </c>
      <c r="I5572">
        <f>Raw_Data!F5572</f>
        <v>40</v>
      </c>
      <c r="J5572" t="str">
        <f>FLOOR(Raw_Data!F5572,10)&amp;"-"&amp;FLOOR(Raw_Data!F5572,10)+9</f>
        <v>40-49</v>
      </c>
      <c r="K5572" t="str">
        <f>Raw_Data!G5572</f>
        <v>Two or More Races</v>
      </c>
      <c r="L5572" t="str">
        <f>Raw_Data!H5572</f>
        <v>None</v>
      </c>
      <c r="M5572" t="str">
        <f>IF(Raw_Data!I5572=TRUE,"Admitted","Not Admitted")</f>
        <v>Not Admitted</v>
      </c>
      <c r="N5572">
        <f>IF(Raw_Data!J5572="","Not Rated",Raw_Data!J5572)</f>
        <v>4</v>
      </c>
      <c r="O5572">
        <f>Raw_Data!K5572</f>
        <v>18</v>
      </c>
      <c r="P5572" t="str">
        <f>IF(Raw_Data!K5572&lt;=30,"Within Time","Delayed")</f>
        <v>Within Time</v>
      </c>
    </row>
    <row r="5573" spans="1:16" x14ac:dyDescent="0.35">
      <c r="A5573" t="str">
        <f>Raw_Data!A5573</f>
        <v>975-80-7967</v>
      </c>
      <c r="B5573" s="2">
        <f>Raw_Data!B5573</f>
        <v>45366.54583333333</v>
      </c>
      <c r="C5573">
        <f>HOUR(Raw_Data!B5573)</f>
        <v>13</v>
      </c>
      <c r="D5573" t="str">
        <f>TEXT(Raw_Data!B5573,"mmm")</f>
        <v>Mar</v>
      </c>
      <c r="E5573">
        <f>YEAR(Raw_Data!B5573)</f>
        <v>2024</v>
      </c>
      <c r="F5573" t="str">
        <f>TEXT(Raw_Data!B5573,"mmm-yy")</f>
        <v>Mar-24</v>
      </c>
      <c r="G5573" t="str">
        <f>PROPER(Raw_Data!C5573&amp;". "&amp;Raw_Data!D5573)</f>
        <v>I. Kershaw</v>
      </c>
      <c r="H5573" t="str">
        <f>IF(OR(Raw_Data!E5573="M",Raw_Data!E5573="Male"),"Male",IF(OR(Raw_Data!E5573="F",Raw_Data!E5573="Female"),"Female","Not Confirmed"))</f>
        <v>Male</v>
      </c>
      <c r="I5573">
        <f>Raw_Data!F5573</f>
        <v>7</v>
      </c>
      <c r="J5573" t="str">
        <f>FLOOR(Raw_Data!F5573,10)&amp;"-"&amp;FLOOR(Raw_Data!F5573,10)+9</f>
        <v>0-9</v>
      </c>
      <c r="K5573" t="str">
        <f>Raw_Data!G5573</f>
        <v>White</v>
      </c>
      <c r="L5573" t="str">
        <f>Raw_Data!H5573</f>
        <v>General Practice</v>
      </c>
      <c r="M5573" t="str">
        <f>IF(Raw_Data!I5573=TRUE,"Admitted","Not Admitted")</f>
        <v>Not Admitted</v>
      </c>
      <c r="N5573" t="str">
        <f>IF(Raw_Data!J5573="","Not Rated",Raw_Data!J5573)</f>
        <v>Not Rated</v>
      </c>
      <c r="O5573">
        <f>Raw_Data!K5573</f>
        <v>27</v>
      </c>
      <c r="P5573" t="str">
        <f>IF(Raw_Data!K5573&lt;=30,"Within Time","Delayed")</f>
        <v>Within Time</v>
      </c>
    </row>
    <row r="5574" spans="1:16" x14ac:dyDescent="0.35">
      <c r="A5574" t="str">
        <f>Raw_Data!A5574</f>
        <v>825-53-2423</v>
      </c>
      <c r="B5574" s="2">
        <f>Raw_Data!B5574</f>
        <v>45366.629861111112</v>
      </c>
      <c r="C5574">
        <f>HOUR(Raw_Data!B5574)</f>
        <v>15</v>
      </c>
      <c r="D5574" t="str">
        <f>TEXT(Raw_Data!B5574,"mmm")</f>
        <v>Mar</v>
      </c>
      <c r="E5574">
        <f>YEAR(Raw_Data!B5574)</f>
        <v>2024</v>
      </c>
      <c r="F5574" t="str">
        <f>TEXT(Raw_Data!B5574,"mmm-yy")</f>
        <v>Mar-24</v>
      </c>
      <c r="G5574" t="str">
        <f>PROPER(Raw_Data!C5574&amp;". "&amp;Raw_Data!D5574)</f>
        <v>Y. Ellerby</v>
      </c>
      <c r="H5574" t="str">
        <f>IF(OR(Raw_Data!E5574="M",Raw_Data!E5574="Male"),"Male",IF(OR(Raw_Data!E5574="F",Raw_Data!E5574="Female"),"Female","Not Confirmed"))</f>
        <v>Female</v>
      </c>
      <c r="I5574">
        <f>Raw_Data!F5574</f>
        <v>63</v>
      </c>
      <c r="J5574" t="str">
        <f>FLOOR(Raw_Data!F5574,10)&amp;"-"&amp;FLOOR(Raw_Data!F5574,10)+9</f>
        <v>60-69</v>
      </c>
      <c r="K5574" t="str">
        <f>Raw_Data!G5574</f>
        <v>Declined to Identify</v>
      </c>
      <c r="L5574" t="str">
        <f>Raw_Data!H5574</f>
        <v>None</v>
      </c>
      <c r="M5574" t="str">
        <f>IF(Raw_Data!I5574=TRUE,"Admitted","Not Admitted")</f>
        <v>Admitted</v>
      </c>
      <c r="N5574">
        <f>IF(Raw_Data!J5574="","Not Rated",Raw_Data!J5574)</f>
        <v>10</v>
      </c>
      <c r="O5574">
        <f>Raw_Data!K5574</f>
        <v>13</v>
      </c>
      <c r="P5574" t="str">
        <f>IF(Raw_Data!K5574&lt;=30,"Within Time","Delayed")</f>
        <v>Within Time</v>
      </c>
    </row>
    <row r="5575" spans="1:16" x14ac:dyDescent="0.35">
      <c r="A5575" t="str">
        <f>Raw_Data!A5575</f>
        <v>423-24-3415</v>
      </c>
      <c r="B5575" s="2">
        <f>Raw_Data!B5575</f>
        <v>45366.697222222218</v>
      </c>
      <c r="C5575">
        <f>HOUR(Raw_Data!B5575)</f>
        <v>16</v>
      </c>
      <c r="D5575" t="str">
        <f>TEXT(Raw_Data!B5575,"mmm")</f>
        <v>Mar</v>
      </c>
      <c r="E5575">
        <f>YEAR(Raw_Data!B5575)</f>
        <v>2024</v>
      </c>
      <c r="F5575" t="str">
        <f>TEXT(Raw_Data!B5575,"mmm-yy")</f>
        <v>Mar-24</v>
      </c>
      <c r="G5575" t="str">
        <f>PROPER(Raw_Data!C5575&amp;". "&amp;Raw_Data!D5575)</f>
        <v>Y. Perrat</v>
      </c>
      <c r="H5575" t="str">
        <f>IF(OR(Raw_Data!E5575="M",Raw_Data!E5575="Male"),"Male",IF(OR(Raw_Data!E5575="F",Raw_Data!E5575="Female"),"Female","Not Confirmed"))</f>
        <v>Female</v>
      </c>
      <c r="I5575">
        <f>Raw_Data!F5575</f>
        <v>14</v>
      </c>
      <c r="J5575" t="str">
        <f>FLOOR(Raw_Data!F5575,10)&amp;"-"&amp;FLOOR(Raw_Data!F5575,10)+9</f>
        <v>10-19</v>
      </c>
      <c r="K5575" t="str">
        <f>Raw_Data!G5575</f>
        <v>Two or More Races</v>
      </c>
      <c r="L5575" t="str">
        <f>Raw_Data!H5575</f>
        <v>None</v>
      </c>
      <c r="M5575" t="str">
        <f>IF(Raw_Data!I5575=TRUE,"Admitted","Not Admitted")</f>
        <v>Admitted</v>
      </c>
      <c r="N5575" t="str">
        <f>IF(Raw_Data!J5575="","Not Rated",Raw_Data!J5575)</f>
        <v>Not Rated</v>
      </c>
      <c r="O5575">
        <f>Raw_Data!K5575</f>
        <v>24</v>
      </c>
      <c r="P5575" t="str">
        <f>IF(Raw_Data!K5575&lt;=30,"Within Time","Delayed")</f>
        <v>Within Time</v>
      </c>
    </row>
    <row r="5576" spans="1:16" x14ac:dyDescent="0.35">
      <c r="A5576" t="str">
        <f>Raw_Data!A5576</f>
        <v>778-13-6130</v>
      </c>
      <c r="B5576" s="2">
        <f>Raw_Data!B5576</f>
        <v>45366.726388888892</v>
      </c>
      <c r="C5576">
        <f>HOUR(Raw_Data!B5576)</f>
        <v>17</v>
      </c>
      <c r="D5576" t="str">
        <f>TEXT(Raw_Data!B5576,"mmm")</f>
        <v>Mar</v>
      </c>
      <c r="E5576">
        <f>YEAR(Raw_Data!B5576)</f>
        <v>2024</v>
      </c>
      <c r="F5576" t="str">
        <f>TEXT(Raw_Data!B5576,"mmm-yy")</f>
        <v>Mar-24</v>
      </c>
      <c r="G5576" t="str">
        <f>PROPER(Raw_Data!C5576&amp;". "&amp;Raw_Data!D5576)</f>
        <v>O. Pemberton</v>
      </c>
      <c r="H5576" t="str">
        <f>IF(OR(Raw_Data!E5576="M",Raw_Data!E5576="Male"),"Male",IF(OR(Raw_Data!E5576="F",Raw_Data!E5576="Female"),"Female","Not Confirmed"))</f>
        <v>Male</v>
      </c>
      <c r="I5576">
        <f>Raw_Data!F5576</f>
        <v>65</v>
      </c>
      <c r="J5576" t="str">
        <f>FLOOR(Raw_Data!F5576,10)&amp;"-"&amp;FLOOR(Raw_Data!F5576,10)+9</f>
        <v>60-69</v>
      </c>
      <c r="K5576" t="str">
        <f>Raw_Data!G5576</f>
        <v>Asian</v>
      </c>
      <c r="L5576" t="str">
        <f>Raw_Data!H5576</f>
        <v>Neurology</v>
      </c>
      <c r="M5576" t="str">
        <f>IF(Raw_Data!I5576=TRUE,"Admitted","Not Admitted")</f>
        <v>Admitted</v>
      </c>
      <c r="N5576">
        <f>IF(Raw_Data!J5576="","Not Rated",Raw_Data!J5576)</f>
        <v>3</v>
      </c>
      <c r="O5576">
        <f>Raw_Data!K5576</f>
        <v>12</v>
      </c>
      <c r="P5576" t="str">
        <f>IF(Raw_Data!K5576&lt;=30,"Within Time","Delayed")</f>
        <v>Within Time</v>
      </c>
    </row>
    <row r="5577" spans="1:16" x14ac:dyDescent="0.35">
      <c r="A5577" t="str">
        <f>Raw_Data!A5577</f>
        <v>173-20-1878</v>
      </c>
      <c r="B5577" s="2">
        <f>Raw_Data!B5577</f>
        <v>45366.727083333331</v>
      </c>
      <c r="C5577">
        <f>HOUR(Raw_Data!B5577)</f>
        <v>17</v>
      </c>
      <c r="D5577" t="str">
        <f>TEXT(Raw_Data!B5577,"mmm")</f>
        <v>Mar</v>
      </c>
      <c r="E5577">
        <f>YEAR(Raw_Data!B5577)</f>
        <v>2024</v>
      </c>
      <c r="F5577" t="str">
        <f>TEXT(Raw_Data!B5577,"mmm-yy")</f>
        <v>Mar-24</v>
      </c>
      <c r="G5577" t="str">
        <f>PROPER(Raw_Data!C5577&amp;". "&amp;Raw_Data!D5577)</f>
        <v>M. Sheffield</v>
      </c>
      <c r="H5577" t="str">
        <f>IF(OR(Raw_Data!E5577="M",Raw_Data!E5577="Male"),"Male",IF(OR(Raw_Data!E5577="F",Raw_Data!E5577="Female"),"Female","Not Confirmed"))</f>
        <v>Male</v>
      </c>
      <c r="I5577">
        <f>Raw_Data!F5577</f>
        <v>38</v>
      </c>
      <c r="J5577" t="str">
        <f>FLOOR(Raw_Data!F5577,10)&amp;"-"&amp;FLOOR(Raw_Data!F5577,10)+9</f>
        <v>30-39</v>
      </c>
      <c r="K5577" t="str">
        <f>Raw_Data!G5577</f>
        <v>White</v>
      </c>
      <c r="L5577" t="str">
        <f>Raw_Data!H5577</f>
        <v>None</v>
      </c>
      <c r="M5577" t="str">
        <f>IF(Raw_Data!I5577=TRUE,"Admitted","Not Admitted")</f>
        <v>Admitted</v>
      </c>
      <c r="N5577" t="str">
        <f>IF(Raw_Data!J5577="","Not Rated",Raw_Data!J5577)</f>
        <v>Not Rated</v>
      </c>
      <c r="O5577">
        <f>Raw_Data!K5577</f>
        <v>43</v>
      </c>
      <c r="P5577" t="str">
        <f>IF(Raw_Data!K5577&lt;=30,"Within Time","Delayed")</f>
        <v>Delayed</v>
      </c>
    </row>
    <row r="5578" spans="1:16" x14ac:dyDescent="0.35">
      <c r="A5578" t="str">
        <f>Raw_Data!A5578</f>
        <v>227-53-8439</v>
      </c>
      <c r="B5578" s="2">
        <f>Raw_Data!B5578</f>
        <v>45366.825694444437</v>
      </c>
      <c r="C5578">
        <f>HOUR(Raw_Data!B5578)</f>
        <v>19</v>
      </c>
      <c r="D5578" t="str">
        <f>TEXT(Raw_Data!B5578,"mmm")</f>
        <v>Mar</v>
      </c>
      <c r="E5578">
        <f>YEAR(Raw_Data!B5578)</f>
        <v>2024</v>
      </c>
      <c r="F5578" t="str">
        <f>TEXT(Raw_Data!B5578,"mmm-yy")</f>
        <v>Mar-24</v>
      </c>
      <c r="G5578" t="str">
        <f>PROPER(Raw_Data!C5578&amp;". "&amp;Raw_Data!D5578)</f>
        <v>J. Ashcombe</v>
      </c>
      <c r="H5578" t="str">
        <f>IF(OR(Raw_Data!E5578="M",Raw_Data!E5578="Male"),"Male",IF(OR(Raw_Data!E5578="F",Raw_Data!E5578="Female"),"Female","Not Confirmed"))</f>
        <v>Male</v>
      </c>
      <c r="I5578">
        <f>Raw_Data!F5578</f>
        <v>54</v>
      </c>
      <c r="J5578" t="str">
        <f>FLOOR(Raw_Data!F5578,10)&amp;"-"&amp;FLOOR(Raw_Data!F5578,10)+9</f>
        <v>50-59</v>
      </c>
      <c r="K5578" t="str">
        <f>Raw_Data!G5578</f>
        <v>Unknown</v>
      </c>
      <c r="L5578" t="str">
        <f>Raw_Data!H5578</f>
        <v>None</v>
      </c>
      <c r="M5578" t="str">
        <f>IF(Raw_Data!I5578=TRUE,"Admitted","Not Admitted")</f>
        <v>Admitted</v>
      </c>
      <c r="N5578" t="str">
        <f>IF(Raw_Data!J5578="","Not Rated",Raw_Data!J5578)</f>
        <v>Not Rated</v>
      </c>
      <c r="O5578">
        <f>Raw_Data!K5578</f>
        <v>56</v>
      </c>
      <c r="P5578" t="str">
        <f>IF(Raw_Data!K5578&lt;=30,"Within Time","Delayed")</f>
        <v>Delayed</v>
      </c>
    </row>
    <row r="5579" spans="1:16" x14ac:dyDescent="0.35">
      <c r="A5579" t="str">
        <f>Raw_Data!A5579</f>
        <v>202-99-9780</v>
      </c>
      <c r="B5579" s="2">
        <f>Raw_Data!B5579</f>
        <v>45366.833333333343</v>
      </c>
      <c r="C5579">
        <f>HOUR(Raw_Data!B5579)</f>
        <v>20</v>
      </c>
      <c r="D5579" t="str">
        <f>TEXT(Raw_Data!B5579,"mmm")</f>
        <v>Mar</v>
      </c>
      <c r="E5579">
        <f>YEAR(Raw_Data!B5579)</f>
        <v>2024</v>
      </c>
      <c r="F5579" t="str">
        <f>TEXT(Raw_Data!B5579,"mmm-yy")</f>
        <v>Mar-24</v>
      </c>
      <c r="G5579" t="str">
        <f>PROPER(Raw_Data!C5579&amp;". "&amp;Raw_Data!D5579)</f>
        <v>H. Churchard</v>
      </c>
      <c r="H5579" t="str">
        <f>IF(OR(Raw_Data!E5579="M",Raw_Data!E5579="Male"),"Male",IF(OR(Raw_Data!E5579="F",Raw_Data!E5579="Female"),"Female","Not Confirmed"))</f>
        <v>Male</v>
      </c>
      <c r="I5579">
        <f>Raw_Data!F5579</f>
        <v>75</v>
      </c>
      <c r="J5579" t="str">
        <f>FLOOR(Raw_Data!F5579,10)&amp;"-"&amp;FLOOR(Raw_Data!F5579,10)+9</f>
        <v>70-79</v>
      </c>
      <c r="K5579" t="str">
        <f>Raw_Data!G5579</f>
        <v>White</v>
      </c>
      <c r="L5579" t="str">
        <f>Raw_Data!H5579</f>
        <v>None</v>
      </c>
      <c r="M5579" t="str">
        <f>IF(Raw_Data!I5579=TRUE,"Admitted","Not Admitted")</f>
        <v>Admitted</v>
      </c>
      <c r="N5579">
        <f>IF(Raw_Data!J5579="","Not Rated",Raw_Data!J5579)</f>
        <v>7</v>
      </c>
      <c r="O5579">
        <f>Raw_Data!K5579</f>
        <v>44</v>
      </c>
      <c r="P5579" t="str">
        <f>IF(Raw_Data!K5579&lt;=30,"Within Time","Delayed")</f>
        <v>Delayed</v>
      </c>
    </row>
    <row r="5580" spans="1:16" x14ac:dyDescent="0.35">
      <c r="A5580" t="str">
        <f>Raw_Data!A5580</f>
        <v>187-35-3281</v>
      </c>
      <c r="B5580" s="2">
        <f>Raw_Data!B5580</f>
        <v>45366.834722222222</v>
      </c>
      <c r="C5580">
        <f>HOUR(Raw_Data!B5580)</f>
        <v>20</v>
      </c>
      <c r="D5580" t="str">
        <f>TEXT(Raw_Data!B5580,"mmm")</f>
        <v>Mar</v>
      </c>
      <c r="E5580">
        <f>YEAR(Raw_Data!B5580)</f>
        <v>2024</v>
      </c>
      <c r="F5580" t="str">
        <f>TEXT(Raw_Data!B5580,"mmm-yy")</f>
        <v>Mar-24</v>
      </c>
      <c r="G5580" t="str">
        <f>PROPER(Raw_Data!C5580&amp;". "&amp;Raw_Data!D5580)</f>
        <v>Y. Rowntree</v>
      </c>
      <c r="H5580" t="str">
        <f>IF(OR(Raw_Data!E5580="M",Raw_Data!E5580="Male"),"Male",IF(OR(Raw_Data!E5580="F",Raw_Data!E5580="Female"),"Female","Not Confirmed"))</f>
        <v>Female</v>
      </c>
      <c r="I5580">
        <f>Raw_Data!F5580</f>
        <v>40</v>
      </c>
      <c r="J5580" t="str">
        <f>FLOOR(Raw_Data!F5580,10)&amp;"-"&amp;FLOOR(Raw_Data!F5580,10)+9</f>
        <v>40-49</v>
      </c>
      <c r="K5580" t="str">
        <f>Raw_Data!G5580</f>
        <v>African American</v>
      </c>
      <c r="L5580" t="str">
        <f>Raw_Data!H5580</f>
        <v>None</v>
      </c>
      <c r="M5580" t="str">
        <f>IF(Raw_Data!I5580=TRUE,"Admitted","Not Admitted")</f>
        <v>Admitted</v>
      </c>
      <c r="N5580" t="str">
        <f>IF(Raw_Data!J5580="","Not Rated",Raw_Data!J5580)</f>
        <v>Not Rated</v>
      </c>
      <c r="O5580">
        <f>Raw_Data!K5580</f>
        <v>50</v>
      </c>
      <c r="P5580" t="str">
        <f>IF(Raw_Data!K5580&lt;=30,"Within Time","Delayed")</f>
        <v>Delayed</v>
      </c>
    </row>
    <row r="5581" spans="1:16" x14ac:dyDescent="0.35">
      <c r="A5581" t="str">
        <f>Raw_Data!A5581</f>
        <v>210-21-8650</v>
      </c>
      <c r="B5581" s="2">
        <f>Raw_Data!B5581</f>
        <v>45366.920138888891</v>
      </c>
      <c r="C5581">
        <f>HOUR(Raw_Data!B5581)</f>
        <v>22</v>
      </c>
      <c r="D5581" t="str">
        <f>TEXT(Raw_Data!B5581,"mmm")</f>
        <v>Mar</v>
      </c>
      <c r="E5581">
        <f>YEAR(Raw_Data!B5581)</f>
        <v>2024</v>
      </c>
      <c r="F5581" t="str">
        <f>TEXT(Raw_Data!B5581,"mmm-yy")</f>
        <v>Mar-24</v>
      </c>
      <c r="G5581" t="str">
        <f>PROPER(Raw_Data!C5581&amp;". "&amp;Raw_Data!D5581)</f>
        <v>Q. Loxley</v>
      </c>
      <c r="H5581" t="str">
        <f>IF(OR(Raw_Data!E5581="M",Raw_Data!E5581="Male"),"Male",IF(OR(Raw_Data!E5581="F",Raw_Data!E5581="Female"),"Female","Not Confirmed"))</f>
        <v>Male</v>
      </c>
      <c r="I5581">
        <f>Raw_Data!F5581</f>
        <v>9</v>
      </c>
      <c r="J5581" t="str">
        <f>FLOOR(Raw_Data!F5581,10)&amp;"-"&amp;FLOOR(Raw_Data!F5581,10)+9</f>
        <v>0-9</v>
      </c>
      <c r="K5581" t="str">
        <f>Raw_Data!G5581</f>
        <v>African American</v>
      </c>
      <c r="L5581" t="str">
        <f>Raw_Data!H5581</f>
        <v>None</v>
      </c>
      <c r="M5581" t="str">
        <f>IF(Raw_Data!I5581=TRUE,"Admitted","Not Admitted")</f>
        <v>Admitted</v>
      </c>
      <c r="N5581" t="str">
        <f>IF(Raw_Data!J5581="","Not Rated",Raw_Data!J5581)</f>
        <v>Not Rated</v>
      </c>
      <c r="O5581">
        <f>Raw_Data!K5581</f>
        <v>29</v>
      </c>
      <c r="P5581" t="str">
        <f>IF(Raw_Data!K5581&lt;=30,"Within Time","Delayed")</f>
        <v>Within Time</v>
      </c>
    </row>
    <row r="5582" spans="1:16" x14ac:dyDescent="0.35">
      <c r="A5582" t="str">
        <f>Raw_Data!A5582</f>
        <v>494-61-5123</v>
      </c>
      <c r="B5582" s="2">
        <f>Raw_Data!B5582</f>
        <v>45367.004166666673</v>
      </c>
      <c r="C5582">
        <f>HOUR(Raw_Data!B5582)</f>
        <v>0</v>
      </c>
      <c r="D5582" t="str">
        <f>TEXT(Raw_Data!B5582,"mmm")</f>
        <v>Mar</v>
      </c>
      <c r="E5582">
        <f>YEAR(Raw_Data!B5582)</f>
        <v>2024</v>
      </c>
      <c r="F5582" t="str">
        <f>TEXT(Raw_Data!B5582,"mmm-yy")</f>
        <v>Mar-24</v>
      </c>
      <c r="G5582" t="str">
        <f>PROPER(Raw_Data!C5582&amp;". "&amp;Raw_Data!D5582)</f>
        <v>M. Buff</v>
      </c>
      <c r="H5582" t="str">
        <f>IF(OR(Raw_Data!E5582="M",Raw_Data!E5582="Male"),"Male",IF(OR(Raw_Data!E5582="F",Raw_Data!E5582="Female"),"Female","Not Confirmed"))</f>
        <v>Female</v>
      </c>
      <c r="I5582">
        <f>Raw_Data!F5582</f>
        <v>17</v>
      </c>
      <c r="J5582" t="str">
        <f>FLOOR(Raw_Data!F5582,10)&amp;"-"&amp;FLOOR(Raw_Data!F5582,10)+9</f>
        <v>10-19</v>
      </c>
      <c r="K5582" t="str">
        <f>Raw_Data!G5582</f>
        <v>White</v>
      </c>
      <c r="L5582" t="str">
        <f>Raw_Data!H5582</f>
        <v>General Practice</v>
      </c>
      <c r="M5582" t="str">
        <f>IF(Raw_Data!I5582=TRUE,"Admitted","Not Admitted")</f>
        <v>Not Admitted</v>
      </c>
      <c r="N5582" t="str">
        <f>IF(Raw_Data!J5582="","Not Rated",Raw_Data!J5582)</f>
        <v>Not Rated</v>
      </c>
      <c r="O5582">
        <f>Raw_Data!K5582</f>
        <v>18</v>
      </c>
      <c r="P5582" t="str">
        <f>IF(Raw_Data!K5582&lt;=30,"Within Time","Delayed")</f>
        <v>Within Time</v>
      </c>
    </row>
    <row r="5583" spans="1:16" x14ac:dyDescent="0.35">
      <c r="A5583" t="str">
        <f>Raw_Data!A5583</f>
        <v>320-84-5201</v>
      </c>
      <c r="B5583" s="2">
        <f>Raw_Data!B5583</f>
        <v>45367.11041666667</v>
      </c>
      <c r="C5583">
        <f>HOUR(Raw_Data!B5583)</f>
        <v>2</v>
      </c>
      <c r="D5583" t="str">
        <f>TEXT(Raw_Data!B5583,"mmm")</f>
        <v>Mar</v>
      </c>
      <c r="E5583">
        <f>YEAR(Raw_Data!B5583)</f>
        <v>2024</v>
      </c>
      <c r="F5583" t="str">
        <f>TEXT(Raw_Data!B5583,"mmm-yy")</f>
        <v>Mar-24</v>
      </c>
      <c r="G5583" t="str">
        <f>PROPER(Raw_Data!C5583&amp;". "&amp;Raw_Data!D5583)</f>
        <v>A. Verity</v>
      </c>
      <c r="H5583" t="str">
        <f>IF(OR(Raw_Data!E5583="M",Raw_Data!E5583="Male"),"Male",IF(OR(Raw_Data!E5583="F",Raw_Data!E5583="Female"),"Female","Not Confirmed"))</f>
        <v>Female</v>
      </c>
      <c r="I5583">
        <f>Raw_Data!F5583</f>
        <v>68</v>
      </c>
      <c r="J5583" t="str">
        <f>FLOOR(Raw_Data!F5583,10)&amp;"-"&amp;FLOOR(Raw_Data!F5583,10)+9</f>
        <v>60-69</v>
      </c>
      <c r="K5583" t="str">
        <f>Raw_Data!G5583</f>
        <v>Pacific Islander</v>
      </c>
      <c r="L5583" t="str">
        <f>Raw_Data!H5583</f>
        <v>Physiotherapy</v>
      </c>
      <c r="M5583" t="str">
        <f>IF(Raw_Data!I5583=TRUE,"Admitted","Not Admitted")</f>
        <v>Not Admitted</v>
      </c>
      <c r="N5583" t="str">
        <f>IF(Raw_Data!J5583="","Not Rated",Raw_Data!J5583)</f>
        <v>Not Rated</v>
      </c>
      <c r="O5583">
        <f>Raw_Data!K5583</f>
        <v>16</v>
      </c>
      <c r="P5583" t="str">
        <f>IF(Raw_Data!K5583&lt;=30,"Within Time","Delayed")</f>
        <v>Within Time</v>
      </c>
    </row>
    <row r="5584" spans="1:16" x14ac:dyDescent="0.35">
      <c r="A5584" t="str">
        <f>Raw_Data!A5584</f>
        <v>839-38-9266</v>
      </c>
      <c r="B5584" s="2">
        <f>Raw_Data!B5584</f>
        <v>45367.144444444442</v>
      </c>
      <c r="C5584">
        <f>HOUR(Raw_Data!B5584)</f>
        <v>3</v>
      </c>
      <c r="D5584" t="str">
        <f>TEXT(Raw_Data!B5584,"mmm")</f>
        <v>Mar</v>
      </c>
      <c r="E5584">
        <f>YEAR(Raw_Data!B5584)</f>
        <v>2024</v>
      </c>
      <c r="F5584" t="str">
        <f>TEXT(Raw_Data!B5584,"mmm-yy")</f>
        <v>Mar-24</v>
      </c>
      <c r="G5584" t="str">
        <f>PROPER(Raw_Data!C5584&amp;". "&amp;Raw_Data!D5584)</f>
        <v>U. Northcote</v>
      </c>
      <c r="H5584" t="str">
        <f>IF(OR(Raw_Data!E5584="M",Raw_Data!E5584="Male"),"Male",IF(OR(Raw_Data!E5584="F",Raw_Data!E5584="Female"),"Female","Not Confirmed"))</f>
        <v>Female</v>
      </c>
      <c r="I5584">
        <f>Raw_Data!F5584</f>
        <v>11</v>
      </c>
      <c r="J5584" t="str">
        <f>FLOOR(Raw_Data!F5584,10)&amp;"-"&amp;FLOOR(Raw_Data!F5584,10)+9</f>
        <v>10-19</v>
      </c>
      <c r="K5584" t="str">
        <f>Raw_Data!G5584</f>
        <v>Two or More Races</v>
      </c>
      <c r="L5584" t="str">
        <f>Raw_Data!H5584</f>
        <v>General Practice</v>
      </c>
      <c r="M5584" t="str">
        <f>IF(Raw_Data!I5584=TRUE,"Admitted","Not Admitted")</f>
        <v>Not Admitted</v>
      </c>
      <c r="N5584" t="str">
        <f>IF(Raw_Data!J5584="","Not Rated",Raw_Data!J5584)</f>
        <v>Not Rated</v>
      </c>
      <c r="O5584">
        <f>Raw_Data!K5584</f>
        <v>36</v>
      </c>
      <c r="P5584" t="str">
        <f>IF(Raw_Data!K5584&lt;=30,"Within Time","Delayed")</f>
        <v>Delayed</v>
      </c>
    </row>
    <row r="5585" spans="1:16" x14ac:dyDescent="0.35">
      <c r="A5585" t="str">
        <f>Raw_Data!A5585</f>
        <v>393-23-2080</v>
      </c>
      <c r="B5585" s="2">
        <f>Raw_Data!B5585</f>
        <v>45367.226388888892</v>
      </c>
      <c r="C5585">
        <f>HOUR(Raw_Data!B5585)</f>
        <v>5</v>
      </c>
      <c r="D5585" t="str">
        <f>TEXT(Raw_Data!B5585,"mmm")</f>
        <v>Mar</v>
      </c>
      <c r="E5585">
        <f>YEAR(Raw_Data!B5585)</f>
        <v>2024</v>
      </c>
      <c r="F5585" t="str">
        <f>TEXT(Raw_Data!B5585,"mmm-yy")</f>
        <v>Mar-24</v>
      </c>
      <c r="G5585" t="str">
        <f>PROPER(Raw_Data!C5585&amp;". "&amp;Raw_Data!D5585)</f>
        <v>C. Kershaw</v>
      </c>
      <c r="H5585" t="str">
        <f>IF(OR(Raw_Data!E5585="M",Raw_Data!E5585="Male"),"Male",IF(OR(Raw_Data!E5585="F",Raw_Data!E5585="Female"),"Female","Not Confirmed"))</f>
        <v>Male</v>
      </c>
      <c r="I5585">
        <f>Raw_Data!F5585</f>
        <v>32</v>
      </c>
      <c r="J5585" t="str">
        <f>FLOOR(Raw_Data!F5585,10)&amp;"-"&amp;FLOOR(Raw_Data!F5585,10)+9</f>
        <v>30-39</v>
      </c>
      <c r="K5585" t="str">
        <f>Raw_Data!G5585</f>
        <v>White</v>
      </c>
      <c r="L5585" t="str">
        <f>Raw_Data!H5585</f>
        <v>Orthopedics</v>
      </c>
      <c r="M5585" t="str">
        <f>IF(Raw_Data!I5585=TRUE,"Admitted","Not Admitted")</f>
        <v>Not Admitted</v>
      </c>
      <c r="N5585">
        <f>IF(Raw_Data!J5585="","Not Rated",Raw_Data!J5585)</f>
        <v>8</v>
      </c>
      <c r="O5585">
        <f>Raw_Data!K5585</f>
        <v>33</v>
      </c>
      <c r="P5585" t="str">
        <f>IF(Raw_Data!K5585&lt;=30,"Within Time","Delayed")</f>
        <v>Delayed</v>
      </c>
    </row>
    <row r="5586" spans="1:16" x14ac:dyDescent="0.35">
      <c r="A5586" t="str">
        <f>Raw_Data!A5586</f>
        <v>125-41-3835</v>
      </c>
      <c r="B5586" s="2">
        <f>Raw_Data!B5586</f>
        <v>45367.23333333333</v>
      </c>
      <c r="C5586">
        <f>HOUR(Raw_Data!B5586)</f>
        <v>5</v>
      </c>
      <c r="D5586" t="str">
        <f>TEXT(Raw_Data!B5586,"mmm")</f>
        <v>Mar</v>
      </c>
      <c r="E5586">
        <f>YEAR(Raw_Data!B5586)</f>
        <v>2024</v>
      </c>
      <c r="F5586" t="str">
        <f>TEXT(Raw_Data!B5586,"mmm-yy")</f>
        <v>Mar-24</v>
      </c>
      <c r="G5586" t="str">
        <f>PROPER(Raw_Data!C5586&amp;". "&amp;Raw_Data!D5586)</f>
        <v>J. Churchard</v>
      </c>
      <c r="H5586" t="str">
        <f>IF(OR(Raw_Data!E5586="M",Raw_Data!E5586="Male"),"Male",IF(OR(Raw_Data!E5586="F",Raw_Data!E5586="Female"),"Female","Not Confirmed"))</f>
        <v>Male</v>
      </c>
      <c r="I5586">
        <f>Raw_Data!F5586</f>
        <v>70</v>
      </c>
      <c r="J5586" t="str">
        <f>FLOOR(Raw_Data!F5586,10)&amp;"-"&amp;FLOOR(Raw_Data!F5586,10)+9</f>
        <v>70-79</v>
      </c>
      <c r="K5586" t="str">
        <f>Raw_Data!G5586</f>
        <v>White</v>
      </c>
      <c r="L5586" t="str">
        <f>Raw_Data!H5586</f>
        <v>Cardiology</v>
      </c>
      <c r="M5586" t="str">
        <f>IF(Raw_Data!I5586=TRUE,"Admitted","Not Admitted")</f>
        <v>Not Admitted</v>
      </c>
      <c r="N5586" t="str">
        <f>IF(Raw_Data!J5586="","Not Rated",Raw_Data!J5586)</f>
        <v>Not Rated</v>
      </c>
      <c r="O5586">
        <f>Raw_Data!K5586</f>
        <v>31</v>
      </c>
      <c r="P5586" t="str">
        <f>IF(Raw_Data!K5586&lt;=30,"Within Time","Delayed")</f>
        <v>Delayed</v>
      </c>
    </row>
    <row r="5587" spans="1:16" x14ac:dyDescent="0.35">
      <c r="A5587" t="str">
        <f>Raw_Data!A5587</f>
        <v>681-53-1023</v>
      </c>
      <c r="B5587" s="2">
        <f>Raw_Data!B5587</f>
        <v>45367.267361111109</v>
      </c>
      <c r="C5587">
        <f>HOUR(Raw_Data!B5587)</f>
        <v>6</v>
      </c>
      <c r="D5587" t="str">
        <f>TEXT(Raw_Data!B5587,"mmm")</f>
        <v>Mar</v>
      </c>
      <c r="E5587">
        <f>YEAR(Raw_Data!B5587)</f>
        <v>2024</v>
      </c>
      <c r="F5587" t="str">
        <f>TEXT(Raw_Data!B5587,"mmm-yy")</f>
        <v>Mar-24</v>
      </c>
      <c r="G5587" t="str">
        <f>PROPER(Raw_Data!C5587&amp;". "&amp;Raw_Data!D5587)</f>
        <v>G. Inglewood</v>
      </c>
      <c r="H5587" t="str">
        <f>IF(OR(Raw_Data!E5587="M",Raw_Data!E5587="Male"),"Male",IF(OR(Raw_Data!E5587="F",Raw_Data!E5587="Female"),"Female","Not Confirmed"))</f>
        <v>Male</v>
      </c>
      <c r="I5587">
        <f>Raw_Data!F5587</f>
        <v>40</v>
      </c>
      <c r="J5587" t="str">
        <f>FLOOR(Raw_Data!F5587,10)&amp;"-"&amp;FLOOR(Raw_Data!F5587,10)+9</f>
        <v>40-49</v>
      </c>
      <c r="K5587" t="str">
        <f>Raw_Data!G5587</f>
        <v>Declined to Identify</v>
      </c>
      <c r="L5587" t="str">
        <f>Raw_Data!H5587</f>
        <v>None</v>
      </c>
      <c r="M5587" t="str">
        <f>IF(Raw_Data!I5587=TRUE,"Admitted","Not Admitted")</f>
        <v>Not Admitted</v>
      </c>
      <c r="N5587" t="str">
        <f>IF(Raw_Data!J5587="","Not Rated",Raw_Data!J5587)</f>
        <v>Not Rated</v>
      </c>
      <c r="O5587">
        <f>Raw_Data!K5587</f>
        <v>22</v>
      </c>
      <c r="P5587" t="str">
        <f>IF(Raw_Data!K5587&lt;=30,"Within Time","Delayed")</f>
        <v>Within Time</v>
      </c>
    </row>
    <row r="5588" spans="1:16" x14ac:dyDescent="0.35">
      <c r="A5588" t="str">
        <f>Raw_Data!A5588</f>
        <v>960-94-6179</v>
      </c>
      <c r="B5588" s="2">
        <f>Raw_Data!B5588</f>
        <v>45367.288888888892</v>
      </c>
      <c r="C5588">
        <f>HOUR(Raw_Data!B5588)</f>
        <v>6</v>
      </c>
      <c r="D5588" t="str">
        <f>TEXT(Raw_Data!B5588,"mmm")</f>
        <v>Mar</v>
      </c>
      <c r="E5588">
        <f>YEAR(Raw_Data!B5588)</f>
        <v>2024</v>
      </c>
      <c r="F5588" t="str">
        <f>TEXT(Raw_Data!B5588,"mmm-yy")</f>
        <v>Mar-24</v>
      </c>
      <c r="G5588" t="str">
        <f>PROPER(Raw_Data!C5588&amp;". "&amp;Raw_Data!D5588)</f>
        <v>L. Sheffield</v>
      </c>
      <c r="H5588" t="str">
        <f>IF(OR(Raw_Data!E5588="M",Raw_Data!E5588="Male"),"Male",IF(OR(Raw_Data!E5588="F",Raw_Data!E5588="Female"),"Female","Not Confirmed"))</f>
        <v>Female</v>
      </c>
      <c r="I5588">
        <f>Raw_Data!F5588</f>
        <v>52</v>
      </c>
      <c r="J5588" t="str">
        <f>FLOOR(Raw_Data!F5588,10)&amp;"-"&amp;FLOOR(Raw_Data!F5588,10)+9</f>
        <v>50-59</v>
      </c>
      <c r="K5588" t="str">
        <f>Raw_Data!G5588</f>
        <v>White</v>
      </c>
      <c r="L5588" t="str">
        <f>Raw_Data!H5588</f>
        <v>None</v>
      </c>
      <c r="M5588" t="str">
        <f>IF(Raw_Data!I5588=TRUE,"Admitted","Not Admitted")</f>
        <v>Not Admitted</v>
      </c>
      <c r="N5588">
        <f>IF(Raw_Data!J5588="","Not Rated",Raw_Data!J5588)</f>
        <v>3</v>
      </c>
      <c r="O5588">
        <f>Raw_Data!K5588</f>
        <v>60</v>
      </c>
      <c r="P5588" t="str">
        <f>IF(Raw_Data!K5588&lt;=30,"Within Time","Delayed")</f>
        <v>Delayed</v>
      </c>
    </row>
    <row r="5589" spans="1:16" x14ac:dyDescent="0.35">
      <c r="A5589" t="str">
        <f>Raw_Data!A5589</f>
        <v>635-92-8063</v>
      </c>
      <c r="B5589" s="2">
        <f>Raw_Data!B5589</f>
        <v>45367.404861111107</v>
      </c>
      <c r="C5589">
        <f>HOUR(Raw_Data!B5589)</f>
        <v>9</v>
      </c>
      <c r="D5589" t="str">
        <f>TEXT(Raw_Data!B5589,"mmm")</f>
        <v>Mar</v>
      </c>
      <c r="E5589">
        <f>YEAR(Raw_Data!B5589)</f>
        <v>2024</v>
      </c>
      <c r="F5589" t="str">
        <f>TEXT(Raw_Data!B5589,"mmm-yy")</f>
        <v>Mar-24</v>
      </c>
      <c r="G5589" t="str">
        <f>PROPER(Raw_Data!C5589&amp;". "&amp;Raw_Data!D5589)</f>
        <v>F. Birtwhistle</v>
      </c>
      <c r="H5589" t="str">
        <f>IF(OR(Raw_Data!E5589="M",Raw_Data!E5589="Male"),"Male",IF(OR(Raw_Data!E5589="F",Raw_Data!E5589="Female"),"Female","Not Confirmed"))</f>
        <v>Male</v>
      </c>
      <c r="I5589">
        <f>Raw_Data!F5589</f>
        <v>66</v>
      </c>
      <c r="J5589" t="str">
        <f>FLOOR(Raw_Data!F5589,10)&amp;"-"&amp;FLOOR(Raw_Data!F5589,10)+9</f>
        <v>60-69</v>
      </c>
      <c r="K5589" t="str">
        <f>Raw_Data!G5589</f>
        <v>White</v>
      </c>
      <c r="L5589" t="str">
        <f>Raw_Data!H5589</f>
        <v>None</v>
      </c>
      <c r="M5589" t="str">
        <f>IF(Raw_Data!I5589=TRUE,"Admitted","Not Admitted")</f>
        <v>Not Admitted</v>
      </c>
      <c r="N5589" t="str">
        <f>IF(Raw_Data!J5589="","Not Rated",Raw_Data!J5589)</f>
        <v>Not Rated</v>
      </c>
      <c r="O5589">
        <f>Raw_Data!K5589</f>
        <v>38</v>
      </c>
      <c r="P5589" t="str">
        <f>IF(Raw_Data!K5589&lt;=30,"Within Time","Delayed")</f>
        <v>Delayed</v>
      </c>
    </row>
    <row r="5590" spans="1:16" x14ac:dyDescent="0.35">
      <c r="A5590" t="str">
        <f>Raw_Data!A5590</f>
        <v>903-67-8822</v>
      </c>
      <c r="B5590" s="2">
        <f>Raw_Data!B5590</f>
        <v>45367.484722222223</v>
      </c>
      <c r="C5590">
        <f>HOUR(Raw_Data!B5590)</f>
        <v>11</v>
      </c>
      <c r="D5590" t="str">
        <f>TEXT(Raw_Data!B5590,"mmm")</f>
        <v>Mar</v>
      </c>
      <c r="E5590">
        <f>YEAR(Raw_Data!B5590)</f>
        <v>2024</v>
      </c>
      <c r="F5590" t="str">
        <f>TEXT(Raw_Data!B5590,"mmm-yy")</f>
        <v>Mar-24</v>
      </c>
      <c r="G5590" t="str">
        <f>PROPER(Raw_Data!C5590&amp;". "&amp;Raw_Data!D5590)</f>
        <v>D. Thornbury</v>
      </c>
      <c r="H5590" t="str">
        <f>IF(OR(Raw_Data!E5590="M",Raw_Data!E5590="Male"),"Male",IF(OR(Raw_Data!E5590="F",Raw_Data!E5590="Female"),"Female","Not Confirmed"))</f>
        <v>Male</v>
      </c>
      <c r="I5590">
        <f>Raw_Data!F5590</f>
        <v>58</v>
      </c>
      <c r="J5590" t="str">
        <f>FLOOR(Raw_Data!F5590,10)&amp;"-"&amp;FLOOR(Raw_Data!F5590,10)+9</f>
        <v>50-59</v>
      </c>
      <c r="K5590" t="str">
        <f>Raw_Data!G5590</f>
        <v>Native American/Alaska Native</v>
      </c>
      <c r="L5590" t="str">
        <f>Raw_Data!H5590</f>
        <v>None</v>
      </c>
      <c r="M5590" t="str">
        <f>IF(Raw_Data!I5590=TRUE,"Admitted","Not Admitted")</f>
        <v>Not Admitted</v>
      </c>
      <c r="N5590">
        <f>IF(Raw_Data!J5590="","Not Rated",Raw_Data!J5590)</f>
        <v>5</v>
      </c>
      <c r="O5590">
        <f>Raw_Data!K5590</f>
        <v>57</v>
      </c>
      <c r="P5590" t="str">
        <f>IF(Raw_Data!K5590&lt;=30,"Within Time","Delayed")</f>
        <v>Delayed</v>
      </c>
    </row>
    <row r="5591" spans="1:16" x14ac:dyDescent="0.35">
      <c r="A5591" t="str">
        <f>Raw_Data!A5591</f>
        <v>124-79-1362</v>
      </c>
      <c r="B5591" s="2">
        <f>Raw_Data!B5591</f>
        <v>45367.493055555547</v>
      </c>
      <c r="C5591">
        <f>HOUR(Raw_Data!B5591)</f>
        <v>11</v>
      </c>
      <c r="D5591" t="str">
        <f>TEXT(Raw_Data!B5591,"mmm")</f>
        <v>Mar</v>
      </c>
      <c r="E5591">
        <f>YEAR(Raw_Data!B5591)</f>
        <v>2024</v>
      </c>
      <c r="F5591" t="str">
        <f>TEXT(Raw_Data!B5591,"mmm-yy")</f>
        <v>Mar-24</v>
      </c>
      <c r="G5591" t="str">
        <f>PROPER(Raw_Data!C5591&amp;". "&amp;Raw_Data!D5591)</f>
        <v>S. Ironside</v>
      </c>
      <c r="H5591" t="str">
        <f>IF(OR(Raw_Data!E5591="M",Raw_Data!E5591="Male"),"Male",IF(OR(Raw_Data!E5591="F",Raw_Data!E5591="Female"),"Female","Not Confirmed"))</f>
        <v>Male</v>
      </c>
      <c r="I5591">
        <f>Raw_Data!F5591</f>
        <v>31</v>
      </c>
      <c r="J5591" t="str">
        <f>FLOOR(Raw_Data!F5591,10)&amp;"-"&amp;FLOOR(Raw_Data!F5591,10)+9</f>
        <v>30-39</v>
      </c>
      <c r="K5591" t="str">
        <f>Raw_Data!G5591</f>
        <v>White</v>
      </c>
      <c r="L5591" t="str">
        <f>Raw_Data!H5591</f>
        <v>None</v>
      </c>
      <c r="M5591" t="str">
        <f>IF(Raw_Data!I5591=TRUE,"Admitted","Not Admitted")</f>
        <v>Not Admitted</v>
      </c>
      <c r="N5591" t="str">
        <f>IF(Raw_Data!J5591="","Not Rated",Raw_Data!J5591)</f>
        <v>Not Rated</v>
      </c>
      <c r="O5591">
        <f>Raw_Data!K5591</f>
        <v>33</v>
      </c>
      <c r="P5591" t="str">
        <f>IF(Raw_Data!K5591&lt;=30,"Within Time","Delayed")</f>
        <v>Delayed</v>
      </c>
    </row>
    <row r="5592" spans="1:16" x14ac:dyDescent="0.35">
      <c r="A5592" t="str">
        <f>Raw_Data!A5592</f>
        <v>545-93-9619</v>
      </c>
      <c r="B5592" s="2">
        <f>Raw_Data!B5592</f>
        <v>45367.52847222222</v>
      </c>
      <c r="C5592">
        <f>HOUR(Raw_Data!B5592)</f>
        <v>12</v>
      </c>
      <c r="D5592" t="str">
        <f>TEXT(Raw_Data!B5592,"mmm")</f>
        <v>Mar</v>
      </c>
      <c r="E5592">
        <f>YEAR(Raw_Data!B5592)</f>
        <v>2024</v>
      </c>
      <c r="F5592" t="str">
        <f>TEXT(Raw_Data!B5592,"mmm-yy")</f>
        <v>Mar-24</v>
      </c>
      <c r="G5592" t="str">
        <f>PROPER(Raw_Data!C5592&amp;". "&amp;Raw_Data!D5592)</f>
        <v>S. Loxley</v>
      </c>
      <c r="H5592" t="str">
        <f>IF(OR(Raw_Data!E5592="M",Raw_Data!E5592="Male"),"Male",IF(OR(Raw_Data!E5592="F",Raw_Data!E5592="Female"),"Female","Not Confirmed"))</f>
        <v>Female</v>
      </c>
      <c r="I5592">
        <f>Raw_Data!F5592</f>
        <v>72</v>
      </c>
      <c r="J5592" t="str">
        <f>FLOOR(Raw_Data!F5592,10)&amp;"-"&amp;FLOOR(Raw_Data!F5592,10)+9</f>
        <v>70-79</v>
      </c>
      <c r="K5592" t="str">
        <f>Raw_Data!G5592</f>
        <v>African American</v>
      </c>
      <c r="L5592" t="str">
        <f>Raw_Data!H5592</f>
        <v>None</v>
      </c>
      <c r="M5592" t="str">
        <f>IF(Raw_Data!I5592=TRUE,"Admitted","Not Admitted")</f>
        <v>Not Admitted</v>
      </c>
      <c r="N5592" t="str">
        <f>IF(Raw_Data!J5592="","Not Rated",Raw_Data!J5592)</f>
        <v>Not Rated</v>
      </c>
      <c r="O5592">
        <f>Raw_Data!K5592</f>
        <v>33</v>
      </c>
      <c r="P5592" t="str">
        <f>IF(Raw_Data!K5592&lt;=30,"Within Time","Delayed")</f>
        <v>Delayed</v>
      </c>
    </row>
    <row r="5593" spans="1:16" x14ac:dyDescent="0.35">
      <c r="A5593" t="str">
        <f>Raw_Data!A5593</f>
        <v>494-44-6735</v>
      </c>
      <c r="B5593" s="2">
        <f>Raw_Data!B5593</f>
        <v>45367.567361111112</v>
      </c>
      <c r="C5593">
        <f>HOUR(Raw_Data!B5593)</f>
        <v>13</v>
      </c>
      <c r="D5593" t="str">
        <f>TEXT(Raw_Data!B5593,"mmm")</f>
        <v>Mar</v>
      </c>
      <c r="E5593">
        <f>YEAR(Raw_Data!B5593)</f>
        <v>2024</v>
      </c>
      <c r="F5593" t="str">
        <f>TEXT(Raw_Data!B5593,"mmm-yy")</f>
        <v>Mar-24</v>
      </c>
      <c r="G5593" t="str">
        <f>PROPER(Raw_Data!C5593&amp;". "&amp;Raw_Data!D5593)</f>
        <v>K. Hathaway</v>
      </c>
      <c r="H5593" t="str">
        <f>IF(OR(Raw_Data!E5593="M",Raw_Data!E5593="Male"),"Male",IF(OR(Raw_Data!E5593="F",Raw_Data!E5593="Female"),"Female","Not Confirmed"))</f>
        <v>Male</v>
      </c>
      <c r="I5593">
        <f>Raw_Data!F5593</f>
        <v>37</v>
      </c>
      <c r="J5593" t="str">
        <f>FLOOR(Raw_Data!F5593,10)&amp;"-"&amp;FLOOR(Raw_Data!F5593,10)+9</f>
        <v>30-39</v>
      </c>
      <c r="K5593" t="str">
        <f>Raw_Data!G5593</f>
        <v>Asian</v>
      </c>
      <c r="L5593" t="str">
        <f>Raw_Data!H5593</f>
        <v>General Practice</v>
      </c>
      <c r="M5593" t="str">
        <f>IF(Raw_Data!I5593=TRUE,"Admitted","Not Admitted")</f>
        <v>Not Admitted</v>
      </c>
      <c r="N5593" t="str">
        <f>IF(Raw_Data!J5593="","Not Rated",Raw_Data!J5593)</f>
        <v>Not Rated</v>
      </c>
      <c r="O5593">
        <f>Raw_Data!K5593</f>
        <v>22</v>
      </c>
      <c r="P5593" t="str">
        <f>IF(Raw_Data!K5593&lt;=30,"Within Time","Delayed")</f>
        <v>Within Time</v>
      </c>
    </row>
    <row r="5594" spans="1:16" x14ac:dyDescent="0.35">
      <c r="A5594" t="str">
        <f>Raw_Data!A5594</f>
        <v>882-29-3077</v>
      </c>
      <c r="B5594" s="2">
        <f>Raw_Data!B5594</f>
        <v>45367.584722222222</v>
      </c>
      <c r="C5594">
        <f>HOUR(Raw_Data!B5594)</f>
        <v>14</v>
      </c>
      <c r="D5594" t="str">
        <f>TEXT(Raw_Data!B5594,"mmm")</f>
        <v>Mar</v>
      </c>
      <c r="E5594">
        <f>YEAR(Raw_Data!B5594)</f>
        <v>2024</v>
      </c>
      <c r="F5594" t="str">
        <f>TEXT(Raw_Data!B5594,"mmm-yy")</f>
        <v>Mar-24</v>
      </c>
      <c r="G5594" t="str">
        <f>PROPER(Raw_Data!C5594&amp;". "&amp;Raw_Data!D5594)</f>
        <v>B. Ashcombe</v>
      </c>
      <c r="H5594" t="str">
        <f>IF(OR(Raw_Data!E5594="M",Raw_Data!E5594="Male"),"Male",IF(OR(Raw_Data!E5594="F",Raw_Data!E5594="Female"),"Female","Not Confirmed"))</f>
        <v>Female</v>
      </c>
      <c r="I5594">
        <f>Raw_Data!F5594</f>
        <v>31</v>
      </c>
      <c r="J5594" t="str">
        <f>FLOOR(Raw_Data!F5594,10)&amp;"-"&amp;FLOOR(Raw_Data!F5594,10)+9</f>
        <v>30-39</v>
      </c>
      <c r="K5594" t="str">
        <f>Raw_Data!G5594</f>
        <v>Unknown</v>
      </c>
      <c r="L5594" t="str">
        <f>Raw_Data!H5594</f>
        <v>None</v>
      </c>
      <c r="M5594" t="str">
        <f>IF(Raw_Data!I5594=TRUE,"Admitted","Not Admitted")</f>
        <v>Not Admitted</v>
      </c>
      <c r="N5594" t="str">
        <f>IF(Raw_Data!J5594="","Not Rated",Raw_Data!J5594)</f>
        <v>Not Rated</v>
      </c>
      <c r="O5594">
        <f>Raw_Data!K5594</f>
        <v>20</v>
      </c>
      <c r="P5594" t="str">
        <f>IF(Raw_Data!K5594&lt;=30,"Within Time","Delayed")</f>
        <v>Within Time</v>
      </c>
    </row>
    <row r="5595" spans="1:16" x14ac:dyDescent="0.35">
      <c r="A5595" t="str">
        <f>Raw_Data!A5595</f>
        <v>655-57-1102</v>
      </c>
      <c r="B5595" s="2">
        <f>Raw_Data!B5595</f>
        <v>45367.595833333333</v>
      </c>
      <c r="C5595">
        <f>HOUR(Raw_Data!B5595)</f>
        <v>14</v>
      </c>
      <c r="D5595" t="str">
        <f>TEXT(Raw_Data!B5595,"mmm")</f>
        <v>Mar</v>
      </c>
      <c r="E5595">
        <f>YEAR(Raw_Data!B5595)</f>
        <v>2024</v>
      </c>
      <c r="F5595" t="str">
        <f>TEXT(Raw_Data!B5595,"mmm-yy")</f>
        <v>Mar-24</v>
      </c>
      <c r="G5595" t="str">
        <f>PROPER(Raw_Data!C5595&amp;". "&amp;Raw_Data!D5595)</f>
        <v>C. Gwillim</v>
      </c>
      <c r="H5595" t="str">
        <f>IF(OR(Raw_Data!E5595="M",Raw_Data!E5595="Male"),"Male",IF(OR(Raw_Data!E5595="F",Raw_Data!E5595="Female"),"Female","Not Confirmed"))</f>
        <v>Female</v>
      </c>
      <c r="I5595">
        <f>Raw_Data!F5595</f>
        <v>72</v>
      </c>
      <c r="J5595" t="str">
        <f>FLOOR(Raw_Data!F5595,10)&amp;"-"&amp;FLOOR(Raw_Data!F5595,10)+9</f>
        <v>70-79</v>
      </c>
      <c r="K5595" t="str">
        <f>Raw_Data!G5595</f>
        <v>Asian</v>
      </c>
      <c r="L5595" t="str">
        <f>Raw_Data!H5595</f>
        <v>General Practice</v>
      </c>
      <c r="M5595" t="str">
        <f>IF(Raw_Data!I5595=TRUE,"Admitted","Not Admitted")</f>
        <v>Admitted</v>
      </c>
      <c r="N5595">
        <f>IF(Raw_Data!J5595="","Not Rated",Raw_Data!J5595)</f>
        <v>5</v>
      </c>
      <c r="O5595">
        <f>Raw_Data!K5595</f>
        <v>10</v>
      </c>
      <c r="P5595" t="str">
        <f>IF(Raw_Data!K5595&lt;=30,"Within Time","Delayed")</f>
        <v>Within Time</v>
      </c>
    </row>
    <row r="5596" spans="1:16" x14ac:dyDescent="0.35">
      <c r="A5596" t="str">
        <f>Raw_Data!A5596</f>
        <v>406-75-1036</v>
      </c>
      <c r="B5596" s="2">
        <f>Raw_Data!B5596</f>
        <v>45367.667361111111</v>
      </c>
      <c r="C5596">
        <f>HOUR(Raw_Data!B5596)</f>
        <v>16</v>
      </c>
      <c r="D5596" t="str">
        <f>TEXT(Raw_Data!B5596,"mmm")</f>
        <v>Mar</v>
      </c>
      <c r="E5596">
        <f>YEAR(Raw_Data!B5596)</f>
        <v>2024</v>
      </c>
      <c r="F5596" t="str">
        <f>TEXT(Raw_Data!B5596,"mmm-yy")</f>
        <v>Mar-24</v>
      </c>
      <c r="G5596" t="str">
        <f>PROPER(Raw_Data!C5596&amp;". "&amp;Raw_Data!D5596)</f>
        <v>Q. Ravenscroft</v>
      </c>
      <c r="H5596" t="str">
        <f>IF(OR(Raw_Data!E5596="M",Raw_Data!E5596="Male"),"Male",IF(OR(Raw_Data!E5596="F",Raw_Data!E5596="Female"),"Female","Not Confirmed"))</f>
        <v>Male</v>
      </c>
      <c r="I5596">
        <f>Raw_Data!F5596</f>
        <v>17</v>
      </c>
      <c r="J5596" t="str">
        <f>FLOOR(Raw_Data!F5596,10)&amp;"-"&amp;FLOOR(Raw_Data!F5596,10)+9</f>
        <v>10-19</v>
      </c>
      <c r="K5596" t="str">
        <f>Raw_Data!G5596</f>
        <v>African American</v>
      </c>
      <c r="L5596" t="str">
        <f>Raw_Data!H5596</f>
        <v>None</v>
      </c>
      <c r="M5596" t="str">
        <f>IF(Raw_Data!I5596=TRUE,"Admitted","Not Admitted")</f>
        <v>Not Admitted</v>
      </c>
      <c r="N5596" t="str">
        <f>IF(Raw_Data!J5596="","Not Rated",Raw_Data!J5596)</f>
        <v>Not Rated</v>
      </c>
      <c r="O5596">
        <f>Raw_Data!K5596</f>
        <v>58</v>
      </c>
      <c r="P5596" t="str">
        <f>IF(Raw_Data!K5596&lt;=30,"Within Time","Delayed")</f>
        <v>Delayed</v>
      </c>
    </row>
    <row r="5597" spans="1:16" x14ac:dyDescent="0.35">
      <c r="A5597" t="str">
        <f>Raw_Data!A5597</f>
        <v>819-39-2636</v>
      </c>
      <c r="B5597" s="2">
        <f>Raw_Data!B5597</f>
        <v>45367.702777777777</v>
      </c>
      <c r="C5597">
        <f>HOUR(Raw_Data!B5597)</f>
        <v>16</v>
      </c>
      <c r="D5597" t="str">
        <f>TEXT(Raw_Data!B5597,"mmm")</f>
        <v>Mar</v>
      </c>
      <c r="E5597">
        <f>YEAR(Raw_Data!B5597)</f>
        <v>2024</v>
      </c>
      <c r="F5597" t="str">
        <f>TEXT(Raw_Data!B5597,"mmm-yy")</f>
        <v>Mar-24</v>
      </c>
      <c r="G5597" t="str">
        <f>PROPER(Raw_Data!C5597&amp;". "&amp;Raw_Data!D5597)</f>
        <v>L. Ollerton</v>
      </c>
      <c r="H5597" t="str">
        <f>IF(OR(Raw_Data!E5597="M",Raw_Data!E5597="Male"),"Male",IF(OR(Raw_Data!E5597="F",Raw_Data!E5597="Female"),"Female","Not Confirmed"))</f>
        <v>Female</v>
      </c>
      <c r="I5597">
        <f>Raw_Data!F5597</f>
        <v>17</v>
      </c>
      <c r="J5597" t="str">
        <f>FLOOR(Raw_Data!F5597,10)&amp;"-"&amp;FLOOR(Raw_Data!F5597,10)+9</f>
        <v>10-19</v>
      </c>
      <c r="K5597" t="str">
        <f>Raw_Data!G5597</f>
        <v>Unknown</v>
      </c>
      <c r="L5597" t="str">
        <f>Raw_Data!H5597</f>
        <v>Orthopedics</v>
      </c>
      <c r="M5597" t="str">
        <f>IF(Raw_Data!I5597=TRUE,"Admitted","Not Admitted")</f>
        <v>Admitted</v>
      </c>
      <c r="N5597" t="str">
        <f>IF(Raw_Data!J5597="","Not Rated",Raw_Data!J5597)</f>
        <v>Not Rated</v>
      </c>
      <c r="O5597">
        <f>Raw_Data!K5597</f>
        <v>52</v>
      </c>
      <c r="P5597" t="str">
        <f>IF(Raw_Data!K5597&lt;=30,"Within Time","Delayed")</f>
        <v>Delayed</v>
      </c>
    </row>
    <row r="5598" spans="1:16" x14ac:dyDescent="0.35">
      <c r="A5598" t="str">
        <f>Raw_Data!A5598</f>
        <v>646-49-6688</v>
      </c>
      <c r="B5598" s="2">
        <f>Raw_Data!B5598</f>
        <v>45367.727777777778</v>
      </c>
      <c r="C5598">
        <f>HOUR(Raw_Data!B5598)</f>
        <v>17</v>
      </c>
      <c r="D5598" t="str">
        <f>TEXT(Raw_Data!B5598,"mmm")</f>
        <v>Mar</v>
      </c>
      <c r="E5598">
        <f>YEAR(Raw_Data!B5598)</f>
        <v>2024</v>
      </c>
      <c r="F5598" t="str">
        <f>TEXT(Raw_Data!B5598,"mmm-yy")</f>
        <v>Mar-24</v>
      </c>
      <c r="G5598" t="str">
        <f>PROPER(Raw_Data!C5598&amp;". "&amp;Raw_Data!D5598)</f>
        <v>R. Ollerton</v>
      </c>
      <c r="H5598" t="str">
        <f>IF(OR(Raw_Data!E5598="M",Raw_Data!E5598="Male"),"Male",IF(OR(Raw_Data!E5598="F",Raw_Data!E5598="Female"),"Female","Not Confirmed"))</f>
        <v>Female</v>
      </c>
      <c r="I5598">
        <f>Raw_Data!F5598</f>
        <v>57</v>
      </c>
      <c r="J5598" t="str">
        <f>FLOOR(Raw_Data!F5598,10)&amp;"-"&amp;FLOOR(Raw_Data!F5598,10)+9</f>
        <v>50-59</v>
      </c>
      <c r="K5598" t="str">
        <f>Raw_Data!G5598</f>
        <v>African American</v>
      </c>
      <c r="L5598" t="str">
        <f>Raw_Data!H5598</f>
        <v>None</v>
      </c>
      <c r="M5598" t="str">
        <f>IF(Raw_Data!I5598=TRUE,"Admitted","Not Admitted")</f>
        <v>Admitted</v>
      </c>
      <c r="N5598">
        <f>IF(Raw_Data!J5598="","Not Rated",Raw_Data!J5598)</f>
        <v>8</v>
      </c>
      <c r="O5598">
        <f>Raw_Data!K5598</f>
        <v>58</v>
      </c>
      <c r="P5598" t="str">
        <f>IF(Raw_Data!K5598&lt;=30,"Within Time","Delayed")</f>
        <v>Delayed</v>
      </c>
    </row>
    <row r="5599" spans="1:16" x14ac:dyDescent="0.35">
      <c r="A5599" t="str">
        <f>Raw_Data!A5599</f>
        <v>609-58-3928</v>
      </c>
      <c r="B5599" s="2">
        <f>Raw_Data!B5599</f>
        <v>45367.816666666673</v>
      </c>
      <c r="C5599">
        <f>HOUR(Raw_Data!B5599)</f>
        <v>19</v>
      </c>
      <c r="D5599" t="str">
        <f>TEXT(Raw_Data!B5599,"mmm")</f>
        <v>Mar</v>
      </c>
      <c r="E5599">
        <f>YEAR(Raw_Data!B5599)</f>
        <v>2024</v>
      </c>
      <c r="F5599" t="str">
        <f>TEXT(Raw_Data!B5599,"mmm-yy")</f>
        <v>Mar-24</v>
      </c>
      <c r="G5599" t="str">
        <f>PROPER(Raw_Data!C5599&amp;". "&amp;Raw_Data!D5599)</f>
        <v>Y. Yarborough</v>
      </c>
      <c r="H5599" t="str">
        <f>IF(OR(Raw_Data!E5599="M",Raw_Data!E5599="Male"),"Male",IF(OR(Raw_Data!E5599="F",Raw_Data!E5599="Female"),"Female","Not Confirmed"))</f>
        <v>Male</v>
      </c>
      <c r="I5599">
        <f>Raw_Data!F5599</f>
        <v>70</v>
      </c>
      <c r="J5599" t="str">
        <f>FLOOR(Raw_Data!F5599,10)&amp;"-"&amp;FLOOR(Raw_Data!F5599,10)+9</f>
        <v>70-79</v>
      </c>
      <c r="K5599" t="str">
        <f>Raw_Data!G5599</f>
        <v>Declined to Identify</v>
      </c>
      <c r="L5599" t="str">
        <f>Raw_Data!H5599</f>
        <v>None</v>
      </c>
      <c r="M5599" t="str">
        <f>IF(Raw_Data!I5599=TRUE,"Admitted","Not Admitted")</f>
        <v>Admitted</v>
      </c>
      <c r="N5599" t="str">
        <f>IF(Raw_Data!J5599="","Not Rated",Raw_Data!J5599)</f>
        <v>Not Rated</v>
      </c>
      <c r="O5599">
        <f>Raw_Data!K5599</f>
        <v>19</v>
      </c>
      <c r="P5599" t="str">
        <f>IF(Raw_Data!K5599&lt;=30,"Within Time","Delayed")</f>
        <v>Within Time</v>
      </c>
    </row>
    <row r="5600" spans="1:16" x14ac:dyDescent="0.35">
      <c r="A5600" t="str">
        <f>Raw_Data!A5600</f>
        <v>661-25-3509</v>
      </c>
      <c r="B5600" s="2">
        <f>Raw_Data!B5600</f>
        <v>45367.856944444437</v>
      </c>
      <c r="C5600">
        <f>HOUR(Raw_Data!B5600)</f>
        <v>20</v>
      </c>
      <c r="D5600" t="str">
        <f>TEXT(Raw_Data!B5600,"mmm")</f>
        <v>Mar</v>
      </c>
      <c r="E5600">
        <f>YEAR(Raw_Data!B5600)</f>
        <v>2024</v>
      </c>
      <c r="F5600" t="str">
        <f>TEXT(Raw_Data!B5600,"mmm-yy")</f>
        <v>Mar-24</v>
      </c>
      <c r="G5600" t="str">
        <f>PROPER(Raw_Data!C5600&amp;". "&amp;Raw_Data!D5600)</f>
        <v>I. Merriweather</v>
      </c>
      <c r="H5600" t="str">
        <f>IF(OR(Raw_Data!E5600="M",Raw_Data!E5600="Male"),"Male",IF(OR(Raw_Data!E5600="F",Raw_Data!E5600="Female"),"Female","Not Confirmed"))</f>
        <v>Female</v>
      </c>
      <c r="I5600">
        <f>Raw_Data!F5600</f>
        <v>20</v>
      </c>
      <c r="J5600" t="str">
        <f>FLOOR(Raw_Data!F5600,10)&amp;"-"&amp;FLOOR(Raw_Data!F5600,10)+9</f>
        <v>20-29</v>
      </c>
      <c r="K5600" t="str">
        <f>Raw_Data!G5600</f>
        <v>White</v>
      </c>
      <c r="L5600" t="str">
        <f>Raw_Data!H5600</f>
        <v>None</v>
      </c>
      <c r="M5600" t="str">
        <f>IF(Raw_Data!I5600=TRUE,"Admitted","Not Admitted")</f>
        <v>Not Admitted</v>
      </c>
      <c r="N5600" t="str">
        <f>IF(Raw_Data!J5600="","Not Rated",Raw_Data!J5600)</f>
        <v>Not Rated</v>
      </c>
      <c r="O5600">
        <f>Raw_Data!K5600</f>
        <v>38</v>
      </c>
      <c r="P5600" t="str">
        <f>IF(Raw_Data!K5600&lt;=30,"Within Time","Delayed")</f>
        <v>Delayed</v>
      </c>
    </row>
    <row r="5601" spans="1:16" x14ac:dyDescent="0.35">
      <c r="A5601" t="str">
        <f>Raw_Data!A5601</f>
        <v>380-78-7940</v>
      </c>
      <c r="B5601" s="2">
        <f>Raw_Data!B5601</f>
        <v>45367.961805555547</v>
      </c>
      <c r="C5601">
        <f>HOUR(Raw_Data!B5601)</f>
        <v>23</v>
      </c>
      <c r="D5601" t="str">
        <f>TEXT(Raw_Data!B5601,"mmm")</f>
        <v>Mar</v>
      </c>
      <c r="E5601">
        <f>YEAR(Raw_Data!B5601)</f>
        <v>2024</v>
      </c>
      <c r="F5601" t="str">
        <f>TEXT(Raw_Data!B5601,"mmm-yy")</f>
        <v>Mar-24</v>
      </c>
      <c r="G5601" t="str">
        <f>PROPER(Raw_Data!C5601&amp;". "&amp;Raw_Data!D5601)</f>
        <v>R. Schubuser</v>
      </c>
      <c r="H5601" t="str">
        <f>IF(OR(Raw_Data!E5601="M",Raw_Data!E5601="Male"),"Male",IF(OR(Raw_Data!E5601="F",Raw_Data!E5601="Female"),"Female","Not Confirmed"))</f>
        <v>Female</v>
      </c>
      <c r="I5601">
        <f>Raw_Data!F5601</f>
        <v>18</v>
      </c>
      <c r="J5601" t="str">
        <f>FLOOR(Raw_Data!F5601,10)&amp;"-"&amp;FLOOR(Raw_Data!F5601,10)+9</f>
        <v>10-19</v>
      </c>
      <c r="K5601" t="str">
        <f>Raw_Data!G5601</f>
        <v>African American</v>
      </c>
      <c r="L5601" t="str">
        <f>Raw_Data!H5601</f>
        <v>None</v>
      </c>
      <c r="M5601" t="str">
        <f>IF(Raw_Data!I5601=TRUE,"Admitted","Not Admitted")</f>
        <v>Admitted</v>
      </c>
      <c r="N5601">
        <f>IF(Raw_Data!J5601="","Not Rated",Raw_Data!J5601)</f>
        <v>1</v>
      </c>
      <c r="O5601">
        <f>Raw_Data!K5601</f>
        <v>28</v>
      </c>
      <c r="P5601" t="str">
        <f>IF(Raw_Data!K5601&lt;=30,"Within Time","Delayed")</f>
        <v>Within Time</v>
      </c>
    </row>
    <row r="5602" spans="1:16" x14ac:dyDescent="0.35">
      <c r="A5602" t="str">
        <f>Raw_Data!A5602</f>
        <v>760-62-1383</v>
      </c>
      <c r="B5602" s="2">
        <f>Raw_Data!B5602</f>
        <v>45367.995833333327</v>
      </c>
      <c r="C5602">
        <f>HOUR(Raw_Data!B5602)</f>
        <v>23</v>
      </c>
      <c r="D5602" t="str">
        <f>TEXT(Raw_Data!B5602,"mmm")</f>
        <v>Mar</v>
      </c>
      <c r="E5602">
        <f>YEAR(Raw_Data!B5602)</f>
        <v>2024</v>
      </c>
      <c r="F5602" t="str">
        <f>TEXT(Raw_Data!B5602,"mmm-yy")</f>
        <v>Mar-24</v>
      </c>
      <c r="G5602" t="str">
        <f>PROPER(Raw_Data!C5602&amp;". "&amp;Raw_Data!D5602)</f>
        <v>W. Jephson</v>
      </c>
      <c r="H5602" t="str">
        <f>IF(OR(Raw_Data!E5602="M",Raw_Data!E5602="Male"),"Male",IF(OR(Raw_Data!E5602="F",Raw_Data!E5602="Female"),"Female","Not Confirmed"))</f>
        <v>Female</v>
      </c>
      <c r="I5602">
        <f>Raw_Data!F5602</f>
        <v>20</v>
      </c>
      <c r="J5602" t="str">
        <f>FLOOR(Raw_Data!F5602,10)&amp;"-"&amp;FLOOR(Raw_Data!F5602,10)+9</f>
        <v>20-29</v>
      </c>
      <c r="K5602" t="str">
        <f>Raw_Data!G5602</f>
        <v>Two or More Races</v>
      </c>
      <c r="L5602" t="str">
        <f>Raw_Data!H5602</f>
        <v>Physiotherapy</v>
      </c>
      <c r="M5602" t="str">
        <f>IF(Raw_Data!I5602=TRUE,"Admitted","Not Admitted")</f>
        <v>Not Admitted</v>
      </c>
      <c r="N5602" t="str">
        <f>IF(Raw_Data!J5602="","Not Rated",Raw_Data!J5602)</f>
        <v>Not Rated</v>
      </c>
      <c r="O5602">
        <f>Raw_Data!K5602</f>
        <v>26</v>
      </c>
      <c r="P5602" t="str">
        <f>IF(Raw_Data!K5602&lt;=30,"Within Time","Delayed")</f>
        <v>Within Time</v>
      </c>
    </row>
    <row r="5603" spans="1:16" x14ac:dyDescent="0.35">
      <c r="A5603" t="str">
        <f>Raw_Data!A5603</f>
        <v>763-31-9605</v>
      </c>
      <c r="B5603" s="2">
        <f>Raw_Data!B5603</f>
        <v>45368.019444444442</v>
      </c>
      <c r="C5603">
        <f>HOUR(Raw_Data!B5603)</f>
        <v>0</v>
      </c>
      <c r="D5603" t="str">
        <f>TEXT(Raw_Data!B5603,"mmm")</f>
        <v>Mar</v>
      </c>
      <c r="E5603">
        <f>YEAR(Raw_Data!B5603)</f>
        <v>2024</v>
      </c>
      <c r="F5603" t="str">
        <f>TEXT(Raw_Data!B5603,"mmm-yy")</f>
        <v>Mar-24</v>
      </c>
      <c r="G5603" t="str">
        <f>PROPER(Raw_Data!C5603&amp;". "&amp;Raw_Data!D5603)</f>
        <v>F. Whitfield</v>
      </c>
      <c r="H5603" t="str">
        <f>IF(OR(Raw_Data!E5603="M",Raw_Data!E5603="Male"),"Male",IF(OR(Raw_Data!E5603="F",Raw_Data!E5603="Female"),"Female","Not Confirmed"))</f>
        <v>Female</v>
      </c>
      <c r="I5603">
        <f>Raw_Data!F5603</f>
        <v>2</v>
      </c>
      <c r="J5603" t="str">
        <f>FLOOR(Raw_Data!F5603,10)&amp;"-"&amp;FLOOR(Raw_Data!F5603,10)+9</f>
        <v>0-9</v>
      </c>
      <c r="K5603" t="str">
        <f>Raw_Data!G5603</f>
        <v>Declined to Identify</v>
      </c>
      <c r="L5603" t="str">
        <f>Raw_Data!H5603</f>
        <v>None</v>
      </c>
      <c r="M5603" t="str">
        <f>IF(Raw_Data!I5603=TRUE,"Admitted","Not Admitted")</f>
        <v>Admitted</v>
      </c>
      <c r="N5603">
        <f>IF(Raw_Data!J5603="","Not Rated",Raw_Data!J5603)</f>
        <v>2</v>
      </c>
      <c r="O5603">
        <f>Raw_Data!K5603</f>
        <v>27</v>
      </c>
      <c r="P5603" t="str">
        <f>IF(Raw_Data!K5603&lt;=30,"Within Time","Delayed")</f>
        <v>Within Time</v>
      </c>
    </row>
    <row r="5604" spans="1:16" x14ac:dyDescent="0.35">
      <c r="A5604" t="str">
        <f>Raw_Data!A5604</f>
        <v>228-53-4278</v>
      </c>
      <c r="B5604" s="2">
        <f>Raw_Data!B5604</f>
        <v>45368.118055555547</v>
      </c>
      <c r="C5604">
        <f>HOUR(Raw_Data!B5604)</f>
        <v>2</v>
      </c>
      <c r="D5604" t="str">
        <f>TEXT(Raw_Data!B5604,"mmm")</f>
        <v>Mar</v>
      </c>
      <c r="E5604">
        <f>YEAR(Raw_Data!B5604)</f>
        <v>2024</v>
      </c>
      <c r="F5604" t="str">
        <f>TEXT(Raw_Data!B5604,"mmm-yy")</f>
        <v>Mar-24</v>
      </c>
      <c r="G5604" t="str">
        <f>PROPER(Raw_Data!C5604&amp;". "&amp;Raw_Data!D5604)</f>
        <v>Y. Titcombe</v>
      </c>
      <c r="H5604" t="str">
        <f>IF(OR(Raw_Data!E5604="M",Raw_Data!E5604="Male"),"Male",IF(OR(Raw_Data!E5604="F",Raw_Data!E5604="Female"),"Female","Not Confirmed"))</f>
        <v>Male</v>
      </c>
      <c r="I5604">
        <f>Raw_Data!F5604</f>
        <v>46</v>
      </c>
      <c r="J5604" t="str">
        <f>FLOOR(Raw_Data!F5604,10)&amp;"-"&amp;FLOOR(Raw_Data!F5604,10)+9</f>
        <v>40-49</v>
      </c>
      <c r="K5604" t="str">
        <f>Raw_Data!G5604</f>
        <v>Native American/Alaska Native</v>
      </c>
      <c r="L5604" t="str">
        <f>Raw_Data!H5604</f>
        <v>Physiotherapy</v>
      </c>
      <c r="M5604" t="str">
        <f>IF(Raw_Data!I5604=TRUE,"Admitted","Not Admitted")</f>
        <v>Admitted</v>
      </c>
      <c r="N5604" t="str">
        <f>IF(Raw_Data!J5604="","Not Rated",Raw_Data!J5604)</f>
        <v>Not Rated</v>
      </c>
      <c r="O5604">
        <f>Raw_Data!K5604</f>
        <v>36</v>
      </c>
      <c r="P5604" t="str">
        <f>IF(Raw_Data!K5604&lt;=30,"Within Time","Delayed")</f>
        <v>Delayed</v>
      </c>
    </row>
    <row r="5605" spans="1:16" x14ac:dyDescent="0.35">
      <c r="A5605" t="str">
        <f>Raw_Data!A5605</f>
        <v>870-25-2526</v>
      </c>
      <c r="B5605" s="2">
        <f>Raw_Data!B5605</f>
        <v>45368.156944444447</v>
      </c>
      <c r="C5605">
        <f>HOUR(Raw_Data!B5605)</f>
        <v>3</v>
      </c>
      <c r="D5605" t="str">
        <f>TEXT(Raw_Data!B5605,"mmm")</f>
        <v>Mar</v>
      </c>
      <c r="E5605">
        <f>YEAR(Raw_Data!B5605)</f>
        <v>2024</v>
      </c>
      <c r="F5605" t="str">
        <f>TEXT(Raw_Data!B5605,"mmm-yy")</f>
        <v>Mar-24</v>
      </c>
      <c r="G5605" t="str">
        <f>PROPER(Raw_Data!C5605&amp;". "&amp;Raw_Data!D5605)</f>
        <v>V. Bannister</v>
      </c>
      <c r="H5605" t="str">
        <f>IF(OR(Raw_Data!E5605="M",Raw_Data!E5605="Male"),"Male",IF(OR(Raw_Data!E5605="F",Raw_Data!E5605="Female"),"Female","Not Confirmed"))</f>
        <v>Female</v>
      </c>
      <c r="I5605">
        <f>Raw_Data!F5605</f>
        <v>70</v>
      </c>
      <c r="J5605" t="str">
        <f>FLOOR(Raw_Data!F5605,10)&amp;"-"&amp;FLOOR(Raw_Data!F5605,10)+9</f>
        <v>70-79</v>
      </c>
      <c r="K5605" t="str">
        <f>Raw_Data!G5605</f>
        <v>Native American/Alaska Native</v>
      </c>
      <c r="L5605" t="str">
        <f>Raw_Data!H5605</f>
        <v>Physiotherapy</v>
      </c>
      <c r="M5605" t="str">
        <f>IF(Raw_Data!I5605=TRUE,"Admitted","Not Admitted")</f>
        <v>Not Admitted</v>
      </c>
      <c r="N5605" t="str">
        <f>IF(Raw_Data!J5605="","Not Rated",Raw_Data!J5605)</f>
        <v>Not Rated</v>
      </c>
      <c r="O5605">
        <f>Raw_Data!K5605</f>
        <v>43</v>
      </c>
      <c r="P5605" t="str">
        <f>IF(Raw_Data!K5605&lt;=30,"Within Time","Delayed")</f>
        <v>Delayed</v>
      </c>
    </row>
    <row r="5606" spans="1:16" x14ac:dyDescent="0.35">
      <c r="A5606" t="str">
        <f>Raw_Data!A5606</f>
        <v>526-77-7628</v>
      </c>
      <c r="B5606" s="2">
        <f>Raw_Data!B5606</f>
        <v>45368.416666666657</v>
      </c>
      <c r="C5606">
        <f>HOUR(Raw_Data!B5606)</f>
        <v>10</v>
      </c>
      <c r="D5606" t="str">
        <f>TEXT(Raw_Data!B5606,"mmm")</f>
        <v>Mar</v>
      </c>
      <c r="E5606">
        <f>YEAR(Raw_Data!B5606)</f>
        <v>2024</v>
      </c>
      <c r="F5606" t="str">
        <f>TEXT(Raw_Data!B5606,"mmm-yy")</f>
        <v>Mar-24</v>
      </c>
      <c r="G5606" t="str">
        <f>PROPER(Raw_Data!C5606&amp;". "&amp;Raw_Data!D5606)</f>
        <v>G. Underhill</v>
      </c>
      <c r="H5606" t="str">
        <f>IF(OR(Raw_Data!E5606="M",Raw_Data!E5606="Male"),"Male",IF(OR(Raw_Data!E5606="F",Raw_Data!E5606="Female"),"Female","Not Confirmed"))</f>
        <v>Female</v>
      </c>
      <c r="I5606">
        <f>Raw_Data!F5606</f>
        <v>16</v>
      </c>
      <c r="J5606" t="str">
        <f>FLOOR(Raw_Data!F5606,10)&amp;"-"&amp;FLOOR(Raw_Data!F5606,10)+9</f>
        <v>10-19</v>
      </c>
      <c r="K5606" t="str">
        <f>Raw_Data!G5606</f>
        <v>Unknown</v>
      </c>
      <c r="L5606" t="str">
        <f>Raw_Data!H5606</f>
        <v>General Practice</v>
      </c>
      <c r="M5606" t="str">
        <f>IF(Raw_Data!I5606=TRUE,"Admitted","Not Admitted")</f>
        <v>Not Admitted</v>
      </c>
      <c r="N5606" t="str">
        <f>IF(Raw_Data!J5606="","Not Rated",Raw_Data!J5606)</f>
        <v>Not Rated</v>
      </c>
      <c r="O5606">
        <f>Raw_Data!K5606</f>
        <v>15</v>
      </c>
      <c r="P5606" t="str">
        <f>IF(Raw_Data!K5606&lt;=30,"Within Time","Delayed")</f>
        <v>Within Time</v>
      </c>
    </row>
    <row r="5607" spans="1:16" x14ac:dyDescent="0.35">
      <c r="A5607" t="str">
        <f>Raw_Data!A5607</f>
        <v>534-11-7108</v>
      </c>
      <c r="B5607" s="2">
        <f>Raw_Data!B5607</f>
        <v>45368.422222222223</v>
      </c>
      <c r="C5607">
        <f>HOUR(Raw_Data!B5607)</f>
        <v>10</v>
      </c>
      <c r="D5607" t="str">
        <f>TEXT(Raw_Data!B5607,"mmm")</f>
        <v>Mar</v>
      </c>
      <c r="E5607">
        <f>YEAR(Raw_Data!B5607)</f>
        <v>2024</v>
      </c>
      <c r="F5607" t="str">
        <f>TEXT(Raw_Data!B5607,"mmm-yy")</f>
        <v>Mar-24</v>
      </c>
      <c r="G5607" t="str">
        <f>PROPER(Raw_Data!C5607&amp;". "&amp;Raw_Data!D5607)</f>
        <v>J. Verity</v>
      </c>
      <c r="H5607" t="str">
        <f>IF(OR(Raw_Data!E5607="M",Raw_Data!E5607="Male"),"Male",IF(OR(Raw_Data!E5607="F",Raw_Data!E5607="Female"),"Female","Not Confirmed"))</f>
        <v>Female</v>
      </c>
      <c r="I5607">
        <f>Raw_Data!F5607</f>
        <v>57</v>
      </c>
      <c r="J5607" t="str">
        <f>FLOOR(Raw_Data!F5607,10)&amp;"-"&amp;FLOOR(Raw_Data!F5607,10)+9</f>
        <v>50-59</v>
      </c>
      <c r="K5607" t="str">
        <f>Raw_Data!G5607</f>
        <v>African American</v>
      </c>
      <c r="L5607" t="str">
        <f>Raw_Data!H5607</f>
        <v>None</v>
      </c>
      <c r="M5607" t="str">
        <f>IF(Raw_Data!I5607=TRUE,"Admitted","Not Admitted")</f>
        <v>Admitted</v>
      </c>
      <c r="N5607">
        <f>IF(Raw_Data!J5607="","Not Rated",Raw_Data!J5607)</f>
        <v>5</v>
      </c>
      <c r="O5607">
        <f>Raw_Data!K5607</f>
        <v>17</v>
      </c>
      <c r="P5607" t="str">
        <f>IF(Raw_Data!K5607&lt;=30,"Within Time","Delayed")</f>
        <v>Within Time</v>
      </c>
    </row>
    <row r="5608" spans="1:16" x14ac:dyDescent="0.35">
      <c r="A5608" t="str">
        <f>Raw_Data!A5608</f>
        <v>312-86-7953</v>
      </c>
      <c r="B5608" s="2">
        <f>Raw_Data!B5608</f>
        <v>45368.436111111107</v>
      </c>
      <c r="C5608">
        <f>HOUR(Raw_Data!B5608)</f>
        <v>10</v>
      </c>
      <c r="D5608" t="str">
        <f>TEXT(Raw_Data!B5608,"mmm")</f>
        <v>Mar</v>
      </c>
      <c r="E5608">
        <f>YEAR(Raw_Data!B5608)</f>
        <v>2024</v>
      </c>
      <c r="F5608" t="str">
        <f>TEXT(Raw_Data!B5608,"mmm-yy")</f>
        <v>Mar-24</v>
      </c>
      <c r="G5608" t="str">
        <f>PROPER(Raw_Data!C5608&amp;". "&amp;Raw_Data!D5608)</f>
        <v>O. Honeysett</v>
      </c>
      <c r="H5608" t="str">
        <f>IF(OR(Raw_Data!E5608="M",Raw_Data!E5608="Male"),"Male",IF(OR(Raw_Data!E5608="F",Raw_Data!E5608="Female"),"Female","Not Confirmed"))</f>
        <v>Male</v>
      </c>
      <c r="I5608">
        <f>Raw_Data!F5608</f>
        <v>18</v>
      </c>
      <c r="J5608" t="str">
        <f>FLOOR(Raw_Data!F5608,10)&amp;"-"&amp;FLOOR(Raw_Data!F5608,10)+9</f>
        <v>10-19</v>
      </c>
      <c r="K5608" t="str">
        <f>Raw_Data!G5608</f>
        <v>Unknown</v>
      </c>
      <c r="L5608" t="str">
        <f>Raw_Data!H5608</f>
        <v>General Practice</v>
      </c>
      <c r="M5608" t="str">
        <f>IF(Raw_Data!I5608=TRUE,"Admitted","Not Admitted")</f>
        <v>Admitted</v>
      </c>
      <c r="N5608" t="str">
        <f>IF(Raw_Data!J5608="","Not Rated",Raw_Data!J5608)</f>
        <v>Not Rated</v>
      </c>
      <c r="O5608">
        <f>Raw_Data!K5608</f>
        <v>24</v>
      </c>
      <c r="P5608" t="str">
        <f>IF(Raw_Data!K5608&lt;=30,"Within Time","Delayed")</f>
        <v>Within Time</v>
      </c>
    </row>
    <row r="5609" spans="1:16" x14ac:dyDescent="0.35">
      <c r="A5609" t="str">
        <f>Raw_Data!A5609</f>
        <v>814-87-8365</v>
      </c>
      <c r="B5609" s="2">
        <f>Raw_Data!B5609</f>
        <v>45368.579861111109</v>
      </c>
      <c r="C5609">
        <f>HOUR(Raw_Data!B5609)</f>
        <v>13</v>
      </c>
      <c r="D5609" t="str">
        <f>TEXT(Raw_Data!B5609,"mmm")</f>
        <v>Mar</v>
      </c>
      <c r="E5609">
        <f>YEAR(Raw_Data!B5609)</f>
        <v>2024</v>
      </c>
      <c r="F5609" t="str">
        <f>TEXT(Raw_Data!B5609,"mmm-yy")</f>
        <v>Mar-24</v>
      </c>
      <c r="G5609" t="str">
        <f>PROPER(Raw_Data!C5609&amp;". "&amp;Raw_Data!D5609)</f>
        <v>K. Sheffield</v>
      </c>
      <c r="H5609" t="str">
        <f>IF(OR(Raw_Data!E5609="M",Raw_Data!E5609="Male"),"Male",IF(OR(Raw_Data!E5609="F",Raw_Data!E5609="Female"),"Female","Not Confirmed"))</f>
        <v>Male</v>
      </c>
      <c r="I5609">
        <f>Raw_Data!F5609</f>
        <v>70</v>
      </c>
      <c r="J5609" t="str">
        <f>FLOOR(Raw_Data!F5609,10)&amp;"-"&amp;FLOOR(Raw_Data!F5609,10)+9</f>
        <v>70-79</v>
      </c>
      <c r="K5609" t="str">
        <f>Raw_Data!G5609</f>
        <v>Pacific Islander</v>
      </c>
      <c r="L5609" t="str">
        <f>Raw_Data!H5609</f>
        <v>General Practice</v>
      </c>
      <c r="M5609" t="str">
        <f>IF(Raw_Data!I5609=TRUE,"Admitted","Not Admitted")</f>
        <v>Not Admitted</v>
      </c>
      <c r="N5609">
        <f>IF(Raw_Data!J5609="","Not Rated",Raw_Data!J5609)</f>
        <v>6</v>
      </c>
      <c r="O5609">
        <f>Raw_Data!K5609</f>
        <v>37</v>
      </c>
      <c r="P5609" t="str">
        <f>IF(Raw_Data!K5609&lt;=30,"Within Time","Delayed")</f>
        <v>Delayed</v>
      </c>
    </row>
    <row r="5610" spans="1:16" x14ac:dyDescent="0.35">
      <c r="A5610" t="str">
        <f>Raw_Data!A5610</f>
        <v>154-26-9950</v>
      </c>
      <c r="B5610" s="2">
        <f>Raw_Data!B5610</f>
        <v>45368.589583333327</v>
      </c>
      <c r="C5610">
        <f>HOUR(Raw_Data!B5610)</f>
        <v>14</v>
      </c>
      <c r="D5610" t="str">
        <f>TEXT(Raw_Data!B5610,"mmm")</f>
        <v>Mar</v>
      </c>
      <c r="E5610">
        <f>YEAR(Raw_Data!B5610)</f>
        <v>2024</v>
      </c>
      <c r="F5610" t="str">
        <f>TEXT(Raw_Data!B5610,"mmm-yy")</f>
        <v>Mar-24</v>
      </c>
      <c r="G5610" t="str">
        <f>PROPER(Raw_Data!C5610&amp;". "&amp;Raw_Data!D5610)</f>
        <v>V. Quickfall</v>
      </c>
      <c r="H5610" t="str">
        <f>IF(OR(Raw_Data!E5610="M",Raw_Data!E5610="Male"),"Male",IF(OR(Raw_Data!E5610="F",Raw_Data!E5610="Female"),"Female","Not Confirmed"))</f>
        <v>Female</v>
      </c>
      <c r="I5610">
        <f>Raw_Data!F5610</f>
        <v>1</v>
      </c>
      <c r="J5610" t="str">
        <f>FLOOR(Raw_Data!F5610,10)&amp;"-"&amp;FLOOR(Raw_Data!F5610,10)+9</f>
        <v>0-9</v>
      </c>
      <c r="K5610" t="str">
        <f>Raw_Data!G5610</f>
        <v>Unknown</v>
      </c>
      <c r="L5610" t="str">
        <f>Raw_Data!H5610</f>
        <v>None</v>
      </c>
      <c r="M5610" t="str">
        <f>IF(Raw_Data!I5610=TRUE,"Admitted","Not Admitted")</f>
        <v>Admitted</v>
      </c>
      <c r="N5610" t="str">
        <f>IF(Raw_Data!J5610="","Not Rated",Raw_Data!J5610)</f>
        <v>Not Rated</v>
      </c>
      <c r="O5610">
        <f>Raw_Data!K5610</f>
        <v>19</v>
      </c>
      <c r="P5610" t="str">
        <f>IF(Raw_Data!K5610&lt;=30,"Within Time","Delayed")</f>
        <v>Within Time</v>
      </c>
    </row>
    <row r="5611" spans="1:16" x14ac:dyDescent="0.35">
      <c r="A5611" t="str">
        <f>Raw_Data!A5611</f>
        <v>341-48-9560</v>
      </c>
      <c r="B5611" s="2">
        <f>Raw_Data!B5611</f>
        <v>45368.722916666673</v>
      </c>
      <c r="C5611">
        <f>HOUR(Raw_Data!B5611)</f>
        <v>17</v>
      </c>
      <c r="D5611" t="str">
        <f>TEXT(Raw_Data!B5611,"mmm")</f>
        <v>Mar</v>
      </c>
      <c r="E5611">
        <f>YEAR(Raw_Data!B5611)</f>
        <v>2024</v>
      </c>
      <c r="F5611" t="str">
        <f>TEXT(Raw_Data!B5611,"mmm-yy")</f>
        <v>Mar-24</v>
      </c>
      <c r="G5611" t="str">
        <f>PROPER(Raw_Data!C5611&amp;". "&amp;Raw_Data!D5611)</f>
        <v>A. Hathaway</v>
      </c>
      <c r="H5611" t="str">
        <f>IF(OR(Raw_Data!E5611="M",Raw_Data!E5611="Male"),"Male",IF(OR(Raw_Data!E5611="F",Raw_Data!E5611="Female"),"Female","Not Confirmed"))</f>
        <v>Female</v>
      </c>
      <c r="I5611">
        <f>Raw_Data!F5611</f>
        <v>43</v>
      </c>
      <c r="J5611" t="str">
        <f>FLOOR(Raw_Data!F5611,10)&amp;"-"&amp;FLOOR(Raw_Data!F5611,10)+9</f>
        <v>40-49</v>
      </c>
      <c r="K5611" t="str">
        <f>Raw_Data!G5611</f>
        <v>White</v>
      </c>
      <c r="L5611" t="str">
        <f>Raw_Data!H5611</f>
        <v>General Practice</v>
      </c>
      <c r="M5611" t="str">
        <f>IF(Raw_Data!I5611=TRUE,"Admitted","Not Admitted")</f>
        <v>Not Admitted</v>
      </c>
      <c r="N5611" t="str">
        <f>IF(Raw_Data!J5611="","Not Rated",Raw_Data!J5611)</f>
        <v>Not Rated</v>
      </c>
      <c r="O5611">
        <f>Raw_Data!K5611</f>
        <v>45</v>
      </c>
      <c r="P5611" t="str">
        <f>IF(Raw_Data!K5611&lt;=30,"Within Time","Delayed")</f>
        <v>Delayed</v>
      </c>
    </row>
    <row r="5612" spans="1:16" x14ac:dyDescent="0.35">
      <c r="A5612" t="str">
        <f>Raw_Data!A5612</f>
        <v>133-86-6736</v>
      </c>
      <c r="B5612" s="2">
        <f>Raw_Data!B5612</f>
        <v>45368.777083333327</v>
      </c>
      <c r="C5612">
        <f>HOUR(Raw_Data!B5612)</f>
        <v>18</v>
      </c>
      <c r="D5612" t="str">
        <f>TEXT(Raw_Data!B5612,"mmm")</f>
        <v>Mar</v>
      </c>
      <c r="E5612">
        <f>YEAR(Raw_Data!B5612)</f>
        <v>2024</v>
      </c>
      <c r="F5612" t="str">
        <f>TEXT(Raw_Data!B5612,"mmm-yy")</f>
        <v>Mar-24</v>
      </c>
      <c r="G5612" t="str">
        <f>PROPER(Raw_Data!C5612&amp;". "&amp;Raw_Data!D5612)</f>
        <v>S. Eastwood</v>
      </c>
      <c r="H5612" t="str">
        <f>IF(OR(Raw_Data!E5612="M",Raw_Data!E5612="Male"),"Male",IF(OR(Raw_Data!E5612="F",Raw_Data!E5612="Female"),"Female","Not Confirmed"))</f>
        <v>Male</v>
      </c>
      <c r="I5612">
        <f>Raw_Data!F5612</f>
        <v>68</v>
      </c>
      <c r="J5612" t="str">
        <f>FLOOR(Raw_Data!F5612,10)&amp;"-"&amp;FLOOR(Raw_Data!F5612,10)+9</f>
        <v>60-69</v>
      </c>
      <c r="K5612" t="str">
        <f>Raw_Data!G5612</f>
        <v>African American</v>
      </c>
      <c r="L5612" t="str">
        <f>Raw_Data!H5612</f>
        <v>General Practice</v>
      </c>
      <c r="M5612" t="str">
        <f>IF(Raw_Data!I5612=TRUE,"Admitted","Not Admitted")</f>
        <v>Admitted</v>
      </c>
      <c r="N5612" t="str">
        <f>IF(Raw_Data!J5612="","Not Rated",Raw_Data!J5612)</f>
        <v>Not Rated</v>
      </c>
      <c r="O5612">
        <f>Raw_Data!K5612</f>
        <v>35</v>
      </c>
      <c r="P5612" t="str">
        <f>IF(Raw_Data!K5612&lt;=30,"Within Time","Delayed")</f>
        <v>Delayed</v>
      </c>
    </row>
    <row r="5613" spans="1:16" x14ac:dyDescent="0.35">
      <c r="A5613" t="str">
        <f>Raw_Data!A5613</f>
        <v>904-96-7767</v>
      </c>
      <c r="B5613" s="2">
        <f>Raw_Data!B5613</f>
        <v>45368.794444444437</v>
      </c>
      <c r="C5613">
        <f>HOUR(Raw_Data!B5613)</f>
        <v>19</v>
      </c>
      <c r="D5613" t="str">
        <f>TEXT(Raw_Data!B5613,"mmm")</f>
        <v>Mar</v>
      </c>
      <c r="E5613">
        <f>YEAR(Raw_Data!B5613)</f>
        <v>2024</v>
      </c>
      <c r="F5613" t="str">
        <f>TEXT(Raw_Data!B5613,"mmm-yy")</f>
        <v>Mar-24</v>
      </c>
      <c r="G5613" t="str">
        <f>PROPER(Raw_Data!C5613&amp;". "&amp;Raw_Data!D5613)</f>
        <v>U. Buff</v>
      </c>
      <c r="H5613" t="str">
        <f>IF(OR(Raw_Data!E5613="M",Raw_Data!E5613="Male"),"Male",IF(OR(Raw_Data!E5613="F",Raw_Data!E5613="Female"),"Female","Not Confirmed"))</f>
        <v>Male</v>
      </c>
      <c r="I5613">
        <f>Raw_Data!F5613</f>
        <v>48</v>
      </c>
      <c r="J5613" t="str">
        <f>FLOOR(Raw_Data!F5613,10)&amp;"-"&amp;FLOOR(Raw_Data!F5613,10)+9</f>
        <v>40-49</v>
      </c>
      <c r="K5613" t="str">
        <f>Raw_Data!G5613</f>
        <v>African American</v>
      </c>
      <c r="L5613" t="str">
        <f>Raw_Data!H5613</f>
        <v>Orthopedics</v>
      </c>
      <c r="M5613" t="str">
        <f>IF(Raw_Data!I5613=TRUE,"Admitted","Not Admitted")</f>
        <v>Not Admitted</v>
      </c>
      <c r="N5613" t="str">
        <f>IF(Raw_Data!J5613="","Not Rated",Raw_Data!J5613)</f>
        <v>Not Rated</v>
      </c>
      <c r="O5613">
        <f>Raw_Data!K5613</f>
        <v>28</v>
      </c>
      <c r="P5613" t="str">
        <f>IF(Raw_Data!K5613&lt;=30,"Within Time","Delayed")</f>
        <v>Within Time</v>
      </c>
    </row>
    <row r="5614" spans="1:16" x14ac:dyDescent="0.35">
      <c r="A5614" t="str">
        <f>Raw_Data!A5614</f>
        <v>245-61-2519</v>
      </c>
      <c r="B5614" s="2">
        <f>Raw_Data!B5614</f>
        <v>45368.796527777777</v>
      </c>
      <c r="C5614">
        <f>HOUR(Raw_Data!B5614)</f>
        <v>19</v>
      </c>
      <c r="D5614" t="str">
        <f>TEXT(Raw_Data!B5614,"mmm")</f>
        <v>Mar</v>
      </c>
      <c r="E5614">
        <f>YEAR(Raw_Data!B5614)</f>
        <v>2024</v>
      </c>
      <c r="F5614" t="str">
        <f>TEXT(Raw_Data!B5614,"mmm-yy")</f>
        <v>Mar-24</v>
      </c>
      <c r="G5614" t="str">
        <f>PROPER(Raw_Data!C5614&amp;". "&amp;Raw_Data!D5614)</f>
        <v>D. Oakden</v>
      </c>
      <c r="H5614" t="str">
        <f>IF(OR(Raw_Data!E5614="M",Raw_Data!E5614="Male"),"Male",IF(OR(Raw_Data!E5614="F",Raw_Data!E5614="Female"),"Female","Not Confirmed"))</f>
        <v>Male</v>
      </c>
      <c r="I5614">
        <f>Raw_Data!F5614</f>
        <v>75</v>
      </c>
      <c r="J5614" t="str">
        <f>FLOOR(Raw_Data!F5614,10)&amp;"-"&amp;FLOOR(Raw_Data!F5614,10)+9</f>
        <v>70-79</v>
      </c>
      <c r="K5614" t="str">
        <f>Raw_Data!G5614</f>
        <v>African American</v>
      </c>
      <c r="L5614" t="str">
        <f>Raw_Data!H5614</f>
        <v>None</v>
      </c>
      <c r="M5614" t="str">
        <f>IF(Raw_Data!I5614=TRUE,"Admitted","Not Admitted")</f>
        <v>Not Admitted</v>
      </c>
      <c r="N5614" t="str">
        <f>IF(Raw_Data!J5614="","Not Rated",Raw_Data!J5614)</f>
        <v>Not Rated</v>
      </c>
      <c r="O5614">
        <f>Raw_Data!K5614</f>
        <v>40</v>
      </c>
      <c r="P5614" t="str">
        <f>IF(Raw_Data!K5614&lt;=30,"Within Time","Delayed")</f>
        <v>Delayed</v>
      </c>
    </row>
    <row r="5615" spans="1:16" x14ac:dyDescent="0.35">
      <c r="A5615" t="str">
        <f>Raw_Data!A5615</f>
        <v>298-60-2945</v>
      </c>
      <c r="B5615" s="2">
        <f>Raw_Data!B5615</f>
        <v>45368.81527777778</v>
      </c>
      <c r="C5615">
        <f>HOUR(Raw_Data!B5615)</f>
        <v>19</v>
      </c>
      <c r="D5615" t="str">
        <f>TEXT(Raw_Data!B5615,"mmm")</f>
        <v>Mar</v>
      </c>
      <c r="E5615">
        <f>YEAR(Raw_Data!B5615)</f>
        <v>2024</v>
      </c>
      <c r="F5615" t="str">
        <f>TEXT(Raw_Data!B5615,"mmm-yy")</f>
        <v>Mar-24</v>
      </c>
      <c r="G5615" t="str">
        <f>PROPER(Raw_Data!C5615&amp;". "&amp;Raw_Data!D5615)</f>
        <v>S. Bannister</v>
      </c>
      <c r="H5615" t="str">
        <f>IF(OR(Raw_Data!E5615="M",Raw_Data!E5615="Male"),"Male",IF(OR(Raw_Data!E5615="F",Raw_Data!E5615="Female"),"Female","Not Confirmed"))</f>
        <v>Female</v>
      </c>
      <c r="I5615">
        <f>Raw_Data!F5615</f>
        <v>2</v>
      </c>
      <c r="J5615" t="str">
        <f>FLOOR(Raw_Data!F5615,10)&amp;"-"&amp;FLOOR(Raw_Data!F5615,10)+9</f>
        <v>0-9</v>
      </c>
      <c r="K5615" t="str">
        <f>Raw_Data!G5615</f>
        <v>Unknown</v>
      </c>
      <c r="L5615" t="str">
        <f>Raw_Data!H5615</f>
        <v>Physiotherapy</v>
      </c>
      <c r="M5615" t="str">
        <f>IF(Raw_Data!I5615=TRUE,"Admitted","Not Admitted")</f>
        <v>Not Admitted</v>
      </c>
      <c r="N5615" t="str">
        <f>IF(Raw_Data!J5615="","Not Rated",Raw_Data!J5615)</f>
        <v>Not Rated</v>
      </c>
      <c r="O5615">
        <f>Raw_Data!K5615</f>
        <v>25</v>
      </c>
      <c r="P5615" t="str">
        <f>IF(Raw_Data!K5615&lt;=30,"Within Time","Delayed")</f>
        <v>Within Time</v>
      </c>
    </row>
    <row r="5616" spans="1:16" x14ac:dyDescent="0.35">
      <c r="A5616" t="str">
        <f>Raw_Data!A5616</f>
        <v>670-55-2471</v>
      </c>
      <c r="B5616" s="2">
        <f>Raw_Data!B5616</f>
        <v>45368.943749999999</v>
      </c>
      <c r="C5616">
        <f>HOUR(Raw_Data!B5616)</f>
        <v>22</v>
      </c>
      <c r="D5616" t="str">
        <f>TEXT(Raw_Data!B5616,"mmm")</f>
        <v>Mar</v>
      </c>
      <c r="E5616">
        <f>YEAR(Raw_Data!B5616)</f>
        <v>2024</v>
      </c>
      <c r="F5616" t="str">
        <f>TEXT(Raw_Data!B5616,"mmm-yy")</f>
        <v>Mar-24</v>
      </c>
      <c r="G5616" t="str">
        <f>PROPER(Raw_Data!C5616&amp;". "&amp;Raw_Data!D5616)</f>
        <v>W. Pemberton</v>
      </c>
      <c r="H5616" t="str">
        <f>IF(OR(Raw_Data!E5616="M",Raw_Data!E5616="Male"),"Male",IF(OR(Raw_Data!E5616="F",Raw_Data!E5616="Female"),"Female","Not Confirmed"))</f>
        <v>Female</v>
      </c>
      <c r="I5616">
        <f>Raw_Data!F5616</f>
        <v>22</v>
      </c>
      <c r="J5616" t="str">
        <f>FLOOR(Raw_Data!F5616,10)&amp;"-"&amp;FLOOR(Raw_Data!F5616,10)+9</f>
        <v>20-29</v>
      </c>
      <c r="K5616" t="str">
        <f>Raw_Data!G5616</f>
        <v>Unknown</v>
      </c>
      <c r="L5616" t="str">
        <f>Raw_Data!H5616</f>
        <v>General Practice</v>
      </c>
      <c r="M5616" t="str">
        <f>IF(Raw_Data!I5616=TRUE,"Admitted","Not Admitted")</f>
        <v>Admitted</v>
      </c>
      <c r="N5616" t="str">
        <f>IF(Raw_Data!J5616="","Not Rated",Raw_Data!J5616)</f>
        <v>Not Rated</v>
      </c>
      <c r="O5616">
        <f>Raw_Data!K5616</f>
        <v>22</v>
      </c>
      <c r="P5616" t="str">
        <f>IF(Raw_Data!K5616&lt;=30,"Within Time","Delayed")</f>
        <v>Within Time</v>
      </c>
    </row>
    <row r="5617" spans="1:16" x14ac:dyDescent="0.35">
      <c r="A5617" t="str">
        <f>Raw_Data!A5617</f>
        <v>516-81-5563</v>
      </c>
      <c r="B5617" s="2">
        <f>Raw_Data!B5617</f>
        <v>45368.963888888888</v>
      </c>
      <c r="C5617">
        <f>HOUR(Raw_Data!B5617)</f>
        <v>23</v>
      </c>
      <c r="D5617" t="str">
        <f>TEXT(Raw_Data!B5617,"mmm")</f>
        <v>Mar</v>
      </c>
      <c r="E5617">
        <f>YEAR(Raw_Data!B5617)</f>
        <v>2024</v>
      </c>
      <c r="F5617" t="str">
        <f>TEXT(Raw_Data!B5617,"mmm-yy")</f>
        <v>Mar-24</v>
      </c>
      <c r="G5617" t="str">
        <f>PROPER(Raw_Data!C5617&amp;". "&amp;Raw_Data!D5617)</f>
        <v>J. Bracegirdle</v>
      </c>
      <c r="H5617" t="str">
        <f>IF(OR(Raw_Data!E5617="M",Raw_Data!E5617="Male"),"Male",IF(OR(Raw_Data!E5617="F",Raw_Data!E5617="Female"),"Female","Not Confirmed"))</f>
        <v>Male</v>
      </c>
      <c r="I5617">
        <f>Raw_Data!F5617</f>
        <v>3</v>
      </c>
      <c r="J5617" t="str">
        <f>FLOOR(Raw_Data!F5617,10)&amp;"-"&amp;FLOOR(Raw_Data!F5617,10)+9</f>
        <v>0-9</v>
      </c>
      <c r="K5617" t="str">
        <f>Raw_Data!G5617</f>
        <v>Unknown</v>
      </c>
      <c r="L5617" t="str">
        <f>Raw_Data!H5617</f>
        <v>General Practice</v>
      </c>
      <c r="M5617" t="str">
        <f>IF(Raw_Data!I5617=TRUE,"Admitted","Not Admitted")</f>
        <v>Not Admitted</v>
      </c>
      <c r="N5617" t="str">
        <f>IF(Raw_Data!J5617="","Not Rated",Raw_Data!J5617)</f>
        <v>Not Rated</v>
      </c>
      <c r="O5617">
        <f>Raw_Data!K5617</f>
        <v>55</v>
      </c>
      <c r="P5617" t="str">
        <f>IF(Raw_Data!K5617&lt;=30,"Within Time","Delayed")</f>
        <v>Delayed</v>
      </c>
    </row>
    <row r="5618" spans="1:16" x14ac:dyDescent="0.35">
      <c r="A5618" t="str">
        <f>Raw_Data!A5618</f>
        <v>845-55-1422</v>
      </c>
      <c r="B5618" s="2">
        <f>Raw_Data!B5618</f>
        <v>45369.242361111108</v>
      </c>
      <c r="C5618">
        <f>HOUR(Raw_Data!B5618)</f>
        <v>5</v>
      </c>
      <c r="D5618" t="str">
        <f>TEXT(Raw_Data!B5618,"mmm")</f>
        <v>Mar</v>
      </c>
      <c r="E5618">
        <f>YEAR(Raw_Data!B5618)</f>
        <v>2024</v>
      </c>
      <c r="F5618" t="str">
        <f>TEXT(Raw_Data!B5618,"mmm-yy")</f>
        <v>Mar-24</v>
      </c>
      <c r="G5618" t="str">
        <f>PROPER(Raw_Data!C5618&amp;". "&amp;Raw_Data!D5618)</f>
        <v>L. Kershaw</v>
      </c>
      <c r="H5618" t="str">
        <f>IF(OR(Raw_Data!E5618="M",Raw_Data!E5618="Male"),"Male",IF(OR(Raw_Data!E5618="F",Raw_Data!E5618="Female"),"Female","Not Confirmed"))</f>
        <v>Female</v>
      </c>
      <c r="I5618">
        <f>Raw_Data!F5618</f>
        <v>54</v>
      </c>
      <c r="J5618" t="str">
        <f>FLOOR(Raw_Data!F5618,10)&amp;"-"&amp;FLOOR(Raw_Data!F5618,10)+9</f>
        <v>50-59</v>
      </c>
      <c r="K5618" t="str">
        <f>Raw_Data!G5618</f>
        <v>White</v>
      </c>
      <c r="L5618" t="str">
        <f>Raw_Data!H5618</f>
        <v>None</v>
      </c>
      <c r="M5618" t="str">
        <f>IF(Raw_Data!I5618=TRUE,"Admitted","Not Admitted")</f>
        <v>Admitted</v>
      </c>
      <c r="N5618">
        <f>IF(Raw_Data!J5618="","Not Rated",Raw_Data!J5618)</f>
        <v>8</v>
      </c>
      <c r="O5618">
        <f>Raw_Data!K5618</f>
        <v>27</v>
      </c>
      <c r="P5618" t="str">
        <f>IF(Raw_Data!K5618&lt;=30,"Within Time","Delayed")</f>
        <v>Within Time</v>
      </c>
    </row>
    <row r="5619" spans="1:16" x14ac:dyDescent="0.35">
      <c r="A5619" t="str">
        <f>Raw_Data!A5619</f>
        <v>368-98-9790</v>
      </c>
      <c r="B5619" s="2">
        <f>Raw_Data!B5619</f>
        <v>45369.260416666657</v>
      </c>
      <c r="C5619">
        <f>HOUR(Raw_Data!B5619)</f>
        <v>6</v>
      </c>
      <c r="D5619" t="str">
        <f>TEXT(Raw_Data!B5619,"mmm")</f>
        <v>Mar</v>
      </c>
      <c r="E5619">
        <f>YEAR(Raw_Data!B5619)</f>
        <v>2024</v>
      </c>
      <c r="F5619" t="str">
        <f>TEXT(Raw_Data!B5619,"mmm-yy")</f>
        <v>Mar-24</v>
      </c>
      <c r="G5619" t="str">
        <f>PROPER(Raw_Data!C5619&amp;". "&amp;Raw_Data!D5619)</f>
        <v>E. Hathaway</v>
      </c>
      <c r="H5619" t="str">
        <f>IF(OR(Raw_Data!E5619="M",Raw_Data!E5619="Male"),"Male",IF(OR(Raw_Data!E5619="F",Raw_Data!E5619="Female"),"Female","Not Confirmed"))</f>
        <v>Male</v>
      </c>
      <c r="I5619">
        <f>Raw_Data!F5619</f>
        <v>47</v>
      </c>
      <c r="J5619" t="str">
        <f>FLOOR(Raw_Data!F5619,10)&amp;"-"&amp;FLOOR(Raw_Data!F5619,10)+9</f>
        <v>40-49</v>
      </c>
      <c r="K5619" t="str">
        <f>Raw_Data!G5619</f>
        <v>Two or More Races</v>
      </c>
      <c r="L5619" t="str">
        <f>Raw_Data!H5619</f>
        <v>None</v>
      </c>
      <c r="M5619" t="str">
        <f>IF(Raw_Data!I5619=TRUE,"Admitted","Not Admitted")</f>
        <v>Admitted</v>
      </c>
      <c r="N5619">
        <f>IF(Raw_Data!J5619="","Not Rated",Raw_Data!J5619)</f>
        <v>5</v>
      </c>
      <c r="O5619">
        <f>Raw_Data!K5619</f>
        <v>27</v>
      </c>
      <c r="P5619" t="str">
        <f>IF(Raw_Data!K5619&lt;=30,"Within Time","Delayed")</f>
        <v>Within Time</v>
      </c>
    </row>
    <row r="5620" spans="1:16" x14ac:dyDescent="0.35">
      <c r="A5620" t="str">
        <f>Raw_Data!A5620</f>
        <v>872-60-9994</v>
      </c>
      <c r="B5620" s="2">
        <f>Raw_Data!B5620</f>
        <v>45369.265277777777</v>
      </c>
      <c r="C5620">
        <f>HOUR(Raw_Data!B5620)</f>
        <v>6</v>
      </c>
      <c r="D5620" t="str">
        <f>TEXT(Raw_Data!B5620,"mmm")</f>
        <v>Mar</v>
      </c>
      <c r="E5620">
        <f>YEAR(Raw_Data!B5620)</f>
        <v>2024</v>
      </c>
      <c r="F5620" t="str">
        <f>TEXT(Raw_Data!B5620,"mmm-yy")</f>
        <v>Mar-24</v>
      </c>
      <c r="G5620" t="str">
        <f>PROPER(Raw_Data!C5620&amp;". "&amp;Raw_Data!D5620)</f>
        <v>C. Verity</v>
      </c>
      <c r="H5620" t="str">
        <f>IF(OR(Raw_Data!E5620="M",Raw_Data!E5620="Male"),"Male",IF(OR(Raw_Data!E5620="F",Raw_Data!E5620="Female"),"Female","Not Confirmed"))</f>
        <v>Female</v>
      </c>
      <c r="I5620">
        <f>Raw_Data!F5620</f>
        <v>41</v>
      </c>
      <c r="J5620" t="str">
        <f>FLOOR(Raw_Data!F5620,10)&amp;"-"&amp;FLOOR(Raw_Data!F5620,10)+9</f>
        <v>40-49</v>
      </c>
      <c r="K5620" t="str">
        <f>Raw_Data!G5620</f>
        <v>Pacific Islander</v>
      </c>
      <c r="L5620" t="str">
        <f>Raw_Data!H5620</f>
        <v>None</v>
      </c>
      <c r="M5620" t="str">
        <f>IF(Raw_Data!I5620=TRUE,"Admitted","Not Admitted")</f>
        <v>Not Admitted</v>
      </c>
      <c r="N5620" t="str">
        <f>IF(Raw_Data!J5620="","Not Rated",Raw_Data!J5620)</f>
        <v>Not Rated</v>
      </c>
      <c r="O5620">
        <f>Raw_Data!K5620</f>
        <v>48</v>
      </c>
      <c r="P5620" t="str">
        <f>IF(Raw_Data!K5620&lt;=30,"Within Time","Delayed")</f>
        <v>Delayed</v>
      </c>
    </row>
    <row r="5621" spans="1:16" x14ac:dyDescent="0.35">
      <c r="A5621" t="str">
        <f>Raw_Data!A5621</f>
        <v>260-94-3858</v>
      </c>
      <c r="B5621" s="2">
        <f>Raw_Data!B5621</f>
        <v>45369.270833333343</v>
      </c>
      <c r="C5621">
        <f>HOUR(Raw_Data!B5621)</f>
        <v>6</v>
      </c>
      <c r="D5621" t="str">
        <f>TEXT(Raw_Data!B5621,"mmm")</f>
        <v>Mar</v>
      </c>
      <c r="E5621">
        <f>YEAR(Raw_Data!B5621)</f>
        <v>2024</v>
      </c>
      <c r="F5621" t="str">
        <f>TEXT(Raw_Data!B5621,"mmm-yy")</f>
        <v>Mar-24</v>
      </c>
      <c r="G5621" t="str">
        <f>PROPER(Raw_Data!C5621&amp;". "&amp;Raw_Data!D5621)</f>
        <v>V. Wadsworth</v>
      </c>
      <c r="H5621" t="str">
        <f>IF(OR(Raw_Data!E5621="M",Raw_Data!E5621="Male"),"Male",IF(OR(Raw_Data!E5621="F",Raw_Data!E5621="Female"),"Female","Not Confirmed"))</f>
        <v>Female</v>
      </c>
      <c r="I5621">
        <f>Raw_Data!F5621</f>
        <v>76</v>
      </c>
      <c r="J5621" t="str">
        <f>FLOOR(Raw_Data!F5621,10)&amp;"-"&amp;FLOOR(Raw_Data!F5621,10)+9</f>
        <v>70-79</v>
      </c>
      <c r="K5621" t="str">
        <f>Raw_Data!G5621</f>
        <v>Unknown</v>
      </c>
      <c r="L5621" t="str">
        <f>Raw_Data!H5621</f>
        <v>None</v>
      </c>
      <c r="M5621" t="str">
        <f>IF(Raw_Data!I5621=TRUE,"Admitted","Not Admitted")</f>
        <v>Not Admitted</v>
      </c>
      <c r="N5621">
        <f>IF(Raw_Data!J5621="","Not Rated",Raw_Data!J5621)</f>
        <v>4</v>
      </c>
      <c r="O5621">
        <f>Raw_Data!K5621</f>
        <v>43</v>
      </c>
      <c r="P5621" t="str">
        <f>IF(Raw_Data!K5621&lt;=30,"Within Time","Delayed")</f>
        <v>Delayed</v>
      </c>
    </row>
    <row r="5622" spans="1:16" x14ac:dyDescent="0.35">
      <c r="A5622" t="str">
        <f>Raw_Data!A5622</f>
        <v>230-73-5254</v>
      </c>
      <c r="B5622" s="2">
        <f>Raw_Data!B5622</f>
        <v>45369.352083333331</v>
      </c>
      <c r="C5622">
        <f>HOUR(Raw_Data!B5622)</f>
        <v>8</v>
      </c>
      <c r="D5622" t="str">
        <f>TEXT(Raw_Data!B5622,"mmm")</f>
        <v>Mar</v>
      </c>
      <c r="E5622">
        <f>YEAR(Raw_Data!B5622)</f>
        <v>2024</v>
      </c>
      <c r="F5622" t="str">
        <f>TEXT(Raw_Data!B5622,"mmm-yy")</f>
        <v>Mar-24</v>
      </c>
      <c r="G5622" t="str">
        <f>PROPER(Raw_Data!C5622&amp;". "&amp;Raw_Data!D5622)</f>
        <v>A. Oakden</v>
      </c>
      <c r="H5622" t="str">
        <f>IF(OR(Raw_Data!E5622="M",Raw_Data!E5622="Male"),"Male",IF(OR(Raw_Data!E5622="F",Raw_Data!E5622="Female"),"Female","Not Confirmed"))</f>
        <v>Female</v>
      </c>
      <c r="I5622">
        <f>Raw_Data!F5622</f>
        <v>48</v>
      </c>
      <c r="J5622" t="str">
        <f>FLOOR(Raw_Data!F5622,10)&amp;"-"&amp;FLOOR(Raw_Data!F5622,10)+9</f>
        <v>40-49</v>
      </c>
      <c r="K5622" t="str">
        <f>Raw_Data!G5622</f>
        <v>Unknown</v>
      </c>
      <c r="L5622" t="str">
        <f>Raw_Data!H5622</f>
        <v>Orthopedics</v>
      </c>
      <c r="M5622" t="str">
        <f>IF(Raw_Data!I5622=TRUE,"Admitted","Not Admitted")</f>
        <v>Admitted</v>
      </c>
      <c r="N5622" t="str">
        <f>IF(Raw_Data!J5622="","Not Rated",Raw_Data!J5622)</f>
        <v>Not Rated</v>
      </c>
      <c r="O5622">
        <f>Raw_Data!K5622</f>
        <v>43</v>
      </c>
      <c r="P5622" t="str">
        <f>IF(Raw_Data!K5622&lt;=30,"Within Time","Delayed")</f>
        <v>Delayed</v>
      </c>
    </row>
    <row r="5623" spans="1:16" x14ac:dyDescent="0.35">
      <c r="A5623" t="str">
        <f>Raw_Data!A5623</f>
        <v>793-74-8474</v>
      </c>
      <c r="B5623" s="2">
        <f>Raw_Data!B5623</f>
        <v>45369.466666666667</v>
      </c>
      <c r="C5623">
        <f>HOUR(Raw_Data!B5623)</f>
        <v>11</v>
      </c>
      <c r="D5623" t="str">
        <f>TEXT(Raw_Data!B5623,"mmm")</f>
        <v>Mar</v>
      </c>
      <c r="E5623">
        <f>YEAR(Raw_Data!B5623)</f>
        <v>2024</v>
      </c>
      <c r="F5623" t="str">
        <f>TEXT(Raw_Data!B5623,"mmm-yy")</f>
        <v>Mar-24</v>
      </c>
      <c r="G5623" t="str">
        <f>PROPER(Raw_Data!C5623&amp;". "&amp;Raw_Data!D5623)</f>
        <v>D. Honeysett</v>
      </c>
      <c r="H5623" t="str">
        <f>IF(OR(Raw_Data!E5623="M",Raw_Data!E5623="Male"),"Male",IF(OR(Raw_Data!E5623="F",Raw_Data!E5623="Female"),"Female","Not Confirmed"))</f>
        <v>Female</v>
      </c>
      <c r="I5623">
        <f>Raw_Data!F5623</f>
        <v>78</v>
      </c>
      <c r="J5623" t="str">
        <f>FLOOR(Raw_Data!F5623,10)&amp;"-"&amp;FLOOR(Raw_Data!F5623,10)+9</f>
        <v>70-79</v>
      </c>
      <c r="K5623" t="str">
        <f>Raw_Data!G5623</f>
        <v>Declined to Identify</v>
      </c>
      <c r="L5623" t="str">
        <f>Raw_Data!H5623</f>
        <v>None</v>
      </c>
      <c r="M5623" t="str">
        <f>IF(Raw_Data!I5623=TRUE,"Admitted","Not Admitted")</f>
        <v>Not Admitted</v>
      </c>
      <c r="N5623" t="str">
        <f>IF(Raw_Data!J5623="","Not Rated",Raw_Data!J5623)</f>
        <v>Not Rated</v>
      </c>
      <c r="O5623">
        <f>Raw_Data!K5623</f>
        <v>41</v>
      </c>
      <c r="P5623" t="str">
        <f>IF(Raw_Data!K5623&lt;=30,"Within Time","Delayed")</f>
        <v>Delayed</v>
      </c>
    </row>
    <row r="5624" spans="1:16" x14ac:dyDescent="0.35">
      <c r="A5624" t="str">
        <f>Raw_Data!A5624</f>
        <v>476-46-6368</v>
      </c>
      <c r="B5624" s="2">
        <f>Raw_Data!B5624</f>
        <v>45369.518750000003</v>
      </c>
      <c r="C5624">
        <f>HOUR(Raw_Data!B5624)</f>
        <v>12</v>
      </c>
      <c r="D5624" t="str">
        <f>TEXT(Raw_Data!B5624,"mmm")</f>
        <v>Mar</v>
      </c>
      <c r="E5624">
        <f>YEAR(Raw_Data!B5624)</f>
        <v>2024</v>
      </c>
      <c r="F5624" t="str">
        <f>TEXT(Raw_Data!B5624,"mmm-yy")</f>
        <v>Mar-24</v>
      </c>
      <c r="G5624" t="str">
        <f>PROPER(Raw_Data!C5624&amp;". "&amp;Raw_Data!D5624)</f>
        <v>W. Kershaw</v>
      </c>
      <c r="H5624" t="str">
        <f>IF(OR(Raw_Data!E5624="M",Raw_Data!E5624="Male"),"Male",IF(OR(Raw_Data!E5624="F",Raw_Data!E5624="Female"),"Female","Not Confirmed"))</f>
        <v>Female</v>
      </c>
      <c r="I5624">
        <f>Raw_Data!F5624</f>
        <v>28</v>
      </c>
      <c r="J5624" t="str">
        <f>FLOOR(Raw_Data!F5624,10)&amp;"-"&amp;FLOOR(Raw_Data!F5624,10)+9</f>
        <v>20-29</v>
      </c>
      <c r="K5624" t="str">
        <f>Raw_Data!G5624</f>
        <v>White</v>
      </c>
      <c r="L5624" t="str">
        <f>Raw_Data!H5624</f>
        <v>None</v>
      </c>
      <c r="M5624" t="str">
        <f>IF(Raw_Data!I5624=TRUE,"Admitted","Not Admitted")</f>
        <v>Not Admitted</v>
      </c>
      <c r="N5624" t="str">
        <f>IF(Raw_Data!J5624="","Not Rated",Raw_Data!J5624)</f>
        <v>Not Rated</v>
      </c>
      <c r="O5624">
        <f>Raw_Data!K5624</f>
        <v>23</v>
      </c>
      <c r="P5624" t="str">
        <f>IF(Raw_Data!K5624&lt;=30,"Within Time","Delayed")</f>
        <v>Within Time</v>
      </c>
    </row>
    <row r="5625" spans="1:16" x14ac:dyDescent="0.35">
      <c r="A5625" t="str">
        <f>Raw_Data!A5625</f>
        <v>908-43-4715</v>
      </c>
      <c r="B5625" s="2">
        <f>Raw_Data!B5625</f>
        <v>45369.614583333343</v>
      </c>
      <c r="C5625">
        <f>HOUR(Raw_Data!B5625)</f>
        <v>14</v>
      </c>
      <c r="D5625" t="str">
        <f>TEXT(Raw_Data!B5625,"mmm")</f>
        <v>Mar</v>
      </c>
      <c r="E5625">
        <f>YEAR(Raw_Data!B5625)</f>
        <v>2024</v>
      </c>
      <c r="F5625" t="str">
        <f>TEXT(Raw_Data!B5625,"mmm-yy")</f>
        <v>Mar-24</v>
      </c>
      <c r="G5625" t="str">
        <f>PROPER(Raw_Data!C5625&amp;". "&amp;Raw_Data!D5625)</f>
        <v>L. Vickery</v>
      </c>
      <c r="H5625" t="str">
        <f>IF(OR(Raw_Data!E5625="M",Raw_Data!E5625="Male"),"Male",IF(OR(Raw_Data!E5625="F",Raw_Data!E5625="Female"),"Female","Not Confirmed"))</f>
        <v>Female</v>
      </c>
      <c r="I5625">
        <f>Raw_Data!F5625</f>
        <v>7</v>
      </c>
      <c r="J5625" t="str">
        <f>FLOOR(Raw_Data!F5625,10)&amp;"-"&amp;FLOOR(Raw_Data!F5625,10)+9</f>
        <v>0-9</v>
      </c>
      <c r="K5625" t="str">
        <f>Raw_Data!G5625</f>
        <v>White</v>
      </c>
      <c r="L5625" t="str">
        <f>Raw_Data!H5625</f>
        <v>None</v>
      </c>
      <c r="M5625" t="str">
        <f>IF(Raw_Data!I5625=TRUE,"Admitted","Not Admitted")</f>
        <v>Not Admitted</v>
      </c>
      <c r="N5625" t="str">
        <f>IF(Raw_Data!J5625="","Not Rated",Raw_Data!J5625)</f>
        <v>Not Rated</v>
      </c>
      <c r="O5625">
        <f>Raw_Data!K5625</f>
        <v>20</v>
      </c>
      <c r="P5625" t="str">
        <f>IF(Raw_Data!K5625&lt;=30,"Within Time","Delayed")</f>
        <v>Within Time</v>
      </c>
    </row>
    <row r="5626" spans="1:16" x14ac:dyDescent="0.35">
      <c r="A5626" t="str">
        <f>Raw_Data!A5626</f>
        <v>898-75-7392</v>
      </c>
      <c r="B5626" s="2">
        <f>Raw_Data!B5626</f>
        <v>45369.712500000001</v>
      </c>
      <c r="C5626">
        <f>HOUR(Raw_Data!B5626)</f>
        <v>17</v>
      </c>
      <c r="D5626" t="str">
        <f>TEXT(Raw_Data!B5626,"mmm")</f>
        <v>Mar</v>
      </c>
      <c r="E5626">
        <f>YEAR(Raw_Data!B5626)</f>
        <v>2024</v>
      </c>
      <c r="F5626" t="str">
        <f>TEXT(Raw_Data!B5626,"mmm-yy")</f>
        <v>Mar-24</v>
      </c>
      <c r="G5626" t="str">
        <f>PROPER(Raw_Data!C5626&amp;". "&amp;Raw_Data!D5626)</f>
        <v>G. Tunstall</v>
      </c>
      <c r="H5626" t="str">
        <f>IF(OR(Raw_Data!E5626="M",Raw_Data!E5626="Male"),"Male",IF(OR(Raw_Data!E5626="F",Raw_Data!E5626="Female"),"Female","Not Confirmed"))</f>
        <v>Male</v>
      </c>
      <c r="I5626">
        <f>Raw_Data!F5626</f>
        <v>24</v>
      </c>
      <c r="J5626" t="str">
        <f>FLOOR(Raw_Data!F5626,10)&amp;"-"&amp;FLOOR(Raw_Data!F5626,10)+9</f>
        <v>20-29</v>
      </c>
      <c r="K5626" t="str">
        <f>Raw_Data!G5626</f>
        <v>White</v>
      </c>
      <c r="L5626" t="str">
        <f>Raw_Data!H5626</f>
        <v>General Practice</v>
      </c>
      <c r="M5626" t="str">
        <f>IF(Raw_Data!I5626=TRUE,"Admitted","Not Admitted")</f>
        <v>Admitted</v>
      </c>
      <c r="N5626">
        <f>IF(Raw_Data!J5626="","Not Rated",Raw_Data!J5626)</f>
        <v>4</v>
      </c>
      <c r="O5626">
        <f>Raw_Data!K5626</f>
        <v>22</v>
      </c>
      <c r="P5626" t="str">
        <f>IF(Raw_Data!K5626&lt;=30,"Within Time","Delayed")</f>
        <v>Within Time</v>
      </c>
    </row>
    <row r="5627" spans="1:16" x14ac:dyDescent="0.35">
      <c r="A5627" t="str">
        <f>Raw_Data!A5627</f>
        <v>764-62-5920</v>
      </c>
      <c r="B5627" s="2">
        <f>Raw_Data!B5627</f>
        <v>45369.746527777781</v>
      </c>
      <c r="C5627">
        <f>HOUR(Raw_Data!B5627)</f>
        <v>17</v>
      </c>
      <c r="D5627" t="str">
        <f>TEXT(Raw_Data!B5627,"mmm")</f>
        <v>Mar</v>
      </c>
      <c r="E5627">
        <f>YEAR(Raw_Data!B5627)</f>
        <v>2024</v>
      </c>
      <c r="F5627" t="str">
        <f>TEXT(Raw_Data!B5627,"mmm-yy")</f>
        <v>Mar-24</v>
      </c>
      <c r="G5627" t="str">
        <f>PROPER(Raw_Data!C5627&amp;". "&amp;Raw_Data!D5627)</f>
        <v>F. Nethercott</v>
      </c>
      <c r="H5627" t="str">
        <f>IF(OR(Raw_Data!E5627="M",Raw_Data!E5627="Male"),"Male",IF(OR(Raw_Data!E5627="F",Raw_Data!E5627="Female"),"Female","Not Confirmed"))</f>
        <v>Female</v>
      </c>
      <c r="I5627">
        <f>Raw_Data!F5627</f>
        <v>40</v>
      </c>
      <c r="J5627" t="str">
        <f>FLOOR(Raw_Data!F5627,10)&amp;"-"&amp;FLOOR(Raw_Data!F5627,10)+9</f>
        <v>40-49</v>
      </c>
      <c r="K5627" t="str">
        <f>Raw_Data!G5627</f>
        <v>Unknown</v>
      </c>
      <c r="L5627" t="str">
        <f>Raw_Data!H5627</f>
        <v>None</v>
      </c>
      <c r="M5627" t="str">
        <f>IF(Raw_Data!I5627=TRUE,"Admitted","Not Admitted")</f>
        <v>Admitted</v>
      </c>
      <c r="N5627" t="str">
        <f>IF(Raw_Data!J5627="","Not Rated",Raw_Data!J5627)</f>
        <v>Not Rated</v>
      </c>
      <c r="O5627">
        <f>Raw_Data!K5627</f>
        <v>30</v>
      </c>
      <c r="P5627" t="str">
        <f>IF(Raw_Data!K5627&lt;=30,"Within Time","Delayed")</f>
        <v>Within Time</v>
      </c>
    </row>
    <row r="5628" spans="1:16" x14ac:dyDescent="0.35">
      <c r="A5628" t="str">
        <f>Raw_Data!A5628</f>
        <v>914-23-6698</v>
      </c>
      <c r="B5628" s="2">
        <f>Raw_Data!B5628</f>
        <v>45369.772916666669</v>
      </c>
      <c r="C5628">
        <f>HOUR(Raw_Data!B5628)</f>
        <v>18</v>
      </c>
      <c r="D5628" t="str">
        <f>TEXT(Raw_Data!B5628,"mmm")</f>
        <v>Mar</v>
      </c>
      <c r="E5628">
        <f>YEAR(Raw_Data!B5628)</f>
        <v>2024</v>
      </c>
      <c r="F5628" t="str">
        <f>TEXT(Raw_Data!B5628,"mmm-yy")</f>
        <v>Mar-24</v>
      </c>
      <c r="G5628" t="str">
        <f>PROPER(Raw_Data!C5628&amp;". "&amp;Raw_Data!D5628)</f>
        <v>Z. Birtwhistle</v>
      </c>
      <c r="H5628" t="str">
        <f>IF(OR(Raw_Data!E5628="M",Raw_Data!E5628="Male"),"Male",IF(OR(Raw_Data!E5628="F",Raw_Data!E5628="Female"),"Female","Not Confirmed"))</f>
        <v>Male</v>
      </c>
      <c r="I5628">
        <f>Raw_Data!F5628</f>
        <v>25</v>
      </c>
      <c r="J5628" t="str">
        <f>FLOOR(Raw_Data!F5628,10)&amp;"-"&amp;FLOOR(Raw_Data!F5628,10)+9</f>
        <v>20-29</v>
      </c>
      <c r="K5628" t="str">
        <f>Raw_Data!G5628</f>
        <v>Unknown</v>
      </c>
      <c r="L5628" t="str">
        <f>Raw_Data!H5628</f>
        <v>None</v>
      </c>
      <c r="M5628" t="str">
        <f>IF(Raw_Data!I5628=TRUE,"Admitted","Not Admitted")</f>
        <v>Not Admitted</v>
      </c>
      <c r="N5628" t="str">
        <f>IF(Raw_Data!J5628="","Not Rated",Raw_Data!J5628)</f>
        <v>Not Rated</v>
      </c>
      <c r="O5628">
        <f>Raw_Data!K5628</f>
        <v>25</v>
      </c>
      <c r="P5628" t="str">
        <f>IF(Raw_Data!K5628&lt;=30,"Within Time","Delayed")</f>
        <v>Within Time</v>
      </c>
    </row>
    <row r="5629" spans="1:16" x14ac:dyDescent="0.35">
      <c r="A5629" t="str">
        <f>Raw_Data!A5629</f>
        <v>977-83-4757</v>
      </c>
      <c r="B5629" s="2">
        <f>Raw_Data!B5629</f>
        <v>45369.781944444447</v>
      </c>
      <c r="C5629">
        <f>HOUR(Raw_Data!B5629)</f>
        <v>18</v>
      </c>
      <c r="D5629" t="str">
        <f>TEXT(Raw_Data!B5629,"mmm")</f>
        <v>Mar</v>
      </c>
      <c r="E5629">
        <f>YEAR(Raw_Data!B5629)</f>
        <v>2024</v>
      </c>
      <c r="F5629" t="str">
        <f>TEXT(Raw_Data!B5629,"mmm-yy")</f>
        <v>Mar-24</v>
      </c>
      <c r="G5629" t="str">
        <f>PROPER(Raw_Data!C5629&amp;". "&amp;Raw_Data!D5629)</f>
        <v>K. Ashcombe</v>
      </c>
      <c r="H5629" t="str">
        <f>IF(OR(Raw_Data!E5629="M",Raw_Data!E5629="Male"),"Male",IF(OR(Raw_Data!E5629="F",Raw_Data!E5629="Female"),"Female","Not Confirmed"))</f>
        <v>Male</v>
      </c>
      <c r="I5629">
        <f>Raw_Data!F5629</f>
        <v>34</v>
      </c>
      <c r="J5629" t="str">
        <f>FLOOR(Raw_Data!F5629,10)&amp;"-"&amp;FLOOR(Raw_Data!F5629,10)+9</f>
        <v>30-39</v>
      </c>
      <c r="K5629" t="str">
        <f>Raw_Data!G5629</f>
        <v>Unknown</v>
      </c>
      <c r="L5629" t="str">
        <f>Raw_Data!H5629</f>
        <v>Orthopedics</v>
      </c>
      <c r="M5629" t="str">
        <f>IF(Raw_Data!I5629=TRUE,"Admitted","Not Admitted")</f>
        <v>Admitted</v>
      </c>
      <c r="N5629" t="str">
        <f>IF(Raw_Data!J5629="","Not Rated",Raw_Data!J5629)</f>
        <v>Not Rated</v>
      </c>
      <c r="O5629">
        <f>Raw_Data!K5629</f>
        <v>54</v>
      </c>
      <c r="P5629" t="str">
        <f>IF(Raw_Data!K5629&lt;=30,"Within Time","Delayed")</f>
        <v>Delayed</v>
      </c>
    </row>
    <row r="5630" spans="1:16" x14ac:dyDescent="0.35">
      <c r="A5630" t="str">
        <f>Raw_Data!A5630</f>
        <v>889-75-2593</v>
      </c>
      <c r="B5630" s="2">
        <f>Raw_Data!B5630</f>
        <v>45369.811805555553</v>
      </c>
      <c r="C5630">
        <f>HOUR(Raw_Data!B5630)</f>
        <v>19</v>
      </c>
      <c r="D5630" t="str">
        <f>TEXT(Raw_Data!B5630,"mmm")</f>
        <v>Mar</v>
      </c>
      <c r="E5630">
        <f>YEAR(Raw_Data!B5630)</f>
        <v>2024</v>
      </c>
      <c r="F5630" t="str">
        <f>TEXT(Raw_Data!B5630,"mmm-yy")</f>
        <v>Mar-24</v>
      </c>
      <c r="G5630" t="str">
        <f>PROPER(Raw_Data!C5630&amp;". "&amp;Raw_Data!D5630)</f>
        <v>B. Northcote</v>
      </c>
      <c r="H5630" t="str">
        <f>IF(OR(Raw_Data!E5630="M",Raw_Data!E5630="Male"),"Male",IF(OR(Raw_Data!E5630="F",Raw_Data!E5630="Female"),"Female","Not Confirmed"))</f>
        <v>Male</v>
      </c>
      <c r="I5630">
        <f>Raw_Data!F5630</f>
        <v>9</v>
      </c>
      <c r="J5630" t="str">
        <f>FLOOR(Raw_Data!F5630,10)&amp;"-"&amp;FLOOR(Raw_Data!F5630,10)+9</f>
        <v>0-9</v>
      </c>
      <c r="K5630" t="str">
        <f>Raw_Data!G5630</f>
        <v>Pacific Islander</v>
      </c>
      <c r="L5630" t="str">
        <f>Raw_Data!H5630</f>
        <v>Orthopedics</v>
      </c>
      <c r="M5630" t="str">
        <f>IF(Raw_Data!I5630=TRUE,"Admitted","Not Admitted")</f>
        <v>Not Admitted</v>
      </c>
      <c r="N5630" t="str">
        <f>IF(Raw_Data!J5630="","Not Rated",Raw_Data!J5630)</f>
        <v>Not Rated</v>
      </c>
      <c r="O5630">
        <f>Raw_Data!K5630</f>
        <v>26</v>
      </c>
      <c r="P5630" t="str">
        <f>IF(Raw_Data!K5630&lt;=30,"Within Time","Delayed")</f>
        <v>Within Time</v>
      </c>
    </row>
    <row r="5631" spans="1:16" x14ac:dyDescent="0.35">
      <c r="A5631" t="str">
        <f>Raw_Data!A5631</f>
        <v>172-85-9847</v>
      </c>
      <c r="B5631" s="2">
        <f>Raw_Data!B5631</f>
        <v>45369.924305555563</v>
      </c>
      <c r="C5631">
        <f>HOUR(Raw_Data!B5631)</f>
        <v>22</v>
      </c>
      <c r="D5631" t="str">
        <f>TEXT(Raw_Data!B5631,"mmm")</f>
        <v>Mar</v>
      </c>
      <c r="E5631">
        <f>YEAR(Raw_Data!B5631)</f>
        <v>2024</v>
      </c>
      <c r="F5631" t="str">
        <f>TEXT(Raw_Data!B5631,"mmm-yy")</f>
        <v>Mar-24</v>
      </c>
      <c r="G5631" t="str">
        <f>PROPER(Raw_Data!C5631&amp;". "&amp;Raw_Data!D5631)</f>
        <v>V. Perrat</v>
      </c>
      <c r="H5631" t="str">
        <f>IF(OR(Raw_Data!E5631="M",Raw_Data!E5631="Male"),"Male",IF(OR(Raw_Data!E5631="F",Raw_Data!E5631="Female"),"Female","Not Confirmed"))</f>
        <v>Male</v>
      </c>
      <c r="I5631">
        <f>Raw_Data!F5631</f>
        <v>24</v>
      </c>
      <c r="J5631" t="str">
        <f>FLOOR(Raw_Data!F5631,10)&amp;"-"&amp;FLOOR(Raw_Data!F5631,10)+9</f>
        <v>20-29</v>
      </c>
      <c r="K5631" t="str">
        <f>Raw_Data!G5631</f>
        <v>White</v>
      </c>
      <c r="L5631" t="str">
        <f>Raw_Data!H5631</f>
        <v>None</v>
      </c>
      <c r="M5631" t="str">
        <f>IF(Raw_Data!I5631=TRUE,"Admitted","Not Admitted")</f>
        <v>Not Admitted</v>
      </c>
      <c r="N5631" t="str">
        <f>IF(Raw_Data!J5631="","Not Rated",Raw_Data!J5631)</f>
        <v>Not Rated</v>
      </c>
      <c r="O5631">
        <f>Raw_Data!K5631</f>
        <v>24</v>
      </c>
      <c r="P5631" t="str">
        <f>IF(Raw_Data!K5631&lt;=30,"Within Time","Delayed")</f>
        <v>Within Time</v>
      </c>
    </row>
    <row r="5632" spans="1:16" x14ac:dyDescent="0.35">
      <c r="A5632" t="str">
        <f>Raw_Data!A5632</f>
        <v>739-13-5699</v>
      </c>
      <c r="B5632" s="2">
        <f>Raw_Data!B5632</f>
        <v>45369.990972222222</v>
      </c>
      <c r="C5632">
        <f>HOUR(Raw_Data!B5632)</f>
        <v>23</v>
      </c>
      <c r="D5632" t="str">
        <f>TEXT(Raw_Data!B5632,"mmm")</f>
        <v>Mar</v>
      </c>
      <c r="E5632">
        <f>YEAR(Raw_Data!B5632)</f>
        <v>2024</v>
      </c>
      <c r="F5632" t="str">
        <f>TEXT(Raw_Data!B5632,"mmm-yy")</f>
        <v>Mar-24</v>
      </c>
      <c r="G5632" t="str">
        <f>PROPER(Raw_Data!C5632&amp;". "&amp;Raw_Data!D5632)</f>
        <v>C. Bannister</v>
      </c>
      <c r="H5632" t="str">
        <f>IF(OR(Raw_Data!E5632="M",Raw_Data!E5632="Male"),"Male",IF(OR(Raw_Data!E5632="F",Raw_Data!E5632="Female"),"Female","Not Confirmed"))</f>
        <v>Male</v>
      </c>
      <c r="I5632">
        <f>Raw_Data!F5632</f>
        <v>36</v>
      </c>
      <c r="J5632" t="str">
        <f>FLOOR(Raw_Data!F5632,10)&amp;"-"&amp;FLOOR(Raw_Data!F5632,10)+9</f>
        <v>30-39</v>
      </c>
      <c r="K5632" t="str">
        <f>Raw_Data!G5632</f>
        <v>White</v>
      </c>
      <c r="L5632" t="str">
        <f>Raw_Data!H5632</f>
        <v>General Practice</v>
      </c>
      <c r="M5632" t="str">
        <f>IF(Raw_Data!I5632=TRUE,"Admitted","Not Admitted")</f>
        <v>Admitted</v>
      </c>
      <c r="N5632" t="str">
        <f>IF(Raw_Data!J5632="","Not Rated",Raw_Data!J5632)</f>
        <v>Not Rated</v>
      </c>
      <c r="O5632">
        <f>Raw_Data!K5632</f>
        <v>57</v>
      </c>
      <c r="P5632" t="str">
        <f>IF(Raw_Data!K5632&lt;=30,"Within Time","Delayed")</f>
        <v>Delayed</v>
      </c>
    </row>
    <row r="5633" spans="1:16" x14ac:dyDescent="0.35">
      <c r="A5633" t="str">
        <f>Raw_Data!A5633</f>
        <v>247-74-3082</v>
      </c>
      <c r="B5633" s="2">
        <f>Raw_Data!B5633</f>
        <v>45369.994444444441</v>
      </c>
      <c r="C5633">
        <f>HOUR(Raw_Data!B5633)</f>
        <v>23</v>
      </c>
      <c r="D5633" t="str">
        <f>TEXT(Raw_Data!B5633,"mmm")</f>
        <v>Mar</v>
      </c>
      <c r="E5633">
        <f>YEAR(Raw_Data!B5633)</f>
        <v>2024</v>
      </c>
      <c r="F5633" t="str">
        <f>TEXT(Raw_Data!B5633,"mmm-yy")</f>
        <v>Mar-24</v>
      </c>
      <c r="G5633" t="str">
        <f>PROPER(Raw_Data!C5633&amp;". "&amp;Raw_Data!D5633)</f>
        <v>W. Tunstall</v>
      </c>
      <c r="H5633" t="str">
        <f>IF(OR(Raw_Data!E5633="M",Raw_Data!E5633="Male"),"Male",IF(OR(Raw_Data!E5633="F",Raw_Data!E5633="Female"),"Female","Not Confirmed"))</f>
        <v>Male</v>
      </c>
      <c r="I5633">
        <f>Raw_Data!F5633</f>
        <v>66</v>
      </c>
      <c r="J5633" t="str">
        <f>FLOOR(Raw_Data!F5633,10)&amp;"-"&amp;FLOOR(Raw_Data!F5633,10)+9</f>
        <v>60-69</v>
      </c>
      <c r="K5633" t="str">
        <f>Raw_Data!G5633</f>
        <v>Unknown</v>
      </c>
      <c r="L5633" t="str">
        <f>Raw_Data!H5633</f>
        <v>None</v>
      </c>
      <c r="M5633" t="str">
        <f>IF(Raw_Data!I5633=TRUE,"Admitted","Not Admitted")</f>
        <v>Admitted</v>
      </c>
      <c r="N5633" t="str">
        <f>IF(Raw_Data!J5633="","Not Rated",Raw_Data!J5633)</f>
        <v>Not Rated</v>
      </c>
      <c r="O5633">
        <f>Raw_Data!K5633</f>
        <v>57</v>
      </c>
      <c r="P5633" t="str">
        <f>IF(Raw_Data!K5633&lt;=30,"Within Time","Delayed")</f>
        <v>Delayed</v>
      </c>
    </row>
    <row r="5634" spans="1:16" x14ac:dyDescent="0.35">
      <c r="A5634" t="str">
        <f>Raw_Data!A5634</f>
        <v>280-29-1195</v>
      </c>
      <c r="B5634" s="2">
        <f>Raw_Data!B5634</f>
        <v>45370.003472222219</v>
      </c>
      <c r="C5634">
        <f>HOUR(Raw_Data!B5634)</f>
        <v>0</v>
      </c>
      <c r="D5634" t="str">
        <f>TEXT(Raw_Data!B5634,"mmm")</f>
        <v>Mar</v>
      </c>
      <c r="E5634">
        <f>YEAR(Raw_Data!B5634)</f>
        <v>2024</v>
      </c>
      <c r="F5634" t="str">
        <f>TEXT(Raw_Data!B5634,"mmm-yy")</f>
        <v>Mar-24</v>
      </c>
      <c r="G5634" t="str">
        <f>PROPER(Raw_Data!C5634&amp;". "&amp;Raw_Data!D5634)</f>
        <v>E. Churchard</v>
      </c>
      <c r="H5634" t="str">
        <f>IF(OR(Raw_Data!E5634="M",Raw_Data!E5634="Male"),"Male",IF(OR(Raw_Data!E5634="F",Raw_Data!E5634="Female"),"Female","Not Confirmed"))</f>
        <v>Female</v>
      </c>
      <c r="I5634">
        <f>Raw_Data!F5634</f>
        <v>41</v>
      </c>
      <c r="J5634" t="str">
        <f>FLOOR(Raw_Data!F5634,10)&amp;"-"&amp;FLOOR(Raw_Data!F5634,10)+9</f>
        <v>40-49</v>
      </c>
      <c r="K5634" t="str">
        <f>Raw_Data!G5634</f>
        <v>Pacific Islander</v>
      </c>
      <c r="L5634" t="str">
        <f>Raw_Data!H5634</f>
        <v>General Practice</v>
      </c>
      <c r="M5634" t="str">
        <f>IF(Raw_Data!I5634=TRUE,"Admitted","Not Admitted")</f>
        <v>Not Admitted</v>
      </c>
      <c r="N5634">
        <f>IF(Raw_Data!J5634="","Not Rated",Raw_Data!J5634)</f>
        <v>6</v>
      </c>
      <c r="O5634">
        <f>Raw_Data!K5634</f>
        <v>10</v>
      </c>
      <c r="P5634" t="str">
        <f>IF(Raw_Data!K5634&lt;=30,"Within Time","Delayed")</f>
        <v>Within Time</v>
      </c>
    </row>
    <row r="5635" spans="1:16" x14ac:dyDescent="0.35">
      <c r="A5635" t="str">
        <f>Raw_Data!A5635</f>
        <v>817-49-5596</v>
      </c>
      <c r="B5635" s="2">
        <f>Raw_Data!B5635</f>
        <v>45370.023611111108</v>
      </c>
      <c r="C5635">
        <f>HOUR(Raw_Data!B5635)</f>
        <v>0</v>
      </c>
      <c r="D5635" t="str">
        <f>TEXT(Raw_Data!B5635,"mmm")</f>
        <v>Mar</v>
      </c>
      <c r="E5635">
        <f>YEAR(Raw_Data!B5635)</f>
        <v>2024</v>
      </c>
      <c r="F5635" t="str">
        <f>TEXT(Raw_Data!B5635,"mmm-yy")</f>
        <v>Mar-24</v>
      </c>
      <c r="G5635" t="str">
        <f>PROPER(Raw_Data!C5635&amp;". "&amp;Raw_Data!D5635)</f>
        <v>A. Upperton</v>
      </c>
      <c r="H5635" t="str">
        <f>IF(OR(Raw_Data!E5635="M",Raw_Data!E5635="Male"),"Male",IF(OR(Raw_Data!E5635="F",Raw_Data!E5635="Female"),"Female","Not Confirmed"))</f>
        <v>Female</v>
      </c>
      <c r="I5635">
        <f>Raw_Data!F5635</f>
        <v>3</v>
      </c>
      <c r="J5635" t="str">
        <f>FLOOR(Raw_Data!F5635,10)&amp;"-"&amp;FLOOR(Raw_Data!F5635,10)+9</f>
        <v>0-9</v>
      </c>
      <c r="K5635" t="str">
        <f>Raw_Data!G5635</f>
        <v>African American</v>
      </c>
      <c r="L5635" t="str">
        <f>Raw_Data!H5635</f>
        <v>None</v>
      </c>
      <c r="M5635" t="str">
        <f>IF(Raw_Data!I5635=TRUE,"Admitted","Not Admitted")</f>
        <v>Admitted</v>
      </c>
      <c r="N5635" t="str">
        <f>IF(Raw_Data!J5635="","Not Rated",Raw_Data!J5635)</f>
        <v>Not Rated</v>
      </c>
      <c r="O5635">
        <f>Raw_Data!K5635</f>
        <v>30</v>
      </c>
      <c r="P5635" t="str">
        <f>IF(Raw_Data!K5635&lt;=30,"Within Time","Delayed")</f>
        <v>Within Time</v>
      </c>
    </row>
    <row r="5636" spans="1:16" x14ac:dyDescent="0.35">
      <c r="A5636" t="str">
        <f>Raw_Data!A5636</f>
        <v>620-67-2317</v>
      </c>
      <c r="B5636" s="2">
        <f>Raw_Data!B5636</f>
        <v>45370.026388888888</v>
      </c>
      <c r="C5636">
        <f>HOUR(Raw_Data!B5636)</f>
        <v>0</v>
      </c>
      <c r="D5636" t="str">
        <f>TEXT(Raw_Data!B5636,"mmm")</f>
        <v>Mar</v>
      </c>
      <c r="E5636">
        <f>YEAR(Raw_Data!B5636)</f>
        <v>2024</v>
      </c>
      <c r="F5636" t="str">
        <f>TEXT(Raw_Data!B5636,"mmm-yy")</f>
        <v>Mar-24</v>
      </c>
      <c r="G5636" t="str">
        <f>PROPER(Raw_Data!C5636&amp;". "&amp;Raw_Data!D5636)</f>
        <v>B. Inglewood</v>
      </c>
      <c r="H5636" t="str">
        <f>IF(OR(Raw_Data!E5636="M",Raw_Data!E5636="Male"),"Male",IF(OR(Raw_Data!E5636="F",Raw_Data!E5636="Female"),"Female","Not Confirmed"))</f>
        <v>Male</v>
      </c>
      <c r="I5636">
        <f>Raw_Data!F5636</f>
        <v>45</v>
      </c>
      <c r="J5636" t="str">
        <f>FLOOR(Raw_Data!F5636,10)&amp;"-"&amp;FLOOR(Raw_Data!F5636,10)+9</f>
        <v>40-49</v>
      </c>
      <c r="K5636" t="str">
        <f>Raw_Data!G5636</f>
        <v>Unknown</v>
      </c>
      <c r="L5636" t="str">
        <f>Raw_Data!H5636</f>
        <v>Gastroenterology</v>
      </c>
      <c r="M5636" t="str">
        <f>IF(Raw_Data!I5636=TRUE,"Admitted","Not Admitted")</f>
        <v>Admitted</v>
      </c>
      <c r="N5636" t="str">
        <f>IF(Raw_Data!J5636="","Not Rated",Raw_Data!J5636)</f>
        <v>Not Rated</v>
      </c>
      <c r="O5636">
        <f>Raw_Data!K5636</f>
        <v>16</v>
      </c>
      <c r="P5636" t="str">
        <f>IF(Raw_Data!K5636&lt;=30,"Within Time","Delayed")</f>
        <v>Within Time</v>
      </c>
    </row>
    <row r="5637" spans="1:16" x14ac:dyDescent="0.35">
      <c r="A5637" t="str">
        <f>Raw_Data!A5637</f>
        <v>864-98-9054</v>
      </c>
      <c r="B5637" s="2">
        <f>Raw_Data!B5637</f>
        <v>45370.043749999997</v>
      </c>
      <c r="C5637">
        <f>HOUR(Raw_Data!B5637)</f>
        <v>1</v>
      </c>
      <c r="D5637" t="str">
        <f>TEXT(Raw_Data!B5637,"mmm")</f>
        <v>Mar</v>
      </c>
      <c r="E5637">
        <f>YEAR(Raw_Data!B5637)</f>
        <v>2024</v>
      </c>
      <c r="F5637" t="str">
        <f>TEXT(Raw_Data!B5637,"mmm-yy")</f>
        <v>Mar-24</v>
      </c>
      <c r="G5637" t="str">
        <f>PROPER(Raw_Data!C5637&amp;". "&amp;Raw_Data!D5637)</f>
        <v>C. Glasspool</v>
      </c>
      <c r="H5637" t="str">
        <f>IF(OR(Raw_Data!E5637="M",Raw_Data!E5637="Male"),"Male",IF(OR(Raw_Data!E5637="F",Raw_Data!E5637="Female"),"Female","Not Confirmed"))</f>
        <v>Male</v>
      </c>
      <c r="I5637">
        <f>Raw_Data!F5637</f>
        <v>49</v>
      </c>
      <c r="J5637" t="str">
        <f>FLOOR(Raw_Data!F5637,10)&amp;"-"&amp;FLOOR(Raw_Data!F5637,10)+9</f>
        <v>40-49</v>
      </c>
      <c r="K5637" t="str">
        <f>Raw_Data!G5637</f>
        <v>Two or More Races</v>
      </c>
      <c r="L5637" t="str">
        <f>Raw_Data!H5637</f>
        <v>Orthopedics</v>
      </c>
      <c r="M5637" t="str">
        <f>IF(Raw_Data!I5637=TRUE,"Admitted","Not Admitted")</f>
        <v>Not Admitted</v>
      </c>
      <c r="N5637">
        <f>IF(Raw_Data!J5637="","Not Rated",Raw_Data!J5637)</f>
        <v>3</v>
      </c>
      <c r="O5637">
        <f>Raw_Data!K5637</f>
        <v>29</v>
      </c>
      <c r="P5637" t="str">
        <f>IF(Raw_Data!K5637&lt;=30,"Within Time","Delayed")</f>
        <v>Within Time</v>
      </c>
    </row>
    <row r="5638" spans="1:16" x14ac:dyDescent="0.35">
      <c r="A5638" t="str">
        <f>Raw_Data!A5638</f>
        <v>305-30-4911</v>
      </c>
      <c r="B5638" s="2">
        <f>Raw_Data!B5638</f>
        <v>45370.059027777781</v>
      </c>
      <c r="C5638">
        <f>HOUR(Raw_Data!B5638)</f>
        <v>1</v>
      </c>
      <c r="D5638" t="str">
        <f>TEXT(Raw_Data!B5638,"mmm")</f>
        <v>Mar</v>
      </c>
      <c r="E5638">
        <f>YEAR(Raw_Data!B5638)</f>
        <v>2024</v>
      </c>
      <c r="F5638" t="str">
        <f>TEXT(Raw_Data!B5638,"mmm-yy")</f>
        <v>Mar-24</v>
      </c>
      <c r="G5638" t="str">
        <f>PROPER(Raw_Data!C5638&amp;". "&amp;Raw_Data!D5638)</f>
        <v>K. Dankworth</v>
      </c>
      <c r="H5638" t="str">
        <f>IF(OR(Raw_Data!E5638="M",Raw_Data!E5638="Male"),"Male",IF(OR(Raw_Data!E5638="F",Raw_Data!E5638="Female"),"Female","Not Confirmed"))</f>
        <v>Female</v>
      </c>
      <c r="I5638">
        <f>Raw_Data!F5638</f>
        <v>69</v>
      </c>
      <c r="J5638" t="str">
        <f>FLOOR(Raw_Data!F5638,10)&amp;"-"&amp;FLOOR(Raw_Data!F5638,10)+9</f>
        <v>60-69</v>
      </c>
      <c r="K5638" t="str">
        <f>Raw_Data!G5638</f>
        <v>White</v>
      </c>
      <c r="L5638" t="str">
        <f>Raw_Data!H5638</f>
        <v>None</v>
      </c>
      <c r="M5638" t="str">
        <f>IF(Raw_Data!I5638=TRUE,"Admitted","Not Admitted")</f>
        <v>Not Admitted</v>
      </c>
      <c r="N5638">
        <f>IF(Raw_Data!J5638="","Not Rated",Raw_Data!J5638)</f>
        <v>10</v>
      </c>
      <c r="O5638">
        <f>Raw_Data!K5638</f>
        <v>15</v>
      </c>
      <c r="P5638" t="str">
        <f>IF(Raw_Data!K5638&lt;=30,"Within Time","Delayed")</f>
        <v>Within Time</v>
      </c>
    </row>
    <row r="5639" spans="1:16" x14ac:dyDescent="0.35">
      <c r="A5639" t="str">
        <f>Raw_Data!A5639</f>
        <v>789-89-6308</v>
      </c>
      <c r="B5639" s="2">
        <f>Raw_Data!B5639</f>
        <v>45370.095138888893</v>
      </c>
      <c r="C5639">
        <f>HOUR(Raw_Data!B5639)</f>
        <v>2</v>
      </c>
      <c r="D5639" t="str">
        <f>TEXT(Raw_Data!B5639,"mmm")</f>
        <v>Mar</v>
      </c>
      <c r="E5639">
        <f>YEAR(Raw_Data!B5639)</f>
        <v>2024</v>
      </c>
      <c r="F5639" t="str">
        <f>TEXT(Raw_Data!B5639,"mmm-yy")</f>
        <v>Mar-24</v>
      </c>
      <c r="G5639" t="str">
        <f>PROPER(Raw_Data!C5639&amp;". "&amp;Raw_Data!D5639)</f>
        <v>C. Yarborough</v>
      </c>
      <c r="H5639" t="str">
        <f>IF(OR(Raw_Data!E5639="M",Raw_Data!E5639="Male"),"Male",IF(OR(Raw_Data!E5639="F",Raw_Data!E5639="Female"),"Female","Not Confirmed"))</f>
        <v>Male</v>
      </c>
      <c r="I5639">
        <f>Raw_Data!F5639</f>
        <v>64</v>
      </c>
      <c r="J5639" t="str">
        <f>FLOOR(Raw_Data!F5639,10)&amp;"-"&amp;FLOOR(Raw_Data!F5639,10)+9</f>
        <v>60-69</v>
      </c>
      <c r="K5639" t="str">
        <f>Raw_Data!G5639</f>
        <v>White</v>
      </c>
      <c r="L5639" t="str">
        <f>Raw_Data!H5639</f>
        <v>None</v>
      </c>
      <c r="M5639" t="str">
        <f>IF(Raw_Data!I5639=TRUE,"Admitted","Not Admitted")</f>
        <v>Admitted</v>
      </c>
      <c r="N5639" t="str">
        <f>IF(Raw_Data!J5639="","Not Rated",Raw_Data!J5639)</f>
        <v>Not Rated</v>
      </c>
      <c r="O5639">
        <f>Raw_Data!K5639</f>
        <v>57</v>
      </c>
      <c r="P5639" t="str">
        <f>IF(Raw_Data!K5639&lt;=30,"Within Time","Delayed")</f>
        <v>Delayed</v>
      </c>
    </row>
    <row r="5640" spans="1:16" x14ac:dyDescent="0.35">
      <c r="A5640" t="str">
        <f>Raw_Data!A5640</f>
        <v>201-29-4543</v>
      </c>
      <c r="B5640" s="2">
        <f>Raw_Data!B5640</f>
        <v>45370.133333333331</v>
      </c>
      <c r="C5640">
        <f>HOUR(Raw_Data!B5640)</f>
        <v>3</v>
      </c>
      <c r="D5640" t="str">
        <f>TEXT(Raw_Data!B5640,"mmm")</f>
        <v>Mar</v>
      </c>
      <c r="E5640">
        <f>YEAR(Raw_Data!B5640)</f>
        <v>2024</v>
      </c>
      <c r="F5640" t="str">
        <f>TEXT(Raw_Data!B5640,"mmm-yy")</f>
        <v>Mar-24</v>
      </c>
      <c r="G5640" t="str">
        <f>PROPER(Raw_Data!C5640&amp;". "&amp;Raw_Data!D5640)</f>
        <v>J. Perrat</v>
      </c>
      <c r="H5640" t="str">
        <f>IF(OR(Raw_Data!E5640="M",Raw_Data!E5640="Male"),"Male",IF(OR(Raw_Data!E5640="F",Raw_Data!E5640="Female"),"Female","Not Confirmed"))</f>
        <v>Male</v>
      </c>
      <c r="I5640">
        <f>Raw_Data!F5640</f>
        <v>74</v>
      </c>
      <c r="J5640" t="str">
        <f>FLOOR(Raw_Data!F5640,10)&amp;"-"&amp;FLOOR(Raw_Data!F5640,10)+9</f>
        <v>70-79</v>
      </c>
      <c r="K5640" t="str">
        <f>Raw_Data!G5640</f>
        <v>African American</v>
      </c>
      <c r="L5640" t="str">
        <f>Raw_Data!H5640</f>
        <v>None</v>
      </c>
      <c r="M5640" t="str">
        <f>IF(Raw_Data!I5640=TRUE,"Admitted","Not Admitted")</f>
        <v>Admitted</v>
      </c>
      <c r="N5640" t="str">
        <f>IF(Raw_Data!J5640="","Not Rated",Raw_Data!J5640)</f>
        <v>Not Rated</v>
      </c>
      <c r="O5640">
        <f>Raw_Data!K5640</f>
        <v>21</v>
      </c>
      <c r="P5640" t="str">
        <f>IF(Raw_Data!K5640&lt;=30,"Within Time","Delayed")</f>
        <v>Within Time</v>
      </c>
    </row>
    <row r="5641" spans="1:16" x14ac:dyDescent="0.35">
      <c r="A5641" t="str">
        <f>Raw_Data!A5641</f>
        <v>270-86-1865</v>
      </c>
      <c r="B5641" s="2">
        <f>Raw_Data!B5641</f>
        <v>45370.316666666673</v>
      </c>
      <c r="C5641">
        <f>HOUR(Raw_Data!B5641)</f>
        <v>7</v>
      </c>
      <c r="D5641" t="str">
        <f>TEXT(Raw_Data!B5641,"mmm")</f>
        <v>Mar</v>
      </c>
      <c r="E5641">
        <f>YEAR(Raw_Data!B5641)</f>
        <v>2024</v>
      </c>
      <c r="F5641" t="str">
        <f>TEXT(Raw_Data!B5641,"mmm-yy")</f>
        <v>Mar-24</v>
      </c>
      <c r="G5641" t="str">
        <f>PROPER(Raw_Data!C5641&amp;". "&amp;Raw_Data!D5641)</f>
        <v>O. Oakden</v>
      </c>
      <c r="H5641" t="str">
        <f>IF(OR(Raw_Data!E5641="M",Raw_Data!E5641="Male"),"Male",IF(OR(Raw_Data!E5641="F",Raw_Data!E5641="Female"),"Female","Not Confirmed"))</f>
        <v>Male</v>
      </c>
      <c r="I5641">
        <f>Raw_Data!F5641</f>
        <v>70</v>
      </c>
      <c r="J5641" t="str">
        <f>FLOOR(Raw_Data!F5641,10)&amp;"-"&amp;FLOOR(Raw_Data!F5641,10)+9</f>
        <v>70-79</v>
      </c>
      <c r="K5641" t="str">
        <f>Raw_Data!G5641</f>
        <v>White</v>
      </c>
      <c r="L5641" t="str">
        <f>Raw_Data!H5641</f>
        <v>None</v>
      </c>
      <c r="M5641" t="str">
        <f>IF(Raw_Data!I5641=TRUE,"Admitted","Not Admitted")</f>
        <v>Not Admitted</v>
      </c>
      <c r="N5641" t="str">
        <f>IF(Raw_Data!J5641="","Not Rated",Raw_Data!J5641)</f>
        <v>Not Rated</v>
      </c>
      <c r="O5641">
        <f>Raw_Data!K5641</f>
        <v>41</v>
      </c>
      <c r="P5641" t="str">
        <f>IF(Raw_Data!K5641&lt;=30,"Within Time","Delayed")</f>
        <v>Delayed</v>
      </c>
    </row>
    <row r="5642" spans="1:16" x14ac:dyDescent="0.35">
      <c r="A5642" t="str">
        <f>Raw_Data!A5642</f>
        <v>552-80-8747</v>
      </c>
      <c r="B5642" s="2">
        <f>Raw_Data!B5642</f>
        <v>45370.341666666667</v>
      </c>
      <c r="C5642">
        <f>HOUR(Raw_Data!B5642)</f>
        <v>8</v>
      </c>
      <c r="D5642" t="str">
        <f>TEXT(Raw_Data!B5642,"mmm")</f>
        <v>Mar</v>
      </c>
      <c r="E5642">
        <f>YEAR(Raw_Data!B5642)</f>
        <v>2024</v>
      </c>
      <c r="F5642" t="str">
        <f>TEXT(Raw_Data!B5642,"mmm-yy")</f>
        <v>Mar-24</v>
      </c>
      <c r="G5642" t="str">
        <f>PROPER(Raw_Data!C5642&amp;". "&amp;Raw_Data!D5642)</f>
        <v>C. Yarborough</v>
      </c>
      <c r="H5642" t="str">
        <f>IF(OR(Raw_Data!E5642="M",Raw_Data!E5642="Male"),"Male",IF(OR(Raw_Data!E5642="F",Raw_Data!E5642="Female"),"Female","Not Confirmed"))</f>
        <v>Male</v>
      </c>
      <c r="I5642">
        <f>Raw_Data!F5642</f>
        <v>77</v>
      </c>
      <c r="J5642" t="str">
        <f>FLOOR(Raw_Data!F5642,10)&amp;"-"&amp;FLOOR(Raw_Data!F5642,10)+9</f>
        <v>70-79</v>
      </c>
      <c r="K5642" t="str">
        <f>Raw_Data!G5642</f>
        <v>Unknown</v>
      </c>
      <c r="L5642" t="str">
        <f>Raw_Data!H5642</f>
        <v>None</v>
      </c>
      <c r="M5642" t="str">
        <f>IF(Raw_Data!I5642=TRUE,"Admitted","Not Admitted")</f>
        <v>Admitted</v>
      </c>
      <c r="N5642" t="str">
        <f>IF(Raw_Data!J5642="","Not Rated",Raw_Data!J5642)</f>
        <v>Not Rated</v>
      </c>
      <c r="O5642">
        <f>Raw_Data!K5642</f>
        <v>27</v>
      </c>
      <c r="P5642" t="str">
        <f>IF(Raw_Data!K5642&lt;=30,"Within Time","Delayed")</f>
        <v>Within Time</v>
      </c>
    </row>
    <row r="5643" spans="1:16" x14ac:dyDescent="0.35">
      <c r="A5643" t="str">
        <f>Raw_Data!A5643</f>
        <v>898-96-8862</v>
      </c>
      <c r="B5643" s="2">
        <f>Raw_Data!B5643</f>
        <v>45370.489583333343</v>
      </c>
      <c r="C5643">
        <f>HOUR(Raw_Data!B5643)</f>
        <v>11</v>
      </c>
      <c r="D5643" t="str">
        <f>TEXT(Raw_Data!B5643,"mmm")</f>
        <v>Mar</v>
      </c>
      <c r="E5643">
        <f>YEAR(Raw_Data!B5643)</f>
        <v>2024</v>
      </c>
      <c r="F5643" t="str">
        <f>TEXT(Raw_Data!B5643,"mmm-yy")</f>
        <v>Mar-24</v>
      </c>
      <c r="G5643" t="str">
        <f>PROPER(Raw_Data!C5643&amp;". "&amp;Raw_Data!D5643)</f>
        <v>Q. Brixey</v>
      </c>
      <c r="H5643" t="str">
        <f>IF(OR(Raw_Data!E5643="M",Raw_Data!E5643="Male"),"Male",IF(OR(Raw_Data!E5643="F",Raw_Data!E5643="Female"),"Female","Not Confirmed"))</f>
        <v>Female</v>
      </c>
      <c r="I5643">
        <f>Raw_Data!F5643</f>
        <v>27</v>
      </c>
      <c r="J5643" t="str">
        <f>FLOOR(Raw_Data!F5643,10)&amp;"-"&amp;FLOOR(Raw_Data!F5643,10)+9</f>
        <v>20-29</v>
      </c>
      <c r="K5643" t="str">
        <f>Raw_Data!G5643</f>
        <v>African American</v>
      </c>
      <c r="L5643" t="str">
        <f>Raw_Data!H5643</f>
        <v>None</v>
      </c>
      <c r="M5643" t="str">
        <f>IF(Raw_Data!I5643=TRUE,"Admitted","Not Admitted")</f>
        <v>Admitted</v>
      </c>
      <c r="N5643" t="str">
        <f>IF(Raw_Data!J5643="","Not Rated",Raw_Data!J5643)</f>
        <v>Not Rated</v>
      </c>
      <c r="O5643">
        <f>Raw_Data!K5643</f>
        <v>27</v>
      </c>
      <c r="P5643" t="str">
        <f>IF(Raw_Data!K5643&lt;=30,"Within Time","Delayed")</f>
        <v>Within Time</v>
      </c>
    </row>
    <row r="5644" spans="1:16" x14ac:dyDescent="0.35">
      <c r="A5644" t="str">
        <f>Raw_Data!A5644</f>
        <v>907-78-2420</v>
      </c>
      <c r="B5644" s="2">
        <f>Raw_Data!B5644</f>
        <v>45370.538888888892</v>
      </c>
      <c r="C5644">
        <f>HOUR(Raw_Data!B5644)</f>
        <v>12</v>
      </c>
      <c r="D5644" t="str">
        <f>TEXT(Raw_Data!B5644,"mmm")</f>
        <v>Mar</v>
      </c>
      <c r="E5644">
        <f>YEAR(Raw_Data!B5644)</f>
        <v>2024</v>
      </c>
      <c r="F5644" t="str">
        <f>TEXT(Raw_Data!B5644,"mmm-yy")</f>
        <v>Mar-24</v>
      </c>
      <c r="G5644" t="str">
        <f>PROPER(Raw_Data!C5644&amp;". "&amp;Raw_Data!D5644)</f>
        <v>N. Pemberton</v>
      </c>
      <c r="H5644" t="str">
        <f>IF(OR(Raw_Data!E5644="M",Raw_Data!E5644="Male"),"Male",IF(OR(Raw_Data!E5644="F",Raw_Data!E5644="Female"),"Female","Not Confirmed"))</f>
        <v>Male</v>
      </c>
      <c r="I5644">
        <f>Raw_Data!F5644</f>
        <v>14</v>
      </c>
      <c r="J5644" t="str">
        <f>FLOOR(Raw_Data!F5644,10)&amp;"-"&amp;FLOOR(Raw_Data!F5644,10)+9</f>
        <v>10-19</v>
      </c>
      <c r="K5644" t="str">
        <f>Raw_Data!G5644</f>
        <v>Asian</v>
      </c>
      <c r="L5644" t="str">
        <f>Raw_Data!H5644</f>
        <v>General Practice</v>
      </c>
      <c r="M5644" t="str">
        <f>IF(Raw_Data!I5644=TRUE,"Admitted","Not Admitted")</f>
        <v>Not Admitted</v>
      </c>
      <c r="N5644" t="str">
        <f>IF(Raw_Data!J5644="","Not Rated",Raw_Data!J5644)</f>
        <v>Not Rated</v>
      </c>
      <c r="O5644">
        <f>Raw_Data!K5644</f>
        <v>16</v>
      </c>
      <c r="P5644" t="str">
        <f>IF(Raw_Data!K5644&lt;=30,"Within Time","Delayed")</f>
        <v>Within Time</v>
      </c>
    </row>
    <row r="5645" spans="1:16" x14ac:dyDescent="0.35">
      <c r="A5645" t="str">
        <f>Raw_Data!A5645</f>
        <v>321-86-3437</v>
      </c>
      <c r="B5645" s="2">
        <f>Raw_Data!B5645</f>
        <v>45370.597222222219</v>
      </c>
      <c r="C5645">
        <f>HOUR(Raw_Data!B5645)</f>
        <v>14</v>
      </c>
      <c r="D5645" t="str">
        <f>TEXT(Raw_Data!B5645,"mmm")</f>
        <v>Mar</v>
      </c>
      <c r="E5645">
        <f>YEAR(Raw_Data!B5645)</f>
        <v>2024</v>
      </c>
      <c r="F5645" t="str">
        <f>TEXT(Raw_Data!B5645,"mmm-yy")</f>
        <v>Mar-24</v>
      </c>
      <c r="G5645" t="str">
        <f>PROPER(Raw_Data!C5645&amp;". "&amp;Raw_Data!D5645)</f>
        <v>Q. Bracegirdle</v>
      </c>
      <c r="H5645" t="str">
        <f>IF(OR(Raw_Data!E5645="M",Raw_Data!E5645="Male"),"Male",IF(OR(Raw_Data!E5645="F",Raw_Data!E5645="Female"),"Female","Not Confirmed"))</f>
        <v>Female</v>
      </c>
      <c r="I5645">
        <f>Raw_Data!F5645</f>
        <v>69</v>
      </c>
      <c r="J5645" t="str">
        <f>FLOOR(Raw_Data!F5645,10)&amp;"-"&amp;FLOOR(Raw_Data!F5645,10)+9</f>
        <v>60-69</v>
      </c>
      <c r="K5645" t="str">
        <f>Raw_Data!G5645</f>
        <v>Asian</v>
      </c>
      <c r="L5645" t="str">
        <f>Raw_Data!H5645</f>
        <v>None</v>
      </c>
      <c r="M5645" t="str">
        <f>IF(Raw_Data!I5645=TRUE,"Admitted","Not Admitted")</f>
        <v>Not Admitted</v>
      </c>
      <c r="N5645" t="str">
        <f>IF(Raw_Data!J5645="","Not Rated",Raw_Data!J5645)</f>
        <v>Not Rated</v>
      </c>
      <c r="O5645">
        <f>Raw_Data!K5645</f>
        <v>52</v>
      </c>
      <c r="P5645" t="str">
        <f>IF(Raw_Data!K5645&lt;=30,"Within Time","Delayed")</f>
        <v>Delayed</v>
      </c>
    </row>
    <row r="5646" spans="1:16" x14ac:dyDescent="0.35">
      <c r="A5646" t="str">
        <f>Raw_Data!A5646</f>
        <v>453-95-9350</v>
      </c>
      <c r="B5646" s="2">
        <f>Raw_Data!B5646</f>
        <v>45370.65347222222</v>
      </c>
      <c r="C5646">
        <f>HOUR(Raw_Data!B5646)</f>
        <v>15</v>
      </c>
      <c r="D5646" t="str">
        <f>TEXT(Raw_Data!B5646,"mmm")</f>
        <v>Mar</v>
      </c>
      <c r="E5646">
        <f>YEAR(Raw_Data!B5646)</f>
        <v>2024</v>
      </c>
      <c r="F5646" t="str">
        <f>TEXT(Raw_Data!B5646,"mmm-yy")</f>
        <v>Mar-24</v>
      </c>
      <c r="G5646" t="str">
        <f>PROPER(Raw_Data!C5646&amp;". "&amp;Raw_Data!D5646)</f>
        <v>Y. Yarborough</v>
      </c>
      <c r="H5646" t="str">
        <f>IF(OR(Raw_Data!E5646="M",Raw_Data!E5646="Male"),"Male",IF(OR(Raw_Data!E5646="F",Raw_Data!E5646="Female"),"Female","Not Confirmed"))</f>
        <v>Not Confirmed</v>
      </c>
      <c r="I5646">
        <f>Raw_Data!F5646</f>
        <v>75</v>
      </c>
      <c r="J5646" t="str">
        <f>FLOOR(Raw_Data!F5646,10)&amp;"-"&amp;FLOOR(Raw_Data!F5646,10)+9</f>
        <v>70-79</v>
      </c>
      <c r="K5646" t="str">
        <f>Raw_Data!G5646</f>
        <v>Asian</v>
      </c>
      <c r="L5646" t="str">
        <f>Raw_Data!H5646</f>
        <v>General Practice</v>
      </c>
      <c r="M5646" t="str">
        <f>IF(Raw_Data!I5646=TRUE,"Admitted","Not Admitted")</f>
        <v>Not Admitted</v>
      </c>
      <c r="N5646" t="str">
        <f>IF(Raw_Data!J5646="","Not Rated",Raw_Data!J5646)</f>
        <v>Not Rated</v>
      </c>
      <c r="O5646">
        <f>Raw_Data!K5646</f>
        <v>16</v>
      </c>
      <c r="P5646" t="str">
        <f>IF(Raw_Data!K5646&lt;=30,"Within Time","Delayed")</f>
        <v>Within Time</v>
      </c>
    </row>
    <row r="5647" spans="1:16" x14ac:dyDescent="0.35">
      <c r="A5647" t="str">
        <f>Raw_Data!A5647</f>
        <v>721-66-7320</v>
      </c>
      <c r="B5647" s="2">
        <f>Raw_Data!B5647</f>
        <v>45370.734722222223</v>
      </c>
      <c r="C5647">
        <f>HOUR(Raw_Data!B5647)</f>
        <v>17</v>
      </c>
      <c r="D5647" t="str">
        <f>TEXT(Raw_Data!B5647,"mmm")</f>
        <v>Mar</v>
      </c>
      <c r="E5647">
        <f>YEAR(Raw_Data!B5647)</f>
        <v>2024</v>
      </c>
      <c r="F5647" t="str">
        <f>TEXT(Raw_Data!B5647,"mmm-yy")</f>
        <v>Mar-24</v>
      </c>
      <c r="G5647" t="str">
        <f>PROPER(Raw_Data!C5647&amp;". "&amp;Raw_Data!D5647)</f>
        <v>Y. Sheffield</v>
      </c>
      <c r="H5647" t="str">
        <f>IF(OR(Raw_Data!E5647="M",Raw_Data!E5647="Male"),"Male",IF(OR(Raw_Data!E5647="F",Raw_Data!E5647="Female"),"Female","Not Confirmed"))</f>
        <v>Female</v>
      </c>
      <c r="I5647">
        <f>Raw_Data!F5647</f>
        <v>12</v>
      </c>
      <c r="J5647" t="str">
        <f>FLOOR(Raw_Data!F5647,10)&amp;"-"&amp;FLOOR(Raw_Data!F5647,10)+9</f>
        <v>10-19</v>
      </c>
      <c r="K5647" t="str">
        <f>Raw_Data!G5647</f>
        <v>White</v>
      </c>
      <c r="L5647" t="str">
        <f>Raw_Data!H5647</f>
        <v>None</v>
      </c>
      <c r="M5647" t="str">
        <f>IF(Raw_Data!I5647=TRUE,"Admitted","Not Admitted")</f>
        <v>Admitted</v>
      </c>
      <c r="N5647" t="str">
        <f>IF(Raw_Data!J5647="","Not Rated",Raw_Data!J5647)</f>
        <v>Not Rated</v>
      </c>
      <c r="O5647">
        <f>Raw_Data!K5647</f>
        <v>24</v>
      </c>
      <c r="P5647" t="str">
        <f>IF(Raw_Data!K5647&lt;=30,"Within Time","Delayed")</f>
        <v>Within Time</v>
      </c>
    </row>
    <row r="5648" spans="1:16" x14ac:dyDescent="0.35">
      <c r="A5648" t="str">
        <f>Raw_Data!A5648</f>
        <v>875-23-7644</v>
      </c>
      <c r="B5648" s="2">
        <f>Raw_Data!B5648</f>
        <v>45370.76458333333</v>
      </c>
      <c r="C5648">
        <f>HOUR(Raw_Data!B5648)</f>
        <v>18</v>
      </c>
      <c r="D5648" t="str">
        <f>TEXT(Raw_Data!B5648,"mmm")</f>
        <v>Mar</v>
      </c>
      <c r="E5648">
        <f>YEAR(Raw_Data!B5648)</f>
        <v>2024</v>
      </c>
      <c r="F5648" t="str">
        <f>TEXT(Raw_Data!B5648,"mmm-yy")</f>
        <v>Mar-24</v>
      </c>
      <c r="G5648" t="str">
        <f>PROPER(Raw_Data!C5648&amp;". "&amp;Raw_Data!D5648)</f>
        <v>N. Whitfield</v>
      </c>
      <c r="H5648" t="str">
        <f>IF(OR(Raw_Data!E5648="M",Raw_Data!E5648="Male"),"Male",IF(OR(Raw_Data!E5648="F",Raw_Data!E5648="Female"),"Female","Not Confirmed"))</f>
        <v>Female</v>
      </c>
      <c r="I5648">
        <f>Raw_Data!F5648</f>
        <v>13</v>
      </c>
      <c r="J5648" t="str">
        <f>FLOOR(Raw_Data!F5648,10)&amp;"-"&amp;FLOOR(Raw_Data!F5648,10)+9</f>
        <v>10-19</v>
      </c>
      <c r="K5648" t="str">
        <f>Raw_Data!G5648</f>
        <v>Two or More Races</v>
      </c>
      <c r="L5648" t="str">
        <f>Raw_Data!H5648</f>
        <v>None</v>
      </c>
      <c r="M5648" t="str">
        <f>IF(Raw_Data!I5648=TRUE,"Admitted","Not Admitted")</f>
        <v>Not Admitted</v>
      </c>
      <c r="N5648">
        <f>IF(Raw_Data!J5648="","Not Rated",Raw_Data!J5648)</f>
        <v>8</v>
      </c>
      <c r="O5648">
        <f>Raw_Data!K5648</f>
        <v>44</v>
      </c>
      <c r="P5648" t="str">
        <f>IF(Raw_Data!K5648&lt;=30,"Within Time","Delayed")</f>
        <v>Delayed</v>
      </c>
    </row>
    <row r="5649" spans="1:16" x14ac:dyDescent="0.35">
      <c r="A5649" t="str">
        <f>Raw_Data!A5649</f>
        <v>788-44-2643</v>
      </c>
      <c r="B5649" s="2">
        <f>Raw_Data!B5649</f>
        <v>45370.793055555558</v>
      </c>
      <c r="C5649">
        <f>HOUR(Raw_Data!B5649)</f>
        <v>19</v>
      </c>
      <c r="D5649" t="str">
        <f>TEXT(Raw_Data!B5649,"mmm")</f>
        <v>Mar</v>
      </c>
      <c r="E5649">
        <f>YEAR(Raw_Data!B5649)</f>
        <v>2024</v>
      </c>
      <c r="F5649" t="str">
        <f>TEXT(Raw_Data!B5649,"mmm-yy")</f>
        <v>Mar-24</v>
      </c>
      <c r="G5649" t="str">
        <f>PROPER(Raw_Data!C5649&amp;". "&amp;Raw_Data!D5649)</f>
        <v>E. Dunmore</v>
      </c>
      <c r="H5649" t="str">
        <f>IF(OR(Raw_Data!E5649="M",Raw_Data!E5649="Male"),"Male",IF(OR(Raw_Data!E5649="F",Raw_Data!E5649="Female"),"Female","Not Confirmed"))</f>
        <v>Male</v>
      </c>
      <c r="I5649">
        <f>Raw_Data!F5649</f>
        <v>53</v>
      </c>
      <c r="J5649" t="str">
        <f>FLOOR(Raw_Data!F5649,10)&amp;"-"&amp;FLOOR(Raw_Data!F5649,10)+9</f>
        <v>50-59</v>
      </c>
      <c r="K5649" t="str">
        <f>Raw_Data!G5649</f>
        <v>White</v>
      </c>
      <c r="L5649" t="str">
        <f>Raw_Data!H5649</f>
        <v>None</v>
      </c>
      <c r="M5649" t="str">
        <f>IF(Raw_Data!I5649=TRUE,"Admitted","Not Admitted")</f>
        <v>Admitted</v>
      </c>
      <c r="N5649" t="str">
        <f>IF(Raw_Data!J5649="","Not Rated",Raw_Data!J5649)</f>
        <v>Not Rated</v>
      </c>
      <c r="O5649">
        <f>Raw_Data!K5649</f>
        <v>60</v>
      </c>
      <c r="P5649" t="str">
        <f>IF(Raw_Data!K5649&lt;=30,"Within Time","Delayed")</f>
        <v>Delayed</v>
      </c>
    </row>
    <row r="5650" spans="1:16" x14ac:dyDescent="0.35">
      <c r="A5650" t="str">
        <f>Raw_Data!A5650</f>
        <v>578-36-4774</v>
      </c>
      <c r="B5650" s="2">
        <f>Raw_Data!B5650</f>
        <v>45370.87222222222</v>
      </c>
      <c r="C5650">
        <f>HOUR(Raw_Data!B5650)</f>
        <v>20</v>
      </c>
      <c r="D5650" t="str">
        <f>TEXT(Raw_Data!B5650,"mmm")</f>
        <v>Mar</v>
      </c>
      <c r="E5650">
        <f>YEAR(Raw_Data!B5650)</f>
        <v>2024</v>
      </c>
      <c r="F5650" t="str">
        <f>TEXT(Raw_Data!B5650,"mmm-yy")</f>
        <v>Mar-24</v>
      </c>
      <c r="G5650" t="str">
        <f>PROPER(Raw_Data!C5650&amp;". "&amp;Raw_Data!D5650)</f>
        <v>W. Thornbury</v>
      </c>
      <c r="H5650" t="str">
        <f>IF(OR(Raw_Data!E5650="M",Raw_Data!E5650="Male"),"Male",IF(OR(Raw_Data!E5650="F",Raw_Data!E5650="Female"),"Female","Not Confirmed"))</f>
        <v>Male</v>
      </c>
      <c r="I5650">
        <f>Raw_Data!F5650</f>
        <v>50</v>
      </c>
      <c r="J5650" t="str">
        <f>FLOOR(Raw_Data!F5650,10)&amp;"-"&amp;FLOOR(Raw_Data!F5650,10)+9</f>
        <v>50-59</v>
      </c>
      <c r="K5650" t="str">
        <f>Raw_Data!G5650</f>
        <v>Declined to Identify</v>
      </c>
      <c r="L5650" t="str">
        <f>Raw_Data!H5650</f>
        <v>None</v>
      </c>
      <c r="M5650" t="str">
        <f>IF(Raw_Data!I5650=TRUE,"Admitted","Not Admitted")</f>
        <v>Not Admitted</v>
      </c>
      <c r="N5650" t="str">
        <f>IF(Raw_Data!J5650="","Not Rated",Raw_Data!J5650)</f>
        <v>Not Rated</v>
      </c>
      <c r="O5650">
        <f>Raw_Data!K5650</f>
        <v>29</v>
      </c>
      <c r="P5650" t="str">
        <f>IF(Raw_Data!K5650&lt;=30,"Within Time","Delayed")</f>
        <v>Within Time</v>
      </c>
    </row>
    <row r="5651" spans="1:16" x14ac:dyDescent="0.35">
      <c r="A5651" t="str">
        <f>Raw_Data!A5651</f>
        <v>655-77-8404</v>
      </c>
      <c r="B5651" s="2">
        <f>Raw_Data!B5651</f>
        <v>45370.87777777778</v>
      </c>
      <c r="C5651">
        <f>HOUR(Raw_Data!B5651)</f>
        <v>21</v>
      </c>
      <c r="D5651" t="str">
        <f>TEXT(Raw_Data!B5651,"mmm")</f>
        <v>Mar</v>
      </c>
      <c r="E5651">
        <f>YEAR(Raw_Data!B5651)</f>
        <v>2024</v>
      </c>
      <c r="F5651" t="str">
        <f>TEXT(Raw_Data!B5651,"mmm-yy")</f>
        <v>Mar-24</v>
      </c>
      <c r="G5651" t="str">
        <f>PROPER(Raw_Data!C5651&amp;". "&amp;Raw_Data!D5651)</f>
        <v>V. Quarmby</v>
      </c>
      <c r="H5651" t="str">
        <f>IF(OR(Raw_Data!E5651="M",Raw_Data!E5651="Male"),"Male",IF(OR(Raw_Data!E5651="F",Raw_Data!E5651="Female"),"Female","Not Confirmed"))</f>
        <v>Male</v>
      </c>
      <c r="I5651">
        <f>Raw_Data!F5651</f>
        <v>59</v>
      </c>
      <c r="J5651" t="str">
        <f>FLOOR(Raw_Data!F5651,10)&amp;"-"&amp;FLOOR(Raw_Data!F5651,10)+9</f>
        <v>50-59</v>
      </c>
      <c r="K5651" t="str">
        <f>Raw_Data!G5651</f>
        <v>African American</v>
      </c>
      <c r="L5651" t="str">
        <f>Raw_Data!H5651</f>
        <v>None</v>
      </c>
      <c r="M5651" t="str">
        <f>IF(Raw_Data!I5651=TRUE,"Admitted","Not Admitted")</f>
        <v>Admitted</v>
      </c>
      <c r="N5651" t="str">
        <f>IF(Raw_Data!J5651="","Not Rated",Raw_Data!J5651)</f>
        <v>Not Rated</v>
      </c>
      <c r="O5651">
        <f>Raw_Data!K5651</f>
        <v>36</v>
      </c>
      <c r="P5651" t="str">
        <f>IF(Raw_Data!K5651&lt;=30,"Within Time","Delayed")</f>
        <v>Delayed</v>
      </c>
    </row>
    <row r="5652" spans="1:16" x14ac:dyDescent="0.35">
      <c r="A5652" t="str">
        <f>Raw_Data!A5652</f>
        <v>797-47-7108</v>
      </c>
      <c r="B5652" s="2">
        <f>Raw_Data!B5652</f>
        <v>45370.97152777778</v>
      </c>
      <c r="C5652">
        <f>HOUR(Raw_Data!B5652)</f>
        <v>23</v>
      </c>
      <c r="D5652" t="str">
        <f>TEXT(Raw_Data!B5652,"mmm")</f>
        <v>Mar</v>
      </c>
      <c r="E5652">
        <f>YEAR(Raw_Data!B5652)</f>
        <v>2024</v>
      </c>
      <c r="F5652" t="str">
        <f>TEXT(Raw_Data!B5652,"mmm-yy")</f>
        <v>Mar-24</v>
      </c>
      <c r="G5652" t="str">
        <f>PROPER(Raw_Data!C5652&amp;". "&amp;Raw_Data!D5652)</f>
        <v>B. Birtwhistle</v>
      </c>
      <c r="H5652" t="str">
        <f>IF(OR(Raw_Data!E5652="M",Raw_Data!E5652="Male"),"Male",IF(OR(Raw_Data!E5652="F",Raw_Data!E5652="Female"),"Female","Not Confirmed"))</f>
        <v>Male</v>
      </c>
      <c r="I5652">
        <f>Raw_Data!F5652</f>
        <v>65</v>
      </c>
      <c r="J5652" t="str">
        <f>FLOOR(Raw_Data!F5652,10)&amp;"-"&amp;FLOOR(Raw_Data!F5652,10)+9</f>
        <v>60-69</v>
      </c>
      <c r="K5652" t="str">
        <f>Raw_Data!G5652</f>
        <v>White</v>
      </c>
      <c r="L5652" t="str">
        <f>Raw_Data!H5652</f>
        <v>Orthopedics</v>
      </c>
      <c r="M5652" t="str">
        <f>IF(Raw_Data!I5652=TRUE,"Admitted","Not Admitted")</f>
        <v>Admitted</v>
      </c>
      <c r="N5652" t="str">
        <f>IF(Raw_Data!J5652="","Not Rated",Raw_Data!J5652)</f>
        <v>Not Rated</v>
      </c>
      <c r="O5652">
        <f>Raw_Data!K5652</f>
        <v>33</v>
      </c>
      <c r="P5652" t="str">
        <f>IF(Raw_Data!K5652&lt;=30,"Within Time","Delayed")</f>
        <v>Delayed</v>
      </c>
    </row>
    <row r="5653" spans="1:16" x14ac:dyDescent="0.35">
      <c r="A5653" t="str">
        <f>Raw_Data!A5653</f>
        <v>579-60-1280</v>
      </c>
      <c r="B5653" s="2">
        <f>Raw_Data!B5653</f>
        <v>45371.017361111109</v>
      </c>
      <c r="C5653">
        <f>HOUR(Raw_Data!B5653)</f>
        <v>0</v>
      </c>
      <c r="D5653" t="str">
        <f>TEXT(Raw_Data!B5653,"mmm")</f>
        <v>Mar</v>
      </c>
      <c r="E5653">
        <f>YEAR(Raw_Data!B5653)</f>
        <v>2024</v>
      </c>
      <c r="F5653" t="str">
        <f>TEXT(Raw_Data!B5653,"mmm-yy")</f>
        <v>Mar-24</v>
      </c>
      <c r="G5653" t="str">
        <f>PROPER(Raw_Data!C5653&amp;". "&amp;Raw_Data!D5653)</f>
        <v>K. Churchard</v>
      </c>
      <c r="H5653" t="str">
        <f>IF(OR(Raw_Data!E5653="M",Raw_Data!E5653="Male"),"Male",IF(OR(Raw_Data!E5653="F",Raw_Data!E5653="Female"),"Female","Not Confirmed"))</f>
        <v>Female</v>
      </c>
      <c r="I5653">
        <f>Raw_Data!F5653</f>
        <v>12</v>
      </c>
      <c r="J5653" t="str">
        <f>FLOOR(Raw_Data!F5653,10)&amp;"-"&amp;FLOOR(Raw_Data!F5653,10)+9</f>
        <v>10-19</v>
      </c>
      <c r="K5653" t="str">
        <f>Raw_Data!G5653</f>
        <v>White</v>
      </c>
      <c r="L5653" t="str">
        <f>Raw_Data!H5653</f>
        <v>None</v>
      </c>
      <c r="M5653" t="str">
        <f>IF(Raw_Data!I5653=TRUE,"Admitted","Not Admitted")</f>
        <v>Admitted</v>
      </c>
      <c r="N5653">
        <f>IF(Raw_Data!J5653="","Not Rated",Raw_Data!J5653)</f>
        <v>2</v>
      </c>
      <c r="O5653">
        <f>Raw_Data!K5653</f>
        <v>34</v>
      </c>
      <c r="P5653" t="str">
        <f>IF(Raw_Data!K5653&lt;=30,"Within Time","Delayed")</f>
        <v>Delayed</v>
      </c>
    </row>
    <row r="5654" spans="1:16" x14ac:dyDescent="0.35">
      <c r="A5654" t="str">
        <f>Raw_Data!A5654</f>
        <v>695-76-8237</v>
      </c>
      <c r="B5654" s="2">
        <f>Raw_Data!B5654</f>
        <v>45371.277083333327</v>
      </c>
      <c r="C5654">
        <f>HOUR(Raw_Data!B5654)</f>
        <v>6</v>
      </c>
      <c r="D5654" t="str">
        <f>TEXT(Raw_Data!B5654,"mmm")</f>
        <v>Mar</v>
      </c>
      <c r="E5654">
        <f>YEAR(Raw_Data!B5654)</f>
        <v>2024</v>
      </c>
      <c r="F5654" t="str">
        <f>TEXT(Raw_Data!B5654,"mmm-yy")</f>
        <v>Mar-24</v>
      </c>
      <c r="G5654" t="str">
        <f>PROPER(Raw_Data!C5654&amp;". "&amp;Raw_Data!D5654)</f>
        <v>C. Birtwhistle</v>
      </c>
      <c r="H5654" t="str">
        <f>IF(OR(Raw_Data!E5654="M",Raw_Data!E5654="Male"),"Male",IF(OR(Raw_Data!E5654="F",Raw_Data!E5654="Female"),"Female","Not Confirmed"))</f>
        <v>Male</v>
      </c>
      <c r="I5654">
        <f>Raw_Data!F5654</f>
        <v>30</v>
      </c>
      <c r="J5654" t="str">
        <f>FLOOR(Raw_Data!F5654,10)&amp;"-"&amp;FLOOR(Raw_Data!F5654,10)+9</f>
        <v>30-39</v>
      </c>
      <c r="K5654" t="str">
        <f>Raw_Data!G5654</f>
        <v>White</v>
      </c>
      <c r="L5654" t="str">
        <f>Raw_Data!H5654</f>
        <v>None</v>
      </c>
      <c r="M5654" t="str">
        <f>IF(Raw_Data!I5654=TRUE,"Admitted","Not Admitted")</f>
        <v>Admitted</v>
      </c>
      <c r="N5654">
        <f>IF(Raw_Data!J5654="","Not Rated",Raw_Data!J5654)</f>
        <v>9</v>
      </c>
      <c r="O5654">
        <f>Raw_Data!K5654</f>
        <v>12</v>
      </c>
      <c r="P5654" t="str">
        <f>IF(Raw_Data!K5654&lt;=30,"Within Time","Delayed")</f>
        <v>Within Time</v>
      </c>
    </row>
    <row r="5655" spans="1:16" x14ac:dyDescent="0.35">
      <c r="A5655" t="str">
        <f>Raw_Data!A5655</f>
        <v>680-34-7557</v>
      </c>
      <c r="B5655" s="2">
        <f>Raw_Data!B5655</f>
        <v>45371.359027777777</v>
      </c>
      <c r="C5655">
        <f>HOUR(Raw_Data!B5655)</f>
        <v>8</v>
      </c>
      <c r="D5655" t="str">
        <f>TEXT(Raw_Data!B5655,"mmm")</f>
        <v>Mar</v>
      </c>
      <c r="E5655">
        <f>YEAR(Raw_Data!B5655)</f>
        <v>2024</v>
      </c>
      <c r="F5655" t="str">
        <f>TEXT(Raw_Data!B5655,"mmm-yy")</f>
        <v>Mar-24</v>
      </c>
      <c r="G5655" t="str">
        <f>PROPER(Raw_Data!C5655&amp;". "&amp;Raw_Data!D5655)</f>
        <v>J. Garfield</v>
      </c>
      <c r="H5655" t="str">
        <f>IF(OR(Raw_Data!E5655="M",Raw_Data!E5655="Male"),"Male",IF(OR(Raw_Data!E5655="F",Raw_Data!E5655="Female"),"Female","Not Confirmed"))</f>
        <v>Female</v>
      </c>
      <c r="I5655">
        <f>Raw_Data!F5655</f>
        <v>51</v>
      </c>
      <c r="J5655" t="str">
        <f>FLOOR(Raw_Data!F5655,10)&amp;"-"&amp;FLOOR(Raw_Data!F5655,10)+9</f>
        <v>50-59</v>
      </c>
      <c r="K5655" t="str">
        <f>Raw_Data!G5655</f>
        <v>White</v>
      </c>
      <c r="L5655" t="str">
        <f>Raw_Data!H5655</f>
        <v>None</v>
      </c>
      <c r="M5655" t="str">
        <f>IF(Raw_Data!I5655=TRUE,"Admitted","Not Admitted")</f>
        <v>Admitted</v>
      </c>
      <c r="N5655" t="str">
        <f>IF(Raw_Data!J5655="","Not Rated",Raw_Data!J5655)</f>
        <v>Not Rated</v>
      </c>
      <c r="O5655">
        <f>Raw_Data!K5655</f>
        <v>51</v>
      </c>
      <c r="P5655" t="str">
        <f>IF(Raw_Data!K5655&lt;=30,"Within Time","Delayed")</f>
        <v>Delayed</v>
      </c>
    </row>
    <row r="5656" spans="1:16" x14ac:dyDescent="0.35">
      <c r="A5656" t="str">
        <f>Raw_Data!A5656</f>
        <v>987-89-7644</v>
      </c>
      <c r="B5656" s="2">
        <f>Raw_Data!B5656</f>
        <v>45371.466666666667</v>
      </c>
      <c r="C5656">
        <f>HOUR(Raw_Data!B5656)</f>
        <v>11</v>
      </c>
      <c r="D5656" t="str">
        <f>TEXT(Raw_Data!B5656,"mmm")</f>
        <v>Mar</v>
      </c>
      <c r="E5656">
        <f>YEAR(Raw_Data!B5656)</f>
        <v>2024</v>
      </c>
      <c r="F5656" t="str">
        <f>TEXT(Raw_Data!B5656,"mmm-yy")</f>
        <v>Mar-24</v>
      </c>
      <c r="G5656" t="str">
        <f>PROPER(Raw_Data!C5656&amp;". "&amp;Raw_Data!D5656)</f>
        <v>C. Sheffield</v>
      </c>
      <c r="H5656" t="str">
        <f>IF(OR(Raw_Data!E5656="M",Raw_Data!E5656="Male"),"Male",IF(OR(Raw_Data!E5656="F",Raw_Data!E5656="Female"),"Female","Not Confirmed"))</f>
        <v>Male</v>
      </c>
      <c r="I5656">
        <f>Raw_Data!F5656</f>
        <v>57</v>
      </c>
      <c r="J5656" t="str">
        <f>FLOOR(Raw_Data!F5656,10)&amp;"-"&amp;FLOOR(Raw_Data!F5656,10)+9</f>
        <v>50-59</v>
      </c>
      <c r="K5656" t="str">
        <f>Raw_Data!G5656</f>
        <v>Unknown</v>
      </c>
      <c r="L5656" t="str">
        <f>Raw_Data!H5656</f>
        <v>None</v>
      </c>
      <c r="M5656" t="str">
        <f>IF(Raw_Data!I5656=TRUE,"Admitted","Not Admitted")</f>
        <v>Admitted</v>
      </c>
      <c r="N5656" t="str">
        <f>IF(Raw_Data!J5656="","Not Rated",Raw_Data!J5656)</f>
        <v>Not Rated</v>
      </c>
      <c r="O5656">
        <f>Raw_Data!K5656</f>
        <v>49</v>
      </c>
      <c r="P5656" t="str">
        <f>IF(Raw_Data!K5656&lt;=30,"Within Time","Delayed")</f>
        <v>Delayed</v>
      </c>
    </row>
    <row r="5657" spans="1:16" x14ac:dyDescent="0.35">
      <c r="A5657" t="str">
        <f>Raw_Data!A5657</f>
        <v>458-20-4491</v>
      </c>
      <c r="B5657" s="2">
        <f>Raw_Data!B5657</f>
        <v>45371.519444444442</v>
      </c>
      <c r="C5657">
        <f>HOUR(Raw_Data!B5657)</f>
        <v>12</v>
      </c>
      <c r="D5657" t="str">
        <f>TEXT(Raw_Data!B5657,"mmm")</f>
        <v>Mar</v>
      </c>
      <c r="E5657">
        <f>YEAR(Raw_Data!B5657)</f>
        <v>2024</v>
      </c>
      <c r="F5657" t="str">
        <f>TEXT(Raw_Data!B5657,"mmm-yy")</f>
        <v>Mar-24</v>
      </c>
      <c r="G5657" t="str">
        <f>PROPER(Raw_Data!C5657&amp;". "&amp;Raw_Data!D5657)</f>
        <v>N. Sheffield</v>
      </c>
      <c r="H5657" t="str">
        <f>IF(OR(Raw_Data!E5657="M",Raw_Data!E5657="Male"),"Male",IF(OR(Raw_Data!E5657="F",Raw_Data!E5657="Female"),"Female","Not Confirmed"))</f>
        <v>Female</v>
      </c>
      <c r="I5657">
        <f>Raw_Data!F5657</f>
        <v>39</v>
      </c>
      <c r="J5657" t="str">
        <f>FLOOR(Raw_Data!F5657,10)&amp;"-"&amp;FLOOR(Raw_Data!F5657,10)+9</f>
        <v>30-39</v>
      </c>
      <c r="K5657" t="str">
        <f>Raw_Data!G5657</f>
        <v>Declined to Identify</v>
      </c>
      <c r="L5657" t="str">
        <f>Raw_Data!H5657</f>
        <v>None</v>
      </c>
      <c r="M5657" t="str">
        <f>IF(Raw_Data!I5657=TRUE,"Admitted","Not Admitted")</f>
        <v>Not Admitted</v>
      </c>
      <c r="N5657" t="str">
        <f>IF(Raw_Data!J5657="","Not Rated",Raw_Data!J5657)</f>
        <v>Not Rated</v>
      </c>
      <c r="O5657">
        <f>Raw_Data!K5657</f>
        <v>46</v>
      </c>
      <c r="P5657" t="str">
        <f>IF(Raw_Data!K5657&lt;=30,"Within Time","Delayed")</f>
        <v>Delayed</v>
      </c>
    </row>
    <row r="5658" spans="1:16" x14ac:dyDescent="0.35">
      <c r="A5658" t="str">
        <f>Raw_Data!A5658</f>
        <v>886-88-1880</v>
      </c>
      <c r="B5658" s="2">
        <f>Raw_Data!B5658</f>
        <v>45371.532638888893</v>
      </c>
      <c r="C5658">
        <f>HOUR(Raw_Data!B5658)</f>
        <v>12</v>
      </c>
      <c r="D5658" t="str">
        <f>TEXT(Raw_Data!B5658,"mmm")</f>
        <v>Mar</v>
      </c>
      <c r="E5658">
        <f>YEAR(Raw_Data!B5658)</f>
        <v>2024</v>
      </c>
      <c r="F5658" t="str">
        <f>TEXT(Raw_Data!B5658,"mmm-yy")</f>
        <v>Mar-24</v>
      </c>
      <c r="G5658" t="str">
        <f>PROPER(Raw_Data!C5658&amp;". "&amp;Raw_Data!D5658)</f>
        <v>M. Pemberton</v>
      </c>
      <c r="H5658" t="str">
        <f>IF(OR(Raw_Data!E5658="M",Raw_Data!E5658="Male"),"Male",IF(OR(Raw_Data!E5658="F",Raw_Data!E5658="Female"),"Female","Not Confirmed"))</f>
        <v>Male</v>
      </c>
      <c r="I5658">
        <f>Raw_Data!F5658</f>
        <v>15</v>
      </c>
      <c r="J5658" t="str">
        <f>FLOOR(Raw_Data!F5658,10)&amp;"-"&amp;FLOOR(Raw_Data!F5658,10)+9</f>
        <v>10-19</v>
      </c>
      <c r="K5658" t="str">
        <f>Raw_Data!G5658</f>
        <v>African American</v>
      </c>
      <c r="L5658" t="str">
        <f>Raw_Data!H5658</f>
        <v>None</v>
      </c>
      <c r="M5658" t="str">
        <f>IF(Raw_Data!I5658=TRUE,"Admitted","Not Admitted")</f>
        <v>Admitted</v>
      </c>
      <c r="N5658">
        <f>IF(Raw_Data!J5658="","Not Rated",Raw_Data!J5658)</f>
        <v>0</v>
      </c>
      <c r="O5658">
        <f>Raw_Data!K5658</f>
        <v>52</v>
      </c>
      <c r="P5658" t="str">
        <f>IF(Raw_Data!K5658&lt;=30,"Within Time","Delayed")</f>
        <v>Delayed</v>
      </c>
    </row>
    <row r="5659" spans="1:16" x14ac:dyDescent="0.35">
      <c r="A5659" t="str">
        <f>Raw_Data!A5659</f>
        <v>966-16-5904</v>
      </c>
      <c r="B5659" s="2">
        <f>Raw_Data!B5659</f>
        <v>45371.577777777777</v>
      </c>
      <c r="C5659">
        <f>HOUR(Raw_Data!B5659)</f>
        <v>13</v>
      </c>
      <c r="D5659" t="str">
        <f>TEXT(Raw_Data!B5659,"mmm")</f>
        <v>Mar</v>
      </c>
      <c r="E5659">
        <f>YEAR(Raw_Data!B5659)</f>
        <v>2024</v>
      </c>
      <c r="F5659" t="str">
        <f>TEXT(Raw_Data!B5659,"mmm-yy")</f>
        <v>Mar-24</v>
      </c>
      <c r="G5659" t="str">
        <f>PROPER(Raw_Data!C5659&amp;". "&amp;Raw_Data!D5659)</f>
        <v>M. Gionettitti</v>
      </c>
      <c r="H5659" t="str">
        <f>IF(OR(Raw_Data!E5659="M",Raw_Data!E5659="Male"),"Male",IF(OR(Raw_Data!E5659="F",Raw_Data!E5659="Female"),"Female","Not Confirmed"))</f>
        <v>Male</v>
      </c>
      <c r="I5659">
        <f>Raw_Data!F5659</f>
        <v>55</v>
      </c>
      <c r="J5659" t="str">
        <f>FLOOR(Raw_Data!F5659,10)&amp;"-"&amp;FLOOR(Raw_Data!F5659,10)+9</f>
        <v>50-59</v>
      </c>
      <c r="K5659" t="str">
        <f>Raw_Data!G5659</f>
        <v>African American</v>
      </c>
      <c r="L5659" t="str">
        <f>Raw_Data!H5659</f>
        <v>Neurology</v>
      </c>
      <c r="M5659" t="str">
        <f>IF(Raw_Data!I5659=TRUE,"Admitted","Not Admitted")</f>
        <v>Not Admitted</v>
      </c>
      <c r="N5659" t="str">
        <f>IF(Raw_Data!J5659="","Not Rated",Raw_Data!J5659)</f>
        <v>Not Rated</v>
      </c>
      <c r="O5659">
        <f>Raw_Data!K5659</f>
        <v>37</v>
      </c>
      <c r="P5659" t="str">
        <f>IF(Raw_Data!K5659&lt;=30,"Within Time","Delayed")</f>
        <v>Delayed</v>
      </c>
    </row>
    <row r="5660" spans="1:16" x14ac:dyDescent="0.35">
      <c r="A5660" t="str">
        <f>Raw_Data!A5660</f>
        <v>994-36-5363</v>
      </c>
      <c r="B5660" s="2">
        <f>Raw_Data!B5660</f>
        <v>45371.580555555563</v>
      </c>
      <c r="C5660">
        <f>HOUR(Raw_Data!B5660)</f>
        <v>13</v>
      </c>
      <c r="D5660" t="str">
        <f>TEXT(Raw_Data!B5660,"mmm")</f>
        <v>Mar</v>
      </c>
      <c r="E5660">
        <f>YEAR(Raw_Data!B5660)</f>
        <v>2024</v>
      </c>
      <c r="F5660" t="str">
        <f>TEXT(Raw_Data!B5660,"mmm-yy")</f>
        <v>Mar-24</v>
      </c>
      <c r="G5660" t="str">
        <f>PROPER(Raw_Data!C5660&amp;". "&amp;Raw_Data!D5660)</f>
        <v>N. Middleditch</v>
      </c>
      <c r="H5660" t="str">
        <f>IF(OR(Raw_Data!E5660="M",Raw_Data!E5660="Male"),"Male",IF(OR(Raw_Data!E5660="F",Raw_Data!E5660="Female"),"Female","Not Confirmed"))</f>
        <v>Male</v>
      </c>
      <c r="I5660">
        <f>Raw_Data!F5660</f>
        <v>48</v>
      </c>
      <c r="J5660" t="str">
        <f>FLOOR(Raw_Data!F5660,10)&amp;"-"&amp;FLOOR(Raw_Data!F5660,10)+9</f>
        <v>40-49</v>
      </c>
      <c r="K5660" t="str">
        <f>Raw_Data!G5660</f>
        <v>Declined to Identify</v>
      </c>
      <c r="L5660" t="str">
        <f>Raw_Data!H5660</f>
        <v>Gastroenterology</v>
      </c>
      <c r="M5660" t="str">
        <f>IF(Raw_Data!I5660=TRUE,"Admitted","Not Admitted")</f>
        <v>Admitted</v>
      </c>
      <c r="N5660" t="str">
        <f>IF(Raw_Data!J5660="","Not Rated",Raw_Data!J5660)</f>
        <v>Not Rated</v>
      </c>
      <c r="O5660">
        <f>Raw_Data!K5660</f>
        <v>43</v>
      </c>
      <c r="P5660" t="str">
        <f>IF(Raw_Data!K5660&lt;=30,"Within Time","Delayed")</f>
        <v>Delayed</v>
      </c>
    </row>
    <row r="5661" spans="1:16" x14ac:dyDescent="0.35">
      <c r="A5661" t="str">
        <f>Raw_Data!A5661</f>
        <v>877-41-9226</v>
      </c>
      <c r="B5661" s="2">
        <f>Raw_Data!B5661</f>
        <v>45371.664583333331</v>
      </c>
      <c r="C5661">
        <f>HOUR(Raw_Data!B5661)</f>
        <v>15</v>
      </c>
      <c r="D5661" t="str">
        <f>TEXT(Raw_Data!B5661,"mmm")</f>
        <v>Mar</v>
      </c>
      <c r="E5661">
        <f>YEAR(Raw_Data!B5661)</f>
        <v>2024</v>
      </c>
      <c r="F5661" t="str">
        <f>TEXT(Raw_Data!B5661,"mmm-yy")</f>
        <v>Mar-24</v>
      </c>
      <c r="G5661" t="str">
        <f>PROPER(Raw_Data!C5661&amp;". "&amp;Raw_Data!D5661)</f>
        <v>F. Pemberton</v>
      </c>
      <c r="H5661" t="str">
        <f>IF(OR(Raw_Data!E5661="M",Raw_Data!E5661="Male"),"Male",IF(OR(Raw_Data!E5661="F",Raw_Data!E5661="Female"),"Female","Not Confirmed"))</f>
        <v>Female</v>
      </c>
      <c r="I5661">
        <f>Raw_Data!F5661</f>
        <v>11</v>
      </c>
      <c r="J5661" t="str">
        <f>FLOOR(Raw_Data!F5661,10)&amp;"-"&amp;FLOOR(Raw_Data!F5661,10)+9</f>
        <v>10-19</v>
      </c>
      <c r="K5661" t="str">
        <f>Raw_Data!G5661</f>
        <v>Two or More Races</v>
      </c>
      <c r="L5661" t="str">
        <f>Raw_Data!H5661</f>
        <v>None</v>
      </c>
      <c r="M5661" t="str">
        <f>IF(Raw_Data!I5661=TRUE,"Admitted","Not Admitted")</f>
        <v>Not Admitted</v>
      </c>
      <c r="N5661" t="str">
        <f>IF(Raw_Data!J5661="","Not Rated",Raw_Data!J5661)</f>
        <v>Not Rated</v>
      </c>
      <c r="O5661">
        <f>Raw_Data!K5661</f>
        <v>27</v>
      </c>
      <c r="P5661" t="str">
        <f>IF(Raw_Data!K5661&lt;=30,"Within Time","Delayed")</f>
        <v>Within Time</v>
      </c>
    </row>
    <row r="5662" spans="1:16" x14ac:dyDescent="0.35">
      <c r="A5662" t="str">
        <f>Raw_Data!A5662</f>
        <v>505-36-5040</v>
      </c>
      <c r="B5662" s="2">
        <f>Raw_Data!B5662</f>
        <v>45371.666666666657</v>
      </c>
      <c r="C5662">
        <f>HOUR(Raw_Data!B5662)</f>
        <v>16</v>
      </c>
      <c r="D5662" t="str">
        <f>TEXT(Raw_Data!B5662,"mmm")</f>
        <v>Mar</v>
      </c>
      <c r="E5662">
        <f>YEAR(Raw_Data!B5662)</f>
        <v>2024</v>
      </c>
      <c r="F5662" t="str">
        <f>TEXT(Raw_Data!B5662,"mmm-yy")</f>
        <v>Mar-24</v>
      </c>
      <c r="G5662" t="str">
        <f>PROPER(Raw_Data!C5662&amp;". "&amp;Raw_Data!D5662)</f>
        <v>B. Kershaw</v>
      </c>
      <c r="H5662" t="str">
        <f>IF(OR(Raw_Data!E5662="M",Raw_Data!E5662="Male"),"Male",IF(OR(Raw_Data!E5662="F",Raw_Data!E5662="Female"),"Female","Not Confirmed"))</f>
        <v>Female</v>
      </c>
      <c r="I5662">
        <f>Raw_Data!F5662</f>
        <v>59</v>
      </c>
      <c r="J5662" t="str">
        <f>FLOOR(Raw_Data!F5662,10)&amp;"-"&amp;FLOOR(Raw_Data!F5662,10)+9</f>
        <v>50-59</v>
      </c>
      <c r="K5662" t="str">
        <f>Raw_Data!G5662</f>
        <v>Asian</v>
      </c>
      <c r="L5662" t="str">
        <f>Raw_Data!H5662</f>
        <v>None</v>
      </c>
      <c r="M5662" t="str">
        <f>IF(Raw_Data!I5662=TRUE,"Admitted","Not Admitted")</f>
        <v>Admitted</v>
      </c>
      <c r="N5662" t="str">
        <f>IF(Raw_Data!J5662="","Not Rated",Raw_Data!J5662)</f>
        <v>Not Rated</v>
      </c>
      <c r="O5662">
        <f>Raw_Data!K5662</f>
        <v>30</v>
      </c>
      <c r="P5662" t="str">
        <f>IF(Raw_Data!K5662&lt;=30,"Within Time","Delayed")</f>
        <v>Within Time</v>
      </c>
    </row>
    <row r="5663" spans="1:16" x14ac:dyDescent="0.35">
      <c r="A5663" t="str">
        <f>Raw_Data!A5663</f>
        <v>659-54-1665</v>
      </c>
      <c r="B5663" s="2">
        <f>Raw_Data!B5663</f>
        <v>45371.703472222223</v>
      </c>
      <c r="C5663">
        <f>HOUR(Raw_Data!B5663)</f>
        <v>16</v>
      </c>
      <c r="D5663" t="str">
        <f>TEXT(Raw_Data!B5663,"mmm")</f>
        <v>Mar</v>
      </c>
      <c r="E5663">
        <f>YEAR(Raw_Data!B5663)</f>
        <v>2024</v>
      </c>
      <c r="F5663" t="str">
        <f>TEXT(Raw_Data!B5663,"mmm-yy")</f>
        <v>Mar-24</v>
      </c>
      <c r="G5663" t="str">
        <f>PROPER(Raw_Data!C5663&amp;". "&amp;Raw_Data!D5663)</f>
        <v>I. Dunmore</v>
      </c>
      <c r="H5663" t="str">
        <f>IF(OR(Raw_Data!E5663="M",Raw_Data!E5663="Male"),"Male",IF(OR(Raw_Data!E5663="F",Raw_Data!E5663="Female"),"Female","Not Confirmed"))</f>
        <v>Female</v>
      </c>
      <c r="I5663">
        <f>Raw_Data!F5663</f>
        <v>36</v>
      </c>
      <c r="J5663" t="str">
        <f>FLOOR(Raw_Data!F5663,10)&amp;"-"&amp;FLOOR(Raw_Data!F5663,10)+9</f>
        <v>30-39</v>
      </c>
      <c r="K5663" t="str">
        <f>Raw_Data!G5663</f>
        <v>White</v>
      </c>
      <c r="L5663" t="str">
        <f>Raw_Data!H5663</f>
        <v>None</v>
      </c>
      <c r="M5663" t="str">
        <f>IF(Raw_Data!I5663=TRUE,"Admitted","Not Admitted")</f>
        <v>Not Admitted</v>
      </c>
      <c r="N5663">
        <f>IF(Raw_Data!J5663="","Not Rated",Raw_Data!J5663)</f>
        <v>9</v>
      </c>
      <c r="O5663">
        <f>Raw_Data!K5663</f>
        <v>32</v>
      </c>
      <c r="P5663" t="str">
        <f>IF(Raw_Data!K5663&lt;=30,"Within Time","Delayed")</f>
        <v>Delayed</v>
      </c>
    </row>
    <row r="5664" spans="1:16" x14ac:dyDescent="0.35">
      <c r="A5664" t="str">
        <f>Raw_Data!A5664</f>
        <v>608-67-1015</v>
      </c>
      <c r="B5664" s="2">
        <f>Raw_Data!B5664</f>
        <v>45371.740277777782</v>
      </c>
      <c r="C5664">
        <f>HOUR(Raw_Data!B5664)</f>
        <v>17</v>
      </c>
      <c r="D5664" t="str">
        <f>TEXT(Raw_Data!B5664,"mmm")</f>
        <v>Mar</v>
      </c>
      <c r="E5664">
        <f>YEAR(Raw_Data!B5664)</f>
        <v>2024</v>
      </c>
      <c r="F5664" t="str">
        <f>TEXT(Raw_Data!B5664,"mmm-yy")</f>
        <v>Mar-24</v>
      </c>
      <c r="G5664" t="str">
        <f>PROPER(Raw_Data!C5664&amp;". "&amp;Raw_Data!D5664)</f>
        <v>H. Ollerton</v>
      </c>
      <c r="H5664" t="str">
        <f>IF(OR(Raw_Data!E5664="M",Raw_Data!E5664="Male"),"Male",IF(OR(Raw_Data!E5664="F",Raw_Data!E5664="Female"),"Female","Not Confirmed"))</f>
        <v>Female</v>
      </c>
      <c r="I5664">
        <f>Raw_Data!F5664</f>
        <v>10</v>
      </c>
      <c r="J5664" t="str">
        <f>FLOOR(Raw_Data!F5664,10)&amp;"-"&amp;FLOOR(Raw_Data!F5664,10)+9</f>
        <v>10-19</v>
      </c>
      <c r="K5664" t="str">
        <f>Raw_Data!G5664</f>
        <v>Unknown</v>
      </c>
      <c r="L5664" t="str">
        <f>Raw_Data!H5664</f>
        <v>General Practice</v>
      </c>
      <c r="M5664" t="str">
        <f>IF(Raw_Data!I5664=TRUE,"Admitted","Not Admitted")</f>
        <v>Admitted</v>
      </c>
      <c r="N5664" t="str">
        <f>IF(Raw_Data!J5664="","Not Rated",Raw_Data!J5664)</f>
        <v>Not Rated</v>
      </c>
      <c r="O5664">
        <f>Raw_Data!K5664</f>
        <v>50</v>
      </c>
      <c r="P5664" t="str">
        <f>IF(Raw_Data!K5664&lt;=30,"Within Time","Delayed")</f>
        <v>Delayed</v>
      </c>
    </row>
    <row r="5665" spans="1:16" x14ac:dyDescent="0.35">
      <c r="A5665" t="str">
        <f>Raw_Data!A5665</f>
        <v>274-90-9594</v>
      </c>
      <c r="B5665" s="2">
        <f>Raw_Data!B5665</f>
        <v>45371.763194444437</v>
      </c>
      <c r="C5665">
        <f>HOUR(Raw_Data!B5665)</f>
        <v>18</v>
      </c>
      <c r="D5665" t="str">
        <f>TEXT(Raw_Data!B5665,"mmm")</f>
        <v>Mar</v>
      </c>
      <c r="E5665">
        <f>YEAR(Raw_Data!B5665)</f>
        <v>2024</v>
      </c>
      <c r="F5665" t="str">
        <f>TEXT(Raw_Data!B5665,"mmm-yy")</f>
        <v>Mar-24</v>
      </c>
      <c r="G5665" t="str">
        <f>PROPER(Raw_Data!C5665&amp;". "&amp;Raw_Data!D5665)</f>
        <v>E. Oakden</v>
      </c>
      <c r="H5665" t="str">
        <f>IF(OR(Raw_Data!E5665="M",Raw_Data!E5665="Male"),"Male",IF(OR(Raw_Data!E5665="F",Raw_Data!E5665="Female"),"Female","Not Confirmed"))</f>
        <v>Male</v>
      </c>
      <c r="I5665">
        <f>Raw_Data!F5665</f>
        <v>38</v>
      </c>
      <c r="J5665" t="str">
        <f>FLOOR(Raw_Data!F5665,10)&amp;"-"&amp;FLOOR(Raw_Data!F5665,10)+9</f>
        <v>30-39</v>
      </c>
      <c r="K5665" t="str">
        <f>Raw_Data!G5665</f>
        <v>White</v>
      </c>
      <c r="L5665" t="str">
        <f>Raw_Data!H5665</f>
        <v>Renal</v>
      </c>
      <c r="M5665" t="str">
        <f>IF(Raw_Data!I5665=TRUE,"Admitted","Not Admitted")</f>
        <v>Not Admitted</v>
      </c>
      <c r="N5665" t="str">
        <f>IF(Raw_Data!J5665="","Not Rated",Raw_Data!J5665)</f>
        <v>Not Rated</v>
      </c>
      <c r="O5665">
        <f>Raw_Data!K5665</f>
        <v>27</v>
      </c>
      <c r="P5665" t="str">
        <f>IF(Raw_Data!K5665&lt;=30,"Within Time","Delayed")</f>
        <v>Within Time</v>
      </c>
    </row>
    <row r="5666" spans="1:16" x14ac:dyDescent="0.35">
      <c r="A5666" t="str">
        <f>Raw_Data!A5666</f>
        <v>473-99-3286</v>
      </c>
      <c r="B5666" s="2">
        <f>Raw_Data!B5666</f>
        <v>45371.894444444442</v>
      </c>
      <c r="C5666">
        <f>HOUR(Raw_Data!B5666)</f>
        <v>21</v>
      </c>
      <c r="D5666" t="str">
        <f>TEXT(Raw_Data!B5666,"mmm")</f>
        <v>Mar</v>
      </c>
      <c r="E5666">
        <f>YEAR(Raw_Data!B5666)</f>
        <v>2024</v>
      </c>
      <c r="F5666" t="str">
        <f>TEXT(Raw_Data!B5666,"mmm-yy")</f>
        <v>Mar-24</v>
      </c>
      <c r="G5666" t="str">
        <f>PROPER(Raw_Data!C5666&amp;". "&amp;Raw_Data!D5666)</f>
        <v>O. Yates</v>
      </c>
      <c r="H5666" t="str">
        <f>IF(OR(Raw_Data!E5666="M",Raw_Data!E5666="Male"),"Male",IF(OR(Raw_Data!E5666="F",Raw_Data!E5666="Female"),"Female","Not Confirmed"))</f>
        <v>Female</v>
      </c>
      <c r="I5666">
        <f>Raw_Data!F5666</f>
        <v>22</v>
      </c>
      <c r="J5666" t="str">
        <f>FLOOR(Raw_Data!F5666,10)&amp;"-"&amp;FLOOR(Raw_Data!F5666,10)+9</f>
        <v>20-29</v>
      </c>
      <c r="K5666" t="str">
        <f>Raw_Data!G5666</f>
        <v>White</v>
      </c>
      <c r="L5666" t="str">
        <f>Raw_Data!H5666</f>
        <v>General Practice</v>
      </c>
      <c r="M5666" t="str">
        <f>IF(Raw_Data!I5666=TRUE,"Admitted","Not Admitted")</f>
        <v>Not Admitted</v>
      </c>
      <c r="N5666" t="str">
        <f>IF(Raw_Data!J5666="","Not Rated",Raw_Data!J5666)</f>
        <v>Not Rated</v>
      </c>
      <c r="O5666">
        <f>Raw_Data!K5666</f>
        <v>51</v>
      </c>
      <c r="P5666" t="str">
        <f>IF(Raw_Data!K5666&lt;=30,"Within Time","Delayed")</f>
        <v>Delayed</v>
      </c>
    </row>
    <row r="5667" spans="1:16" x14ac:dyDescent="0.35">
      <c r="A5667" t="str">
        <f>Raw_Data!A5667</f>
        <v>817-16-3933</v>
      </c>
      <c r="B5667" s="2">
        <f>Raw_Data!B5667</f>
        <v>45371.989583333343</v>
      </c>
      <c r="C5667">
        <f>HOUR(Raw_Data!B5667)</f>
        <v>23</v>
      </c>
      <c r="D5667" t="str">
        <f>TEXT(Raw_Data!B5667,"mmm")</f>
        <v>Mar</v>
      </c>
      <c r="E5667">
        <f>YEAR(Raw_Data!B5667)</f>
        <v>2024</v>
      </c>
      <c r="F5667" t="str">
        <f>TEXT(Raw_Data!B5667,"mmm-yy")</f>
        <v>Mar-24</v>
      </c>
      <c r="G5667" t="str">
        <f>PROPER(Raw_Data!C5667&amp;". "&amp;Raw_Data!D5667)</f>
        <v>X. Loxley</v>
      </c>
      <c r="H5667" t="str">
        <f>IF(OR(Raw_Data!E5667="M",Raw_Data!E5667="Male"),"Male",IF(OR(Raw_Data!E5667="F",Raw_Data!E5667="Female"),"Female","Not Confirmed"))</f>
        <v>Male</v>
      </c>
      <c r="I5667">
        <f>Raw_Data!F5667</f>
        <v>21</v>
      </c>
      <c r="J5667" t="str">
        <f>FLOOR(Raw_Data!F5667,10)&amp;"-"&amp;FLOOR(Raw_Data!F5667,10)+9</f>
        <v>20-29</v>
      </c>
      <c r="K5667" t="str">
        <f>Raw_Data!G5667</f>
        <v>Unknown</v>
      </c>
      <c r="L5667" t="str">
        <f>Raw_Data!H5667</f>
        <v>None</v>
      </c>
      <c r="M5667" t="str">
        <f>IF(Raw_Data!I5667=TRUE,"Admitted","Not Admitted")</f>
        <v>Admitted</v>
      </c>
      <c r="N5667" t="str">
        <f>IF(Raw_Data!J5667="","Not Rated",Raw_Data!J5667)</f>
        <v>Not Rated</v>
      </c>
      <c r="O5667">
        <f>Raw_Data!K5667</f>
        <v>32</v>
      </c>
      <c r="P5667" t="str">
        <f>IF(Raw_Data!K5667&lt;=30,"Within Time","Delayed")</f>
        <v>Delayed</v>
      </c>
    </row>
    <row r="5668" spans="1:16" x14ac:dyDescent="0.35">
      <c r="A5668" t="str">
        <f>Raw_Data!A5668</f>
        <v>606-51-3979</v>
      </c>
      <c r="B5668" s="2">
        <f>Raw_Data!B5668</f>
        <v>45372.022916666669</v>
      </c>
      <c r="C5668">
        <f>HOUR(Raw_Data!B5668)</f>
        <v>0</v>
      </c>
      <c r="D5668" t="str">
        <f>TEXT(Raw_Data!B5668,"mmm")</f>
        <v>Mar</v>
      </c>
      <c r="E5668">
        <f>YEAR(Raw_Data!B5668)</f>
        <v>2024</v>
      </c>
      <c r="F5668" t="str">
        <f>TEXT(Raw_Data!B5668,"mmm-yy")</f>
        <v>Mar-24</v>
      </c>
      <c r="G5668" t="str">
        <f>PROPER(Raw_Data!C5668&amp;". "&amp;Raw_Data!D5668)</f>
        <v>G. Greenhalgh</v>
      </c>
      <c r="H5668" t="str">
        <f>IF(OR(Raw_Data!E5668="M",Raw_Data!E5668="Male"),"Male",IF(OR(Raw_Data!E5668="F",Raw_Data!E5668="Female"),"Female","Not Confirmed"))</f>
        <v>Female</v>
      </c>
      <c r="I5668">
        <f>Raw_Data!F5668</f>
        <v>44</v>
      </c>
      <c r="J5668" t="str">
        <f>FLOOR(Raw_Data!F5668,10)&amp;"-"&amp;FLOOR(Raw_Data!F5668,10)+9</f>
        <v>40-49</v>
      </c>
      <c r="K5668" t="str">
        <f>Raw_Data!G5668</f>
        <v>African American</v>
      </c>
      <c r="L5668" t="str">
        <f>Raw_Data!H5668</f>
        <v>General Practice</v>
      </c>
      <c r="M5668" t="str">
        <f>IF(Raw_Data!I5668=TRUE,"Admitted","Not Admitted")</f>
        <v>Not Admitted</v>
      </c>
      <c r="N5668" t="str">
        <f>IF(Raw_Data!J5668="","Not Rated",Raw_Data!J5668)</f>
        <v>Not Rated</v>
      </c>
      <c r="O5668">
        <f>Raw_Data!K5668</f>
        <v>43</v>
      </c>
      <c r="P5668" t="str">
        <f>IF(Raw_Data!K5668&lt;=30,"Within Time","Delayed")</f>
        <v>Delayed</v>
      </c>
    </row>
    <row r="5669" spans="1:16" x14ac:dyDescent="0.35">
      <c r="A5669" t="str">
        <f>Raw_Data!A5669</f>
        <v>456-24-8224</v>
      </c>
      <c r="B5669" s="2">
        <f>Raw_Data!B5669</f>
        <v>45372.042361111111</v>
      </c>
      <c r="C5669">
        <f>HOUR(Raw_Data!B5669)</f>
        <v>1</v>
      </c>
      <c r="D5669" t="str">
        <f>TEXT(Raw_Data!B5669,"mmm")</f>
        <v>Mar</v>
      </c>
      <c r="E5669">
        <f>YEAR(Raw_Data!B5669)</f>
        <v>2024</v>
      </c>
      <c r="F5669" t="str">
        <f>TEXT(Raw_Data!B5669,"mmm-yy")</f>
        <v>Mar-24</v>
      </c>
      <c r="G5669" t="str">
        <f>PROPER(Raw_Data!C5669&amp;". "&amp;Raw_Data!D5669)</f>
        <v>K. Verity</v>
      </c>
      <c r="H5669" t="str">
        <f>IF(OR(Raw_Data!E5669="M",Raw_Data!E5669="Male"),"Male",IF(OR(Raw_Data!E5669="F",Raw_Data!E5669="Female"),"Female","Not Confirmed"))</f>
        <v>Female</v>
      </c>
      <c r="I5669">
        <f>Raw_Data!F5669</f>
        <v>66</v>
      </c>
      <c r="J5669" t="str">
        <f>FLOOR(Raw_Data!F5669,10)&amp;"-"&amp;FLOOR(Raw_Data!F5669,10)+9</f>
        <v>60-69</v>
      </c>
      <c r="K5669" t="str">
        <f>Raw_Data!G5669</f>
        <v>Native American/Alaska Native</v>
      </c>
      <c r="L5669" t="str">
        <f>Raw_Data!H5669</f>
        <v>None</v>
      </c>
      <c r="M5669" t="str">
        <f>IF(Raw_Data!I5669=TRUE,"Admitted","Not Admitted")</f>
        <v>Admitted</v>
      </c>
      <c r="N5669" t="str">
        <f>IF(Raw_Data!J5669="","Not Rated",Raw_Data!J5669)</f>
        <v>Not Rated</v>
      </c>
      <c r="O5669">
        <f>Raw_Data!K5669</f>
        <v>51</v>
      </c>
      <c r="P5669" t="str">
        <f>IF(Raw_Data!K5669&lt;=30,"Within Time","Delayed")</f>
        <v>Delayed</v>
      </c>
    </row>
    <row r="5670" spans="1:16" x14ac:dyDescent="0.35">
      <c r="A5670" t="str">
        <f>Raw_Data!A5670</f>
        <v>449-66-5911</v>
      </c>
      <c r="B5670" s="2">
        <f>Raw_Data!B5670</f>
        <v>45372.064583333333</v>
      </c>
      <c r="C5670">
        <f>HOUR(Raw_Data!B5670)</f>
        <v>1</v>
      </c>
      <c r="D5670" t="str">
        <f>TEXT(Raw_Data!B5670,"mmm")</f>
        <v>Mar</v>
      </c>
      <c r="E5670">
        <f>YEAR(Raw_Data!B5670)</f>
        <v>2024</v>
      </c>
      <c r="F5670" t="str">
        <f>TEXT(Raw_Data!B5670,"mmm-yy")</f>
        <v>Mar-24</v>
      </c>
      <c r="G5670" t="str">
        <f>PROPER(Raw_Data!C5670&amp;". "&amp;Raw_Data!D5670)</f>
        <v>C. Yates</v>
      </c>
      <c r="H5670" t="str">
        <f>IF(OR(Raw_Data!E5670="M",Raw_Data!E5670="Male"),"Male",IF(OR(Raw_Data!E5670="F",Raw_Data!E5670="Female"),"Female","Not Confirmed"))</f>
        <v>Male</v>
      </c>
      <c r="I5670">
        <f>Raw_Data!F5670</f>
        <v>41</v>
      </c>
      <c r="J5670" t="str">
        <f>FLOOR(Raw_Data!F5670,10)&amp;"-"&amp;FLOOR(Raw_Data!F5670,10)+9</f>
        <v>40-49</v>
      </c>
      <c r="K5670" t="str">
        <f>Raw_Data!G5670</f>
        <v>African American</v>
      </c>
      <c r="L5670" t="str">
        <f>Raw_Data!H5670</f>
        <v>None</v>
      </c>
      <c r="M5670" t="str">
        <f>IF(Raw_Data!I5670=TRUE,"Admitted","Not Admitted")</f>
        <v>Not Admitted</v>
      </c>
      <c r="N5670" t="str">
        <f>IF(Raw_Data!J5670="","Not Rated",Raw_Data!J5670)</f>
        <v>Not Rated</v>
      </c>
      <c r="O5670">
        <f>Raw_Data!K5670</f>
        <v>25</v>
      </c>
      <c r="P5670" t="str">
        <f>IF(Raw_Data!K5670&lt;=30,"Within Time","Delayed")</f>
        <v>Within Time</v>
      </c>
    </row>
    <row r="5671" spans="1:16" x14ac:dyDescent="0.35">
      <c r="A5671" t="str">
        <f>Raw_Data!A5671</f>
        <v>707-81-9212</v>
      </c>
      <c r="B5671" s="2">
        <f>Raw_Data!B5671</f>
        <v>45372.095833333333</v>
      </c>
      <c r="C5671">
        <f>HOUR(Raw_Data!B5671)</f>
        <v>2</v>
      </c>
      <c r="D5671" t="str">
        <f>TEXT(Raw_Data!B5671,"mmm")</f>
        <v>Mar</v>
      </c>
      <c r="E5671">
        <f>YEAR(Raw_Data!B5671)</f>
        <v>2024</v>
      </c>
      <c r="F5671" t="str">
        <f>TEXT(Raw_Data!B5671,"mmm-yy")</f>
        <v>Mar-24</v>
      </c>
      <c r="G5671" t="str">
        <f>PROPER(Raw_Data!C5671&amp;". "&amp;Raw_Data!D5671)</f>
        <v>E. Upperton</v>
      </c>
      <c r="H5671" t="str">
        <f>IF(OR(Raw_Data!E5671="M",Raw_Data!E5671="Male"),"Male",IF(OR(Raw_Data!E5671="F",Raw_Data!E5671="Female"),"Female","Not Confirmed"))</f>
        <v>Male</v>
      </c>
      <c r="I5671">
        <f>Raw_Data!F5671</f>
        <v>36</v>
      </c>
      <c r="J5671" t="str">
        <f>FLOOR(Raw_Data!F5671,10)&amp;"-"&amp;FLOOR(Raw_Data!F5671,10)+9</f>
        <v>30-39</v>
      </c>
      <c r="K5671" t="str">
        <f>Raw_Data!G5671</f>
        <v>White</v>
      </c>
      <c r="L5671" t="str">
        <f>Raw_Data!H5671</f>
        <v>None</v>
      </c>
      <c r="M5671" t="str">
        <f>IF(Raw_Data!I5671=TRUE,"Admitted","Not Admitted")</f>
        <v>Admitted</v>
      </c>
      <c r="N5671" t="str">
        <f>IF(Raw_Data!J5671="","Not Rated",Raw_Data!J5671)</f>
        <v>Not Rated</v>
      </c>
      <c r="O5671">
        <f>Raw_Data!K5671</f>
        <v>33</v>
      </c>
      <c r="P5671" t="str">
        <f>IF(Raw_Data!K5671&lt;=30,"Within Time","Delayed")</f>
        <v>Delayed</v>
      </c>
    </row>
    <row r="5672" spans="1:16" x14ac:dyDescent="0.35">
      <c r="A5672" t="str">
        <f>Raw_Data!A5672</f>
        <v>736-46-1378</v>
      </c>
      <c r="B5672" s="2">
        <f>Raw_Data!B5672</f>
        <v>45372.106944444437</v>
      </c>
      <c r="C5672">
        <f>HOUR(Raw_Data!B5672)</f>
        <v>2</v>
      </c>
      <c r="D5672" t="str">
        <f>TEXT(Raw_Data!B5672,"mmm")</f>
        <v>Mar</v>
      </c>
      <c r="E5672">
        <f>YEAR(Raw_Data!B5672)</f>
        <v>2024</v>
      </c>
      <c r="F5672" t="str">
        <f>TEXT(Raw_Data!B5672,"mmm-yy")</f>
        <v>Mar-24</v>
      </c>
      <c r="G5672" t="str">
        <f>PROPER(Raw_Data!C5672&amp;". "&amp;Raw_Data!D5672)</f>
        <v>F. Ollerton</v>
      </c>
      <c r="H5672" t="str">
        <f>IF(OR(Raw_Data!E5672="M",Raw_Data!E5672="Male"),"Male",IF(OR(Raw_Data!E5672="F",Raw_Data!E5672="Female"),"Female","Not Confirmed"))</f>
        <v>Male</v>
      </c>
      <c r="I5672">
        <f>Raw_Data!F5672</f>
        <v>53</v>
      </c>
      <c r="J5672" t="str">
        <f>FLOOR(Raw_Data!F5672,10)&amp;"-"&amp;FLOOR(Raw_Data!F5672,10)+9</f>
        <v>50-59</v>
      </c>
      <c r="K5672" t="str">
        <f>Raw_Data!G5672</f>
        <v>White</v>
      </c>
      <c r="L5672" t="str">
        <f>Raw_Data!H5672</f>
        <v>General Practice</v>
      </c>
      <c r="M5672" t="str">
        <f>IF(Raw_Data!I5672=TRUE,"Admitted","Not Admitted")</f>
        <v>Admitted</v>
      </c>
      <c r="N5672" t="str">
        <f>IF(Raw_Data!J5672="","Not Rated",Raw_Data!J5672)</f>
        <v>Not Rated</v>
      </c>
      <c r="O5672">
        <f>Raw_Data!K5672</f>
        <v>14</v>
      </c>
      <c r="P5672" t="str">
        <f>IF(Raw_Data!K5672&lt;=30,"Within Time","Delayed")</f>
        <v>Within Time</v>
      </c>
    </row>
    <row r="5673" spans="1:16" x14ac:dyDescent="0.35">
      <c r="A5673" t="str">
        <f>Raw_Data!A5673</f>
        <v>142-32-9635</v>
      </c>
      <c r="B5673" s="2">
        <f>Raw_Data!B5673</f>
        <v>45372.109027777777</v>
      </c>
      <c r="C5673">
        <f>HOUR(Raw_Data!B5673)</f>
        <v>2</v>
      </c>
      <c r="D5673" t="str">
        <f>TEXT(Raw_Data!B5673,"mmm")</f>
        <v>Mar</v>
      </c>
      <c r="E5673">
        <f>YEAR(Raw_Data!B5673)</f>
        <v>2024</v>
      </c>
      <c r="F5673" t="str">
        <f>TEXT(Raw_Data!B5673,"mmm-yy")</f>
        <v>Mar-24</v>
      </c>
      <c r="G5673" t="str">
        <f>PROPER(Raw_Data!C5673&amp;". "&amp;Raw_Data!D5673)</f>
        <v>J. Ellerby</v>
      </c>
      <c r="H5673" t="str">
        <f>IF(OR(Raw_Data!E5673="M",Raw_Data!E5673="Male"),"Male",IF(OR(Raw_Data!E5673="F",Raw_Data!E5673="Female"),"Female","Not Confirmed"))</f>
        <v>Female</v>
      </c>
      <c r="I5673">
        <f>Raw_Data!F5673</f>
        <v>20</v>
      </c>
      <c r="J5673" t="str">
        <f>FLOOR(Raw_Data!F5673,10)&amp;"-"&amp;FLOOR(Raw_Data!F5673,10)+9</f>
        <v>20-29</v>
      </c>
      <c r="K5673" t="str">
        <f>Raw_Data!G5673</f>
        <v>Unknown</v>
      </c>
      <c r="L5673" t="str">
        <f>Raw_Data!H5673</f>
        <v>None</v>
      </c>
      <c r="M5673" t="str">
        <f>IF(Raw_Data!I5673=TRUE,"Admitted","Not Admitted")</f>
        <v>Admitted</v>
      </c>
      <c r="N5673" t="str">
        <f>IF(Raw_Data!J5673="","Not Rated",Raw_Data!J5673)</f>
        <v>Not Rated</v>
      </c>
      <c r="O5673">
        <f>Raw_Data!K5673</f>
        <v>58</v>
      </c>
      <c r="P5673" t="str">
        <f>IF(Raw_Data!K5673&lt;=30,"Within Time","Delayed")</f>
        <v>Delayed</v>
      </c>
    </row>
    <row r="5674" spans="1:16" x14ac:dyDescent="0.35">
      <c r="A5674" t="str">
        <f>Raw_Data!A5674</f>
        <v>107-86-8878</v>
      </c>
      <c r="B5674" s="2">
        <f>Raw_Data!B5674</f>
        <v>45372.160416666673</v>
      </c>
      <c r="C5674">
        <f>HOUR(Raw_Data!B5674)</f>
        <v>3</v>
      </c>
      <c r="D5674" t="str">
        <f>TEXT(Raw_Data!B5674,"mmm")</f>
        <v>Mar</v>
      </c>
      <c r="E5674">
        <f>YEAR(Raw_Data!B5674)</f>
        <v>2024</v>
      </c>
      <c r="F5674" t="str">
        <f>TEXT(Raw_Data!B5674,"mmm-yy")</f>
        <v>Mar-24</v>
      </c>
      <c r="G5674" t="str">
        <f>PROPER(Raw_Data!C5674&amp;". "&amp;Raw_Data!D5674)</f>
        <v>H. Cholmondeley</v>
      </c>
      <c r="H5674" t="str">
        <f>IF(OR(Raw_Data!E5674="M",Raw_Data!E5674="Male"),"Male",IF(OR(Raw_Data!E5674="F",Raw_Data!E5674="Female"),"Female","Not Confirmed"))</f>
        <v>Female</v>
      </c>
      <c r="I5674">
        <f>Raw_Data!F5674</f>
        <v>38</v>
      </c>
      <c r="J5674" t="str">
        <f>FLOOR(Raw_Data!F5674,10)&amp;"-"&amp;FLOOR(Raw_Data!F5674,10)+9</f>
        <v>30-39</v>
      </c>
      <c r="K5674" t="str">
        <f>Raw_Data!G5674</f>
        <v>Asian</v>
      </c>
      <c r="L5674" t="str">
        <f>Raw_Data!H5674</f>
        <v>None</v>
      </c>
      <c r="M5674" t="str">
        <f>IF(Raw_Data!I5674=TRUE,"Admitted","Not Admitted")</f>
        <v>Admitted</v>
      </c>
      <c r="N5674" t="str">
        <f>IF(Raw_Data!J5674="","Not Rated",Raw_Data!J5674)</f>
        <v>Not Rated</v>
      </c>
      <c r="O5674">
        <f>Raw_Data!K5674</f>
        <v>32</v>
      </c>
      <c r="P5674" t="str">
        <f>IF(Raw_Data!K5674&lt;=30,"Within Time","Delayed")</f>
        <v>Delayed</v>
      </c>
    </row>
    <row r="5675" spans="1:16" x14ac:dyDescent="0.35">
      <c r="A5675" t="str">
        <f>Raw_Data!A5675</f>
        <v>902-76-8584</v>
      </c>
      <c r="B5675" s="2">
        <f>Raw_Data!B5675</f>
        <v>45372.322222222218</v>
      </c>
      <c r="C5675">
        <f>HOUR(Raw_Data!B5675)</f>
        <v>7</v>
      </c>
      <c r="D5675" t="str">
        <f>TEXT(Raw_Data!B5675,"mmm")</f>
        <v>Mar</v>
      </c>
      <c r="E5675">
        <f>YEAR(Raw_Data!B5675)</f>
        <v>2024</v>
      </c>
      <c r="F5675" t="str">
        <f>TEXT(Raw_Data!B5675,"mmm-yy")</f>
        <v>Mar-24</v>
      </c>
      <c r="G5675" t="str">
        <f>PROPER(Raw_Data!C5675&amp;". "&amp;Raw_Data!D5675)</f>
        <v>S. Featherstone</v>
      </c>
      <c r="H5675" t="str">
        <f>IF(OR(Raw_Data!E5675="M",Raw_Data!E5675="Male"),"Male",IF(OR(Raw_Data!E5675="F",Raw_Data!E5675="Female"),"Female","Not Confirmed"))</f>
        <v>Female</v>
      </c>
      <c r="I5675">
        <f>Raw_Data!F5675</f>
        <v>10</v>
      </c>
      <c r="J5675" t="str">
        <f>FLOOR(Raw_Data!F5675,10)&amp;"-"&amp;FLOOR(Raw_Data!F5675,10)+9</f>
        <v>10-19</v>
      </c>
      <c r="K5675" t="str">
        <f>Raw_Data!G5675</f>
        <v>African American</v>
      </c>
      <c r="L5675" t="str">
        <f>Raw_Data!H5675</f>
        <v>Gastroenterology</v>
      </c>
      <c r="M5675" t="str">
        <f>IF(Raw_Data!I5675=TRUE,"Admitted","Not Admitted")</f>
        <v>Not Admitted</v>
      </c>
      <c r="N5675" t="str">
        <f>IF(Raw_Data!J5675="","Not Rated",Raw_Data!J5675)</f>
        <v>Not Rated</v>
      </c>
      <c r="O5675">
        <f>Raw_Data!K5675</f>
        <v>18</v>
      </c>
      <c r="P5675" t="str">
        <f>IF(Raw_Data!K5675&lt;=30,"Within Time","Delayed")</f>
        <v>Within Time</v>
      </c>
    </row>
    <row r="5676" spans="1:16" x14ac:dyDescent="0.35">
      <c r="A5676" t="str">
        <f>Raw_Data!A5676</f>
        <v>888-44-4431</v>
      </c>
      <c r="B5676" s="2">
        <f>Raw_Data!B5676</f>
        <v>45372.331944444442</v>
      </c>
      <c r="C5676">
        <f>HOUR(Raw_Data!B5676)</f>
        <v>7</v>
      </c>
      <c r="D5676" t="str">
        <f>TEXT(Raw_Data!B5676,"mmm")</f>
        <v>Mar</v>
      </c>
      <c r="E5676">
        <f>YEAR(Raw_Data!B5676)</f>
        <v>2024</v>
      </c>
      <c r="F5676" t="str">
        <f>TEXT(Raw_Data!B5676,"mmm-yy")</f>
        <v>Mar-24</v>
      </c>
      <c r="G5676" t="str">
        <f>PROPER(Raw_Data!C5676&amp;". "&amp;Raw_Data!D5676)</f>
        <v>E. Stanlack</v>
      </c>
      <c r="H5676" t="str">
        <f>IF(OR(Raw_Data!E5676="M",Raw_Data!E5676="Male"),"Male",IF(OR(Raw_Data!E5676="F",Raw_Data!E5676="Female"),"Female","Not Confirmed"))</f>
        <v>Female</v>
      </c>
      <c r="I5676">
        <f>Raw_Data!F5676</f>
        <v>23</v>
      </c>
      <c r="J5676" t="str">
        <f>FLOOR(Raw_Data!F5676,10)&amp;"-"&amp;FLOOR(Raw_Data!F5676,10)+9</f>
        <v>20-29</v>
      </c>
      <c r="K5676" t="str">
        <f>Raw_Data!G5676</f>
        <v>African American</v>
      </c>
      <c r="L5676" t="str">
        <f>Raw_Data!H5676</f>
        <v>Orthopedics</v>
      </c>
      <c r="M5676" t="str">
        <f>IF(Raw_Data!I5676=TRUE,"Admitted","Not Admitted")</f>
        <v>Not Admitted</v>
      </c>
      <c r="N5676" t="str">
        <f>IF(Raw_Data!J5676="","Not Rated",Raw_Data!J5676)</f>
        <v>Not Rated</v>
      </c>
      <c r="O5676">
        <f>Raw_Data!K5676</f>
        <v>36</v>
      </c>
      <c r="P5676" t="str">
        <f>IF(Raw_Data!K5676&lt;=30,"Within Time","Delayed")</f>
        <v>Delayed</v>
      </c>
    </row>
    <row r="5677" spans="1:16" x14ac:dyDescent="0.35">
      <c r="A5677" t="str">
        <f>Raw_Data!A5677</f>
        <v>795-46-2178</v>
      </c>
      <c r="B5677" s="2">
        <f>Raw_Data!B5677</f>
        <v>45372.431944444441</v>
      </c>
      <c r="C5677">
        <f>HOUR(Raw_Data!B5677)</f>
        <v>10</v>
      </c>
      <c r="D5677" t="str">
        <f>TEXT(Raw_Data!B5677,"mmm")</f>
        <v>Mar</v>
      </c>
      <c r="E5677">
        <f>YEAR(Raw_Data!B5677)</f>
        <v>2024</v>
      </c>
      <c r="F5677" t="str">
        <f>TEXT(Raw_Data!B5677,"mmm-yy")</f>
        <v>Mar-24</v>
      </c>
      <c r="G5677" t="str">
        <f>PROPER(Raw_Data!C5677&amp;". "&amp;Raw_Data!D5677)</f>
        <v>Y. Glasspool</v>
      </c>
      <c r="H5677" t="str">
        <f>IF(OR(Raw_Data!E5677="M",Raw_Data!E5677="Male"),"Male",IF(OR(Raw_Data!E5677="F",Raw_Data!E5677="Female"),"Female","Not Confirmed"))</f>
        <v>Female</v>
      </c>
      <c r="I5677">
        <f>Raw_Data!F5677</f>
        <v>44</v>
      </c>
      <c r="J5677" t="str">
        <f>FLOOR(Raw_Data!F5677,10)&amp;"-"&amp;FLOOR(Raw_Data!F5677,10)+9</f>
        <v>40-49</v>
      </c>
      <c r="K5677" t="str">
        <f>Raw_Data!G5677</f>
        <v>White</v>
      </c>
      <c r="L5677" t="str">
        <f>Raw_Data!H5677</f>
        <v>None</v>
      </c>
      <c r="M5677" t="str">
        <f>IF(Raw_Data!I5677=TRUE,"Admitted","Not Admitted")</f>
        <v>Admitted</v>
      </c>
      <c r="N5677">
        <f>IF(Raw_Data!J5677="","Not Rated",Raw_Data!J5677)</f>
        <v>4</v>
      </c>
      <c r="O5677">
        <f>Raw_Data!K5677</f>
        <v>56</v>
      </c>
      <c r="P5677" t="str">
        <f>IF(Raw_Data!K5677&lt;=30,"Within Time","Delayed")</f>
        <v>Delayed</v>
      </c>
    </row>
    <row r="5678" spans="1:16" x14ac:dyDescent="0.35">
      <c r="A5678" t="str">
        <f>Raw_Data!A5678</f>
        <v>384-84-7877</v>
      </c>
      <c r="B5678" s="2">
        <f>Raw_Data!B5678</f>
        <v>45372.433333333327</v>
      </c>
      <c r="C5678">
        <f>HOUR(Raw_Data!B5678)</f>
        <v>10</v>
      </c>
      <c r="D5678" t="str">
        <f>TEXT(Raw_Data!B5678,"mmm")</f>
        <v>Mar</v>
      </c>
      <c r="E5678">
        <f>YEAR(Raw_Data!B5678)</f>
        <v>2024</v>
      </c>
      <c r="F5678" t="str">
        <f>TEXT(Raw_Data!B5678,"mmm-yy")</f>
        <v>Mar-24</v>
      </c>
      <c r="G5678" t="str">
        <f>PROPER(Raw_Data!C5678&amp;". "&amp;Raw_Data!D5678)</f>
        <v>E. Yarborough</v>
      </c>
      <c r="H5678" t="str">
        <f>IF(OR(Raw_Data!E5678="M",Raw_Data!E5678="Male"),"Male",IF(OR(Raw_Data!E5678="F",Raw_Data!E5678="Female"),"Female","Not Confirmed"))</f>
        <v>Male</v>
      </c>
      <c r="I5678">
        <f>Raw_Data!F5678</f>
        <v>11</v>
      </c>
      <c r="J5678" t="str">
        <f>FLOOR(Raw_Data!F5678,10)&amp;"-"&amp;FLOOR(Raw_Data!F5678,10)+9</f>
        <v>10-19</v>
      </c>
      <c r="K5678" t="str">
        <f>Raw_Data!G5678</f>
        <v>Unknown</v>
      </c>
      <c r="L5678" t="str">
        <f>Raw_Data!H5678</f>
        <v>Gastroenterology</v>
      </c>
      <c r="M5678" t="str">
        <f>IF(Raw_Data!I5678=TRUE,"Admitted","Not Admitted")</f>
        <v>Admitted</v>
      </c>
      <c r="N5678" t="str">
        <f>IF(Raw_Data!J5678="","Not Rated",Raw_Data!J5678)</f>
        <v>Not Rated</v>
      </c>
      <c r="O5678">
        <f>Raw_Data!K5678</f>
        <v>23</v>
      </c>
      <c r="P5678" t="str">
        <f>IF(Raw_Data!K5678&lt;=30,"Within Time","Delayed")</f>
        <v>Within Time</v>
      </c>
    </row>
    <row r="5679" spans="1:16" x14ac:dyDescent="0.35">
      <c r="A5679" t="str">
        <f>Raw_Data!A5679</f>
        <v>245-97-7179</v>
      </c>
      <c r="B5679" s="2">
        <f>Raw_Data!B5679</f>
        <v>45372.45416666667</v>
      </c>
      <c r="C5679">
        <f>HOUR(Raw_Data!B5679)</f>
        <v>10</v>
      </c>
      <c r="D5679" t="str">
        <f>TEXT(Raw_Data!B5679,"mmm")</f>
        <v>Mar</v>
      </c>
      <c r="E5679">
        <f>YEAR(Raw_Data!B5679)</f>
        <v>2024</v>
      </c>
      <c r="F5679" t="str">
        <f>TEXT(Raw_Data!B5679,"mmm-yy")</f>
        <v>Mar-24</v>
      </c>
      <c r="G5679" t="str">
        <f>PROPER(Raw_Data!C5679&amp;". "&amp;Raw_Data!D5679)</f>
        <v>L. Buff</v>
      </c>
      <c r="H5679" t="str">
        <f>IF(OR(Raw_Data!E5679="M",Raw_Data!E5679="Male"),"Male",IF(OR(Raw_Data!E5679="F",Raw_Data!E5679="Female"),"Female","Not Confirmed"))</f>
        <v>Male</v>
      </c>
      <c r="I5679">
        <f>Raw_Data!F5679</f>
        <v>40</v>
      </c>
      <c r="J5679" t="str">
        <f>FLOOR(Raw_Data!F5679,10)&amp;"-"&amp;FLOOR(Raw_Data!F5679,10)+9</f>
        <v>40-49</v>
      </c>
      <c r="K5679" t="str">
        <f>Raw_Data!G5679</f>
        <v>African American</v>
      </c>
      <c r="L5679" t="str">
        <f>Raw_Data!H5679</f>
        <v>None</v>
      </c>
      <c r="M5679" t="str">
        <f>IF(Raw_Data!I5679=TRUE,"Admitted","Not Admitted")</f>
        <v>Admitted</v>
      </c>
      <c r="N5679" t="str">
        <f>IF(Raw_Data!J5679="","Not Rated",Raw_Data!J5679)</f>
        <v>Not Rated</v>
      </c>
      <c r="O5679">
        <f>Raw_Data!K5679</f>
        <v>10</v>
      </c>
      <c r="P5679" t="str">
        <f>IF(Raw_Data!K5679&lt;=30,"Within Time","Delayed")</f>
        <v>Within Time</v>
      </c>
    </row>
    <row r="5680" spans="1:16" x14ac:dyDescent="0.35">
      <c r="A5680" t="str">
        <f>Raw_Data!A5680</f>
        <v>643-68-8323</v>
      </c>
      <c r="B5680" s="2">
        <f>Raw_Data!B5680</f>
        <v>45372.469444444447</v>
      </c>
      <c r="C5680">
        <f>HOUR(Raw_Data!B5680)</f>
        <v>11</v>
      </c>
      <c r="D5680" t="str">
        <f>TEXT(Raw_Data!B5680,"mmm")</f>
        <v>Mar</v>
      </c>
      <c r="E5680">
        <f>YEAR(Raw_Data!B5680)</f>
        <v>2024</v>
      </c>
      <c r="F5680" t="str">
        <f>TEXT(Raw_Data!B5680,"mmm-yy")</f>
        <v>Mar-24</v>
      </c>
      <c r="G5680" t="str">
        <f>PROPER(Raw_Data!C5680&amp;". "&amp;Raw_Data!D5680)</f>
        <v>R. Ainsworth</v>
      </c>
      <c r="H5680" t="str">
        <f>IF(OR(Raw_Data!E5680="M",Raw_Data!E5680="Male"),"Male",IF(OR(Raw_Data!E5680="F",Raw_Data!E5680="Female"),"Female","Not Confirmed"))</f>
        <v>Male</v>
      </c>
      <c r="I5680">
        <f>Raw_Data!F5680</f>
        <v>29</v>
      </c>
      <c r="J5680" t="str">
        <f>FLOOR(Raw_Data!F5680,10)&amp;"-"&amp;FLOOR(Raw_Data!F5680,10)+9</f>
        <v>20-29</v>
      </c>
      <c r="K5680" t="str">
        <f>Raw_Data!G5680</f>
        <v>African American</v>
      </c>
      <c r="L5680" t="str">
        <f>Raw_Data!H5680</f>
        <v>None</v>
      </c>
      <c r="M5680" t="str">
        <f>IF(Raw_Data!I5680=TRUE,"Admitted","Not Admitted")</f>
        <v>Admitted</v>
      </c>
      <c r="N5680" t="str">
        <f>IF(Raw_Data!J5680="","Not Rated",Raw_Data!J5680)</f>
        <v>Not Rated</v>
      </c>
      <c r="O5680">
        <f>Raw_Data!K5680</f>
        <v>25</v>
      </c>
      <c r="P5680" t="str">
        <f>IF(Raw_Data!K5680&lt;=30,"Within Time","Delayed")</f>
        <v>Within Time</v>
      </c>
    </row>
    <row r="5681" spans="1:16" x14ac:dyDescent="0.35">
      <c r="A5681" t="str">
        <f>Raw_Data!A5681</f>
        <v>919-87-4613</v>
      </c>
      <c r="B5681" s="2">
        <f>Raw_Data!B5681</f>
        <v>45372.517361111109</v>
      </c>
      <c r="C5681">
        <f>HOUR(Raw_Data!B5681)</f>
        <v>12</v>
      </c>
      <c r="D5681" t="str">
        <f>TEXT(Raw_Data!B5681,"mmm")</f>
        <v>Mar</v>
      </c>
      <c r="E5681">
        <f>YEAR(Raw_Data!B5681)</f>
        <v>2024</v>
      </c>
      <c r="F5681" t="str">
        <f>TEXT(Raw_Data!B5681,"mmm-yy")</f>
        <v>Mar-24</v>
      </c>
      <c r="G5681" t="str">
        <f>PROPER(Raw_Data!C5681&amp;". "&amp;Raw_Data!D5681)</f>
        <v>H. Thornbury</v>
      </c>
      <c r="H5681" t="str">
        <f>IF(OR(Raw_Data!E5681="M",Raw_Data!E5681="Male"),"Male",IF(OR(Raw_Data!E5681="F",Raw_Data!E5681="Female"),"Female","Not Confirmed"))</f>
        <v>Male</v>
      </c>
      <c r="I5681">
        <f>Raw_Data!F5681</f>
        <v>4</v>
      </c>
      <c r="J5681" t="str">
        <f>FLOOR(Raw_Data!F5681,10)&amp;"-"&amp;FLOOR(Raw_Data!F5681,10)+9</f>
        <v>0-9</v>
      </c>
      <c r="K5681" t="str">
        <f>Raw_Data!G5681</f>
        <v>African American</v>
      </c>
      <c r="L5681" t="str">
        <f>Raw_Data!H5681</f>
        <v>General Practice</v>
      </c>
      <c r="M5681" t="str">
        <f>IF(Raw_Data!I5681=TRUE,"Admitted","Not Admitted")</f>
        <v>Not Admitted</v>
      </c>
      <c r="N5681" t="str">
        <f>IF(Raw_Data!J5681="","Not Rated",Raw_Data!J5681)</f>
        <v>Not Rated</v>
      </c>
      <c r="O5681">
        <f>Raw_Data!K5681</f>
        <v>39</v>
      </c>
      <c r="P5681" t="str">
        <f>IF(Raw_Data!K5681&lt;=30,"Within Time","Delayed")</f>
        <v>Delayed</v>
      </c>
    </row>
    <row r="5682" spans="1:16" x14ac:dyDescent="0.35">
      <c r="A5682" t="str">
        <f>Raw_Data!A5682</f>
        <v>610-91-6063</v>
      </c>
      <c r="B5682" s="2">
        <f>Raw_Data!B5682</f>
        <v>45372.556250000001</v>
      </c>
      <c r="C5682">
        <f>HOUR(Raw_Data!B5682)</f>
        <v>13</v>
      </c>
      <c r="D5682" t="str">
        <f>TEXT(Raw_Data!B5682,"mmm")</f>
        <v>Mar</v>
      </c>
      <c r="E5682">
        <f>YEAR(Raw_Data!B5682)</f>
        <v>2024</v>
      </c>
      <c r="F5682" t="str">
        <f>TEXT(Raw_Data!B5682,"mmm-yy")</f>
        <v>Mar-24</v>
      </c>
      <c r="G5682" t="str">
        <f>PROPER(Raw_Data!C5682&amp;". "&amp;Raw_Data!D5682)</f>
        <v>I. Honeysett</v>
      </c>
      <c r="H5682" t="str">
        <f>IF(OR(Raw_Data!E5682="M",Raw_Data!E5682="Male"),"Male",IF(OR(Raw_Data!E5682="F",Raw_Data!E5682="Female"),"Female","Not Confirmed"))</f>
        <v>Male</v>
      </c>
      <c r="I5682">
        <f>Raw_Data!F5682</f>
        <v>8</v>
      </c>
      <c r="J5682" t="str">
        <f>FLOOR(Raw_Data!F5682,10)&amp;"-"&amp;FLOOR(Raw_Data!F5682,10)+9</f>
        <v>0-9</v>
      </c>
      <c r="K5682" t="str">
        <f>Raw_Data!G5682</f>
        <v>Asian</v>
      </c>
      <c r="L5682" t="str">
        <f>Raw_Data!H5682</f>
        <v>General Practice</v>
      </c>
      <c r="M5682" t="str">
        <f>IF(Raw_Data!I5682=TRUE,"Admitted","Not Admitted")</f>
        <v>Not Admitted</v>
      </c>
      <c r="N5682" t="str">
        <f>IF(Raw_Data!J5682="","Not Rated",Raw_Data!J5682)</f>
        <v>Not Rated</v>
      </c>
      <c r="O5682">
        <f>Raw_Data!K5682</f>
        <v>39</v>
      </c>
      <c r="P5682" t="str">
        <f>IF(Raw_Data!K5682&lt;=30,"Within Time","Delayed")</f>
        <v>Delayed</v>
      </c>
    </row>
    <row r="5683" spans="1:16" x14ac:dyDescent="0.35">
      <c r="A5683" t="str">
        <f>Raw_Data!A5683</f>
        <v>620-32-4314</v>
      </c>
      <c r="B5683" s="2">
        <f>Raw_Data!B5683</f>
        <v>45372.600694444453</v>
      </c>
      <c r="C5683">
        <f>HOUR(Raw_Data!B5683)</f>
        <v>14</v>
      </c>
      <c r="D5683" t="str">
        <f>TEXT(Raw_Data!B5683,"mmm")</f>
        <v>Mar</v>
      </c>
      <c r="E5683">
        <f>YEAR(Raw_Data!B5683)</f>
        <v>2024</v>
      </c>
      <c r="F5683" t="str">
        <f>TEXT(Raw_Data!B5683,"mmm-yy")</f>
        <v>Mar-24</v>
      </c>
      <c r="G5683" t="str">
        <f>PROPER(Raw_Data!C5683&amp;". "&amp;Raw_Data!D5683)</f>
        <v>N. Middleditch</v>
      </c>
      <c r="H5683" t="str">
        <f>IF(OR(Raw_Data!E5683="M",Raw_Data!E5683="Male"),"Male",IF(OR(Raw_Data!E5683="F",Raw_Data!E5683="Female"),"Female","Not Confirmed"))</f>
        <v>Male</v>
      </c>
      <c r="I5683">
        <f>Raw_Data!F5683</f>
        <v>66</v>
      </c>
      <c r="J5683" t="str">
        <f>FLOOR(Raw_Data!F5683,10)&amp;"-"&amp;FLOOR(Raw_Data!F5683,10)+9</f>
        <v>60-69</v>
      </c>
      <c r="K5683" t="str">
        <f>Raw_Data!G5683</f>
        <v>Two or More Races</v>
      </c>
      <c r="L5683" t="str">
        <f>Raw_Data!H5683</f>
        <v>None</v>
      </c>
      <c r="M5683" t="str">
        <f>IF(Raw_Data!I5683=TRUE,"Admitted","Not Admitted")</f>
        <v>Admitted</v>
      </c>
      <c r="N5683" t="str">
        <f>IF(Raw_Data!J5683="","Not Rated",Raw_Data!J5683)</f>
        <v>Not Rated</v>
      </c>
      <c r="O5683">
        <f>Raw_Data!K5683</f>
        <v>37</v>
      </c>
      <c r="P5683" t="str">
        <f>IF(Raw_Data!K5683&lt;=30,"Within Time","Delayed")</f>
        <v>Delayed</v>
      </c>
    </row>
    <row r="5684" spans="1:16" x14ac:dyDescent="0.35">
      <c r="A5684" t="str">
        <f>Raw_Data!A5684</f>
        <v>188-35-1858</v>
      </c>
      <c r="B5684" s="2">
        <f>Raw_Data!B5684</f>
        <v>45372.678472222222</v>
      </c>
      <c r="C5684">
        <f>HOUR(Raw_Data!B5684)</f>
        <v>16</v>
      </c>
      <c r="D5684" t="str">
        <f>TEXT(Raw_Data!B5684,"mmm")</f>
        <v>Mar</v>
      </c>
      <c r="E5684">
        <f>YEAR(Raw_Data!B5684)</f>
        <v>2024</v>
      </c>
      <c r="F5684" t="str">
        <f>TEXT(Raw_Data!B5684,"mmm-yy")</f>
        <v>Mar-24</v>
      </c>
      <c r="G5684" t="str">
        <f>PROPER(Raw_Data!C5684&amp;". "&amp;Raw_Data!D5684)</f>
        <v>J. Cholmondeley</v>
      </c>
      <c r="H5684" t="str">
        <f>IF(OR(Raw_Data!E5684="M",Raw_Data!E5684="Male"),"Male",IF(OR(Raw_Data!E5684="F",Raw_Data!E5684="Female"),"Female","Not Confirmed"))</f>
        <v>Male</v>
      </c>
      <c r="I5684">
        <f>Raw_Data!F5684</f>
        <v>77</v>
      </c>
      <c r="J5684" t="str">
        <f>FLOOR(Raw_Data!F5684,10)&amp;"-"&amp;FLOOR(Raw_Data!F5684,10)+9</f>
        <v>70-79</v>
      </c>
      <c r="K5684" t="str">
        <f>Raw_Data!G5684</f>
        <v>White</v>
      </c>
      <c r="L5684" t="str">
        <f>Raw_Data!H5684</f>
        <v>None</v>
      </c>
      <c r="M5684" t="str">
        <f>IF(Raw_Data!I5684=TRUE,"Admitted","Not Admitted")</f>
        <v>Admitted</v>
      </c>
      <c r="N5684" t="str">
        <f>IF(Raw_Data!J5684="","Not Rated",Raw_Data!J5684)</f>
        <v>Not Rated</v>
      </c>
      <c r="O5684">
        <f>Raw_Data!K5684</f>
        <v>50</v>
      </c>
      <c r="P5684" t="str">
        <f>IF(Raw_Data!K5684&lt;=30,"Within Time","Delayed")</f>
        <v>Delayed</v>
      </c>
    </row>
    <row r="5685" spans="1:16" x14ac:dyDescent="0.35">
      <c r="A5685" t="str">
        <f>Raw_Data!A5685</f>
        <v>890-47-5435</v>
      </c>
      <c r="B5685" s="2">
        <f>Raw_Data!B5685</f>
        <v>45372.711111111108</v>
      </c>
      <c r="C5685">
        <f>HOUR(Raw_Data!B5685)</f>
        <v>17</v>
      </c>
      <c r="D5685" t="str">
        <f>TEXT(Raw_Data!B5685,"mmm")</f>
        <v>Mar</v>
      </c>
      <c r="E5685">
        <f>YEAR(Raw_Data!B5685)</f>
        <v>2024</v>
      </c>
      <c r="F5685" t="str">
        <f>TEXT(Raw_Data!B5685,"mmm-yy")</f>
        <v>Mar-24</v>
      </c>
      <c r="G5685" t="str">
        <f>PROPER(Raw_Data!C5685&amp;". "&amp;Raw_Data!D5685)</f>
        <v>D. Featherstone</v>
      </c>
      <c r="H5685" t="str">
        <f>IF(OR(Raw_Data!E5685="M",Raw_Data!E5685="Male"),"Male",IF(OR(Raw_Data!E5685="F",Raw_Data!E5685="Female"),"Female","Not Confirmed"))</f>
        <v>Female</v>
      </c>
      <c r="I5685">
        <f>Raw_Data!F5685</f>
        <v>46</v>
      </c>
      <c r="J5685" t="str">
        <f>FLOOR(Raw_Data!F5685,10)&amp;"-"&amp;FLOOR(Raw_Data!F5685,10)+9</f>
        <v>40-49</v>
      </c>
      <c r="K5685" t="str">
        <f>Raw_Data!G5685</f>
        <v>White</v>
      </c>
      <c r="L5685" t="str">
        <f>Raw_Data!H5685</f>
        <v>Orthopedics</v>
      </c>
      <c r="M5685" t="str">
        <f>IF(Raw_Data!I5685=TRUE,"Admitted","Not Admitted")</f>
        <v>Admitted</v>
      </c>
      <c r="N5685" t="str">
        <f>IF(Raw_Data!J5685="","Not Rated",Raw_Data!J5685)</f>
        <v>Not Rated</v>
      </c>
      <c r="O5685">
        <f>Raw_Data!K5685</f>
        <v>55</v>
      </c>
      <c r="P5685" t="str">
        <f>IF(Raw_Data!K5685&lt;=30,"Within Time","Delayed")</f>
        <v>Delayed</v>
      </c>
    </row>
    <row r="5686" spans="1:16" x14ac:dyDescent="0.35">
      <c r="A5686" t="str">
        <f>Raw_Data!A5686</f>
        <v>402-95-3984</v>
      </c>
      <c r="B5686" s="2">
        <f>Raw_Data!B5686</f>
        <v>45372.760416666657</v>
      </c>
      <c r="C5686">
        <f>HOUR(Raw_Data!B5686)</f>
        <v>18</v>
      </c>
      <c r="D5686" t="str">
        <f>TEXT(Raw_Data!B5686,"mmm")</f>
        <v>Mar</v>
      </c>
      <c r="E5686">
        <f>YEAR(Raw_Data!B5686)</f>
        <v>2024</v>
      </c>
      <c r="F5686" t="str">
        <f>TEXT(Raw_Data!B5686,"mmm-yy")</f>
        <v>Mar-24</v>
      </c>
      <c r="G5686" t="str">
        <f>PROPER(Raw_Data!C5686&amp;". "&amp;Raw_Data!D5686)</f>
        <v>G. Tunstall</v>
      </c>
      <c r="H5686" t="str">
        <f>IF(OR(Raw_Data!E5686="M",Raw_Data!E5686="Male"),"Male",IF(OR(Raw_Data!E5686="F",Raw_Data!E5686="Female"),"Female","Not Confirmed"))</f>
        <v>Female</v>
      </c>
      <c r="I5686">
        <f>Raw_Data!F5686</f>
        <v>59</v>
      </c>
      <c r="J5686" t="str">
        <f>FLOOR(Raw_Data!F5686,10)&amp;"-"&amp;FLOOR(Raw_Data!F5686,10)+9</f>
        <v>50-59</v>
      </c>
      <c r="K5686" t="str">
        <f>Raw_Data!G5686</f>
        <v>White</v>
      </c>
      <c r="L5686" t="str">
        <f>Raw_Data!H5686</f>
        <v>None</v>
      </c>
      <c r="M5686" t="str">
        <f>IF(Raw_Data!I5686=TRUE,"Admitted","Not Admitted")</f>
        <v>Not Admitted</v>
      </c>
      <c r="N5686" t="str">
        <f>IF(Raw_Data!J5686="","Not Rated",Raw_Data!J5686)</f>
        <v>Not Rated</v>
      </c>
      <c r="O5686">
        <f>Raw_Data!K5686</f>
        <v>53</v>
      </c>
      <c r="P5686" t="str">
        <f>IF(Raw_Data!K5686&lt;=30,"Within Time","Delayed")</f>
        <v>Delayed</v>
      </c>
    </row>
    <row r="5687" spans="1:16" x14ac:dyDescent="0.35">
      <c r="A5687" t="str">
        <f>Raw_Data!A5687</f>
        <v>993-24-2570</v>
      </c>
      <c r="B5687" s="2">
        <f>Raw_Data!B5687</f>
        <v>45372.777777777781</v>
      </c>
      <c r="C5687">
        <f>HOUR(Raw_Data!B5687)</f>
        <v>18</v>
      </c>
      <c r="D5687" t="str">
        <f>TEXT(Raw_Data!B5687,"mmm")</f>
        <v>Mar</v>
      </c>
      <c r="E5687">
        <f>YEAR(Raw_Data!B5687)</f>
        <v>2024</v>
      </c>
      <c r="F5687" t="str">
        <f>TEXT(Raw_Data!B5687,"mmm-yy")</f>
        <v>Mar-24</v>
      </c>
      <c r="G5687" t="str">
        <f>PROPER(Raw_Data!C5687&amp;". "&amp;Raw_Data!D5687)</f>
        <v>T. Kershaw</v>
      </c>
      <c r="H5687" t="str">
        <f>IF(OR(Raw_Data!E5687="M",Raw_Data!E5687="Male"),"Male",IF(OR(Raw_Data!E5687="F",Raw_Data!E5687="Female"),"Female","Not Confirmed"))</f>
        <v>Female</v>
      </c>
      <c r="I5687">
        <f>Raw_Data!F5687</f>
        <v>47</v>
      </c>
      <c r="J5687" t="str">
        <f>FLOOR(Raw_Data!F5687,10)&amp;"-"&amp;FLOOR(Raw_Data!F5687,10)+9</f>
        <v>40-49</v>
      </c>
      <c r="K5687" t="str">
        <f>Raw_Data!G5687</f>
        <v>White</v>
      </c>
      <c r="L5687" t="str">
        <f>Raw_Data!H5687</f>
        <v>None</v>
      </c>
      <c r="M5687" t="str">
        <f>IF(Raw_Data!I5687=TRUE,"Admitted","Not Admitted")</f>
        <v>Not Admitted</v>
      </c>
      <c r="N5687" t="str">
        <f>IF(Raw_Data!J5687="","Not Rated",Raw_Data!J5687)</f>
        <v>Not Rated</v>
      </c>
      <c r="O5687">
        <f>Raw_Data!K5687</f>
        <v>45</v>
      </c>
      <c r="P5687" t="str">
        <f>IF(Raw_Data!K5687&lt;=30,"Within Time","Delayed")</f>
        <v>Delayed</v>
      </c>
    </row>
    <row r="5688" spans="1:16" x14ac:dyDescent="0.35">
      <c r="A5688" t="str">
        <f>Raw_Data!A5688</f>
        <v>836-43-4160</v>
      </c>
      <c r="B5688" s="2">
        <f>Raw_Data!B5688</f>
        <v>45372.954861111109</v>
      </c>
      <c r="C5688">
        <f>HOUR(Raw_Data!B5688)</f>
        <v>22</v>
      </c>
      <c r="D5688" t="str">
        <f>TEXT(Raw_Data!B5688,"mmm")</f>
        <v>Mar</v>
      </c>
      <c r="E5688">
        <f>YEAR(Raw_Data!B5688)</f>
        <v>2024</v>
      </c>
      <c r="F5688" t="str">
        <f>TEXT(Raw_Data!B5688,"mmm-yy")</f>
        <v>Mar-24</v>
      </c>
      <c r="G5688" t="str">
        <f>PROPER(Raw_Data!C5688&amp;". "&amp;Raw_Data!D5688)</f>
        <v>J. Thornbury</v>
      </c>
      <c r="H5688" t="str">
        <f>IF(OR(Raw_Data!E5688="M",Raw_Data!E5688="Male"),"Male",IF(OR(Raw_Data!E5688="F",Raw_Data!E5688="Female"),"Female","Not Confirmed"))</f>
        <v>Male</v>
      </c>
      <c r="I5688">
        <f>Raw_Data!F5688</f>
        <v>58</v>
      </c>
      <c r="J5688" t="str">
        <f>FLOOR(Raw_Data!F5688,10)&amp;"-"&amp;FLOOR(Raw_Data!F5688,10)+9</f>
        <v>50-59</v>
      </c>
      <c r="K5688" t="str">
        <f>Raw_Data!G5688</f>
        <v>Unknown</v>
      </c>
      <c r="L5688" t="str">
        <f>Raw_Data!H5688</f>
        <v>None</v>
      </c>
      <c r="M5688" t="str">
        <f>IF(Raw_Data!I5688=TRUE,"Admitted","Not Admitted")</f>
        <v>Not Admitted</v>
      </c>
      <c r="N5688" t="str">
        <f>IF(Raw_Data!J5688="","Not Rated",Raw_Data!J5688)</f>
        <v>Not Rated</v>
      </c>
      <c r="O5688">
        <f>Raw_Data!K5688</f>
        <v>42</v>
      </c>
      <c r="P5688" t="str">
        <f>IF(Raw_Data!K5688&lt;=30,"Within Time","Delayed")</f>
        <v>Delayed</v>
      </c>
    </row>
    <row r="5689" spans="1:16" x14ac:dyDescent="0.35">
      <c r="A5689" t="str">
        <f>Raw_Data!A5689</f>
        <v>298-47-5755</v>
      </c>
      <c r="B5689" s="2">
        <f>Raw_Data!B5689</f>
        <v>45372.976388888892</v>
      </c>
      <c r="C5689">
        <f>HOUR(Raw_Data!B5689)</f>
        <v>23</v>
      </c>
      <c r="D5689" t="str">
        <f>TEXT(Raw_Data!B5689,"mmm")</f>
        <v>Mar</v>
      </c>
      <c r="E5689">
        <f>YEAR(Raw_Data!B5689)</f>
        <v>2024</v>
      </c>
      <c r="F5689" t="str">
        <f>TEXT(Raw_Data!B5689,"mmm-yy")</f>
        <v>Mar-24</v>
      </c>
      <c r="G5689" t="str">
        <f>PROPER(Raw_Data!C5689&amp;". "&amp;Raw_Data!D5689)</f>
        <v>G. Perrat</v>
      </c>
      <c r="H5689" t="str">
        <f>IF(OR(Raw_Data!E5689="M",Raw_Data!E5689="Male"),"Male",IF(OR(Raw_Data!E5689="F",Raw_Data!E5689="Female"),"Female","Not Confirmed"))</f>
        <v>Male</v>
      </c>
      <c r="I5689">
        <f>Raw_Data!F5689</f>
        <v>62</v>
      </c>
      <c r="J5689" t="str">
        <f>FLOOR(Raw_Data!F5689,10)&amp;"-"&amp;FLOOR(Raw_Data!F5689,10)+9</f>
        <v>60-69</v>
      </c>
      <c r="K5689" t="str">
        <f>Raw_Data!G5689</f>
        <v>Native American/Alaska Native</v>
      </c>
      <c r="L5689" t="str">
        <f>Raw_Data!H5689</f>
        <v>General Practice</v>
      </c>
      <c r="M5689" t="str">
        <f>IF(Raw_Data!I5689=TRUE,"Admitted","Not Admitted")</f>
        <v>Admitted</v>
      </c>
      <c r="N5689" t="str">
        <f>IF(Raw_Data!J5689="","Not Rated",Raw_Data!J5689)</f>
        <v>Not Rated</v>
      </c>
      <c r="O5689">
        <f>Raw_Data!K5689</f>
        <v>58</v>
      </c>
      <c r="P5689" t="str">
        <f>IF(Raw_Data!K5689&lt;=30,"Within Time","Delayed")</f>
        <v>Delayed</v>
      </c>
    </row>
    <row r="5690" spans="1:16" x14ac:dyDescent="0.35">
      <c r="A5690" t="str">
        <f>Raw_Data!A5690</f>
        <v>684-35-6881</v>
      </c>
      <c r="B5690" s="2">
        <f>Raw_Data!B5690</f>
        <v>45372.979861111111</v>
      </c>
      <c r="C5690">
        <f>HOUR(Raw_Data!B5690)</f>
        <v>23</v>
      </c>
      <c r="D5690" t="str">
        <f>TEXT(Raw_Data!B5690,"mmm")</f>
        <v>Mar</v>
      </c>
      <c r="E5690">
        <f>YEAR(Raw_Data!B5690)</f>
        <v>2024</v>
      </c>
      <c r="F5690" t="str">
        <f>TEXT(Raw_Data!B5690,"mmm-yy")</f>
        <v>Mar-24</v>
      </c>
      <c r="G5690" t="str">
        <f>PROPER(Raw_Data!C5690&amp;". "&amp;Raw_Data!D5690)</f>
        <v>S. Birtwhistle</v>
      </c>
      <c r="H5690" t="str">
        <f>IF(OR(Raw_Data!E5690="M",Raw_Data!E5690="Male"),"Male",IF(OR(Raw_Data!E5690="F",Raw_Data!E5690="Female"),"Female","Not Confirmed"))</f>
        <v>Female</v>
      </c>
      <c r="I5690">
        <f>Raw_Data!F5690</f>
        <v>9</v>
      </c>
      <c r="J5690" t="str">
        <f>FLOOR(Raw_Data!F5690,10)&amp;"-"&amp;FLOOR(Raw_Data!F5690,10)+9</f>
        <v>0-9</v>
      </c>
      <c r="K5690" t="str">
        <f>Raw_Data!G5690</f>
        <v>Asian</v>
      </c>
      <c r="L5690" t="str">
        <f>Raw_Data!H5690</f>
        <v>General Practice</v>
      </c>
      <c r="M5690" t="str">
        <f>IF(Raw_Data!I5690=TRUE,"Admitted","Not Admitted")</f>
        <v>Admitted</v>
      </c>
      <c r="N5690" t="str">
        <f>IF(Raw_Data!J5690="","Not Rated",Raw_Data!J5690)</f>
        <v>Not Rated</v>
      </c>
      <c r="O5690">
        <f>Raw_Data!K5690</f>
        <v>27</v>
      </c>
      <c r="P5690" t="str">
        <f>IF(Raw_Data!K5690&lt;=30,"Within Time","Delayed")</f>
        <v>Within Time</v>
      </c>
    </row>
    <row r="5691" spans="1:16" x14ac:dyDescent="0.35">
      <c r="A5691" t="str">
        <f>Raw_Data!A5691</f>
        <v>786-81-2980</v>
      </c>
      <c r="B5691" s="2">
        <f>Raw_Data!B5691</f>
        <v>45373.037499999999</v>
      </c>
      <c r="C5691">
        <f>HOUR(Raw_Data!B5691)</f>
        <v>0</v>
      </c>
      <c r="D5691" t="str">
        <f>TEXT(Raw_Data!B5691,"mmm")</f>
        <v>Mar</v>
      </c>
      <c r="E5691">
        <f>YEAR(Raw_Data!B5691)</f>
        <v>2024</v>
      </c>
      <c r="F5691" t="str">
        <f>TEXT(Raw_Data!B5691,"mmm-yy")</f>
        <v>Mar-24</v>
      </c>
      <c r="G5691" t="str">
        <f>PROPER(Raw_Data!C5691&amp;". "&amp;Raw_Data!D5691)</f>
        <v>T. Kershaw</v>
      </c>
      <c r="H5691" t="str">
        <f>IF(OR(Raw_Data!E5691="M",Raw_Data!E5691="Male"),"Male",IF(OR(Raw_Data!E5691="F",Raw_Data!E5691="Female"),"Female","Not Confirmed"))</f>
        <v>Male</v>
      </c>
      <c r="I5691">
        <f>Raw_Data!F5691</f>
        <v>11</v>
      </c>
      <c r="J5691" t="str">
        <f>FLOOR(Raw_Data!F5691,10)&amp;"-"&amp;FLOOR(Raw_Data!F5691,10)+9</f>
        <v>10-19</v>
      </c>
      <c r="K5691" t="str">
        <f>Raw_Data!G5691</f>
        <v>Unknown</v>
      </c>
      <c r="L5691" t="str">
        <f>Raw_Data!H5691</f>
        <v>None</v>
      </c>
      <c r="M5691" t="str">
        <f>IF(Raw_Data!I5691=TRUE,"Admitted","Not Admitted")</f>
        <v>Admitted</v>
      </c>
      <c r="N5691">
        <f>IF(Raw_Data!J5691="","Not Rated",Raw_Data!J5691)</f>
        <v>6</v>
      </c>
      <c r="O5691">
        <f>Raw_Data!K5691</f>
        <v>54</v>
      </c>
      <c r="P5691" t="str">
        <f>IF(Raw_Data!K5691&lt;=30,"Within Time","Delayed")</f>
        <v>Delayed</v>
      </c>
    </row>
    <row r="5692" spans="1:16" x14ac:dyDescent="0.35">
      <c r="A5692" t="str">
        <f>Raw_Data!A5692</f>
        <v>753-31-2948</v>
      </c>
      <c r="B5692" s="2">
        <f>Raw_Data!B5692</f>
        <v>45373.049305555563</v>
      </c>
      <c r="C5692">
        <f>HOUR(Raw_Data!B5692)</f>
        <v>1</v>
      </c>
      <c r="D5692" t="str">
        <f>TEXT(Raw_Data!B5692,"mmm")</f>
        <v>Mar</v>
      </c>
      <c r="E5692">
        <f>YEAR(Raw_Data!B5692)</f>
        <v>2024</v>
      </c>
      <c r="F5692" t="str">
        <f>TEXT(Raw_Data!B5692,"mmm-yy")</f>
        <v>Mar-24</v>
      </c>
      <c r="G5692" t="str">
        <f>PROPER(Raw_Data!C5692&amp;". "&amp;Raw_Data!D5692)</f>
        <v>R. Cholmondeley</v>
      </c>
      <c r="H5692" t="str">
        <f>IF(OR(Raw_Data!E5692="M",Raw_Data!E5692="Male"),"Male",IF(OR(Raw_Data!E5692="F",Raw_Data!E5692="Female"),"Female","Not Confirmed"))</f>
        <v>Male</v>
      </c>
      <c r="I5692">
        <f>Raw_Data!F5692</f>
        <v>8</v>
      </c>
      <c r="J5692" t="str">
        <f>FLOOR(Raw_Data!F5692,10)&amp;"-"&amp;FLOOR(Raw_Data!F5692,10)+9</f>
        <v>0-9</v>
      </c>
      <c r="K5692" t="str">
        <f>Raw_Data!G5692</f>
        <v>Pacific Islander</v>
      </c>
      <c r="L5692" t="str">
        <f>Raw_Data!H5692</f>
        <v>None</v>
      </c>
      <c r="M5692" t="str">
        <f>IF(Raw_Data!I5692=TRUE,"Admitted","Not Admitted")</f>
        <v>Not Admitted</v>
      </c>
      <c r="N5692" t="str">
        <f>IF(Raw_Data!J5692="","Not Rated",Raw_Data!J5692)</f>
        <v>Not Rated</v>
      </c>
      <c r="O5692">
        <f>Raw_Data!K5692</f>
        <v>14</v>
      </c>
      <c r="P5692" t="str">
        <f>IF(Raw_Data!K5692&lt;=30,"Within Time","Delayed")</f>
        <v>Within Time</v>
      </c>
    </row>
    <row r="5693" spans="1:16" x14ac:dyDescent="0.35">
      <c r="A5693" t="str">
        <f>Raw_Data!A5693</f>
        <v>524-45-1143</v>
      </c>
      <c r="B5693" s="2">
        <f>Raw_Data!B5693</f>
        <v>45373.093055555553</v>
      </c>
      <c r="C5693">
        <f>HOUR(Raw_Data!B5693)</f>
        <v>2</v>
      </c>
      <c r="D5693" t="str">
        <f>TEXT(Raw_Data!B5693,"mmm")</f>
        <v>Mar</v>
      </c>
      <c r="E5693">
        <f>YEAR(Raw_Data!B5693)</f>
        <v>2024</v>
      </c>
      <c r="F5693" t="str">
        <f>TEXT(Raw_Data!B5693,"mmm-yy")</f>
        <v>Mar-24</v>
      </c>
      <c r="G5693" t="str">
        <f>PROPER(Raw_Data!C5693&amp;". "&amp;Raw_Data!D5693)</f>
        <v>Q. Carraway</v>
      </c>
      <c r="H5693" t="str">
        <f>IF(OR(Raw_Data!E5693="M",Raw_Data!E5693="Male"),"Male",IF(OR(Raw_Data!E5693="F",Raw_Data!E5693="Female"),"Female","Not Confirmed"))</f>
        <v>Female</v>
      </c>
      <c r="I5693">
        <f>Raw_Data!F5693</f>
        <v>76</v>
      </c>
      <c r="J5693" t="str">
        <f>FLOOR(Raw_Data!F5693,10)&amp;"-"&amp;FLOOR(Raw_Data!F5693,10)+9</f>
        <v>70-79</v>
      </c>
      <c r="K5693" t="str">
        <f>Raw_Data!G5693</f>
        <v>Native American/Alaska Native</v>
      </c>
      <c r="L5693" t="str">
        <f>Raw_Data!H5693</f>
        <v>None</v>
      </c>
      <c r="M5693" t="str">
        <f>IF(Raw_Data!I5693=TRUE,"Admitted","Not Admitted")</f>
        <v>Admitted</v>
      </c>
      <c r="N5693" t="str">
        <f>IF(Raw_Data!J5693="","Not Rated",Raw_Data!J5693)</f>
        <v>Not Rated</v>
      </c>
      <c r="O5693">
        <f>Raw_Data!K5693</f>
        <v>25</v>
      </c>
      <c r="P5693" t="str">
        <f>IF(Raw_Data!K5693&lt;=30,"Within Time","Delayed")</f>
        <v>Within Time</v>
      </c>
    </row>
    <row r="5694" spans="1:16" x14ac:dyDescent="0.35">
      <c r="A5694" t="str">
        <f>Raw_Data!A5694</f>
        <v>204-79-8683</v>
      </c>
      <c r="B5694" s="2">
        <f>Raw_Data!B5694</f>
        <v>45373.12777777778</v>
      </c>
      <c r="C5694">
        <f>HOUR(Raw_Data!B5694)</f>
        <v>3</v>
      </c>
      <c r="D5694" t="str">
        <f>TEXT(Raw_Data!B5694,"mmm")</f>
        <v>Mar</v>
      </c>
      <c r="E5694">
        <f>YEAR(Raw_Data!B5694)</f>
        <v>2024</v>
      </c>
      <c r="F5694" t="str">
        <f>TEXT(Raw_Data!B5694,"mmm-yy")</f>
        <v>Mar-24</v>
      </c>
      <c r="G5694" t="str">
        <f>PROPER(Raw_Data!C5694&amp;". "&amp;Raw_Data!D5694)</f>
        <v>N. Silverlock</v>
      </c>
      <c r="H5694" t="str">
        <f>IF(OR(Raw_Data!E5694="M",Raw_Data!E5694="Male"),"Male",IF(OR(Raw_Data!E5694="F",Raw_Data!E5694="Female"),"Female","Not Confirmed"))</f>
        <v>Female</v>
      </c>
      <c r="I5694">
        <f>Raw_Data!F5694</f>
        <v>21</v>
      </c>
      <c r="J5694" t="str">
        <f>FLOOR(Raw_Data!F5694,10)&amp;"-"&amp;FLOOR(Raw_Data!F5694,10)+9</f>
        <v>20-29</v>
      </c>
      <c r="K5694" t="str">
        <f>Raw_Data!G5694</f>
        <v>Unknown</v>
      </c>
      <c r="L5694" t="str">
        <f>Raw_Data!H5694</f>
        <v>None</v>
      </c>
      <c r="M5694" t="str">
        <f>IF(Raw_Data!I5694=TRUE,"Admitted","Not Admitted")</f>
        <v>Not Admitted</v>
      </c>
      <c r="N5694" t="str">
        <f>IF(Raw_Data!J5694="","Not Rated",Raw_Data!J5694)</f>
        <v>Not Rated</v>
      </c>
      <c r="O5694">
        <f>Raw_Data!K5694</f>
        <v>56</v>
      </c>
      <c r="P5694" t="str">
        <f>IF(Raw_Data!K5694&lt;=30,"Within Time","Delayed")</f>
        <v>Delayed</v>
      </c>
    </row>
    <row r="5695" spans="1:16" x14ac:dyDescent="0.35">
      <c r="A5695" t="str">
        <f>Raw_Data!A5695</f>
        <v>415-60-8715</v>
      </c>
      <c r="B5695" s="2">
        <f>Raw_Data!B5695</f>
        <v>45373.149305555547</v>
      </c>
      <c r="C5695">
        <f>HOUR(Raw_Data!B5695)</f>
        <v>3</v>
      </c>
      <c r="D5695" t="str">
        <f>TEXT(Raw_Data!B5695,"mmm")</f>
        <v>Mar</v>
      </c>
      <c r="E5695">
        <f>YEAR(Raw_Data!B5695)</f>
        <v>2024</v>
      </c>
      <c r="F5695" t="str">
        <f>TEXT(Raw_Data!B5695,"mmm-yy")</f>
        <v>Mar-24</v>
      </c>
      <c r="G5695" t="str">
        <f>PROPER(Raw_Data!C5695&amp;". "&amp;Raw_Data!D5695)</f>
        <v>V. Sheffield</v>
      </c>
      <c r="H5695" t="str">
        <f>IF(OR(Raw_Data!E5695="M",Raw_Data!E5695="Male"),"Male",IF(OR(Raw_Data!E5695="F",Raw_Data!E5695="Female"),"Female","Not Confirmed"))</f>
        <v>Male</v>
      </c>
      <c r="I5695">
        <f>Raw_Data!F5695</f>
        <v>70</v>
      </c>
      <c r="J5695" t="str">
        <f>FLOOR(Raw_Data!F5695,10)&amp;"-"&amp;FLOOR(Raw_Data!F5695,10)+9</f>
        <v>70-79</v>
      </c>
      <c r="K5695" t="str">
        <f>Raw_Data!G5695</f>
        <v>African American</v>
      </c>
      <c r="L5695" t="str">
        <f>Raw_Data!H5695</f>
        <v>None</v>
      </c>
      <c r="M5695" t="str">
        <f>IF(Raw_Data!I5695=TRUE,"Admitted","Not Admitted")</f>
        <v>Admitted</v>
      </c>
      <c r="N5695">
        <f>IF(Raw_Data!J5695="","Not Rated",Raw_Data!J5695)</f>
        <v>0</v>
      </c>
      <c r="O5695">
        <f>Raw_Data!K5695</f>
        <v>26</v>
      </c>
      <c r="P5695" t="str">
        <f>IF(Raw_Data!K5695&lt;=30,"Within Time","Delayed")</f>
        <v>Within Time</v>
      </c>
    </row>
    <row r="5696" spans="1:16" x14ac:dyDescent="0.35">
      <c r="A5696" t="str">
        <f>Raw_Data!A5696</f>
        <v>330-50-1100</v>
      </c>
      <c r="B5696" s="2">
        <f>Raw_Data!B5696</f>
        <v>45373.150694444441</v>
      </c>
      <c r="C5696">
        <f>HOUR(Raw_Data!B5696)</f>
        <v>3</v>
      </c>
      <c r="D5696" t="str">
        <f>TEXT(Raw_Data!B5696,"mmm")</f>
        <v>Mar</v>
      </c>
      <c r="E5696">
        <f>YEAR(Raw_Data!B5696)</f>
        <v>2024</v>
      </c>
      <c r="F5696" t="str">
        <f>TEXT(Raw_Data!B5696,"mmm-yy")</f>
        <v>Mar-24</v>
      </c>
      <c r="G5696" t="str">
        <f>PROPER(Raw_Data!C5696&amp;". "&amp;Raw_Data!D5696)</f>
        <v>C. Carraway</v>
      </c>
      <c r="H5696" t="str">
        <f>IF(OR(Raw_Data!E5696="M",Raw_Data!E5696="Male"),"Male",IF(OR(Raw_Data!E5696="F",Raw_Data!E5696="Female"),"Female","Not Confirmed"))</f>
        <v>Male</v>
      </c>
      <c r="I5696">
        <f>Raw_Data!F5696</f>
        <v>45</v>
      </c>
      <c r="J5696" t="str">
        <f>FLOOR(Raw_Data!F5696,10)&amp;"-"&amp;FLOOR(Raw_Data!F5696,10)+9</f>
        <v>40-49</v>
      </c>
      <c r="K5696" t="str">
        <f>Raw_Data!G5696</f>
        <v>White</v>
      </c>
      <c r="L5696" t="str">
        <f>Raw_Data!H5696</f>
        <v>None</v>
      </c>
      <c r="M5696" t="str">
        <f>IF(Raw_Data!I5696=TRUE,"Admitted","Not Admitted")</f>
        <v>Not Admitted</v>
      </c>
      <c r="N5696" t="str">
        <f>IF(Raw_Data!J5696="","Not Rated",Raw_Data!J5696)</f>
        <v>Not Rated</v>
      </c>
      <c r="O5696">
        <f>Raw_Data!K5696</f>
        <v>13</v>
      </c>
      <c r="P5696" t="str">
        <f>IF(Raw_Data!K5696&lt;=30,"Within Time","Delayed")</f>
        <v>Within Time</v>
      </c>
    </row>
    <row r="5697" spans="1:16" x14ac:dyDescent="0.35">
      <c r="A5697" t="str">
        <f>Raw_Data!A5697</f>
        <v>268-39-6486</v>
      </c>
      <c r="B5697" s="2">
        <f>Raw_Data!B5697</f>
        <v>45373.209722222222</v>
      </c>
      <c r="C5697">
        <f>HOUR(Raw_Data!B5697)</f>
        <v>5</v>
      </c>
      <c r="D5697" t="str">
        <f>TEXT(Raw_Data!B5697,"mmm")</f>
        <v>Mar</v>
      </c>
      <c r="E5697">
        <f>YEAR(Raw_Data!B5697)</f>
        <v>2024</v>
      </c>
      <c r="F5697" t="str">
        <f>TEXT(Raw_Data!B5697,"mmm-yy")</f>
        <v>Mar-24</v>
      </c>
      <c r="G5697" t="str">
        <f>PROPER(Raw_Data!C5697&amp;". "&amp;Raw_Data!D5697)</f>
        <v>D. Cholmondeley</v>
      </c>
      <c r="H5697" t="str">
        <f>IF(OR(Raw_Data!E5697="M",Raw_Data!E5697="Male"),"Male",IF(OR(Raw_Data!E5697="F",Raw_Data!E5697="Female"),"Female","Not Confirmed"))</f>
        <v>Female</v>
      </c>
      <c r="I5697">
        <f>Raw_Data!F5697</f>
        <v>48</v>
      </c>
      <c r="J5697" t="str">
        <f>FLOOR(Raw_Data!F5697,10)&amp;"-"&amp;FLOOR(Raw_Data!F5697,10)+9</f>
        <v>40-49</v>
      </c>
      <c r="K5697" t="str">
        <f>Raw_Data!G5697</f>
        <v>Two or More Races</v>
      </c>
      <c r="L5697" t="str">
        <f>Raw_Data!H5697</f>
        <v>None</v>
      </c>
      <c r="M5697" t="str">
        <f>IF(Raw_Data!I5697=TRUE,"Admitted","Not Admitted")</f>
        <v>Not Admitted</v>
      </c>
      <c r="N5697" t="str">
        <f>IF(Raw_Data!J5697="","Not Rated",Raw_Data!J5697)</f>
        <v>Not Rated</v>
      </c>
      <c r="O5697">
        <f>Raw_Data!K5697</f>
        <v>46</v>
      </c>
      <c r="P5697" t="str">
        <f>IF(Raw_Data!K5697&lt;=30,"Within Time","Delayed")</f>
        <v>Delayed</v>
      </c>
    </row>
    <row r="5698" spans="1:16" x14ac:dyDescent="0.35">
      <c r="A5698" t="str">
        <f>Raw_Data!A5698</f>
        <v>125-85-4907</v>
      </c>
      <c r="B5698" s="2">
        <f>Raw_Data!B5698</f>
        <v>45373.247916666667</v>
      </c>
      <c r="C5698">
        <f>HOUR(Raw_Data!B5698)</f>
        <v>5</v>
      </c>
      <c r="D5698" t="str">
        <f>TEXT(Raw_Data!B5698,"mmm")</f>
        <v>Mar</v>
      </c>
      <c r="E5698">
        <f>YEAR(Raw_Data!B5698)</f>
        <v>2024</v>
      </c>
      <c r="F5698" t="str">
        <f>TEXT(Raw_Data!B5698,"mmm-yy")</f>
        <v>Mar-24</v>
      </c>
      <c r="G5698" t="str">
        <f>PROPER(Raw_Data!C5698&amp;". "&amp;Raw_Data!D5698)</f>
        <v>M. Dewhirst</v>
      </c>
      <c r="H5698" t="str">
        <f>IF(OR(Raw_Data!E5698="M",Raw_Data!E5698="Male"),"Male",IF(OR(Raw_Data!E5698="F",Raw_Data!E5698="Female"),"Female","Not Confirmed"))</f>
        <v>Female</v>
      </c>
      <c r="I5698">
        <f>Raw_Data!F5698</f>
        <v>40</v>
      </c>
      <c r="J5698" t="str">
        <f>FLOOR(Raw_Data!F5698,10)&amp;"-"&amp;FLOOR(Raw_Data!F5698,10)+9</f>
        <v>40-49</v>
      </c>
      <c r="K5698" t="str">
        <f>Raw_Data!G5698</f>
        <v>Two or More Races</v>
      </c>
      <c r="L5698" t="str">
        <f>Raw_Data!H5698</f>
        <v>Cardiology</v>
      </c>
      <c r="M5698" t="str">
        <f>IF(Raw_Data!I5698=TRUE,"Admitted","Not Admitted")</f>
        <v>Not Admitted</v>
      </c>
      <c r="N5698" t="str">
        <f>IF(Raw_Data!J5698="","Not Rated",Raw_Data!J5698)</f>
        <v>Not Rated</v>
      </c>
      <c r="O5698">
        <f>Raw_Data!K5698</f>
        <v>11</v>
      </c>
      <c r="P5698" t="str">
        <f>IF(Raw_Data!K5698&lt;=30,"Within Time","Delayed")</f>
        <v>Within Time</v>
      </c>
    </row>
    <row r="5699" spans="1:16" x14ac:dyDescent="0.35">
      <c r="A5699" t="str">
        <f>Raw_Data!A5699</f>
        <v>977-65-8185</v>
      </c>
      <c r="B5699" s="2">
        <f>Raw_Data!B5699</f>
        <v>45373.261805555558</v>
      </c>
      <c r="C5699">
        <f>HOUR(Raw_Data!B5699)</f>
        <v>6</v>
      </c>
      <c r="D5699" t="str">
        <f>TEXT(Raw_Data!B5699,"mmm")</f>
        <v>Mar</v>
      </c>
      <c r="E5699">
        <f>YEAR(Raw_Data!B5699)</f>
        <v>2024</v>
      </c>
      <c r="F5699" t="str">
        <f>TEXT(Raw_Data!B5699,"mmm-yy")</f>
        <v>Mar-24</v>
      </c>
      <c r="G5699" t="str">
        <f>PROPER(Raw_Data!C5699&amp;". "&amp;Raw_Data!D5699)</f>
        <v>V. Bannister</v>
      </c>
      <c r="H5699" t="str">
        <f>IF(OR(Raw_Data!E5699="M",Raw_Data!E5699="Male"),"Male",IF(OR(Raw_Data!E5699="F",Raw_Data!E5699="Female"),"Female","Not Confirmed"))</f>
        <v>Female</v>
      </c>
      <c r="I5699">
        <f>Raw_Data!F5699</f>
        <v>4</v>
      </c>
      <c r="J5699" t="str">
        <f>FLOOR(Raw_Data!F5699,10)&amp;"-"&amp;FLOOR(Raw_Data!F5699,10)+9</f>
        <v>0-9</v>
      </c>
      <c r="K5699" t="str">
        <f>Raw_Data!G5699</f>
        <v>Declined to Identify</v>
      </c>
      <c r="L5699" t="str">
        <f>Raw_Data!H5699</f>
        <v>None</v>
      </c>
      <c r="M5699" t="str">
        <f>IF(Raw_Data!I5699=TRUE,"Admitted","Not Admitted")</f>
        <v>Admitted</v>
      </c>
      <c r="N5699" t="str">
        <f>IF(Raw_Data!J5699="","Not Rated",Raw_Data!J5699)</f>
        <v>Not Rated</v>
      </c>
      <c r="O5699">
        <f>Raw_Data!K5699</f>
        <v>53</v>
      </c>
      <c r="P5699" t="str">
        <f>IF(Raw_Data!K5699&lt;=30,"Within Time","Delayed")</f>
        <v>Delayed</v>
      </c>
    </row>
    <row r="5700" spans="1:16" x14ac:dyDescent="0.35">
      <c r="A5700" t="str">
        <f>Raw_Data!A5700</f>
        <v>175-22-9862</v>
      </c>
      <c r="B5700" s="2">
        <f>Raw_Data!B5700</f>
        <v>45373.335416666669</v>
      </c>
      <c r="C5700">
        <f>HOUR(Raw_Data!B5700)</f>
        <v>8</v>
      </c>
      <c r="D5700" t="str">
        <f>TEXT(Raw_Data!B5700,"mmm")</f>
        <v>Mar</v>
      </c>
      <c r="E5700">
        <f>YEAR(Raw_Data!B5700)</f>
        <v>2024</v>
      </c>
      <c r="F5700" t="str">
        <f>TEXT(Raw_Data!B5700,"mmm-yy")</f>
        <v>Mar-24</v>
      </c>
      <c r="G5700" t="str">
        <f>PROPER(Raw_Data!C5700&amp;". "&amp;Raw_Data!D5700)</f>
        <v>F. Stanlack</v>
      </c>
      <c r="H5700" t="str">
        <f>IF(OR(Raw_Data!E5700="M",Raw_Data!E5700="Male"),"Male",IF(OR(Raw_Data!E5700="F",Raw_Data!E5700="Female"),"Female","Not Confirmed"))</f>
        <v>Female</v>
      </c>
      <c r="I5700">
        <f>Raw_Data!F5700</f>
        <v>73</v>
      </c>
      <c r="J5700" t="str">
        <f>FLOOR(Raw_Data!F5700,10)&amp;"-"&amp;FLOOR(Raw_Data!F5700,10)+9</f>
        <v>70-79</v>
      </c>
      <c r="K5700" t="str">
        <f>Raw_Data!G5700</f>
        <v>Two or More Races</v>
      </c>
      <c r="L5700" t="str">
        <f>Raw_Data!H5700</f>
        <v>None</v>
      </c>
      <c r="M5700" t="str">
        <f>IF(Raw_Data!I5700=TRUE,"Admitted","Not Admitted")</f>
        <v>Admitted</v>
      </c>
      <c r="N5700">
        <f>IF(Raw_Data!J5700="","Not Rated",Raw_Data!J5700)</f>
        <v>0</v>
      </c>
      <c r="O5700">
        <f>Raw_Data!K5700</f>
        <v>32</v>
      </c>
      <c r="P5700" t="str">
        <f>IF(Raw_Data!K5700&lt;=30,"Within Time","Delayed")</f>
        <v>Delayed</v>
      </c>
    </row>
    <row r="5701" spans="1:16" x14ac:dyDescent="0.35">
      <c r="A5701" t="str">
        <f>Raw_Data!A5701</f>
        <v>879-96-7434</v>
      </c>
      <c r="B5701" s="2">
        <f>Raw_Data!B5701</f>
        <v>45373.412499999999</v>
      </c>
      <c r="C5701">
        <f>HOUR(Raw_Data!B5701)</f>
        <v>9</v>
      </c>
      <c r="D5701" t="str">
        <f>TEXT(Raw_Data!B5701,"mmm")</f>
        <v>Mar</v>
      </c>
      <c r="E5701">
        <f>YEAR(Raw_Data!B5701)</f>
        <v>2024</v>
      </c>
      <c r="F5701" t="str">
        <f>TEXT(Raw_Data!B5701,"mmm-yy")</f>
        <v>Mar-24</v>
      </c>
      <c r="G5701" t="str">
        <f>PROPER(Raw_Data!C5701&amp;". "&amp;Raw_Data!D5701)</f>
        <v>E. Thornbury</v>
      </c>
      <c r="H5701" t="str">
        <f>IF(OR(Raw_Data!E5701="M",Raw_Data!E5701="Male"),"Male",IF(OR(Raw_Data!E5701="F",Raw_Data!E5701="Female"),"Female","Not Confirmed"))</f>
        <v>Female</v>
      </c>
      <c r="I5701">
        <f>Raw_Data!F5701</f>
        <v>49</v>
      </c>
      <c r="J5701" t="str">
        <f>FLOOR(Raw_Data!F5701,10)&amp;"-"&amp;FLOOR(Raw_Data!F5701,10)+9</f>
        <v>40-49</v>
      </c>
      <c r="K5701" t="str">
        <f>Raw_Data!G5701</f>
        <v>Two or More Races</v>
      </c>
      <c r="L5701" t="str">
        <f>Raw_Data!H5701</f>
        <v>General Practice</v>
      </c>
      <c r="M5701" t="str">
        <f>IF(Raw_Data!I5701=TRUE,"Admitted","Not Admitted")</f>
        <v>Not Admitted</v>
      </c>
      <c r="N5701">
        <f>IF(Raw_Data!J5701="","Not Rated",Raw_Data!J5701)</f>
        <v>8</v>
      </c>
      <c r="O5701">
        <f>Raw_Data!K5701</f>
        <v>57</v>
      </c>
      <c r="P5701" t="str">
        <f>IF(Raw_Data!K5701&lt;=30,"Within Time","Delayed")</f>
        <v>Delayed</v>
      </c>
    </row>
    <row r="5702" spans="1:16" x14ac:dyDescent="0.35">
      <c r="A5702" t="str">
        <f>Raw_Data!A5702</f>
        <v>586-90-4614</v>
      </c>
      <c r="B5702" s="2">
        <f>Raw_Data!B5702</f>
        <v>45373.456250000003</v>
      </c>
      <c r="C5702">
        <f>HOUR(Raw_Data!B5702)</f>
        <v>10</v>
      </c>
      <c r="D5702" t="str">
        <f>TEXT(Raw_Data!B5702,"mmm")</f>
        <v>Mar</v>
      </c>
      <c r="E5702">
        <f>YEAR(Raw_Data!B5702)</f>
        <v>2024</v>
      </c>
      <c r="F5702" t="str">
        <f>TEXT(Raw_Data!B5702,"mmm-yy")</f>
        <v>Mar-24</v>
      </c>
      <c r="G5702" t="str">
        <f>PROPER(Raw_Data!C5702&amp;". "&amp;Raw_Data!D5702)</f>
        <v>N. Greenhalgh</v>
      </c>
      <c r="H5702" t="str">
        <f>IF(OR(Raw_Data!E5702="M",Raw_Data!E5702="Male"),"Male",IF(OR(Raw_Data!E5702="F",Raw_Data!E5702="Female"),"Female","Not Confirmed"))</f>
        <v>Male</v>
      </c>
      <c r="I5702">
        <f>Raw_Data!F5702</f>
        <v>57</v>
      </c>
      <c r="J5702" t="str">
        <f>FLOOR(Raw_Data!F5702,10)&amp;"-"&amp;FLOOR(Raw_Data!F5702,10)+9</f>
        <v>50-59</v>
      </c>
      <c r="K5702" t="str">
        <f>Raw_Data!G5702</f>
        <v>African American</v>
      </c>
      <c r="L5702" t="str">
        <f>Raw_Data!H5702</f>
        <v>None</v>
      </c>
      <c r="M5702" t="str">
        <f>IF(Raw_Data!I5702=TRUE,"Admitted","Not Admitted")</f>
        <v>Admitted</v>
      </c>
      <c r="N5702" t="str">
        <f>IF(Raw_Data!J5702="","Not Rated",Raw_Data!J5702)</f>
        <v>Not Rated</v>
      </c>
      <c r="O5702">
        <f>Raw_Data!K5702</f>
        <v>24</v>
      </c>
      <c r="P5702" t="str">
        <f>IF(Raw_Data!K5702&lt;=30,"Within Time","Delayed")</f>
        <v>Within Time</v>
      </c>
    </row>
    <row r="5703" spans="1:16" x14ac:dyDescent="0.35">
      <c r="A5703" t="str">
        <f>Raw_Data!A5703</f>
        <v>589-39-4600</v>
      </c>
      <c r="B5703" s="2">
        <f>Raw_Data!B5703</f>
        <v>45373.490277777782</v>
      </c>
      <c r="C5703">
        <f>HOUR(Raw_Data!B5703)</f>
        <v>11</v>
      </c>
      <c r="D5703" t="str">
        <f>TEXT(Raw_Data!B5703,"mmm")</f>
        <v>Mar</v>
      </c>
      <c r="E5703">
        <f>YEAR(Raw_Data!B5703)</f>
        <v>2024</v>
      </c>
      <c r="F5703" t="str">
        <f>TEXT(Raw_Data!B5703,"mmm-yy")</f>
        <v>Mar-24</v>
      </c>
      <c r="G5703" t="str">
        <f>PROPER(Raw_Data!C5703&amp;". "&amp;Raw_Data!D5703)</f>
        <v>O. Silverlock</v>
      </c>
      <c r="H5703" t="str">
        <f>IF(OR(Raw_Data!E5703="M",Raw_Data!E5703="Male"),"Male",IF(OR(Raw_Data!E5703="F",Raw_Data!E5703="Female"),"Female","Not Confirmed"))</f>
        <v>Female</v>
      </c>
      <c r="I5703">
        <f>Raw_Data!F5703</f>
        <v>79</v>
      </c>
      <c r="J5703" t="str">
        <f>FLOOR(Raw_Data!F5703,10)&amp;"-"&amp;FLOOR(Raw_Data!F5703,10)+9</f>
        <v>70-79</v>
      </c>
      <c r="K5703" t="str">
        <f>Raw_Data!G5703</f>
        <v>Pacific Islander</v>
      </c>
      <c r="L5703" t="str">
        <f>Raw_Data!H5703</f>
        <v>None</v>
      </c>
      <c r="M5703" t="str">
        <f>IF(Raw_Data!I5703=TRUE,"Admitted","Not Admitted")</f>
        <v>Not Admitted</v>
      </c>
      <c r="N5703" t="str">
        <f>IF(Raw_Data!J5703="","Not Rated",Raw_Data!J5703)</f>
        <v>Not Rated</v>
      </c>
      <c r="O5703">
        <f>Raw_Data!K5703</f>
        <v>49</v>
      </c>
      <c r="P5703" t="str">
        <f>IF(Raw_Data!K5703&lt;=30,"Within Time","Delayed")</f>
        <v>Delayed</v>
      </c>
    </row>
    <row r="5704" spans="1:16" x14ac:dyDescent="0.35">
      <c r="A5704" t="str">
        <f>Raw_Data!A5704</f>
        <v>145-12-3462</v>
      </c>
      <c r="B5704" s="2">
        <f>Raw_Data!B5704</f>
        <v>45373.505555555559</v>
      </c>
      <c r="C5704">
        <f>HOUR(Raw_Data!B5704)</f>
        <v>12</v>
      </c>
      <c r="D5704" t="str">
        <f>TEXT(Raw_Data!B5704,"mmm")</f>
        <v>Mar</v>
      </c>
      <c r="E5704">
        <f>YEAR(Raw_Data!B5704)</f>
        <v>2024</v>
      </c>
      <c r="F5704" t="str">
        <f>TEXT(Raw_Data!B5704,"mmm-yy")</f>
        <v>Mar-24</v>
      </c>
      <c r="G5704" t="str">
        <f>PROPER(Raw_Data!C5704&amp;". "&amp;Raw_Data!D5704)</f>
        <v>G. Postlethwaite</v>
      </c>
      <c r="H5704" t="str">
        <f>IF(OR(Raw_Data!E5704="M",Raw_Data!E5704="Male"),"Male",IF(OR(Raw_Data!E5704="F",Raw_Data!E5704="Female"),"Female","Not Confirmed"))</f>
        <v>Female</v>
      </c>
      <c r="I5704">
        <f>Raw_Data!F5704</f>
        <v>59</v>
      </c>
      <c r="J5704" t="str">
        <f>FLOOR(Raw_Data!F5704,10)&amp;"-"&amp;FLOOR(Raw_Data!F5704,10)+9</f>
        <v>50-59</v>
      </c>
      <c r="K5704" t="str">
        <f>Raw_Data!G5704</f>
        <v>Asian</v>
      </c>
      <c r="L5704" t="str">
        <f>Raw_Data!H5704</f>
        <v>Gastroenterology</v>
      </c>
      <c r="M5704" t="str">
        <f>IF(Raw_Data!I5704=TRUE,"Admitted","Not Admitted")</f>
        <v>Admitted</v>
      </c>
      <c r="N5704" t="str">
        <f>IF(Raw_Data!J5704="","Not Rated",Raw_Data!J5704)</f>
        <v>Not Rated</v>
      </c>
      <c r="O5704">
        <f>Raw_Data!K5704</f>
        <v>58</v>
      </c>
      <c r="P5704" t="str">
        <f>IF(Raw_Data!K5704&lt;=30,"Within Time","Delayed")</f>
        <v>Delayed</v>
      </c>
    </row>
    <row r="5705" spans="1:16" x14ac:dyDescent="0.35">
      <c r="A5705" t="str">
        <f>Raw_Data!A5705</f>
        <v>499-17-7609</v>
      </c>
      <c r="B5705" s="2">
        <f>Raw_Data!B5705</f>
        <v>45373.558333333327</v>
      </c>
      <c r="C5705">
        <f>HOUR(Raw_Data!B5705)</f>
        <v>13</v>
      </c>
      <c r="D5705" t="str">
        <f>TEXT(Raw_Data!B5705,"mmm")</f>
        <v>Mar</v>
      </c>
      <c r="E5705">
        <f>YEAR(Raw_Data!B5705)</f>
        <v>2024</v>
      </c>
      <c r="F5705" t="str">
        <f>TEXT(Raw_Data!B5705,"mmm-yy")</f>
        <v>Mar-24</v>
      </c>
      <c r="G5705" t="str">
        <f>PROPER(Raw_Data!C5705&amp;". "&amp;Raw_Data!D5705)</f>
        <v>T. Hathaway</v>
      </c>
      <c r="H5705" t="str">
        <f>IF(OR(Raw_Data!E5705="M",Raw_Data!E5705="Male"),"Male",IF(OR(Raw_Data!E5705="F",Raw_Data!E5705="Female"),"Female","Not Confirmed"))</f>
        <v>Male</v>
      </c>
      <c r="I5705">
        <f>Raw_Data!F5705</f>
        <v>71</v>
      </c>
      <c r="J5705" t="str">
        <f>FLOOR(Raw_Data!F5705,10)&amp;"-"&amp;FLOOR(Raw_Data!F5705,10)+9</f>
        <v>70-79</v>
      </c>
      <c r="K5705" t="str">
        <f>Raw_Data!G5705</f>
        <v>Two or More Races</v>
      </c>
      <c r="L5705" t="str">
        <f>Raw_Data!H5705</f>
        <v>None</v>
      </c>
      <c r="M5705" t="str">
        <f>IF(Raw_Data!I5705=TRUE,"Admitted","Not Admitted")</f>
        <v>Admitted</v>
      </c>
      <c r="N5705" t="str">
        <f>IF(Raw_Data!J5705="","Not Rated",Raw_Data!J5705)</f>
        <v>Not Rated</v>
      </c>
      <c r="O5705">
        <f>Raw_Data!K5705</f>
        <v>10</v>
      </c>
      <c r="P5705" t="str">
        <f>IF(Raw_Data!K5705&lt;=30,"Within Time","Delayed")</f>
        <v>Within Time</v>
      </c>
    </row>
    <row r="5706" spans="1:16" x14ac:dyDescent="0.35">
      <c r="A5706" t="str">
        <f>Raw_Data!A5706</f>
        <v>597-53-9978</v>
      </c>
      <c r="B5706" s="2">
        <f>Raw_Data!B5706</f>
        <v>45373.719444444447</v>
      </c>
      <c r="C5706">
        <f>HOUR(Raw_Data!B5706)</f>
        <v>17</v>
      </c>
      <c r="D5706" t="str">
        <f>TEXT(Raw_Data!B5706,"mmm")</f>
        <v>Mar</v>
      </c>
      <c r="E5706">
        <f>YEAR(Raw_Data!B5706)</f>
        <v>2024</v>
      </c>
      <c r="F5706" t="str">
        <f>TEXT(Raw_Data!B5706,"mmm-yy")</f>
        <v>Mar-24</v>
      </c>
      <c r="G5706" t="str">
        <f>PROPER(Raw_Data!C5706&amp;". "&amp;Raw_Data!D5706)</f>
        <v>K. Yarborough</v>
      </c>
      <c r="H5706" t="str">
        <f>IF(OR(Raw_Data!E5706="M",Raw_Data!E5706="Male"),"Male",IF(OR(Raw_Data!E5706="F",Raw_Data!E5706="Female"),"Female","Not Confirmed"))</f>
        <v>Male</v>
      </c>
      <c r="I5706">
        <f>Raw_Data!F5706</f>
        <v>49</v>
      </c>
      <c r="J5706" t="str">
        <f>FLOOR(Raw_Data!F5706,10)&amp;"-"&amp;FLOOR(Raw_Data!F5706,10)+9</f>
        <v>40-49</v>
      </c>
      <c r="K5706" t="str">
        <f>Raw_Data!G5706</f>
        <v>White</v>
      </c>
      <c r="L5706" t="str">
        <f>Raw_Data!H5706</f>
        <v>General Practice</v>
      </c>
      <c r="M5706" t="str">
        <f>IF(Raw_Data!I5706=TRUE,"Admitted","Not Admitted")</f>
        <v>Admitted</v>
      </c>
      <c r="N5706">
        <f>IF(Raw_Data!J5706="","Not Rated",Raw_Data!J5706)</f>
        <v>9</v>
      </c>
      <c r="O5706">
        <f>Raw_Data!K5706</f>
        <v>25</v>
      </c>
      <c r="P5706" t="str">
        <f>IF(Raw_Data!K5706&lt;=30,"Within Time","Delayed")</f>
        <v>Within Time</v>
      </c>
    </row>
    <row r="5707" spans="1:16" x14ac:dyDescent="0.35">
      <c r="A5707" t="str">
        <f>Raw_Data!A5707</f>
        <v>990-26-7547</v>
      </c>
      <c r="B5707" s="2">
        <f>Raw_Data!B5707</f>
        <v>45373.723611111112</v>
      </c>
      <c r="C5707">
        <f>HOUR(Raw_Data!B5707)</f>
        <v>17</v>
      </c>
      <c r="D5707" t="str">
        <f>TEXT(Raw_Data!B5707,"mmm")</f>
        <v>Mar</v>
      </c>
      <c r="E5707">
        <f>YEAR(Raw_Data!B5707)</f>
        <v>2024</v>
      </c>
      <c r="F5707" t="str">
        <f>TEXT(Raw_Data!B5707,"mmm-yy")</f>
        <v>Mar-24</v>
      </c>
      <c r="G5707" t="str">
        <f>PROPER(Raw_Data!C5707&amp;". "&amp;Raw_Data!D5707)</f>
        <v>V. Bracegirdle</v>
      </c>
      <c r="H5707" t="str">
        <f>IF(OR(Raw_Data!E5707="M",Raw_Data!E5707="Male"),"Male",IF(OR(Raw_Data!E5707="F",Raw_Data!E5707="Female"),"Female","Not Confirmed"))</f>
        <v>Male</v>
      </c>
      <c r="I5707">
        <f>Raw_Data!F5707</f>
        <v>12</v>
      </c>
      <c r="J5707" t="str">
        <f>FLOOR(Raw_Data!F5707,10)&amp;"-"&amp;FLOOR(Raw_Data!F5707,10)+9</f>
        <v>10-19</v>
      </c>
      <c r="K5707" t="str">
        <f>Raw_Data!G5707</f>
        <v>Unknown</v>
      </c>
      <c r="L5707" t="str">
        <f>Raw_Data!H5707</f>
        <v>General Practice</v>
      </c>
      <c r="M5707" t="str">
        <f>IF(Raw_Data!I5707=TRUE,"Admitted","Not Admitted")</f>
        <v>Admitted</v>
      </c>
      <c r="N5707" t="str">
        <f>IF(Raw_Data!J5707="","Not Rated",Raw_Data!J5707)</f>
        <v>Not Rated</v>
      </c>
      <c r="O5707">
        <f>Raw_Data!K5707</f>
        <v>43</v>
      </c>
      <c r="P5707" t="str">
        <f>IF(Raw_Data!K5707&lt;=30,"Within Time","Delayed")</f>
        <v>Delayed</v>
      </c>
    </row>
    <row r="5708" spans="1:16" x14ac:dyDescent="0.35">
      <c r="A5708" t="str">
        <f>Raw_Data!A5708</f>
        <v>520-36-4050</v>
      </c>
      <c r="B5708" s="2">
        <f>Raw_Data!B5708</f>
        <v>45373.78402777778</v>
      </c>
      <c r="C5708">
        <f>HOUR(Raw_Data!B5708)</f>
        <v>18</v>
      </c>
      <c r="D5708" t="str">
        <f>TEXT(Raw_Data!B5708,"mmm")</f>
        <v>Mar</v>
      </c>
      <c r="E5708">
        <f>YEAR(Raw_Data!B5708)</f>
        <v>2024</v>
      </c>
      <c r="F5708" t="str">
        <f>TEXT(Raw_Data!B5708,"mmm-yy")</f>
        <v>Mar-24</v>
      </c>
      <c r="G5708" t="str">
        <f>PROPER(Raw_Data!C5708&amp;". "&amp;Raw_Data!D5708)</f>
        <v>V. Perrat</v>
      </c>
      <c r="H5708" t="str">
        <f>IF(OR(Raw_Data!E5708="M",Raw_Data!E5708="Male"),"Male",IF(OR(Raw_Data!E5708="F",Raw_Data!E5708="Female"),"Female","Not Confirmed"))</f>
        <v>Female</v>
      </c>
      <c r="I5708">
        <f>Raw_Data!F5708</f>
        <v>17</v>
      </c>
      <c r="J5708" t="str">
        <f>FLOOR(Raw_Data!F5708,10)&amp;"-"&amp;FLOOR(Raw_Data!F5708,10)+9</f>
        <v>10-19</v>
      </c>
      <c r="K5708" t="str">
        <f>Raw_Data!G5708</f>
        <v>White</v>
      </c>
      <c r="L5708" t="str">
        <f>Raw_Data!H5708</f>
        <v>None</v>
      </c>
      <c r="M5708" t="str">
        <f>IF(Raw_Data!I5708=TRUE,"Admitted","Not Admitted")</f>
        <v>Admitted</v>
      </c>
      <c r="N5708">
        <f>IF(Raw_Data!J5708="","Not Rated",Raw_Data!J5708)</f>
        <v>8</v>
      </c>
      <c r="O5708">
        <f>Raw_Data!K5708</f>
        <v>49</v>
      </c>
      <c r="P5708" t="str">
        <f>IF(Raw_Data!K5708&lt;=30,"Within Time","Delayed")</f>
        <v>Delayed</v>
      </c>
    </row>
    <row r="5709" spans="1:16" x14ac:dyDescent="0.35">
      <c r="A5709" t="str">
        <f>Raw_Data!A5709</f>
        <v>254-15-8110</v>
      </c>
      <c r="B5709" s="2">
        <f>Raw_Data!B5709</f>
        <v>45373.829861111109</v>
      </c>
      <c r="C5709">
        <f>HOUR(Raw_Data!B5709)</f>
        <v>19</v>
      </c>
      <c r="D5709" t="str">
        <f>TEXT(Raw_Data!B5709,"mmm")</f>
        <v>Mar</v>
      </c>
      <c r="E5709">
        <f>YEAR(Raw_Data!B5709)</f>
        <v>2024</v>
      </c>
      <c r="F5709" t="str">
        <f>TEXT(Raw_Data!B5709,"mmm-yy")</f>
        <v>Mar-24</v>
      </c>
      <c r="G5709" t="str">
        <f>PROPER(Raw_Data!C5709&amp;". "&amp;Raw_Data!D5709)</f>
        <v>H. Postlethwaite</v>
      </c>
      <c r="H5709" t="str">
        <f>IF(OR(Raw_Data!E5709="M",Raw_Data!E5709="Male"),"Male",IF(OR(Raw_Data!E5709="F",Raw_Data!E5709="Female"),"Female","Not Confirmed"))</f>
        <v>Male</v>
      </c>
      <c r="I5709">
        <f>Raw_Data!F5709</f>
        <v>45</v>
      </c>
      <c r="J5709" t="str">
        <f>FLOOR(Raw_Data!F5709,10)&amp;"-"&amp;FLOOR(Raw_Data!F5709,10)+9</f>
        <v>40-49</v>
      </c>
      <c r="K5709" t="str">
        <f>Raw_Data!G5709</f>
        <v>White</v>
      </c>
      <c r="L5709" t="str">
        <f>Raw_Data!H5709</f>
        <v>None</v>
      </c>
      <c r="M5709" t="str">
        <f>IF(Raw_Data!I5709=TRUE,"Admitted","Not Admitted")</f>
        <v>Admitted</v>
      </c>
      <c r="N5709" t="str">
        <f>IF(Raw_Data!J5709="","Not Rated",Raw_Data!J5709)</f>
        <v>Not Rated</v>
      </c>
      <c r="O5709">
        <f>Raw_Data!K5709</f>
        <v>39</v>
      </c>
      <c r="P5709" t="str">
        <f>IF(Raw_Data!K5709&lt;=30,"Within Time","Delayed")</f>
        <v>Delayed</v>
      </c>
    </row>
    <row r="5710" spans="1:16" x14ac:dyDescent="0.35">
      <c r="A5710" t="str">
        <f>Raw_Data!A5710</f>
        <v>592-37-6882</v>
      </c>
      <c r="B5710" s="2">
        <f>Raw_Data!B5710</f>
        <v>45373.899305555547</v>
      </c>
      <c r="C5710">
        <f>HOUR(Raw_Data!B5710)</f>
        <v>21</v>
      </c>
      <c r="D5710" t="str">
        <f>TEXT(Raw_Data!B5710,"mmm")</f>
        <v>Mar</v>
      </c>
      <c r="E5710">
        <f>YEAR(Raw_Data!B5710)</f>
        <v>2024</v>
      </c>
      <c r="F5710" t="str">
        <f>TEXT(Raw_Data!B5710,"mmm-yy")</f>
        <v>Mar-24</v>
      </c>
      <c r="G5710" t="str">
        <f>PROPER(Raw_Data!C5710&amp;". "&amp;Raw_Data!D5710)</f>
        <v>G. Whitfield</v>
      </c>
      <c r="H5710" t="str">
        <f>IF(OR(Raw_Data!E5710="M",Raw_Data!E5710="Male"),"Male",IF(OR(Raw_Data!E5710="F",Raw_Data!E5710="Female"),"Female","Not Confirmed"))</f>
        <v>Female</v>
      </c>
      <c r="I5710">
        <f>Raw_Data!F5710</f>
        <v>17</v>
      </c>
      <c r="J5710" t="str">
        <f>FLOOR(Raw_Data!F5710,10)&amp;"-"&amp;FLOOR(Raw_Data!F5710,10)+9</f>
        <v>10-19</v>
      </c>
      <c r="K5710" t="str">
        <f>Raw_Data!G5710</f>
        <v>Two or More Races</v>
      </c>
      <c r="L5710" t="str">
        <f>Raw_Data!H5710</f>
        <v>Neurology</v>
      </c>
      <c r="M5710" t="str">
        <f>IF(Raw_Data!I5710=TRUE,"Admitted","Not Admitted")</f>
        <v>Not Admitted</v>
      </c>
      <c r="N5710">
        <f>IF(Raw_Data!J5710="","Not Rated",Raw_Data!J5710)</f>
        <v>5</v>
      </c>
      <c r="O5710">
        <f>Raw_Data!K5710</f>
        <v>20</v>
      </c>
      <c r="P5710" t="str">
        <f>IF(Raw_Data!K5710&lt;=30,"Within Time","Delayed")</f>
        <v>Within Time</v>
      </c>
    </row>
    <row r="5711" spans="1:16" x14ac:dyDescent="0.35">
      <c r="A5711" t="str">
        <f>Raw_Data!A5711</f>
        <v>215-20-3814</v>
      </c>
      <c r="B5711" s="2">
        <f>Raw_Data!B5711</f>
        <v>45373.920138888891</v>
      </c>
      <c r="C5711">
        <f>HOUR(Raw_Data!B5711)</f>
        <v>22</v>
      </c>
      <c r="D5711" t="str">
        <f>TEXT(Raw_Data!B5711,"mmm")</f>
        <v>Mar</v>
      </c>
      <c r="E5711">
        <f>YEAR(Raw_Data!B5711)</f>
        <v>2024</v>
      </c>
      <c r="F5711" t="str">
        <f>TEXT(Raw_Data!B5711,"mmm-yy")</f>
        <v>Mar-24</v>
      </c>
      <c r="G5711" t="str">
        <f>PROPER(Raw_Data!C5711&amp;". "&amp;Raw_Data!D5711)</f>
        <v>X. Tunstall</v>
      </c>
      <c r="H5711" t="str">
        <f>IF(OR(Raw_Data!E5711="M",Raw_Data!E5711="Male"),"Male",IF(OR(Raw_Data!E5711="F",Raw_Data!E5711="Female"),"Female","Not Confirmed"))</f>
        <v>Male</v>
      </c>
      <c r="I5711">
        <f>Raw_Data!F5711</f>
        <v>14</v>
      </c>
      <c r="J5711" t="str">
        <f>FLOOR(Raw_Data!F5711,10)&amp;"-"&amp;FLOOR(Raw_Data!F5711,10)+9</f>
        <v>10-19</v>
      </c>
      <c r="K5711" t="str">
        <f>Raw_Data!G5711</f>
        <v>White</v>
      </c>
      <c r="L5711" t="str">
        <f>Raw_Data!H5711</f>
        <v>None</v>
      </c>
      <c r="M5711" t="str">
        <f>IF(Raw_Data!I5711=TRUE,"Admitted","Not Admitted")</f>
        <v>Admitted</v>
      </c>
      <c r="N5711" t="str">
        <f>IF(Raw_Data!J5711="","Not Rated",Raw_Data!J5711)</f>
        <v>Not Rated</v>
      </c>
      <c r="O5711">
        <f>Raw_Data!K5711</f>
        <v>24</v>
      </c>
      <c r="P5711" t="str">
        <f>IF(Raw_Data!K5711&lt;=30,"Within Time","Delayed")</f>
        <v>Within Time</v>
      </c>
    </row>
    <row r="5712" spans="1:16" x14ac:dyDescent="0.35">
      <c r="A5712" t="str">
        <f>Raw_Data!A5712</f>
        <v>426-99-3616</v>
      </c>
      <c r="B5712" s="2">
        <f>Raw_Data!B5712</f>
        <v>45373.974999999999</v>
      </c>
      <c r="C5712">
        <f>HOUR(Raw_Data!B5712)</f>
        <v>23</v>
      </c>
      <c r="D5712" t="str">
        <f>TEXT(Raw_Data!B5712,"mmm")</f>
        <v>Mar</v>
      </c>
      <c r="E5712">
        <f>YEAR(Raw_Data!B5712)</f>
        <v>2024</v>
      </c>
      <c r="F5712" t="str">
        <f>TEXT(Raw_Data!B5712,"mmm-yy")</f>
        <v>Mar-24</v>
      </c>
      <c r="G5712" t="str">
        <f>PROPER(Raw_Data!C5712&amp;". "&amp;Raw_Data!D5712)</f>
        <v>O. Goudie</v>
      </c>
      <c r="H5712" t="str">
        <f>IF(OR(Raw_Data!E5712="M",Raw_Data!E5712="Male"),"Male",IF(OR(Raw_Data!E5712="F",Raw_Data!E5712="Female"),"Female","Not Confirmed"))</f>
        <v>Male</v>
      </c>
      <c r="I5712">
        <f>Raw_Data!F5712</f>
        <v>21</v>
      </c>
      <c r="J5712" t="str">
        <f>FLOOR(Raw_Data!F5712,10)&amp;"-"&amp;FLOOR(Raw_Data!F5712,10)+9</f>
        <v>20-29</v>
      </c>
      <c r="K5712" t="str">
        <f>Raw_Data!G5712</f>
        <v>Two or More Races</v>
      </c>
      <c r="L5712" t="str">
        <f>Raw_Data!H5712</f>
        <v>General Practice</v>
      </c>
      <c r="M5712" t="str">
        <f>IF(Raw_Data!I5712=TRUE,"Admitted","Not Admitted")</f>
        <v>Admitted</v>
      </c>
      <c r="N5712" t="str">
        <f>IF(Raw_Data!J5712="","Not Rated",Raw_Data!J5712)</f>
        <v>Not Rated</v>
      </c>
      <c r="O5712">
        <f>Raw_Data!K5712</f>
        <v>23</v>
      </c>
      <c r="P5712" t="str">
        <f>IF(Raw_Data!K5712&lt;=30,"Within Time","Delayed")</f>
        <v>Within Time</v>
      </c>
    </row>
    <row r="5713" spans="1:16" x14ac:dyDescent="0.35">
      <c r="A5713" t="str">
        <f>Raw_Data!A5713</f>
        <v>373-58-7025</v>
      </c>
      <c r="B5713" s="2">
        <f>Raw_Data!B5713</f>
        <v>45373.992361111108</v>
      </c>
      <c r="C5713">
        <f>HOUR(Raw_Data!B5713)</f>
        <v>23</v>
      </c>
      <c r="D5713" t="str">
        <f>TEXT(Raw_Data!B5713,"mmm")</f>
        <v>Mar</v>
      </c>
      <c r="E5713">
        <f>YEAR(Raw_Data!B5713)</f>
        <v>2024</v>
      </c>
      <c r="F5713" t="str">
        <f>TEXT(Raw_Data!B5713,"mmm-yy")</f>
        <v>Mar-24</v>
      </c>
      <c r="G5713" t="str">
        <f>PROPER(Raw_Data!C5713&amp;". "&amp;Raw_Data!D5713)</f>
        <v>N. Gionettitti</v>
      </c>
      <c r="H5713" t="str">
        <f>IF(OR(Raw_Data!E5713="M",Raw_Data!E5713="Male"),"Male",IF(OR(Raw_Data!E5713="F",Raw_Data!E5713="Female"),"Female","Not Confirmed"))</f>
        <v>Female</v>
      </c>
      <c r="I5713">
        <f>Raw_Data!F5713</f>
        <v>18</v>
      </c>
      <c r="J5713" t="str">
        <f>FLOOR(Raw_Data!F5713,10)&amp;"-"&amp;FLOOR(Raw_Data!F5713,10)+9</f>
        <v>10-19</v>
      </c>
      <c r="K5713" t="str">
        <f>Raw_Data!G5713</f>
        <v>African American</v>
      </c>
      <c r="L5713" t="str">
        <f>Raw_Data!H5713</f>
        <v>None</v>
      </c>
      <c r="M5713" t="str">
        <f>IF(Raw_Data!I5713=TRUE,"Admitted","Not Admitted")</f>
        <v>Admitted</v>
      </c>
      <c r="N5713" t="str">
        <f>IF(Raw_Data!J5713="","Not Rated",Raw_Data!J5713)</f>
        <v>Not Rated</v>
      </c>
      <c r="O5713">
        <f>Raw_Data!K5713</f>
        <v>46</v>
      </c>
      <c r="P5713" t="str">
        <f>IF(Raw_Data!K5713&lt;=30,"Within Time","Delayed")</f>
        <v>Delayed</v>
      </c>
    </row>
    <row r="5714" spans="1:16" x14ac:dyDescent="0.35">
      <c r="A5714" t="str">
        <f>Raw_Data!A5714</f>
        <v>609-24-4510</v>
      </c>
      <c r="B5714" s="2">
        <f>Raw_Data!B5714</f>
        <v>45374.045138888891</v>
      </c>
      <c r="C5714">
        <f>HOUR(Raw_Data!B5714)</f>
        <v>1</v>
      </c>
      <c r="D5714" t="str">
        <f>TEXT(Raw_Data!B5714,"mmm")</f>
        <v>Mar</v>
      </c>
      <c r="E5714">
        <f>YEAR(Raw_Data!B5714)</f>
        <v>2024</v>
      </c>
      <c r="F5714" t="str">
        <f>TEXT(Raw_Data!B5714,"mmm-yy")</f>
        <v>Mar-24</v>
      </c>
      <c r="G5714" t="str">
        <f>PROPER(Raw_Data!C5714&amp;". "&amp;Raw_Data!D5714)</f>
        <v>W. Cholmondeley</v>
      </c>
      <c r="H5714" t="str">
        <f>IF(OR(Raw_Data!E5714="M",Raw_Data!E5714="Male"),"Male",IF(OR(Raw_Data!E5714="F",Raw_Data!E5714="Female"),"Female","Not Confirmed"))</f>
        <v>Male</v>
      </c>
      <c r="I5714">
        <f>Raw_Data!F5714</f>
        <v>72</v>
      </c>
      <c r="J5714" t="str">
        <f>FLOOR(Raw_Data!F5714,10)&amp;"-"&amp;FLOOR(Raw_Data!F5714,10)+9</f>
        <v>70-79</v>
      </c>
      <c r="K5714" t="str">
        <f>Raw_Data!G5714</f>
        <v>Unknown</v>
      </c>
      <c r="L5714" t="str">
        <f>Raw_Data!H5714</f>
        <v>None</v>
      </c>
      <c r="M5714" t="str">
        <f>IF(Raw_Data!I5714=TRUE,"Admitted","Not Admitted")</f>
        <v>Admitted</v>
      </c>
      <c r="N5714">
        <f>IF(Raw_Data!J5714="","Not Rated",Raw_Data!J5714)</f>
        <v>10</v>
      </c>
      <c r="O5714">
        <f>Raw_Data!K5714</f>
        <v>58</v>
      </c>
      <c r="P5714" t="str">
        <f>IF(Raw_Data!K5714&lt;=30,"Within Time","Delayed")</f>
        <v>Delayed</v>
      </c>
    </row>
    <row r="5715" spans="1:16" x14ac:dyDescent="0.35">
      <c r="A5715" t="str">
        <f>Raw_Data!A5715</f>
        <v>238-66-7881</v>
      </c>
      <c r="B5715" s="2">
        <f>Raw_Data!B5715</f>
        <v>45374.074999999997</v>
      </c>
      <c r="C5715">
        <f>HOUR(Raw_Data!B5715)</f>
        <v>1</v>
      </c>
      <c r="D5715" t="str">
        <f>TEXT(Raw_Data!B5715,"mmm")</f>
        <v>Mar</v>
      </c>
      <c r="E5715">
        <f>YEAR(Raw_Data!B5715)</f>
        <v>2024</v>
      </c>
      <c r="F5715" t="str">
        <f>TEXT(Raw_Data!B5715,"mmm-yy")</f>
        <v>Mar-24</v>
      </c>
      <c r="G5715" t="str">
        <f>PROPER(Raw_Data!C5715&amp;". "&amp;Raw_Data!D5715)</f>
        <v>P. Thornbury</v>
      </c>
      <c r="H5715" t="str">
        <f>IF(OR(Raw_Data!E5715="M",Raw_Data!E5715="Male"),"Male",IF(OR(Raw_Data!E5715="F",Raw_Data!E5715="Female"),"Female","Not Confirmed"))</f>
        <v>Male</v>
      </c>
      <c r="I5715">
        <f>Raw_Data!F5715</f>
        <v>27</v>
      </c>
      <c r="J5715" t="str">
        <f>FLOOR(Raw_Data!F5715,10)&amp;"-"&amp;FLOOR(Raw_Data!F5715,10)+9</f>
        <v>20-29</v>
      </c>
      <c r="K5715" t="str">
        <f>Raw_Data!G5715</f>
        <v>African American</v>
      </c>
      <c r="L5715" t="str">
        <f>Raw_Data!H5715</f>
        <v>None</v>
      </c>
      <c r="M5715" t="str">
        <f>IF(Raw_Data!I5715=TRUE,"Admitted","Not Admitted")</f>
        <v>Not Admitted</v>
      </c>
      <c r="N5715">
        <f>IF(Raw_Data!J5715="","Not Rated",Raw_Data!J5715)</f>
        <v>10</v>
      </c>
      <c r="O5715">
        <f>Raw_Data!K5715</f>
        <v>39</v>
      </c>
      <c r="P5715" t="str">
        <f>IF(Raw_Data!K5715&lt;=30,"Within Time","Delayed")</f>
        <v>Delayed</v>
      </c>
    </row>
    <row r="5716" spans="1:16" x14ac:dyDescent="0.35">
      <c r="A5716" t="str">
        <f>Raw_Data!A5716</f>
        <v>426-39-7160</v>
      </c>
      <c r="B5716" s="2">
        <f>Raw_Data!B5716</f>
        <v>45374.079861111109</v>
      </c>
      <c r="C5716">
        <f>HOUR(Raw_Data!B5716)</f>
        <v>1</v>
      </c>
      <c r="D5716" t="str">
        <f>TEXT(Raw_Data!B5716,"mmm")</f>
        <v>Mar</v>
      </c>
      <c r="E5716">
        <f>YEAR(Raw_Data!B5716)</f>
        <v>2024</v>
      </c>
      <c r="F5716" t="str">
        <f>TEXT(Raw_Data!B5716,"mmm-yy")</f>
        <v>Mar-24</v>
      </c>
      <c r="G5716" t="str">
        <f>PROPER(Raw_Data!C5716&amp;". "&amp;Raw_Data!D5716)</f>
        <v>D. Lockwood</v>
      </c>
      <c r="H5716" t="str">
        <f>IF(OR(Raw_Data!E5716="M",Raw_Data!E5716="Male"),"Male",IF(OR(Raw_Data!E5716="F",Raw_Data!E5716="Female"),"Female","Not Confirmed"))</f>
        <v>Female</v>
      </c>
      <c r="I5716">
        <f>Raw_Data!F5716</f>
        <v>28</v>
      </c>
      <c r="J5716" t="str">
        <f>FLOOR(Raw_Data!F5716,10)&amp;"-"&amp;FLOOR(Raw_Data!F5716,10)+9</f>
        <v>20-29</v>
      </c>
      <c r="K5716" t="str">
        <f>Raw_Data!G5716</f>
        <v>Asian</v>
      </c>
      <c r="L5716" t="str">
        <f>Raw_Data!H5716</f>
        <v>None</v>
      </c>
      <c r="M5716" t="str">
        <f>IF(Raw_Data!I5716=TRUE,"Admitted","Not Admitted")</f>
        <v>Admitted</v>
      </c>
      <c r="N5716" t="str">
        <f>IF(Raw_Data!J5716="","Not Rated",Raw_Data!J5716)</f>
        <v>Not Rated</v>
      </c>
      <c r="O5716">
        <f>Raw_Data!K5716</f>
        <v>46</v>
      </c>
      <c r="P5716" t="str">
        <f>IF(Raw_Data!K5716&lt;=30,"Within Time","Delayed")</f>
        <v>Delayed</v>
      </c>
    </row>
    <row r="5717" spans="1:16" x14ac:dyDescent="0.35">
      <c r="A5717" t="str">
        <f>Raw_Data!A5717</f>
        <v>493-42-8882</v>
      </c>
      <c r="B5717" s="2">
        <f>Raw_Data!B5717</f>
        <v>45374.105555555558</v>
      </c>
      <c r="C5717">
        <f>HOUR(Raw_Data!B5717)</f>
        <v>2</v>
      </c>
      <c r="D5717" t="str">
        <f>TEXT(Raw_Data!B5717,"mmm")</f>
        <v>Mar</v>
      </c>
      <c r="E5717">
        <f>YEAR(Raw_Data!B5717)</f>
        <v>2024</v>
      </c>
      <c r="F5717" t="str">
        <f>TEXT(Raw_Data!B5717,"mmm-yy")</f>
        <v>Mar-24</v>
      </c>
      <c r="G5717" t="str">
        <f>PROPER(Raw_Data!C5717&amp;". "&amp;Raw_Data!D5717)</f>
        <v>Y. Aldridge</v>
      </c>
      <c r="H5717" t="str">
        <f>IF(OR(Raw_Data!E5717="M",Raw_Data!E5717="Male"),"Male",IF(OR(Raw_Data!E5717="F",Raw_Data!E5717="Female"),"Female","Not Confirmed"))</f>
        <v>Female</v>
      </c>
      <c r="I5717">
        <f>Raw_Data!F5717</f>
        <v>63</v>
      </c>
      <c r="J5717" t="str">
        <f>FLOOR(Raw_Data!F5717,10)&amp;"-"&amp;FLOOR(Raw_Data!F5717,10)+9</f>
        <v>60-69</v>
      </c>
      <c r="K5717" t="str">
        <f>Raw_Data!G5717</f>
        <v>African American</v>
      </c>
      <c r="L5717" t="str">
        <f>Raw_Data!H5717</f>
        <v>None</v>
      </c>
      <c r="M5717" t="str">
        <f>IF(Raw_Data!I5717=TRUE,"Admitted","Not Admitted")</f>
        <v>Admitted</v>
      </c>
      <c r="N5717" t="str">
        <f>IF(Raw_Data!J5717="","Not Rated",Raw_Data!J5717)</f>
        <v>Not Rated</v>
      </c>
      <c r="O5717">
        <f>Raw_Data!K5717</f>
        <v>16</v>
      </c>
      <c r="P5717" t="str">
        <f>IF(Raw_Data!K5717&lt;=30,"Within Time","Delayed")</f>
        <v>Within Time</v>
      </c>
    </row>
    <row r="5718" spans="1:16" x14ac:dyDescent="0.35">
      <c r="A5718" t="str">
        <f>Raw_Data!A5718</f>
        <v>700-25-3723</v>
      </c>
      <c r="B5718" s="2">
        <f>Raw_Data!B5718</f>
        <v>45374.202777777777</v>
      </c>
      <c r="C5718">
        <f>HOUR(Raw_Data!B5718)</f>
        <v>4</v>
      </c>
      <c r="D5718" t="str">
        <f>TEXT(Raw_Data!B5718,"mmm")</f>
        <v>Mar</v>
      </c>
      <c r="E5718">
        <f>YEAR(Raw_Data!B5718)</f>
        <v>2024</v>
      </c>
      <c r="F5718" t="str">
        <f>TEXT(Raw_Data!B5718,"mmm-yy")</f>
        <v>Mar-24</v>
      </c>
      <c r="G5718" t="str">
        <f>PROPER(Raw_Data!C5718&amp;". "&amp;Raw_Data!D5718)</f>
        <v>Y. Honeysett</v>
      </c>
      <c r="H5718" t="str">
        <f>IF(OR(Raw_Data!E5718="M",Raw_Data!E5718="Male"),"Male",IF(OR(Raw_Data!E5718="F",Raw_Data!E5718="Female"),"Female","Not Confirmed"))</f>
        <v>Female</v>
      </c>
      <c r="I5718">
        <f>Raw_Data!F5718</f>
        <v>22</v>
      </c>
      <c r="J5718" t="str">
        <f>FLOOR(Raw_Data!F5718,10)&amp;"-"&amp;FLOOR(Raw_Data!F5718,10)+9</f>
        <v>20-29</v>
      </c>
      <c r="K5718" t="str">
        <f>Raw_Data!G5718</f>
        <v>White</v>
      </c>
      <c r="L5718" t="str">
        <f>Raw_Data!H5718</f>
        <v>Cardiology</v>
      </c>
      <c r="M5718" t="str">
        <f>IF(Raw_Data!I5718=TRUE,"Admitted","Not Admitted")</f>
        <v>Not Admitted</v>
      </c>
      <c r="N5718" t="str">
        <f>IF(Raw_Data!J5718="","Not Rated",Raw_Data!J5718)</f>
        <v>Not Rated</v>
      </c>
      <c r="O5718">
        <f>Raw_Data!K5718</f>
        <v>35</v>
      </c>
      <c r="P5718" t="str">
        <f>IF(Raw_Data!K5718&lt;=30,"Within Time","Delayed")</f>
        <v>Delayed</v>
      </c>
    </row>
    <row r="5719" spans="1:16" x14ac:dyDescent="0.35">
      <c r="A5719" t="str">
        <f>Raw_Data!A5719</f>
        <v>680-17-9790</v>
      </c>
      <c r="B5719" s="2">
        <f>Raw_Data!B5719</f>
        <v>45374.217361111107</v>
      </c>
      <c r="C5719">
        <f>HOUR(Raw_Data!B5719)</f>
        <v>5</v>
      </c>
      <c r="D5719" t="str">
        <f>TEXT(Raw_Data!B5719,"mmm")</f>
        <v>Mar</v>
      </c>
      <c r="E5719">
        <f>YEAR(Raw_Data!B5719)</f>
        <v>2024</v>
      </c>
      <c r="F5719" t="str">
        <f>TEXT(Raw_Data!B5719,"mmm-yy")</f>
        <v>Mar-24</v>
      </c>
      <c r="G5719" t="str">
        <f>PROPER(Raw_Data!C5719&amp;". "&amp;Raw_Data!D5719)</f>
        <v>Z. Tunstall</v>
      </c>
      <c r="H5719" t="str">
        <f>IF(OR(Raw_Data!E5719="M",Raw_Data!E5719="Male"),"Male",IF(OR(Raw_Data!E5719="F",Raw_Data!E5719="Female"),"Female","Not Confirmed"))</f>
        <v>Female</v>
      </c>
      <c r="I5719">
        <f>Raw_Data!F5719</f>
        <v>61</v>
      </c>
      <c r="J5719" t="str">
        <f>FLOOR(Raw_Data!F5719,10)&amp;"-"&amp;FLOOR(Raw_Data!F5719,10)+9</f>
        <v>60-69</v>
      </c>
      <c r="K5719" t="str">
        <f>Raw_Data!G5719</f>
        <v>African American</v>
      </c>
      <c r="L5719" t="str">
        <f>Raw_Data!H5719</f>
        <v>None</v>
      </c>
      <c r="M5719" t="str">
        <f>IF(Raw_Data!I5719=TRUE,"Admitted","Not Admitted")</f>
        <v>Admitted</v>
      </c>
      <c r="N5719" t="str">
        <f>IF(Raw_Data!J5719="","Not Rated",Raw_Data!J5719)</f>
        <v>Not Rated</v>
      </c>
      <c r="O5719">
        <f>Raw_Data!K5719</f>
        <v>54</v>
      </c>
      <c r="P5719" t="str">
        <f>IF(Raw_Data!K5719&lt;=30,"Within Time","Delayed")</f>
        <v>Delayed</v>
      </c>
    </row>
    <row r="5720" spans="1:16" x14ac:dyDescent="0.35">
      <c r="A5720" t="str">
        <f>Raw_Data!A5720</f>
        <v>302-38-3884</v>
      </c>
      <c r="B5720" s="2">
        <f>Raw_Data!B5720</f>
        <v>45374.26666666667</v>
      </c>
      <c r="C5720">
        <f>HOUR(Raw_Data!B5720)</f>
        <v>6</v>
      </c>
      <c r="D5720" t="str">
        <f>TEXT(Raw_Data!B5720,"mmm")</f>
        <v>Mar</v>
      </c>
      <c r="E5720">
        <f>YEAR(Raw_Data!B5720)</f>
        <v>2024</v>
      </c>
      <c r="F5720" t="str">
        <f>TEXT(Raw_Data!B5720,"mmm-yy")</f>
        <v>Mar-24</v>
      </c>
      <c r="G5720" t="str">
        <f>PROPER(Raw_Data!C5720&amp;". "&amp;Raw_Data!D5720)</f>
        <v>V. Eastwood</v>
      </c>
      <c r="H5720" t="str">
        <f>IF(OR(Raw_Data!E5720="M",Raw_Data!E5720="Male"),"Male",IF(OR(Raw_Data!E5720="F",Raw_Data!E5720="Female"),"Female","Not Confirmed"))</f>
        <v>Male</v>
      </c>
      <c r="I5720">
        <f>Raw_Data!F5720</f>
        <v>5</v>
      </c>
      <c r="J5720" t="str">
        <f>FLOOR(Raw_Data!F5720,10)&amp;"-"&amp;FLOOR(Raw_Data!F5720,10)+9</f>
        <v>0-9</v>
      </c>
      <c r="K5720" t="str">
        <f>Raw_Data!G5720</f>
        <v>Pacific Islander</v>
      </c>
      <c r="L5720" t="str">
        <f>Raw_Data!H5720</f>
        <v>General Practice</v>
      </c>
      <c r="M5720" t="str">
        <f>IF(Raw_Data!I5720=TRUE,"Admitted","Not Admitted")</f>
        <v>Not Admitted</v>
      </c>
      <c r="N5720" t="str">
        <f>IF(Raw_Data!J5720="","Not Rated",Raw_Data!J5720)</f>
        <v>Not Rated</v>
      </c>
      <c r="O5720">
        <f>Raw_Data!K5720</f>
        <v>39</v>
      </c>
      <c r="P5720" t="str">
        <f>IF(Raw_Data!K5720&lt;=30,"Within Time","Delayed")</f>
        <v>Delayed</v>
      </c>
    </row>
    <row r="5721" spans="1:16" x14ac:dyDescent="0.35">
      <c r="A5721" t="str">
        <f>Raw_Data!A5721</f>
        <v>522-94-4985</v>
      </c>
      <c r="B5721" s="2">
        <f>Raw_Data!B5721</f>
        <v>45374.303472222222</v>
      </c>
      <c r="C5721">
        <f>HOUR(Raw_Data!B5721)</f>
        <v>7</v>
      </c>
      <c r="D5721" t="str">
        <f>TEXT(Raw_Data!B5721,"mmm")</f>
        <v>Mar</v>
      </c>
      <c r="E5721">
        <f>YEAR(Raw_Data!B5721)</f>
        <v>2024</v>
      </c>
      <c r="F5721" t="str">
        <f>TEXT(Raw_Data!B5721,"mmm-yy")</f>
        <v>Mar-24</v>
      </c>
      <c r="G5721" t="str">
        <f>PROPER(Raw_Data!C5721&amp;". "&amp;Raw_Data!D5721)</f>
        <v>Z. Methuen</v>
      </c>
      <c r="H5721" t="str">
        <f>IF(OR(Raw_Data!E5721="M",Raw_Data!E5721="Male"),"Male",IF(OR(Raw_Data!E5721="F",Raw_Data!E5721="Female"),"Female","Not Confirmed"))</f>
        <v>Male</v>
      </c>
      <c r="I5721">
        <f>Raw_Data!F5721</f>
        <v>20</v>
      </c>
      <c r="J5721" t="str">
        <f>FLOOR(Raw_Data!F5721,10)&amp;"-"&amp;FLOOR(Raw_Data!F5721,10)+9</f>
        <v>20-29</v>
      </c>
      <c r="K5721" t="str">
        <f>Raw_Data!G5721</f>
        <v>African American</v>
      </c>
      <c r="L5721" t="str">
        <f>Raw_Data!H5721</f>
        <v>Physiotherapy</v>
      </c>
      <c r="M5721" t="str">
        <f>IF(Raw_Data!I5721=TRUE,"Admitted","Not Admitted")</f>
        <v>Admitted</v>
      </c>
      <c r="N5721" t="str">
        <f>IF(Raw_Data!J5721="","Not Rated",Raw_Data!J5721)</f>
        <v>Not Rated</v>
      </c>
      <c r="O5721">
        <f>Raw_Data!K5721</f>
        <v>57</v>
      </c>
      <c r="P5721" t="str">
        <f>IF(Raw_Data!K5721&lt;=30,"Within Time","Delayed")</f>
        <v>Delayed</v>
      </c>
    </row>
    <row r="5722" spans="1:16" x14ac:dyDescent="0.35">
      <c r="A5722" t="str">
        <f>Raw_Data!A5722</f>
        <v>656-86-1001</v>
      </c>
      <c r="B5722" s="2">
        <f>Raw_Data!B5722</f>
        <v>45374.34652777778</v>
      </c>
      <c r="C5722">
        <f>HOUR(Raw_Data!B5722)</f>
        <v>8</v>
      </c>
      <c r="D5722" t="str">
        <f>TEXT(Raw_Data!B5722,"mmm")</f>
        <v>Mar</v>
      </c>
      <c r="E5722">
        <f>YEAR(Raw_Data!B5722)</f>
        <v>2024</v>
      </c>
      <c r="F5722" t="str">
        <f>TEXT(Raw_Data!B5722,"mmm-yy")</f>
        <v>Mar-24</v>
      </c>
      <c r="G5722" t="str">
        <f>PROPER(Raw_Data!C5722&amp;". "&amp;Raw_Data!D5722)</f>
        <v>W. Dewhirst</v>
      </c>
      <c r="H5722" t="str">
        <f>IF(OR(Raw_Data!E5722="M",Raw_Data!E5722="Male"),"Male",IF(OR(Raw_Data!E5722="F",Raw_Data!E5722="Female"),"Female","Not Confirmed"))</f>
        <v>Female</v>
      </c>
      <c r="I5722">
        <f>Raw_Data!F5722</f>
        <v>54</v>
      </c>
      <c r="J5722" t="str">
        <f>FLOOR(Raw_Data!F5722,10)&amp;"-"&amp;FLOOR(Raw_Data!F5722,10)+9</f>
        <v>50-59</v>
      </c>
      <c r="K5722" t="str">
        <f>Raw_Data!G5722</f>
        <v>White</v>
      </c>
      <c r="L5722" t="str">
        <f>Raw_Data!H5722</f>
        <v>None</v>
      </c>
      <c r="M5722" t="str">
        <f>IF(Raw_Data!I5722=TRUE,"Admitted","Not Admitted")</f>
        <v>Not Admitted</v>
      </c>
      <c r="N5722" t="str">
        <f>IF(Raw_Data!J5722="","Not Rated",Raw_Data!J5722)</f>
        <v>Not Rated</v>
      </c>
      <c r="O5722">
        <f>Raw_Data!K5722</f>
        <v>34</v>
      </c>
      <c r="P5722" t="str">
        <f>IF(Raw_Data!K5722&lt;=30,"Within Time","Delayed")</f>
        <v>Delayed</v>
      </c>
    </row>
    <row r="5723" spans="1:16" x14ac:dyDescent="0.35">
      <c r="A5723" t="str">
        <f>Raw_Data!A5723</f>
        <v>247-22-9794</v>
      </c>
      <c r="B5723" s="2">
        <f>Raw_Data!B5723</f>
        <v>45374.369444444441</v>
      </c>
      <c r="C5723">
        <f>HOUR(Raw_Data!B5723)</f>
        <v>8</v>
      </c>
      <c r="D5723" t="str">
        <f>TEXT(Raw_Data!B5723,"mmm")</f>
        <v>Mar</v>
      </c>
      <c r="E5723">
        <f>YEAR(Raw_Data!B5723)</f>
        <v>2024</v>
      </c>
      <c r="F5723" t="str">
        <f>TEXT(Raw_Data!B5723,"mmm-yy")</f>
        <v>Mar-24</v>
      </c>
      <c r="G5723" t="str">
        <f>PROPER(Raw_Data!C5723&amp;". "&amp;Raw_Data!D5723)</f>
        <v>X. Wadsworth</v>
      </c>
      <c r="H5723" t="str">
        <f>IF(OR(Raw_Data!E5723="M",Raw_Data!E5723="Male"),"Male",IF(OR(Raw_Data!E5723="F",Raw_Data!E5723="Female"),"Female","Not Confirmed"))</f>
        <v>Male</v>
      </c>
      <c r="I5723">
        <f>Raw_Data!F5723</f>
        <v>53</v>
      </c>
      <c r="J5723" t="str">
        <f>FLOOR(Raw_Data!F5723,10)&amp;"-"&amp;FLOOR(Raw_Data!F5723,10)+9</f>
        <v>50-59</v>
      </c>
      <c r="K5723" t="str">
        <f>Raw_Data!G5723</f>
        <v>African American</v>
      </c>
      <c r="L5723" t="str">
        <f>Raw_Data!H5723</f>
        <v>None</v>
      </c>
      <c r="M5723" t="str">
        <f>IF(Raw_Data!I5723=TRUE,"Admitted","Not Admitted")</f>
        <v>Not Admitted</v>
      </c>
      <c r="N5723">
        <f>IF(Raw_Data!J5723="","Not Rated",Raw_Data!J5723)</f>
        <v>6</v>
      </c>
      <c r="O5723">
        <f>Raw_Data!K5723</f>
        <v>43</v>
      </c>
      <c r="P5723" t="str">
        <f>IF(Raw_Data!K5723&lt;=30,"Within Time","Delayed")</f>
        <v>Delayed</v>
      </c>
    </row>
    <row r="5724" spans="1:16" x14ac:dyDescent="0.35">
      <c r="A5724" t="str">
        <f>Raw_Data!A5724</f>
        <v>131-48-4504</v>
      </c>
      <c r="B5724" s="2">
        <f>Raw_Data!B5724</f>
        <v>45374.423611111109</v>
      </c>
      <c r="C5724">
        <f>HOUR(Raw_Data!B5724)</f>
        <v>10</v>
      </c>
      <c r="D5724" t="str">
        <f>TEXT(Raw_Data!B5724,"mmm")</f>
        <v>Mar</v>
      </c>
      <c r="E5724">
        <f>YEAR(Raw_Data!B5724)</f>
        <v>2024</v>
      </c>
      <c r="F5724" t="str">
        <f>TEXT(Raw_Data!B5724,"mmm-yy")</f>
        <v>Mar-24</v>
      </c>
      <c r="G5724" t="str">
        <f>PROPER(Raw_Data!C5724&amp;". "&amp;Raw_Data!D5724)</f>
        <v>I. Corpes</v>
      </c>
      <c r="H5724" t="str">
        <f>IF(OR(Raw_Data!E5724="M",Raw_Data!E5724="Male"),"Male",IF(OR(Raw_Data!E5724="F",Raw_Data!E5724="Female"),"Female","Not Confirmed"))</f>
        <v>Female</v>
      </c>
      <c r="I5724">
        <f>Raw_Data!F5724</f>
        <v>56</v>
      </c>
      <c r="J5724" t="str">
        <f>FLOOR(Raw_Data!F5724,10)&amp;"-"&amp;FLOOR(Raw_Data!F5724,10)+9</f>
        <v>50-59</v>
      </c>
      <c r="K5724" t="str">
        <f>Raw_Data!G5724</f>
        <v>Asian</v>
      </c>
      <c r="L5724" t="str">
        <f>Raw_Data!H5724</f>
        <v>Orthopedics</v>
      </c>
      <c r="M5724" t="str">
        <f>IF(Raw_Data!I5724=TRUE,"Admitted","Not Admitted")</f>
        <v>Not Admitted</v>
      </c>
      <c r="N5724" t="str">
        <f>IF(Raw_Data!J5724="","Not Rated",Raw_Data!J5724)</f>
        <v>Not Rated</v>
      </c>
      <c r="O5724">
        <f>Raw_Data!K5724</f>
        <v>34</v>
      </c>
      <c r="P5724" t="str">
        <f>IF(Raw_Data!K5724&lt;=30,"Within Time","Delayed")</f>
        <v>Delayed</v>
      </c>
    </row>
    <row r="5725" spans="1:16" x14ac:dyDescent="0.35">
      <c r="A5725" t="str">
        <f>Raw_Data!A5725</f>
        <v>226-29-7250</v>
      </c>
      <c r="B5725" s="2">
        <f>Raw_Data!B5725</f>
        <v>45374.463888888888</v>
      </c>
      <c r="C5725">
        <f>HOUR(Raw_Data!B5725)</f>
        <v>11</v>
      </c>
      <c r="D5725" t="str">
        <f>TEXT(Raw_Data!B5725,"mmm")</f>
        <v>Mar</v>
      </c>
      <c r="E5725">
        <f>YEAR(Raw_Data!B5725)</f>
        <v>2024</v>
      </c>
      <c r="F5725" t="str">
        <f>TEXT(Raw_Data!B5725,"mmm-yy")</f>
        <v>Mar-24</v>
      </c>
      <c r="G5725" t="str">
        <f>PROPER(Raw_Data!C5725&amp;". "&amp;Raw_Data!D5725)</f>
        <v>D. Corpes</v>
      </c>
      <c r="H5725" t="str">
        <f>IF(OR(Raw_Data!E5725="M",Raw_Data!E5725="Male"),"Male",IF(OR(Raw_Data!E5725="F",Raw_Data!E5725="Female"),"Female","Not Confirmed"))</f>
        <v>Female</v>
      </c>
      <c r="I5725">
        <f>Raw_Data!F5725</f>
        <v>75</v>
      </c>
      <c r="J5725" t="str">
        <f>FLOOR(Raw_Data!F5725,10)&amp;"-"&amp;FLOOR(Raw_Data!F5725,10)+9</f>
        <v>70-79</v>
      </c>
      <c r="K5725" t="str">
        <f>Raw_Data!G5725</f>
        <v>Asian</v>
      </c>
      <c r="L5725" t="str">
        <f>Raw_Data!H5725</f>
        <v>None</v>
      </c>
      <c r="M5725" t="str">
        <f>IF(Raw_Data!I5725=TRUE,"Admitted","Not Admitted")</f>
        <v>Admitted</v>
      </c>
      <c r="N5725">
        <f>IF(Raw_Data!J5725="","Not Rated",Raw_Data!J5725)</f>
        <v>10</v>
      </c>
      <c r="O5725">
        <f>Raw_Data!K5725</f>
        <v>14</v>
      </c>
      <c r="P5725" t="str">
        <f>IF(Raw_Data!K5725&lt;=30,"Within Time","Delayed")</f>
        <v>Within Time</v>
      </c>
    </row>
    <row r="5726" spans="1:16" x14ac:dyDescent="0.35">
      <c r="A5726" t="str">
        <f>Raw_Data!A5726</f>
        <v>576-73-3340</v>
      </c>
      <c r="B5726" s="2">
        <f>Raw_Data!B5726</f>
        <v>45374.481944444437</v>
      </c>
      <c r="C5726">
        <f>HOUR(Raw_Data!B5726)</f>
        <v>11</v>
      </c>
      <c r="D5726" t="str">
        <f>TEXT(Raw_Data!B5726,"mmm")</f>
        <v>Mar</v>
      </c>
      <c r="E5726">
        <f>YEAR(Raw_Data!B5726)</f>
        <v>2024</v>
      </c>
      <c r="F5726" t="str">
        <f>TEXT(Raw_Data!B5726,"mmm-yy")</f>
        <v>Mar-24</v>
      </c>
      <c r="G5726" t="str">
        <f>PROPER(Raw_Data!C5726&amp;". "&amp;Raw_Data!D5726)</f>
        <v>F. Gionettitti</v>
      </c>
      <c r="H5726" t="str">
        <f>IF(OR(Raw_Data!E5726="M",Raw_Data!E5726="Male"),"Male",IF(OR(Raw_Data!E5726="F",Raw_Data!E5726="Female"),"Female","Not Confirmed"))</f>
        <v>Female</v>
      </c>
      <c r="I5726">
        <f>Raw_Data!F5726</f>
        <v>37</v>
      </c>
      <c r="J5726" t="str">
        <f>FLOOR(Raw_Data!F5726,10)&amp;"-"&amp;FLOOR(Raw_Data!F5726,10)+9</f>
        <v>30-39</v>
      </c>
      <c r="K5726" t="str">
        <f>Raw_Data!G5726</f>
        <v>African American</v>
      </c>
      <c r="L5726" t="str">
        <f>Raw_Data!H5726</f>
        <v>General Practice</v>
      </c>
      <c r="M5726" t="str">
        <f>IF(Raw_Data!I5726=TRUE,"Admitted","Not Admitted")</f>
        <v>Not Admitted</v>
      </c>
      <c r="N5726" t="str">
        <f>IF(Raw_Data!J5726="","Not Rated",Raw_Data!J5726)</f>
        <v>Not Rated</v>
      </c>
      <c r="O5726">
        <f>Raw_Data!K5726</f>
        <v>37</v>
      </c>
      <c r="P5726" t="str">
        <f>IF(Raw_Data!K5726&lt;=30,"Within Time","Delayed")</f>
        <v>Delayed</v>
      </c>
    </row>
    <row r="5727" spans="1:16" x14ac:dyDescent="0.35">
      <c r="A5727" t="str">
        <f>Raw_Data!A5727</f>
        <v>513-73-3791</v>
      </c>
      <c r="B5727" s="2">
        <f>Raw_Data!B5727</f>
        <v>45374.603472222218</v>
      </c>
      <c r="C5727">
        <f>HOUR(Raw_Data!B5727)</f>
        <v>14</v>
      </c>
      <c r="D5727" t="str">
        <f>TEXT(Raw_Data!B5727,"mmm")</f>
        <v>Mar</v>
      </c>
      <c r="E5727">
        <f>YEAR(Raw_Data!B5727)</f>
        <v>2024</v>
      </c>
      <c r="F5727" t="str">
        <f>TEXT(Raw_Data!B5727,"mmm-yy")</f>
        <v>Mar-24</v>
      </c>
      <c r="G5727" t="str">
        <f>PROPER(Raw_Data!C5727&amp;". "&amp;Raw_Data!D5727)</f>
        <v>E. Featherstone</v>
      </c>
      <c r="H5727" t="str">
        <f>IF(OR(Raw_Data!E5727="M",Raw_Data!E5727="Male"),"Male",IF(OR(Raw_Data!E5727="F",Raw_Data!E5727="Female"),"Female","Not Confirmed"))</f>
        <v>Female</v>
      </c>
      <c r="I5727">
        <f>Raw_Data!F5727</f>
        <v>65</v>
      </c>
      <c r="J5727" t="str">
        <f>FLOOR(Raw_Data!F5727,10)&amp;"-"&amp;FLOOR(Raw_Data!F5727,10)+9</f>
        <v>60-69</v>
      </c>
      <c r="K5727" t="str">
        <f>Raw_Data!G5727</f>
        <v>African American</v>
      </c>
      <c r="L5727" t="str">
        <f>Raw_Data!H5727</f>
        <v>None</v>
      </c>
      <c r="M5727" t="str">
        <f>IF(Raw_Data!I5727=TRUE,"Admitted","Not Admitted")</f>
        <v>Admitted</v>
      </c>
      <c r="N5727" t="str">
        <f>IF(Raw_Data!J5727="","Not Rated",Raw_Data!J5727)</f>
        <v>Not Rated</v>
      </c>
      <c r="O5727">
        <f>Raw_Data!K5727</f>
        <v>32</v>
      </c>
      <c r="P5727" t="str">
        <f>IF(Raw_Data!K5727&lt;=30,"Within Time","Delayed")</f>
        <v>Delayed</v>
      </c>
    </row>
    <row r="5728" spans="1:16" x14ac:dyDescent="0.35">
      <c r="A5728" t="str">
        <f>Raw_Data!A5728</f>
        <v>506-41-3816</v>
      </c>
      <c r="B5728" s="2">
        <f>Raw_Data!B5728</f>
        <v>45374.750694444447</v>
      </c>
      <c r="C5728">
        <f>HOUR(Raw_Data!B5728)</f>
        <v>18</v>
      </c>
      <c r="D5728" t="str">
        <f>TEXT(Raw_Data!B5728,"mmm")</f>
        <v>Mar</v>
      </c>
      <c r="E5728">
        <f>YEAR(Raw_Data!B5728)</f>
        <v>2024</v>
      </c>
      <c r="F5728" t="str">
        <f>TEXT(Raw_Data!B5728,"mmm-yy")</f>
        <v>Mar-24</v>
      </c>
      <c r="G5728" t="str">
        <f>PROPER(Raw_Data!C5728&amp;". "&amp;Raw_Data!D5728)</f>
        <v>K. Jephson</v>
      </c>
      <c r="H5728" t="str">
        <f>IF(OR(Raw_Data!E5728="M",Raw_Data!E5728="Male"),"Male",IF(OR(Raw_Data!E5728="F",Raw_Data!E5728="Female"),"Female","Not Confirmed"))</f>
        <v>Female</v>
      </c>
      <c r="I5728">
        <f>Raw_Data!F5728</f>
        <v>34</v>
      </c>
      <c r="J5728" t="str">
        <f>FLOOR(Raw_Data!F5728,10)&amp;"-"&amp;FLOOR(Raw_Data!F5728,10)+9</f>
        <v>30-39</v>
      </c>
      <c r="K5728" t="str">
        <f>Raw_Data!G5728</f>
        <v>Two or More Races</v>
      </c>
      <c r="L5728" t="str">
        <f>Raw_Data!H5728</f>
        <v>None</v>
      </c>
      <c r="M5728" t="str">
        <f>IF(Raw_Data!I5728=TRUE,"Admitted","Not Admitted")</f>
        <v>Not Admitted</v>
      </c>
      <c r="N5728" t="str">
        <f>IF(Raw_Data!J5728="","Not Rated",Raw_Data!J5728)</f>
        <v>Not Rated</v>
      </c>
      <c r="O5728">
        <f>Raw_Data!K5728</f>
        <v>52</v>
      </c>
      <c r="P5728" t="str">
        <f>IF(Raw_Data!K5728&lt;=30,"Within Time","Delayed")</f>
        <v>Delayed</v>
      </c>
    </row>
    <row r="5729" spans="1:16" x14ac:dyDescent="0.35">
      <c r="A5729" t="str">
        <f>Raw_Data!A5729</f>
        <v>418-18-5237</v>
      </c>
      <c r="B5729" s="2">
        <f>Raw_Data!B5729</f>
        <v>45374.78402777778</v>
      </c>
      <c r="C5729">
        <f>HOUR(Raw_Data!B5729)</f>
        <v>18</v>
      </c>
      <c r="D5729" t="str">
        <f>TEXT(Raw_Data!B5729,"mmm")</f>
        <v>Mar</v>
      </c>
      <c r="E5729">
        <f>YEAR(Raw_Data!B5729)</f>
        <v>2024</v>
      </c>
      <c r="F5729" t="str">
        <f>TEXT(Raw_Data!B5729,"mmm-yy")</f>
        <v>Mar-24</v>
      </c>
      <c r="G5729" t="str">
        <f>PROPER(Raw_Data!C5729&amp;". "&amp;Raw_Data!D5729)</f>
        <v>K. Oakden</v>
      </c>
      <c r="H5729" t="str">
        <f>IF(OR(Raw_Data!E5729="M",Raw_Data!E5729="Male"),"Male",IF(OR(Raw_Data!E5729="F",Raw_Data!E5729="Female"),"Female","Not Confirmed"))</f>
        <v>Female</v>
      </c>
      <c r="I5729">
        <f>Raw_Data!F5729</f>
        <v>2</v>
      </c>
      <c r="J5729" t="str">
        <f>FLOOR(Raw_Data!F5729,10)&amp;"-"&amp;FLOOR(Raw_Data!F5729,10)+9</f>
        <v>0-9</v>
      </c>
      <c r="K5729" t="str">
        <f>Raw_Data!G5729</f>
        <v>Unknown</v>
      </c>
      <c r="L5729" t="str">
        <f>Raw_Data!H5729</f>
        <v>General Practice</v>
      </c>
      <c r="M5729" t="str">
        <f>IF(Raw_Data!I5729=TRUE,"Admitted","Not Admitted")</f>
        <v>Not Admitted</v>
      </c>
      <c r="N5729">
        <f>IF(Raw_Data!J5729="","Not Rated",Raw_Data!J5729)</f>
        <v>9</v>
      </c>
      <c r="O5729">
        <f>Raw_Data!K5729</f>
        <v>24</v>
      </c>
      <c r="P5729" t="str">
        <f>IF(Raw_Data!K5729&lt;=30,"Within Time","Delayed")</f>
        <v>Within Time</v>
      </c>
    </row>
    <row r="5730" spans="1:16" x14ac:dyDescent="0.35">
      <c r="A5730" t="str">
        <f>Raw_Data!A5730</f>
        <v>139-22-1231</v>
      </c>
      <c r="B5730" s="2">
        <f>Raw_Data!B5730</f>
        <v>45374.820833333331</v>
      </c>
      <c r="C5730">
        <f>HOUR(Raw_Data!B5730)</f>
        <v>19</v>
      </c>
      <c r="D5730" t="str">
        <f>TEXT(Raw_Data!B5730,"mmm")</f>
        <v>Mar</v>
      </c>
      <c r="E5730">
        <f>YEAR(Raw_Data!B5730)</f>
        <v>2024</v>
      </c>
      <c r="F5730" t="str">
        <f>TEXT(Raw_Data!B5730,"mmm-yy")</f>
        <v>Mar-24</v>
      </c>
      <c r="G5730" t="str">
        <f>PROPER(Raw_Data!C5730&amp;". "&amp;Raw_Data!D5730)</f>
        <v>D. Eastwood</v>
      </c>
      <c r="H5730" t="str">
        <f>IF(OR(Raw_Data!E5730="M",Raw_Data!E5730="Male"),"Male",IF(OR(Raw_Data!E5730="F",Raw_Data!E5730="Female"),"Female","Not Confirmed"))</f>
        <v>Male</v>
      </c>
      <c r="I5730">
        <f>Raw_Data!F5730</f>
        <v>46</v>
      </c>
      <c r="J5730" t="str">
        <f>FLOOR(Raw_Data!F5730,10)&amp;"-"&amp;FLOOR(Raw_Data!F5730,10)+9</f>
        <v>40-49</v>
      </c>
      <c r="K5730" t="str">
        <f>Raw_Data!G5730</f>
        <v>Asian</v>
      </c>
      <c r="L5730" t="str">
        <f>Raw_Data!H5730</f>
        <v>Cardiology</v>
      </c>
      <c r="M5730" t="str">
        <f>IF(Raw_Data!I5730=TRUE,"Admitted","Not Admitted")</f>
        <v>Not Admitted</v>
      </c>
      <c r="N5730">
        <f>IF(Raw_Data!J5730="","Not Rated",Raw_Data!J5730)</f>
        <v>8</v>
      </c>
      <c r="O5730">
        <f>Raw_Data!K5730</f>
        <v>53</v>
      </c>
      <c r="P5730" t="str">
        <f>IF(Raw_Data!K5730&lt;=30,"Within Time","Delayed")</f>
        <v>Delayed</v>
      </c>
    </row>
    <row r="5731" spans="1:16" x14ac:dyDescent="0.35">
      <c r="A5731" t="str">
        <f>Raw_Data!A5731</f>
        <v>113-74-7131</v>
      </c>
      <c r="B5731" s="2">
        <f>Raw_Data!B5731</f>
        <v>45374.865277777782</v>
      </c>
      <c r="C5731">
        <f>HOUR(Raw_Data!B5731)</f>
        <v>20</v>
      </c>
      <c r="D5731" t="str">
        <f>TEXT(Raw_Data!B5731,"mmm")</f>
        <v>Mar</v>
      </c>
      <c r="E5731">
        <f>YEAR(Raw_Data!B5731)</f>
        <v>2024</v>
      </c>
      <c r="F5731" t="str">
        <f>TEXT(Raw_Data!B5731,"mmm-yy")</f>
        <v>Mar-24</v>
      </c>
      <c r="G5731" t="str">
        <f>PROPER(Raw_Data!C5731&amp;". "&amp;Raw_Data!D5731)</f>
        <v>M. Oakden</v>
      </c>
      <c r="H5731" t="str">
        <f>IF(OR(Raw_Data!E5731="M",Raw_Data!E5731="Male"),"Male",IF(OR(Raw_Data!E5731="F",Raw_Data!E5731="Female"),"Female","Not Confirmed"))</f>
        <v>Female</v>
      </c>
      <c r="I5731">
        <f>Raw_Data!F5731</f>
        <v>48</v>
      </c>
      <c r="J5731" t="str">
        <f>FLOOR(Raw_Data!F5731,10)&amp;"-"&amp;FLOOR(Raw_Data!F5731,10)+9</f>
        <v>40-49</v>
      </c>
      <c r="K5731" t="str">
        <f>Raw_Data!G5731</f>
        <v>African American</v>
      </c>
      <c r="L5731" t="str">
        <f>Raw_Data!H5731</f>
        <v>None</v>
      </c>
      <c r="M5731" t="str">
        <f>IF(Raw_Data!I5731=TRUE,"Admitted","Not Admitted")</f>
        <v>Not Admitted</v>
      </c>
      <c r="N5731">
        <f>IF(Raw_Data!J5731="","Not Rated",Raw_Data!J5731)</f>
        <v>0</v>
      </c>
      <c r="O5731">
        <f>Raw_Data!K5731</f>
        <v>17</v>
      </c>
      <c r="P5731" t="str">
        <f>IF(Raw_Data!K5731&lt;=30,"Within Time","Delayed")</f>
        <v>Within Time</v>
      </c>
    </row>
    <row r="5732" spans="1:16" x14ac:dyDescent="0.35">
      <c r="A5732" t="str">
        <f>Raw_Data!A5732</f>
        <v>428-61-1737</v>
      </c>
      <c r="B5732" s="2">
        <f>Raw_Data!B5732</f>
        <v>45374.879166666673</v>
      </c>
      <c r="C5732">
        <f>HOUR(Raw_Data!B5732)</f>
        <v>21</v>
      </c>
      <c r="D5732" t="str">
        <f>TEXT(Raw_Data!B5732,"mmm")</f>
        <v>Mar</v>
      </c>
      <c r="E5732">
        <f>YEAR(Raw_Data!B5732)</f>
        <v>2024</v>
      </c>
      <c r="F5732" t="str">
        <f>TEXT(Raw_Data!B5732,"mmm-yy")</f>
        <v>Mar-24</v>
      </c>
      <c r="G5732" t="str">
        <f>PROPER(Raw_Data!C5732&amp;". "&amp;Raw_Data!D5732)</f>
        <v>A. Ellerby</v>
      </c>
      <c r="H5732" t="str">
        <f>IF(OR(Raw_Data!E5732="M",Raw_Data!E5732="Male"),"Male",IF(OR(Raw_Data!E5732="F",Raw_Data!E5732="Female"),"Female","Not Confirmed"))</f>
        <v>Male</v>
      </c>
      <c r="I5732">
        <f>Raw_Data!F5732</f>
        <v>54</v>
      </c>
      <c r="J5732" t="str">
        <f>FLOOR(Raw_Data!F5732,10)&amp;"-"&amp;FLOOR(Raw_Data!F5732,10)+9</f>
        <v>50-59</v>
      </c>
      <c r="K5732" t="str">
        <f>Raw_Data!G5732</f>
        <v>White</v>
      </c>
      <c r="L5732" t="str">
        <f>Raw_Data!H5732</f>
        <v>None</v>
      </c>
      <c r="M5732" t="str">
        <f>IF(Raw_Data!I5732=TRUE,"Admitted","Not Admitted")</f>
        <v>Admitted</v>
      </c>
      <c r="N5732">
        <f>IF(Raw_Data!J5732="","Not Rated",Raw_Data!J5732)</f>
        <v>1</v>
      </c>
      <c r="O5732">
        <f>Raw_Data!K5732</f>
        <v>44</v>
      </c>
      <c r="P5732" t="str">
        <f>IF(Raw_Data!K5732&lt;=30,"Within Time","Delayed")</f>
        <v>Delayed</v>
      </c>
    </row>
    <row r="5733" spans="1:16" x14ac:dyDescent="0.35">
      <c r="A5733" t="str">
        <f>Raw_Data!A5733</f>
        <v>114-30-2511</v>
      </c>
      <c r="B5733" s="2">
        <f>Raw_Data!B5733</f>
        <v>45374.95416666667</v>
      </c>
      <c r="C5733">
        <f>HOUR(Raw_Data!B5733)</f>
        <v>22</v>
      </c>
      <c r="D5733" t="str">
        <f>TEXT(Raw_Data!B5733,"mmm")</f>
        <v>Mar</v>
      </c>
      <c r="E5733">
        <f>YEAR(Raw_Data!B5733)</f>
        <v>2024</v>
      </c>
      <c r="F5733" t="str">
        <f>TEXT(Raw_Data!B5733,"mmm-yy")</f>
        <v>Mar-24</v>
      </c>
      <c r="G5733" t="str">
        <f>PROPER(Raw_Data!C5733&amp;". "&amp;Raw_Data!D5733)</f>
        <v>S. Inglewood</v>
      </c>
      <c r="H5733" t="str">
        <f>IF(OR(Raw_Data!E5733="M",Raw_Data!E5733="Male"),"Male",IF(OR(Raw_Data!E5733="F",Raw_Data!E5733="Female"),"Female","Not Confirmed"))</f>
        <v>Male</v>
      </c>
      <c r="I5733">
        <f>Raw_Data!F5733</f>
        <v>25</v>
      </c>
      <c r="J5733" t="str">
        <f>FLOOR(Raw_Data!F5733,10)&amp;"-"&amp;FLOOR(Raw_Data!F5733,10)+9</f>
        <v>20-29</v>
      </c>
      <c r="K5733" t="str">
        <f>Raw_Data!G5733</f>
        <v>African American</v>
      </c>
      <c r="L5733" t="str">
        <f>Raw_Data!H5733</f>
        <v>Gastroenterology</v>
      </c>
      <c r="M5733" t="str">
        <f>IF(Raw_Data!I5733=TRUE,"Admitted","Not Admitted")</f>
        <v>Admitted</v>
      </c>
      <c r="N5733" t="str">
        <f>IF(Raw_Data!J5733="","Not Rated",Raw_Data!J5733)</f>
        <v>Not Rated</v>
      </c>
      <c r="O5733">
        <f>Raw_Data!K5733</f>
        <v>31</v>
      </c>
      <c r="P5733" t="str">
        <f>IF(Raw_Data!K5733&lt;=30,"Within Time","Delayed")</f>
        <v>Delayed</v>
      </c>
    </row>
    <row r="5734" spans="1:16" x14ac:dyDescent="0.35">
      <c r="A5734" t="str">
        <f>Raw_Data!A5734</f>
        <v>708-29-8130</v>
      </c>
      <c r="B5734" s="2">
        <f>Raw_Data!B5734</f>
        <v>45375.050694444442</v>
      </c>
      <c r="C5734">
        <f>HOUR(Raw_Data!B5734)</f>
        <v>1</v>
      </c>
      <c r="D5734" t="str">
        <f>TEXT(Raw_Data!B5734,"mmm")</f>
        <v>Mar</v>
      </c>
      <c r="E5734">
        <f>YEAR(Raw_Data!B5734)</f>
        <v>2024</v>
      </c>
      <c r="F5734" t="str">
        <f>TEXT(Raw_Data!B5734,"mmm-yy")</f>
        <v>Mar-24</v>
      </c>
      <c r="G5734" t="str">
        <f>PROPER(Raw_Data!C5734&amp;". "&amp;Raw_Data!D5734)</f>
        <v>X. Yarborough</v>
      </c>
      <c r="H5734" t="str">
        <f>IF(OR(Raw_Data!E5734="M",Raw_Data!E5734="Male"),"Male",IF(OR(Raw_Data!E5734="F",Raw_Data!E5734="Female"),"Female","Not Confirmed"))</f>
        <v>Female</v>
      </c>
      <c r="I5734">
        <f>Raw_Data!F5734</f>
        <v>53</v>
      </c>
      <c r="J5734" t="str">
        <f>FLOOR(Raw_Data!F5734,10)&amp;"-"&amp;FLOOR(Raw_Data!F5734,10)+9</f>
        <v>50-59</v>
      </c>
      <c r="K5734" t="str">
        <f>Raw_Data!G5734</f>
        <v>Unknown</v>
      </c>
      <c r="L5734" t="str">
        <f>Raw_Data!H5734</f>
        <v>None</v>
      </c>
      <c r="M5734" t="str">
        <f>IF(Raw_Data!I5734=TRUE,"Admitted","Not Admitted")</f>
        <v>Admitted</v>
      </c>
      <c r="N5734">
        <f>IF(Raw_Data!J5734="","Not Rated",Raw_Data!J5734)</f>
        <v>7</v>
      </c>
      <c r="O5734">
        <f>Raw_Data!K5734</f>
        <v>28</v>
      </c>
      <c r="P5734" t="str">
        <f>IF(Raw_Data!K5734&lt;=30,"Within Time","Delayed")</f>
        <v>Within Time</v>
      </c>
    </row>
    <row r="5735" spans="1:16" x14ac:dyDescent="0.35">
      <c r="A5735" t="str">
        <f>Raw_Data!A5735</f>
        <v>282-66-2137</v>
      </c>
      <c r="B5735" s="2">
        <f>Raw_Data!B5735</f>
        <v>45375.060416666667</v>
      </c>
      <c r="C5735">
        <f>HOUR(Raw_Data!B5735)</f>
        <v>1</v>
      </c>
      <c r="D5735" t="str">
        <f>TEXT(Raw_Data!B5735,"mmm")</f>
        <v>Mar</v>
      </c>
      <c r="E5735">
        <f>YEAR(Raw_Data!B5735)</f>
        <v>2024</v>
      </c>
      <c r="F5735" t="str">
        <f>TEXT(Raw_Data!B5735,"mmm-yy")</f>
        <v>Mar-24</v>
      </c>
      <c r="G5735" t="str">
        <f>PROPER(Raw_Data!C5735&amp;". "&amp;Raw_Data!D5735)</f>
        <v>G. Loxley</v>
      </c>
      <c r="H5735" t="str">
        <f>IF(OR(Raw_Data!E5735="M",Raw_Data!E5735="Male"),"Male",IF(OR(Raw_Data!E5735="F",Raw_Data!E5735="Female"),"Female","Not Confirmed"))</f>
        <v>Male</v>
      </c>
      <c r="I5735">
        <f>Raw_Data!F5735</f>
        <v>63</v>
      </c>
      <c r="J5735" t="str">
        <f>FLOOR(Raw_Data!F5735,10)&amp;"-"&amp;FLOOR(Raw_Data!F5735,10)+9</f>
        <v>60-69</v>
      </c>
      <c r="K5735" t="str">
        <f>Raw_Data!G5735</f>
        <v>White</v>
      </c>
      <c r="L5735" t="str">
        <f>Raw_Data!H5735</f>
        <v>None</v>
      </c>
      <c r="M5735" t="str">
        <f>IF(Raw_Data!I5735=TRUE,"Admitted","Not Admitted")</f>
        <v>Admitted</v>
      </c>
      <c r="N5735" t="str">
        <f>IF(Raw_Data!J5735="","Not Rated",Raw_Data!J5735)</f>
        <v>Not Rated</v>
      </c>
      <c r="O5735">
        <f>Raw_Data!K5735</f>
        <v>16</v>
      </c>
      <c r="P5735" t="str">
        <f>IF(Raw_Data!K5735&lt;=30,"Within Time","Delayed")</f>
        <v>Within Time</v>
      </c>
    </row>
    <row r="5736" spans="1:16" x14ac:dyDescent="0.35">
      <c r="A5736" t="str">
        <f>Raw_Data!A5736</f>
        <v>335-38-6530</v>
      </c>
      <c r="B5736" s="2">
        <f>Raw_Data!B5736</f>
        <v>45375.161111111112</v>
      </c>
      <c r="C5736">
        <f>HOUR(Raw_Data!B5736)</f>
        <v>3</v>
      </c>
      <c r="D5736" t="str">
        <f>TEXT(Raw_Data!B5736,"mmm")</f>
        <v>Mar</v>
      </c>
      <c r="E5736">
        <f>YEAR(Raw_Data!B5736)</f>
        <v>2024</v>
      </c>
      <c r="F5736" t="str">
        <f>TEXT(Raw_Data!B5736,"mmm-yy")</f>
        <v>Mar-24</v>
      </c>
      <c r="G5736" t="str">
        <f>PROPER(Raw_Data!C5736&amp;". "&amp;Raw_Data!D5736)</f>
        <v>W. Churchard</v>
      </c>
      <c r="H5736" t="str">
        <f>IF(OR(Raw_Data!E5736="M",Raw_Data!E5736="Male"),"Male",IF(OR(Raw_Data!E5736="F",Raw_Data!E5736="Female"),"Female","Not Confirmed"))</f>
        <v>Male</v>
      </c>
      <c r="I5736">
        <f>Raw_Data!F5736</f>
        <v>59</v>
      </c>
      <c r="J5736" t="str">
        <f>FLOOR(Raw_Data!F5736,10)&amp;"-"&amp;FLOOR(Raw_Data!F5736,10)+9</f>
        <v>50-59</v>
      </c>
      <c r="K5736" t="str">
        <f>Raw_Data!G5736</f>
        <v>White</v>
      </c>
      <c r="L5736" t="str">
        <f>Raw_Data!H5736</f>
        <v>None</v>
      </c>
      <c r="M5736" t="str">
        <f>IF(Raw_Data!I5736=TRUE,"Admitted","Not Admitted")</f>
        <v>Admitted</v>
      </c>
      <c r="N5736" t="str">
        <f>IF(Raw_Data!J5736="","Not Rated",Raw_Data!J5736)</f>
        <v>Not Rated</v>
      </c>
      <c r="O5736">
        <f>Raw_Data!K5736</f>
        <v>35</v>
      </c>
      <c r="P5736" t="str">
        <f>IF(Raw_Data!K5736&lt;=30,"Within Time","Delayed")</f>
        <v>Delayed</v>
      </c>
    </row>
    <row r="5737" spans="1:16" x14ac:dyDescent="0.35">
      <c r="A5737" t="str">
        <f>Raw_Data!A5737</f>
        <v>670-31-7578</v>
      </c>
      <c r="B5737" s="2">
        <f>Raw_Data!B5737</f>
        <v>45375.193749999999</v>
      </c>
      <c r="C5737">
        <f>HOUR(Raw_Data!B5737)</f>
        <v>4</v>
      </c>
      <c r="D5737" t="str">
        <f>TEXT(Raw_Data!B5737,"mmm")</f>
        <v>Mar</v>
      </c>
      <c r="E5737">
        <f>YEAR(Raw_Data!B5737)</f>
        <v>2024</v>
      </c>
      <c r="F5737" t="str">
        <f>TEXT(Raw_Data!B5737,"mmm-yy")</f>
        <v>Mar-24</v>
      </c>
      <c r="G5737" t="str">
        <f>PROPER(Raw_Data!C5737&amp;". "&amp;Raw_Data!D5737)</f>
        <v>X. Jessop</v>
      </c>
      <c r="H5737" t="str">
        <f>IF(OR(Raw_Data!E5737="M",Raw_Data!E5737="Male"),"Male",IF(OR(Raw_Data!E5737="F",Raw_Data!E5737="Female"),"Female","Not Confirmed"))</f>
        <v>Female</v>
      </c>
      <c r="I5737">
        <f>Raw_Data!F5737</f>
        <v>42</v>
      </c>
      <c r="J5737" t="str">
        <f>FLOOR(Raw_Data!F5737,10)&amp;"-"&amp;FLOOR(Raw_Data!F5737,10)+9</f>
        <v>40-49</v>
      </c>
      <c r="K5737" t="str">
        <f>Raw_Data!G5737</f>
        <v>Unknown</v>
      </c>
      <c r="L5737" t="str">
        <f>Raw_Data!H5737</f>
        <v>None</v>
      </c>
      <c r="M5737" t="str">
        <f>IF(Raw_Data!I5737=TRUE,"Admitted","Not Admitted")</f>
        <v>Not Admitted</v>
      </c>
      <c r="N5737">
        <f>IF(Raw_Data!J5737="","Not Rated",Raw_Data!J5737)</f>
        <v>4</v>
      </c>
      <c r="O5737">
        <f>Raw_Data!K5737</f>
        <v>27</v>
      </c>
      <c r="P5737" t="str">
        <f>IF(Raw_Data!K5737&lt;=30,"Within Time","Delayed")</f>
        <v>Within Time</v>
      </c>
    </row>
    <row r="5738" spans="1:16" x14ac:dyDescent="0.35">
      <c r="A5738" t="str">
        <f>Raw_Data!A5738</f>
        <v>757-90-1042</v>
      </c>
      <c r="B5738" s="2">
        <f>Raw_Data!B5738</f>
        <v>45375.211805555547</v>
      </c>
      <c r="C5738">
        <f>HOUR(Raw_Data!B5738)</f>
        <v>5</v>
      </c>
      <c r="D5738" t="str">
        <f>TEXT(Raw_Data!B5738,"mmm")</f>
        <v>Mar</v>
      </c>
      <c r="E5738">
        <f>YEAR(Raw_Data!B5738)</f>
        <v>2024</v>
      </c>
      <c r="F5738" t="str">
        <f>TEXT(Raw_Data!B5738,"mmm-yy")</f>
        <v>Mar-24</v>
      </c>
      <c r="G5738" t="str">
        <f>PROPER(Raw_Data!C5738&amp;". "&amp;Raw_Data!D5738)</f>
        <v>Q. Merriweather</v>
      </c>
      <c r="H5738" t="str">
        <f>IF(OR(Raw_Data!E5738="M",Raw_Data!E5738="Male"),"Male",IF(OR(Raw_Data!E5738="F",Raw_Data!E5738="Female"),"Female","Not Confirmed"))</f>
        <v>Male</v>
      </c>
      <c r="I5738">
        <f>Raw_Data!F5738</f>
        <v>21</v>
      </c>
      <c r="J5738" t="str">
        <f>FLOOR(Raw_Data!F5738,10)&amp;"-"&amp;FLOOR(Raw_Data!F5738,10)+9</f>
        <v>20-29</v>
      </c>
      <c r="K5738" t="str">
        <f>Raw_Data!G5738</f>
        <v>White</v>
      </c>
      <c r="L5738" t="str">
        <f>Raw_Data!H5738</f>
        <v>None</v>
      </c>
      <c r="M5738" t="str">
        <f>IF(Raw_Data!I5738=TRUE,"Admitted","Not Admitted")</f>
        <v>Not Admitted</v>
      </c>
      <c r="N5738" t="str">
        <f>IF(Raw_Data!J5738="","Not Rated",Raw_Data!J5738)</f>
        <v>Not Rated</v>
      </c>
      <c r="O5738">
        <f>Raw_Data!K5738</f>
        <v>10</v>
      </c>
      <c r="P5738" t="str">
        <f>IF(Raw_Data!K5738&lt;=30,"Within Time","Delayed")</f>
        <v>Within Time</v>
      </c>
    </row>
    <row r="5739" spans="1:16" x14ac:dyDescent="0.35">
      <c r="A5739" t="str">
        <f>Raw_Data!A5739</f>
        <v>372-47-8853</v>
      </c>
      <c r="B5739" s="2">
        <f>Raw_Data!B5739</f>
        <v>45375.232638888891</v>
      </c>
      <c r="C5739">
        <f>HOUR(Raw_Data!B5739)</f>
        <v>5</v>
      </c>
      <c r="D5739" t="str">
        <f>TEXT(Raw_Data!B5739,"mmm")</f>
        <v>Mar</v>
      </c>
      <c r="E5739">
        <f>YEAR(Raw_Data!B5739)</f>
        <v>2024</v>
      </c>
      <c r="F5739" t="str">
        <f>TEXT(Raw_Data!B5739,"mmm-yy")</f>
        <v>Mar-24</v>
      </c>
      <c r="G5739" t="str">
        <f>PROPER(Raw_Data!C5739&amp;". "&amp;Raw_Data!D5739)</f>
        <v>C. Ollerton</v>
      </c>
      <c r="H5739" t="str">
        <f>IF(OR(Raw_Data!E5739="M",Raw_Data!E5739="Male"),"Male",IF(OR(Raw_Data!E5739="F",Raw_Data!E5739="Female"),"Female","Not Confirmed"))</f>
        <v>Male</v>
      </c>
      <c r="I5739">
        <f>Raw_Data!F5739</f>
        <v>22</v>
      </c>
      <c r="J5739" t="str">
        <f>FLOOR(Raw_Data!F5739,10)&amp;"-"&amp;FLOOR(Raw_Data!F5739,10)+9</f>
        <v>20-29</v>
      </c>
      <c r="K5739" t="str">
        <f>Raw_Data!G5739</f>
        <v>African American</v>
      </c>
      <c r="L5739" t="str">
        <f>Raw_Data!H5739</f>
        <v>None</v>
      </c>
      <c r="M5739" t="str">
        <f>IF(Raw_Data!I5739=TRUE,"Admitted","Not Admitted")</f>
        <v>Not Admitted</v>
      </c>
      <c r="N5739" t="str">
        <f>IF(Raw_Data!J5739="","Not Rated",Raw_Data!J5739)</f>
        <v>Not Rated</v>
      </c>
      <c r="O5739">
        <f>Raw_Data!K5739</f>
        <v>59</v>
      </c>
      <c r="P5739" t="str">
        <f>IF(Raw_Data!K5739&lt;=30,"Within Time","Delayed")</f>
        <v>Delayed</v>
      </c>
    </row>
    <row r="5740" spans="1:16" x14ac:dyDescent="0.35">
      <c r="A5740" t="str">
        <f>Raw_Data!A5740</f>
        <v>212-26-4073</v>
      </c>
      <c r="B5740" s="2">
        <f>Raw_Data!B5740</f>
        <v>45375.251388888893</v>
      </c>
      <c r="C5740">
        <f>HOUR(Raw_Data!B5740)</f>
        <v>6</v>
      </c>
      <c r="D5740" t="str">
        <f>TEXT(Raw_Data!B5740,"mmm")</f>
        <v>Mar</v>
      </c>
      <c r="E5740">
        <f>YEAR(Raw_Data!B5740)</f>
        <v>2024</v>
      </c>
      <c r="F5740" t="str">
        <f>TEXT(Raw_Data!B5740,"mmm-yy")</f>
        <v>Mar-24</v>
      </c>
      <c r="G5740" t="str">
        <f>PROPER(Raw_Data!C5740&amp;". "&amp;Raw_Data!D5740)</f>
        <v>O. Ravenscroft</v>
      </c>
      <c r="H5740" t="str">
        <f>IF(OR(Raw_Data!E5740="M",Raw_Data!E5740="Male"),"Male",IF(OR(Raw_Data!E5740="F",Raw_Data!E5740="Female"),"Female","Not Confirmed"))</f>
        <v>Male</v>
      </c>
      <c r="I5740">
        <f>Raw_Data!F5740</f>
        <v>76</v>
      </c>
      <c r="J5740" t="str">
        <f>FLOOR(Raw_Data!F5740,10)&amp;"-"&amp;FLOOR(Raw_Data!F5740,10)+9</f>
        <v>70-79</v>
      </c>
      <c r="K5740" t="str">
        <f>Raw_Data!G5740</f>
        <v>Two or More Races</v>
      </c>
      <c r="L5740" t="str">
        <f>Raw_Data!H5740</f>
        <v>None</v>
      </c>
      <c r="M5740" t="str">
        <f>IF(Raw_Data!I5740=TRUE,"Admitted","Not Admitted")</f>
        <v>Not Admitted</v>
      </c>
      <c r="N5740" t="str">
        <f>IF(Raw_Data!J5740="","Not Rated",Raw_Data!J5740)</f>
        <v>Not Rated</v>
      </c>
      <c r="O5740">
        <f>Raw_Data!K5740</f>
        <v>23</v>
      </c>
      <c r="P5740" t="str">
        <f>IF(Raw_Data!K5740&lt;=30,"Within Time","Delayed")</f>
        <v>Within Time</v>
      </c>
    </row>
    <row r="5741" spans="1:16" x14ac:dyDescent="0.35">
      <c r="A5741" t="str">
        <f>Raw_Data!A5741</f>
        <v>469-77-5514</v>
      </c>
      <c r="B5741" s="2">
        <f>Raw_Data!B5741</f>
        <v>45375.287499999999</v>
      </c>
      <c r="C5741">
        <f>HOUR(Raw_Data!B5741)</f>
        <v>6</v>
      </c>
      <c r="D5741" t="str">
        <f>TEXT(Raw_Data!B5741,"mmm")</f>
        <v>Mar</v>
      </c>
      <c r="E5741">
        <f>YEAR(Raw_Data!B5741)</f>
        <v>2024</v>
      </c>
      <c r="F5741" t="str">
        <f>TEXT(Raw_Data!B5741,"mmm-yy")</f>
        <v>Mar-24</v>
      </c>
      <c r="G5741" t="str">
        <f>PROPER(Raw_Data!C5741&amp;". "&amp;Raw_Data!D5741)</f>
        <v>J. Kingsley</v>
      </c>
      <c r="H5741" t="str">
        <f>IF(OR(Raw_Data!E5741="M",Raw_Data!E5741="Male"),"Male",IF(OR(Raw_Data!E5741="F",Raw_Data!E5741="Female"),"Female","Not Confirmed"))</f>
        <v>Female</v>
      </c>
      <c r="I5741">
        <f>Raw_Data!F5741</f>
        <v>23</v>
      </c>
      <c r="J5741" t="str">
        <f>FLOOR(Raw_Data!F5741,10)&amp;"-"&amp;FLOOR(Raw_Data!F5741,10)+9</f>
        <v>20-29</v>
      </c>
      <c r="K5741" t="str">
        <f>Raw_Data!G5741</f>
        <v>White</v>
      </c>
      <c r="L5741" t="str">
        <f>Raw_Data!H5741</f>
        <v>None</v>
      </c>
      <c r="M5741" t="str">
        <f>IF(Raw_Data!I5741=TRUE,"Admitted","Not Admitted")</f>
        <v>Admitted</v>
      </c>
      <c r="N5741" t="str">
        <f>IF(Raw_Data!J5741="","Not Rated",Raw_Data!J5741)</f>
        <v>Not Rated</v>
      </c>
      <c r="O5741">
        <f>Raw_Data!K5741</f>
        <v>32</v>
      </c>
      <c r="P5741" t="str">
        <f>IF(Raw_Data!K5741&lt;=30,"Within Time","Delayed")</f>
        <v>Delayed</v>
      </c>
    </row>
    <row r="5742" spans="1:16" x14ac:dyDescent="0.35">
      <c r="A5742" t="str">
        <f>Raw_Data!A5742</f>
        <v>383-68-3252</v>
      </c>
      <c r="B5742" s="2">
        <f>Raw_Data!B5742</f>
        <v>45375.319444444453</v>
      </c>
      <c r="C5742">
        <f>HOUR(Raw_Data!B5742)</f>
        <v>7</v>
      </c>
      <c r="D5742" t="str">
        <f>TEXT(Raw_Data!B5742,"mmm")</f>
        <v>Mar</v>
      </c>
      <c r="E5742">
        <f>YEAR(Raw_Data!B5742)</f>
        <v>2024</v>
      </c>
      <c r="F5742" t="str">
        <f>TEXT(Raw_Data!B5742,"mmm-yy")</f>
        <v>Mar-24</v>
      </c>
      <c r="G5742" t="str">
        <f>PROPER(Raw_Data!C5742&amp;". "&amp;Raw_Data!D5742)</f>
        <v>V. Lockwood</v>
      </c>
      <c r="H5742" t="str">
        <f>IF(OR(Raw_Data!E5742="M",Raw_Data!E5742="Male"),"Male",IF(OR(Raw_Data!E5742="F",Raw_Data!E5742="Female"),"Female","Not Confirmed"))</f>
        <v>Male</v>
      </c>
      <c r="I5742">
        <f>Raw_Data!F5742</f>
        <v>72</v>
      </c>
      <c r="J5742" t="str">
        <f>FLOOR(Raw_Data!F5742,10)&amp;"-"&amp;FLOOR(Raw_Data!F5742,10)+9</f>
        <v>70-79</v>
      </c>
      <c r="K5742" t="str">
        <f>Raw_Data!G5742</f>
        <v>Asian</v>
      </c>
      <c r="L5742" t="str">
        <f>Raw_Data!H5742</f>
        <v>None</v>
      </c>
      <c r="M5742" t="str">
        <f>IF(Raw_Data!I5742=TRUE,"Admitted","Not Admitted")</f>
        <v>Not Admitted</v>
      </c>
      <c r="N5742" t="str">
        <f>IF(Raw_Data!J5742="","Not Rated",Raw_Data!J5742)</f>
        <v>Not Rated</v>
      </c>
      <c r="O5742">
        <f>Raw_Data!K5742</f>
        <v>34</v>
      </c>
      <c r="P5742" t="str">
        <f>IF(Raw_Data!K5742&lt;=30,"Within Time","Delayed")</f>
        <v>Delayed</v>
      </c>
    </row>
    <row r="5743" spans="1:16" x14ac:dyDescent="0.35">
      <c r="A5743" t="str">
        <f>Raw_Data!A5743</f>
        <v>856-49-5294</v>
      </c>
      <c r="B5743" s="2">
        <f>Raw_Data!B5743</f>
        <v>45375.370138888888</v>
      </c>
      <c r="C5743">
        <f>HOUR(Raw_Data!B5743)</f>
        <v>8</v>
      </c>
      <c r="D5743" t="str">
        <f>TEXT(Raw_Data!B5743,"mmm")</f>
        <v>Mar</v>
      </c>
      <c r="E5743">
        <f>YEAR(Raw_Data!B5743)</f>
        <v>2024</v>
      </c>
      <c r="F5743" t="str">
        <f>TEXT(Raw_Data!B5743,"mmm-yy")</f>
        <v>Mar-24</v>
      </c>
      <c r="G5743" t="str">
        <f>PROPER(Raw_Data!C5743&amp;". "&amp;Raw_Data!D5743)</f>
        <v>X. Schubuser</v>
      </c>
      <c r="H5743" t="str">
        <f>IF(OR(Raw_Data!E5743="M",Raw_Data!E5743="Male"),"Male",IF(OR(Raw_Data!E5743="F",Raw_Data!E5743="Female"),"Female","Not Confirmed"))</f>
        <v>Female</v>
      </c>
      <c r="I5743">
        <f>Raw_Data!F5743</f>
        <v>33</v>
      </c>
      <c r="J5743" t="str">
        <f>FLOOR(Raw_Data!F5743,10)&amp;"-"&amp;FLOOR(Raw_Data!F5743,10)+9</f>
        <v>30-39</v>
      </c>
      <c r="K5743" t="str">
        <f>Raw_Data!G5743</f>
        <v>Asian</v>
      </c>
      <c r="L5743" t="str">
        <f>Raw_Data!H5743</f>
        <v>General Practice</v>
      </c>
      <c r="M5743" t="str">
        <f>IF(Raw_Data!I5743=TRUE,"Admitted","Not Admitted")</f>
        <v>Admitted</v>
      </c>
      <c r="N5743" t="str">
        <f>IF(Raw_Data!J5743="","Not Rated",Raw_Data!J5743)</f>
        <v>Not Rated</v>
      </c>
      <c r="O5743">
        <f>Raw_Data!K5743</f>
        <v>49</v>
      </c>
      <c r="P5743" t="str">
        <f>IF(Raw_Data!K5743&lt;=30,"Within Time","Delayed")</f>
        <v>Delayed</v>
      </c>
    </row>
    <row r="5744" spans="1:16" x14ac:dyDescent="0.35">
      <c r="A5744" t="str">
        <f>Raw_Data!A5744</f>
        <v>846-78-5592</v>
      </c>
      <c r="B5744" s="2">
        <f>Raw_Data!B5744</f>
        <v>45375.375694444447</v>
      </c>
      <c r="C5744">
        <f>HOUR(Raw_Data!B5744)</f>
        <v>9</v>
      </c>
      <c r="D5744" t="str">
        <f>TEXT(Raw_Data!B5744,"mmm")</f>
        <v>Mar</v>
      </c>
      <c r="E5744">
        <f>YEAR(Raw_Data!B5744)</f>
        <v>2024</v>
      </c>
      <c r="F5744" t="str">
        <f>TEXT(Raw_Data!B5744,"mmm-yy")</f>
        <v>Mar-24</v>
      </c>
      <c r="G5744" t="str">
        <f>PROPER(Raw_Data!C5744&amp;". "&amp;Raw_Data!D5744)</f>
        <v>P. Garfield</v>
      </c>
      <c r="H5744" t="str">
        <f>IF(OR(Raw_Data!E5744="M",Raw_Data!E5744="Male"),"Male",IF(OR(Raw_Data!E5744="F",Raw_Data!E5744="Female"),"Female","Not Confirmed"))</f>
        <v>Female</v>
      </c>
      <c r="I5744">
        <f>Raw_Data!F5744</f>
        <v>66</v>
      </c>
      <c r="J5744" t="str">
        <f>FLOOR(Raw_Data!F5744,10)&amp;"-"&amp;FLOOR(Raw_Data!F5744,10)+9</f>
        <v>60-69</v>
      </c>
      <c r="K5744" t="str">
        <f>Raw_Data!G5744</f>
        <v>Two or More Races</v>
      </c>
      <c r="L5744" t="str">
        <f>Raw_Data!H5744</f>
        <v>None</v>
      </c>
      <c r="M5744" t="str">
        <f>IF(Raw_Data!I5744=TRUE,"Admitted","Not Admitted")</f>
        <v>Admitted</v>
      </c>
      <c r="N5744" t="str">
        <f>IF(Raw_Data!J5744="","Not Rated",Raw_Data!J5744)</f>
        <v>Not Rated</v>
      </c>
      <c r="O5744">
        <f>Raw_Data!K5744</f>
        <v>37</v>
      </c>
      <c r="P5744" t="str">
        <f>IF(Raw_Data!K5744&lt;=30,"Within Time","Delayed")</f>
        <v>Delayed</v>
      </c>
    </row>
    <row r="5745" spans="1:16" x14ac:dyDescent="0.35">
      <c r="A5745" t="str">
        <f>Raw_Data!A5745</f>
        <v>748-41-2407</v>
      </c>
      <c r="B5745" s="2">
        <f>Raw_Data!B5745</f>
        <v>45375.38958333333</v>
      </c>
      <c r="C5745">
        <f>HOUR(Raw_Data!B5745)</f>
        <v>9</v>
      </c>
      <c r="D5745" t="str">
        <f>TEXT(Raw_Data!B5745,"mmm")</f>
        <v>Mar</v>
      </c>
      <c r="E5745">
        <f>YEAR(Raw_Data!B5745)</f>
        <v>2024</v>
      </c>
      <c r="F5745" t="str">
        <f>TEXT(Raw_Data!B5745,"mmm-yy")</f>
        <v>Mar-24</v>
      </c>
      <c r="G5745" t="str">
        <f>PROPER(Raw_Data!C5745&amp;". "&amp;Raw_Data!D5745)</f>
        <v>D. Thornbury</v>
      </c>
      <c r="H5745" t="str">
        <f>IF(OR(Raw_Data!E5745="M",Raw_Data!E5745="Male"),"Male",IF(OR(Raw_Data!E5745="F",Raw_Data!E5745="Female"),"Female","Not Confirmed"))</f>
        <v>Female</v>
      </c>
      <c r="I5745">
        <f>Raw_Data!F5745</f>
        <v>35</v>
      </c>
      <c r="J5745" t="str">
        <f>FLOOR(Raw_Data!F5745,10)&amp;"-"&amp;FLOOR(Raw_Data!F5745,10)+9</f>
        <v>30-39</v>
      </c>
      <c r="K5745" t="str">
        <f>Raw_Data!G5745</f>
        <v>White</v>
      </c>
      <c r="L5745" t="str">
        <f>Raw_Data!H5745</f>
        <v>General Practice</v>
      </c>
      <c r="M5745" t="str">
        <f>IF(Raw_Data!I5745=TRUE,"Admitted","Not Admitted")</f>
        <v>Not Admitted</v>
      </c>
      <c r="N5745" t="str">
        <f>IF(Raw_Data!J5745="","Not Rated",Raw_Data!J5745)</f>
        <v>Not Rated</v>
      </c>
      <c r="O5745">
        <f>Raw_Data!K5745</f>
        <v>18</v>
      </c>
      <c r="P5745" t="str">
        <f>IF(Raw_Data!K5745&lt;=30,"Within Time","Delayed")</f>
        <v>Within Time</v>
      </c>
    </row>
    <row r="5746" spans="1:16" x14ac:dyDescent="0.35">
      <c r="A5746" t="str">
        <f>Raw_Data!A5746</f>
        <v>245-82-4084</v>
      </c>
      <c r="B5746" s="2">
        <f>Raw_Data!B5746</f>
        <v>45375.428472222222</v>
      </c>
      <c r="C5746">
        <f>HOUR(Raw_Data!B5746)</f>
        <v>10</v>
      </c>
      <c r="D5746" t="str">
        <f>TEXT(Raw_Data!B5746,"mmm")</f>
        <v>Mar</v>
      </c>
      <c r="E5746">
        <f>YEAR(Raw_Data!B5746)</f>
        <v>2024</v>
      </c>
      <c r="F5746" t="str">
        <f>TEXT(Raw_Data!B5746,"mmm-yy")</f>
        <v>Mar-24</v>
      </c>
      <c r="G5746" t="str">
        <f>PROPER(Raw_Data!C5746&amp;". "&amp;Raw_Data!D5746)</f>
        <v>R. Ashcombe</v>
      </c>
      <c r="H5746" t="str">
        <f>IF(OR(Raw_Data!E5746="M",Raw_Data!E5746="Male"),"Male",IF(OR(Raw_Data!E5746="F",Raw_Data!E5746="Female"),"Female","Not Confirmed"))</f>
        <v>Male</v>
      </c>
      <c r="I5746">
        <f>Raw_Data!F5746</f>
        <v>5</v>
      </c>
      <c r="J5746" t="str">
        <f>FLOOR(Raw_Data!F5746,10)&amp;"-"&amp;FLOOR(Raw_Data!F5746,10)+9</f>
        <v>0-9</v>
      </c>
      <c r="K5746" t="str">
        <f>Raw_Data!G5746</f>
        <v>White</v>
      </c>
      <c r="L5746" t="str">
        <f>Raw_Data!H5746</f>
        <v>None</v>
      </c>
      <c r="M5746" t="str">
        <f>IF(Raw_Data!I5746=TRUE,"Admitted","Not Admitted")</f>
        <v>Admitted</v>
      </c>
      <c r="N5746" t="str">
        <f>IF(Raw_Data!J5746="","Not Rated",Raw_Data!J5746)</f>
        <v>Not Rated</v>
      </c>
      <c r="O5746">
        <f>Raw_Data!K5746</f>
        <v>10</v>
      </c>
      <c r="P5746" t="str">
        <f>IF(Raw_Data!K5746&lt;=30,"Within Time","Delayed")</f>
        <v>Within Time</v>
      </c>
    </row>
    <row r="5747" spans="1:16" x14ac:dyDescent="0.35">
      <c r="A5747" t="str">
        <f>Raw_Data!A5747</f>
        <v>911-53-4893</v>
      </c>
      <c r="B5747" s="2">
        <f>Raw_Data!B5747</f>
        <v>45375.536805555559</v>
      </c>
      <c r="C5747">
        <f>HOUR(Raw_Data!B5747)</f>
        <v>12</v>
      </c>
      <c r="D5747" t="str">
        <f>TEXT(Raw_Data!B5747,"mmm")</f>
        <v>Mar</v>
      </c>
      <c r="E5747">
        <f>YEAR(Raw_Data!B5747)</f>
        <v>2024</v>
      </c>
      <c r="F5747" t="str">
        <f>TEXT(Raw_Data!B5747,"mmm-yy")</f>
        <v>Mar-24</v>
      </c>
      <c r="G5747" t="str">
        <f>PROPER(Raw_Data!C5747&amp;". "&amp;Raw_Data!D5747)</f>
        <v>M. Postlethwaite</v>
      </c>
      <c r="H5747" t="str">
        <f>IF(OR(Raw_Data!E5747="M",Raw_Data!E5747="Male"),"Male",IF(OR(Raw_Data!E5747="F",Raw_Data!E5747="Female"),"Female","Not Confirmed"))</f>
        <v>Male</v>
      </c>
      <c r="I5747">
        <f>Raw_Data!F5747</f>
        <v>6</v>
      </c>
      <c r="J5747" t="str">
        <f>FLOOR(Raw_Data!F5747,10)&amp;"-"&amp;FLOOR(Raw_Data!F5747,10)+9</f>
        <v>0-9</v>
      </c>
      <c r="K5747" t="str">
        <f>Raw_Data!G5747</f>
        <v>Two or More Races</v>
      </c>
      <c r="L5747" t="str">
        <f>Raw_Data!H5747</f>
        <v>None</v>
      </c>
      <c r="M5747" t="str">
        <f>IF(Raw_Data!I5747=TRUE,"Admitted","Not Admitted")</f>
        <v>Not Admitted</v>
      </c>
      <c r="N5747" t="str">
        <f>IF(Raw_Data!J5747="","Not Rated",Raw_Data!J5747)</f>
        <v>Not Rated</v>
      </c>
      <c r="O5747">
        <f>Raw_Data!K5747</f>
        <v>11</v>
      </c>
      <c r="P5747" t="str">
        <f>IF(Raw_Data!K5747&lt;=30,"Within Time","Delayed")</f>
        <v>Within Time</v>
      </c>
    </row>
    <row r="5748" spans="1:16" x14ac:dyDescent="0.35">
      <c r="A5748" t="str">
        <f>Raw_Data!A5748</f>
        <v>704-55-3411</v>
      </c>
      <c r="B5748" s="2">
        <f>Raw_Data!B5748</f>
        <v>45375.558333333327</v>
      </c>
      <c r="C5748">
        <f>HOUR(Raw_Data!B5748)</f>
        <v>13</v>
      </c>
      <c r="D5748" t="str">
        <f>TEXT(Raw_Data!B5748,"mmm")</f>
        <v>Mar</v>
      </c>
      <c r="E5748">
        <f>YEAR(Raw_Data!B5748)</f>
        <v>2024</v>
      </c>
      <c r="F5748" t="str">
        <f>TEXT(Raw_Data!B5748,"mmm-yy")</f>
        <v>Mar-24</v>
      </c>
      <c r="G5748" t="str">
        <f>PROPER(Raw_Data!C5748&amp;". "&amp;Raw_Data!D5748)</f>
        <v>X. Sheffield</v>
      </c>
      <c r="H5748" t="str">
        <f>IF(OR(Raw_Data!E5748="M",Raw_Data!E5748="Male"),"Male",IF(OR(Raw_Data!E5748="F",Raw_Data!E5748="Female"),"Female","Not Confirmed"))</f>
        <v>Male</v>
      </c>
      <c r="I5748">
        <f>Raw_Data!F5748</f>
        <v>13</v>
      </c>
      <c r="J5748" t="str">
        <f>FLOOR(Raw_Data!F5748,10)&amp;"-"&amp;FLOOR(Raw_Data!F5748,10)+9</f>
        <v>10-19</v>
      </c>
      <c r="K5748" t="str">
        <f>Raw_Data!G5748</f>
        <v>African American</v>
      </c>
      <c r="L5748" t="str">
        <f>Raw_Data!H5748</f>
        <v>None</v>
      </c>
      <c r="M5748" t="str">
        <f>IF(Raw_Data!I5748=TRUE,"Admitted","Not Admitted")</f>
        <v>Admitted</v>
      </c>
      <c r="N5748" t="str">
        <f>IF(Raw_Data!J5748="","Not Rated",Raw_Data!J5748)</f>
        <v>Not Rated</v>
      </c>
      <c r="O5748">
        <f>Raw_Data!K5748</f>
        <v>55</v>
      </c>
      <c r="P5748" t="str">
        <f>IF(Raw_Data!K5748&lt;=30,"Within Time","Delayed")</f>
        <v>Delayed</v>
      </c>
    </row>
    <row r="5749" spans="1:16" x14ac:dyDescent="0.35">
      <c r="A5749" t="str">
        <f>Raw_Data!A5749</f>
        <v>208-15-3689</v>
      </c>
      <c r="B5749" s="2">
        <f>Raw_Data!B5749</f>
        <v>45375.570833333331</v>
      </c>
      <c r="C5749">
        <f>HOUR(Raw_Data!B5749)</f>
        <v>13</v>
      </c>
      <c r="D5749" t="str">
        <f>TEXT(Raw_Data!B5749,"mmm")</f>
        <v>Mar</v>
      </c>
      <c r="E5749">
        <f>YEAR(Raw_Data!B5749)</f>
        <v>2024</v>
      </c>
      <c r="F5749" t="str">
        <f>TEXT(Raw_Data!B5749,"mmm-yy")</f>
        <v>Mar-24</v>
      </c>
      <c r="G5749" t="str">
        <f>PROPER(Raw_Data!C5749&amp;". "&amp;Raw_Data!D5749)</f>
        <v>E. Nethercott</v>
      </c>
      <c r="H5749" t="str">
        <f>IF(OR(Raw_Data!E5749="M",Raw_Data!E5749="Male"),"Male",IF(OR(Raw_Data!E5749="F",Raw_Data!E5749="Female"),"Female","Not Confirmed"))</f>
        <v>Male</v>
      </c>
      <c r="I5749">
        <f>Raw_Data!F5749</f>
        <v>79</v>
      </c>
      <c r="J5749" t="str">
        <f>FLOOR(Raw_Data!F5749,10)&amp;"-"&amp;FLOOR(Raw_Data!F5749,10)+9</f>
        <v>70-79</v>
      </c>
      <c r="K5749" t="str">
        <f>Raw_Data!G5749</f>
        <v>White</v>
      </c>
      <c r="L5749" t="str">
        <f>Raw_Data!H5749</f>
        <v>None</v>
      </c>
      <c r="M5749" t="str">
        <f>IF(Raw_Data!I5749=TRUE,"Admitted","Not Admitted")</f>
        <v>Not Admitted</v>
      </c>
      <c r="N5749">
        <f>IF(Raw_Data!J5749="","Not Rated",Raw_Data!J5749)</f>
        <v>3</v>
      </c>
      <c r="O5749">
        <f>Raw_Data!K5749</f>
        <v>55</v>
      </c>
      <c r="P5749" t="str">
        <f>IF(Raw_Data!K5749&lt;=30,"Within Time","Delayed")</f>
        <v>Delayed</v>
      </c>
    </row>
    <row r="5750" spans="1:16" x14ac:dyDescent="0.35">
      <c r="A5750" t="str">
        <f>Raw_Data!A5750</f>
        <v>869-14-4622</v>
      </c>
      <c r="B5750" s="2">
        <f>Raw_Data!B5750</f>
        <v>45375.654166666667</v>
      </c>
      <c r="C5750">
        <f>HOUR(Raw_Data!B5750)</f>
        <v>15</v>
      </c>
      <c r="D5750" t="str">
        <f>TEXT(Raw_Data!B5750,"mmm")</f>
        <v>Mar</v>
      </c>
      <c r="E5750">
        <f>YEAR(Raw_Data!B5750)</f>
        <v>2024</v>
      </c>
      <c r="F5750" t="str">
        <f>TEXT(Raw_Data!B5750,"mmm-yy")</f>
        <v>Mar-24</v>
      </c>
      <c r="G5750" t="str">
        <f>PROPER(Raw_Data!C5750&amp;". "&amp;Raw_Data!D5750)</f>
        <v>L. Dunmore</v>
      </c>
      <c r="H5750" t="str">
        <f>IF(OR(Raw_Data!E5750="M",Raw_Data!E5750="Male"),"Male",IF(OR(Raw_Data!E5750="F",Raw_Data!E5750="Female"),"Female","Not Confirmed"))</f>
        <v>Female</v>
      </c>
      <c r="I5750">
        <f>Raw_Data!F5750</f>
        <v>8</v>
      </c>
      <c r="J5750" t="str">
        <f>FLOOR(Raw_Data!F5750,10)&amp;"-"&amp;FLOOR(Raw_Data!F5750,10)+9</f>
        <v>0-9</v>
      </c>
      <c r="K5750" t="str">
        <f>Raw_Data!G5750</f>
        <v>Declined to Identify</v>
      </c>
      <c r="L5750" t="str">
        <f>Raw_Data!H5750</f>
        <v>General Practice</v>
      </c>
      <c r="M5750" t="str">
        <f>IF(Raw_Data!I5750=TRUE,"Admitted","Not Admitted")</f>
        <v>Not Admitted</v>
      </c>
      <c r="N5750" t="str">
        <f>IF(Raw_Data!J5750="","Not Rated",Raw_Data!J5750)</f>
        <v>Not Rated</v>
      </c>
      <c r="O5750">
        <f>Raw_Data!K5750</f>
        <v>58</v>
      </c>
      <c r="P5750" t="str">
        <f>IF(Raw_Data!K5750&lt;=30,"Within Time","Delayed")</f>
        <v>Delayed</v>
      </c>
    </row>
    <row r="5751" spans="1:16" x14ac:dyDescent="0.35">
      <c r="A5751" t="str">
        <f>Raw_Data!A5751</f>
        <v>145-13-4399</v>
      </c>
      <c r="B5751" s="2">
        <f>Raw_Data!B5751</f>
        <v>45375.68472222222</v>
      </c>
      <c r="C5751">
        <f>HOUR(Raw_Data!B5751)</f>
        <v>16</v>
      </c>
      <c r="D5751" t="str">
        <f>TEXT(Raw_Data!B5751,"mmm")</f>
        <v>Mar</v>
      </c>
      <c r="E5751">
        <f>YEAR(Raw_Data!B5751)</f>
        <v>2024</v>
      </c>
      <c r="F5751" t="str">
        <f>TEXT(Raw_Data!B5751,"mmm-yy")</f>
        <v>Mar-24</v>
      </c>
      <c r="G5751" t="str">
        <f>PROPER(Raw_Data!C5751&amp;". "&amp;Raw_Data!D5751)</f>
        <v>R. Corpes</v>
      </c>
      <c r="H5751" t="str">
        <f>IF(OR(Raw_Data!E5751="M",Raw_Data!E5751="Male"),"Male",IF(OR(Raw_Data!E5751="F",Raw_Data!E5751="Female"),"Female","Not Confirmed"))</f>
        <v>Female</v>
      </c>
      <c r="I5751">
        <f>Raw_Data!F5751</f>
        <v>15</v>
      </c>
      <c r="J5751" t="str">
        <f>FLOOR(Raw_Data!F5751,10)&amp;"-"&amp;FLOOR(Raw_Data!F5751,10)+9</f>
        <v>10-19</v>
      </c>
      <c r="K5751" t="str">
        <f>Raw_Data!G5751</f>
        <v>White</v>
      </c>
      <c r="L5751" t="str">
        <f>Raw_Data!H5751</f>
        <v>General Practice</v>
      </c>
      <c r="M5751" t="str">
        <f>IF(Raw_Data!I5751=TRUE,"Admitted","Not Admitted")</f>
        <v>Not Admitted</v>
      </c>
      <c r="N5751">
        <f>IF(Raw_Data!J5751="","Not Rated",Raw_Data!J5751)</f>
        <v>2</v>
      </c>
      <c r="O5751">
        <f>Raw_Data!K5751</f>
        <v>25</v>
      </c>
      <c r="P5751" t="str">
        <f>IF(Raw_Data!K5751&lt;=30,"Within Time","Delayed")</f>
        <v>Within Time</v>
      </c>
    </row>
    <row r="5752" spans="1:16" x14ac:dyDescent="0.35">
      <c r="A5752" t="str">
        <f>Raw_Data!A5752</f>
        <v>230-12-1053</v>
      </c>
      <c r="B5752" s="2">
        <f>Raw_Data!B5752</f>
        <v>45375.709722222222</v>
      </c>
      <c r="C5752">
        <f>HOUR(Raw_Data!B5752)</f>
        <v>17</v>
      </c>
      <c r="D5752" t="str">
        <f>TEXT(Raw_Data!B5752,"mmm")</f>
        <v>Mar</v>
      </c>
      <c r="E5752">
        <f>YEAR(Raw_Data!B5752)</f>
        <v>2024</v>
      </c>
      <c r="F5752" t="str">
        <f>TEXT(Raw_Data!B5752,"mmm-yy")</f>
        <v>Mar-24</v>
      </c>
      <c r="G5752" t="str">
        <f>PROPER(Raw_Data!C5752&amp;". "&amp;Raw_Data!D5752)</f>
        <v>I. Buff</v>
      </c>
      <c r="H5752" t="str">
        <f>IF(OR(Raw_Data!E5752="M",Raw_Data!E5752="Male"),"Male",IF(OR(Raw_Data!E5752="F",Raw_Data!E5752="Female"),"Female","Not Confirmed"))</f>
        <v>Female</v>
      </c>
      <c r="I5752">
        <f>Raw_Data!F5752</f>
        <v>48</v>
      </c>
      <c r="J5752" t="str">
        <f>FLOOR(Raw_Data!F5752,10)&amp;"-"&amp;FLOOR(Raw_Data!F5752,10)+9</f>
        <v>40-49</v>
      </c>
      <c r="K5752" t="str">
        <f>Raw_Data!G5752</f>
        <v>White</v>
      </c>
      <c r="L5752" t="str">
        <f>Raw_Data!H5752</f>
        <v>None</v>
      </c>
      <c r="M5752" t="str">
        <f>IF(Raw_Data!I5752=TRUE,"Admitted","Not Admitted")</f>
        <v>Not Admitted</v>
      </c>
      <c r="N5752" t="str">
        <f>IF(Raw_Data!J5752="","Not Rated",Raw_Data!J5752)</f>
        <v>Not Rated</v>
      </c>
      <c r="O5752">
        <f>Raw_Data!K5752</f>
        <v>23</v>
      </c>
      <c r="P5752" t="str">
        <f>IF(Raw_Data!K5752&lt;=30,"Within Time","Delayed")</f>
        <v>Within Time</v>
      </c>
    </row>
    <row r="5753" spans="1:16" x14ac:dyDescent="0.35">
      <c r="A5753" t="str">
        <f>Raw_Data!A5753</f>
        <v>890-79-8915</v>
      </c>
      <c r="B5753" s="2">
        <f>Raw_Data!B5753</f>
        <v>45375.727777777778</v>
      </c>
      <c r="C5753">
        <f>HOUR(Raw_Data!B5753)</f>
        <v>17</v>
      </c>
      <c r="D5753" t="str">
        <f>TEXT(Raw_Data!B5753,"mmm")</f>
        <v>Mar</v>
      </c>
      <c r="E5753">
        <f>YEAR(Raw_Data!B5753)</f>
        <v>2024</v>
      </c>
      <c r="F5753" t="str">
        <f>TEXT(Raw_Data!B5753,"mmm-yy")</f>
        <v>Mar-24</v>
      </c>
      <c r="G5753" t="str">
        <f>PROPER(Raw_Data!C5753&amp;". "&amp;Raw_Data!D5753)</f>
        <v>B. Quarmby</v>
      </c>
      <c r="H5753" t="str">
        <f>IF(OR(Raw_Data!E5753="M",Raw_Data!E5753="Male"),"Male",IF(OR(Raw_Data!E5753="F",Raw_Data!E5753="Female"),"Female","Not Confirmed"))</f>
        <v>Male</v>
      </c>
      <c r="I5753">
        <f>Raw_Data!F5753</f>
        <v>49</v>
      </c>
      <c r="J5753" t="str">
        <f>FLOOR(Raw_Data!F5753,10)&amp;"-"&amp;FLOOR(Raw_Data!F5753,10)+9</f>
        <v>40-49</v>
      </c>
      <c r="K5753" t="str">
        <f>Raw_Data!G5753</f>
        <v>Native American/Alaska Native</v>
      </c>
      <c r="L5753" t="str">
        <f>Raw_Data!H5753</f>
        <v>None</v>
      </c>
      <c r="M5753" t="str">
        <f>IF(Raw_Data!I5753=TRUE,"Admitted","Not Admitted")</f>
        <v>Admitted</v>
      </c>
      <c r="N5753">
        <f>IF(Raw_Data!J5753="","Not Rated",Raw_Data!J5753)</f>
        <v>2</v>
      </c>
      <c r="O5753">
        <f>Raw_Data!K5753</f>
        <v>47</v>
      </c>
      <c r="P5753" t="str">
        <f>IF(Raw_Data!K5753&lt;=30,"Within Time","Delayed")</f>
        <v>Delayed</v>
      </c>
    </row>
    <row r="5754" spans="1:16" x14ac:dyDescent="0.35">
      <c r="A5754" t="str">
        <f>Raw_Data!A5754</f>
        <v>675-61-9709</v>
      </c>
      <c r="B5754" s="2">
        <f>Raw_Data!B5754</f>
        <v>45375.78125</v>
      </c>
      <c r="C5754">
        <f>HOUR(Raw_Data!B5754)</f>
        <v>18</v>
      </c>
      <c r="D5754" t="str">
        <f>TEXT(Raw_Data!B5754,"mmm")</f>
        <v>Mar</v>
      </c>
      <c r="E5754">
        <f>YEAR(Raw_Data!B5754)</f>
        <v>2024</v>
      </c>
      <c r="F5754" t="str">
        <f>TEXT(Raw_Data!B5754,"mmm-yy")</f>
        <v>Mar-24</v>
      </c>
      <c r="G5754" t="str">
        <f>PROPER(Raw_Data!C5754&amp;". "&amp;Raw_Data!D5754)</f>
        <v>Z. Thornbury</v>
      </c>
      <c r="H5754" t="str">
        <f>IF(OR(Raw_Data!E5754="M",Raw_Data!E5754="Male"),"Male",IF(OR(Raw_Data!E5754="F",Raw_Data!E5754="Female"),"Female","Not Confirmed"))</f>
        <v>Male</v>
      </c>
      <c r="I5754">
        <f>Raw_Data!F5754</f>
        <v>17</v>
      </c>
      <c r="J5754" t="str">
        <f>FLOOR(Raw_Data!F5754,10)&amp;"-"&amp;FLOOR(Raw_Data!F5754,10)+9</f>
        <v>10-19</v>
      </c>
      <c r="K5754" t="str">
        <f>Raw_Data!G5754</f>
        <v>Pacific Islander</v>
      </c>
      <c r="L5754" t="str">
        <f>Raw_Data!H5754</f>
        <v>None</v>
      </c>
      <c r="M5754" t="str">
        <f>IF(Raw_Data!I5754=TRUE,"Admitted","Not Admitted")</f>
        <v>Not Admitted</v>
      </c>
      <c r="N5754" t="str">
        <f>IF(Raw_Data!J5754="","Not Rated",Raw_Data!J5754)</f>
        <v>Not Rated</v>
      </c>
      <c r="O5754">
        <f>Raw_Data!K5754</f>
        <v>54</v>
      </c>
      <c r="P5754" t="str">
        <f>IF(Raw_Data!K5754&lt;=30,"Within Time","Delayed")</f>
        <v>Delayed</v>
      </c>
    </row>
    <row r="5755" spans="1:16" x14ac:dyDescent="0.35">
      <c r="A5755" t="str">
        <f>Raw_Data!A5755</f>
        <v>151-24-6481</v>
      </c>
      <c r="B5755" s="2">
        <f>Raw_Data!B5755</f>
        <v>45375.876388888893</v>
      </c>
      <c r="C5755">
        <f>HOUR(Raw_Data!B5755)</f>
        <v>21</v>
      </c>
      <c r="D5755" t="str">
        <f>TEXT(Raw_Data!B5755,"mmm")</f>
        <v>Mar</v>
      </c>
      <c r="E5755">
        <f>YEAR(Raw_Data!B5755)</f>
        <v>2024</v>
      </c>
      <c r="F5755" t="str">
        <f>TEXT(Raw_Data!B5755,"mmm-yy")</f>
        <v>Mar-24</v>
      </c>
      <c r="G5755" t="str">
        <f>PROPER(Raw_Data!C5755&amp;". "&amp;Raw_Data!D5755)</f>
        <v>Z. Stanlack</v>
      </c>
      <c r="H5755" t="str">
        <f>IF(OR(Raw_Data!E5755="M",Raw_Data!E5755="Male"),"Male",IF(OR(Raw_Data!E5755="F",Raw_Data!E5755="Female"),"Female","Not Confirmed"))</f>
        <v>Male</v>
      </c>
      <c r="I5755">
        <f>Raw_Data!F5755</f>
        <v>43</v>
      </c>
      <c r="J5755" t="str">
        <f>FLOOR(Raw_Data!F5755,10)&amp;"-"&amp;FLOOR(Raw_Data!F5755,10)+9</f>
        <v>40-49</v>
      </c>
      <c r="K5755" t="str">
        <f>Raw_Data!G5755</f>
        <v>White</v>
      </c>
      <c r="L5755" t="str">
        <f>Raw_Data!H5755</f>
        <v>General Practice</v>
      </c>
      <c r="M5755" t="str">
        <f>IF(Raw_Data!I5755=TRUE,"Admitted","Not Admitted")</f>
        <v>Admitted</v>
      </c>
      <c r="N5755" t="str">
        <f>IF(Raw_Data!J5755="","Not Rated",Raw_Data!J5755)</f>
        <v>Not Rated</v>
      </c>
      <c r="O5755">
        <f>Raw_Data!K5755</f>
        <v>19</v>
      </c>
      <c r="P5755" t="str">
        <f>IF(Raw_Data!K5755&lt;=30,"Within Time","Delayed")</f>
        <v>Within Time</v>
      </c>
    </row>
    <row r="5756" spans="1:16" x14ac:dyDescent="0.35">
      <c r="A5756" t="str">
        <f>Raw_Data!A5756</f>
        <v>837-58-9892</v>
      </c>
      <c r="B5756" s="2">
        <f>Raw_Data!B5756</f>
        <v>45375.952777777777</v>
      </c>
      <c r="C5756">
        <f>HOUR(Raw_Data!B5756)</f>
        <v>22</v>
      </c>
      <c r="D5756" t="str">
        <f>TEXT(Raw_Data!B5756,"mmm")</f>
        <v>Mar</v>
      </c>
      <c r="E5756">
        <f>YEAR(Raw_Data!B5756)</f>
        <v>2024</v>
      </c>
      <c r="F5756" t="str">
        <f>TEXT(Raw_Data!B5756,"mmm-yy")</f>
        <v>Mar-24</v>
      </c>
      <c r="G5756" t="str">
        <f>PROPER(Raw_Data!C5756&amp;". "&amp;Raw_Data!D5756)</f>
        <v>Z. Lockwood</v>
      </c>
      <c r="H5756" t="str">
        <f>IF(OR(Raw_Data!E5756="M",Raw_Data!E5756="Male"),"Male",IF(OR(Raw_Data!E5756="F",Raw_Data!E5756="Female"),"Female","Not Confirmed"))</f>
        <v>Male</v>
      </c>
      <c r="I5756">
        <f>Raw_Data!F5756</f>
        <v>39</v>
      </c>
      <c r="J5756" t="str">
        <f>FLOOR(Raw_Data!F5756,10)&amp;"-"&amp;FLOOR(Raw_Data!F5756,10)+9</f>
        <v>30-39</v>
      </c>
      <c r="K5756" t="str">
        <f>Raw_Data!G5756</f>
        <v>White</v>
      </c>
      <c r="L5756" t="str">
        <f>Raw_Data!H5756</f>
        <v>None</v>
      </c>
      <c r="M5756" t="str">
        <f>IF(Raw_Data!I5756=TRUE,"Admitted","Not Admitted")</f>
        <v>Admitted</v>
      </c>
      <c r="N5756" t="str">
        <f>IF(Raw_Data!J5756="","Not Rated",Raw_Data!J5756)</f>
        <v>Not Rated</v>
      </c>
      <c r="O5756">
        <f>Raw_Data!K5756</f>
        <v>27</v>
      </c>
      <c r="P5756" t="str">
        <f>IF(Raw_Data!K5756&lt;=30,"Within Time","Delayed")</f>
        <v>Within Time</v>
      </c>
    </row>
    <row r="5757" spans="1:16" x14ac:dyDescent="0.35">
      <c r="A5757" t="str">
        <f>Raw_Data!A5757</f>
        <v>674-72-8499</v>
      </c>
      <c r="B5757" s="2">
        <f>Raw_Data!B5757</f>
        <v>45375.982638888891</v>
      </c>
      <c r="C5757">
        <f>HOUR(Raw_Data!B5757)</f>
        <v>23</v>
      </c>
      <c r="D5757" t="str">
        <f>TEXT(Raw_Data!B5757,"mmm")</f>
        <v>Mar</v>
      </c>
      <c r="E5757">
        <f>YEAR(Raw_Data!B5757)</f>
        <v>2024</v>
      </c>
      <c r="F5757" t="str">
        <f>TEXT(Raw_Data!B5757,"mmm-yy")</f>
        <v>Mar-24</v>
      </c>
      <c r="G5757" t="str">
        <f>PROPER(Raw_Data!C5757&amp;". "&amp;Raw_Data!D5757)</f>
        <v>D. Dunmore</v>
      </c>
      <c r="H5757" t="str">
        <f>IF(OR(Raw_Data!E5757="M",Raw_Data!E5757="Male"),"Male",IF(OR(Raw_Data!E5757="F",Raw_Data!E5757="Female"),"Female","Not Confirmed"))</f>
        <v>Male</v>
      </c>
      <c r="I5757">
        <f>Raw_Data!F5757</f>
        <v>12</v>
      </c>
      <c r="J5757" t="str">
        <f>FLOOR(Raw_Data!F5757,10)&amp;"-"&amp;FLOOR(Raw_Data!F5757,10)+9</f>
        <v>10-19</v>
      </c>
      <c r="K5757" t="str">
        <f>Raw_Data!G5757</f>
        <v>White</v>
      </c>
      <c r="L5757" t="str">
        <f>Raw_Data!H5757</f>
        <v>None</v>
      </c>
      <c r="M5757" t="str">
        <f>IF(Raw_Data!I5757=TRUE,"Admitted","Not Admitted")</f>
        <v>Not Admitted</v>
      </c>
      <c r="N5757" t="str">
        <f>IF(Raw_Data!J5757="","Not Rated",Raw_Data!J5757)</f>
        <v>Not Rated</v>
      </c>
      <c r="O5757">
        <f>Raw_Data!K5757</f>
        <v>27</v>
      </c>
      <c r="P5757" t="str">
        <f>IF(Raw_Data!K5757&lt;=30,"Within Time","Delayed")</f>
        <v>Within Time</v>
      </c>
    </row>
    <row r="5758" spans="1:16" x14ac:dyDescent="0.35">
      <c r="A5758" t="str">
        <f>Raw_Data!A5758</f>
        <v>972-24-4567</v>
      </c>
      <c r="B5758" s="2">
        <f>Raw_Data!B5758</f>
        <v>45375.986805555563</v>
      </c>
      <c r="C5758">
        <f>HOUR(Raw_Data!B5758)</f>
        <v>23</v>
      </c>
      <c r="D5758" t="str">
        <f>TEXT(Raw_Data!B5758,"mmm")</f>
        <v>Mar</v>
      </c>
      <c r="E5758">
        <f>YEAR(Raw_Data!B5758)</f>
        <v>2024</v>
      </c>
      <c r="F5758" t="str">
        <f>TEXT(Raw_Data!B5758,"mmm-yy")</f>
        <v>Mar-24</v>
      </c>
      <c r="G5758" t="str">
        <f>PROPER(Raw_Data!C5758&amp;". "&amp;Raw_Data!D5758)</f>
        <v>Z. Stanlack</v>
      </c>
      <c r="H5758" t="str">
        <f>IF(OR(Raw_Data!E5758="M",Raw_Data!E5758="Male"),"Male",IF(OR(Raw_Data!E5758="F",Raw_Data!E5758="Female"),"Female","Not Confirmed"))</f>
        <v>Female</v>
      </c>
      <c r="I5758">
        <f>Raw_Data!F5758</f>
        <v>77</v>
      </c>
      <c r="J5758" t="str">
        <f>FLOOR(Raw_Data!F5758,10)&amp;"-"&amp;FLOOR(Raw_Data!F5758,10)+9</f>
        <v>70-79</v>
      </c>
      <c r="K5758" t="str">
        <f>Raw_Data!G5758</f>
        <v>Pacific Islander</v>
      </c>
      <c r="L5758" t="str">
        <f>Raw_Data!H5758</f>
        <v>None</v>
      </c>
      <c r="M5758" t="str">
        <f>IF(Raw_Data!I5758=TRUE,"Admitted","Not Admitted")</f>
        <v>Admitted</v>
      </c>
      <c r="N5758" t="str">
        <f>IF(Raw_Data!J5758="","Not Rated",Raw_Data!J5758)</f>
        <v>Not Rated</v>
      </c>
      <c r="O5758">
        <f>Raw_Data!K5758</f>
        <v>18</v>
      </c>
      <c r="P5758" t="str">
        <f>IF(Raw_Data!K5758&lt;=30,"Within Time","Delayed")</f>
        <v>Within Time</v>
      </c>
    </row>
    <row r="5759" spans="1:16" x14ac:dyDescent="0.35">
      <c r="A5759" t="str">
        <f>Raw_Data!A5759</f>
        <v>392-33-3140</v>
      </c>
      <c r="B5759" s="2">
        <f>Raw_Data!B5759</f>
        <v>45376.031944444447</v>
      </c>
      <c r="C5759">
        <f>HOUR(Raw_Data!B5759)</f>
        <v>0</v>
      </c>
      <c r="D5759" t="str">
        <f>TEXT(Raw_Data!B5759,"mmm")</f>
        <v>Mar</v>
      </c>
      <c r="E5759">
        <f>YEAR(Raw_Data!B5759)</f>
        <v>2024</v>
      </c>
      <c r="F5759" t="str">
        <f>TEXT(Raw_Data!B5759,"mmm-yy")</f>
        <v>Mar-24</v>
      </c>
      <c r="G5759" t="str">
        <f>PROPER(Raw_Data!C5759&amp;". "&amp;Raw_Data!D5759)</f>
        <v>I. Merriweather</v>
      </c>
      <c r="H5759" t="str">
        <f>IF(OR(Raw_Data!E5759="M",Raw_Data!E5759="Male"),"Male",IF(OR(Raw_Data!E5759="F",Raw_Data!E5759="Female"),"Female","Not Confirmed"))</f>
        <v>Male</v>
      </c>
      <c r="I5759">
        <f>Raw_Data!F5759</f>
        <v>39</v>
      </c>
      <c r="J5759" t="str">
        <f>FLOOR(Raw_Data!F5759,10)&amp;"-"&amp;FLOOR(Raw_Data!F5759,10)+9</f>
        <v>30-39</v>
      </c>
      <c r="K5759" t="str">
        <f>Raw_Data!G5759</f>
        <v>Declined to Identify</v>
      </c>
      <c r="L5759" t="str">
        <f>Raw_Data!H5759</f>
        <v>None</v>
      </c>
      <c r="M5759" t="str">
        <f>IF(Raw_Data!I5759=TRUE,"Admitted","Not Admitted")</f>
        <v>Not Admitted</v>
      </c>
      <c r="N5759" t="str">
        <f>IF(Raw_Data!J5759="","Not Rated",Raw_Data!J5759)</f>
        <v>Not Rated</v>
      </c>
      <c r="O5759">
        <f>Raw_Data!K5759</f>
        <v>11</v>
      </c>
      <c r="P5759" t="str">
        <f>IF(Raw_Data!K5759&lt;=30,"Within Time","Delayed")</f>
        <v>Within Time</v>
      </c>
    </row>
    <row r="5760" spans="1:16" x14ac:dyDescent="0.35">
      <c r="A5760" t="str">
        <f>Raw_Data!A5760</f>
        <v>347-89-8911</v>
      </c>
      <c r="B5760" s="2">
        <f>Raw_Data!B5760</f>
        <v>45376.086111111108</v>
      </c>
      <c r="C5760">
        <f>HOUR(Raw_Data!B5760)</f>
        <v>2</v>
      </c>
      <c r="D5760" t="str">
        <f>TEXT(Raw_Data!B5760,"mmm")</f>
        <v>Mar</v>
      </c>
      <c r="E5760">
        <f>YEAR(Raw_Data!B5760)</f>
        <v>2024</v>
      </c>
      <c r="F5760" t="str">
        <f>TEXT(Raw_Data!B5760,"mmm-yy")</f>
        <v>Mar-24</v>
      </c>
      <c r="G5760" t="str">
        <f>PROPER(Raw_Data!C5760&amp;". "&amp;Raw_Data!D5760)</f>
        <v>O. Perrat</v>
      </c>
      <c r="H5760" t="str">
        <f>IF(OR(Raw_Data!E5760="M",Raw_Data!E5760="Male"),"Male",IF(OR(Raw_Data!E5760="F",Raw_Data!E5760="Female"),"Female","Not Confirmed"))</f>
        <v>Male</v>
      </c>
      <c r="I5760">
        <f>Raw_Data!F5760</f>
        <v>24</v>
      </c>
      <c r="J5760" t="str">
        <f>FLOOR(Raw_Data!F5760,10)&amp;"-"&amp;FLOOR(Raw_Data!F5760,10)+9</f>
        <v>20-29</v>
      </c>
      <c r="K5760" t="str">
        <f>Raw_Data!G5760</f>
        <v>African American</v>
      </c>
      <c r="L5760" t="str">
        <f>Raw_Data!H5760</f>
        <v>Physiotherapy</v>
      </c>
      <c r="M5760" t="str">
        <f>IF(Raw_Data!I5760=TRUE,"Admitted","Not Admitted")</f>
        <v>Not Admitted</v>
      </c>
      <c r="N5760" t="str">
        <f>IF(Raw_Data!J5760="","Not Rated",Raw_Data!J5760)</f>
        <v>Not Rated</v>
      </c>
      <c r="O5760">
        <f>Raw_Data!K5760</f>
        <v>31</v>
      </c>
      <c r="P5760" t="str">
        <f>IF(Raw_Data!K5760&lt;=30,"Within Time","Delayed")</f>
        <v>Delayed</v>
      </c>
    </row>
    <row r="5761" spans="1:16" x14ac:dyDescent="0.35">
      <c r="A5761" t="str">
        <f>Raw_Data!A5761</f>
        <v>199-39-5871</v>
      </c>
      <c r="B5761" s="2">
        <f>Raw_Data!B5761</f>
        <v>45376.204861111109</v>
      </c>
      <c r="C5761">
        <f>HOUR(Raw_Data!B5761)</f>
        <v>4</v>
      </c>
      <c r="D5761" t="str">
        <f>TEXT(Raw_Data!B5761,"mmm")</f>
        <v>Mar</v>
      </c>
      <c r="E5761">
        <f>YEAR(Raw_Data!B5761)</f>
        <v>2024</v>
      </c>
      <c r="F5761" t="str">
        <f>TEXT(Raw_Data!B5761,"mmm-yy")</f>
        <v>Mar-24</v>
      </c>
      <c r="G5761" t="str">
        <f>PROPER(Raw_Data!C5761&amp;". "&amp;Raw_Data!D5761)</f>
        <v>K. Perrat</v>
      </c>
      <c r="H5761" t="str">
        <f>IF(OR(Raw_Data!E5761="M",Raw_Data!E5761="Male"),"Male",IF(OR(Raw_Data!E5761="F",Raw_Data!E5761="Female"),"Female","Not Confirmed"))</f>
        <v>Female</v>
      </c>
      <c r="I5761">
        <f>Raw_Data!F5761</f>
        <v>68</v>
      </c>
      <c r="J5761" t="str">
        <f>FLOOR(Raw_Data!F5761,10)&amp;"-"&amp;FLOOR(Raw_Data!F5761,10)+9</f>
        <v>60-69</v>
      </c>
      <c r="K5761" t="str">
        <f>Raw_Data!G5761</f>
        <v>Asian</v>
      </c>
      <c r="L5761" t="str">
        <f>Raw_Data!H5761</f>
        <v>Orthopedics</v>
      </c>
      <c r="M5761" t="str">
        <f>IF(Raw_Data!I5761=TRUE,"Admitted","Not Admitted")</f>
        <v>Admitted</v>
      </c>
      <c r="N5761" t="str">
        <f>IF(Raw_Data!J5761="","Not Rated",Raw_Data!J5761)</f>
        <v>Not Rated</v>
      </c>
      <c r="O5761">
        <f>Raw_Data!K5761</f>
        <v>30</v>
      </c>
      <c r="P5761" t="str">
        <f>IF(Raw_Data!K5761&lt;=30,"Within Time","Delayed")</f>
        <v>Within Time</v>
      </c>
    </row>
    <row r="5762" spans="1:16" x14ac:dyDescent="0.35">
      <c r="A5762" t="str">
        <f>Raw_Data!A5762</f>
        <v>302-93-9769</v>
      </c>
      <c r="B5762" s="2">
        <f>Raw_Data!B5762</f>
        <v>45376.350694444453</v>
      </c>
      <c r="C5762">
        <f>HOUR(Raw_Data!B5762)</f>
        <v>8</v>
      </c>
      <c r="D5762" t="str">
        <f>TEXT(Raw_Data!B5762,"mmm")</f>
        <v>Mar</v>
      </c>
      <c r="E5762">
        <f>YEAR(Raw_Data!B5762)</f>
        <v>2024</v>
      </c>
      <c r="F5762" t="str">
        <f>TEXT(Raw_Data!B5762,"mmm-yy")</f>
        <v>Mar-24</v>
      </c>
      <c r="G5762" t="str">
        <f>PROPER(Raw_Data!C5762&amp;". "&amp;Raw_Data!D5762)</f>
        <v>U. Postlethwaite</v>
      </c>
      <c r="H5762" t="str">
        <f>IF(OR(Raw_Data!E5762="M",Raw_Data!E5762="Male"),"Male",IF(OR(Raw_Data!E5762="F",Raw_Data!E5762="Female"),"Female","Not Confirmed"))</f>
        <v>Female</v>
      </c>
      <c r="I5762">
        <f>Raw_Data!F5762</f>
        <v>61</v>
      </c>
      <c r="J5762" t="str">
        <f>FLOOR(Raw_Data!F5762,10)&amp;"-"&amp;FLOOR(Raw_Data!F5762,10)+9</f>
        <v>60-69</v>
      </c>
      <c r="K5762" t="str">
        <f>Raw_Data!G5762</f>
        <v>African American</v>
      </c>
      <c r="L5762" t="str">
        <f>Raw_Data!H5762</f>
        <v>Neurology</v>
      </c>
      <c r="M5762" t="str">
        <f>IF(Raw_Data!I5762=TRUE,"Admitted","Not Admitted")</f>
        <v>Not Admitted</v>
      </c>
      <c r="N5762" t="str">
        <f>IF(Raw_Data!J5762="","Not Rated",Raw_Data!J5762)</f>
        <v>Not Rated</v>
      </c>
      <c r="O5762">
        <f>Raw_Data!K5762</f>
        <v>41</v>
      </c>
      <c r="P5762" t="str">
        <f>IF(Raw_Data!K5762&lt;=30,"Within Time","Delayed")</f>
        <v>Delayed</v>
      </c>
    </row>
    <row r="5763" spans="1:16" x14ac:dyDescent="0.35">
      <c r="A5763" t="str">
        <f>Raw_Data!A5763</f>
        <v>696-84-2394</v>
      </c>
      <c r="B5763" s="2">
        <f>Raw_Data!B5763</f>
        <v>45376.388888888891</v>
      </c>
      <c r="C5763">
        <f>HOUR(Raw_Data!B5763)</f>
        <v>9</v>
      </c>
      <c r="D5763" t="str">
        <f>TEXT(Raw_Data!B5763,"mmm")</f>
        <v>Mar</v>
      </c>
      <c r="E5763">
        <f>YEAR(Raw_Data!B5763)</f>
        <v>2024</v>
      </c>
      <c r="F5763" t="str">
        <f>TEXT(Raw_Data!B5763,"mmm-yy")</f>
        <v>Mar-24</v>
      </c>
      <c r="G5763" t="str">
        <f>PROPER(Raw_Data!C5763&amp;". "&amp;Raw_Data!D5763)</f>
        <v>M. Featherstone</v>
      </c>
      <c r="H5763" t="str">
        <f>IF(OR(Raw_Data!E5763="M",Raw_Data!E5763="Male"),"Male",IF(OR(Raw_Data!E5763="F",Raw_Data!E5763="Female"),"Female","Not Confirmed"))</f>
        <v>Male</v>
      </c>
      <c r="I5763">
        <f>Raw_Data!F5763</f>
        <v>39</v>
      </c>
      <c r="J5763" t="str">
        <f>FLOOR(Raw_Data!F5763,10)&amp;"-"&amp;FLOOR(Raw_Data!F5763,10)+9</f>
        <v>30-39</v>
      </c>
      <c r="K5763" t="str">
        <f>Raw_Data!G5763</f>
        <v>White</v>
      </c>
      <c r="L5763" t="str">
        <f>Raw_Data!H5763</f>
        <v>None</v>
      </c>
      <c r="M5763" t="str">
        <f>IF(Raw_Data!I5763=TRUE,"Admitted","Not Admitted")</f>
        <v>Admitted</v>
      </c>
      <c r="N5763">
        <f>IF(Raw_Data!J5763="","Not Rated",Raw_Data!J5763)</f>
        <v>1</v>
      </c>
      <c r="O5763">
        <f>Raw_Data!K5763</f>
        <v>37</v>
      </c>
      <c r="P5763" t="str">
        <f>IF(Raw_Data!K5763&lt;=30,"Within Time","Delayed")</f>
        <v>Delayed</v>
      </c>
    </row>
    <row r="5764" spans="1:16" x14ac:dyDescent="0.35">
      <c r="A5764" t="str">
        <f>Raw_Data!A5764</f>
        <v>137-55-2546</v>
      </c>
      <c r="B5764" s="2">
        <f>Raw_Data!B5764</f>
        <v>45376.413888888892</v>
      </c>
      <c r="C5764">
        <f>HOUR(Raw_Data!B5764)</f>
        <v>9</v>
      </c>
      <c r="D5764" t="str">
        <f>TEXT(Raw_Data!B5764,"mmm")</f>
        <v>Mar</v>
      </c>
      <c r="E5764">
        <f>YEAR(Raw_Data!B5764)</f>
        <v>2024</v>
      </c>
      <c r="F5764" t="str">
        <f>TEXT(Raw_Data!B5764,"mmm-yy")</f>
        <v>Mar-24</v>
      </c>
      <c r="G5764" t="str">
        <f>PROPER(Raw_Data!C5764&amp;". "&amp;Raw_Data!D5764)</f>
        <v>X. Pemberton</v>
      </c>
      <c r="H5764" t="str">
        <f>IF(OR(Raw_Data!E5764="M",Raw_Data!E5764="Male"),"Male",IF(OR(Raw_Data!E5764="F",Raw_Data!E5764="Female"),"Female","Not Confirmed"))</f>
        <v>Female</v>
      </c>
      <c r="I5764">
        <f>Raw_Data!F5764</f>
        <v>73</v>
      </c>
      <c r="J5764" t="str">
        <f>FLOOR(Raw_Data!F5764,10)&amp;"-"&amp;FLOOR(Raw_Data!F5764,10)+9</f>
        <v>70-79</v>
      </c>
      <c r="K5764" t="str">
        <f>Raw_Data!G5764</f>
        <v>White</v>
      </c>
      <c r="L5764" t="str">
        <f>Raw_Data!H5764</f>
        <v>General Practice</v>
      </c>
      <c r="M5764" t="str">
        <f>IF(Raw_Data!I5764=TRUE,"Admitted","Not Admitted")</f>
        <v>Admitted</v>
      </c>
      <c r="N5764">
        <f>IF(Raw_Data!J5764="","Not Rated",Raw_Data!J5764)</f>
        <v>5</v>
      </c>
      <c r="O5764">
        <f>Raw_Data!K5764</f>
        <v>56</v>
      </c>
      <c r="P5764" t="str">
        <f>IF(Raw_Data!K5764&lt;=30,"Within Time","Delayed")</f>
        <v>Delayed</v>
      </c>
    </row>
    <row r="5765" spans="1:16" x14ac:dyDescent="0.35">
      <c r="A5765" t="str">
        <f>Raw_Data!A5765</f>
        <v>103-68-1615</v>
      </c>
      <c r="B5765" s="2">
        <f>Raw_Data!B5765</f>
        <v>45376.522916666669</v>
      </c>
      <c r="C5765">
        <f>HOUR(Raw_Data!B5765)</f>
        <v>12</v>
      </c>
      <c r="D5765" t="str">
        <f>TEXT(Raw_Data!B5765,"mmm")</f>
        <v>Mar</v>
      </c>
      <c r="E5765">
        <f>YEAR(Raw_Data!B5765)</f>
        <v>2024</v>
      </c>
      <c r="F5765" t="str">
        <f>TEXT(Raw_Data!B5765,"mmm-yy")</f>
        <v>Mar-24</v>
      </c>
      <c r="G5765" t="str">
        <f>PROPER(Raw_Data!C5765&amp;". "&amp;Raw_Data!D5765)</f>
        <v>P. Goudie</v>
      </c>
      <c r="H5765" t="str">
        <f>IF(OR(Raw_Data!E5765="M",Raw_Data!E5765="Male"),"Male",IF(OR(Raw_Data!E5765="F",Raw_Data!E5765="Female"),"Female","Not Confirmed"))</f>
        <v>Male</v>
      </c>
      <c r="I5765">
        <f>Raw_Data!F5765</f>
        <v>48</v>
      </c>
      <c r="J5765" t="str">
        <f>FLOOR(Raw_Data!F5765,10)&amp;"-"&amp;FLOOR(Raw_Data!F5765,10)+9</f>
        <v>40-49</v>
      </c>
      <c r="K5765" t="str">
        <f>Raw_Data!G5765</f>
        <v>Declined to Identify</v>
      </c>
      <c r="L5765" t="str">
        <f>Raw_Data!H5765</f>
        <v>General Practice</v>
      </c>
      <c r="M5765" t="str">
        <f>IF(Raw_Data!I5765=TRUE,"Admitted","Not Admitted")</f>
        <v>Not Admitted</v>
      </c>
      <c r="N5765" t="str">
        <f>IF(Raw_Data!J5765="","Not Rated",Raw_Data!J5765)</f>
        <v>Not Rated</v>
      </c>
      <c r="O5765">
        <f>Raw_Data!K5765</f>
        <v>15</v>
      </c>
      <c r="P5765" t="str">
        <f>IF(Raw_Data!K5765&lt;=30,"Within Time","Delayed")</f>
        <v>Within Time</v>
      </c>
    </row>
    <row r="5766" spans="1:16" x14ac:dyDescent="0.35">
      <c r="A5766" t="str">
        <f>Raw_Data!A5766</f>
        <v>600-79-8218</v>
      </c>
      <c r="B5766" s="2">
        <f>Raw_Data!B5766</f>
        <v>45376.531944444447</v>
      </c>
      <c r="C5766">
        <f>HOUR(Raw_Data!B5766)</f>
        <v>12</v>
      </c>
      <c r="D5766" t="str">
        <f>TEXT(Raw_Data!B5766,"mmm")</f>
        <v>Mar</v>
      </c>
      <c r="E5766">
        <f>YEAR(Raw_Data!B5766)</f>
        <v>2024</v>
      </c>
      <c r="F5766" t="str">
        <f>TEXT(Raw_Data!B5766,"mmm-yy")</f>
        <v>Mar-24</v>
      </c>
      <c r="G5766" t="str">
        <f>PROPER(Raw_Data!C5766&amp;". "&amp;Raw_Data!D5766)</f>
        <v>R. Bracegirdle</v>
      </c>
      <c r="H5766" t="str">
        <f>IF(OR(Raw_Data!E5766="M",Raw_Data!E5766="Male"),"Male",IF(OR(Raw_Data!E5766="F",Raw_Data!E5766="Female"),"Female","Not Confirmed"))</f>
        <v>Female</v>
      </c>
      <c r="I5766">
        <f>Raw_Data!F5766</f>
        <v>11</v>
      </c>
      <c r="J5766" t="str">
        <f>FLOOR(Raw_Data!F5766,10)&amp;"-"&amp;FLOOR(Raw_Data!F5766,10)+9</f>
        <v>10-19</v>
      </c>
      <c r="K5766" t="str">
        <f>Raw_Data!G5766</f>
        <v>Declined to Identify</v>
      </c>
      <c r="L5766" t="str">
        <f>Raw_Data!H5766</f>
        <v>General Practice</v>
      </c>
      <c r="M5766" t="str">
        <f>IF(Raw_Data!I5766=TRUE,"Admitted","Not Admitted")</f>
        <v>Not Admitted</v>
      </c>
      <c r="N5766">
        <f>IF(Raw_Data!J5766="","Not Rated",Raw_Data!J5766)</f>
        <v>2</v>
      </c>
      <c r="O5766">
        <f>Raw_Data!K5766</f>
        <v>37</v>
      </c>
      <c r="P5766" t="str">
        <f>IF(Raw_Data!K5766&lt;=30,"Within Time","Delayed")</f>
        <v>Delayed</v>
      </c>
    </row>
    <row r="5767" spans="1:16" x14ac:dyDescent="0.35">
      <c r="A5767" t="str">
        <f>Raw_Data!A5767</f>
        <v>929-95-3877</v>
      </c>
      <c r="B5767" s="2">
        <f>Raw_Data!B5767</f>
        <v>45376.665277777778</v>
      </c>
      <c r="C5767">
        <f>HOUR(Raw_Data!B5767)</f>
        <v>15</v>
      </c>
      <c r="D5767" t="str">
        <f>TEXT(Raw_Data!B5767,"mmm")</f>
        <v>Mar</v>
      </c>
      <c r="E5767">
        <f>YEAR(Raw_Data!B5767)</f>
        <v>2024</v>
      </c>
      <c r="F5767" t="str">
        <f>TEXT(Raw_Data!B5767,"mmm-yy")</f>
        <v>Mar-24</v>
      </c>
      <c r="G5767" t="str">
        <f>PROPER(Raw_Data!C5767&amp;". "&amp;Raw_Data!D5767)</f>
        <v>O. Carraway</v>
      </c>
      <c r="H5767" t="str">
        <f>IF(OR(Raw_Data!E5767="M",Raw_Data!E5767="Male"),"Male",IF(OR(Raw_Data!E5767="F",Raw_Data!E5767="Female"),"Female","Not Confirmed"))</f>
        <v>Female</v>
      </c>
      <c r="I5767">
        <f>Raw_Data!F5767</f>
        <v>11</v>
      </c>
      <c r="J5767" t="str">
        <f>FLOOR(Raw_Data!F5767,10)&amp;"-"&amp;FLOOR(Raw_Data!F5767,10)+9</f>
        <v>10-19</v>
      </c>
      <c r="K5767" t="str">
        <f>Raw_Data!G5767</f>
        <v>White</v>
      </c>
      <c r="L5767" t="str">
        <f>Raw_Data!H5767</f>
        <v>None</v>
      </c>
      <c r="M5767" t="str">
        <f>IF(Raw_Data!I5767=TRUE,"Admitted","Not Admitted")</f>
        <v>Not Admitted</v>
      </c>
      <c r="N5767">
        <f>IF(Raw_Data!J5767="","Not Rated",Raw_Data!J5767)</f>
        <v>7</v>
      </c>
      <c r="O5767">
        <f>Raw_Data!K5767</f>
        <v>29</v>
      </c>
      <c r="P5767" t="str">
        <f>IF(Raw_Data!K5767&lt;=30,"Within Time","Delayed")</f>
        <v>Within Time</v>
      </c>
    </row>
    <row r="5768" spans="1:16" x14ac:dyDescent="0.35">
      <c r="A5768" t="str">
        <f>Raw_Data!A5768</f>
        <v>923-27-4333</v>
      </c>
      <c r="B5768" s="2">
        <f>Raw_Data!B5768</f>
        <v>45376.69027777778</v>
      </c>
      <c r="C5768">
        <f>HOUR(Raw_Data!B5768)</f>
        <v>16</v>
      </c>
      <c r="D5768" t="str">
        <f>TEXT(Raw_Data!B5768,"mmm")</f>
        <v>Mar</v>
      </c>
      <c r="E5768">
        <f>YEAR(Raw_Data!B5768)</f>
        <v>2024</v>
      </c>
      <c r="F5768" t="str">
        <f>TEXT(Raw_Data!B5768,"mmm-yy")</f>
        <v>Mar-24</v>
      </c>
      <c r="G5768" t="str">
        <f>PROPER(Raw_Data!C5768&amp;". "&amp;Raw_Data!D5768)</f>
        <v>P. Quickfall</v>
      </c>
      <c r="H5768" t="str">
        <f>IF(OR(Raw_Data!E5768="M",Raw_Data!E5768="Male"),"Male",IF(OR(Raw_Data!E5768="F",Raw_Data!E5768="Female"),"Female","Not Confirmed"))</f>
        <v>Female</v>
      </c>
      <c r="I5768">
        <f>Raw_Data!F5768</f>
        <v>79</v>
      </c>
      <c r="J5768" t="str">
        <f>FLOOR(Raw_Data!F5768,10)&amp;"-"&amp;FLOOR(Raw_Data!F5768,10)+9</f>
        <v>70-79</v>
      </c>
      <c r="K5768" t="str">
        <f>Raw_Data!G5768</f>
        <v>Two or More Races</v>
      </c>
      <c r="L5768" t="str">
        <f>Raw_Data!H5768</f>
        <v>None</v>
      </c>
      <c r="M5768" t="str">
        <f>IF(Raw_Data!I5768=TRUE,"Admitted","Not Admitted")</f>
        <v>Not Admitted</v>
      </c>
      <c r="N5768" t="str">
        <f>IF(Raw_Data!J5768="","Not Rated",Raw_Data!J5768)</f>
        <v>Not Rated</v>
      </c>
      <c r="O5768">
        <f>Raw_Data!K5768</f>
        <v>20</v>
      </c>
      <c r="P5768" t="str">
        <f>IF(Raw_Data!K5768&lt;=30,"Within Time","Delayed")</f>
        <v>Within Time</v>
      </c>
    </row>
    <row r="5769" spans="1:16" x14ac:dyDescent="0.35">
      <c r="A5769" t="str">
        <f>Raw_Data!A5769</f>
        <v>285-26-5221</v>
      </c>
      <c r="B5769" s="2">
        <f>Raw_Data!B5769</f>
        <v>45376.745138888888</v>
      </c>
      <c r="C5769">
        <f>HOUR(Raw_Data!B5769)</f>
        <v>17</v>
      </c>
      <c r="D5769" t="str">
        <f>TEXT(Raw_Data!B5769,"mmm")</f>
        <v>Mar</v>
      </c>
      <c r="E5769">
        <f>YEAR(Raw_Data!B5769)</f>
        <v>2024</v>
      </c>
      <c r="F5769" t="str">
        <f>TEXT(Raw_Data!B5769,"mmm-yy")</f>
        <v>Mar-24</v>
      </c>
      <c r="G5769" t="str">
        <f>PROPER(Raw_Data!C5769&amp;". "&amp;Raw_Data!D5769)</f>
        <v>M. Postlethwaite</v>
      </c>
      <c r="H5769" t="str">
        <f>IF(OR(Raw_Data!E5769="M",Raw_Data!E5769="Male"),"Male",IF(OR(Raw_Data!E5769="F",Raw_Data!E5769="Female"),"Female","Not Confirmed"))</f>
        <v>Male</v>
      </c>
      <c r="I5769">
        <f>Raw_Data!F5769</f>
        <v>59</v>
      </c>
      <c r="J5769" t="str">
        <f>FLOOR(Raw_Data!F5769,10)&amp;"-"&amp;FLOOR(Raw_Data!F5769,10)+9</f>
        <v>50-59</v>
      </c>
      <c r="K5769" t="str">
        <f>Raw_Data!G5769</f>
        <v>White</v>
      </c>
      <c r="L5769" t="str">
        <f>Raw_Data!H5769</f>
        <v>Orthopedics</v>
      </c>
      <c r="M5769" t="str">
        <f>IF(Raw_Data!I5769=TRUE,"Admitted","Not Admitted")</f>
        <v>Admitted</v>
      </c>
      <c r="N5769" t="str">
        <f>IF(Raw_Data!J5769="","Not Rated",Raw_Data!J5769)</f>
        <v>Not Rated</v>
      </c>
      <c r="O5769">
        <f>Raw_Data!K5769</f>
        <v>52</v>
      </c>
      <c r="P5769" t="str">
        <f>IF(Raw_Data!K5769&lt;=30,"Within Time","Delayed")</f>
        <v>Delayed</v>
      </c>
    </row>
    <row r="5770" spans="1:16" x14ac:dyDescent="0.35">
      <c r="A5770" t="str">
        <f>Raw_Data!A5770</f>
        <v>889-58-6364</v>
      </c>
      <c r="B5770" s="2">
        <f>Raw_Data!B5770</f>
        <v>45376.93472222222</v>
      </c>
      <c r="C5770">
        <f>HOUR(Raw_Data!B5770)</f>
        <v>22</v>
      </c>
      <c r="D5770" t="str">
        <f>TEXT(Raw_Data!B5770,"mmm")</f>
        <v>Mar</v>
      </c>
      <c r="E5770">
        <f>YEAR(Raw_Data!B5770)</f>
        <v>2024</v>
      </c>
      <c r="F5770" t="str">
        <f>TEXT(Raw_Data!B5770,"mmm-yy")</f>
        <v>Mar-24</v>
      </c>
      <c r="G5770" t="str">
        <f>PROPER(Raw_Data!C5770&amp;". "&amp;Raw_Data!D5770)</f>
        <v>U. Gwillim</v>
      </c>
      <c r="H5770" t="str">
        <f>IF(OR(Raw_Data!E5770="M",Raw_Data!E5770="Male"),"Male",IF(OR(Raw_Data!E5770="F",Raw_Data!E5770="Female"),"Female","Not Confirmed"))</f>
        <v>Male</v>
      </c>
      <c r="I5770">
        <f>Raw_Data!F5770</f>
        <v>18</v>
      </c>
      <c r="J5770" t="str">
        <f>FLOOR(Raw_Data!F5770,10)&amp;"-"&amp;FLOOR(Raw_Data!F5770,10)+9</f>
        <v>10-19</v>
      </c>
      <c r="K5770" t="str">
        <f>Raw_Data!G5770</f>
        <v>Unknown</v>
      </c>
      <c r="L5770" t="str">
        <f>Raw_Data!H5770</f>
        <v>Physiotherapy</v>
      </c>
      <c r="M5770" t="str">
        <f>IF(Raw_Data!I5770=TRUE,"Admitted","Not Admitted")</f>
        <v>Not Admitted</v>
      </c>
      <c r="N5770">
        <f>IF(Raw_Data!J5770="","Not Rated",Raw_Data!J5770)</f>
        <v>2</v>
      </c>
      <c r="O5770">
        <f>Raw_Data!K5770</f>
        <v>52</v>
      </c>
      <c r="P5770" t="str">
        <f>IF(Raw_Data!K5770&lt;=30,"Within Time","Delayed")</f>
        <v>Delayed</v>
      </c>
    </row>
    <row r="5771" spans="1:16" x14ac:dyDescent="0.35">
      <c r="A5771" t="str">
        <f>Raw_Data!A5771</f>
        <v>707-27-8756</v>
      </c>
      <c r="B5771" s="2">
        <f>Raw_Data!B5771</f>
        <v>45376.970833333333</v>
      </c>
      <c r="C5771">
        <f>HOUR(Raw_Data!B5771)</f>
        <v>23</v>
      </c>
      <c r="D5771" t="str">
        <f>TEXT(Raw_Data!B5771,"mmm")</f>
        <v>Mar</v>
      </c>
      <c r="E5771">
        <f>YEAR(Raw_Data!B5771)</f>
        <v>2024</v>
      </c>
      <c r="F5771" t="str">
        <f>TEXT(Raw_Data!B5771,"mmm-yy")</f>
        <v>Mar-24</v>
      </c>
      <c r="G5771" t="str">
        <f>PROPER(Raw_Data!C5771&amp;". "&amp;Raw_Data!D5771)</f>
        <v>R. Ellerby</v>
      </c>
      <c r="H5771" t="str">
        <f>IF(OR(Raw_Data!E5771="M",Raw_Data!E5771="Male"),"Male",IF(OR(Raw_Data!E5771="F",Raw_Data!E5771="Female"),"Female","Not Confirmed"))</f>
        <v>Male</v>
      </c>
      <c r="I5771">
        <f>Raw_Data!F5771</f>
        <v>5</v>
      </c>
      <c r="J5771" t="str">
        <f>FLOOR(Raw_Data!F5771,10)&amp;"-"&amp;FLOOR(Raw_Data!F5771,10)+9</f>
        <v>0-9</v>
      </c>
      <c r="K5771" t="str">
        <f>Raw_Data!G5771</f>
        <v>Pacific Islander</v>
      </c>
      <c r="L5771" t="str">
        <f>Raw_Data!H5771</f>
        <v>General Practice</v>
      </c>
      <c r="M5771" t="str">
        <f>IF(Raw_Data!I5771=TRUE,"Admitted","Not Admitted")</f>
        <v>Admitted</v>
      </c>
      <c r="N5771" t="str">
        <f>IF(Raw_Data!J5771="","Not Rated",Raw_Data!J5771)</f>
        <v>Not Rated</v>
      </c>
      <c r="O5771">
        <f>Raw_Data!K5771</f>
        <v>37</v>
      </c>
      <c r="P5771" t="str">
        <f>IF(Raw_Data!K5771&lt;=30,"Within Time","Delayed")</f>
        <v>Delayed</v>
      </c>
    </row>
    <row r="5772" spans="1:16" x14ac:dyDescent="0.35">
      <c r="A5772" t="str">
        <f>Raw_Data!A5772</f>
        <v>689-34-7291</v>
      </c>
      <c r="B5772" s="2">
        <f>Raw_Data!B5772</f>
        <v>45376.994444444441</v>
      </c>
      <c r="C5772">
        <f>HOUR(Raw_Data!B5772)</f>
        <v>23</v>
      </c>
      <c r="D5772" t="str">
        <f>TEXT(Raw_Data!B5772,"mmm")</f>
        <v>Mar</v>
      </c>
      <c r="E5772">
        <f>YEAR(Raw_Data!B5772)</f>
        <v>2024</v>
      </c>
      <c r="F5772" t="str">
        <f>TEXT(Raw_Data!B5772,"mmm-yy")</f>
        <v>Mar-24</v>
      </c>
      <c r="G5772" t="str">
        <f>PROPER(Raw_Data!C5772&amp;". "&amp;Raw_Data!D5772)</f>
        <v>M. Quickfall</v>
      </c>
      <c r="H5772" t="str">
        <f>IF(OR(Raw_Data!E5772="M",Raw_Data!E5772="Male"),"Male",IF(OR(Raw_Data!E5772="F",Raw_Data!E5772="Female"),"Female","Not Confirmed"))</f>
        <v>Male</v>
      </c>
      <c r="I5772">
        <f>Raw_Data!F5772</f>
        <v>1</v>
      </c>
      <c r="J5772" t="str">
        <f>FLOOR(Raw_Data!F5772,10)&amp;"-"&amp;FLOOR(Raw_Data!F5772,10)+9</f>
        <v>0-9</v>
      </c>
      <c r="K5772" t="str">
        <f>Raw_Data!G5772</f>
        <v>Unknown</v>
      </c>
      <c r="L5772" t="str">
        <f>Raw_Data!H5772</f>
        <v>Orthopedics</v>
      </c>
      <c r="M5772" t="str">
        <f>IF(Raw_Data!I5772=TRUE,"Admitted","Not Admitted")</f>
        <v>Not Admitted</v>
      </c>
      <c r="N5772" t="str">
        <f>IF(Raw_Data!J5772="","Not Rated",Raw_Data!J5772)</f>
        <v>Not Rated</v>
      </c>
      <c r="O5772">
        <f>Raw_Data!K5772</f>
        <v>24</v>
      </c>
      <c r="P5772" t="str">
        <f>IF(Raw_Data!K5772&lt;=30,"Within Time","Delayed")</f>
        <v>Within Time</v>
      </c>
    </row>
    <row r="5773" spans="1:16" x14ac:dyDescent="0.35">
      <c r="A5773" t="str">
        <f>Raw_Data!A5773</f>
        <v>278-28-6094</v>
      </c>
      <c r="B5773" s="2">
        <f>Raw_Data!B5773</f>
        <v>45377.052083333343</v>
      </c>
      <c r="C5773">
        <f>HOUR(Raw_Data!B5773)</f>
        <v>1</v>
      </c>
      <c r="D5773" t="str">
        <f>TEXT(Raw_Data!B5773,"mmm")</f>
        <v>Mar</v>
      </c>
      <c r="E5773">
        <f>YEAR(Raw_Data!B5773)</f>
        <v>2024</v>
      </c>
      <c r="F5773" t="str">
        <f>TEXT(Raw_Data!B5773,"mmm-yy")</f>
        <v>Mar-24</v>
      </c>
      <c r="G5773" t="str">
        <f>PROPER(Raw_Data!C5773&amp;". "&amp;Raw_Data!D5773)</f>
        <v>R. Bannister</v>
      </c>
      <c r="H5773" t="str">
        <f>IF(OR(Raw_Data!E5773="M",Raw_Data!E5773="Male"),"Male",IF(OR(Raw_Data!E5773="F",Raw_Data!E5773="Female"),"Female","Not Confirmed"))</f>
        <v>Male</v>
      </c>
      <c r="I5773">
        <f>Raw_Data!F5773</f>
        <v>44</v>
      </c>
      <c r="J5773" t="str">
        <f>FLOOR(Raw_Data!F5773,10)&amp;"-"&amp;FLOOR(Raw_Data!F5773,10)+9</f>
        <v>40-49</v>
      </c>
      <c r="K5773" t="str">
        <f>Raw_Data!G5773</f>
        <v>White</v>
      </c>
      <c r="L5773" t="str">
        <f>Raw_Data!H5773</f>
        <v>Orthopedics</v>
      </c>
      <c r="M5773" t="str">
        <f>IF(Raw_Data!I5773=TRUE,"Admitted","Not Admitted")</f>
        <v>Not Admitted</v>
      </c>
      <c r="N5773">
        <f>IF(Raw_Data!J5773="","Not Rated",Raw_Data!J5773)</f>
        <v>6</v>
      </c>
      <c r="O5773">
        <f>Raw_Data!K5773</f>
        <v>51</v>
      </c>
      <c r="P5773" t="str">
        <f>IF(Raw_Data!K5773&lt;=30,"Within Time","Delayed")</f>
        <v>Delayed</v>
      </c>
    </row>
    <row r="5774" spans="1:16" x14ac:dyDescent="0.35">
      <c r="A5774" t="str">
        <f>Raw_Data!A5774</f>
        <v>453-94-6485</v>
      </c>
      <c r="B5774" s="2">
        <f>Raw_Data!B5774</f>
        <v>45377.070833333331</v>
      </c>
      <c r="C5774">
        <f>HOUR(Raw_Data!B5774)</f>
        <v>1</v>
      </c>
      <c r="D5774" t="str">
        <f>TEXT(Raw_Data!B5774,"mmm")</f>
        <v>Mar</v>
      </c>
      <c r="E5774">
        <f>YEAR(Raw_Data!B5774)</f>
        <v>2024</v>
      </c>
      <c r="F5774" t="str">
        <f>TEXT(Raw_Data!B5774,"mmm-yy")</f>
        <v>Mar-24</v>
      </c>
      <c r="G5774" t="str">
        <f>PROPER(Raw_Data!C5774&amp;". "&amp;Raw_Data!D5774)</f>
        <v>E. Whitfield</v>
      </c>
      <c r="H5774" t="str">
        <f>IF(OR(Raw_Data!E5774="M",Raw_Data!E5774="Male"),"Male",IF(OR(Raw_Data!E5774="F",Raw_Data!E5774="Female"),"Female","Not Confirmed"))</f>
        <v>Male</v>
      </c>
      <c r="I5774">
        <f>Raw_Data!F5774</f>
        <v>39</v>
      </c>
      <c r="J5774" t="str">
        <f>FLOOR(Raw_Data!F5774,10)&amp;"-"&amp;FLOOR(Raw_Data!F5774,10)+9</f>
        <v>30-39</v>
      </c>
      <c r="K5774" t="str">
        <f>Raw_Data!G5774</f>
        <v>Asian</v>
      </c>
      <c r="L5774" t="str">
        <f>Raw_Data!H5774</f>
        <v>None</v>
      </c>
      <c r="M5774" t="str">
        <f>IF(Raw_Data!I5774=TRUE,"Admitted","Not Admitted")</f>
        <v>Not Admitted</v>
      </c>
      <c r="N5774" t="str">
        <f>IF(Raw_Data!J5774="","Not Rated",Raw_Data!J5774)</f>
        <v>Not Rated</v>
      </c>
      <c r="O5774">
        <f>Raw_Data!K5774</f>
        <v>56</v>
      </c>
      <c r="P5774" t="str">
        <f>IF(Raw_Data!K5774&lt;=30,"Within Time","Delayed")</f>
        <v>Delayed</v>
      </c>
    </row>
    <row r="5775" spans="1:16" x14ac:dyDescent="0.35">
      <c r="A5775" t="str">
        <f>Raw_Data!A5775</f>
        <v>394-87-3306</v>
      </c>
      <c r="B5775" s="2">
        <f>Raw_Data!B5775</f>
        <v>45377.140972222223</v>
      </c>
      <c r="C5775">
        <f>HOUR(Raw_Data!B5775)</f>
        <v>3</v>
      </c>
      <c r="D5775" t="str">
        <f>TEXT(Raw_Data!B5775,"mmm")</f>
        <v>Mar</v>
      </c>
      <c r="E5775">
        <f>YEAR(Raw_Data!B5775)</f>
        <v>2024</v>
      </c>
      <c r="F5775" t="str">
        <f>TEXT(Raw_Data!B5775,"mmm-yy")</f>
        <v>Mar-24</v>
      </c>
      <c r="G5775" t="str">
        <f>PROPER(Raw_Data!C5775&amp;". "&amp;Raw_Data!D5775)</f>
        <v>R. Lockwood</v>
      </c>
      <c r="H5775" t="str">
        <f>IF(OR(Raw_Data!E5775="M",Raw_Data!E5775="Male"),"Male",IF(OR(Raw_Data!E5775="F",Raw_Data!E5775="Female"),"Female","Not Confirmed"))</f>
        <v>Male</v>
      </c>
      <c r="I5775">
        <f>Raw_Data!F5775</f>
        <v>62</v>
      </c>
      <c r="J5775" t="str">
        <f>FLOOR(Raw_Data!F5775,10)&amp;"-"&amp;FLOOR(Raw_Data!F5775,10)+9</f>
        <v>60-69</v>
      </c>
      <c r="K5775" t="str">
        <f>Raw_Data!G5775</f>
        <v>African American</v>
      </c>
      <c r="L5775" t="str">
        <f>Raw_Data!H5775</f>
        <v>None</v>
      </c>
      <c r="M5775" t="str">
        <f>IF(Raw_Data!I5775=TRUE,"Admitted","Not Admitted")</f>
        <v>Admitted</v>
      </c>
      <c r="N5775" t="str">
        <f>IF(Raw_Data!J5775="","Not Rated",Raw_Data!J5775)</f>
        <v>Not Rated</v>
      </c>
      <c r="O5775">
        <f>Raw_Data!K5775</f>
        <v>38</v>
      </c>
      <c r="P5775" t="str">
        <f>IF(Raw_Data!K5775&lt;=30,"Within Time","Delayed")</f>
        <v>Delayed</v>
      </c>
    </row>
    <row r="5776" spans="1:16" x14ac:dyDescent="0.35">
      <c r="A5776" t="str">
        <f>Raw_Data!A5776</f>
        <v>408-78-7273</v>
      </c>
      <c r="B5776" s="2">
        <f>Raw_Data!B5776</f>
        <v>45377.161111111112</v>
      </c>
      <c r="C5776">
        <f>HOUR(Raw_Data!B5776)</f>
        <v>3</v>
      </c>
      <c r="D5776" t="str">
        <f>TEXT(Raw_Data!B5776,"mmm")</f>
        <v>Mar</v>
      </c>
      <c r="E5776">
        <f>YEAR(Raw_Data!B5776)</f>
        <v>2024</v>
      </c>
      <c r="F5776" t="str">
        <f>TEXT(Raw_Data!B5776,"mmm-yy")</f>
        <v>Mar-24</v>
      </c>
      <c r="G5776" t="str">
        <f>PROPER(Raw_Data!C5776&amp;". "&amp;Raw_Data!D5776)</f>
        <v>C. Corpes</v>
      </c>
      <c r="H5776" t="str">
        <f>IF(OR(Raw_Data!E5776="M",Raw_Data!E5776="Male"),"Male",IF(OR(Raw_Data!E5776="F",Raw_Data!E5776="Female"),"Female","Not Confirmed"))</f>
        <v>Male</v>
      </c>
      <c r="I5776">
        <f>Raw_Data!F5776</f>
        <v>76</v>
      </c>
      <c r="J5776" t="str">
        <f>FLOOR(Raw_Data!F5776,10)&amp;"-"&amp;FLOOR(Raw_Data!F5776,10)+9</f>
        <v>70-79</v>
      </c>
      <c r="K5776" t="str">
        <f>Raw_Data!G5776</f>
        <v>African American</v>
      </c>
      <c r="L5776" t="str">
        <f>Raw_Data!H5776</f>
        <v>None</v>
      </c>
      <c r="M5776" t="str">
        <f>IF(Raw_Data!I5776=TRUE,"Admitted","Not Admitted")</f>
        <v>Admitted</v>
      </c>
      <c r="N5776">
        <f>IF(Raw_Data!J5776="","Not Rated",Raw_Data!J5776)</f>
        <v>3</v>
      </c>
      <c r="O5776">
        <f>Raw_Data!K5776</f>
        <v>23</v>
      </c>
      <c r="P5776" t="str">
        <f>IF(Raw_Data!K5776&lt;=30,"Within Time","Delayed")</f>
        <v>Within Time</v>
      </c>
    </row>
    <row r="5777" spans="1:16" x14ac:dyDescent="0.35">
      <c r="A5777" t="str">
        <f>Raw_Data!A5777</f>
        <v>612-48-1117</v>
      </c>
      <c r="B5777" s="2">
        <f>Raw_Data!B5777</f>
        <v>45377.334027777782</v>
      </c>
      <c r="C5777">
        <f>HOUR(Raw_Data!B5777)</f>
        <v>8</v>
      </c>
      <c r="D5777" t="str">
        <f>TEXT(Raw_Data!B5777,"mmm")</f>
        <v>Mar</v>
      </c>
      <c r="E5777">
        <f>YEAR(Raw_Data!B5777)</f>
        <v>2024</v>
      </c>
      <c r="F5777" t="str">
        <f>TEXT(Raw_Data!B5777,"mmm-yy")</f>
        <v>Mar-24</v>
      </c>
      <c r="G5777" t="str">
        <f>PROPER(Raw_Data!C5777&amp;". "&amp;Raw_Data!D5777)</f>
        <v>K. Birtwhistle</v>
      </c>
      <c r="H5777" t="str">
        <f>IF(OR(Raw_Data!E5777="M",Raw_Data!E5777="Male"),"Male",IF(OR(Raw_Data!E5777="F",Raw_Data!E5777="Female"),"Female","Not Confirmed"))</f>
        <v>Female</v>
      </c>
      <c r="I5777">
        <f>Raw_Data!F5777</f>
        <v>71</v>
      </c>
      <c r="J5777" t="str">
        <f>FLOOR(Raw_Data!F5777,10)&amp;"-"&amp;FLOOR(Raw_Data!F5777,10)+9</f>
        <v>70-79</v>
      </c>
      <c r="K5777" t="str">
        <f>Raw_Data!G5777</f>
        <v>Pacific Islander</v>
      </c>
      <c r="L5777" t="str">
        <f>Raw_Data!H5777</f>
        <v>None</v>
      </c>
      <c r="M5777" t="str">
        <f>IF(Raw_Data!I5777=TRUE,"Admitted","Not Admitted")</f>
        <v>Not Admitted</v>
      </c>
      <c r="N5777" t="str">
        <f>IF(Raw_Data!J5777="","Not Rated",Raw_Data!J5777)</f>
        <v>Not Rated</v>
      </c>
      <c r="O5777">
        <f>Raw_Data!K5777</f>
        <v>50</v>
      </c>
      <c r="P5777" t="str">
        <f>IF(Raw_Data!K5777&lt;=30,"Within Time","Delayed")</f>
        <v>Delayed</v>
      </c>
    </row>
    <row r="5778" spans="1:16" x14ac:dyDescent="0.35">
      <c r="A5778" t="str">
        <f>Raw_Data!A5778</f>
        <v>380-15-1327</v>
      </c>
      <c r="B5778" s="2">
        <f>Raw_Data!B5778</f>
        <v>45377.36041666667</v>
      </c>
      <c r="C5778">
        <f>HOUR(Raw_Data!B5778)</f>
        <v>8</v>
      </c>
      <c r="D5778" t="str">
        <f>TEXT(Raw_Data!B5778,"mmm")</f>
        <v>Mar</v>
      </c>
      <c r="E5778">
        <f>YEAR(Raw_Data!B5778)</f>
        <v>2024</v>
      </c>
      <c r="F5778" t="str">
        <f>TEXT(Raw_Data!B5778,"mmm-yy")</f>
        <v>Mar-24</v>
      </c>
      <c r="G5778" t="str">
        <f>PROPER(Raw_Data!C5778&amp;". "&amp;Raw_Data!D5778)</f>
        <v>I. Quarmby</v>
      </c>
      <c r="H5778" t="str">
        <f>IF(OR(Raw_Data!E5778="M",Raw_Data!E5778="Male"),"Male",IF(OR(Raw_Data!E5778="F",Raw_Data!E5778="Female"),"Female","Not Confirmed"))</f>
        <v>Female</v>
      </c>
      <c r="I5778">
        <f>Raw_Data!F5778</f>
        <v>61</v>
      </c>
      <c r="J5778" t="str">
        <f>FLOOR(Raw_Data!F5778,10)&amp;"-"&amp;FLOOR(Raw_Data!F5778,10)+9</f>
        <v>60-69</v>
      </c>
      <c r="K5778" t="str">
        <f>Raw_Data!G5778</f>
        <v>White</v>
      </c>
      <c r="L5778" t="str">
        <f>Raw_Data!H5778</f>
        <v>General Practice</v>
      </c>
      <c r="M5778" t="str">
        <f>IF(Raw_Data!I5778=TRUE,"Admitted","Not Admitted")</f>
        <v>Not Admitted</v>
      </c>
      <c r="N5778" t="str">
        <f>IF(Raw_Data!J5778="","Not Rated",Raw_Data!J5778)</f>
        <v>Not Rated</v>
      </c>
      <c r="O5778">
        <f>Raw_Data!K5778</f>
        <v>43</v>
      </c>
      <c r="P5778" t="str">
        <f>IF(Raw_Data!K5778&lt;=30,"Within Time","Delayed")</f>
        <v>Delayed</v>
      </c>
    </row>
    <row r="5779" spans="1:16" x14ac:dyDescent="0.35">
      <c r="A5779" t="str">
        <f>Raw_Data!A5779</f>
        <v>168-82-9804</v>
      </c>
      <c r="B5779" s="2">
        <f>Raw_Data!B5779</f>
        <v>45377.400694444441</v>
      </c>
      <c r="C5779">
        <f>HOUR(Raw_Data!B5779)</f>
        <v>9</v>
      </c>
      <c r="D5779" t="str">
        <f>TEXT(Raw_Data!B5779,"mmm")</f>
        <v>Mar</v>
      </c>
      <c r="E5779">
        <f>YEAR(Raw_Data!B5779)</f>
        <v>2024</v>
      </c>
      <c r="F5779" t="str">
        <f>TEXT(Raw_Data!B5779,"mmm-yy")</f>
        <v>Mar-24</v>
      </c>
      <c r="G5779" t="str">
        <f>PROPER(Raw_Data!C5779&amp;". "&amp;Raw_Data!D5779)</f>
        <v>R. Lockwood</v>
      </c>
      <c r="H5779" t="str">
        <f>IF(OR(Raw_Data!E5779="M",Raw_Data!E5779="Male"),"Male",IF(OR(Raw_Data!E5779="F",Raw_Data!E5779="Female"),"Female","Not Confirmed"))</f>
        <v>Male</v>
      </c>
      <c r="I5779">
        <f>Raw_Data!F5779</f>
        <v>41</v>
      </c>
      <c r="J5779" t="str">
        <f>FLOOR(Raw_Data!F5779,10)&amp;"-"&amp;FLOOR(Raw_Data!F5779,10)+9</f>
        <v>40-49</v>
      </c>
      <c r="K5779" t="str">
        <f>Raw_Data!G5779</f>
        <v>African American</v>
      </c>
      <c r="L5779" t="str">
        <f>Raw_Data!H5779</f>
        <v>None</v>
      </c>
      <c r="M5779" t="str">
        <f>IF(Raw_Data!I5779=TRUE,"Admitted","Not Admitted")</f>
        <v>Not Admitted</v>
      </c>
      <c r="N5779">
        <f>IF(Raw_Data!J5779="","Not Rated",Raw_Data!J5779)</f>
        <v>1</v>
      </c>
      <c r="O5779">
        <f>Raw_Data!K5779</f>
        <v>24</v>
      </c>
      <c r="P5779" t="str">
        <f>IF(Raw_Data!K5779&lt;=30,"Within Time","Delayed")</f>
        <v>Within Time</v>
      </c>
    </row>
    <row r="5780" spans="1:16" x14ac:dyDescent="0.35">
      <c r="A5780" t="str">
        <f>Raw_Data!A5780</f>
        <v>957-86-4187</v>
      </c>
      <c r="B5780" s="2">
        <f>Raw_Data!B5780</f>
        <v>45377.410416666673</v>
      </c>
      <c r="C5780">
        <f>HOUR(Raw_Data!B5780)</f>
        <v>9</v>
      </c>
      <c r="D5780" t="str">
        <f>TEXT(Raw_Data!B5780,"mmm")</f>
        <v>Mar</v>
      </c>
      <c r="E5780">
        <f>YEAR(Raw_Data!B5780)</f>
        <v>2024</v>
      </c>
      <c r="F5780" t="str">
        <f>TEXT(Raw_Data!B5780,"mmm-yy")</f>
        <v>Mar-24</v>
      </c>
      <c r="G5780" t="str">
        <f>PROPER(Raw_Data!C5780&amp;". "&amp;Raw_Data!D5780)</f>
        <v>E. Cholmondeley</v>
      </c>
      <c r="H5780" t="str">
        <f>IF(OR(Raw_Data!E5780="M",Raw_Data!E5780="Male"),"Male",IF(OR(Raw_Data!E5780="F",Raw_Data!E5780="Female"),"Female","Not Confirmed"))</f>
        <v>Female</v>
      </c>
      <c r="I5780">
        <f>Raw_Data!F5780</f>
        <v>55</v>
      </c>
      <c r="J5780" t="str">
        <f>FLOOR(Raw_Data!F5780,10)&amp;"-"&amp;FLOOR(Raw_Data!F5780,10)+9</f>
        <v>50-59</v>
      </c>
      <c r="K5780" t="str">
        <f>Raw_Data!G5780</f>
        <v>White</v>
      </c>
      <c r="L5780" t="str">
        <f>Raw_Data!H5780</f>
        <v>General Practice</v>
      </c>
      <c r="M5780" t="str">
        <f>IF(Raw_Data!I5780=TRUE,"Admitted","Not Admitted")</f>
        <v>Not Admitted</v>
      </c>
      <c r="N5780" t="str">
        <f>IF(Raw_Data!J5780="","Not Rated",Raw_Data!J5780)</f>
        <v>Not Rated</v>
      </c>
      <c r="O5780">
        <f>Raw_Data!K5780</f>
        <v>22</v>
      </c>
      <c r="P5780" t="str">
        <f>IF(Raw_Data!K5780&lt;=30,"Within Time","Delayed")</f>
        <v>Within Time</v>
      </c>
    </row>
    <row r="5781" spans="1:16" x14ac:dyDescent="0.35">
      <c r="A5781" t="str">
        <f>Raw_Data!A5781</f>
        <v>614-23-9771</v>
      </c>
      <c r="B5781" s="2">
        <f>Raw_Data!B5781</f>
        <v>45377.478472222218</v>
      </c>
      <c r="C5781">
        <f>HOUR(Raw_Data!B5781)</f>
        <v>11</v>
      </c>
      <c r="D5781" t="str">
        <f>TEXT(Raw_Data!B5781,"mmm")</f>
        <v>Mar</v>
      </c>
      <c r="E5781">
        <f>YEAR(Raw_Data!B5781)</f>
        <v>2024</v>
      </c>
      <c r="F5781" t="str">
        <f>TEXT(Raw_Data!B5781,"mmm-yy")</f>
        <v>Mar-24</v>
      </c>
      <c r="G5781" t="str">
        <f>PROPER(Raw_Data!C5781&amp;". "&amp;Raw_Data!D5781)</f>
        <v>X. Wadsworth</v>
      </c>
      <c r="H5781" t="str">
        <f>IF(OR(Raw_Data!E5781="M",Raw_Data!E5781="Male"),"Male",IF(OR(Raw_Data!E5781="F",Raw_Data!E5781="Female"),"Female","Not Confirmed"))</f>
        <v>Male</v>
      </c>
      <c r="I5781">
        <f>Raw_Data!F5781</f>
        <v>50</v>
      </c>
      <c r="J5781" t="str">
        <f>FLOOR(Raw_Data!F5781,10)&amp;"-"&amp;FLOOR(Raw_Data!F5781,10)+9</f>
        <v>50-59</v>
      </c>
      <c r="K5781" t="str">
        <f>Raw_Data!G5781</f>
        <v>African American</v>
      </c>
      <c r="L5781" t="str">
        <f>Raw_Data!H5781</f>
        <v>Orthopedics</v>
      </c>
      <c r="M5781" t="str">
        <f>IF(Raw_Data!I5781=TRUE,"Admitted","Not Admitted")</f>
        <v>Not Admitted</v>
      </c>
      <c r="N5781" t="str">
        <f>IF(Raw_Data!J5781="","Not Rated",Raw_Data!J5781)</f>
        <v>Not Rated</v>
      </c>
      <c r="O5781">
        <f>Raw_Data!K5781</f>
        <v>41</v>
      </c>
      <c r="P5781" t="str">
        <f>IF(Raw_Data!K5781&lt;=30,"Within Time","Delayed")</f>
        <v>Delayed</v>
      </c>
    </row>
    <row r="5782" spans="1:16" x14ac:dyDescent="0.35">
      <c r="A5782" t="str">
        <f>Raw_Data!A5782</f>
        <v>874-56-5664</v>
      </c>
      <c r="B5782" s="2">
        <f>Raw_Data!B5782</f>
        <v>45377.593055555553</v>
      </c>
      <c r="C5782">
        <f>HOUR(Raw_Data!B5782)</f>
        <v>14</v>
      </c>
      <c r="D5782" t="str">
        <f>TEXT(Raw_Data!B5782,"mmm")</f>
        <v>Mar</v>
      </c>
      <c r="E5782">
        <f>YEAR(Raw_Data!B5782)</f>
        <v>2024</v>
      </c>
      <c r="F5782" t="str">
        <f>TEXT(Raw_Data!B5782,"mmm-yy")</f>
        <v>Mar-24</v>
      </c>
      <c r="G5782" t="str">
        <f>PROPER(Raw_Data!C5782&amp;". "&amp;Raw_Data!D5782)</f>
        <v>C. Ashcombe</v>
      </c>
      <c r="H5782" t="str">
        <f>IF(OR(Raw_Data!E5782="M",Raw_Data!E5782="Male"),"Male",IF(OR(Raw_Data!E5782="F",Raw_Data!E5782="Female"),"Female","Not Confirmed"))</f>
        <v>Female</v>
      </c>
      <c r="I5782">
        <f>Raw_Data!F5782</f>
        <v>44</v>
      </c>
      <c r="J5782" t="str">
        <f>FLOOR(Raw_Data!F5782,10)&amp;"-"&amp;FLOOR(Raw_Data!F5782,10)+9</f>
        <v>40-49</v>
      </c>
      <c r="K5782" t="str">
        <f>Raw_Data!G5782</f>
        <v>Unknown</v>
      </c>
      <c r="L5782" t="str">
        <f>Raw_Data!H5782</f>
        <v>General Practice</v>
      </c>
      <c r="M5782" t="str">
        <f>IF(Raw_Data!I5782=TRUE,"Admitted","Not Admitted")</f>
        <v>Admitted</v>
      </c>
      <c r="N5782">
        <f>IF(Raw_Data!J5782="","Not Rated",Raw_Data!J5782)</f>
        <v>0</v>
      </c>
      <c r="O5782">
        <f>Raw_Data!K5782</f>
        <v>46</v>
      </c>
      <c r="P5782" t="str">
        <f>IF(Raw_Data!K5782&lt;=30,"Within Time","Delayed")</f>
        <v>Delayed</v>
      </c>
    </row>
    <row r="5783" spans="1:16" x14ac:dyDescent="0.35">
      <c r="A5783" t="str">
        <f>Raw_Data!A5783</f>
        <v>386-44-1275</v>
      </c>
      <c r="B5783" s="2">
        <f>Raw_Data!B5783</f>
        <v>45377.643055555563</v>
      </c>
      <c r="C5783">
        <f>HOUR(Raw_Data!B5783)</f>
        <v>15</v>
      </c>
      <c r="D5783" t="str">
        <f>TEXT(Raw_Data!B5783,"mmm")</f>
        <v>Mar</v>
      </c>
      <c r="E5783">
        <f>YEAR(Raw_Data!B5783)</f>
        <v>2024</v>
      </c>
      <c r="F5783" t="str">
        <f>TEXT(Raw_Data!B5783,"mmm-yy")</f>
        <v>Mar-24</v>
      </c>
      <c r="G5783" t="str">
        <f>PROPER(Raw_Data!C5783&amp;". "&amp;Raw_Data!D5783)</f>
        <v>O. Rowntree</v>
      </c>
      <c r="H5783" t="str">
        <f>IF(OR(Raw_Data!E5783="M",Raw_Data!E5783="Male"),"Male",IF(OR(Raw_Data!E5783="F",Raw_Data!E5783="Female"),"Female","Not Confirmed"))</f>
        <v>Female</v>
      </c>
      <c r="I5783">
        <f>Raw_Data!F5783</f>
        <v>51</v>
      </c>
      <c r="J5783" t="str">
        <f>FLOOR(Raw_Data!F5783,10)&amp;"-"&amp;FLOOR(Raw_Data!F5783,10)+9</f>
        <v>50-59</v>
      </c>
      <c r="K5783" t="str">
        <f>Raw_Data!G5783</f>
        <v>White</v>
      </c>
      <c r="L5783" t="str">
        <f>Raw_Data!H5783</f>
        <v>General Practice</v>
      </c>
      <c r="M5783" t="str">
        <f>IF(Raw_Data!I5783=TRUE,"Admitted","Not Admitted")</f>
        <v>Admitted</v>
      </c>
      <c r="N5783">
        <f>IF(Raw_Data!J5783="","Not Rated",Raw_Data!J5783)</f>
        <v>6</v>
      </c>
      <c r="O5783">
        <f>Raw_Data!K5783</f>
        <v>58</v>
      </c>
      <c r="P5783" t="str">
        <f>IF(Raw_Data!K5783&lt;=30,"Within Time","Delayed")</f>
        <v>Delayed</v>
      </c>
    </row>
    <row r="5784" spans="1:16" x14ac:dyDescent="0.35">
      <c r="A5784" t="str">
        <f>Raw_Data!A5784</f>
        <v>161-45-7290</v>
      </c>
      <c r="B5784" s="2">
        <f>Raw_Data!B5784</f>
        <v>45377.707638888889</v>
      </c>
      <c r="C5784">
        <f>HOUR(Raw_Data!B5784)</f>
        <v>16</v>
      </c>
      <c r="D5784" t="str">
        <f>TEXT(Raw_Data!B5784,"mmm")</f>
        <v>Mar</v>
      </c>
      <c r="E5784">
        <f>YEAR(Raw_Data!B5784)</f>
        <v>2024</v>
      </c>
      <c r="F5784" t="str">
        <f>TEXT(Raw_Data!B5784,"mmm-yy")</f>
        <v>Mar-24</v>
      </c>
      <c r="G5784" t="str">
        <f>PROPER(Raw_Data!C5784&amp;". "&amp;Raw_Data!D5784)</f>
        <v>A. Jessop</v>
      </c>
      <c r="H5784" t="str">
        <f>IF(OR(Raw_Data!E5784="M",Raw_Data!E5784="Male"),"Male",IF(OR(Raw_Data!E5784="F",Raw_Data!E5784="Female"),"Female","Not Confirmed"))</f>
        <v>Male</v>
      </c>
      <c r="I5784">
        <f>Raw_Data!F5784</f>
        <v>6</v>
      </c>
      <c r="J5784" t="str">
        <f>FLOOR(Raw_Data!F5784,10)&amp;"-"&amp;FLOOR(Raw_Data!F5784,10)+9</f>
        <v>0-9</v>
      </c>
      <c r="K5784" t="str">
        <f>Raw_Data!G5784</f>
        <v>White</v>
      </c>
      <c r="L5784" t="str">
        <f>Raw_Data!H5784</f>
        <v>None</v>
      </c>
      <c r="M5784" t="str">
        <f>IF(Raw_Data!I5784=TRUE,"Admitted","Not Admitted")</f>
        <v>Not Admitted</v>
      </c>
      <c r="N5784" t="str">
        <f>IF(Raw_Data!J5784="","Not Rated",Raw_Data!J5784)</f>
        <v>Not Rated</v>
      </c>
      <c r="O5784">
        <f>Raw_Data!K5784</f>
        <v>52</v>
      </c>
      <c r="P5784" t="str">
        <f>IF(Raw_Data!K5784&lt;=30,"Within Time","Delayed")</f>
        <v>Delayed</v>
      </c>
    </row>
    <row r="5785" spans="1:16" x14ac:dyDescent="0.35">
      <c r="A5785" t="str">
        <f>Raw_Data!A5785</f>
        <v>937-82-5827</v>
      </c>
      <c r="B5785" s="2">
        <f>Raw_Data!B5785</f>
        <v>45377.72152777778</v>
      </c>
      <c r="C5785">
        <f>HOUR(Raw_Data!B5785)</f>
        <v>17</v>
      </c>
      <c r="D5785" t="str">
        <f>TEXT(Raw_Data!B5785,"mmm")</f>
        <v>Mar</v>
      </c>
      <c r="E5785">
        <f>YEAR(Raw_Data!B5785)</f>
        <v>2024</v>
      </c>
      <c r="F5785" t="str">
        <f>TEXT(Raw_Data!B5785,"mmm-yy")</f>
        <v>Mar-24</v>
      </c>
      <c r="G5785" t="str">
        <f>PROPER(Raw_Data!C5785&amp;". "&amp;Raw_Data!D5785)</f>
        <v>I. Bannister</v>
      </c>
      <c r="H5785" t="str">
        <f>IF(OR(Raw_Data!E5785="M",Raw_Data!E5785="Male"),"Male",IF(OR(Raw_Data!E5785="F",Raw_Data!E5785="Female"),"Female","Not Confirmed"))</f>
        <v>Male</v>
      </c>
      <c r="I5785">
        <f>Raw_Data!F5785</f>
        <v>23</v>
      </c>
      <c r="J5785" t="str">
        <f>FLOOR(Raw_Data!F5785,10)&amp;"-"&amp;FLOOR(Raw_Data!F5785,10)+9</f>
        <v>20-29</v>
      </c>
      <c r="K5785" t="str">
        <f>Raw_Data!G5785</f>
        <v>African American</v>
      </c>
      <c r="L5785" t="str">
        <f>Raw_Data!H5785</f>
        <v>General Practice</v>
      </c>
      <c r="M5785" t="str">
        <f>IF(Raw_Data!I5785=TRUE,"Admitted","Not Admitted")</f>
        <v>Not Admitted</v>
      </c>
      <c r="N5785" t="str">
        <f>IF(Raw_Data!J5785="","Not Rated",Raw_Data!J5785)</f>
        <v>Not Rated</v>
      </c>
      <c r="O5785">
        <f>Raw_Data!K5785</f>
        <v>39</v>
      </c>
      <c r="P5785" t="str">
        <f>IF(Raw_Data!K5785&lt;=30,"Within Time","Delayed")</f>
        <v>Delayed</v>
      </c>
    </row>
    <row r="5786" spans="1:16" x14ac:dyDescent="0.35">
      <c r="A5786" t="str">
        <f>Raw_Data!A5786</f>
        <v>225-82-3325</v>
      </c>
      <c r="B5786" s="2">
        <f>Raw_Data!B5786</f>
        <v>45377.84652777778</v>
      </c>
      <c r="C5786">
        <f>HOUR(Raw_Data!B5786)</f>
        <v>20</v>
      </c>
      <c r="D5786" t="str">
        <f>TEXT(Raw_Data!B5786,"mmm")</f>
        <v>Mar</v>
      </c>
      <c r="E5786">
        <f>YEAR(Raw_Data!B5786)</f>
        <v>2024</v>
      </c>
      <c r="F5786" t="str">
        <f>TEXT(Raw_Data!B5786,"mmm-yy")</f>
        <v>Mar-24</v>
      </c>
      <c r="G5786" t="str">
        <f>PROPER(Raw_Data!C5786&amp;". "&amp;Raw_Data!D5786)</f>
        <v>U. Dankworth</v>
      </c>
      <c r="H5786" t="str">
        <f>IF(OR(Raw_Data!E5786="M",Raw_Data!E5786="Male"),"Male",IF(OR(Raw_Data!E5786="F",Raw_Data!E5786="Female"),"Female","Not Confirmed"))</f>
        <v>Female</v>
      </c>
      <c r="I5786">
        <f>Raw_Data!F5786</f>
        <v>36</v>
      </c>
      <c r="J5786" t="str">
        <f>FLOOR(Raw_Data!F5786,10)&amp;"-"&amp;FLOOR(Raw_Data!F5786,10)+9</f>
        <v>30-39</v>
      </c>
      <c r="K5786" t="str">
        <f>Raw_Data!G5786</f>
        <v>White</v>
      </c>
      <c r="L5786" t="str">
        <f>Raw_Data!H5786</f>
        <v>None</v>
      </c>
      <c r="M5786" t="str">
        <f>IF(Raw_Data!I5786=TRUE,"Admitted","Not Admitted")</f>
        <v>Admitted</v>
      </c>
      <c r="N5786" t="str">
        <f>IF(Raw_Data!J5786="","Not Rated",Raw_Data!J5786)</f>
        <v>Not Rated</v>
      </c>
      <c r="O5786">
        <f>Raw_Data!K5786</f>
        <v>43</v>
      </c>
      <c r="P5786" t="str">
        <f>IF(Raw_Data!K5786&lt;=30,"Within Time","Delayed")</f>
        <v>Delayed</v>
      </c>
    </row>
    <row r="5787" spans="1:16" x14ac:dyDescent="0.35">
      <c r="A5787" t="str">
        <f>Raw_Data!A5787</f>
        <v>735-13-6893</v>
      </c>
      <c r="B5787" s="2">
        <f>Raw_Data!B5787</f>
        <v>45377.867361111108</v>
      </c>
      <c r="C5787">
        <f>HOUR(Raw_Data!B5787)</f>
        <v>20</v>
      </c>
      <c r="D5787" t="str">
        <f>TEXT(Raw_Data!B5787,"mmm")</f>
        <v>Mar</v>
      </c>
      <c r="E5787">
        <f>YEAR(Raw_Data!B5787)</f>
        <v>2024</v>
      </c>
      <c r="F5787" t="str">
        <f>TEXT(Raw_Data!B5787,"mmm-yy")</f>
        <v>Mar-24</v>
      </c>
      <c r="G5787" t="str">
        <f>PROPER(Raw_Data!C5787&amp;". "&amp;Raw_Data!D5787)</f>
        <v>S. Garfield</v>
      </c>
      <c r="H5787" t="str">
        <f>IF(OR(Raw_Data!E5787="M",Raw_Data!E5787="Male"),"Male",IF(OR(Raw_Data!E5787="F",Raw_Data!E5787="Female"),"Female","Not Confirmed"))</f>
        <v>Male</v>
      </c>
      <c r="I5787">
        <f>Raw_Data!F5787</f>
        <v>9</v>
      </c>
      <c r="J5787" t="str">
        <f>FLOOR(Raw_Data!F5787,10)&amp;"-"&amp;FLOOR(Raw_Data!F5787,10)+9</f>
        <v>0-9</v>
      </c>
      <c r="K5787" t="str">
        <f>Raw_Data!G5787</f>
        <v>Pacific Islander</v>
      </c>
      <c r="L5787" t="str">
        <f>Raw_Data!H5787</f>
        <v>None</v>
      </c>
      <c r="M5787" t="str">
        <f>IF(Raw_Data!I5787=TRUE,"Admitted","Not Admitted")</f>
        <v>Admitted</v>
      </c>
      <c r="N5787" t="str">
        <f>IF(Raw_Data!J5787="","Not Rated",Raw_Data!J5787)</f>
        <v>Not Rated</v>
      </c>
      <c r="O5787">
        <f>Raw_Data!K5787</f>
        <v>44</v>
      </c>
      <c r="P5787" t="str">
        <f>IF(Raw_Data!K5787&lt;=30,"Within Time","Delayed")</f>
        <v>Delayed</v>
      </c>
    </row>
    <row r="5788" spans="1:16" x14ac:dyDescent="0.35">
      <c r="A5788" t="str">
        <f>Raw_Data!A5788</f>
        <v>786-12-4241</v>
      </c>
      <c r="B5788" s="2">
        <f>Raw_Data!B5788</f>
        <v>45377.920138888891</v>
      </c>
      <c r="C5788">
        <f>HOUR(Raw_Data!B5788)</f>
        <v>22</v>
      </c>
      <c r="D5788" t="str">
        <f>TEXT(Raw_Data!B5788,"mmm")</f>
        <v>Mar</v>
      </c>
      <c r="E5788">
        <f>YEAR(Raw_Data!B5788)</f>
        <v>2024</v>
      </c>
      <c r="F5788" t="str">
        <f>TEXT(Raw_Data!B5788,"mmm-yy")</f>
        <v>Mar-24</v>
      </c>
      <c r="G5788" t="str">
        <f>PROPER(Raw_Data!C5788&amp;". "&amp;Raw_Data!D5788)</f>
        <v>D. Oakden</v>
      </c>
      <c r="H5788" t="str">
        <f>IF(OR(Raw_Data!E5788="M",Raw_Data!E5788="Male"),"Male",IF(OR(Raw_Data!E5788="F",Raw_Data!E5788="Female"),"Female","Not Confirmed"))</f>
        <v>Male</v>
      </c>
      <c r="I5788">
        <f>Raw_Data!F5788</f>
        <v>47</v>
      </c>
      <c r="J5788" t="str">
        <f>FLOOR(Raw_Data!F5788,10)&amp;"-"&amp;FLOOR(Raw_Data!F5788,10)+9</f>
        <v>40-49</v>
      </c>
      <c r="K5788" t="str">
        <f>Raw_Data!G5788</f>
        <v>Asian</v>
      </c>
      <c r="L5788" t="str">
        <f>Raw_Data!H5788</f>
        <v>None</v>
      </c>
      <c r="M5788" t="str">
        <f>IF(Raw_Data!I5788=TRUE,"Admitted","Not Admitted")</f>
        <v>Admitted</v>
      </c>
      <c r="N5788" t="str">
        <f>IF(Raw_Data!J5788="","Not Rated",Raw_Data!J5788)</f>
        <v>Not Rated</v>
      </c>
      <c r="O5788">
        <f>Raw_Data!K5788</f>
        <v>41</v>
      </c>
      <c r="P5788" t="str">
        <f>IF(Raw_Data!K5788&lt;=30,"Within Time","Delayed")</f>
        <v>Delayed</v>
      </c>
    </row>
    <row r="5789" spans="1:16" x14ac:dyDescent="0.35">
      <c r="A5789" t="str">
        <f>Raw_Data!A5789</f>
        <v>260-31-8996</v>
      </c>
      <c r="B5789" s="2">
        <f>Raw_Data!B5789</f>
        <v>45377.928472222222</v>
      </c>
      <c r="C5789">
        <f>HOUR(Raw_Data!B5789)</f>
        <v>22</v>
      </c>
      <c r="D5789" t="str">
        <f>TEXT(Raw_Data!B5789,"mmm")</f>
        <v>Mar</v>
      </c>
      <c r="E5789">
        <f>YEAR(Raw_Data!B5789)</f>
        <v>2024</v>
      </c>
      <c r="F5789" t="str">
        <f>TEXT(Raw_Data!B5789,"mmm-yy")</f>
        <v>Mar-24</v>
      </c>
      <c r="G5789" t="str">
        <f>PROPER(Raw_Data!C5789&amp;". "&amp;Raw_Data!D5789)</f>
        <v>C. Eastwood</v>
      </c>
      <c r="H5789" t="str">
        <f>IF(OR(Raw_Data!E5789="M",Raw_Data!E5789="Male"),"Male",IF(OR(Raw_Data!E5789="F",Raw_Data!E5789="Female"),"Female","Not Confirmed"))</f>
        <v>Male</v>
      </c>
      <c r="I5789">
        <f>Raw_Data!F5789</f>
        <v>22</v>
      </c>
      <c r="J5789" t="str">
        <f>FLOOR(Raw_Data!F5789,10)&amp;"-"&amp;FLOOR(Raw_Data!F5789,10)+9</f>
        <v>20-29</v>
      </c>
      <c r="K5789" t="str">
        <f>Raw_Data!G5789</f>
        <v>Unknown</v>
      </c>
      <c r="L5789" t="str">
        <f>Raw_Data!H5789</f>
        <v>General Practice</v>
      </c>
      <c r="M5789" t="str">
        <f>IF(Raw_Data!I5789=TRUE,"Admitted","Not Admitted")</f>
        <v>Admitted</v>
      </c>
      <c r="N5789" t="str">
        <f>IF(Raw_Data!J5789="","Not Rated",Raw_Data!J5789)</f>
        <v>Not Rated</v>
      </c>
      <c r="O5789">
        <f>Raw_Data!K5789</f>
        <v>60</v>
      </c>
      <c r="P5789" t="str">
        <f>IF(Raw_Data!K5789&lt;=30,"Within Time","Delayed")</f>
        <v>Delayed</v>
      </c>
    </row>
    <row r="5790" spans="1:16" x14ac:dyDescent="0.35">
      <c r="A5790" t="str">
        <f>Raw_Data!A5790</f>
        <v>185-31-6993</v>
      </c>
      <c r="B5790" s="2">
        <f>Raw_Data!B5790</f>
        <v>45378</v>
      </c>
      <c r="C5790">
        <f>HOUR(Raw_Data!B5790)</f>
        <v>0</v>
      </c>
      <c r="D5790" t="str">
        <f>TEXT(Raw_Data!B5790,"mmm")</f>
        <v>Mar</v>
      </c>
      <c r="E5790">
        <f>YEAR(Raw_Data!B5790)</f>
        <v>2024</v>
      </c>
      <c r="F5790" t="str">
        <f>TEXT(Raw_Data!B5790,"mmm-yy")</f>
        <v>Mar-24</v>
      </c>
      <c r="G5790" t="str">
        <f>PROPER(Raw_Data!C5790&amp;". "&amp;Raw_Data!D5790)</f>
        <v>T. Quarmby</v>
      </c>
      <c r="H5790" t="str">
        <f>IF(OR(Raw_Data!E5790="M",Raw_Data!E5790="Male"),"Male",IF(OR(Raw_Data!E5790="F",Raw_Data!E5790="Female"),"Female","Not Confirmed"))</f>
        <v>Female</v>
      </c>
      <c r="I5790">
        <f>Raw_Data!F5790</f>
        <v>10</v>
      </c>
      <c r="J5790" t="str">
        <f>FLOOR(Raw_Data!F5790,10)&amp;"-"&amp;FLOOR(Raw_Data!F5790,10)+9</f>
        <v>10-19</v>
      </c>
      <c r="K5790" t="str">
        <f>Raw_Data!G5790</f>
        <v>White</v>
      </c>
      <c r="L5790" t="str">
        <f>Raw_Data!H5790</f>
        <v>None</v>
      </c>
      <c r="M5790" t="str">
        <f>IF(Raw_Data!I5790=TRUE,"Admitted","Not Admitted")</f>
        <v>Admitted</v>
      </c>
      <c r="N5790" t="str">
        <f>IF(Raw_Data!J5790="","Not Rated",Raw_Data!J5790)</f>
        <v>Not Rated</v>
      </c>
      <c r="O5790">
        <f>Raw_Data!K5790</f>
        <v>52</v>
      </c>
      <c r="P5790" t="str">
        <f>IF(Raw_Data!K5790&lt;=30,"Within Time","Delayed")</f>
        <v>Delayed</v>
      </c>
    </row>
    <row r="5791" spans="1:16" x14ac:dyDescent="0.35">
      <c r="A5791" t="str">
        <f>Raw_Data!A5791</f>
        <v>944-61-3257</v>
      </c>
      <c r="B5791" s="2">
        <f>Raw_Data!B5791</f>
        <v>45378.010416666657</v>
      </c>
      <c r="C5791">
        <f>HOUR(Raw_Data!B5791)</f>
        <v>0</v>
      </c>
      <c r="D5791" t="str">
        <f>TEXT(Raw_Data!B5791,"mmm")</f>
        <v>Mar</v>
      </c>
      <c r="E5791">
        <f>YEAR(Raw_Data!B5791)</f>
        <v>2024</v>
      </c>
      <c r="F5791" t="str">
        <f>TEXT(Raw_Data!B5791,"mmm-yy")</f>
        <v>Mar-24</v>
      </c>
      <c r="G5791" t="str">
        <f>PROPER(Raw_Data!C5791&amp;". "&amp;Raw_Data!D5791)</f>
        <v>E. Perrat</v>
      </c>
      <c r="H5791" t="str">
        <f>IF(OR(Raw_Data!E5791="M",Raw_Data!E5791="Male"),"Male",IF(OR(Raw_Data!E5791="F",Raw_Data!E5791="Female"),"Female","Not Confirmed"))</f>
        <v>Female</v>
      </c>
      <c r="I5791">
        <f>Raw_Data!F5791</f>
        <v>27</v>
      </c>
      <c r="J5791" t="str">
        <f>FLOOR(Raw_Data!F5791,10)&amp;"-"&amp;FLOOR(Raw_Data!F5791,10)+9</f>
        <v>20-29</v>
      </c>
      <c r="K5791" t="str">
        <f>Raw_Data!G5791</f>
        <v>African American</v>
      </c>
      <c r="L5791" t="str">
        <f>Raw_Data!H5791</f>
        <v>General Practice</v>
      </c>
      <c r="M5791" t="str">
        <f>IF(Raw_Data!I5791=TRUE,"Admitted","Not Admitted")</f>
        <v>Not Admitted</v>
      </c>
      <c r="N5791" t="str">
        <f>IF(Raw_Data!J5791="","Not Rated",Raw_Data!J5791)</f>
        <v>Not Rated</v>
      </c>
      <c r="O5791">
        <f>Raw_Data!K5791</f>
        <v>14</v>
      </c>
      <c r="P5791" t="str">
        <f>IF(Raw_Data!K5791&lt;=30,"Within Time","Delayed")</f>
        <v>Within Time</v>
      </c>
    </row>
    <row r="5792" spans="1:16" x14ac:dyDescent="0.35">
      <c r="A5792" t="str">
        <f>Raw_Data!A5792</f>
        <v>823-76-6353</v>
      </c>
      <c r="B5792" s="2">
        <f>Raw_Data!B5792</f>
        <v>45378.010416666657</v>
      </c>
      <c r="C5792">
        <f>HOUR(Raw_Data!B5792)</f>
        <v>0</v>
      </c>
      <c r="D5792" t="str">
        <f>TEXT(Raw_Data!B5792,"mmm")</f>
        <v>Mar</v>
      </c>
      <c r="E5792">
        <f>YEAR(Raw_Data!B5792)</f>
        <v>2024</v>
      </c>
      <c r="F5792" t="str">
        <f>TEXT(Raw_Data!B5792,"mmm-yy")</f>
        <v>Mar-24</v>
      </c>
      <c r="G5792" t="str">
        <f>PROPER(Raw_Data!C5792&amp;". "&amp;Raw_Data!D5792)</f>
        <v>Q. Quickfall</v>
      </c>
      <c r="H5792" t="str">
        <f>IF(OR(Raw_Data!E5792="M",Raw_Data!E5792="Male"),"Male",IF(OR(Raw_Data!E5792="F",Raw_Data!E5792="Female"),"Female","Not Confirmed"))</f>
        <v>Male</v>
      </c>
      <c r="I5792">
        <f>Raw_Data!F5792</f>
        <v>34</v>
      </c>
      <c r="J5792" t="str">
        <f>FLOOR(Raw_Data!F5792,10)&amp;"-"&amp;FLOOR(Raw_Data!F5792,10)+9</f>
        <v>30-39</v>
      </c>
      <c r="K5792" t="str">
        <f>Raw_Data!G5792</f>
        <v>Pacific Islander</v>
      </c>
      <c r="L5792" t="str">
        <f>Raw_Data!H5792</f>
        <v>None</v>
      </c>
      <c r="M5792" t="str">
        <f>IF(Raw_Data!I5792=TRUE,"Admitted","Not Admitted")</f>
        <v>Admitted</v>
      </c>
      <c r="N5792" t="str">
        <f>IF(Raw_Data!J5792="","Not Rated",Raw_Data!J5792)</f>
        <v>Not Rated</v>
      </c>
      <c r="O5792">
        <f>Raw_Data!K5792</f>
        <v>30</v>
      </c>
      <c r="P5792" t="str">
        <f>IF(Raw_Data!K5792&lt;=30,"Within Time","Delayed")</f>
        <v>Within Time</v>
      </c>
    </row>
    <row r="5793" spans="1:16" x14ac:dyDescent="0.35">
      <c r="A5793" t="str">
        <f>Raw_Data!A5793</f>
        <v>873-81-5469</v>
      </c>
      <c r="B5793" s="2">
        <f>Raw_Data!B5793</f>
        <v>45378.136805555558</v>
      </c>
      <c r="C5793">
        <f>HOUR(Raw_Data!B5793)</f>
        <v>3</v>
      </c>
      <c r="D5793" t="str">
        <f>TEXT(Raw_Data!B5793,"mmm")</f>
        <v>Mar</v>
      </c>
      <c r="E5793">
        <f>YEAR(Raw_Data!B5793)</f>
        <v>2024</v>
      </c>
      <c r="F5793" t="str">
        <f>TEXT(Raw_Data!B5793,"mmm-yy")</f>
        <v>Mar-24</v>
      </c>
      <c r="G5793" t="str">
        <f>PROPER(Raw_Data!C5793&amp;". "&amp;Raw_Data!D5793)</f>
        <v>W. Dankworth</v>
      </c>
      <c r="H5793" t="str">
        <f>IF(OR(Raw_Data!E5793="M",Raw_Data!E5793="Male"),"Male",IF(OR(Raw_Data!E5793="F",Raw_Data!E5793="Female"),"Female","Not Confirmed"))</f>
        <v>Male</v>
      </c>
      <c r="I5793">
        <f>Raw_Data!F5793</f>
        <v>67</v>
      </c>
      <c r="J5793" t="str">
        <f>FLOOR(Raw_Data!F5793,10)&amp;"-"&amp;FLOOR(Raw_Data!F5793,10)+9</f>
        <v>60-69</v>
      </c>
      <c r="K5793" t="str">
        <f>Raw_Data!G5793</f>
        <v>White</v>
      </c>
      <c r="L5793" t="str">
        <f>Raw_Data!H5793</f>
        <v>None</v>
      </c>
      <c r="M5793" t="str">
        <f>IF(Raw_Data!I5793=TRUE,"Admitted","Not Admitted")</f>
        <v>Not Admitted</v>
      </c>
      <c r="N5793">
        <f>IF(Raw_Data!J5793="","Not Rated",Raw_Data!J5793)</f>
        <v>5</v>
      </c>
      <c r="O5793">
        <f>Raw_Data!K5793</f>
        <v>50</v>
      </c>
      <c r="P5793" t="str">
        <f>IF(Raw_Data!K5793&lt;=30,"Within Time","Delayed")</f>
        <v>Delayed</v>
      </c>
    </row>
    <row r="5794" spans="1:16" x14ac:dyDescent="0.35">
      <c r="A5794" t="str">
        <f>Raw_Data!A5794</f>
        <v>369-83-2262</v>
      </c>
      <c r="B5794" s="2">
        <f>Raw_Data!B5794</f>
        <v>45378.283333333333</v>
      </c>
      <c r="C5794">
        <f>HOUR(Raw_Data!B5794)</f>
        <v>6</v>
      </c>
      <c r="D5794" t="str">
        <f>TEXT(Raw_Data!B5794,"mmm")</f>
        <v>Mar</v>
      </c>
      <c r="E5794">
        <f>YEAR(Raw_Data!B5794)</f>
        <v>2024</v>
      </c>
      <c r="F5794" t="str">
        <f>TEXT(Raw_Data!B5794,"mmm-yy")</f>
        <v>Mar-24</v>
      </c>
      <c r="G5794" t="str">
        <f>PROPER(Raw_Data!C5794&amp;". "&amp;Raw_Data!D5794)</f>
        <v>O. Honeysett</v>
      </c>
      <c r="H5794" t="str">
        <f>IF(OR(Raw_Data!E5794="M",Raw_Data!E5794="Male"),"Male",IF(OR(Raw_Data!E5794="F",Raw_Data!E5794="Female"),"Female","Not Confirmed"))</f>
        <v>Male</v>
      </c>
      <c r="I5794">
        <f>Raw_Data!F5794</f>
        <v>73</v>
      </c>
      <c r="J5794" t="str">
        <f>FLOOR(Raw_Data!F5794,10)&amp;"-"&amp;FLOOR(Raw_Data!F5794,10)+9</f>
        <v>70-79</v>
      </c>
      <c r="K5794" t="str">
        <f>Raw_Data!G5794</f>
        <v>White</v>
      </c>
      <c r="L5794" t="str">
        <f>Raw_Data!H5794</f>
        <v>None</v>
      </c>
      <c r="M5794" t="str">
        <f>IF(Raw_Data!I5794=TRUE,"Admitted","Not Admitted")</f>
        <v>Not Admitted</v>
      </c>
      <c r="N5794" t="str">
        <f>IF(Raw_Data!J5794="","Not Rated",Raw_Data!J5794)</f>
        <v>Not Rated</v>
      </c>
      <c r="O5794">
        <f>Raw_Data!K5794</f>
        <v>53</v>
      </c>
      <c r="P5794" t="str">
        <f>IF(Raw_Data!K5794&lt;=30,"Within Time","Delayed")</f>
        <v>Delayed</v>
      </c>
    </row>
    <row r="5795" spans="1:16" x14ac:dyDescent="0.35">
      <c r="A5795" t="str">
        <f>Raw_Data!A5795</f>
        <v>495-53-4060</v>
      </c>
      <c r="B5795" s="2">
        <f>Raw_Data!B5795</f>
        <v>45378.323611111111</v>
      </c>
      <c r="C5795">
        <f>HOUR(Raw_Data!B5795)</f>
        <v>7</v>
      </c>
      <c r="D5795" t="str">
        <f>TEXT(Raw_Data!B5795,"mmm")</f>
        <v>Mar</v>
      </c>
      <c r="E5795">
        <f>YEAR(Raw_Data!B5795)</f>
        <v>2024</v>
      </c>
      <c r="F5795" t="str">
        <f>TEXT(Raw_Data!B5795,"mmm-yy")</f>
        <v>Mar-24</v>
      </c>
      <c r="G5795" t="str">
        <f>PROPER(Raw_Data!C5795&amp;". "&amp;Raw_Data!D5795)</f>
        <v>W. Ainsworth</v>
      </c>
      <c r="H5795" t="str">
        <f>IF(OR(Raw_Data!E5795="M",Raw_Data!E5795="Male"),"Male",IF(OR(Raw_Data!E5795="F",Raw_Data!E5795="Female"),"Female","Not Confirmed"))</f>
        <v>Male</v>
      </c>
      <c r="I5795">
        <f>Raw_Data!F5795</f>
        <v>67</v>
      </c>
      <c r="J5795" t="str">
        <f>FLOOR(Raw_Data!F5795,10)&amp;"-"&amp;FLOOR(Raw_Data!F5795,10)+9</f>
        <v>60-69</v>
      </c>
      <c r="K5795" t="str">
        <f>Raw_Data!G5795</f>
        <v>African American</v>
      </c>
      <c r="L5795" t="str">
        <f>Raw_Data!H5795</f>
        <v>None</v>
      </c>
      <c r="M5795" t="str">
        <f>IF(Raw_Data!I5795=TRUE,"Admitted","Not Admitted")</f>
        <v>Admitted</v>
      </c>
      <c r="N5795" t="str">
        <f>IF(Raw_Data!J5795="","Not Rated",Raw_Data!J5795)</f>
        <v>Not Rated</v>
      </c>
      <c r="O5795">
        <f>Raw_Data!K5795</f>
        <v>21</v>
      </c>
      <c r="P5795" t="str">
        <f>IF(Raw_Data!K5795&lt;=30,"Within Time","Delayed")</f>
        <v>Within Time</v>
      </c>
    </row>
    <row r="5796" spans="1:16" x14ac:dyDescent="0.35">
      <c r="A5796" t="str">
        <f>Raw_Data!A5796</f>
        <v>279-14-7179</v>
      </c>
      <c r="B5796" s="2">
        <f>Raw_Data!B5796</f>
        <v>45378.463194444441</v>
      </c>
      <c r="C5796">
        <f>HOUR(Raw_Data!B5796)</f>
        <v>11</v>
      </c>
      <c r="D5796" t="str">
        <f>TEXT(Raw_Data!B5796,"mmm")</f>
        <v>Mar</v>
      </c>
      <c r="E5796">
        <f>YEAR(Raw_Data!B5796)</f>
        <v>2024</v>
      </c>
      <c r="F5796" t="str">
        <f>TEXT(Raw_Data!B5796,"mmm-yy")</f>
        <v>Mar-24</v>
      </c>
      <c r="G5796" t="str">
        <f>PROPER(Raw_Data!C5796&amp;". "&amp;Raw_Data!D5796)</f>
        <v>T. Upperton</v>
      </c>
      <c r="H5796" t="str">
        <f>IF(OR(Raw_Data!E5796="M",Raw_Data!E5796="Male"),"Male",IF(OR(Raw_Data!E5796="F",Raw_Data!E5796="Female"),"Female","Not Confirmed"))</f>
        <v>Female</v>
      </c>
      <c r="I5796">
        <f>Raw_Data!F5796</f>
        <v>26</v>
      </c>
      <c r="J5796" t="str">
        <f>FLOOR(Raw_Data!F5796,10)&amp;"-"&amp;FLOOR(Raw_Data!F5796,10)+9</f>
        <v>20-29</v>
      </c>
      <c r="K5796" t="str">
        <f>Raw_Data!G5796</f>
        <v>Asian</v>
      </c>
      <c r="L5796" t="str">
        <f>Raw_Data!H5796</f>
        <v>None</v>
      </c>
      <c r="M5796" t="str">
        <f>IF(Raw_Data!I5796=TRUE,"Admitted","Not Admitted")</f>
        <v>Not Admitted</v>
      </c>
      <c r="N5796" t="str">
        <f>IF(Raw_Data!J5796="","Not Rated",Raw_Data!J5796)</f>
        <v>Not Rated</v>
      </c>
      <c r="O5796">
        <f>Raw_Data!K5796</f>
        <v>35</v>
      </c>
      <c r="P5796" t="str">
        <f>IF(Raw_Data!K5796&lt;=30,"Within Time","Delayed")</f>
        <v>Delayed</v>
      </c>
    </row>
    <row r="5797" spans="1:16" x14ac:dyDescent="0.35">
      <c r="A5797" t="str">
        <f>Raw_Data!A5797</f>
        <v>830-77-4378</v>
      </c>
      <c r="B5797" s="2">
        <f>Raw_Data!B5797</f>
        <v>45378.638888888891</v>
      </c>
      <c r="C5797">
        <f>HOUR(Raw_Data!B5797)</f>
        <v>15</v>
      </c>
      <c r="D5797" t="str">
        <f>TEXT(Raw_Data!B5797,"mmm")</f>
        <v>Mar</v>
      </c>
      <c r="E5797">
        <f>YEAR(Raw_Data!B5797)</f>
        <v>2024</v>
      </c>
      <c r="F5797" t="str">
        <f>TEXT(Raw_Data!B5797,"mmm-yy")</f>
        <v>Mar-24</v>
      </c>
      <c r="G5797" t="str">
        <f>PROPER(Raw_Data!C5797&amp;". "&amp;Raw_Data!D5797)</f>
        <v>T. Vickery</v>
      </c>
      <c r="H5797" t="str">
        <f>IF(OR(Raw_Data!E5797="M",Raw_Data!E5797="Male"),"Male",IF(OR(Raw_Data!E5797="F",Raw_Data!E5797="Female"),"Female","Not Confirmed"))</f>
        <v>Male</v>
      </c>
      <c r="I5797">
        <f>Raw_Data!F5797</f>
        <v>38</v>
      </c>
      <c r="J5797" t="str">
        <f>FLOOR(Raw_Data!F5797,10)&amp;"-"&amp;FLOOR(Raw_Data!F5797,10)+9</f>
        <v>30-39</v>
      </c>
      <c r="K5797" t="str">
        <f>Raw_Data!G5797</f>
        <v>White</v>
      </c>
      <c r="L5797" t="str">
        <f>Raw_Data!H5797</f>
        <v>General Practice</v>
      </c>
      <c r="M5797" t="str">
        <f>IF(Raw_Data!I5797=TRUE,"Admitted","Not Admitted")</f>
        <v>Admitted</v>
      </c>
      <c r="N5797">
        <f>IF(Raw_Data!J5797="","Not Rated",Raw_Data!J5797)</f>
        <v>0</v>
      </c>
      <c r="O5797">
        <f>Raw_Data!K5797</f>
        <v>17</v>
      </c>
      <c r="P5797" t="str">
        <f>IF(Raw_Data!K5797&lt;=30,"Within Time","Delayed")</f>
        <v>Within Time</v>
      </c>
    </row>
    <row r="5798" spans="1:16" x14ac:dyDescent="0.35">
      <c r="A5798" t="str">
        <f>Raw_Data!A5798</f>
        <v>320-25-1590</v>
      </c>
      <c r="B5798" s="2">
        <f>Raw_Data!B5798</f>
        <v>45378.742361111108</v>
      </c>
      <c r="C5798">
        <f>HOUR(Raw_Data!B5798)</f>
        <v>17</v>
      </c>
      <c r="D5798" t="str">
        <f>TEXT(Raw_Data!B5798,"mmm")</f>
        <v>Mar</v>
      </c>
      <c r="E5798">
        <f>YEAR(Raw_Data!B5798)</f>
        <v>2024</v>
      </c>
      <c r="F5798" t="str">
        <f>TEXT(Raw_Data!B5798,"mmm-yy")</f>
        <v>Mar-24</v>
      </c>
      <c r="G5798" t="str">
        <f>PROPER(Raw_Data!C5798&amp;". "&amp;Raw_Data!D5798)</f>
        <v>G. Ainsworth</v>
      </c>
      <c r="H5798" t="str">
        <f>IF(OR(Raw_Data!E5798="M",Raw_Data!E5798="Male"),"Male",IF(OR(Raw_Data!E5798="F",Raw_Data!E5798="Female"),"Female","Not Confirmed"))</f>
        <v>Female</v>
      </c>
      <c r="I5798">
        <f>Raw_Data!F5798</f>
        <v>24</v>
      </c>
      <c r="J5798" t="str">
        <f>FLOOR(Raw_Data!F5798,10)&amp;"-"&amp;FLOOR(Raw_Data!F5798,10)+9</f>
        <v>20-29</v>
      </c>
      <c r="K5798" t="str">
        <f>Raw_Data!G5798</f>
        <v>White</v>
      </c>
      <c r="L5798" t="str">
        <f>Raw_Data!H5798</f>
        <v>None</v>
      </c>
      <c r="M5798" t="str">
        <f>IF(Raw_Data!I5798=TRUE,"Admitted","Not Admitted")</f>
        <v>Admitted</v>
      </c>
      <c r="N5798">
        <f>IF(Raw_Data!J5798="","Not Rated",Raw_Data!J5798)</f>
        <v>10</v>
      </c>
      <c r="O5798">
        <f>Raw_Data!K5798</f>
        <v>29</v>
      </c>
      <c r="P5798" t="str">
        <f>IF(Raw_Data!K5798&lt;=30,"Within Time","Delayed")</f>
        <v>Within Time</v>
      </c>
    </row>
    <row r="5799" spans="1:16" x14ac:dyDescent="0.35">
      <c r="A5799" t="str">
        <f>Raw_Data!A5799</f>
        <v>118-50-3532</v>
      </c>
      <c r="B5799" s="2">
        <f>Raw_Data!B5799</f>
        <v>45378.759027777778</v>
      </c>
      <c r="C5799">
        <f>HOUR(Raw_Data!B5799)</f>
        <v>18</v>
      </c>
      <c r="D5799" t="str">
        <f>TEXT(Raw_Data!B5799,"mmm")</f>
        <v>Mar</v>
      </c>
      <c r="E5799">
        <f>YEAR(Raw_Data!B5799)</f>
        <v>2024</v>
      </c>
      <c r="F5799" t="str">
        <f>TEXT(Raw_Data!B5799,"mmm-yy")</f>
        <v>Mar-24</v>
      </c>
      <c r="G5799" t="str">
        <f>PROPER(Raw_Data!C5799&amp;". "&amp;Raw_Data!D5799)</f>
        <v>B. Methuen</v>
      </c>
      <c r="H5799" t="str">
        <f>IF(OR(Raw_Data!E5799="M",Raw_Data!E5799="Male"),"Male",IF(OR(Raw_Data!E5799="F",Raw_Data!E5799="Female"),"Female","Not Confirmed"))</f>
        <v>Female</v>
      </c>
      <c r="I5799">
        <f>Raw_Data!F5799</f>
        <v>6</v>
      </c>
      <c r="J5799" t="str">
        <f>FLOOR(Raw_Data!F5799,10)&amp;"-"&amp;FLOOR(Raw_Data!F5799,10)+9</f>
        <v>0-9</v>
      </c>
      <c r="K5799" t="str">
        <f>Raw_Data!G5799</f>
        <v>Two or More Races</v>
      </c>
      <c r="L5799" t="str">
        <f>Raw_Data!H5799</f>
        <v>None</v>
      </c>
      <c r="M5799" t="str">
        <f>IF(Raw_Data!I5799=TRUE,"Admitted","Not Admitted")</f>
        <v>Not Admitted</v>
      </c>
      <c r="N5799">
        <f>IF(Raw_Data!J5799="","Not Rated",Raw_Data!J5799)</f>
        <v>6</v>
      </c>
      <c r="O5799">
        <f>Raw_Data!K5799</f>
        <v>49</v>
      </c>
      <c r="P5799" t="str">
        <f>IF(Raw_Data!K5799&lt;=30,"Within Time","Delayed")</f>
        <v>Delayed</v>
      </c>
    </row>
    <row r="5800" spans="1:16" x14ac:dyDescent="0.35">
      <c r="A5800" t="str">
        <f>Raw_Data!A5800</f>
        <v>247-58-4650</v>
      </c>
      <c r="B5800" s="2">
        <f>Raw_Data!B5800</f>
        <v>45378.905555555553</v>
      </c>
      <c r="C5800">
        <f>HOUR(Raw_Data!B5800)</f>
        <v>21</v>
      </c>
      <c r="D5800" t="str">
        <f>TEXT(Raw_Data!B5800,"mmm")</f>
        <v>Mar</v>
      </c>
      <c r="E5800">
        <f>YEAR(Raw_Data!B5800)</f>
        <v>2024</v>
      </c>
      <c r="F5800" t="str">
        <f>TEXT(Raw_Data!B5800,"mmm-yy")</f>
        <v>Mar-24</v>
      </c>
      <c r="G5800" t="str">
        <f>PROPER(Raw_Data!C5800&amp;". "&amp;Raw_Data!D5800)</f>
        <v>O. Inglewood</v>
      </c>
      <c r="H5800" t="str">
        <f>IF(OR(Raw_Data!E5800="M",Raw_Data!E5800="Male"),"Male",IF(OR(Raw_Data!E5800="F",Raw_Data!E5800="Female"),"Female","Not Confirmed"))</f>
        <v>Female</v>
      </c>
      <c r="I5800">
        <f>Raw_Data!F5800</f>
        <v>57</v>
      </c>
      <c r="J5800" t="str">
        <f>FLOOR(Raw_Data!F5800,10)&amp;"-"&amp;FLOOR(Raw_Data!F5800,10)+9</f>
        <v>50-59</v>
      </c>
      <c r="K5800" t="str">
        <f>Raw_Data!G5800</f>
        <v>White</v>
      </c>
      <c r="L5800" t="str">
        <f>Raw_Data!H5800</f>
        <v>Orthopedics</v>
      </c>
      <c r="M5800" t="str">
        <f>IF(Raw_Data!I5800=TRUE,"Admitted","Not Admitted")</f>
        <v>Admitted</v>
      </c>
      <c r="N5800" t="str">
        <f>IF(Raw_Data!J5800="","Not Rated",Raw_Data!J5800)</f>
        <v>Not Rated</v>
      </c>
      <c r="O5800">
        <f>Raw_Data!K5800</f>
        <v>25</v>
      </c>
      <c r="P5800" t="str">
        <f>IF(Raw_Data!K5800&lt;=30,"Within Time","Delayed")</f>
        <v>Within Time</v>
      </c>
    </row>
    <row r="5801" spans="1:16" x14ac:dyDescent="0.35">
      <c r="A5801" t="str">
        <f>Raw_Data!A5801</f>
        <v>638-28-8012</v>
      </c>
      <c r="B5801" s="2">
        <f>Raw_Data!B5801</f>
        <v>45378.986111111109</v>
      </c>
      <c r="C5801">
        <f>HOUR(Raw_Data!B5801)</f>
        <v>23</v>
      </c>
      <c r="D5801" t="str">
        <f>TEXT(Raw_Data!B5801,"mmm")</f>
        <v>Mar</v>
      </c>
      <c r="E5801">
        <f>YEAR(Raw_Data!B5801)</f>
        <v>2024</v>
      </c>
      <c r="F5801" t="str">
        <f>TEXT(Raw_Data!B5801,"mmm-yy")</f>
        <v>Mar-24</v>
      </c>
      <c r="G5801" t="str">
        <f>PROPER(Raw_Data!C5801&amp;". "&amp;Raw_Data!D5801)</f>
        <v>Q. Eastwood</v>
      </c>
      <c r="H5801" t="str">
        <f>IF(OR(Raw_Data!E5801="M",Raw_Data!E5801="Male"),"Male",IF(OR(Raw_Data!E5801="F",Raw_Data!E5801="Female"),"Female","Not Confirmed"))</f>
        <v>Female</v>
      </c>
      <c r="I5801">
        <f>Raw_Data!F5801</f>
        <v>57</v>
      </c>
      <c r="J5801" t="str">
        <f>FLOOR(Raw_Data!F5801,10)&amp;"-"&amp;FLOOR(Raw_Data!F5801,10)+9</f>
        <v>50-59</v>
      </c>
      <c r="K5801" t="str">
        <f>Raw_Data!G5801</f>
        <v>African American</v>
      </c>
      <c r="L5801" t="str">
        <f>Raw_Data!H5801</f>
        <v>Renal</v>
      </c>
      <c r="M5801" t="str">
        <f>IF(Raw_Data!I5801=TRUE,"Admitted","Not Admitted")</f>
        <v>Not Admitted</v>
      </c>
      <c r="N5801" t="str">
        <f>IF(Raw_Data!J5801="","Not Rated",Raw_Data!J5801)</f>
        <v>Not Rated</v>
      </c>
      <c r="O5801">
        <f>Raw_Data!K5801</f>
        <v>12</v>
      </c>
      <c r="P5801" t="str">
        <f>IF(Raw_Data!K5801&lt;=30,"Within Time","Delayed")</f>
        <v>Within Time</v>
      </c>
    </row>
    <row r="5802" spans="1:16" x14ac:dyDescent="0.35">
      <c r="A5802" t="str">
        <f>Raw_Data!A5802</f>
        <v>729-84-3772</v>
      </c>
      <c r="B5802" s="2">
        <f>Raw_Data!B5802</f>
        <v>45379.080555555563</v>
      </c>
      <c r="C5802">
        <f>HOUR(Raw_Data!B5802)</f>
        <v>1</v>
      </c>
      <c r="D5802" t="str">
        <f>TEXT(Raw_Data!B5802,"mmm")</f>
        <v>Mar</v>
      </c>
      <c r="E5802">
        <f>YEAR(Raw_Data!B5802)</f>
        <v>2024</v>
      </c>
      <c r="F5802" t="str">
        <f>TEXT(Raw_Data!B5802,"mmm-yy")</f>
        <v>Mar-24</v>
      </c>
      <c r="G5802" t="str">
        <f>PROPER(Raw_Data!C5802&amp;". "&amp;Raw_Data!D5802)</f>
        <v>T. Dunmore</v>
      </c>
      <c r="H5802" t="str">
        <f>IF(OR(Raw_Data!E5802="M",Raw_Data!E5802="Male"),"Male",IF(OR(Raw_Data!E5802="F",Raw_Data!E5802="Female"),"Female","Not Confirmed"))</f>
        <v>Male</v>
      </c>
      <c r="I5802">
        <f>Raw_Data!F5802</f>
        <v>68</v>
      </c>
      <c r="J5802" t="str">
        <f>FLOOR(Raw_Data!F5802,10)&amp;"-"&amp;FLOOR(Raw_Data!F5802,10)+9</f>
        <v>60-69</v>
      </c>
      <c r="K5802" t="str">
        <f>Raw_Data!G5802</f>
        <v>Declined to Identify</v>
      </c>
      <c r="L5802" t="str">
        <f>Raw_Data!H5802</f>
        <v>General Practice</v>
      </c>
      <c r="M5802" t="str">
        <f>IF(Raw_Data!I5802=TRUE,"Admitted","Not Admitted")</f>
        <v>Not Admitted</v>
      </c>
      <c r="N5802" t="str">
        <f>IF(Raw_Data!J5802="","Not Rated",Raw_Data!J5802)</f>
        <v>Not Rated</v>
      </c>
      <c r="O5802">
        <f>Raw_Data!K5802</f>
        <v>59</v>
      </c>
      <c r="P5802" t="str">
        <f>IF(Raw_Data!K5802&lt;=30,"Within Time","Delayed")</f>
        <v>Delayed</v>
      </c>
    </row>
    <row r="5803" spans="1:16" x14ac:dyDescent="0.35">
      <c r="A5803" t="str">
        <f>Raw_Data!A5803</f>
        <v>225-42-9017</v>
      </c>
      <c r="B5803" s="2">
        <f>Raw_Data!B5803</f>
        <v>45379.103472222218</v>
      </c>
      <c r="C5803">
        <f>HOUR(Raw_Data!B5803)</f>
        <v>2</v>
      </c>
      <c r="D5803" t="str">
        <f>TEXT(Raw_Data!B5803,"mmm")</f>
        <v>Mar</v>
      </c>
      <c r="E5803">
        <f>YEAR(Raw_Data!B5803)</f>
        <v>2024</v>
      </c>
      <c r="F5803" t="str">
        <f>TEXT(Raw_Data!B5803,"mmm-yy")</f>
        <v>Mar-24</v>
      </c>
      <c r="G5803" t="str">
        <f>PROPER(Raw_Data!C5803&amp;". "&amp;Raw_Data!D5803)</f>
        <v>H. Carraway</v>
      </c>
      <c r="H5803" t="str">
        <f>IF(OR(Raw_Data!E5803="M",Raw_Data!E5803="Male"),"Male",IF(OR(Raw_Data!E5803="F",Raw_Data!E5803="Female"),"Female","Not Confirmed"))</f>
        <v>Male</v>
      </c>
      <c r="I5803">
        <f>Raw_Data!F5803</f>
        <v>7</v>
      </c>
      <c r="J5803" t="str">
        <f>FLOOR(Raw_Data!F5803,10)&amp;"-"&amp;FLOOR(Raw_Data!F5803,10)+9</f>
        <v>0-9</v>
      </c>
      <c r="K5803" t="str">
        <f>Raw_Data!G5803</f>
        <v>Native American/Alaska Native</v>
      </c>
      <c r="L5803" t="str">
        <f>Raw_Data!H5803</f>
        <v>None</v>
      </c>
      <c r="M5803" t="str">
        <f>IF(Raw_Data!I5803=TRUE,"Admitted","Not Admitted")</f>
        <v>Admitted</v>
      </c>
      <c r="N5803">
        <f>IF(Raw_Data!J5803="","Not Rated",Raw_Data!J5803)</f>
        <v>9</v>
      </c>
      <c r="O5803">
        <f>Raw_Data!K5803</f>
        <v>53</v>
      </c>
      <c r="P5803" t="str">
        <f>IF(Raw_Data!K5803&lt;=30,"Within Time","Delayed")</f>
        <v>Delayed</v>
      </c>
    </row>
    <row r="5804" spans="1:16" x14ac:dyDescent="0.35">
      <c r="A5804" t="str">
        <f>Raw_Data!A5804</f>
        <v>810-60-7559</v>
      </c>
      <c r="B5804" s="2">
        <f>Raw_Data!B5804</f>
        <v>45379.350694444453</v>
      </c>
      <c r="C5804">
        <f>HOUR(Raw_Data!B5804)</f>
        <v>8</v>
      </c>
      <c r="D5804" t="str">
        <f>TEXT(Raw_Data!B5804,"mmm")</f>
        <v>Mar</v>
      </c>
      <c r="E5804">
        <f>YEAR(Raw_Data!B5804)</f>
        <v>2024</v>
      </c>
      <c r="F5804" t="str">
        <f>TEXT(Raw_Data!B5804,"mmm-yy")</f>
        <v>Mar-24</v>
      </c>
      <c r="G5804" t="str">
        <f>PROPER(Raw_Data!C5804&amp;". "&amp;Raw_Data!D5804)</f>
        <v>O. Titcombe</v>
      </c>
      <c r="H5804" t="str">
        <f>IF(OR(Raw_Data!E5804="M",Raw_Data!E5804="Male"),"Male",IF(OR(Raw_Data!E5804="F",Raw_Data!E5804="Female"),"Female","Not Confirmed"))</f>
        <v>Female</v>
      </c>
      <c r="I5804">
        <f>Raw_Data!F5804</f>
        <v>47</v>
      </c>
      <c r="J5804" t="str">
        <f>FLOOR(Raw_Data!F5804,10)&amp;"-"&amp;FLOOR(Raw_Data!F5804,10)+9</f>
        <v>40-49</v>
      </c>
      <c r="K5804" t="str">
        <f>Raw_Data!G5804</f>
        <v>White</v>
      </c>
      <c r="L5804" t="str">
        <f>Raw_Data!H5804</f>
        <v>Neurology</v>
      </c>
      <c r="M5804" t="str">
        <f>IF(Raw_Data!I5804=TRUE,"Admitted","Not Admitted")</f>
        <v>Not Admitted</v>
      </c>
      <c r="N5804" t="str">
        <f>IF(Raw_Data!J5804="","Not Rated",Raw_Data!J5804)</f>
        <v>Not Rated</v>
      </c>
      <c r="O5804">
        <f>Raw_Data!K5804</f>
        <v>42</v>
      </c>
      <c r="P5804" t="str">
        <f>IF(Raw_Data!K5804&lt;=30,"Within Time","Delayed")</f>
        <v>Delayed</v>
      </c>
    </row>
    <row r="5805" spans="1:16" x14ac:dyDescent="0.35">
      <c r="A5805" t="str">
        <f>Raw_Data!A5805</f>
        <v>494-38-6641</v>
      </c>
      <c r="B5805" s="2">
        <f>Raw_Data!B5805</f>
        <v>45379.429861111108</v>
      </c>
      <c r="C5805">
        <f>HOUR(Raw_Data!B5805)</f>
        <v>10</v>
      </c>
      <c r="D5805" t="str">
        <f>TEXT(Raw_Data!B5805,"mmm")</f>
        <v>Mar</v>
      </c>
      <c r="E5805">
        <f>YEAR(Raw_Data!B5805)</f>
        <v>2024</v>
      </c>
      <c r="F5805" t="str">
        <f>TEXT(Raw_Data!B5805,"mmm-yy")</f>
        <v>Mar-24</v>
      </c>
      <c r="G5805" t="str">
        <f>PROPER(Raw_Data!C5805&amp;". "&amp;Raw_Data!D5805)</f>
        <v>R. Titcombe</v>
      </c>
      <c r="H5805" t="str">
        <f>IF(OR(Raw_Data!E5805="M",Raw_Data!E5805="Male"),"Male",IF(OR(Raw_Data!E5805="F",Raw_Data!E5805="Female"),"Female","Not Confirmed"))</f>
        <v>Female</v>
      </c>
      <c r="I5805">
        <f>Raw_Data!F5805</f>
        <v>30</v>
      </c>
      <c r="J5805" t="str">
        <f>FLOOR(Raw_Data!F5805,10)&amp;"-"&amp;FLOOR(Raw_Data!F5805,10)+9</f>
        <v>30-39</v>
      </c>
      <c r="K5805" t="str">
        <f>Raw_Data!G5805</f>
        <v>Two or More Races</v>
      </c>
      <c r="L5805" t="str">
        <f>Raw_Data!H5805</f>
        <v>General Practice</v>
      </c>
      <c r="M5805" t="str">
        <f>IF(Raw_Data!I5805=TRUE,"Admitted","Not Admitted")</f>
        <v>Admitted</v>
      </c>
      <c r="N5805">
        <f>IF(Raw_Data!J5805="","Not Rated",Raw_Data!J5805)</f>
        <v>3</v>
      </c>
      <c r="O5805">
        <f>Raw_Data!K5805</f>
        <v>52</v>
      </c>
      <c r="P5805" t="str">
        <f>IF(Raw_Data!K5805&lt;=30,"Within Time","Delayed")</f>
        <v>Delayed</v>
      </c>
    </row>
    <row r="5806" spans="1:16" x14ac:dyDescent="0.35">
      <c r="A5806" t="str">
        <f>Raw_Data!A5806</f>
        <v>908-99-7987</v>
      </c>
      <c r="B5806" s="2">
        <f>Raw_Data!B5806</f>
        <v>45379.493055555547</v>
      </c>
      <c r="C5806">
        <f>HOUR(Raw_Data!B5806)</f>
        <v>11</v>
      </c>
      <c r="D5806" t="str">
        <f>TEXT(Raw_Data!B5806,"mmm")</f>
        <v>Mar</v>
      </c>
      <c r="E5806">
        <f>YEAR(Raw_Data!B5806)</f>
        <v>2024</v>
      </c>
      <c r="F5806" t="str">
        <f>TEXT(Raw_Data!B5806,"mmm-yy")</f>
        <v>Mar-24</v>
      </c>
      <c r="G5806" t="str">
        <f>PROPER(Raw_Data!C5806&amp;". "&amp;Raw_Data!D5806)</f>
        <v>Z. Middleditch</v>
      </c>
      <c r="H5806" t="str">
        <f>IF(OR(Raw_Data!E5806="M",Raw_Data!E5806="Male"),"Male",IF(OR(Raw_Data!E5806="F",Raw_Data!E5806="Female"),"Female","Not Confirmed"))</f>
        <v>Female</v>
      </c>
      <c r="I5806">
        <f>Raw_Data!F5806</f>
        <v>65</v>
      </c>
      <c r="J5806" t="str">
        <f>FLOOR(Raw_Data!F5806,10)&amp;"-"&amp;FLOOR(Raw_Data!F5806,10)+9</f>
        <v>60-69</v>
      </c>
      <c r="K5806" t="str">
        <f>Raw_Data!G5806</f>
        <v>White</v>
      </c>
      <c r="L5806" t="str">
        <f>Raw_Data!H5806</f>
        <v>Orthopedics</v>
      </c>
      <c r="M5806" t="str">
        <f>IF(Raw_Data!I5806=TRUE,"Admitted","Not Admitted")</f>
        <v>Not Admitted</v>
      </c>
      <c r="N5806" t="str">
        <f>IF(Raw_Data!J5806="","Not Rated",Raw_Data!J5806)</f>
        <v>Not Rated</v>
      </c>
      <c r="O5806">
        <f>Raw_Data!K5806</f>
        <v>47</v>
      </c>
      <c r="P5806" t="str">
        <f>IF(Raw_Data!K5806&lt;=30,"Within Time","Delayed")</f>
        <v>Delayed</v>
      </c>
    </row>
    <row r="5807" spans="1:16" x14ac:dyDescent="0.35">
      <c r="A5807" t="str">
        <f>Raw_Data!A5807</f>
        <v>930-13-6759</v>
      </c>
      <c r="B5807" s="2">
        <f>Raw_Data!B5807</f>
        <v>45379.53402777778</v>
      </c>
      <c r="C5807">
        <f>HOUR(Raw_Data!B5807)</f>
        <v>12</v>
      </c>
      <c r="D5807" t="str">
        <f>TEXT(Raw_Data!B5807,"mmm")</f>
        <v>Mar</v>
      </c>
      <c r="E5807">
        <f>YEAR(Raw_Data!B5807)</f>
        <v>2024</v>
      </c>
      <c r="F5807" t="str">
        <f>TEXT(Raw_Data!B5807,"mmm-yy")</f>
        <v>Mar-24</v>
      </c>
      <c r="G5807" t="str">
        <f>PROPER(Raw_Data!C5807&amp;". "&amp;Raw_Data!D5807)</f>
        <v>L. Dunmore</v>
      </c>
      <c r="H5807" t="str">
        <f>IF(OR(Raw_Data!E5807="M",Raw_Data!E5807="Male"),"Male",IF(OR(Raw_Data!E5807="F",Raw_Data!E5807="Female"),"Female","Not Confirmed"))</f>
        <v>Male</v>
      </c>
      <c r="I5807">
        <f>Raw_Data!F5807</f>
        <v>73</v>
      </c>
      <c r="J5807" t="str">
        <f>FLOOR(Raw_Data!F5807,10)&amp;"-"&amp;FLOOR(Raw_Data!F5807,10)+9</f>
        <v>70-79</v>
      </c>
      <c r="K5807" t="str">
        <f>Raw_Data!G5807</f>
        <v>Two or More Races</v>
      </c>
      <c r="L5807" t="str">
        <f>Raw_Data!H5807</f>
        <v>None</v>
      </c>
      <c r="M5807" t="str">
        <f>IF(Raw_Data!I5807=TRUE,"Admitted","Not Admitted")</f>
        <v>Admitted</v>
      </c>
      <c r="N5807" t="str">
        <f>IF(Raw_Data!J5807="","Not Rated",Raw_Data!J5807)</f>
        <v>Not Rated</v>
      </c>
      <c r="O5807">
        <f>Raw_Data!K5807</f>
        <v>13</v>
      </c>
      <c r="P5807" t="str">
        <f>IF(Raw_Data!K5807&lt;=30,"Within Time","Delayed")</f>
        <v>Within Time</v>
      </c>
    </row>
    <row r="5808" spans="1:16" x14ac:dyDescent="0.35">
      <c r="A5808" t="str">
        <f>Raw_Data!A5808</f>
        <v>126-86-7729</v>
      </c>
      <c r="B5808" s="2">
        <f>Raw_Data!B5808</f>
        <v>45379.54791666667</v>
      </c>
      <c r="C5808">
        <f>HOUR(Raw_Data!B5808)</f>
        <v>13</v>
      </c>
      <c r="D5808" t="str">
        <f>TEXT(Raw_Data!B5808,"mmm")</f>
        <v>Mar</v>
      </c>
      <c r="E5808">
        <f>YEAR(Raw_Data!B5808)</f>
        <v>2024</v>
      </c>
      <c r="F5808" t="str">
        <f>TEXT(Raw_Data!B5808,"mmm-yy")</f>
        <v>Mar-24</v>
      </c>
      <c r="G5808" t="str">
        <f>PROPER(Raw_Data!C5808&amp;". "&amp;Raw_Data!D5808)</f>
        <v>J. Ellerby</v>
      </c>
      <c r="H5808" t="str">
        <f>IF(OR(Raw_Data!E5808="M",Raw_Data!E5808="Male"),"Male",IF(OR(Raw_Data!E5808="F",Raw_Data!E5808="Female"),"Female","Not Confirmed"))</f>
        <v>Male</v>
      </c>
      <c r="I5808">
        <f>Raw_Data!F5808</f>
        <v>30</v>
      </c>
      <c r="J5808" t="str">
        <f>FLOOR(Raw_Data!F5808,10)&amp;"-"&amp;FLOOR(Raw_Data!F5808,10)+9</f>
        <v>30-39</v>
      </c>
      <c r="K5808" t="str">
        <f>Raw_Data!G5808</f>
        <v>Unknown</v>
      </c>
      <c r="L5808" t="str">
        <f>Raw_Data!H5808</f>
        <v>Orthopedics</v>
      </c>
      <c r="M5808" t="str">
        <f>IF(Raw_Data!I5808=TRUE,"Admitted","Not Admitted")</f>
        <v>Admitted</v>
      </c>
      <c r="N5808" t="str">
        <f>IF(Raw_Data!J5808="","Not Rated",Raw_Data!J5808)</f>
        <v>Not Rated</v>
      </c>
      <c r="O5808">
        <f>Raw_Data!K5808</f>
        <v>32</v>
      </c>
      <c r="P5808" t="str">
        <f>IF(Raw_Data!K5808&lt;=30,"Within Time","Delayed")</f>
        <v>Delayed</v>
      </c>
    </row>
    <row r="5809" spans="1:16" x14ac:dyDescent="0.35">
      <c r="A5809" t="str">
        <f>Raw_Data!A5809</f>
        <v>653-36-8224</v>
      </c>
      <c r="B5809" s="2">
        <f>Raw_Data!B5809</f>
        <v>45379.643750000003</v>
      </c>
      <c r="C5809">
        <f>HOUR(Raw_Data!B5809)</f>
        <v>15</v>
      </c>
      <c r="D5809" t="str">
        <f>TEXT(Raw_Data!B5809,"mmm")</f>
        <v>Mar</v>
      </c>
      <c r="E5809">
        <f>YEAR(Raw_Data!B5809)</f>
        <v>2024</v>
      </c>
      <c r="F5809" t="str">
        <f>TEXT(Raw_Data!B5809,"mmm-yy")</f>
        <v>Mar-24</v>
      </c>
      <c r="G5809" t="str">
        <f>PROPER(Raw_Data!C5809&amp;". "&amp;Raw_Data!D5809)</f>
        <v>T. Bannister</v>
      </c>
      <c r="H5809" t="str">
        <f>IF(OR(Raw_Data!E5809="M",Raw_Data!E5809="Male"),"Male",IF(OR(Raw_Data!E5809="F",Raw_Data!E5809="Female"),"Female","Not Confirmed"))</f>
        <v>Female</v>
      </c>
      <c r="I5809">
        <f>Raw_Data!F5809</f>
        <v>43</v>
      </c>
      <c r="J5809" t="str">
        <f>FLOOR(Raw_Data!F5809,10)&amp;"-"&amp;FLOOR(Raw_Data!F5809,10)+9</f>
        <v>40-49</v>
      </c>
      <c r="K5809" t="str">
        <f>Raw_Data!G5809</f>
        <v>Two or More Races</v>
      </c>
      <c r="L5809" t="str">
        <f>Raw_Data!H5809</f>
        <v>None</v>
      </c>
      <c r="M5809" t="str">
        <f>IF(Raw_Data!I5809=TRUE,"Admitted","Not Admitted")</f>
        <v>Admitted</v>
      </c>
      <c r="N5809" t="str">
        <f>IF(Raw_Data!J5809="","Not Rated",Raw_Data!J5809)</f>
        <v>Not Rated</v>
      </c>
      <c r="O5809">
        <f>Raw_Data!K5809</f>
        <v>39</v>
      </c>
      <c r="P5809" t="str">
        <f>IF(Raw_Data!K5809&lt;=30,"Within Time","Delayed")</f>
        <v>Delayed</v>
      </c>
    </row>
    <row r="5810" spans="1:16" x14ac:dyDescent="0.35">
      <c r="A5810" t="str">
        <f>Raw_Data!A5810</f>
        <v>520-43-1971</v>
      </c>
      <c r="B5810" s="2">
        <f>Raw_Data!B5810</f>
        <v>45379.730555555558</v>
      </c>
      <c r="C5810">
        <f>HOUR(Raw_Data!B5810)</f>
        <v>17</v>
      </c>
      <c r="D5810" t="str">
        <f>TEXT(Raw_Data!B5810,"mmm")</f>
        <v>Mar</v>
      </c>
      <c r="E5810">
        <f>YEAR(Raw_Data!B5810)</f>
        <v>2024</v>
      </c>
      <c r="F5810" t="str">
        <f>TEXT(Raw_Data!B5810,"mmm-yy")</f>
        <v>Mar-24</v>
      </c>
      <c r="G5810" t="str">
        <f>PROPER(Raw_Data!C5810&amp;". "&amp;Raw_Data!D5810)</f>
        <v>T. Kershaw</v>
      </c>
      <c r="H5810" t="str">
        <f>IF(OR(Raw_Data!E5810="M",Raw_Data!E5810="Male"),"Male",IF(OR(Raw_Data!E5810="F",Raw_Data!E5810="Female"),"Female","Not Confirmed"))</f>
        <v>Male</v>
      </c>
      <c r="I5810">
        <f>Raw_Data!F5810</f>
        <v>40</v>
      </c>
      <c r="J5810" t="str">
        <f>FLOOR(Raw_Data!F5810,10)&amp;"-"&amp;FLOOR(Raw_Data!F5810,10)+9</f>
        <v>40-49</v>
      </c>
      <c r="K5810" t="str">
        <f>Raw_Data!G5810</f>
        <v>Pacific Islander</v>
      </c>
      <c r="L5810" t="str">
        <f>Raw_Data!H5810</f>
        <v>None</v>
      </c>
      <c r="M5810" t="str">
        <f>IF(Raw_Data!I5810=TRUE,"Admitted","Not Admitted")</f>
        <v>Admitted</v>
      </c>
      <c r="N5810">
        <f>IF(Raw_Data!J5810="","Not Rated",Raw_Data!J5810)</f>
        <v>1</v>
      </c>
      <c r="O5810">
        <f>Raw_Data!K5810</f>
        <v>36</v>
      </c>
      <c r="P5810" t="str">
        <f>IF(Raw_Data!K5810&lt;=30,"Within Time","Delayed")</f>
        <v>Delayed</v>
      </c>
    </row>
    <row r="5811" spans="1:16" x14ac:dyDescent="0.35">
      <c r="A5811" t="str">
        <f>Raw_Data!A5811</f>
        <v>590-82-6724</v>
      </c>
      <c r="B5811" s="2">
        <f>Raw_Data!B5811</f>
        <v>45379.761805555558</v>
      </c>
      <c r="C5811">
        <f>HOUR(Raw_Data!B5811)</f>
        <v>18</v>
      </c>
      <c r="D5811" t="str">
        <f>TEXT(Raw_Data!B5811,"mmm")</f>
        <v>Mar</v>
      </c>
      <c r="E5811">
        <f>YEAR(Raw_Data!B5811)</f>
        <v>2024</v>
      </c>
      <c r="F5811" t="str">
        <f>TEXT(Raw_Data!B5811,"mmm-yy")</f>
        <v>Mar-24</v>
      </c>
      <c r="G5811" t="str">
        <f>PROPER(Raw_Data!C5811&amp;". "&amp;Raw_Data!D5811)</f>
        <v>L. Corpes</v>
      </c>
      <c r="H5811" t="str">
        <f>IF(OR(Raw_Data!E5811="M",Raw_Data!E5811="Male"),"Male",IF(OR(Raw_Data!E5811="F",Raw_Data!E5811="Female"),"Female","Not Confirmed"))</f>
        <v>Female</v>
      </c>
      <c r="I5811">
        <f>Raw_Data!F5811</f>
        <v>71</v>
      </c>
      <c r="J5811" t="str">
        <f>FLOOR(Raw_Data!F5811,10)&amp;"-"&amp;FLOOR(Raw_Data!F5811,10)+9</f>
        <v>70-79</v>
      </c>
      <c r="K5811" t="str">
        <f>Raw_Data!G5811</f>
        <v>African American</v>
      </c>
      <c r="L5811" t="str">
        <f>Raw_Data!H5811</f>
        <v>None</v>
      </c>
      <c r="M5811" t="str">
        <f>IF(Raw_Data!I5811=TRUE,"Admitted","Not Admitted")</f>
        <v>Not Admitted</v>
      </c>
      <c r="N5811" t="str">
        <f>IF(Raw_Data!J5811="","Not Rated",Raw_Data!J5811)</f>
        <v>Not Rated</v>
      </c>
      <c r="O5811">
        <f>Raw_Data!K5811</f>
        <v>39</v>
      </c>
      <c r="P5811" t="str">
        <f>IF(Raw_Data!K5811&lt;=30,"Within Time","Delayed")</f>
        <v>Delayed</v>
      </c>
    </row>
    <row r="5812" spans="1:16" x14ac:dyDescent="0.35">
      <c r="A5812" t="str">
        <f>Raw_Data!A5812</f>
        <v>227-87-9531</v>
      </c>
      <c r="B5812" s="2">
        <f>Raw_Data!B5812</f>
        <v>45379.896527777782</v>
      </c>
      <c r="C5812">
        <f>HOUR(Raw_Data!B5812)</f>
        <v>21</v>
      </c>
      <c r="D5812" t="str">
        <f>TEXT(Raw_Data!B5812,"mmm")</f>
        <v>Mar</v>
      </c>
      <c r="E5812">
        <f>YEAR(Raw_Data!B5812)</f>
        <v>2024</v>
      </c>
      <c r="F5812" t="str">
        <f>TEXT(Raw_Data!B5812,"mmm-yy")</f>
        <v>Mar-24</v>
      </c>
      <c r="G5812" t="str">
        <f>PROPER(Raw_Data!C5812&amp;". "&amp;Raw_Data!D5812)</f>
        <v>R. Stanlack</v>
      </c>
      <c r="H5812" t="str">
        <f>IF(OR(Raw_Data!E5812="M",Raw_Data!E5812="Male"),"Male",IF(OR(Raw_Data!E5812="F",Raw_Data!E5812="Female"),"Female","Not Confirmed"))</f>
        <v>Female</v>
      </c>
      <c r="I5812">
        <f>Raw_Data!F5812</f>
        <v>28</v>
      </c>
      <c r="J5812" t="str">
        <f>FLOOR(Raw_Data!F5812,10)&amp;"-"&amp;FLOOR(Raw_Data!F5812,10)+9</f>
        <v>20-29</v>
      </c>
      <c r="K5812" t="str">
        <f>Raw_Data!G5812</f>
        <v>Asian</v>
      </c>
      <c r="L5812" t="str">
        <f>Raw_Data!H5812</f>
        <v>Orthopedics</v>
      </c>
      <c r="M5812" t="str">
        <f>IF(Raw_Data!I5812=TRUE,"Admitted","Not Admitted")</f>
        <v>Admitted</v>
      </c>
      <c r="N5812" t="str">
        <f>IF(Raw_Data!J5812="","Not Rated",Raw_Data!J5812)</f>
        <v>Not Rated</v>
      </c>
      <c r="O5812">
        <f>Raw_Data!K5812</f>
        <v>45</v>
      </c>
      <c r="P5812" t="str">
        <f>IF(Raw_Data!K5812&lt;=30,"Within Time","Delayed")</f>
        <v>Delayed</v>
      </c>
    </row>
    <row r="5813" spans="1:16" x14ac:dyDescent="0.35">
      <c r="A5813" t="str">
        <f>Raw_Data!A5813</f>
        <v>572-25-3522</v>
      </c>
      <c r="B5813" s="2">
        <f>Raw_Data!B5813</f>
        <v>45379.905555555553</v>
      </c>
      <c r="C5813">
        <f>HOUR(Raw_Data!B5813)</f>
        <v>21</v>
      </c>
      <c r="D5813" t="str">
        <f>TEXT(Raw_Data!B5813,"mmm")</f>
        <v>Mar</v>
      </c>
      <c r="E5813">
        <f>YEAR(Raw_Data!B5813)</f>
        <v>2024</v>
      </c>
      <c r="F5813" t="str">
        <f>TEXT(Raw_Data!B5813,"mmm-yy")</f>
        <v>Mar-24</v>
      </c>
      <c r="G5813" t="str">
        <f>PROPER(Raw_Data!C5813&amp;". "&amp;Raw_Data!D5813)</f>
        <v>W. Wadsworth</v>
      </c>
      <c r="H5813" t="str">
        <f>IF(OR(Raw_Data!E5813="M",Raw_Data!E5813="Male"),"Male",IF(OR(Raw_Data!E5813="F",Raw_Data!E5813="Female"),"Female","Not Confirmed"))</f>
        <v>Male</v>
      </c>
      <c r="I5813">
        <f>Raw_Data!F5813</f>
        <v>35</v>
      </c>
      <c r="J5813" t="str">
        <f>FLOOR(Raw_Data!F5813,10)&amp;"-"&amp;FLOOR(Raw_Data!F5813,10)+9</f>
        <v>30-39</v>
      </c>
      <c r="K5813" t="str">
        <f>Raw_Data!G5813</f>
        <v>African American</v>
      </c>
      <c r="L5813" t="str">
        <f>Raw_Data!H5813</f>
        <v>None</v>
      </c>
      <c r="M5813" t="str">
        <f>IF(Raw_Data!I5813=TRUE,"Admitted","Not Admitted")</f>
        <v>Admitted</v>
      </c>
      <c r="N5813" t="str">
        <f>IF(Raw_Data!J5813="","Not Rated",Raw_Data!J5813)</f>
        <v>Not Rated</v>
      </c>
      <c r="O5813">
        <f>Raw_Data!K5813</f>
        <v>19</v>
      </c>
      <c r="P5813" t="str">
        <f>IF(Raw_Data!K5813&lt;=30,"Within Time","Delayed")</f>
        <v>Within Time</v>
      </c>
    </row>
    <row r="5814" spans="1:16" x14ac:dyDescent="0.35">
      <c r="A5814" t="str">
        <f>Raw_Data!A5814</f>
        <v>290-68-8008</v>
      </c>
      <c r="B5814" s="2">
        <f>Raw_Data!B5814</f>
        <v>45380.008333333331</v>
      </c>
      <c r="C5814">
        <f>HOUR(Raw_Data!B5814)</f>
        <v>0</v>
      </c>
      <c r="D5814" t="str">
        <f>TEXT(Raw_Data!B5814,"mmm")</f>
        <v>Mar</v>
      </c>
      <c r="E5814">
        <f>YEAR(Raw_Data!B5814)</f>
        <v>2024</v>
      </c>
      <c r="F5814" t="str">
        <f>TEXT(Raw_Data!B5814,"mmm-yy")</f>
        <v>Mar-24</v>
      </c>
      <c r="G5814" t="str">
        <f>PROPER(Raw_Data!C5814&amp;". "&amp;Raw_Data!D5814)</f>
        <v>C. Pemberton</v>
      </c>
      <c r="H5814" t="str">
        <f>IF(OR(Raw_Data!E5814="M",Raw_Data!E5814="Male"),"Male",IF(OR(Raw_Data!E5814="F",Raw_Data!E5814="Female"),"Female","Not Confirmed"))</f>
        <v>Male</v>
      </c>
      <c r="I5814">
        <f>Raw_Data!F5814</f>
        <v>15</v>
      </c>
      <c r="J5814" t="str">
        <f>FLOOR(Raw_Data!F5814,10)&amp;"-"&amp;FLOOR(Raw_Data!F5814,10)+9</f>
        <v>10-19</v>
      </c>
      <c r="K5814" t="str">
        <f>Raw_Data!G5814</f>
        <v>Declined to Identify</v>
      </c>
      <c r="L5814" t="str">
        <f>Raw_Data!H5814</f>
        <v>General Practice</v>
      </c>
      <c r="M5814" t="str">
        <f>IF(Raw_Data!I5814=TRUE,"Admitted","Not Admitted")</f>
        <v>Not Admitted</v>
      </c>
      <c r="N5814" t="str">
        <f>IF(Raw_Data!J5814="","Not Rated",Raw_Data!J5814)</f>
        <v>Not Rated</v>
      </c>
      <c r="O5814">
        <f>Raw_Data!K5814</f>
        <v>37</v>
      </c>
      <c r="P5814" t="str">
        <f>IF(Raw_Data!K5814&lt;=30,"Within Time","Delayed")</f>
        <v>Delayed</v>
      </c>
    </row>
    <row r="5815" spans="1:16" x14ac:dyDescent="0.35">
      <c r="A5815" t="str">
        <f>Raw_Data!A5815</f>
        <v>846-71-7145</v>
      </c>
      <c r="B5815" s="2">
        <f>Raw_Data!B5815</f>
        <v>45380.022222222222</v>
      </c>
      <c r="C5815">
        <f>HOUR(Raw_Data!B5815)</f>
        <v>0</v>
      </c>
      <c r="D5815" t="str">
        <f>TEXT(Raw_Data!B5815,"mmm")</f>
        <v>Mar</v>
      </c>
      <c r="E5815">
        <f>YEAR(Raw_Data!B5815)</f>
        <v>2024</v>
      </c>
      <c r="F5815" t="str">
        <f>TEXT(Raw_Data!B5815,"mmm-yy")</f>
        <v>Mar-24</v>
      </c>
      <c r="G5815" t="str">
        <f>PROPER(Raw_Data!C5815&amp;". "&amp;Raw_Data!D5815)</f>
        <v>P. Jephson</v>
      </c>
      <c r="H5815" t="str">
        <f>IF(OR(Raw_Data!E5815="M",Raw_Data!E5815="Male"),"Male",IF(OR(Raw_Data!E5815="F",Raw_Data!E5815="Female"),"Female","Not Confirmed"))</f>
        <v>Female</v>
      </c>
      <c r="I5815">
        <f>Raw_Data!F5815</f>
        <v>74</v>
      </c>
      <c r="J5815" t="str">
        <f>FLOOR(Raw_Data!F5815,10)&amp;"-"&amp;FLOOR(Raw_Data!F5815,10)+9</f>
        <v>70-79</v>
      </c>
      <c r="K5815" t="str">
        <f>Raw_Data!G5815</f>
        <v>Unknown</v>
      </c>
      <c r="L5815" t="str">
        <f>Raw_Data!H5815</f>
        <v>None</v>
      </c>
      <c r="M5815" t="str">
        <f>IF(Raw_Data!I5815=TRUE,"Admitted","Not Admitted")</f>
        <v>Not Admitted</v>
      </c>
      <c r="N5815" t="str">
        <f>IF(Raw_Data!J5815="","Not Rated",Raw_Data!J5815)</f>
        <v>Not Rated</v>
      </c>
      <c r="O5815">
        <f>Raw_Data!K5815</f>
        <v>52</v>
      </c>
      <c r="P5815" t="str">
        <f>IF(Raw_Data!K5815&lt;=30,"Within Time","Delayed")</f>
        <v>Delayed</v>
      </c>
    </row>
    <row r="5816" spans="1:16" x14ac:dyDescent="0.35">
      <c r="A5816" t="str">
        <f>Raw_Data!A5816</f>
        <v>112-68-9153</v>
      </c>
      <c r="B5816" s="2">
        <f>Raw_Data!B5816</f>
        <v>45380.1</v>
      </c>
      <c r="C5816">
        <f>HOUR(Raw_Data!B5816)</f>
        <v>2</v>
      </c>
      <c r="D5816" t="str">
        <f>TEXT(Raw_Data!B5816,"mmm")</f>
        <v>Mar</v>
      </c>
      <c r="E5816">
        <f>YEAR(Raw_Data!B5816)</f>
        <v>2024</v>
      </c>
      <c r="F5816" t="str">
        <f>TEXT(Raw_Data!B5816,"mmm-yy")</f>
        <v>Mar-24</v>
      </c>
      <c r="G5816" t="str">
        <f>PROPER(Raw_Data!C5816&amp;". "&amp;Raw_Data!D5816)</f>
        <v>R. Glasspool</v>
      </c>
      <c r="H5816" t="str">
        <f>IF(OR(Raw_Data!E5816="M",Raw_Data!E5816="Male"),"Male",IF(OR(Raw_Data!E5816="F",Raw_Data!E5816="Female"),"Female","Not Confirmed"))</f>
        <v>Female</v>
      </c>
      <c r="I5816">
        <f>Raw_Data!F5816</f>
        <v>64</v>
      </c>
      <c r="J5816" t="str">
        <f>FLOOR(Raw_Data!F5816,10)&amp;"-"&amp;FLOOR(Raw_Data!F5816,10)+9</f>
        <v>60-69</v>
      </c>
      <c r="K5816" t="str">
        <f>Raw_Data!G5816</f>
        <v>White</v>
      </c>
      <c r="L5816" t="str">
        <f>Raw_Data!H5816</f>
        <v>General Practice</v>
      </c>
      <c r="M5816" t="str">
        <f>IF(Raw_Data!I5816=TRUE,"Admitted","Not Admitted")</f>
        <v>Admitted</v>
      </c>
      <c r="N5816" t="str">
        <f>IF(Raw_Data!J5816="","Not Rated",Raw_Data!J5816)</f>
        <v>Not Rated</v>
      </c>
      <c r="O5816">
        <f>Raw_Data!K5816</f>
        <v>15</v>
      </c>
      <c r="P5816" t="str">
        <f>IF(Raw_Data!K5816&lt;=30,"Within Time","Delayed")</f>
        <v>Within Time</v>
      </c>
    </row>
    <row r="5817" spans="1:16" x14ac:dyDescent="0.35">
      <c r="A5817" t="str">
        <f>Raw_Data!A5817</f>
        <v>939-25-5524</v>
      </c>
      <c r="B5817" s="2">
        <f>Raw_Data!B5817</f>
        <v>45380.119444444441</v>
      </c>
      <c r="C5817">
        <f>HOUR(Raw_Data!B5817)</f>
        <v>2</v>
      </c>
      <c r="D5817" t="str">
        <f>TEXT(Raw_Data!B5817,"mmm")</f>
        <v>Mar</v>
      </c>
      <c r="E5817">
        <f>YEAR(Raw_Data!B5817)</f>
        <v>2024</v>
      </c>
      <c r="F5817" t="str">
        <f>TEXT(Raw_Data!B5817,"mmm-yy")</f>
        <v>Mar-24</v>
      </c>
      <c r="G5817" t="str">
        <f>PROPER(Raw_Data!C5817&amp;". "&amp;Raw_Data!D5817)</f>
        <v>N. Sheffield</v>
      </c>
      <c r="H5817" t="str">
        <f>IF(OR(Raw_Data!E5817="M",Raw_Data!E5817="Male"),"Male",IF(OR(Raw_Data!E5817="F",Raw_Data!E5817="Female"),"Female","Not Confirmed"))</f>
        <v>Female</v>
      </c>
      <c r="I5817">
        <f>Raw_Data!F5817</f>
        <v>20</v>
      </c>
      <c r="J5817" t="str">
        <f>FLOOR(Raw_Data!F5817,10)&amp;"-"&amp;FLOOR(Raw_Data!F5817,10)+9</f>
        <v>20-29</v>
      </c>
      <c r="K5817" t="str">
        <f>Raw_Data!G5817</f>
        <v>Two or More Races</v>
      </c>
      <c r="L5817" t="str">
        <f>Raw_Data!H5817</f>
        <v>Orthopedics</v>
      </c>
      <c r="M5817" t="str">
        <f>IF(Raw_Data!I5817=TRUE,"Admitted","Not Admitted")</f>
        <v>Not Admitted</v>
      </c>
      <c r="N5817" t="str">
        <f>IF(Raw_Data!J5817="","Not Rated",Raw_Data!J5817)</f>
        <v>Not Rated</v>
      </c>
      <c r="O5817">
        <f>Raw_Data!K5817</f>
        <v>17</v>
      </c>
      <c r="P5817" t="str">
        <f>IF(Raw_Data!K5817&lt;=30,"Within Time","Delayed")</f>
        <v>Within Time</v>
      </c>
    </row>
    <row r="5818" spans="1:16" x14ac:dyDescent="0.35">
      <c r="A5818" t="str">
        <f>Raw_Data!A5818</f>
        <v>508-20-1302</v>
      </c>
      <c r="B5818" s="2">
        <f>Raw_Data!B5818</f>
        <v>45380.129166666673</v>
      </c>
      <c r="C5818">
        <f>HOUR(Raw_Data!B5818)</f>
        <v>3</v>
      </c>
      <c r="D5818" t="str">
        <f>TEXT(Raw_Data!B5818,"mmm")</f>
        <v>Mar</v>
      </c>
      <c r="E5818">
        <f>YEAR(Raw_Data!B5818)</f>
        <v>2024</v>
      </c>
      <c r="F5818" t="str">
        <f>TEXT(Raw_Data!B5818,"mmm-yy")</f>
        <v>Mar-24</v>
      </c>
      <c r="G5818" t="str">
        <f>PROPER(Raw_Data!C5818&amp;". "&amp;Raw_Data!D5818)</f>
        <v>M. Sheffield</v>
      </c>
      <c r="H5818" t="str">
        <f>IF(OR(Raw_Data!E5818="M",Raw_Data!E5818="Male"),"Male",IF(OR(Raw_Data!E5818="F",Raw_Data!E5818="Female"),"Female","Not Confirmed"))</f>
        <v>Male</v>
      </c>
      <c r="I5818">
        <f>Raw_Data!F5818</f>
        <v>77</v>
      </c>
      <c r="J5818" t="str">
        <f>FLOOR(Raw_Data!F5818,10)&amp;"-"&amp;FLOOR(Raw_Data!F5818,10)+9</f>
        <v>70-79</v>
      </c>
      <c r="K5818" t="str">
        <f>Raw_Data!G5818</f>
        <v>White</v>
      </c>
      <c r="L5818" t="str">
        <f>Raw_Data!H5818</f>
        <v>None</v>
      </c>
      <c r="M5818" t="str">
        <f>IF(Raw_Data!I5818=TRUE,"Admitted","Not Admitted")</f>
        <v>Not Admitted</v>
      </c>
      <c r="N5818" t="str">
        <f>IF(Raw_Data!J5818="","Not Rated",Raw_Data!J5818)</f>
        <v>Not Rated</v>
      </c>
      <c r="O5818">
        <f>Raw_Data!K5818</f>
        <v>55</v>
      </c>
      <c r="P5818" t="str">
        <f>IF(Raw_Data!K5818&lt;=30,"Within Time","Delayed")</f>
        <v>Delayed</v>
      </c>
    </row>
    <row r="5819" spans="1:16" x14ac:dyDescent="0.35">
      <c r="A5819" t="str">
        <f>Raw_Data!A5819</f>
        <v>807-79-7643</v>
      </c>
      <c r="B5819" s="2">
        <f>Raw_Data!B5819</f>
        <v>45380.189583333333</v>
      </c>
      <c r="C5819">
        <f>HOUR(Raw_Data!B5819)</f>
        <v>4</v>
      </c>
      <c r="D5819" t="str">
        <f>TEXT(Raw_Data!B5819,"mmm")</f>
        <v>Mar</v>
      </c>
      <c r="E5819">
        <f>YEAR(Raw_Data!B5819)</f>
        <v>2024</v>
      </c>
      <c r="F5819" t="str">
        <f>TEXT(Raw_Data!B5819,"mmm-yy")</f>
        <v>Mar-24</v>
      </c>
      <c r="G5819" t="str">
        <f>PROPER(Raw_Data!C5819&amp;". "&amp;Raw_Data!D5819)</f>
        <v>X. Churchard</v>
      </c>
      <c r="H5819" t="str">
        <f>IF(OR(Raw_Data!E5819="M",Raw_Data!E5819="Male"),"Male",IF(OR(Raw_Data!E5819="F",Raw_Data!E5819="Female"),"Female","Not Confirmed"))</f>
        <v>Female</v>
      </c>
      <c r="I5819">
        <f>Raw_Data!F5819</f>
        <v>49</v>
      </c>
      <c r="J5819" t="str">
        <f>FLOOR(Raw_Data!F5819,10)&amp;"-"&amp;FLOOR(Raw_Data!F5819,10)+9</f>
        <v>40-49</v>
      </c>
      <c r="K5819" t="str">
        <f>Raw_Data!G5819</f>
        <v>White</v>
      </c>
      <c r="L5819" t="str">
        <f>Raw_Data!H5819</f>
        <v>None</v>
      </c>
      <c r="M5819" t="str">
        <f>IF(Raw_Data!I5819=TRUE,"Admitted","Not Admitted")</f>
        <v>Not Admitted</v>
      </c>
      <c r="N5819" t="str">
        <f>IF(Raw_Data!J5819="","Not Rated",Raw_Data!J5819)</f>
        <v>Not Rated</v>
      </c>
      <c r="O5819">
        <f>Raw_Data!K5819</f>
        <v>28</v>
      </c>
      <c r="P5819" t="str">
        <f>IF(Raw_Data!K5819&lt;=30,"Within Time","Delayed")</f>
        <v>Within Time</v>
      </c>
    </row>
    <row r="5820" spans="1:16" x14ac:dyDescent="0.35">
      <c r="A5820" t="str">
        <f>Raw_Data!A5820</f>
        <v>889-73-8617</v>
      </c>
      <c r="B5820" s="2">
        <f>Raw_Data!B5820</f>
        <v>45380.191666666673</v>
      </c>
      <c r="C5820">
        <f>HOUR(Raw_Data!B5820)</f>
        <v>4</v>
      </c>
      <c r="D5820" t="str">
        <f>TEXT(Raw_Data!B5820,"mmm")</f>
        <v>Mar</v>
      </c>
      <c r="E5820">
        <f>YEAR(Raw_Data!B5820)</f>
        <v>2024</v>
      </c>
      <c r="F5820" t="str">
        <f>TEXT(Raw_Data!B5820,"mmm-yy")</f>
        <v>Mar-24</v>
      </c>
      <c r="G5820" t="str">
        <f>PROPER(Raw_Data!C5820&amp;". "&amp;Raw_Data!D5820)</f>
        <v>G. Perrat</v>
      </c>
      <c r="H5820" t="str">
        <f>IF(OR(Raw_Data!E5820="M",Raw_Data!E5820="Male"),"Male",IF(OR(Raw_Data!E5820="F",Raw_Data!E5820="Female"),"Female","Not Confirmed"))</f>
        <v>Female</v>
      </c>
      <c r="I5820">
        <f>Raw_Data!F5820</f>
        <v>65</v>
      </c>
      <c r="J5820" t="str">
        <f>FLOOR(Raw_Data!F5820,10)&amp;"-"&amp;FLOOR(Raw_Data!F5820,10)+9</f>
        <v>60-69</v>
      </c>
      <c r="K5820" t="str">
        <f>Raw_Data!G5820</f>
        <v>Unknown</v>
      </c>
      <c r="L5820" t="str">
        <f>Raw_Data!H5820</f>
        <v>None</v>
      </c>
      <c r="M5820" t="str">
        <f>IF(Raw_Data!I5820=TRUE,"Admitted","Not Admitted")</f>
        <v>Admitted</v>
      </c>
      <c r="N5820" t="str">
        <f>IF(Raw_Data!J5820="","Not Rated",Raw_Data!J5820)</f>
        <v>Not Rated</v>
      </c>
      <c r="O5820">
        <f>Raw_Data!K5820</f>
        <v>24</v>
      </c>
      <c r="P5820" t="str">
        <f>IF(Raw_Data!K5820&lt;=30,"Within Time","Delayed")</f>
        <v>Within Time</v>
      </c>
    </row>
    <row r="5821" spans="1:16" x14ac:dyDescent="0.35">
      <c r="A5821" t="str">
        <f>Raw_Data!A5821</f>
        <v>162-98-9557</v>
      </c>
      <c r="B5821" s="2">
        <f>Raw_Data!B5821</f>
        <v>45380.195833333331</v>
      </c>
      <c r="C5821">
        <f>HOUR(Raw_Data!B5821)</f>
        <v>4</v>
      </c>
      <c r="D5821" t="str">
        <f>TEXT(Raw_Data!B5821,"mmm")</f>
        <v>Mar</v>
      </c>
      <c r="E5821">
        <f>YEAR(Raw_Data!B5821)</f>
        <v>2024</v>
      </c>
      <c r="F5821" t="str">
        <f>TEXT(Raw_Data!B5821,"mmm-yy")</f>
        <v>Mar-24</v>
      </c>
      <c r="G5821" t="str">
        <f>PROPER(Raw_Data!C5821&amp;". "&amp;Raw_Data!D5821)</f>
        <v>O. Quickfall</v>
      </c>
      <c r="H5821" t="str">
        <f>IF(OR(Raw_Data!E5821="M",Raw_Data!E5821="Male"),"Male",IF(OR(Raw_Data!E5821="F",Raw_Data!E5821="Female"),"Female","Not Confirmed"))</f>
        <v>Male</v>
      </c>
      <c r="I5821">
        <f>Raw_Data!F5821</f>
        <v>19</v>
      </c>
      <c r="J5821" t="str">
        <f>FLOOR(Raw_Data!F5821,10)&amp;"-"&amp;FLOOR(Raw_Data!F5821,10)+9</f>
        <v>10-19</v>
      </c>
      <c r="K5821" t="str">
        <f>Raw_Data!G5821</f>
        <v>African American</v>
      </c>
      <c r="L5821" t="str">
        <f>Raw_Data!H5821</f>
        <v>General Practice</v>
      </c>
      <c r="M5821" t="str">
        <f>IF(Raw_Data!I5821=TRUE,"Admitted","Not Admitted")</f>
        <v>Admitted</v>
      </c>
      <c r="N5821" t="str">
        <f>IF(Raw_Data!J5821="","Not Rated",Raw_Data!J5821)</f>
        <v>Not Rated</v>
      </c>
      <c r="O5821">
        <f>Raw_Data!K5821</f>
        <v>34</v>
      </c>
      <c r="P5821" t="str">
        <f>IF(Raw_Data!K5821&lt;=30,"Within Time","Delayed")</f>
        <v>Delayed</v>
      </c>
    </row>
    <row r="5822" spans="1:16" x14ac:dyDescent="0.35">
      <c r="A5822" t="str">
        <f>Raw_Data!A5822</f>
        <v>883-16-2307</v>
      </c>
      <c r="B5822" s="2">
        <f>Raw_Data!B5822</f>
        <v>45380.21597222222</v>
      </c>
      <c r="C5822">
        <f>HOUR(Raw_Data!B5822)</f>
        <v>5</v>
      </c>
      <c r="D5822" t="str">
        <f>TEXT(Raw_Data!B5822,"mmm")</f>
        <v>Mar</v>
      </c>
      <c r="E5822">
        <f>YEAR(Raw_Data!B5822)</f>
        <v>2024</v>
      </c>
      <c r="F5822" t="str">
        <f>TEXT(Raw_Data!B5822,"mmm-yy")</f>
        <v>Mar-24</v>
      </c>
      <c r="G5822" t="str">
        <f>PROPER(Raw_Data!C5822&amp;". "&amp;Raw_Data!D5822)</f>
        <v>W. Middleditch</v>
      </c>
      <c r="H5822" t="str">
        <f>IF(OR(Raw_Data!E5822="M",Raw_Data!E5822="Male"),"Male",IF(OR(Raw_Data!E5822="F",Raw_Data!E5822="Female"),"Female","Not Confirmed"))</f>
        <v>Female</v>
      </c>
      <c r="I5822">
        <f>Raw_Data!F5822</f>
        <v>50</v>
      </c>
      <c r="J5822" t="str">
        <f>FLOOR(Raw_Data!F5822,10)&amp;"-"&amp;FLOOR(Raw_Data!F5822,10)+9</f>
        <v>50-59</v>
      </c>
      <c r="K5822" t="str">
        <f>Raw_Data!G5822</f>
        <v>Unknown</v>
      </c>
      <c r="L5822" t="str">
        <f>Raw_Data!H5822</f>
        <v>None</v>
      </c>
      <c r="M5822" t="str">
        <f>IF(Raw_Data!I5822=TRUE,"Admitted","Not Admitted")</f>
        <v>Admitted</v>
      </c>
      <c r="N5822" t="str">
        <f>IF(Raw_Data!J5822="","Not Rated",Raw_Data!J5822)</f>
        <v>Not Rated</v>
      </c>
      <c r="O5822">
        <f>Raw_Data!K5822</f>
        <v>17</v>
      </c>
      <c r="P5822" t="str">
        <f>IF(Raw_Data!K5822&lt;=30,"Within Time","Delayed")</f>
        <v>Within Time</v>
      </c>
    </row>
    <row r="5823" spans="1:16" x14ac:dyDescent="0.35">
      <c r="A5823" t="str">
        <f>Raw_Data!A5823</f>
        <v>617-61-5119</v>
      </c>
      <c r="B5823" s="2">
        <f>Raw_Data!B5823</f>
        <v>45380.269444444442</v>
      </c>
      <c r="C5823">
        <f>HOUR(Raw_Data!B5823)</f>
        <v>6</v>
      </c>
      <c r="D5823" t="str">
        <f>TEXT(Raw_Data!B5823,"mmm")</f>
        <v>Mar</v>
      </c>
      <c r="E5823">
        <f>YEAR(Raw_Data!B5823)</f>
        <v>2024</v>
      </c>
      <c r="F5823" t="str">
        <f>TEXT(Raw_Data!B5823,"mmm-yy")</f>
        <v>Mar-24</v>
      </c>
      <c r="G5823" t="str">
        <f>PROPER(Raw_Data!C5823&amp;". "&amp;Raw_Data!D5823)</f>
        <v>U. Hathaway</v>
      </c>
      <c r="H5823" t="str">
        <f>IF(OR(Raw_Data!E5823="M",Raw_Data!E5823="Male"),"Male",IF(OR(Raw_Data!E5823="F",Raw_Data!E5823="Female"),"Female","Not Confirmed"))</f>
        <v>Male</v>
      </c>
      <c r="I5823">
        <f>Raw_Data!F5823</f>
        <v>62</v>
      </c>
      <c r="J5823" t="str">
        <f>FLOOR(Raw_Data!F5823,10)&amp;"-"&amp;FLOOR(Raw_Data!F5823,10)+9</f>
        <v>60-69</v>
      </c>
      <c r="K5823" t="str">
        <f>Raw_Data!G5823</f>
        <v>Unknown</v>
      </c>
      <c r="L5823" t="str">
        <f>Raw_Data!H5823</f>
        <v>General Practice</v>
      </c>
      <c r="M5823" t="str">
        <f>IF(Raw_Data!I5823=TRUE,"Admitted","Not Admitted")</f>
        <v>Admitted</v>
      </c>
      <c r="N5823" t="str">
        <f>IF(Raw_Data!J5823="","Not Rated",Raw_Data!J5823)</f>
        <v>Not Rated</v>
      </c>
      <c r="O5823">
        <f>Raw_Data!K5823</f>
        <v>53</v>
      </c>
      <c r="P5823" t="str">
        <f>IF(Raw_Data!K5823&lt;=30,"Within Time","Delayed")</f>
        <v>Delayed</v>
      </c>
    </row>
    <row r="5824" spans="1:16" x14ac:dyDescent="0.35">
      <c r="A5824" t="str">
        <f>Raw_Data!A5824</f>
        <v>206-20-8395</v>
      </c>
      <c r="B5824" s="2">
        <f>Raw_Data!B5824</f>
        <v>45380.326388888891</v>
      </c>
      <c r="C5824">
        <f>HOUR(Raw_Data!B5824)</f>
        <v>7</v>
      </c>
      <c r="D5824" t="str">
        <f>TEXT(Raw_Data!B5824,"mmm")</f>
        <v>Mar</v>
      </c>
      <c r="E5824">
        <f>YEAR(Raw_Data!B5824)</f>
        <v>2024</v>
      </c>
      <c r="F5824" t="str">
        <f>TEXT(Raw_Data!B5824,"mmm-yy")</f>
        <v>Mar-24</v>
      </c>
      <c r="G5824" t="str">
        <f>PROPER(Raw_Data!C5824&amp;". "&amp;Raw_Data!D5824)</f>
        <v>N. Oakden</v>
      </c>
      <c r="H5824" t="str">
        <f>IF(OR(Raw_Data!E5824="M",Raw_Data!E5824="Male"),"Male",IF(OR(Raw_Data!E5824="F",Raw_Data!E5824="Female"),"Female","Not Confirmed"))</f>
        <v>Female</v>
      </c>
      <c r="I5824">
        <f>Raw_Data!F5824</f>
        <v>44</v>
      </c>
      <c r="J5824" t="str">
        <f>FLOOR(Raw_Data!F5824,10)&amp;"-"&amp;FLOOR(Raw_Data!F5824,10)+9</f>
        <v>40-49</v>
      </c>
      <c r="K5824" t="str">
        <f>Raw_Data!G5824</f>
        <v>White</v>
      </c>
      <c r="L5824" t="str">
        <f>Raw_Data!H5824</f>
        <v>None</v>
      </c>
      <c r="M5824" t="str">
        <f>IF(Raw_Data!I5824=TRUE,"Admitted","Not Admitted")</f>
        <v>Admitted</v>
      </c>
      <c r="N5824" t="str">
        <f>IF(Raw_Data!J5824="","Not Rated",Raw_Data!J5824)</f>
        <v>Not Rated</v>
      </c>
      <c r="O5824">
        <f>Raw_Data!K5824</f>
        <v>36</v>
      </c>
      <c r="P5824" t="str">
        <f>IF(Raw_Data!K5824&lt;=30,"Within Time","Delayed")</f>
        <v>Delayed</v>
      </c>
    </row>
    <row r="5825" spans="1:16" x14ac:dyDescent="0.35">
      <c r="A5825" t="str">
        <f>Raw_Data!A5825</f>
        <v>129-59-3852</v>
      </c>
      <c r="B5825" s="2">
        <f>Raw_Data!B5825</f>
        <v>45380.351388888892</v>
      </c>
      <c r="C5825">
        <f>HOUR(Raw_Data!B5825)</f>
        <v>8</v>
      </c>
      <c r="D5825" t="str">
        <f>TEXT(Raw_Data!B5825,"mmm")</f>
        <v>Mar</v>
      </c>
      <c r="E5825">
        <f>YEAR(Raw_Data!B5825)</f>
        <v>2024</v>
      </c>
      <c r="F5825" t="str">
        <f>TEXT(Raw_Data!B5825,"mmm-yy")</f>
        <v>Mar-24</v>
      </c>
      <c r="G5825" t="str">
        <f>PROPER(Raw_Data!C5825&amp;". "&amp;Raw_Data!D5825)</f>
        <v>S. Jessop</v>
      </c>
      <c r="H5825" t="str">
        <f>IF(OR(Raw_Data!E5825="M",Raw_Data!E5825="Male"),"Male",IF(OR(Raw_Data!E5825="F",Raw_Data!E5825="Female"),"Female","Not Confirmed"))</f>
        <v>Male</v>
      </c>
      <c r="I5825">
        <f>Raw_Data!F5825</f>
        <v>36</v>
      </c>
      <c r="J5825" t="str">
        <f>FLOOR(Raw_Data!F5825,10)&amp;"-"&amp;FLOOR(Raw_Data!F5825,10)+9</f>
        <v>30-39</v>
      </c>
      <c r="K5825" t="str">
        <f>Raw_Data!G5825</f>
        <v>White</v>
      </c>
      <c r="L5825" t="str">
        <f>Raw_Data!H5825</f>
        <v>None</v>
      </c>
      <c r="M5825" t="str">
        <f>IF(Raw_Data!I5825=TRUE,"Admitted","Not Admitted")</f>
        <v>Admitted</v>
      </c>
      <c r="N5825" t="str">
        <f>IF(Raw_Data!J5825="","Not Rated",Raw_Data!J5825)</f>
        <v>Not Rated</v>
      </c>
      <c r="O5825">
        <f>Raw_Data!K5825</f>
        <v>24</v>
      </c>
      <c r="P5825" t="str">
        <f>IF(Raw_Data!K5825&lt;=30,"Within Time","Delayed")</f>
        <v>Within Time</v>
      </c>
    </row>
    <row r="5826" spans="1:16" x14ac:dyDescent="0.35">
      <c r="A5826" t="str">
        <f>Raw_Data!A5826</f>
        <v>370-95-8065</v>
      </c>
      <c r="B5826" s="2">
        <f>Raw_Data!B5826</f>
        <v>45380.695833333331</v>
      </c>
      <c r="C5826">
        <f>HOUR(Raw_Data!B5826)</f>
        <v>16</v>
      </c>
      <c r="D5826" t="str">
        <f>TEXT(Raw_Data!B5826,"mmm")</f>
        <v>Mar</v>
      </c>
      <c r="E5826">
        <f>YEAR(Raw_Data!B5826)</f>
        <v>2024</v>
      </c>
      <c r="F5826" t="str">
        <f>TEXT(Raw_Data!B5826,"mmm-yy")</f>
        <v>Mar-24</v>
      </c>
      <c r="G5826" t="str">
        <f>PROPER(Raw_Data!C5826&amp;". "&amp;Raw_Data!D5826)</f>
        <v>X. Ollerton</v>
      </c>
      <c r="H5826" t="str">
        <f>IF(OR(Raw_Data!E5826="M",Raw_Data!E5826="Male"),"Male",IF(OR(Raw_Data!E5826="F",Raw_Data!E5826="Female"),"Female","Not Confirmed"))</f>
        <v>Male</v>
      </c>
      <c r="I5826">
        <f>Raw_Data!F5826</f>
        <v>23</v>
      </c>
      <c r="J5826" t="str">
        <f>FLOOR(Raw_Data!F5826,10)&amp;"-"&amp;FLOOR(Raw_Data!F5826,10)+9</f>
        <v>20-29</v>
      </c>
      <c r="K5826" t="str">
        <f>Raw_Data!G5826</f>
        <v>Asian</v>
      </c>
      <c r="L5826" t="str">
        <f>Raw_Data!H5826</f>
        <v>None</v>
      </c>
      <c r="M5826" t="str">
        <f>IF(Raw_Data!I5826=TRUE,"Admitted","Not Admitted")</f>
        <v>Not Admitted</v>
      </c>
      <c r="N5826" t="str">
        <f>IF(Raw_Data!J5826="","Not Rated",Raw_Data!J5826)</f>
        <v>Not Rated</v>
      </c>
      <c r="O5826">
        <f>Raw_Data!K5826</f>
        <v>48</v>
      </c>
      <c r="P5826" t="str">
        <f>IF(Raw_Data!K5826&lt;=30,"Within Time","Delayed")</f>
        <v>Delayed</v>
      </c>
    </row>
    <row r="5827" spans="1:16" x14ac:dyDescent="0.35">
      <c r="A5827" t="str">
        <f>Raw_Data!A5827</f>
        <v>180-56-9667</v>
      </c>
      <c r="B5827" s="2">
        <f>Raw_Data!B5827</f>
        <v>45380.730555555558</v>
      </c>
      <c r="C5827">
        <f>HOUR(Raw_Data!B5827)</f>
        <v>17</v>
      </c>
      <c r="D5827" t="str">
        <f>TEXT(Raw_Data!B5827,"mmm")</f>
        <v>Mar</v>
      </c>
      <c r="E5827">
        <f>YEAR(Raw_Data!B5827)</f>
        <v>2024</v>
      </c>
      <c r="F5827" t="str">
        <f>TEXT(Raw_Data!B5827,"mmm-yy")</f>
        <v>Mar-24</v>
      </c>
      <c r="G5827" t="str">
        <f>PROPER(Raw_Data!C5827&amp;". "&amp;Raw_Data!D5827)</f>
        <v>M. Titcombe</v>
      </c>
      <c r="H5827" t="str">
        <f>IF(OR(Raw_Data!E5827="M",Raw_Data!E5827="Male"),"Male",IF(OR(Raw_Data!E5827="F",Raw_Data!E5827="Female"),"Female","Not Confirmed"))</f>
        <v>Male</v>
      </c>
      <c r="I5827">
        <f>Raw_Data!F5827</f>
        <v>35</v>
      </c>
      <c r="J5827" t="str">
        <f>FLOOR(Raw_Data!F5827,10)&amp;"-"&amp;FLOOR(Raw_Data!F5827,10)+9</f>
        <v>30-39</v>
      </c>
      <c r="K5827" t="str">
        <f>Raw_Data!G5827</f>
        <v>African American</v>
      </c>
      <c r="L5827" t="str">
        <f>Raw_Data!H5827</f>
        <v>None</v>
      </c>
      <c r="M5827" t="str">
        <f>IF(Raw_Data!I5827=TRUE,"Admitted","Not Admitted")</f>
        <v>Not Admitted</v>
      </c>
      <c r="N5827" t="str">
        <f>IF(Raw_Data!J5827="","Not Rated",Raw_Data!J5827)</f>
        <v>Not Rated</v>
      </c>
      <c r="O5827">
        <f>Raw_Data!K5827</f>
        <v>46</v>
      </c>
      <c r="P5827" t="str">
        <f>IF(Raw_Data!K5827&lt;=30,"Within Time","Delayed")</f>
        <v>Delayed</v>
      </c>
    </row>
    <row r="5828" spans="1:16" x14ac:dyDescent="0.35">
      <c r="A5828" t="str">
        <f>Raw_Data!A5828</f>
        <v>845-70-4107</v>
      </c>
      <c r="B5828" s="2">
        <f>Raw_Data!B5828</f>
        <v>45380.840277777781</v>
      </c>
      <c r="C5828">
        <f>HOUR(Raw_Data!B5828)</f>
        <v>20</v>
      </c>
      <c r="D5828" t="str">
        <f>TEXT(Raw_Data!B5828,"mmm")</f>
        <v>Mar</v>
      </c>
      <c r="E5828">
        <f>YEAR(Raw_Data!B5828)</f>
        <v>2024</v>
      </c>
      <c r="F5828" t="str">
        <f>TEXT(Raw_Data!B5828,"mmm-yy")</f>
        <v>Mar-24</v>
      </c>
      <c r="G5828" t="str">
        <f>PROPER(Raw_Data!C5828&amp;". "&amp;Raw_Data!D5828)</f>
        <v>F. Goudie</v>
      </c>
      <c r="H5828" t="str">
        <f>IF(OR(Raw_Data!E5828="M",Raw_Data!E5828="Male"),"Male",IF(OR(Raw_Data!E5828="F",Raw_Data!E5828="Female"),"Female","Not Confirmed"))</f>
        <v>Female</v>
      </c>
      <c r="I5828">
        <f>Raw_Data!F5828</f>
        <v>62</v>
      </c>
      <c r="J5828" t="str">
        <f>FLOOR(Raw_Data!F5828,10)&amp;"-"&amp;FLOOR(Raw_Data!F5828,10)+9</f>
        <v>60-69</v>
      </c>
      <c r="K5828" t="str">
        <f>Raw_Data!G5828</f>
        <v>Native American/Alaska Native</v>
      </c>
      <c r="L5828" t="str">
        <f>Raw_Data!H5828</f>
        <v>None</v>
      </c>
      <c r="M5828" t="str">
        <f>IF(Raw_Data!I5828=TRUE,"Admitted","Not Admitted")</f>
        <v>Admitted</v>
      </c>
      <c r="N5828" t="str">
        <f>IF(Raw_Data!J5828="","Not Rated",Raw_Data!J5828)</f>
        <v>Not Rated</v>
      </c>
      <c r="O5828">
        <f>Raw_Data!K5828</f>
        <v>53</v>
      </c>
      <c r="P5828" t="str">
        <f>IF(Raw_Data!K5828&lt;=30,"Within Time","Delayed")</f>
        <v>Delayed</v>
      </c>
    </row>
    <row r="5829" spans="1:16" x14ac:dyDescent="0.35">
      <c r="A5829" t="str">
        <f>Raw_Data!A5829</f>
        <v>675-72-9938</v>
      </c>
      <c r="B5829" s="2">
        <f>Raw_Data!B5829</f>
        <v>45380.95416666667</v>
      </c>
      <c r="C5829">
        <f>HOUR(Raw_Data!B5829)</f>
        <v>22</v>
      </c>
      <c r="D5829" t="str">
        <f>TEXT(Raw_Data!B5829,"mmm")</f>
        <v>Mar</v>
      </c>
      <c r="E5829">
        <f>YEAR(Raw_Data!B5829)</f>
        <v>2024</v>
      </c>
      <c r="F5829" t="str">
        <f>TEXT(Raw_Data!B5829,"mmm-yy")</f>
        <v>Mar-24</v>
      </c>
      <c r="G5829" t="str">
        <f>PROPER(Raw_Data!C5829&amp;". "&amp;Raw_Data!D5829)</f>
        <v>K. Pemberton</v>
      </c>
      <c r="H5829" t="str">
        <f>IF(OR(Raw_Data!E5829="M",Raw_Data!E5829="Male"),"Male",IF(OR(Raw_Data!E5829="F",Raw_Data!E5829="Female"),"Female","Not Confirmed"))</f>
        <v>Male</v>
      </c>
      <c r="I5829">
        <f>Raw_Data!F5829</f>
        <v>62</v>
      </c>
      <c r="J5829" t="str">
        <f>FLOOR(Raw_Data!F5829,10)&amp;"-"&amp;FLOOR(Raw_Data!F5829,10)+9</f>
        <v>60-69</v>
      </c>
      <c r="K5829" t="str">
        <f>Raw_Data!G5829</f>
        <v>Two or More Races</v>
      </c>
      <c r="L5829" t="str">
        <f>Raw_Data!H5829</f>
        <v>Orthopedics</v>
      </c>
      <c r="M5829" t="str">
        <f>IF(Raw_Data!I5829=TRUE,"Admitted","Not Admitted")</f>
        <v>Not Admitted</v>
      </c>
      <c r="N5829">
        <f>IF(Raw_Data!J5829="","Not Rated",Raw_Data!J5829)</f>
        <v>1</v>
      </c>
      <c r="O5829">
        <f>Raw_Data!K5829</f>
        <v>37</v>
      </c>
      <c r="P5829" t="str">
        <f>IF(Raw_Data!K5829&lt;=30,"Within Time","Delayed")</f>
        <v>Delayed</v>
      </c>
    </row>
    <row r="5830" spans="1:16" x14ac:dyDescent="0.35">
      <c r="A5830" t="str">
        <f>Raw_Data!A5830</f>
        <v>859-13-7086</v>
      </c>
      <c r="B5830" s="2">
        <f>Raw_Data!B5830</f>
        <v>45380.974999999999</v>
      </c>
      <c r="C5830">
        <f>HOUR(Raw_Data!B5830)</f>
        <v>23</v>
      </c>
      <c r="D5830" t="str">
        <f>TEXT(Raw_Data!B5830,"mmm")</f>
        <v>Mar</v>
      </c>
      <c r="E5830">
        <f>YEAR(Raw_Data!B5830)</f>
        <v>2024</v>
      </c>
      <c r="F5830" t="str">
        <f>TEXT(Raw_Data!B5830,"mmm-yy")</f>
        <v>Mar-24</v>
      </c>
      <c r="G5830" t="str">
        <f>PROPER(Raw_Data!C5830&amp;". "&amp;Raw_Data!D5830)</f>
        <v>X. Stanlack</v>
      </c>
      <c r="H5830" t="str">
        <f>IF(OR(Raw_Data!E5830="M",Raw_Data!E5830="Male"),"Male",IF(OR(Raw_Data!E5830="F",Raw_Data!E5830="Female"),"Female","Not Confirmed"))</f>
        <v>Female</v>
      </c>
      <c r="I5830">
        <f>Raw_Data!F5830</f>
        <v>56</v>
      </c>
      <c r="J5830" t="str">
        <f>FLOOR(Raw_Data!F5830,10)&amp;"-"&amp;FLOOR(Raw_Data!F5830,10)+9</f>
        <v>50-59</v>
      </c>
      <c r="K5830" t="str">
        <f>Raw_Data!G5830</f>
        <v>White</v>
      </c>
      <c r="L5830" t="str">
        <f>Raw_Data!H5830</f>
        <v>None</v>
      </c>
      <c r="M5830" t="str">
        <f>IF(Raw_Data!I5830=TRUE,"Admitted","Not Admitted")</f>
        <v>Not Admitted</v>
      </c>
      <c r="N5830">
        <f>IF(Raw_Data!J5830="","Not Rated",Raw_Data!J5830)</f>
        <v>1</v>
      </c>
      <c r="O5830">
        <f>Raw_Data!K5830</f>
        <v>51</v>
      </c>
      <c r="P5830" t="str">
        <f>IF(Raw_Data!K5830&lt;=30,"Within Time","Delayed")</f>
        <v>Delayed</v>
      </c>
    </row>
    <row r="5831" spans="1:16" x14ac:dyDescent="0.35">
      <c r="A5831" t="str">
        <f>Raw_Data!A5831</f>
        <v>224-39-3570</v>
      </c>
      <c r="B5831" s="2">
        <f>Raw_Data!B5831</f>
        <v>45381.170138888891</v>
      </c>
      <c r="C5831">
        <f>HOUR(Raw_Data!B5831)</f>
        <v>4</v>
      </c>
      <c r="D5831" t="str">
        <f>TEXT(Raw_Data!B5831,"mmm")</f>
        <v>Mar</v>
      </c>
      <c r="E5831">
        <f>YEAR(Raw_Data!B5831)</f>
        <v>2024</v>
      </c>
      <c r="F5831" t="str">
        <f>TEXT(Raw_Data!B5831,"mmm-yy")</f>
        <v>Mar-24</v>
      </c>
      <c r="G5831" t="str">
        <f>PROPER(Raw_Data!C5831&amp;". "&amp;Raw_Data!D5831)</f>
        <v>B. Yarborough</v>
      </c>
      <c r="H5831" t="str">
        <f>IF(OR(Raw_Data!E5831="M",Raw_Data!E5831="Male"),"Male",IF(OR(Raw_Data!E5831="F",Raw_Data!E5831="Female"),"Female","Not Confirmed"))</f>
        <v>Female</v>
      </c>
      <c r="I5831">
        <f>Raw_Data!F5831</f>
        <v>46</v>
      </c>
      <c r="J5831" t="str">
        <f>FLOOR(Raw_Data!F5831,10)&amp;"-"&amp;FLOOR(Raw_Data!F5831,10)+9</f>
        <v>40-49</v>
      </c>
      <c r="K5831" t="str">
        <f>Raw_Data!G5831</f>
        <v>White</v>
      </c>
      <c r="L5831" t="str">
        <f>Raw_Data!H5831</f>
        <v>None</v>
      </c>
      <c r="M5831" t="str">
        <f>IF(Raw_Data!I5831=TRUE,"Admitted","Not Admitted")</f>
        <v>Admitted</v>
      </c>
      <c r="N5831" t="str">
        <f>IF(Raw_Data!J5831="","Not Rated",Raw_Data!J5831)</f>
        <v>Not Rated</v>
      </c>
      <c r="O5831">
        <f>Raw_Data!K5831</f>
        <v>13</v>
      </c>
      <c r="P5831" t="str">
        <f>IF(Raw_Data!K5831&lt;=30,"Within Time","Delayed")</f>
        <v>Within Time</v>
      </c>
    </row>
    <row r="5832" spans="1:16" x14ac:dyDescent="0.35">
      <c r="A5832" t="str">
        <f>Raw_Data!A5832</f>
        <v>962-66-8074</v>
      </c>
      <c r="B5832" s="2">
        <f>Raw_Data!B5832</f>
        <v>45381.192361111112</v>
      </c>
      <c r="C5832">
        <f>HOUR(Raw_Data!B5832)</f>
        <v>4</v>
      </c>
      <c r="D5832" t="str">
        <f>TEXT(Raw_Data!B5832,"mmm")</f>
        <v>Mar</v>
      </c>
      <c r="E5832">
        <f>YEAR(Raw_Data!B5832)</f>
        <v>2024</v>
      </c>
      <c r="F5832" t="str">
        <f>TEXT(Raw_Data!B5832,"mmm-yy")</f>
        <v>Mar-24</v>
      </c>
      <c r="G5832" t="str">
        <f>PROPER(Raw_Data!C5832&amp;". "&amp;Raw_Data!D5832)</f>
        <v>K. Churchard</v>
      </c>
      <c r="H5832" t="str">
        <f>IF(OR(Raw_Data!E5832="M",Raw_Data!E5832="Male"),"Male",IF(OR(Raw_Data!E5832="F",Raw_Data!E5832="Female"),"Female","Not Confirmed"))</f>
        <v>Female</v>
      </c>
      <c r="I5832">
        <f>Raw_Data!F5832</f>
        <v>19</v>
      </c>
      <c r="J5832" t="str">
        <f>FLOOR(Raw_Data!F5832,10)&amp;"-"&amp;FLOOR(Raw_Data!F5832,10)+9</f>
        <v>10-19</v>
      </c>
      <c r="K5832" t="str">
        <f>Raw_Data!G5832</f>
        <v>Asian</v>
      </c>
      <c r="L5832" t="str">
        <f>Raw_Data!H5832</f>
        <v>Orthopedics</v>
      </c>
      <c r="M5832" t="str">
        <f>IF(Raw_Data!I5832=TRUE,"Admitted","Not Admitted")</f>
        <v>Admitted</v>
      </c>
      <c r="N5832">
        <f>IF(Raw_Data!J5832="","Not Rated",Raw_Data!J5832)</f>
        <v>3</v>
      </c>
      <c r="O5832">
        <f>Raw_Data!K5832</f>
        <v>14</v>
      </c>
      <c r="P5832" t="str">
        <f>IF(Raw_Data!K5832&lt;=30,"Within Time","Delayed")</f>
        <v>Within Time</v>
      </c>
    </row>
    <row r="5833" spans="1:16" x14ac:dyDescent="0.35">
      <c r="A5833" t="str">
        <f>Raw_Data!A5833</f>
        <v>417-31-1724</v>
      </c>
      <c r="B5833" s="2">
        <f>Raw_Data!B5833</f>
        <v>45381.279861111107</v>
      </c>
      <c r="C5833">
        <f>HOUR(Raw_Data!B5833)</f>
        <v>6</v>
      </c>
      <c r="D5833" t="str">
        <f>TEXT(Raw_Data!B5833,"mmm")</f>
        <v>Mar</v>
      </c>
      <c r="E5833">
        <f>YEAR(Raw_Data!B5833)</f>
        <v>2024</v>
      </c>
      <c r="F5833" t="str">
        <f>TEXT(Raw_Data!B5833,"mmm-yy")</f>
        <v>Mar-24</v>
      </c>
      <c r="G5833" t="str">
        <f>PROPER(Raw_Data!C5833&amp;". "&amp;Raw_Data!D5833)</f>
        <v>X. Yarborough</v>
      </c>
      <c r="H5833" t="str">
        <f>IF(OR(Raw_Data!E5833="M",Raw_Data!E5833="Male"),"Male",IF(OR(Raw_Data!E5833="F",Raw_Data!E5833="Female"),"Female","Not Confirmed"))</f>
        <v>Female</v>
      </c>
      <c r="I5833">
        <f>Raw_Data!F5833</f>
        <v>72</v>
      </c>
      <c r="J5833" t="str">
        <f>FLOOR(Raw_Data!F5833,10)&amp;"-"&amp;FLOOR(Raw_Data!F5833,10)+9</f>
        <v>70-79</v>
      </c>
      <c r="K5833" t="str">
        <f>Raw_Data!G5833</f>
        <v>Declined to Identify</v>
      </c>
      <c r="L5833" t="str">
        <f>Raw_Data!H5833</f>
        <v>None</v>
      </c>
      <c r="M5833" t="str">
        <f>IF(Raw_Data!I5833=TRUE,"Admitted","Not Admitted")</f>
        <v>Not Admitted</v>
      </c>
      <c r="N5833" t="str">
        <f>IF(Raw_Data!J5833="","Not Rated",Raw_Data!J5833)</f>
        <v>Not Rated</v>
      </c>
      <c r="O5833">
        <f>Raw_Data!K5833</f>
        <v>51</v>
      </c>
      <c r="P5833" t="str">
        <f>IF(Raw_Data!K5833&lt;=30,"Within Time","Delayed")</f>
        <v>Delayed</v>
      </c>
    </row>
    <row r="5834" spans="1:16" x14ac:dyDescent="0.35">
      <c r="A5834" t="str">
        <f>Raw_Data!A5834</f>
        <v>793-85-5710</v>
      </c>
      <c r="B5834" s="2">
        <f>Raw_Data!B5834</f>
        <v>45381.411111111112</v>
      </c>
      <c r="C5834">
        <f>HOUR(Raw_Data!B5834)</f>
        <v>9</v>
      </c>
      <c r="D5834" t="str">
        <f>TEXT(Raw_Data!B5834,"mmm")</f>
        <v>Mar</v>
      </c>
      <c r="E5834">
        <f>YEAR(Raw_Data!B5834)</f>
        <v>2024</v>
      </c>
      <c r="F5834" t="str">
        <f>TEXT(Raw_Data!B5834,"mmm-yy")</f>
        <v>Mar-24</v>
      </c>
      <c r="G5834" t="str">
        <f>PROPER(Raw_Data!C5834&amp;". "&amp;Raw_Data!D5834)</f>
        <v>Q. Hathaway</v>
      </c>
      <c r="H5834" t="str">
        <f>IF(OR(Raw_Data!E5834="M",Raw_Data!E5834="Male"),"Male",IF(OR(Raw_Data!E5834="F",Raw_Data!E5834="Female"),"Female","Not Confirmed"))</f>
        <v>Female</v>
      </c>
      <c r="I5834">
        <f>Raw_Data!F5834</f>
        <v>68</v>
      </c>
      <c r="J5834" t="str">
        <f>FLOOR(Raw_Data!F5834,10)&amp;"-"&amp;FLOOR(Raw_Data!F5834,10)+9</f>
        <v>60-69</v>
      </c>
      <c r="K5834" t="str">
        <f>Raw_Data!G5834</f>
        <v>Two or More Races</v>
      </c>
      <c r="L5834" t="str">
        <f>Raw_Data!H5834</f>
        <v>General Practice</v>
      </c>
      <c r="M5834" t="str">
        <f>IF(Raw_Data!I5834=TRUE,"Admitted","Not Admitted")</f>
        <v>Admitted</v>
      </c>
      <c r="N5834">
        <f>IF(Raw_Data!J5834="","Not Rated",Raw_Data!J5834)</f>
        <v>6</v>
      </c>
      <c r="O5834">
        <f>Raw_Data!K5834</f>
        <v>35</v>
      </c>
      <c r="P5834" t="str">
        <f>IF(Raw_Data!K5834&lt;=30,"Within Time","Delayed")</f>
        <v>Delayed</v>
      </c>
    </row>
    <row r="5835" spans="1:16" x14ac:dyDescent="0.35">
      <c r="A5835" t="str">
        <f>Raw_Data!A5835</f>
        <v>908-24-7835</v>
      </c>
      <c r="B5835" s="2">
        <f>Raw_Data!B5835</f>
        <v>45381.449305555558</v>
      </c>
      <c r="C5835">
        <f>HOUR(Raw_Data!B5835)</f>
        <v>10</v>
      </c>
      <c r="D5835" t="str">
        <f>TEXT(Raw_Data!B5835,"mmm")</f>
        <v>Mar</v>
      </c>
      <c r="E5835">
        <f>YEAR(Raw_Data!B5835)</f>
        <v>2024</v>
      </c>
      <c r="F5835" t="str">
        <f>TEXT(Raw_Data!B5835,"mmm-yy")</f>
        <v>Mar-24</v>
      </c>
      <c r="G5835" t="str">
        <f>PROPER(Raw_Data!C5835&amp;". "&amp;Raw_Data!D5835)</f>
        <v>M. Inglewood</v>
      </c>
      <c r="H5835" t="str">
        <f>IF(OR(Raw_Data!E5835="M",Raw_Data!E5835="Male"),"Male",IF(OR(Raw_Data!E5835="F",Raw_Data!E5835="Female"),"Female","Not Confirmed"))</f>
        <v>Female</v>
      </c>
      <c r="I5835">
        <f>Raw_Data!F5835</f>
        <v>59</v>
      </c>
      <c r="J5835" t="str">
        <f>FLOOR(Raw_Data!F5835,10)&amp;"-"&amp;FLOOR(Raw_Data!F5835,10)+9</f>
        <v>50-59</v>
      </c>
      <c r="K5835" t="str">
        <f>Raw_Data!G5835</f>
        <v>African American</v>
      </c>
      <c r="L5835" t="str">
        <f>Raw_Data!H5835</f>
        <v>None</v>
      </c>
      <c r="M5835" t="str">
        <f>IF(Raw_Data!I5835=TRUE,"Admitted","Not Admitted")</f>
        <v>Not Admitted</v>
      </c>
      <c r="N5835" t="str">
        <f>IF(Raw_Data!J5835="","Not Rated",Raw_Data!J5835)</f>
        <v>Not Rated</v>
      </c>
      <c r="O5835">
        <f>Raw_Data!K5835</f>
        <v>45</v>
      </c>
      <c r="P5835" t="str">
        <f>IF(Raw_Data!K5835&lt;=30,"Within Time","Delayed")</f>
        <v>Delayed</v>
      </c>
    </row>
    <row r="5836" spans="1:16" x14ac:dyDescent="0.35">
      <c r="A5836" t="str">
        <f>Raw_Data!A5836</f>
        <v>572-50-1182</v>
      </c>
      <c r="B5836" s="2">
        <f>Raw_Data!B5836</f>
        <v>45381.477777777778</v>
      </c>
      <c r="C5836">
        <f>HOUR(Raw_Data!B5836)</f>
        <v>11</v>
      </c>
      <c r="D5836" t="str">
        <f>TEXT(Raw_Data!B5836,"mmm")</f>
        <v>Mar</v>
      </c>
      <c r="E5836">
        <f>YEAR(Raw_Data!B5836)</f>
        <v>2024</v>
      </c>
      <c r="F5836" t="str">
        <f>TEXT(Raw_Data!B5836,"mmm-yy")</f>
        <v>Mar-24</v>
      </c>
      <c r="G5836" t="str">
        <f>PROPER(Raw_Data!C5836&amp;". "&amp;Raw_Data!D5836)</f>
        <v>Q. Whitfield</v>
      </c>
      <c r="H5836" t="str">
        <f>IF(OR(Raw_Data!E5836="M",Raw_Data!E5836="Male"),"Male",IF(OR(Raw_Data!E5836="F",Raw_Data!E5836="Female"),"Female","Not Confirmed"))</f>
        <v>Female</v>
      </c>
      <c r="I5836">
        <f>Raw_Data!F5836</f>
        <v>2</v>
      </c>
      <c r="J5836" t="str">
        <f>FLOOR(Raw_Data!F5836,10)&amp;"-"&amp;FLOOR(Raw_Data!F5836,10)+9</f>
        <v>0-9</v>
      </c>
      <c r="K5836" t="str">
        <f>Raw_Data!G5836</f>
        <v>White</v>
      </c>
      <c r="L5836" t="str">
        <f>Raw_Data!H5836</f>
        <v>None</v>
      </c>
      <c r="M5836" t="str">
        <f>IF(Raw_Data!I5836=TRUE,"Admitted","Not Admitted")</f>
        <v>Admitted</v>
      </c>
      <c r="N5836" t="str">
        <f>IF(Raw_Data!J5836="","Not Rated",Raw_Data!J5836)</f>
        <v>Not Rated</v>
      </c>
      <c r="O5836">
        <f>Raw_Data!K5836</f>
        <v>20</v>
      </c>
      <c r="P5836" t="str">
        <f>IF(Raw_Data!K5836&lt;=30,"Within Time","Delayed")</f>
        <v>Within Time</v>
      </c>
    </row>
    <row r="5837" spans="1:16" x14ac:dyDescent="0.35">
      <c r="A5837" t="str">
        <f>Raw_Data!A5837</f>
        <v>354-73-7737</v>
      </c>
      <c r="B5837" s="2">
        <f>Raw_Data!B5837</f>
        <v>45381.488194444442</v>
      </c>
      <c r="C5837">
        <f>HOUR(Raw_Data!B5837)</f>
        <v>11</v>
      </c>
      <c r="D5837" t="str">
        <f>TEXT(Raw_Data!B5837,"mmm")</f>
        <v>Mar</v>
      </c>
      <c r="E5837">
        <f>YEAR(Raw_Data!B5837)</f>
        <v>2024</v>
      </c>
      <c r="F5837" t="str">
        <f>TEXT(Raw_Data!B5837,"mmm-yy")</f>
        <v>Mar-24</v>
      </c>
      <c r="G5837" t="str">
        <f>PROPER(Raw_Data!C5837&amp;". "&amp;Raw_Data!D5837)</f>
        <v>O. Methuen</v>
      </c>
      <c r="H5837" t="str">
        <f>IF(OR(Raw_Data!E5837="M",Raw_Data!E5837="Male"),"Male",IF(OR(Raw_Data!E5837="F",Raw_Data!E5837="Female"),"Female","Not Confirmed"))</f>
        <v>Male</v>
      </c>
      <c r="I5837">
        <f>Raw_Data!F5837</f>
        <v>65</v>
      </c>
      <c r="J5837" t="str">
        <f>FLOOR(Raw_Data!F5837,10)&amp;"-"&amp;FLOOR(Raw_Data!F5837,10)+9</f>
        <v>60-69</v>
      </c>
      <c r="K5837" t="str">
        <f>Raw_Data!G5837</f>
        <v>Pacific Islander</v>
      </c>
      <c r="L5837" t="str">
        <f>Raw_Data!H5837</f>
        <v>None</v>
      </c>
      <c r="M5837" t="str">
        <f>IF(Raw_Data!I5837=TRUE,"Admitted","Not Admitted")</f>
        <v>Not Admitted</v>
      </c>
      <c r="N5837" t="str">
        <f>IF(Raw_Data!J5837="","Not Rated",Raw_Data!J5837)</f>
        <v>Not Rated</v>
      </c>
      <c r="O5837">
        <f>Raw_Data!K5837</f>
        <v>50</v>
      </c>
      <c r="P5837" t="str">
        <f>IF(Raw_Data!K5837&lt;=30,"Within Time","Delayed")</f>
        <v>Delayed</v>
      </c>
    </row>
    <row r="5838" spans="1:16" x14ac:dyDescent="0.35">
      <c r="A5838" t="str">
        <f>Raw_Data!A5838</f>
        <v>250-46-1332</v>
      </c>
      <c r="B5838" s="2">
        <f>Raw_Data!B5838</f>
        <v>45381.490277777782</v>
      </c>
      <c r="C5838">
        <f>HOUR(Raw_Data!B5838)</f>
        <v>11</v>
      </c>
      <c r="D5838" t="str">
        <f>TEXT(Raw_Data!B5838,"mmm")</f>
        <v>Mar</v>
      </c>
      <c r="E5838">
        <f>YEAR(Raw_Data!B5838)</f>
        <v>2024</v>
      </c>
      <c r="F5838" t="str">
        <f>TEXT(Raw_Data!B5838,"mmm-yy")</f>
        <v>Mar-24</v>
      </c>
      <c r="G5838" t="str">
        <f>PROPER(Raw_Data!C5838&amp;". "&amp;Raw_Data!D5838)</f>
        <v>V. Garfield</v>
      </c>
      <c r="H5838" t="str">
        <f>IF(OR(Raw_Data!E5838="M",Raw_Data!E5838="Male"),"Male",IF(OR(Raw_Data!E5838="F",Raw_Data!E5838="Female"),"Female","Not Confirmed"))</f>
        <v>Female</v>
      </c>
      <c r="I5838">
        <f>Raw_Data!F5838</f>
        <v>4</v>
      </c>
      <c r="J5838" t="str">
        <f>FLOOR(Raw_Data!F5838,10)&amp;"-"&amp;FLOOR(Raw_Data!F5838,10)+9</f>
        <v>0-9</v>
      </c>
      <c r="K5838" t="str">
        <f>Raw_Data!G5838</f>
        <v>White</v>
      </c>
      <c r="L5838" t="str">
        <f>Raw_Data!H5838</f>
        <v>Orthopedics</v>
      </c>
      <c r="M5838" t="str">
        <f>IF(Raw_Data!I5838=TRUE,"Admitted","Not Admitted")</f>
        <v>Not Admitted</v>
      </c>
      <c r="N5838" t="str">
        <f>IF(Raw_Data!J5838="","Not Rated",Raw_Data!J5838)</f>
        <v>Not Rated</v>
      </c>
      <c r="O5838">
        <f>Raw_Data!K5838</f>
        <v>20</v>
      </c>
      <c r="P5838" t="str">
        <f>IF(Raw_Data!K5838&lt;=30,"Within Time","Delayed")</f>
        <v>Within Time</v>
      </c>
    </row>
    <row r="5839" spans="1:16" x14ac:dyDescent="0.35">
      <c r="A5839" t="str">
        <f>Raw_Data!A5839</f>
        <v>925-75-5969</v>
      </c>
      <c r="B5839" s="2">
        <f>Raw_Data!B5839</f>
        <v>45381.524305555547</v>
      </c>
      <c r="C5839">
        <f>HOUR(Raw_Data!B5839)</f>
        <v>12</v>
      </c>
      <c r="D5839" t="str">
        <f>TEXT(Raw_Data!B5839,"mmm")</f>
        <v>Mar</v>
      </c>
      <c r="E5839">
        <f>YEAR(Raw_Data!B5839)</f>
        <v>2024</v>
      </c>
      <c r="F5839" t="str">
        <f>TEXT(Raw_Data!B5839,"mmm-yy")</f>
        <v>Mar-24</v>
      </c>
      <c r="G5839" t="str">
        <f>PROPER(Raw_Data!C5839&amp;". "&amp;Raw_Data!D5839)</f>
        <v>S. Whitfield</v>
      </c>
      <c r="H5839" t="str">
        <f>IF(OR(Raw_Data!E5839="M",Raw_Data!E5839="Male"),"Male",IF(OR(Raw_Data!E5839="F",Raw_Data!E5839="Female"),"Female","Not Confirmed"))</f>
        <v>Not Confirmed</v>
      </c>
      <c r="I5839">
        <f>Raw_Data!F5839</f>
        <v>19</v>
      </c>
      <c r="J5839" t="str">
        <f>FLOOR(Raw_Data!F5839,10)&amp;"-"&amp;FLOOR(Raw_Data!F5839,10)+9</f>
        <v>10-19</v>
      </c>
      <c r="K5839" t="str">
        <f>Raw_Data!G5839</f>
        <v>White</v>
      </c>
      <c r="L5839" t="str">
        <f>Raw_Data!H5839</f>
        <v>None</v>
      </c>
      <c r="M5839" t="str">
        <f>IF(Raw_Data!I5839=TRUE,"Admitted","Not Admitted")</f>
        <v>Admitted</v>
      </c>
      <c r="N5839">
        <f>IF(Raw_Data!J5839="","Not Rated",Raw_Data!J5839)</f>
        <v>0</v>
      </c>
      <c r="O5839">
        <f>Raw_Data!K5839</f>
        <v>29</v>
      </c>
      <c r="P5839" t="str">
        <f>IF(Raw_Data!K5839&lt;=30,"Within Time","Delayed")</f>
        <v>Within Time</v>
      </c>
    </row>
    <row r="5840" spans="1:16" x14ac:dyDescent="0.35">
      <c r="A5840" t="str">
        <f>Raw_Data!A5840</f>
        <v>992-86-4638</v>
      </c>
      <c r="B5840" s="2">
        <f>Raw_Data!B5840</f>
        <v>45381.62222222222</v>
      </c>
      <c r="C5840">
        <f>HOUR(Raw_Data!B5840)</f>
        <v>14</v>
      </c>
      <c r="D5840" t="str">
        <f>TEXT(Raw_Data!B5840,"mmm")</f>
        <v>Mar</v>
      </c>
      <c r="E5840">
        <f>YEAR(Raw_Data!B5840)</f>
        <v>2024</v>
      </c>
      <c r="F5840" t="str">
        <f>TEXT(Raw_Data!B5840,"mmm-yy")</f>
        <v>Mar-24</v>
      </c>
      <c r="G5840" t="str">
        <f>PROPER(Raw_Data!C5840&amp;". "&amp;Raw_Data!D5840)</f>
        <v>Q. Honeysett</v>
      </c>
      <c r="H5840" t="str">
        <f>IF(OR(Raw_Data!E5840="M",Raw_Data!E5840="Male"),"Male",IF(OR(Raw_Data!E5840="F",Raw_Data!E5840="Female"),"Female","Not Confirmed"))</f>
        <v>Female</v>
      </c>
      <c r="I5840">
        <f>Raw_Data!F5840</f>
        <v>10</v>
      </c>
      <c r="J5840" t="str">
        <f>FLOOR(Raw_Data!F5840,10)&amp;"-"&amp;FLOOR(Raw_Data!F5840,10)+9</f>
        <v>10-19</v>
      </c>
      <c r="K5840" t="str">
        <f>Raw_Data!G5840</f>
        <v>White</v>
      </c>
      <c r="L5840" t="str">
        <f>Raw_Data!H5840</f>
        <v>None</v>
      </c>
      <c r="M5840" t="str">
        <f>IF(Raw_Data!I5840=TRUE,"Admitted","Not Admitted")</f>
        <v>Not Admitted</v>
      </c>
      <c r="N5840" t="str">
        <f>IF(Raw_Data!J5840="","Not Rated",Raw_Data!J5840)</f>
        <v>Not Rated</v>
      </c>
      <c r="O5840">
        <f>Raw_Data!K5840</f>
        <v>46</v>
      </c>
      <c r="P5840" t="str">
        <f>IF(Raw_Data!K5840&lt;=30,"Within Time","Delayed")</f>
        <v>Delayed</v>
      </c>
    </row>
    <row r="5841" spans="1:16" x14ac:dyDescent="0.35">
      <c r="A5841" t="str">
        <f>Raw_Data!A5841</f>
        <v>484-35-5733</v>
      </c>
      <c r="B5841" s="2">
        <f>Raw_Data!B5841</f>
        <v>45381.663888888892</v>
      </c>
      <c r="C5841">
        <f>HOUR(Raw_Data!B5841)</f>
        <v>15</v>
      </c>
      <c r="D5841" t="str">
        <f>TEXT(Raw_Data!B5841,"mmm")</f>
        <v>Mar</v>
      </c>
      <c r="E5841">
        <f>YEAR(Raw_Data!B5841)</f>
        <v>2024</v>
      </c>
      <c r="F5841" t="str">
        <f>TEXT(Raw_Data!B5841,"mmm-yy")</f>
        <v>Mar-24</v>
      </c>
      <c r="G5841" t="str">
        <f>PROPER(Raw_Data!C5841&amp;". "&amp;Raw_Data!D5841)</f>
        <v>D. Churchard</v>
      </c>
      <c r="H5841" t="str">
        <f>IF(OR(Raw_Data!E5841="M",Raw_Data!E5841="Male"),"Male",IF(OR(Raw_Data!E5841="F",Raw_Data!E5841="Female"),"Female","Not Confirmed"))</f>
        <v>Male</v>
      </c>
      <c r="I5841">
        <f>Raw_Data!F5841</f>
        <v>44</v>
      </c>
      <c r="J5841" t="str">
        <f>FLOOR(Raw_Data!F5841,10)&amp;"-"&amp;FLOOR(Raw_Data!F5841,10)+9</f>
        <v>40-49</v>
      </c>
      <c r="K5841" t="str">
        <f>Raw_Data!G5841</f>
        <v>White</v>
      </c>
      <c r="L5841" t="str">
        <f>Raw_Data!H5841</f>
        <v>Orthopedics</v>
      </c>
      <c r="M5841" t="str">
        <f>IF(Raw_Data!I5841=TRUE,"Admitted","Not Admitted")</f>
        <v>Not Admitted</v>
      </c>
      <c r="N5841" t="str">
        <f>IF(Raw_Data!J5841="","Not Rated",Raw_Data!J5841)</f>
        <v>Not Rated</v>
      </c>
      <c r="O5841">
        <f>Raw_Data!K5841</f>
        <v>31</v>
      </c>
      <c r="P5841" t="str">
        <f>IF(Raw_Data!K5841&lt;=30,"Within Time","Delayed")</f>
        <v>Delayed</v>
      </c>
    </row>
    <row r="5842" spans="1:16" x14ac:dyDescent="0.35">
      <c r="A5842" t="str">
        <f>Raw_Data!A5842</f>
        <v>358-79-1213</v>
      </c>
      <c r="B5842" s="2">
        <f>Raw_Data!B5842</f>
        <v>45381.707638888889</v>
      </c>
      <c r="C5842">
        <f>HOUR(Raw_Data!B5842)</f>
        <v>16</v>
      </c>
      <c r="D5842" t="str">
        <f>TEXT(Raw_Data!B5842,"mmm")</f>
        <v>Mar</v>
      </c>
      <c r="E5842">
        <f>YEAR(Raw_Data!B5842)</f>
        <v>2024</v>
      </c>
      <c r="F5842" t="str">
        <f>TEXT(Raw_Data!B5842,"mmm-yy")</f>
        <v>Mar-24</v>
      </c>
      <c r="G5842" t="str">
        <f>PROPER(Raw_Data!C5842&amp;". "&amp;Raw_Data!D5842)</f>
        <v>M. Kershaw</v>
      </c>
      <c r="H5842" t="str">
        <f>IF(OR(Raw_Data!E5842="M",Raw_Data!E5842="Male"),"Male",IF(OR(Raw_Data!E5842="F",Raw_Data!E5842="Female"),"Female","Not Confirmed"))</f>
        <v>Male</v>
      </c>
      <c r="I5842">
        <f>Raw_Data!F5842</f>
        <v>56</v>
      </c>
      <c r="J5842" t="str">
        <f>FLOOR(Raw_Data!F5842,10)&amp;"-"&amp;FLOOR(Raw_Data!F5842,10)+9</f>
        <v>50-59</v>
      </c>
      <c r="K5842" t="str">
        <f>Raw_Data!G5842</f>
        <v>Declined to Identify</v>
      </c>
      <c r="L5842" t="str">
        <f>Raw_Data!H5842</f>
        <v>None</v>
      </c>
      <c r="M5842" t="str">
        <f>IF(Raw_Data!I5842=TRUE,"Admitted","Not Admitted")</f>
        <v>Not Admitted</v>
      </c>
      <c r="N5842" t="str">
        <f>IF(Raw_Data!J5842="","Not Rated",Raw_Data!J5842)</f>
        <v>Not Rated</v>
      </c>
      <c r="O5842">
        <f>Raw_Data!K5842</f>
        <v>52</v>
      </c>
      <c r="P5842" t="str">
        <f>IF(Raw_Data!K5842&lt;=30,"Within Time","Delayed")</f>
        <v>Delayed</v>
      </c>
    </row>
    <row r="5843" spans="1:16" x14ac:dyDescent="0.35">
      <c r="A5843" t="str">
        <f>Raw_Data!A5843</f>
        <v>949-94-5717</v>
      </c>
      <c r="B5843" s="2">
        <f>Raw_Data!B5843</f>
        <v>45381.708333333343</v>
      </c>
      <c r="C5843">
        <f>HOUR(Raw_Data!B5843)</f>
        <v>17</v>
      </c>
      <c r="D5843" t="str">
        <f>TEXT(Raw_Data!B5843,"mmm")</f>
        <v>Mar</v>
      </c>
      <c r="E5843">
        <f>YEAR(Raw_Data!B5843)</f>
        <v>2024</v>
      </c>
      <c r="F5843" t="str">
        <f>TEXT(Raw_Data!B5843,"mmm-yy")</f>
        <v>Mar-24</v>
      </c>
      <c r="G5843" t="str">
        <f>PROPER(Raw_Data!C5843&amp;". "&amp;Raw_Data!D5843)</f>
        <v>R. Methuen</v>
      </c>
      <c r="H5843" t="str">
        <f>IF(OR(Raw_Data!E5843="M",Raw_Data!E5843="Male"),"Male",IF(OR(Raw_Data!E5843="F",Raw_Data!E5843="Female"),"Female","Not Confirmed"))</f>
        <v>Female</v>
      </c>
      <c r="I5843">
        <f>Raw_Data!F5843</f>
        <v>48</v>
      </c>
      <c r="J5843" t="str">
        <f>FLOOR(Raw_Data!F5843,10)&amp;"-"&amp;FLOOR(Raw_Data!F5843,10)+9</f>
        <v>40-49</v>
      </c>
      <c r="K5843" t="str">
        <f>Raw_Data!G5843</f>
        <v>Asian</v>
      </c>
      <c r="L5843" t="str">
        <f>Raw_Data!H5843</f>
        <v>None</v>
      </c>
      <c r="M5843" t="str">
        <f>IF(Raw_Data!I5843=TRUE,"Admitted","Not Admitted")</f>
        <v>Admitted</v>
      </c>
      <c r="N5843">
        <f>IF(Raw_Data!J5843="","Not Rated",Raw_Data!J5843)</f>
        <v>2</v>
      </c>
      <c r="O5843">
        <f>Raw_Data!K5843</f>
        <v>44</v>
      </c>
      <c r="P5843" t="str">
        <f>IF(Raw_Data!K5843&lt;=30,"Within Time","Delayed")</f>
        <v>Delayed</v>
      </c>
    </row>
    <row r="5844" spans="1:16" x14ac:dyDescent="0.35">
      <c r="A5844" t="str">
        <f>Raw_Data!A5844</f>
        <v>447-80-2332</v>
      </c>
      <c r="B5844" s="2">
        <f>Raw_Data!B5844</f>
        <v>45381.730555555558</v>
      </c>
      <c r="C5844">
        <f>HOUR(Raw_Data!B5844)</f>
        <v>17</v>
      </c>
      <c r="D5844" t="str">
        <f>TEXT(Raw_Data!B5844,"mmm")</f>
        <v>Mar</v>
      </c>
      <c r="E5844">
        <f>YEAR(Raw_Data!B5844)</f>
        <v>2024</v>
      </c>
      <c r="F5844" t="str">
        <f>TEXT(Raw_Data!B5844,"mmm-yy")</f>
        <v>Mar-24</v>
      </c>
      <c r="G5844" t="str">
        <f>PROPER(Raw_Data!C5844&amp;". "&amp;Raw_Data!D5844)</f>
        <v>D. Honeysett</v>
      </c>
      <c r="H5844" t="str">
        <f>IF(OR(Raw_Data!E5844="M",Raw_Data!E5844="Male"),"Male",IF(OR(Raw_Data!E5844="F",Raw_Data!E5844="Female"),"Female","Not Confirmed"))</f>
        <v>Female</v>
      </c>
      <c r="I5844">
        <f>Raw_Data!F5844</f>
        <v>45</v>
      </c>
      <c r="J5844" t="str">
        <f>FLOOR(Raw_Data!F5844,10)&amp;"-"&amp;FLOOR(Raw_Data!F5844,10)+9</f>
        <v>40-49</v>
      </c>
      <c r="K5844" t="str">
        <f>Raw_Data!G5844</f>
        <v>White</v>
      </c>
      <c r="L5844" t="str">
        <f>Raw_Data!H5844</f>
        <v>None</v>
      </c>
      <c r="M5844" t="str">
        <f>IF(Raw_Data!I5844=TRUE,"Admitted","Not Admitted")</f>
        <v>Not Admitted</v>
      </c>
      <c r="N5844">
        <f>IF(Raw_Data!J5844="","Not Rated",Raw_Data!J5844)</f>
        <v>2</v>
      </c>
      <c r="O5844">
        <f>Raw_Data!K5844</f>
        <v>33</v>
      </c>
      <c r="P5844" t="str">
        <f>IF(Raw_Data!K5844&lt;=30,"Within Time","Delayed")</f>
        <v>Delayed</v>
      </c>
    </row>
    <row r="5845" spans="1:16" x14ac:dyDescent="0.35">
      <c r="A5845" t="str">
        <f>Raw_Data!A5845</f>
        <v>421-87-7314</v>
      </c>
      <c r="B5845" s="2">
        <f>Raw_Data!B5845</f>
        <v>45381.798611111109</v>
      </c>
      <c r="C5845">
        <f>HOUR(Raw_Data!B5845)</f>
        <v>19</v>
      </c>
      <c r="D5845" t="str">
        <f>TEXT(Raw_Data!B5845,"mmm")</f>
        <v>Mar</v>
      </c>
      <c r="E5845">
        <f>YEAR(Raw_Data!B5845)</f>
        <v>2024</v>
      </c>
      <c r="F5845" t="str">
        <f>TEXT(Raw_Data!B5845,"mmm-yy")</f>
        <v>Mar-24</v>
      </c>
      <c r="G5845" t="str">
        <f>PROPER(Raw_Data!C5845&amp;". "&amp;Raw_Data!D5845)</f>
        <v>Z. Greenhalgh</v>
      </c>
      <c r="H5845" t="str">
        <f>IF(OR(Raw_Data!E5845="M",Raw_Data!E5845="Male"),"Male",IF(OR(Raw_Data!E5845="F",Raw_Data!E5845="Female"),"Female","Not Confirmed"))</f>
        <v>Female</v>
      </c>
      <c r="I5845">
        <f>Raw_Data!F5845</f>
        <v>54</v>
      </c>
      <c r="J5845" t="str">
        <f>FLOOR(Raw_Data!F5845,10)&amp;"-"&amp;FLOOR(Raw_Data!F5845,10)+9</f>
        <v>50-59</v>
      </c>
      <c r="K5845" t="str">
        <f>Raw_Data!G5845</f>
        <v>Asian</v>
      </c>
      <c r="L5845" t="str">
        <f>Raw_Data!H5845</f>
        <v>None</v>
      </c>
      <c r="M5845" t="str">
        <f>IF(Raw_Data!I5845=TRUE,"Admitted","Not Admitted")</f>
        <v>Admitted</v>
      </c>
      <c r="N5845">
        <f>IF(Raw_Data!J5845="","Not Rated",Raw_Data!J5845)</f>
        <v>3</v>
      </c>
      <c r="O5845">
        <f>Raw_Data!K5845</f>
        <v>54</v>
      </c>
      <c r="P5845" t="str">
        <f>IF(Raw_Data!K5845&lt;=30,"Within Time","Delayed")</f>
        <v>Delayed</v>
      </c>
    </row>
    <row r="5846" spans="1:16" x14ac:dyDescent="0.35">
      <c r="A5846" t="str">
        <f>Raw_Data!A5846</f>
        <v>899-52-4217</v>
      </c>
      <c r="B5846" s="2">
        <f>Raw_Data!B5846</f>
        <v>45381.804166666669</v>
      </c>
      <c r="C5846">
        <f>HOUR(Raw_Data!B5846)</f>
        <v>19</v>
      </c>
      <c r="D5846" t="str">
        <f>TEXT(Raw_Data!B5846,"mmm")</f>
        <v>Mar</v>
      </c>
      <c r="E5846">
        <f>YEAR(Raw_Data!B5846)</f>
        <v>2024</v>
      </c>
      <c r="F5846" t="str">
        <f>TEXT(Raw_Data!B5846,"mmm-yy")</f>
        <v>Mar-24</v>
      </c>
      <c r="G5846" t="str">
        <f>PROPER(Raw_Data!C5846&amp;". "&amp;Raw_Data!D5846)</f>
        <v>M. Ravenscroft</v>
      </c>
      <c r="H5846" t="str">
        <f>IF(OR(Raw_Data!E5846="M",Raw_Data!E5846="Male"),"Male",IF(OR(Raw_Data!E5846="F",Raw_Data!E5846="Female"),"Female","Not Confirmed"))</f>
        <v>Male</v>
      </c>
      <c r="I5846">
        <f>Raw_Data!F5846</f>
        <v>2</v>
      </c>
      <c r="J5846" t="str">
        <f>FLOOR(Raw_Data!F5846,10)&amp;"-"&amp;FLOOR(Raw_Data!F5846,10)+9</f>
        <v>0-9</v>
      </c>
      <c r="K5846" t="str">
        <f>Raw_Data!G5846</f>
        <v>White</v>
      </c>
      <c r="L5846" t="str">
        <f>Raw_Data!H5846</f>
        <v>Physiotherapy</v>
      </c>
      <c r="M5846" t="str">
        <f>IF(Raw_Data!I5846=TRUE,"Admitted","Not Admitted")</f>
        <v>Not Admitted</v>
      </c>
      <c r="N5846" t="str">
        <f>IF(Raw_Data!J5846="","Not Rated",Raw_Data!J5846)</f>
        <v>Not Rated</v>
      </c>
      <c r="O5846">
        <f>Raw_Data!K5846</f>
        <v>24</v>
      </c>
      <c r="P5846" t="str">
        <f>IF(Raw_Data!K5846&lt;=30,"Within Time","Delayed")</f>
        <v>Within Time</v>
      </c>
    </row>
    <row r="5847" spans="1:16" x14ac:dyDescent="0.35">
      <c r="A5847" t="str">
        <f>Raw_Data!A5847</f>
        <v>407-21-9125</v>
      </c>
      <c r="B5847" s="2">
        <f>Raw_Data!B5847</f>
        <v>45381.94027777778</v>
      </c>
      <c r="C5847">
        <f>HOUR(Raw_Data!B5847)</f>
        <v>22</v>
      </c>
      <c r="D5847" t="str">
        <f>TEXT(Raw_Data!B5847,"mmm")</f>
        <v>Mar</v>
      </c>
      <c r="E5847">
        <f>YEAR(Raw_Data!B5847)</f>
        <v>2024</v>
      </c>
      <c r="F5847" t="str">
        <f>TEXT(Raw_Data!B5847,"mmm-yy")</f>
        <v>Mar-24</v>
      </c>
      <c r="G5847" t="str">
        <f>PROPER(Raw_Data!C5847&amp;". "&amp;Raw_Data!D5847)</f>
        <v>K. Sheffield</v>
      </c>
      <c r="H5847" t="str">
        <f>IF(OR(Raw_Data!E5847="M",Raw_Data!E5847="Male"),"Male",IF(OR(Raw_Data!E5847="F",Raw_Data!E5847="Female"),"Female","Not Confirmed"))</f>
        <v>Male</v>
      </c>
      <c r="I5847">
        <f>Raw_Data!F5847</f>
        <v>64</v>
      </c>
      <c r="J5847" t="str">
        <f>FLOOR(Raw_Data!F5847,10)&amp;"-"&amp;FLOOR(Raw_Data!F5847,10)+9</f>
        <v>60-69</v>
      </c>
      <c r="K5847" t="str">
        <f>Raw_Data!G5847</f>
        <v>White</v>
      </c>
      <c r="L5847" t="str">
        <f>Raw_Data!H5847</f>
        <v>None</v>
      </c>
      <c r="M5847" t="str">
        <f>IF(Raw_Data!I5847=TRUE,"Admitted","Not Admitted")</f>
        <v>Admitted</v>
      </c>
      <c r="N5847" t="str">
        <f>IF(Raw_Data!J5847="","Not Rated",Raw_Data!J5847)</f>
        <v>Not Rated</v>
      </c>
      <c r="O5847">
        <f>Raw_Data!K5847</f>
        <v>22</v>
      </c>
      <c r="P5847" t="str">
        <f>IF(Raw_Data!K5847&lt;=30,"Within Time","Delayed")</f>
        <v>Within Time</v>
      </c>
    </row>
    <row r="5848" spans="1:16" x14ac:dyDescent="0.35">
      <c r="A5848" t="str">
        <f>Raw_Data!A5848</f>
        <v>270-58-7597</v>
      </c>
      <c r="B5848" s="2">
        <f>Raw_Data!B5848</f>
        <v>45381.967361111107</v>
      </c>
      <c r="C5848">
        <f>HOUR(Raw_Data!B5848)</f>
        <v>23</v>
      </c>
      <c r="D5848" t="str">
        <f>TEXT(Raw_Data!B5848,"mmm")</f>
        <v>Mar</v>
      </c>
      <c r="E5848">
        <f>YEAR(Raw_Data!B5848)</f>
        <v>2024</v>
      </c>
      <c r="F5848" t="str">
        <f>TEXT(Raw_Data!B5848,"mmm-yy")</f>
        <v>Mar-24</v>
      </c>
      <c r="G5848" t="str">
        <f>PROPER(Raw_Data!C5848&amp;". "&amp;Raw_Data!D5848)</f>
        <v>P. Titcombe</v>
      </c>
      <c r="H5848" t="str">
        <f>IF(OR(Raw_Data!E5848="M",Raw_Data!E5848="Male"),"Male",IF(OR(Raw_Data!E5848="F",Raw_Data!E5848="Female"),"Female","Not Confirmed"))</f>
        <v>Female</v>
      </c>
      <c r="I5848">
        <f>Raw_Data!F5848</f>
        <v>27</v>
      </c>
      <c r="J5848" t="str">
        <f>FLOOR(Raw_Data!F5848,10)&amp;"-"&amp;FLOOR(Raw_Data!F5848,10)+9</f>
        <v>20-29</v>
      </c>
      <c r="K5848" t="str">
        <f>Raw_Data!G5848</f>
        <v>Two or More Races</v>
      </c>
      <c r="L5848" t="str">
        <f>Raw_Data!H5848</f>
        <v>None</v>
      </c>
      <c r="M5848" t="str">
        <f>IF(Raw_Data!I5848=TRUE,"Admitted","Not Admitted")</f>
        <v>Not Admitted</v>
      </c>
      <c r="N5848" t="str">
        <f>IF(Raw_Data!J5848="","Not Rated",Raw_Data!J5848)</f>
        <v>Not Rated</v>
      </c>
      <c r="O5848">
        <f>Raw_Data!K5848</f>
        <v>44</v>
      </c>
      <c r="P5848" t="str">
        <f>IF(Raw_Data!K5848&lt;=30,"Within Time","Delayed")</f>
        <v>Delayed</v>
      </c>
    </row>
    <row r="5849" spans="1:16" x14ac:dyDescent="0.35">
      <c r="A5849" t="str">
        <f>Raw_Data!A5849</f>
        <v>370-68-2515</v>
      </c>
      <c r="B5849" s="2">
        <f>Raw_Data!B5849</f>
        <v>45382.07916666667</v>
      </c>
      <c r="C5849">
        <f>HOUR(Raw_Data!B5849)</f>
        <v>1</v>
      </c>
      <c r="D5849" t="str">
        <f>TEXT(Raw_Data!B5849,"mmm")</f>
        <v>Mar</v>
      </c>
      <c r="E5849">
        <f>YEAR(Raw_Data!B5849)</f>
        <v>2024</v>
      </c>
      <c r="F5849" t="str">
        <f>TEXT(Raw_Data!B5849,"mmm-yy")</f>
        <v>Mar-24</v>
      </c>
      <c r="G5849" t="str">
        <f>PROPER(Raw_Data!C5849&amp;". "&amp;Raw_Data!D5849)</f>
        <v>S. Aldridge</v>
      </c>
      <c r="H5849" t="str">
        <f>IF(OR(Raw_Data!E5849="M",Raw_Data!E5849="Male"),"Male",IF(OR(Raw_Data!E5849="F",Raw_Data!E5849="Female"),"Female","Not Confirmed"))</f>
        <v>Female</v>
      </c>
      <c r="I5849">
        <f>Raw_Data!F5849</f>
        <v>75</v>
      </c>
      <c r="J5849" t="str">
        <f>FLOOR(Raw_Data!F5849,10)&amp;"-"&amp;FLOOR(Raw_Data!F5849,10)+9</f>
        <v>70-79</v>
      </c>
      <c r="K5849" t="str">
        <f>Raw_Data!G5849</f>
        <v>Pacific Islander</v>
      </c>
      <c r="L5849" t="str">
        <f>Raw_Data!H5849</f>
        <v>General Practice</v>
      </c>
      <c r="M5849" t="str">
        <f>IF(Raw_Data!I5849=TRUE,"Admitted","Not Admitted")</f>
        <v>Not Admitted</v>
      </c>
      <c r="N5849" t="str">
        <f>IF(Raw_Data!J5849="","Not Rated",Raw_Data!J5849)</f>
        <v>Not Rated</v>
      </c>
      <c r="O5849">
        <f>Raw_Data!K5849</f>
        <v>34</v>
      </c>
      <c r="P5849" t="str">
        <f>IF(Raw_Data!K5849&lt;=30,"Within Time","Delayed")</f>
        <v>Delayed</v>
      </c>
    </row>
    <row r="5850" spans="1:16" x14ac:dyDescent="0.35">
      <c r="A5850" t="str">
        <f>Raw_Data!A5850</f>
        <v>207-99-8553</v>
      </c>
      <c r="B5850" s="2">
        <f>Raw_Data!B5850</f>
        <v>45382.080555555563</v>
      </c>
      <c r="C5850">
        <f>HOUR(Raw_Data!B5850)</f>
        <v>1</v>
      </c>
      <c r="D5850" t="str">
        <f>TEXT(Raw_Data!B5850,"mmm")</f>
        <v>Mar</v>
      </c>
      <c r="E5850">
        <f>YEAR(Raw_Data!B5850)</f>
        <v>2024</v>
      </c>
      <c r="F5850" t="str">
        <f>TEXT(Raw_Data!B5850,"mmm-yy")</f>
        <v>Mar-24</v>
      </c>
      <c r="G5850" t="str">
        <f>PROPER(Raw_Data!C5850&amp;". "&amp;Raw_Data!D5850)</f>
        <v>X. Middleditch</v>
      </c>
      <c r="H5850" t="str">
        <f>IF(OR(Raw_Data!E5850="M",Raw_Data!E5850="Male"),"Male",IF(OR(Raw_Data!E5850="F",Raw_Data!E5850="Female"),"Female","Not Confirmed"))</f>
        <v>Male</v>
      </c>
      <c r="I5850">
        <f>Raw_Data!F5850</f>
        <v>6</v>
      </c>
      <c r="J5850" t="str">
        <f>FLOOR(Raw_Data!F5850,10)&amp;"-"&amp;FLOOR(Raw_Data!F5850,10)+9</f>
        <v>0-9</v>
      </c>
      <c r="K5850" t="str">
        <f>Raw_Data!G5850</f>
        <v>African American</v>
      </c>
      <c r="L5850" t="str">
        <f>Raw_Data!H5850</f>
        <v>None</v>
      </c>
      <c r="M5850" t="str">
        <f>IF(Raw_Data!I5850=TRUE,"Admitted","Not Admitted")</f>
        <v>Admitted</v>
      </c>
      <c r="N5850" t="str">
        <f>IF(Raw_Data!J5850="","Not Rated",Raw_Data!J5850)</f>
        <v>Not Rated</v>
      </c>
      <c r="O5850">
        <f>Raw_Data!K5850</f>
        <v>20</v>
      </c>
      <c r="P5850" t="str">
        <f>IF(Raw_Data!K5850&lt;=30,"Within Time","Delayed")</f>
        <v>Within Time</v>
      </c>
    </row>
    <row r="5851" spans="1:16" x14ac:dyDescent="0.35">
      <c r="A5851" t="str">
        <f>Raw_Data!A5851</f>
        <v>462-66-6080</v>
      </c>
      <c r="B5851" s="2">
        <f>Raw_Data!B5851</f>
        <v>45382.093055555553</v>
      </c>
      <c r="C5851">
        <f>HOUR(Raw_Data!B5851)</f>
        <v>2</v>
      </c>
      <c r="D5851" t="str">
        <f>TEXT(Raw_Data!B5851,"mmm")</f>
        <v>Mar</v>
      </c>
      <c r="E5851">
        <f>YEAR(Raw_Data!B5851)</f>
        <v>2024</v>
      </c>
      <c r="F5851" t="str">
        <f>TEXT(Raw_Data!B5851,"mmm-yy")</f>
        <v>Mar-24</v>
      </c>
      <c r="G5851" t="str">
        <f>PROPER(Raw_Data!C5851&amp;". "&amp;Raw_Data!D5851)</f>
        <v>Y. Quickfall</v>
      </c>
      <c r="H5851" t="str">
        <f>IF(OR(Raw_Data!E5851="M",Raw_Data!E5851="Male"),"Male",IF(OR(Raw_Data!E5851="F",Raw_Data!E5851="Female"),"Female","Not Confirmed"))</f>
        <v>Male</v>
      </c>
      <c r="I5851">
        <f>Raw_Data!F5851</f>
        <v>3</v>
      </c>
      <c r="J5851" t="str">
        <f>FLOOR(Raw_Data!F5851,10)&amp;"-"&amp;FLOOR(Raw_Data!F5851,10)+9</f>
        <v>0-9</v>
      </c>
      <c r="K5851" t="str">
        <f>Raw_Data!G5851</f>
        <v>African American</v>
      </c>
      <c r="L5851" t="str">
        <f>Raw_Data!H5851</f>
        <v>None</v>
      </c>
      <c r="M5851" t="str">
        <f>IF(Raw_Data!I5851=TRUE,"Admitted","Not Admitted")</f>
        <v>Not Admitted</v>
      </c>
      <c r="N5851" t="str">
        <f>IF(Raw_Data!J5851="","Not Rated",Raw_Data!J5851)</f>
        <v>Not Rated</v>
      </c>
      <c r="O5851">
        <f>Raw_Data!K5851</f>
        <v>32</v>
      </c>
      <c r="P5851" t="str">
        <f>IF(Raw_Data!K5851&lt;=30,"Within Time","Delayed")</f>
        <v>Delayed</v>
      </c>
    </row>
    <row r="5852" spans="1:16" x14ac:dyDescent="0.35">
      <c r="A5852" t="str">
        <f>Raw_Data!A5852</f>
        <v>252-55-6991</v>
      </c>
      <c r="B5852" s="2">
        <f>Raw_Data!B5852</f>
        <v>45382.114583333343</v>
      </c>
      <c r="C5852">
        <f>HOUR(Raw_Data!B5852)</f>
        <v>2</v>
      </c>
      <c r="D5852" t="str">
        <f>TEXT(Raw_Data!B5852,"mmm")</f>
        <v>Mar</v>
      </c>
      <c r="E5852">
        <f>YEAR(Raw_Data!B5852)</f>
        <v>2024</v>
      </c>
      <c r="F5852" t="str">
        <f>TEXT(Raw_Data!B5852,"mmm-yy")</f>
        <v>Mar-24</v>
      </c>
      <c r="G5852" t="str">
        <f>PROPER(Raw_Data!C5852&amp;". "&amp;Raw_Data!D5852)</f>
        <v>Q. Kingsley</v>
      </c>
      <c r="H5852" t="str">
        <f>IF(OR(Raw_Data!E5852="M",Raw_Data!E5852="Male"),"Male",IF(OR(Raw_Data!E5852="F",Raw_Data!E5852="Female"),"Female","Not Confirmed"))</f>
        <v>Female</v>
      </c>
      <c r="I5852">
        <f>Raw_Data!F5852</f>
        <v>22</v>
      </c>
      <c r="J5852" t="str">
        <f>FLOOR(Raw_Data!F5852,10)&amp;"-"&amp;FLOOR(Raw_Data!F5852,10)+9</f>
        <v>20-29</v>
      </c>
      <c r="K5852" t="str">
        <f>Raw_Data!G5852</f>
        <v>Declined to Identify</v>
      </c>
      <c r="L5852" t="str">
        <f>Raw_Data!H5852</f>
        <v>None</v>
      </c>
      <c r="M5852" t="str">
        <f>IF(Raw_Data!I5852=TRUE,"Admitted","Not Admitted")</f>
        <v>Not Admitted</v>
      </c>
      <c r="N5852" t="str">
        <f>IF(Raw_Data!J5852="","Not Rated",Raw_Data!J5852)</f>
        <v>Not Rated</v>
      </c>
      <c r="O5852">
        <f>Raw_Data!K5852</f>
        <v>18</v>
      </c>
      <c r="P5852" t="str">
        <f>IF(Raw_Data!K5852&lt;=30,"Within Time","Delayed")</f>
        <v>Within Time</v>
      </c>
    </row>
    <row r="5853" spans="1:16" x14ac:dyDescent="0.35">
      <c r="A5853" t="str">
        <f>Raw_Data!A5853</f>
        <v>704-97-6446</v>
      </c>
      <c r="B5853" s="2">
        <f>Raw_Data!B5853</f>
        <v>45382.182638888888</v>
      </c>
      <c r="C5853">
        <f>HOUR(Raw_Data!B5853)</f>
        <v>4</v>
      </c>
      <c r="D5853" t="str">
        <f>TEXT(Raw_Data!B5853,"mmm")</f>
        <v>Mar</v>
      </c>
      <c r="E5853">
        <f>YEAR(Raw_Data!B5853)</f>
        <v>2024</v>
      </c>
      <c r="F5853" t="str">
        <f>TEXT(Raw_Data!B5853,"mmm-yy")</f>
        <v>Mar-24</v>
      </c>
      <c r="G5853" t="str">
        <f>PROPER(Raw_Data!C5853&amp;". "&amp;Raw_Data!D5853)</f>
        <v>B. Nethercott</v>
      </c>
      <c r="H5853" t="str">
        <f>IF(OR(Raw_Data!E5853="M",Raw_Data!E5853="Male"),"Male",IF(OR(Raw_Data!E5853="F",Raw_Data!E5853="Female"),"Female","Not Confirmed"))</f>
        <v>Female</v>
      </c>
      <c r="I5853">
        <f>Raw_Data!F5853</f>
        <v>59</v>
      </c>
      <c r="J5853" t="str">
        <f>FLOOR(Raw_Data!F5853,10)&amp;"-"&amp;FLOOR(Raw_Data!F5853,10)+9</f>
        <v>50-59</v>
      </c>
      <c r="K5853" t="str">
        <f>Raw_Data!G5853</f>
        <v>African American</v>
      </c>
      <c r="L5853" t="str">
        <f>Raw_Data!H5853</f>
        <v>None</v>
      </c>
      <c r="M5853" t="str">
        <f>IF(Raw_Data!I5853=TRUE,"Admitted","Not Admitted")</f>
        <v>Not Admitted</v>
      </c>
      <c r="N5853">
        <f>IF(Raw_Data!J5853="","Not Rated",Raw_Data!J5853)</f>
        <v>9</v>
      </c>
      <c r="O5853">
        <f>Raw_Data!K5853</f>
        <v>50</v>
      </c>
      <c r="P5853" t="str">
        <f>IF(Raw_Data!K5853&lt;=30,"Within Time","Delayed")</f>
        <v>Delayed</v>
      </c>
    </row>
    <row r="5854" spans="1:16" x14ac:dyDescent="0.35">
      <c r="A5854" t="str">
        <f>Raw_Data!A5854</f>
        <v>810-27-9606</v>
      </c>
      <c r="B5854" s="2">
        <f>Raw_Data!B5854</f>
        <v>45382.2</v>
      </c>
      <c r="C5854">
        <f>HOUR(Raw_Data!B5854)</f>
        <v>4</v>
      </c>
      <c r="D5854" t="str">
        <f>TEXT(Raw_Data!B5854,"mmm")</f>
        <v>Mar</v>
      </c>
      <c r="E5854">
        <f>YEAR(Raw_Data!B5854)</f>
        <v>2024</v>
      </c>
      <c r="F5854" t="str">
        <f>TEXT(Raw_Data!B5854,"mmm-yy")</f>
        <v>Mar-24</v>
      </c>
      <c r="G5854" t="str">
        <f>PROPER(Raw_Data!C5854&amp;". "&amp;Raw_Data!D5854)</f>
        <v>R. Verity</v>
      </c>
      <c r="H5854" t="str">
        <f>IF(OR(Raw_Data!E5854="M",Raw_Data!E5854="Male"),"Male",IF(OR(Raw_Data!E5854="F",Raw_Data!E5854="Female"),"Female","Not Confirmed"))</f>
        <v>Female</v>
      </c>
      <c r="I5854">
        <f>Raw_Data!F5854</f>
        <v>24</v>
      </c>
      <c r="J5854" t="str">
        <f>FLOOR(Raw_Data!F5854,10)&amp;"-"&amp;FLOOR(Raw_Data!F5854,10)+9</f>
        <v>20-29</v>
      </c>
      <c r="K5854" t="str">
        <f>Raw_Data!G5854</f>
        <v>Unknown</v>
      </c>
      <c r="L5854" t="str">
        <f>Raw_Data!H5854</f>
        <v>General Practice</v>
      </c>
      <c r="M5854" t="str">
        <f>IF(Raw_Data!I5854=TRUE,"Admitted","Not Admitted")</f>
        <v>Admitted</v>
      </c>
      <c r="N5854" t="str">
        <f>IF(Raw_Data!J5854="","Not Rated",Raw_Data!J5854)</f>
        <v>Not Rated</v>
      </c>
      <c r="O5854">
        <f>Raw_Data!K5854</f>
        <v>18</v>
      </c>
      <c r="P5854" t="str">
        <f>IF(Raw_Data!K5854&lt;=30,"Within Time","Delayed")</f>
        <v>Within Time</v>
      </c>
    </row>
    <row r="5855" spans="1:16" x14ac:dyDescent="0.35">
      <c r="A5855" t="str">
        <f>Raw_Data!A5855</f>
        <v>437-20-7686</v>
      </c>
      <c r="B5855" s="2">
        <f>Raw_Data!B5855</f>
        <v>45382.214583333327</v>
      </c>
      <c r="C5855">
        <f>HOUR(Raw_Data!B5855)</f>
        <v>5</v>
      </c>
      <c r="D5855" t="str">
        <f>TEXT(Raw_Data!B5855,"mmm")</f>
        <v>Mar</v>
      </c>
      <c r="E5855">
        <f>YEAR(Raw_Data!B5855)</f>
        <v>2024</v>
      </c>
      <c r="F5855" t="str">
        <f>TEXT(Raw_Data!B5855,"mmm-yy")</f>
        <v>Mar-24</v>
      </c>
      <c r="G5855" t="str">
        <f>PROPER(Raw_Data!C5855&amp;". "&amp;Raw_Data!D5855)</f>
        <v>I. Sheffield</v>
      </c>
      <c r="H5855" t="str">
        <f>IF(OR(Raw_Data!E5855="M",Raw_Data!E5855="Male"),"Male",IF(OR(Raw_Data!E5855="F",Raw_Data!E5855="Female"),"Female","Not Confirmed"))</f>
        <v>Female</v>
      </c>
      <c r="I5855">
        <f>Raw_Data!F5855</f>
        <v>32</v>
      </c>
      <c r="J5855" t="str">
        <f>FLOOR(Raw_Data!F5855,10)&amp;"-"&amp;FLOOR(Raw_Data!F5855,10)+9</f>
        <v>30-39</v>
      </c>
      <c r="K5855" t="str">
        <f>Raw_Data!G5855</f>
        <v>White</v>
      </c>
      <c r="L5855" t="str">
        <f>Raw_Data!H5855</f>
        <v>Gastroenterology</v>
      </c>
      <c r="M5855" t="str">
        <f>IF(Raw_Data!I5855=TRUE,"Admitted","Not Admitted")</f>
        <v>Not Admitted</v>
      </c>
      <c r="N5855" t="str">
        <f>IF(Raw_Data!J5855="","Not Rated",Raw_Data!J5855)</f>
        <v>Not Rated</v>
      </c>
      <c r="O5855">
        <f>Raw_Data!K5855</f>
        <v>45</v>
      </c>
      <c r="P5855" t="str">
        <f>IF(Raw_Data!K5855&lt;=30,"Within Time","Delayed")</f>
        <v>Delayed</v>
      </c>
    </row>
    <row r="5856" spans="1:16" x14ac:dyDescent="0.35">
      <c r="A5856" t="str">
        <f>Raw_Data!A5856</f>
        <v>769-28-3638</v>
      </c>
      <c r="B5856" s="2">
        <f>Raw_Data!B5856</f>
        <v>45382.268055555563</v>
      </c>
      <c r="C5856">
        <f>HOUR(Raw_Data!B5856)</f>
        <v>6</v>
      </c>
      <c r="D5856" t="str">
        <f>TEXT(Raw_Data!B5856,"mmm")</f>
        <v>Mar</v>
      </c>
      <c r="E5856">
        <f>YEAR(Raw_Data!B5856)</f>
        <v>2024</v>
      </c>
      <c r="F5856" t="str">
        <f>TEXT(Raw_Data!B5856,"mmm-yy")</f>
        <v>Mar-24</v>
      </c>
      <c r="G5856" t="str">
        <f>PROPER(Raw_Data!C5856&amp;". "&amp;Raw_Data!D5856)</f>
        <v>Q. Ellerby</v>
      </c>
      <c r="H5856" t="str">
        <f>IF(OR(Raw_Data!E5856="M",Raw_Data!E5856="Male"),"Male",IF(OR(Raw_Data!E5856="F",Raw_Data!E5856="Female"),"Female","Not Confirmed"))</f>
        <v>Male</v>
      </c>
      <c r="I5856">
        <f>Raw_Data!F5856</f>
        <v>17</v>
      </c>
      <c r="J5856" t="str">
        <f>FLOOR(Raw_Data!F5856,10)&amp;"-"&amp;FLOOR(Raw_Data!F5856,10)+9</f>
        <v>10-19</v>
      </c>
      <c r="K5856" t="str">
        <f>Raw_Data!G5856</f>
        <v>African American</v>
      </c>
      <c r="L5856" t="str">
        <f>Raw_Data!H5856</f>
        <v>None</v>
      </c>
      <c r="M5856" t="str">
        <f>IF(Raw_Data!I5856=TRUE,"Admitted","Not Admitted")</f>
        <v>Not Admitted</v>
      </c>
      <c r="N5856" t="str">
        <f>IF(Raw_Data!J5856="","Not Rated",Raw_Data!J5856)</f>
        <v>Not Rated</v>
      </c>
      <c r="O5856">
        <f>Raw_Data!K5856</f>
        <v>55</v>
      </c>
      <c r="P5856" t="str">
        <f>IF(Raw_Data!K5856&lt;=30,"Within Time","Delayed")</f>
        <v>Delayed</v>
      </c>
    </row>
    <row r="5857" spans="1:16" x14ac:dyDescent="0.35">
      <c r="A5857" t="str">
        <f>Raw_Data!A5857</f>
        <v>456-61-4913</v>
      </c>
      <c r="B5857" s="2">
        <f>Raw_Data!B5857</f>
        <v>45382.290972222218</v>
      </c>
      <c r="C5857">
        <f>HOUR(Raw_Data!B5857)</f>
        <v>6</v>
      </c>
      <c r="D5857" t="str">
        <f>TEXT(Raw_Data!B5857,"mmm")</f>
        <v>Mar</v>
      </c>
      <c r="E5857">
        <f>YEAR(Raw_Data!B5857)</f>
        <v>2024</v>
      </c>
      <c r="F5857" t="str">
        <f>TEXT(Raw_Data!B5857,"mmm-yy")</f>
        <v>Mar-24</v>
      </c>
      <c r="G5857" t="str">
        <f>PROPER(Raw_Data!C5857&amp;". "&amp;Raw_Data!D5857)</f>
        <v>A. Wadsworth</v>
      </c>
      <c r="H5857" t="str">
        <f>IF(OR(Raw_Data!E5857="M",Raw_Data!E5857="Male"),"Male",IF(OR(Raw_Data!E5857="F",Raw_Data!E5857="Female"),"Female","Not Confirmed"))</f>
        <v>Male</v>
      </c>
      <c r="I5857">
        <f>Raw_Data!F5857</f>
        <v>40</v>
      </c>
      <c r="J5857" t="str">
        <f>FLOOR(Raw_Data!F5857,10)&amp;"-"&amp;FLOOR(Raw_Data!F5857,10)+9</f>
        <v>40-49</v>
      </c>
      <c r="K5857" t="str">
        <f>Raw_Data!G5857</f>
        <v>African American</v>
      </c>
      <c r="L5857" t="str">
        <f>Raw_Data!H5857</f>
        <v>None</v>
      </c>
      <c r="M5857" t="str">
        <f>IF(Raw_Data!I5857=TRUE,"Admitted","Not Admitted")</f>
        <v>Admitted</v>
      </c>
      <c r="N5857">
        <f>IF(Raw_Data!J5857="","Not Rated",Raw_Data!J5857)</f>
        <v>5</v>
      </c>
      <c r="O5857">
        <f>Raw_Data!K5857</f>
        <v>27</v>
      </c>
      <c r="P5857" t="str">
        <f>IF(Raw_Data!K5857&lt;=30,"Within Time","Delayed")</f>
        <v>Within Time</v>
      </c>
    </row>
    <row r="5858" spans="1:16" x14ac:dyDescent="0.35">
      <c r="A5858" t="str">
        <f>Raw_Data!A5858</f>
        <v>458-74-1019</v>
      </c>
      <c r="B5858" s="2">
        <f>Raw_Data!B5858</f>
        <v>45382.350694444453</v>
      </c>
      <c r="C5858">
        <f>HOUR(Raw_Data!B5858)</f>
        <v>8</v>
      </c>
      <c r="D5858" t="str">
        <f>TEXT(Raw_Data!B5858,"mmm")</f>
        <v>Mar</v>
      </c>
      <c r="E5858">
        <f>YEAR(Raw_Data!B5858)</f>
        <v>2024</v>
      </c>
      <c r="F5858" t="str">
        <f>TEXT(Raw_Data!B5858,"mmm-yy")</f>
        <v>Mar-24</v>
      </c>
      <c r="G5858" t="str">
        <f>PROPER(Raw_Data!C5858&amp;". "&amp;Raw_Data!D5858)</f>
        <v>Y. Ravenscroft</v>
      </c>
      <c r="H5858" t="str">
        <f>IF(OR(Raw_Data!E5858="M",Raw_Data!E5858="Male"),"Male",IF(OR(Raw_Data!E5858="F",Raw_Data!E5858="Female"),"Female","Not Confirmed"))</f>
        <v>Female</v>
      </c>
      <c r="I5858">
        <f>Raw_Data!F5858</f>
        <v>76</v>
      </c>
      <c r="J5858" t="str">
        <f>FLOOR(Raw_Data!F5858,10)&amp;"-"&amp;FLOOR(Raw_Data!F5858,10)+9</f>
        <v>70-79</v>
      </c>
      <c r="K5858" t="str">
        <f>Raw_Data!G5858</f>
        <v>Unknown</v>
      </c>
      <c r="L5858" t="str">
        <f>Raw_Data!H5858</f>
        <v>None</v>
      </c>
      <c r="M5858" t="str">
        <f>IF(Raw_Data!I5858=TRUE,"Admitted","Not Admitted")</f>
        <v>Not Admitted</v>
      </c>
      <c r="N5858" t="str">
        <f>IF(Raw_Data!J5858="","Not Rated",Raw_Data!J5858)</f>
        <v>Not Rated</v>
      </c>
      <c r="O5858">
        <f>Raw_Data!K5858</f>
        <v>40</v>
      </c>
      <c r="P5858" t="str">
        <f>IF(Raw_Data!K5858&lt;=30,"Within Time","Delayed")</f>
        <v>Delayed</v>
      </c>
    </row>
    <row r="5859" spans="1:16" x14ac:dyDescent="0.35">
      <c r="A5859" t="str">
        <f>Raw_Data!A5859</f>
        <v>141-54-9553</v>
      </c>
      <c r="B5859" s="2">
        <f>Raw_Data!B5859</f>
        <v>45382.654166666667</v>
      </c>
      <c r="C5859">
        <f>HOUR(Raw_Data!B5859)</f>
        <v>15</v>
      </c>
      <c r="D5859" t="str">
        <f>TEXT(Raw_Data!B5859,"mmm")</f>
        <v>Mar</v>
      </c>
      <c r="E5859">
        <f>YEAR(Raw_Data!B5859)</f>
        <v>2024</v>
      </c>
      <c r="F5859" t="str">
        <f>TEXT(Raw_Data!B5859,"mmm-yy")</f>
        <v>Mar-24</v>
      </c>
      <c r="G5859" t="str">
        <f>PROPER(Raw_Data!C5859&amp;". "&amp;Raw_Data!D5859)</f>
        <v>X. Bracegirdle</v>
      </c>
      <c r="H5859" t="str">
        <f>IF(OR(Raw_Data!E5859="M",Raw_Data!E5859="Male"),"Male",IF(OR(Raw_Data!E5859="F",Raw_Data!E5859="Female"),"Female","Not Confirmed"))</f>
        <v>Male</v>
      </c>
      <c r="I5859">
        <f>Raw_Data!F5859</f>
        <v>75</v>
      </c>
      <c r="J5859" t="str">
        <f>FLOOR(Raw_Data!F5859,10)&amp;"-"&amp;FLOOR(Raw_Data!F5859,10)+9</f>
        <v>70-79</v>
      </c>
      <c r="K5859" t="str">
        <f>Raw_Data!G5859</f>
        <v>Unknown</v>
      </c>
      <c r="L5859" t="str">
        <f>Raw_Data!H5859</f>
        <v>Cardiology</v>
      </c>
      <c r="M5859" t="str">
        <f>IF(Raw_Data!I5859=TRUE,"Admitted","Not Admitted")</f>
        <v>Not Admitted</v>
      </c>
      <c r="N5859" t="str">
        <f>IF(Raw_Data!J5859="","Not Rated",Raw_Data!J5859)</f>
        <v>Not Rated</v>
      </c>
      <c r="O5859">
        <f>Raw_Data!K5859</f>
        <v>20</v>
      </c>
      <c r="P5859" t="str">
        <f>IF(Raw_Data!K5859&lt;=30,"Within Time","Delayed")</f>
        <v>Within Time</v>
      </c>
    </row>
    <row r="5860" spans="1:16" x14ac:dyDescent="0.35">
      <c r="A5860" t="str">
        <f>Raw_Data!A5860</f>
        <v>956-16-6478</v>
      </c>
      <c r="B5860" s="2">
        <f>Raw_Data!B5860</f>
        <v>45382.697222222218</v>
      </c>
      <c r="C5860">
        <f>HOUR(Raw_Data!B5860)</f>
        <v>16</v>
      </c>
      <c r="D5860" t="str">
        <f>TEXT(Raw_Data!B5860,"mmm")</f>
        <v>Mar</v>
      </c>
      <c r="E5860">
        <f>YEAR(Raw_Data!B5860)</f>
        <v>2024</v>
      </c>
      <c r="F5860" t="str">
        <f>TEXT(Raw_Data!B5860,"mmm-yy")</f>
        <v>Mar-24</v>
      </c>
      <c r="G5860" t="str">
        <f>PROPER(Raw_Data!C5860&amp;". "&amp;Raw_Data!D5860)</f>
        <v>D. Jephson</v>
      </c>
      <c r="H5860" t="str">
        <f>IF(OR(Raw_Data!E5860="M",Raw_Data!E5860="Male"),"Male",IF(OR(Raw_Data!E5860="F",Raw_Data!E5860="Female"),"Female","Not Confirmed"))</f>
        <v>Male</v>
      </c>
      <c r="I5860">
        <f>Raw_Data!F5860</f>
        <v>10</v>
      </c>
      <c r="J5860" t="str">
        <f>FLOOR(Raw_Data!F5860,10)&amp;"-"&amp;FLOOR(Raw_Data!F5860,10)+9</f>
        <v>10-19</v>
      </c>
      <c r="K5860" t="str">
        <f>Raw_Data!G5860</f>
        <v>Pacific Islander</v>
      </c>
      <c r="L5860" t="str">
        <f>Raw_Data!H5860</f>
        <v>None</v>
      </c>
      <c r="M5860" t="str">
        <f>IF(Raw_Data!I5860=TRUE,"Admitted","Not Admitted")</f>
        <v>Admitted</v>
      </c>
      <c r="N5860" t="str">
        <f>IF(Raw_Data!J5860="","Not Rated",Raw_Data!J5860)</f>
        <v>Not Rated</v>
      </c>
      <c r="O5860">
        <f>Raw_Data!K5860</f>
        <v>15</v>
      </c>
      <c r="P5860" t="str">
        <f>IF(Raw_Data!K5860&lt;=30,"Within Time","Delayed")</f>
        <v>Within Time</v>
      </c>
    </row>
    <row r="5861" spans="1:16" x14ac:dyDescent="0.35">
      <c r="A5861" t="str">
        <f>Raw_Data!A5861</f>
        <v>527-37-5923</v>
      </c>
      <c r="B5861" s="2">
        <f>Raw_Data!B5861</f>
        <v>45382.740277777782</v>
      </c>
      <c r="C5861">
        <f>HOUR(Raw_Data!B5861)</f>
        <v>17</v>
      </c>
      <c r="D5861" t="str">
        <f>TEXT(Raw_Data!B5861,"mmm")</f>
        <v>Mar</v>
      </c>
      <c r="E5861">
        <f>YEAR(Raw_Data!B5861)</f>
        <v>2024</v>
      </c>
      <c r="F5861" t="str">
        <f>TEXT(Raw_Data!B5861,"mmm-yy")</f>
        <v>Mar-24</v>
      </c>
      <c r="G5861" t="str">
        <f>PROPER(Raw_Data!C5861&amp;". "&amp;Raw_Data!D5861)</f>
        <v>Q. Dunmore</v>
      </c>
      <c r="H5861" t="str">
        <f>IF(OR(Raw_Data!E5861="M",Raw_Data!E5861="Male"),"Male",IF(OR(Raw_Data!E5861="F",Raw_Data!E5861="Female"),"Female","Not Confirmed"))</f>
        <v>Male</v>
      </c>
      <c r="I5861">
        <f>Raw_Data!F5861</f>
        <v>64</v>
      </c>
      <c r="J5861" t="str">
        <f>FLOOR(Raw_Data!F5861,10)&amp;"-"&amp;FLOOR(Raw_Data!F5861,10)+9</f>
        <v>60-69</v>
      </c>
      <c r="K5861" t="str">
        <f>Raw_Data!G5861</f>
        <v>Native American/Alaska Native</v>
      </c>
      <c r="L5861" t="str">
        <f>Raw_Data!H5861</f>
        <v>None</v>
      </c>
      <c r="M5861" t="str">
        <f>IF(Raw_Data!I5861=TRUE,"Admitted","Not Admitted")</f>
        <v>Admitted</v>
      </c>
      <c r="N5861" t="str">
        <f>IF(Raw_Data!J5861="","Not Rated",Raw_Data!J5861)</f>
        <v>Not Rated</v>
      </c>
      <c r="O5861">
        <f>Raw_Data!K5861</f>
        <v>18</v>
      </c>
      <c r="P5861" t="str">
        <f>IF(Raw_Data!K5861&lt;=30,"Within Time","Delayed")</f>
        <v>Within Time</v>
      </c>
    </row>
    <row r="5862" spans="1:16" x14ac:dyDescent="0.35">
      <c r="A5862" t="str">
        <f>Raw_Data!A5862</f>
        <v>508-35-8058</v>
      </c>
      <c r="B5862" s="2">
        <f>Raw_Data!B5862</f>
        <v>45382.767361111109</v>
      </c>
      <c r="C5862">
        <f>HOUR(Raw_Data!B5862)</f>
        <v>18</v>
      </c>
      <c r="D5862" t="str">
        <f>TEXT(Raw_Data!B5862,"mmm")</f>
        <v>Mar</v>
      </c>
      <c r="E5862">
        <f>YEAR(Raw_Data!B5862)</f>
        <v>2024</v>
      </c>
      <c r="F5862" t="str">
        <f>TEXT(Raw_Data!B5862,"mmm-yy")</f>
        <v>Mar-24</v>
      </c>
      <c r="G5862" t="str">
        <f>PROPER(Raw_Data!C5862&amp;". "&amp;Raw_Data!D5862)</f>
        <v>I. Bannister</v>
      </c>
      <c r="H5862" t="str">
        <f>IF(OR(Raw_Data!E5862="M",Raw_Data!E5862="Male"),"Male",IF(OR(Raw_Data!E5862="F",Raw_Data!E5862="Female"),"Female","Not Confirmed"))</f>
        <v>Female</v>
      </c>
      <c r="I5862">
        <f>Raw_Data!F5862</f>
        <v>55</v>
      </c>
      <c r="J5862" t="str">
        <f>FLOOR(Raw_Data!F5862,10)&amp;"-"&amp;FLOOR(Raw_Data!F5862,10)+9</f>
        <v>50-59</v>
      </c>
      <c r="K5862" t="str">
        <f>Raw_Data!G5862</f>
        <v>Unknown</v>
      </c>
      <c r="L5862" t="str">
        <f>Raw_Data!H5862</f>
        <v>Renal</v>
      </c>
      <c r="M5862" t="str">
        <f>IF(Raw_Data!I5862=TRUE,"Admitted","Not Admitted")</f>
        <v>Not Admitted</v>
      </c>
      <c r="N5862" t="str">
        <f>IF(Raw_Data!J5862="","Not Rated",Raw_Data!J5862)</f>
        <v>Not Rated</v>
      </c>
      <c r="O5862">
        <f>Raw_Data!K5862</f>
        <v>45</v>
      </c>
      <c r="P5862" t="str">
        <f>IF(Raw_Data!K5862&lt;=30,"Within Time","Delayed")</f>
        <v>Delayed</v>
      </c>
    </row>
    <row r="5863" spans="1:16" x14ac:dyDescent="0.35">
      <c r="A5863" t="str">
        <f>Raw_Data!A5863</f>
        <v>529-99-8976</v>
      </c>
      <c r="B5863" s="2">
        <f>Raw_Data!B5863</f>
        <v>45382.78402777778</v>
      </c>
      <c r="C5863">
        <f>HOUR(Raw_Data!B5863)</f>
        <v>18</v>
      </c>
      <c r="D5863" t="str">
        <f>TEXT(Raw_Data!B5863,"mmm")</f>
        <v>Mar</v>
      </c>
      <c r="E5863">
        <f>YEAR(Raw_Data!B5863)</f>
        <v>2024</v>
      </c>
      <c r="F5863" t="str">
        <f>TEXT(Raw_Data!B5863,"mmm-yy")</f>
        <v>Mar-24</v>
      </c>
      <c r="G5863" t="str">
        <f>PROPER(Raw_Data!C5863&amp;". "&amp;Raw_Data!D5863)</f>
        <v>Z. Upperton</v>
      </c>
      <c r="H5863" t="str">
        <f>IF(OR(Raw_Data!E5863="M",Raw_Data!E5863="Male"),"Male",IF(OR(Raw_Data!E5863="F",Raw_Data!E5863="Female"),"Female","Not Confirmed"))</f>
        <v>Female</v>
      </c>
      <c r="I5863">
        <f>Raw_Data!F5863</f>
        <v>6</v>
      </c>
      <c r="J5863" t="str">
        <f>FLOOR(Raw_Data!F5863,10)&amp;"-"&amp;FLOOR(Raw_Data!F5863,10)+9</f>
        <v>0-9</v>
      </c>
      <c r="K5863" t="str">
        <f>Raw_Data!G5863</f>
        <v>Unknown</v>
      </c>
      <c r="L5863" t="str">
        <f>Raw_Data!H5863</f>
        <v>None</v>
      </c>
      <c r="M5863" t="str">
        <f>IF(Raw_Data!I5863=TRUE,"Admitted","Not Admitted")</f>
        <v>Not Admitted</v>
      </c>
      <c r="N5863" t="str">
        <f>IF(Raw_Data!J5863="","Not Rated",Raw_Data!J5863)</f>
        <v>Not Rated</v>
      </c>
      <c r="O5863">
        <f>Raw_Data!K5863</f>
        <v>23</v>
      </c>
      <c r="P5863" t="str">
        <f>IF(Raw_Data!K5863&lt;=30,"Within Time","Delayed")</f>
        <v>Within Time</v>
      </c>
    </row>
    <row r="5864" spans="1:16" x14ac:dyDescent="0.35">
      <c r="A5864" t="str">
        <f>Raw_Data!A5864</f>
        <v>892-92-7644</v>
      </c>
      <c r="B5864" s="2">
        <f>Raw_Data!B5864</f>
        <v>45382.8</v>
      </c>
      <c r="C5864">
        <f>HOUR(Raw_Data!B5864)</f>
        <v>19</v>
      </c>
      <c r="D5864" t="str">
        <f>TEXT(Raw_Data!B5864,"mmm")</f>
        <v>Mar</v>
      </c>
      <c r="E5864">
        <f>YEAR(Raw_Data!B5864)</f>
        <v>2024</v>
      </c>
      <c r="F5864" t="str">
        <f>TEXT(Raw_Data!B5864,"mmm-yy")</f>
        <v>Mar-24</v>
      </c>
      <c r="G5864" t="str">
        <f>PROPER(Raw_Data!C5864&amp;". "&amp;Raw_Data!D5864)</f>
        <v>C. Dunmore</v>
      </c>
      <c r="H5864" t="str">
        <f>IF(OR(Raw_Data!E5864="M",Raw_Data!E5864="Male"),"Male",IF(OR(Raw_Data!E5864="F",Raw_Data!E5864="Female"),"Female","Not Confirmed"))</f>
        <v>Male</v>
      </c>
      <c r="I5864">
        <f>Raw_Data!F5864</f>
        <v>65</v>
      </c>
      <c r="J5864" t="str">
        <f>FLOOR(Raw_Data!F5864,10)&amp;"-"&amp;FLOOR(Raw_Data!F5864,10)+9</f>
        <v>60-69</v>
      </c>
      <c r="K5864" t="str">
        <f>Raw_Data!G5864</f>
        <v>Two or More Races</v>
      </c>
      <c r="L5864" t="str">
        <f>Raw_Data!H5864</f>
        <v>General Practice</v>
      </c>
      <c r="M5864" t="str">
        <f>IF(Raw_Data!I5864=TRUE,"Admitted","Not Admitted")</f>
        <v>Not Admitted</v>
      </c>
      <c r="N5864" t="str">
        <f>IF(Raw_Data!J5864="","Not Rated",Raw_Data!J5864)</f>
        <v>Not Rated</v>
      </c>
      <c r="O5864">
        <f>Raw_Data!K5864</f>
        <v>14</v>
      </c>
      <c r="P5864" t="str">
        <f>IF(Raw_Data!K5864&lt;=30,"Within Time","Delayed")</f>
        <v>Within Time</v>
      </c>
    </row>
    <row r="5865" spans="1:16" x14ac:dyDescent="0.35">
      <c r="A5865" t="str">
        <f>Raw_Data!A5865</f>
        <v>188-99-4339</v>
      </c>
      <c r="B5865" s="2">
        <f>Raw_Data!B5865</f>
        <v>45382.909722222219</v>
      </c>
      <c r="C5865">
        <f>HOUR(Raw_Data!B5865)</f>
        <v>21</v>
      </c>
      <c r="D5865" t="str">
        <f>TEXT(Raw_Data!B5865,"mmm")</f>
        <v>Mar</v>
      </c>
      <c r="E5865">
        <f>YEAR(Raw_Data!B5865)</f>
        <v>2024</v>
      </c>
      <c r="F5865" t="str">
        <f>TEXT(Raw_Data!B5865,"mmm-yy")</f>
        <v>Mar-24</v>
      </c>
      <c r="G5865" t="str">
        <f>PROPER(Raw_Data!C5865&amp;". "&amp;Raw_Data!D5865)</f>
        <v>C. Northcote</v>
      </c>
      <c r="H5865" t="str">
        <f>IF(OR(Raw_Data!E5865="M",Raw_Data!E5865="Male"),"Male",IF(OR(Raw_Data!E5865="F",Raw_Data!E5865="Female"),"Female","Not Confirmed"))</f>
        <v>Male</v>
      </c>
      <c r="I5865">
        <f>Raw_Data!F5865</f>
        <v>38</v>
      </c>
      <c r="J5865" t="str">
        <f>FLOOR(Raw_Data!F5865,10)&amp;"-"&amp;FLOOR(Raw_Data!F5865,10)+9</f>
        <v>30-39</v>
      </c>
      <c r="K5865" t="str">
        <f>Raw_Data!G5865</f>
        <v>Asian</v>
      </c>
      <c r="L5865" t="str">
        <f>Raw_Data!H5865</f>
        <v>None</v>
      </c>
      <c r="M5865" t="str">
        <f>IF(Raw_Data!I5865=TRUE,"Admitted","Not Admitted")</f>
        <v>Admitted</v>
      </c>
      <c r="N5865" t="str">
        <f>IF(Raw_Data!J5865="","Not Rated",Raw_Data!J5865)</f>
        <v>Not Rated</v>
      </c>
      <c r="O5865">
        <f>Raw_Data!K5865</f>
        <v>48</v>
      </c>
      <c r="P5865" t="str">
        <f>IF(Raw_Data!K5865&lt;=30,"Within Time","Delayed")</f>
        <v>Delayed</v>
      </c>
    </row>
    <row r="5866" spans="1:16" x14ac:dyDescent="0.35">
      <c r="A5866" t="str">
        <f>Raw_Data!A5866</f>
        <v>455-23-3200</v>
      </c>
      <c r="B5866" s="2">
        <f>Raw_Data!B5866</f>
        <v>45382.999305555553</v>
      </c>
      <c r="C5866">
        <f>HOUR(Raw_Data!B5866)</f>
        <v>23</v>
      </c>
      <c r="D5866" t="str">
        <f>TEXT(Raw_Data!B5866,"mmm")</f>
        <v>Mar</v>
      </c>
      <c r="E5866">
        <f>YEAR(Raw_Data!B5866)</f>
        <v>2024</v>
      </c>
      <c r="F5866" t="str">
        <f>TEXT(Raw_Data!B5866,"mmm-yy")</f>
        <v>Mar-24</v>
      </c>
      <c r="G5866" t="str">
        <f>PROPER(Raw_Data!C5866&amp;". "&amp;Raw_Data!D5866)</f>
        <v>F. Whitfield</v>
      </c>
      <c r="H5866" t="str">
        <f>IF(OR(Raw_Data!E5866="M",Raw_Data!E5866="Male"),"Male",IF(OR(Raw_Data!E5866="F",Raw_Data!E5866="Female"),"Female","Not Confirmed"))</f>
        <v>Female</v>
      </c>
      <c r="I5866">
        <f>Raw_Data!F5866</f>
        <v>18</v>
      </c>
      <c r="J5866" t="str">
        <f>FLOOR(Raw_Data!F5866,10)&amp;"-"&amp;FLOOR(Raw_Data!F5866,10)+9</f>
        <v>10-19</v>
      </c>
      <c r="K5866" t="str">
        <f>Raw_Data!G5866</f>
        <v>Asian</v>
      </c>
      <c r="L5866" t="str">
        <f>Raw_Data!H5866</f>
        <v>Orthopedics</v>
      </c>
      <c r="M5866" t="str">
        <f>IF(Raw_Data!I5866=TRUE,"Admitted","Not Admitted")</f>
        <v>Not Admitted</v>
      </c>
      <c r="N5866" t="str">
        <f>IF(Raw_Data!J5866="","Not Rated",Raw_Data!J5866)</f>
        <v>Not Rated</v>
      </c>
      <c r="O5866">
        <f>Raw_Data!K5866</f>
        <v>14</v>
      </c>
      <c r="P5866" t="str">
        <f>IF(Raw_Data!K5866&lt;=30,"Within Time","Delayed")</f>
        <v>Within Time</v>
      </c>
    </row>
    <row r="5867" spans="1:16" x14ac:dyDescent="0.35">
      <c r="A5867" t="str">
        <f>Raw_Data!A5867</f>
        <v>689-84-4392</v>
      </c>
      <c r="B5867" s="2">
        <f>Raw_Data!B5867</f>
        <v>45383.010416666657</v>
      </c>
      <c r="C5867">
        <f>HOUR(Raw_Data!B5867)</f>
        <v>0</v>
      </c>
      <c r="D5867" t="str">
        <f>TEXT(Raw_Data!B5867,"mmm")</f>
        <v>Apr</v>
      </c>
      <c r="E5867">
        <f>YEAR(Raw_Data!B5867)</f>
        <v>2024</v>
      </c>
      <c r="F5867" t="str">
        <f>TEXT(Raw_Data!B5867,"mmm-yy")</f>
        <v>Apr-24</v>
      </c>
      <c r="G5867" t="str">
        <f>PROPER(Raw_Data!C5867&amp;". "&amp;Raw_Data!D5867)</f>
        <v>P. Carraway</v>
      </c>
      <c r="H5867" t="str">
        <f>IF(OR(Raw_Data!E5867="M",Raw_Data!E5867="Male"),"Male",IF(OR(Raw_Data!E5867="F",Raw_Data!E5867="Female"),"Female","Not Confirmed"))</f>
        <v>Female</v>
      </c>
      <c r="I5867">
        <f>Raw_Data!F5867</f>
        <v>13</v>
      </c>
      <c r="J5867" t="str">
        <f>FLOOR(Raw_Data!F5867,10)&amp;"-"&amp;FLOOR(Raw_Data!F5867,10)+9</f>
        <v>10-19</v>
      </c>
      <c r="K5867" t="str">
        <f>Raw_Data!G5867</f>
        <v>White</v>
      </c>
      <c r="L5867" t="str">
        <f>Raw_Data!H5867</f>
        <v>None</v>
      </c>
      <c r="M5867" t="str">
        <f>IF(Raw_Data!I5867=TRUE,"Admitted","Not Admitted")</f>
        <v>Not Admitted</v>
      </c>
      <c r="N5867" t="str">
        <f>IF(Raw_Data!J5867="","Not Rated",Raw_Data!J5867)</f>
        <v>Not Rated</v>
      </c>
      <c r="O5867">
        <f>Raw_Data!K5867</f>
        <v>49</v>
      </c>
      <c r="P5867" t="str">
        <f>IF(Raw_Data!K5867&lt;=30,"Within Time","Delayed")</f>
        <v>Delayed</v>
      </c>
    </row>
    <row r="5868" spans="1:16" x14ac:dyDescent="0.35">
      <c r="A5868" t="str">
        <f>Raw_Data!A5868</f>
        <v>866-57-6771</v>
      </c>
      <c r="B5868" s="2">
        <f>Raw_Data!B5868</f>
        <v>45383.022222222222</v>
      </c>
      <c r="C5868">
        <f>HOUR(Raw_Data!B5868)</f>
        <v>0</v>
      </c>
      <c r="D5868" t="str">
        <f>TEXT(Raw_Data!B5868,"mmm")</f>
        <v>Apr</v>
      </c>
      <c r="E5868">
        <f>YEAR(Raw_Data!B5868)</f>
        <v>2024</v>
      </c>
      <c r="F5868" t="str">
        <f>TEXT(Raw_Data!B5868,"mmm-yy")</f>
        <v>Apr-24</v>
      </c>
      <c r="G5868" t="str">
        <f>PROPER(Raw_Data!C5868&amp;". "&amp;Raw_Data!D5868)</f>
        <v>U. Northcote</v>
      </c>
      <c r="H5868" t="str">
        <f>IF(OR(Raw_Data!E5868="M",Raw_Data!E5868="Male"),"Male",IF(OR(Raw_Data!E5868="F",Raw_Data!E5868="Female"),"Female","Not Confirmed"))</f>
        <v>Male</v>
      </c>
      <c r="I5868">
        <f>Raw_Data!F5868</f>
        <v>42</v>
      </c>
      <c r="J5868" t="str">
        <f>FLOOR(Raw_Data!F5868,10)&amp;"-"&amp;FLOOR(Raw_Data!F5868,10)+9</f>
        <v>40-49</v>
      </c>
      <c r="K5868" t="str">
        <f>Raw_Data!G5868</f>
        <v>African American</v>
      </c>
      <c r="L5868" t="str">
        <f>Raw_Data!H5868</f>
        <v>None</v>
      </c>
      <c r="M5868" t="str">
        <f>IF(Raw_Data!I5868=TRUE,"Admitted","Not Admitted")</f>
        <v>Admitted</v>
      </c>
      <c r="N5868" t="str">
        <f>IF(Raw_Data!J5868="","Not Rated",Raw_Data!J5868)</f>
        <v>Not Rated</v>
      </c>
      <c r="O5868">
        <f>Raw_Data!K5868</f>
        <v>46</v>
      </c>
      <c r="P5868" t="str">
        <f>IF(Raw_Data!K5868&lt;=30,"Within Time","Delayed")</f>
        <v>Delayed</v>
      </c>
    </row>
    <row r="5869" spans="1:16" x14ac:dyDescent="0.35">
      <c r="A5869" t="str">
        <f>Raw_Data!A5869</f>
        <v>658-13-8370</v>
      </c>
      <c r="B5869" s="2">
        <f>Raw_Data!B5869</f>
        <v>45383.175000000003</v>
      </c>
      <c r="C5869">
        <f>HOUR(Raw_Data!B5869)</f>
        <v>4</v>
      </c>
      <c r="D5869" t="str">
        <f>TEXT(Raw_Data!B5869,"mmm")</f>
        <v>Apr</v>
      </c>
      <c r="E5869">
        <f>YEAR(Raw_Data!B5869)</f>
        <v>2024</v>
      </c>
      <c r="F5869" t="str">
        <f>TEXT(Raw_Data!B5869,"mmm-yy")</f>
        <v>Apr-24</v>
      </c>
      <c r="G5869" t="str">
        <f>PROPER(Raw_Data!C5869&amp;". "&amp;Raw_Data!D5869)</f>
        <v>I. Ashcombe</v>
      </c>
      <c r="H5869" t="str">
        <f>IF(OR(Raw_Data!E5869="M",Raw_Data!E5869="Male"),"Male",IF(OR(Raw_Data!E5869="F",Raw_Data!E5869="Female"),"Female","Not Confirmed"))</f>
        <v>Male</v>
      </c>
      <c r="I5869">
        <f>Raw_Data!F5869</f>
        <v>50</v>
      </c>
      <c r="J5869" t="str">
        <f>FLOOR(Raw_Data!F5869,10)&amp;"-"&amp;FLOOR(Raw_Data!F5869,10)+9</f>
        <v>50-59</v>
      </c>
      <c r="K5869" t="str">
        <f>Raw_Data!G5869</f>
        <v>Two or More Races</v>
      </c>
      <c r="L5869" t="str">
        <f>Raw_Data!H5869</f>
        <v>Orthopedics</v>
      </c>
      <c r="M5869" t="str">
        <f>IF(Raw_Data!I5869=TRUE,"Admitted","Not Admitted")</f>
        <v>Not Admitted</v>
      </c>
      <c r="N5869">
        <f>IF(Raw_Data!J5869="","Not Rated",Raw_Data!J5869)</f>
        <v>4</v>
      </c>
      <c r="O5869">
        <f>Raw_Data!K5869</f>
        <v>52</v>
      </c>
      <c r="P5869" t="str">
        <f>IF(Raw_Data!K5869&lt;=30,"Within Time","Delayed")</f>
        <v>Delayed</v>
      </c>
    </row>
    <row r="5870" spans="1:16" x14ac:dyDescent="0.35">
      <c r="A5870" t="str">
        <f>Raw_Data!A5870</f>
        <v>615-96-6921</v>
      </c>
      <c r="B5870" s="2">
        <f>Raw_Data!B5870</f>
        <v>45383.376388888893</v>
      </c>
      <c r="C5870">
        <f>HOUR(Raw_Data!B5870)</f>
        <v>9</v>
      </c>
      <c r="D5870" t="str">
        <f>TEXT(Raw_Data!B5870,"mmm")</f>
        <v>Apr</v>
      </c>
      <c r="E5870">
        <f>YEAR(Raw_Data!B5870)</f>
        <v>2024</v>
      </c>
      <c r="F5870" t="str">
        <f>TEXT(Raw_Data!B5870,"mmm-yy")</f>
        <v>Apr-24</v>
      </c>
      <c r="G5870" t="str">
        <f>PROPER(Raw_Data!C5870&amp;". "&amp;Raw_Data!D5870)</f>
        <v>E. Featherstone</v>
      </c>
      <c r="H5870" t="str">
        <f>IF(OR(Raw_Data!E5870="M",Raw_Data!E5870="Male"),"Male",IF(OR(Raw_Data!E5870="F",Raw_Data!E5870="Female"),"Female","Not Confirmed"))</f>
        <v>Female</v>
      </c>
      <c r="I5870">
        <f>Raw_Data!F5870</f>
        <v>67</v>
      </c>
      <c r="J5870" t="str">
        <f>FLOOR(Raw_Data!F5870,10)&amp;"-"&amp;FLOOR(Raw_Data!F5870,10)+9</f>
        <v>60-69</v>
      </c>
      <c r="K5870" t="str">
        <f>Raw_Data!G5870</f>
        <v>White</v>
      </c>
      <c r="L5870" t="str">
        <f>Raw_Data!H5870</f>
        <v>None</v>
      </c>
      <c r="M5870" t="str">
        <f>IF(Raw_Data!I5870=TRUE,"Admitted","Not Admitted")</f>
        <v>Admitted</v>
      </c>
      <c r="N5870" t="str">
        <f>IF(Raw_Data!J5870="","Not Rated",Raw_Data!J5870)</f>
        <v>Not Rated</v>
      </c>
      <c r="O5870">
        <f>Raw_Data!K5870</f>
        <v>37</v>
      </c>
      <c r="P5870" t="str">
        <f>IF(Raw_Data!K5870&lt;=30,"Within Time","Delayed")</f>
        <v>Delayed</v>
      </c>
    </row>
    <row r="5871" spans="1:16" x14ac:dyDescent="0.35">
      <c r="A5871" t="str">
        <f>Raw_Data!A5871</f>
        <v>606-27-6528</v>
      </c>
      <c r="B5871" s="2">
        <f>Raw_Data!B5871</f>
        <v>45383.390277777777</v>
      </c>
      <c r="C5871">
        <f>HOUR(Raw_Data!B5871)</f>
        <v>9</v>
      </c>
      <c r="D5871" t="str">
        <f>TEXT(Raw_Data!B5871,"mmm")</f>
        <v>Apr</v>
      </c>
      <c r="E5871">
        <f>YEAR(Raw_Data!B5871)</f>
        <v>2024</v>
      </c>
      <c r="F5871" t="str">
        <f>TEXT(Raw_Data!B5871,"mmm-yy")</f>
        <v>Apr-24</v>
      </c>
      <c r="G5871" t="str">
        <f>PROPER(Raw_Data!C5871&amp;". "&amp;Raw_Data!D5871)</f>
        <v>J. Hathaway</v>
      </c>
      <c r="H5871" t="str">
        <f>IF(OR(Raw_Data!E5871="M",Raw_Data!E5871="Male"),"Male",IF(OR(Raw_Data!E5871="F",Raw_Data!E5871="Female"),"Female","Not Confirmed"))</f>
        <v>Female</v>
      </c>
      <c r="I5871">
        <f>Raw_Data!F5871</f>
        <v>3</v>
      </c>
      <c r="J5871" t="str">
        <f>FLOOR(Raw_Data!F5871,10)&amp;"-"&amp;FLOOR(Raw_Data!F5871,10)+9</f>
        <v>0-9</v>
      </c>
      <c r="K5871" t="str">
        <f>Raw_Data!G5871</f>
        <v>White</v>
      </c>
      <c r="L5871" t="str">
        <f>Raw_Data!H5871</f>
        <v>General Practice</v>
      </c>
      <c r="M5871" t="str">
        <f>IF(Raw_Data!I5871=TRUE,"Admitted","Not Admitted")</f>
        <v>Admitted</v>
      </c>
      <c r="N5871" t="str">
        <f>IF(Raw_Data!J5871="","Not Rated",Raw_Data!J5871)</f>
        <v>Not Rated</v>
      </c>
      <c r="O5871">
        <f>Raw_Data!K5871</f>
        <v>21</v>
      </c>
      <c r="P5871" t="str">
        <f>IF(Raw_Data!K5871&lt;=30,"Within Time","Delayed")</f>
        <v>Within Time</v>
      </c>
    </row>
    <row r="5872" spans="1:16" x14ac:dyDescent="0.35">
      <c r="A5872" t="str">
        <f>Raw_Data!A5872</f>
        <v>200-28-9022</v>
      </c>
      <c r="B5872" s="2">
        <f>Raw_Data!B5872</f>
        <v>45383.436111111107</v>
      </c>
      <c r="C5872">
        <f>HOUR(Raw_Data!B5872)</f>
        <v>10</v>
      </c>
      <c r="D5872" t="str">
        <f>TEXT(Raw_Data!B5872,"mmm")</f>
        <v>Apr</v>
      </c>
      <c r="E5872">
        <f>YEAR(Raw_Data!B5872)</f>
        <v>2024</v>
      </c>
      <c r="F5872" t="str">
        <f>TEXT(Raw_Data!B5872,"mmm-yy")</f>
        <v>Apr-24</v>
      </c>
      <c r="G5872" t="str">
        <f>PROPER(Raw_Data!C5872&amp;". "&amp;Raw_Data!D5872)</f>
        <v>P. Oakden</v>
      </c>
      <c r="H5872" t="str">
        <f>IF(OR(Raw_Data!E5872="M",Raw_Data!E5872="Male"),"Male",IF(OR(Raw_Data!E5872="F",Raw_Data!E5872="Female"),"Female","Not Confirmed"))</f>
        <v>Male</v>
      </c>
      <c r="I5872">
        <f>Raw_Data!F5872</f>
        <v>66</v>
      </c>
      <c r="J5872" t="str">
        <f>FLOOR(Raw_Data!F5872,10)&amp;"-"&amp;FLOOR(Raw_Data!F5872,10)+9</f>
        <v>60-69</v>
      </c>
      <c r="K5872" t="str">
        <f>Raw_Data!G5872</f>
        <v>Two or More Races</v>
      </c>
      <c r="L5872" t="str">
        <f>Raw_Data!H5872</f>
        <v>Orthopedics</v>
      </c>
      <c r="M5872" t="str">
        <f>IF(Raw_Data!I5872=TRUE,"Admitted","Not Admitted")</f>
        <v>Not Admitted</v>
      </c>
      <c r="N5872" t="str">
        <f>IF(Raw_Data!J5872="","Not Rated",Raw_Data!J5872)</f>
        <v>Not Rated</v>
      </c>
      <c r="O5872">
        <f>Raw_Data!K5872</f>
        <v>56</v>
      </c>
      <c r="P5872" t="str">
        <f>IF(Raw_Data!K5872&lt;=30,"Within Time","Delayed")</f>
        <v>Delayed</v>
      </c>
    </row>
    <row r="5873" spans="1:16" x14ac:dyDescent="0.35">
      <c r="A5873" t="str">
        <f>Raw_Data!A5873</f>
        <v>103-22-4032</v>
      </c>
      <c r="B5873" s="2">
        <f>Raw_Data!B5873</f>
        <v>45383.447916666657</v>
      </c>
      <c r="C5873">
        <f>HOUR(Raw_Data!B5873)</f>
        <v>10</v>
      </c>
      <c r="D5873" t="str">
        <f>TEXT(Raw_Data!B5873,"mmm")</f>
        <v>Apr</v>
      </c>
      <c r="E5873">
        <f>YEAR(Raw_Data!B5873)</f>
        <v>2024</v>
      </c>
      <c r="F5873" t="str">
        <f>TEXT(Raw_Data!B5873,"mmm-yy")</f>
        <v>Apr-24</v>
      </c>
      <c r="G5873" t="str">
        <f>PROPER(Raw_Data!C5873&amp;". "&amp;Raw_Data!D5873)</f>
        <v>W. Whitfield</v>
      </c>
      <c r="H5873" t="str">
        <f>IF(OR(Raw_Data!E5873="M",Raw_Data!E5873="Male"),"Male",IF(OR(Raw_Data!E5873="F",Raw_Data!E5873="Female"),"Female","Not Confirmed"))</f>
        <v>Female</v>
      </c>
      <c r="I5873">
        <f>Raw_Data!F5873</f>
        <v>31</v>
      </c>
      <c r="J5873" t="str">
        <f>FLOOR(Raw_Data!F5873,10)&amp;"-"&amp;FLOOR(Raw_Data!F5873,10)+9</f>
        <v>30-39</v>
      </c>
      <c r="K5873" t="str">
        <f>Raw_Data!G5873</f>
        <v>White</v>
      </c>
      <c r="L5873" t="str">
        <f>Raw_Data!H5873</f>
        <v>General Practice</v>
      </c>
      <c r="M5873" t="str">
        <f>IF(Raw_Data!I5873=TRUE,"Admitted","Not Admitted")</f>
        <v>Admitted</v>
      </c>
      <c r="N5873" t="str">
        <f>IF(Raw_Data!J5873="","Not Rated",Raw_Data!J5873)</f>
        <v>Not Rated</v>
      </c>
      <c r="O5873">
        <f>Raw_Data!K5873</f>
        <v>39</v>
      </c>
      <c r="P5873" t="str">
        <f>IF(Raw_Data!K5873&lt;=30,"Within Time","Delayed")</f>
        <v>Delayed</v>
      </c>
    </row>
    <row r="5874" spans="1:16" x14ac:dyDescent="0.35">
      <c r="A5874" t="str">
        <f>Raw_Data!A5874</f>
        <v>132-87-3843</v>
      </c>
      <c r="B5874" s="2">
        <f>Raw_Data!B5874</f>
        <v>45383.488194444442</v>
      </c>
      <c r="C5874">
        <f>HOUR(Raw_Data!B5874)</f>
        <v>11</v>
      </c>
      <c r="D5874" t="str">
        <f>TEXT(Raw_Data!B5874,"mmm")</f>
        <v>Apr</v>
      </c>
      <c r="E5874">
        <f>YEAR(Raw_Data!B5874)</f>
        <v>2024</v>
      </c>
      <c r="F5874" t="str">
        <f>TEXT(Raw_Data!B5874,"mmm-yy")</f>
        <v>Apr-24</v>
      </c>
      <c r="G5874" t="str">
        <f>PROPER(Raw_Data!C5874&amp;". "&amp;Raw_Data!D5874)</f>
        <v>F. Methuen</v>
      </c>
      <c r="H5874" t="str">
        <f>IF(OR(Raw_Data!E5874="M",Raw_Data!E5874="Male"),"Male",IF(OR(Raw_Data!E5874="F",Raw_Data!E5874="Female"),"Female","Not Confirmed"))</f>
        <v>Male</v>
      </c>
      <c r="I5874">
        <f>Raw_Data!F5874</f>
        <v>55</v>
      </c>
      <c r="J5874" t="str">
        <f>FLOOR(Raw_Data!F5874,10)&amp;"-"&amp;FLOOR(Raw_Data!F5874,10)+9</f>
        <v>50-59</v>
      </c>
      <c r="K5874" t="str">
        <f>Raw_Data!G5874</f>
        <v>Declined to Identify</v>
      </c>
      <c r="L5874" t="str">
        <f>Raw_Data!H5874</f>
        <v>Physiotherapy</v>
      </c>
      <c r="M5874" t="str">
        <f>IF(Raw_Data!I5874=TRUE,"Admitted","Not Admitted")</f>
        <v>Not Admitted</v>
      </c>
      <c r="N5874" t="str">
        <f>IF(Raw_Data!J5874="","Not Rated",Raw_Data!J5874)</f>
        <v>Not Rated</v>
      </c>
      <c r="O5874">
        <f>Raw_Data!K5874</f>
        <v>46</v>
      </c>
      <c r="P5874" t="str">
        <f>IF(Raw_Data!K5874&lt;=30,"Within Time","Delayed")</f>
        <v>Delayed</v>
      </c>
    </row>
    <row r="5875" spans="1:16" x14ac:dyDescent="0.35">
      <c r="A5875" t="str">
        <f>Raw_Data!A5875</f>
        <v>431-76-7434</v>
      </c>
      <c r="B5875" s="2">
        <f>Raw_Data!B5875</f>
        <v>45383.500694444447</v>
      </c>
      <c r="C5875">
        <f>HOUR(Raw_Data!B5875)</f>
        <v>12</v>
      </c>
      <c r="D5875" t="str">
        <f>TEXT(Raw_Data!B5875,"mmm")</f>
        <v>Apr</v>
      </c>
      <c r="E5875">
        <f>YEAR(Raw_Data!B5875)</f>
        <v>2024</v>
      </c>
      <c r="F5875" t="str">
        <f>TEXT(Raw_Data!B5875,"mmm-yy")</f>
        <v>Apr-24</v>
      </c>
      <c r="G5875" t="str">
        <f>PROPER(Raw_Data!C5875&amp;". "&amp;Raw_Data!D5875)</f>
        <v>I. Crebo</v>
      </c>
      <c r="H5875" t="str">
        <f>IF(OR(Raw_Data!E5875="M",Raw_Data!E5875="Male"),"Male",IF(OR(Raw_Data!E5875="F",Raw_Data!E5875="Female"),"Female","Not Confirmed"))</f>
        <v>Male</v>
      </c>
      <c r="I5875">
        <f>Raw_Data!F5875</f>
        <v>21</v>
      </c>
      <c r="J5875" t="str">
        <f>FLOOR(Raw_Data!F5875,10)&amp;"-"&amp;FLOOR(Raw_Data!F5875,10)+9</f>
        <v>20-29</v>
      </c>
      <c r="K5875" t="str">
        <f>Raw_Data!G5875</f>
        <v>African American</v>
      </c>
      <c r="L5875" t="str">
        <f>Raw_Data!H5875</f>
        <v>None</v>
      </c>
      <c r="M5875" t="str">
        <f>IF(Raw_Data!I5875=TRUE,"Admitted","Not Admitted")</f>
        <v>Not Admitted</v>
      </c>
      <c r="N5875" t="str">
        <f>IF(Raw_Data!J5875="","Not Rated",Raw_Data!J5875)</f>
        <v>Not Rated</v>
      </c>
      <c r="O5875">
        <f>Raw_Data!K5875</f>
        <v>35</v>
      </c>
      <c r="P5875" t="str">
        <f>IF(Raw_Data!K5875&lt;=30,"Within Time","Delayed")</f>
        <v>Delayed</v>
      </c>
    </row>
    <row r="5876" spans="1:16" x14ac:dyDescent="0.35">
      <c r="A5876" t="str">
        <f>Raw_Data!A5876</f>
        <v>159-37-6528</v>
      </c>
      <c r="B5876" s="2">
        <f>Raw_Data!B5876</f>
        <v>45383.50277777778</v>
      </c>
      <c r="C5876">
        <f>HOUR(Raw_Data!B5876)</f>
        <v>12</v>
      </c>
      <c r="D5876" t="str">
        <f>TEXT(Raw_Data!B5876,"mmm")</f>
        <v>Apr</v>
      </c>
      <c r="E5876">
        <f>YEAR(Raw_Data!B5876)</f>
        <v>2024</v>
      </c>
      <c r="F5876" t="str">
        <f>TEXT(Raw_Data!B5876,"mmm-yy")</f>
        <v>Apr-24</v>
      </c>
      <c r="G5876" t="str">
        <f>PROPER(Raw_Data!C5876&amp;". "&amp;Raw_Data!D5876)</f>
        <v>M. Garfield</v>
      </c>
      <c r="H5876" t="str">
        <f>IF(OR(Raw_Data!E5876="M",Raw_Data!E5876="Male"),"Male",IF(OR(Raw_Data!E5876="F",Raw_Data!E5876="Female"),"Female","Not Confirmed"))</f>
        <v>Male</v>
      </c>
      <c r="I5876">
        <f>Raw_Data!F5876</f>
        <v>6</v>
      </c>
      <c r="J5876" t="str">
        <f>FLOOR(Raw_Data!F5876,10)&amp;"-"&amp;FLOOR(Raw_Data!F5876,10)+9</f>
        <v>0-9</v>
      </c>
      <c r="K5876" t="str">
        <f>Raw_Data!G5876</f>
        <v>Declined to Identify</v>
      </c>
      <c r="L5876" t="str">
        <f>Raw_Data!H5876</f>
        <v>None</v>
      </c>
      <c r="M5876" t="str">
        <f>IF(Raw_Data!I5876=TRUE,"Admitted","Not Admitted")</f>
        <v>Admitted</v>
      </c>
      <c r="N5876">
        <f>IF(Raw_Data!J5876="","Not Rated",Raw_Data!J5876)</f>
        <v>9</v>
      </c>
      <c r="O5876">
        <f>Raw_Data!K5876</f>
        <v>46</v>
      </c>
      <c r="P5876" t="str">
        <f>IF(Raw_Data!K5876&lt;=30,"Within Time","Delayed")</f>
        <v>Delayed</v>
      </c>
    </row>
    <row r="5877" spans="1:16" x14ac:dyDescent="0.35">
      <c r="A5877" t="str">
        <f>Raw_Data!A5877</f>
        <v>202-91-8276</v>
      </c>
      <c r="B5877" s="2">
        <f>Raw_Data!B5877</f>
        <v>45383.536111111112</v>
      </c>
      <c r="C5877">
        <f>HOUR(Raw_Data!B5877)</f>
        <v>12</v>
      </c>
      <c r="D5877" t="str">
        <f>TEXT(Raw_Data!B5877,"mmm")</f>
        <v>Apr</v>
      </c>
      <c r="E5877">
        <f>YEAR(Raw_Data!B5877)</f>
        <v>2024</v>
      </c>
      <c r="F5877" t="str">
        <f>TEXT(Raw_Data!B5877,"mmm-yy")</f>
        <v>Apr-24</v>
      </c>
      <c r="G5877" t="str">
        <f>PROPER(Raw_Data!C5877&amp;". "&amp;Raw_Data!D5877)</f>
        <v>S. Gionettitti</v>
      </c>
      <c r="H5877" t="str">
        <f>IF(OR(Raw_Data!E5877="M",Raw_Data!E5877="Male"),"Male",IF(OR(Raw_Data!E5877="F",Raw_Data!E5877="Female"),"Female","Not Confirmed"))</f>
        <v>Female</v>
      </c>
      <c r="I5877">
        <f>Raw_Data!F5877</f>
        <v>54</v>
      </c>
      <c r="J5877" t="str">
        <f>FLOOR(Raw_Data!F5877,10)&amp;"-"&amp;FLOOR(Raw_Data!F5877,10)+9</f>
        <v>50-59</v>
      </c>
      <c r="K5877" t="str">
        <f>Raw_Data!G5877</f>
        <v>White</v>
      </c>
      <c r="L5877" t="str">
        <f>Raw_Data!H5877</f>
        <v>Orthopedics</v>
      </c>
      <c r="M5877" t="str">
        <f>IF(Raw_Data!I5877=TRUE,"Admitted","Not Admitted")</f>
        <v>Not Admitted</v>
      </c>
      <c r="N5877">
        <f>IF(Raw_Data!J5877="","Not Rated",Raw_Data!J5877)</f>
        <v>7</v>
      </c>
      <c r="O5877">
        <f>Raw_Data!K5877</f>
        <v>17</v>
      </c>
      <c r="P5877" t="str">
        <f>IF(Raw_Data!K5877&lt;=30,"Within Time","Delayed")</f>
        <v>Within Time</v>
      </c>
    </row>
    <row r="5878" spans="1:16" x14ac:dyDescent="0.35">
      <c r="A5878" t="str">
        <f>Raw_Data!A5878</f>
        <v>620-50-4511</v>
      </c>
      <c r="B5878" s="2">
        <f>Raw_Data!B5878</f>
        <v>45383.538194444453</v>
      </c>
      <c r="C5878">
        <f>HOUR(Raw_Data!B5878)</f>
        <v>12</v>
      </c>
      <c r="D5878" t="str">
        <f>TEXT(Raw_Data!B5878,"mmm")</f>
        <v>Apr</v>
      </c>
      <c r="E5878">
        <f>YEAR(Raw_Data!B5878)</f>
        <v>2024</v>
      </c>
      <c r="F5878" t="str">
        <f>TEXT(Raw_Data!B5878,"mmm-yy")</f>
        <v>Apr-24</v>
      </c>
      <c r="G5878" t="str">
        <f>PROPER(Raw_Data!C5878&amp;". "&amp;Raw_Data!D5878)</f>
        <v>B. Loxley</v>
      </c>
      <c r="H5878" t="str">
        <f>IF(OR(Raw_Data!E5878="M",Raw_Data!E5878="Male"),"Male",IF(OR(Raw_Data!E5878="F",Raw_Data!E5878="Female"),"Female","Not Confirmed"))</f>
        <v>Male</v>
      </c>
      <c r="I5878">
        <f>Raw_Data!F5878</f>
        <v>42</v>
      </c>
      <c r="J5878" t="str">
        <f>FLOOR(Raw_Data!F5878,10)&amp;"-"&amp;FLOOR(Raw_Data!F5878,10)+9</f>
        <v>40-49</v>
      </c>
      <c r="K5878" t="str">
        <f>Raw_Data!G5878</f>
        <v>White</v>
      </c>
      <c r="L5878" t="str">
        <f>Raw_Data!H5878</f>
        <v>None</v>
      </c>
      <c r="M5878" t="str">
        <f>IF(Raw_Data!I5878=TRUE,"Admitted","Not Admitted")</f>
        <v>Not Admitted</v>
      </c>
      <c r="N5878" t="str">
        <f>IF(Raw_Data!J5878="","Not Rated",Raw_Data!J5878)</f>
        <v>Not Rated</v>
      </c>
      <c r="O5878">
        <f>Raw_Data!K5878</f>
        <v>47</v>
      </c>
      <c r="P5878" t="str">
        <f>IF(Raw_Data!K5878&lt;=30,"Within Time","Delayed")</f>
        <v>Delayed</v>
      </c>
    </row>
    <row r="5879" spans="1:16" x14ac:dyDescent="0.35">
      <c r="A5879" t="str">
        <f>Raw_Data!A5879</f>
        <v>321-61-9878</v>
      </c>
      <c r="B5879" s="2">
        <f>Raw_Data!B5879</f>
        <v>45383.548611111109</v>
      </c>
      <c r="C5879">
        <f>HOUR(Raw_Data!B5879)</f>
        <v>13</v>
      </c>
      <c r="D5879" t="str">
        <f>TEXT(Raw_Data!B5879,"mmm")</f>
        <v>Apr</v>
      </c>
      <c r="E5879">
        <f>YEAR(Raw_Data!B5879)</f>
        <v>2024</v>
      </c>
      <c r="F5879" t="str">
        <f>TEXT(Raw_Data!B5879,"mmm-yy")</f>
        <v>Apr-24</v>
      </c>
      <c r="G5879" t="str">
        <f>PROPER(Raw_Data!C5879&amp;". "&amp;Raw_Data!D5879)</f>
        <v>G. Kingsley</v>
      </c>
      <c r="H5879" t="str">
        <f>IF(OR(Raw_Data!E5879="M",Raw_Data!E5879="Male"),"Male",IF(OR(Raw_Data!E5879="F",Raw_Data!E5879="Female"),"Female","Not Confirmed"))</f>
        <v>Not Confirmed</v>
      </c>
      <c r="I5879">
        <f>Raw_Data!F5879</f>
        <v>49</v>
      </c>
      <c r="J5879" t="str">
        <f>FLOOR(Raw_Data!F5879,10)&amp;"-"&amp;FLOOR(Raw_Data!F5879,10)+9</f>
        <v>40-49</v>
      </c>
      <c r="K5879" t="str">
        <f>Raw_Data!G5879</f>
        <v>Declined to Identify</v>
      </c>
      <c r="L5879" t="str">
        <f>Raw_Data!H5879</f>
        <v>General Practice</v>
      </c>
      <c r="M5879" t="str">
        <f>IF(Raw_Data!I5879=TRUE,"Admitted","Not Admitted")</f>
        <v>Not Admitted</v>
      </c>
      <c r="N5879" t="str">
        <f>IF(Raw_Data!J5879="","Not Rated",Raw_Data!J5879)</f>
        <v>Not Rated</v>
      </c>
      <c r="O5879">
        <f>Raw_Data!K5879</f>
        <v>54</v>
      </c>
      <c r="P5879" t="str">
        <f>IF(Raw_Data!K5879&lt;=30,"Within Time","Delayed")</f>
        <v>Delayed</v>
      </c>
    </row>
    <row r="5880" spans="1:16" x14ac:dyDescent="0.35">
      <c r="A5880" t="str">
        <f>Raw_Data!A5880</f>
        <v>296-54-6651</v>
      </c>
      <c r="B5880" s="2">
        <f>Raw_Data!B5880</f>
        <v>45383.582638888889</v>
      </c>
      <c r="C5880">
        <f>HOUR(Raw_Data!B5880)</f>
        <v>13</v>
      </c>
      <c r="D5880" t="str">
        <f>TEXT(Raw_Data!B5880,"mmm")</f>
        <v>Apr</v>
      </c>
      <c r="E5880">
        <f>YEAR(Raw_Data!B5880)</f>
        <v>2024</v>
      </c>
      <c r="F5880" t="str">
        <f>TEXT(Raw_Data!B5880,"mmm-yy")</f>
        <v>Apr-24</v>
      </c>
      <c r="G5880" t="str">
        <f>PROPER(Raw_Data!C5880&amp;". "&amp;Raw_Data!D5880)</f>
        <v>W. Verity</v>
      </c>
      <c r="H5880" t="str">
        <f>IF(OR(Raw_Data!E5880="M",Raw_Data!E5880="Male"),"Male",IF(OR(Raw_Data!E5880="F",Raw_Data!E5880="Female"),"Female","Not Confirmed"))</f>
        <v>Male</v>
      </c>
      <c r="I5880">
        <f>Raw_Data!F5880</f>
        <v>25</v>
      </c>
      <c r="J5880" t="str">
        <f>FLOOR(Raw_Data!F5880,10)&amp;"-"&amp;FLOOR(Raw_Data!F5880,10)+9</f>
        <v>20-29</v>
      </c>
      <c r="K5880" t="str">
        <f>Raw_Data!G5880</f>
        <v>Declined to Identify</v>
      </c>
      <c r="L5880" t="str">
        <f>Raw_Data!H5880</f>
        <v>General Practice</v>
      </c>
      <c r="M5880" t="str">
        <f>IF(Raw_Data!I5880=TRUE,"Admitted","Not Admitted")</f>
        <v>Admitted</v>
      </c>
      <c r="N5880">
        <f>IF(Raw_Data!J5880="","Not Rated",Raw_Data!J5880)</f>
        <v>2</v>
      </c>
      <c r="O5880">
        <f>Raw_Data!K5880</f>
        <v>41</v>
      </c>
      <c r="P5880" t="str">
        <f>IF(Raw_Data!K5880&lt;=30,"Within Time","Delayed")</f>
        <v>Delayed</v>
      </c>
    </row>
    <row r="5881" spans="1:16" x14ac:dyDescent="0.35">
      <c r="A5881" t="str">
        <f>Raw_Data!A5881</f>
        <v>655-27-8210</v>
      </c>
      <c r="B5881" s="2">
        <f>Raw_Data!B5881</f>
        <v>45383.589583333327</v>
      </c>
      <c r="C5881">
        <f>HOUR(Raw_Data!B5881)</f>
        <v>14</v>
      </c>
      <c r="D5881" t="str">
        <f>TEXT(Raw_Data!B5881,"mmm")</f>
        <v>Apr</v>
      </c>
      <c r="E5881">
        <f>YEAR(Raw_Data!B5881)</f>
        <v>2024</v>
      </c>
      <c r="F5881" t="str">
        <f>TEXT(Raw_Data!B5881,"mmm-yy")</f>
        <v>Apr-24</v>
      </c>
      <c r="G5881" t="str">
        <f>PROPER(Raw_Data!C5881&amp;". "&amp;Raw_Data!D5881)</f>
        <v>U. Tunstall</v>
      </c>
      <c r="H5881" t="str">
        <f>IF(OR(Raw_Data!E5881="M",Raw_Data!E5881="Male"),"Male",IF(OR(Raw_Data!E5881="F",Raw_Data!E5881="Female"),"Female","Not Confirmed"))</f>
        <v>Male</v>
      </c>
      <c r="I5881">
        <f>Raw_Data!F5881</f>
        <v>20</v>
      </c>
      <c r="J5881" t="str">
        <f>FLOOR(Raw_Data!F5881,10)&amp;"-"&amp;FLOOR(Raw_Data!F5881,10)+9</f>
        <v>20-29</v>
      </c>
      <c r="K5881" t="str">
        <f>Raw_Data!G5881</f>
        <v>African American</v>
      </c>
      <c r="L5881" t="str">
        <f>Raw_Data!H5881</f>
        <v>None</v>
      </c>
      <c r="M5881" t="str">
        <f>IF(Raw_Data!I5881=TRUE,"Admitted","Not Admitted")</f>
        <v>Admitted</v>
      </c>
      <c r="N5881" t="str">
        <f>IF(Raw_Data!J5881="","Not Rated",Raw_Data!J5881)</f>
        <v>Not Rated</v>
      </c>
      <c r="O5881">
        <f>Raw_Data!K5881</f>
        <v>15</v>
      </c>
      <c r="P5881" t="str">
        <f>IF(Raw_Data!K5881&lt;=30,"Within Time","Delayed")</f>
        <v>Within Time</v>
      </c>
    </row>
    <row r="5882" spans="1:16" x14ac:dyDescent="0.35">
      <c r="A5882" t="str">
        <f>Raw_Data!A5882</f>
        <v>630-44-1934</v>
      </c>
      <c r="B5882" s="2">
        <f>Raw_Data!B5882</f>
        <v>45383.605555555558</v>
      </c>
      <c r="C5882">
        <f>HOUR(Raw_Data!B5882)</f>
        <v>14</v>
      </c>
      <c r="D5882" t="str">
        <f>TEXT(Raw_Data!B5882,"mmm")</f>
        <v>Apr</v>
      </c>
      <c r="E5882">
        <f>YEAR(Raw_Data!B5882)</f>
        <v>2024</v>
      </c>
      <c r="F5882" t="str">
        <f>TEXT(Raw_Data!B5882,"mmm-yy")</f>
        <v>Apr-24</v>
      </c>
      <c r="G5882" t="str">
        <f>PROPER(Raw_Data!C5882&amp;". "&amp;Raw_Data!D5882)</f>
        <v>U. Upperton</v>
      </c>
      <c r="H5882" t="str">
        <f>IF(OR(Raw_Data!E5882="M",Raw_Data!E5882="Male"),"Male",IF(OR(Raw_Data!E5882="F",Raw_Data!E5882="Female"),"Female","Not Confirmed"))</f>
        <v>Male</v>
      </c>
      <c r="I5882">
        <f>Raw_Data!F5882</f>
        <v>47</v>
      </c>
      <c r="J5882" t="str">
        <f>FLOOR(Raw_Data!F5882,10)&amp;"-"&amp;FLOOR(Raw_Data!F5882,10)+9</f>
        <v>40-49</v>
      </c>
      <c r="K5882" t="str">
        <f>Raw_Data!G5882</f>
        <v>Two or More Races</v>
      </c>
      <c r="L5882" t="str">
        <f>Raw_Data!H5882</f>
        <v>None</v>
      </c>
      <c r="M5882" t="str">
        <f>IF(Raw_Data!I5882=TRUE,"Admitted","Not Admitted")</f>
        <v>Admitted</v>
      </c>
      <c r="N5882" t="str">
        <f>IF(Raw_Data!J5882="","Not Rated",Raw_Data!J5882)</f>
        <v>Not Rated</v>
      </c>
      <c r="O5882">
        <f>Raw_Data!K5882</f>
        <v>21</v>
      </c>
      <c r="P5882" t="str">
        <f>IF(Raw_Data!K5882&lt;=30,"Within Time","Delayed")</f>
        <v>Within Time</v>
      </c>
    </row>
    <row r="5883" spans="1:16" x14ac:dyDescent="0.35">
      <c r="A5883" t="str">
        <f>Raw_Data!A5883</f>
        <v>654-36-2453</v>
      </c>
      <c r="B5883" s="2">
        <f>Raw_Data!B5883</f>
        <v>45383.62222222222</v>
      </c>
      <c r="C5883">
        <f>HOUR(Raw_Data!B5883)</f>
        <v>14</v>
      </c>
      <c r="D5883" t="str">
        <f>TEXT(Raw_Data!B5883,"mmm")</f>
        <v>Apr</v>
      </c>
      <c r="E5883">
        <f>YEAR(Raw_Data!B5883)</f>
        <v>2024</v>
      </c>
      <c r="F5883" t="str">
        <f>TEXT(Raw_Data!B5883,"mmm-yy")</f>
        <v>Apr-24</v>
      </c>
      <c r="G5883" t="str">
        <f>PROPER(Raw_Data!C5883&amp;". "&amp;Raw_Data!D5883)</f>
        <v>U. Loxley</v>
      </c>
      <c r="H5883" t="str">
        <f>IF(OR(Raw_Data!E5883="M",Raw_Data!E5883="Male"),"Male",IF(OR(Raw_Data!E5883="F",Raw_Data!E5883="Female"),"Female","Not Confirmed"))</f>
        <v>Male</v>
      </c>
      <c r="I5883">
        <f>Raw_Data!F5883</f>
        <v>54</v>
      </c>
      <c r="J5883" t="str">
        <f>FLOOR(Raw_Data!F5883,10)&amp;"-"&amp;FLOOR(Raw_Data!F5883,10)+9</f>
        <v>50-59</v>
      </c>
      <c r="K5883" t="str">
        <f>Raw_Data!G5883</f>
        <v>African American</v>
      </c>
      <c r="L5883" t="str">
        <f>Raw_Data!H5883</f>
        <v>None</v>
      </c>
      <c r="M5883" t="str">
        <f>IF(Raw_Data!I5883=TRUE,"Admitted","Not Admitted")</f>
        <v>Admitted</v>
      </c>
      <c r="N5883" t="str">
        <f>IF(Raw_Data!J5883="","Not Rated",Raw_Data!J5883)</f>
        <v>Not Rated</v>
      </c>
      <c r="O5883">
        <f>Raw_Data!K5883</f>
        <v>12</v>
      </c>
      <c r="P5883" t="str">
        <f>IF(Raw_Data!K5883&lt;=30,"Within Time","Delayed")</f>
        <v>Within Time</v>
      </c>
    </row>
    <row r="5884" spans="1:16" x14ac:dyDescent="0.35">
      <c r="A5884" t="str">
        <f>Raw_Data!A5884</f>
        <v>355-12-9303</v>
      </c>
      <c r="B5884" s="2">
        <f>Raw_Data!B5884</f>
        <v>45383.686805555553</v>
      </c>
      <c r="C5884">
        <f>HOUR(Raw_Data!B5884)</f>
        <v>16</v>
      </c>
      <c r="D5884" t="str">
        <f>TEXT(Raw_Data!B5884,"mmm")</f>
        <v>Apr</v>
      </c>
      <c r="E5884">
        <f>YEAR(Raw_Data!B5884)</f>
        <v>2024</v>
      </c>
      <c r="F5884" t="str">
        <f>TEXT(Raw_Data!B5884,"mmm-yy")</f>
        <v>Apr-24</v>
      </c>
      <c r="G5884" t="str">
        <f>PROPER(Raw_Data!C5884&amp;". "&amp;Raw_Data!D5884)</f>
        <v>T. Perrat</v>
      </c>
      <c r="H5884" t="str">
        <f>IF(OR(Raw_Data!E5884="M",Raw_Data!E5884="Male"),"Male",IF(OR(Raw_Data!E5884="F",Raw_Data!E5884="Female"),"Female","Not Confirmed"))</f>
        <v>Female</v>
      </c>
      <c r="I5884">
        <f>Raw_Data!F5884</f>
        <v>42</v>
      </c>
      <c r="J5884" t="str">
        <f>FLOOR(Raw_Data!F5884,10)&amp;"-"&amp;FLOOR(Raw_Data!F5884,10)+9</f>
        <v>40-49</v>
      </c>
      <c r="K5884" t="str">
        <f>Raw_Data!G5884</f>
        <v>African American</v>
      </c>
      <c r="L5884" t="str">
        <f>Raw_Data!H5884</f>
        <v>General Practice</v>
      </c>
      <c r="M5884" t="str">
        <f>IF(Raw_Data!I5884=TRUE,"Admitted","Not Admitted")</f>
        <v>Not Admitted</v>
      </c>
      <c r="N5884">
        <f>IF(Raw_Data!J5884="","Not Rated",Raw_Data!J5884)</f>
        <v>3</v>
      </c>
      <c r="O5884">
        <f>Raw_Data!K5884</f>
        <v>23</v>
      </c>
      <c r="P5884" t="str">
        <f>IF(Raw_Data!K5884&lt;=30,"Within Time","Delayed")</f>
        <v>Within Time</v>
      </c>
    </row>
    <row r="5885" spans="1:16" x14ac:dyDescent="0.35">
      <c r="A5885" t="str">
        <f>Raw_Data!A5885</f>
        <v>989-58-9265</v>
      </c>
      <c r="B5885" s="2">
        <f>Raw_Data!B5885</f>
        <v>45383.701388888891</v>
      </c>
      <c r="C5885">
        <f>HOUR(Raw_Data!B5885)</f>
        <v>16</v>
      </c>
      <c r="D5885" t="str">
        <f>TEXT(Raw_Data!B5885,"mmm")</f>
        <v>Apr</v>
      </c>
      <c r="E5885">
        <f>YEAR(Raw_Data!B5885)</f>
        <v>2024</v>
      </c>
      <c r="F5885" t="str">
        <f>TEXT(Raw_Data!B5885,"mmm-yy")</f>
        <v>Apr-24</v>
      </c>
      <c r="G5885" t="str">
        <f>PROPER(Raw_Data!C5885&amp;". "&amp;Raw_Data!D5885)</f>
        <v>X. Northcote</v>
      </c>
      <c r="H5885" t="str">
        <f>IF(OR(Raw_Data!E5885="M",Raw_Data!E5885="Male"),"Male",IF(OR(Raw_Data!E5885="F",Raw_Data!E5885="Female"),"Female","Not Confirmed"))</f>
        <v>Male</v>
      </c>
      <c r="I5885">
        <f>Raw_Data!F5885</f>
        <v>14</v>
      </c>
      <c r="J5885" t="str">
        <f>FLOOR(Raw_Data!F5885,10)&amp;"-"&amp;FLOOR(Raw_Data!F5885,10)+9</f>
        <v>10-19</v>
      </c>
      <c r="K5885" t="str">
        <f>Raw_Data!G5885</f>
        <v>Unknown</v>
      </c>
      <c r="L5885" t="str">
        <f>Raw_Data!H5885</f>
        <v>General Practice</v>
      </c>
      <c r="M5885" t="str">
        <f>IF(Raw_Data!I5885=TRUE,"Admitted","Not Admitted")</f>
        <v>Admitted</v>
      </c>
      <c r="N5885">
        <f>IF(Raw_Data!J5885="","Not Rated",Raw_Data!J5885)</f>
        <v>6</v>
      </c>
      <c r="O5885">
        <f>Raw_Data!K5885</f>
        <v>27</v>
      </c>
      <c r="P5885" t="str">
        <f>IF(Raw_Data!K5885&lt;=30,"Within Time","Delayed")</f>
        <v>Within Time</v>
      </c>
    </row>
    <row r="5886" spans="1:16" x14ac:dyDescent="0.35">
      <c r="A5886" t="str">
        <f>Raw_Data!A5886</f>
        <v>830-79-4921</v>
      </c>
      <c r="B5886" s="2">
        <f>Raw_Data!B5886</f>
        <v>45383.713888888888</v>
      </c>
      <c r="C5886">
        <f>HOUR(Raw_Data!B5886)</f>
        <v>17</v>
      </c>
      <c r="D5886" t="str">
        <f>TEXT(Raw_Data!B5886,"mmm")</f>
        <v>Apr</v>
      </c>
      <c r="E5886">
        <f>YEAR(Raw_Data!B5886)</f>
        <v>2024</v>
      </c>
      <c r="F5886" t="str">
        <f>TEXT(Raw_Data!B5886,"mmm-yy")</f>
        <v>Apr-24</v>
      </c>
      <c r="G5886" t="str">
        <f>PROPER(Raw_Data!C5886&amp;". "&amp;Raw_Data!D5886)</f>
        <v>L. Garfield</v>
      </c>
      <c r="H5886" t="str">
        <f>IF(OR(Raw_Data!E5886="M",Raw_Data!E5886="Male"),"Male",IF(OR(Raw_Data!E5886="F",Raw_Data!E5886="Female"),"Female","Not Confirmed"))</f>
        <v>Female</v>
      </c>
      <c r="I5886">
        <f>Raw_Data!F5886</f>
        <v>49</v>
      </c>
      <c r="J5886" t="str">
        <f>FLOOR(Raw_Data!F5886,10)&amp;"-"&amp;FLOOR(Raw_Data!F5886,10)+9</f>
        <v>40-49</v>
      </c>
      <c r="K5886" t="str">
        <f>Raw_Data!G5886</f>
        <v>Pacific Islander</v>
      </c>
      <c r="L5886" t="str">
        <f>Raw_Data!H5886</f>
        <v>General Practice</v>
      </c>
      <c r="M5886" t="str">
        <f>IF(Raw_Data!I5886=TRUE,"Admitted","Not Admitted")</f>
        <v>Not Admitted</v>
      </c>
      <c r="N5886">
        <f>IF(Raw_Data!J5886="","Not Rated",Raw_Data!J5886)</f>
        <v>6</v>
      </c>
      <c r="O5886">
        <f>Raw_Data!K5886</f>
        <v>31</v>
      </c>
      <c r="P5886" t="str">
        <f>IF(Raw_Data!K5886&lt;=30,"Within Time","Delayed")</f>
        <v>Delayed</v>
      </c>
    </row>
    <row r="5887" spans="1:16" x14ac:dyDescent="0.35">
      <c r="A5887" t="str">
        <f>Raw_Data!A5887</f>
        <v>156-61-8687</v>
      </c>
      <c r="B5887" s="2">
        <f>Raw_Data!B5887</f>
        <v>45383.765972222223</v>
      </c>
      <c r="C5887">
        <f>HOUR(Raw_Data!B5887)</f>
        <v>18</v>
      </c>
      <c r="D5887" t="str">
        <f>TEXT(Raw_Data!B5887,"mmm")</f>
        <v>Apr</v>
      </c>
      <c r="E5887">
        <f>YEAR(Raw_Data!B5887)</f>
        <v>2024</v>
      </c>
      <c r="F5887" t="str">
        <f>TEXT(Raw_Data!B5887,"mmm-yy")</f>
        <v>Apr-24</v>
      </c>
      <c r="G5887" t="str">
        <f>PROPER(Raw_Data!C5887&amp;". "&amp;Raw_Data!D5887)</f>
        <v>W. Loxley</v>
      </c>
      <c r="H5887" t="str">
        <f>IF(OR(Raw_Data!E5887="M",Raw_Data!E5887="Male"),"Male",IF(OR(Raw_Data!E5887="F",Raw_Data!E5887="Female"),"Female","Not Confirmed"))</f>
        <v>Male</v>
      </c>
      <c r="I5887">
        <f>Raw_Data!F5887</f>
        <v>24</v>
      </c>
      <c r="J5887" t="str">
        <f>FLOOR(Raw_Data!F5887,10)&amp;"-"&amp;FLOOR(Raw_Data!F5887,10)+9</f>
        <v>20-29</v>
      </c>
      <c r="K5887" t="str">
        <f>Raw_Data!G5887</f>
        <v>White</v>
      </c>
      <c r="L5887" t="str">
        <f>Raw_Data!H5887</f>
        <v>Renal</v>
      </c>
      <c r="M5887" t="str">
        <f>IF(Raw_Data!I5887=TRUE,"Admitted","Not Admitted")</f>
        <v>Admitted</v>
      </c>
      <c r="N5887">
        <f>IF(Raw_Data!J5887="","Not Rated",Raw_Data!J5887)</f>
        <v>5</v>
      </c>
      <c r="O5887">
        <f>Raw_Data!K5887</f>
        <v>35</v>
      </c>
      <c r="P5887" t="str">
        <f>IF(Raw_Data!K5887&lt;=30,"Within Time","Delayed")</f>
        <v>Delayed</v>
      </c>
    </row>
    <row r="5888" spans="1:16" x14ac:dyDescent="0.35">
      <c r="A5888" t="str">
        <f>Raw_Data!A5888</f>
        <v>910-54-8932</v>
      </c>
      <c r="B5888" s="2">
        <f>Raw_Data!B5888</f>
        <v>45383.836805555547</v>
      </c>
      <c r="C5888">
        <f>HOUR(Raw_Data!B5888)</f>
        <v>20</v>
      </c>
      <c r="D5888" t="str">
        <f>TEXT(Raw_Data!B5888,"mmm")</f>
        <v>Apr</v>
      </c>
      <c r="E5888">
        <f>YEAR(Raw_Data!B5888)</f>
        <v>2024</v>
      </c>
      <c r="F5888" t="str">
        <f>TEXT(Raw_Data!B5888,"mmm-yy")</f>
        <v>Apr-24</v>
      </c>
      <c r="G5888" t="str">
        <f>PROPER(Raw_Data!C5888&amp;". "&amp;Raw_Data!D5888)</f>
        <v>Q. Thornbury</v>
      </c>
      <c r="H5888" t="str">
        <f>IF(OR(Raw_Data!E5888="M",Raw_Data!E5888="Male"),"Male",IF(OR(Raw_Data!E5888="F",Raw_Data!E5888="Female"),"Female","Not Confirmed"))</f>
        <v>Female</v>
      </c>
      <c r="I5888">
        <f>Raw_Data!F5888</f>
        <v>37</v>
      </c>
      <c r="J5888" t="str">
        <f>FLOOR(Raw_Data!F5888,10)&amp;"-"&amp;FLOOR(Raw_Data!F5888,10)+9</f>
        <v>30-39</v>
      </c>
      <c r="K5888" t="str">
        <f>Raw_Data!G5888</f>
        <v>African American</v>
      </c>
      <c r="L5888" t="str">
        <f>Raw_Data!H5888</f>
        <v>Orthopedics</v>
      </c>
      <c r="M5888" t="str">
        <f>IF(Raw_Data!I5888=TRUE,"Admitted","Not Admitted")</f>
        <v>Not Admitted</v>
      </c>
      <c r="N5888" t="str">
        <f>IF(Raw_Data!J5888="","Not Rated",Raw_Data!J5888)</f>
        <v>Not Rated</v>
      </c>
      <c r="O5888">
        <f>Raw_Data!K5888</f>
        <v>28</v>
      </c>
      <c r="P5888" t="str">
        <f>IF(Raw_Data!K5888&lt;=30,"Within Time","Delayed")</f>
        <v>Within Time</v>
      </c>
    </row>
    <row r="5889" spans="1:16" x14ac:dyDescent="0.35">
      <c r="A5889" t="str">
        <f>Raw_Data!A5889</f>
        <v>909-75-8461</v>
      </c>
      <c r="B5889" s="2">
        <f>Raw_Data!B5889</f>
        <v>45383.868750000001</v>
      </c>
      <c r="C5889">
        <f>HOUR(Raw_Data!B5889)</f>
        <v>20</v>
      </c>
      <c r="D5889" t="str">
        <f>TEXT(Raw_Data!B5889,"mmm")</f>
        <v>Apr</v>
      </c>
      <c r="E5889">
        <f>YEAR(Raw_Data!B5889)</f>
        <v>2024</v>
      </c>
      <c r="F5889" t="str">
        <f>TEXT(Raw_Data!B5889,"mmm-yy")</f>
        <v>Apr-24</v>
      </c>
      <c r="G5889" t="str">
        <f>PROPER(Raw_Data!C5889&amp;". "&amp;Raw_Data!D5889)</f>
        <v>W. Sheffield</v>
      </c>
      <c r="H5889" t="str">
        <f>IF(OR(Raw_Data!E5889="M",Raw_Data!E5889="Male"),"Male",IF(OR(Raw_Data!E5889="F",Raw_Data!E5889="Female"),"Female","Not Confirmed"))</f>
        <v>Male</v>
      </c>
      <c r="I5889">
        <f>Raw_Data!F5889</f>
        <v>29</v>
      </c>
      <c r="J5889" t="str">
        <f>FLOOR(Raw_Data!F5889,10)&amp;"-"&amp;FLOOR(Raw_Data!F5889,10)+9</f>
        <v>20-29</v>
      </c>
      <c r="K5889" t="str">
        <f>Raw_Data!G5889</f>
        <v>African American</v>
      </c>
      <c r="L5889" t="str">
        <f>Raw_Data!H5889</f>
        <v>None</v>
      </c>
      <c r="M5889" t="str">
        <f>IF(Raw_Data!I5889=TRUE,"Admitted","Not Admitted")</f>
        <v>Admitted</v>
      </c>
      <c r="N5889">
        <f>IF(Raw_Data!J5889="","Not Rated",Raw_Data!J5889)</f>
        <v>8</v>
      </c>
      <c r="O5889">
        <f>Raw_Data!K5889</f>
        <v>25</v>
      </c>
      <c r="P5889" t="str">
        <f>IF(Raw_Data!K5889&lt;=30,"Within Time","Delayed")</f>
        <v>Within Time</v>
      </c>
    </row>
    <row r="5890" spans="1:16" x14ac:dyDescent="0.35">
      <c r="A5890" t="str">
        <f>Raw_Data!A5890</f>
        <v>391-15-4654</v>
      </c>
      <c r="B5890" s="2">
        <f>Raw_Data!B5890</f>
        <v>45383.886805555558</v>
      </c>
      <c r="C5890">
        <f>HOUR(Raw_Data!B5890)</f>
        <v>21</v>
      </c>
      <c r="D5890" t="str">
        <f>TEXT(Raw_Data!B5890,"mmm")</f>
        <v>Apr</v>
      </c>
      <c r="E5890">
        <f>YEAR(Raw_Data!B5890)</f>
        <v>2024</v>
      </c>
      <c r="F5890" t="str">
        <f>TEXT(Raw_Data!B5890,"mmm-yy")</f>
        <v>Apr-24</v>
      </c>
      <c r="G5890" t="str">
        <f>PROPER(Raw_Data!C5890&amp;". "&amp;Raw_Data!D5890)</f>
        <v>B. Verity</v>
      </c>
      <c r="H5890" t="str">
        <f>IF(OR(Raw_Data!E5890="M",Raw_Data!E5890="Male"),"Male",IF(OR(Raw_Data!E5890="F",Raw_Data!E5890="Female"),"Female","Not Confirmed"))</f>
        <v>Female</v>
      </c>
      <c r="I5890">
        <f>Raw_Data!F5890</f>
        <v>60</v>
      </c>
      <c r="J5890" t="str">
        <f>FLOOR(Raw_Data!F5890,10)&amp;"-"&amp;FLOOR(Raw_Data!F5890,10)+9</f>
        <v>60-69</v>
      </c>
      <c r="K5890" t="str">
        <f>Raw_Data!G5890</f>
        <v>Two or More Races</v>
      </c>
      <c r="L5890" t="str">
        <f>Raw_Data!H5890</f>
        <v>None</v>
      </c>
      <c r="M5890" t="str">
        <f>IF(Raw_Data!I5890=TRUE,"Admitted","Not Admitted")</f>
        <v>Admitted</v>
      </c>
      <c r="N5890" t="str">
        <f>IF(Raw_Data!J5890="","Not Rated",Raw_Data!J5890)</f>
        <v>Not Rated</v>
      </c>
      <c r="O5890">
        <f>Raw_Data!K5890</f>
        <v>52</v>
      </c>
      <c r="P5890" t="str">
        <f>IF(Raw_Data!K5890&lt;=30,"Within Time","Delayed")</f>
        <v>Delayed</v>
      </c>
    </row>
    <row r="5891" spans="1:16" x14ac:dyDescent="0.35">
      <c r="A5891" t="str">
        <f>Raw_Data!A5891</f>
        <v>316-53-8936</v>
      </c>
      <c r="B5891" s="2">
        <f>Raw_Data!B5891</f>
        <v>45383.892361111109</v>
      </c>
      <c r="C5891">
        <f>HOUR(Raw_Data!B5891)</f>
        <v>21</v>
      </c>
      <c r="D5891" t="str">
        <f>TEXT(Raw_Data!B5891,"mmm")</f>
        <v>Apr</v>
      </c>
      <c r="E5891">
        <f>YEAR(Raw_Data!B5891)</f>
        <v>2024</v>
      </c>
      <c r="F5891" t="str">
        <f>TEXT(Raw_Data!B5891,"mmm-yy")</f>
        <v>Apr-24</v>
      </c>
      <c r="G5891" t="str">
        <f>PROPER(Raw_Data!C5891&amp;". "&amp;Raw_Data!D5891)</f>
        <v>J. Honeysett</v>
      </c>
      <c r="H5891" t="str">
        <f>IF(OR(Raw_Data!E5891="M",Raw_Data!E5891="Male"),"Male",IF(OR(Raw_Data!E5891="F",Raw_Data!E5891="Female"),"Female","Not Confirmed"))</f>
        <v>Female</v>
      </c>
      <c r="I5891">
        <f>Raw_Data!F5891</f>
        <v>20</v>
      </c>
      <c r="J5891" t="str">
        <f>FLOOR(Raw_Data!F5891,10)&amp;"-"&amp;FLOOR(Raw_Data!F5891,10)+9</f>
        <v>20-29</v>
      </c>
      <c r="K5891" t="str">
        <f>Raw_Data!G5891</f>
        <v>White</v>
      </c>
      <c r="L5891" t="str">
        <f>Raw_Data!H5891</f>
        <v>None</v>
      </c>
      <c r="M5891" t="str">
        <f>IF(Raw_Data!I5891=TRUE,"Admitted","Not Admitted")</f>
        <v>Admitted</v>
      </c>
      <c r="N5891">
        <f>IF(Raw_Data!J5891="","Not Rated",Raw_Data!J5891)</f>
        <v>4</v>
      </c>
      <c r="O5891">
        <f>Raw_Data!K5891</f>
        <v>15</v>
      </c>
      <c r="P5891" t="str">
        <f>IF(Raw_Data!K5891&lt;=30,"Within Time","Delayed")</f>
        <v>Within Time</v>
      </c>
    </row>
    <row r="5892" spans="1:16" x14ac:dyDescent="0.35">
      <c r="A5892" t="str">
        <f>Raw_Data!A5892</f>
        <v>432-96-7413</v>
      </c>
      <c r="B5892" s="2">
        <f>Raw_Data!B5892</f>
        <v>45383.910416666673</v>
      </c>
      <c r="C5892">
        <f>HOUR(Raw_Data!B5892)</f>
        <v>21</v>
      </c>
      <c r="D5892" t="str">
        <f>TEXT(Raw_Data!B5892,"mmm")</f>
        <v>Apr</v>
      </c>
      <c r="E5892">
        <f>YEAR(Raw_Data!B5892)</f>
        <v>2024</v>
      </c>
      <c r="F5892" t="str">
        <f>TEXT(Raw_Data!B5892,"mmm-yy")</f>
        <v>Apr-24</v>
      </c>
      <c r="G5892" t="str">
        <f>PROPER(Raw_Data!C5892&amp;". "&amp;Raw_Data!D5892)</f>
        <v>R. Buff</v>
      </c>
      <c r="H5892" t="str">
        <f>IF(OR(Raw_Data!E5892="M",Raw_Data!E5892="Male"),"Male",IF(OR(Raw_Data!E5892="F",Raw_Data!E5892="Female"),"Female","Not Confirmed"))</f>
        <v>Female</v>
      </c>
      <c r="I5892">
        <f>Raw_Data!F5892</f>
        <v>59</v>
      </c>
      <c r="J5892" t="str">
        <f>FLOOR(Raw_Data!F5892,10)&amp;"-"&amp;FLOOR(Raw_Data!F5892,10)+9</f>
        <v>50-59</v>
      </c>
      <c r="K5892" t="str">
        <f>Raw_Data!G5892</f>
        <v>White</v>
      </c>
      <c r="L5892" t="str">
        <f>Raw_Data!H5892</f>
        <v>None</v>
      </c>
      <c r="M5892" t="str">
        <f>IF(Raw_Data!I5892=TRUE,"Admitted","Not Admitted")</f>
        <v>Admitted</v>
      </c>
      <c r="N5892" t="str">
        <f>IF(Raw_Data!J5892="","Not Rated",Raw_Data!J5892)</f>
        <v>Not Rated</v>
      </c>
      <c r="O5892">
        <f>Raw_Data!K5892</f>
        <v>44</v>
      </c>
      <c r="P5892" t="str">
        <f>IF(Raw_Data!K5892&lt;=30,"Within Time","Delayed")</f>
        <v>Delayed</v>
      </c>
    </row>
    <row r="5893" spans="1:16" x14ac:dyDescent="0.35">
      <c r="A5893" t="str">
        <f>Raw_Data!A5893</f>
        <v>788-26-3913</v>
      </c>
      <c r="B5893" s="2">
        <f>Raw_Data!B5893</f>
        <v>45383.923611111109</v>
      </c>
      <c r="C5893">
        <f>HOUR(Raw_Data!B5893)</f>
        <v>22</v>
      </c>
      <c r="D5893" t="str">
        <f>TEXT(Raw_Data!B5893,"mmm")</f>
        <v>Apr</v>
      </c>
      <c r="E5893">
        <f>YEAR(Raw_Data!B5893)</f>
        <v>2024</v>
      </c>
      <c r="F5893" t="str">
        <f>TEXT(Raw_Data!B5893,"mmm-yy")</f>
        <v>Apr-24</v>
      </c>
      <c r="G5893" t="str">
        <f>PROPER(Raw_Data!C5893&amp;". "&amp;Raw_Data!D5893)</f>
        <v>R. Cholmondeley</v>
      </c>
      <c r="H5893" t="str">
        <f>IF(OR(Raw_Data!E5893="M",Raw_Data!E5893="Male"),"Male",IF(OR(Raw_Data!E5893="F",Raw_Data!E5893="Female"),"Female","Not Confirmed"))</f>
        <v>Female</v>
      </c>
      <c r="I5893">
        <f>Raw_Data!F5893</f>
        <v>46</v>
      </c>
      <c r="J5893" t="str">
        <f>FLOOR(Raw_Data!F5893,10)&amp;"-"&amp;FLOOR(Raw_Data!F5893,10)+9</f>
        <v>40-49</v>
      </c>
      <c r="K5893" t="str">
        <f>Raw_Data!G5893</f>
        <v>Asian</v>
      </c>
      <c r="L5893" t="str">
        <f>Raw_Data!H5893</f>
        <v>General Practice</v>
      </c>
      <c r="M5893" t="str">
        <f>IF(Raw_Data!I5893=TRUE,"Admitted","Not Admitted")</f>
        <v>Not Admitted</v>
      </c>
      <c r="N5893" t="str">
        <f>IF(Raw_Data!J5893="","Not Rated",Raw_Data!J5893)</f>
        <v>Not Rated</v>
      </c>
      <c r="O5893">
        <f>Raw_Data!K5893</f>
        <v>53</v>
      </c>
      <c r="P5893" t="str">
        <f>IF(Raw_Data!K5893&lt;=30,"Within Time","Delayed")</f>
        <v>Delayed</v>
      </c>
    </row>
    <row r="5894" spans="1:16" x14ac:dyDescent="0.35">
      <c r="A5894" t="str">
        <f>Raw_Data!A5894</f>
        <v>529-11-1503</v>
      </c>
      <c r="B5894" s="2">
        <f>Raw_Data!B5894</f>
        <v>45383.942361111112</v>
      </c>
      <c r="C5894">
        <f>HOUR(Raw_Data!B5894)</f>
        <v>22</v>
      </c>
      <c r="D5894" t="str">
        <f>TEXT(Raw_Data!B5894,"mmm")</f>
        <v>Apr</v>
      </c>
      <c r="E5894">
        <f>YEAR(Raw_Data!B5894)</f>
        <v>2024</v>
      </c>
      <c r="F5894" t="str">
        <f>TEXT(Raw_Data!B5894,"mmm-yy")</f>
        <v>Apr-24</v>
      </c>
      <c r="G5894" t="str">
        <f>PROPER(Raw_Data!C5894&amp;". "&amp;Raw_Data!D5894)</f>
        <v>B. Carraway</v>
      </c>
      <c r="H5894" t="str">
        <f>IF(OR(Raw_Data!E5894="M",Raw_Data!E5894="Male"),"Male",IF(OR(Raw_Data!E5894="F",Raw_Data!E5894="Female"),"Female","Not Confirmed"))</f>
        <v>Male</v>
      </c>
      <c r="I5894">
        <f>Raw_Data!F5894</f>
        <v>72</v>
      </c>
      <c r="J5894" t="str">
        <f>FLOOR(Raw_Data!F5894,10)&amp;"-"&amp;FLOOR(Raw_Data!F5894,10)+9</f>
        <v>70-79</v>
      </c>
      <c r="K5894" t="str">
        <f>Raw_Data!G5894</f>
        <v>Asian</v>
      </c>
      <c r="L5894" t="str">
        <f>Raw_Data!H5894</f>
        <v>None</v>
      </c>
      <c r="M5894" t="str">
        <f>IF(Raw_Data!I5894=TRUE,"Admitted","Not Admitted")</f>
        <v>Admitted</v>
      </c>
      <c r="N5894" t="str">
        <f>IF(Raw_Data!J5894="","Not Rated",Raw_Data!J5894)</f>
        <v>Not Rated</v>
      </c>
      <c r="O5894">
        <f>Raw_Data!K5894</f>
        <v>31</v>
      </c>
      <c r="P5894" t="str">
        <f>IF(Raw_Data!K5894&lt;=30,"Within Time","Delayed")</f>
        <v>Delayed</v>
      </c>
    </row>
    <row r="5895" spans="1:16" x14ac:dyDescent="0.35">
      <c r="A5895" t="str">
        <f>Raw_Data!A5895</f>
        <v>326-19-6518</v>
      </c>
      <c r="B5895" s="2">
        <f>Raw_Data!B5895</f>
        <v>45384.009027777778</v>
      </c>
      <c r="C5895">
        <f>HOUR(Raw_Data!B5895)</f>
        <v>0</v>
      </c>
      <c r="D5895" t="str">
        <f>TEXT(Raw_Data!B5895,"mmm")</f>
        <v>Apr</v>
      </c>
      <c r="E5895">
        <f>YEAR(Raw_Data!B5895)</f>
        <v>2024</v>
      </c>
      <c r="F5895" t="str">
        <f>TEXT(Raw_Data!B5895,"mmm-yy")</f>
        <v>Apr-24</v>
      </c>
      <c r="G5895" t="str">
        <f>PROPER(Raw_Data!C5895&amp;". "&amp;Raw_Data!D5895)</f>
        <v>N. Schubuser</v>
      </c>
      <c r="H5895" t="str">
        <f>IF(OR(Raw_Data!E5895="M",Raw_Data!E5895="Male"),"Male",IF(OR(Raw_Data!E5895="F",Raw_Data!E5895="Female"),"Female","Not Confirmed"))</f>
        <v>Not Confirmed</v>
      </c>
      <c r="I5895">
        <f>Raw_Data!F5895</f>
        <v>47</v>
      </c>
      <c r="J5895" t="str">
        <f>FLOOR(Raw_Data!F5895,10)&amp;"-"&amp;FLOOR(Raw_Data!F5895,10)+9</f>
        <v>40-49</v>
      </c>
      <c r="K5895" t="str">
        <f>Raw_Data!G5895</f>
        <v>White</v>
      </c>
      <c r="L5895" t="str">
        <f>Raw_Data!H5895</f>
        <v>None</v>
      </c>
      <c r="M5895" t="str">
        <f>IF(Raw_Data!I5895=TRUE,"Admitted","Not Admitted")</f>
        <v>Admitted</v>
      </c>
      <c r="N5895" t="str">
        <f>IF(Raw_Data!J5895="","Not Rated",Raw_Data!J5895)</f>
        <v>Not Rated</v>
      </c>
      <c r="O5895">
        <f>Raw_Data!K5895</f>
        <v>25</v>
      </c>
      <c r="P5895" t="str">
        <f>IF(Raw_Data!K5895&lt;=30,"Within Time","Delayed")</f>
        <v>Within Time</v>
      </c>
    </row>
    <row r="5896" spans="1:16" x14ac:dyDescent="0.35">
      <c r="A5896" t="str">
        <f>Raw_Data!A5896</f>
        <v>321-22-1335</v>
      </c>
      <c r="B5896" s="2">
        <f>Raw_Data!B5896</f>
        <v>45384.126388888893</v>
      </c>
      <c r="C5896">
        <f>HOUR(Raw_Data!B5896)</f>
        <v>3</v>
      </c>
      <c r="D5896" t="str">
        <f>TEXT(Raw_Data!B5896,"mmm")</f>
        <v>Apr</v>
      </c>
      <c r="E5896">
        <f>YEAR(Raw_Data!B5896)</f>
        <v>2024</v>
      </c>
      <c r="F5896" t="str">
        <f>TEXT(Raw_Data!B5896,"mmm-yy")</f>
        <v>Apr-24</v>
      </c>
      <c r="G5896" t="str">
        <f>PROPER(Raw_Data!C5896&amp;". "&amp;Raw_Data!D5896)</f>
        <v>B. Hathaway</v>
      </c>
      <c r="H5896" t="str">
        <f>IF(OR(Raw_Data!E5896="M",Raw_Data!E5896="Male"),"Male",IF(OR(Raw_Data!E5896="F",Raw_Data!E5896="Female"),"Female","Not Confirmed"))</f>
        <v>Male</v>
      </c>
      <c r="I5896">
        <f>Raw_Data!F5896</f>
        <v>9</v>
      </c>
      <c r="J5896" t="str">
        <f>FLOOR(Raw_Data!F5896,10)&amp;"-"&amp;FLOOR(Raw_Data!F5896,10)+9</f>
        <v>0-9</v>
      </c>
      <c r="K5896" t="str">
        <f>Raw_Data!G5896</f>
        <v>Unknown</v>
      </c>
      <c r="L5896" t="str">
        <f>Raw_Data!H5896</f>
        <v>Cardiology</v>
      </c>
      <c r="M5896" t="str">
        <f>IF(Raw_Data!I5896=TRUE,"Admitted","Not Admitted")</f>
        <v>Admitted</v>
      </c>
      <c r="N5896" t="str">
        <f>IF(Raw_Data!J5896="","Not Rated",Raw_Data!J5896)</f>
        <v>Not Rated</v>
      </c>
      <c r="O5896">
        <f>Raw_Data!K5896</f>
        <v>30</v>
      </c>
      <c r="P5896" t="str">
        <f>IF(Raw_Data!K5896&lt;=30,"Within Time","Delayed")</f>
        <v>Within Time</v>
      </c>
    </row>
    <row r="5897" spans="1:16" x14ac:dyDescent="0.35">
      <c r="A5897" t="str">
        <f>Raw_Data!A5897</f>
        <v>949-93-2419</v>
      </c>
      <c r="B5897" s="2">
        <f>Raw_Data!B5897</f>
        <v>45384.132638888892</v>
      </c>
      <c r="C5897">
        <f>HOUR(Raw_Data!B5897)</f>
        <v>3</v>
      </c>
      <c r="D5897" t="str">
        <f>TEXT(Raw_Data!B5897,"mmm")</f>
        <v>Apr</v>
      </c>
      <c r="E5897">
        <f>YEAR(Raw_Data!B5897)</f>
        <v>2024</v>
      </c>
      <c r="F5897" t="str">
        <f>TEXT(Raw_Data!B5897,"mmm-yy")</f>
        <v>Apr-24</v>
      </c>
      <c r="G5897" t="str">
        <f>PROPER(Raw_Data!C5897&amp;". "&amp;Raw_Data!D5897)</f>
        <v>S. Ashcombe</v>
      </c>
      <c r="H5897" t="str">
        <f>IF(OR(Raw_Data!E5897="M",Raw_Data!E5897="Male"),"Male",IF(OR(Raw_Data!E5897="F",Raw_Data!E5897="Female"),"Female","Not Confirmed"))</f>
        <v>Female</v>
      </c>
      <c r="I5897">
        <f>Raw_Data!F5897</f>
        <v>42</v>
      </c>
      <c r="J5897" t="str">
        <f>FLOOR(Raw_Data!F5897,10)&amp;"-"&amp;FLOOR(Raw_Data!F5897,10)+9</f>
        <v>40-49</v>
      </c>
      <c r="K5897" t="str">
        <f>Raw_Data!G5897</f>
        <v>Declined to Identify</v>
      </c>
      <c r="L5897" t="str">
        <f>Raw_Data!H5897</f>
        <v>None</v>
      </c>
      <c r="M5897" t="str">
        <f>IF(Raw_Data!I5897=TRUE,"Admitted","Not Admitted")</f>
        <v>Not Admitted</v>
      </c>
      <c r="N5897" t="str">
        <f>IF(Raw_Data!J5897="","Not Rated",Raw_Data!J5897)</f>
        <v>Not Rated</v>
      </c>
      <c r="O5897">
        <f>Raw_Data!K5897</f>
        <v>43</v>
      </c>
      <c r="P5897" t="str">
        <f>IF(Raw_Data!K5897&lt;=30,"Within Time","Delayed")</f>
        <v>Delayed</v>
      </c>
    </row>
    <row r="5898" spans="1:16" x14ac:dyDescent="0.35">
      <c r="A5898" t="str">
        <f>Raw_Data!A5898</f>
        <v>932-35-2994</v>
      </c>
      <c r="B5898" s="2">
        <f>Raw_Data!B5898</f>
        <v>45384.310416666667</v>
      </c>
      <c r="C5898">
        <f>HOUR(Raw_Data!B5898)</f>
        <v>7</v>
      </c>
      <c r="D5898" t="str">
        <f>TEXT(Raw_Data!B5898,"mmm")</f>
        <v>Apr</v>
      </c>
      <c r="E5898">
        <f>YEAR(Raw_Data!B5898)</f>
        <v>2024</v>
      </c>
      <c r="F5898" t="str">
        <f>TEXT(Raw_Data!B5898,"mmm-yy")</f>
        <v>Apr-24</v>
      </c>
      <c r="G5898" t="str">
        <f>PROPER(Raw_Data!C5898&amp;". "&amp;Raw_Data!D5898)</f>
        <v>P. Methuen</v>
      </c>
      <c r="H5898" t="str">
        <f>IF(OR(Raw_Data!E5898="M",Raw_Data!E5898="Male"),"Male",IF(OR(Raw_Data!E5898="F",Raw_Data!E5898="Female"),"Female","Not Confirmed"))</f>
        <v>Female</v>
      </c>
      <c r="I5898">
        <f>Raw_Data!F5898</f>
        <v>45</v>
      </c>
      <c r="J5898" t="str">
        <f>FLOOR(Raw_Data!F5898,10)&amp;"-"&amp;FLOOR(Raw_Data!F5898,10)+9</f>
        <v>40-49</v>
      </c>
      <c r="K5898" t="str">
        <f>Raw_Data!G5898</f>
        <v>Declined to Identify</v>
      </c>
      <c r="L5898" t="str">
        <f>Raw_Data!H5898</f>
        <v>General Practice</v>
      </c>
      <c r="M5898" t="str">
        <f>IF(Raw_Data!I5898=TRUE,"Admitted","Not Admitted")</f>
        <v>Not Admitted</v>
      </c>
      <c r="N5898" t="str">
        <f>IF(Raw_Data!J5898="","Not Rated",Raw_Data!J5898)</f>
        <v>Not Rated</v>
      </c>
      <c r="O5898">
        <f>Raw_Data!K5898</f>
        <v>14</v>
      </c>
      <c r="P5898" t="str">
        <f>IF(Raw_Data!K5898&lt;=30,"Within Time","Delayed")</f>
        <v>Within Time</v>
      </c>
    </row>
    <row r="5899" spans="1:16" x14ac:dyDescent="0.35">
      <c r="A5899" t="str">
        <f>Raw_Data!A5899</f>
        <v>572-24-6268</v>
      </c>
      <c r="B5899" s="2">
        <f>Raw_Data!B5899</f>
        <v>45384.327777777777</v>
      </c>
      <c r="C5899">
        <f>HOUR(Raw_Data!B5899)</f>
        <v>7</v>
      </c>
      <c r="D5899" t="str">
        <f>TEXT(Raw_Data!B5899,"mmm")</f>
        <v>Apr</v>
      </c>
      <c r="E5899">
        <f>YEAR(Raw_Data!B5899)</f>
        <v>2024</v>
      </c>
      <c r="F5899" t="str">
        <f>TEXT(Raw_Data!B5899,"mmm-yy")</f>
        <v>Apr-24</v>
      </c>
      <c r="G5899" t="str">
        <f>PROPER(Raw_Data!C5899&amp;". "&amp;Raw_Data!D5899)</f>
        <v>A. Ironside</v>
      </c>
      <c r="H5899" t="str">
        <f>IF(OR(Raw_Data!E5899="M",Raw_Data!E5899="Male"),"Male",IF(OR(Raw_Data!E5899="F",Raw_Data!E5899="Female"),"Female","Not Confirmed"))</f>
        <v>Female</v>
      </c>
      <c r="I5899">
        <f>Raw_Data!F5899</f>
        <v>11</v>
      </c>
      <c r="J5899" t="str">
        <f>FLOOR(Raw_Data!F5899,10)&amp;"-"&amp;FLOOR(Raw_Data!F5899,10)+9</f>
        <v>10-19</v>
      </c>
      <c r="K5899" t="str">
        <f>Raw_Data!G5899</f>
        <v>Unknown</v>
      </c>
      <c r="L5899" t="str">
        <f>Raw_Data!H5899</f>
        <v>None</v>
      </c>
      <c r="M5899" t="str">
        <f>IF(Raw_Data!I5899=TRUE,"Admitted","Not Admitted")</f>
        <v>Not Admitted</v>
      </c>
      <c r="N5899" t="str">
        <f>IF(Raw_Data!J5899="","Not Rated",Raw_Data!J5899)</f>
        <v>Not Rated</v>
      </c>
      <c r="O5899">
        <f>Raw_Data!K5899</f>
        <v>30</v>
      </c>
      <c r="P5899" t="str">
        <f>IF(Raw_Data!K5899&lt;=30,"Within Time","Delayed")</f>
        <v>Within Time</v>
      </c>
    </row>
    <row r="5900" spans="1:16" x14ac:dyDescent="0.35">
      <c r="A5900" t="str">
        <f>Raw_Data!A5900</f>
        <v>577-50-8930</v>
      </c>
      <c r="B5900" s="2">
        <f>Raw_Data!B5900</f>
        <v>45384.334722222222</v>
      </c>
      <c r="C5900">
        <f>HOUR(Raw_Data!B5900)</f>
        <v>8</v>
      </c>
      <c r="D5900" t="str">
        <f>TEXT(Raw_Data!B5900,"mmm")</f>
        <v>Apr</v>
      </c>
      <c r="E5900">
        <f>YEAR(Raw_Data!B5900)</f>
        <v>2024</v>
      </c>
      <c r="F5900" t="str">
        <f>TEXT(Raw_Data!B5900,"mmm-yy")</f>
        <v>Apr-24</v>
      </c>
      <c r="G5900" t="str">
        <f>PROPER(Raw_Data!C5900&amp;". "&amp;Raw_Data!D5900)</f>
        <v>I. Gionettitti</v>
      </c>
      <c r="H5900" t="str">
        <f>IF(OR(Raw_Data!E5900="M",Raw_Data!E5900="Male"),"Male",IF(OR(Raw_Data!E5900="F",Raw_Data!E5900="Female"),"Female","Not Confirmed"))</f>
        <v>Male</v>
      </c>
      <c r="I5900">
        <f>Raw_Data!F5900</f>
        <v>50</v>
      </c>
      <c r="J5900" t="str">
        <f>FLOOR(Raw_Data!F5900,10)&amp;"-"&amp;FLOOR(Raw_Data!F5900,10)+9</f>
        <v>50-59</v>
      </c>
      <c r="K5900" t="str">
        <f>Raw_Data!G5900</f>
        <v>Unknown</v>
      </c>
      <c r="L5900" t="str">
        <f>Raw_Data!H5900</f>
        <v>None</v>
      </c>
      <c r="M5900" t="str">
        <f>IF(Raw_Data!I5900=TRUE,"Admitted","Not Admitted")</f>
        <v>Admitted</v>
      </c>
      <c r="N5900" t="str">
        <f>IF(Raw_Data!J5900="","Not Rated",Raw_Data!J5900)</f>
        <v>Not Rated</v>
      </c>
      <c r="O5900">
        <f>Raw_Data!K5900</f>
        <v>55</v>
      </c>
      <c r="P5900" t="str">
        <f>IF(Raw_Data!K5900&lt;=30,"Within Time","Delayed")</f>
        <v>Delayed</v>
      </c>
    </row>
    <row r="5901" spans="1:16" x14ac:dyDescent="0.35">
      <c r="A5901" t="str">
        <f>Raw_Data!A5901</f>
        <v>201-52-8540</v>
      </c>
      <c r="B5901" s="2">
        <f>Raw_Data!B5901</f>
        <v>45384.44027777778</v>
      </c>
      <c r="C5901">
        <f>HOUR(Raw_Data!B5901)</f>
        <v>10</v>
      </c>
      <c r="D5901" t="str">
        <f>TEXT(Raw_Data!B5901,"mmm")</f>
        <v>Apr</v>
      </c>
      <c r="E5901">
        <f>YEAR(Raw_Data!B5901)</f>
        <v>2024</v>
      </c>
      <c r="F5901" t="str">
        <f>TEXT(Raw_Data!B5901,"mmm-yy")</f>
        <v>Apr-24</v>
      </c>
      <c r="G5901" t="str">
        <f>PROPER(Raw_Data!C5901&amp;". "&amp;Raw_Data!D5901)</f>
        <v>C. Greenhalgh</v>
      </c>
      <c r="H5901" t="str">
        <f>IF(OR(Raw_Data!E5901="M",Raw_Data!E5901="Male"),"Male",IF(OR(Raw_Data!E5901="F",Raw_Data!E5901="Female"),"Female","Not Confirmed"))</f>
        <v>Female</v>
      </c>
      <c r="I5901">
        <f>Raw_Data!F5901</f>
        <v>18</v>
      </c>
      <c r="J5901" t="str">
        <f>FLOOR(Raw_Data!F5901,10)&amp;"-"&amp;FLOOR(Raw_Data!F5901,10)+9</f>
        <v>10-19</v>
      </c>
      <c r="K5901" t="str">
        <f>Raw_Data!G5901</f>
        <v>African American</v>
      </c>
      <c r="L5901" t="str">
        <f>Raw_Data!H5901</f>
        <v>Orthopedics</v>
      </c>
      <c r="M5901" t="str">
        <f>IF(Raw_Data!I5901=TRUE,"Admitted","Not Admitted")</f>
        <v>Admitted</v>
      </c>
      <c r="N5901" t="str">
        <f>IF(Raw_Data!J5901="","Not Rated",Raw_Data!J5901)</f>
        <v>Not Rated</v>
      </c>
      <c r="O5901">
        <f>Raw_Data!K5901</f>
        <v>12</v>
      </c>
      <c r="P5901" t="str">
        <f>IF(Raw_Data!K5901&lt;=30,"Within Time","Delayed")</f>
        <v>Within Time</v>
      </c>
    </row>
    <row r="5902" spans="1:16" x14ac:dyDescent="0.35">
      <c r="A5902" t="str">
        <f>Raw_Data!A5902</f>
        <v>454-58-3419</v>
      </c>
      <c r="B5902" s="2">
        <f>Raw_Data!B5902</f>
        <v>45384.722222222219</v>
      </c>
      <c r="C5902">
        <f>HOUR(Raw_Data!B5902)</f>
        <v>17</v>
      </c>
      <c r="D5902" t="str">
        <f>TEXT(Raw_Data!B5902,"mmm")</f>
        <v>Apr</v>
      </c>
      <c r="E5902">
        <f>YEAR(Raw_Data!B5902)</f>
        <v>2024</v>
      </c>
      <c r="F5902" t="str">
        <f>TEXT(Raw_Data!B5902,"mmm-yy")</f>
        <v>Apr-24</v>
      </c>
      <c r="G5902" t="str">
        <f>PROPER(Raw_Data!C5902&amp;". "&amp;Raw_Data!D5902)</f>
        <v>J. Ainsworth</v>
      </c>
      <c r="H5902" t="str">
        <f>IF(OR(Raw_Data!E5902="M",Raw_Data!E5902="Male"),"Male",IF(OR(Raw_Data!E5902="F",Raw_Data!E5902="Female"),"Female","Not Confirmed"))</f>
        <v>Male</v>
      </c>
      <c r="I5902">
        <f>Raw_Data!F5902</f>
        <v>45</v>
      </c>
      <c r="J5902" t="str">
        <f>FLOOR(Raw_Data!F5902,10)&amp;"-"&amp;FLOOR(Raw_Data!F5902,10)+9</f>
        <v>40-49</v>
      </c>
      <c r="K5902" t="str">
        <f>Raw_Data!G5902</f>
        <v>Declined to Identify</v>
      </c>
      <c r="L5902" t="str">
        <f>Raw_Data!H5902</f>
        <v>None</v>
      </c>
      <c r="M5902" t="str">
        <f>IF(Raw_Data!I5902=TRUE,"Admitted","Not Admitted")</f>
        <v>Not Admitted</v>
      </c>
      <c r="N5902" t="str">
        <f>IF(Raw_Data!J5902="","Not Rated",Raw_Data!J5902)</f>
        <v>Not Rated</v>
      </c>
      <c r="O5902">
        <f>Raw_Data!K5902</f>
        <v>24</v>
      </c>
      <c r="P5902" t="str">
        <f>IF(Raw_Data!K5902&lt;=30,"Within Time","Delayed")</f>
        <v>Within Time</v>
      </c>
    </row>
    <row r="5903" spans="1:16" x14ac:dyDescent="0.35">
      <c r="A5903" t="str">
        <f>Raw_Data!A5903</f>
        <v>847-36-5670</v>
      </c>
      <c r="B5903" s="2">
        <f>Raw_Data!B5903</f>
        <v>45384.723611111112</v>
      </c>
      <c r="C5903">
        <f>HOUR(Raw_Data!B5903)</f>
        <v>17</v>
      </c>
      <c r="D5903" t="str">
        <f>TEXT(Raw_Data!B5903,"mmm")</f>
        <v>Apr</v>
      </c>
      <c r="E5903">
        <f>YEAR(Raw_Data!B5903)</f>
        <v>2024</v>
      </c>
      <c r="F5903" t="str">
        <f>TEXT(Raw_Data!B5903,"mmm-yy")</f>
        <v>Apr-24</v>
      </c>
      <c r="G5903" t="str">
        <f>PROPER(Raw_Data!C5903&amp;". "&amp;Raw_Data!D5903)</f>
        <v>O. Thornbury</v>
      </c>
      <c r="H5903" t="str">
        <f>IF(OR(Raw_Data!E5903="M",Raw_Data!E5903="Male"),"Male",IF(OR(Raw_Data!E5903="F",Raw_Data!E5903="Female"),"Female","Not Confirmed"))</f>
        <v>Female</v>
      </c>
      <c r="I5903">
        <f>Raw_Data!F5903</f>
        <v>77</v>
      </c>
      <c r="J5903" t="str">
        <f>FLOOR(Raw_Data!F5903,10)&amp;"-"&amp;FLOOR(Raw_Data!F5903,10)+9</f>
        <v>70-79</v>
      </c>
      <c r="K5903" t="str">
        <f>Raw_Data!G5903</f>
        <v>Unknown</v>
      </c>
      <c r="L5903" t="str">
        <f>Raw_Data!H5903</f>
        <v>None</v>
      </c>
      <c r="M5903" t="str">
        <f>IF(Raw_Data!I5903=TRUE,"Admitted","Not Admitted")</f>
        <v>Admitted</v>
      </c>
      <c r="N5903" t="str">
        <f>IF(Raw_Data!J5903="","Not Rated",Raw_Data!J5903)</f>
        <v>Not Rated</v>
      </c>
      <c r="O5903">
        <f>Raw_Data!K5903</f>
        <v>47</v>
      </c>
      <c r="P5903" t="str">
        <f>IF(Raw_Data!K5903&lt;=30,"Within Time","Delayed")</f>
        <v>Delayed</v>
      </c>
    </row>
    <row r="5904" spans="1:16" x14ac:dyDescent="0.35">
      <c r="A5904" t="str">
        <f>Raw_Data!A5904</f>
        <v>583-11-4933</v>
      </c>
      <c r="B5904" s="2">
        <f>Raw_Data!B5904</f>
        <v>45384.779166666667</v>
      </c>
      <c r="C5904">
        <f>HOUR(Raw_Data!B5904)</f>
        <v>18</v>
      </c>
      <c r="D5904" t="str">
        <f>TEXT(Raw_Data!B5904,"mmm")</f>
        <v>Apr</v>
      </c>
      <c r="E5904">
        <f>YEAR(Raw_Data!B5904)</f>
        <v>2024</v>
      </c>
      <c r="F5904" t="str">
        <f>TEXT(Raw_Data!B5904,"mmm-yy")</f>
        <v>Apr-24</v>
      </c>
      <c r="G5904" t="str">
        <f>PROPER(Raw_Data!C5904&amp;". "&amp;Raw_Data!D5904)</f>
        <v>O. Ainsworth</v>
      </c>
      <c r="H5904" t="str">
        <f>IF(OR(Raw_Data!E5904="M",Raw_Data!E5904="Male"),"Male",IF(OR(Raw_Data!E5904="F",Raw_Data!E5904="Female"),"Female","Not Confirmed"))</f>
        <v>Male</v>
      </c>
      <c r="I5904">
        <f>Raw_Data!F5904</f>
        <v>56</v>
      </c>
      <c r="J5904" t="str">
        <f>FLOOR(Raw_Data!F5904,10)&amp;"-"&amp;FLOOR(Raw_Data!F5904,10)+9</f>
        <v>50-59</v>
      </c>
      <c r="K5904" t="str">
        <f>Raw_Data!G5904</f>
        <v>Native American/Alaska Native</v>
      </c>
      <c r="L5904" t="str">
        <f>Raw_Data!H5904</f>
        <v>None</v>
      </c>
      <c r="M5904" t="str">
        <f>IF(Raw_Data!I5904=TRUE,"Admitted","Not Admitted")</f>
        <v>Not Admitted</v>
      </c>
      <c r="N5904" t="str">
        <f>IF(Raw_Data!J5904="","Not Rated",Raw_Data!J5904)</f>
        <v>Not Rated</v>
      </c>
      <c r="O5904">
        <f>Raw_Data!K5904</f>
        <v>43</v>
      </c>
      <c r="P5904" t="str">
        <f>IF(Raw_Data!K5904&lt;=30,"Within Time","Delayed")</f>
        <v>Delayed</v>
      </c>
    </row>
    <row r="5905" spans="1:16" x14ac:dyDescent="0.35">
      <c r="A5905" t="str">
        <f>Raw_Data!A5905</f>
        <v>627-30-8097</v>
      </c>
      <c r="B5905" s="2">
        <f>Raw_Data!B5905</f>
        <v>45384.793749999997</v>
      </c>
      <c r="C5905">
        <f>HOUR(Raw_Data!B5905)</f>
        <v>19</v>
      </c>
      <c r="D5905" t="str">
        <f>TEXT(Raw_Data!B5905,"mmm")</f>
        <v>Apr</v>
      </c>
      <c r="E5905">
        <f>YEAR(Raw_Data!B5905)</f>
        <v>2024</v>
      </c>
      <c r="F5905" t="str">
        <f>TEXT(Raw_Data!B5905,"mmm-yy")</f>
        <v>Apr-24</v>
      </c>
      <c r="G5905" t="str">
        <f>PROPER(Raw_Data!C5905&amp;". "&amp;Raw_Data!D5905)</f>
        <v>U. Dunmore</v>
      </c>
      <c r="H5905" t="str">
        <f>IF(OR(Raw_Data!E5905="M",Raw_Data!E5905="Male"),"Male",IF(OR(Raw_Data!E5905="F",Raw_Data!E5905="Female"),"Female","Not Confirmed"))</f>
        <v>Female</v>
      </c>
      <c r="I5905">
        <f>Raw_Data!F5905</f>
        <v>40</v>
      </c>
      <c r="J5905" t="str">
        <f>FLOOR(Raw_Data!F5905,10)&amp;"-"&amp;FLOOR(Raw_Data!F5905,10)+9</f>
        <v>40-49</v>
      </c>
      <c r="K5905" t="str">
        <f>Raw_Data!G5905</f>
        <v>Asian</v>
      </c>
      <c r="L5905" t="str">
        <f>Raw_Data!H5905</f>
        <v>None</v>
      </c>
      <c r="M5905" t="str">
        <f>IF(Raw_Data!I5905=TRUE,"Admitted","Not Admitted")</f>
        <v>Admitted</v>
      </c>
      <c r="N5905" t="str">
        <f>IF(Raw_Data!J5905="","Not Rated",Raw_Data!J5905)</f>
        <v>Not Rated</v>
      </c>
      <c r="O5905">
        <f>Raw_Data!K5905</f>
        <v>19</v>
      </c>
      <c r="P5905" t="str">
        <f>IF(Raw_Data!K5905&lt;=30,"Within Time","Delayed")</f>
        <v>Within Time</v>
      </c>
    </row>
    <row r="5906" spans="1:16" x14ac:dyDescent="0.35">
      <c r="A5906" t="str">
        <f>Raw_Data!A5906</f>
        <v>724-45-6557</v>
      </c>
      <c r="B5906" s="2">
        <f>Raw_Data!B5906</f>
        <v>45384.803472222222</v>
      </c>
      <c r="C5906">
        <f>HOUR(Raw_Data!B5906)</f>
        <v>19</v>
      </c>
      <c r="D5906" t="str">
        <f>TEXT(Raw_Data!B5906,"mmm")</f>
        <v>Apr</v>
      </c>
      <c r="E5906">
        <f>YEAR(Raw_Data!B5906)</f>
        <v>2024</v>
      </c>
      <c r="F5906" t="str">
        <f>TEXT(Raw_Data!B5906,"mmm-yy")</f>
        <v>Apr-24</v>
      </c>
      <c r="G5906" t="str">
        <f>PROPER(Raw_Data!C5906&amp;". "&amp;Raw_Data!D5906)</f>
        <v>H. Nethercott</v>
      </c>
      <c r="H5906" t="str">
        <f>IF(OR(Raw_Data!E5906="M",Raw_Data!E5906="Male"),"Male",IF(OR(Raw_Data!E5906="F",Raw_Data!E5906="Female"),"Female","Not Confirmed"))</f>
        <v>Male</v>
      </c>
      <c r="I5906">
        <f>Raw_Data!F5906</f>
        <v>66</v>
      </c>
      <c r="J5906" t="str">
        <f>FLOOR(Raw_Data!F5906,10)&amp;"-"&amp;FLOOR(Raw_Data!F5906,10)+9</f>
        <v>60-69</v>
      </c>
      <c r="K5906" t="str">
        <f>Raw_Data!G5906</f>
        <v>Unknown</v>
      </c>
      <c r="L5906" t="str">
        <f>Raw_Data!H5906</f>
        <v>None</v>
      </c>
      <c r="M5906" t="str">
        <f>IF(Raw_Data!I5906=TRUE,"Admitted","Not Admitted")</f>
        <v>Admitted</v>
      </c>
      <c r="N5906" t="str">
        <f>IF(Raw_Data!J5906="","Not Rated",Raw_Data!J5906)</f>
        <v>Not Rated</v>
      </c>
      <c r="O5906">
        <f>Raw_Data!K5906</f>
        <v>46</v>
      </c>
      <c r="P5906" t="str">
        <f>IF(Raw_Data!K5906&lt;=30,"Within Time","Delayed")</f>
        <v>Delayed</v>
      </c>
    </row>
    <row r="5907" spans="1:16" x14ac:dyDescent="0.35">
      <c r="A5907" t="str">
        <f>Raw_Data!A5907</f>
        <v>678-60-3211</v>
      </c>
      <c r="B5907" s="2">
        <f>Raw_Data!B5907</f>
        <v>45384.957638888889</v>
      </c>
      <c r="C5907">
        <f>HOUR(Raw_Data!B5907)</f>
        <v>22</v>
      </c>
      <c r="D5907" t="str">
        <f>TEXT(Raw_Data!B5907,"mmm")</f>
        <v>Apr</v>
      </c>
      <c r="E5907">
        <f>YEAR(Raw_Data!B5907)</f>
        <v>2024</v>
      </c>
      <c r="F5907" t="str">
        <f>TEXT(Raw_Data!B5907,"mmm-yy")</f>
        <v>Apr-24</v>
      </c>
      <c r="G5907" t="str">
        <f>PROPER(Raw_Data!C5907&amp;". "&amp;Raw_Data!D5907)</f>
        <v>S. Pemberton</v>
      </c>
      <c r="H5907" t="str">
        <f>IF(OR(Raw_Data!E5907="M",Raw_Data!E5907="Male"),"Male",IF(OR(Raw_Data!E5907="F",Raw_Data!E5907="Female"),"Female","Not Confirmed"))</f>
        <v>Male</v>
      </c>
      <c r="I5907">
        <f>Raw_Data!F5907</f>
        <v>24</v>
      </c>
      <c r="J5907" t="str">
        <f>FLOOR(Raw_Data!F5907,10)&amp;"-"&amp;FLOOR(Raw_Data!F5907,10)+9</f>
        <v>20-29</v>
      </c>
      <c r="K5907" t="str">
        <f>Raw_Data!G5907</f>
        <v>Two or More Races</v>
      </c>
      <c r="L5907" t="str">
        <f>Raw_Data!H5907</f>
        <v>None</v>
      </c>
      <c r="M5907" t="str">
        <f>IF(Raw_Data!I5907=TRUE,"Admitted","Not Admitted")</f>
        <v>Admitted</v>
      </c>
      <c r="N5907" t="str">
        <f>IF(Raw_Data!J5907="","Not Rated",Raw_Data!J5907)</f>
        <v>Not Rated</v>
      </c>
      <c r="O5907">
        <f>Raw_Data!K5907</f>
        <v>13</v>
      </c>
      <c r="P5907" t="str">
        <f>IF(Raw_Data!K5907&lt;=30,"Within Time","Delayed")</f>
        <v>Within Time</v>
      </c>
    </row>
    <row r="5908" spans="1:16" x14ac:dyDescent="0.35">
      <c r="A5908" t="str">
        <f>Raw_Data!A5908</f>
        <v>195-37-4811</v>
      </c>
      <c r="B5908" s="2">
        <f>Raw_Data!B5908</f>
        <v>45384.988194444442</v>
      </c>
      <c r="C5908">
        <f>HOUR(Raw_Data!B5908)</f>
        <v>23</v>
      </c>
      <c r="D5908" t="str">
        <f>TEXT(Raw_Data!B5908,"mmm")</f>
        <v>Apr</v>
      </c>
      <c r="E5908">
        <f>YEAR(Raw_Data!B5908)</f>
        <v>2024</v>
      </c>
      <c r="F5908" t="str">
        <f>TEXT(Raw_Data!B5908,"mmm-yy")</f>
        <v>Apr-24</v>
      </c>
      <c r="G5908" t="str">
        <f>PROPER(Raw_Data!C5908&amp;". "&amp;Raw_Data!D5908)</f>
        <v>T. Titcombe</v>
      </c>
      <c r="H5908" t="str">
        <f>IF(OR(Raw_Data!E5908="M",Raw_Data!E5908="Male"),"Male",IF(OR(Raw_Data!E5908="F",Raw_Data!E5908="Female"),"Female","Not Confirmed"))</f>
        <v>Female</v>
      </c>
      <c r="I5908">
        <f>Raw_Data!F5908</f>
        <v>70</v>
      </c>
      <c r="J5908" t="str">
        <f>FLOOR(Raw_Data!F5908,10)&amp;"-"&amp;FLOOR(Raw_Data!F5908,10)+9</f>
        <v>70-79</v>
      </c>
      <c r="K5908" t="str">
        <f>Raw_Data!G5908</f>
        <v>African American</v>
      </c>
      <c r="L5908" t="str">
        <f>Raw_Data!H5908</f>
        <v>None</v>
      </c>
      <c r="M5908" t="str">
        <f>IF(Raw_Data!I5908=TRUE,"Admitted","Not Admitted")</f>
        <v>Admitted</v>
      </c>
      <c r="N5908" t="str">
        <f>IF(Raw_Data!J5908="","Not Rated",Raw_Data!J5908)</f>
        <v>Not Rated</v>
      </c>
      <c r="O5908">
        <f>Raw_Data!K5908</f>
        <v>58</v>
      </c>
      <c r="P5908" t="str">
        <f>IF(Raw_Data!K5908&lt;=30,"Within Time","Delayed")</f>
        <v>Delayed</v>
      </c>
    </row>
    <row r="5909" spans="1:16" x14ac:dyDescent="0.35">
      <c r="A5909" t="str">
        <f>Raw_Data!A5909</f>
        <v>803-91-5325</v>
      </c>
      <c r="B5909" s="2">
        <f>Raw_Data!B5909</f>
        <v>45385.027083333327</v>
      </c>
      <c r="C5909">
        <f>HOUR(Raw_Data!B5909)</f>
        <v>0</v>
      </c>
      <c r="D5909" t="str">
        <f>TEXT(Raw_Data!B5909,"mmm")</f>
        <v>Apr</v>
      </c>
      <c r="E5909">
        <f>YEAR(Raw_Data!B5909)</f>
        <v>2024</v>
      </c>
      <c r="F5909" t="str">
        <f>TEXT(Raw_Data!B5909,"mmm-yy")</f>
        <v>Apr-24</v>
      </c>
      <c r="G5909" t="str">
        <f>PROPER(Raw_Data!C5909&amp;". "&amp;Raw_Data!D5909)</f>
        <v>P. Ravenscroft</v>
      </c>
      <c r="H5909" t="str">
        <f>IF(OR(Raw_Data!E5909="M",Raw_Data!E5909="Male"),"Male",IF(OR(Raw_Data!E5909="F",Raw_Data!E5909="Female"),"Female","Not Confirmed"))</f>
        <v>Female</v>
      </c>
      <c r="I5909">
        <f>Raw_Data!F5909</f>
        <v>7</v>
      </c>
      <c r="J5909" t="str">
        <f>FLOOR(Raw_Data!F5909,10)&amp;"-"&amp;FLOOR(Raw_Data!F5909,10)+9</f>
        <v>0-9</v>
      </c>
      <c r="K5909" t="str">
        <f>Raw_Data!G5909</f>
        <v>White</v>
      </c>
      <c r="L5909" t="str">
        <f>Raw_Data!H5909</f>
        <v>None</v>
      </c>
      <c r="M5909" t="str">
        <f>IF(Raw_Data!I5909=TRUE,"Admitted","Not Admitted")</f>
        <v>Admitted</v>
      </c>
      <c r="N5909">
        <f>IF(Raw_Data!J5909="","Not Rated",Raw_Data!J5909)</f>
        <v>2</v>
      </c>
      <c r="O5909">
        <f>Raw_Data!K5909</f>
        <v>50</v>
      </c>
      <c r="P5909" t="str">
        <f>IF(Raw_Data!K5909&lt;=30,"Within Time","Delayed")</f>
        <v>Delayed</v>
      </c>
    </row>
    <row r="5910" spans="1:16" x14ac:dyDescent="0.35">
      <c r="A5910" t="str">
        <f>Raw_Data!A5910</f>
        <v>588-84-6578</v>
      </c>
      <c r="B5910" s="2">
        <f>Raw_Data!B5910</f>
        <v>45385.109027777777</v>
      </c>
      <c r="C5910">
        <f>HOUR(Raw_Data!B5910)</f>
        <v>2</v>
      </c>
      <c r="D5910" t="str">
        <f>TEXT(Raw_Data!B5910,"mmm")</f>
        <v>Apr</v>
      </c>
      <c r="E5910">
        <f>YEAR(Raw_Data!B5910)</f>
        <v>2024</v>
      </c>
      <c r="F5910" t="str">
        <f>TEXT(Raw_Data!B5910,"mmm-yy")</f>
        <v>Apr-24</v>
      </c>
      <c r="G5910" t="str">
        <f>PROPER(Raw_Data!C5910&amp;". "&amp;Raw_Data!D5910)</f>
        <v>F. Goudie</v>
      </c>
      <c r="H5910" t="str">
        <f>IF(OR(Raw_Data!E5910="M",Raw_Data!E5910="Male"),"Male",IF(OR(Raw_Data!E5910="F",Raw_Data!E5910="Female"),"Female","Not Confirmed"))</f>
        <v>Male</v>
      </c>
      <c r="I5910">
        <f>Raw_Data!F5910</f>
        <v>48</v>
      </c>
      <c r="J5910" t="str">
        <f>FLOOR(Raw_Data!F5910,10)&amp;"-"&amp;FLOOR(Raw_Data!F5910,10)+9</f>
        <v>40-49</v>
      </c>
      <c r="K5910" t="str">
        <f>Raw_Data!G5910</f>
        <v>Unknown</v>
      </c>
      <c r="L5910" t="str">
        <f>Raw_Data!H5910</f>
        <v>Orthopedics</v>
      </c>
      <c r="M5910" t="str">
        <f>IF(Raw_Data!I5910=TRUE,"Admitted","Not Admitted")</f>
        <v>Admitted</v>
      </c>
      <c r="N5910" t="str">
        <f>IF(Raw_Data!J5910="","Not Rated",Raw_Data!J5910)</f>
        <v>Not Rated</v>
      </c>
      <c r="O5910">
        <f>Raw_Data!K5910</f>
        <v>48</v>
      </c>
      <c r="P5910" t="str">
        <f>IF(Raw_Data!K5910&lt;=30,"Within Time","Delayed")</f>
        <v>Delayed</v>
      </c>
    </row>
    <row r="5911" spans="1:16" x14ac:dyDescent="0.35">
      <c r="A5911" t="str">
        <f>Raw_Data!A5911</f>
        <v>992-93-7694</v>
      </c>
      <c r="B5911" s="2">
        <f>Raw_Data!B5911</f>
        <v>45385.177777777782</v>
      </c>
      <c r="C5911">
        <f>HOUR(Raw_Data!B5911)</f>
        <v>4</v>
      </c>
      <c r="D5911" t="str">
        <f>TEXT(Raw_Data!B5911,"mmm")</f>
        <v>Apr</v>
      </c>
      <c r="E5911">
        <f>YEAR(Raw_Data!B5911)</f>
        <v>2024</v>
      </c>
      <c r="F5911" t="str">
        <f>TEXT(Raw_Data!B5911,"mmm-yy")</f>
        <v>Apr-24</v>
      </c>
      <c r="G5911" t="str">
        <f>PROPER(Raw_Data!C5911&amp;". "&amp;Raw_Data!D5911)</f>
        <v>K. Gwillim</v>
      </c>
      <c r="H5911" t="str">
        <f>IF(OR(Raw_Data!E5911="M",Raw_Data!E5911="Male"),"Male",IF(OR(Raw_Data!E5911="F",Raw_Data!E5911="Female"),"Female","Not Confirmed"))</f>
        <v>Female</v>
      </c>
      <c r="I5911">
        <f>Raw_Data!F5911</f>
        <v>67</v>
      </c>
      <c r="J5911" t="str">
        <f>FLOOR(Raw_Data!F5911,10)&amp;"-"&amp;FLOOR(Raw_Data!F5911,10)+9</f>
        <v>60-69</v>
      </c>
      <c r="K5911" t="str">
        <f>Raw_Data!G5911</f>
        <v>Asian</v>
      </c>
      <c r="L5911" t="str">
        <f>Raw_Data!H5911</f>
        <v>None</v>
      </c>
      <c r="M5911" t="str">
        <f>IF(Raw_Data!I5911=TRUE,"Admitted","Not Admitted")</f>
        <v>Admitted</v>
      </c>
      <c r="N5911" t="str">
        <f>IF(Raw_Data!J5911="","Not Rated",Raw_Data!J5911)</f>
        <v>Not Rated</v>
      </c>
      <c r="O5911">
        <f>Raw_Data!K5911</f>
        <v>27</v>
      </c>
      <c r="P5911" t="str">
        <f>IF(Raw_Data!K5911&lt;=30,"Within Time","Delayed")</f>
        <v>Within Time</v>
      </c>
    </row>
    <row r="5912" spans="1:16" x14ac:dyDescent="0.35">
      <c r="A5912" t="str">
        <f>Raw_Data!A5912</f>
        <v>407-58-4893</v>
      </c>
      <c r="B5912" s="2">
        <f>Raw_Data!B5912</f>
        <v>45385.215277777781</v>
      </c>
      <c r="C5912">
        <f>HOUR(Raw_Data!B5912)</f>
        <v>5</v>
      </c>
      <c r="D5912" t="str">
        <f>TEXT(Raw_Data!B5912,"mmm")</f>
        <v>Apr</v>
      </c>
      <c r="E5912">
        <f>YEAR(Raw_Data!B5912)</f>
        <v>2024</v>
      </c>
      <c r="F5912" t="str">
        <f>TEXT(Raw_Data!B5912,"mmm-yy")</f>
        <v>Apr-24</v>
      </c>
      <c r="G5912" t="str">
        <f>PROPER(Raw_Data!C5912&amp;". "&amp;Raw_Data!D5912)</f>
        <v>D. Honeysett</v>
      </c>
      <c r="H5912" t="str">
        <f>IF(OR(Raw_Data!E5912="M",Raw_Data!E5912="Male"),"Male",IF(OR(Raw_Data!E5912="F",Raw_Data!E5912="Female"),"Female","Not Confirmed"))</f>
        <v>Male</v>
      </c>
      <c r="I5912">
        <f>Raw_Data!F5912</f>
        <v>15</v>
      </c>
      <c r="J5912" t="str">
        <f>FLOOR(Raw_Data!F5912,10)&amp;"-"&amp;FLOOR(Raw_Data!F5912,10)+9</f>
        <v>10-19</v>
      </c>
      <c r="K5912" t="str">
        <f>Raw_Data!G5912</f>
        <v>White</v>
      </c>
      <c r="L5912" t="str">
        <f>Raw_Data!H5912</f>
        <v>Physiotherapy</v>
      </c>
      <c r="M5912" t="str">
        <f>IF(Raw_Data!I5912=TRUE,"Admitted","Not Admitted")</f>
        <v>Admitted</v>
      </c>
      <c r="N5912" t="str">
        <f>IF(Raw_Data!J5912="","Not Rated",Raw_Data!J5912)</f>
        <v>Not Rated</v>
      </c>
      <c r="O5912">
        <f>Raw_Data!K5912</f>
        <v>49</v>
      </c>
      <c r="P5912" t="str">
        <f>IF(Raw_Data!K5912&lt;=30,"Within Time","Delayed")</f>
        <v>Delayed</v>
      </c>
    </row>
    <row r="5913" spans="1:16" x14ac:dyDescent="0.35">
      <c r="A5913" t="str">
        <f>Raw_Data!A5913</f>
        <v>649-58-6784</v>
      </c>
      <c r="B5913" s="2">
        <f>Raw_Data!B5913</f>
        <v>45385.289583333331</v>
      </c>
      <c r="C5913">
        <f>HOUR(Raw_Data!B5913)</f>
        <v>6</v>
      </c>
      <c r="D5913" t="str">
        <f>TEXT(Raw_Data!B5913,"mmm")</f>
        <v>Apr</v>
      </c>
      <c r="E5913">
        <f>YEAR(Raw_Data!B5913)</f>
        <v>2024</v>
      </c>
      <c r="F5913" t="str">
        <f>TEXT(Raw_Data!B5913,"mmm-yy")</f>
        <v>Apr-24</v>
      </c>
      <c r="G5913" t="str">
        <f>PROPER(Raw_Data!C5913&amp;". "&amp;Raw_Data!D5913)</f>
        <v>K. Crebo</v>
      </c>
      <c r="H5913" t="str">
        <f>IF(OR(Raw_Data!E5913="M",Raw_Data!E5913="Male"),"Male",IF(OR(Raw_Data!E5913="F",Raw_Data!E5913="Female"),"Female","Not Confirmed"))</f>
        <v>Male</v>
      </c>
      <c r="I5913">
        <f>Raw_Data!F5913</f>
        <v>9</v>
      </c>
      <c r="J5913" t="str">
        <f>FLOOR(Raw_Data!F5913,10)&amp;"-"&amp;FLOOR(Raw_Data!F5913,10)+9</f>
        <v>0-9</v>
      </c>
      <c r="K5913" t="str">
        <f>Raw_Data!G5913</f>
        <v>Pacific Islander</v>
      </c>
      <c r="L5913" t="str">
        <f>Raw_Data!H5913</f>
        <v>None</v>
      </c>
      <c r="M5913" t="str">
        <f>IF(Raw_Data!I5913=TRUE,"Admitted","Not Admitted")</f>
        <v>Admitted</v>
      </c>
      <c r="N5913" t="str">
        <f>IF(Raw_Data!J5913="","Not Rated",Raw_Data!J5913)</f>
        <v>Not Rated</v>
      </c>
      <c r="O5913">
        <f>Raw_Data!K5913</f>
        <v>16</v>
      </c>
      <c r="P5913" t="str">
        <f>IF(Raw_Data!K5913&lt;=30,"Within Time","Delayed")</f>
        <v>Within Time</v>
      </c>
    </row>
    <row r="5914" spans="1:16" x14ac:dyDescent="0.35">
      <c r="A5914" t="str">
        <f>Raw_Data!A5914</f>
        <v>744-28-6562</v>
      </c>
      <c r="B5914" s="2">
        <f>Raw_Data!B5914</f>
        <v>45385.304166666669</v>
      </c>
      <c r="C5914">
        <f>HOUR(Raw_Data!B5914)</f>
        <v>7</v>
      </c>
      <c r="D5914" t="str">
        <f>TEXT(Raw_Data!B5914,"mmm")</f>
        <v>Apr</v>
      </c>
      <c r="E5914">
        <f>YEAR(Raw_Data!B5914)</f>
        <v>2024</v>
      </c>
      <c r="F5914" t="str">
        <f>TEXT(Raw_Data!B5914,"mmm-yy")</f>
        <v>Apr-24</v>
      </c>
      <c r="G5914" t="str">
        <f>PROPER(Raw_Data!C5914&amp;". "&amp;Raw_Data!D5914)</f>
        <v>C. Inglewood</v>
      </c>
      <c r="H5914" t="str">
        <f>IF(OR(Raw_Data!E5914="M",Raw_Data!E5914="Male"),"Male",IF(OR(Raw_Data!E5914="F",Raw_Data!E5914="Female"),"Female","Not Confirmed"))</f>
        <v>Male</v>
      </c>
      <c r="I5914">
        <f>Raw_Data!F5914</f>
        <v>77</v>
      </c>
      <c r="J5914" t="str">
        <f>FLOOR(Raw_Data!F5914,10)&amp;"-"&amp;FLOOR(Raw_Data!F5914,10)+9</f>
        <v>70-79</v>
      </c>
      <c r="K5914" t="str">
        <f>Raw_Data!G5914</f>
        <v>White</v>
      </c>
      <c r="L5914" t="str">
        <f>Raw_Data!H5914</f>
        <v>Cardiology</v>
      </c>
      <c r="M5914" t="str">
        <f>IF(Raw_Data!I5914=TRUE,"Admitted","Not Admitted")</f>
        <v>Not Admitted</v>
      </c>
      <c r="N5914" t="str">
        <f>IF(Raw_Data!J5914="","Not Rated",Raw_Data!J5914)</f>
        <v>Not Rated</v>
      </c>
      <c r="O5914">
        <f>Raw_Data!K5914</f>
        <v>35</v>
      </c>
      <c r="P5914" t="str">
        <f>IF(Raw_Data!K5914&lt;=30,"Within Time","Delayed")</f>
        <v>Delayed</v>
      </c>
    </row>
    <row r="5915" spans="1:16" x14ac:dyDescent="0.35">
      <c r="A5915" t="str">
        <f>Raw_Data!A5915</f>
        <v>294-65-3777</v>
      </c>
      <c r="B5915" s="2">
        <f>Raw_Data!B5915</f>
        <v>45385.35</v>
      </c>
      <c r="C5915">
        <f>HOUR(Raw_Data!B5915)</f>
        <v>8</v>
      </c>
      <c r="D5915" t="str">
        <f>TEXT(Raw_Data!B5915,"mmm")</f>
        <v>Apr</v>
      </c>
      <c r="E5915">
        <f>YEAR(Raw_Data!B5915)</f>
        <v>2024</v>
      </c>
      <c r="F5915" t="str">
        <f>TEXT(Raw_Data!B5915,"mmm-yy")</f>
        <v>Apr-24</v>
      </c>
      <c r="G5915" t="str">
        <f>PROPER(Raw_Data!C5915&amp;". "&amp;Raw_Data!D5915)</f>
        <v>P. Brixey</v>
      </c>
      <c r="H5915" t="str">
        <f>IF(OR(Raw_Data!E5915="M",Raw_Data!E5915="Male"),"Male",IF(OR(Raw_Data!E5915="F",Raw_Data!E5915="Female"),"Female","Not Confirmed"))</f>
        <v>Female</v>
      </c>
      <c r="I5915">
        <f>Raw_Data!F5915</f>
        <v>4</v>
      </c>
      <c r="J5915" t="str">
        <f>FLOOR(Raw_Data!F5915,10)&amp;"-"&amp;FLOOR(Raw_Data!F5915,10)+9</f>
        <v>0-9</v>
      </c>
      <c r="K5915" t="str">
        <f>Raw_Data!G5915</f>
        <v>White</v>
      </c>
      <c r="L5915" t="str">
        <f>Raw_Data!H5915</f>
        <v>None</v>
      </c>
      <c r="M5915" t="str">
        <f>IF(Raw_Data!I5915=TRUE,"Admitted","Not Admitted")</f>
        <v>Not Admitted</v>
      </c>
      <c r="N5915" t="str">
        <f>IF(Raw_Data!J5915="","Not Rated",Raw_Data!J5915)</f>
        <v>Not Rated</v>
      </c>
      <c r="O5915">
        <f>Raw_Data!K5915</f>
        <v>38</v>
      </c>
      <c r="P5915" t="str">
        <f>IF(Raw_Data!K5915&lt;=30,"Within Time","Delayed")</f>
        <v>Delayed</v>
      </c>
    </row>
    <row r="5916" spans="1:16" x14ac:dyDescent="0.35">
      <c r="A5916" t="str">
        <f>Raw_Data!A5916</f>
        <v>969-52-5066</v>
      </c>
      <c r="B5916" s="2">
        <f>Raw_Data!B5916</f>
        <v>45385.368055555547</v>
      </c>
      <c r="C5916">
        <f>HOUR(Raw_Data!B5916)</f>
        <v>8</v>
      </c>
      <c r="D5916" t="str">
        <f>TEXT(Raw_Data!B5916,"mmm")</f>
        <v>Apr</v>
      </c>
      <c r="E5916">
        <f>YEAR(Raw_Data!B5916)</f>
        <v>2024</v>
      </c>
      <c r="F5916" t="str">
        <f>TEXT(Raw_Data!B5916,"mmm-yy")</f>
        <v>Apr-24</v>
      </c>
      <c r="G5916" t="str">
        <f>PROPER(Raw_Data!C5916&amp;". "&amp;Raw_Data!D5916)</f>
        <v>F. Crebo</v>
      </c>
      <c r="H5916" t="str">
        <f>IF(OR(Raw_Data!E5916="M",Raw_Data!E5916="Male"),"Male",IF(OR(Raw_Data!E5916="F",Raw_Data!E5916="Female"),"Female","Not Confirmed"))</f>
        <v>Female</v>
      </c>
      <c r="I5916">
        <f>Raw_Data!F5916</f>
        <v>20</v>
      </c>
      <c r="J5916" t="str">
        <f>FLOOR(Raw_Data!F5916,10)&amp;"-"&amp;FLOOR(Raw_Data!F5916,10)+9</f>
        <v>20-29</v>
      </c>
      <c r="K5916" t="str">
        <f>Raw_Data!G5916</f>
        <v>Asian</v>
      </c>
      <c r="L5916" t="str">
        <f>Raw_Data!H5916</f>
        <v>Orthopedics</v>
      </c>
      <c r="M5916" t="str">
        <f>IF(Raw_Data!I5916=TRUE,"Admitted","Not Admitted")</f>
        <v>Not Admitted</v>
      </c>
      <c r="N5916" t="str">
        <f>IF(Raw_Data!J5916="","Not Rated",Raw_Data!J5916)</f>
        <v>Not Rated</v>
      </c>
      <c r="O5916">
        <f>Raw_Data!K5916</f>
        <v>34</v>
      </c>
      <c r="P5916" t="str">
        <f>IF(Raw_Data!K5916&lt;=30,"Within Time","Delayed")</f>
        <v>Delayed</v>
      </c>
    </row>
    <row r="5917" spans="1:16" x14ac:dyDescent="0.35">
      <c r="A5917" t="str">
        <f>Raw_Data!A5917</f>
        <v>576-76-9248</v>
      </c>
      <c r="B5917" s="2">
        <f>Raw_Data!B5917</f>
        <v>45385.395833333343</v>
      </c>
      <c r="C5917">
        <f>HOUR(Raw_Data!B5917)</f>
        <v>9</v>
      </c>
      <c r="D5917" t="str">
        <f>TEXT(Raw_Data!B5917,"mmm")</f>
        <v>Apr</v>
      </c>
      <c r="E5917">
        <f>YEAR(Raw_Data!B5917)</f>
        <v>2024</v>
      </c>
      <c r="F5917" t="str">
        <f>TEXT(Raw_Data!B5917,"mmm-yy")</f>
        <v>Apr-24</v>
      </c>
      <c r="G5917" t="str">
        <f>PROPER(Raw_Data!C5917&amp;". "&amp;Raw_Data!D5917)</f>
        <v>S. Rowntree</v>
      </c>
      <c r="H5917" t="str">
        <f>IF(OR(Raw_Data!E5917="M",Raw_Data!E5917="Male"),"Male",IF(OR(Raw_Data!E5917="F",Raw_Data!E5917="Female"),"Female","Not Confirmed"))</f>
        <v>Male</v>
      </c>
      <c r="I5917">
        <f>Raw_Data!F5917</f>
        <v>27</v>
      </c>
      <c r="J5917" t="str">
        <f>FLOOR(Raw_Data!F5917,10)&amp;"-"&amp;FLOOR(Raw_Data!F5917,10)+9</f>
        <v>20-29</v>
      </c>
      <c r="K5917" t="str">
        <f>Raw_Data!G5917</f>
        <v>Declined to Identify</v>
      </c>
      <c r="L5917" t="str">
        <f>Raw_Data!H5917</f>
        <v>General Practice</v>
      </c>
      <c r="M5917" t="str">
        <f>IF(Raw_Data!I5917=TRUE,"Admitted","Not Admitted")</f>
        <v>Not Admitted</v>
      </c>
      <c r="N5917" t="str">
        <f>IF(Raw_Data!J5917="","Not Rated",Raw_Data!J5917)</f>
        <v>Not Rated</v>
      </c>
      <c r="O5917">
        <f>Raw_Data!K5917</f>
        <v>32</v>
      </c>
      <c r="P5917" t="str">
        <f>IF(Raw_Data!K5917&lt;=30,"Within Time","Delayed")</f>
        <v>Delayed</v>
      </c>
    </row>
    <row r="5918" spans="1:16" x14ac:dyDescent="0.35">
      <c r="A5918" t="str">
        <f>Raw_Data!A5918</f>
        <v>234-93-8358</v>
      </c>
      <c r="B5918" s="2">
        <f>Raw_Data!B5918</f>
        <v>45385.445833333331</v>
      </c>
      <c r="C5918">
        <f>HOUR(Raw_Data!B5918)</f>
        <v>10</v>
      </c>
      <c r="D5918" t="str">
        <f>TEXT(Raw_Data!B5918,"mmm")</f>
        <v>Apr</v>
      </c>
      <c r="E5918">
        <f>YEAR(Raw_Data!B5918)</f>
        <v>2024</v>
      </c>
      <c r="F5918" t="str">
        <f>TEXT(Raw_Data!B5918,"mmm-yy")</f>
        <v>Apr-24</v>
      </c>
      <c r="G5918" t="str">
        <f>PROPER(Raw_Data!C5918&amp;". "&amp;Raw_Data!D5918)</f>
        <v>A. Whitfield</v>
      </c>
      <c r="H5918" t="str">
        <f>IF(OR(Raw_Data!E5918="M",Raw_Data!E5918="Male"),"Male",IF(OR(Raw_Data!E5918="F",Raw_Data!E5918="Female"),"Female","Not Confirmed"))</f>
        <v>Male</v>
      </c>
      <c r="I5918">
        <f>Raw_Data!F5918</f>
        <v>13</v>
      </c>
      <c r="J5918" t="str">
        <f>FLOOR(Raw_Data!F5918,10)&amp;"-"&amp;FLOOR(Raw_Data!F5918,10)+9</f>
        <v>10-19</v>
      </c>
      <c r="K5918" t="str">
        <f>Raw_Data!G5918</f>
        <v>White</v>
      </c>
      <c r="L5918" t="str">
        <f>Raw_Data!H5918</f>
        <v>None</v>
      </c>
      <c r="M5918" t="str">
        <f>IF(Raw_Data!I5918=TRUE,"Admitted","Not Admitted")</f>
        <v>Admitted</v>
      </c>
      <c r="N5918">
        <f>IF(Raw_Data!J5918="","Not Rated",Raw_Data!J5918)</f>
        <v>3</v>
      </c>
      <c r="O5918">
        <f>Raw_Data!K5918</f>
        <v>60</v>
      </c>
      <c r="P5918" t="str">
        <f>IF(Raw_Data!K5918&lt;=30,"Within Time","Delayed")</f>
        <v>Delayed</v>
      </c>
    </row>
    <row r="5919" spans="1:16" x14ac:dyDescent="0.35">
      <c r="A5919" t="str">
        <f>Raw_Data!A5919</f>
        <v>724-44-6672</v>
      </c>
      <c r="B5919" s="2">
        <f>Raw_Data!B5919</f>
        <v>45385.497916666667</v>
      </c>
      <c r="C5919">
        <f>HOUR(Raw_Data!B5919)</f>
        <v>11</v>
      </c>
      <c r="D5919" t="str">
        <f>TEXT(Raw_Data!B5919,"mmm")</f>
        <v>Apr</v>
      </c>
      <c r="E5919">
        <f>YEAR(Raw_Data!B5919)</f>
        <v>2024</v>
      </c>
      <c r="F5919" t="str">
        <f>TEXT(Raw_Data!B5919,"mmm-yy")</f>
        <v>Apr-24</v>
      </c>
      <c r="G5919" t="str">
        <f>PROPER(Raw_Data!C5919&amp;". "&amp;Raw_Data!D5919)</f>
        <v>G. Inglewood</v>
      </c>
      <c r="H5919" t="str">
        <f>IF(OR(Raw_Data!E5919="M",Raw_Data!E5919="Male"),"Male",IF(OR(Raw_Data!E5919="F",Raw_Data!E5919="Female"),"Female","Not Confirmed"))</f>
        <v>Not Confirmed</v>
      </c>
      <c r="I5919">
        <f>Raw_Data!F5919</f>
        <v>10</v>
      </c>
      <c r="J5919" t="str">
        <f>FLOOR(Raw_Data!F5919,10)&amp;"-"&amp;FLOOR(Raw_Data!F5919,10)+9</f>
        <v>10-19</v>
      </c>
      <c r="K5919" t="str">
        <f>Raw_Data!G5919</f>
        <v>Asian</v>
      </c>
      <c r="L5919" t="str">
        <f>Raw_Data!H5919</f>
        <v>None</v>
      </c>
      <c r="M5919" t="str">
        <f>IF(Raw_Data!I5919=TRUE,"Admitted","Not Admitted")</f>
        <v>Admitted</v>
      </c>
      <c r="N5919" t="str">
        <f>IF(Raw_Data!J5919="","Not Rated",Raw_Data!J5919)</f>
        <v>Not Rated</v>
      </c>
      <c r="O5919">
        <f>Raw_Data!K5919</f>
        <v>35</v>
      </c>
      <c r="P5919" t="str">
        <f>IF(Raw_Data!K5919&lt;=30,"Within Time","Delayed")</f>
        <v>Delayed</v>
      </c>
    </row>
    <row r="5920" spans="1:16" x14ac:dyDescent="0.35">
      <c r="A5920" t="str">
        <f>Raw_Data!A5920</f>
        <v>423-87-7980</v>
      </c>
      <c r="B5920" s="2">
        <f>Raw_Data!B5920</f>
        <v>45385.55972222222</v>
      </c>
      <c r="C5920">
        <f>HOUR(Raw_Data!B5920)</f>
        <v>13</v>
      </c>
      <c r="D5920" t="str">
        <f>TEXT(Raw_Data!B5920,"mmm")</f>
        <v>Apr</v>
      </c>
      <c r="E5920">
        <f>YEAR(Raw_Data!B5920)</f>
        <v>2024</v>
      </c>
      <c r="F5920" t="str">
        <f>TEXT(Raw_Data!B5920,"mmm-yy")</f>
        <v>Apr-24</v>
      </c>
      <c r="G5920" t="str">
        <f>PROPER(Raw_Data!C5920&amp;". "&amp;Raw_Data!D5920)</f>
        <v>I. Lockwood</v>
      </c>
      <c r="H5920" t="str">
        <f>IF(OR(Raw_Data!E5920="M",Raw_Data!E5920="Male"),"Male",IF(OR(Raw_Data!E5920="F",Raw_Data!E5920="Female"),"Female","Not Confirmed"))</f>
        <v>Male</v>
      </c>
      <c r="I5920">
        <f>Raw_Data!F5920</f>
        <v>30</v>
      </c>
      <c r="J5920" t="str">
        <f>FLOOR(Raw_Data!F5920,10)&amp;"-"&amp;FLOOR(Raw_Data!F5920,10)+9</f>
        <v>30-39</v>
      </c>
      <c r="K5920" t="str">
        <f>Raw_Data!G5920</f>
        <v>Declined to Identify</v>
      </c>
      <c r="L5920" t="str">
        <f>Raw_Data!H5920</f>
        <v>Neurology</v>
      </c>
      <c r="M5920" t="str">
        <f>IF(Raw_Data!I5920=TRUE,"Admitted","Not Admitted")</f>
        <v>Not Admitted</v>
      </c>
      <c r="N5920" t="str">
        <f>IF(Raw_Data!J5920="","Not Rated",Raw_Data!J5920)</f>
        <v>Not Rated</v>
      </c>
      <c r="O5920">
        <f>Raw_Data!K5920</f>
        <v>44</v>
      </c>
      <c r="P5920" t="str">
        <f>IF(Raw_Data!K5920&lt;=30,"Within Time","Delayed")</f>
        <v>Delayed</v>
      </c>
    </row>
    <row r="5921" spans="1:16" x14ac:dyDescent="0.35">
      <c r="A5921" t="str">
        <f>Raw_Data!A5921</f>
        <v>659-76-7986</v>
      </c>
      <c r="B5921" s="2">
        <f>Raw_Data!B5921</f>
        <v>45385.609027777777</v>
      </c>
      <c r="C5921">
        <f>HOUR(Raw_Data!B5921)</f>
        <v>14</v>
      </c>
      <c r="D5921" t="str">
        <f>TEXT(Raw_Data!B5921,"mmm")</f>
        <v>Apr</v>
      </c>
      <c r="E5921">
        <f>YEAR(Raw_Data!B5921)</f>
        <v>2024</v>
      </c>
      <c r="F5921" t="str">
        <f>TEXT(Raw_Data!B5921,"mmm-yy")</f>
        <v>Apr-24</v>
      </c>
      <c r="G5921" t="str">
        <f>PROPER(Raw_Data!C5921&amp;". "&amp;Raw_Data!D5921)</f>
        <v>T. Loxley</v>
      </c>
      <c r="H5921" t="str">
        <f>IF(OR(Raw_Data!E5921="M",Raw_Data!E5921="Male"),"Male",IF(OR(Raw_Data!E5921="F",Raw_Data!E5921="Female"),"Female","Not Confirmed"))</f>
        <v>Female</v>
      </c>
      <c r="I5921">
        <f>Raw_Data!F5921</f>
        <v>2</v>
      </c>
      <c r="J5921" t="str">
        <f>FLOOR(Raw_Data!F5921,10)&amp;"-"&amp;FLOOR(Raw_Data!F5921,10)+9</f>
        <v>0-9</v>
      </c>
      <c r="K5921" t="str">
        <f>Raw_Data!G5921</f>
        <v>Two or More Races</v>
      </c>
      <c r="L5921" t="str">
        <f>Raw_Data!H5921</f>
        <v>None</v>
      </c>
      <c r="M5921" t="str">
        <f>IF(Raw_Data!I5921=TRUE,"Admitted","Not Admitted")</f>
        <v>Admitted</v>
      </c>
      <c r="N5921" t="str">
        <f>IF(Raw_Data!J5921="","Not Rated",Raw_Data!J5921)</f>
        <v>Not Rated</v>
      </c>
      <c r="O5921">
        <f>Raw_Data!K5921</f>
        <v>15</v>
      </c>
      <c r="P5921" t="str">
        <f>IF(Raw_Data!K5921&lt;=30,"Within Time","Delayed")</f>
        <v>Within Time</v>
      </c>
    </row>
    <row r="5922" spans="1:16" x14ac:dyDescent="0.35">
      <c r="A5922" t="str">
        <f>Raw_Data!A5922</f>
        <v>778-58-7212</v>
      </c>
      <c r="B5922" s="2">
        <f>Raw_Data!B5922</f>
        <v>45385.675000000003</v>
      </c>
      <c r="C5922">
        <f>HOUR(Raw_Data!B5922)</f>
        <v>16</v>
      </c>
      <c r="D5922" t="str">
        <f>TEXT(Raw_Data!B5922,"mmm")</f>
        <v>Apr</v>
      </c>
      <c r="E5922">
        <f>YEAR(Raw_Data!B5922)</f>
        <v>2024</v>
      </c>
      <c r="F5922" t="str">
        <f>TEXT(Raw_Data!B5922,"mmm-yy")</f>
        <v>Apr-24</v>
      </c>
      <c r="G5922" t="str">
        <f>PROPER(Raw_Data!C5922&amp;". "&amp;Raw_Data!D5922)</f>
        <v>A. Honeysett</v>
      </c>
      <c r="H5922" t="str">
        <f>IF(OR(Raw_Data!E5922="M",Raw_Data!E5922="Male"),"Male",IF(OR(Raw_Data!E5922="F",Raw_Data!E5922="Female"),"Female","Not Confirmed"))</f>
        <v>Male</v>
      </c>
      <c r="I5922">
        <f>Raw_Data!F5922</f>
        <v>75</v>
      </c>
      <c r="J5922" t="str">
        <f>FLOOR(Raw_Data!F5922,10)&amp;"-"&amp;FLOOR(Raw_Data!F5922,10)+9</f>
        <v>70-79</v>
      </c>
      <c r="K5922" t="str">
        <f>Raw_Data!G5922</f>
        <v>African American</v>
      </c>
      <c r="L5922" t="str">
        <f>Raw_Data!H5922</f>
        <v>None</v>
      </c>
      <c r="M5922" t="str">
        <f>IF(Raw_Data!I5922=TRUE,"Admitted","Not Admitted")</f>
        <v>Not Admitted</v>
      </c>
      <c r="N5922" t="str">
        <f>IF(Raw_Data!J5922="","Not Rated",Raw_Data!J5922)</f>
        <v>Not Rated</v>
      </c>
      <c r="O5922">
        <f>Raw_Data!K5922</f>
        <v>28</v>
      </c>
      <c r="P5922" t="str">
        <f>IF(Raw_Data!K5922&lt;=30,"Within Time","Delayed")</f>
        <v>Within Time</v>
      </c>
    </row>
    <row r="5923" spans="1:16" x14ac:dyDescent="0.35">
      <c r="A5923" t="str">
        <f>Raw_Data!A5923</f>
        <v>268-15-6627</v>
      </c>
      <c r="B5923" s="2">
        <f>Raw_Data!B5923</f>
        <v>45385.714583333327</v>
      </c>
      <c r="C5923">
        <f>HOUR(Raw_Data!B5923)</f>
        <v>17</v>
      </c>
      <c r="D5923" t="str">
        <f>TEXT(Raw_Data!B5923,"mmm")</f>
        <v>Apr</v>
      </c>
      <c r="E5923">
        <f>YEAR(Raw_Data!B5923)</f>
        <v>2024</v>
      </c>
      <c r="F5923" t="str">
        <f>TEXT(Raw_Data!B5923,"mmm-yy")</f>
        <v>Apr-24</v>
      </c>
      <c r="G5923" t="str">
        <f>PROPER(Raw_Data!C5923&amp;". "&amp;Raw_Data!D5923)</f>
        <v>U. Dunmore</v>
      </c>
      <c r="H5923" t="str">
        <f>IF(OR(Raw_Data!E5923="M",Raw_Data!E5923="Male"),"Male",IF(OR(Raw_Data!E5923="F",Raw_Data!E5923="Female"),"Female","Not Confirmed"))</f>
        <v>Female</v>
      </c>
      <c r="I5923">
        <f>Raw_Data!F5923</f>
        <v>70</v>
      </c>
      <c r="J5923" t="str">
        <f>FLOOR(Raw_Data!F5923,10)&amp;"-"&amp;FLOOR(Raw_Data!F5923,10)+9</f>
        <v>70-79</v>
      </c>
      <c r="K5923" t="str">
        <f>Raw_Data!G5923</f>
        <v>Asian</v>
      </c>
      <c r="L5923" t="str">
        <f>Raw_Data!H5923</f>
        <v>General Practice</v>
      </c>
      <c r="M5923" t="str">
        <f>IF(Raw_Data!I5923=TRUE,"Admitted","Not Admitted")</f>
        <v>Not Admitted</v>
      </c>
      <c r="N5923" t="str">
        <f>IF(Raw_Data!J5923="","Not Rated",Raw_Data!J5923)</f>
        <v>Not Rated</v>
      </c>
      <c r="O5923">
        <f>Raw_Data!K5923</f>
        <v>60</v>
      </c>
      <c r="P5923" t="str">
        <f>IF(Raw_Data!K5923&lt;=30,"Within Time","Delayed")</f>
        <v>Delayed</v>
      </c>
    </row>
    <row r="5924" spans="1:16" x14ac:dyDescent="0.35">
      <c r="A5924" t="str">
        <f>Raw_Data!A5924</f>
        <v>381-34-1685</v>
      </c>
      <c r="B5924" s="2">
        <f>Raw_Data!B5924</f>
        <v>45385.714583333327</v>
      </c>
      <c r="C5924">
        <f>HOUR(Raw_Data!B5924)</f>
        <v>17</v>
      </c>
      <c r="D5924" t="str">
        <f>TEXT(Raw_Data!B5924,"mmm")</f>
        <v>Apr</v>
      </c>
      <c r="E5924">
        <f>YEAR(Raw_Data!B5924)</f>
        <v>2024</v>
      </c>
      <c r="F5924" t="str">
        <f>TEXT(Raw_Data!B5924,"mmm-yy")</f>
        <v>Apr-24</v>
      </c>
      <c r="G5924" t="str">
        <f>PROPER(Raw_Data!C5924&amp;". "&amp;Raw_Data!D5924)</f>
        <v>S. Wadsworth</v>
      </c>
      <c r="H5924" t="str">
        <f>IF(OR(Raw_Data!E5924="M",Raw_Data!E5924="Male"),"Male",IF(OR(Raw_Data!E5924="F",Raw_Data!E5924="Female"),"Female","Not Confirmed"))</f>
        <v>Male</v>
      </c>
      <c r="I5924">
        <f>Raw_Data!F5924</f>
        <v>56</v>
      </c>
      <c r="J5924" t="str">
        <f>FLOOR(Raw_Data!F5924,10)&amp;"-"&amp;FLOOR(Raw_Data!F5924,10)+9</f>
        <v>50-59</v>
      </c>
      <c r="K5924" t="str">
        <f>Raw_Data!G5924</f>
        <v>Unknown</v>
      </c>
      <c r="L5924" t="str">
        <f>Raw_Data!H5924</f>
        <v>None</v>
      </c>
      <c r="M5924" t="str">
        <f>IF(Raw_Data!I5924=TRUE,"Admitted","Not Admitted")</f>
        <v>Admitted</v>
      </c>
      <c r="N5924" t="str">
        <f>IF(Raw_Data!J5924="","Not Rated",Raw_Data!J5924)</f>
        <v>Not Rated</v>
      </c>
      <c r="O5924">
        <f>Raw_Data!K5924</f>
        <v>12</v>
      </c>
      <c r="P5924" t="str">
        <f>IF(Raw_Data!K5924&lt;=30,"Within Time","Delayed")</f>
        <v>Within Time</v>
      </c>
    </row>
    <row r="5925" spans="1:16" x14ac:dyDescent="0.35">
      <c r="A5925" t="str">
        <f>Raw_Data!A5925</f>
        <v>980-42-6750</v>
      </c>
      <c r="B5925" s="2">
        <f>Raw_Data!B5925</f>
        <v>45385.801388888889</v>
      </c>
      <c r="C5925">
        <f>HOUR(Raw_Data!B5925)</f>
        <v>19</v>
      </c>
      <c r="D5925" t="str">
        <f>TEXT(Raw_Data!B5925,"mmm")</f>
        <v>Apr</v>
      </c>
      <c r="E5925">
        <f>YEAR(Raw_Data!B5925)</f>
        <v>2024</v>
      </c>
      <c r="F5925" t="str">
        <f>TEXT(Raw_Data!B5925,"mmm-yy")</f>
        <v>Apr-24</v>
      </c>
      <c r="G5925" t="str">
        <f>PROPER(Raw_Data!C5925&amp;". "&amp;Raw_Data!D5925)</f>
        <v>R. Dunmore</v>
      </c>
      <c r="H5925" t="str">
        <f>IF(OR(Raw_Data!E5925="M",Raw_Data!E5925="Male"),"Male",IF(OR(Raw_Data!E5925="F",Raw_Data!E5925="Female"),"Female","Not Confirmed"))</f>
        <v>Male</v>
      </c>
      <c r="I5925">
        <f>Raw_Data!F5925</f>
        <v>57</v>
      </c>
      <c r="J5925" t="str">
        <f>FLOOR(Raw_Data!F5925,10)&amp;"-"&amp;FLOOR(Raw_Data!F5925,10)+9</f>
        <v>50-59</v>
      </c>
      <c r="K5925" t="str">
        <f>Raw_Data!G5925</f>
        <v>Unknown</v>
      </c>
      <c r="L5925" t="str">
        <f>Raw_Data!H5925</f>
        <v>General Practice</v>
      </c>
      <c r="M5925" t="str">
        <f>IF(Raw_Data!I5925=TRUE,"Admitted","Not Admitted")</f>
        <v>Not Admitted</v>
      </c>
      <c r="N5925" t="str">
        <f>IF(Raw_Data!J5925="","Not Rated",Raw_Data!J5925)</f>
        <v>Not Rated</v>
      </c>
      <c r="O5925">
        <f>Raw_Data!K5925</f>
        <v>26</v>
      </c>
      <c r="P5925" t="str">
        <f>IF(Raw_Data!K5925&lt;=30,"Within Time","Delayed")</f>
        <v>Within Time</v>
      </c>
    </row>
    <row r="5926" spans="1:16" x14ac:dyDescent="0.35">
      <c r="A5926" t="str">
        <f>Raw_Data!A5926</f>
        <v>261-90-6917</v>
      </c>
      <c r="B5926" s="2">
        <f>Raw_Data!B5926</f>
        <v>45385.923611111109</v>
      </c>
      <c r="C5926">
        <f>HOUR(Raw_Data!B5926)</f>
        <v>22</v>
      </c>
      <c r="D5926" t="str">
        <f>TEXT(Raw_Data!B5926,"mmm")</f>
        <v>Apr</v>
      </c>
      <c r="E5926">
        <f>YEAR(Raw_Data!B5926)</f>
        <v>2024</v>
      </c>
      <c r="F5926" t="str">
        <f>TEXT(Raw_Data!B5926,"mmm-yy")</f>
        <v>Apr-24</v>
      </c>
      <c r="G5926" t="str">
        <f>PROPER(Raw_Data!C5926&amp;". "&amp;Raw_Data!D5926)</f>
        <v>O. Merriweather</v>
      </c>
      <c r="H5926" t="str">
        <f>IF(OR(Raw_Data!E5926="M",Raw_Data!E5926="Male"),"Male",IF(OR(Raw_Data!E5926="F",Raw_Data!E5926="Female"),"Female","Not Confirmed"))</f>
        <v>Male</v>
      </c>
      <c r="I5926">
        <f>Raw_Data!F5926</f>
        <v>68</v>
      </c>
      <c r="J5926" t="str">
        <f>FLOOR(Raw_Data!F5926,10)&amp;"-"&amp;FLOOR(Raw_Data!F5926,10)+9</f>
        <v>60-69</v>
      </c>
      <c r="K5926" t="str">
        <f>Raw_Data!G5926</f>
        <v>White</v>
      </c>
      <c r="L5926" t="str">
        <f>Raw_Data!H5926</f>
        <v>None</v>
      </c>
      <c r="M5926" t="str">
        <f>IF(Raw_Data!I5926=TRUE,"Admitted","Not Admitted")</f>
        <v>Admitted</v>
      </c>
      <c r="N5926" t="str">
        <f>IF(Raw_Data!J5926="","Not Rated",Raw_Data!J5926)</f>
        <v>Not Rated</v>
      </c>
      <c r="O5926">
        <f>Raw_Data!K5926</f>
        <v>36</v>
      </c>
      <c r="P5926" t="str">
        <f>IF(Raw_Data!K5926&lt;=30,"Within Time","Delayed")</f>
        <v>Delayed</v>
      </c>
    </row>
    <row r="5927" spans="1:16" x14ac:dyDescent="0.35">
      <c r="A5927" t="str">
        <f>Raw_Data!A5927</f>
        <v>288-37-1055</v>
      </c>
      <c r="B5927" s="2">
        <f>Raw_Data!B5927</f>
        <v>45385.929861111108</v>
      </c>
      <c r="C5927">
        <f>HOUR(Raw_Data!B5927)</f>
        <v>22</v>
      </c>
      <c r="D5927" t="str">
        <f>TEXT(Raw_Data!B5927,"mmm")</f>
        <v>Apr</v>
      </c>
      <c r="E5927">
        <f>YEAR(Raw_Data!B5927)</f>
        <v>2024</v>
      </c>
      <c r="F5927" t="str">
        <f>TEXT(Raw_Data!B5927,"mmm-yy")</f>
        <v>Apr-24</v>
      </c>
      <c r="G5927" t="str">
        <f>PROPER(Raw_Data!C5927&amp;". "&amp;Raw_Data!D5927)</f>
        <v>K. Cholmondeley</v>
      </c>
      <c r="H5927" t="str">
        <f>IF(OR(Raw_Data!E5927="M",Raw_Data!E5927="Male"),"Male",IF(OR(Raw_Data!E5927="F",Raw_Data!E5927="Female"),"Female","Not Confirmed"))</f>
        <v>Male</v>
      </c>
      <c r="I5927">
        <f>Raw_Data!F5927</f>
        <v>38</v>
      </c>
      <c r="J5927" t="str">
        <f>FLOOR(Raw_Data!F5927,10)&amp;"-"&amp;FLOOR(Raw_Data!F5927,10)+9</f>
        <v>30-39</v>
      </c>
      <c r="K5927" t="str">
        <f>Raw_Data!G5927</f>
        <v>White</v>
      </c>
      <c r="L5927" t="str">
        <f>Raw_Data!H5927</f>
        <v>None</v>
      </c>
      <c r="M5927" t="str">
        <f>IF(Raw_Data!I5927=TRUE,"Admitted","Not Admitted")</f>
        <v>Not Admitted</v>
      </c>
      <c r="N5927" t="str">
        <f>IF(Raw_Data!J5927="","Not Rated",Raw_Data!J5927)</f>
        <v>Not Rated</v>
      </c>
      <c r="O5927">
        <f>Raw_Data!K5927</f>
        <v>47</v>
      </c>
      <c r="P5927" t="str">
        <f>IF(Raw_Data!K5927&lt;=30,"Within Time","Delayed")</f>
        <v>Delayed</v>
      </c>
    </row>
    <row r="5928" spans="1:16" x14ac:dyDescent="0.35">
      <c r="A5928" t="str">
        <f>Raw_Data!A5928</f>
        <v>755-31-7921</v>
      </c>
      <c r="B5928" s="2">
        <f>Raw_Data!B5928</f>
        <v>45385.936805555553</v>
      </c>
      <c r="C5928">
        <f>HOUR(Raw_Data!B5928)</f>
        <v>22</v>
      </c>
      <c r="D5928" t="str">
        <f>TEXT(Raw_Data!B5928,"mmm")</f>
        <v>Apr</v>
      </c>
      <c r="E5928">
        <f>YEAR(Raw_Data!B5928)</f>
        <v>2024</v>
      </c>
      <c r="F5928" t="str">
        <f>TEXT(Raw_Data!B5928,"mmm-yy")</f>
        <v>Apr-24</v>
      </c>
      <c r="G5928" t="str">
        <f>PROPER(Raw_Data!C5928&amp;". "&amp;Raw_Data!D5928)</f>
        <v>R. Ironside</v>
      </c>
      <c r="H5928" t="str">
        <f>IF(OR(Raw_Data!E5928="M",Raw_Data!E5928="Male"),"Male",IF(OR(Raw_Data!E5928="F",Raw_Data!E5928="Female"),"Female","Not Confirmed"))</f>
        <v>Male</v>
      </c>
      <c r="I5928">
        <f>Raw_Data!F5928</f>
        <v>45</v>
      </c>
      <c r="J5928" t="str">
        <f>FLOOR(Raw_Data!F5928,10)&amp;"-"&amp;FLOOR(Raw_Data!F5928,10)+9</f>
        <v>40-49</v>
      </c>
      <c r="K5928" t="str">
        <f>Raw_Data!G5928</f>
        <v>Asian</v>
      </c>
      <c r="L5928" t="str">
        <f>Raw_Data!H5928</f>
        <v>General Practice</v>
      </c>
      <c r="M5928" t="str">
        <f>IF(Raw_Data!I5928=TRUE,"Admitted","Not Admitted")</f>
        <v>Admitted</v>
      </c>
      <c r="N5928" t="str">
        <f>IF(Raw_Data!J5928="","Not Rated",Raw_Data!J5928)</f>
        <v>Not Rated</v>
      </c>
      <c r="O5928">
        <f>Raw_Data!K5928</f>
        <v>58</v>
      </c>
      <c r="P5928" t="str">
        <f>IF(Raw_Data!K5928&lt;=30,"Within Time","Delayed")</f>
        <v>Delayed</v>
      </c>
    </row>
    <row r="5929" spans="1:16" x14ac:dyDescent="0.35">
      <c r="A5929" t="str">
        <f>Raw_Data!A5929</f>
        <v>891-27-6396</v>
      </c>
      <c r="B5929" s="2">
        <f>Raw_Data!B5929</f>
        <v>45386.09097222222</v>
      </c>
      <c r="C5929">
        <f>HOUR(Raw_Data!B5929)</f>
        <v>2</v>
      </c>
      <c r="D5929" t="str">
        <f>TEXT(Raw_Data!B5929,"mmm")</f>
        <v>Apr</v>
      </c>
      <c r="E5929">
        <f>YEAR(Raw_Data!B5929)</f>
        <v>2024</v>
      </c>
      <c r="F5929" t="str">
        <f>TEXT(Raw_Data!B5929,"mmm-yy")</f>
        <v>Apr-24</v>
      </c>
      <c r="G5929" t="str">
        <f>PROPER(Raw_Data!C5929&amp;". "&amp;Raw_Data!D5929)</f>
        <v>U. Kershaw</v>
      </c>
      <c r="H5929" t="str">
        <f>IF(OR(Raw_Data!E5929="M",Raw_Data!E5929="Male"),"Male",IF(OR(Raw_Data!E5929="F",Raw_Data!E5929="Female"),"Female","Not Confirmed"))</f>
        <v>Male</v>
      </c>
      <c r="I5929">
        <f>Raw_Data!F5929</f>
        <v>58</v>
      </c>
      <c r="J5929" t="str">
        <f>FLOOR(Raw_Data!F5929,10)&amp;"-"&amp;FLOOR(Raw_Data!F5929,10)+9</f>
        <v>50-59</v>
      </c>
      <c r="K5929" t="str">
        <f>Raw_Data!G5929</f>
        <v>White</v>
      </c>
      <c r="L5929" t="str">
        <f>Raw_Data!H5929</f>
        <v>None</v>
      </c>
      <c r="M5929" t="str">
        <f>IF(Raw_Data!I5929=TRUE,"Admitted","Not Admitted")</f>
        <v>Not Admitted</v>
      </c>
      <c r="N5929">
        <f>IF(Raw_Data!J5929="","Not Rated",Raw_Data!J5929)</f>
        <v>2</v>
      </c>
      <c r="O5929">
        <f>Raw_Data!K5929</f>
        <v>30</v>
      </c>
      <c r="P5929" t="str">
        <f>IF(Raw_Data!K5929&lt;=30,"Within Time","Delayed")</f>
        <v>Within Time</v>
      </c>
    </row>
    <row r="5930" spans="1:16" x14ac:dyDescent="0.35">
      <c r="A5930" t="str">
        <f>Raw_Data!A5930</f>
        <v>864-48-6008</v>
      </c>
      <c r="B5930" s="2">
        <f>Raw_Data!B5930</f>
        <v>45386.21875</v>
      </c>
      <c r="C5930">
        <f>HOUR(Raw_Data!B5930)</f>
        <v>5</v>
      </c>
      <c r="D5930" t="str">
        <f>TEXT(Raw_Data!B5930,"mmm")</f>
        <v>Apr</v>
      </c>
      <c r="E5930">
        <f>YEAR(Raw_Data!B5930)</f>
        <v>2024</v>
      </c>
      <c r="F5930" t="str">
        <f>TEXT(Raw_Data!B5930,"mmm-yy")</f>
        <v>Apr-24</v>
      </c>
      <c r="G5930" t="str">
        <f>PROPER(Raw_Data!C5930&amp;". "&amp;Raw_Data!D5930)</f>
        <v>P. Quarmby</v>
      </c>
      <c r="H5930" t="str">
        <f>IF(OR(Raw_Data!E5930="M",Raw_Data!E5930="Male"),"Male",IF(OR(Raw_Data!E5930="F",Raw_Data!E5930="Female"),"Female","Not Confirmed"))</f>
        <v>Male</v>
      </c>
      <c r="I5930">
        <f>Raw_Data!F5930</f>
        <v>54</v>
      </c>
      <c r="J5930" t="str">
        <f>FLOOR(Raw_Data!F5930,10)&amp;"-"&amp;FLOOR(Raw_Data!F5930,10)+9</f>
        <v>50-59</v>
      </c>
      <c r="K5930" t="str">
        <f>Raw_Data!G5930</f>
        <v>Unknown</v>
      </c>
      <c r="L5930" t="str">
        <f>Raw_Data!H5930</f>
        <v>None</v>
      </c>
      <c r="M5930" t="str">
        <f>IF(Raw_Data!I5930=TRUE,"Admitted","Not Admitted")</f>
        <v>Admitted</v>
      </c>
      <c r="N5930" t="str">
        <f>IF(Raw_Data!J5930="","Not Rated",Raw_Data!J5930)</f>
        <v>Not Rated</v>
      </c>
      <c r="O5930">
        <f>Raw_Data!K5930</f>
        <v>52</v>
      </c>
      <c r="P5930" t="str">
        <f>IF(Raw_Data!K5930&lt;=30,"Within Time","Delayed")</f>
        <v>Delayed</v>
      </c>
    </row>
    <row r="5931" spans="1:16" x14ac:dyDescent="0.35">
      <c r="A5931" t="str">
        <f>Raw_Data!A5931</f>
        <v>783-56-8764</v>
      </c>
      <c r="B5931" s="2">
        <f>Raw_Data!B5931</f>
        <v>45386.260416666657</v>
      </c>
      <c r="C5931">
        <f>HOUR(Raw_Data!B5931)</f>
        <v>6</v>
      </c>
      <c r="D5931" t="str">
        <f>TEXT(Raw_Data!B5931,"mmm")</f>
        <v>Apr</v>
      </c>
      <c r="E5931">
        <f>YEAR(Raw_Data!B5931)</f>
        <v>2024</v>
      </c>
      <c r="F5931" t="str">
        <f>TEXT(Raw_Data!B5931,"mmm-yy")</f>
        <v>Apr-24</v>
      </c>
      <c r="G5931" t="str">
        <f>PROPER(Raw_Data!C5931&amp;". "&amp;Raw_Data!D5931)</f>
        <v>X. Goudie</v>
      </c>
      <c r="H5931" t="str">
        <f>IF(OR(Raw_Data!E5931="M",Raw_Data!E5931="Male"),"Male",IF(OR(Raw_Data!E5931="F",Raw_Data!E5931="Female"),"Female","Not Confirmed"))</f>
        <v>Male</v>
      </c>
      <c r="I5931">
        <f>Raw_Data!F5931</f>
        <v>56</v>
      </c>
      <c r="J5931" t="str">
        <f>FLOOR(Raw_Data!F5931,10)&amp;"-"&amp;FLOOR(Raw_Data!F5931,10)+9</f>
        <v>50-59</v>
      </c>
      <c r="K5931" t="str">
        <f>Raw_Data!G5931</f>
        <v>White</v>
      </c>
      <c r="L5931" t="str">
        <f>Raw_Data!H5931</f>
        <v>None</v>
      </c>
      <c r="M5931" t="str">
        <f>IF(Raw_Data!I5931=TRUE,"Admitted","Not Admitted")</f>
        <v>Admitted</v>
      </c>
      <c r="N5931" t="str">
        <f>IF(Raw_Data!J5931="","Not Rated",Raw_Data!J5931)</f>
        <v>Not Rated</v>
      </c>
      <c r="O5931">
        <f>Raw_Data!K5931</f>
        <v>26</v>
      </c>
      <c r="P5931" t="str">
        <f>IF(Raw_Data!K5931&lt;=30,"Within Time","Delayed")</f>
        <v>Within Time</v>
      </c>
    </row>
    <row r="5932" spans="1:16" x14ac:dyDescent="0.35">
      <c r="A5932" t="str">
        <f>Raw_Data!A5932</f>
        <v>248-17-4889</v>
      </c>
      <c r="B5932" s="2">
        <f>Raw_Data!B5932</f>
        <v>45386.26458333333</v>
      </c>
      <c r="C5932">
        <f>HOUR(Raw_Data!B5932)</f>
        <v>6</v>
      </c>
      <c r="D5932" t="str">
        <f>TEXT(Raw_Data!B5932,"mmm")</f>
        <v>Apr</v>
      </c>
      <c r="E5932">
        <f>YEAR(Raw_Data!B5932)</f>
        <v>2024</v>
      </c>
      <c r="F5932" t="str">
        <f>TEXT(Raw_Data!B5932,"mmm-yy")</f>
        <v>Apr-24</v>
      </c>
      <c r="G5932" t="str">
        <f>PROPER(Raw_Data!C5932&amp;". "&amp;Raw_Data!D5932)</f>
        <v>R. Perrat</v>
      </c>
      <c r="H5932" t="str">
        <f>IF(OR(Raw_Data!E5932="M",Raw_Data!E5932="Male"),"Male",IF(OR(Raw_Data!E5932="F",Raw_Data!E5932="Female"),"Female","Not Confirmed"))</f>
        <v>Male</v>
      </c>
      <c r="I5932">
        <f>Raw_Data!F5932</f>
        <v>26</v>
      </c>
      <c r="J5932" t="str">
        <f>FLOOR(Raw_Data!F5932,10)&amp;"-"&amp;FLOOR(Raw_Data!F5932,10)+9</f>
        <v>20-29</v>
      </c>
      <c r="K5932" t="str">
        <f>Raw_Data!G5932</f>
        <v>Unknown</v>
      </c>
      <c r="L5932" t="str">
        <f>Raw_Data!H5932</f>
        <v>General Practice</v>
      </c>
      <c r="M5932" t="str">
        <f>IF(Raw_Data!I5932=TRUE,"Admitted","Not Admitted")</f>
        <v>Admitted</v>
      </c>
      <c r="N5932">
        <f>IF(Raw_Data!J5932="","Not Rated",Raw_Data!J5932)</f>
        <v>3</v>
      </c>
      <c r="O5932">
        <f>Raw_Data!K5932</f>
        <v>52</v>
      </c>
      <c r="P5932" t="str">
        <f>IF(Raw_Data!K5932&lt;=30,"Within Time","Delayed")</f>
        <v>Delayed</v>
      </c>
    </row>
    <row r="5933" spans="1:16" x14ac:dyDescent="0.35">
      <c r="A5933" t="str">
        <f>Raw_Data!A5933</f>
        <v>466-70-7575</v>
      </c>
      <c r="B5933" s="2">
        <f>Raw_Data!B5933</f>
        <v>45386.268750000003</v>
      </c>
      <c r="C5933">
        <f>HOUR(Raw_Data!B5933)</f>
        <v>6</v>
      </c>
      <c r="D5933" t="str">
        <f>TEXT(Raw_Data!B5933,"mmm")</f>
        <v>Apr</v>
      </c>
      <c r="E5933">
        <f>YEAR(Raw_Data!B5933)</f>
        <v>2024</v>
      </c>
      <c r="F5933" t="str">
        <f>TEXT(Raw_Data!B5933,"mmm-yy")</f>
        <v>Apr-24</v>
      </c>
      <c r="G5933" t="str">
        <f>PROPER(Raw_Data!C5933&amp;". "&amp;Raw_Data!D5933)</f>
        <v>H. Carraway</v>
      </c>
      <c r="H5933" t="str">
        <f>IF(OR(Raw_Data!E5933="M",Raw_Data!E5933="Male"),"Male",IF(OR(Raw_Data!E5933="F",Raw_Data!E5933="Female"),"Female","Not Confirmed"))</f>
        <v>Male</v>
      </c>
      <c r="I5933">
        <f>Raw_Data!F5933</f>
        <v>21</v>
      </c>
      <c r="J5933" t="str">
        <f>FLOOR(Raw_Data!F5933,10)&amp;"-"&amp;FLOOR(Raw_Data!F5933,10)+9</f>
        <v>20-29</v>
      </c>
      <c r="K5933" t="str">
        <f>Raw_Data!G5933</f>
        <v>White</v>
      </c>
      <c r="L5933" t="str">
        <f>Raw_Data!H5933</f>
        <v>None</v>
      </c>
      <c r="M5933" t="str">
        <f>IF(Raw_Data!I5933=TRUE,"Admitted","Not Admitted")</f>
        <v>Admitted</v>
      </c>
      <c r="N5933" t="str">
        <f>IF(Raw_Data!J5933="","Not Rated",Raw_Data!J5933)</f>
        <v>Not Rated</v>
      </c>
      <c r="O5933">
        <f>Raw_Data!K5933</f>
        <v>44</v>
      </c>
      <c r="P5933" t="str">
        <f>IF(Raw_Data!K5933&lt;=30,"Within Time","Delayed")</f>
        <v>Delayed</v>
      </c>
    </row>
    <row r="5934" spans="1:16" x14ac:dyDescent="0.35">
      <c r="A5934" t="str">
        <f>Raw_Data!A5934</f>
        <v>783-71-4127</v>
      </c>
      <c r="B5934" s="2">
        <f>Raw_Data!B5934</f>
        <v>45386.370138888888</v>
      </c>
      <c r="C5934">
        <f>HOUR(Raw_Data!B5934)</f>
        <v>8</v>
      </c>
      <c r="D5934" t="str">
        <f>TEXT(Raw_Data!B5934,"mmm")</f>
        <v>Apr</v>
      </c>
      <c r="E5934">
        <f>YEAR(Raw_Data!B5934)</f>
        <v>2024</v>
      </c>
      <c r="F5934" t="str">
        <f>TEXT(Raw_Data!B5934,"mmm-yy")</f>
        <v>Apr-24</v>
      </c>
      <c r="G5934" t="str">
        <f>PROPER(Raw_Data!C5934&amp;". "&amp;Raw_Data!D5934)</f>
        <v>J. Methuen</v>
      </c>
      <c r="H5934" t="str">
        <f>IF(OR(Raw_Data!E5934="M",Raw_Data!E5934="Male"),"Male",IF(OR(Raw_Data!E5934="F",Raw_Data!E5934="Female"),"Female","Not Confirmed"))</f>
        <v>Male</v>
      </c>
      <c r="I5934">
        <f>Raw_Data!F5934</f>
        <v>15</v>
      </c>
      <c r="J5934" t="str">
        <f>FLOOR(Raw_Data!F5934,10)&amp;"-"&amp;FLOOR(Raw_Data!F5934,10)+9</f>
        <v>10-19</v>
      </c>
      <c r="K5934" t="str">
        <f>Raw_Data!G5934</f>
        <v>White</v>
      </c>
      <c r="L5934" t="str">
        <f>Raw_Data!H5934</f>
        <v>None</v>
      </c>
      <c r="M5934" t="str">
        <f>IF(Raw_Data!I5934=TRUE,"Admitted","Not Admitted")</f>
        <v>Not Admitted</v>
      </c>
      <c r="N5934">
        <f>IF(Raw_Data!J5934="","Not Rated",Raw_Data!J5934)</f>
        <v>4</v>
      </c>
      <c r="O5934">
        <f>Raw_Data!K5934</f>
        <v>11</v>
      </c>
      <c r="P5934" t="str">
        <f>IF(Raw_Data!K5934&lt;=30,"Within Time","Delayed")</f>
        <v>Within Time</v>
      </c>
    </row>
    <row r="5935" spans="1:16" x14ac:dyDescent="0.35">
      <c r="A5935" t="str">
        <f>Raw_Data!A5935</f>
        <v>884-50-1315</v>
      </c>
      <c r="B5935" s="2">
        <f>Raw_Data!B5935</f>
        <v>45386.375694444447</v>
      </c>
      <c r="C5935">
        <f>HOUR(Raw_Data!B5935)</f>
        <v>9</v>
      </c>
      <c r="D5935" t="str">
        <f>TEXT(Raw_Data!B5935,"mmm")</f>
        <v>Apr</v>
      </c>
      <c r="E5935">
        <f>YEAR(Raw_Data!B5935)</f>
        <v>2024</v>
      </c>
      <c r="F5935" t="str">
        <f>TEXT(Raw_Data!B5935,"mmm-yy")</f>
        <v>Apr-24</v>
      </c>
      <c r="G5935" t="str">
        <f>PROPER(Raw_Data!C5935&amp;". "&amp;Raw_Data!D5935)</f>
        <v>L. Whitfield</v>
      </c>
      <c r="H5935" t="str">
        <f>IF(OR(Raw_Data!E5935="M",Raw_Data!E5935="Male"),"Male",IF(OR(Raw_Data!E5935="F",Raw_Data!E5935="Female"),"Female","Not Confirmed"))</f>
        <v>Female</v>
      </c>
      <c r="I5935">
        <f>Raw_Data!F5935</f>
        <v>31</v>
      </c>
      <c r="J5935" t="str">
        <f>FLOOR(Raw_Data!F5935,10)&amp;"-"&amp;FLOOR(Raw_Data!F5935,10)+9</f>
        <v>30-39</v>
      </c>
      <c r="K5935" t="str">
        <f>Raw_Data!G5935</f>
        <v>African American</v>
      </c>
      <c r="L5935" t="str">
        <f>Raw_Data!H5935</f>
        <v>Gastroenterology</v>
      </c>
      <c r="M5935" t="str">
        <f>IF(Raw_Data!I5935=TRUE,"Admitted","Not Admitted")</f>
        <v>Not Admitted</v>
      </c>
      <c r="N5935" t="str">
        <f>IF(Raw_Data!J5935="","Not Rated",Raw_Data!J5935)</f>
        <v>Not Rated</v>
      </c>
      <c r="O5935">
        <f>Raw_Data!K5935</f>
        <v>52</v>
      </c>
      <c r="P5935" t="str">
        <f>IF(Raw_Data!K5935&lt;=30,"Within Time","Delayed")</f>
        <v>Delayed</v>
      </c>
    </row>
    <row r="5936" spans="1:16" x14ac:dyDescent="0.35">
      <c r="A5936" t="str">
        <f>Raw_Data!A5936</f>
        <v>402-85-1513</v>
      </c>
      <c r="B5936" s="2">
        <f>Raw_Data!B5936</f>
        <v>45386.390277777777</v>
      </c>
      <c r="C5936">
        <f>HOUR(Raw_Data!B5936)</f>
        <v>9</v>
      </c>
      <c r="D5936" t="str">
        <f>TEXT(Raw_Data!B5936,"mmm")</f>
        <v>Apr</v>
      </c>
      <c r="E5936">
        <f>YEAR(Raw_Data!B5936)</f>
        <v>2024</v>
      </c>
      <c r="F5936" t="str">
        <f>TEXT(Raw_Data!B5936,"mmm-yy")</f>
        <v>Apr-24</v>
      </c>
      <c r="G5936" t="str">
        <f>PROPER(Raw_Data!C5936&amp;". "&amp;Raw_Data!D5936)</f>
        <v>X. Gionettitti</v>
      </c>
      <c r="H5936" t="str">
        <f>IF(OR(Raw_Data!E5936="M",Raw_Data!E5936="Male"),"Male",IF(OR(Raw_Data!E5936="F",Raw_Data!E5936="Female"),"Female","Not Confirmed"))</f>
        <v>Female</v>
      </c>
      <c r="I5936">
        <f>Raw_Data!F5936</f>
        <v>76</v>
      </c>
      <c r="J5936" t="str">
        <f>FLOOR(Raw_Data!F5936,10)&amp;"-"&amp;FLOOR(Raw_Data!F5936,10)+9</f>
        <v>70-79</v>
      </c>
      <c r="K5936" t="str">
        <f>Raw_Data!G5936</f>
        <v>Unknown</v>
      </c>
      <c r="L5936" t="str">
        <f>Raw_Data!H5936</f>
        <v>Orthopedics</v>
      </c>
      <c r="M5936" t="str">
        <f>IF(Raw_Data!I5936=TRUE,"Admitted","Not Admitted")</f>
        <v>Not Admitted</v>
      </c>
      <c r="N5936" t="str">
        <f>IF(Raw_Data!J5936="","Not Rated",Raw_Data!J5936)</f>
        <v>Not Rated</v>
      </c>
      <c r="O5936">
        <f>Raw_Data!K5936</f>
        <v>50</v>
      </c>
      <c r="P5936" t="str">
        <f>IF(Raw_Data!K5936&lt;=30,"Within Time","Delayed")</f>
        <v>Delayed</v>
      </c>
    </row>
    <row r="5937" spans="1:16" x14ac:dyDescent="0.35">
      <c r="A5937" t="str">
        <f>Raw_Data!A5937</f>
        <v>677-89-4015</v>
      </c>
      <c r="B5937" s="2">
        <f>Raw_Data!B5937</f>
        <v>45386.397222222222</v>
      </c>
      <c r="C5937">
        <f>HOUR(Raw_Data!B5937)</f>
        <v>9</v>
      </c>
      <c r="D5937" t="str">
        <f>TEXT(Raw_Data!B5937,"mmm")</f>
        <v>Apr</v>
      </c>
      <c r="E5937">
        <f>YEAR(Raw_Data!B5937)</f>
        <v>2024</v>
      </c>
      <c r="F5937" t="str">
        <f>TEXT(Raw_Data!B5937,"mmm-yy")</f>
        <v>Apr-24</v>
      </c>
      <c r="G5937" t="str">
        <f>PROPER(Raw_Data!C5937&amp;". "&amp;Raw_Data!D5937)</f>
        <v>M. Lockwood</v>
      </c>
      <c r="H5937" t="str">
        <f>IF(OR(Raw_Data!E5937="M",Raw_Data!E5937="Male"),"Male",IF(OR(Raw_Data!E5937="F",Raw_Data!E5937="Female"),"Female","Not Confirmed"))</f>
        <v>Male</v>
      </c>
      <c r="I5937">
        <f>Raw_Data!F5937</f>
        <v>75</v>
      </c>
      <c r="J5937" t="str">
        <f>FLOOR(Raw_Data!F5937,10)&amp;"-"&amp;FLOOR(Raw_Data!F5937,10)+9</f>
        <v>70-79</v>
      </c>
      <c r="K5937" t="str">
        <f>Raw_Data!G5937</f>
        <v>Asian</v>
      </c>
      <c r="L5937" t="str">
        <f>Raw_Data!H5937</f>
        <v>Physiotherapy</v>
      </c>
      <c r="M5937" t="str">
        <f>IF(Raw_Data!I5937=TRUE,"Admitted","Not Admitted")</f>
        <v>Admitted</v>
      </c>
      <c r="N5937" t="str">
        <f>IF(Raw_Data!J5937="","Not Rated",Raw_Data!J5937)</f>
        <v>Not Rated</v>
      </c>
      <c r="O5937">
        <f>Raw_Data!K5937</f>
        <v>15</v>
      </c>
      <c r="P5937" t="str">
        <f>IF(Raw_Data!K5937&lt;=30,"Within Time","Delayed")</f>
        <v>Within Time</v>
      </c>
    </row>
    <row r="5938" spans="1:16" x14ac:dyDescent="0.35">
      <c r="A5938" t="str">
        <f>Raw_Data!A5938</f>
        <v>885-79-8127</v>
      </c>
      <c r="B5938" s="2">
        <f>Raw_Data!B5938</f>
        <v>45386.401388888888</v>
      </c>
      <c r="C5938">
        <f>HOUR(Raw_Data!B5938)</f>
        <v>9</v>
      </c>
      <c r="D5938" t="str">
        <f>TEXT(Raw_Data!B5938,"mmm")</f>
        <v>Apr</v>
      </c>
      <c r="E5938">
        <f>YEAR(Raw_Data!B5938)</f>
        <v>2024</v>
      </c>
      <c r="F5938" t="str">
        <f>TEXT(Raw_Data!B5938,"mmm-yy")</f>
        <v>Apr-24</v>
      </c>
      <c r="G5938" t="str">
        <f>PROPER(Raw_Data!C5938&amp;". "&amp;Raw_Data!D5938)</f>
        <v>D. Stanlack</v>
      </c>
      <c r="H5938" t="str">
        <f>IF(OR(Raw_Data!E5938="M",Raw_Data!E5938="Male"),"Male",IF(OR(Raw_Data!E5938="F",Raw_Data!E5938="Female"),"Female","Not Confirmed"))</f>
        <v>Male</v>
      </c>
      <c r="I5938">
        <f>Raw_Data!F5938</f>
        <v>29</v>
      </c>
      <c r="J5938" t="str">
        <f>FLOOR(Raw_Data!F5938,10)&amp;"-"&amp;FLOOR(Raw_Data!F5938,10)+9</f>
        <v>20-29</v>
      </c>
      <c r="K5938" t="str">
        <f>Raw_Data!G5938</f>
        <v>White</v>
      </c>
      <c r="L5938" t="str">
        <f>Raw_Data!H5938</f>
        <v>None</v>
      </c>
      <c r="M5938" t="str">
        <f>IF(Raw_Data!I5938=TRUE,"Admitted","Not Admitted")</f>
        <v>Admitted</v>
      </c>
      <c r="N5938" t="str">
        <f>IF(Raw_Data!J5938="","Not Rated",Raw_Data!J5938)</f>
        <v>Not Rated</v>
      </c>
      <c r="O5938">
        <f>Raw_Data!K5938</f>
        <v>11</v>
      </c>
      <c r="P5938" t="str">
        <f>IF(Raw_Data!K5938&lt;=30,"Within Time","Delayed")</f>
        <v>Within Time</v>
      </c>
    </row>
    <row r="5939" spans="1:16" x14ac:dyDescent="0.35">
      <c r="A5939" t="str">
        <f>Raw_Data!A5939</f>
        <v>903-70-6873</v>
      </c>
      <c r="B5939" s="2">
        <f>Raw_Data!B5939</f>
        <v>45386.415277777778</v>
      </c>
      <c r="C5939">
        <f>HOUR(Raw_Data!B5939)</f>
        <v>9</v>
      </c>
      <c r="D5939" t="str">
        <f>TEXT(Raw_Data!B5939,"mmm")</f>
        <v>Apr</v>
      </c>
      <c r="E5939">
        <f>YEAR(Raw_Data!B5939)</f>
        <v>2024</v>
      </c>
      <c r="F5939" t="str">
        <f>TEXT(Raw_Data!B5939,"mmm-yy")</f>
        <v>Apr-24</v>
      </c>
      <c r="G5939" t="str">
        <f>PROPER(Raw_Data!C5939&amp;". "&amp;Raw_Data!D5939)</f>
        <v>J. Garfield</v>
      </c>
      <c r="H5939" t="str">
        <f>IF(OR(Raw_Data!E5939="M",Raw_Data!E5939="Male"),"Male",IF(OR(Raw_Data!E5939="F",Raw_Data!E5939="Female"),"Female","Not Confirmed"))</f>
        <v>Female</v>
      </c>
      <c r="I5939">
        <f>Raw_Data!F5939</f>
        <v>72</v>
      </c>
      <c r="J5939" t="str">
        <f>FLOOR(Raw_Data!F5939,10)&amp;"-"&amp;FLOOR(Raw_Data!F5939,10)+9</f>
        <v>70-79</v>
      </c>
      <c r="K5939" t="str">
        <f>Raw_Data!G5939</f>
        <v>White</v>
      </c>
      <c r="L5939" t="str">
        <f>Raw_Data!H5939</f>
        <v>None</v>
      </c>
      <c r="M5939" t="str">
        <f>IF(Raw_Data!I5939=TRUE,"Admitted","Not Admitted")</f>
        <v>Admitted</v>
      </c>
      <c r="N5939" t="str">
        <f>IF(Raw_Data!J5939="","Not Rated",Raw_Data!J5939)</f>
        <v>Not Rated</v>
      </c>
      <c r="O5939">
        <f>Raw_Data!K5939</f>
        <v>45</v>
      </c>
      <c r="P5939" t="str">
        <f>IF(Raw_Data!K5939&lt;=30,"Within Time","Delayed")</f>
        <v>Delayed</v>
      </c>
    </row>
    <row r="5940" spans="1:16" x14ac:dyDescent="0.35">
      <c r="A5940" t="str">
        <f>Raw_Data!A5940</f>
        <v>269-98-4841</v>
      </c>
      <c r="B5940" s="2">
        <f>Raw_Data!B5940</f>
        <v>45386.560416666667</v>
      </c>
      <c r="C5940">
        <f>HOUR(Raw_Data!B5940)</f>
        <v>13</v>
      </c>
      <c r="D5940" t="str">
        <f>TEXT(Raw_Data!B5940,"mmm")</f>
        <v>Apr</v>
      </c>
      <c r="E5940">
        <f>YEAR(Raw_Data!B5940)</f>
        <v>2024</v>
      </c>
      <c r="F5940" t="str">
        <f>TEXT(Raw_Data!B5940,"mmm-yy")</f>
        <v>Apr-24</v>
      </c>
      <c r="G5940" t="str">
        <f>PROPER(Raw_Data!C5940&amp;". "&amp;Raw_Data!D5940)</f>
        <v>D. Bannister</v>
      </c>
      <c r="H5940" t="str">
        <f>IF(OR(Raw_Data!E5940="M",Raw_Data!E5940="Male"),"Male",IF(OR(Raw_Data!E5940="F",Raw_Data!E5940="Female"),"Female","Not Confirmed"))</f>
        <v>Male</v>
      </c>
      <c r="I5940">
        <f>Raw_Data!F5940</f>
        <v>45</v>
      </c>
      <c r="J5940" t="str">
        <f>FLOOR(Raw_Data!F5940,10)&amp;"-"&amp;FLOOR(Raw_Data!F5940,10)+9</f>
        <v>40-49</v>
      </c>
      <c r="K5940" t="str">
        <f>Raw_Data!G5940</f>
        <v>Two or More Races</v>
      </c>
      <c r="L5940" t="str">
        <f>Raw_Data!H5940</f>
        <v>None</v>
      </c>
      <c r="M5940" t="str">
        <f>IF(Raw_Data!I5940=TRUE,"Admitted","Not Admitted")</f>
        <v>Not Admitted</v>
      </c>
      <c r="N5940" t="str">
        <f>IF(Raw_Data!J5940="","Not Rated",Raw_Data!J5940)</f>
        <v>Not Rated</v>
      </c>
      <c r="O5940">
        <f>Raw_Data!K5940</f>
        <v>21</v>
      </c>
      <c r="P5940" t="str">
        <f>IF(Raw_Data!K5940&lt;=30,"Within Time","Delayed")</f>
        <v>Within Time</v>
      </c>
    </row>
    <row r="5941" spans="1:16" x14ac:dyDescent="0.35">
      <c r="A5941" t="str">
        <f>Raw_Data!A5941</f>
        <v>441-92-3808</v>
      </c>
      <c r="B5941" s="2">
        <f>Raw_Data!B5941</f>
        <v>45386.902083333327</v>
      </c>
      <c r="C5941">
        <f>HOUR(Raw_Data!B5941)</f>
        <v>21</v>
      </c>
      <c r="D5941" t="str">
        <f>TEXT(Raw_Data!B5941,"mmm")</f>
        <v>Apr</v>
      </c>
      <c r="E5941">
        <f>YEAR(Raw_Data!B5941)</f>
        <v>2024</v>
      </c>
      <c r="F5941" t="str">
        <f>TEXT(Raw_Data!B5941,"mmm-yy")</f>
        <v>Apr-24</v>
      </c>
      <c r="G5941" t="str">
        <f>PROPER(Raw_Data!C5941&amp;". "&amp;Raw_Data!D5941)</f>
        <v>Q. Titcombe</v>
      </c>
      <c r="H5941" t="str">
        <f>IF(OR(Raw_Data!E5941="M",Raw_Data!E5941="Male"),"Male",IF(OR(Raw_Data!E5941="F",Raw_Data!E5941="Female"),"Female","Not Confirmed"))</f>
        <v>Male</v>
      </c>
      <c r="I5941">
        <f>Raw_Data!F5941</f>
        <v>64</v>
      </c>
      <c r="J5941" t="str">
        <f>FLOOR(Raw_Data!F5941,10)&amp;"-"&amp;FLOOR(Raw_Data!F5941,10)+9</f>
        <v>60-69</v>
      </c>
      <c r="K5941" t="str">
        <f>Raw_Data!G5941</f>
        <v>African American</v>
      </c>
      <c r="L5941" t="str">
        <f>Raw_Data!H5941</f>
        <v>Physiotherapy</v>
      </c>
      <c r="M5941" t="str">
        <f>IF(Raw_Data!I5941=TRUE,"Admitted","Not Admitted")</f>
        <v>Not Admitted</v>
      </c>
      <c r="N5941" t="str">
        <f>IF(Raw_Data!J5941="","Not Rated",Raw_Data!J5941)</f>
        <v>Not Rated</v>
      </c>
      <c r="O5941">
        <f>Raw_Data!K5941</f>
        <v>47</v>
      </c>
      <c r="P5941" t="str">
        <f>IF(Raw_Data!K5941&lt;=30,"Within Time","Delayed")</f>
        <v>Delayed</v>
      </c>
    </row>
    <row r="5942" spans="1:16" x14ac:dyDescent="0.35">
      <c r="A5942" t="str">
        <f>Raw_Data!A5942</f>
        <v>813-62-1615</v>
      </c>
      <c r="B5942" s="2">
        <f>Raw_Data!B5942</f>
        <v>45386.908333333333</v>
      </c>
      <c r="C5942">
        <f>HOUR(Raw_Data!B5942)</f>
        <v>21</v>
      </c>
      <c r="D5942" t="str">
        <f>TEXT(Raw_Data!B5942,"mmm")</f>
        <v>Apr</v>
      </c>
      <c r="E5942">
        <f>YEAR(Raw_Data!B5942)</f>
        <v>2024</v>
      </c>
      <c r="F5942" t="str">
        <f>TEXT(Raw_Data!B5942,"mmm-yy")</f>
        <v>Apr-24</v>
      </c>
      <c r="G5942" t="str">
        <f>PROPER(Raw_Data!C5942&amp;". "&amp;Raw_Data!D5942)</f>
        <v>R. Upperton</v>
      </c>
      <c r="H5942" t="str">
        <f>IF(OR(Raw_Data!E5942="M",Raw_Data!E5942="Male"),"Male",IF(OR(Raw_Data!E5942="F",Raw_Data!E5942="Female"),"Female","Not Confirmed"))</f>
        <v>Male</v>
      </c>
      <c r="I5942">
        <f>Raw_Data!F5942</f>
        <v>31</v>
      </c>
      <c r="J5942" t="str">
        <f>FLOOR(Raw_Data!F5942,10)&amp;"-"&amp;FLOOR(Raw_Data!F5942,10)+9</f>
        <v>30-39</v>
      </c>
      <c r="K5942" t="str">
        <f>Raw_Data!G5942</f>
        <v>African American</v>
      </c>
      <c r="L5942" t="str">
        <f>Raw_Data!H5942</f>
        <v>None</v>
      </c>
      <c r="M5942" t="str">
        <f>IF(Raw_Data!I5942=TRUE,"Admitted","Not Admitted")</f>
        <v>Not Admitted</v>
      </c>
      <c r="N5942" t="str">
        <f>IF(Raw_Data!J5942="","Not Rated",Raw_Data!J5942)</f>
        <v>Not Rated</v>
      </c>
      <c r="O5942">
        <f>Raw_Data!K5942</f>
        <v>37</v>
      </c>
      <c r="P5942" t="str">
        <f>IF(Raw_Data!K5942&lt;=30,"Within Time","Delayed")</f>
        <v>Delayed</v>
      </c>
    </row>
    <row r="5943" spans="1:16" x14ac:dyDescent="0.35">
      <c r="A5943" t="str">
        <f>Raw_Data!A5943</f>
        <v>523-54-3255</v>
      </c>
      <c r="B5943" s="2">
        <f>Raw_Data!B5943</f>
        <v>45387.018750000003</v>
      </c>
      <c r="C5943">
        <f>HOUR(Raw_Data!B5943)</f>
        <v>0</v>
      </c>
      <c r="D5943" t="str">
        <f>TEXT(Raw_Data!B5943,"mmm")</f>
        <v>Apr</v>
      </c>
      <c r="E5943">
        <f>YEAR(Raw_Data!B5943)</f>
        <v>2024</v>
      </c>
      <c r="F5943" t="str">
        <f>TEXT(Raw_Data!B5943,"mmm-yy")</f>
        <v>Apr-24</v>
      </c>
      <c r="G5943" t="str">
        <f>PROPER(Raw_Data!C5943&amp;". "&amp;Raw_Data!D5943)</f>
        <v>F. Carraway</v>
      </c>
      <c r="H5943" t="str">
        <f>IF(OR(Raw_Data!E5943="M",Raw_Data!E5943="Male"),"Male",IF(OR(Raw_Data!E5943="F",Raw_Data!E5943="Female"),"Female","Not Confirmed"))</f>
        <v>Female</v>
      </c>
      <c r="I5943">
        <f>Raw_Data!F5943</f>
        <v>50</v>
      </c>
      <c r="J5943" t="str">
        <f>FLOOR(Raw_Data!F5943,10)&amp;"-"&amp;FLOOR(Raw_Data!F5943,10)+9</f>
        <v>50-59</v>
      </c>
      <c r="K5943" t="str">
        <f>Raw_Data!G5943</f>
        <v>White</v>
      </c>
      <c r="L5943" t="str">
        <f>Raw_Data!H5943</f>
        <v>None</v>
      </c>
      <c r="M5943" t="str">
        <f>IF(Raw_Data!I5943=TRUE,"Admitted","Not Admitted")</f>
        <v>Admitted</v>
      </c>
      <c r="N5943" t="str">
        <f>IF(Raw_Data!J5943="","Not Rated",Raw_Data!J5943)</f>
        <v>Not Rated</v>
      </c>
      <c r="O5943">
        <f>Raw_Data!K5943</f>
        <v>46</v>
      </c>
      <c r="P5943" t="str">
        <f>IF(Raw_Data!K5943&lt;=30,"Within Time","Delayed")</f>
        <v>Delayed</v>
      </c>
    </row>
    <row r="5944" spans="1:16" x14ac:dyDescent="0.35">
      <c r="A5944" t="str">
        <f>Raw_Data!A5944</f>
        <v>195-63-7561</v>
      </c>
      <c r="B5944" s="2">
        <f>Raw_Data!B5944</f>
        <v>45387.075694444437</v>
      </c>
      <c r="C5944">
        <f>HOUR(Raw_Data!B5944)</f>
        <v>1</v>
      </c>
      <c r="D5944" t="str">
        <f>TEXT(Raw_Data!B5944,"mmm")</f>
        <v>Apr</v>
      </c>
      <c r="E5944">
        <f>YEAR(Raw_Data!B5944)</f>
        <v>2024</v>
      </c>
      <c r="F5944" t="str">
        <f>TEXT(Raw_Data!B5944,"mmm-yy")</f>
        <v>Apr-24</v>
      </c>
      <c r="G5944" t="str">
        <f>PROPER(Raw_Data!C5944&amp;". "&amp;Raw_Data!D5944)</f>
        <v>C. Dewhirst</v>
      </c>
      <c r="H5944" t="str">
        <f>IF(OR(Raw_Data!E5944="M",Raw_Data!E5944="Male"),"Male",IF(OR(Raw_Data!E5944="F",Raw_Data!E5944="Female"),"Female","Not Confirmed"))</f>
        <v>Female</v>
      </c>
      <c r="I5944">
        <f>Raw_Data!F5944</f>
        <v>28</v>
      </c>
      <c r="J5944" t="str">
        <f>FLOOR(Raw_Data!F5944,10)&amp;"-"&amp;FLOOR(Raw_Data!F5944,10)+9</f>
        <v>20-29</v>
      </c>
      <c r="K5944" t="str">
        <f>Raw_Data!G5944</f>
        <v>Unknown</v>
      </c>
      <c r="L5944" t="str">
        <f>Raw_Data!H5944</f>
        <v>None</v>
      </c>
      <c r="M5944" t="str">
        <f>IF(Raw_Data!I5944=TRUE,"Admitted","Not Admitted")</f>
        <v>Not Admitted</v>
      </c>
      <c r="N5944" t="str">
        <f>IF(Raw_Data!J5944="","Not Rated",Raw_Data!J5944)</f>
        <v>Not Rated</v>
      </c>
      <c r="O5944">
        <f>Raw_Data!K5944</f>
        <v>40</v>
      </c>
      <c r="P5944" t="str">
        <f>IF(Raw_Data!K5944&lt;=30,"Within Time","Delayed")</f>
        <v>Delayed</v>
      </c>
    </row>
    <row r="5945" spans="1:16" x14ac:dyDescent="0.35">
      <c r="A5945" t="str">
        <f>Raw_Data!A5945</f>
        <v>494-30-8977</v>
      </c>
      <c r="B5945" s="2">
        <f>Raw_Data!B5945</f>
        <v>45387.094444444447</v>
      </c>
      <c r="C5945">
        <f>HOUR(Raw_Data!B5945)</f>
        <v>2</v>
      </c>
      <c r="D5945" t="str">
        <f>TEXT(Raw_Data!B5945,"mmm")</f>
        <v>Apr</v>
      </c>
      <c r="E5945">
        <f>YEAR(Raw_Data!B5945)</f>
        <v>2024</v>
      </c>
      <c r="F5945" t="str">
        <f>TEXT(Raw_Data!B5945,"mmm-yy")</f>
        <v>Apr-24</v>
      </c>
      <c r="G5945" t="str">
        <f>PROPER(Raw_Data!C5945&amp;". "&amp;Raw_Data!D5945)</f>
        <v>G. Bannister</v>
      </c>
      <c r="H5945" t="str">
        <f>IF(OR(Raw_Data!E5945="M",Raw_Data!E5945="Male"),"Male",IF(OR(Raw_Data!E5945="F",Raw_Data!E5945="Female"),"Female","Not Confirmed"))</f>
        <v>Female</v>
      </c>
      <c r="I5945">
        <f>Raw_Data!F5945</f>
        <v>37</v>
      </c>
      <c r="J5945" t="str">
        <f>FLOOR(Raw_Data!F5945,10)&amp;"-"&amp;FLOOR(Raw_Data!F5945,10)+9</f>
        <v>30-39</v>
      </c>
      <c r="K5945" t="str">
        <f>Raw_Data!G5945</f>
        <v>African American</v>
      </c>
      <c r="L5945" t="str">
        <f>Raw_Data!H5945</f>
        <v>None</v>
      </c>
      <c r="M5945" t="str">
        <f>IF(Raw_Data!I5945=TRUE,"Admitted","Not Admitted")</f>
        <v>Not Admitted</v>
      </c>
      <c r="N5945" t="str">
        <f>IF(Raw_Data!J5945="","Not Rated",Raw_Data!J5945)</f>
        <v>Not Rated</v>
      </c>
      <c r="O5945">
        <f>Raw_Data!K5945</f>
        <v>57</v>
      </c>
      <c r="P5945" t="str">
        <f>IF(Raw_Data!K5945&lt;=30,"Within Time","Delayed")</f>
        <v>Delayed</v>
      </c>
    </row>
    <row r="5946" spans="1:16" x14ac:dyDescent="0.35">
      <c r="A5946" t="str">
        <f>Raw_Data!A5946</f>
        <v>600-53-3188</v>
      </c>
      <c r="B5946" s="2">
        <f>Raw_Data!B5946</f>
        <v>45387.131944444453</v>
      </c>
      <c r="C5946">
        <f>HOUR(Raw_Data!B5946)</f>
        <v>3</v>
      </c>
      <c r="D5946" t="str">
        <f>TEXT(Raw_Data!B5946,"mmm")</f>
        <v>Apr</v>
      </c>
      <c r="E5946">
        <f>YEAR(Raw_Data!B5946)</f>
        <v>2024</v>
      </c>
      <c r="F5946" t="str">
        <f>TEXT(Raw_Data!B5946,"mmm-yy")</f>
        <v>Apr-24</v>
      </c>
      <c r="G5946" t="str">
        <f>PROPER(Raw_Data!C5946&amp;". "&amp;Raw_Data!D5946)</f>
        <v>S. Whitfield</v>
      </c>
      <c r="H5946" t="str">
        <f>IF(OR(Raw_Data!E5946="M",Raw_Data!E5946="Male"),"Male",IF(OR(Raw_Data!E5946="F",Raw_Data!E5946="Female"),"Female","Not Confirmed"))</f>
        <v>Female</v>
      </c>
      <c r="I5946">
        <f>Raw_Data!F5946</f>
        <v>21</v>
      </c>
      <c r="J5946" t="str">
        <f>FLOOR(Raw_Data!F5946,10)&amp;"-"&amp;FLOOR(Raw_Data!F5946,10)+9</f>
        <v>20-29</v>
      </c>
      <c r="K5946" t="str">
        <f>Raw_Data!G5946</f>
        <v>Asian</v>
      </c>
      <c r="L5946" t="str">
        <f>Raw_Data!H5946</f>
        <v>None</v>
      </c>
      <c r="M5946" t="str">
        <f>IF(Raw_Data!I5946=TRUE,"Admitted","Not Admitted")</f>
        <v>Not Admitted</v>
      </c>
      <c r="N5946" t="str">
        <f>IF(Raw_Data!J5946="","Not Rated",Raw_Data!J5946)</f>
        <v>Not Rated</v>
      </c>
      <c r="O5946">
        <f>Raw_Data!K5946</f>
        <v>45</v>
      </c>
      <c r="P5946" t="str">
        <f>IF(Raw_Data!K5946&lt;=30,"Within Time","Delayed")</f>
        <v>Delayed</v>
      </c>
    </row>
    <row r="5947" spans="1:16" x14ac:dyDescent="0.35">
      <c r="A5947" t="str">
        <f>Raw_Data!A5947</f>
        <v>315-57-6449</v>
      </c>
      <c r="B5947" s="2">
        <f>Raw_Data!B5947</f>
        <v>45387.134722222218</v>
      </c>
      <c r="C5947">
        <f>HOUR(Raw_Data!B5947)</f>
        <v>3</v>
      </c>
      <c r="D5947" t="str">
        <f>TEXT(Raw_Data!B5947,"mmm")</f>
        <v>Apr</v>
      </c>
      <c r="E5947">
        <f>YEAR(Raw_Data!B5947)</f>
        <v>2024</v>
      </c>
      <c r="F5947" t="str">
        <f>TEXT(Raw_Data!B5947,"mmm-yy")</f>
        <v>Apr-24</v>
      </c>
      <c r="G5947" t="str">
        <f>PROPER(Raw_Data!C5947&amp;". "&amp;Raw_Data!D5947)</f>
        <v>Q. Crebo</v>
      </c>
      <c r="H5947" t="str">
        <f>IF(OR(Raw_Data!E5947="M",Raw_Data!E5947="Male"),"Male",IF(OR(Raw_Data!E5947="F",Raw_Data!E5947="Female"),"Female","Not Confirmed"))</f>
        <v>Female</v>
      </c>
      <c r="I5947">
        <f>Raw_Data!F5947</f>
        <v>65</v>
      </c>
      <c r="J5947" t="str">
        <f>FLOOR(Raw_Data!F5947,10)&amp;"-"&amp;FLOOR(Raw_Data!F5947,10)+9</f>
        <v>60-69</v>
      </c>
      <c r="K5947" t="str">
        <f>Raw_Data!G5947</f>
        <v>Declined to Identify</v>
      </c>
      <c r="L5947" t="str">
        <f>Raw_Data!H5947</f>
        <v>None</v>
      </c>
      <c r="M5947" t="str">
        <f>IF(Raw_Data!I5947=TRUE,"Admitted","Not Admitted")</f>
        <v>Admitted</v>
      </c>
      <c r="N5947" t="str">
        <f>IF(Raw_Data!J5947="","Not Rated",Raw_Data!J5947)</f>
        <v>Not Rated</v>
      </c>
      <c r="O5947">
        <f>Raw_Data!K5947</f>
        <v>31</v>
      </c>
      <c r="P5947" t="str">
        <f>IF(Raw_Data!K5947&lt;=30,"Within Time","Delayed")</f>
        <v>Delayed</v>
      </c>
    </row>
    <row r="5948" spans="1:16" x14ac:dyDescent="0.35">
      <c r="A5948" t="str">
        <f>Raw_Data!A5948</f>
        <v>825-18-5509</v>
      </c>
      <c r="B5948" s="2">
        <f>Raw_Data!B5948</f>
        <v>45387.135416666657</v>
      </c>
      <c r="C5948">
        <f>HOUR(Raw_Data!B5948)</f>
        <v>3</v>
      </c>
      <c r="D5948" t="str">
        <f>TEXT(Raw_Data!B5948,"mmm")</f>
        <v>Apr</v>
      </c>
      <c r="E5948">
        <f>YEAR(Raw_Data!B5948)</f>
        <v>2024</v>
      </c>
      <c r="F5948" t="str">
        <f>TEXT(Raw_Data!B5948,"mmm-yy")</f>
        <v>Apr-24</v>
      </c>
      <c r="G5948" t="str">
        <f>PROPER(Raw_Data!C5948&amp;". "&amp;Raw_Data!D5948)</f>
        <v>Y. Fairbairn</v>
      </c>
      <c r="H5948" t="str">
        <f>IF(OR(Raw_Data!E5948="M",Raw_Data!E5948="Male"),"Male",IF(OR(Raw_Data!E5948="F",Raw_Data!E5948="Female"),"Female","Not Confirmed"))</f>
        <v>Female</v>
      </c>
      <c r="I5948">
        <f>Raw_Data!F5948</f>
        <v>34</v>
      </c>
      <c r="J5948" t="str">
        <f>FLOOR(Raw_Data!F5948,10)&amp;"-"&amp;FLOOR(Raw_Data!F5948,10)+9</f>
        <v>30-39</v>
      </c>
      <c r="K5948" t="str">
        <f>Raw_Data!G5948</f>
        <v>Asian</v>
      </c>
      <c r="L5948" t="str">
        <f>Raw_Data!H5948</f>
        <v>None</v>
      </c>
      <c r="M5948" t="str">
        <f>IF(Raw_Data!I5948=TRUE,"Admitted","Not Admitted")</f>
        <v>Not Admitted</v>
      </c>
      <c r="N5948">
        <f>IF(Raw_Data!J5948="","Not Rated",Raw_Data!J5948)</f>
        <v>8</v>
      </c>
      <c r="O5948">
        <f>Raw_Data!K5948</f>
        <v>20</v>
      </c>
      <c r="P5948" t="str">
        <f>IF(Raw_Data!K5948&lt;=30,"Within Time","Delayed")</f>
        <v>Within Time</v>
      </c>
    </row>
    <row r="5949" spans="1:16" x14ac:dyDescent="0.35">
      <c r="A5949" t="str">
        <f>Raw_Data!A5949</f>
        <v>210-25-3544</v>
      </c>
      <c r="B5949" s="2">
        <f>Raw_Data!B5949</f>
        <v>45387.3</v>
      </c>
      <c r="C5949">
        <f>HOUR(Raw_Data!B5949)</f>
        <v>7</v>
      </c>
      <c r="D5949" t="str">
        <f>TEXT(Raw_Data!B5949,"mmm")</f>
        <v>Apr</v>
      </c>
      <c r="E5949">
        <f>YEAR(Raw_Data!B5949)</f>
        <v>2024</v>
      </c>
      <c r="F5949" t="str">
        <f>TEXT(Raw_Data!B5949,"mmm-yy")</f>
        <v>Apr-24</v>
      </c>
      <c r="G5949" t="str">
        <f>PROPER(Raw_Data!C5949&amp;". "&amp;Raw_Data!D5949)</f>
        <v>D. Yarborough</v>
      </c>
      <c r="H5949" t="str">
        <f>IF(OR(Raw_Data!E5949="M",Raw_Data!E5949="Male"),"Male",IF(OR(Raw_Data!E5949="F",Raw_Data!E5949="Female"),"Female","Not Confirmed"))</f>
        <v>Female</v>
      </c>
      <c r="I5949">
        <f>Raw_Data!F5949</f>
        <v>13</v>
      </c>
      <c r="J5949" t="str">
        <f>FLOOR(Raw_Data!F5949,10)&amp;"-"&amp;FLOOR(Raw_Data!F5949,10)+9</f>
        <v>10-19</v>
      </c>
      <c r="K5949" t="str">
        <f>Raw_Data!G5949</f>
        <v>African American</v>
      </c>
      <c r="L5949" t="str">
        <f>Raw_Data!H5949</f>
        <v>None</v>
      </c>
      <c r="M5949" t="str">
        <f>IF(Raw_Data!I5949=TRUE,"Admitted","Not Admitted")</f>
        <v>Admitted</v>
      </c>
      <c r="N5949">
        <f>IF(Raw_Data!J5949="","Not Rated",Raw_Data!J5949)</f>
        <v>1</v>
      </c>
      <c r="O5949">
        <f>Raw_Data!K5949</f>
        <v>31</v>
      </c>
      <c r="P5949" t="str">
        <f>IF(Raw_Data!K5949&lt;=30,"Within Time","Delayed")</f>
        <v>Delayed</v>
      </c>
    </row>
    <row r="5950" spans="1:16" x14ac:dyDescent="0.35">
      <c r="A5950" t="str">
        <f>Raw_Data!A5950</f>
        <v>495-39-7237</v>
      </c>
      <c r="B5950" s="2">
        <f>Raw_Data!B5950</f>
        <v>45387.307638888888</v>
      </c>
      <c r="C5950">
        <f>HOUR(Raw_Data!B5950)</f>
        <v>7</v>
      </c>
      <c r="D5950" t="str">
        <f>TEXT(Raw_Data!B5950,"mmm")</f>
        <v>Apr</v>
      </c>
      <c r="E5950">
        <f>YEAR(Raw_Data!B5950)</f>
        <v>2024</v>
      </c>
      <c r="F5950" t="str">
        <f>TEXT(Raw_Data!B5950,"mmm-yy")</f>
        <v>Apr-24</v>
      </c>
      <c r="G5950" t="str">
        <f>PROPER(Raw_Data!C5950&amp;". "&amp;Raw_Data!D5950)</f>
        <v>W. Brixey</v>
      </c>
      <c r="H5950" t="str">
        <f>IF(OR(Raw_Data!E5950="M",Raw_Data!E5950="Male"),"Male",IF(OR(Raw_Data!E5950="F",Raw_Data!E5950="Female"),"Female","Not Confirmed"))</f>
        <v>Female</v>
      </c>
      <c r="I5950">
        <f>Raw_Data!F5950</f>
        <v>63</v>
      </c>
      <c r="J5950" t="str">
        <f>FLOOR(Raw_Data!F5950,10)&amp;"-"&amp;FLOOR(Raw_Data!F5950,10)+9</f>
        <v>60-69</v>
      </c>
      <c r="K5950" t="str">
        <f>Raw_Data!G5950</f>
        <v>Unknown</v>
      </c>
      <c r="L5950" t="str">
        <f>Raw_Data!H5950</f>
        <v>None</v>
      </c>
      <c r="M5950" t="str">
        <f>IF(Raw_Data!I5950=TRUE,"Admitted","Not Admitted")</f>
        <v>Admitted</v>
      </c>
      <c r="N5950" t="str">
        <f>IF(Raw_Data!J5950="","Not Rated",Raw_Data!J5950)</f>
        <v>Not Rated</v>
      </c>
      <c r="O5950">
        <f>Raw_Data!K5950</f>
        <v>39</v>
      </c>
      <c r="P5950" t="str">
        <f>IF(Raw_Data!K5950&lt;=30,"Within Time","Delayed")</f>
        <v>Delayed</v>
      </c>
    </row>
    <row r="5951" spans="1:16" x14ac:dyDescent="0.35">
      <c r="A5951" t="str">
        <f>Raw_Data!A5951</f>
        <v>195-97-1914</v>
      </c>
      <c r="B5951" s="2">
        <f>Raw_Data!B5951</f>
        <v>45387.329861111109</v>
      </c>
      <c r="C5951">
        <f>HOUR(Raw_Data!B5951)</f>
        <v>7</v>
      </c>
      <c r="D5951" t="str">
        <f>TEXT(Raw_Data!B5951,"mmm")</f>
        <v>Apr</v>
      </c>
      <c r="E5951">
        <f>YEAR(Raw_Data!B5951)</f>
        <v>2024</v>
      </c>
      <c r="F5951" t="str">
        <f>TEXT(Raw_Data!B5951,"mmm-yy")</f>
        <v>Apr-24</v>
      </c>
      <c r="G5951" t="str">
        <f>PROPER(Raw_Data!C5951&amp;". "&amp;Raw_Data!D5951)</f>
        <v>F. Kershaw</v>
      </c>
      <c r="H5951" t="str">
        <f>IF(OR(Raw_Data!E5951="M",Raw_Data!E5951="Male"),"Male",IF(OR(Raw_Data!E5951="F",Raw_Data!E5951="Female"),"Female","Not Confirmed"))</f>
        <v>Female</v>
      </c>
      <c r="I5951">
        <f>Raw_Data!F5951</f>
        <v>10</v>
      </c>
      <c r="J5951" t="str">
        <f>FLOOR(Raw_Data!F5951,10)&amp;"-"&amp;FLOOR(Raw_Data!F5951,10)+9</f>
        <v>10-19</v>
      </c>
      <c r="K5951" t="str">
        <f>Raw_Data!G5951</f>
        <v>White</v>
      </c>
      <c r="L5951" t="str">
        <f>Raw_Data!H5951</f>
        <v>None</v>
      </c>
      <c r="M5951" t="str">
        <f>IF(Raw_Data!I5951=TRUE,"Admitted","Not Admitted")</f>
        <v>Admitted</v>
      </c>
      <c r="N5951" t="str">
        <f>IF(Raw_Data!J5951="","Not Rated",Raw_Data!J5951)</f>
        <v>Not Rated</v>
      </c>
      <c r="O5951">
        <f>Raw_Data!K5951</f>
        <v>21</v>
      </c>
      <c r="P5951" t="str">
        <f>IF(Raw_Data!K5951&lt;=30,"Within Time","Delayed")</f>
        <v>Within Time</v>
      </c>
    </row>
    <row r="5952" spans="1:16" x14ac:dyDescent="0.35">
      <c r="A5952" t="str">
        <f>Raw_Data!A5952</f>
        <v>753-32-6922</v>
      </c>
      <c r="B5952" s="2">
        <f>Raw_Data!B5952</f>
        <v>45387.464583333327</v>
      </c>
      <c r="C5952">
        <f>HOUR(Raw_Data!B5952)</f>
        <v>11</v>
      </c>
      <c r="D5952" t="str">
        <f>TEXT(Raw_Data!B5952,"mmm")</f>
        <v>Apr</v>
      </c>
      <c r="E5952">
        <f>YEAR(Raw_Data!B5952)</f>
        <v>2024</v>
      </c>
      <c r="F5952" t="str">
        <f>TEXT(Raw_Data!B5952,"mmm-yy")</f>
        <v>Apr-24</v>
      </c>
      <c r="G5952" t="str">
        <f>PROPER(Raw_Data!C5952&amp;". "&amp;Raw_Data!D5952)</f>
        <v>H. Aldridge</v>
      </c>
      <c r="H5952" t="str">
        <f>IF(OR(Raw_Data!E5952="M",Raw_Data!E5952="Male"),"Male",IF(OR(Raw_Data!E5952="F",Raw_Data!E5952="Female"),"Female","Not Confirmed"))</f>
        <v>Female</v>
      </c>
      <c r="I5952">
        <f>Raw_Data!F5952</f>
        <v>18</v>
      </c>
      <c r="J5952" t="str">
        <f>FLOOR(Raw_Data!F5952,10)&amp;"-"&amp;FLOOR(Raw_Data!F5952,10)+9</f>
        <v>10-19</v>
      </c>
      <c r="K5952" t="str">
        <f>Raw_Data!G5952</f>
        <v>White</v>
      </c>
      <c r="L5952" t="str">
        <f>Raw_Data!H5952</f>
        <v>None</v>
      </c>
      <c r="M5952" t="str">
        <f>IF(Raw_Data!I5952=TRUE,"Admitted","Not Admitted")</f>
        <v>Admitted</v>
      </c>
      <c r="N5952" t="str">
        <f>IF(Raw_Data!J5952="","Not Rated",Raw_Data!J5952)</f>
        <v>Not Rated</v>
      </c>
      <c r="O5952">
        <f>Raw_Data!K5952</f>
        <v>39</v>
      </c>
      <c r="P5952" t="str">
        <f>IF(Raw_Data!K5952&lt;=30,"Within Time","Delayed")</f>
        <v>Delayed</v>
      </c>
    </row>
    <row r="5953" spans="1:16" x14ac:dyDescent="0.35">
      <c r="A5953" t="str">
        <f>Raw_Data!A5953</f>
        <v>174-19-2978</v>
      </c>
      <c r="B5953" s="2">
        <f>Raw_Data!B5953</f>
        <v>45387.478472222218</v>
      </c>
      <c r="C5953">
        <f>HOUR(Raw_Data!B5953)</f>
        <v>11</v>
      </c>
      <c r="D5953" t="str">
        <f>TEXT(Raw_Data!B5953,"mmm")</f>
        <v>Apr</v>
      </c>
      <c r="E5953">
        <f>YEAR(Raw_Data!B5953)</f>
        <v>2024</v>
      </c>
      <c r="F5953" t="str">
        <f>TEXT(Raw_Data!B5953,"mmm-yy")</f>
        <v>Apr-24</v>
      </c>
      <c r="G5953" t="str">
        <f>PROPER(Raw_Data!C5953&amp;". "&amp;Raw_Data!D5953)</f>
        <v>P. Glasspool</v>
      </c>
      <c r="H5953" t="str">
        <f>IF(OR(Raw_Data!E5953="M",Raw_Data!E5953="Male"),"Male",IF(OR(Raw_Data!E5953="F",Raw_Data!E5953="Female"),"Female","Not Confirmed"))</f>
        <v>Female</v>
      </c>
      <c r="I5953">
        <f>Raw_Data!F5953</f>
        <v>1</v>
      </c>
      <c r="J5953" t="str">
        <f>FLOOR(Raw_Data!F5953,10)&amp;"-"&amp;FLOOR(Raw_Data!F5953,10)+9</f>
        <v>0-9</v>
      </c>
      <c r="K5953" t="str">
        <f>Raw_Data!G5953</f>
        <v>White</v>
      </c>
      <c r="L5953" t="str">
        <f>Raw_Data!H5953</f>
        <v>Physiotherapy</v>
      </c>
      <c r="M5953" t="str">
        <f>IF(Raw_Data!I5953=TRUE,"Admitted","Not Admitted")</f>
        <v>Admitted</v>
      </c>
      <c r="N5953" t="str">
        <f>IF(Raw_Data!J5953="","Not Rated",Raw_Data!J5953)</f>
        <v>Not Rated</v>
      </c>
      <c r="O5953">
        <f>Raw_Data!K5953</f>
        <v>32</v>
      </c>
      <c r="P5953" t="str">
        <f>IF(Raw_Data!K5953&lt;=30,"Within Time","Delayed")</f>
        <v>Delayed</v>
      </c>
    </row>
    <row r="5954" spans="1:16" x14ac:dyDescent="0.35">
      <c r="A5954" t="str">
        <f>Raw_Data!A5954</f>
        <v>818-20-7031</v>
      </c>
      <c r="B5954" s="2">
        <f>Raw_Data!B5954</f>
        <v>45387.750694444447</v>
      </c>
      <c r="C5954">
        <f>HOUR(Raw_Data!B5954)</f>
        <v>18</v>
      </c>
      <c r="D5954" t="str">
        <f>TEXT(Raw_Data!B5954,"mmm")</f>
        <v>Apr</v>
      </c>
      <c r="E5954">
        <f>YEAR(Raw_Data!B5954)</f>
        <v>2024</v>
      </c>
      <c r="F5954" t="str">
        <f>TEXT(Raw_Data!B5954,"mmm-yy")</f>
        <v>Apr-24</v>
      </c>
      <c r="G5954" t="str">
        <f>PROPER(Raw_Data!C5954&amp;". "&amp;Raw_Data!D5954)</f>
        <v>F. Loxley</v>
      </c>
      <c r="H5954" t="str">
        <f>IF(OR(Raw_Data!E5954="M",Raw_Data!E5954="Male"),"Male",IF(OR(Raw_Data!E5954="F",Raw_Data!E5954="Female"),"Female","Not Confirmed"))</f>
        <v>Male</v>
      </c>
      <c r="I5954">
        <f>Raw_Data!F5954</f>
        <v>69</v>
      </c>
      <c r="J5954" t="str">
        <f>FLOOR(Raw_Data!F5954,10)&amp;"-"&amp;FLOOR(Raw_Data!F5954,10)+9</f>
        <v>60-69</v>
      </c>
      <c r="K5954" t="str">
        <f>Raw_Data!G5954</f>
        <v>White</v>
      </c>
      <c r="L5954" t="str">
        <f>Raw_Data!H5954</f>
        <v>General Practice</v>
      </c>
      <c r="M5954" t="str">
        <f>IF(Raw_Data!I5954=TRUE,"Admitted","Not Admitted")</f>
        <v>Not Admitted</v>
      </c>
      <c r="N5954" t="str">
        <f>IF(Raw_Data!J5954="","Not Rated",Raw_Data!J5954)</f>
        <v>Not Rated</v>
      </c>
      <c r="O5954">
        <f>Raw_Data!K5954</f>
        <v>33</v>
      </c>
      <c r="P5954" t="str">
        <f>IF(Raw_Data!K5954&lt;=30,"Within Time","Delayed")</f>
        <v>Delayed</v>
      </c>
    </row>
    <row r="5955" spans="1:16" x14ac:dyDescent="0.35">
      <c r="A5955" t="str">
        <f>Raw_Data!A5955</f>
        <v>114-20-5081</v>
      </c>
      <c r="B5955" s="2">
        <f>Raw_Data!B5955</f>
        <v>45387.75277777778</v>
      </c>
      <c r="C5955">
        <f>HOUR(Raw_Data!B5955)</f>
        <v>18</v>
      </c>
      <c r="D5955" t="str">
        <f>TEXT(Raw_Data!B5955,"mmm")</f>
        <v>Apr</v>
      </c>
      <c r="E5955">
        <f>YEAR(Raw_Data!B5955)</f>
        <v>2024</v>
      </c>
      <c r="F5955" t="str">
        <f>TEXT(Raw_Data!B5955,"mmm-yy")</f>
        <v>Apr-24</v>
      </c>
      <c r="G5955" t="str">
        <f>PROPER(Raw_Data!C5955&amp;". "&amp;Raw_Data!D5955)</f>
        <v>R. Perrat</v>
      </c>
      <c r="H5955" t="str">
        <f>IF(OR(Raw_Data!E5955="M",Raw_Data!E5955="Male"),"Male",IF(OR(Raw_Data!E5955="F",Raw_Data!E5955="Female"),"Female","Not Confirmed"))</f>
        <v>Female</v>
      </c>
      <c r="I5955">
        <f>Raw_Data!F5955</f>
        <v>53</v>
      </c>
      <c r="J5955" t="str">
        <f>FLOOR(Raw_Data!F5955,10)&amp;"-"&amp;FLOOR(Raw_Data!F5955,10)+9</f>
        <v>50-59</v>
      </c>
      <c r="K5955" t="str">
        <f>Raw_Data!G5955</f>
        <v>White</v>
      </c>
      <c r="L5955" t="str">
        <f>Raw_Data!H5955</f>
        <v>General Practice</v>
      </c>
      <c r="M5955" t="str">
        <f>IF(Raw_Data!I5955=TRUE,"Admitted","Not Admitted")</f>
        <v>Not Admitted</v>
      </c>
      <c r="N5955" t="str">
        <f>IF(Raw_Data!J5955="","Not Rated",Raw_Data!J5955)</f>
        <v>Not Rated</v>
      </c>
      <c r="O5955">
        <f>Raw_Data!K5955</f>
        <v>20</v>
      </c>
      <c r="P5955" t="str">
        <f>IF(Raw_Data!K5955&lt;=30,"Within Time","Delayed")</f>
        <v>Within Time</v>
      </c>
    </row>
    <row r="5956" spans="1:16" x14ac:dyDescent="0.35">
      <c r="A5956" t="str">
        <f>Raw_Data!A5956</f>
        <v>571-70-9041</v>
      </c>
      <c r="B5956" s="2">
        <f>Raw_Data!B5956</f>
        <v>45387.918749999997</v>
      </c>
      <c r="C5956">
        <f>HOUR(Raw_Data!B5956)</f>
        <v>22</v>
      </c>
      <c r="D5956" t="str">
        <f>TEXT(Raw_Data!B5956,"mmm")</f>
        <v>Apr</v>
      </c>
      <c r="E5956">
        <f>YEAR(Raw_Data!B5956)</f>
        <v>2024</v>
      </c>
      <c r="F5956" t="str">
        <f>TEXT(Raw_Data!B5956,"mmm-yy")</f>
        <v>Apr-24</v>
      </c>
      <c r="G5956" t="str">
        <f>PROPER(Raw_Data!C5956&amp;". "&amp;Raw_Data!D5956)</f>
        <v>J. Bannister</v>
      </c>
      <c r="H5956" t="str">
        <f>IF(OR(Raw_Data!E5956="M",Raw_Data!E5956="Male"),"Male",IF(OR(Raw_Data!E5956="F",Raw_Data!E5956="Female"),"Female","Not Confirmed"))</f>
        <v>Male</v>
      </c>
      <c r="I5956">
        <f>Raw_Data!F5956</f>
        <v>6</v>
      </c>
      <c r="J5956" t="str">
        <f>FLOOR(Raw_Data!F5956,10)&amp;"-"&amp;FLOOR(Raw_Data!F5956,10)+9</f>
        <v>0-9</v>
      </c>
      <c r="K5956" t="str">
        <f>Raw_Data!G5956</f>
        <v>Declined to Identify</v>
      </c>
      <c r="L5956" t="str">
        <f>Raw_Data!H5956</f>
        <v>None</v>
      </c>
      <c r="M5956" t="str">
        <f>IF(Raw_Data!I5956=TRUE,"Admitted","Not Admitted")</f>
        <v>Admitted</v>
      </c>
      <c r="N5956" t="str">
        <f>IF(Raw_Data!J5956="","Not Rated",Raw_Data!J5956)</f>
        <v>Not Rated</v>
      </c>
      <c r="O5956">
        <f>Raw_Data!K5956</f>
        <v>40</v>
      </c>
      <c r="P5956" t="str">
        <f>IF(Raw_Data!K5956&lt;=30,"Within Time","Delayed")</f>
        <v>Delayed</v>
      </c>
    </row>
    <row r="5957" spans="1:16" x14ac:dyDescent="0.35">
      <c r="A5957" t="str">
        <f>Raw_Data!A5957</f>
        <v>651-50-1674</v>
      </c>
      <c r="B5957" s="2">
        <f>Raw_Data!B5957</f>
        <v>45387.962500000001</v>
      </c>
      <c r="C5957">
        <f>HOUR(Raw_Data!B5957)</f>
        <v>23</v>
      </c>
      <c r="D5957" t="str">
        <f>TEXT(Raw_Data!B5957,"mmm")</f>
        <v>Apr</v>
      </c>
      <c r="E5957">
        <f>YEAR(Raw_Data!B5957)</f>
        <v>2024</v>
      </c>
      <c r="F5957" t="str">
        <f>TEXT(Raw_Data!B5957,"mmm-yy")</f>
        <v>Apr-24</v>
      </c>
      <c r="G5957" t="str">
        <f>PROPER(Raw_Data!C5957&amp;". "&amp;Raw_Data!D5957)</f>
        <v>T. Yates</v>
      </c>
      <c r="H5957" t="str">
        <f>IF(OR(Raw_Data!E5957="M",Raw_Data!E5957="Male"),"Male",IF(OR(Raw_Data!E5957="F",Raw_Data!E5957="Female"),"Female","Not Confirmed"))</f>
        <v>Female</v>
      </c>
      <c r="I5957">
        <f>Raw_Data!F5957</f>
        <v>34</v>
      </c>
      <c r="J5957" t="str">
        <f>FLOOR(Raw_Data!F5957,10)&amp;"-"&amp;FLOOR(Raw_Data!F5957,10)+9</f>
        <v>30-39</v>
      </c>
      <c r="K5957" t="str">
        <f>Raw_Data!G5957</f>
        <v>Pacific Islander</v>
      </c>
      <c r="L5957" t="str">
        <f>Raw_Data!H5957</f>
        <v>Cardiology</v>
      </c>
      <c r="M5957" t="str">
        <f>IF(Raw_Data!I5957=TRUE,"Admitted","Not Admitted")</f>
        <v>Not Admitted</v>
      </c>
      <c r="N5957" t="str">
        <f>IF(Raw_Data!J5957="","Not Rated",Raw_Data!J5957)</f>
        <v>Not Rated</v>
      </c>
      <c r="O5957">
        <f>Raw_Data!K5957</f>
        <v>53</v>
      </c>
      <c r="P5957" t="str">
        <f>IF(Raw_Data!K5957&lt;=30,"Within Time","Delayed")</f>
        <v>Delayed</v>
      </c>
    </row>
    <row r="5958" spans="1:16" x14ac:dyDescent="0.35">
      <c r="A5958" t="str">
        <f>Raw_Data!A5958</f>
        <v>149-89-4366</v>
      </c>
      <c r="B5958" s="2">
        <f>Raw_Data!B5958</f>
        <v>45387.970138888893</v>
      </c>
      <c r="C5958">
        <f>HOUR(Raw_Data!B5958)</f>
        <v>23</v>
      </c>
      <c r="D5958" t="str">
        <f>TEXT(Raw_Data!B5958,"mmm")</f>
        <v>Apr</v>
      </c>
      <c r="E5958">
        <f>YEAR(Raw_Data!B5958)</f>
        <v>2024</v>
      </c>
      <c r="F5958" t="str">
        <f>TEXT(Raw_Data!B5958,"mmm-yy")</f>
        <v>Apr-24</v>
      </c>
      <c r="G5958" t="str">
        <f>PROPER(Raw_Data!C5958&amp;". "&amp;Raw_Data!D5958)</f>
        <v>P. Corpes</v>
      </c>
      <c r="H5958" t="str">
        <f>IF(OR(Raw_Data!E5958="M",Raw_Data!E5958="Male"),"Male",IF(OR(Raw_Data!E5958="F",Raw_Data!E5958="Female"),"Female","Not Confirmed"))</f>
        <v>Female</v>
      </c>
      <c r="I5958">
        <f>Raw_Data!F5958</f>
        <v>24</v>
      </c>
      <c r="J5958" t="str">
        <f>FLOOR(Raw_Data!F5958,10)&amp;"-"&amp;FLOOR(Raw_Data!F5958,10)+9</f>
        <v>20-29</v>
      </c>
      <c r="K5958" t="str">
        <f>Raw_Data!G5958</f>
        <v>Declined to Identify</v>
      </c>
      <c r="L5958" t="str">
        <f>Raw_Data!H5958</f>
        <v>Gastroenterology</v>
      </c>
      <c r="M5958" t="str">
        <f>IF(Raw_Data!I5958=TRUE,"Admitted","Not Admitted")</f>
        <v>Admitted</v>
      </c>
      <c r="N5958" t="str">
        <f>IF(Raw_Data!J5958="","Not Rated",Raw_Data!J5958)</f>
        <v>Not Rated</v>
      </c>
      <c r="O5958">
        <f>Raw_Data!K5958</f>
        <v>34</v>
      </c>
      <c r="P5958" t="str">
        <f>IF(Raw_Data!K5958&lt;=30,"Within Time","Delayed")</f>
        <v>Delayed</v>
      </c>
    </row>
    <row r="5959" spans="1:16" x14ac:dyDescent="0.35">
      <c r="A5959" t="str">
        <f>Raw_Data!A5959</f>
        <v>158-17-6092</v>
      </c>
      <c r="B5959" s="2">
        <f>Raw_Data!B5959</f>
        <v>45388.072222222218</v>
      </c>
      <c r="C5959">
        <f>HOUR(Raw_Data!B5959)</f>
        <v>1</v>
      </c>
      <c r="D5959" t="str">
        <f>TEXT(Raw_Data!B5959,"mmm")</f>
        <v>Apr</v>
      </c>
      <c r="E5959">
        <f>YEAR(Raw_Data!B5959)</f>
        <v>2024</v>
      </c>
      <c r="F5959" t="str">
        <f>TEXT(Raw_Data!B5959,"mmm-yy")</f>
        <v>Apr-24</v>
      </c>
      <c r="G5959" t="str">
        <f>PROPER(Raw_Data!C5959&amp;". "&amp;Raw_Data!D5959)</f>
        <v>T. Middleditch</v>
      </c>
      <c r="H5959" t="str">
        <f>IF(OR(Raw_Data!E5959="M",Raw_Data!E5959="Male"),"Male",IF(OR(Raw_Data!E5959="F",Raw_Data!E5959="Female"),"Female","Not Confirmed"))</f>
        <v>Male</v>
      </c>
      <c r="I5959">
        <f>Raw_Data!F5959</f>
        <v>1</v>
      </c>
      <c r="J5959" t="str">
        <f>FLOOR(Raw_Data!F5959,10)&amp;"-"&amp;FLOOR(Raw_Data!F5959,10)+9</f>
        <v>0-9</v>
      </c>
      <c r="K5959" t="str">
        <f>Raw_Data!G5959</f>
        <v>Two or More Races</v>
      </c>
      <c r="L5959" t="str">
        <f>Raw_Data!H5959</f>
        <v>None</v>
      </c>
      <c r="M5959" t="str">
        <f>IF(Raw_Data!I5959=TRUE,"Admitted","Not Admitted")</f>
        <v>Admitted</v>
      </c>
      <c r="N5959" t="str">
        <f>IF(Raw_Data!J5959="","Not Rated",Raw_Data!J5959)</f>
        <v>Not Rated</v>
      </c>
      <c r="O5959">
        <f>Raw_Data!K5959</f>
        <v>48</v>
      </c>
      <c r="P5959" t="str">
        <f>IF(Raw_Data!K5959&lt;=30,"Within Time","Delayed")</f>
        <v>Delayed</v>
      </c>
    </row>
    <row r="5960" spans="1:16" x14ac:dyDescent="0.35">
      <c r="A5960" t="str">
        <f>Raw_Data!A5960</f>
        <v>707-27-3196</v>
      </c>
      <c r="B5960" s="2">
        <f>Raw_Data!B5960</f>
        <v>45388.166666666657</v>
      </c>
      <c r="C5960">
        <f>HOUR(Raw_Data!B5960)</f>
        <v>4</v>
      </c>
      <c r="D5960" t="str">
        <f>TEXT(Raw_Data!B5960,"mmm")</f>
        <v>Apr</v>
      </c>
      <c r="E5960">
        <f>YEAR(Raw_Data!B5960)</f>
        <v>2024</v>
      </c>
      <c r="F5960" t="str">
        <f>TEXT(Raw_Data!B5960,"mmm-yy")</f>
        <v>Apr-24</v>
      </c>
      <c r="G5960" t="str">
        <f>PROPER(Raw_Data!C5960&amp;". "&amp;Raw_Data!D5960)</f>
        <v>S. Dunmore</v>
      </c>
      <c r="H5960" t="str">
        <f>IF(OR(Raw_Data!E5960="M",Raw_Data!E5960="Male"),"Male",IF(OR(Raw_Data!E5960="F",Raw_Data!E5960="Female"),"Female","Not Confirmed"))</f>
        <v>Female</v>
      </c>
      <c r="I5960">
        <f>Raw_Data!F5960</f>
        <v>43</v>
      </c>
      <c r="J5960" t="str">
        <f>FLOOR(Raw_Data!F5960,10)&amp;"-"&amp;FLOOR(Raw_Data!F5960,10)+9</f>
        <v>40-49</v>
      </c>
      <c r="K5960" t="str">
        <f>Raw_Data!G5960</f>
        <v>Declined to Identify</v>
      </c>
      <c r="L5960" t="str">
        <f>Raw_Data!H5960</f>
        <v>None</v>
      </c>
      <c r="M5960" t="str">
        <f>IF(Raw_Data!I5960=TRUE,"Admitted","Not Admitted")</f>
        <v>Not Admitted</v>
      </c>
      <c r="N5960" t="str">
        <f>IF(Raw_Data!J5960="","Not Rated",Raw_Data!J5960)</f>
        <v>Not Rated</v>
      </c>
      <c r="O5960">
        <f>Raw_Data!K5960</f>
        <v>27</v>
      </c>
      <c r="P5960" t="str">
        <f>IF(Raw_Data!K5960&lt;=30,"Within Time","Delayed")</f>
        <v>Within Time</v>
      </c>
    </row>
    <row r="5961" spans="1:16" x14ac:dyDescent="0.35">
      <c r="A5961" t="str">
        <f>Raw_Data!A5961</f>
        <v>987-92-3016</v>
      </c>
      <c r="B5961" s="2">
        <f>Raw_Data!B5961</f>
        <v>45388.262499999997</v>
      </c>
      <c r="C5961">
        <f>HOUR(Raw_Data!B5961)</f>
        <v>6</v>
      </c>
      <c r="D5961" t="str">
        <f>TEXT(Raw_Data!B5961,"mmm")</f>
        <v>Apr</v>
      </c>
      <c r="E5961">
        <f>YEAR(Raw_Data!B5961)</f>
        <v>2024</v>
      </c>
      <c r="F5961" t="str">
        <f>TEXT(Raw_Data!B5961,"mmm-yy")</f>
        <v>Apr-24</v>
      </c>
      <c r="G5961" t="str">
        <f>PROPER(Raw_Data!C5961&amp;". "&amp;Raw_Data!D5961)</f>
        <v>J. Middleditch</v>
      </c>
      <c r="H5961" t="str">
        <f>IF(OR(Raw_Data!E5961="M",Raw_Data!E5961="Male"),"Male",IF(OR(Raw_Data!E5961="F",Raw_Data!E5961="Female"),"Female","Not Confirmed"))</f>
        <v>Female</v>
      </c>
      <c r="I5961">
        <f>Raw_Data!F5961</f>
        <v>24</v>
      </c>
      <c r="J5961" t="str">
        <f>FLOOR(Raw_Data!F5961,10)&amp;"-"&amp;FLOOR(Raw_Data!F5961,10)+9</f>
        <v>20-29</v>
      </c>
      <c r="K5961" t="str">
        <f>Raw_Data!G5961</f>
        <v>Asian</v>
      </c>
      <c r="L5961" t="str">
        <f>Raw_Data!H5961</f>
        <v>General Practice</v>
      </c>
      <c r="M5961" t="str">
        <f>IF(Raw_Data!I5961=TRUE,"Admitted","Not Admitted")</f>
        <v>Not Admitted</v>
      </c>
      <c r="N5961">
        <f>IF(Raw_Data!J5961="","Not Rated",Raw_Data!J5961)</f>
        <v>0</v>
      </c>
      <c r="O5961">
        <f>Raw_Data!K5961</f>
        <v>41</v>
      </c>
      <c r="P5961" t="str">
        <f>IF(Raw_Data!K5961&lt;=30,"Within Time","Delayed")</f>
        <v>Delayed</v>
      </c>
    </row>
    <row r="5962" spans="1:16" x14ac:dyDescent="0.35">
      <c r="A5962" t="str">
        <f>Raw_Data!A5962</f>
        <v>428-92-3176</v>
      </c>
      <c r="B5962" s="2">
        <f>Raw_Data!B5962</f>
        <v>45388.273611111108</v>
      </c>
      <c r="C5962">
        <f>HOUR(Raw_Data!B5962)</f>
        <v>6</v>
      </c>
      <c r="D5962" t="str">
        <f>TEXT(Raw_Data!B5962,"mmm")</f>
        <v>Apr</v>
      </c>
      <c r="E5962">
        <f>YEAR(Raw_Data!B5962)</f>
        <v>2024</v>
      </c>
      <c r="F5962" t="str">
        <f>TEXT(Raw_Data!B5962,"mmm-yy")</f>
        <v>Apr-24</v>
      </c>
      <c r="G5962" t="str">
        <f>PROPER(Raw_Data!C5962&amp;". "&amp;Raw_Data!D5962)</f>
        <v>P. Underhill</v>
      </c>
      <c r="H5962" t="str">
        <f>IF(OR(Raw_Data!E5962="M",Raw_Data!E5962="Male"),"Male",IF(OR(Raw_Data!E5962="F",Raw_Data!E5962="Female"),"Female","Not Confirmed"))</f>
        <v>Male</v>
      </c>
      <c r="I5962">
        <f>Raw_Data!F5962</f>
        <v>4</v>
      </c>
      <c r="J5962" t="str">
        <f>FLOOR(Raw_Data!F5962,10)&amp;"-"&amp;FLOOR(Raw_Data!F5962,10)+9</f>
        <v>0-9</v>
      </c>
      <c r="K5962" t="str">
        <f>Raw_Data!G5962</f>
        <v>White</v>
      </c>
      <c r="L5962" t="str">
        <f>Raw_Data!H5962</f>
        <v>None</v>
      </c>
      <c r="M5962" t="str">
        <f>IF(Raw_Data!I5962=TRUE,"Admitted","Not Admitted")</f>
        <v>Admitted</v>
      </c>
      <c r="N5962">
        <f>IF(Raw_Data!J5962="","Not Rated",Raw_Data!J5962)</f>
        <v>7</v>
      </c>
      <c r="O5962">
        <f>Raw_Data!K5962</f>
        <v>37</v>
      </c>
      <c r="P5962" t="str">
        <f>IF(Raw_Data!K5962&lt;=30,"Within Time","Delayed")</f>
        <v>Delayed</v>
      </c>
    </row>
    <row r="5963" spans="1:16" x14ac:dyDescent="0.35">
      <c r="A5963" t="str">
        <f>Raw_Data!A5963</f>
        <v>249-95-3080</v>
      </c>
      <c r="B5963" s="2">
        <f>Raw_Data!B5963</f>
        <v>45388.274305555547</v>
      </c>
      <c r="C5963">
        <f>HOUR(Raw_Data!B5963)</f>
        <v>6</v>
      </c>
      <c r="D5963" t="str">
        <f>TEXT(Raw_Data!B5963,"mmm")</f>
        <v>Apr</v>
      </c>
      <c r="E5963">
        <f>YEAR(Raw_Data!B5963)</f>
        <v>2024</v>
      </c>
      <c r="F5963" t="str">
        <f>TEXT(Raw_Data!B5963,"mmm-yy")</f>
        <v>Apr-24</v>
      </c>
      <c r="G5963" t="str">
        <f>PROPER(Raw_Data!C5963&amp;". "&amp;Raw_Data!D5963)</f>
        <v>E. Dewhirst</v>
      </c>
      <c r="H5963" t="str">
        <f>IF(OR(Raw_Data!E5963="M",Raw_Data!E5963="Male"),"Male",IF(OR(Raw_Data!E5963="F",Raw_Data!E5963="Female"),"Female","Not Confirmed"))</f>
        <v>Male</v>
      </c>
      <c r="I5963">
        <f>Raw_Data!F5963</f>
        <v>10</v>
      </c>
      <c r="J5963" t="str">
        <f>FLOOR(Raw_Data!F5963,10)&amp;"-"&amp;FLOOR(Raw_Data!F5963,10)+9</f>
        <v>10-19</v>
      </c>
      <c r="K5963" t="str">
        <f>Raw_Data!G5963</f>
        <v>Asian</v>
      </c>
      <c r="L5963" t="str">
        <f>Raw_Data!H5963</f>
        <v>None</v>
      </c>
      <c r="M5963" t="str">
        <f>IF(Raw_Data!I5963=TRUE,"Admitted","Not Admitted")</f>
        <v>Not Admitted</v>
      </c>
      <c r="N5963" t="str">
        <f>IF(Raw_Data!J5963="","Not Rated",Raw_Data!J5963)</f>
        <v>Not Rated</v>
      </c>
      <c r="O5963">
        <f>Raw_Data!K5963</f>
        <v>33</v>
      </c>
      <c r="P5963" t="str">
        <f>IF(Raw_Data!K5963&lt;=30,"Within Time","Delayed")</f>
        <v>Delayed</v>
      </c>
    </row>
    <row r="5964" spans="1:16" x14ac:dyDescent="0.35">
      <c r="A5964" t="str">
        <f>Raw_Data!A5964</f>
        <v>117-72-8712</v>
      </c>
      <c r="B5964" s="2">
        <f>Raw_Data!B5964</f>
        <v>45388.296527777777</v>
      </c>
      <c r="C5964">
        <f>HOUR(Raw_Data!B5964)</f>
        <v>7</v>
      </c>
      <c r="D5964" t="str">
        <f>TEXT(Raw_Data!B5964,"mmm")</f>
        <v>Apr</v>
      </c>
      <c r="E5964">
        <f>YEAR(Raw_Data!B5964)</f>
        <v>2024</v>
      </c>
      <c r="F5964" t="str">
        <f>TEXT(Raw_Data!B5964,"mmm-yy")</f>
        <v>Apr-24</v>
      </c>
      <c r="G5964" t="str">
        <f>PROPER(Raw_Data!C5964&amp;". "&amp;Raw_Data!D5964)</f>
        <v>R. Sheffield</v>
      </c>
      <c r="H5964" t="str">
        <f>IF(OR(Raw_Data!E5964="M",Raw_Data!E5964="Male"),"Male",IF(OR(Raw_Data!E5964="F",Raw_Data!E5964="Female"),"Female","Not Confirmed"))</f>
        <v>Male</v>
      </c>
      <c r="I5964">
        <f>Raw_Data!F5964</f>
        <v>74</v>
      </c>
      <c r="J5964" t="str">
        <f>FLOOR(Raw_Data!F5964,10)&amp;"-"&amp;FLOOR(Raw_Data!F5964,10)+9</f>
        <v>70-79</v>
      </c>
      <c r="K5964" t="str">
        <f>Raw_Data!G5964</f>
        <v>Unknown</v>
      </c>
      <c r="L5964" t="str">
        <f>Raw_Data!H5964</f>
        <v>None</v>
      </c>
      <c r="M5964" t="str">
        <f>IF(Raw_Data!I5964=TRUE,"Admitted","Not Admitted")</f>
        <v>Not Admitted</v>
      </c>
      <c r="N5964">
        <f>IF(Raw_Data!J5964="","Not Rated",Raw_Data!J5964)</f>
        <v>9</v>
      </c>
      <c r="O5964">
        <f>Raw_Data!K5964</f>
        <v>16</v>
      </c>
      <c r="P5964" t="str">
        <f>IF(Raw_Data!K5964&lt;=30,"Within Time","Delayed")</f>
        <v>Within Time</v>
      </c>
    </row>
    <row r="5965" spans="1:16" x14ac:dyDescent="0.35">
      <c r="A5965" t="str">
        <f>Raw_Data!A5965</f>
        <v>569-40-9526</v>
      </c>
      <c r="B5965" s="2">
        <f>Raw_Data!B5965</f>
        <v>45388.371527777781</v>
      </c>
      <c r="C5965">
        <f>HOUR(Raw_Data!B5965)</f>
        <v>8</v>
      </c>
      <c r="D5965" t="str">
        <f>TEXT(Raw_Data!B5965,"mmm")</f>
        <v>Apr</v>
      </c>
      <c r="E5965">
        <f>YEAR(Raw_Data!B5965)</f>
        <v>2024</v>
      </c>
      <c r="F5965" t="str">
        <f>TEXT(Raw_Data!B5965,"mmm-yy")</f>
        <v>Apr-24</v>
      </c>
      <c r="G5965" t="str">
        <f>PROPER(Raw_Data!C5965&amp;". "&amp;Raw_Data!D5965)</f>
        <v>P. Carraway</v>
      </c>
      <c r="H5965" t="str">
        <f>IF(OR(Raw_Data!E5965="M",Raw_Data!E5965="Male"),"Male",IF(OR(Raw_Data!E5965="F",Raw_Data!E5965="Female"),"Female","Not Confirmed"))</f>
        <v>Male</v>
      </c>
      <c r="I5965">
        <f>Raw_Data!F5965</f>
        <v>13</v>
      </c>
      <c r="J5965" t="str">
        <f>FLOOR(Raw_Data!F5965,10)&amp;"-"&amp;FLOOR(Raw_Data!F5965,10)+9</f>
        <v>10-19</v>
      </c>
      <c r="K5965" t="str">
        <f>Raw_Data!G5965</f>
        <v>African American</v>
      </c>
      <c r="L5965" t="str">
        <f>Raw_Data!H5965</f>
        <v>None</v>
      </c>
      <c r="M5965" t="str">
        <f>IF(Raw_Data!I5965=TRUE,"Admitted","Not Admitted")</f>
        <v>Not Admitted</v>
      </c>
      <c r="N5965" t="str">
        <f>IF(Raw_Data!J5965="","Not Rated",Raw_Data!J5965)</f>
        <v>Not Rated</v>
      </c>
      <c r="O5965">
        <f>Raw_Data!K5965</f>
        <v>25</v>
      </c>
      <c r="P5965" t="str">
        <f>IF(Raw_Data!K5965&lt;=30,"Within Time","Delayed")</f>
        <v>Within Time</v>
      </c>
    </row>
    <row r="5966" spans="1:16" x14ac:dyDescent="0.35">
      <c r="A5966" t="str">
        <f>Raw_Data!A5966</f>
        <v>488-57-2587</v>
      </c>
      <c r="B5966" s="2">
        <f>Raw_Data!B5966</f>
        <v>45388.446527777778</v>
      </c>
      <c r="C5966">
        <f>HOUR(Raw_Data!B5966)</f>
        <v>10</v>
      </c>
      <c r="D5966" t="str">
        <f>TEXT(Raw_Data!B5966,"mmm")</f>
        <v>Apr</v>
      </c>
      <c r="E5966">
        <f>YEAR(Raw_Data!B5966)</f>
        <v>2024</v>
      </c>
      <c r="F5966" t="str">
        <f>TEXT(Raw_Data!B5966,"mmm-yy")</f>
        <v>Apr-24</v>
      </c>
      <c r="G5966" t="str">
        <f>PROPER(Raw_Data!C5966&amp;". "&amp;Raw_Data!D5966)</f>
        <v>Z. Aldridge</v>
      </c>
      <c r="H5966" t="str">
        <f>IF(OR(Raw_Data!E5966="M",Raw_Data!E5966="Male"),"Male",IF(OR(Raw_Data!E5966="F",Raw_Data!E5966="Female"),"Female","Not Confirmed"))</f>
        <v>Male</v>
      </c>
      <c r="I5966">
        <f>Raw_Data!F5966</f>
        <v>48</v>
      </c>
      <c r="J5966" t="str">
        <f>FLOOR(Raw_Data!F5966,10)&amp;"-"&amp;FLOOR(Raw_Data!F5966,10)+9</f>
        <v>40-49</v>
      </c>
      <c r="K5966" t="str">
        <f>Raw_Data!G5966</f>
        <v>Asian</v>
      </c>
      <c r="L5966" t="str">
        <f>Raw_Data!H5966</f>
        <v>Physiotherapy</v>
      </c>
      <c r="M5966" t="str">
        <f>IF(Raw_Data!I5966=TRUE,"Admitted","Not Admitted")</f>
        <v>Admitted</v>
      </c>
      <c r="N5966">
        <f>IF(Raw_Data!J5966="","Not Rated",Raw_Data!J5966)</f>
        <v>4</v>
      </c>
      <c r="O5966">
        <f>Raw_Data!K5966</f>
        <v>25</v>
      </c>
      <c r="P5966" t="str">
        <f>IF(Raw_Data!K5966&lt;=30,"Within Time","Delayed")</f>
        <v>Within Time</v>
      </c>
    </row>
    <row r="5967" spans="1:16" x14ac:dyDescent="0.35">
      <c r="A5967" t="str">
        <f>Raw_Data!A5967</f>
        <v>185-59-7337</v>
      </c>
      <c r="B5967" s="2">
        <f>Raw_Data!B5967</f>
        <v>45388.48541666667</v>
      </c>
      <c r="C5967">
        <f>HOUR(Raw_Data!B5967)</f>
        <v>11</v>
      </c>
      <c r="D5967" t="str">
        <f>TEXT(Raw_Data!B5967,"mmm")</f>
        <v>Apr</v>
      </c>
      <c r="E5967">
        <f>YEAR(Raw_Data!B5967)</f>
        <v>2024</v>
      </c>
      <c r="F5967" t="str">
        <f>TEXT(Raw_Data!B5967,"mmm-yy")</f>
        <v>Apr-24</v>
      </c>
      <c r="G5967" t="str">
        <f>PROPER(Raw_Data!C5967&amp;". "&amp;Raw_Data!D5967)</f>
        <v>Z. Churchard</v>
      </c>
      <c r="H5967" t="str">
        <f>IF(OR(Raw_Data!E5967="M",Raw_Data!E5967="Male"),"Male",IF(OR(Raw_Data!E5967="F",Raw_Data!E5967="Female"),"Female","Not Confirmed"))</f>
        <v>Female</v>
      </c>
      <c r="I5967">
        <f>Raw_Data!F5967</f>
        <v>32</v>
      </c>
      <c r="J5967" t="str">
        <f>FLOOR(Raw_Data!F5967,10)&amp;"-"&amp;FLOOR(Raw_Data!F5967,10)+9</f>
        <v>30-39</v>
      </c>
      <c r="K5967" t="str">
        <f>Raw_Data!G5967</f>
        <v>African American</v>
      </c>
      <c r="L5967" t="str">
        <f>Raw_Data!H5967</f>
        <v>General Practice</v>
      </c>
      <c r="M5967" t="str">
        <f>IF(Raw_Data!I5967=TRUE,"Admitted","Not Admitted")</f>
        <v>Not Admitted</v>
      </c>
      <c r="N5967" t="str">
        <f>IF(Raw_Data!J5967="","Not Rated",Raw_Data!J5967)</f>
        <v>Not Rated</v>
      </c>
      <c r="O5967">
        <f>Raw_Data!K5967</f>
        <v>25</v>
      </c>
      <c r="P5967" t="str">
        <f>IF(Raw_Data!K5967&lt;=30,"Within Time","Delayed")</f>
        <v>Within Time</v>
      </c>
    </row>
    <row r="5968" spans="1:16" x14ac:dyDescent="0.35">
      <c r="A5968" t="str">
        <f>Raw_Data!A5968</f>
        <v>825-48-4445</v>
      </c>
      <c r="B5968" s="2">
        <f>Raw_Data!B5968</f>
        <v>45388.570138888892</v>
      </c>
      <c r="C5968">
        <f>HOUR(Raw_Data!B5968)</f>
        <v>13</v>
      </c>
      <c r="D5968" t="str">
        <f>TEXT(Raw_Data!B5968,"mmm")</f>
        <v>Apr</v>
      </c>
      <c r="E5968">
        <f>YEAR(Raw_Data!B5968)</f>
        <v>2024</v>
      </c>
      <c r="F5968" t="str">
        <f>TEXT(Raw_Data!B5968,"mmm-yy")</f>
        <v>Apr-24</v>
      </c>
      <c r="G5968" t="str">
        <f>PROPER(Raw_Data!C5968&amp;". "&amp;Raw_Data!D5968)</f>
        <v>W. Glasspool</v>
      </c>
      <c r="H5968" t="str">
        <f>IF(OR(Raw_Data!E5968="M",Raw_Data!E5968="Male"),"Male",IF(OR(Raw_Data!E5968="F",Raw_Data!E5968="Female"),"Female","Not Confirmed"))</f>
        <v>Male</v>
      </c>
      <c r="I5968">
        <f>Raw_Data!F5968</f>
        <v>46</v>
      </c>
      <c r="J5968" t="str">
        <f>FLOOR(Raw_Data!F5968,10)&amp;"-"&amp;FLOOR(Raw_Data!F5968,10)+9</f>
        <v>40-49</v>
      </c>
      <c r="K5968" t="str">
        <f>Raw_Data!G5968</f>
        <v>African American</v>
      </c>
      <c r="L5968" t="str">
        <f>Raw_Data!H5968</f>
        <v>None</v>
      </c>
      <c r="M5968" t="str">
        <f>IF(Raw_Data!I5968=TRUE,"Admitted","Not Admitted")</f>
        <v>Not Admitted</v>
      </c>
      <c r="N5968">
        <f>IF(Raw_Data!J5968="","Not Rated",Raw_Data!J5968)</f>
        <v>10</v>
      </c>
      <c r="O5968">
        <f>Raw_Data!K5968</f>
        <v>59</v>
      </c>
      <c r="P5968" t="str">
        <f>IF(Raw_Data!K5968&lt;=30,"Within Time","Delayed")</f>
        <v>Delayed</v>
      </c>
    </row>
    <row r="5969" spans="1:16" x14ac:dyDescent="0.35">
      <c r="A5969" t="str">
        <f>Raw_Data!A5969</f>
        <v>716-83-4924</v>
      </c>
      <c r="B5969" s="2">
        <f>Raw_Data!B5969</f>
        <v>45388.59652777778</v>
      </c>
      <c r="C5969">
        <f>HOUR(Raw_Data!B5969)</f>
        <v>14</v>
      </c>
      <c r="D5969" t="str">
        <f>TEXT(Raw_Data!B5969,"mmm")</f>
        <v>Apr</v>
      </c>
      <c r="E5969">
        <f>YEAR(Raw_Data!B5969)</f>
        <v>2024</v>
      </c>
      <c r="F5969" t="str">
        <f>TEXT(Raw_Data!B5969,"mmm-yy")</f>
        <v>Apr-24</v>
      </c>
      <c r="G5969" t="str">
        <f>PROPER(Raw_Data!C5969&amp;". "&amp;Raw_Data!D5969)</f>
        <v>A. Ravenscroft</v>
      </c>
      <c r="H5969" t="str">
        <f>IF(OR(Raw_Data!E5969="M",Raw_Data!E5969="Male"),"Male",IF(OR(Raw_Data!E5969="F",Raw_Data!E5969="Female"),"Female","Not Confirmed"))</f>
        <v>Female</v>
      </c>
      <c r="I5969">
        <f>Raw_Data!F5969</f>
        <v>6</v>
      </c>
      <c r="J5969" t="str">
        <f>FLOOR(Raw_Data!F5969,10)&amp;"-"&amp;FLOOR(Raw_Data!F5969,10)+9</f>
        <v>0-9</v>
      </c>
      <c r="K5969" t="str">
        <f>Raw_Data!G5969</f>
        <v>White</v>
      </c>
      <c r="L5969" t="str">
        <f>Raw_Data!H5969</f>
        <v>Orthopedics</v>
      </c>
      <c r="M5969" t="str">
        <f>IF(Raw_Data!I5969=TRUE,"Admitted","Not Admitted")</f>
        <v>Admitted</v>
      </c>
      <c r="N5969" t="str">
        <f>IF(Raw_Data!J5969="","Not Rated",Raw_Data!J5969)</f>
        <v>Not Rated</v>
      </c>
      <c r="O5969">
        <f>Raw_Data!K5969</f>
        <v>10</v>
      </c>
      <c r="P5969" t="str">
        <f>IF(Raw_Data!K5969&lt;=30,"Within Time","Delayed")</f>
        <v>Within Time</v>
      </c>
    </row>
    <row r="5970" spans="1:16" x14ac:dyDescent="0.35">
      <c r="A5970" t="str">
        <f>Raw_Data!A5970</f>
        <v>697-72-2489</v>
      </c>
      <c r="B5970" s="2">
        <f>Raw_Data!B5970</f>
        <v>45388.643750000003</v>
      </c>
      <c r="C5970">
        <f>HOUR(Raw_Data!B5970)</f>
        <v>15</v>
      </c>
      <c r="D5970" t="str">
        <f>TEXT(Raw_Data!B5970,"mmm")</f>
        <v>Apr</v>
      </c>
      <c r="E5970">
        <f>YEAR(Raw_Data!B5970)</f>
        <v>2024</v>
      </c>
      <c r="F5970" t="str">
        <f>TEXT(Raw_Data!B5970,"mmm-yy")</f>
        <v>Apr-24</v>
      </c>
      <c r="G5970" t="str">
        <f>PROPER(Raw_Data!C5970&amp;". "&amp;Raw_Data!D5970)</f>
        <v>O. Gwillim</v>
      </c>
      <c r="H5970" t="str">
        <f>IF(OR(Raw_Data!E5970="M",Raw_Data!E5970="Male"),"Male",IF(OR(Raw_Data!E5970="F",Raw_Data!E5970="Female"),"Female","Not Confirmed"))</f>
        <v>Male</v>
      </c>
      <c r="I5970">
        <f>Raw_Data!F5970</f>
        <v>66</v>
      </c>
      <c r="J5970" t="str">
        <f>FLOOR(Raw_Data!F5970,10)&amp;"-"&amp;FLOOR(Raw_Data!F5970,10)+9</f>
        <v>60-69</v>
      </c>
      <c r="K5970" t="str">
        <f>Raw_Data!G5970</f>
        <v>African American</v>
      </c>
      <c r="L5970" t="str">
        <f>Raw_Data!H5970</f>
        <v>None</v>
      </c>
      <c r="M5970" t="str">
        <f>IF(Raw_Data!I5970=TRUE,"Admitted","Not Admitted")</f>
        <v>Not Admitted</v>
      </c>
      <c r="N5970" t="str">
        <f>IF(Raw_Data!J5970="","Not Rated",Raw_Data!J5970)</f>
        <v>Not Rated</v>
      </c>
      <c r="O5970">
        <f>Raw_Data!K5970</f>
        <v>29</v>
      </c>
      <c r="P5970" t="str">
        <f>IF(Raw_Data!K5970&lt;=30,"Within Time","Delayed")</f>
        <v>Within Time</v>
      </c>
    </row>
    <row r="5971" spans="1:16" x14ac:dyDescent="0.35">
      <c r="A5971" t="str">
        <f>Raw_Data!A5971</f>
        <v>237-69-9210</v>
      </c>
      <c r="B5971" s="2">
        <f>Raw_Data!B5971</f>
        <v>45388.670138888891</v>
      </c>
      <c r="C5971">
        <f>HOUR(Raw_Data!B5971)</f>
        <v>16</v>
      </c>
      <c r="D5971" t="str">
        <f>TEXT(Raw_Data!B5971,"mmm")</f>
        <v>Apr</v>
      </c>
      <c r="E5971">
        <f>YEAR(Raw_Data!B5971)</f>
        <v>2024</v>
      </c>
      <c r="F5971" t="str">
        <f>TEXT(Raw_Data!B5971,"mmm-yy")</f>
        <v>Apr-24</v>
      </c>
      <c r="G5971" t="str">
        <f>PROPER(Raw_Data!C5971&amp;". "&amp;Raw_Data!D5971)</f>
        <v>C. Loxley</v>
      </c>
      <c r="H5971" t="str">
        <f>IF(OR(Raw_Data!E5971="M",Raw_Data!E5971="Male"),"Male",IF(OR(Raw_Data!E5971="F",Raw_Data!E5971="Female"),"Female","Not Confirmed"))</f>
        <v>Male</v>
      </c>
      <c r="I5971">
        <f>Raw_Data!F5971</f>
        <v>2</v>
      </c>
      <c r="J5971" t="str">
        <f>FLOOR(Raw_Data!F5971,10)&amp;"-"&amp;FLOOR(Raw_Data!F5971,10)+9</f>
        <v>0-9</v>
      </c>
      <c r="K5971" t="str">
        <f>Raw_Data!G5971</f>
        <v>Declined to Identify</v>
      </c>
      <c r="L5971" t="str">
        <f>Raw_Data!H5971</f>
        <v>Orthopedics</v>
      </c>
      <c r="M5971" t="str">
        <f>IF(Raw_Data!I5971=TRUE,"Admitted","Not Admitted")</f>
        <v>Not Admitted</v>
      </c>
      <c r="N5971" t="str">
        <f>IF(Raw_Data!J5971="","Not Rated",Raw_Data!J5971)</f>
        <v>Not Rated</v>
      </c>
      <c r="O5971">
        <f>Raw_Data!K5971</f>
        <v>20</v>
      </c>
      <c r="P5971" t="str">
        <f>IF(Raw_Data!K5971&lt;=30,"Within Time","Delayed")</f>
        <v>Within Time</v>
      </c>
    </row>
    <row r="5972" spans="1:16" x14ac:dyDescent="0.35">
      <c r="A5972" t="str">
        <f>Raw_Data!A5972</f>
        <v>569-99-9550</v>
      </c>
      <c r="B5972" s="2">
        <f>Raw_Data!B5972</f>
        <v>45388.686111111107</v>
      </c>
      <c r="C5972">
        <f>HOUR(Raw_Data!B5972)</f>
        <v>16</v>
      </c>
      <c r="D5972" t="str">
        <f>TEXT(Raw_Data!B5972,"mmm")</f>
        <v>Apr</v>
      </c>
      <c r="E5972">
        <f>YEAR(Raw_Data!B5972)</f>
        <v>2024</v>
      </c>
      <c r="F5972" t="str">
        <f>TEXT(Raw_Data!B5972,"mmm-yy")</f>
        <v>Apr-24</v>
      </c>
      <c r="G5972" t="str">
        <f>PROPER(Raw_Data!C5972&amp;". "&amp;Raw_Data!D5972)</f>
        <v>I. Kingsley</v>
      </c>
      <c r="H5972" t="str">
        <f>IF(OR(Raw_Data!E5972="M",Raw_Data!E5972="Male"),"Male",IF(OR(Raw_Data!E5972="F",Raw_Data!E5972="Female"),"Female","Not Confirmed"))</f>
        <v>Male</v>
      </c>
      <c r="I5972">
        <f>Raw_Data!F5972</f>
        <v>57</v>
      </c>
      <c r="J5972" t="str">
        <f>FLOOR(Raw_Data!F5972,10)&amp;"-"&amp;FLOOR(Raw_Data!F5972,10)+9</f>
        <v>50-59</v>
      </c>
      <c r="K5972" t="str">
        <f>Raw_Data!G5972</f>
        <v>African American</v>
      </c>
      <c r="L5972" t="str">
        <f>Raw_Data!H5972</f>
        <v>Physiotherapy</v>
      </c>
      <c r="M5972" t="str">
        <f>IF(Raw_Data!I5972=TRUE,"Admitted","Not Admitted")</f>
        <v>Admitted</v>
      </c>
      <c r="N5972" t="str">
        <f>IF(Raw_Data!J5972="","Not Rated",Raw_Data!J5972)</f>
        <v>Not Rated</v>
      </c>
      <c r="O5972">
        <f>Raw_Data!K5972</f>
        <v>38</v>
      </c>
      <c r="P5972" t="str">
        <f>IF(Raw_Data!K5972&lt;=30,"Within Time","Delayed")</f>
        <v>Delayed</v>
      </c>
    </row>
    <row r="5973" spans="1:16" x14ac:dyDescent="0.35">
      <c r="A5973" t="str">
        <f>Raw_Data!A5973</f>
        <v>732-94-4917</v>
      </c>
      <c r="B5973" s="2">
        <f>Raw_Data!B5973</f>
        <v>45388.715277777781</v>
      </c>
      <c r="C5973">
        <f>HOUR(Raw_Data!B5973)</f>
        <v>17</v>
      </c>
      <c r="D5973" t="str">
        <f>TEXT(Raw_Data!B5973,"mmm")</f>
        <v>Apr</v>
      </c>
      <c r="E5973">
        <f>YEAR(Raw_Data!B5973)</f>
        <v>2024</v>
      </c>
      <c r="F5973" t="str">
        <f>TEXT(Raw_Data!B5973,"mmm-yy")</f>
        <v>Apr-24</v>
      </c>
      <c r="G5973" t="str">
        <f>PROPER(Raw_Data!C5973&amp;". "&amp;Raw_Data!D5973)</f>
        <v>O. Silverlock</v>
      </c>
      <c r="H5973" t="str">
        <f>IF(OR(Raw_Data!E5973="M",Raw_Data!E5973="Male"),"Male",IF(OR(Raw_Data!E5973="F",Raw_Data!E5973="Female"),"Female","Not Confirmed"))</f>
        <v>Not Confirmed</v>
      </c>
      <c r="I5973">
        <f>Raw_Data!F5973</f>
        <v>32</v>
      </c>
      <c r="J5973" t="str">
        <f>FLOOR(Raw_Data!F5973,10)&amp;"-"&amp;FLOOR(Raw_Data!F5973,10)+9</f>
        <v>30-39</v>
      </c>
      <c r="K5973" t="str">
        <f>Raw_Data!G5973</f>
        <v>White</v>
      </c>
      <c r="L5973" t="str">
        <f>Raw_Data!H5973</f>
        <v>None</v>
      </c>
      <c r="M5973" t="str">
        <f>IF(Raw_Data!I5973=TRUE,"Admitted","Not Admitted")</f>
        <v>Not Admitted</v>
      </c>
      <c r="N5973" t="str">
        <f>IF(Raw_Data!J5973="","Not Rated",Raw_Data!J5973)</f>
        <v>Not Rated</v>
      </c>
      <c r="O5973">
        <f>Raw_Data!K5973</f>
        <v>14</v>
      </c>
      <c r="P5973" t="str">
        <f>IF(Raw_Data!K5973&lt;=30,"Within Time","Delayed")</f>
        <v>Within Time</v>
      </c>
    </row>
    <row r="5974" spans="1:16" x14ac:dyDescent="0.35">
      <c r="A5974" t="str">
        <f>Raw_Data!A5974</f>
        <v>486-25-8938</v>
      </c>
      <c r="B5974" s="2">
        <f>Raw_Data!B5974</f>
        <v>45388.813888888893</v>
      </c>
      <c r="C5974">
        <f>HOUR(Raw_Data!B5974)</f>
        <v>19</v>
      </c>
      <c r="D5974" t="str">
        <f>TEXT(Raw_Data!B5974,"mmm")</f>
        <v>Apr</v>
      </c>
      <c r="E5974">
        <f>YEAR(Raw_Data!B5974)</f>
        <v>2024</v>
      </c>
      <c r="F5974" t="str">
        <f>TEXT(Raw_Data!B5974,"mmm-yy")</f>
        <v>Apr-24</v>
      </c>
      <c r="G5974" t="str">
        <f>PROPER(Raw_Data!C5974&amp;". "&amp;Raw_Data!D5974)</f>
        <v>A. Wadsworth</v>
      </c>
      <c r="H5974" t="str">
        <f>IF(OR(Raw_Data!E5974="M",Raw_Data!E5974="Male"),"Male",IF(OR(Raw_Data!E5974="F",Raw_Data!E5974="Female"),"Female","Not Confirmed"))</f>
        <v>Female</v>
      </c>
      <c r="I5974">
        <f>Raw_Data!F5974</f>
        <v>72</v>
      </c>
      <c r="J5974" t="str">
        <f>FLOOR(Raw_Data!F5974,10)&amp;"-"&amp;FLOOR(Raw_Data!F5974,10)+9</f>
        <v>70-79</v>
      </c>
      <c r="K5974" t="str">
        <f>Raw_Data!G5974</f>
        <v>Declined to Identify</v>
      </c>
      <c r="L5974" t="str">
        <f>Raw_Data!H5974</f>
        <v>Orthopedics</v>
      </c>
      <c r="M5974" t="str">
        <f>IF(Raw_Data!I5974=TRUE,"Admitted","Not Admitted")</f>
        <v>Not Admitted</v>
      </c>
      <c r="N5974" t="str">
        <f>IF(Raw_Data!J5974="","Not Rated",Raw_Data!J5974)</f>
        <v>Not Rated</v>
      </c>
      <c r="O5974">
        <f>Raw_Data!K5974</f>
        <v>60</v>
      </c>
      <c r="P5974" t="str">
        <f>IF(Raw_Data!K5974&lt;=30,"Within Time","Delayed")</f>
        <v>Delayed</v>
      </c>
    </row>
    <row r="5975" spans="1:16" x14ac:dyDescent="0.35">
      <c r="A5975" t="str">
        <f>Raw_Data!A5975</f>
        <v>111-73-1049</v>
      </c>
      <c r="B5975" s="2">
        <f>Raw_Data!B5975</f>
        <v>45388.865972222222</v>
      </c>
      <c r="C5975">
        <f>HOUR(Raw_Data!B5975)</f>
        <v>20</v>
      </c>
      <c r="D5975" t="str">
        <f>TEXT(Raw_Data!B5975,"mmm")</f>
        <v>Apr</v>
      </c>
      <c r="E5975">
        <f>YEAR(Raw_Data!B5975)</f>
        <v>2024</v>
      </c>
      <c r="F5975" t="str">
        <f>TEXT(Raw_Data!B5975,"mmm-yy")</f>
        <v>Apr-24</v>
      </c>
      <c r="G5975" t="str">
        <f>PROPER(Raw_Data!C5975&amp;". "&amp;Raw_Data!D5975)</f>
        <v>W. Carraway</v>
      </c>
      <c r="H5975" t="str">
        <f>IF(OR(Raw_Data!E5975="M",Raw_Data!E5975="Male"),"Male",IF(OR(Raw_Data!E5975="F",Raw_Data!E5975="Female"),"Female","Not Confirmed"))</f>
        <v>Male</v>
      </c>
      <c r="I5975">
        <f>Raw_Data!F5975</f>
        <v>7</v>
      </c>
      <c r="J5975" t="str">
        <f>FLOOR(Raw_Data!F5975,10)&amp;"-"&amp;FLOOR(Raw_Data!F5975,10)+9</f>
        <v>0-9</v>
      </c>
      <c r="K5975" t="str">
        <f>Raw_Data!G5975</f>
        <v>Two or More Races</v>
      </c>
      <c r="L5975" t="str">
        <f>Raw_Data!H5975</f>
        <v>Orthopedics</v>
      </c>
      <c r="M5975" t="str">
        <f>IF(Raw_Data!I5975=TRUE,"Admitted","Not Admitted")</f>
        <v>Not Admitted</v>
      </c>
      <c r="N5975">
        <f>IF(Raw_Data!J5975="","Not Rated",Raw_Data!J5975)</f>
        <v>3</v>
      </c>
      <c r="O5975">
        <f>Raw_Data!K5975</f>
        <v>22</v>
      </c>
      <c r="P5975" t="str">
        <f>IF(Raw_Data!K5975&lt;=30,"Within Time","Delayed")</f>
        <v>Within Time</v>
      </c>
    </row>
    <row r="5976" spans="1:16" x14ac:dyDescent="0.35">
      <c r="A5976" t="str">
        <f>Raw_Data!A5976</f>
        <v>496-93-2610</v>
      </c>
      <c r="B5976" s="2">
        <f>Raw_Data!B5976</f>
        <v>45388.911805555559</v>
      </c>
      <c r="C5976">
        <f>HOUR(Raw_Data!B5976)</f>
        <v>21</v>
      </c>
      <c r="D5976" t="str">
        <f>TEXT(Raw_Data!B5976,"mmm")</f>
        <v>Apr</v>
      </c>
      <c r="E5976">
        <f>YEAR(Raw_Data!B5976)</f>
        <v>2024</v>
      </c>
      <c r="F5976" t="str">
        <f>TEXT(Raw_Data!B5976,"mmm-yy")</f>
        <v>Apr-24</v>
      </c>
      <c r="G5976" t="str">
        <f>PROPER(Raw_Data!C5976&amp;". "&amp;Raw_Data!D5976)</f>
        <v>Y. Carraway</v>
      </c>
      <c r="H5976" t="str">
        <f>IF(OR(Raw_Data!E5976="M",Raw_Data!E5976="Male"),"Male",IF(OR(Raw_Data!E5976="F",Raw_Data!E5976="Female"),"Female","Not Confirmed"))</f>
        <v>Female</v>
      </c>
      <c r="I5976">
        <f>Raw_Data!F5976</f>
        <v>4</v>
      </c>
      <c r="J5976" t="str">
        <f>FLOOR(Raw_Data!F5976,10)&amp;"-"&amp;FLOOR(Raw_Data!F5976,10)+9</f>
        <v>0-9</v>
      </c>
      <c r="K5976" t="str">
        <f>Raw_Data!G5976</f>
        <v>Asian</v>
      </c>
      <c r="L5976" t="str">
        <f>Raw_Data!H5976</f>
        <v>None</v>
      </c>
      <c r="M5976" t="str">
        <f>IF(Raw_Data!I5976=TRUE,"Admitted","Not Admitted")</f>
        <v>Not Admitted</v>
      </c>
      <c r="N5976" t="str">
        <f>IF(Raw_Data!J5976="","Not Rated",Raw_Data!J5976)</f>
        <v>Not Rated</v>
      </c>
      <c r="O5976">
        <f>Raw_Data!K5976</f>
        <v>58</v>
      </c>
      <c r="P5976" t="str">
        <f>IF(Raw_Data!K5976&lt;=30,"Within Time","Delayed")</f>
        <v>Delayed</v>
      </c>
    </row>
    <row r="5977" spans="1:16" x14ac:dyDescent="0.35">
      <c r="A5977" t="str">
        <f>Raw_Data!A5977</f>
        <v>714-88-8959</v>
      </c>
      <c r="B5977" s="2">
        <f>Raw_Data!B5977</f>
        <v>45389.097222222219</v>
      </c>
      <c r="C5977">
        <f>HOUR(Raw_Data!B5977)</f>
        <v>2</v>
      </c>
      <c r="D5977" t="str">
        <f>TEXT(Raw_Data!B5977,"mmm")</f>
        <v>Apr</v>
      </c>
      <c r="E5977">
        <f>YEAR(Raw_Data!B5977)</f>
        <v>2024</v>
      </c>
      <c r="F5977" t="str">
        <f>TEXT(Raw_Data!B5977,"mmm-yy")</f>
        <v>Apr-24</v>
      </c>
      <c r="G5977" t="str">
        <f>PROPER(Raw_Data!C5977&amp;". "&amp;Raw_Data!D5977)</f>
        <v>V. Birtwhistle</v>
      </c>
      <c r="H5977" t="str">
        <f>IF(OR(Raw_Data!E5977="M",Raw_Data!E5977="Male"),"Male",IF(OR(Raw_Data!E5977="F",Raw_Data!E5977="Female"),"Female","Not Confirmed"))</f>
        <v>Female</v>
      </c>
      <c r="I5977">
        <f>Raw_Data!F5977</f>
        <v>44</v>
      </c>
      <c r="J5977" t="str">
        <f>FLOOR(Raw_Data!F5977,10)&amp;"-"&amp;FLOOR(Raw_Data!F5977,10)+9</f>
        <v>40-49</v>
      </c>
      <c r="K5977" t="str">
        <f>Raw_Data!G5977</f>
        <v>Asian</v>
      </c>
      <c r="L5977" t="str">
        <f>Raw_Data!H5977</f>
        <v>None</v>
      </c>
      <c r="M5977" t="str">
        <f>IF(Raw_Data!I5977=TRUE,"Admitted","Not Admitted")</f>
        <v>Admitted</v>
      </c>
      <c r="N5977" t="str">
        <f>IF(Raw_Data!J5977="","Not Rated",Raw_Data!J5977)</f>
        <v>Not Rated</v>
      </c>
      <c r="O5977">
        <f>Raw_Data!K5977</f>
        <v>19</v>
      </c>
      <c r="P5977" t="str">
        <f>IF(Raw_Data!K5977&lt;=30,"Within Time","Delayed")</f>
        <v>Within Time</v>
      </c>
    </row>
    <row r="5978" spans="1:16" x14ac:dyDescent="0.35">
      <c r="A5978" t="str">
        <f>Raw_Data!A5978</f>
        <v>813-79-5394</v>
      </c>
      <c r="B5978" s="2">
        <f>Raw_Data!B5978</f>
        <v>45389.107638888891</v>
      </c>
      <c r="C5978">
        <f>HOUR(Raw_Data!B5978)</f>
        <v>2</v>
      </c>
      <c r="D5978" t="str">
        <f>TEXT(Raw_Data!B5978,"mmm")</f>
        <v>Apr</v>
      </c>
      <c r="E5978">
        <f>YEAR(Raw_Data!B5978)</f>
        <v>2024</v>
      </c>
      <c r="F5978" t="str">
        <f>TEXT(Raw_Data!B5978,"mmm-yy")</f>
        <v>Apr-24</v>
      </c>
      <c r="G5978" t="str">
        <f>PROPER(Raw_Data!C5978&amp;". "&amp;Raw_Data!D5978)</f>
        <v>B. Gwillim</v>
      </c>
      <c r="H5978" t="str">
        <f>IF(OR(Raw_Data!E5978="M",Raw_Data!E5978="Male"),"Male",IF(OR(Raw_Data!E5978="F",Raw_Data!E5978="Female"),"Female","Not Confirmed"))</f>
        <v>Male</v>
      </c>
      <c r="I5978">
        <f>Raw_Data!F5978</f>
        <v>1</v>
      </c>
      <c r="J5978" t="str">
        <f>FLOOR(Raw_Data!F5978,10)&amp;"-"&amp;FLOOR(Raw_Data!F5978,10)+9</f>
        <v>0-9</v>
      </c>
      <c r="K5978" t="str">
        <f>Raw_Data!G5978</f>
        <v>Pacific Islander</v>
      </c>
      <c r="L5978" t="str">
        <f>Raw_Data!H5978</f>
        <v>None</v>
      </c>
      <c r="M5978" t="str">
        <f>IF(Raw_Data!I5978=TRUE,"Admitted","Not Admitted")</f>
        <v>Not Admitted</v>
      </c>
      <c r="N5978" t="str">
        <f>IF(Raw_Data!J5978="","Not Rated",Raw_Data!J5978)</f>
        <v>Not Rated</v>
      </c>
      <c r="O5978">
        <f>Raw_Data!K5978</f>
        <v>51</v>
      </c>
      <c r="P5978" t="str">
        <f>IF(Raw_Data!K5978&lt;=30,"Within Time","Delayed")</f>
        <v>Delayed</v>
      </c>
    </row>
    <row r="5979" spans="1:16" x14ac:dyDescent="0.35">
      <c r="A5979" t="str">
        <f>Raw_Data!A5979</f>
        <v>602-51-8540</v>
      </c>
      <c r="B5979" s="2">
        <f>Raw_Data!B5979</f>
        <v>45389.12222222222</v>
      </c>
      <c r="C5979">
        <f>HOUR(Raw_Data!B5979)</f>
        <v>2</v>
      </c>
      <c r="D5979" t="str">
        <f>TEXT(Raw_Data!B5979,"mmm")</f>
        <v>Apr</v>
      </c>
      <c r="E5979">
        <f>YEAR(Raw_Data!B5979)</f>
        <v>2024</v>
      </c>
      <c r="F5979" t="str">
        <f>TEXT(Raw_Data!B5979,"mmm-yy")</f>
        <v>Apr-24</v>
      </c>
      <c r="G5979" t="str">
        <f>PROPER(Raw_Data!C5979&amp;". "&amp;Raw_Data!D5979)</f>
        <v>T. Nethercott</v>
      </c>
      <c r="H5979" t="str">
        <f>IF(OR(Raw_Data!E5979="M",Raw_Data!E5979="Male"),"Male",IF(OR(Raw_Data!E5979="F",Raw_Data!E5979="Female"),"Female","Not Confirmed"))</f>
        <v>Female</v>
      </c>
      <c r="I5979">
        <f>Raw_Data!F5979</f>
        <v>29</v>
      </c>
      <c r="J5979" t="str">
        <f>FLOOR(Raw_Data!F5979,10)&amp;"-"&amp;FLOOR(Raw_Data!F5979,10)+9</f>
        <v>20-29</v>
      </c>
      <c r="K5979" t="str">
        <f>Raw_Data!G5979</f>
        <v>Unknown</v>
      </c>
      <c r="L5979" t="str">
        <f>Raw_Data!H5979</f>
        <v>None</v>
      </c>
      <c r="M5979" t="str">
        <f>IF(Raw_Data!I5979=TRUE,"Admitted","Not Admitted")</f>
        <v>Admitted</v>
      </c>
      <c r="N5979" t="str">
        <f>IF(Raw_Data!J5979="","Not Rated",Raw_Data!J5979)</f>
        <v>Not Rated</v>
      </c>
      <c r="O5979">
        <f>Raw_Data!K5979</f>
        <v>41</v>
      </c>
      <c r="P5979" t="str">
        <f>IF(Raw_Data!K5979&lt;=30,"Within Time","Delayed")</f>
        <v>Delayed</v>
      </c>
    </row>
    <row r="5980" spans="1:16" x14ac:dyDescent="0.35">
      <c r="A5980" t="str">
        <f>Raw_Data!A5980</f>
        <v>296-21-3175</v>
      </c>
      <c r="B5980" s="2">
        <f>Raw_Data!B5980</f>
        <v>45389.127083333333</v>
      </c>
      <c r="C5980">
        <f>HOUR(Raw_Data!B5980)</f>
        <v>3</v>
      </c>
      <c r="D5980" t="str">
        <f>TEXT(Raw_Data!B5980,"mmm")</f>
        <v>Apr</v>
      </c>
      <c r="E5980">
        <f>YEAR(Raw_Data!B5980)</f>
        <v>2024</v>
      </c>
      <c r="F5980" t="str">
        <f>TEXT(Raw_Data!B5980,"mmm-yy")</f>
        <v>Apr-24</v>
      </c>
      <c r="G5980" t="str">
        <f>PROPER(Raw_Data!C5980&amp;". "&amp;Raw_Data!D5980)</f>
        <v>N. Churchard</v>
      </c>
      <c r="H5980" t="str">
        <f>IF(OR(Raw_Data!E5980="M",Raw_Data!E5980="Male"),"Male",IF(OR(Raw_Data!E5980="F",Raw_Data!E5980="Female"),"Female","Not Confirmed"))</f>
        <v>Female</v>
      </c>
      <c r="I5980">
        <f>Raw_Data!F5980</f>
        <v>19</v>
      </c>
      <c r="J5980" t="str">
        <f>FLOOR(Raw_Data!F5980,10)&amp;"-"&amp;FLOOR(Raw_Data!F5980,10)+9</f>
        <v>10-19</v>
      </c>
      <c r="K5980" t="str">
        <f>Raw_Data!G5980</f>
        <v>White</v>
      </c>
      <c r="L5980" t="str">
        <f>Raw_Data!H5980</f>
        <v>Gastroenterology</v>
      </c>
      <c r="M5980" t="str">
        <f>IF(Raw_Data!I5980=TRUE,"Admitted","Not Admitted")</f>
        <v>Not Admitted</v>
      </c>
      <c r="N5980" t="str">
        <f>IF(Raw_Data!J5980="","Not Rated",Raw_Data!J5980)</f>
        <v>Not Rated</v>
      </c>
      <c r="O5980">
        <f>Raw_Data!K5980</f>
        <v>32</v>
      </c>
      <c r="P5980" t="str">
        <f>IF(Raw_Data!K5980&lt;=30,"Within Time","Delayed")</f>
        <v>Delayed</v>
      </c>
    </row>
    <row r="5981" spans="1:16" x14ac:dyDescent="0.35">
      <c r="A5981" t="str">
        <f>Raw_Data!A5981</f>
        <v>908-78-1954</v>
      </c>
      <c r="B5981" s="2">
        <f>Raw_Data!B5981</f>
        <v>45389.132638888892</v>
      </c>
      <c r="C5981">
        <f>HOUR(Raw_Data!B5981)</f>
        <v>3</v>
      </c>
      <c r="D5981" t="str">
        <f>TEXT(Raw_Data!B5981,"mmm")</f>
        <v>Apr</v>
      </c>
      <c r="E5981">
        <f>YEAR(Raw_Data!B5981)</f>
        <v>2024</v>
      </c>
      <c r="F5981" t="str">
        <f>TEXT(Raw_Data!B5981,"mmm-yy")</f>
        <v>Apr-24</v>
      </c>
      <c r="G5981" t="str">
        <f>PROPER(Raw_Data!C5981&amp;". "&amp;Raw_Data!D5981)</f>
        <v>E. Northcote</v>
      </c>
      <c r="H5981" t="str">
        <f>IF(OR(Raw_Data!E5981="M",Raw_Data!E5981="Male"),"Male",IF(OR(Raw_Data!E5981="F",Raw_Data!E5981="Female"),"Female","Not Confirmed"))</f>
        <v>Male</v>
      </c>
      <c r="I5981">
        <f>Raw_Data!F5981</f>
        <v>4</v>
      </c>
      <c r="J5981" t="str">
        <f>FLOOR(Raw_Data!F5981,10)&amp;"-"&amp;FLOOR(Raw_Data!F5981,10)+9</f>
        <v>0-9</v>
      </c>
      <c r="K5981" t="str">
        <f>Raw_Data!G5981</f>
        <v>African American</v>
      </c>
      <c r="L5981" t="str">
        <f>Raw_Data!H5981</f>
        <v>None</v>
      </c>
      <c r="M5981" t="str">
        <f>IF(Raw_Data!I5981=TRUE,"Admitted","Not Admitted")</f>
        <v>Not Admitted</v>
      </c>
      <c r="N5981">
        <f>IF(Raw_Data!J5981="","Not Rated",Raw_Data!J5981)</f>
        <v>9</v>
      </c>
      <c r="O5981">
        <f>Raw_Data!K5981</f>
        <v>42</v>
      </c>
      <c r="P5981" t="str">
        <f>IF(Raw_Data!K5981&lt;=30,"Within Time","Delayed")</f>
        <v>Delayed</v>
      </c>
    </row>
    <row r="5982" spans="1:16" x14ac:dyDescent="0.35">
      <c r="A5982" t="str">
        <f>Raw_Data!A5982</f>
        <v>663-84-5539</v>
      </c>
      <c r="B5982" s="2">
        <f>Raw_Data!B5982</f>
        <v>45389.18472222222</v>
      </c>
      <c r="C5982">
        <f>HOUR(Raw_Data!B5982)</f>
        <v>4</v>
      </c>
      <c r="D5982" t="str">
        <f>TEXT(Raw_Data!B5982,"mmm")</f>
        <v>Apr</v>
      </c>
      <c r="E5982">
        <f>YEAR(Raw_Data!B5982)</f>
        <v>2024</v>
      </c>
      <c r="F5982" t="str">
        <f>TEXT(Raw_Data!B5982,"mmm-yy")</f>
        <v>Apr-24</v>
      </c>
      <c r="G5982" t="str">
        <f>PROPER(Raw_Data!C5982&amp;". "&amp;Raw_Data!D5982)</f>
        <v>S. Oakden</v>
      </c>
      <c r="H5982" t="str">
        <f>IF(OR(Raw_Data!E5982="M",Raw_Data!E5982="Male"),"Male",IF(OR(Raw_Data!E5982="F",Raw_Data!E5982="Female"),"Female","Not Confirmed"))</f>
        <v>Male</v>
      </c>
      <c r="I5982">
        <f>Raw_Data!F5982</f>
        <v>7</v>
      </c>
      <c r="J5982" t="str">
        <f>FLOOR(Raw_Data!F5982,10)&amp;"-"&amp;FLOOR(Raw_Data!F5982,10)+9</f>
        <v>0-9</v>
      </c>
      <c r="K5982" t="str">
        <f>Raw_Data!G5982</f>
        <v>Unknown</v>
      </c>
      <c r="L5982" t="str">
        <f>Raw_Data!H5982</f>
        <v>General Practice</v>
      </c>
      <c r="M5982" t="str">
        <f>IF(Raw_Data!I5982=TRUE,"Admitted","Not Admitted")</f>
        <v>Admitted</v>
      </c>
      <c r="N5982">
        <f>IF(Raw_Data!J5982="","Not Rated",Raw_Data!J5982)</f>
        <v>6</v>
      </c>
      <c r="O5982">
        <f>Raw_Data!K5982</f>
        <v>34</v>
      </c>
      <c r="P5982" t="str">
        <f>IF(Raw_Data!K5982&lt;=30,"Within Time","Delayed")</f>
        <v>Delayed</v>
      </c>
    </row>
    <row r="5983" spans="1:16" x14ac:dyDescent="0.35">
      <c r="A5983" t="str">
        <f>Raw_Data!A5983</f>
        <v>122-44-1975</v>
      </c>
      <c r="B5983" s="2">
        <f>Raw_Data!B5983</f>
        <v>45389.1875</v>
      </c>
      <c r="C5983">
        <f>HOUR(Raw_Data!B5983)</f>
        <v>4</v>
      </c>
      <c r="D5983" t="str">
        <f>TEXT(Raw_Data!B5983,"mmm")</f>
        <v>Apr</v>
      </c>
      <c r="E5983">
        <f>YEAR(Raw_Data!B5983)</f>
        <v>2024</v>
      </c>
      <c r="F5983" t="str">
        <f>TEXT(Raw_Data!B5983,"mmm-yy")</f>
        <v>Apr-24</v>
      </c>
      <c r="G5983" t="str">
        <f>PROPER(Raw_Data!C5983&amp;". "&amp;Raw_Data!D5983)</f>
        <v>L. Dunmore</v>
      </c>
      <c r="H5983" t="str">
        <f>IF(OR(Raw_Data!E5983="M",Raw_Data!E5983="Male"),"Male",IF(OR(Raw_Data!E5983="F",Raw_Data!E5983="Female"),"Female","Not Confirmed"))</f>
        <v>Male</v>
      </c>
      <c r="I5983">
        <f>Raw_Data!F5983</f>
        <v>32</v>
      </c>
      <c r="J5983" t="str">
        <f>FLOOR(Raw_Data!F5983,10)&amp;"-"&amp;FLOOR(Raw_Data!F5983,10)+9</f>
        <v>30-39</v>
      </c>
      <c r="K5983" t="str">
        <f>Raw_Data!G5983</f>
        <v>White</v>
      </c>
      <c r="L5983" t="str">
        <f>Raw_Data!H5983</f>
        <v>Physiotherapy</v>
      </c>
      <c r="M5983" t="str">
        <f>IF(Raw_Data!I5983=TRUE,"Admitted","Not Admitted")</f>
        <v>Admitted</v>
      </c>
      <c r="N5983" t="str">
        <f>IF(Raw_Data!J5983="","Not Rated",Raw_Data!J5983)</f>
        <v>Not Rated</v>
      </c>
      <c r="O5983">
        <f>Raw_Data!K5983</f>
        <v>41</v>
      </c>
      <c r="P5983" t="str">
        <f>IF(Raw_Data!K5983&lt;=30,"Within Time","Delayed")</f>
        <v>Delayed</v>
      </c>
    </row>
    <row r="5984" spans="1:16" x14ac:dyDescent="0.35">
      <c r="A5984" t="str">
        <f>Raw_Data!A5984</f>
        <v>567-43-1387</v>
      </c>
      <c r="B5984" s="2">
        <f>Raw_Data!B5984</f>
        <v>45389.223611111112</v>
      </c>
      <c r="C5984">
        <f>HOUR(Raw_Data!B5984)</f>
        <v>5</v>
      </c>
      <c r="D5984" t="str">
        <f>TEXT(Raw_Data!B5984,"mmm")</f>
        <v>Apr</v>
      </c>
      <c r="E5984">
        <f>YEAR(Raw_Data!B5984)</f>
        <v>2024</v>
      </c>
      <c r="F5984" t="str">
        <f>TEXT(Raw_Data!B5984,"mmm-yy")</f>
        <v>Apr-24</v>
      </c>
      <c r="G5984" t="str">
        <f>PROPER(Raw_Data!C5984&amp;". "&amp;Raw_Data!D5984)</f>
        <v>X. Ollerton</v>
      </c>
      <c r="H5984" t="str">
        <f>IF(OR(Raw_Data!E5984="M",Raw_Data!E5984="Male"),"Male",IF(OR(Raw_Data!E5984="F",Raw_Data!E5984="Female"),"Female","Not Confirmed"))</f>
        <v>Male</v>
      </c>
      <c r="I5984">
        <f>Raw_Data!F5984</f>
        <v>72</v>
      </c>
      <c r="J5984" t="str">
        <f>FLOOR(Raw_Data!F5984,10)&amp;"-"&amp;FLOOR(Raw_Data!F5984,10)+9</f>
        <v>70-79</v>
      </c>
      <c r="K5984" t="str">
        <f>Raw_Data!G5984</f>
        <v>Unknown</v>
      </c>
      <c r="L5984" t="str">
        <f>Raw_Data!H5984</f>
        <v>Neurology</v>
      </c>
      <c r="M5984" t="str">
        <f>IF(Raw_Data!I5984=TRUE,"Admitted","Not Admitted")</f>
        <v>Admitted</v>
      </c>
      <c r="N5984">
        <f>IF(Raw_Data!J5984="","Not Rated",Raw_Data!J5984)</f>
        <v>4</v>
      </c>
      <c r="O5984">
        <f>Raw_Data!K5984</f>
        <v>49</v>
      </c>
      <c r="P5984" t="str">
        <f>IF(Raw_Data!K5984&lt;=30,"Within Time","Delayed")</f>
        <v>Delayed</v>
      </c>
    </row>
    <row r="5985" spans="1:16" x14ac:dyDescent="0.35">
      <c r="A5985" t="str">
        <f>Raw_Data!A5985</f>
        <v>541-41-2713</v>
      </c>
      <c r="B5985" s="2">
        <f>Raw_Data!B5985</f>
        <v>45389.338194444441</v>
      </c>
      <c r="C5985">
        <f>HOUR(Raw_Data!B5985)</f>
        <v>8</v>
      </c>
      <c r="D5985" t="str">
        <f>TEXT(Raw_Data!B5985,"mmm")</f>
        <v>Apr</v>
      </c>
      <c r="E5985">
        <f>YEAR(Raw_Data!B5985)</f>
        <v>2024</v>
      </c>
      <c r="F5985" t="str">
        <f>TEXT(Raw_Data!B5985,"mmm-yy")</f>
        <v>Apr-24</v>
      </c>
      <c r="G5985" t="str">
        <f>PROPER(Raw_Data!C5985&amp;". "&amp;Raw_Data!D5985)</f>
        <v>T. Fairbairn</v>
      </c>
      <c r="H5985" t="str">
        <f>IF(OR(Raw_Data!E5985="M",Raw_Data!E5985="Male"),"Male",IF(OR(Raw_Data!E5985="F",Raw_Data!E5985="Female"),"Female","Not Confirmed"))</f>
        <v>Female</v>
      </c>
      <c r="I5985">
        <f>Raw_Data!F5985</f>
        <v>57</v>
      </c>
      <c r="J5985" t="str">
        <f>FLOOR(Raw_Data!F5985,10)&amp;"-"&amp;FLOOR(Raw_Data!F5985,10)+9</f>
        <v>50-59</v>
      </c>
      <c r="K5985" t="str">
        <f>Raw_Data!G5985</f>
        <v>Unknown</v>
      </c>
      <c r="L5985" t="str">
        <f>Raw_Data!H5985</f>
        <v>None</v>
      </c>
      <c r="M5985" t="str">
        <f>IF(Raw_Data!I5985=TRUE,"Admitted","Not Admitted")</f>
        <v>Admitted</v>
      </c>
      <c r="N5985" t="str">
        <f>IF(Raw_Data!J5985="","Not Rated",Raw_Data!J5985)</f>
        <v>Not Rated</v>
      </c>
      <c r="O5985">
        <f>Raw_Data!K5985</f>
        <v>46</v>
      </c>
      <c r="P5985" t="str">
        <f>IF(Raw_Data!K5985&lt;=30,"Within Time","Delayed")</f>
        <v>Delayed</v>
      </c>
    </row>
    <row r="5986" spans="1:16" x14ac:dyDescent="0.35">
      <c r="A5986" t="str">
        <f>Raw_Data!A5986</f>
        <v>531-11-2680</v>
      </c>
      <c r="B5986" s="2">
        <f>Raw_Data!B5986</f>
        <v>45389.401388888888</v>
      </c>
      <c r="C5986">
        <f>HOUR(Raw_Data!B5986)</f>
        <v>9</v>
      </c>
      <c r="D5986" t="str">
        <f>TEXT(Raw_Data!B5986,"mmm")</f>
        <v>Apr</v>
      </c>
      <c r="E5986">
        <f>YEAR(Raw_Data!B5986)</f>
        <v>2024</v>
      </c>
      <c r="F5986" t="str">
        <f>TEXT(Raw_Data!B5986,"mmm-yy")</f>
        <v>Apr-24</v>
      </c>
      <c r="G5986" t="str">
        <f>PROPER(Raw_Data!C5986&amp;". "&amp;Raw_Data!D5986)</f>
        <v>B. Quarmby</v>
      </c>
      <c r="H5986" t="str">
        <f>IF(OR(Raw_Data!E5986="M",Raw_Data!E5986="Male"),"Male",IF(OR(Raw_Data!E5986="F",Raw_Data!E5986="Female"),"Female","Not Confirmed"))</f>
        <v>Female</v>
      </c>
      <c r="I5986">
        <f>Raw_Data!F5986</f>
        <v>41</v>
      </c>
      <c r="J5986" t="str">
        <f>FLOOR(Raw_Data!F5986,10)&amp;"-"&amp;FLOOR(Raw_Data!F5986,10)+9</f>
        <v>40-49</v>
      </c>
      <c r="K5986" t="str">
        <f>Raw_Data!G5986</f>
        <v>Declined to Identify</v>
      </c>
      <c r="L5986" t="str">
        <f>Raw_Data!H5986</f>
        <v>None</v>
      </c>
      <c r="M5986" t="str">
        <f>IF(Raw_Data!I5986=TRUE,"Admitted","Not Admitted")</f>
        <v>Admitted</v>
      </c>
      <c r="N5986" t="str">
        <f>IF(Raw_Data!J5986="","Not Rated",Raw_Data!J5986)</f>
        <v>Not Rated</v>
      </c>
      <c r="O5986">
        <f>Raw_Data!K5986</f>
        <v>15</v>
      </c>
      <c r="P5986" t="str">
        <f>IF(Raw_Data!K5986&lt;=30,"Within Time","Delayed")</f>
        <v>Within Time</v>
      </c>
    </row>
    <row r="5987" spans="1:16" x14ac:dyDescent="0.35">
      <c r="A5987" t="str">
        <f>Raw_Data!A5987</f>
        <v>431-22-5811</v>
      </c>
      <c r="B5987" s="2">
        <f>Raw_Data!B5987</f>
        <v>45389.459027777782</v>
      </c>
      <c r="C5987">
        <f>HOUR(Raw_Data!B5987)</f>
        <v>11</v>
      </c>
      <c r="D5987" t="str">
        <f>TEXT(Raw_Data!B5987,"mmm")</f>
        <v>Apr</v>
      </c>
      <c r="E5987">
        <f>YEAR(Raw_Data!B5987)</f>
        <v>2024</v>
      </c>
      <c r="F5987" t="str">
        <f>TEXT(Raw_Data!B5987,"mmm-yy")</f>
        <v>Apr-24</v>
      </c>
      <c r="G5987" t="str">
        <f>PROPER(Raw_Data!C5987&amp;". "&amp;Raw_Data!D5987)</f>
        <v>O. Sheffield</v>
      </c>
      <c r="H5987" t="str">
        <f>IF(OR(Raw_Data!E5987="M",Raw_Data!E5987="Male"),"Male",IF(OR(Raw_Data!E5987="F",Raw_Data!E5987="Female"),"Female","Not Confirmed"))</f>
        <v>Female</v>
      </c>
      <c r="I5987">
        <f>Raw_Data!F5987</f>
        <v>61</v>
      </c>
      <c r="J5987" t="str">
        <f>FLOOR(Raw_Data!F5987,10)&amp;"-"&amp;FLOOR(Raw_Data!F5987,10)+9</f>
        <v>60-69</v>
      </c>
      <c r="K5987" t="str">
        <f>Raw_Data!G5987</f>
        <v>Asian</v>
      </c>
      <c r="L5987" t="str">
        <f>Raw_Data!H5987</f>
        <v>None</v>
      </c>
      <c r="M5987" t="str">
        <f>IF(Raw_Data!I5987=TRUE,"Admitted","Not Admitted")</f>
        <v>Admitted</v>
      </c>
      <c r="N5987" t="str">
        <f>IF(Raw_Data!J5987="","Not Rated",Raw_Data!J5987)</f>
        <v>Not Rated</v>
      </c>
      <c r="O5987">
        <f>Raw_Data!K5987</f>
        <v>31</v>
      </c>
      <c r="P5987" t="str">
        <f>IF(Raw_Data!K5987&lt;=30,"Within Time","Delayed")</f>
        <v>Delayed</v>
      </c>
    </row>
    <row r="5988" spans="1:16" x14ac:dyDescent="0.35">
      <c r="A5988" t="str">
        <f>Raw_Data!A5988</f>
        <v>724-88-1779</v>
      </c>
      <c r="B5988" s="2">
        <f>Raw_Data!B5988</f>
        <v>45389.554166666669</v>
      </c>
      <c r="C5988">
        <f>HOUR(Raw_Data!B5988)</f>
        <v>13</v>
      </c>
      <c r="D5988" t="str">
        <f>TEXT(Raw_Data!B5988,"mmm")</f>
        <v>Apr</v>
      </c>
      <c r="E5988">
        <f>YEAR(Raw_Data!B5988)</f>
        <v>2024</v>
      </c>
      <c r="F5988" t="str">
        <f>TEXT(Raw_Data!B5988,"mmm-yy")</f>
        <v>Apr-24</v>
      </c>
      <c r="G5988" t="str">
        <f>PROPER(Raw_Data!C5988&amp;". "&amp;Raw_Data!D5988)</f>
        <v>C. Whitfield</v>
      </c>
      <c r="H5988" t="str">
        <f>IF(OR(Raw_Data!E5988="M",Raw_Data!E5988="Male"),"Male",IF(OR(Raw_Data!E5988="F",Raw_Data!E5988="Female"),"Female","Not Confirmed"))</f>
        <v>Male</v>
      </c>
      <c r="I5988">
        <f>Raw_Data!F5988</f>
        <v>7</v>
      </c>
      <c r="J5988" t="str">
        <f>FLOOR(Raw_Data!F5988,10)&amp;"-"&amp;FLOOR(Raw_Data!F5988,10)+9</f>
        <v>0-9</v>
      </c>
      <c r="K5988" t="str">
        <f>Raw_Data!G5988</f>
        <v>White</v>
      </c>
      <c r="L5988" t="str">
        <f>Raw_Data!H5988</f>
        <v>None</v>
      </c>
      <c r="M5988" t="str">
        <f>IF(Raw_Data!I5988=TRUE,"Admitted","Not Admitted")</f>
        <v>Not Admitted</v>
      </c>
      <c r="N5988">
        <f>IF(Raw_Data!J5988="","Not Rated",Raw_Data!J5988)</f>
        <v>2</v>
      </c>
      <c r="O5988">
        <f>Raw_Data!K5988</f>
        <v>39</v>
      </c>
      <c r="P5988" t="str">
        <f>IF(Raw_Data!K5988&lt;=30,"Within Time","Delayed")</f>
        <v>Delayed</v>
      </c>
    </row>
    <row r="5989" spans="1:16" x14ac:dyDescent="0.35">
      <c r="A5989" t="str">
        <f>Raw_Data!A5989</f>
        <v>891-26-4558</v>
      </c>
      <c r="B5989" s="2">
        <f>Raw_Data!B5989</f>
        <v>45389.554166666669</v>
      </c>
      <c r="C5989">
        <f>HOUR(Raw_Data!B5989)</f>
        <v>13</v>
      </c>
      <c r="D5989" t="str">
        <f>TEXT(Raw_Data!B5989,"mmm")</f>
        <v>Apr</v>
      </c>
      <c r="E5989">
        <f>YEAR(Raw_Data!B5989)</f>
        <v>2024</v>
      </c>
      <c r="F5989" t="str">
        <f>TEXT(Raw_Data!B5989,"mmm-yy")</f>
        <v>Apr-24</v>
      </c>
      <c r="G5989" t="str">
        <f>PROPER(Raw_Data!C5989&amp;". "&amp;Raw_Data!D5989)</f>
        <v>F. Carraway</v>
      </c>
      <c r="H5989" t="str">
        <f>IF(OR(Raw_Data!E5989="M",Raw_Data!E5989="Male"),"Male",IF(OR(Raw_Data!E5989="F",Raw_Data!E5989="Female"),"Female","Not Confirmed"))</f>
        <v>Male</v>
      </c>
      <c r="I5989">
        <f>Raw_Data!F5989</f>
        <v>41</v>
      </c>
      <c r="J5989" t="str">
        <f>FLOOR(Raw_Data!F5989,10)&amp;"-"&amp;FLOOR(Raw_Data!F5989,10)+9</f>
        <v>40-49</v>
      </c>
      <c r="K5989" t="str">
        <f>Raw_Data!G5989</f>
        <v>White</v>
      </c>
      <c r="L5989" t="str">
        <f>Raw_Data!H5989</f>
        <v>None</v>
      </c>
      <c r="M5989" t="str">
        <f>IF(Raw_Data!I5989=TRUE,"Admitted","Not Admitted")</f>
        <v>Admitted</v>
      </c>
      <c r="N5989">
        <f>IF(Raw_Data!J5989="","Not Rated",Raw_Data!J5989)</f>
        <v>4</v>
      </c>
      <c r="O5989">
        <f>Raw_Data!K5989</f>
        <v>31</v>
      </c>
      <c r="P5989" t="str">
        <f>IF(Raw_Data!K5989&lt;=30,"Within Time","Delayed")</f>
        <v>Delayed</v>
      </c>
    </row>
    <row r="5990" spans="1:16" x14ac:dyDescent="0.35">
      <c r="A5990" t="str">
        <f>Raw_Data!A5990</f>
        <v>530-90-1590</v>
      </c>
      <c r="B5990" s="2">
        <f>Raw_Data!B5990</f>
        <v>45389.70416666667</v>
      </c>
      <c r="C5990">
        <f>HOUR(Raw_Data!B5990)</f>
        <v>16</v>
      </c>
      <c r="D5990" t="str">
        <f>TEXT(Raw_Data!B5990,"mmm")</f>
        <v>Apr</v>
      </c>
      <c r="E5990">
        <f>YEAR(Raw_Data!B5990)</f>
        <v>2024</v>
      </c>
      <c r="F5990" t="str">
        <f>TEXT(Raw_Data!B5990,"mmm-yy")</f>
        <v>Apr-24</v>
      </c>
      <c r="G5990" t="str">
        <f>PROPER(Raw_Data!C5990&amp;". "&amp;Raw_Data!D5990)</f>
        <v>F. Brixey</v>
      </c>
      <c r="H5990" t="str">
        <f>IF(OR(Raw_Data!E5990="M",Raw_Data!E5990="Male"),"Male",IF(OR(Raw_Data!E5990="F",Raw_Data!E5990="Female"),"Female","Not Confirmed"))</f>
        <v>Male</v>
      </c>
      <c r="I5990">
        <f>Raw_Data!F5990</f>
        <v>41</v>
      </c>
      <c r="J5990" t="str">
        <f>FLOOR(Raw_Data!F5990,10)&amp;"-"&amp;FLOOR(Raw_Data!F5990,10)+9</f>
        <v>40-49</v>
      </c>
      <c r="K5990" t="str">
        <f>Raw_Data!G5990</f>
        <v>Asian</v>
      </c>
      <c r="L5990" t="str">
        <f>Raw_Data!H5990</f>
        <v>None</v>
      </c>
      <c r="M5990" t="str">
        <f>IF(Raw_Data!I5990=TRUE,"Admitted","Not Admitted")</f>
        <v>Not Admitted</v>
      </c>
      <c r="N5990" t="str">
        <f>IF(Raw_Data!J5990="","Not Rated",Raw_Data!J5990)</f>
        <v>Not Rated</v>
      </c>
      <c r="O5990">
        <f>Raw_Data!K5990</f>
        <v>56</v>
      </c>
      <c r="P5990" t="str">
        <f>IF(Raw_Data!K5990&lt;=30,"Within Time","Delayed")</f>
        <v>Delayed</v>
      </c>
    </row>
    <row r="5991" spans="1:16" x14ac:dyDescent="0.35">
      <c r="A5991" t="str">
        <f>Raw_Data!A5991</f>
        <v>274-78-1405</v>
      </c>
      <c r="B5991" s="2">
        <f>Raw_Data!B5991</f>
        <v>45389.713888888888</v>
      </c>
      <c r="C5991">
        <f>HOUR(Raw_Data!B5991)</f>
        <v>17</v>
      </c>
      <c r="D5991" t="str">
        <f>TEXT(Raw_Data!B5991,"mmm")</f>
        <v>Apr</v>
      </c>
      <c r="E5991">
        <f>YEAR(Raw_Data!B5991)</f>
        <v>2024</v>
      </c>
      <c r="F5991" t="str">
        <f>TEXT(Raw_Data!B5991,"mmm-yy")</f>
        <v>Apr-24</v>
      </c>
      <c r="G5991" t="str">
        <f>PROPER(Raw_Data!C5991&amp;". "&amp;Raw_Data!D5991)</f>
        <v>Z. Churchard</v>
      </c>
      <c r="H5991" t="str">
        <f>IF(OR(Raw_Data!E5991="M",Raw_Data!E5991="Male"),"Male",IF(OR(Raw_Data!E5991="F",Raw_Data!E5991="Female"),"Female","Not Confirmed"))</f>
        <v>Male</v>
      </c>
      <c r="I5991">
        <f>Raw_Data!F5991</f>
        <v>18</v>
      </c>
      <c r="J5991" t="str">
        <f>FLOOR(Raw_Data!F5991,10)&amp;"-"&amp;FLOOR(Raw_Data!F5991,10)+9</f>
        <v>10-19</v>
      </c>
      <c r="K5991" t="str">
        <f>Raw_Data!G5991</f>
        <v>Declined to Identify</v>
      </c>
      <c r="L5991" t="str">
        <f>Raw_Data!H5991</f>
        <v>None</v>
      </c>
      <c r="M5991" t="str">
        <f>IF(Raw_Data!I5991=TRUE,"Admitted","Not Admitted")</f>
        <v>Admitted</v>
      </c>
      <c r="N5991" t="str">
        <f>IF(Raw_Data!J5991="","Not Rated",Raw_Data!J5991)</f>
        <v>Not Rated</v>
      </c>
      <c r="O5991">
        <f>Raw_Data!K5991</f>
        <v>58</v>
      </c>
      <c r="P5991" t="str">
        <f>IF(Raw_Data!K5991&lt;=30,"Within Time","Delayed")</f>
        <v>Delayed</v>
      </c>
    </row>
    <row r="5992" spans="1:16" x14ac:dyDescent="0.35">
      <c r="A5992" t="str">
        <f>Raw_Data!A5992</f>
        <v>577-10-2567</v>
      </c>
      <c r="B5992" s="2">
        <f>Raw_Data!B5992</f>
        <v>45389.751388888893</v>
      </c>
      <c r="C5992">
        <f>HOUR(Raw_Data!B5992)</f>
        <v>18</v>
      </c>
      <c r="D5992" t="str">
        <f>TEXT(Raw_Data!B5992,"mmm")</f>
        <v>Apr</v>
      </c>
      <c r="E5992">
        <f>YEAR(Raw_Data!B5992)</f>
        <v>2024</v>
      </c>
      <c r="F5992" t="str">
        <f>TEXT(Raw_Data!B5992,"mmm-yy")</f>
        <v>Apr-24</v>
      </c>
      <c r="G5992" t="str">
        <f>PROPER(Raw_Data!C5992&amp;". "&amp;Raw_Data!D5992)</f>
        <v>E. Churchard</v>
      </c>
      <c r="H5992" t="str">
        <f>IF(OR(Raw_Data!E5992="M",Raw_Data!E5992="Male"),"Male",IF(OR(Raw_Data!E5992="F",Raw_Data!E5992="Female"),"Female","Not Confirmed"))</f>
        <v>Female</v>
      </c>
      <c r="I5992">
        <f>Raw_Data!F5992</f>
        <v>43</v>
      </c>
      <c r="J5992" t="str">
        <f>FLOOR(Raw_Data!F5992,10)&amp;"-"&amp;FLOOR(Raw_Data!F5992,10)+9</f>
        <v>40-49</v>
      </c>
      <c r="K5992" t="str">
        <f>Raw_Data!G5992</f>
        <v>African American</v>
      </c>
      <c r="L5992" t="str">
        <f>Raw_Data!H5992</f>
        <v>None</v>
      </c>
      <c r="M5992" t="str">
        <f>IF(Raw_Data!I5992=TRUE,"Admitted","Not Admitted")</f>
        <v>Not Admitted</v>
      </c>
      <c r="N5992" t="str">
        <f>IF(Raw_Data!J5992="","Not Rated",Raw_Data!J5992)</f>
        <v>Not Rated</v>
      </c>
      <c r="O5992">
        <f>Raw_Data!K5992</f>
        <v>18</v>
      </c>
      <c r="P5992" t="str">
        <f>IF(Raw_Data!K5992&lt;=30,"Within Time","Delayed")</f>
        <v>Within Time</v>
      </c>
    </row>
    <row r="5993" spans="1:16" x14ac:dyDescent="0.35">
      <c r="A5993" t="str">
        <f>Raw_Data!A5993</f>
        <v>761-14-2014</v>
      </c>
      <c r="B5993" s="2">
        <f>Raw_Data!B5993</f>
        <v>45389.892361111109</v>
      </c>
      <c r="C5993">
        <f>HOUR(Raw_Data!B5993)</f>
        <v>21</v>
      </c>
      <c r="D5993" t="str">
        <f>TEXT(Raw_Data!B5993,"mmm")</f>
        <v>Apr</v>
      </c>
      <c r="E5993">
        <f>YEAR(Raw_Data!B5993)</f>
        <v>2024</v>
      </c>
      <c r="F5993" t="str">
        <f>TEXT(Raw_Data!B5993,"mmm-yy")</f>
        <v>Apr-24</v>
      </c>
      <c r="G5993" t="str">
        <f>PROPER(Raw_Data!C5993&amp;". "&amp;Raw_Data!D5993)</f>
        <v>K. Rowntree</v>
      </c>
      <c r="H5993" t="str">
        <f>IF(OR(Raw_Data!E5993="M",Raw_Data!E5993="Male"),"Male",IF(OR(Raw_Data!E5993="F",Raw_Data!E5993="Female"),"Female","Not Confirmed"))</f>
        <v>Male</v>
      </c>
      <c r="I5993">
        <f>Raw_Data!F5993</f>
        <v>60</v>
      </c>
      <c r="J5993" t="str">
        <f>FLOOR(Raw_Data!F5993,10)&amp;"-"&amp;FLOOR(Raw_Data!F5993,10)+9</f>
        <v>60-69</v>
      </c>
      <c r="K5993" t="str">
        <f>Raw_Data!G5993</f>
        <v>Asian</v>
      </c>
      <c r="L5993" t="str">
        <f>Raw_Data!H5993</f>
        <v>None</v>
      </c>
      <c r="M5993" t="str">
        <f>IF(Raw_Data!I5993=TRUE,"Admitted","Not Admitted")</f>
        <v>Not Admitted</v>
      </c>
      <c r="N5993">
        <f>IF(Raw_Data!J5993="","Not Rated",Raw_Data!J5993)</f>
        <v>3</v>
      </c>
      <c r="O5993">
        <f>Raw_Data!K5993</f>
        <v>51</v>
      </c>
      <c r="P5993" t="str">
        <f>IF(Raw_Data!K5993&lt;=30,"Within Time","Delayed")</f>
        <v>Delayed</v>
      </c>
    </row>
    <row r="5994" spans="1:16" x14ac:dyDescent="0.35">
      <c r="A5994" t="str">
        <f>Raw_Data!A5994</f>
        <v>769-50-2570</v>
      </c>
      <c r="B5994" s="2">
        <f>Raw_Data!B5994</f>
        <v>45389.893055555563</v>
      </c>
      <c r="C5994">
        <f>HOUR(Raw_Data!B5994)</f>
        <v>21</v>
      </c>
      <c r="D5994" t="str">
        <f>TEXT(Raw_Data!B5994,"mmm")</f>
        <v>Apr</v>
      </c>
      <c r="E5994">
        <f>YEAR(Raw_Data!B5994)</f>
        <v>2024</v>
      </c>
      <c r="F5994" t="str">
        <f>TEXT(Raw_Data!B5994,"mmm-yy")</f>
        <v>Apr-24</v>
      </c>
      <c r="G5994" t="str">
        <f>PROPER(Raw_Data!C5994&amp;". "&amp;Raw_Data!D5994)</f>
        <v>A. Goudie</v>
      </c>
      <c r="H5994" t="str">
        <f>IF(OR(Raw_Data!E5994="M",Raw_Data!E5994="Male"),"Male",IF(OR(Raw_Data!E5994="F",Raw_Data!E5994="Female"),"Female","Not Confirmed"))</f>
        <v>Male</v>
      </c>
      <c r="I5994">
        <f>Raw_Data!F5994</f>
        <v>36</v>
      </c>
      <c r="J5994" t="str">
        <f>FLOOR(Raw_Data!F5994,10)&amp;"-"&amp;FLOOR(Raw_Data!F5994,10)+9</f>
        <v>30-39</v>
      </c>
      <c r="K5994" t="str">
        <f>Raw_Data!G5994</f>
        <v>Two or More Races</v>
      </c>
      <c r="L5994" t="str">
        <f>Raw_Data!H5994</f>
        <v>None</v>
      </c>
      <c r="M5994" t="str">
        <f>IF(Raw_Data!I5994=TRUE,"Admitted","Not Admitted")</f>
        <v>Admitted</v>
      </c>
      <c r="N5994">
        <f>IF(Raw_Data!J5994="","Not Rated",Raw_Data!J5994)</f>
        <v>0</v>
      </c>
      <c r="O5994">
        <f>Raw_Data!K5994</f>
        <v>17</v>
      </c>
      <c r="P5994" t="str">
        <f>IF(Raw_Data!K5994&lt;=30,"Within Time","Delayed")</f>
        <v>Within Time</v>
      </c>
    </row>
    <row r="5995" spans="1:16" x14ac:dyDescent="0.35">
      <c r="A5995" t="str">
        <f>Raw_Data!A5995</f>
        <v>413-68-9649</v>
      </c>
      <c r="B5995" s="2">
        <f>Raw_Data!B5995</f>
        <v>45389.907638888893</v>
      </c>
      <c r="C5995">
        <f>HOUR(Raw_Data!B5995)</f>
        <v>21</v>
      </c>
      <c r="D5995" t="str">
        <f>TEXT(Raw_Data!B5995,"mmm")</f>
        <v>Apr</v>
      </c>
      <c r="E5995">
        <f>YEAR(Raw_Data!B5995)</f>
        <v>2024</v>
      </c>
      <c r="F5995" t="str">
        <f>TEXT(Raw_Data!B5995,"mmm-yy")</f>
        <v>Apr-24</v>
      </c>
      <c r="G5995" t="str">
        <f>PROPER(Raw_Data!C5995&amp;". "&amp;Raw_Data!D5995)</f>
        <v>S. Brixey</v>
      </c>
      <c r="H5995" t="str">
        <f>IF(OR(Raw_Data!E5995="M",Raw_Data!E5995="Male"),"Male",IF(OR(Raw_Data!E5995="F",Raw_Data!E5995="Female"),"Female","Not Confirmed"))</f>
        <v>Female</v>
      </c>
      <c r="I5995">
        <f>Raw_Data!F5995</f>
        <v>48</v>
      </c>
      <c r="J5995" t="str">
        <f>FLOOR(Raw_Data!F5995,10)&amp;"-"&amp;FLOOR(Raw_Data!F5995,10)+9</f>
        <v>40-49</v>
      </c>
      <c r="K5995" t="str">
        <f>Raw_Data!G5995</f>
        <v>Asian</v>
      </c>
      <c r="L5995" t="str">
        <f>Raw_Data!H5995</f>
        <v>General Practice</v>
      </c>
      <c r="M5995" t="str">
        <f>IF(Raw_Data!I5995=TRUE,"Admitted","Not Admitted")</f>
        <v>Not Admitted</v>
      </c>
      <c r="N5995" t="str">
        <f>IF(Raw_Data!J5995="","Not Rated",Raw_Data!J5995)</f>
        <v>Not Rated</v>
      </c>
      <c r="O5995">
        <f>Raw_Data!K5995</f>
        <v>33</v>
      </c>
      <c r="P5995" t="str">
        <f>IF(Raw_Data!K5995&lt;=30,"Within Time","Delayed")</f>
        <v>Delayed</v>
      </c>
    </row>
    <row r="5996" spans="1:16" x14ac:dyDescent="0.35">
      <c r="A5996" t="str">
        <f>Raw_Data!A5996</f>
        <v>806-30-5921</v>
      </c>
      <c r="B5996" s="2">
        <f>Raw_Data!B5996</f>
        <v>45389.912499999999</v>
      </c>
      <c r="C5996">
        <f>HOUR(Raw_Data!B5996)</f>
        <v>21</v>
      </c>
      <c r="D5996" t="str">
        <f>TEXT(Raw_Data!B5996,"mmm")</f>
        <v>Apr</v>
      </c>
      <c r="E5996">
        <f>YEAR(Raw_Data!B5996)</f>
        <v>2024</v>
      </c>
      <c r="F5996" t="str">
        <f>TEXT(Raw_Data!B5996,"mmm-yy")</f>
        <v>Apr-24</v>
      </c>
      <c r="G5996" t="str">
        <f>PROPER(Raw_Data!C5996&amp;". "&amp;Raw_Data!D5996)</f>
        <v>T. Yates</v>
      </c>
      <c r="H5996" t="str">
        <f>IF(OR(Raw_Data!E5996="M",Raw_Data!E5996="Male"),"Male",IF(OR(Raw_Data!E5996="F",Raw_Data!E5996="Female"),"Female","Not Confirmed"))</f>
        <v>Not Confirmed</v>
      </c>
      <c r="I5996">
        <f>Raw_Data!F5996</f>
        <v>37</v>
      </c>
      <c r="J5996" t="str">
        <f>FLOOR(Raw_Data!F5996,10)&amp;"-"&amp;FLOOR(Raw_Data!F5996,10)+9</f>
        <v>30-39</v>
      </c>
      <c r="K5996" t="str">
        <f>Raw_Data!G5996</f>
        <v>Pacific Islander</v>
      </c>
      <c r="L5996" t="str">
        <f>Raw_Data!H5996</f>
        <v>None</v>
      </c>
      <c r="M5996" t="str">
        <f>IF(Raw_Data!I5996=TRUE,"Admitted","Not Admitted")</f>
        <v>Not Admitted</v>
      </c>
      <c r="N5996" t="str">
        <f>IF(Raw_Data!J5996="","Not Rated",Raw_Data!J5996)</f>
        <v>Not Rated</v>
      </c>
      <c r="O5996">
        <f>Raw_Data!K5996</f>
        <v>38</v>
      </c>
      <c r="P5996" t="str">
        <f>IF(Raw_Data!K5996&lt;=30,"Within Time","Delayed")</f>
        <v>Delayed</v>
      </c>
    </row>
    <row r="5997" spans="1:16" x14ac:dyDescent="0.35">
      <c r="A5997" t="str">
        <f>Raw_Data!A5997</f>
        <v>996-14-6540</v>
      </c>
      <c r="B5997" s="2">
        <f>Raw_Data!B5997</f>
        <v>45390.082638888889</v>
      </c>
      <c r="C5997">
        <f>HOUR(Raw_Data!B5997)</f>
        <v>1</v>
      </c>
      <c r="D5997" t="str">
        <f>TEXT(Raw_Data!B5997,"mmm")</f>
        <v>Apr</v>
      </c>
      <c r="E5997">
        <f>YEAR(Raw_Data!B5997)</f>
        <v>2024</v>
      </c>
      <c r="F5997" t="str">
        <f>TEXT(Raw_Data!B5997,"mmm-yy")</f>
        <v>Apr-24</v>
      </c>
      <c r="G5997" t="str">
        <f>PROPER(Raw_Data!C5997&amp;". "&amp;Raw_Data!D5997)</f>
        <v>T. Yarborough</v>
      </c>
      <c r="H5997" t="str">
        <f>IF(OR(Raw_Data!E5997="M",Raw_Data!E5997="Male"),"Male",IF(OR(Raw_Data!E5997="F",Raw_Data!E5997="Female"),"Female","Not Confirmed"))</f>
        <v>Male</v>
      </c>
      <c r="I5997">
        <f>Raw_Data!F5997</f>
        <v>45</v>
      </c>
      <c r="J5997" t="str">
        <f>FLOOR(Raw_Data!F5997,10)&amp;"-"&amp;FLOOR(Raw_Data!F5997,10)+9</f>
        <v>40-49</v>
      </c>
      <c r="K5997" t="str">
        <f>Raw_Data!G5997</f>
        <v>Pacific Islander</v>
      </c>
      <c r="L5997" t="str">
        <f>Raw_Data!H5997</f>
        <v>None</v>
      </c>
      <c r="M5997" t="str">
        <f>IF(Raw_Data!I5997=TRUE,"Admitted","Not Admitted")</f>
        <v>Not Admitted</v>
      </c>
      <c r="N5997">
        <f>IF(Raw_Data!J5997="","Not Rated",Raw_Data!J5997)</f>
        <v>9</v>
      </c>
      <c r="O5997">
        <f>Raw_Data!K5997</f>
        <v>58</v>
      </c>
      <c r="P5997" t="str">
        <f>IF(Raw_Data!K5997&lt;=30,"Within Time","Delayed")</f>
        <v>Delayed</v>
      </c>
    </row>
    <row r="5998" spans="1:16" x14ac:dyDescent="0.35">
      <c r="A5998" t="str">
        <f>Raw_Data!A5998</f>
        <v>534-96-3911</v>
      </c>
      <c r="B5998" s="2">
        <f>Raw_Data!B5998</f>
        <v>45390.109027777777</v>
      </c>
      <c r="C5998">
        <f>HOUR(Raw_Data!B5998)</f>
        <v>2</v>
      </c>
      <c r="D5998" t="str">
        <f>TEXT(Raw_Data!B5998,"mmm")</f>
        <v>Apr</v>
      </c>
      <c r="E5998">
        <f>YEAR(Raw_Data!B5998)</f>
        <v>2024</v>
      </c>
      <c r="F5998" t="str">
        <f>TEXT(Raw_Data!B5998,"mmm-yy")</f>
        <v>Apr-24</v>
      </c>
      <c r="G5998" t="str">
        <f>PROPER(Raw_Data!C5998&amp;". "&amp;Raw_Data!D5998)</f>
        <v>X. Jephson</v>
      </c>
      <c r="H5998" t="str">
        <f>IF(OR(Raw_Data!E5998="M",Raw_Data!E5998="Male"),"Male",IF(OR(Raw_Data!E5998="F",Raw_Data!E5998="Female"),"Female","Not Confirmed"))</f>
        <v>Male</v>
      </c>
      <c r="I5998">
        <f>Raw_Data!F5998</f>
        <v>25</v>
      </c>
      <c r="J5998" t="str">
        <f>FLOOR(Raw_Data!F5998,10)&amp;"-"&amp;FLOOR(Raw_Data!F5998,10)+9</f>
        <v>20-29</v>
      </c>
      <c r="K5998" t="str">
        <f>Raw_Data!G5998</f>
        <v>White</v>
      </c>
      <c r="L5998" t="str">
        <f>Raw_Data!H5998</f>
        <v>None</v>
      </c>
      <c r="M5998" t="str">
        <f>IF(Raw_Data!I5998=TRUE,"Admitted","Not Admitted")</f>
        <v>Not Admitted</v>
      </c>
      <c r="N5998" t="str">
        <f>IF(Raw_Data!J5998="","Not Rated",Raw_Data!J5998)</f>
        <v>Not Rated</v>
      </c>
      <c r="O5998">
        <f>Raw_Data!K5998</f>
        <v>25</v>
      </c>
      <c r="P5998" t="str">
        <f>IF(Raw_Data!K5998&lt;=30,"Within Time","Delayed")</f>
        <v>Within Time</v>
      </c>
    </row>
    <row r="5999" spans="1:16" x14ac:dyDescent="0.35">
      <c r="A5999" t="str">
        <f>Raw_Data!A5999</f>
        <v>671-20-9085</v>
      </c>
      <c r="B5999" s="2">
        <f>Raw_Data!B5999</f>
        <v>45390.238194444442</v>
      </c>
      <c r="C5999">
        <f>HOUR(Raw_Data!B5999)</f>
        <v>5</v>
      </c>
      <c r="D5999" t="str">
        <f>TEXT(Raw_Data!B5999,"mmm")</f>
        <v>Apr</v>
      </c>
      <c r="E5999">
        <f>YEAR(Raw_Data!B5999)</f>
        <v>2024</v>
      </c>
      <c r="F5999" t="str">
        <f>TEXT(Raw_Data!B5999,"mmm-yy")</f>
        <v>Apr-24</v>
      </c>
      <c r="G5999" t="str">
        <f>PROPER(Raw_Data!C5999&amp;". "&amp;Raw_Data!D5999)</f>
        <v>G. Churchard</v>
      </c>
      <c r="H5999" t="str">
        <f>IF(OR(Raw_Data!E5999="M",Raw_Data!E5999="Male"),"Male",IF(OR(Raw_Data!E5999="F",Raw_Data!E5999="Female"),"Female","Not Confirmed"))</f>
        <v>Not Confirmed</v>
      </c>
      <c r="I5999">
        <f>Raw_Data!F5999</f>
        <v>43</v>
      </c>
      <c r="J5999" t="str">
        <f>FLOOR(Raw_Data!F5999,10)&amp;"-"&amp;FLOOR(Raw_Data!F5999,10)+9</f>
        <v>40-49</v>
      </c>
      <c r="K5999" t="str">
        <f>Raw_Data!G5999</f>
        <v>Native American/Alaska Native</v>
      </c>
      <c r="L5999" t="str">
        <f>Raw_Data!H5999</f>
        <v>None</v>
      </c>
      <c r="M5999" t="str">
        <f>IF(Raw_Data!I5999=TRUE,"Admitted","Not Admitted")</f>
        <v>Not Admitted</v>
      </c>
      <c r="N5999" t="str">
        <f>IF(Raw_Data!J5999="","Not Rated",Raw_Data!J5999)</f>
        <v>Not Rated</v>
      </c>
      <c r="O5999">
        <f>Raw_Data!K5999</f>
        <v>22</v>
      </c>
      <c r="P5999" t="str">
        <f>IF(Raw_Data!K5999&lt;=30,"Within Time","Delayed")</f>
        <v>Within Time</v>
      </c>
    </row>
    <row r="6000" spans="1:16" x14ac:dyDescent="0.35">
      <c r="A6000" t="str">
        <f>Raw_Data!A6000</f>
        <v>810-80-7139</v>
      </c>
      <c r="B6000" s="2">
        <f>Raw_Data!B6000</f>
        <v>45390.296527777777</v>
      </c>
      <c r="C6000">
        <f>HOUR(Raw_Data!B6000)</f>
        <v>7</v>
      </c>
      <c r="D6000" t="str">
        <f>TEXT(Raw_Data!B6000,"mmm")</f>
        <v>Apr</v>
      </c>
      <c r="E6000">
        <f>YEAR(Raw_Data!B6000)</f>
        <v>2024</v>
      </c>
      <c r="F6000" t="str">
        <f>TEXT(Raw_Data!B6000,"mmm-yy")</f>
        <v>Apr-24</v>
      </c>
      <c r="G6000" t="str">
        <f>PROPER(Raw_Data!C6000&amp;". "&amp;Raw_Data!D6000)</f>
        <v>S. Jephson</v>
      </c>
      <c r="H6000" t="str">
        <f>IF(OR(Raw_Data!E6000="M",Raw_Data!E6000="Male"),"Male",IF(OR(Raw_Data!E6000="F",Raw_Data!E6000="Female"),"Female","Not Confirmed"))</f>
        <v>Female</v>
      </c>
      <c r="I6000">
        <f>Raw_Data!F6000</f>
        <v>62</v>
      </c>
      <c r="J6000" t="str">
        <f>FLOOR(Raw_Data!F6000,10)&amp;"-"&amp;FLOOR(Raw_Data!F6000,10)+9</f>
        <v>60-69</v>
      </c>
      <c r="K6000" t="str">
        <f>Raw_Data!G6000</f>
        <v>White</v>
      </c>
      <c r="L6000" t="str">
        <f>Raw_Data!H6000</f>
        <v>None</v>
      </c>
      <c r="M6000" t="str">
        <f>IF(Raw_Data!I6000=TRUE,"Admitted","Not Admitted")</f>
        <v>Admitted</v>
      </c>
      <c r="N6000" t="str">
        <f>IF(Raw_Data!J6000="","Not Rated",Raw_Data!J6000)</f>
        <v>Not Rated</v>
      </c>
      <c r="O6000">
        <f>Raw_Data!K6000</f>
        <v>37</v>
      </c>
      <c r="P6000" t="str">
        <f>IF(Raw_Data!K6000&lt;=30,"Within Time","Delayed")</f>
        <v>Delayed</v>
      </c>
    </row>
    <row r="6001" spans="1:16" x14ac:dyDescent="0.35">
      <c r="A6001" t="str">
        <f>Raw_Data!A6001</f>
        <v>697-92-6076</v>
      </c>
      <c r="B6001" s="2">
        <f>Raw_Data!B6001</f>
        <v>45390.361111111109</v>
      </c>
      <c r="C6001">
        <f>HOUR(Raw_Data!B6001)</f>
        <v>8</v>
      </c>
      <c r="D6001" t="str">
        <f>TEXT(Raw_Data!B6001,"mmm")</f>
        <v>Apr</v>
      </c>
      <c r="E6001">
        <f>YEAR(Raw_Data!B6001)</f>
        <v>2024</v>
      </c>
      <c r="F6001" t="str">
        <f>TEXT(Raw_Data!B6001,"mmm-yy")</f>
        <v>Apr-24</v>
      </c>
      <c r="G6001" t="str">
        <f>PROPER(Raw_Data!C6001&amp;". "&amp;Raw_Data!D6001)</f>
        <v>F. Underhill</v>
      </c>
      <c r="H6001" t="str">
        <f>IF(OR(Raw_Data!E6001="M",Raw_Data!E6001="Male"),"Male",IF(OR(Raw_Data!E6001="F",Raw_Data!E6001="Female"),"Female","Not Confirmed"))</f>
        <v>Male</v>
      </c>
      <c r="I6001">
        <f>Raw_Data!F6001</f>
        <v>38</v>
      </c>
      <c r="J6001" t="str">
        <f>FLOOR(Raw_Data!F6001,10)&amp;"-"&amp;FLOOR(Raw_Data!F6001,10)+9</f>
        <v>30-39</v>
      </c>
      <c r="K6001" t="str">
        <f>Raw_Data!G6001</f>
        <v>Declined to Identify</v>
      </c>
      <c r="L6001" t="str">
        <f>Raw_Data!H6001</f>
        <v>Physiotherapy</v>
      </c>
      <c r="M6001" t="str">
        <f>IF(Raw_Data!I6001=TRUE,"Admitted","Not Admitted")</f>
        <v>Admitted</v>
      </c>
      <c r="N6001" t="str">
        <f>IF(Raw_Data!J6001="","Not Rated",Raw_Data!J6001)</f>
        <v>Not Rated</v>
      </c>
      <c r="O6001">
        <f>Raw_Data!K6001</f>
        <v>43</v>
      </c>
      <c r="P6001" t="str">
        <f>IF(Raw_Data!K6001&lt;=30,"Within Time","Delayed")</f>
        <v>Delayed</v>
      </c>
    </row>
    <row r="6002" spans="1:16" x14ac:dyDescent="0.35">
      <c r="A6002" t="str">
        <f>Raw_Data!A6002</f>
        <v>613-30-5573</v>
      </c>
      <c r="B6002" s="2">
        <f>Raw_Data!B6002</f>
        <v>45390.388888888891</v>
      </c>
      <c r="C6002">
        <f>HOUR(Raw_Data!B6002)</f>
        <v>9</v>
      </c>
      <c r="D6002" t="str">
        <f>TEXT(Raw_Data!B6002,"mmm")</f>
        <v>Apr</v>
      </c>
      <c r="E6002">
        <f>YEAR(Raw_Data!B6002)</f>
        <v>2024</v>
      </c>
      <c r="F6002" t="str">
        <f>TEXT(Raw_Data!B6002,"mmm-yy")</f>
        <v>Apr-24</v>
      </c>
      <c r="G6002" t="str">
        <f>PROPER(Raw_Data!C6002&amp;". "&amp;Raw_Data!D6002)</f>
        <v>T. Corpes</v>
      </c>
      <c r="H6002" t="str">
        <f>IF(OR(Raw_Data!E6002="M",Raw_Data!E6002="Male"),"Male",IF(OR(Raw_Data!E6002="F",Raw_Data!E6002="Female"),"Female","Not Confirmed"))</f>
        <v>Female</v>
      </c>
      <c r="I6002">
        <f>Raw_Data!F6002</f>
        <v>39</v>
      </c>
      <c r="J6002" t="str">
        <f>FLOOR(Raw_Data!F6002,10)&amp;"-"&amp;FLOOR(Raw_Data!F6002,10)+9</f>
        <v>30-39</v>
      </c>
      <c r="K6002" t="str">
        <f>Raw_Data!G6002</f>
        <v>African American</v>
      </c>
      <c r="L6002" t="str">
        <f>Raw_Data!H6002</f>
        <v>Cardiology</v>
      </c>
      <c r="M6002" t="str">
        <f>IF(Raw_Data!I6002=TRUE,"Admitted","Not Admitted")</f>
        <v>Admitted</v>
      </c>
      <c r="N6002" t="str">
        <f>IF(Raw_Data!J6002="","Not Rated",Raw_Data!J6002)</f>
        <v>Not Rated</v>
      </c>
      <c r="O6002">
        <f>Raw_Data!K6002</f>
        <v>59</v>
      </c>
      <c r="P6002" t="str">
        <f>IF(Raw_Data!K6002&lt;=30,"Within Time","Delayed")</f>
        <v>Delayed</v>
      </c>
    </row>
    <row r="6003" spans="1:16" x14ac:dyDescent="0.35">
      <c r="A6003" t="str">
        <f>Raw_Data!A6003</f>
        <v>672-17-7361</v>
      </c>
      <c r="B6003" s="2">
        <f>Raw_Data!B6003</f>
        <v>45390.451388888891</v>
      </c>
      <c r="C6003">
        <f>HOUR(Raw_Data!B6003)</f>
        <v>10</v>
      </c>
      <c r="D6003" t="str">
        <f>TEXT(Raw_Data!B6003,"mmm")</f>
        <v>Apr</v>
      </c>
      <c r="E6003">
        <f>YEAR(Raw_Data!B6003)</f>
        <v>2024</v>
      </c>
      <c r="F6003" t="str">
        <f>TEXT(Raw_Data!B6003,"mmm-yy")</f>
        <v>Apr-24</v>
      </c>
      <c r="G6003" t="str">
        <f>PROPER(Raw_Data!C6003&amp;". "&amp;Raw_Data!D6003)</f>
        <v>B. Pemberton</v>
      </c>
      <c r="H6003" t="str">
        <f>IF(OR(Raw_Data!E6003="M",Raw_Data!E6003="Male"),"Male",IF(OR(Raw_Data!E6003="F",Raw_Data!E6003="Female"),"Female","Not Confirmed"))</f>
        <v>Male</v>
      </c>
      <c r="I6003">
        <f>Raw_Data!F6003</f>
        <v>4</v>
      </c>
      <c r="J6003" t="str">
        <f>FLOOR(Raw_Data!F6003,10)&amp;"-"&amp;FLOOR(Raw_Data!F6003,10)+9</f>
        <v>0-9</v>
      </c>
      <c r="K6003" t="str">
        <f>Raw_Data!G6003</f>
        <v>White</v>
      </c>
      <c r="L6003" t="str">
        <f>Raw_Data!H6003</f>
        <v>Neurology</v>
      </c>
      <c r="M6003" t="str">
        <f>IF(Raw_Data!I6003=TRUE,"Admitted","Not Admitted")</f>
        <v>Not Admitted</v>
      </c>
      <c r="N6003" t="str">
        <f>IF(Raw_Data!J6003="","Not Rated",Raw_Data!J6003)</f>
        <v>Not Rated</v>
      </c>
      <c r="O6003">
        <f>Raw_Data!K6003</f>
        <v>36</v>
      </c>
      <c r="P6003" t="str">
        <f>IF(Raw_Data!K6003&lt;=30,"Within Time","Delayed")</f>
        <v>Delayed</v>
      </c>
    </row>
    <row r="6004" spans="1:16" x14ac:dyDescent="0.35">
      <c r="A6004" t="str">
        <f>Raw_Data!A6004</f>
        <v>322-51-6652</v>
      </c>
      <c r="B6004" s="2">
        <f>Raw_Data!B6004</f>
        <v>45390.457638888889</v>
      </c>
      <c r="C6004">
        <f>HOUR(Raw_Data!B6004)</f>
        <v>10</v>
      </c>
      <c r="D6004" t="str">
        <f>TEXT(Raw_Data!B6004,"mmm")</f>
        <v>Apr</v>
      </c>
      <c r="E6004">
        <f>YEAR(Raw_Data!B6004)</f>
        <v>2024</v>
      </c>
      <c r="F6004" t="str">
        <f>TEXT(Raw_Data!B6004,"mmm-yy")</f>
        <v>Apr-24</v>
      </c>
      <c r="G6004" t="str">
        <f>PROPER(Raw_Data!C6004&amp;". "&amp;Raw_Data!D6004)</f>
        <v>R. Buff</v>
      </c>
      <c r="H6004" t="str">
        <f>IF(OR(Raw_Data!E6004="M",Raw_Data!E6004="Male"),"Male",IF(OR(Raw_Data!E6004="F",Raw_Data!E6004="Female"),"Female","Not Confirmed"))</f>
        <v>Female</v>
      </c>
      <c r="I6004">
        <f>Raw_Data!F6004</f>
        <v>28</v>
      </c>
      <c r="J6004" t="str">
        <f>FLOOR(Raw_Data!F6004,10)&amp;"-"&amp;FLOOR(Raw_Data!F6004,10)+9</f>
        <v>20-29</v>
      </c>
      <c r="K6004" t="str">
        <f>Raw_Data!G6004</f>
        <v>White</v>
      </c>
      <c r="L6004" t="str">
        <f>Raw_Data!H6004</f>
        <v>None</v>
      </c>
      <c r="M6004" t="str">
        <f>IF(Raw_Data!I6004=TRUE,"Admitted","Not Admitted")</f>
        <v>Admitted</v>
      </c>
      <c r="N6004" t="str">
        <f>IF(Raw_Data!J6004="","Not Rated",Raw_Data!J6004)</f>
        <v>Not Rated</v>
      </c>
      <c r="O6004">
        <f>Raw_Data!K6004</f>
        <v>40</v>
      </c>
      <c r="P6004" t="str">
        <f>IF(Raw_Data!K6004&lt;=30,"Within Time","Delayed")</f>
        <v>Delayed</v>
      </c>
    </row>
    <row r="6005" spans="1:16" x14ac:dyDescent="0.35">
      <c r="A6005" t="str">
        <f>Raw_Data!A6005</f>
        <v>687-31-1758</v>
      </c>
      <c r="B6005" s="2">
        <f>Raw_Data!B6005</f>
        <v>45390.49722222222</v>
      </c>
      <c r="C6005">
        <f>HOUR(Raw_Data!B6005)</f>
        <v>11</v>
      </c>
      <c r="D6005" t="str">
        <f>TEXT(Raw_Data!B6005,"mmm")</f>
        <v>Apr</v>
      </c>
      <c r="E6005">
        <f>YEAR(Raw_Data!B6005)</f>
        <v>2024</v>
      </c>
      <c r="F6005" t="str">
        <f>TEXT(Raw_Data!B6005,"mmm-yy")</f>
        <v>Apr-24</v>
      </c>
      <c r="G6005" t="str">
        <f>PROPER(Raw_Data!C6005&amp;". "&amp;Raw_Data!D6005)</f>
        <v>Z. Ashcombe</v>
      </c>
      <c r="H6005" t="str">
        <f>IF(OR(Raw_Data!E6005="M",Raw_Data!E6005="Male"),"Male",IF(OR(Raw_Data!E6005="F",Raw_Data!E6005="Female"),"Female","Not Confirmed"))</f>
        <v>Female</v>
      </c>
      <c r="I6005">
        <f>Raw_Data!F6005</f>
        <v>18</v>
      </c>
      <c r="J6005" t="str">
        <f>FLOOR(Raw_Data!F6005,10)&amp;"-"&amp;FLOOR(Raw_Data!F6005,10)+9</f>
        <v>10-19</v>
      </c>
      <c r="K6005" t="str">
        <f>Raw_Data!G6005</f>
        <v>White</v>
      </c>
      <c r="L6005" t="str">
        <f>Raw_Data!H6005</f>
        <v>None</v>
      </c>
      <c r="M6005" t="str">
        <f>IF(Raw_Data!I6005=TRUE,"Admitted","Not Admitted")</f>
        <v>Not Admitted</v>
      </c>
      <c r="N6005" t="str">
        <f>IF(Raw_Data!J6005="","Not Rated",Raw_Data!J6005)</f>
        <v>Not Rated</v>
      </c>
      <c r="O6005">
        <f>Raw_Data!K6005</f>
        <v>41</v>
      </c>
      <c r="P6005" t="str">
        <f>IF(Raw_Data!K6005&lt;=30,"Within Time","Delayed")</f>
        <v>Delayed</v>
      </c>
    </row>
    <row r="6006" spans="1:16" x14ac:dyDescent="0.35">
      <c r="A6006" t="str">
        <f>Raw_Data!A6006</f>
        <v>792-83-1591</v>
      </c>
      <c r="B6006" s="2">
        <f>Raw_Data!B6006</f>
        <v>45390.654861111107</v>
      </c>
      <c r="C6006">
        <f>HOUR(Raw_Data!B6006)</f>
        <v>15</v>
      </c>
      <c r="D6006" t="str">
        <f>TEXT(Raw_Data!B6006,"mmm")</f>
        <v>Apr</v>
      </c>
      <c r="E6006">
        <f>YEAR(Raw_Data!B6006)</f>
        <v>2024</v>
      </c>
      <c r="F6006" t="str">
        <f>TEXT(Raw_Data!B6006,"mmm-yy")</f>
        <v>Apr-24</v>
      </c>
      <c r="G6006" t="str">
        <f>PROPER(Raw_Data!C6006&amp;". "&amp;Raw_Data!D6006)</f>
        <v>E. Dewhirst</v>
      </c>
      <c r="H6006" t="str">
        <f>IF(OR(Raw_Data!E6006="M",Raw_Data!E6006="Male"),"Male",IF(OR(Raw_Data!E6006="F",Raw_Data!E6006="Female"),"Female","Not Confirmed"))</f>
        <v>Female</v>
      </c>
      <c r="I6006">
        <f>Raw_Data!F6006</f>
        <v>25</v>
      </c>
      <c r="J6006" t="str">
        <f>FLOOR(Raw_Data!F6006,10)&amp;"-"&amp;FLOOR(Raw_Data!F6006,10)+9</f>
        <v>20-29</v>
      </c>
      <c r="K6006" t="str">
        <f>Raw_Data!G6006</f>
        <v>African American</v>
      </c>
      <c r="L6006" t="str">
        <f>Raw_Data!H6006</f>
        <v>Cardiology</v>
      </c>
      <c r="M6006" t="str">
        <f>IF(Raw_Data!I6006=TRUE,"Admitted","Not Admitted")</f>
        <v>Not Admitted</v>
      </c>
      <c r="N6006" t="str">
        <f>IF(Raw_Data!J6006="","Not Rated",Raw_Data!J6006)</f>
        <v>Not Rated</v>
      </c>
      <c r="O6006">
        <f>Raw_Data!K6006</f>
        <v>16</v>
      </c>
      <c r="P6006" t="str">
        <f>IF(Raw_Data!K6006&lt;=30,"Within Time","Delayed")</f>
        <v>Within Time</v>
      </c>
    </row>
    <row r="6007" spans="1:16" x14ac:dyDescent="0.35">
      <c r="A6007" t="str">
        <f>Raw_Data!A6007</f>
        <v>811-30-8004</v>
      </c>
      <c r="B6007" s="2">
        <f>Raw_Data!B6007</f>
        <v>45390.734027777777</v>
      </c>
      <c r="C6007">
        <f>HOUR(Raw_Data!B6007)</f>
        <v>17</v>
      </c>
      <c r="D6007" t="str">
        <f>TEXT(Raw_Data!B6007,"mmm")</f>
        <v>Apr</v>
      </c>
      <c r="E6007">
        <f>YEAR(Raw_Data!B6007)</f>
        <v>2024</v>
      </c>
      <c r="F6007" t="str">
        <f>TEXT(Raw_Data!B6007,"mmm-yy")</f>
        <v>Apr-24</v>
      </c>
      <c r="G6007" t="str">
        <f>PROPER(Raw_Data!C6007&amp;". "&amp;Raw_Data!D6007)</f>
        <v>K. Featherstone</v>
      </c>
      <c r="H6007" t="str">
        <f>IF(OR(Raw_Data!E6007="M",Raw_Data!E6007="Male"),"Male",IF(OR(Raw_Data!E6007="F",Raw_Data!E6007="Female"),"Female","Not Confirmed"))</f>
        <v>Male</v>
      </c>
      <c r="I6007">
        <f>Raw_Data!F6007</f>
        <v>40</v>
      </c>
      <c r="J6007" t="str">
        <f>FLOOR(Raw_Data!F6007,10)&amp;"-"&amp;FLOOR(Raw_Data!F6007,10)+9</f>
        <v>40-49</v>
      </c>
      <c r="K6007" t="str">
        <f>Raw_Data!G6007</f>
        <v>African American</v>
      </c>
      <c r="L6007" t="str">
        <f>Raw_Data!H6007</f>
        <v>Orthopedics</v>
      </c>
      <c r="M6007" t="str">
        <f>IF(Raw_Data!I6007=TRUE,"Admitted","Not Admitted")</f>
        <v>Admitted</v>
      </c>
      <c r="N6007" t="str">
        <f>IF(Raw_Data!J6007="","Not Rated",Raw_Data!J6007)</f>
        <v>Not Rated</v>
      </c>
      <c r="O6007">
        <f>Raw_Data!K6007</f>
        <v>37</v>
      </c>
      <c r="P6007" t="str">
        <f>IF(Raw_Data!K6007&lt;=30,"Within Time","Delayed")</f>
        <v>Delayed</v>
      </c>
    </row>
    <row r="6008" spans="1:16" x14ac:dyDescent="0.35">
      <c r="A6008" t="str">
        <f>Raw_Data!A6008</f>
        <v>615-48-4434</v>
      </c>
      <c r="B6008" s="2">
        <f>Raw_Data!B6008</f>
        <v>45390.744444444441</v>
      </c>
      <c r="C6008">
        <f>HOUR(Raw_Data!B6008)</f>
        <v>17</v>
      </c>
      <c r="D6008" t="str">
        <f>TEXT(Raw_Data!B6008,"mmm")</f>
        <v>Apr</v>
      </c>
      <c r="E6008">
        <f>YEAR(Raw_Data!B6008)</f>
        <v>2024</v>
      </c>
      <c r="F6008" t="str">
        <f>TEXT(Raw_Data!B6008,"mmm-yy")</f>
        <v>Apr-24</v>
      </c>
      <c r="G6008" t="str">
        <f>PROPER(Raw_Data!C6008&amp;". "&amp;Raw_Data!D6008)</f>
        <v>I. Ironside</v>
      </c>
      <c r="H6008" t="str">
        <f>IF(OR(Raw_Data!E6008="M",Raw_Data!E6008="Male"),"Male",IF(OR(Raw_Data!E6008="F",Raw_Data!E6008="Female"),"Female","Not Confirmed"))</f>
        <v>Male</v>
      </c>
      <c r="I6008">
        <f>Raw_Data!F6008</f>
        <v>78</v>
      </c>
      <c r="J6008" t="str">
        <f>FLOOR(Raw_Data!F6008,10)&amp;"-"&amp;FLOOR(Raw_Data!F6008,10)+9</f>
        <v>70-79</v>
      </c>
      <c r="K6008" t="str">
        <f>Raw_Data!G6008</f>
        <v>African American</v>
      </c>
      <c r="L6008" t="str">
        <f>Raw_Data!H6008</f>
        <v>Orthopedics</v>
      </c>
      <c r="M6008" t="str">
        <f>IF(Raw_Data!I6008=TRUE,"Admitted","Not Admitted")</f>
        <v>Not Admitted</v>
      </c>
      <c r="N6008">
        <f>IF(Raw_Data!J6008="","Not Rated",Raw_Data!J6008)</f>
        <v>2</v>
      </c>
      <c r="O6008">
        <f>Raw_Data!K6008</f>
        <v>20</v>
      </c>
      <c r="P6008" t="str">
        <f>IF(Raw_Data!K6008&lt;=30,"Within Time","Delayed")</f>
        <v>Within Time</v>
      </c>
    </row>
    <row r="6009" spans="1:16" x14ac:dyDescent="0.35">
      <c r="A6009" t="str">
        <f>Raw_Data!A6009</f>
        <v>546-89-9244</v>
      </c>
      <c r="B6009" s="2">
        <f>Raw_Data!B6009</f>
        <v>45390.911805555559</v>
      </c>
      <c r="C6009">
        <f>HOUR(Raw_Data!B6009)</f>
        <v>21</v>
      </c>
      <c r="D6009" t="str">
        <f>TEXT(Raw_Data!B6009,"mmm")</f>
        <v>Apr</v>
      </c>
      <c r="E6009">
        <f>YEAR(Raw_Data!B6009)</f>
        <v>2024</v>
      </c>
      <c r="F6009" t="str">
        <f>TEXT(Raw_Data!B6009,"mmm-yy")</f>
        <v>Apr-24</v>
      </c>
      <c r="G6009" t="str">
        <f>PROPER(Raw_Data!C6009&amp;". "&amp;Raw_Data!D6009)</f>
        <v>Q. Loxley</v>
      </c>
      <c r="H6009" t="str">
        <f>IF(OR(Raw_Data!E6009="M",Raw_Data!E6009="Male"),"Male",IF(OR(Raw_Data!E6009="F",Raw_Data!E6009="Female"),"Female","Not Confirmed"))</f>
        <v>Male</v>
      </c>
      <c r="I6009">
        <f>Raw_Data!F6009</f>
        <v>39</v>
      </c>
      <c r="J6009" t="str">
        <f>FLOOR(Raw_Data!F6009,10)&amp;"-"&amp;FLOOR(Raw_Data!F6009,10)+9</f>
        <v>30-39</v>
      </c>
      <c r="K6009" t="str">
        <f>Raw_Data!G6009</f>
        <v>Two or More Races</v>
      </c>
      <c r="L6009" t="str">
        <f>Raw_Data!H6009</f>
        <v>General Practice</v>
      </c>
      <c r="M6009" t="str">
        <f>IF(Raw_Data!I6009=TRUE,"Admitted","Not Admitted")</f>
        <v>Admitted</v>
      </c>
      <c r="N6009">
        <f>IF(Raw_Data!J6009="","Not Rated",Raw_Data!J6009)</f>
        <v>9</v>
      </c>
      <c r="O6009">
        <f>Raw_Data!K6009</f>
        <v>17</v>
      </c>
      <c r="P6009" t="str">
        <f>IF(Raw_Data!K6009&lt;=30,"Within Time","Delayed")</f>
        <v>Within Time</v>
      </c>
    </row>
    <row r="6010" spans="1:16" x14ac:dyDescent="0.35">
      <c r="A6010" t="str">
        <f>Raw_Data!A6010</f>
        <v>763-73-1658</v>
      </c>
      <c r="B6010" s="2">
        <f>Raw_Data!B6010</f>
        <v>45390.995833333327</v>
      </c>
      <c r="C6010">
        <f>HOUR(Raw_Data!B6010)</f>
        <v>23</v>
      </c>
      <c r="D6010" t="str">
        <f>TEXT(Raw_Data!B6010,"mmm")</f>
        <v>Apr</v>
      </c>
      <c r="E6010">
        <f>YEAR(Raw_Data!B6010)</f>
        <v>2024</v>
      </c>
      <c r="F6010" t="str">
        <f>TEXT(Raw_Data!B6010,"mmm-yy")</f>
        <v>Apr-24</v>
      </c>
      <c r="G6010" t="str">
        <f>PROPER(Raw_Data!C6010&amp;". "&amp;Raw_Data!D6010)</f>
        <v>K. Churchard</v>
      </c>
      <c r="H6010" t="str">
        <f>IF(OR(Raw_Data!E6010="M",Raw_Data!E6010="Male"),"Male",IF(OR(Raw_Data!E6010="F",Raw_Data!E6010="Female"),"Female","Not Confirmed"))</f>
        <v>Male</v>
      </c>
      <c r="I6010">
        <f>Raw_Data!F6010</f>
        <v>57</v>
      </c>
      <c r="J6010" t="str">
        <f>FLOOR(Raw_Data!F6010,10)&amp;"-"&amp;FLOOR(Raw_Data!F6010,10)+9</f>
        <v>50-59</v>
      </c>
      <c r="K6010" t="str">
        <f>Raw_Data!G6010</f>
        <v>African American</v>
      </c>
      <c r="L6010" t="str">
        <f>Raw_Data!H6010</f>
        <v>None</v>
      </c>
      <c r="M6010" t="str">
        <f>IF(Raw_Data!I6010=TRUE,"Admitted","Not Admitted")</f>
        <v>Not Admitted</v>
      </c>
      <c r="N6010" t="str">
        <f>IF(Raw_Data!J6010="","Not Rated",Raw_Data!J6010)</f>
        <v>Not Rated</v>
      </c>
      <c r="O6010">
        <f>Raw_Data!K6010</f>
        <v>11</v>
      </c>
      <c r="P6010" t="str">
        <f>IF(Raw_Data!K6010&lt;=30,"Within Time","Delayed")</f>
        <v>Within Time</v>
      </c>
    </row>
    <row r="6011" spans="1:16" x14ac:dyDescent="0.35">
      <c r="A6011" t="str">
        <f>Raw_Data!A6011</f>
        <v>276-78-7038</v>
      </c>
      <c r="B6011" s="2">
        <f>Raw_Data!B6011</f>
        <v>45391.01458333333</v>
      </c>
      <c r="C6011">
        <f>HOUR(Raw_Data!B6011)</f>
        <v>0</v>
      </c>
      <c r="D6011" t="str">
        <f>TEXT(Raw_Data!B6011,"mmm")</f>
        <v>Apr</v>
      </c>
      <c r="E6011">
        <f>YEAR(Raw_Data!B6011)</f>
        <v>2024</v>
      </c>
      <c r="F6011" t="str">
        <f>TEXT(Raw_Data!B6011,"mmm-yy")</f>
        <v>Apr-24</v>
      </c>
      <c r="G6011" t="str">
        <f>PROPER(Raw_Data!C6011&amp;". "&amp;Raw_Data!D6011)</f>
        <v>M. Thornbury</v>
      </c>
      <c r="H6011" t="str">
        <f>IF(OR(Raw_Data!E6011="M",Raw_Data!E6011="Male"),"Male",IF(OR(Raw_Data!E6011="F",Raw_Data!E6011="Female"),"Female","Not Confirmed"))</f>
        <v>Female</v>
      </c>
      <c r="I6011">
        <f>Raw_Data!F6011</f>
        <v>63</v>
      </c>
      <c r="J6011" t="str">
        <f>FLOOR(Raw_Data!F6011,10)&amp;"-"&amp;FLOOR(Raw_Data!F6011,10)+9</f>
        <v>60-69</v>
      </c>
      <c r="K6011" t="str">
        <f>Raw_Data!G6011</f>
        <v>Unknown</v>
      </c>
      <c r="L6011" t="str">
        <f>Raw_Data!H6011</f>
        <v>General Practice</v>
      </c>
      <c r="M6011" t="str">
        <f>IF(Raw_Data!I6011=TRUE,"Admitted","Not Admitted")</f>
        <v>Not Admitted</v>
      </c>
      <c r="N6011" t="str">
        <f>IF(Raw_Data!J6011="","Not Rated",Raw_Data!J6011)</f>
        <v>Not Rated</v>
      </c>
      <c r="O6011">
        <f>Raw_Data!K6011</f>
        <v>12</v>
      </c>
      <c r="P6011" t="str">
        <f>IF(Raw_Data!K6011&lt;=30,"Within Time","Delayed")</f>
        <v>Within Time</v>
      </c>
    </row>
    <row r="6012" spans="1:16" x14ac:dyDescent="0.35">
      <c r="A6012" t="str">
        <f>Raw_Data!A6012</f>
        <v>527-50-4554</v>
      </c>
      <c r="B6012" s="2">
        <f>Raw_Data!B6012</f>
        <v>45391.051388888889</v>
      </c>
      <c r="C6012">
        <f>HOUR(Raw_Data!B6012)</f>
        <v>1</v>
      </c>
      <c r="D6012" t="str">
        <f>TEXT(Raw_Data!B6012,"mmm")</f>
        <v>Apr</v>
      </c>
      <c r="E6012">
        <f>YEAR(Raw_Data!B6012)</f>
        <v>2024</v>
      </c>
      <c r="F6012" t="str">
        <f>TEXT(Raw_Data!B6012,"mmm-yy")</f>
        <v>Apr-24</v>
      </c>
      <c r="G6012" t="str">
        <f>PROPER(Raw_Data!C6012&amp;". "&amp;Raw_Data!D6012)</f>
        <v>U. Silverlock</v>
      </c>
      <c r="H6012" t="str">
        <f>IF(OR(Raw_Data!E6012="M",Raw_Data!E6012="Male"),"Male",IF(OR(Raw_Data!E6012="F",Raw_Data!E6012="Female"),"Female","Not Confirmed"))</f>
        <v>Female</v>
      </c>
      <c r="I6012">
        <f>Raw_Data!F6012</f>
        <v>66</v>
      </c>
      <c r="J6012" t="str">
        <f>FLOOR(Raw_Data!F6012,10)&amp;"-"&amp;FLOOR(Raw_Data!F6012,10)+9</f>
        <v>60-69</v>
      </c>
      <c r="K6012" t="str">
        <f>Raw_Data!G6012</f>
        <v>Two or More Races</v>
      </c>
      <c r="L6012" t="str">
        <f>Raw_Data!H6012</f>
        <v>General Practice</v>
      </c>
      <c r="M6012" t="str">
        <f>IF(Raw_Data!I6012=TRUE,"Admitted","Not Admitted")</f>
        <v>Not Admitted</v>
      </c>
      <c r="N6012" t="str">
        <f>IF(Raw_Data!J6012="","Not Rated",Raw_Data!J6012)</f>
        <v>Not Rated</v>
      </c>
      <c r="O6012">
        <f>Raw_Data!K6012</f>
        <v>51</v>
      </c>
      <c r="P6012" t="str">
        <f>IF(Raw_Data!K6012&lt;=30,"Within Time","Delayed")</f>
        <v>Delayed</v>
      </c>
    </row>
    <row r="6013" spans="1:16" x14ac:dyDescent="0.35">
      <c r="A6013" t="str">
        <f>Raw_Data!A6013</f>
        <v>987-15-2781</v>
      </c>
      <c r="B6013" s="2">
        <f>Raw_Data!B6013</f>
        <v>45391.105555555558</v>
      </c>
      <c r="C6013">
        <f>HOUR(Raw_Data!B6013)</f>
        <v>2</v>
      </c>
      <c r="D6013" t="str">
        <f>TEXT(Raw_Data!B6013,"mmm")</f>
        <v>Apr</v>
      </c>
      <c r="E6013">
        <f>YEAR(Raw_Data!B6013)</f>
        <v>2024</v>
      </c>
      <c r="F6013" t="str">
        <f>TEXT(Raw_Data!B6013,"mmm-yy")</f>
        <v>Apr-24</v>
      </c>
      <c r="G6013" t="str">
        <f>PROPER(Raw_Data!C6013&amp;". "&amp;Raw_Data!D6013)</f>
        <v>P. Whitfield</v>
      </c>
      <c r="H6013" t="str">
        <f>IF(OR(Raw_Data!E6013="M",Raw_Data!E6013="Male"),"Male",IF(OR(Raw_Data!E6013="F",Raw_Data!E6013="Female"),"Female","Not Confirmed"))</f>
        <v>Male</v>
      </c>
      <c r="I6013">
        <f>Raw_Data!F6013</f>
        <v>63</v>
      </c>
      <c r="J6013" t="str">
        <f>FLOOR(Raw_Data!F6013,10)&amp;"-"&amp;FLOOR(Raw_Data!F6013,10)+9</f>
        <v>60-69</v>
      </c>
      <c r="K6013" t="str">
        <f>Raw_Data!G6013</f>
        <v>Unknown</v>
      </c>
      <c r="L6013" t="str">
        <f>Raw_Data!H6013</f>
        <v>Physiotherapy</v>
      </c>
      <c r="M6013" t="str">
        <f>IF(Raw_Data!I6013=TRUE,"Admitted","Not Admitted")</f>
        <v>Not Admitted</v>
      </c>
      <c r="N6013" t="str">
        <f>IF(Raw_Data!J6013="","Not Rated",Raw_Data!J6013)</f>
        <v>Not Rated</v>
      </c>
      <c r="O6013">
        <f>Raw_Data!K6013</f>
        <v>15</v>
      </c>
      <c r="P6013" t="str">
        <f>IF(Raw_Data!K6013&lt;=30,"Within Time","Delayed")</f>
        <v>Within Time</v>
      </c>
    </row>
    <row r="6014" spans="1:16" x14ac:dyDescent="0.35">
      <c r="A6014" t="str">
        <f>Raw_Data!A6014</f>
        <v>413-45-8738</v>
      </c>
      <c r="B6014" s="2">
        <f>Raw_Data!B6014</f>
        <v>45391.122916666667</v>
      </c>
      <c r="C6014">
        <f>HOUR(Raw_Data!B6014)</f>
        <v>2</v>
      </c>
      <c r="D6014" t="str">
        <f>TEXT(Raw_Data!B6014,"mmm")</f>
        <v>Apr</v>
      </c>
      <c r="E6014">
        <f>YEAR(Raw_Data!B6014)</f>
        <v>2024</v>
      </c>
      <c r="F6014" t="str">
        <f>TEXT(Raw_Data!B6014,"mmm-yy")</f>
        <v>Apr-24</v>
      </c>
      <c r="G6014" t="str">
        <f>PROPER(Raw_Data!C6014&amp;". "&amp;Raw_Data!D6014)</f>
        <v>X. Verity</v>
      </c>
      <c r="H6014" t="str">
        <f>IF(OR(Raw_Data!E6014="M",Raw_Data!E6014="Male"),"Male",IF(OR(Raw_Data!E6014="F",Raw_Data!E6014="Female"),"Female","Not Confirmed"))</f>
        <v>Male</v>
      </c>
      <c r="I6014">
        <f>Raw_Data!F6014</f>
        <v>62</v>
      </c>
      <c r="J6014" t="str">
        <f>FLOOR(Raw_Data!F6014,10)&amp;"-"&amp;FLOOR(Raw_Data!F6014,10)+9</f>
        <v>60-69</v>
      </c>
      <c r="K6014" t="str">
        <f>Raw_Data!G6014</f>
        <v>Unknown</v>
      </c>
      <c r="L6014" t="str">
        <f>Raw_Data!H6014</f>
        <v>General Practice</v>
      </c>
      <c r="M6014" t="str">
        <f>IF(Raw_Data!I6014=TRUE,"Admitted","Not Admitted")</f>
        <v>Admitted</v>
      </c>
      <c r="N6014" t="str">
        <f>IF(Raw_Data!J6014="","Not Rated",Raw_Data!J6014)</f>
        <v>Not Rated</v>
      </c>
      <c r="O6014">
        <f>Raw_Data!K6014</f>
        <v>55</v>
      </c>
      <c r="P6014" t="str">
        <f>IF(Raw_Data!K6014&lt;=30,"Within Time","Delayed")</f>
        <v>Delayed</v>
      </c>
    </row>
    <row r="6015" spans="1:16" x14ac:dyDescent="0.35">
      <c r="A6015" t="str">
        <f>Raw_Data!A6015</f>
        <v>398-77-2258</v>
      </c>
      <c r="B6015" s="2">
        <f>Raw_Data!B6015</f>
        <v>45391.186111111107</v>
      </c>
      <c r="C6015">
        <f>HOUR(Raw_Data!B6015)</f>
        <v>4</v>
      </c>
      <c r="D6015" t="str">
        <f>TEXT(Raw_Data!B6015,"mmm")</f>
        <v>Apr</v>
      </c>
      <c r="E6015">
        <f>YEAR(Raw_Data!B6015)</f>
        <v>2024</v>
      </c>
      <c r="F6015" t="str">
        <f>TEXT(Raw_Data!B6015,"mmm-yy")</f>
        <v>Apr-24</v>
      </c>
      <c r="G6015" t="str">
        <f>PROPER(Raw_Data!C6015&amp;". "&amp;Raw_Data!D6015)</f>
        <v>G. Inglewood</v>
      </c>
      <c r="H6015" t="str">
        <f>IF(OR(Raw_Data!E6015="M",Raw_Data!E6015="Male"),"Male",IF(OR(Raw_Data!E6015="F",Raw_Data!E6015="Female"),"Female","Not Confirmed"))</f>
        <v>Female</v>
      </c>
      <c r="I6015">
        <f>Raw_Data!F6015</f>
        <v>77</v>
      </c>
      <c r="J6015" t="str">
        <f>FLOOR(Raw_Data!F6015,10)&amp;"-"&amp;FLOOR(Raw_Data!F6015,10)+9</f>
        <v>70-79</v>
      </c>
      <c r="K6015" t="str">
        <f>Raw_Data!G6015</f>
        <v>Declined to Identify</v>
      </c>
      <c r="L6015" t="str">
        <f>Raw_Data!H6015</f>
        <v>None</v>
      </c>
      <c r="M6015" t="str">
        <f>IF(Raw_Data!I6015=TRUE,"Admitted","Not Admitted")</f>
        <v>Not Admitted</v>
      </c>
      <c r="N6015" t="str">
        <f>IF(Raw_Data!J6015="","Not Rated",Raw_Data!J6015)</f>
        <v>Not Rated</v>
      </c>
      <c r="O6015">
        <f>Raw_Data!K6015</f>
        <v>53</v>
      </c>
      <c r="P6015" t="str">
        <f>IF(Raw_Data!K6015&lt;=30,"Within Time","Delayed")</f>
        <v>Delayed</v>
      </c>
    </row>
    <row r="6016" spans="1:16" x14ac:dyDescent="0.35">
      <c r="A6016" t="str">
        <f>Raw_Data!A6016</f>
        <v>656-31-5936</v>
      </c>
      <c r="B6016" s="2">
        <f>Raw_Data!B6016</f>
        <v>45391.368055555547</v>
      </c>
      <c r="C6016">
        <f>HOUR(Raw_Data!B6016)</f>
        <v>8</v>
      </c>
      <c r="D6016" t="str">
        <f>TEXT(Raw_Data!B6016,"mmm")</f>
        <v>Apr</v>
      </c>
      <c r="E6016">
        <f>YEAR(Raw_Data!B6016)</f>
        <v>2024</v>
      </c>
      <c r="F6016" t="str">
        <f>TEXT(Raw_Data!B6016,"mmm-yy")</f>
        <v>Apr-24</v>
      </c>
      <c r="G6016" t="str">
        <f>PROPER(Raw_Data!C6016&amp;". "&amp;Raw_Data!D6016)</f>
        <v>P. Wadsworth</v>
      </c>
      <c r="H6016" t="str">
        <f>IF(OR(Raw_Data!E6016="M",Raw_Data!E6016="Male"),"Male",IF(OR(Raw_Data!E6016="F",Raw_Data!E6016="Female"),"Female","Not Confirmed"))</f>
        <v>Female</v>
      </c>
      <c r="I6016">
        <f>Raw_Data!F6016</f>
        <v>25</v>
      </c>
      <c r="J6016" t="str">
        <f>FLOOR(Raw_Data!F6016,10)&amp;"-"&amp;FLOOR(Raw_Data!F6016,10)+9</f>
        <v>20-29</v>
      </c>
      <c r="K6016" t="str">
        <f>Raw_Data!G6016</f>
        <v>White</v>
      </c>
      <c r="L6016" t="str">
        <f>Raw_Data!H6016</f>
        <v>None</v>
      </c>
      <c r="M6016" t="str">
        <f>IF(Raw_Data!I6016=TRUE,"Admitted","Not Admitted")</f>
        <v>Admitted</v>
      </c>
      <c r="N6016" t="str">
        <f>IF(Raw_Data!J6016="","Not Rated",Raw_Data!J6016)</f>
        <v>Not Rated</v>
      </c>
      <c r="O6016">
        <f>Raw_Data!K6016</f>
        <v>42</v>
      </c>
      <c r="P6016" t="str">
        <f>IF(Raw_Data!K6016&lt;=30,"Within Time","Delayed")</f>
        <v>Delayed</v>
      </c>
    </row>
    <row r="6017" spans="1:16" x14ac:dyDescent="0.35">
      <c r="A6017" t="str">
        <f>Raw_Data!A6017</f>
        <v>439-93-3234</v>
      </c>
      <c r="B6017" s="2">
        <f>Raw_Data!B6017</f>
        <v>45391.420138888891</v>
      </c>
      <c r="C6017">
        <f>HOUR(Raw_Data!B6017)</f>
        <v>10</v>
      </c>
      <c r="D6017" t="str">
        <f>TEXT(Raw_Data!B6017,"mmm")</f>
        <v>Apr</v>
      </c>
      <c r="E6017">
        <f>YEAR(Raw_Data!B6017)</f>
        <v>2024</v>
      </c>
      <c r="F6017" t="str">
        <f>TEXT(Raw_Data!B6017,"mmm-yy")</f>
        <v>Apr-24</v>
      </c>
      <c r="G6017" t="str">
        <f>PROPER(Raw_Data!C6017&amp;". "&amp;Raw_Data!D6017)</f>
        <v>F. Nethercott</v>
      </c>
      <c r="H6017" t="str">
        <f>IF(OR(Raw_Data!E6017="M",Raw_Data!E6017="Male"),"Male",IF(OR(Raw_Data!E6017="F",Raw_Data!E6017="Female"),"Female","Not Confirmed"))</f>
        <v>Male</v>
      </c>
      <c r="I6017">
        <f>Raw_Data!F6017</f>
        <v>6</v>
      </c>
      <c r="J6017" t="str">
        <f>FLOOR(Raw_Data!F6017,10)&amp;"-"&amp;FLOOR(Raw_Data!F6017,10)+9</f>
        <v>0-9</v>
      </c>
      <c r="K6017" t="str">
        <f>Raw_Data!G6017</f>
        <v>Unknown</v>
      </c>
      <c r="L6017" t="str">
        <f>Raw_Data!H6017</f>
        <v>Physiotherapy</v>
      </c>
      <c r="M6017" t="str">
        <f>IF(Raw_Data!I6017=TRUE,"Admitted","Not Admitted")</f>
        <v>Not Admitted</v>
      </c>
      <c r="N6017" t="str">
        <f>IF(Raw_Data!J6017="","Not Rated",Raw_Data!J6017)</f>
        <v>Not Rated</v>
      </c>
      <c r="O6017">
        <f>Raw_Data!K6017</f>
        <v>25</v>
      </c>
      <c r="P6017" t="str">
        <f>IF(Raw_Data!K6017&lt;=30,"Within Time","Delayed")</f>
        <v>Within Time</v>
      </c>
    </row>
    <row r="6018" spans="1:16" x14ac:dyDescent="0.35">
      <c r="A6018" t="str">
        <f>Raw_Data!A6018</f>
        <v>937-80-8522</v>
      </c>
      <c r="B6018" s="2">
        <f>Raw_Data!B6018</f>
        <v>45391.436805555553</v>
      </c>
      <c r="C6018">
        <f>HOUR(Raw_Data!B6018)</f>
        <v>10</v>
      </c>
      <c r="D6018" t="str">
        <f>TEXT(Raw_Data!B6018,"mmm")</f>
        <v>Apr</v>
      </c>
      <c r="E6018">
        <f>YEAR(Raw_Data!B6018)</f>
        <v>2024</v>
      </c>
      <c r="F6018" t="str">
        <f>TEXT(Raw_Data!B6018,"mmm-yy")</f>
        <v>Apr-24</v>
      </c>
      <c r="G6018" t="str">
        <f>PROPER(Raw_Data!C6018&amp;". "&amp;Raw_Data!D6018)</f>
        <v>S. Oakden</v>
      </c>
      <c r="H6018" t="str">
        <f>IF(OR(Raw_Data!E6018="M",Raw_Data!E6018="Male"),"Male",IF(OR(Raw_Data!E6018="F",Raw_Data!E6018="Female"),"Female","Not Confirmed"))</f>
        <v>Male</v>
      </c>
      <c r="I6018">
        <f>Raw_Data!F6018</f>
        <v>46</v>
      </c>
      <c r="J6018" t="str">
        <f>FLOOR(Raw_Data!F6018,10)&amp;"-"&amp;FLOOR(Raw_Data!F6018,10)+9</f>
        <v>40-49</v>
      </c>
      <c r="K6018" t="str">
        <f>Raw_Data!G6018</f>
        <v>Declined to Identify</v>
      </c>
      <c r="L6018" t="str">
        <f>Raw_Data!H6018</f>
        <v>General Practice</v>
      </c>
      <c r="M6018" t="str">
        <f>IF(Raw_Data!I6018=TRUE,"Admitted","Not Admitted")</f>
        <v>Not Admitted</v>
      </c>
      <c r="N6018">
        <f>IF(Raw_Data!J6018="","Not Rated",Raw_Data!J6018)</f>
        <v>5</v>
      </c>
      <c r="O6018">
        <f>Raw_Data!K6018</f>
        <v>58</v>
      </c>
      <c r="P6018" t="str">
        <f>IF(Raw_Data!K6018&lt;=30,"Within Time","Delayed")</f>
        <v>Delayed</v>
      </c>
    </row>
    <row r="6019" spans="1:16" x14ac:dyDescent="0.35">
      <c r="A6019" t="str">
        <f>Raw_Data!A6019</f>
        <v>700-56-8621</v>
      </c>
      <c r="B6019" s="2">
        <f>Raw_Data!B6019</f>
        <v>45391.436805555553</v>
      </c>
      <c r="C6019">
        <f>HOUR(Raw_Data!B6019)</f>
        <v>10</v>
      </c>
      <c r="D6019" t="str">
        <f>TEXT(Raw_Data!B6019,"mmm")</f>
        <v>Apr</v>
      </c>
      <c r="E6019">
        <f>YEAR(Raw_Data!B6019)</f>
        <v>2024</v>
      </c>
      <c r="F6019" t="str">
        <f>TEXT(Raw_Data!B6019,"mmm-yy")</f>
        <v>Apr-24</v>
      </c>
      <c r="G6019" t="str">
        <f>PROPER(Raw_Data!C6019&amp;". "&amp;Raw_Data!D6019)</f>
        <v>L. Glasspool</v>
      </c>
      <c r="H6019" t="str">
        <f>IF(OR(Raw_Data!E6019="M",Raw_Data!E6019="Male"),"Male",IF(OR(Raw_Data!E6019="F",Raw_Data!E6019="Female"),"Female","Not Confirmed"))</f>
        <v>Male</v>
      </c>
      <c r="I6019">
        <f>Raw_Data!F6019</f>
        <v>10</v>
      </c>
      <c r="J6019" t="str">
        <f>FLOOR(Raw_Data!F6019,10)&amp;"-"&amp;FLOOR(Raw_Data!F6019,10)+9</f>
        <v>10-19</v>
      </c>
      <c r="K6019" t="str">
        <f>Raw_Data!G6019</f>
        <v>African American</v>
      </c>
      <c r="L6019" t="str">
        <f>Raw_Data!H6019</f>
        <v>None</v>
      </c>
      <c r="M6019" t="str">
        <f>IF(Raw_Data!I6019=TRUE,"Admitted","Not Admitted")</f>
        <v>Not Admitted</v>
      </c>
      <c r="N6019" t="str">
        <f>IF(Raw_Data!J6019="","Not Rated",Raw_Data!J6019)</f>
        <v>Not Rated</v>
      </c>
      <c r="O6019">
        <f>Raw_Data!K6019</f>
        <v>48</v>
      </c>
      <c r="P6019" t="str">
        <f>IF(Raw_Data!K6019&lt;=30,"Within Time","Delayed")</f>
        <v>Delayed</v>
      </c>
    </row>
    <row r="6020" spans="1:16" x14ac:dyDescent="0.35">
      <c r="A6020" t="str">
        <f>Raw_Data!A6020</f>
        <v>417-41-3734</v>
      </c>
      <c r="B6020" s="2">
        <f>Raw_Data!B6020</f>
        <v>45391.548611111109</v>
      </c>
      <c r="C6020">
        <f>HOUR(Raw_Data!B6020)</f>
        <v>13</v>
      </c>
      <c r="D6020" t="str">
        <f>TEXT(Raw_Data!B6020,"mmm")</f>
        <v>Apr</v>
      </c>
      <c r="E6020">
        <f>YEAR(Raw_Data!B6020)</f>
        <v>2024</v>
      </c>
      <c r="F6020" t="str">
        <f>TEXT(Raw_Data!B6020,"mmm-yy")</f>
        <v>Apr-24</v>
      </c>
      <c r="G6020" t="str">
        <f>PROPER(Raw_Data!C6020&amp;". "&amp;Raw_Data!D6020)</f>
        <v>I. Featherstone</v>
      </c>
      <c r="H6020" t="str">
        <f>IF(OR(Raw_Data!E6020="M",Raw_Data!E6020="Male"),"Male",IF(OR(Raw_Data!E6020="F",Raw_Data!E6020="Female"),"Female","Not Confirmed"))</f>
        <v>Female</v>
      </c>
      <c r="I6020">
        <f>Raw_Data!F6020</f>
        <v>10</v>
      </c>
      <c r="J6020" t="str">
        <f>FLOOR(Raw_Data!F6020,10)&amp;"-"&amp;FLOOR(Raw_Data!F6020,10)+9</f>
        <v>10-19</v>
      </c>
      <c r="K6020" t="str">
        <f>Raw_Data!G6020</f>
        <v>Unknown</v>
      </c>
      <c r="L6020" t="str">
        <f>Raw_Data!H6020</f>
        <v>Orthopedics</v>
      </c>
      <c r="M6020" t="str">
        <f>IF(Raw_Data!I6020=TRUE,"Admitted","Not Admitted")</f>
        <v>Not Admitted</v>
      </c>
      <c r="N6020" t="str">
        <f>IF(Raw_Data!J6020="","Not Rated",Raw_Data!J6020)</f>
        <v>Not Rated</v>
      </c>
      <c r="O6020">
        <f>Raw_Data!K6020</f>
        <v>44</v>
      </c>
      <c r="P6020" t="str">
        <f>IF(Raw_Data!K6020&lt;=30,"Within Time","Delayed")</f>
        <v>Delayed</v>
      </c>
    </row>
    <row r="6021" spans="1:16" x14ac:dyDescent="0.35">
      <c r="A6021" t="str">
        <f>Raw_Data!A6021</f>
        <v>614-10-9217</v>
      </c>
      <c r="B6021" s="2">
        <f>Raw_Data!B6021</f>
        <v>45391.588194444441</v>
      </c>
      <c r="C6021">
        <f>HOUR(Raw_Data!B6021)</f>
        <v>14</v>
      </c>
      <c r="D6021" t="str">
        <f>TEXT(Raw_Data!B6021,"mmm")</f>
        <v>Apr</v>
      </c>
      <c r="E6021">
        <f>YEAR(Raw_Data!B6021)</f>
        <v>2024</v>
      </c>
      <c r="F6021" t="str">
        <f>TEXT(Raw_Data!B6021,"mmm-yy")</f>
        <v>Apr-24</v>
      </c>
      <c r="G6021" t="str">
        <f>PROPER(Raw_Data!C6021&amp;". "&amp;Raw_Data!D6021)</f>
        <v>F. Garfield</v>
      </c>
      <c r="H6021" t="str">
        <f>IF(OR(Raw_Data!E6021="M",Raw_Data!E6021="Male"),"Male",IF(OR(Raw_Data!E6021="F",Raw_Data!E6021="Female"),"Female","Not Confirmed"))</f>
        <v>Not Confirmed</v>
      </c>
      <c r="I6021">
        <f>Raw_Data!F6021</f>
        <v>75</v>
      </c>
      <c r="J6021" t="str">
        <f>FLOOR(Raw_Data!F6021,10)&amp;"-"&amp;FLOOR(Raw_Data!F6021,10)+9</f>
        <v>70-79</v>
      </c>
      <c r="K6021" t="str">
        <f>Raw_Data!G6021</f>
        <v>Native American/Alaska Native</v>
      </c>
      <c r="L6021" t="str">
        <f>Raw_Data!H6021</f>
        <v>None</v>
      </c>
      <c r="M6021" t="str">
        <f>IF(Raw_Data!I6021=TRUE,"Admitted","Not Admitted")</f>
        <v>Not Admitted</v>
      </c>
      <c r="N6021">
        <f>IF(Raw_Data!J6021="","Not Rated",Raw_Data!J6021)</f>
        <v>9</v>
      </c>
      <c r="O6021">
        <f>Raw_Data!K6021</f>
        <v>27</v>
      </c>
      <c r="P6021" t="str">
        <f>IF(Raw_Data!K6021&lt;=30,"Within Time","Delayed")</f>
        <v>Within Time</v>
      </c>
    </row>
    <row r="6022" spans="1:16" x14ac:dyDescent="0.35">
      <c r="A6022" t="str">
        <f>Raw_Data!A6022</f>
        <v>869-69-1442</v>
      </c>
      <c r="B6022" s="2">
        <f>Raw_Data!B6022</f>
        <v>45391.745138888888</v>
      </c>
      <c r="C6022">
        <f>HOUR(Raw_Data!B6022)</f>
        <v>17</v>
      </c>
      <c r="D6022" t="str">
        <f>TEXT(Raw_Data!B6022,"mmm")</f>
        <v>Apr</v>
      </c>
      <c r="E6022">
        <f>YEAR(Raw_Data!B6022)</f>
        <v>2024</v>
      </c>
      <c r="F6022" t="str">
        <f>TEXT(Raw_Data!B6022,"mmm-yy")</f>
        <v>Apr-24</v>
      </c>
      <c r="G6022" t="str">
        <f>PROPER(Raw_Data!C6022&amp;". "&amp;Raw_Data!D6022)</f>
        <v>R. Titcombe</v>
      </c>
      <c r="H6022" t="str">
        <f>IF(OR(Raw_Data!E6022="M",Raw_Data!E6022="Male"),"Male",IF(OR(Raw_Data!E6022="F",Raw_Data!E6022="Female"),"Female","Not Confirmed"))</f>
        <v>Male</v>
      </c>
      <c r="I6022">
        <f>Raw_Data!F6022</f>
        <v>5</v>
      </c>
      <c r="J6022" t="str">
        <f>FLOOR(Raw_Data!F6022,10)&amp;"-"&amp;FLOOR(Raw_Data!F6022,10)+9</f>
        <v>0-9</v>
      </c>
      <c r="K6022" t="str">
        <f>Raw_Data!G6022</f>
        <v>African American</v>
      </c>
      <c r="L6022" t="str">
        <f>Raw_Data!H6022</f>
        <v>Gastroenterology</v>
      </c>
      <c r="M6022" t="str">
        <f>IF(Raw_Data!I6022=TRUE,"Admitted","Not Admitted")</f>
        <v>Not Admitted</v>
      </c>
      <c r="N6022" t="str">
        <f>IF(Raw_Data!J6022="","Not Rated",Raw_Data!J6022)</f>
        <v>Not Rated</v>
      </c>
      <c r="O6022">
        <f>Raw_Data!K6022</f>
        <v>40</v>
      </c>
      <c r="P6022" t="str">
        <f>IF(Raw_Data!K6022&lt;=30,"Within Time","Delayed")</f>
        <v>Delayed</v>
      </c>
    </row>
    <row r="6023" spans="1:16" x14ac:dyDescent="0.35">
      <c r="A6023" t="str">
        <f>Raw_Data!A6023</f>
        <v>971-86-9030</v>
      </c>
      <c r="B6023" s="2">
        <f>Raw_Data!B6023</f>
        <v>45391.823611111111</v>
      </c>
      <c r="C6023">
        <f>HOUR(Raw_Data!B6023)</f>
        <v>19</v>
      </c>
      <c r="D6023" t="str">
        <f>TEXT(Raw_Data!B6023,"mmm")</f>
        <v>Apr</v>
      </c>
      <c r="E6023">
        <f>YEAR(Raw_Data!B6023)</f>
        <v>2024</v>
      </c>
      <c r="F6023" t="str">
        <f>TEXT(Raw_Data!B6023,"mmm-yy")</f>
        <v>Apr-24</v>
      </c>
      <c r="G6023" t="str">
        <f>PROPER(Raw_Data!C6023&amp;". "&amp;Raw_Data!D6023)</f>
        <v>J. Whitfield</v>
      </c>
      <c r="H6023" t="str">
        <f>IF(OR(Raw_Data!E6023="M",Raw_Data!E6023="Male"),"Male",IF(OR(Raw_Data!E6023="F",Raw_Data!E6023="Female"),"Female","Not Confirmed"))</f>
        <v>Female</v>
      </c>
      <c r="I6023">
        <f>Raw_Data!F6023</f>
        <v>37</v>
      </c>
      <c r="J6023" t="str">
        <f>FLOOR(Raw_Data!F6023,10)&amp;"-"&amp;FLOOR(Raw_Data!F6023,10)+9</f>
        <v>30-39</v>
      </c>
      <c r="K6023" t="str">
        <f>Raw_Data!G6023</f>
        <v>Unknown</v>
      </c>
      <c r="L6023" t="str">
        <f>Raw_Data!H6023</f>
        <v>General Practice</v>
      </c>
      <c r="M6023" t="str">
        <f>IF(Raw_Data!I6023=TRUE,"Admitted","Not Admitted")</f>
        <v>Not Admitted</v>
      </c>
      <c r="N6023" t="str">
        <f>IF(Raw_Data!J6023="","Not Rated",Raw_Data!J6023)</f>
        <v>Not Rated</v>
      </c>
      <c r="O6023">
        <f>Raw_Data!K6023</f>
        <v>53</v>
      </c>
      <c r="P6023" t="str">
        <f>IF(Raw_Data!K6023&lt;=30,"Within Time","Delayed")</f>
        <v>Delayed</v>
      </c>
    </row>
    <row r="6024" spans="1:16" x14ac:dyDescent="0.35">
      <c r="A6024" t="str">
        <f>Raw_Data!A6024</f>
        <v>549-67-2520</v>
      </c>
      <c r="B6024" s="2">
        <f>Raw_Data!B6024</f>
        <v>45391.933333333327</v>
      </c>
      <c r="C6024">
        <f>HOUR(Raw_Data!B6024)</f>
        <v>22</v>
      </c>
      <c r="D6024" t="str">
        <f>TEXT(Raw_Data!B6024,"mmm")</f>
        <v>Apr</v>
      </c>
      <c r="E6024">
        <f>YEAR(Raw_Data!B6024)</f>
        <v>2024</v>
      </c>
      <c r="F6024" t="str">
        <f>TEXT(Raw_Data!B6024,"mmm-yy")</f>
        <v>Apr-24</v>
      </c>
      <c r="G6024" t="str">
        <f>PROPER(Raw_Data!C6024&amp;". "&amp;Raw_Data!D6024)</f>
        <v>L. Buff</v>
      </c>
      <c r="H6024" t="str">
        <f>IF(OR(Raw_Data!E6024="M",Raw_Data!E6024="Male"),"Male",IF(OR(Raw_Data!E6024="F",Raw_Data!E6024="Female"),"Female","Not Confirmed"))</f>
        <v>Male</v>
      </c>
      <c r="I6024">
        <f>Raw_Data!F6024</f>
        <v>14</v>
      </c>
      <c r="J6024" t="str">
        <f>FLOOR(Raw_Data!F6024,10)&amp;"-"&amp;FLOOR(Raw_Data!F6024,10)+9</f>
        <v>10-19</v>
      </c>
      <c r="K6024" t="str">
        <f>Raw_Data!G6024</f>
        <v>Asian</v>
      </c>
      <c r="L6024" t="str">
        <f>Raw_Data!H6024</f>
        <v>None</v>
      </c>
      <c r="M6024" t="str">
        <f>IF(Raw_Data!I6024=TRUE,"Admitted","Not Admitted")</f>
        <v>Admitted</v>
      </c>
      <c r="N6024">
        <f>IF(Raw_Data!J6024="","Not Rated",Raw_Data!J6024)</f>
        <v>3</v>
      </c>
      <c r="O6024">
        <f>Raw_Data!K6024</f>
        <v>35</v>
      </c>
      <c r="P6024" t="str">
        <f>IF(Raw_Data!K6024&lt;=30,"Within Time","Delayed")</f>
        <v>Delayed</v>
      </c>
    </row>
    <row r="6025" spans="1:16" x14ac:dyDescent="0.35">
      <c r="A6025" t="str">
        <f>Raw_Data!A6025</f>
        <v>711-66-7160</v>
      </c>
      <c r="B6025" s="2">
        <f>Raw_Data!B6025</f>
        <v>45391.93472222222</v>
      </c>
      <c r="C6025">
        <f>HOUR(Raw_Data!B6025)</f>
        <v>22</v>
      </c>
      <c r="D6025" t="str">
        <f>TEXT(Raw_Data!B6025,"mmm")</f>
        <v>Apr</v>
      </c>
      <c r="E6025">
        <f>YEAR(Raw_Data!B6025)</f>
        <v>2024</v>
      </c>
      <c r="F6025" t="str">
        <f>TEXT(Raw_Data!B6025,"mmm-yy")</f>
        <v>Apr-24</v>
      </c>
      <c r="G6025" t="str">
        <f>PROPER(Raw_Data!C6025&amp;". "&amp;Raw_Data!D6025)</f>
        <v>C. Crebo</v>
      </c>
      <c r="H6025" t="str">
        <f>IF(OR(Raw_Data!E6025="M",Raw_Data!E6025="Male"),"Male",IF(OR(Raw_Data!E6025="F",Raw_Data!E6025="Female"),"Female","Not Confirmed"))</f>
        <v>Male</v>
      </c>
      <c r="I6025">
        <f>Raw_Data!F6025</f>
        <v>41</v>
      </c>
      <c r="J6025" t="str">
        <f>FLOOR(Raw_Data!F6025,10)&amp;"-"&amp;FLOOR(Raw_Data!F6025,10)+9</f>
        <v>40-49</v>
      </c>
      <c r="K6025" t="str">
        <f>Raw_Data!G6025</f>
        <v>African American</v>
      </c>
      <c r="L6025" t="str">
        <f>Raw_Data!H6025</f>
        <v>Orthopedics</v>
      </c>
      <c r="M6025" t="str">
        <f>IF(Raw_Data!I6025=TRUE,"Admitted","Not Admitted")</f>
        <v>Not Admitted</v>
      </c>
      <c r="N6025" t="str">
        <f>IF(Raw_Data!J6025="","Not Rated",Raw_Data!J6025)</f>
        <v>Not Rated</v>
      </c>
      <c r="O6025">
        <f>Raw_Data!K6025</f>
        <v>29</v>
      </c>
      <c r="P6025" t="str">
        <f>IF(Raw_Data!K6025&lt;=30,"Within Time","Delayed")</f>
        <v>Within Time</v>
      </c>
    </row>
    <row r="6026" spans="1:16" x14ac:dyDescent="0.35">
      <c r="A6026" t="str">
        <f>Raw_Data!A6026</f>
        <v>744-21-5388</v>
      </c>
      <c r="B6026" s="2">
        <f>Raw_Data!B6026</f>
        <v>45392.026388888888</v>
      </c>
      <c r="C6026">
        <f>HOUR(Raw_Data!B6026)</f>
        <v>0</v>
      </c>
      <c r="D6026" t="str">
        <f>TEXT(Raw_Data!B6026,"mmm")</f>
        <v>Apr</v>
      </c>
      <c r="E6026">
        <f>YEAR(Raw_Data!B6026)</f>
        <v>2024</v>
      </c>
      <c r="F6026" t="str">
        <f>TEXT(Raw_Data!B6026,"mmm-yy")</f>
        <v>Apr-24</v>
      </c>
      <c r="G6026" t="str">
        <f>PROPER(Raw_Data!C6026&amp;". "&amp;Raw_Data!D6026)</f>
        <v>F. Inglewood</v>
      </c>
      <c r="H6026" t="str">
        <f>IF(OR(Raw_Data!E6026="M",Raw_Data!E6026="Male"),"Male",IF(OR(Raw_Data!E6026="F",Raw_Data!E6026="Female"),"Female","Not Confirmed"))</f>
        <v>Male</v>
      </c>
      <c r="I6026">
        <f>Raw_Data!F6026</f>
        <v>34</v>
      </c>
      <c r="J6026" t="str">
        <f>FLOOR(Raw_Data!F6026,10)&amp;"-"&amp;FLOOR(Raw_Data!F6026,10)+9</f>
        <v>30-39</v>
      </c>
      <c r="K6026" t="str">
        <f>Raw_Data!G6026</f>
        <v>Unknown</v>
      </c>
      <c r="L6026" t="str">
        <f>Raw_Data!H6026</f>
        <v>None</v>
      </c>
      <c r="M6026" t="str">
        <f>IF(Raw_Data!I6026=TRUE,"Admitted","Not Admitted")</f>
        <v>Not Admitted</v>
      </c>
      <c r="N6026" t="str">
        <f>IF(Raw_Data!J6026="","Not Rated",Raw_Data!J6026)</f>
        <v>Not Rated</v>
      </c>
      <c r="O6026">
        <f>Raw_Data!K6026</f>
        <v>21</v>
      </c>
      <c r="P6026" t="str">
        <f>IF(Raw_Data!K6026&lt;=30,"Within Time","Delayed")</f>
        <v>Within Time</v>
      </c>
    </row>
    <row r="6027" spans="1:16" x14ac:dyDescent="0.35">
      <c r="A6027" t="str">
        <f>Raw_Data!A6027</f>
        <v>213-22-6044</v>
      </c>
      <c r="B6027" s="2">
        <f>Raw_Data!B6027</f>
        <v>45392.088888888888</v>
      </c>
      <c r="C6027">
        <f>HOUR(Raw_Data!B6027)</f>
        <v>2</v>
      </c>
      <c r="D6027" t="str">
        <f>TEXT(Raw_Data!B6027,"mmm")</f>
        <v>Apr</v>
      </c>
      <c r="E6027">
        <f>YEAR(Raw_Data!B6027)</f>
        <v>2024</v>
      </c>
      <c r="F6027" t="str">
        <f>TEXT(Raw_Data!B6027,"mmm-yy")</f>
        <v>Apr-24</v>
      </c>
      <c r="G6027" t="str">
        <f>PROPER(Raw_Data!C6027&amp;". "&amp;Raw_Data!D6027)</f>
        <v>H. Fairbairn</v>
      </c>
      <c r="H6027" t="str">
        <f>IF(OR(Raw_Data!E6027="M",Raw_Data!E6027="Male"),"Male",IF(OR(Raw_Data!E6027="F",Raw_Data!E6027="Female"),"Female","Not Confirmed"))</f>
        <v>Male</v>
      </c>
      <c r="I6027">
        <f>Raw_Data!F6027</f>
        <v>5</v>
      </c>
      <c r="J6027" t="str">
        <f>FLOOR(Raw_Data!F6027,10)&amp;"-"&amp;FLOOR(Raw_Data!F6027,10)+9</f>
        <v>0-9</v>
      </c>
      <c r="K6027" t="str">
        <f>Raw_Data!G6027</f>
        <v>Asian</v>
      </c>
      <c r="L6027" t="str">
        <f>Raw_Data!H6027</f>
        <v>General Practice</v>
      </c>
      <c r="M6027" t="str">
        <f>IF(Raw_Data!I6027=TRUE,"Admitted","Not Admitted")</f>
        <v>Not Admitted</v>
      </c>
      <c r="N6027">
        <f>IF(Raw_Data!J6027="","Not Rated",Raw_Data!J6027)</f>
        <v>10</v>
      </c>
      <c r="O6027">
        <f>Raw_Data!K6027</f>
        <v>36</v>
      </c>
      <c r="P6027" t="str">
        <f>IF(Raw_Data!K6027&lt;=30,"Within Time","Delayed")</f>
        <v>Delayed</v>
      </c>
    </row>
    <row r="6028" spans="1:16" x14ac:dyDescent="0.35">
      <c r="A6028" t="str">
        <f>Raw_Data!A6028</f>
        <v>690-67-7618</v>
      </c>
      <c r="B6028" s="2">
        <f>Raw_Data!B6028</f>
        <v>45392.193055555559</v>
      </c>
      <c r="C6028">
        <f>HOUR(Raw_Data!B6028)</f>
        <v>4</v>
      </c>
      <c r="D6028" t="str">
        <f>TEXT(Raw_Data!B6028,"mmm")</f>
        <v>Apr</v>
      </c>
      <c r="E6028">
        <f>YEAR(Raw_Data!B6028)</f>
        <v>2024</v>
      </c>
      <c r="F6028" t="str">
        <f>TEXT(Raw_Data!B6028,"mmm-yy")</f>
        <v>Apr-24</v>
      </c>
      <c r="G6028" t="str">
        <f>PROPER(Raw_Data!C6028&amp;". "&amp;Raw_Data!D6028)</f>
        <v>Q. Ellerby</v>
      </c>
      <c r="H6028" t="str">
        <f>IF(OR(Raw_Data!E6028="M",Raw_Data!E6028="Male"),"Male",IF(OR(Raw_Data!E6028="F",Raw_Data!E6028="Female"),"Female","Not Confirmed"))</f>
        <v>Female</v>
      </c>
      <c r="I6028">
        <f>Raw_Data!F6028</f>
        <v>26</v>
      </c>
      <c r="J6028" t="str">
        <f>FLOOR(Raw_Data!F6028,10)&amp;"-"&amp;FLOOR(Raw_Data!F6028,10)+9</f>
        <v>20-29</v>
      </c>
      <c r="K6028" t="str">
        <f>Raw_Data!G6028</f>
        <v>African American</v>
      </c>
      <c r="L6028" t="str">
        <f>Raw_Data!H6028</f>
        <v>General Practice</v>
      </c>
      <c r="M6028" t="str">
        <f>IF(Raw_Data!I6028=TRUE,"Admitted","Not Admitted")</f>
        <v>Not Admitted</v>
      </c>
      <c r="N6028" t="str">
        <f>IF(Raw_Data!J6028="","Not Rated",Raw_Data!J6028)</f>
        <v>Not Rated</v>
      </c>
      <c r="O6028">
        <f>Raw_Data!K6028</f>
        <v>30</v>
      </c>
      <c r="P6028" t="str">
        <f>IF(Raw_Data!K6028&lt;=30,"Within Time","Delayed")</f>
        <v>Within Time</v>
      </c>
    </row>
    <row r="6029" spans="1:16" x14ac:dyDescent="0.35">
      <c r="A6029" t="str">
        <f>Raw_Data!A6029</f>
        <v>606-68-8633</v>
      </c>
      <c r="B6029" s="2">
        <f>Raw_Data!B6029</f>
        <v>45392.276388888888</v>
      </c>
      <c r="C6029">
        <f>HOUR(Raw_Data!B6029)</f>
        <v>6</v>
      </c>
      <c r="D6029" t="str">
        <f>TEXT(Raw_Data!B6029,"mmm")</f>
        <v>Apr</v>
      </c>
      <c r="E6029">
        <f>YEAR(Raw_Data!B6029)</f>
        <v>2024</v>
      </c>
      <c r="F6029" t="str">
        <f>TEXT(Raw_Data!B6029,"mmm-yy")</f>
        <v>Apr-24</v>
      </c>
      <c r="G6029" t="str">
        <f>PROPER(Raw_Data!C6029&amp;". "&amp;Raw_Data!D6029)</f>
        <v>J. Eastwood</v>
      </c>
      <c r="H6029" t="str">
        <f>IF(OR(Raw_Data!E6029="M",Raw_Data!E6029="Male"),"Male",IF(OR(Raw_Data!E6029="F",Raw_Data!E6029="Female"),"Female","Not Confirmed"))</f>
        <v>Male</v>
      </c>
      <c r="I6029">
        <f>Raw_Data!F6029</f>
        <v>75</v>
      </c>
      <c r="J6029" t="str">
        <f>FLOOR(Raw_Data!F6029,10)&amp;"-"&amp;FLOOR(Raw_Data!F6029,10)+9</f>
        <v>70-79</v>
      </c>
      <c r="K6029" t="str">
        <f>Raw_Data!G6029</f>
        <v>Two or More Races</v>
      </c>
      <c r="L6029" t="str">
        <f>Raw_Data!H6029</f>
        <v>None</v>
      </c>
      <c r="M6029" t="str">
        <f>IF(Raw_Data!I6029=TRUE,"Admitted","Not Admitted")</f>
        <v>Not Admitted</v>
      </c>
      <c r="N6029">
        <f>IF(Raw_Data!J6029="","Not Rated",Raw_Data!J6029)</f>
        <v>2</v>
      </c>
      <c r="O6029">
        <f>Raw_Data!K6029</f>
        <v>12</v>
      </c>
      <c r="P6029" t="str">
        <f>IF(Raw_Data!K6029&lt;=30,"Within Time","Delayed")</f>
        <v>Within Time</v>
      </c>
    </row>
    <row r="6030" spans="1:16" x14ac:dyDescent="0.35">
      <c r="A6030" t="str">
        <f>Raw_Data!A6030</f>
        <v>317-41-4016</v>
      </c>
      <c r="B6030" s="2">
        <f>Raw_Data!B6030</f>
        <v>45392.368750000001</v>
      </c>
      <c r="C6030">
        <f>HOUR(Raw_Data!B6030)</f>
        <v>8</v>
      </c>
      <c r="D6030" t="str">
        <f>TEXT(Raw_Data!B6030,"mmm")</f>
        <v>Apr</v>
      </c>
      <c r="E6030">
        <f>YEAR(Raw_Data!B6030)</f>
        <v>2024</v>
      </c>
      <c r="F6030" t="str">
        <f>TEXT(Raw_Data!B6030,"mmm-yy")</f>
        <v>Apr-24</v>
      </c>
      <c r="G6030" t="str">
        <f>PROPER(Raw_Data!C6030&amp;". "&amp;Raw_Data!D6030)</f>
        <v>B. Upperton</v>
      </c>
      <c r="H6030" t="str">
        <f>IF(OR(Raw_Data!E6030="M",Raw_Data!E6030="Male"),"Male",IF(OR(Raw_Data!E6030="F",Raw_Data!E6030="Female"),"Female","Not Confirmed"))</f>
        <v>Male</v>
      </c>
      <c r="I6030">
        <f>Raw_Data!F6030</f>
        <v>34</v>
      </c>
      <c r="J6030" t="str">
        <f>FLOOR(Raw_Data!F6030,10)&amp;"-"&amp;FLOOR(Raw_Data!F6030,10)+9</f>
        <v>30-39</v>
      </c>
      <c r="K6030" t="str">
        <f>Raw_Data!G6030</f>
        <v>African American</v>
      </c>
      <c r="L6030" t="str">
        <f>Raw_Data!H6030</f>
        <v>None</v>
      </c>
      <c r="M6030" t="str">
        <f>IF(Raw_Data!I6030=TRUE,"Admitted","Not Admitted")</f>
        <v>Not Admitted</v>
      </c>
      <c r="N6030">
        <f>IF(Raw_Data!J6030="","Not Rated",Raw_Data!J6030)</f>
        <v>9</v>
      </c>
      <c r="O6030">
        <f>Raw_Data!K6030</f>
        <v>10</v>
      </c>
      <c r="P6030" t="str">
        <f>IF(Raw_Data!K6030&lt;=30,"Within Time","Delayed")</f>
        <v>Within Time</v>
      </c>
    </row>
    <row r="6031" spans="1:16" x14ac:dyDescent="0.35">
      <c r="A6031" t="str">
        <f>Raw_Data!A6031</f>
        <v>219-11-1813</v>
      </c>
      <c r="B6031" s="2">
        <f>Raw_Data!B6031</f>
        <v>45392.444444444453</v>
      </c>
      <c r="C6031">
        <f>HOUR(Raw_Data!B6031)</f>
        <v>10</v>
      </c>
      <c r="D6031" t="str">
        <f>TEXT(Raw_Data!B6031,"mmm")</f>
        <v>Apr</v>
      </c>
      <c r="E6031">
        <f>YEAR(Raw_Data!B6031)</f>
        <v>2024</v>
      </c>
      <c r="F6031" t="str">
        <f>TEXT(Raw_Data!B6031,"mmm-yy")</f>
        <v>Apr-24</v>
      </c>
      <c r="G6031" t="str">
        <f>PROPER(Raw_Data!C6031&amp;". "&amp;Raw_Data!D6031)</f>
        <v>V. Thornbury</v>
      </c>
      <c r="H6031" t="str">
        <f>IF(OR(Raw_Data!E6031="M",Raw_Data!E6031="Male"),"Male",IF(OR(Raw_Data!E6031="F",Raw_Data!E6031="Female"),"Female","Not Confirmed"))</f>
        <v>Female</v>
      </c>
      <c r="I6031">
        <f>Raw_Data!F6031</f>
        <v>45</v>
      </c>
      <c r="J6031" t="str">
        <f>FLOOR(Raw_Data!F6031,10)&amp;"-"&amp;FLOOR(Raw_Data!F6031,10)+9</f>
        <v>40-49</v>
      </c>
      <c r="K6031" t="str">
        <f>Raw_Data!G6031</f>
        <v>White</v>
      </c>
      <c r="L6031" t="str">
        <f>Raw_Data!H6031</f>
        <v>Gastroenterology</v>
      </c>
      <c r="M6031" t="str">
        <f>IF(Raw_Data!I6031=TRUE,"Admitted","Not Admitted")</f>
        <v>Admitted</v>
      </c>
      <c r="N6031">
        <f>IF(Raw_Data!J6031="","Not Rated",Raw_Data!J6031)</f>
        <v>3</v>
      </c>
      <c r="O6031">
        <f>Raw_Data!K6031</f>
        <v>33</v>
      </c>
      <c r="P6031" t="str">
        <f>IF(Raw_Data!K6031&lt;=30,"Within Time","Delayed")</f>
        <v>Delayed</v>
      </c>
    </row>
    <row r="6032" spans="1:16" x14ac:dyDescent="0.35">
      <c r="A6032" t="str">
        <f>Raw_Data!A6032</f>
        <v>172-85-4248</v>
      </c>
      <c r="B6032" s="2">
        <f>Raw_Data!B6032</f>
        <v>45392.474305555559</v>
      </c>
      <c r="C6032">
        <f>HOUR(Raw_Data!B6032)</f>
        <v>11</v>
      </c>
      <c r="D6032" t="str">
        <f>TEXT(Raw_Data!B6032,"mmm")</f>
        <v>Apr</v>
      </c>
      <c r="E6032">
        <f>YEAR(Raw_Data!B6032)</f>
        <v>2024</v>
      </c>
      <c r="F6032" t="str">
        <f>TEXT(Raw_Data!B6032,"mmm-yy")</f>
        <v>Apr-24</v>
      </c>
      <c r="G6032" t="str">
        <f>PROPER(Raw_Data!C6032&amp;". "&amp;Raw_Data!D6032)</f>
        <v>P. Jephson</v>
      </c>
      <c r="H6032" t="str">
        <f>IF(OR(Raw_Data!E6032="M",Raw_Data!E6032="Male"),"Male",IF(OR(Raw_Data!E6032="F",Raw_Data!E6032="Female"),"Female","Not Confirmed"))</f>
        <v>Male</v>
      </c>
      <c r="I6032">
        <f>Raw_Data!F6032</f>
        <v>6</v>
      </c>
      <c r="J6032" t="str">
        <f>FLOOR(Raw_Data!F6032,10)&amp;"-"&amp;FLOOR(Raw_Data!F6032,10)+9</f>
        <v>0-9</v>
      </c>
      <c r="K6032" t="str">
        <f>Raw_Data!G6032</f>
        <v>White</v>
      </c>
      <c r="L6032" t="str">
        <f>Raw_Data!H6032</f>
        <v>General Practice</v>
      </c>
      <c r="M6032" t="str">
        <f>IF(Raw_Data!I6032=TRUE,"Admitted","Not Admitted")</f>
        <v>Not Admitted</v>
      </c>
      <c r="N6032" t="str">
        <f>IF(Raw_Data!J6032="","Not Rated",Raw_Data!J6032)</f>
        <v>Not Rated</v>
      </c>
      <c r="O6032">
        <f>Raw_Data!K6032</f>
        <v>29</v>
      </c>
      <c r="P6032" t="str">
        <f>IF(Raw_Data!K6032&lt;=30,"Within Time","Delayed")</f>
        <v>Within Time</v>
      </c>
    </row>
    <row r="6033" spans="1:16" x14ac:dyDescent="0.35">
      <c r="A6033" t="str">
        <f>Raw_Data!A6033</f>
        <v>380-83-4596</v>
      </c>
      <c r="B6033" s="2">
        <f>Raw_Data!B6033</f>
        <v>45392.518750000003</v>
      </c>
      <c r="C6033">
        <f>HOUR(Raw_Data!B6033)</f>
        <v>12</v>
      </c>
      <c r="D6033" t="str">
        <f>TEXT(Raw_Data!B6033,"mmm")</f>
        <v>Apr</v>
      </c>
      <c r="E6033">
        <f>YEAR(Raw_Data!B6033)</f>
        <v>2024</v>
      </c>
      <c r="F6033" t="str">
        <f>TEXT(Raw_Data!B6033,"mmm-yy")</f>
        <v>Apr-24</v>
      </c>
      <c r="G6033" t="str">
        <f>PROPER(Raw_Data!C6033&amp;". "&amp;Raw_Data!D6033)</f>
        <v>G. Upperton</v>
      </c>
      <c r="H6033" t="str">
        <f>IF(OR(Raw_Data!E6033="M",Raw_Data!E6033="Male"),"Male",IF(OR(Raw_Data!E6033="F",Raw_Data!E6033="Female"),"Female","Not Confirmed"))</f>
        <v>Female</v>
      </c>
      <c r="I6033">
        <f>Raw_Data!F6033</f>
        <v>65</v>
      </c>
      <c r="J6033" t="str">
        <f>FLOOR(Raw_Data!F6033,10)&amp;"-"&amp;FLOOR(Raw_Data!F6033,10)+9</f>
        <v>60-69</v>
      </c>
      <c r="K6033" t="str">
        <f>Raw_Data!G6033</f>
        <v>African American</v>
      </c>
      <c r="L6033" t="str">
        <f>Raw_Data!H6033</f>
        <v>General Practice</v>
      </c>
      <c r="M6033" t="str">
        <f>IF(Raw_Data!I6033=TRUE,"Admitted","Not Admitted")</f>
        <v>Not Admitted</v>
      </c>
      <c r="N6033" t="str">
        <f>IF(Raw_Data!J6033="","Not Rated",Raw_Data!J6033)</f>
        <v>Not Rated</v>
      </c>
      <c r="O6033">
        <f>Raw_Data!K6033</f>
        <v>40</v>
      </c>
      <c r="P6033" t="str">
        <f>IF(Raw_Data!K6033&lt;=30,"Within Time","Delayed")</f>
        <v>Delayed</v>
      </c>
    </row>
    <row r="6034" spans="1:16" x14ac:dyDescent="0.35">
      <c r="A6034" t="str">
        <f>Raw_Data!A6034</f>
        <v>987-33-5656</v>
      </c>
      <c r="B6034" s="2">
        <f>Raw_Data!B6034</f>
        <v>45392.53402777778</v>
      </c>
      <c r="C6034">
        <f>HOUR(Raw_Data!B6034)</f>
        <v>12</v>
      </c>
      <c r="D6034" t="str">
        <f>TEXT(Raw_Data!B6034,"mmm")</f>
        <v>Apr</v>
      </c>
      <c r="E6034">
        <f>YEAR(Raw_Data!B6034)</f>
        <v>2024</v>
      </c>
      <c r="F6034" t="str">
        <f>TEXT(Raw_Data!B6034,"mmm-yy")</f>
        <v>Apr-24</v>
      </c>
      <c r="G6034" t="str">
        <f>PROPER(Raw_Data!C6034&amp;". "&amp;Raw_Data!D6034)</f>
        <v>S. Crebo</v>
      </c>
      <c r="H6034" t="str">
        <f>IF(OR(Raw_Data!E6034="M",Raw_Data!E6034="Male"),"Male",IF(OR(Raw_Data!E6034="F",Raw_Data!E6034="Female"),"Female","Not Confirmed"))</f>
        <v>Male</v>
      </c>
      <c r="I6034">
        <f>Raw_Data!F6034</f>
        <v>47</v>
      </c>
      <c r="J6034" t="str">
        <f>FLOOR(Raw_Data!F6034,10)&amp;"-"&amp;FLOOR(Raw_Data!F6034,10)+9</f>
        <v>40-49</v>
      </c>
      <c r="K6034" t="str">
        <f>Raw_Data!G6034</f>
        <v>Two or More Races</v>
      </c>
      <c r="L6034" t="str">
        <f>Raw_Data!H6034</f>
        <v>None</v>
      </c>
      <c r="M6034" t="str">
        <f>IF(Raw_Data!I6034=TRUE,"Admitted","Not Admitted")</f>
        <v>Admitted</v>
      </c>
      <c r="N6034" t="str">
        <f>IF(Raw_Data!J6034="","Not Rated",Raw_Data!J6034)</f>
        <v>Not Rated</v>
      </c>
      <c r="O6034">
        <f>Raw_Data!K6034</f>
        <v>43</v>
      </c>
      <c r="P6034" t="str">
        <f>IF(Raw_Data!K6034&lt;=30,"Within Time","Delayed")</f>
        <v>Delayed</v>
      </c>
    </row>
    <row r="6035" spans="1:16" x14ac:dyDescent="0.35">
      <c r="A6035" t="str">
        <f>Raw_Data!A6035</f>
        <v>623-16-4359</v>
      </c>
      <c r="B6035" s="2">
        <f>Raw_Data!B6035</f>
        <v>45392.931944444441</v>
      </c>
      <c r="C6035">
        <f>HOUR(Raw_Data!B6035)</f>
        <v>22</v>
      </c>
      <c r="D6035" t="str">
        <f>TEXT(Raw_Data!B6035,"mmm")</f>
        <v>Apr</v>
      </c>
      <c r="E6035">
        <f>YEAR(Raw_Data!B6035)</f>
        <v>2024</v>
      </c>
      <c r="F6035" t="str">
        <f>TEXT(Raw_Data!B6035,"mmm-yy")</f>
        <v>Apr-24</v>
      </c>
      <c r="G6035" t="str">
        <f>PROPER(Raw_Data!C6035&amp;". "&amp;Raw_Data!D6035)</f>
        <v>E. Ainsworth</v>
      </c>
      <c r="H6035" t="str">
        <f>IF(OR(Raw_Data!E6035="M",Raw_Data!E6035="Male"),"Male",IF(OR(Raw_Data!E6035="F",Raw_Data!E6035="Female"),"Female","Not Confirmed"))</f>
        <v>Male</v>
      </c>
      <c r="I6035">
        <f>Raw_Data!F6035</f>
        <v>20</v>
      </c>
      <c r="J6035" t="str">
        <f>FLOOR(Raw_Data!F6035,10)&amp;"-"&amp;FLOOR(Raw_Data!F6035,10)+9</f>
        <v>20-29</v>
      </c>
      <c r="K6035" t="str">
        <f>Raw_Data!G6035</f>
        <v>African American</v>
      </c>
      <c r="L6035" t="str">
        <f>Raw_Data!H6035</f>
        <v>None</v>
      </c>
      <c r="M6035" t="str">
        <f>IF(Raw_Data!I6035=TRUE,"Admitted","Not Admitted")</f>
        <v>Not Admitted</v>
      </c>
      <c r="N6035">
        <f>IF(Raw_Data!J6035="","Not Rated",Raw_Data!J6035)</f>
        <v>7</v>
      </c>
      <c r="O6035">
        <f>Raw_Data!K6035</f>
        <v>49</v>
      </c>
      <c r="P6035" t="str">
        <f>IF(Raw_Data!K6035&lt;=30,"Within Time","Delayed")</f>
        <v>Delayed</v>
      </c>
    </row>
    <row r="6036" spans="1:16" x14ac:dyDescent="0.35">
      <c r="A6036" t="str">
        <f>Raw_Data!A6036</f>
        <v>585-54-5020</v>
      </c>
      <c r="B6036" s="2">
        <f>Raw_Data!B6036</f>
        <v>45392.951388888891</v>
      </c>
      <c r="C6036">
        <f>HOUR(Raw_Data!B6036)</f>
        <v>22</v>
      </c>
      <c r="D6036" t="str">
        <f>TEXT(Raw_Data!B6036,"mmm")</f>
        <v>Apr</v>
      </c>
      <c r="E6036">
        <f>YEAR(Raw_Data!B6036)</f>
        <v>2024</v>
      </c>
      <c r="F6036" t="str">
        <f>TEXT(Raw_Data!B6036,"mmm-yy")</f>
        <v>Apr-24</v>
      </c>
      <c r="G6036" t="str">
        <f>PROPER(Raw_Data!C6036&amp;". "&amp;Raw_Data!D6036)</f>
        <v>B. Hathaway</v>
      </c>
      <c r="H6036" t="str">
        <f>IF(OR(Raw_Data!E6036="M",Raw_Data!E6036="Male"),"Male",IF(OR(Raw_Data!E6036="F",Raw_Data!E6036="Female"),"Female","Not Confirmed"))</f>
        <v>Female</v>
      </c>
      <c r="I6036">
        <f>Raw_Data!F6036</f>
        <v>76</v>
      </c>
      <c r="J6036" t="str">
        <f>FLOOR(Raw_Data!F6036,10)&amp;"-"&amp;FLOOR(Raw_Data!F6036,10)+9</f>
        <v>70-79</v>
      </c>
      <c r="K6036" t="str">
        <f>Raw_Data!G6036</f>
        <v>White</v>
      </c>
      <c r="L6036" t="str">
        <f>Raw_Data!H6036</f>
        <v>Orthopedics</v>
      </c>
      <c r="M6036" t="str">
        <f>IF(Raw_Data!I6036=TRUE,"Admitted","Not Admitted")</f>
        <v>Not Admitted</v>
      </c>
      <c r="N6036" t="str">
        <f>IF(Raw_Data!J6036="","Not Rated",Raw_Data!J6036)</f>
        <v>Not Rated</v>
      </c>
      <c r="O6036">
        <f>Raw_Data!K6036</f>
        <v>18</v>
      </c>
      <c r="P6036" t="str">
        <f>IF(Raw_Data!K6036&lt;=30,"Within Time","Delayed")</f>
        <v>Within Time</v>
      </c>
    </row>
    <row r="6037" spans="1:16" x14ac:dyDescent="0.35">
      <c r="A6037" t="str">
        <f>Raw_Data!A6037</f>
        <v>187-72-3288</v>
      </c>
      <c r="B6037" s="2">
        <f>Raw_Data!B6037</f>
        <v>45392.978472222218</v>
      </c>
      <c r="C6037">
        <f>HOUR(Raw_Data!B6037)</f>
        <v>23</v>
      </c>
      <c r="D6037" t="str">
        <f>TEXT(Raw_Data!B6037,"mmm")</f>
        <v>Apr</v>
      </c>
      <c r="E6037">
        <f>YEAR(Raw_Data!B6037)</f>
        <v>2024</v>
      </c>
      <c r="F6037" t="str">
        <f>TEXT(Raw_Data!B6037,"mmm-yy")</f>
        <v>Apr-24</v>
      </c>
      <c r="G6037" t="str">
        <f>PROPER(Raw_Data!C6037&amp;". "&amp;Raw_Data!D6037)</f>
        <v>Y. Carraway</v>
      </c>
      <c r="H6037" t="str">
        <f>IF(OR(Raw_Data!E6037="M",Raw_Data!E6037="Male"),"Male",IF(OR(Raw_Data!E6037="F",Raw_Data!E6037="Female"),"Female","Not Confirmed"))</f>
        <v>Male</v>
      </c>
      <c r="I6037">
        <f>Raw_Data!F6037</f>
        <v>17</v>
      </c>
      <c r="J6037" t="str">
        <f>FLOOR(Raw_Data!F6037,10)&amp;"-"&amp;FLOOR(Raw_Data!F6037,10)+9</f>
        <v>10-19</v>
      </c>
      <c r="K6037" t="str">
        <f>Raw_Data!G6037</f>
        <v>Declined to Identify</v>
      </c>
      <c r="L6037" t="str">
        <f>Raw_Data!H6037</f>
        <v>Gastroenterology</v>
      </c>
      <c r="M6037" t="str">
        <f>IF(Raw_Data!I6037=TRUE,"Admitted","Not Admitted")</f>
        <v>Admitted</v>
      </c>
      <c r="N6037" t="str">
        <f>IF(Raw_Data!J6037="","Not Rated",Raw_Data!J6037)</f>
        <v>Not Rated</v>
      </c>
      <c r="O6037">
        <f>Raw_Data!K6037</f>
        <v>59</v>
      </c>
      <c r="P6037" t="str">
        <f>IF(Raw_Data!K6037&lt;=30,"Within Time","Delayed")</f>
        <v>Delayed</v>
      </c>
    </row>
    <row r="6038" spans="1:16" x14ac:dyDescent="0.35">
      <c r="A6038" t="str">
        <f>Raw_Data!A6038</f>
        <v>398-77-9129</v>
      </c>
      <c r="B6038" s="2">
        <f>Raw_Data!B6038</f>
        <v>45393.020138888889</v>
      </c>
      <c r="C6038">
        <f>HOUR(Raw_Data!B6038)</f>
        <v>0</v>
      </c>
      <c r="D6038" t="str">
        <f>TEXT(Raw_Data!B6038,"mmm")</f>
        <v>Apr</v>
      </c>
      <c r="E6038">
        <f>YEAR(Raw_Data!B6038)</f>
        <v>2024</v>
      </c>
      <c r="F6038" t="str">
        <f>TEXT(Raw_Data!B6038,"mmm-yy")</f>
        <v>Apr-24</v>
      </c>
      <c r="G6038" t="str">
        <f>PROPER(Raw_Data!C6038&amp;". "&amp;Raw_Data!D6038)</f>
        <v>N. Schubuser</v>
      </c>
      <c r="H6038" t="str">
        <f>IF(OR(Raw_Data!E6038="M",Raw_Data!E6038="Male"),"Male",IF(OR(Raw_Data!E6038="F",Raw_Data!E6038="Female"),"Female","Not Confirmed"))</f>
        <v>Male</v>
      </c>
      <c r="I6038">
        <f>Raw_Data!F6038</f>
        <v>8</v>
      </c>
      <c r="J6038" t="str">
        <f>FLOOR(Raw_Data!F6038,10)&amp;"-"&amp;FLOOR(Raw_Data!F6038,10)+9</f>
        <v>0-9</v>
      </c>
      <c r="K6038" t="str">
        <f>Raw_Data!G6038</f>
        <v>Two or More Races</v>
      </c>
      <c r="L6038" t="str">
        <f>Raw_Data!H6038</f>
        <v>General Practice</v>
      </c>
      <c r="M6038" t="str">
        <f>IF(Raw_Data!I6038=TRUE,"Admitted","Not Admitted")</f>
        <v>Not Admitted</v>
      </c>
      <c r="N6038" t="str">
        <f>IF(Raw_Data!J6038="","Not Rated",Raw_Data!J6038)</f>
        <v>Not Rated</v>
      </c>
      <c r="O6038">
        <f>Raw_Data!K6038</f>
        <v>25</v>
      </c>
      <c r="P6038" t="str">
        <f>IF(Raw_Data!K6038&lt;=30,"Within Time","Delayed")</f>
        <v>Within Time</v>
      </c>
    </row>
    <row r="6039" spans="1:16" x14ac:dyDescent="0.35">
      <c r="A6039" t="str">
        <f>Raw_Data!A6039</f>
        <v>534-60-6804</v>
      </c>
      <c r="B6039" s="2">
        <f>Raw_Data!B6039</f>
        <v>45393.37777777778</v>
      </c>
      <c r="C6039">
        <f>HOUR(Raw_Data!B6039)</f>
        <v>9</v>
      </c>
      <c r="D6039" t="str">
        <f>TEXT(Raw_Data!B6039,"mmm")</f>
        <v>Apr</v>
      </c>
      <c r="E6039">
        <f>YEAR(Raw_Data!B6039)</f>
        <v>2024</v>
      </c>
      <c r="F6039" t="str">
        <f>TEXT(Raw_Data!B6039,"mmm-yy")</f>
        <v>Apr-24</v>
      </c>
      <c r="G6039" t="str">
        <f>PROPER(Raw_Data!C6039&amp;". "&amp;Raw_Data!D6039)</f>
        <v>U. Crebo</v>
      </c>
      <c r="H6039" t="str">
        <f>IF(OR(Raw_Data!E6039="M",Raw_Data!E6039="Male"),"Male",IF(OR(Raw_Data!E6039="F",Raw_Data!E6039="Female"),"Female","Not Confirmed"))</f>
        <v>Female</v>
      </c>
      <c r="I6039">
        <f>Raw_Data!F6039</f>
        <v>32</v>
      </c>
      <c r="J6039" t="str">
        <f>FLOOR(Raw_Data!F6039,10)&amp;"-"&amp;FLOOR(Raw_Data!F6039,10)+9</f>
        <v>30-39</v>
      </c>
      <c r="K6039" t="str">
        <f>Raw_Data!G6039</f>
        <v>White</v>
      </c>
      <c r="L6039" t="str">
        <f>Raw_Data!H6039</f>
        <v>Physiotherapy</v>
      </c>
      <c r="M6039" t="str">
        <f>IF(Raw_Data!I6039=TRUE,"Admitted","Not Admitted")</f>
        <v>Not Admitted</v>
      </c>
      <c r="N6039" t="str">
        <f>IF(Raw_Data!J6039="","Not Rated",Raw_Data!J6039)</f>
        <v>Not Rated</v>
      </c>
      <c r="O6039">
        <f>Raw_Data!K6039</f>
        <v>51</v>
      </c>
      <c r="P6039" t="str">
        <f>IF(Raw_Data!K6039&lt;=30,"Within Time","Delayed")</f>
        <v>Delayed</v>
      </c>
    </row>
    <row r="6040" spans="1:16" x14ac:dyDescent="0.35">
      <c r="A6040" t="str">
        <f>Raw_Data!A6040</f>
        <v>259-25-8854</v>
      </c>
      <c r="B6040" s="2">
        <f>Raw_Data!B6040</f>
        <v>45393.493750000001</v>
      </c>
      <c r="C6040">
        <f>HOUR(Raw_Data!B6040)</f>
        <v>11</v>
      </c>
      <c r="D6040" t="str">
        <f>TEXT(Raw_Data!B6040,"mmm")</f>
        <v>Apr</v>
      </c>
      <c r="E6040">
        <f>YEAR(Raw_Data!B6040)</f>
        <v>2024</v>
      </c>
      <c r="F6040" t="str">
        <f>TEXT(Raw_Data!B6040,"mmm-yy")</f>
        <v>Apr-24</v>
      </c>
      <c r="G6040" t="str">
        <f>PROPER(Raw_Data!C6040&amp;". "&amp;Raw_Data!D6040)</f>
        <v>F. Dankworth</v>
      </c>
      <c r="H6040" t="str">
        <f>IF(OR(Raw_Data!E6040="M",Raw_Data!E6040="Male"),"Male",IF(OR(Raw_Data!E6040="F",Raw_Data!E6040="Female"),"Female","Not Confirmed"))</f>
        <v>Female</v>
      </c>
      <c r="I6040">
        <f>Raw_Data!F6040</f>
        <v>76</v>
      </c>
      <c r="J6040" t="str">
        <f>FLOOR(Raw_Data!F6040,10)&amp;"-"&amp;FLOOR(Raw_Data!F6040,10)+9</f>
        <v>70-79</v>
      </c>
      <c r="K6040" t="str">
        <f>Raw_Data!G6040</f>
        <v>Two or More Races</v>
      </c>
      <c r="L6040" t="str">
        <f>Raw_Data!H6040</f>
        <v>Physiotherapy</v>
      </c>
      <c r="M6040" t="str">
        <f>IF(Raw_Data!I6040=TRUE,"Admitted","Not Admitted")</f>
        <v>Not Admitted</v>
      </c>
      <c r="N6040" t="str">
        <f>IF(Raw_Data!J6040="","Not Rated",Raw_Data!J6040)</f>
        <v>Not Rated</v>
      </c>
      <c r="O6040">
        <f>Raw_Data!K6040</f>
        <v>56</v>
      </c>
      <c r="P6040" t="str">
        <f>IF(Raw_Data!K6040&lt;=30,"Within Time","Delayed")</f>
        <v>Delayed</v>
      </c>
    </row>
    <row r="6041" spans="1:16" x14ac:dyDescent="0.35">
      <c r="A6041" t="str">
        <f>Raw_Data!A6041</f>
        <v>934-42-9739</v>
      </c>
      <c r="B6041" s="2">
        <f>Raw_Data!B6041</f>
        <v>45393.518055555563</v>
      </c>
      <c r="C6041">
        <f>HOUR(Raw_Data!B6041)</f>
        <v>12</v>
      </c>
      <c r="D6041" t="str">
        <f>TEXT(Raw_Data!B6041,"mmm")</f>
        <v>Apr</v>
      </c>
      <c r="E6041">
        <f>YEAR(Raw_Data!B6041)</f>
        <v>2024</v>
      </c>
      <c r="F6041" t="str">
        <f>TEXT(Raw_Data!B6041,"mmm-yy")</f>
        <v>Apr-24</v>
      </c>
      <c r="G6041" t="str">
        <f>PROPER(Raw_Data!C6041&amp;". "&amp;Raw_Data!D6041)</f>
        <v>U. Kershaw</v>
      </c>
      <c r="H6041" t="str">
        <f>IF(OR(Raw_Data!E6041="M",Raw_Data!E6041="Male"),"Male",IF(OR(Raw_Data!E6041="F",Raw_Data!E6041="Female"),"Female","Not Confirmed"))</f>
        <v>Not Confirmed</v>
      </c>
      <c r="I6041">
        <f>Raw_Data!F6041</f>
        <v>1</v>
      </c>
      <c r="J6041" t="str">
        <f>FLOOR(Raw_Data!F6041,10)&amp;"-"&amp;FLOOR(Raw_Data!F6041,10)+9</f>
        <v>0-9</v>
      </c>
      <c r="K6041" t="str">
        <f>Raw_Data!G6041</f>
        <v>Pacific Islander</v>
      </c>
      <c r="L6041" t="str">
        <f>Raw_Data!H6041</f>
        <v>Neurology</v>
      </c>
      <c r="M6041" t="str">
        <f>IF(Raw_Data!I6041=TRUE,"Admitted","Not Admitted")</f>
        <v>Admitted</v>
      </c>
      <c r="N6041" t="str">
        <f>IF(Raw_Data!J6041="","Not Rated",Raw_Data!J6041)</f>
        <v>Not Rated</v>
      </c>
      <c r="O6041">
        <f>Raw_Data!K6041</f>
        <v>43</v>
      </c>
      <c r="P6041" t="str">
        <f>IF(Raw_Data!K6041&lt;=30,"Within Time","Delayed")</f>
        <v>Delayed</v>
      </c>
    </row>
    <row r="6042" spans="1:16" x14ac:dyDescent="0.35">
      <c r="A6042" t="str">
        <f>Raw_Data!A6042</f>
        <v>680-36-3824</v>
      </c>
      <c r="B6042" s="2">
        <f>Raw_Data!B6042</f>
        <v>45393.526388888888</v>
      </c>
      <c r="C6042">
        <f>HOUR(Raw_Data!B6042)</f>
        <v>12</v>
      </c>
      <c r="D6042" t="str">
        <f>TEXT(Raw_Data!B6042,"mmm")</f>
        <v>Apr</v>
      </c>
      <c r="E6042">
        <f>YEAR(Raw_Data!B6042)</f>
        <v>2024</v>
      </c>
      <c r="F6042" t="str">
        <f>TEXT(Raw_Data!B6042,"mmm-yy")</f>
        <v>Apr-24</v>
      </c>
      <c r="G6042" t="str">
        <f>PROPER(Raw_Data!C6042&amp;". "&amp;Raw_Data!D6042)</f>
        <v>Q. Perrat</v>
      </c>
      <c r="H6042" t="str">
        <f>IF(OR(Raw_Data!E6042="M",Raw_Data!E6042="Male"),"Male",IF(OR(Raw_Data!E6042="F",Raw_Data!E6042="Female"),"Female","Not Confirmed"))</f>
        <v>Female</v>
      </c>
      <c r="I6042">
        <f>Raw_Data!F6042</f>
        <v>72</v>
      </c>
      <c r="J6042" t="str">
        <f>FLOOR(Raw_Data!F6042,10)&amp;"-"&amp;FLOOR(Raw_Data!F6042,10)+9</f>
        <v>70-79</v>
      </c>
      <c r="K6042" t="str">
        <f>Raw_Data!G6042</f>
        <v>Unknown</v>
      </c>
      <c r="L6042" t="str">
        <f>Raw_Data!H6042</f>
        <v>None</v>
      </c>
      <c r="M6042" t="str">
        <f>IF(Raw_Data!I6042=TRUE,"Admitted","Not Admitted")</f>
        <v>Admitted</v>
      </c>
      <c r="N6042" t="str">
        <f>IF(Raw_Data!J6042="","Not Rated",Raw_Data!J6042)</f>
        <v>Not Rated</v>
      </c>
      <c r="O6042">
        <f>Raw_Data!K6042</f>
        <v>10</v>
      </c>
      <c r="P6042" t="str">
        <f>IF(Raw_Data!K6042&lt;=30,"Within Time","Delayed")</f>
        <v>Within Time</v>
      </c>
    </row>
    <row r="6043" spans="1:16" x14ac:dyDescent="0.35">
      <c r="A6043" t="str">
        <f>Raw_Data!A6043</f>
        <v>208-28-7722</v>
      </c>
      <c r="B6043" s="2">
        <f>Raw_Data!B6043</f>
        <v>45393.620833333327</v>
      </c>
      <c r="C6043">
        <f>HOUR(Raw_Data!B6043)</f>
        <v>14</v>
      </c>
      <c r="D6043" t="str">
        <f>TEXT(Raw_Data!B6043,"mmm")</f>
        <v>Apr</v>
      </c>
      <c r="E6043">
        <f>YEAR(Raw_Data!B6043)</f>
        <v>2024</v>
      </c>
      <c r="F6043" t="str">
        <f>TEXT(Raw_Data!B6043,"mmm-yy")</f>
        <v>Apr-24</v>
      </c>
      <c r="G6043" t="str">
        <f>PROPER(Raw_Data!C6043&amp;". "&amp;Raw_Data!D6043)</f>
        <v>R. Aldridge</v>
      </c>
      <c r="H6043" t="str">
        <f>IF(OR(Raw_Data!E6043="M",Raw_Data!E6043="Male"),"Male",IF(OR(Raw_Data!E6043="F",Raw_Data!E6043="Female"),"Female","Not Confirmed"))</f>
        <v>Male</v>
      </c>
      <c r="I6043">
        <f>Raw_Data!F6043</f>
        <v>72</v>
      </c>
      <c r="J6043" t="str">
        <f>FLOOR(Raw_Data!F6043,10)&amp;"-"&amp;FLOOR(Raw_Data!F6043,10)+9</f>
        <v>70-79</v>
      </c>
      <c r="K6043" t="str">
        <f>Raw_Data!G6043</f>
        <v>Unknown</v>
      </c>
      <c r="L6043" t="str">
        <f>Raw_Data!H6043</f>
        <v>Renal</v>
      </c>
      <c r="M6043" t="str">
        <f>IF(Raw_Data!I6043=TRUE,"Admitted","Not Admitted")</f>
        <v>Not Admitted</v>
      </c>
      <c r="N6043" t="str">
        <f>IF(Raw_Data!J6043="","Not Rated",Raw_Data!J6043)</f>
        <v>Not Rated</v>
      </c>
      <c r="O6043">
        <f>Raw_Data!K6043</f>
        <v>21</v>
      </c>
      <c r="P6043" t="str">
        <f>IF(Raw_Data!K6043&lt;=30,"Within Time","Delayed")</f>
        <v>Within Time</v>
      </c>
    </row>
    <row r="6044" spans="1:16" x14ac:dyDescent="0.35">
      <c r="A6044" t="str">
        <f>Raw_Data!A6044</f>
        <v>651-23-7756</v>
      </c>
      <c r="B6044" s="2">
        <f>Raw_Data!B6044</f>
        <v>45393.768750000003</v>
      </c>
      <c r="C6044">
        <f>HOUR(Raw_Data!B6044)</f>
        <v>18</v>
      </c>
      <c r="D6044" t="str">
        <f>TEXT(Raw_Data!B6044,"mmm")</f>
        <v>Apr</v>
      </c>
      <c r="E6044">
        <f>YEAR(Raw_Data!B6044)</f>
        <v>2024</v>
      </c>
      <c r="F6044" t="str">
        <f>TEXT(Raw_Data!B6044,"mmm-yy")</f>
        <v>Apr-24</v>
      </c>
      <c r="G6044" t="str">
        <f>PROPER(Raw_Data!C6044&amp;". "&amp;Raw_Data!D6044)</f>
        <v>L. Titcombe</v>
      </c>
      <c r="H6044" t="str">
        <f>IF(OR(Raw_Data!E6044="M",Raw_Data!E6044="Male"),"Male",IF(OR(Raw_Data!E6044="F",Raw_Data!E6044="Female"),"Female","Not Confirmed"))</f>
        <v>Female</v>
      </c>
      <c r="I6044">
        <f>Raw_Data!F6044</f>
        <v>51</v>
      </c>
      <c r="J6044" t="str">
        <f>FLOOR(Raw_Data!F6044,10)&amp;"-"&amp;FLOOR(Raw_Data!F6044,10)+9</f>
        <v>50-59</v>
      </c>
      <c r="K6044" t="str">
        <f>Raw_Data!G6044</f>
        <v>White</v>
      </c>
      <c r="L6044" t="str">
        <f>Raw_Data!H6044</f>
        <v>None</v>
      </c>
      <c r="M6044" t="str">
        <f>IF(Raw_Data!I6044=TRUE,"Admitted","Not Admitted")</f>
        <v>Not Admitted</v>
      </c>
      <c r="N6044" t="str">
        <f>IF(Raw_Data!J6044="","Not Rated",Raw_Data!J6044)</f>
        <v>Not Rated</v>
      </c>
      <c r="O6044">
        <f>Raw_Data!K6044</f>
        <v>36</v>
      </c>
      <c r="P6044" t="str">
        <f>IF(Raw_Data!K6044&lt;=30,"Within Time","Delayed")</f>
        <v>Delayed</v>
      </c>
    </row>
    <row r="6045" spans="1:16" x14ac:dyDescent="0.35">
      <c r="A6045" t="str">
        <f>Raw_Data!A6045</f>
        <v>406-40-1808</v>
      </c>
      <c r="B6045" s="2">
        <f>Raw_Data!B6045</f>
        <v>45393.777083333327</v>
      </c>
      <c r="C6045">
        <f>HOUR(Raw_Data!B6045)</f>
        <v>18</v>
      </c>
      <c r="D6045" t="str">
        <f>TEXT(Raw_Data!B6045,"mmm")</f>
        <v>Apr</v>
      </c>
      <c r="E6045">
        <f>YEAR(Raw_Data!B6045)</f>
        <v>2024</v>
      </c>
      <c r="F6045" t="str">
        <f>TEXT(Raw_Data!B6045,"mmm-yy")</f>
        <v>Apr-24</v>
      </c>
      <c r="G6045" t="str">
        <f>PROPER(Raw_Data!C6045&amp;". "&amp;Raw_Data!D6045)</f>
        <v>O. Yates</v>
      </c>
      <c r="H6045" t="str">
        <f>IF(OR(Raw_Data!E6045="M",Raw_Data!E6045="Male"),"Male",IF(OR(Raw_Data!E6045="F",Raw_Data!E6045="Female"),"Female","Not Confirmed"))</f>
        <v>Female</v>
      </c>
      <c r="I6045">
        <f>Raw_Data!F6045</f>
        <v>60</v>
      </c>
      <c r="J6045" t="str">
        <f>FLOOR(Raw_Data!F6045,10)&amp;"-"&amp;FLOOR(Raw_Data!F6045,10)+9</f>
        <v>60-69</v>
      </c>
      <c r="K6045" t="str">
        <f>Raw_Data!G6045</f>
        <v>Asian</v>
      </c>
      <c r="L6045" t="str">
        <f>Raw_Data!H6045</f>
        <v>None</v>
      </c>
      <c r="M6045" t="str">
        <f>IF(Raw_Data!I6045=TRUE,"Admitted","Not Admitted")</f>
        <v>Not Admitted</v>
      </c>
      <c r="N6045">
        <f>IF(Raw_Data!J6045="","Not Rated",Raw_Data!J6045)</f>
        <v>4</v>
      </c>
      <c r="O6045">
        <f>Raw_Data!K6045</f>
        <v>18</v>
      </c>
      <c r="P6045" t="str">
        <f>IF(Raw_Data!K6045&lt;=30,"Within Time","Delayed")</f>
        <v>Within Time</v>
      </c>
    </row>
    <row r="6046" spans="1:16" x14ac:dyDescent="0.35">
      <c r="A6046" t="str">
        <f>Raw_Data!A6046</f>
        <v>164-82-9402</v>
      </c>
      <c r="B6046" s="2">
        <f>Raw_Data!B6046</f>
        <v>45393.779166666667</v>
      </c>
      <c r="C6046">
        <f>HOUR(Raw_Data!B6046)</f>
        <v>18</v>
      </c>
      <c r="D6046" t="str">
        <f>TEXT(Raw_Data!B6046,"mmm")</f>
        <v>Apr</v>
      </c>
      <c r="E6046">
        <f>YEAR(Raw_Data!B6046)</f>
        <v>2024</v>
      </c>
      <c r="F6046" t="str">
        <f>TEXT(Raw_Data!B6046,"mmm-yy")</f>
        <v>Apr-24</v>
      </c>
      <c r="G6046" t="str">
        <f>PROPER(Raw_Data!C6046&amp;". "&amp;Raw_Data!D6046)</f>
        <v>K. Greenhalgh</v>
      </c>
      <c r="H6046" t="str">
        <f>IF(OR(Raw_Data!E6046="M",Raw_Data!E6046="Male"),"Male",IF(OR(Raw_Data!E6046="F",Raw_Data!E6046="Female"),"Female","Not Confirmed"))</f>
        <v>Male</v>
      </c>
      <c r="I6046">
        <f>Raw_Data!F6046</f>
        <v>22</v>
      </c>
      <c r="J6046" t="str">
        <f>FLOOR(Raw_Data!F6046,10)&amp;"-"&amp;FLOOR(Raw_Data!F6046,10)+9</f>
        <v>20-29</v>
      </c>
      <c r="K6046" t="str">
        <f>Raw_Data!G6046</f>
        <v>Asian</v>
      </c>
      <c r="L6046" t="str">
        <f>Raw_Data!H6046</f>
        <v>General Practice</v>
      </c>
      <c r="M6046" t="str">
        <f>IF(Raw_Data!I6046=TRUE,"Admitted","Not Admitted")</f>
        <v>Admitted</v>
      </c>
      <c r="N6046">
        <f>IF(Raw_Data!J6046="","Not Rated",Raw_Data!J6046)</f>
        <v>5</v>
      </c>
      <c r="O6046">
        <f>Raw_Data!K6046</f>
        <v>50</v>
      </c>
      <c r="P6046" t="str">
        <f>IF(Raw_Data!K6046&lt;=30,"Within Time","Delayed")</f>
        <v>Delayed</v>
      </c>
    </row>
    <row r="6047" spans="1:16" x14ac:dyDescent="0.35">
      <c r="A6047" t="str">
        <f>Raw_Data!A6047</f>
        <v>626-69-6246</v>
      </c>
      <c r="B6047" s="2">
        <f>Raw_Data!B6047</f>
        <v>45393.852083333331</v>
      </c>
      <c r="C6047">
        <f>HOUR(Raw_Data!B6047)</f>
        <v>20</v>
      </c>
      <c r="D6047" t="str">
        <f>TEXT(Raw_Data!B6047,"mmm")</f>
        <v>Apr</v>
      </c>
      <c r="E6047">
        <f>YEAR(Raw_Data!B6047)</f>
        <v>2024</v>
      </c>
      <c r="F6047" t="str">
        <f>TEXT(Raw_Data!B6047,"mmm-yy")</f>
        <v>Apr-24</v>
      </c>
      <c r="G6047" t="str">
        <f>PROPER(Raw_Data!C6047&amp;". "&amp;Raw_Data!D6047)</f>
        <v>R. Gionettitti</v>
      </c>
      <c r="H6047" t="str">
        <f>IF(OR(Raw_Data!E6047="M",Raw_Data!E6047="Male"),"Male",IF(OR(Raw_Data!E6047="F",Raw_Data!E6047="Female"),"Female","Not Confirmed"))</f>
        <v>Male</v>
      </c>
      <c r="I6047">
        <f>Raw_Data!F6047</f>
        <v>38</v>
      </c>
      <c r="J6047" t="str">
        <f>FLOOR(Raw_Data!F6047,10)&amp;"-"&amp;FLOOR(Raw_Data!F6047,10)+9</f>
        <v>30-39</v>
      </c>
      <c r="K6047" t="str">
        <f>Raw_Data!G6047</f>
        <v>Asian</v>
      </c>
      <c r="L6047" t="str">
        <f>Raw_Data!H6047</f>
        <v>None</v>
      </c>
      <c r="M6047" t="str">
        <f>IF(Raw_Data!I6047=TRUE,"Admitted","Not Admitted")</f>
        <v>Not Admitted</v>
      </c>
      <c r="N6047" t="str">
        <f>IF(Raw_Data!J6047="","Not Rated",Raw_Data!J6047)</f>
        <v>Not Rated</v>
      </c>
      <c r="O6047">
        <f>Raw_Data!K6047</f>
        <v>43</v>
      </c>
      <c r="P6047" t="str">
        <f>IF(Raw_Data!K6047&lt;=30,"Within Time","Delayed")</f>
        <v>Delayed</v>
      </c>
    </row>
    <row r="6048" spans="1:16" x14ac:dyDescent="0.35">
      <c r="A6048" t="str">
        <f>Raw_Data!A6048</f>
        <v>198-20-6597</v>
      </c>
      <c r="B6048" s="2">
        <f>Raw_Data!B6048</f>
        <v>45393.943055555559</v>
      </c>
      <c r="C6048">
        <f>HOUR(Raw_Data!B6048)</f>
        <v>22</v>
      </c>
      <c r="D6048" t="str">
        <f>TEXT(Raw_Data!B6048,"mmm")</f>
        <v>Apr</v>
      </c>
      <c r="E6048">
        <f>YEAR(Raw_Data!B6048)</f>
        <v>2024</v>
      </c>
      <c r="F6048" t="str">
        <f>TEXT(Raw_Data!B6048,"mmm-yy")</f>
        <v>Apr-24</v>
      </c>
      <c r="G6048" t="str">
        <f>PROPER(Raw_Data!C6048&amp;". "&amp;Raw_Data!D6048)</f>
        <v>R. Bannister</v>
      </c>
      <c r="H6048" t="str">
        <f>IF(OR(Raw_Data!E6048="M",Raw_Data!E6048="Male"),"Male",IF(OR(Raw_Data!E6048="F",Raw_Data!E6048="Female"),"Female","Not Confirmed"))</f>
        <v>Female</v>
      </c>
      <c r="I6048">
        <f>Raw_Data!F6048</f>
        <v>9</v>
      </c>
      <c r="J6048" t="str">
        <f>FLOOR(Raw_Data!F6048,10)&amp;"-"&amp;FLOOR(Raw_Data!F6048,10)+9</f>
        <v>0-9</v>
      </c>
      <c r="K6048" t="str">
        <f>Raw_Data!G6048</f>
        <v>Native American/Alaska Native</v>
      </c>
      <c r="L6048" t="str">
        <f>Raw_Data!H6048</f>
        <v>Orthopedics</v>
      </c>
      <c r="M6048" t="str">
        <f>IF(Raw_Data!I6048=TRUE,"Admitted","Not Admitted")</f>
        <v>Not Admitted</v>
      </c>
      <c r="N6048" t="str">
        <f>IF(Raw_Data!J6048="","Not Rated",Raw_Data!J6048)</f>
        <v>Not Rated</v>
      </c>
      <c r="O6048">
        <f>Raw_Data!K6048</f>
        <v>53</v>
      </c>
      <c r="P6048" t="str">
        <f>IF(Raw_Data!K6048&lt;=30,"Within Time","Delayed")</f>
        <v>Delayed</v>
      </c>
    </row>
    <row r="6049" spans="1:16" x14ac:dyDescent="0.35">
      <c r="A6049" t="str">
        <f>Raw_Data!A6049</f>
        <v>313-74-1048</v>
      </c>
      <c r="B6049" s="2">
        <f>Raw_Data!B6049</f>
        <v>45393.961805555547</v>
      </c>
      <c r="C6049">
        <f>HOUR(Raw_Data!B6049)</f>
        <v>23</v>
      </c>
      <c r="D6049" t="str">
        <f>TEXT(Raw_Data!B6049,"mmm")</f>
        <v>Apr</v>
      </c>
      <c r="E6049">
        <f>YEAR(Raw_Data!B6049)</f>
        <v>2024</v>
      </c>
      <c r="F6049" t="str">
        <f>TEXT(Raw_Data!B6049,"mmm-yy")</f>
        <v>Apr-24</v>
      </c>
      <c r="G6049" t="str">
        <f>PROPER(Raw_Data!C6049&amp;". "&amp;Raw_Data!D6049)</f>
        <v>A. Silverlock</v>
      </c>
      <c r="H6049" t="str">
        <f>IF(OR(Raw_Data!E6049="M",Raw_Data!E6049="Male"),"Male",IF(OR(Raw_Data!E6049="F",Raw_Data!E6049="Female"),"Female","Not Confirmed"))</f>
        <v>Male</v>
      </c>
      <c r="I6049">
        <f>Raw_Data!F6049</f>
        <v>51</v>
      </c>
      <c r="J6049" t="str">
        <f>FLOOR(Raw_Data!F6049,10)&amp;"-"&amp;FLOOR(Raw_Data!F6049,10)+9</f>
        <v>50-59</v>
      </c>
      <c r="K6049" t="str">
        <f>Raw_Data!G6049</f>
        <v>Asian</v>
      </c>
      <c r="L6049" t="str">
        <f>Raw_Data!H6049</f>
        <v>Physiotherapy</v>
      </c>
      <c r="M6049" t="str">
        <f>IF(Raw_Data!I6049=TRUE,"Admitted","Not Admitted")</f>
        <v>Admitted</v>
      </c>
      <c r="N6049" t="str">
        <f>IF(Raw_Data!J6049="","Not Rated",Raw_Data!J6049)</f>
        <v>Not Rated</v>
      </c>
      <c r="O6049">
        <f>Raw_Data!K6049</f>
        <v>23</v>
      </c>
      <c r="P6049" t="str">
        <f>IF(Raw_Data!K6049&lt;=30,"Within Time","Delayed")</f>
        <v>Within Time</v>
      </c>
    </row>
    <row r="6050" spans="1:16" x14ac:dyDescent="0.35">
      <c r="A6050" t="str">
        <f>Raw_Data!A6050</f>
        <v>929-41-9870</v>
      </c>
      <c r="B6050" s="2">
        <f>Raw_Data!B6050</f>
        <v>45394.010416666657</v>
      </c>
      <c r="C6050">
        <f>HOUR(Raw_Data!B6050)</f>
        <v>0</v>
      </c>
      <c r="D6050" t="str">
        <f>TEXT(Raw_Data!B6050,"mmm")</f>
        <v>Apr</v>
      </c>
      <c r="E6050">
        <f>YEAR(Raw_Data!B6050)</f>
        <v>2024</v>
      </c>
      <c r="F6050" t="str">
        <f>TEXT(Raw_Data!B6050,"mmm-yy")</f>
        <v>Apr-24</v>
      </c>
      <c r="G6050" t="str">
        <f>PROPER(Raw_Data!C6050&amp;". "&amp;Raw_Data!D6050)</f>
        <v>V. Garfield</v>
      </c>
      <c r="H6050" t="str">
        <f>IF(OR(Raw_Data!E6050="M",Raw_Data!E6050="Male"),"Male",IF(OR(Raw_Data!E6050="F",Raw_Data!E6050="Female"),"Female","Not Confirmed"))</f>
        <v>Female</v>
      </c>
      <c r="I6050">
        <f>Raw_Data!F6050</f>
        <v>46</v>
      </c>
      <c r="J6050" t="str">
        <f>FLOOR(Raw_Data!F6050,10)&amp;"-"&amp;FLOOR(Raw_Data!F6050,10)+9</f>
        <v>40-49</v>
      </c>
      <c r="K6050" t="str">
        <f>Raw_Data!G6050</f>
        <v>White</v>
      </c>
      <c r="L6050" t="str">
        <f>Raw_Data!H6050</f>
        <v>None</v>
      </c>
      <c r="M6050" t="str">
        <f>IF(Raw_Data!I6050=TRUE,"Admitted","Not Admitted")</f>
        <v>Admitted</v>
      </c>
      <c r="N6050">
        <f>IF(Raw_Data!J6050="","Not Rated",Raw_Data!J6050)</f>
        <v>6</v>
      </c>
      <c r="O6050">
        <f>Raw_Data!K6050</f>
        <v>23</v>
      </c>
      <c r="P6050" t="str">
        <f>IF(Raw_Data!K6050&lt;=30,"Within Time","Delayed")</f>
        <v>Within Time</v>
      </c>
    </row>
    <row r="6051" spans="1:16" x14ac:dyDescent="0.35">
      <c r="A6051" t="str">
        <f>Raw_Data!A6051</f>
        <v>996-48-4366</v>
      </c>
      <c r="B6051" s="2">
        <f>Raw_Data!B6051</f>
        <v>45394.013194444437</v>
      </c>
      <c r="C6051">
        <f>HOUR(Raw_Data!B6051)</f>
        <v>0</v>
      </c>
      <c r="D6051" t="str">
        <f>TEXT(Raw_Data!B6051,"mmm")</f>
        <v>Apr</v>
      </c>
      <c r="E6051">
        <f>YEAR(Raw_Data!B6051)</f>
        <v>2024</v>
      </c>
      <c r="F6051" t="str">
        <f>TEXT(Raw_Data!B6051,"mmm-yy")</f>
        <v>Apr-24</v>
      </c>
      <c r="G6051" t="str">
        <f>PROPER(Raw_Data!C6051&amp;". "&amp;Raw_Data!D6051)</f>
        <v>T. Jephson</v>
      </c>
      <c r="H6051" t="str">
        <f>IF(OR(Raw_Data!E6051="M",Raw_Data!E6051="Male"),"Male",IF(OR(Raw_Data!E6051="F",Raw_Data!E6051="Female"),"Female","Not Confirmed"))</f>
        <v>Female</v>
      </c>
      <c r="I6051">
        <f>Raw_Data!F6051</f>
        <v>38</v>
      </c>
      <c r="J6051" t="str">
        <f>FLOOR(Raw_Data!F6051,10)&amp;"-"&amp;FLOOR(Raw_Data!F6051,10)+9</f>
        <v>30-39</v>
      </c>
      <c r="K6051" t="str">
        <f>Raw_Data!G6051</f>
        <v>Asian</v>
      </c>
      <c r="L6051" t="str">
        <f>Raw_Data!H6051</f>
        <v>Orthopedics</v>
      </c>
      <c r="M6051" t="str">
        <f>IF(Raw_Data!I6051=TRUE,"Admitted","Not Admitted")</f>
        <v>Not Admitted</v>
      </c>
      <c r="N6051">
        <f>IF(Raw_Data!J6051="","Not Rated",Raw_Data!J6051)</f>
        <v>6</v>
      </c>
      <c r="O6051">
        <f>Raw_Data!K6051</f>
        <v>17</v>
      </c>
      <c r="P6051" t="str">
        <f>IF(Raw_Data!K6051&lt;=30,"Within Time","Delayed")</f>
        <v>Within Time</v>
      </c>
    </row>
    <row r="6052" spans="1:16" x14ac:dyDescent="0.35">
      <c r="A6052" t="str">
        <f>Raw_Data!A6052</f>
        <v>130-79-9066</v>
      </c>
      <c r="B6052" s="2">
        <f>Raw_Data!B6052</f>
        <v>45394.042361111111</v>
      </c>
      <c r="C6052">
        <f>HOUR(Raw_Data!B6052)</f>
        <v>1</v>
      </c>
      <c r="D6052" t="str">
        <f>TEXT(Raw_Data!B6052,"mmm")</f>
        <v>Apr</v>
      </c>
      <c r="E6052">
        <f>YEAR(Raw_Data!B6052)</f>
        <v>2024</v>
      </c>
      <c r="F6052" t="str">
        <f>TEXT(Raw_Data!B6052,"mmm-yy")</f>
        <v>Apr-24</v>
      </c>
      <c r="G6052" t="str">
        <f>PROPER(Raw_Data!C6052&amp;". "&amp;Raw_Data!D6052)</f>
        <v>Y. Ainsworth</v>
      </c>
      <c r="H6052" t="str">
        <f>IF(OR(Raw_Data!E6052="M",Raw_Data!E6052="Male"),"Male",IF(OR(Raw_Data!E6052="F",Raw_Data!E6052="Female"),"Female","Not Confirmed"))</f>
        <v>Female</v>
      </c>
      <c r="I6052">
        <f>Raw_Data!F6052</f>
        <v>77</v>
      </c>
      <c r="J6052" t="str">
        <f>FLOOR(Raw_Data!F6052,10)&amp;"-"&amp;FLOOR(Raw_Data!F6052,10)+9</f>
        <v>70-79</v>
      </c>
      <c r="K6052" t="str">
        <f>Raw_Data!G6052</f>
        <v>White</v>
      </c>
      <c r="L6052" t="str">
        <f>Raw_Data!H6052</f>
        <v>None</v>
      </c>
      <c r="M6052" t="str">
        <f>IF(Raw_Data!I6052=TRUE,"Admitted","Not Admitted")</f>
        <v>Admitted</v>
      </c>
      <c r="N6052" t="str">
        <f>IF(Raw_Data!J6052="","Not Rated",Raw_Data!J6052)</f>
        <v>Not Rated</v>
      </c>
      <c r="O6052">
        <f>Raw_Data!K6052</f>
        <v>20</v>
      </c>
      <c r="P6052" t="str">
        <f>IF(Raw_Data!K6052&lt;=30,"Within Time","Delayed")</f>
        <v>Within Time</v>
      </c>
    </row>
    <row r="6053" spans="1:16" x14ac:dyDescent="0.35">
      <c r="A6053" t="str">
        <f>Raw_Data!A6053</f>
        <v>884-63-3621</v>
      </c>
      <c r="B6053" s="2">
        <f>Raw_Data!B6053</f>
        <v>45394.061805555553</v>
      </c>
      <c r="C6053">
        <f>HOUR(Raw_Data!B6053)</f>
        <v>1</v>
      </c>
      <c r="D6053" t="str">
        <f>TEXT(Raw_Data!B6053,"mmm")</f>
        <v>Apr</v>
      </c>
      <c r="E6053">
        <f>YEAR(Raw_Data!B6053)</f>
        <v>2024</v>
      </c>
      <c r="F6053" t="str">
        <f>TEXT(Raw_Data!B6053,"mmm-yy")</f>
        <v>Apr-24</v>
      </c>
      <c r="G6053" t="str">
        <f>PROPER(Raw_Data!C6053&amp;". "&amp;Raw_Data!D6053)</f>
        <v>L. Ollerton</v>
      </c>
      <c r="H6053" t="str">
        <f>IF(OR(Raw_Data!E6053="M",Raw_Data!E6053="Male"),"Male",IF(OR(Raw_Data!E6053="F",Raw_Data!E6053="Female"),"Female","Not Confirmed"))</f>
        <v>Male</v>
      </c>
      <c r="I6053">
        <f>Raw_Data!F6053</f>
        <v>63</v>
      </c>
      <c r="J6053" t="str">
        <f>FLOOR(Raw_Data!F6053,10)&amp;"-"&amp;FLOOR(Raw_Data!F6053,10)+9</f>
        <v>60-69</v>
      </c>
      <c r="K6053" t="str">
        <f>Raw_Data!G6053</f>
        <v>Native American/Alaska Native</v>
      </c>
      <c r="L6053" t="str">
        <f>Raw_Data!H6053</f>
        <v>General Practice</v>
      </c>
      <c r="M6053" t="str">
        <f>IF(Raw_Data!I6053=TRUE,"Admitted","Not Admitted")</f>
        <v>Not Admitted</v>
      </c>
      <c r="N6053" t="str">
        <f>IF(Raw_Data!J6053="","Not Rated",Raw_Data!J6053)</f>
        <v>Not Rated</v>
      </c>
      <c r="O6053">
        <f>Raw_Data!K6053</f>
        <v>43</v>
      </c>
      <c r="P6053" t="str">
        <f>IF(Raw_Data!K6053&lt;=30,"Within Time","Delayed")</f>
        <v>Delayed</v>
      </c>
    </row>
    <row r="6054" spans="1:16" x14ac:dyDescent="0.35">
      <c r="A6054" t="str">
        <f>Raw_Data!A6054</f>
        <v>216-22-7632</v>
      </c>
      <c r="B6054" s="2">
        <f>Raw_Data!B6054</f>
        <v>45394.13958333333</v>
      </c>
      <c r="C6054">
        <f>HOUR(Raw_Data!B6054)</f>
        <v>3</v>
      </c>
      <c r="D6054" t="str">
        <f>TEXT(Raw_Data!B6054,"mmm")</f>
        <v>Apr</v>
      </c>
      <c r="E6054">
        <f>YEAR(Raw_Data!B6054)</f>
        <v>2024</v>
      </c>
      <c r="F6054" t="str">
        <f>TEXT(Raw_Data!B6054,"mmm-yy")</f>
        <v>Apr-24</v>
      </c>
      <c r="G6054" t="str">
        <f>PROPER(Raw_Data!C6054&amp;". "&amp;Raw_Data!D6054)</f>
        <v>L. Ironside</v>
      </c>
      <c r="H6054" t="str">
        <f>IF(OR(Raw_Data!E6054="M",Raw_Data!E6054="Male"),"Male",IF(OR(Raw_Data!E6054="F",Raw_Data!E6054="Female"),"Female","Not Confirmed"))</f>
        <v>Not Confirmed</v>
      </c>
      <c r="I6054">
        <f>Raw_Data!F6054</f>
        <v>18</v>
      </c>
      <c r="J6054" t="str">
        <f>FLOOR(Raw_Data!F6054,10)&amp;"-"&amp;FLOOR(Raw_Data!F6054,10)+9</f>
        <v>10-19</v>
      </c>
      <c r="K6054" t="str">
        <f>Raw_Data!G6054</f>
        <v>African American</v>
      </c>
      <c r="L6054" t="str">
        <f>Raw_Data!H6054</f>
        <v>Physiotherapy</v>
      </c>
      <c r="M6054" t="str">
        <f>IF(Raw_Data!I6054=TRUE,"Admitted","Not Admitted")</f>
        <v>Admitted</v>
      </c>
      <c r="N6054" t="str">
        <f>IF(Raw_Data!J6054="","Not Rated",Raw_Data!J6054)</f>
        <v>Not Rated</v>
      </c>
      <c r="O6054">
        <f>Raw_Data!K6054</f>
        <v>29</v>
      </c>
      <c r="P6054" t="str">
        <f>IF(Raw_Data!K6054&lt;=30,"Within Time","Delayed")</f>
        <v>Within Time</v>
      </c>
    </row>
    <row r="6055" spans="1:16" x14ac:dyDescent="0.35">
      <c r="A6055" t="str">
        <f>Raw_Data!A6055</f>
        <v>332-14-9126</v>
      </c>
      <c r="B6055" s="2">
        <f>Raw_Data!B6055</f>
        <v>45394.508333333331</v>
      </c>
      <c r="C6055">
        <f>HOUR(Raw_Data!B6055)</f>
        <v>12</v>
      </c>
      <c r="D6055" t="str">
        <f>TEXT(Raw_Data!B6055,"mmm")</f>
        <v>Apr</v>
      </c>
      <c r="E6055">
        <f>YEAR(Raw_Data!B6055)</f>
        <v>2024</v>
      </c>
      <c r="F6055" t="str">
        <f>TEXT(Raw_Data!B6055,"mmm-yy")</f>
        <v>Apr-24</v>
      </c>
      <c r="G6055" t="str">
        <f>PROPER(Raw_Data!C6055&amp;". "&amp;Raw_Data!D6055)</f>
        <v>H. Silverlock</v>
      </c>
      <c r="H6055" t="str">
        <f>IF(OR(Raw_Data!E6055="M",Raw_Data!E6055="Male"),"Male",IF(OR(Raw_Data!E6055="F",Raw_Data!E6055="Female"),"Female","Not Confirmed"))</f>
        <v>Female</v>
      </c>
      <c r="I6055">
        <f>Raw_Data!F6055</f>
        <v>14</v>
      </c>
      <c r="J6055" t="str">
        <f>FLOOR(Raw_Data!F6055,10)&amp;"-"&amp;FLOOR(Raw_Data!F6055,10)+9</f>
        <v>10-19</v>
      </c>
      <c r="K6055" t="str">
        <f>Raw_Data!G6055</f>
        <v>Pacific Islander</v>
      </c>
      <c r="L6055" t="str">
        <f>Raw_Data!H6055</f>
        <v>General Practice</v>
      </c>
      <c r="M6055" t="str">
        <f>IF(Raw_Data!I6055=TRUE,"Admitted","Not Admitted")</f>
        <v>Admitted</v>
      </c>
      <c r="N6055" t="str">
        <f>IF(Raw_Data!J6055="","Not Rated",Raw_Data!J6055)</f>
        <v>Not Rated</v>
      </c>
      <c r="O6055">
        <f>Raw_Data!K6055</f>
        <v>29</v>
      </c>
      <c r="P6055" t="str">
        <f>IF(Raw_Data!K6055&lt;=30,"Within Time","Delayed")</f>
        <v>Within Time</v>
      </c>
    </row>
    <row r="6056" spans="1:16" x14ac:dyDescent="0.35">
      <c r="A6056" t="str">
        <f>Raw_Data!A6056</f>
        <v>523-16-4073</v>
      </c>
      <c r="B6056" s="2">
        <f>Raw_Data!B6056</f>
        <v>45394.515972222223</v>
      </c>
      <c r="C6056">
        <f>HOUR(Raw_Data!B6056)</f>
        <v>12</v>
      </c>
      <c r="D6056" t="str">
        <f>TEXT(Raw_Data!B6056,"mmm")</f>
        <v>Apr</v>
      </c>
      <c r="E6056">
        <f>YEAR(Raw_Data!B6056)</f>
        <v>2024</v>
      </c>
      <c r="F6056" t="str">
        <f>TEXT(Raw_Data!B6056,"mmm-yy")</f>
        <v>Apr-24</v>
      </c>
      <c r="G6056" t="str">
        <f>PROPER(Raw_Data!C6056&amp;". "&amp;Raw_Data!D6056)</f>
        <v>L. Ainsworth</v>
      </c>
      <c r="H6056" t="str">
        <f>IF(OR(Raw_Data!E6056="M",Raw_Data!E6056="Male"),"Male",IF(OR(Raw_Data!E6056="F",Raw_Data!E6056="Female"),"Female","Not Confirmed"))</f>
        <v>Female</v>
      </c>
      <c r="I6056">
        <f>Raw_Data!F6056</f>
        <v>7</v>
      </c>
      <c r="J6056" t="str">
        <f>FLOOR(Raw_Data!F6056,10)&amp;"-"&amp;FLOOR(Raw_Data!F6056,10)+9</f>
        <v>0-9</v>
      </c>
      <c r="K6056" t="str">
        <f>Raw_Data!G6056</f>
        <v>White</v>
      </c>
      <c r="L6056" t="str">
        <f>Raw_Data!H6056</f>
        <v>None</v>
      </c>
      <c r="M6056" t="str">
        <f>IF(Raw_Data!I6056=TRUE,"Admitted","Not Admitted")</f>
        <v>Not Admitted</v>
      </c>
      <c r="N6056" t="str">
        <f>IF(Raw_Data!J6056="","Not Rated",Raw_Data!J6056)</f>
        <v>Not Rated</v>
      </c>
      <c r="O6056">
        <f>Raw_Data!K6056</f>
        <v>54</v>
      </c>
      <c r="P6056" t="str">
        <f>IF(Raw_Data!K6056&lt;=30,"Within Time","Delayed")</f>
        <v>Delayed</v>
      </c>
    </row>
    <row r="6057" spans="1:16" x14ac:dyDescent="0.35">
      <c r="A6057" t="str">
        <f>Raw_Data!A6057</f>
        <v>486-58-5034</v>
      </c>
      <c r="B6057" s="2">
        <f>Raw_Data!B6057</f>
        <v>45394.532638888893</v>
      </c>
      <c r="C6057">
        <f>HOUR(Raw_Data!B6057)</f>
        <v>12</v>
      </c>
      <c r="D6057" t="str">
        <f>TEXT(Raw_Data!B6057,"mmm")</f>
        <v>Apr</v>
      </c>
      <c r="E6057">
        <f>YEAR(Raw_Data!B6057)</f>
        <v>2024</v>
      </c>
      <c r="F6057" t="str">
        <f>TEXT(Raw_Data!B6057,"mmm-yy")</f>
        <v>Apr-24</v>
      </c>
      <c r="G6057" t="str">
        <f>PROPER(Raw_Data!C6057&amp;". "&amp;Raw_Data!D6057)</f>
        <v>Q. Garfield</v>
      </c>
      <c r="H6057" t="str">
        <f>IF(OR(Raw_Data!E6057="M",Raw_Data!E6057="Male"),"Male",IF(OR(Raw_Data!E6057="F",Raw_Data!E6057="Female"),"Female","Not Confirmed"))</f>
        <v>Female</v>
      </c>
      <c r="I6057">
        <f>Raw_Data!F6057</f>
        <v>22</v>
      </c>
      <c r="J6057" t="str">
        <f>FLOOR(Raw_Data!F6057,10)&amp;"-"&amp;FLOOR(Raw_Data!F6057,10)+9</f>
        <v>20-29</v>
      </c>
      <c r="K6057" t="str">
        <f>Raw_Data!G6057</f>
        <v>White</v>
      </c>
      <c r="L6057" t="str">
        <f>Raw_Data!H6057</f>
        <v>None</v>
      </c>
      <c r="M6057" t="str">
        <f>IF(Raw_Data!I6057=TRUE,"Admitted","Not Admitted")</f>
        <v>Admitted</v>
      </c>
      <c r="N6057" t="str">
        <f>IF(Raw_Data!J6057="","Not Rated",Raw_Data!J6057)</f>
        <v>Not Rated</v>
      </c>
      <c r="O6057">
        <f>Raw_Data!K6057</f>
        <v>50</v>
      </c>
      <c r="P6057" t="str">
        <f>IF(Raw_Data!K6057&lt;=30,"Within Time","Delayed")</f>
        <v>Delayed</v>
      </c>
    </row>
    <row r="6058" spans="1:16" x14ac:dyDescent="0.35">
      <c r="A6058" t="str">
        <f>Raw_Data!A6058</f>
        <v>245-11-5957</v>
      </c>
      <c r="B6058" s="2">
        <f>Raw_Data!B6058</f>
        <v>45394.568749999999</v>
      </c>
      <c r="C6058">
        <f>HOUR(Raw_Data!B6058)</f>
        <v>13</v>
      </c>
      <c r="D6058" t="str">
        <f>TEXT(Raw_Data!B6058,"mmm")</f>
        <v>Apr</v>
      </c>
      <c r="E6058">
        <f>YEAR(Raw_Data!B6058)</f>
        <v>2024</v>
      </c>
      <c r="F6058" t="str">
        <f>TEXT(Raw_Data!B6058,"mmm-yy")</f>
        <v>Apr-24</v>
      </c>
      <c r="G6058" t="str">
        <f>PROPER(Raw_Data!C6058&amp;". "&amp;Raw_Data!D6058)</f>
        <v>O. Garfield</v>
      </c>
      <c r="H6058" t="str">
        <f>IF(OR(Raw_Data!E6058="M",Raw_Data!E6058="Male"),"Male",IF(OR(Raw_Data!E6058="F",Raw_Data!E6058="Female"),"Female","Not Confirmed"))</f>
        <v>Female</v>
      </c>
      <c r="I6058">
        <f>Raw_Data!F6058</f>
        <v>40</v>
      </c>
      <c r="J6058" t="str">
        <f>FLOOR(Raw_Data!F6058,10)&amp;"-"&amp;FLOOR(Raw_Data!F6058,10)+9</f>
        <v>40-49</v>
      </c>
      <c r="K6058" t="str">
        <f>Raw_Data!G6058</f>
        <v>Declined to Identify</v>
      </c>
      <c r="L6058" t="str">
        <f>Raw_Data!H6058</f>
        <v>General Practice</v>
      </c>
      <c r="M6058" t="str">
        <f>IF(Raw_Data!I6058=TRUE,"Admitted","Not Admitted")</f>
        <v>Not Admitted</v>
      </c>
      <c r="N6058">
        <f>IF(Raw_Data!J6058="","Not Rated",Raw_Data!J6058)</f>
        <v>5</v>
      </c>
      <c r="O6058">
        <f>Raw_Data!K6058</f>
        <v>45</v>
      </c>
      <c r="P6058" t="str">
        <f>IF(Raw_Data!K6058&lt;=30,"Within Time","Delayed")</f>
        <v>Delayed</v>
      </c>
    </row>
    <row r="6059" spans="1:16" x14ac:dyDescent="0.35">
      <c r="A6059" t="str">
        <f>Raw_Data!A6059</f>
        <v>593-30-8269</v>
      </c>
      <c r="B6059" s="2">
        <f>Raw_Data!B6059</f>
        <v>45394.701388888891</v>
      </c>
      <c r="C6059">
        <f>HOUR(Raw_Data!B6059)</f>
        <v>16</v>
      </c>
      <c r="D6059" t="str">
        <f>TEXT(Raw_Data!B6059,"mmm")</f>
        <v>Apr</v>
      </c>
      <c r="E6059">
        <f>YEAR(Raw_Data!B6059)</f>
        <v>2024</v>
      </c>
      <c r="F6059" t="str">
        <f>TEXT(Raw_Data!B6059,"mmm-yy")</f>
        <v>Apr-24</v>
      </c>
      <c r="G6059" t="str">
        <f>PROPER(Raw_Data!C6059&amp;". "&amp;Raw_Data!D6059)</f>
        <v>P. Hathaway</v>
      </c>
      <c r="H6059" t="str">
        <f>IF(OR(Raw_Data!E6059="M",Raw_Data!E6059="Male"),"Male",IF(OR(Raw_Data!E6059="F",Raw_Data!E6059="Female"),"Female","Not Confirmed"))</f>
        <v>Male</v>
      </c>
      <c r="I6059">
        <f>Raw_Data!F6059</f>
        <v>57</v>
      </c>
      <c r="J6059" t="str">
        <f>FLOOR(Raw_Data!F6059,10)&amp;"-"&amp;FLOOR(Raw_Data!F6059,10)+9</f>
        <v>50-59</v>
      </c>
      <c r="K6059" t="str">
        <f>Raw_Data!G6059</f>
        <v>Pacific Islander</v>
      </c>
      <c r="L6059" t="str">
        <f>Raw_Data!H6059</f>
        <v>General Practice</v>
      </c>
      <c r="M6059" t="str">
        <f>IF(Raw_Data!I6059=TRUE,"Admitted","Not Admitted")</f>
        <v>Admitted</v>
      </c>
      <c r="N6059" t="str">
        <f>IF(Raw_Data!J6059="","Not Rated",Raw_Data!J6059)</f>
        <v>Not Rated</v>
      </c>
      <c r="O6059">
        <f>Raw_Data!K6059</f>
        <v>39</v>
      </c>
      <c r="P6059" t="str">
        <f>IF(Raw_Data!K6059&lt;=30,"Within Time","Delayed")</f>
        <v>Delayed</v>
      </c>
    </row>
    <row r="6060" spans="1:16" x14ac:dyDescent="0.35">
      <c r="A6060" t="str">
        <f>Raw_Data!A6060</f>
        <v>515-32-9381</v>
      </c>
      <c r="B6060" s="2">
        <f>Raw_Data!B6060</f>
        <v>45394.828472222223</v>
      </c>
      <c r="C6060">
        <f>HOUR(Raw_Data!B6060)</f>
        <v>19</v>
      </c>
      <c r="D6060" t="str">
        <f>TEXT(Raw_Data!B6060,"mmm")</f>
        <v>Apr</v>
      </c>
      <c r="E6060">
        <f>YEAR(Raw_Data!B6060)</f>
        <v>2024</v>
      </c>
      <c r="F6060" t="str">
        <f>TEXT(Raw_Data!B6060,"mmm-yy")</f>
        <v>Apr-24</v>
      </c>
      <c r="G6060" t="str">
        <f>PROPER(Raw_Data!C6060&amp;". "&amp;Raw_Data!D6060)</f>
        <v>K. Tunstall</v>
      </c>
      <c r="H6060" t="str">
        <f>IF(OR(Raw_Data!E6060="M",Raw_Data!E6060="Male"),"Male",IF(OR(Raw_Data!E6060="F",Raw_Data!E6060="Female"),"Female","Not Confirmed"))</f>
        <v>Male</v>
      </c>
      <c r="I6060">
        <f>Raw_Data!F6060</f>
        <v>39</v>
      </c>
      <c r="J6060" t="str">
        <f>FLOOR(Raw_Data!F6060,10)&amp;"-"&amp;FLOOR(Raw_Data!F6060,10)+9</f>
        <v>30-39</v>
      </c>
      <c r="K6060" t="str">
        <f>Raw_Data!G6060</f>
        <v>Two or More Races</v>
      </c>
      <c r="L6060" t="str">
        <f>Raw_Data!H6060</f>
        <v>None</v>
      </c>
      <c r="M6060" t="str">
        <f>IF(Raw_Data!I6060=TRUE,"Admitted","Not Admitted")</f>
        <v>Not Admitted</v>
      </c>
      <c r="N6060" t="str">
        <f>IF(Raw_Data!J6060="","Not Rated",Raw_Data!J6060)</f>
        <v>Not Rated</v>
      </c>
      <c r="O6060">
        <f>Raw_Data!K6060</f>
        <v>54</v>
      </c>
      <c r="P6060" t="str">
        <f>IF(Raw_Data!K6060&lt;=30,"Within Time","Delayed")</f>
        <v>Delayed</v>
      </c>
    </row>
    <row r="6061" spans="1:16" x14ac:dyDescent="0.35">
      <c r="A6061" t="str">
        <f>Raw_Data!A6061</f>
        <v>931-28-2046</v>
      </c>
      <c r="B6061" s="2">
        <f>Raw_Data!B6061</f>
        <v>45394.831250000003</v>
      </c>
      <c r="C6061">
        <f>HOUR(Raw_Data!B6061)</f>
        <v>19</v>
      </c>
      <c r="D6061" t="str">
        <f>TEXT(Raw_Data!B6061,"mmm")</f>
        <v>Apr</v>
      </c>
      <c r="E6061">
        <f>YEAR(Raw_Data!B6061)</f>
        <v>2024</v>
      </c>
      <c r="F6061" t="str">
        <f>TEXT(Raw_Data!B6061,"mmm-yy")</f>
        <v>Apr-24</v>
      </c>
      <c r="G6061" t="str">
        <f>PROPER(Raw_Data!C6061&amp;". "&amp;Raw_Data!D6061)</f>
        <v>P. Gionettitti</v>
      </c>
      <c r="H6061" t="str">
        <f>IF(OR(Raw_Data!E6061="M",Raw_Data!E6061="Male"),"Male",IF(OR(Raw_Data!E6061="F",Raw_Data!E6061="Female"),"Female","Not Confirmed"))</f>
        <v>Male</v>
      </c>
      <c r="I6061">
        <f>Raw_Data!F6061</f>
        <v>2</v>
      </c>
      <c r="J6061" t="str">
        <f>FLOOR(Raw_Data!F6061,10)&amp;"-"&amp;FLOOR(Raw_Data!F6061,10)+9</f>
        <v>0-9</v>
      </c>
      <c r="K6061" t="str">
        <f>Raw_Data!G6061</f>
        <v>African American</v>
      </c>
      <c r="L6061" t="str">
        <f>Raw_Data!H6061</f>
        <v>Orthopedics</v>
      </c>
      <c r="M6061" t="str">
        <f>IF(Raw_Data!I6061=TRUE,"Admitted","Not Admitted")</f>
        <v>Admitted</v>
      </c>
      <c r="N6061">
        <f>IF(Raw_Data!J6061="","Not Rated",Raw_Data!J6061)</f>
        <v>9</v>
      </c>
      <c r="O6061">
        <f>Raw_Data!K6061</f>
        <v>10</v>
      </c>
      <c r="P6061" t="str">
        <f>IF(Raw_Data!K6061&lt;=30,"Within Time","Delayed")</f>
        <v>Within Time</v>
      </c>
    </row>
    <row r="6062" spans="1:16" x14ac:dyDescent="0.35">
      <c r="A6062" t="str">
        <f>Raw_Data!A6062</f>
        <v>843-54-9034</v>
      </c>
      <c r="B6062" s="2">
        <f>Raw_Data!B6062</f>
        <v>45394.848611111112</v>
      </c>
      <c r="C6062">
        <f>HOUR(Raw_Data!B6062)</f>
        <v>20</v>
      </c>
      <c r="D6062" t="str">
        <f>TEXT(Raw_Data!B6062,"mmm")</f>
        <v>Apr</v>
      </c>
      <c r="E6062">
        <f>YEAR(Raw_Data!B6062)</f>
        <v>2024</v>
      </c>
      <c r="F6062" t="str">
        <f>TEXT(Raw_Data!B6062,"mmm-yy")</f>
        <v>Apr-24</v>
      </c>
      <c r="G6062" t="str">
        <f>PROPER(Raw_Data!C6062&amp;". "&amp;Raw_Data!D6062)</f>
        <v>C. Vickery</v>
      </c>
      <c r="H6062" t="str">
        <f>IF(OR(Raw_Data!E6062="M",Raw_Data!E6062="Male"),"Male",IF(OR(Raw_Data!E6062="F",Raw_Data!E6062="Female"),"Female","Not Confirmed"))</f>
        <v>Female</v>
      </c>
      <c r="I6062">
        <f>Raw_Data!F6062</f>
        <v>71</v>
      </c>
      <c r="J6062" t="str">
        <f>FLOOR(Raw_Data!F6062,10)&amp;"-"&amp;FLOOR(Raw_Data!F6062,10)+9</f>
        <v>70-79</v>
      </c>
      <c r="K6062" t="str">
        <f>Raw_Data!G6062</f>
        <v>White</v>
      </c>
      <c r="L6062" t="str">
        <f>Raw_Data!H6062</f>
        <v>None</v>
      </c>
      <c r="M6062" t="str">
        <f>IF(Raw_Data!I6062=TRUE,"Admitted","Not Admitted")</f>
        <v>Admitted</v>
      </c>
      <c r="N6062">
        <f>IF(Raw_Data!J6062="","Not Rated",Raw_Data!J6062)</f>
        <v>4</v>
      </c>
      <c r="O6062">
        <f>Raw_Data!K6062</f>
        <v>59</v>
      </c>
      <c r="P6062" t="str">
        <f>IF(Raw_Data!K6062&lt;=30,"Within Time","Delayed")</f>
        <v>Delayed</v>
      </c>
    </row>
    <row r="6063" spans="1:16" x14ac:dyDescent="0.35">
      <c r="A6063" t="str">
        <f>Raw_Data!A6063</f>
        <v>141-32-8708</v>
      </c>
      <c r="B6063" s="2">
        <f>Raw_Data!B6063</f>
        <v>45394.897916666669</v>
      </c>
      <c r="C6063">
        <f>HOUR(Raw_Data!B6063)</f>
        <v>21</v>
      </c>
      <c r="D6063" t="str">
        <f>TEXT(Raw_Data!B6063,"mmm")</f>
        <v>Apr</v>
      </c>
      <c r="E6063">
        <f>YEAR(Raw_Data!B6063)</f>
        <v>2024</v>
      </c>
      <c r="F6063" t="str">
        <f>TEXT(Raw_Data!B6063,"mmm-yy")</f>
        <v>Apr-24</v>
      </c>
      <c r="G6063" t="str">
        <f>PROPER(Raw_Data!C6063&amp;". "&amp;Raw_Data!D6063)</f>
        <v>U. Rowntree</v>
      </c>
      <c r="H6063" t="str">
        <f>IF(OR(Raw_Data!E6063="M",Raw_Data!E6063="Male"),"Male",IF(OR(Raw_Data!E6063="F",Raw_Data!E6063="Female"),"Female","Not Confirmed"))</f>
        <v>Female</v>
      </c>
      <c r="I6063">
        <f>Raw_Data!F6063</f>
        <v>24</v>
      </c>
      <c r="J6063" t="str">
        <f>FLOOR(Raw_Data!F6063,10)&amp;"-"&amp;FLOOR(Raw_Data!F6063,10)+9</f>
        <v>20-29</v>
      </c>
      <c r="K6063" t="str">
        <f>Raw_Data!G6063</f>
        <v>Unknown</v>
      </c>
      <c r="L6063" t="str">
        <f>Raw_Data!H6063</f>
        <v>None</v>
      </c>
      <c r="M6063" t="str">
        <f>IF(Raw_Data!I6063=TRUE,"Admitted","Not Admitted")</f>
        <v>Not Admitted</v>
      </c>
      <c r="N6063" t="str">
        <f>IF(Raw_Data!J6063="","Not Rated",Raw_Data!J6063)</f>
        <v>Not Rated</v>
      </c>
      <c r="O6063">
        <f>Raw_Data!K6063</f>
        <v>40</v>
      </c>
      <c r="P6063" t="str">
        <f>IF(Raw_Data!K6063&lt;=30,"Within Time","Delayed")</f>
        <v>Delayed</v>
      </c>
    </row>
    <row r="6064" spans="1:16" x14ac:dyDescent="0.35">
      <c r="A6064" t="str">
        <f>Raw_Data!A6064</f>
        <v>822-55-3188</v>
      </c>
      <c r="B6064" s="2">
        <f>Raw_Data!B6064</f>
        <v>45394.989583333343</v>
      </c>
      <c r="C6064">
        <f>HOUR(Raw_Data!B6064)</f>
        <v>23</v>
      </c>
      <c r="D6064" t="str">
        <f>TEXT(Raw_Data!B6064,"mmm")</f>
        <v>Apr</v>
      </c>
      <c r="E6064">
        <f>YEAR(Raw_Data!B6064)</f>
        <v>2024</v>
      </c>
      <c r="F6064" t="str">
        <f>TEXT(Raw_Data!B6064,"mmm-yy")</f>
        <v>Apr-24</v>
      </c>
      <c r="G6064" t="str">
        <f>PROPER(Raw_Data!C6064&amp;". "&amp;Raw_Data!D6064)</f>
        <v>R. Carraway</v>
      </c>
      <c r="H6064" t="str">
        <f>IF(OR(Raw_Data!E6064="M",Raw_Data!E6064="Male"),"Male",IF(OR(Raw_Data!E6064="F",Raw_Data!E6064="Female"),"Female","Not Confirmed"))</f>
        <v>Female</v>
      </c>
      <c r="I6064">
        <f>Raw_Data!F6064</f>
        <v>65</v>
      </c>
      <c r="J6064" t="str">
        <f>FLOOR(Raw_Data!F6064,10)&amp;"-"&amp;FLOOR(Raw_Data!F6064,10)+9</f>
        <v>60-69</v>
      </c>
      <c r="K6064" t="str">
        <f>Raw_Data!G6064</f>
        <v>White</v>
      </c>
      <c r="L6064" t="str">
        <f>Raw_Data!H6064</f>
        <v>General Practice</v>
      </c>
      <c r="M6064" t="str">
        <f>IF(Raw_Data!I6064=TRUE,"Admitted","Not Admitted")</f>
        <v>Admitted</v>
      </c>
      <c r="N6064">
        <f>IF(Raw_Data!J6064="","Not Rated",Raw_Data!J6064)</f>
        <v>4</v>
      </c>
      <c r="O6064">
        <f>Raw_Data!K6064</f>
        <v>22</v>
      </c>
      <c r="P6064" t="str">
        <f>IF(Raw_Data!K6064&lt;=30,"Within Time","Delayed")</f>
        <v>Within Time</v>
      </c>
    </row>
    <row r="6065" spans="1:16" x14ac:dyDescent="0.35">
      <c r="A6065" t="str">
        <f>Raw_Data!A6065</f>
        <v>163-32-4623</v>
      </c>
      <c r="B6065" s="2">
        <f>Raw_Data!B6065</f>
        <v>45395.049305555563</v>
      </c>
      <c r="C6065">
        <f>HOUR(Raw_Data!B6065)</f>
        <v>1</v>
      </c>
      <c r="D6065" t="str">
        <f>TEXT(Raw_Data!B6065,"mmm")</f>
        <v>Apr</v>
      </c>
      <c r="E6065">
        <f>YEAR(Raw_Data!B6065)</f>
        <v>2024</v>
      </c>
      <c r="F6065" t="str">
        <f>TEXT(Raw_Data!B6065,"mmm-yy")</f>
        <v>Apr-24</v>
      </c>
      <c r="G6065" t="str">
        <f>PROPER(Raw_Data!C6065&amp;". "&amp;Raw_Data!D6065)</f>
        <v>Y. Rowntree</v>
      </c>
      <c r="H6065" t="str">
        <f>IF(OR(Raw_Data!E6065="M",Raw_Data!E6065="Male"),"Male",IF(OR(Raw_Data!E6065="F",Raw_Data!E6065="Female"),"Female","Not Confirmed"))</f>
        <v>Female</v>
      </c>
      <c r="I6065">
        <f>Raw_Data!F6065</f>
        <v>69</v>
      </c>
      <c r="J6065" t="str">
        <f>FLOOR(Raw_Data!F6065,10)&amp;"-"&amp;FLOOR(Raw_Data!F6065,10)+9</f>
        <v>60-69</v>
      </c>
      <c r="K6065" t="str">
        <f>Raw_Data!G6065</f>
        <v>Asian</v>
      </c>
      <c r="L6065" t="str">
        <f>Raw_Data!H6065</f>
        <v>Cardiology</v>
      </c>
      <c r="M6065" t="str">
        <f>IF(Raw_Data!I6065=TRUE,"Admitted","Not Admitted")</f>
        <v>Admitted</v>
      </c>
      <c r="N6065" t="str">
        <f>IF(Raw_Data!J6065="","Not Rated",Raw_Data!J6065)</f>
        <v>Not Rated</v>
      </c>
      <c r="O6065">
        <f>Raw_Data!K6065</f>
        <v>28</v>
      </c>
      <c r="P6065" t="str">
        <f>IF(Raw_Data!K6065&lt;=30,"Within Time","Delayed")</f>
        <v>Within Time</v>
      </c>
    </row>
    <row r="6066" spans="1:16" x14ac:dyDescent="0.35">
      <c r="A6066" t="str">
        <f>Raw_Data!A6066</f>
        <v>461-81-8202</v>
      </c>
      <c r="B6066" s="2">
        <f>Raw_Data!B6066</f>
        <v>45395.054861111108</v>
      </c>
      <c r="C6066">
        <f>HOUR(Raw_Data!B6066)</f>
        <v>1</v>
      </c>
      <c r="D6066" t="str">
        <f>TEXT(Raw_Data!B6066,"mmm")</f>
        <v>Apr</v>
      </c>
      <c r="E6066">
        <f>YEAR(Raw_Data!B6066)</f>
        <v>2024</v>
      </c>
      <c r="F6066" t="str">
        <f>TEXT(Raw_Data!B6066,"mmm-yy")</f>
        <v>Apr-24</v>
      </c>
      <c r="G6066" t="str">
        <f>PROPER(Raw_Data!C6066&amp;". "&amp;Raw_Data!D6066)</f>
        <v>G. Whitfield</v>
      </c>
      <c r="H6066" t="str">
        <f>IF(OR(Raw_Data!E6066="M",Raw_Data!E6066="Male"),"Male",IF(OR(Raw_Data!E6066="F",Raw_Data!E6066="Female"),"Female","Not Confirmed"))</f>
        <v>Female</v>
      </c>
      <c r="I6066">
        <f>Raw_Data!F6066</f>
        <v>16</v>
      </c>
      <c r="J6066" t="str">
        <f>FLOOR(Raw_Data!F6066,10)&amp;"-"&amp;FLOOR(Raw_Data!F6066,10)+9</f>
        <v>10-19</v>
      </c>
      <c r="K6066" t="str">
        <f>Raw_Data!G6066</f>
        <v>White</v>
      </c>
      <c r="L6066" t="str">
        <f>Raw_Data!H6066</f>
        <v>Neurology</v>
      </c>
      <c r="M6066" t="str">
        <f>IF(Raw_Data!I6066=TRUE,"Admitted","Not Admitted")</f>
        <v>Admitted</v>
      </c>
      <c r="N6066" t="str">
        <f>IF(Raw_Data!J6066="","Not Rated",Raw_Data!J6066)</f>
        <v>Not Rated</v>
      </c>
      <c r="O6066">
        <f>Raw_Data!K6066</f>
        <v>45</v>
      </c>
      <c r="P6066" t="str">
        <f>IF(Raw_Data!K6066&lt;=30,"Within Time","Delayed")</f>
        <v>Delayed</v>
      </c>
    </row>
    <row r="6067" spans="1:16" x14ac:dyDescent="0.35">
      <c r="A6067" t="str">
        <f>Raw_Data!A6067</f>
        <v>352-54-5983</v>
      </c>
      <c r="B6067" s="2">
        <f>Raw_Data!B6067</f>
        <v>45395.081250000003</v>
      </c>
      <c r="C6067">
        <f>HOUR(Raw_Data!B6067)</f>
        <v>1</v>
      </c>
      <c r="D6067" t="str">
        <f>TEXT(Raw_Data!B6067,"mmm")</f>
        <v>Apr</v>
      </c>
      <c r="E6067">
        <f>YEAR(Raw_Data!B6067)</f>
        <v>2024</v>
      </c>
      <c r="F6067" t="str">
        <f>TEXT(Raw_Data!B6067,"mmm-yy")</f>
        <v>Apr-24</v>
      </c>
      <c r="G6067" t="str">
        <f>PROPER(Raw_Data!C6067&amp;". "&amp;Raw_Data!D6067)</f>
        <v>D. Jephson</v>
      </c>
      <c r="H6067" t="str">
        <f>IF(OR(Raw_Data!E6067="M",Raw_Data!E6067="Male"),"Male",IF(OR(Raw_Data!E6067="F",Raw_Data!E6067="Female"),"Female","Not Confirmed"))</f>
        <v>Male</v>
      </c>
      <c r="I6067">
        <f>Raw_Data!F6067</f>
        <v>24</v>
      </c>
      <c r="J6067" t="str">
        <f>FLOOR(Raw_Data!F6067,10)&amp;"-"&amp;FLOOR(Raw_Data!F6067,10)+9</f>
        <v>20-29</v>
      </c>
      <c r="K6067" t="str">
        <f>Raw_Data!G6067</f>
        <v>African American</v>
      </c>
      <c r="L6067" t="str">
        <f>Raw_Data!H6067</f>
        <v>Orthopedics</v>
      </c>
      <c r="M6067" t="str">
        <f>IF(Raw_Data!I6067=TRUE,"Admitted","Not Admitted")</f>
        <v>Not Admitted</v>
      </c>
      <c r="N6067" t="str">
        <f>IF(Raw_Data!J6067="","Not Rated",Raw_Data!J6067)</f>
        <v>Not Rated</v>
      </c>
      <c r="O6067">
        <f>Raw_Data!K6067</f>
        <v>47</v>
      </c>
      <c r="P6067" t="str">
        <f>IF(Raw_Data!K6067&lt;=30,"Within Time","Delayed")</f>
        <v>Delayed</v>
      </c>
    </row>
    <row r="6068" spans="1:16" x14ac:dyDescent="0.35">
      <c r="A6068" t="str">
        <f>Raw_Data!A6068</f>
        <v>209-99-8902</v>
      </c>
      <c r="B6068" s="2">
        <f>Raw_Data!B6068</f>
        <v>45395.116666666669</v>
      </c>
      <c r="C6068">
        <f>HOUR(Raw_Data!B6068)</f>
        <v>2</v>
      </c>
      <c r="D6068" t="str">
        <f>TEXT(Raw_Data!B6068,"mmm")</f>
        <v>Apr</v>
      </c>
      <c r="E6068">
        <f>YEAR(Raw_Data!B6068)</f>
        <v>2024</v>
      </c>
      <c r="F6068" t="str">
        <f>TEXT(Raw_Data!B6068,"mmm-yy")</f>
        <v>Apr-24</v>
      </c>
      <c r="G6068" t="str">
        <f>PROPER(Raw_Data!C6068&amp;". "&amp;Raw_Data!D6068)</f>
        <v>Y. Thornbury</v>
      </c>
      <c r="H6068" t="str">
        <f>IF(OR(Raw_Data!E6068="M",Raw_Data!E6068="Male"),"Male",IF(OR(Raw_Data!E6068="F",Raw_Data!E6068="Female"),"Female","Not Confirmed"))</f>
        <v>Female</v>
      </c>
      <c r="I6068">
        <f>Raw_Data!F6068</f>
        <v>1</v>
      </c>
      <c r="J6068" t="str">
        <f>FLOOR(Raw_Data!F6068,10)&amp;"-"&amp;FLOOR(Raw_Data!F6068,10)+9</f>
        <v>0-9</v>
      </c>
      <c r="K6068" t="str">
        <f>Raw_Data!G6068</f>
        <v>Pacific Islander</v>
      </c>
      <c r="L6068" t="str">
        <f>Raw_Data!H6068</f>
        <v>General Practice</v>
      </c>
      <c r="M6068" t="str">
        <f>IF(Raw_Data!I6068=TRUE,"Admitted","Not Admitted")</f>
        <v>Not Admitted</v>
      </c>
      <c r="N6068" t="str">
        <f>IF(Raw_Data!J6068="","Not Rated",Raw_Data!J6068)</f>
        <v>Not Rated</v>
      </c>
      <c r="O6068">
        <f>Raw_Data!K6068</f>
        <v>41</v>
      </c>
      <c r="P6068" t="str">
        <f>IF(Raw_Data!K6068&lt;=30,"Within Time","Delayed")</f>
        <v>Delayed</v>
      </c>
    </row>
    <row r="6069" spans="1:16" x14ac:dyDescent="0.35">
      <c r="A6069" t="str">
        <f>Raw_Data!A6069</f>
        <v>757-98-6011</v>
      </c>
      <c r="B6069" s="2">
        <f>Raw_Data!B6069</f>
        <v>45395.1875</v>
      </c>
      <c r="C6069">
        <f>HOUR(Raw_Data!B6069)</f>
        <v>4</v>
      </c>
      <c r="D6069" t="str">
        <f>TEXT(Raw_Data!B6069,"mmm")</f>
        <v>Apr</v>
      </c>
      <c r="E6069">
        <f>YEAR(Raw_Data!B6069)</f>
        <v>2024</v>
      </c>
      <c r="F6069" t="str">
        <f>TEXT(Raw_Data!B6069,"mmm-yy")</f>
        <v>Apr-24</v>
      </c>
      <c r="G6069" t="str">
        <f>PROPER(Raw_Data!C6069&amp;". "&amp;Raw_Data!D6069)</f>
        <v>L. Lockwood</v>
      </c>
      <c r="H6069" t="str">
        <f>IF(OR(Raw_Data!E6069="M",Raw_Data!E6069="Male"),"Male",IF(OR(Raw_Data!E6069="F",Raw_Data!E6069="Female"),"Female","Not Confirmed"))</f>
        <v>Female</v>
      </c>
      <c r="I6069">
        <f>Raw_Data!F6069</f>
        <v>59</v>
      </c>
      <c r="J6069" t="str">
        <f>FLOOR(Raw_Data!F6069,10)&amp;"-"&amp;FLOOR(Raw_Data!F6069,10)+9</f>
        <v>50-59</v>
      </c>
      <c r="K6069" t="str">
        <f>Raw_Data!G6069</f>
        <v>White</v>
      </c>
      <c r="L6069" t="str">
        <f>Raw_Data!H6069</f>
        <v>None</v>
      </c>
      <c r="M6069" t="str">
        <f>IF(Raw_Data!I6069=TRUE,"Admitted","Not Admitted")</f>
        <v>Not Admitted</v>
      </c>
      <c r="N6069" t="str">
        <f>IF(Raw_Data!J6069="","Not Rated",Raw_Data!J6069)</f>
        <v>Not Rated</v>
      </c>
      <c r="O6069">
        <f>Raw_Data!K6069</f>
        <v>26</v>
      </c>
      <c r="P6069" t="str">
        <f>IF(Raw_Data!K6069&lt;=30,"Within Time","Delayed")</f>
        <v>Within Time</v>
      </c>
    </row>
    <row r="6070" spans="1:16" x14ac:dyDescent="0.35">
      <c r="A6070" t="str">
        <f>Raw_Data!A6070</f>
        <v>121-97-4808</v>
      </c>
      <c r="B6070" s="2">
        <f>Raw_Data!B6070</f>
        <v>45395.242361111108</v>
      </c>
      <c r="C6070">
        <f>HOUR(Raw_Data!B6070)</f>
        <v>5</v>
      </c>
      <c r="D6070" t="str">
        <f>TEXT(Raw_Data!B6070,"mmm")</f>
        <v>Apr</v>
      </c>
      <c r="E6070">
        <f>YEAR(Raw_Data!B6070)</f>
        <v>2024</v>
      </c>
      <c r="F6070" t="str">
        <f>TEXT(Raw_Data!B6070,"mmm-yy")</f>
        <v>Apr-24</v>
      </c>
      <c r="G6070" t="str">
        <f>PROPER(Raw_Data!C6070&amp;". "&amp;Raw_Data!D6070)</f>
        <v>F. Gwillim</v>
      </c>
      <c r="H6070" t="str">
        <f>IF(OR(Raw_Data!E6070="M",Raw_Data!E6070="Male"),"Male",IF(OR(Raw_Data!E6070="F",Raw_Data!E6070="Female"),"Female","Not Confirmed"))</f>
        <v>Male</v>
      </c>
      <c r="I6070">
        <f>Raw_Data!F6070</f>
        <v>5</v>
      </c>
      <c r="J6070" t="str">
        <f>FLOOR(Raw_Data!F6070,10)&amp;"-"&amp;FLOOR(Raw_Data!F6070,10)+9</f>
        <v>0-9</v>
      </c>
      <c r="K6070" t="str">
        <f>Raw_Data!G6070</f>
        <v>White</v>
      </c>
      <c r="L6070" t="str">
        <f>Raw_Data!H6070</f>
        <v>None</v>
      </c>
      <c r="M6070" t="str">
        <f>IF(Raw_Data!I6070=TRUE,"Admitted","Not Admitted")</f>
        <v>Admitted</v>
      </c>
      <c r="N6070">
        <f>IF(Raw_Data!J6070="","Not Rated",Raw_Data!J6070)</f>
        <v>0</v>
      </c>
      <c r="O6070">
        <f>Raw_Data!K6070</f>
        <v>13</v>
      </c>
      <c r="P6070" t="str">
        <f>IF(Raw_Data!K6070&lt;=30,"Within Time","Delayed")</f>
        <v>Within Time</v>
      </c>
    </row>
    <row r="6071" spans="1:16" x14ac:dyDescent="0.35">
      <c r="A6071" t="str">
        <f>Raw_Data!A6071</f>
        <v>209-46-9691</v>
      </c>
      <c r="B6071" s="2">
        <f>Raw_Data!B6071</f>
        <v>45395.373611111107</v>
      </c>
      <c r="C6071">
        <f>HOUR(Raw_Data!B6071)</f>
        <v>8</v>
      </c>
      <c r="D6071" t="str">
        <f>TEXT(Raw_Data!B6071,"mmm")</f>
        <v>Apr</v>
      </c>
      <c r="E6071">
        <f>YEAR(Raw_Data!B6071)</f>
        <v>2024</v>
      </c>
      <c r="F6071" t="str">
        <f>TEXT(Raw_Data!B6071,"mmm-yy")</f>
        <v>Apr-24</v>
      </c>
      <c r="G6071" t="str">
        <f>PROPER(Raw_Data!C6071&amp;". "&amp;Raw_Data!D6071)</f>
        <v>Z. Stanlack</v>
      </c>
      <c r="H6071" t="str">
        <f>IF(OR(Raw_Data!E6071="M",Raw_Data!E6071="Male"),"Male",IF(OR(Raw_Data!E6071="F",Raw_Data!E6071="Female"),"Female","Not Confirmed"))</f>
        <v>Male</v>
      </c>
      <c r="I6071">
        <f>Raw_Data!F6071</f>
        <v>15</v>
      </c>
      <c r="J6071" t="str">
        <f>FLOOR(Raw_Data!F6071,10)&amp;"-"&amp;FLOOR(Raw_Data!F6071,10)+9</f>
        <v>10-19</v>
      </c>
      <c r="K6071" t="str">
        <f>Raw_Data!G6071</f>
        <v>Unknown</v>
      </c>
      <c r="L6071" t="str">
        <f>Raw_Data!H6071</f>
        <v>None</v>
      </c>
      <c r="M6071" t="str">
        <f>IF(Raw_Data!I6071=TRUE,"Admitted","Not Admitted")</f>
        <v>Admitted</v>
      </c>
      <c r="N6071" t="str">
        <f>IF(Raw_Data!J6071="","Not Rated",Raw_Data!J6071)</f>
        <v>Not Rated</v>
      </c>
      <c r="O6071">
        <f>Raw_Data!K6071</f>
        <v>52</v>
      </c>
      <c r="P6071" t="str">
        <f>IF(Raw_Data!K6071&lt;=30,"Within Time","Delayed")</f>
        <v>Delayed</v>
      </c>
    </row>
    <row r="6072" spans="1:16" x14ac:dyDescent="0.35">
      <c r="A6072" t="str">
        <f>Raw_Data!A6072</f>
        <v>869-44-2935</v>
      </c>
      <c r="B6072" s="2">
        <f>Raw_Data!B6072</f>
        <v>45395.407638888893</v>
      </c>
      <c r="C6072">
        <f>HOUR(Raw_Data!B6072)</f>
        <v>9</v>
      </c>
      <c r="D6072" t="str">
        <f>TEXT(Raw_Data!B6072,"mmm")</f>
        <v>Apr</v>
      </c>
      <c r="E6072">
        <f>YEAR(Raw_Data!B6072)</f>
        <v>2024</v>
      </c>
      <c r="F6072" t="str">
        <f>TEXT(Raw_Data!B6072,"mmm-yy")</f>
        <v>Apr-24</v>
      </c>
      <c r="G6072" t="str">
        <f>PROPER(Raw_Data!C6072&amp;". "&amp;Raw_Data!D6072)</f>
        <v>S. Ellerby</v>
      </c>
      <c r="H6072" t="str">
        <f>IF(OR(Raw_Data!E6072="M",Raw_Data!E6072="Male"),"Male",IF(OR(Raw_Data!E6072="F",Raw_Data!E6072="Female"),"Female","Not Confirmed"))</f>
        <v>Male</v>
      </c>
      <c r="I6072">
        <f>Raw_Data!F6072</f>
        <v>15</v>
      </c>
      <c r="J6072" t="str">
        <f>FLOOR(Raw_Data!F6072,10)&amp;"-"&amp;FLOOR(Raw_Data!F6072,10)+9</f>
        <v>10-19</v>
      </c>
      <c r="K6072" t="str">
        <f>Raw_Data!G6072</f>
        <v>Declined to Identify</v>
      </c>
      <c r="L6072" t="str">
        <f>Raw_Data!H6072</f>
        <v>None</v>
      </c>
      <c r="M6072" t="str">
        <f>IF(Raw_Data!I6072=TRUE,"Admitted","Not Admitted")</f>
        <v>Not Admitted</v>
      </c>
      <c r="N6072" t="str">
        <f>IF(Raw_Data!J6072="","Not Rated",Raw_Data!J6072)</f>
        <v>Not Rated</v>
      </c>
      <c r="O6072">
        <f>Raw_Data!K6072</f>
        <v>40</v>
      </c>
      <c r="P6072" t="str">
        <f>IF(Raw_Data!K6072&lt;=30,"Within Time","Delayed")</f>
        <v>Delayed</v>
      </c>
    </row>
    <row r="6073" spans="1:16" x14ac:dyDescent="0.35">
      <c r="A6073" t="str">
        <f>Raw_Data!A6073</f>
        <v>427-56-3069</v>
      </c>
      <c r="B6073" s="2">
        <f>Raw_Data!B6073</f>
        <v>45395.470833333333</v>
      </c>
      <c r="C6073">
        <f>HOUR(Raw_Data!B6073)</f>
        <v>11</v>
      </c>
      <c r="D6073" t="str">
        <f>TEXT(Raw_Data!B6073,"mmm")</f>
        <v>Apr</v>
      </c>
      <c r="E6073">
        <f>YEAR(Raw_Data!B6073)</f>
        <v>2024</v>
      </c>
      <c r="F6073" t="str">
        <f>TEXT(Raw_Data!B6073,"mmm-yy")</f>
        <v>Apr-24</v>
      </c>
      <c r="G6073" t="str">
        <f>PROPER(Raw_Data!C6073&amp;". "&amp;Raw_Data!D6073)</f>
        <v>V. Northcote</v>
      </c>
      <c r="H6073" t="str">
        <f>IF(OR(Raw_Data!E6073="M",Raw_Data!E6073="Male"),"Male",IF(OR(Raw_Data!E6073="F",Raw_Data!E6073="Female"),"Female","Not Confirmed"))</f>
        <v>Male</v>
      </c>
      <c r="I6073">
        <f>Raw_Data!F6073</f>
        <v>2</v>
      </c>
      <c r="J6073" t="str">
        <f>FLOOR(Raw_Data!F6073,10)&amp;"-"&amp;FLOOR(Raw_Data!F6073,10)+9</f>
        <v>0-9</v>
      </c>
      <c r="K6073" t="str">
        <f>Raw_Data!G6073</f>
        <v>Two or More Races</v>
      </c>
      <c r="L6073" t="str">
        <f>Raw_Data!H6073</f>
        <v>None</v>
      </c>
      <c r="M6073" t="str">
        <f>IF(Raw_Data!I6073=TRUE,"Admitted","Not Admitted")</f>
        <v>Admitted</v>
      </c>
      <c r="N6073" t="str">
        <f>IF(Raw_Data!J6073="","Not Rated",Raw_Data!J6073)</f>
        <v>Not Rated</v>
      </c>
      <c r="O6073">
        <f>Raw_Data!K6073</f>
        <v>24</v>
      </c>
      <c r="P6073" t="str">
        <f>IF(Raw_Data!K6073&lt;=30,"Within Time","Delayed")</f>
        <v>Within Time</v>
      </c>
    </row>
    <row r="6074" spans="1:16" x14ac:dyDescent="0.35">
      <c r="A6074" t="str">
        <f>Raw_Data!A6074</f>
        <v>134-68-3472</v>
      </c>
      <c r="B6074" s="2">
        <f>Raw_Data!B6074</f>
        <v>45395.594444444447</v>
      </c>
      <c r="C6074">
        <f>HOUR(Raw_Data!B6074)</f>
        <v>14</v>
      </c>
      <c r="D6074" t="str">
        <f>TEXT(Raw_Data!B6074,"mmm")</f>
        <v>Apr</v>
      </c>
      <c r="E6074">
        <f>YEAR(Raw_Data!B6074)</f>
        <v>2024</v>
      </c>
      <c r="F6074" t="str">
        <f>TEXT(Raw_Data!B6074,"mmm-yy")</f>
        <v>Apr-24</v>
      </c>
      <c r="G6074" t="str">
        <f>PROPER(Raw_Data!C6074&amp;". "&amp;Raw_Data!D6074)</f>
        <v>H. Goudie</v>
      </c>
      <c r="H6074" t="str">
        <f>IF(OR(Raw_Data!E6074="M",Raw_Data!E6074="Male"),"Male",IF(OR(Raw_Data!E6074="F",Raw_Data!E6074="Female"),"Female","Not Confirmed"))</f>
        <v>Female</v>
      </c>
      <c r="I6074">
        <f>Raw_Data!F6074</f>
        <v>16</v>
      </c>
      <c r="J6074" t="str">
        <f>FLOOR(Raw_Data!F6074,10)&amp;"-"&amp;FLOOR(Raw_Data!F6074,10)+9</f>
        <v>10-19</v>
      </c>
      <c r="K6074" t="str">
        <f>Raw_Data!G6074</f>
        <v>Unknown</v>
      </c>
      <c r="L6074" t="str">
        <f>Raw_Data!H6074</f>
        <v>Gastroenterology</v>
      </c>
      <c r="M6074" t="str">
        <f>IF(Raw_Data!I6074=TRUE,"Admitted","Not Admitted")</f>
        <v>Not Admitted</v>
      </c>
      <c r="N6074">
        <f>IF(Raw_Data!J6074="","Not Rated",Raw_Data!J6074)</f>
        <v>8</v>
      </c>
      <c r="O6074">
        <f>Raw_Data!K6074</f>
        <v>13</v>
      </c>
      <c r="P6074" t="str">
        <f>IF(Raw_Data!K6074&lt;=30,"Within Time","Delayed")</f>
        <v>Within Time</v>
      </c>
    </row>
    <row r="6075" spans="1:16" x14ac:dyDescent="0.35">
      <c r="A6075" t="str">
        <f>Raw_Data!A6075</f>
        <v>204-91-9462</v>
      </c>
      <c r="B6075" s="2">
        <f>Raw_Data!B6075</f>
        <v>45395.630555555559</v>
      </c>
      <c r="C6075">
        <f>HOUR(Raw_Data!B6075)</f>
        <v>15</v>
      </c>
      <c r="D6075" t="str">
        <f>TEXT(Raw_Data!B6075,"mmm")</f>
        <v>Apr</v>
      </c>
      <c r="E6075">
        <f>YEAR(Raw_Data!B6075)</f>
        <v>2024</v>
      </c>
      <c r="F6075" t="str">
        <f>TEXT(Raw_Data!B6075,"mmm-yy")</f>
        <v>Apr-24</v>
      </c>
      <c r="G6075" t="str">
        <f>PROPER(Raw_Data!C6075&amp;". "&amp;Raw_Data!D6075)</f>
        <v>D. Birtwhistle</v>
      </c>
      <c r="H6075" t="str">
        <f>IF(OR(Raw_Data!E6075="M",Raw_Data!E6075="Male"),"Male",IF(OR(Raw_Data!E6075="F",Raw_Data!E6075="Female"),"Female","Not Confirmed"))</f>
        <v>Male</v>
      </c>
      <c r="I6075">
        <f>Raw_Data!F6075</f>
        <v>42</v>
      </c>
      <c r="J6075" t="str">
        <f>FLOOR(Raw_Data!F6075,10)&amp;"-"&amp;FLOOR(Raw_Data!F6075,10)+9</f>
        <v>40-49</v>
      </c>
      <c r="K6075" t="str">
        <f>Raw_Data!G6075</f>
        <v>Unknown</v>
      </c>
      <c r="L6075" t="str">
        <f>Raw_Data!H6075</f>
        <v>None</v>
      </c>
      <c r="M6075" t="str">
        <f>IF(Raw_Data!I6075=TRUE,"Admitted","Not Admitted")</f>
        <v>Admitted</v>
      </c>
      <c r="N6075" t="str">
        <f>IF(Raw_Data!J6075="","Not Rated",Raw_Data!J6075)</f>
        <v>Not Rated</v>
      </c>
      <c r="O6075">
        <f>Raw_Data!K6075</f>
        <v>50</v>
      </c>
      <c r="P6075" t="str">
        <f>IF(Raw_Data!K6075&lt;=30,"Within Time","Delayed")</f>
        <v>Delayed</v>
      </c>
    </row>
    <row r="6076" spans="1:16" x14ac:dyDescent="0.35">
      <c r="A6076" t="str">
        <f>Raw_Data!A6076</f>
        <v>298-27-8216</v>
      </c>
      <c r="B6076" s="2">
        <f>Raw_Data!B6076</f>
        <v>45395.673611111109</v>
      </c>
      <c r="C6076">
        <f>HOUR(Raw_Data!B6076)</f>
        <v>16</v>
      </c>
      <c r="D6076" t="str">
        <f>TEXT(Raw_Data!B6076,"mmm")</f>
        <v>Apr</v>
      </c>
      <c r="E6076">
        <f>YEAR(Raw_Data!B6076)</f>
        <v>2024</v>
      </c>
      <c r="F6076" t="str">
        <f>TEXT(Raw_Data!B6076,"mmm-yy")</f>
        <v>Apr-24</v>
      </c>
      <c r="G6076" t="str">
        <f>PROPER(Raw_Data!C6076&amp;". "&amp;Raw_Data!D6076)</f>
        <v>G. Oakden</v>
      </c>
      <c r="H6076" t="str">
        <f>IF(OR(Raw_Data!E6076="M",Raw_Data!E6076="Male"),"Male",IF(OR(Raw_Data!E6076="F",Raw_Data!E6076="Female"),"Female","Not Confirmed"))</f>
        <v>Female</v>
      </c>
      <c r="I6076">
        <f>Raw_Data!F6076</f>
        <v>75</v>
      </c>
      <c r="J6076" t="str">
        <f>FLOOR(Raw_Data!F6076,10)&amp;"-"&amp;FLOOR(Raw_Data!F6076,10)+9</f>
        <v>70-79</v>
      </c>
      <c r="K6076" t="str">
        <f>Raw_Data!G6076</f>
        <v>White</v>
      </c>
      <c r="L6076" t="str">
        <f>Raw_Data!H6076</f>
        <v>Orthopedics</v>
      </c>
      <c r="M6076" t="str">
        <f>IF(Raw_Data!I6076=TRUE,"Admitted","Not Admitted")</f>
        <v>Admitted</v>
      </c>
      <c r="N6076">
        <f>IF(Raw_Data!J6076="","Not Rated",Raw_Data!J6076)</f>
        <v>2</v>
      </c>
      <c r="O6076">
        <f>Raw_Data!K6076</f>
        <v>34</v>
      </c>
      <c r="P6076" t="str">
        <f>IF(Raw_Data!K6076&lt;=30,"Within Time","Delayed")</f>
        <v>Delayed</v>
      </c>
    </row>
    <row r="6077" spans="1:16" x14ac:dyDescent="0.35">
      <c r="A6077" t="str">
        <f>Raw_Data!A6077</f>
        <v>143-34-1907</v>
      </c>
      <c r="B6077" s="2">
        <f>Raw_Data!B6077</f>
        <v>45395.838888888888</v>
      </c>
      <c r="C6077">
        <f>HOUR(Raw_Data!B6077)</f>
        <v>20</v>
      </c>
      <c r="D6077" t="str">
        <f>TEXT(Raw_Data!B6077,"mmm")</f>
        <v>Apr</v>
      </c>
      <c r="E6077">
        <f>YEAR(Raw_Data!B6077)</f>
        <v>2024</v>
      </c>
      <c r="F6077" t="str">
        <f>TEXT(Raw_Data!B6077,"mmm-yy")</f>
        <v>Apr-24</v>
      </c>
      <c r="G6077" t="str">
        <f>PROPER(Raw_Data!C6077&amp;". "&amp;Raw_Data!D6077)</f>
        <v>G. Honeysett</v>
      </c>
      <c r="H6077" t="str">
        <f>IF(OR(Raw_Data!E6077="M",Raw_Data!E6077="Male"),"Male",IF(OR(Raw_Data!E6077="F",Raw_Data!E6077="Female"),"Female","Not Confirmed"))</f>
        <v>Male</v>
      </c>
      <c r="I6077">
        <f>Raw_Data!F6077</f>
        <v>78</v>
      </c>
      <c r="J6077" t="str">
        <f>FLOOR(Raw_Data!F6077,10)&amp;"-"&amp;FLOOR(Raw_Data!F6077,10)+9</f>
        <v>70-79</v>
      </c>
      <c r="K6077" t="str">
        <f>Raw_Data!G6077</f>
        <v>White</v>
      </c>
      <c r="L6077" t="str">
        <f>Raw_Data!H6077</f>
        <v>Physiotherapy</v>
      </c>
      <c r="M6077" t="str">
        <f>IF(Raw_Data!I6077=TRUE,"Admitted","Not Admitted")</f>
        <v>Admitted</v>
      </c>
      <c r="N6077">
        <f>IF(Raw_Data!J6077="","Not Rated",Raw_Data!J6077)</f>
        <v>7</v>
      </c>
      <c r="O6077">
        <f>Raw_Data!K6077</f>
        <v>14</v>
      </c>
      <c r="P6077" t="str">
        <f>IF(Raw_Data!K6077&lt;=30,"Within Time","Delayed")</f>
        <v>Within Time</v>
      </c>
    </row>
    <row r="6078" spans="1:16" x14ac:dyDescent="0.35">
      <c r="A6078" t="str">
        <f>Raw_Data!A6078</f>
        <v>494-43-4857</v>
      </c>
      <c r="B6078" s="2">
        <f>Raw_Data!B6078</f>
        <v>45395.840277777781</v>
      </c>
      <c r="C6078">
        <f>HOUR(Raw_Data!B6078)</f>
        <v>20</v>
      </c>
      <c r="D6078" t="str">
        <f>TEXT(Raw_Data!B6078,"mmm")</f>
        <v>Apr</v>
      </c>
      <c r="E6078">
        <f>YEAR(Raw_Data!B6078)</f>
        <v>2024</v>
      </c>
      <c r="F6078" t="str">
        <f>TEXT(Raw_Data!B6078,"mmm-yy")</f>
        <v>Apr-24</v>
      </c>
      <c r="G6078" t="str">
        <f>PROPER(Raw_Data!C6078&amp;". "&amp;Raw_Data!D6078)</f>
        <v>N. Corpes</v>
      </c>
      <c r="H6078" t="str">
        <f>IF(OR(Raw_Data!E6078="M",Raw_Data!E6078="Male"),"Male",IF(OR(Raw_Data!E6078="F",Raw_Data!E6078="Female"),"Female","Not Confirmed"))</f>
        <v>Female</v>
      </c>
      <c r="I6078">
        <f>Raw_Data!F6078</f>
        <v>31</v>
      </c>
      <c r="J6078" t="str">
        <f>FLOOR(Raw_Data!F6078,10)&amp;"-"&amp;FLOOR(Raw_Data!F6078,10)+9</f>
        <v>30-39</v>
      </c>
      <c r="K6078" t="str">
        <f>Raw_Data!G6078</f>
        <v>White</v>
      </c>
      <c r="L6078" t="str">
        <f>Raw_Data!H6078</f>
        <v>Orthopedics</v>
      </c>
      <c r="M6078" t="str">
        <f>IF(Raw_Data!I6078=TRUE,"Admitted","Not Admitted")</f>
        <v>Admitted</v>
      </c>
      <c r="N6078" t="str">
        <f>IF(Raw_Data!J6078="","Not Rated",Raw_Data!J6078)</f>
        <v>Not Rated</v>
      </c>
      <c r="O6078">
        <f>Raw_Data!K6078</f>
        <v>43</v>
      </c>
      <c r="P6078" t="str">
        <f>IF(Raw_Data!K6078&lt;=30,"Within Time","Delayed")</f>
        <v>Delayed</v>
      </c>
    </row>
    <row r="6079" spans="1:16" x14ac:dyDescent="0.35">
      <c r="A6079" t="str">
        <f>Raw_Data!A6079</f>
        <v>226-69-9261</v>
      </c>
      <c r="B6079" s="2">
        <f>Raw_Data!B6079</f>
        <v>45395.856944444437</v>
      </c>
      <c r="C6079">
        <f>HOUR(Raw_Data!B6079)</f>
        <v>20</v>
      </c>
      <c r="D6079" t="str">
        <f>TEXT(Raw_Data!B6079,"mmm")</f>
        <v>Apr</v>
      </c>
      <c r="E6079">
        <f>YEAR(Raw_Data!B6079)</f>
        <v>2024</v>
      </c>
      <c r="F6079" t="str">
        <f>TEXT(Raw_Data!B6079,"mmm-yy")</f>
        <v>Apr-24</v>
      </c>
      <c r="G6079" t="str">
        <f>PROPER(Raw_Data!C6079&amp;". "&amp;Raw_Data!D6079)</f>
        <v>F. Lockwood</v>
      </c>
      <c r="H6079" t="str">
        <f>IF(OR(Raw_Data!E6079="M",Raw_Data!E6079="Male"),"Male",IF(OR(Raw_Data!E6079="F",Raw_Data!E6079="Female"),"Female","Not Confirmed"))</f>
        <v>Female</v>
      </c>
      <c r="I6079">
        <f>Raw_Data!F6079</f>
        <v>10</v>
      </c>
      <c r="J6079" t="str">
        <f>FLOOR(Raw_Data!F6079,10)&amp;"-"&amp;FLOOR(Raw_Data!F6079,10)+9</f>
        <v>10-19</v>
      </c>
      <c r="K6079" t="str">
        <f>Raw_Data!G6079</f>
        <v>Pacific Islander</v>
      </c>
      <c r="L6079" t="str">
        <f>Raw_Data!H6079</f>
        <v>None</v>
      </c>
      <c r="M6079" t="str">
        <f>IF(Raw_Data!I6079=TRUE,"Admitted","Not Admitted")</f>
        <v>Not Admitted</v>
      </c>
      <c r="N6079" t="str">
        <f>IF(Raw_Data!J6079="","Not Rated",Raw_Data!J6079)</f>
        <v>Not Rated</v>
      </c>
      <c r="O6079">
        <f>Raw_Data!K6079</f>
        <v>56</v>
      </c>
      <c r="P6079" t="str">
        <f>IF(Raw_Data!K6079&lt;=30,"Within Time","Delayed")</f>
        <v>Delayed</v>
      </c>
    </row>
    <row r="6080" spans="1:16" x14ac:dyDescent="0.35">
      <c r="A6080" t="str">
        <f>Raw_Data!A6080</f>
        <v>472-26-5566</v>
      </c>
      <c r="B6080" s="2">
        <f>Raw_Data!B6080</f>
        <v>45395.870138888888</v>
      </c>
      <c r="C6080">
        <f>HOUR(Raw_Data!B6080)</f>
        <v>20</v>
      </c>
      <c r="D6080" t="str">
        <f>TEXT(Raw_Data!B6080,"mmm")</f>
        <v>Apr</v>
      </c>
      <c r="E6080">
        <f>YEAR(Raw_Data!B6080)</f>
        <v>2024</v>
      </c>
      <c r="F6080" t="str">
        <f>TEXT(Raw_Data!B6080,"mmm-yy")</f>
        <v>Apr-24</v>
      </c>
      <c r="G6080" t="str">
        <f>PROPER(Raw_Data!C6080&amp;". "&amp;Raw_Data!D6080)</f>
        <v>H. Yarborough</v>
      </c>
      <c r="H6080" t="str">
        <f>IF(OR(Raw_Data!E6080="M",Raw_Data!E6080="Male"),"Male",IF(OR(Raw_Data!E6080="F",Raw_Data!E6080="Female"),"Female","Not Confirmed"))</f>
        <v>Female</v>
      </c>
      <c r="I6080">
        <f>Raw_Data!F6080</f>
        <v>11</v>
      </c>
      <c r="J6080" t="str">
        <f>FLOOR(Raw_Data!F6080,10)&amp;"-"&amp;FLOOR(Raw_Data!F6080,10)+9</f>
        <v>10-19</v>
      </c>
      <c r="K6080" t="str">
        <f>Raw_Data!G6080</f>
        <v>White</v>
      </c>
      <c r="L6080" t="str">
        <f>Raw_Data!H6080</f>
        <v>None</v>
      </c>
      <c r="M6080" t="str">
        <f>IF(Raw_Data!I6080=TRUE,"Admitted","Not Admitted")</f>
        <v>Admitted</v>
      </c>
      <c r="N6080" t="str">
        <f>IF(Raw_Data!J6080="","Not Rated",Raw_Data!J6080)</f>
        <v>Not Rated</v>
      </c>
      <c r="O6080">
        <f>Raw_Data!K6080</f>
        <v>30</v>
      </c>
      <c r="P6080" t="str">
        <f>IF(Raw_Data!K6080&lt;=30,"Within Time","Delayed")</f>
        <v>Within Time</v>
      </c>
    </row>
    <row r="6081" spans="1:16" x14ac:dyDescent="0.35">
      <c r="A6081" t="str">
        <f>Raw_Data!A6081</f>
        <v>753-66-5369</v>
      </c>
      <c r="B6081" s="2">
        <f>Raw_Data!B6081</f>
        <v>45396.036111111112</v>
      </c>
      <c r="C6081">
        <f>HOUR(Raw_Data!B6081)</f>
        <v>0</v>
      </c>
      <c r="D6081" t="str">
        <f>TEXT(Raw_Data!B6081,"mmm")</f>
        <v>Apr</v>
      </c>
      <c r="E6081">
        <f>YEAR(Raw_Data!B6081)</f>
        <v>2024</v>
      </c>
      <c r="F6081" t="str">
        <f>TEXT(Raw_Data!B6081,"mmm-yy")</f>
        <v>Apr-24</v>
      </c>
      <c r="G6081" t="str">
        <f>PROPER(Raw_Data!C6081&amp;". "&amp;Raw_Data!D6081)</f>
        <v>X. Goudie</v>
      </c>
      <c r="H6081" t="str">
        <f>IF(OR(Raw_Data!E6081="M",Raw_Data!E6081="Male"),"Male",IF(OR(Raw_Data!E6081="F",Raw_Data!E6081="Female"),"Female","Not Confirmed"))</f>
        <v>Female</v>
      </c>
      <c r="I6081">
        <f>Raw_Data!F6081</f>
        <v>25</v>
      </c>
      <c r="J6081" t="str">
        <f>FLOOR(Raw_Data!F6081,10)&amp;"-"&amp;FLOOR(Raw_Data!F6081,10)+9</f>
        <v>20-29</v>
      </c>
      <c r="K6081" t="str">
        <f>Raw_Data!G6081</f>
        <v>White</v>
      </c>
      <c r="L6081" t="str">
        <f>Raw_Data!H6081</f>
        <v>General Practice</v>
      </c>
      <c r="M6081" t="str">
        <f>IF(Raw_Data!I6081=TRUE,"Admitted","Not Admitted")</f>
        <v>Not Admitted</v>
      </c>
      <c r="N6081" t="str">
        <f>IF(Raw_Data!J6081="","Not Rated",Raw_Data!J6081)</f>
        <v>Not Rated</v>
      </c>
      <c r="O6081">
        <f>Raw_Data!K6081</f>
        <v>47</v>
      </c>
      <c r="P6081" t="str">
        <f>IF(Raw_Data!K6081&lt;=30,"Within Time","Delayed")</f>
        <v>Delayed</v>
      </c>
    </row>
    <row r="6082" spans="1:16" x14ac:dyDescent="0.35">
      <c r="A6082" t="str">
        <f>Raw_Data!A6082</f>
        <v>947-33-8921</v>
      </c>
      <c r="B6082" s="2">
        <f>Raw_Data!B6082</f>
        <v>45396.156944444447</v>
      </c>
      <c r="C6082">
        <f>HOUR(Raw_Data!B6082)</f>
        <v>3</v>
      </c>
      <c r="D6082" t="str">
        <f>TEXT(Raw_Data!B6082,"mmm")</f>
        <v>Apr</v>
      </c>
      <c r="E6082">
        <f>YEAR(Raw_Data!B6082)</f>
        <v>2024</v>
      </c>
      <c r="F6082" t="str">
        <f>TEXT(Raw_Data!B6082,"mmm-yy")</f>
        <v>Apr-24</v>
      </c>
      <c r="G6082" t="str">
        <f>PROPER(Raw_Data!C6082&amp;". "&amp;Raw_Data!D6082)</f>
        <v>K. Northcote</v>
      </c>
      <c r="H6082" t="str">
        <f>IF(OR(Raw_Data!E6082="M",Raw_Data!E6082="Male"),"Male",IF(OR(Raw_Data!E6082="F",Raw_Data!E6082="Female"),"Female","Not Confirmed"))</f>
        <v>Male</v>
      </c>
      <c r="I6082">
        <f>Raw_Data!F6082</f>
        <v>72</v>
      </c>
      <c r="J6082" t="str">
        <f>FLOOR(Raw_Data!F6082,10)&amp;"-"&amp;FLOOR(Raw_Data!F6082,10)+9</f>
        <v>70-79</v>
      </c>
      <c r="K6082" t="str">
        <f>Raw_Data!G6082</f>
        <v>Pacific Islander</v>
      </c>
      <c r="L6082" t="str">
        <f>Raw_Data!H6082</f>
        <v>None</v>
      </c>
      <c r="M6082" t="str">
        <f>IF(Raw_Data!I6082=TRUE,"Admitted","Not Admitted")</f>
        <v>Not Admitted</v>
      </c>
      <c r="N6082" t="str">
        <f>IF(Raw_Data!J6082="","Not Rated",Raw_Data!J6082)</f>
        <v>Not Rated</v>
      </c>
      <c r="O6082">
        <f>Raw_Data!K6082</f>
        <v>20</v>
      </c>
      <c r="P6082" t="str">
        <f>IF(Raw_Data!K6082&lt;=30,"Within Time","Delayed")</f>
        <v>Within Time</v>
      </c>
    </row>
    <row r="6083" spans="1:16" x14ac:dyDescent="0.35">
      <c r="A6083" t="str">
        <f>Raw_Data!A6083</f>
        <v>780-36-2466</v>
      </c>
      <c r="B6083" s="2">
        <f>Raw_Data!B6083</f>
        <v>45396.222916666673</v>
      </c>
      <c r="C6083">
        <f>HOUR(Raw_Data!B6083)</f>
        <v>5</v>
      </c>
      <c r="D6083" t="str">
        <f>TEXT(Raw_Data!B6083,"mmm")</f>
        <v>Apr</v>
      </c>
      <c r="E6083">
        <f>YEAR(Raw_Data!B6083)</f>
        <v>2024</v>
      </c>
      <c r="F6083" t="str">
        <f>TEXT(Raw_Data!B6083,"mmm-yy")</f>
        <v>Apr-24</v>
      </c>
      <c r="G6083" t="str">
        <f>PROPER(Raw_Data!C6083&amp;". "&amp;Raw_Data!D6083)</f>
        <v>N. Pemberton</v>
      </c>
      <c r="H6083" t="str">
        <f>IF(OR(Raw_Data!E6083="M",Raw_Data!E6083="Male"),"Male",IF(OR(Raw_Data!E6083="F",Raw_Data!E6083="Female"),"Female","Not Confirmed"))</f>
        <v>Female</v>
      </c>
      <c r="I6083">
        <f>Raw_Data!F6083</f>
        <v>68</v>
      </c>
      <c r="J6083" t="str">
        <f>FLOOR(Raw_Data!F6083,10)&amp;"-"&amp;FLOOR(Raw_Data!F6083,10)+9</f>
        <v>60-69</v>
      </c>
      <c r="K6083" t="str">
        <f>Raw_Data!G6083</f>
        <v>Declined to Identify</v>
      </c>
      <c r="L6083" t="str">
        <f>Raw_Data!H6083</f>
        <v>None</v>
      </c>
      <c r="M6083" t="str">
        <f>IF(Raw_Data!I6083=TRUE,"Admitted","Not Admitted")</f>
        <v>Not Admitted</v>
      </c>
      <c r="N6083" t="str">
        <f>IF(Raw_Data!J6083="","Not Rated",Raw_Data!J6083)</f>
        <v>Not Rated</v>
      </c>
      <c r="O6083">
        <f>Raw_Data!K6083</f>
        <v>49</v>
      </c>
      <c r="P6083" t="str">
        <f>IF(Raw_Data!K6083&lt;=30,"Within Time","Delayed")</f>
        <v>Delayed</v>
      </c>
    </row>
    <row r="6084" spans="1:16" x14ac:dyDescent="0.35">
      <c r="A6084" t="str">
        <f>Raw_Data!A6084</f>
        <v>851-30-9282</v>
      </c>
      <c r="B6084" s="2">
        <f>Raw_Data!B6084</f>
        <v>45396.297222222223</v>
      </c>
      <c r="C6084">
        <f>HOUR(Raw_Data!B6084)</f>
        <v>7</v>
      </c>
      <c r="D6084" t="str">
        <f>TEXT(Raw_Data!B6084,"mmm")</f>
        <v>Apr</v>
      </c>
      <c r="E6084">
        <f>YEAR(Raw_Data!B6084)</f>
        <v>2024</v>
      </c>
      <c r="F6084" t="str">
        <f>TEXT(Raw_Data!B6084,"mmm-yy")</f>
        <v>Apr-24</v>
      </c>
      <c r="G6084" t="str">
        <f>PROPER(Raw_Data!C6084&amp;". "&amp;Raw_Data!D6084)</f>
        <v>Y. Tunstall</v>
      </c>
      <c r="H6084" t="str">
        <f>IF(OR(Raw_Data!E6084="M",Raw_Data!E6084="Male"),"Male",IF(OR(Raw_Data!E6084="F",Raw_Data!E6084="Female"),"Female","Not Confirmed"))</f>
        <v>Male</v>
      </c>
      <c r="I6084">
        <f>Raw_Data!F6084</f>
        <v>72</v>
      </c>
      <c r="J6084" t="str">
        <f>FLOOR(Raw_Data!F6084,10)&amp;"-"&amp;FLOOR(Raw_Data!F6084,10)+9</f>
        <v>70-79</v>
      </c>
      <c r="K6084" t="str">
        <f>Raw_Data!G6084</f>
        <v>African American</v>
      </c>
      <c r="L6084" t="str">
        <f>Raw_Data!H6084</f>
        <v>None</v>
      </c>
      <c r="M6084" t="str">
        <f>IF(Raw_Data!I6084=TRUE,"Admitted","Not Admitted")</f>
        <v>Admitted</v>
      </c>
      <c r="N6084" t="str">
        <f>IF(Raw_Data!J6084="","Not Rated",Raw_Data!J6084)</f>
        <v>Not Rated</v>
      </c>
      <c r="O6084">
        <f>Raw_Data!K6084</f>
        <v>47</v>
      </c>
      <c r="P6084" t="str">
        <f>IF(Raw_Data!K6084&lt;=30,"Within Time","Delayed")</f>
        <v>Delayed</v>
      </c>
    </row>
    <row r="6085" spans="1:16" x14ac:dyDescent="0.35">
      <c r="A6085" t="str">
        <f>Raw_Data!A6085</f>
        <v>216-92-8703</v>
      </c>
      <c r="B6085" s="2">
        <f>Raw_Data!B6085</f>
        <v>45396.384722222218</v>
      </c>
      <c r="C6085">
        <f>HOUR(Raw_Data!B6085)</f>
        <v>9</v>
      </c>
      <c r="D6085" t="str">
        <f>TEXT(Raw_Data!B6085,"mmm")</f>
        <v>Apr</v>
      </c>
      <c r="E6085">
        <f>YEAR(Raw_Data!B6085)</f>
        <v>2024</v>
      </c>
      <c r="F6085" t="str">
        <f>TEXT(Raw_Data!B6085,"mmm-yy")</f>
        <v>Apr-24</v>
      </c>
      <c r="G6085" t="str">
        <f>PROPER(Raw_Data!C6085&amp;". "&amp;Raw_Data!D6085)</f>
        <v>Y. Postlethwaite</v>
      </c>
      <c r="H6085" t="str">
        <f>IF(OR(Raw_Data!E6085="M",Raw_Data!E6085="Male"),"Male",IF(OR(Raw_Data!E6085="F",Raw_Data!E6085="Female"),"Female","Not Confirmed"))</f>
        <v>Male</v>
      </c>
      <c r="I6085">
        <f>Raw_Data!F6085</f>
        <v>67</v>
      </c>
      <c r="J6085" t="str">
        <f>FLOOR(Raw_Data!F6085,10)&amp;"-"&amp;FLOOR(Raw_Data!F6085,10)+9</f>
        <v>60-69</v>
      </c>
      <c r="K6085" t="str">
        <f>Raw_Data!G6085</f>
        <v>Declined to Identify</v>
      </c>
      <c r="L6085" t="str">
        <f>Raw_Data!H6085</f>
        <v>None</v>
      </c>
      <c r="M6085" t="str">
        <f>IF(Raw_Data!I6085=TRUE,"Admitted","Not Admitted")</f>
        <v>Not Admitted</v>
      </c>
      <c r="N6085" t="str">
        <f>IF(Raw_Data!J6085="","Not Rated",Raw_Data!J6085)</f>
        <v>Not Rated</v>
      </c>
      <c r="O6085">
        <f>Raw_Data!K6085</f>
        <v>22</v>
      </c>
      <c r="P6085" t="str">
        <f>IF(Raw_Data!K6085&lt;=30,"Within Time","Delayed")</f>
        <v>Within Time</v>
      </c>
    </row>
    <row r="6086" spans="1:16" x14ac:dyDescent="0.35">
      <c r="A6086" t="str">
        <f>Raw_Data!A6086</f>
        <v>355-11-1232</v>
      </c>
      <c r="B6086" s="2">
        <f>Raw_Data!B6086</f>
        <v>45396.522916666669</v>
      </c>
      <c r="C6086">
        <f>HOUR(Raw_Data!B6086)</f>
        <v>12</v>
      </c>
      <c r="D6086" t="str">
        <f>TEXT(Raw_Data!B6086,"mmm")</f>
        <v>Apr</v>
      </c>
      <c r="E6086">
        <f>YEAR(Raw_Data!B6086)</f>
        <v>2024</v>
      </c>
      <c r="F6086" t="str">
        <f>TEXT(Raw_Data!B6086,"mmm-yy")</f>
        <v>Apr-24</v>
      </c>
      <c r="G6086" t="str">
        <f>PROPER(Raw_Data!C6086&amp;". "&amp;Raw_Data!D6086)</f>
        <v>A. Cholmondeley</v>
      </c>
      <c r="H6086" t="str">
        <f>IF(OR(Raw_Data!E6086="M",Raw_Data!E6086="Male"),"Male",IF(OR(Raw_Data!E6086="F",Raw_Data!E6086="Female"),"Female","Not Confirmed"))</f>
        <v>Female</v>
      </c>
      <c r="I6086">
        <f>Raw_Data!F6086</f>
        <v>76</v>
      </c>
      <c r="J6086" t="str">
        <f>FLOOR(Raw_Data!F6086,10)&amp;"-"&amp;FLOOR(Raw_Data!F6086,10)+9</f>
        <v>70-79</v>
      </c>
      <c r="K6086" t="str">
        <f>Raw_Data!G6086</f>
        <v>Asian</v>
      </c>
      <c r="L6086" t="str">
        <f>Raw_Data!H6086</f>
        <v>None</v>
      </c>
      <c r="M6086" t="str">
        <f>IF(Raw_Data!I6086=TRUE,"Admitted","Not Admitted")</f>
        <v>Not Admitted</v>
      </c>
      <c r="N6086" t="str">
        <f>IF(Raw_Data!J6086="","Not Rated",Raw_Data!J6086)</f>
        <v>Not Rated</v>
      </c>
      <c r="O6086">
        <f>Raw_Data!K6086</f>
        <v>42</v>
      </c>
      <c r="P6086" t="str">
        <f>IF(Raw_Data!K6086&lt;=30,"Within Time","Delayed")</f>
        <v>Delayed</v>
      </c>
    </row>
    <row r="6087" spans="1:16" x14ac:dyDescent="0.35">
      <c r="A6087" t="str">
        <f>Raw_Data!A6087</f>
        <v>896-52-1982</v>
      </c>
      <c r="B6087" s="2">
        <f>Raw_Data!B6087</f>
        <v>45396.595833333333</v>
      </c>
      <c r="C6087">
        <f>HOUR(Raw_Data!B6087)</f>
        <v>14</v>
      </c>
      <c r="D6087" t="str">
        <f>TEXT(Raw_Data!B6087,"mmm")</f>
        <v>Apr</v>
      </c>
      <c r="E6087">
        <f>YEAR(Raw_Data!B6087)</f>
        <v>2024</v>
      </c>
      <c r="F6087" t="str">
        <f>TEXT(Raw_Data!B6087,"mmm-yy")</f>
        <v>Apr-24</v>
      </c>
      <c r="G6087" t="str">
        <f>PROPER(Raw_Data!C6087&amp;". "&amp;Raw_Data!D6087)</f>
        <v>F. Loxley</v>
      </c>
      <c r="H6087" t="str">
        <f>IF(OR(Raw_Data!E6087="M",Raw_Data!E6087="Male"),"Male",IF(OR(Raw_Data!E6087="F",Raw_Data!E6087="Female"),"Female","Not Confirmed"))</f>
        <v>Male</v>
      </c>
      <c r="I6087">
        <f>Raw_Data!F6087</f>
        <v>6</v>
      </c>
      <c r="J6087" t="str">
        <f>FLOOR(Raw_Data!F6087,10)&amp;"-"&amp;FLOOR(Raw_Data!F6087,10)+9</f>
        <v>0-9</v>
      </c>
      <c r="K6087" t="str">
        <f>Raw_Data!G6087</f>
        <v>White</v>
      </c>
      <c r="L6087" t="str">
        <f>Raw_Data!H6087</f>
        <v>None</v>
      </c>
      <c r="M6087" t="str">
        <f>IF(Raw_Data!I6087=TRUE,"Admitted","Not Admitted")</f>
        <v>Admitted</v>
      </c>
      <c r="N6087" t="str">
        <f>IF(Raw_Data!J6087="","Not Rated",Raw_Data!J6087)</f>
        <v>Not Rated</v>
      </c>
      <c r="O6087">
        <f>Raw_Data!K6087</f>
        <v>38</v>
      </c>
      <c r="P6087" t="str">
        <f>IF(Raw_Data!K6087&lt;=30,"Within Time","Delayed")</f>
        <v>Delayed</v>
      </c>
    </row>
    <row r="6088" spans="1:16" x14ac:dyDescent="0.35">
      <c r="A6088" t="str">
        <f>Raw_Data!A6088</f>
        <v>626-15-8499</v>
      </c>
      <c r="B6088" s="2">
        <f>Raw_Data!B6088</f>
        <v>45396.604861111111</v>
      </c>
      <c r="C6088">
        <f>HOUR(Raw_Data!B6088)</f>
        <v>14</v>
      </c>
      <c r="D6088" t="str">
        <f>TEXT(Raw_Data!B6088,"mmm")</f>
        <v>Apr</v>
      </c>
      <c r="E6088">
        <f>YEAR(Raw_Data!B6088)</f>
        <v>2024</v>
      </c>
      <c r="F6088" t="str">
        <f>TEXT(Raw_Data!B6088,"mmm-yy")</f>
        <v>Apr-24</v>
      </c>
      <c r="G6088" t="str">
        <f>PROPER(Raw_Data!C6088&amp;". "&amp;Raw_Data!D6088)</f>
        <v>O. Bannister</v>
      </c>
      <c r="H6088" t="str">
        <f>IF(OR(Raw_Data!E6088="M",Raw_Data!E6088="Male"),"Male",IF(OR(Raw_Data!E6088="F",Raw_Data!E6088="Female"),"Female","Not Confirmed"))</f>
        <v>Female</v>
      </c>
      <c r="I6088">
        <f>Raw_Data!F6088</f>
        <v>9</v>
      </c>
      <c r="J6088" t="str">
        <f>FLOOR(Raw_Data!F6088,10)&amp;"-"&amp;FLOOR(Raw_Data!F6088,10)+9</f>
        <v>0-9</v>
      </c>
      <c r="K6088" t="str">
        <f>Raw_Data!G6088</f>
        <v>White</v>
      </c>
      <c r="L6088" t="str">
        <f>Raw_Data!H6088</f>
        <v>Orthopedics</v>
      </c>
      <c r="M6088" t="str">
        <f>IF(Raw_Data!I6088=TRUE,"Admitted","Not Admitted")</f>
        <v>Not Admitted</v>
      </c>
      <c r="N6088" t="str">
        <f>IF(Raw_Data!J6088="","Not Rated",Raw_Data!J6088)</f>
        <v>Not Rated</v>
      </c>
      <c r="O6088">
        <f>Raw_Data!K6088</f>
        <v>50</v>
      </c>
      <c r="P6088" t="str">
        <f>IF(Raw_Data!K6088&lt;=30,"Within Time","Delayed")</f>
        <v>Delayed</v>
      </c>
    </row>
    <row r="6089" spans="1:16" x14ac:dyDescent="0.35">
      <c r="A6089" t="str">
        <f>Raw_Data!A6089</f>
        <v>144-57-4187</v>
      </c>
      <c r="B6089" s="2">
        <f>Raw_Data!B6089</f>
        <v>45396.628472222219</v>
      </c>
      <c r="C6089">
        <f>HOUR(Raw_Data!B6089)</f>
        <v>15</v>
      </c>
      <c r="D6089" t="str">
        <f>TEXT(Raw_Data!B6089,"mmm")</f>
        <v>Apr</v>
      </c>
      <c r="E6089">
        <f>YEAR(Raw_Data!B6089)</f>
        <v>2024</v>
      </c>
      <c r="F6089" t="str">
        <f>TEXT(Raw_Data!B6089,"mmm-yy")</f>
        <v>Apr-24</v>
      </c>
      <c r="G6089" t="str">
        <f>PROPER(Raw_Data!C6089&amp;". "&amp;Raw_Data!D6089)</f>
        <v>Y. Underhill</v>
      </c>
      <c r="H6089" t="str">
        <f>IF(OR(Raw_Data!E6089="M",Raw_Data!E6089="Male"),"Male",IF(OR(Raw_Data!E6089="F",Raw_Data!E6089="Female"),"Female","Not Confirmed"))</f>
        <v>Male</v>
      </c>
      <c r="I6089">
        <f>Raw_Data!F6089</f>
        <v>22</v>
      </c>
      <c r="J6089" t="str">
        <f>FLOOR(Raw_Data!F6089,10)&amp;"-"&amp;FLOOR(Raw_Data!F6089,10)+9</f>
        <v>20-29</v>
      </c>
      <c r="K6089" t="str">
        <f>Raw_Data!G6089</f>
        <v>Unknown</v>
      </c>
      <c r="L6089" t="str">
        <f>Raw_Data!H6089</f>
        <v>None</v>
      </c>
      <c r="M6089" t="str">
        <f>IF(Raw_Data!I6089=TRUE,"Admitted","Not Admitted")</f>
        <v>Not Admitted</v>
      </c>
      <c r="N6089" t="str">
        <f>IF(Raw_Data!J6089="","Not Rated",Raw_Data!J6089)</f>
        <v>Not Rated</v>
      </c>
      <c r="O6089">
        <f>Raw_Data!K6089</f>
        <v>28</v>
      </c>
      <c r="P6089" t="str">
        <f>IF(Raw_Data!K6089&lt;=30,"Within Time","Delayed")</f>
        <v>Within Time</v>
      </c>
    </row>
    <row r="6090" spans="1:16" x14ac:dyDescent="0.35">
      <c r="A6090" t="str">
        <f>Raw_Data!A6090</f>
        <v>588-28-8166</v>
      </c>
      <c r="B6090" s="2">
        <f>Raw_Data!B6090</f>
        <v>45396.79791666667</v>
      </c>
      <c r="C6090">
        <f>HOUR(Raw_Data!B6090)</f>
        <v>19</v>
      </c>
      <c r="D6090" t="str">
        <f>TEXT(Raw_Data!B6090,"mmm")</f>
        <v>Apr</v>
      </c>
      <c r="E6090">
        <f>YEAR(Raw_Data!B6090)</f>
        <v>2024</v>
      </c>
      <c r="F6090" t="str">
        <f>TEXT(Raw_Data!B6090,"mmm-yy")</f>
        <v>Apr-24</v>
      </c>
      <c r="G6090" t="str">
        <f>PROPER(Raw_Data!C6090&amp;". "&amp;Raw_Data!D6090)</f>
        <v>G. Ironside</v>
      </c>
      <c r="H6090" t="str">
        <f>IF(OR(Raw_Data!E6090="M",Raw_Data!E6090="Male"),"Male",IF(OR(Raw_Data!E6090="F",Raw_Data!E6090="Female"),"Female","Not Confirmed"))</f>
        <v>Male</v>
      </c>
      <c r="I6090">
        <f>Raw_Data!F6090</f>
        <v>59</v>
      </c>
      <c r="J6090" t="str">
        <f>FLOOR(Raw_Data!F6090,10)&amp;"-"&amp;FLOOR(Raw_Data!F6090,10)+9</f>
        <v>50-59</v>
      </c>
      <c r="K6090" t="str">
        <f>Raw_Data!G6090</f>
        <v>Declined to Identify</v>
      </c>
      <c r="L6090" t="str">
        <f>Raw_Data!H6090</f>
        <v>Neurology</v>
      </c>
      <c r="M6090" t="str">
        <f>IF(Raw_Data!I6090=TRUE,"Admitted","Not Admitted")</f>
        <v>Admitted</v>
      </c>
      <c r="N6090" t="str">
        <f>IF(Raw_Data!J6090="","Not Rated",Raw_Data!J6090)</f>
        <v>Not Rated</v>
      </c>
      <c r="O6090">
        <f>Raw_Data!K6090</f>
        <v>12</v>
      </c>
      <c r="P6090" t="str">
        <f>IF(Raw_Data!K6090&lt;=30,"Within Time","Delayed")</f>
        <v>Within Time</v>
      </c>
    </row>
    <row r="6091" spans="1:16" x14ac:dyDescent="0.35">
      <c r="A6091" t="str">
        <f>Raw_Data!A6091</f>
        <v>676-83-9715</v>
      </c>
      <c r="B6091" s="2">
        <f>Raw_Data!B6091</f>
        <v>45396.870138888888</v>
      </c>
      <c r="C6091">
        <f>HOUR(Raw_Data!B6091)</f>
        <v>20</v>
      </c>
      <c r="D6091" t="str">
        <f>TEXT(Raw_Data!B6091,"mmm")</f>
        <v>Apr</v>
      </c>
      <c r="E6091">
        <f>YEAR(Raw_Data!B6091)</f>
        <v>2024</v>
      </c>
      <c r="F6091" t="str">
        <f>TEXT(Raw_Data!B6091,"mmm-yy")</f>
        <v>Apr-24</v>
      </c>
      <c r="G6091" t="str">
        <f>PROPER(Raw_Data!C6091&amp;". "&amp;Raw_Data!D6091)</f>
        <v>M. Kingsley</v>
      </c>
      <c r="H6091" t="str">
        <f>IF(OR(Raw_Data!E6091="M",Raw_Data!E6091="Male"),"Male",IF(OR(Raw_Data!E6091="F",Raw_Data!E6091="Female"),"Female","Not Confirmed"))</f>
        <v>Male</v>
      </c>
      <c r="I6091">
        <f>Raw_Data!F6091</f>
        <v>18</v>
      </c>
      <c r="J6091" t="str">
        <f>FLOOR(Raw_Data!F6091,10)&amp;"-"&amp;FLOOR(Raw_Data!F6091,10)+9</f>
        <v>10-19</v>
      </c>
      <c r="K6091" t="str">
        <f>Raw_Data!G6091</f>
        <v>African American</v>
      </c>
      <c r="L6091" t="str">
        <f>Raw_Data!H6091</f>
        <v>None</v>
      </c>
      <c r="M6091" t="str">
        <f>IF(Raw_Data!I6091=TRUE,"Admitted","Not Admitted")</f>
        <v>Not Admitted</v>
      </c>
      <c r="N6091" t="str">
        <f>IF(Raw_Data!J6091="","Not Rated",Raw_Data!J6091)</f>
        <v>Not Rated</v>
      </c>
      <c r="O6091">
        <f>Raw_Data!K6091</f>
        <v>37</v>
      </c>
      <c r="P6091" t="str">
        <f>IF(Raw_Data!K6091&lt;=30,"Within Time","Delayed")</f>
        <v>Delayed</v>
      </c>
    </row>
    <row r="6092" spans="1:16" x14ac:dyDescent="0.35">
      <c r="A6092" t="str">
        <f>Raw_Data!A6092</f>
        <v>830-99-6039</v>
      </c>
      <c r="B6092" s="2">
        <f>Raw_Data!B6092</f>
        <v>45396.915972222218</v>
      </c>
      <c r="C6092">
        <f>HOUR(Raw_Data!B6092)</f>
        <v>21</v>
      </c>
      <c r="D6092" t="str">
        <f>TEXT(Raw_Data!B6092,"mmm")</f>
        <v>Apr</v>
      </c>
      <c r="E6092">
        <f>YEAR(Raw_Data!B6092)</f>
        <v>2024</v>
      </c>
      <c r="F6092" t="str">
        <f>TEXT(Raw_Data!B6092,"mmm-yy")</f>
        <v>Apr-24</v>
      </c>
      <c r="G6092" t="str">
        <f>PROPER(Raw_Data!C6092&amp;". "&amp;Raw_Data!D6092)</f>
        <v>N. Titcombe</v>
      </c>
      <c r="H6092" t="str">
        <f>IF(OR(Raw_Data!E6092="M",Raw_Data!E6092="Male"),"Male",IF(OR(Raw_Data!E6092="F",Raw_Data!E6092="Female"),"Female","Not Confirmed"))</f>
        <v>Female</v>
      </c>
      <c r="I6092">
        <f>Raw_Data!F6092</f>
        <v>50</v>
      </c>
      <c r="J6092" t="str">
        <f>FLOOR(Raw_Data!F6092,10)&amp;"-"&amp;FLOOR(Raw_Data!F6092,10)+9</f>
        <v>50-59</v>
      </c>
      <c r="K6092" t="str">
        <f>Raw_Data!G6092</f>
        <v>White</v>
      </c>
      <c r="L6092" t="str">
        <f>Raw_Data!H6092</f>
        <v>Neurology</v>
      </c>
      <c r="M6092" t="str">
        <f>IF(Raw_Data!I6092=TRUE,"Admitted","Not Admitted")</f>
        <v>Admitted</v>
      </c>
      <c r="N6092" t="str">
        <f>IF(Raw_Data!J6092="","Not Rated",Raw_Data!J6092)</f>
        <v>Not Rated</v>
      </c>
      <c r="O6092">
        <f>Raw_Data!K6092</f>
        <v>35</v>
      </c>
      <c r="P6092" t="str">
        <f>IF(Raw_Data!K6092&lt;=30,"Within Time","Delayed")</f>
        <v>Delayed</v>
      </c>
    </row>
    <row r="6093" spans="1:16" x14ac:dyDescent="0.35">
      <c r="A6093" t="str">
        <f>Raw_Data!A6093</f>
        <v>752-67-3004</v>
      </c>
      <c r="B6093" s="2">
        <f>Raw_Data!B6093</f>
        <v>45396.936111111107</v>
      </c>
      <c r="C6093">
        <f>HOUR(Raw_Data!B6093)</f>
        <v>22</v>
      </c>
      <c r="D6093" t="str">
        <f>TEXT(Raw_Data!B6093,"mmm")</f>
        <v>Apr</v>
      </c>
      <c r="E6093">
        <f>YEAR(Raw_Data!B6093)</f>
        <v>2024</v>
      </c>
      <c r="F6093" t="str">
        <f>TEXT(Raw_Data!B6093,"mmm-yy")</f>
        <v>Apr-24</v>
      </c>
      <c r="G6093" t="str">
        <f>PROPER(Raw_Data!C6093&amp;". "&amp;Raw_Data!D6093)</f>
        <v>Q. Pemberton</v>
      </c>
      <c r="H6093" t="str">
        <f>IF(OR(Raw_Data!E6093="M",Raw_Data!E6093="Male"),"Male",IF(OR(Raw_Data!E6093="F",Raw_Data!E6093="Female"),"Female","Not Confirmed"))</f>
        <v>Female</v>
      </c>
      <c r="I6093">
        <f>Raw_Data!F6093</f>
        <v>63</v>
      </c>
      <c r="J6093" t="str">
        <f>FLOOR(Raw_Data!F6093,10)&amp;"-"&amp;FLOOR(Raw_Data!F6093,10)+9</f>
        <v>60-69</v>
      </c>
      <c r="K6093" t="str">
        <f>Raw_Data!G6093</f>
        <v>Unknown</v>
      </c>
      <c r="L6093" t="str">
        <f>Raw_Data!H6093</f>
        <v>None</v>
      </c>
      <c r="M6093" t="str">
        <f>IF(Raw_Data!I6093=TRUE,"Admitted","Not Admitted")</f>
        <v>Not Admitted</v>
      </c>
      <c r="N6093">
        <f>IF(Raw_Data!J6093="","Not Rated",Raw_Data!J6093)</f>
        <v>4</v>
      </c>
      <c r="O6093">
        <f>Raw_Data!K6093</f>
        <v>59</v>
      </c>
      <c r="P6093" t="str">
        <f>IF(Raw_Data!K6093&lt;=30,"Within Time","Delayed")</f>
        <v>Delayed</v>
      </c>
    </row>
    <row r="6094" spans="1:16" x14ac:dyDescent="0.35">
      <c r="A6094" t="str">
        <f>Raw_Data!A6094</f>
        <v>504-38-2160</v>
      </c>
      <c r="B6094" s="2">
        <f>Raw_Data!B6094</f>
        <v>45396.995833333327</v>
      </c>
      <c r="C6094">
        <f>HOUR(Raw_Data!B6094)</f>
        <v>23</v>
      </c>
      <c r="D6094" t="str">
        <f>TEXT(Raw_Data!B6094,"mmm")</f>
        <v>Apr</v>
      </c>
      <c r="E6094">
        <f>YEAR(Raw_Data!B6094)</f>
        <v>2024</v>
      </c>
      <c r="F6094" t="str">
        <f>TEXT(Raw_Data!B6094,"mmm-yy")</f>
        <v>Apr-24</v>
      </c>
      <c r="G6094" t="str">
        <f>PROPER(Raw_Data!C6094&amp;". "&amp;Raw_Data!D6094)</f>
        <v>X. Vickery</v>
      </c>
      <c r="H6094" t="str">
        <f>IF(OR(Raw_Data!E6094="M",Raw_Data!E6094="Male"),"Male",IF(OR(Raw_Data!E6094="F",Raw_Data!E6094="Female"),"Female","Not Confirmed"))</f>
        <v>Male</v>
      </c>
      <c r="I6094">
        <f>Raw_Data!F6094</f>
        <v>15</v>
      </c>
      <c r="J6094" t="str">
        <f>FLOOR(Raw_Data!F6094,10)&amp;"-"&amp;FLOOR(Raw_Data!F6094,10)+9</f>
        <v>10-19</v>
      </c>
      <c r="K6094" t="str">
        <f>Raw_Data!G6094</f>
        <v>Unknown</v>
      </c>
      <c r="L6094" t="str">
        <f>Raw_Data!H6094</f>
        <v>None</v>
      </c>
      <c r="M6094" t="str">
        <f>IF(Raw_Data!I6094=TRUE,"Admitted","Not Admitted")</f>
        <v>Admitted</v>
      </c>
      <c r="N6094" t="str">
        <f>IF(Raw_Data!J6094="","Not Rated",Raw_Data!J6094)</f>
        <v>Not Rated</v>
      </c>
      <c r="O6094">
        <f>Raw_Data!K6094</f>
        <v>19</v>
      </c>
      <c r="P6094" t="str">
        <f>IF(Raw_Data!K6094&lt;=30,"Within Time","Delayed")</f>
        <v>Within Time</v>
      </c>
    </row>
    <row r="6095" spans="1:16" x14ac:dyDescent="0.35">
      <c r="A6095" t="str">
        <f>Raw_Data!A6095</f>
        <v>834-55-3614</v>
      </c>
      <c r="B6095" s="2">
        <f>Raw_Data!B6095</f>
        <v>45397.184027777781</v>
      </c>
      <c r="C6095">
        <f>HOUR(Raw_Data!B6095)</f>
        <v>4</v>
      </c>
      <c r="D6095" t="str">
        <f>TEXT(Raw_Data!B6095,"mmm")</f>
        <v>Apr</v>
      </c>
      <c r="E6095">
        <f>YEAR(Raw_Data!B6095)</f>
        <v>2024</v>
      </c>
      <c r="F6095" t="str">
        <f>TEXT(Raw_Data!B6095,"mmm-yy")</f>
        <v>Apr-24</v>
      </c>
      <c r="G6095" t="str">
        <f>PROPER(Raw_Data!C6095&amp;". "&amp;Raw_Data!D6095)</f>
        <v>C. Buff</v>
      </c>
      <c r="H6095" t="str">
        <f>IF(OR(Raw_Data!E6095="M",Raw_Data!E6095="Male"),"Male",IF(OR(Raw_Data!E6095="F",Raw_Data!E6095="Female"),"Female","Not Confirmed"))</f>
        <v>Female</v>
      </c>
      <c r="I6095">
        <f>Raw_Data!F6095</f>
        <v>75</v>
      </c>
      <c r="J6095" t="str">
        <f>FLOOR(Raw_Data!F6095,10)&amp;"-"&amp;FLOOR(Raw_Data!F6095,10)+9</f>
        <v>70-79</v>
      </c>
      <c r="K6095" t="str">
        <f>Raw_Data!G6095</f>
        <v>White</v>
      </c>
      <c r="L6095" t="str">
        <f>Raw_Data!H6095</f>
        <v>General Practice</v>
      </c>
      <c r="M6095" t="str">
        <f>IF(Raw_Data!I6095=TRUE,"Admitted","Not Admitted")</f>
        <v>Not Admitted</v>
      </c>
      <c r="N6095" t="str">
        <f>IF(Raw_Data!J6095="","Not Rated",Raw_Data!J6095)</f>
        <v>Not Rated</v>
      </c>
      <c r="O6095">
        <f>Raw_Data!K6095</f>
        <v>35</v>
      </c>
      <c r="P6095" t="str">
        <f>IF(Raw_Data!K6095&lt;=30,"Within Time","Delayed")</f>
        <v>Delayed</v>
      </c>
    </row>
    <row r="6096" spans="1:16" x14ac:dyDescent="0.35">
      <c r="A6096" t="str">
        <f>Raw_Data!A6096</f>
        <v>794-68-2468</v>
      </c>
      <c r="B6096" s="2">
        <f>Raw_Data!B6096</f>
        <v>45397.263194444437</v>
      </c>
      <c r="C6096">
        <f>HOUR(Raw_Data!B6096)</f>
        <v>6</v>
      </c>
      <c r="D6096" t="str">
        <f>TEXT(Raw_Data!B6096,"mmm")</f>
        <v>Apr</v>
      </c>
      <c r="E6096">
        <f>YEAR(Raw_Data!B6096)</f>
        <v>2024</v>
      </c>
      <c r="F6096" t="str">
        <f>TEXT(Raw_Data!B6096,"mmm-yy")</f>
        <v>Apr-24</v>
      </c>
      <c r="G6096" t="str">
        <f>PROPER(Raw_Data!C6096&amp;". "&amp;Raw_Data!D6096)</f>
        <v>J. Dunmore</v>
      </c>
      <c r="H6096" t="str">
        <f>IF(OR(Raw_Data!E6096="M",Raw_Data!E6096="Male"),"Male",IF(OR(Raw_Data!E6096="F",Raw_Data!E6096="Female"),"Female","Not Confirmed"))</f>
        <v>Female</v>
      </c>
      <c r="I6096">
        <f>Raw_Data!F6096</f>
        <v>47</v>
      </c>
      <c r="J6096" t="str">
        <f>FLOOR(Raw_Data!F6096,10)&amp;"-"&amp;FLOOR(Raw_Data!F6096,10)+9</f>
        <v>40-49</v>
      </c>
      <c r="K6096" t="str">
        <f>Raw_Data!G6096</f>
        <v>Asian</v>
      </c>
      <c r="L6096" t="str">
        <f>Raw_Data!H6096</f>
        <v>General Practice</v>
      </c>
      <c r="M6096" t="str">
        <f>IF(Raw_Data!I6096=TRUE,"Admitted","Not Admitted")</f>
        <v>Not Admitted</v>
      </c>
      <c r="N6096">
        <f>IF(Raw_Data!J6096="","Not Rated",Raw_Data!J6096)</f>
        <v>9</v>
      </c>
      <c r="O6096">
        <f>Raw_Data!K6096</f>
        <v>16</v>
      </c>
      <c r="P6096" t="str">
        <f>IF(Raw_Data!K6096&lt;=30,"Within Time","Delayed")</f>
        <v>Within Time</v>
      </c>
    </row>
    <row r="6097" spans="1:16" x14ac:dyDescent="0.35">
      <c r="A6097" t="str">
        <f>Raw_Data!A6097</f>
        <v>797-43-1323</v>
      </c>
      <c r="B6097" s="2">
        <f>Raw_Data!B6097</f>
        <v>45397.326388888891</v>
      </c>
      <c r="C6097">
        <f>HOUR(Raw_Data!B6097)</f>
        <v>7</v>
      </c>
      <c r="D6097" t="str">
        <f>TEXT(Raw_Data!B6097,"mmm")</f>
        <v>Apr</v>
      </c>
      <c r="E6097">
        <f>YEAR(Raw_Data!B6097)</f>
        <v>2024</v>
      </c>
      <c r="F6097" t="str">
        <f>TEXT(Raw_Data!B6097,"mmm-yy")</f>
        <v>Apr-24</v>
      </c>
      <c r="G6097" t="str">
        <f>PROPER(Raw_Data!C6097&amp;". "&amp;Raw_Data!D6097)</f>
        <v>O. Glasspool</v>
      </c>
      <c r="H6097" t="str">
        <f>IF(OR(Raw_Data!E6097="M",Raw_Data!E6097="Male"),"Male",IF(OR(Raw_Data!E6097="F",Raw_Data!E6097="Female"),"Female","Not Confirmed"))</f>
        <v>Female</v>
      </c>
      <c r="I6097">
        <f>Raw_Data!F6097</f>
        <v>16</v>
      </c>
      <c r="J6097" t="str">
        <f>FLOOR(Raw_Data!F6097,10)&amp;"-"&amp;FLOOR(Raw_Data!F6097,10)+9</f>
        <v>10-19</v>
      </c>
      <c r="K6097" t="str">
        <f>Raw_Data!G6097</f>
        <v>Two or More Races</v>
      </c>
      <c r="L6097" t="str">
        <f>Raw_Data!H6097</f>
        <v>General Practice</v>
      </c>
      <c r="M6097" t="str">
        <f>IF(Raw_Data!I6097=TRUE,"Admitted","Not Admitted")</f>
        <v>Not Admitted</v>
      </c>
      <c r="N6097" t="str">
        <f>IF(Raw_Data!J6097="","Not Rated",Raw_Data!J6097)</f>
        <v>Not Rated</v>
      </c>
      <c r="O6097">
        <f>Raw_Data!K6097</f>
        <v>41</v>
      </c>
      <c r="P6097" t="str">
        <f>IF(Raw_Data!K6097&lt;=30,"Within Time","Delayed")</f>
        <v>Delayed</v>
      </c>
    </row>
    <row r="6098" spans="1:16" x14ac:dyDescent="0.35">
      <c r="A6098" t="str">
        <f>Raw_Data!A6098</f>
        <v>160-17-7726</v>
      </c>
      <c r="B6098" s="2">
        <f>Raw_Data!B6098</f>
        <v>45397.411805555559</v>
      </c>
      <c r="C6098">
        <f>HOUR(Raw_Data!B6098)</f>
        <v>9</v>
      </c>
      <c r="D6098" t="str">
        <f>TEXT(Raw_Data!B6098,"mmm")</f>
        <v>Apr</v>
      </c>
      <c r="E6098">
        <f>YEAR(Raw_Data!B6098)</f>
        <v>2024</v>
      </c>
      <c r="F6098" t="str">
        <f>TEXT(Raw_Data!B6098,"mmm-yy")</f>
        <v>Apr-24</v>
      </c>
      <c r="G6098" t="str">
        <f>PROPER(Raw_Data!C6098&amp;". "&amp;Raw_Data!D6098)</f>
        <v>I. Crebo</v>
      </c>
      <c r="H6098" t="str">
        <f>IF(OR(Raw_Data!E6098="M",Raw_Data!E6098="Male"),"Male",IF(OR(Raw_Data!E6098="F",Raw_Data!E6098="Female"),"Female","Not Confirmed"))</f>
        <v>Female</v>
      </c>
      <c r="I6098">
        <f>Raw_Data!F6098</f>
        <v>10</v>
      </c>
      <c r="J6098" t="str">
        <f>FLOOR(Raw_Data!F6098,10)&amp;"-"&amp;FLOOR(Raw_Data!F6098,10)+9</f>
        <v>10-19</v>
      </c>
      <c r="K6098" t="str">
        <f>Raw_Data!G6098</f>
        <v>Pacific Islander</v>
      </c>
      <c r="L6098" t="str">
        <f>Raw_Data!H6098</f>
        <v>None</v>
      </c>
      <c r="M6098" t="str">
        <f>IF(Raw_Data!I6098=TRUE,"Admitted","Not Admitted")</f>
        <v>Not Admitted</v>
      </c>
      <c r="N6098" t="str">
        <f>IF(Raw_Data!J6098="","Not Rated",Raw_Data!J6098)</f>
        <v>Not Rated</v>
      </c>
      <c r="O6098">
        <f>Raw_Data!K6098</f>
        <v>57</v>
      </c>
      <c r="P6098" t="str">
        <f>IF(Raw_Data!K6098&lt;=30,"Within Time","Delayed")</f>
        <v>Delayed</v>
      </c>
    </row>
    <row r="6099" spans="1:16" x14ac:dyDescent="0.35">
      <c r="A6099" t="str">
        <f>Raw_Data!A6099</f>
        <v>879-16-8238</v>
      </c>
      <c r="B6099" s="2">
        <f>Raw_Data!B6099</f>
        <v>45397.420138888891</v>
      </c>
      <c r="C6099">
        <f>HOUR(Raw_Data!B6099)</f>
        <v>10</v>
      </c>
      <c r="D6099" t="str">
        <f>TEXT(Raw_Data!B6099,"mmm")</f>
        <v>Apr</v>
      </c>
      <c r="E6099">
        <f>YEAR(Raw_Data!B6099)</f>
        <v>2024</v>
      </c>
      <c r="F6099" t="str">
        <f>TEXT(Raw_Data!B6099,"mmm-yy")</f>
        <v>Apr-24</v>
      </c>
      <c r="G6099" t="str">
        <f>PROPER(Raw_Data!C6099&amp;". "&amp;Raw_Data!D6099)</f>
        <v>Y. Kershaw</v>
      </c>
      <c r="H6099" t="str">
        <f>IF(OR(Raw_Data!E6099="M",Raw_Data!E6099="Male"),"Male",IF(OR(Raw_Data!E6099="F",Raw_Data!E6099="Female"),"Female","Not Confirmed"))</f>
        <v>Female</v>
      </c>
      <c r="I6099">
        <f>Raw_Data!F6099</f>
        <v>62</v>
      </c>
      <c r="J6099" t="str">
        <f>FLOOR(Raw_Data!F6099,10)&amp;"-"&amp;FLOOR(Raw_Data!F6099,10)+9</f>
        <v>60-69</v>
      </c>
      <c r="K6099" t="str">
        <f>Raw_Data!G6099</f>
        <v>Two or More Races</v>
      </c>
      <c r="L6099" t="str">
        <f>Raw_Data!H6099</f>
        <v>Physiotherapy</v>
      </c>
      <c r="M6099" t="str">
        <f>IF(Raw_Data!I6099=TRUE,"Admitted","Not Admitted")</f>
        <v>Admitted</v>
      </c>
      <c r="N6099">
        <f>IF(Raw_Data!J6099="","Not Rated",Raw_Data!J6099)</f>
        <v>2</v>
      </c>
      <c r="O6099">
        <f>Raw_Data!K6099</f>
        <v>33</v>
      </c>
      <c r="P6099" t="str">
        <f>IF(Raw_Data!K6099&lt;=30,"Within Time","Delayed")</f>
        <v>Delayed</v>
      </c>
    </row>
    <row r="6100" spans="1:16" x14ac:dyDescent="0.35">
      <c r="A6100" t="str">
        <f>Raw_Data!A6100</f>
        <v>438-33-7675</v>
      </c>
      <c r="B6100" s="2">
        <f>Raw_Data!B6100</f>
        <v>45397.499305555553</v>
      </c>
      <c r="C6100">
        <f>HOUR(Raw_Data!B6100)</f>
        <v>11</v>
      </c>
      <c r="D6100" t="str">
        <f>TEXT(Raw_Data!B6100,"mmm")</f>
        <v>Apr</v>
      </c>
      <c r="E6100">
        <f>YEAR(Raw_Data!B6100)</f>
        <v>2024</v>
      </c>
      <c r="F6100" t="str">
        <f>TEXT(Raw_Data!B6100,"mmm-yy")</f>
        <v>Apr-24</v>
      </c>
      <c r="G6100" t="str">
        <f>PROPER(Raw_Data!C6100&amp;". "&amp;Raw_Data!D6100)</f>
        <v>J. Churchard</v>
      </c>
      <c r="H6100" t="str">
        <f>IF(OR(Raw_Data!E6100="M",Raw_Data!E6100="Male"),"Male",IF(OR(Raw_Data!E6100="F",Raw_Data!E6100="Female"),"Female","Not Confirmed"))</f>
        <v>Female</v>
      </c>
      <c r="I6100">
        <f>Raw_Data!F6100</f>
        <v>56</v>
      </c>
      <c r="J6100" t="str">
        <f>FLOOR(Raw_Data!F6100,10)&amp;"-"&amp;FLOOR(Raw_Data!F6100,10)+9</f>
        <v>50-59</v>
      </c>
      <c r="K6100" t="str">
        <f>Raw_Data!G6100</f>
        <v>Unknown</v>
      </c>
      <c r="L6100" t="str">
        <f>Raw_Data!H6100</f>
        <v>Renal</v>
      </c>
      <c r="M6100" t="str">
        <f>IF(Raw_Data!I6100=TRUE,"Admitted","Not Admitted")</f>
        <v>Admitted</v>
      </c>
      <c r="N6100" t="str">
        <f>IF(Raw_Data!J6100="","Not Rated",Raw_Data!J6100)</f>
        <v>Not Rated</v>
      </c>
      <c r="O6100">
        <f>Raw_Data!K6100</f>
        <v>12</v>
      </c>
      <c r="P6100" t="str">
        <f>IF(Raw_Data!K6100&lt;=30,"Within Time","Delayed")</f>
        <v>Within Time</v>
      </c>
    </row>
    <row r="6101" spans="1:16" x14ac:dyDescent="0.35">
      <c r="A6101" t="str">
        <f>Raw_Data!A6101</f>
        <v>641-96-8268</v>
      </c>
      <c r="B6101" s="2">
        <f>Raw_Data!B6101</f>
        <v>45397.535416666673</v>
      </c>
      <c r="C6101">
        <f>HOUR(Raw_Data!B6101)</f>
        <v>12</v>
      </c>
      <c r="D6101" t="str">
        <f>TEXT(Raw_Data!B6101,"mmm")</f>
        <v>Apr</v>
      </c>
      <c r="E6101">
        <f>YEAR(Raw_Data!B6101)</f>
        <v>2024</v>
      </c>
      <c r="F6101" t="str">
        <f>TEXT(Raw_Data!B6101,"mmm-yy")</f>
        <v>Apr-24</v>
      </c>
      <c r="G6101" t="str">
        <f>PROPER(Raw_Data!C6101&amp;". "&amp;Raw_Data!D6101)</f>
        <v>X. Glasspool</v>
      </c>
      <c r="H6101" t="str">
        <f>IF(OR(Raw_Data!E6101="M",Raw_Data!E6101="Male"),"Male",IF(OR(Raw_Data!E6101="F",Raw_Data!E6101="Female"),"Female","Not Confirmed"))</f>
        <v>Male</v>
      </c>
      <c r="I6101">
        <f>Raw_Data!F6101</f>
        <v>60</v>
      </c>
      <c r="J6101" t="str">
        <f>FLOOR(Raw_Data!F6101,10)&amp;"-"&amp;FLOOR(Raw_Data!F6101,10)+9</f>
        <v>60-69</v>
      </c>
      <c r="K6101" t="str">
        <f>Raw_Data!G6101</f>
        <v>Asian</v>
      </c>
      <c r="L6101" t="str">
        <f>Raw_Data!H6101</f>
        <v>None</v>
      </c>
      <c r="M6101" t="str">
        <f>IF(Raw_Data!I6101=TRUE,"Admitted","Not Admitted")</f>
        <v>Admitted</v>
      </c>
      <c r="N6101">
        <f>IF(Raw_Data!J6101="","Not Rated",Raw_Data!J6101)</f>
        <v>6</v>
      </c>
      <c r="O6101">
        <f>Raw_Data!K6101</f>
        <v>16</v>
      </c>
      <c r="P6101" t="str">
        <f>IF(Raw_Data!K6101&lt;=30,"Within Time","Delayed")</f>
        <v>Within Time</v>
      </c>
    </row>
    <row r="6102" spans="1:16" x14ac:dyDescent="0.35">
      <c r="A6102" t="str">
        <f>Raw_Data!A6102</f>
        <v>323-17-9389</v>
      </c>
      <c r="B6102" s="2">
        <f>Raw_Data!B6102</f>
        <v>45397.561805555553</v>
      </c>
      <c r="C6102">
        <f>HOUR(Raw_Data!B6102)</f>
        <v>13</v>
      </c>
      <c r="D6102" t="str">
        <f>TEXT(Raw_Data!B6102,"mmm")</f>
        <v>Apr</v>
      </c>
      <c r="E6102">
        <f>YEAR(Raw_Data!B6102)</f>
        <v>2024</v>
      </c>
      <c r="F6102" t="str">
        <f>TEXT(Raw_Data!B6102,"mmm-yy")</f>
        <v>Apr-24</v>
      </c>
      <c r="G6102" t="str">
        <f>PROPER(Raw_Data!C6102&amp;". "&amp;Raw_Data!D6102)</f>
        <v>R. Merriweather</v>
      </c>
      <c r="H6102" t="str">
        <f>IF(OR(Raw_Data!E6102="M",Raw_Data!E6102="Male"),"Male",IF(OR(Raw_Data!E6102="F",Raw_Data!E6102="Female"),"Female","Not Confirmed"))</f>
        <v>Male</v>
      </c>
      <c r="I6102">
        <f>Raw_Data!F6102</f>
        <v>5</v>
      </c>
      <c r="J6102" t="str">
        <f>FLOOR(Raw_Data!F6102,10)&amp;"-"&amp;FLOOR(Raw_Data!F6102,10)+9</f>
        <v>0-9</v>
      </c>
      <c r="K6102" t="str">
        <f>Raw_Data!G6102</f>
        <v>African American</v>
      </c>
      <c r="L6102" t="str">
        <f>Raw_Data!H6102</f>
        <v>General Practice</v>
      </c>
      <c r="M6102" t="str">
        <f>IF(Raw_Data!I6102=TRUE,"Admitted","Not Admitted")</f>
        <v>Not Admitted</v>
      </c>
      <c r="N6102" t="str">
        <f>IF(Raw_Data!J6102="","Not Rated",Raw_Data!J6102)</f>
        <v>Not Rated</v>
      </c>
      <c r="O6102">
        <f>Raw_Data!K6102</f>
        <v>53</v>
      </c>
      <c r="P6102" t="str">
        <f>IF(Raw_Data!K6102&lt;=30,"Within Time","Delayed")</f>
        <v>Delayed</v>
      </c>
    </row>
    <row r="6103" spans="1:16" x14ac:dyDescent="0.35">
      <c r="A6103" t="str">
        <f>Raw_Data!A6103</f>
        <v>794-16-7926</v>
      </c>
      <c r="B6103" s="2">
        <f>Raw_Data!B6103</f>
        <v>45397.571527777778</v>
      </c>
      <c r="C6103">
        <f>HOUR(Raw_Data!B6103)</f>
        <v>13</v>
      </c>
      <c r="D6103" t="str">
        <f>TEXT(Raw_Data!B6103,"mmm")</f>
        <v>Apr</v>
      </c>
      <c r="E6103">
        <f>YEAR(Raw_Data!B6103)</f>
        <v>2024</v>
      </c>
      <c r="F6103" t="str">
        <f>TEXT(Raw_Data!B6103,"mmm-yy")</f>
        <v>Apr-24</v>
      </c>
      <c r="G6103" t="str">
        <f>PROPER(Raw_Data!C6103&amp;". "&amp;Raw_Data!D6103)</f>
        <v>C. Wadsworth</v>
      </c>
      <c r="H6103" t="str">
        <f>IF(OR(Raw_Data!E6103="M",Raw_Data!E6103="Male"),"Male",IF(OR(Raw_Data!E6103="F",Raw_Data!E6103="Female"),"Female","Not Confirmed"))</f>
        <v>Male</v>
      </c>
      <c r="I6103">
        <f>Raw_Data!F6103</f>
        <v>11</v>
      </c>
      <c r="J6103" t="str">
        <f>FLOOR(Raw_Data!F6103,10)&amp;"-"&amp;FLOOR(Raw_Data!F6103,10)+9</f>
        <v>10-19</v>
      </c>
      <c r="K6103" t="str">
        <f>Raw_Data!G6103</f>
        <v>African American</v>
      </c>
      <c r="L6103" t="str">
        <f>Raw_Data!H6103</f>
        <v>General Practice</v>
      </c>
      <c r="M6103" t="str">
        <f>IF(Raw_Data!I6103=TRUE,"Admitted","Not Admitted")</f>
        <v>Not Admitted</v>
      </c>
      <c r="N6103" t="str">
        <f>IF(Raw_Data!J6103="","Not Rated",Raw_Data!J6103)</f>
        <v>Not Rated</v>
      </c>
      <c r="O6103">
        <f>Raw_Data!K6103</f>
        <v>16</v>
      </c>
      <c r="P6103" t="str">
        <f>IF(Raw_Data!K6103&lt;=30,"Within Time","Delayed")</f>
        <v>Within Time</v>
      </c>
    </row>
    <row r="6104" spans="1:16" x14ac:dyDescent="0.35">
      <c r="A6104" t="str">
        <f>Raw_Data!A6104</f>
        <v>211-12-4315</v>
      </c>
      <c r="B6104" s="2">
        <f>Raw_Data!B6104</f>
        <v>45397.626388888893</v>
      </c>
      <c r="C6104">
        <f>HOUR(Raw_Data!B6104)</f>
        <v>15</v>
      </c>
      <c r="D6104" t="str">
        <f>TEXT(Raw_Data!B6104,"mmm")</f>
        <v>Apr</v>
      </c>
      <c r="E6104">
        <f>YEAR(Raw_Data!B6104)</f>
        <v>2024</v>
      </c>
      <c r="F6104" t="str">
        <f>TEXT(Raw_Data!B6104,"mmm-yy")</f>
        <v>Apr-24</v>
      </c>
      <c r="G6104" t="str">
        <f>PROPER(Raw_Data!C6104&amp;". "&amp;Raw_Data!D6104)</f>
        <v>Q. Oakden</v>
      </c>
      <c r="H6104" t="str">
        <f>IF(OR(Raw_Data!E6104="M",Raw_Data!E6104="Male"),"Male",IF(OR(Raw_Data!E6104="F",Raw_Data!E6104="Female"),"Female","Not Confirmed"))</f>
        <v>Female</v>
      </c>
      <c r="I6104">
        <f>Raw_Data!F6104</f>
        <v>78</v>
      </c>
      <c r="J6104" t="str">
        <f>FLOOR(Raw_Data!F6104,10)&amp;"-"&amp;FLOOR(Raw_Data!F6104,10)+9</f>
        <v>70-79</v>
      </c>
      <c r="K6104" t="str">
        <f>Raw_Data!G6104</f>
        <v>White</v>
      </c>
      <c r="L6104" t="str">
        <f>Raw_Data!H6104</f>
        <v>None</v>
      </c>
      <c r="M6104" t="str">
        <f>IF(Raw_Data!I6104=TRUE,"Admitted","Not Admitted")</f>
        <v>Not Admitted</v>
      </c>
      <c r="N6104">
        <f>IF(Raw_Data!J6104="","Not Rated",Raw_Data!J6104)</f>
        <v>8</v>
      </c>
      <c r="O6104">
        <f>Raw_Data!K6104</f>
        <v>42</v>
      </c>
      <c r="P6104" t="str">
        <f>IF(Raw_Data!K6104&lt;=30,"Within Time","Delayed")</f>
        <v>Delayed</v>
      </c>
    </row>
    <row r="6105" spans="1:16" x14ac:dyDescent="0.35">
      <c r="A6105" t="str">
        <f>Raw_Data!A6105</f>
        <v>274-47-8325</v>
      </c>
      <c r="B6105" s="2">
        <f>Raw_Data!B6105</f>
        <v>45397.62777777778</v>
      </c>
      <c r="C6105">
        <f>HOUR(Raw_Data!B6105)</f>
        <v>15</v>
      </c>
      <c r="D6105" t="str">
        <f>TEXT(Raw_Data!B6105,"mmm")</f>
        <v>Apr</v>
      </c>
      <c r="E6105">
        <f>YEAR(Raw_Data!B6105)</f>
        <v>2024</v>
      </c>
      <c r="F6105" t="str">
        <f>TEXT(Raw_Data!B6105,"mmm-yy")</f>
        <v>Apr-24</v>
      </c>
      <c r="G6105" t="str">
        <f>PROPER(Raw_Data!C6105&amp;". "&amp;Raw_Data!D6105)</f>
        <v>J. Buff</v>
      </c>
      <c r="H6105" t="str">
        <f>IF(OR(Raw_Data!E6105="M",Raw_Data!E6105="Male"),"Male",IF(OR(Raw_Data!E6105="F",Raw_Data!E6105="Female"),"Female","Not Confirmed"))</f>
        <v>Male</v>
      </c>
      <c r="I6105">
        <f>Raw_Data!F6105</f>
        <v>40</v>
      </c>
      <c r="J6105" t="str">
        <f>FLOOR(Raw_Data!F6105,10)&amp;"-"&amp;FLOOR(Raw_Data!F6105,10)+9</f>
        <v>40-49</v>
      </c>
      <c r="K6105" t="str">
        <f>Raw_Data!G6105</f>
        <v>Two or More Races</v>
      </c>
      <c r="L6105" t="str">
        <f>Raw_Data!H6105</f>
        <v>None</v>
      </c>
      <c r="M6105" t="str">
        <f>IF(Raw_Data!I6105=TRUE,"Admitted","Not Admitted")</f>
        <v>Admitted</v>
      </c>
      <c r="N6105" t="str">
        <f>IF(Raw_Data!J6105="","Not Rated",Raw_Data!J6105)</f>
        <v>Not Rated</v>
      </c>
      <c r="O6105">
        <f>Raw_Data!K6105</f>
        <v>58</v>
      </c>
      <c r="P6105" t="str">
        <f>IF(Raw_Data!K6105&lt;=30,"Within Time","Delayed")</f>
        <v>Delayed</v>
      </c>
    </row>
    <row r="6106" spans="1:16" x14ac:dyDescent="0.35">
      <c r="A6106" t="str">
        <f>Raw_Data!A6106</f>
        <v>876-47-4680</v>
      </c>
      <c r="B6106" s="2">
        <f>Raw_Data!B6106</f>
        <v>45397.719444444447</v>
      </c>
      <c r="C6106">
        <f>HOUR(Raw_Data!B6106)</f>
        <v>17</v>
      </c>
      <c r="D6106" t="str">
        <f>TEXT(Raw_Data!B6106,"mmm")</f>
        <v>Apr</v>
      </c>
      <c r="E6106">
        <f>YEAR(Raw_Data!B6106)</f>
        <v>2024</v>
      </c>
      <c r="F6106" t="str">
        <f>TEXT(Raw_Data!B6106,"mmm-yy")</f>
        <v>Apr-24</v>
      </c>
      <c r="G6106" t="str">
        <f>PROPER(Raw_Data!C6106&amp;". "&amp;Raw_Data!D6106)</f>
        <v>D. Corpes</v>
      </c>
      <c r="H6106" t="str">
        <f>IF(OR(Raw_Data!E6106="M",Raw_Data!E6106="Male"),"Male",IF(OR(Raw_Data!E6106="F",Raw_Data!E6106="Female"),"Female","Not Confirmed"))</f>
        <v>Not Confirmed</v>
      </c>
      <c r="I6106">
        <f>Raw_Data!F6106</f>
        <v>78</v>
      </c>
      <c r="J6106" t="str">
        <f>FLOOR(Raw_Data!F6106,10)&amp;"-"&amp;FLOOR(Raw_Data!F6106,10)+9</f>
        <v>70-79</v>
      </c>
      <c r="K6106" t="str">
        <f>Raw_Data!G6106</f>
        <v>Unknown</v>
      </c>
      <c r="L6106" t="str">
        <f>Raw_Data!H6106</f>
        <v>Orthopedics</v>
      </c>
      <c r="M6106" t="str">
        <f>IF(Raw_Data!I6106=TRUE,"Admitted","Not Admitted")</f>
        <v>Admitted</v>
      </c>
      <c r="N6106" t="str">
        <f>IF(Raw_Data!J6106="","Not Rated",Raw_Data!J6106)</f>
        <v>Not Rated</v>
      </c>
      <c r="O6106">
        <f>Raw_Data!K6106</f>
        <v>41</v>
      </c>
      <c r="P6106" t="str">
        <f>IF(Raw_Data!K6106&lt;=30,"Within Time","Delayed")</f>
        <v>Delayed</v>
      </c>
    </row>
    <row r="6107" spans="1:16" x14ac:dyDescent="0.35">
      <c r="A6107" t="str">
        <f>Raw_Data!A6107</f>
        <v>820-91-3964</v>
      </c>
      <c r="B6107" s="2">
        <f>Raw_Data!B6107</f>
        <v>45397.729861111111</v>
      </c>
      <c r="C6107">
        <f>HOUR(Raw_Data!B6107)</f>
        <v>17</v>
      </c>
      <c r="D6107" t="str">
        <f>TEXT(Raw_Data!B6107,"mmm")</f>
        <v>Apr</v>
      </c>
      <c r="E6107">
        <f>YEAR(Raw_Data!B6107)</f>
        <v>2024</v>
      </c>
      <c r="F6107" t="str">
        <f>TEXT(Raw_Data!B6107,"mmm-yy")</f>
        <v>Apr-24</v>
      </c>
      <c r="G6107" t="str">
        <f>PROPER(Raw_Data!C6107&amp;". "&amp;Raw_Data!D6107)</f>
        <v>O. Yates</v>
      </c>
      <c r="H6107" t="str">
        <f>IF(OR(Raw_Data!E6107="M",Raw_Data!E6107="Male"),"Male",IF(OR(Raw_Data!E6107="F",Raw_Data!E6107="Female"),"Female","Not Confirmed"))</f>
        <v>Male</v>
      </c>
      <c r="I6107">
        <f>Raw_Data!F6107</f>
        <v>60</v>
      </c>
      <c r="J6107" t="str">
        <f>FLOOR(Raw_Data!F6107,10)&amp;"-"&amp;FLOOR(Raw_Data!F6107,10)+9</f>
        <v>60-69</v>
      </c>
      <c r="K6107" t="str">
        <f>Raw_Data!G6107</f>
        <v>Unknown</v>
      </c>
      <c r="L6107" t="str">
        <f>Raw_Data!H6107</f>
        <v>General Practice</v>
      </c>
      <c r="M6107" t="str">
        <f>IF(Raw_Data!I6107=TRUE,"Admitted","Not Admitted")</f>
        <v>Not Admitted</v>
      </c>
      <c r="N6107" t="str">
        <f>IF(Raw_Data!J6107="","Not Rated",Raw_Data!J6107)</f>
        <v>Not Rated</v>
      </c>
      <c r="O6107">
        <f>Raw_Data!K6107</f>
        <v>47</v>
      </c>
      <c r="P6107" t="str">
        <f>IF(Raw_Data!K6107&lt;=30,"Within Time","Delayed")</f>
        <v>Delayed</v>
      </c>
    </row>
    <row r="6108" spans="1:16" x14ac:dyDescent="0.35">
      <c r="A6108" t="str">
        <f>Raw_Data!A6108</f>
        <v>499-87-1371</v>
      </c>
      <c r="B6108" s="2">
        <f>Raw_Data!B6108</f>
        <v>45397.963888888888</v>
      </c>
      <c r="C6108">
        <f>HOUR(Raw_Data!B6108)</f>
        <v>23</v>
      </c>
      <c r="D6108" t="str">
        <f>TEXT(Raw_Data!B6108,"mmm")</f>
        <v>Apr</v>
      </c>
      <c r="E6108">
        <f>YEAR(Raw_Data!B6108)</f>
        <v>2024</v>
      </c>
      <c r="F6108" t="str">
        <f>TEXT(Raw_Data!B6108,"mmm-yy")</f>
        <v>Apr-24</v>
      </c>
      <c r="G6108" t="str">
        <f>PROPER(Raw_Data!C6108&amp;". "&amp;Raw_Data!D6108)</f>
        <v>D. Ravenscroft</v>
      </c>
      <c r="H6108" t="str">
        <f>IF(OR(Raw_Data!E6108="M",Raw_Data!E6108="Male"),"Male",IF(OR(Raw_Data!E6108="F",Raw_Data!E6108="Female"),"Female","Not Confirmed"))</f>
        <v>Male</v>
      </c>
      <c r="I6108">
        <f>Raw_Data!F6108</f>
        <v>68</v>
      </c>
      <c r="J6108" t="str">
        <f>FLOOR(Raw_Data!F6108,10)&amp;"-"&amp;FLOOR(Raw_Data!F6108,10)+9</f>
        <v>60-69</v>
      </c>
      <c r="K6108" t="str">
        <f>Raw_Data!G6108</f>
        <v>African American</v>
      </c>
      <c r="L6108" t="str">
        <f>Raw_Data!H6108</f>
        <v>None</v>
      </c>
      <c r="M6108" t="str">
        <f>IF(Raw_Data!I6108=TRUE,"Admitted","Not Admitted")</f>
        <v>Not Admitted</v>
      </c>
      <c r="N6108" t="str">
        <f>IF(Raw_Data!J6108="","Not Rated",Raw_Data!J6108)</f>
        <v>Not Rated</v>
      </c>
      <c r="O6108">
        <f>Raw_Data!K6108</f>
        <v>31</v>
      </c>
      <c r="P6108" t="str">
        <f>IF(Raw_Data!K6108&lt;=30,"Within Time","Delayed")</f>
        <v>Delayed</v>
      </c>
    </row>
    <row r="6109" spans="1:16" x14ac:dyDescent="0.35">
      <c r="A6109" t="str">
        <f>Raw_Data!A6109</f>
        <v>301-61-8698</v>
      </c>
      <c r="B6109" s="2">
        <f>Raw_Data!B6109</f>
        <v>45398.011111111111</v>
      </c>
      <c r="C6109">
        <f>HOUR(Raw_Data!B6109)</f>
        <v>0</v>
      </c>
      <c r="D6109" t="str">
        <f>TEXT(Raw_Data!B6109,"mmm")</f>
        <v>Apr</v>
      </c>
      <c r="E6109">
        <f>YEAR(Raw_Data!B6109)</f>
        <v>2024</v>
      </c>
      <c r="F6109" t="str">
        <f>TEXT(Raw_Data!B6109,"mmm-yy")</f>
        <v>Apr-24</v>
      </c>
      <c r="G6109" t="str">
        <f>PROPER(Raw_Data!C6109&amp;". "&amp;Raw_Data!D6109)</f>
        <v>C. Tunstall</v>
      </c>
      <c r="H6109" t="str">
        <f>IF(OR(Raw_Data!E6109="M",Raw_Data!E6109="Male"),"Male",IF(OR(Raw_Data!E6109="F",Raw_Data!E6109="Female"),"Female","Not Confirmed"))</f>
        <v>Male</v>
      </c>
      <c r="I6109">
        <f>Raw_Data!F6109</f>
        <v>34</v>
      </c>
      <c r="J6109" t="str">
        <f>FLOOR(Raw_Data!F6109,10)&amp;"-"&amp;FLOOR(Raw_Data!F6109,10)+9</f>
        <v>30-39</v>
      </c>
      <c r="K6109" t="str">
        <f>Raw_Data!G6109</f>
        <v>Native American/Alaska Native</v>
      </c>
      <c r="L6109" t="str">
        <f>Raw_Data!H6109</f>
        <v>None</v>
      </c>
      <c r="M6109" t="str">
        <f>IF(Raw_Data!I6109=TRUE,"Admitted","Not Admitted")</f>
        <v>Admitted</v>
      </c>
      <c r="N6109">
        <f>IF(Raw_Data!J6109="","Not Rated",Raw_Data!J6109)</f>
        <v>6</v>
      </c>
      <c r="O6109">
        <f>Raw_Data!K6109</f>
        <v>27</v>
      </c>
      <c r="P6109" t="str">
        <f>IF(Raw_Data!K6109&lt;=30,"Within Time","Delayed")</f>
        <v>Within Time</v>
      </c>
    </row>
    <row r="6110" spans="1:16" x14ac:dyDescent="0.35">
      <c r="A6110" t="str">
        <f>Raw_Data!A6110</f>
        <v>730-44-1360</v>
      </c>
      <c r="B6110" s="2">
        <f>Raw_Data!B6110</f>
        <v>45398.031944444447</v>
      </c>
      <c r="C6110">
        <f>HOUR(Raw_Data!B6110)</f>
        <v>0</v>
      </c>
      <c r="D6110" t="str">
        <f>TEXT(Raw_Data!B6110,"mmm")</f>
        <v>Apr</v>
      </c>
      <c r="E6110">
        <f>YEAR(Raw_Data!B6110)</f>
        <v>2024</v>
      </c>
      <c r="F6110" t="str">
        <f>TEXT(Raw_Data!B6110,"mmm-yy")</f>
        <v>Apr-24</v>
      </c>
      <c r="G6110" t="str">
        <f>PROPER(Raw_Data!C6110&amp;". "&amp;Raw_Data!D6110)</f>
        <v>X. Thornbury</v>
      </c>
      <c r="H6110" t="str">
        <f>IF(OR(Raw_Data!E6110="M",Raw_Data!E6110="Male"),"Male",IF(OR(Raw_Data!E6110="F",Raw_Data!E6110="Female"),"Female","Not Confirmed"))</f>
        <v>Female</v>
      </c>
      <c r="I6110">
        <f>Raw_Data!F6110</f>
        <v>60</v>
      </c>
      <c r="J6110" t="str">
        <f>FLOOR(Raw_Data!F6110,10)&amp;"-"&amp;FLOOR(Raw_Data!F6110,10)+9</f>
        <v>60-69</v>
      </c>
      <c r="K6110" t="str">
        <f>Raw_Data!G6110</f>
        <v>Unknown</v>
      </c>
      <c r="L6110" t="str">
        <f>Raw_Data!H6110</f>
        <v>None</v>
      </c>
      <c r="M6110" t="str">
        <f>IF(Raw_Data!I6110=TRUE,"Admitted","Not Admitted")</f>
        <v>Not Admitted</v>
      </c>
      <c r="N6110">
        <f>IF(Raw_Data!J6110="","Not Rated",Raw_Data!J6110)</f>
        <v>0</v>
      </c>
      <c r="O6110">
        <f>Raw_Data!K6110</f>
        <v>49</v>
      </c>
      <c r="P6110" t="str">
        <f>IF(Raw_Data!K6110&lt;=30,"Within Time","Delayed")</f>
        <v>Delayed</v>
      </c>
    </row>
    <row r="6111" spans="1:16" x14ac:dyDescent="0.35">
      <c r="A6111" t="str">
        <f>Raw_Data!A6111</f>
        <v>422-71-4443</v>
      </c>
      <c r="B6111" s="2">
        <f>Raw_Data!B6111</f>
        <v>45398.106944444437</v>
      </c>
      <c r="C6111">
        <f>HOUR(Raw_Data!B6111)</f>
        <v>2</v>
      </c>
      <c r="D6111" t="str">
        <f>TEXT(Raw_Data!B6111,"mmm")</f>
        <v>Apr</v>
      </c>
      <c r="E6111">
        <f>YEAR(Raw_Data!B6111)</f>
        <v>2024</v>
      </c>
      <c r="F6111" t="str">
        <f>TEXT(Raw_Data!B6111,"mmm-yy")</f>
        <v>Apr-24</v>
      </c>
      <c r="G6111" t="str">
        <f>PROPER(Raw_Data!C6111&amp;". "&amp;Raw_Data!D6111)</f>
        <v>W. Vickery</v>
      </c>
      <c r="H6111" t="str">
        <f>IF(OR(Raw_Data!E6111="M",Raw_Data!E6111="Male"),"Male",IF(OR(Raw_Data!E6111="F",Raw_Data!E6111="Female"),"Female","Not Confirmed"))</f>
        <v>Male</v>
      </c>
      <c r="I6111">
        <f>Raw_Data!F6111</f>
        <v>74</v>
      </c>
      <c r="J6111" t="str">
        <f>FLOOR(Raw_Data!F6111,10)&amp;"-"&amp;FLOOR(Raw_Data!F6111,10)+9</f>
        <v>70-79</v>
      </c>
      <c r="K6111" t="str">
        <f>Raw_Data!G6111</f>
        <v>African American</v>
      </c>
      <c r="L6111" t="str">
        <f>Raw_Data!H6111</f>
        <v>Orthopedics</v>
      </c>
      <c r="M6111" t="str">
        <f>IF(Raw_Data!I6111=TRUE,"Admitted","Not Admitted")</f>
        <v>Not Admitted</v>
      </c>
      <c r="N6111" t="str">
        <f>IF(Raw_Data!J6111="","Not Rated",Raw_Data!J6111)</f>
        <v>Not Rated</v>
      </c>
      <c r="O6111">
        <f>Raw_Data!K6111</f>
        <v>17</v>
      </c>
      <c r="P6111" t="str">
        <f>IF(Raw_Data!K6111&lt;=30,"Within Time","Delayed")</f>
        <v>Within Time</v>
      </c>
    </row>
    <row r="6112" spans="1:16" x14ac:dyDescent="0.35">
      <c r="A6112" t="str">
        <f>Raw_Data!A6112</f>
        <v>752-89-3502</v>
      </c>
      <c r="B6112" s="2">
        <f>Raw_Data!B6112</f>
        <v>45398.125694444447</v>
      </c>
      <c r="C6112">
        <f>HOUR(Raw_Data!B6112)</f>
        <v>3</v>
      </c>
      <c r="D6112" t="str">
        <f>TEXT(Raw_Data!B6112,"mmm")</f>
        <v>Apr</v>
      </c>
      <c r="E6112">
        <f>YEAR(Raw_Data!B6112)</f>
        <v>2024</v>
      </c>
      <c r="F6112" t="str">
        <f>TEXT(Raw_Data!B6112,"mmm-yy")</f>
        <v>Apr-24</v>
      </c>
      <c r="G6112" t="str">
        <f>PROPER(Raw_Data!C6112&amp;". "&amp;Raw_Data!D6112)</f>
        <v>W. Ashcombe</v>
      </c>
      <c r="H6112" t="str">
        <f>IF(OR(Raw_Data!E6112="M",Raw_Data!E6112="Male"),"Male",IF(OR(Raw_Data!E6112="F",Raw_Data!E6112="Female"),"Female","Not Confirmed"))</f>
        <v>Female</v>
      </c>
      <c r="I6112">
        <f>Raw_Data!F6112</f>
        <v>55</v>
      </c>
      <c r="J6112" t="str">
        <f>FLOOR(Raw_Data!F6112,10)&amp;"-"&amp;FLOOR(Raw_Data!F6112,10)+9</f>
        <v>50-59</v>
      </c>
      <c r="K6112" t="str">
        <f>Raw_Data!G6112</f>
        <v>African American</v>
      </c>
      <c r="L6112" t="str">
        <f>Raw_Data!H6112</f>
        <v>None</v>
      </c>
      <c r="M6112" t="str">
        <f>IF(Raw_Data!I6112=TRUE,"Admitted","Not Admitted")</f>
        <v>Not Admitted</v>
      </c>
      <c r="N6112" t="str">
        <f>IF(Raw_Data!J6112="","Not Rated",Raw_Data!J6112)</f>
        <v>Not Rated</v>
      </c>
      <c r="O6112">
        <f>Raw_Data!K6112</f>
        <v>20</v>
      </c>
      <c r="P6112" t="str">
        <f>IF(Raw_Data!K6112&lt;=30,"Within Time","Delayed")</f>
        <v>Within Time</v>
      </c>
    </row>
    <row r="6113" spans="1:16" x14ac:dyDescent="0.35">
      <c r="A6113" t="str">
        <f>Raw_Data!A6113</f>
        <v>878-11-4849</v>
      </c>
      <c r="B6113" s="2">
        <f>Raw_Data!B6113</f>
        <v>45398.305555555547</v>
      </c>
      <c r="C6113">
        <f>HOUR(Raw_Data!B6113)</f>
        <v>7</v>
      </c>
      <c r="D6113" t="str">
        <f>TEXT(Raw_Data!B6113,"mmm")</f>
        <v>Apr</v>
      </c>
      <c r="E6113">
        <f>YEAR(Raw_Data!B6113)</f>
        <v>2024</v>
      </c>
      <c r="F6113" t="str">
        <f>TEXT(Raw_Data!B6113,"mmm-yy")</f>
        <v>Apr-24</v>
      </c>
      <c r="G6113" t="str">
        <f>PROPER(Raw_Data!C6113&amp;". "&amp;Raw_Data!D6113)</f>
        <v>D. Wadsworth</v>
      </c>
      <c r="H6113" t="str">
        <f>IF(OR(Raw_Data!E6113="M",Raw_Data!E6113="Male"),"Male",IF(OR(Raw_Data!E6113="F",Raw_Data!E6113="Female"),"Female","Not Confirmed"))</f>
        <v>Male</v>
      </c>
      <c r="I6113">
        <f>Raw_Data!F6113</f>
        <v>2</v>
      </c>
      <c r="J6113" t="str">
        <f>FLOOR(Raw_Data!F6113,10)&amp;"-"&amp;FLOOR(Raw_Data!F6113,10)+9</f>
        <v>0-9</v>
      </c>
      <c r="K6113" t="str">
        <f>Raw_Data!G6113</f>
        <v>Unknown</v>
      </c>
      <c r="L6113" t="str">
        <f>Raw_Data!H6113</f>
        <v>Physiotherapy</v>
      </c>
      <c r="M6113" t="str">
        <f>IF(Raw_Data!I6113=TRUE,"Admitted","Not Admitted")</f>
        <v>Admitted</v>
      </c>
      <c r="N6113" t="str">
        <f>IF(Raw_Data!J6113="","Not Rated",Raw_Data!J6113)</f>
        <v>Not Rated</v>
      </c>
      <c r="O6113">
        <f>Raw_Data!K6113</f>
        <v>19</v>
      </c>
      <c r="P6113" t="str">
        <f>IF(Raw_Data!K6113&lt;=30,"Within Time","Delayed")</f>
        <v>Within Time</v>
      </c>
    </row>
    <row r="6114" spans="1:16" x14ac:dyDescent="0.35">
      <c r="A6114" t="str">
        <f>Raw_Data!A6114</f>
        <v>384-88-4424</v>
      </c>
      <c r="B6114" s="2">
        <f>Raw_Data!B6114</f>
        <v>45398.309027777781</v>
      </c>
      <c r="C6114">
        <f>HOUR(Raw_Data!B6114)</f>
        <v>7</v>
      </c>
      <c r="D6114" t="str">
        <f>TEXT(Raw_Data!B6114,"mmm")</f>
        <v>Apr</v>
      </c>
      <c r="E6114">
        <f>YEAR(Raw_Data!B6114)</f>
        <v>2024</v>
      </c>
      <c r="F6114" t="str">
        <f>TEXT(Raw_Data!B6114,"mmm-yy")</f>
        <v>Apr-24</v>
      </c>
      <c r="G6114" t="str">
        <f>PROPER(Raw_Data!C6114&amp;". "&amp;Raw_Data!D6114)</f>
        <v>F. Jephson</v>
      </c>
      <c r="H6114" t="str">
        <f>IF(OR(Raw_Data!E6114="M",Raw_Data!E6114="Male"),"Male",IF(OR(Raw_Data!E6114="F",Raw_Data!E6114="Female"),"Female","Not Confirmed"))</f>
        <v>Male</v>
      </c>
      <c r="I6114">
        <f>Raw_Data!F6114</f>
        <v>71</v>
      </c>
      <c r="J6114" t="str">
        <f>FLOOR(Raw_Data!F6114,10)&amp;"-"&amp;FLOOR(Raw_Data!F6114,10)+9</f>
        <v>70-79</v>
      </c>
      <c r="K6114" t="str">
        <f>Raw_Data!G6114</f>
        <v>Two or More Races</v>
      </c>
      <c r="L6114" t="str">
        <f>Raw_Data!H6114</f>
        <v>Physiotherapy</v>
      </c>
      <c r="M6114" t="str">
        <f>IF(Raw_Data!I6114=TRUE,"Admitted","Not Admitted")</f>
        <v>Admitted</v>
      </c>
      <c r="N6114" t="str">
        <f>IF(Raw_Data!J6114="","Not Rated",Raw_Data!J6114)</f>
        <v>Not Rated</v>
      </c>
      <c r="O6114">
        <f>Raw_Data!K6114</f>
        <v>32</v>
      </c>
      <c r="P6114" t="str">
        <f>IF(Raw_Data!K6114&lt;=30,"Within Time","Delayed")</f>
        <v>Delayed</v>
      </c>
    </row>
    <row r="6115" spans="1:16" x14ac:dyDescent="0.35">
      <c r="A6115" t="str">
        <f>Raw_Data!A6115</f>
        <v>627-16-5298</v>
      </c>
      <c r="B6115" s="2">
        <f>Raw_Data!B6115</f>
        <v>45398.350694444453</v>
      </c>
      <c r="C6115">
        <f>HOUR(Raw_Data!B6115)</f>
        <v>8</v>
      </c>
      <c r="D6115" t="str">
        <f>TEXT(Raw_Data!B6115,"mmm")</f>
        <v>Apr</v>
      </c>
      <c r="E6115">
        <f>YEAR(Raw_Data!B6115)</f>
        <v>2024</v>
      </c>
      <c r="F6115" t="str">
        <f>TEXT(Raw_Data!B6115,"mmm-yy")</f>
        <v>Apr-24</v>
      </c>
      <c r="G6115" t="str">
        <f>PROPER(Raw_Data!C6115&amp;". "&amp;Raw_Data!D6115)</f>
        <v>F. Upperton</v>
      </c>
      <c r="H6115" t="str">
        <f>IF(OR(Raw_Data!E6115="M",Raw_Data!E6115="Male"),"Male",IF(OR(Raw_Data!E6115="F",Raw_Data!E6115="Female"),"Female","Not Confirmed"))</f>
        <v>Male</v>
      </c>
      <c r="I6115">
        <f>Raw_Data!F6115</f>
        <v>37</v>
      </c>
      <c r="J6115" t="str">
        <f>FLOOR(Raw_Data!F6115,10)&amp;"-"&amp;FLOOR(Raw_Data!F6115,10)+9</f>
        <v>30-39</v>
      </c>
      <c r="K6115" t="str">
        <f>Raw_Data!G6115</f>
        <v>White</v>
      </c>
      <c r="L6115" t="str">
        <f>Raw_Data!H6115</f>
        <v>None</v>
      </c>
      <c r="M6115" t="str">
        <f>IF(Raw_Data!I6115=TRUE,"Admitted","Not Admitted")</f>
        <v>Admitted</v>
      </c>
      <c r="N6115" t="str">
        <f>IF(Raw_Data!J6115="","Not Rated",Raw_Data!J6115)</f>
        <v>Not Rated</v>
      </c>
      <c r="O6115">
        <f>Raw_Data!K6115</f>
        <v>46</v>
      </c>
      <c r="P6115" t="str">
        <f>IF(Raw_Data!K6115&lt;=30,"Within Time","Delayed")</f>
        <v>Delayed</v>
      </c>
    </row>
    <row r="6116" spans="1:16" x14ac:dyDescent="0.35">
      <c r="A6116" t="str">
        <f>Raw_Data!A6116</f>
        <v>135-95-4525</v>
      </c>
      <c r="B6116" s="2">
        <f>Raw_Data!B6116</f>
        <v>45398.356249999997</v>
      </c>
      <c r="C6116">
        <f>HOUR(Raw_Data!B6116)</f>
        <v>8</v>
      </c>
      <c r="D6116" t="str">
        <f>TEXT(Raw_Data!B6116,"mmm")</f>
        <v>Apr</v>
      </c>
      <c r="E6116">
        <f>YEAR(Raw_Data!B6116)</f>
        <v>2024</v>
      </c>
      <c r="F6116" t="str">
        <f>TEXT(Raw_Data!B6116,"mmm-yy")</f>
        <v>Apr-24</v>
      </c>
      <c r="G6116" t="str">
        <f>PROPER(Raw_Data!C6116&amp;". "&amp;Raw_Data!D6116)</f>
        <v>O. Underhill</v>
      </c>
      <c r="H6116" t="str">
        <f>IF(OR(Raw_Data!E6116="M",Raw_Data!E6116="Male"),"Male",IF(OR(Raw_Data!E6116="F",Raw_Data!E6116="Female"),"Female","Not Confirmed"))</f>
        <v>Male</v>
      </c>
      <c r="I6116">
        <f>Raw_Data!F6116</f>
        <v>28</v>
      </c>
      <c r="J6116" t="str">
        <f>FLOOR(Raw_Data!F6116,10)&amp;"-"&amp;FLOOR(Raw_Data!F6116,10)+9</f>
        <v>20-29</v>
      </c>
      <c r="K6116" t="str">
        <f>Raw_Data!G6116</f>
        <v>Declined to Identify</v>
      </c>
      <c r="L6116" t="str">
        <f>Raw_Data!H6116</f>
        <v>None</v>
      </c>
      <c r="M6116" t="str">
        <f>IF(Raw_Data!I6116=TRUE,"Admitted","Not Admitted")</f>
        <v>Not Admitted</v>
      </c>
      <c r="N6116" t="str">
        <f>IF(Raw_Data!J6116="","Not Rated",Raw_Data!J6116)</f>
        <v>Not Rated</v>
      </c>
      <c r="O6116">
        <f>Raw_Data!K6116</f>
        <v>41</v>
      </c>
      <c r="P6116" t="str">
        <f>IF(Raw_Data!K6116&lt;=30,"Within Time","Delayed")</f>
        <v>Delayed</v>
      </c>
    </row>
    <row r="6117" spans="1:16" x14ac:dyDescent="0.35">
      <c r="A6117" t="str">
        <f>Raw_Data!A6117</f>
        <v>903-98-1891</v>
      </c>
      <c r="B6117" s="2">
        <f>Raw_Data!B6117</f>
        <v>45398.475694444453</v>
      </c>
      <c r="C6117">
        <f>HOUR(Raw_Data!B6117)</f>
        <v>11</v>
      </c>
      <c r="D6117" t="str">
        <f>TEXT(Raw_Data!B6117,"mmm")</f>
        <v>Apr</v>
      </c>
      <c r="E6117">
        <f>YEAR(Raw_Data!B6117)</f>
        <v>2024</v>
      </c>
      <c r="F6117" t="str">
        <f>TEXT(Raw_Data!B6117,"mmm-yy")</f>
        <v>Apr-24</v>
      </c>
      <c r="G6117" t="str">
        <f>PROPER(Raw_Data!C6117&amp;". "&amp;Raw_Data!D6117)</f>
        <v>V. Goudie</v>
      </c>
      <c r="H6117" t="str">
        <f>IF(OR(Raw_Data!E6117="M",Raw_Data!E6117="Male"),"Male",IF(OR(Raw_Data!E6117="F",Raw_Data!E6117="Female"),"Female","Not Confirmed"))</f>
        <v>Male</v>
      </c>
      <c r="I6117">
        <f>Raw_Data!F6117</f>
        <v>6</v>
      </c>
      <c r="J6117" t="str">
        <f>FLOOR(Raw_Data!F6117,10)&amp;"-"&amp;FLOOR(Raw_Data!F6117,10)+9</f>
        <v>0-9</v>
      </c>
      <c r="K6117" t="str">
        <f>Raw_Data!G6117</f>
        <v>African American</v>
      </c>
      <c r="L6117" t="str">
        <f>Raw_Data!H6117</f>
        <v>General Practice</v>
      </c>
      <c r="M6117" t="str">
        <f>IF(Raw_Data!I6117=TRUE,"Admitted","Not Admitted")</f>
        <v>Admitted</v>
      </c>
      <c r="N6117" t="str">
        <f>IF(Raw_Data!J6117="","Not Rated",Raw_Data!J6117)</f>
        <v>Not Rated</v>
      </c>
      <c r="O6117">
        <f>Raw_Data!K6117</f>
        <v>39</v>
      </c>
      <c r="P6117" t="str">
        <f>IF(Raw_Data!K6117&lt;=30,"Within Time","Delayed")</f>
        <v>Delayed</v>
      </c>
    </row>
    <row r="6118" spans="1:16" x14ac:dyDescent="0.35">
      <c r="A6118" t="str">
        <f>Raw_Data!A6118</f>
        <v>785-15-1346</v>
      </c>
      <c r="B6118" s="2">
        <f>Raw_Data!B6118</f>
        <v>45398.481944444437</v>
      </c>
      <c r="C6118">
        <f>HOUR(Raw_Data!B6118)</f>
        <v>11</v>
      </c>
      <c r="D6118" t="str">
        <f>TEXT(Raw_Data!B6118,"mmm")</f>
        <v>Apr</v>
      </c>
      <c r="E6118">
        <f>YEAR(Raw_Data!B6118)</f>
        <v>2024</v>
      </c>
      <c r="F6118" t="str">
        <f>TEXT(Raw_Data!B6118,"mmm-yy")</f>
        <v>Apr-24</v>
      </c>
      <c r="G6118" t="str">
        <f>PROPER(Raw_Data!C6118&amp;". "&amp;Raw_Data!D6118)</f>
        <v>C. Kingsley</v>
      </c>
      <c r="H6118" t="str">
        <f>IF(OR(Raw_Data!E6118="M",Raw_Data!E6118="Male"),"Male",IF(OR(Raw_Data!E6118="F",Raw_Data!E6118="Female"),"Female","Not Confirmed"))</f>
        <v>Male</v>
      </c>
      <c r="I6118">
        <f>Raw_Data!F6118</f>
        <v>40</v>
      </c>
      <c r="J6118" t="str">
        <f>FLOOR(Raw_Data!F6118,10)&amp;"-"&amp;FLOOR(Raw_Data!F6118,10)+9</f>
        <v>40-49</v>
      </c>
      <c r="K6118" t="str">
        <f>Raw_Data!G6118</f>
        <v>Native American/Alaska Native</v>
      </c>
      <c r="L6118" t="str">
        <f>Raw_Data!H6118</f>
        <v>None</v>
      </c>
      <c r="M6118" t="str">
        <f>IF(Raw_Data!I6118=TRUE,"Admitted","Not Admitted")</f>
        <v>Admitted</v>
      </c>
      <c r="N6118" t="str">
        <f>IF(Raw_Data!J6118="","Not Rated",Raw_Data!J6118)</f>
        <v>Not Rated</v>
      </c>
      <c r="O6118">
        <f>Raw_Data!K6118</f>
        <v>40</v>
      </c>
      <c r="P6118" t="str">
        <f>IF(Raw_Data!K6118&lt;=30,"Within Time","Delayed")</f>
        <v>Delayed</v>
      </c>
    </row>
    <row r="6119" spans="1:16" x14ac:dyDescent="0.35">
      <c r="A6119" t="str">
        <f>Raw_Data!A6119</f>
        <v>123-49-4591</v>
      </c>
      <c r="B6119" s="2">
        <f>Raw_Data!B6119</f>
        <v>45398.54791666667</v>
      </c>
      <c r="C6119">
        <f>HOUR(Raw_Data!B6119)</f>
        <v>13</v>
      </c>
      <c r="D6119" t="str">
        <f>TEXT(Raw_Data!B6119,"mmm")</f>
        <v>Apr</v>
      </c>
      <c r="E6119">
        <f>YEAR(Raw_Data!B6119)</f>
        <v>2024</v>
      </c>
      <c r="F6119" t="str">
        <f>TEXT(Raw_Data!B6119,"mmm-yy")</f>
        <v>Apr-24</v>
      </c>
      <c r="G6119" t="str">
        <f>PROPER(Raw_Data!C6119&amp;". "&amp;Raw_Data!D6119)</f>
        <v>L. Inglewood</v>
      </c>
      <c r="H6119" t="str">
        <f>IF(OR(Raw_Data!E6119="M",Raw_Data!E6119="Male"),"Male",IF(OR(Raw_Data!E6119="F",Raw_Data!E6119="Female"),"Female","Not Confirmed"))</f>
        <v>Female</v>
      </c>
      <c r="I6119">
        <f>Raw_Data!F6119</f>
        <v>75</v>
      </c>
      <c r="J6119" t="str">
        <f>FLOOR(Raw_Data!F6119,10)&amp;"-"&amp;FLOOR(Raw_Data!F6119,10)+9</f>
        <v>70-79</v>
      </c>
      <c r="K6119" t="str">
        <f>Raw_Data!G6119</f>
        <v>White</v>
      </c>
      <c r="L6119" t="str">
        <f>Raw_Data!H6119</f>
        <v>None</v>
      </c>
      <c r="M6119" t="str">
        <f>IF(Raw_Data!I6119=TRUE,"Admitted","Not Admitted")</f>
        <v>Admitted</v>
      </c>
      <c r="N6119">
        <f>IF(Raw_Data!J6119="","Not Rated",Raw_Data!J6119)</f>
        <v>10</v>
      </c>
      <c r="O6119">
        <f>Raw_Data!K6119</f>
        <v>40</v>
      </c>
      <c r="P6119" t="str">
        <f>IF(Raw_Data!K6119&lt;=30,"Within Time","Delayed")</f>
        <v>Delayed</v>
      </c>
    </row>
    <row r="6120" spans="1:16" x14ac:dyDescent="0.35">
      <c r="A6120" t="str">
        <f>Raw_Data!A6120</f>
        <v>108-10-4566</v>
      </c>
      <c r="B6120" s="2">
        <f>Raw_Data!B6120</f>
        <v>45398.554861111108</v>
      </c>
      <c r="C6120">
        <f>HOUR(Raw_Data!B6120)</f>
        <v>13</v>
      </c>
      <c r="D6120" t="str">
        <f>TEXT(Raw_Data!B6120,"mmm")</f>
        <v>Apr</v>
      </c>
      <c r="E6120">
        <f>YEAR(Raw_Data!B6120)</f>
        <v>2024</v>
      </c>
      <c r="F6120" t="str">
        <f>TEXT(Raw_Data!B6120,"mmm-yy")</f>
        <v>Apr-24</v>
      </c>
      <c r="G6120" t="str">
        <f>PROPER(Raw_Data!C6120&amp;". "&amp;Raw_Data!D6120)</f>
        <v>C. Yarborough</v>
      </c>
      <c r="H6120" t="str">
        <f>IF(OR(Raw_Data!E6120="M",Raw_Data!E6120="Male"),"Male",IF(OR(Raw_Data!E6120="F",Raw_Data!E6120="Female"),"Female","Not Confirmed"))</f>
        <v>Female</v>
      </c>
      <c r="I6120">
        <f>Raw_Data!F6120</f>
        <v>33</v>
      </c>
      <c r="J6120" t="str">
        <f>FLOOR(Raw_Data!F6120,10)&amp;"-"&amp;FLOOR(Raw_Data!F6120,10)+9</f>
        <v>30-39</v>
      </c>
      <c r="K6120" t="str">
        <f>Raw_Data!G6120</f>
        <v>White</v>
      </c>
      <c r="L6120" t="str">
        <f>Raw_Data!H6120</f>
        <v>None</v>
      </c>
      <c r="M6120" t="str">
        <f>IF(Raw_Data!I6120=TRUE,"Admitted","Not Admitted")</f>
        <v>Admitted</v>
      </c>
      <c r="N6120" t="str">
        <f>IF(Raw_Data!J6120="","Not Rated",Raw_Data!J6120)</f>
        <v>Not Rated</v>
      </c>
      <c r="O6120">
        <f>Raw_Data!K6120</f>
        <v>23</v>
      </c>
      <c r="P6120" t="str">
        <f>IF(Raw_Data!K6120&lt;=30,"Within Time","Delayed")</f>
        <v>Within Time</v>
      </c>
    </row>
    <row r="6121" spans="1:16" x14ac:dyDescent="0.35">
      <c r="A6121" t="str">
        <f>Raw_Data!A6121</f>
        <v>500-28-2532</v>
      </c>
      <c r="B6121" s="2">
        <f>Raw_Data!B6121</f>
        <v>45398.556944444441</v>
      </c>
      <c r="C6121">
        <f>HOUR(Raw_Data!B6121)</f>
        <v>13</v>
      </c>
      <c r="D6121" t="str">
        <f>TEXT(Raw_Data!B6121,"mmm")</f>
        <v>Apr</v>
      </c>
      <c r="E6121">
        <f>YEAR(Raw_Data!B6121)</f>
        <v>2024</v>
      </c>
      <c r="F6121" t="str">
        <f>TEXT(Raw_Data!B6121,"mmm-yy")</f>
        <v>Apr-24</v>
      </c>
      <c r="G6121" t="str">
        <f>PROPER(Raw_Data!C6121&amp;". "&amp;Raw_Data!D6121)</f>
        <v>P. Dankworth</v>
      </c>
      <c r="H6121" t="str">
        <f>IF(OR(Raw_Data!E6121="M",Raw_Data!E6121="Male"),"Male",IF(OR(Raw_Data!E6121="F",Raw_Data!E6121="Female"),"Female","Not Confirmed"))</f>
        <v>Male</v>
      </c>
      <c r="I6121">
        <f>Raw_Data!F6121</f>
        <v>3</v>
      </c>
      <c r="J6121" t="str">
        <f>FLOOR(Raw_Data!F6121,10)&amp;"-"&amp;FLOOR(Raw_Data!F6121,10)+9</f>
        <v>0-9</v>
      </c>
      <c r="K6121" t="str">
        <f>Raw_Data!G6121</f>
        <v>Asian</v>
      </c>
      <c r="L6121" t="str">
        <f>Raw_Data!H6121</f>
        <v>General Practice</v>
      </c>
      <c r="M6121" t="str">
        <f>IF(Raw_Data!I6121=TRUE,"Admitted","Not Admitted")</f>
        <v>Admitted</v>
      </c>
      <c r="N6121" t="str">
        <f>IF(Raw_Data!J6121="","Not Rated",Raw_Data!J6121)</f>
        <v>Not Rated</v>
      </c>
      <c r="O6121">
        <f>Raw_Data!K6121</f>
        <v>19</v>
      </c>
      <c r="P6121" t="str">
        <f>IF(Raw_Data!K6121&lt;=30,"Within Time","Delayed")</f>
        <v>Within Time</v>
      </c>
    </row>
    <row r="6122" spans="1:16" x14ac:dyDescent="0.35">
      <c r="A6122" t="str">
        <f>Raw_Data!A6122</f>
        <v>262-84-7735</v>
      </c>
      <c r="B6122" s="2">
        <f>Raw_Data!B6122</f>
        <v>45398.604861111111</v>
      </c>
      <c r="C6122">
        <f>HOUR(Raw_Data!B6122)</f>
        <v>14</v>
      </c>
      <c r="D6122" t="str">
        <f>TEXT(Raw_Data!B6122,"mmm")</f>
        <v>Apr</v>
      </c>
      <c r="E6122">
        <f>YEAR(Raw_Data!B6122)</f>
        <v>2024</v>
      </c>
      <c r="F6122" t="str">
        <f>TEXT(Raw_Data!B6122,"mmm-yy")</f>
        <v>Apr-24</v>
      </c>
      <c r="G6122" t="str">
        <f>PROPER(Raw_Data!C6122&amp;". "&amp;Raw_Data!D6122)</f>
        <v>X. Fairbairn</v>
      </c>
      <c r="H6122" t="str">
        <f>IF(OR(Raw_Data!E6122="M",Raw_Data!E6122="Male"),"Male",IF(OR(Raw_Data!E6122="F",Raw_Data!E6122="Female"),"Female","Not Confirmed"))</f>
        <v>Male</v>
      </c>
      <c r="I6122">
        <f>Raw_Data!F6122</f>
        <v>72</v>
      </c>
      <c r="J6122" t="str">
        <f>FLOOR(Raw_Data!F6122,10)&amp;"-"&amp;FLOOR(Raw_Data!F6122,10)+9</f>
        <v>70-79</v>
      </c>
      <c r="K6122" t="str">
        <f>Raw_Data!G6122</f>
        <v>Two or More Races</v>
      </c>
      <c r="L6122" t="str">
        <f>Raw_Data!H6122</f>
        <v>Physiotherapy</v>
      </c>
      <c r="M6122" t="str">
        <f>IF(Raw_Data!I6122=TRUE,"Admitted","Not Admitted")</f>
        <v>Not Admitted</v>
      </c>
      <c r="N6122" t="str">
        <f>IF(Raw_Data!J6122="","Not Rated",Raw_Data!J6122)</f>
        <v>Not Rated</v>
      </c>
      <c r="O6122">
        <f>Raw_Data!K6122</f>
        <v>39</v>
      </c>
      <c r="P6122" t="str">
        <f>IF(Raw_Data!K6122&lt;=30,"Within Time","Delayed")</f>
        <v>Delayed</v>
      </c>
    </row>
    <row r="6123" spans="1:16" x14ac:dyDescent="0.35">
      <c r="A6123" t="str">
        <f>Raw_Data!A6123</f>
        <v>945-43-8340</v>
      </c>
      <c r="B6123" s="2">
        <f>Raw_Data!B6123</f>
        <v>45398.69027777778</v>
      </c>
      <c r="C6123">
        <f>HOUR(Raw_Data!B6123)</f>
        <v>16</v>
      </c>
      <c r="D6123" t="str">
        <f>TEXT(Raw_Data!B6123,"mmm")</f>
        <v>Apr</v>
      </c>
      <c r="E6123">
        <f>YEAR(Raw_Data!B6123)</f>
        <v>2024</v>
      </c>
      <c r="F6123" t="str">
        <f>TEXT(Raw_Data!B6123,"mmm-yy")</f>
        <v>Apr-24</v>
      </c>
      <c r="G6123" t="str">
        <f>PROPER(Raw_Data!C6123&amp;". "&amp;Raw_Data!D6123)</f>
        <v>N. Silverlock</v>
      </c>
      <c r="H6123" t="str">
        <f>IF(OR(Raw_Data!E6123="M",Raw_Data!E6123="Male"),"Male",IF(OR(Raw_Data!E6123="F",Raw_Data!E6123="Female"),"Female","Not Confirmed"))</f>
        <v>Male</v>
      </c>
      <c r="I6123">
        <f>Raw_Data!F6123</f>
        <v>1</v>
      </c>
      <c r="J6123" t="str">
        <f>FLOOR(Raw_Data!F6123,10)&amp;"-"&amp;FLOOR(Raw_Data!F6123,10)+9</f>
        <v>0-9</v>
      </c>
      <c r="K6123" t="str">
        <f>Raw_Data!G6123</f>
        <v>Two or More Races</v>
      </c>
      <c r="L6123" t="str">
        <f>Raw_Data!H6123</f>
        <v>None</v>
      </c>
      <c r="M6123" t="str">
        <f>IF(Raw_Data!I6123=TRUE,"Admitted","Not Admitted")</f>
        <v>Not Admitted</v>
      </c>
      <c r="N6123" t="str">
        <f>IF(Raw_Data!J6123="","Not Rated",Raw_Data!J6123)</f>
        <v>Not Rated</v>
      </c>
      <c r="O6123">
        <f>Raw_Data!K6123</f>
        <v>26</v>
      </c>
      <c r="P6123" t="str">
        <f>IF(Raw_Data!K6123&lt;=30,"Within Time","Delayed")</f>
        <v>Within Time</v>
      </c>
    </row>
    <row r="6124" spans="1:16" x14ac:dyDescent="0.35">
      <c r="A6124" t="str">
        <f>Raw_Data!A6124</f>
        <v>387-28-3068</v>
      </c>
      <c r="B6124" s="2">
        <f>Raw_Data!B6124</f>
        <v>45398.802083333343</v>
      </c>
      <c r="C6124">
        <f>HOUR(Raw_Data!B6124)</f>
        <v>19</v>
      </c>
      <c r="D6124" t="str">
        <f>TEXT(Raw_Data!B6124,"mmm")</f>
        <v>Apr</v>
      </c>
      <c r="E6124">
        <f>YEAR(Raw_Data!B6124)</f>
        <v>2024</v>
      </c>
      <c r="F6124" t="str">
        <f>TEXT(Raw_Data!B6124,"mmm-yy")</f>
        <v>Apr-24</v>
      </c>
      <c r="G6124" t="str">
        <f>PROPER(Raw_Data!C6124&amp;". "&amp;Raw_Data!D6124)</f>
        <v>I. Merriweather</v>
      </c>
      <c r="H6124" t="str">
        <f>IF(OR(Raw_Data!E6124="M",Raw_Data!E6124="Male"),"Male",IF(OR(Raw_Data!E6124="F",Raw_Data!E6124="Female"),"Female","Not Confirmed"))</f>
        <v>Male</v>
      </c>
      <c r="I6124">
        <f>Raw_Data!F6124</f>
        <v>77</v>
      </c>
      <c r="J6124" t="str">
        <f>FLOOR(Raw_Data!F6124,10)&amp;"-"&amp;FLOOR(Raw_Data!F6124,10)+9</f>
        <v>70-79</v>
      </c>
      <c r="K6124" t="str">
        <f>Raw_Data!G6124</f>
        <v>White</v>
      </c>
      <c r="L6124" t="str">
        <f>Raw_Data!H6124</f>
        <v>None</v>
      </c>
      <c r="M6124" t="str">
        <f>IF(Raw_Data!I6124=TRUE,"Admitted","Not Admitted")</f>
        <v>Not Admitted</v>
      </c>
      <c r="N6124" t="str">
        <f>IF(Raw_Data!J6124="","Not Rated",Raw_Data!J6124)</f>
        <v>Not Rated</v>
      </c>
      <c r="O6124">
        <f>Raw_Data!K6124</f>
        <v>43</v>
      </c>
      <c r="P6124" t="str">
        <f>IF(Raw_Data!K6124&lt;=30,"Within Time","Delayed")</f>
        <v>Delayed</v>
      </c>
    </row>
    <row r="6125" spans="1:16" x14ac:dyDescent="0.35">
      <c r="A6125" t="str">
        <f>Raw_Data!A6125</f>
        <v>345-56-6951</v>
      </c>
      <c r="B6125" s="2">
        <f>Raw_Data!B6125</f>
        <v>45398.909722222219</v>
      </c>
      <c r="C6125">
        <f>HOUR(Raw_Data!B6125)</f>
        <v>21</v>
      </c>
      <c r="D6125" t="str">
        <f>TEXT(Raw_Data!B6125,"mmm")</f>
        <v>Apr</v>
      </c>
      <c r="E6125">
        <f>YEAR(Raw_Data!B6125)</f>
        <v>2024</v>
      </c>
      <c r="F6125" t="str">
        <f>TEXT(Raw_Data!B6125,"mmm-yy")</f>
        <v>Apr-24</v>
      </c>
      <c r="G6125" t="str">
        <f>PROPER(Raw_Data!C6125&amp;". "&amp;Raw_Data!D6125)</f>
        <v>Q. Featherstone</v>
      </c>
      <c r="H6125" t="str">
        <f>IF(OR(Raw_Data!E6125="M",Raw_Data!E6125="Male"),"Male",IF(OR(Raw_Data!E6125="F",Raw_Data!E6125="Female"),"Female","Not Confirmed"))</f>
        <v>Male</v>
      </c>
      <c r="I6125">
        <f>Raw_Data!F6125</f>
        <v>20</v>
      </c>
      <c r="J6125" t="str">
        <f>FLOOR(Raw_Data!F6125,10)&amp;"-"&amp;FLOOR(Raw_Data!F6125,10)+9</f>
        <v>20-29</v>
      </c>
      <c r="K6125" t="str">
        <f>Raw_Data!G6125</f>
        <v>Unknown</v>
      </c>
      <c r="L6125" t="str">
        <f>Raw_Data!H6125</f>
        <v>General Practice</v>
      </c>
      <c r="M6125" t="str">
        <f>IF(Raw_Data!I6125=TRUE,"Admitted","Not Admitted")</f>
        <v>Admitted</v>
      </c>
      <c r="N6125" t="str">
        <f>IF(Raw_Data!J6125="","Not Rated",Raw_Data!J6125)</f>
        <v>Not Rated</v>
      </c>
      <c r="O6125">
        <f>Raw_Data!K6125</f>
        <v>51</v>
      </c>
      <c r="P6125" t="str">
        <f>IF(Raw_Data!K6125&lt;=30,"Within Time","Delayed")</f>
        <v>Delayed</v>
      </c>
    </row>
    <row r="6126" spans="1:16" x14ac:dyDescent="0.35">
      <c r="A6126" t="str">
        <f>Raw_Data!A6126</f>
        <v>180-50-5751</v>
      </c>
      <c r="B6126" s="2">
        <f>Raw_Data!B6126</f>
        <v>45398.943749999999</v>
      </c>
      <c r="C6126">
        <f>HOUR(Raw_Data!B6126)</f>
        <v>22</v>
      </c>
      <c r="D6126" t="str">
        <f>TEXT(Raw_Data!B6126,"mmm")</f>
        <v>Apr</v>
      </c>
      <c r="E6126">
        <f>YEAR(Raw_Data!B6126)</f>
        <v>2024</v>
      </c>
      <c r="F6126" t="str">
        <f>TEXT(Raw_Data!B6126,"mmm-yy")</f>
        <v>Apr-24</v>
      </c>
      <c r="G6126" t="str">
        <f>PROPER(Raw_Data!C6126&amp;". "&amp;Raw_Data!D6126)</f>
        <v>T. Dankworth</v>
      </c>
      <c r="H6126" t="str">
        <f>IF(OR(Raw_Data!E6126="M",Raw_Data!E6126="Male"),"Male",IF(OR(Raw_Data!E6126="F",Raw_Data!E6126="Female"),"Female","Not Confirmed"))</f>
        <v>Female</v>
      </c>
      <c r="I6126">
        <f>Raw_Data!F6126</f>
        <v>45</v>
      </c>
      <c r="J6126" t="str">
        <f>FLOOR(Raw_Data!F6126,10)&amp;"-"&amp;FLOOR(Raw_Data!F6126,10)+9</f>
        <v>40-49</v>
      </c>
      <c r="K6126" t="str">
        <f>Raw_Data!G6126</f>
        <v>Unknown</v>
      </c>
      <c r="L6126" t="str">
        <f>Raw_Data!H6126</f>
        <v>None</v>
      </c>
      <c r="M6126" t="str">
        <f>IF(Raw_Data!I6126=TRUE,"Admitted","Not Admitted")</f>
        <v>Admitted</v>
      </c>
      <c r="N6126" t="str">
        <f>IF(Raw_Data!J6126="","Not Rated",Raw_Data!J6126)</f>
        <v>Not Rated</v>
      </c>
      <c r="O6126">
        <f>Raw_Data!K6126</f>
        <v>31</v>
      </c>
      <c r="P6126" t="str">
        <f>IF(Raw_Data!K6126&lt;=30,"Within Time","Delayed")</f>
        <v>Delayed</v>
      </c>
    </row>
    <row r="6127" spans="1:16" x14ac:dyDescent="0.35">
      <c r="A6127" t="str">
        <f>Raw_Data!A6127</f>
        <v>217-10-2749</v>
      </c>
      <c r="B6127" s="2">
        <f>Raw_Data!B6127</f>
        <v>45398.981249999997</v>
      </c>
      <c r="C6127">
        <f>HOUR(Raw_Data!B6127)</f>
        <v>23</v>
      </c>
      <c r="D6127" t="str">
        <f>TEXT(Raw_Data!B6127,"mmm")</f>
        <v>Apr</v>
      </c>
      <c r="E6127">
        <f>YEAR(Raw_Data!B6127)</f>
        <v>2024</v>
      </c>
      <c r="F6127" t="str">
        <f>TEXT(Raw_Data!B6127,"mmm-yy")</f>
        <v>Apr-24</v>
      </c>
      <c r="G6127" t="str">
        <f>PROPER(Raw_Data!C6127&amp;". "&amp;Raw_Data!D6127)</f>
        <v>Z. Crebo</v>
      </c>
      <c r="H6127" t="str">
        <f>IF(OR(Raw_Data!E6127="M",Raw_Data!E6127="Male"),"Male",IF(OR(Raw_Data!E6127="F",Raw_Data!E6127="Female"),"Female","Not Confirmed"))</f>
        <v>Male</v>
      </c>
      <c r="I6127">
        <f>Raw_Data!F6127</f>
        <v>79</v>
      </c>
      <c r="J6127" t="str">
        <f>FLOOR(Raw_Data!F6127,10)&amp;"-"&amp;FLOOR(Raw_Data!F6127,10)+9</f>
        <v>70-79</v>
      </c>
      <c r="K6127" t="str">
        <f>Raw_Data!G6127</f>
        <v>African American</v>
      </c>
      <c r="L6127" t="str">
        <f>Raw_Data!H6127</f>
        <v>Physiotherapy</v>
      </c>
      <c r="M6127" t="str">
        <f>IF(Raw_Data!I6127=TRUE,"Admitted","Not Admitted")</f>
        <v>Not Admitted</v>
      </c>
      <c r="N6127">
        <f>IF(Raw_Data!J6127="","Not Rated",Raw_Data!J6127)</f>
        <v>2</v>
      </c>
      <c r="O6127">
        <f>Raw_Data!K6127</f>
        <v>58</v>
      </c>
      <c r="P6127" t="str">
        <f>IF(Raw_Data!K6127&lt;=30,"Within Time","Delayed")</f>
        <v>Delayed</v>
      </c>
    </row>
    <row r="6128" spans="1:16" x14ac:dyDescent="0.35">
      <c r="A6128" t="str">
        <f>Raw_Data!A6128</f>
        <v>915-45-9468</v>
      </c>
      <c r="B6128" s="2">
        <f>Raw_Data!B6128</f>
        <v>45398.98541666667</v>
      </c>
      <c r="C6128">
        <f>HOUR(Raw_Data!B6128)</f>
        <v>23</v>
      </c>
      <c r="D6128" t="str">
        <f>TEXT(Raw_Data!B6128,"mmm")</f>
        <v>Apr</v>
      </c>
      <c r="E6128">
        <f>YEAR(Raw_Data!B6128)</f>
        <v>2024</v>
      </c>
      <c r="F6128" t="str">
        <f>TEXT(Raw_Data!B6128,"mmm-yy")</f>
        <v>Apr-24</v>
      </c>
      <c r="G6128" t="str">
        <f>PROPER(Raw_Data!C6128&amp;". "&amp;Raw_Data!D6128)</f>
        <v>E. Whitfield</v>
      </c>
      <c r="H6128" t="str">
        <f>IF(OR(Raw_Data!E6128="M",Raw_Data!E6128="Male"),"Male",IF(OR(Raw_Data!E6128="F",Raw_Data!E6128="Female"),"Female","Not Confirmed"))</f>
        <v>Female</v>
      </c>
      <c r="I6128">
        <f>Raw_Data!F6128</f>
        <v>65</v>
      </c>
      <c r="J6128" t="str">
        <f>FLOOR(Raw_Data!F6128,10)&amp;"-"&amp;FLOOR(Raw_Data!F6128,10)+9</f>
        <v>60-69</v>
      </c>
      <c r="K6128" t="str">
        <f>Raw_Data!G6128</f>
        <v>African American</v>
      </c>
      <c r="L6128" t="str">
        <f>Raw_Data!H6128</f>
        <v>General Practice</v>
      </c>
      <c r="M6128" t="str">
        <f>IF(Raw_Data!I6128=TRUE,"Admitted","Not Admitted")</f>
        <v>Admitted</v>
      </c>
      <c r="N6128" t="str">
        <f>IF(Raw_Data!J6128="","Not Rated",Raw_Data!J6128)</f>
        <v>Not Rated</v>
      </c>
      <c r="O6128">
        <f>Raw_Data!K6128</f>
        <v>52</v>
      </c>
      <c r="P6128" t="str">
        <f>IF(Raw_Data!K6128&lt;=30,"Within Time","Delayed")</f>
        <v>Delayed</v>
      </c>
    </row>
    <row r="6129" spans="1:16" x14ac:dyDescent="0.35">
      <c r="A6129" t="str">
        <f>Raw_Data!A6129</f>
        <v>939-45-5145</v>
      </c>
      <c r="B6129" s="2">
        <f>Raw_Data!B6129</f>
        <v>45399.041666666657</v>
      </c>
      <c r="C6129">
        <f>HOUR(Raw_Data!B6129)</f>
        <v>1</v>
      </c>
      <c r="D6129" t="str">
        <f>TEXT(Raw_Data!B6129,"mmm")</f>
        <v>Apr</v>
      </c>
      <c r="E6129">
        <f>YEAR(Raw_Data!B6129)</f>
        <v>2024</v>
      </c>
      <c r="F6129" t="str">
        <f>TEXT(Raw_Data!B6129,"mmm-yy")</f>
        <v>Apr-24</v>
      </c>
      <c r="G6129" t="str">
        <f>PROPER(Raw_Data!C6129&amp;". "&amp;Raw_Data!D6129)</f>
        <v>B. Quarmby</v>
      </c>
      <c r="H6129" t="str">
        <f>IF(OR(Raw_Data!E6129="M",Raw_Data!E6129="Male"),"Male",IF(OR(Raw_Data!E6129="F",Raw_Data!E6129="Female"),"Female","Not Confirmed"))</f>
        <v>Male</v>
      </c>
      <c r="I6129">
        <f>Raw_Data!F6129</f>
        <v>34</v>
      </c>
      <c r="J6129" t="str">
        <f>FLOOR(Raw_Data!F6129,10)&amp;"-"&amp;FLOOR(Raw_Data!F6129,10)+9</f>
        <v>30-39</v>
      </c>
      <c r="K6129" t="str">
        <f>Raw_Data!G6129</f>
        <v>Native American/Alaska Native</v>
      </c>
      <c r="L6129" t="str">
        <f>Raw_Data!H6129</f>
        <v>General Practice</v>
      </c>
      <c r="M6129" t="str">
        <f>IF(Raw_Data!I6129=TRUE,"Admitted","Not Admitted")</f>
        <v>Not Admitted</v>
      </c>
      <c r="N6129">
        <f>IF(Raw_Data!J6129="","Not Rated",Raw_Data!J6129)</f>
        <v>4</v>
      </c>
      <c r="O6129">
        <f>Raw_Data!K6129</f>
        <v>11</v>
      </c>
      <c r="P6129" t="str">
        <f>IF(Raw_Data!K6129&lt;=30,"Within Time","Delayed")</f>
        <v>Within Time</v>
      </c>
    </row>
    <row r="6130" spans="1:16" x14ac:dyDescent="0.35">
      <c r="A6130" t="str">
        <f>Raw_Data!A6130</f>
        <v>649-20-2705</v>
      </c>
      <c r="B6130" s="2">
        <f>Raw_Data!B6130</f>
        <v>45399.136805555558</v>
      </c>
      <c r="C6130">
        <f>HOUR(Raw_Data!B6130)</f>
        <v>3</v>
      </c>
      <c r="D6130" t="str">
        <f>TEXT(Raw_Data!B6130,"mmm")</f>
        <v>Apr</v>
      </c>
      <c r="E6130">
        <f>YEAR(Raw_Data!B6130)</f>
        <v>2024</v>
      </c>
      <c r="F6130" t="str">
        <f>TEXT(Raw_Data!B6130,"mmm-yy")</f>
        <v>Apr-24</v>
      </c>
      <c r="G6130" t="str">
        <f>PROPER(Raw_Data!C6130&amp;". "&amp;Raw_Data!D6130)</f>
        <v>Q. Dunmore</v>
      </c>
      <c r="H6130" t="str">
        <f>IF(OR(Raw_Data!E6130="M",Raw_Data!E6130="Male"),"Male",IF(OR(Raw_Data!E6130="F",Raw_Data!E6130="Female"),"Female","Not Confirmed"))</f>
        <v>Male</v>
      </c>
      <c r="I6130">
        <f>Raw_Data!F6130</f>
        <v>7</v>
      </c>
      <c r="J6130" t="str">
        <f>FLOOR(Raw_Data!F6130,10)&amp;"-"&amp;FLOOR(Raw_Data!F6130,10)+9</f>
        <v>0-9</v>
      </c>
      <c r="K6130" t="str">
        <f>Raw_Data!G6130</f>
        <v>African American</v>
      </c>
      <c r="L6130" t="str">
        <f>Raw_Data!H6130</f>
        <v>Orthopedics</v>
      </c>
      <c r="M6130" t="str">
        <f>IF(Raw_Data!I6130=TRUE,"Admitted","Not Admitted")</f>
        <v>Not Admitted</v>
      </c>
      <c r="N6130">
        <f>IF(Raw_Data!J6130="","Not Rated",Raw_Data!J6130)</f>
        <v>10</v>
      </c>
      <c r="O6130">
        <f>Raw_Data!K6130</f>
        <v>59</v>
      </c>
      <c r="P6130" t="str">
        <f>IF(Raw_Data!K6130&lt;=30,"Within Time","Delayed")</f>
        <v>Delayed</v>
      </c>
    </row>
    <row r="6131" spans="1:16" x14ac:dyDescent="0.35">
      <c r="A6131" t="str">
        <f>Raw_Data!A6131</f>
        <v>286-86-3296</v>
      </c>
      <c r="B6131" s="2">
        <f>Raw_Data!B6131</f>
        <v>45399.186805555553</v>
      </c>
      <c r="C6131">
        <f>HOUR(Raw_Data!B6131)</f>
        <v>4</v>
      </c>
      <c r="D6131" t="str">
        <f>TEXT(Raw_Data!B6131,"mmm")</f>
        <v>Apr</v>
      </c>
      <c r="E6131">
        <f>YEAR(Raw_Data!B6131)</f>
        <v>2024</v>
      </c>
      <c r="F6131" t="str">
        <f>TEXT(Raw_Data!B6131,"mmm-yy")</f>
        <v>Apr-24</v>
      </c>
      <c r="G6131" t="str">
        <f>PROPER(Raw_Data!C6131&amp;". "&amp;Raw_Data!D6131)</f>
        <v>K. Gionettitti</v>
      </c>
      <c r="H6131" t="str">
        <f>IF(OR(Raw_Data!E6131="M",Raw_Data!E6131="Male"),"Male",IF(OR(Raw_Data!E6131="F",Raw_Data!E6131="Female"),"Female","Not Confirmed"))</f>
        <v>Male</v>
      </c>
      <c r="I6131">
        <f>Raw_Data!F6131</f>
        <v>11</v>
      </c>
      <c r="J6131" t="str">
        <f>FLOOR(Raw_Data!F6131,10)&amp;"-"&amp;FLOOR(Raw_Data!F6131,10)+9</f>
        <v>10-19</v>
      </c>
      <c r="K6131" t="str">
        <f>Raw_Data!G6131</f>
        <v>White</v>
      </c>
      <c r="L6131" t="str">
        <f>Raw_Data!H6131</f>
        <v>None</v>
      </c>
      <c r="M6131" t="str">
        <f>IF(Raw_Data!I6131=TRUE,"Admitted","Not Admitted")</f>
        <v>Admitted</v>
      </c>
      <c r="N6131" t="str">
        <f>IF(Raw_Data!J6131="","Not Rated",Raw_Data!J6131)</f>
        <v>Not Rated</v>
      </c>
      <c r="O6131">
        <f>Raw_Data!K6131</f>
        <v>35</v>
      </c>
      <c r="P6131" t="str">
        <f>IF(Raw_Data!K6131&lt;=30,"Within Time","Delayed")</f>
        <v>Delayed</v>
      </c>
    </row>
    <row r="6132" spans="1:16" x14ac:dyDescent="0.35">
      <c r="A6132" t="str">
        <f>Raw_Data!A6132</f>
        <v>255-82-9692</v>
      </c>
      <c r="B6132" s="2">
        <f>Raw_Data!B6132</f>
        <v>45399.325694444437</v>
      </c>
      <c r="C6132">
        <f>HOUR(Raw_Data!B6132)</f>
        <v>7</v>
      </c>
      <c r="D6132" t="str">
        <f>TEXT(Raw_Data!B6132,"mmm")</f>
        <v>Apr</v>
      </c>
      <c r="E6132">
        <f>YEAR(Raw_Data!B6132)</f>
        <v>2024</v>
      </c>
      <c r="F6132" t="str">
        <f>TEXT(Raw_Data!B6132,"mmm-yy")</f>
        <v>Apr-24</v>
      </c>
      <c r="G6132" t="str">
        <f>PROPER(Raw_Data!C6132&amp;". "&amp;Raw_Data!D6132)</f>
        <v>B. Honeysett</v>
      </c>
      <c r="H6132" t="str">
        <f>IF(OR(Raw_Data!E6132="M",Raw_Data!E6132="Male"),"Male",IF(OR(Raw_Data!E6132="F",Raw_Data!E6132="Female"),"Female","Not Confirmed"))</f>
        <v>Female</v>
      </c>
      <c r="I6132">
        <f>Raw_Data!F6132</f>
        <v>68</v>
      </c>
      <c r="J6132" t="str">
        <f>FLOOR(Raw_Data!F6132,10)&amp;"-"&amp;FLOOR(Raw_Data!F6132,10)+9</f>
        <v>60-69</v>
      </c>
      <c r="K6132" t="str">
        <f>Raw_Data!G6132</f>
        <v>White</v>
      </c>
      <c r="L6132" t="str">
        <f>Raw_Data!H6132</f>
        <v>None</v>
      </c>
      <c r="M6132" t="str">
        <f>IF(Raw_Data!I6132=TRUE,"Admitted","Not Admitted")</f>
        <v>Not Admitted</v>
      </c>
      <c r="N6132" t="str">
        <f>IF(Raw_Data!J6132="","Not Rated",Raw_Data!J6132)</f>
        <v>Not Rated</v>
      </c>
      <c r="O6132">
        <f>Raw_Data!K6132</f>
        <v>49</v>
      </c>
      <c r="P6132" t="str">
        <f>IF(Raw_Data!K6132&lt;=30,"Within Time","Delayed")</f>
        <v>Delayed</v>
      </c>
    </row>
    <row r="6133" spans="1:16" x14ac:dyDescent="0.35">
      <c r="A6133" t="str">
        <f>Raw_Data!A6133</f>
        <v>787-64-1718</v>
      </c>
      <c r="B6133" s="2">
        <f>Raw_Data!B6133</f>
        <v>45399.367361111108</v>
      </c>
      <c r="C6133">
        <f>HOUR(Raw_Data!B6133)</f>
        <v>8</v>
      </c>
      <c r="D6133" t="str">
        <f>TEXT(Raw_Data!B6133,"mmm")</f>
        <v>Apr</v>
      </c>
      <c r="E6133">
        <f>YEAR(Raw_Data!B6133)</f>
        <v>2024</v>
      </c>
      <c r="F6133" t="str">
        <f>TEXT(Raw_Data!B6133,"mmm-yy")</f>
        <v>Apr-24</v>
      </c>
      <c r="G6133" t="str">
        <f>PROPER(Raw_Data!C6133&amp;". "&amp;Raw_Data!D6133)</f>
        <v>V. Methuen</v>
      </c>
      <c r="H6133" t="str">
        <f>IF(OR(Raw_Data!E6133="M",Raw_Data!E6133="Male"),"Male",IF(OR(Raw_Data!E6133="F",Raw_Data!E6133="Female"),"Female","Not Confirmed"))</f>
        <v>Female</v>
      </c>
      <c r="I6133">
        <f>Raw_Data!F6133</f>
        <v>20</v>
      </c>
      <c r="J6133" t="str">
        <f>FLOOR(Raw_Data!F6133,10)&amp;"-"&amp;FLOOR(Raw_Data!F6133,10)+9</f>
        <v>20-29</v>
      </c>
      <c r="K6133" t="str">
        <f>Raw_Data!G6133</f>
        <v>African American</v>
      </c>
      <c r="L6133" t="str">
        <f>Raw_Data!H6133</f>
        <v>None</v>
      </c>
      <c r="M6133" t="str">
        <f>IF(Raw_Data!I6133=TRUE,"Admitted","Not Admitted")</f>
        <v>Not Admitted</v>
      </c>
      <c r="N6133">
        <f>IF(Raw_Data!J6133="","Not Rated",Raw_Data!J6133)</f>
        <v>9</v>
      </c>
      <c r="O6133">
        <f>Raw_Data!K6133</f>
        <v>10</v>
      </c>
      <c r="P6133" t="str">
        <f>IF(Raw_Data!K6133&lt;=30,"Within Time","Delayed")</f>
        <v>Within Time</v>
      </c>
    </row>
    <row r="6134" spans="1:16" x14ac:dyDescent="0.35">
      <c r="A6134" t="str">
        <f>Raw_Data!A6134</f>
        <v>932-38-9489</v>
      </c>
      <c r="B6134" s="2">
        <f>Raw_Data!B6134</f>
        <v>45399.404861111107</v>
      </c>
      <c r="C6134">
        <f>HOUR(Raw_Data!B6134)</f>
        <v>9</v>
      </c>
      <c r="D6134" t="str">
        <f>TEXT(Raw_Data!B6134,"mmm")</f>
        <v>Apr</v>
      </c>
      <c r="E6134">
        <f>YEAR(Raw_Data!B6134)</f>
        <v>2024</v>
      </c>
      <c r="F6134" t="str">
        <f>TEXT(Raw_Data!B6134,"mmm-yy")</f>
        <v>Apr-24</v>
      </c>
      <c r="G6134" t="str">
        <f>PROPER(Raw_Data!C6134&amp;". "&amp;Raw_Data!D6134)</f>
        <v>U. Pemberton</v>
      </c>
      <c r="H6134" t="str">
        <f>IF(OR(Raw_Data!E6134="M",Raw_Data!E6134="Male"),"Male",IF(OR(Raw_Data!E6134="F",Raw_Data!E6134="Female"),"Female","Not Confirmed"))</f>
        <v>Male</v>
      </c>
      <c r="I6134">
        <f>Raw_Data!F6134</f>
        <v>73</v>
      </c>
      <c r="J6134" t="str">
        <f>FLOOR(Raw_Data!F6134,10)&amp;"-"&amp;FLOOR(Raw_Data!F6134,10)+9</f>
        <v>70-79</v>
      </c>
      <c r="K6134" t="str">
        <f>Raw_Data!G6134</f>
        <v>African American</v>
      </c>
      <c r="L6134" t="str">
        <f>Raw_Data!H6134</f>
        <v>General Practice</v>
      </c>
      <c r="M6134" t="str">
        <f>IF(Raw_Data!I6134=TRUE,"Admitted","Not Admitted")</f>
        <v>Admitted</v>
      </c>
      <c r="N6134" t="str">
        <f>IF(Raw_Data!J6134="","Not Rated",Raw_Data!J6134)</f>
        <v>Not Rated</v>
      </c>
      <c r="O6134">
        <f>Raw_Data!K6134</f>
        <v>55</v>
      </c>
      <c r="P6134" t="str">
        <f>IF(Raw_Data!K6134&lt;=30,"Within Time","Delayed")</f>
        <v>Delayed</v>
      </c>
    </row>
    <row r="6135" spans="1:16" x14ac:dyDescent="0.35">
      <c r="A6135" t="str">
        <f>Raw_Data!A6135</f>
        <v>708-34-2394</v>
      </c>
      <c r="B6135" s="2">
        <f>Raw_Data!B6135</f>
        <v>45399.461111111108</v>
      </c>
      <c r="C6135">
        <f>HOUR(Raw_Data!B6135)</f>
        <v>11</v>
      </c>
      <c r="D6135" t="str">
        <f>TEXT(Raw_Data!B6135,"mmm")</f>
        <v>Apr</v>
      </c>
      <c r="E6135">
        <f>YEAR(Raw_Data!B6135)</f>
        <v>2024</v>
      </c>
      <c r="F6135" t="str">
        <f>TEXT(Raw_Data!B6135,"mmm-yy")</f>
        <v>Apr-24</v>
      </c>
      <c r="G6135" t="str">
        <f>PROPER(Raw_Data!C6135&amp;". "&amp;Raw_Data!D6135)</f>
        <v>L. Quarmby</v>
      </c>
      <c r="H6135" t="str">
        <f>IF(OR(Raw_Data!E6135="M",Raw_Data!E6135="Male"),"Male",IF(OR(Raw_Data!E6135="F",Raw_Data!E6135="Female"),"Female","Not Confirmed"))</f>
        <v>Male</v>
      </c>
      <c r="I6135">
        <f>Raw_Data!F6135</f>
        <v>43</v>
      </c>
      <c r="J6135" t="str">
        <f>FLOOR(Raw_Data!F6135,10)&amp;"-"&amp;FLOOR(Raw_Data!F6135,10)+9</f>
        <v>40-49</v>
      </c>
      <c r="K6135" t="str">
        <f>Raw_Data!G6135</f>
        <v>White</v>
      </c>
      <c r="L6135" t="str">
        <f>Raw_Data!H6135</f>
        <v>None</v>
      </c>
      <c r="M6135" t="str">
        <f>IF(Raw_Data!I6135=TRUE,"Admitted","Not Admitted")</f>
        <v>Admitted</v>
      </c>
      <c r="N6135" t="str">
        <f>IF(Raw_Data!J6135="","Not Rated",Raw_Data!J6135)</f>
        <v>Not Rated</v>
      </c>
      <c r="O6135">
        <f>Raw_Data!K6135</f>
        <v>42</v>
      </c>
      <c r="P6135" t="str">
        <f>IF(Raw_Data!K6135&lt;=30,"Within Time","Delayed")</f>
        <v>Delayed</v>
      </c>
    </row>
    <row r="6136" spans="1:16" x14ac:dyDescent="0.35">
      <c r="A6136" t="str">
        <f>Raw_Data!A6136</f>
        <v>312-48-8776</v>
      </c>
      <c r="B6136" s="2">
        <f>Raw_Data!B6136</f>
        <v>45399.512499999997</v>
      </c>
      <c r="C6136">
        <f>HOUR(Raw_Data!B6136)</f>
        <v>12</v>
      </c>
      <c r="D6136" t="str">
        <f>TEXT(Raw_Data!B6136,"mmm")</f>
        <v>Apr</v>
      </c>
      <c r="E6136">
        <f>YEAR(Raw_Data!B6136)</f>
        <v>2024</v>
      </c>
      <c r="F6136" t="str">
        <f>TEXT(Raw_Data!B6136,"mmm-yy")</f>
        <v>Apr-24</v>
      </c>
      <c r="G6136" t="str">
        <f>PROPER(Raw_Data!C6136&amp;". "&amp;Raw_Data!D6136)</f>
        <v>K. Dewhirst</v>
      </c>
      <c r="H6136" t="str">
        <f>IF(OR(Raw_Data!E6136="M",Raw_Data!E6136="Male"),"Male",IF(OR(Raw_Data!E6136="F",Raw_Data!E6136="Female"),"Female","Not Confirmed"))</f>
        <v>Female</v>
      </c>
      <c r="I6136">
        <f>Raw_Data!F6136</f>
        <v>76</v>
      </c>
      <c r="J6136" t="str">
        <f>FLOOR(Raw_Data!F6136,10)&amp;"-"&amp;FLOOR(Raw_Data!F6136,10)+9</f>
        <v>70-79</v>
      </c>
      <c r="K6136" t="str">
        <f>Raw_Data!G6136</f>
        <v>Declined to Identify</v>
      </c>
      <c r="L6136" t="str">
        <f>Raw_Data!H6136</f>
        <v>None</v>
      </c>
      <c r="M6136" t="str">
        <f>IF(Raw_Data!I6136=TRUE,"Admitted","Not Admitted")</f>
        <v>Admitted</v>
      </c>
      <c r="N6136" t="str">
        <f>IF(Raw_Data!J6136="","Not Rated",Raw_Data!J6136)</f>
        <v>Not Rated</v>
      </c>
      <c r="O6136">
        <f>Raw_Data!K6136</f>
        <v>36</v>
      </c>
      <c r="P6136" t="str">
        <f>IF(Raw_Data!K6136&lt;=30,"Within Time","Delayed")</f>
        <v>Delayed</v>
      </c>
    </row>
    <row r="6137" spans="1:16" x14ac:dyDescent="0.35">
      <c r="A6137" t="str">
        <f>Raw_Data!A6137</f>
        <v>521-51-3264</v>
      </c>
      <c r="B6137" s="2">
        <f>Raw_Data!B6137</f>
        <v>45399.531944444447</v>
      </c>
      <c r="C6137">
        <f>HOUR(Raw_Data!B6137)</f>
        <v>12</v>
      </c>
      <c r="D6137" t="str">
        <f>TEXT(Raw_Data!B6137,"mmm")</f>
        <v>Apr</v>
      </c>
      <c r="E6137">
        <f>YEAR(Raw_Data!B6137)</f>
        <v>2024</v>
      </c>
      <c r="F6137" t="str">
        <f>TEXT(Raw_Data!B6137,"mmm-yy")</f>
        <v>Apr-24</v>
      </c>
      <c r="G6137" t="str">
        <f>PROPER(Raw_Data!C6137&amp;". "&amp;Raw_Data!D6137)</f>
        <v>M. Lockwood</v>
      </c>
      <c r="H6137" t="str">
        <f>IF(OR(Raw_Data!E6137="M",Raw_Data!E6137="Male"),"Male",IF(OR(Raw_Data!E6137="F",Raw_Data!E6137="Female"),"Female","Not Confirmed"))</f>
        <v>Female</v>
      </c>
      <c r="I6137">
        <f>Raw_Data!F6137</f>
        <v>34</v>
      </c>
      <c r="J6137" t="str">
        <f>FLOOR(Raw_Data!F6137,10)&amp;"-"&amp;FLOOR(Raw_Data!F6137,10)+9</f>
        <v>30-39</v>
      </c>
      <c r="K6137" t="str">
        <f>Raw_Data!G6137</f>
        <v>White</v>
      </c>
      <c r="L6137" t="str">
        <f>Raw_Data!H6137</f>
        <v>Cardiology</v>
      </c>
      <c r="M6137" t="str">
        <f>IF(Raw_Data!I6137=TRUE,"Admitted","Not Admitted")</f>
        <v>Admitted</v>
      </c>
      <c r="N6137" t="str">
        <f>IF(Raw_Data!J6137="","Not Rated",Raw_Data!J6137)</f>
        <v>Not Rated</v>
      </c>
      <c r="O6137">
        <f>Raw_Data!K6137</f>
        <v>37</v>
      </c>
      <c r="P6137" t="str">
        <f>IF(Raw_Data!K6137&lt;=30,"Within Time","Delayed")</f>
        <v>Delayed</v>
      </c>
    </row>
    <row r="6138" spans="1:16" x14ac:dyDescent="0.35">
      <c r="A6138" t="str">
        <f>Raw_Data!A6138</f>
        <v>808-90-1845</v>
      </c>
      <c r="B6138" s="2">
        <f>Raw_Data!B6138</f>
        <v>45399.55972222222</v>
      </c>
      <c r="C6138">
        <f>HOUR(Raw_Data!B6138)</f>
        <v>13</v>
      </c>
      <c r="D6138" t="str">
        <f>TEXT(Raw_Data!B6138,"mmm")</f>
        <v>Apr</v>
      </c>
      <c r="E6138">
        <f>YEAR(Raw_Data!B6138)</f>
        <v>2024</v>
      </c>
      <c r="F6138" t="str">
        <f>TEXT(Raw_Data!B6138,"mmm-yy")</f>
        <v>Apr-24</v>
      </c>
      <c r="G6138" t="str">
        <f>PROPER(Raw_Data!C6138&amp;". "&amp;Raw_Data!D6138)</f>
        <v>R. Buff</v>
      </c>
      <c r="H6138" t="str">
        <f>IF(OR(Raw_Data!E6138="M",Raw_Data!E6138="Male"),"Male",IF(OR(Raw_Data!E6138="F",Raw_Data!E6138="Female"),"Female","Not Confirmed"))</f>
        <v>Male</v>
      </c>
      <c r="I6138">
        <f>Raw_Data!F6138</f>
        <v>27</v>
      </c>
      <c r="J6138" t="str">
        <f>FLOOR(Raw_Data!F6138,10)&amp;"-"&amp;FLOOR(Raw_Data!F6138,10)+9</f>
        <v>20-29</v>
      </c>
      <c r="K6138" t="str">
        <f>Raw_Data!G6138</f>
        <v>African American</v>
      </c>
      <c r="L6138" t="str">
        <f>Raw_Data!H6138</f>
        <v>Orthopedics</v>
      </c>
      <c r="M6138" t="str">
        <f>IF(Raw_Data!I6138=TRUE,"Admitted","Not Admitted")</f>
        <v>Admitted</v>
      </c>
      <c r="N6138">
        <f>IF(Raw_Data!J6138="","Not Rated",Raw_Data!J6138)</f>
        <v>9</v>
      </c>
      <c r="O6138">
        <f>Raw_Data!K6138</f>
        <v>42</v>
      </c>
      <c r="P6138" t="str">
        <f>IF(Raw_Data!K6138&lt;=30,"Within Time","Delayed")</f>
        <v>Delayed</v>
      </c>
    </row>
    <row r="6139" spans="1:16" x14ac:dyDescent="0.35">
      <c r="A6139" t="str">
        <f>Raw_Data!A6139</f>
        <v>504-73-1214</v>
      </c>
      <c r="B6139" s="2">
        <f>Raw_Data!B6139</f>
        <v>45399.597916666673</v>
      </c>
      <c r="C6139">
        <f>HOUR(Raw_Data!B6139)</f>
        <v>14</v>
      </c>
      <c r="D6139" t="str">
        <f>TEXT(Raw_Data!B6139,"mmm")</f>
        <v>Apr</v>
      </c>
      <c r="E6139">
        <f>YEAR(Raw_Data!B6139)</f>
        <v>2024</v>
      </c>
      <c r="F6139" t="str">
        <f>TEXT(Raw_Data!B6139,"mmm-yy")</f>
        <v>Apr-24</v>
      </c>
      <c r="G6139" t="str">
        <f>PROPER(Raw_Data!C6139&amp;". "&amp;Raw_Data!D6139)</f>
        <v>W. Ainsworth</v>
      </c>
      <c r="H6139" t="str">
        <f>IF(OR(Raw_Data!E6139="M",Raw_Data!E6139="Male"),"Male",IF(OR(Raw_Data!E6139="F",Raw_Data!E6139="Female"),"Female","Not Confirmed"))</f>
        <v>Female</v>
      </c>
      <c r="I6139">
        <f>Raw_Data!F6139</f>
        <v>17</v>
      </c>
      <c r="J6139" t="str">
        <f>FLOOR(Raw_Data!F6139,10)&amp;"-"&amp;FLOOR(Raw_Data!F6139,10)+9</f>
        <v>10-19</v>
      </c>
      <c r="K6139" t="str">
        <f>Raw_Data!G6139</f>
        <v>African American</v>
      </c>
      <c r="L6139" t="str">
        <f>Raw_Data!H6139</f>
        <v>None</v>
      </c>
      <c r="M6139" t="str">
        <f>IF(Raw_Data!I6139=TRUE,"Admitted","Not Admitted")</f>
        <v>Admitted</v>
      </c>
      <c r="N6139">
        <f>IF(Raw_Data!J6139="","Not Rated",Raw_Data!J6139)</f>
        <v>3</v>
      </c>
      <c r="O6139">
        <f>Raw_Data!K6139</f>
        <v>50</v>
      </c>
      <c r="P6139" t="str">
        <f>IF(Raw_Data!K6139&lt;=30,"Within Time","Delayed")</f>
        <v>Delayed</v>
      </c>
    </row>
    <row r="6140" spans="1:16" x14ac:dyDescent="0.35">
      <c r="A6140" t="str">
        <f>Raw_Data!A6140</f>
        <v>685-83-9396</v>
      </c>
      <c r="B6140" s="2">
        <f>Raw_Data!B6140</f>
        <v>45399.606249999997</v>
      </c>
      <c r="C6140">
        <f>HOUR(Raw_Data!B6140)</f>
        <v>14</v>
      </c>
      <c r="D6140" t="str">
        <f>TEXT(Raw_Data!B6140,"mmm")</f>
        <v>Apr</v>
      </c>
      <c r="E6140">
        <f>YEAR(Raw_Data!B6140)</f>
        <v>2024</v>
      </c>
      <c r="F6140" t="str">
        <f>TEXT(Raw_Data!B6140,"mmm-yy")</f>
        <v>Apr-24</v>
      </c>
      <c r="G6140" t="str">
        <f>PROPER(Raw_Data!C6140&amp;". "&amp;Raw_Data!D6140)</f>
        <v>H. Dankworth</v>
      </c>
      <c r="H6140" t="str">
        <f>IF(OR(Raw_Data!E6140="M",Raw_Data!E6140="Male"),"Male",IF(OR(Raw_Data!E6140="F",Raw_Data!E6140="Female"),"Female","Not Confirmed"))</f>
        <v>Female</v>
      </c>
      <c r="I6140">
        <f>Raw_Data!F6140</f>
        <v>33</v>
      </c>
      <c r="J6140" t="str">
        <f>FLOOR(Raw_Data!F6140,10)&amp;"-"&amp;FLOOR(Raw_Data!F6140,10)+9</f>
        <v>30-39</v>
      </c>
      <c r="K6140" t="str">
        <f>Raw_Data!G6140</f>
        <v>Unknown</v>
      </c>
      <c r="L6140" t="str">
        <f>Raw_Data!H6140</f>
        <v>None</v>
      </c>
      <c r="M6140" t="str">
        <f>IF(Raw_Data!I6140=TRUE,"Admitted","Not Admitted")</f>
        <v>Not Admitted</v>
      </c>
      <c r="N6140">
        <f>IF(Raw_Data!J6140="","Not Rated",Raw_Data!J6140)</f>
        <v>2</v>
      </c>
      <c r="O6140">
        <f>Raw_Data!K6140</f>
        <v>29</v>
      </c>
      <c r="P6140" t="str">
        <f>IF(Raw_Data!K6140&lt;=30,"Within Time","Delayed")</f>
        <v>Within Time</v>
      </c>
    </row>
    <row r="6141" spans="1:16" x14ac:dyDescent="0.35">
      <c r="A6141" t="str">
        <f>Raw_Data!A6141</f>
        <v>353-84-7201</v>
      </c>
      <c r="B6141" s="2">
        <f>Raw_Data!B6141</f>
        <v>45399.636111111111</v>
      </c>
      <c r="C6141">
        <f>HOUR(Raw_Data!B6141)</f>
        <v>15</v>
      </c>
      <c r="D6141" t="str">
        <f>TEXT(Raw_Data!B6141,"mmm")</f>
        <v>Apr</v>
      </c>
      <c r="E6141">
        <f>YEAR(Raw_Data!B6141)</f>
        <v>2024</v>
      </c>
      <c r="F6141" t="str">
        <f>TEXT(Raw_Data!B6141,"mmm-yy")</f>
        <v>Apr-24</v>
      </c>
      <c r="G6141" t="str">
        <f>PROPER(Raw_Data!C6141&amp;". "&amp;Raw_Data!D6141)</f>
        <v>H. Perrat</v>
      </c>
      <c r="H6141" t="str">
        <f>IF(OR(Raw_Data!E6141="M",Raw_Data!E6141="Male"),"Male",IF(OR(Raw_Data!E6141="F",Raw_Data!E6141="Female"),"Female","Not Confirmed"))</f>
        <v>Male</v>
      </c>
      <c r="I6141">
        <f>Raw_Data!F6141</f>
        <v>65</v>
      </c>
      <c r="J6141" t="str">
        <f>FLOOR(Raw_Data!F6141,10)&amp;"-"&amp;FLOOR(Raw_Data!F6141,10)+9</f>
        <v>60-69</v>
      </c>
      <c r="K6141" t="str">
        <f>Raw_Data!G6141</f>
        <v>White</v>
      </c>
      <c r="L6141" t="str">
        <f>Raw_Data!H6141</f>
        <v>None</v>
      </c>
      <c r="M6141" t="str">
        <f>IF(Raw_Data!I6141=TRUE,"Admitted","Not Admitted")</f>
        <v>Admitted</v>
      </c>
      <c r="N6141">
        <f>IF(Raw_Data!J6141="","Not Rated",Raw_Data!J6141)</f>
        <v>0</v>
      </c>
      <c r="O6141">
        <f>Raw_Data!K6141</f>
        <v>41</v>
      </c>
      <c r="P6141" t="str">
        <f>IF(Raw_Data!K6141&lt;=30,"Within Time","Delayed")</f>
        <v>Delayed</v>
      </c>
    </row>
    <row r="6142" spans="1:16" x14ac:dyDescent="0.35">
      <c r="A6142" t="str">
        <f>Raw_Data!A6142</f>
        <v>283-51-7125</v>
      </c>
      <c r="B6142" s="2">
        <f>Raw_Data!B6142</f>
        <v>45399.63958333333</v>
      </c>
      <c r="C6142">
        <f>HOUR(Raw_Data!B6142)</f>
        <v>15</v>
      </c>
      <c r="D6142" t="str">
        <f>TEXT(Raw_Data!B6142,"mmm")</f>
        <v>Apr</v>
      </c>
      <c r="E6142">
        <f>YEAR(Raw_Data!B6142)</f>
        <v>2024</v>
      </c>
      <c r="F6142" t="str">
        <f>TEXT(Raw_Data!B6142,"mmm-yy")</f>
        <v>Apr-24</v>
      </c>
      <c r="G6142" t="str">
        <f>PROPER(Raw_Data!C6142&amp;". "&amp;Raw_Data!D6142)</f>
        <v>W. Whitfield</v>
      </c>
      <c r="H6142" t="str">
        <f>IF(OR(Raw_Data!E6142="M",Raw_Data!E6142="Male"),"Male",IF(OR(Raw_Data!E6142="F",Raw_Data!E6142="Female"),"Female","Not Confirmed"))</f>
        <v>Female</v>
      </c>
      <c r="I6142">
        <f>Raw_Data!F6142</f>
        <v>64</v>
      </c>
      <c r="J6142" t="str">
        <f>FLOOR(Raw_Data!F6142,10)&amp;"-"&amp;FLOOR(Raw_Data!F6142,10)+9</f>
        <v>60-69</v>
      </c>
      <c r="K6142" t="str">
        <f>Raw_Data!G6142</f>
        <v>Two or More Races</v>
      </c>
      <c r="L6142" t="str">
        <f>Raw_Data!H6142</f>
        <v>General Practice</v>
      </c>
      <c r="M6142" t="str">
        <f>IF(Raw_Data!I6142=TRUE,"Admitted","Not Admitted")</f>
        <v>Not Admitted</v>
      </c>
      <c r="N6142" t="str">
        <f>IF(Raw_Data!J6142="","Not Rated",Raw_Data!J6142)</f>
        <v>Not Rated</v>
      </c>
      <c r="O6142">
        <f>Raw_Data!K6142</f>
        <v>51</v>
      </c>
      <c r="P6142" t="str">
        <f>IF(Raw_Data!K6142&lt;=30,"Within Time","Delayed")</f>
        <v>Delayed</v>
      </c>
    </row>
    <row r="6143" spans="1:16" x14ac:dyDescent="0.35">
      <c r="A6143" t="str">
        <f>Raw_Data!A6143</f>
        <v>599-46-5550</v>
      </c>
      <c r="B6143" s="2">
        <f>Raw_Data!B6143</f>
        <v>45399.644444444442</v>
      </c>
      <c r="C6143">
        <f>HOUR(Raw_Data!B6143)</f>
        <v>15</v>
      </c>
      <c r="D6143" t="str">
        <f>TEXT(Raw_Data!B6143,"mmm")</f>
        <v>Apr</v>
      </c>
      <c r="E6143">
        <f>YEAR(Raw_Data!B6143)</f>
        <v>2024</v>
      </c>
      <c r="F6143" t="str">
        <f>TEXT(Raw_Data!B6143,"mmm-yy")</f>
        <v>Apr-24</v>
      </c>
      <c r="G6143" t="str">
        <f>PROPER(Raw_Data!C6143&amp;". "&amp;Raw_Data!D6143)</f>
        <v>S. Loxley</v>
      </c>
      <c r="H6143" t="str">
        <f>IF(OR(Raw_Data!E6143="M",Raw_Data!E6143="Male"),"Male",IF(OR(Raw_Data!E6143="F",Raw_Data!E6143="Female"),"Female","Not Confirmed"))</f>
        <v>Male</v>
      </c>
      <c r="I6143">
        <f>Raw_Data!F6143</f>
        <v>44</v>
      </c>
      <c r="J6143" t="str">
        <f>FLOOR(Raw_Data!F6143,10)&amp;"-"&amp;FLOOR(Raw_Data!F6143,10)+9</f>
        <v>40-49</v>
      </c>
      <c r="K6143" t="str">
        <f>Raw_Data!G6143</f>
        <v>Native American/Alaska Native</v>
      </c>
      <c r="L6143" t="str">
        <f>Raw_Data!H6143</f>
        <v>General Practice</v>
      </c>
      <c r="M6143" t="str">
        <f>IF(Raw_Data!I6143=TRUE,"Admitted","Not Admitted")</f>
        <v>Admitted</v>
      </c>
      <c r="N6143">
        <f>IF(Raw_Data!J6143="","Not Rated",Raw_Data!J6143)</f>
        <v>0</v>
      </c>
      <c r="O6143">
        <f>Raw_Data!K6143</f>
        <v>26</v>
      </c>
      <c r="P6143" t="str">
        <f>IF(Raw_Data!K6143&lt;=30,"Within Time","Delayed")</f>
        <v>Within Time</v>
      </c>
    </row>
    <row r="6144" spans="1:16" x14ac:dyDescent="0.35">
      <c r="A6144" t="str">
        <f>Raw_Data!A6144</f>
        <v>190-83-4461</v>
      </c>
      <c r="B6144" s="2">
        <f>Raw_Data!B6144</f>
        <v>45399.697916666657</v>
      </c>
      <c r="C6144">
        <f>HOUR(Raw_Data!B6144)</f>
        <v>16</v>
      </c>
      <c r="D6144" t="str">
        <f>TEXT(Raw_Data!B6144,"mmm")</f>
        <v>Apr</v>
      </c>
      <c r="E6144">
        <f>YEAR(Raw_Data!B6144)</f>
        <v>2024</v>
      </c>
      <c r="F6144" t="str">
        <f>TEXT(Raw_Data!B6144,"mmm-yy")</f>
        <v>Apr-24</v>
      </c>
      <c r="G6144" t="str">
        <f>PROPER(Raw_Data!C6144&amp;". "&amp;Raw_Data!D6144)</f>
        <v>W. Perrat</v>
      </c>
      <c r="H6144" t="str">
        <f>IF(OR(Raw_Data!E6144="M",Raw_Data!E6144="Male"),"Male",IF(OR(Raw_Data!E6144="F",Raw_Data!E6144="Female"),"Female","Not Confirmed"))</f>
        <v>Male</v>
      </c>
      <c r="I6144">
        <f>Raw_Data!F6144</f>
        <v>22</v>
      </c>
      <c r="J6144" t="str">
        <f>FLOOR(Raw_Data!F6144,10)&amp;"-"&amp;FLOOR(Raw_Data!F6144,10)+9</f>
        <v>20-29</v>
      </c>
      <c r="K6144" t="str">
        <f>Raw_Data!G6144</f>
        <v>Declined to Identify</v>
      </c>
      <c r="L6144" t="str">
        <f>Raw_Data!H6144</f>
        <v>None</v>
      </c>
      <c r="M6144" t="str">
        <f>IF(Raw_Data!I6144=TRUE,"Admitted","Not Admitted")</f>
        <v>Admitted</v>
      </c>
      <c r="N6144" t="str">
        <f>IF(Raw_Data!J6144="","Not Rated",Raw_Data!J6144)</f>
        <v>Not Rated</v>
      </c>
      <c r="O6144">
        <f>Raw_Data!K6144</f>
        <v>41</v>
      </c>
      <c r="P6144" t="str">
        <f>IF(Raw_Data!K6144&lt;=30,"Within Time","Delayed")</f>
        <v>Delayed</v>
      </c>
    </row>
    <row r="6145" spans="1:16" x14ac:dyDescent="0.35">
      <c r="A6145" t="str">
        <f>Raw_Data!A6145</f>
        <v>763-24-6052</v>
      </c>
      <c r="B6145" s="2">
        <f>Raw_Data!B6145</f>
        <v>45399.716666666667</v>
      </c>
      <c r="C6145">
        <f>HOUR(Raw_Data!B6145)</f>
        <v>17</v>
      </c>
      <c r="D6145" t="str">
        <f>TEXT(Raw_Data!B6145,"mmm")</f>
        <v>Apr</v>
      </c>
      <c r="E6145">
        <f>YEAR(Raw_Data!B6145)</f>
        <v>2024</v>
      </c>
      <c r="F6145" t="str">
        <f>TEXT(Raw_Data!B6145,"mmm-yy")</f>
        <v>Apr-24</v>
      </c>
      <c r="G6145" t="str">
        <f>PROPER(Raw_Data!C6145&amp;". "&amp;Raw_Data!D6145)</f>
        <v>N. Buff</v>
      </c>
      <c r="H6145" t="str">
        <f>IF(OR(Raw_Data!E6145="M",Raw_Data!E6145="Male"),"Male",IF(OR(Raw_Data!E6145="F",Raw_Data!E6145="Female"),"Female","Not Confirmed"))</f>
        <v>Male</v>
      </c>
      <c r="I6145">
        <f>Raw_Data!F6145</f>
        <v>47</v>
      </c>
      <c r="J6145" t="str">
        <f>FLOOR(Raw_Data!F6145,10)&amp;"-"&amp;FLOOR(Raw_Data!F6145,10)+9</f>
        <v>40-49</v>
      </c>
      <c r="K6145" t="str">
        <f>Raw_Data!G6145</f>
        <v>Pacific Islander</v>
      </c>
      <c r="L6145" t="str">
        <f>Raw_Data!H6145</f>
        <v>None</v>
      </c>
      <c r="M6145" t="str">
        <f>IF(Raw_Data!I6145=TRUE,"Admitted","Not Admitted")</f>
        <v>Not Admitted</v>
      </c>
      <c r="N6145" t="str">
        <f>IF(Raw_Data!J6145="","Not Rated",Raw_Data!J6145)</f>
        <v>Not Rated</v>
      </c>
      <c r="O6145">
        <f>Raw_Data!K6145</f>
        <v>48</v>
      </c>
      <c r="P6145" t="str">
        <f>IF(Raw_Data!K6145&lt;=30,"Within Time","Delayed")</f>
        <v>Delayed</v>
      </c>
    </row>
    <row r="6146" spans="1:16" x14ac:dyDescent="0.35">
      <c r="A6146" t="str">
        <f>Raw_Data!A6146</f>
        <v>877-14-2076</v>
      </c>
      <c r="B6146" s="2">
        <f>Raw_Data!B6146</f>
        <v>45399.736805555563</v>
      </c>
      <c r="C6146">
        <f>HOUR(Raw_Data!B6146)</f>
        <v>17</v>
      </c>
      <c r="D6146" t="str">
        <f>TEXT(Raw_Data!B6146,"mmm")</f>
        <v>Apr</v>
      </c>
      <c r="E6146">
        <f>YEAR(Raw_Data!B6146)</f>
        <v>2024</v>
      </c>
      <c r="F6146" t="str">
        <f>TEXT(Raw_Data!B6146,"mmm-yy")</f>
        <v>Apr-24</v>
      </c>
      <c r="G6146" t="str">
        <f>PROPER(Raw_Data!C6146&amp;". "&amp;Raw_Data!D6146)</f>
        <v>X. Verity</v>
      </c>
      <c r="H6146" t="str">
        <f>IF(OR(Raw_Data!E6146="M",Raw_Data!E6146="Male"),"Male",IF(OR(Raw_Data!E6146="F",Raw_Data!E6146="Female"),"Female","Not Confirmed"))</f>
        <v>Male</v>
      </c>
      <c r="I6146">
        <f>Raw_Data!F6146</f>
        <v>22</v>
      </c>
      <c r="J6146" t="str">
        <f>FLOOR(Raw_Data!F6146,10)&amp;"-"&amp;FLOOR(Raw_Data!F6146,10)+9</f>
        <v>20-29</v>
      </c>
      <c r="K6146" t="str">
        <f>Raw_Data!G6146</f>
        <v>Asian</v>
      </c>
      <c r="L6146" t="str">
        <f>Raw_Data!H6146</f>
        <v>General Practice</v>
      </c>
      <c r="M6146" t="str">
        <f>IF(Raw_Data!I6146=TRUE,"Admitted","Not Admitted")</f>
        <v>Not Admitted</v>
      </c>
      <c r="N6146">
        <f>IF(Raw_Data!J6146="","Not Rated",Raw_Data!J6146)</f>
        <v>1</v>
      </c>
      <c r="O6146">
        <f>Raw_Data!K6146</f>
        <v>20</v>
      </c>
      <c r="P6146" t="str">
        <f>IF(Raw_Data!K6146&lt;=30,"Within Time","Delayed")</f>
        <v>Within Time</v>
      </c>
    </row>
    <row r="6147" spans="1:16" x14ac:dyDescent="0.35">
      <c r="A6147" t="str">
        <f>Raw_Data!A6147</f>
        <v>670-62-9807</v>
      </c>
      <c r="B6147" s="2">
        <f>Raw_Data!B6147</f>
        <v>45399.740277777782</v>
      </c>
      <c r="C6147">
        <f>HOUR(Raw_Data!B6147)</f>
        <v>17</v>
      </c>
      <c r="D6147" t="str">
        <f>TEXT(Raw_Data!B6147,"mmm")</f>
        <v>Apr</v>
      </c>
      <c r="E6147">
        <f>YEAR(Raw_Data!B6147)</f>
        <v>2024</v>
      </c>
      <c r="F6147" t="str">
        <f>TEXT(Raw_Data!B6147,"mmm-yy")</f>
        <v>Apr-24</v>
      </c>
      <c r="G6147" t="str">
        <f>PROPER(Raw_Data!C6147&amp;". "&amp;Raw_Data!D6147)</f>
        <v>G. Pemberton</v>
      </c>
      <c r="H6147" t="str">
        <f>IF(OR(Raw_Data!E6147="M",Raw_Data!E6147="Male"),"Male",IF(OR(Raw_Data!E6147="F",Raw_Data!E6147="Female"),"Female","Not Confirmed"))</f>
        <v>Female</v>
      </c>
      <c r="I6147">
        <f>Raw_Data!F6147</f>
        <v>26</v>
      </c>
      <c r="J6147" t="str">
        <f>FLOOR(Raw_Data!F6147,10)&amp;"-"&amp;FLOOR(Raw_Data!F6147,10)+9</f>
        <v>20-29</v>
      </c>
      <c r="K6147" t="str">
        <f>Raw_Data!G6147</f>
        <v>Native American/Alaska Native</v>
      </c>
      <c r="L6147" t="str">
        <f>Raw_Data!H6147</f>
        <v>General Practice</v>
      </c>
      <c r="M6147" t="str">
        <f>IF(Raw_Data!I6147=TRUE,"Admitted","Not Admitted")</f>
        <v>Not Admitted</v>
      </c>
      <c r="N6147" t="str">
        <f>IF(Raw_Data!J6147="","Not Rated",Raw_Data!J6147)</f>
        <v>Not Rated</v>
      </c>
      <c r="O6147">
        <f>Raw_Data!K6147</f>
        <v>19</v>
      </c>
      <c r="P6147" t="str">
        <f>IF(Raw_Data!K6147&lt;=30,"Within Time","Delayed")</f>
        <v>Within Time</v>
      </c>
    </row>
    <row r="6148" spans="1:16" x14ac:dyDescent="0.35">
      <c r="A6148" t="str">
        <f>Raw_Data!A6148</f>
        <v>376-75-8417</v>
      </c>
      <c r="B6148" s="2">
        <f>Raw_Data!B6148</f>
        <v>45399.770138888889</v>
      </c>
      <c r="C6148">
        <f>HOUR(Raw_Data!B6148)</f>
        <v>18</v>
      </c>
      <c r="D6148" t="str">
        <f>TEXT(Raw_Data!B6148,"mmm")</f>
        <v>Apr</v>
      </c>
      <c r="E6148">
        <f>YEAR(Raw_Data!B6148)</f>
        <v>2024</v>
      </c>
      <c r="F6148" t="str">
        <f>TEXT(Raw_Data!B6148,"mmm-yy")</f>
        <v>Apr-24</v>
      </c>
      <c r="G6148" t="str">
        <f>PROPER(Raw_Data!C6148&amp;". "&amp;Raw_Data!D6148)</f>
        <v>Z. Jessop</v>
      </c>
      <c r="H6148" t="str">
        <f>IF(OR(Raw_Data!E6148="M",Raw_Data!E6148="Male"),"Male",IF(OR(Raw_Data!E6148="F",Raw_Data!E6148="Female"),"Female","Not Confirmed"))</f>
        <v>Male</v>
      </c>
      <c r="I6148">
        <f>Raw_Data!F6148</f>
        <v>61</v>
      </c>
      <c r="J6148" t="str">
        <f>FLOOR(Raw_Data!F6148,10)&amp;"-"&amp;FLOOR(Raw_Data!F6148,10)+9</f>
        <v>60-69</v>
      </c>
      <c r="K6148" t="str">
        <f>Raw_Data!G6148</f>
        <v>Two or More Races</v>
      </c>
      <c r="L6148" t="str">
        <f>Raw_Data!H6148</f>
        <v>None</v>
      </c>
      <c r="M6148" t="str">
        <f>IF(Raw_Data!I6148=TRUE,"Admitted","Not Admitted")</f>
        <v>Not Admitted</v>
      </c>
      <c r="N6148" t="str">
        <f>IF(Raw_Data!J6148="","Not Rated",Raw_Data!J6148)</f>
        <v>Not Rated</v>
      </c>
      <c r="O6148">
        <f>Raw_Data!K6148</f>
        <v>53</v>
      </c>
      <c r="P6148" t="str">
        <f>IF(Raw_Data!K6148&lt;=30,"Within Time","Delayed")</f>
        <v>Delayed</v>
      </c>
    </row>
    <row r="6149" spans="1:16" x14ac:dyDescent="0.35">
      <c r="A6149" t="str">
        <f>Raw_Data!A6149</f>
        <v>126-95-2968</v>
      </c>
      <c r="B6149" s="2">
        <f>Raw_Data!B6149</f>
        <v>45399.788888888892</v>
      </c>
      <c r="C6149">
        <f>HOUR(Raw_Data!B6149)</f>
        <v>18</v>
      </c>
      <c r="D6149" t="str">
        <f>TEXT(Raw_Data!B6149,"mmm")</f>
        <v>Apr</v>
      </c>
      <c r="E6149">
        <f>YEAR(Raw_Data!B6149)</f>
        <v>2024</v>
      </c>
      <c r="F6149" t="str">
        <f>TEXT(Raw_Data!B6149,"mmm-yy")</f>
        <v>Apr-24</v>
      </c>
      <c r="G6149" t="str">
        <f>PROPER(Raw_Data!C6149&amp;". "&amp;Raw_Data!D6149)</f>
        <v>Y. Methuen</v>
      </c>
      <c r="H6149" t="str">
        <f>IF(OR(Raw_Data!E6149="M",Raw_Data!E6149="Male"),"Male",IF(OR(Raw_Data!E6149="F",Raw_Data!E6149="Female"),"Female","Not Confirmed"))</f>
        <v>Male</v>
      </c>
      <c r="I6149">
        <f>Raw_Data!F6149</f>
        <v>32</v>
      </c>
      <c r="J6149" t="str">
        <f>FLOOR(Raw_Data!F6149,10)&amp;"-"&amp;FLOOR(Raw_Data!F6149,10)+9</f>
        <v>30-39</v>
      </c>
      <c r="K6149" t="str">
        <f>Raw_Data!G6149</f>
        <v>White</v>
      </c>
      <c r="L6149" t="str">
        <f>Raw_Data!H6149</f>
        <v>None</v>
      </c>
      <c r="M6149" t="str">
        <f>IF(Raw_Data!I6149=TRUE,"Admitted","Not Admitted")</f>
        <v>Admitted</v>
      </c>
      <c r="N6149" t="str">
        <f>IF(Raw_Data!J6149="","Not Rated",Raw_Data!J6149)</f>
        <v>Not Rated</v>
      </c>
      <c r="O6149">
        <f>Raw_Data!K6149</f>
        <v>44</v>
      </c>
      <c r="P6149" t="str">
        <f>IF(Raw_Data!K6149&lt;=30,"Within Time","Delayed")</f>
        <v>Delayed</v>
      </c>
    </row>
    <row r="6150" spans="1:16" x14ac:dyDescent="0.35">
      <c r="A6150" t="str">
        <f>Raw_Data!A6150</f>
        <v>822-26-4295</v>
      </c>
      <c r="B6150" s="2">
        <f>Raw_Data!B6150</f>
        <v>45399.822916666657</v>
      </c>
      <c r="C6150">
        <f>HOUR(Raw_Data!B6150)</f>
        <v>19</v>
      </c>
      <c r="D6150" t="str">
        <f>TEXT(Raw_Data!B6150,"mmm")</f>
        <v>Apr</v>
      </c>
      <c r="E6150">
        <f>YEAR(Raw_Data!B6150)</f>
        <v>2024</v>
      </c>
      <c r="F6150" t="str">
        <f>TEXT(Raw_Data!B6150,"mmm-yy")</f>
        <v>Apr-24</v>
      </c>
      <c r="G6150" t="str">
        <f>PROPER(Raw_Data!C6150&amp;". "&amp;Raw_Data!D6150)</f>
        <v>Y. Churchard</v>
      </c>
      <c r="H6150" t="str">
        <f>IF(OR(Raw_Data!E6150="M",Raw_Data!E6150="Male"),"Male",IF(OR(Raw_Data!E6150="F",Raw_Data!E6150="Female"),"Female","Not Confirmed"))</f>
        <v>Male</v>
      </c>
      <c r="I6150">
        <f>Raw_Data!F6150</f>
        <v>3</v>
      </c>
      <c r="J6150" t="str">
        <f>FLOOR(Raw_Data!F6150,10)&amp;"-"&amp;FLOOR(Raw_Data!F6150,10)+9</f>
        <v>0-9</v>
      </c>
      <c r="K6150" t="str">
        <f>Raw_Data!G6150</f>
        <v>White</v>
      </c>
      <c r="L6150" t="str">
        <f>Raw_Data!H6150</f>
        <v>None</v>
      </c>
      <c r="M6150" t="str">
        <f>IF(Raw_Data!I6150=TRUE,"Admitted","Not Admitted")</f>
        <v>Admitted</v>
      </c>
      <c r="N6150" t="str">
        <f>IF(Raw_Data!J6150="","Not Rated",Raw_Data!J6150)</f>
        <v>Not Rated</v>
      </c>
      <c r="O6150">
        <f>Raw_Data!K6150</f>
        <v>55</v>
      </c>
      <c r="P6150" t="str">
        <f>IF(Raw_Data!K6150&lt;=30,"Within Time","Delayed")</f>
        <v>Delayed</v>
      </c>
    </row>
    <row r="6151" spans="1:16" x14ac:dyDescent="0.35">
      <c r="A6151" t="str">
        <f>Raw_Data!A6151</f>
        <v>757-59-9026</v>
      </c>
      <c r="B6151" s="2">
        <f>Raw_Data!B6151</f>
        <v>45399.890972222223</v>
      </c>
      <c r="C6151">
        <f>HOUR(Raw_Data!B6151)</f>
        <v>21</v>
      </c>
      <c r="D6151" t="str">
        <f>TEXT(Raw_Data!B6151,"mmm")</f>
        <v>Apr</v>
      </c>
      <c r="E6151">
        <f>YEAR(Raw_Data!B6151)</f>
        <v>2024</v>
      </c>
      <c r="F6151" t="str">
        <f>TEXT(Raw_Data!B6151,"mmm-yy")</f>
        <v>Apr-24</v>
      </c>
      <c r="G6151" t="str">
        <f>PROPER(Raw_Data!C6151&amp;". "&amp;Raw_Data!D6151)</f>
        <v>T. Ravenscroft</v>
      </c>
      <c r="H6151" t="str">
        <f>IF(OR(Raw_Data!E6151="M",Raw_Data!E6151="Male"),"Male",IF(OR(Raw_Data!E6151="F",Raw_Data!E6151="Female"),"Female","Not Confirmed"))</f>
        <v>Male</v>
      </c>
      <c r="I6151">
        <f>Raw_Data!F6151</f>
        <v>29</v>
      </c>
      <c r="J6151" t="str">
        <f>FLOOR(Raw_Data!F6151,10)&amp;"-"&amp;FLOOR(Raw_Data!F6151,10)+9</f>
        <v>20-29</v>
      </c>
      <c r="K6151" t="str">
        <f>Raw_Data!G6151</f>
        <v>Asian</v>
      </c>
      <c r="L6151" t="str">
        <f>Raw_Data!H6151</f>
        <v>None</v>
      </c>
      <c r="M6151" t="str">
        <f>IF(Raw_Data!I6151=TRUE,"Admitted","Not Admitted")</f>
        <v>Not Admitted</v>
      </c>
      <c r="N6151">
        <f>IF(Raw_Data!J6151="","Not Rated",Raw_Data!J6151)</f>
        <v>7</v>
      </c>
      <c r="O6151">
        <f>Raw_Data!K6151</f>
        <v>15</v>
      </c>
      <c r="P6151" t="str">
        <f>IF(Raw_Data!K6151&lt;=30,"Within Time","Delayed")</f>
        <v>Within Time</v>
      </c>
    </row>
    <row r="6152" spans="1:16" x14ac:dyDescent="0.35">
      <c r="A6152" t="str">
        <f>Raw_Data!A6152</f>
        <v>217-43-8503</v>
      </c>
      <c r="B6152" s="2">
        <f>Raw_Data!B6152</f>
        <v>45400.009027777778</v>
      </c>
      <c r="C6152">
        <f>HOUR(Raw_Data!B6152)</f>
        <v>0</v>
      </c>
      <c r="D6152" t="str">
        <f>TEXT(Raw_Data!B6152,"mmm")</f>
        <v>Apr</v>
      </c>
      <c r="E6152">
        <f>YEAR(Raw_Data!B6152)</f>
        <v>2024</v>
      </c>
      <c r="F6152" t="str">
        <f>TEXT(Raw_Data!B6152,"mmm-yy")</f>
        <v>Apr-24</v>
      </c>
      <c r="G6152" t="str">
        <f>PROPER(Raw_Data!C6152&amp;". "&amp;Raw_Data!D6152)</f>
        <v>Q. Upperton</v>
      </c>
      <c r="H6152" t="str">
        <f>IF(OR(Raw_Data!E6152="M",Raw_Data!E6152="Male"),"Male",IF(OR(Raw_Data!E6152="F",Raw_Data!E6152="Female"),"Female","Not Confirmed"))</f>
        <v>Female</v>
      </c>
      <c r="I6152">
        <f>Raw_Data!F6152</f>
        <v>41</v>
      </c>
      <c r="J6152" t="str">
        <f>FLOOR(Raw_Data!F6152,10)&amp;"-"&amp;FLOOR(Raw_Data!F6152,10)+9</f>
        <v>40-49</v>
      </c>
      <c r="K6152" t="str">
        <f>Raw_Data!G6152</f>
        <v>White</v>
      </c>
      <c r="L6152" t="str">
        <f>Raw_Data!H6152</f>
        <v>None</v>
      </c>
      <c r="M6152" t="str">
        <f>IF(Raw_Data!I6152=TRUE,"Admitted","Not Admitted")</f>
        <v>Not Admitted</v>
      </c>
      <c r="N6152" t="str">
        <f>IF(Raw_Data!J6152="","Not Rated",Raw_Data!J6152)</f>
        <v>Not Rated</v>
      </c>
      <c r="O6152">
        <f>Raw_Data!K6152</f>
        <v>47</v>
      </c>
      <c r="P6152" t="str">
        <f>IF(Raw_Data!K6152&lt;=30,"Within Time","Delayed")</f>
        <v>Delayed</v>
      </c>
    </row>
    <row r="6153" spans="1:16" x14ac:dyDescent="0.35">
      <c r="A6153" t="str">
        <f>Raw_Data!A6153</f>
        <v>225-99-6545</v>
      </c>
      <c r="B6153" s="2">
        <f>Raw_Data!B6153</f>
        <v>45400.033333333333</v>
      </c>
      <c r="C6153">
        <f>HOUR(Raw_Data!B6153)</f>
        <v>0</v>
      </c>
      <c r="D6153" t="str">
        <f>TEXT(Raw_Data!B6153,"mmm")</f>
        <v>Apr</v>
      </c>
      <c r="E6153">
        <f>YEAR(Raw_Data!B6153)</f>
        <v>2024</v>
      </c>
      <c r="F6153" t="str">
        <f>TEXT(Raw_Data!B6153,"mmm-yy")</f>
        <v>Apr-24</v>
      </c>
      <c r="G6153" t="str">
        <f>PROPER(Raw_Data!C6153&amp;". "&amp;Raw_Data!D6153)</f>
        <v>S. Middleditch</v>
      </c>
      <c r="H6153" t="str">
        <f>IF(OR(Raw_Data!E6153="M",Raw_Data!E6153="Male"),"Male",IF(OR(Raw_Data!E6153="F",Raw_Data!E6153="Female"),"Female","Not Confirmed"))</f>
        <v>Female</v>
      </c>
      <c r="I6153">
        <f>Raw_Data!F6153</f>
        <v>78</v>
      </c>
      <c r="J6153" t="str">
        <f>FLOOR(Raw_Data!F6153,10)&amp;"-"&amp;FLOOR(Raw_Data!F6153,10)+9</f>
        <v>70-79</v>
      </c>
      <c r="K6153" t="str">
        <f>Raw_Data!G6153</f>
        <v>White</v>
      </c>
      <c r="L6153" t="str">
        <f>Raw_Data!H6153</f>
        <v>Physiotherapy</v>
      </c>
      <c r="M6153" t="str">
        <f>IF(Raw_Data!I6153=TRUE,"Admitted","Not Admitted")</f>
        <v>Admitted</v>
      </c>
      <c r="N6153" t="str">
        <f>IF(Raw_Data!J6153="","Not Rated",Raw_Data!J6153)</f>
        <v>Not Rated</v>
      </c>
      <c r="O6153">
        <f>Raw_Data!K6153</f>
        <v>20</v>
      </c>
      <c r="P6153" t="str">
        <f>IF(Raw_Data!K6153&lt;=30,"Within Time","Delayed")</f>
        <v>Within Time</v>
      </c>
    </row>
    <row r="6154" spans="1:16" x14ac:dyDescent="0.35">
      <c r="A6154" t="str">
        <f>Raw_Data!A6154</f>
        <v>911-81-6717</v>
      </c>
      <c r="B6154" s="2">
        <f>Raw_Data!B6154</f>
        <v>45400.059027777781</v>
      </c>
      <c r="C6154">
        <f>HOUR(Raw_Data!B6154)</f>
        <v>1</v>
      </c>
      <c r="D6154" t="str">
        <f>TEXT(Raw_Data!B6154,"mmm")</f>
        <v>Apr</v>
      </c>
      <c r="E6154">
        <f>YEAR(Raw_Data!B6154)</f>
        <v>2024</v>
      </c>
      <c r="F6154" t="str">
        <f>TEXT(Raw_Data!B6154,"mmm-yy")</f>
        <v>Apr-24</v>
      </c>
      <c r="G6154" t="str">
        <f>PROPER(Raw_Data!C6154&amp;". "&amp;Raw_Data!D6154)</f>
        <v>M. Dankworth</v>
      </c>
      <c r="H6154" t="str">
        <f>IF(OR(Raw_Data!E6154="M",Raw_Data!E6154="Male"),"Male",IF(OR(Raw_Data!E6154="F",Raw_Data!E6154="Female"),"Female","Not Confirmed"))</f>
        <v>Female</v>
      </c>
      <c r="I6154">
        <f>Raw_Data!F6154</f>
        <v>32</v>
      </c>
      <c r="J6154" t="str">
        <f>FLOOR(Raw_Data!F6154,10)&amp;"-"&amp;FLOOR(Raw_Data!F6154,10)+9</f>
        <v>30-39</v>
      </c>
      <c r="K6154" t="str">
        <f>Raw_Data!G6154</f>
        <v>Native American/Alaska Native</v>
      </c>
      <c r="L6154" t="str">
        <f>Raw_Data!H6154</f>
        <v>None</v>
      </c>
      <c r="M6154" t="str">
        <f>IF(Raw_Data!I6154=TRUE,"Admitted","Not Admitted")</f>
        <v>Admitted</v>
      </c>
      <c r="N6154" t="str">
        <f>IF(Raw_Data!J6154="","Not Rated",Raw_Data!J6154)</f>
        <v>Not Rated</v>
      </c>
      <c r="O6154">
        <f>Raw_Data!K6154</f>
        <v>45</v>
      </c>
      <c r="P6154" t="str">
        <f>IF(Raw_Data!K6154&lt;=30,"Within Time","Delayed")</f>
        <v>Delayed</v>
      </c>
    </row>
    <row r="6155" spans="1:16" x14ac:dyDescent="0.35">
      <c r="A6155" t="str">
        <f>Raw_Data!A6155</f>
        <v>429-48-9140</v>
      </c>
      <c r="B6155" s="2">
        <f>Raw_Data!B6155</f>
        <v>45400.11041666667</v>
      </c>
      <c r="C6155">
        <f>HOUR(Raw_Data!B6155)</f>
        <v>2</v>
      </c>
      <c r="D6155" t="str">
        <f>TEXT(Raw_Data!B6155,"mmm")</f>
        <v>Apr</v>
      </c>
      <c r="E6155">
        <f>YEAR(Raw_Data!B6155)</f>
        <v>2024</v>
      </c>
      <c r="F6155" t="str">
        <f>TEXT(Raw_Data!B6155,"mmm-yy")</f>
        <v>Apr-24</v>
      </c>
      <c r="G6155" t="str">
        <f>PROPER(Raw_Data!C6155&amp;". "&amp;Raw_Data!D6155)</f>
        <v>X. Dunmore</v>
      </c>
      <c r="H6155" t="str">
        <f>IF(OR(Raw_Data!E6155="M",Raw_Data!E6155="Male"),"Male",IF(OR(Raw_Data!E6155="F",Raw_Data!E6155="Female"),"Female","Not Confirmed"))</f>
        <v>Female</v>
      </c>
      <c r="I6155">
        <f>Raw_Data!F6155</f>
        <v>39</v>
      </c>
      <c r="J6155" t="str">
        <f>FLOOR(Raw_Data!F6155,10)&amp;"-"&amp;FLOOR(Raw_Data!F6155,10)+9</f>
        <v>30-39</v>
      </c>
      <c r="K6155" t="str">
        <f>Raw_Data!G6155</f>
        <v>White</v>
      </c>
      <c r="L6155" t="str">
        <f>Raw_Data!H6155</f>
        <v>General Practice</v>
      </c>
      <c r="M6155" t="str">
        <f>IF(Raw_Data!I6155=TRUE,"Admitted","Not Admitted")</f>
        <v>Not Admitted</v>
      </c>
      <c r="N6155" t="str">
        <f>IF(Raw_Data!J6155="","Not Rated",Raw_Data!J6155)</f>
        <v>Not Rated</v>
      </c>
      <c r="O6155">
        <f>Raw_Data!K6155</f>
        <v>35</v>
      </c>
      <c r="P6155" t="str">
        <f>IF(Raw_Data!K6155&lt;=30,"Within Time","Delayed")</f>
        <v>Delayed</v>
      </c>
    </row>
    <row r="6156" spans="1:16" x14ac:dyDescent="0.35">
      <c r="A6156" t="str">
        <f>Raw_Data!A6156</f>
        <v>208-47-2095</v>
      </c>
      <c r="B6156" s="2">
        <f>Raw_Data!B6156</f>
        <v>45400.138194444437</v>
      </c>
      <c r="C6156">
        <f>HOUR(Raw_Data!B6156)</f>
        <v>3</v>
      </c>
      <c r="D6156" t="str">
        <f>TEXT(Raw_Data!B6156,"mmm")</f>
        <v>Apr</v>
      </c>
      <c r="E6156">
        <f>YEAR(Raw_Data!B6156)</f>
        <v>2024</v>
      </c>
      <c r="F6156" t="str">
        <f>TEXT(Raw_Data!B6156,"mmm-yy")</f>
        <v>Apr-24</v>
      </c>
      <c r="G6156" t="str">
        <f>PROPER(Raw_Data!C6156&amp;". "&amp;Raw_Data!D6156)</f>
        <v>U. Gionettitti</v>
      </c>
      <c r="H6156" t="str">
        <f>IF(OR(Raw_Data!E6156="M",Raw_Data!E6156="Male"),"Male",IF(OR(Raw_Data!E6156="F",Raw_Data!E6156="Female"),"Female","Not Confirmed"))</f>
        <v>Female</v>
      </c>
      <c r="I6156">
        <f>Raw_Data!F6156</f>
        <v>34</v>
      </c>
      <c r="J6156" t="str">
        <f>FLOOR(Raw_Data!F6156,10)&amp;"-"&amp;FLOOR(Raw_Data!F6156,10)+9</f>
        <v>30-39</v>
      </c>
      <c r="K6156" t="str">
        <f>Raw_Data!G6156</f>
        <v>Declined to Identify</v>
      </c>
      <c r="L6156" t="str">
        <f>Raw_Data!H6156</f>
        <v>None</v>
      </c>
      <c r="M6156" t="str">
        <f>IF(Raw_Data!I6156=TRUE,"Admitted","Not Admitted")</f>
        <v>Not Admitted</v>
      </c>
      <c r="N6156">
        <f>IF(Raw_Data!J6156="","Not Rated",Raw_Data!J6156)</f>
        <v>3</v>
      </c>
      <c r="O6156">
        <f>Raw_Data!K6156</f>
        <v>55</v>
      </c>
      <c r="P6156" t="str">
        <f>IF(Raw_Data!K6156&lt;=30,"Within Time","Delayed")</f>
        <v>Delayed</v>
      </c>
    </row>
    <row r="6157" spans="1:16" x14ac:dyDescent="0.35">
      <c r="A6157" t="str">
        <f>Raw_Data!A6157</f>
        <v>419-54-5338</v>
      </c>
      <c r="B6157" s="2">
        <f>Raw_Data!B6157</f>
        <v>45400.176388888889</v>
      </c>
      <c r="C6157">
        <f>HOUR(Raw_Data!B6157)</f>
        <v>4</v>
      </c>
      <c r="D6157" t="str">
        <f>TEXT(Raw_Data!B6157,"mmm")</f>
        <v>Apr</v>
      </c>
      <c r="E6157">
        <f>YEAR(Raw_Data!B6157)</f>
        <v>2024</v>
      </c>
      <c r="F6157" t="str">
        <f>TEXT(Raw_Data!B6157,"mmm-yy")</f>
        <v>Apr-24</v>
      </c>
      <c r="G6157" t="str">
        <f>PROPER(Raw_Data!C6157&amp;". "&amp;Raw_Data!D6157)</f>
        <v>Z. Eastwood</v>
      </c>
      <c r="H6157" t="str">
        <f>IF(OR(Raw_Data!E6157="M",Raw_Data!E6157="Male"),"Male",IF(OR(Raw_Data!E6157="F",Raw_Data!E6157="Female"),"Female","Not Confirmed"))</f>
        <v>Male</v>
      </c>
      <c r="I6157">
        <f>Raw_Data!F6157</f>
        <v>57</v>
      </c>
      <c r="J6157" t="str">
        <f>FLOOR(Raw_Data!F6157,10)&amp;"-"&amp;FLOOR(Raw_Data!F6157,10)+9</f>
        <v>50-59</v>
      </c>
      <c r="K6157" t="str">
        <f>Raw_Data!G6157</f>
        <v>Two or More Races</v>
      </c>
      <c r="L6157" t="str">
        <f>Raw_Data!H6157</f>
        <v>None</v>
      </c>
      <c r="M6157" t="str">
        <f>IF(Raw_Data!I6157=TRUE,"Admitted","Not Admitted")</f>
        <v>Admitted</v>
      </c>
      <c r="N6157" t="str">
        <f>IF(Raw_Data!J6157="","Not Rated",Raw_Data!J6157)</f>
        <v>Not Rated</v>
      </c>
      <c r="O6157">
        <f>Raw_Data!K6157</f>
        <v>31</v>
      </c>
      <c r="P6157" t="str">
        <f>IF(Raw_Data!K6157&lt;=30,"Within Time","Delayed")</f>
        <v>Delayed</v>
      </c>
    </row>
    <row r="6158" spans="1:16" x14ac:dyDescent="0.35">
      <c r="A6158" t="str">
        <f>Raw_Data!A6158</f>
        <v>818-41-3910</v>
      </c>
      <c r="B6158" s="2">
        <f>Raw_Data!B6158</f>
        <v>45400.18472222222</v>
      </c>
      <c r="C6158">
        <f>HOUR(Raw_Data!B6158)</f>
        <v>4</v>
      </c>
      <c r="D6158" t="str">
        <f>TEXT(Raw_Data!B6158,"mmm")</f>
        <v>Apr</v>
      </c>
      <c r="E6158">
        <f>YEAR(Raw_Data!B6158)</f>
        <v>2024</v>
      </c>
      <c r="F6158" t="str">
        <f>TEXT(Raw_Data!B6158,"mmm-yy")</f>
        <v>Apr-24</v>
      </c>
      <c r="G6158" t="str">
        <f>PROPER(Raw_Data!C6158&amp;". "&amp;Raw_Data!D6158)</f>
        <v>K. Pemberton</v>
      </c>
      <c r="H6158" t="str">
        <f>IF(OR(Raw_Data!E6158="M",Raw_Data!E6158="Male"),"Male",IF(OR(Raw_Data!E6158="F",Raw_Data!E6158="Female"),"Female","Not Confirmed"))</f>
        <v>Male</v>
      </c>
      <c r="I6158">
        <f>Raw_Data!F6158</f>
        <v>7</v>
      </c>
      <c r="J6158" t="str">
        <f>FLOOR(Raw_Data!F6158,10)&amp;"-"&amp;FLOOR(Raw_Data!F6158,10)+9</f>
        <v>0-9</v>
      </c>
      <c r="K6158" t="str">
        <f>Raw_Data!G6158</f>
        <v>White</v>
      </c>
      <c r="L6158" t="str">
        <f>Raw_Data!H6158</f>
        <v>Neurology</v>
      </c>
      <c r="M6158" t="str">
        <f>IF(Raw_Data!I6158=TRUE,"Admitted","Not Admitted")</f>
        <v>Admitted</v>
      </c>
      <c r="N6158" t="str">
        <f>IF(Raw_Data!J6158="","Not Rated",Raw_Data!J6158)</f>
        <v>Not Rated</v>
      </c>
      <c r="O6158">
        <f>Raw_Data!K6158</f>
        <v>36</v>
      </c>
      <c r="P6158" t="str">
        <f>IF(Raw_Data!K6158&lt;=30,"Within Time","Delayed")</f>
        <v>Delayed</v>
      </c>
    </row>
    <row r="6159" spans="1:16" x14ac:dyDescent="0.35">
      <c r="A6159" t="str">
        <f>Raw_Data!A6159</f>
        <v>182-15-1990</v>
      </c>
      <c r="B6159" s="2">
        <f>Raw_Data!B6159</f>
        <v>45400.213888888888</v>
      </c>
      <c r="C6159">
        <f>HOUR(Raw_Data!B6159)</f>
        <v>5</v>
      </c>
      <c r="D6159" t="str">
        <f>TEXT(Raw_Data!B6159,"mmm")</f>
        <v>Apr</v>
      </c>
      <c r="E6159">
        <f>YEAR(Raw_Data!B6159)</f>
        <v>2024</v>
      </c>
      <c r="F6159" t="str">
        <f>TEXT(Raw_Data!B6159,"mmm-yy")</f>
        <v>Apr-24</v>
      </c>
      <c r="G6159" t="str">
        <f>PROPER(Raw_Data!C6159&amp;". "&amp;Raw_Data!D6159)</f>
        <v>J. Quarmby</v>
      </c>
      <c r="H6159" t="str">
        <f>IF(OR(Raw_Data!E6159="M",Raw_Data!E6159="Male"),"Male",IF(OR(Raw_Data!E6159="F",Raw_Data!E6159="Female"),"Female","Not Confirmed"))</f>
        <v>Male</v>
      </c>
      <c r="I6159">
        <f>Raw_Data!F6159</f>
        <v>23</v>
      </c>
      <c r="J6159" t="str">
        <f>FLOOR(Raw_Data!F6159,10)&amp;"-"&amp;FLOOR(Raw_Data!F6159,10)+9</f>
        <v>20-29</v>
      </c>
      <c r="K6159" t="str">
        <f>Raw_Data!G6159</f>
        <v>African American</v>
      </c>
      <c r="L6159" t="str">
        <f>Raw_Data!H6159</f>
        <v>Gastroenterology</v>
      </c>
      <c r="M6159" t="str">
        <f>IF(Raw_Data!I6159=TRUE,"Admitted","Not Admitted")</f>
        <v>Not Admitted</v>
      </c>
      <c r="N6159" t="str">
        <f>IF(Raw_Data!J6159="","Not Rated",Raw_Data!J6159)</f>
        <v>Not Rated</v>
      </c>
      <c r="O6159">
        <f>Raw_Data!K6159</f>
        <v>43</v>
      </c>
      <c r="P6159" t="str">
        <f>IF(Raw_Data!K6159&lt;=30,"Within Time","Delayed")</f>
        <v>Delayed</v>
      </c>
    </row>
    <row r="6160" spans="1:16" x14ac:dyDescent="0.35">
      <c r="A6160" t="str">
        <f>Raw_Data!A6160</f>
        <v>468-78-4446</v>
      </c>
      <c r="B6160" s="2">
        <f>Raw_Data!B6160</f>
        <v>45400.302777777782</v>
      </c>
      <c r="C6160">
        <f>HOUR(Raw_Data!B6160)</f>
        <v>7</v>
      </c>
      <c r="D6160" t="str">
        <f>TEXT(Raw_Data!B6160,"mmm")</f>
        <v>Apr</v>
      </c>
      <c r="E6160">
        <f>YEAR(Raw_Data!B6160)</f>
        <v>2024</v>
      </c>
      <c r="F6160" t="str">
        <f>TEXT(Raw_Data!B6160,"mmm-yy")</f>
        <v>Apr-24</v>
      </c>
      <c r="G6160" t="str">
        <f>PROPER(Raw_Data!C6160&amp;". "&amp;Raw_Data!D6160)</f>
        <v>L. Churchard</v>
      </c>
      <c r="H6160" t="str">
        <f>IF(OR(Raw_Data!E6160="M",Raw_Data!E6160="Male"),"Male",IF(OR(Raw_Data!E6160="F",Raw_Data!E6160="Female"),"Female","Not Confirmed"))</f>
        <v>Female</v>
      </c>
      <c r="I6160">
        <f>Raw_Data!F6160</f>
        <v>30</v>
      </c>
      <c r="J6160" t="str">
        <f>FLOOR(Raw_Data!F6160,10)&amp;"-"&amp;FLOOR(Raw_Data!F6160,10)+9</f>
        <v>30-39</v>
      </c>
      <c r="K6160" t="str">
        <f>Raw_Data!G6160</f>
        <v>African American</v>
      </c>
      <c r="L6160" t="str">
        <f>Raw_Data!H6160</f>
        <v>None</v>
      </c>
      <c r="M6160" t="str">
        <f>IF(Raw_Data!I6160=TRUE,"Admitted","Not Admitted")</f>
        <v>Not Admitted</v>
      </c>
      <c r="N6160">
        <f>IF(Raw_Data!J6160="","Not Rated",Raw_Data!J6160)</f>
        <v>4</v>
      </c>
      <c r="O6160">
        <f>Raw_Data!K6160</f>
        <v>60</v>
      </c>
      <c r="P6160" t="str">
        <f>IF(Raw_Data!K6160&lt;=30,"Within Time","Delayed")</f>
        <v>Delayed</v>
      </c>
    </row>
    <row r="6161" spans="1:16" x14ac:dyDescent="0.35">
      <c r="A6161" t="str">
        <f>Raw_Data!A6161</f>
        <v>927-98-7802</v>
      </c>
      <c r="B6161" s="2">
        <f>Raw_Data!B6161</f>
        <v>45400.332638888889</v>
      </c>
      <c r="C6161">
        <f>HOUR(Raw_Data!B6161)</f>
        <v>7</v>
      </c>
      <c r="D6161" t="str">
        <f>TEXT(Raw_Data!B6161,"mmm")</f>
        <v>Apr</v>
      </c>
      <c r="E6161">
        <f>YEAR(Raw_Data!B6161)</f>
        <v>2024</v>
      </c>
      <c r="F6161" t="str">
        <f>TEXT(Raw_Data!B6161,"mmm-yy")</f>
        <v>Apr-24</v>
      </c>
      <c r="G6161" t="str">
        <f>PROPER(Raw_Data!C6161&amp;". "&amp;Raw_Data!D6161)</f>
        <v>P. Lockwood</v>
      </c>
      <c r="H6161" t="str">
        <f>IF(OR(Raw_Data!E6161="M",Raw_Data!E6161="Male"),"Male",IF(OR(Raw_Data!E6161="F",Raw_Data!E6161="Female"),"Female","Not Confirmed"))</f>
        <v>Male</v>
      </c>
      <c r="I6161">
        <f>Raw_Data!F6161</f>
        <v>6</v>
      </c>
      <c r="J6161" t="str">
        <f>FLOOR(Raw_Data!F6161,10)&amp;"-"&amp;FLOOR(Raw_Data!F6161,10)+9</f>
        <v>0-9</v>
      </c>
      <c r="K6161" t="str">
        <f>Raw_Data!G6161</f>
        <v>White</v>
      </c>
      <c r="L6161" t="str">
        <f>Raw_Data!H6161</f>
        <v>None</v>
      </c>
      <c r="M6161" t="str">
        <f>IF(Raw_Data!I6161=TRUE,"Admitted","Not Admitted")</f>
        <v>Not Admitted</v>
      </c>
      <c r="N6161" t="str">
        <f>IF(Raw_Data!J6161="","Not Rated",Raw_Data!J6161)</f>
        <v>Not Rated</v>
      </c>
      <c r="O6161">
        <f>Raw_Data!K6161</f>
        <v>56</v>
      </c>
      <c r="P6161" t="str">
        <f>IF(Raw_Data!K6161&lt;=30,"Within Time","Delayed")</f>
        <v>Delayed</v>
      </c>
    </row>
    <row r="6162" spans="1:16" x14ac:dyDescent="0.35">
      <c r="A6162" t="str">
        <f>Raw_Data!A6162</f>
        <v>740-77-1092</v>
      </c>
      <c r="B6162" s="2">
        <f>Raw_Data!B6162</f>
        <v>45400.419444444437</v>
      </c>
      <c r="C6162">
        <f>HOUR(Raw_Data!B6162)</f>
        <v>10</v>
      </c>
      <c r="D6162" t="str">
        <f>TEXT(Raw_Data!B6162,"mmm")</f>
        <v>Apr</v>
      </c>
      <c r="E6162">
        <f>YEAR(Raw_Data!B6162)</f>
        <v>2024</v>
      </c>
      <c r="F6162" t="str">
        <f>TEXT(Raw_Data!B6162,"mmm-yy")</f>
        <v>Apr-24</v>
      </c>
      <c r="G6162" t="str">
        <f>PROPER(Raw_Data!C6162&amp;". "&amp;Raw_Data!D6162)</f>
        <v>K. Featherstone</v>
      </c>
      <c r="H6162" t="str">
        <f>IF(OR(Raw_Data!E6162="M",Raw_Data!E6162="Male"),"Male",IF(OR(Raw_Data!E6162="F",Raw_Data!E6162="Female"),"Female","Not Confirmed"))</f>
        <v>Male</v>
      </c>
      <c r="I6162">
        <f>Raw_Data!F6162</f>
        <v>5</v>
      </c>
      <c r="J6162" t="str">
        <f>FLOOR(Raw_Data!F6162,10)&amp;"-"&amp;FLOOR(Raw_Data!F6162,10)+9</f>
        <v>0-9</v>
      </c>
      <c r="K6162" t="str">
        <f>Raw_Data!G6162</f>
        <v>Pacific Islander</v>
      </c>
      <c r="L6162" t="str">
        <f>Raw_Data!H6162</f>
        <v>None</v>
      </c>
      <c r="M6162" t="str">
        <f>IF(Raw_Data!I6162=TRUE,"Admitted","Not Admitted")</f>
        <v>Not Admitted</v>
      </c>
      <c r="N6162" t="str">
        <f>IF(Raw_Data!J6162="","Not Rated",Raw_Data!J6162)</f>
        <v>Not Rated</v>
      </c>
      <c r="O6162">
        <f>Raw_Data!K6162</f>
        <v>49</v>
      </c>
      <c r="P6162" t="str">
        <f>IF(Raw_Data!K6162&lt;=30,"Within Time","Delayed")</f>
        <v>Delayed</v>
      </c>
    </row>
    <row r="6163" spans="1:16" x14ac:dyDescent="0.35">
      <c r="A6163" t="str">
        <f>Raw_Data!A6163</f>
        <v>822-91-5769</v>
      </c>
      <c r="B6163" s="2">
        <f>Raw_Data!B6163</f>
        <v>45400.431250000001</v>
      </c>
      <c r="C6163">
        <f>HOUR(Raw_Data!B6163)</f>
        <v>10</v>
      </c>
      <c r="D6163" t="str">
        <f>TEXT(Raw_Data!B6163,"mmm")</f>
        <v>Apr</v>
      </c>
      <c r="E6163">
        <f>YEAR(Raw_Data!B6163)</f>
        <v>2024</v>
      </c>
      <c r="F6163" t="str">
        <f>TEXT(Raw_Data!B6163,"mmm-yy")</f>
        <v>Apr-24</v>
      </c>
      <c r="G6163" t="str">
        <f>PROPER(Raw_Data!C6163&amp;". "&amp;Raw_Data!D6163)</f>
        <v>M. Fairbairn</v>
      </c>
      <c r="H6163" t="str">
        <f>IF(OR(Raw_Data!E6163="M",Raw_Data!E6163="Male"),"Male",IF(OR(Raw_Data!E6163="F",Raw_Data!E6163="Female"),"Female","Not Confirmed"))</f>
        <v>Male</v>
      </c>
      <c r="I6163">
        <f>Raw_Data!F6163</f>
        <v>42</v>
      </c>
      <c r="J6163" t="str">
        <f>FLOOR(Raw_Data!F6163,10)&amp;"-"&amp;FLOOR(Raw_Data!F6163,10)+9</f>
        <v>40-49</v>
      </c>
      <c r="K6163" t="str">
        <f>Raw_Data!G6163</f>
        <v>Pacific Islander</v>
      </c>
      <c r="L6163" t="str">
        <f>Raw_Data!H6163</f>
        <v>Orthopedics</v>
      </c>
      <c r="M6163" t="str">
        <f>IF(Raw_Data!I6163=TRUE,"Admitted","Not Admitted")</f>
        <v>Not Admitted</v>
      </c>
      <c r="N6163" t="str">
        <f>IF(Raw_Data!J6163="","Not Rated",Raw_Data!J6163)</f>
        <v>Not Rated</v>
      </c>
      <c r="O6163">
        <f>Raw_Data!K6163</f>
        <v>49</v>
      </c>
      <c r="P6163" t="str">
        <f>IF(Raw_Data!K6163&lt;=30,"Within Time","Delayed")</f>
        <v>Delayed</v>
      </c>
    </row>
    <row r="6164" spans="1:16" x14ac:dyDescent="0.35">
      <c r="A6164" t="str">
        <f>Raw_Data!A6164</f>
        <v>415-93-5401</v>
      </c>
      <c r="B6164" s="2">
        <f>Raw_Data!B6164</f>
        <v>45400.441666666673</v>
      </c>
      <c r="C6164">
        <f>HOUR(Raw_Data!B6164)</f>
        <v>10</v>
      </c>
      <c r="D6164" t="str">
        <f>TEXT(Raw_Data!B6164,"mmm")</f>
        <v>Apr</v>
      </c>
      <c r="E6164">
        <f>YEAR(Raw_Data!B6164)</f>
        <v>2024</v>
      </c>
      <c r="F6164" t="str">
        <f>TEXT(Raw_Data!B6164,"mmm-yy")</f>
        <v>Apr-24</v>
      </c>
      <c r="G6164" t="str">
        <f>PROPER(Raw_Data!C6164&amp;". "&amp;Raw_Data!D6164)</f>
        <v>K. Kingsley</v>
      </c>
      <c r="H6164" t="str">
        <f>IF(OR(Raw_Data!E6164="M",Raw_Data!E6164="Male"),"Male",IF(OR(Raw_Data!E6164="F",Raw_Data!E6164="Female"),"Female","Not Confirmed"))</f>
        <v>Male</v>
      </c>
      <c r="I6164">
        <f>Raw_Data!F6164</f>
        <v>18</v>
      </c>
      <c r="J6164" t="str">
        <f>FLOOR(Raw_Data!F6164,10)&amp;"-"&amp;FLOOR(Raw_Data!F6164,10)+9</f>
        <v>10-19</v>
      </c>
      <c r="K6164" t="str">
        <f>Raw_Data!G6164</f>
        <v>African American</v>
      </c>
      <c r="L6164" t="str">
        <f>Raw_Data!H6164</f>
        <v>None</v>
      </c>
      <c r="M6164" t="str">
        <f>IF(Raw_Data!I6164=TRUE,"Admitted","Not Admitted")</f>
        <v>Not Admitted</v>
      </c>
      <c r="N6164" t="str">
        <f>IF(Raw_Data!J6164="","Not Rated",Raw_Data!J6164)</f>
        <v>Not Rated</v>
      </c>
      <c r="O6164">
        <f>Raw_Data!K6164</f>
        <v>58</v>
      </c>
      <c r="P6164" t="str">
        <f>IF(Raw_Data!K6164&lt;=30,"Within Time","Delayed")</f>
        <v>Delayed</v>
      </c>
    </row>
    <row r="6165" spans="1:16" x14ac:dyDescent="0.35">
      <c r="A6165" t="str">
        <f>Raw_Data!A6165</f>
        <v>741-26-3150</v>
      </c>
      <c r="B6165" s="2">
        <f>Raw_Data!B6165</f>
        <v>45400.561805555553</v>
      </c>
      <c r="C6165">
        <f>HOUR(Raw_Data!B6165)</f>
        <v>13</v>
      </c>
      <c r="D6165" t="str">
        <f>TEXT(Raw_Data!B6165,"mmm")</f>
        <v>Apr</v>
      </c>
      <c r="E6165">
        <f>YEAR(Raw_Data!B6165)</f>
        <v>2024</v>
      </c>
      <c r="F6165" t="str">
        <f>TEXT(Raw_Data!B6165,"mmm-yy")</f>
        <v>Apr-24</v>
      </c>
      <c r="G6165" t="str">
        <f>PROPER(Raw_Data!C6165&amp;". "&amp;Raw_Data!D6165)</f>
        <v>F. Titcombe</v>
      </c>
      <c r="H6165" t="str">
        <f>IF(OR(Raw_Data!E6165="M",Raw_Data!E6165="Male"),"Male",IF(OR(Raw_Data!E6165="F",Raw_Data!E6165="Female"),"Female","Not Confirmed"))</f>
        <v>Male</v>
      </c>
      <c r="I6165">
        <f>Raw_Data!F6165</f>
        <v>46</v>
      </c>
      <c r="J6165" t="str">
        <f>FLOOR(Raw_Data!F6165,10)&amp;"-"&amp;FLOOR(Raw_Data!F6165,10)+9</f>
        <v>40-49</v>
      </c>
      <c r="K6165" t="str">
        <f>Raw_Data!G6165</f>
        <v>Unknown</v>
      </c>
      <c r="L6165" t="str">
        <f>Raw_Data!H6165</f>
        <v>None</v>
      </c>
      <c r="M6165" t="str">
        <f>IF(Raw_Data!I6165=TRUE,"Admitted","Not Admitted")</f>
        <v>Admitted</v>
      </c>
      <c r="N6165" t="str">
        <f>IF(Raw_Data!J6165="","Not Rated",Raw_Data!J6165)</f>
        <v>Not Rated</v>
      </c>
      <c r="O6165">
        <f>Raw_Data!K6165</f>
        <v>44</v>
      </c>
      <c r="P6165" t="str">
        <f>IF(Raw_Data!K6165&lt;=30,"Within Time","Delayed")</f>
        <v>Delayed</v>
      </c>
    </row>
    <row r="6166" spans="1:16" x14ac:dyDescent="0.35">
      <c r="A6166" t="str">
        <f>Raw_Data!A6166</f>
        <v>859-52-7321</v>
      </c>
      <c r="B6166" s="2">
        <f>Raw_Data!B6166</f>
        <v>45400.659722222219</v>
      </c>
      <c r="C6166">
        <f>HOUR(Raw_Data!B6166)</f>
        <v>15</v>
      </c>
      <c r="D6166" t="str">
        <f>TEXT(Raw_Data!B6166,"mmm")</f>
        <v>Apr</v>
      </c>
      <c r="E6166">
        <f>YEAR(Raw_Data!B6166)</f>
        <v>2024</v>
      </c>
      <c r="F6166" t="str">
        <f>TEXT(Raw_Data!B6166,"mmm-yy")</f>
        <v>Apr-24</v>
      </c>
      <c r="G6166" t="str">
        <f>PROPER(Raw_Data!C6166&amp;". "&amp;Raw_Data!D6166)</f>
        <v>C. Crebo</v>
      </c>
      <c r="H6166" t="str">
        <f>IF(OR(Raw_Data!E6166="M",Raw_Data!E6166="Male"),"Male",IF(OR(Raw_Data!E6166="F",Raw_Data!E6166="Female"),"Female","Not Confirmed"))</f>
        <v>Female</v>
      </c>
      <c r="I6166">
        <f>Raw_Data!F6166</f>
        <v>33</v>
      </c>
      <c r="J6166" t="str">
        <f>FLOOR(Raw_Data!F6166,10)&amp;"-"&amp;FLOOR(Raw_Data!F6166,10)+9</f>
        <v>30-39</v>
      </c>
      <c r="K6166" t="str">
        <f>Raw_Data!G6166</f>
        <v>White</v>
      </c>
      <c r="L6166" t="str">
        <f>Raw_Data!H6166</f>
        <v>None</v>
      </c>
      <c r="M6166" t="str">
        <f>IF(Raw_Data!I6166=TRUE,"Admitted","Not Admitted")</f>
        <v>Not Admitted</v>
      </c>
      <c r="N6166" t="str">
        <f>IF(Raw_Data!J6166="","Not Rated",Raw_Data!J6166)</f>
        <v>Not Rated</v>
      </c>
      <c r="O6166">
        <f>Raw_Data!K6166</f>
        <v>16</v>
      </c>
      <c r="P6166" t="str">
        <f>IF(Raw_Data!K6166&lt;=30,"Within Time","Delayed")</f>
        <v>Within Time</v>
      </c>
    </row>
    <row r="6167" spans="1:16" x14ac:dyDescent="0.35">
      <c r="A6167" t="str">
        <f>Raw_Data!A6167</f>
        <v>795-79-8360</v>
      </c>
      <c r="B6167" s="2">
        <f>Raw_Data!B6167</f>
        <v>45400.681250000001</v>
      </c>
      <c r="C6167">
        <f>HOUR(Raw_Data!B6167)</f>
        <v>16</v>
      </c>
      <c r="D6167" t="str">
        <f>TEXT(Raw_Data!B6167,"mmm")</f>
        <v>Apr</v>
      </c>
      <c r="E6167">
        <f>YEAR(Raw_Data!B6167)</f>
        <v>2024</v>
      </c>
      <c r="F6167" t="str">
        <f>TEXT(Raw_Data!B6167,"mmm-yy")</f>
        <v>Apr-24</v>
      </c>
      <c r="G6167" t="str">
        <f>PROPER(Raw_Data!C6167&amp;". "&amp;Raw_Data!D6167)</f>
        <v>F. Sheffield</v>
      </c>
      <c r="H6167" t="str">
        <f>IF(OR(Raw_Data!E6167="M",Raw_Data!E6167="Male"),"Male",IF(OR(Raw_Data!E6167="F",Raw_Data!E6167="Female"),"Female","Not Confirmed"))</f>
        <v>Female</v>
      </c>
      <c r="I6167">
        <f>Raw_Data!F6167</f>
        <v>45</v>
      </c>
      <c r="J6167" t="str">
        <f>FLOOR(Raw_Data!F6167,10)&amp;"-"&amp;FLOOR(Raw_Data!F6167,10)+9</f>
        <v>40-49</v>
      </c>
      <c r="K6167" t="str">
        <f>Raw_Data!G6167</f>
        <v>Unknown</v>
      </c>
      <c r="L6167" t="str">
        <f>Raw_Data!H6167</f>
        <v>None</v>
      </c>
      <c r="M6167" t="str">
        <f>IF(Raw_Data!I6167=TRUE,"Admitted","Not Admitted")</f>
        <v>Admitted</v>
      </c>
      <c r="N6167" t="str">
        <f>IF(Raw_Data!J6167="","Not Rated",Raw_Data!J6167)</f>
        <v>Not Rated</v>
      </c>
      <c r="O6167">
        <f>Raw_Data!K6167</f>
        <v>29</v>
      </c>
      <c r="P6167" t="str">
        <f>IF(Raw_Data!K6167&lt;=30,"Within Time","Delayed")</f>
        <v>Within Time</v>
      </c>
    </row>
    <row r="6168" spans="1:16" x14ac:dyDescent="0.35">
      <c r="A6168" t="str">
        <f>Raw_Data!A6168</f>
        <v>607-49-7494</v>
      </c>
      <c r="B6168" s="2">
        <f>Raw_Data!B6168</f>
        <v>45400.695138888892</v>
      </c>
      <c r="C6168">
        <f>HOUR(Raw_Data!B6168)</f>
        <v>16</v>
      </c>
      <c r="D6168" t="str">
        <f>TEXT(Raw_Data!B6168,"mmm")</f>
        <v>Apr</v>
      </c>
      <c r="E6168">
        <f>YEAR(Raw_Data!B6168)</f>
        <v>2024</v>
      </c>
      <c r="F6168" t="str">
        <f>TEXT(Raw_Data!B6168,"mmm-yy")</f>
        <v>Apr-24</v>
      </c>
      <c r="G6168" t="str">
        <f>PROPER(Raw_Data!C6168&amp;". "&amp;Raw_Data!D6168)</f>
        <v>P. Bannister</v>
      </c>
      <c r="H6168" t="str">
        <f>IF(OR(Raw_Data!E6168="M",Raw_Data!E6168="Male"),"Male",IF(OR(Raw_Data!E6168="F",Raw_Data!E6168="Female"),"Female","Not Confirmed"))</f>
        <v>Female</v>
      </c>
      <c r="I6168">
        <f>Raw_Data!F6168</f>
        <v>11</v>
      </c>
      <c r="J6168" t="str">
        <f>FLOOR(Raw_Data!F6168,10)&amp;"-"&amp;FLOOR(Raw_Data!F6168,10)+9</f>
        <v>10-19</v>
      </c>
      <c r="K6168" t="str">
        <f>Raw_Data!G6168</f>
        <v>Two or More Races</v>
      </c>
      <c r="L6168" t="str">
        <f>Raw_Data!H6168</f>
        <v>None</v>
      </c>
      <c r="M6168" t="str">
        <f>IF(Raw_Data!I6168=TRUE,"Admitted","Not Admitted")</f>
        <v>Admitted</v>
      </c>
      <c r="N6168" t="str">
        <f>IF(Raw_Data!J6168="","Not Rated",Raw_Data!J6168)</f>
        <v>Not Rated</v>
      </c>
      <c r="O6168">
        <f>Raw_Data!K6168</f>
        <v>23</v>
      </c>
      <c r="P6168" t="str">
        <f>IF(Raw_Data!K6168&lt;=30,"Within Time","Delayed")</f>
        <v>Within Time</v>
      </c>
    </row>
    <row r="6169" spans="1:16" x14ac:dyDescent="0.35">
      <c r="A6169" t="str">
        <f>Raw_Data!A6169</f>
        <v>455-87-4260</v>
      </c>
      <c r="B6169" s="2">
        <f>Raw_Data!B6169</f>
        <v>45400.696527777778</v>
      </c>
      <c r="C6169">
        <f>HOUR(Raw_Data!B6169)</f>
        <v>16</v>
      </c>
      <c r="D6169" t="str">
        <f>TEXT(Raw_Data!B6169,"mmm")</f>
        <v>Apr</v>
      </c>
      <c r="E6169">
        <f>YEAR(Raw_Data!B6169)</f>
        <v>2024</v>
      </c>
      <c r="F6169" t="str">
        <f>TEXT(Raw_Data!B6169,"mmm-yy")</f>
        <v>Apr-24</v>
      </c>
      <c r="G6169" t="str">
        <f>PROPER(Raw_Data!C6169&amp;". "&amp;Raw_Data!D6169)</f>
        <v>S. Ainsworth</v>
      </c>
      <c r="H6169" t="str">
        <f>IF(OR(Raw_Data!E6169="M",Raw_Data!E6169="Male"),"Male",IF(OR(Raw_Data!E6169="F",Raw_Data!E6169="Female"),"Female","Not Confirmed"))</f>
        <v>Female</v>
      </c>
      <c r="I6169">
        <f>Raw_Data!F6169</f>
        <v>62</v>
      </c>
      <c r="J6169" t="str">
        <f>FLOOR(Raw_Data!F6169,10)&amp;"-"&amp;FLOOR(Raw_Data!F6169,10)+9</f>
        <v>60-69</v>
      </c>
      <c r="K6169" t="str">
        <f>Raw_Data!G6169</f>
        <v>White</v>
      </c>
      <c r="L6169" t="str">
        <f>Raw_Data!H6169</f>
        <v>Gastroenterology</v>
      </c>
      <c r="M6169" t="str">
        <f>IF(Raw_Data!I6169=TRUE,"Admitted","Not Admitted")</f>
        <v>Not Admitted</v>
      </c>
      <c r="N6169">
        <f>IF(Raw_Data!J6169="","Not Rated",Raw_Data!J6169)</f>
        <v>6</v>
      </c>
      <c r="O6169">
        <f>Raw_Data!K6169</f>
        <v>47</v>
      </c>
      <c r="P6169" t="str">
        <f>IF(Raw_Data!K6169&lt;=30,"Within Time","Delayed")</f>
        <v>Delayed</v>
      </c>
    </row>
    <row r="6170" spans="1:16" x14ac:dyDescent="0.35">
      <c r="A6170" t="str">
        <f>Raw_Data!A6170</f>
        <v>185-84-7911</v>
      </c>
      <c r="B6170" s="2">
        <f>Raw_Data!B6170</f>
        <v>45400.709722222222</v>
      </c>
      <c r="C6170">
        <f>HOUR(Raw_Data!B6170)</f>
        <v>17</v>
      </c>
      <c r="D6170" t="str">
        <f>TEXT(Raw_Data!B6170,"mmm")</f>
        <v>Apr</v>
      </c>
      <c r="E6170">
        <f>YEAR(Raw_Data!B6170)</f>
        <v>2024</v>
      </c>
      <c r="F6170" t="str">
        <f>TEXT(Raw_Data!B6170,"mmm-yy")</f>
        <v>Apr-24</v>
      </c>
      <c r="G6170" t="str">
        <f>PROPER(Raw_Data!C6170&amp;". "&amp;Raw_Data!D6170)</f>
        <v>S. Northcote</v>
      </c>
      <c r="H6170" t="str">
        <f>IF(OR(Raw_Data!E6170="M",Raw_Data!E6170="Male"),"Male",IF(OR(Raw_Data!E6170="F",Raw_Data!E6170="Female"),"Female","Not Confirmed"))</f>
        <v>Female</v>
      </c>
      <c r="I6170">
        <f>Raw_Data!F6170</f>
        <v>31</v>
      </c>
      <c r="J6170" t="str">
        <f>FLOOR(Raw_Data!F6170,10)&amp;"-"&amp;FLOOR(Raw_Data!F6170,10)+9</f>
        <v>30-39</v>
      </c>
      <c r="K6170" t="str">
        <f>Raw_Data!G6170</f>
        <v>African American</v>
      </c>
      <c r="L6170" t="str">
        <f>Raw_Data!H6170</f>
        <v>None</v>
      </c>
      <c r="M6170" t="str">
        <f>IF(Raw_Data!I6170=TRUE,"Admitted","Not Admitted")</f>
        <v>Not Admitted</v>
      </c>
      <c r="N6170" t="str">
        <f>IF(Raw_Data!J6170="","Not Rated",Raw_Data!J6170)</f>
        <v>Not Rated</v>
      </c>
      <c r="O6170">
        <f>Raw_Data!K6170</f>
        <v>40</v>
      </c>
      <c r="P6170" t="str">
        <f>IF(Raw_Data!K6170&lt;=30,"Within Time","Delayed")</f>
        <v>Delayed</v>
      </c>
    </row>
    <row r="6171" spans="1:16" x14ac:dyDescent="0.35">
      <c r="A6171" t="str">
        <f>Raw_Data!A6171</f>
        <v>698-12-1848</v>
      </c>
      <c r="B6171" s="2">
        <f>Raw_Data!B6171</f>
        <v>45400.782638888893</v>
      </c>
      <c r="C6171">
        <f>HOUR(Raw_Data!B6171)</f>
        <v>18</v>
      </c>
      <c r="D6171" t="str">
        <f>TEXT(Raw_Data!B6171,"mmm")</f>
        <v>Apr</v>
      </c>
      <c r="E6171">
        <f>YEAR(Raw_Data!B6171)</f>
        <v>2024</v>
      </c>
      <c r="F6171" t="str">
        <f>TEXT(Raw_Data!B6171,"mmm-yy")</f>
        <v>Apr-24</v>
      </c>
      <c r="G6171" t="str">
        <f>PROPER(Raw_Data!C6171&amp;". "&amp;Raw_Data!D6171)</f>
        <v>A. Glasspool</v>
      </c>
      <c r="H6171" t="str">
        <f>IF(OR(Raw_Data!E6171="M",Raw_Data!E6171="Male"),"Male",IF(OR(Raw_Data!E6171="F",Raw_Data!E6171="Female"),"Female","Not Confirmed"))</f>
        <v>Male</v>
      </c>
      <c r="I6171">
        <f>Raw_Data!F6171</f>
        <v>1</v>
      </c>
      <c r="J6171" t="str">
        <f>FLOOR(Raw_Data!F6171,10)&amp;"-"&amp;FLOOR(Raw_Data!F6171,10)+9</f>
        <v>0-9</v>
      </c>
      <c r="K6171" t="str">
        <f>Raw_Data!G6171</f>
        <v>White</v>
      </c>
      <c r="L6171" t="str">
        <f>Raw_Data!H6171</f>
        <v>None</v>
      </c>
      <c r="M6171" t="str">
        <f>IF(Raw_Data!I6171=TRUE,"Admitted","Not Admitted")</f>
        <v>Admitted</v>
      </c>
      <c r="N6171">
        <f>IF(Raw_Data!J6171="","Not Rated",Raw_Data!J6171)</f>
        <v>8</v>
      </c>
      <c r="O6171">
        <f>Raw_Data!K6171</f>
        <v>42</v>
      </c>
      <c r="P6171" t="str">
        <f>IF(Raw_Data!K6171&lt;=30,"Within Time","Delayed")</f>
        <v>Delayed</v>
      </c>
    </row>
    <row r="6172" spans="1:16" x14ac:dyDescent="0.35">
      <c r="A6172" t="str">
        <f>Raw_Data!A6172</f>
        <v>164-16-1476</v>
      </c>
      <c r="B6172" s="2">
        <f>Raw_Data!B6172</f>
        <v>45400.827777777777</v>
      </c>
      <c r="C6172">
        <f>HOUR(Raw_Data!B6172)</f>
        <v>19</v>
      </c>
      <c r="D6172" t="str">
        <f>TEXT(Raw_Data!B6172,"mmm")</f>
        <v>Apr</v>
      </c>
      <c r="E6172">
        <f>YEAR(Raw_Data!B6172)</f>
        <v>2024</v>
      </c>
      <c r="F6172" t="str">
        <f>TEXT(Raw_Data!B6172,"mmm-yy")</f>
        <v>Apr-24</v>
      </c>
      <c r="G6172" t="str">
        <f>PROPER(Raw_Data!C6172&amp;". "&amp;Raw_Data!D6172)</f>
        <v>X. Eastwood</v>
      </c>
      <c r="H6172" t="str">
        <f>IF(OR(Raw_Data!E6172="M",Raw_Data!E6172="Male"),"Male",IF(OR(Raw_Data!E6172="F",Raw_Data!E6172="Female"),"Female","Not Confirmed"))</f>
        <v>Male</v>
      </c>
      <c r="I6172">
        <f>Raw_Data!F6172</f>
        <v>76</v>
      </c>
      <c r="J6172" t="str">
        <f>FLOOR(Raw_Data!F6172,10)&amp;"-"&amp;FLOOR(Raw_Data!F6172,10)+9</f>
        <v>70-79</v>
      </c>
      <c r="K6172" t="str">
        <f>Raw_Data!G6172</f>
        <v>Asian</v>
      </c>
      <c r="L6172" t="str">
        <f>Raw_Data!H6172</f>
        <v>None</v>
      </c>
      <c r="M6172" t="str">
        <f>IF(Raw_Data!I6172=TRUE,"Admitted","Not Admitted")</f>
        <v>Admitted</v>
      </c>
      <c r="N6172">
        <f>IF(Raw_Data!J6172="","Not Rated",Raw_Data!J6172)</f>
        <v>7</v>
      </c>
      <c r="O6172">
        <f>Raw_Data!K6172</f>
        <v>36</v>
      </c>
      <c r="P6172" t="str">
        <f>IF(Raw_Data!K6172&lt;=30,"Within Time","Delayed")</f>
        <v>Delayed</v>
      </c>
    </row>
    <row r="6173" spans="1:16" x14ac:dyDescent="0.35">
      <c r="A6173" t="str">
        <f>Raw_Data!A6173</f>
        <v>551-92-9662</v>
      </c>
      <c r="B6173" s="2">
        <f>Raw_Data!B6173</f>
        <v>45400.861111111109</v>
      </c>
      <c r="C6173">
        <f>HOUR(Raw_Data!B6173)</f>
        <v>20</v>
      </c>
      <c r="D6173" t="str">
        <f>TEXT(Raw_Data!B6173,"mmm")</f>
        <v>Apr</v>
      </c>
      <c r="E6173">
        <f>YEAR(Raw_Data!B6173)</f>
        <v>2024</v>
      </c>
      <c r="F6173" t="str">
        <f>TEXT(Raw_Data!B6173,"mmm-yy")</f>
        <v>Apr-24</v>
      </c>
      <c r="G6173" t="str">
        <f>PROPER(Raw_Data!C6173&amp;". "&amp;Raw_Data!D6173)</f>
        <v>L. Silverlock</v>
      </c>
      <c r="H6173" t="str">
        <f>IF(OR(Raw_Data!E6173="M",Raw_Data!E6173="Male"),"Male",IF(OR(Raw_Data!E6173="F",Raw_Data!E6173="Female"),"Female","Not Confirmed"))</f>
        <v>Female</v>
      </c>
      <c r="I6173">
        <f>Raw_Data!F6173</f>
        <v>65</v>
      </c>
      <c r="J6173" t="str">
        <f>FLOOR(Raw_Data!F6173,10)&amp;"-"&amp;FLOOR(Raw_Data!F6173,10)+9</f>
        <v>60-69</v>
      </c>
      <c r="K6173" t="str">
        <f>Raw_Data!G6173</f>
        <v>Declined to Identify</v>
      </c>
      <c r="L6173" t="str">
        <f>Raw_Data!H6173</f>
        <v>General Practice</v>
      </c>
      <c r="M6173" t="str">
        <f>IF(Raw_Data!I6173=TRUE,"Admitted","Not Admitted")</f>
        <v>Admitted</v>
      </c>
      <c r="N6173" t="str">
        <f>IF(Raw_Data!J6173="","Not Rated",Raw_Data!J6173)</f>
        <v>Not Rated</v>
      </c>
      <c r="O6173">
        <f>Raw_Data!K6173</f>
        <v>33</v>
      </c>
      <c r="P6173" t="str">
        <f>IF(Raw_Data!K6173&lt;=30,"Within Time","Delayed")</f>
        <v>Delayed</v>
      </c>
    </row>
    <row r="6174" spans="1:16" x14ac:dyDescent="0.35">
      <c r="A6174" t="str">
        <f>Raw_Data!A6174</f>
        <v>192-23-3791</v>
      </c>
      <c r="B6174" s="2">
        <f>Raw_Data!B6174</f>
        <v>45400.900694444441</v>
      </c>
      <c r="C6174">
        <f>HOUR(Raw_Data!B6174)</f>
        <v>21</v>
      </c>
      <c r="D6174" t="str">
        <f>TEXT(Raw_Data!B6174,"mmm")</f>
        <v>Apr</v>
      </c>
      <c r="E6174">
        <f>YEAR(Raw_Data!B6174)</f>
        <v>2024</v>
      </c>
      <c r="F6174" t="str">
        <f>TEXT(Raw_Data!B6174,"mmm-yy")</f>
        <v>Apr-24</v>
      </c>
      <c r="G6174" t="str">
        <f>PROPER(Raw_Data!C6174&amp;". "&amp;Raw_Data!D6174)</f>
        <v>U. Oakden</v>
      </c>
      <c r="H6174" t="str">
        <f>IF(OR(Raw_Data!E6174="M",Raw_Data!E6174="Male"),"Male",IF(OR(Raw_Data!E6174="F",Raw_Data!E6174="Female"),"Female","Not Confirmed"))</f>
        <v>Female</v>
      </c>
      <c r="I6174">
        <f>Raw_Data!F6174</f>
        <v>30</v>
      </c>
      <c r="J6174" t="str">
        <f>FLOOR(Raw_Data!F6174,10)&amp;"-"&amp;FLOOR(Raw_Data!F6174,10)+9</f>
        <v>30-39</v>
      </c>
      <c r="K6174" t="str">
        <f>Raw_Data!G6174</f>
        <v>White</v>
      </c>
      <c r="L6174" t="str">
        <f>Raw_Data!H6174</f>
        <v>Physiotherapy</v>
      </c>
      <c r="M6174" t="str">
        <f>IF(Raw_Data!I6174=TRUE,"Admitted","Not Admitted")</f>
        <v>Not Admitted</v>
      </c>
      <c r="N6174" t="str">
        <f>IF(Raw_Data!J6174="","Not Rated",Raw_Data!J6174)</f>
        <v>Not Rated</v>
      </c>
      <c r="O6174">
        <f>Raw_Data!K6174</f>
        <v>31</v>
      </c>
      <c r="P6174" t="str">
        <f>IF(Raw_Data!K6174&lt;=30,"Within Time","Delayed")</f>
        <v>Delayed</v>
      </c>
    </row>
    <row r="6175" spans="1:16" x14ac:dyDescent="0.35">
      <c r="A6175" t="str">
        <f>Raw_Data!A6175</f>
        <v>154-63-5309</v>
      </c>
      <c r="B6175" s="2">
        <f>Raw_Data!B6175</f>
        <v>45400.90902777778</v>
      </c>
      <c r="C6175">
        <f>HOUR(Raw_Data!B6175)</f>
        <v>21</v>
      </c>
      <c r="D6175" t="str">
        <f>TEXT(Raw_Data!B6175,"mmm")</f>
        <v>Apr</v>
      </c>
      <c r="E6175">
        <f>YEAR(Raw_Data!B6175)</f>
        <v>2024</v>
      </c>
      <c r="F6175" t="str">
        <f>TEXT(Raw_Data!B6175,"mmm-yy")</f>
        <v>Apr-24</v>
      </c>
      <c r="G6175" t="str">
        <f>PROPER(Raw_Data!C6175&amp;". "&amp;Raw_Data!D6175)</f>
        <v>N. Aldridge</v>
      </c>
      <c r="H6175" t="str">
        <f>IF(OR(Raw_Data!E6175="M",Raw_Data!E6175="Male"),"Male",IF(OR(Raw_Data!E6175="F",Raw_Data!E6175="Female"),"Female","Not Confirmed"))</f>
        <v>Female</v>
      </c>
      <c r="I6175">
        <f>Raw_Data!F6175</f>
        <v>41</v>
      </c>
      <c r="J6175" t="str">
        <f>FLOOR(Raw_Data!F6175,10)&amp;"-"&amp;FLOOR(Raw_Data!F6175,10)+9</f>
        <v>40-49</v>
      </c>
      <c r="K6175" t="str">
        <f>Raw_Data!G6175</f>
        <v>African American</v>
      </c>
      <c r="L6175" t="str">
        <f>Raw_Data!H6175</f>
        <v>None</v>
      </c>
      <c r="M6175" t="str">
        <f>IF(Raw_Data!I6175=TRUE,"Admitted","Not Admitted")</f>
        <v>Not Admitted</v>
      </c>
      <c r="N6175">
        <f>IF(Raw_Data!J6175="","Not Rated",Raw_Data!J6175)</f>
        <v>10</v>
      </c>
      <c r="O6175">
        <f>Raw_Data!K6175</f>
        <v>21</v>
      </c>
      <c r="P6175" t="str">
        <f>IF(Raw_Data!K6175&lt;=30,"Within Time","Delayed")</f>
        <v>Within Time</v>
      </c>
    </row>
    <row r="6176" spans="1:16" x14ac:dyDescent="0.35">
      <c r="A6176" t="str">
        <f>Raw_Data!A6176</f>
        <v>806-61-3753</v>
      </c>
      <c r="B6176" s="2">
        <f>Raw_Data!B6176</f>
        <v>45401.027083333327</v>
      </c>
      <c r="C6176">
        <f>HOUR(Raw_Data!B6176)</f>
        <v>0</v>
      </c>
      <c r="D6176" t="str">
        <f>TEXT(Raw_Data!B6176,"mmm")</f>
        <v>Apr</v>
      </c>
      <c r="E6176">
        <f>YEAR(Raw_Data!B6176)</f>
        <v>2024</v>
      </c>
      <c r="F6176" t="str">
        <f>TEXT(Raw_Data!B6176,"mmm-yy")</f>
        <v>Apr-24</v>
      </c>
      <c r="G6176" t="str">
        <f>PROPER(Raw_Data!C6176&amp;". "&amp;Raw_Data!D6176)</f>
        <v>A. Featherstone</v>
      </c>
      <c r="H6176" t="str">
        <f>IF(OR(Raw_Data!E6176="M",Raw_Data!E6176="Male"),"Male",IF(OR(Raw_Data!E6176="F",Raw_Data!E6176="Female"),"Female","Not Confirmed"))</f>
        <v>Female</v>
      </c>
      <c r="I6176">
        <f>Raw_Data!F6176</f>
        <v>68</v>
      </c>
      <c r="J6176" t="str">
        <f>FLOOR(Raw_Data!F6176,10)&amp;"-"&amp;FLOOR(Raw_Data!F6176,10)+9</f>
        <v>60-69</v>
      </c>
      <c r="K6176" t="str">
        <f>Raw_Data!G6176</f>
        <v>Two or More Races</v>
      </c>
      <c r="L6176" t="str">
        <f>Raw_Data!H6176</f>
        <v>Orthopedics</v>
      </c>
      <c r="M6176" t="str">
        <f>IF(Raw_Data!I6176=TRUE,"Admitted","Not Admitted")</f>
        <v>Not Admitted</v>
      </c>
      <c r="N6176" t="str">
        <f>IF(Raw_Data!J6176="","Not Rated",Raw_Data!J6176)</f>
        <v>Not Rated</v>
      </c>
      <c r="O6176">
        <f>Raw_Data!K6176</f>
        <v>15</v>
      </c>
      <c r="P6176" t="str">
        <f>IF(Raw_Data!K6176&lt;=30,"Within Time","Delayed")</f>
        <v>Within Time</v>
      </c>
    </row>
    <row r="6177" spans="1:16" x14ac:dyDescent="0.35">
      <c r="A6177" t="str">
        <f>Raw_Data!A6177</f>
        <v>701-18-3212</v>
      </c>
      <c r="B6177" s="2">
        <f>Raw_Data!B6177</f>
        <v>45401.083333333343</v>
      </c>
      <c r="C6177">
        <f>HOUR(Raw_Data!B6177)</f>
        <v>2</v>
      </c>
      <c r="D6177" t="str">
        <f>TEXT(Raw_Data!B6177,"mmm")</f>
        <v>Apr</v>
      </c>
      <c r="E6177">
        <f>YEAR(Raw_Data!B6177)</f>
        <v>2024</v>
      </c>
      <c r="F6177" t="str">
        <f>TEXT(Raw_Data!B6177,"mmm-yy")</f>
        <v>Apr-24</v>
      </c>
      <c r="G6177" t="str">
        <f>PROPER(Raw_Data!C6177&amp;". "&amp;Raw_Data!D6177)</f>
        <v>W. Eastwood</v>
      </c>
      <c r="H6177" t="str">
        <f>IF(OR(Raw_Data!E6177="M",Raw_Data!E6177="Male"),"Male",IF(OR(Raw_Data!E6177="F",Raw_Data!E6177="Female"),"Female","Not Confirmed"))</f>
        <v>Male</v>
      </c>
      <c r="I6177">
        <f>Raw_Data!F6177</f>
        <v>41</v>
      </c>
      <c r="J6177" t="str">
        <f>FLOOR(Raw_Data!F6177,10)&amp;"-"&amp;FLOOR(Raw_Data!F6177,10)+9</f>
        <v>40-49</v>
      </c>
      <c r="K6177" t="str">
        <f>Raw_Data!G6177</f>
        <v>African American</v>
      </c>
      <c r="L6177" t="str">
        <f>Raw_Data!H6177</f>
        <v>Physiotherapy</v>
      </c>
      <c r="M6177" t="str">
        <f>IF(Raw_Data!I6177=TRUE,"Admitted","Not Admitted")</f>
        <v>Admitted</v>
      </c>
      <c r="N6177" t="str">
        <f>IF(Raw_Data!J6177="","Not Rated",Raw_Data!J6177)</f>
        <v>Not Rated</v>
      </c>
      <c r="O6177">
        <f>Raw_Data!K6177</f>
        <v>45</v>
      </c>
      <c r="P6177" t="str">
        <f>IF(Raw_Data!K6177&lt;=30,"Within Time","Delayed")</f>
        <v>Delayed</v>
      </c>
    </row>
    <row r="6178" spans="1:16" x14ac:dyDescent="0.35">
      <c r="A6178" t="str">
        <f>Raw_Data!A6178</f>
        <v>800-99-1903</v>
      </c>
      <c r="B6178" s="2">
        <f>Raw_Data!B6178</f>
        <v>45401.15</v>
      </c>
      <c r="C6178">
        <f>HOUR(Raw_Data!B6178)</f>
        <v>3</v>
      </c>
      <c r="D6178" t="str">
        <f>TEXT(Raw_Data!B6178,"mmm")</f>
        <v>Apr</v>
      </c>
      <c r="E6178">
        <f>YEAR(Raw_Data!B6178)</f>
        <v>2024</v>
      </c>
      <c r="F6178" t="str">
        <f>TEXT(Raw_Data!B6178,"mmm-yy")</f>
        <v>Apr-24</v>
      </c>
      <c r="G6178" t="str">
        <f>PROPER(Raw_Data!C6178&amp;". "&amp;Raw_Data!D6178)</f>
        <v>B. Jephson</v>
      </c>
      <c r="H6178" t="str">
        <f>IF(OR(Raw_Data!E6178="M",Raw_Data!E6178="Male"),"Male",IF(OR(Raw_Data!E6178="F",Raw_Data!E6178="Female"),"Female","Not Confirmed"))</f>
        <v>Female</v>
      </c>
      <c r="I6178">
        <f>Raw_Data!F6178</f>
        <v>40</v>
      </c>
      <c r="J6178" t="str">
        <f>FLOOR(Raw_Data!F6178,10)&amp;"-"&amp;FLOOR(Raw_Data!F6178,10)+9</f>
        <v>40-49</v>
      </c>
      <c r="K6178" t="str">
        <f>Raw_Data!G6178</f>
        <v>Unknown</v>
      </c>
      <c r="L6178" t="str">
        <f>Raw_Data!H6178</f>
        <v>General Practice</v>
      </c>
      <c r="M6178" t="str">
        <f>IF(Raw_Data!I6178=TRUE,"Admitted","Not Admitted")</f>
        <v>Not Admitted</v>
      </c>
      <c r="N6178">
        <f>IF(Raw_Data!J6178="","Not Rated",Raw_Data!J6178)</f>
        <v>5</v>
      </c>
      <c r="O6178">
        <f>Raw_Data!K6178</f>
        <v>57</v>
      </c>
      <c r="P6178" t="str">
        <f>IF(Raw_Data!K6178&lt;=30,"Within Time","Delayed")</f>
        <v>Delayed</v>
      </c>
    </row>
    <row r="6179" spans="1:16" x14ac:dyDescent="0.35">
      <c r="A6179" t="str">
        <f>Raw_Data!A6179</f>
        <v>634-66-6044</v>
      </c>
      <c r="B6179" s="2">
        <f>Raw_Data!B6179</f>
        <v>45401.206250000003</v>
      </c>
      <c r="C6179">
        <f>HOUR(Raw_Data!B6179)</f>
        <v>4</v>
      </c>
      <c r="D6179" t="str">
        <f>TEXT(Raw_Data!B6179,"mmm")</f>
        <v>Apr</v>
      </c>
      <c r="E6179">
        <f>YEAR(Raw_Data!B6179)</f>
        <v>2024</v>
      </c>
      <c r="F6179" t="str">
        <f>TEXT(Raw_Data!B6179,"mmm-yy")</f>
        <v>Apr-24</v>
      </c>
      <c r="G6179" t="str">
        <f>PROPER(Raw_Data!C6179&amp;". "&amp;Raw_Data!D6179)</f>
        <v>O. Jessop</v>
      </c>
      <c r="H6179" t="str">
        <f>IF(OR(Raw_Data!E6179="M",Raw_Data!E6179="Male"),"Male",IF(OR(Raw_Data!E6179="F",Raw_Data!E6179="Female"),"Female","Not Confirmed"))</f>
        <v>Male</v>
      </c>
      <c r="I6179">
        <f>Raw_Data!F6179</f>
        <v>19</v>
      </c>
      <c r="J6179" t="str">
        <f>FLOOR(Raw_Data!F6179,10)&amp;"-"&amp;FLOOR(Raw_Data!F6179,10)+9</f>
        <v>10-19</v>
      </c>
      <c r="K6179" t="str">
        <f>Raw_Data!G6179</f>
        <v>Unknown</v>
      </c>
      <c r="L6179" t="str">
        <f>Raw_Data!H6179</f>
        <v>General Practice</v>
      </c>
      <c r="M6179" t="str">
        <f>IF(Raw_Data!I6179=TRUE,"Admitted","Not Admitted")</f>
        <v>Admitted</v>
      </c>
      <c r="N6179" t="str">
        <f>IF(Raw_Data!J6179="","Not Rated",Raw_Data!J6179)</f>
        <v>Not Rated</v>
      </c>
      <c r="O6179">
        <f>Raw_Data!K6179</f>
        <v>56</v>
      </c>
      <c r="P6179" t="str">
        <f>IF(Raw_Data!K6179&lt;=30,"Within Time","Delayed")</f>
        <v>Delayed</v>
      </c>
    </row>
    <row r="6180" spans="1:16" x14ac:dyDescent="0.35">
      <c r="A6180" t="str">
        <f>Raw_Data!A6180</f>
        <v>152-91-5998</v>
      </c>
      <c r="B6180" s="2">
        <f>Raw_Data!B6180</f>
        <v>45401.224305555559</v>
      </c>
      <c r="C6180">
        <f>HOUR(Raw_Data!B6180)</f>
        <v>5</v>
      </c>
      <c r="D6180" t="str">
        <f>TEXT(Raw_Data!B6180,"mmm")</f>
        <v>Apr</v>
      </c>
      <c r="E6180">
        <f>YEAR(Raw_Data!B6180)</f>
        <v>2024</v>
      </c>
      <c r="F6180" t="str">
        <f>TEXT(Raw_Data!B6180,"mmm-yy")</f>
        <v>Apr-24</v>
      </c>
      <c r="G6180" t="str">
        <f>PROPER(Raw_Data!C6180&amp;". "&amp;Raw_Data!D6180)</f>
        <v>M. Perrat</v>
      </c>
      <c r="H6180" t="str">
        <f>IF(OR(Raw_Data!E6180="M",Raw_Data!E6180="Male"),"Male",IF(OR(Raw_Data!E6180="F",Raw_Data!E6180="Female"),"Female","Not Confirmed"))</f>
        <v>Male</v>
      </c>
      <c r="I6180">
        <f>Raw_Data!F6180</f>
        <v>79</v>
      </c>
      <c r="J6180" t="str">
        <f>FLOOR(Raw_Data!F6180,10)&amp;"-"&amp;FLOOR(Raw_Data!F6180,10)+9</f>
        <v>70-79</v>
      </c>
      <c r="K6180" t="str">
        <f>Raw_Data!G6180</f>
        <v>Two or More Races</v>
      </c>
      <c r="L6180" t="str">
        <f>Raw_Data!H6180</f>
        <v>Orthopedics</v>
      </c>
      <c r="M6180" t="str">
        <f>IF(Raw_Data!I6180=TRUE,"Admitted","Not Admitted")</f>
        <v>Not Admitted</v>
      </c>
      <c r="N6180">
        <f>IF(Raw_Data!J6180="","Not Rated",Raw_Data!J6180)</f>
        <v>4</v>
      </c>
      <c r="O6180">
        <f>Raw_Data!K6180</f>
        <v>18</v>
      </c>
      <c r="P6180" t="str">
        <f>IF(Raw_Data!K6180&lt;=30,"Within Time","Delayed")</f>
        <v>Within Time</v>
      </c>
    </row>
    <row r="6181" spans="1:16" x14ac:dyDescent="0.35">
      <c r="A6181" t="str">
        <f>Raw_Data!A6181</f>
        <v>561-19-7937</v>
      </c>
      <c r="B6181" s="2">
        <f>Raw_Data!B6181</f>
        <v>45401.25277777778</v>
      </c>
      <c r="C6181">
        <f>HOUR(Raw_Data!B6181)</f>
        <v>6</v>
      </c>
      <c r="D6181" t="str">
        <f>TEXT(Raw_Data!B6181,"mmm")</f>
        <v>Apr</v>
      </c>
      <c r="E6181">
        <f>YEAR(Raw_Data!B6181)</f>
        <v>2024</v>
      </c>
      <c r="F6181" t="str">
        <f>TEXT(Raw_Data!B6181,"mmm-yy")</f>
        <v>Apr-24</v>
      </c>
      <c r="G6181" t="str">
        <f>PROPER(Raw_Data!C6181&amp;". "&amp;Raw_Data!D6181)</f>
        <v>Q. Yates</v>
      </c>
      <c r="H6181" t="str">
        <f>IF(OR(Raw_Data!E6181="M",Raw_Data!E6181="Male"),"Male",IF(OR(Raw_Data!E6181="F",Raw_Data!E6181="Female"),"Female","Not Confirmed"))</f>
        <v>Male</v>
      </c>
      <c r="I6181">
        <f>Raw_Data!F6181</f>
        <v>29</v>
      </c>
      <c r="J6181" t="str">
        <f>FLOOR(Raw_Data!F6181,10)&amp;"-"&amp;FLOOR(Raw_Data!F6181,10)+9</f>
        <v>20-29</v>
      </c>
      <c r="K6181" t="str">
        <f>Raw_Data!G6181</f>
        <v>White</v>
      </c>
      <c r="L6181" t="str">
        <f>Raw_Data!H6181</f>
        <v>None</v>
      </c>
      <c r="M6181" t="str">
        <f>IF(Raw_Data!I6181=TRUE,"Admitted","Not Admitted")</f>
        <v>Admitted</v>
      </c>
      <c r="N6181">
        <f>IF(Raw_Data!J6181="","Not Rated",Raw_Data!J6181)</f>
        <v>5</v>
      </c>
      <c r="O6181">
        <f>Raw_Data!K6181</f>
        <v>32</v>
      </c>
      <c r="P6181" t="str">
        <f>IF(Raw_Data!K6181&lt;=30,"Within Time","Delayed")</f>
        <v>Delayed</v>
      </c>
    </row>
    <row r="6182" spans="1:16" x14ac:dyDescent="0.35">
      <c r="A6182" t="str">
        <f>Raw_Data!A6182</f>
        <v>935-14-8276</v>
      </c>
      <c r="B6182" s="2">
        <f>Raw_Data!B6182</f>
        <v>45401.335416666669</v>
      </c>
      <c r="C6182">
        <f>HOUR(Raw_Data!B6182)</f>
        <v>8</v>
      </c>
      <c r="D6182" t="str">
        <f>TEXT(Raw_Data!B6182,"mmm")</f>
        <v>Apr</v>
      </c>
      <c r="E6182">
        <f>YEAR(Raw_Data!B6182)</f>
        <v>2024</v>
      </c>
      <c r="F6182" t="str">
        <f>TEXT(Raw_Data!B6182,"mmm-yy")</f>
        <v>Apr-24</v>
      </c>
      <c r="G6182" t="str">
        <f>PROPER(Raw_Data!C6182&amp;". "&amp;Raw_Data!D6182)</f>
        <v>D. Stanlack</v>
      </c>
      <c r="H6182" t="str">
        <f>IF(OR(Raw_Data!E6182="M",Raw_Data!E6182="Male"),"Male",IF(OR(Raw_Data!E6182="F",Raw_Data!E6182="Female"),"Female","Not Confirmed"))</f>
        <v>Female</v>
      </c>
      <c r="I6182">
        <f>Raw_Data!F6182</f>
        <v>10</v>
      </c>
      <c r="J6182" t="str">
        <f>FLOOR(Raw_Data!F6182,10)&amp;"-"&amp;FLOOR(Raw_Data!F6182,10)+9</f>
        <v>10-19</v>
      </c>
      <c r="K6182" t="str">
        <f>Raw_Data!G6182</f>
        <v>African American</v>
      </c>
      <c r="L6182" t="str">
        <f>Raw_Data!H6182</f>
        <v>None</v>
      </c>
      <c r="M6182" t="str">
        <f>IF(Raw_Data!I6182=TRUE,"Admitted","Not Admitted")</f>
        <v>Not Admitted</v>
      </c>
      <c r="N6182" t="str">
        <f>IF(Raw_Data!J6182="","Not Rated",Raw_Data!J6182)</f>
        <v>Not Rated</v>
      </c>
      <c r="O6182">
        <f>Raw_Data!K6182</f>
        <v>12</v>
      </c>
      <c r="P6182" t="str">
        <f>IF(Raw_Data!K6182&lt;=30,"Within Time","Delayed")</f>
        <v>Within Time</v>
      </c>
    </row>
    <row r="6183" spans="1:16" x14ac:dyDescent="0.35">
      <c r="A6183" t="str">
        <f>Raw_Data!A6183</f>
        <v>939-12-7260</v>
      </c>
      <c r="B6183" s="2">
        <f>Raw_Data!B6183</f>
        <v>45401.35833333333</v>
      </c>
      <c r="C6183">
        <f>HOUR(Raw_Data!B6183)</f>
        <v>8</v>
      </c>
      <c r="D6183" t="str">
        <f>TEXT(Raw_Data!B6183,"mmm")</f>
        <v>Apr</v>
      </c>
      <c r="E6183">
        <f>YEAR(Raw_Data!B6183)</f>
        <v>2024</v>
      </c>
      <c r="F6183" t="str">
        <f>TEXT(Raw_Data!B6183,"mmm-yy")</f>
        <v>Apr-24</v>
      </c>
      <c r="G6183" t="str">
        <f>PROPER(Raw_Data!C6183&amp;". "&amp;Raw_Data!D6183)</f>
        <v>C. Ashcombe</v>
      </c>
      <c r="H6183" t="str">
        <f>IF(OR(Raw_Data!E6183="M",Raw_Data!E6183="Male"),"Male",IF(OR(Raw_Data!E6183="F",Raw_Data!E6183="Female"),"Female","Not Confirmed"))</f>
        <v>Female</v>
      </c>
      <c r="I6183">
        <f>Raw_Data!F6183</f>
        <v>72</v>
      </c>
      <c r="J6183" t="str">
        <f>FLOOR(Raw_Data!F6183,10)&amp;"-"&amp;FLOOR(Raw_Data!F6183,10)+9</f>
        <v>70-79</v>
      </c>
      <c r="K6183" t="str">
        <f>Raw_Data!G6183</f>
        <v>Asian</v>
      </c>
      <c r="L6183" t="str">
        <f>Raw_Data!H6183</f>
        <v>Orthopedics</v>
      </c>
      <c r="M6183" t="str">
        <f>IF(Raw_Data!I6183=TRUE,"Admitted","Not Admitted")</f>
        <v>Not Admitted</v>
      </c>
      <c r="N6183">
        <f>IF(Raw_Data!J6183="","Not Rated",Raw_Data!J6183)</f>
        <v>8</v>
      </c>
      <c r="O6183">
        <f>Raw_Data!K6183</f>
        <v>54</v>
      </c>
      <c r="P6183" t="str">
        <f>IF(Raw_Data!K6183&lt;=30,"Within Time","Delayed")</f>
        <v>Delayed</v>
      </c>
    </row>
    <row r="6184" spans="1:16" x14ac:dyDescent="0.35">
      <c r="A6184" t="str">
        <f>Raw_Data!A6184</f>
        <v>684-99-7556</v>
      </c>
      <c r="B6184" s="2">
        <f>Raw_Data!B6184</f>
        <v>45401.42083333333</v>
      </c>
      <c r="C6184">
        <f>HOUR(Raw_Data!B6184)</f>
        <v>10</v>
      </c>
      <c r="D6184" t="str">
        <f>TEXT(Raw_Data!B6184,"mmm")</f>
        <v>Apr</v>
      </c>
      <c r="E6184">
        <f>YEAR(Raw_Data!B6184)</f>
        <v>2024</v>
      </c>
      <c r="F6184" t="str">
        <f>TEXT(Raw_Data!B6184,"mmm-yy")</f>
        <v>Apr-24</v>
      </c>
      <c r="G6184" t="str">
        <f>PROPER(Raw_Data!C6184&amp;". "&amp;Raw_Data!D6184)</f>
        <v>U. Ellerby</v>
      </c>
      <c r="H6184" t="str">
        <f>IF(OR(Raw_Data!E6184="M",Raw_Data!E6184="Male"),"Male",IF(OR(Raw_Data!E6184="F",Raw_Data!E6184="Female"),"Female","Not Confirmed"))</f>
        <v>Female</v>
      </c>
      <c r="I6184">
        <f>Raw_Data!F6184</f>
        <v>24</v>
      </c>
      <c r="J6184" t="str">
        <f>FLOOR(Raw_Data!F6184,10)&amp;"-"&amp;FLOOR(Raw_Data!F6184,10)+9</f>
        <v>20-29</v>
      </c>
      <c r="K6184" t="str">
        <f>Raw_Data!G6184</f>
        <v>Two or More Races</v>
      </c>
      <c r="L6184" t="str">
        <f>Raw_Data!H6184</f>
        <v>Orthopedics</v>
      </c>
      <c r="M6184" t="str">
        <f>IF(Raw_Data!I6184=TRUE,"Admitted","Not Admitted")</f>
        <v>Not Admitted</v>
      </c>
      <c r="N6184" t="str">
        <f>IF(Raw_Data!J6184="","Not Rated",Raw_Data!J6184)</f>
        <v>Not Rated</v>
      </c>
      <c r="O6184">
        <f>Raw_Data!K6184</f>
        <v>21</v>
      </c>
      <c r="P6184" t="str">
        <f>IF(Raw_Data!K6184&lt;=30,"Within Time","Delayed")</f>
        <v>Within Time</v>
      </c>
    </row>
    <row r="6185" spans="1:16" x14ac:dyDescent="0.35">
      <c r="A6185" t="str">
        <f>Raw_Data!A6185</f>
        <v>721-68-1252</v>
      </c>
      <c r="B6185" s="2">
        <f>Raw_Data!B6185</f>
        <v>45401.444444444453</v>
      </c>
      <c r="C6185">
        <f>HOUR(Raw_Data!B6185)</f>
        <v>10</v>
      </c>
      <c r="D6185" t="str">
        <f>TEXT(Raw_Data!B6185,"mmm")</f>
        <v>Apr</v>
      </c>
      <c r="E6185">
        <f>YEAR(Raw_Data!B6185)</f>
        <v>2024</v>
      </c>
      <c r="F6185" t="str">
        <f>TEXT(Raw_Data!B6185,"mmm-yy")</f>
        <v>Apr-24</v>
      </c>
      <c r="G6185" t="str">
        <f>PROPER(Raw_Data!C6185&amp;". "&amp;Raw_Data!D6185)</f>
        <v>H. Quarmby</v>
      </c>
      <c r="H6185" t="str">
        <f>IF(OR(Raw_Data!E6185="M",Raw_Data!E6185="Male"),"Male",IF(OR(Raw_Data!E6185="F",Raw_Data!E6185="Female"),"Female","Not Confirmed"))</f>
        <v>Female</v>
      </c>
      <c r="I6185">
        <f>Raw_Data!F6185</f>
        <v>67</v>
      </c>
      <c r="J6185" t="str">
        <f>FLOOR(Raw_Data!F6185,10)&amp;"-"&amp;FLOOR(Raw_Data!F6185,10)+9</f>
        <v>60-69</v>
      </c>
      <c r="K6185" t="str">
        <f>Raw_Data!G6185</f>
        <v>Unknown</v>
      </c>
      <c r="L6185" t="str">
        <f>Raw_Data!H6185</f>
        <v>None</v>
      </c>
      <c r="M6185" t="str">
        <f>IF(Raw_Data!I6185=TRUE,"Admitted","Not Admitted")</f>
        <v>Admitted</v>
      </c>
      <c r="N6185" t="str">
        <f>IF(Raw_Data!J6185="","Not Rated",Raw_Data!J6185)</f>
        <v>Not Rated</v>
      </c>
      <c r="O6185">
        <f>Raw_Data!K6185</f>
        <v>52</v>
      </c>
      <c r="P6185" t="str">
        <f>IF(Raw_Data!K6185&lt;=30,"Within Time","Delayed")</f>
        <v>Delayed</v>
      </c>
    </row>
    <row r="6186" spans="1:16" x14ac:dyDescent="0.35">
      <c r="A6186" t="str">
        <f>Raw_Data!A6186</f>
        <v>175-94-2769</v>
      </c>
      <c r="B6186" s="2">
        <f>Raw_Data!B6186</f>
        <v>45401.537499999999</v>
      </c>
      <c r="C6186">
        <f>HOUR(Raw_Data!B6186)</f>
        <v>12</v>
      </c>
      <c r="D6186" t="str">
        <f>TEXT(Raw_Data!B6186,"mmm")</f>
        <v>Apr</v>
      </c>
      <c r="E6186">
        <f>YEAR(Raw_Data!B6186)</f>
        <v>2024</v>
      </c>
      <c r="F6186" t="str">
        <f>TEXT(Raw_Data!B6186,"mmm-yy")</f>
        <v>Apr-24</v>
      </c>
      <c r="G6186" t="str">
        <f>PROPER(Raw_Data!C6186&amp;". "&amp;Raw_Data!D6186)</f>
        <v>O. Gwillim</v>
      </c>
      <c r="H6186" t="str">
        <f>IF(OR(Raw_Data!E6186="M",Raw_Data!E6186="Male"),"Male",IF(OR(Raw_Data!E6186="F",Raw_Data!E6186="Female"),"Female","Not Confirmed"))</f>
        <v>Female</v>
      </c>
      <c r="I6186">
        <f>Raw_Data!F6186</f>
        <v>57</v>
      </c>
      <c r="J6186" t="str">
        <f>FLOOR(Raw_Data!F6186,10)&amp;"-"&amp;FLOOR(Raw_Data!F6186,10)+9</f>
        <v>50-59</v>
      </c>
      <c r="K6186" t="str">
        <f>Raw_Data!G6186</f>
        <v>African American</v>
      </c>
      <c r="L6186" t="str">
        <f>Raw_Data!H6186</f>
        <v>Orthopedics</v>
      </c>
      <c r="M6186" t="str">
        <f>IF(Raw_Data!I6186=TRUE,"Admitted","Not Admitted")</f>
        <v>Not Admitted</v>
      </c>
      <c r="N6186" t="str">
        <f>IF(Raw_Data!J6186="","Not Rated",Raw_Data!J6186)</f>
        <v>Not Rated</v>
      </c>
      <c r="O6186">
        <f>Raw_Data!K6186</f>
        <v>10</v>
      </c>
      <c r="P6186" t="str">
        <f>IF(Raw_Data!K6186&lt;=30,"Within Time","Delayed")</f>
        <v>Within Time</v>
      </c>
    </row>
    <row r="6187" spans="1:16" x14ac:dyDescent="0.35">
      <c r="A6187" t="str">
        <f>Raw_Data!A6187</f>
        <v>903-52-2562</v>
      </c>
      <c r="B6187" s="2">
        <f>Raw_Data!B6187</f>
        <v>45401.59375</v>
      </c>
      <c r="C6187">
        <f>HOUR(Raw_Data!B6187)</f>
        <v>14</v>
      </c>
      <c r="D6187" t="str">
        <f>TEXT(Raw_Data!B6187,"mmm")</f>
        <v>Apr</v>
      </c>
      <c r="E6187">
        <f>YEAR(Raw_Data!B6187)</f>
        <v>2024</v>
      </c>
      <c r="F6187" t="str">
        <f>TEXT(Raw_Data!B6187,"mmm-yy")</f>
        <v>Apr-24</v>
      </c>
      <c r="G6187" t="str">
        <f>PROPER(Raw_Data!C6187&amp;". "&amp;Raw_Data!D6187)</f>
        <v>B. Ollerton</v>
      </c>
      <c r="H6187" t="str">
        <f>IF(OR(Raw_Data!E6187="M",Raw_Data!E6187="Male"),"Male",IF(OR(Raw_Data!E6187="F",Raw_Data!E6187="Female"),"Female","Not Confirmed"))</f>
        <v>Male</v>
      </c>
      <c r="I6187">
        <f>Raw_Data!F6187</f>
        <v>73</v>
      </c>
      <c r="J6187" t="str">
        <f>FLOOR(Raw_Data!F6187,10)&amp;"-"&amp;FLOOR(Raw_Data!F6187,10)+9</f>
        <v>70-79</v>
      </c>
      <c r="K6187" t="str">
        <f>Raw_Data!G6187</f>
        <v>Two or More Races</v>
      </c>
      <c r="L6187" t="str">
        <f>Raw_Data!H6187</f>
        <v>None</v>
      </c>
      <c r="M6187" t="str">
        <f>IF(Raw_Data!I6187=TRUE,"Admitted","Not Admitted")</f>
        <v>Admitted</v>
      </c>
      <c r="N6187" t="str">
        <f>IF(Raw_Data!J6187="","Not Rated",Raw_Data!J6187)</f>
        <v>Not Rated</v>
      </c>
      <c r="O6187">
        <f>Raw_Data!K6187</f>
        <v>44</v>
      </c>
      <c r="P6187" t="str">
        <f>IF(Raw_Data!K6187&lt;=30,"Within Time","Delayed")</f>
        <v>Delayed</v>
      </c>
    </row>
    <row r="6188" spans="1:16" x14ac:dyDescent="0.35">
      <c r="A6188" t="str">
        <f>Raw_Data!A6188</f>
        <v>346-73-2163</v>
      </c>
      <c r="B6188" s="2">
        <f>Raw_Data!B6188</f>
        <v>45401.686111111107</v>
      </c>
      <c r="C6188">
        <f>HOUR(Raw_Data!B6188)</f>
        <v>16</v>
      </c>
      <c r="D6188" t="str">
        <f>TEXT(Raw_Data!B6188,"mmm")</f>
        <v>Apr</v>
      </c>
      <c r="E6188">
        <f>YEAR(Raw_Data!B6188)</f>
        <v>2024</v>
      </c>
      <c r="F6188" t="str">
        <f>TEXT(Raw_Data!B6188,"mmm-yy")</f>
        <v>Apr-24</v>
      </c>
      <c r="G6188" t="str">
        <f>PROPER(Raw_Data!C6188&amp;". "&amp;Raw_Data!D6188)</f>
        <v>A. Honeysett</v>
      </c>
      <c r="H6188" t="str">
        <f>IF(OR(Raw_Data!E6188="M",Raw_Data!E6188="Male"),"Male",IF(OR(Raw_Data!E6188="F",Raw_Data!E6188="Female"),"Female","Not Confirmed"))</f>
        <v>Female</v>
      </c>
      <c r="I6188">
        <f>Raw_Data!F6188</f>
        <v>17</v>
      </c>
      <c r="J6188" t="str">
        <f>FLOOR(Raw_Data!F6188,10)&amp;"-"&amp;FLOOR(Raw_Data!F6188,10)+9</f>
        <v>10-19</v>
      </c>
      <c r="K6188" t="str">
        <f>Raw_Data!G6188</f>
        <v>African American</v>
      </c>
      <c r="L6188" t="str">
        <f>Raw_Data!H6188</f>
        <v>Orthopedics</v>
      </c>
      <c r="M6188" t="str">
        <f>IF(Raw_Data!I6188=TRUE,"Admitted","Not Admitted")</f>
        <v>Admitted</v>
      </c>
      <c r="N6188" t="str">
        <f>IF(Raw_Data!J6188="","Not Rated",Raw_Data!J6188)</f>
        <v>Not Rated</v>
      </c>
      <c r="O6188">
        <f>Raw_Data!K6188</f>
        <v>21</v>
      </c>
      <c r="P6188" t="str">
        <f>IF(Raw_Data!K6188&lt;=30,"Within Time","Delayed")</f>
        <v>Within Time</v>
      </c>
    </row>
    <row r="6189" spans="1:16" x14ac:dyDescent="0.35">
      <c r="A6189" t="str">
        <f>Raw_Data!A6189</f>
        <v>867-21-7490</v>
      </c>
      <c r="B6189" s="2">
        <f>Raw_Data!B6189</f>
        <v>45401.76458333333</v>
      </c>
      <c r="C6189">
        <f>HOUR(Raw_Data!B6189)</f>
        <v>18</v>
      </c>
      <c r="D6189" t="str">
        <f>TEXT(Raw_Data!B6189,"mmm")</f>
        <v>Apr</v>
      </c>
      <c r="E6189">
        <f>YEAR(Raw_Data!B6189)</f>
        <v>2024</v>
      </c>
      <c r="F6189" t="str">
        <f>TEXT(Raw_Data!B6189,"mmm-yy")</f>
        <v>Apr-24</v>
      </c>
      <c r="G6189" t="str">
        <f>PROPER(Raw_Data!C6189&amp;". "&amp;Raw_Data!D6189)</f>
        <v>Z. Garfield</v>
      </c>
      <c r="H6189" t="str">
        <f>IF(OR(Raw_Data!E6189="M",Raw_Data!E6189="Male"),"Male",IF(OR(Raw_Data!E6189="F",Raw_Data!E6189="Female"),"Female","Not Confirmed"))</f>
        <v>Male</v>
      </c>
      <c r="I6189">
        <f>Raw_Data!F6189</f>
        <v>13</v>
      </c>
      <c r="J6189" t="str">
        <f>FLOOR(Raw_Data!F6189,10)&amp;"-"&amp;FLOOR(Raw_Data!F6189,10)+9</f>
        <v>10-19</v>
      </c>
      <c r="K6189" t="str">
        <f>Raw_Data!G6189</f>
        <v>Asian</v>
      </c>
      <c r="L6189" t="str">
        <f>Raw_Data!H6189</f>
        <v>None</v>
      </c>
      <c r="M6189" t="str">
        <f>IF(Raw_Data!I6189=TRUE,"Admitted","Not Admitted")</f>
        <v>Admitted</v>
      </c>
      <c r="N6189">
        <f>IF(Raw_Data!J6189="","Not Rated",Raw_Data!J6189)</f>
        <v>4</v>
      </c>
      <c r="O6189">
        <f>Raw_Data!K6189</f>
        <v>12</v>
      </c>
      <c r="P6189" t="str">
        <f>IF(Raw_Data!K6189&lt;=30,"Within Time","Delayed")</f>
        <v>Within Time</v>
      </c>
    </row>
    <row r="6190" spans="1:16" x14ac:dyDescent="0.35">
      <c r="A6190" t="str">
        <f>Raw_Data!A6190</f>
        <v>505-72-1786</v>
      </c>
      <c r="B6190" s="2">
        <f>Raw_Data!B6190</f>
        <v>45401.76666666667</v>
      </c>
      <c r="C6190">
        <f>HOUR(Raw_Data!B6190)</f>
        <v>18</v>
      </c>
      <c r="D6190" t="str">
        <f>TEXT(Raw_Data!B6190,"mmm")</f>
        <v>Apr</v>
      </c>
      <c r="E6190">
        <f>YEAR(Raw_Data!B6190)</f>
        <v>2024</v>
      </c>
      <c r="F6190" t="str">
        <f>TEXT(Raw_Data!B6190,"mmm-yy")</f>
        <v>Apr-24</v>
      </c>
      <c r="G6190" t="str">
        <f>PROPER(Raw_Data!C6190&amp;". "&amp;Raw_Data!D6190)</f>
        <v>B. Ironside</v>
      </c>
      <c r="H6190" t="str">
        <f>IF(OR(Raw_Data!E6190="M",Raw_Data!E6190="Male"),"Male",IF(OR(Raw_Data!E6190="F",Raw_Data!E6190="Female"),"Female","Not Confirmed"))</f>
        <v>Male</v>
      </c>
      <c r="I6190">
        <f>Raw_Data!F6190</f>
        <v>56</v>
      </c>
      <c r="J6190" t="str">
        <f>FLOOR(Raw_Data!F6190,10)&amp;"-"&amp;FLOOR(Raw_Data!F6190,10)+9</f>
        <v>50-59</v>
      </c>
      <c r="K6190" t="str">
        <f>Raw_Data!G6190</f>
        <v>Unknown</v>
      </c>
      <c r="L6190" t="str">
        <f>Raw_Data!H6190</f>
        <v>Cardiology</v>
      </c>
      <c r="M6190" t="str">
        <f>IF(Raw_Data!I6190=TRUE,"Admitted","Not Admitted")</f>
        <v>Not Admitted</v>
      </c>
      <c r="N6190" t="str">
        <f>IF(Raw_Data!J6190="","Not Rated",Raw_Data!J6190)</f>
        <v>Not Rated</v>
      </c>
      <c r="O6190">
        <f>Raw_Data!K6190</f>
        <v>44</v>
      </c>
      <c r="P6190" t="str">
        <f>IF(Raw_Data!K6190&lt;=30,"Within Time","Delayed")</f>
        <v>Delayed</v>
      </c>
    </row>
    <row r="6191" spans="1:16" x14ac:dyDescent="0.35">
      <c r="A6191" t="str">
        <f>Raw_Data!A6191</f>
        <v>622-74-6999</v>
      </c>
      <c r="B6191" s="2">
        <f>Raw_Data!B6191</f>
        <v>45401.875694444447</v>
      </c>
      <c r="C6191">
        <f>HOUR(Raw_Data!B6191)</f>
        <v>21</v>
      </c>
      <c r="D6191" t="str">
        <f>TEXT(Raw_Data!B6191,"mmm")</f>
        <v>Apr</v>
      </c>
      <c r="E6191">
        <f>YEAR(Raw_Data!B6191)</f>
        <v>2024</v>
      </c>
      <c r="F6191" t="str">
        <f>TEXT(Raw_Data!B6191,"mmm-yy")</f>
        <v>Apr-24</v>
      </c>
      <c r="G6191" t="str">
        <f>PROPER(Raw_Data!C6191&amp;". "&amp;Raw_Data!D6191)</f>
        <v>S. Wadsworth</v>
      </c>
      <c r="H6191" t="str">
        <f>IF(OR(Raw_Data!E6191="M",Raw_Data!E6191="Male"),"Male",IF(OR(Raw_Data!E6191="F",Raw_Data!E6191="Female"),"Female","Not Confirmed"))</f>
        <v>Male</v>
      </c>
      <c r="I6191">
        <f>Raw_Data!F6191</f>
        <v>77</v>
      </c>
      <c r="J6191" t="str">
        <f>FLOOR(Raw_Data!F6191,10)&amp;"-"&amp;FLOOR(Raw_Data!F6191,10)+9</f>
        <v>70-79</v>
      </c>
      <c r="K6191" t="str">
        <f>Raw_Data!G6191</f>
        <v>Asian</v>
      </c>
      <c r="L6191" t="str">
        <f>Raw_Data!H6191</f>
        <v>Orthopedics</v>
      </c>
      <c r="M6191" t="str">
        <f>IF(Raw_Data!I6191=TRUE,"Admitted","Not Admitted")</f>
        <v>Admitted</v>
      </c>
      <c r="N6191" t="str">
        <f>IF(Raw_Data!J6191="","Not Rated",Raw_Data!J6191)</f>
        <v>Not Rated</v>
      </c>
      <c r="O6191">
        <f>Raw_Data!K6191</f>
        <v>56</v>
      </c>
      <c r="P6191" t="str">
        <f>IF(Raw_Data!K6191&lt;=30,"Within Time","Delayed")</f>
        <v>Delayed</v>
      </c>
    </row>
    <row r="6192" spans="1:16" x14ac:dyDescent="0.35">
      <c r="A6192" t="str">
        <f>Raw_Data!A6192</f>
        <v>595-19-7544</v>
      </c>
      <c r="B6192" s="2">
        <f>Raw_Data!B6192</f>
        <v>45401.89166666667</v>
      </c>
      <c r="C6192">
        <f>HOUR(Raw_Data!B6192)</f>
        <v>21</v>
      </c>
      <c r="D6192" t="str">
        <f>TEXT(Raw_Data!B6192,"mmm")</f>
        <v>Apr</v>
      </c>
      <c r="E6192">
        <f>YEAR(Raw_Data!B6192)</f>
        <v>2024</v>
      </c>
      <c r="F6192" t="str">
        <f>TEXT(Raw_Data!B6192,"mmm-yy")</f>
        <v>Apr-24</v>
      </c>
      <c r="G6192" t="str">
        <f>PROPER(Raw_Data!C6192&amp;". "&amp;Raw_Data!D6192)</f>
        <v>O. Ainsworth</v>
      </c>
      <c r="H6192" t="str">
        <f>IF(OR(Raw_Data!E6192="M",Raw_Data!E6192="Male"),"Male",IF(OR(Raw_Data!E6192="F",Raw_Data!E6192="Female"),"Female","Not Confirmed"))</f>
        <v>Female</v>
      </c>
      <c r="I6192">
        <f>Raw_Data!F6192</f>
        <v>34</v>
      </c>
      <c r="J6192" t="str">
        <f>FLOOR(Raw_Data!F6192,10)&amp;"-"&amp;FLOOR(Raw_Data!F6192,10)+9</f>
        <v>30-39</v>
      </c>
      <c r="K6192" t="str">
        <f>Raw_Data!G6192</f>
        <v>Unknown</v>
      </c>
      <c r="L6192" t="str">
        <f>Raw_Data!H6192</f>
        <v>Orthopedics</v>
      </c>
      <c r="M6192" t="str">
        <f>IF(Raw_Data!I6192=TRUE,"Admitted","Not Admitted")</f>
        <v>Not Admitted</v>
      </c>
      <c r="N6192">
        <f>IF(Raw_Data!J6192="","Not Rated",Raw_Data!J6192)</f>
        <v>4</v>
      </c>
      <c r="O6192">
        <f>Raw_Data!K6192</f>
        <v>57</v>
      </c>
      <c r="P6192" t="str">
        <f>IF(Raw_Data!K6192&lt;=30,"Within Time","Delayed")</f>
        <v>Delayed</v>
      </c>
    </row>
    <row r="6193" spans="1:16" x14ac:dyDescent="0.35">
      <c r="A6193" t="str">
        <f>Raw_Data!A6193</f>
        <v>366-79-1064</v>
      </c>
      <c r="B6193" s="2">
        <f>Raw_Data!B6193</f>
        <v>45402.010416666657</v>
      </c>
      <c r="C6193">
        <f>HOUR(Raw_Data!B6193)</f>
        <v>0</v>
      </c>
      <c r="D6193" t="str">
        <f>TEXT(Raw_Data!B6193,"mmm")</f>
        <v>Apr</v>
      </c>
      <c r="E6193">
        <f>YEAR(Raw_Data!B6193)</f>
        <v>2024</v>
      </c>
      <c r="F6193" t="str">
        <f>TEXT(Raw_Data!B6193,"mmm-yy")</f>
        <v>Apr-24</v>
      </c>
      <c r="G6193" t="str">
        <f>PROPER(Raw_Data!C6193&amp;". "&amp;Raw_Data!D6193)</f>
        <v>C. Hathaway</v>
      </c>
      <c r="H6193" t="str">
        <f>IF(OR(Raw_Data!E6193="M",Raw_Data!E6193="Male"),"Male",IF(OR(Raw_Data!E6193="F",Raw_Data!E6193="Female"),"Female","Not Confirmed"))</f>
        <v>Female</v>
      </c>
      <c r="I6193">
        <f>Raw_Data!F6193</f>
        <v>17</v>
      </c>
      <c r="J6193" t="str">
        <f>FLOOR(Raw_Data!F6193,10)&amp;"-"&amp;FLOOR(Raw_Data!F6193,10)+9</f>
        <v>10-19</v>
      </c>
      <c r="K6193" t="str">
        <f>Raw_Data!G6193</f>
        <v>Native American/Alaska Native</v>
      </c>
      <c r="L6193" t="str">
        <f>Raw_Data!H6193</f>
        <v>General Practice</v>
      </c>
      <c r="M6193" t="str">
        <f>IF(Raw_Data!I6193=TRUE,"Admitted","Not Admitted")</f>
        <v>Admitted</v>
      </c>
      <c r="N6193">
        <f>IF(Raw_Data!J6193="","Not Rated",Raw_Data!J6193)</f>
        <v>1</v>
      </c>
      <c r="O6193">
        <f>Raw_Data!K6193</f>
        <v>15</v>
      </c>
      <c r="P6193" t="str">
        <f>IF(Raw_Data!K6193&lt;=30,"Within Time","Delayed")</f>
        <v>Within Time</v>
      </c>
    </row>
    <row r="6194" spans="1:16" x14ac:dyDescent="0.35">
      <c r="A6194" t="str">
        <f>Raw_Data!A6194</f>
        <v>546-42-2407</v>
      </c>
      <c r="B6194" s="2">
        <f>Raw_Data!B6194</f>
        <v>45402.046527777777</v>
      </c>
      <c r="C6194">
        <f>HOUR(Raw_Data!B6194)</f>
        <v>1</v>
      </c>
      <c r="D6194" t="str">
        <f>TEXT(Raw_Data!B6194,"mmm")</f>
        <v>Apr</v>
      </c>
      <c r="E6194">
        <f>YEAR(Raw_Data!B6194)</f>
        <v>2024</v>
      </c>
      <c r="F6194" t="str">
        <f>TEXT(Raw_Data!B6194,"mmm-yy")</f>
        <v>Apr-24</v>
      </c>
      <c r="G6194" t="str">
        <f>PROPER(Raw_Data!C6194&amp;". "&amp;Raw_Data!D6194)</f>
        <v>X. Dankworth</v>
      </c>
      <c r="H6194" t="str">
        <f>IF(OR(Raw_Data!E6194="M",Raw_Data!E6194="Male"),"Male",IF(OR(Raw_Data!E6194="F",Raw_Data!E6194="Female"),"Female","Not Confirmed"))</f>
        <v>Male</v>
      </c>
      <c r="I6194">
        <f>Raw_Data!F6194</f>
        <v>25</v>
      </c>
      <c r="J6194" t="str">
        <f>FLOOR(Raw_Data!F6194,10)&amp;"-"&amp;FLOOR(Raw_Data!F6194,10)+9</f>
        <v>20-29</v>
      </c>
      <c r="K6194" t="str">
        <f>Raw_Data!G6194</f>
        <v>White</v>
      </c>
      <c r="L6194" t="str">
        <f>Raw_Data!H6194</f>
        <v>None</v>
      </c>
      <c r="M6194" t="str">
        <f>IF(Raw_Data!I6194=TRUE,"Admitted","Not Admitted")</f>
        <v>Admitted</v>
      </c>
      <c r="N6194" t="str">
        <f>IF(Raw_Data!J6194="","Not Rated",Raw_Data!J6194)</f>
        <v>Not Rated</v>
      </c>
      <c r="O6194">
        <f>Raw_Data!K6194</f>
        <v>10</v>
      </c>
      <c r="P6194" t="str">
        <f>IF(Raw_Data!K6194&lt;=30,"Within Time","Delayed")</f>
        <v>Within Time</v>
      </c>
    </row>
    <row r="6195" spans="1:16" x14ac:dyDescent="0.35">
      <c r="A6195" t="str">
        <f>Raw_Data!A6195</f>
        <v>147-63-1348</v>
      </c>
      <c r="B6195" s="2">
        <f>Raw_Data!B6195</f>
        <v>45402.115972222222</v>
      </c>
      <c r="C6195">
        <f>HOUR(Raw_Data!B6195)</f>
        <v>2</v>
      </c>
      <c r="D6195" t="str">
        <f>TEXT(Raw_Data!B6195,"mmm")</f>
        <v>Apr</v>
      </c>
      <c r="E6195">
        <f>YEAR(Raw_Data!B6195)</f>
        <v>2024</v>
      </c>
      <c r="F6195" t="str">
        <f>TEXT(Raw_Data!B6195,"mmm-yy")</f>
        <v>Apr-24</v>
      </c>
      <c r="G6195" t="str">
        <f>PROPER(Raw_Data!C6195&amp;". "&amp;Raw_Data!D6195)</f>
        <v>E. Upperton</v>
      </c>
      <c r="H6195" t="str">
        <f>IF(OR(Raw_Data!E6195="M",Raw_Data!E6195="Male"),"Male",IF(OR(Raw_Data!E6195="F",Raw_Data!E6195="Female"),"Female","Not Confirmed"))</f>
        <v>Male</v>
      </c>
      <c r="I6195">
        <f>Raw_Data!F6195</f>
        <v>5</v>
      </c>
      <c r="J6195" t="str">
        <f>FLOOR(Raw_Data!F6195,10)&amp;"-"&amp;FLOOR(Raw_Data!F6195,10)+9</f>
        <v>0-9</v>
      </c>
      <c r="K6195" t="str">
        <f>Raw_Data!G6195</f>
        <v>African American</v>
      </c>
      <c r="L6195" t="str">
        <f>Raw_Data!H6195</f>
        <v>None</v>
      </c>
      <c r="M6195" t="str">
        <f>IF(Raw_Data!I6195=TRUE,"Admitted","Not Admitted")</f>
        <v>Admitted</v>
      </c>
      <c r="N6195" t="str">
        <f>IF(Raw_Data!J6195="","Not Rated",Raw_Data!J6195)</f>
        <v>Not Rated</v>
      </c>
      <c r="O6195">
        <f>Raw_Data!K6195</f>
        <v>36</v>
      </c>
      <c r="P6195" t="str">
        <f>IF(Raw_Data!K6195&lt;=30,"Within Time","Delayed")</f>
        <v>Delayed</v>
      </c>
    </row>
    <row r="6196" spans="1:16" x14ac:dyDescent="0.35">
      <c r="A6196" t="str">
        <f>Raw_Data!A6196</f>
        <v>344-20-3612</v>
      </c>
      <c r="B6196" s="2">
        <f>Raw_Data!B6196</f>
        <v>45402.127083333333</v>
      </c>
      <c r="C6196">
        <f>HOUR(Raw_Data!B6196)</f>
        <v>3</v>
      </c>
      <c r="D6196" t="str">
        <f>TEXT(Raw_Data!B6196,"mmm")</f>
        <v>Apr</v>
      </c>
      <c r="E6196">
        <f>YEAR(Raw_Data!B6196)</f>
        <v>2024</v>
      </c>
      <c r="F6196" t="str">
        <f>TEXT(Raw_Data!B6196,"mmm-yy")</f>
        <v>Apr-24</v>
      </c>
      <c r="G6196" t="str">
        <f>PROPER(Raw_Data!C6196&amp;". "&amp;Raw_Data!D6196)</f>
        <v>N. Postlethwaite</v>
      </c>
      <c r="H6196" t="str">
        <f>IF(OR(Raw_Data!E6196="M",Raw_Data!E6196="Male"),"Male",IF(OR(Raw_Data!E6196="F",Raw_Data!E6196="Female"),"Female","Not Confirmed"))</f>
        <v>Male</v>
      </c>
      <c r="I6196">
        <f>Raw_Data!F6196</f>
        <v>57</v>
      </c>
      <c r="J6196" t="str">
        <f>FLOOR(Raw_Data!F6196,10)&amp;"-"&amp;FLOOR(Raw_Data!F6196,10)+9</f>
        <v>50-59</v>
      </c>
      <c r="K6196" t="str">
        <f>Raw_Data!G6196</f>
        <v>African American</v>
      </c>
      <c r="L6196" t="str">
        <f>Raw_Data!H6196</f>
        <v>None</v>
      </c>
      <c r="M6196" t="str">
        <f>IF(Raw_Data!I6196=TRUE,"Admitted","Not Admitted")</f>
        <v>Not Admitted</v>
      </c>
      <c r="N6196" t="str">
        <f>IF(Raw_Data!J6196="","Not Rated",Raw_Data!J6196)</f>
        <v>Not Rated</v>
      </c>
      <c r="O6196">
        <f>Raw_Data!K6196</f>
        <v>42</v>
      </c>
      <c r="P6196" t="str">
        <f>IF(Raw_Data!K6196&lt;=30,"Within Time","Delayed")</f>
        <v>Delayed</v>
      </c>
    </row>
    <row r="6197" spans="1:16" x14ac:dyDescent="0.35">
      <c r="A6197" t="str">
        <f>Raw_Data!A6197</f>
        <v>950-43-7838</v>
      </c>
      <c r="B6197" s="2">
        <f>Raw_Data!B6197</f>
        <v>45402.127083333333</v>
      </c>
      <c r="C6197">
        <f>HOUR(Raw_Data!B6197)</f>
        <v>3</v>
      </c>
      <c r="D6197" t="str">
        <f>TEXT(Raw_Data!B6197,"mmm")</f>
        <v>Apr</v>
      </c>
      <c r="E6197">
        <f>YEAR(Raw_Data!B6197)</f>
        <v>2024</v>
      </c>
      <c r="F6197" t="str">
        <f>TEXT(Raw_Data!B6197,"mmm-yy")</f>
        <v>Apr-24</v>
      </c>
      <c r="G6197" t="str">
        <f>PROPER(Raw_Data!C6197&amp;". "&amp;Raw_Data!D6197)</f>
        <v>U. Corpes</v>
      </c>
      <c r="H6197" t="str">
        <f>IF(OR(Raw_Data!E6197="M",Raw_Data!E6197="Male"),"Male",IF(OR(Raw_Data!E6197="F",Raw_Data!E6197="Female"),"Female","Not Confirmed"))</f>
        <v>Male</v>
      </c>
      <c r="I6197">
        <f>Raw_Data!F6197</f>
        <v>69</v>
      </c>
      <c r="J6197" t="str">
        <f>FLOOR(Raw_Data!F6197,10)&amp;"-"&amp;FLOOR(Raw_Data!F6197,10)+9</f>
        <v>60-69</v>
      </c>
      <c r="K6197" t="str">
        <f>Raw_Data!G6197</f>
        <v>Native American/Alaska Native</v>
      </c>
      <c r="L6197" t="str">
        <f>Raw_Data!H6197</f>
        <v>Orthopedics</v>
      </c>
      <c r="M6197" t="str">
        <f>IF(Raw_Data!I6197=TRUE,"Admitted","Not Admitted")</f>
        <v>Not Admitted</v>
      </c>
      <c r="N6197" t="str">
        <f>IF(Raw_Data!J6197="","Not Rated",Raw_Data!J6197)</f>
        <v>Not Rated</v>
      </c>
      <c r="O6197">
        <f>Raw_Data!K6197</f>
        <v>25</v>
      </c>
      <c r="P6197" t="str">
        <f>IF(Raw_Data!K6197&lt;=30,"Within Time","Delayed")</f>
        <v>Within Time</v>
      </c>
    </row>
    <row r="6198" spans="1:16" x14ac:dyDescent="0.35">
      <c r="A6198" t="str">
        <f>Raw_Data!A6198</f>
        <v>326-12-1203</v>
      </c>
      <c r="B6198" s="2">
        <f>Raw_Data!B6198</f>
        <v>45402.169444444437</v>
      </c>
      <c r="C6198">
        <f>HOUR(Raw_Data!B6198)</f>
        <v>4</v>
      </c>
      <c r="D6198" t="str">
        <f>TEXT(Raw_Data!B6198,"mmm")</f>
        <v>Apr</v>
      </c>
      <c r="E6198">
        <f>YEAR(Raw_Data!B6198)</f>
        <v>2024</v>
      </c>
      <c r="F6198" t="str">
        <f>TEXT(Raw_Data!B6198,"mmm-yy")</f>
        <v>Apr-24</v>
      </c>
      <c r="G6198" t="str">
        <f>PROPER(Raw_Data!C6198&amp;". "&amp;Raw_Data!D6198)</f>
        <v>N. Stanlack</v>
      </c>
      <c r="H6198" t="str">
        <f>IF(OR(Raw_Data!E6198="M",Raw_Data!E6198="Male"),"Male",IF(OR(Raw_Data!E6198="F",Raw_Data!E6198="Female"),"Female","Not Confirmed"))</f>
        <v>Male</v>
      </c>
      <c r="I6198">
        <f>Raw_Data!F6198</f>
        <v>65</v>
      </c>
      <c r="J6198" t="str">
        <f>FLOOR(Raw_Data!F6198,10)&amp;"-"&amp;FLOOR(Raw_Data!F6198,10)+9</f>
        <v>60-69</v>
      </c>
      <c r="K6198" t="str">
        <f>Raw_Data!G6198</f>
        <v>Two or More Races</v>
      </c>
      <c r="L6198" t="str">
        <f>Raw_Data!H6198</f>
        <v>None</v>
      </c>
      <c r="M6198" t="str">
        <f>IF(Raw_Data!I6198=TRUE,"Admitted","Not Admitted")</f>
        <v>Admitted</v>
      </c>
      <c r="N6198" t="str">
        <f>IF(Raw_Data!J6198="","Not Rated",Raw_Data!J6198)</f>
        <v>Not Rated</v>
      </c>
      <c r="O6198">
        <f>Raw_Data!K6198</f>
        <v>31</v>
      </c>
      <c r="P6198" t="str">
        <f>IF(Raw_Data!K6198&lt;=30,"Within Time","Delayed")</f>
        <v>Delayed</v>
      </c>
    </row>
    <row r="6199" spans="1:16" x14ac:dyDescent="0.35">
      <c r="A6199" t="str">
        <f>Raw_Data!A6199</f>
        <v>317-81-9482</v>
      </c>
      <c r="B6199" s="2">
        <f>Raw_Data!B6199</f>
        <v>45402.180555555547</v>
      </c>
      <c r="C6199">
        <f>HOUR(Raw_Data!B6199)</f>
        <v>4</v>
      </c>
      <c r="D6199" t="str">
        <f>TEXT(Raw_Data!B6199,"mmm")</f>
        <v>Apr</v>
      </c>
      <c r="E6199">
        <f>YEAR(Raw_Data!B6199)</f>
        <v>2024</v>
      </c>
      <c r="F6199" t="str">
        <f>TEXT(Raw_Data!B6199,"mmm-yy")</f>
        <v>Apr-24</v>
      </c>
      <c r="G6199" t="str">
        <f>PROPER(Raw_Data!C6199&amp;". "&amp;Raw_Data!D6199)</f>
        <v>U. Northcote</v>
      </c>
      <c r="H6199" t="str">
        <f>IF(OR(Raw_Data!E6199="M",Raw_Data!E6199="Male"),"Male",IF(OR(Raw_Data!E6199="F",Raw_Data!E6199="Female"),"Female","Not Confirmed"))</f>
        <v>Male</v>
      </c>
      <c r="I6199">
        <f>Raw_Data!F6199</f>
        <v>21</v>
      </c>
      <c r="J6199" t="str">
        <f>FLOOR(Raw_Data!F6199,10)&amp;"-"&amp;FLOOR(Raw_Data!F6199,10)+9</f>
        <v>20-29</v>
      </c>
      <c r="K6199" t="str">
        <f>Raw_Data!G6199</f>
        <v>Asian</v>
      </c>
      <c r="L6199" t="str">
        <f>Raw_Data!H6199</f>
        <v>None</v>
      </c>
      <c r="M6199" t="str">
        <f>IF(Raw_Data!I6199=TRUE,"Admitted","Not Admitted")</f>
        <v>Not Admitted</v>
      </c>
      <c r="N6199" t="str">
        <f>IF(Raw_Data!J6199="","Not Rated",Raw_Data!J6199)</f>
        <v>Not Rated</v>
      </c>
      <c r="O6199">
        <f>Raw_Data!K6199</f>
        <v>20</v>
      </c>
      <c r="P6199" t="str">
        <f>IF(Raw_Data!K6199&lt;=30,"Within Time","Delayed")</f>
        <v>Within Time</v>
      </c>
    </row>
    <row r="6200" spans="1:16" x14ac:dyDescent="0.35">
      <c r="A6200" t="str">
        <f>Raw_Data!A6200</f>
        <v>867-79-8391</v>
      </c>
      <c r="B6200" s="2">
        <f>Raw_Data!B6200</f>
        <v>45402.204861111109</v>
      </c>
      <c r="C6200">
        <f>HOUR(Raw_Data!B6200)</f>
        <v>4</v>
      </c>
      <c r="D6200" t="str">
        <f>TEXT(Raw_Data!B6200,"mmm")</f>
        <v>Apr</v>
      </c>
      <c r="E6200">
        <f>YEAR(Raw_Data!B6200)</f>
        <v>2024</v>
      </c>
      <c r="F6200" t="str">
        <f>TEXT(Raw_Data!B6200,"mmm-yy")</f>
        <v>Apr-24</v>
      </c>
      <c r="G6200" t="str">
        <f>PROPER(Raw_Data!C6200&amp;". "&amp;Raw_Data!D6200)</f>
        <v>S. Methuen</v>
      </c>
      <c r="H6200" t="str">
        <f>IF(OR(Raw_Data!E6200="M",Raw_Data!E6200="Male"),"Male",IF(OR(Raw_Data!E6200="F",Raw_Data!E6200="Female"),"Female","Not Confirmed"))</f>
        <v>Female</v>
      </c>
      <c r="I6200">
        <f>Raw_Data!F6200</f>
        <v>8</v>
      </c>
      <c r="J6200" t="str">
        <f>FLOOR(Raw_Data!F6200,10)&amp;"-"&amp;FLOOR(Raw_Data!F6200,10)+9</f>
        <v>0-9</v>
      </c>
      <c r="K6200" t="str">
        <f>Raw_Data!G6200</f>
        <v>Asian</v>
      </c>
      <c r="L6200" t="str">
        <f>Raw_Data!H6200</f>
        <v>Gastroenterology</v>
      </c>
      <c r="M6200" t="str">
        <f>IF(Raw_Data!I6200=TRUE,"Admitted","Not Admitted")</f>
        <v>Not Admitted</v>
      </c>
      <c r="N6200" t="str">
        <f>IF(Raw_Data!J6200="","Not Rated",Raw_Data!J6200)</f>
        <v>Not Rated</v>
      </c>
      <c r="O6200">
        <f>Raw_Data!K6200</f>
        <v>19</v>
      </c>
      <c r="P6200" t="str">
        <f>IF(Raw_Data!K6200&lt;=30,"Within Time","Delayed")</f>
        <v>Within Time</v>
      </c>
    </row>
    <row r="6201" spans="1:16" x14ac:dyDescent="0.35">
      <c r="A6201" t="str">
        <f>Raw_Data!A6201</f>
        <v>398-46-2422</v>
      </c>
      <c r="B6201" s="2">
        <f>Raw_Data!B6201</f>
        <v>45402.308333333327</v>
      </c>
      <c r="C6201">
        <f>HOUR(Raw_Data!B6201)</f>
        <v>7</v>
      </c>
      <c r="D6201" t="str">
        <f>TEXT(Raw_Data!B6201,"mmm")</f>
        <v>Apr</v>
      </c>
      <c r="E6201">
        <f>YEAR(Raw_Data!B6201)</f>
        <v>2024</v>
      </c>
      <c r="F6201" t="str">
        <f>TEXT(Raw_Data!B6201,"mmm-yy")</f>
        <v>Apr-24</v>
      </c>
      <c r="G6201" t="str">
        <f>PROPER(Raw_Data!C6201&amp;". "&amp;Raw_Data!D6201)</f>
        <v>U. Yarborough</v>
      </c>
      <c r="H6201" t="str">
        <f>IF(OR(Raw_Data!E6201="M",Raw_Data!E6201="Male"),"Male",IF(OR(Raw_Data!E6201="F",Raw_Data!E6201="Female"),"Female","Not Confirmed"))</f>
        <v>Male</v>
      </c>
      <c r="I6201">
        <f>Raw_Data!F6201</f>
        <v>56</v>
      </c>
      <c r="J6201" t="str">
        <f>FLOOR(Raw_Data!F6201,10)&amp;"-"&amp;FLOOR(Raw_Data!F6201,10)+9</f>
        <v>50-59</v>
      </c>
      <c r="K6201" t="str">
        <f>Raw_Data!G6201</f>
        <v>White</v>
      </c>
      <c r="L6201" t="str">
        <f>Raw_Data!H6201</f>
        <v>None</v>
      </c>
      <c r="M6201" t="str">
        <f>IF(Raw_Data!I6201=TRUE,"Admitted","Not Admitted")</f>
        <v>Admitted</v>
      </c>
      <c r="N6201" t="str">
        <f>IF(Raw_Data!J6201="","Not Rated",Raw_Data!J6201)</f>
        <v>Not Rated</v>
      </c>
      <c r="O6201">
        <f>Raw_Data!K6201</f>
        <v>22</v>
      </c>
      <c r="P6201" t="str">
        <f>IF(Raw_Data!K6201&lt;=30,"Within Time","Delayed")</f>
        <v>Within Time</v>
      </c>
    </row>
    <row r="6202" spans="1:16" x14ac:dyDescent="0.35">
      <c r="A6202" t="str">
        <f>Raw_Data!A6202</f>
        <v>162-28-5638</v>
      </c>
      <c r="B6202" s="2">
        <f>Raw_Data!B6202</f>
        <v>45402.365277777782</v>
      </c>
      <c r="C6202">
        <f>HOUR(Raw_Data!B6202)</f>
        <v>8</v>
      </c>
      <c r="D6202" t="str">
        <f>TEXT(Raw_Data!B6202,"mmm")</f>
        <v>Apr</v>
      </c>
      <c r="E6202">
        <f>YEAR(Raw_Data!B6202)</f>
        <v>2024</v>
      </c>
      <c r="F6202" t="str">
        <f>TEXT(Raw_Data!B6202,"mmm-yy")</f>
        <v>Apr-24</v>
      </c>
      <c r="G6202" t="str">
        <f>PROPER(Raw_Data!C6202&amp;". "&amp;Raw_Data!D6202)</f>
        <v>J. Jephson</v>
      </c>
      <c r="H6202" t="str">
        <f>IF(OR(Raw_Data!E6202="M",Raw_Data!E6202="Male"),"Male",IF(OR(Raw_Data!E6202="F",Raw_Data!E6202="Female"),"Female","Not Confirmed"))</f>
        <v>Female</v>
      </c>
      <c r="I6202">
        <f>Raw_Data!F6202</f>
        <v>45</v>
      </c>
      <c r="J6202" t="str">
        <f>FLOOR(Raw_Data!F6202,10)&amp;"-"&amp;FLOOR(Raw_Data!F6202,10)+9</f>
        <v>40-49</v>
      </c>
      <c r="K6202" t="str">
        <f>Raw_Data!G6202</f>
        <v>White</v>
      </c>
      <c r="L6202" t="str">
        <f>Raw_Data!H6202</f>
        <v>None</v>
      </c>
      <c r="M6202" t="str">
        <f>IF(Raw_Data!I6202=TRUE,"Admitted","Not Admitted")</f>
        <v>Admitted</v>
      </c>
      <c r="N6202" t="str">
        <f>IF(Raw_Data!J6202="","Not Rated",Raw_Data!J6202)</f>
        <v>Not Rated</v>
      </c>
      <c r="O6202">
        <f>Raw_Data!K6202</f>
        <v>48</v>
      </c>
      <c r="P6202" t="str">
        <f>IF(Raw_Data!K6202&lt;=30,"Within Time","Delayed")</f>
        <v>Delayed</v>
      </c>
    </row>
    <row r="6203" spans="1:16" x14ac:dyDescent="0.35">
      <c r="A6203" t="str">
        <f>Raw_Data!A6203</f>
        <v>944-28-4863</v>
      </c>
      <c r="B6203" s="2">
        <f>Raw_Data!B6203</f>
        <v>45402.368750000001</v>
      </c>
      <c r="C6203">
        <f>HOUR(Raw_Data!B6203)</f>
        <v>8</v>
      </c>
      <c r="D6203" t="str">
        <f>TEXT(Raw_Data!B6203,"mmm")</f>
        <v>Apr</v>
      </c>
      <c r="E6203">
        <f>YEAR(Raw_Data!B6203)</f>
        <v>2024</v>
      </c>
      <c r="F6203" t="str">
        <f>TEXT(Raw_Data!B6203,"mmm-yy")</f>
        <v>Apr-24</v>
      </c>
      <c r="G6203" t="str">
        <f>PROPER(Raw_Data!C6203&amp;". "&amp;Raw_Data!D6203)</f>
        <v>K. Greenhalgh</v>
      </c>
      <c r="H6203" t="str">
        <f>IF(OR(Raw_Data!E6203="M",Raw_Data!E6203="Male"),"Male",IF(OR(Raw_Data!E6203="F",Raw_Data!E6203="Female"),"Female","Not Confirmed"))</f>
        <v>Female</v>
      </c>
      <c r="I6203">
        <f>Raw_Data!F6203</f>
        <v>24</v>
      </c>
      <c r="J6203" t="str">
        <f>FLOOR(Raw_Data!F6203,10)&amp;"-"&amp;FLOOR(Raw_Data!F6203,10)+9</f>
        <v>20-29</v>
      </c>
      <c r="K6203" t="str">
        <f>Raw_Data!G6203</f>
        <v>Two or More Races</v>
      </c>
      <c r="L6203" t="str">
        <f>Raw_Data!H6203</f>
        <v>Orthopedics</v>
      </c>
      <c r="M6203" t="str">
        <f>IF(Raw_Data!I6203=TRUE,"Admitted","Not Admitted")</f>
        <v>Admitted</v>
      </c>
      <c r="N6203" t="str">
        <f>IF(Raw_Data!J6203="","Not Rated",Raw_Data!J6203)</f>
        <v>Not Rated</v>
      </c>
      <c r="O6203">
        <f>Raw_Data!K6203</f>
        <v>26</v>
      </c>
      <c r="P6203" t="str">
        <f>IF(Raw_Data!K6203&lt;=30,"Within Time","Delayed")</f>
        <v>Within Time</v>
      </c>
    </row>
    <row r="6204" spans="1:16" x14ac:dyDescent="0.35">
      <c r="A6204" t="str">
        <f>Raw_Data!A6204</f>
        <v>162-43-5299</v>
      </c>
      <c r="B6204" s="2">
        <f>Raw_Data!B6204</f>
        <v>45402.369444444441</v>
      </c>
      <c r="C6204">
        <f>HOUR(Raw_Data!B6204)</f>
        <v>8</v>
      </c>
      <c r="D6204" t="str">
        <f>TEXT(Raw_Data!B6204,"mmm")</f>
        <v>Apr</v>
      </c>
      <c r="E6204">
        <f>YEAR(Raw_Data!B6204)</f>
        <v>2024</v>
      </c>
      <c r="F6204" t="str">
        <f>TEXT(Raw_Data!B6204,"mmm-yy")</f>
        <v>Apr-24</v>
      </c>
      <c r="G6204" t="str">
        <f>PROPER(Raw_Data!C6204&amp;". "&amp;Raw_Data!D6204)</f>
        <v>D. Ainsworth</v>
      </c>
      <c r="H6204" t="str">
        <f>IF(OR(Raw_Data!E6204="M",Raw_Data!E6204="Male"),"Male",IF(OR(Raw_Data!E6204="F",Raw_Data!E6204="Female"),"Female","Not Confirmed"))</f>
        <v>Female</v>
      </c>
      <c r="I6204">
        <f>Raw_Data!F6204</f>
        <v>60</v>
      </c>
      <c r="J6204" t="str">
        <f>FLOOR(Raw_Data!F6204,10)&amp;"-"&amp;FLOOR(Raw_Data!F6204,10)+9</f>
        <v>60-69</v>
      </c>
      <c r="K6204" t="str">
        <f>Raw_Data!G6204</f>
        <v>Unknown</v>
      </c>
      <c r="L6204" t="str">
        <f>Raw_Data!H6204</f>
        <v>None</v>
      </c>
      <c r="M6204" t="str">
        <f>IF(Raw_Data!I6204=TRUE,"Admitted","Not Admitted")</f>
        <v>Not Admitted</v>
      </c>
      <c r="N6204" t="str">
        <f>IF(Raw_Data!J6204="","Not Rated",Raw_Data!J6204)</f>
        <v>Not Rated</v>
      </c>
      <c r="O6204">
        <f>Raw_Data!K6204</f>
        <v>33</v>
      </c>
      <c r="P6204" t="str">
        <f>IF(Raw_Data!K6204&lt;=30,"Within Time","Delayed")</f>
        <v>Delayed</v>
      </c>
    </row>
    <row r="6205" spans="1:16" x14ac:dyDescent="0.35">
      <c r="A6205" t="str">
        <f>Raw_Data!A6205</f>
        <v>217-23-2633</v>
      </c>
      <c r="B6205" s="2">
        <f>Raw_Data!B6205</f>
        <v>45402.589583333327</v>
      </c>
      <c r="C6205">
        <f>HOUR(Raw_Data!B6205)</f>
        <v>14</v>
      </c>
      <c r="D6205" t="str">
        <f>TEXT(Raw_Data!B6205,"mmm")</f>
        <v>Apr</v>
      </c>
      <c r="E6205">
        <f>YEAR(Raw_Data!B6205)</f>
        <v>2024</v>
      </c>
      <c r="F6205" t="str">
        <f>TEXT(Raw_Data!B6205,"mmm-yy")</f>
        <v>Apr-24</v>
      </c>
      <c r="G6205" t="str">
        <f>PROPER(Raw_Data!C6205&amp;". "&amp;Raw_Data!D6205)</f>
        <v>J. Underhill</v>
      </c>
      <c r="H6205" t="str">
        <f>IF(OR(Raw_Data!E6205="M",Raw_Data!E6205="Male"),"Male",IF(OR(Raw_Data!E6205="F",Raw_Data!E6205="Female"),"Female","Not Confirmed"))</f>
        <v>Female</v>
      </c>
      <c r="I6205">
        <f>Raw_Data!F6205</f>
        <v>22</v>
      </c>
      <c r="J6205" t="str">
        <f>FLOOR(Raw_Data!F6205,10)&amp;"-"&amp;FLOOR(Raw_Data!F6205,10)+9</f>
        <v>20-29</v>
      </c>
      <c r="K6205" t="str">
        <f>Raw_Data!G6205</f>
        <v>White</v>
      </c>
      <c r="L6205" t="str">
        <f>Raw_Data!H6205</f>
        <v>None</v>
      </c>
      <c r="M6205" t="str">
        <f>IF(Raw_Data!I6205=TRUE,"Admitted","Not Admitted")</f>
        <v>Not Admitted</v>
      </c>
      <c r="N6205" t="str">
        <f>IF(Raw_Data!J6205="","Not Rated",Raw_Data!J6205)</f>
        <v>Not Rated</v>
      </c>
      <c r="O6205">
        <f>Raw_Data!K6205</f>
        <v>12</v>
      </c>
      <c r="P6205" t="str">
        <f>IF(Raw_Data!K6205&lt;=30,"Within Time","Delayed")</f>
        <v>Within Time</v>
      </c>
    </row>
    <row r="6206" spans="1:16" x14ac:dyDescent="0.35">
      <c r="A6206" t="str">
        <f>Raw_Data!A6206</f>
        <v>871-82-9028</v>
      </c>
      <c r="B6206" s="2">
        <f>Raw_Data!B6206</f>
        <v>45402.65</v>
      </c>
      <c r="C6206">
        <f>HOUR(Raw_Data!B6206)</f>
        <v>15</v>
      </c>
      <c r="D6206" t="str">
        <f>TEXT(Raw_Data!B6206,"mmm")</f>
        <v>Apr</v>
      </c>
      <c r="E6206">
        <f>YEAR(Raw_Data!B6206)</f>
        <v>2024</v>
      </c>
      <c r="F6206" t="str">
        <f>TEXT(Raw_Data!B6206,"mmm-yy")</f>
        <v>Apr-24</v>
      </c>
      <c r="G6206" t="str">
        <f>PROPER(Raw_Data!C6206&amp;". "&amp;Raw_Data!D6206)</f>
        <v>B. Dankworth</v>
      </c>
      <c r="H6206" t="str">
        <f>IF(OR(Raw_Data!E6206="M",Raw_Data!E6206="Male"),"Male",IF(OR(Raw_Data!E6206="F",Raw_Data!E6206="Female"),"Female","Not Confirmed"))</f>
        <v>Male</v>
      </c>
      <c r="I6206">
        <f>Raw_Data!F6206</f>
        <v>6</v>
      </c>
      <c r="J6206" t="str">
        <f>FLOOR(Raw_Data!F6206,10)&amp;"-"&amp;FLOOR(Raw_Data!F6206,10)+9</f>
        <v>0-9</v>
      </c>
      <c r="K6206" t="str">
        <f>Raw_Data!G6206</f>
        <v>White</v>
      </c>
      <c r="L6206" t="str">
        <f>Raw_Data!H6206</f>
        <v>Gastroenterology</v>
      </c>
      <c r="M6206" t="str">
        <f>IF(Raw_Data!I6206=TRUE,"Admitted","Not Admitted")</f>
        <v>Admitted</v>
      </c>
      <c r="N6206">
        <f>IF(Raw_Data!J6206="","Not Rated",Raw_Data!J6206)</f>
        <v>1</v>
      </c>
      <c r="O6206">
        <f>Raw_Data!K6206</f>
        <v>14</v>
      </c>
      <c r="P6206" t="str">
        <f>IF(Raw_Data!K6206&lt;=30,"Within Time","Delayed")</f>
        <v>Within Time</v>
      </c>
    </row>
    <row r="6207" spans="1:16" x14ac:dyDescent="0.35">
      <c r="A6207" t="str">
        <f>Raw_Data!A6207</f>
        <v>135-87-8577</v>
      </c>
      <c r="B6207" s="2">
        <f>Raw_Data!B6207</f>
        <v>45402.841666666667</v>
      </c>
      <c r="C6207">
        <f>HOUR(Raw_Data!B6207)</f>
        <v>20</v>
      </c>
      <c r="D6207" t="str">
        <f>TEXT(Raw_Data!B6207,"mmm")</f>
        <v>Apr</v>
      </c>
      <c r="E6207">
        <f>YEAR(Raw_Data!B6207)</f>
        <v>2024</v>
      </c>
      <c r="F6207" t="str">
        <f>TEXT(Raw_Data!B6207,"mmm-yy")</f>
        <v>Apr-24</v>
      </c>
      <c r="G6207" t="str">
        <f>PROPER(Raw_Data!C6207&amp;". "&amp;Raw_Data!D6207)</f>
        <v>Z. Ironside</v>
      </c>
      <c r="H6207" t="str">
        <f>IF(OR(Raw_Data!E6207="M",Raw_Data!E6207="Male"),"Male",IF(OR(Raw_Data!E6207="F",Raw_Data!E6207="Female"),"Female","Not Confirmed"))</f>
        <v>Male</v>
      </c>
      <c r="I6207">
        <f>Raw_Data!F6207</f>
        <v>32</v>
      </c>
      <c r="J6207" t="str">
        <f>FLOOR(Raw_Data!F6207,10)&amp;"-"&amp;FLOOR(Raw_Data!F6207,10)+9</f>
        <v>30-39</v>
      </c>
      <c r="K6207" t="str">
        <f>Raw_Data!G6207</f>
        <v>Native American/Alaska Native</v>
      </c>
      <c r="L6207" t="str">
        <f>Raw_Data!H6207</f>
        <v>General Practice</v>
      </c>
      <c r="M6207" t="str">
        <f>IF(Raw_Data!I6207=TRUE,"Admitted","Not Admitted")</f>
        <v>Not Admitted</v>
      </c>
      <c r="N6207">
        <f>IF(Raw_Data!J6207="","Not Rated",Raw_Data!J6207)</f>
        <v>8</v>
      </c>
      <c r="O6207">
        <f>Raw_Data!K6207</f>
        <v>30</v>
      </c>
      <c r="P6207" t="str">
        <f>IF(Raw_Data!K6207&lt;=30,"Within Time","Delayed")</f>
        <v>Within Time</v>
      </c>
    </row>
    <row r="6208" spans="1:16" x14ac:dyDescent="0.35">
      <c r="A6208" t="str">
        <f>Raw_Data!A6208</f>
        <v>852-42-9830</v>
      </c>
      <c r="B6208" s="2">
        <f>Raw_Data!B6208</f>
        <v>45402.88958333333</v>
      </c>
      <c r="C6208">
        <f>HOUR(Raw_Data!B6208)</f>
        <v>21</v>
      </c>
      <c r="D6208" t="str">
        <f>TEXT(Raw_Data!B6208,"mmm")</f>
        <v>Apr</v>
      </c>
      <c r="E6208">
        <f>YEAR(Raw_Data!B6208)</f>
        <v>2024</v>
      </c>
      <c r="F6208" t="str">
        <f>TEXT(Raw_Data!B6208,"mmm-yy")</f>
        <v>Apr-24</v>
      </c>
      <c r="G6208" t="str">
        <f>PROPER(Raw_Data!C6208&amp;". "&amp;Raw_Data!D6208)</f>
        <v>X. Crebo</v>
      </c>
      <c r="H6208" t="str">
        <f>IF(OR(Raw_Data!E6208="M",Raw_Data!E6208="Male"),"Male",IF(OR(Raw_Data!E6208="F",Raw_Data!E6208="Female"),"Female","Not Confirmed"))</f>
        <v>Female</v>
      </c>
      <c r="I6208">
        <f>Raw_Data!F6208</f>
        <v>54</v>
      </c>
      <c r="J6208" t="str">
        <f>FLOOR(Raw_Data!F6208,10)&amp;"-"&amp;FLOOR(Raw_Data!F6208,10)+9</f>
        <v>50-59</v>
      </c>
      <c r="K6208" t="str">
        <f>Raw_Data!G6208</f>
        <v>Unknown</v>
      </c>
      <c r="L6208" t="str">
        <f>Raw_Data!H6208</f>
        <v>None</v>
      </c>
      <c r="M6208" t="str">
        <f>IF(Raw_Data!I6208=TRUE,"Admitted","Not Admitted")</f>
        <v>Admitted</v>
      </c>
      <c r="N6208">
        <f>IF(Raw_Data!J6208="","Not Rated",Raw_Data!J6208)</f>
        <v>8</v>
      </c>
      <c r="O6208">
        <f>Raw_Data!K6208</f>
        <v>15</v>
      </c>
      <c r="P6208" t="str">
        <f>IF(Raw_Data!K6208&lt;=30,"Within Time","Delayed")</f>
        <v>Within Time</v>
      </c>
    </row>
    <row r="6209" spans="1:16" x14ac:dyDescent="0.35">
      <c r="A6209" t="str">
        <f>Raw_Data!A6209</f>
        <v>450-71-4672</v>
      </c>
      <c r="B6209" s="2">
        <f>Raw_Data!B6209</f>
        <v>45403.163888888892</v>
      </c>
      <c r="C6209">
        <f>HOUR(Raw_Data!B6209)</f>
        <v>3</v>
      </c>
      <c r="D6209" t="str">
        <f>TEXT(Raw_Data!B6209,"mmm")</f>
        <v>Apr</v>
      </c>
      <c r="E6209">
        <f>YEAR(Raw_Data!B6209)</f>
        <v>2024</v>
      </c>
      <c r="F6209" t="str">
        <f>TEXT(Raw_Data!B6209,"mmm-yy")</f>
        <v>Apr-24</v>
      </c>
      <c r="G6209" t="str">
        <f>PROPER(Raw_Data!C6209&amp;". "&amp;Raw_Data!D6209)</f>
        <v>V. Titcombe</v>
      </c>
      <c r="H6209" t="str">
        <f>IF(OR(Raw_Data!E6209="M",Raw_Data!E6209="Male"),"Male",IF(OR(Raw_Data!E6209="F",Raw_Data!E6209="Female"),"Female","Not Confirmed"))</f>
        <v>Male</v>
      </c>
      <c r="I6209">
        <f>Raw_Data!F6209</f>
        <v>79</v>
      </c>
      <c r="J6209" t="str">
        <f>FLOOR(Raw_Data!F6209,10)&amp;"-"&amp;FLOOR(Raw_Data!F6209,10)+9</f>
        <v>70-79</v>
      </c>
      <c r="K6209" t="str">
        <f>Raw_Data!G6209</f>
        <v>Unknown</v>
      </c>
      <c r="L6209" t="str">
        <f>Raw_Data!H6209</f>
        <v>None</v>
      </c>
      <c r="M6209" t="str">
        <f>IF(Raw_Data!I6209=TRUE,"Admitted","Not Admitted")</f>
        <v>Not Admitted</v>
      </c>
      <c r="N6209" t="str">
        <f>IF(Raw_Data!J6209="","Not Rated",Raw_Data!J6209)</f>
        <v>Not Rated</v>
      </c>
      <c r="O6209">
        <f>Raw_Data!K6209</f>
        <v>21</v>
      </c>
      <c r="P6209" t="str">
        <f>IF(Raw_Data!K6209&lt;=30,"Within Time","Delayed")</f>
        <v>Within Time</v>
      </c>
    </row>
    <row r="6210" spans="1:16" x14ac:dyDescent="0.35">
      <c r="A6210" t="str">
        <f>Raw_Data!A6210</f>
        <v>549-15-7616</v>
      </c>
      <c r="B6210" s="2">
        <f>Raw_Data!B6210</f>
        <v>45403.296527777777</v>
      </c>
      <c r="C6210">
        <f>HOUR(Raw_Data!B6210)</f>
        <v>7</v>
      </c>
      <c r="D6210" t="str">
        <f>TEXT(Raw_Data!B6210,"mmm")</f>
        <v>Apr</v>
      </c>
      <c r="E6210">
        <f>YEAR(Raw_Data!B6210)</f>
        <v>2024</v>
      </c>
      <c r="F6210" t="str">
        <f>TEXT(Raw_Data!B6210,"mmm-yy")</f>
        <v>Apr-24</v>
      </c>
      <c r="G6210" t="str">
        <f>PROPER(Raw_Data!C6210&amp;". "&amp;Raw_Data!D6210)</f>
        <v>G. Fairbairn</v>
      </c>
      <c r="H6210" t="str">
        <f>IF(OR(Raw_Data!E6210="M",Raw_Data!E6210="Male"),"Male",IF(OR(Raw_Data!E6210="F",Raw_Data!E6210="Female"),"Female","Not Confirmed"))</f>
        <v>Female</v>
      </c>
      <c r="I6210">
        <f>Raw_Data!F6210</f>
        <v>49</v>
      </c>
      <c r="J6210" t="str">
        <f>FLOOR(Raw_Data!F6210,10)&amp;"-"&amp;FLOOR(Raw_Data!F6210,10)+9</f>
        <v>40-49</v>
      </c>
      <c r="K6210" t="str">
        <f>Raw_Data!G6210</f>
        <v>Declined to Identify</v>
      </c>
      <c r="L6210" t="str">
        <f>Raw_Data!H6210</f>
        <v>None</v>
      </c>
      <c r="M6210" t="str">
        <f>IF(Raw_Data!I6210=TRUE,"Admitted","Not Admitted")</f>
        <v>Admitted</v>
      </c>
      <c r="N6210" t="str">
        <f>IF(Raw_Data!J6210="","Not Rated",Raw_Data!J6210)</f>
        <v>Not Rated</v>
      </c>
      <c r="O6210">
        <f>Raw_Data!K6210</f>
        <v>52</v>
      </c>
      <c r="P6210" t="str">
        <f>IF(Raw_Data!K6210&lt;=30,"Within Time","Delayed")</f>
        <v>Delayed</v>
      </c>
    </row>
    <row r="6211" spans="1:16" x14ac:dyDescent="0.35">
      <c r="A6211" t="str">
        <f>Raw_Data!A6211</f>
        <v>622-91-2868</v>
      </c>
      <c r="B6211" s="2">
        <f>Raw_Data!B6211</f>
        <v>45403.374305555553</v>
      </c>
      <c r="C6211">
        <f>HOUR(Raw_Data!B6211)</f>
        <v>8</v>
      </c>
      <c r="D6211" t="str">
        <f>TEXT(Raw_Data!B6211,"mmm")</f>
        <v>Apr</v>
      </c>
      <c r="E6211">
        <f>YEAR(Raw_Data!B6211)</f>
        <v>2024</v>
      </c>
      <c r="F6211" t="str">
        <f>TEXT(Raw_Data!B6211,"mmm-yy")</f>
        <v>Apr-24</v>
      </c>
      <c r="G6211" t="str">
        <f>PROPER(Raw_Data!C6211&amp;". "&amp;Raw_Data!D6211)</f>
        <v>Q. Jephson</v>
      </c>
      <c r="H6211" t="str">
        <f>IF(OR(Raw_Data!E6211="M",Raw_Data!E6211="Male"),"Male",IF(OR(Raw_Data!E6211="F",Raw_Data!E6211="Female"),"Female","Not Confirmed"))</f>
        <v>Female</v>
      </c>
      <c r="I6211">
        <f>Raw_Data!F6211</f>
        <v>45</v>
      </c>
      <c r="J6211" t="str">
        <f>FLOOR(Raw_Data!F6211,10)&amp;"-"&amp;FLOOR(Raw_Data!F6211,10)+9</f>
        <v>40-49</v>
      </c>
      <c r="K6211" t="str">
        <f>Raw_Data!G6211</f>
        <v>African American</v>
      </c>
      <c r="L6211" t="str">
        <f>Raw_Data!H6211</f>
        <v>Cardiology</v>
      </c>
      <c r="M6211" t="str">
        <f>IF(Raw_Data!I6211=TRUE,"Admitted","Not Admitted")</f>
        <v>Not Admitted</v>
      </c>
      <c r="N6211">
        <f>IF(Raw_Data!J6211="","Not Rated",Raw_Data!J6211)</f>
        <v>1</v>
      </c>
      <c r="O6211">
        <f>Raw_Data!K6211</f>
        <v>19</v>
      </c>
      <c r="P6211" t="str">
        <f>IF(Raw_Data!K6211&lt;=30,"Within Time","Delayed")</f>
        <v>Within Time</v>
      </c>
    </row>
    <row r="6212" spans="1:16" x14ac:dyDescent="0.35">
      <c r="A6212" t="str">
        <f>Raw_Data!A6212</f>
        <v>815-31-8888</v>
      </c>
      <c r="B6212" s="2">
        <f>Raw_Data!B6212</f>
        <v>45403.404861111107</v>
      </c>
      <c r="C6212">
        <f>HOUR(Raw_Data!B6212)</f>
        <v>9</v>
      </c>
      <c r="D6212" t="str">
        <f>TEXT(Raw_Data!B6212,"mmm")</f>
        <v>Apr</v>
      </c>
      <c r="E6212">
        <f>YEAR(Raw_Data!B6212)</f>
        <v>2024</v>
      </c>
      <c r="F6212" t="str">
        <f>TEXT(Raw_Data!B6212,"mmm-yy")</f>
        <v>Apr-24</v>
      </c>
      <c r="G6212" t="str">
        <f>PROPER(Raw_Data!C6212&amp;". "&amp;Raw_Data!D6212)</f>
        <v>P. Perrat</v>
      </c>
      <c r="H6212" t="str">
        <f>IF(OR(Raw_Data!E6212="M",Raw_Data!E6212="Male"),"Male",IF(OR(Raw_Data!E6212="F",Raw_Data!E6212="Female"),"Female","Not Confirmed"))</f>
        <v>Male</v>
      </c>
      <c r="I6212">
        <f>Raw_Data!F6212</f>
        <v>46</v>
      </c>
      <c r="J6212" t="str">
        <f>FLOOR(Raw_Data!F6212,10)&amp;"-"&amp;FLOOR(Raw_Data!F6212,10)+9</f>
        <v>40-49</v>
      </c>
      <c r="K6212" t="str">
        <f>Raw_Data!G6212</f>
        <v>Asian</v>
      </c>
      <c r="L6212" t="str">
        <f>Raw_Data!H6212</f>
        <v>General Practice</v>
      </c>
      <c r="M6212" t="str">
        <f>IF(Raw_Data!I6212=TRUE,"Admitted","Not Admitted")</f>
        <v>Admitted</v>
      </c>
      <c r="N6212" t="str">
        <f>IF(Raw_Data!J6212="","Not Rated",Raw_Data!J6212)</f>
        <v>Not Rated</v>
      </c>
      <c r="O6212">
        <f>Raw_Data!K6212</f>
        <v>34</v>
      </c>
      <c r="P6212" t="str">
        <f>IF(Raw_Data!K6212&lt;=30,"Within Time","Delayed")</f>
        <v>Delayed</v>
      </c>
    </row>
    <row r="6213" spans="1:16" x14ac:dyDescent="0.35">
      <c r="A6213" t="str">
        <f>Raw_Data!A6213</f>
        <v>842-43-5217</v>
      </c>
      <c r="B6213" s="2">
        <f>Raw_Data!B6213</f>
        <v>45403.449305555558</v>
      </c>
      <c r="C6213">
        <f>HOUR(Raw_Data!B6213)</f>
        <v>10</v>
      </c>
      <c r="D6213" t="str">
        <f>TEXT(Raw_Data!B6213,"mmm")</f>
        <v>Apr</v>
      </c>
      <c r="E6213">
        <f>YEAR(Raw_Data!B6213)</f>
        <v>2024</v>
      </c>
      <c r="F6213" t="str">
        <f>TEXT(Raw_Data!B6213,"mmm-yy")</f>
        <v>Apr-24</v>
      </c>
      <c r="G6213" t="str">
        <f>PROPER(Raw_Data!C6213&amp;". "&amp;Raw_Data!D6213)</f>
        <v>O. Buff</v>
      </c>
      <c r="H6213" t="str">
        <f>IF(OR(Raw_Data!E6213="M",Raw_Data!E6213="Male"),"Male",IF(OR(Raw_Data!E6213="F",Raw_Data!E6213="Female"),"Female","Not Confirmed"))</f>
        <v>Female</v>
      </c>
      <c r="I6213">
        <f>Raw_Data!F6213</f>
        <v>35</v>
      </c>
      <c r="J6213" t="str">
        <f>FLOOR(Raw_Data!F6213,10)&amp;"-"&amp;FLOOR(Raw_Data!F6213,10)+9</f>
        <v>30-39</v>
      </c>
      <c r="K6213" t="str">
        <f>Raw_Data!G6213</f>
        <v>Unknown</v>
      </c>
      <c r="L6213" t="str">
        <f>Raw_Data!H6213</f>
        <v>None</v>
      </c>
      <c r="M6213" t="str">
        <f>IF(Raw_Data!I6213=TRUE,"Admitted","Not Admitted")</f>
        <v>Admitted</v>
      </c>
      <c r="N6213" t="str">
        <f>IF(Raw_Data!J6213="","Not Rated",Raw_Data!J6213)</f>
        <v>Not Rated</v>
      </c>
      <c r="O6213">
        <f>Raw_Data!K6213</f>
        <v>60</v>
      </c>
      <c r="P6213" t="str">
        <f>IF(Raw_Data!K6213&lt;=30,"Within Time","Delayed")</f>
        <v>Delayed</v>
      </c>
    </row>
    <row r="6214" spans="1:16" x14ac:dyDescent="0.35">
      <c r="A6214" t="str">
        <f>Raw_Data!A6214</f>
        <v>821-36-7546</v>
      </c>
      <c r="B6214" s="2">
        <f>Raw_Data!B6214</f>
        <v>45403.504861111112</v>
      </c>
      <c r="C6214">
        <f>HOUR(Raw_Data!B6214)</f>
        <v>12</v>
      </c>
      <c r="D6214" t="str">
        <f>TEXT(Raw_Data!B6214,"mmm")</f>
        <v>Apr</v>
      </c>
      <c r="E6214">
        <f>YEAR(Raw_Data!B6214)</f>
        <v>2024</v>
      </c>
      <c r="F6214" t="str">
        <f>TEXT(Raw_Data!B6214,"mmm-yy")</f>
        <v>Apr-24</v>
      </c>
      <c r="G6214" t="str">
        <f>PROPER(Raw_Data!C6214&amp;". "&amp;Raw_Data!D6214)</f>
        <v>I. Merriweather</v>
      </c>
      <c r="H6214" t="str">
        <f>IF(OR(Raw_Data!E6214="M",Raw_Data!E6214="Male"),"Male",IF(OR(Raw_Data!E6214="F",Raw_Data!E6214="Female"),"Female","Not Confirmed"))</f>
        <v>Male</v>
      </c>
      <c r="I6214">
        <f>Raw_Data!F6214</f>
        <v>10</v>
      </c>
      <c r="J6214" t="str">
        <f>FLOOR(Raw_Data!F6214,10)&amp;"-"&amp;FLOOR(Raw_Data!F6214,10)+9</f>
        <v>10-19</v>
      </c>
      <c r="K6214" t="str">
        <f>Raw_Data!G6214</f>
        <v>Declined to Identify</v>
      </c>
      <c r="L6214" t="str">
        <f>Raw_Data!H6214</f>
        <v>None</v>
      </c>
      <c r="M6214" t="str">
        <f>IF(Raw_Data!I6214=TRUE,"Admitted","Not Admitted")</f>
        <v>Admitted</v>
      </c>
      <c r="N6214">
        <f>IF(Raw_Data!J6214="","Not Rated",Raw_Data!J6214)</f>
        <v>9</v>
      </c>
      <c r="O6214">
        <f>Raw_Data!K6214</f>
        <v>26</v>
      </c>
      <c r="P6214" t="str">
        <f>IF(Raw_Data!K6214&lt;=30,"Within Time","Delayed")</f>
        <v>Within Time</v>
      </c>
    </row>
    <row r="6215" spans="1:16" x14ac:dyDescent="0.35">
      <c r="A6215" t="str">
        <f>Raw_Data!A6215</f>
        <v>303-90-4341</v>
      </c>
      <c r="B6215" s="2">
        <f>Raw_Data!B6215</f>
        <v>45403.521527777782</v>
      </c>
      <c r="C6215">
        <f>HOUR(Raw_Data!B6215)</f>
        <v>12</v>
      </c>
      <c r="D6215" t="str">
        <f>TEXT(Raw_Data!B6215,"mmm")</f>
        <v>Apr</v>
      </c>
      <c r="E6215">
        <f>YEAR(Raw_Data!B6215)</f>
        <v>2024</v>
      </c>
      <c r="F6215" t="str">
        <f>TEXT(Raw_Data!B6215,"mmm-yy")</f>
        <v>Apr-24</v>
      </c>
      <c r="G6215" t="str">
        <f>PROPER(Raw_Data!C6215&amp;". "&amp;Raw_Data!D6215)</f>
        <v>O. Fairbairn</v>
      </c>
      <c r="H6215" t="str">
        <f>IF(OR(Raw_Data!E6215="M",Raw_Data!E6215="Male"),"Male",IF(OR(Raw_Data!E6215="F",Raw_Data!E6215="Female"),"Female","Not Confirmed"))</f>
        <v>Female</v>
      </c>
      <c r="I6215">
        <f>Raw_Data!F6215</f>
        <v>58</v>
      </c>
      <c r="J6215" t="str">
        <f>FLOOR(Raw_Data!F6215,10)&amp;"-"&amp;FLOOR(Raw_Data!F6215,10)+9</f>
        <v>50-59</v>
      </c>
      <c r="K6215" t="str">
        <f>Raw_Data!G6215</f>
        <v>Unknown</v>
      </c>
      <c r="L6215" t="str">
        <f>Raw_Data!H6215</f>
        <v>None</v>
      </c>
      <c r="M6215" t="str">
        <f>IF(Raw_Data!I6215=TRUE,"Admitted","Not Admitted")</f>
        <v>Not Admitted</v>
      </c>
      <c r="N6215" t="str">
        <f>IF(Raw_Data!J6215="","Not Rated",Raw_Data!J6215)</f>
        <v>Not Rated</v>
      </c>
      <c r="O6215">
        <f>Raw_Data!K6215</f>
        <v>23</v>
      </c>
      <c r="P6215" t="str">
        <f>IF(Raw_Data!K6215&lt;=30,"Within Time","Delayed")</f>
        <v>Within Time</v>
      </c>
    </row>
    <row r="6216" spans="1:16" x14ac:dyDescent="0.35">
      <c r="A6216" t="str">
        <f>Raw_Data!A6216</f>
        <v>802-25-9121</v>
      </c>
      <c r="B6216" s="2">
        <f>Raw_Data!B6216</f>
        <v>45403.538194444453</v>
      </c>
      <c r="C6216">
        <f>HOUR(Raw_Data!B6216)</f>
        <v>12</v>
      </c>
      <c r="D6216" t="str">
        <f>TEXT(Raw_Data!B6216,"mmm")</f>
        <v>Apr</v>
      </c>
      <c r="E6216">
        <f>YEAR(Raw_Data!B6216)</f>
        <v>2024</v>
      </c>
      <c r="F6216" t="str">
        <f>TEXT(Raw_Data!B6216,"mmm-yy")</f>
        <v>Apr-24</v>
      </c>
      <c r="G6216" t="str">
        <f>PROPER(Raw_Data!C6216&amp;". "&amp;Raw_Data!D6216)</f>
        <v>L. Garfield</v>
      </c>
      <c r="H6216" t="str">
        <f>IF(OR(Raw_Data!E6216="M",Raw_Data!E6216="Male"),"Male",IF(OR(Raw_Data!E6216="F",Raw_Data!E6216="Female"),"Female","Not Confirmed"))</f>
        <v>Male</v>
      </c>
      <c r="I6216">
        <f>Raw_Data!F6216</f>
        <v>16</v>
      </c>
      <c r="J6216" t="str">
        <f>FLOOR(Raw_Data!F6216,10)&amp;"-"&amp;FLOOR(Raw_Data!F6216,10)+9</f>
        <v>10-19</v>
      </c>
      <c r="K6216" t="str">
        <f>Raw_Data!G6216</f>
        <v>White</v>
      </c>
      <c r="L6216" t="str">
        <f>Raw_Data!H6216</f>
        <v>General Practice</v>
      </c>
      <c r="M6216" t="str">
        <f>IF(Raw_Data!I6216=TRUE,"Admitted","Not Admitted")</f>
        <v>Admitted</v>
      </c>
      <c r="N6216" t="str">
        <f>IF(Raw_Data!J6216="","Not Rated",Raw_Data!J6216)</f>
        <v>Not Rated</v>
      </c>
      <c r="O6216">
        <f>Raw_Data!K6216</f>
        <v>45</v>
      </c>
      <c r="P6216" t="str">
        <f>IF(Raw_Data!K6216&lt;=30,"Within Time","Delayed")</f>
        <v>Delayed</v>
      </c>
    </row>
    <row r="6217" spans="1:16" x14ac:dyDescent="0.35">
      <c r="A6217" t="str">
        <f>Raw_Data!A6217</f>
        <v>881-84-2797</v>
      </c>
      <c r="B6217" s="2">
        <f>Raw_Data!B6217</f>
        <v>45403.544444444437</v>
      </c>
      <c r="C6217">
        <f>HOUR(Raw_Data!B6217)</f>
        <v>13</v>
      </c>
      <c r="D6217" t="str">
        <f>TEXT(Raw_Data!B6217,"mmm")</f>
        <v>Apr</v>
      </c>
      <c r="E6217">
        <f>YEAR(Raw_Data!B6217)</f>
        <v>2024</v>
      </c>
      <c r="F6217" t="str">
        <f>TEXT(Raw_Data!B6217,"mmm-yy")</f>
        <v>Apr-24</v>
      </c>
      <c r="G6217" t="str">
        <f>PROPER(Raw_Data!C6217&amp;". "&amp;Raw_Data!D6217)</f>
        <v>K. Sheffield</v>
      </c>
      <c r="H6217" t="str">
        <f>IF(OR(Raw_Data!E6217="M",Raw_Data!E6217="Male"),"Male",IF(OR(Raw_Data!E6217="F",Raw_Data!E6217="Female"),"Female","Not Confirmed"))</f>
        <v>Female</v>
      </c>
      <c r="I6217">
        <f>Raw_Data!F6217</f>
        <v>8</v>
      </c>
      <c r="J6217" t="str">
        <f>FLOOR(Raw_Data!F6217,10)&amp;"-"&amp;FLOOR(Raw_Data!F6217,10)+9</f>
        <v>0-9</v>
      </c>
      <c r="K6217" t="str">
        <f>Raw_Data!G6217</f>
        <v>African American</v>
      </c>
      <c r="L6217" t="str">
        <f>Raw_Data!H6217</f>
        <v>Neurology</v>
      </c>
      <c r="M6217" t="str">
        <f>IF(Raw_Data!I6217=TRUE,"Admitted","Not Admitted")</f>
        <v>Not Admitted</v>
      </c>
      <c r="N6217" t="str">
        <f>IF(Raw_Data!J6217="","Not Rated",Raw_Data!J6217)</f>
        <v>Not Rated</v>
      </c>
      <c r="O6217">
        <f>Raw_Data!K6217</f>
        <v>53</v>
      </c>
      <c r="P6217" t="str">
        <f>IF(Raw_Data!K6217&lt;=30,"Within Time","Delayed")</f>
        <v>Delayed</v>
      </c>
    </row>
    <row r="6218" spans="1:16" x14ac:dyDescent="0.35">
      <c r="A6218" t="str">
        <f>Raw_Data!A6218</f>
        <v>440-63-7035</v>
      </c>
      <c r="B6218" s="2">
        <f>Raw_Data!B6218</f>
        <v>45403.613888888889</v>
      </c>
      <c r="C6218">
        <f>HOUR(Raw_Data!B6218)</f>
        <v>14</v>
      </c>
      <c r="D6218" t="str">
        <f>TEXT(Raw_Data!B6218,"mmm")</f>
        <v>Apr</v>
      </c>
      <c r="E6218">
        <f>YEAR(Raw_Data!B6218)</f>
        <v>2024</v>
      </c>
      <c r="F6218" t="str">
        <f>TEXT(Raw_Data!B6218,"mmm-yy")</f>
        <v>Apr-24</v>
      </c>
      <c r="G6218" t="str">
        <f>PROPER(Raw_Data!C6218&amp;". "&amp;Raw_Data!D6218)</f>
        <v>Y. Quarmby</v>
      </c>
      <c r="H6218" t="str">
        <f>IF(OR(Raw_Data!E6218="M",Raw_Data!E6218="Male"),"Male",IF(OR(Raw_Data!E6218="F",Raw_Data!E6218="Female"),"Female","Not Confirmed"))</f>
        <v>Female</v>
      </c>
      <c r="I6218">
        <f>Raw_Data!F6218</f>
        <v>41</v>
      </c>
      <c r="J6218" t="str">
        <f>FLOOR(Raw_Data!F6218,10)&amp;"-"&amp;FLOOR(Raw_Data!F6218,10)+9</f>
        <v>40-49</v>
      </c>
      <c r="K6218" t="str">
        <f>Raw_Data!G6218</f>
        <v>Asian</v>
      </c>
      <c r="L6218" t="str">
        <f>Raw_Data!H6218</f>
        <v>Orthopedics</v>
      </c>
      <c r="M6218" t="str">
        <f>IF(Raw_Data!I6218=TRUE,"Admitted","Not Admitted")</f>
        <v>Admitted</v>
      </c>
      <c r="N6218" t="str">
        <f>IF(Raw_Data!J6218="","Not Rated",Raw_Data!J6218)</f>
        <v>Not Rated</v>
      </c>
      <c r="O6218">
        <f>Raw_Data!K6218</f>
        <v>23</v>
      </c>
      <c r="P6218" t="str">
        <f>IF(Raw_Data!K6218&lt;=30,"Within Time","Delayed")</f>
        <v>Within Time</v>
      </c>
    </row>
    <row r="6219" spans="1:16" x14ac:dyDescent="0.35">
      <c r="A6219" t="str">
        <f>Raw_Data!A6219</f>
        <v>421-13-6568</v>
      </c>
      <c r="B6219" s="2">
        <f>Raw_Data!B6219</f>
        <v>45403.682638888888</v>
      </c>
      <c r="C6219">
        <f>HOUR(Raw_Data!B6219)</f>
        <v>16</v>
      </c>
      <c r="D6219" t="str">
        <f>TEXT(Raw_Data!B6219,"mmm")</f>
        <v>Apr</v>
      </c>
      <c r="E6219">
        <f>YEAR(Raw_Data!B6219)</f>
        <v>2024</v>
      </c>
      <c r="F6219" t="str">
        <f>TEXT(Raw_Data!B6219,"mmm-yy")</f>
        <v>Apr-24</v>
      </c>
      <c r="G6219" t="str">
        <f>PROPER(Raw_Data!C6219&amp;". "&amp;Raw_Data!D6219)</f>
        <v>G. Aldridge</v>
      </c>
      <c r="H6219" t="str">
        <f>IF(OR(Raw_Data!E6219="M",Raw_Data!E6219="Male"),"Male",IF(OR(Raw_Data!E6219="F",Raw_Data!E6219="Female"),"Female","Not Confirmed"))</f>
        <v>Male</v>
      </c>
      <c r="I6219">
        <f>Raw_Data!F6219</f>
        <v>21</v>
      </c>
      <c r="J6219" t="str">
        <f>FLOOR(Raw_Data!F6219,10)&amp;"-"&amp;FLOOR(Raw_Data!F6219,10)+9</f>
        <v>20-29</v>
      </c>
      <c r="K6219" t="str">
        <f>Raw_Data!G6219</f>
        <v>White</v>
      </c>
      <c r="L6219" t="str">
        <f>Raw_Data!H6219</f>
        <v>None</v>
      </c>
      <c r="M6219" t="str">
        <f>IF(Raw_Data!I6219=TRUE,"Admitted","Not Admitted")</f>
        <v>Not Admitted</v>
      </c>
      <c r="N6219" t="str">
        <f>IF(Raw_Data!J6219="","Not Rated",Raw_Data!J6219)</f>
        <v>Not Rated</v>
      </c>
      <c r="O6219">
        <f>Raw_Data!K6219</f>
        <v>16</v>
      </c>
      <c r="P6219" t="str">
        <f>IF(Raw_Data!K6219&lt;=30,"Within Time","Delayed")</f>
        <v>Within Time</v>
      </c>
    </row>
    <row r="6220" spans="1:16" x14ac:dyDescent="0.35">
      <c r="A6220" t="str">
        <f>Raw_Data!A6220</f>
        <v>132-19-3893</v>
      </c>
      <c r="B6220" s="2">
        <f>Raw_Data!B6220</f>
        <v>45403.688888888893</v>
      </c>
      <c r="C6220">
        <f>HOUR(Raw_Data!B6220)</f>
        <v>16</v>
      </c>
      <c r="D6220" t="str">
        <f>TEXT(Raw_Data!B6220,"mmm")</f>
        <v>Apr</v>
      </c>
      <c r="E6220">
        <f>YEAR(Raw_Data!B6220)</f>
        <v>2024</v>
      </c>
      <c r="F6220" t="str">
        <f>TEXT(Raw_Data!B6220,"mmm-yy")</f>
        <v>Apr-24</v>
      </c>
      <c r="G6220" t="str">
        <f>PROPER(Raw_Data!C6220&amp;". "&amp;Raw_Data!D6220)</f>
        <v>T. Quickfall</v>
      </c>
      <c r="H6220" t="str">
        <f>IF(OR(Raw_Data!E6220="M",Raw_Data!E6220="Male"),"Male",IF(OR(Raw_Data!E6220="F",Raw_Data!E6220="Female"),"Female","Not Confirmed"))</f>
        <v>Female</v>
      </c>
      <c r="I6220">
        <f>Raw_Data!F6220</f>
        <v>65</v>
      </c>
      <c r="J6220" t="str">
        <f>FLOOR(Raw_Data!F6220,10)&amp;"-"&amp;FLOOR(Raw_Data!F6220,10)+9</f>
        <v>60-69</v>
      </c>
      <c r="K6220" t="str">
        <f>Raw_Data!G6220</f>
        <v>White</v>
      </c>
      <c r="L6220" t="str">
        <f>Raw_Data!H6220</f>
        <v>None</v>
      </c>
      <c r="M6220" t="str">
        <f>IF(Raw_Data!I6220=TRUE,"Admitted","Not Admitted")</f>
        <v>Admitted</v>
      </c>
      <c r="N6220" t="str">
        <f>IF(Raw_Data!J6220="","Not Rated",Raw_Data!J6220)</f>
        <v>Not Rated</v>
      </c>
      <c r="O6220">
        <f>Raw_Data!K6220</f>
        <v>20</v>
      </c>
      <c r="P6220" t="str">
        <f>IF(Raw_Data!K6220&lt;=30,"Within Time","Delayed")</f>
        <v>Within Time</v>
      </c>
    </row>
    <row r="6221" spans="1:16" x14ac:dyDescent="0.35">
      <c r="A6221" t="str">
        <f>Raw_Data!A6221</f>
        <v>404-41-9331</v>
      </c>
      <c r="B6221" s="2">
        <f>Raw_Data!B6221</f>
        <v>45403.78125</v>
      </c>
      <c r="C6221">
        <f>HOUR(Raw_Data!B6221)</f>
        <v>18</v>
      </c>
      <c r="D6221" t="str">
        <f>TEXT(Raw_Data!B6221,"mmm")</f>
        <v>Apr</v>
      </c>
      <c r="E6221">
        <f>YEAR(Raw_Data!B6221)</f>
        <v>2024</v>
      </c>
      <c r="F6221" t="str">
        <f>TEXT(Raw_Data!B6221,"mmm-yy")</f>
        <v>Apr-24</v>
      </c>
      <c r="G6221" t="str">
        <f>PROPER(Raw_Data!C6221&amp;". "&amp;Raw_Data!D6221)</f>
        <v>I. Thornbury</v>
      </c>
      <c r="H6221" t="str">
        <f>IF(OR(Raw_Data!E6221="M",Raw_Data!E6221="Male"),"Male",IF(OR(Raw_Data!E6221="F",Raw_Data!E6221="Female"),"Female","Not Confirmed"))</f>
        <v>Female</v>
      </c>
      <c r="I6221">
        <f>Raw_Data!F6221</f>
        <v>59</v>
      </c>
      <c r="J6221" t="str">
        <f>FLOOR(Raw_Data!F6221,10)&amp;"-"&amp;FLOOR(Raw_Data!F6221,10)+9</f>
        <v>50-59</v>
      </c>
      <c r="K6221" t="str">
        <f>Raw_Data!G6221</f>
        <v>Two or More Races</v>
      </c>
      <c r="L6221" t="str">
        <f>Raw_Data!H6221</f>
        <v>None</v>
      </c>
      <c r="M6221" t="str">
        <f>IF(Raw_Data!I6221=TRUE,"Admitted","Not Admitted")</f>
        <v>Not Admitted</v>
      </c>
      <c r="N6221">
        <f>IF(Raw_Data!J6221="","Not Rated",Raw_Data!J6221)</f>
        <v>1</v>
      </c>
      <c r="O6221">
        <f>Raw_Data!K6221</f>
        <v>60</v>
      </c>
      <c r="P6221" t="str">
        <f>IF(Raw_Data!K6221&lt;=30,"Within Time","Delayed")</f>
        <v>Delayed</v>
      </c>
    </row>
    <row r="6222" spans="1:16" x14ac:dyDescent="0.35">
      <c r="A6222" t="str">
        <f>Raw_Data!A6222</f>
        <v>828-58-4106</v>
      </c>
      <c r="B6222" s="2">
        <f>Raw_Data!B6222</f>
        <v>45403.840277777781</v>
      </c>
      <c r="C6222">
        <f>HOUR(Raw_Data!B6222)</f>
        <v>20</v>
      </c>
      <c r="D6222" t="str">
        <f>TEXT(Raw_Data!B6222,"mmm")</f>
        <v>Apr</v>
      </c>
      <c r="E6222">
        <f>YEAR(Raw_Data!B6222)</f>
        <v>2024</v>
      </c>
      <c r="F6222" t="str">
        <f>TEXT(Raw_Data!B6222,"mmm-yy")</f>
        <v>Apr-24</v>
      </c>
      <c r="G6222" t="str">
        <f>PROPER(Raw_Data!C6222&amp;". "&amp;Raw_Data!D6222)</f>
        <v>H. Loxley</v>
      </c>
      <c r="H6222" t="str">
        <f>IF(OR(Raw_Data!E6222="M",Raw_Data!E6222="Male"),"Male",IF(OR(Raw_Data!E6222="F",Raw_Data!E6222="Female"),"Female","Not Confirmed"))</f>
        <v>Female</v>
      </c>
      <c r="I6222">
        <f>Raw_Data!F6222</f>
        <v>69</v>
      </c>
      <c r="J6222" t="str">
        <f>FLOOR(Raw_Data!F6222,10)&amp;"-"&amp;FLOOR(Raw_Data!F6222,10)+9</f>
        <v>60-69</v>
      </c>
      <c r="K6222" t="str">
        <f>Raw_Data!G6222</f>
        <v>Two or More Races</v>
      </c>
      <c r="L6222" t="str">
        <f>Raw_Data!H6222</f>
        <v>Orthopedics</v>
      </c>
      <c r="M6222" t="str">
        <f>IF(Raw_Data!I6222=TRUE,"Admitted","Not Admitted")</f>
        <v>Not Admitted</v>
      </c>
      <c r="N6222">
        <f>IF(Raw_Data!J6222="","Not Rated",Raw_Data!J6222)</f>
        <v>0</v>
      </c>
      <c r="O6222">
        <f>Raw_Data!K6222</f>
        <v>58</v>
      </c>
      <c r="P6222" t="str">
        <f>IF(Raw_Data!K6222&lt;=30,"Within Time","Delayed")</f>
        <v>Delayed</v>
      </c>
    </row>
    <row r="6223" spans="1:16" x14ac:dyDescent="0.35">
      <c r="A6223" t="str">
        <f>Raw_Data!A6223</f>
        <v>876-61-4749</v>
      </c>
      <c r="B6223" s="2">
        <f>Raw_Data!B6223</f>
        <v>45403.85833333333</v>
      </c>
      <c r="C6223">
        <f>HOUR(Raw_Data!B6223)</f>
        <v>20</v>
      </c>
      <c r="D6223" t="str">
        <f>TEXT(Raw_Data!B6223,"mmm")</f>
        <v>Apr</v>
      </c>
      <c r="E6223">
        <f>YEAR(Raw_Data!B6223)</f>
        <v>2024</v>
      </c>
      <c r="F6223" t="str">
        <f>TEXT(Raw_Data!B6223,"mmm-yy")</f>
        <v>Apr-24</v>
      </c>
      <c r="G6223" t="str">
        <f>PROPER(Raw_Data!C6223&amp;". "&amp;Raw_Data!D6223)</f>
        <v>S. Eastwood</v>
      </c>
      <c r="H6223" t="str">
        <f>IF(OR(Raw_Data!E6223="M",Raw_Data!E6223="Male"),"Male",IF(OR(Raw_Data!E6223="F",Raw_Data!E6223="Female"),"Female","Not Confirmed"))</f>
        <v>Male</v>
      </c>
      <c r="I6223">
        <f>Raw_Data!F6223</f>
        <v>40</v>
      </c>
      <c r="J6223" t="str">
        <f>FLOOR(Raw_Data!F6223,10)&amp;"-"&amp;FLOOR(Raw_Data!F6223,10)+9</f>
        <v>40-49</v>
      </c>
      <c r="K6223" t="str">
        <f>Raw_Data!G6223</f>
        <v>White</v>
      </c>
      <c r="L6223" t="str">
        <f>Raw_Data!H6223</f>
        <v>None</v>
      </c>
      <c r="M6223" t="str">
        <f>IF(Raw_Data!I6223=TRUE,"Admitted","Not Admitted")</f>
        <v>Admitted</v>
      </c>
      <c r="N6223" t="str">
        <f>IF(Raw_Data!J6223="","Not Rated",Raw_Data!J6223)</f>
        <v>Not Rated</v>
      </c>
      <c r="O6223">
        <f>Raw_Data!K6223</f>
        <v>50</v>
      </c>
      <c r="P6223" t="str">
        <f>IF(Raw_Data!K6223&lt;=30,"Within Time","Delayed")</f>
        <v>Delayed</v>
      </c>
    </row>
    <row r="6224" spans="1:16" x14ac:dyDescent="0.35">
      <c r="A6224" t="str">
        <f>Raw_Data!A6224</f>
        <v>799-15-2595</v>
      </c>
      <c r="B6224" s="2">
        <f>Raw_Data!B6224</f>
        <v>45403.875694444447</v>
      </c>
      <c r="C6224">
        <f>HOUR(Raw_Data!B6224)</f>
        <v>21</v>
      </c>
      <c r="D6224" t="str">
        <f>TEXT(Raw_Data!B6224,"mmm")</f>
        <v>Apr</v>
      </c>
      <c r="E6224">
        <f>YEAR(Raw_Data!B6224)</f>
        <v>2024</v>
      </c>
      <c r="F6224" t="str">
        <f>TEXT(Raw_Data!B6224,"mmm-yy")</f>
        <v>Apr-24</v>
      </c>
      <c r="G6224" t="str">
        <f>PROPER(Raw_Data!C6224&amp;". "&amp;Raw_Data!D6224)</f>
        <v>U. Greenhalgh</v>
      </c>
      <c r="H6224" t="str">
        <f>IF(OR(Raw_Data!E6224="M",Raw_Data!E6224="Male"),"Male",IF(OR(Raw_Data!E6224="F",Raw_Data!E6224="Female"),"Female","Not Confirmed"))</f>
        <v>Female</v>
      </c>
      <c r="I6224">
        <f>Raw_Data!F6224</f>
        <v>56</v>
      </c>
      <c r="J6224" t="str">
        <f>FLOOR(Raw_Data!F6224,10)&amp;"-"&amp;FLOOR(Raw_Data!F6224,10)+9</f>
        <v>50-59</v>
      </c>
      <c r="K6224" t="str">
        <f>Raw_Data!G6224</f>
        <v>Asian</v>
      </c>
      <c r="L6224" t="str">
        <f>Raw_Data!H6224</f>
        <v>General Practice</v>
      </c>
      <c r="M6224" t="str">
        <f>IF(Raw_Data!I6224=TRUE,"Admitted","Not Admitted")</f>
        <v>Admitted</v>
      </c>
      <c r="N6224" t="str">
        <f>IF(Raw_Data!J6224="","Not Rated",Raw_Data!J6224)</f>
        <v>Not Rated</v>
      </c>
      <c r="O6224">
        <f>Raw_Data!K6224</f>
        <v>16</v>
      </c>
      <c r="P6224" t="str">
        <f>IF(Raw_Data!K6224&lt;=30,"Within Time","Delayed")</f>
        <v>Within Time</v>
      </c>
    </row>
    <row r="6225" spans="1:16" x14ac:dyDescent="0.35">
      <c r="A6225" t="str">
        <f>Raw_Data!A6225</f>
        <v>412-26-4968</v>
      </c>
      <c r="B6225" s="2">
        <f>Raw_Data!B6225</f>
        <v>45403.884722222218</v>
      </c>
      <c r="C6225">
        <f>HOUR(Raw_Data!B6225)</f>
        <v>21</v>
      </c>
      <c r="D6225" t="str">
        <f>TEXT(Raw_Data!B6225,"mmm")</f>
        <v>Apr</v>
      </c>
      <c r="E6225">
        <f>YEAR(Raw_Data!B6225)</f>
        <v>2024</v>
      </c>
      <c r="F6225" t="str">
        <f>TEXT(Raw_Data!B6225,"mmm-yy")</f>
        <v>Apr-24</v>
      </c>
      <c r="G6225" t="str">
        <f>PROPER(Raw_Data!C6225&amp;". "&amp;Raw_Data!D6225)</f>
        <v>T. Ollerton</v>
      </c>
      <c r="H6225" t="str">
        <f>IF(OR(Raw_Data!E6225="M",Raw_Data!E6225="Male"),"Male",IF(OR(Raw_Data!E6225="F",Raw_Data!E6225="Female"),"Female","Not Confirmed"))</f>
        <v>Not Confirmed</v>
      </c>
      <c r="I6225">
        <f>Raw_Data!F6225</f>
        <v>35</v>
      </c>
      <c r="J6225" t="str">
        <f>FLOOR(Raw_Data!F6225,10)&amp;"-"&amp;FLOOR(Raw_Data!F6225,10)+9</f>
        <v>30-39</v>
      </c>
      <c r="K6225" t="str">
        <f>Raw_Data!G6225</f>
        <v>Unknown</v>
      </c>
      <c r="L6225" t="str">
        <f>Raw_Data!H6225</f>
        <v>None</v>
      </c>
      <c r="M6225" t="str">
        <f>IF(Raw_Data!I6225=TRUE,"Admitted","Not Admitted")</f>
        <v>Not Admitted</v>
      </c>
      <c r="N6225" t="str">
        <f>IF(Raw_Data!J6225="","Not Rated",Raw_Data!J6225)</f>
        <v>Not Rated</v>
      </c>
      <c r="O6225">
        <f>Raw_Data!K6225</f>
        <v>39</v>
      </c>
      <c r="P6225" t="str">
        <f>IF(Raw_Data!K6225&lt;=30,"Within Time","Delayed")</f>
        <v>Delayed</v>
      </c>
    </row>
    <row r="6226" spans="1:16" x14ac:dyDescent="0.35">
      <c r="A6226" t="str">
        <f>Raw_Data!A6226</f>
        <v>214-32-7947</v>
      </c>
      <c r="B6226" s="2">
        <f>Raw_Data!B6226</f>
        <v>45404.180555555547</v>
      </c>
      <c r="C6226">
        <f>HOUR(Raw_Data!B6226)</f>
        <v>4</v>
      </c>
      <c r="D6226" t="str">
        <f>TEXT(Raw_Data!B6226,"mmm")</f>
        <v>Apr</v>
      </c>
      <c r="E6226">
        <f>YEAR(Raw_Data!B6226)</f>
        <v>2024</v>
      </c>
      <c r="F6226" t="str">
        <f>TEXT(Raw_Data!B6226,"mmm-yy")</f>
        <v>Apr-24</v>
      </c>
      <c r="G6226" t="str">
        <f>PROPER(Raw_Data!C6226&amp;". "&amp;Raw_Data!D6226)</f>
        <v>Y. Kershaw</v>
      </c>
      <c r="H6226" t="str">
        <f>IF(OR(Raw_Data!E6226="M",Raw_Data!E6226="Male"),"Male",IF(OR(Raw_Data!E6226="F",Raw_Data!E6226="Female"),"Female","Not Confirmed"))</f>
        <v>Female</v>
      </c>
      <c r="I6226">
        <f>Raw_Data!F6226</f>
        <v>11</v>
      </c>
      <c r="J6226" t="str">
        <f>FLOOR(Raw_Data!F6226,10)&amp;"-"&amp;FLOOR(Raw_Data!F6226,10)+9</f>
        <v>10-19</v>
      </c>
      <c r="K6226" t="str">
        <f>Raw_Data!G6226</f>
        <v>White</v>
      </c>
      <c r="L6226" t="str">
        <f>Raw_Data!H6226</f>
        <v>None</v>
      </c>
      <c r="M6226" t="str">
        <f>IF(Raw_Data!I6226=TRUE,"Admitted","Not Admitted")</f>
        <v>Not Admitted</v>
      </c>
      <c r="N6226" t="str">
        <f>IF(Raw_Data!J6226="","Not Rated",Raw_Data!J6226)</f>
        <v>Not Rated</v>
      </c>
      <c r="O6226">
        <f>Raw_Data!K6226</f>
        <v>22</v>
      </c>
      <c r="P6226" t="str">
        <f>IF(Raw_Data!K6226&lt;=30,"Within Time","Delayed")</f>
        <v>Within Time</v>
      </c>
    </row>
    <row r="6227" spans="1:16" x14ac:dyDescent="0.35">
      <c r="A6227" t="str">
        <f>Raw_Data!A6227</f>
        <v>403-71-1929</v>
      </c>
      <c r="B6227" s="2">
        <f>Raw_Data!B6227</f>
        <v>45404.261111111111</v>
      </c>
      <c r="C6227">
        <f>HOUR(Raw_Data!B6227)</f>
        <v>6</v>
      </c>
      <c r="D6227" t="str">
        <f>TEXT(Raw_Data!B6227,"mmm")</f>
        <v>Apr</v>
      </c>
      <c r="E6227">
        <f>YEAR(Raw_Data!B6227)</f>
        <v>2024</v>
      </c>
      <c r="F6227" t="str">
        <f>TEXT(Raw_Data!B6227,"mmm-yy")</f>
        <v>Apr-24</v>
      </c>
      <c r="G6227" t="str">
        <f>PROPER(Raw_Data!C6227&amp;". "&amp;Raw_Data!D6227)</f>
        <v>V. Carraway</v>
      </c>
      <c r="H6227" t="str">
        <f>IF(OR(Raw_Data!E6227="M",Raw_Data!E6227="Male"),"Male",IF(OR(Raw_Data!E6227="F",Raw_Data!E6227="Female"),"Female","Not Confirmed"))</f>
        <v>Female</v>
      </c>
      <c r="I6227">
        <f>Raw_Data!F6227</f>
        <v>26</v>
      </c>
      <c r="J6227" t="str">
        <f>FLOOR(Raw_Data!F6227,10)&amp;"-"&amp;FLOOR(Raw_Data!F6227,10)+9</f>
        <v>20-29</v>
      </c>
      <c r="K6227" t="str">
        <f>Raw_Data!G6227</f>
        <v>White</v>
      </c>
      <c r="L6227" t="str">
        <f>Raw_Data!H6227</f>
        <v>General Practice</v>
      </c>
      <c r="M6227" t="str">
        <f>IF(Raw_Data!I6227=TRUE,"Admitted","Not Admitted")</f>
        <v>Admitted</v>
      </c>
      <c r="N6227" t="str">
        <f>IF(Raw_Data!J6227="","Not Rated",Raw_Data!J6227)</f>
        <v>Not Rated</v>
      </c>
      <c r="O6227">
        <f>Raw_Data!K6227</f>
        <v>49</v>
      </c>
      <c r="P6227" t="str">
        <f>IF(Raw_Data!K6227&lt;=30,"Within Time","Delayed")</f>
        <v>Delayed</v>
      </c>
    </row>
    <row r="6228" spans="1:16" x14ac:dyDescent="0.35">
      <c r="A6228" t="str">
        <f>Raw_Data!A6228</f>
        <v>407-48-9490</v>
      </c>
      <c r="B6228" s="2">
        <f>Raw_Data!B6228</f>
        <v>45404.276388888888</v>
      </c>
      <c r="C6228">
        <f>HOUR(Raw_Data!B6228)</f>
        <v>6</v>
      </c>
      <c r="D6228" t="str">
        <f>TEXT(Raw_Data!B6228,"mmm")</f>
        <v>Apr</v>
      </c>
      <c r="E6228">
        <f>YEAR(Raw_Data!B6228)</f>
        <v>2024</v>
      </c>
      <c r="F6228" t="str">
        <f>TEXT(Raw_Data!B6228,"mmm-yy")</f>
        <v>Apr-24</v>
      </c>
      <c r="G6228" t="str">
        <f>PROPER(Raw_Data!C6228&amp;". "&amp;Raw_Data!D6228)</f>
        <v>E. Cholmondeley</v>
      </c>
      <c r="H6228" t="str">
        <f>IF(OR(Raw_Data!E6228="M",Raw_Data!E6228="Male"),"Male",IF(OR(Raw_Data!E6228="F",Raw_Data!E6228="Female"),"Female","Not Confirmed"))</f>
        <v>Male</v>
      </c>
      <c r="I6228">
        <f>Raw_Data!F6228</f>
        <v>54</v>
      </c>
      <c r="J6228" t="str">
        <f>FLOOR(Raw_Data!F6228,10)&amp;"-"&amp;FLOOR(Raw_Data!F6228,10)+9</f>
        <v>50-59</v>
      </c>
      <c r="K6228" t="str">
        <f>Raw_Data!G6228</f>
        <v>Asian</v>
      </c>
      <c r="L6228" t="str">
        <f>Raw_Data!H6228</f>
        <v>Gastroenterology</v>
      </c>
      <c r="M6228" t="str">
        <f>IF(Raw_Data!I6228=TRUE,"Admitted","Not Admitted")</f>
        <v>Not Admitted</v>
      </c>
      <c r="N6228">
        <f>IF(Raw_Data!J6228="","Not Rated",Raw_Data!J6228)</f>
        <v>1</v>
      </c>
      <c r="O6228">
        <f>Raw_Data!K6228</f>
        <v>43</v>
      </c>
      <c r="P6228" t="str">
        <f>IF(Raw_Data!K6228&lt;=30,"Within Time","Delayed")</f>
        <v>Delayed</v>
      </c>
    </row>
    <row r="6229" spans="1:16" x14ac:dyDescent="0.35">
      <c r="A6229" t="str">
        <f>Raw_Data!A6229</f>
        <v>874-64-3716</v>
      </c>
      <c r="B6229" s="2">
        <f>Raw_Data!B6229</f>
        <v>45404.287499999999</v>
      </c>
      <c r="C6229">
        <f>HOUR(Raw_Data!B6229)</f>
        <v>6</v>
      </c>
      <c r="D6229" t="str">
        <f>TEXT(Raw_Data!B6229,"mmm")</f>
        <v>Apr</v>
      </c>
      <c r="E6229">
        <f>YEAR(Raw_Data!B6229)</f>
        <v>2024</v>
      </c>
      <c r="F6229" t="str">
        <f>TEXT(Raw_Data!B6229,"mmm-yy")</f>
        <v>Apr-24</v>
      </c>
      <c r="G6229" t="str">
        <f>PROPER(Raw_Data!C6229&amp;". "&amp;Raw_Data!D6229)</f>
        <v>V. Hathaway</v>
      </c>
      <c r="H6229" t="str">
        <f>IF(OR(Raw_Data!E6229="M",Raw_Data!E6229="Male"),"Male",IF(OR(Raw_Data!E6229="F",Raw_Data!E6229="Female"),"Female","Not Confirmed"))</f>
        <v>Male</v>
      </c>
      <c r="I6229">
        <f>Raw_Data!F6229</f>
        <v>17</v>
      </c>
      <c r="J6229" t="str">
        <f>FLOOR(Raw_Data!F6229,10)&amp;"-"&amp;FLOOR(Raw_Data!F6229,10)+9</f>
        <v>10-19</v>
      </c>
      <c r="K6229" t="str">
        <f>Raw_Data!G6229</f>
        <v>African American</v>
      </c>
      <c r="L6229" t="str">
        <f>Raw_Data!H6229</f>
        <v>None</v>
      </c>
      <c r="M6229" t="str">
        <f>IF(Raw_Data!I6229=TRUE,"Admitted","Not Admitted")</f>
        <v>Admitted</v>
      </c>
      <c r="N6229" t="str">
        <f>IF(Raw_Data!J6229="","Not Rated",Raw_Data!J6229)</f>
        <v>Not Rated</v>
      </c>
      <c r="O6229">
        <f>Raw_Data!K6229</f>
        <v>35</v>
      </c>
      <c r="P6229" t="str">
        <f>IF(Raw_Data!K6229&lt;=30,"Within Time","Delayed")</f>
        <v>Delayed</v>
      </c>
    </row>
    <row r="6230" spans="1:16" x14ac:dyDescent="0.35">
      <c r="A6230" t="str">
        <f>Raw_Data!A6230</f>
        <v>536-69-5203</v>
      </c>
      <c r="B6230" s="2">
        <f>Raw_Data!B6230</f>
        <v>45404.344444444447</v>
      </c>
      <c r="C6230">
        <f>HOUR(Raw_Data!B6230)</f>
        <v>8</v>
      </c>
      <c r="D6230" t="str">
        <f>TEXT(Raw_Data!B6230,"mmm")</f>
        <v>Apr</v>
      </c>
      <c r="E6230">
        <f>YEAR(Raw_Data!B6230)</f>
        <v>2024</v>
      </c>
      <c r="F6230" t="str">
        <f>TEXT(Raw_Data!B6230,"mmm-yy")</f>
        <v>Apr-24</v>
      </c>
      <c r="G6230" t="str">
        <f>PROPER(Raw_Data!C6230&amp;". "&amp;Raw_Data!D6230)</f>
        <v>J. Postlethwaite</v>
      </c>
      <c r="H6230" t="str">
        <f>IF(OR(Raw_Data!E6230="M",Raw_Data!E6230="Male"),"Male",IF(OR(Raw_Data!E6230="F",Raw_Data!E6230="Female"),"Female","Not Confirmed"))</f>
        <v>Male</v>
      </c>
      <c r="I6230">
        <f>Raw_Data!F6230</f>
        <v>29</v>
      </c>
      <c r="J6230" t="str">
        <f>FLOOR(Raw_Data!F6230,10)&amp;"-"&amp;FLOOR(Raw_Data!F6230,10)+9</f>
        <v>20-29</v>
      </c>
      <c r="K6230" t="str">
        <f>Raw_Data!G6230</f>
        <v>White</v>
      </c>
      <c r="L6230" t="str">
        <f>Raw_Data!H6230</f>
        <v>None</v>
      </c>
      <c r="M6230" t="str">
        <f>IF(Raw_Data!I6230=TRUE,"Admitted","Not Admitted")</f>
        <v>Not Admitted</v>
      </c>
      <c r="N6230">
        <f>IF(Raw_Data!J6230="","Not Rated",Raw_Data!J6230)</f>
        <v>3</v>
      </c>
      <c r="O6230">
        <f>Raw_Data!K6230</f>
        <v>24</v>
      </c>
      <c r="P6230" t="str">
        <f>IF(Raw_Data!K6230&lt;=30,"Within Time","Delayed")</f>
        <v>Within Time</v>
      </c>
    </row>
    <row r="6231" spans="1:16" x14ac:dyDescent="0.35">
      <c r="A6231" t="str">
        <f>Raw_Data!A6231</f>
        <v>967-64-6880</v>
      </c>
      <c r="B6231" s="2">
        <f>Raw_Data!B6231</f>
        <v>45404.363194444442</v>
      </c>
      <c r="C6231">
        <f>HOUR(Raw_Data!B6231)</f>
        <v>8</v>
      </c>
      <c r="D6231" t="str">
        <f>TEXT(Raw_Data!B6231,"mmm")</f>
        <v>Apr</v>
      </c>
      <c r="E6231">
        <f>YEAR(Raw_Data!B6231)</f>
        <v>2024</v>
      </c>
      <c r="F6231" t="str">
        <f>TEXT(Raw_Data!B6231,"mmm-yy")</f>
        <v>Apr-24</v>
      </c>
      <c r="G6231" t="str">
        <f>PROPER(Raw_Data!C6231&amp;". "&amp;Raw_Data!D6231)</f>
        <v>E. Middleditch</v>
      </c>
      <c r="H6231" t="str">
        <f>IF(OR(Raw_Data!E6231="M",Raw_Data!E6231="Male"),"Male",IF(OR(Raw_Data!E6231="F",Raw_Data!E6231="Female"),"Female","Not Confirmed"))</f>
        <v>Male</v>
      </c>
      <c r="I6231">
        <f>Raw_Data!F6231</f>
        <v>4</v>
      </c>
      <c r="J6231" t="str">
        <f>FLOOR(Raw_Data!F6231,10)&amp;"-"&amp;FLOOR(Raw_Data!F6231,10)+9</f>
        <v>0-9</v>
      </c>
      <c r="K6231" t="str">
        <f>Raw_Data!G6231</f>
        <v>Pacific Islander</v>
      </c>
      <c r="L6231" t="str">
        <f>Raw_Data!H6231</f>
        <v>General Practice</v>
      </c>
      <c r="M6231" t="str">
        <f>IF(Raw_Data!I6231=TRUE,"Admitted","Not Admitted")</f>
        <v>Not Admitted</v>
      </c>
      <c r="N6231" t="str">
        <f>IF(Raw_Data!J6231="","Not Rated",Raw_Data!J6231)</f>
        <v>Not Rated</v>
      </c>
      <c r="O6231">
        <f>Raw_Data!K6231</f>
        <v>22</v>
      </c>
      <c r="P6231" t="str">
        <f>IF(Raw_Data!K6231&lt;=30,"Within Time","Delayed")</f>
        <v>Within Time</v>
      </c>
    </row>
    <row r="6232" spans="1:16" x14ac:dyDescent="0.35">
      <c r="A6232" t="str">
        <f>Raw_Data!A6232</f>
        <v>882-60-1705</v>
      </c>
      <c r="B6232" s="2">
        <f>Raw_Data!B6232</f>
        <v>45404.38958333333</v>
      </c>
      <c r="C6232">
        <f>HOUR(Raw_Data!B6232)</f>
        <v>9</v>
      </c>
      <c r="D6232" t="str">
        <f>TEXT(Raw_Data!B6232,"mmm")</f>
        <v>Apr</v>
      </c>
      <c r="E6232">
        <f>YEAR(Raw_Data!B6232)</f>
        <v>2024</v>
      </c>
      <c r="F6232" t="str">
        <f>TEXT(Raw_Data!B6232,"mmm-yy")</f>
        <v>Apr-24</v>
      </c>
      <c r="G6232" t="str">
        <f>PROPER(Raw_Data!C6232&amp;". "&amp;Raw_Data!D6232)</f>
        <v>F. Middleditch</v>
      </c>
      <c r="H6232" t="str">
        <f>IF(OR(Raw_Data!E6232="M",Raw_Data!E6232="Male"),"Male",IF(OR(Raw_Data!E6232="F",Raw_Data!E6232="Female"),"Female","Not Confirmed"))</f>
        <v>Female</v>
      </c>
      <c r="I6232">
        <f>Raw_Data!F6232</f>
        <v>66</v>
      </c>
      <c r="J6232" t="str">
        <f>FLOOR(Raw_Data!F6232,10)&amp;"-"&amp;FLOOR(Raw_Data!F6232,10)+9</f>
        <v>60-69</v>
      </c>
      <c r="K6232" t="str">
        <f>Raw_Data!G6232</f>
        <v>White</v>
      </c>
      <c r="L6232" t="str">
        <f>Raw_Data!H6232</f>
        <v>Orthopedics</v>
      </c>
      <c r="M6232" t="str">
        <f>IF(Raw_Data!I6232=TRUE,"Admitted","Not Admitted")</f>
        <v>Admitted</v>
      </c>
      <c r="N6232">
        <f>IF(Raw_Data!J6232="","Not Rated",Raw_Data!J6232)</f>
        <v>2</v>
      </c>
      <c r="O6232">
        <f>Raw_Data!K6232</f>
        <v>47</v>
      </c>
      <c r="P6232" t="str">
        <f>IF(Raw_Data!K6232&lt;=30,"Within Time","Delayed")</f>
        <v>Delayed</v>
      </c>
    </row>
    <row r="6233" spans="1:16" x14ac:dyDescent="0.35">
      <c r="A6233" t="str">
        <f>Raw_Data!A6233</f>
        <v>327-83-7746</v>
      </c>
      <c r="B6233" s="2">
        <f>Raw_Data!B6233</f>
        <v>45404.575694444437</v>
      </c>
      <c r="C6233">
        <f>HOUR(Raw_Data!B6233)</f>
        <v>13</v>
      </c>
      <c r="D6233" t="str">
        <f>TEXT(Raw_Data!B6233,"mmm")</f>
        <v>Apr</v>
      </c>
      <c r="E6233">
        <f>YEAR(Raw_Data!B6233)</f>
        <v>2024</v>
      </c>
      <c r="F6233" t="str">
        <f>TEXT(Raw_Data!B6233,"mmm-yy")</f>
        <v>Apr-24</v>
      </c>
      <c r="G6233" t="str">
        <f>PROPER(Raw_Data!C6233&amp;". "&amp;Raw_Data!D6233)</f>
        <v>O. Churchard</v>
      </c>
      <c r="H6233" t="str">
        <f>IF(OR(Raw_Data!E6233="M",Raw_Data!E6233="Male"),"Male",IF(OR(Raw_Data!E6233="F",Raw_Data!E6233="Female"),"Female","Not Confirmed"))</f>
        <v>Male</v>
      </c>
      <c r="I6233">
        <f>Raw_Data!F6233</f>
        <v>64</v>
      </c>
      <c r="J6233" t="str">
        <f>FLOOR(Raw_Data!F6233,10)&amp;"-"&amp;FLOOR(Raw_Data!F6233,10)+9</f>
        <v>60-69</v>
      </c>
      <c r="K6233" t="str">
        <f>Raw_Data!G6233</f>
        <v>White</v>
      </c>
      <c r="L6233" t="str">
        <f>Raw_Data!H6233</f>
        <v>None</v>
      </c>
      <c r="M6233" t="str">
        <f>IF(Raw_Data!I6233=TRUE,"Admitted","Not Admitted")</f>
        <v>Admitted</v>
      </c>
      <c r="N6233" t="str">
        <f>IF(Raw_Data!J6233="","Not Rated",Raw_Data!J6233)</f>
        <v>Not Rated</v>
      </c>
      <c r="O6233">
        <f>Raw_Data!K6233</f>
        <v>19</v>
      </c>
      <c r="P6233" t="str">
        <f>IF(Raw_Data!K6233&lt;=30,"Within Time","Delayed")</f>
        <v>Within Time</v>
      </c>
    </row>
    <row r="6234" spans="1:16" x14ac:dyDescent="0.35">
      <c r="A6234" t="str">
        <f>Raw_Data!A6234</f>
        <v>444-74-9351</v>
      </c>
      <c r="B6234" s="2">
        <f>Raw_Data!B6234</f>
        <v>45404.637499999997</v>
      </c>
      <c r="C6234">
        <f>HOUR(Raw_Data!B6234)</f>
        <v>15</v>
      </c>
      <c r="D6234" t="str">
        <f>TEXT(Raw_Data!B6234,"mmm")</f>
        <v>Apr</v>
      </c>
      <c r="E6234">
        <f>YEAR(Raw_Data!B6234)</f>
        <v>2024</v>
      </c>
      <c r="F6234" t="str">
        <f>TEXT(Raw_Data!B6234,"mmm-yy")</f>
        <v>Apr-24</v>
      </c>
      <c r="G6234" t="str">
        <f>PROPER(Raw_Data!C6234&amp;". "&amp;Raw_Data!D6234)</f>
        <v>P. Yarborough</v>
      </c>
      <c r="H6234" t="str">
        <f>IF(OR(Raw_Data!E6234="M",Raw_Data!E6234="Male"),"Male",IF(OR(Raw_Data!E6234="F",Raw_Data!E6234="Female"),"Female","Not Confirmed"))</f>
        <v>Male</v>
      </c>
      <c r="I6234">
        <f>Raw_Data!F6234</f>
        <v>3</v>
      </c>
      <c r="J6234" t="str">
        <f>FLOOR(Raw_Data!F6234,10)&amp;"-"&amp;FLOOR(Raw_Data!F6234,10)+9</f>
        <v>0-9</v>
      </c>
      <c r="K6234" t="str">
        <f>Raw_Data!G6234</f>
        <v>African American</v>
      </c>
      <c r="L6234" t="str">
        <f>Raw_Data!H6234</f>
        <v>General Practice</v>
      </c>
      <c r="M6234" t="str">
        <f>IF(Raw_Data!I6234=TRUE,"Admitted","Not Admitted")</f>
        <v>Not Admitted</v>
      </c>
      <c r="N6234" t="str">
        <f>IF(Raw_Data!J6234="","Not Rated",Raw_Data!J6234)</f>
        <v>Not Rated</v>
      </c>
      <c r="O6234">
        <f>Raw_Data!K6234</f>
        <v>60</v>
      </c>
      <c r="P6234" t="str">
        <f>IF(Raw_Data!K6234&lt;=30,"Within Time","Delayed")</f>
        <v>Delayed</v>
      </c>
    </row>
    <row r="6235" spans="1:16" x14ac:dyDescent="0.35">
      <c r="A6235" t="str">
        <f>Raw_Data!A6235</f>
        <v>701-38-6096</v>
      </c>
      <c r="B6235" s="2">
        <f>Raw_Data!B6235</f>
        <v>45404.749305555553</v>
      </c>
      <c r="C6235">
        <f>HOUR(Raw_Data!B6235)</f>
        <v>17</v>
      </c>
      <c r="D6235" t="str">
        <f>TEXT(Raw_Data!B6235,"mmm")</f>
        <v>Apr</v>
      </c>
      <c r="E6235">
        <f>YEAR(Raw_Data!B6235)</f>
        <v>2024</v>
      </c>
      <c r="F6235" t="str">
        <f>TEXT(Raw_Data!B6235,"mmm-yy")</f>
        <v>Apr-24</v>
      </c>
      <c r="G6235" t="str">
        <f>PROPER(Raw_Data!C6235&amp;". "&amp;Raw_Data!D6235)</f>
        <v>Y. Corpes</v>
      </c>
      <c r="H6235" t="str">
        <f>IF(OR(Raw_Data!E6235="M",Raw_Data!E6235="Male"),"Male",IF(OR(Raw_Data!E6235="F",Raw_Data!E6235="Female"),"Female","Not Confirmed"))</f>
        <v>Female</v>
      </c>
      <c r="I6235">
        <f>Raw_Data!F6235</f>
        <v>6</v>
      </c>
      <c r="J6235" t="str">
        <f>FLOOR(Raw_Data!F6235,10)&amp;"-"&amp;FLOOR(Raw_Data!F6235,10)+9</f>
        <v>0-9</v>
      </c>
      <c r="K6235" t="str">
        <f>Raw_Data!G6235</f>
        <v>Declined to Identify</v>
      </c>
      <c r="L6235" t="str">
        <f>Raw_Data!H6235</f>
        <v>Renal</v>
      </c>
      <c r="M6235" t="str">
        <f>IF(Raw_Data!I6235=TRUE,"Admitted","Not Admitted")</f>
        <v>Not Admitted</v>
      </c>
      <c r="N6235">
        <f>IF(Raw_Data!J6235="","Not Rated",Raw_Data!J6235)</f>
        <v>4</v>
      </c>
      <c r="O6235">
        <f>Raw_Data!K6235</f>
        <v>34</v>
      </c>
      <c r="P6235" t="str">
        <f>IF(Raw_Data!K6235&lt;=30,"Within Time","Delayed")</f>
        <v>Delayed</v>
      </c>
    </row>
    <row r="6236" spans="1:16" x14ac:dyDescent="0.35">
      <c r="A6236" t="str">
        <f>Raw_Data!A6236</f>
        <v>279-26-7229</v>
      </c>
      <c r="B6236" s="2">
        <f>Raw_Data!B6236</f>
        <v>45404.814583333333</v>
      </c>
      <c r="C6236">
        <f>HOUR(Raw_Data!B6236)</f>
        <v>19</v>
      </c>
      <c r="D6236" t="str">
        <f>TEXT(Raw_Data!B6236,"mmm")</f>
        <v>Apr</v>
      </c>
      <c r="E6236">
        <f>YEAR(Raw_Data!B6236)</f>
        <v>2024</v>
      </c>
      <c r="F6236" t="str">
        <f>TEXT(Raw_Data!B6236,"mmm-yy")</f>
        <v>Apr-24</v>
      </c>
      <c r="G6236" t="str">
        <f>PROPER(Raw_Data!C6236&amp;". "&amp;Raw_Data!D6236)</f>
        <v>W. Ollerton</v>
      </c>
      <c r="H6236" t="str">
        <f>IF(OR(Raw_Data!E6236="M",Raw_Data!E6236="Male"),"Male",IF(OR(Raw_Data!E6236="F",Raw_Data!E6236="Female"),"Female","Not Confirmed"))</f>
        <v>Male</v>
      </c>
      <c r="I6236">
        <f>Raw_Data!F6236</f>
        <v>46</v>
      </c>
      <c r="J6236" t="str">
        <f>FLOOR(Raw_Data!F6236,10)&amp;"-"&amp;FLOOR(Raw_Data!F6236,10)+9</f>
        <v>40-49</v>
      </c>
      <c r="K6236" t="str">
        <f>Raw_Data!G6236</f>
        <v>White</v>
      </c>
      <c r="L6236" t="str">
        <f>Raw_Data!H6236</f>
        <v>Orthopedics</v>
      </c>
      <c r="M6236" t="str">
        <f>IF(Raw_Data!I6236=TRUE,"Admitted","Not Admitted")</f>
        <v>Admitted</v>
      </c>
      <c r="N6236">
        <f>IF(Raw_Data!J6236="","Not Rated",Raw_Data!J6236)</f>
        <v>1</v>
      </c>
      <c r="O6236">
        <f>Raw_Data!K6236</f>
        <v>30</v>
      </c>
      <c r="P6236" t="str">
        <f>IF(Raw_Data!K6236&lt;=30,"Within Time","Delayed")</f>
        <v>Within Time</v>
      </c>
    </row>
    <row r="6237" spans="1:16" x14ac:dyDescent="0.35">
      <c r="A6237" t="str">
        <f>Raw_Data!A6237</f>
        <v>110-67-8224</v>
      </c>
      <c r="B6237" s="2">
        <f>Raw_Data!B6237</f>
        <v>45404.990277777782</v>
      </c>
      <c r="C6237">
        <f>HOUR(Raw_Data!B6237)</f>
        <v>23</v>
      </c>
      <c r="D6237" t="str">
        <f>TEXT(Raw_Data!B6237,"mmm")</f>
        <v>Apr</v>
      </c>
      <c r="E6237">
        <f>YEAR(Raw_Data!B6237)</f>
        <v>2024</v>
      </c>
      <c r="F6237" t="str">
        <f>TEXT(Raw_Data!B6237,"mmm-yy")</f>
        <v>Apr-24</v>
      </c>
      <c r="G6237" t="str">
        <f>PROPER(Raw_Data!C6237&amp;". "&amp;Raw_Data!D6237)</f>
        <v>C. Brixey</v>
      </c>
      <c r="H6237" t="str">
        <f>IF(OR(Raw_Data!E6237="M",Raw_Data!E6237="Male"),"Male",IF(OR(Raw_Data!E6237="F",Raw_Data!E6237="Female"),"Female","Not Confirmed"))</f>
        <v>Female</v>
      </c>
      <c r="I6237">
        <f>Raw_Data!F6237</f>
        <v>79</v>
      </c>
      <c r="J6237" t="str">
        <f>FLOOR(Raw_Data!F6237,10)&amp;"-"&amp;FLOOR(Raw_Data!F6237,10)+9</f>
        <v>70-79</v>
      </c>
      <c r="K6237" t="str">
        <f>Raw_Data!G6237</f>
        <v>Unknown</v>
      </c>
      <c r="L6237" t="str">
        <f>Raw_Data!H6237</f>
        <v>General Practice</v>
      </c>
      <c r="M6237" t="str">
        <f>IF(Raw_Data!I6237=TRUE,"Admitted","Not Admitted")</f>
        <v>Admitted</v>
      </c>
      <c r="N6237" t="str">
        <f>IF(Raw_Data!J6237="","Not Rated",Raw_Data!J6237)</f>
        <v>Not Rated</v>
      </c>
      <c r="O6237">
        <f>Raw_Data!K6237</f>
        <v>52</v>
      </c>
      <c r="P6237" t="str">
        <f>IF(Raw_Data!K6237&lt;=30,"Within Time","Delayed")</f>
        <v>Delayed</v>
      </c>
    </row>
    <row r="6238" spans="1:16" x14ac:dyDescent="0.35">
      <c r="A6238" t="str">
        <f>Raw_Data!A6238</f>
        <v>936-82-2353</v>
      </c>
      <c r="B6238" s="2">
        <f>Raw_Data!B6238</f>
        <v>45405.024305555547</v>
      </c>
      <c r="C6238">
        <f>HOUR(Raw_Data!B6238)</f>
        <v>0</v>
      </c>
      <c r="D6238" t="str">
        <f>TEXT(Raw_Data!B6238,"mmm")</f>
        <v>Apr</v>
      </c>
      <c r="E6238">
        <f>YEAR(Raw_Data!B6238)</f>
        <v>2024</v>
      </c>
      <c r="F6238" t="str">
        <f>TEXT(Raw_Data!B6238,"mmm-yy")</f>
        <v>Apr-24</v>
      </c>
      <c r="G6238" t="str">
        <f>PROPER(Raw_Data!C6238&amp;". "&amp;Raw_Data!D6238)</f>
        <v>Q. Goudie</v>
      </c>
      <c r="H6238" t="str">
        <f>IF(OR(Raw_Data!E6238="M",Raw_Data!E6238="Male"),"Male",IF(OR(Raw_Data!E6238="F",Raw_Data!E6238="Female"),"Female","Not Confirmed"))</f>
        <v>Female</v>
      </c>
      <c r="I6238">
        <f>Raw_Data!F6238</f>
        <v>6</v>
      </c>
      <c r="J6238" t="str">
        <f>FLOOR(Raw_Data!F6238,10)&amp;"-"&amp;FLOOR(Raw_Data!F6238,10)+9</f>
        <v>0-9</v>
      </c>
      <c r="K6238" t="str">
        <f>Raw_Data!G6238</f>
        <v>African American</v>
      </c>
      <c r="L6238" t="str">
        <f>Raw_Data!H6238</f>
        <v>None</v>
      </c>
      <c r="M6238" t="str">
        <f>IF(Raw_Data!I6238=TRUE,"Admitted","Not Admitted")</f>
        <v>Not Admitted</v>
      </c>
      <c r="N6238" t="str">
        <f>IF(Raw_Data!J6238="","Not Rated",Raw_Data!J6238)</f>
        <v>Not Rated</v>
      </c>
      <c r="O6238">
        <f>Raw_Data!K6238</f>
        <v>32</v>
      </c>
      <c r="P6238" t="str">
        <f>IF(Raw_Data!K6238&lt;=30,"Within Time","Delayed")</f>
        <v>Delayed</v>
      </c>
    </row>
    <row r="6239" spans="1:16" x14ac:dyDescent="0.35">
      <c r="A6239" t="str">
        <f>Raw_Data!A6239</f>
        <v>677-75-6896</v>
      </c>
      <c r="B6239" s="2">
        <f>Raw_Data!B6239</f>
        <v>45405.044444444437</v>
      </c>
      <c r="C6239">
        <f>HOUR(Raw_Data!B6239)</f>
        <v>1</v>
      </c>
      <c r="D6239" t="str">
        <f>TEXT(Raw_Data!B6239,"mmm")</f>
        <v>Apr</v>
      </c>
      <c r="E6239">
        <f>YEAR(Raw_Data!B6239)</f>
        <v>2024</v>
      </c>
      <c r="F6239" t="str">
        <f>TEXT(Raw_Data!B6239,"mmm-yy")</f>
        <v>Apr-24</v>
      </c>
      <c r="G6239" t="str">
        <f>PROPER(Raw_Data!C6239&amp;". "&amp;Raw_Data!D6239)</f>
        <v>K. Silverlock</v>
      </c>
      <c r="H6239" t="str">
        <f>IF(OR(Raw_Data!E6239="M",Raw_Data!E6239="Male"),"Male",IF(OR(Raw_Data!E6239="F",Raw_Data!E6239="Female"),"Female","Not Confirmed"))</f>
        <v>Male</v>
      </c>
      <c r="I6239">
        <f>Raw_Data!F6239</f>
        <v>10</v>
      </c>
      <c r="J6239" t="str">
        <f>FLOOR(Raw_Data!F6239,10)&amp;"-"&amp;FLOOR(Raw_Data!F6239,10)+9</f>
        <v>10-19</v>
      </c>
      <c r="K6239" t="str">
        <f>Raw_Data!G6239</f>
        <v>Unknown</v>
      </c>
      <c r="L6239" t="str">
        <f>Raw_Data!H6239</f>
        <v>None</v>
      </c>
      <c r="M6239" t="str">
        <f>IF(Raw_Data!I6239=TRUE,"Admitted","Not Admitted")</f>
        <v>Admitted</v>
      </c>
      <c r="N6239" t="str">
        <f>IF(Raw_Data!J6239="","Not Rated",Raw_Data!J6239)</f>
        <v>Not Rated</v>
      </c>
      <c r="O6239">
        <f>Raw_Data!K6239</f>
        <v>37</v>
      </c>
      <c r="P6239" t="str">
        <f>IF(Raw_Data!K6239&lt;=30,"Within Time","Delayed")</f>
        <v>Delayed</v>
      </c>
    </row>
    <row r="6240" spans="1:16" x14ac:dyDescent="0.35">
      <c r="A6240" t="str">
        <f>Raw_Data!A6240</f>
        <v>408-47-1679</v>
      </c>
      <c r="B6240" s="2">
        <f>Raw_Data!B6240</f>
        <v>45405.12777777778</v>
      </c>
      <c r="C6240">
        <f>HOUR(Raw_Data!B6240)</f>
        <v>3</v>
      </c>
      <c r="D6240" t="str">
        <f>TEXT(Raw_Data!B6240,"mmm")</f>
        <v>Apr</v>
      </c>
      <c r="E6240">
        <f>YEAR(Raw_Data!B6240)</f>
        <v>2024</v>
      </c>
      <c r="F6240" t="str">
        <f>TEXT(Raw_Data!B6240,"mmm-yy")</f>
        <v>Apr-24</v>
      </c>
      <c r="G6240" t="str">
        <f>PROPER(Raw_Data!C6240&amp;". "&amp;Raw_Data!D6240)</f>
        <v>C. Upperton</v>
      </c>
      <c r="H6240" t="str">
        <f>IF(OR(Raw_Data!E6240="M",Raw_Data!E6240="Male"),"Male",IF(OR(Raw_Data!E6240="F",Raw_Data!E6240="Female"),"Female","Not Confirmed"))</f>
        <v>Male</v>
      </c>
      <c r="I6240">
        <f>Raw_Data!F6240</f>
        <v>47</v>
      </c>
      <c r="J6240" t="str">
        <f>FLOOR(Raw_Data!F6240,10)&amp;"-"&amp;FLOOR(Raw_Data!F6240,10)+9</f>
        <v>40-49</v>
      </c>
      <c r="K6240" t="str">
        <f>Raw_Data!G6240</f>
        <v>Two or More Races</v>
      </c>
      <c r="L6240" t="str">
        <f>Raw_Data!H6240</f>
        <v>Orthopedics</v>
      </c>
      <c r="M6240" t="str">
        <f>IF(Raw_Data!I6240=TRUE,"Admitted","Not Admitted")</f>
        <v>Not Admitted</v>
      </c>
      <c r="N6240" t="str">
        <f>IF(Raw_Data!J6240="","Not Rated",Raw_Data!J6240)</f>
        <v>Not Rated</v>
      </c>
      <c r="O6240">
        <f>Raw_Data!K6240</f>
        <v>18</v>
      </c>
      <c r="P6240" t="str">
        <f>IF(Raw_Data!K6240&lt;=30,"Within Time","Delayed")</f>
        <v>Within Time</v>
      </c>
    </row>
    <row r="6241" spans="1:16" x14ac:dyDescent="0.35">
      <c r="A6241" t="str">
        <f>Raw_Data!A6241</f>
        <v>795-60-2086</v>
      </c>
      <c r="B6241" s="2">
        <f>Raw_Data!B6241</f>
        <v>45405.211111111108</v>
      </c>
      <c r="C6241">
        <f>HOUR(Raw_Data!B6241)</f>
        <v>5</v>
      </c>
      <c r="D6241" t="str">
        <f>TEXT(Raw_Data!B6241,"mmm")</f>
        <v>Apr</v>
      </c>
      <c r="E6241">
        <f>YEAR(Raw_Data!B6241)</f>
        <v>2024</v>
      </c>
      <c r="F6241" t="str">
        <f>TEXT(Raw_Data!B6241,"mmm-yy")</f>
        <v>Apr-24</v>
      </c>
      <c r="G6241" t="str">
        <f>PROPER(Raw_Data!C6241&amp;". "&amp;Raw_Data!D6241)</f>
        <v>D. Ainsworth</v>
      </c>
      <c r="H6241" t="str">
        <f>IF(OR(Raw_Data!E6241="M",Raw_Data!E6241="Male"),"Male",IF(OR(Raw_Data!E6241="F",Raw_Data!E6241="Female"),"Female","Not Confirmed"))</f>
        <v>Male</v>
      </c>
      <c r="I6241">
        <f>Raw_Data!F6241</f>
        <v>57</v>
      </c>
      <c r="J6241" t="str">
        <f>FLOOR(Raw_Data!F6241,10)&amp;"-"&amp;FLOOR(Raw_Data!F6241,10)+9</f>
        <v>50-59</v>
      </c>
      <c r="K6241" t="str">
        <f>Raw_Data!G6241</f>
        <v>Declined to Identify</v>
      </c>
      <c r="L6241" t="str">
        <f>Raw_Data!H6241</f>
        <v>None</v>
      </c>
      <c r="M6241" t="str">
        <f>IF(Raw_Data!I6241=TRUE,"Admitted","Not Admitted")</f>
        <v>Not Admitted</v>
      </c>
      <c r="N6241">
        <f>IF(Raw_Data!J6241="","Not Rated",Raw_Data!J6241)</f>
        <v>10</v>
      </c>
      <c r="O6241">
        <f>Raw_Data!K6241</f>
        <v>23</v>
      </c>
      <c r="P6241" t="str">
        <f>IF(Raw_Data!K6241&lt;=30,"Within Time","Delayed")</f>
        <v>Within Time</v>
      </c>
    </row>
    <row r="6242" spans="1:16" x14ac:dyDescent="0.35">
      <c r="A6242" t="str">
        <f>Raw_Data!A6242</f>
        <v>528-57-1812</v>
      </c>
      <c r="B6242" s="2">
        <f>Raw_Data!B6242</f>
        <v>45405.40902777778</v>
      </c>
      <c r="C6242">
        <f>HOUR(Raw_Data!B6242)</f>
        <v>9</v>
      </c>
      <c r="D6242" t="str">
        <f>TEXT(Raw_Data!B6242,"mmm")</f>
        <v>Apr</v>
      </c>
      <c r="E6242">
        <f>YEAR(Raw_Data!B6242)</f>
        <v>2024</v>
      </c>
      <c r="F6242" t="str">
        <f>TEXT(Raw_Data!B6242,"mmm-yy")</f>
        <v>Apr-24</v>
      </c>
      <c r="G6242" t="str">
        <f>PROPER(Raw_Data!C6242&amp;". "&amp;Raw_Data!D6242)</f>
        <v>G. Oakden</v>
      </c>
      <c r="H6242" t="str">
        <f>IF(OR(Raw_Data!E6242="M",Raw_Data!E6242="Male"),"Male",IF(OR(Raw_Data!E6242="F",Raw_Data!E6242="Female"),"Female","Not Confirmed"))</f>
        <v>Female</v>
      </c>
      <c r="I6242">
        <f>Raw_Data!F6242</f>
        <v>51</v>
      </c>
      <c r="J6242" t="str">
        <f>FLOOR(Raw_Data!F6242,10)&amp;"-"&amp;FLOOR(Raw_Data!F6242,10)+9</f>
        <v>50-59</v>
      </c>
      <c r="K6242" t="str">
        <f>Raw_Data!G6242</f>
        <v>Two or More Races</v>
      </c>
      <c r="L6242" t="str">
        <f>Raw_Data!H6242</f>
        <v>Orthopedics</v>
      </c>
      <c r="M6242" t="str">
        <f>IF(Raw_Data!I6242=TRUE,"Admitted","Not Admitted")</f>
        <v>Not Admitted</v>
      </c>
      <c r="N6242">
        <f>IF(Raw_Data!J6242="","Not Rated",Raw_Data!J6242)</f>
        <v>0</v>
      </c>
      <c r="O6242">
        <f>Raw_Data!K6242</f>
        <v>38</v>
      </c>
      <c r="P6242" t="str">
        <f>IF(Raw_Data!K6242&lt;=30,"Within Time","Delayed")</f>
        <v>Delayed</v>
      </c>
    </row>
    <row r="6243" spans="1:16" x14ac:dyDescent="0.35">
      <c r="A6243" t="str">
        <f>Raw_Data!A6243</f>
        <v>772-36-5483</v>
      </c>
      <c r="B6243" s="2">
        <f>Raw_Data!B6243</f>
        <v>45405.467361111107</v>
      </c>
      <c r="C6243">
        <f>HOUR(Raw_Data!B6243)</f>
        <v>11</v>
      </c>
      <c r="D6243" t="str">
        <f>TEXT(Raw_Data!B6243,"mmm")</f>
        <v>Apr</v>
      </c>
      <c r="E6243">
        <f>YEAR(Raw_Data!B6243)</f>
        <v>2024</v>
      </c>
      <c r="F6243" t="str">
        <f>TEXT(Raw_Data!B6243,"mmm-yy")</f>
        <v>Apr-24</v>
      </c>
      <c r="G6243" t="str">
        <f>PROPER(Raw_Data!C6243&amp;". "&amp;Raw_Data!D6243)</f>
        <v>Z. Brixey</v>
      </c>
      <c r="H6243" t="str">
        <f>IF(OR(Raw_Data!E6243="M",Raw_Data!E6243="Male"),"Male",IF(OR(Raw_Data!E6243="F",Raw_Data!E6243="Female"),"Female","Not Confirmed"))</f>
        <v>Male</v>
      </c>
      <c r="I6243">
        <f>Raw_Data!F6243</f>
        <v>73</v>
      </c>
      <c r="J6243" t="str">
        <f>FLOOR(Raw_Data!F6243,10)&amp;"-"&amp;FLOOR(Raw_Data!F6243,10)+9</f>
        <v>70-79</v>
      </c>
      <c r="K6243" t="str">
        <f>Raw_Data!G6243</f>
        <v>Two or More Races</v>
      </c>
      <c r="L6243" t="str">
        <f>Raw_Data!H6243</f>
        <v>General Practice</v>
      </c>
      <c r="M6243" t="str">
        <f>IF(Raw_Data!I6243=TRUE,"Admitted","Not Admitted")</f>
        <v>Admitted</v>
      </c>
      <c r="N6243">
        <f>IF(Raw_Data!J6243="","Not Rated",Raw_Data!J6243)</f>
        <v>1</v>
      </c>
      <c r="O6243">
        <f>Raw_Data!K6243</f>
        <v>37</v>
      </c>
      <c r="P6243" t="str">
        <f>IF(Raw_Data!K6243&lt;=30,"Within Time","Delayed")</f>
        <v>Delayed</v>
      </c>
    </row>
    <row r="6244" spans="1:16" x14ac:dyDescent="0.35">
      <c r="A6244" t="str">
        <f>Raw_Data!A6244</f>
        <v>553-33-4588</v>
      </c>
      <c r="B6244" s="2">
        <f>Raw_Data!B6244</f>
        <v>45405.561805555553</v>
      </c>
      <c r="C6244">
        <f>HOUR(Raw_Data!B6244)</f>
        <v>13</v>
      </c>
      <c r="D6244" t="str">
        <f>TEXT(Raw_Data!B6244,"mmm")</f>
        <v>Apr</v>
      </c>
      <c r="E6244">
        <f>YEAR(Raw_Data!B6244)</f>
        <v>2024</v>
      </c>
      <c r="F6244" t="str">
        <f>TEXT(Raw_Data!B6244,"mmm-yy")</f>
        <v>Apr-24</v>
      </c>
      <c r="G6244" t="str">
        <f>PROPER(Raw_Data!C6244&amp;". "&amp;Raw_Data!D6244)</f>
        <v>T. Jessop</v>
      </c>
      <c r="H6244" t="str">
        <f>IF(OR(Raw_Data!E6244="M",Raw_Data!E6244="Male"),"Male",IF(OR(Raw_Data!E6244="F",Raw_Data!E6244="Female"),"Female","Not Confirmed"))</f>
        <v>Female</v>
      </c>
      <c r="I6244">
        <f>Raw_Data!F6244</f>
        <v>55</v>
      </c>
      <c r="J6244" t="str">
        <f>FLOOR(Raw_Data!F6244,10)&amp;"-"&amp;FLOOR(Raw_Data!F6244,10)+9</f>
        <v>50-59</v>
      </c>
      <c r="K6244" t="str">
        <f>Raw_Data!G6244</f>
        <v>Unknown</v>
      </c>
      <c r="L6244" t="str">
        <f>Raw_Data!H6244</f>
        <v>None</v>
      </c>
      <c r="M6244" t="str">
        <f>IF(Raw_Data!I6244=TRUE,"Admitted","Not Admitted")</f>
        <v>Admitted</v>
      </c>
      <c r="N6244" t="str">
        <f>IF(Raw_Data!J6244="","Not Rated",Raw_Data!J6244)</f>
        <v>Not Rated</v>
      </c>
      <c r="O6244">
        <f>Raw_Data!K6244</f>
        <v>20</v>
      </c>
      <c r="P6244" t="str">
        <f>IF(Raw_Data!K6244&lt;=30,"Within Time","Delayed")</f>
        <v>Within Time</v>
      </c>
    </row>
    <row r="6245" spans="1:16" x14ac:dyDescent="0.35">
      <c r="A6245" t="str">
        <f>Raw_Data!A6245</f>
        <v>528-51-7276</v>
      </c>
      <c r="B6245" s="2">
        <f>Raw_Data!B6245</f>
        <v>45405.724305555559</v>
      </c>
      <c r="C6245">
        <f>HOUR(Raw_Data!B6245)</f>
        <v>17</v>
      </c>
      <c r="D6245" t="str">
        <f>TEXT(Raw_Data!B6245,"mmm")</f>
        <v>Apr</v>
      </c>
      <c r="E6245">
        <f>YEAR(Raw_Data!B6245)</f>
        <v>2024</v>
      </c>
      <c r="F6245" t="str">
        <f>TEXT(Raw_Data!B6245,"mmm-yy")</f>
        <v>Apr-24</v>
      </c>
      <c r="G6245" t="str">
        <f>PROPER(Raw_Data!C6245&amp;". "&amp;Raw_Data!D6245)</f>
        <v>K. Stanlack</v>
      </c>
      <c r="H6245" t="str">
        <f>IF(OR(Raw_Data!E6245="M",Raw_Data!E6245="Male"),"Male",IF(OR(Raw_Data!E6245="F",Raw_Data!E6245="Female"),"Female","Not Confirmed"))</f>
        <v>Male</v>
      </c>
      <c r="I6245">
        <f>Raw_Data!F6245</f>
        <v>7</v>
      </c>
      <c r="J6245" t="str">
        <f>FLOOR(Raw_Data!F6245,10)&amp;"-"&amp;FLOOR(Raw_Data!F6245,10)+9</f>
        <v>0-9</v>
      </c>
      <c r="K6245" t="str">
        <f>Raw_Data!G6245</f>
        <v>Unknown</v>
      </c>
      <c r="L6245" t="str">
        <f>Raw_Data!H6245</f>
        <v>General Practice</v>
      </c>
      <c r="M6245" t="str">
        <f>IF(Raw_Data!I6245=TRUE,"Admitted","Not Admitted")</f>
        <v>Not Admitted</v>
      </c>
      <c r="N6245" t="str">
        <f>IF(Raw_Data!J6245="","Not Rated",Raw_Data!J6245)</f>
        <v>Not Rated</v>
      </c>
      <c r="O6245">
        <f>Raw_Data!K6245</f>
        <v>55</v>
      </c>
      <c r="P6245" t="str">
        <f>IF(Raw_Data!K6245&lt;=30,"Within Time","Delayed")</f>
        <v>Delayed</v>
      </c>
    </row>
    <row r="6246" spans="1:16" x14ac:dyDescent="0.35">
      <c r="A6246" t="str">
        <f>Raw_Data!A6246</f>
        <v>847-64-7452</v>
      </c>
      <c r="B6246" s="2">
        <f>Raw_Data!B6246</f>
        <v>45405.930555555547</v>
      </c>
      <c r="C6246">
        <f>HOUR(Raw_Data!B6246)</f>
        <v>22</v>
      </c>
      <c r="D6246" t="str">
        <f>TEXT(Raw_Data!B6246,"mmm")</f>
        <v>Apr</v>
      </c>
      <c r="E6246">
        <f>YEAR(Raw_Data!B6246)</f>
        <v>2024</v>
      </c>
      <c r="F6246" t="str">
        <f>TEXT(Raw_Data!B6246,"mmm-yy")</f>
        <v>Apr-24</v>
      </c>
      <c r="G6246" t="str">
        <f>PROPER(Raw_Data!C6246&amp;". "&amp;Raw_Data!D6246)</f>
        <v>C. Featherstone</v>
      </c>
      <c r="H6246" t="str">
        <f>IF(OR(Raw_Data!E6246="M",Raw_Data!E6246="Male"),"Male",IF(OR(Raw_Data!E6246="F",Raw_Data!E6246="Female"),"Female","Not Confirmed"))</f>
        <v>Male</v>
      </c>
      <c r="I6246">
        <f>Raw_Data!F6246</f>
        <v>76</v>
      </c>
      <c r="J6246" t="str">
        <f>FLOOR(Raw_Data!F6246,10)&amp;"-"&amp;FLOOR(Raw_Data!F6246,10)+9</f>
        <v>70-79</v>
      </c>
      <c r="K6246" t="str">
        <f>Raw_Data!G6246</f>
        <v>White</v>
      </c>
      <c r="L6246" t="str">
        <f>Raw_Data!H6246</f>
        <v>Physiotherapy</v>
      </c>
      <c r="M6246" t="str">
        <f>IF(Raw_Data!I6246=TRUE,"Admitted","Not Admitted")</f>
        <v>Admitted</v>
      </c>
      <c r="N6246">
        <f>IF(Raw_Data!J6246="","Not Rated",Raw_Data!J6246)</f>
        <v>5</v>
      </c>
      <c r="O6246">
        <f>Raw_Data!K6246</f>
        <v>31</v>
      </c>
      <c r="P6246" t="str">
        <f>IF(Raw_Data!K6246&lt;=30,"Within Time","Delayed")</f>
        <v>Delayed</v>
      </c>
    </row>
    <row r="6247" spans="1:16" x14ac:dyDescent="0.35">
      <c r="A6247" t="str">
        <f>Raw_Data!A6247</f>
        <v>607-53-6103</v>
      </c>
      <c r="B6247" s="2">
        <f>Raw_Data!B6247</f>
        <v>45405.97152777778</v>
      </c>
      <c r="C6247">
        <f>HOUR(Raw_Data!B6247)</f>
        <v>23</v>
      </c>
      <c r="D6247" t="str">
        <f>TEXT(Raw_Data!B6247,"mmm")</f>
        <v>Apr</v>
      </c>
      <c r="E6247">
        <f>YEAR(Raw_Data!B6247)</f>
        <v>2024</v>
      </c>
      <c r="F6247" t="str">
        <f>TEXT(Raw_Data!B6247,"mmm-yy")</f>
        <v>Apr-24</v>
      </c>
      <c r="G6247" t="str">
        <f>PROPER(Raw_Data!C6247&amp;". "&amp;Raw_Data!D6247)</f>
        <v>A. Glasspool</v>
      </c>
      <c r="H6247" t="str">
        <f>IF(OR(Raw_Data!E6247="M",Raw_Data!E6247="Male"),"Male",IF(OR(Raw_Data!E6247="F",Raw_Data!E6247="Female"),"Female","Not Confirmed"))</f>
        <v>Female</v>
      </c>
      <c r="I6247">
        <f>Raw_Data!F6247</f>
        <v>19</v>
      </c>
      <c r="J6247" t="str">
        <f>FLOOR(Raw_Data!F6247,10)&amp;"-"&amp;FLOOR(Raw_Data!F6247,10)+9</f>
        <v>10-19</v>
      </c>
      <c r="K6247" t="str">
        <f>Raw_Data!G6247</f>
        <v>Asian</v>
      </c>
      <c r="L6247" t="str">
        <f>Raw_Data!H6247</f>
        <v>None</v>
      </c>
      <c r="M6247" t="str">
        <f>IF(Raw_Data!I6247=TRUE,"Admitted","Not Admitted")</f>
        <v>Admitted</v>
      </c>
      <c r="N6247" t="str">
        <f>IF(Raw_Data!J6247="","Not Rated",Raw_Data!J6247)</f>
        <v>Not Rated</v>
      </c>
      <c r="O6247">
        <f>Raw_Data!K6247</f>
        <v>36</v>
      </c>
      <c r="P6247" t="str">
        <f>IF(Raw_Data!K6247&lt;=30,"Within Time","Delayed")</f>
        <v>Delayed</v>
      </c>
    </row>
    <row r="6248" spans="1:16" x14ac:dyDescent="0.35">
      <c r="A6248" t="str">
        <f>Raw_Data!A6248</f>
        <v>876-36-5194</v>
      </c>
      <c r="B6248" s="2">
        <f>Raw_Data!B6248</f>
        <v>45405.981249999997</v>
      </c>
      <c r="C6248">
        <f>HOUR(Raw_Data!B6248)</f>
        <v>23</v>
      </c>
      <c r="D6248" t="str">
        <f>TEXT(Raw_Data!B6248,"mmm")</f>
        <v>Apr</v>
      </c>
      <c r="E6248">
        <f>YEAR(Raw_Data!B6248)</f>
        <v>2024</v>
      </c>
      <c r="F6248" t="str">
        <f>TEXT(Raw_Data!B6248,"mmm-yy")</f>
        <v>Apr-24</v>
      </c>
      <c r="G6248" t="str">
        <f>PROPER(Raw_Data!C6248&amp;". "&amp;Raw_Data!D6248)</f>
        <v>J. Lockwood</v>
      </c>
      <c r="H6248" t="str">
        <f>IF(OR(Raw_Data!E6248="M",Raw_Data!E6248="Male"),"Male",IF(OR(Raw_Data!E6248="F",Raw_Data!E6248="Female"),"Female","Not Confirmed"))</f>
        <v>Male</v>
      </c>
      <c r="I6248">
        <f>Raw_Data!F6248</f>
        <v>13</v>
      </c>
      <c r="J6248" t="str">
        <f>FLOOR(Raw_Data!F6248,10)&amp;"-"&amp;FLOOR(Raw_Data!F6248,10)+9</f>
        <v>10-19</v>
      </c>
      <c r="K6248" t="str">
        <f>Raw_Data!G6248</f>
        <v>White</v>
      </c>
      <c r="L6248" t="str">
        <f>Raw_Data!H6248</f>
        <v>General Practice</v>
      </c>
      <c r="M6248" t="str">
        <f>IF(Raw_Data!I6248=TRUE,"Admitted","Not Admitted")</f>
        <v>Admitted</v>
      </c>
      <c r="N6248" t="str">
        <f>IF(Raw_Data!J6248="","Not Rated",Raw_Data!J6248)</f>
        <v>Not Rated</v>
      </c>
      <c r="O6248">
        <f>Raw_Data!K6248</f>
        <v>17</v>
      </c>
      <c r="P6248" t="str">
        <f>IF(Raw_Data!K6248&lt;=30,"Within Time","Delayed")</f>
        <v>Within Time</v>
      </c>
    </row>
    <row r="6249" spans="1:16" x14ac:dyDescent="0.35">
      <c r="A6249" t="str">
        <f>Raw_Data!A6249</f>
        <v>738-11-9172</v>
      </c>
      <c r="B6249" s="2">
        <f>Raw_Data!B6249</f>
        <v>45406.012499999997</v>
      </c>
      <c r="C6249">
        <f>HOUR(Raw_Data!B6249)</f>
        <v>0</v>
      </c>
      <c r="D6249" t="str">
        <f>TEXT(Raw_Data!B6249,"mmm")</f>
        <v>Apr</v>
      </c>
      <c r="E6249">
        <f>YEAR(Raw_Data!B6249)</f>
        <v>2024</v>
      </c>
      <c r="F6249" t="str">
        <f>TEXT(Raw_Data!B6249,"mmm-yy")</f>
        <v>Apr-24</v>
      </c>
      <c r="G6249" t="str">
        <f>PROPER(Raw_Data!C6249&amp;". "&amp;Raw_Data!D6249)</f>
        <v>Y. Middleditch</v>
      </c>
      <c r="H6249" t="str">
        <f>IF(OR(Raw_Data!E6249="M",Raw_Data!E6249="Male"),"Male",IF(OR(Raw_Data!E6249="F",Raw_Data!E6249="Female"),"Female","Not Confirmed"))</f>
        <v>Male</v>
      </c>
      <c r="I6249">
        <f>Raw_Data!F6249</f>
        <v>13</v>
      </c>
      <c r="J6249" t="str">
        <f>FLOOR(Raw_Data!F6249,10)&amp;"-"&amp;FLOOR(Raw_Data!F6249,10)+9</f>
        <v>10-19</v>
      </c>
      <c r="K6249" t="str">
        <f>Raw_Data!G6249</f>
        <v>Declined to Identify</v>
      </c>
      <c r="L6249" t="str">
        <f>Raw_Data!H6249</f>
        <v>Orthopedics</v>
      </c>
      <c r="M6249" t="str">
        <f>IF(Raw_Data!I6249=TRUE,"Admitted","Not Admitted")</f>
        <v>Admitted</v>
      </c>
      <c r="N6249" t="str">
        <f>IF(Raw_Data!J6249="","Not Rated",Raw_Data!J6249)</f>
        <v>Not Rated</v>
      </c>
      <c r="O6249">
        <f>Raw_Data!K6249</f>
        <v>38</v>
      </c>
      <c r="P6249" t="str">
        <f>IF(Raw_Data!K6249&lt;=30,"Within Time","Delayed")</f>
        <v>Delayed</v>
      </c>
    </row>
    <row r="6250" spans="1:16" x14ac:dyDescent="0.35">
      <c r="A6250" t="str">
        <f>Raw_Data!A6250</f>
        <v>786-25-3224</v>
      </c>
      <c r="B6250" s="2">
        <f>Raw_Data!B6250</f>
        <v>45406.242361111108</v>
      </c>
      <c r="C6250">
        <f>HOUR(Raw_Data!B6250)</f>
        <v>5</v>
      </c>
      <c r="D6250" t="str">
        <f>TEXT(Raw_Data!B6250,"mmm")</f>
        <v>Apr</v>
      </c>
      <c r="E6250">
        <f>YEAR(Raw_Data!B6250)</f>
        <v>2024</v>
      </c>
      <c r="F6250" t="str">
        <f>TEXT(Raw_Data!B6250,"mmm-yy")</f>
        <v>Apr-24</v>
      </c>
      <c r="G6250" t="str">
        <f>PROPER(Raw_Data!C6250&amp;". "&amp;Raw_Data!D6250)</f>
        <v>U. Yates</v>
      </c>
      <c r="H6250" t="str">
        <f>IF(OR(Raw_Data!E6250="M",Raw_Data!E6250="Male"),"Male",IF(OR(Raw_Data!E6250="F",Raw_Data!E6250="Female"),"Female","Not Confirmed"))</f>
        <v>Male</v>
      </c>
      <c r="I6250">
        <f>Raw_Data!F6250</f>
        <v>43</v>
      </c>
      <c r="J6250" t="str">
        <f>FLOOR(Raw_Data!F6250,10)&amp;"-"&amp;FLOOR(Raw_Data!F6250,10)+9</f>
        <v>40-49</v>
      </c>
      <c r="K6250" t="str">
        <f>Raw_Data!G6250</f>
        <v>Unknown</v>
      </c>
      <c r="L6250" t="str">
        <f>Raw_Data!H6250</f>
        <v>Gastroenterology</v>
      </c>
      <c r="M6250" t="str">
        <f>IF(Raw_Data!I6250=TRUE,"Admitted","Not Admitted")</f>
        <v>Not Admitted</v>
      </c>
      <c r="N6250" t="str">
        <f>IF(Raw_Data!J6250="","Not Rated",Raw_Data!J6250)</f>
        <v>Not Rated</v>
      </c>
      <c r="O6250">
        <f>Raw_Data!K6250</f>
        <v>51</v>
      </c>
      <c r="P6250" t="str">
        <f>IF(Raw_Data!K6250&lt;=30,"Within Time","Delayed")</f>
        <v>Delayed</v>
      </c>
    </row>
    <row r="6251" spans="1:16" x14ac:dyDescent="0.35">
      <c r="A6251" t="str">
        <f>Raw_Data!A6251</f>
        <v>973-81-3856</v>
      </c>
      <c r="B6251" s="2">
        <f>Raw_Data!B6251</f>
        <v>45406.26458333333</v>
      </c>
      <c r="C6251">
        <f>HOUR(Raw_Data!B6251)</f>
        <v>6</v>
      </c>
      <c r="D6251" t="str">
        <f>TEXT(Raw_Data!B6251,"mmm")</f>
        <v>Apr</v>
      </c>
      <c r="E6251">
        <f>YEAR(Raw_Data!B6251)</f>
        <v>2024</v>
      </c>
      <c r="F6251" t="str">
        <f>TEXT(Raw_Data!B6251,"mmm-yy")</f>
        <v>Apr-24</v>
      </c>
      <c r="G6251" t="str">
        <f>PROPER(Raw_Data!C6251&amp;". "&amp;Raw_Data!D6251)</f>
        <v>S. Dewhirst</v>
      </c>
      <c r="H6251" t="str">
        <f>IF(OR(Raw_Data!E6251="M",Raw_Data!E6251="Male"),"Male",IF(OR(Raw_Data!E6251="F",Raw_Data!E6251="Female"),"Female","Not Confirmed"))</f>
        <v>Male</v>
      </c>
      <c r="I6251">
        <f>Raw_Data!F6251</f>
        <v>42</v>
      </c>
      <c r="J6251" t="str">
        <f>FLOOR(Raw_Data!F6251,10)&amp;"-"&amp;FLOOR(Raw_Data!F6251,10)+9</f>
        <v>40-49</v>
      </c>
      <c r="K6251" t="str">
        <f>Raw_Data!G6251</f>
        <v>White</v>
      </c>
      <c r="L6251" t="str">
        <f>Raw_Data!H6251</f>
        <v>None</v>
      </c>
      <c r="M6251" t="str">
        <f>IF(Raw_Data!I6251=TRUE,"Admitted","Not Admitted")</f>
        <v>Admitted</v>
      </c>
      <c r="N6251">
        <f>IF(Raw_Data!J6251="","Not Rated",Raw_Data!J6251)</f>
        <v>10</v>
      </c>
      <c r="O6251">
        <f>Raw_Data!K6251</f>
        <v>43</v>
      </c>
      <c r="P6251" t="str">
        <f>IF(Raw_Data!K6251&lt;=30,"Within Time","Delayed")</f>
        <v>Delayed</v>
      </c>
    </row>
    <row r="6252" spans="1:16" x14ac:dyDescent="0.35">
      <c r="A6252" t="str">
        <f>Raw_Data!A6252</f>
        <v>532-25-8702</v>
      </c>
      <c r="B6252" s="2">
        <f>Raw_Data!B6252</f>
        <v>45406.350694444453</v>
      </c>
      <c r="C6252">
        <f>HOUR(Raw_Data!B6252)</f>
        <v>8</v>
      </c>
      <c r="D6252" t="str">
        <f>TEXT(Raw_Data!B6252,"mmm")</f>
        <v>Apr</v>
      </c>
      <c r="E6252">
        <f>YEAR(Raw_Data!B6252)</f>
        <v>2024</v>
      </c>
      <c r="F6252" t="str">
        <f>TEXT(Raw_Data!B6252,"mmm-yy")</f>
        <v>Apr-24</v>
      </c>
      <c r="G6252" t="str">
        <f>PROPER(Raw_Data!C6252&amp;". "&amp;Raw_Data!D6252)</f>
        <v>U. Jessop</v>
      </c>
      <c r="H6252" t="str">
        <f>IF(OR(Raw_Data!E6252="M",Raw_Data!E6252="Male"),"Male",IF(OR(Raw_Data!E6252="F",Raw_Data!E6252="Female"),"Female","Not Confirmed"))</f>
        <v>Female</v>
      </c>
      <c r="I6252">
        <f>Raw_Data!F6252</f>
        <v>10</v>
      </c>
      <c r="J6252" t="str">
        <f>FLOOR(Raw_Data!F6252,10)&amp;"-"&amp;FLOOR(Raw_Data!F6252,10)+9</f>
        <v>10-19</v>
      </c>
      <c r="K6252" t="str">
        <f>Raw_Data!G6252</f>
        <v>White</v>
      </c>
      <c r="L6252" t="str">
        <f>Raw_Data!H6252</f>
        <v>None</v>
      </c>
      <c r="M6252" t="str">
        <f>IF(Raw_Data!I6252=TRUE,"Admitted","Not Admitted")</f>
        <v>Not Admitted</v>
      </c>
      <c r="N6252" t="str">
        <f>IF(Raw_Data!J6252="","Not Rated",Raw_Data!J6252)</f>
        <v>Not Rated</v>
      </c>
      <c r="O6252">
        <f>Raw_Data!K6252</f>
        <v>34</v>
      </c>
      <c r="P6252" t="str">
        <f>IF(Raw_Data!K6252&lt;=30,"Within Time","Delayed")</f>
        <v>Delayed</v>
      </c>
    </row>
    <row r="6253" spans="1:16" x14ac:dyDescent="0.35">
      <c r="A6253" t="str">
        <f>Raw_Data!A6253</f>
        <v>792-12-7096</v>
      </c>
      <c r="B6253" s="2">
        <f>Raw_Data!B6253</f>
        <v>45406.53125</v>
      </c>
      <c r="C6253">
        <f>HOUR(Raw_Data!B6253)</f>
        <v>12</v>
      </c>
      <c r="D6253" t="str">
        <f>TEXT(Raw_Data!B6253,"mmm")</f>
        <v>Apr</v>
      </c>
      <c r="E6253">
        <f>YEAR(Raw_Data!B6253)</f>
        <v>2024</v>
      </c>
      <c r="F6253" t="str">
        <f>TEXT(Raw_Data!B6253,"mmm-yy")</f>
        <v>Apr-24</v>
      </c>
      <c r="G6253" t="str">
        <f>PROPER(Raw_Data!C6253&amp;". "&amp;Raw_Data!D6253)</f>
        <v>P. Whitfield</v>
      </c>
      <c r="H6253" t="str">
        <f>IF(OR(Raw_Data!E6253="M",Raw_Data!E6253="Male"),"Male",IF(OR(Raw_Data!E6253="F",Raw_Data!E6253="Female"),"Female","Not Confirmed"))</f>
        <v>Male</v>
      </c>
      <c r="I6253">
        <f>Raw_Data!F6253</f>
        <v>61</v>
      </c>
      <c r="J6253" t="str">
        <f>FLOOR(Raw_Data!F6253,10)&amp;"-"&amp;FLOOR(Raw_Data!F6253,10)+9</f>
        <v>60-69</v>
      </c>
      <c r="K6253" t="str">
        <f>Raw_Data!G6253</f>
        <v>African American</v>
      </c>
      <c r="L6253" t="str">
        <f>Raw_Data!H6253</f>
        <v>None</v>
      </c>
      <c r="M6253" t="str">
        <f>IF(Raw_Data!I6253=TRUE,"Admitted","Not Admitted")</f>
        <v>Not Admitted</v>
      </c>
      <c r="N6253" t="str">
        <f>IF(Raw_Data!J6253="","Not Rated",Raw_Data!J6253)</f>
        <v>Not Rated</v>
      </c>
      <c r="O6253">
        <f>Raw_Data!K6253</f>
        <v>23</v>
      </c>
      <c r="P6253" t="str">
        <f>IF(Raw_Data!K6253&lt;=30,"Within Time","Delayed")</f>
        <v>Within Time</v>
      </c>
    </row>
    <row r="6254" spans="1:16" x14ac:dyDescent="0.35">
      <c r="A6254" t="str">
        <f>Raw_Data!A6254</f>
        <v>937-34-1125</v>
      </c>
      <c r="B6254" s="2">
        <f>Raw_Data!B6254</f>
        <v>45406.699305555558</v>
      </c>
      <c r="C6254">
        <f>HOUR(Raw_Data!B6254)</f>
        <v>16</v>
      </c>
      <c r="D6254" t="str">
        <f>TEXT(Raw_Data!B6254,"mmm")</f>
        <v>Apr</v>
      </c>
      <c r="E6254">
        <f>YEAR(Raw_Data!B6254)</f>
        <v>2024</v>
      </c>
      <c r="F6254" t="str">
        <f>TEXT(Raw_Data!B6254,"mmm-yy")</f>
        <v>Apr-24</v>
      </c>
      <c r="G6254" t="str">
        <f>PROPER(Raw_Data!C6254&amp;". "&amp;Raw_Data!D6254)</f>
        <v>S. Verity</v>
      </c>
      <c r="H6254" t="str">
        <f>IF(OR(Raw_Data!E6254="M",Raw_Data!E6254="Male"),"Male",IF(OR(Raw_Data!E6254="F",Raw_Data!E6254="Female"),"Female","Not Confirmed"))</f>
        <v>Male</v>
      </c>
      <c r="I6254">
        <f>Raw_Data!F6254</f>
        <v>2</v>
      </c>
      <c r="J6254" t="str">
        <f>FLOOR(Raw_Data!F6254,10)&amp;"-"&amp;FLOOR(Raw_Data!F6254,10)+9</f>
        <v>0-9</v>
      </c>
      <c r="K6254" t="str">
        <f>Raw_Data!G6254</f>
        <v>Asian</v>
      </c>
      <c r="L6254" t="str">
        <f>Raw_Data!H6254</f>
        <v>General Practice</v>
      </c>
      <c r="M6254" t="str">
        <f>IF(Raw_Data!I6254=TRUE,"Admitted","Not Admitted")</f>
        <v>Admitted</v>
      </c>
      <c r="N6254" t="str">
        <f>IF(Raw_Data!J6254="","Not Rated",Raw_Data!J6254)</f>
        <v>Not Rated</v>
      </c>
      <c r="O6254">
        <f>Raw_Data!K6254</f>
        <v>20</v>
      </c>
      <c r="P6254" t="str">
        <f>IF(Raw_Data!K6254&lt;=30,"Within Time","Delayed")</f>
        <v>Within Time</v>
      </c>
    </row>
    <row r="6255" spans="1:16" x14ac:dyDescent="0.35">
      <c r="A6255" t="str">
        <f>Raw_Data!A6255</f>
        <v>866-43-1213</v>
      </c>
      <c r="B6255" s="2">
        <f>Raw_Data!B6255</f>
        <v>45406.768750000003</v>
      </c>
      <c r="C6255">
        <f>HOUR(Raw_Data!B6255)</f>
        <v>18</v>
      </c>
      <c r="D6255" t="str">
        <f>TEXT(Raw_Data!B6255,"mmm")</f>
        <v>Apr</v>
      </c>
      <c r="E6255">
        <f>YEAR(Raw_Data!B6255)</f>
        <v>2024</v>
      </c>
      <c r="F6255" t="str">
        <f>TEXT(Raw_Data!B6255,"mmm-yy")</f>
        <v>Apr-24</v>
      </c>
      <c r="G6255" t="str">
        <f>PROPER(Raw_Data!C6255&amp;". "&amp;Raw_Data!D6255)</f>
        <v>W. Postlethwaite</v>
      </c>
      <c r="H6255" t="str">
        <f>IF(OR(Raw_Data!E6255="M",Raw_Data!E6255="Male"),"Male",IF(OR(Raw_Data!E6255="F",Raw_Data!E6255="Female"),"Female","Not Confirmed"))</f>
        <v>Female</v>
      </c>
      <c r="I6255">
        <f>Raw_Data!F6255</f>
        <v>11</v>
      </c>
      <c r="J6255" t="str">
        <f>FLOOR(Raw_Data!F6255,10)&amp;"-"&amp;FLOOR(Raw_Data!F6255,10)+9</f>
        <v>10-19</v>
      </c>
      <c r="K6255" t="str">
        <f>Raw_Data!G6255</f>
        <v>White</v>
      </c>
      <c r="L6255" t="str">
        <f>Raw_Data!H6255</f>
        <v>Orthopedics</v>
      </c>
      <c r="M6255" t="str">
        <f>IF(Raw_Data!I6255=TRUE,"Admitted","Not Admitted")</f>
        <v>Not Admitted</v>
      </c>
      <c r="N6255" t="str">
        <f>IF(Raw_Data!J6255="","Not Rated",Raw_Data!J6255)</f>
        <v>Not Rated</v>
      </c>
      <c r="O6255">
        <f>Raw_Data!K6255</f>
        <v>54</v>
      </c>
      <c r="P6255" t="str">
        <f>IF(Raw_Data!K6255&lt;=30,"Within Time","Delayed")</f>
        <v>Delayed</v>
      </c>
    </row>
    <row r="6256" spans="1:16" x14ac:dyDescent="0.35">
      <c r="A6256" t="str">
        <f>Raw_Data!A6256</f>
        <v>691-56-6212</v>
      </c>
      <c r="B6256" s="2">
        <f>Raw_Data!B6256</f>
        <v>45406.865277777782</v>
      </c>
      <c r="C6256">
        <f>HOUR(Raw_Data!B6256)</f>
        <v>20</v>
      </c>
      <c r="D6256" t="str">
        <f>TEXT(Raw_Data!B6256,"mmm")</f>
        <v>Apr</v>
      </c>
      <c r="E6256">
        <f>YEAR(Raw_Data!B6256)</f>
        <v>2024</v>
      </c>
      <c r="F6256" t="str">
        <f>TEXT(Raw_Data!B6256,"mmm-yy")</f>
        <v>Apr-24</v>
      </c>
      <c r="G6256" t="str">
        <f>PROPER(Raw_Data!C6256&amp;". "&amp;Raw_Data!D6256)</f>
        <v>V. Upperton</v>
      </c>
      <c r="H6256" t="str">
        <f>IF(OR(Raw_Data!E6256="M",Raw_Data!E6256="Male"),"Male",IF(OR(Raw_Data!E6256="F",Raw_Data!E6256="Female"),"Female","Not Confirmed"))</f>
        <v>Not Confirmed</v>
      </c>
      <c r="I6256">
        <f>Raw_Data!F6256</f>
        <v>6</v>
      </c>
      <c r="J6256" t="str">
        <f>FLOOR(Raw_Data!F6256,10)&amp;"-"&amp;FLOOR(Raw_Data!F6256,10)+9</f>
        <v>0-9</v>
      </c>
      <c r="K6256" t="str">
        <f>Raw_Data!G6256</f>
        <v>White</v>
      </c>
      <c r="L6256" t="str">
        <f>Raw_Data!H6256</f>
        <v>None</v>
      </c>
      <c r="M6256" t="str">
        <f>IF(Raw_Data!I6256=TRUE,"Admitted","Not Admitted")</f>
        <v>Not Admitted</v>
      </c>
      <c r="N6256" t="str">
        <f>IF(Raw_Data!J6256="","Not Rated",Raw_Data!J6256)</f>
        <v>Not Rated</v>
      </c>
      <c r="O6256">
        <f>Raw_Data!K6256</f>
        <v>36</v>
      </c>
      <c r="P6256" t="str">
        <f>IF(Raw_Data!K6256&lt;=30,"Within Time","Delayed")</f>
        <v>Delayed</v>
      </c>
    </row>
    <row r="6257" spans="1:16" x14ac:dyDescent="0.35">
      <c r="A6257" t="str">
        <f>Raw_Data!A6257</f>
        <v>319-76-6547</v>
      </c>
      <c r="B6257" s="2">
        <f>Raw_Data!B6257</f>
        <v>45406.904861111107</v>
      </c>
      <c r="C6257">
        <f>HOUR(Raw_Data!B6257)</f>
        <v>21</v>
      </c>
      <c r="D6257" t="str">
        <f>TEXT(Raw_Data!B6257,"mmm")</f>
        <v>Apr</v>
      </c>
      <c r="E6257">
        <f>YEAR(Raw_Data!B6257)</f>
        <v>2024</v>
      </c>
      <c r="F6257" t="str">
        <f>TEXT(Raw_Data!B6257,"mmm-yy")</f>
        <v>Apr-24</v>
      </c>
      <c r="G6257" t="str">
        <f>PROPER(Raw_Data!C6257&amp;". "&amp;Raw_Data!D6257)</f>
        <v>J. Tunstall</v>
      </c>
      <c r="H6257" t="str">
        <f>IF(OR(Raw_Data!E6257="M",Raw_Data!E6257="Male"),"Male",IF(OR(Raw_Data!E6257="F",Raw_Data!E6257="Female"),"Female","Not Confirmed"))</f>
        <v>Male</v>
      </c>
      <c r="I6257">
        <f>Raw_Data!F6257</f>
        <v>18</v>
      </c>
      <c r="J6257" t="str">
        <f>FLOOR(Raw_Data!F6257,10)&amp;"-"&amp;FLOOR(Raw_Data!F6257,10)+9</f>
        <v>10-19</v>
      </c>
      <c r="K6257" t="str">
        <f>Raw_Data!G6257</f>
        <v>Pacific Islander</v>
      </c>
      <c r="L6257" t="str">
        <f>Raw_Data!H6257</f>
        <v>General Practice</v>
      </c>
      <c r="M6257" t="str">
        <f>IF(Raw_Data!I6257=TRUE,"Admitted","Not Admitted")</f>
        <v>Admitted</v>
      </c>
      <c r="N6257" t="str">
        <f>IF(Raw_Data!J6257="","Not Rated",Raw_Data!J6257)</f>
        <v>Not Rated</v>
      </c>
      <c r="O6257">
        <f>Raw_Data!K6257</f>
        <v>12</v>
      </c>
      <c r="P6257" t="str">
        <f>IF(Raw_Data!K6257&lt;=30,"Within Time","Delayed")</f>
        <v>Within Time</v>
      </c>
    </row>
    <row r="6258" spans="1:16" x14ac:dyDescent="0.35">
      <c r="A6258" t="str">
        <f>Raw_Data!A6258</f>
        <v>372-24-7767</v>
      </c>
      <c r="B6258" s="2">
        <f>Raw_Data!B6258</f>
        <v>45406.938194444447</v>
      </c>
      <c r="C6258">
        <f>HOUR(Raw_Data!B6258)</f>
        <v>22</v>
      </c>
      <c r="D6258" t="str">
        <f>TEXT(Raw_Data!B6258,"mmm")</f>
        <v>Apr</v>
      </c>
      <c r="E6258">
        <f>YEAR(Raw_Data!B6258)</f>
        <v>2024</v>
      </c>
      <c r="F6258" t="str">
        <f>TEXT(Raw_Data!B6258,"mmm-yy")</f>
        <v>Apr-24</v>
      </c>
      <c r="G6258" t="str">
        <f>PROPER(Raw_Data!C6258&amp;". "&amp;Raw_Data!D6258)</f>
        <v>G. Kingsley</v>
      </c>
      <c r="H6258" t="str">
        <f>IF(OR(Raw_Data!E6258="M",Raw_Data!E6258="Male"),"Male",IF(OR(Raw_Data!E6258="F",Raw_Data!E6258="Female"),"Female","Not Confirmed"))</f>
        <v>Male</v>
      </c>
      <c r="I6258">
        <f>Raw_Data!F6258</f>
        <v>34</v>
      </c>
      <c r="J6258" t="str">
        <f>FLOOR(Raw_Data!F6258,10)&amp;"-"&amp;FLOOR(Raw_Data!F6258,10)+9</f>
        <v>30-39</v>
      </c>
      <c r="K6258" t="str">
        <f>Raw_Data!G6258</f>
        <v>White</v>
      </c>
      <c r="L6258" t="str">
        <f>Raw_Data!H6258</f>
        <v>General Practice</v>
      </c>
      <c r="M6258" t="str">
        <f>IF(Raw_Data!I6258=TRUE,"Admitted","Not Admitted")</f>
        <v>Not Admitted</v>
      </c>
      <c r="N6258" t="str">
        <f>IF(Raw_Data!J6258="","Not Rated",Raw_Data!J6258)</f>
        <v>Not Rated</v>
      </c>
      <c r="O6258">
        <f>Raw_Data!K6258</f>
        <v>51</v>
      </c>
      <c r="P6258" t="str">
        <f>IF(Raw_Data!K6258&lt;=30,"Within Time","Delayed")</f>
        <v>Delayed</v>
      </c>
    </row>
    <row r="6259" spans="1:16" x14ac:dyDescent="0.35">
      <c r="A6259" t="str">
        <f>Raw_Data!A6259</f>
        <v>861-68-1107</v>
      </c>
      <c r="B6259" s="2">
        <f>Raw_Data!B6259</f>
        <v>45407.068055555559</v>
      </c>
      <c r="C6259">
        <f>HOUR(Raw_Data!B6259)</f>
        <v>1</v>
      </c>
      <c r="D6259" t="str">
        <f>TEXT(Raw_Data!B6259,"mmm")</f>
        <v>Apr</v>
      </c>
      <c r="E6259">
        <f>YEAR(Raw_Data!B6259)</f>
        <v>2024</v>
      </c>
      <c r="F6259" t="str">
        <f>TEXT(Raw_Data!B6259,"mmm-yy")</f>
        <v>Apr-24</v>
      </c>
      <c r="G6259" t="str">
        <f>PROPER(Raw_Data!C6259&amp;". "&amp;Raw_Data!D6259)</f>
        <v>P. Dunmore</v>
      </c>
      <c r="H6259" t="str">
        <f>IF(OR(Raw_Data!E6259="M",Raw_Data!E6259="Male"),"Male",IF(OR(Raw_Data!E6259="F",Raw_Data!E6259="Female"),"Female","Not Confirmed"))</f>
        <v>Male</v>
      </c>
      <c r="I6259">
        <f>Raw_Data!F6259</f>
        <v>30</v>
      </c>
      <c r="J6259" t="str">
        <f>FLOOR(Raw_Data!F6259,10)&amp;"-"&amp;FLOOR(Raw_Data!F6259,10)+9</f>
        <v>30-39</v>
      </c>
      <c r="K6259" t="str">
        <f>Raw_Data!G6259</f>
        <v>Two or More Races</v>
      </c>
      <c r="L6259" t="str">
        <f>Raw_Data!H6259</f>
        <v>None</v>
      </c>
      <c r="M6259" t="str">
        <f>IF(Raw_Data!I6259=TRUE,"Admitted","Not Admitted")</f>
        <v>Not Admitted</v>
      </c>
      <c r="N6259" t="str">
        <f>IF(Raw_Data!J6259="","Not Rated",Raw_Data!J6259)</f>
        <v>Not Rated</v>
      </c>
      <c r="O6259">
        <f>Raw_Data!K6259</f>
        <v>51</v>
      </c>
      <c r="P6259" t="str">
        <f>IF(Raw_Data!K6259&lt;=30,"Within Time","Delayed")</f>
        <v>Delayed</v>
      </c>
    </row>
    <row r="6260" spans="1:16" x14ac:dyDescent="0.35">
      <c r="A6260" t="str">
        <f>Raw_Data!A6260</f>
        <v>382-19-7850</v>
      </c>
      <c r="B6260" s="2">
        <f>Raw_Data!B6260</f>
        <v>45407.093055555553</v>
      </c>
      <c r="C6260">
        <f>HOUR(Raw_Data!B6260)</f>
        <v>2</v>
      </c>
      <c r="D6260" t="str">
        <f>TEXT(Raw_Data!B6260,"mmm")</f>
        <v>Apr</v>
      </c>
      <c r="E6260">
        <f>YEAR(Raw_Data!B6260)</f>
        <v>2024</v>
      </c>
      <c r="F6260" t="str">
        <f>TEXT(Raw_Data!B6260,"mmm-yy")</f>
        <v>Apr-24</v>
      </c>
      <c r="G6260" t="str">
        <f>PROPER(Raw_Data!C6260&amp;". "&amp;Raw_Data!D6260)</f>
        <v>Q. Churchard</v>
      </c>
      <c r="H6260" t="str">
        <f>IF(OR(Raw_Data!E6260="M",Raw_Data!E6260="Male"),"Male",IF(OR(Raw_Data!E6260="F",Raw_Data!E6260="Female"),"Female","Not Confirmed"))</f>
        <v>Female</v>
      </c>
      <c r="I6260">
        <f>Raw_Data!F6260</f>
        <v>30</v>
      </c>
      <c r="J6260" t="str">
        <f>FLOOR(Raw_Data!F6260,10)&amp;"-"&amp;FLOOR(Raw_Data!F6260,10)+9</f>
        <v>30-39</v>
      </c>
      <c r="K6260" t="str">
        <f>Raw_Data!G6260</f>
        <v>Pacific Islander</v>
      </c>
      <c r="L6260" t="str">
        <f>Raw_Data!H6260</f>
        <v>Neurology</v>
      </c>
      <c r="M6260" t="str">
        <f>IF(Raw_Data!I6260=TRUE,"Admitted","Not Admitted")</f>
        <v>Not Admitted</v>
      </c>
      <c r="N6260" t="str">
        <f>IF(Raw_Data!J6260="","Not Rated",Raw_Data!J6260)</f>
        <v>Not Rated</v>
      </c>
      <c r="O6260">
        <f>Raw_Data!K6260</f>
        <v>49</v>
      </c>
      <c r="P6260" t="str">
        <f>IF(Raw_Data!K6260&lt;=30,"Within Time","Delayed")</f>
        <v>Delayed</v>
      </c>
    </row>
    <row r="6261" spans="1:16" x14ac:dyDescent="0.35">
      <c r="A6261" t="str">
        <f>Raw_Data!A6261</f>
        <v>297-87-1484</v>
      </c>
      <c r="B6261" s="2">
        <f>Raw_Data!B6261</f>
        <v>45407.269444444442</v>
      </c>
      <c r="C6261">
        <f>HOUR(Raw_Data!B6261)</f>
        <v>6</v>
      </c>
      <c r="D6261" t="str">
        <f>TEXT(Raw_Data!B6261,"mmm")</f>
        <v>Apr</v>
      </c>
      <c r="E6261">
        <f>YEAR(Raw_Data!B6261)</f>
        <v>2024</v>
      </c>
      <c r="F6261" t="str">
        <f>TEXT(Raw_Data!B6261,"mmm-yy")</f>
        <v>Apr-24</v>
      </c>
      <c r="G6261" t="str">
        <f>PROPER(Raw_Data!C6261&amp;". "&amp;Raw_Data!D6261)</f>
        <v>A. Eastwood</v>
      </c>
      <c r="H6261" t="str">
        <f>IF(OR(Raw_Data!E6261="M",Raw_Data!E6261="Male"),"Male",IF(OR(Raw_Data!E6261="F",Raw_Data!E6261="Female"),"Female","Not Confirmed"))</f>
        <v>Male</v>
      </c>
      <c r="I6261">
        <f>Raw_Data!F6261</f>
        <v>47</v>
      </c>
      <c r="J6261" t="str">
        <f>FLOOR(Raw_Data!F6261,10)&amp;"-"&amp;FLOOR(Raw_Data!F6261,10)+9</f>
        <v>40-49</v>
      </c>
      <c r="K6261" t="str">
        <f>Raw_Data!G6261</f>
        <v>White</v>
      </c>
      <c r="L6261" t="str">
        <f>Raw_Data!H6261</f>
        <v>None</v>
      </c>
      <c r="M6261" t="str">
        <f>IF(Raw_Data!I6261=TRUE,"Admitted","Not Admitted")</f>
        <v>Admitted</v>
      </c>
      <c r="N6261">
        <f>IF(Raw_Data!J6261="","Not Rated",Raw_Data!J6261)</f>
        <v>2</v>
      </c>
      <c r="O6261">
        <f>Raw_Data!K6261</f>
        <v>27</v>
      </c>
      <c r="P6261" t="str">
        <f>IF(Raw_Data!K6261&lt;=30,"Within Time","Delayed")</f>
        <v>Within Time</v>
      </c>
    </row>
    <row r="6262" spans="1:16" x14ac:dyDescent="0.35">
      <c r="A6262" t="str">
        <f>Raw_Data!A6262</f>
        <v>552-33-4308</v>
      </c>
      <c r="B6262" s="2">
        <f>Raw_Data!B6262</f>
        <v>45407.326388888891</v>
      </c>
      <c r="C6262">
        <f>HOUR(Raw_Data!B6262)</f>
        <v>7</v>
      </c>
      <c r="D6262" t="str">
        <f>TEXT(Raw_Data!B6262,"mmm")</f>
        <v>Apr</v>
      </c>
      <c r="E6262">
        <f>YEAR(Raw_Data!B6262)</f>
        <v>2024</v>
      </c>
      <c r="F6262" t="str">
        <f>TEXT(Raw_Data!B6262,"mmm-yy")</f>
        <v>Apr-24</v>
      </c>
      <c r="G6262" t="str">
        <f>PROPER(Raw_Data!C6262&amp;". "&amp;Raw_Data!D6262)</f>
        <v>R. Ironside</v>
      </c>
      <c r="H6262" t="str">
        <f>IF(OR(Raw_Data!E6262="M",Raw_Data!E6262="Male"),"Male",IF(OR(Raw_Data!E6262="F",Raw_Data!E6262="Female"),"Female","Not Confirmed"))</f>
        <v>Male</v>
      </c>
      <c r="I6262">
        <f>Raw_Data!F6262</f>
        <v>43</v>
      </c>
      <c r="J6262" t="str">
        <f>FLOOR(Raw_Data!F6262,10)&amp;"-"&amp;FLOOR(Raw_Data!F6262,10)+9</f>
        <v>40-49</v>
      </c>
      <c r="K6262" t="str">
        <f>Raw_Data!G6262</f>
        <v>African American</v>
      </c>
      <c r="L6262" t="str">
        <f>Raw_Data!H6262</f>
        <v>None</v>
      </c>
      <c r="M6262" t="str">
        <f>IF(Raw_Data!I6262=TRUE,"Admitted","Not Admitted")</f>
        <v>Not Admitted</v>
      </c>
      <c r="N6262" t="str">
        <f>IF(Raw_Data!J6262="","Not Rated",Raw_Data!J6262)</f>
        <v>Not Rated</v>
      </c>
      <c r="O6262">
        <f>Raw_Data!K6262</f>
        <v>18</v>
      </c>
      <c r="P6262" t="str">
        <f>IF(Raw_Data!K6262&lt;=30,"Within Time","Delayed")</f>
        <v>Within Time</v>
      </c>
    </row>
    <row r="6263" spans="1:16" x14ac:dyDescent="0.35">
      <c r="A6263" t="str">
        <f>Raw_Data!A6263</f>
        <v>926-15-8527</v>
      </c>
      <c r="B6263" s="2">
        <f>Raw_Data!B6263</f>
        <v>45407.46875</v>
      </c>
      <c r="C6263">
        <f>HOUR(Raw_Data!B6263)</f>
        <v>11</v>
      </c>
      <c r="D6263" t="str">
        <f>TEXT(Raw_Data!B6263,"mmm")</f>
        <v>Apr</v>
      </c>
      <c r="E6263">
        <f>YEAR(Raw_Data!B6263)</f>
        <v>2024</v>
      </c>
      <c r="F6263" t="str">
        <f>TEXT(Raw_Data!B6263,"mmm-yy")</f>
        <v>Apr-24</v>
      </c>
      <c r="G6263" t="str">
        <f>PROPER(Raw_Data!C6263&amp;". "&amp;Raw_Data!D6263)</f>
        <v>D. Jessop</v>
      </c>
      <c r="H6263" t="str">
        <f>IF(OR(Raw_Data!E6263="M",Raw_Data!E6263="Male"),"Male",IF(OR(Raw_Data!E6263="F",Raw_Data!E6263="Female"),"Female","Not Confirmed"))</f>
        <v>Male</v>
      </c>
      <c r="I6263">
        <f>Raw_Data!F6263</f>
        <v>38</v>
      </c>
      <c r="J6263" t="str">
        <f>FLOOR(Raw_Data!F6263,10)&amp;"-"&amp;FLOOR(Raw_Data!F6263,10)+9</f>
        <v>30-39</v>
      </c>
      <c r="K6263" t="str">
        <f>Raw_Data!G6263</f>
        <v>Native American/Alaska Native</v>
      </c>
      <c r="L6263" t="str">
        <f>Raw_Data!H6263</f>
        <v>General Practice</v>
      </c>
      <c r="M6263" t="str">
        <f>IF(Raw_Data!I6263=TRUE,"Admitted","Not Admitted")</f>
        <v>Not Admitted</v>
      </c>
      <c r="N6263" t="str">
        <f>IF(Raw_Data!J6263="","Not Rated",Raw_Data!J6263)</f>
        <v>Not Rated</v>
      </c>
      <c r="O6263">
        <f>Raw_Data!K6263</f>
        <v>55</v>
      </c>
      <c r="P6263" t="str">
        <f>IF(Raw_Data!K6263&lt;=30,"Within Time","Delayed")</f>
        <v>Delayed</v>
      </c>
    </row>
    <row r="6264" spans="1:16" x14ac:dyDescent="0.35">
      <c r="A6264" t="str">
        <f>Raw_Data!A6264</f>
        <v>705-70-5859</v>
      </c>
      <c r="B6264" s="2">
        <f>Raw_Data!B6264</f>
        <v>45407.62777777778</v>
      </c>
      <c r="C6264">
        <f>HOUR(Raw_Data!B6264)</f>
        <v>15</v>
      </c>
      <c r="D6264" t="str">
        <f>TEXT(Raw_Data!B6264,"mmm")</f>
        <v>Apr</v>
      </c>
      <c r="E6264">
        <f>YEAR(Raw_Data!B6264)</f>
        <v>2024</v>
      </c>
      <c r="F6264" t="str">
        <f>TEXT(Raw_Data!B6264,"mmm-yy")</f>
        <v>Apr-24</v>
      </c>
      <c r="G6264" t="str">
        <f>PROPER(Raw_Data!C6264&amp;". "&amp;Raw_Data!D6264)</f>
        <v>Z. Middleditch</v>
      </c>
      <c r="H6264" t="str">
        <f>IF(OR(Raw_Data!E6264="M",Raw_Data!E6264="Male"),"Male",IF(OR(Raw_Data!E6264="F",Raw_Data!E6264="Female"),"Female","Not Confirmed"))</f>
        <v>Female</v>
      </c>
      <c r="I6264">
        <f>Raw_Data!F6264</f>
        <v>64</v>
      </c>
      <c r="J6264" t="str">
        <f>FLOOR(Raw_Data!F6264,10)&amp;"-"&amp;FLOOR(Raw_Data!F6264,10)+9</f>
        <v>60-69</v>
      </c>
      <c r="K6264" t="str">
        <f>Raw_Data!G6264</f>
        <v>White</v>
      </c>
      <c r="L6264" t="str">
        <f>Raw_Data!H6264</f>
        <v>None</v>
      </c>
      <c r="M6264" t="str">
        <f>IF(Raw_Data!I6264=TRUE,"Admitted","Not Admitted")</f>
        <v>Admitted</v>
      </c>
      <c r="N6264" t="str">
        <f>IF(Raw_Data!J6264="","Not Rated",Raw_Data!J6264)</f>
        <v>Not Rated</v>
      </c>
      <c r="O6264">
        <f>Raw_Data!K6264</f>
        <v>43</v>
      </c>
      <c r="P6264" t="str">
        <f>IF(Raw_Data!K6264&lt;=30,"Within Time","Delayed")</f>
        <v>Delayed</v>
      </c>
    </row>
    <row r="6265" spans="1:16" x14ac:dyDescent="0.35">
      <c r="A6265" t="str">
        <f>Raw_Data!A6265</f>
        <v>159-29-4741</v>
      </c>
      <c r="B6265" s="2">
        <f>Raw_Data!B6265</f>
        <v>45407.711805555547</v>
      </c>
      <c r="C6265">
        <f>HOUR(Raw_Data!B6265)</f>
        <v>17</v>
      </c>
      <c r="D6265" t="str">
        <f>TEXT(Raw_Data!B6265,"mmm")</f>
        <v>Apr</v>
      </c>
      <c r="E6265">
        <f>YEAR(Raw_Data!B6265)</f>
        <v>2024</v>
      </c>
      <c r="F6265" t="str">
        <f>TEXT(Raw_Data!B6265,"mmm-yy")</f>
        <v>Apr-24</v>
      </c>
      <c r="G6265" t="str">
        <f>PROPER(Raw_Data!C6265&amp;". "&amp;Raw_Data!D6265)</f>
        <v>Z. Honeysett</v>
      </c>
      <c r="H6265" t="str">
        <f>IF(OR(Raw_Data!E6265="M",Raw_Data!E6265="Male"),"Male",IF(OR(Raw_Data!E6265="F",Raw_Data!E6265="Female"),"Female","Not Confirmed"))</f>
        <v>Female</v>
      </c>
      <c r="I6265">
        <f>Raw_Data!F6265</f>
        <v>21</v>
      </c>
      <c r="J6265" t="str">
        <f>FLOOR(Raw_Data!F6265,10)&amp;"-"&amp;FLOOR(Raw_Data!F6265,10)+9</f>
        <v>20-29</v>
      </c>
      <c r="K6265" t="str">
        <f>Raw_Data!G6265</f>
        <v>White</v>
      </c>
      <c r="L6265" t="str">
        <f>Raw_Data!H6265</f>
        <v>None</v>
      </c>
      <c r="M6265" t="str">
        <f>IF(Raw_Data!I6265=TRUE,"Admitted","Not Admitted")</f>
        <v>Not Admitted</v>
      </c>
      <c r="N6265" t="str">
        <f>IF(Raw_Data!J6265="","Not Rated",Raw_Data!J6265)</f>
        <v>Not Rated</v>
      </c>
      <c r="O6265">
        <f>Raw_Data!K6265</f>
        <v>31</v>
      </c>
      <c r="P6265" t="str">
        <f>IF(Raw_Data!K6265&lt;=30,"Within Time","Delayed")</f>
        <v>Delayed</v>
      </c>
    </row>
    <row r="6266" spans="1:16" x14ac:dyDescent="0.35">
      <c r="A6266" t="str">
        <f>Raw_Data!A6266</f>
        <v>832-72-2104</v>
      </c>
      <c r="B6266" s="2">
        <f>Raw_Data!B6266</f>
        <v>45407.954861111109</v>
      </c>
      <c r="C6266">
        <f>HOUR(Raw_Data!B6266)</f>
        <v>22</v>
      </c>
      <c r="D6266" t="str">
        <f>TEXT(Raw_Data!B6266,"mmm")</f>
        <v>Apr</v>
      </c>
      <c r="E6266">
        <f>YEAR(Raw_Data!B6266)</f>
        <v>2024</v>
      </c>
      <c r="F6266" t="str">
        <f>TEXT(Raw_Data!B6266,"mmm-yy")</f>
        <v>Apr-24</v>
      </c>
      <c r="G6266" t="str">
        <f>PROPER(Raw_Data!C6266&amp;". "&amp;Raw_Data!D6266)</f>
        <v>N. Fairbairn</v>
      </c>
      <c r="H6266" t="str">
        <f>IF(OR(Raw_Data!E6266="M",Raw_Data!E6266="Male"),"Male",IF(OR(Raw_Data!E6266="F",Raw_Data!E6266="Female"),"Female","Not Confirmed"))</f>
        <v>Male</v>
      </c>
      <c r="I6266">
        <f>Raw_Data!F6266</f>
        <v>59</v>
      </c>
      <c r="J6266" t="str">
        <f>FLOOR(Raw_Data!F6266,10)&amp;"-"&amp;FLOOR(Raw_Data!F6266,10)+9</f>
        <v>50-59</v>
      </c>
      <c r="K6266" t="str">
        <f>Raw_Data!G6266</f>
        <v>Unknown</v>
      </c>
      <c r="L6266" t="str">
        <f>Raw_Data!H6266</f>
        <v>None</v>
      </c>
      <c r="M6266" t="str">
        <f>IF(Raw_Data!I6266=TRUE,"Admitted","Not Admitted")</f>
        <v>Admitted</v>
      </c>
      <c r="N6266">
        <f>IF(Raw_Data!J6266="","Not Rated",Raw_Data!J6266)</f>
        <v>1</v>
      </c>
      <c r="O6266">
        <f>Raw_Data!K6266</f>
        <v>18</v>
      </c>
      <c r="P6266" t="str">
        <f>IF(Raw_Data!K6266&lt;=30,"Within Time","Delayed")</f>
        <v>Within Time</v>
      </c>
    </row>
    <row r="6267" spans="1:16" x14ac:dyDescent="0.35">
      <c r="A6267" t="str">
        <f>Raw_Data!A6267</f>
        <v>359-30-4960</v>
      </c>
      <c r="B6267" s="2">
        <f>Raw_Data!B6267</f>
        <v>45407.955555555563</v>
      </c>
      <c r="C6267">
        <f>HOUR(Raw_Data!B6267)</f>
        <v>22</v>
      </c>
      <c r="D6267" t="str">
        <f>TEXT(Raw_Data!B6267,"mmm")</f>
        <v>Apr</v>
      </c>
      <c r="E6267">
        <f>YEAR(Raw_Data!B6267)</f>
        <v>2024</v>
      </c>
      <c r="F6267" t="str">
        <f>TEXT(Raw_Data!B6267,"mmm-yy")</f>
        <v>Apr-24</v>
      </c>
      <c r="G6267" t="str">
        <f>PROPER(Raw_Data!C6267&amp;". "&amp;Raw_Data!D6267)</f>
        <v>N. Rowntree</v>
      </c>
      <c r="H6267" t="str">
        <f>IF(OR(Raw_Data!E6267="M",Raw_Data!E6267="Male"),"Male",IF(OR(Raw_Data!E6267="F",Raw_Data!E6267="Female"),"Female","Not Confirmed"))</f>
        <v>Female</v>
      </c>
      <c r="I6267">
        <f>Raw_Data!F6267</f>
        <v>58</v>
      </c>
      <c r="J6267" t="str">
        <f>FLOOR(Raw_Data!F6267,10)&amp;"-"&amp;FLOOR(Raw_Data!F6267,10)+9</f>
        <v>50-59</v>
      </c>
      <c r="K6267" t="str">
        <f>Raw_Data!G6267</f>
        <v>Two or More Races</v>
      </c>
      <c r="L6267" t="str">
        <f>Raw_Data!H6267</f>
        <v>None</v>
      </c>
      <c r="M6267" t="str">
        <f>IF(Raw_Data!I6267=TRUE,"Admitted","Not Admitted")</f>
        <v>Not Admitted</v>
      </c>
      <c r="N6267" t="str">
        <f>IF(Raw_Data!J6267="","Not Rated",Raw_Data!J6267)</f>
        <v>Not Rated</v>
      </c>
      <c r="O6267">
        <f>Raw_Data!K6267</f>
        <v>56</v>
      </c>
      <c r="P6267" t="str">
        <f>IF(Raw_Data!K6267&lt;=30,"Within Time","Delayed")</f>
        <v>Delayed</v>
      </c>
    </row>
    <row r="6268" spans="1:16" x14ac:dyDescent="0.35">
      <c r="A6268" t="str">
        <f>Raw_Data!A6268</f>
        <v>600-18-4004</v>
      </c>
      <c r="B6268" s="2">
        <f>Raw_Data!B6268</f>
        <v>45407.987500000003</v>
      </c>
      <c r="C6268">
        <f>HOUR(Raw_Data!B6268)</f>
        <v>23</v>
      </c>
      <c r="D6268" t="str">
        <f>TEXT(Raw_Data!B6268,"mmm")</f>
        <v>Apr</v>
      </c>
      <c r="E6268">
        <f>YEAR(Raw_Data!B6268)</f>
        <v>2024</v>
      </c>
      <c r="F6268" t="str">
        <f>TEXT(Raw_Data!B6268,"mmm-yy")</f>
        <v>Apr-24</v>
      </c>
      <c r="G6268" t="str">
        <f>PROPER(Raw_Data!C6268&amp;". "&amp;Raw_Data!D6268)</f>
        <v>K. Garfield</v>
      </c>
      <c r="H6268" t="str">
        <f>IF(OR(Raw_Data!E6268="M",Raw_Data!E6268="Male"),"Male",IF(OR(Raw_Data!E6268="F",Raw_Data!E6268="Female"),"Female","Not Confirmed"))</f>
        <v>Female</v>
      </c>
      <c r="I6268">
        <f>Raw_Data!F6268</f>
        <v>33</v>
      </c>
      <c r="J6268" t="str">
        <f>FLOOR(Raw_Data!F6268,10)&amp;"-"&amp;FLOOR(Raw_Data!F6268,10)+9</f>
        <v>30-39</v>
      </c>
      <c r="K6268" t="str">
        <f>Raw_Data!G6268</f>
        <v>Unknown</v>
      </c>
      <c r="L6268" t="str">
        <f>Raw_Data!H6268</f>
        <v>General Practice</v>
      </c>
      <c r="M6268" t="str">
        <f>IF(Raw_Data!I6268=TRUE,"Admitted","Not Admitted")</f>
        <v>Not Admitted</v>
      </c>
      <c r="N6268" t="str">
        <f>IF(Raw_Data!J6268="","Not Rated",Raw_Data!J6268)</f>
        <v>Not Rated</v>
      </c>
      <c r="O6268">
        <f>Raw_Data!K6268</f>
        <v>28</v>
      </c>
      <c r="P6268" t="str">
        <f>IF(Raw_Data!K6268&lt;=30,"Within Time","Delayed")</f>
        <v>Within Time</v>
      </c>
    </row>
    <row r="6269" spans="1:16" x14ac:dyDescent="0.35">
      <c r="A6269" t="str">
        <f>Raw_Data!A6269</f>
        <v>890-36-9100</v>
      </c>
      <c r="B6269" s="2">
        <f>Raw_Data!B6269</f>
        <v>45408.186111111107</v>
      </c>
      <c r="C6269">
        <f>HOUR(Raw_Data!B6269)</f>
        <v>4</v>
      </c>
      <c r="D6269" t="str">
        <f>TEXT(Raw_Data!B6269,"mmm")</f>
        <v>Apr</v>
      </c>
      <c r="E6269">
        <f>YEAR(Raw_Data!B6269)</f>
        <v>2024</v>
      </c>
      <c r="F6269" t="str">
        <f>TEXT(Raw_Data!B6269,"mmm-yy")</f>
        <v>Apr-24</v>
      </c>
      <c r="G6269" t="str">
        <f>PROPER(Raw_Data!C6269&amp;". "&amp;Raw_Data!D6269)</f>
        <v>W. Methuen</v>
      </c>
      <c r="H6269" t="str">
        <f>IF(OR(Raw_Data!E6269="M",Raw_Data!E6269="Male"),"Male",IF(OR(Raw_Data!E6269="F",Raw_Data!E6269="Female"),"Female","Not Confirmed"))</f>
        <v>Male</v>
      </c>
      <c r="I6269">
        <f>Raw_Data!F6269</f>
        <v>75</v>
      </c>
      <c r="J6269" t="str">
        <f>FLOOR(Raw_Data!F6269,10)&amp;"-"&amp;FLOOR(Raw_Data!F6269,10)+9</f>
        <v>70-79</v>
      </c>
      <c r="K6269" t="str">
        <f>Raw_Data!G6269</f>
        <v>White</v>
      </c>
      <c r="L6269" t="str">
        <f>Raw_Data!H6269</f>
        <v>General Practice</v>
      </c>
      <c r="M6269" t="str">
        <f>IF(Raw_Data!I6269=TRUE,"Admitted","Not Admitted")</f>
        <v>Admitted</v>
      </c>
      <c r="N6269" t="str">
        <f>IF(Raw_Data!J6269="","Not Rated",Raw_Data!J6269)</f>
        <v>Not Rated</v>
      </c>
      <c r="O6269">
        <f>Raw_Data!K6269</f>
        <v>56</v>
      </c>
      <c r="P6269" t="str">
        <f>IF(Raw_Data!K6269&lt;=30,"Within Time","Delayed")</f>
        <v>Delayed</v>
      </c>
    </row>
    <row r="6270" spans="1:16" x14ac:dyDescent="0.35">
      <c r="A6270" t="str">
        <f>Raw_Data!A6270</f>
        <v>458-28-1643</v>
      </c>
      <c r="B6270" s="2">
        <f>Raw_Data!B6270</f>
        <v>45408.338888888888</v>
      </c>
      <c r="C6270">
        <f>HOUR(Raw_Data!B6270)</f>
        <v>8</v>
      </c>
      <c r="D6270" t="str">
        <f>TEXT(Raw_Data!B6270,"mmm")</f>
        <v>Apr</v>
      </c>
      <c r="E6270">
        <f>YEAR(Raw_Data!B6270)</f>
        <v>2024</v>
      </c>
      <c r="F6270" t="str">
        <f>TEXT(Raw_Data!B6270,"mmm-yy")</f>
        <v>Apr-24</v>
      </c>
      <c r="G6270" t="str">
        <f>PROPER(Raw_Data!C6270&amp;". "&amp;Raw_Data!D6270)</f>
        <v>M. Hathaway</v>
      </c>
      <c r="H6270" t="str">
        <f>IF(OR(Raw_Data!E6270="M",Raw_Data!E6270="Male"),"Male",IF(OR(Raw_Data!E6270="F",Raw_Data!E6270="Female"),"Female","Not Confirmed"))</f>
        <v>Male</v>
      </c>
      <c r="I6270">
        <f>Raw_Data!F6270</f>
        <v>49</v>
      </c>
      <c r="J6270" t="str">
        <f>FLOOR(Raw_Data!F6270,10)&amp;"-"&amp;FLOOR(Raw_Data!F6270,10)+9</f>
        <v>40-49</v>
      </c>
      <c r="K6270" t="str">
        <f>Raw_Data!G6270</f>
        <v>African American</v>
      </c>
      <c r="L6270" t="str">
        <f>Raw_Data!H6270</f>
        <v>Orthopedics</v>
      </c>
      <c r="M6270" t="str">
        <f>IF(Raw_Data!I6270=TRUE,"Admitted","Not Admitted")</f>
        <v>Admitted</v>
      </c>
      <c r="N6270">
        <f>IF(Raw_Data!J6270="","Not Rated",Raw_Data!J6270)</f>
        <v>0</v>
      </c>
      <c r="O6270">
        <f>Raw_Data!K6270</f>
        <v>10</v>
      </c>
      <c r="P6270" t="str">
        <f>IF(Raw_Data!K6270&lt;=30,"Within Time","Delayed")</f>
        <v>Within Time</v>
      </c>
    </row>
    <row r="6271" spans="1:16" x14ac:dyDescent="0.35">
      <c r="A6271" t="str">
        <f>Raw_Data!A6271</f>
        <v>190-34-7043</v>
      </c>
      <c r="B6271" s="2">
        <f>Raw_Data!B6271</f>
        <v>45408.4375</v>
      </c>
      <c r="C6271">
        <f>HOUR(Raw_Data!B6271)</f>
        <v>10</v>
      </c>
      <c r="D6271" t="str">
        <f>TEXT(Raw_Data!B6271,"mmm")</f>
        <v>Apr</v>
      </c>
      <c r="E6271">
        <f>YEAR(Raw_Data!B6271)</f>
        <v>2024</v>
      </c>
      <c r="F6271" t="str">
        <f>TEXT(Raw_Data!B6271,"mmm-yy")</f>
        <v>Apr-24</v>
      </c>
      <c r="G6271" t="str">
        <f>PROPER(Raw_Data!C6271&amp;". "&amp;Raw_Data!D6271)</f>
        <v>A. Perrat</v>
      </c>
      <c r="H6271" t="str">
        <f>IF(OR(Raw_Data!E6271="M",Raw_Data!E6271="Male"),"Male",IF(OR(Raw_Data!E6271="F",Raw_Data!E6271="Female"),"Female","Not Confirmed"))</f>
        <v>Male</v>
      </c>
      <c r="I6271">
        <f>Raw_Data!F6271</f>
        <v>6</v>
      </c>
      <c r="J6271" t="str">
        <f>FLOOR(Raw_Data!F6271,10)&amp;"-"&amp;FLOOR(Raw_Data!F6271,10)+9</f>
        <v>0-9</v>
      </c>
      <c r="K6271" t="str">
        <f>Raw_Data!G6271</f>
        <v>White</v>
      </c>
      <c r="L6271" t="str">
        <f>Raw_Data!H6271</f>
        <v>Gastroenterology</v>
      </c>
      <c r="M6271" t="str">
        <f>IF(Raw_Data!I6271=TRUE,"Admitted","Not Admitted")</f>
        <v>Admitted</v>
      </c>
      <c r="N6271" t="str">
        <f>IF(Raw_Data!J6271="","Not Rated",Raw_Data!J6271)</f>
        <v>Not Rated</v>
      </c>
      <c r="O6271">
        <f>Raw_Data!K6271</f>
        <v>49</v>
      </c>
      <c r="P6271" t="str">
        <f>IF(Raw_Data!K6271&lt;=30,"Within Time","Delayed")</f>
        <v>Delayed</v>
      </c>
    </row>
    <row r="6272" spans="1:16" x14ac:dyDescent="0.35">
      <c r="A6272" t="str">
        <f>Raw_Data!A6272</f>
        <v>972-78-1476</v>
      </c>
      <c r="B6272" s="2">
        <f>Raw_Data!B6272</f>
        <v>45408.582638888889</v>
      </c>
      <c r="C6272">
        <f>HOUR(Raw_Data!B6272)</f>
        <v>13</v>
      </c>
      <c r="D6272" t="str">
        <f>TEXT(Raw_Data!B6272,"mmm")</f>
        <v>Apr</v>
      </c>
      <c r="E6272">
        <f>YEAR(Raw_Data!B6272)</f>
        <v>2024</v>
      </c>
      <c r="F6272" t="str">
        <f>TEXT(Raw_Data!B6272,"mmm-yy")</f>
        <v>Apr-24</v>
      </c>
      <c r="G6272" t="str">
        <f>PROPER(Raw_Data!C6272&amp;". "&amp;Raw_Data!D6272)</f>
        <v>W. Ainsworth</v>
      </c>
      <c r="H6272" t="str">
        <f>IF(OR(Raw_Data!E6272="M",Raw_Data!E6272="Male"),"Male",IF(OR(Raw_Data!E6272="F",Raw_Data!E6272="Female"),"Female","Not Confirmed"))</f>
        <v>Male</v>
      </c>
      <c r="I6272">
        <f>Raw_Data!F6272</f>
        <v>1</v>
      </c>
      <c r="J6272" t="str">
        <f>FLOOR(Raw_Data!F6272,10)&amp;"-"&amp;FLOOR(Raw_Data!F6272,10)+9</f>
        <v>0-9</v>
      </c>
      <c r="K6272" t="str">
        <f>Raw_Data!G6272</f>
        <v>Declined to Identify</v>
      </c>
      <c r="L6272" t="str">
        <f>Raw_Data!H6272</f>
        <v>None</v>
      </c>
      <c r="M6272" t="str">
        <f>IF(Raw_Data!I6272=TRUE,"Admitted","Not Admitted")</f>
        <v>Admitted</v>
      </c>
      <c r="N6272" t="str">
        <f>IF(Raw_Data!J6272="","Not Rated",Raw_Data!J6272)</f>
        <v>Not Rated</v>
      </c>
      <c r="O6272">
        <f>Raw_Data!K6272</f>
        <v>59</v>
      </c>
      <c r="P6272" t="str">
        <f>IF(Raw_Data!K6272&lt;=30,"Within Time","Delayed")</f>
        <v>Delayed</v>
      </c>
    </row>
    <row r="6273" spans="1:16" x14ac:dyDescent="0.35">
      <c r="A6273" t="str">
        <f>Raw_Data!A6273</f>
        <v>436-60-6431</v>
      </c>
      <c r="B6273" s="2">
        <f>Raw_Data!B6273</f>
        <v>45408.638194444437</v>
      </c>
      <c r="C6273">
        <f>HOUR(Raw_Data!B6273)</f>
        <v>15</v>
      </c>
      <c r="D6273" t="str">
        <f>TEXT(Raw_Data!B6273,"mmm")</f>
        <v>Apr</v>
      </c>
      <c r="E6273">
        <f>YEAR(Raw_Data!B6273)</f>
        <v>2024</v>
      </c>
      <c r="F6273" t="str">
        <f>TEXT(Raw_Data!B6273,"mmm-yy")</f>
        <v>Apr-24</v>
      </c>
      <c r="G6273" t="str">
        <f>PROPER(Raw_Data!C6273&amp;". "&amp;Raw_Data!D6273)</f>
        <v>Q. Ravenscroft</v>
      </c>
      <c r="H6273" t="str">
        <f>IF(OR(Raw_Data!E6273="M",Raw_Data!E6273="Male"),"Male",IF(OR(Raw_Data!E6273="F",Raw_Data!E6273="Female"),"Female","Not Confirmed"))</f>
        <v>Male</v>
      </c>
      <c r="I6273">
        <f>Raw_Data!F6273</f>
        <v>16</v>
      </c>
      <c r="J6273" t="str">
        <f>FLOOR(Raw_Data!F6273,10)&amp;"-"&amp;FLOOR(Raw_Data!F6273,10)+9</f>
        <v>10-19</v>
      </c>
      <c r="K6273" t="str">
        <f>Raw_Data!G6273</f>
        <v>Two or More Races</v>
      </c>
      <c r="L6273" t="str">
        <f>Raw_Data!H6273</f>
        <v>None</v>
      </c>
      <c r="M6273" t="str">
        <f>IF(Raw_Data!I6273=TRUE,"Admitted","Not Admitted")</f>
        <v>Not Admitted</v>
      </c>
      <c r="N6273" t="str">
        <f>IF(Raw_Data!J6273="","Not Rated",Raw_Data!J6273)</f>
        <v>Not Rated</v>
      </c>
      <c r="O6273">
        <f>Raw_Data!K6273</f>
        <v>37</v>
      </c>
      <c r="P6273" t="str">
        <f>IF(Raw_Data!K6273&lt;=30,"Within Time","Delayed")</f>
        <v>Delayed</v>
      </c>
    </row>
    <row r="6274" spans="1:16" x14ac:dyDescent="0.35">
      <c r="A6274" t="str">
        <f>Raw_Data!A6274</f>
        <v>423-89-5099</v>
      </c>
      <c r="B6274" s="2">
        <f>Raw_Data!B6274</f>
        <v>45408.736805555563</v>
      </c>
      <c r="C6274">
        <f>HOUR(Raw_Data!B6274)</f>
        <v>17</v>
      </c>
      <c r="D6274" t="str">
        <f>TEXT(Raw_Data!B6274,"mmm")</f>
        <v>Apr</v>
      </c>
      <c r="E6274">
        <f>YEAR(Raw_Data!B6274)</f>
        <v>2024</v>
      </c>
      <c r="F6274" t="str">
        <f>TEXT(Raw_Data!B6274,"mmm-yy")</f>
        <v>Apr-24</v>
      </c>
      <c r="G6274" t="str">
        <f>PROPER(Raw_Data!C6274&amp;". "&amp;Raw_Data!D6274)</f>
        <v>E. Verity</v>
      </c>
      <c r="H6274" t="str">
        <f>IF(OR(Raw_Data!E6274="M",Raw_Data!E6274="Male"),"Male",IF(OR(Raw_Data!E6274="F",Raw_Data!E6274="Female"),"Female","Not Confirmed"))</f>
        <v>Female</v>
      </c>
      <c r="I6274">
        <f>Raw_Data!F6274</f>
        <v>54</v>
      </c>
      <c r="J6274" t="str">
        <f>FLOOR(Raw_Data!F6274,10)&amp;"-"&amp;FLOOR(Raw_Data!F6274,10)+9</f>
        <v>50-59</v>
      </c>
      <c r="K6274" t="str">
        <f>Raw_Data!G6274</f>
        <v>Asian</v>
      </c>
      <c r="L6274" t="str">
        <f>Raw_Data!H6274</f>
        <v>None</v>
      </c>
      <c r="M6274" t="str">
        <f>IF(Raw_Data!I6274=TRUE,"Admitted","Not Admitted")</f>
        <v>Not Admitted</v>
      </c>
      <c r="N6274" t="str">
        <f>IF(Raw_Data!J6274="","Not Rated",Raw_Data!J6274)</f>
        <v>Not Rated</v>
      </c>
      <c r="O6274">
        <f>Raw_Data!K6274</f>
        <v>23</v>
      </c>
      <c r="P6274" t="str">
        <f>IF(Raw_Data!K6274&lt;=30,"Within Time","Delayed")</f>
        <v>Within Time</v>
      </c>
    </row>
    <row r="6275" spans="1:16" x14ac:dyDescent="0.35">
      <c r="A6275" t="str">
        <f>Raw_Data!A6275</f>
        <v>566-65-5438</v>
      </c>
      <c r="B6275" s="2">
        <f>Raw_Data!B6275</f>
        <v>45408.772222222222</v>
      </c>
      <c r="C6275">
        <f>HOUR(Raw_Data!B6275)</f>
        <v>18</v>
      </c>
      <c r="D6275" t="str">
        <f>TEXT(Raw_Data!B6275,"mmm")</f>
        <v>Apr</v>
      </c>
      <c r="E6275">
        <f>YEAR(Raw_Data!B6275)</f>
        <v>2024</v>
      </c>
      <c r="F6275" t="str">
        <f>TEXT(Raw_Data!B6275,"mmm-yy")</f>
        <v>Apr-24</v>
      </c>
      <c r="G6275" t="str">
        <f>PROPER(Raw_Data!C6275&amp;". "&amp;Raw_Data!D6275)</f>
        <v>W. Inglewood</v>
      </c>
      <c r="H6275" t="str">
        <f>IF(OR(Raw_Data!E6275="M",Raw_Data!E6275="Male"),"Male",IF(OR(Raw_Data!E6275="F",Raw_Data!E6275="Female"),"Female","Not Confirmed"))</f>
        <v>Male</v>
      </c>
      <c r="I6275">
        <f>Raw_Data!F6275</f>
        <v>39</v>
      </c>
      <c r="J6275" t="str">
        <f>FLOOR(Raw_Data!F6275,10)&amp;"-"&amp;FLOOR(Raw_Data!F6275,10)+9</f>
        <v>30-39</v>
      </c>
      <c r="K6275" t="str">
        <f>Raw_Data!G6275</f>
        <v>Pacific Islander</v>
      </c>
      <c r="L6275" t="str">
        <f>Raw_Data!H6275</f>
        <v>General Practice</v>
      </c>
      <c r="M6275" t="str">
        <f>IF(Raw_Data!I6275=TRUE,"Admitted","Not Admitted")</f>
        <v>Admitted</v>
      </c>
      <c r="N6275" t="str">
        <f>IF(Raw_Data!J6275="","Not Rated",Raw_Data!J6275)</f>
        <v>Not Rated</v>
      </c>
      <c r="O6275">
        <f>Raw_Data!K6275</f>
        <v>31</v>
      </c>
      <c r="P6275" t="str">
        <f>IF(Raw_Data!K6275&lt;=30,"Within Time","Delayed")</f>
        <v>Delayed</v>
      </c>
    </row>
    <row r="6276" spans="1:16" x14ac:dyDescent="0.35">
      <c r="A6276" t="str">
        <f>Raw_Data!A6276</f>
        <v>225-64-3077</v>
      </c>
      <c r="B6276" s="2">
        <f>Raw_Data!B6276</f>
        <v>45408.925694444442</v>
      </c>
      <c r="C6276">
        <f>HOUR(Raw_Data!B6276)</f>
        <v>22</v>
      </c>
      <c r="D6276" t="str">
        <f>TEXT(Raw_Data!B6276,"mmm")</f>
        <v>Apr</v>
      </c>
      <c r="E6276">
        <f>YEAR(Raw_Data!B6276)</f>
        <v>2024</v>
      </c>
      <c r="F6276" t="str">
        <f>TEXT(Raw_Data!B6276,"mmm-yy")</f>
        <v>Apr-24</v>
      </c>
      <c r="G6276" t="str">
        <f>PROPER(Raw_Data!C6276&amp;". "&amp;Raw_Data!D6276)</f>
        <v>S. Silverlock</v>
      </c>
      <c r="H6276" t="str">
        <f>IF(OR(Raw_Data!E6276="M",Raw_Data!E6276="Male"),"Male",IF(OR(Raw_Data!E6276="F",Raw_Data!E6276="Female"),"Female","Not Confirmed"))</f>
        <v>Male</v>
      </c>
      <c r="I6276">
        <f>Raw_Data!F6276</f>
        <v>56</v>
      </c>
      <c r="J6276" t="str">
        <f>FLOOR(Raw_Data!F6276,10)&amp;"-"&amp;FLOOR(Raw_Data!F6276,10)+9</f>
        <v>50-59</v>
      </c>
      <c r="K6276" t="str">
        <f>Raw_Data!G6276</f>
        <v>Pacific Islander</v>
      </c>
      <c r="L6276" t="str">
        <f>Raw_Data!H6276</f>
        <v>None</v>
      </c>
      <c r="M6276" t="str">
        <f>IF(Raw_Data!I6276=TRUE,"Admitted","Not Admitted")</f>
        <v>Not Admitted</v>
      </c>
      <c r="N6276" t="str">
        <f>IF(Raw_Data!J6276="","Not Rated",Raw_Data!J6276)</f>
        <v>Not Rated</v>
      </c>
      <c r="O6276">
        <f>Raw_Data!K6276</f>
        <v>13</v>
      </c>
      <c r="P6276" t="str">
        <f>IF(Raw_Data!K6276&lt;=30,"Within Time","Delayed")</f>
        <v>Within Time</v>
      </c>
    </row>
    <row r="6277" spans="1:16" x14ac:dyDescent="0.35">
      <c r="A6277" t="str">
        <f>Raw_Data!A6277</f>
        <v>300-12-2369</v>
      </c>
      <c r="B6277" s="2">
        <f>Raw_Data!B6277</f>
        <v>45409.05972222222</v>
      </c>
      <c r="C6277">
        <f>HOUR(Raw_Data!B6277)</f>
        <v>1</v>
      </c>
      <c r="D6277" t="str">
        <f>TEXT(Raw_Data!B6277,"mmm")</f>
        <v>Apr</v>
      </c>
      <c r="E6277">
        <f>YEAR(Raw_Data!B6277)</f>
        <v>2024</v>
      </c>
      <c r="F6277" t="str">
        <f>TEXT(Raw_Data!B6277,"mmm-yy")</f>
        <v>Apr-24</v>
      </c>
      <c r="G6277" t="str">
        <f>PROPER(Raw_Data!C6277&amp;". "&amp;Raw_Data!D6277)</f>
        <v>O. Corpes</v>
      </c>
      <c r="H6277" t="str">
        <f>IF(OR(Raw_Data!E6277="M",Raw_Data!E6277="Male"),"Male",IF(OR(Raw_Data!E6277="F",Raw_Data!E6277="Female"),"Female","Not Confirmed"))</f>
        <v>Female</v>
      </c>
      <c r="I6277">
        <f>Raw_Data!F6277</f>
        <v>51</v>
      </c>
      <c r="J6277" t="str">
        <f>FLOOR(Raw_Data!F6277,10)&amp;"-"&amp;FLOOR(Raw_Data!F6277,10)+9</f>
        <v>50-59</v>
      </c>
      <c r="K6277" t="str">
        <f>Raw_Data!G6277</f>
        <v>White</v>
      </c>
      <c r="L6277" t="str">
        <f>Raw_Data!H6277</f>
        <v>None</v>
      </c>
      <c r="M6277" t="str">
        <f>IF(Raw_Data!I6277=TRUE,"Admitted","Not Admitted")</f>
        <v>Not Admitted</v>
      </c>
      <c r="N6277" t="str">
        <f>IF(Raw_Data!J6277="","Not Rated",Raw_Data!J6277)</f>
        <v>Not Rated</v>
      </c>
      <c r="O6277">
        <f>Raw_Data!K6277</f>
        <v>52</v>
      </c>
      <c r="P6277" t="str">
        <f>IF(Raw_Data!K6277&lt;=30,"Within Time","Delayed")</f>
        <v>Delayed</v>
      </c>
    </row>
    <row r="6278" spans="1:16" x14ac:dyDescent="0.35">
      <c r="A6278" t="str">
        <f>Raw_Data!A6278</f>
        <v>157-54-5564</v>
      </c>
      <c r="B6278" s="2">
        <f>Raw_Data!B6278</f>
        <v>45409.135416666657</v>
      </c>
      <c r="C6278">
        <f>HOUR(Raw_Data!B6278)</f>
        <v>3</v>
      </c>
      <c r="D6278" t="str">
        <f>TEXT(Raw_Data!B6278,"mmm")</f>
        <v>Apr</v>
      </c>
      <c r="E6278">
        <f>YEAR(Raw_Data!B6278)</f>
        <v>2024</v>
      </c>
      <c r="F6278" t="str">
        <f>TEXT(Raw_Data!B6278,"mmm-yy")</f>
        <v>Apr-24</v>
      </c>
      <c r="G6278" t="str">
        <f>PROPER(Raw_Data!C6278&amp;". "&amp;Raw_Data!D6278)</f>
        <v>Y. Hathaway</v>
      </c>
      <c r="H6278" t="str">
        <f>IF(OR(Raw_Data!E6278="M",Raw_Data!E6278="Male"),"Male",IF(OR(Raw_Data!E6278="F",Raw_Data!E6278="Female"),"Female","Not Confirmed"))</f>
        <v>Male</v>
      </c>
      <c r="I6278">
        <f>Raw_Data!F6278</f>
        <v>21</v>
      </c>
      <c r="J6278" t="str">
        <f>FLOOR(Raw_Data!F6278,10)&amp;"-"&amp;FLOOR(Raw_Data!F6278,10)+9</f>
        <v>20-29</v>
      </c>
      <c r="K6278" t="str">
        <f>Raw_Data!G6278</f>
        <v>Declined to Identify</v>
      </c>
      <c r="L6278" t="str">
        <f>Raw_Data!H6278</f>
        <v>None</v>
      </c>
      <c r="M6278" t="str">
        <f>IF(Raw_Data!I6278=TRUE,"Admitted","Not Admitted")</f>
        <v>Not Admitted</v>
      </c>
      <c r="N6278" t="str">
        <f>IF(Raw_Data!J6278="","Not Rated",Raw_Data!J6278)</f>
        <v>Not Rated</v>
      </c>
      <c r="O6278">
        <f>Raw_Data!K6278</f>
        <v>22</v>
      </c>
      <c r="P6278" t="str">
        <f>IF(Raw_Data!K6278&lt;=30,"Within Time","Delayed")</f>
        <v>Within Time</v>
      </c>
    </row>
    <row r="6279" spans="1:16" x14ac:dyDescent="0.35">
      <c r="A6279" t="str">
        <f>Raw_Data!A6279</f>
        <v>328-45-2859</v>
      </c>
      <c r="B6279" s="2">
        <f>Raw_Data!B6279</f>
        <v>45409.160416666673</v>
      </c>
      <c r="C6279">
        <f>HOUR(Raw_Data!B6279)</f>
        <v>3</v>
      </c>
      <c r="D6279" t="str">
        <f>TEXT(Raw_Data!B6279,"mmm")</f>
        <v>Apr</v>
      </c>
      <c r="E6279">
        <f>YEAR(Raw_Data!B6279)</f>
        <v>2024</v>
      </c>
      <c r="F6279" t="str">
        <f>TEXT(Raw_Data!B6279,"mmm-yy")</f>
        <v>Apr-24</v>
      </c>
      <c r="G6279" t="str">
        <f>PROPER(Raw_Data!C6279&amp;". "&amp;Raw_Data!D6279)</f>
        <v>R. Titcombe</v>
      </c>
      <c r="H6279" t="str">
        <f>IF(OR(Raw_Data!E6279="M",Raw_Data!E6279="Male"),"Male",IF(OR(Raw_Data!E6279="F",Raw_Data!E6279="Female"),"Female","Not Confirmed"))</f>
        <v>Male</v>
      </c>
      <c r="I6279">
        <f>Raw_Data!F6279</f>
        <v>75</v>
      </c>
      <c r="J6279" t="str">
        <f>FLOOR(Raw_Data!F6279,10)&amp;"-"&amp;FLOOR(Raw_Data!F6279,10)+9</f>
        <v>70-79</v>
      </c>
      <c r="K6279" t="str">
        <f>Raw_Data!G6279</f>
        <v>Asian</v>
      </c>
      <c r="L6279" t="str">
        <f>Raw_Data!H6279</f>
        <v>Orthopedics</v>
      </c>
      <c r="M6279" t="str">
        <f>IF(Raw_Data!I6279=TRUE,"Admitted","Not Admitted")</f>
        <v>Not Admitted</v>
      </c>
      <c r="N6279">
        <f>IF(Raw_Data!J6279="","Not Rated",Raw_Data!J6279)</f>
        <v>10</v>
      </c>
      <c r="O6279">
        <f>Raw_Data!K6279</f>
        <v>50</v>
      </c>
      <c r="P6279" t="str">
        <f>IF(Raw_Data!K6279&lt;=30,"Within Time","Delayed")</f>
        <v>Delayed</v>
      </c>
    </row>
    <row r="6280" spans="1:16" x14ac:dyDescent="0.35">
      <c r="A6280" t="str">
        <f>Raw_Data!A6280</f>
        <v>357-78-8971</v>
      </c>
      <c r="B6280" s="2">
        <f>Raw_Data!B6280</f>
        <v>45409.168749999997</v>
      </c>
      <c r="C6280">
        <f>HOUR(Raw_Data!B6280)</f>
        <v>4</v>
      </c>
      <c r="D6280" t="str">
        <f>TEXT(Raw_Data!B6280,"mmm")</f>
        <v>Apr</v>
      </c>
      <c r="E6280">
        <f>YEAR(Raw_Data!B6280)</f>
        <v>2024</v>
      </c>
      <c r="F6280" t="str">
        <f>TEXT(Raw_Data!B6280,"mmm-yy")</f>
        <v>Apr-24</v>
      </c>
      <c r="G6280" t="str">
        <f>PROPER(Raw_Data!C6280&amp;". "&amp;Raw_Data!D6280)</f>
        <v>N. Quickfall</v>
      </c>
      <c r="H6280" t="str">
        <f>IF(OR(Raw_Data!E6280="M",Raw_Data!E6280="Male"),"Male",IF(OR(Raw_Data!E6280="F",Raw_Data!E6280="Female"),"Female","Not Confirmed"))</f>
        <v>Female</v>
      </c>
      <c r="I6280">
        <f>Raw_Data!F6280</f>
        <v>35</v>
      </c>
      <c r="J6280" t="str">
        <f>FLOOR(Raw_Data!F6280,10)&amp;"-"&amp;FLOOR(Raw_Data!F6280,10)+9</f>
        <v>30-39</v>
      </c>
      <c r="K6280" t="str">
        <f>Raw_Data!G6280</f>
        <v>African American</v>
      </c>
      <c r="L6280" t="str">
        <f>Raw_Data!H6280</f>
        <v>None</v>
      </c>
      <c r="M6280" t="str">
        <f>IF(Raw_Data!I6280=TRUE,"Admitted","Not Admitted")</f>
        <v>Admitted</v>
      </c>
      <c r="N6280" t="str">
        <f>IF(Raw_Data!J6280="","Not Rated",Raw_Data!J6280)</f>
        <v>Not Rated</v>
      </c>
      <c r="O6280">
        <f>Raw_Data!K6280</f>
        <v>32</v>
      </c>
      <c r="P6280" t="str">
        <f>IF(Raw_Data!K6280&lt;=30,"Within Time","Delayed")</f>
        <v>Delayed</v>
      </c>
    </row>
    <row r="6281" spans="1:16" x14ac:dyDescent="0.35">
      <c r="A6281" t="str">
        <f>Raw_Data!A6281</f>
        <v>590-37-4310</v>
      </c>
      <c r="B6281" s="2">
        <f>Raw_Data!B6281</f>
        <v>45409.179861111108</v>
      </c>
      <c r="C6281">
        <f>HOUR(Raw_Data!B6281)</f>
        <v>4</v>
      </c>
      <c r="D6281" t="str">
        <f>TEXT(Raw_Data!B6281,"mmm")</f>
        <v>Apr</v>
      </c>
      <c r="E6281">
        <f>YEAR(Raw_Data!B6281)</f>
        <v>2024</v>
      </c>
      <c r="F6281" t="str">
        <f>TEXT(Raw_Data!B6281,"mmm-yy")</f>
        <v>Apr-24</v>
      </c>
      <c r="G6281" t="str">
        <f>PROPER(Raw_Data!C6281&amp;". "&amp;Raw_Data!D6281)</f>
        <v>I. Thornbury</v>
      </c>
      <c r="H6281" t="str">
        <f>IF(OR(Raw_Data!E6281="M",Raw_Data!E6281="Male"),"Male",IF(OR(Raw_Data!E6281="F",Raw_Data!E6281="Female"),"Female","Not Confirmed"))</f>
        <v>Male</v>
      </c>
      <c r="I6281">
        <f>Raw_Data!F6281</f>
        <v>79</v>
      </c>
      <c r="J6281" t="str">
        <f>FLOOR(Raw_Data!F6281,10)&amp;"-"&amp;FLOOR(Raw_Data!F6281,10)+9</f>
        <v>70-79</v>
      </c>
      <c r="K6281" t="str">
        <f>Raw_Data!G6281</f>
        <v>Declined to Identify</v>
      </c>
      <c r="L6281" t="str">
        <f>Raw_Data!H6281</f>
        <v>None</v>
      </c>
      <c r="M6281" t="str">
        <f>IF(Raw_Data!I6281=TRUE,"Admitted","Not Admitted")</f>
        <v>Admitted</v>
      </c>
      <c r="N6281" t="str">
        <f>IF(Raw_Data!J6281="","Not Rated",Raw_Data!J6281)</f>
        <v>Not Rated</v>
      </c>
      <c r="O6281">
        <f>Raw_Data!K6281</f>
        <v>24</v>
      </c>
      <c r="P6281" t="str">
        <f>IF(Raw_Data!K6281&lt;=30,"Within Time","Delayed")</f>
        <v>Within Time</v>
      </c>
    </row>
    <row r="6282" spans="1:16" x14ac:dyDescent="0.35">
      <c r="A6282" t="str">
        <f>Raw_Data!A6282</f>
        <v>351-88-9055</v>
      </c>
      <c r="B6282" s="2">
        <f>Raw_Data!B6282</f>
        <v>45409.320138888892</v>
      </c>
      <c r="C6282">
        <f>HOUR(Raw_Data!B6282)</f>
        <v>7</v>
      </c>
      <c r="D6282" t="str">
        <f>TEXT(Raw_Data!B6282,"mmm")</f>
        <v>Apr</v>
      </c>
      <c r="E6282">
        <f>YEAR(Raw_Data!B6282)</f>
        <v>2024</v>
      </c>
      <c r="F6282" t="str">
        <f>TEXT(Raw_Data!B6282,"mmm-yy")</f>
        <v>Apr-24</v>
      </c>
      <c r="G6282" t="str">
        <f>PROPER(Raw_Data!C6282&amp;". "&amp;Raw_Data!D6282)</f>
        <v>C. Underhill</v>
      </c>
      <c r="H6282" t="str">
        <f>IF(OR(Raw_Data!E6282="M",Raw_Data!E6282="Male"),"Male",IF(OR(Raw_Data!E6282="F",Raw_Data!E6282="Female"),"Female","Not Confirmed"))</f>
        <v>Female</v>
      </c>
      <c r="I6282">
        <f>Raw_Data!F6282</f>
        <v>44</v>
      </c>
      <c r="J6282" t="str">
        <f>FLOOR(Raw_Data!F6282,10)&amp;"-"&amp;FLOOR(Raw_Data!F6282,10)+9</f>
        <v>40-49</v>
      </c>
      <c r="K6282" t="str">
        <f>Raw_Data!G6282</f>
        <v>Asian</v>
      </c>
      <c r="L6282" t="str">
        <f>Raw_Data!H6282</f>
        <v>Physiotherapy</v>
      </c>
      <c r="M6282" t="str">
        <f>IF(Raw_Data!I6282=TRUE,"Admitted","Not Admitted")</f>
        <v>Admitted</v>
      </c>
      <c r="N6282" t="str">
        <f>IF(Raw_Data!J6282="","Not Rated",Raw_Data!J6282)</f>
        <v>Not Rated</v>
      </c>
      <c r="O6282">
        <f>Raw_Data!K6282</f>
        <v>52</v>
      </c>
      <c r="P6282" t="str">
        <f>IF(Raw_Data!K6282&lt;=30,"Within Time","Delayed")</f>
        <v>Delayed</v>
      </c>
    </row>
    <row r="6283" spans="1:16" x14ac:dyDescent="0.35">
      <c r="A6283" t="str">
        <f>Raw_Data!A6283</f>
        <v>991-46-9912</v>
      </c>
      <c r="B6283" s="2">
        <f>Raw_Data!B6283</f>
        <v>45409.382638888892</v>
      </c>
      <c r="C6283">
        <f>HOUR(Raw_Data!B6283)</f>
        <v>9</v>
      </c>
      <c r="D6283" t="str">
        <f>TEXT(Raw_Data!B6283,"mmm")</f>
        <v>Apr</v>
      </c>
      <c r="E6283">
        <f>YEAR(Raw_Data!B6283)</f>
        <v>2024</v>
      </c>
      <c r="F6283" t="str">
        <f>TEXT(Raw_Data!B6283,"mmm-yy")</f>
        <v>Apr-24</v>
      </c>
      <c r="G6283" t="str">
        <f>PROPER(Raw_Data!C6283&amp;". "&amp;Raw_Data!D6283)</f>
        <v>O. Gwillim</v>
      </c>
      <c r="H6283" t="str">
        <f>IF(OR(Raw_Data!E6283="M",Raw_Data!E6283="Male"),"Male",IF(OR(Raw_Data!E6283="F",Raw_Data!E6283="Female"),"Female","Not Confirmed"))</f>
        <v>Male</v>
      </c>
      <c r="I6283">
        <f>Raw_Data!F6283</f>
        <v>33</v>
      </c>
      <c r="J6283" t="str">
        <f>FLOOR(Raw_Data!F6283,10)&amp;"-"&amp;FLOOR(Raw_Data!F6283,10)+9</f>
        <v>30-39</v>
      </c>
      <c r="K6283" t="str">
        <f>Raw_Data!G6283</f>
        <v>Pacific Islander</v>
      </c>
      <c r="L6283" t="str">
        <f>Raw_Data!H6283</f>
        <v>None</v>
      </c>
      <c r="M6283" t="str">
        <f>IF(Raw_Data!I6283=TRUE,"Admitted","Not Admitted")</f>
        <v>Admitted</v>
      </c>
      <c r="N6283" t="str">
        <f>IF(Raw_Data!J6283="","Not Rated",Raw_Data!J6283)</f>
        <v>Not Rated</v>
      </c>
      <c r="O6283">
        <f>Raw_Data!K6283</f>
        <v>21</v>
      </c>
      <c r="P6283" t="str">
        <f>IF(Raw_Data!K6283&lt;=30,"Within Time","Delayed")</f>
        <v>Within Time</v>
      </c>
    </row>
    <row r="6284" spans="1:16" x14ac:dyDescent="0.35">
      <c r="A6284" t="str">
        <f>Raw_Data!A6284</f>
        <v>721-58-7919</v>
      </c>
      <c r="B6284" s="2">
        <f>Raw_Data!B6284</f>
        <v>45409.386111111111</v>
      </c>
      <c r="C6284">
        <f>HOUR(Raw_Data!B6284)</f>
        <v>9</v>
      </c>
      <c r="D6284" t="str">
        <f>TEXT(Raw_Data!B6284,"mmm")</f>
        <v>Apr</v>
      </c>
      <c r="E6284">
        <f>YEAR(Raw_Data!B6284)</f>
        <v>2024</v>
      </c>
      <c r="F6284" t="str">
        <f>TEXT(Raw_Data!B6284,"mmm-yy")</f>
        <v>Apr-24</v>
      </c>
      <c r="G6284" t="str">
        <f>PROPER(Raw_Data!C6284&amp;". "&amp;Raw_Data!D6284)</f>
        <v>Q. Thornbury</v>
      </c>
      <c r="H6284" t="str">
        <f>IF(OR(Raw_Data!E6284="M",Raw_Data!E6284="Male"),"Male",IF(OR(Raw_Data!E6284="F",Raw_Data!E6284="Female"),"Female","Not Confirmed"))</f>
        <v>Female</v>
      </c>
      <c r="I6284">
        <f>Raw_Data!F6284</f>
        <v>70</v>
      </c>
      <c r="J6284" t="str">
        <f>FLOOR(Raw_Data!F6284,10)&amp;"-"&amp;FLOOR(Raw_Data!F6284,10)+9</f>
        <v>70-79</v>
      </c>
      <c r="K6284" t="str">
        <f>Raw_Data!G6284</f>
        <v>Two or More Races</v>
      </c>
      <c r="L6284" t="str">
        <f>Raw_Data!H6284</f>
        <v>None</v>
      </c>
      <c r="M6284" t="str">
        <f>IF(Raw_Data!I6284=TRUE,"Admitted","Not Admitted")</f>
        <v>Admitted</v>
      </c>
      <c r="N6284" t="str">
        <f>IF(Raw_Data!J6284="","Not Rated",Raw_Data!J6284)</f>
        <v>Not Rated</v>
      </c>
      <c r="O6284">
        <f>Raw_Data!K6284</f>
        <v>22</v>
      </c>
      <c r="P6284" t="str">
        <f>IF(Raw_Data!K6284&lt;=30,"Within Time","Delayed")</f>
        <v>Within Time</v>
      </c>
    </row>
    <row r="6285" spans="1:16" x14ac:dyDescent="0.35">
      <c r="A6285" t="str">
        <f>Raw_Data!A6285</f>
        <v>989-84-3847</v>
      </c>
      <c r="B6285" s="2">
        <f>Raw_Data!B6285</f>
        <v>45409.438888888893</v>
      </c>
      <c r="C6285">
        <f>HOUR(Raw_Data!B6285)</f>
        <v>10</v>
      </c>
      <c r="D6285" t="str">
        <f>TEXT(Raw_Data!B6285,"mmm")</f>
        <v>Apr</v>
      </c>
      <c r="E6285">
        <f>YEAR(Raw_Data!B6285)</f>
        <v>2024</v>
      </c>
      <c r="F6285" t="str">
        <f>TEXT(Raw_Data!B6285,"mmm-yy")</f>
        <v>Apr-24</v>
      </c>
      <c r="G6285" t="str">
        <f>PROPER(Raw_Data!C6285&amp;". "&amp;Raw_Data!D6285)</f>
        <v>W. Inglewood</v>
      </c>
      <c r="H6285" t="str">
        <f>IF(OR(Raw_Data!E6285="M",Raw_Data!E6285="Male"),"Male",IF(OR(Raw_Data!E6285="F",Raw_Data!E6285="Female"),"Female","Not Confirmed"))</f>
        <v>Male</v>
      </c>
      <c r="I6285">
        <f>Raw_Data!F6285</f>
        <v>14</v>
      </c>
      <c r="J6285" t="str">
        <f>FLOOR(Raw_Data!F6285,10)&amp;"-"&amp;FLOOR(Raw_Data!F6285,10)+9</f>
        <v>10-19</v>
      </c>
      <c r="K6285" t="str">
        <f>Raw_Data!G6285</f>
        <v>Pacific Islander</v>
      </c>
      <c r="L6285" t="str">
        <f>Raw_Data!H6285</f>
        <v>None</v>
      </c>
      <c r="M6285" t="str">
        <f>IF(Raw_Data!I6285=TRUE,"Admitted","Not Admitted")</f>
        <v>Not Admitted</v>
      </c>
      <c r="N6285" t="str">
        <f>IF(Raw_Data!J6285="","Not Rated",Raw_Data!J6285)</f>
        <v>Not Rated</v>
      </c>
      <c r="O6285">
        <f>Raw_Data!K6285</f>
        <v>39</v>
      </c>
      <c r="P6285" t="str">
        <f>IF(Raw_Data!K6285&lt;=30,"Within Time","Delayed")</f>
        <v>Delayed</v>
      </c>
    </row>
    <row r="6286" spans="1:16" x14ac:dyDescent="0.35">
      <c r="A6286" t="str">
        <f>Raw_Data!A6286</f>
        <v>948-74-2122</v>
      </c>
      <c r="B6286" s="2">
        <f>Raw_Data!B6286</f>
        <v>45409.463194444441</v>
      </c>
      <c r="C6286">
        <f>HOUR(Raw_Data!B6286)</f>
        <v>11</v>
      </c>
      <c r="D6286" t="str">
        <f>TEXT(Raw_Data!B6286,"mmm")</f>
        <v>Apr</v>
      </c>
      <c r="E6286">
        <f>YEAR(Raw_Data!B6286)</f>
        <v>2024</v>
      </c>
      <c r="F6286" t="str">
        <f>TEXT(Raw_Data!B6286,"mmm-yy")</f>
        <v>Apr-24</v>
      </c>
      <c r="G6286" t="str">
        <f>PROPER(Raw_Data!C6286&amp;". "&amp;Raw_Data!D6286)</f>
        <v>N. Kingsley</v>
      </c>
      <c r="H6286" t="str">
        <f>IF(OR(Raw_Data!E6286="M",Raw_Data!E6286="Male"),"Male",IF(OR(Raw_Data!E6286="F",Raw_Data!E6286="Female"),"Female","Not Confirmed"))</f>
        <v>Male</v>
      </c>
      <c r="I6286">
        <f>Raw_Data!F6286</f>
        <v>2</v>
      </c>
      <c r="J6286" t="str">
        <f>FLOOR(Raw_Data!F6286,10)&amp;"-"&amp;FLOOR(Raw_Data!F6286,10)+9</f>
        <v>0-9</v>
      </c>
      <c r="K6286" t="str">
        <f>Raw_Data!G6286</f>
        <v>Two or More Races</v>
      </c>
      <c r="L6286" t="str">
        <f>Raw_Data!H6286</f>
        <v>General Practice</v>
      </c>
      <c r="M6286" t="str">
        <f>IF(Raw_Data!I6286=TRUE,"Admitted","Not Admitted")</f>
        <v>Not Admitted</v>
      </c>
      <c r="N6286" t="str">
        <f>IF(Raw_Data!J6286="","Not Rated",Raw_Data!J6286)</f>
        <v>Not Rated</v>
      </c>
      <c r="O6286">
        <f>Raw_Data!K6286</f>
        <v>31</v>
      </c>
      <c r="P6286" t="str">
        <f>IF(Raw_Data!K6286&lt;=30,"Within Time","Delayed")</f>
        <v>Delayed</v>
      </c>
    </row>
    <row r="6287" spans="1:16" x14ac:dyDescent="0.35">
      <c r="A6287" t="str">
        <f>Raw_Data!A6287</f>
        <v>463-68-5856</v>
      </c>
      <c r="B6287" s="2">
        <f>Raw_Data!B6287</f>
        <v>45409.507638888892</v>
      </c>
      <c r="C6287">
        <f>HOUR(Raw_Data!B6287)</f>
        <v>12</v>
      </c>
      <c r="D6287" t="str">
        <f>TEXT(Raw_Data!B6287,"mmm")</f>
        <v>Apr</v>
      </c>
      <c r="E6287">
        <f>YEAR(Raw_Data!B6287)</f>
        <v>2024</v>
      </c>
      <c r="F6287" t="str">
        <f>TEXT(Raw_Data!B6287,"mmm-yy")</f>
        <v>Apr-24</v>
      </c>
      <c r="G6287" t="str">
        <f>PROPER(Raw_Data!C6287&amp;". "&amp;Raw_Data!D6287)</f>
        <v>X. Postlethwaite</v>
      </c>
      <c r="H6287" t="str">
        <f>IF(OR(Raw_Data!E6287="M",Raw_Data!E6287="Male"),"Male",IF(OR(Raw_Data!E6287="F",Raw_Data!E6287="Female"),"Female","Not Confirmed"))</f>
        <v>Male</v>
      </c>
      <c r="I6287">
        <f>Raw_Data!F6287</f>
        <v>77</v>
      </c>
      <c r="J6287" t="str">
        <f>FLOOR(Raw_Data!F6287,10)&amp;"-"&amp;FLOOR(Raw_Data!F6287,10)+9</f>
        <v>70-79</v>
      </c>
      <c r="K6287" t="str">
        <f>Raw_Data!G6287</f>
        <v>African American</v>
      </c>
      <c r="L6287" t="str">
        <f>Raw_Data!H6287</f>
        <v>General Practice</v>
      </c>
      <c r="M6287" t="str">
        <f>IF(Raw_Data!I6287=TRUE,"Admitted","Not Admitted")</f>
        <v>Admitted</v>
      </c>
      <c r="N6287" t="str">
        <f>IF(Raw_Data!J6287="","Not Rated",Raw_Data!J6287)</f>
        <v>Not Rated</v>
      </c>
      <c r="O6287">
        <f>Raw_Data!K6287</f>
        <v>39</v>
      </c>
      <c r="P6287" t="str">
        <f>IF(Raw_Data!K6287&lt;=30,"Within Time","Delayed")</f>
        <v>Delayed</v>
      </c>
    </row>
    <row r="6288" spans="1:16" x14ac:dyDescent="0.35">
      <c r="A6288" t="str">
        <f>Raw_Data!A6288</f>
        <v>460-92-1553</v>
      </c>
      <c r="B6288" s="2">
        <f>Raw_Data!B6288</f>
        <v>45409.631944444453</v>
      </c>
      <c r="C6288">
        <f>HOUR(Raw_Data!B6288)</f>
        <v>15</v>
      </c>
      <c r="D6288" t="str">
        <f>TEXT(Raw_Data!B6288,"mmm")</f>
        <v>Apr</v>
      </c>
      <c r="E6288">
        <f>YEAR(Raw_Data!B6288)</f>
        <v>2024</v>
      </c>
      <c r="F6288" t="str">
        <f>TEXT(Raw_Data!B6288,"mmm-yy")</f>
        <v>Apr-24</v>
      </c>
      <c r="G6288" t="str">
        <f>PROPER(Raw_Data!C6288&amp;". "&amp;Raw_Data!D6288)</f>
        <v>M. Ollerton</v>
      </c>
      <c r="H6288" t="str">
        <f>IF(OR(Raw_Data!E6288="M",Raw_Data!E6288="Male"),"Male",IF(OR(Raw_Data!E6288="F",Raw_Data!E6288="Female"),"Female","Not Confirmed"))</f>
        <v>Female</v>
      </c>
      <c r="I6288">
        <f>Raw_Data!F6288</f>
        <v>19</v>
      </c>
      <c r="J6288" t="str">
        <f>FLOOR(Raw_Data!F6288,10)&amp;"-"&amp;FLOOR(Raw_Data!F6288,10)+9</f>
        <v>10-19</v>
      </c>
      <c r="K6288" t="str">
        <f>Raw_Data!G6288</f>
        <v>Two or More Races</v>
      </c>
      <c r="L6288" t="str">
        <f>Raw_Data!H6288</f>
        <v>General Practice</v>
      </c>
      <c r="M6288" t="str">
        <f>IF(Raw_Data!I6288=TRUE,"Admitted","Not Admitted")</f>
        <v>Not Admitted</v>
      </c>
      <c r="N6288" t="str">
        <f>IF(Raw_Data!J6288="","Not Rated",Raw_Data!J6288)</f>
        <v>Not Rated</v>
      </c>
      <c r="O6288">
        <f>Raw_Data!K6288</f>
        <v>45</v>
      </c>
      <c r="P6288" t="str">
        <f>IF(Raw_Data!K6288&lt;=30,"Within Time","Delayed")</f>
        <v>Delayed</v>
      </c>
    </row>
    <row r="6289" spans="1:16" x14ac:dyDescent="0.35">
      <c r="A6289" t="str">
        <f>Raw_Data!A6289</f>
        <v>450-41-4372</v>
      </c>
      <c r="B6289" s="2">
        <f>Raw_Data!B6289</f>
        <v>45409.714583333327</v>
      </c>
      <c r="C6289">
        <f>HOUR(Raw_Data!B6289)</f>
        <v>17</v>
      </c>
      <c r="D6289" t="str">
        <f>TEXT(Raw_Data!B6289,"mmm")</f>
        <v>Apr</v>
      </c>
      <c r="E6289">
        <f>YEAR(Raw_Data!B6289)</f>
        <v>2024</v>
      </c>
      <c r="F6289" t="str">
        <f>TEXT(Raw_Data!B6289,"mmm-yy")</f>
        <v>Apr-24</v>
      </c>
      <c r="G6289" t="str">
        <f>PROPER(Raw_Data!C6289&amp;". "&amp;Raw_Data!D6289)</f>
        <v>B. Quickfall</v>
      </c>
      <c r="H6289" t="str">
        <f>IF(OR(Raw_Data!E6289="M",Raw_Data!E6289="Male"),"Male",IF(OR(Raw_Data!E6289="F",Raw_Data!E6289="Female"),"Female","Not Confirmed"))</f>
        <v>Female</v>
      </c>
      <c r="I6289">
        <f>Raw_Data!F6289</f>
        <v>29</v>
      </c>
      <c r="J6289" t="str">
        <f>FLOOR(Raw_Data!F6289,10)&amp;"-"&amp;FLOOR(Raw_Data!F6289,10)+9</f>
        <v>20-29</v>
      </c>
      <c r="K6289" t="str">
        <f>Raw_Data!G6289</f>
        <v>Asian</v>
      </c>
      <c r="L6289" t="str">
        <f>Raw_Data!H6289</f>
        <v>None</v>
      </c>
      <c r="M6289" t="str">
        <f>IF(Raw_Data!I6289=TRUE,"Admitted","Not Admitted")</f>
        <v>Admitted</v>
      </c>
      <c r="N6289" t="str">
        <f>IF(Raw_Data!J6289="","Not Rated",Raw_Data!J6289)</f>
        <v>Not Rated</v>
      </c>
      <c r="O6289">
        <f>Raw_Data!K6289</f>
        <v>10</v>
      </c>
      <c r="P6289" t="str">
        <f>IF(Raw_Data!K6289&lt;=30,"Within Time","Delayed")</f>
        <v>Within Time</v>
      </c>
    </row>
    <row r="6290" spans="1:16" x14ac:dyDescent="0.35">
      <c r="A6290" t="str">
        <f>Raw_Data!A6290</f>
        <v>168-97-6410</v>
      </c>
      <c r="B6290" s="2">
        <f>Raw_Data!B6290</f>
        <v>45409.79791666667</v>
      </c>
      <c r="C6290">
        <f>HOUR(Raw_Data!B6290)</f>
        <v>19</v>
      </c>
      <c r="D6290" t="str">
        <f>TEXT(Raw_Data!B6290,"mmm")</f>
        <v>Apr</v>
      </c>
      <c r="E6290">
        <f>YEAR(Raw_Data!B6290)</f>
        <v>2024</v>
      </c>
      <c r="F6290" t="str">
        <f>TEXT(Raw_Data!B6290,"mmm-yy")</f>
        <v>Apr-24</v>
      </c>
      <c r="G6290" t="str">
        <f>PROPER(Raw_Data!C6290&amp;". "&amp;Raw_Data!D6290)</f>
        <v>I. Postlethwaite</v>
      </c>
      <c r="H6290" t="str">
        <f>IF(OR(Raw_Data!E6290="M",Raw_Data!E6290="Male"),"Male",IF(OR(Raw_Data!E6290="F",Raw_Data!E6290="Female"),"Female","Not Confirmed"))</f>
        <v>Male</v>
      </c>
      <c r="I6290">
        <f>Raw_Data!F6290</f>
        <v>63</v>
      </c>
      <c r="J6290" t="str">
        <f>FLOOR(Raw_Data!F6290,10)&amp;"-"&amp;FLOOR(Raw_Data!F6290,10)+9</f>
        <v>60-69</v>
      </c>
      <c r="K6290" t="str">
        <f>Raw_Data!G6290</f>
        <v>Asian</v>
      </c>
      <c r="L6290" t="str">
        <f>Raw_Data!H6290</f>
        <v>None</v>
      </c>
      <c r="M6290" t="str">
        <f>IF(Raw_Data!I6290=TRUE,"Admitted","Not Admitted")</f>
        <v>Not Admitted</v>
      </c>
      <c r="N6290" t="str">
        <f>IF(Raw_Data!J6290="","Not Rated",Raw_Data!J6290)</f>
        <v>Not Rated</v>
      </c>
      <c r="O6290">
        <f>Raw_Data!K6290</f>
        <v>10</v>
      </c>
      <c r="P6290" t="str">
        <f>IF(Raw_Data!K6290&lt;=30,"Within Time","Delayed")</f>
        <v>Within Time</v>
      </c>
    </row>
    <row r="6291" spans="1:16" x14ac:dyDescent="0.35">
      <c r="A6291" t="str">
        <f>Raw_Data!A6291</f>
        <v>451-89-9120</v>
      </c>
      <c r="B6291" s="2">
        <f>Raw_Data!B6291</f>
        <v>45409.818055555559</v>
      </c>
      <c r="C6291">
        <f>HOUR(Raw_Data!B6291)</f>
        <v>19</v>
      </c>
      <c r="D6291" t="str">
        <f>TEXT(Raw_Data!B6291,"mmm")</f>
        <v>Apr</v>
      </c>
      <c r="E6291">
        <f>YEAR(Raw_Data!B6291)</f>
        <v>2024</v>
      </c>
      <c r="F6291" t="str">
        <f>TEXT(Raw_Data!B6291,"mmm-yy")</f>
        <v>Apr-24</v>
      </c>
      <c r="G6291" t="str">
        <f>PROPER(Raw_Data!C6291&amp;". "&amp;Raw_Data!D6291)</f>
        <v>Y. Silverlock</v>
      </c>
      <c r="H6291" t="str">
        <f>IF(OR(Raw_Data!E6291="M",Raw_Data!E6291="Male"),"Male",IF(OR(Raw_Data!E6291="F",Raw_Data!E6291="Female"),"Female","Not Confirmed"))</f>
        <v>Female</v>
      </c>
      <c r="I6291">
        <f>Raw_Data!F6291</f>
        <v>75</v>
      </c>
      <c r="J6291" t="str">
        <f>FLOOR(Raw_Data!F6291,10)&amp;"-"&amp;FLOOR(Raw_Data!F6291,10)+9</f>
        <v>70-79</v>
      </c>
      <c r="K6291" t="str">
        <f>Raw_Data!G6291</f>
        <v>Asian</v>
      </c>
      <c r="L6291" t="str">
        <f>Raw_Data!H6291</f>
        <v>None</v>
      </c>
      <c r="M6291" t="str">
        <f>IF(Raw_Data!I6291=TRUE,"Admitted","Not Admitted")</f>
        <v>Not Admitted</v>
      </c>
      <c r="N6291" t="str">
        <f>IF(Raw_Data!J6291="","Not Rated",Raw_Data!J6291)</f>
        <v>Not Rated</v>
      </c>
      <c r="O6291">
        <f>Raw_Data!K6291</f>
        <v>37</v>
      </c>
      <c r="P6291" t="str">
        <f>IF(Raw_Data!K6291&lt;=30,"Within Time","Delayed")</f>
        <v>Delayed</v>
      </c>
    </row>
    <row r="6292" spans="1:16" x14ac:dyDescent="0.35">
      <c r="A6292" t="str">
        <f>Raw_Data!A6292</f>
        <v>361-47-7061</v>
      </c>
      <c r="B6292" s="2">
        <f>Raw_Data!B6292</f>
        <v>45409.823611111111</v>
      </c>
      <c r="C6292">
        <f>HOUR(Raw_Data!B6292)</f>
        <v>19</v>
      </c>
      <c r="D6292" t="str">
        <f>TEXT(Raw_Data!B6292,"mmm")</f>
        <v>Apr</v>
      </c>
      <c r="E6292">
        <f>YEAR(Raw_Data!B6292)</f>
        <v>2024</v>
      </c>
      <c r="F6292" t="str">
        <f>TEXT(Raw_Data!B6292,"mmm-yy")</f>
        <v>Apr-24</v>
      </c>
      <c r="G6292" t="str">
        <f>PROPER(Raw_Data!C6292&amp;". "&amp;Raw_Data!D6292)</f>
        <v>F. Greenhalgh</v>
      </c>
      <c r="H6292" t="str">
        <f>IF(OR(Raw_Data!E6292="M",Raw_Data!E6292="Male"),"Male",IF(OR(Raw_Data!E6292="F",Raw_Data!E6292="Female"),"Female","Not Confirmed"))</f>
        <v>Female</v>
      </c>
      <c r="I6292">
        <f>Raw_Data!F6292</f>
        <v>59</v>
      </c>
      <c r="J6292" t="str">
        <f>FLOOR(Raw_Data!F6292,10)&amp;"-"&amp;FLOOR(Raw_Data!F6292,10)+9</f>
        <v>50-59</v>
      </c>
      <c r="K6292" t="str">
        <f>Raw_Data!G6292</f>
        <v>Unknown</v>
      </c>
      <c r="L6292" t="str">
        <f>Raw_Data!H6292</f>
        <v>None</v>
      </c>
      <c r="M6292" t="str">
        <f>IF(Raw_Data!I6292=TRUE,"Admitted","Not Admitted")</f>
        <v>Admitted</v>
      </c>
      <c r="N6292" t="str">
        <f>IF(Raw_Data!J6292="","Not Rated",Raw_Data!J6292)</f>
        <v>Not Rated</v>
      </c>
      <c r="O6292">
        <f>Raw_Data!K6292</f>
        <v>11</v>
      </c>
      <c r="P6292" t="str">
        <f>IF(Raw_Data!K6292&lt;=30,"Within Time","Delayed")</f>
        <v>Within Time</v>
      </c>
    </row>
    <row r="6293" spans="1:16" x14ac:dyDescent="0.35">
      <c r="A6293" t="str">
        <f>Raw_Data!A6293</f>
        <v>743-60-9739</v>
      </c>
      <c r="B6293" s="2">
        <f>Raw_Data!B6293</f>
        <v>45409.851388888892</v>
      </c>
      <c r="C6293">
        <f>HOUR(Raw_Data!B6293)</f>
        <v>20</v>
      </c>
      <c r="D6293" t="str">
        <f>TEXT(Raw_Data!B6293,"mmm")</f>
        <v>Apr</v>
      </c>
      <c r="E6293">
        <f>YEAR(Raw_Data!B6293)</f>
        <v>2024</v>
      </c>
      <c r="F6293" t="str">
        <f>TEXT(Raw_Data!B6293,"mmm-yy")</f>
        <v>Apr-24</v>
      </c>
      <c r="G6293" t="str">
        <f>PROPER(Raw_Data!C6293&amp;". "&amp;Raw_Data!D6293)</f>
        <v>A. Corpes</v>
      </c>
      <c r="H6293" t="str">
        <f>IF(OR(Raw_Data!E6293="M",Raw_Data!E6293="Male"),"Male",IF(OR(Raw_Data!E6293="F",Raw_Data!E6293="Female"),"Female","Not Confirmed"))</f>
        <v>Male</v>
      </c>
      <c r="I6293">
        <f>Raw_Data!F6293</f>
        <v>22</v>
      </c>
      <c r="J6293" t="str">
        <f>FLOOR(Raw_Data!F6293,10)&amp;"-"&amp;FLOOR(Raw_Data!F6293,10)+9</f>
        <v>20-29</v>
      </c>
      <c r="K6293" t="str">
        <f>Raw_Data!G6293</f>
        <v>African American</v>
      </c>
      <c r="L6293" t="str">
        <f>Raw_Data!H6293</f>
        <v>None</v>
      </c>
      <c r="M6293" t="str">
        <f>IF(Raw_Data!I6293=TRUE,"Admitted","Not Admitted")</f>
        <v>Admitted</v>
      </c>
      <c r="N6293" t="str">
        <f>IF(Raw_Data!J6293="","Not Rated",Raw_Data!J6293)</f>
        <v>Not Rated</v>
      </c>
      <c r="O6293">
        <f>Raw_Data!K6293</f>
        <v>36</v>
      </c>
      <c r="P6293" t="str">
        <f>IF(Raw_Data!K6293&lt;=30,"Within Time","Delayed")</f>
        <v>Delayed</v>
      </c>
    </row>
    <row r="6294" spans="1:16" x14ac:dyDescent="0.35">
      <c r="A6294" t="str">
        <f>Raw_Data!A6294</f>
        <v>682-87-7789</v>
      </c>
      <c r="B6294" s="2">
        <f>Raw_Data!B6294</f>
        <v>45409.929166666669</v>
      </c>
      <c r="C6294">
        <f>HOUR(Raw_Data!B6294)</f>
        <v>22</v>
      </c>
      <c r="D6294" t="str">
        <f>TEXT(Raw_Data!B6294,"mmm")</f>
        <v>Apr</v>
      </c>
      <c r="E6294">
        <f>YEAR(Raw_Data!B6294)</f>
        <v>2024</v>
      </c>
      <c r="F6294" t="str">
        <f>TEXT(Raw_Data!B6294,"mmm-yy")</f>
        <v>Apr-24</v>
      </c>
      <c r="G6294" t="str">
        <f>PROPER(Raw_Data!C6294&amp;". "&amp;Raw_Data!D6294)</f>
        <v>Z. Sheffield</v>
      </c>
      <c r="H6294" t="str">
        <f>IF(OR(Raw_Data!E6294="M",Raw_Data!E6294="Male"),"Male",IF(OR(Raw_Data!E6294="F",Raw_Data!E6294="Female"),"Female","Not Confirmed"))</f>
        <v>Male</v>
      </c>
      <c r="I6294">
        <f>Raw_Data!F6294</f>
        <v>56</v>
      </c>
      <c r="J6294" t="str">
        <f>FLOOR(Raw_Data!F6294,10)&amp;"-"&amp;FLOOR(Raw_Data!F6294,10)+9</f>
        <v>50-59</v>
      </c>
      <c r="K6294" t="str">
        <f>Raw_Data!G6294</f>
        <v>African American</v>
      </c>
      <c r="L6294" t="str">
        <f>Raw_Data!H6294</f>
        <v>General Practice</v>
      </c>
      <c r="M6294" t="str">
        <f>IF(Raw_Data!I6294=TRUE,"Admitted","Not Admitted")</f>
        <v>Not Admitted</v>
      </c>
      <c r="N6294" t="str">
        <f>IF(Raw_Data!J6294="","Not Rated",Raw_Data!J6294)</f>
        <v>Not Rated</v>
      </c>
      <c r="O6294">
        <f>Raw_Data!K6294</f>
        <v>56</v>
      </c>
      <c r="P6294" t="str">
        <f>IF(Raw_Data!K6294&lt;=30,"Within Time","Delayed")</f>
        <v>Delayed</v>
      </c>
    </row>
    <row r="6295" spans="1:16" x14ac:dyDescent="0.35">
      <c r="A6295" t="str">
        <f>Raw_Data!A6295</f>
        <v>344-51-8369</v>
      </c>
      <c r="B6295" s="2">
        <f>Raw_Data!B6295</f>
        <v>45410.125694444447</v>
      </c>
      <c r="C6295">
        <f>HOUR(Raw_Data!B6295)</f>
        <v>3</v>
      </c>
      <c r="D6295" t="str">
        <f>TEXT(Raw_Data!B6295,"mmm")</f>
        <v>Apr</v>
      </c>
      <c r="E6295">
        <f>YEAR(Raw_Data!B6295)</f>
        <v>2024</v>
      </c>
      <c r="F6295" t="str">
        <f>TEXT(Raw_Data!B6295,"mmm-yy")</f>
        <v>Apr-24</v>
      </c>
      <c r="G6295" t="str">
        <f>PROPER(Raw_Data!C6295&amp;". "&amp;Raw_Data!D6295)</f>
        <v>X. Thornbury</v>
      </c>
      <c r="H6295" t="str">
        <f>IF(OR(Raw_Data!E6295="M",Raw_Data!E6295="Male"),"Male",IF(OR(Raw_Data!E6295="F",Raw_Data!E6295="Female"),"Female","Not Confirmed"))</f>
        <v>Female</v>
      </c>
      <c r="I6295">
        <f>Raw_Data!F6295</f>
        <v>3</v>
      </c>
      <c r="J6295" t="str">
        <f>FLOOR(Raw_Data!F6295,10)&amp;"-"&amp;FLOOR(Raw_Data!F6295,10)+9</f>
        <v>0-9</v>
      </c>
      <c r="K6295" t="str">
        <f>Raw_Data!G6295</f>
        <v>Declined to Identify</v>
      </c>
      <c r="L6295" t="str">
        <f>Raw_Data!H6295</f>
        <v>None</v>
      </c>
      <c r="M6295" t="str">
        <f>IF(Raw_Data!I6295=TRUE,"Admitted","Not Admitted")</f>
        <v>Not Admitted</v>
      </c>
      <c r="N6295" t="str">
        <f>IF(Raw_Data!J6295="","Not Rated",Raw_Data!J6295)</f>
        <v>Not Rated</v>
      </c>
      <c r="O6295">
        <f>Raw_Data!K6295</f>
        <v>19</v>
      </c>
      <c r="P6295" t="str">
        <f>IF(Raw_Data!K6295&lt;=30,"Within Time","Delayed")</f>
        <v>Within Time</v>
      </c>
    </row>
    <row r="6296" spans="1:16" x14ac:dyDescent="0.35">
      <c r="A6296" t="str">
        <f>Raw_Data!A6296</f>
        <v>931-13-5251</v>
      </c>
      <c r="B6296" s="2">
        <f>Raw_Data!B6296</f>
        <v>45410.284722222219</v>
      </c>
      <c r="C6296">
        <f>HOUR(Raw_Data!B6296)</f>
        <v>6</v>
      </c>
      <c r="D6296" t="str">
        <f>TEXT(Raw_Data!B6296,"mmm")</f>
        <v>Apr</v>
      </c>
      <c r="E6296">
        <f>YEAR(Raw_Data!B6296)</f>
        <v>2024</v>
      </c>
      <c r="F6296" t="str">
        <f>TEXT(Raw_Data!B6296,"mmm-yy")</f>
        <v>Apr-24</v>
      </c>
      <c r="G6296" t="str">
        <f>PROPER(Raw_Data!C6296&amp;". "&amp;Raw_Data!D6296)</f>
        <v>B. Oakden</v>
      </c>
      <c r="H6296" t="str">
        <f>IF(OR(Raw_Data!E6296="M",Raw_Data!E6296="Male"),"Male",IF(OR(Raw_Data!E6296="F",Raw_Data!E6296="Female"),"Female","Not Confirmed"))</f>
        <v>Male</v>
      </c>
      <c r="I6296">
        <f>Raw_Data!F6296</f>
        <v>61</v>
      </c>
      <c r="J6296" t="str">
        <f>FLOOR(Raw_Data!F6296,10)&amp;"-"&amp;FLOOR(Raw_Data!F6296,10)+9</f>
        <v>60-69</v>
      </c>
      <c r="K6296" t="str">
        <f>Raw_Data!G6296</f>
        <v>Declined to Identify</v>
      </c>
      <c r="L6296" t="str">
        <f>Raw_Data!H6296</f>
        <v>Orthopedics</v>
      </c>
      <c r="M6296" t="str">
        <f>IF(Raw_Data!I6296=TRUE,"Admitted","Not Admitted")</f>
        <v>Admitted</v>
      </c>
      <c r="N6296">
        <f>IF(Raw_Data!J6296="","Not Rated",Raw_Data!J6296)</f>
        <v>9</v>
      </c>
      <c r="O6296">
        <f>Raw_Data!K6296</f>
        <v>15</v>
      </c>
      <c r="P6296" t="str">
        <f>IF(Raw_Data!K6296&lt;=30,"Within Time","Delayed")</f>
        <v>Within Time</v>
      </c>
    </row>
    <row r="6297" spans="1:16" x14ac:dyDescent="0.35">
      <c r="A6297" t="str">
        <f>Raw_Data!A6297</f>
        <v>539-53-2710</v>
      </c>
      <c r="B6297" s="2">
        <f>Raw_Data!B6297</f>
        <v>45410.344444444447</v>
      </c>
      <c r="C6297">
        <f>HOUR(Raw_Data!B6297)</f>
        <v>8</v>
      </c>
      <c r="D6297" t="str">
        <f>TEXT(Raw_Data!B6297,"mmm")</f>
        <v>Apr</v>
      </c>
      <c r="E6297">
        <f>YEAR(Raw_Data!B6297)</f>
        <v>2024</v>
      </c>
      <c r="F6297" t="str">
        <f>TEXT(Raw_Data!B6297,"mmm-yy")</f>
        <v>Apr-24</v>
      </c>
      <c r="G6297" t="str">
        <f>PROPER(Raw_Data!C6297&amp;". "&amp;Raw_Data!D6297)</f>
        <v>D. Vickery</v>
      </c>
      <c r="H6297" t="str">
        <f>IF(OR(Raw_Data!E6297="M",Raw_Data!E6297="Male"),"Male",IF(OR(Raw_Data!E6297="F",Raw_Data!E6297="Female"),"Female","Not Confirmed"))</f>
        <v>Female</v>
      </c>
      <c r="I6297">
        <f>Raw_Data!F6297</f>
        <v>18</v>
      </c>
      <c r="J6297" t="str">
        <f>FLOOR(Raw_Data!F6297,10)&amp;"-"&amp;FLOOR(Raw_Data!F6297,10)+9</f>
        <v>10-19</v>
      </c>
      <c r="K6297" t="str">
        <f>Raw_Data!G6297</f>
        <v>White</v>
      </c>
      <c r="L6297" t="str">
        <f>Raw_Data!H6297</f>
        <v>Orthopedics</v>
      </c>
      <c r="M6297" t="str">
        <f>IF(Raw_Data!I6297=TRUE,"Admitted","Not Admitted")</f>
        <v>Not Admitted</v>
      </c>
      <c r="N6297" t="str">
        <f>IF(Raw_Data!J6297="","Not Rated",Raw_Data!J6297)</f>
        <v>Not Rated</v>
      </c>
      <c r="O6297">
        <f>Raw_Data!K6297</f>
        <v>27</v>
      </c>
      <c r="P6297" t="str">
        <f>IF(Raw_Data!K6297&lt;=30,"Within Time","Delayed")</f>
        <v>Within Time</v>
      </c>
    </row>
    <row r="6298" spans="1:16" x14ac:dyDescent="0.35">
      <c r="A6298" t="str">
        <f>Raw_Data!A6298</f>
        <v>132-71-8715</v>
      </c>
      <c r="B6298" s="2">
        <f>Raw_Data!B6298</f>
        <v>45410.527083333327</v>
      </c>
      <c r="C6298">
        <f>HOUR(Raw_Data!B6298)</f>
        <v>12</v>
      </c>
      <c r="D6298" t="str">
        <f>TEXT(Raw_Data!B6298,"mmm")</f>
        <v>Apr</v>
      </c>
      <c r="E6298">
        <f>YEAR(Raw_Data!B6298)</f>
        <v>2024</v>
      </c>
      <c r="F6298" t="str">
        <f>TEXT(Raw_Data!B6298,"mmm-yy")</f>
        <v>Apr-24</v>
      </c>
      <c r="G6298" t="str">
        <f>PROPER(Raw_Data!C6298&amp;". "&amp;Raw_Data!D6298)</f>
        <v>H. Stanlack</v>
      </c>
      <c r="H6298" t="str">
        <f>IF(OR(Raw_Data!E6298="M",Raw_Data!E6298="Male"),"Male",IF(OR(Raw_Data!E6298="F",Raw_Data!E6298="Female"),"Female","Not Confirmed"))</f>
        <v>Not Confirmed</v>
      </c>
      <c r="I6298">
        <f>Raw_Data!F6298</f>
        <v>67</v>
      </c>
      <c r="J6298" t="str">
        <f>FLOOR(Raw_Data!F6298,10)&amp;"-"&amp;FLOOR(Raw_Data!F6298,10)+9</f>
        <v>60-69</v>
      </c>
      <c r="K6298" t="str">
        <f>Raw_Data!G6298</f>
        <v>Native American/Alaska Native</v>
      </c>
      <c r="L6298" t="str">
        <f>Raw_Data!H6298</f>
        <v>None</v>
      </c>
      <c r="M6298" t="str">
        <f>IF(Raw_Data!I6298=TRUE,"Admitted","Not Admitted")</f>
        <v>Admitted</v>
      </c>
      <c r="N6298" t="str">
        <f>IF(Raw_Data!J6298="","Not Rated",Raw_Data!J6298)</f>
        <v>Not Rated</v>
      </c>
      <c r="O6298">
        <f>Raw_Data!K6298</f>
        <v>26</v>
      </c>
      <c r="P6298" t="str">
        <f>IF(Raw_Data!K6298&lt;=30,"Within Time","Delayed")</f>
        <v>Within Time</v>
      </c>
    </row>
    <row r="6299" spans="1:16" x14ac:dyDescent="0.35">
      <c r="A6299" t="str">
        <f>Raw_Data!A6299</f>
        <v>411-72-8654</v>
      </c>
      <c r="B6299" s="2">
        <f>Raw_Data!B6299</f>
        <v>45410.529861111107</v>
      </c>
      <c r="C6299">
        <f>HOUR(Raw_Data!B6299)</f>
        <v>12</v>
      </c>
      <c r="D6299" t="str">
        <f>TEXT(Raw_Data!B6299,"mmm")</f>
        <v>Apr</v>
      </c>
      <c r="E6299">
        <f>YEAR(Raw_Data!B6299)</f>
        <v>2024</v>
      </c>
      <c r="F6299" t="str">
        <f>TEXT(Raw_Data!B6299,"mmm-yy")</f>
        <v>Apr-24</v>
      </c>
      <c r="G6299" t="str">
        <f>PROPER(Raw_Data!C6299&amp;". "&amp;Raw_Data!D6299)</f>
        <v>C. Yarborough</v>
      </c>
      <c r="H6299" t="str">
        <f>IF(OR(Raw_Data!E6299="M",Raw_Data!E6299="Male"),"Male",IF(OR(Raw_Data!E6299="F",Raw_Data!E6299="Female"),"Female","Not Confirmed"))</f>
        <v>Female</v>
      </c>
      <c r="I6299">
        <f>Raw_Data!F6299</f>
        <v>74</v>
      </c>
      <c r="J6299" t="str">
        <f>FLOOR(Raw_Data!F6299,10)&amp;"-"&amp;FLOOR(Raw_Data!F6299,10)+9</f>
        <v>70-79</v>
      </c>
      <c r="K6299" t="str">
        <f>Raw_Data!G6299</f>
        <v>Asian</v>
      </c>
      <c r="L6299" t="str">
        <f>Raw_Data!H6299</f>
        <v>None</v>
      </c>
      <c r="M6299" t="str">
        <f>IF(Raw_Data!I6299=TRUE,"Admitted","Not Admitted")</f>
        <v>Admitted</v>
      </c>
      <c r="N6299" t="str">
        <f>IF(Raw_Data!J6299="","Not Rated",Raw_Data!J6299)</f>
        <v>Not Rated</v>
      </c>
      <c r="O6299">
        <f>Raw_Data!K6299</f>
        <v>32</v>
      </c>
      <c r="P6299" t="str">
        <f>IF(Raw_Data!K6299&lt;=30,"Within Time","Delayed")</f>
        <v>Delayed</v>
      </c>
    </row>
    <row r="6300" spans="1:16" x14ac:dyDescent="0.35">
      <c r="A6300" t="str">
        <f>Raw_Data!A6300</f>
        <v>864-52-8439</v>
      </c>
      <c r="B6300" s="2">
        <f>Raw_Data!B6300</f>
        <v>45410.54791666667</v>
      </c>
      <c r="C6300">
        <f>HOUR(Raw_Data!B6300)</f>
        <v>13</v>
      </c>
      <c r="D6300" t="str">
        <f>TEXT(Raw_Data!B6300,"mmm")</f>
        <v>Apr</v>
      </c>
      <c r="E6300">
        <f>YEAR(Raw_Data!B6300)</f>
        <v>2024</v>
      </c>
      <c r="F6300" t="str">
        <f>TEXT(Raw_Data!B6300,"mmm-yy")</f>
        <v>Apr-24</v>
      </c>
      <c r="G6300" t="str">
        <f>PROPER(Raw_Data!C6300&amp;". "&amp;Raw_Data!D6300)</f>
        <v>D. Perrat</v>
      </c>
      <c r="H6300" t="str">
        <f>IF(OR(Raw_Data!E6300="M",Raw_Data!E6300="Male"),"Male",IF(OR(Raw_Data!E6300="F",Raw_Data!E6300="Female"),"Female","Not Confirmed"))</f>
        <v>Female</v>
      </c>
      <c r="I6300">
        <f>Raw_Data!F6300</f>
        <v>59</v>
      </c>
      <c r="J6300" t="str">
        <f>FLOOR(Raw_Data!F6300,10)&amp;"-"&amp;FLOOR(Raw_Data!F6300,10)+9</f>
        <v>50-59</v>
      </c>
      <c r="K6300" t="str">
        <f>Raw_Data!G6300</f>
        <v>Asian</v>
      </c>
      <c r="L6300" t="str">
        <f>Raw_Data!H6300</f>
        <v>Physiotherapy</v>
      </c>
      <c r="M6300" t="str">
        <f>IF(Raw_Data!I6300=TRUE,"Admitted","Not Admitted")</f>
        <v>Not Admitted</v>
      </c>
      <c r="N6300" t="str">
        <f>IF(Raw_Data!J6300="","Not Rated",Raw_Data!J6300)</f>
        <v>Not Rated</v>
      </c>
      <c r="O6300">
        <f>Raw_Data!K6300</f>
        <v>56</v>
      </c>
      <c r="P6300" t="str">
        <f>IF(Raw_Data!K6300&lt;=30,"Within Time","Delayed")</f>
        <v>Delayed</v>
      </c>
    </row>
    <row r="6301" spans="1:16" x14ac:dyDescent="0.35">
      <c r="A6301" t="str">
        <f>Raw_Data!A6301</f>
        <v>195-54-6822</v>
      </c>
      <c r="B6301" s="2">
        <f>Raw_Data!B6301</f>
        <v>45410.61041666667</v>
      </c>
      <c r="C6301">
        <f>HOUR(Raw_Data!B6301)</f>
        <v>14</v>
      </c>
      <c r="D6301" t="str">
        <f>TEXT(Raw_Data!B6301,"mmm")</f>
        <v>Apr</v>
      </c>
      <c r="E6301">
        <f>YEAR(Raw_Data!B6301)</f>
        <v>2024</v>
      </c>
      <c r="F6301" t="str">
        <f>TEXT(Raw_Data!B6301,"mmm-yy")</f>
        <v>Apr-24</v>
      </c>
      <c r="G6301" t="str">
        <f>PROPER(Raw_Data!C6301&amp;". "&amp;Raw_Data!D6301)</f>
        <v>R. Crebo</v>
      </c>
      <c r="H6301" t="str">
        <f>IF(OR(Raw_Data!E6301="M",Raw_Data!E6301="Male"),"Male",IF(OR(Raw_Data!E6301="F",Raw_Data!E6301="Female"),"Female","Not Confirmed"))</f>
        <v>Male</v>
      </c>
      <c r="I6301">
        <f>Raw_Data!F6301</f>
        <v>55</v>
      </c>
      <c r="J6301" t="str">
        <f>FLOOR(Raw_Data!F6301,10)&amp;"-"&amp;FLOOR(Raw_Data!F6301,10)+9</f>
        <v>50-59</v>
      </c>
      <c r="K6301" t="str">
        <f>Raw_Data!G6301</f>
        <v>Pacific Islander</v>
      </c>
      <c r="L6301" t="str">
        <f>Raw_Data!H6301</f>
        <v>General Practice</v>
      </c>
      <c r="M6301" t="str">
        <f>IF(Raw_Data!I6301=TRUE,"Admitted","Not Admitted")</f>
        <v>Not Admitted</v>
      </c>
      <c r="N6301" t="str">
        <f>IF(Raw_Data!J6301="","Not Rated",Raw_Data!J6301)</f>
        <v>Not Rated</v>
      </c>
      <c r="O6301">
        <f>Raw_Data!K6301</f>
        <v>42</v>
      </c>
      <c r="P6301" t="str">
        <f>IF(Raw_Data!K6301&lt;=30,"Within Time","Delayed")</f>
        <v>Delayed</v>
      </c>
    </row>
    <row r="6302" spans="1:16" x14ac:dyDescent="0.35">
      <c r="A6302" t="str">
        <f>Raw_Data!A6302</f>
        <v>393-40-1037</v>
      </c>
      <c r="B6302" s="2">
        <f>Raw_Data!B6302</f>
        <v>45410.629861111112</v>
      </c>
      <c r="C6302">
        <f>HOUR(Raw_Data!B6302)</f>
        <v>15</v>
      </c>
      <c r="D6302" t="str">
        <f>TEXT(Raw_Data!B6302,"mmm")</f>
        <v>Apr</v>
      </c>
      <c r="E6302">
        <f>YEAR(Raw_Data!B6302)</f>
        <v>2024</v>
      </c>
      <c r="F6302" t="str">
        <f>TEXT(Raw_Data!B6302,"mmm-yy")</f>
        <v>Apr-24</v>
      </c>
      <c r="G6302" t="str">
        <f>PROPER(Raw_Data!C6302&amp;". "&amp;Raw_Data!D6302)</f>
        <v>Q. Wadsworth</v>
      </c>
      <c r="H6302" t="str">
        <f>IF(OR(Raw_Data!E6302="M",Raw_Data!E6302="Male"),"Male",IF(OR(Raw_Data!E6302="F",Raw_Data!E6302="Female"),"Female","Not Confirmed"))</f>
        <v>Female</v>
      </c>
      <c r="I6302">
        <f>Raw_Data!F6302</f>
        <v>52</v>
      </c>
      <c r="J6302" t="str">
        <f>FLOOR(Raw_Data!F6302,10)&amp;"-"&amp;FLOOR(Raw_Data!F6302,10)+9</f>
        <v>50-59</v>
      </c>
      <c r="K6302" t="str">
        <f>Raw_Data!G6302</f>
        <v>Declined to Identify</v>
      </c>
      <c r="L6302" t="str">
        <f>Raw_Data!H6302</f>
        <v>None</v>
      </c>
      <c r="M6302" t="str">
        <f>IF(Raw_Data!I6302=TRUE,"Admitted","Not Admitted")</f>
        <v>Admitted</v>
      </c>
      <c r="N6302">
        <f>IF(Raw_Data!J6302="","Not Rated",Raw_Data!J6302)</f>
        <v>4</v>
      </c>
      <c r="O6302">
        <f>Raw_Data!K6302</f>
        <v>29</v>
      </c>
      <c r="P6302" t="str">
        <f>IF(Raw_Data!K6302&lt;=30,"Within Time","Delayed")</f>
        <v>Within Time</v>
      </c>
    </row>
    <row r="6303" spans="1:16" x14ac:dyDescent="0.35">
      <c r="A6303" t="str">
        <f>Raw_Data!A6303</f>
        <v>827-37-2360</v>
      </c>
      <c r="B6303" s="2">
        <f>Raw_Data!B6303</f>
        <v>45410.645138888889</v>
      </c>
      <c r="C6303">
        <f>HOUR(Raw_Data!B6303)</f>
        <v>15</v>
      </c>
      <c r="D6303" t="str">
        <f>TEXT(Raw_Data!B6303,"mmm")</f>
        <v>Apr</v>
      </c>
      <c r="E6303">
        <f>YEAR(Raw_Data!B6303)</f>
        <v>2024</v>
      </c>
      <c r="F6303" t="str">
        <f>TEXT(Raw_Data!B6303,"mmm-yy")</f>
        <v>Apr-24</v>
      </c>
      <c r="G6303" t="str">
        <f>PROPER(Raw_Data!C6303&amp;". "&amp;Raw_Data!D6303)</f>
        <v>V. Upperton</v>
      </c>
      <c r="H6303" t="str">
        <f>IF(OR(Raw_Data!E6303="M",Raw_Data!E6303="Male"),"Male",IF(OR(Raw_Data!E6303="F",Raw_Data!E6303="Female"),"Female","Not Confirmed"))</f>
        <v>Male</v>
      </c>
      <c r="I6303">
        <f>Raw_Data!F6303</f>
        <v>42</v>
      </c>
      <c r="J6303" t="str">
        <f>FLOOR(Raw_Data!F6303,10)&amp;"-"&amp;FLOOR(Raw_Data!F6303,10)+9</f>
        <v>40-49</v>
      </c>
      <c r="K6303" t="str">
        <f>Raw_Data!G6303</f>
        <v>White</v>
      </c>
      <c r="L6303" t="str">
        <f>Raw_Data!H6303</f>
        <v>None</v>
      </c>
      <c r="M6303" t="str">
        <f>IF(Raw_Data!I6303=TRUE,"Admitted","Not Admitted")</f>
        <v>Admitted</v>
      </c>
      <c r="N6303" t="str">
        <f>IF(Raw_Data!J6303="","Not Rated",Raw_Data!J6303)</f>
        <v>Not Rated</v>
      </c>
      <c r="O6303">
        <f>Raw_Data!K6303</f>
        <v>37</v>
      </c>
      <c r="P6303" t="str">
        <f>IF(Raw_Data!K6303&lt;=30,"Within Time","Delayed")</f>
        <v>Delayed</v>
      </c>
    </row>
    <row r="6304" spans="1:16" x14ac:dyDescent="0.35">
      <c r="A6304" t="str">
        <f>Raw_Data!A6304</f>
        <v>637-19-9923</v>
      </c>
      <c r="B6304" s="2">
        <f>Raw_Data!B6304</f>
        <v>45410.788888888892</v>
      </c>
      <c r="C6304">
        <f>HOUR(Raw_Data!B6304)</f>
        <v>18</v>
      </c>
      <c r="D6304" t="str">
        <f>TEXT(Raw_Data!B6304,"mmm")</f>
        <v>Apr</v>
      </c>
      <c r="E6304">
        <f>YEAR(Raw_Data!B6304)</f>
        <v>2024</v>
      </c>
      <c r="F6304" t="str">
        <f>TEXT(Raw_Data!B6304,"mmm-yy")</f>
        <v>Apr-24</v>
      </c>
      <c r="G6304" t="str">
        <f>PROPER(Raw_Data!C6304&amp;". "&amp;Raw_Data!D6304)</f>
        <v>T. Buff</v>
      </c>
      <c r="H6304" t="str">
        <f>IF(OR(Raw_Data!E6304="M",Raw_Data!E6304="Male"),"Male",IF(OR(Raw_Data!E6304="F",Raw_Data!E6304="Female"),"Female","Not Confirmed"))</f>
        <v>Female</v>
      </c>
      <c r="I6304">
        <f>Raw_Data!F6304</f>
        <v>27</v>
      </c>
      <c r="J6304" t="str">
        <f>FLOOR(Raw_Data!F6304,10)&amp;"-"&amp;FLOOR(Raw_Data!F6304,10)+9</f>
        <v>20-29</v>
      </c>
      <c r="K6304" t="str">
        <f>Raw_Data!G6304</f>
        <v>Two or More Races</v>
      </c>
      <c r="L6304" t="str">
        <f>Raw_Data!H6304</f>
        <v>None</v>
      </c>
      <c r="M6304" t="str">
        <f>IF(Raw_Data!I6304=TRUE,"Admitted","Not Admitted")</f>
        <v>Not Admitted</v>
      </c>
      <c r="N6304" t="str">
        <f>IF(Raw_Data!J6304="","Not Rated",Raw_Data!J6304)</f>
        <v>Not Rated</v>
      </c>
      <c r="O6304">
        <f>Raw_Data!K6304</f>
        <v>48</v>
      </c>
      <c r="P6304" t="str">
        <f>IF(Raw_Data!K6304&lt;=30,"Within Time","Delayed")</f>
        <v>Delayed</v>
      </c>
    </row>
    <row r="6305" spans="1:16" x14ac:dyDescent="0.35">
      <c r="A6305" t="str">
        <f>Raw_Data!A6305</f>
        <v>842-26-9527</v>
      </c>
      <c r="B6305" s="2">
        <f>Raw_Data!B6305</f>
        <v>45410.790972222218</v>
      </c>
      <c r="C6305">
        <f>HOUR(Raw_Data!B6305)</f>
        <v>18</v>
      </c>
      <c r="D6305" t="str">
        <f>TEXT(Raw_Data!B6305,"mmm")</f>
        <v>Apr</v>
      </c>
      <c r="E6305">
        <f>YEAR(Raw_Data!B6305)</f>
        <v>2024</v>
      </c>
      <c r="F6305" t="str">
        <f>TEXT(Raw_Data!B6305,"mmm-yy")</f>
        <v>Apr-24</v>
      </c>
      <c r="G6305" t="str">
        <f>PROPER(Raw_Data!C6305&amp;". "&amp;Raw_Data!D6305)</f>
        <v>J. Merriweather</v>
      </c>
      <c r="H6305" t="str">
        <f>IF(OR(Raw_Data!E6305="M",Raw_Data!E6305="Male"),"Male",IF(OR(Raw_Data!E6305="F",Raw_Data!E6305="Female"),"Female","Not Confirmed"))</f>
        <v>Male</v>
      </c>
      <c r="I6305">
        <f>Raw_Data!F6305</f>
        <v>71</v>
      </c>
      <c r="J6305" t="str">
        <f>FLOOR(Raw_Data!F6305,10)&amp;"-"&amp;FLOOR(Raw_Data!F6305,10)+9</f>
        <v>70-79</v>
      </c>
      <c r="K6305" t="str">
        <f>Raw_Data!G6305</f>
        <v>African American</v>
      </c>
      <c r="L6305" t="str">
        <f>Raw_Data!H6305</f>
        <v>None</v>
      </c>
      <c r="M6305" t="str">
        <f>IF(Raw_Data!I6305=TRUE,"Admitted","Not Admitted")</f>
        <v>Not Admitted</v>
      </c>
      <c r="N6305">
        <f>IF(Raw_Data!J6305="","Not Rated",Raw_Data!J6305)</f>
        <v>8</v>
      </c>
      <c r="O6305">
        <f>Raw_Data!K6305</f>
        <v>47</v>
      </c>
      <c r="P6305" t="str">
        <f>IF(Raw_Data!K6305&lt;=30,"Within Time","Delayed")</f>
        <v>Delayed</v>
      </c>
    </row>
    <row r="6306" spans="1:16" x14ac:dyDescent="0.35">
      <c r="A6306" t="str">
        <f>Raw_Data!A6306</f>
        <v>294-10-5743</v>
      </c>
      <c r="B6306" s="2">
        <f>Raw_Data!B6306</f>
        <v>45410.808333333327</v>
      </c>
      <c r="C6306">
        <f>HOUR(Raw_Data!B6306)</f>
        <v>19</v>
      </c>
      <c r="D6306" t="str">
        <f>TEXT(Raw_Data!B6306,"mmm")</f>
        <v>Apr</v>
      </c>
      <c r="E6306">
        <f>YEAR(Raw_Data!B6306)</f>
        <v>2024</v>
      </c>
      <c r="F6306" t="str">
        <f>TEXT(Raw_Data!B6306,"mmm-yy")</f>
        <v>Apr-24</v>
      </c>
      <c r="G6306" t="str">
        <f>PROPER(Raw_Data!C6306&amp;". "&amp;Raw_Data!D6306)</f>
        <v>Z. Ellerby</v>
      </c>
      <c r="H6306" t="str">
        <f>IF(OR(Raw_Data!E6306="M",Raw_Data!E6306="Male"),"Male",IF(OR(Raw_Data!E6306="F",Raw_Data!E6306="Female"),"Female","Not Confirmed"))</f>
        <v>Female</v>
      </c>
      <c r="I6306">
        <f>Raw_Data!F6306</f>
        <v>12</v>
      </c>
      <c r="J6306" t="str">
        <f>FLOOR(Raw_Data!F6306,10)&amp;"-"&amp;FLOOR(Raw_Data!F6306,10)+9</f>
        <v>10-19</v>
      </c>
      <c r="K6306" t="str">
        <f>Raw_Data!G6306</f>
        <v>White</v>
      </c>
      <c r="L6306" t="str">
        <f>Raw_Data!H6306</f>
        <v>None</v>
      </c>
      <c r="M6306" t="str">
        <f>IF(Raw_Data!I6306=TRUE,"Admitted","Not Admitted")</f>
        <v>Not Admitted</v>
      </c>
      <c r="N6306" t="str">
        <f>IF(Raw_Data!J6306="","Not Rated",Raw_Data!J6306)</f>
        <v>Not Rated</v>
      </c>
      <c r="O6306">
        <f>Raw_Data!K6306</f>
        <v>51</v>
      </c>
      <c r="P6306" t="str">
        <f>IF(Raw_Data!K6306&lt;=30,"Within Time","Delayed")</f>
        <v>Delayed</v>
      </c>
    </row>
    <row r="6307" spans="1:16" x14ac:dyDescent="0.35">
      <c r="A6307" t="str">
        <f>Raw_Data!A6307</f>
        <v>252-93-6330</v>
      </c>
      <c r="B6307" s="2">
        <f>Raw_Data!B6307</f>
        <v>45410.818749999999</v>
      </c>
      <c r="C6307">
        <f>HOUR(Raw_Data!B6307)</f>
        <v>19</v>
      </c>
      <c r="D6307" t="str">
        <f>TEXT(Raw_Data!B6307,"mmm")</f>
        <v>Apr</v>
      </c>
      <c r="E6307">
        <f>YEAR(Raw_Data!B6307)</f>
        <v>2024</v>
      </c>
      <c r="F6307" t="str">
        <f>TEXT(Raw_Data!B6307,"mmm-yy")</f>
        <v>Apr-24</v>
      </c>
      <c r="G6307" t="str">
        <f>PROPER(Raw_Data!C6307&amp;". "&amp;Raw_Data!D6307)</f>
        <v>S. Brixey</v>
      </c>
      <c r="H6307" t="str">
        <f>IF(OR(Raw_Data!E6307="M",Raw_Data!E6307="Male"),"Male",IF(OR(Raw_Data!E6307="F",Raw_Data!E6307="Female"),"Female","Not Confirmed"))</f>
        <v>Female</v>
      </c>
      <c r="I6307">
        <f>Raw_Data!F6307</f>
        <v>75</v>
      </c>
      <c r="J6307" t="str">
        <f>FLOOR(Raw_Data!F6307,10)&amp;"-"&amp;FLOOR(Raw_Data!F6307,10)+9</f>
        <v>70-79</v>
      </c>
      <c r="K6307" t="str">
        <f>Raw_Data!G6307</f>
        <v>Declined to Identify</v>
      </c>
      <c r="L6307" t="str">
        <f>Raw_Data!H6307</f>
        <v>General Practice</v>
      </c>
      <c r="M6307" t="str">
        <f>IF(Raw_Data!I6307=TRUE,"Admitted","Not Admitted")</f>
        <v>Not Admitted</v>
      </c>
      <c r="N6307" t="str">
        <f>IF(Raw_Data!J6307="","Not Rated",Raw_Data!J6307)</f>
        <v>Not Rated</v>
      </c>
      <c r="O6307">
        <f>Raw_Data!K6307</f>
        <v>37</v>
      </c>
      <c r="P6307" t="str">
        <f>IF(Raw_Data!K6307&lt;=30,"Within Time","Delayed")</f>
        <v>Delayed</v>
      </c>
    </row>
    <row r="6308" spans="1:16" x14ac:dyDescent="0.35">
      <c r="A6308" t="str">
        <f>Raw_Data!A6308</f>
        <v>112-68-9110</v>
      </c>
      <c r="B6308" s="2">
        <f>Raw_Data!B6308</f>
        <v>45410.831250000003</v>
      </c>
      <c r="C6308">
        <f>HOUR(Raw_Data!B6308)</f>
        <v>19</v>
      </c>
      <c r="D6308" t="str">
        <f>TEXT(Raw_Data!B6308,"mmm")</f>
        <v>Apr</v>
      </c>
      <c r="E6308">
        <f>YEAR(Raw_Data!B6308)</f>
        <v>2024</v>
      </c>
      <c r="F6308" t="str">
        <f>TEXT(Raw_Data!B6308,"mmm-yy")</f>
        <v>Apr-24</v>
      </c>
      <c r="G6308" t="str">
        <f>PROPER(Raw_Data!C6308&amp;". "&amp;Raw_Data!D6308)</f>
        <v>H. Merriweather</v>
      </c>
      <c r="H6308" t="str">
        <f>IF(OR(Raw_Data!E6308="M",Raw_Data!E6308="Male"),"Male",IF(OR(Raw_Data!E6308="F",Raw_Data!E6308="Female"),"Female","Not Confirmed"))</f>
        <v>Female</v>
      </c>
      <c r="I6308">
        <f>Raw_Data!F6308</f>
        <v>68</v>
      </c>
      <c r="J6308" t="str">
        <f>FLOOR(Raw_Data!F6308,10)&amp;"-"&amp;FLOOR(Raw_Data!F6308,10)+9</f>
        <v>60-69</v>
      </c>
      <c r="K6308" t="str">
        <f>Raw_Data!G6308</f>
        <v>White</v>
      </c>
      <c r="L6308" t="str">
        <f>Raw_Data!H6308</f>
        <v>None</v>
      </c>
      <c r="M6308" t="str">
        <f>IF(Raw_Data!I6308=TRUE,"Admitted","Not Admitted")</f>
        <v>Not Admitted</v>
      </c>
      <c r="N6308" t="str">
        <f>IF(Raw_Data!J6308="","Not Rated",Raw_Data!J6308)</f>
        <v>Not Rated</v>
      </c>
      <c r="O6308">
        <f>Raw_Data!K6308</f>
        <v>35</v>
      </c>
      <c r="P6308" t="str">
        <f>IF(Raw_Data!K6308&lt;=30,"Within Time","Delayed")</f>
        <v>Delayed</v>
      </c>
    </row>
    <row r="6309" spans="1:16" x14ac:dyDescent="0.35">
      <c r="A6309" t="str">
        <f>Raw_Data!A6309</f>
        <v>695-68-3671</v>
      </c>
      <c r="B6309" s="2">
        <f>Raw_Data!B6309</f>
        <v>45410.838888888888</v>
      </c>
      <c r="C6309">
        <f>HOUR(Raw_Data!B6309)</f>
        <v>20</v>
      </c>
      <c r="D6309" t="str">
        <f>TEXT(Raw_Data!B6309,"mmm")</f>
        <v>Apr</v>
      </c>
      <c r="E6309">
        <f>YEAR(Raw_Data!B6309)</f>
        <v>2024</v>
      </c>
      <c r="F6309" t="str">
        <f>TEXT(Raw_Data!B6309,"mmm-yy")</f>
        <v>Apr-24</v>
      </c>
      <c r="G6309" t="str">
        <f>PROPER(Raw_Data!C6309&amp;". "&amp;Raw_Data!D6309)</f>
        <v>Z. Gwillim</v>
      </c>
      <c r="H6309" t="str">
        <f>IF(OR(Raw_Data!E6309="M",Raw_Data!E6309="Male"),"Male",IF(OR(Raw_Data!E6309="F",Raw_Data!E6309="Female"),"Female","Not Confirmed"))</f>
        <v>Male</v>
      </c>
      <c r="I6309">
        <f>Raw_Data!F6309</f>
        <v>51</v>
      </c>
      <c r="J6309" t="str">
        <f>FLOOR(Raw_Data!F6309,10)&amp;"-"&amp;FLOOR(Raw_Data!F6309,10)+9</f>
        <v>50-59</v>
      </c>
      <c r="K6309" t="str">
        <f>Raw_Data!G6309</f>
        <v>African American</v>
      </c>
      <c r="L6309" t="str">
        <f>Raw_Data!H6309</f>
        <v>None</v>
      </c>
      <c r="M6309" t="str">
        <f>IF(Raw_Data!I6309=TRUE,"Admitted","Not Admitted")</f>
        <v>Not Admitted</v>
      </c>
      <c r="N6309" t="str">
        <f>IF(Raw_Data!J6309="","Not Rated",Raw_Data!J6309)</f>
        <v>Not Rated</v>
      </c>
      <c r="O6309">
        <f>Raw_Data!K6309</f>
        <v>25</v>
      </c>
      <c r="P6309" t="str">
        <f>IF(Raw_Data!K6309&lt;=30,"Within Time","Delayed")</f>
        <v>Within Time</v>
      </c>
    </row>
    <row r="6310" spans="1:16" x14ac:dyDescent="0.35">
      <c r="A6310" t="str">
        <f>Raw_Data!A6310</f>
        <v>807-92-1983</v>
      </c>
      <c r="B6310" s="2">
        <f>Raw_Data!B6310</f>
        <v>45410.865972222222</v>
      </c>
      <c r="C6310">
        <f>HOUR(Raw_Data!B6310)</f>
        <v>20</v>
      </c>
      <c r="D6310" t="str">
        <f>TEXT(Raw_Data!B6310,"mmm")</f>
        <v>Apr</v>
      </c>
      <c r="E6310">
        <f>YEAR(Raw_Data!B6310)</f>
        <v>2024</v>
      </c>
      <c r="F6310" t="str">
        <f>TEXT(Raw_Data!B6310,"mmm-yy")</f>
        <v>Apr-24</v>
      </c>
      <c r="G6310" t="str">
        <f>PROPER(Raw_Data!C6310&amp;". "&amp;Raw_Data!D6310)</f>
        <v>B. Merriweather</v>
      </c>
      <c r="H6310" t="str">
        <f>IF(OR(Raw_Data!E6310="M",Raw_Data!E6310="Male"),"Male",IF(OR(Raw_Data!E6310="F",Raw_Data!E6310="Female"),"Female","Not Confirmed"))</f>
        <v>Female</v>
      </c>
      <c r="I6310">
        <f>Raw_Data!F6310</f>
        <v>66</v>
      </c>
      <c r="J6310" t="str">
        <f>FLOOR(Raw_Data!F6310,10)&amp;"-"&amp;FLOOR(Raw_Data!F6310,10)+9</f>
        <v>60-69</v>
      </c>
      <c r="K6310" t="str">
        <f>Raw_Data!G6310</f>
        <v>Asian</v>
      </c>
      <c r="L6310" t="str">
        <f>Raw_Data!H6310</f>
        <v>General Practice</v>
      </c>
      <c r="M6310" t="str">
        <f>IF(Raw_Data!I6310=TRUE,"Admitted","Not Admitted")</f>
        <v>Not Admitted</v>
      </c>
      <c r="N6310" t="str">
        <f>IF(Raw_Data!J6310="","Not Rated",Raw_Data!J6310)</f>
        <v>Not Rated</v>
      </c>
      <c r="O6310">
        <f>Raw_Data!K6310</f>
        <v>50</v>
      </c>
      <c r="P6310" t="str">
        <f>IF(Raw_Data!K6310&lt;=30,"Within Time","Delayed")</f>
        <v>Delayed</v>
      </c>
    </row>
    <row r="6311" spans="1:16" x14ac:dyDescent="0.35">
      <c r="A6311" t="str">
        <f>Raw_Data!A6311</f>
        <v>797-49-5328</v>
      </c>
      <c r="B6311" s="2">
        <f>Raw_Data!B6311</f>
        <v>45410.912499999999</v>
      </c>
      <c r="C6311">
        <f>HOUR(Raw_Data!B6311)</f>
        <v>21</v>
      </c>
      <c r="D6311" t="str">
        <f>TEXT(Raw_Data!B6311,"mmm")</f>
        <v>Apr</v>
      </c>
      <c r="E6311">
        <f>YEAR(Raw_Data!B6311)</f>
        <v>2024</v>
      </c>
      <c r="F6311" t="str">
        <f>TEXT(Raw_Data!B6311,"mmm-yy")</f>
        <v>Apr-24</v>
      </c>
      <c r="G6311" t="str">
        <f>PROPER(Raw_Data!C6311&amp;". "&amp;Raw_Data!D6311)</f>
        <v>F. Vickery</v>
      </c>
      <c r="H6311" t="str">
        <f>IF(OR(Raw_Data!E6311="M",Raw_Data!E6311="Male"),"Male",IF(OR(Raw_Data!E6311="F",Raw_Data!E6311="Female"),"Female","Not Confirmed"))</f>
        <v>Male</v>
      </c>
      <c r="I6311">
        <f>Raw_Data!F6311</f>
        <v>47</v>
      </c>
      <c r="J6311" t="str">
        <f>FLOOR(Raw_Data!F6311,10)&amp;"-"&amp;FLOOR(Raw_Data!F6311,10)+9</f>
        <v>40-49</v>
      </c>
      <c r="K6311" t="str">
        <f>Raw_Data!G6311</f>
        <v>White</v>
      </c>
      <c r="L6311" t="str">
        <f>Raw_Data!H6311</f>
        <v>Cardiology</v>
      </c>
      <c r="M6311" t="str">
        <f>IF(Raw_Data!I6311=TRUE,"Admitted","Not Admitted")</f>
        <v>Not Admitted</v>
      </c>
      <c r="N6311" t="str">
        <f>IF(Raw_Data!J6311="","Not Rated",Raw_Data!J6311)</f>
        <v>Not Rated</v>
      </c>
      <c r="O6311">
        <f>Raw_Data!K6311</f>
        <v>16</v>
      </c>
      <c r="P6311" t="str">
        <f>IF(Raw_Data!K6311&lt;=30,"Within Time","Delayed")</f>
        <v>Within Time</v>
      </c>
    </row>
    <row r="6312" spans="1:16" x14ac:dyDescent="0.35">
      <c r="A6312" t="str">
        <f>Raw_Data!A6312</f>
        <v>743-24-6501</v>
      </c>
      <c r="B6312" s="2">
        <f>Raw_Data!B6312</f>
        <v>45410.95</v>
      </c>
      <c r="C6312">
        <f>HOUR(Raw_Data!B6312)</f>
        <v>22</v>
      </c>
      <c r="D6312" t="str">
        <f>TEXT(Raw_Data!B6312,"mmm")</f>
        <v>Apr</v>
      </c>
      <c r="E6312">
        <f>YEAR(Raw_Data!B6312)</f>
        <v>2024</v>
      </c>
      <c r="F6312" t="str">
        <f>TEXT(Raw_Data!B6312,"mmm-yy")</f>
        <v>Apr-24</v>
      </c>
      <c r="G6312" t="str">
        <f>PROPER(Raw_Data!C6312&amp;". "&amp;Raw_Data!D6312)</f>
        <v>Q. Ravenscroft</v>
      </c>
      <c r="H6312" t="str">
        <f>IF(OR(Raw_Data!E6312="M",Raw_Data!E6312="Male"),"Male",IF(OR(Raw_Data!E6312="F",Raw_Data!E6312="Female"),"Female","Not Confirmed"))</f>
        <v>Male</v>
      </c>
      <c r="I6312">
        <f>Raw_Data!F6312</f>
        <v>45</v>
      </c>
      <c r="J6312" t="str">
        <f>FLOOR(Raw_Data!F6312,10)&amp;"-"&amp;FLOOR(Raw_Data!F6312,10)+9</f>
        <v>40-49</v>
      </c>
      <c r="K6312" t="str">
        <f>Raw_Data!G6312</f>
        <v>White</v>
      </c>
      <c r="L6312" t="str">
        <f>Raw_Data!H6312</f>
        <v>None</v>
      </c>
      <c r="M6312" t="str">
        <f>IF(Raw_Data!I6312=TRUE,"Admitted","Not Admitted")</f>
        <v>Not Admitted</v>
      </c>
      <c r="N6312" t="str">
        <f>IF(Raw_Data!J6312="","Not Rated",Raw_Data!J6312)</f>
        <v>Not Rated</v>
      </c>
      <c r="O6312">
        <f>Raw_Data!K6312</f>
        <v>16</v>
      </c>
      <c r="P6312" t="str">
        <f>IF(Raw_Data!K6312&lt;=30,"Within Time","Delayed")</f>
        <v>Within Time</v>
      </c>
    </row>
    <row r="6313" spans="1:16" x14ac:dyDescent="0.35">
      <c r="A6313" t="str">
        <f>Raw_Data!A6313</f>
        <v>678-34-8180</v>
      </c>
      <c r="B6313" s="2">
        <f>Raw_Data!B6313</f>
        <v>45411.207638888889</v>
      </c>
      <c r="C6313">
        <f>HOUR(Raw_Data!B6313)</f>
        <v>4</v>
      </c>
      <c r="D6313" t="str">
        <f>TEXT(Raw_Data!B6313,"mmm")</f>
        <v>Apr</v>
      </c>
      <c r="E6313">
        <f>YEAR(Raw_Data!B6313)</f>
        <v>2024</v>
      </c>
      <c r="F6313" t="str">
        <f>TEXT(Raw_Data!B6313,"mmm-yy")</f>
        <v>Apr-24</v>
      </c>
      <c r="G6313" t="str">
        <f>PROPER(Raw_Data!C6313&amp;". "&amp;Raw_Data!D6313)</f>
        <v>V. Wadsworth</v>
      </c>
      <c r="H6313" t="str">
        <f>IF(OR(Raw_Data!E6313="M",Raw_Data!E6313="Male"),"Male",IF(OR(Raw_Data!E6313="F",Raw_Data!E6313="Female"),"Female","Not Confirmed"))</f>
        <v>Male</v>
      </c>
      <c r="I6313">
        <f>Raw_Data!F6313</f>
        <v>73</v>
      </c>
      <c r="J6313" t="str">
        <f>FLOOR(Raw_Data!F6313,10)&amp;"-"&amp;FLOOR(Raw_Data!F6313,10)+9</f>
        <v>70-79</v>
      </c>
      <c r="K6313" t="str">
        <f>Raw_Data!G6313</f>
        <v>White</v>
      </c>
      <c r="L6313" t="str">
        <f>Raw_Data!H6313</f>
        <v>General Practice</v>
      </c>
      <c r="M6313" t="str">
        <f>IF(Raw_Data!I6313=TRUE,"Admitted","Not Admitted")</f>
        <v>Not Admitted</v>
      </c>
      <c r="N6313" t="str">
        <f>IF(Raw_Data!J6313="","Not Rated",Raw_Data!J6313)</f>
        <v>Not Rated</v>
      </c>
      <c r="O6313">
        <f>Raw_Data!K6313</f>
        <v>51</v>
      </c>
      <c r="P6313" t="str">
        <f>IF(Raw_Data!K6313&lt;=30,"Within Time","Delayed")</f>
        <v>Delayed</v>
      </c>
    </row>
    <row r="6314" spans="1:16" x14ac:dyDescent="0.35">
      <c r="A6314" t="str">
        <f>Raw_Data!A6314</f>
        <v>842-37-2918</v>
      </c>
      <c r="B6314" s="2">
        <f>Raw_Data!B6314</f>
        <v>45411.236111111109</v>
      </c>
      <c r="C6314">
        <f>HOUR(Raw_Data!B6314)</f>
        <v>5</v>
      </c>
      <c r="D6314" t="str">
        <f>TEXT(Raw_Data!B6314,"mmm")</f>
        <v>Apr</v>
      </c>
      <c r="E6314">
        <f>YEAR(Raw_Data!B6314)</f>
        <v>2024</v>
      </c>
      <c r="F6314" t="str">
        <f>TEXT(Raw_Data!B6314,"mmm-yy")</f>
        <v>Apr-24</v>
      </c>
      <c r="G6314" t="str">
        <f>PROPER(Raw_Data!C6314&amp;". "&amp;Raw_Data!D6314)</f>
        <v>C. Featherstone</v>
      </c>
      <c r="H6314" t="str">
        <f>IF(OR(Raw_Data!E6314="M",Raw_Data!E6314="Male"),"Male",IF(OR(Raw_Data!E6314="F",Raw_Data!E6314="Female"),"Female","Not Confirmed"))</f>
        <v>Male</v>
      </c>
      <c r="I6314">
        <f>Raw_Data!F6314</f>
        <v>44</v>
      </c>
      <c r="J6314" t="str">
        <f>FLOOR(Raw_Data!F6314,10)&amp;"-"&amp;FLOOR(Raw_Data!F6314,10)+9</f>
        <v>40-49</v>
      </c>
      <c r="K6314" t="str">
        <f>Raw_Data!G6314</f>
        <v>Native American/Alaska Native</v>
      </c>
      <c r="L6314" t="str">
        <f>Raw_Data!H6314</f>
        <v>None</v>
      </c>
      <c r="M6314" t="str">
        <f>IF(Raw_Data!I6314=TRUE,"Admitted","Not Admitted")</f>
        <v>Admitted</v>
      </c>
      <c r="N6314" t="str">
        <f>IF(Raw_Data!J6314="","Not Rated",Raw_Data!J6314)</f>
        <v>Not Rated</v>
      </c>
      <c r="O6314">
        <f>Raw_Data!K6314</f>
        <v>47</v>
      </c>
      <c r="P6314" t="str">
        <f>IF(Raw_Data!K6314&lt;=30,"Within Time","Delayed")</f>
        <v>Delayed</v>
      </c>
    </row>
    <row r="6315" spans="1:16" x14ac:dyDescent="0.35">
      <c r="A6315" t="str">
        <f>Raw_Data!A6315</f>
        <v>868-79-2413</v>
      </c>
      <c r="B6315" s="2">
        <f>Raw_Data!B6315</f>
        <v>45411.290972222218</v>
      </c>
      <c r="C6315">
        <f>HOUR(Raw_Data!B6315)</f>
        <v>6</v>
      </c>
      <c r="D6315" t="str">
        <f>TEXT(Raw_Data!B6315,"mmm")</f>
        <v>Apr</v>
      </c>
      <c r="E6315">
        <f>YEAR(Raw_Data!B6315)</f>
        <v>2024</v>
      </c>
      <c r="F6315" t="str">
        <f>TEXT(Raw_Data!B6315,"mmm-yy")</f>
        <v>Apr-24</v>
      </c>
      <c r="G6315" t="str">
        <f>PROPER(Raw_Data!C6315&amp;". "&amp;Raw_Data!D6315)</f>
        <v>L. Ellerby</v>
      </c>
      <c r="H6315" t="str">
        <f>IF(OR(Raw_Data!E6315="M",Raw_Data!E6315="Male"),"Male",IF(OR(Raw_Data!E6315="F",Raw_Data!E6315="Female"),"Female","Not Confirmed"))</f>
        <v>Male</v>
      </c>
      <c r="I6315">
        <f>Raw_Data!F6315</f>
        <v>43</v>
      </c>
      <c r="J6315" t="str">
        <f>FLOOR(Raw_Data!F6315,10)&amp;"-"&amp;FLOOR(Raw_Data!F6315,10)+9</f>
        <v>40-49</v>
      </c>
      <c r="K6315" t="str">
        <f>Raw_Data!G6315</f>
        <v>Declined to Identify</v>
      </c>
      <c r="L6315" t="str">
        <f>Raw_Data!H6315</f>
        <v>None</v>
      </c>
      <c r="M6315" t="str">
        <f>IF(Raw_Data!I6315=TRUE,"Admitted","Not Admitted")</f>
        <v>Not Admitted</v>
      </c>
      <c r="N6315" t="str">
        <f>IF(Raw_Data!J6315="","Not Rated",Raw_Data!J6315)</f>
        <v>Not Rated</v>
      </c>
      <c r="O6315">
        <f>Raw_Data!K6315</f>
        <v>33</v>
      </c>
      <c r="P6315" t="str">
        <f>IF(Raw_Data!K6315&lt;=30,"Within Time","Delayed")</f>
        <v>Delayed</v>
      </c>
    </row>
    <row r="6316" spans="1:16" x14ac:dyDescent="0.35">
      <c r="A6316" t="str">
        <f>Raw_Data!A6316</f>
        <v>428-96-2799</v>
      </c>
      <c r="B6316" s="2">
        <f>Raw_Data!B6316</f>
        <v>45411.407638888893</v>
      </c>
      <c r="C6316">
        <f>HOUR(Raw_Data!B6316)</f>
        <v>9</v>
      </c>
      <c r="D6316" t="str">
        <f>TEXT(Raw_Data!B6316,"mmm")</f>
        <v>Apr</v>
      </c>
      <c r="E6316">
        <f>YEAR(Raw_Data!B6316)</f>
        <v>2024</v>
      </c>
      <c r="F6316" t="str">
        <f>TEXT(Raw_Data!B6316,"mmm-yy")</f>
        <v>Apr-24</v>
      </c>
      <c r="G6316" t="str">
        <f>PROPER(Raw_Data!C6316&amp;". "&amp;Raw_Data!D6316)</f>
        <v>E. Featherstone</v>
      </c>
      <c r="H6316" t="str">
        <f>IF(OR(Raw_Data!E6316="M",Raw_Data!E6316="Male"),"Male",IF(OR(Raw_Data!E6316="F",Raw_Data!E6316="Female"),"Female","Not Confirmed"))</f>
        <v>Male</v>
      </c>
      <c r="I6316">
        <f>Raw_Data!F6316</f>
        <v>16</v>
      </c>
      <c r="J6316" t="str">
        <f>FLOOR(Raw_Data!F6316,10)&amp;"-"&amp;FLOOR(Raw_Data!F6316,10)+9</f>
        <v>10-19</v>
      </c>
      <c r="K6316" t="str">
        <f>Raw_Data!G6316</f>
        <v>Pacific Islander</v>
      </c>
      <c r="L6316" t="str">
        <f>Raw_Data!H6316</f>
        <v>Gastroenterology</v>
      </c>
      <c r="M6316" t="str">
        <f>IF(Raw_Data!I6316=TRUE,"Admitted","Not Admitted")</f>
        <v>Admitted</v>
      </c>
      <c r="N6316" t="str">
        <f>IF(Raw_Data!J6316="","Not Rated",Raw_Data!J6316)</f>
        <v>Not Rated</v>
      </c>
      <c r="O6316">
        <f>Raw_Data!K6316</f>
        <v>38</v>
      </c>
      <c r="P6316" t="str">
        <f>IF(Raw_Data!K6316&lt;=30,"Within Time","Delayed")</f>
        <v>Delayed</v>
      </c>
    </row>
    <row r="6317" spans="1:16" x14ac:dyDescent="0.35">
      <c r="A6317" t="str">
        <f>Raw_Data!A6317</f>
        <v>711-84-9272</v>
      </c>
      <c r="B6317" s="2">
        <f>Raw_Data!B6317</f>
        <v>45411.47152777778</v>
      </c>
      <c r="C6317">
        <f>HOUR(Raw_Data!B6317)</f>
        <v>11</v>
      </c>
      <c r="D6317" t="str">
        <f>TEXT(Raw_Data!B6317,"mmm")</f>
        <v>Apr</v>
      </c>
      <c r="E6317">
        <f>YEAR(Raw_Data!B6317)</f>
        <v>2024</v>
      </c>
      <c r="F6317" t="str">
        <f>TEXT(Raw_Data!B6317,"mmm-yy")</f>
        <v>Apr-24</v>
      </c>
      <c r="G6317" t="str">
        <f>PROPER(Raw_Data!C6317&amp;". "&amp;Raw_Data!D6317)</f>
        <v>W. Honeysett</v>
      </c>
      <c r="H6317" t="str">
        <f>IF(OR(Raw_Data!E6317="M",Raw_Data!E6317="Male"),"Male",IF(OR(Raw_Data!E6317="F",Raw_Data!E6317="Female"),"Female","Not Confirmed"))</f>
        <v>Female</v>
      </c>
      <c r="I6317">
        <f>Raw_Data!F6317</f>
        <v>42</v>
      </c>
      <c r="J6317" t="str">
        <f>FLOOR(Raw_Data!F6317,10)&amp;"-"&amp;FLOOR(Raw_Data!F6317,10)+9</f>
        <v>40-49</v>
      </c>
      <c r="K6317" t="str">
        <f>Raw_Data!G6317</f>
        <v>White</v>
      </c>
      <c r="L6317" t="str">
        <f>Raw_Data!H6317</f>
        <v>None</v>
      </c>
      <c r="M6317" t="str">
        <f>IF(Raw_Data!I6317=TRUE,"Admitted","Not Admitted")</f>
        <v>Not Admitted</v>
      </c>
      <c r="N6317" t="str">
        <f>IF(Raw_Data!J6317="","Not Rated",Raw_Data!J6317)</f>
        <v>Not Rated</v>
      </c>
      <c r="O6317">
        <f>Raw_Data!K6317</f>
        <v>12</v>
      </c>
      <c r="P6317" t="str">
        <f>IF(Raw_Data!K6317&lt;=30,"Within Time","Delayed")</f>
        <v>Within Time</v>
      </c>
    </row>
    <row r="6318" spans="1:16" x14ac:dyDescent="0.35">
      <c r="A6318" t="str">
        <f>Raw_Data!A6318</f>
        <v>979-63-6999</v>
      </c>
      <c r="B6318" s="2">
        <f>Raw_Data!B6318</f>
        <v>45411.479166666657</v>
      </c>
      <c r="C6318">
        <f>HOUR(Raw_Data!B6318)</f>
        <v>11</v>
      </c>
      <c r="D6318" t="str">
        <f>TEXT(Raw_Data!B6318,"mmm")</f>
        <v>Apr</v>
      </c>
      <c r="E6318">
        <f>YEAR(Raw_Data!B6318)</f>
        <v>2024</v>
      </c>
      <c r="F6318" t="str">
        <f>TEXT(Raw_Data!B6318,"mmm-yy")</f>
        <v>Apr-24</v>
      </c>
      <c r="G6318" t="str">
        <f>PROPER(Raw_Data!C6318&amp;". "&amp;Raw_Data!D6318)</f>
        <v>I. Gionettitti</v>
      </c>
      <c r="H6318" t="str">
        <f>IF(OR(Raw_Data!E6318="M",Raw_Data!E6318="Male"),"Male",IF(OR(Raw_Data!E6318="F",Raw_Data!E6318="Female"),"Female","Not Confirmed"))</f>
        <v>Male</v>
      </c>
      <c r="I6318">
        <f>Raw_Data!F6318</f>
        <v>75</v>
      </c>
      <c r="J6318" t="str">
        <f>FLOOR(Raw_Data!F6318,10)&amp;"-"&amp;FLOOR(Raw_Data!F6318,10)+9</f>
        <v>70-79</v>
      </c>
      <c r="K6318" t="str">
        <f>Raw_Data!G6318</f>
        <v>White</v>
      </c>
      <c r="L6318" t="str">
        <f>Raw_Data!H6318</f>
        <v>None</v>
      </c>
      <c r="M6318" t="str">
        <f>IF(Raw_Data!I6318=TRUE,"Admitted","Not Admitted")</f>
        <v>Not Admitted</v>
      </c>
      <c r="N6318" t="str">
        <f>IF(Raw_Data!J6318="","Not Rated",Raw_Data!J6318)</f>
        <v>Not Rated</v>
      </c>
      <c r="O6318">
        <f>Raw_Data!K6318</f>
        <v>38</v>
      </c>
      <c r="P6318" t="str">
        <f>IF(Raw_Data!K6318&lt;=30,"Within Time","Delayed")</f>
        <v>Delayed</v>
      </c>
    </row>
    <row r="6319" spans="1:16" x14ac:dyDescent="0.35">
      <c r="A6319" t="str">
        <f>Raw_Data!A6319</f>
        <v>488-75-1086</v>
      </c>
      <c r="B6319" s="2">
        <f>Raw_Data!B6319</f>
        <v>45411.48541666667</v>
      </c>
      <c r="C6319">
        <f>HOUR(Raw_Data!B6319)</f>
        <v>11</v>
      </c>
      <c r="D6319" t="str">
        <f>TEXT(Raw_Data!B6319,"mmm")</f>
        <v>Apr</v>
      </c>
      <c r="E6319">
        <f>YEAR(Raw_Data!B6319)</f>
        <v>2024</v>
      </c>
      <c r="F6319" t="str">
        <f>TEXT(Raw_Data!B6319,"mmm-yy")</f>
        <v>Apr-24</v>
      </c>
      <c r="G6319" t="str">
        <f>PROPER(Raw_Data!C6319&amp;". "&amp;Raw_Data!D6319)</f>
        <v>S. Gwillim</v>
      </c>
      <c r="H6319" t="str">
        <f>IF(OR(Raw_Data!E6319="M",Raw_Data!E6319="Male"),"Male",IF(OR(Raw_Data!E6319="F",Raw_Data!E6319="Female"),"Female","Not Confirmed"))</f>
        <v>Female</v>
      </c>
      <c r="I6319">
        <f>Raw_Data!F6319</f>
        <v>25</v>
      </c>
      <c r="J6319" t="str">
        <f>FLOOR(Raw_Data!F6319,10)&amp;"-"&amp;FLOOR(Raw_Data!F6319,10)+9</f>
        <v>20-29</v>
      </c>
      <c r="K6319" t="str">
        <f>Raw_Data!G6319</f>
        <v>White</v>
      </c>
      <c r="L6319" t="str">
        <f>Raw_Data!H6319</f>
        <v>None</v>
      </c>
      <c r="M6319" t="str">
        <f>IF(Raw_Data!I6319=TRUE,"Admitted","Not Admitted")</f>
        <v>Admitted</v>
      </c>
      <c r="N6319" t="str">
        <f>IF(Raw_Data!J6319="","Not Rated",Raw_Data!J6319)</f>
        <v>Not Rated</v>
      </c>
      <c r="O6319">
        <f>Raw_Data!K6319</f>
        <v>43</v>
      </c>
      <c r="P6319" t="str">
        <f>IF(Raw_Data!K6319&lt;=30,"Within Time","Delayed")</f>
        <v>Delayed</v>
      </c>
    </row>
    <row r="6320" spans="1:16" x14ac:dyDescent="0.35">
      <c r="A6320" t="str">
        <f>Raw_Data!A6320</f>
        <v>255-46-5785</v>
      </c>
      <c r="B6320" s="2">
        <f>Raw_Data!B6320</f>
        <v>45411.53402777778</v>
      </c>
      <c r="C6320">
        <f>HOUR(Raw_Data!B6320)</f>
        <v>12</v>
      </c>
      <c r="D6320" t="str">
        <f>TEXT(Raw_Data!B6320,"mmm")</f>
        <v>Apr</v>
      </c>
      <c r="E6320">
        <f>YEAR(Raw_Data!B6320)</f>
        <v>2024</v>
      </c>
      <c r="F6320" t="str">
        <f>TEXT(Raw_Data!B6320,"mmm-yy")</f>
        <v>Apr-24</v>
      </c>
      <c r="G6320" t="str">
        <f>PROPER(Raw_Data!C6320&amp;". "&amp;Raw_Data!D6320)</f>
        <v>T. Crebo</v>
      </c>
      <c r="H6320" t="str">
        <f>IF(OR(Raw_Data!E6320="M",Raw_Data!E6320="Male"),"Male",IF(OR(Raw_Data!E6320="F",Raw_Data!E6320="Female"),"Female","Not Confirmed"))</f>
        <v>Male</v>
      </c>
      <c r="I6320">
        <f>Raw_Data!F6320</f>
        <v>21</v>
      </c>
      <c r="J6320" t="str">
        <f>FLOOR(Raw_Data!F6320,10)&amp;"-"&amp;FLOOR(Raw_Data!F6320,10)+9</f>
        <v>20-29</v>
      </c>
      <c r="K6320" t="str">
        <f>Raw_Data!G6320</f>
        <v>Pacific Islander</v>
      </c>
      <c r="L6320" t="str">
        <f>Raw_Data!H6320</f>
        <v>General Practice</v>
      </c>
      <c r="M6320" t="str">
        <f>IF(Raw_Data!I6320=TRUE,"Admitted","Not Admitted")</f>
        <v>Not Admitted</v>
      </c>
      <c r="N6320" t="str">
        <f>IF(Raw_Data!J6320="","Not Rated",Raw_Data!J6320)</f>
        <v>Not Rated</v>
      </c>
      <c r="O6320">
        <f>Raw_Data!K6320</f>
        <v>20</v>
      </c>
      <c r="P6320" t="str">
        <f>IF(Raw_Data!K6320&lt;=30,"Within Time","Delayed")</f>
        <v>Within Time</v>
      </c>
    </row>
    <row r="6321" spans="1:16" x14ac:dyDescent="0.35">
      <c r="A6321" t="str">
        <f>Raw_Data!A6321</f>
        <v>698-38-7929</v>
      </c>
      <c r="B6321" s="2">
        <f>Raw_Data!B6321</f>
        <v>45411.673611111109</v>
      </c>
      <c r="C6321">
        <f>HOUR(Raw_Data!B6321)</f>
        <v>16</v>
      </c>
      <c r="D6321" t="str">
        <f>TEXT(Raw_Data!B6321,"mmm")</f>
        <v>Apr</v>
      </c>
      <c r="E6321">
        <f>YEAR(Raw_Data!B6321)</f>
        <v>2024</v>
      </c>
      <c r="F6321" t="str">
        <f>TEXT(Raw_Data!B6321,"mmm-yy")</f>
        <v>Apr-24</v>
      </c>
      <c r="G6321" t="str">
        <f>PROPER(Raw_Data!C6321&amp;". "&amp;Raw_Data!D6321)</f>
        <v>X. Silverlock</v>
      </c>
      <c r="H6321" t="str">
        <f>IF(OR(Raw_Data!E6321="M",Raw_Data!E6321="Male"),"Male",IF(OR(Raw_Data!E6321="F",Raw_Data!E6321="Female"),"Female","Not Confirmed"))</f>
        <v>Male</v>
      </c>
      <c r="I6321">
        <f>Raw_Data!F6321</f>
        <v>61</v>
      </c>
      <c r="J6321" t="str">
        <f>FLOOR(Raw_Data!F6321,10)&amp;"-"&amp;FLOOR(Raw_Data!F6321,10)+9</f>
        <v>60-69</v>
      </c>
      <c r="K6321" t="str">
        <f>Raw_Data!G6321</f>
        <v>White</v>
      </c>
      <c r="L6321" t="str">
        <f>Raw_Data!H6321</f>
        <v>Cardiology</v>
      </c>
      <c r="M6321" t="str">
        <f>IF(Raw_Data!I6321=TRUE,"Admitted","Not Admitted")</f>
        <v>Not Admitted</v>
      </c>
      <c r="N6321" t="str">
        <f>IF(Raw_Data!J6321="","Not Rated",Raw_Data!J6321)</f>
        <v>Not Rated</v>
      </c>
      <c r="O6321">
        <f>Raw_Data!K6321</f>
        <v>26</v>
      </c>
      <c r="P6321" t="str">
        <f>IF(Raw_Data!K6321&lt;=30,"Within Time","Delayed")</f>
        <v>Within Time</v>
      </c>
    </row>
    <row r="6322" spans="1:16" x14ac:dyDescent="0.35">
      <c r="A6322" t="str">
        <f>Raw_Data!A6322</f>
        <v>299-67-9970</v>
      </c>
      <c r="B6322" s="2">
        <f>Raw_Data!B6322</f>
        <v>45411.693055555559</v>
      </c>
      <c r="C6322">
        <f>HOUR(Raw_Data!B6322)</f>
        <v>16</v>
      </c>
      <c r="D6322" t="str">
        <f>TEXT(Raw_Data!B6322,"mmm")</f>
        <v>Apr</v>
      </c>
      <c r="E6322">
        <f>YEAR(Raw_Data!B6322)</f>
        <v>2024</v>
      </c>
      <c r="F6322" t="str">
        <f>TEXT(Raw_Data!B6322,"mmm-yy")</f>
        <v>Apr-24</v>
      </c>
      <c r="G6322" t="str">
        <f>PROPER(Raw_Data!C6322&amp;". "&amp;Raw_Data!D6322)</f>
        <v>Y. Oakden</v>
      </c>
      <c r="H6322" t="str">
        <f>IF(OR(Raw_Data!E6322="M",Raw_Data!E6322="Male"),"Male",IF(OR(Raw_Data!E6322="F",Raw_Data!E6322="Female"),"Female","Not Confirmed"))</f>
        <v>Female</v>
      </c>
      <c r="I6322">
        <f>Raw_Data!F6322</f>
        <v>60</v>
      </c>
      <c r="J6322" t="str">
        <f>FLOOR(Raw_Data!F6322,10)&amp;"-"&amp;FLOOR(Raw_Data!F6322,10)+9</f>
        <v>60-69</v>
      </c>
      <c r="K6322" t="str">
        <f>Raw_Data!G6322</f>
        <v>Native American/Alaska Native</v>
      </c>
      <c r="L6322" t="str">
        <f>Raw_Data!H6322</f>
        <v>Physiotherapy</v>
      </c>
      <c r="M6322" t="str">
        <f>IF(Raw_Data!I6322=TRUE,"Admitted","Not Admitted")</f>
        <v>Not Admitted</v>
      </c>
      <c r="N6322" t="str">
        <f>IF(Raw_Data!J6322="","Not Rated",Raw_Data!J6322)</f>
        <v>Not Rated</v>
      </c>
      <c r="O6322">
        <f>Raw_Data!K6322</f>
        <v>32</v>
      </c>
      <c r="P6322" t="str">
        <f>IF(Raw_Data!K6322&lt;=30,"Within Time","Delayed")</f>
        <v>Delayed</v>
      </c>
    </row>
    <row r="6323" spans="1:16" x14ac:dyDescent="0.35">
      <c r="A6323" t="str">
        <f>Raw_Data!A6323</f>
        <v>405-71-4436</v>
      </c>
      <c r="B6323" s="2">
        <f>Raw_Data!B6323</f>
        <v>45411.756249999999</v>
      </c>
      <c r="C6323">
        <f>HOUR(Raw_Data!B6323)</f>
        <v>18</v>
      </c>
      <c r="D6323" t="str">
        <f>TEXT(Raw_Data!B6323,"mmm")</f>
        <v>Apr</v>
      </c>
      <c r="E6323">
        <f>YEAR(Raw_Data!B6323)</f>
        <v>2024</v>
      </c>
      <c r="F6323" t="str">
        <f>TEXT(Raw_Data!B6323,"mmm-yy")</f>
        <v>Apr-24</v>
      </c>
      <c r="G6323" t="str">
        <f>PROPER(Raw_Data!C6323&amp;". "&amp;Raw_Data!D6323)</f>
        <v>Q. Glasspool</v>
      </c>
      <c r="H6323" t="str">
        <f>IF(OR(Raw_Data!E6323="M",Raw_Data!E6323="Male"),"Male",IF(OR(Raw_Data!E6323="F",Raw_Data!E6323="Female"),"Female","Not Confirmed"))</f>
        <v>Female</v>
      </c>
      <c r="I6323">
        <f>Raw_Data!F6323</f>
        <v>24</v>
      </c>
      <c r="J6323" t="str">
        <f>FLOOR(Raw_Data!F6323,10)&amp;"-"&amp;FLOOR(Raw_Data!F6323,10)+9</f>
        <v>20-29</v>
      </c>
      <c r="K6323" t="str">
        <f>Raw_Data!G6323</f>
        <v>Two or More Races</v>
      </c>
      <c r="L6323" t="str">
        <f>Raw_Data!H6323</f>
        <v>None</v>
      </c>
      <c r="M6323" t="str">
        <f>IF(Raw_Data!I6323=TRUE,"Admitted","Not Admitted")</f>
        <v>Admitted</v>
      </c>
      <c r="N6323">
        <f>IF(Raw_Data!J6323="","Not Rated",Raw_Data!J6323)</f>
        <v>5</v>
      </c>
      <c r="O6323">
        <f>Raw_Data!K6323</f>
        <v>60</v>
      </c>
      <c r="P6323" t="str">
        <f>IF(Raw_Data!K6323&lt;=30,"Within Time","Delayed")</f>
        <v>Delayed</v>
      </c>
    </row>
    <row r="6324" spans="1:16" x14ac:dyDescent="0.35">
      <c r="A6324" t="str">
        <f>Raw_Data!A6324</f>
        <v>726-69-1599</v>
      </c>
      <c r="B6324" s="2">
        <f>Raw_Data!B6324</f>
        <v>45411.786111111112</v>
      </c>
      <c r="C6324">
        <f>HOUR(Raw_Data!B6324)</f>
        <v>18</v>
      </c>
      <c r="D6324" t="str">
        <f>TEXT(Raw_Data!B6324,"mmm")</f>
        <v>Apr</v>
      </c>
      <c r="E6324">
        <f>YEAR(Raw_Data!B6324)</f>
        <v>2024</v>
      </c>
      <c r="F6324" t="str">
        <f>TEXT(Raw_Data!B6324,"mmm-yy")</f>
        <v>Apr-24</v>
      </c>
      <c r="G6324" t="str">
        <f>PROPER(Raw_Data!C6324&amp;". "&amp;Raw_Data!D6324)</f>
        <v>H. Ashcombe</v>
      </c>
      <c r="H6324" t="str">
        <f>IF(OR(Raw_Data!E6324="M",Raw_Data!E6324="Male"),"Male",IF(OR(Raw_Data!E6324="F",Raw_Data!E6324="Female"),"Female","Not Confirmed"))</f>
        <v>Male</v>
      </c>
      <c r="I6324">
        <f>Raw_Data!F6324</f>
        <v>20</v>
      </c>
      <c r="J6324" t="str">
        <f>FLOOR(Raw_Data!F6324,10)&amp;"-"&amp;FLOOR(Raw_Data!F6324,10)+9</f>
        <v>20-29</v>
      </c>
      <c r="K6324" t="str">
        <f>Raw_Data!G6324</f>
        <v>African American</v>
      </c>
      <c r="L6324" t="str">
        <f>Raw_Data!H6324</f>
        <v>General Practice</v>
      </c>
      <c r="M6324" t="str">
        <f>IF(Raw_Data!I6324=TRUE,"Admitted","Not Admitted")</f>
        <v>Not Admitted</v>
      </c>
      <c r="N6324" t="str">
        <f>IF(Raw_Data!J6324="","Not Rated",Raw_Data!J6324)</f>
        <v>Not Rated</v>
      </c>
      <c r="O6324">
        <f>Raw_Data!K6324</f>
        <v>29</v>
      </c>
      <c r="P6324" t="str">
        <f>IF(Raw_Data!K6324&lt;=30,"Within Time","Delayed")</f>
        <v>Within Time</v>
      </c>
    </row>
    <row r="6325" spans="1:16" x14ac:dyDescent="0.35">
      <c r="A6325" t="str">
        <f>Raw_Data!A6325</f>
        <v>176-33-7301</v>
      </c>
      <c r="B6325" s="2">
        <f>Raw_Data!B6325</f>
        <v>45411.98333333333</v>
      </c>
      <c r="C6325">
        <f>HOUR(Raw_Data!B6325)</f>
        <v>23</v>
      </c>
      <c r="D6325" t="str">
        <f>TEXT(Raw_Data!B6325,"mmm")</f>
        <v>Apr</v>
      </c>
      <c r="E6325">
        <f>YEAR(Raw_Data!B6325)</f>
        <v>2024</v>
      </c>
      <c r="F6325" t="str">
        <f>TEXT(Raw_Data!B6325,"mmm-yy")</f>
        <v>Apr-24</v>
      </c>
      <c r="G6325" t="str">
        <f>PROPER(Raw_Data!C6325&amp;". "&amp;Raw_Data!D6325)</f>
        <v>I. Gionettitti</v>
      </c>
      <c r="H6325" t="str">
        <f>IF(OR(Raw_Data!E6325="M",Raw_Data!E6325="Male"),"Male",IF(OR(Raw_Data!E6325="F",Raw_Data!E6325="Female"),"Female","Not Confirmed"))</f>
        <v>Female</v>
      </c>
      <c r="I6325">
        <f>Raw_Data!F6325</f>
        <v>69</v>
      </c>
      <c r="J6325" t="str">
        <f>FLOOR(Raw_Data!F6325,10)&amp;"-"&amp;FLOOR(Raw_Data!F6325,10)+9</f>
        <v>60-69</v>
      </c>
      <c r="K6325" t="str">
        <f>Raw_Data!G6325</f>
        <v>African American</v>
      </c>
      <c r="L6325" t="str">
        <f>Raw_Data!H6325</f>
        <v>None</v>
      </c>
      <c r="M6325" t="str">
        <f>IF(Raw_Data!I6325=TRUE,"Admitted","Not Admitted")</f>
        <v>Admitted</v>
      </c>
      <c r="N6325">
        <f>IF(Raw_Data!J6325="","Not Rated",Raw_Data!J6325)</f>
        <v>5</v>
      </c>
      <c r="O6325">
        <f>Raw_Data!K6325</f>
        <v>49</v>
      </c>
      <c r="P6325" t="str">
        <f>IF(Raw_Data!K6325&lt;=30,"Within Time","Delayed")</f>
        <v>Delayed</v>
      </c>
    </row>
    <row r="6326" spans="1:16" x14ac:dyDescent="0.35">
      <c r="A6326" t="str">
        <f>Raw_Data!A6326</f>
        <v>436-12-3035</v>
      </c>
      <c r="B6326" s="2">
        <f>Raw_Data!B6326</f>
        <v>45412.113888888889</v>
      </c>
      <c r="C6326">
        <f>HOUR(Raw_Data!B6326)</f>
        <v>2</v>
      </c>
      <c r="D6326" t="str">
        <f>TEXT(Raw_Data!B6326,"mmm")</f>
        <v>Apr</v>
      </c>
      <c r="E6326">
        <f>YEAR(Raw_Data!B6326)</f>
        <v>2024</v>
      </c>
      <c r="F6326" t="str">
        <f>TEXT(Raw_Data!B6326,"mmm-yy")</f>
        <v>Apr-24</v>
      </c>
      <c r="G6326" t="str">
        <f>PROPER(Raw_Data!C6326&amp;". "&amp;Raw_Data!D6326)</f>
        <v>F. Methuen</v>
      </c>
      <c r="H6326" t="str">
        <f>IF(OR(Raw_Data!E6326="M",Raw_Data!E6326="Male"),"Male",IF(OR(Raw_Data!E6326="F",Raw_Data!E6326="Female"),"Female","Not Confirmed"))</f>
        <v>Female</v>
      </c>
      <c r="I6326">
        <f>Raw_Data!F6326</f>
        <v>2</v>
      </c>
      <c r="J6326" t="str">
        <f>FLOOR(Raw_Data!F6326,10)&amp;"-"&amp;FLOOR(Raw_Data!F6326,10)+9</f>
        <v>0-9</v>
      </c>
      <c r="K6326" t="str">
        <f>Raw_Data!G6326</f>
        <v>Unknown</v>
      </c>
      <c r="L6326" t="str">
        <f>Raw_Data!H6326</f>
        <v>None</v>
      </c>
      <c r="M6326" t="str">
        <f>IF(Raw_Data!I6326=TRUE,"Admitted","Not Admitted")</f>
        <v>Admitted</v>
      </c>
      <c r="N6326" t="str">
        <f>IF(Raw_Data!J6326="","Not Rated",Raw_Data!J6326)</f>
        <v>Not Rated</v>
      </c>
      <c r="O6326">
        <f>Raw_Data!K6326</f>
        <v>47</v>
      </c>
      <c r="P6326" t="str">
        <f>IF(Raw_Data!K6326&lt;=30,"Within Time","Delayed")</f>
        <v>Delayed</v>
      </c>
    </row>
    <row r="6327" spans="1:16" x14ac:dyDescent="0.35">
      <c r="A6327" t="str">
        <f>Raw_Data!A6327</f>
        <v>649-63-4879</v>
      </c>
      <c r="B6327" s="2">
        <f>Raw_Data!B6327</f>
        <v>45412.166666666657</v>
      </c>
      <c r="C6327">
        <f>HOUR(Raw_Data!B6327)</f>
        <v>4</v>
      </c>
      <c r="D6327" t="str">
        <f>TEXT(Raw_Data!B6327,"mmm")</f>
        <v>Apr</v>
      </c>
      <c r="E6327">
        <f>YEAR(Raw_Data!B6327)</f>
        <v>2024</v>
      </c>
      <c r="F6327" t="str">
        <f>TEXT(Raw_Data!B6327,"mmm-yy")</f>
        <v>Apr-24</v>
      </c>
      <c r="G6327" t="str">
        <f>PROPER(Raw_Data!C6327&amp;". "&amp;Raw_Data!D6327)</f>
        <v>Z. Churchard</v>
      </c>
      <c r="H6327" t="str">
        <f>IF(OR(Raw_Data!E6327="M",Raw_Data!E6327="Male"),"Male",IF(OR(Raw_Data!E6327="F",Raw_Data!E6327="Female"),"Female","Not Confirmed"))</f>
        <v>Male</v>
      </c>
      <c r="I6327">
        <f>Raw_Data!F6327</f>
        <v>5</v>
      </c>
      <c r="J6327" t="str">
        <f>FLOOR(Raw_Data!F6327,10)&amp;"-"&amp;FLOOR(Raw_Data!F6327,10)+9</f>
        <v>0-9</v>
      </c>
      <c r="K6327" t="str">
        <f>Raw_Data!G6327</f>
        <v>African American</v>
      </c>
      <c r="L6327" t="str">
        <f>Raw_Data!H6327</f>
        <v>General Practice</v>
      </c>
      <c r="M6327" t="str">
        <f>IF(Raw_Data!I6327=TRUE,"Admitted","Not Admitted")</f>
        <v>Not Admitted</v>
      </c>
      <c r="N6327" t="str">
        <f>IF(Raw_Data!J6327="","Not Rated",Raw_Data!J6327)</f>
        <v>Not Rated</v>
      </c>
      <c r="O6327">
        <f>Raw_Data!K6327</f>
        <v>19</v>
      </c>
      <c r="P6327" t="str">
        <f>IF(Raw_Data!K6327&lt;=30,"Within Time","Delayed")</f>
        <v>Within Time</v>
      </c>
    </row>
    <row r="6328" spans="1:16" x14ac:dyDescent="0.35">
      <c r="A6328" t="str">
        <f>Raw_Data!A6328</f>
        <v>465-29-2651</v>
      </c>
      <c r="B6328" s="2">
        <f>Raw_Data!B6328</f>
        <v>45412.169444444437</v>
      </c>
      <c r="C6328">
        <f>HOUR(Raw_Data!B6328)</f>
        <v>4</v>
      </c>
      <c r="D6328" t="str">
        <f>TEXT(Raw_Data!B6328,"mmm")</f>
        <v>Apr</v>
      </c>
      <c r="E6328">
        <f>YEAR(Raw_Data!B6328)</f>
        <v>2024</v>
      </c>
      <c r="F6328" t="str">
        <f>TEXT(Raw_Data!B6328,"mmm-yy")</f>
        <v>Apr-24</v>
      </c>
      <c r="G6328" t="str">
        <f>PROPER(Raw_Data!C6328&amp;". "&amp;Raw_Data!D6328)</f>
        <v>J. Wadsworth</v>
      </c>
      <c r="H6328" t="str">
        <f>IF(OR(Raw_Data!E6328="M",Raw_Data!E6328="Male"),"Male",IF(OR(Raw_Data!E6328="F",Raw_Data!E6328="Female"),"Female","Not Confirmed"))</f>
        <v>Male</v>
      </c>
      <c r="I6328">
        <f>Raw_Data!F6328</f>
        <v>3</v>
      </c>
      <c r="J6328" t="str">
        <f>FLOOR(Raw_Data!F6328,10)&amp;"-"&amp;FLOOR(Raw_Data!F6328,10)+9</f>
        <v>0-9</v>
      </c>
      <c r="K6328" t="str">
        <f>Raw_Data!G6328</f>
        <v>White</v>
      </c>
      <c r="L6328" t="str">
        <f>Raw_Data!H6328</f>
        <v>Cardiology</v>
      </c>
      <c r="M6328" t="str">
        <f>IF(Raw_Data!I6328=TRUE,"Admitted","Not Admitted")</f>
        <v>Admitted</v>
      </c>
      <c r="N6328" t="str">
        <f>IF(Raw_Data!J6328="","Not Rated",Raw_Data!J6328)</f>
        <v>Not Rated</v>
      </c>
      <c r="O6328">
        <f>Raw_Data!K6328</f>
        <v>43</v>
      </c>
      <c r="P6328" t="str">
        <f>IF(Raw_Data!K6328&lt;=30,"Within Time","Delayed")</f>
        <v>Delayed</v>
      </c>
    </row>
    <row r="6329" spans="1:16" x14ac:dyDescent="0.35">
      <c r="A6329" t="str">
        <f>Raw_Data!A6329</f>
        <v>984-30-4637</v>
      </c>
      <c r="B6329" s="2">
        <f>Raw_Data!B6329</f>
        <v>45412.185416666667</v>
      </c>
      <c r="C6329">
        <f>HOUR(Raw_Data!B6329)</f>
        <v>4</v>
      </c>
      <c r="D6329" t="str">
        <f>TEXT(Raw_Data!B6329,"mmm")</f>
        <v>Apr</v>
      </c>
      <c r="E6329">
        <f>YEAR(Raw_Data!B6329)</f>
        <v>2024</v>
      </c>
      <c r="F6329" t="str">
        <f>TEXT(Raw_Data!B6329,"mmm-yy")</f>
        <v>Apr-24</v>
      </c>
      <c r="G6329" t="str">
        <f>PROPER(Raw_Data!C6329&amp;". "&amp;Raw_Data!D6329)</f>
        <v>B. Tunstall</v>
      </c>
      <c r="H6329" t="str">
        <f>IF(OR(Raw_Data!E6329="M",Raw_Data!E6329="Male"),"Male",IF(OR(Raw_Data!E6329="F",Raw_Data!E6329="Female"),"Female","Not Confirmed"))</f>
        <v>Male</v>
      </c>
      <c r="I6329">
        <f>Raw_Data!F6329</f>
        <v>68</v>
      </c>
      <c r="J6329" t="str">
        <f>FLOOR(Raw_Data!F6329,10)&amp;"-"&amp;FLOOR(Raw_Data!F6329,10)+9</f>
        <v>60-69</v>
      </c>
      <c r="K6329" t="str">
        <f>Raw_Data!G6329</f>
        <v>Unknown</v>
      </c>
      <c r="L6329" t="str">
        <f>Raw_Data!H6329</f>
        <v>General Practice</v>
      </c>
      <c r="M6329" t="str">
        <f>IF(Raw_Data!I6329=TRUE,"Admitted","Not Admitted")</f>
        <v>Not Admitted</v>
      </c>
      <c r="N6329" t="str">
        <f>IF(Raw_Data!J6329="","Not Rated",Raw_Data!J6329)</f>
        <v>Not Rated</v>
      </c>
      <c r="O6329">
        <f>Raw_Data!K6329</f>
        <v>48</v>
      </c>
      <c r="P6329" t="str">
        <f>IF(Raw_Data!K6329&lt;=30,"Within Time","Delayed")</f>
        <v>Delayed</v>
      </c>
    </row>
    <row r="6330" spans="1:16" x14ac:dyDescent="0.35">
      <c r="A6330" t="str">
        <f>Raw_Data!A6330</f>
        <v>442-59-7517</v>
      </c>
      <c r="B6330" s="2">
        <f>Raw_Data!B6330</f>
        <v>45412.217361111107</v>
      </c>
      <c r="C6330">
        <f>HOUR(Raw_Data!B6330)</f>
        <v>5</v>
      </c>
      <c r="D6330" t="str">
        <f>TEXT(Raw_Data!B6330,"mmm")</f>
        <v>Apr</v>
      </c>
      <c r="E6330">
        <f>YEAR(Raw_Data!B6330)</f>
        <v>2024</v>
      </c>
      <c r="F6330" t="str">
        <f>TEXT(Raw_Data!B6330,"mmm-yy")</f>
        <v>Apr-24</v>
      </c>
      <c r="G6330" t="str">
        <f>PROPER(Raw_Data!C6330&amp;". "&amp;Raw_Data!D6330)</f>
        <v>Q. Methuen</v>
      </c>
      <c r="H6330" t="str">
        <f>IF(OR(Raw_Data!E6330="M",Raw_Data!E6330="Male"),"Male",IF(OR(Raw_Data!E6330="F",Raw_Data!E6330="Female"),"Female","Not Confirmed"))</f>
        <v>Female</v>
      </c>
      <c r="I6330">
        <f>Raw_Data!F6330</f>
        <v>10</v>
      </c>
      <c r="J6330" t="str">
        <f>FLOOR(Raw_Data!F6330,10)&amp;"-"&amp;FLOOR(Raw_Data!F6330,10)+9</f>
        <v>10-19</v>
      </c>
      <c r="K6330" t="str">
        <f>Raw_Data!G6330</f>
        <v>Declined to Identify</v>
      </c>
      <c r="L6330" t="str">
        <f>Raw_Data!H6330</f>
        <v>Cardiology</v>
      </c>
      <c r="M6330" t="str">
        <f>IF(Raw_Data!I6330=TRUE,"Admitted","Not Admitted")</f>
        <v>Admitted</v>
      </c>
      <c r="N6330" t="str">
        <f>IF(Raw_Data!J6330="","Not Rated",Raw_Data!J6330)</f>
        <v>Not Rated</v>
      </c>
      <c r="O6330">
        <f>Raw_Data!K6330</f>
        <v>40</v>
      </c>
      <c r="P6330" t="str">
        <f>IF(Raw_Data!K6330&lt;=30,"Within Time","Delayed")</f>
        <v>Delayed</v>
      </c>
    </row>
    <row r="6331" spans="1:16" x14ac:dyDescent="0.35">
      <c r="A6331" t="str">
        <f>Raw_Data!A6331</f>
        <v>244-70-2780</v>
      </c>
      <c r="B6331" s="2">
        <f>Raw_Data!B6331</f>
        <v>45412.275694444441</v>
      </c>
      <c r="C6331">
        <f>HOUR(Raw_Data!B6331)</f>
        <v>6</v>
      </c>
      <c r="D6331" t="str">
        <f>TEXT(Raw_Data!B6331,"mmm")</f>
        <v>Apr</v>
      </c>
      <c r="E6331">
        <f>YEAR(Raw_Data!B6331)</f>
        <v>2024</v>
      </c>
      <c r="F6331" t="str">
        <f>TEXT(Raw_Data!B6331,"mmm-yy")</f>
        <v>Apr-24</v>
      </c>
      <c r="G6331" t="str">
        <f>PROPER(Raw_Data!C6331&amp;". "&amp;Raw_Data!D6331)</f>
        <v>U. Silverlock</v>
      </c>
      <c r="H6331" t="str">
        <f>IF(OR(Raw_Data!E6331="M",Raw_Data!E6331="Male"),"Male",IF(OR(Raw_Data!E6331="F",Raw_Data!E6331="Female"),"Female","Not Confirmed"))</f>
        <v>Male</v>
      </c>
      <c r="I6331">
        <f>Raw_Data!F6331</f>
        <v>53</v>
      </c>
      <c r="J6331" t="str">
        <f>FLOOR(Raw_Data!F6331,10)&amp;"-"&amp;FLOOR(Raw_Data!F6331,10)+9</f>
        <v>50-59</v>
      </c>
      <c r="K6331" t="str">
        <f>Raw_Data!G6331</f>
        <v>White</v>
      </c>
      <c r="L6331" t="str">
        <f>Raw_Data!H6331</f>
        <v>None</v>
      </c>
      <c r="M6331" t="str">
        <f>IF(Raw_Data!I6331=TRUE,"Admitted","Not Admitted")</f>
        <v>Not Admitted</v>
      </c>
      <c r="N6331">
        <f>IF(Raw_Data!J6331="","Not Rated",Raw_Data!J6331)</f>
        <v>6</v>
      </c>
      <c r="O6331">
        <f>Raw_Data!K6331</f>
        <v>43</v>
      </c>
      <c r="P6331" t="str">
        <f>IF(Raw_Data!K6331&lt;=30,"Within Time","Delayed")</f>
        <v>Delayed</v>
      </c>
    </row>
    <row r="6332" spans="1:16" x14ac:dyDescent="0.35">
      <c r="A6332" t="str">
        <f>Raw_Data!A6332</f>
        <v>301-15-4646</v>
      </c>
      <c r="B6332" s="2">
        <f>Raw_Data!B6332</f>
        <v>45412.286111111112</v>
      </c>
      <c r="C6332">
        <f>HOUR(Raw_Data!B6332)</f>
        <v>6</v>
      </c>
      <c r="D6332" t="str">
        <f>TEXT(Raw_Data!B6332,"mmm")</f>
        <v>Apr</v>
      </c>
      <c r="E6332">
        <f>YEAR(Raw_Data!B6332)</f>
        <v>2024</v>
      </c>
      <c r="F6332" t="str">
        <f>TEXT(Raw_Data!B6332,"mmm-yy")</f>
        <v>Apr-24</v>
      </c>
      <c r="G6332" t="str">
        <f>PROPER(Raw_Data!C6332&amp;". "&amp;Raw_Data!D6332)</f>
        <v>C. Kershaw</v>
      </c>
      <c r="H6332" t="str">
        <f>IF(OR(Raw_Data!E6332="M",Raw_Data!E6332="Male"),"Male",IF(OR(Raw_Data!E6332="F",Raw_Data!E6332="Female"),"Female","Not Confirmed"))</f>
        <v>Female</v>
      </c>
      <c r="I6332">
        <f>Raw_Data!F6332</f>
        <v>74</v>
      </c>
      <c r="J6332" t="str">
        <f>FLOOR(Raw_Data!F6332,10)&amp;"-"&amp;FLOOR(Raw_Data!F6332,10)+9</f>
        <v>70-79</v>
      </c>
      <c r="K6332" t="str">
        <f>Raw_Data!G6332</f>
        <v>Declined to Identify</v>
      </c>
      <c r="L6332" t="str">
        <f>Raw_Data!H6332</f>
        <v>None</v>
      </c>
      <c r="M6332" t="str">
        <f>IF(Raw_Data!I6332=TRUE,"Admitted","Not Admitted")</f>
        <v>Admitted</v>
      </c>
      <c r="N6332" t="str">
        <f>IF(Raw_Data!J6332="","Not Rated",Raw_Data!J6332)</f>
        <v>Not Rated</v>
      </c>
      <c r="O6332">
        <f>Raw_Data!K6332</f>
        <v>34</v>
      </c>
      <c r="P6332" t="str">
        <f>IF(Raw_Data!K6332&lt;=30,"Within Time","Delayed")</f>
        <v>Delayed</v>
      </c>
    </row>
    <row r="6333" spans="1:16" x14ac:dyDescent="0.35">
      <c r="A6333" t="str">
        <f>Raw_Data!A6333</f>
        <v>361-21-1278</v>
      </c>
      <c r="B6333" s="2">
        <f>Raw_Data!B6333</f>
        <v>45412.344444444447</v>
      </c>
      <c r="C6333">
        <f>HOUR(Raw_Data!B6333)</f>
        <v>8</v>
      </c>
      <c r="D6333" t="str">
        <f>TEXT(Raw_Data!B6333,"mmm")</f>
        <v>Apr</v>
      </c>
      <c r="E6333">
        <f>YEAR(Raw_Data!B6333)</f>
        <v>2024</v>
      </c>
      <c r="F6333" t="str">
        <f>TEXT(Raw_Data!B6333,"mmm-yy")</f>
        <v>Apr-24</v>
      </c>
      <c r="G6333" t="str">
        <f>PROPER(Raw_Data!C6333&amp;". "&amp;Raw_Data!D6333)</f>
        <v>B. Ainsworth</v>
      </c>
      <c r="H6333" t="str">
        <f>IF(OR(Raw_Data!E6333="M",Raw_Data!E6333="Male"),"Male",IF(OR(Raw_Data!E6333="F",Raw_Data!E6333="Female"),"Female","Not Confirmed"))</f>
        <v>Male</v>
      </c>
      <c r="I6333">
        <f>Raw_Data!F6333</f>
        <v>76</v>
      </c>
      <c r="J6333" t="str">
        <f>FLOOR(Raw_Data!F6333,10)&amp;"-"&amp;FLOOR(Raw_Data!F6333,10)+9</f>
        <v>70-79</v>
      </c>
      <c r="K6333" t="str">
        <f>Raw_Data!G6333</f>
        <v>African American</v>
      </c>
      <c r="L6333" t="str">
        <f>Raw_Data!H6333</f>
        <v>General Practice</v>
      </c>
      <c r="M6333" t="str">
        <f>IF(Raw_Data!I6333=TRUE,"Admitted","Not Admitted")</f>
        <v>Not Admitted</v>
      </c>
      <c r="N6333" t="str">
        <f>IF(Raw_Data!J6333="","Not Rated",Raw_Data!J6333)</f>
        <v>Not Rated</v>
      </c>
      <c r="O6333">
        <f>Raw_Data!K6333</f>
        <v>27</v>
      </c>
      <c r="P6333" t="str">
        <f>IF(Raw_Data!K6333&lt;=30,"Within Time","Delayed")</f>
        <v>Within Time</v>
      </c>
    </row>
    <row r="6334" spans="1:16" x14ac:dyDescent="0.35">
      <c r="A6334" t="str">
        <f>Raw_Data!A6334</f>
        <v>527-45-8539</v>
      </c>
      <c r="B6334" s="2">
        <f>Raw_Data!B6334</f>
        <v>45412.474305555559</v>
      </c>
      <c r="C6334">
        <f>HOUR(Raw_Data!B6334)</f>
        <v>11</v>
      </c>
      <c r="D6334" t="str">
        <f>TEXT(Raw_Data!B6334,"mmm")</f>
        <v>Apr</v>
      </c>
      <c r="E6334">
        <f>YEAR(Raw_Data!B6334)</f>
        <v>2024</v>
      </c>
      <c r="F6334" t="str">
        <f>TEXT(Raw_Data!B6334,"mmm-yy")</f>
        <v>Apr-24</v>
      </c>
      <c r="G6334" t="str">
        <f>PROPER(Raw_Data!C6334&amp;". "&amp;Raw_Data!D6334)</f>
        <v>X. Honeysett</v>
      </c>
      <c r="H6334" t="str">
        <f>IF(OR(Raw_Data!E6334="M",Raw_Data!E6334="Male"),"Male",IF(OR(Raw_Data!E6334="F",Raw_Data!E6334="Female"),"Female","Not Confirmed"))</f>
        <v>Female</v>
      </c>
      <c r="I6334">
        <f>Raw_Data!F6334</f>
        <v>54</v>
      </c>
      <c r="J6334" t="str">
        <f>FLOOR(Raw_Data!F6334,10)&amp;"-"&amp;FLOOR(Raw_Data!F6334,10)+9</f>
        <v>50-59</v>
      </c>
      <c r="K6334" t="str">
        <f>Raw_Data!G6334</f>
        <v>Unknown</v>
      </c>
      <c r="L6334" t="str">
        <f>Raw_Data!H6334</f>
        <v>General Practice</v>
      </c>
      <c r="M6334" t="str">
        <f>IF(Raw_Data!I6334=TRUE,"Admitted","Not Admitted")</f>
        <v>Not Admitted</v>
      </c>
      <c r="N6334">
        <f>IF(Raw_Data!J6334="","Not Rated",Raw_Data!J6334)</f>
        <v>1</v>
      </c>
      <c r="O6334">
        <f>Raw_Data!K6334</f>
        <v>49</v>
      </c>
      <c r="P6334" t="str">
        <f>IF(Raw_Data!K6334&lt;=30,"Within Time","Delayed")</f>
        <v>Delayed</v>
      </c>
    </row>
    <row r="6335" spans="1:16" x14ac:dyDescent="0.35">
      <c r="A6335" t="str">
        <f>Raw_Data!A6335</f>
        <v>938-98-3309</v>
      </c>
      <c r="B6335" s="2">
        <f>Raw_Data!B6335</f>
        <v>45412.484027777777</v>
      </c>
      <c r="C6335">
        <f>HOUR(Raw_Data!B6335)</f>
        <v>11</v>
      </c>
      <c r="D6335" t="str">
        <f>TEXT(Raw_Data!B6335,"mmm")</f>
        <v>Apr</v>
      </c>
      <c r="E6335">
        <f>YEAR(Raw_Data!B6335)</f>
        <v>2024</v>
      </c>
      <c r="F6335" t="str">
        <f>TEXT(Raw_Data!B6335,"mmm-yy")</f>
        <v>Apr-24</v>
      </c>
      <c r="G6335" t="str">
        <f>PROPER(Raw_Data!C6335&amp;". "&amp;Raw_Data!D6335)</f>
        <v>W. Featherstone</v>
      </c>
      <c r="H6335" t="str">
        <f>IF(OR(Raw_Data!E6335="M",Raw_Data!E6335="Male"),"Male",IF(OR(Raw_Data!E6335="F",Raw_Data!E6335="Female"),"Female","Not Confirmed"))</f>
        <v>Male</v>
      </c>
      <c r="I6335">
        <f>Raw_Data!F6335</f>
        <v>35</v>
      </c>
      <c r="J6335" t="str">
        <f>FLOOR(Raw_Data!F6335,10)&amp;"-"&amp;FLOOR(Raw_Data!F6335,10)+9</f>
        <v>30-39</v>
      </c>
      <c r="K6335" t="str">
        <f>Raw_Data!G6335</f>
        <v>White</v>
      </c>
      <c r="L6335" t="str">
        <f>Raw_Data!H6335</f>
        <v>None</v>
      </c>
      <c r="M6335" t="str">
        <f>IF(Raw_Data!I6335=TRUE,"Admitted","Not Admitted")</f>
        <v>Admitted</v>
      </c>
      <c r="N6335" t="str">
        <f>IF(Raw_Data!J6335="","Not Rated",Raw_Data!J6335)</f>
        <v>Not Rated</v>
      </c>
      <c r="O6335">
        <f>Raw_Data!K6335</f>
        <v>60</v>
      </c>
      <c r="P6335" t="str">
        <f>IF(Raw_Data!K6335&lt;=30,"Within Time","Delayed")</f>
        <v>Delayed</v>
      </c>
    </row>
    <row r="6336" spans="1:16" x14ac:dyDescent="0.35">
      <c r="A6336" t="str">
        <f>Raw_Data!A6336</f>
        <v>241-26-7013</v>
      </c>
      <c r="B6336" s="2">
        <f>Raw_Data!B6336</f>
        <v>45412.54791666667</v>
      </c>
      <c r="C6336">
        <f>HOUR(Raw_Data!B6336)</f>
        <v>13</v>
      </c>
      <c r="D6336" t="str">
        <f>TEXT(Raw_Data!B6336,"mmm")</f>
        <v>Apr</v>
      </c>
      <c r="E6336">
        <f>YEAR(Raw_Data!B6336)</f>
        <v>2024</v>
      </c>
      <c r="F6336" t="str">
        <f>TEXT(Raw_Data!B6336,"mmm-yy")</f>
        <v>Apr-24</v>
      </c>
      <c r="G6336" t="str">
        <f>PROPER(Raw_Data!C6336&amp;". "&amp;Raw_Data!D6336)</f>
        <v>D. Quarmby</v>
      </c>
      <c r="H6336" t="str">
        <f>IF(OR(Raw_Data!E6336="M",Raw_Data!E6336="Male"),"Male",IF(OR(Raw_Data!E6336="F",Raw_Data!E6336="Female"),"Female","Not Confirmed"))</f>
        <v>Male</v>
      </c>
      <c r="I6336">
        <f>Raw_Data!F6336</f>
        <v>17</v>
      </c>
      <c r="J6336" t="str">
        <f>FLOOR(Raw_Data!F6336,10)&amp;"-"&amp;FLOOR(Raw_Data!F6336,10)+9</f>
        <v>10-19</v>
      </c>
      <c r="K6336" t="str">
        <f>Raw_Data!G6336</f>
        <v>Unknown</v>
      </c>
      <c r="L6336" t="str">
        <f>Raw_Data!H6336</f>
        <v>None</v>
      </c>
      <c r="M6336" t="str">
        <f>IF(Raw_Data!I6336=TRUE,"Admitted","Not Admitted")</f>
        <v>Admitted</v>
      </c>
      <c r="N6336" t="str">
        <f>IF(Raw_Data!J6336="","Not Rated",Raw_Data!J6336)</f>
        <v>Not Rated</v>
      </c>
      <c r="O6336">
        <f>Raw_Data!K6336</f>
        <v>50</v>
      </c>
      <c r="P6336" t="str">
        <f>IF(Raw_Data!K6336&lt;=30,"Within Time","Delayed")</f>
        <v>Delayed</v>
      </c>
    </row>
    <row r="6337" spans="1:16" x14ac:dyDescent="0.35">
      <c r="A6337" t="str">
        <f>Raw_Data!A6337</f>
        <v>106-81-2730</v>
      </c>
      <c r="B6337" s="2">
        <f>Raw_Data!B6337</f>
        <v>45412.568749999999</v>
      </c>
      <c r="C6337">
        <f>HOUR(Raw_Data!B6337)</f>
        <v>13</v>
      </c>
      <c r="D6337" t="str">
        <f>TEXT(Raw_Data!B6337,"mmm")</f>
        <v>Apr</v>
      </c>
      <c r="E6337">
        <f>YEAR(Raw_Data!B6337)</f>
        <v>2024</v>
      </c>
      <c r="F6337" t="str">
        <f>TEXT(Raw_Data!B6337,"mmm-yy")</f>
        <v>Apr-24</v>
      </c>
      <c r="G6337" t="str">
        <f>PROPER(Raw_Data!C6337&amp;". "&amp;Raw_Data!D6337)</f>
        <v>A. Jephson</v>
      </c>
      <c r="H6337" t="str">
        <f>IF(OR(Raw_Data!E6337="M",Raw_Data!E6337="Male"),"Male",IF(OR(Raw_Data!E6337="F",Raw_Data!E6337="Female"),"Female","Not Confirmed"))</f>
        <v>Male</v>
      </c>
      <c r="I6337">
        <f>Raw_Data!F6337</f>
        <v>77</v>
      </c>
      <c r="J6337" t="str">
        <f>FLOOR(Raw_Data!F6337,10)&amp;"-"&amp;FLOOR(Raw_Data!F6337,10)+9</f>
        <v>70-79</v>
      </c>
      <c r="K6337" t="str">
        <f>Raw_Data!G6337</f>
        <v>White</v>
      </c>
      <c r="L6337" t="str">
        <f>Raw_Data!H6337</f>
        <v>General Practice</v>
      </c>
      <c r="M6337" t="str">
        <f>IF(Raw_Data!I6337=TRUE,"Admitted","Not Admitted")</f>
        <v>Admitted</v>
      </c>
      <c r="N6337" t="str">
        <f>IF(Raw_Data!J6337="","Not Rated",Raw_Data!J6337)</f>
        <v>Not Rated</v>
      </c>
      <c r="O6337">
        <f>Raw_Data!K6337</f>
        <v>60</v>
      </c>
      <c r="P6337" t="str">
        <f>IF(Raw_Data!K6337&lt;=30,"Within Time","Delayed")</f>
        <v>Delayed</v>
      </c>
    </row>
    <row r="6338" spans="1:16" x14ac:dyDescent="0.35">
      <c r="A6338" t="str">
        <f>Raw_Data!A6338</f>
        <v>461-32-8862</v>
      </c>
      <c r="B6338" s="2">
        <f>Raw_Data!B6338</f>
        <v>45412.62222222222</v>
      </c>
      <c r="C6338">
        <f>HOUR(Raw_Data!B6338)</f>
        <v>14</v>
      </c>
      <c r="D6338" t="str">
        <f>TEXT(Raw_Data!B6338,"mmm")</f>
        <v>Apr</v>
      </c>
      <c r="E6338">
        <f>YEAR(Raw_Data!B6338)</f>
        <v>2024</v>
      </c>
      <c r="F6338" t="str">
        <f>TEXT(Raw_Data!B6338,"mmm-yy")</f>
        <v>Apr-24</v>
      </c>
      <c r="G6338" t="str">
        <f>PROPER(Raw_Data!C6338&amp;". "&amp;Raw_Data!D6338)</f>
        <v>P. Kingsley</v>
      </c>
      <c r="H6338" t="str">
        <f>IF(OR(Raw_Data!E6338="M",Raw_Data!E6338="Male"),"Male",IF(OR(Raw_Data!E6338="F",Raw_Data!E6338="Female"),"Female","Not Confirmed"))</f>
        <v>Male</v>
      </c>
      <c r="I6338">
        <f>Raw_Data!F6338</f>
        <v>72</v>
      </c>
      <c r="J6338" t="str">
        <f>FLOOR(Raw_Data!F6338,10)&amp;"-"&amp;FLOOR(Raw_Data!F6338,10)+9</f>
        <v>70-79</v>
      </c>
      <c r="K6338" t="str">
        <f>Raw_Data!G6338</f>
        <v>African American</v>
      </c>
      <c r="L6338" t="str">
        <f>Raw_Data!H6338</f>
        <v>None</v>
      </c>
      <c r="M6338" t="str">
        <f>IF(Raw_Data!I6338=TRUE,"Admitted","Not Admitted")</f>
        <v>Admitted</v>
      </c>
      <c r="N6338">
        <f>IF(Raw_Data!J6338="","Not Rated",Raw_Data!J6338)</f>
        <v>7</v>
      </c>
      <c r="O6338">
        <f>Raw_Data!K6338</f>
        <v>54</v>
      </c>
      <c r="P6338" t="str">
        <f>IF(Raw_Data!K6338&lt;=30,"Within Time","Delayed")</f>
        <v>Delayed</v>
      </c>
    </row>
    <row r="6339" spans="1:16" x14ac:dyDescent="0.35">
      <c r="A6339" t="str">
        <f>Raw_Data!A6339</f>
        <v>448-77-6163</v>
      </c>
      <c r="B6339" s="2">
        <f>Raw_Data!B6339</f>
        <v>45412.632638888892</v>
      </c>
      <c r="C6339">
        <f>HOUR(Raw_Data!B6339)</f>
        <v>15</v>
      </c>
      <c r="D6339" t="str">
        <f>TEXT(Raw_Data!B6339,"mmm")</f>
        <v>Apr</v>
      </c>
      <c r="E6339">
        <f>YEAR(Raw_Data!B6339)</f>
        <v>2024</v>
      </c>
      <c r="F6339" t="str">
        <f>TEXT(Raw_Data!B6339,"mmm-yy")</f>
        <v>Apr-24</v>
      </c>
      <c r="G6339" t="str">
        <f>PROPER(Raw_Data!C6339&amp;". "&amp;Raw_Data!D6339)</f>
        <v>W. Garfield</v>
      </c>
      <c r="H6339" t="str">
        <f>IF(OR(Raw_Data!E6339="M",Raw_Data!E6339="Male"),"Male",IF(OR(Raw_Data!E6339="F",Raw_Data!E6339="Female"),"Female","Not Confirmed"))</f>
        <v>Male</v>
      </c>
      <c r="I6339">
        <f>Raw_Data!F6339</f>
        <v>59</v>
      </c>
      <c r="J6339" t="str">
        <f>FLOOR(Raw_Data!F6339,10)&amp;"-"&amp;FLOOR(Raw_Data!F6339,10)+9</f>
        <v>50-59</v>
      </c>
      <c r="K6339" t="str">
        <f>Raw_Data!G6339</f>
        <v>Asian</v>
      </c>
      <c r="L6339" t="str">
        <f>Raw_Data!H6339</f>
        <v>None</v>
      </c>
      <c r="M6339" t="str">
        <f>IF(Raw_Data!I6339=TRUE,"Admitted","Not Admitted")</f>
        <v>Admitted</v>
      </c>
      <c r="N6339" t="str">
        <f>IF(Raw_Data!J6339="","Not Rated",Raw_Data!J6339)</f>
        <v>Not Rated</v>
      </c>
      <c r="O6339">
        <f>Raw_Data!K6339</f>
        <v>32</v>
      </c>
      <c r="P6339" t="str">
        <f>IF(Raw_Data!K6339&lt;=30,"Within Time","Delayed")</f>
        <v>Delayed</v>
      </c>
    </row>
    <row r="6340" spans="1:16" x14ac:dyDescent="0.35">
      <c r="A6340" t="str">
        <f>Raw_Data!A6340</f>
        <v>543-74-1429</v>
      </c>
      <c r="B6340" s="2">
        <f>Raw_Data!B6340</f>
        <v>45412.681250000001</v>
      </c>
      <c r="C6340">
        <f>HOUR(Raw_Data!B6340)</f>
        <v>16</v>
      </c>
      <c r="D6340" t="str">
        <f>TEXT(Raw_Data!B6340,"mmm")</f>
        <v>Apr</v>
      </c>
      <c r="E6340">
        <f>YEAR(Raw_Data!B6340)</f>
        <v>2024</v>
      </c>
      <c r="F6340" t="str">
        <f>TEXT(Raw_Data!B6340,"mmm-yy")</f>
        <v>Apr-24</v>
      </c>
      <c r="G6340" t="str">
        <f>PROPER(Raw_Data!C6340&amp;". "&amp;Raw_Data!D6340)</f>
        <v>Y. Upperton</v>
      </c>
      <c r="H6340" t="str">
        <f>IF(OR(Raw_Data!E6340="M",Raw_Data!E6340="Male"),"Male",IF(OR(Raw_Data!E6340="F",Raw_Data!E6340="Female"),"Female","Not Confirmed"))</f>
        <v>Female</v>
      </c>
      <c r="I6340">
        <f>Raw_Data!F6340</f>
        <v>30</v>
      </c>
      <c r="J6340" t="str">
        <f>FLOOR(Raw_Data!F6340,10)&amp;"-"&amp;FLOOR(Raw_Data!F6340,10)+9</f>
        <v>30-39</v>
      </c>
      <c r="K6340" t="str">
        <f>Raw_Data!G6340</f>
        <v>White</v>
      </c>
      <c r="L6340" t="str">
        <f>Raw_Data!H6340</f>
        <v>General Practice</v>
      </c>
      <c r="M6340" t="str">
        <f>IF(Raw_Data!I6340=TRUE,"Admitted","Not Admitted")</f>
        <v>Admitted</v>
      </c>
      <c r="N6340" t="str">
        <f>IF(Raw_Data!J6340="","Not Rated",Raw_Data!J6340)</f>
        <v>Not Rated</v>
      </c>
      <c r="O6340">
        <f>Raw_Data!K6340</f>
        <v>20</v>
      </c>
      <c r="P6340" t="str">
        <f>IF(Raw_Data!K6340&lt;=30,"Within Time","Delayed")</f>
        <v>Within Time</v>
      </c>
    </row>
    <row r="6341" spans="1:16" x14ac:dyDescent="0.35">
      <c r="A6341" t="str">
        <f>Raw_Data!A6341</f>
        <v>182-62-4302</v>
      </c>
      <c r="B6341" s="2">
        <f>Raw_Data!B6341</f>
        <v>45412.745138888888</v>
      </c>
      <c r="C6341">
        <f>HOUR(Raw_Data!B6341)</f>
        <v>17</v>
      </c>
      <c r="D6341" t="str">
        <f>TEXT(Raw_Data!B6341,"mmm")</f>
        <v>Apr</v>
      </c>
      <c r="E6341">
        <f>YEAR(Raw_Data!B6341)</f>
        <v>2024</v>
      </c>
      <c r="F6341" t="str">
        <f>TEXT(Raw_Data!B6341,"mmm-yy")</f>
        <v>Apr-24</v>
      </c>
      <c r="G6341" t="str">
        <f>PROPER(Raw_Data!C6341&amp;". "&amp;Raw_Data!D6341)</f>
        <v>A. Middleditch</v>
      </c>
      <c r="H6341" t="str">
        <f>IF(OR(Raw_Data!E6341="M",Raw_Data!E6341="Male"),"Male",IF(OR(Raw_Data!E6341="F",Raw_Data!E6341="Female"),"Female","Not Confirmed"))</f>
        <v>Male</v>
      </c>
      <c r="I6341">
        <f>Raw_Data!F6341</f>
        <v>52</v>
      </c>
      <c r="J6341" t="str">
        <f>FLOOR(Raw_Data!F6341,10)&amp;"-"&amp;FLOOR(Raw_Data!F6341,10)+9</f>
        <v>50-59</v>
      </c>
      <c r="K6341" t="str">
        <f>Raw_Data!G6341</f>
        <v>Declined to Identify</v>
      </c>
      <c r="L6341" t="str">
        <f>Raw_Data!H6341</f>
        <v>General Practice</v>
      </c>
      <c r="M6341" t="str">
        <f>IF(Raw_Data!I6341=TRUE,"Admitted","Not Admitted")</f>
        <v>Admitted</v>
      </c>
      <c r="N6341" t="str">
        <f>IF(Raw_Data!J6341="","Not Rated",Raw_Data!J6341)</f>
        <v>Not Rated</v>
      </c>
      <c r="O6341">
        <f>Raw_Data!K6341</f>
        <v>47</v>
      </c>
      <c r="P6341" t="str">
        <f>IF(Raw_Data!K6341&lt;=30,"Within Time","Delayed")</f>
        <v>Delayed</v>
      </c>
    </row>
    <row r="6342" spans="1:16" x14ac:dyDescent="0.35">
      <c r="A6342" t="str">
        <f>Raw_Data!A6342</f>
        <v>740-19-4435</v>
      </c>
      <c r="B6342" s="2">
        <f>Raw_Data!B6342</f>
        <v>45412.841666666667</v>
      </c>
      <c r="C6342">
        <f>HOUR(Raw_Data!B6342)</f>
        <v>20</v>
      </c>
      <c r="D6342" t="str">
        <f>TEXT(Raw_Data!B6342,"mmm")</f>
        <v>Apr</v>
      </c>
      <c r="E6342">
        <f>YEAR(Raw_Data!B6342)</f>
        <v>2024</v>
      </c>
      <c r="F6342" t="str">
        <f>TEXT(Raw_Data!B6342,"mmm-yy")</f>
        <v>Apr-24</v>
      </c>
      <c r="G6342" t="str">
        <f>PROPER(Raw_Data!C6342&amp;". "&amp;Raw_Data!D6342)</f>
        <v>W. Methuen</v>
      </c>
      <c r="H6342" t="str">
        <f>IF(OR(Raw_Data!E6342="M",Raw_Data!E6342="Male"),"Male",IF(OR(Raw_Data!E6342="F",Raw_Data!E6342="Female"),"Female","Not Confirmed"))</f>
        <v>Male</v>
      </c>
      <c r="I6342">
        <f>Raw_Data!F6342</f>
        <v>24</v>
      </c>
      <c r="J6342" t="str">
        <f>FLOOR(Raw_Data!F6342,10)&amp;"-"&amp;FLOOR(Raw_Data!F6342,10)+9</f>
        <v>20-29</v>
      </c>
      <c r="K6342" t="str">
        <f>Raw_Data!G6342</f>
        <v>Two or More Races</v>
      </c>
      <c r="L6342" t="str">
        <f>Raw_Data!H6342</f>
        <v>None</v>
      </c>
      <c r="M6342" t="str">
        <f>IF(Raw_Data!I6342=TRUE,"Admitted","Not Admitted")</f>
        <v>Not Admitted</v>
      </c>
      <c r="N6342">
        <f>IF(Raw_Data!J6342="","Not Rated",Raw_Data!J6342)</f>
        <v>6</v>
      </c>
      <c r="O6342">
        <f>Raw_Data!K6342</f>
        <v>36</v>
      </c>
      <c r="P6342" t="str">
        <f>IF(Raw_Data!K6342&lt;=30,"Within Time","Delayed")</f>
        <v>Delayed</v>
      </c>
    </row>
    <row r="6343" spans="1:16" x14ac:dyDescent="0.35">
      <c r="A6343" t="str">
        <f>Raw_Data!A6343</f>
        <v>990-98-7853</v>
      </c>
      <c r="B6343" s="2">
        <f>Raw_Data!B6343</f>
        <v>45412.870138888888</v>
      </c>
      <c r="C6343">
        <f>HOUR(Raw_Data!B6343)</f>
        <v>20</v>
      </c>
      <c r="D6343" t="str">
        <f>TEXT(Raw_Data!B6343,"mmm")</f>
        <v>Apr</v>
      </c>
      <c r="E6343">
        <f>YEAR(Raw_Data!B6343)</f>
        <v>2024</v>
      </c>
      <c r="F6343" t="str">
        <f>TEXT(Raw_Data!B6343,"mmm-yy")</f>
        <v>Apr-24</v>
      </c>
      <c r="G6343" t="str">
        <f>PROPER(Raw_Data!C6343&amp;". "&amp;Raw_Data!D6343)</f>
        <v>B. Honeysett</v>
      </c>
      <c r="H6343" t="str">
        <f>IF(OR(Raw_Data!E6343="M",Raw_Data!E6343="Male"),"Male",IF(OR(Raw_Data!E6343="F",Raw_Data!E6343="Female"),"Female","Not Confirmed"))</f>
        <v>Female</v>
      </c>
      <c r="I6343">
        <f>Raw_Data!F6343</f>
        <v>69</v>
      </c>
      <c r="J6343" t="str">
        <f>FLOOR(Raw_Data!F6343,10)&amp;"-"&amp;FLOOR(Raw_Data!F6343,10)+9</f>
        <v>60-69</v>
      </c>
      <c r="K6343" t="str">
        <f>Raw_Data!G6343</f>
        <v>Asian</v>
      </c>
      <c r="L6343" t="str">
        <f>Raw_Data!H6343</f>
        <v>Physiotherapy</v>
      </c>
      <c r="M6343" t="str">
        <f>IF(Raw_Data!I6343=TRUE,"Admitted","Not Admitted")</f>
        <v>Admitted</v>
      </c>
      <c r="N6343">
        <f>IF(Raw_Data!J6343="","Not Rated",Raw_Data!J6343)</f>
        <v>10</v>
      </c>
      <c r="O6343">
        <f>Raw_Data!K6343</f>
        <v>32</v>
      </c>
      <c r="P6343" t="str">
        <f>IF(Raw_Data!K6343&lt;=30,"Within Time","Delayed")</f>
        <v>Delayed</v>
      </c>
    </row>
    <row r="6344" spans="1:16" x14ac:dyDescent="0.35">
      <c r="A6344" t="str">
        <f>Raw_Data!A6344</f>
        <v>941-55-7257</v>
      </c>
      <c r="B6344" s="2">
        <f>Raw_Data!B6344</f>
        <v>45412.902083333327</v>
      </c>
      <c r="C6344">
        <f>HOUR(Raw_Data!B6344)</f>
        <v>21</v>
      </c>
      <c r="D6344" t="str">
        <f>TEXT(Raw_Data!B6344,"mmm")</f>
        <v>Apr</v>
      </c>
      <c r="E6344">
        <f>YEAR(Raw_Data!B6344)</f>
        <v>2024</v>
      </c>
      <c r="F6344" t="str">
        <f>TEXT(Raw_Data!B6344,"mmm-yy")</f>
        <v>Apr-24</v>
      </c>
      <c r="G6344" t="str">
        <f>PROPER(Raw_Data!C6344&amp;". "&amp;Raw_Data!D6344)</f>
        <v>I. Hathaway</v>
      </c>
      <c r="H6344" t="str">
        <f>IF(OR(Raw_Data!E6344="M",Raw_Data!E6344="Male"),"Male",IF(OR(Raw_Data!E6344="F",Raw_Data!E6344="Female"),"Female","Not Confirmed"))</f>
        <v>Female</v>
      </c>
      <c r="I6344">
        <f>Raw_Data!F6344</f>
        <v>22</v>
      </c>
      <c r="J6344" t="str">
        <f>FLOOR(Raw_Data!F6344,10)&amp;"-"&amp;FLOOR(Raw_Data!F6344,10)+9</f>
        <v>20-29</v>
      </c>
      <c r="K6344" t="str">
        <f>Raw_Data!G6344</f>
        <v>White</v>
      </c>
      <c r="L6344" t="str">
        <f>Raw_Data!H6344</f>
        <v>Physiotherapy</v>
      </c>
      <c r="M6344" t="str">
        <f>IF(Raw_Data!I6344=TRUE,"Admitted","Not Admitted")</f>
        <v>Not Admitted</v>
      </c>
      <c r="N6344" t="str">
        <f>IF(Raw_Data!J6344="","Not Rated",Raw_Data!J6344)</f>
        <v>Not Rated</v>
      </c>
      <c r="O6344">
        <f>Raw_Data!K6344</f>
        <v>59</v>
      </c>
      <c r="P6344" t="str">
        <f>IF(Raw_Data!K6344&lt;=30,"Within Time","Delayed")</f>
        <v>Delayed</v>
      </c>
    </row>
    <row r="6345" spans="1:16" x14ac:dyDescent="0.35">
      <c r="A6345" t="str">
        <f>Raw_Data!A6345</f>
        <v>884-57-5308</v>
      </c>
      <c r="B6345" s="2">
        <f>Raw_Data!B6345</f>
        <v>45413.044444444437</v>
      </c>
      <c r="C6345">
        <f>HOUR(Raw_Data!B6345)</f>
        <v>1</v>
      </c>
      <c r="D6345" t="str">
        <f>TEXT(Raw_Data!B6345,"mmm")</f>
        <v>May</v>
      </c>
      <c r="E6345">
        <f>YEAR(Raw_Data!B6345)</f>
        <v>2024</v>
      </c>
      <c r="F6345" t="str">
        <f>TEXT(Raw_Data!B6345,"mmm-yy")</f>
        <v>May-24</v>
      </c>
      <c r="G6345" t="str">
        <f>PROPER(Raw_Data!C6345&amp;". "&amp;Raw_Data!D6345)</f>
        <v>G. Ollerton</v>
      </c>
      <c r="H6345" t="str">
        <f>IF(OR(Raw_Data!E6345="M",Raw_Data!E6345="Male"),"Male",IF(OR(Raw_Data!E6345="F",Raw_Data!E6345="Female"),"Female","Not Confirmed"))</f>
        <v>Female</v>
      </c>
      <c r="I6345">
        <f>Raw_Data!F6345</f>
        <v>72</v>
      </c>
      <c r="J6345" t="str">
        <f>FLOOR(Raw_Data!F6345,10)&amp;"-"&amp;FLOOR(Raw_Data!F6345,10)+9</f>
        <v>70-79</v>
      </c>
      <c r="K6345" t="str">
        <f>Raw_Data!G6345</f>
        <v>White</v>
      </c>
      <c r="L6345" t="str">
        <f>Raw_Data!H6345</f>
        <v>None</v>
      </c>
      <c r="M6345" t="str">
        <f>IF(Raw_Data!I6345=TRUE,"Admitted","Not Admitted")</f>
        <v>Not Admitted</v>
      </c>
      <c r="N6345" t="str">
        <f>IF(Raw_Data!J6345="","Not Rated",Raw_Data!J6345)</f>
        <v>Not Rated</v>
      </c>
      <c r="O6345">
        <f>Raw_Data!K6345</f>
        <v>21</v>
      </c>
      <c r="P6345" t="str">
        <f>IF(Raw_Data!K6345&lt;=30,"Within Time","Delayed")</f>
        <v>Within Time</v>
      </c>
    </row>
    <row r="6346" spans="1:16" x14ac:dyDescent="0.35">
      <c r="A6346" t="str">
        <f>Raw_Data!A6346</f>
        <v>434-52-9701</v>
      </c>
      <c r="B6346" s="2">
        <f>Raw_Data!B6346</f>
        <v>45413.326388888891</v>
      </c>
      <c r="C6346">
        <f>HOUR(Raw_Data!B6346)</f>
        <v>7</v>
      </c>
      <c r="D6346" t="str">
        <f>TEXT(Raw_Data!B6346,"mmm")</f>
        <v>May</v>
      </c>
      <c r="E6346">
        <f>YEAR(Raw_Data!B6346)</f>
        <v>2024</v>
      </c>
      <c r="F6346" t="str">
        <f>TEXT(Raw_Data!B6346,"mmm-yy")</f>
        <v>May-24</v>
      </c>
      <c r="G6346" t="str">
        <f>PROPER(Raw_Data!C6346&amp;". "&amp;Raw_Data!D6346)</f>
        <v>D. Churchard</v>
      </c>
      <c r="H6346" t="str">
        <f>IF(OR(Raw_Data!E6346="M",Raw_Data!E6346="Male"),"Male",IF(OR(Raw_Data!E6346="F",Raw_Data!E6346="Female"),"Female","Not Confirmed"))</f>
        <v>Female</v>
      </c>
      <c r="I6346">
        <f>Raw_Data!F6346</f>
        <v>15</v>
      </c>
      <c r="J6346" t="str">
        <f>FLOOR(Raw_Data!F6346,10)&amp;"-"&amp;FLOOR(Raw_Data!F6346,10)+9</f>
        <v>10-19</v>
      </c>
      <c r="K6346" t="str">
        <f>Raw_Data!G6346</f>
        <v>White</v>
      </c>
      <c r="L6346" t="str">
        <f>Raw_Data!H6346</f>
        <v>None</v>
      </c>
      <c r="M6346" t="str">
        <f>IF(Raw_Data!I6346=TRUE,"Admitted","Not Admitted")</f>
        <v>Admitted</v>
      </c>
      <c r="N6346" t="str">
        <f>IF(Raw_Data!J6346="","Not Rated",Raw_Data!J6346)</f>
        <v>Not Rated</v>
      </c>
      <c r="O6346">
        <f>Raw_Data!K6346</f>
        <v>16</v>
      </c>
      <c r="P6346" t="str">
        <f>IF(Raw_Data!K6346&lt;=30,"Within Time","Delayed")</f>
        <v>Within Time</v>
      </c>
    </row>
    <row r="6347" spans="1:16" x14ac:dyDescent="0.35">
      <c r="A6347" t="str">
        <f>Raw_Data!A6347</f>
        <v>871-39-3611</v>
      </c>
      <c r="B6347" s="2">
        <f>Raw_Data!B6347</f>
        <v>45413.393055555563</v>
      </c>
      <c r="C6347">
        <f>HOUR(Raw_Data!B6347)</f>
        <v>9</v>
      </c>
      <c r="D6347" t="str">
        <f>TEXT(Raw_Data!B6347,"mmm")</f>
        <v>May</v>
      </c>
      <c r="E6347">
        <f>YEAR(Raw_Data!B6347)</f>
        <v>2024</v>
      </c>
      <c r="F6347" t="str">
        <f>TEXT(Raw_Data!B6347,"mmm-yy")</f>
        <v>May-24</v>
      </c>
      <c r="G6347" t="str">
        <f>PROPER(Raw_Data!C6347&amp;". "&amp;Raw_Data!D6347)</f>
        <v>I. Buff</v>
      </c>
      <c r="H6347" t="str">
        <f>IF(OR(Raw_Data!E6347="M",Raw_Data!E6347="Male"),"Male",IF(OR(Raw_Data!E6347="F",Raw_Data!E6347="Female"),"Female","Not Confirmed"))</f>
        <v>Female</v>
      </c>
      <c r="I6347">
        <f>Raw_Data!F6347</f>
        <v>60</v>
      </c>
      <c r="J6347" t="str">
        <f>FLOOR(Raw_Data!F6347,10)&amp;"-"&amp;FLOOR(Raw_Data!F6347,10)+9</f>
        <v>60-69</v>
      </c>
      <c r="K6347" t="str">
        <f>Raw_Data!G6347</f>
        <v>Two or More Races</v>
      </c>
      <c r="L6347" t="str">
        <f>Raw_Data!H6347</f>
        <v>None</v>
      </c>
      <c r="M6347" t="str">
        <f>IF(Raw_Data!I6347=TRUE,"Admitted","Not Admitted")</f>
        <v>Not Admitted</v>
      </c>
      <c r="N6347" t="str">
        <f>IF(Raw_Data!J6347="","Not Rated",Raw_Data!J6347)</f>
        <v>Not Rated</v>
      </c>
      <c r="O6347">
        <f>Raw_Data!K6347</f>
        <v>23</v>
      </c>
      <c r="P6347" t="str">
        <f>IF(Raw_Data!K6347&lt;=30,"Within Time","Delayed")</f>
        <v>Within Time</v>
      </c>
    </row>
    <row r="6348" spans="1:16" x14ac:dyDescent="0.35">
      <c r="A6348" t="str">
        <f>Raw_Data!A6348</f>
        <v>638-69-3027</v>
      </c>
      <c r="B6348" s="2">
        <f>Raw_Data!B6348</f>
        <v>45413.40347222222</v>
      </c>
      <c r="C6348">
        <f>HOUR(Raw_Data!B6348)</f>
        <v>9</v>
      </c>
      <c r="D6348" t="str">
        <f>TEXT(Raw_Data!B6348,"mmm")</f>
        <v>May</v>
      </c>
      <c r="E6348">
        <f>YEAR(Raw_Data!B6348)</f>
        <v>2024</v>
      </c>
      <c r="F6348" t="str">
        <f>TEXT(Raw_Data!B6348,"mmm-yy")</f>
        <v>May-24</v>
      </c>
      <c r="G6348" t="str">
        <f>PROPER(Raw_Data!C6348&amp;". "&amp;Raw_Data!D6348)</f>
        <v>B. Kingsley</v>
      </c>
      <c r="H6348" t="str">
        <f>IF(OR(Raw_Data!E6348="M",Raw_Data!E6348="Male"),"Male",IF(OR(Raw_Data!E6348="F",Raw_Data!E6348="Female"),"Female","Not Confirmed"))</f>
        <v>Male</v>
      </c>
      <c r="I6348">
        <f>Raw_Data!F6348</f>
        <v>12</v>
      </c>
      <c r="J6348" t="str">
        <f>FLOOR(Raw_Data!F6348,10)&amp;"-"&amp;FLOOR(Raw_Data!F6348,10)+9</f>
        <v>10-19</v>
      </c>
      <c r="K6348" t="str">
        <f>Raw_Data!G6348</f>
        <v>Asian</v>
      </c>
      <c r="L6348" t="str">
        <f>Raw_Data!H6348</f>
        <v>None</v>
      </c>
      <c r="M6348" t="str">
        <f>IF(Raw_Data!I6348=TRUE,"Admitted","Not Admitted")</f>
        <v>Admitted</v>
      </c>
      <c r="N6348" t="str">
        <f>IF(Raw_Data!J6348="","Not Rated",Raw_Data!J6348)</f>
        <v>Not Rated</v>
      </c>
      <c r="O6348">
        <f>Raw_Data!K6348</f>
        <v>30</v>
      </c>
      <c r="P6348" t="str">
        <f>IF(Raw_Data!K6348&lt;=30,"Within Time","Delayed")</f>
        <v>Within Time</v>
      </c>
    </row>
    <row r="6349" spans="1:16" x14ac:dyDescent="0.35">
      <c r="A6349" t="str">
        <f>Raw_Data!A6349</f>
        <v>201-97-7018</v>
      </c>
      <c r="B6349" s="2">
        <f>Raw_Data!B6349</f>
        <v>45413.467361111107</v>
      </c>
      <c r="C6349">
        <f>HOUR(Raw_Data!B6349)</f>
        <v>11</v>
      </c>
      <c r="D6349" t="str">
        <f>TEXT(Raw_Data!B6349,"mmm")</f>
        <v>May</v>
      </c>
      <c r="E6349">
        <f>YEAR(Raw_Data!B6349)</f>
        <v>2024</v>
      </c>
      <c r="F6349" t="str">
        <f>TEXT(Raw_Data!B6349,"mmm-yy")</f>
        <v>May-24</v>
      </c>
      <c r="G6349" t="str">
        <f>PROPER(Raw_Data!C6349&amp;". "&amp;Raw_Data!D6349)</f>
        <v>U. Greenhalgh</v>
      </c>
      <c r="H6349" t="str">
        <f>IF(OR(Raw_Data!E6349="M",Raw_Data!E6349="Male"),"Male",IF(OR(Raw_Data!E6349="F",Raw_Data!E6349="Female"),"Female","Not Confirmed"))</f>
        <v>Male</v>
      </c>
      <c r="I6349">
        <f>Raw_Data!F6349</f>
        <v>36</v>
      </c>
      <c r="J6349" t="str">
        <f>FLOOR(Raw_Data!F6349,10)&amp;"-"&amp;FLOOR(Raw_Data!F6349,10)+9</f>
        <v>30-39</v>
      </c>
      <c r="K6349" t="str">
        <f>Raw_Data!G6349</f>
        <v>White</v>
      </c>
      <c r="L6349" t="str">
        <f>Raw_Data!H6349</f>
        <v>None</v>
      </c>
      <c r="M6349" t="str">
        <f>IF(Raw_Data!I6349=TRUE,"Admitted","Not Admitted")</f>
        <v>Not Admitted</v>
      </c>
      <c r="N6349" t="str">
        <f>IF(Raw_Data!J6349="","Not Rated",Raw_Data!J6349)</f>
        <v>Not Rated</v>
      </c>
      <c r="O6349">
        <f>Raw_Data!K6349</f>
        <v>52</v>
      </c>
      <c r="P6349" t="str">
        <f>IF(Raw_Data!K6349&lt;=30,"Within Time","Delayed")</f>
        <v>Delayed</v>
      </c>
    </row>
    <row r="6350" spans="1:16" x14ac:dyDescent="0.35">
      <c r="A6350" t="str">
        <f>Raw_Data!A6350</f>
        <v>985-29-1664</v>
      </c>
      <c r="B6350" s="2">
        <f>Raw_Data!B6350</f>
        <v>45413.583333333343</v>
      </c>
      <c r="C6350">
        <f>HOUR(Raw_Data!B6350)</f>
        <v>14</v>
      </c>
      <c r="D6350" t="str">
        <f>TEXT(Raw_Data!B6350,"mmm")</f>
        <v>May</v>
      </c>
      <c r="E6350">
        <f>YEAR(Raw_Data!B6350)</f>
        <v>2024</v>
      </c>
      <c r="F6350" t="str">
        <f>TEXT(Raw_Data!B6350,"mmm-yy")</f>
        <v>May-24</v>
      </c>
      <c r="G6350" t="str">
        <f>PROPER(Raw_Data!C6350&amp;". "&amp;Raw_Data!D6350)</f>
        <v>O. Bannister</v>
      </c>
      <c r="H6350" t="str">
        <f>IF(OR(Raw_Data!E6350="M",Raw_Data!E6350="Male"),"Male",IF(OR(Raw_Data!E6350="F",Raw_Data!E6350="Female"),"Female","Not Confirmed"))</f>
        <v>Female</v>
      </c>
      <c r="I6350">
        <f>Raw_Data!F6350</f>
        <v>70</v>
      </c>
      <c r="J6350" t="str">
        <f>FLOOR(Raw_Data!F6350,10)&amp;"-"&amp;FLOOR(Raw_Data!F6350,10)+9</f>
        <v>70-79</v>
      </c>
      <c r="K6350" t="str">
        <f>Raw_Data!G6350</f>
        <v>Unknown</v>
      </c>
      <c r="L6350" t="str">
        <f>Raw_Data!H6350</f>
        <v>None</v>
      </c>
      <c r="M6350" t="str">
        <f>IF(Raw_Data!I6350=TRUE,"Admitted","Not Admitted")</f>
        <v>Not Admitted</v>
      </c>
      <c r="N6350" t="str">
        <f>IF(Raw_Data!J6350="","Not Rated",Raw_Data!J6350)</f>
        <v>Not Rated</v>
      </c>
      <c r="O6350">
        <f>Raw_Data!K6350</f>
        <v>56</v>
      </c>
      <c r="P6350" t="str">
        <f>IF(Raw_Data!K6350&lt;=30,"Within Time","Delayed")</f>
        <v>Delayed</v>
      </c>
    </row>
    <row r="6351" spans="1:16" x14ac:dyDescent="0.35">
      <c r="A6351" t="str">
        <f>Raw_Data!A6351</f>
        <v>567-13-3595</v>
      </c>
      <c r="B6351" s="2">
        <f>Raw_Data!B6351</f>
        <v>45413.63958333333</v>
      </c>
      <c r="C6351">
        <f>HOUR(Raw_Data!B6351)</f>
        <v>15</v>
      </c>
      <c r="D6351" t="str">
        <f>TEXT(Raw_Data!B6351,"mmm")</f>
        <v>May</v>
      </c>
      <c r="E6351">
        <f>YEAR(Raw_Data!B6351)</f>
        <v>2024</v>
      </c>
      <c r="F6351" t="str">
        <f>TEXT(Raw_Data!B6351,"mmm-yy")</f>
        <v>May-24</v>
      </c>
      <c r="G6351" t="str">
        <f>PROPER(Raw_Data!C6351&amp;". "&amp;Raw_Data!D6351)</f>
        <v>T. Oakden</v>
      </c>
      <c r="H6351" t="str">
        <f>IF(OR(Raw_Data!E6351="M",Raw_Data!E6351="Male"),"Male",IF(OR(Raw_Data!E6351="F",Raw_Data!E6351="Female"),"Female","Not Confirmed"))</f>
        <v>Not Confirmed</v>
      </c>
      <c r="I6351">
        <f>Raw_Data!F6351</f>
        <v>49</v>
      </c>
      <c r="J6351" t="str">
        <f>FLOOR(Raw_Data!F6351,10)&amp;"-"&amp;FLOOR(Raw_Data!F6351,10)+9</f>
        <v>40-49</v>
      </c>
      <c r="K6351" t="str">
        <f>Raw_Data!G6351</f>
        <v>African American</v>
      </c>
      <c r="L6351" t="str">
        <f>Raw_Data!H6351</f>
        <v>None</v>
      </c>
      <c r="M6351" t="str">
        <f>IF(Raw_Data!I6351=TRUE,"Admitted","Not Admitted")</f>
        <v>Admitted</v>
      </c>
      <c r="N6351">
        <f>IF(Raw_Data!J6351="","Not Rated",Raw_Data!J6351)</f>
        <v>1</v>
      </c>
      <c r="O6351">
        <f>Raw_Data!K6351</f>
        <v>34</v>
      </c>
      <c r="P6351" t="str">
        <f>IF(Raw_Data!K6351&lt;=30,"Within Time","Delayed")</f>
        <v>Delayed</v>
      </c>
    </row>
    <row r="6352" spans="1:16" x14ac:dyDescent="0.35">
      <c r="A6352" t="str">
        <f>Raw_Data!A6352</f>
        <v>860-90-6844</v>
      </c>
      <c r="B6352" s="2">
        <f>Raw_Data!B6352</f>
        <v>45413.688888888893</v>
      </c>
      <c r="C6352">
        <f>HOUR(Raw_Data!B6352)</f>
        <v>16</v>
      </c>
      <c r="D6352" t="str">
        <f>TEXT(Raw_Data!B6352,"mmm")</f>
        <v>May</v>
      </c>
      <c r="E6352">
        <f>YEAR(Raw_Data!B6352)</f>
        <v>2024</v>
      </c>
      <c r="F6352" t="str">
        <f>TEXT(Raw_Data!B6352,"mmm-yy")</f>
        <v>May-24</v>
      </c>
      <c r="G6352" t="str">
        <f>PROPER(Raw_Data!C6352&amp;". "&amp;Raw_Data!D6352)</f>
        <v>J. Churchard</v>
      </c>
      <c r="H6352" t="str">
        <f>IF(OR(Raw_Data!E6352="M",Raw_Data!E6352="Male"),"Male",IF(OR(Raw_Data!E6352="F",Raw_Data!E6352="Female"),"Female","Not Confirmed"))</f>
        <v>Female</v>
      </c>
      <c r="I6352">
        <f>Raw_Data!F6352</f>
        <v>63</v>
      </c>
      <c r="J6352" t="str">
        <f>FLOOR(Raw_Data!F6352,10)&amp;"-"&amp;FLOOR(Raw_Data!F6352,10)+9</f>
        <v>60-69</v>
      </c>
      <c r="K6352" t="str">
        <f>Raw_Data!G6352</f>
        <v>African American</v>
      </c>
      <c r="L6352" t="str">
        <f>Raw_Data!H6352</f>
        <v>Gastroenterology</v>
      </c>
      <c r="M6352" t="str">
        <f>IF(Raw_Data!I6352=TRUE,"Admitted","Not Admitted")</f>
        <v>Not Admitted</v>
      </c>
      <c r="N6352">
        <f>IF(Raw_Data!J6352="","Not Rated",Raw_Data!J6352)</f>
        <v>1</v>
      </c>
      <c r="O6352">
        <f>Raw_Data!K6352</f>
        <v>38</v>
      </c>
      <c r="P6352" t="str">
        <f>IF(Raw_Data!K6352&lt;=30,"Within Time","Delayed")</f>
        <v>Delayed</v>
      </c>
    </row>
    <row r="6353" spans="1:16" x14ac:dyDescent="0.35">
      <c r="A6353" t="str">
        <f>Raw_Data!A6353</f>
        <v>153-48-7527</v>
      </c>
      <c r="B6353" s="2">
        <f>Raw_Data!B6353</f>
        <v>45414</v>
      </c>
      <c r="C6353">
        <f>HOUR(Raw_Data!B6353)</f>
        <v>0</v>
      </c>
      <c r="D6353" t="str">
        <f>TEXT(Raw_Data!B6353,"mmm")</f>
        <v>May</v>
      </c>
      <c r="E6353">
        <f>YEAR(Raw_Data!B6353)</f>
        <v>2024</v>
      </c>
      <c r="F6353" t="str">
        <f>TEXT(Raw_Data!B6353,"mmm-yy")</f>
        <v>May-24</v>
      </c>
      <c r="G6353" t="str">
        <f>PROPER(Raw_Data!C6353&amp;". "&amp;Raw_Data!D6353)</f>
        <v>X. Wadsworth</v>
      </c>
      <c r="H6353" t="str">
        <f>IF(OR(Raw_Data!E6353="M",Raw_Data!E6353="Male"),"Male",IF(OR(Raw_Data!E6353="F",Raw_Data!E6353="Female"),"Female","Not Confirmed"))</f>
        <v>Female</v>
      </c>
      <c r="I6353">
        <f>Raw_Data!F6353</f>
        <v>65</v>
      </c>
      <c r="J6353" t="str">
        <f>FLOOR(Raw_Data!F6353,10)&amp;"-"&amp;FLOOR(Raw_Data!F6353,10)+9</f>
        <v>60-69</v>
      </c>
      <c r="K6353" t="str">
        <f>Raw_Data!G6353</f>
        <v>Unknown</v>
      </c>
      <c r="L6353" t="str">
        <f>Raw_Data!H6353</f>
        <v>Physiotherapy</v>
      </c>
      <c r="M6353" t="str">
        <f>IF(Raw_Data!I6353=TRUE,"Admitted","Not Admitted")</f>
        <v>Admitted</v>
      </c>
      <c r="N6353">
        <f>IF(Raw_Data!J6353="","Not Rated",Raw_Data!J6353)</f>
        <v>4</v>
      </c>
      <c r="O6353">
        <f>Raw_Data!K6353</f>
        <v>22</v>
      </c>
      <c r="P6353" t="str">
        <f>IF(Raw_Data!K6353&lt;=30,"Within Time","Delayed")</f>
        <v>Within Time</v>
      </c>
    </row>
    <row r="6354" spans="1:16" x14ac:dyDescent="0.35">
      <c r="A6354" t="str">
        <f>Raw_Data!A6354</f>
        <v>257-21-9220</v>
      </c>
      <c r="B6354" s="2">
        <f>Raw_Data!B6354</f>
        <v>45414.043055555558</v>
      </c>
      <c r="C6354">
        <f>HOUR(Raw_Data!B6354)</f>
        <v>1</v>
      </c>
      <c r="D6354" t="str">
        <f>TEXT(Raw_Data!B6354,"mmm")</f>
        <v>May</v>
      </c>
      <c r="E6354">
        <f>YEAR(Raw_Data!B6354)</f>
        <v>2024</v>
      </c>
      <c r="F6354" t="str">
        <f>TEXT(Raw_Data!B6354,"mmm-yy")</f>
        <v>May-24</v>
      </c>
      <c r="G6354" t="str">
        <f>PROPER(Raw_Data!C6354&amp;". "&amp;Raw_Data!D6354)</f>
        <v>H. Ravenscroft</v>
      </c>
      <c r="H6354" t="str">
        <f>IF(OR(Raw_Data!E6354="M",Raw_Data!E6354="Male"),"Male",IF(OR(Raw_Data!E6354="F",Raw_Data!E6354="Female"),"Female","Not Confirmed"))</f>
        <v>Female</v>
      </c>
      <c r="I6354">
        <f>Raw_Data!F6354</f>
        <v>42</v>
      </c>
      <c r="J6354" t="str">
        <f>FLOOR(Raw_Data!F6354,10)&amp;"-"&amp;FLOOR(Raw_Data!F6354,10)+9</f>
        <v>40-49</v>
      </c>
      <c r="K6354" t="str">
        <f>Raw_Data!G6354</f>
        <v>Declined to Identify</v>
      </c>
      <c r="L6354" t="str">
        <f>Raw_Data!H6354</f>
        <v>None</v>
      </c>
      <c r="M6354" t="str">
        <f>IF(Raw_Data!I6354=TRUE,"Admitted","Not Admitted")</f>
        <v>Admitted</v>
      </c>
      <c r="N6354">
        <f>IF(Raw_Data!J6354="","Not Rated",Raw_Data!J6354)</f>
        <v>0</v>
      </c>
      <c r="O6354">
        <f>Raw_Data!K6354</f>
        <v>29</v>
      </c>
      <c r="P6354" t="str">
        <f>IF(Raw_Data!K6354&lt;=30,"Within Time","Delayed")</f>
        <v>Within Time</v>
      </c>
    </row>
    <row r="6355" spans="1:16" x14ac:dyDescent="0.35">
      <c r="A6355" t="str">
        <f>Raw_Data!A6355</f>
        <v>374-12-2334</v>
      </c>
      <c r="B6355" s="2">
        <f>Raw_Data!B6355</f>
        <v>45414.253472222219</v>
      </c>
      <c r="C6355">
        <f>HOUR(Raw_Data!B6355)</f>
        <v>6</v>
      </c>
      <c r="D6355" t="str">
        <f>TEXT(Raw_Data!B6355,"mmm")</f>
        <v>May</v>
      </c>
      <c r="E6355">
        <f>YEAR(Raw_Data!B6355)</f>
        <v>2024</v>
      </c>
      <c r="F6355" t="str">
        <f>TEXT(Raw_Data!B6355,"mmm-yy")</f>
        <v>May-24</v>
      </c>
      <c r="G6355" t="str">
        <f>PROPER(Raw_Data!C6355&amp;". "&amp;Raw_Data!D6355)</f>
        <v>A. Yates</v>
      </c>
      <c r="H6355" t="str">
        <f>IF(OR(Raw_Data!E6355="M",Raw_Data!E6355="Male"),"Male",IF(OR(Raw_Data!E6355="F",Raw_Data!E6355="Female"),"Female","Not Confirmed"))</f>
        <v>Female</v>
      </c>
      <c r="I6355">
        <f>Raw_Data!F6355</f>
        <v>77</v>
      </c>
      <c r="J6355" t="str">
        <f>FLOOR(Raw_Data!F6355,10)&amp;"-"&amp;FLOOR(Raw_Data!F6355,10)+9</f>
        <v>70-79</v>
      </c>
      <c r="K6355" t="str">
        <f>Raw_Data!G6355</f>
        <v>Two or More Races</v>
      </c>
      <c r="L6355" t="str">
        <f>Raw_Data!H6355</f>
        <v>General Practice</v>
      </c>
      <c r="M6355" t="str">
        <f>IF(Raw_Data!I6355=TRUE,"Admitted","Not Admitted")</f>
        <v>Admitted</v>
      </c>
      <c r="N6355" t="str">
        <f>IF(Raw_Data!J6355="","Not Rated",Raw_Data!J6355)</f>
        <v>Not Rated</v>
      </c>
      <c r="O6355">
        <f>Raw_Data!K6355</f>
        <v>49</v>
      </c>
      <c r="P6355" t="str">
        <f>IF(Raw_Data!K6355&lt;=30,"Within Time","Delayed")</f>
        <v>Delayed</v>
      </c>
    </row>
    <row r="6356" spans="1:16" x14ac:dyDescent="0.35">
      <c r="A6356" t="str">
        <f>Raw_Data!A6356</f>
        <v>656-67-8608</v>
      </c>
      <c r="B6356" s="2">
        <f>Raw_Data!B6356</f>
        <v>45414.293055555558</v>
      </c>
      <c r="C6356">
        <f>HOUR(Raw_Data!B6356)</f>
        <v>7</v>
      </c>
      <c r="D6356" t="str">
        <f>TEXT(Raw_Data!B6356,"mmm")</f>
        <v>May</v>
      </c>
      <c r="E6356">
        <f>YEAR(Raw_Data!B6356)</f>
        <v>2024</v>
      </c>
      <c r="F6356" t="str">
        <f>TEXT(Raw_Data!B6356,"mmm-yy")</f>
        <v>May-24</v>
      </c>
      <c r="G6356" t="str">
        <f>PROPER(Raw_Data!C6356&amp;". "&amp;Raw_Data!D6356)</f>
        <v>U. Thornbury</v>
      </c>
      <c r="H6356" t="str">
        <f>IF(OR(Raw_Data!E6356="M",Raw_Data!E6356="Male"),"Male",IF(OR(Raw_Data!E6356="F",Raw_Data!E6356="Female"),"Female","Not Confirmed"))</f>
        <v>Male</v>
      </c>
      <c r="I6356">
        <f>Raw_Data!F6356</f>
        <v>50</v>
      </c>
      <c r="J6356" t="str">
        <f>FLOOR(Raw_Data!F6356,10)&amp;"-"&amp;FLOOR(Raw_Data!F6356,10)+9</f>
        <v>50-59</v>
      </c>
      <c r="K6356" t="str">
        <f>Raw_Data!G6356</f>
        <v>Two or More Races</v>
      </c>
      <c r="L6356" t="str">
        <f>Raw_Data!H6356</f>
        <v>None</v>
      </c>
      <c r="M6356" t="str">
        <f>IF(Raw_Data!I6356=TRUE,"Admitted","Not Admitted")</f>
        <v>Not Admitted</v>
      </c>
      <c r="N6356" t="str">
        <f>IF(Raw_Data!J6356="","Not Rated",Raw_Data!J6356)</f>
        <v>Not Rated</v>
      </c>
      <c r="O6356">
        <f>Raw_Data!K6356</f>
        <v>42</v>
      </c>
      <c r="P6356" t="str">
        <f>IF(Raw_Data!K6356&lt;=30,"Within Time","Delayed")</f>
        <v>Delayed</v>
      </c>
    </row>
    <row r="6357" spans="1:16" x14ac:dyDescent="0.35">
      <c r="A6357" t="str">
        <f>Raw_Data!A6357</f>
        <v>498-90-9054</v>
      </c>
      <c r="B6357" s="2">
        <f>Raw_Data!B6357</f>
        <v>45414.35833333333</v>
      </c>
      <c r="C6357">
        <f>HOUR(Raw_Data!B6357)</f>
        <v>8</v>
      </c>
      <c r="D6357" t="str">
        <f>TEXT(Raw_Data!B6357,"mmm")</f>
        <v>May</v>
      </c>
      <c r="E6357">
        <f>YEAR(Raw_Data!B6357)</f>
        <v>2024</v>
      </c>
      <c r="F6357" t="str">
        <f>TEXT(Raw_Data!B6357,"mmm-yy")</f>
        <v>May-24</v>
      </c>
      <c r="G6357" t="str">
        <f>PROPER(Raw_Data!C6357&amp;". "&amp;Raw_Data!D6357)</f>
        <v>R. Vickery</v>
      </c>
      <c r="H6357" t="str">
        <f>IF(OR(Raw_Data!E6357="M",Raw_Data!E6357="Male"),"Male",IF(OR(Raw_Data!E6357="F",Raw_Data!E6357="Female"),"Female","Not Confirmed"))</f>
        <v>Male</v>
      </c>
      <c r="I6357">
        <f>Raw_Data!F6357</f>
        <v>61</v>
      </c>
      <c r="J6357" t="str">
        <f>FLOOR(Raw_Data!F6357,10)&amp;"-"&amp;FLOOR(Raw_Data!F6357,10)+9</f>
        <v>60-69</v>
      </c>
      <c r="K6357" t="str">
        <f>Raw_Data!G6357</f>
        <v>Unknown</v>
      </c>
      <c r="L6357" t="str">
        <f>Raw_Data!H6357</f>
        <v>None</v>
      </c>
      <c r="M6357" t="str">
        <f>IF(Raw_Data!I6357=TRUE,"Admitted","Not Admitted")</f>
        <v>Not Admitted</v>
      </c>
      <c r="N6357" t="str">
        <f>IF(Raw_Data!J6357="","Not Rated",Raw_Data!J6357)</f>
        <v>Not Rated</v>
      </c>
      <c r="O6357">
        <f>Raw_Data!K6357</f>
        <v>37</v>
      </c>
      <c r="P6357" t="str">
        <f>IF(Raw_Data!K6357&lt;=30,"Within Time","Delayed")</f>
        <v>Delayed</v>
      </c>
    </row>
    <row r="6358" spans="1:16" x14ac:dyDescent="0.35">
      <c r="A6358" t="str">
        <f>Raw_Data!A6358</f>
        <v>488-15-2934</v>
      </c>
      <c r="B6358" s="2">
        <f>Raw_Data!B6358</f>
        <v>45414.499305555553</v>
      </c>
      <c r="C6358">
        <f>HOUR(Raw_Data!B6358)</f>
        <v>11</v>
      </c>
      <c r="D6358" t="str">
        <f>TEXT(Raw_Data!B6358,"mmm")</f>
        <v>May</v>
      </c>
      <c r="E6358">
        <f>YEAR(Raw_Data!B6358)</f>
        <v>2024</v>
      </c>
      <c r="F6358" t="str">
        <f>TEXT(Raw_Data!B6358,"mmm-yy")</f>
        <v>May-24</v>
      </c>
      <c r="G6358" t="str">
        <f>PROPER(Raw_Data!C6358&amp;". "&amp;Raw_Data!D6358)</f>
        <v>C. Goudie</v>
      </c>
      <c r="H6358" t="str">
        <f>IF(OR(Raw_Data!E6358="M",Raw_Data!E6358="Male"),"Male",IF(OR(Raw_Data!E6358="F",Raw_Data!E6358="Female"),"Female","Not Confirmed"))</f>
        <v>Female</v>
      </c>
      <c r="I6358">
        <f>Raw_Data!F6358</f>
        <v>1</v>
      </c>
      <c r="J6358" t="str">
        <f>FLOOR(Raw_Data!F6358,10)&amp;"-"&amp;FLOOR(Raw_Data!F6358,10)+9</f>
        <v>0-9</v>
      </c>
      <c r="K6358" t="str">
        <f>Raw_Data!G6358</f>
        <v>White</v>
      </c>
      <c r="L6358" t="str">
        <f>Raw_Data!H6358</f>
        <v>None</v>
      </c>
      <c r="M6358" t="str">
        <f>IF(Raw_Data!I6358=TRUE,"Admitted","Not Admitted")</f>
        <v>Not Admitted</v>
      </c>
      <c r="N6358">
        <f>IF(Raw_Data!J6358="","Not Rated",Raw_Data!J6358)</f>
        <v>5</v>
      </c>
      <c r="O6358">
        <f>Raw_Data!K6358</f>
        <v>22</v>
      </c>
      <c r="P6358" t="str">
        <f>IF(Raw_Data!K6358&lt;=30,"Within Time","Delayed")</f>
        <v>Within Time</v>
      </c>
    </row>
    <row r="6359" spans="1:16" x14ac:dyDescent="0.35">
      <c r="A6359" t="str">
        <f>Raw_Data!A6359</f>
        <v>952-17-6431</v>
      </c>
      <c r="B6359" s="2">
        <f>Raw_Data!B6359</f>
        <v>45414.6</v>
      </c>
      <c r="C6359">
        <f>HOUR(Raw_Data!B6359)</f>
        <v>14</v>
      </c>
      <c r="D6359" t="str">
        <f>TEXT(Raw_Data!B6359,"mmm")</f>
        <v>May</v>
      </c>
      <c r="E6359">
        <f>YEAR(Raw_Data!B6359)</f>
        <v>2024</v>
      </c>
      <c r="F6359" t="str">
        <f>TEXT(Raw_Data!B6359,"mmm-yy")</f>
        <v>May-24</v>
      </c>
      <c r="G6359" t="str">
        <f>PROPER(Raw_Data!C6359&amp;". "&amp;Raw_Data!D6359)</f>
        <v>A. Ironside</v>
      </c>
      <c r="H6359" t="str">
        <f>IF(OR(Raw_Data!E6359="M",Raw_Data!E6359="Male"),"Male",IF(OR(Raw_Data!E6359="F",Raw_Data!E6359="Female"),"Female","Not Confirmed"))</f>
        <v>Male</v>
      </c>
      <c r="I6359">
        <f>Raw_Data!F6359</f>
        <v>55</v>
      </c>
      <c r="J6359" t="str">
        <f>FLOOR(Raw_Data!F6359,10)&amp;"-"&amp;FLOOR(Raw_Data!F6359,10)+9</f>
        <v>50-59</v>
      </c>
      <c r="K6359" t="str">
        <f>Raw_Data!G6359</f>
        <v>Unknown</v>
      </c>
      <c r="L6359" t="str">
        <f>Raw_Data!H6359</f>
        <v>None</v>
      </c>
      <c r="M6359" t="str">
        <f>IF(Raw_Data!I6359=TRUE,"Admitted","Not Admitted")</f>
        <v>Admitted</v>
      </c>
      <c r="N6359" t="str">
        <f>IF(Raw_Data!J6359="","Not Rated",Raw_Data!J6359)</f>
        <v>Not Rated</v>
      </c>
      <c r="O6359">
        <f>Raw_Data!K6359</f>
        <v>26</v>
      </c>
      <c r="P6359" t="str">
        <f>IF(Raw_Data!K6359&lt;=30,"Within Time","Delayed")</f>
        <v>Within Time</v>
      </c>
    </row>
    <row r="6360" spans="1:16" x14ac:dyDescent="0.35">
      <c r="A6360" t="str">
        <f>Raw_Data!A6360</f>
        <v>942-15-8231</v>
      </c>
      <c r="B6360" s="2">
        <f>Raw_Data!B6360</f>
        <v>45414.841666666667</v>
      </c>
      <c r="C6360">
        <f>HOUR(Raw_Data!B6360)</f>
        <v>20</v>
      </c>
      <c r="D6360" t="str">
        <f>TEXT(Raw_Data!B6360,"mmm")</f>
        <v>May</v>
      </c>
      <c r="E6360">
        <f>YEAR(Raw_Data!B6360)</f>
        <v>2024</v>
      </c>
      <c r="F6360" t="str">
        <f>TEXT(Raw_Data!B6360,"mmm-yy")</f>
        <v>May-24</v>
      </c>
      <c r="G6360" t="str">
        <f>PROPER(Raw_Data!C6360&amp;". "&amp;Raw_Data!D6360)</f>
        <v>G. Postlethwaite</v>
      </c>
      <c r="H6360" t="str">
        <f>IF(OR(Raw_Data!E6360="M",Raw_Data!E6360="Male"),"Male",IF(OR(Raw_Data!E6360="F",Raw_Data!E6360="Female"),"Female","Not Confirmed"))</f>
        <v>Male</v>
      </c>
      <c r="I6360">
        <f>Raw_Data!F6360</f>
        <v>32</v>
      </c>
      <c r="J6360" t="str">
        <f>FLOOR(Raw_Data!F6360,10)&amp;"-"&amp;FLOOR(Raw_Data!F6360,10)+9</f>
        <v>30-39</v>
      </c>
      <c r="K6360" t="str">
        <f>Raw_Data!G6360</f>
        <v>African American</v>
      </c>
      <c r="L6360" t="str">
        <f>Raw_Data!H6360</f>
        <v>Renal</v>
      </c>
      <c r="M6360" t="str">
        <f>IF(Raw_Data!I6360=TRUE,"Admitted","Not Admitted")</f>
        <v>Admitted</v>
      </c>
      <c r="N6360" t="str">
        <f>IF(Raw_Data!J6360="","Not Rated",Raw_Data!J6360)</f>
        <v>Not Rated</v>
      </c>
      <c r="O6360">
        <f>Raw_Data!K6360</f>
        <v>15</v>
      </c>
      <c r="P6360" t="str">
        <f>IF(Raw_Data!K6360&lt;=30,"Within Time","Delayed")</f>
        <v>Within Time</v>
      </c>
    </row>
    <row r="6361" spans="1:16" x14ac:dyDescent="0.35">
      <c r="A6361" t="str">
        <f>Raw_Data!A6361</f>
        <v>921-45-9769</v>
      </c>
      <c r="B6361" s="2">
        <f>Raw_Data!B6361</f>
        <v>45414.981944444437</v>
      </c>
      <c r="C6361">
        <f>HOUR(Raw_Data!B6361)</f>
        <v>23</v>
      </c>
      <c r="D6361" t="str">
        <f>TEXT(Raw_Data!B6361,"mmm")</f>
        <v>May</v>
      </c>
      <c r="E6361">
        <f>YEAR(Raw_Data!B6361)</f>
        <v>2024</v>
      </c>
      <c r="F6361" t="str">
        <f>TEXT(Raw_Data!B6361,"mmm-yy")</f>
        <v>May-24</v>
      </c>
      <c r="G6361" t="str">
        <f>PROPER(Raw_Data!C6361&amp;". "&amp;Raw_Data!D6361)</f>
        <v>N. Schubuser</v>
      </c>
      <c r="H6361" t="str">
        <f>IF(OR(Raw_Data!E6361="M",Raw_Data!E6361="Male"),"Male",IF(OR(Raw_Data!E6361="F",Raw_Data!E6361="Female"),"Female","Not Confirmed"))</f>
        <v>Male</v>
      </c>
      <c r="I6361">
        <f>Raw_Data!F6361</f>
        <v>40</v>
      </c>
      <c r="J6361" t="str">
        <f>FLOOR(Raw_Data!F6361,10)&amp;"-"&amp;FLOOR(Raw_Data!F6361,10)+9</f>
        <v>40-49</v>
      </c>
      <c r="K6361" t="str">
        <f>Raw_Data!G6361</f>
        <v>Pacific Islander</v>
      </c>
      <c r="L6361" t="str">
        <f>Raw_Data!H6361</f>
        <v>General Practice</v>
      </c>
      <c r="M6361" t="str">
        <f>IF(Raw_Data!I6361=TRUE,"Admitted","Not Admitted")</f>
        <v>Admitted</v>
      </c>
      <c r="N6361" t="str">
        <f>IF(Raw_Data!J6361="","Not Rated",Raw_Data!J6361)</f>
        <v>Not Rated</v>
      </c>
      <c r="O6361">
        <f>Raw_Data!K6361</f>
        <v>44</v>
      </c>
      <c r="P6361" t="str">
        <f>IF(Raw_Data!K6361&lt;=30,"Within Time","Delayed")</f>
        <v>Delayed</v>
      </c>
    </row>
    <row r="6362" spans="1:16" x14ac:dyDescent="0.35">
      <c r="A6362" t="str">
        <f>Raw_Data!A6362</f>
        <v>299-40-9599</v>
      </c>
      <c r="B6362" s="2">
        <f>Raw_Data!B6362</f>
        <v>45414.98541666667</v>
      </c>
      <c r="C6362">
        <f>HOUR(Raw_Data!B6362)</f>
        <v>23</v>
      </c>
      <c r="D6362" t="str">
        <f>TEXT(Raw_Data!B6362,"mmm")</f>
        <v>May</v>
      </c>
      <c r="E6362">
        <f>YEAR(Raw_Data!B6362)</f>
        <v>2024</v>
      </c>
      <c r="F6362" t="str">
        <f>TEXT(Raw_Data!B6362,"mmm-yy")</f>
        <v>May-24</v>
      </c>
      <c r="G6362" t="str">
        <f>PROPER(Raw_Data!C6362&amp;". "&amp;Raw_Data!D6362)</f>
        <v>F. Ashcombe</v>
      </c>
      <c r="H6362" t="str">
        <f>IF(OR(Raw_Data!E6362="M",Raw_Data!E6362="Male"),"Male",IF(OR(Raw_Data!E6362="F",Raw_Data!E6362="Female"),"Female","Not Confirmed"))</f>
        <v>Female</v>
      </c>
      <c r="I6362">
        <f>Raw_Data!F6362</f>
        <v>76</v>
      </c>
      <c r="J6362" t="str">
        <f>FLOOR(Raw_Data!F6362,10)&amp;"-"&amp;FLOOR(Raw_Data!F6362,10)+9</f>
        <v>70-79</v>
      </c>
      <c r="K6362" t="str">
        <f>Raw_Data!G6362</f>
        <v>Unknown</v>
      </c>
      <c r="L6362" t="str">
        <f>Raw_Data!H6362</f>
        <v>General Practice</v>
      </c>
      <c r="M6362" t="str">
        <f>IF(Raw_Data!I6362=TRUE,"Admitted","Not Admitted")</f>
        <v>Admitted</v>
      </c>
      <c r="N6362">
        <f>IF(Raw_Data!J6362="","Not Rated",Raw_Data!J6362)</f>
        <v>10</v>
      </c>
      <c r="O6362">
        <f>Raw_Data!K6362</f>
        <v>17</v>
      </c>
      <c r="P6362" t="str">
        <f>IF(Raw_Data!K6362&lt;=30,"Within Time","Delayed")</f>
        <v>Within Time</v>
      </c>
    </row>
    <row r="6363" spans="1:16" x14ac:dyDescent="0.35">
      <c r="A6363" t="str">
        <f>Raw_Data!A6363</f>
        <v>364-41-8185</v>
      </c>
      <c r="B6363" s="2">
        <f>Raw_Data!B6363</f>
        <v>45415.008333333331</v>
      </c>
      <c r="C6363">
        <f>HOUR(Raw_Data!B6363)</f>
        <v>0</v>
      </c>
      <c r="D6363" t="str">
        <f>TEXT(Raw_Data!B6363,"mmm")</f>
        <v>May</v>
      </c>
      <c r="E6363">
        <f>YEAR(Raw_Data!B6363)</f>
        <v>2024</v>
      </c>
      <c r="F6363" t="str">
        <f>TEXT(Raw_Data!B6363,"mmm-yy")</f>
        <v>May-24</v>
      </c>
      <c r="G6363" t="str">
        <f>PROPER(Raw_Data!C6363&amp;". "&amp;Raw_Data!D6363)</f>
        <v>A. Thornbury</v>
      </c>
      <c r="H6363" t="str">
        <f>IF(OR(Raw_Data!E6363="M",Raw_Data!E6363="Male"),"Male",IF(OR(Raw_Data!E6363="F",Raw_Data!E6363="Female"),"Female","Not Confirmed"))</f>
        <v>Male</v>
      </c>
      <c r="I6363">
        <f>Raw_Data!F6363</f>
        <v>38</v>
      </c>
      <c r="J6363" t="str">
        <f>FLOOR(Raw_Data!F6363,10)&amp;"-"&amp;FLOOR(Raw_Data!F6363,10)+9</f>
        <v>30-39</v>
      </c>
      <c r="K6363" t="str">
        <f>Raw_Data!G6363</f>
        <v>White</v>
      </c>
      <c r="L6363" t="str">
        <f>Raw_Data!H6363</f>
        <v>General Practice</v>
      </c>
      <c r="M6363" t="str">
        <f>IF(Raw_Data!I6363=TRUE,"Admitted","Not Admitted")</f>
        <v>Admitted</v>
      </c>
      <c r="N6363" t="str">
        <f>IF(Raw_Data!J6363="","Not Rated",Raw_Data!J6363)</f>
        <v>Not Rated</v>
      </c>
      <c r="O6363">
        <f>Raw_Data!K6363</f>
        <v>42</v>
      </c>
      <c r="P6363" t="str">
        <f>IF(Raw_Data!K6363&lt;=30,"Within Time","Delayed")</f>
        <v>Delayed</v>
      </c>
    </row>
    <row r="6364" spans="1:16" x14ac:dyDescent="0.35">
      <c r="A6364" t="str">
        <f>Raw_Data!A6364</f>
        <v>962-74-9401</v>
      </c>
      <c r="B6364" s="2">
        <f>Raw_Data!B6364</f>
        <v>45415.05972222222</v>
      </c>
      <c r="C6364">
        <f>HOUR(Raw_Data!B6364)</f>
        <v>1</v>
      </c>
      <c r="D6364" t="str">
        <f>TEXT(Raw_Data!B6364,"mmm")</f>
        <v>May</v>
      </c>
      <c r="E6364">
        <f>YEAR(Raw_Data!B6364)</f>
        <v>2024</v>
      </c>
      <c r="F6364" t="str">
        <f>TEXT(Raw_Data!B6364,"mmm-yy")</f>
        <v>May-24</v>
      </c>
      <c r="G6364" t="str">
        <f>PROPER(Raw_Data!C6364&amp;". "&amp;Raw_Data!D6364)</f>
        <v>U. Churchard</v>
      </c>
      <c r="H6364" t="str">
        <f>IF(OR(Raw_Data!E6364="M",Raw_Data!E6364="Male"),"Male",IF(OR(Raw_Data!E6364="F",Raw_Data!E6364="Female"),"Female","Not Confirmed"))</f>
        <v>Female</v>
      </c>
      <c r="I6364">
        <f>Raw_Data!F6364</f>
        <v>30</v>
      </c>
      <c r="J6364" t="str">
        <f>FLOOR(Raw_Data!F6364,10)&amp;"-"&amp;FLOOR(Raw_Data!F6364,10)+9</f>
        <v>30-39</v>
      </c>
      <c r="K6364" t="str">
        <f>Raw_Data!G6364</f>
        <v>White</v>
      </c>
      <c r="L6364" t="str">
        <f>Raw_Data!H6364</f>
        <v>None</v>
      </c>
      <c r="M6364" t="str">
        <f>IF(Raw_Data!I6364=TRUE,"Admitted","Not Admitted")</f>
        <v>Admitted</v>
      </c>
      <c r="N6364">
        <f>IF(Raw_Data!J6364="","Not Rated",Raw_Data!J6364)</f>
        <v>3</v>
      </c>
      <c r="O6364">
        <f>Raw_Data!K6364</f>
        <v>53</v>
      </c>
      <c r="P6364" t="str">
        <f>IF(Raw_Data!K6364&lt;=30,"Within Time","Delayed")</f>
        <v>Delayed</v>
      </c>
    </row>
    <row r="6365" spans="1:16" x14ac:dyDescent="0.35">
      <c r="A6365" t="str">
        <f>Raw_Data!A6365</f>
        <v>659-90-1685</v>
      </c>
      <c r="B6365" s="2">
        <f>Raw_Data!B6365</f>
        <v>45415.097916666673</v>
      </c>
      <c r="C6365">
        <f>HOUR(Raw_Data!B6365)</f>
        <v>2</v>
      </c>
      <c r="D6365" t="str">
        <f>TEXT(Raw_Data!B6365,"mmm")</f>
        <v>May</v>
      </c>
      <c r="E6365">
        <f>YEAR(Raw_Data!B6365)</f>
        <v>2024</v>
      </c>
      <c r="F6365" t="str">
        <f>TEXT(Raw_Data!B6365,"mmm-yy")</f>
        <v>May-24</v>
      </c>
      <c r="G6365" t="str">
        <f>PROPER(Raw_Data!C6365&amp;". "&amp;Raw_Data!D6365)</f>
        <v>R. Glasspool</v>
      </c>
      <c r="H6365" t="str">
        <f>IF(OR(Raw_Data!E6365="M",Raw_Data!E6365="Male"),"Male",IF(OR(Raw_Data!E6365="F",Raw_Data!E6365="Female"),"Female","Not Confirmed"))</f>
        <v>Female</v>
      </c>
      <c r="I6365">
        <f>Raw_Data!F6365</f>
        <v>60</v>
      </c>
      <c r="J6365" t="str">
        <f>FLOOR(Raw_Data!F6365,10)&amp;"-"&amp;FLOOR(Raw_Data!F6365,10)+9</f>
        <v>60-69</v>
      </c>
      <c r="K6365" t="str">
        <f>Raw_Data!G6365</f>
        <v>Native American/Alaska Native</v>
      </c>
      <c r="L6365" t="str">
        <f>Raw_Data!H6365</f>
        <v>None</v>
      </c>
      <c r="M6365" t="str">
        <f>IF(Raw_Data!I6365=TRUE,"Admitted","Not Admitted")</f>
        <v>Admitted</v>
      </c>
      <c r="N6365" t="str">
        <f>IF(Raw_Data!J6365="","Not Rated",Raw_Data!J6365)</f>
        <v>Not Rated</v>
      </c>
      <c r="O6365">
        <f>Raw_Data!K6365</f>
        <v>36</v>
      </c>
      <c r="P6365" t="str">
        <f>IF(Raw_Data!K6365&lt;=30,"Within Time","Delayed")</f>
        <v>Delayed</v>
      </c>
    </row>
    <row r="6366" spans="1:16" x14ac:dyDescent="0.35">
      <c r="A6366" t="str">
        <f>Raw_Data!A6366</f>
        <v>515-72-8621</v>
      </c>
      <c r="B6366" s="2">
        <f>Raw_Data!B6366</f>
        <v>45415.145138888889</v>
      </c>
      <c r="C6366">
        <f>HOUR(Raw_Data!B6366)</f>
        <v>3</v>
      </c>
      <c r="D6366" t="str">
        <f>TEXT(Raw_Data!B6366,"mmm")</f>
        <v>May</v>
      </c>
      <c r="E6366">
        <f>YEAR(Raw_Data!B6366)</f>
        <v>2024</v>
      </c>
      <c r="F6366" t="str">
        <f>TEXT(Raw_Data!B6366,"mmm-yy")</f>
        <v>May-24</v>
      </c>
      <c r="G6366" t="str">
        <f>PROPER(Raw_Data!C6366&amp;". "&amp;Raw_Data!D6366)</f>
        <v>Z. Bracegirdle</v>
      </c>
      <c r="H6366" t="str">
        <f>IF(OR(Raw_Data!E6366="M",Raw_Data!E6366="Male"),"Male",IF(OR(Raw_Data!E6366="F",Raw_Data!E6366="Female"),"Female","Not Confirmed"))</f>
        <v>Male</v>
      </c>
      <c r="I6366">
        <f>Raw_Data!F6366</f>
        <v>25</v>
      </c>
      <c r="J6366" t="str">
        <f>FLOOR(Raw_Data!F6366,10)&amp;"-"&amp;FLOOR(Raw_Data!F6366,10)+9</f>
        <v>20-29</v>
      </c>
      <c r="K6366" t="str">
        <f>Raw_Data!G6366</f>
        <v>Unknown</v>
      </c>
      <c r="L6366" t="str">
        <f>Raw_Data!H6366</f>
        <v>None</v>
      </c>
      <c r="M6366" t="str">
        <f>IF(Raw_Data!I6366=TRUE,"Admitted","Not Admitted")</f>
        <v>Admitted</v>
      </c>
      <c r="N6366" t="str">
        <f>IF(Raw_Data!J6366="","Not Rated",Raw_Data!J6366)</f>
        <v>Not Rated</v>
      </c>
      <c r="O6366">
        <f>Raw_Data!K6366</f>
        <v>23</v>
      </c>
      <c r="P6366" t="str">
        <f>IF(Raw_Data!K6366&lt;=30,"Within Time","Delayed")</f>
        <v>Within Time</v>
      </c>
    </row>
    <row r="6367" spans="1:16" x14ac:dyDescent="0.35">
      <c r="A6367" t="str">
        <f>Raw_Data!A6367</f>
        <v>763-85-5872</v>
      </c>
      <c r="B6367" s="2">
        <f>Raw_Data!B6367</f>
        <v>45415.198611111111</v>
      </c>
      <c r="C6367">
        <f>HOUR(Raw_Data!B6367)</f>
        <v>4</v>
      </c>
      <c r="D6367" t="str">
        <f>TEXT(Raw_Data!B6367,"mmm")</f>
        <v>May</v>
      </c>
      <c r="E6367">
        <f>YEAR(Raw_Data!B6367)</f>
        <v>2024</v>
      </c>
      <c r="F6367" t="str">
        <f>TEXT(Raw_Data!B6367,"mmm-yy")</f>
        <v>May-24</v>
      </c>
      <c r="G6367" t="str">
        <f>PROPER(Raw_Data!C6367&amp;". "&amp;Raw_Data!D6367)</f>
        <v>Z. Kingsley</v>
      </c>
      <c r="H6367" t="str">
        <f>IF(OR(Raw_Data!E6367="M",Raw_Data!E6367="Male"),"Male",IF(OR(Raw_Data!E6367="F",Raw_Data!E6367="Female"),"Female","Not Confirmed"))</f>
        <v>Male</v>
      </c>
      <c r="I6367">
        <f>Raw_Data!F6367</f>
        <v>48</v>
      </c>
      <c r="J6367" t="str">
        <f>FLOOR(Raw_Data!F6367,10)&amp;"-"&amp;FLOOR(Raw_Data!F6367,10)+9</f>
        <v>40-49</v>
      </c>
      <c r="K6367" t="str">
        <f>Raw_Data!G6367</f>
        <v>White</v>
      </c>
      <c r="L6367" t="str">
        <f>Raw_Data!H6367</f>
        <v>None</v>
      </c>
      <c r="M6367" t="str">
        <f>IF(Raw_Data!I6367=TRUE,"Admitted","Not Admitted")</f>
        <v>Admitted</v>
      </c>
      <c r="N6367" t="str">
        <f>IF(Raw_Data!J6367="","Not Rated",Raw_Data!J6367)</f>
        <v>Not Rated</v>
      </c>
      <c r="O6367">
        <f>Raw_Data!K6367</f>
        <v>35</v>
      </c>
      <c r="P6367" t="str">
        <f>IF(Raw_Data!K6367&lt;=30,"Within Time","Delayed")</f>
        <v>Delayed</v>
      </c>
    </row>
    <row r="6368" spans="1:16" x14ac:dyDescent="0.35">
      <c r="A6368" t="str">
        <f>Raw_Data!A6368</f>
        <v>280-69-8004</v>
      </c>
      <c r="B6368" s="2">
        <f>Raw_Data!B6368</f>
        <v>45415.214583333327</v>
      </c>
      <c r="C6368">
        <f>HOUR(Raw_Data!B6368)</f>
        <v>5</v>
      </c>
      <c r="D6368" t="str">
        <f>TEXT(Raw_Data!B6368,"mmm")</f>
        <v>May</v>
      </c>
      <c r="E6368">
        <f>YEAR(Raw_Data!B6368)</f>
        <v>2024</v>
      </c>
      <c r="F6368" t="str">
        <f>TEXT(Raw_Data!B6368,"mmm-yy")</f>
        <v>May-24</v>
      </c>
      <c r="G6368" t="str">
        <f>PROPER(Raw_Data!C6368&amp;". "&amp;Raw_Data!D6368)</f>
        <v>N. Corpes</v>
      </c>
      <c r="H6368" t="str">
        <f>IF(OR(Raw_Data!E6368="M",Raw_Data!E6368="Male"),"Male",IF(OR(Raw_Data!E6368="F",Raw_Data!E6368="Female"),"Female","Not Confirmed"))</f>
        <v>Male</v>
      </c>
      <c r="I6368">
        <f>Raw_Data!F6368</f>
        <v>31</v>
      </c>
      <c r="J6368" t="str">
        <f>FLOOR(Raw_Data!F6368,10)&amp;"-"&amp;FLOOR(Raw_Data!F6368,10)+9</f>
        <v>30-39</v>
      </c>
      <c r="K6368" t="str">
        <f>Raw_Data!G6368</f>
        <v>African American</v>
      </c>
      <c r="L6368" t="str">
        <f>Raw_Data!H6368</f>
        <v>None</v>
      </c>
      <c r="M6368" t="str">
        <f>IF(Raw_Data!I6368=TRUE,"Admitted","Not Admitted")</f>
        <v>Not Admitted</v>
      </c>
      <c r="N6368">
        <f>IF(Raw_Data!J6368="","Not Rated",Raw_Data!J6368)</f>
        <v>2</v>
      </c>
      <c r="O6368">
        <f>Raw_Data!K6368</f>
        <v>49</v>
      </c>
      <c r="P6368" t="str">
        <f>IF(Raw_Data!K6368&lt;=30,"Within Time","Delayed")</f>
        <v>Delayed</v>
      </c>
    </row>
    <row r="6369" spans="1:16" x14ac:dyDescent="0.35">
      <c r="A6369" t="str">
        <f>Raw_Data!A6369</f>
        <v>169-77-1150</v>
      </c>
      <c r="B6369" s="2">
        <f>Raw_Data!B6369</f>
        <v>45415.23541666667</v>
      </c>
      <c r="C6369">
        <f>HOUR(Raw_Data!B6369)</f>
        <v>5</v>
      </c>
      <c r="D6369" t="str">
        <f>TEXT(Raw_Data!B6369,"mmm")</f>
        <v>May</v>
      </c>
      <c r="E6369">
        <f>YEAR(Raw_Data!B6369)</f>
        <v>2024</v>
      </c>
      <c r="F6369" t="str">
        <f>TEXT(Raw_Data!B6369,"mmm-yy")</f>
        <v>May-24</v>
      </c>
      <c r="G6369" t="str">
        <f>PROPER(Raw_Data!C6369&amp;". "&amp;Raw_Data!D6369)</f>
        <v>W. Birtwhistle</v>
      </c>
      <c r="H6369" t="str">
        <f>IF(OR(Raw_Data!E6369="M",Raw_Data!E6369="Male"),"Male",IF(OR(Raw_Data!E6369="F",Raw_Data!E6369="Female"),"Female","Not Confirmed"))</f>
        <v>Female</v>
      </c>
      <c r="I6369">
        <f>Raw_Data!F6369</f>
        <v>44</v>
      </c>
      <c r="J6369" t="str">
        <f>FLOOR(Raw_Data!F6369,10)&amp;"-"&amp;FLOOR(Raw_Data!F6369,10)+9</f>
        <v>40-49</v>
      </c>
      <c r="K6369" t="str">
        <f>Raw_Data!G6369</f>
        <v>African American</v>
      </c>
      <c r="L6369" t="str">
        <f>Raw_Data!H6369</f>
        <v>None</v>
      </c>
      <c r="M6369" t="str">
        <f>IF(Raw_Data!I6369=TRUE,"Admitted","Not Admitted")</f>
        <v>Admitted</v>
      </c>
      <c r="N6369" t="str">
        <f>IF(Raw_Data!J6369="","Not Rated",Raw_Data!J6369)</f>
        <v>Not Rated</v>
      </c>
      <c r="O6369">
        <f>Raw_Data!K6369</f>
        <v>40</v>
      </c>
      <c r="P6369" t="str">
        <f>IF(Raw_Data!K6369&lt;=30,"Within Time","Delayed")</f>
        <v>Delayed</v>
      </c>
    </row>
    <row r="6370" spans="1:16" x14ac:dyDescent="0.35">
      <c r="A6370" t="str">
        <f>Raw_Data!A6370</f>
        <v>107-33-5698</v>
      </c>
      <c r="B6370" s="2">
        <f>Raw_Data!B6370</f>
        <v>45415.334722222222</v>
      </c>
      <c r="C6370">
        <f>HOUR(Raw_Data!B6370)</f>
        <v>8</v>
      </c>
      <c r="D6370" t="str">
        <f>TEXT(Raw_Data!B6370,"mmm")</f>
        <v>May</v>
      </c>
      <c r="E6370">
        <f>YEAR(Raw_Data!B6370)</f>
        <v>2024</v>
      </c>
      <c r="F6370" t="str">
        <f>TEXT(Raw_Data!B6370,"mmm-yy")</f>
        <v>May-24</v>
      </c>
      <c r="G6370" t="str">
        <f>PROPER(Raw_Data!C6370&amp;". "&amp;Raw_Data!D6370)</f>
        <v>A. Honeysett</v>
      </c>
      <c r="H6370" t="str">
        <f>IF(OR(Raw_Data!E6370="M",Raw_Data!E6370="Male"),"Male",IF(OR(Raw_Data!E6370="F",Raw_Data!E6370="Female"),"Female","Not Confirmed"))</f>
        <v>Female</v>
      </c>
      <c r="I6370">
        <f>Raw_Data!F6370</f>
        <v>60</v>
      </c>
      <c r="J6370" t="str">
        <f>FLOOR(Raw_Data!F6370,10)&amp;"-"&amp;FLOOR(Raw_Data!F6370,10)+9</f>
        <v>60-69</v>
      </c>
      <c r="K6370" t="str">
        <f>Raw_Data!G6370</f>
        <v>Unknown</v>
      </c>
      <c r="L6370" t="str">
        <f>Raw_Data!H6370</f>
        <v>None</v>
      </c>
      <c r="M6370" t="str">
        <f>IF(Raw_Data!I6370=TRUE,"Admitted","Not Admitted")</f>
        <v>Admitted</v>
      </c>
      <c r="N6370" t="str">
        <f>IF(Raw_Data!J6370="","Not Rated",Raw_Data!J6370)</f>
        <v>Not Rated</v>
      </c>
      <c r="O6370">
        <f>Raw_Data!K6370</f>
        <v>52</v>
      </c>
      <c r="P6370" t="str">
        <f>IF(Raw_Data!K6370&lt;=30,"Within Time","Delayed")</f>
        <v>Delayed</v>
      </c>
    </row>
    <row r="6371" spans="1:16" x14ac:dyDescent="0.35">
      <c r="A6371" t="str">
        <f>Raw_Data!A6371</f>
        <v>905-50-4234</v>
      </c>
      <c r="B6371" s="2">
        <f>Raw_Data!B6371</f>
        <v>45415.388888888891</v>
      </c>
      <c r="C6371">
        <f>HOUR(Raw_Data!B6371)</f>
        <v>9</v>
      </c>
      <c r="D6371" t="str">
        <f>TEXT(Raw_Data!B6371,"mmm")</f>
        <v>May</v>
      </c>
      <c r="E6371">
        <f>YEAR(Raw_Data!B6371)</f>
        <v>2024</v>
      </c>
      <c r="F6371" t="str">
        <f>TEXT(Raw_Data!B6371,"mmm-yy")</f>
        <v>May-24</v>
      </c>
      <c r="G6371" t="str">
        <f>PROPER(Raw_Data!C6371&amp;". "&amp;Raw_Data!D6371)</f>
        <v>N. Merriweather</v>
      </c>
      <c r="H6371" t="str">
        <f>IF(OR(Raw_Data!E6371="M",Raw_Data!E6371="Male"),"Male",IF(OR(Raw_Data!E6371="F",Raw_Data!E6371="Female"),"Female","Not Confirmed"))</f>
        <v>Female</v>
      </c>
      <c r="I6371">
        <f>Raw_Data!F6371</f>
        <v>5</v>
      </c>
      <c r="J6371" t="str">
        <f>FLOOR(Raw_Data!F6371,10)&amp;"-"&amp;FLOOR(Raw_Data!F6371,10)+9</f>
        <v>0-9</v>
      </c>
      <c r="K6371" t="str">
        <f>Raw_Data!G6371</f>
        <v>Pacific Islander</v>
      </c>
      <c r="L6371" t="str">
        <f>Raw_Data!H6371</f>
        <v>Physiotherapy</v>
      </c>
      <c r="M6371" t="str">
        <f>IF(Raw_Data!I6371=TRUE,"Admitted","Not Admitted")</f>
        <v>Not Admitted</v>
      </c>
      <c r="N6371" t="str">
        <f>IF(Raw_Data!J6371="","Not Rated",Raw_Data!J6371)</f>
        <v>Not Rated</v>
      </c>
      <c r="O6371">
        <f>Raw_Data!K6371</f>
        <v>26</v>
      </c>
      <c r="P6371" t="str">
        <f>IF(Raw_Data!K6371&lt;=30,"Within Time","Delayed")</f>
        <v>Within Time</v>
      </c>
    </row>
    <row r="6372" spans="1:16" x14ac:dyDescent="0.35">
      <c r="A6372" t="str">
        <f>Raw_Data!A6372</f>
        <v>349-63-5879</v>
      </c>
      <c r="B6372" s="2">
        <f>Raw_Data!B6372</f>
        <v>45415.415972222218</v>
      </c>
      <c r="C6372">
        <f>HOUR(Raw_Data!B6372)</f>
        <v>9</v>
      </c>
      <c r="D6372" t="str">
        <f>TEXT(Raw_Data!B6372,"mmm")</f>
        <v>May</v>
      </c>
      <c r="E6372">
        <f>YEAR(Raw_Data!B6372)</f>
        <v>2024</v>
      </c>
      <c r="F6372" t="str">
        <f>TEXT(Raw_Data!B6372,"mmm-yy")</f>
        <v>May-24</v>
      </c>
      <c r="G6372" t="str">
        <f>PROPER(Raw_Data!C6372&amp;". "&amp;Raw_Data!D6372)</f>
        <v>L. Corpes</v>
      </c>
      <c r="H6372" t="str">
        <f>IF(OR(Raw_Data!E6372="M",Raw_Data!E6372="Male"),"Male",IF(OR(Raw_Data!E6372="F",Raw_Data!E6372="Female"),"Female","Not Confirmed"))</f>
        <v>Female</v>
      </c>
      <c r="I6372">
        <f>Raw_Data!F6372</f>
        <v>6</v>
      </c>
      <c r="J6372" t="str">
        <f>FLOOR(Raw_Data!F6372,10)&amp;"-"&amp;FLOOR(Raw_Data!F6372,10)+9</f>
        <v>0-9</v>
      </c>
      <c r="K6372" t="str">
        <f>Raw_Data!G6372</f>
        <v>White</v>
      </c>
      <c r="L6372" t="str">
        <f>Raw_Data!H6372</f>
        <v>None</v>
      </c>
      <c r="M6372" t="str">
        <f>IF(Raw_Data!I6372=TRUE,"Admitted","Not Admitted")</f>
        <v>Admitted</v>
      </c>
      <c r="N6372" t="str">
        <f>IF(Raw_Data!J6372="","Not Rated",Raw_Data!J6372)</f>
        <v>Not Rated</v>
      </c>
      <c r="O6372">
        <f>Raw_Data!K6372</f>
        <v>11</v>
      </c>
      <c r="P6372" t="str">
        <f>IF(Raw_Data!K6372&lt;=30,"Within Time","Delayed")</f>
        <v>Within Time</v>
      </c>
    </row>
    <row r="6373" spans="1:16" x14ac:dyDescent="0.35">
      <c r="A6373" t="str">
        <f>Raw_Data!A6373</f>
        <v>999-62-6305</v>
      </c>
      <c r="B6373" s="2">
        <f>Raw_Data!B6373</f>
        <v>45415.54583333333</v>
      </c>
      <c r="C6373">
        <f>HOUR(Raw_Data!B6373)</f>
        <v>13</v>
      </c>
      <c r="D6373" t="str">
        <f>TEXT(Raw_Data!B6373,"mmm")</f>
        <v>May</v>
      </c>
      <c r="E6373">
        <f>YEAR(Raw_Data!B6373)</f>
        <v>2024</v>
      </c>
      <c r="F6373" t="str">
        <f>TEXT(Raw_Data!B6373,"mmm-yy")</f>
        <v>May-24</v>
      </c>
      <c r="G6373" t="str">
        <f>PROPER(Raw_Data!C6373&amp;". "&amp;Raw_Data!D6373)</f>
        <v>V. Thornbury</v>
      </c>
      <c r="H6373" t="str">
        <f>IF(OR(Raw_Data!E6373="M",Raw_Data!E6373="Male"),"Male",IF(OR(Raw_Data!E6373="F",Raw_Data!E6373="Female"),"Female","Not Confirmed"))</f>
        <v>Male</v>
      </c>
      <c r="I6373">
        <f>Raw_Data!F6373</f>
        <v>27</v>
      </c>
      <c r="J6373" t="str">
        <f>FLOOR(Raw_Data!F6373,10)&amp;"-"&amp;FLOOR(Raw_Data!F6373,10)+9</f>
        <v>20-29</v>
      </c>
      <c r="K6373" t="str">
        <f>Raw_Data!G6373</f>
        <v>Unknown</v>
      </c>
      <c r="L6373" t="str">
        <f>Raw_Data!H6373</f>
        <v>None</v>
      </c>
      <c r="M6373" t="str">
        <f>IF(Raw_Data!I6373=TRUE,"Admitted","Not Admitted")</f>
        <v>Not Admitted</v>
      </c>
      <c r="N6373" t="str">
        <f>IF(Raw_Data!J6373="","Not Rated",Raw_Data!J6373)</f>
        <v>Not Rated</v>
      </c>
      <c r="O6373">
        <f>Raw_Data!K6373</f>
        <v>50</v>
      </c>
      <c r="P6373" t="str">
        <f>IF(Raw_Data!K6373&lt;=30,"Within Time","Delayed")</f>
        <v>Delayed</v>
      </c>
    </row>
    <row r="6374" spans="1:16" x14ac:dyDescent="0.35">
      <c r="A6374" t="str">
        <f>Raw_Data!A6374</f>
        <v>472-86-5656</v>
      </c>
      <c r="B6374" s="2">
        <f>Raw_Data!B6374</f>
        <v>45415.618055555547</v>
      </c>
      <c r="C6374">
        <f>HOUR(Raw_Data!B6374)</f>
        <v>14</v>
      </c>
      <c r="D6374" t="str">
        <f>TEXT(Raw_Data!B6374,"mmm")</f>
        <v>May</v>
      </c>
      <c r="E6374">
        <f>YEAR(Raw_Data!B6374)</f>
        <v>2024</v>
      </c>
      <c r="F6374" t="str">
        <f>TEXT(Raw_Data!B6374,"mmm-yy")</f>
        <v>May-24</v>
      </c>
      <c r="G6374" t="str">
        <f>PROPER(Raw_Data!C6374&amp;". "&amp;Raw_Data!D6374)</f>
        <v>J. Oakden</v>
      </c>
      <c r="H6374" t="str">
        <f>IF(OR(Raw_Data!E6374="M",Raw_Data!E6374="Male"),"Male",IF(OR(Raw_Data!E6374="F",Raw_Data!E6374="Female"),"Female","Not Confirmed"))</f>
        <v>Male</v>
      </c>
      <c r="I6374">
        <f>Raw_Data!F6374</f>
        <v>34</v>
      </c>
      <c r="J6374" t="str">
        <f>FLOOR(Raw_Data!F6374,10)&amp;"-"&amp;FLOOR(Raw_Data!F6374,10)+9</f>
        <v>30-39</v>
      </c>
      <c r="K6374" t="str">
        <f>Raw_Data!G6374</f>
        <v>Unknown</v>
      </c>
      <c r="L6374" t="str">
        <f>Raw_Data!H6374</f>
        <v>Orthopedics</v>
      </c>
      <c r="M6374" t="str">
        <f>IF(Raw_Data!I6374=TRUE,"Admitted","Not Admitted")</f>
        <v>Admitted</v>
      </c>
      <c r="N6374" t="str">
        <f>IF(Raw_Data!J6374="","Not Rated",Raw_Data!J6374)</f>
        <v>Not Rated</v>
      </c>
      <c r="O6374">
        <f>Raw_Data!K6374</f>
        <v>22</v>
      </c>
      <c r="P6374" t="str">
        <f>IF(Raw_Data!K6374&lt;=30,"Within Time","Delayed")</f>
        <v>Within Time</v>
      </c>
    </row>
    <row r="6375" spans="1:16" x14ac:dyDescent="0.35">
      <c r="A6375" t="str">
        <f>Raw_Data!A6375</f>
        <v>207-86-9557</v>
      </c>
      <c r="B6375" s="2">
        <f>Raw_Data!B6375</f>
        <v>45415.711111111108</v>
      </c>
      <c r="C6375">
        <f>HOUR(Raw_Data!B6375)</f>
        <v>17</v>
      </c>
      <c r="D6375" t="str">
        <f>TEXT(Raw_Data!B6375,"mmm")</f>
        <v>May</v>
      </c>
      <c r="E6375">
        <f>YEAR(Raw_Data!B6375)</f>
        <v>2024</v>
      </c>
      <c r="F6375" t="str">
        <f>TEXT(Raw_Data!B6375,"mmm-yy")</f>
        <v>May-24</v>
      </c>
      <c r="G6375" t="str">
        <f>PROPER(Raw_Data!C6375&amp;". "&amp;Raw_Data!D6375)</f>
        <v>T. Glasspool</v>
      </c>
      <c r="H6375" t="str">
        <f>IF(OR(Raw_Data!E6375="M",Raw_Data!E6375="Male"),"Male",IF(OR(Raw_Data!E6375="F",Raw_Data!E6375="Female"),"Female","Not Confirmed"))</f>
        <v>Male</v>
      </c>
      <c r="I6375">
        <f>Raw_Data!F6375</f>
        <v>3</v>
      </c>
      <c r="J6375" t="str">
        <f>FLOOR(Raw_Data!F6375,10)&amp;"-"&amp;FLOOR(Raw_Data!F6375,10)+9</f>
        <v>0-9</v>
      </c>
      <c r="K6375" t="str">
        <f>Raw_Data!G6375</f>
        <v>Native American/Alaska Native</v>
      </c>
      <c r="L6375" t="str">
        <f>Raw_Data!H6375</f>
        <v>None</v>
      </c>
      <c r="M6375" t="str">
        <f>IF(Raw_Data!I6375=TRUE,"Admitted","Not Admitted")</f>
        <v>Admitted</v>
      </c>
      <c r="N6375" t="str">
        <f>IF(Raw_Data!J6375="","Not Rated",Raw_Data!J6375)</f>
        <v>Not Rated</v>
      </c>
      <c r="O6375">
        <f>Raw_Data!K6375</f>
        <v>39</v>
      </c>
      <c r="P6375" t="str">
        <f>IF(Raw_Data!K6375&lt;=30,"Within Time","Delayed")</f>
        <v>Delayed</v>
      </c>
    </row>
    <row r="6376" spans="1:16" x14ac:dyDescent="0.35">
      <c r="A6376" t="str">
        <f>Raw_Data!A6376</f>
        <v>942-51-9381</v>
      </c>
      <c r="B6376" s="2">
        <f>Raw_Data!B6376</f>
        <v>45415.722916666673</v>
      </c>
      <c r="C6376">
        <f>HOUR(Raw_Data!B6376)</f>
        <v>17</v>
      </c>
      <c r="D6376" t="str">
        <f>TEXT(Raw_Data!B6376,"mmm")</f>
        <v>May</v>
      </c>
      <c r="E6376">
        <f>YEAR(Raw_Data!B6376)</f>
        <v>2024</v>
      </c>
      <c r="F6376" t="str">
        <f>TEXT(Raw_Data!B6376,"mmm-yy")</f>
        <v>May-24</v>
      </c>
      <c r="G6376" t="str">
        <f>PROPER(Raw_Data!C6376&amp;". "&amp;Raw_Data!D6376)</f>
        <v>M. Schubuser</v>
      </c>
      <c r="H6376" t="str">
        <f>IF(OR(Raw_Data!E6376="M",Raw_Data!E6376="Male"),"Male",IF(OR(Raw_Data!E6376="F",Raw_Data!E6376="Female"),"Female","Not Confirmed"))</f>
        <v>Male</v>
      </c>
      <c r="I6376">
        <f>Raw_Data!F6376</f>
        <v>55</v>
      </c>
      <c r="J6376" t="str">
        <f>FLOOR(Raw_Data!F6376,10)&amp;"-"&amp;FLOOR(Raw_Data!F6376,10)+9</f>
        <v>50-59</v>
      </c>
      <c r="K6376" t="str">
        <f>Raw_Data!G6376</f>
        <v>White</v>
      </c>
      <c r="L6376" t="str">
        <f>Raw_Data!H6376</f>
        <v>None</v>
      </c>
      <c r="M6376" t="str">
        <f>IF(Raw_Data!I6376=TRUE,"Admitted","Not Admitted")</f>
        <v>Admitted</v>
      </c>
      <c r="N6376" t="str">
        <f>IF(Raw_Data!J6376="","Not Rated",Raw_Data!J6376)</f>
        <v>Not Rated</v>
      </c>
      <c r="O6376">
        <f>Raw_Data!K6376</f>
        <v>52</v>
      </c>
      <c r="P6376" t="str">
        <f>IF(Raw_Data!K6376&lt;=30,"Within Time","Delayed")</f>
        <v>Delayed</v>
      </c>
    </row>
    <row r="6377" spans="1:16" x14ac:dyDescent="0.35">
      <c r="A6377" t="str">
        <f>Raw_Data!A6377</f>
        <v>250-16-3522</v>
      </c>
      <c r="B6377" s="2">
        <f>Raw_Data!B6377</f>
        <v>45415.740277777782</v>
      </c>
      <c r="C6377">
        <f>HOUR(Raw_Data!B6377)</f>
        <v>17</v>
      </c>
      <c r="D6377" t="str">
        <f>TEXT(Raw_Data!B6377,"mmm")</f>
        <v>May</v>
      </c>
      <c r="E6377">
        <f>YEAR(Raw_Data!B6377)</f>
        <v>2024</v>
      </c>
      <c r="F6377" t="str">
        <f>TEXT(Raw_Data!B6377,"mmm-yy")</f>
        <v>May-24</v>
      </c>
      <c r="G6377" t="str">
        <f>PROPER(Raw_Data!C6377&amp;". "&amp;Raw_Data!D6377)</f>
        <v>M. Goudie</v>
      </c>
      <c r="H6377" t="str">
        <f>IF(OR(Raw_Data!E6377="M",Raw_Data!E6377="Male"),"Male",IF(OR(Raw_Data!E6377="F",Raw_Data!E6377="Female"),"Female","Not Confirmed"))</f>
        <v>Male</v>
      </c>
      <c r="I6377">
        <f>Raw_Data!F6377</f>
        <v>19</v>
      </c>
      <c r="J6377" t="str">
        <f>FLOOR(Raw_Data!F6377,10)&amp;"-"&amp;FLOOR(Raw_Data!F6377,10)+9</f>
        <v>10-19</v>
      </c>
      <c r="K6377" t="str">
        <f>Raw_Data!G6377</f>
        <v>White</v>
      </c>
      <c r="L6377" t="str">
        <f>Raw_Data!H6377</f>
        <v>None</v>
      </c>
      <c r="M6377" t="str">
        <f>IF(Raw_Data!I6377=TRUE,"Admitted","Not Admitted")</f>
        <v>Not Admitted</v>
      </c>
      <c r="N6377" t="str">
        <f>IF(Raw_Data!J6377="","Not Rated",Raw_Data!J6377)</f>
        <v>Not Rated</v>
      </c>
      <c r="O6377">
        <f>Raw_Data!K6377</f>
        <v>58</v>
      </c>
      <c r="P6377" t="str">
        <f>IF(Raw_Data!K6377&lt;=30,"Within Time","Delayed")</f>
        <v>Delayed</v>
      </c>
    </row>
    <row r="6378" spans="1:16" x14ac:dyDescent="0.35">
      <c r="A6378" t="str">
        <f>Raw_Data!A6378</f>
        <v>677-24-2011</v>
      </c>
      <c r="B6378" s="2">
        <f>Raw_Data!B6378</f>
        <v>45415.785416666673</v>
      </c>
      <c r="C6378">
        <f>HOUR(Raw_Data!B6378)</f>
        <v>18</v>
      </c>
      <c r="D6378" t="str">
        <f>TEXT(Raw_Data!B6378,"mmm")</f>
        <v>May</v>
      </c>
      <c r="E6378">
        <f>YEAR(Raw_Data!B6378)</f>
        <v>2024</v>
      </c>
      <c r="F6378" t="str">
        <f>TEXT(Raw_Data!B6378,"mmm-yy")</f>
        <v>May-24</v>
      </c>
      <c r="G6378" t="str">
        <f>PROPER(Raw_Data!C6378&amp;". "&amp;Raw_Data!D6378)</f>
        <v>Q. Kingsley</v>
      </c>
      <c r="H6378" t="str">
        <f>IF(OR(Raw_Data!E6378="M",Raw_Data!E6378="Male"),"Male",IF(OR(Raw_Data!E6378="F",Raw_Data!E6378="Female"),"Female","Not Confirmed"))</f>
        <v>Female</v>
      </c>
      <c r="I6378">
        <f>Raw_Data!F6378</f>
        <v>20</v>
      </c>
      <c r="J6378" t="str">
        <f>FLOOR(Raw_Data!F6378,10)&amp;"-"&amp;FLOOR(Raw_Data!F6378,10)+9</f>
        <v>20-29</v>
      </c>
      <c r="K6378" t="str">
        <f>Raw_Data!G6378</f>
        <v>White</v>
      </c>
      <c r="L6378" t="str">
        <f>Raw_Data!H6378</f>
        <v>Orthopedics</v>
      </c>
      <c r="M6378" t="str">
        <f>IF(Raw_Data!I6378=TRUE,"Admitted","Not Admitted")</f>
        <v>Admitted</v>
      </c>
      <c r="N6378" t="str">
        <f>IF(Raw_Data!J6378="","Not Rated",Raw_Data!J6378)</f>
        <v>Not Rated</v>
      </c>
      <c r="O6378">
        <f>Raw_Data!K6378</f>
        <v>55</v>
      </c>
      <c r="P6378" t="str">
        <f>IF(Raw_Data!K6378&lt;=30,"Within Time","Delayed")</f>
        <v>Delayed</v>
      </c>
    </row>
    <row r="6379" spans="1:16" x14ac:dyDescent="0.35">
      <c r="A6379" t="str">
        <f>Raw_Data!A6379</f>
        <v>843-63-7199</v>
      </c>
      <c r="B6379" s="2">
        <f>Raw_Data!B6379</f>
        <v>45415.811111111107</v>
      </c>
      <c r="C6379">
        <f>HOUR(Raw_Data!B6379)</f>
        <v>19</v>
      </c>
      <c r="D6379" t="str">
        <f>TEXT(Raw_Data!B6379,"mmm")</f>
        <v>May</v>
      </c>
      <c r="E6379">
        <f>YEAR(Raw_Data!B6379)</f>
        <v>2024</v>
      </c>
      <c r="F6379" t="str">
        <f>TEXT(Raw_Data!B6379,"mmm-yy")</f>
        <v>May-24</v>
      </c>
      <c r="G6379" t="str">
        <f>PROPER(Raw_Data!C6379&amp;". "&amp;Raw_Data!D6379)</f>
        <v>E. Stanlack</v>
      </c>
      <c r="H6379" t="str">
        <f>IF(OR(Raw_Data!E6379="M",Raw_Data!E6379="Male"),"Male",IF(OR(Raw_Data!E6379="F",Raw_Data!E6379="Female"),"Female","Not Confirmed"))</f>
        <v>Male</v>
      </c>
      <c r="I6379">
        <f>Raw_Data!F6379</f>
        <v>44</v>
      </c>
      <c r="J6379" t="str">
        <f>FLOOR(Raw_Data!F6379,10)&amp;"-"&amp;FLOOR(Raw_Data!F6379,10)+9</f>
        <v>40-49</v>
      </c>
      <c r="K6379" t="str">
        <f>Raw_Data!G6379</f>
        <v>Pacific Islander</v>
      </c>
      <c r="L6379" t="str">
        <f>Raw_Data!H6379</f>
        <v>None</v>
      </c>
      <c r="M6379" t="str">
        <f>IF(Raw_Data!I6379=TRUE,"Admitted","Not Admitted")</f>
        <v>Admitted</v>
      </c>
      <c r="N6379" t="str">
        <f>IF(Raw_Data!J6379="","Not Rated",Raw_Data!J6379)</f>
        <v>Not Rated</v>
      </c>
      <c r="O6379">
        <f>Raw_Data!K6379</f>
        <v>32</v>
      </c>
      <c r="P6379" t="str">
        <f>IF(Raw_Data!K6379&lt;=30,"Within Time","Delayed")</f>
        <v>Delayed</v>
      </c>
    </row>
    <row r="6380" spans="1:16" x14ac:dyDescent="0.35">
      <c r="A6380" t="str">
        <f>Raw_Data!A6380</f>
        <v>893-81-1384</v>
      </c>
      <c r="B6380" s="2">
        <f>Raw_Data!B6380</f>
        <v>45415.841666666667</v>
      </c>
      <c r="C6380">
        <f>HOUR(Raw_Data!B6380)</f>
        <v>20</v>
      </c>
      <c r="D6380" t="str">
        <f>TEXT(Raw_Data!B6380,"mmm")</f>
        <v>May</v>
      </c>
      <c r="E6380">
        <f>YEAR(Raw_Data!B6380)</f>
        <v>2024</v>
      </c>
      <c r="F6380" t="str">
        <f>TEXT(Raw_Data!B6380,"mmm-yy")</f>
        <v>May-24</v>
      </c>
      <c r="G6380" t="str">
        <f>PROPER(Raw_Data!C6380&amp;". "&amp;Raw_Data!D6380)</f>
        <v>U. Yarborough</v>
      </c>
      <c r="H6380" t="str">
        <f>IF(OR(Raw_Data!E6380="M",Raw_Data!E6380="Male"),"Male",IF(OR(Raw_Data!E6380="F",Raw_Data!E6380="Female"),"Female","Not Confirmed"))</f>
        <v>Male</v>
      </c>
      <c r="I6380">
        <f>Raw_Data!F6380</f>
        <v>63</v>
      </c>
      <c r="J6380" t="str">
        <f>FLOOR(Raw_Data!F6380,10)&amp;"-"&amp;FLOOR(Raw_Data!F6380,10)+9</f>
        <v>60-69</v>
      </c>
      <c r="K6380" t="str">
        <f>Raw_Data!G6380</f>
        <v>Unknown</v>
      </c>
      <c r="L6380" t="str">
        <f>Raw_Data!H6380</f>
        <v>None</v>
      </c>
      <c r="M6380" t="str">
        <f>IF(Raw_Data!I6380=TRUE,"Admitted","Not Admitted")</f>
        <v>Not Admitted</v>
      </c>
      <c r="N6380">
        <f>IF(Raw_Data!J6380="","Not Rated",Raw_Data!J6380)</f>
        <v>7</v>
      </c>
      <c r="O6380">
        <f>Raw_Data!K6380</f>
        <v>35</v>
      </c>
      <c r="P6380" t="str">
        <f>IF(Raw_Data!K6380&lt;=30,"Within Time","Delayed")</f>
        <v>Delayed</v>
      </c>
    </row>
    <row r="6381" spans="1:16" x14ac:dyDescent="0.35">
      <c r="A6381" t="str">
        <f>Raw_Data!A6381</f>
        <v>907-78-2607</v>
      </c>
      <c r="B6381" s="2">
        <f>Raw_Data!B6381</f>
        <v>45415.95416666667</v>
      </c>
      <c r="C6381">
        <f>HOUR(Raw_Data!B6381)</f>
        <v>22</v>
      </c>
      <c r="D6381" t="str">
        <f>TEXT(Raw_Data!B6381,"mmm")</f>
        <v>May</v>
      </c>
      <c r="E6381">
        <f>YEAR(Raw_Data!B6381)</f>
        <v>2024</v>
      </c>
      <c r="F6381" t="str">
        <f>TEXT(Raw_Data!B6381,"mmm-yy")</f>
        <v>May-24</v>
      </c>
      <c r="G6381" t="str">
        <f>PROPER(Raw_Data!C6381&amp;". "&amp;Raw_Data!D6381)</f>
        <v>E. Perrat</v>
      </c>
      <c r="H6381" t="str">
        <f>IF(OR(Raw_Data!E6381="M",Raw_Data!E6381="Male"),"Male",IF(OR(Raw_Data!E6381="F",Raw_Data!E6381="Female"),"Female","Not Confirmed"))</f>
        <v>Female</v>
      </c>
      <c r="I6381">
        <f>Raw_Data!F6381</f>
        <v>10</v>
      </c>
      <c r="J6381" t="str">
        <f>FLOOR(Raw_Data!F6381,10)&amp;"-"&amp;FLOOR(Raw_Data!F6381,10)+9</f>
        <v>10-19</v>
      </c>
      <c r="K6381" t="str">
        <f>Raw_Data!G6381</f>
        <v>White</v>
      </c>
      <c r="L6381" t="str">
        <f>Raw_Data!H6381</f>
        <v>General Practice</v>
      </c>
      <c r="M6381" t="str">
        <f>IF(Raw_Data!I6381=TRUE,"Admitted","Not Admitted")</f>
        <v>Not Admitted</v>
      </c>
      <c r="N6381">
        <f>IF(Raw_Data!J6381="","Not Rated",Raw_Data!J6381)</f>
        <v>0</v>
      </c>
      <c r="O6381">
        <f>Raw_Data!K6381</f>
        <v>36</v>
      </c>
      <c r="P6381" t="str">
        <f>IF(Raw_Data!K6381&lt;=30,"Within Time","Delayed")</f>
        <v>Delayed</v>
      </c>
    </row>
    <row r="6382" spans="1:16" x14ac:dyDescent="0.35">
      <c r="A6382" t="str">
        <f>Raw_Data!A6382</f>
        <v>682-48-7653</v>
      </c>
      <c r="B6382" s="2">
        <f>Raw_Data!B6382</f>
        <v>45415.995138888888</v>
      </c>
      <c r="C6382">
        <f>HOUR(Raw_Data!B6382)</f>
        <v>23</v>
      </c>
      <c r="D6382" t="str">
        <f>TEXT(Raw_Data!B6382,"mmm")</f>
        <v>May</v>
      </c>
      <c r="E6382">
        <f>YEAR(Raw_Data!B6382)</f>
        <v>2024</v>
      </c>
      <c r="F6382" t="str">
        <f>TEXT(Raw_Data!B6382,"mmm-yy")</f>
        <v>May-24</v>
      </c>
      <c r="G6382" t="str">
        <f>PROPER(Raw_Data!C6382&amp;". "&amp;Raw_Data!D6382)</f>
        <v>A. Yarborough</v>
      </c>
      <c r="H6382" t="str">
        <f>IF(OR(Raw_Data!E6382="M",Raw_Data!E6382="Male"),"Male",IF(OR(Raw_Data!E6382="F",Raw_Data!E6382="Female"),"Female","Not Confirmed"))</f>
        <v>Male</v>
      </c>
      <c r="I6382">
        <f>Raw_Data!F6382</f>
        <v>56</v>
      </c>
      <c r="J6382" t="str">
        <f>FLOOR(Raw_Data!F6382,10)&amp;"-"&amp;FLOOR(Raw_Data!F6382,10)+9</f>
        <v>50-59</v>
      </c>
      <c r="K6382" t="str">
        <f>Raw_Data!G6382</f>
        <v>Pacific Islander</v>
      </c>
      <c r="L6382" t="str">
        <f>Raw_Data!H6382</f>
        <v>General Practice</v>
      </c>
      <c r="M6382" t="str">
        <f>IF(Raw_Data!I6382=TRUE,"Admitted","Not Admitted")</f>
        <v>Admitted</v>
      </c>
      <c r="N6382" t="str">
        <f>IF(Raw_Data!J6382="","Not Rated",Raw_Data!J6382)</f>
        <v>Not Rated</v>
      </c>
      <c r="O6382">
        <f>Raw_Data!K6382</f>
        <v>53</v>
      </c>
      <c r="P6382" t="str">
        <f>IF(Raw_Data!K6382&lt;=30,"Within Time","Delayed")</f>
        <v>Delayed</v>
      </c>
    </row>
    <row r="6383" spans="1:16" x14ac:dyDescent="0.35">
      <c r="A6383" t="str">
        <f>Raw_Data!A6383</f>
        <v>365-88-5673</v>
      </c>
      <c r="B6383" s="2">
        <f>Raw_Data!B6383</f>
        <v>45416</v>
      </c>
      <c r="C6383">
        <f>HOUR(Raw_Data!B6383)</f>
        <v>0</v>
      </c>
      <c r="D6383" t="str">
        <f>TEXT(Raw_Data!B6383,"mmm")</f>
        <v>May</v>
      </c>
      <c r="E6383">
        <f>YEAR(Raw_Data!B6383)</f>
        <v>2024</v>
      </c>
      <c r="F6383" t="str">
        <f>TEXT(Raw_Data!B6383,"mmm-yy")</f>
        <v>May-24</v>
      </c>
      <c r="G6383" t="str">
        <f>PROPER(Raw_Data!C6383&amp;". "&amp;Raw_Data!D6383)</f>
        <v>P. Garfield</v>
      </c>
      <c r="H6383" t="str">
        <f>IF(OR(Raw_Data!E6383="M",Raw_Data!E6383="Male"),"Male",IF(OR(Raw_Data!E6383="F",Raw_Data!E6383="Female"),"Female","Not Confirmed"))</f>
        <v>Male</v>
      </c>
      <c r="I6383">
        <f>Raw_Data!F6383</f>
        <v>33</v>
      </c>
      <c r="J6383" t="str">
        <f>FLOOR(Raw_Data!F6383,10)&amp;"-"&amp;FLOOR(Raw_Data!F6383,10)+9</f>
        <v>30-39</v>
      </c>
      <c r="K6383" t="str">
        <f>Raw_Data!G6383</f>
        <v>Asian</v>
      </c>
      <c r="L6383" t="str">
        <f>Raw_Data!H6383</f>
        <v>None</v>
      </c>
      <c r="M6383" t="str">
        <f>IF(Raw_Data!I6383=TRUE,"Admitted","Not Admitted")</f>
        <v>Admitted</v>
      </c>
      <c r="N6383">
        <f>IF(Raw_Data!J6383="","Not Rated",Raw_Data!J6383)</f>
        <v>8</v>
      </c>
      <c r="O6383">
        <f>Raw_Data!K6383</f>
        <v>58</v>
      </c>
      <c r="P6383" t="str">
        <f>IF(Raw_Data!K6383&lt;=30,"Within Time","Delayed")</f>
        <v>Delayed</v>
      </c>
    </row>
    <row r="6384" spans="1:16" x14ac:dyDescent="0.35">
      <c r="A6384" t="str">
        <f>Raw_Data!A6384</f>
        <v>825-29-9438</v>
      </c>
      <c r="B6384" s="2">
        <f>Raw_Data!B6384</f>
        <v>45416.072916666657</v>
      </c>
      <c r="C6384">
        <f>HOUR(Raw_Data!B6384)</f>
        <v>1</v>
      </c>
      <c r="D6384" t="str">
        <f>TEXT(Raw_Data!B6384,"mmm")</f>
        <v>May</v>
      </c>
      <c r="E6384">
        <f>YEAR(Raw_Data!B6384)</f>
        <v>2024</v>
      </c>
      <c r="F6384" t="str">
        <f>TEXT(Raw_Data!B6384,"mmm-yy")</f>
        <v>May-24</v>
      </c>
      <c r="G6384" t="str">
        <f>PROPER(Raw_Data!C6384&amp;". "&amp;Raw_Data!D6384)</f>
        <v>K. Yarborough</v>
      </c>
      <c r="H6384" t="str">
        <f>IF(OR(Raw_Data!E6384="M",Raw_Data!E6384="Male"),"Male",IF(OR(Raw_Data!E6384="F",Raw_Data!E6384="Female"),"Female","Not Confirmed"))</f>
        <v>Male</v>
      </c>
      <c r="I6384">
        <f>Raw_Data!F6384</f>
        <v>10</v>
      </c>
      <c r="J6384" t="str">
        <f>FLOOR(Raw_Data!F6384,10)&amp;"-"&amp;FLOOR(Raw_Data!F6384,10)+9</f>
        <v>10-19</v>
      </c>
      <c r="K6384" t="str">
        <f>Raw_Data!G6384</f>
        <v>Declined to Identify</v>
      </c>
      <c r="L6384" t="str">
        <f>Raw_Data!H6384</f>
        <v>General Practice</v>
      </c>
      <c r="M6384" t="str">
        <f>IF(Raw_Data!I6384=TRUE,"Admitted","Not Admitted")</f>
        <v>Admitted</v>
      </c>
      <c r="N6384" t="str">
        <f>IF(Raw_Data!J6384="","Not Rated",Raw_Data!J6384)</f>
        <v>Not Rated</v>
      </c>
      <c r="O6384">
        <f>Raw_Data!K6384</f>
        <v>19</v>
      </c>
      <c r="P6384" t="str">
        <f>IF(Raw_Data!K6384&lt;=30,"Within Time","Delayed")</f>
        <v>Within Time</v>
      </c>
    </row>
    <row r="6385" spans="1:16" x14ac:dyDescent="0.35">
      <c r="A6385" t="str">
        <f>Raw_Data!A6385</f>
        <v>164-39-4746</v>
      </c>
      <c r="B6385" s="2">
        <f>Raw_Data!B6385</f>
        <v>45416.097222222219</v>
      </c>
      <c r="C6385">
        <f>HOUR(Raw_Data!B6385)</f>
        <v>2</v>
      </c>
      <c r="D6385" t="str">
        <f>TEXT(Raw_Data!B6385,"mmm")</f>
        <v>May</v>
      </c>
      <c r="E6385">
        <f>YEAR(Raw_Data!B6385)</f>
        <v>2024</v>
      </c>
      <c r="F6385" t="str">
        <f>TEXT(Raw_Data!B6385,"mmm-yy")</f>
        <v>May-24</v>
      </c>
      <c r="G6385" t="str">
        <f>PROPER(Raw_Data!C6385&amp;". "&amp;Raw_Data!D6385)</f>
        <v>L. Brixey</v>
      </c>
      <c r="H6385" t="str">
        <f>IF(OR(Raw_Data!E6385="M",Raw_Data!E6385="Male"),"Male",IF(OR(Raw_Data!E6385="F",Raw_Data!E6385="Female"),"Female","Not Confirmed"))</f>
        <v>Female</v>
      </c>
      <c r="I6385">
        <f>Raw_Data!F6385</f>
        <v>56</v>
      </c>
      <c r="J6385" t="str">
        <f>FLOOR(Raw_Data!F6385,10)&amp;"-"&amp;FLOOR(Raw_Data!F6385,10)+9</f>
        <v>50-59</v>
      </c>
      <c r="K6385" t="str">
        <f>Raw_Data!G6385</f>
        <v>White</v>
      </c>
      <c r="L6385" t="str">
        <f>Raw_Data!H6385</f>
        <v>None</v>
      </c>
      <c r="M6385" t="str">
        <f>IF(Raw_Data!I6385=TRUE,"Admitted","Not Admitted")</f>
        <v>Admitted</v>
      </c>
      <c r="N6385" t="str">
        <f>IF(Raw_Data!J6385="","Not Rated",Raw_Data!J6385)</f>
        <v>Not Rated</v>
      </c>
      <c r="O6385">
        <f>Raw_Data!K6385</f>
        <v>28</v>
      </c>
      <c r="P6385" t="str">
        <f>IF(Raw_Data!K6385&lt;=30,"Within Time","Delayed")</f>
        <v>Within Time</v>
      </c>
    </row>
    <row r="6386" spans="1:16" x14ac:dyDescent="0.35">
      <c r="A6386" t="str">
        <f>Raw_Data!A6386</f>
        <v>119-82-2603</v>
      </c>
      <c r="B6386" s="2">
        <f>Raw_Data!B6386</f>
        <v>45416.102083333331</v>
      </c>
      <c r="C6386">
        <f>HOUR(Raw_Data!B6386)</f>
        <v>2</v>
      </c>
      <c r="D6386" t="str">
        <f>TEXT(Raw_Data!B6386,"mmm")</f>
        <v>May</v>
      </c>
      <c r="E6386">
        <f>YEAR(Raw_Data!B6386)</f>
        <v>2024</v>
      </c>
      <c r="F6386" t="str">
        <f>TEXT(Raw_Data!B6386,"mmm-yy")</f>
        <v>May-24</v>
      </c>
      <c r="G6386" t="str">
        <f>PROPER(Raw_Data!C6386&amp;". "&amp;Raw_Data!D6386)</f>
        <v>U. Goudie</v>
      </c>
      <c r="H6386" t="str">
        <f>IF(OR(Raw_Data!E6386="M",Raw_Data!E6386="Male"),"Male",IF(OR(Raw_Data!E6386="F",Raw_Data!E6386="Female"),"Female","Not Confirmed"))</f>
        <v>Male</v>
      </c>
      <c r="I6386">
        <f>Raw_Data!F6386</f>
        <v>40</v>
      </c>
      <c r="J6386" t="str">
        <f>FLOOR(Raw_Data!F6386,10)&amp;"-"&amp;FLOOR(Raw_Data!F6386,10)+9</f>
        <v>40-49</v>
      </c>
      <c r="K6386" t="str">
        <f>Raw_Data!G6386</f>
        <v>Pacific Islander</v>
      </c>
      <c r="L6386" t="str">
        <f>Raw_Data!H6386</f>
        <v>General Practice</v>
      </c>
      <c r="M6386" t="str">
        <f>IF(Raw_Data!I6386=TRUE,"Admitted","Not Admitted")</f>
        <v>Admitted</v>
      </c>
      <c r="N6386" t="str">
        <f>IF(Raw_Data!J6386="","Not Rated",Raw_Data!J6386)</f>
        <v>Not Rated</v>
      </c>
      <c r="O6386">
        <f>Raw_Data!K6386</f>
        <v>20</v>
      </c>
      <c r="P6386" t="str">
        <f>IF(Raw_Data!K6386&lt;=30,"Within Time","Delayed")</f>
        <v>Within Time</v>
      </c>
    </row>
    <row r="6387" spans="1:16" x14ac:dyDescent="0.35">
      <c r="A6387" t="str">
        <f>Raw_Data!A6387</f>
        <v>981-75-5990</v>
      </c>
      <c r="B6387" s="2">
        <f>Raw_Data!B6387</f>
        <v>45416.114583333343</v>
      </c>
      <c r="C6387">
        <f>HOUR(Raw_Data!B6387)</f>
        <v>2</v>
      </c>
      <c r="D6387" t="str">
        <f>TEXT(Raw_Data!B6387,"mmm")</f>
        <v>May</v>
      </c>
      <c r="E6387">
        <f>YEAR(Raw_Data!B6387)</f>
        <v>2024</v>
      </c>
      <c r="F6387" t="str">
        <f>TEXT(Raw_Data!B6387,"mmm-yy")</f>
        <v>May-24</v>
      </c>
      <c r="G6387" t="str">
        <f>PROPER(Raw_Data!C6387&amp;". "&amp;Raw_Data!D6387)</f>
        <v>A. Pemberton</v>
      </c>
      <c r="H6387" t="str">
        <f>IF(OR(Raw_Data!E6387="M",Raw_Data!E6387="Male"),"Male",IF(OR(Raw_Data!E6387="F",Raw_Data!E6387="Female"),"Female","Not Confirmed"))</f>
        <v>Male</v>
      </c>
      <c r="I6387">
        <f>Raw_Data!F6387</f>
        <v>52</v>
      </c>
      <c r="J6387" t="str">
        <f>FLOOR(Raw_Data!F6387,10)&amp;"-"&amp;FLOOR(Raw_Data!F6387,10)+9</f>
        <v>50-59</v>
      </c>
      <c r="K6387" t="str">
        <f>Raw_Data!G6387</f>
        <v>White</v>
      </c>
      <c r="L6387" t="str">
        <f>Raw_Data!H6387</f>
        <v>None</v>
      </c>
      <c r="M6387" t="str">
        <f>IF(Raw_Data!I6387=TRUE,"Admitted","Not Admitted")</f>
        <v>Admitted</v>
      </c>
      <c r="N6387" t="str">
        <f>IF(Raw_Data!J6387="","Not Rated",Raw_Data!J6387)</f>
        <v>Not Rated</v>
      </c>
      <c r="O6387">
        <f>Raw_Data!K6387</f>
        <v>37</v>
      </c>
      <c r="P6387" t="str">
        <f>IF(Raw_Data!K6387&lt;=30,"Within Time","Delayed")</f>
        <v>Delayed</v>
      </c>
    </row>
    <row r="6388" spans="1:16" x14ac:dyDescent="0.35">
      <c r="A6388" t="str">
        <f>Raw_Data!A6388</f>
        <v>711-39-1118</v>
      </c>
      <c r="B6388" s="2">
        <f>Raw_Data!B6388</f>
        <v>45416.195833333331</v>
      </c>
      <c r="C6388">
        <f>HOUR(Raw_Data!B6388)</f>
        <v>4</v>
      </c>
      <c r="D6388" t="str">
        <f>TEXT(Raw_Data!B6388,"mmm")</f>
        <v>May</v>
      </c>
      <c r="E6388">
        <f>YEAR(Raw_Data!B6388)</f>
        <v>2024</v>
      </c>
      <c r="F6388" t="str">
        <f>TEXT(Raw_Data!B6388,"mmm-yy")</f>
        <v>May-24</v>
      </c>
      <c r="G6388" t="str">
        <f>PROPER(Raw_Data!C6388&amp;". "&amp;Raw_Data!D6388)</f>
        <v>L. Jephson</v>
      </c>
      <c r="H6388" t="str">
        <f>IF(OR(Raw_Data!E6388="M",Raw_Data!E6388="Male"),"Male",IF(OR(Raw_Data!E6388="F",Raw_Data!E6388="Female"),"Female","Not Confirmed"))</f>
        <v>Male</v>
      </c>
      <c r="I6388">
        <f>Raw_Data!F6388</f>
        <v>72</v>
      </c>
      <c r="J6388" t="str">
        <f>FLOOR(Raw_Data!F6388,10)&amp;"-"&amp;FLOOR(Raw_Data!F6388,10)+9</f>
        <v>70-79</v>
      </c>
      <c r="K6388" t="str">
        <f>Raw_Data!G6388</f>
        <v>African American</v>
      </c>
      <c r="L6388" t="str">
        <f>Raw_Data!H6388</f>
        <v>None</v>
      </c>
      <c r="M6388" t="str">
        <f>IF(Raw_Data!I6388=TRUE,"Admitted","Not Admitted")</f>
        <v>Not Admitted</v>
      </c>
      <c r="N6388" t="str">
        <f>IF(Raw_Data!J6388="","Not Rated",Raw_Data!J6388)</f>
        <v>Not Rated</v>
      </c>
      <c r="O6388">
        <f>Raw_Data!K6388</f>
        <v>34</v>
      </c>
      <c r="P6388" t="str">
        <f>IF(Raw_Data!K6388&lt;=30,"Within Time","Delayed")</f>
        <v>Delayed</v>
      </c>
    </row>
    <row r="6389" spans="1:16" x14ac:dyDescent="0.35">
      <c r="A6389" t="str">
        <f>Raw_Data!A6389</f>
        <v>149-51-9244</v>
      </c>
      <c r="B6389" s="2">
        <f>Raw_Data!B6389</f>
        <v>45416.22152777778</v>
      </c>
      <c r="C6389">
        <f>HOUR(Raw_Data!B6389)</f>
        <v>5</v>
      </c>
      <c r="D6389" t="str">
        <f>TEXT(Raw_Data!B6389,"mmm")</f>
        <v>May</v>
      </c>
      <c r="E6389">
        <f>YEAR(Raw_Data!B6389)</f>
        <v>2024</v>
      </c>
      <c r="F6389" t="str">
        <f>TEXT(Raw_Data!B6389,"mmm-yy")</f>
        <v>May-24</v>
      </c>
      <c r="G6389" t="str">
        <f>PROPER(Raw_Data!C6389&amp;". "&amp;Raw_Data!D6389)</f>
        <v>G. Tunstall</v>
      </c>
      <c r="H6389" t="str">
        <f>IF(OR(Raw_Data!E6389="M",Raw_Data!E6389="Male"),"Male",IF(OR(Raw_Data!E6389="F",Raw_Data!E6389="Female"),"Female","Not Confirmed"))</f>
        <v>Female</v>
      </c>
      <c r="I6389">
        <f>Raw_Data!F6389</f>
        <v>39</v>
      </c>
      <c r="J6389" t="str">
        <f>FLOOR(Raw_Data!F6389,10)&amp;"-"&amp;FLOOR(Raw_Data!F6389,10)+9</f>
        <v>30-39</v>
      </c>
      <c r="K6389" t="str">
        <f>Raw_Data!G6389</f>
        <v>White</v>
      </c>
      <c r="L6389" t="str">
        <f>Raw_Data!H6389</f>
        <v>Gastroenterology</v>
      </c>
      <c r="M6389" t="str">
        <f>IF(Raw_Data!I6389=TRUE,"Admitted","Not Admitted")</f>
        <v>Not Admitted</v>
      </c>
      <c r="N6389" t="str">
        <f>IF(Raw_Data!J6389="","Not Rated",Raw_Data!J6389)</f>
        <v>Not Rated</v>
      </c>
      <c r="O6389">
        <f>Raw_Data!K6389</f>
        <v>55</v>
      </c>
      <c r="P6389" t="str">
        <f>IF(Raw_Data!K6389&lt;=30,"Within Time","Delayed")</f>
        <v>Delayed</v>
      </c>
    </row>
    <row r="6390" spans="1:16" x14ac:dyDescent="0.35">
      <c r="A6390" t="str">
        <f>Raw_Data!A6390</f>
        <v>665-33-4394</v>
      </c>
      <c r="B6390" s="2">
        <f>Raw_Data!B6390</f>
        <v>45416.263888888891</v>
      </c>
      <c r="C6390">
        <f>HOUR(Raw_Data!B6390)</f>
        <v>6</v>
      </c>
      <c r="D6390" t="str">
        <f>TEXT(Raw_Data!B6390,"mmm")</f>
        <v>May</v>
      </c>
      <c r="E6390">
        <f>YEAR(Raw_Data!B6390)</f>
        <v>2024</v>
      </c>
      <c r="F6390" t="str">
        <f>TEXT(Raw_Data!B6390,"mmm-yy")</f>
        <v>May-24</v>
      </c>
      <c r="G6390" t="str">
        <f>PROPER(Raw_Data!C6390&amp;". "&amp;Raw_Data!D6390)</f>
        <v>R. Corpes</v>
      </c>
      <c r="H6390" t="str">
        <f>IF(OR(Raw_Data!E6390="M",Raw_Data!E6390="Male"),"Male",IF(OR(Raw_Data!E6390="F",Raw_Data!E6390="Female"),"Female","Not Confirmed"))</f>
        <v>Male</v>
      </c>
      <c r="I6390">
        <f>Raw_Data!F6390</f>
        <v>15</v>
      </c>
      <c r="J6390" t="str">
        <f>FLOOR(Raw_Data!F6390,10)&amp;"-"&amp;FLOOR(Raw_Data!F6390,10)+9</f>
        <v>10-19</v>
      </c>
      <c r="K6390" t="str">
        <f>Raw_Data!G6390</f>
        <v>African American</v>
      </c>
      <c r="L6390" t="str">
        <f>Raw_Data!H6390</f>
        <v>None</v>
      </c>
      <c r="M6390" t="str">
        <f>IF(Raw_Data!I6390=TRUE,"Admitted","Not Admitted")</f>
        <v>Not Admitted</v>
      </c>
      <c r="N6390" t="str">
        <f>IF(Raw_Data!J6390="","Not Rated",Raw_Data!J6390)</f>
        <v>Not Rated</v>
      </c>
      <c r="O6390">
        <f>Raw_Data!K6390</f>
        <v>37</v>
      </c>
      <c r="P6390" t="str">
        <f>IF(Raw_Data!K6390&lt;=30,"Within Time","Delayed")</f>
        <v>Delayed</v>
      </c>
    </row>
    <row r="6391" spans="1:16" x14ac:dyDescent="0.35">
      <c r="A6391" t="str">
        <f>Raw_Data!A6391</f>
        <v>191-12-4280</v>
      </c>
      <c r="B6391" s="2">
        <f>Raw_Data!B6391</f>
        <v>45416.265277777777</v>
      </c>
      <c r="C6391">
        <f>HOUR(Raw_Data!B6391)</f>
        <v>6</v>
      </c>
      <c r="D6391" t="str">
        <f>TEXT(Raw_Data!B6391,"mmm")</f>
        <v>May</v>
      </c>
      <c r="E6391">
        <f>YEAR(Raw_Data!B6391)</f>
        <v>2024</v>
      </c>
      <c r="F6391" t="str">
        <f>TEXT(Raw_Data!B6391,"mmm-yy")</f>
        <v>May-24</v>
      </c>
      <c r="G6391" t="str">
        <f>PROPER(Raw_Data!C6391&amp;". "&amp;Raw_Data!D6391)</f>
        <v>T. Greenhalgh</v>
      </c>
      <c r="H6391" t="str">
        <f>IF(OR(Raw_Data!E6391="M",Raw_Data!E6391="Male"),"Male",IF(OR(Raw_Data!E6391="F",Raw_Data!E6391="Female"),"Female","Not Confirmed"))</f>
        <v>Male</v>
      </c>
      <c r="I6391">
        <f>Raw_Data!F6391</f>
        <v>24</v>
      </c>
      <c r="J6391" t="str">
        <f>FLOOR(Raw_Data!F6391,10)&amp;"-"&amp;FLOOR(Raw_Data!F6391,10)+9</f>
        <v>20-29</v>
      </c>
      <c r="K6391" t="str">
        <f>Raw_Data!G6391</f>
        <v>White</v>
      </c>
      <c r="L6391" t="str">
        <f>Raw_Data!H6391</f>
        <v>Orthopedics</v>
      </c>
      <c r="M6391" t="str">
        <f>IF(Raw_Data!I6391=TRUE,"Admitted","Not Admitted")</f>
        <v>Not Admitted</v>
      </c>
      <c r="N6391">
        <f>IF(Raw_Data!J6391="","Not Rated",Raw_Data!J6391)</f>
        <v>9</v>
      </c>
      <c r="O6391">
        <f>Raw_Data!K6391</f>
        <v>21</v>
      </c>
      <c r="P6391" t="str">
        <f>IF(Raw_Data!K6391&lt;=30,"Within Time","Delayed")</f>
        <v>Within Time</v>
      </c>
    </row>
    <row r="6392" spans="1:16" x14ac:dyDescent="0.35">
      <c r="A6392" t="str">
        <f>Raw_Data!A6392</f>
        <v>748-79-3514</v>
      </c>
      <c r="B6392" s="2">
        <f>Raw_Data!B6392</f>
        <v>45416.290277777778</v>
      </c>
      <c r="C6392">
        <f>HOUR(Raw_Data!B6392)</f>
        <v>6</v>
      </c>
      <c r="D6392" t="str">
        <f>TEXT(Raw_Data!B6392,"mmm")</f>
        <v>May</v>
      </c>
      <c r="E6392">
        <f>YEAR(Raw_Data!B6392)</f>
        <v>2024</v>
      </c>
      <c r="F6392" t="str">
        <f>TEXT(Raw_Data!B6392,"mmm-yy")</f>
        <v>May-24</v>
      </c>
      <c r="G6392" t="str">
        <f>PROPER(Raw_Data!C6392&amp;". "&amp;Raw_Data!D6392)</f>
        <v>O. Schubuser</v>
      </c>
      <c r="H6392" t="str">
        <f>IF(OR(Raw_Data!E6392="M",Raw_Data!E6392="Male"),"Male",IF(OR(Raw_Data!E6392="F",Raw_Data!E6392="Female"),"Female","Not Confirmed"))</f>
        <v>Male</v>
      </c>
      <c r="I6392">
        <f>Raw_Data!F6392</f>
        <v>62</v>
      </c>
      <c r="J6392" t="str">
        <f>FLOOR(Raw_Data!F6392,10)&amp;"-"&amp;FLOOR(Raw_Data!F6392,10)+9</f>
        <v>60-69</v>
      </c>
      <c r="K6392" t="str">
        <f>Raw_Data!G6392</f>
        <v>African American</v>
      </c>
      <c r="L6392" t="str">
        <f>Raw_Data!H6392</f>
        <v>None</v>
      </c>
      <c r="M6392" t="str">
        <f>IF(Raw_Data!I6392=TRUE,"Admitted","Not Admitted")</f>
        <v>Not Admitted</v>
      </c>
      <c r="N6392" t="str">
        <f>IF(Raw_Data!J6392="","Not Rated",Raw_Data!J6392)</f>
        <v>Not Rated</v>
      </c>
      <c r="O6392">
        <f>Raw_Data!K6392</f>
        <v>21</v>
      </c>
      <c r="P6392" t="str">
        <f>IF(Raw_Data!K6392&lt;=30,"Within Time","Delayed")</f>
        <v>Within Time</v>
      </c>
    </row>
    <row r="6393" spans="1:16" x14ac:dyDescent="0.35">
      <c r="A6393" t="str">
        <f>Raw_Data!A6393</f>
        <v>982-43-4066</v>
      </c>
      <c r="B6393" s="2">
        <f>Raw_Data!B6393</f>
        <v>45416.451388888891</v>
      </c>
      <c r="C6393">
        <f>HOUR(Raw_Data!B6393)</f>
        <v>10</v>
      </c>
      <c r="D6393" t="str">
        <f>TEXT(Raw_Data!B6393,"mmm")</f>
        <v>May</v>
      </c>
      <c r="E6393">
        <f>YEAR(Raw_Data!B6393)</f>
        <v>2024</v>
      </c>
      <c r="F6393" t="str">
        <f>TEXT(Raw_Data!B6393,"mmm-yy")</f>
        <v>May-24</v>
      </c>
      <c r="G6393" t="str">
        <f>PROPER(Raw_Data!C6393&amp;". "&amp;Raw_Data!D6393)</f>
        <v>I. Pemberton</v>
      </c>
      <c r="H6393" t="str">
        <f>IF(OR(Raw_Data!E6393="M",Raw_Data!E6393="Male"),"Male",IF(OR(Raw_Data!E6393="F",Raw_Data!E6393="Female"),"Female","Not Confirmed"))</f>
        <v>Male</v>
      </c>
      <c r="I6393">
        <f>Raw_Data!F6393</f>
        <v>79</v>
      </c>
      <c r="J6393" t="str">
        <f>FLOOR(Raw_Data!F6393,10)&amp;"-"&amp;FLOOR(Raw_Data!F6393,10)+9</f>
        <v>70-79</v>
      </c>
      <c r="K6393" t="str">
        <f>Raw_Data!G6393</f>
        <v>African American</v>
      </c>
      <c r="L6393" t="str">
        <f>Raw_Data!H6393</f>
        <v>None</v>
      </c>
      <c r="M6393" t="str">
        <f>IF(Raw_Data!I6393=TRUE,"Admitted","Not Admitted")</f>
        <v>Admitted</v>
      </c>
      <c r="N6393" t="str">
        <f>IF(Raw_Data!J6393="","Not Rated",Raw_Data!J6393)</f>
        <v>Not Rated</v>
      </c>
      <c r="O6393">
        <f>Raw_Data!K6393</f>
        <v>58</v>
      </c>
      <c r="P6393" t="str">
        <f>IF(Raw_Data!K6393&lt;=30,"Within Time","Delayed")</f>
        <v>Delayed</v>
      </c>
    </row>
    <row r="6394" spans="1:16" x14ac:dyDescent="0.35">
      <c r="A6394" t="str">
        <f>Raw_Data!A6394</f>
        <v>505-74-7999</v>
      </c>
      <c r="B6394" s="2">
        <f>Raw_Data!B6394</f>
        <v>45416.493055555547</v>
      </c>
      <c r="C6394">
        <f>HOUR(Raw_Data!B6394)</f>
        <v>11</v>
      </c>
      <c r="D6394" t="str">
        <f>TEXT(Raw_Data!B6394,"mmm")</f>
        <v>May</v>
      </c>
      <c r="E6394">
        <f>YEAR(Raw_Data!B6394)</f>
        <v>2024</v>
      </c>
      <c r="F6394" t="str">
        <f>TEXT(Raw_Data!B6394,"mmm-yy")</f>
        <v>May-24</v>
      </c>
      <c r="G6394" t="str">
        <f>PROPER(Raw_Data!C6394&amp;". "&amp;Raw_Data!D6394)</f>
        <v>A. Wadsworth</v>
      </c>
      <c r="H6394" t="str">
        <f>IF(OR(Raw_Data!E6394="M",Raw_Data!E6394="Male"),"Male",IF(OR(Raw_Data!E6394="F",Raw_Data!E6394="Female"),"Female","Not Confirmed"))</f>
        <v>Female</v>
      </c>
      <c r="I6394">
        <f>Raw_Data!F6394</f>
        <v>64</v>
      </c>
      <c r="J6394" t="str">
        <f>FLOOR(Raw_Data!F6394,10)&amp;"-"&amp;FLOOR(Raw_Data!F6394,10)+9</f>
        <v>60-69</v>
      </c>
      <c r="K6394" t="str">
        <f>Raw_Data!G6394</f>
        <v>Unknown</v>
      </c>
      <c r="L6394" t="str">
        <f>Raw_Data!H6394</f>
        <v>Neurology</v>
      </c>
      <c r="M6394" t="str">
        <f>IF(Raw_Data!I6394=TRUE,"Admitted","Not Admitted")</f>
        <v>Not Admitted</v>
      </c>
      <c r="N6394" t="str">
        <f>IF(Raw_Data!J6394="","Not Rated",Raw_Data!J6394)</f>
        <v>Not Rated</v>
      </c>
      <c r="O6394">
        <f>Raw_Data!K6394</f>
        <v>13</v>
      </c>
      <c r="P6394" t="str">
        <f>IF(Raw_Data!K6394&lt;=30,"Within Time","Delayed")</f>
        <v>Within Time</v>
      </c>
    </row>
    <row r="6395" spans="1:16" x14ac:dyDescent="0.35">
      <c r="A6395" t="str">
        <f>Raw_Data!A6395</f>
        <v>769-88-1444</v>
      </c>
      <c r="B6395" s="2">
        <f>Raw_Data!B6395</f>
        <v>45416.520138888889</v>
      </c>
      <c r="C6395">
        <f>HOUR(Raw_Data!B6395)</f>
        <v>12</v>
      </c>
      <c r="D6395" t="str">
        <f>TEXT(Raw_Data!B6395,"mmm")</f>
        <v>May</v>
      </c>
      <c r="E6395">
        <f>YEAR(Raw_Data!B6395)</f>
        <v>2024</v>
      </c>
      <c r="F6395" t="str">
        <f>TEXT(Raw_Data!B6395,"mmm-yy")</f>
        <v>May-24</v>
      </c>
      <c r="G6395" t="str">
        <f>PROPER(Raw_Data!C6395&amp;". "&amp;Raw_Data!D6395)</f>
        <v>L. Yarborough</v>
      </c>
      <c r="H6395" t="str">
        <f>IF(OR(Raw_Data!E6395="M",Raw_Data!E6395="Male"),"Male",IF(OR(Raw_Data!E6395="F",Raw_Data!E6395="Female"),"Female","Not Confirmed"))</f>
        <v>Female</v>
      </c>
      <c r="I6395">
        <f>Raw_Data!F6395</f>
        <v>29</v>
      </c>
      <c r="J6395" t="str">
        <f>FLOOR(Raw_Data!F6395,10)&amp;"-"&amp;FLOOR(Raw_Data!F6395,10)+9</f>
        <v>20-29</v>
      </c>
      <c r="K6395" t="str">
        <f>Raw_Data!G6395</f>
        <v>Unknown</v>
      </c>
      <c r="L6395" t="str">
        <f>Raw_Data!H6395</f>
        <v>None</v>
      </c>
      <c r="M6395" t="str">
        <f>IF(Raw_Data!I6395=TRUE,"Admitted","Not Admitted")</f>
        <v>Not Admitted</v>
      </c>
      <c r="N6395">
        <f>IF(Raw_Data!J6395="","Not Rated",Raw_Data!J6395)</f>
        <v>5</v>
      </c>
      <c r="O6395">
        <f>Raw_Data!K6395</f>
        <v>31</v>
      </c>
      <c r="P6395" t="str">
        <f>IF(Raw_Data!K6395&lt;=30,"Within Time","Delayed")</f>
        <v>Delayed</v>
      </c>
    </row>
    <row r="6396" spans="1:16" x14ac:dyDescent="0.35">
      <c r="A6396" t="str">
        <f>Raw_Data!A6396</f>
        <v>960-65-5562</v>
      </c>
      <c r="B6396" s="2">
        <f>Raw_Data!B6396</f>
        <v>45416.554166666669</v>
      </c>
      <c r="C6396">
        <f>HOUR(Raw_Data!B6396)</f>
        <v>13</v>
      </c>
      <c r="D6396" t="str">
        <f>TEXT(Raw_Data!B6396,"mmm")</f>
        <v>May</v>
      </c>
      <c r="E6396">
        <f>YEAR(Raw_Data!B6396)</f>
        <v>2024</v>
      </c>
      <c r="F6396" t="str">
        <f>TEXT(Raw_Data!B6396,"mmm-yy")</f>
        <v>May-24</v>
      </c>
      <c r="G6396" t="str">
        <f>PROPER(Raw_Data!C6396&amp;". "&amp;Raw_Data!D6396)</f>
        <v>C. Churchard</v>
      </c>
      <c r="H6396" t="str">
        <f>IF(OR(Raw_Data!E6396="M",Raw_Data!E6396="Male"),"Male",IF(OR(Raw_Data!E6396="F",Raw_Data!E6396="Female"),"Female","Not Confirmed"))</f>
        <v>Male</v>
      </c>
      <c r="I6396">
        <f>Raw_Data!F6396</f>
        <v>9</v>
      </c>
      <c r="J6396" t="str">
        <f>FLOOR(Raw_Data!F6396,10)&amp;"-"&amp;FLOOR(Raw_Data!F6396,10)+9</f>
        <v>0-9</v>
      </c>
      <c r="K6396" t="str">
        <f>Raw_Data!G6396</f>
        <v>Unknown</v>
      </c>
      <c r="L6396" t="str">
        <f>Raw_Data!H6396</f>
        <v>None</v>
      </c>
      <c r="M6396" t="str">
        <f>IF(Raw_Data!I6396=TRUE,"Admitted","Not Admitted")</f>
        <v>Not Admitted</v>
      </c>
      <c r="N6396">
        <f>IF(Raw_Data!J6396="","Not Rated",Raw_Data!J6396)</f>
        <v>7</v>
      </c>
      <c r="O6396">
        <f>Raw_Data!K6396</f>
        <v>19</v>
      </c>
      <c r="P6396" t="str">
        <f>IF(Raw_Data!K6396&lt;=30,"Within Time","Delayed")</f>
        <v>Within Time</v>
      </c>
    </row>
    <row r="6397" spans="1:16" x14ac:dyDescent="0.35">
      <c r="A6397" t="str">
        <f>Raw_Data!A6397</f>
        <v>505-31-9227</v>
      </c>
      <c r="B6397" s="2">
        <f>Raw_Data!B6397</f>
        <v>45416.694444444453</v>
      </c>
      <c r="C6397">
        <f>HOUR(Raw_Data!B6397)</f>
        <v>16</v>
      </c>
      <c r="D6397" t="str">
        <f>TEXT(Raw_Data!B6397,"mmm")</f>
        <v>May</v>
      </c>
      <c r="E6397">
        <f>YEAR(Raw_Data!B6397)</f>
        <v>2024</v>
      </c>
      <c r="F6397" t="str">
        <f>TEXT(Raw_Data!B6397,"mmm-yy")</f>
        <v>May-24</v>
      </c>
      <c r="G6397" t="str">
        <f>PROPER(Raw_Data!C6397&amp;". "&amp;Raw_Data!D6397)</f>
        <v>M. Verity</v>
      </c>
      <c r="H6397" t="str">
        <f>IF(OR(Raw_Data!E6397="M",Raw_Data!E6397="Male"),"Male",IF(OR(Raw_Data!E6397="F",Raw_Data!E6397="Female"),"Female","Not Confirmed"))</f>
        <v>Female</v>
      </c>
      <c r="I6397">
        <f>Raw_Data!F6397</f>
        <v>79</v>
      </c>
      <c r="J6397" t="str">
        <f>FLOOR(Raw_Data!F6397,10)&amp;"-"&amp;FLOOR(Raw_Data!F6397,10)+9</f>
        <v>70-79</v>
      </c>
      <c r="K6397" t="str">
        <f>Raw_Data!G6397</f>
        <v>Unknown</v>
      </c>
      <c r="L6397" t="str">
        <f>Raw_Data!H6397</f>
        <v>None</v>
      </c>
      <c r="M6397" t="str">
        <f>IF(Raw_Data!I6397=TRUE,"Admitted","Not Admitted")</f>
        <v>Admitted</v>
      </c>
      <c r="N6397" t="str">
        <f>IF(Raw_Data!J6397="","Not Rated",Raw_Data!J6397)</f>
        <v>Not Rated</v>
      </c>
      <c r="O6397">
        <f>Raw_Data!K6397</f>
        <v>26</v>
      </c>
      <c r="P6397" t="str">
        <f>IF(Raw_Data!K6397&lt;=30,"Within Time","Delayed")</f>
        <v>Within Time</v>
      </c>
    </row>
    <row r="6398" spans="1:16" x14ac:dyDescent="0.35">
      <c r="A6398" t="str">
        <f>Raw_Data!A6398</f>
        <v>489-93-8030</v>
      </c>
      <c r="B6398" s="2">
        <f>Raw_Data!B6398</f>
        <v>45416.749305555553</v>
      </c>
      <c r="C6398">
        <f>HOUR(Raw_Data!B6398)</f>
        <v>17</v>
      </c>
      <c r="D6398" t="str">
        <f>TEXT(Raw_Data!B6398,"mmm")</f>
        <v>May</v>
      </c>
      <c r="E6398">
        <f>YEAR(Raw_Data!B6398)</f>
        <v>2024</v>
      </c>
      <c r="F6398" t="str">
        <f>TEXT(Raw_Data!B6398,"mmm-yy")</f>
        <v>May-24</v>
      </c>
      <c r="G6398" t="str">
        <f>PROPER(Raw_Data!C6398&amp;". "&amp;Raw_Data!D6398)</f>
        <v>R. Oakden</v>
      </c>
      <c r="H6398" t="str">
        <f>IF(OR(Raw_Data!E6398="M",Raw_Data!E6398="Male"),"Male",IF(OR(Raw_Data!E6398="F",Raw_Data!E6398="Female"),"Female","Not Confirmed"))</f>
        <v>Male</v>
      </c>
      <c r="I6398">
        <f>Raw_Data!F6398</f>
        <v>66</v>
      </c>
      <c r="J6398" t="str">
        <f>FLOOR(Raw_Data!F6398,10)&amp;"-"&amp;FLOOR(Raw_Data!F6398,10)+9</f>
        <v>60-69</v>
      </c>
      <c r="K6398" t="str">
        <f>Raw_Data!G6398</f>
        <v>White</v>
      </c>
      <c r="L6398" t="str">
        <f>Raw_Data!H6398</f>
        <v>General Practice</v>
      </c>
      <c r="M6398" t="str">
        <f>IF(Raw_Data!I6398=TRUE,"Admitted","Not Admitted")</f>
        <v>Admitted</v>
      </c>
      <c r="N6398">
        <f>IF(Raw_Data!J6398="","Not Rated",Raw_Data!J6398)</f>
        <v>4</v>
      </c>
      <c r="O6398">
        <f>Raw_Data!K6398</f>
        <v>45</v>
      </c>
      <c r="P6398" t="str">
        <f>IF(Raw_Data!K6398&lt;=30,"Within Time","Delayed")</f>
        <v>Delayed</v>
      </c>
    </row>
    <row r="6399" spans="1:16" x14ac:dyDescent="0.35">
      <c r="A6399" t="str">
        <f>Raw_Data!A6399</f>
        <v>862-16-6890</v>
      </c>
      <c r="B6399" s="2">
        <f>Raw_Data!B6399</f>
        <v>45416.810416666667</v>
      </c>
      <c r="C6399">
        <f>HOUR(Raw_Data!B6399)</f>
        <v>19</v>
      </c>
      <c r="D6399" t="str">
        <f>TEXT(Raw_Data!B6399,"mmm")</f>
        <v>May</v>
      </c>
      <c r="E6399">
        <f>YEAR(Raw_Data!B6399)</f>
        <v>2024</v>
      </c>
      <c r="F6399" t="str">
        <f>TEXT(Raw_Data!B6399,"mmm-yy")</f>
        <v>May-24</v>
      </c>
      <c r="G6399" t="str">
        <f>PROPER(Raw_Data!C6399&amp;". "&amp;Raw_Data!D6399)</f>
        <v>V. Kingsley</v>
      </c>
      <c r="H6399" t="str">
        <f>IF(OR(Raw_Data!E6399="M",Raw_Data!E6399="Male"),"Male",IF(OR(Raw_Data!E6399="F",Raw_Data!E6399="Female"),"Female","Not Confirmed"))</f>
        <v>Female</v>
      </c>
      <c r="I6399">
        <f>Raw_Data!F6399</f>
        <v>67</v>
      </c>
      <c r="J6399" t="str">
        <f>FLOOR(Raw_Data!F6399,10)&amp;"-"&amp;FLOOR(Raw_Data!F6399,10)+9</f>
        <v>60-69</v>
      </c>
      <c r="K6399" t="str">
        <f>Raw_Data!G6399</f>
        <v>White</v>
      </c>
      <c r="L6399" t="str">
        <f>Raw_Data!H6399</f>
        <v>None</v>
      </c>
      <c r="M6399" t="str">
        <f>IF(Raw_Data!I6399=TRUE,"Admitted","Not Admitted")</f>
        <v>Admitted</v>
      </c>
      <c r="N6399" t="str">
        <f>IF(Raw_Data!J6399="","Not Rated",Raw_Data!J6399)</f>
        <v>Not Rated</v>
      </c>
      <c r="O6399">
        <f>Raw_Data!K6399</f>
        <v>40</v>
      </c>
      <c r="P6399" t="str">
        <f>IF(Raw_Data!K6399&lt;=30,"Within Time","Delayed")</f>
        <v>Delayed</v>
      </c>
    </row>
    <row r="6400" spans="1:16" x14ac:dyDescent="0.35">
      <c r="A6400" t="str">
        <f>Raw_Data!A6400</f>
        <v>193-33-7326</v>
      </c>
      <c r="B6400" s="2">
        <f>Raw_Data!B6400</f>
        <v>45416.829861111109</v>
      </c>
      <c r="C6400">
        <f>HOUR(Raw_Data!B6400)</f>
        <v>19</v>
      </c>
      <c r="D6400" t="str">
        <f>TEXT(Raw_Data!B6400,"mmm")</f>
        <v>May</v>
      </c>
      <c r="E6400">
        <f>YEAR(Raw_Data!B6400)</f>
        <v>2024</v>
      </c>
      <c r="F6400" t="str">
        <f>TEXT(Raw_Data!B6400,"mmm-yy")</f>
        <v>May-24</v>
      </c>
      <c r="G6400" t="str">
        <f>PROPER(Raw_Data!C6400&amp;". "&amp;Raw_Data!D6400)</f>
        <v>Y. Carraway</v>
      </c>
      <c r="H6400" t="str">
        <f>IF(OR(Raw_Data!E6400="M",Raw_Data!E6400="Male"),"Male",IF(OR(Raw_Data!E6400="F",Raw_Data!E6400="Female"),"Female","Not Confirmed"))</f>
        <v>Female</v>
      </c>
      <c r="I6400">
        <f>Raw_Data!F6400</f>
        <v>31</v>
      </c>
      <c r="J6400" t="str">
        <f>FLOOR(Raw_Data!F6400,10)&amp;"-"&amp;FLOOR(Raw_Data!F6400,10)+9</f>
        <v>30-39</v>
      </c>
      <c r="K6400" t="str">
        <f>Raw_Data!G6400</f>
        <v>White</v>
      </c>
      <c r="L6400" t="str">
        <f>Raw_Data!H6400</f>
        <v>None</v>
      </c>
      <c r="M6400" t="str">
        <f>IF(Raw_Data!I6400=TRUE,"Admitted","Not Admitted")</f>
        <v>Admitted</v>
      </c>
      <c r="N6400" t="str">
        <f>IF(Raw_Data!J6400="","Not Rated",Raw_Data!J6400)</f>
        <v>Not Rated</v>
      </c>
      <c r="O6400">
        <f>Raw_Data!K6400</f>
        <v>55</v>
      </c>
      <c r="P6400" t="str">
        <f>IF(Raw_Data!K6400&lt;=30,"Within Time","Delayed")</f>
        <v>Delayed</v>
      </c>
    </row>
    <row r="6401" spans="1:16" x14ac:dyDescent="0.35">
      <c r="A6401" t="str">
        <f>Raw_Data!A6401</f>
        <v>642-53-8192</v>
      </c>
      <c r="B6401" s="2">
        <f>Raw_Data!B6401</f>
        <v>45416.874305555553</v>
      </c>
      <c r="C6401">
        <f>HOUR(Raw_Data!B6401)</f>
        <v>20</v>
      </c>
      <c r="D6401" t="str">
        <f>TEXT(Raw_Data!B6401,"mmm")</f>
        <v>May</v>
      </c>
      <c r="E6401">
        <f>YEAR(Raw_Data!B6401)</f>
        <v>2024</v>
      </c>
      <c r="F6401" t="str">
        <f>TEXT(Raw_Data!B6401,"mmm-yy")</f>
        <v>May-24</v>
      </c>
      <c r="G6401" t="str">
        <f>PROPER(Raw_Data!C6401&amp;". "&amp;Raw_Data!D6401)</f>
        <v>L. Loxley</v>
      </c>
      <c r="H6401" t="str">
        <f>IF(OR(Raw_Data!E6401="M",Raw_Data!E6401="Male"),"Male",IF(OR(Raw_Data!E6401="F",Raw_Data!E6401="Female"),"Female","Not Confirmed"))</f>
        <v>Female</v>
      </c>
      <c r="I6401">
        <f>Raw_Data!F6401</f>
        <v>47</v>
      </c>
      <c r="J6401" t="str">
        <f>FLOOR(Raw_Data!F6401,10)&amp;"-"&amp;FLOOR(Raw_Data!F6401,10)+9</f>
        <v>40-49</v>
      </c>
      <c r="K6401" t="str">
        <f>Raw_Data!G6401</f>
        <v>White</v>
      </c>
      <c r="L6401" t="str">
        <f>Raw_Data!H6401</f>
        <v>General Practice</v>
      </c>
      <c r="M6401" t="str">
        <f>IF(Raw_Data!I6401=TRUE,"Admitted","Not Admitted")</f>
        <v>Admitted</v>
      </c>
      <c r="N6401">
        <f>IF(Raw_Data!J6401="","Not Rated",Raw_Data!J6401)</f>
        <v>9</v>
      </c>
      <c r="O6401">
        <f>Raw_Data!K6401</f>
        <v>25</v>
      </c>
      <c r="P6401" t="str">
        <f>IF(Raw_Data!K6401&lt;=30,"Within Time","Delayed")</f>
        <v>Within Time</v>
      </c>
    </row>
    <row r="6402" spans="1:16" x14ac:dyDescent="0.35">
      <c r="A6402" t="str">
        <f>Raw_Data!A6402</f>
        <v>499-49-4808</v>
      </c>
      <c r="B6402" s="2">
        <f>Raw_Data!B6402</f>
        <v>45416.923611111109</v>
      </c>
      <c r="C6402">
        <f>HOUR(Raw_Data!B6402)</f>
        <v>22</v>
      </c>
      <c r="D6402" t="str">
        <f>TEXT(Raw_Data!B6402,"mmm")</f>
        <v>May</v>
      </c>
      <c r="E6402">
        <f>YEAR(Raw_Data!B6402)</f>
        <v>2024</v>
      </c>
      <c r="F6402" t="str">
        <f>TEXT(Raw_Data!B6402,"mmm-yy")</f>
        <v>May-24</v>
      </c>
      <c r="G6402" t="str">
        <f>PROPER(Raw_Data!C6402&amp;". "&amp;Raw_Data!D6402)</f>
        <v>R. Silverlock</v>
      </c>
      <c r="H6402" t="str">
        <f>IF(OR(Raw_Data!E6402="M",Raw_Data!E6402="Male"),"Male",IF(OR(Raw_Data!E6402="F",Raw_Data!E6402="Female"),"Female","Not Confirmed"))</f>
        <v>Female</v>
      </c>
      <c r="I6402">
        <f>Raw_Data!F6402</f>
        <v>27</v>
      </c>
      <c r="J6402" t="str">
        <f>FLOOR(Raw_Data!F6402,10)&amp;"-"&amp;FLOOR(Raw_Data!F6402,10)+9</f>
        <v>20-29</v>
      </c>
      <c r="K6402" t="str">
        <f>Raw_Data!G6402</f>
        <v>African American</v>
      </c>
      <c r="L6402" t="str">
        <f>Raw_Data!H6402</f>
        <v>None</v>
      </c>
      <c r="M6402" t="str">
        <f>IF(Raw_Data!I6402=TRUE,"Admitted","Not Admitted")</f>
        <v>Admitted</v>
      </c>
      <c r="N6402" t="str">
        <f>IF(Raw_Data!J6402="","Not Rated",Raw_Data!J6402)</f>
        <v>Not Rated</v>
      </c>
      <c r="O6402">
        <f>Raw_Data!K6402</f>
        <v>27</v>
      </c>
      <c r="P6402" t="str">
        <f>IF(Raw_Data!K6402&lt;=30,"Within Time","Delayed")</f>
        <v>Within Time</v>
      </c>
    </row>
    <row r="6403" spans="1:16" x14ac:dyDescent="0.35">
      <c r="A6403" t="str">
        <f>Raw_Data!A6403</f>
        <v>258-17-2838</v>
      </c>
      <c r="B6403" s="2">
        <f>Raw_Data!B6403</f>
        <v>45417.029861111107</v>
      </c>
      <c r="C6403">
        <f>HOUR(Raw_Data!B6403)</f>
        <v>0</v>
      </c>
      <c r="D6403" t="str">
        <f>TEXT(Raw_Data!B6403,"mmm")</f>
        <v>May</v>
      </c>
      <c r="E6403">
        <f>YEAR(Raw_Data!B6403)</f>
        <v>2024</v>
      </c>
      <c r="F6403" t="str">
        <f>TEXT(Raw_Data!B6403,"mmm-yy")</f>
        <v>May-24</v>
      </c>
      <c r="G6403" t="str">
        <f>PROPER(Raw_Data!C6403&amp;". "&amp;Raw_Data!D6403)</f>
        <v>X. Yarborough</v>
      </c>
      <c r="H6403" t="str">
        <f>IF(OR(Raw_Data!E6403="M",Raw_Data!E6403="Male"),"Male",IF(OR(Raw_Data!E6403="F",Raw_Data!E6403="Female"),"Female","Not Confirmed"))</f>
        <v>Female</v>
      </c>
      <c r="I6403">
        <f>Raw_Data!F6403</f>
        <v>42</v>
      </c>
      <c r="J6403" t="str">
        <f>FLOOR(Raw_Data!F6403,10)&amp;"-"&amp;FLOOR(Raw_Data!F6403,10)+9</f>
        <v>40-49</v>
      </c>
      <c r="K6403" t="str">
        <f>Raw_Data!G6403</f>
        <v>Declined to Identify</v>
      </c>
      <c r="L6403" t="str">
        <f>Raw_Data!H6403</f>
        <v>General Practice</v>
      </c>
      <c r="M6403" t="str">
        <f>IF(Raw_Data!I6403=TRUE,"Admitted","Not Admitted")</f>
        <v>Not Admitted</v>
      </c>
      <c r="N6403">
        <f>IF(Raw_Data!J6403="","Not Rated",Raw_Data!J6403)</f>
        <v>9</v>
      </c>
      <c r="O6403">
        <f>Raw_Data!K6403</f>
        <v>43</v>
      </c>
      <c r="P6403" t="str">
        <f>IF(Raw_Data!K6403&lt;=30,"Within Time","Delayed")</f>
        <v>Delayed</v>
      </c>
    </row>
    <row r="6404" spans="1:16" x14ac:dyDescent="0.35">
      <c r="A6404" t="str">
        <f>Raw_Data!A6404</f>
        <v>711-56-5235</v>
      </c>
      <c r="B6404" s="2">
        <f>Raw_Data!B6404</f>
        <v>45417.084027777782</v>
      </c>
      <c r="C6404">
        <f>HOUR(Raw_Data!B6404)</f>
        <v>2</v>
      </c>
      <c r="D6404" t="str">
        <f>TEXT(Raw_Data!B6404,"mmm")</f>
        <v>May</v>
      </c>
      <c r="E6404">
        <f>YEAR(Raw_Data!B6404)</f>
        <v>2024</v>
      </c>
      <c r="F6404" t="str">
        <f>TEXT(Raw_Data!B6404,"mmm-yy")</f>
        <v>May-24</v>
      </c>
      <c r="G6404" t="str">
        <f>PROPER(Raw_Data!C6404&amp;". "&amp;Raw_Data!D6404)</f>
        <v>V. Brixey</v>
      </c>
      <c r="H6404" t="str">
        <f>IF(OR(Raw_Data!E6404="M",Raw_Data!E6404="Male"),"Male",IF(OR(Raw_Data!E6404="F",Raw_Data!E6404="Female"),"Female","Not Confirmed"))</f>
        <v>Male</v>
      </c>
      <c r="I6404">
        <f>Raw_Data!F6404</f>
        <v>13</v>
      </c>
      <c r="J6404" t="str">
        <f>FLOOR(Raw_Data!F6404,10)&amp;"-"&amp;FLOOR(Raw_Data!F6404,10)+9</f>
        <v>10-19</v>
      </c>
      <c r="K6404" t="str">
        <f>Raw_Data!G6404</f>
        <v>African American</v>
      </c>
      <c r="L6404" t="str">
        <f>Raw_Data!H6404</f>
        <v>None</v>
      </c>
      <c r="M6404" t="str">
        <f>IF(Raw_Data!I6404=TRUE,"Admitted","Not Admitted")</f>
        <v>Admitted</v>
      </c>
      <c r="N6404" t="str">
        <f>IF(Raw_Data!J6404="","Not Rated",Raw_Data!J6404)</f>
        <v>Not Rated</v>
      </c>
      <c r="O6404">
        <f>Raw_Data!K6404</f>
        <v>11</v>
      </c>
      <c r="P6404" t="str">
        <f>IF(Raw_Data!K6404&lt;=30,"Within Time","Delayed")</f>
        <v>Within Time</v>
      </c>
    </row>
    <row r="6405" spans="1:16" x14ac:dyDescent="0.35">
      <c r="A6405" t="str">
        <f>Raw_Data!A6405</f>
        <v>571-93-3672</v>
      </c>
      <c r="B6405" s="2">
        <f>Raw_Data!B6405</f>
        <v>45417.211111111108</v>
      </c>
      <c r="C6405">
        <f>HOUR(Raw_Data!B6405)</f>
        <v>5</v>
      </c>
      <c r="D6405" t="str">
        <f>TEXT(Raw_Data!B6405,"mmm")</f>
        <v>May</v>
      </c>
      <c r="E6405">
        <f>YEAR(Raw_Data!B6405)</f>
        <v>2024</v>
      </c>
      <c r="F6405" t="str">
        <f>TEXT(Raw_Data!B6405,"mmm-yy")</f>
        <v>May-24</v>
      </c>
      <c r="G6405" t="str">
        <f>PROPER(Raw_Data!C6405&amp;". "&amp;Raw_Data!D6405)</f>
        <v>P. Underhill</v>
      </c>
      <c r="H6405" t="str">
        <f>IF(OR(Raw_Data!E6405="M",Raw_Data!E6405="Male"),"Male",IF(OR(Raw_Data!E6405="F",Raw_Data!E6405="Female"),"Female","Not Confirmed"))</f>
        <v>Female</v>
      </c>
      <c r="I6405">
        <f>Raw_Data!F6405</f>
        <v>59</v>
      </c>
      <c r="J6405" t="str">
        <f>FLOOR(Raw_Data!F6405,10)&amp;"-"&amp;FLOOR(Raw_Data!F6405,10)+9</f>
        <v>50-59</v>
      </c>
      <c r="K6405" t="str">
        <f>Raw_Data!G6405</f>
        <v>African American</v>
      </c>
      <c r="L6405" t="str">
        <f>Raw_Data!H6405</f>
        <v>None</v>
      </c>
      <c r="M6405" t="str">
        <f>IF(Raw_Data!I6405=TRUE,"Admitted","Not Admitted")</f>
        <v>Not Admitted</v>
      </c>
      <c r="N6405" t="str">
        <f>IF(Raw_Data!J6405="","Not Rated",Raw_Data!J6405)</f>
        <v>Not Rated</v>
      </c>
      <c r="O6405">
        <f>Raw_Data!K6405</f>
        <v>26</v>
      </c>
      <c r="P6405" t="str">
        <f>IF(Raw_Data!K6405&lt;=30,"Within Time","Delayed")</f>
        <v>Within Time</v>
      </c>
    </row>
    <row r="6406" spans="1:16" x14ac:dyDescent="0.35">
      <c r="A6406" t="str">
        <f>Raw_Data!A6406</f>
        <v>488-55-6617</v>
      </c>
      <c r="B6406" s="2">
        <f>Raw_Data!B6406</f>
        <v>45417.236111111109</v>
      </c>
      <c r="C6406">
        <f>HOUR(Raw_Data!B6406)</f>
        <v>5</v>
      </c>
      <c r="D6406" t="str">
        <f>TEXT(Raw_Data!B6406,"mmm")</f>
        <v>May</v>
      </c>
      <c r="E6406">
        <f>YEAR(Raw_Data!B6406)</f>
        <v>2024</v>
      </c>
      <c r="F6406" t="str">
        <f>TEXT(Raw_Data!B6406,"mmm-yy")</f>
        <v>May-24</v>
      </c>
      <c r="G6406" t="str">
        <f>PROPER(Raw_Data!C6406&amp;". "&amp;Raw_Data!D6406)</f>
        <v>K. Inglewood</v>
      </c>
      <c r="H6406" t="str">
        <f>IF(OR(Raw_Data!E6406="M",Raw_Data!E6406="Male"),"Male",IF(OR(Raw_Data!E6406="F",Raw_Data!E6406="Female"),"Female","Not Confirmed"))</f>
        <v>Male</v>
      </c>
      <c r="I6406">
        <f>Raw_Data!F6406</f>
        <v>72</v>
      </c>
      <c r="J6406" t="str">
        <f>FLOOR(Raw_Data!F6406,10)&amp;"-"&amp;FLOOR(Raw_Data!F6406,10)+9</f>
        <v>70-79</v>
      </c>
      <c r="K6406" t="str">
        <f>Raw_Data!G6406</f>
        <v>Unknown</v>
      </c>
      <c r="L6406" t="str">
        <f>Raw_Data!H6406</f>
        <v>None</v>
      </c>
      <c r="M6406" t="str">
        <f>IF(Raw_Data!I6406=TRUE,"Admitted","Not Admitted")</f>
        <v>Not Admitted</v>
      </c>
      <c r="N6406">
        <f>IF(Raw_Data!J6406="","Not Rated",Raw_Data!J6406)</f>
        <v>0</v>
      </c>
      <c r="O6406">
        <f>Raw_Data!K6406</f>
        <v>42</v>
      </c>
      <c r="P6406" t="str">
        <f>IF(Raw_Data!K6406&lt;=30,"Within Time","Delayed")</f>
        <v>Delayed</v>
      </c>
    </row>
    <row r="6407" spans="1:16" x14ac:dyDescent="0.35">
      <c r="A6407" t="str">
        <f>Raw_Data!A6407</f>
        <v>981-49-7522</v>
      </c>
      <c r="B6407" s="2">
        <f>Raw_Data!B6407</f>
        <v>45417.260416666657</v>
      </c>
      <c r="C6407">
        <f>HOUR(Raw_Data!B6407)</f>
        <v>6</v>
      </c>
      <c r="D6407" t="str">
        <f>TEXT(Raw_Data!B6407,"mmm")</f>
        <v>May</v>
      </c>
      <c r="E6407">
        <f>YEAR(Raw_Data!B6407)</f>
        <v>2024</v>
      </c>
      <c r="F6407" t="str">
        <f>TEXT(Raw_Data!B6407,"mmm-yy")</f>
        <v>May-24</v>
      </c>
      <c r="G6407" t="str">
        <f>PROPER(Raw_Data!C6407&amp;". "&amp;Raw_Data!D6407)</f>
        <v>L. Rowntree</v>
      </c>
      <c r="H6407" t="str">
        <f>IF(OR(Raw_Data!E6407="M",Raw_Data!E6407="Male"),"Male",IF(OR(Raw_Data!E6407="F",Raw_Data!E6407="Female"),"Female","Not Confirmed"))</f>
        <v>Male</v>
      </c>
      <c r="I6407">
        <f>Raw_Data!F6407</f>
        <v>66</v>
      </c>
      <c r="J6407" t="str">
        <f>FLOOR(Raw_Data!F6407,10)&amp;"-"&amp;FLOOR(Raw_Data!F6407,10)+9</f>
        <v>60-69</v>
      </c>
      <c r="K6407" t="str">
        <f>Raw_Data!G6407</f>
        <v>Declined to Identify</v>
      </c>
      <c r="L6407" t="str">
        <f>Raw_Data!H6407</f>
        <v>General Practice</v>
      </c>
      <c r="M6407" t="str">
        <f>IF(Raw_Data!I6407=TRUE,"Admitted","Not Admitted")</f>
        <v>Admitted</v>
      </c>
      <c r="N6407">
        <f>IF(Raw_Data!J6407="","Not Rated",Raw_Data!J6407)</f>
        <v>8</v>
      </c>
      <c r="O6407">
        <f>Raw_Data!K6407</f>
        <v>19</v>
      </c>
      <c r="P6407" t="str">
        <f>IF(Raw_Data!K6407&lt;=30,"Within Time","Delayed")</f>
        <v>Within Time</v>
      </c>
    </row>
    <row r="6408" spans="1:16" x14ac:dyDescent="0.35">
      <c r="A6408" t="str">
        <f>Raw_Data!A6408</f>
        <v>897-63-2835</v>
      </c>
      <c r="B6408" s="2">
        <f>Raw_Data!B6408</f>
        <v>45417.308333333327</v>
      </c>
      <c r="C6408">
        <f>HOUR(Raw_Data!B6408)</f>
        <v>7</v>
      </c>
      <c r="D6408" t="str">
        <f>TEXT(Raw_Data!B6408,"mmm")</f>
        <v>May</v>
      </c>
      <c r="E6408">
        <f>YEAR(Raw_Data!B6408)</f>
        <v>2024</v>
      </c>
      <c r="F6408" t="str">
        <f>TEXT(Raw_Data!B6408,"mmm-yy")</f>
        <v>May-24</v>
      </c>
      <c r="G6408" t="str">
        <f>PROPER(Raw_Data!C6408&amp;". "&amp;Raw_Data!D6408)</f>
        <v>E. Methuen</v>
      </c>
      <c r="H6408" t="str">
        <f>IF(OR(Raw_Data!E6408="M",Raw_Data!E6408="Male"),"Male",IF(OR(Raw_Data!E6408="F",Raw_Data!E6408="Female"),"Female","Not Confirmed"))</f>
        <v>Male</v>
      </c>
      <c r="I6408">
        <f>Raw_Data!F6408</f>
        <v>49</v>
      </c>
      <c r="J6408" t="str">
        <f>FLOOR(Raw_Data!F6408,10)&amp;"-"&amp;FLOOR(Raw_Data!F6408,10)+9</f>
        <v>40-49</v>
      </c>
      <c r="K6408" t="str">
        <f>Raw_Data!G6408</f>
        <v>African American</v>
      </c>
      <c r="L6408" t="str">
        <f>Raw_Data!H6408</f>
        <v>General Practice</v>
      </c>
      <c r="M6408" t="str">
        <f>IF(Raw_Data!I6408=TRUE,"Admitted","Not Admitted")</f>
        <v>Admitted</v>
      </c>
      <c r="N6408" t="str">
        <f>IF(Raw_Data!J6408="","Not Rated",Raw_Data!J6408)</f>
        <v>Not Rated</v>
      </c>
      <c r="O6408">
        <f>Raw_Data!K6408</f>
        <v>48</v>
      </c>
      <c r="P6408" t="str">
        <f>IF(Raw_Data!K6408&lt;=30,"Within Time","Delayed")</f>
        <v>Delayed</v>
      </c>
    </row>
    <row r="6409" spans="1:16" x14ac:dyDescent="0.35">
      <c r="A6409" t="str">
        <f>Raw_Data!A6409</f>
        <v>449-44-7974</v>
      </c>
      <c r="B6409" s="2">
        <f>Raw_Data!B6409</f>
        <v>45417.316666666673</v>
      </c>
      <c r="C6409">
        <f>HOUR(Raw_Data!B6409)</f>
        <v>7</v>
      </c>
      <c r="D6409" t="str">
        <f>TEXT(Raw_Data!B6409,"mmm")</f>
        <v>May</v>
      </c>
      <c r="E6409">
        <f>YEAR(Raw_Data!B6409)</f>
        <v>2024</v>
      </c>
      <c r="F6409" t="str">
        <f>TEXT(Raw_Data!B6409,"mmm-yy")</f>
        <v>May-24</v>
      </c>
      <c r="G6409" t="str">
        <f>PROPER(Raw_Data!C6409&amp;". "&amp;Raw_Data!D6409)</f>
        <v>U. Ainsworth</v>
      </c>
      <c r="H6409" t="str">
        <f>IF(OR(Raw_Data!E6409="M",Raw_Data!E6409="Male"),"Male",IF(OR(Raw_Data!E6409="F",Raw_Data!E6409="Female"),"Female","Not Confirmed"))</f>
        <v>Female</v>
      </c>
      <c r="I6409">
        <f>Raw_Data!F6409</f>
        <v>31</v>
      </c>
      <c r="J6409" t="str">
        <f>FLOOR(Raw_Data!F6409,10)&amp;"-"&amp;FLOOR(Raw_Data!F6409,10)+9</f>
        <v>30-39</v>
      </c>
      <c r="K6409" t="str">
        <f>Raw_Data!G6409</f>
        <v>Declined to Identify</v>
      </c>
      <c r="L6409" t="str">
        <f>Raw_Data!H6409</f>
        <v>None</v>
      </c>
      <c r="M6409" t="str">
        <f>IF(Raw_Data!I6409=TRUE,"Admitted","Not Admitted")</f>
        <v>Admitted</v>
      </c>
      <c r="N6409" t="str">
        <f>IF(Raw_Data!J6409="","Not Rated",Raw_Data!J6409)</f>
        <v>Not Rated</v>
      </c>
      <c r="O6409">
        <f>Raw_Data!K6409</f>
        <v>37</v>
      </c>
      <c r="P6409" t="str">
        <f>IF(Raw_Data!K6409&lt;=30,"Within Time","Delayed")</f>
        <v>Delayed</v>
      </c>
    </row>
    <row r="6410" spans="1:16" x14ac:dyDescent="0.35">
      <c r="A6410" t="str">
        <f>Raw_Data!A6410</f>
        <v>292-26-2086</v>
      </c>
      <c r="B6410" s="2">
        <f>Raw_Data!B6410</f>
        <v>45417.349305555559</v>
      </c>
      <c r="C6410">
        <f>HOUR(Raw_Data!B6410)</f>
        <v>8</v>
      </c>
      <c r="D6410" t="str">
        <f>TEXT(Raw_Data!B6410,"mmm")</f>
        <v>May</v>
      </c>
      <c r="E6410">
        <f>YEAR(Raw_Data!B6410)</f>
        <v>2024</v>
      </c>
      <c r="F6410" t="str">
        <f>TEXT(Raw_Data!B6410,"mmm-yy")</f>
        <v>May-24</v>
      </c>
      <c r="G6410" t="str">
        <f>PROPER(Raw_Data!C6410&amp;". "&amp;Raw_Data!D6410)</f>
        <v>Z. Pemberton</v>
      </c>
      <c r="H6410" t="str">
        <f>IF(OR(Raw_Data!E6410="M",Raw_Data!E6410="Male"),"Male",IF(OR(Raw_Data!E6410="F",Raw_Data!E6410="Female"),"Female","Not Confirmed"))</f>
        <v>Male</v>
      </c>
      <c r="I6410">
        <f>Raw_Data!F6410</f>
        <v>75</v>
      </c>
      <c r="J6410" t="str">
        <f>FLOOR(Raw_Data!F6410,10)&amp;"-"&amp;FLOOR(Raw_Data!F6410,10)+9</f>
        <v>70-79</v>
      </c>
      <c r="K6410" t="str">
        <f>Raw_Data!G6410</f>
        <v>Pacific Islander</v>
      </c>
      <c r="L6410" t="str">
        <f>Raw_Data!H6410</f>
        <v>Renal</v>
      </c>
      <c r="M6410" t="str">
        <f>IF(Raw_Data!I6410=TRUE,"Admitted","Not Admitted")</f>
        <v>Not Admitted</v>
      </c>
      <c r="N6410">
        <f>IF(Raw_Data!J6410="","Not Rated",Raw_Data!J6410)</f>
        <v>9</v>
      </c>
      <c r="O6410">
        <f>Raw_Data!K6410</f>
        <v>42</v>
      </c>
      <c r="P6410" t="str">
        <f>IF(Raw_Data!K6410&lt;=30,"Within Time","Delayed")</f>
        <v>Delayed</v>
      </c>
    </row>
    <row r="6411" spans="1:16" x14ac:dyDescent="0.35">
      <c r="A6411" t="str">
        <f>Raw_Data!A6411</f>
        <v>228-26-8787</v>
      </c>
      <c r="B6411" s="2">
        <f>Raw_Data!B6411</f>
        <v>45417.354166666657</v>
      </c>
      <c r="C6411">
        <f>HOUR(Raw_Data!B6411)</f>
        <v>8</v>
      </c>
      <c r="D6411" t="str">
        <f>TEXT(Raw_Data!B6411,"mmm")</f>
        <v>May</v>
      </c>
      <c r="E6411">
        <f>YEAR(Raw_Data!B6411)</f>
        <v>2024</v>
      </c>
      <c r="F6411" t="str">
        <f>TEXT(Raw_Data!B6411,"mmm-yy")</f>
        <v>May-24</v>
      </c>
      <c r="G6411" t="str">
        <f>PROPER(Raw_Data!C6411&amp;". "&amp;Raw_Data!D6411)</f>
        <v>F. Sheffield</v>
      </c>
      <c r="H6411" t="str">
        <f>IF(OR(Raw_Data!E6411="M",Raw_Data!E6411="Male"),"Male",IF(OR(Raw_Data!E6411="F",Raw_Data!E6411="Female"),"Female","Not Confirmed"))</f>
        <v>Female</v>
      </c>
      <c r="I6411">
        <f>Raw_Data!F6411</f>
        <v>78</v>
      </c>
      <c r="J6411" t="str">
        <f>FLOOR(Raw_Data!F6411,10)&amp;"-"&amp;FLOOR(Raw_Data!F6411,10)+9</f>
        <v>70-79</v>
      </c>
      <c r="K6411" t="str">
        <f>Raw_Data!G6411</f>
        <v>African American</v>
      </c>
      <c r="L6411" t="str">
        <f>Raw_Data!H6411</f>
        <v>None</v>
      </c>
      <c r="M6411" t="str">
        <f>IF(Raw_Data!I6411=TRUE,"Admitted","Not Admitted")</f>
        <v>Not Admitted</v>
      </c>
      <c r="N6411" t="str">
        <f>IF(Raw_Data!J6411="","Not Rated",Raw_Data!J6411)</f>
        <v>Not Rated</v>
      </c>
      <c r="O6411">
        <f>Raw_Data!K6411</f>
        <v>22</v>
      </c>
      <c r="P6411" t="str">
        <f>IF(Raw_Data!K6411&lt;=30,"Within Time","Delayed")</f>
        <v>Within Time</v>
      </c>
    </row>
    <row r="6412" spans="1:16" x14ac:dyDescent="0.35">
      <c r="A6412" t="str">
        <f>Raw_Data!A6412</f>
        <v>813-34-3491</v>
      </c>
      <c r="B6412" s="2">
        <f>Raw_Data!B6412</f>
        <v>45417.402083333327</v>
      </c>
      <c r="C6412">
        <f>HOUR(Raw_Data!B6412)</f>
        <v>9</v>
      </c>
      <c r="D6412" t="str">
        <f>TEXT(Raw_Data!B6412,"mmm")</f>
        <v>May</v>
      </c>
      <c r="E6412">
        <f>YEAR(Raw_Data!B6412)</f>
        <v>2024</v>
      </c>
      <c r="F6412" t="str">
        <f>TEXT(Raw_Data!B6412,"mmm-yy")</f>
        <v>May-24</v>
      </c>
      <c r="G6412" t="str">
        <f>PROPER(Raw_Data!C6412&amp;". "&amp;Raw_Data!D6412)</f>
        <v>X. Merriweather</v>
      </c>
      <c r="H6412" t="str">
        <f>IF(OR(Raw_Data!E6412="M",Raw_Data!E6412="Male"),"Male",IF(OR(Raw_Data!E6412="F",Raw_Data!E6412="Female"),"Female","Not Confirmed"))</f>
        <v>Male</v>
      </c>
      <c r="I6412">
        <f>Raw_Data!F6412</f>
        <v>42</v>
      </c>
      <c r="J6412" t="str">
        <f>FLOOR(Raw_Data!F6412,10)&amp;"-"&amp;FLOOR(Raw_Data!F6412,10)+9</f>
        <v>40-49</v>
      </c>
      <c r="K6412" t="str">
        <f>Raw_Data!G6412</f>
        <v>Unknown</v>
      </c>
      <c r="L6412" t="str">
        <f>Raw_Data!H6412</f>
        <v>General Practice</v>
      </c>
      <c r="M6412" t="str">
        <f>IF(Raw_Data!I6412=TRUE,"Admitted","Not Admitted")</f>
        <v>Admitted</v>
      </c>
      <c r="N6412" t="str">
        <f>IF(Raw_Data!J6412="","Not Rated",Raw_Data!J6412)</f>
        <v>Not Rated</v>
      </c>
      <c r="O6412">
        <f>Raw_Data!K6412</f>
        <v>50</v>
      </c>
      <c r="P6412" t="str">
        <f>IF(Raw_Data!K6412&lt;=30,"Within Time","Delayed")</f>
        <v>Delayed</v>
      </c>
    </row>
    <row r="6413" spans="1:16" x14ac:dyDescent="0.35">
      <c r="A6413" t="str">
        <f>Raw_Data!A6413</f>
        <v>381-67-5695</v>
      </c>
      <c r="B6413" s="2">
        <f>Raw_Data!B6413</f>
        <v>45417.461111111108</v>
      </c>
      <c r="C6413">
        <f>HOUR(Raw_Data!B6413)</f>
        <v>11</v>
      </c>
      <c r="D6413" t="str">
        <f>TEXT(Raw_Data!B6413,"mmm")</f>
        <v>May</v>
      </c>
      <c r="E6413">
        <f>YEAR(Raw_Data!B6413)</f>
        <v>2024</v>
      </c>
      <c r="F6413" t="str">
        <f>TEXT(Raw_Data!B6413,"mmm-yy")</f>
        <v>May-24</v>
      </c>
      <c r="G6413" t="str">
        <f>PROPER(Raw_Data!C6413&amp;". "&amp;Raw_Data!D6413)</f>
        <v>T. Glasspool</v>
      </c>
      <c r="H6413" t="str">
        <f>IF(OR(Raw_Data!E6413="M",Raw_Data!E6413="Male"),"Male",IF(OR(Raw_Data!E6413="F",Raw_Data!E6413="Female"),"Female","Not Confirmed"))</f>
        <v>Female</v>
      </c>
      <c r="I6413">
        <f>Raw_Data!F6413</f>
        <v>64</v>
      </c>
      <c r="J6413" t="str">
        <f>FLOOR(Raw_Data!F6413,10)&amp;"-"&amp;FLOOR(Raw_Data!F6413,10)+9</f>
        <v>60-69</v>
      </c>
      <c r="K6413" t="str">
        <f>Raw_Data!G6413</f>
        <v>African American</v>
      </c>
      <c r="L6413" t="str">
        <f>Raw_Data!H6413</f>
        <v>None</v>
      </c>
      <c r="M6413" t="str">
        <f>IF(Raw_Data!I6413=TRUE,"Admitted","Not Admitted")</f>
        <v>Not Admitted</v>
      </c>
      <c r="N6413" t="str">
        <f>IF(Raw_Data!J6413="","Not Rated",Raw_Data!J6413)</f>
        <v>Not Rated</v>
      </c>
      <c r="O6413">
        <f>Raw_Data!K6413</f>
        <v>18</v>
      </c>
      <c r="P6413" t="str">
        <f>IF(Raw_Data!K6413&lt;=30,"Within Time","Delayed")</f>
        <v>Within Time</v>
      </c>
    </row>
    <row r="6414" spans="1:16" x14ac:dyDescent="0.35">
      <c r="A6414" t="str">
        <f>Raw_Data!A6414</f>
        <v>758-23-1354</v>
      </c>
      <c r="B6414" s="2">
        <f>Raw_Data!B6414</f>
        <v>45417.56527777778</v>
      </c>
      <c r="C6414">
        <f>HOUR(Raw_Data!B6414)</f>
        <v>13</v>
      </c>
      <c r="D6414" t="str">
        <f>TEXT(Raw_Data!B6414,"mmm")</f>
        <v>May</v>
      </c>
      <c r="E6414">
        <f>YEAR(Raw_Data!B6414)</f>
        <v>2024</v>
      </c>
      <c r="F6414" t="str">
        <f>TEXT(Raw_Data!B6414,"mmm-yy")</f>
        <v>May-24</v>
      </c>
      <c r="G6414" t="str">
        <f>PROPER(Raw_Data!C6414&amp;". "&amp;Raw_Data!D6414)</f>
        <v>S. Ashcombe</v>
      </c>
      <c r="H6414" t="str">
        <f>IF(OR(Raw_Data!E6414="M",Raw_Data!E6414="Male"),"Male",IF(OR(Raw_Data!E6414="F",Raw_Data!E6414="Female"),"Female","Not Confirmed"))</f>
        <v>Male</v>
      </c>
      <c r="I6414">
        <f>Raw_Data!F6414</f>
        <v>5</v>
      </c>
      <c r="J6414" t="str">
        <f>FLOOR(Raw_Data!F6414,10)&amp;"-"&amp;FLOOR(Raw_Data!F6414,10)+9</f>
        <v>0-9</v>
      </c>
      <c r="K6414" t="str">
        <f>Raw_Data!G6414</f>
        <v>Two or More Races</v>
      </c>
      <c r="L6414" t="str">
        <f>Raw_Data!H6414</f>
        <v>Cardiology</v>
      </c>
      <c r="M6414" t="str">
        <f>IF(Raw_Data!I6414=TRUE,"Admitted","Not Admitted")</f>
        <v>Admitted</v>
      </c>
      <c r="N6414" t="str">
        <f>IF(Raw_Data!J6414="","Not Rated",Raw_Data!J6414)</f>
        <v>Not Rated</v>
      </c>
      <c r="O6414">
        <f>Raw_Data!K6414</f>
        <v>57</v>
      </c>
      <c r="P6414" t="str">
        <f>IF(Raw_Data!K6414&lt;=30,"Within Time","Delayed")</f>
        <v>Delayed</v>
      </c>
    </row>
    <row r="6415" spans="1:16" x14ac:dyDescent="0.35">
      <c r="A6415" t="str">
        <f>Raw_Data!A6415</f>
        <v>726-30-7204</v>
      </c>
      <c r="B6415" s="2">
        <f>Raw_Data!B6415</f>
        <v>45417.749305555553</v>
      </c>
      <c r="C6415">
        <f>HOUR(Raw_Data!B6415)</f>
        <v>17</v>
      </c>
      <c r="D6415" t="str">
        <f>TEXT(Raw_Data!B6415,"mmm")</f>
        <v>May</v>
      </c>
      <c r="E6415">
        <f>YEAR(Raw_Data!B6415)</f>
        <v>2024</v>
      </c>
      <c r="F6415" t="str">
        <f>TEXT(Raw_Data!B6415,"mmm-yy")</f>
        <v>May-24</v>
      </c>
      <c r="G6415" t="str">
        <f>PROPER(Raw_Data!C6415&amp;". "&amp;Raw_Data!D6415)</f>
        <v>M. Buff</v>
      </c>
      <c r="H6415" t="str">
        <f>IF(OR(Raw_Data!E6415="M",Raw_Data!E6415="Male"),"Male",IF(OR(Raw_Data!E6415="F",Raw_Data!E6415="Female"),"Female","Not Confirmed"))</f>
        <v>Female</v>
      </c>
      <c r="I6415">
        <f>Raw_Data!F6415</f>
        <v>43</v>
      </c>
      <c r="J6415" t="str">
        <f>FLOOR(Raw_Data!F6415,10)&amp;"-"&amp;FLOOR(Raw_Data!F6415,10)+9</f>
        <v>40-49</v>
      </c>
      <c r="K6415" t="str">
        <f>Raw_Data!G6415</f>
        <v>Asian</v>
      </c>
      <c r="L6415" t="str">
        <f>Raw_Data!H6415</f>
        <v>General Practice</v>
      </c>
      <c r="M6415" t="str">
        <f>IF(Raw_Data!I6415=TRUE,"Admitted","Not Admitted")</f>
        <v>Admitted</v>
      </c>
      <c r="N6415" t="str">
        <f>IF(Raw_Data!J6415="","Not Rated",Raw_Data!J6415)</f>
        <v>Not Rated</v>
      </c>
      <c r="O6415">
        <f>Raw_Data!K6415</f>
        <v>21</v>
      </c>
      <c r="P6415" t="str">
        <f>IF(Raw_Data!K6415&lt;=30,"Within Time","Delayed")</f>
        <v>Within Time</v>
      </c>
    </row>
    <row r="6416" spans="1:16" x14ac:dyDescent="0.35">
      <c r="A6416" t="str">
        <f>Raw_Data!A6416</f>
        <v>188-93-1504</v>
      </c>
      <c r="B6416" s="2">
        <f>Raw_Data!B6416</f>
        <v>45417.935416666667</v>
      </c>
      <c r="C6416">
        <f>HOUR(Raw_Data!B6416)</f>
        <v>22</v>
      </c>
      <c r="D6416" t="str">
        <f>TEXT(Raw_Data!B6416,"mmm")</f>
        <v>May</v>
      </c>
      <c r="E6416">
        <f>YEAR(Raw_Data!B6416)</f>
        <v>2024</v>
      </c>
      <c r="F6416" t="str">
        <f>TEXT(Raw_Data!B6416,"mmm-yy")</f>
        <v>May-24</v>
      </c>
      <c r="G6416" t="str">
        <f>PROPER(Raw_Data!C6416&amp;". "&amp;Raw_Data!D6416)</f>
        <v>F. Garfield</v>
      </c>
      <c r="H6416" t="str">
        <f>IF(OR(Raw_Data!E6416="M",Raw_Data!E6416="Male"),"Male",IF(OR(Raw_Data!E6416="F",Raw_Data!E6416="Female"),"Female","Not Confirmed"))</f>
        <v>Male</v>
      </c>
      <c r="I6416">
        <f>Raw_Data!F6416</f>
        <v>74</v>
      </c>
      <c r="J6416" t="str">
        <f>FLOOR(Raw_Data!F6416,10)&amp;"-"&amp;FLOOR(Raw_Data!F6416,10)+9</f>
        <v>70-79</v>
      </c>
      <c r="K6416" t="str">
        <f>Raw_Data!G6416</f>
        <v>Unknown</v>
      </c>
      <c r="L6416" t="str">
        <f>Raw_Data!H6416</f>
        <v>None</v>
      </c>
      <c r="M6416" t="str">
        <f>IF(Raw_Data!I6416=TRUE,"Admitted","Not Admitted")</f>
        <v>Admitted</v>
      </c>
      <c r="N6416" t="str">
        <f>IF(Raw_Data!J6416="","Not Rated",Raw_Data!J6416)</f>
        <v>Not Rated</v>
      </c>
      <c r="O6416">
        <f>Raw_Data!K6416</f>
        <v>56</v>
      </c>
      <c r="P6416" t="str">
        <f>IF(Raw_Data!K6416&lt;=30,"Within Time","Delayed")</f>
        <v>Delayed</v>
      </c>
    </row>
    <row r="6417" spans="1:16" x14ac:dyDescent="0.35">
      <c r="A6417" t="str">
        <f>Raw_Data!A6417</f>
        <v>136-22-9514</v>
      </c>
      <c r="B6417" s="2">
        <f>Raw_Data!B6417</f>
        <v>45417.958333333343</v>
      </c>
      <c r="C6417">
        <f>HOUR(Raw_Data!B6417)</f>
        <v>23</v>
      </c>
      <c r="D6417" t="str">
        <f>TEXT(Raw_Data!B6417,"mmm")</f>
        <v>May</v>
      </c>
      <c r="E6417">
        <f>YEAR(Raw_Data!B6417)</f>
        <v>2024</v>
      </c>
      <c r="F6417" t="str">
        <f>TEXT(Raw_Data!B6417,"mmm-yy")</f>
        <v>May-24</v>
      </c>
      <c r="G6417" t="str">
        <f>PROPER(Raw_Data!C6417&amp;". "&amp;Raw_Data!D6417)</f>
        <v>T. Tunstall</v>
      </c>
      <c r="H6417" t="str">
        <f>IF(OR(Raw_Data!E6417="M",Raw_Data!E6417="Male"),"Male",IF(OR(Raw_Data!E6417="F",Raw_Data!E6417="Female"),"Female","Not Confirmed"))</f>
        <v>Male</v>
      </c>
      <c r="I6417">
        <f>Raw_Data!F6417</f>
        <v>12</v>
      </c>
      <c r="J6417" t="str">
        <f>FLOOR(Raw_Data!F6417,10)&amp;"-"&amp;FLOOR(Raw_Data!F6417,10)+9</f>
        <v>10-19</v>
      </c>
      <c r="K6417" t="str">
        <f>Raw_Data!G6417</f>
        <v>White</v>
      </c>
      <c r="L6417" t="str">
        <f>Raw_Data!H6417</f>
        <v>General Practice</v>
      </c>
      <c r="M6417" t="str">
        <f>IF(Raw_Data!I6417=TRUE,"Admitted","Not Admitted")</f>
        <v>Not Admitted</v>
      </c>
      <c r="N6417" t="str">
        <f>IF(Raw_Data!J6417="","Not Rated",Raw_Data!J6417)</f>
        <v>Not Rated</v>
      </c>
      <c r="O6417">
        <f>Raw_Data!K6417</f>
        <v>22</v>
      </c>
      <c r="P6417" t="str">
        <f>IF(Raw_Data!K6417&lt;=30,"Within Time","Delayed")</f>
        <v>Within Time</v>
      </c>
    </row>
    <row r="6418" spans="1:16" x14ac:dyDescent="0.35">
      <c r="A6418" t="str">
        <f>Raw_Data!A6418</f>
        <v>973-96-5076</v>
      </c>
      <c r="B6418" s="2">
        <f>Raw_Data!B6418</f>
        <v>45417.98333333333</v>
      </c>
      <c r="C6418">
        <f>HOUR(Raw_Data!B6418)</f>
        <v>23</v>
      </c>
      <c r="D6418" t="str">
        <f>TEXT(Raw_Data!B6418,"mmm")</f>
        <v>May</v>
      </c>
      <c r="E6418">
        <f>YEAR(Raw_Data!B6418)</f>
        <v>2024</v>
      </c>
      <c r="F6418" t="str">
        <f>TEXT(Raw_Data!B6418,"mmm-yy")</f>
        <v>May-24</v>
      </c>
      <c r="G6418" t="str">
        <f>PROPER(Raw_Data!C6418&amp;". "&amp;Raw_Data!D6418)</f>
        <v>V. Wadsworth</v>
      </c>
      <c r="H6418" t="str">
        <f>IF(OR(Raw_Data!E6418="M",Raw_Data!E6418="Male"),"Male",IF(OR(Raw_Data!E6418="F",Raw_Data!E6418="Female"),"Female","Not Confirmed"))</f>
        <v>Male</v>
      </c>
      <c r="I6418">
        <f>Raw_Data!F6418</f>
        <v>48</v>
      </c>
      <c r="J6418" t="str">
        <f>FLOOR(Raw_Data!F6418,10)&amp;"-"&amp;FLOOR(Raw_Data!F6418,10)+9</f>
        <v>40-49</v>
      </c>
      <c r="K6418" t="str">
        <f>Raw_Data!G6418</f>
        <v>African American</v>
      </c>
      <c r="L6418" t="str">
        <f>Raw_Data!H6418</f>
        <v>General Practice</v>
      </c>
      <c r="M6418" t="str">
        <f>IF(Raw_Data!I6418=TRUE,"Admitted","Not Admitted")</f>
        <v>Not Admitted</v>
      </c>
      <c r="N6418" t="str">
        <f>IF(Raw_Data!J6418="","Not Rated",Raw_Data!J6418)</f>
        <v>Not Rated</v>
      </c>
      <c r="O6418">
        <f>Raw_Data!K6418</f>
        <v>29</v>
      </c>
      <c r="P6418" t="str">
        <f>IF(Raw_Data!K6418&lt;=30,"Within Time","Delayed")</f>
        <v>Within Time</v>
      </c>
    </row>
    <row r="6419" spans="1:16" x14ac:dyDescent="0.35">
      <c r="A6419" t="str">
        <f>Raw_Data!A6419</f>
        <v>935-62-4487</v>
      </c>
      <c r="B6419" s="2">
        <f>Raw_Data!B6419</f>
        <v>45418.081944444442</v>
      </c>
      <c r="C6419">
        <f>HOUR(Raw_Data!B6419)</f>
        <v>1</v>
      </c>
      <c r="D6419" t="str">
        <f>TEXT(Raw_Data!B6419,"mmm")</f>
        <v>May</v>
      </c>
      <c r="E6419">
        <f>YEAR(Raw_Data!B6419)</f>
        <v>2024</v>
      </c>
      <c r="F6419" t="str">
        <f>TEXT(Raw_Data!B6419,"mmm-yy")</f>
        <v>May-24</v>
      </c>
      <c r="G6419" t="str">
        <f>PROPER(Raw_Data!C6419&amp;". "&amp;Raw_Data!D6419)</f>
        <v>H. Fairbairn</v>
      </c>
      <c r="H6419" t="str">
        <f>IF(OR(Raw_Data!E6419="M",Raw_Data!E6419="Male"),"Male",IF(OR(Raw_Data!E6419="F",Raw_Data!E6419="Female"),"Female","Not Confirmed"))</f>
        <v>Male</v>
      </c>
      <c r="I6419">
        <f>Raw_Data!F6419</f>
        <v>66</v>
      </c>
      <c r="J6419" t="str">
        <f>FLOOR(Raw_Data!F6419,10)&amp;"-"&amp;FLOOR(Raw_Data!F6419,10)+9</f>
        <v>60-69</v>
      </c>
      <c r="K6419" t="str">
        <f>Raw_Data!G6419</f>
        <v>Asian</v>
      </c>
      <c r="L6419" t="str">
        <f>Raw_Data!H6419</f>
        <v>General Practice</v>
      </c>
      <c r="M6419" t="str">
        <f>IF(Raw_Data!I6419=TRUE,"Admitted","Not Admitted")</f>
        <v>Not Admitted</v>
      </c>
      <c r="N6419" t="str">
        <f>IF(Raw_Data!J6419="","Not Rated",Raw_Data!J6419)</f>
        <v>Not Rated</v>
      </c>
      <c r="O6419">
        <f>Raw_Data!K6419</f>
        <v>12</v>
      </c>
      <c r="P6419" t="str">
        <f>IF(Raw_Data!K6419&lt;=30,"Within Time","Delayed")</f>
        <v>Within Time</v>
      </c>
    </row>
    <row r="6420" spans="1:16" x14ac:dyDescent="0.35">
      <c r="A6420" t="str">
        <f>Raw_Data!A6420</f>
        <v>936-43-3441</v>
      </c>
      <c r="B6420" s="2">
        <f>Raw_Data!B6420</f>
        <v>45418.488194444442</v>
      </c>
      <c r="C6420">
        <f>HOUR(Raw_Data!B6420)</f>
        <v>11</v>
      </c>
      <c r="D6420" t="str">
        <f>TEXT(Raw_Data!B6420,"mmm")</f>
        <v>May</v>
      </c>
      <c r="E6420">
        <f>YEAR(Raw_Data!B6420)</f>
        <v>2024</v>
      </c>
      <c r="F6420" t="str">
        <f>TEXT(Raw_Data!B6420,"mmm-yy")</f>
        <v>May-24</v>
      </c>
      <c r="G6420" t="str">
        <f>PROPER(Raw_Data!C6420&amp;". "&amp;Raw_Data!D6420)</f>
        <v>N. Jessop</v>
      </c>
      <c r="H6420" t="str">
        <f>IF(OR(Raw_Data!E6420="M",Raw_Data!E6420="Male"),"Male",IF(OR(Raw_Data!E6420="F",Raw_Data!E6420="Female"),"Female","Not Confirmed"))</f>
        <v>Female</v>
      </c>
      <c r="I6420">
        <f>Raw_Data!F6420</f>
        <v>45</v>
      </c>
      <c r="J6420" t="str">
        <f>FLOOR(Raw_Data!F6420,10)&amp;"-"&amp;FLOOR(Raw_Data!F6420,10)+9</f>
        <v>40-49</v>
      </c>
      <c r="K6420" t="str">
        <f>Raw_Data!G6420</f>
        <v>White</v>
      </c>
      <c r="L6420" t="str">
        <f>Raw_Data!H6420</f>
        <v>None</v>
      </c>
      <c r="M6420" t="str">
        <f>IF(Raw_Data!I6420=TRUE,"Admitted","Not Admitted")</f>
        <v>Admitted</v>
      </c>
      <c r="N6420">
        <f>IF(Raw_Data!J6420="","Not Rated",Raw_Data!J6420)</f>
        <v>3</v>
      </c>
      <c r="O6420">
        <f>Raw_Data!K6420</f>
        <v>45</v>
      </c>
      <c r="P6420" t="str">
        <f>IF(Raw_Data!K6420&lt;=30,"Within Time","Delayed")</f>
        <v>Delayed</v>
      </c>
    </row>
    <row r="6421" spans="1:16" x14ac:dyDescent="0.35">
      <c r="A6421" t="str">
        <f>Raw_Data!A6421</f>
        <v>204-97-4940</v>
      </c>
      <c r="B6421" s="2">
        <f>Raw_Data!B6421</f>
        <v>45418.558333333327</v>
      </c>
      <c r="C6421">
        <f>HOUR(Raw_Data!B6421)</f>
        <v>13</v>
      </c>
      <c r="D6421" t="str">
        <f>TEXT(Raw_Data!B6421,"mmm")</f>
        <v>May</v>
      </c>
      <c r="E6421">
        <f>YEAR(Raw_Data!B6421)</f>
        <v>2024</v>
      </c>
      <c r="F6421" t="str">
        <f>TEXT(Raw_Data!B6421,"mmm-yy")</f>
        <v>May-24</v>
      </c>
      <c r="G6421" t="str">
        <f>PROPER(Raw_Data!C6421&amp;". "&amp;Raw_Data!D6421)</f>
        <v>A. Gwillim</v>
      </c>
      <c r="H6421" t="str">
        <f>IF(OR(Raw_Data!E6421="M",Raw_Data!E6421="Male"),"Male",IF(OR(Raw_Data!E6421="F",Raw_Data!E6421="Female"),"Female","Not Confirmed"))</f>
        <v>Female</v>
      </c>
      <c r="I6421">
        <f>Raw_Data!F6421</f>
        <v>53</v>
      </c>
      <c r="J6421" t="str">
        <f>FLOOR(Raw_Data!F6421,10)&amp;"-"&amp;FLOOR(Raw_Data!F6421,10)+9</f>
        <v>50-59</v>
      </c>
      <c r="K6421" t="str">
        <f>Raw_Data!G6421</f>
        <v>White</v>
      </c>
      <c r="L6421" t="str">
        <f>Raw_Data!H6421</f>
        <v>None</v>
      </c>
      <c r="M6421" t="str">
        <f>IF(Raw_Data!I6421=TRUE,"Admitted","Not Admitted")</f>
        <v>Not Admitted</v>
      </c>
      <c r="N6421" t="str">
        <f>IF(Raw_Data!J6421="","Not Rated",Raw_Data!J6421)</f>
        <v>Not Rated</v>
      </c>
      <c r="O6421">
        <f>Raw_Data!K6421</f>
        <v>25</v>
      </c>
      <c r="P6421" t="str">
        <f>IF(Raw_Data!K6421&lt;=30,"Within Time","Delayed")</f>
        <v>Within Time</v>
      </c>
    </row>
    <row r="6422" spans="1:16" x14ac:dyDescent="0.35">
      <c r="A6422" t="str">
        <f>Raw_Data!A6422</f>
        <v>205-50-1898</v>
      </c>
      <c r="B6422" s="2">
        <f>Raw_Data!B6422</f>
        <v>45418.569444444453</v>
      </c>
      <c r="C6422">
        <f>HOUR(Raw_Data!B6422)</f>
        <v>13</v>
      </c>
      <c r="D6422" t="str">
        <f>TEXT(Raw_Data!B6422,"mmm")</f>
        <v>May</v>
      </c>
      <c r="E6422">
        <f>YEAR(Raw_Data!B6422)</f>
        <v>2024</v>
      </c>
      <c r="F6422" t="str">
        <f>TEXT(Raw_Data!B6422,"mmm-yy")</f>
        <v>May-24</v>
      </c>
      <c r="G6422" t="str">
        <f>PROPER(Raw_Data!C6422&amp;". "&amp;Raw_Data!D6422)</f>
        <v>U. Bannister</v>
      </c>
      <c r="H6422" t="str">
        <f>IF(OR(Raw_Data!E6422="M",Raw_Data!E6422="Male"),"Male",IF(OR(Raw_Data!E6422="F",Raw_Data!E6422="Female"),"Female","Not Confirmed"))</f>
        <v>Male</v>
      </c>
      <c r="I6422">
        <f>Raw_Data!F6422</f>
        <v>65</v>
      </c>
      <c r="J6422" t="str">
        <f>FLOOR(Raw_Data!F6422,10)&amp;"-"&amp;FLOOR(Raw_Data!F6422,10)+9</f>
        <v>60-69</v>
      </c>
      <c r="K6422" t="str">
        <f>Raw_Data!G6422</f>
        <v>White</v>
      </c>
      <c r="L6422" t="str">
        <f>Raw_Data!H6422</f>
        <v>General Practice</v>
      </c>
      <c r="M6422" t="str">
        <f>IF(Raw_Data!I6422=TRUE,"Admitted","Not Admitted")</f>
        <v>Admitted</v>
      </c>
      <c r="N6422" t="str">
        <f>IF(Raw_Data!J6422="","Not Rated",Raw_Data!J6422)</f>
        <v>Not Rated</v>
      </c>
      <c r="O6422">
        <f>Raw_Data!K6422</f>
        <v>23</v>
      </c>
      <c r="P6422" t="str">
        <f>IF(Raw_Data!K6422&lt;=30,"Within Time","Delayed")</f>
        <v>Within Time</v>
      </c>
    </row>
    <row r="6423" spans="1:16" x14ac:dyDescent="0.35">
      <c r="A6423" t="str">
        <f>Raw_Data!A6423</f>
        <v>655-99-6831</v>
      </c>
      <c r="B6423" s="2">
        <f>Raw_Data!B6423</f>
        <v>45418.625</v>
      </c>
      <c r="C6423">
        <f>HOUR(Raw_Data!B6423)</f>
        <v>15</v>
      </c>
      <c r="D6423" t="str">
        <f>TEXT(Raw_Data!B6423,"mmm")</f>
        <v>May</v>
      </c>
      <c r="E6423">
        <f>YEAR(Raw_Data!B6423)</f>
        <v>2024</v>
      </c>
      <c r="F6423" t="str">
        <f>TEXT(Raw_Data!B6423,"mmm-yy")</f>
        <v>May-24</v>
      </c>
      <c r="G6423" t="str">
        <f>PROPER(Raw_Data!C6423&amp;". "&amp;Raw_Data!D6423)</f>
        <v>W. Nethercott</v>
      </c>
      <c r="H6423" t="str">
        <f>IF(OR(Raw_Data!E6423="M",Raw_Data!E6423="Male"),"Male",IF(OR(Raw_Data!E6423="F",Raw_Data!E6423="Female"),"Female","Not Confirmed"))</f>
        <v>Female</v>
      </c>
      <c r="I6423">
        <f>Raw_Data!F6423</f>
        <v>68</v>
      </c>
      <c r="J6423" t="str">
        <f>FLOOR(Raw_Data!F6423,10)&amp;"-"&amp;FLOOR(Raw_Data!F6423,10)+9</f>
        <v>60-69</v>
      </c>
      <c r="K6423" t="str">
        <f>Raw_Data!G6423</f>
        <v>Two or More Races</v>
      </c>
      <c r="L6423" t="str">
        <f>Raw_Data!H6423</f>
        <v>None</v>
      </c>
      <c r="M6423" t="str">
        <f>IF(Raw_Data!I6423=TRUE,"Admitted","Not Admitted")</f>
        <v>Not Admitted</v>
      </c>
      <c r="N6423" t="str">
        <f>IF(Raw_Data!J6423="","Not Rated",Raw_Data!J6423)</f>
        <v>Not Rated</v>
      </c>
      <c r="O6423">
        <f>Raw_Data!K6423</f>
        <v>13</v>
      </c>
      <c r="P6423" t="str">
        <f>IF(Raw_Data!K6423&lt;=30,"Within Time","Delayed")</f>
        <v>Within Time</v>
      </c>
    </row>
    <row r="6424" spans="1:16" x14ac:dyDescent="0.35">
      <c r="A6424" t="str">
        <f>Raw_Data!A6424</f>
        <v>704-37-1600</v>
      </c>
      <c r="B6424" s="2">
        <f>Raw_Data!B6424</f>
        <v>45418.658333333333</v>
      </c>
      <c r="C6424">
        <f>HOUR(Raw_Data!B6424)</f>
        <v>15</v>
      </c>
      <c r="D6424" t="str">
        <f>TEXT(Raw_Data!B6424,"mmm")</f>
        <v>May</v>
      </c>
      <c r="E6424">
        <f>YEAR(Raw_Data!B6424)</f>
        <v>2024</v>
      </c>
      <c r="F6424" t="str">
        <f>TEXT(Raw_Data!B6424,"mmm-yy")</f>
        <v>May-24</v>
      </c>
      <c r="G6424" t="str">
        <f>PROPER(Raw_Data!C6424&amp;". "&amp;Raw_Data!D6424)</f>
        <v>I. Verity</v>
      </c>
      <c r="H6424" t="str">
        <f>IF(OR(Raw_Data!E6424="M",Raw_Data!E6424="Male"),"Male",IF(OR(Raw_Data!E6424="F",Raw_Data!E6424="Female"),"Female","Not Confirmed"))</f>
        <v>Female</v>
      </c>
      <c r="I6424">
        <f>Raw_Data!F6424</f>
        <v>20</v>
      </c>
      <c r="J6424" t="str">
        <f>FLOOR(Raw_Data!F6424,10)&amp;"-"&amp;FLOOR(Raw_Data!F6424,10)+9</f>
        <v>20-29</v>
      </c>
      <c r="K6424" t="str">
        <f>Raw_Data!G6424</f>
        <v>African American</v>
      </c>
      <c r="L6424" t="str">
        <f>Raw_Data!H6424</f>
        <v>None</v>
      </c>
      <c r="M6424" t="str">
        <f>IF(Raw_Data!I6424=TRUE,"Admitted","Not Admitted")</f>
        <v>Not Admitted</v>
      </c>
      <c r="N6424" t="str">
        <f>IF(Raw_Data!J6424="","Not Rated",Raw_Data!J6424)</f>
        <v>Not Rated</v>
      </c>
      <c r="O6424">
        <f>Raw_Data!K6424</f>
        <v>28</v>
      </c>
      <c r="P6424" t="str">
        <f>IF(Raw_Data!K6424&lt;=30,"Within Time","Delayed")</f>
        <v>Within Time</v>
      </c>
    </row>
    <row r="6425" spans="1:16" x14ac:dyDescent="0.35">
      <c r="A6425" t="str">
        <f>Raw_Data!A6425</f>
        <v>890-81-3285</v>
      </c>
      <c r="B6425" s="2">
        <f>Raw_Data!B6425</f>
        <v>45418.706250000003</v>
      </c>
      <c r="C6425">
        <f>HOUR(Raw_Data!B6425)</f>
        <v>16</v>
      </c>
      <c r="D6425" t="str">
        <f>TEXT(Raw_Data!B6425,"mmm")</f>
        <v>May</v>
      </c>
      <c r="E6425">
        <f>YEAR(Raw_Data!B6425)</f>
        <v>2024</v>
      </c>
      <c r="F6425" t="str">
        <f>TEXT(Raw_Data!B6425,"mmm-yy")</f>
        <v>May-24</v>
      </c>
      <c r="G6425" t="str">
        <f>PROPER(Raw_Data!C6425&amp;". "&amp;Raw_Data!D6425)</f>
        <v>W. Dankworth</v>
      </c>
      <c r="H6425" t="str">
        <f>IF(OR(Raw_Data!E6425="M",Raw_Data!E6425="Male"),"Male",IF(OR(Raw_Data!E6425="F",Raw_Data!E6425="Female"),"Female","Not Confirmed"))</f>
        <v>Male</v>
      </c>
      <c r="I6425">
        <f>Raw_Data!F6425</f>
        <v>15</v>
      </c>
      <c r="J6425" t="str">
        <f>FLOOR(Raw_Data!F6425,10)&amp;"-"&amp;FLOOR(Raw_Data!F6425,10)+9</f>
        <v>10-19</v>
      </c>
      <c r="K6425" t="str">
        <f>Raw_Data!G6425</f>
        <v>Declined to Identify</v>
      </c>
      <c r="L6425" t="str">
        <f>Raw_Data!H6425</f>
        <v>Gastroenterology</v>
      </c>
      <c r="M6425" t="str">
        <f>IF(Raw_Data!I6425=TRUE,"Admitted","Not Admitted")</f>
        <v>Not Admitted</v>
      </c>
      <c r="N6425" t="str">
        <f>IF(Raw_Data!J6425="","Not Rated",Raw_Data!J6425)</f>
        <v>Not Rated</v>
      </c>
      <c r="O6425">
        <f>Raw_Data!K6425</f>
        <v>30</v>
      </c>
      <c r="P6425" t="str">
        <f>IF(Raw_Data!K6425&lt;=30,"Within Time","Delayed")</f>
        <v>Within Time</v>
      </c>
    </row>
    <row r="6426" spans="1:16" x14ac:dyDescent="0.35">
      <c r="A6426" t="str">
        <f>Raw_Data!A6426</f>
        <v>368-30-8239</v>
      </c>
      <c r="B6426" s="2">
        <f>Raw_Data!B6426</f>
        <v>45418.720833333333</v>
      </c>
      <c r="C6426">
        <f>HOUR(Raw_Data!B6426)</f>
        <v>17</v>
      </c>
      <c r="D6426" t="str">
        <f>TEXT(Raw_Data!B6426,"mmm")</f>
        <v>May</v>
      </c>
      <c r="E6426">
        <f>YEAR(Raw_Data!B6426)</f>
        <v>2024</v>
      </c>
      <c r="F6426" t="str">
        <f>TEXT(Raw_Data!B6426,"mmm-yy")</f>
        <v>May-24</v>
      </c>
      <c r="G6426" t="str">
        <f>PROPER(Raw_Data!C6426&amp;". "&amp;Raw_Data!D6426)</f>
        <v>W. Postlethwaite</v>
      </c>
      <c r="H6426" t="str">
        <f>IF(OR(Raw_Data!E6426="M",Raw_Data!E6426="Male"),"Male",IF(OR(Raw_Data!E6426="F",Raw_Data!E6426="Female"),"Female","Not Confirmed"))</f>
        <v>Female</v>
      </c>
      <c r="I6426">
        <f>Raw_Data!F6426</f>
        <v>15</v>
      </c>
      <c r="J6426" t="str">
        <f>FLOOR(Raw_Data!F6426,10)&amp;"-"&amp;FLOOR(Raw_Data!F6426,10)+9</f>
        <v>10-19</v>
      </c>
      <c r="K6426" t="str">
        <f>Raw_Data!G6426</f>
        <v>White</v>
      </c>
      <c r="L6426" t="str">
        <f>Raw_Data!H6426</f>
        <v>Physiotherapy</v>
      </c>
      <c r="M6426" t="str">
        <f>IF(Raw_Data!I6426=TRUE,"Admitted","Not Admitted")</f>
        <v>Not Admitted</v>
      </c>
      <c r="N6426" t="str">
        <f>IF(Raw_Data!J6426="","Not Rated",Raw_Data!J6426)</f>
        <v>Not Rated</v>
      </c>
      <c r="O6426">
        <f>Raw_Data!K6426</f>
        <v>33</v>
      </c>
      <c r="P6426" t="str">
        <f>IF(Raw_Data!K6426&lt;=30,"Within Time","Delayed")</f>
        <v>Delayed</v>
      </c>
    </row>
    <row r="6427" spans="1:16" x14ac:dyDescent="0.35">
      <c r="A6427" t="str">
        <f>Raw_Data!A6427</f>
        <v>427-70-5043</v>
      </c>
      <c r="B6427" s="2">
        <f>Raw_Data!B6427</f>
        <v>45418.81527777778</v>
      </c>
      <c r="C6427">
        <f>HOUR(Raw_Data!B6427)</f>
        <v>19</v>
      </c>
      <c r="D6427" t="str">
        <f>TEXT(Raw_Data!B6427,"mmm")</f>
        <v>May</v>
      </c>
      <c r="E6427">
        <f>YEAR(Raw_Data!B6427)</f>
        <v>2024</v>
      </c>
      <c r="F6427" t="str">
        <f>TEXT(Raw_Data!B6427,"mmm-yy")</f>
        <v>May-24</v>
      </c>
      <c r="G6427" t="str">
        <f>PROPER(Raw_Data!C6427&amp;". "&amp;Raw_Data!D6427)</f>
        <v>K. Cholmondeley</v>
      </c>
      <c r="H6427" t="str">
        <f>IF(OR(Raw_Data!E6427="M",Raw_Data!E6427="Male"),"Male",IF(OR(Raw_Data!E6427="F",Raw_Data!E6427="Female"),"Female","Not Confirmed"))</f>
        <v>Female</v>
      </c>
      <c r="I6427">
        <f>Raw_Data!F6427</f>
        <v>15</v>
      </c>
      <c r="J6427" t="str">
        <f>FLOOR(Raw_Data!F6427,10)&amp;"-"&amp;FLOOR(Raw_Data!F6427,10)+9</f>
        <v>10-19</v>
      </c>
      <c r="K6427" t="str">
        <f>Raw_Data!G6427</f>
        <v>White</v>
      </c>
      <c r="L6427" t="str">
        <f>Raw_Data!H6427</f>
        <v>Orthopedics</v>
      </c>
      <c r="M6427" t="str">
        <f>IF(Raw_Data!I6427=TRUE,"Admitted","Not Admitted")</f>
        <v>Not Admitted</v>
      </c>
      <c r="N6427" t="str">
        <f>IF(Raw_Data!J6427="","Not Rated",Raw_Data!J6427)</f>
        <v>Not Rated</v>
      </c>
      <c r="O6427">
        <f>Raw_Data!K6427</f>
        <v>31</v>
      </c>
      <c r="P6427" t="str">
        <f>IF(Raw_Data!K6427&lt;=30,"Within Time","Delayed")</f>
        <v>Delayed</v>
      </c>
    </row>
    <row r="6428" spans="1:16" x14ac:dyDescent="0.35">
      <c r="A6428" t="str">
        <f>Raw_Data!A6428</f>
        <v>842-26-7057</v>
      </c>
      <c r="B6428" s="2">
        <f>Raw_Data!B6428</f>
        <v>45418.850694444453</v>
      </c>
      <c r="C6428">
        <f>HOUR(Raw_Data!B6428)</f>
        <v>20</v>
      </c>
      <c r="D6428" t="str">
        <f>TEXT(Raw_Data!B6428,"mmm")</f>
        <v>May</v>
      </c>
      <c r="E6428">
        <f>YEAR(Raw_Data!B6428)</f>
        <v>2024</v>
      </c>
      <c r="F6428" t="str">
        <f>TEXT(Raw_Data!B6428,"mmm-yy")</f>
        <v>May-24</v>
      </c>
      <c r="G6428" t="str">
        <f>PROPER(Raw_Data!C6428&amp;". "&amp;Raw_Data!D6428)</f>
        <v>G. Inglewood</v>
      </c>
      <c r="H6428" t="str">
        <f>IF(OR(Raw_Data!E6428="M",Raw_Data!E6428="Male"),"Male",IF(OR(Raw_Data!E6428="F",Raw_Data!E6428="Female"),"Female","Not Confirmed"))</f>
        <v>Male</v>
      </c>
      <c r="I6428">
        <f>Raw_Data!F6428</f>
        <v>35</v>
      </c>
      <c r="J6428" t="str">
        <f>FLOOR(Raw_Data!F6428,10)&amp;"-"&amp;FLOOR(Raw_Data!F6428,10)+9</f>
        <v>30-39</v>
      </c>
      <c r="K6428" t="str">
        <f>Raw_Data!G6428</f>
        <v>Pacific Islander</v>
      </c>
      <c r="L6428" t="str">
        <f>Raw_Data!H6428</f>
        <v>None</v>
      </c>
      <c r="M6428" t="str">
        <f>IF(Raw_Data!I6428=TRUE,"Admitted","Not Admitted")</f>
        <v>Admitted</v>
      </c>
      <c r="N6428" t="str">
        <f>IF(Raw_Data!J6428="","Not Rated",Raw_Data!J6428)</f>
        <v>Not Rated</v>
      </c>
      <c r="O6428">
        <f>Raw_Data!K6428</f>
        <v>22</v>
      </c>
      <c r="P6428" t="str">
        <f>IF(Raw_Data!K6428&lt;=30,"Within Time","Delayed")</f>
        <v>Within Time</v>
      </c>
    </row>
    <row r="6429" spans="1:16" x14ac:dyDescent="0.35">
      <c r="A6429" t="str">
        <f>Raw_Data!A6429</f>
        <v>533-21-5588</v>
      </c>
      <c r="B6429" s="2">
        <f>Raw_Data!B6429</f>
        <v>45418.85833333333</v>
      </c>
      <c r="C6429">
        <f>HOUR(Raw_Data!B6429)</f>
        <v>20</v>
      </c>
      <c r="D6429" t="str">
        <f>TEXT(Raw_Data!B6429,"mmm")</f>
        <v>May</v>
      </c>
      <c r="E6429">
        <f>YEAR(Raw_Data!B6429)</f>
        <v>2024</v>
      </c>
      <c r="F6429" t="str">
        <f>TEXT(Raw_Data!B6429,"mmm-yy")</f>
        <v>May-24</v>
      </c>
      <c r="G6429" t="str">
        <f>PROPER(Raw_Data!C6429&amp;". "&amp;Raw_Data!D6429)</f>
        <v>O. Lockwood</v>
      </c>
      <c r="H6429" t="str">
        <f>IF(OR(Raw_Data!E6429="M",Raw_Data!E6429="Male"),"Male",IF(OR(Raw_Data!E6429="F",Raw_Data!E6429="Female"),"Female","Not Confirmed"))</f>
        <v>Male</v>
      </c>
      <c r="I6429">
        <f>Raw_Data!F6429</f>
        <v>55</v>
      </c>
      <c r="J6429" t="str">
        <f>FLOOR(Raw_Data!F6429,10)&amp;"-"&amp;FLOOR(Raw_Data!F6429,10)+9</f>
        <v>50-59</v>
      </c>
      <c r="K6429" t="str">
        <f>Raw_Data!G6429</f>
        <v>Pacific Islander</v>
      </c>
      <c r="L6429" t="str">
        <f>Raw_Data!H6429</f>
        <v>None</v>
      </c>
      <c r="M6429" t="str">
        <f>IF(Raw_Data!I6429=TRUE,"Admitted","Not Admitted")</f>
        <v>Admitted</v>
      </c>
      <c r="N6429" t="str">
        <f>IF(Raw_Data!J6429="","Not Rated",Raw_Data!J6429)</f>
        <v>Not Rated</v>
      </c>
      <c r="O6429">
        <f>Raw_Data!K6429</f>
        <v>33</v>
      </c>
      <c r="P6429" t="str">
        <f>IF(Raw_Data!K6429&lt;=30,"Within Time","Delayed")</f>
        <v>Delayed</v>
      </c>
    </row>
    <row r="6430" spans="1:16" x14ac:dyDescent="0.35">
      <c r="A6430" t="str">
        <f>Raw_Data!A6430</f>
        <v>993-64-4822</v>
      </c>
      <c r="B6430" s="2">
        <f>Raw_Data!B6430</f>
        <v>45418.864583333343</v>
      </c>
      <c r="C6430">
        <f>HOUR(Raw_Data!B6430)</f>
        <v>20</v>
      </c>
      <c r="D6430" t="str">
        <f>TEXT(Raw_Data!B6430,"mmm")</f>
        <v>May</v>
      </c>
      <c r="E6430">
        <f>YEAR(Raw_Data!B6430)</f>
        <v>2024</v>
      </c>
      <c r="F6430" t="str">
        <f>TEXT(Raw_Data!B6430,"mmm-yy")</f>
        <v>May-24</v>
      </c>
      <c r="G6430" t="str">
        <f>PROPER(Raw_Data!C6430&amp;". "&amp;Raw_Data!D6430)</f>
        <v>T. Dankworth</v>
      </c>
      <c r="H6430" t="str">
        <f>IF(OR(Raw_Data!E6430="M",Raw_Data!E6430="Male"),"Male",IF(OR(Raw_Data!E6430="F",Raw_Data!E6430="Female"),"Female","Not Confirmed"))</f>
        <v>Male</v>
      </c>
      <c r="I6430">
        <f>Raw_Data!F6430</f>
        <v>1</v>
      </c>
      <c r="J6430" t="str">
        <f>FLOOR(Raw_Data!F6430,10)&amp;"-"&amp;FLOOR(Raw_Data!F6430,10)+9</f>
        <v>0-9</v>
      </c>
      <c r="K6430" t="str">
        <f>Raw_Data!G6430</f>
        <v>White</v>
      </c>
      <c r="L6430" t="str">
        <f>Raw_Data!H6430</f>
        <v>Orthopedics</v>
      </c>
      <c r="M6430" t="str">
        <f>IF(Raw_Data!I6430=TRUE,"Admitted","Not Admitted")</f>
        <v>Admitted</v>
      </c>
      <c r="N6430" t="str">
        <f>IF(Raw_Data!J6430="","Not Rated",Raw_Data!J6430)</f>
        <v>Not Rated</v>
      </c>
      <c r="O6430">
        <f>Raw_Data!K6430</f>
        <v>35</v>
      </c>
      <c r="P6430" t="str">
        <f>IF(Raw_Data!K6430&lt;=30,"Within Time","Delayed")</f>
        <v>Delayed</v>
      </c>
    </row>
    <row r="6431" spans="1:16" x14ac:dyDescent="0.35">
      <c r="A6431" t="str">
        <f>Raw_Data!A6431</f>
        <v>281-15-5354</v>
      </c>
      <c r="B6431" s="2">
        <f>Raw_Data!B6431</f>
        <v>45418.936111111107</v>
      </c>
      <c r="C6431">
        <f>HOUR(Raw_Data!B6431)</f>
        <v>22</v>
      </c>
      <c r="D6431" t="str">
        <f>TEXT(Raw_Data!B6431,"mmm")</f>
        <v>May</v>
      </c>
      <c r="E6431">
        <f>YEAR(Raw_Data!B6431)</f>
        <v>2024</v>
      </c>
      <c r="F6431" t="str">
        <f>TEXT(Raw_Data!B6431,"mmm-yy")</f>
        <v>May-24</v>
      </c>
      <c r="G6431" t="str">
        <f>PROPER(Raw_Data!C6431&amp;". "&amp;Raw_Data!D6431)</f>
        <v>I. Corpes</v>
      </c>
      <c r="H6431" t="str">
        <f>IF(OR(Raw_Data!E6431="M",Raw_Data!E6431="Male"),"Male",IF(OR(Raw_Data!E6431="F",Raw_Data!E6431="Female"),"Female","Not Confirmed"))</f>
        <v>Female</v>
      </c>
      <c r="I6431">
        <f>Raw_Data!F6431</f>
        <v>9</v>
      </c>
      <c r="J6431" t="str">
        <f>FLOOR(Raw_Data!F6431,10)&amp;"-"&amp;FLOOR(Raw_Data!F6431,10)+9</f>
        <v>0-9</v>
      </c>
      <c r="K6431" t="str">
        <f>Raw_Data!G6431</f>
        <v>Unknown</v>
      </c>
      <c r="L6431" t="str">
        <f>Raw_Data!H6431</f>
        <v>None</v>
      </c>
      <c r="M6431" t="str">
        <f>IF(Raw_Data!I6431=TRUE,"Admitted","Not Admitted")</f>
        <v>Admitted</v>
      </c>
      <c r="N6431">
        <f>IF(Raw_Data!J6431="","Not Rated",Raw_Data!J6431)</f>
        <v>3</v>
      </c>
      <c r="O6431">
        <f>Raw_Data!K6431</f>
        <v>47</v>
      </c>
      <c r="P6431" t="str">
        <f>IF(Raw_Data!K6431&lt;=30,"Within Time","Delayed")</f>
        <v>Delayed</v>
      </c>
    </row>
    <row r="6432" spans="1:16" x14ac:dyDescent="0.35">
      <c r="A6432" t="str">
        <f>Raw_Data!A6432</f>
        <v>859-80-2862</v>
      </c>
      <c r="B6432" s="2">
        <f>Raw_Data!B6432</f>
        <v>45418.954861111109</v>
      </c>
      <c r="C6432">
        <f>HOUR(Raw_Data!B6432)</f>
        <v>22</v>
      </c>
      <c r="D6432" t="str">
        <f>TEXT(Raw_Data!B6432,"mmm")</f>
        <v>May</v>
      </c>
      <c r="E6432">
        <f>YEAR(Raw_Data!B6432)</f>
        <v>2024</v>
      </c>
      <c r="F6432" t="str">
        <f>TEXT(Raw_Data!B6432,"mmm-yy")</f>
        <v>May-24</v>
      </c>
      <c r="G6432" t="str">
        <f>PROPER(Raw_Data!C6432&amp;". "&amp;Raw_Data!D6432)</f>
        <v>S. Bannister</v>
      </c>
      <c r="H6432" t="str">
        <f>IF(OR(Raw_Data!E6432="M",Raw_Data!E6432="Male"),"Male",IF(OR(Raw_Data!E6432="F",Raw_Data!E6432="Female"),"Female","Not Confirmed"))</f>
        <v>Male</v>
      </c>
      <c r="I6432">
        <f>Raw_Data!F6432</f>
        <v>61</v>
      </c>
      <c r="J6432" t="str">
        <f>FLOOR(Raw_Data!F6432,10)&amp;"-"&amp;FLOOR(Raw_Data!F6432,10)+9</f>
        <v>60-69</v>
      </c>
      <c r="K6432" t="str">
        <f>Raw_Data!G6432</f>
        <v>White</v>
      </c>
      <c r="L6432" t="str">
        <f>Raw_Data!H6432</f>
        <v>None</v>
      </c>
      <c r="M6432" t="str">
        <f>IF(Raw_Data!I6432=TRUE,"Admitted","Not Admitted")</f>
        <v>Not Admitted</v>
      </c>
      <c r="N6432" t="str">
        <f>IF(Raw_Data!J6432="","Not Rated",Raw_Data!J6432)</f>
        <v>Not Rated</v>
      </c>
      <c r="O6432">
        <f>Raw_Data!K6432</f>
        <v>52</v>
      </c>
      <c r="P6432" t="str">
        <f>IF(Raw_Data!K6432&lt;=30,"Within Time","Delayed")</f>
        <v>Delayed</v>
      </c>
    </row>
    <row r="6433" spans="1:16" x14ac:dyDescent="0.35">
      <c r="A6433" t="str">
        <f>Raw_Data!A6433</f>
        <v>189-59-7510</v>
      </c>
      <c r="B6433" s="2">
        <f>Raw_Data!B6433</f>
        <v>45418.993055555547</v>
      </c>
      <c r="C6433">
        <f>HOUR(Raw_Data!B6433)</f>
        <v>23</v>
      </c>
      <c r="D6433" t="str">
        <f>TEXT(Raw_Data!B6433,"mmm")</f>
        <v>May</v>
      </c>
      <c r="E6433">
        <f>YEAR(Raw_Data!B6433)</f>
        <v>2024</v>
      </c>
      <c r="F6433" t="str">
        <f>TEXT(Raw_Data!B6433,"mmm-yy")</f>
        <v>May-24</v>
      </c>
      <c r="G6433" t="str">
        <f>PROPER(Raw_Data!C6433&amp;". "&amp;Raw_Data!D6433)</f>
        <v>K. Underhill</v>
      </c>
      <c r="H6433" t="str">
        <f>IF(OR(Raw_Data!E6433="M",Raw_Data!E6433="Male"),"Male",IF(OR(Raw_Data!E6433="F",Raw_Data!E6433="Female"),"Female","Not Confirmed"))</f>
        <v>Female</v>
      </c>
      <c r="I6433">
        <f>Raw_Data!F6433</f>
        <v>2</v>
      </c>
      <c r="J6433" t="str">
        <f>FLOOR(Raw_Data!F6433,10)&amp;"-"&amp;FLOOR(Raw_Data!F6433,10)+9</f>
        <v>0-9</v>
      </c>
      <c r="K6433" t="str">
        <f>Raw_Data!G6433</f>
        <v>Pacific Islander</v>
      </c>
      <c r="L6433" t="str">
        <f>Raw_Data!H6433</f>
        <v>General Practice</v>
      </c>
      <c r="M6433" t="str">
        <f>IF(Raw_Data!I6433=TRUE,"Admitted","Not Admitted")</f>
        <v>Not Admitted</v>
      </c>
      <c r="N6433" t="str">
        <f>IF(Raw_Data!J6433="","Not Rated",Raw_Data!J6433)</f>
        <v>Not Rated</v>
      </c>
      <c r="O6433">
        <f>Raw_Data!K6433</f>
        <v>36</v>
      </c>
      <c r="P6433" t="str">
        <f>IF(Raw_Data!K6433&lt;=30,"Within Time","Delayed")</f>
        <v>Delayed</v>
      </c>
    </row>
    <row r="6434" spans="1:16" x14ac:dyDescent="0.35">
      <c r="A6434" t="str">
        <f>Raw_Data!A6434</f>
        <v>597-30-8649</v>
      </c>
      <c r="B6434" s="2">
        <f>Raw_Data!B6434</f>
        <v>45418.993750000001</v>
      </c>
      <c r="C6434">
        <f>HOUR(Raw_Data!B6434)</f>
        <v>23</v>
      </c>
      <c r="D6434" t="str">
        <f>TEXT(Raw_Data!B6434,"mmm")</f>
        <v>May</v>
      </c>
      <c r="E6434">
        <f>YEAR(Raw_Data!B6434)</f>
        <v>2024</v>
      </c>
      <c r="F6434" t="str">
        <f>TEXT(Raw_Data!B6434,"mmm-yy")</f>
        <v>May-24</v>
      </c>
      <c r="G6434" t="str">
        <f>PROPER(Raw_Data!C6434&amp;". "&amp;Raw_Data!D6434)</f>
        <v>C. Bannister</v>
      </c>
      <c r="H6434" t="str">
        <f>IF(OR(Raw_Data!E6434="M",Raw_Data!E6434="Male"),"Male",IF(OR(Raw_Data!E6434="F",Raw_Data!E6434="Female"),"Female","Not Confirmed"))</f>
        <v>Female</v>
      </c>
      <c r="I6434">
        <f>Raw_Data!F6434</f>
        <v>77</v>
      </c>
      <c r="J6434" t="str">
        <f>FLOOR(Raw_Data!F6434,10)&amp;"-"&amp;FLOOR(Raw_Data!F6434,10)+9</f>
        <v>70-79</v>
      </c>
      <c r="K6434" t="str">
        <f>Raw_Data!G6434</f>
        <v>African American</v>
      </c>
      <c r="L6434" t="str">
        <f>Raw_Data!H6434</f>
        <v>General Practice</v>
      </c>
      <c r="M6434" t="str">
        <f>IF(Raw_Data!I6434=TRUE,"Admitted","Not Admitted")</f>
        <v>Not Admitted</v>
      </c>
      <c r="N6434" t="str">
        <f>IF(Raw_Data!J6434="","Not Rated",Raw_Data!J6434)</f>
        <v>Not Rated</v>
      </c>
      <c r="O6434">
        <f>Raw_Data!K6434</f>
        <v>60</v>
      </c>
      <c r="P6434" t="str">
        <f>IF(Raw_Data!K6434&lt;=30,"Within Time","Delayed")</f>
        <v>Delayed</v>
      </c>
    </row>
    <row r="6435" spans="1:16" x14ac:dyDescent="0.35">
      <c r="A6435" t="str">
        <f>Raw_Data!A6435</f>
        <v>123-86-7378</v>
      </c>
      <c r="B6435" s="2">
        <f>Raw_Data!B6435</f>
        <v>45418.995833333327</v>
      </c>
      <c r="C6435">
        <f>HOUR(Raw_Data!B6435)</f>
        <v>23</v>
      </c>
      <c r="D6435" t="str">
        <f>TEXT(Raw_Data!B6435,"mmm")</f>
        <v>May</v>
      </c>
      <c r="E6435">
        <f>YEAR(Raw_Data!B6435)</f>
        <v>2024</v>
      </c>
      <c r="F6435" t="str">
        <f>TEXT(Raw_Data!B6435,"mmm-yy")</f>
        <v>May-24</v>
      </c>
      <c r="G6435" t="str">
        <f>PROPER(Raw_Data!C6435&amp;". "&amp;Raw_Data!D6435)</f>
        <v>Q. Jephson</v>
      </c>
      <c r="H6435" t="str">
        <f>IF(OR(Raw_Data!E6435="M",Raw_Data!E6435="Male"),"Male",IF(OR(Raw_Data!E6435="F",Raw_Data!E6435="Female"),"Female","Not Confirmed"))</f>
        <v>Female</v>
      </c>
      <c r="I6435">
        <f>Raw_Data!F6435</f>
        <v>21</v>
      </c>
      <c r="J6435" t="str">
        <f>FLOOR(Raw_Data!F6435,10)&amp;"-"&amp;FLOOR(Raw_Data!F6435,10)+9</f>
        <v>20-29</v>
      </c>
      <c r="K6435" t="str">
        <f>Raw_Data!G6435</f>
        <v>Two or More Races</v>
      </c>
      <c r="L6435" t="str">
        <f>Raw_Data!H6435</f>
        <v>General Practice</v>
      </c>
      <c r="M6435" t="str">
        <f>IF(Raw_Data!I6435=TRUE,"Admitted","Not Admitted")</f>
        <v>Admitted</v>
      </c>
      <c r="N6435" t="str">
        <f>IF(Raw_Data!J6435="","Not Rated",Raw_Data!J6435)</f>
        <v>Not Rated</v>
      </c>
      <c r="O6435">
        <f>Raw_Data!K6435</f>
        <v>55</v>
      </c>
      <c r="P6435" t="str">
        <f>IF(Raw_Data!K6435&lt;=30,"Within Time","Delayed")</f>
        <v>Delayed</v>
      </c>
    </row>
    <row r="6436" spans="1:16" x14ac:dyDescent="0.35">
      <c r="A6436" t="str">
        <f>Raw_Data!A6436</f>
        <v>124-25-1611</v>
      </c>
      <c r="B6436" s="2">
        <f>Raw_Data!B6436</f>
        <v>45419.249305555553</v>
      </c>
      <c r="C6436">
        <f>HOUR(Raw_Data!B6436)</f>
        <v>5</v>
      </c>
      <c r="D6436" t="str">
        <f>TEXT(Raw_Data!B6436,"mmm")</f>
        <v>May</v>
      </c>
      <c r="E6436">
        <f>YEAR(Raw_Data!B6436)</f>
        <v>2024</v>
      </c>
      <c r="F6436" t="str">
        <f>TEXT(Raw_Data!B6436,"mmm-yy")</f>
        <v>May-24</v>
      </c>
      <c r="G6436" t="str">
        <f>PROPER(Raw_Data!C6436&amp;". "&amp;Raw_Data!D6436)</f>
        <v>C. Kershaw</v>
      </c>
      <c r="H6436" t="str">
        <f>IF(OR(Raw_Data!E6436="M",Raw_Data!E6436="Male"),"Male",IF(OR(Raw_Data!E6436="F",Raw_Data!E6436="Female"),"Female","Not Confirmed"))</f>
        <v>Female</v>
      </c>
      <c r="I6436">
        <f>Raw_Data!F6436</f>
        <v>32</v>
      </c>
      <c r="J6436" t="str">
        <f>FLOOR(Raw_Data!F6436,10)&amp;"-"&amp;FLOOR(Raw_Data!F6436,10)+9</f>
        <v>30-39</v>
      </c>
      <c r="K6436" t="str">
        <f>Raw_Data!G6436</f>
        <v>Pacific Islander</v>
      </c>
      <c r="L6436" t="str">
        <f>Raw_Data!H6436</f>
        <v>None</v>
      </c>
      <c r="M6436" t="str">
        <f>IF(Raw_Data!I6436=TRUE,"Admitted","Not Admitted")</f>
        <v>Not Admitted</v>
      </c>
      <c r="N6436">
        <f>IF(Raw_Data!J6436="","Not Rated",Raw_Data!J6436)</f>
        <v>2</v>
      </c>
      <c r="O6436">
        <f>Raw_Data!K6436</f>
        <v>58</v>
      </c>
      <c r="P6436" t="str">
        <f>IF(Raw_Data!K6436&lt;=30,"Within Time","Delayed")</f>
        <v>Delayed</v>
      </c>
    </row>
    <row r="6437" spans="1:16" x14ac:dyDescent="0.35">
      <c r="A6437" t="str">
        <f>Raw_Data!A6437</f>
        <v>201-20-3676</v>
      </c>
      <c r="B6437" s="2">
        <f>Raw_Data!B6437</f>
        <v>45419.268055555563</v>
      </c>
      <c r="C6437">
        <f>HOUR(Raw_Data!B6437)</f>
        <v>6</v>
      </c>
      <c r="D6437" t="str">
        <f>TEXT(Raw_Data!B6437,"mmm")</f>
        <v>May</v>
      </c>
      <c r="E6437">
        <f>YEAR(Raw_Data!B6437)</f>
        <v>2024</v>
      </c>
      <c r="F6437" t="str">
        <f>TEXT(Raw_Data!B6437,"mmm-yy")</f>
        <v>May-24</v>
      </c>
      <c r="G6437" t="str">
        <f>PROPER(Raw_Data!C6437&amp;". "&amp;Raw_Data!D6437)</f>
        <v>M. Ollerton</v>
      </c>
      <c r="H6437" t="str">
        <f>IF(OR(Raw_Data!E6437="M",Raw_Data!E6437="Male"),"Male",IF(OR(Raw_Data!E6437="F",Raw_Data!E6437="Female"),"Female","Not Confirmed"))</f>
        <v>Male</v>
      </c>
      <c r="I6437">
        <f>Raw_Data!F6437</f>
        <v>16</v>
      </c>
      <c r="J6437" t="str">
        <f>FLOOR(Raw_Data!F6437,10)&amp;"-"&amp;FLOOR(Raw_Data!F6437,10)+9</f>
        <v>10-19</v>
      </c>
      <c r="K6437" t="str">
        <f>Raw_Data!G6437</f>
        <v>Unknown</v>
      </c>
      <c r="L6437" t="str">
        <f>Raw_Data!H6437</f>
        <v>None</v>
      </c>
      <c r="M6437" t="str">
        <f>IF(Raw_Data!I6437=TRUE,"Admitted","Not Admitted")</f>
        <v>Not Admitted</v>
      </c>
      <c r="N6437" t="str">
        <f>IF(Raw_Data!J6437="","Not Rated",Raw_Data!J6437)</f>
        <v>Not Rated</v>
      </c>
      <c r="O6437">
        <f>Raw_Data!K6437</f>
        <v>18</v>
      </c>
      <c r="P6437" t="str">
        <f>IF(Raw_Data!K6437&lt;=30,"Within Time","Delayed")</f>
        <v>Within Time</v>
      </c>
    </row>
    <row r="6438" spans="1:16" x14ac:dyDescent="0.35">
      <c r="A6438" t="str">
        <f>Raw_Data!A6438</f>
        <v>798-97-1296</v>
      </c>
      <c r="B6438" s="2">
        <f>Raw_Data!B6438</f>
        <v>45419.31527777778</v>
      </c>
      <c r="C6438">
        <f>HOUR(Raw_Data!B6438)</f>
        <v>7</v>
      </c>
      <c r="D6438" t="str">
        <f>TEXT(Raw_Data!B6438,"mmm")</f>
        <v>May</v>
      </c>
      <c r="E6438">
        <f>YEAR(Raw_Data!B6438)</f>
        <v>2024</v>
      </c>
      <c r="F6438" t="str">
        <f>TEXT(Raw_Data!B6438,"mmm-yy")</f>
        <v>May-24</v>
      </c>
      <c r="G6438" t="str">
        <f>PROPER(Raw_Data!C6438&amp;". "&amp;Raw_Data!D6438)</f>
        <v>P. Perrat</v>
      </c>
      <c r="H6438" t="str">
        <f>IF(OR(Raw_Data!E6438="M",Raw_Data!E6438="Male"),"Male",IF(OR(Raw_Data!E6438="F",Raw_Data!E6438="Female"),"Female","Not Confirmed"))</f>
        <v>Male</v>
      </c>
      <c r="I6438">
        <f>Raw_Data!F6438</f>
        <v>49</v>
      </c>
      <c r="J6438" t="str">
        <f>FLOOR(Raw_Data!F6438,10)&amp;"-"&amp;FLOOR(Raw_Data!F6438,10)+9</f>
        <v>40-49</v>
      </c>
      <c r="K6438" t="str">
        <f>Raw_Data!G6438</f>
        <v>Declined to Identify</v>
      </c>
      <c r="L6438" t="str">
        <f>Raw_Data!H6438</f>
        <v>None</v>
      </c>
      <c r="M6438" t="str">
        <f>IF(Raw_Data!I6438=TRUE,"Admitted","Not Admitted")</f>
        <v>Admitted</v>
      </c>
      <c r="N6438">
        <f>IF(Raw_Data!J6438="","Not Rated",Raw_Data!J6438)</f>
        <v>7</v>
      </c>
      <c r="O6438">
        <f>Raw_Data!K6438</f>
        <v>17</v>
      </c>
      <c r="P6438" t="str">
        <f>IF(Raw_Data!K6438&lt;=30,"Within Time","Delayed")</f>
        <v>Within Time</v>
      </c>
    </row>
    <row r="6439" spans="1:16" x14ac:dyDescent="0.35">
      <c r="A6439" t="str">
        <f>Raw_Data!A6439</f>
        <v>516-15-3737</v>
      </c>
      <c r="B6439" s="2">
        <f>Raw_Data!B6439</f>
        <v>45419.352083333331</v>
      </c>
      <c r="C6439">
        <f>HOUR(Raw_Data!B6439)</f>
        <v>8</v>
      </c>
      <c r="D6439" t="str">
        <f>TEXT(Raw_Data!B6439,"mmm")</f>
        <v>May</v>
      </c>
      <c r="E6439">
        <f>YEAR(Raw_Data!B6439)</f>
        <v>2024</v>
      </c>
      <c r="F6439" t="str">
        <f>TEXT(Raw_Data!B6439,"mmm-yy")</f>
        <v>May-24</v>
      </c>
      <c r="G6439" t="str">
        <f>PROPER(Raw_Data!C6439&amp;". "&amp;Raw_Data!D6439)</f>
        <v>A. Yarborough</v>
      </c>
      <c r="H6439" t="str">
        <f>IF(OR(Raw_Data!E6439="M",Raw_Data!E6439="Male"),"Male",IF(OR(Raw_Data!E6439="F",Raw_Data!E6439="Female"),"Female","Not Confirmed"))</f>
        <v>Male</v>
      </c>
      <c r="I6439">
        <f>Raw_Data!F6439</f>
        <v>3</v>
      </c>
      <c r="J6439" t="str">
        <f>FLOOR(Raw_Data!F6439,10)&amp;"-"&amp;FLOOR(Raw_Data!F6439,10)+9</f>
        <v>0-9</v>
      </c>
      <c r="K6439" t="str">
        <f>Raw_Data!G6439</f>
        <v>Unknown</v>
      </c>
      <c r="L6439" t="str">
        <f>Raw_Data!H6439</f>
        <v>General Practice</v>
      </c>
      <c r="M6439" t="str">
        <f>IF(Raw_Data!I6439=TRUE,"Admitted","Not Admitted")</f>
        <v>Not Admitted</v>
      </c>
      <c r="N6439">
        <f>IF(Raw_Data!J6439="","Not Rated",Raw_Data!J6439)</f>
        <v>1</v>
      </c>
      <c r="O6439">
        <f>Raw_Data!K6439</f>
        <v>41</v>
      </c>
      <c r="P6439" t="str">
        <f>IF(Raw_Data!K6439&lt;=30,"Within Time","Delayed")</f>
        <v>Delayed</v>
      </c>
    </row>
    <row r="6440" spans="1:16" x14ac:dyDescent="0.35">
      <c r="A6440" t="str">
        <f>Raw_Data!A6440</f>
        <v>718-83-5370</v>
      </c>
      <c r="B6440" s="2">
        <f>Raw_Data!B6440</f>
        <v>45419.402083333327</v>
      </c>
      <c r="C6440">
        <f>HOUR(Raw_Data!B6440)</f>
        <v>9</v>
      </c>
      <c r="D6440" t="str">
        <f>TEXT(Raw_Data!B6440,"mmm")</f>
        <v>May</v>
      </c>
      <c r="E6440">
        <f>YEAR(Raw_Data!B6440)</f>
        <v>2024</v>
      </c>
      <c r="F6440" t="str">
        <f>TEXT(Raw_Data!B6440,"mmm-yy")</f>
        <v>May-24</v>
      </c>
      <c r="G6440" t="str">
        <f>PROPER(Raw_Data!C6440&amp;". "&amp;Raw_Data!D6440)</f>
        <v>L. Pemberton</v>
      </c>
      <c r="H6440" t="str">
        <f>IF(OR(Raw_Data!E6440="M",Raw_Data!E6440="Male"),"Male",IF(OR(Raw_Data!E6440="F",Raw_Data!E6440="Female"),"Female","Not Confirmed"))</f>
        <v>Male</v>
      </c>
      <c r="I6440">
        <f>Raw_Data!F6440</f>
        <v>71</v>
      </c>
      <c r="J6440" t="str">
        <f>FLOOR(Raw_Data!F6440,10)&amp;"-"&amp;FLOOR(Raw_Data!F6440,10)+9</f>
        <v>70-79</v>
      </c>
      <c r="K6440" t="str">
        <f>Raw_Data!G6440</f>
        <v>Asian</v>
      </c>
      <c r="L6440" t="str">
        <f>Raw_Data!H6440</f>
        <v>General Practice</v>
      </c>
      <c r="M6440" t="str">
        <f>IF(Raw_Data!I6440=TRUE,"Admitted","Not Admitted")</f>
        <v>Admitted</v>
      </c>
      <c r="N6440" t="str">
        <f>IF(Raw_Data!J6440="","Not Rated",Raw_Data!J6440)</f>
        <v>Not Rated</v>
      </c>
      <c r="O6440">
        <f>Raw_Data!K6440</f>
        <v>34</v>
      </c>
      <c r="P6440" t="str">
        <f>IF(Raw_Data!K6440&lt;=30,"Within Time","Delayed")</f>
        <v>Delayed</v>
      </c>
    </row>
    <row r="6441" spans="1:16" x14ac:dyDescent="0.35">
      <c r="A6441" t="str">
        <f>Raw_Data!A6441</f>
        <v>475-57-6726</v>
      </c>
      <c r="B6441" s="2">
        <f>Raw_Data!B6441</f>
        <v>45419.454861111109</v>
      </c>
      <c r="C6441">
        <f>HOUR(Raw_Data!B6441)</f>
        <v>10</v>
      </c>
      <c r="D6441" t="str">
        <f>TEXT(Raw_Data!B6441,"mmm")</f>
        <v>May</v>
      </c>
      <c r="E6441">
        <f>YEAR(Raw_Data!B6441)</f>
        <v>2024</v>
      </c>
      <c r="F6441" t="str">
        <f>TEXT(Raw_Data!B6441,"mmm-yy")</f>
        <v>May-24</v>
      </c>
      <c r="G6441" t="str">
        <f>PROPER(Raw_Data!C6441&amp;". "&amp;Raw_Data!D6441)</f>
        <v>A. Featherstone</v>
      </c>
      <c r="H6441" t="str">
        <f>IF(OR(Raw_Data!E6441="M",Raw_Data!E6441="Male"),"Male",IF(OR(Raw_Data!E6441="F",Raw_Data!E6441="Female"),"Female","Not Confirmed"))</f>
        <v>Male</v>
      </c>
      <c r="I6441">
        <f>Raw_Data!F6441</f>
        <v>77</v>
      </c>
      <c r="J6441" t="str">
        <f>FLOOR(Raw_Data!F6441,10)&amp;"-"&amp;FLOOR(Raw_Data!F6441,10)+9</f>
        <v>70-79</v>
      </c>
      <c r="K6441" t="str">
        <f>Raw_Data!G6441</f>
        <v>African American</v>
      </c>
      <c r="L6441" t="str">
        <f>Raw_Data!H6441</f>
        <v>None</v>
      </c>
      <c r="M6441" t="str">
        <f>IF(Raw_Data!I6441=TRUE,"Admitted","Not Admitted")</f>
        <v>Not Admitted</v>
      </c>
      <c r="N6441">
        <f>IF(Raw_Data!J6441="","Not Rated",Raw_Data!J6441)</f>
        <v>6</v>
      </c>
      <c r="O6441">
        <f>Raw_Data!K6441</f>
        <v>35</v>
      </c>
      <c r="P6441" t="str">
        <f>IF(Raw_Data!K6441&lt;=30,"Within Time","Delayed")</f>
        <v>Delayed</v>
      </c>
    </row>
    <row r="6442" spans="1:16" x14ac:dyDescent="0.35">
      <c r="A6442" t="str">
        <f>Raw_Data!A6442</f>
        <v>223-71-3714</v>
      </c>
      <c r="B6442" s="2">
        <f>Raw_Data!B6442</f>
        <v>45419.492361111108</v>
      </c>
      <c r="C6442">
        <f>HOUR(Raw_Data!B6442)</f>
        <v>11</v>
      </c>
      <c r="D6442" t="str">
        <f>TEXT(Raw_Data!B6442,"mmm")</f>
        <v>May</v>
      </c>
      <c r="E6442">
        <f>YEAR(Raw_Data!B6442)</f>
        <v>2024</v>
      </c>
      <c r="F6442" t="str">
        <f>TEXT(Raw_Data!B6442,"mmm-yy")</f>
        <v>May-24</v>
      </c>
      <c r="G6442" t="str">
        <f>PROPER(Raw_Data!C6442&amp;". "&amp;Raw_Data!D6442)</f>
        <v>V. Ashcombe</v>
      </c>
      <c r="H6442" t="str">
        <f>IF(OR(Raw_Data!E6442="M",Raw_Data!E6442="Male"),"Male",IF(OR(Raw_Data!E6442="F",Raw_Data!E6442="Female"),"Female","Not Confirmed"))</f>
        <v>Female</v>
      </c>
      <c r="I6442">
        <f>Raw_Data!F6442</f>
        <v>4</v>
      </c>
      <c r="J6442" t="str">
        <f>FLOOR(Raw_Data!F6442,10)&amp;"-"&amp;FLOOR(Raw_Data!F6442,10)+9</f>
        <v>0-9</v>
      </c>
      <c r="K6442" t="str">
        <f>Raw_Data!G6442</f>
        <v>White</v>
      </c>
      <c r="L6442" t="str">
        <f>Raw_Data!H6442</f>
        <v>None</v>
      </c>
      <c r="M6442" t="str">
        <f>IF(Raw_Data!I6442=TRUE,"Admitted","Not Admitted")</f>
        <v>Admitted</v>
      </c>
      <c r="N6442">
        <f>IF(Raw_Data!J6442="","Not Rated",Raw_Data!J6442)</f>
        <v>2</v>
      </c>
      <c r="O6442">
        <f>Raw_Data!K6442</f>
        <v>55</v>
      </c>
      <c r="P6442" t="str">
        <f>IF(Raw_Data!K6442&lt;=30,"Within Time","Delayed")</f>
        <v>Delayed</v>
      </c>
    </row>
    <row r="6443" spans="1:16" x14ac:dyDescent="0.35">
      <c r="A6443" t="str">
        <f>Raw_Data!A6443</f>
        <v>963-90-5263</v>
      </c>
      <c r="B6443" s="2">
        <f>Raw_Data!B6443</f>
        <v>45419.613194444442</v>
      </c>
      <c r="C6443">
        <f>HOUR(Raw_Data!B6443)</f>
        <v>14</v>
      </c>
      <c r="D6443" t="str">
        <f>TEXT(Raw_Data!B6443,"mmm")</f>
        <v>May</v>
      </c>
      <c r="E6443">
        <f>YEAR(Raw_Data!B6443)</f>
        <v>2024</v>
      </c>
      <c r="F6443" t="str">
        <f>TEXT(Raw_Data!B6443,"mmm-yy")</f>
        <v>May-24</v>
      </c>
      <c r="G6443" t="str">
        <f>PROPER(Raw_Data!C6443&amp;". "&amp;Raw_Data!D6443)</f>
        <v>F. Cholmondeley</v>
      </c>
      <c r="H6443" t="str">
        <f>IF(OR(Raw_Data!E6443="M",Raw_Data!E6443="Male"),"Male",IF(OR(Raw_Data!E6443="F",Raw_Data!E6443="Female"),"Female","Not Confirmed"))</f>
        <v>Male</v>
      </c>
      <c r="I6443">
        <f>Raw_Data!F6443</f>
        <v>12</v>
      </c>
      <c r="J6443" t="str">
        <f>FLOOR(Raw_Data!F6443,10)&amp;"-"&amp;FLOOR(Raw_Data!F6443,10)+9</f>
        <v>10-19</v>
      </c>
      <c r="K6443" t="str">
        <f>Raw_Data!G6443</f>
        <v>White</v>
      </c>
      <c r="L6443" t="str">
        <f>Raw_Data!H6443</f>
        <v>None</v>
      </c>
      <c r="M6443" t="str">
        <f>IF(Raw_Data!I6443=TRUE,"Admitted","Not Admitted")</f>
        <v>Not Admitted</v>
      </c>
      <c r="N6443">
        <f>IF(Raw_Data!J6443="","Not Rated",Raw_Data!J6443)</f>
        <v>9</v>
      </c>
      <c r="O6443">
        <f>Raw_Data!K6443</f>
        <v>55</v>
      </c>
      <c r="P6443" t="str">
        <f>IF(Raw_Data!K6443&lt;=30,"Within Time","Delayed")</f>
        <v>Delayed</v>
      </c>
    </row>
    <row r="6444" spans="1:16" x14ac:dyDescent="0.35">
      <c r="A6444" t="str">
        <f>Raw_Data!A6444</f>
        <v>979-96-3371</v>
      </c>
      <c r="B6444" s="2">
        <f>Raw_Data!B6444</f>
        <v>45419.665277777778</v>
      </c>
      <c r="C6444">
        <f>HOUR(Raw_Data!B6444)</f>
        <v>15</v>
      </c>
      <c r="D6444" t="str">
        <f>TEXT(Raw_Data!B6444,"mmm")</f>
        <v>May</v>
      </c>
      <c r="E6444">
        <f>YEAR(Raw_Data!B6444)</f>
        <v>2024</v>
      </c>
      <c r="F6444" t="str">
        <f>TEXT(Raw_Data!B6444,"mmm-yy")</f>
        <v>May-24</v>
      </c>
      <c r="G6444" t="str">
        <f>PROPER(Raw_Data!C6444&amp;". "&amp;Raw_Data!D6444)</f>
        <v>F. Pemberton</v>
      </c>
      <c r="H6444" t="str">
        <f>IF(OR(Raw_Data!E6444="M",Raw_Data!E6444="Male"),"Male",IF(OR(Raw_Data!E6444="F",Raw_Data!E6444="Female"),"Female","Not Confirmed"))</f>
        <v>Male</v>
      </c>
      <c r="I6444">
        <f>Raw_Data!F6444</f>
        <v>33</v>
      </c>
      <c r="J6444" t="str">
        <f>FLOOR(Raw_Data!F6444,10)&amp;"-"&amp;FLOOR(Raw_Data!F6444,10)+9</f>
        <v>30-39</v>
      </c>
      <c r="K6444" t="str">
        <f>Raw_Data!G6444</f>
        <v>White</v>
      </c>
      <c r="L6444" t="str">
        <f>Raw_Data!H6444</f>
        <v>None</v>
      </c>
      <c r="M6444" t="str">
        <f>IF(Raw_Data!I6444=TRUE,"Admitted","Not Admitted")</f>
        <v>Admitted</v>
      </c>
      <c r="N6444" t="str">
        <f>IF(Raw_Data!J6444="","Not Rated",Raw_Data!J6444)</f>
        <v>Not Rated</v>
      </c>
      <c r="O6444">
        <f>Raw_Data!K6444</f>
        <v>21</v>
      </c>
      <c r="P6444" t="str">
        <f>IF(Raw_Data!K6444&lt;=30,"Within Time","Delayed")</f>
        <v>Within Time</v>
      </c>
    </row>
    <row r="6445" spans="1:16" x14ac:dyDescent="0.35">
      <c r="A6445" t="str">
        <f>Raw_Data!A6445</f>
        <v>792-51-7153</v>
      </c>
      <c r="B6445" s="2">
        <f>Raw_Data!B6445</f>
        <v>45419.806250000001</v>
      </c>
      <c r="C6445">
        <f>HOUR(Raw_Data!B6445)</f>
        <v>19</v>
      </c>
      <c r="D6445" t="str">
        <f>TEXT(Raw_Data!B6445,"mmm")</f>
        <v>May</v>
      </c>
      <c r="E6445">
        <f>YEAR(Raw_Data!B6445)</f>
        <v>2024</v>
      </c>
      <c r="F6445" t="str">
        <f>TEXT(Raw_Data!B6445,"mmm-yy")</f>
        <v>May-24</v>
      </c>
      <c r="G6445" t="str">
        <f>PROPER(Raw_Data!C6445&amp;". "&amp;Raw_Data!D6445)</f>
        <v>F. Middleditch</v>
      </c>
      <c r="H6445" t="str">
        <f>IF(OR(Raw_Data!E6445="M",Raw_Data!E6445="Male"),"Male",IF(OR(Raw_Data!E6445="F",Raw_Data!E6445="Female"),"Female","Not Confirmed"))</f>
        <v>Female</v>
      </c>
      <c r="I6445">
        <f>Raw_Data!F6445</f>
        <v>9</v>
      </c>
      <c r="J6445" t="str">
        <f>FLOOR(Raw_Data!F6445,10)&amp;"-"&amp;FLOOR(Raw_Data!F6445,10)+9</f>
        <v>0-9</v>
      </c>
      <c r="K6445" t="str">
        <f>Raw_Data!G6445</f>
        <v>Unknown</v>
      </c>
      <c r="L6445" t="str">
        <f>Raw_Data!H6445</f>
        <v>None</v>
      </c>
      <c r="M6445" t="str">
        <f>IF(Raw_Data!I6445=TRUE,"Admitted","Not Admitted")</f>
        <v>Admitted</v>
      </c>
      <c r="N6445" t="str">
        <f>IF(Raw_Data!J6445="","Not Rated",Raw_Data!J6445)</f>
        <v>Not Rated</v>
      </c>
      <c r="O6445">
        <f>Raw_Data!K6445</f>
        <v>52</v>
      </c>
      <c r="P6445" t="str">
        <f>IF(Raw_Data!K6445&lt;=30,"Within Time","Delayed")</f>
        <v>Delayed</v>
      </c>
    </row>
    <row r="6446" spans="1:16" x14ac:dyDescent="0.35">
      <c r="A6446" t="str">
        <f>Raw_Data!A6446</f>
        <v>189-38-8720</v>
      </c>
      <c r="B6446" s="2">
        <f>Raw_Data!B6446</f>
        <v>45419.918749999997</v>
      </c>
      <c r="C6446">
        <f>HOUR(Raw_Data!B6446)</f>
        <v>22</v>
      </c>
      <c r="D6446" t="str">
        <f>TEXT(Raw_Data!B6446,"mmm")</f>
        <v>May</v>
      </c>
      <c r="E6446">
        <f>YEAR(Raw_Data!B6446)</f>
        <v>2024</v>
      </c>
      <c r="F6446" t="str">
        <f>TEXT(Raw_Data!B6446,"mmm-yy")</f>
        <v>May-24</v>
      </c>
      <c r="G6446" t="str">
        <f>PROPER(Raw_Data!C6446&amp;". "&amp;Raw_Data!D6446)</f>
        <v>R. Perrat</v>
      </c>
      <c r="H6446" t="str">
        <f>IF(OR(Raw_Data!E6446="M",Raw_Data!E6446="Male"),"Male",IF(OR(Raw_Data!E6446="F",Raw_Data!E6446="Female"),"Female","Not Confirmed"))</f>
        <v>Female</v>
      </c>
      <c r="I6446">
        <f>Raw_Data!F6446</f>
        <v>9</v>
      </c>
      <c r="J6446" t="str">
        <f>FLOOR(Raw_Data!F6446,10)&amp;"-"&amp;FLOOR(Raw_Data!F6446,10)+9</f>
        <v>0-9</v>
      </c>
      <c r="K6446" t="str">
        <f>Raw_Data!G6446</f>
        <v>White</v>
      </c>
      <c r="L6446" t="str">
        <f>Raw_Data!H6446</f>
        <v>None</v>
      </c>
      <c r="M6446" t="str">
        <f>IF(Raw_Data!I6446=TRUE,"Admitted","Not Admitted")</f>
        <v>Admitted</v>
      </c>
      <c r="N6446" t="str">
        <f>IF(Raw_Data!J6446="","Not Rated",Raw_Data!J6446)</f>
        <v>Not Rated</v>
      </c>
      <c r="O6446">
        <f>Raw_Data!K6446</f>
        <v>56</v>
      </c>
      <c r="P6446" t="str">
        <f>IF(Raw_Data!K6446&lt;=30,"Within Time","Delayed")</f>
        <v>Delayed</v>
      </c>
    </row>
    <row r="6447" spans="1:16" x14ac:dyDescent="0.35">
      <c r="A6447" t="str">
        <f>Raw_Data!A6447</f>
        <v>380-15-1893</v>
      </c>
      <c r="B6447" s="2">
        <f>Raw_Data!B6447</f>
        <v>45419.943055555559</v>
      </c>
      <c r="C6447">
        <f>HOUR(Raw_Data!B6447)</f>
        <v>22</v>
      </c>
      <c r="D6447" t="str">
        <f>TEXT(Raw_Data!B6447,"mmm")</f>
        <v>May</v>
      </c>
      <c r="E6447">
        <f>YEAR(Raw_Data!B6447)</f>
        <v>2024</v>
      </c>
      <c r="F6447" t="str">
        <f>TEXT(Raw_Data!B6447,"mmm-yy")</f>
        <v>May-24</v>
      </c>
      <c r="G6447" t="str">
        <f>PROPER(Raw_Data!C6447&amp;". "&amp;Raw_Data!D6447)</f>
        <v>J. Bannister</v>
      </c>
      <c r="H6447" t="str">
        <f>IF(OR(Raw_Data!E6447="M",Raw_Data!E6447="Male"),"Male",IF(OR(Raw_Data!E6447="F",Raw_Data!E6447="Female"),"Female","Not Confirmed"))</f>
        <v>Female</v>
      </c>
      <c r="I6447">
        <f>Raw_Data!F6447</f>
        <v>63</v>
      </c>
      <c r="J6447" t="str">
        <f>FLOOR(Raw_Data!F6447,10)&amp;"-"&amp;FLOOR(Raw_Data!F6447,10)+9</f>
        <v>60-69</v>
      </c>
      <c r="K6447" t="str">
        <f>Raw_Data!G6447</f>
        <v>White</v>
      </c>
      <c r="L6447" t="str">
        <f>Raw_Data!H6447</f>
        <v>None</v>
      </c>
      <c r="M6447" t="str">
        <f>IF(Raw_Data!I6447=TRUE,"Admitted","Not Admitted")</f>
        <v>Admitted</v>
      </c>
      <c r="N6447" t="str">
        <f>IF(Raw_Data!J6447="","Not Rated",Raw_Data!J6447)</f>
        <v>Not Rated</v>
      </c>
      <c r="O6447">
        <f>Raw_Data!K6447</f>
        <v>31</v>
      </c>
      <c r="P6447" t="str">
        <f>IF(Raw_Data!K6447&lt;=30,"Within Time","Delayed")</f>
        <v>Delayed</v>
      </c>
    </row>
    <row r="6448" spans="1:16" x14ac:dyDescent="0.35">
      <c r="A6448" t="str">
        <f>Raw_Data!A6448</f>
        <v>693-50-1687</v>
      </c>
      <c r="B6448" s="2">
        <f>Raw_Data!B6448</f>
        <v>45419.979166666657</v>
      </c>
      <c r="C6448">
        <f>HOUR(Raw_Data!B6448)</f>
        <v>23</v>
      </c>
      <c r="D6448" t="str">
        <f>TEXT(Raw_Data!B6448,"mmm")</f>
        <v>May</v>
      </c>
      <c r="E6448">
        <f>YEAR(Raw_Data!B6448)</f>
        <v>2024</v>
      </c>
      <c r="F6448" t="str">
        <f>TEXT(Raw_Data!B6448,"mmm-yy")</f>
        <v>May-24</v>
      </c>
      <c r="G6448" t="str">
        <f>PROPER(Raw_Data!C6448&amp;". "&amp;Raw_Data!D6448)</f>
        <v>W. Ollerton</v>
      </c>
      <c r="H6448" t="str">
        <f>IF(OR(Raw_Data!E6448="M",Raw_Data!E6448="Male"),"Male",IF(OR(Raw_Data!E6448="F",Raw_Data!E6448="Female"),"Female","Not Confirmed"))</f>
        <v>Male</v>
      </c>
      <c r="I6448">
        <f>Raw_Data!F6448</f>
        <v>34</v>
      </c>
      <c r="J6448" t="str">
        <f>FLOOR(Raw_Data!F6448,10)&amp;"-"&amp;FLOOR(Raw_Data!F6448,10)+9</f>
        <v>30-39</v>
      </c>
      <c r="K6448" t="str">
        <f>Raw_Data!G6448</f>
        <v>Unknown</v>
      </c>
      <c r="L6448" t="str">
        <f>Raw_Data!H6448</f>
        <v>None</v>
      </c>
      <c r="M6448" t="str">
        <f>IF(Raw_Data!I6448=TRUE,"Admitted","Not Admitted")</f>
        <v>Not Admitted</v>
      </c>
      <c r="N6448" t="str">
        <f>IF(Raw_Data!J6448="","Not Rated",Raw_Data!J6448)</f>
        <v>Not Rated</v>
      </c>
      <c r="O6448">
        <f>Raw_Data!K6448</f>
        <v>44</v>
      </c>
      <c r="P6448" t="str">
        <f>IF(Raw_Data!K6448&lt;=30,"Within Time","Delayed")</f>
        <v>Delayed</v>
      </c>
    </row>
    <row r="6449" spans="1:16" x14ac:dyDescent="0.35">
      <c r="A6449" t="str">
        <f>Raw_Data!A6449</f>
        <v>510-75-2249</v>
      </c>
      <c r="B6449" s="2">
        <f>Raw_Data!B6449</f>
        <v>45420.038888888892</v>
      </c>
      <c r="C6449">
        <f>HOUR(Raw_Data!B6449)</f>
        <v>0</v>
      </c>
      <c r="D6449" t="str">
        <f>TEXT(Raw_Data!B6449,"mmm")</f>
        <v>May</v>
      </c>
      <c r="E6449">
        <f>YEAR(Raw_Data!B6449)</f>
        <v>2024</v>
      </c>
      <c r="F6449" t="str">
        <f>TEXT(Raw_Data!B6449,"mmm-yy")</f>
        <v>May-24</v>
      </c>
      <c r="G6449" t="str">
        <f>PROPER(Raw_Data!C6449&amp;". "&amp;Raw_Data!D6449)</f>
        <v>G. Postlethwaite</v>
      </c>
      <c r="H6449" t="str">
        <f>IF(OR(Raw_Data!E6449="M",Raw_Data!E6449="Male"),"Male",IF(OR(Raw_Data!E6449="F",Raw_Data!E6449="Female"),"Female","Not Confirmed"))</f>
        <v>Female</v>
      </c>
      <c r="I6449">
        <f>Raw_Data!F6449</f>
        <v>17</v>
      </c>
      <c r="J6449" t="str">
        <f>FLOOR(Raw_Data!F6449,10)&amp;"-"&amp;FLOOR(Raw_Data!F6449,10)+9</f>
        <v>10-19</v>
      </c>
      <c r="K6449" t="str">
        <f>Raw_Data!G6449</f>
        <v>White</v>
      </c>
      <c r="L6449" t="str">
        <f>Raw_Data!H6449</f>
        <v>General Practice</v>
      </c>
      <c r="M6449" t="str">
        <f>IF(Raw_Data!I6449=TRUE,"Admitted","Not Admitted")</f>
        <v>Admitted</v>
      </c>
      <c r="N6449">
        <f>IF(Raw_Data!J6449="","Not Rated",Raw_Data!J6449)</f>
        <v>3</v>
      </c>
      <c r="O6449">
        <f>Raw_Data!K6449</f>
        <v>58</v>
      </c>
      <c r="P6449" t="str">
        <f>IF(Raw_Data!K6449&lt;=30,"Within Time","Delayed")</f>
        <v>Delayed</v>
      </c>
    </row>
    <row r="6450" spans="1:16" x14ac:dyDescent="0.35">
      <c r="A6450" t="str">
        <f>Raw_Data!A6450</f>
        <v>613-52-5953</v>
      </c>
      <c r="B6450" s="2">
        <f>Raw_Data!B6450</f>
        <v>45420.058333333327</v>
      </c>
      <c r="C6450">
        <f>HOUR(Raw_Data!B6450)</f>
        <v>1</v>
      </c>
      <c r="D6450" t="str">
        <f>TEXT(Raw_Data!B6450,"mmm")</f>
        <v>May</v>
      </c>
      <c r="E6450">
        <f>YEAR(Raw_Data!B6450)</f>
        <v>2024</v>
      </c>
      <c r="F6450" t="str">
        <f>TEXT(Raw_Data!B6450,"mmm-yy")</f>
        <v>May-24</v>
      </c>
      <c r="G6450" t="str">
        <f>PROPER(Raw_Data!C6450&amp;". "&amp;Raw_Data!D6450)</f>
        <v>I. Eastwood</v>
      </c>
      <c r="H6450" t="str">
        <f>IF(OR(Raw_Data!E6450="M",Raw_Data!E6450="Male"),"Male",IF(OR(Raw_Data!E6450="F",Raw_Data!E6450="Female"),"Female","Not Confirmed"))</f>
        <v>Not Confirmed</v>
      </c>
      <c r="I6450">
        <f>Raw_Data!F6450</f>
        <v>27</v>
      </c>
      <c r="J6450" t="str">
        <f>FLOOR(Raw_Data!F6450,10)&amp;"-"&amp;FLOOR(Raw_Data!F6450,10)+9</f>
        <v>20-29</v>
      </c>
      <c r="K6450" t="str">
        <f>Raw_Data!G6450</f>
        <v>African American</v>
      </c>
      <c r="L6450" t="str">
        <f>Raw_Data!H6450</f>
        <v>None</v>
      </c>
      <c r="M6450" t="str">
        <f>IF(Raw_Data!I6450=TRUE,"Admitted","Not Admitted")</f>
        <v>Admitted</v>
      </c>
      <c r="N6450" t="str">
        <f>IF(Raw_Data!J6450="","Not Rated",Raw_Data!J6450)</f>
        <v>Not Rated</v>
      </c>
      <c r="O6450">
        <f>Raw_Data!K6450</f>
        <v>52</v>
      </c>
      <c r="P6450" t="str">
        <f>IF(Raw_Data!K6450&lt;=30,"Within Time","Delayed")</f>
        <v>Delayed</v>
      </c>
    </row>
    <row r="6451" spans="1:16" x14ac:dyDescent="0.35">
      <c r="A6451" t="str">
        <f>Raw_Data!A6451</f>
        <v>941-98-5521</v>
      </c>
      <c r="B6451" s="2">
        <f>Raw_Data!B6451</f>
        <v>45420.164583333331</v>
      </c>
      <c r="C6451">
        <f>HOUR(Raw_Data!B6451)</f>
        <v>3</v>
      </c>
      <c r="D6451" t="str">
        <f>TEXT(Raw_Data!B6451,"mmm")</f>
        <v>May</v>
      </c>
      <c r="E6451">
        <f>YEAR(Raw_Data!B6451)</f>
        <v>2024</v>
      </c>
      <c r="F6451" t="str">
        <f>TEXT(Raw_Data!B6451,"mmm-yy")</f>
        <v>May-24</v>
      </c>
      <c r="G6451" t="str">
        <f>PROPER(Raw_Data!C6451&amp;". "&amp;Raw_Data!D6451)</f>
        <v>Q. Eastwood</v>
      </c>
      <c r="H6451" t="str">
        <f>IF(OR(Raw_Data!E6451="M",Raw_Data!E6451="Male"),"Male",IF(OR(Raw_Data!E6451="F",Raw_Data!E6451="Female"),"Female","Not Confirmed"))</f>
        <v>Male</v>
      </c>
      <c r="I6451">
        <f>Raw_Data!F6451</f>
        <v>59</v>
      </c>
      <c r="J6451" t="str">
        <f>FLOOR(Raw_Data!F6451,10)&amp;"-"&amp;FLOOR(Raw_Data!F6451,10)+9</f>
        <v>50-59</v>
      </c>
      <c r="K6451" t="str">
        <f>Raw_Data!G6451</f>
        <v>African American</v>
      </c>
      <c r="L6451" t="str">
        <f>Raw_Data!H6451</f>
        <v>None</v>
      </c>
      <c r="M6451" t="str">
        <f>IF(Raw_Data!I6451=TRUE,"Admitted","Not Admitted")</f>
        <v>Admitted</v>
      </c>
      <c r="N6451" t="str">
        <f>IF(Raw_Data!J6451="","Not Rated",Raw_Data!J6451)</f>
        <v>Not Rated</v>
      </c>
      <c r="O6451">
        <f>Raw_Data!K6451</f>
        <v>24</v>
      </c>
      <c r="P6451" t="str">
        <f>IF(Raw_Data!K6451&lt;=30,"Within Time","Delayed")</f>
        <v>Within Time</v>
      </c>
    </row>
    <row r="6452" spans="1:16" x14ac:dyDescent="0.35">
      <c r="A6452" t="str">
        <f>Raw_Data!A6452</f>
        <v>500-27-8033</v>
      </c>
      <c r="B6452" s="2">
        <f>Raw_Data!B6452</f>
        <v>45420.178472222222</v>
      </c>
      <c r="C6452">
        <f>HOUR(Raw_Data!B6452)</f>
        <v>4</v>
      </c>
      <c r="D6452" t="str">
        <f>TEXT(Raw_Data!B6452,"mmm")</f>
        <v>May</v>
      </c>
      <c r="E6452">
        <f>YEAR(Raw_Data!B6452)</f>
        <v>2024</v>
      </c>
      <c r="F6452" t="str">
        <f>TEXT(Raw_Data!B6452,"mmm-yy")</f>
        <v>May-24</v>
      </c>
      <c r="G6452" t="str">
        <f>PROPER(Raw_Data!C6452&amp;". "&amp;Raw_Data!D6452)</f>
        <v>N. Brixey</v>
      </c>
      <c r="H6452" t="str">
        <f>IF(OR(Raw_Data!E6452="M",Raw_Data!E6452="Male"),"Male",IF(OR(Raw_Data!E6452="F",Raw_Data!E6452="Female"),"Female","Not Confirmed"))</f>
        <v>Female</v>
      </c>
      <c r="I6452">
        <f>Raw_Data!F6452</f>
        <v>72</v>
      </c>
      <c r="J6452" t="str">
        <f>FLOOR(Raw_Data!F6452,10)&amp;"-"&amp;FLOOR(Raw_Data!F6452,10)+9</f>
        <v>70-79</v>
      </c>
      <c r="K6452" t="str">
        <f>Raw_Data!G6452</f>
        <v>Unknown</v>
      </c>
      <c r="L6452" t="str">
        <f>Raw_Data!H6452</f>
        <v>Orthopedics</v>
      </c>
      <c r="M6452" t="str">
        <f>IF(Raw_Data!I6452=TRUE,"Admitted","Not Admitted")</f>
        <v>Admitted</v>
      </c>
      <c r="N6452" t="str">
        <f>IF(Raw_Data!J6452="","Not Rated",Raw_Data!J6452)</f>
        <v>Not Rated</v>
      </c>
      <c r="O6452">
        <f>Raw_Data!K6452</f>
        <v>12</v>
      </c>
      <c r="P6452" t="str">
        <f>IF(Raw_Data!K6452&lt;=30,"Within Time","Delayed")</f>
        <v>Within Time</v>
      </c>
    </row>
    <row r="6453" spans="1:16" x14ac:dyDescent="0.35">
      <c r="A6453" t="str">
        <f>Raw_Data!A6453</f>
        <v>727-38-8122</v>
      </c>
      <c r="B6453" s="2">
        <f>Raw_Data!B6453</f>
        <v>45420.193055555559</v>
      </c>
      <c r="C6453">
        <f>HOUR(Raw_Data!B6453)</f>
        <v>4</v>
      </c>
      <c r="D6453" t="str">
        <f>TEXT(Raw_Data!B6453,"mmm")</f>
        <v>May</v>
      </c>
      <c r="E6453">
        <f>YEAR(Raw_Data!B6453)</f>
        <v>2024</v>
      </c>
      <c r="F6453" t="str">
        <f>TEXT(Raw_Data!B6453,"mmm-yy")</f>
        <v>May-24</v>
      </c>
      <c r="G6453" t="str">
        <f>PROPER(Raw_Data!C6453&amp;". "&amp;Raw_Data!D6453)</f>
        <v>T. Featherstone</v>
      </c>
      <c r="H6453" t="str">
        <f>IF(OR(Raw_Data!E6453="M",Raw_Data!E6453="Male"),"Male",IF(OR(Raw_Data!E6453="F",Raw_Data!E6453="Female"),"Female","Not Confirmed"))</f>
        <v>Female</v>
      </c>
      <c r="I6453">
        <f>Raw_Data!F6453</f>
        <v>79</v>
      </c>
      <c r="J6453" t="str">
        <f>FLOOR(Raw_Data!F6453,10)&amp;"-"&amp;FLOOR(Raw_Data!F6453,10)+9</f>
        <v>70-79</v>
      </c>
      <c r="K6453" t="str">
        <f>Raw_Data!G6453</f>
        <v>Declined to Identify</v>
      </c>
      <c r="L6453" t="str">
        <f>Raw_Data!H6453</f>
        <v>Orthopedics</v>
      </c>
      <c r="M6453" t="str">
        <f>IF(Raw_Data!I6453=TRUE,"Admitted","Not Admitted")</f>
        <v>Not Admitted</v>
      </c>
      <c r="N6453" t="str">
        <f>IF(Raw_Data!J6453="","Not Rated",Raw_Data!J6453)</f>
        <v>Not Rated</v>
      </c>
      <c r="O6453">
        <f>Raw_Data!K6453</f>
        <v>59</v>
      </c>
      <c r="P6453" t="str">
        <f>IF(Raw_Data!K6453&lt;=30,"Within Time","Delayed")</f>
        <v>Delayed</v>
      </c>
    </row>
    <row r="6454" spans="1:16" x14ac:dyDescent="0.35">
      <c r="A6454" t="str">
        <f>Raw_Data!A6454</f>
        <v>842-66-7936</v>
      </c>
      <c r="B6454" s="2">
        <f>Raw_Data!B6454</f>
        <v>45420.211111111108</v>
      </c>
      <c r="C6454">
        <f>HOUR(Raw_Data!B6454)</f>
        <v>5</v>
      </c>
      <c r="D6454" t="str">
        <f>TEXT(Raw_Data!B6454,"mmm")</f>
        <v>May</v>
      </c>
      <c r="E6454">
        <f>YEAR(Raw_Data!B6454)</f>
        <v>2024</v>
      </c>
      <c r="F6454" t="str">
        <f>TEXT(Raw_Data!B6454,"mmm-yy")</f>
        <v>May-24</v>
      </c>
      <c r="G6454" t="str">
        <f>PROPER(Raw_Data!C6454&amp;". "&amp;Raw_Data!D6454)</f>
        <v>H. Oakden</v>
      </c>
      <c r="H6454" t="str">
        <f>IF(OR(Raw_Data!E6454="M",Raw_Data!E6454="Male"),"Male",IF(OR(Raw_Data!E6454="F",Raw_Data!E6454="Female"),"Female","Not Confirmed"))</f>
        <v>Male</v>
      </c>
      <c r="I6454">
        <f>Raw_Data!F6454</f>
        <v>3</v>
      </c>
      <c r="J6454" t="str">
        <f>FLOOR(Raw_Data!F6454,10)&amp;"-"&amp;FLOOR(Raw_Data!F6454,10)+9</f>
        <v>0-9</v>
      </c>
      <c r="K6454" t="str">
        <f>Raw_Data!G6454</f>
        <v>White</v>
      </c>
      <c r="L6454" t="str">
        <f>Raw_Data!H6454</f>
        <v>Orthopedics</v>
      </c>
      <c r="M6454" t="str">
        <f>IF(Raw_Data!I6454=TRUE,"Admitted","Not Admitted")</f>
        <v>Not Admitted</v>
      </c>
      <c r="N6454" t="str">
        <f>IF(Raw_Data!J6454="","Not Rated",Raw_Data!J6454)</f>
        <v>Not Rated</v>
      </c>
      <c r="O6454">
        <f>Raw_Data!K6454</f>
        <v>50</v>
      </c>
      <c r="P6454" t="str">
        <f>IF(Raw_Data!K6454&lt;=30,"Within Time","Delayed")</f>
        <v>Delayed</v>
      </c>
    </row>
    <row r="6455" spans="1:16" x14ac:dyDescent="0.35">
      <c r="A6455" t="str">
        <f>Raw_Data!A6455</f>
        <v>865-94-6466</v>
      </c>
      <c r="B6455" s="2">
        <f>Raw_Data!B6455</f>
        <v>45420.263194444437</v>
      </c>
      <c r="C6455">
        <f>HOUR(Raw_Data!B6455)</f>
        <v>6</v>
      </c>
      <c r="D6455" t="str">
        <f>TEXT(Raw_Data!B6455,"mmm")</f>
        <v>May</v>
      </c>
      <c r="E6455">
        <f>YEAR(Raw_Data!B6455)</f>
        <v>2024</v>
      </c>
      <c r="F6455" t="str">
        <f>TEXT(Raw_Data!B6455,"mmm-yy")</f>
        <v>May-24</v>
      </c>
      <c r="G6455" t="str">
        <f>PROPER(Raw_Data!C6455&amp;". "&amp;Raw_Data!D6455)</f>
        <v>B. Gionettitti</v>
      </c>
      <c r="H6455" t="str">
        <f>IF(OR(Raw_Data!E6455="M",Raw_Data!E6455="Male"),"Male",IF(OR(Raw_Data!E6455="F",Raw_Data!E6455="Female"),"Female","Not Confirmed"))</f>
        <v>Male</v>
      </c>
      <c r="I6455">
        <f>Raw_Data!F6455</f>
        <v>47</v>
      </c>
      <c r="J6455" t="str">
        <f>FLOOR(Raw_Data!F6455,10)&amp;"-"&amp;FLOOR(Raw_Data!F6455,10)+9</f>
        <v>40-49</v>
      </c>
      <c r="K6455" t="str">
        <f>Raw_Data!G6455</f>
        <v>Unknown</v>
      </c>
      <c r="L6455" t="str">
        <f>Raw_Data!H6455</f>
        <v>None</v>
      </c>
      <c r="M6455" t="str">
        <f>IF(Raw_Data!I6455=TRUE,"Admitted","Not Admitted")</f>
        <v>Admitted</v>
      </c>
      <c r="N6455" t="str">
        <f>IF(Raw_Data!J6455="","Not Rated",Raw_Data!J6455)</f>
        <v>Not Rated</v>
      </c>
      <c r="O6455">
        <f>Raw_Data!K6455</f>
        <v>58</v>
      </c>
      <c r="P6455" t="str">
        <f>IF(Raw_Data!K6455&lt;=30,"Within Time","Delayed")</f>
        <v>Delayed</v>
      </c>
    </row>
    <row r="6456" spans="1:16" x14ac:dyDescent="0.35">
      <c r="A6456" t="str">
        <f>Raw_Data!A6456</f>
        <v>466-25-3130</v>
      </c>
      <c r="B6456" s="2">
        <f>Raw_Data!B6456</f>
        <v>45420.336111111108</v>
      </c>
      <c r="C6456">
        <f>HOUR(Raw_Data!B6456)</f>
        <v>8</v>
      </c>
      <c r="D6456" t="str">
        <f>TEXT(Raw_Data!B6456,"mmm")</f>
        <v>May</v>
      </c>
      <c r="E6456">
        <f>YEAR(Raw_Data!B6456)</f>
        <v>2024</v>
      </c>
      <c r="F6456" t="str">
        <f>TEXT(Raw_Data!B6456,"mmm-yy")</f>
        <v>May-24</v>
      </c>
      <c r="G6456" t="str">
        <f>PROPER(Raw_Data!C6456&amp;". "&amp;Raw_Data!D6456)</f>
        <v>T. Oakden</v>
      </c>
      <c r="H6456" t="str">
        <f>IF(OR(Raw_Data!E6456="M",Raw_Data!E6456="Male"),"Male",IF(OR(Raw_Data!E6456="F",Raw_Data!E6456="Female"),"Female","Not Confirmed"))</f>
        <v>Male</v>
      </c>
      <c r="I6456">
        <f>Raw_Data!F6456</f>
        <v>5</v>
      </c>
      <c r="J6456" t="str">
        <f>FLOOR(Raw_Data!F6456,10)&amp;"-"&amp;FLOOR(Raw_Data!F6456,10)+9</f>
        <v>0-9</v>
      </c>
      <c r="K6456" t="str">
        <f>Raw_Data!G6456</f>
        <v>African American</v>
      </c>
      <c r="L6456" t="str">
        <f>Raw_Data!H6456</f>
        <v>Cardiology</v>
      </c>
      <c r="M6456" t="str">
        <f>IF(Raw_Data!I6456=TRUE,"Admitted","Not Admitted")</f>
        <v>Not Admitted</v>
      </c>
      <c r="N6456">
        <f>IF(Raw_Data!J6456="","Not Rated",Raw_Data!J6456)</f>
        <v>3</v>
      </c>
      <c r="O6456">
        <f>Raw_Data!K6456</f>
        <v>20</v>
      </c>
      <c r="P6456" t="str">
        <f>IF(Raw_Data!K6456&lt;=30,"Within Time","Delayed")</f>
        <v>Within Time</v>
      </c>
    </row>
    <row r="6457" spans="1:16" x14ac:dyDescent="0.35">
      <c r="A6457" t="str">
        <f>Raw_Data!A6457</f>
        <v>837-86-1855</v>
      </c>
      <c r="B6457" s="2">
        <f>Raw_Data!B6457</f>
        <v>45420.429166666669</v>
      </c>
      <c r="C6457">
        <f>HOUR(Raw_Data!B6457)</f>
        <v>10</v>
      </c>
      <c r="D6457" t="str">
        <f>TEXT(Raw_Data!B6457,"mmm")</f>
        <v>May</v>
      </c>
      <c r="E6457">
        <f>YEAR(Raw_Data!B6457)</f>
        <v>2024</v>
      </c>
      <c r="F6457" t="str">
        <f>TEXT(Raw_Data!B6457,"mmm-yy")</f>
        <v>May-24</v>
      </c>
      <c r="G6457" t="str">
        <f>PROPER(Raw_Data!C6457&amp;". "&amp;Raw_Data!D6457)</f>
        <v>S. Quarmby</v>
      </c>
      <c r="H6457" t="str">
        <f>IF(OR(Raw_Data!E6457="M",Raw_Data!E6457="Male"),"Male",IF(OR(Raw_Data!E6457="F",Raw_Data!E6457="Female"),"Female","Not Confirmed"))</f>
        <v>Male</v>
      </c>
      <c r="I6457">
        <f>Raw_Data!F6457</f>
        <v>41</v>
      </c>
      <c r="J6457" t="str">
        <f>FLOOR(Raw_Data!F6457,10)&amp;"-"&amp;FLOOR(Raw_Data!F6457,10)+9</f>
        <v>40-49</v>
      </c>
      <c r="K6457" t="str">
        <f>Raw_Data!G6457</f>
        <v>Unknown</v>
      </c>
      <c r="L6457" t="str">
        <f>Raw_Data!H6457</f>
        <v>General Practice</v>
      </c>
      <c r="M6457" t="str">
        <f>IF(Raw_Data!I6457=TRUE,"Admitted","Not Admitted")</f>
        <v>Admitted</v>
      </c>
      <c r="N6457" t="str">
        <f>IF(Raw_Data!J6457="","Not Rated",Raw_Data!J6457)</f>
        <v>Not Rated</v>
      </c>
      <c r="O6457">
        <f>Raw_Data!K6457</f>
        <v>12</v>
      </c>
      <c r="P6457" t="str">
        <f>IF(Raw_Data!K6457&lt;=30,"Within Time","Delayed")</f>
        <v>Within Time</v>
      </c>
    </row>
    <row r="6458" spans="1:16" x14ac:dyDescent="0.35">
      <c r="A6458" t="str">
        <f>Raw_Data!A6458</f>
        <v>399-13-5207</v>
      </c>
      <c r="B6458" s="2">
        <f>Raw_Data!B6458</f>
        <v>45420.456250000003</v>
      </c>
      <c r="C6458">
        <f>HOUR(Raw_Data!B6458)</f>
        <v>10</v>
      </c>
      <c r="D6458" t="str">
        <f>TEXT(Raw_Data!B6458,"mmm")</f>
        <v>May</v>
      </c>
      <c r="E6458">
        <f>YEAR(Raw_Data!B6458)</f>
        <v>2024</v>
      </c>
      <c r="F6458" t="str">
        <f>TEXT(Raw_Data!B6458,"mmm-yy")</f>
        <v>May-24</v>
      </c>
      <c r="G6458" t="str">
        <f>PROPER(Raw_Data!C6458&amp;". "&amp;Raw_Data!D6458)</f>
        <v>M. Quickfall</v>
      </c>
      <c r="H6458" t="str">
        <f>IF(OR(Raw_Data!E6458="M",Raw_Data!E6458="Male"),"Male",IF(OR(Raw_Data!E6458="F",Raw_Data!E6458="Female"),"Female","Not Confirmed"))</f>
        <v>Female</v>
      </c>
      <c r="I6458">
        <f>Raw_Data!F6458</f>
        <v>34</v>
      </c>
      <c r="J6458" t="str">
        <f>FLOOR(Raw_Data!F6458,10)&amp;"-"&amp;FLOOR(Raw_Data!F6458,10)+9</f>
        <v>30-39</v>
      </c>
      <c r="K6458" t="str">
        <f>Raw_Data!G6458</f>
        <v>White</v>
      </c>
      <c r="L6458" t="str">
        <f>Raw_Data!H6458</f>
        <v>Neurology</v>
      </c>
      <c r="M6458" t="str">
        <f>IF(Raw_Data!I6458=TRUE,"Admitted","Not Admitted")</f>
        <v>Admitted</v>
      </c>
      <c r="N6458" t="str">
        <f>IF(Raw_Data!J6458="","Not Rated",Raw_Data!J6458)</f>
        <v>Not Rated</v>
      </c>
      <c r="O6458">
        <f>Raw_Data!K6458</f>
        <v>40</v>
      </c>
      <c r="P6458" t="str">
        <f>IF(Raw_Data!K6458&lt;=30,"Within Time","Delayed")</f>
        <v>Delayed</v>
      </c>
    </row>
    <row r="6459" spans="1:16" x14ac:dyDescent="0.35">
      <c r="A6459" t="str">
        <f>Raw_Data!A6459</f>
        <v>944-47-9396</v>
      </c>
      <c r="B6459" s="2">
        <f>Raw_Data!B6459</f>
        <v>45420.706250000003</v>
      </c>
      <c r="C6459">
        <f>HOUR(Raw_Data!B6459)</f>
        <v>16</v>
      </c>
      <c r="D6459" t="str">
        <f>TEXT(Raw_Data!B6459,"mmm")</f>
        <v>May</v>
      </c>
      <c r="E6459">
        <f>YEAR(Raw_Data!B6459)</f>
        <v>2024</v>
      </c>
      <c r="F6459" t="str">
        <f>TEXT(Raw_Data!B6459,"mmm-yy")</f>
        <v>May-24</v>
      </c>
      <c r="G6459" t="str">
        <f>PROPER(Raw_Data!C6459&amp;". "&amp;Raw_Data!D6459)</f>
        <v>J. Stanlack</v>
      </c>
      <c r="H6459" t="str">
        <f>IF(OR(Raw_Data!E6459="M",Raw_Data!E6459="Male"),"Male",IF(OR(Raw_Data!E6459="F",Raw_Data!E6459="Female"),"Female","Not Confirmed"))</f>
        <v>Female</v>
      </c>
      <c r="I6459">
        <f>Raw_Data!F6459</f>
        <v>42</v>
      </c>
      <c r="J6459" t="str">
        <f>FLOOR(Raw_Data!F6459,10)&amp;"-"&amp;FLOOR(Raw_Data!F6459,10)+9</f>
        <v>40-49</v>
      </c>
      <c r="K6459" t="str">
        <f>Raw_Data!G6459</f>
        <v>Declined to Identify</v>
      </c>
      <c r="L6459" t="str">
        <f>Raw_Data!H6459</f>
        <v>None</v>
      </c>
      <c r="M6459" t="str">
        <f>IF(Raw_Data!I6459=TRUE,"Admitted","Not Admitted")</f>
        <v>Admitted</v>
      </c>
      <c r="N6459" t="str">
        <f>IF(Raw_Data!J6459="","Not Rated",Raw_Data!J6459)</f>
        <v>Not Rated</v>
      </c>
      <c r="O6459">
        <f>Raw_Data!K6459</f>
        <v>36</v>
      </c>
      <c r="P6459" t="str">
        <f>IF(Raw_Data!K6459&lt;=30,"Within Time","Delayed")</f>
        <v>Delayed</v>
      </c>
    </row>
    <row r="6460" spans="1:16" x14ac:dyDescent="0.35">
      <c r="A6460" t="str">
        <f>Raw_Data!A6460</f>
        <v>915-29-5319</v>
      </c>
      <c r="B6460" s="2">
        <f>Raw_Data!B6460</f>
        <v>45420.71875</v>
      </c>
      <c r="C6460">
        <f>HOUR(Raw_Data!B6460)</f>
        <v>17</v>
      </c>
      <c r="D6460" t="str">
        <f>TEXT(Raw_Data!B6460,"mmm")</f>
        <v>May</v>
      </c>
      <c r="E6460">
        <f>YEAR(Raw_Data!B6460)</f>
        <v>2024</v>
      </c>
      <c r="F6460" t="str">
        <f>TEXT(Raw_Data!B6460,"mmm-yy")</f>
        <v>May-24</v>
      </c>
      <c r="G6460" t="str">
        <f>PROPER(Raw_Data!C6460&amp;". "&amp;Raw_Data!D6460)</f>
        <v>S. Gionettitti</v>
      </c>
      <c r="H6460" t="str">
        <f>IF(OR(Raw_Data!E6460="M",Raw_Data!E6460="Male"),"Male",IF(OR(Raw_Data!E6460="F",Raw_Data!E6460="Female"),"Female","Not Confirmed"))</f>
        <v>Male</v>
      </c>
      <c r="I6460">
        <f>Raw_Data!F6460</f>
        <v>60</v>
      </c>
      <c r="J6460" t="str">
        <f>FLOOR(Raw_Data!F6460,10)&amp;"-"&amp;FLOOR(Raw_Data!F6460,10)+9</f>
        <v>60-69</v>
      </c>
      <c r="K6460" t="str">
        <f>Raw_Data!G6460</f>
        <v>African American</v>
      </c>
      <c r="L6460" t="str">
        <f>Raw_Data!H6460</f>
        <v>None</v>
      </c>
      <c r="M6460" t="str">
        <f>IF(Raw_Data!I6460=TRUE,"Admitted","Not Admitted")</f>
        <v>Not Admitted</v>
      </c>
      <c r="N6460" t="str">
        <f>IF(Raw_Data!J6460="","Not Rated",Raw_Data!J6460)</f>
        <v>Not Rated</v>
      </c>
      <c r="O6460">
        <f>Raw_Data!K6460</f>
        <v>35</v>
      </c>
      <c r="P6460" t="str">
        <f>IF(Raw_Data!K6460&lt;=30,"Within Time","Delayed")</f>
        <v>Delayed</v>
      </c>
    </row>
    <row r="6461" spans="1:16" x14ac:dyDescent="0.35">
      <c r="A6461" t="str">
        <f>Raw_Data!A6461</f>
        <v>137-54-5393</v>
      </c>
      <c r="B6461" s="2">
        <f>Raw_Data!B6461</f>
        <v>45420.750694444447</v>
      </c>
      <c r="C6461">
        <f>HOUR(Raw_Data!B6461)</f>
        <v>18</v>
      </c>
      <c r="D6461" t="str">
        <f>TEXT(Raw_Data!B6461,"mmm")</f>
        <v>May</v>
      </c>
      <c r="E6461">
        <f>YEAR(Raw_Data!B6461)</f>
        <v>2024</v>
      </c>
      <c r="F6461" t="str">
        <f>TEXT(Raw_Data!B6461,"mmm-yy")</f>
        <v>May-24</v>
      </c>
      <c r="G6461" t="str">
        <f>PROPER(Raw_Data!C6461&amp;". "&amp;Raw_Data!D6461)</f>
        <v>F. Stanlack</v>
      </c>
      <c r="H6461" t="str">
        <f>IF(OR(Raw_Data!E6461="M",Raw_Data!E6461="Male"),"Male",IF(OR(Raw_Data!E6461="F",Raw_Data!E6461="Female"),"Female","Not Confirmed"))</f>
        <v>Male</v>
      </c>
      <c r="I6461">
        <f>Raw_Data!F6461</f>
        <v>79</v>
      </c>
      <c r="J6461" t="str">
        <f>FLOOR(Raw_Data!F6461,10)&amp;"-"&amp;FLOOR(Raw_Data!F6461,10)+9</f>
        <v>70-79</v>
      </c>
      <c r="K6461" t="str">
        <f>Raw_Data!G6461</f>
        <v>White</v>
      </c>
      <c r="L6461" t="str">
        <f>Raw_Data!H6461</f>
        <v>General Practice</v>
      </c>
      <c r="M6461" t="str">
        <f>IF(Raw_Data!I6461=TRUE,"Admitted","Not Admitted")</f>
        <v>Not Admitted</v>
      </c>
      <c r="N6461" t="str">
        <f>IF(Raw_Data!J6461="","Not Rated",Raw_Data!J6461)</f>
        <v>Not Rated</v>
      </c>
      <c r="O6461">
        <f>Raw_Data!K6461</f>
        <v>50</v>
      </c>
      <c r="P6461" t="str">
        <f>IF(Raw_Data!K6461&lt;=30,"Within Time","Delayed")</f>
        <v>Delayed</v>
      </c>
    </row>
    <row r="6462" spans="1:16" x14ac:dyDescent="0.35">
      <c r="A6462" t="str">
        <f>Raw_Data!A6462</f>
        <v>686-39-1531</v>
      </c>
      <c r="B6462" s="2">
        <f>Raw_Data!B6462</f>
        <v>45420.754166666673</v>
      </c>
      <c r="C6462">
        <f>HOUR(Raw_Data!B6462)</f>
        <v>18</v>
      </c>
      <c r="D6462" t="str">
        <f>TEXT(Raw_Data!B6462,"mmm")</f>
        <v>May</v>
      </c>
      <c r="E6462">
        <f>YEAR(Raw_Data!B6462)</f>
        <v>2024</v>
      </c>
      <c r="F6462" t="str">
        <f>TEXT(Raw_Data!B6462,"mmm-yy")</f>
        <v>May-24</v>
      </c>
      <c r="G6462" t="str">
        <f>PROPER(Raw_Data!C6462&amp;". "&amp;Raw_Data!D6462)</f>
        <v>T. Underhill</v>
      </c>
      <c r="H6462" t="str">
        <f>IF(OR(Raw_Data!E6462="M",Raw_Data!E6462="Male"),"Male",IF(OR(Raw_Data!E6462="F",Raw_Data!E6462="Female"),"Female","Not Confirmed"))</f>
        <v>Male</v>
      </c>
      <c r="I6462">
        <f>Raw_Data!F6462</f>
        <v>14</v>
      </c>
      <c r="J6462" t="str">
        <f>FLOOR(Raw_Data!F6462,10)&amp;"-"&amp;FLOOR(Raw_Data!F6462,10)+9</f>
        <v>10-19</v>
      </c>
      <c r="K6462" t="str">
        <f>Raw_Data!G6462</f>
        <v>Asian</v>
      </c>
      <c r="L6462" t="str">
        <f>Raw_Data!H6462</f>
        <v>None</v>
      </c>
      <c r="M6462" t="str">
        <f>IF(Raw_Data!I6462=TRUE,"Admitted","Not Admitted")</f>
        <v>Not Admitted</v>
      </c>
      <c r="N6462" t="str">
        <f>IF(Raw_Data!J6462="","Not Rated",Raw_Data!J6462)</f>
        <v>Not Rated</v>
      </c>
      <c r="O6462">
        <f>Raw_Data!K6462</f>
        <v>43</v>
      </c>
      <c r="P6462" t="str">
        <f>IF(Raw_Data!K6462&lt;=30,"Within Time","Delayed")</f>
        <v>Delayed</v>
      </c>
    </row>
    <row r="6463" spans="1:16" x14ac:dyDescent="0.35">
      <c r="A6463" t="str">
        <f>Raw_Data!A6463</f>
        <v>861-90-1205</v>
      </c>
      <c r="B6463" s="2">
        <f>Raw_Data!B6463</f>
        <v>45420.811111111107</v>
      </c>
      <c r="C6463">
        <f>HOUR(Raw_Data!B6463)</f>
        <v>19</v>
      </c>
      <c r="D6463" t="str">
        <f>TEXT(Raw_Data!B6463,"mmm")</f>
        <v>May</v>
      </c>
      <c r="E6463">
        <f>YEAR(Raw_Data!B6463)</f>
        <v>2024</v>
      </c>
      <c r="F6463" t="str">
        <f>TEXT(Raw_Data!B6463,"mmm-yy")</f>
        <v>May-24</v>
      </c>
      <c r="G6463" t="str">
        <f>PROPER(Raw_Data!C6463&amp;". "&amp;Raw_Data!D6463)</f>
        <v>W. Hathaway</v>
      </c>
      <c r="H6463" t="str">
        <f>IF(OR(Raw_Data!E6463="M",Raw_Data!E6463="Male"),"Male",IF(OR(Raw_Data!E6463="F",Raw_Data!E6463="Female"),"Female","Not Confirmed"))</f>
        <v>Female</v>
      </c>
      <c r="I6463">
        <f>Raw_Data!F6463</f>
        <v>28</v>
      </c>
      <c r="J6463" t="str">
        <f>FLOOR(Raw_Data!F6463,10)&amp;"-"&amp;FLOOR(Raw_Data!F6463,10)+9</f>
        <v>20-29</v>
      </c>
      <c r="K6463" t="str">
        <f>Raw_Data!G6463</f>
        <v>Declined to Identify</v>
      </c>
      <c r="L6463" t="str">
        <f>Raw_Data!H6463</f>
        <v>None</v>
      </c>
      <c r="M6463" t="str">
        <f>IF(Raw_Data!I6463=TRUE,"Admitted","Not Admitted")</f>
        <v>Not Admitted</v>
      </c>
      <c r="N6463" t="str">
        <f>IF(Raw_Data!J6463="","Not Rated",Raw_Data!J6463)</f>
        <v>Not Rated</v>
      </c>
      <c r="O6463">
        <f>Raw_Data!K6463</f>
        <v>34</v>
      </c>
      <c r="P6463" t="str">
        <f>IF(Raw_Data!K6463&lt;=30,"Within Time","Delayed")</f>
        <v>Delayed</v>
      </c>
    </row>
    <row r="6464" spans="1:16" x14ac:dyDescent="0.35">
      <c r="A6464" t="str">
        <f>Raw_Data!A6464</f>
        <v>940-53-2245</v>
      </c>
      <c r="B6464" s="2">
        <f>Raw_Data!B6464</f>
        <v>45420.811805555553</v>
      </c>
      <c r="C6464">
        <f>HOUR(Raw_Data!B6464)</f>
        <v>19</v>
      </c>
      <c r="D6464" t="str">
        <f>TEXT(Raw_Data!B6464,"mmm")</f>
        <v>May</v>
      </c>
      <c r="E6464">
        <f>YEAR(Raw_Data!B6464)</f>
        <v>2024</v>
      </c>
      <c r="F6464" t="str">
        <f>TEXT(Raw_Data!B6464,"mmm-yy")</f>
        <v>May-24</v>
      </c>
      <c r="G6464" t="str">
        <f>PROPER(Raw_Data!C6464&amp;". "&amp;Raw_Data!D6464)</f>
        <v>F. Verity</v>
      </c>
      <c r="H6464" t="str">
        <f>IF(OR(Raw_Data!E6464="M",Raw_Data!E6464="Male"),"Male",IF(OR(Raw_Data!E6464="F",Raw_Data!E6464="Female"),"Female","Not Confirmed"))</f>
        <v>Male</v>
      </c>
      <c r="I6464">
        <f>Raw_Data!F6464</f>
        <v>28</v>
      </c>
      <c r="J6464" t="str">
        <f>FLOOR(Raw_Data!F6464,10)&amp;"-"&amp;FLOOR(Raw_Data!F6464,10)+9</f>
        <v>20-29</v>
      </c>
      <c r="K6464" t="str">
        <f>Raw_Data!G6464</f>
        <v>Unknown</v>
      </c>
      <c r="L6464" t="str">
        <f>Raw_Data!H6464</f>
        <v>None</v>
      </c>
      <c r="M6464" t="str">
        <f>IF(Raw_Data!I6464=TRUE,"Admitted","Not Admitted")</f>
        <v>Not Admitted</v>
      </c>
      <c r="N6464" t="str">
        <f>IF(Raw_Data!J6464="","Not Rated",Raw_Data!J6464)</f>
        <v>Not Rated</v>
      </c>
      <c r="O6464">
        <f>Raw_Data!K6464</f>
        <v>22</v>
      </c>
      <c r="P6464" t="str">
        <f>IF(Raw_Data!K6464&lt;=30,"Within Time","Delayed")</f>
        <v>Within Time</v>
      </c>
    </row>
    <row r="6465" spans="1:16" x14ac:dyDescent="0.35">
      <c r="A6465" t="str">
        <f>Raw_Data!A6465</f>
        <v>283-35-7574</v>
      </c>
      <c r="B6465" s="2">
        <f>Raw_Data!B6465</f>
        <v>45420.888888888891</v>
      </c>
      <c r="C6465">
        <f>HOUR(Raw_Data!B6465)</f>
        <v>21</v>
      </c>
      <c r="D6465" t="str">
        <f>TEXT(Raw_Data!B6465,"mmm")</f>
        <v>May</v>
      </c>
      <c r="E6465">
        <f>YEAR(Raw_Data!B6465)</f>
        <v>2024</v>
      </c>
      <c r="F6465" t="str">
        <f>TEXT(Raw_Data!B6465,"mmm-yy")</f>
        <v>May-24</v>
      </c>
      <c r="G6465" t="str">
        <f>PROPER(Raw_Data!C6465&amp;". "&amp;Raw_Data!D6465)</f>
        <v>C. Pemberton</v>
      </c>
      <c r="H6465" t="str">
        <f>IF(OR(Raw_Data!E6465="M",Raw_Data!E6465="Male"),"Male",IF(OR(Raw_Data!E6465="F",Raw_Data!E6465="Female"),"Female","Not Confirmed"))</f>
        <v>Female</v>
      </c>
      <c r="I6465">
        <f>Raw_Data!F6465</f>
        <v>35</v>
      </c>
      <c r="J6465" t="str">
        <f>FLOOR(Raw_Data!F6465,10)&amp;"-"&amp;FLOOR(Raw_Data!F6465,10)+9</f>
        <v>30-39</v>
      </c>
      <c r="K6465" t="str">
        <f>Raw_Data!G6465</f>
        <v>White</v>
      </c>
      <c r="L6465" t="str">
        <f>Raw_Data!H6465</f>
        <v>None</v>
      </c>
      <c r="M6465" t="str">
        <f>IF(Raw_Data!I6465=TRUE,"Admitted","Not Admitted")</f>
        <v>Admitted</v>
      </c>
      <c r="N6465" t="str">
        <f>IF(Raw_Data!J6465="","Not Rated",Raw_Data!J6465)</f>
        <v>Not Rated</v>
      </c>
      <c r="O6465">
        <f>Raw_Data!K6465</f>
        <v>49</v>
      </c>
      <c r="P6465" t="str">
        <f>IF(Raw_Data!K6465&lt;=30,"Within Time","Delayed")</f>
        <v>Delayed</v>
      </c>
    </row>
    <row r="6466" spans="1:16" x14ac:dyDescent="0.35">
      <c r="A6466" t="str">
        <f>Raw_Data!A6466</f>
        <v>626-57-9912</v>
      </c>
      <c r="B6466" s="2">
        <f>Raw_Data!B6466</f>
        <v>45420.907638888893</v>
      </c>
      <c r="C6466">
        <f>HOUR(Raw_Data!B6466)</f>
        <v>21</v>
      </c>
      <c r="D6466" t="str">
        <f>TEXT(Raw_Data!B6466,"mmm")</f>
        <v>May</v>
      </c>
      <c r="E6466">
        <f>YEAR(Raw_Data!B6466)</f>
        <v>2024</v>
      </c>
      <c r="F6466" t="str">
        <f>TEXT(Raw_Data!B6466,"mmm-yy")</f>
        <v>May-24</v>
      </c>
      <c r="G6466" t="str">
        <f>PROPER(Raw_Data!C6466&amp;". "&amp;Raw_Data!D6466)</f>
        <v>M. Underhill</v>
      </c>
      <c r="H6466" t="str">
        <f>IF(OR(Raw_Data!E6466="M",Raw_Data!E6466="Male"),"Male",IF(OR(Raw_Data!E6466="F",Raw_Data!E6466="Female"),"Female","Not Confirmed"))</f>
        <v>Female</v>
      </c>
      <c r="I6466">
        <f>Raw_Data!F6466</f>
        <v>3</v>
      </c>
      <c r="J6466" t="str">
        <f>FLOOR(Raw_Data!F6466,10)&amp;"-"&amp;FLOOR(Raw_Data!F6466,10)+9</f>
        <v>0-9</v>
      </c>
      <c r="K6466" t="str">
        <f>Raw_Data!G6466</f>
        <v>Declined to Identify</v>
      </c>
      <c r="L6466" t="str">
        <f>Raw_Data!H6466</f>
        <v>None</v>
      </c>
      <c r="M6466" t="str">
        <f>IF(Raw_Data!I6466=TRUE,"Admitted","Not Admitted")</f>
        <v>Admitted</v>
      </c>
      <c r="N6466" t="str">
        <f>IF(Raw_Data!J6466="","Not Rated",Raw_Data!J6466)</f>
        <v>Not Rated</v>
      </c>
      <c r="O6466">
        <f>Raw_Data!K6466</f>
        <v>20</v>
      </c>
      <c r="P6466" t="str">
        <f>IF(Raw_Data!K6466&lt;=30,"Within Time","Delayed")</f>
        <v>Within Time</v>
      </c>
    </row>
    <row r="6467" spans="1:16" x14ac:dyDescent="0.35">
      <c r="A6467" t="str">
        <f>Raw_Data!A6467</f>
        <v>217-59-4982</v>
      </c>
      <c r="B6467" s="2">
        <f>Raw_Data!B6467</f>
        <v>45421.038194444453</v>
      </c>
      <c r="C6467">
        <f>HOUR(Raw_Data!B6467)</f>
        <v>0</v>
      </c>
      <c r="D6467" t="str">
        <f>TEXT(Raw_Data!B6467,"mmm")</f>
        <v>May</v>
      </c>
      <c r="E6467">
        <f>YEAR(Raw_Data!B6467)</f>
        <v>2024</v>
      </c>
      <c r="F6467" t="str">
        <f>TEXT(Raw_Data!B6467,"mmm-yy")</f>
        <v>May-24</v>
      </c>
      <c r="G6467" t="str">
        <f>PROPER(Raw_Data!C6467&amp;". "&amp;Raw_Data!D6467)</f>
        <v>Q. Stanlack</v>
      </c>
      <c r="H6467" t="str">
        <f>IF(OR(Raw_Data!E6467="M",Raw_Data!E6467="Male"),"Male",IF(OR(Raw_Data!E6467="F",Raw_Data!E6467="Female"),"Female","Not Confirmed"))</f>
        <v>Male</v>
      </c>
      <c r="I6467">
        <f>Raw_Data!F6467</f>
        <v>66</v>
      </c>
      <c r="J6467" t="str">
        <f>FLOOR(Raw_Data!F6467,10)&amp;"-"&amp;FLOOR(Raw_Data!F6467,10)+9</f>
        <v>60-69</v>
      </c>
      <c r="K6467" t="str">
        <f>Raw_Data!G6467</f>
        <v>Two or More Races</v>
      </c>
      <c r="L6467" t="str">
        <f>Raw_Data!H6467</f>
        <v>None</v>
      </c>
      <c r="M6467" t="str">
        <f>IF(Raw_Data!I6467=TRUE,"Admitted","Not Admitted")</f>
        <v>Admitted</v>
      </c>
      <c r="N6467" t="str">
        <f>IF(Raw_Data!J6467="","Not Rated",Raw_Data!J6467)</f>
        <v>Not Rated</v>
      </c>
      <c r="O6467">
        <f>Raw_Data!K6467</f>
        <v>53</v>
      </c>
      <c r="P6467" t="str">
        <f>IF(Raw_Data!K6467&lt;=30,"Within Time","Delayed")</f>
        <v>Delayed</v>
      </c>
    </row>
    <row r="6468" spans="1:16" x14ac:dyDescent="0.35">
      <c r="A6468" t="str">
        <f>Raw_Data!A6468</f>
        <v>731-92-2114</v>
      </c>
      <c r="B6468" s="2">
        <f>Raw_Data!B6468</f>
        <v>45421.053472222222</v>
      </c>
      <c r="C6468">
        <f>HOUR(Raw_Data!B6468)</f>
        <v>1</v>
      </c>
      <c r="D6468" t="str">
        <f>TEXT(Raw_Data!B6468,"mmm")</f>
        <v>May</v>
      </c>
      <c r="E6468">
        <f>YEAR(Raw_Data!B6468)</f>
        <v>2024</v>
      </c>
      <c r="F6468" t="str">
        <f>TEXT(Raw_Data!B6468,"mmm-yy")</f>
        <v>May-24</v>
      </c>
      <c r="G6468" t="str">
        <f>PROPER(Raw_Data!C6468&amp;". "&amp;Raw_Data!D6468)</f>
        <v>M. Quarmby</v>
      </c>
      <c r="H6468" t="str">
        <f>IF(OR(Raw_Data!E6468="M",Raw_Data!E6468="Male"),"Male",IF(OR(Raw_Data!E6468="F",Raw_Data!E6468="Female"),"Female","Not Confirmed"))</f>
        <v>Female</v>
      </c>
      <c r="I6468">
        <f>Raw_Data!F6468</f>
        <v>61</v>
      </c>
      <c r="J6468" t="str">
        <f>FLOOR(Raw_Data!F6468,10)&amp;"-"&amp;FLOOR(Raw_Data!F6468,10)+9</f>
        <v>60-69</v>
      </c>
      <c r="K6468" t="str">
        <f>Raw_Data!G6468</f>
        <v>White</v>
      </c>
      <c r="L6468" t="str">
        <f>Raw_Data!H6468</f>
        <v>Orthopedics</v>
      </c>
      <c r="M6468" t="str">
        <f>IF(Raw_Data!I6468=TRUE,"Admitted","Not Admitted")</f>
        <v>Admitted</v>
      </c>
      <c r="N6468" t="str">
        <f>IF(Raw_Data!J6468="","Not Rated",Raw_Data!J6468)</f>
        <v>Not Rated</v>
      </c>
      <c r="O6468">
        <f>Raw_Data!K6468</f>
        <v>30</v>
      </c>
      <c r="P6468" t="str">
        <f>IF(Raw_Data!K6468&lt;=30,"Within Time","Delayed")</f>
        <v>Within Time</v>
      </c>
    </row>
    <row r="6469" spans="1:16" x14ac:dyDescent="0.35">
      <c r="A6469" t="str">
        <f>Raw_Data!A6469</f>
        <v>177-23-6447</v>
      </c>
      <c r="B6469" s="2">
        <f>Raw_Data!B6469</f>
        <v>45421.130555555559</v>
      </c>
      <c r="C6469">
        <f>HOUR(Raw_Data!B6469)</f>
        <v>3</v>
      </c>
      <c r="D6469" t="str">
        <f>TEXT(Raw_Data!B6469,"mmm")</f>
        <v>May</v>
      </c>
      <c r="E6469">
        <f>YEAR(Raw_Data!B6469)</f>
        <v>2024</v>
      </c>
      <c r="F6469" t="str">
        <f>TEXT(Raw_Data!B6469,"mmm-yy")</f>
        <v>May-24</v>
      </c>
      <c r="G6469" t="str">
        <f>PROPER(Raw_Data!C6469&amp;". "&amp;Raw_Data!D6469)</f>
        <v>Y. Ravenscroft</v>
      </c>
      <c r="H6469" t="str">
        <f>IF(OR(Raw_Data!E6469="M",Raw_Data!E6469="Male"),"Male",IF(OR(Raw_Data!E6469="F",Raw_Data!E6469="Female"),"Female","Not Confirmed"))</f>
        <v>Male</v>
      </c>
      <c r="I6469">
        <f>Raw_Data!F6469</f>
        <v>6</v>
      </c>
      <c r="J6469" t="str">
        <f>FLOOR(Raw_Data!F6469,10)&amp;"-"&amp;FLOOR(Raw_Data!F6469,10)+9</f>
        <v>0-9</v>
      </c>
      <c r="K6469" t="str">
        <f>Raw_Data!G6469</f>
        <v>White</v>
      </c>
      <c r="L6469" t="str">
        <f>Raw_Data!H6469</f>
        <v>Physiotherapy</v>
      </c>
      <c r="M6469" t="str">
        <f>IF(Raw_Data!I6469=TRUE,"Admitted","Not Admitted")</f>
        <v>Admitted</v>
      </c>
      <c r="N6469" t="str">
        <f>IF(Raw_Data!J6469="","Not Rated",Raw_Data!J6469)</f>
        <v>Not Rated</v>
      </c>
      <c r="O6469">
        <f>Raw_Data!K6469</f>
        <v>40</v>
      </c>
      <c r="P6469" t="str">
        <f>IF(Raw_Data!K6469&lt;=30,"Within Time","Delayed")</f>
        <v>Delayed</v>
      </c>
    </row>
    <row r="6470" spans="1:16" x14ac:dyDescent="0.35">
      <c r="A6470" t="str">
        <f>Raw_Data!A6470</f>
        <v>749-70-5596</v>
      </c>
      <c r="B6470" s="2">
        <f>Raw_Data!B6470</f>
        <v>45421.135416666657</v>
      </c>
      <c r="C6470">
        <f>HOUR(Raw_Data!B6470)</f>
        <v>3</v>
      </c>
      <c r="D6470" t="str">
        <f>TEXT(Raw_Data!B6470,"mmm")</f>
        <v>May</v>
      </c>
      <c r="E6470">
        <f>YEAR(Raw_Data!B6470)</f>
        <v>2024</v>
      </c>
      <c r="F6470" t="str">
        <f>TEXT(Raw_Data!B6470,"mmm-yy")</f>
        <v>May-24</v>
      </c>
      <c r="G6470" t="str">
        <f>PROPER(Raw_Data!C6470&amp;". "&amp;Raw_Data!D6470)</f>
        <v>K. Dankworth</v>
      </c>
      <c r="H6470" t="str">
        <f>IF(OR(Raw_Data!E6470="M",Raw_Data!E6470="Male"),"Male",IF(OR(Raw_Data!E6470="F",Raw_Data!E6470="Female"),"Female","Not Confirmed"))</f>
        <v>Female</v>
      </c>
      <c r="I6470">
        <f>Raw_Data!F6470</f>
        <v>17</v>
      </c>
      <c r="J6470" t="str">
        <f>FLOOR(Raw_Data!F6470,10)&amp;"-"&amp;FLOOR(Raw_Data!F6470,10)+9</f>
        <v>10-19</v>
      </c>
      <c r="K6470" t="str">
        <f>Raw_Data!G6470</f>
        <v>Unknown</v>
      </c>
      <c r="L6470" t="str">
        <f>Raw_Data!H6470</f>
        <v>Orthopedics</v>
      </c>
      <c r="M6470" t="str">
        <f>IF(Raw_Data!I6470=TRUE,"Admitted","Not Admitted")</f>
        <v>Not Admitted</v>
      </c>
      <c r="N6470" t="str">
        <f>IF(Raw_Data!J6470="","Not Rated",Raw_Data!J6470)</f>
        <v>Not Rated</v>
      </c>
      <c r="O6470">
        <f>Raw_Data!K6470</f>
        <v>55</v>
      </c>
      <c r="P6470" t="str">
        <f>IF(Raw_Data!K6470&lt;=30,"Within Time","Delayed")</f>
        <v>Delayed</v>
      </c>
    </row>
    <row r="6471" spans="1:16" x14ac:dyDescent="0.35">
      <c r="A6471" t="str">
        <f>Raw_Data!A6471</f>
        <v>317-91-3432</v>
      </c>
      <c r="B6471" s="2">
        <f>Raw_Data!B6471</f>
        <v>45421.315972222219</v>
      </c>
      <c r="C6471">
        <f>HOUR(Raw_Data!B6471)</f>
        <v>7</v>
      </c>
      <c r="D6471" t="str">
        <f>TEXT(Raw_Data!B6471,"mmm")</f>
        <v>May</v>
      </c>
      <c r="E6471">
        <f>YEAR(Raw_Data!B6471)</f>
        <v>2024</v>
      </c>
      <c r="F6471" t="str">
        <f>TEXT(Raw_Data!B6471,"mmm-yy")</f>
        <v>May-24</v>
      </c>
      <c r="G6471" t="str">
        <f>PROPER(Raw_Data!C6471&amp;". "&amp;Raw_Data!D6471)</f>
        <v>C. Methuen</v>
      </c>
      <c r="H6471" t="str">
        <f>IF(OR(Raw_Data!E6471="M",Raw_Data!E6471="Male"),"Male",IF(OR(Raw_Data!E6471="F",Raw_Data!E6471="Female"),"Female","Not Confirmed"))</f>
        <v>Female</v>
      </c>
      <c r="I6471">
        <f>Raw_Data!F6471</f>
        <v>64</v>
      </c>
      <c r="J6471" t="str">
        <f>FLOOR(Raw_Data!F6471,10)&amp;"-"&amp;FLOOR(Raw_Data!F6471,10)+9</f>
        <v>60-69</v>
      </c>
      <c r="K6471" t="str">
        <f>Raw_Data!G6471</f>
        <v>Declined to Identify</v>
      </c>
      <c r="L6471" t="str">
        <f>Raw_Data!H6471</f>
        <v>General Practice</v>
      </c>
      <c r="M6471" t="str">
        <f>IF(Raw_Data!I6471=TRUE,"Admitted","Not Admitted")</f>
        <v>Not Admitted</v>
      </c>
      <c r="N6471" t="str">
        <f>IF(Raw_Data!J6471="","Not Rated",Raw_Data!J6471)</f>
        <v>Not Rated</v>
      </c>
      <c r="O6471">
        <f>Raw_Data!K6471</f>
        <v>31</v>
      </c>
      <c r="P6471" t="str">
        <f>IF(Raw_Data!K6471&lt;=30,"Within Time","Delayed")</f>
        <v>Delayed</v>
      </c>
    </row>
    <row r="6472" spans="1:16" x14ac:dyDescent="0.35">
      <c r="A6472" t="str">
        <f>Raw_Data!A6472</f>
        <v>251-67-7259</v>
      </c>
      <c r="B6472" s="2">
        <f>Raw_Data!B6472</f>
        <v>45421.330555555563</v>
      </c>
      <c r="C6472">
        <f>HOUR(Raw_Data!B6472)</f>
        <v>7</v>
      </c>
      <c r="D6472" t="str">
        <f>TEXT(Raw_Data!B6472,"mmm")</f>
        <v>May</v>
      </c>
      <c r="E6472">
        <f>YEAR(Raw_Data!B6472)</f>
        <v>2024</v>
      </c>
      <c r="F6472" t="str">
        <f>TEXT(Raw_Data!B6472,"mmm-yy")</f>
        <v>May-24</v>
      </c>
      <c r="G6472" t="str">
        <f>PROPER(Raw_Data!C6472&amp;". "&amp;Raw_Data!D6472)</f>
        <v>F. Rowntree</v>
      </c>
      <c r="H6472" t="str">
        <f>IF(OR(Raw_Data!E6472="M",Raw_Data!E6472="Male"),"Male",IF(OR(Raw_Data!E6472="F",Raw_Data!E6472="Female"),"Female","Not Confirmed"))</f>
        <v>Female</v>
      </c>
      <c r="I6472">
        <f>Raw_Data!F6472</f>
        <v>14</v>
      </c>
      <c r="J6472" t="str">
        <f>FLOOR(Raw_Data!F6472,10)&amp;"-"&amp;FLOOR(Raw_Data!F6472,10)+9</f>
        <v>10-19</v>
      </c>
      <c r="K6472" t="str">
        <f>Raw_Data!G6472</f>
        <v>Unknown</v>
      </c>
      <c r="L6472" t="str">
        <f>Raw_Data!H6472</f>
        <v>None</v>
      </c>
      <c r="M6472" t="str">
        <f>IF(Raw_Data!I6472=TRUE,"Admitted","Not Admitted")</f>
        <v>Admitted</v>
      </c>
      <c r="N6472" t="str">
        <f>IF(Raw_Data!J6472="","Not Rated",Raw_Data!J6472)</f>
        <v>Not Rated</v>
      </c>
      <c r="O6472">
        <f>Raw_Data!K6472</f>
        <v>28</v>
      </c>
      <c r="P6472" t="str">
        <f>IF(Raw_Data!K6472&lt;=30,"Within Time","Delayed")</f>
        <v>Within Time</v>
      </c>
    </row>
    <row r="6473" spans="1:16" x14ac:dyDescent="0.35">
      <c r="A6473" t="str">
        <f>Raw_Data!A6473</f>
        <v>435-17-4417</v>
      </c>
      <c r="B6473" s="2">
        <f>Raw_Data!B6473</f>
        <v>45421.493055555547</v>
      </c>
      <c r="C6473">
        <f>HOUR(Raw_Data!B6473)</f>
        <v>11</v>
      </c>
      <c r="D6473" t="str">
        <f>TEXT(Raw_Data!B6473,"mmm")</f>
        <v>May</v>
      </c>
      <c r="E6473">
        <f>YEAR(Raw_Data!B6473)</f>
        <v>2024</v>
      </c>
      <c r="F6473" t="str">
        <f>TEXT(Raw_Data!B6473,"mmm-yy")</f>
        <v>May-24</v>
      </c>
      <c r="G6473" t="str">
        <f>PROPER(Raw_Data!C6473&amp;". "&amp;Raw_Data!D6473)</f>
        <v>I. Rowntree</v>
      </c>
      <c r="H6473" t="str">
        <f>IF(OR(Raw_Data!E6473="M",Raw_Data!E6473="Male"),"Male",IF(OR(Raw_Data!E6473="F",Raw_Data!E6473="Female"),"Female","Not Confirmed"))</f>
        <v>Female</v>
      </c>
      <c r="I6473">
        <f>Raw_Data!F6473</f>
        <v>11</v>
      </c>
      <c r="J6473" t="str">
        <f>FLOOR(Raw_Data!F6473,10)&amp;"-"&amp;FLOOR(Raw_Data!F6473,10)+9</f>
        <v>10-19</v>
      </c>
      <c r="K6473" t="str">
        <f>Raw_Data!G6473</f>
        <v>White</v>
      </c>
      <c r="L6473" t="str">
        <f>Raw_Data!H6473</f>
        <v>None</v>
      </c>
      <c r="M6473" t="str">
        <f>IF(Raw_Data!I6473=TRUE,"Admitted","Not Admitted")</f>
        <v>Not Admitted</v>
      </c>
      <c r="N6473" t="str">
        <f>IF(Raw_Data!J6473="","Not Rated",Raw_Data!J6473)</f>
        <v>Not Rated</v>
      </c>
      <c r="O6473">
        <f>Raw_Data!K6473</f>
        <v>41</v>
      </c>
      <c r="P6473" t="str">
        <f>IF(Raw_Data!K6473&lt;=30,"Within Time","Delayed")</f>
        <v>Delayed</v>
      </c>
    </row>
    <row r="6474" spans="1:16" x14ac:dyDescent="0.35">
      <c r="A6474" t="str">
        <f>Raw_Data!A6474</f>
        <v>912-84-1182</v>
      </c>
      <c r="B6474" s="2">
        <f>Raw_Data!B6474</f>
        <v>45421.51666666667</v>
      </c>
      <c r="C6474">
        <f>HOUR(Raw_Data!B6474)</f>
        <v>12</v>
      </c>
      <c r="D6474" t="str">
        <f>TEXT(Raw_Data!B6474,"mmm")</f>
        <v>May</v>
      </c>
      <c r="E6474">
        <f>YEAR(Raw_Data!B6474)</f>
        <v>2024</v>
      </c>
      <c r="F6474" t="str">
        <f>TEXT(Raw_Data!B6474,"mmm-yy")</f>
        <v>May-24</v>
      </c>
      <c r="G6474" t="str">
        <f>PROPER(Raw_Data!C6474&amp;". "&amp;Raw_Data!D6474)</f>
        <v>S. Jessop</v>
      </c>
      <c r="H6474" t="str">
        <f>IF(OR(Raw_Data!E6474="M",Raw_Data!E6474="Male"),"Male",IF(OR(Raw_Data!E6474="F",Raw_Data!E6474="Female"),"Female","Not Confirmed"))</f>
        <v>Male</v>
      </c>
      <c r="I6474">
        <f>Raw_Data!F6474</f>
        <v>76</v>
      </c>
      <c r="J6474" t="str">
        <f>FLOOR(Raw_Data!F6474,10)&amp;"-"&amp;FLOOR(Raw_Data!F6474,10)+9</f>
        <v>70-79</v>
      </c>
      <c r="K6474" t="str">
        <f>Raw_Data!G6474</f>
        <v>African American</v>
      </c>
      <c r="L6474" t="str">
        <f>Raw_Data!H6474</f>
        <v>None</v>
      </c>
      <c r="M6474" t="str">
        <f>IF(Raw_Data!I6474=TRUE,"Admitted","Not Admitted")</f>
        <v>Not Admitted</v>
      </c>
      <c r="N6474" t="str">
        <f>IF(Raw_Data!J6474="","Not Rated",Raw_Data!J6474)</f>
        <v>Not Rated</v>
      </c>
      <c r="O6474">
        <f>Raw_Data!K6474</f>
        <v>17</v>
      </c>
      <c r="P6474" t="str">
        <f>IF(Raw_Data!K6474&lt;=30,"Within Time","Delayed")</f>
        <v>Within Time</v>
      </c>
    </row>
    <row r="6475" spans="1:16" x14ac:dyDescent="0.35">
      <c r="A6475" t="str">
        <f>Raw_Data!A6475</f>
        <v>978-39-3905</v>
      </c>
      <c r="B6475" s="2">
        <f>Raw_Data!B6475</f>
        <v>45421.728472222218</v>
      </c>
      <c r="C6475">
        <f>HOUR(Raw_Data!B6475)</f>
        <v>17</v>
      </c>
      <c r="D6475" t="str">
        <f>TEXT(Raw_Data!B6475,"mmm")</f>
        <v>May</v>
      </c>
      <c r="E6475">
        <f>YEAR(Raw_Data!B6475)</f>
        <v>2024</v>
      </c>
      <c r="F6475" t="str">
        <f>TEXT(Raw_Data!B6475,"mmm-yy")</f>
        <v>May-24</v>
      </c>
      <c r="G6475" t="str">
        <f>PROPER(Raw_Data!C6475&amp;". "&amp;Raw_Data!D6475)</f>
        <v>G. Bracegirdle</v>
      </c>
      <c r="H6475" t="str">
        <f>IF(OR(Raw_Data!E6475="M",Raw_Data!E6475="Male"),"Male",IF(OR(Raw_Data!E6475="F",Raw_Data!E6475="Female"),"Female","Not Confirmed"))</f>
        <v>Female</v>
      </c>
      <c r="I6475">
        <f>Raw_Data!F6475</f>
        <v>50</v>
      </c>
      <c r="J6475" t="str">
        <f>FLOOR(Raw_Data!F6475,10)&amp;"-"&amp;FLOOR(Raw_Data!F6475,10)+9</f>
        <v>50-59</v>
      </c>
      <c r="K6475" t="str">
        <f>Raw_Data!G6475</f>
        <v>Declined to Identify</v>
      </c>
      <c r="L6475" t="str">
        <f>Raw_Data!H6475</f>
        <v>Physiotherapy</v>
      </c>
      <c r="M6475" t="str">
        <f>IF(Raw_Data!I6475=TRUE,"Admitted","Not Admitted")</f>
        <v>Admitted</v>
      </c>
      <c r="N6475" t="str">
        <f>IF(Raw_Data!J6475="","Not Rated",Raw_Data!J6475)</f>
        <v>Not Rated</v>
      </c>
      <c r="O6475">
        <f>Raw_Data!K6475</f>
        <v>36</v>
      </c>
      <c r="P6475" t="str">
        <f>IF(Raw_Data!K6475&lt;=30,"Within Time","Delayed")</f>
        <v>Delayed</v>
      </c>
    </row>
    <row r="6476" spans="1:16" x14ac:dyDescent="0.35">
      <c r="A6476" t="str">
        <f>Raw_Data!A6476</f>
        <v>852-58-8221</v>
      </c>
      <c r="B6476" s="2">
        <f>Raw_Data!B6476</f>
        <v>45421.729166666657</v>
      </c>
      <c r="C6476">
        <f>HOUR(Raw_Data!B6476)</f>
        <v>17</v>
      </c>
      <c r="D6476" t="str">
        <f>TEXT(Raw_Data!B6476,"mmm")</f>
        <v>May</v>
      </c>
      <c r="E6476">
        <f>YEAR(Raw_Data!B6476)</f>
        <v>2024</v>
      </c>
      <c r="F6476" t="str">
        <f>TEXT(Raw_Data!B6476,"mmm-yy")</f>
        <v>May-24</v>
      </c>
      <c r="G6476" t="str">
        <f>PROPER(Raw_Data!C6476&amp;". "&amp;Raw_Data!D6476)</f>
        <v>K. Oakden</v>
      </c>
      <c r="H6476" t="str">
        <f>IF(OR(Raw_Data!E6476="M",Raw_Data!E6476="Male"),"Male",IF(OR(Raw_Data!E6476="F",Raw_Data!E6476="Female"),"Female","Not Confirmed"))</f>
        <v>Male</v>
      </c>
      <c r="I6476">
        <f>Raw_Data!F6476</f>
        <v>57</v>
      </c>
      <c r="J6476" t="str">
        <f>FLOOR(Raw_Data!F6476,10)&amp;"-"&amp;FLOOR(Raw_Data!F6476,10)+9</f>
        <v>50-59</v>
      </c>
      <c r="K6476" t="str">
        <f>Raw_Data!G6476</f>
        <v>White</v>
      </c>
      <c r="L6476" t="str">
        <f>Raw_Data!H6476</f>
        <v>None</v>
      </c>
      <c r="M6476" t="str">
        <f>IF(Raw_Data!I6476=TRUE,"Admitted","Not Admitted")</f>
        <v>Admitted</v>
      </c>
      <c r="N6476" t="str">
        <f>IF(Raw_Data!J6476="","Not Rated",Raw_Data!J6476)</f>
        <v>Not Rated</v>
      </c>
      <c r="O6476">
        <f>Raw_Data!K6476</f>
        <v>55</v>
      </c>
      <c r="P6476" t="str">
        <f>IF(Raw_Data!K6476&lt;=30,"Within Time","Delayed")</f>
        <v>Delayed</v>
      </c>
    </row>
    <row r="6477" spans="1:16" x14ac:dyDescent="0.35">
      <c r="A6477" t="str">
        <f>Raw_Data!A6477</f>
        <v>279-90-7999</v>
      </c>
      <c r="B6477" s="2">
        <f>Raw_Data!B6477</f>
        <v>45421.757638888892</v>
      </c>
      <c r="C6477">
        <f>HOUR(Raw_Data!B6477)</f>
        <v>18</v>
      </c>
      <c r="D6477" t="str">
        <f>TEXT(Raw_Data!B6477,"mmm")</f>
        <v>May</v>
      </c>
      <c r="E6477">
        <f>YEAR(Raw_Data!B6477)</f>
        <v>2024</v>
      </c>
      <c r="F6477" t="str">
        <f>TEXT(Raw_Data!B6477,"mmm-yy")</f>
        <v>May-24</v>
      </c>
      <c r="G6477" t="str">
        <f>PROPER(Raw_Data!C6477&amp;". "&amp;Raw_Data!D6477)</f>
        <v>P. Perrat</v>
      </c>
      <c r="H6477" t="str">
        <f>IF(OR(Raw_Data!E6477="M",Raw_Data!E6477="Male"),"Male",IF(OR(Raw_Data!E6477="F",Raw_Data!E6477="Female"),"Female","Not Confirmed"))</f>
        <v>Female</v>
      </c>
      <c r="I6477">
        <f>Raw_Data!F6477</f>
        <v>49</v>
      </c>
      <c r="J6477" t="str">
        <f>FLOOR(Raw_Data!F6477,10)&amp;"-"&amp;FLOOR(Raw_Data!F6477,10)+9</f>
        <v>40-49</v>
      </c>
      <c r="K6477" t="str">
        <f>Raw_Data!G6477</f>
        <v>Pacific Islander</v>
      </c>
      <c r="L6477" t="str">
        <f>Raw_Data!H6477</f>
        <v>None</v>
      </c>
      <c r="M6477" t="str">
        <f>IF(Raw_Data!I6477=TRUE,"Admitted","Not Admitted")</f>
        <v>Admitted</v>
      </c>
      <c r="N6477">
        <f>IF(Raw_Data!J6477="","Not Rated",Raw_Data!J6477)</f>
        <v>6</v>
      </c>
      <c r="O6477">
        <f>Raw_Data!K6477</f>
        <v>21</v>
      </c>
      <c r="P6477" t="str">
        <f>IF(Raw_Data!K6477&lt;=30,"Within Time","Delayed")</f>
        <v>Within Time</v>
      </c>
    </row>
    <row r="6478" spans="1:16" x14ac:dyDescent="0.35">
      <c r="A6478" t="str">
        <f>Raw_Data!A6478</f>
        <v>489-56-1677</v>
      </c>
      <c r="B6478" s="2">
        <f>Raw_Data!B6478</f>
        <v>45421.865277777782</v>
      </c>
      <c r="C6478">
        <f>HOUR(Raw_Data!B6478)</f>
        <v>20</v>
      </c>
      <c r="D6478" t="str">
        <f>TEXT(Raw_Data!B6478,"mmm")</f>
        <v>May</v>
      </c>
      <c r="E6478">
        <f>YEAR(Raw_Data!B6478)</f>
        <v>2024</v>
      </c>
      <c r="F6478" t="str">
        <f>TEXT(Raw_Data!B6478,"mmm-yy")</f>
        <v>May-24</v>
      </c>
      <c r="G6478" t="str">
        <f>PROPER(Raw_Data!C6478&amp;". "&amp;Raw_Data!D6478)</f>
        <v>U. Jessop</v>
      </c>
      <c r="H6478" t="str">
        <f>IF(OR(Raw_Data!E6478="M",Raw_Data!E6478="Male"),"Male",IF(OR(Raw_Data!E6478="F",Raw_Data!E6478="Female"),"Female","Not Confirmed"))</f>
        <v>Female</v>
      </c>
      <c r="I6478">
        <f>Raw_Data!F6478</f>
        <v>18</v>
      </c>
      <c r="J6478" t="str">
        <f>FLOOR(Raw_Data!F6478,10)&amp;"-"&amp;FLOOR(Raw_Data!F6478,10)+9</f>
        <v>10-19</v>
      </c>
      <c r="K6478" t="str">
        <f>Raw_Data!G6478</f>
        <v>Two or More Races</v>
      </c>
      <c r="L6478" t="str">
        <f>Raw_Data!H6478</f>
        <v>Gastroenterology</v>
      </c>
      <c r="M6478" t="str">
        <f>IF(Raw_Data!I6478=TRUE,"Admitted","Not Admitted")</f>
        <v>Not Admitted</v>
      </c>
      <c r="N6478">
        <f>IF(Raw_Data!J6478="","Not Rated",Raw_Data!J6478)</f>
        <v>2</v>
      </c>
      <c r="O6478">
        <f>Raw_Data!K6478</f>
        <v>31</v>
      </c>
      <c r="P6478" t="str">
        <f>IF(Raw_Data!K6478&lt;=30,"Within Time","Delayed")</f>
        <v>Delayed</v>
      </c>
    </row>
    <row r="6479" spans="1:16" x14ac:dyDescent="0.35">
      <c r="A6479" t="str">
        <f>Raw_Data!A6479</f>
        <v>350-66-3445</v>
      </c>
      <c r="B6479" s="2">
        <f>Raw_Data!B6479</f>
        <v>45421.918055555558</v>
      </c>
      <c r="C6479">
        <f>HOUR(Raw_Data!B6479)</f>
        <v>22</v>
      </c>
      <c r="D6479" t="str">
        <f>TEXT(Raw_Data!B6479,"mmm")</f>
        <v>May</v>
      </c>
      <c r="E6479">
        <f>YEAR(Raw_Data!B6479)</f>
        <v>2024</v>
      </c>
      <c r="F6479" t="str">
        <f>TEXT(Raw_Data!B6479,"mmm-yy")</f>
        <v>May-24</v>
      </c>
      <c r="G6479" t="str">
        <f>PROPER(Raw_Data!C6479&amp;". "&amp;Raw_Data!D6479)</f>
        <v>D. Upperton</v>
      </c>
      <c r="H6479" t="str">
        <f>IF(OR(Raw_Data!E6479="M",Raw_Data!E6479="Male"),"Male",IF(OR(Raw_Data!E6479="F",Raw_Data!E6479="Female"),"Female","Not Confirmed"))</f>
        <v>Male</v>
      </c>
      <c r="I6479">
        <f>Raw_Data!F6479</f>
        <v>34</v>
      </c>
      <c r="J6479" t="str">
        <f>FLOOR(Raw_Data!F6479,10)&amp;"-"&amp;FLOOR(Raw_Data!F6479,10)+9</f>
        <v>30-39</v>
      </c>
      <c r="K6479" t="str">
        <f>Raw_Data!G6479</f>
        <v>White</v>
      </c>
      <c r="L6479" t="str">
        <f>Raw_Data!H6479</f>
        <v>General Practice</v>
      </c>
      <c r="M6479" t="str">
        <f>IF(Raw_Data!I6479=TRUE,"Admitted","Not Admitted")</f>
        <v>Not Admitted</v>
      </c>
      <c r="N6479" t="str">
        <f>IF(Raw_Data!J6479="","Not Rated",Raw_Data!J6479)</f>
        <v>Not Rated</v>
      </c>
      <c r="O6479">
        <f>Raw_Data!K6479</f>
        <v>38</v>
      </c>
      <c r="P6479" t="str">
        <f>IF(Raw_Data!K6479&lt;=30,"Within Time","Delayed")</f>
        <v>Delayed</v>
      </c>
    </row>
    <row r="6480" spans="1:16" x14ac:dyDescent="0.35">
      <c r="A6480" t="str">
        <f>Raw_Data!A6480</f>
        <v>672-34-2073</v>
      </c>
      <c r="B6480" s="2">
        <f>Raw_Data!B6480</f>
        <v>45421.949305555558</v>
      </c>
      <c r="C6480">
        <f>HOUR(Raw_Data!B6480)</f>
        <v>22</v>
      </c>
      <c r="D6480" t="str">
        <f>TEXT(Raw_Data!B6480,"mmm")</f>
        <v>May</v>
      </c>
      <c r="E6480">
        <f>YEAR(Raw_Data!B6480)</f>
        <v>2024</v>
      </c>
      <c r="F6480" t="str">
        <f>TEXT(Raw_Data!B6480,"mmm-yy")</f>
        <v>May-24</v>
      </c>
      <c r="G6480" t="str">
        <f>PROPER(Raw_Data!C6480&amp;". "&amp;Raw_Data!D6480)</f>
        <v>O. Northcote</v>
      </c>
      <c r="H6480" t="str">
        <f>IF(OR(Raw_Data!E6480="M",Raw_Data!E6480="Male"),"Male",IF(OR(Raw_Data!E6480="F",Raw_Data!E6480="Female"),"Female","Not Confirmed"))</f>
        <v>Male</v>
      </c>
      <c r="I6480">
        <f>Raw_Data!F6480</f>
        <v>73</v>
      </c>
      <c r="J6480" t="str">
        <f>FLOOR(Raw_Data!F6480,10)&amp;"-"&amp;FLOOR(Raw_Data!F6480,10)+9</f>
        <v>70-79</v>
      </c>
      <c r="K6480" t="str">
        <f>Raw_Data!G6480</f>
        <v>Unknown</v>
      </c>
      <c r="L6480" t="str">
        <f>Raw_Data!H6480</f>
        <v>None</v>
      </c>
      <c r="M6480" t="str">
        <f>IF(Raw_Data!I6480=TRUE,"Admitted","Not Admitted")</f>
        <v>Not Admitted</v>
      </c>
      <c r="N6480" t="str">
        <f>IF(Raw_Data!J6480="","Not Rated",Raw_Data!J6480)</f>
        <v>Not Rated</v>
      </c>
      <c r="O6480">
        <f>Raw_Data!K6480</f>
        <v>39</v>
      </c>
      <c r="P6480" t="str">
        <f>IF(Raw_Data!K6480&lt;=30,"Within Time","Delayed")</f>
        <v>Delayed</v>
      </c>
    </row>
    <row r="6481" spans="1:16" x14ac:dyDescent="0.35">
      <c r="A6481" t="str">
        <f>Raw_Data!A6481</f>
        <v>407-90-4209</v>
      </c>
      <c r="B6481" s="2">
        <f>Raw_Data!B6481</f>
        <v>45422.020833333343</v>
      </c>
      <c r="C6481">
        <f>HOUR(Raw_Data!B6481)</f>
        <v>0</v>
      </c>
      <c r="D6481" t="str">
        <f>TEXT(Raw_Data!B6481,"mmm")</f>
        <v>May</v>
      </c>
      <c r="E6481">
        <f>YEAR(Raw_Data!B6481)</f>
        <v>2024</v>
      </c>
      <c r="F6481" t="str">
        <f>TEXT(Raw_Data!B6481,"mmm-yy")</f>
        <v>May-24</v>
      </c>
      <c r="G6481" t="str">
        <f>PROPER(Raw_Data!C6481&amp;". "&amp;Raw_Data!D6481)</f>
        <v>G. Honeysett</v>
      </c>
      <c r="H6481" t="str">
        <f>IF(OR(Raw_Data!E6481="M",Raw_Data!E6481="Male"),"Male",IF(OR(Raw_Data!E6481="F",Raw_Data!E6481="Female"),"Female","Not Confirmed"))</f>
        <v>Female</v>
      </c>
      <c r="I6481">
        <f>Raw_Data!F6481</f>
        <v>1</v>
      </c>
      <c r="J6481" t="str">
        <f>FLOOR(Raw_Data!F6481,10)&amp;"-"&amp;FLOOR(Raw_Data!F6481,10)+9</f>
        <v>0-9</v>
      </c>
      <c r="K6481" t="str">
        <f>Raw_Data!G6481</f>
        <v>White</v>
      </c>
      <c r="L6481" t="str">
        <f>Raw_Data!H6481</f>
        <v>None</v>
      </c>
      <c r="M6481" t="str">
        <f>IF(Raw_Data!I6481=TRUE,"Admitted","Not Admitted")</f>
        <v>Not Admitted</v>
      </c>
      <c r="N6481" t="str">
        <f>IF(Raw_Data!J6481="","Not Rated",Raw_Data!J6481)</f>
        <v>Not Rated</v>
      </c>
      <c r="O6481">
        <f>Raw_Data!K6481</f>
        <v>57</v>
      </c>
      <c r="P6481" t="str">
        <f>IF(Raw_Data!K6481&lt;=30,"Within Time","Delayed")</f>
        <v>Delayed</v>
      </c>
    </row>
    <row r="6482" spans="1:16" x14ac:dyDescent="0.35">
      <c r="A6482" t="str">
        <f>Raw_Data!A6482</f>
        <v>413-14-9675</v>
      </c>
      <c r="B6482" s="2">
        <f>Raw_Data!B6482</f>
        <v>45422.175000000003</v>
      </c>
      <c r="C6482">
        <f>HOUR(Raw_Data!B6482)</f>
        <v>4</v>
      </c>
      <c r="D6482" t="str">
        <f>TEXT(Raw_Data!B6482,"mmm")</f>
        <v>May</v>
      </c>
      <c r="E6482">
        <f>YEAR(Raw_Data!B6482)</f>
        <v>2024</v>
      </c>
      <c r="F6482" t="str">
        <f>TEXT(Raw_Data!B6482,"mmm-yy")</f>
        <v>May-24</v>
      </c>
      <c r="G6482" t="str">
        <f>PROPER(Raw_Data!C6482&amp;". "&amp;Raw_Data!D6482)</f>
        <v>O. Postlethwaite</v>
      </c>
      <c r="H6482" t="str">
        <f>IF(OR(Raw_Data!E6482="M",Raw_Data!E6482="Male"),"Male",IF(OR(Raw_Data!E6482="F",Raw_Data!E6482="Female"),"Female","Not Confirmed"))</f>
        <v>Female</v>
      </c>
      <c r="I6482">
        <f>Raw_Data!F6482</f>
        <v>63</v>
      </c>
      <c r="J6482" t="str">
        <f>FLOOR(Raw_Data!F6482,10)&amp;"-"&amp;FLOOR(Raw_Data!F6482,10)+9</f>
        <v>60-69</v>
      </c>
      <c r="K6482" t="str">
        <f>Raw_Data!G6482</f>
        <v>African American</v>
      </c>
      <c r="L6482" t="str">
        <f>Raw_Data!H6482</f>
        <v>None</v>
      </c>
      <c r="M6482" t="str">
        <f>IF(Raw_Data!I6482=TRUE,"Admitted","Not Admitted")</f>
        <v>Admitted</v>
      </c>
      <c r="N6482" t="str">
        <f>IF(Raw_Data!J6482="","Not Rated",Raw_Data!J6482)</f>
        <v>Not Rated</v>
      </c>
      <c r="O6482">
        <f>Raw_Data!K6482</f>
        <v>32</v>
      </c>
      <c r="P6482" t="str">
        <f>IF(Raw_Data!K6482&lt;=30,"Within Time","Delayed")</f>
        <v>Delayed</v>
      </c>
    </row>
    <row r="6483" spans="1:16" x14ac:dyDescent="0.35">
      <c r="A6483" t="str">
        <f>Raw_Data!A6483</f>
        <v>751-79-9457</v>
      </c>
      <c r="B6483" s="2">
        <f>Raw_Data!B6483</f>
        <v>45422.179166666669</v>
      </c>
      <c r="C6483">
        <f>HOUR(Raw_Data!B6483)</f>
        <v>4</v>
      </c>
      <c r="D6483" t="str">
        <f>TEXT(Raw_Data!B6483,"mmm")</f>
        <v>May</v>
      </c>
      <c r="E6483">
        <f>YEAR(Raw_Data!B6483)</f>
        <v>2024</v>
      </c>
      <c r="F6483" t="str">
        <f>TEXT(Raw_Data!B6483,"mmm-yy")</f>
        <v>May-24</v>
      </c>
      <c r="G6483" t="str">
        <f>PROPER(Raw_Data!C6483&amp;". "&amp;Raw_Data!D6483)</f>
        <v>W. Inglewood</v>
      </c>
      <c r="H6483" t="str">
        <f>IF(OR(Raw_Data!E6483="M",Raw_Data!E6483="Male"),"Male",IF(OR(Raw_Data!E6483="F",Raw_Data!E6483="Female"),"Female","Not Confirmed"))</f>
        <v>Female</v>
      </c>
      <c r="I6483">
        <f>Raw_Data!F6483</f>
        <v>7</v>
      </c>
      <c r="J6483" t="str">
        <f>FLOOR(Raw_Data!F6483,10)&amp;"-"&amp;FLOOR(Raw_Data!F6483,10)+9</f>
        <v>0-9</v>
      </c>
      <c r="K6483" t="str">
        <f>Raw_Data!G6483</f>
        <v>White</v>
      </c>
      <c r="L6483" t="str">
        <f>Raw_Data!H6483</f>
        <v>General Practice</v>
      </c>
      <c r="M6483" t="str">
        <f>IF(Raw_Data!I6483=TRUE,"Admitted","Not Admitted")</f>
        <v>Admitted</v>
      </c>
      <c r="N6483" t="str">
        <f>IF(Raw_Data!J6483="","Not Rated",Raw_Data!J6483)</f>
        <v>Not Rated</v>
      </c>
      <c r="O6483">
        <f>Raw_Data!K6483</f>
        <v>49</v>
      </c>
      <c r="P6483" t="str">
        <f>IF(Raw_Data!K6483&lt;=30,"Within Time","Delayed")</f>
        <v>Delayed</v>
      </c>
    </row>
    <row r="6484" spans="1:16" x14ac:dyDescent="0.35">
      <c r="A6484" t="str">
        <f>Raw_Data!A6484</f>
        <v>525-12-5651</v>
      </c>
      <c r="B6484" s="2">
        <f>Raw_Data!B6484</f>
        <v>45422.186805555553</v>
      </c>
      <c r="C6484">
        <f>HOUR(Raw_Data!B6484)</f>
        <v>4</v>
      </c>
      <c r="D6484" t="str">
        <f>TEXT(Raw_Data!B6484,"mmm")</f>
        <v>May</v>
      </c>
      <c r="E6484">
        <f>YEAR(Raw_Data!B6484)</f>
        <v>2024</v>
      </c>
      <c r="F6484" t="str">
        <f>TEXT(Raw_Data!B6484,"mmm-yy")</f>
        <v>May-24</v>
      </c>
      <c r="G6484" t="str">
        <f>PROPER(Raw_Data!C6484&amp;". "&amp;Raw_Data!D6484)</f>
        <v>X. Yates</v>
      </c>
      <c r="H6484" t="str">
        <f>IF(OR(Raw_Data!E6484="M",Raw_Data!E6484="Male"),"Male",IF(OR(Raw_Data!E6484="F",Raw_Data!E6484="Female"),"Female","Not Confirmed"))</f>
        <v>Female</v>
      </c>
      <c r="I6484">
        <f>Raw_Data!F6484</f>
        <v>49</v>
      </c>
      <c r="J6484" t="str">
        <f>FLOOR(Raw_Data!F6484,10)&amp;"-"&amp;FLOOR(Raw_Data!F6484,10)+9</f>
        <v>40-49</v>
      </c>
      <c r="K6484" t="str">
        <f>Raw_Data!G6484</f>
        <v>Unknown</v>
      </c>
      <c r="L6484" t="str">
        <f>Raw_Data!H6484</f>
        <v>None</v>
      </c>
      <c r="M6484" t="str">
        <f>IF(Raw_Data!I6484=TRUE,"Admitted","Not Admitted")</f>
        <v>Not Admitted</v>
      </c>
      <c r="N6484" t="str">
        <f>IF(Raw_Data!J6484="","Not Rated",Raw_Data!J6484)</f>
        <v>Not Rated</v>
      </c>
      <c r="O6484">
        <f>Raw_Data!K6484</f>
        <v>16</v>
      </c>
      <c r="P6484" t="str">
        <f>IF(Raw_Data!K6484&lt;=30,"Within Time","Delayed")</f>
        <v>Within Time</v>
      </c>
    </row>
    <row r="6485" spans="1:16" x14ac:dyDescent="0.35">
      <c r="A6485" t="str">
        <f>Raw_Data!A6485</f>
        <v>510-31-9653</v>
      </c>
      <c r="B6485" s="2">
        <f>Raw_Data!B6485</f>
        <v>45422.306944444441</v>
      </c>
      <c r="C6485">
        <f>HOUR(Raw_Data!B6485)</f>
        <v>7</v>
      </c>
      <c r="D6485" t="str">
        <f>TEXT(Raw_Data!B6485,"mmm")</f>
        <v>May</v>
      </c>
      <c r="E6485">
        <f>YEAR(Raw_Data!B6485)</f>
        <v>2024</v>
      </c>
      <c r="F6485" t="str">
        <f>TEXT(Raw_Data!B6485,"mmm-yy")</f>
        <v>May-24</v>
      </c>
      <c r="G6485" t="str">
        <f>PROPER(Raw_Data!C6485&amp;". "&amp;Raw_Data!D6485)</f>
        <v>N. Inglewood</v>
      </c>
      <c r="H6485" t="str">
        <f>IF(OR(Raw_Data!E6485="M",Raw_Data!E6485="Male"),"Male",IF(OR(Raw_Data!E6485="F",Raw_Data!E6485="Female"),"Female","Not Confirmed"))</f>
        <v>Female</v>
      </c>
      <c r="I6485">
        <f>Raw_Data!F6485</f>
        <v>25</v>
      </c>
      <c r="J6485" t="str">
        <f>FLOOR(Raw_Data!F6485,10)&amp;"-"&amp;FLOOR(Raw_Data!F6485,10)+9</f>
        <v>20-29</v>
      </c>
      <c r="K6485" t="str">
        <f>Raw_Data!G6485</f>
        <v>African American</v>
      </c>
      <c r="L6485" t="str">
        <f>Raw_Data!H6485</f>
        <v>None</v>
      </c>
      <c r="M6485" t="str">
        <f>IF(Raw_Data!I6485=TRUE,"Admitted","Not Admitted")</f>
        <v>Admitted</v>
      </c>
      <c r="N6485" t="str">
        <f>IF(Raw_Data!J6485="","Not Rated",Raw_Data!J6485)</f>
        <v>Not Rated</v>
      </c>
      <c r="O6485">
        <f>Raw_Data!K6485</f>
        <v>55</v>
      </c>
      <c r="P6485" t="str">
        <f>IF(Raw_Data!K6485&lt;=30,"Within Time","Delayed")</f>
        <v>Delayed</v>
      </c>
    </row>
    <row r="6486" spans="1:16" x14ac:dyDescent="0.35">
      <c r="A6486" t="str">
        <f>Raw_Data!A6486</f>
        <v>412-41-5161</v>
      </c>
      <c r="B6486" s="2">
        <f>Raw_Data!B6486</f>
        <v>45422.370138888888</v>
      </c>
      <c r="C6486">
        <f>HOUR(Raw_Data!B6486)</f>
        <v>8</v>
      </c>
      <c r="D6486" t="str">
        <f>TEXT(Raw_Data!B6486,"mmm")</f>
        <v>May</v>
      </c>
      <c r="E6486">
        <f>YEAR(Raw_Data!B6486)</f>
        <v>2024</v>
      </c>
      <c r="F6486" t="str">
        <f>TEXT(Raw_Data!B6486,"mmm-yy")</f>
        <v>May-24</v>
      </c>
      <c r="G6486" t="str">
        <f>PROPER(Raw_Data!C6486&amp;". "&amp;Raw_Data!D6486)</f>
        <v>G. Lockwood</v>
      </c>
      <c r="H6486" t="str">
        <f>IF(OR(Raw_Data!E6486="M",Raw_Data!E6486="Male"),"Male",IF(OR(Raw_Data!E6486="F",Raw_Data!E6486="Female"),"Female","Not Confirmed"))</f>
        <v>Not Confirmed</v>
      </c>
      <c r="I6486">
        <f>Raw_Data!F6486</f>
        <v>36</v>
      </c>
      <c r="J6486" t="str">
        <f>FLOOR(Raw_Data!F6486,10)&amp;"-"&amp;FLOOR(Raw_Data!F6486,10)+9</f>
        <v>30-39</v>
      </c>
      <c r="K6486" t="str">
        <f>Raw_Data!G6486</f>
        <v>Declined to Identify</v>
      </c>
      <c r="L6486" t="str">
        <f>Raw_Data!H6486</f>
        <v>General Practice</v>
      </c>
      <c r="M6486" t="str">
        <f>IF(Raw_Data!I6486=TRUE,"Admitted","Not Admitted")</f>
        <v>Admitted</v>
      </c>
      <c r="N6486">
        <f>IF(Raw_Data!J6486="","Not Rated",Raw_Data!J6486)</f>
        <v>1</v>
      </c>
      <c r="O6486">
        <f>Raw_Data!K6486</f>
        <v>20</v>
      </c>
      <c r="P6486" t="str">
        <f>IF(Raw_Data!K6486&lt;=30,"Within Time","Delayed")</f>
        <v>Within Time</v>
      </c>
    </row>
    <row r="6487" spans="1:16" x14ac:dyDescent="0.35">
      <c r="A6487" t="str">
        <f>Raw_Data!A6487</f>
        <v>351-81-8837</v>
      </c>
      <c r="B6487" s="2">
        <f>Raw_Data!B6487</f>
        <v>45422.457638888889</v>
      </c>
      <c r="C6487">
        <f>HOUR(Raw_Data!B6487)</f>
        <v>10</v>
      </c>
      <c r="D6487" t="str">
        <f>TEXT(Raw_Data!B6487,"mmm")</f>
        <v>May</v>
      </c>
      <c r="E6487">
        <f>YEAR(Raw_Data!B6487)</f>
        <v>2024</v>
      </c>
      <c r="F6487" t="str">
        <f>TEXT(Raw_Data!B6487,"mmm-yy")</f>
        <v>May-24</v>
      </c>
      <c r="G6487" t="str">
        <f>PROPER(Raw_Data!C6487&amp;". "&amp;Raw_Data!D6487)</f>
        <v>G. Buff</v>
      </c>
      <c r="H6487" t="str">
        <f>IF(OR(Raw_Data!E6487="M",Raw_Data!E6487="Male"),"Male",IF(OR(Raw_Data!E6487="F",Raw_Data!E6487="Female"),"Female","Not Confirmed"))</f>
        <v>Male</v>
      </c>
      <c r="I6487">
        <f>Raw_Data!F6487</f>
        <v>51</v>
      </c>
      <c r="J6487" t="str">
        <f>FLOOR(Raw_Data!F6487,10)&amp;"-"&amp;FLOOR(Raw_Data!F6487,10)+9</f>
        <v>50-59</v>
      </c>
      <c r="K6487" t="str">
        <f>Raw_Data!G6487</f>
        <v>Two or More Races</v>
      </c>
      <c r="L6487" t="str">
        <f>Raw_Data!H6487</f>
        <v>None</v>
      </c>
      <c r="M6487" t="str">
        <f>IF(Raw_Data!I6487=TRUE,"Admitted","Not Admitted")</f>
        <v>Not Admitted</v>
      </c>
      <c r="N6487" t="str">
        <f>IF(Raw_Data!J6487="","Not Rated",Raw_Data!J6487)</f>
        <v>Not Rated</v>
      </c>
      <c r="O6487">
        <f>Raw_Data!K6487</f>
        <v>33</v>
      </c>
      <c r="P6487" t="str">
        <f>IF(Raw_Data!K6487&lt;=30,"Within Time","Delayed")</f>
        <v>Delayed</v>
      </c>
    </row>
    <row r="6488" spans="1:16" x14ac:dyDescent="0.35">
      <c r="A6488" t="str">
        <f>Raw_Data!A6488</f>
        <v>270-55-6271</v>
      </c>
      <c r="B6488" s="2">
        <f>Raw_Data!B6488</f>
        <v>45422.539583333331</v>
      </c>
      <c r="C6488">
        <f>HOUR(Raw_Data!B6488)</f>
        <v>12</v>
      </c>
      <c r="D6488" t="str">
        <f>TEXT(Raw_Data!B6488,"mmm")</f>
        <v>May</v>
      </c>
      <c r="E6488">
        <f>YEAR(Raw_Data!B6488)</f>
        <v>2024</v>
      </c>
      <c r="F6488" t="str">
        <f>TEXT(Raw_Data!B6488,"mmm-yy")</f>
        <v>May-24</v>
      </c>
      <c r="G6488" t="str">
        <f>PROPER(Raw_Data!C6488&amp;". "&amp;Raw_Data!D6488)</f>
        <v>A. Quickfall</v>
      </c>
      <c r="H6488" t="str">
        <f>IF(OR(Raw_Data!E6488="M",Raw_Data!E6488="Male"),"Male",IF(OR(Raw_Data!E6488="F",Raw_Data!E6488="Female"),"Female","Not Confirmed"))</f>
        <v>Female</v>
      </c>
      <c r="I6488">
        <f>Raw_Data!F6488</f>
        <v>42</v>
      </c>
      <c r="J6488" t="str">
        <f>FLOOR(Raw_Data!F6488,10)&amp;"-"&amp;FLOOR(Raw_Data!F6488,10)+9</f>
        <v>40-49</v>
      </c>
      <c r="K6488" t="str">
        <f>Raw_Data!G6488</f>
        <v>White</v>
      </c>
      <c r="L6488" t="str">
        <f>Raw_Data!H6488</f>
        <v>General Practice</v>
      </c>
      <c r="M6488" t="str">
        <f>IF(Raw_Data!I6488=TRUE,"Admitted","Not Admitted")</f>
        <v>Not Admitted</v>
      </c>
      <c r="N6488">
        <f>IF(Raw_Data!J6488="","Not Rated",Raw_Data!J6488)</f>
        <v>3</v>
      </c>
      <c r="O6488">
        <f>Raw_Data!K6488</f>
        <v>14</v>
      </c>
      <c r="P6488" t="str">
        <f>IF(Raw_Data!K6488&lt;=30,"Within Time","Delayed")</f>
        <v>Within Time</v>
      </c>
    </row>
    <row r="6489" spans="1:16" x14ac:dyDescent="0.35">
      <c r="A6489" t="str">
        <f>Raw_Data!A6489</f>
        <v>540-22-4265</v>
      </c>
      <c r="B6489" s="2">
        <f>Raw_Data!B6489</f>
        <v>45422.554166666669</v>
      </c>
      <c r="C6489">
        <f>HOUR(Raw_Data!B6489)</f>
        <v>13</v>
      </c>
      <c r="D6489" t="str">
        <f>TEXT(Raw_Data!B6489,"mmm")</f>
        <v>May</v>
      </c>
      <c r="E6489">
        <f>YEAR(Raw_Data!B6489)</f>
        <v>2024</v>
      </c>
      <c r="F6489" t="str">
        <f>TEXT(Raw_Data!B6489,"mmm-yy")</f>
        <v>May-24</v>
      </c>
      <c r="G6489" t="str">
        <f>PROPER(Raw_Data!C6489&amp;". "&amp;Raw_Data!D6489)</f>
        <v>M. Verity</v>
      </c>
      <c r="H6489" t="str">
        <f>IF(OR(Raw_Data!E6489="M",Raw_Data!E6489="Male"),"Male",IF(OR(Raw_Data!E6489="F",Raw_Data!E6489="Female"),"Female","Not Confirmed"))</f>
        <v>Female</v>
      </c>
      <c r="I6489">
        <f>Raw_Data!F6489</f>
        <v>19</v>
      </c>
      <c r="J6489" t="str">
        <f>FLOOR(Raw_Data!F6489,10)&amp;"-"&amp;FLOOR(Raw_Data!F6489,10)+9</f>
        <v>10-19</v>
      </c>
      <c r="K6489" t="str">
        <f>Raw_Data!G6489</f>
        <v>Unknown</v>
      </c>
      <c r="L6489" t="str">
        <f>Raw_Data!H6489</f>
        <v>None</v>
      </c>
      <c r="M6489" t="str">
        <f>IF(Raw_Data!I6489=TRUE,"Admitted","Not Admitted")</f>
        <v>Not Admitted</v>
      </c>
      <c r="N6489" t="str">
        <f>IF(Raw_Data!J6489="","Not Rated",Raw_Data!J6489)</f>
        <v>Not Rated</v>
      </c>
      <c r="O6489">
        <f>Raw_Data!K6489</f>
        <v>17</v>
      </c>
      <c r="P6489" t="str">
        <f>IF(Raw_Data!K6489&lt;=30,"Within Time","Delayed")</f>
        <v>Within Time</v>
      </c>
    </row>
    <row r="6490" spans="1:16" x14ac:dyDescent="0.35">
      <c r="A6490" t="str">
        <f>Raw_Data!A6490</f>
        <v>428-93-4563</v>
      </c>
      <c r="B6490" s="2">
        <f>Raw_Data!B6490</f>
        <v>45422.654861111107</v>
      </c>
      <c r="C6490">
        <f>HOUR(Raw_Data!B6490)</f>
        <v>15</v>
      </c>
      <c r="D6490" t="str">
        <f>TEXT(Raw_Data!B6490,"mmm")</f>
        <v>May</v>
      </c>
      <c r="E6490">
        <f>YEAR(Raw_Data!B6490)</f>
        <v>2024</v>
      </c>
      <c r="F6490" t="str">
        <f>TEXT(Raw_Data!B6490,"mmm-yy")</f>
        <v>May-24</v>
      </c>
      <c r="G6490" t="str">
        <f>PROPER(Raw_Data!C6490&amp;". "&amp;Raw_Data!D6490)</f>
        <v>H. Schubuser</v>
      </c>
      <c r="H6490" t="str">
        <f>IF(OR(Raw_Data!E6490="M",Raw_Data!E6490="Male"),"Male",IF(OR(Raw_Data!E6490="F",Raw_Data!E6490="Female"),"Female","Not Confirmed"))</f>
        <v>Female</v>
      </c>
      <c r="I6490">
        <f>Raw_Data!F6490</f>
        <v>59</v>
      </c>
      <c r="J6490" t="str">
        <f>FLOOR(Raw_Data!F6490,10)&amp;"-"&amp;FLOOR(Raw_Data!F6490,10)+9</f>
        <v>50-59</v>
      </c>
      <c r="K6490" t="str">
        <f>Raw_Data!G6490</f>
        <v>African American</v>
      </c>
      <c r="L6490" t="str">
        <f>Raw_Data!H6490</f>
        <v>None</v>
      </c>
      <c r="M6490" t="str">
        <f>IF(Raw_Data!I6490=TRUE,"Admitted","Not Admitted")</f>
        <v>Admitted</v>
      </c>
      <c r="N6490" t="str">
        <f>IF(Raw_Data!J6490="","Not Rated",Raw_Data!J6490)</f>
        <v>Not Rated</v>
      </c>
      <c r="O6490">
        <f>Raw_Data!K6490</f>
        <v>34</v>
      </c>
      <c r="P6490" t="str">
        <f>IF(Raw_Data!K6490&lt;=30,"Within Time","Delayed")</f>
        <v>Delayed</v>
      </c>
    </row>
    <row r="6491" spans="1:16" x14ac:dyDescent="0.35">
      <c r="A6491" t="str">
        <f>Raw_Data!A6491</f>
        <v>513-62-1587</v>
      </c>
      <c r="B6491" s="2">
        <f>Raw_Data!B6491</f>
        <v>45422.69027777778</v>
      </c>
      <c r="C6491">
        <f>HOUR(Raw_Data!B6491)</f>
        <v>16</v>
      </c>
      <c r="D6491" t="str">
        <f>TEXT(Raw_Data!B6491,"mmm")</f>
        <v>May</v>
      </c>
      <c r="E6491">
        <f>YEAR(Raw_Data!B6491)</f>
        <v>2024</v>
      </c>
      <c r="F6491" t="str">
        <f>TEXT(Raw_Data!B6491,"mmm-yy")</f>
        <v>May-24</v>
      </c>
      <c r="G6491" t="str">
        <f>PROPER(Raw_Data!C6491&amp;". "&amp;Raw_Data!D6491)</f>
        <v>R. Glasspool</v>
      </c>
      <c r="H6491" t="str">
        <f>IF(OR(Raw_Data!E6491="M",Raw_Data!E6491="Male"),"Male",IF(OR(Raw_Data!E6491="F",Raw_Data!E6491="Female"),"Female","Not Confirmed"))</f>
        <v>Female</v>
      </c>
      <c r="I6491">
        <f>Raw_Data!F6491</f>
        <v>78</v>
      </c>
      <c r="J6491" t="str">
        <f>FLOOR(Raw_Data!F6491,10)&amp;"-"&amp;FLOOR(Raw_Data!F6491,10)+9</f>
        <v>70-79</v>
      </c>
      <c r="K6491" t="str">
        <f>Raw_Data!G6491</f>
        <v>Unknown</v>
      </c>
      <c r="L6491" t="str">
        <f>Raw_Data!H6491</f>
        <v>General Practice</v>
      </c>
      <c r="M6491" t="str">
        <f>IF(Raw_Data!I6491=TRUE,"Admitted","Not Admitted")</f>
        <v>Not Admitted</v>
      </c>
      <c r="N6491" t="str">
        <f>IF(Raw_Data!J6491="","Not Rated",Raw_Data!J6491)</f>
        <v>Not Rated</v>
      </c>
      <c r="O6491">
        <f>Raw_Data!K6491</f>
        <v>51</v>
      </c>
      <c r="P6491" t="str">
        <f>IF(Raw_Data!K6491&lt;=30,"Within Time","Delayed")</f>
        <v>Delayed</v>
      </c>
    </row>
    <row r="6492" spans="1:16" x14ac:dyDescent="0.35">
      <c r="A6492" t="str">
        <f>Raw_Data!A6492</f>
        <v>445-51-6078</v>
      </c>
      <c r="B6492" s="2">
        <f>Raw_Data!B6492</f>
        <v>45422.897916666669</v>
      </c>
      <c r="C6492">
        <f>HOUR(Raw_Data!B6492)</f>
        <v>21</v>
      </c>
      <c r="D6492" t="str">
        <f>TEXT(Raw_Data!B6492,"mmm")</f>
        <v>May</v>
      </c>
      <c r="E6492">
        <f>YEAR(Raw_Data!B6492)</f>
        <v>2024</v>
      </c>
      <c r="F6492" t="str">
        <f>TEXT(Raw_Data!B6492,"mmm-yy")</f>
        <v>May-24</v>
      </c>
      <c r="G6492" t="str">
        <f>PROPER(Raw_Data!C6492&amp;". "&amp;Raw_Data!D6492)</f>
        <v>D. Vickery</v>
      </c>
      <c r="H6492" t="str">
        <f>IF(OR(Raw_Data!E6492="M",Raw_Data!E6492="Male"),"Male",IF(OR(Raw_Data!E6492="F",Raw_Data!E6492="Female"),"Female","Not Confirmed"))</f>
        <v>Male</v>
      </c>
      <c r="I6492">
        <f>Raw_Data!F6492</f>
        <v>13</v>
      </c>
      <c r="J6492" t="str">
        <f>FLOOR(Raw_Data!F6492,10)&amp;"-"&amp;FLOOR(Raw_Data!F6492,10)+9</f>
        <v>10-19</v>
      </c>
      <c r="K6492" t="str">
        <f>Raw_Data!G6492</f>
        <v>White</v>
      </c>
      <c r="L6492" t="str">
        <f>Raw_Data!H6492</f>
        <v>None</v>
      </c>
      <c r="M6492" t="str">
        <f>IF(Raw_Data!I6492=TRUE,"Admitted","Not Admitted")</f>
        <v>Admitted</v>
      </c>
      <c r="N6492" t="str">
        <f>IF(Raw_Data!J6492="","Not Rated",Raw_Data!J6492)</f>
        <v>Not Rated</v>
      </c>
      <c r="O6492">
        <f>Raw_Data!K6492</f>
        <v>53</v>
      </c>
      <c r="P6492" t="str">
        <f>IF(Raw_Data!K6492&lt;=30,"Within Time","Delayed")</f>
        <v>Delayed</v>
      </c>
    </row>
    <row r="6493" spans="1:16" x14ac:dyDescent="0.35">
      <c r="A6493" t="str">
        <f>Raw_Data!A6493</f>
        <v>439-75-7776</v>
      </c>
      <c r="B6493" s="2">
        <f>Raw_Data!B6493</f>
        <v>45422.921527777777</v>
      </c>
      <c r="C6493">
        <f>HOUR(Raw_Data!B6493)</f>
        <v>22</v>
      </c>
      <c r="D6493" t="str">
        <f>TEXT(Raw_Data!B6493,"mmm")</f>
        <v>May</v>
      </c>
      <c r="E6493">
        <f>YEAR(Raw_Data!B6493)</f>
        <v>2024</v>
      </c>
      <c r="F6493" t="str">
        <f>TEXT(Raw_Data!B6493,"mmm-yy")</f>
        <v>May-24</v>
      </c>
      <c r="G6493" t="str">
        <f>PROPER(Raw_Data!C6493&amp;". "&amp;Raw_Data!D6493)</f>
        <v>K. Kershaw</v>
      </c>
      <c r="H6493" t="str">
        <f>IF(OR(Raw_Data!E6493="M",Raw_Data!E6493="Male"),"Male",IF(OR(Raw_Data!E6493="F",Raw_Data!E6493="Female"),"Female","Not Confirmed"))</f>
        <v>Female</v>
      </c>
      <c r="I6493">
        <f>Raw_Data!F6493</f>
        <v>47</v>
      </c>
      <c r="J6493" t="str">
        <f>FLOOR(Raw_Data!F6493,10)&amp;"-"&amp;FLOOR(Raw_Data!F6493,10)+9</f>
        <v>40-49</v>
      </c>
      <c r="K6493" t="str">
        <f>Raw_Data!G6493</f>
        <v>White</v>
      </c>
      <c r="L6493" t="str">
        <f>Raw_Data!H6493</f>
        <v>Cardiology</v>
      </c>
      <c r="M6493" t="str">
        <f>IF(Raw_Data!I6493=TRUE,"Admitted","Not Admitted")</f>
        <v>Not Admitted</v>
      </c>
      <c r="N6493" t="str">
        <f>IF(Raw_Data!J6493="","Not Rated",Raw_Data!J6493)</f>
        <v>Not Rated</v>
      </c>
      <c r="O6493">
        <f>Raw_Data!K6493</f>
        <v>42</v>
      </c>
      <c r="P6493" t="str">
        <f>IF(Raw_Data!K6493&lt;=30,"Within Time","Delayed")</f>
        <v>Delayed</v>
      </c>
    </row>
    <row r="6494" spans="1:16" x14ac:dyDescent="0.35">
      <c r="A6494" t="str">
        <f>Raw_Data!A6494</f>
        <v>332-94-9099</v>
      </c>
      <c r="B6494" s="2">
        <f>Raw_Data!B6494</f>
        <v>45422.927777777782</v>
      </c>
      <c r="C6494">
        <f>HOUR(Raw_Data!B6494)</f>
        <v>22</v>
      </c>
      <c r="D6494" t="str">
        <f>TEXT(Raw_Data!B6494,"mmm")</f>
        <v>May</v>
      </c>
      <c r="E6494">
        <f>YEAR(Raw_Data!B6494)</f>
        <v>2024</v>
      </c>
      <c r="F6494" t="str">
        <f>TEXT(Raw_Data!B6494,"mmm-yy")</f>
        <v>May-24</v>
      </c>
      <c r="G6494" t="str">
        <f>PROPER(Raw_Data!C6494&amp;". "&amp;Raw_Data!D6494)</f>
        <v>Y. Tunstall</v>
      </c>
      <c r="H6494" t="str">
        <f>IF(OR(Raw_Data!E6494="M",Raw_Data!E6494="Male"),"Male",IF(OR(Raw_Data!E6494="F",Raw_Data!E6494="Female"),"Female","Not Confirmed"))</f>
        <v>Male</v>
      </c>
      <c r="I6494">
        <f>Raw_Data!F6494</f>
        <v>48</v>
      </c>
      <c r="J6494" t="str">
        <f>FLOOR(Raw_Data!F6494,10)&amp;"-"&amp;FLOOR(Raw_Data!F6494,10)+9</f>
        <v>40-49</v>
      </c>
      <c r="K6494" t="str">
        <f>Raw_Data!G6494</f>
        <v>White</v>
      </c>
      <c r="L6494" t="str">
        <f>Raw_Data!H6494</f>
        <v>None</v>
      </c>
      <c r="M6494" t="str">
        <f>IF(Raw_Data!I6494=TRUE,"Admitted","Not Admitted")</f>
        <v>Admitted</v>
      </c>
      <c r="N6494">
        <f>IF(Raw_Data!J6494="","Not Rated",Raw_Data!J6494)</f>
        <v>5</v>
      </c>
      <c r="O6494">
        <f>Raw_Data!K6494</f>
        <v>11</v>
      </c>
      <c r="P6494" t="str">
        <f>IF(Raw_Data!K6494&lt;=30,"Within Time","Delayed")</f>
        <v>Within Time</v>
      </c>
    </row>
    <row r="6495" spans="1:16" x14ac:dyDescent="0.35">
      <c r="A6495" t="str">
        <f>Raw_Data!A6495</f>
        <v>750-70-5422</v>
      </c>
      <c r="B6495" s="2">
        <f>Raw_Data!B6495</f>
        <v>45422.961805555547</v>
      </c>
      <c r="C6495">
        <f>HOUR(Raw_Data!B6495)</f>
        <v>23</v>
      </c>
      <c r="D6495" t="str">
        <f>TEXT(Raw_Data!B6495,"mmm")</f>
        <v>May</v>
      </c>
      <c r="E6495">
        <f>YEAR(Raw_Data!B6495)</f>
        <v>2024</v>
      </c>
      <c r="F6495" t="str">
        <f>TEXT(Raw_Data!B6495,"mmm-yy")</f>
        <v>May-24</v>
      </c>
      <c r="G6495" t="str">
        <f>PROPER(Raw_Data!C6495&amp;". "&amp;Raw_Data!D6495)</f>
        <v>X. Jessop</v>
      </c>
      <c r="H6495" t="str">
        <f>IF(OR(Raw_Data!E6495="M",Raw_Data!E6495="Male"),"Male",IF(OR(Raw_Data!E6495="F",Raw_Data!E6495="Female"),"Female","Not Confirmed"))</f>
        <v>Male</v>
      </c>
      <c r="I6495">
        <f>Raw_Data!F6495</f>
        <v>37</v>
      </c>
      <c r="J6495" t="str">
        <f>FLOOR(Raw_Data!F6495,10)&amp;"-"&amp;FLOOR(Raw_Data!F6495,10)+9</f>
        <v>30-39</v>
      </c>
      <c r="K6495" t="str">
        <f>Raw_Data!G6495</f>
        <v>Pacific Islander</v>
      </c>
      <c r="L6495" t="str">
        <f>Raw_Data!H6495</f>
        <v>None</v>
      </c>
      <c r="M6495" t="str">
        <f>IF(Raw_Data!I6495=TRUE,"Admitted","Not Admitted")</f>
        <v>Not Admitted</v>
      </c>
      <c r="N6495">
        <f>IF(Raw_Data!J6495="","Not Rated",Raw_Data!J6495)</f>
        <v>6</v>
      </c>
      <c r="O6495">
        <f>Raw_Data!K6495</f>
        <v>25</v>
      </c>
      <c r="P6495" t="str">
        <f>IF(Raw_Data!K6495&lt;=30,"Within Time","Delayed")</f>
        <v>Within Time</v>
      </c>
    </row>
    <row r="6496" spans="1:16" x14ac:dyDescent="0.35">
      <c r="A6496" t="str">
        <f>Raw_Data!A6496</f>
        <v>963-39-5755</v>
      </c>
      <c r="B6496" s="2">
        <f>Raw_Data!B6496</f>
        <v>45422.976388888892</v>
      </c>
      <c r="C6496">
        <f>HOUR(Raw_Data!B6496)</f>
        <v>23</v>
      </c>
      <c r="D6496" t="str">
        <f>TEXT(Raw_Data!B6496,"mmm")</f>
        <v>May</v>
      </c>
      <c r="E6496">
        <f>YEAR(Raw_Data!B6496)</f>
        <v>2024</v>
      </c>
      <c r="F6496" t="str">
        <f>TEXT(Raw_Data!B6496,"mmm-yy")</f>
        <v>May-24</v>
      </c>
      <c r="G6496" t="str">
        <f>PROPER(Raw_Data!C6496&amp;". "&amp;Raw_Data!D6496)</f>
        <v>R. Pemberton</v>
      </c>
      <c r="H6496" t="str">
        <f>IF(OR(Raw_Data!E6496="M",Raw_Data!E6496="Male"),"Male",IF(OR(Raw_Data!E6496="F",Raw_Data!E6496="Female"),"Female","Not Confirmed"))</f>
        <v>Female</v>
      </c>
      <c r="I6496">
        <f>Raw_Data!F6496</f>
        <v>78</v>
      </c>
      <c r="J6496" t="str">
        <f>FLOOR(Raw_Data!F6496,10)&amp;"-"&amp;FLOOR(Raw_Data!F6496,10)+9</f>
        <v>70-79</v>
      </c>
      <c r="K6496" t="str">
        <f>Raw_Data!G6496</f>
        <v>Native American/Alaska Native</v>
      </c>
      <c r="L6496" t="str">
        <f>Raw_Data!H6496</f>
        <v>Physiotherapy</v>
      </c>
      <c r="M6496" t="str">
        <f>IF(Raw_Data!I6496=TRUE,"Admitted","Not Admitted")</f>
        <v>Admitted</v>
      </c>
      <c r="N6496" t="str">
        <f>IF(Raw_Data!J6496="","Not Rated",Raw_Data!J6496)</f>
        <v>Not Rated</v>
      </c>
      <c r="O6496">
        <f>Raw_Data!K6496</f>
        <v>38</v>
      </c>
      <c r="P6496" t="str">
        <f>IF(Raw_Data!K6496&lt;=30,"Within Time","Delayed")</f>
        <v>Delayed</v>
      </c>
    </row>
    <row r="6497" spans="1:16" x14ac:dyDescent="0.35">
      <c r="A6497" t="str">
        <f>Raw_Data!A6497</f>
        <v>724-99-7673</v>
      </c>
      <c r="B6497" s="2">
        <f>Raw_Data!B6497</f>
        <v>45423.006249999999</v>
      </c>
      <c r="C6497">
        <f>HOUR(Raw_Data!B6497)</f>
        <v>0</v>
      </c>
      <c r="D6497" t="str">
        <f>TEXT(Raw_Data!B6497,"mmm")</f>
        <v>May</v>
      </c>
      <c r="E6497">
        <f>YEAR(Raw_Data!B6497)</f>
        <v>2024</v>
      </c>
      <c r="F6497" t="str">
        <f>TEXT(Raw_Data!B6497,"mmm-yy")</f>
        <v>May-24</v>
      </c>
      <c r="G6497" t="str">
        <f>PROPER(Raw_Data!C6497&amp;". "&amp;Raw_Data!D6497)</f>
        <v>F. Garfield</v>
      </c>
      <c r="H6497" t="str">
        <f>IF(OR(Raw_Data!E6497="M",Raw_Data!E6497="Male"),"Male",IF(OR(Raw_Data!E6497="F",Raw_Data!E6497="Female"),"Female","Not Confirmed"))</f>
        <v>Male</v>
      </c>
      <c r="I6497">
        <f>Raw_Data!F6497</f>
        <v>70</v>
      </c>
      <c r="J6497" t="str">
        <f>FLOOR(Raw_Data!F6497,10)&amp;"-"&amp;FLOOR(Raw_Data!F6497,10)+9</f>
        <v>70-79</v>
      </c>
      <c r="K6497" t="str">
        <f>Raw_Data!G6497</f>
        <v>African American</v>
      </c>
      <c r="L6497" t="str">
        <f>Raw_Data!H6497</f>
        <v>Gastroenterology</v>
      </c>
      <c r="M6497" t="str">
        <f>IF(Raw_Data!I6497=TRUE,"Admitted","Not Admitted")</f>
        <v>Not Admitted</v>
      </c>
      <c r="N6497" t="str">
        <f>IF(Raw_Data!J6497="","Not Rated",Raw_Data!J6497)</f>
        <v>Not Rated</v>
      </c>
      <c r="O6497">
        <f>Raw_Data!K6497</f>
        <v>27</v>
      </c>
      <c r="P6497" t="str">
        <f>IF(Raw_Data!K6497&lt;=30,"Within Time","Delayed")</f>
        <v>Within Time</v>
      </c>
    </row>
    <row r="6498" spans="1:16" x14ac:dyDescent="0.35">
      <c r="A6498" t="str">
        <f>Raw_Data!A6498</f>
        <v>523-33-9162</v>
      </c>
      <c r="B6498" s="2">
        <f>Raw_Data!B6498</f>
        <v>45423.088888888888</v>
      </c>
      <c r="C6498">
        <f>HOUR(Raw_Data!B6498)</f>
        <v>2</v>
      </c>
      <c r="D6498" t="str">
        <f>TEXT(Raw_Data!B6498,"mmm")</f>
        <v>May</v>
      </c>
      <c r="E6498">
        <f>YEAR(Raw_Data!B6498)</f>
        <v>2024</v>
      </c>
      <c r="F6498" t="str">
        <f>TEXT(Raw_Data!B6498,"mmm-yy")</f>
        <v>May-24</v>
      </c>
      <c r="G6498" t="str">
        <f>PROPER(Raw_Data!C6498&amp;". "&amp;Raw_Data!D6498)</f>
        <v>X. Lockwood</v>
      </c>
      <c r="H6498" t="str">
        <f>IF(OR(Raw_Data!E6498="M",Raw_Data!E6498="Male"),"Male",IF(OR(Raw_Data!E6498="F",Raw_Data!E6498="Female"),"Female","Not Confirmed"))</f>
        <v>Male</v>
      </c>
      <c r="I6498">
        <f>Raw_Data!F6498</f>
        <v>17</v>
      </c>
      <c r="J6498" t="str">
        <f>FLOOR(Raw_Data!F6498,10)&amp;"-"&amp;FLOOR(Raw_Data!F6498,10)+9</f>
        <v>10-19</v>
      </c>
      <c r="K6498" t="str">
        <f>Raw_Data!G6498</f>
        <v>White</v>
      </c>
      <c r="L6498" t="str">
        <f>Raw_Data!H6498</f>
        <v>None</v>
      </c>
      <c r="M6498" t="str">
        <f>IF(Raw_Data!I6498=TRUE,"Admitted","Not Admitted")</f>
        <v>Not Admitted</v>
      </c>
      <c r="N6498" t="str">
        <f>IF(Raw_Data!J6498="","Not Rated",Raw_Data!J6498)</f>
        <v>Not Rated</v>
      </c>
      <c r="O6498">
        <f>Raw_Data!K6498</f>
        <v>48</v>
      </c>
      <c r="P6498" t="str">
        <f>IF(Raw_Data!K6498&lt;=30,"Within Time","Delayed")</f>
        <v>Delayed</v>
      </c>
    </row>
    <row r="6499" spans="1:16" x14ac:dyDescent="0.35">
      <c r="A6499" t="str">
        <f>Raw_Data!A6499</f>
        <v>497-27-8333</v>
      </c>
      <c r="B6499" s="2">
        <f>Raw_Data!B6499</f>
        <v>45423.095138888893</v>
      </c>
      <c r="C6499">
        <f>HOUR(Raw_Data!B6499)</f>
        <v>2</v>
      </c>
      <c r="D6499" t="str">
        <f>TEXT(Raw_Data!B6499,"mmm")</f>
        <v>May</v>
      </c>
      <c r="E6499">
        <f>YEAR(Raw_Data!B6499)</f>
        <v>2024</v>
      </c>
      <c r="F6499" t="str">
        <f>TEXT(Raw_Data!B6499,"mmm-yy")</f>
        <v>May-24</v>
      </c>
      <c r="G6499" t="str">
        <f>PROPER(Raw_Data!C6499&amp;". "&amp;Raw_Data!D6499)</f>
        <v>R. Eastwood</v>
      </c>
      <c r="H6499" t="str">
        <f>IF(OR(Raw_Data!E6499="M",Raw_Data!E6499="Male"),"Male",IF(OR(Raw_Data!E6499="F",Raw_Data!E6499="Female"),"Female","Not Confirmed"))</f>
        <v>Male</v>
      </c>
      <c r="I6499">
        <f>Raw_Data!F6499</f>
        <v>44</v>
      </c>
      <c r="J6499" t="str">
        <f>FLOOR(Raw_Data!F6499,10)&amp;"-"&amp;FLOOR(Raw_Data!F6499,10)+9</f>
        <v>40-49</v>
      </c>
      <c r="K6499" t="str">
        <f>Raw_Data!G6499</f>
        <v>Unknown</v>
      </c>
      <c r="L6499" t="str">
        <f>Raw_Data!H6499</f>
        <v>None</v>
      </c>
      <c r="M6499" t="str">
        <f>IF(Raw_Data!I6499=TRUE,"Admitted","Not Admitted")</f>
        <v>Admitted</v>
      </c>
      <c r="N6499" t="str">
        <f>IF(Raw_Data!J6499="","Not Rated",Raw_Data!J6499)</f>
        <v>Not Rated</v>
      </c>
      <c r="O6499">
        <f>Raw_Data!K6499</f>
        <v>51</v>
      </c>
      <c r="P6499" t="str">
        <f>IF(Raw_Data!K6499&lt;=30,"Within Time","Delayed")</f>
        <v>Delayed</v>
      </c>
    </row>
    <row r="6500" spans="1:16" x14ac:dyDescent="0.35">
      <c r="A6500" t="str">
        <f>Raw_Data!A6500</f>
        <v>713-21-7663</v>
      </c>
      <c r="B6500" s="2">
        <f>Raw_Data!B6500</f>
        <v>45423.248611111107</v>
      </c>
      <c r="C6500">
        <f>HOUR(Raw_Data!B6500)</f>
        <v>5</v>
      </c>
      <c r="D6500" t="str">
        <f>TEXT(Raw_Data!B6500,"mmm")</f>
        <v>May</v>
      </c>
      <c r="E6500">
        <f>YEAR(Raw_Data!B6500)</f>
        <v>2024</v>
      </c>
      <c r="F6500" t="str">
        <f>TEXT(Raw_Data!B6500,"mmm-yy")</f>
        <v>May-24</v>
      </c>
      <c r="G6500" t="str">
        <f>PROPER(Raw_Data!C6500&amp;". "&amp;Raw_Data!D6500)</f>
        <v>L. Ashcombe</v>
      </c>
      <c r="H6500" t="str">
        <f>IF(OR(Raw_Data!E6500="M",Raw_Data!E6500="Male"),"Male",IF(OR(Raw_Data!E6500="F",Raw_Data!E6500="Female"),"Female","Not Confirmed"))</f>
        <v>Male</v>
      </c>
      <c r="I6500">
        <f>Raw_Data!F6500</f>
        <v>54</v>
      </c>
      <c r="J6500" t="str">
        <f>FLOOR(Raw_Data!F6500,10)&amp;"-"&amp;FLOOR(Raw_Data!F6500,10)+9</f>
        <v>50-59</v>
      </c>
      <c r="K6500" t="str">
        <f>Raw_Data!G6500</f>
        <v>African American</v>
      </c>
      <c r="L6500" t="str">
        <f>Raw_Data!H6500</f>
        <v>Physiotherapy</v>
      </c>
      <c r="M6500" t="str">
        <f>IF(Raw_Data!I6500=TRUE,"Admitted","Not Admitted")</f>
        <v>Not Admitted</v>
      </c>
      <c r="N6500">
        <f>IF(Raw_Data!J6500="","Not Rated",Raw_Data!J6500)</f>
        <v>10</v>
      </c>
      <c r="O6500">
        <f>Raw_Data!K6500</f>
        <v>22</v>
      </c>
      <c r="P6500" t="str">
        <f>IF(Raw_Data!K6500&lt;=30,"Within Time","Delayed")</f>
        <v>Within Time</v>
      </c>
    </row>
    <row r="6501" spans="1:16" x14ac:dyDescent="0.35">
      <c r="A6501" t="str">
        <f>Raw_Data!A6501</f>
        <v>356-97-2970</v>
      </c>
      <c r="B6501" s="2">
        <f>Raw_Data!B6501</f>
        <v>45423.253472222219</v>
      </c>
      <c r="C6501">
        <f>HOUR(Raw_Data!B6501)</f>
        <v>6</v>
      </c>
      <c r="D6501" t="str">
        <f>TEXT(Raw_Data!B6501,"mmm")</f>
        <v>May</v>
      </c>
      <c r="E6501">
        <f>YEAR(Raw_Data!B6501)</f>
        <v>2024</v>
      </c>
      <c r="F6501" t="str">
        <f>TEXT(Raw_Data!B6501,"mmm-yy")</f>
        <v>May-24</v>
      </c>
      <c r="G6501" t="str">
        <f>PROPER(Raw_Data!C6501&amp;". "&amp;Raw_Data!D6501)</f>
        <v>N. Featherstone</v>
      </c>
      <c r="H6501" t="str">
        <f>IF(OR(Raw_Data!E6501="M",Raw_Data!E6501="Male"),"Male",IF(OR(Raw_Data!E6501="F",Raw_Data!E6501="Female"),"Female","Not Confirmed"))</f>
        <v>Male</v>
      </c>
      <c r="I6501">
        <f>Raw_Data!F6501</f>
        <v>47</v>
      </c>
      <c r="J6501" t="str">
        <f>FLOOR(Raw_Data!F6501,10)&amp;"-"&amp;FLOOR(Raw_Data!F6501,10)+9</f>
        <v>40-49</v>
      </c>
      <c r="K6501" t="str">
        <f>Raw_Data!G6501</f>
        <v>Unknown</v>
      </c>
      <c r="L6501" t="str">
        <f>Raw_Data!H6501</f>
        <v>Orthopedics</v>
      </c>
      <c r="M6501" t="str">
        <f>IF(Raw_Data!I6501=TRUE,"Admitted","Not Admitted")</f>
        <v>Admitted</v>
      </c>
      <c r="N6501" t="str">
        <f>IF(Raw_Data!J6501="","Not Rated",Raw_Data!J6501)</f>
        <v>Not Rated</v>
      </c>
      <c r="O6501">
        <f>Raw_Data!K6501</f>
        <v>49</v>
      </c>
      <c r="P6501" t="str">
        <f>IF(Raw_Data!K6501&lt;=30,"Within Time","Delayed")</f>
        <v>Delayed</v>
      </c>
    </row>
    <row r="6502" spans="1:16" x14ac:dyDescent="0.35">
      <c r="A6502" t="str">
        <f>Raw_Data!A6502</f>
        <v>432-74-9555</v>
      </c>
      <c r="B6502" s="2">
        <f>Raw_Data!B6502</f>
        <v>45423.324305555558</v>
      </c>
      <c r="C6502">
        <f>HOUR(Raw_Data!B6502)</f>
        <v>7</v>
      </c>
      <c r="D6502" t="str">
        <f>TEXT(Raw_Data!B6502,"mmm")</f>
        <v>May</v>
      </c>
      <c r="E6502">
        <f>YEAR(Raw_Data!B6502)</f>
        <v>2024</v>
      </c>
      <c r="F6502" t="str">
        <f>TEXT(Raw_Data!B6502,"mmm-yy")</f>
        <v>May-24</v>
      </c>
      <c r="G6502" t="str">
        <f>PROPER(Raw_Data!C6502&amp;". "&amp;Raw_Data!D6502)</f>
        <v>L. Cholmondeley</v>
      </c>
      <c r="H6502" t="str">
        <f>IF(OR(Raw_Data!E6502="M",Raw_Data!E6502="Male"),"Male",IF(OR(Raw_Data!E6502="F",Raw_Data!E6502="Female"),"Female","Not Confirmed"))</f>
        <v>Female</v>
      </c>
      <c r="I6502">
        <f>Raw_Data!F6502</f>
        <v>27</v>
      </c>
      <c r="J6502" t="str">
        <f>FLOOR(Raw_Data!F6502,10)&amp;"-"&amp;FLOOR(Raw_Data!F6502,10)+9</f>
        <v>20-29</v>
      </c>
      <c r="K6502" t="str">
        <f>Raw_Data!G6502</f>
        <v>Asian</v>
      </c>
      <c r="L6502" t="str">
        <f>Raw_Data!H6502</f>
        <v>None</v>
      </c>
      <c r="M6502" t="str">
        <f>IF(Raw_Data!I6502=TRUE,"Admitted","Not Admitted")</f>
        <v>Admitted</v>
      </c>
      <c r="N6502">
        <f>IF(Raw_Data!J6502="","Not Rated",Raw_Data!J6502)</f>
        <v>6</v>
      </c>
      <c r="O6502">
        <f>Raw_Data!K6502</f>
        <v>10</v>
      </c>
      <c r="P6502" t="str">
        <f>IF(Raw_Data!K6502&lt;=30,"Within Time","Delayed")</f>
        <v>Within Time</v>
      </c>
    </row>
    <row r="6503" spans="1:16" x14ac:dyDescent="0.35">
      <c r="A6503" t="str">
        <f>Raw_Data!A6503</f>
        <v>815-97-7392</v>
      </c>
      <c r="B6503" s="2">
        <f>Raw_Data!B6503</f>
        <v>45423.35833333333</v>
      </c>
      <c r="C6503">
        <f>HOUR(Raw_Data!B6503)</f>
        <v>8</v>
      </c>
      <c r="D6503" t="str">
        <f>TEXT(Raw_Data!B6503,"mmm")</f>
        <v>May</v>
      </c>
      <c r="E6503">
        <f>YEAR(Raw_Data!B6503)</f>
        <v>2024</v>
      </c>
      <c r="F6503" t="str">
        <f>TEXT(Raw_Data!B6503,"mmm-yy")</f>
        <v>May-24</v>
      </c>
      <c r="G6503" t="str">
        <f>PROPER(Raw_Data!C6503&amp;". "&amp;Raw_Data!D6503)</f>
        <v>N. Ainsworth</v>
      </c>
      <c r="H6503" t="str">
        <f>IF(OR(Raw_Data!E6503="M",Raw_Data!E6503="Male"),"Male",IF(OR(Raw_Data!E6503="F",Raw_Data!E6503="Female"),"Female","Not Confirmed"))</f>
        <v>Female</v>
      </c>
      <c r="I6503">
        <f>Raw_Data!F6503</f>
        <v>15</v>
      </c>
      <c r="J6503" t="str">
        <f>FLOOR(Raw_Data!F6503,10)&amp;"-"&amp;FLOOR(Raw_Data!F6503,10)+9</f>
        <v>10-19</v>
      </c>
      <c r="K6503" t="str">
        <f>Raw_Data!G6503</f>
        <v>White</v>
      </c>
      <c r="L6503" t="str">
        <f>Raw_Data!H6503</f>
        <v>None</v>
      </c>
      <c r="M6503" t="str">
        <f>IF(Raw_Data!I6503=TRUE,"Admitted","Not Admitted")</f>
        <v>Not Admitted</v>
      </c>
      <c r="N6503" t="str">
        <f>IF(Raw_Data!J6503="","Not Rated",Raw_Data!J6503)</f>
        <v>Not Rated</v>
      </c>
      <c r="O6503">
        <f>Raw_Data!K6503</f>
        <v>45</v>
      </c>
      <c r="P6503" t="str">
        <f>IF(Raw_Data!K6503&lt;=30,"Within Time","Delayed")</f>
        <v>Delayed</v>
      </c>
    </row>
    <row r="6504" spans="1:16" x14ac:dyDescent="0.35">
      <c r="A6504" t="str">
        <f>Raw_Data!A6504</f>
        <v>187-41-2940</v>
      </c>
      <c r="B6504" s="2">
        <f>Raw_Data!B6504</f>
        <v>45423.375694444447</v>
      </c>
      <c r="C6504">
        <f>HOUR(Raw_Data!B6504)</f>
        <v>9</v>
      </c>
      <c r="D6504" t="str">
        <f>TEXT(Raw_Data!B6504,"mmm")</f>
        <v>May</v>
      </c>
      <c r="E6504">
        <f>YEAR(Raw_Data!B6504)</f>
        <v>2024</v>
      </c>
      <c r="F6504" t="str">
        <f>TEXT(Raw_Data!B6504,"mmm-yy")</f>
        <v>May-24</v>
      </c>
      <c r="G6504" t="str">
        <f>PROPER(Raw_Data!C6504&amp;". "&amp;Raw_Data!D6504)</f>
        <v>Y. Oakden</v>
      </c>
      <c r="H6504" t="str">
        <f>IF(OR(Raw_Data!E6504="M",Raw_Data!E6504="Male"),"Male",IF(OR(Raw_Data!E6504="F",Raw_Data!E6504="Female"),"Female","Not Confirmed"))</f>
        <v>Female</v>
      </c>
      <c r="I6504">
        <f>Raw_Data!F6504</f>
        <v>29</v>
      </c>
      <c r="J6504" t="str">
        <f>FLOOR(Raw_Data!F6504,10)&amp;"-"&amp;FLOOR(Raw_Data!F6504,10)+9</f>
        <v>20-29</v>
      </c>
      <c r="K6504" t="str">
        <f>Raw_Data!G6504</f>
        <v>Pacific Islander</v>
      </c>
      <c r="L6504" t="str">
        <f>Raw_Data!H6504</f>
        <v>None</v>
      </c>
      <c r="M6504" t="str">
        <f>IF(Raw_Data!I6504=TRUE,"Admitted","Not Admitted")</f>
        <v>Not Admitted</v>
      </c>
      <c r="N6504" t="str">
        <f>IF(Raw_Data!J6504="","Not Rated",Raw_Data!J6504)</f>
        <v>Not Rated</v>
      </c>
      <c r="O6504">
        <f>Raw_Data!K6504</f>
        <v>47</v>
      </c>
      <c r="P6504" t="str">
        <f>IF(Raw_Data!K6504&lt;=30,"Within Time","Delayed")</f>
        <v>Delayed</v>
      </c>
    </row>
    <row r="6505" spans="1:16" x14ac:dyDescent="0.35">
      <c r="A6505" t="str">
        <f>Raw_Data!A6505</f>
        <v>343-20-8793</v>
      </c>
      <c r="B6505" s="2">
        <f>Raw_Data!B6505</f>
        <v>45423.399305555547</v>
      </c>
      <c r="C6505">
        <f>HOUR(Raw_Data!B6505)</f>
        <v>9</v>
      </c>
      <c r="D6505" t="str">
        <f>TEXT(Raw_Data!B6505,"mmm")</f>
        <v>May</v>
      </c>
      <c r="E6505">
        <f>YEAR(Raw_Data!B6505)</f>
        <v>2024</v>
      </c>
      <c r="F6505" t="str">
        <f>TEXT(Raw_Data!B6505,"mmm-yy")</f>
        <v>May-24</v>
      </c>
      <c r="G6505" t="str">
        <f>PROPER(Raw_Data!C6505&amp;". "&amp;Raw_Data!D6505)</f>
        <v>J. Eastwood</v>
      </c>
      <c r="H6505" t="str">
        <f>IF(OR(Raw_Data!E6505="M",Raw_Data!E6505="Male"),"Male",IF(OR(Raw_Data!E6505="F",Raw_Data!E6505="Female"),"Female","Not Confirmed"))</f>
        <v>Male</v>
      </c>
      <c r="I6505">
        <f>Raw_Data!F6505</f>
        <v>77</v>
      </c>
      <c r="J6505" t="str">
        <f>FLOOR(Raw_Data!F6505,10)&amp;"-"&amp;FLOOR(Raw_Data!F6505,10)+9</f>
        <v>70-79</v>
      </c>
      <c r="K6505" t="str">
        <f>Raw_Data!G6505</f>
        <v>White</v>
      </c>
      <c r="L6505" t="str">
        <f>Raw_Data!H6505</f>
        <v>Orthopedics</v>
      </c>
      <c r="M6505" t="str">
        <f>IF(Raw_Data!I6505=TRUE,"Admitted","Not Admitted")</f>
        <v>Not Admitted</v>
      </c>
      <c r="N6505" t="str">
        <f>IF(Raw_Data!J6505="","Not Rated",Raw_Data!J6505)</f>
        <v>Not Rated</v>
      </c>
      <c r="O6505">
        <f>Raw_Data!K6505</f>
        <v>41</v>
      </c>
      <c r="P6505" t="str">
        <f>IF(Raw_Data!K6505&lt;=30,"Within Time","Delayed")</f>
        <v>Delayed</v>
      </c>
    </row>
    <row r="6506" spans="1:16" x14ac:dyDescent="0.35">
      <c r="A6506" t="str">
        <f>Raw_Data!A6506</f>
        <v>937-68-2718</v>
      </c>
      <c r="B6506" s="2">
        <f>Raw_Data!B6506</f>
        <v>45423.433333333327</v>
      </c>
      <c r="C6506">
        <f>HOUR(Raw_Data!B6506)</f>
        <v>10</v>
      </c>
      <c r="D6506" t="str">
        <f>TEXT(Raw_Data!B6506,"mmm")</f>
        <v>May</v>
      </c>
      <c r="E6506">
        <f>YEAR(Raw_Data!B6506)</f>
        <v>2024</v>
      </c>
      <c r="F6506" t="str">
        <f>TEXT(Raw_Data!B6506,"mmm-yy")</f>
        <v>May-24</v>
      </c>
      <c r="G6506" t="str">
        <f>PROPER(Raw_Data!C6506&amp;". "&amp;Raw_Data!D6506)</f>
        <v>V. Quickfall</v>
      </c>
      <c r="H6506" t="str">
        <f>IF(OR(Raw_Data!E6506="M",Raw_Data!E6506="Male"),"Male",IF(OR(Raw_Data!E6506="F",Raw_Data!E6506="Female"),"Female","Not Confirmed"))</f>
        <v>Male</v>
      </c>
      <c r="I6506">
        <f>Raw_Data!F6506</f>
        <v>31</v>
      </c>
      <c r="J6506" t="str">
        <f>FLOOR(Raw_Data!F6506,10)&amp;"-"&amp;FLOOR(Raw_Data!F6506,10)+9</f>
        <v>30-39</v>
      </c>
      <c r="K6506" t="str">
        <f>Raw_Data!G6506</f>
        <v>White</v>
      </c>
      <c r="L6506" t="str">
        <f>Raw_Data!H6506</f>
        <v>Cardiology</v>
      </c>
      <c r="M6506" t="str">
        <f>IF(Raw_Data!I6506=TRUE,"Admitted","Not Admitted")</f>
        <v>Not Admitted</v>
      </c>
      <c r="N6506" t="str">
        <f>IF(Raw_Data!J6506="","Not Rated",Raw_Data!J6506)</f>
        <v>Not Rated</v>
      </c>
      <c r="O6506">
        <f>Raw_Data!K6506</f>
        <v>16</v>
      </c>
      <c r="P6506" t="str">
        <f>IF(Raw_Data!K6506&lt;=30,"Within Time","Delayed")</f>
        <v>Within Time</v>
      </c>
    </row>
    <row r="6507" spans="1:16" x14ac:dyDescent="0.35">
      <c r="A6507" t="str">
        <f>Raw_Data!A6507</f>
        <v>361-14-2202</v>
      </c>
      <c r="B6507" s="2">
        <f>Raw_Data!B6507</f>
        <v>45423.573611111111</v>
      </c>
      <c r="C6507">
        <f>HOUR(Raw_Data!B6507)</f>
        <v>13</v>
      </c>
      <c r="D6507" t="str">
        <f>TEXT(Raw_Data!B6507,"mmm")</f>
        <v>May</v>
      </c>
      <c r="E6507">
        <f>YEAR(Raw_Data!B6507)</f>
        <v>2024</v>
      </c>
      <c r="F6507" t="str">
        <f>TEXT(Raw_Data!B6507,"mmm-yy")</f>
        <v>May-24</v>
      </c>
      <c r="G6507" t="str">
        <f>PROPER(Raw_Data!C6507&amp;". "&amp;Raw_Data!D6507)</f>
        <v>Z. Greenhalgh</v>
      </c>
      <c r="H6507" t="str">
        <f>IF(OR(Raw_Data!E6507="M",Raw_Data!E6507="Male"),"Male",IF(OR(Raw_Data!E6507="F",Raw_Data!E6507="Female"),"Female","Not Confirmed"))</f>
        <v>Male</v>
      </c>
      <c r="I6507">
        <f>Raw_Data!F6507</f>
        <v>45</v>
      </c>
      <c r="J6507" t="str">
        <f>FLOOR(Raw_Data!F6507,10)&amp;"-"&amp;FLOOR(Raw_Data!F6507,10)+9</f>
        <v>40-49</v>
      </c>
      <c r="K6507" t="str">
        <f>Raw_Data!G6507</f>
        <v>African American</v>
      </c>
      <c r="L6507" t="str">
        <f>Raw_Data!H6507</f>
        <v>General Practice</v>
      </c>
      <c r="M6507" t="str">
        <f>IF(Raw_Data!I6507=TRUE,"Admitted","Not Admitted")</f>
        <v>Not Admitted</v>
      </c>
      <c r="N6507" t="str">
        <f>IF(Raw_Data!J6507="","Not Rated",Raw_Data!J6507)</f>
        <v>Not Rated</v>
      </c>
      <c r="O6507">
        <f>Raw_Data!K6507</f>
        <v>30</v>
      </c>
      <c r="P6507" t="str">
        <f>IF(Raw_Data!K6507&lt;=30,"Within Time","Delayed")</f>
        <v>Within Time</v>
      </c>
    </row>
    <row r="6508" spans="1:16" x14ac:dyDescent="0.35">
      <c r="A6508" t="str">
        <f>Raw_Data!A6508</f>
        <v>369-30-4430</v>
      </c>
      <c r="B6508" s="2">
        <f>Raw_Data!B6508</f>
        <v>45423.67083333333</v>
      </c>
      <c r="C6508">
        <f>HOUR(Raw_Data!B6508)</f>
        <v>16</v>
      </c>
      <c r="D6508" t="str">
        <f>TEXT(Raw_Data!B6508,"mmm")</f>
        <v>May</v>
      </c>
      <c r="E6508">
        <f>YEAR(Raw_Data!B6508)</f>
        <v>2024</v>
      </c>
      <c r="F6508" t="str">
        <f>TEXT(Raw_Data!B6508,"mmm-yy")</f>
        <v>May-24</v>
      </c>
      <c r="G6508" t="str">
        <f>PROPER(Raw_Data!C6508&amp;". "&amp;Raw_Data!D6508)</f>
        <v>Y. Cholmondeley</v>
      </c>
      <c r="H6508" t="str">
        <f>IF(OR(Raw_Data!E6508="M",Raw_Data!E6508="Male"),"Male",IF(OR(Raw_Data!E6508="F",Raw_Data!E6508="Female"),"Female","Not Confirmed"))</f>
        <v>Female</v>
      </c>
      <c r="I6508">
        <f>Raw_Data!F6508</f>
        <v>45</v>
      </c>
      <c r="J6508" t="str">
        <f>FLOOR(Raw_Data!F6508,10)&amp;"-"&amp;FLOOR(Raw_Data!F6508,10)+9</f>
        <v>40-49</v>
      </c>
      <c r="K6508" t="str">
        <f>Raw_Data!G6508</f>
        <v>Pacific Islander</v>
      </c>
      <c r="L6508" t="str">
        <f>Raw_Data!H6508</f>
        <v>None</v>
      </c>
      <c r="M6508" t="str">
        <f>IF(Raw_Data!I6508=TRUE,"Admitted","Not Admitted")</f>
        <v>Admitted</v>
      </c>
      <c r="N6508">
        <f>IF(Raw_Data!J6508="","Not Rated",Raw_Data!J6508)</f>
        <v>5</v>
      </c>
      <c r="O6508">
        <f>Raw_Data!K6508</f>
        <v>49</v>
      </c>
      <c r="P6508" t="str">
        <f>IF(Raw_Data!K6508&lt;=30,"Within Time","Delayed")</f>
        <v>Delayed</v>
      </c>
    </row>
    <row r="6509" spans="1:16" x14ac:dyDescent="0.35">
      <c r="A6509" t="str">
        <f>Raw_Data!A6509</f>
        <v>639-68-6391</v>
      </c>
      <c r="B6509" s="2">
        <f>Raw_Data!B6509</f>
        <v>45423.676388888889</v>
      </c>
      <c r="C6509">
        <f>HOUR(Raw_Data!B6509)</f>
        <v>16</v>
      </c>
      <c r="D6509" t="str">
        <f>TEXT(Raw_Data!B6509,"mmm")</f>
        <v>May</v>
      </c>
      <c r="E6509">
        <f>YEAR(Raw_Data!B6509)</f>
        <v>2024</v>
      </c>
      <c r="F6509" t="str">
        <f>TEXT(Raw_Data!B6509,"mmm-yy")</f>
        <v>May-24</v>
      </c>
      <c r="G6509" t="str">
        <f>PROPER(Raw_Data!C6509&amp;". "&amp;Raw_Data!D6509)</f>
        <v>E. Silverlock</v>
      </c>
      <c r="H6509" t="str">
        <f>IF(OR(Raw_Data!E6509="M",Raw_Data!E6509="Male"),"Male",IF(OR(Raw_Data!E6509="F",Raw_Data!E6509="Female"),"Female","Not Confirmed"))</f>
        <v>Male</v>
      </c>
      <c r="I6509">
        <f>Raw_Data!F6509</f>
        <v>53</v>
      </c>
      <c r="J6509" t="str">
        <f>FLOOR(Raw_Data!F6509,10)&amp;"-"&amp;FLOOR(Raw_Data!F6509,10)+9</f>
        <v>50-59</v>
      </c>
      <c r="K6509" t="str">
        <f>Raw_Data!G6509</f>
        <v>White</v>
      </c>
      <c r="L6509" t="str">
        <f>Raw_Data!H6509</f>
        <v>None</v>
      </c>
      <c r="M6509" t="str">
        <f>IF(Raw_Data!I6509=TRUE,"Admitted","Not Admitted")</f>
        <v>Admitted</v>
      </c>
      <c r="N6509">
        <f>IF(Raw_Data!J6509="","Not Rated",Raw_Data!J6509)</f>
        <v>7</v>
      </c>
      <c r="O6509">
        <f>Raw_Data!K6509</f>
        <v>12</v>
      </c>
      <c r="P6509" t="str">
        <f>IF(Raw_Data!K6509&lt;=30,"Within Time","Delayed")</f>
        <v>Within Time</v>
      </c>
    </row>
    <row r="6510" spans="1:16" x14ac:dyDescent="0.35">
      <c r="A6510" t="str">
        <f>Raw_Data!A6510</f>
        <v>711-65-4859</v>
      </c>
      <c r="B6510" s="2">
        <f>Raw_Data!B6510</f>
        <v>45423.695138888892</v>
      </c>
      <c r="C6510">
        <f>HOUR(Raw_Data!B6510)</f>
        <v>16</v>
      </c>
      <c r="D6510" t="str">
        <f>TEXT(Raw_Data!B6510,"mmm")</f>
        <v>May</v>
      </c>
      <c r="E6510">
        <f>YEAR(Raw_Data!B6510)</f>
        <v>2024</v>
      </c>
      <c r="F6510" t="str">
        <f>TEXT(Raw_Data!B6510,"mmm-yy")</f>
        <v>May-24</v>
      </c>
      <c r="G6510" t="str">
        <f>PROPER(Raw_Data!C6510&amp;". "&amp;Raw_Data!D6510)</f>
        <v>G. Ashcombe</v>
      </c>
      <c r="H6510" t="str">
        <f>IF(OR(Raw_Data!E6510="M",Raw_Data!E6510="Male"),"Male",IF(OR(Raw_Data!E6510="F",Raw_Data!E6510="Female"),"Female","Not Confirmed"))</f>
        <v>Male</v>
      </c>
      <c r="I6510">
        <f>Raw_Data!F6510</f>
        <v>58</v>
      </c>
      <c r="J6510" t="str">
        <f>FLOOR(Raw_Data!F6510,10)&amp;"-"&amp;FLOOR(Raw_Data!F6510,10)+9</f>
        <v>50-59</v>
      </c>
      <c r="K6510" t="str">
        <f>Raw_Data!G6510</f>
        <v>African American</v>
      </c>
      <c r="L6510" t="str">
        <f>Raw_Data!H6510</f>
        <v>Neurology</v>
      </c>
      <c r="M6510" t="str">
        <f>IF(Raw_Data!I6510=TRUE,"Admitted","Not Admitted")</f>
        <v>Admitted</v>
      </c>
      <c r="N6510" t="str">
        <f>IF(Raw_Data!J6510="","Not Rated",Raw_Data!J6510)</f>
        <v>Not Rated</v>
      </c>
      <c r="O6510">
        <f>Raw_Data!K6510</f>
        <v>43</v>
      </c>
      <c r="P6510" t="str">
        <f>IF(Raw_Data!K6510&lt;=30,"Within Time","Delayed")</f>
        <v>Delayed</v>
      </c>
    </row>
    <row r="6511" spans="1:16" x14ac:dyDescent="0.35">
      <c r="A6511" t="str">
        <f>Raw_Data!A6511</f>
        <v>403-20-6783</v>
      </c>
      <c r="B6511" s="2">
        <f>Raw_Data!B6511</f>
        <v>45423.697916666657</v>
      </c>
      <c r="C6511">
        <f>HOUR(Raw_Data!B6511)</f>
        <v>16</v>
      </c>
      <c r="D6511" t="str">
        <f>TEXT(Raw_Data!B6511,"mmm")</f>
        <v>May</v>
      </c>
      <c r="E6511">
        <f>YEAR(Raw_Data!B6511)</f>
        <v>2024</v>
      </c>
      <c r="F6511" t="str">
        <f>TEXT(Raw_Data!B6511,"mmm-yy")</f>
        <v>May-24</v>
      </c>
      <c r="G6511" t="str">
        <f>PROPER(Raw_Data!C6511&amp;". "&amp;Raw_Data!D6511)</f>
        <v>H. Lockwood</v>
      </c>
      <c r="H6511" t="str">
        <f>IF(OR(Raw_Data!E6511="M",Raw_Data!E6511="Male"),"Male",IF(OR(Raw_Data!E6511="F",Raw_Data!E6511="Female"),"Female","Not Confirmed"))</f>
        <v>Female</v>
      </c>
      <c r="I6511">
        <f>Raw_Data!F6511</f>
        <v>10</v>
      </c>
      <c r="J6511" t="str">
        <f>FLOOR(Raw_Data!F6511,10)&amp;"-"&amp;FLOOR(Raw_Data!F6511,10)+9</f>
        <v>10-19</v>
      </c>
      <c r="K6511" t="str">
        <f>Raw_Data!G6511</f>
        <v>Unknown</v>
      </c>
      <c r="L6511" t="str">
        <f>Raw_Data!H6511</f>
        <v>None</v>
      </c>
      <c r="M6511" t="str">
        <f>IF(Raw_Data!I6511=TRUE,"Admitted","Not Admitted")</f>
        <v>Admitted</v>
      </c>
      <c r="N6511">
        <f>IF(Raw_Data!J6511="","Not Rated",Raw_Data!J6511)</f>
        <v>6</v>
      </c>
      <c r="O6511">
        <f>Raw_Data!K6511</f>
        <v>22</v>
      </c>
      <c r="P6511" t="str">
        <f>IF(Raw_Data!K6511&lt;=30,"Within Time","Delayed")</f>
        <v>Within Time</v>
      </c>
    </row>
    <row r="6512" spans="1:16" x14ac:dyDescent="0.35">
      <c r="A6512" t="str">
        <f>Raw_Data!A6512</f>
        <v>505-71-9102</v>
      </c>
      <c r="B6512" s="2">
        <f>Raw_Data!B6512</f>
        <v>45423.927083333343</v>
      </c>
      <c r="C6512">
        <f>HOUR(Raw_Data!B6512)</f>
        <v>22</v>
      </c>
      <c r="D6512" t="str">
        <f>TEXT(Raw_Data!B6512,"mmm")</f>
        <v>May</v>
      </c>
      <c r="E6512">
        <f>YEAR(Raw_Data!B6512)</f>
        <v>2024</v>
      </c>
      <c r="F6512" t="str">
        <f>TEXT(Raw_Data!B6512,"mmm-yy")</f>
        <v>May-24</v>
      </c>
      <c r="G6512" t="str">
        <f>PROPER(Raw_Data!C6512&amp;". "&amp;Raw_Data!D6512)</f>
        <v>E. Kingsley</v>
      </c>
      <c r="H6512" t="str">
        <f>IF(OR(Raw_Data!E6512="M",Raw_Data!E6512="Male"),"Male",IF(OR(Raw_Data!E6512="F",Raw_Data!E6512="Female"),"Female","Not Confirmed"))</f>
        <v>Female</v>
      </c>
      <c r="I6512">
        <f>Raw_Data!F6512</f>
        <v>23</v>
      </c>
      <c r="J6512" t="str">
        <f>FLOOR(Raw_Data!F6512,10)&amp;"-"&amp;FLOOR(Raw_Data!F6512,10)+9</f>
        <v>20-29</v>
      </c>
      <c r="K6512" t="str">
        <f>Raw_Data!G6512</f>
        <v>Asian</v>
      </c>
      <c r="L6512" t="str">
        <f>Raw_Data!H6512</f>
        <v>Physiotherapy</v>
      </c>
      <c r="M6512" t="str">
        <f>IF(Raw_Data!I6512=TRUE,"Admitted","Not Admitted")</f>
        <v>Admitted</v>
      </c>
      <c r="N6512" t="str">
        <f>IF(Raw_Data!J6512="","Not Rated",Raw_Data!J6512)</f>
        <v>Not Rated</v>
      </c>
      <c r="O6512">
        <f>Raw_Data!K6512</f>
        <v>10</v>
      </c>
      <c r="P6512" t="str">
        <f>IF(Raw_Data!K6512&lt;=30,"Within Time","Delayed")</f>
        <v>Within Time</v>
      </c>
    </row>
    <row r="6513" spans="1:16" x14ac:dyDescent="0.35">
      <c r="A6513" t="str">
        <f>Raw_Data!A6513</f>
        <v>414-81-5722</v>
      </c>
      <c r="B6513" s="2">
        <f>Raw_Data!B6513</f>
        <v>45423.963194444441</v>
      </c>
      <c r="C6513">
        <f>HOUR(Raw_Data!B6513)</f>
        <v>23</v>
      </c>
      <c r="D6513" t="str">
        <f>TEXT(Raw_Data!B6513,"mmm")</f>
        <v>May</v>
      </c>
      <c r="E6513">
        <f>YEAR(Raw_Data!B6513)</f>
        <v>2024</v>
      </c>
      <c r="F6513" t="str">
        <f>TEXT(Raw_Data!B6513,"mmm-yy")</f>
        <v>May-24</v>
      </c>
      <c r="G6513" t="str">
        <f>PROPER(Raw_Data!C6513&amp;". "&amp;Raw_Data!D6513)</f>
        <v>F. Ainsworth</v>
      </c>
      <c r="H6513" t="str">
        <f>IF(OR(Raw_Data!E6513="M",Raw_Data!E6513="Male"),"Male",IF(OR(Raw_Data!E6513="F",Raw_Data!E6513="Female"),"Female","Not Confirmed"))</f>
        <v>Male</v>
      </c>
      <c r="I6513">
        <f>Raw_Data!F6513</f>
        <v>50</v>
      </c>
      <c r="J6513" t="str">
        <f>FLOOR(Raw_Data!F6513,10)&amp;"-"&amp;FLOOR(Raw_Data!F6513,10)+9</f>
        <v>50-59</v>
      </c>
      <c r="K6513" t="str">
        <f>Raw_Data!G6513</f>
        <v>African American</v>
      </c>
      <c r="L6513" t="str">
        <f>Raw_Data!H6513</f>
        <v>General Practice</v>
      </c>
      <c r="M6513" t="str">
        <f>IF(Raw_Data!I6513=TRUE,"Admitted","Not Admitted")</f>
        <v>Admitted</v>
      </c>
      <c r="N6513" t="str">
        <f>IF(Raw_Data!J6513="","Not Rated",Raw_Data!J6513)</f>
        <v>Not Rated</v>
      </c>
      <c r="O6513">
        <f>Raw_Data!K6513</f>
        <v>50</v>
      </c>
      <c r="P6513" t="str">
        <f>IF(Raw_Data!K6513&lt;=30,"Within Time","Delayed")</f>
        <v>Delayed</v>
      </c>
    </row>
    <row r="6514" spans="1:16" x14ac:dyDescent="0.35">
      <c r="A6514" t="str">
        <f>Raw_Data!A6514</f>
        <v>520-69-1453</v>
      </c>
      <c r="B6514" s="2">
        <f>Raw_Data!B6514</f>
        <v>45423.984722222223</v>
      </c>
      <c r="C6514">
        <f>HOUR(Raw_Data!B6514)</f>
        <v>23</v>
      </c>
      <c r="D6514" t="str">
        <f>TEXT(Raw_Data!B6514,"mmm")</f>
        <v>May</v>
      </c>
      <c r="E6514">
        <f>YEAR(Raw_Data!B6514)</f>
        <v>2024</v>
      </c>
      <c r="F6514" t="str">
        <f>TEXT(Raw_Data!B6514,"mmm-yy")</f>
        <v>May-24</v>
      </c>
      <c r="G6514" t="str">
        <f>PROPER(Raw_Data!C6514&amp;". "&amp;Raw_Data!D6514)</f>
        <v>A. Oakden</v>
      </c>
      <c r="H6514" t="str">
        <f>IF(OR(Raw_Data!E6514="M",Raw_Data!E6514="Male"),"Male",IF(OR(Raw_Data!E6514="F",Raw_Data!E6514="Female"),"Female","Not Confirmed"))</f>
        <v>Male</v>
      </c>
      <c r="I6514">
        <f>Raw_Data!F6514</f>
        <v>18</v>
      </c>
      <c r="J6514" t="str">
        <f>FLOOR(Raw_Data!F6514,10)&amp;"-"&amp;FLOOR(Raw_Data!F6514,10)+9</f>
        <v>10-19</v>
      </c>
      <c r="K6514" t="str">
        <f>Raw_Data!G6514</f>
        <v>Asian</v>
      </c>
      <c r="L6514" t="str">
        <f>Raw_Data!H6514</f>
        <v>None</v>
      </c>
      <c r="M6514" t="str">
        <f>IF(Raw_Data!I6514=TRUE,"Admitted","Not Admitted")</f>
        <v>Admitted</v>
      </c>
      <c r="N6514" t="str">
        <f>IF(Raw_Data!J6514="","Not Rated",Raw_Data!J6514)</f>
        <v>Not Rated</v>
      </c>
      <c r="O6514">
        <f>Raw_Data!K6514</f>
        <v>18</v>
      </c>
      <c r="P6514" t="str">
        <f>IF(Raw_Data!K6514&lt;=30,"Within Time","Delayed")</f>
        <v>Within Time</v>
      </c>
    </row>
    <row r="6515" spans="1:16" x14ac:dyDescent="0.35">
      <c r="A6515" t="str">
        <f>Raw_Data!A6515</f>
        <v>408-44-9920</v>
      </c>
      <c r="B6515" s="2">
        <f>Raw_Data!B6515</f>
        <v>45424.132638888892</v>
      </c>
      <c r="C6515">
        <f>HOUR(Raw_Data!B6515)</f>
        <v>3</v>
      </c>
      <c r="D6515" t="str">
        <f>TEXT(Raw_Data!B6515,"mmm")</f>
        <v>May</v>
      </c>
      <c r="E6515">
        <f>YEAR(Raw_Data!B6515)</f>
        <v>2024</v>
      </c>
      <c r="F6515" t="str">
        <f>TEXT(Raw_Data!B6515,"mmm-yy")</f>
        <v>May-24</v>
      </c>
      <c r="G6515" t="str">
        <f>PROPER(Raw_Data!C6515&amp;". "&amp;Raw_Data!D6515)</f>
        <v>Z. Quickfall</v>
      </c>
      <c r="H6515" t="str">
        <f>IF(OR(Raw_Data!E6515="M",Raw_Data!E6515="Male"),"Male",IF(OR(Raw_Data!E6515="F",Raw_Data!E6515="Female"),"Female","Not Confirmed"))</f>
        <v>Female</v>
      </c>
      <c r="I6515">
        <f>Raw_Data!F6515</f>
        <v>26</v>
      </c>
      <c r="J6515" t="str">
        <f>FLOOR(Raw_Data!F6515,10)&amp;"-"&amp;FLOOR(Raw_Data!F6515,10)+9</f>
        <v>20-29</v>
      </c>
      <c r="K6515" t="str">
        <f>Raw_Data!G6515</f>
        <v>African American</v>
      </c>
      <c r="L6515" t="str">
        <f>Raw_Data!H6515</f>
        <v>None</v>
      </c>
      <c r="M6515" t="str">
        <f>IF(Raw_Data!I6515=TRUE,"Admitted","Not Admitted")</f>
        <v>Not Admitted</v>
      </c>
      <c r="N6515" t="str">
        <f>IF(Raw_Data!J6515="","Not Rated",Raw_Data!J6515)</f>
        <v>Not Rated</v>
      </c>
      <c r="O6515">
        <f>Raw_Data!K6515</f>
        <v>24</v>
      </c>
      <c r="P6515" t="str">
        <f>IF(Raw_Data!K6515&lt;=30,"Within Time","Delayed")</f>
        <v>Within Time</v>
      </c>
    </row>
    <row r="6516" spans="1:16" x14ac:dyDescent="0.35">
      <c r="A6516" t="str">
        <f>Raw_Data!A6516</f>
        <v>446-27-8439</v>
      </c>
      <c r="B6516" s="2">
        <f>Raw_Data!B6516</f>
        <v>45424.186805555553</v>
      </c>
      <c r="C6516">
        <f>HOUR(Raw_Data!B6516)</f>
        <v>4</v>
      </c>
      <c r="D6516" t="str">
        <f>TEXT(Raw_Data!B6516,"mmm")</f>
        <v>May</v>
      </c>
      <c r="E6516">
        <f>YEAR(Raw_Data!B6516)</f>
        <v>2024</v>
      </c>
      <c r="F6516" t="str">
        <f>TEXT(Raw_Data!B6516,"mmm-yy")</f>
        <v>May-24</v>
      </c>
      <c r="G6516" t="str">
        <f>PROPER(Raw_Data!C6516&amp;". "&amp;Raw_Data!D6516)</f>
        <v>X. Verity</v>
      </c>
      <c r="H6516" t="str">
        <f>IF(OR(Raw_Data!E6516="M",Raw_Data!E6516="Male"),"Male",IF(OR(Raw_Data!E6516="F",Raw_Data!E6516="Female"),"Female","Not Confirmed"))</f>
        <v>Male</v>
      </c>
      <c r="I6516">
        <f>Raw_Data!F6516</f>
        <v>21</v>
      </c>
      <c r="J6516" t="str">
        <f>FLOOR(Raw_Data!F6516,10)&amp;"-"&amp;FLOOR(Raw_Data!F6516,10)+9</f>
        <v>20-29</v>
      </c>
      <c r="K6516" t="str">
        <f>Raw_Data!G6516</f>
        <v>Asian</v>
      </c>
      <c r="L6516" t="str">
        <f>Raw_Data!H6516</f>
        <v>None</v>
      </c>
      <c r="M6516" t="str">
        <f>IF(Raw_Data!I6516=TRUE,"Admitted","Not Admitted")</f>
        <v>Admitted</v>
      </c>
      <c r="N6516">
        <f>IF(Raw_Data!J6516="","Not Rated",Raw_Data!J6516)</f>
        <v>6</v>
      </c>
      <c r="O6516">
        <f>Raw_Data!K6516</f>
        <v>28</v>
      </c>
      <c r="P6516" t="str">
        <f>IF(Raw_Data!K6516&lt;=30,"Within Time","Delayed")</f>
        <v>Within Time</v>
      </c>
    </row>
    <row r="6517" spans="1:16" x14ac:dyDescent="0.35">
      <c r="A6517" t="str">
        <f>Raw_Data!A6517</f>
        <v>844-20-2199</v>
      </c>
      <c r="B6517" s="2">
        <f>Raw_Data!B6517</f>
        <v>45424.214583333327</v>
      </c>
      <c r="C6517">
        <f>HOUR(Raw_Data!B6517)</f>
        <v>5</v>
      </c>
      <c r="D6517" t="str">
        <f>TEXT(Raw_Data!B6517,"mmm")</f>
        <v>May</v>
      </c>
      <c r="E6517">
        <f>YEAR(Raw_Data!B6517)</f>
        <v>2024</v>
      </c>
      <c r="F6517" t="str">
        <f>TEXT(Raw_Data!B6517,"mmm-yy")</f>
        <v>May-24</v>
      </c>
      <c r="G6517" t="str">
        <f>PROPER(Raw_Data!C6517&amp;". "&amp;Raw_Data!D6517)</f>
        <v>Y. Jephson</v>
      </c>
      <c r="H6517" t="str">
        <f>IF(OR(Raw_Data!E6517="M",Raw_Data!E6517="Male"),"Male",IF(OR(Raw_Data!E6517="F",Raw_Data!E6517="Female"),"Female","Not Confirmed"))</f>
        <v>Male</v>
      </c>
      <c r="I6517">
        <f>Raw_Data!F6517</f>
        <v>15</v>
      </c>
      <c r="J6517" t="str">
        <f>FLOOR(Raw_Data!F6517,10)&amp;"-"&amp;FLOOR(Raw_Data!F6517,10)+9</f>
        <v>10-19</v>
      </c>
      <c r="K6517" t="str">
        <f>Raw_Data!G6517</f>
        <v>White</v>
      </c>
      <c r="L6517" t="str">
        <f>Raw_Data!H6517</f>
        <v>General Practice</v>
      </c>
      <c r="M6517" t="str">
        <f>IF(Raw_Data!I6517=TRUE,"Admitted","Not Admitted")</f>
        <v>Not Admitted</v>
      </c>
      <c r="N6517" t="str">
        <f>IF(Raw_Data!J6517="","Not Rated",Raw_Data!J6517)</f>
        <v>Not Rated</v>
      </c>
      <c r="O6517">
        <f>Raw_Data!K6517</f>
        <v>10</v>
      </c>
      <c r="P6517" t="str">
        <f>IF(Raw_Data!K6517&lt;=30,"Within Time","Delayed")</f>
        <v>Within Time</v>
      </c>
    </row>
    <row r="6518" spans="1:16" x14ac:dyDescent="0.35">
      <c r="A6518" t="str">
        <f>Raw_Data!A6518</f>
        <v>320-14-7684</v>
      </c>
      <c r="B6518" s="2">
        <f>Raw_Data!B6518</f>
        <v>45424.245833333327</v>
      </c>
      <c r="C6518">
        <f>HOUR(Raw_Data!B6518)</f>
        <v>5</v>
      </c>
      <c r="D6518" t="str">
        <f>TEXT(Raw_Data!B6518,"mmm")</f>
        <v>May</v>
      </c>
      <c r="E6518">
        <f>YEAR(Raw_Data!B6518)</f>
        <v>2024</v>
      </c>
      <c r="F6518" t="str">
        <f>TEXT(Raw_Data!B6518,"mmm-yy")</f>
        <v>May-24</v>
      </c>
      <c r="G6518" t="str">
        <f>PROPER(Raw_Data!C6518&amp;". "&amp;Raw_Data!D6518)</f>
        <v>I. Bracegirdle</v>
      </c>
      <c r="H6518" t="str">
        <f>IF(OR(Raw_Data!E6518="M",Raw_Data!E6518="Male"),"Male",IF(OR(Raw_Data!E6518="F",Raw_Data!E6518="Female"),"Female","Not Confirmed"))</f>
        <v>Male</v>
      </c>
      <c r="I6518">
        <f>Raw_Data!F6518</f>
        <v>55</v>
      </c>
      <c r="J6518" t="str">
        <f>FLOOR(Raw_Data!F6518,10)&amp;"-"&amp;FLOOR(Raw_Data!F6518,10)+9</f>
        <v>50-59</v>
      </c>
      <c r="K6518" t="str">
        <f>Raw_Data!G6518</f>
        <v>Pacific Islander</v>
      </c>
      <c r="L6518" t="str">
        <f>Raw_Data!H6518</f>
        <v>General Practice</v>
      </c>
      <c r="M6518" t="str">
        <f>IF(Raw_Data!I6518=TRUE,"Admitted","Not Admitted")</f>
        <v>Not Admitted</v>
      </c>
      <c r="N6518" t="str">
        <f>IF(Raw_Data!J6518="","Not Rated",Raw_Data!J6518)</f>
        <v>Not Rated</v>
      </c>
      <c r="O6518">
        <f>Raw_Data!K6518</f>
        <v>20</v>
      </c>
      <c r="P6518" t="str">
        <f>IF(Raw_Data!K6518&lt;=30,"Within Time","Delayed")</f>
        <v>Within Time</v>
      </c>
    </row>
    <row r="6519" spans="1:16" x14ac:dyDescent="0.35">
      <c r="A6519" t="str">
        <f>Raw_Data!A6519</f>
        <v>494-10-3416</v>
      </c>
      <c r="B6519" s="2">
        <f>Raw_Data!B6519</f>
        <v>45424.328472222223</v>
      </c>
      <c r="C6519">
        <f>HOUR(Raw_Data!B6519)</f>
        <v>7</v>
      </c>
      <c r="D6519" t="str">
        <f>TEXT(Raw_Data!B6519,"mmm")</f>
        <v>May</v>
      </c>
      <c r="E6519">
        <f>YEAR(Raw_Data!B6519)</f>
        <v>2024</v>
      </c>
      <c r="F6519" t="str">
        <f>TEXT(Raw_Data!B6519,"mmm-yy")</f>
        <v>May-24</v>
      </c>
      <c r="G6519" t="str">
        <f>PROPER(Raw_Data!C6519&amp;". "&amp;Raw_Data!D6519)</f>
        <v>R. Ironside</v>
      </c>
      <c r="H6519" t="str">
        <f>IF(OR(Raw_Data!E6519="M",Raw_Data!E6519="Male"),"Male",IF(OR(Raw_Data!E6519="F",Raw_Data!E6519="Female"),"Female","Not Confirmed"))</f>
        <v>Male</v>
      </c>
      <c r="I6519">
        <f>Raw_Data!F6519</f>
        <v>19</v>
      </c>
      <c r="J6519" t="str">
        <f>FLOOR(Raw_Data!F6519,10)&amp;"-"&amp;FLOOR(Raw_Data!F6519,10)+9</f>
        <v>10-19</v>
      </c>
      <c r="K6519" t="str">
        <f>Raw_Data!G6519</f>
        <v>Asian</v>
      </c>
      <c r="L6519" t="str">
        <f>Raw_Data!H6519</f>
        <v>General Practice</v>
      </c>
      <c r="M6519" t="str">
        <f>IF(Raw_Data!I6519=TRUE,"Admitted","Not Admitted")</f>
        <v>Not Admitted</v>
      </c>
      <c r="N6519">
        <f>IF(Raw_Data!J6519="","Not Rated",Raw_Data!J6519)</f>
        <v>2</v>
      </c>
      <c r="O6519">
        <f>Raw_Data!K6519</f>
        <v>60</v>
      </c>
      <c r="P6519" t="str">
        <f>IF(Raw_Data!K6519&lt;=30,"Within Time","Delayed")</f>
        <v>Delayed</v>
      </c>
    </row>
    <row r="6520" spans="1:16" x14ac:dyDescent="0.35">
      <c r="A6520" t="str">
        <f>Raw_Data!A6520</f>
        <v>487-27-7848</v>
      </c>
      <c r="B6520" s="2">
        <f>Raw_Data!B6520</f>
        <v>45424.350694444453</v>
      </c>
      <c r="C6520">
        <f>HOUR(Raw_Data!B6520)</f>
        <v>8</v>
      </c>
      <c r="D6520" t="str">
        <f>TEXT(Raw_Data!B6520,"mmm")</f>
        <v>May</v>
      </c>
      <c r="E6520">
        <f>YEAR(Raw_Data!B6520)</f>
        <v>2024</v>
      </c>
      <c r="F6520" t="str">
        <f>TEXT(Raw_Data!B6520,"mmm-yy")</f>
        <v>May-24</v>
      </c>
      <c r="G6520" t="str">
        <f>PROPER(Raw_Data!C6520&amp;". "&amp;Raw_Data!D6520)</f>
        <v>S. Buff</v>
      </c>
      <c r="H6520" t="str">
        <f>IF(OR(Raw_Data!E6520="M",Raw_Data!E6520="Male"),"Male",IF(OR(Raw_Data!E6520="F",Raw_Data!E6520="Female"),"Female","Not Confirmed"))</f>
        <v>Male</v>
      </c>
      <c r="I6520">
        <f>Raw_Data!F6520</f>
        <v>60</v>
      </c>
      <c r="J6520" t="str">
        <f>FLOOR(Raw_Data!F6520,10)&amp;"-"&amp;FLOOR(Raw_Data!F6520,10)+9</f>
        <v>60-69</v>
      </c>
      <c r="K6520" t="str">
        <f>Raw_Data!G6520</f>
        <v>White</v>
      </c>
      <c r="L6520" t="str">
        <f>Raw_Data!H6520</f>
        <v>None</v>
      </c>
      <c r="M6520" t="str">
        <f>IF(Raw_Data!I6520=TRUE,"Admitted","Not Admitted")</f>
        <v>Not Admitted</v>
      </c>
      <c r="N6520" t="str">
        <f>IF(Raw_Data!J6520="","Not Rated",Raw_Data!J6520)</f>
        <v>Not Rated</v>
      </c>
      <c r="O6520">
        <f>Raw_Data!K6520</f>
        <v>51</v>
      </c>
      <c r="P6520" t="str">
        <f>IF(Raw_Data!K6520&lt;=30,"Within Time","Delayed")</f>
        <v>Delayed</v>
      </c>
    </row>
    <row r="6521" spans="1:16" x14ac:dyDescent="0.35">
      <c r="A6521" t="str">
        <f>Raw_Data!A6521</f>
        <v>976-44-5943</v>
      </c>
      <c r="B6521" s="2">
        <f>Raw_Data!B6521</f>
        <v>45424.369444444441</v>
      </c>
      <c r="C6521">
        <f>HOUR(Raw_Data!B6521)</f>
        <v>8</v>
      </c>
      <c r="D6521" t="str">
        <f>TEXT(Raw_Data!B6521,"mmm")</f>
        <v>May</v>
      </c>
      <c r="E6521">
        <f>YEAR(Raw_Data!B6521)</f>
        <v>2024</v>
      </c>
      <c r="F6521" t="str">
        <f>TEXT(Raw_Data!B6521,"mmm-yy")</f>
        <v>May-24</v>
      </c>
      <c r="G6521" t="str">
        <f>PROPER(Raw_Data!C6521&amp;". "&amp;Raw_Data!D6521)</f>
        <v>J. Corpes</v>
      </c>
      <c r="H6521" t="str">
        <f>IF(OR(Raw_Data!E6521="M",Raw_Data!E6521="Male"),"Male",IF(OR(Raw_Data!E6521="F",Raw_Data!E6521="Female"),"Female","Not Confirmed"))</f>
        <v>Female</v>
      </c>
      <c r="I6521">
        <f>Raw_Data!F6521</f>
        <v>37</v>
      </c>
      <c r="J6521" t="str">
        <f>FLOOR(Raw_Data!F6521,10)&amp;"-"&amp;FLOOR(Raw_Data!F6521,10)+9</f>
        <v>30-39</v>
      </c>
      <c r="K6521" t="str">
        <f>Raw_Data!G6521</f>
        <v>White</v>
      </c>
      <c r="L6521" t="str">
        <f>Raw_Data!H6521</f>
        <v>General Practice</v>
      </c>
      <c r="M6521" t="str">
        <f>IF(Raw_Data!I6521=TRUE,"Admitted","Not Admitted")</f>
        <v>Not Admitted</v>
      </c>
      <c r="N6521" t="str">
        <f>IF(Raw_Data!J6521="","Not Rated",Raw_Data!J6521)</f>
        <v>Not Rated</v>
      </c>
      <c r="O6521">
        <f>Raw_Data!K6521</f>
        <v>25</v>
      </c>
      <c r="P6521" t="str">
        <f>IF(Raw_Data!K6521&lt;=30,"Within Time","Delayed")</f>
        <v>Within Time</v>
      </c>
    </row>
    <row r="6522" spans="1:16" x14ac:dyDescent="0.35">
      <c r="A6522" t="str">
        <f>Raw_Data!A6522</f>
        <v>765-68-1490</v>
      </c>
      <c r="B6522" s="2">
        <f>Raw_Data!B6522</f>
        <v>45424.479166666657</v>
      </c>
      <c r="C6522">
        <f>HOUR(Raw_Data!B6522)</f>
        <v>11</v>
      </c>
      <c r="D6522" t="str">
        <f>TEXT(Raw_Data!B6522,"mmm")</f>
        <v>May</v>
      </c>
      <c r="E6522">
        <f>YEAR(Raw_Data!B6522)</f>
        <v>2024</v>
      </c>
      <c r="F6522" t="str">
        <f>TEXT(Raw_Data!B6522,"mmm-yy")</f>
        <v>May-24</v>
      </c>
      <c r="G6522" t="str">
        <f>PROPER(Raw_Data!C6522&amp;". "&amp;Raw_Data!D6522)</f>
        <v>D. Perrat</v>
      </c>
      <c r="H6522" t="str">
        <f>IF(OR(Raw_Data!E6522="M",Raw_Data!E6522="Male"),"Male",IF(OR(Raw_Data!E6522="F",Raw_Data!E6522="Female"),"Female","Not Confirmed"))</f>
        <v>Female</v>
      </c>
      <c r="I6522">
        <f>Raw_Data!F6522</f>
        <v>45</v>
      </c>
      <c r="J6522" t="str">
        <f>FLOOR(Raw_Data!F6522,10)&amp;"-"&amp;FLOOR(Raw_Data!F6522,10)+9</f>
        <v>40-49</v>
      </c>
      <c r="K6522" t="str">
        <f>Raw_Data!G6522</f>
        <v>Two or More Races</v>
      </c>
      <c r="L6522" t="str">
        <f>Raw_Data!H6522</f>
        <v>None</v>
      </c>
      <c r="M6522" t="str">
        <f>IF(Raw_Data!I6522=TRUE,"Admitted","Not Admitted")</f>
        <v>Not Admitted</v>
      </c>
      <c r="N6522" t="str">
        <f>IF(Raw_Data!J6522="","Not Rated",Raw_Data!J6522)</f>
        <v>Not Rated</v>
      </c>
      <c r="O6522">
        <f>Raw_Data!K6522</f>
        <v>17</v>
      </c>
      <c r="P6522" t="str">
        <f>IF(Raw_Data!K6522&lt;=30,"Within Time","Delayed")</f>
        <v>Within Time</v>
      </c>
    </row>
    <row r="6523" spans="1:16" x14ac:dyDescent="0.35">
      <c r="A6523" t="str">
        <f>Raw_Data!A6523</f>
        <v>428-59-1855</v>
      </c>
      <c r="B6523" s="2">
        <f>Raw_Data!B6523</f>
        <v>45424.511805555558</v>
      </c>
      <c r="C6523">
        <f>HOUR(Raw_Data!B6523)</f>
        <v>12</v>
      </c>
      <c r="D6523" t="str">
        <f>TEXT(Raw_Data!B6523,"mmm")</f>
        <v>May</v>
      </c>
      <c r="E6523">
        <f>YEAR(Raw_Data!B6523)</f>
        <v>2024</v>
      </c>
      <c r="F6523" t="str">
        <f>TEXT(Raw_Data!B6523,"mmm-yy")</f>
        <v>May-24</v>
      </c>
      <c r="G6523" t="str">
        <f>PROPER(Raw_Data!C6523&amp;". "&amp;Raw_Data!D6523)</f>
        <v>G. Goudie</v>
      </c>
      <c r="H6523" t="str">
        <f>IF(OR(Raw_Data!E6523="M",Raw_Data!E6523="Male"),"Male",IF(OR(Raw_Data!E6523="F",Raw_Data!E6523="Female"),"Female","Not Confirmed"))</f>
        <v>Female</v>
      </c>
      <c r="I6523">
        <f>Raw_Data!F6523</f>
        <v>20</v>
      </c>
      <c r="J6523" t="str">
        <f>FLOOR(Raw_Data!F6523,10)&amp;"-"&amp;FLOOR(Raw_Data!F6523,10)+9</f>
        <v>20-29</v>
      </c>
      <c r="K6523" t="str">
        <f>Raw_Data!G6523</f>
        <v>Asian</v>
      </c>
      <c r="L6523" t="str">
        <f>Raw_Data!H6523</f>
        <v>None</v>
      </c>
      <c r="M6523" t="str">
        <f>IF(Raw_Data!I6523=TRUE,"Admitted","Not Admitted")</f>
        <v>Not Admitted</v>
      </c>
      <c r="N6523" t="str">
        <f>IF(Raw_Data!J6523="","Not Rated",Raw_Data!J6523)</f>
        <v>Not Rated</v>
      </c>
      <c r="O6523">
        <f>Raw_Data!K6523</f>
        <v>57</v>
      </c>
      <c r="P6523" t="str">
        <f>IF(Raw_Data!K6523&lt;=30,"Within Time","Delayed")</f>
        <v>Delayed</v>
      </c>
    </row>
    <row r="6524" spans="1:16" x14ac:dyDescent="0.35">
      <c r="A6524" t="str">
        <f>Raw_Data!A6524</f>
        <v>139-37-2683</v>
      </c>
      <c r="B6524" s="2">
        <f>Raw_Data!B6524</f>
        <v>45424.736805555563</v>
      </c>
      <c r="C6524">
        <f>HOUR(Raw_Data!B6524)</f>
        <v>17</v>
      </c>
      <c r="D6524" t="str">
        <f>TEXT(Raw_Data!B6524,"mmm")</f>
        <v>May</v>
      </c>
      <c r="E6524">
        <f>YEAR(Raw_Data!B6524)</f>
        <v>2024</v>
      </c>
      <c r="F6524" t="str">
        <f>TEXT(Raw_Data!B6524,"mmm-yy")</f>
        <v>May-24</v>
      </c>
      <c r="G6524" t="str">
        <f>PROPER(Raw_Data!C6524&amp;". "&amp;Raw_Data!D6524)</f>
        <v>Y. Hathaway</v>
      </c>
      <c r="H6524" t="str">
        <f>IF(OR(Raw_Data!E6524="M",Raw_Data!E6524="Male"),"Male",IF(OR(Raw_Data!E6524="F",Raw_Data!E6524="Female"),"Female","Not Confirmed"))</f>
        <v>Male</v>
      </c>
      <c r="I6524">
        <f>Raw_Data!F6524</f>
        <v>31</v>
      </c>
      <c r="J6524" t="str">
        <f>FLOOR(Raw_Data!F6524,10)&amp;"-"&amp;FLOOR(Raw_Data!F6524,10)+9</f>
        <v>30-39</v>
      </c>
      <c r="K6524" t="str">
        <f>Raw_Data!G6524</f>
        <v>African American</v>
      </c>
      <c r="L6524" t="str">
        <f>Raw_Data!H6524</f>
        <v>General Practice</v>
      </c>
      <c r="M6524" t="str">
        <f>IF(Raw_Data!I6524=TRUE,"Admitted","Not Admitted")</f>
        <v>Not Admitted</v>
      </c>
      <c r="N6524" t="str">
        <f>IF(Raw_Data!J6524="","Not Rated",Raw_Data!J6524)</f>
        <v>Not Rated</v>
      </c>
      <c r="O6524">
        <f>Raw_Data!K6524</f>
        <v>16</v>
      </c>
      <c r="P6524" t="str">
        <f>IF(Raw_Data!K6524&lt;=30,"Within Time","Delayed")</f>
        <v>Within Time</v>
      </c>
    </row>
    <row r="6525" spans="1:16" x14ac:dyDescent="0.35">
      <c r="A6525" t="str">
        <f>Raw_Data!A6525</f>
        <v>286-47-4326</v>
      </c>
      <c r="B6525" s="2">
        <f>Raw_Data!B6525</f>
        <v>45424.758333333331</v>
      </c>
      <c r="C6525">
        <f>HOUR(Raw_Data!B6525)</f>
        <v>18</v>
      </c>
      <c r="D6525" t="str">
        <f>TEXT(Raw_Data!B6525,"mmm")</f>
        <v>May</v>
      </c>
      <c r="E6525">
        <f>YEAR(Raw_Data!B6525)</f>
        <v>2024</v>
      </c>
      <c r="F6525" t="str">
        <f>TEXT(Raw_Data!B6525,"mmm-yy")</f>
        <v>May-24</v>
      </c>
      <c r="G6525" t="str">
        <f>PROPER(Raw_Data!C6525&amp;". "&amp;Raw_Data!D6525)</f>
        <v>I. Birtwhistle</v>
      </c>
      <c r="H6525" t="str">
        <f>IF(OR(Raw_Data!E6525="M",Raw_Data!E6525="Male"),"Male",IF(OR(Raw_Data!E6525="F",Raw_Data!E6525="Female"),"Female","Not Confirmed"))</f>
        <v>Male</v>
      </c>
      <c r="I6525">
        <f>Raw_Data!F6525</f>
        <v>13</v>
      </c>
      <c r="J6525" t="str">
        <f>FLOOR(Raw_Data!F6525,10)&amp;"-"&amp;FLOOR(Raw_Data!F6525,10)+9</f>
        <v>10-19</v>
      </c>
      <c r="K6525" t="str">
        <f>Raw_Data!G6525</f>
        <v>Unknown</v>
      </c>
      <c r="L6525" t="str">
        <f>Raw_Data!H6525</f>
        <v>None</v>
      </c>
      <c r="M6525" t="str">
        <f>IF(Raw_Data!I6525=TRUE,"Admitted","Not Admitted")</f>
        <v>Admitted</v>
      </c>
      <c r="N6525" t="str">
        <f>IF(Raw_Data!J6525="","Not Rated",Raw_Data!J6525)</f>
        <v>Not Rated</v>
      </c>
      <c r="O6525">
        <f>Raw_Data!K6525</f>
        <v>13</v>
      </c>
      <c r="P6525" t="str">
        <f>IF(Raw_Data!K6525&lt;=30,"Within Time","Delayed")</f>
        <v>Within Time</v>
      </c>
    </row>
    <row r="6526" spans="1:16" x14ac:dyDescent="0.35">
      <c r="A6526" t="str">
        <f>Raw_Data!A6526</f>
        <v>891-23-7305</v>
      </c>
      <c r="B6526" s="2">
        <f>Raw_Data!B6526</f>
        <v>45424.788194444453</v>
      </c>
      <c r="C6526">
        <f>HOUR(Raw_Data!B6526)</f>
        <v>18</v>
      </c>
      <c r="D6526" t="str">
        <f>TEXT(Raw_Data!B6526,"mmm")</f>
        <v>May</v>
      </c>
      <c r="E6526">
        <f>YEAR(Raw_Data!B6526)</f>
        <v>2024</v>
      </c>
      <c r="F6526" t="str">
        <f>TEXT(Raw_Data!B6526,"mmm-yy")</f>
        <v>May-24</v>
      </c>
      <c r="G6526" t="str">
        <f>PROPER(Raw_Data!C6526&amp;". "&amp;Raw_Data!D6526)</f>
        <v>N. Oakden</v>
      </c>
      <c r="H6526" t="str">
        <f>IF(OR(Raw_Data!E6526="M",Raw_Data!E6526="Male"),"Male",IF(OR(Raw_Data!E6526="F",Raw_Data!E6526="Female"),"Female","Not Confirmed"))</f>
        <v>Male</v>
      </c>
      <c r="I6526">
        <f>Raw_Data!F6526</f>
        <v>17</v>
      </c>
      <c r="J6526" t="str">
        <f>FLOOR(Raw_Data!F6526,10)&amp;"-"&amp;FLOOR(Raw_Data!F6526,10)+9</f>
        <v>10-19</v>
      </c>
      <c r="K6526" t="str">
        <f>Raw_Data!G6526</f>
        <v>Two or More Races</v>
      </c>
      <c r="L6526" t="str">
        <f>Raw_Data!H6526</f>
        <v>General Practice</v>
      </c>
      <c r="M6526" t="str">
        <f>IF(Raw_Data!I6526=TRUE,"Admitted","Not Admitted")</f>
        <v>Not Admitted</v>
      </c>
      <c r="N6526" t="str">
        <f>IF(Raw_Data!J6526="","Not Rated",Raw_Data!J6526)</f>
        <v>Not Rated</v>
      </c>
      <c r="O6526">
        <f>Raw_Data!K6526</f>
        <v>20</v>
      </c>
      <c r="P6526" t="str">
        <f>IF(Raw_Data!K6526&lt;=30,"Within Time","Delayed")</f>
        <v>Within Time</v>
      </c>
    </row>
    <row r="6527" spans="1:16" x14ac:dyDescent="0.35">
      <c r="A6527" t="str">
        <f>Raw_Data!A6527</f>
        <v>188-90-4113</v>
      </c>
      <c r="B6527" s="2">
        <f>Raw_Data!B6527</f>
        <v>45424.818055555559</v>
      </c>
      <c r="C6527">
        <f>HOUR(Raw_Data!B6527)</f>
        <v>19</v>
      </c>
      <c r="D6527" t="str">
        <f>TEXT(Raw_Data!B6527,"mmm")</f>
        <v>May</v>
      </c>
      <c r="E6527">
        <f>YEAR(Raw_Data!B6527)</f>
        <v>2024</v>
      </c>
      <c r="F6527" t="str">
        <f>TEXT(Raw_Data!B6527,"mmm-yy")</f>
        <v>May-24</v>
      </c>
      <c r="G6527" t="str">
        <f>PROPER(Raw_Data!C6527&amp;". "&amp;Raw_Data!D6527)</f>
        <v>Z. Honeysett</v>
      </c>
      <c r="H6527" t="str">
        <f>IF(OR(Raw_Data!E6527="M",Raw_Data!E6527="Male"),"Male",IF(OR(Raw_Data!E6527="F",Raw_Data!E6527="Female"),"Female","Not Confirmed"))</f>
        <v>Female</v>
      </c>
      <c r="I6527">
        <f>Raw_Data!F6527</f>
        <v>70</v>
      </c>
      <c r="J6527" t="str">
        <f>FLOOR(Raw_Data!F6527,10)&amp;"-"&amp;FLOOR(Raw_Data!F6527,10)+9</f>
        <v>70-79</v>
      </c>
      <c r="K6527" t="str">
        <f>Raw_Data!G6527</f>
        <v>Two or More Races</v>
      </c>
      <c r="L6527" t="str">
        <f>Raw_Data!H6527</f>
        <v>None</v>
      </c>
      <c r="M6527" t="str">
        <f>IF(Raw_Data!I6527=TRUE,"Admitted","Not Admitted")</f>
        <v>Not Admitted</v>
      </c>
      <c r="N6527" t="str">
        <f>IF(Raw_Data!J6527="","Not Rated",Raw_Data!J6527)</f>
        <v>Not Rated</v>
      </c>
      <c r="O6527">
        <f>Raw_Data!K6527</f>
        <v>25</v>
      </c>
      <c r="P6527" t="str">
        <f>IF(Raw_Data!K6527&lt;=30,"Within Time","Delayed")</f>
        <v>Within Time</v>
      </c>
    </row>
    <row r="6528" spans="1:16" x14ac:dyDescent="0.35">
      <c r="A6528" t="str">
        <f>Raw_Data!A6528</f>
        <v>859-74-9099</v>
      </c>
      <c r="B6528" s="2">
        <f>Raw_Data!B6528</f>
        <v>45424.888194444437</v>
      </c>
      <c r="C6528">
        <f>HOUR(Raw_Data!B6528)</f>
        <v>21</v>
      </c>
      <c r="D6528" t="str">
        <f>TEXT(Raw_Data!B6528,"mmm")</f>
        <v>May</v>
      </c>
      <c r="E6528">
        <f>YEAR(Raw_Data!B6528)</f>
        <v>2024</v>
      </c>
      <c r="F6528" t="str">
        <f>TEXT(Raw_Data!B6528,"mmm-yy")</f>
        <v>May-24</v>
      </c>
      <c r="G6528" t="str">
        <f>PROPER(Raw_Data!C6528&amp;". "&amp;Raw_Data!D6528)</f>
        <v>A. Whitfield</v>
      </c>
      <c r="H6528" t="str">
        <f>IF(OR(Raw_Data!E6528="M",Raw_Data!E6528="Male"),"Male",IF(OR(Raw_Data!E6528="F",Raw_Data!E6528="Female"),"Female","Not Confirmed"))</f>
        <v>Female</v>
      </c>
      <c r="I6528">
        <f>Raw_Data!F6528</f>
        <v>62</v>
      </c>
      <c r="J6528" t="str">
        <f>FLOOR(Raw_Data!F6528,10)&amp;"-"&amp;FLOOR(Raw_Data!F6528,10)+9</f>
        <v>60-69</v>
      </c>
      <c r="K6528" t="str">
        <f>Raw_Data!G6528</f>
        <v>African American</v>
      </c>
      <c r="L6528" t="str">
        <f>Raw_Data!H6528</f>
        <v>General Practice</v>
      </c>
      <c r="M6528" t="str">
        <f>IF(Raw_Data!I6528=TRUE,"Admitted","Not Admitted")</f>
        <v>Not Admitted</v>
      </c>
      <c r="N6528" t="str">
        <f>IF(Raw_Data!J6528="","Not Rated",Raw_Data!J6528)</f>
        <v>Not Rated</v>
      </c>
      <c r="O6528">
        <f>Raw_Data!K6528</f>
        <v>26</v>
      </c>
      <c r="P6528" t="str">
        <f>IF(Raw_Data!K6528&lt;=30,"Within Time","Delayed")</f>
        <v>Within Time</v>
      </c>
    </row>
    <row r="6529" spans="1:16" x14ac:dyDescent="0.35">
      <c r="A6529" t="str">
        <f>Raw_Data!A6529</f>
        <v>288-97-7307</v>
      </c>
      <c r="B6529" s="2">
        <f>Raw_Data!B6529</f>
        <v>45424.911805555559</v>
      </c>
      <c r="C6529">
        <f>HOUR(Raw_Data!B6529)</f>
        <v>21</v>
      </c>
      <c r="D6529" t="str">
        <f>TEXT(Raw_Data!B6529,"mmm")</f>
        <v>May</v>
      </c>
      <c r="E6529">
        <f>YEAR(Raw_Data!B6529)</f>
        <v>2024</v>
      </c>
      <c r="F6529" t="str">
        <f>TEXT(Raw_Data!B6529,"mmm-yy")</f>
        <v>May-24</v>
      </c>
      <c r="G6529" t="str">
        <f>PROPER(Raw_Data!C6529&amp;". "&amp;Raw_Data!D6529)</f>
        <v>G. Jessop</v>
      </c>
      <c r="H6529" t="str">
        <f>IF(OR(Raw_Data!E6529="M",Raw_Data!E6529="Male"),"Male",IF(OR(Raw_Data!E6529="F",Raw_Data!E6529="Female"),"Female","Not Confirmed"))</f>
        <v>Female</v>
      </c>
      <c r="I6529">
        <f>Raw_Data!F6529</f>
        <v>45</v>
      </c>
      <c r="J6529" t="str">
        <f>FLOOR(Raw_Data!F6529,10)&amp;"-"&amp;FLOOR(Raw_Data!F6529,10)+9</f>
        <v>40-49</v>
      </c>
      <c r="K6529" t="str">
        <f>Raw_Data!G6529</f>
        <v>Two or More Races</v>
      </c>
      <c r="L6529" t="str">
        <f>Raw_Data!H6529</f>
        <v>Cardiology</v>
      </c>
      <c r="M6529" t="str">
        <f>IF(Raw_Data!I6529=TRUE,"Admitted","Not Admitted")</f>
        <v>Not Admitted</v>
      </c>
      <c r="N6529" t="str">
        <f>IF(Raw_Data!J6529="","Not Rated",Raw_Data!J6529)</f>
        <v>Not Rated</v>
      </c>
      <c r="O6529">
        <f>Raw_Data!K6529</f>
        <v>49</v>
      </c>
      <c r="P6529" t="str">
        <f>IF(Raw_Data!K6529&lt;=30,"Within Time","Delayed")</f>
        <v>Delayed</v>
      </c>
    </row>
    <row r="6530" spans="1:16" x14ac:dyDescent="0.35">
      <c r="A6530" t="str">
        <f>Raw_Data!A6530</f>
        <v>427-11-8775</v>
      </c>
      <c r="B6530" s="2">
        <f>Raw_Data!B6530</f>
        <v>45424.951388888891</v>
      </c>
      <c r="C6530">
        <f>HOUR(Raw_Data!B6530)</f>
        <v>22</v>
      </c>
      <c r="D6530" t="str">
        <f>TEXT(Raw_Data!B6530,"mmm")</f>
        <v>May</v>
      </c>
      <c r="E6530">
        <f>YEAR(Raw_Data!B6530)</f>
        <v>2024</v>
      </c>
      <c r="F6530" t="str">
        <f>TEXT(Raw_Data!B6530,"mmm-yy")</f>
        <v>May-24</v>
      </c>
      <c r="G6530" t="str">
        <f>PROPER(Raw_Data!C6530&amp;". "&amp;Raw_Data!D6530)</f>
        <v>Y. Corpes</v>
      </c>
      <c r="H6530" t="str">
        <f>IF(OR(Raw_Data!E6530="M",Raw_Data!E6530="Male"),"Male",IF(OR(Raw_Data!E6530="F",Raw_Data!E6530="Female"),"Female","Not Confirmed"))</f>
        <v>Female</v>
      </c>
      <c r="I6530">
        <f>Raw_Data!F6530</f>
        <v>64</v>
      </c>
      <c r="J6530" t="str">
        <f>FLOOR(Raw_Data!F6530,10)&amp;"-"&amp;FLOOR(Raw_Data!F6530,10)+9</f>
        <v>60-69</v>
      </c>
      <c r="K6530" t="str">
        <f>Raw_Data!G6530</f>
        <v>White</v>
      </c>
      <c r="L6530" t="str">
        <f>Raw_Data!H6530</f>
        <v>General Practice</v>
      </c>
      <c r="M6530" t="str">
        <f>IF(Raw_Data!I6530=TRUE,"Admitted","Not Admitted")</f>
        <v>Not Admitted</v>
      </c>
      <c r="N6530" t="str">
        <f>IF(Raw_Data!J6530="","Not Rated",Raw_Data!J6530)</f>
        <v>Not Rated</v>
      </c>
      <c r="O6530">
        <f>Raw_Data!K6530</f>
        <v>39</v>
      </c>
      <c r="P6530" t="str">
        <f>IF(Raw_Data!K6530&lt;=30,"Within Time","Delayed")</f>
        <v>Delayed</v>
      </c>
    </row>
    <row r="6531" spans="1:16" x14ac:dyDescent="0.35">
      <c r="A6531" t="str">
        <f>Raw_Data!A6531</f>
        <v>261-40-2967</v>
      </c>
      <c r="B6531" s="2">
        <f>Raw_Data!B6531</f>
        <v>45425.038194444453</v>
      </c>
      <c r="C6531">
        <f>HOUR(Raw_Data!B6531)</f>
        <v>0</v>
      </c>
      <c r="D6531" t="str">
        <f>TEXT(Raw_Data!B6531,"mmm")</f>
        <v>May</v>
      </c>
      <c r="E6531">
        <f>YEAR(Raw_Data!B6531)</f>
        <v>2024</v>
      </c>
      <c r="F6531" t="str">
        <f>TEXT(Raw_Data!B6531,"mmm-yy")</f>
        <v>May-24</v>
      </c>
      <c r="G6531" t="str">
        <f>PROPER(Raw_Data!C6531&amp;". "&amp;Raw_Data!D6531)</f>
        <v>K. Bracegirdle</v>
      </c>
      <c r="H6531" t="str">
        <f>IF(OR(Raw_Data!E6531="M",Raw_Data!E6531="Male"),"Male",IF(OR(Raw_Data!E6531="F",Raw_Data!E6531="Female"),"Female","Not Confirmed"))</f>
        <v>Male</v>
      </c>
      <c r="I6531">
        <f>Raw_Data!F6531</f>
        <v>12</v>
      </c>
      <c r="J6531" t="str">
        <f>FLOOR(Raw_Data!F6531,10)&amp;"-"&amp;FLOOR(Raw_Data!F6531,10)+9</f>
        <v>10-19</v>
      </c>
      <c r="K6531" t="str">
        <f>Raw_Data!G6531</f>
        <v>Unknown</v>
      </c>
      <c r="L6531" t="str">
        <f>Raw_Data!H6531</f>
        <v>General Practice</v>
      </c>
      <c r="M6531" t="str">
        <f>IF(Raw_Data!I6531=TRUE,"Admitted","Not Admitted")</f>
        <v>Admitted</v>
      </c>
      <c r="N6531" t="str">
        <f>IF(Raw_Data!J6531="","Not Rated",Raw_Data!J6531)</f>
        <v>Not Rated</v>
      </c>
      <c r="O6531">
        <f>Raw_Data!K6531</f>
        <v>41</v>
      </c>
      <c r="P6531" t="str">
        <f>IF(Raw_Data!K6531&lt;=30,"Within Time","Delayed")</f>
        <v>Delayed</v>
      </c>
    </row>
    <row r="6532" spans="1:16" x14ac:dyDescent="0.35">
      <c r="A6532" t="str">
        <f>Raw_Data!A6532</f>
        <v>860-76-4998</v>
      </c>
      <c r="B6532" s="2">
        <f>Raw_Data!B6532</f>
        <v>45425.115277777782</v>
      </c>
      <c r="C6532">
        <f>HOUR(Raw_Data!B6532)</f>
        <v>2</v>
      </c>
      <c r="D6532" t="str">
        <f>TEXT(Raw_Data!B6532,"mmm")</f>
        <v>May</v>
      </c>
      <c r="E6532">
        <f>YEAR(Raw_Data!B6532)</f>
        <v>2024</v>
      </c>
      <c r="F6532" t="str">
        <f>TEXT(Raw_Data!B6532,"mmm-yy")</f>
        <v>May-24</v>
      </c>
      <c r="G6532" t="str">
        <f>PROPER(Raw_Data!C6532&amp;". "&amp;Raw_Data!D6532)</f>
        <v>P. Gionettitti</v>
      </c>
      <c r="H6532" t="str">
        <f>IF(OR(Raw_Data!E6532="M",Raw_Data!E6532="Male"),"Male",IF(OR(Raw_Data!E6532="F",Raw_Data!E6532="Female"),"Female","Not Confirmed"))</f>
        <v>Female</v>
      </c>
      <c r="I6532">
        <f>Raw_Data!F6532</f>
        <v>40</v>
      </c>
      <c r="J6532" t="str">
        <f>FLOOR(Raw_Data!F6532,10)&amp;"-"&amp;FLOOR(Raw_Data!F6532,10)+9</f>
        <v>40-49</v>
      </c>
      <c r="K6532" t="str">
        <f>Raw_Data!G6532</f>
        <v>Asian</v>
      </c>
      <c r="L6532" t="str">
        <f>Raw_Data!H6532</f>
        <v>Physiotherapy</v>
      </c>
      <c r="M6532" t="str">
        <f>IF(Raw_Data!I6532=TRUE,"Admitted","Not Admitted")</f>
        <v>Admitted</v>
      </c>
      <c r="N6532" t="str">
        <f>IF(Raw_Data!J6532="","Not Rated",Raw_Data!J6532)</f>
        <v>Not Rated</v>
      </c>
      <c r="O6532">
        <f>Raw_Data!K6532</f>
        <v>35</v>
      </c>
      <c r="P6532" t="str">
        <f>IF(Raw_Data!K6532&lt;=30,"Within Time","Delayed")</f>
        <v>Delayed</v>
      </c>
    </row>
    <row r="6533" spans="1:16" x14ac:dyDescent="0.35">
      <c r="A6533" t="str">
        <f>Raw_Data!A6533</f>
        <v>589-73-1701</v>
      </c>
      <c r="B6533" s="2">
        <f>Raw_Data!B6533</f>
        <v>45425.174305555563</v>
      </c>
      <c r="C6533">
        <f>HOUR(Raw_Data!B6533)</f>
        <v>4</v>
      </c>
      <c r="D6533" t="str">
        <f>TEXT(Raw_Data!B6533,"mmm")</f>
        <v>May</v>
      </c>
      <c r="E6533">
        <f>YEAR(Raw_Data!B6533)</f>
        <v>2024</v>
      </c>
      <c r="F6533" t="str">
        <f>TEXT(Raw_Data!B6533,"mmm-yy")</f>
        <v>May-24</v>
      </c>
      <c r="G6533" t="str">
        <f>PROPER(Raw_Data!C6533&amp;". "&amp;Raw_Data!D6533)</f>
        <v>P. Yarborough</v>
      </c>
      <c r="H6533" t="str">
        <f>IF(OR(Raw_Data!E6533="M",Raw_Data!E6533="Male"),"Male",IF(OR(Raw_Data!E6533="F",Raw_Data!E6533="Female"),"Female","Not Confirmed"))</f>
        <v>Male</v>
      </c>
      <c r="I6533">
        <f>Raw_Data!F6533</f>
        <v>32</v>
      </c>
      <c r="J6533" t="str">
        <f>FLOOR(Raw_Data!F6533,10)&amp;"-"&amp;FLOOR(Raw_Data!F6533,10)+9</f>
        <v>30-39</v>
      </c>
      <c r="K6533" t="str">
        <f>Raw_Data!G6533</f>
        <v>African American</v>
      </c>
      <c r="L6533" t="str">
        <f>Raw_Data!H6533</f>
        <v>General Practice</v>
      </c>
      <c r="M6533" t="str">
        <f>IF(Raw_Data!I6533=TRUE,"Admitted","Not Admitted")</f>
        <v>Not Admitted</v>
      </c>
      <c r="N6533" t="str">
        <f>IF(Raw_Data!J6533="","Not Rated",Raw_Data!J6533)</f>
        <v>Not Rated</v>
      </c>
      <c r="O6533">
        <f>Raw_Data!K6533</f>
        <v>57</v>
      </c>
      <c r="P6533" t="str">
        <f>IF(Raw_Data!K6533&lt;=30,"Within Time","Delayed")</f>
        <v>Delayed</v>
      </c>
    </row>
    <row r="6534" spans="1:16" x14ac:dyDescent="0.35">
      <c r="A6534" t="str">
        <f>Raw_Data!A6534</f>
        <v>159-61-3366</v>
      </c>
      <c r="B6534" s="2">
        <f>Raw_Data!B6534</f>
        <v>45425.253472222219</v>
      </c>
      <c r="C6534">
        <f>HOUR(Raw_Data!B6534)</f>
        <v>6</v>
      </c>
      <c r="D6534" t="str">
        <f>TEXT(Raw_Data!B6534,"mmm")</f>
        <v>May</v>
      </c>
      <c r="E6534">
        <f>YEAR(Raw_Data!B6534)</f>
        <v>2024</v>
      </c>
      <c r="F6534" t="str">
        <f>TEXT(Raw_Data!B6534,"mmm-yy")</f>
        <v>May-24</v>
      </c>
      <c r="G6534" t="str">
        <f>PROPER(Raw_Data!C6534&amp;". "&amp;Raw_Data!D6534)</f>
        <v>Y. Schubuser</v>
      </c>
      <c r="H6534" t="str">
        <f>IF(OR(Raw_Data!E6534="M",Raw_Data!E6534="Male"),"Male",IF(OR(Raw_Data!E6534="F",Raw_Data!E6534="Female"),"Female","Not Confirmed"))</f>
        <v>Male</v>
      </c>
      <c r="I6534">
        <f>Raw_Data!F6534</f>
        <v>58</v>
      </c>
      <c r="J6534" t="str">
        <f>FLOOR(Raw_Data!F6534,10)&amp;"-"&amp;FLOOR(Raw_Data!F6534,10)+9</f>
        <v>50-59</v>
      </c>
      <c r="K6534" t="str">
        <f>Raw_Data!G6534</f>
        <v>Asian</v>
      </c>
      <c r="L6534" t="str">
        <f>Raw_Data!H6534</f>
        <v>None</v>
      </c>
      <c r="M6534" t="str">
        <f>IF(Raw_Data!I6534=TRUE,"Admitted","Not Admitted")</f>
        <v>Not Admitted</v>
      </c>
      <c r="N6534" t="str">
        <f>IF(Raw_Data!J6534="","Not Rated",Raw_Data!J6534)</f>
        <v>Not Rated</v>
      </c>
      <c r="O6534">
        <f>Raw_Data!K6534</f>
        <v>23</v>
      </c>
      <c r="P6534" t="str">
        <f>IF(Raw_Data!K6534&lt;=30,"Within Time","Delayed")</f>
        <v>Within Time</v>
      </c>
    </row>
    <row r="6535" spans="1:16" x14ac:dyDescent="0.35">
      <c r="A6535" t="str">
        <f>Raw_Data!A6535</f>
        <v>763-59-7237</v>
      </c>
      <c r="B6535" s="2">
        <f>Raw_Data!B6535</f>
        <v>45425.326388888891</v>
      </c>
      <c r="C6535">
        <f>HOUR(Raw_Data!B6535)</f>
        <v>7</v>
      </c>
      <c r="D6535" t="str">
        <f>TEXT(Raw_Data!B6535,"mmm")</f>
        <v>May</v>
      </c>
      <c r="E6535">
        <f>YEAR(Raw_Data!B6535)</f>
        <v>2024</v>
      </c>
      <c r="F6535" t="str">
        <f>TEXT(Raw_Data!B6535,"mmm-yy")</f>
        <v>May-24</v>
      </c>
      <c r="G6535" t="str">
        <f>PROPER(Raw_Data!C6535&amp;". "&amp;Raw_Data!D6535)</f>
        <v>B. Gionettitti</v>
      </c>
      <c r="H6535" t="str">
        <f>IF(OR(Raw_Data!E6535="M",Raw_Data!E6535="Male"),"Male",IF(OR(Raw_Data!E6535="F",Raw_Data!E6535="Female"),"Female","Not Confirmed"))</f>
        <v>Female</v>
      </c>
      <c r="I6535">
        <f>Raw_Data!F6535</f>
        <v>3</v>
      </c>
      <c r="J6535" t="str">
        <f>FLOOR(Raw_Data!F6535,10)&amp;"-"&amp;FLOOR(Raw_Data!F6535,10)+9</f>
        <v>0-9</v>
      </c>
      <c r="K6535" t="str">
        <f>Raw_Data!G6535</f>
        <v>White</v>
      </c>
      <c r="L6535" t="str">
        <f>Raw_Data!H6535</f>
        <v>None</v>
      </c>
      <c r="M6535" t="str">
        <f>IF(Raw_Data!I6535=TRUE,"Admitted","Not Admitted")</f>
        <v>Not Admitted</v>
      </c>
      <c r="N6535">
        <f>IF(Raw_Data!J6535="","Not Rated",Raw_Data!J6535)</f>
        <v>7</v>
      </c>
      <c r="O6535">
        <f>Raw_Data!K6535</f>
        <v>18</v>
      </c>
      <c r="P6535" t="str">
        <f>IF(Raw_Data!K6535&lt;=30,"Within Time","Delayed")</f>
        <v>Within Time</v>
      </c>
    </row>
    <row r="6536" spans="1:16" x14ac:dyDescent="0.35">
      <c r="A6536" t="str">
        <f>Raw_Data!A6536</f>
        <v>842-71-4237</v>
      </c>
      <c r="B6536" s="2">
        <f>Raw_Data!B6536</f>
        <v>45425.40902777778</v>
      </c>
      <c r="C6536">
        <f>HOUR(Raw_Data!B6536)</f>
        <v>9</v>
      </c>
      <c r="D6536" t="str">
        <f>TEXT(Raw_Data!B6536,"mmm")</f>
        <v>May</v>
      </c>
      <c r="E6536">
        <f>YEAR(Raw_Data!B6536)</f>
        <v>2024</v>
      </c>
      <c r="F6536" t="str">
        <f>TEXT(Raw_Data!B6536,"mmm-yy")</f>
        <v>May-24</v>
      </c>
      <c r="G6536" t="str">
        <f>PROPER(Raw_Data!C6536&amp;". "&amp;Raw_Data!D6536)</f>
        <v>W. Nethercott</v>
      </c>
      <c r="H6536" t="str">
        <f>IF(OR(Raw_Data!E6536="M",Raw_Data!E6536="Male"),"Male",IF(OR(Raw_Data!E6536="F",Raw_Data!E6536="Female"),"Female","Not Confirmed"))</f>
        <v>Female</v>
      </c>
      <c r="I6536">
        <f>Raw_Data!F6536</f>
        <v>13</v>
      </c>
      <c r="J6536" t="str">
        <f>FLOOR(Raw_Data!F6536,10)&amp;"-"&amp;FLOOR(Raw_Data!F6536,10)+9</f>
        <v>10-19</v>
      </c>
      <c r="K6536" t="str">
        <f>Raw_Data!G6536</f>
        <v>White</v>
      </c>
      <c r="L6536" t="str">
        <f>Raw_Data!H6536</f>
        <v>None</v>
      </c>
      <c r="M6536" t="str">
        <f>IF(Raw_Data!I6536=TRUE,"Admitted","Not Admitted")</f>
        <v>Not Admitted</v>
      </c>
      <c r="N6536" t="str">
        <f>IF(Raw_Data!J6536="","Not Rated",Raw_Data!J6536)</f>
        <v>Not Rated</v>
      </c>
      <c r="O6536">
        <f>Raw_Data!K6536</f>
        <v>54</v>
      </c>
      <c r="P6536" t="str">
        <f>IF(Raw_Data!K6536&lt;=30,"Within Time","Delayed")</f>
        <v>Delayed</v>
      </c>
    </row>
    <row r="6537" spans="1:16" x14ac:dyDescent="0.35">
      <c r="A6537" t="str">
        <f>Raw_Data!A6537</f>
        <v>636-76-7467</v>
      </c>
      <c r="B6537" s="2">
        <f>Raw_Data!B6537</f>
        <v>45425.445138888892</v>
      </c>
      <c r="C6537">
        <f>HOUR(Raw_Data!B6537)</f>
        <v>10</v>
      </c>
      <c r="D6537" t="str">
        <f>TEXT(Raw_Data!B6537,"mmm")</f>
        <v>May</v>
      </c>
      <c r="E6537">
        <f>YEAR(Raw_Data!B6537)</f>
        <v>2024</v>
      </c>
      <c r="F6537" t="str">
        <f>TEXT(Raw_Data!B6537,"mmm-yy")</f>
        <v>May-24</v>
      </c>
      <c r="G6537" t="str">
        <f>PROPER(Raw_Data!C6537&amp;". "&amp;Raw_Data!D6537)</f>
        <v>B. Yarborough</v>
      </c>
      <c r="H6537" t="str">
        <f>IF(OR(Raw_Data!E6537="M",Raw_Data!E6537="Male"),"Male",IF(OR(Raw_Data!E6537="F",Raw_Data!E6537="Female"),"Female","Not Confirmed"))</f>
        <v>Male</v>
      </c>
      <c r="I6537">
        <f>Raw_Data!F6537</f>
        <v>50</v>
      </c>
      <c r="J6537" t="str">
        <f>FLOOR(Raw_Data!F6537,10)&amp;"-"&amp;FLOOR(Raw_Data!F6537,10)+9</f>
        <v>50-59</v>
      </c>
      <c r="K6537" t="str">
        <f>Raw_Data!G6537</f>
        <v>Pacific Islander</v>
      </c>
      <c r="L6537" t="str">
        <f>Raw_Data!H6537</f>
        <v>None</v>
      </c>
      <c r="M6537" t="str">
        <f>IF(Raw_Data!I6537=TRUE,"Admitted","Not Admitted")</f>
        <v>Admitted</v>
      </c>
      <c r="N6537" t="str">
        <f>IF(Raw_Data!J6537="","Not Rated",Raw_Data!J6537)</f>
        <v>Not Rated</v>
      </c>
      <c r="O6537">
        <f>Raw_Data!K6537</f>
        <v>20</v>
      </c>
      <c r="P6537" t="str">
        <f>IF(Raw_Data!K6537&lt;=30,"Within Time","Delayed")</f>
        <v>Within Time</v>
      </c>
    </row>
    <row r="6538" spans="1:16" x14ac:dyDescent="0.35">
      <c r="A6538" t="str">
        <f>Raw_Data!A6538</f>
        <v>849-51-7380</v>
      </c>
      <c r="B6538" s="2">
        <f>Raw_Data!B6538</f>
        <v>45425.463888888888</v>
      </c>
      <c r="C6538">
        <f>HOUR(Raw_Data!B6538)</f>
        <v>11</v>
      </c>
      <c r="D6538" t="str">
        <f>TEXT(Raw_Data!B6538,"mmm")</f>
        <v>May</v>
      </c>
      <c r="E6538">
        <f>YEAR(Raw_Data!B6538)</f>
        <v>2024</v>
      </c>
      <c r="F6538" t="str">
        <f>TEXT(Raw_Data!B6538,"mmm-yy")</f>
        <v>May-24</v>
      </c>
      <c r="G6538" t="str">
        <f>PROPER(Raw_Data!C6538&amp;". "&amp;Raw_Data!D6538)</f>
        <v>N. Verity</v>
      </c>
      <c r="H6538" t="str">
        <f>IF(OR(Raw_Data!E6538="M",Raw_Data!E6538="Male"),"Male",IF(OR(Raw_Data!E6538="F",Raw_Data!E6538="Female"),"Female","Not Confirmed"))</f>
        <v>Male</v>
      </c>
      <c r="I6538">
        <f>Raw_Data!F6538</f>
        <v>70</v>
      </c>
      <c r="J6538" t="str">
        <f>FLOOR(Raw_Data!F6538,10)&amp;"-"&amp;FLOOR(Raw_Data!F6538,10)+9</f>
        <v>70-79</v>
      </c>
      <c r="K6538" t="str">
        <f>Raw_Data!G6538</f>
        <v>Asian</v>
      </c>
      <c r="L6538" t="str">
        <f>Raw_Data!H6538</f>
        <v>None</v>
      </c>
      <c r="M6538" t="str">
        <f>IF(Raw_Data!I6538=TRUE,"Admitted","Not Admitted")</f>
        <v>Not Admitted</v>
      </c>
      <c r="N6538" t="str">
        <f>IF(Raw_Data!J6538="","Not Rated",Raw_Data!J6538)</f>
        <v>Not Rated</v>
      </c>
      <c r="O6538">
        <f>Raw_Data!K6538</f>
        <v>43</v>
      </c>
      <c r="P6538" t="str">
        <f>IF(Raw_Data!K6538&lt;=30,"Within Time","Delayed")</f>
        <v>Delayed</v>
      </c>
    </row>
    <row r="6539" spans="1:16" x14ac:dyDescent="0.35">
      <c r="A6539" t="str">
        <f>Raw_Data!A6539</f>
        <v>862-99-3363</v>
      </c>
      <c r="B6539" s="2">
        <f>Raw_Data!B6539</f>
        <v>45425.567361111112</v>
      </c>
      <c r="C6539">
        <f>HOUR(Raw_Data!B6539)</f>
        <v>13</v>
      </c>
      <c r="D6539" t="str">
        <f>TEXT(Raw_Data!B6539,"mmm")</f>
        <v>May</v>
      </c>
      <c r="E6539">
        <f>YEAR(Raw_Data!B6539)</f>
        <v>2024</v>
      </c>
      <c r="F6539" t="str">
        <f>TEXT(Raw_Data!B6539,"mmm-yy")</f>
        <v>May-24</v>
      </c>
      <c r="G6539" t="str">
        <f>PROPER(Raw_Data!C6539&amp;". "&amp;Raw_Data!D6539)</f>
        <v>S. Yarborough</v>
      </c>
      <c r="H6539" t="str">
        <f>IF(OR(Raw_Data!E6539="M",Raw_Data!E6539="Male"),"Male",IF(OR(Raw_Data!E6539="F",Raw_Data!E6539="Female"),"Female","Not Confirmed"))</f>
        <v>Female</v>
      </c>
      <c r="I6539">
        <f>Raw_Data!F6539</f>
        <v>51</v>
      </c>
      <c r="J6539" t="str">
        <f>FLOOR(Raw_Data!F6539,10)&amp;"-"&amp;FLOOR(Raw_Data!F6539,10)+9</f>
        <v>50-59</v>
      </c>
      <c r="K6539" t="str">
        <f>Raw_Data!G6539</f>
        <v>Declined to Identify</v>
      </c>
      <c r="L6539" t="str">
        <f>Raw_Data!H6539</f>
        <v>General Practice</v>
      </c>
      <c r="M6539" t="str">
        <f>IF(Raw_Data!I6539=TRUE,"Admitted","Not Admitted")</f>
        <v>Admitted</v>
      </c>
      <c r="N6539" t="str">
        <f>IF(Raw_Data!J6539="","Not Rated",Raw_Data!J6539)</f>
        <v>Not Rated</v>
      </c>
      <c r="O6539">
        <f>Raw_Data!K6539</f>
        <v>53</v>
      </c>
      <c r="P6539" t="str">
        <f>IF(Raw_Data!K6539&lt;=30,"Within Time","Delayed")</f>
        <v>Delayed</v>
      </c>
    </row>
    <row r="6540" spans="1:16" x14ac:dyDescent="0.35">
      <c r="A6540" t="str">
        <f>Raw_Data!A6540</f>
        <v>492-18-2987</v>
      </c>
      <c r="B6540" s="2">
        <f>Raw_Data!B6540</f>
        <v>45425.589583333327</v>
      </c>
      <c r="C6540">
        <f>HOUR(Raw_Data!B6540)</f>
        <v>14</v>
      </c>
      <c r="D6540" t="str">
        <f>TEXT(Raw_Data!B6540,"mmm")</f>
        <v>May</v>
      </c>
      <c r="E6540">
        <f>YEAR(Raw_Data!B6540)</f>
        <v>2024</v>
      </c>
      <c r="F6540" t="str">
        <f>TEXT(Raw_Data!B6540,"mmm-yy")</f>
        <v>May-24</v>
      </c>
      <c r="G6540" t="str">
        <f>PROPER(Raw_Data!C6540&amp;". "&amp;Raw_Data!D6540)</f>
        <v>N. Schubuser</v>
      </c>
      <c r="H6540" t="str">
        <f>IF(OR(Raw_Data!E6540="M",Raw_Data!E6540="Male"),"Male",IF(OR(Raw_Data!E6540="F",Raw_Data!E6540="Female"),"Female","Not Confirmed"))</f>
        <v>Female</v>
      </c>
      <c r="I6540">
        <f>Raw_Data!F6540</f>
        <v>4</v>
      </c>
      <c r="J6540" t="str">
        <f>FLOOR(Raw_Data!F6540,10)&amp;"-"&amp;FLOOR(Raw_Data!F6540,10)+9</f>
        <v>0-9</v>
      </c>
      <c r="K6540" t="str">
        <f>Raw_Data!G6540</f>
        <v>Unknown</v>
      </c>
      <c r="L6540" t="str">
        <f>Raw_Data!H6540</f>
        <v>Physiotherapy</v>
      </c>
      <c r="M6540" t="str">
        <f>IF(Raw_Data!I6540=TRUE,"Admitted","Not Admitted")</f>
        <v>Not Admitted</v>
      </c>
      <c r="N6540" t="str">
        <f>IF(Raw_Data!J6540="","Not Rated",Raw_Data!J6540)</f>
        <v>Not Rated</v>
      </c>
      <c r="O6540">
        <f>Raw_Data!K6540</f>
        <v>10</v>
      </c>
      <c r="P6540" t="str">
        <f>IF(Raw_Data!K6540&lt;=30,"Within Time","Delayed")</f>
        <v>Within Time</v>
      </c>
    </row>
    <row r="6541" spans="1:16" x14ac:dyDescent="0.35">
      <c r="A6541" t="str">
        <f>Raw_Data!A6541</f>
        <v>329-41-7622</v>
      </c>
      <c r="B6541" s="2">
        <f>Raw_Data!B6541</f>
        <v>45425.640972222223</v>
      </c>
      <c r="C6541">
        <f>HOUR(Raw_Data!B6541)</f>
        <v>15</v>
      </c>
      <c r="D6541" t="str">
        <f>TEXT(Raw_Data!B6541,"mmm")</f>
        <v>May</v>
      </c>
      <c r="E6541">
        <f>YEAR(Raw_Data!B6541)</f>
        <v>2024</v>
      </c>
      <c r="F6541" t="str">
        <f>TEXT(Raw_Data!B6541,"mmm-yy")</f>
        <v>May-24</v>
      </c>
      <c r="G6541" t="str">
        <f>PROPER(Raw_Data!C6541&amp;". "&amp;Raw_Data!D6541)</f>
        <v>R. Postlethwaite</v>
      </c>
      <c r="H6541" t="str">
        <f>IF(OR(Raw_Data!E6541="M",Raw_Data!E6541="Male"),"Male",IF(OR(Raw_Data!E6541="F",Raw_Data!E6541="Female"),"Female","Not Confirmed"))</f>
        <v>Male</v>
      </c>
      <c r="I6541">
        <f>Raw_Data!F6541</f>
        <v>7</v>
      </c>
      <c r="J6541" t="str">
        <f>FLOOR(Raw_Data!F6541,10)&amp;"-"&amp;FLOOR(Raw_Data!F6541,10)+9</f>
        <v>0-9</v>
      </c>
      <c r="K6541" t="str">
        <f>Raw_Data!G6541</f>
        <v>Unknown</v>
      </c>
      <c r="L6541" t="str">
        <f>Raw_Data!H6541</f>
        <v>Physiotherapy</v>
      </c>
      <c r="M6541" t="str">
        <f>IF(Raw_Data!I6541=TRUE,"Admitted","Not Admitted")</f>
        <v>Admitted</v>
      </c>
      <c r="N6541" t="str">
        <f>IF(Raw_Data!J6541="","Not Rated",Raw_Data!J6541)</f>
        <v>Not Rated</v>
      </c>
      <c r="O6541">
        <f>Raw_Data!K6541</f>
        <v>47</v>
      </c>
      <c r="P6541" t="str">
        <f>IF(Raw_Data!K6541&lt;=30,"Within Time","Delayed")</f>
        <v>Delayed</v>
      </c>
    </row>
    <row r="6542" spans="1:16" x14ac:dyDescent="0.35">
      <c r="A6542" t="str">
        <f>Raw_Data!A6542</f>
        <v>715-56-8967</v>
      </c>
      <c r="B6542" s="2">
        <f>Raw_Data!B6542</f>
        <v>45425.678472222222</v>
      </c>
      <c r="C6542">
        <f>HOUR(Raw_Data!B6542)</f>
        <v>16</v>
      </c>
      <c r="D6542" t="str">
        <f>TEXT(Raw_Data!B6542,"mmm")</f>
        <v>May</v>
      </c>
      <c r="E6542">
        <f>YEAR(Raw_Data!B6542)</f>
        <v>2024</v>
      </c>
      <c r="F6542" t="str">
        <f>TEXT(Raw_Data!B6542,"mmm-yy")</f>
        <v>May-24</v>
      </c>
      <c r="G6542" t="str">
        <f>PROPER(Raw_Data!C6542&amp;". "&amp;Raw_Data!D6542)</f>
        <v>O. Kingsley</v>
      </c>
      <c r="H6542" t="str">
        <f>IF(OR(Raw_Data!E6542="M",Raw_Data!E6542="Male"),"Male",IF(OR(Raw_Data!E6542="F",Raw_Data!E6542="Female"),"Female","Not Confirmed"))</f>
        <v>Female</v>
      </c>
      <c r="I6542">
        <f>Raw_Data!F6542</f>
        <v>15</v>
      </c>
      <c r="J6542" t="str">
        <f>FLOOR(Raw_Data!F6542,10)&amp;"-"&amp;FLOOR(Raw_Data!F6542,10)+9</f>
        <v>10-19</v>
      </c>
      <c r="K6542" t="str">
        <f>Raw_Data!G6542</f>
        <v>African American</v>
      </c>
      <c r="L6542" t="str">
        <f>Raw_Data!H6542</f>
        <v>None</v>
      </c>
      <c r="M6542" t="str">
        <f>IF(Raw_Data!I6542=TRUE,"Admitted","Not Admitted")</f>
        <v>Admitted</v>
      </c>
      <c r="N6542" t="str">
        <f>IF(Raw_Data!J6542="","Not Rated",Raw_Data!J6542)</f>
        <v>Not Rated</v>
      </c>
      <c r="O6542">
        <f>Raw_Data!K6542</f>
        <v>20</v>
      </c>
      <c r="P6542" t="str">
        <f>IF(Raw_Data!K6542&lt;=30,"Within Time","Delayed")</f>
        <v>Within Time</v>
      </c>
    </row>
    <row r="6543" spans="1:16" x14ac:dyDescent="0.35">
      <c r="A6543" t="str">
        <f>Raw_Data!A6543</f>
        <v>417-33-5899</v>
      </c>
      <c r="B6543" s="2">
        <f>Raw_Data!B6543</f>
        <v>45425.717361111107</v>
      </c>
      <c r="C6543">
        <f>HOUR(Raw_Data!B6543)</f>
        <v>17</v>
      </c>
      <c r="D6543" t="str">
        <f>TEXT(Raw_Data!B6543,"mmm")</f>
        <v>May</v>
      </c>
      <c r="E6543">
        <f>YEAR(Raw_Data!B6543)</f>
        <v>2024</v>
      </c>
      <c r="F6543" t="str">
        <f>TEXT(Raw_Data!B6543,"mmm-yy")</f>
        <v>May-24</v>
      </c>
      <c r="G6543" t="str">
        <f>PROPER(Raw_Data!C6543&amp;". "&amp;Raw_Data!D6543)</f>
        <v>Z. Upperton</v>
      </c>
      <c r="H6543" t="str">
        <f>IF(OR(Raw_Data!E6543="M",Raw_Data!E6543="Male"),"Male",IF(OR(Raw_Data!E6543="F",Raw_Data!E6543="Female"),"Female","Not Confirmed"))</f>
        <v>Female</v>
      </c>
      <c r="I6543">
        <f>Raw_Data!F6543</f>
        <v>75</v>
      </c>
      <c r="J6543" t="str">
        <f>FLOOR(Raw_Data!F6543,10)&amp;"-"&amp;FLOOR(Raw_Data!F6543,10)+9</f>
        <v>70-79</v>
      </c>
      <c r="K6543" t="str">
        <f>Raw_Data!G6543</f>
        <v>African American</v>
      </c>
      <c r="L6543" t="str">
        <f>Raw_Data!H6543</f>
        <v>None</v>
      </c>
      <c r="M6543" t="str">
        <f>IF(Raw_Data!I6543=TRUE,"Admitted","Not Admitted")</f>
        <v>Admitted</v>
      </c>
      <c r="N6543">
        <f>IF(Raw_Data!J6543="","Not Rated",Raw_Data!J6543)</f>
        <v>8</v>
      </c>
      <c r="O6543">
        <f>Raw_Data!K6543</f>
        <v>25</v>
      </c>
      <c r="P6543" t="str">
        <f>IF(Raw_Data!K6543&lt;=30,"Within Time","Delayed")</f>
        <v>Within Time</v>
      </c>
    </row>
    <row r="6544" spans="1:16" x14ac:dyDescent="0.35">
      <c r="A6544" t="str">
        <f>Raw_Data!A6544</f>
        <v>733-77-8780</v>
      </c>
      <c r="B6544" s="2">
        <f>Raw_Data!B6544</f>
        <v>45425.751388888893</v>
      </c>
      <c r="C6544">
        <f>HOUR(Raw_Data!B6544)</f>
        <v>18</v>
      </c>
      <c r="D6544" t="str">
        <f>TEXT(Raw_Data!B6544,"mmm")</f>
        <v>May</v>
      </c>
      <c r="E6544">
        <f>YEAR(Raw_Data!B6544)</f>
        <v>2024</v>
      </c>
      <c r="F6544" t="str">
        <f>TEXT(Raw_Data!B6544,"mmm-yy")</f>
        <v>May-24</v>
      </c>
      <c r="G6544" t="str">
        <f>PROPER(Raw_Data!C6544&amp;". "&amp;Raw_Data!D6544)</f>
        <v>Y. Methuen</v>
      </c>
      <c r="H6544" t="str">
        <f>IF(OR(Raw_Data!E6544="M",Raw_Data!E6544="Male"),"Male",IF(OR(Raw_Data!E6544="F",Raw_Data!E6544="Female"),"Female","Not Confirmed"))</f>
        <v>Male</v>
      </c>
      <c r="I6544">
        <f>Raw_Data!F6544</f>
        <v>45</v>
      </c>
      <c r="J6544" t="str">
        <f>FLOOR(Raw_Data!F6544,10)&amp;"-"&amp;FLOOR(Raw_Data!F6544,10)+9</f>
        <v>40-49</v>
      </c>
      <c r="K6544" t="str">
        <f>Raw_Data!G6544</f>
        <v>African American</v>
      </c>
      <c r="L6544" t="str">
        <f>Raw_Data!H6544</f>
        <v>Physiotherapy</v>
      </c>
      <c r="M6544" t="str">
        <f>IF(Raw_Data!I6544=TRUE,"Admitted","Not Admitted")</f>
        <v>Not Admitted</v>
      </c>
      <c r="N6544" t="str">
        <f>IF(Raw_Data!J6544="","Not Rated",Raw_Data!J6544)</f>
        <v>Not Rated</v>
      </c>
      <c r="O6544">
        <f>Raw_Data!K6544</f>
        <v>12</v>
      </c>
      <c r="P6544" t="str">
        <f>IF(Raw_Data!K6544&lt;=30,"Within Time","Delayed")</f>
        <v>Within Time</v>
      </c>
    </row>
    <row r="6545" spans="1:16" x14ac:dyDescent="0.35">
      <c r="A6545" t="str">
        <f>Raw_Data!A6545</f>
        <v>820-19-3464</v>
      </c>
      <c r="B6545" s="2">
        <f>Raw_Data!B6545</f>
        <v>45425.769444444442</v>
      </c>
      <c r="C6545">
        <f>HOUR(Raw_Data!B6545)</f>
        <v>18</v>
      </c>
      <c r="D6545" t="str">
        <f>TEXT(Raw_Data!B6545,"mmm")</f>
        <v>May</v>
      </c>
      <c r="E6545">
        <f>YEAR(Raw_Data!B6545)</f>
        <v>2024</v>
      </c>
      <c r="F6545" t="str">
        <f>TEXT(Raw_Data!B6545,"mmm-yy")</f>
        <v>May-24</v>
      </c>
      <c r="G6545" t="str">
        <f>PROPER(Raw_Data!C6545&amp;". "&amp;Raw_Data!D6545)</f>
        <v>A. Ravenscroft</v>
      </c>
      <c r="H6545" t="str">
        <f>IF(OR(Raw_Data!E6545="M",Raw_Data!E6545="Male"),"Male",IF(OR(Raw_Data!E6545="F",Raw_Data!E6545="Female"),"Female","Not Confirmed"))</f>
        <v>Male</v>
      </c>
      <c r="I6545">
        <f>Raw_Data!F6545</f>
        <v>14</v>
      </c>
      <c r="J6545" t="str">
        <f>FLOOR(Raw_Data!F6545,10)&amp;"-"&amp;FLOOR(Raw_Data!F6545,10)+9</f>
        <v>10-19</v>
      </c>
      <c r="K6545" t="str">
        <f>Raw_Data!G6545</f>
        <v>Unknown</v>
      </c>
      <c r="L6545" t="str">
        <f>Raw_Data!H6545</f>
        <v>Physiotherapy</v>
      </c>
      <c r="M6545" t="str">
        <f>IF(Raw_Data!I6545=TRUE,"Admitted","Not Admitted")</f>
        <v>Admitted</v>
      </c>
      <c r="N6545" t="str">
        <f>IF(Raw_Data!J6545="","Not Rated",Raw_Data!J6545)</f>
        <v>Not Rated</v>
      </c>
      <c r="O6545">
        <f>Raw_Data!K6545</f>
        <v>22</v>
      </c>
      <c r="P6545" t="str">
        <f>IF(Raw_Data!K6545&lt;=30,"Within Time","Delayed")</f>
        <v>Within Time</v>
      </c>
    </row>
    <row r="6546" spans="1:16" x14ac:dyDescent="0.35">
      <c r="A6546" t="str">
        <f>Raw_Data!A6546</f>
        <v>107-75-7131</v>
      </c>
      <c r="B6546" s="2">
        <f>Raw_Data!B6546</f>
        <v>45425.840277777781</v>
      </c>
      <c r="C6546">
        <f>HOUR(Raw_Data!B6546)</f>
        <v>20</v>
      </c>
      <c r="D6546" t="str">
        <f>TEXT(Raw_Data!B6546,"mmm")</f>
        <v>May</v>
      </c>
      <c r="E6546">
        <f>YEAR(Raw_Data!B6546)</f>
        <v>2024</v>
      </c>
      <c r="F6546" t="str">
        <f>TEXT(Raw_Data!B6546,"mmm-yy")</f>
        <v>May-24</v>
      </c>
      <c r="G6546" t="str">
        <f>PROPER(Raw_Data!C6546&amp;". "&amp;Raw_Data!D6546)</f>
        <v>U. Vickery</v>
      </c>
      <c r="H6546" t="str">
        <f>IF(OR(Raw_Data!E6546="M",Raw_Data!E6546="Male"),"Male",IF(OR(Raw_Data!E6546="F",Raw_Data!E6546="Female"),"Female","Not Confirmed"))</f>
        <v>Male</v>
      </c>
      <c r="I6546">
        <f>Raw_Data!F6546</f>
        <v>14</v>
      </c>
      <c r="J6546" t="str">
        <f>FLOOR(Raw_Data!F6546,10)&amp;"-"&amp;FLOOR(Raw_Data!F6546,10)+9</f>
        <v>10-19</v>
      </c>
      <c r="K6546" t="str">
        <f>Raw_Data!G6546</f>
        <v>Two or More Races</v>
      </c>
      <c r="L6546" t="str">
        <f>Raw_Data!H6546</f>
        <v>None</v>
      </c>
      <c r="M6546" t="str">
        <f>IF(Raw_Data!I6546=TRUE,"Admitted","Not Admitted")</f>
        <v>Admitted</v>
      </c>
      <c r="N6546" t="str">
        <f>IF(Raw_Data!J6546="","Not Rated",Raw_Data!J6546)</f>
        <v>Not Rated</v>
      </c>
      <c r="O6546">
        <f>Raw_Data!K6546</f>
        <v>27</v>
      </c>
      <c r="P6546" t="str">
        <f>IF(Raw_Data!K6546&lt;=30,"Within Time","Delayed")</f>
        <v>Within Time</v>
      </c>
    </row>
    <row r="6547" spans="1:16" x14ac:dyDescent="0.35">
      <c r="A6547" t="str">
        <f>Raw_Data!A6547</f>
        <v>705-77-8747</v>
      </c>
      <c r="B6547" s="2">
        <f>Raw_Data!B6547</f>
        <v>45425.861111111109</v>
      </c>
      <c r="C6547">
        <f>HOUR(Raw_Data!B6547)</f>
        <v>20</v>
      </c>
      <c r="D6547" t="str">
        <f>TEXT(Raw_Data!B6547,"mmm")</f>
        <v>May</v>
      </c>
      <c r="E6547">
        <f>YEAR(Raw_Data!B6547)</f>
        <v>2024</v>
      </c>
      <c r="F6547" t="str">
        <f>TEXT(Raw_Data!B6547,"mmm-yy")</f>
        <v>May-24</v>
      </c>
      <c r="G6547" t="str">
        <f>PROPER(Raw_Data!C6547&amp;". "&amp;Raw_Data!D6547)</f>
        <v>B. Bannister</v>
      </c>
      <c r="H6547" t="str">
        <f>IF(OR(Raw_Data!E6547="M",Raw_Data!E6547="Male"),"Male",IF(OR(Raw_Data!E6547="F",Raw_Data!E6547="Female"),"Female","Not Confirmed"))</f>
        <v>Female</v>
      </c>
      <c r="I6547">
        <f>Raw_Data!F6547</f>
        <v>1</v>
      </c>
      <c r="J6547" t="str">
        <f>FLOOR(Raw_Data!F6547,10)&amp;"-"&amp;FLOOR(Raw_Data!F6547,10)+9</f>
        <v>0-9</v>
      </c>
      <c r="K6547" t="str">
        <f>Raw_Data!G6547</f>
        <v>African American</v>
      </c>
      <c r="L6547" t="str">
        <f>Raw_Data!H6547</f>
        <v>None</v>
      </c>
      <c r="M6547" t="str">
        <f>IF(Raw_Data!I6547=TRUE,"Admitted","Not Admitted")</f>
        <v>Not Admitted</v>
      </c>
      <c r="N6547" t="str">
        <f>IF(Raw_Data!J6547="","Not Rated",Raw_Data!J6547)</f>
        <v>Not Rated</v>
      </c>
      <c r="O6547">
        <f>Raw_Data!K6547</f>
        <v>59</v>
      </c>
      <c r="P6547" t="str">
        <f>IF(Raw_Data!K6547&lt;=30,"Within Time","Delayed")</f>
        <v>Delayed</v>
      </c>
    </row>
    <row r="6548" spans="1:16" x14ac:dyDescent="0.35">
      <c r="A6548" t="str">
        <f>Raw_Data!A6548</f>
        <v>966-59-3623</v>
      </c>
      <c r="B6548" s="2">
        <f>Raw_Data!B6548</f>
        <v>45425.867361111108</v>
      </c>
      <c r="C6548">
        <f>HOUR(Raw_Data!B6548)</f>
        <v>20</v>
      </c>
      <c r="D6548" t="str">
        <f>TEXT(Raw_Data!B6548,"mmm")</f>
        <v>May</v>
      </c>
      <c r="E6548">
        <f>YEAR(Raw_Data!B6548)</f>
        <v>2024</v>
      </c>
      <c r="F6548" t="str">
        <f>TEXT(Raw_Data!B6548,"mmm-yy")</f>
        <v>May-24</v>
      </c>
      <c r="G6548" t="str">
        <f>PROPER(Raw_Data!C6548&amp;". "&amp;Raw_Data!D6548)</f>
        <v>M. Vickery</v>
      </c>
      <c r="H6548" t="str">
        <f>IF(OR(Raw_Data!E6548="M",Raw_Data!E6548="Male"),"Male",IF(OR(Raw_Data!E6548="F",Raw_Data!E6548="Female"),"Female","Not Confirmed"))</f>
        <v>Female</v>
      </c>
      <c r="I6548">
        <f>Raw_Data!F6548</f>
        <v>9</v>
      </c>
      <c r="J6548" t="str">
        <f>FLOOR(Raw_Data!F6548,10)&amp;"-"&amp;FLOOR(Raw_Data!F6548,10)+9</f>
        <v>0-9</v>
      </c>
      <c r="K6548" t="str">
        <f>Raw_Data!G6548</f>
        <v>African American</v>
      </c>
      <c r="L6548" t="str">
        <f>Raw_Data!H6548</f>
        <v>General Practice</v>
      </c>
      <c r="M6548" t="str">
        <f>IF(Raw_Data!I6548=TRUE,"Admitted","Not Admitted")</f>
        <v>Admitted</v>
      </c>
      <c r="N6548" t="str">
        <f>IF(Raw_Data!J6548="","Not Rated",Raw_Data!J6548)</f>
        <v>Not Rated</v>
      </c>
      <c r="O6548">
        <f>Raw_Data!K6548</f>
        <v>25</v>
      </c>
      <c r="P6548" t="str">
        <f>IF(Raw_Data!K6548&lt;=30,"Within Time","Delayed")</f>
        <v>Within Time</v>
      </c>
    </row>
    <row r="6549" spans="1:16" x14ac:dyDescent="0.35">
      <c r="A6549" t="str">
        <f>Raw_Data!A6549</f>
        <v>780-29-2732</v>
      </c>
      <c r="B6549" s="2">
        <f>Raw_Data!B6549</f>
        <v>45425.886111111111</v>
      </c>
      <c r="C6549">
        <f>HOUR(Raw_Data!B6549)</f>
        <v>21</v>
      </c>
      <c r="D6549" t="str">
        <f>TEXT(Raw_Data!B6549,"mmm")</f>
        <v>May</v>
      </c>
      <c r="E6549">
        <f>YEAR(Raw_Data!B6549)</f>
        <v>2024</v>
      </c>
      <c r="F6549" t="str">
        <f>TEXT(Raw_Data!B6549,"mmm-yy")</f>
        <v>May-24</v>
      </c>
      <c r="G6549" t="str">
        <f>PROPER(Raw_Data!C6549&amp;". "&amp;Raw_Data!D6549)</f>
        <v>C. Fairbairn</v>
      </c>
      <c r="H6549" t="str">
        <f>IF(OR(Raw_Data!E6549="M",Raw_Data!E6549="Male"),"Male",IF(OR(Raw_Data!E6549="F",Raw_Data!E6549="Female"),"Female","Not Confirmed"))</f>
        <v>Female</v>
      </c>
      <c r="I6549">
        <f>Raw_Data!F6549</f>
        <v>39</v>
      </c>
      <c r="J6549" t="str">
        <f>FLOOR(Raw_Data!F6549,10)&amp;"-"&amp;FLOOR(Raw_Data!F6549,10)+9</f>
        <v>30-39</v>
      </c>
      <c r="K6549" t="str">
        <f>Raw_Data!G6549</f>
        <v>Unknown</v>
      </c>
      <c r="L6549" t="str">
        <f>Raw_Data!H6549</f>
        <v>General Practice</v>
      </c>
      <c r="M6549" t="str">
        <f>IF(Raw_Data!I6549=TRUE,"Admitted","Not Admitted")</f>
        <v>Admitted</v>
      </c>
      <c r="N6549" t="str">
        <f>IF(Raw_Data!J6549="","Not Rated",Raw_Data!J6549)</f>
        <v>Not Rated</v>
      </c>
      <c r="O6549">
        <f>Raw_Data!K6549</f>
        <v>30</v>
      </c>
      <c r="P6549" t="str">
        <f>IF(Raw_Data!K6549&lt;=30,"Within Time","Delayed")</f>
        <v>Within Time</v>
      </c>
    </row>
    <row r="6550" spans="1:16" x14ac:dyDescent="0.35">
      <c r="A6550" t="str">
        <f>Raw_Data!A6550</f>
        <v>194-70-6888</v>
      </c>
      <c r="B6550" s="2">
        <f>Raw_Data!B6550</f>
        <v>45425.888888888891</v>
      </c>
      <c r="C6550">
        <f>HOUR(Raw_Data!B6550)</f>
        <v>21</v>
      </c>
      <c r="D6550" t="str">
        <f>TEXT(Raw_Data!B6550,"mmm")</f>
        <v>May</v>
      </c>
      <c r="E6550">
        <f>YEAR(Raw_Data!B6550)</f>
        <v>2024</v>
      </c>
      <c r="F6550" t="str">
        <f>TEXT(Raw_Data!B6550,"mmm-yy")</f>
        <v>May-24</v>
      </c>
      <c r="G6550" t="str">
        <f>PROPER(Raw_Data!C6550&amp;". "&amp;Raw_Data!D6550)</f>
        <v>N. Loxley</v>
      </c>
      <c r="H6550" t="str">
        <f>IF(OR(Raw_Data!E6550="M",Raw_Data!E6550="Male"),"Male",IF(OR(Raw_Data!E6550="F",Raw_Data!E6550="Female"),"Female","Not Confirmed"))</f>
        <v>Male</v>
      </c>
      <c r="I6550">
        <f>Raw_Data!F6550</f>
        <v>24</v>
      </c>
      <c r="J6550" t="str">
        <f>FLOOR(Raw_Data!F6550,10)&amp;"-"&amp;FLOOR(Raw_Data!F6550,10)+9</f>
        <v>20-29</v>
      </c>
      <c r="K6550" t="str">
        <f>Raw_Data!G6550</f>
        <v>Native American/Alaska Native</v>
      </c>
      <c r="L6550" t="str">
        <f>Raw_Data!H6550</f>
        <v>None</v>
      </c>
      <c r="M6550" t="str">
        <f>IF(Raw_Data!I6550=TRUE,"Admitted","Not Admitted")</f>
        <v>Admitted</v>
      </c>
      <c r="N6550">
        <f>IF(Raw_Data!J6550="","Not Rated",Raw_Data!J6550)</f>
        <v>3</v>
      </c>
      <c r="O6550">
        <f>Raw_Data!K6550</f>
        <v>44</v>
      </c>
      <c r="P6550" t="str">
        <f>IF(Raw_Data!K6550&lt;=30,"Within Time","Delayed")</f>
        <v>Delayed</v>
      </c>
    </row>
    <row r="6551" spans="1:16" x14ac:dyDescent="0.35">
      <c r="A6551" t="str">
        <f>Raw_Data!A6551</f>
        <v>791-93-8952</v>
      </c>
      <c r="B6551" s="2">
        <f>Raw_Data!B6551</f>
        <v>45425.969444444447</v>
      </c>
      <c r="C6551">
        <f>HOUR(Raw_Data!B6551)</f>
        <v>23</v>
      </c>
      <c r="D6551" t="str">
        <f>TEXT(Raw_Data!B6551,"mmm")</f>
        <v>May</v>
      </c>
      <c r="E6551">
        <f>YEAR(Raw_Data!B6551)</f>
        <v>2024</v>
      </c>
      <c r="F6551" t="str">
        <f>TEXT(Raw_Data!B6551,"mmm-yy")</f>
        <v>May-24</v>
      </c>
      <c r="G6551" t="str">
        <f>PROPER(Raw_Data!C6551&amp;". "&amp;Raw_Data!D6551)</f>
        <v>N. Whitfield</v>
      </c>
      <c r="H6551" t="str">
        <f>IF(OR(Raw_Data!E6551="M",Raw_Data!E6551="Male"),"Male",IF(OR(Raw_Data!E6551="F",Raw_Data!E6551="Female"),"Female","Not Confirmed"))</f>
        <v>Female</v>
      </c>
      <c r="I6551">
        <f>Raw_Data!F6551</f>
        <v>26</v>
      </c>
      <c r="J6551" t="str">
        <f>FLOOR(Raw_Data!F6551,10)&amp;"-"&amp;FLOOR(Raw_Data!F6551,10)+9</f>
        <v>20-29</v>
      </c>
      <c r="K6551" t="str">
        <f>Raw_Data!G6551</f>
        <v>Declined to Identify</v>
      </c>
      <c r="L6551" t="str">
        <f>Raw_Data!H6551</f>
        <v>None</v>
      </c>
      <c r="M6551" t="str">
        <f>IF(Raw_Data!I6551=TRUE,"Admitted","Not Admitted")</f>
        <v>Admitted</v>
      </c>
      <c r="N6551" t="str">
        <f>IF(Raw_Data!J6551="","Not Rated",Raw_Data!J6551)</f>
        <v>Not Rated</v>
      </c>
      <c r="O6551">
        <f>Raw_Data!K6551</f>
        <v>46</v>
      </c>
      <c r="P6551" t="str">
        <f>IF(Raw_Data!K6551&lt;=30,"Within Time","Delayed")</f>
        <v>Delayed</v>
      </c>
    </row>
    <row r="6552" spans="1:16" x14ac:dyDescent="0.35">
      <c r="A6552" t="str">
        <f>Raw_Data!A6552</f>
        <v>161-89-8550</v>
      </c>
      <c r="B6552" s="2">
        <f>Raw_Data!B6552</f>
        <v>45425.97152777778</v>
      </c>
      <c r="C6552">
        <f>HOUR(Raw_Data!B6552)</f>
        <v>23</v>
      </c>
      <c r="D6552" t="str">
        <f>TEXT(Raw_Data!B6552,"mmm")</f>
        <v>May</v>
      </c>
      <c r="E6552">
        <f>YEAR(Raw_Data!B6552)</f>
        <v>2024</v>
      </c>
      <c r="F6552" t="str">
        <f>TEXT(Raw_Data!B6552,"mmm-yy")</f>
        <v>May-24</v>
      </c>
      <c r="G6552" t="str">
        <f>PROPER(Raw_Data!C6552&amp;". "&amp;Raw_Data!D6552)</f>
        <v>A. Pemberton</v>
      </c>
      <c r="H6552" t="str">
        <f>IF(OR(Raw_Data!E6552="M",Raw_Data!E6552="Male"),"Male",IF(OR(Raw_Data!E6552="F",Raw_Data!E6552="Female"),"Female","Not Confirmed"))</f>
        <v>Female</v>
      </c>
      <c r="I6552">
        <f>Raw_Data!F6552</f>
        <v>79</v>
      </c>
      <c r="J6552" t="str">
        <f>FLOOR(Raw_Data!F6552,10)&amp;"-"&amp;FLOOR(Raw_Data!F6552,10)+9</f>
        <v>70-79</v>
      </c>
      <c r="K6552" t="str">
        <f>Raw_Data!G6552</f>
        <v>Declined to Identify</v>
      </c>
      <c r="L6552" t="str">
        <f>Raw_Data!H6552</f>
        <v>None</v>
      </c>
      <c r="M6552" t="str">
        <f>IF(Raw_Data!I6552=TRUE,"Admitted","Not Admitted")</f>
        <v>Not Admitted</v>
      </c>
      <c r="N6552">
        <f>IF(Raw_Data!J6552="","Not Rated",Raw_Data!J6552)</f>
        <v>7</v>
      </c>
      <c r="O6552">
        <f>Raw_Data!K6552</f>
        <v>31</v>
      </c>
      <c r="P6552" t="str">
        <f>IF(Raw_Data!K6552&lt;=30,"Within Time","Delayed")</f>
        <v>Delayed</v>
      </c>
    </row>
    <row r="6553" spans="1:16" x14ac:dyDescent="0.35">
      <c r="A6553" t="str">
        <f>Raw_Data!A6553</f>
        <v>270-45-6268</v>
      </c>
      <c r="B6553" s="2">
        <f>Raw_Data!B6553</f>
        <v>45426.032638888893</v>
      </c>
      <c r="C6553">
        <f>HOUR(Raw_Data!B6553)</f>
        <v>0</v>
      </c>
      <c r="D6553" t="str">
        <f>TEXT(Raw_Data!B6553,"mmm")</f>
        <v>May</v>
      </c>
      <c r="E6553">
        <f>YEAR(Raw_Data!B6553)</f>
        <v>2024</v>
      </c>
      <c r="F6553" t="str">
        <f>TEXT(Raw_Data!B6553,"mmm-yy")</f>
        <v>May-24</v>
      </c>
      <c r="G6553" t="str">
        <f>PROPER(Raw_Data!C6553&amp;". "&amp;Raw_Data!D6553)</f>
        <v>N. Churchard</v>
      </c>
      <c r="H6553" t="str">
        <f>IF(OR(Raw_Data!E6553="M",Raw_Data!E6553="Male"),"Male",IF(OR(Raw_Data!E6553="F",Raw_Data!E6553="Female"),"Female","Not Confirmed"))</f>
        <v>Male</v>
      </c>
      <c r="I6553">
        <f>Raw_Data!F6553</f>
        <v>36</v>
      </c>
      <c r="J6553" t="str">
        <f>FLOOR(Raw_Data!F6553,10)&amp;"-"&amp;FLOOR(Raw_Data!F6553,10)+9</f>
        <v>30-39</v>
      </c>
      <c r="K6553" t="str">
        <f>Raw_Data!G6553</f>
        <v>Two or More Races</v>
      </c>
      <c r="L6553" t="str">
        <f>Raw_Data!H6553</f>
        <v>None</v>
      </c>
      <c r="M6553" t="str">
        <f>IF(Raw_Data!I6553=TRUE,"Admitted","Not Admitted")</f>
        <v>Not Admitted</v>
      </c>
      <c r="N6553" t="str">
        <f>IF(Raw_Data!J6553="","Not Rated",Raw_Data!J6553)</f>
        <v>Not Rated</v>
      </c>
      <c r="O6553">
        <f>Raw_Data!K6553</f>
        <v>26</v>
      </c>
      <c r="P6553" t="str">
        <f>IF(Raw_Data!K6553&lt;=30,"Within Time","Delayed")</f>
        <v>Within Time</v>
      </c>
    </row>
    <row r="6554" spans="1:16" x14ac:dyDescent="0.35">
      <c r="A6554" t="str">
        <f>Raw_Data!A6554</f>
        <v>732-39-2977</v>
      </c>
      <c r="B6554" s="2">
        <f>Raw_Data!B6554</f>
        <v>45426.222222222219</v>
      </c>
      <c r="C6554">
        <f>HOUR(Raw_Data!B6554)</f>
        <v>5</v>
      </c>
      <c r="D6554" t="str">
        <f>TEXT(Raw_Data!B6554,"mmm")</f>
        <v>May</v>
      </c>
      <c r="E6554">
        <f>YEAR(Raw_Data!B6554)</f>
        <v>2024</v>
      </c>
      <c r="F6554" t="str">
        <f>TEXT(Raw_Data!B6554,"mmm-yy")</f>
        <v>May-24</v>
      </c>
      <c r="G6554" t="str">
        <f>PROPER(Raw_Data!C6554&amp;". "&amp;Raw_Data!D6554)</f>
        <v>H. Yates</v>
      </c>
      <c r="H6554" t="str">
        <f>IF(OR(Raw_Data!E6554="M",Raw_Data!E6554="Male"),"Male",IF(OR(Raw_Data!E6554="F",Raw_Data!E6554="Female"),"Female","Not Confirmed"))</f>
        <v>Male</v>
      </c>
      <c r="I6554">
        <f>Raw_Data!F6554</f>
        <v>44</v>
      </c>
      <c r="J6554" t="str">
        <f>FLOOR(Raw_Data!F6554,10)&amp;"-"&amp;FLOOR(Raw_Data!F6554,10)+9</f>
        <v>40-49</v>
      </c>
      <c r="K6554" t="str">
        <f>Raw_Data!G6554</f>
        <v>Pacific Islander</v>
      </c>
      <c r="L6554" t="str">
        <f>Raw_Data!H6554</f>
        <v>General Practice</v>
      </c>
      <c r="M6554" t="str">
        <f>IF(Raw_Data!I6554=TRUE,"Admitted","Not Admitted")</f>
        <v>Not Admitted</v>
      </c>
      <c r="N6554" t="str">
        <f>IF(Raw_Data!J6554="","Not Rated",Raw_Data!J6554)</f>
        <v>Not Rated</v>
      </c>
      <c r="O6554">
        <f>Raw_Data!K6554</f>
        <v>19</v>
      </c>
      <c r="P6554" t="str">
        <f>IF(Raw_Data!K6554&lt;=30,"Within Time","Delayed")</f>
        <v>Within Time</v>
      </c>
    </row>
    <row r="6555" spans="1:16" x14ac:dyDescent="0.35">
      <c r="A6555" t="str">
        <f>Raw_Data!A6555</f>
        <v>411-38-6915</v>
      </c>
      <c r="B6555" s="2">
        <f>Raw_Data!B6555</f>
        <v>45426.300694444442</v>
      </c>
      <c r="C6555">
        <f>HOUR(Raw_Data!B6555)</f>
        <v>7</v>
      </c>
      <c r="D6555" t="str">
        <f>TEXT(Raw_Data!B6555,"mmm")</f>
        <v>May</v>
      </c>
      <c r="E6555">
        <f>YEAR(Raw_Data!B6555)</f>
        <v>2024</v>
      </c>
      <c r="F6555" t="str">
        <f>TEXT(Raw_Data!B6555,"mmm-yy")</f>
        <v>May-24</v>
      </c>
      <c r="G6555" t="str">
        <f>PROPER(Raw_Data!C6555&amp;". "&amp;Raw_Data!D6555)</f>
        <v>Z. Pemberton</v>
      </c>
      <c r="H6555" t="str">
        <f>IF(OR(Raw_Data!E6555="M",Raw_Data!E6555="Male"),"Male",IF(OR(Raw_Data!E6555="F",Raw_Data!E6555="Female"),"Female","Not Confirmed"))</f>
        <v>Male</v>
      </c>
      <c r="I6555">
        <f>Raw_Data!F6555</f>
        <v>64</v>
      </c>
      <c r="J6555" t="str">
        <f>FLOOR(Raw_Data!F6555,10)&amp;"-"&amp;FLOOR(Raw_Data!F6555,10)+9</f>
        <v>60-69</v>
      </c>
      <c r="K6555" t="str">
        <f>Raw_Data!G6555</f>
        <v>African American</v>
      </c>
      <c r="L6555" t="str">
        <f>Raw_Data!H6555</f>
        <v>Neurology</v>
      </c>
      <c r="M6555" t="str">
        <f>IF(Raw_Data!I6555=TRUE,"Admitted","Not Admitted")</f>
        <v>Not Admitted</v>
      </c>
      <c r="N6555">
        <f>IF(Raw_Data!J6555="","Not Rated",Raw_Data!J6555)</f>
        <v>4</v>
      </c>
      <c r="O6555">
        <f>Raw_Data!K6555</f>
        <v>47</v>
      </c>
      <c r="P6555" t="str">
        <f>IF(Raw_Data!K6555&lt;=30,"Within Time","Delayed")</f>
        <v>Delayed</v>
      </c>
    </row>
    <row r="6556" spans="1:16" x14ac:dyDescent="0.35">
      <c r="A6556" t="str">
        <f>Raw_Data!A6556</f>
        <v>522-27-2099</v>
      </c>
      <c r="B6556" s="2">
        <f>Raw_Data!B6556</f>
        <v>45426.368055555547</v>
      </c>
      <c r="C6556">
        <f>HOUR(Raw_Data!B6556)</f>
        <v>8</v>
      </c>
      <c r="D6556" t="str">
        <f>TEXT(Raw_Data!B6556,"mmm")</f>
        <v>May</v>
      </c>
      <c r="E6556">
        <f>YEAR(Raw_Data!B6556)</f>
        <v>2024</v>
      </c>
      <c r="F6556" t="str">
        <f>TEXT(Raw_Data!B6556,"mmm-yy")</f>
        <v>May-24</v>
      </c>
      <c r="G6556" t="str">
        <f>PROPER(Raw_Data!C6556&amp;". "&amp;Raw_Data!D6556)</f>
        <v>K. Kingsley</v>
      </c>
      <c r="H6556" t="str">
        <f>IF(OR(Raw_Data!E6556="M",Raw_Data!E6556="Male"),"Male",IF(OR(Raw_Data!E6556="F",Raw_Data!E6556="Female"),"Female","Not Confirmed"))</f>
        <v>Female</v>
      </c>
      <c r="I6556">
        <f>Raw_Data!F6556</f>
        <v>9</v>
      </c>
      <c r="J6556" t="str">
        <f>FLOOR(Raw_Data!F6556,10)&amp;"-"&amp;FLOOR(Raw_Data!F6556,10)+9</f>
        <v>0-9</v>
      </c>
      <c r="K6556" t="str">
        <f>Raw_Data!G6556</f>
        <v>Declined to Identify</v>
      </c>
      <c r="L6556" t="str">
        <f>Raw_Data!H6556</f>
        <v>None</v>
      </c>
      <c r="M6556" t="str">
        <f>IF(Raw_Data!I6556=TRUE,"Admitted","Not Admitted")</f>
        <v>Not Admitted</v>
      </c>
      <c r="N6556" t="str">
        <f>IF(Raw_Data!J6556="","Not Rated",Raw_Data!J6556)</f>
        <v>Not Rated</v>
      </c>
      <c r="O6556">
        <f>Raw_Data!K6556</f>
        <v>15</v>
      </c>
      <c r="P6556" t="str">
        <f>IF(Raw_Data!K6556&lt;=30,"Within Time","Delayed")</f>
        <v>Within Time</v>
      </c>
    </row>
    <row r="6557" spans="1:16" x14ac:dyDescent="0.35">
      <c r="A6557" t="str">
        <f>Raw_Data!A6557</f>
        <v>250-43-9458</v>
      </c>
      <c r="B6557" s="2">
        <f>Raw_Data!B6557</f>
        <v>45426.432638888888</v>
      </c>
      <c r="C6557">
        <f>HOUR(Raw_Data!B6557)</f>
        <v>10</v>
      </c>
      <c r="D6557" t="str">
        <f>TEXT(Raw_Data!B6557,"mmm")</f>
        <v>May</v>
      </c>
      <c r="E6557">
        <f>YEAR(Raw_Data!B6557)</f>
        <v>2024</v>
      </c>
      <c r="F6557" t="str">
        <f>TEXT(Raw_Data!B6557,"mmm-yy")</f>
        <v>May-24</v>
      </c>
      <c r="G6557" t="str">
        <f>PROPER(Raw_Data!C6557&amp;". "&amp;Raw_Data!D6557)</f>
        <v>L. Northcote</v>
      </c>
      <c r="H6557" t="str">
        <f>IF(OR(Raw_Data!E6557="M",Raw_Data!E6557="Male"),"Male",IF(OR(Raw_Data!E6557="F",Raw_Data!E6557="Female"),"Female","Not Confirmed"))</f>
        <v>Male</v>
      </c>
      <c r="I6557">
        <f>Raw_Data!F6557</f>
        <v>37</v>
      </c>
      <c r="J6557" t="str">
        <f>FLOOR(Raw_Data!F6557,10)&amp;"-"&amp;FLOOR(Raw_Data!F6557,10)+9</f>
        <v>30-39</v>
      </c>
      <c r="K6557" t="str">
        <f>Raw_Data!G6557</f>
        <v>African American</v>
      </c>
      <c r="L6557" t="str">
        <f>Raw_Data!H6557</f>
        <v>Orthopedics</v>
      </c>
      <c r="M6557" t="str">
        <f>IF(Raw_Data!I6557=TRUE,"Admitted","Not Admitted")</f>
        <v>Not Admitted</v>
      </c>
      <c r="N6557" t="str">
        <f>IF(Raw_Data!J6557="","Not Rated",Raw_Data!J6557)</f>
        <v>Not Rated</v>
      </c>
      <c r="O6557">
        <f>Raw_Data!K6557</f>
        <v>11</v>
      </c>
      <c r="P6557" t="str">
        <f>IF(Raw_Data!K6557&lt;=30,"Within Time","Delayed")</f>
        <v>Within Time</v>
      </c>
    </row>
    <row r="6558" spans="1:16" x14ac:dyDescent="0.35">
      <c r="A6558" t="str">
        <f>Raw_Data!A6558</f>
        <v>737-10-6905</v>
      </c>
      <c r="B6558" s="2">
        <f>Raw_Data!B6558</f>
        <v>45426.511805555558</v>
      </c>
      <c r="C6558">
        <f>HOUR(Raw_Data!B6558)</f>
        <v>12</v>
      </c>
      <c r="D6558" t="str">
        <f>TEXT(Raw_Data!B6558,"mmm")</f>
        <v>May</v>
      </c>
      <c r="E6558">
        <f>YEAR(Raw_Data!B6558)</f>
        <v>2024</v>
      </c>
      <c r="F6558" t="str">
        <f>TEXT(Raw_Data!B6558,"mmm-yy")</f>
        <v>May-24</v>
      </c>
      <c r="G6558" t="str">
        <f>PROPER(Raw_Data!C6558&amp;". "&amp;Raw_Data!D6558)</f>
        <v>Y. Underhill</v>
      </c>
      <c r="H6558" t="str">
        <f>IF(OR(Raw_Data!E6558="M",Raw_Data!E6558="Male"),"Male",IF(OR(Raw_Data!E6558="F",Raw_Data!E6558="Female"),"Female","Not Confirmed"))</f>
        <v>Female</v>
      </c>
      <c r="I6558">
        <f>Raw_Data!F6558</f>
        <v>12</v>
      </c>
      <c r="J6558" t="str">
        <f>FLOOR(Raw_Data!F6558,10)&amp;"-"&amp;FLOOR(Raw_Data!F6558,10)+9</f>
        <v>10-19</v>
      </c>
      <c r="K6558" t="str">
        <f>Raw_Data!G6558</f>
        <v>White</v>
      </c>
      <c r="L6558" t="str">
        <f>Raw_Data!H6558</f>
        <v>General Practice</v>
      </c>
      <c r="M6558" t="str">
        <f>IF(Raw_Data!I6558=TRUE,"Admitted","Not Admitted")</f>
        <v>Not Admitted</v>
      </c>
      <c r="N6558" t="str">
        <f>IF(Raw_Data!J6558="","Not Rated",Raw_Data!J6558)</f>
        <v>Not Rated</v>
      </c>
      <c r="O6558">
        <f>Raw_Data!K6558</f>
        <v>36</v>
      </c>
      <c r="P6558" t="str">
        <f>IF(Raw_Data!K6558&lt;=30,"Within Time","Delayed")</f>
        <v>Delayed</v>
      </c>
    </row>
    <row r="6559" spans="1:16" x14ac:dyDescent="0.35">
      <c r="A6559" t="str">
        <f>Raw_Data!A6559</f>
        <v>725-88-2669</v>
      </c>
      <c r="B6559" s="2">
        <f>Raw_Data!B6559</f>
        <v>45426.579861111109</v>
      </c>
      <c r="C6559">
        <f>HOUR(Raw_Data!B6559)</f>
        <v>13</v>
      </c>
      <c r="D6559" t="str">
        <f>TEXT(Raw_Data!B6559,"mmm")</f>
        <v>May</v>
      </c>
      <c r="E6559">
        <f>YEAR(Raw_Data!B6559)</f>
        <v>2024</v>
      </c>
      <c r="F6559" t="str">
        <f>TEXT(Raw_Data!B6559,"mmm-yy")</f>
        <v>May-24</v>
      </c>
      <c r="G6559" t="str">
        <f>PROPER(Raw_Data!C6559&amp;". "&amp;Raw_Data!D6559)</f>
        <v>B. Bracegirdle</v>
      </c>
      <c r="H6559" t="str">
        <f>IF(OR(Raw_Data!E6559="M",Raw_Data!E6559="Male"),"Male",IF(OR(Raw_Data!E6559="F",Raw_Data!E6559="Female"),"Female","Not Confirmed"))</f>
        <v>Male</v>
      </c>
      <c r="I6559">
        <f>Raw_Data!F6559</f>
        <v>16</v>
      </c>
      <c r="J6559" t="str">
        <f>FLOOR(Raw_Data!F6559,10)&amp;"-"&amp;FLOOR(Raw_Data!F6559,10)+9</f>
        <v>10-19</v>
      </c>
      <c r="K6559" t="str">
        <f>Raw_Data!G6559</f>
        <v>Unknown</v>
      </c>
      <c r="L6559" t="str">
        <f>Raw_Data!H6559</f>
        <v>Physiotherapy</v>
      </c>
      <c r="M6559" t="str">
        <f>IF(Raw_Data!I6559=TRUE,"Admitted","Not Admitted")</f>
        <v>Admitted</v>
      </c>
      <c r="N6559" t="str">
        <f>IF(Raw_Data!J6559="","Not Rated",Raw_Data!J6559)</f>
        <v>Not Rated</v>
      </c>
      <c r="O6559">
        <f>Raw_Data!K6559</f>
        <v>38</v>
      </c>
      <c r="P6559" t="str">
        <f>IF(Raw_Data!K6559&lt;=30,"Within Time","Delayed")</f>
        <v>Delayed</v>
      </c>
    </row>
    <row r="6560" spans="1:16" x14ac:dyDescent="0.35">
      <c r="A6560" t="str">
        <f>Raw_Data!A6560</f>
        <v>492-16-3654</v>
      </c>
      <c r="B6560" s="2">
        <f>Raw_Data!B6560</f>
        <v>45426.688888888893</v>
      </c>
      <c r="C6560">
        <f>HOUR(Raw_Data!B6560)</f>
        <v>16</v>
      </c>
      <c r="D6560" t="str">
        <f>TEXT(Raw_Data!B6560,"mmm")</f>
        <v>May</v>
      </c>
      <c r="E6560">
        <f>YEAR(Raw_Data!B6560)</f>
        <v>2024</v>
      </c>
      <c r="F6560" t="str">
        <f>TEXT(Raw_Data!B6560,"mmm-yy")</f>
        <v>May-24</v>
      </c>
      <c r="G6560" t="str">
        <f>PROPER(Raw_Data!C6560&amp;". "&amp;Raw_Data!D6560)</f>
        <v>F. Dankworth</v>
      </c>
      <c r="H6560" t="str">
        <f>IF(OR(Raw_Data!E6560="M",Raw_Data!E6560="Male"),"Male",IF(OR(Raw_Data!E6560="F",Raw_Data!E6560="Female"),"Female","Not Confirmed"))</f>
        <v>Male</v>
      </c>
      <c r="I6560">
        <f>Raw_Data!F6560</f>
        <v>51</v>
      </c>
      <c r="J6560" t="str">
        <f>FLOOR(Raw_Data!F6560,10)&amp;"-"&amp;FLOOR(Raw_Data!F6560,10)+9</f>
        <v>50-59</v>
      </c>
      <c r="K6560" t="str">
        <f>Raw_Data!G6560</f>
        <v>Declined to Identify</v>
      </c>
      <c r="L6560" t="str">
        <f>Raw_Data!H6560</f>
        <v>None</v>
      </c>
      <c r="M6560" t="str">
        <f>IF(Raw_Data!I6560=TRUE,"Admitted","Not Admitted")</f>
        <v>Admitted</v>
      </c>
      <c r="N6560" t="str">
        <f>IF(Raw_Data!J6560="","Not Rated",Raw_Data!J6560)</f>
        <v>Not Rated</v>
      </c>
      <c r="O6560">
        <f>Raw_Data!K6560</f>
        <v>45</v>
      </c>
      <c r="P6560" t="str">
        <f>IF(Raw_Data!K6560&lt;=30,"Within Time","Delayed")</f>
        <v>Delayed</v>
      </c>
    </row>
    <row r="6561" spans="1:16" x14ac:dyDescent="0.35">
      <c r="A6561" t="str">
        <f>Raw_Data!A6561</f>
        <v>271-20-8909</v>
      </c>
      <c r="B6561" s="2">
        <f>Raw_Data!B6561</f>
        <v>45426.711111111108</v>
      </c>
      <c r="C6561">
        <f>HOUR(Raw_Data!B6561)</f>
        <v>17</v>
      </c>
      <c r="D6561" t="str">
        <f>TEXT(Raw_Data!B6561,"mmm")</f>
        <v>May</v>
      </c>
      <c r="E6561">
        <f>YEAR(Raw_Data!B6561)</f>
        <v>2024</v>
      </c>
      <c r="F6561" t="str">
        <f>TEXT(Raw_Data!B6561,"mmm-yy")</f>
        <v>May-24</v>
      </c>
      <c r="G6561" t="str">
        <f>PROPER(Raw_Data!C6561&amp;". "&amp;Raw_Data!D6561)</f>
        <v>Y. Honeysett</v>
      </c>
      <c r="H6561" t="str">
        <f>IF(OR(Raw_Data!E6561="M",Raw_Data!E6561="Male"),"Male",IF(OR(Raw_Data!E6561="F",Raw_Data!E6561="Female"),"Female","Not Confirmed"))</f>
        <v>Female</v>
      </c>
      <c r="I6561">
        <f>Raw_Data!F6561</f>
        <v>27</v>
      </c>
      <c r="J6561" t="str">
        <f>FLOOR(Raw_Data!F6561,10)&amp;"-"&amp;FLOOR(Raw_Data!F6561,10)+9</f>
        <v>20-29</v>
      </c>
      <c r="K6561" t="str">
        <f>Raw_Data!G6561</f>
        <v>Unknown</v>
      </c>
      <c r="L6561" t="str">
        <f>Raw_Data!H6561</f>
        <v>None</v>
      </c>
      <c r="M6561" t="str">
        <f>IF(Raw_Data!I6561=TRUE,"Admitted","Not Admitted")</f>
        <v>Admitted</v>
      </c>
      <c r="N6561" t="str">
        <f>IF(Raw_Data!J6561="","Not Rated",Raw_Data!J6561)</f>
        <v>Not Rated</v>
      </c>
      <c r="O6561">
        <f>Raw_Data!K6561</f>
        <v>40</v>
      </c>
      <c r="P6561" t="str">
        <f>IF(Raw_Data!K6561&lt;=30,"Within Time","Delayed")</f>
        <v>Delayed</v>
      </c>
    </row>
    <row r="6562" spans="1:16" x14ac:dyDescent="0.35">
      <c r="A6562" t="str">
        <f>Raw_Data!A6562</f>
        <v>782-13-3146</v>
      </c>
      <c r="B6562" s="2">
        <f>Raw_Data!B6562</f>
        <v>45426.762499999997</v>
      </c>
      <c r="C6562">
        <f>HOUR(Raw_Data!B6562)</f>
        <v>18</v>
      </c>
      <c r="D6562" t="str">
        <f>TEXT(Raw_Data!B6562,"mmm")</f>
        <v>May</v>
      </c>
      <c r="E6562">
        <f>YEAR(Raw_Data!B6562)</f>
        <v>2024</v>
      </c>
      <c r="F6562" t="str">
        <f>TEXT(Raw_Data!B6562,"mmm-yy")</f>
        <v>May-24</v>
      </c>
      <c r="G6562" t="str">
        <f>PROPER(Raw_Data!C6562&amp;". "&amp;Raw_Data!D6562)</f>
        <v>J. Sheffield</v>
      </c>
      <c r="H6562" t="str">
        <f>IF(OR(Raw_Data!E6562="M",Raw_Data!E6562="Male"),"Male",IF(OR(Raw_Data!E6562="F",Raw_Data!E6562="Female"),"Female","Not Confirmed"))</f>
        <v>Female</v>
      </c>
      <c r="I6562">
        <f>Raw_Data!F6562</f>
        <v>38</v>
      </c>
      <c r="J6562" t="str">
        <f>FLOOR(Raw_Data!F6562,10)&amp;"-"&amp;FLOOR(Raw_Data!F6562,10)+9</f>
        <v>30-39</v>
      </c>
      <c r="K6562" t="str">
        <f>Raw_Data!G6562</f>
        <v>White</v>
      </c>
      <c r="L6562" t="str">
        <f>Raw_Data!H6562</f>
        <v>Orthopedics</v>
      </c>
      <c r="M6562" t="str">
        <f>IF(Raw_Data!I6562=TRUE,"Admitted","Not Admitted")</f>
        <v>Not Admitted</v>
      </c>
      <c r="N6562" t="str">
        <f>IF(Raw_Data!J6562="","Not Rated",Raw_Data!J6562)</f>
        <v>Not Rated</v>
      </c>
      <c r="O6562">
        <f>Raw_Data!K6562</f>
        <v>30</v>
      </c>
      <c r="P6562" t="str">
        <f>IF(Raw_Data!K6562&lt;=30,"Within Time","Delayed")</f>
        <v>Within Time</v>
      </c>
    </row>
    <row r="6563" spans="1:16" x14ac:dyDescent="0.35">
      <c r="A6563" t="str">
        <f>Raw_Data!A6563</f>
        <v>618-22-8477</v>
      </c>
      <c r="B6563" s="2">
        <f>Raw_Data!B6563</f>
        <v>45426.961111111108</v>
      </c>
      <c r="C6563">
        <f>HOUR(Raw_Data!B6563)</f>
        <v>23</v>
      </c>
      <c r="D6563" t="str">
        <f>TEXT(Raw_Data!B6563,"mmm")</f>
        <v>May</v>
      </c>
      <c r="E6563">
        <f>YEAR(Raw_Data!B6563)</f>
        <v>2024</v>
      </c>
      <c r="F6563" t="str">
        <f>TEXT(Raw_Data!B6563,"mmm-yy")</f>
        <v>May-24</v>
      </c>
      <c r="G6563" t="str">
        <f>PROPER(Raw_Data!C6563&amp;". "&amp;Raw_Data!D6563)</f>
        <v>T. Churchard</v>
      </c>
      <c r="H6563" t="str">
        <f>IF(OR(Raw_Data!E6563="M",Raw_Data!E6563="Male"),"Male",IF(OR(Raw_Data!E6563="F",Raw_Data!E6563="Female"),"Female","Not Confirmed"))</f>
        <v>Female</v>
      </c>
      <c r="I6563">
        <f>Raw_Data!F6563</f>
        <v>11</v>
      </c>
      <c r="J6563" t="str">
        <f>FLOOR(Raw_Data!F6563,10)&amp;"-"&amp;FLOOR(Raw_Data!F6563,10)+9</f>
        <v>10-19</v>
      </c>
      <c r="K6563" t="str">
        <f>Raw_Data!G6563</f>
        <v>White</v>
      </c>
      <c r="L6563" t="str">
        <f>Raw_Data!H6563</f>
        <v>None</v>
      </c>
      <c r="M6563" t="str">
        <f>IF(Raw_Data!I6563=TRUE,"Admitted","Not Admitted")</f>
        <v>Not Admitted</v>
      </c>
      <c r="N6563" t="str">
        <f>IF(Raw_Data!J6563="","Not Rated",Raw_Data!J6563)</f>
        <v>Not Rated</v>
      </c>
      <c r="O6563">
        <f>Raw_Data!K6563</f>
        <v>58</v>
      </c>
      <c r="P6563" t="str">
        <f>IF(Raw_Data!K6563&lt;=30,"Within Time","Delayed")</f>
        <v>Delayed</v>
      </c>
    </row>
    <row r="6564" spans="1:16" x14ac:dyDescent="0.35">
      <c r="A6564" t="str">
        <f>Raw_Data!A6564</f>
        <v>146-30-9750</v>
      </c>
      <c r="B6564" s="2">
        <f>Raw_Data!B6564</f>
        <v>45427.022916666669</v>
      </c>
      <c r="C6564">
        <f>HOUR(Raw_Data!B6564)</f>
        <v>0</v>
      </c>
      <c r="D6564" t="str">
        <f>TEXT(Raw_Data!B6564,"mmm")</f>
        <v>May</v>
      </c>
      <c r="E6564">
        <f>YEAR(Raw_Data!B6564)</f>
        <v>2024</v>
      </c>
      <c r="F6564" t="str">
        <f>TEXT(Raw_Data!B6564,"mmm-yy")</f>
        <v>May-24</v>
      </c>
      <c r="G6564" t="str">
        <f>PROPER(Raw_Data!C6564&amp;". "&amp;Raw_Data!D6564)</f>
        <v>C. Yarborough</v>
      </c>
      <c r="H6564" t="str">
        <f>IF(OR(Raw_Data!E6564="M",Raw_Data!E6564="Male"),"Male",IF(OR(Raw_Data!E6564="F",Raw_Data!E6564="Female"),"Female","Not Confirmed"))</f>
        <v>Male</v>
      </c>
      <c r="I6564">
        <f>Raw_Data!F6564</f>
        <v>16</v>
      </c>
      <c r="J6564" t="str">
        <f>FLOOR(Raw_Data!F6564,10)&amp;"-"&amp;FLOOR(Raw_Data!F6564,10)+9</f>
        <v>10-19</v>
      </c>
      <c r="K6564" t="str">
        <f>Raw_Data!G6564</f>
        <v>Native American/Alaska Native</v>
      </c>
      <c r="L6564" t="str">
        <f>Raw_Data!H6564</f>
        <v>General Practice</v>
      </c>
      <c r="M6564" t="str">
        <f>IF(Raw_Data!I6564=TRUE,"Admitted","Not Admitted")</f>
        <v>Not Admitted</v>
      </c>
      <c r="N6564" t="str">
        <f>IF(Raw_Data!J6564="","Not Rated",Raw_Data!J6564)</f>
        <v>Not Rated</v>
      </c>
      <c r="O6564">
        <f>Raw_Data!K6564</f>
        <v>23</v>
      </c>
      <c r="P6564" t="str">
        <f>IF(Raw_Data!K6564&lt;=30,"Within Time","Delayed")</f>
        <v>Within Time</v>
      </c>
    </row>
    <row r="6565" spans="1:16" x14ac:dyDescent="0.35">
      <c r="A6565" t="str">
        <f>Raw_Data!A6565</f>
        <v>945-51-4943</v>
      </c>
      <c r="B6565" s="2">
        <f>Raw_Data!B6565</f>
        <v>45427.069444444453</v>
      </c>
      <c r="C6565">
        <f>HOUR(Raw_Data!B6565)</f>
        <v>1</v>
      </c>
      <c r="D6565" t="str">
        <f>TEXT(Raw_Data!B6565,"mmm")</f>
        <v>May</v>
      </c>
      <c r="E6565">
        <f>YEAR(Raw_Data!B6565)</f>
        <v>2024</v>
      </c>
      <c r="F6565" t="str">
        <f>TEXT(Raw_Data!B6565,"mmm-yy")</f>
        <v>May-24</v>
      </c>
      <c r="G6565" t="str">
        <f>PROPER(Raw_Data!C6565&amp;". "&amp;Raw_Data!D6565)</f>
        <v>R. Merriweather</v>
      </c>
      <c r="H6565" t="str">
        <f>IF(OR(Raw_Data!E6565="M",Raw_Data!E6565="Male"),"Male",IF(OR(Raw_Data!E6565="F",Raw_Data!E6565="Female"),"Female","Not Confirmed"))</f>
        <v>Male</v>
      </c>
      <c r="I6565">
        <f>Raw_Data!F6565</f>
        <v>71</v>
      </c>
      <c r="J6565" t="str">
        <f>FLOOR(Raw_Data!F6565,10)&amp;"-"&amp;FLOOR(Raw_Data!F6565,10)+9</f>
        <v>70-79</v>
      </c>
      <c r="K6565" t="str">
        <f>Raw_Data!G6565</f>
        <v>Unknown</v>
      </c>
      <c r="L6565" t="str">
        <f>Raw_Data!H6565</f>
        <v>None</v>
      </c>
      <c r="M6565" t="str">
        <f>IF(Raw_Data!I6565=TRUE,"Admitted","Not Admitted")</f>
        <v>Not Admitted</v>
      </c>
      <c r="N6565" t="str">
        <f>IF(Raw_Data!J6565="","Not Rated",Raw_Data!J6565)</f>
        <v>Not Rated</v>
      </c>
      <c r="O6565">
        <f>Raw_Data!K6565</f>
        <v>35</v>
      </c>
      <c r="P6565" t="str">
        <f>IF(Raw_Data!K6565&lt;=30,"Within Time","Delayed")</f>
        <v>Delayed</v>
      </c>
    </row>
    <row r="6566" spans="1:16" x14ac:dyDescent="0.35">
      <c r="A6566" t="str">
        <f>Raw_Data!A6566</f>
        <v>102-97-2916</v>
      </c>
      <c r="B6566" s="2">
        <f>Raw_Data!B6566</f>
        <v>45427.109027777777</v>
      </c>
      <c r="C6566">
        <f>HOUR(Raw_Data!B6566)</f>
        <v>2</v>
      </c>
      <c r="D6566" t="str">
        <f>TEXT(Raw_Data!B6566,"mmm")</f>
        <v>May</v>
      </c>
      <c r="E6566">
        <f>YEAR(Raw_Data!B6566)</f>
        <v>2024</v>
      </c>
      <c r="F6566" t="str">
        <f>TEXT(Raw_Data!B6566,"mmm-yy")</f>
        <v>May-24</v>
      </c>
      <c r="G6566" t="str">
        <f>PROPER(Raw_Data!C6566&amp;". "&amp;Raw_Data!D6566)</f>
        <v>M. Thornbury</v>
      </c>
      <c r="H6566" t="str">
        <f>IF(OR(Raw_Data!E6566="M",Raw_Data!E6566="Male"),"Male",IF(OR(Raw_Data!E6566="F",Raw_Data!E6566="Female"),"Female","Not Confirmed"))</f>
        <v>Male</v>
      </c>
      <c r="I6566">
        <f>Raw_Data!F6566</f>
        <v>31</v>
      </c>
      <c r="J6566" t="str">
        <f>FLOOR(Raw_Data!F6566,10)&amp;"-"&amp;FLOOR(Raw_Data!F6566,10)+9</f>
        <v>30-39</v>
      </c>
      <c r="K6566" t="str">
        <f>Raw_Data!G6566</f>
        <v>African American</v>
      </c>
      <c r="L6566" t="str">
        <f>Raw_Data!H6566</f>
        <v>None</v>
      </c>
      <c r="M6566" t="str">
        <f>IF(Raw_Data!I6566=TRUE,"Admitted","Not Admitted")</f>
        <v>Not Admitted</v>
      </c>
      <c r="N6566" t="str">
        <f>IF(Raw_Data!J6566="","Not Rated",Raw_Data!J6566)</f>
        <v>Not Rated</v>
      </c>
      <c r="O6566">
        <f>Raw_Data!K6566</f>
        <v>21</v>
      </c>
      <c r="P6566" t="str">
        <f>IF(Raw_Data!K6566&lt;=30,"Within Time","Delayed")</f>
        <v>Within Time</v>
      </c>
    </row>
    <row r="6567" spans="1:16" x14ac:dyDescent="0.35">
      <c r="A6567" t="str">
        <f>Raw_Data!A6567</f>
        <v>270-92-1725</v>
      </c>
      <c r="B6567" s="2">
        <f>Raw_Data!B6567</f>
        <v>45427.124305555553</v>
      </c>
      <c r="C6567">
        <f>HOUR(Raw_Data!B6567)</f>
        <v>2</v>
      </c>
      <c r="D6567" t="str">
        <f>TEXT(Raw_Data!B6567,"mmm")</f>
        <v>May</v>
      </c>
      <c r="E6567">
        <f>YEAR(Raw_Data!B6567)</f>
        <v>2024</v>
      </c>
      <c r="F6567" t="str">
        <f>TEXT(Raw_Data!B6567,"mmm-yy")</f>
        <v>May-24</v>
      </c>
      <c r="G6567" t="str">
        <f>PROPER(Raw_Data!C6567&amp;". "&amp;Raw_Data!D6567)</f>
        <v>U. Middleditch</v>
      </c>
      <c r="H6567" t="str">
        <f>IF(OR(Raw_Data!E6567="M",Raw_Data!E6567="Male"),"Male",IF(OR(Raw_Data!E6567="F",Raw_Data!E6567="Female"),"Female","Not Confirmed"))</f>
        <v>Female</v>
      </c>
      <c r="I6567">
        <f>Raw_Data!F6567</f>
        <v>43</v>
      </c>
      <c r="J6567" t="str">
        <f>FLOOR(Raw_Data!F6567,10)&amp;"-"&amp;FLOOR(Raw_Data!F6567,10)+9</f>
        <v>40-49</v>
      </c>
      <c r="K6567" t="str">
        <f>Raw_Data!G6567</f>
        <v>Unknown</v>
      </c>
      <c r="L6567" t="str">
        <f>Raw_Data!H6567</f>
        <v>None</v>
      </c>
      <c r="M6567" t="str">
        <f>IF(Raw_Data!I6567=TRUE,"Admitted","Not Admitted")</f>
        <v>Admitted</v>
      </c>
      <c r="N6567" t="str">
        <f>IF(Raw_Data!J6567="","Not Rated",Raw_Data!J6567)</f>
        <v>Not Rated</v>
      </c>
      <c r="O6567">
        <f>Raw_Data!K6567</f>
        <v>42</v>
      </c>
      <c r="P6567" t="str">
        <f>IF(Raw_Data!K6567&lt;=30,"Within Time","Delayed")</f>
        <v>Delayed</v>
      </c>
    </row>
    <row r="6568" spans="1:16" x14ac:dyDescent="0.35">
      <c r="A6568" t="str">
        <f>Raw_Data!A6568</f>
        <v>736-11-8107</v>
      </c>
      <c r="B6568" s="2">
        <f>Raw_Data!B6568</f>
        <v>45427.22152777778</v>
      </c>
      <c r="C6568">
        <f>HOUR(Raw_Data!B6568)</f>
        <v>5</v>
      </c>
      <c r="D6568" t="str">
        <f>TEXT(Raw_Data!B6568,"mmm")</f>
        <v>May</v>
      </c>
      <c r="E6568">
        <f>YEAR(Raw_Data!B6568)</f>
        <v>2024</v>
      </c>
      <c r="F6568" t="str">
        <f>TEXT(Raw_Data!B6568,"mmm-yy")</f>
        <v>May-24</v>
      </c>
      <c r="G6568" t="str">
        <f>PROPER(Raw_Data!C6568&amp;". "&amp;Raw_Data!D6568)</f>
        <v>D. Dunmore</v>
      </c>
      <c r="H6568" t="str">
        <f>IF(OR(Raw_Data!E6568="M",Raw_Data!E6568="Male"),"Male",IF(OR(Raw_Data!E6568="F",Raw_Data!E6568="Female"),"Female","Not Confirmed"))</f>
        <v>Male</v>
      </c>
      <c r="I6568">
        <f>Raw_Data!F6568</f>
        <v>14</v>
      </c>
      <c r="J6568" t="str">
        <f>FLOOR(Raw_Data!F6568,10)&amp;"-"&amp;FLOOR(Raw_Data!F6568,10)+9</f>
        <v>10-19</v>
      </c>
      <c r="K6568" t="str">
        <f>Raw_Data!G6568</f>
        <v>Asian</v>
      </c>
      <c r="L6568" t="str">
        <f>Raw_Data!H6568</f>
        <v>None</v>
      </c>
      <c r="M6568" t="str">
        <f>IF(Raw_Data!I6568=TRUE,"Admitted","Not Admitted")</f>
        <v>Admitted</v>
      </c>
      <c r="N6568">
        <f>IF(Raw_Data!J6568="","Not Rated",Raw_Data!J6568)</f>
        <v>3</v>
      </c>
      <c r="O6568">
        <f>Raw_Data!K6568</f>
        <v>14</v>
      </c>
      <c r="P6568" t="str">
        <f>IF(Raw_Data!K6568&lt;=30,"Within Time","Delayed")</f>
        <v>Within Time</v>
      </c>
    </row>
    <row r="6569" spans="1:16" x14ac:dyDescent="0.35">
      <c r="A6569" t="str">
        <f>Raw_Data!A6569</f>
        <v>837-87-6531</v>
      </c>
      <c r="B6569" s="2">
        <f>Raw_Data!B6569</f>
        <v>45427.413888888892</v>
      </c>
      <c r="C6569">
        <f>HOUR(Raw_Data!B6569)</f>
        <v>9</v>
      </c>
      <c r="D6569" t="str">
        <f>TEXT(Raw_Data!B6569,"mmm")</f>
        <v>May</v>
      </c>
      <c r="E6569">
        <f>YEAR(Raw_Data!B6569)</f>
        <v>2024</v>
      </c>
      <c r="F6569" t="str">
        <f>TEXT(Raw_Data!B6569,"mmm-yy")</f>
        <v>May-24</v>
      </c>
      <c r="G6569" t="str">
        <f>PROPER(Raw_Data!C6569&amp;". "&amp;Raw_Data!D6569)</f>
        <v>B. Titcombe</v>
      </c>
      <c r="H6569" t="str">
        <f>IF(OR(Raw_Data!E6569="M",Raw_Data!E6569="Male"),"Male",IF(OR(Raw_Data!E6569="F",Raw_Data!E6569="Female"),"Female","Not Confirmed"))</f>
        <v>Male</v>
      </c>
      <c r="I6569">
        <f>Raw_Data!F6569</f>
        <v>74</v>
      </c>
      <c r="J6569" t="str">
        <f>FLOOR(Raw_Data!F6569,10)&amp;"-"&amp;FLOOR(Raw_Data!F6569,10)+9</f>
        <v>70-79</v>
      </c>
      <c r="K6569" t="str">
        <f>Raw_Data!G6569</f>
        <v>African American</v>
      </c>
      <c r="L6569" t="str">
        <f>Raw_Data!H6569</f>
        <v>None</v>
      </c>
      <c r="M6569" t="str">
        <f>IF(Raw_Data!I6569=TRUE,"Admitted","Not Admitted")</f>
        <v>Not Admitted</v>
      </c>
      <c r="N6569" t="str">
        <f>IF(Raw_Data!J6569="","Not Rated",Raw_Data!J6569)</f>
        <v>Not Rated</v>
      </c>
      <c r="O6569">
        <f>Raw_Data!K6569</f>
        <v>11</v>
      </c>
      <c r="P6569" t="str">
        <f>IF(Raw_Data!K6569&lt;=30,"Within Time","Delayed")</f>
        <v>Within Time</v>
      </c>
    </row>
    <row r="6570" spans="1:16" x14ac:dyDescent="0.35">
      <c r="A6570" t="str">
        <f>Raw_Data!A6570</f>
        <v>579-13-8214</v>
      </c>
      <c r="B6570" s="2">
        <f>Raw_Data!B6570</f>
        <v>45427.448611111111</v>
      </c>
      <c r="C6570">
        <f>HOUR(Raw_Data!B6570)</f>
        <v>10</v>
      </c>
      <c r="D6570" t="str">
        <f>TEXT(Raw_Data!B6570,"mmm")</f>
        <v>May</v>
      </c>
      <c r="E6570">
        <f>YEAR(Raw_Data!B6570)</f>
        <v>2024</v>
      </c>
      <c r="F6570" t="str">
        <f>TEXT(Raw_Data!B6570,"mmm-yy")</f>
        <v>May-24</v>
      </c>
      <c r="G6570" t="str">
        <f>PROPER(Raw_Data!C6570&amp;". "&amp;Raw_Data!D6570)</f>
        <v>E. Loxley</v>
      </c>
      <c r="H6570" t="str">
        <f>IF(OR(Raw_Data!E6570="M",Raw_Data!E6570="Male"),"Male",IF(OR(Raw_Data!E6570="F",Raw_Data!E6570="Female"),"Female","Not Confirmed"))</f>
        <v>Female</v>
      </c>
      <c r="I6570">
        <f>Raw_Data!F6570</f>
        <v>47</v>
      </c>
      <c r="J6570" t="str">
        <f>FLOOR(Raw_Data!F6570,10)&amp;"-"&amp;FLOOR(Raw_Data!F6570,10)+9</f>
        <v>40-49</v>
      </c>
      <c r="K6570" t="str">
        <f>Raw_Data!G6570</f>
        <v>Declined to Identify</v>
      </c>
      <c r="L6570" t="str">
        <f>Raw_Data!H6570</f>
        <v>Physiotherapy</v>
      </c>
      <c r="M6570" t="str">
        <f>IF(Raw_Data!I6570=TRUE,"Admitted","Not Admitted")</f>
        <v>Admitted</v>
      </c>
      <c r="N6570" t="str">
        <f>IF(Raw_Data!J6570="","Not Rated",Raw_Data!J6570)</f>
        <v>Not Rated</v>
      </c>
      <c r="O6570">
        <f>Raw_Data!K6570</f>
        <v>22</v>
      </c>
      <c r="P6570" t="str">
        <f>IF(Raw_Data!K6570&lt;=30,"Within Time","Delayed")</f>
        <v>Within Time</v>
      </c>
    </row>
    <row r="6571" spans="1:16" x14ac:dyDescent="0.35">
      <c r="A6571" t="str">
        <f>Raw_Data!A6571</f>
        <v>635-51-7088</v>
      </c>
      <c r="B6571" s="2">
        <f>Raw_Data!B6571</f>
        <v>45427.554166666669</v>
      </c>
      <c r="C6571">
        <f>HOUR(Raw_Data!B6571)</f>
        <v>13</v>
      </c>
      <c r="D6571" t="str">
        <f>TEXT(Raw_Data!B6571,"mmm")</f>
        <v>May</v>
      </c>
      <c r="E6571">
        <f>YEAR(Raw_Data!B6571)</f>
        <v>2024</v>
      </c>
      <c r="F6571" t="str">
        <f>TEXT(Raw_Data!B6571,"mmm-yy")</f>
        <v>May-24</v>
      </c>
      <c r="G6571" t="str">
        <f>PROPER(Raw_Data!C6571&amp;". "&amp;Raw_Data!D6571)</f>
        <v>U. Garfield</v>
      </c>
      <c r="H6571" t="str">
        <f>IF(OR(Raw_Data!E6571="M",Raw_Data!E6571="Male"),"Male",IF(OR(Raw_Data!E6571="F",Raw_Data!E6571="Female"),"Female","Not Confirmed"))</f>
        <v>Male</v>
      </c>
      <c r="I6571">
        <f>Raw_Data!F6571</f>
        <v>67</v>
      </c>
      <c r="J6571" t="str">
        <f>FLOOR(Raw_Data!F6571,10)&amp;"-"&amp;FLOOR(Raw_Data!F6571,10)+9</f>
        <v>60-69</v>
      </c>
      <c r="K6571" t="str">
        <f>Raw_Data!G6571</f>
        <v>Declined to Identify</v>
      </c>
      <c r="L6571" t="str">
        <f>Raw_Data!H6571</f>
        <v>Orthopedics</v>
      </c>
      <c r="M6571" t="str">
        <f>IF(Raw_Data!I6571=TRUE,"Admitted","Not Admitted")</f>
        <v>Not Admitted</v>
      </c>
      <c r="N6571" t="str">
        <f>IF(Raw_Data!J6571="","Not Rated",Raw_Data!J6571)</f>
        <v>Not Rated</v>
      </c>
      <c r="O6571">
        <f>Raw_Data!K6571</f>
        <v>48</v>
      </c>
      <c r="P6571" t="str">
        <f>IF(Raw_Data!K6571&lt;=30,"Within Time","Delayed")</f>
        <v>Delayed</v>
      </c>
    </row>
    <row r="6572" spans="1:16" x14ac:dyDescent="0.35">
      <c r="A6572" t="str">
        <f>Raw_Data!A6572</f>
        <v>243-21-1142</v>
      </c>
      <c r="B6572" s="2">
        <f>Raw_Data!B6572</f>
        <v>45427.658333333333</v>
      </c>
      <c r="C6572">
        <f>HOUR(Raw_Data!B6572)</f>
        <v>15</v>
      </c>
      <c r="D6572" t="str">
        <f>TEXT(Raw_Data!B6572,"mmm")</f>
        <v>May</v>
      </c>
      <c r="E6572">
        <f>YEAR(Raw_Data!B6572)</f>
        <v>2024</v>
      </c>
      <c r="F6572" t="str">
        <f>TEXT(Raw_Data!B6572,"mmm-yy")</f>
        <v>May-24</v>
      </c>
      <c r="G6572" t="str">
        <f>PROPER(Raw_Data!C6572&amp;". "&amp;Raw_Data!D6572)</f>
        <v>F. Inglewood</v>
      </c>
      <c r="H6572" t="str">
        <f>IF(OR(Raw_Data!E6572="M",Raw_Data!E6572="Male"),"Male",IF(OR(Raw_Data!E6572="F",Raw_Data!E6572="Female"),"Female","Not Confirmed"))</f>
        <v>Female</v>
      </c>
      <c r="I6572">
        <f>Raw_Data!F6572</f>
        <v>17</v>
      </c>
      <c r="J6572" t="str">
        <f>FLOOR(Raw_Data!F6572,10)&amp;"-"&amp;FLOOR(Raw_Data!F6572,10)+9</f>
        <v>10-19</v>
      </c>
      <c r="K6572" t="str">
        <f>Raw_Data!G6572</f>
        <v>African American</v>
      </c>
      <c r="L6572" t="str">
        <f>Raw_Data!H6572</f>
        <v>General Practice</v>
      </c>
      <c r="M6572" t="str">
        <f>IF(Raw_Data!I6572=TRUE,"Admitted","Not Admitted")</f>
        <v>Admitted</v>
      </c>
      <c r="N6572" t="str">
        <f>IF(Raw_Data!J6572="","Not Rated",Raw_Data!J6572)</f>
        <v>Not Rated</v>
      </c>
      <c r="O6572">
        <f>Raw_Data!K6572</f>
        <v>47</v>
      </c>
      <c r="P6572" t="str">
        <f>IF(Raw_Data!K6572&lt;=30,"Within Time","Delayed")</f>
        <v>Delayed</v>
      </c>
    </row>
    <row r="6573" spans="1:16" x14ac:dyDescent="0.35">
      <c r="A6573" t="str">
        <f>Raw_Data!A6573</f>
        <v>750-66-1827</v>
      </c>
      <c r="B6573" s="2">
        <f>Raw_Data!B6573</f>
        <v>45427.692361111112</v>
      </c>
      <c r="C6573">
        <f>HOUR(Raw_Data!B6573)</f>
        <v>16</v>
      </c>
      <c r="D6573" t="str">
        <f>TEXT(Raw_Data!B6573,"mmm")</f>
        <v>May</v>
      </c>
      <c r="E6573">
        <f>YEAR(Raw_Data!B6573)</f>
        <v>2024</v>
      </c>
      <c r="F6573" t="str">
        <f>TEXT(Raw_Data!B6573,"mmm-yy")</f>
        <v>May-24</v>
      </c>
      <c r="G6573" t="str">
        <f>PROPER(Raw_Data!C6573&amp;". "&amp;Raw_Data!D6573)</f>
        <v>R. Loxley</v>
      </c>
      <c r="H6573" t="str">
        <f>IF(OR(Raw_Data!E6573="M",Raw_Data!E6573="Male"),"Male",IF(OR(Raw_Data!E6573="F",Raw_Data!E6573="Female"),"Female","Not Confirmed"))</f>
        <v>Female</v>
      </c>
      <c r="I6573">
        <f>Raw_Data!F6573</f>
        <v>74</v>
      </c>
      <c r="J6573" t="str">
        <f>FLOOR(Raw_Data!F6573,10)&amp;"-"&amp;FLOOR(Raw_Data!F6573,10)+9</f>
        <v>70-79</v>
      </c>
      <c r="K6573" t="str">
        <f>Raw_Data!G6573</f>
        <v>Two or More Races</v>
      </c>
      <c r="L6573" t="str">
        <f>Raw_Data!H6573</f>
        <v>Gastroenterology</v>
      </c>
      <c r="M6573" t="str">
        <f>IF(Raw_Data!I6573=TRUE,"Admitted","Not Admitted")</f>
        <v>Admitted</v>
      </c>
      <c r="N6573" t="str">
        <f>IF(Raw_Data!J6573="","Not Rated",Raw_Data!J6573)</f>
        <v>Not Rated</v>
      </c>
      <c r="O6573">
        <f>Raw_Data!K6573</f>
        <v>23</v>
      </c>
      <c r="P6573" t="str">
        <f>IF(Raw_Data!K6573&lt;=30,"Within Time","Delayed")</f>
        <v>Within Time</v>
      </c>
    </row>
    <row r="6574" spans="1:16" x14ac:dyDescent="0.35">
      <c r="A6574" t="str">
        <f>Raw_Data!A6574</f>
        <v>306-34-1707</v>
      </c>
      <c r="B6574" s="2">
        <f>Raw_Data!B6574</f>
        <v>45427.866666666669</v>
      </c>
      <c r="C6574">
        <f>HOUR(Raw_Data!B6574)</f>
        <v>20</v>
      </c>
      <c r="D6574" t="str">
        <f>TEXT(Raw_Data!B6574,"mmm")</f>
        <v>May</v>
      </c>
      <c r="E6574">
        <f>YEAR(Raw_Data!B6574)</f>
        <v>2024</v>
      </c>
      <c r="F6574" t="str">
        <f>TEXT(Raw_Data!B6574,"mmm-yy")</f>
        <v>May-24</v>
      </c>
      <c r="G6574" t="str">
        <f>PROPER(Raw_Data!C6574&amp;". "&amp;Raw_Data!D6574)</f>
        <v>O. Titcombe</v>
      </c>
      <c r="H6574" t="str">
        <f>IF(OR(Raw_Data!E6574="M",Raw_Data!E6574="Male"),"Male",IF(OR(Raw_Data!E6574="F",Raw_Data!E6574="Female"),"Female","Not Confirmed"))</f>
        <v>Male</v>
      </c>
      <c r="I6574">
        <f>Raw_Data!F6574</f>
        <v>75</v>
      </c>
      <c r="J6574" t="str">
        <f>FLOOR(Raw_Data!F6574,10)&amp;"-"&amp;FLOOR(Raw_Data!F6574,10)+9</f>
        <v>70-79</v>
      </c>
      <c r="K6574" t="str">
        <f>Raw_Data!G6574</f>
        <v>Two or More Races</v>
      </c>
      <c r="L6574" t="str">
        <f>Raw_Data!H6574</f>
        <v>None</v>
      </c>
      <c r="M6574" t="str">
        <f>IF(Raw_Data!I6574=TRUE,"Admitted","Not Admitted")</f>
        <v>Admitted</v>
      </c>
      <c r="N6574" t="str">
        <f>IF(Raw_Data!J6574="","Not Rated",Raw_Data!J6574)</f>
        <v>Not Rated</v>
      </c>
      <c r="O6574">
        <f>Raw_Data!K6574</f>
        <v>39</v>
      </c>
      <c r="P6574" t="str">
        <f>IF(Raw_Data!K6574&lt;=30,"Within Time","Delayed")</f>
        <v>Delayed</v>
      </c>
    </row>
    <row r="6575" spans="1:16" x14ac:dyDescent="0.35">
      <c r="A6575" t="str">
        <f>Raw_Data!A6575</f>
        <v>879-62-6527</v>
      </c>
      <c r="B6575" s="2">
        <f>Raw_Data!B6575</f>
        <v>45427.99722222222</v>
      </c>
      <c r="C6575">
        <f>HOUR(Raw_Data!B6575)</f>
        <v>23</v>
      </c>
      <c r="D6575" t="str">
        <f>TEXT(Raw_Data!B6575,"mmm")</f>
        <v>May</v>
      </c>
      <c r="E6575">
        <f>YEAR(Raw_Data!B6575)</f>
        <v>2024</v>
      </c>
      <c r="F6575" t="str">
        <f>TEXT(Raw_Data!B6575,"mmm-yy")</f>
        <v>May-24</v>
      </c>
      <c r="G6575" t="str">
        <f>PROPER(Raw_Data!C6575&amp;". "&amp;Raw_Data!D6575)</f>
        <v>D. Aldridge</v>
      </c>
      <c r="H6575" t="str">
        <f>IF(OR(Raw_Data!E6575="M",Raw_Data!E6575="Male"),"Male",IF(OR(Raw_Data!E6575="F",Raw_Data!E6575="Female"),"Female","Not Confirmed"))</f>
        <v>Female</v>
      </c>
      <c r="I6575">
        <f>Raw_Data!F6575</f>
        <v>73</v>
      </c>
      <c r="J6575" t="str">
        <f>FLOOR(Raw_Data!F6575,10)&amp;"-"&amp;FLOOR(Raw_Data!F6575,10)+9</f>
        <v>70-79</v>
      </c>
      <c r="K6575" t="str">
        <f>Raw_Data!G6575</f>
        <v>Pacific Islander</v>
      </c>
      <c r="L6575" t="str">
        <f>Raw_Data!H6575</f>
        <v>None</v>
      </c>
      <c r="M6575" t="str">
        <f>IF(Raw_Data!I6575=TRUE,"Admitted","Not Admitted")</f>
        <v>Not Admitted</v>
      </c>
      <c r="N6575">
        <f>IF(Raw_Data!J6575="","Not Rated",Raw_Data!J6575)</f>
        <v>3</v>
      </c>
      <c r="O6575">
        <f>Raw_Data!K6575</f>
        <v>48</v>
      </c>
      <c r="P6575" t="str">
        <f>IF(Raw_Data!K6575&lt;=30,"Within Time","Delayed")</f>
        <v>Delayed</v>
      </c>
    </row>
    <row r="6576" spans="1:16" x14ac:dyDescent="0.35">
      <c r="A6576" t="str">
        <f>Raw_Data!A6576</f>
        <v>185-31-5475</v>
      </c>
      <c r="B6576" s="2">
        <f>Raw_Data!B6576</f>
        <v>45428.102083333331</v>
      </c>
      <c r="C6576">
        <f>HOUR(Raw_Data!B6576)</f>
        <v>2</v>
      </c>
      <c r="D6576" t="str">
        <f>TEXT(Raw_Data!B6576,"mmm")</f>
        <v>May</v>
      </c>
      <c r="E6576">
        <f>YEAR(Raw_Data!B6576)</f>
        <v>2024</v>
      </c>
      <c r="F6576" t="str">
        <f>TEXT(Raw_Data!B6576,"mmm-yy")</f>
        <v>May-24</v>
      </c>
      <c r="G6576" t="str">
        <f>PROPER(Raw_Data!C6576&amp;". "&amp;Raw_Data!D6576)</f>
        <v>R. Merriweather</v>
      </c>
      <c r="H6576" t="str">
        <f>IF(OR(Raw_Data!E6576="M",Raw_Data!E6576="Male"),"Male",IF(OR(Raw_Data!E6576="F",Raw_Data!E6576="Female"),"Female","Not Confirmed"))</f>
        <v>Male</v>
      </c>
      <c r="I6576">
        <f>Raw_Data!F6576</f>
        <v>39</v>
      </c>
      <c r="J6576" t="str">
        <f>FLOOR(Raw_Data!F6576,10)&amp;"-"&amp;FLOOR(Raw_Data!F6576,10)+9</f>
        <v>30-39</v>
      </c>
      <c r="K6576" t="str">
        <f>Raw_Data!G6576</f>
        <v>White</v>
      </c>
      <c r="L6576" t="str">
        <f>Raw_Data!H6576</f>
        <v>None</v>
      </c>
      <c r="M6576" t="str">
        <f>IF(Raw_Data!I6576=TRUE,"Admitted","Not Admitted")</f>
        <v>Admitted</v>
      </c>
      <c r="N6576" t="str">
        <f>IF(Raw_Data!J6576="","Not Rated",Raw_Data!J6576)</f>
        <v>Not Rated</v>
      </c>
      <c r="O6576">
        <f>Raw_Data!K6576</f>
        <v>34</v>
      </c>
      <c r="P6576" t="str">
        <f>IF(Raw_Data!K6576&lt;=30,"Within Time","Delayed")</f>
        <v>Delayed</v>
      </c>
    </row>
    <row r="6577" spans="1:16" x14ac:dyDescent="0.35">
      <c r="A6577" t="str">
        <f>Raw_Data!A6577</f>
        <v>872-83-3409</v>
      </c>
      <c r="B6577" s="2">
        <f>Raw_Data!B6577</f>
        <v>45428.588888888888</v>
      </c>
      <c r="C6577">
        <f>HOUR(Raw_Data!B6577)</f>
        <v>14</v>
      </c>
      <c r="D6577" t="str">
        <f>TEXT(Raw_Data!B6577,"mmm")</f>
        <v>May</v>
      </c>
      <c r="E6577">
        <f>YEAR(Raw_Data!B6577)</f>
        <v>2024</v>
      </c>
      <c r="F6577" t="str">
        <f>TEXT(Raw_Data!B6577,"mmm-yy")</f>
        <v>May-24</v>
      </c>
      <c r="G6577" t="str">
        <f>PROPER(Raw_Data!C6577&amp;". "&amp;Raw_Data!D6577)</f>
        <v>X. Rowntree</v>
      </c>
      <c r="H6577" t="str">
        <f>IF(OR(Raw_Data!E6577="M",Raw_Data!E6577="Male"),"Male",IF(OR(Raw_Data!E6577="F",Raw_Data!E6577="Female"),"Female","Not Confirmed"))</f>
        <v>Male</v>
      </c>
      <c r="I6577">
        <f>Raw_Data!F6577</f>
        <v>15</v>
      </c>
      <c r="J6577" t="str">
        <f>FLOOR(Raw_Data!F6577,10)&amp;"-"&amp;FLOOR(Raw_Data!F6577,10)+9</f>
        <v>10-19</v>
      </c>
      <c r="K6577" t="str">
        <f>Raw_Data!G6577</f>
        <v>Declined to Identify</v>
      </c>
      <c r="L6577" t="str">
        <f>Raw_Data!H6577</f>
        <v>Physiotherapy</v>
      </c>
      <c r="M6577" t="str">
        <f>IF(Raw_Data!I6577=TRUE,"Admitted","Not Admitted")</f>
        <v>Admitted</v>
      </c>
      <c r="N6577" t="str">
        <f>IF(Raw_Data!J6577="","Not Rated",Raw_Data!J6577)</f>
        <v>Not Rated</v>
      </c>
      <c r="O6577">
        <f>Raw_Data!K6577</f>
        <v>29</v>
      </c>
      <c r="P6577" t="str">
        <f>IF(Raw_Data!K6577&lt;=30,"Within Time","Delayed")</f>
        <v>Within Time</v>
      </c>
    </row>
    <row r="6578" spans="1:16" x14ac:dyDescent="0.35">
      <c r="A6578" t="str">
        <f>Raw_Data!A6578</f>
        <v>139-59-5520</v>
      </c>
      <c r="B6578" s="2">
        <f>Raw_Data!B6578</f>
        <v>45428.589583333327</v>
      </c>
      <c r="C6578">
        <f>HOUR(Raw_Data!B6578)</f>
        <v>14</v>
      </c>
      <c r="D6578" t="str">
        <f>TEXT(Raw_Data!B6578,"mmm")</f>
        <v>May</v>
      </c>
      <c r="E6578">
        <f>YEAR(Raw_Data!B6578)</f>
        <v>2024</v>
      </c>
      <c r="F6578" t="str">
        <f>TEXT(Raw_Data!B6578,"mmm-yy")</f>
        <v>May-24</v>
      </c>
      <c r="G6578" t="str">
        <f>PROPER(Raw_Data!C6578&amp;". "&amp;Raw_Data!D6578)</f>
        <v>V. Quickfall</v>
      </c>
      <c r="H6578" t="str">
        <f>IF(OR(Raw_Data!E6578="M",Raw_Data!E6578="Male"),"Male",IF(OR(Raw_Data!E6578="F",Raw_Data!E6578="Female"),"Female","Not Confirmed"))</f>
        <v>Male</v>
      </c>
      <c r="I6578">
        <f>Raw_Data!F6578</f>
        <v>1</v>
      </c>
      <c r="J6578" t="str">
        <f>FLOOR(Raw_Data!F6578,10)&amp;"-"&amp;FLOOR(Raw_Data!F6578,10)+9</f>
        <v>0-9</v>
      </c>
      <c r="K6578" t="str">
        <f>Raw_Data!G6578</f>
        <v>African American</v>
      </c>
      <c r="L6578" t="str">
        <f>Raw_Data!H6578</f>
        <v>None</v>
      </c>
      <c r="M6578" t="str">
        <f>IF(Raw_Data!I6578=TRUE,"Admitted","Not Admitted")</f>
        <v>Not Admitted</v>
      </c>
      <c r="N6578">
        <f>IF(Raw_Data!J6578="","Not Rated",Raw_Data!J6578)</f>
        <v>5</v>
      </c>
      <c r="O6578">
        <f>Raw_Data!K6578</f>
        <v>57</v>
      </c>
      <c r="P6578" t="str">
        <f>IF(Raw_Data!K6578&lt;=30,"Within Time","Delayed")</f>
        <v>Delayed</v>
      </c>
    </row>
    <row r="6579" spans="1:16" x14ac:dyDescent="0.35">
      <c r="A6579" t="str">
        <f>Raw_Data!A6579</f>
        <v>310-33-8408</v>
      </c>
      <c r="B6579" s="2">
        <f>Raw_Data!B6579</f>
        <v>45428.59097222222</v>
      </c>
      <c r="C6579">
        <f>HOUR(Raw_Data!B6579)</f>
        <v>14</v>
      </c>
      <c r="D6579" t="str">
        <f>TEXT(Raw_Data!B6579,"mmm")</f>
        <v>May</v>
      </c>
      <c r="E6579">
        <f>YEAR(Raw_Data!B6579)</f>
        <v>2024</v>
      </c>
      <c r="F6579" t="str">
        <f>TEXT(Raw_Data!B6579,"mmm-yy")</f>
        <v>May-24</v>
      </c>
      <c r="G6579" t="str">
        <f>PROPER(Raw_Data!C6579&amp;". "&amp;Raw_Data!D6579)</f>
        <v>D. Bracegirdle</v>
      </c>
      <c r="H6579" t="str">
        <f>IF(OR(Raw_Data!E6579="M",Raw_Data!E6579="Male"),"Male",IF(OR(Raw_Data!E6579="F",Raw_Data!E6579="Female"),"Female","Not Confirmed"))</f>
        <v>Male</v>
      </c>
      <c r="I6579">
        <f>Raw_Data!F6579</f>
        <v>29</v>
      </c>
      <c r="J6579" t="str">
        <f>FLOOR(Raw_Data!F6579,10)&amp;"-"&amp;FLOOR(Raw_Data!F6579,10)+9</f>
        <v>20-29</v>
      </c>
      <c r="K6579" t="str">
        <f>Raw_Data!G6579</f>
        <v>Pacific Islander</v>
      </c>
      <c r="L6579" t="str">
        <f>Raw_Data!H6579</f>
        <v>None</v>
      </c>
      <c r="M6579" t="str">
        <f>IF(Raw_Data!I6579=TRUE,"Admitted","Not Admitted")</f>
        <v>Admitted</v>
      </c>
      <c r="N6579" t="str">
        <f>IF(Raw_Data!J6579="","Not Rated",Raw_Data!J6579)</f>
        <v>Not Rated</v>
      </c>
      <c r="O6579">
        <f>Raw_Data!K6579</f>
        <v>48</v>
      </c>
      <c r="P6579" t="str">
        <f>IF(Raw_Data!K6579&lt;=30,"Within Time","Delayed")</f>
        <v>Delayed</v>
      </c>
    </row>
    <row r="6580" spans="1:16" x14ac:dyDescent="0.35">
      <c r="A6580" t="str">
        <f>Raw_Data!A6580</f>
        <v>843-87-1427</v>
      </c>
      <c r="B6580" s="2">
        <f>Raw_Data!B6580</f>
        <v>45428.609027777777</v>
      </c>
      <c r="C6580">
        <f>HOUR(Raw_Data!B6580)</f>
        <v>14</v>
      </c>
      <c r="D6580" t="str">
        <f>TEXT(Raw_Data!B6580,"mmm")</f>
        <v>May</v>
      </c>
      <c r="E6580">
        <f>YEAR(Raw_Data!B6580)</f>
        <v>2024</v>
      </c>
      <c r="F6580" t="str">
        <f>TEXT(Raw_Data!B6580,"mmm-yy")</f>
        <v>May-24</v>
      </c>
      <c r="G6580" t="str">
        <f>PROPER(Raw_Data!C6580&amp;". "&amp;Raw_Data!D6580)</f>
        <v>J. Featherstone</v>
      </c>
      <c r="H6580" t="str">
        <f>IF(OR(Raw_Data!E6580="M",Raw_Data!E6580="Male"),"Male",IF(OR(Raw_Data!E6580="F",Raw_Data!E6580="Female"),"Female","Not Confirmed"))</f>
        <v>Female</v>
      </c>
      <c r="I6580">
        <f>Raw_Data!F6580</f>
        <v>10</v>
      </c>
      <c r="J6580" t="str">
        <f>FLOOR(Raw_Data!F6580,10)&amp;"-"&amp;FLOOR(Raw_Data!F6580,10)+9</f>
        <v>10-19</v>
      </c>
      <c r="K6580" t="str">
        <f>Raw_Data!G6580</f>
        <v>African American</v>
      </c>
      <c r="L6580" t="str">
        <f>Raw_Data!H6580</f>
        <v>General Practice</v>
      </c>
      <c r="M6580" t="str">
        <f>IF(Raw_Data!I6580=TRUE,"Admitted","Not Admitted")</f>
        <v>Not Admitted</v>
      </c>
      <c r="N6580" t="str">
        <f>IF(Raw_Data!J6580="","Not Rated",Raw_Data!J6580)</f>
        <v>Not Rated</v>
      </c>
      <c r="O6580">
        <f>Raw_Data!K6580</f>
        <v>32</v>
      </c>
      <c r="P6580" t="str">
        <f>IF(Raw_Data!K6580&lt;=30,"Within Time","Delayed")</f>
        <v>Delayed</v>
      </c>
    </row>
    <row r="6581" spans="1:16" x14ac:dyDescent="0.35">
      <c r="A6581" t="str">
        <f>Raw_Data!A6581</f>
        <v>825-52-1432</v>
      </c>
      <c r="B6581" s="2">
        <f>Raw_Data!B6581</f>
        <v>45428.633333333331</v>
      </c>
      <c r="C6581">
        <f>HOUR(Raw_Data!B6581)</f>
        <v>15</v>
      </c>
      <c r="D6581" t="str">
        <f>TEXT(Raw_Data!B6581,"mmm")</f>
        <v>May</v>
      </c>
      <c r="E6581">
        <f>YEAR(Raw_Data!B6581)</f>
        <v>2024</v>
      </c>
      <c r="F6581" t="str">
        <f>TEXT(Raw_Data!B6581,"mmm-yy")</f>
        <v>May-24</v>
      </c>
      <c r="G6581" t="str">
        <f>PROPER(Raw_Data!C6581&amp;". "&amp;Raw_Data!D6581)</f>
        <v>K. Merriweather</v>
      </c>
      <c r="H6581" t="str">
        <f>IF(OR(Raw_Data!E6581="M",Raw_Data!E6581="Male"),"Male",IF(OR(Raw_Data!E6581="F",Raw_Data!E6581="Female"),"Female","Not Confirmed"))</f>
        <v>Female</v>
      </c>
      <c r="I6581">
        <f>Raw_Data!F6581</f>
        <v>58</v>
      </c>
      <c r="J6581" t="str">
        <f>FLOOR(Raw_Data!F6581,10)&amp;"-"&amp;FLOOR(Raw_Data!F6581,10)+9</f>
        <v>50-59</v>
      </c>
      <c r="K6581" t="str">
        <f>Raw_Data!G6581</f>
        <v>White</v>
      </c>
      <c r="L6581" t="str">
        <f>Raw_Data!H6581</f>
        <v>Gastroenterology</v>
      </c>
      <c r="M6581" t="str">
        <f>IF(Raw_Data!I6581=TRUE,"Admitted","Not Admitted")</f>
        <v>Admitted</v>
      </c>
      <c r="N6581" t="str">
        <f>IF(Raw_Data!J6581="","Not Rated",Raw_Data!J6581)</f>
        <v>Not Rated</v>
      </c>
      <c r="O6581">
        <f>Raw_Data!K6581</f>
        <v>55</v>
      </c>
      <c r="P6581" t="str">
        <f>IF(Raw_Data!K6581&lt;=30,"Within Time","Delayed")</f>
        <v>Delayed</v>
      </c>
    </row>
    <row r="6582" spans="1:16" x14ac:dyDescent="0.35">
      <c r="A6582" t="str">
        <f>Raw_Data!A6582</f>
        <v>252-54-5735</v>
      </c>
      <c r="B6582" s="2">
        <f>Raw_Data!B6582</f>
        <v>45428.672222222223</v>
      </c>
      <c r="C6582">
        <f>HOUR(Raw_Data!B6582)</f>
        <v>16</v>
      </c>
      <c r="D6582" t="str">
        <f>TEXT(Raw_Data!B6582,"mmm")</f>
        <v>May</v>
      </c>
      <c r="E6582">
        <f>YEAR(Raw_Data!B6582)</f>
        <v>2024</v>
      </c>
      <c r="F6582" t="str">
        <f>TEXT(Raw_Data!B6582,"mmm-yy")</f>
        <v>May-24</v>
      </c>
      <c r="G6582" t="str">
        <f>PROPER(Raw_Data!C6582&amp;". "&amp;Raw_Data!D6582)</f>
        <v>P. Fairbairn</v>
      </c>
      <c r="H6582" t="str">
        <f>IF(OR(Raw_Data!E6582="M",Raw_Data!E6582="Male"),"Male",IF(OR(Raw_Data!E6582="F",Raw_Data!E6582="Female"),"Female","Not Confirmed"))</f>
        <v>Female</v>
      </c>
      <c r="I6582">
        <f>Raw_Data!F6582</f>
        <v>30</v>
      </c>
      <c r="J6582" t="str">
        <f>FLOOR(Raw_Data!F6582,10)&amp;"-"&amp;FLOOR(Raw_Data!F6582,10)+9</f>
        <v>30-39</v>
      </c>
      <c r="K6582" t="str">
        <f>Raw_Data!G6582</f>
        <v>Declined to Identify</v>
      </c>
      <c r="L6582" t="str">
        <f>Raw_Data!H6582</f>
        <v>General Practice</v>
      </c>
      <c r="M6582" t="str">
        <f>IF(Raw_Data!I6582=TRUE,"Admitted","Not Admitted")</f>
        <v>Admitted</v>
      </c>
      <c r="N6582">
        <f>IF(Raw_Data!J6582="","Not Rated",Raw_Data!J6582)</f>
        <v>10</v>
      </c>
      <c r="O6582">
        <f>Raw_Data!K6582</f>
        <v>21</v>
      </c>
      <c r="P6582" t="str">
        <f>IF(Raw_Data!K6582&lt;=30,"Within Time","Delayed")</f>
        <v>Within Time</v>
      </c>
    </row>
    <row r="6583" spans="1:16" x14ac:dyDescent="0.35">
      <c r="A6583" t="str">
        <f>Raw_Data!A6583</f>
        <v>395-31-8492</v>
      </c>
      <c r="B6583" s="2">
        <f>Raw_Data!B6583</f>
        <v>45428.893750000003</v>
      </c>
      <c r="C6583">
        <f>HOUR(Raw_Data!B6583)</f>
        <v>21</v>
      </c>
      <c r="D6583" t="str">
        <f>TEXT(Raw_Data!B6583,"mmm")</f>
        <v>May</v>
      </c>
      <c r="E6583">
        <f>YEAR(Raw_Data!B6583)</f>
        <v>2024</v>
      </c>
      <c r="F6583" t="str">
        <f>TEXT(Raw_Data!B6583,"mmm-yy")</f>
        <v>May-24</v>
      </c>
      <c r="G6583" t="str">
        <f>PROPER(Raw_Data!C6583&amp;". "&amp;Raw_Data!D6583)</f>
        <v>X. Ainsworth</v>
      </c>
      <c r="H6583" t="str">
        <f>IF(OR(Raw_Data!E6583="M",Raw_Data!E6583="Male"),"Male",IF(OR(Raw_Data!E6583="F",Raw_Data!E6583="Female"),"Female","Not Confirmed"))</f>
        <v>Female</v>
      </c>
      <c r="I6583">
        <f>Raw_Data!F6583</f>
        <v>15</v>
      </c>
      <c r="J6583" t="str">
        <f>FLOOR(Raw_Data!F6583,10)&amp;"-"&amp;FLOOR(Raw_Data!F6583,10)+9</f>
        <v>10-19</v>
      </c>
      <c r="K6583" t="str">
        <f>Raw_Data!G6583</f>
        <v>Asian</v>
      </c>
      <c r="L6583" t="str">
        <f>Raw_Data!H6583</f>
        <v>None</v>
      </c>
      <c r="M6583" t="str">
        <f>IF(Raw_Data!I6583=TRUE,"Admitted","Not Admitted")</f>
        <v>Not Admitted</v>
      </c>
      <c r="N6583" t="str">
        <f>IF(Raw_Data!J6583="","Not Rated",Raw_Data!J6583)</f>
        <v>Not Rated</v>
      </c>
      <c r="O6583">
        <f>Raw_Data!K6583</f>
        <v>44</v>
      </c>
      <c r="P6583" t="str">
        <f>IF(Raw_Data!K6583&lt;=30,"Within Time","Delayed")</f>
        <v>Delayed</v>
      </c>
    </row>
    <row r="6584" spans="1:16" x14ac:dyDescent="0.35">
      <c r="A6584" t="str">
        <f>Raw_Data!A6584</f>
        <v>955-34-7370</v>
      </c>
      <c r="B6584" s="2">
        <f>Raw_Data!B6584</f>
        <v>45428.938888888893</v>
      </c>
      <c r="C6584">
        <f>HOUR(Raw_Data!B6584)</f>
        <v>22</v>
      </c>
      <c r="D6584" t="str">
        <f>TEXT(Raw_Data!B6584,"mmm")</f>
        <v>May</v>
      </c>
      <c r="E6584">
        <f>YEAR(Raw_Data!B6584)</f>
        <v>2024</v>
      </c>
      <c r="F6584" t="str">
        <f>TEXT(Raw_Data!B6584,"mmm-yy")</f>
        <v>May-24</v>
      </c>
      <c r="G6584" t="str">
        <f>PROPER(Raw_Data!C6584&amp;". "&amp;Raw_Data!D6584)</f>
        <v>Z. Goudie</v>
      </c>
      <c r="H6584" t="str">
        <f>IF(OR(Raw_Data!E6584="M",Raw_Data!E6584="Male"),"Male",IF(OR(Raw_Data!E6584="F",Raw_Data!E6584="Female"),"Female","Not Confirmed"))</f>
        <v>Female</v>
      </c>
      <c r="I6584">
        <f>Raw_Data!F6584</f>
        <v>39</v>
      </c>
      <c r="J6584" t="str">
        <f>FLOOR(Raw_Data!F6584,10)&amp;"-"&amp;FLOOR(Raw_Data!F6584,10)+9</f>
        <v>30-39</v>
      </c>
      <c r="K6584" t="str">
        <f>Raw_Data!G6584</f>
        <v>African American</v>
      </c>
      <c r="L6584" t="str">
        <f>Raw_Data!H6584</f>
        <v>None</v>
      </c>
      <c r="M6584" t="str">
        <f>IF(Raw_Data!I6584=TRUE,"Admitted","Not Admitted")</f>
        <v>Not Admitted</v>
      </c>
      <c r="N6584" t="str">
        <f>IF(Raw_Data!J6584="","Not Rated",Raw_Data!J6584)</f>
        <v>Not Rated</v>
      </c>
      <c r="O6584">
        <f>Raw_Data!K6584</f>
        <v>44</v>
      </c>
      <c r="P6584" t="str">
        <f>IF(Raw_Data!K6584&lt;=30,"Within Time","Delayed")</f>
        <v>Delayed</v>
      </c>
    </row>
    <row r="6585" spans="1:16" x14ac:dyDescent="0.35">
      <c r="A6585" t="str">
        <f>Raw_Data!A6585</f>
        <v>937-74-5290</v>
      </c>
      <c r="B6585" s="2">
        <f>Raw_Data!B6585</f>
        <v>45429.428472222222</v>
      </c>
      <c r="C6585">
        <f>HOUR(Raw_Data!B6585)</f>
        <v>10</v>
      </c>
      <c r="D6585" t="str">
        <f>TEXT(Raw_Data!B6585,"mmm")</f>
        <v>May</v>
      </c>
      <c r="E6585">
        <f>YEAR(Raw_Data!B6585)</f>
        <v>2024</v>
      </c>
      <c r="F6585" t="str">
        <f>TEXT(Raw_Data!B6585,"mmm-yy")</f>
        <v>May-24</v>
      </c>
      <c r="G6585" t="str">
        <f>PROPER(Raw_Data!C6585&amp;". "&amp;Raw_Data!D6585)</f>
        <v>X. Birtwhistle</v>
      </c>
      <c r="H6585" t="str">
        <f>IF(OR(Raw_Data!E6585="M",Raw_Data!E6585="Male"),"Male",IF(OR(Raw_Data!E6585="F",Raw_Data!E6585="Female"),"Female","Not Confirmed"))</f>
        <v>Male</v>
      </c>
      <c r="I6585">
        <f>Raw_Data!F6585</f>
        <v>32</v>
      </c>
      <c r="J6585" t="str">
        <f>FLOOR(Raw_Data!F6585,10)&amp;"-"&amp;FLOOR(Raw_Data!F6585,10)+9</f>
        <v>30-39</v>
      </c>
      <c r="K6585" t="str">
        <f>Raw_Data!G6585</f>
        <v>Declined to Identify</v>
      </c>
      <c r="L6585" t="str">
        <f>Raw_Data!H6585</f>
        <v>Orthopedics</v>
      </c>
      <c r="M6585" t="str">
        <f>IF(Raw_Data!I6585=TRUE,"Admitted","Not Admitted")</f>
        <v>Admitted</v>
      </c>
      <c r="N6585">
        <f>IF(Raw_Data!J6585="","Not Rated",Raw_Data!J6585)</f>
        <v>10</v>
      </c>
      <c r="O6585">
        <f>Raw_Data!K6585</f>
        <v>10</v>
      </c>
      <c r="P6585" t="str">
        <f>IF(Raw_Data!K6585&lt;=30,"Within Time","Delayed")</f>
        <v>Within Time</v>
      </c>
    </row>
    <row r="6586" spans="1:16" x14ac:dyDescent="0.35">
      <c r="A6586" t="str">
        <f>Raw_Data!A6586</f>
        <v>591-92-3811</v>
      </c>
      <c r="B6586" s="2">
        <f>Raw_Data!B6586</f>
        <v>45429.530555555553</v>
      </c>
      <c r="C6586">
        <f>HOUR(Raw_Data!B6586)</f>
        <v>12</v>
      </c>
      <c r="D6586" t="str">
        <f>TEXT(Raw_Data!B6586,"mmm")</f>
        <v>May</v>
      </c>
      <c r="E6586">
        <f>YEAR(Raw_Data!B6586)</f>
        <v>2024</v>
      </c>
      <c r="F6586" t="str">
        <f>TEXT(Raw_Data!B6586,"mmm-yy")</f>
        <v>May-24</v>
      </c>
      <c r="G6586" t="str">
        <f>PROPER(Raw_Data!C6586&amp;". "&amp;Raw_Data!D6586)</f>
        <v>R. Gwillim</v>
      </c>
      <c r="H6586" t="str">
        <f>IF(OR(Raw_Data!E6586="M",Raw_Data!E6586="Male"),"Male",IF(OR(Raw_Data!E6586="F",Raw_Data!E6586="Female"),"Female","Not Confirmed"))</f>
        <v>Female</v>
      </c>
      <c r="I6586">
        <f>Raw_Data!F6586</f>
        <v>3</v>
      </c>
      <c r="J6586" t="str">
        <f>FLOOR(Raw_Data!F6586,10)&amp;"-"&amp;FLOOR(Raw_Data!F6586,10)+9</f>
        <v>0-9</v>
      </c>
      <c r="K6586" t="str">
        <f>Raw_Data!G6586</f>
        <v>Unknown</v>
      </c>
      <c r="L6586" t="str">
        <f>Raw_Data!H6586</f>
        <v>General Practice</v>
      </c>
      <c r="M6586" t="str">
        <f>IF(Raw_Data!I6586=TRUE,"Admitted","Not Admitted")</f>
        <v>Not Admitted</v>
      </c>
      <c r="N6586" t="str">
        <f>IF(Raw_Data!J6586="","Not Rated",Raw_Data!J6586)</f>
        <v>Not Rated</v>
      </c>
      <c r="O6586">
        <f>Raw_Data!K6586</f>
        <v>21</v>
      </c>
      <c r="P6586" t="str">
        <f>IF(Raw_Data!K6586&lt;=30,"Within Time","Delayed")</f>
        <v>Within Time</v>
      </c>
    </row>
    <row r="6587" spans="1:16" x14ac:dyDescent="0.35">
      <c r="A6587" t="str">
        <f>Raw_Data!A6587</f>
        <v>318-17-8418</v>
      </c>
      <c r="B6587" s="2">
        <f>Raw_Data!B6587</f>
        <v>45429.564583333333</v>
      </c>
      <c r="C6587">
        <f>HOUR(Raw_Data!B6587)</f>
        <v>13</v>
      </c>
      <c r="D6587" t="str">
        <f>TEXT(Raw_Data!B6587,"mmm")</f>
        <v>May</v>
      </c>
      <c r="E6587">
        <f>YEAR(Raw_Data!B6587)</f>
        <v>2024</v>
      </c>
      <c r="F6587" t="str">
        <f>TEXT(Raw_Data!B6587,"mmm-yy")</f>
        <v>May-24</v>
      </c>
      <c r="G6587" t="str">
        <f>PROPER(Raw_Data!C6587&amp;". "&amp;Raw_Data!D6587)</f>
        <v>N. Northcote</v>
      </c>
      <c r="H6587" t="str">
        <f>IF(OR(Raw_Data!E6587="M",Raw_Data!E6587="Male"),"Male",IF(OR(Raw_Data!E6587="F",Raw_Data!E6587="Female"),"Female","Not Confirmed"))</f>
        <v>Female</v>
      </c>
      <c r="I6587">
        <f>Raw_Data!F6587</f>
        <v>59</v>
      </c>
      <c r="J6587" t="str">
        <f>FLOOR(Raw_Data!F6587,10)&amp;"-"&amp;FLOOR(Raw_Data!F6587,10)+9</f>
        <v>50-59</v>
      </c>
      <c r="K6587" t="str">
        <f>Raw_Data!G6587</f>
        <v>White</v>
      </c>
      <c r="L6587" t="str">
        <f>Raw_Data!H6587</f>
        <v>Cardiology</v>
      </c>
      <c r="M6587" t="str">
        <f>IF(Raw_Data!I6587=TRUE,"Admitted","Not Admitted")</f>
        <v>Not Admitted</v>
      </c>
      <c r="N6587">
        <f>IF(Raw_Data!J6587="","Not Rated",Raw_Data!J6587)</f>
        <v>8</v>
      </c>
      <c r="O6587">
        <f>Raw_Data!K6587</f>
        <v>51</v>
      </c>
      <c r="P6587" t="str">
        <f>IF(Raw_Data!K6587&lt;=30,"Within Time","Delayed")</f>
        <v>Delayed</v>
      </c>
    </row>
    <row r="6588" spans="1:16" x14ac:dyDescent="0.35">
      <c r="A6588" t="str">
        <f>Raw_Data!A6588</f>
        <v>705-76-8976</v>
      </c>
      <c r="B6588" s="2">
        <f>Raw_Data!B6588</f>
        <v>45429.568055555559</v>
      </c>
      <c r="C6588">
        <f>HOUR(Raw_Data!B6588)</f>
        <v>13</v>
      </c>
      <c r="D6588" t="str">
        <f>TEXT(Raw_Data!B6588,"mmm")</f>
        <v>May</v>
      </c>
      <c r="E6588">
        <f>YEAR(Raw_Data!B6588)</f>
        <v>2024</v>
      </c>
      <c r="F6588" t="str">
        <f>TEXT(Raw_Data!B6588,"mmm-yy")</f>
        <v>May-24</v>
      </c>
      <c r="G6588" t="str">
        <f>PROPER(Raw_Data!C6588&amp;". "&amp;Raw_Data!D6588)</f>
        <v>A. Goudie</v>
      </c>
      <c r="H6588" t="str">
        <f>IF(OR(Raw_Data!E6588="M",Raw_Data!E6588="Male"),"Male",IF(OR(Raw_Data!E6588="F",Raw_Data!E6588="Female"),"Female","Not Confirmed"))</f>
        <v>Male</v>
      </c>
      <c r="I6588">
        <f>Raw_Data!F6588</f>
        <v>55</v>
      </c>
      <c r="J6588" t="str">
        <f>FLOOR(Raw_Data!F6588,10)&amp;"-"&amp;FLOOR(Raw_Data!F6588,10)+9</f>
        <v>50-59</v>
      </c>
      <c r="K6588" t="str">
        <f>Raw_Data!G6588</f>
        <v>White</v>
      </c>
      <c r="L6588" t="str">
        <f>Raw_Data!H6588</f>
        <v>Physiotherapy</v>
      </c>
      <c r="M6588" t="str">
        <f>IF(Raw_Data!I6588=TRUE,"Admitted","Not Admitted")</f>
        <v>Not Admitted</v>
      </c>
      <c r="N6588" t="str">
        <f>IF(Raw_Data!J6588="","Not Rated",Raw_Data!J6588)</f>
        <v>Not Rated</v>
      </c>
      <c r="O6588">
        <f>Raw_Data!K6588</f>
        <v>24</v>
      </c>
      <c r="P6588" t="str">
        <f>IF(Raw_Data!K6588&lt;=30,"Within Time","Delayed")</f>
        <v>Within Time</v>
      </c>
    </row>
    <row r="6589" spans="1:16" x14ac:dyDescent="0.35">
      <c r="A6589" t="str">
        <f>Raw_Data!A6589</f>
        <v>619-57-3953</v>
      </c>
      <c r="B6589" s="2">
        <f>Raw_Data!B6589</f>
        <v>45429.574999999997</v>
      </c>
      <c r="C6589">
        <f>HOUR(Raw_Data!B6589)</f>
        <v>13</v>
      </c>
      <c r="D6589" t="str">
        <f>TEXT(Raw_Data!B6589,"mmm")</f>
        <v>May</v>
      </c>
      <c r="E6589">
        <f>YEAR(Raw_Data!B6589)</f>
        <v>2024</v>
      </c>
      <c r="F6589" t="str">
        <f>TEXT(Raw_Data!B6589,"mmm-yy")</f>
        <v>May-24</v>
      </c>
      <c r="G6589" t="str">
        <f>PROPER(Raw_Data!C6589&amp;". "&amp;Raw_Data!D6589)</f>
        <v>H. Perrat</v>
      </c>
      <c r="H6589" t="str">
        <f>IF(OR(Raw_Data!E6589="M",Raw_Data!E6589="Male"),"Male",IF(OR(Raw_Data!E6589="F",Raw_Data!E6589="Female"),"Female","Not Confirmed"))</f>
        <v>Female</v>
      </c>
      <c r="I6589">
        <f>Raw_Data!F6589</f>
        <v>38</v>
      </c>
      <c r="J6589" t="str">
        <f>FLOOR(Raw_Data!F6589,10)&amp;"-"&amp;FLOOR(Raw_Data!F6589,10)+9</f>
        <v>30-39</v>
      </c>
      <c r="K6589" t="str">
        <f>Raw_Data!G6589</f>
        <v>Declined to Identify</v>
      </c>
      <c r="L6589" t="str">
        <f>Raw_Data!H6589</f>
        <v>None</v>
      </c>
      <c r="M6589" t="str">
        <f>IF(Raw_Data!I6589=TRUE,"Admitted","Not Admitted")</f>
        <v>Admitted</v>
      </c>
      <c r="N6589" t="str">
        <f>IF(Raw_Data!J6589="","Not Rated",Raw_Data!J6589)</f>
        <v>Not Rated</v>
      </c>
      <c r="O6589">
        <f>Raw_Data!K6589</f>
        <v>27</v>
      </c>
      <c r="P6589" t="str">
        <f>IF(Raw_Data!K6589&lt;=30,"Within Time","Delayed")</f>
        <v>Within Time</v>
      </c>
    </row>
    <row r="6590" spans="1:16" x14ac:dyDescent="0.35">
      <c r="A6590" t="str">
        <f>Raw_Data!A6590</f>
        <v>900-98-1533</v>
      </c>
      <c r="B6590" s="2">
        <f>Raw_Data!B6590</f>
        <v>45429.59652777778</v>
      </c>
      <c r="C6590">
        <f>HOUR(Raw_Data!B6590)</f>
        <v>14</v>
      </c>
      <c r="D6590" t="str">
        <f>TEXT(Raw_Data!B6590,"mmm")</f>
        <v>May</v>
      </c>
      <c r="E6590">
        <f>YEAR(Raw_Data!B6590)</f>
        <v>2024</v>
      </c>
      <c r="F6590" t="str">
        <f>TEXT(Raw_Data!B6590,"mmm-yy")</f>
        <v>May-24</v>
      </c>
      <c r="G6590" t="str">
        <f>PROPER(Raw_Data!C6590&amp;". "&amp;Raw_Data!D6590)</f>
        <v>H. Gwillim</v>
      </c>
      <c r="H6590" t="str">
        <f>IF(OR(Raw_Data!E6590="M",Raw_Data!E6590="Male"),"Male",IF(OR(Raw_Data!E6590="F",Raw_Data!E6590="Female"),"Female","Not Confirmed"))</f>
        <v>Female</v>
      </c>
      <c r="I6590">
        <f>Raw_Data!F6590</f>
        <v>45</v>
      </c>
      <c r="J6590" t="str">
        <f>FLOOR(Raw_Data!F6590,10)&amp;"-"&amp;FLOOR(Raw_Data!F6590,10)+9</f>
        <v>40-49</v>
      </c>
      <c r="K6590" t="str">
        <f>Raw_Data!G6590</f>
        <v>African American</v>
      </c>
      <c r="L6590" t="str">
        <f>Raw_Data!H6590</f>
        <v>None</v>
      </c>
      <c r="M6590" t="str">
        <f>IF(Raw_Data!I6590=TRUE,"Admitted","Not Admitted")</f>
        <v>Admitted</v>
      </c>
      <c r="N6590" t="str">
        <f>IF(Raw_Data!J6590="","Not Rated",Raw_Data!J6590)</f>
        <v>Not Rated</v>
      </c>
      <c r="O6590">
        <f>Raw_Data!K6590</f>
        <v>32</v>
      </c>
      <c r="P6590" t="str">
        <f>IF(Raw_Data!K6590&lt;=30,"Within Time","Delayed")</f>
        <v>Delayed</v>
      </c>
    </row>
    <row r="6591" spans="1:16" x14ac:dyDescent="0.35">
      <c r="A6591" t="str">
        <f>Raw_Data!A6591</f>
        <v>266-82-4939</v>
      </c>
      <c r="B6591" s="2">
        <f>Raw_Data!B6591</f>
        <v>45429.654861111107</v>
      </c>
      <c r="C6591">
        <f>HOUR(Raw_Data!B6591)</f>
        <v>15</v>
      </c>
      <c r="D6591" t="str">
        <f>TEXT(Raw_Data!B6591,"mmm")</f>
        <v>May</v>
      </c>
      <c r="E6591">
        <f>YEAR(Raw_Data!B6591)</f>
        <v>2024</v>
      </c>
      <c r="F6591" t="str">
        <f>TEXT(Raw_Data!B6591,"mmm-yy")</f>
        <v>May-24</v>
      </c>
      <c r="G6591" t="str">
        <f>PROPER(Raw_Data!C6591&amp;". "&amp;Raw_Data!D6591)</f>
        <v>M. Dankworth</v>
      </c>
      <c r="H6591" t="str">
        <f>IF(OR(Raw_Data!E6591="M",Raw_Data!E6591="Male"),"Male",IF(OR(Raw_Data!E6591="F",Raw_Data!E6591="Female"),"Female","Not Confirmed"))</f>
        <v>Male</v>
      </c>
      <c r="I6591">
        <f>Raw_Data!F6591</f>
        <v>18</v>
      </c>
      <c r="J6591" t="str">
        <f>FLOOR(Raw_Data!F6591,10)&amp;"-"&amp;FLOOR(Raw_Data!F6591,10)+9</f>
        <v>10-19</v>
      </c>
      <c r="K6591" t="str">
        <f>Raw_Data!G6591</f>
        <v>Pacific Islander</v>
      </c>
      <c r="L6591" t="str">
        <f>Raw_Data!H6591</f>
        <v>General Practice</v>
      </c>
      <c r="M6591" t="str">
        <f>IF(Raw_Data!I6591=TRUE,"Admitted","Not Admitted")</f>
        <v>Admitted</v>
      </c>
      <c r="N6591" t="str">
        <f>IF(Raw_Data!J6591="","Not Rated",Raw_Data!J6591)</f>
        <v>Not Rated</v>
      </c>
      <c r="O6591">
        <f>Raw_Data!K6591</f>
        <v>32</v>
      </c>
      <c r="P6591" t="str">
        <f>IF(Raw_Data!K6591&lt;=30,"Within Time","Delayed")</f>
        <v>Delayed</v>
      </c>
    </row>
    <row r="6592" spans="1:16" x14ac:dyDescent="0.35">
      <c r="A6592" t="str">
        <f>Raw_Data!A6592</f>
        <v>813-72-4109</v>
      </c>
      <c r="B6592" s="2">
        <f>Raw_Data!B6592</f>
        <v>45429.65902777778</v>
      </c>
      <c r="C6592">
        <f>HOUR(Raw_Data!B6592)</f>
        <v>15</v>
      </c>
      <c r="D6592" t="str">
        <f>TEXT(Raw_Data!B6592,"mmm")</f>
        <v>May</v>
      </c>
      <c r="E6592">
        <f>YEAR(Raw_Data!B6592)</f>
        <v>2024</v>
      </c>
      <c r="F6592" t="str">
        <f>TEXT(Raw_Data!B6592,"mmm-yy")</f>
        <v>May-24</v>
      </c>
      <c r="G6592" t="str">
        <f>PROPER(Raw_Data!C6592&amp;". "&amp;Raw_Data!D6592)</f>
        <v>F. Featherstone</v>
      </c>
      <c r="H6592" t="str">
        <f>IF(OR(Raw_Data!E6592="M",Raw_Data!E6592="Male"),"Male",IF(OR(Raw_Data!E6592="F",Raw_Data!E6592="Female"),"Female","Not Confirmed"))</f>
        <v>Male</v>
      </c>
      <c r="I6592">
        <f>Raw_Data!F6592</f>
        <v>60</v>
      </c>
      <c r="J6592" t="str">
        <f>FLOOR(Raw_Data!F6592,10)&amp;"-"&amp;FLOOR(Raw_Data!F6592,10)+9</f>
        <v>60-69</v>
      </c>
      <c r="K6592" t="str">
        <f>Raw_Data!G6592</f>
        <v>African American</v>
      </c>
      <c r="L6592" t="str">
        <f>Raw_Data!H6592</f>
        <v>Orthopedics</v>
      </c>
      <c r="M6592" t="str">
        <f>IF(Raw_Data!I6592=TRUE,"Admitted","Not Admitted")</f>
        <v>Not Admitted</v>
      </c>
      <c r="N6592" t="str">
        <f>IF(Raw_Data!J6592="","Not Rated",Raw_Data!J6592)</f>
        <v>Not Rated</v>
      </c>
      <c r="O6592">
        <f>Raw_Data!K6592</f>
        <v>14</v>
      </c>
      <c r="P6592" t="str">
        <f>IF(Raw_Data!K6592&lt;=30,"Within Time","Delayed")</f>
        <v>Within Time</v>
      </c>
    </row>
    <row r="6593" spans="1:16" x14ac:dyDescent="0.35">
      <c r="A6593" t="str">
        <f>Raw_Data!A6593</f>
        <v>806-79-4941</v>
      </c>
      <c r="B6593" s="2">
        <f>Raw_Data!B6593</f>
        <v>45429.705555555563</v>
      </c>
      <c r="C6593">
        <f>HOUR(Raw_Data!B6593)</f>
        <v>16</v>
      </c>
      <c r="D6593" t="str">
        <f>TEXT(Raw_Data!B6593,"mmm")</f>
        <v>May</v>
      </c>
      <c r="E6593">
        <f>YEAR(Raw_Data!B6593)</f>
        <v>2024</v>
      </c>
      <c r="F6593" t="str">
        <f>TEXT(Raw_Data!B6593,"mmm-yy")</f>
        <v>May-24</v>
      </c>
      <c r="G6593" t="str">
        <f>PROPER(Raw_Data!C6593&amp;". "&amp;Raw_Data!D6593)</f>
        <v>F. Ashcombe</v>
      </c>
      <c r="H6593" t="str">
        <f>IF(OR(Raw_Data!E6593="M",Raw_Data!E6593="Male"),"Male",IF(OR(Raw_Data!E6593="F",Raw_Data!E6593="Female"),"Female","Not Confirmed"))</f>
        <v>Male</v>
      </c>
      <c r="I6593">
        <f>Raw_Data!F6593</f>
        <v>24</v>
      </c>
      <c r="J6593" t="str">
        <f>FLOOR(Raw_Data!F6593,10)&amp;"-"&amp;FLOOR(Raw_Data!F6593,10)+9</f>
        <v>20-29</v>
      </c>
      <c r="K6593" t="str">
        <f>Raw_Data!G6593</f>
        <v>Unknown</v>
      </c>
      <c r="L6593" t="str">
        <f>Raw_Data!H6593</f>
        <v>General Practice</v>
      </c>
      <c r="M6593" t="str">
        <f>IF(Raw_Data!I6593=TRUE,"Admitted","Not Admitted")</f>
        <v>Not Admitted</v>
      </c>
      <c r="N6593" t="str">
        <f>IF(Raw_Data!J6593="","Not Rated",Raw_Data!J6593)</f>
        <v>Not Rated</v>
      </c>
      <c r="O6593">
        <f>Raw_Data!K6593</f>
        <v>15</v>
      </c>
      <c r="P6593" t="str">
        <f>IF(Raw_Data!K6593&lt;=30,"Within Time","Delayed")</f>
        <v>Within Time</v>
      </c>
    </row>
    <row r="6594" spans="1:16" x14ac:dyDescent="0.35">
      <c r="A6594" t="str">
        <f>Raw_Data!A6594</f>
        <v>123-10-2521</v>
      </c>
      <c r="B6594" s="2">
        <f>Raw_Data!B6594</f>
        <v>45429.746527777781</v>
      </c>
      <c r="C6594">
        <f>HOUR(Raw_Data!B6594)</f>
        <v>17</v>
      </c>
      <c r="D6594" t="str">
        <f>TEXT(Raw_Data!B6594,"mmm")</f>
        <v>May</v>
      </c>
      <c r="E6594">
        <f>YEAR(Raw_Data!B6594)</f>
        <v>2024</v>
      </c>
      <c r="F6594" t="str">
        <f>TEXT(Raw_Data!B6594,"mmm-yy")</f>
        <v>May-24</v>
      </c>
      <c r="G6594" t="str">
        <f>PROPER(Raw_Data!C6594&amp;". "&amp;Raw_Data!D6594)</f>
        <v>R. Gwillim</v>
      </c>
      <c r="H6594" t="str">
        <f>IF(OR(Raw_Data!E6594="M",Raw_Data!E6594="Male"),"Male",IF(OR(Raw_Data!E6594="F",Raw_Data!E6594="Female"),"Female","Not Confirmed"))</f>
        <v>Female</v>
      </c>
      <c r="I6594">
        <f>Raw_Data!F6594</f>
        <v>14</v>
      </c>
      <c r="J6594" t="str">
        <f>FLOOR(Raw_Data!F6594,10)&amp;"-"&amp;FLOOR(Raw_Data!F6594,10)+9</f>
        <v>10-19</v>
      </c>
      <c r="K6594" t="str">
        <f>Raw_Data!G6594</f>
        <v>White</v>
      </c>
      <c r="L6594" t="str">
        <f>Raw_Data!H6594</f>
        <v>None</v>
      </c>
      <c r="M6594" t="str">
        <f>IF(Raw_Data!I6594=TRUE,"Admitted","Not Admitted")</f>
        <v>Not Admitted</v>
      </c>
      <c r="N6594">
        <f>IF(Raw_Data!J6594="","Not Rated",Raw_Data!J6594)</f>
        <v>4</v>
      </c>
      <c r="O6594">
        <f>Raw_Data!K6594</f>
        <v>25</v>
      </c>
      <c r="P6594" t="str">
        <f>IF(Raw_Data!K6594&lt;=30,"Within Time","Delayed")</f>
        <v>Within Time</v>
      </c>
    </row>
    <row r="6595" spans="1:16" x14ac:dyDescent="0.35">
      <c r="A6595" t="str">
        <f>Raw_Data!A6595</f>
        <v>480-92-7405</v>
      </c>
      <c r="B6595" s="2">
        <f>Raw_Data!B6595</f>
        <v>45429.955555555563</v>
      </c>
      <c r="C6595">
        <f>HOUR(Raw_Data!B6595)</f>
        <v>22</v>
      </c>
      <c r="D6595" t="str">
        <f>TEXT(Raw_Data!B6595,"mmm")</f>
        <v>May</v>
      </c>
      <c r="E6595">
        <f>YEAR(Raw_Data!B6595)</f>
        <v>2024</v>
      </c>
      <c r="F6595" t="str">
        <f>TEXT(Raw_Data!B6595,"mmm-yy")</f>
        <v>May-24</v>
      </c>
      <c r="G6595" t="str">
        <f>PROPER(Raw_Data!C6595&amp;". "&amp;Raw_Data!D6595)</f>
        <v>D. Dankworth</v>
      </c>
      <c r="H6595" t="str">
        <f>IF(OR(Raw_Data!E6595="M",Raw_Data!E6595="Male"),"Male",IF(OR(Raw_Data!E6595="F",Raw_Data!E6595="Female"),"Female","Not Confirmed"))</f>
        <v>Male</v>
      </c>
      <c r="I6595">
        <f>Raw_Data!F6595</f>
        <v>78</v>
      </c>
      <c r="J6595" t="str">
        <f>FLOOR(Raw_Data!F6595,10)&amp;"-"&amp;FLOOR(Raw_Data!F6595,10)+9</f>
        <v>70-79</v>
      </c>
      <c r="K6595" t="str">
        <f>Raw_Data!G6595</f>
        <v>Unknown</v>
      </c>
      <c r="L6595" t="str">
        <f>Raw_Data!H6595</f>
        <v>None</v>
      </c>
      <c r="M6595" t="str">
        <f>IF(Raw_Data!I6595=TRUE,"Admitted","Not Admitted")</f>
        <v>Admitted</v>
      </c>
      <c r="N6595" t="str">
        <f>IF(Raw_Data!J6595="","Not Rated",Raw_Data!J6595)</f>
        <v>Not Rated</v>
      </c>
      <c r="O6595">
        <f>Raw_Data!K6595</f>
        <v>15</v>
      </c>
      <c r="P6595" t="str">
        <f>IF(Raw_Data!K6595&lt;=30,"Within Time","Delayed")</f>
        <v>Within Time</v>
      </c>
    </row>
    <row r="6596" spans="1:16" x14ac:dyDescent="0.35">
      <c r="A6596" t="str">
        <f>Raw_Data!A6596</f>
        <v>668-24-6925</v>
      </c>
      <c r="B6596" s="2">
        <f>Raw_Data!B6596</f>
        <v>45429.970138888893</v>
      </c>
      <c r="C6596">
        <f>HOUR(Raw_Data!B6596)</f>
        <v>23</v>
      </c>
      <c r="D6596" t="str">
        <f>TEXT(Raw_Data!B6596,"mmm")</f>
        <v>May</v>
      </c>
      <c r="E6596">
        <f>YEAR(Raw_Data!B6596)</f>
        <v>2024</v>
      </c>
      <c r="F6596" t="str">
        <f>TEXT(Raw_Data!B6596,"mmm-yy")</f>
        <v>May-24</v>
      </c>
      <c r="G6596" t="str">
        <f>PROPER(Raw_Data!C6596&amp;". "&amp;Raw_Data!D6596)</f>
        <v>R. Dunmore</v>
      </c>
      <c r="H6596" t="str">
        <f>IF(OR(Raw_Data!E6596="M",Raw_Data!E6596="Male"),"Male",IF(OR(Raw_Data!E6596="F",Raw_Data!E6596="Female"),"Female","Not Confirmed"))</f>
        <v>Female</v>
      </c>
      <c r="I6596">
        <f>Raw_Data!F6596</f>
        <v>67</v>
      </c>
      <c r="J6596" t="str">
        <f>FLOOR(Raw_Data!F6596,10)&amp;"-"&amp;FLOOR(Raw_Data!F6596,10)+9</f>
        <v>60-69</v>
      </c>
      <c r="K6596" t="str">
        <f>Raw_Data!G6596</f>
        <v>Two or More Races</v>
      </c>
      <c r="L6596" t="str">
        <f>Raw_Data!H6596</f>
        <v>None</v>
      </c>
      <c r="M6596" t="str">
        <f>IF(Raw_Data!I6596=TRUE,"Admitted","Not Admitted")</f>
        <v>Admitted</v>
      </c>
      <c r="N6596" t="str">
        <f>IF(Raw_Data!J6596="","Not Rated",Raw_Data!J6596)</f>
        <v>Not Rated</v>
      </c>
      <c r="O6596">
        <f>Raw_Data!K6596</f>
        <v>23</v>
      </c>
      <c r="P6596" t="str">
        <f>IF(Raw_Data!K6596&lt;=30,"Within Time","Delayed")</f>
        <v>Within Time</v>
      </c>
    </row>
    <row r="6597" spans="1:16" x14ac:dyDescent="0.35">
      <c r="A6597" t="str">
        <f>Raw_Data!A6597</f>
        <v>386-66-4948</v>
      </c>
      <c r="B6597" s="2">
        <f>Raw_Data!B6597</f>
        <v>45429.98541666667</v>
      </c>
      <c r="C6597">
        <f>HOUR(Raw_Data!B6597)</f>
        <v>23</v>
      </c>
      <c r="D6597" t="str">
        <f>TEXT(Raw_Data!B6597,"mmm")</f>
        <v>May</v>
      </c>
      <c r="E6597">
        <f>YEAR(Raw_Data!B6597)</f>
        <v>2024</v>
      </c>
      <c r="F6597" t="str">
        <f>TEXT(Raw_Data!B6597,"mmm-yy")</f>
        <v>May-24</v>
      </c>
      <c r="G6597" t="str">
        <f>PROPER(Raw_Data!C6597&amp;". "&amp;Raw_Data!D6597)</f>
        <v>X. Methuen</v>
      </c>
      <c r="H6597" t="str">
        <f>IF(OR(Raw_Data!E6597="M",Raw_Data!E6597="Male"),"Male",IF(OR(Raw_Data!E6597="F",Raw_Data!E6597="Female"),"Female","Not Confirmed"))</f>
        <v>Male</v>
      </c>
      <c r="I6597">
        <f>Raw_Data!F6597</f>
        <v>60</v>
      </c>
      <c r="J6597" t="str">
        <f>FLOOR(Raw_Data!F6597,10)&amp;"-"&amp;FLOOR(Raw_Data!F6597,10)+9</f>
        <v>60-69</v>
      </c>
      <c r="K6597" t="str">
        <f>Raw_Data!G6597</f>
        <v>Asian</v>
      </c>
      <c r="L6597" t="str">
        <f>Raw_Data!H6597</f>
        <v>General Practice</v>
      </c>
      <c r="M6597" t="str">
        <f>IF(Raw_Data!I6597=TRUE,"Admitted","Not Admitted")</f>
        <v>Not Admitted</v>
      </c>
      <c r="N6597" t="str">
        <f>IF(Raw_Data!J6597="","Not Rated",Raw_Data!J6597)</f>
        <v>Not Rated</v>
      </c>
      <c r="O6597">
        <f>Raw_Data!K6597</f>
        <v>55</v>
      </c>
      <c r="P6597" t="str">
        <f>IF(Raw_Data!K6597&lt;=30,"Within Time","Delayed")</f>
        <v>Delayed</v>
      </c>
    </row>
    <row r="6598" spans="1:16" x14ac:dyDescent="0.35">
      <c r="A6598" t="str">
        <f>Raw_Data!A6598</f>
        <v>705-65-8132</v>
      </c>
      <c r="B6598" s="2">
        <f>Raw_Data!B6598</f>
        <v>45430.030555555553</v>
      </c>
      <c r="C6598">
        <f>HOUR(Raw_Data!B6598)</f>
        <v>0</v>
      </c>
      <c r="D6598" t="str">
        <f>TEXT(Raw_Data!B6598,"mmm")</f>
        <v>May</v>
      </c>
      <c r="E6598">
        <f>YEAR(Raw_Data!B6598)</f>
        <v>2024</v>
      </c>
      <c r="F6598" t="str">
        <f>TEXT(Raw_Data!B6598,"mmm-yy")</f>
        <v>May-24</v>
      </c>
      <c r="G6598" t="str">
        <f>PROPER(Raw_Data!C6598&amp;". "&amp;Raw_Data!D6598)</f>
        <v>Z. Ellerby</v>
      </c>
      <c r="H6598" t="str">
        <f>IF(OR(Raw_Data!E6598="M",Raw_Data!E6598="Male"),"Male",IF(OR(Raw_Data!E6598="F",Raw_Data!E6598="Female"),"Female","Not Confirmed"))</f>
        <v>Female</v>
      </c>
      <c r="I6598">
        <f>Raw_Data!F6598</f>
        <v>31</v>
      </c>
      <c r="J6598" t="str">
        <f>FLOOR(Raw_Data!F6598,10)&amp;"-"&amp;FLOOR(Raw_Data!F6598,10)+9</f>
        <v>30-39</v>
      </c>
      <c r="K6598" t="str">
        <f>Raw_Data!G6598</f>
        <v>White</v>
      </c>
      <c r="L6598" t="str">
        <f>Raw_Data!H6598</f>
        <v>General Practice</v>
      </c>
      <c r="M6598" t="str">
        <f>IF(Raw_Data!I6598=TRUE,"Admitted","Not Admitted")</f>
        <v>Not Admitted</v>
      </c>
      <c r="N6598" t="str">
        <f>IF(Raw_Data!J6598="","Not Rated",Raw_Data!J6598)</f>
        <v>Not Rated</v>
      </c>
      <c r="O6598">
        <f>Raw_Data!K6598</f>
        <v>41</v>
      </c>
      <c r="P6598" t="str">
        <f>IF(Raw_Data!K6598&lt;=30,"Within Time","Delayed")</f>
        <v>Delayed</v>
      </c>
    </row>
    <row r="6599" spans="1:16" x14ac:dyDescent="0.35">
      <c r="A6599" t="str">
        <f>Raw_Data!A6599</f>
        <v>546-25-7362</v>
      </c>
      <c r="B6599" s="2">
        <f>Raw_Data!B6599</f>
        <v>45430.086805555547</v>
      </c>
      <c r="C6599">
        <f>HOUR(Raw_Data!B6599)</f>
        <v>2</v>
      </c>
      <c r="D6599" t="str">
        <f>TEXT(Raw_Data!B6599,"mmm")</f>
        <v>May</v>
      </c>
      <c r="E6599">
        <f>YEAR(Raw_Data!B6599)</f>
        <v>2024</v>
      </c>
      <c r="F6599" t="str">
        <f>TEXT(Raw_Data!B6599,"mmm-yy")</f>
        <v>May-24</v>
      </c>
      <c r="G6599" t="str">
        <f>PROPER(Raw_Data!C6599&amp;". "&amp;Raw_Data!D6599)</f>
        <v>D. Dankworth</v>
      </c>
      <c r="H6599" t="str">
        <f>IF(OR(Raw_Data!E6599="M",Raw_Data!E6599="Male"),"Male",IF(OR(Raw_Data!E6599="F",Raw_Data!E6599="Female"),"Female","Not Confirmed"))</f>
        <v>Male</v>
      </c>
      <c r="I6599">
        <f>Raw_Data!F6599</f>
        <v>10</v>
      </c>
      <c r="J6599" t="str">
        <f>FLOOR(Raw_Data!F6599,10)&amp;"-"&amp;FLOOR(Raw_Data!F6599,10)+9</f>
        <v>10-19</v>
      </c>
      <c r="K6599" t="str">
        <f>Raw_Data!G6599</f>
        <v>White</v>
      </c>
      <c r="L6599" t="str">
        <f>Raw_Data!H6599</f>
        <v>None</v>
      </c>
      <c r="M6599" t="str">
        <f>IF(Raw_Data!I6599=TRUE,"Admitted","Not Admitted")</f>
        <v>Admitted</v>
      </c>
      <c r="N6599" t="str">
        <f>IF(Raw_Data!J6599="","Not Rated",Raw_Data!J6599)</f>
        <v>Not Rated</v>
      </c>
      <c r="O6599">
        <f>Raw_Data!K6599</f>
        <v>47</v>
      </c>
      <c r="P6599" t="str">
        <f>IF(Raw_Data!K6599&lt;=30,"Within Time","Delayed")</f>
        <v>Delayed</v>
      </c>
    </row>
    <row r="6600" spans="1:16" x14ac:dyDescent="0.35">
      <c r="A6600" t="str">
        <f>Raw_Data!A6600</f>
        <v>465-72-6820</v>
      </c>
      <c r="B6600" s="2">
        <f>Raw_Data!B6600</f>
        <v>45430.089583333327</v>
      </c>
      <c r="C6600">
        <f>HOUR(Raw_Data!B6600)</f>
        <v>2</v>
      </c>
      <c r="D6600" t="str">
        <f>TEXT(Raw_Data!B6600,"mmm")</f>
        <v>May</v>
      </c>
      <c r="E6600">
        <f>YEAR(Raw_Data!B6600)</f>
        <v>2024</v>
      </c>
      <c r="F6600" t="str">
        <f>TEXT(Raw_Data!B6600,"mmm-yy")</f>
        <v>May-24</v>
      </c>
      <c r="G6600" t="str">
        <f>PROPER(Raw_Data!C6600&amp;". "&amp;Raw_Data!D6600)</f>
        <v>Z. Yarborough</v>
      </c>
      <c r="H6600" t="str">
        <f>IF(OR(Raw_Data!E6600="M",Raw_Data!E6600="Male"),"Male",IF(OR(Raw_Data!E6600="F",Raw_Data!E6600="Female"),"Female","Not Confirmed"))</f>
        <v>Male</v>
      </c>
      <c r="I6600">
        <f>Raw_Data!F6600</f>
        <v>73</v>
      </c>
      <c r="J6600" t="str">
        <f>FLOOR(Raw_Data!F6600,10)&amp;"-"&amp;FLOOR(Raw_Data!F6600,10)+9</f>
        <v>70-79</v>
      </c>
      <c r="K6600" t="str">
        <f>Raw_Data!G6600</f>
        <v>Declined to Identify</v>
      </c>
      <c r="L6600" t="str">
        <f>Raw_Data!H6600</f>
        <v>None</v>
      </c>
      <c r="M6600" t="str">
        <f>IF(Raw_Data!I6600=TRUE,"Admitted","Not Admitted")</f>
        <v>Admitted</v>
      </c>
      <c r="N6600" t="str">
        <f>IF(Raw_Data!J6600="","Not Rated",Raw_Data!J6600)</f>
        <v>Not Rated</v>
      </c>
      <c r="O6600">
        <f>Raw_Data!K6600</f>
        <v>37</v>
      </c>
      <c r="P6600" t="str">
        <f>IF(Raw_Data!K6600&lt;=30,"Within Time","Delayed")</f>
        <v>Delayed</v>
      </c>
    </row>
    <row r="6601" spans="1:16" x14ac:dyDescent="0.35">
      <c r="A6601" t="str">
        <f>Raw_Data!A6601</f>
        <v>106-42-2517</v>
      </c>
      <c r="B6601" s="2">
        <f>Raw_Data!B6601</f>
        <v>45430.164583333331</v>
      </c>
      <c r="C6601">
        <f>HOUR(Raw_Data!B6601)</f>
        <v>3</v>
      </c>
      <c r="D6601" t="str">
        <f>TEXT(Raw_Data!B6601,"mmm")</f>
        <v>May</v>
      </c>
      <c r="E6601">
        <f>YEAR(Raw_Data!B6601)</f>
        <v>2024</v>
      </c>
      <c r="F6601" t="str">
        <f>TEXT(Raw_Data!B6601,"mmm-yy")</f>
        <v>May-24</v>
      </c>
      <c r="G6601" t="str">
        <f>PROPER(Raw_Data!C6601&amp;". "&amp;Raw_Data!D6601)</f>
        <v>G. Stanlack</v>
      </c>
      <c r="H6601" t="str">
        <f>IF(OR(Raw_Data!E6601="M",Raw_Data!E6601="Male"),"Male",IF(OR(Raw_Data!E6601="F",Raw_Data!E6601="Female"),"Female","Not Confirmed"))</f>
        <v>Female</v>
      </c>
      <c r="I6601">
        <f>Raw_Data!F6601</f>
        <v>60</v>
      </c>
      <c r="J6601" t="str">
        <f>FLOOR(Raw_Data!F6601,10)&amp;"-"&amp;FLOOR(Raw_Data!F6601,10)+9</f>
        <v>60-69</v>
      </c>
      <c r="K6601" t="str">
        <f>Raw_Data!G6601</f>
        <v>White</v>
      </c>
      <c r="L6601" t="str">
        <f>Raw_Data!H6601</f>
        <v>None</v>
      </c>
      <c r="M6601" t="str">
        <f>IF(Raw_Data!I6601=TRUE,"Admitted","Not Admitted")</f>
        <v>Admitted</v>
      </c>
      <c r="N6601">
        <f>IF(Raw_Data!J6601="","Not Rated",Raw_Data!J6601)</f>
        <v>5</v>
      </c>
      <c r="O6601">
        <f>Raw_Data!K6601</f>
        <v>13</v>
      </c>
      <c r="P6601" t="str">
        <f>IF(Raw_Data!K6601&lt;=30,"Within Time","Delayed")</f>
        <v>Within Time</v>
      </c>
    </row>
    <row r="6602" spans="1:16" x14ac:dyDescent="0.35">
      <c r="A6602" t="str">
        <f>Raw_Data!A6602</f>
        <v>600-92-9954</v>
      </c>
      <c r="B6602" s="2">
        <f>Raw_Data!B6602</f>
        <v>45430.319444444453</v>
      </c>
      <c r="C6602">
        <f>HOUR(Raw_Data!B6602)</f>
        <v>7</v>
      </c>
      <c r="D6602" t="str">
        <f>TEXT(Raw_Data!B6602,"mmm")</f>
        <v>May</v>
      </c>
      <c r="E6602">
        <f>YEAR(Raw_Data!B6602)</f>
        <v>2024</v>
      </c>
      <c r="F6602" t="str">
        <f>TEXT(Raw_Data!B6602,"mmm-yy")</f>
        <v>May-24</v>
      </c>
      <c r="G6602" t="str">
        <f>PROPER(Raw_Data!C6602&amp;". "&amp;Raw_Data!D6602)</f>
        <v>Z. Dunmore</v>
      </c>
      <c r="H6602" t="str">
        <f>IF(OR(Raw_Data!E6602="M",Raw_Data!E6602="Male"),"Male",IF(OR(Raw_Data!E6602="F",Raw_Data!E6602="Female"),"Female","Not Confirmed"))</f>
        <v>Female</v>
      </c>
      <c r="I6602">
        <f>Raw_Data!F6602</f>
        <v>40</v>
      </c>
      <c r="J6602" t="str">
        <f>FLOOR(Raw_Data!F6602,10)&amp;"-"&amp;FLOOR(Raw_Data!F6602,10)+9</f>
        <v>40-49</v>
      </c>
      <c r="K6602" t="str">
        <f>Raw_Data!G6602</f>
        <v>African American</v>
      </c>
      <c r="L6602" t="str">
        <f>Raw_Data!H6602</f>
        <v>General Practice</v>
      </c>
      <c r="M6602" t="str">
        <f>IF(Raw_Data!I6602=TRUE,"Admitted","Not Admitted")</f>
        <v>Admitted</v>
      </c>
      <c r="N6602" t="str">
        <f>IF(Raw_Data!J6602="","Not Rated",Raw_Data!J6602)</f>
        <v>Not Rated</v>
      </c>
      <c r="O6602">
        <f>Raw_Data!K6602</f>
        <v>50</v>
      </c>
      <c r="P6602" t="str">
        <f>IF(Raw_Data!K6602&lt;=30,"Within Time","Delayed")</f>
        <v>Delayed</v>
      </c>
    </row>
    <row r="6603" spans="1:16" x14ac:dyDescent="0.35">
      <c r="A6603" t="str">
        <f>Raw_Data!A6603</f>
        <v>398-49-3593</v>
      </c>
      <c r="B6603" s="2">
        <f>Raw_Data!B6603</f>
        <v>45430.342361111107</v>
      </c>
      <c r="C6603">
        <f>HOUR(Raw_Data!B6603)</f>
        <v>8</v>
      </c>
      <c r="D6603" t="str">
        <f>TEXT(Raw_Data!B6603,"mmm")</f>
        <v>May</v>
      </c>
      <c r="E6603">
        <f>YEAR(Raw_Data!B6603)</f>
        <v>2024</v>
      </c>
      <c r="F6603" t="str">
        <f>TEXT(Raw_Data!B6603,"mmm-yy")</f>
        <v>May-24</v>
      </c>
      <c r="G6603" t="str">
        <f>PROPER(Raw_Data!C6603&amp;". "&amp;Raw_Data!D6603)</f>
        <v>U. Ashcombe</v>
      </c>
      <c r="H6603" t="str">
        <f>IF(OR(Raw_Data!E6603="M",Raw_Data!E6603="Male"),"Male",IF(OR(Raw_Data!E6603="F",Raw_Data!E6603="Female"),"Female","Not Confirmed"))</f>
        <v>Male</v>
      </c>
      <c r="I6603">
        <f>Raw_Data!F6603</f>
        <v>57</v>
      </c>
      <c r="J6603" t="str">
        <f>FLOOR(Raw_Data!F6603,10)&amp;"-"&amp;FLOOR(Raw_Data!F6603,10)+9</f>
        <v>50-59</v>
      </c>
      <c r="K6603" t="str">
        <f>Raw_Data!G6603</f>
        <v>Declined to Identify</v>
      </c>
      <c r="L6603" t="str">
        <f>Raw_Data!H6603</f>
        <v>None</v>
      </c>
      <c r="M6603" t="str">
        <f>IF(Raw_Data!I6603=TRUE,"Admitted","Not Admitted")</f>
        <v>Not Admitted</v>
      </c>
      <c r="N6603">
        <f>IF(Raw_Data!J6603="","Not Rated",Raw_Data!J6603)</f>
        <v>9</v>
      </c>
      <c r="O6603">
        <f>Raw_Data!K6603</f>
        <v>28</v>
      </c>
      <c r="P6603" t="str">
        <f>IF(Raw_Data!K6603&lt;=30,"Within Time","Delayed")</f>
        <v>Within Time</v>
      </c>
    </row>
    <row r="6604" spans="1:16" x14ac:dyDescent="0.35">
      <c r="A6604" t="str">
        <f>Raw_Data!A6604</f>
        <v>883-86-9222</v>
      </c>
      <c r="B6604" s="2">
        <f>Raw_Data!B6604</f>
        <v>45430.384027777778</v>
      </c>
      <c r="C6604">
        <f>HOUR(Raw_Data!B6604)</f>
        <v>9</v>
      </c>
      <c r="D6604" t="str">
        <f>TEXT(Raw_Data!B6604,"mmm")</f>
        <v>May</v>
      </c>
      <c r="E6604">
        <f>YEAR(Raw_Data!B6604)</f>
        <v>2024</v>
      </c>
      <c r="F6604" t="str">
        <f>TEXT(Raw_Data!B6604,"mmm-yy")</f>
        <v>May-24</v>
      </c>
      <c r="G6604" t="str">
        <f>PROPER(Raw_Data!C6604&amp;". "&amp;Raw_Data!D6604)</f>
        <v>S. Middleditch</v>
      </c>
      <c r="H6604" t="str">
        <f>IF(OR(Raw_Data!E6604="M",Raw_Data!E6604="Male"),"Male",IF(OR(Raw_Data!E6604="F",Raw_Data!E6604="Female"),"Female","Not Confirmed"))</f>
        <v>Female</v>
      </c>
      <c r="I6604">
        <f>Raw_Data!F6604</f>
        <v>11</v>
      </c>
      <c r="J6604" t="str">
        <f>FLOOR(Raw_Data!F6604,10)&amp;"-"&amp;FLOOR(Raw_Data!F6604,10)+9</f>
        <v>10-19</v>
      </c>
      <c r="K6604" t="str">
        <f>Raw_Data!G6604</f>
        <v>White</v>
      </c>
      <c r="L6604" t="str">
        <f>Raw_Data!H6604</f>
        <v>None</v>
      </c>
      <c r="M6604" t="str">
        <f>IF(Raw_Data!I6604=TRUE,"Admitted","Not Admitted")</f>
        <v>Not Admitted</v>
      </c>
      <c r="N6604" t="str">
        <f>IF(Raw_Data!J6604="","Not Rated",Raw_Data!J6604)</f>
        <v>Not Rated</v>
      </c>
      <c r="O6604">
        <f>Raw_Data!K6604</f>
        <v>57</v>
      </c>
      <c r="P6604" t="str">
        <f>IF(Raw_Data!K6604&lt;=30,"Within Time","Delayed")</f>
        <v>Delayed</v>
      </c>
    </row>
    <row r="6605" spans="1:16" x14ac:dyDescent="0.35">
      <c r="A6605" t="str">
        <f>Raw_Data!A6605</f>
        <v>993-41-6630</v>
      </c>
      <c r="B6605" s="2">
        <f>Raw_Data!B6605</f>
        <v>45430.495138888888</v>
      </c>
      <c r="C6605">
        <f>HOUR(Raw_Data!B6605)</f>
        <v>11</v>
      </c>
      <c r="D6605" t="str">
        <f>TEXT(Raw_Data!B6605,"mmm")</f>
        <v>May</v>
      </c>
      <c r="E6605">
        <f>YEAR(Raw_Data!B6605)</f>
        <v>2024</v>
      </c>
      <c r="F6605" t="str">
        <f>TEXT(Raw_Data!B6605,"mmm-yy")</f>
        <v>May-24</v>
      </c>
      <c r="G6605" t="str">
        <f>PROPER(Raw_Data!C6605&amp;". "&amp;Raw_Data!D6605)</f>
        <v>G. Eastwood</v>
      </c>
      <c r="H6605" t="str">
        <f>IF(OR(Raw_Data!E6605="M",Raw_Data!E6605="Male"),"Male",IF(OR(Raw_Data!E6605="F",Raw_Data!E6605="Female"),"Female","Not Confirmed"))</f>
        <v>Male</v>
      </c>
      <c r="I6605">
        <f>Raw_Data!F6605</f>
        <v>16</v>
      </c>
      <c r="J6605" t="str">
        <f>FLOOR(Raw_Data!F6605,10)&amp;"-"&amp;FLOOR(Raw_Data!F6605,10)+9</f>
        <v>10-19</v>
      </c>
      <c r="K6605" t="str">
        <f>Raw_Data!G6605</f>
        <v>Unknown</v>
      </c>
      <c r="L6605" t="str">
        <f>Raw_Data!H6605</f>
        <v>None</v>
      </c>
      <c r="M6605" t="str">
        <f>IF(Raw_Data!I6605=TRUE,"Admitted","Not Admitted")</f>
        <v>Not Admitted</v>
      </c>
      <c r="N6605">
        <f>IF(Raw_Data!J6605="","Not Rated",Raw_Data!J6605)</f>
        <v>7</v>
      </c>
      <c r="O6605">
        <f>Raw_Data!K6605</f>
        <v>12</v>
      </c>
      <c r="P6605" t="str">
        <f>IF(Raw_Data!K6605&lt;=30,"Within Time","Delayed")</f>
        <v>Within Time</v>
      </c>
    </row>
    <row r="6606" spans="1:16" x14ac:dyDescent="0.35">
      <c r="A6606" t="str">
        <f>Raw_Data!A6606</f>
        <v>195-48-3347</v>
      </c>
      <c r="B6606" s="2">
        <f>Raw_Data!B6606</f>
        <v>45430.560416666667</v>
      </c>
      <c r="C6606">
        <f>HOUR(Raw_Data!B6606)</f>
        <v>13</v>
      </c>
      <c r="D6606" t="str">
        <f>TEXT(Raw_Data!B6606,"mmm")</f>
        <v>May</v>
      </c>
      <c r="E6606">
        <f>YEAR(Raw_Data!B6606)</f>
        <v>2024</v>
      </c>
      <c r="F6606" t="str">
        <f>TEXT(Raw_Data!B6606,"mmm-yy")</f>
        <v>May-24</v>
      </c>
      <c r="G6606" t="str">
        <f>PROPER(Raw_Data!C6606&amp;". "&amp;Raw_Data!D6606)</f>
        <v>C. Dankworth</v>
      </c>
      <c r="H6606" t="str">
        <f>IF(OR(Raw_Data!E6606="M",Raw_Data!E6606="Male"),"Male",IF(OR(Raw_Data!E6606="F",Raw_Data!E6606="Female"),"Female","Not Confirmed"))</f>
        <v>Male</v>
      </c>
      <c r="I6606">
        <f>Raw_Data!F6606</f>
        <v>66</v>
      </c>
      <c r="J6606" t="str">
        <f>FLOOR(Raw_Data!F6606,10)&amp;"-"&amp;FLOOR(Raw_Data!F6606,10)+9</f>
        <v>60-69</v>
      </c>
      <c r="K6606" t="str">
        <f>Raw_Data!G6606</f>
        <v>African American</v>
      </c>
      <c r="L6606" t="str">
        <f>Raw_Data!H6606</f>
        <v>None</v>
      </c>
      <c r="M6606" t="str">
        <f>IF(Raw_Data!I6606=TRUE,"Admitted","Not Admitted")</f>
        <v>Not Admitted</v>
      </c>
      <c r="N6606" t="str">
        <f>IF(Raw_Data!J6606="","Not Rated",Raw_Data!J6606)</f>
        <v>Not Rated</v>
      </c>
      <c r="O6606">
        <f>Raw_Data!K6606</f>
        <v>29</v>
      </c>
      <c r="P6606" t="str">
        <f>IF(Raw_Data!K6606&lt;=30,"Within Time","Delayed")</f>
        <v>Within Time</v>
      </c>
    </row>
    <row r="6607" spans="1:16" x14ac:dyDescent="0.35">
      <c r="A6607" t="str">
        <f>Raw_Data!A6607</f>
        <v>925-19-2863</v>
      </c>
      <c r="B6607" s="2">
        <f>Raw_Data!B6607</f>
        <v>45430.57708333333</v>
      </c>
      <c r="C6607">
        <f>HOUR(Raw_Data!B6607)</f>
        <v>13</v>
      </c>
      <c r="D6607" t="str">
        <f>TEXT(Raw_Data!B6607,"mmm")</f>
        <v>May</v>
      </c>
      <c r="E6607">
        <f>YEAR(Raw_Data!B6607)</f>
        <v>2024</v>
      </c>
      <c r="F6607" t="str">
        <f>TEXT(Raw_Data!B6607,"mmm-yy")</f>
        <v>May-24</v>
      </c>
      <c r="G6607" t="str">
        <f>PROPER(Raw_Data!C6607&amp;". "&amp;Raw_Data!D6607)</f>
        <v>Y. Rowntree</v>
      </c>
      <c r="H6607" t="str">
        <f>IF(OR(Raw_Data!E6607="M",Raw_Data!E6607="Male"),"Male",IF(OR(Raw_Data!E6607="F",Raw_Data!E6607="Female"),"Female","Not Confirmed"))</f>
        <v>Female</v>
      </c>
      <c r="I6607">
        <f>Raw_Data!F6607</f>
        <v>22</v>
      </c>
      <c r="J6607" t="str">
        <f>FLOOR(Raw_Data!F6607,10)&amp;"-"&amp;FLOOR(Raw_Data!F6607,10)+9</f>
        <v>20-29</v>
      </c>
      <c r="K6607" t="str">
        <f>Raw_Data!G6607</f>
        <v>Declined to Identify</v>
      </c>
      <c r="L6607" t="str">
        <f>Raw_Data!H6607</f>
        <v>Gastroenterology</v>
      </c>
      <c r="M6607" t="str">
        <f>IF(Raw_Data!I6607=TRUE,"Admitted","Not Admitted")</f>
        <v>Not Admitted</v>
      </c>
      <c r="N6607" t="str">
        <f>IF(Raw_Data!J6607="","Not Rated",Raw_Data!J6607)</f>
        <v>Not Rated</v>
      </c>
      <c r="O6607">
        <f>Raw_Data!K6607</f>
        <v>15</v>
      </c>
      <c r="P6607" t="str">
        <f>IF(Raw_Data!K6607&lt;=30,"Within Time","Delayed")</f>
        <v>Within Time</v>
      </c>
    </row>
    <row r="6608" spans="1:16" x14ac:dyDescent="0.35">
      <c r="A6608" t="str">
        <f>Raw_Data!A6608</f>
        <v>814-77-4251</v>
      </c>
      <c r="B6608" s="2">
        <f>Raw_Data!B6608</f>
        <v>45430.595833333333</v>
      </c>
      <c r="C6608">
        <f>HOUR(Raw_Data!B6608)</f>
        <v>14</v>
      </c>
      <c r="D6608" t="str">
        <f>TEXT(Raw_Data!B6608,"mmm")</f>
        <v>May</v>
      </c>
      <c r="E6608">
        <f>YEAR(Raw_Data!B6608)</f>
        <v>2024</v>
      </c>
      <c r="F6608" t="str">
        <f>TEXT(Raw_Data!B6608,"mmm-yy")</f>
        <v>May-24</v>
      </c>
      <c r="G6608" t="str">
        <f>PROPER(Raw_Data!C6608&amp;". "&amp;Raw_Data!D6608)</f>
        <v>Y. Carraway</v>
      </c>
      <c r="H6608" t="str">
        <f>IF(OR(Raw_Data!E6608="M",Raw_Data!E6608="Male"),"Male",IF(OR(Raw_Data!E6608="F",Raw_Data!E6608="Female"),"Female","Not Confirmed"))</f>
        <v>Male</v>
      </c>
      <c r="I6608">
        <f>Raw_Data!F6608</f>
        <v>43</v>
      </c>
      <c r="J6608" t="str">
        <f>FLOOR(Raw_Data!F6608,10)&amp;"-"&amp;FLOOR(Raw_Data!F6608,10)+9</f>
        <v>40-49</v>
      </c>
      <c r="K6608" t="str">
        <f>Raw_Data!G6608</f>
        <v>Pacific Islander</v>
      </c>
      <c r="L6608" t="str">
        <f>Raw_Data!H6608</f>
        <v>None</v>
      </c>
      <c r="M6608" t="str">
        <f>IF(Raw_Data!I6608=TRUE,"Admitted","Not Admitted")</f>
        <v>Admitted</v>
      </c>
      <c r="N6608" t="str">
        <f>IF(Raw_Data!J6608="","Not Rated",Raw_Data!J6608)</f>
        <v>Not Rated</v>
      </c>
      <c r="O6608">
        <f>Raw_Data!K6608</f>
        <v>19</v>
      </c>
      <c r="P6608" t="str">
        <f>IF(Raw_Data!K6608&lt;=30,"Within Time","Delayed")</f>
        <v>Within Time</v>
      </c>
    </row>
    <row r="6609" spans="1:16" x14ac:dyDescent="0.35">
      <c r="A6609" t="str">
        <f>Raw_Data!A6609</f>
        <v>363-70-4792</v>
      </c>
      <c r="B6609" s="2">
        <f>Raw_Data!B6609</f>
        <v>45430.604861111111</v>
      </c>
      <c r="C6609">
        <f>HOUR(Raw_Data!B6609)</f>
        <v>14</v>
      </c>
      <c r="D6609" t="str">
        <f>TEXT(Raw_Data!B6609,"mmm")</f>
        <v>May</v>
      </c>
      <c r="E6609">
        <f>YEAR(Raw_Data!B6609)</f>
        <v>2024</v>
      </c>
      <c r="F6609" t="str">
        <f>TEXT(Raw_Data!B6609,"mmm-yy")</f>
        <v>May-24</v>
      </c>
      <c r="G6609" t="str">
        <f>PROPER(Raw_Data!C6609&amp;". "&amp;Raw_Data!D6609)</f>
        <v>D. Crebo</v>
      </c>
      <c r="H6609" t="str">
        <f>IF(OR(Raw_Data!E6609="M",Raw_Data!E6609="Male"),"Male",IF(OR(Raw_Data!E6609="F",Raw_Data!E6609="Female"),"Female","Not Confirmed"))</f>
        <v>Male</v>
      </c>
      <c r="I6609">
        <f>Raw_Data!F6609</f>
        <v>63</v>
      </c>
      <c r="J6609" t="str">
        <f>FLOOR(Raw_Data!F6609,10)&amp;"-"&amp;FLOOR(Raw_Data!F6609,10)+9</f>
        <v>60-69</v>
      </c>
      <c r="K6609" t="str">
        <f>Raw_Data!G6609</f>
        <v>Unknown</v>
      </c>
      <c r="L6609" t="str">
        <f>Raw_Data!H6609</f>
        <v>Orthopedics</v>
      </c>
      <c r="M6609" t="str">
        <f>IF(Raw_Data!I6609=TRUE,"Admitted","Not Admitted")</f>
        <v>Admitted</v>
      </c>
      <c r="N6609">
        <f>IF(Raw_Data!J6609="","Not Rated",Raw_Data!J6609)</f>
        <v>4</v>
      </c>
      <c r="O6609">
        <f>Raw_Data!K6609</f>
        <v>32</v>
      </c>
      <c r="P6609" t="str">
        <f>IF(Raw_Data!K6609&lt;=30,"Within Time","Delayed")</f>
        <v>Delayed</v>
      </c>
    </row>
    <row r="6610" spans="1:16" x14ac:dyDescent="0.35">
      <c r="A6610" t="str">
        <f>Raw_Data!A6610</f>
        <v>633-40-4903</v>
      </c>
      <c r="B6610" s="2">
        <f>Raw_Data!B6610</f>
        <v>45430.613888888889</v>
      </c>
      <c r="C6610">
        <f>HOUR(Raw_Data!B6610)</f>
        <v>14</v>
      </c>
      <c r="D6610" t="str">
        <f>TEXT(Raw_Data!B6610,"mmm")</f>
        <v>May</v>
      </c>
      <c r="E6610">
        <f>YEAR(Raw_Data!B6610)</f>
        <v>2024</v>
      </c>
      <c r="F6610" t="str">
        <f>TEXT(Raw_Data!B6610,"mmm-yy")</f>
        <v>May-24</v>
      </c>
      <c r="G6610" t="str">
        <f>PROPER(Raw_Data!C6610&amp;". "&amp;Raw_Data!D6610)</f>
        <v>Z. Goudie</v>
      </c>
      <c r="H6610" t="str">
        <f>IF(OR(Raw_Data!E6610="M",Raw_Data!E6610="Male"),"Male",IF(OR(Raw_Data!E6610="F",Raw_Data!E6610="Female"),"Female","Not Confirmed"))</f>
        <v>Male</v>
      </c>
      <c r="I6610">
        <f>Raw_Data!F6610</f>
        <v>15</v>
      </c>
      <c r="J6610" t="str">
        <f>FLOOR(Raw_Data!F6610,10)&amp;"-"&amp;FLOOR(Raw_Data!F6610,10)+9</f>
        <v>10-19</v>
      </c>
      <c r="K6610" t="str">
        <f>Raw_Data!G6610</f>
        <v>Unknown</v>
      </c>
      <c r="L6610" t="str">
        <f>Raw_Data!H6610</f>
        <v>General Practice</v>
      </c>
      <c r="M6610" t="str">
        <f>IF(Raw_Data!I6610=TRUE,"Admitted","Not Admitted")</f>
        <v>Admitted</v>
      </c>
      <c r="N6610" t="str">
        <f>IF(Raw_Data!J6610="","Not Rated",Raw_Data!J6610)</f>
        <v>Not Rated</v>
      </c>
      <c r="O6610">
        <f>Raw_Data!K6610</f>
        <v>20</v>
      </c>
      <c r="P6610" t="str">
        <f>IF(Raw_Data!K6610&lt;=30,"Within Time","Delayed")</f>
        <v>Within Time</v>
      </c>
    </row>
    <row r="6611" spans="1:16" x14ac:dyDescent="0.35">
      <c r="A6611" t="str">
        <f>Raw_Data!A6611</f>
        <v>371-75-4777</v>
      </c>
      <c r="B6611" s="2">
        <f>Raw_Data!B6611</f>
        <v>45430.661111111112</v>
      </c>
      <c r="C6611">
        <f>HOUR(Raw_Data!B6611)</f>
        <v>15</v>
      </c>
      <c r="D6611" t="str">
        <f>TEXT(Raw_Data!B6611,"mmm")</f>
        <v>May</v>
      </c>
      <c r="E6611">
        <f>YEAR(Raw_Data!B6611)</f>
        <v>2024</v>
      </c>
      <c r="F6611" t="str">
        <f>TEXT(Raw_Data!B6611,"mmm-yy")</f>
        <v>May-24</v>
      </c>
      <c r="G6611" t="str">
        <f>PROPER(Raw_Data!C6611&amp;". "&amp;Raw_Data!D6611)</f>
        <v>S. Verity</v>
      </c>
      <c r="H6611" t="str">
        <f>IF(OR(Raw_Data!E6611="M",Raw_Data!E6611="Male"),"Male",IF(OR(Raw_Data!E6611="F",Raw_Data!E6611="Female"),"Female","Not Confirmed"))</f>
        <v>Male</v>
      </c>
      <c r="I6611">
        <f>Raw_Data!F6611</f>
        <v>28</v>
      </c>
      <c r="J6611" t="str">
        <f>FLOOR(Raw_Data!F6611,10)&amp;"-"&amp;FLOOR(Raw_Data!F6611,10)+9</f>
        <v>20-29</v>
      </c>
      <c r="K6611" t="str">
        <f>Raw_Data!G6611</f>
        <v>African American</v>
      </c>
      <c r="L6611" t="str">
        <f>Raw_Data!H6611</f>
        <v>None</v>
      </c>
      <c r="M6611" t="str">
        <f>IF(Raw_Data!I6611=TRUE,"Admitted","Not Admitted")</f>
        <v>Not Admitted</v>
      </c>
      <c r="N6611">
        <f>IF(Raw_Data!J6611="","Not Rated",Raw_Data!J6611)</f>
        <v>4</v>
      </c>
      <c r="O6611">
        <f>Raw_Data!K6611</f>
        <v>36</v>
      </c>
      <c r="P6611" t="str">
        <f>IF(Raw_Data!K6611&lt;=30,"Within Time","Delayed")</f>
        <v>Delayed</v>
      </c>
    </row>
    <row r="6612" spans="1:16" x14ac:dyDescent="0.35">
      <c r="A6612" t="str">
        <f>Raw_Data!A6612</f>
        <v>755-37-6245</v>
      </c>
      <c r="B6612" s="2">
        <f>Raw_Data!B6612</f>
        <v>45430.754861111112</v>
      </c>
      <c r="C6612">
        <f>HOUR(Raw_Data!B6612)</f>
        <v>18</v>
      </c>
      <c r="D6612" t="str">
        <f>TEXT(Raw_Data!B6612,"mmm")</f>
        <v>May</v>
      </c>
      <c r="E6612">
        <f>YEAR(Raw_Data!B6612)</f>
        <v>2024</v>
      </c>
      <c r="F6612" t="str">
        <f>TEXT(Raw_Data!B6612,"mmm-yy")</f>
        <v>May-24</v>
      </c>
      <c r="G6612" t="str">
        <f>PROPER(Raw_Data!C6612&amp;". "&amp;Raw_Data!D6612)</f>
        <v>B. Jessop</v>
      </c>
      <c r="H6612" t="str">
        <f>IF(OR(Raw_Data!E6612="M",Raw_Data!E6612="Male"),"Male",IF(OR(Raw_Data!E6612="F",Raw_Data!E6612="Female"),"Female","Not Confirmed"))</f>
        <v>Male</v>
      </c>
      <c r="I6612">
        <f>Raw_Data!F6612</f>
        <v>47</v>
      </c>
      <c r="J6612" t="str">
        <f>FLOOR(Raw_Data!F6612,10)&amp;"-"&amp;FLOOR(Raw_Data!F6612,10)+9</f>
        <v>40-49</v>
      </c>
      <c r="K6612" t="str">
        <f>Raw_Data!G6612</f>
        <v>Pacific Islander</v>
      </c>
      <c r="L6612" t="str">
        <f>Raw_Data!H6612</f>
        <v>Neurology</v>
      </c>
      <c r="M6612" t="str">
        <f>IF(Raw_Data!I6612=TRUE,"Admitted","Not Admitted")</f>
        <v>Admitted</v>
      </c>
      <c r="N6612">
        <f>IF(Raw_Data!J6612="","Not Rated",Raw_Data!J6612)</f>
        <v>0</v>
      </c>
      <c r="O6612">
        <f>Raw_Data!K6612</f>
        <v>58</v>
      </c>
      <c r="P6612" t="str">
        <f>IF(Raw_Data!K6612&lt;=30,"Within Time","Delayed")</f>
        <v>Delayed</v>
      </c>
    </row>
    <row r="6613" spans="1:16" x14ac:dyDescent="0.35">
      <c r="A6613" t="str">
        <f>Raw_Data!A6613</f>
        <v>906-67-5225</v>
      </c>
      <c r="B6613" s="2">
        <f>Raw_Data!B6613</f>
        <v>45430.772916666669</v>
      </c>
      <c r="C6613">
        <f>HOUR(Raw_Data!B6613)</f>
        <v>18</v>
      </c>
      <c r="D6613" t="str">
        <f>TEXT(Raw_Data!B6613,"mmm")</f>
        <v>May</v>
      </c>
      <c r="E6613">
        <f>YEAR(Raw_Data!B6613)</f>
        <v>2024</v>
      </c>
      <c r="F6613" t="str">
        <f>TEXT(Raw_Data!B6613,"mmm-yy")</f>
        <v>May-24</v>
      </c>
      <c r="G6613" t="str">
        <f>PROPER(Raw_Data!C6613&amp;". "&amp;Raw_Data!D6613)</f>
        <v>I. Gionettitti</v>
      </c>
      <c r="H6613" t="str">
        <f>IF(OR(Raw_Data!E6613="M",Raw_Data!E6613="Male"),"Male",IF(OR(Raw_Data!E6613="F",Raw_Data!E6613="Female"),"Female","Not Confirmed"))</f>
        <v>Female</v>
      </c>
      <c r="I6613">
        <f>Raw_Data!F6613</f>
        <v>19</v>
      </c>
      <c r="J6613" t="str">
        <f>FLOOR(Raw_Data!F6613,10)&amp;"-"&amp;FLOOR(Raw_Data!F6613,10)+9</f>
        <v>10-19</v>
      </c>
      <c r="K6613" t="str">
        <f>Raw_Data!G6613</f>
        <v>Two or More Races</v>
      </c>
      <c r="L6613" t="str">
        <f>Raw_Data!H6613</f>
        <v>None</v>
      </c>
      <c r="M6613" t="str">
        <f>IF(Raw_Data!I6613=TRUE,"Admitted","Not Admitted")</f>
        <v>Not Admitted</v>
      </c>
      <c r="N6613" t="str">
        <f>IF(Raw_Data!J6613="","Not Rated",Raw_Data!J6613)</f>
        <v>Not Rated</v>
      </c>
      <c r="O6613">
        <f>Raw_Data!K6613</f>
        <v>55</v>
      </c>
      <c r="P6613" t="str">
        <f>IF(Raw_Data!K6613&lt;=30,"Within Time","Delayed")</f>
        <v>Delayed</v>
      </c>
    </row>
    <row r="6614" spans="1:16" x14ac:dyDescent="0.35">
      <c r="A6614" t="str">
        <f>Raw_Data!A6614</f>
        <v>198-71-1639</v>
      </c>
      <c r="B6614" s="2">
        <f>Raw_Data!B6614</f>
        <v>45430.782638888893</v>
      </c>
      <c r="C6614">
        <f>HOUR(Raw_Data!B6614)</f>
        <v>18</v>
      </c>
      <c r="D6614" t="str">
        <f>TEXT(Raw_Data!B6614,"mmm")</f>
        <v>May</v>
      </c>
      <c r="E6614">
        <f>YEAR(Raw_Data!B6614)</f>
        <v>2024</v>
      </c>
      <c r="F6614" t="str">
        <f>TEXT(Raw_Data!B6614,"mmm-yy")</f>
        <v>May-24</v>
      </c>
      <c r="G6614" t="str">
        <f>PROPER(Raw_Data!C6614&amp;". "&amp;Raw_Data!D6614)</f>
        <v>E. Brixey</v>
      </c>
      <c r="H6614" t="str">
        <f>IF(OR(Raw_Data!E6614="M",Raw_Data!E6614="Male"),"Male",IF(OR(Raw_Data!E6614="F",Raw_Data!E6614="Female"),"Female","Not Confirmed"))</f>
        <v>Male</v>
      </c>
      <c r="I6614">
        <f>Raw_Data!F6614</f>
        <v>40</v>
      </c>
      <c r="J6614" t="str">
        <f>FLOOR(Raw_Data!F6614,10)&amp;"-"&amp;FLOOR(Raw_Data!F6614,10)+9</f>
        <v>40-49</v>
      </c>
      <c r="K6614" t="str">
        <f>Raw_Data!G6614</f>
        <v>African American</v>
      </c>
      <c r="L6614" t="str">
        <f>Raw_Data!H6614</f>
        <v>Gastroenterology</v>
      </c>
      <c r="M6614" t="str">
        <f>IF(Raw_Data!I6614=TRUE,"Admitted","Not Admitted")</f>
        <v>Admitted</v>
      </c>
      <c r="N6614" t="str">
        <f>IF(Raw_Data!J6614="","Not Rated",Raw_Data!J6614)</f>
        <v>Not Rated</v>
      </c>
      <c r="O6614">
        <f>Raw_Data!K6614</f>
        <v>58</v>
      </c>
      <c r="P6614" t="str">
        <f>IF(Raw_Data!K6614&lt;=30,"Within Time","Delayed")</f>
        <v>Delayed</v>
      </c>
    </row>
    <row r="6615" spans="1:16" x14ac:dyDescent="0.35">
      <c r="A6615" t="str">
        <f>Raw_Data!A6615</f>
        <v>351-37-4128</v>
      </c>
      <c r="B6615" s="2">
        <f>Raw_Data!B6615</f>
        <v>45430.886111111111</v>
      </c>
      <c r="C6615">
        <f>HOUR(Raw_Data!B6615)</f>
        <v>21</v>
      </c>
      <c r="D6615" t="str">
        <f>TEXT(Raw_Data!B6615,"mmm")</f>
        <v>May</v>
      </c>
      <c r="E6615">
        <f>YEAR(Raw_Data!B6615)</f>
        <v>2024</v>
      </c>
      <c r="F6615" t="str">
        <f>TEXT(Raw_Data!B6615,"mmm-yy")</f>
        <v>May-24</v>
      </c>
      <c r="G6615" t="str">
        <f>PROPER(Raw_Data!C6615&amp;". "&amp;Raw_Data!D6615)</f>
        <v>G. Honeysett</v>
      </c>
      <c r="H6615" t="str">
        <f>IF(OR(Raw_Data!E6615="M",Raw_Data!E6615="Male"),"Male",IF(OR(Raw_Data!E6615="F",Raw_Data!E6615="Female"),"Female","Not Confirmed"))</f>
        <v>Female</v>
      </c>
      <c r="I6615">
        <f>Raw_Data!F6615</f>
        <v>71</v>
      </c>
      <c r="J6615" t="str">
        <f>FLOOR(Raw_Data!F6615,10)&amp;"-"&amp;FLOOR(Raw_Data!F6615,10)+9</f>
        <v>70-79</v>
      </c>
      <c r="K6615" t="str">
        <f>Raw_Data!G6615</f>
        <v>Unknown</v>
      </c>
      <c r="L6615" t="str">
        <f>Raw_Data!H6615</f>
        <v>Orthopedics</v>
      </c>
      <c r="M6615" t="str">
        <f>IF(Raw_Data!I6615=TRUE,"Admitted","Not Admitted")</f>
        <v>Admitted</v>
      </c>
      <c r="N6615" t="str">
        <f>IF(Raw_Data!J6615="","Not Rated",Raw_Data!J6615)</f>
        <v>Not Rated</v>
      </c>
      <c r="O6615">
        <f>Raw_Data!K6615</f>
        <v>35</v>
      </c>
      <c r="P6615" t="str">
        <f>IF(Raw_Data!K6615&lt;=30,"Within Time","Delayed")</f>
        <v>Delayed</v>
      </c>
    </row>
    <row r="6616" spans="1:16" x14ac:dyDescent="0.35">
      <c r="A6616" t="str">
        <f>Raw_Data!A6616</f>
        <v>553-51-8150</v>
      </c>
      <c r="B6616" s="2">
        <f>Raw_Data!B6616</f>
        <v>45430.89166666667</v>
      </c>
      <c r="C6616">
        <f>HOUR(Raw_Data!B6616)</f>
        <v>21</v>
      </c>
      <c r="D6616" t="str">
        <f>TEXT(Raw_Data!B6616,"mmm")</f>
        <v>May</v>
      </c>
      <c r="E6616">
        <f>YEAR(Raw_Data!B6616)</f>
        <v>2024</v>
      </c>
      <c r="F6616" t="str">
        <f>TEXT(Raw_Data!B6616,"mmm-yy")</f>
        <v>May-24</v>
      </c>
      <c r="G6616" t="str">
        <f>PROPER(Raw_Data!C6616&amp;". "&amp;Raw_Data!D6616)</f>
        <v>W. Dewhirst</v>
      </c>
      <c r="H6616" t="str">
        <f>IF(OR(Raw_Data!E6616="M",Raw_Data!E6616="Male"),"Male",IF(OR(Raw_Data!E6616="F",Raw_Data!E6616="Female"),"Female","Not Confirmed"))</f>
        <v>Male</v>
      </c>
      <c r="I6616">
        <f>Raw_Data!F6616</f>
        <v>29</v>
      </c>
      <c r="J6616" t="str">
        <f>FLOOR(Raw_Data!F6616,10)&amp;"-"&amp;FLOOR(Raw_Data!F6616,10)+9</f>
        <v>20-29</v>
      </c>
      <c r="K6616" t="str">
        <f>Raw_Data!G6616</f>
        <v>White</v>
      </c>
      <c r="L6616" t="str">
        <f>Raw_Data!H6616</f>
        <v>None</v>
      </c>
      <c r="M6616" t="str">
        <f>IF(Raw_Data!I6616=TRUE,"Admitted","Not Admitted")</f>
        <v>Not Admitted</v>
      </c>
      <c r="N6616" t="str">
        <f>IF(Raw_Data!J6616="","Not Rated",Raw_Data!J6616)</f>
        <v>Not Rated</v>
      </c>
      <c r="O6616">
        <f>Raw_Data!K6616</f>
        <v>25</v>
      </c>
      <c r="P6616" t="str">
        <f>IF(Raw_Data!K6616&lt;=30,"Within Time","Delayed")</f>
        <v>Within Time</v>
      </c>
    </row>
    <row r="6617" spans="1:16" x14ac:dyDescent="0.35">
      <c r="A6617" t="str">
        <f>Raw_Data!A6617</f>
        <v>199-62-7796</v>
      </c>
      <c r="B6617" s="2">
        <f>Raw_Data!B6617</f>
        <v>45430.893055555563</v>
      </c>
      <c r="C6617">
        <f>HOUR(Raw_Data!B6617)</f>
        <v>21</v>
      </c>
      <c r="D6617" t="str">
        <f>TEXT(Raw_Data!B6617,"mmm")</f>
        <v>May</v>
      </c>
      <c r="E6617">
        <f>YEAR(Raw_Data!B6617)</f>
        <v>2024</v>
      </c>
      <c r="F6617" t="str">
        <f>TEXT(Raw_Data!B6617,"mmm-yy")</f>
        <v>May-24</v>
      </c>
      <c r="G6617" t="str">
        <f>PROPER(Raw_Data!C6617&amp;". "&amp;Raw_Data!D6617)</f>
        <v>J. Oakden</v>
      </c>
      <c r="H6617" t="str">
        <f>IF(OR(Raw_Data!E6617="M",Raw_Data!E6617="Male"),"Male",IF(OR(Raw_Data!E6617="F",Raw_Data!E6617="Female"),"Female","Not Confirmed"))</f>
        <v>Male</v>
      </c>
      <c r="I6617">
        <f>Raw_Data!F6617</f>
        <v>18</v>
      </c>
      <c r="J6617" t="str">
        <f>FLOOR(Raw_Data!F6617,10)&amp;"-"&amp;FLOOR(Raw_Data!F6617,10)+9</f>
        <v>10-19</v>
      </c>
      <c r="K6617" t="str">
        <f>Raw_Data!G6617</f>
        <v>Unknown</v>
      </c>
      <c r="L6617" t="str">
        <f>Raw_Data!H6617</f>
        <v>None</v>
      </c>
      <c r="M6617" t="str">
        <f>IF(Raw_Data!I6617=TRUE,"Admitted","Not Admitted")</f>
        <v>Not Admitted</v>
      </c>
      <c r="N6617" t="str">
        <f>IF(Raw_Data!J6617="","Not Rated",Raw_Data!J6617)</f>
        <v>Not Rated</v>
      </c>
      <c r="O6617">
        <f>Raw_Data!K6617</f>
        <v>37</v>
      </c>
      <c r="P6617" t="str">
        <f>IF(Raw_Data!K6617&lt;=30,"Within Time","Delayed")</f>
        <v>Delayed</v>
      </c>
    </row>
    <row r="6618" spans="1:16" x14ac:dyDescent="0.35">
      <c r="A6618" t="str">
        <f>Raw_Data!A6618</f>
        <v>872-72-9684</v>
      </c>
      <c r="B6618" s="2">
        <f>Raw_Data!B6618</f>
        <v>45430.90625</v>
      </c>
      <c r="C6618">
        <f>HOUR(Raw_Data!B6618)</f>
        <v>21</v>
      </c>
      <c r="D6618" t="str">
        <f>TEXT(Raw_Data!B6618,"mmm")</f>
        <v>May</v>
      </c>
      <c r="E6618">
        <f>YEAR(Raw_Data!B6618)</f>
        <v>2024</v>
      </c>
      <c r="F6618" t="str">
        <f>TEXT(Raw_Data!B6618,"mmm-yy")</f>
        <v>May-24</v>
      </c>
      <c r="G6618" t="str">
        <f>PROPER(Raw_Data!C6618&amp;". "&amp;Raw_Data!D6618)</f>
        <v>V. Schubuser</v>
      </c>
      <c r="H6618" t="str">
        <f>IF(OR(Raw_Data!E6618="M",Raw_Data!E6618="Male"),"Male",IF(OR(Raw_Data!E6618="F",Raw_Data!E6618="Female"),"Female","Not Confirmed"))</f>
        <v>Female</v>
      </c>
      <c r="I6618">
        <f>Raw_Data!F6618</f>
        <v>75</v>
      </c>
      <c r="J6618" t="str">
        <f>FLOOR(Raw_Data!F6618,10)&amp;"-"&amp;FLOOR(Raw_Data!F6618,10)+9</f>
        <v>70-79</v>
      </c>
      <c r="K6618" t="str">
        <f>Raw_Data!G6618</f>
        <v>Unknown</v>
      </c>
      <c r="L6618" t="str">
        <f>Raw_Data!H6618</f>
        <v>Physiotherapy</v>
      </c>
      <c r="M6618" t="str">
        <f>IF(Raw_Data!I6618=TRUE,"Admitted","Not Admitted")</f>
        <v>Admitted</v>
      </c>
      <c r="N6618">
        <f>IF(Raw_Data!J6618="","Not Rated",Raw_Data!J6618)</f>
        <v>2</v>
      </c>
      <c r="O6618">
        <f>Raw_Data!K6618</f>
        <v>16</v>
      </c>
      <c r="P6618" t="str">
        <f>IF(Raw_Data!K6618&lt;=30,"Within Time","Delayed")</f>
        <v>Within Time</v>
      </c>
    </row>
    <row r="6619" spans="1:16" x14ac:dyDescent="0.35">
      <c r="A6619" t="str">
        <f>Raw_Data!A6619</f>
        <v>112-25-6028</v>
      </c>
      <c r="B6619" s="2">
        <f>Raw_Data!B6619</f>
        <v>45430.925694444442</v>
      </c>
      <c r="C6619">
        <f>HOUR(Raw_Data!B6619)</f>
        <v>22</v>
      </c>
      <c r="D6619" t="str">
        <f>TEXT(Raw_Data!B6619,"mmm")</f>
        <v>May</v>
      </c>
      <c r="E6619">
        <f>YEAR(Raw_Data!B6619)</f>
        <v>2024</v>
      </c>
      <c r="F6619" t="str">
        <f>TEXT(Raw_Data!B6619,"mmm-yy")</f>
        <v>May-24</v>
      </c>
      <c r="G6619" t="str">
        <f>PROPER(Raw_Data!C6619&amp;". "&amp;Raw_Data!D6619)</f>
        <v>V. Cholmondeley</v>
      </c>
      <c r="H6619" t="str">
        <f>IF(OR(Raw_Data!E6619="M",Raw_Data!E6619="Male"),"Male",IF(OR(Raw_Data!E6619="F",Raw_Data!E6619="Female"),"Female","Not Confirmed"))</f>
        <v>Female</v>
      </c>
      <c r="I6619">
        <f>Raw_Data!F6619</f>
        <v>23</v>
      </c>
      <c r="J6619" t="str">
        <f>FLOOR(Raw_Data!F6619,10)&amp;"-"&amp;FLOOR(Raw_Data!F6619,10)+9</f>
        <v>20-29</v>
      </c>
      <c r="K6619" t="str">
        <f>Raw_Data!G6619</f>
        <v>African American</v>
      </c>
      <c r="L6619" t="str">
        <f>Raw_Data!H6619</f>
        <v>None</v>
      </c>
      <c r="M6619" t="str">
        <f>IF(Raw_Data!I6619=TRUE,"Admitted","Not Admitted")</f>
        <v>Admitted</v>
      </c>
      <c r="N6619">
        <f>IF(Raw_Data!J6619="","Not Rated",Raw_Data!J6619)</f>
        <v>5</v>
      </c>
      <c r="O6619">
        <f>Raw_Data!K6619</f>
        <v>40</v>
      </c>
      <c r="P6619" t="str">
        <f>IF(Raw_Data!K6619&lt;=30,"Within Time","Delayed")</f>
        <v>Delayed</v>
      </c>
    </row>
    <row r="6620" spans="1:16" x14ac:dyDescent="0.35">
      <c r="A6620" t="str">
        <f>Raw_Data!A6620</f>
        <v>635-64-5841</v>
      </c>
      <c r="B6620" s="2">
        <f>Raw_Data!B6620</f>
        <v>45430.994444444441</v>
      </c>
      <c r="C6620">
        <f>HOUR(Raw_Data!B6620)</f>
        <v>23</v>
      </c>
      <c r="D6620" t="str">
        <f>TEXT(Raw_Data!B6620,"mmm")</f>
        <v>May</v>
      </c>
      <c r="E6620">
        <f>YEAR(Raw_Data!B6620)</f>
        <v>2024</v>
      </c>
      <c r="F6620" t="str">
        <f>TEXT(Raw_Data!B6620,"mmm-yy")</f>
        <v>May-24</v>
      </c>
      <c r="G6620" t="str">
        <f>PROPER(Raw_Data!C6620&amp;". "&amp;Raw_Data!D6620)</f>
        <v>B. Crebo</v>
      </c>
      <c r="H6620" t="str">
        <f>IF(OR(Raw_Data!E6620="M",Raw_Data!E6620="Male"),"Male",IF(OR(Raw_Data!E6620="F",Raw_Data!E6620="Female"),"Female","Not Confirmed"))</f>
        <v>Female</v>
      </c>
      <c r="I6620">
        <f>Raw_Data!F6620</f>
        <v>66</v>
      </c>
      <c r="J6620" t="str">
        <f>FLOOR(Raw_Data!F6620,10)&amp;"-"&amp;FLOOR(Raw_Data!F6620,10)+9</f>
        <v>60-69</v>
      </c>
      <c r="K6620" t="str">
        <f>Raw_Data!G6620</f>
        <v>White</v>
      </c>
      <c r="L6620" t="str">
        <f>Raw_Data!H6620</f>
        <v>None</v>
      </c>
      <c r="M6620" t="str">
        <f>IF(Raw_Data!I6620=TRUE,"Admitted","Not Admitted")</f>
        <v>Admitted</v>
      </c>
      <c r="N6620" t="str">
        <f>IF(Raw_Data!J6620="","Not Rated",Raw_Data!J6620)</f>
        <v>Not Rated</v>
      </c>
      <c r="O6620">
        <f>Raw_Data!K6620</f>
        <v>46</v>
      </c>
      <c r="P6620" t="str">
        <f>IF(Raw_Data!K6620&lt;=30,"Within Time","Delayed")</f>
        <v>Delayed</v>
      </c>
    </row>
    <row r="6621" spans="1:16" x14ac:dyDescent="0.35">
      <c r="A6621" t="str">
        <f>Raw_Data!A6621</f>
        <v>130-33-7770</v>
      </c>
      <c r="B6621" s="2">
        <f>Raw_Data!B6621</f>
        <v>45431.070138888892</v>
      </c>
      <c r="C6621">
        <f>HOUR(Raw_Data!B6621)</f>
        <v>1</v>
      </c>
      <c r="D6621" t="str">
        <f>TEXT(Raw_Data!B6621,"mmm")</f>
        <v>May</v>
      </c>
      <c r="E6621">
        <f>YEAR(Raw_Data!B6621)</f>
        <v>2024</v>
      </c>
      <c r="F6621" t="str">
        <f>TEXT(Raw_Data!B6621,"mmm-yy")</f>
        <v>May-24</v>
      </c>
      <c r="G6621" t="str">
        <f>PROPER(Raw_Data!C6621&amp;". "&amp;Raw_Data!D6621)</f>
        <v>Z. Methuen</v>
      </c>
      <c r="H6621" t="str">
        <f>IF(OR(Raw_Data!E6621="M",Raw_Data!E6621="Male"),"Male",IF(OR(Raw_Data!E6621="F",Raw_Data!E6621="Female"),"Female","Not Confirmed"))</f>
        <v>Male</v>
      </c>
      <c r="I6621">
        <f>Raw_Data!F6621</f>
        <v>35</v>
      </c>
      <c r="J6621" t="str">
        <f>FLOOR(Raw_Data!F6621,10)&amp;"-"&amp;FLOOR(Raw_Data!F6621,10)+9</f>
        <v>30-39</v>
      </c>
      <c r="K6621" t="str">
        <f>Raw_Data!G6621</f>
        <v>White</v>
      </c>
      <c r="L6621" t="str">
        <f>Raw_Data!H6621</f>
        <v>None</v>
      </c>
      <c r="M6621" t="str">
        <f>IF(Raw_Data!I6621=TRUE,"Admitted","Not Admitted")</f>
        <v>Admitted</v>
      </c>
      <c r="N6621">
        <f>IF(Raw_Data!J6621="","Not Rated",Raw_Data!J6621)</f>
        <v>6</v>
      </c>
      <c r="O6621">
        <f>Raw_Data!K6621</f>
        <v>44</v>
      </c>
      <c r="P6621" t="str">
        <f>IF(Raw_Data!K6621&lt;=30,"Within Time","Delayed")</f>
        <v>Delayed</v>
      </c>
    </row>
    <row r="6622" spans="1:16" x14ac:dyDescent="0.35">
      <c r="A6622" t="str">
        <f>Raw_Data!A6622</f>
        <v>859-53-8101</v>
      </c>
      <c r="B6622" s="2">
        <f>Raw_Data!B6622</f>
        <v>45431.09097222222</v>
      </c>
      <c r="C6622">
        <f>HOUR(Raw_Data!B6622)</f>
        <v>2</v>
      </c>
      <c r="D6622" t="str">
        <f>TEXT(Raw_Data!B6622,"mmm")</f>
        <v>May</v>
      </c>
      <c r="E6622">
        <f>YEAR(Raw_Data!B6622)</f>
        <v>2024</v>
      </c>
      <c r="F6622" t="str">
        <f>TEXT(Raw_Data!B6622,"mmm-yy")</f>
        <v>May-24</v>
      </c>
      <c r="G6622" t="str">
        <f>PROPER(Raw_Data!C6622&amp;". "&amp;Raw_Data!D6622)</f>
        <v>Y. Kershaw</v>
      </c>
      <c r="H6622" t="str">
        <f>IF(OR(Raw_Data!E6622="M",Raw_Data!E6622="Male"),"Male",IF(OR(Raw_Data!E6622="F",Raw_Data!E6622="Female"),"Female","Not Confirmed"))</f>
        <v>Male</v>
      </c>
      <c r="I6622">
        <f>Raw_Data!F6622</f>
        <v>37</v>
      </c>
      <c r="J6622" t="str">
        <f>FLOOR(Raw_Data!F6622,10)&amp;"-"&amp;FLOOR(Raw_Data!F6622,10)+9</f>
        <v>30-39</v>
      </c>
      <c r="K6622" t="str">
        <f>Raw_Data!G6622</f>
        <v>Unknown</v>
      </c>
      <c r="L6622" t="str">
        <f>Raw_Data!H6622</f>
        <v>Physiotherapy</v>
      </c>
      <c r="M6622" t="str">
        <f>IF(Raw_Data!I6622=TRUE,"Admitted","Not Admitted")</f>
        <v>Not Admitted</v>
      </c>
      <c r="N6622" t="str">
        <f>IF(Raw_Data!J6622="","Not Rated",Raw_Data!J6622)</f>
        <v>Not Rated</v>
      </c>
      <c r="O6622">
        <f>Raw_Data!K6622</f>
        <v>17</v>
      </c>
      <c r="P6622" t="str">
        <f>IF(Raw_Data!K6622&lt;=30,"Within Time","Delayed")</f>
        <v>Within Time</v>
      </c>
    </row>
    <row r="6623" spans="1:16" x14ac:dyDescent="0.35">
      <c r="A6623" t="str">
        <f>Raw_Data!A6623</f>
        <v>532-24-2395</v>
      </c>
      <c r="B6623" s="2">
        <f>Raw_Data!B6623</f>
        <v>45431.150694444441</v>
      </c>
      <c r="C6623">
        <f>HOUR(Raw_Data!B6623)</f>
        <v>3</v>
      </c>
      <c r="D6623" t="str">
        <f>TEXT(Raw_Data!B6623,"mmm")</f>
        <v>May</v>
      </c>
      <c r="E6623">
        <f>YEAR(Raw_Data!B6623)</f>
        <v>2024</v>
      </c>
      <c r="F6623" t="str">
        <f>TEXT(Raw_Data!B6623,"mmm-yy")</f>
        <v>May-24</v>
      </c>
      <c r="G6623" t="str">
        <f>PROPER(Raw_Data!C6623&amp;". "&amp;Raw_Data!D6623)</f>
        <v>S. Verity</v>
      </c>
      <c r="H6623" t="str">
        <f>IF(OR(Raw_Data!E6623="M",Raw_Data!E6623="Male"),"Male",IF(OR(Raw_Data!E6623="F",Raw_Data!E6623="Female"),"Female","Not Confirmed"))</f>
        <v>Female</v>
      </c>
      <c r="I6623">
        <f>Raw_Data!F6623</f>
        <v>50</v>
      </c>
      <c r="J6623" t="str">
        <f>FLOOR(Raw_Data!F6623,10)&amp;"-"&amp;FLOOR(Raw_Data!F6623,10)+9</f>
        <v>50-59</v>
      </c>
      <c r="K6623" t="str">
        <f>Raw_Data!G6623</f>
        <v>African American</v>
      </c>
      <c r="L6623" t="str">
        <f>Raw_Data!H6623</f>
        <v>None</v>
      </c>
      <c r="M6623" t="str">
        <f>IF(Raw_Data!I6623=TRUE,"Admitted","Not Admitted")</f>
        <v>Not Admitted</v>
      </c>
      <c r="N6623">
        <f>IF(Raw_Data!J6623="","Not Rated",Raw_Data!J6623)</f>
        <v>3</v>
      </c>
      <c r="O6623">
        <f>Raw_Data!K6623</f>
        <v>20</v>
      </c>
      <c r="P6623" t="str">
        <f>IF(Raw_Data!K6623&lt;=30,"Within Time","Delayed")</f>
        <v>Within Time</v>
      </c>
    </row>
    <row r="6624" spans="1:16" x14ac:dyDescent="0.35">
      <c r="A6624" t="str">
        <f>Raw_Data!A6624</f>
        <v>986-99-6454</v>
      </c>
      <c r="B6624" s="2">
        <f>Raw_Data!B6624</f>
        <v>45431.188888888893</v>
      </c>
      <c r="C6624">
        <f>HOUR(Raw_Data!B6624)</f>
        <v>4</v>
      </c>
      <c r="D6624" t="str">
        <f>TEXT(Raw_Data!B6624,"mmm")</f>
        <v>May</v>
      </c>
      <c r="E6624">
        <f>YEAR(Raw_Data!B6624)</f>
        <v>2024</v>
      </c>
      <c r="F6624" t="str">
        <f>TEXT(Raw_Data!B6624,"mmm-yy")</f>
        <v>May-24</v>
      </c>
      <c r="G6624" t="str">
        <f>PROPER(Raw_Data!C6624&amp;". "&amp;Raw_Data!D6624)</f>
        <v>R. Garfield</v>
      </c>
      <c r="H6624" t="str">
        <f>IF(OR(Raw_Data!E6624="M",Raw_Data!E6624="Male"),"Male",IF(OR(Raw_Data!E6624="F",Raw_Data!E6624="Female"),"Female","Not Confirmed"))</f>
        <v>Female</v>
      </c>
      <c r="I6624">
        <f>Raw_Data!F6624</f>
        <v>49</v>
      </c>
      <c r="J6624" t="str">
        <f>FLOOR(Raw_Data!F6624,10)&amp;"-"&amp;FLOOR(Raw_Data!F6624,10)+9</f>
        <v>40-49</v>
      </c>
      <c r="K6624" t="str">
        <f>Raw_Data!G6624</f>
        <v>White</v>
      </c>
      <c r="L6624" t="str">
        <f>Raw_Data!H6624</f>
        <v>Gastroenterology</v>
      </c>
      <c r="M6624" t="str">
        <f>IF(Raw_Data!I6624=TRUE,"Admitted","Not Admitted")</f>
        <v>Admitted</v>
      </c>
      <c r="N6624" t="str">
        <f>IF(Raw_Data!J6624="","Not Rated",Raw_Data!J6624)</f>
        <v>Not Rated</v>
      </c>
      <c r="O6624">
        <f>Raw_Data!K6624</f>
        <v>51</v>
      </c>
      <c r="P6624" t="str">
        <f>IF(Raw_Data!K6624&lt;=30,"Within Time","Delayed")</f>
        <v>Delayed</v>
      </c>
    </row>
    <row r="6625" spans="1:16" x14ac:dyDescent="0.35">
      <c r="A6625" t="str">
        <f>Raw_Data!A6625</f>
        <v>880-57-8862</v>
      </c>
      <c r="B6625" s="2">
        <f>Raw_Data!B6625</f>
        <v>45431.190972222219</v>
      </c>
      <c r="C6625">
        <f>HOUR(Raw_Data!B6625)</f>
        <v>4</v>
      </c>
      <c r="D6625" t="str">
        <f>TEXT(Raw_Data!B6625,"mmm")</f>
        <v>May</v>
      </c>
      <c r="E6625">
        <f>YEAR(Raw_Data!B6625)</f>
        <v>2024</v>
      </c>
      <c r="F6625" t="str">
        <f>TEXT(Raw_Data!B6625,"mmm-yy")</f>
        <v>May-24</v>
      </c>
      <c r="G6625" t="str">
        <f>PROPER(Raw_Data!C6625&amp;". "&amp;Raw_Data!D6625)</f>
        <v>R. Methuen</v>
      </c>
      <c r="H6625" t="str">
        <f>IF(OR(Raw_Data!E6625="M",Raw_Data!E6625="Male"),"Male",IF(OR(Raw_Data!E6625="F",Raw_Data!E6625="Female"),"Female","Not Confirmed"))</f>
        <v>Male</v>
      </c>
      <c r="I6625">
        <f>Raw_Data!F6625</f>
        <v>18</v>
      </c>
      <c r="J6625" t="str">
        <f>FLOOR(Raw_Data!F6625,10)&amp;"-"&amp;FLOOR(Raw_Data!F6625,10)+9</f>
        <v>10-19</v>
      </c>
      <c r="K6625" t="str">
        <f>Raw_Data!G6625</f>
        <v>White</v>
      </c>
      <c r="L6625" t="str">
        <f>Raw_Data!H6625</f>
        <v>General Practice</v>
      </c>
      <c r="M6625" t="str">
        <f>IF(Raw_Data!I6625=TRUE,"Admitted","Not Admitted")</f>
        <v>Not Admitted</v>
      </c>
      <c r="N6625" t="str">
        <f>IF(Raw_Data!J6625="","Not Rated",Raw_Data!J6625)</f>
        <v>Not Rated</v>
      </c>
      <c r="O6625">
        <f>Raw_Data!K6625</f>
        <v>33</v>
      </c>
      <c r="P6625" t="str">
        <f>IF(Raw_Data!K6625&lt;=30,"Within Time","Delayed")</f>
        <v>Delayed</v>
      </c>
    </row>
    <row r="6626" spans="1:16" x14ac:dyDescent="0.35">
      <c r="A6626" t="str">
        <f>Raw_Data!A6626</f>
        <v>906-73-7486</v>
      </c>
      <c r="B6626" s="2">
        <f>Raw_Data!B6626</f>
        <v>45431.246527777781</v>
      </c>
      <c r="C6626">
        <f>HOUR(Raw_Data!B6626)</f>
        <v>5</v>
      </c>
      <c r="D6626" t="str">
        <f>TEXT(Raw_Data!B6626,"mmm")</f>
        <v>May</v>
      </c>
      <c r="E6626">
        <f>YEAR(Raw_Data!B6626)</f>
        <v>2024</v>
      </c>
      <c r="F6626" t="str">
        <f>TEXT(Raw_Data!B6626,"mmm-yy")</f>
        <v>May-24</v>
      </c>
      <c r="G6626" t="str">
        <f>PROPER(Raw_Data!C6626&amp;". "&amp;Raw_Data!D6626)</f>
        <v>V. Kershaw</v>
      </c>
      <c r="H6626" t="str">
        <f>IF(OR(Raw_Data!E6626="M",Raw_Data!E6626="Male"),"Male",IF(OR(Raw_Data!E6626="F",Raw_Data!E6626="Female"),"Female","Not Confirmed"))</f>
        <v>Male</v>
      </c>
      <c r="I6626">
        <f>Raw_Data!F6626</f>
        <v>73</v>
      </c>
      <c r="J6626" t="str">
        <f>FLOOR(Raw_Data!F6626,10)&amp;"-"&amp;FLOOR(Raw_Data!F6626,10)+9</f>
        <v>70-79</v>
      </c>
      <c r="K6626" t="str">
        <f>Raw_Data!G6626</f>
        <v>African American</v>
      </c>
      <c r="L6626" t="str">
        <f>Raw_Data!H6626</f>
        <v>None</v>
      </c>
      <c r="M6626" t="str">
        <f>IF(Raw_Data!I6626=TRUE,"Admitted","Not Admitted")</f>
        <v>Admitted</v>
      </c>
      <c r="N6626" t="str">
        <f>IF(Raw_Data!J6626="","Not Rated",Raw_Data!J6626)</f>
        <v>Not Rated</v>
      </c>
      <c r="O6626">
        <f>Raw_Data!K6626</f>
        <v>12</v>
      </c>
      <c r="P6626" t="str">
        <f>IF(Raw_Data!K6626&lt;=30,"Within Time","Delayed")</f>
        <v>Within Time</v>
      </c>
    </row>
    <row r="6627" spans="1:16" x14ac:dyDescent="0.35">
      <c r="A6627" t="str">
        <f>Raw_Data!A6627</f>
        <v>544-95-4085</v>
      </c>
      <c r="B6627" s="2">
        <f>Raw_Data!B6627</f>
        <v>45431.315972222219</v>
      </c>
      <c r="C6627">
        <f>HOUR(Raw_Data!B6627)</f>
        <v>7</v>
      </c>
      <c r="D6627" t="str">
        <f>TEXT(Raw_Data!B6627,"mmm")</f>
        <v>May</v>
      </c>
      <c r="E6627">
        <f>YEAR(Raw_Data!B6627)</f>
        <v>2024</v>
      </c>
      <c r="F6627" t="str">
        <f>TEXT(Raw_Data!B6627,"mmm-yy")</f>
        <v>May-24</v>
      </c>
      <c r="G6627" t="str">
        <f>PROPER(Raw_Data!C6627&amp;". "&amp;Raw_Data!D6627)</f>
        <v>F. Northcote</v>
      </c>
      <c r="H6627" t="str">
        <f>IF(OR(Raw_Data!E6627="M",Raw_Data!E6627="Male"),"Male",IF(OR(Raw_Data!E6627="F",Raw_Data!E6627="Female"),"Female","Not Confirmed"))</f>
        <v>Male</v>
      </c>
      <c r="I6627">
        <f>Raw_Data!F6627</f>
        <v>49</v>
      </c>
      <c r="J6627" t="str">
        <f>FLOOR(Raw_Data!F6627,10)&amp;"-"&amp;FLOOR(Raw_Data!F6627,10)+9</f>
        <v>40-49</v>
      </c>
      <c r="K6627" t="str">
        <f>Raw_Data!G6627</f>
        <v>Two or More Races</v>
      </c>
      <c r="L6627" t="str">
        <f>Raw_Data!H6627</f>
        <v>General Practice</v>
      </c>
      <c r="M6627" t="str">
        <f>IF(Raw_Data!I6627=TRUE,"Admitted","Not Admitted")</f>
        <v>Not Admitted</v>
      </c>
      <c r="N6627" t="str">
        <f>IF(Raw_Data!J6627="","Not Rated",Raw_Data!J6627)</f>
        <v>Not Rated</v>
      </c>
      <c r="O6627">
        <f>Raw_Data!K6627</f>
        <v>52</v>
      </c>
      <c r="P6627" t="str">
        <f>IF(Raw_Data!K6627&lt;=30,"Within Time","Delayed")</f>
        <v>Delayed</v>
      </c>
    </row>
    <row r="6628" spans="1:16" x14ac:dyDescent="0.35">
      <c r="A6628" t="str">
        <f>Raw_Data!A6628</f>
        <v>871-25-4560</v>
      </c>
      <c r="B6628" s="2">
        <f>Raw_Data!B6628</f>
        <v>45431.397222222222</v>
      </c>
      <c r="C6628">
        <f>HOUR(Raw_Data!B6628)</f>
        <v>9</v>
      </c>
      <c r="D6628" t="str">
        <f>TEXT(Raw_Data!B6628,"mmm")</f>
        <v>May</v>
      </c>
      <c r="E6628">
        <f>YEAR(Raw_Data!B6628)</f>
        <v>2024</v>
      </c>
      <c r="F6628" t="str">
        <f>TEXT(Raw_Data!B6628,"mmm-yy")</f>
        <v>May-24</v>
      </c>
      <c r="G6628" t="str">
        <f>PROPER(Raw_Data!C6628&amp;". "&amp;Raw_Data!D6628)</f>
        <v>S. Carraway</v>
      </c>
      <c r="H6628" t="str">
        <f>IF(OR(Raw_Data!E6628="M",Raw_Data!E6628="Male"),"Male",IF(OR(Raw_Data!E6628="F",Raw_Data!E6628="Female"),"Female","Not Confirmed"))</f>
        <v>Female</v>
      </c>
      <c r="I6628">
        <f>Raw_Data!F6628</f>
        <v>70</v>
      </c>
      <c r="J6628" t="str">
        <f>FLOOR(Raw_Data!F6628,10)&amp;"-"&amp;FLOOR(Raw_Data!F6628,10)+9</f>
        <v>70-79</v>
      </c>
      <c r="K6628" t="str">
        <f>Raw_Data!G6628</f>
        <v>African American</v>
      </c>
      <c r="L6628" t="str">
        <f>Raw_Data!H6628</f>
        <v>Physiotherapy</v>
      </c>
      <c r="M6628" t="str">
        <f>IF(Raw_Data!I6628=TRUE,"Admitted","Not Admitted")</f>
        <v>Not Admitted</v>
      </c>
      <c r="N6628">
        <f>IF(Raw_Data!J6628="","Not Rated",Raw_Data!J6628)</f>
        <v>2</v>
      </c>
      <c r="O6628">
        <f>Raw_Data!K6628</f>
        <v>41</v>
      </c>
      <c r="P6628" t="str">
        <f>IF(Raw_Data!K6628&lt;=30,"Within Time","Delayed")</f>
        <v>Delayed</v>
      </c>
    </row>
    <row r="6629" spans="1:16" x14ac:dyDescent="0.35">
      <c r="A6629" t="str">
        <f>Raw_Data!A6629</f>
        <v>603-83-6923</v>
      </c>
      <c r="B6629" s="2">
        <f>Raw_Data!B6629</f>
        <v>45431.439583333333</v>
      </c>
      <c r="C6629">
        <f>HOUR(Raw_Data!B6629)</f>
        <v>10</v>
      </c>
      <c r="D6629" t="str">
        <f>TEXT(Raw_Data!B6629,"mmm")</f>
        <v>May</v>
      </c>
      <c r="E6629">
        <f>YEAR(Raw_Data!B6629)</f>
        <v>2024</v>
      </c>
      <c r="F6629" t="str">
        <f>TEXT(Raw_Data!B6629,"mmm-yy")</f>
        <v>May-24</v>
      </c>
      <c r="G6629" t="str">
        <f>PROPER(Raw_Data!C6629&amp;". "&amp;Raw_Data!D6629)</f>
        <v>P. Schubuser</v>
      </c>
      <c r="H6629" t="str">
        <f>IF(OR(Raw_Data!E6629="M",Raw_Data!E6629="Male"),"Male",IF(OR(Raw_Data!E6629="F",Raw_Data!E6629="Female"),"Female","Not Confirmed"))</f>
        <v>Female</v>
      </c>
      <c r="I6629">
        <f>Raw_Data!F6629</f>
        <v>25</v>
      </c>
      <c r="J6629" t="str">
        <f>FLOOR(Raw_Data!F6629,10)&amp;"-"&amp;FLOOR(Raw_Data!F6629,10)+9</f>
        <v>20-29</v>
      </c>
      <c r="K6629" t="str">
        <f>Raw_Data!G6629</f>
        <v>White</v>
      </c>
      <c r="L6629" t="str">
        <f>Raw_Data!H6629</f>
        <v>None</v>
      </c>
      <c r="M6629" t="str">
        <f>IF(Raw_Data!I6629=TRUE,"Admitted","Not Admitted")</f>
        <v>Not Admitted</v>
      </c>
      <c r="N6629">
        <f>IF(Raw_Data!J6629="","Not Rated",Raw_Data!J6629)</f>
        <v>8</v>
      </c>
      <c r="O6629">
        <f>Raw_Data!K6629</f>
        <v>28</v>
      </c>
      <c r="P6629" t="str">
        <f>IF(Raw_Data!K6629&lt;=30,"Within Time","Delayed")</f>
        <v>Within Time</v>
      </c>
    </row>
    <row r="6630" spans="1:16" x14ac:dyDescent="0.35">
      <c r="A6630" t="str">
        <f>Raw_Data!A6630</f>
        <v>236-34-7854</v>
      </c>
      <c r="B6630" s="2">
        <f>Raw_Data!B6630</f>
        <v>45431.547222222223</v>
      </c>
      <c r="C6630">
        <f>HOUR(Raw_Data!B6630)</f>
        <v>13</v>
      </c>
      <c r="D6630" t="str">
        <f>TEXT(Raw_Data!B6630,"mmm")</f>
        <v>May</v>
      </c>
      <c r="E6630">
        <f>YEAR(Raw_Data!B6630)</f>
        <v>2024</v>
      </c>
      <c r="F6630" t="str">
        <f>TEXT(Raw_Data!B6630,"mmm-yy")</f>
        <v>May-24</v>
      </c>
      <c r="G6630" t="str">
        <f>PROPER(Raw_Data!C6630&amp;". "&amp;Raw_Data!D6630)</f>
        <v>G. Oakden</v>
      </c>
      <c r="H6630" t="str">
        <f>IF(OR(Raw_Data!E6630="M",Raw_Data!E6630="Male"),"Male",IF(OR(Raw_Data!E6630="F",Raw_Data!E6630="Female"),"Female","Not Confirmed"))</f>
        <v>Female</v>
      </c>
      <c r="I6630">
        <f>Raw_Data!F6630</f>
        <v>20</v>
      </c>
      <c r="J6630" t="str">
        <f>FLOOR(Raw_Data!F6630,10)&amp;"-"&amp;FLOOR(Raw_Data!F6630,10)+9</f>
        <v>20-29</v>
      </c>
      <c r="K6630" t="str">
        <f>Raw_Data!G6630</f>
        <v>African American</v>
      </c>
      <c r="L6630" t="str">
        <f>Raw_Data!H6630</f>
        <v>None</v>
      </c>
      <c r="M6630" t="str">
        <f>IF(Raw_Data!I6630=TRUE,"Admitted","Not Admitted")</f>
        <v>Not Admitted</v>
      </c>
      <c r="N6630">
        <f>IF(Raw_Data!J6630="","Not Rated",Raw_Data!J6630)</f>
        <v>1</v>
      </c>
      <c r="O6630">
        <f>Raw_Data!K6630</f>
        <v>20</v>
      </c>
      <c r="P6630" t="str">
        <f>IF(Raw_Data!K6630&lt;=30,"Within Time","Delayed")</f>
        <v>Within Time</v>
      </c>
    </row>
    <row r="6631" spans="1:16" x14ac:dyDescent="0.35">
      <c r="A6631" t="str">
        <f>Raw_Data!A6631</f>
        <v>704-57-2662</v>
      </c>
      <c r="B6631" s="2">
        <f>Raw_Data!B6631</f>
        <v>45431.607638888891</v>
      </c>
      <c r="C6631">
        <f>HOUR(Raw_Data!B6631)</f>
        <v>14</v>
      </c>
      <c r="D6631" t="str">
        <f>TEXT(Raw_Data!B6631,"mmm")</f>
        <v>May</v>
      </c>
      <c r="E6631">
        <f>YEAR(Raw_Data!B6631)</f>
        <v>2024</v>
      </c>
      <c r="F6631" t="str">
        <f>TEXT(Raw_Data!B6631,"mmm-yy")</f>
        <v>May-24</v>
      </c>
      <c r="G6631" t="str">
        <f>PROPER(Raw_Data!C6631&amp;". "&amp;Raw_Data!D6631)</f>
        <v>P. Cholmondeley</v>
      </c>
      <c r="H6631" t="str">
        <f>IF(OR(Raw_Data!E6631="M",Raw_Data!E6631="Male"),"Male",IF(OR(Raw_Data!E6631="F",Raw_Data!E6631="Female"),"Female","Not Confirmed"))</f>
        <v>Male</v>
      </c>
      <c r="I6631">
        <f>Raw_Data!F6631</f>
        <v>70</v>
      </c>
      <c r="J6631" t="str">
        <f>FLOOR(Raw_Data!F6631,10)&amp;"-"&amp;FLOOR(Raw_Data!F6631,10)+9</f>
        <v>70-79</v>
      </c>
      <c r="K6631" t="str">
        <f>Raw_Data!G6631</f>
        <v>Unknown</v>
      </c>
      <c r="L6631" t="str">
        <f>Raw_Data!H6631</f>
        <v>None</v>
      </c>
      <c r="M6631" t="str">
        <f>IF(Raw_Data!I6631=TRUE,"Admitted","Not Admitted")</f>
        <v>Admitted</v>
      </c>
      <c r="N6631" t="str">
        <f>IF(Raw_Data!J6631="","Not Rated",Raw_Data!J6631)</f>
        <v>Not Rated</v>
      </c>
      <c r="O6631">
        <f>Raw_Data!K6631</f>
        <v>48</v>
      </c>
      <c r="P6631" t="str">
        <f>IF(Raw_Data!K6631&lt;=30,"Within Time","Delayed")</f>
        <v>Delayed</v>
      </c>
    </row>
    <row r="6632" spans="1:16" x14ac:dyDescent="0.35">
      <c r="A6632" t="str">
        <f>Raw_Data!A6632</f>
        <v>346-75-9626</v>
      </c>
      <c r="B6632" s="2">
        <f>Raw_Data!B6632</f>
        <v>45431.620833333327</v>
      </c>
      <c r="C6632">
        <f>HOUR(Raw_Data!B6632)</f>
        <v>14</v>
      </c>
      <c r="D6632" t="str">
        <f>TEXT(Raw_Data!B6632,"mmm")</f>
        <v>May</v>
      </c>
      <c r="E6632">
        <f>YEAR(Raw_Data!B6632)</f>
        <v>2024</v>
      </c>
      <c r="F6632" t="str">
        <f>TEXT(Raw_Data!B6632,"mmm-yy")</f>
        <v>May-24</v>
      </c>
      <c r="G6632" t="str">
        <f>PROPER(Raw_Data!C6632&amp;". "&amp;Raw_Data!D6632)</f>
        <v>I. Churchard</v>
      </c>
      <c r="H6632" t="str">
        <f>IF(OR(Raw_Data!E6632="M",Raw_Data!E6632="Male"),"Male",IF(OR(Raw_Data!E6632="F",Raw_Data!E6632="Female"),"Female","Not Confirmed"))</f>
        <v>Female</v>
      </c>
      <c r="I6632">
        <f>Raw_Data!F6632</f>
        <v>68</v>
      </c>
      <c r="J6632" t="str">
        <f>FLOOR(Raw_Data!F6632,10)&amp;"-"&amp;FLOOR(Raw_Data!F6632,10)+9</f>
        <v>60-69</v>
      </c>
      <c r="K6632" t="str">
        <f>Raw_Data!G6632</f>
        <v>Unknown</v>
      </c>
      <c r="L6632" t="str">
        <f>Raw_Data!H6632</f>
        <v>None</v>
      </c>
      <c r="M6632" t="str">
        <f>IF(Raw_Data!I6632=TRUE,"Admitted","Not Admitted")</f>
        <v>Not Admitted</v>
      </c>
      <c r="N6632" t="str">
        <f>IF(Raw_Data!J6632="","Not Rated",Raw_Data!J6632)</f>
        <v>Not Rated</v>
      </c>
      <c r="O6632">
        <f>Raw_Data!K6632</f>
        <v>41</v>
      </c>
      <c r="P6632" t="str">
        <f>IF(Raw_Data!K6632&lt;=30,"Within Time","Delayed")</f>
        <v>Delayed</v>
      </c>
    </row>
    <row r="6633" spans="1:16" x14ac:dyDescent="0.35">
      <c r="A6633" t="str">
        <f>Raw_Data!A6633</f>
        <v>874-94-1058</v>
      </c>
      <c r="B6633" s="2">
        <f>Raw_Data!B6633</f>
        <v>45431.818749999999</v>
      </c>
      <c r="C6633">
        <f>HOUR(Raw_Data!B6633)</f>
        <v>19</v>
      </c>
      <c r="D6633" t="str">
        <f>TEXT(Raw_Data!B6633,"mmm")</f>
        <v>May</v>
      </c>
      <c r="E6633">
        <f>YEAR(Raw_Data!B6633)</f>
        <v>2024</v>
      </c>
      <c r="F6633" t="str">
        <f>TEXT(Raw_Data!B6633,"mmm-yy")</f>
        <v>May-24</v>
      </c>
      <c r="G6633" t="str">
        <f>PROPER(Raw_Data!C6633&amp;". "&amp;Raw_Data!D6633)</f>
        <v>F. Hathaway</v>
      </c>
      <c r="H6633" t="str">
        <f>IF(OR(Raw_Data!E6633="M",Raw_Data!E6633="Male"),"Male",IF(OR(Raw_Data!E6633="F",Raw_Data!E6633="Female"),"Female","Not Confirmed"))</f>
        <v>Male</v>
      </c>
      <c r="I6633">
        <f>Raw_Data!F6633</f>
        <v>36</v>
      </c>
      <c r="J6633" t="str">
        <f>FLOOR(Raw_Data!F6633,10)&amp;"-"&amp;FLOOR(Raw_Data!F6633,10)+9</f>
        <v>30-39</v>
      </c>
      <c r="K6633" t="str">
        <f>Raw_Data!G6633</f>
        <v>Unknown</v>
      </c>
      <c r="L6633" t="str">
        <f>Raw_Data!H6633</f>
        <v>None</v>
      </c>
      <c r="M6633" t="str">
        <f>IF(Raw_Data!I6633=TRUE,"Admitted","Not Admitted")</f>
        <v>Not Admitted</v>
      </c>
      <c r="N6633" t="str">
        <f>IF(Raw_Data!J6633="","Not Rated",Raw_Data!J6633)</f>
        <v>Not Rated</v>
      </c>
      <c r="O6633">
        <f>Raw_Data!K6633</f>
        <v>58</v>
      </c>
      <c r="P6633" t="str">
        <f>IF(Raw_Data!K6633&lt;=30,"Within Time","Delayed")</f>
        <v>Delayed</v>
      </c>
    </row>
    <row r="6634" spans="1:16" x14ac:dyDescent="0.35">
      <c r="A6634" t="str">
        <f>Raw_Data!A6634</f>
        <v>529-74-9439</v>
      </c>
      <c r="B6634" s="2">
        <f>Raw_Data!B6634</f>
        <v>45431.911805555559</v>
      </c>
      <c r="C6634">
        <f>HOUR(Raw_Data!B6634)</f>
        <v>21</v>
      </c>
      <c r="D6634" t="str">
        <f>TEXT(Raw_Data!B6634,"mmm")</f>
        <v>May</v>
      </c>
      <c r="E6634">
        <f>YEAR(Raw_Data!B6634)</f>
        <v>2024</v>
      </c>
      <c r="F6634" t="str">
        <f>TEXT(Raw_Data!B6634,"mmm-yy")</f>
        <v>May-24</v>
      </c>
      <c r="G6634" t="str">
        <f>PROPER(Raw_Data!C6634&amp;". "&amp;Raw_Data!D6634)</f>
        <v>N. Bracegirdle</v>
      </c>
      <c r="H6634" t="str">
        <f>IF(OR(Raw_Data!E6634="M",Raw_Data!E6634="Male"),"Male",IF(OR(Raw_Data!E6634="F",Raw_Data!E6634="Female"),"Female","Not Confirmed"))</f>
        <v>Male</v>
      </c>
      <c r="I6634">
        <f>Raw_Data!F6634</f>
        <v>29</v>
      </c>
      <c r="J6634" t="str">
        <f>FLOOR(Raw_Data!F6634,10)&amp;"-"&amp;FLOOR(Raw_Data!F6634,10)+9</f>
        <v>20-29</v>
      </c>
      <c r="K6634" t="str">
        <f>Raw_Data!G6634</f>
        <v>Unknown</v>
      </c>
      <c r="L6634" t="str">
        <f>Raw_Data!H6634</f>
        <v>None</v>
      </c>
      <c r="M6634" t="str">
        <f>IF(Raw_Data!I6634=TRUE,"Admitted","Not Admitted")</f>
        <v>Admitted</v>
      </c>
      <c r="N6634">
        <f>IF(Raw_Data!J6634="","Not Rated",Raw_Data!J6634)</f>
        <v>4</v>
      </c>
      <c r="O6634">
        <f>Raw_Data!K6634</f>
        <v>37</v>
      </c>
      <c r="P6634" t="str">
        <f>IF(Raw_Data!K6634&lt;=30,"Within Time","Delayed")</f>
        <v>Delayed</v>
      </c>
    </row>
    <row r="6635" spans="1:16" x14ac:dyDescent="0.35">
      <c r="A6635" t="str">
        <f>Raw_Data!A6635</f>
        <v>971-73-5335</v>
      </c>
      <c r="B6635" s="2">
        <f>Raw_Data!B6635</f>
        <v>45431.994444444441</v>
      </c>
      <c r="C6635">
        <f>HOUR(Raw_Data!B6635)</f>
        <v>23</v>
      </c>
      <c r="D6635" t="str">
        <f>TEXT(Raw_Data!B6635,"mmm")</f>
        <v>May</v>
      </c>
      <c r="E6635">
        <f>YEAR(Raw_Data!B6635)</f>
        <v>2024</v>
      </c>
      <c r="F6635" t="str">
        <f>TEXT(Raw_Data!B6635,"mmm-yy")</f>
        <v>May-24</v>
      </c>
      <c r="G6635" t="str">
        <f>PROPER(Raw_Data!C6635&amp;". "&amp;Raw_Data!D6635)</f>
        <v>N. Sheffield</v>
      </c>
      <c r="H6635" t="str">
        <f>IF(OR(Raw_Data!E6635="M",Raw_Data!E6635="Male"),"Male",IF(OR(Raw_Data!E6635="F",Raw_Data!E6635="Female"),"Female","Not Confirmed"))</f>
        <v>Male</v>
      </c>
      <c r="I6635">
        <f>Raw_Data!F6635</f>
        <v>40</v>
      </c>
      <c r="J6635" t="str">
        <f>FLOOR(Raw_Data!F6635,10)&amp;"-"&amp;FLOOR(Raw_Data!F6635,10)+9</f>
        <v>40-49</v>
      </c>
      <c r="K6635" t="str">
        <f>Raw_Data!G6635</f>
        <v>Asian</v>
      </c>
      <c r="L6635" t="str">
        <f>Raw_Data!H6635</f>
        <v>General Practice</v>
      </c>
      <c r="M6635" t="str">
        <f>IF(Raw_Data!I6635=TRUE,"Admitted","Not Admitted")</f>
        <v>Admitted</v>
      </c>
      <c r="N6635" t="str">
        <f>IF(Raw_Data!J6635="","Not Rated",Raw_Data!J6635)</f>
        <v>Not Rated</v>
      </c>
      <c r="O6635">
        <f>Raw_Data!K6635</f>
        <v>39</v>
      </c>
      <c r="P6635" t="str">
        <f>IF(Raw_Data!K6635&lt;=30,"Within Time","Delayed")</f>
        <v>Delayed</v>
      </c>
    </row>
    <row r="6636" spans="1:16" x14ac:dyDescent="0.35">
      <c r="A6636" t="str">
        <f>Raw_Data!A6636</f>
        <v>147-85-8683</v>
      </c>
      <c r="B6636" s="2">
        <f>Raw_Data!B6636</f>
        <v>45432.056944444441</v>
      </c>
      <c r="C6636">
        <f>HOUR(Raw_Data!B6636)</f>
        <v>1</v>
      </c>
      <c r="D6636" t="str">
        <f>TEXT(Raw_Data!B6636,"mmm")</f>
        <v>May</v>
      </c>
      <c r="E6636">
        <f>YEAR(Raw_Data!B6636)</f>
        <v>2024</v>
      </c>
      <c r="F6636" t="str">
        <f>TEXT(Raw_Data!B6636,"mmm-yy")</f>
        <v>May-24</v>
      </c>
      <c r="G6636" t="str">
        <f>PROPER(Raw_Data!C6636&amp;". "&amp;Raw_Data!D6636)</f>
        <v>P. Dankworth</v>
      </c>
      <c r="H6636" t="str">
        <f>IF(OR(Raw_Data!E6636="M",Raw_Data!E6636="Male"),"Male",IF(OR(Raw_Data!E6636="F",Raw_Data!E6636="Female"),"Female","Not Confirmed"))</f>
        <v>Female</v>
      </c>
      <c r="I6636">
        <f>Raw_Data!F6636</f>
        <v>49</v>
      </c>
      <c r="J6636" t="str">
        <f>FLOOR(Raw_Data!F6636,10)&amp;"-"&amp;FLOOR(Raw_Data!F6636,10)+9</f>
        <v>40-49</v>
      </c>
      <c r="K6636" t="str">
        <f>Raw_Data!G6636</f>
        <v>Two or More Races</v>
      </c>
      <c r="L6636" t="str">
        <f>Raw_Data!H6636</f>
        <v>Orthopedics</v>
      </c>
      <c r="M6636" t="str">
        <f>IF(Raw_Data!I6636=TRUE,"Admitted","Not Admitted")</f>
        <v>Admitted</v>
      </c>
      <c r="N6636" t="str">
        <f>IF(Raw_Data!J6636="","Not Rated",Raw_Data!J6636)</f>
        <v>Not Rated</v>
      </c>
      <c r="O6636">
        <f>Raw_Data!K6636</f>
        <v>45</v>
      </c>
      <c r="P6636" t="str">
        <f>IF(Raw_Data!K6636&lt;=30,"Within Time","Delayed")</f>
        <v>Delayed</v>
      </c>
    </row>
    <row r="6637" spans="1:16" x14ac:dyDescent="0.35">
      <c r="A6637" t="str">
        <f>Raw_Data!A6637</f>
        <v>810-42-1729</v>
      </c>
      <c r="B6637" s="2">
        <f>Raw_Data!B6637</f>
        <v>45432.095833333333</v>
      </c>
      <c r="C6637">
        <f>HOUR(Raw_Data!B6637)</f>
        <v>2</v>
      </c>
      <c r="D6637" t="str">
        <f>TEXT(Raw_Data!B6637,"mmm")</f>
        <v>May</v>
      </c>
      <c r="E6637">
        <f>YEAR(Raw_Data!B6637)</f>
        <v>2024</v>
      </c>
      <c r="F6637" t="str">
        <f>TEXT(Raw_Data!B6637,"mmm-yy")</f>
        <v>May-24</v>
      </c>
      <c r="G6637" t="str">
        <f>PROPER(Raw_Data!C6637&amp;". "&amp;Raw_Data!D6637)</f>
        <v>Z. Birtwhistle</v>
      </c>
      <c r="H6637" t="str">
        <f>IF(OR(Raw_Data!E6637="M",Raw_Data!E6637="Male"),"Male",IF(OR(Raw_Data!E6637="F",Raw_Data!E6637="Female"),"Female","Not Confirmed"))</f>
        <v>Not Confirmed</v>
      </c>
      <c r="I6637">
        <f>Raw_Data!F6637</f>
        <v>32</v>
      </c>
      <c r="J6637" t="str">
        <f>FLOOR(Raw_Data!F6637,10)&amp;"-"&amp;FLOOR(Raw_Data!F6637,10)+9</f>
        <v>30-39</v>
      </c>
      <c r="K6637" t="str">
        <f>Raw_Data!G6637</f>
        <v>Unknown</v>
      </c>
      <c r="L6637" t="str">
        <f>Raw_Data!H6637</f>
        <v>Orthopedics</v>
      </c>
      <c r="M6637" t="str">
        <f>IF(Raw_Data!I6637=TRUE,"Admitted","Not Admitted")</f>
        <v>Not Admitted</v>
      </c>
      <c r="N6637" t="str">
        <f>IF(Raw_Data!J6637="","Not Rated",Raw_Data!J6637)</f>
        <v>Not Rated</v>
      </c>
      <c r="O6637">
        <f>Raw_Data!K6637</f>
        <v>53</v>
      </c>
      <c r="P6637" t="str">
        <f>IF(Raw_Data!K6637&lt;=30,"Within Time","Delayed")</f>
        <v>Delayed</v>
      </c>
    </row>
    <row r="6638" spans="1:16" x14ac:dyDescent="0.35">
      <c r="A6638" t="str">
        <f>Raw_Data!A6638</f>
        <v>776-23-7122</v>
      </c>
      <c r="B6638" s="2">
        <f>Raw_Data!B6638</f>
        <v>45432.104166666657</v>
      </c>
      <c r="C6638">
        <f>HOUR(Raw_Data!B6638)</f>
        <v>2</v>
      </c>
      <c r="D6638" t="str">
        <f>TEXT(Raw_Data!B6638,"mmm")</f>
        <v>May</v>
      </c>
      <c r="E6638">
        <f>YEAR(Raw_Data!B6638)</f>
        <v>2024</v>
      </c>
      <c r="F6638" t="str">
        <f>TEXT(Raw_Data!B6638,"mmm-yy")</f>
        <v>May-24</v>
      </c>
      <c r="G6638" t="str">
        <f>PROPER(Raw_Data!C6638&amp;". "&amp;Raw_Data!D6638)</f>
        <v>N. Pemberton</v>
      </c>
      <c r="H6638" t="str">
        <f>IF(OR(Raw_Data!E6638="M",Raw_Data!E6638="Male"),"Male",IF(OR(Raw_Data!E6638="F",Raw_Data!E6638="Female"),"Female","Not Confirmed"))</f>
        <v>Male</v>
      </c>
      <c r="I6638">
        <f>Raw_Data!F6638</f>
        <v>69</v>
      </c>
      <c r="J6638" t="str">
        <f>FLOOR(Raw_Data!F6638,10)&amp;"-"&amp;FLOOR(Raw_Data!F6638,10)+9</f>
        <v>60-69</v>
      </c>
      <c r="K6638" t="str">
        <f>Raw_Data!G6638</f>
        <v>White</v>
      </c>
      <c r="L6638" t="str">
        <f>Raw_Data!H6638</f>
        <v>None</v>
      </c>
      <c r="M6638" t="str">
        <f>IF(Raw_Data!I6638=TRUE,"Admitted","Not Admitted")</f>
        <v>Not Admitted</v>
      </c>
      <c r="N6638" t="str">
        <f>IF(Raw_Data!J6638="","Not Rated",Raw_Data!J6638)</f>
        <v>Not Rated</v>
      </c>
      <c r="O6638">
        <f>Raw_Data!K6638</f>
        <v>14</v>
      </c>
      <c r="P6638" t="str">
        <f>IF(Raw_Data!K6638&lt;=30,"Within Time","Delayed")</f>
        <v>Within Time</v>
      </c>
    </row>
    <row r="6639" spans="1:16" x14ac:dyDescent="0.35">
      <c r="A6639" t="str">
        <f>Raw_Data!A6639</f>
        <v>777-84-8062</v>
      </c>
      <c r="B6639" s="2">
        <f>Raw_Data!B6639</f>
        <v>45432.183333333327</v>
      </c>
      <c r="C6639">
        <f>HOUR(Raw_Data!B6639)</f>
        <v>4</v>
      </c>
      <c r="D6639" t="str">
        <f>TEXT(Raw_Data!B6639,"mmm")</f>
        <v>May</v>
      </c>
      <c r="E6639">
        <f>YEAR(Raw_Data!B6639)</f>
        <v>2024</v>
      </c>
      <c r="F6639" t="str">
        <f>TEXT(Raw_Data!B6639,"mmm-yy")</f>
        <v>May-24</v>
      </c>
      <c r="G6639" t="str">
        <f>PROPER(Raw_Data!C6639&amp;". "&amp;Raw_Data!D6639)</f>
        <v>O. Nethercott</v>
      </c>
      <c r="H6639" t="str">
        <f>IF(OR(Raw_Data!E6639="M",Raw_Data!E6639="Male"),"Male",IF(OR(Raw_Data!E6639="F",Raw_Data!E6639="Female"),"Female","Not Confirmed"))</f>
        <v>Female</v>
      </c>
      <c r="I6639">
        <f>Raw_Data!F6639</f>
        <v>79</v>
      </c>
      <c r="J6639" t="str">
        <f>FLOOR(Raw_Data!F6639,10)&amp;"-"&amp;FLOOR(Raw_Data!F6639,10)+9</f>
        <v>70-79</v>
      </c>
      <c r="K6639" t="str">
        <f>Raw_Data!G6639</f>
        <v>Pacific Islander</v>
      </c>
      <c r="L6639" t="str">
        <f>Raw_Data!H6639</f>
        <v>Orthopedics</v>
      </c>
      <c r="M6639" t="str">
        <f>IF(Raw_Data!I6639=TRUE,"Admitted","Not Admitted")</f>
        <v>Admitted</v>
      </c>
      <c r="N6639" t="str">
        <f>IF(Raw_Data!J6639="","Not Rated",Raw_Data!J6639)</f>
        <v>Not Rated</v>
      </c>
      <c r="O6639">
        <f>Raw_Data!K6639</f>
        <v>21</v>
      </c>
      <c r="P6639" t="str">
        <f>IF(Raw_Data!K6639&lt;=30,"Within Time","Delayed")</f>
        <v>Within Time</v>
      </c>
    </row>
    <row r="6640" spans="1:16" x14ac:dyDescent="0.35">
      <c r="A6640" t="str">
        <f>Raw_Data!A6640</f>
        <v>464-22-7627</v>
      </c>
      <c r="B6640" s="2">
        <f>Raw_Data!B6640</f>
        <v>45432.185416666667</v>
      </c>
      <c r="C6640">
        <f>HOUR(Raw_Data!B6640)</f>
        <v>4</v>
      </c>
      <c r="D6640" t="str">
        <f>TEXT(Raw_Data!B6640,"mmm")</f>
        <v>May</v>
      </c>
      <c r="E6640">
        <f>YEAR(Raw_Data!B6640)</f>
        <v>2024</v>
      </c>
      <c r="F6640" t="str">
        <f>TEXT(Raw_Data!B6640,"mmm-yy")</f>
        <v>May-24</v>
      </c>
      <c r="G6640" t="str">
        <f>PROPER(Raw_Data!C6640&amp;". "&amp;Raw_Data!D6640)</f>
        <v>X. Lockwood</v>
      </c>
      <c r="H6640" t="str">
        <f>IF(OR(Raw_Data!E6640="M",Raw_Data!E6640="Male"),"Male",IF(OR(Raw_Data!E6640="F",Raw_Data!E6640="Female"),"Female","Not Confirmed"))</f>
        <v>Male</v>
      </c>
      <c r="I6640">
        <f>Raw_Data!F6640</f>
        <v>37</v>
      </c>
      <c r="J6640" t="str">
        <f>FLOOR(Raw_Data!F6640,10)&amp;"-"&amp;FLOOR(Raw_Data!F6640,10)+9</f>
        <v>30-39</v>
      </c>
      <c r="K6640" t="str">
        <f>Raw_Data!G6640</f>
        <v>White</v>
      </c>
      <c r="L6640" t="str">
        <f>Raw_Data!H6640</f>
        <v>None</v>
      </c>
      <c r="M6640" t="str">
        <f>IF(Raw_Data!I6640=TRUE,"Admitted","Not Admitted")</f>
        <v>Not Admitted</v>
      </c>
      <c r="N6640" t="str">
        <f>IF(Raw_Data!J6640="","Not Rated",Raw_Data!J6640)</f>
        <v>Not Rated</v>
      </c>
      <c r="O6640">
        <f>Raw_Data!K6640</f>
        <v>58</v>
      </c>
      <c r="P6640" t="str">
        <f>IF(Raw_Data!K6640&lt;=30,"Within Time","Delayed")</f>
        <v>Delayed</v>
      </c>
    </row>
    <row r="6641" spans="1:16" x14ac:dyDescent="0.35">
      <c r="A6641" t="str">
        <f>Raw_Data!A6641</f>
        <v>151-67-8234</v>
      </c>
      <c r="B6641" s="2">
        <f>Raw_Data!B6641</f>
        <v>45432.307638888888</v>
      </c>
      <c r="C6641">
        <f>HOUR(Raw_Data!B6641)</f>
        <v>7</v>
      </c>
      <c r="D6641" t="str">
        <f>TEXT(Raw_Data!B6641,"mmm")</f>
        <v>May</v>
      </c>
      <c r="E6641">
        <f>YEAR(Raw_Data!B6641)</f>
        <v>2024</v>
      </c>
      <c r="F6641" t="str">
        <f>TEXT(Raw_Data!B6641,"mmm-yy")</f>
        <v>May-24</v>
      </c>
      <c r="G6641" t="str">
        <f>PROPER(Raw_Data!C6641&amp;". "&amp;Raw_Data!D6641)</f>
        <v>Z. Yates</v>
      </c>
      <c r="H6641" t="str">
        <f>IF(OR(Raw_Data!E6641="M",Raw_Data!E6641="Male"),"Male",IF(OR(Raw_Data!E6641="F",Raw_Data!E6641="Female"),"Female","Not Confirmed"))</f>
        <v>Male</v>
      </c>
      <c r="I6641">
        <f>Raw_Data!F6641</f>
        <v>1</v>
      </c>
      <c r="J6641" t="str">
        <f>FLOOR(Raw_Data!F6641,10)&amp;"-"&amp;FLOOR(Raw_Data!F6641,10)+9</f>
        <v>0-9</v>
      </c>
      <c r="K6641" t="str">
        <f>Raw_Data!G6641</f>
        <v>Asian</v>
      </c>
      <c r="L6641" t="str">
        <f>Raw_Data!H6641</f>
        <v>None</v>
      </c>
      <c r="M6641" t="str">
        <f>IF(Raw_Data!I6641=TRUE,"Admitted","Not Admitted")</f>
        <v>Not Admitted</v>
      </c>
      <c r="N6641" t="str">
        <f>IF(Raw_Data!J6641="","Not Rated",Raw_Data!J6641)</f>
        <v>Not Rated</v>
      </c>
      <c r="O6641">
        <f>Raw_Data!K6641</f>
        <v>16</v>
      </c>
      <c r="P6641" t="str">
        <f>IF(Raw_Data!K6641&lt;=30,"Within Time","Delayed")</f>
        <v>Within Time</v>
      </c>
    </row>
    <row r="6642" spans="1:16" x14ac:dyDescent="0.35">
      <c r="A6642" t="str">
        <f>Raw_Data!A6642</f>
        <v>199-85-3721</v>
      </c>
      <c r="B6642" s="2">
        <f>Raw_Data!B6642</f>
        <v>45432.338194444441</v>
      </c>
      <c r="C6642">
        <f>HOUR(Raw_Data!B6642)</f>
        <v>8</v>
      </c>
      <c r="D6642" t="str">
        <f>TEXT(Raw_Data!B6642,"mmm")</f>
        <v>May</v>
      </c>
      <c r="E6642">
        <f>YEAR(Raw_Data!B6642)</f>
        <v>2024</v>
      </c>
      <c r="F6642" t="str">
        <f>TEXT(Raw_Data!B6642,"mmm-yy")</f>
        <v>May-24</v>
      </c>
      <c r="G6642" t="str">
        <f>PROPER(Raw_Data!C6642&amp;". "&amp;Raw_Data!D6642)</f>
        <v>R. Glasspool</v>
      </c>
      <c r="H6642" t="str">
        <f>IF(OR(Raw_Data!E6642="M",Raw_Data!E6642="Male"),"Male",IF(OR(Raw_Data!E6642="F",Raw_Data!E6642="Female"),"Female","Not Confirmed"))</f>
        <v>Male</v>
      </c>
      <c r="I6642">
        <f>Raw_Data!F6642</f>
        <v>67</v>
      </c>
      <c r="J6642" t="str">
        <f>FLOOR(Raw_Data!F6642,10)&amp;"-"&amp;FLOOR(Raw_Data!F6642,10)+9</f>
        <v>60-69</v>
      </c>
      <c r="K6642" t="str">
        <f>Raw_Data!G6642</f>
        <v>African American</v>
      </c>
      <c r="L6642" t="str">
        <f>Raw_Data!H6642</f>
        <v>Cardiology</v>
      </c>
      <c r="M6642" t="str">
        <f>IF(Raw_Data!I6642=TRUE,"Admitted","Not Admitted")</f>
        <v>Admitted</v>
      </c>
      <c r="N6642" t="str">
        <f>IF(Raw_Data!J6642="","Not Rated",Raw_Data!J6642)</f>
        <v>Not Rated</v>
      </c>
      <c r="O6642">
        <f>Raw_Data!K6642</f>
        <v>60</v>
      </c>
      <c r="P6642" t="str">
        <f>IF(Raw_Data!K6642&lt;=30,"Within Time","Delayed")</f>
        <v>Delayed</v>
      </c>
    </row>
    <row r="6643" spans="1:16" x14ac:dyDescent="0.35">
      <c r="A6643" t="str">
        <f>Raw_Data!A6643</f>
        <v>362-48-2505</v>
      </c>
      <c r="B6643" s="2">
        <f>Raw_Data!B6643</f>
        <v>45432.415972222218</v>
      </c>
      <c r="C6643">
        <f>HOUR(Raw_Data!B6643)</f>
        <v>9</v>
      </c>
      <c r="D6643" t="str">
        <f>TEXT(Raw_Data!B6643,"mmm")</f>
        <v>May</v>
      </c>
      <c r="E6643">
        <f>YEAR(Raw_Data!B6643)</f>
        <v>2024</v>
      </c>
      <c r="F6643" t="str">
        <f>TEXT(Raw_Data!B6643,"mmm-yy")</f>
        <v>May-24</v>
      </c>
      <c r="G6643" t="str">
        <f>PROPER(Raw_Data!C6643&amp;". "&amp;Raw_Data!D6643)</f>
        <v>M. Merriweather</v>
      </c>
      <c r="H6643" t="str">
        <f>IF(OR(Raw_Data!E6643="M",Raw_Data!E6643="Male"),"Male",IF(OR(Raw_Data!E6643="F",Raw_Data!E6643="Female"),"Female","Not Confirmed"))</f>
        <v>Female</v>
      </c>
      <c r="I6643">
        <f>Raw_Data!F6643</f>
        <v>42</v>
      </c>
      <c r="J6643" t="str">
        <f>FLOOR(Raw_Data!F6643,10)&amp;"-"&amp;FLOOR(Raw_Data!F6643,10)+9</f>
        <v>40-49</v>
      </c>
      <c r="K6643" t="str">
        <f>Raw_Data!G6643</f>
        <v>Pacific Islander</v>
      </c>
      <c r="L6643" t="str">
        <f>Raw_Data!H6643</f>
        <v>None</v>
      </c>
      <c r="M6643" t="str">
        <f>IF(Raw_Data!I6643=TRUE,"Admitted","Not Admitted")</f>
        <v>Not Admitted</v>
      </c>
      <c r="N6643" t="str">
        <f>IF(Raw_Data!J6643="","Not Rated",Raw_Data!J6643)</f>
        <v>Not Rated</v>
      </c>
      <c r="O6643">
        <f>Raw_Data!K6643</f>
        <v>46</v>
      </c>
      <c r="P6643" t="str">
        <f>IF(Raw_Data!K6643&lt;=30,"Within Time","Delayed")</f>
        <v>Delayed</v>
      </c>
    </row>
    <row r="6644" spans="1:16" x14ac:dyDescent="0.35">
      <c r="A6644" t="str">
        <f>Raw_Data!A6644</f>
        <v>465-83-7035</v>
      </c>
      <c r="B6644" s="2">
        <f>Raw_Data!B6644</f>
        <v>45432.43472222222</v>
      </c>
      <c r="C6644">
        <f>HOUR(Raw_Data!B6644)</f>
        <v>10</v>
      </c>
      <c r="D6644" t="str">
        <f>TEXT(Raw_Data!B6644,"mmm")</f>
        <v>May</v>
      </c>
      <c r="E6644">
        <f>YEAR(Raw_Data!B6644)</f>
        <v>2024</v>
      </c>
      <c r="F6644" t="str">
        <f>TEXT(Raw_Data!B6644,"mmm-yy")</f>
        <v>May-24</v>
      </c>
      <c r="G6644" t="str">
        <f>PROPER(Raw_Data!C6644&amp;". "&amp;Raw_Data!D6644)</f>
        <v>Y. Hathaway</v>
      </c>
      <c r="H6644" t="str">
        <f>IF(OR(Raw_Data!E6644="M",Raw_Data!E6644="Male"),"Male",IF(OR(Raw_Data!E6644="F",Raw_Data!E6644="Female"),"Female","Not Confirmed"))</f>
        <v>Female</v>
      </c>
      <c r="I6644">
        <f>Raw_Data!F6644</f>
        <v>9</v>
      </c>
      <c r="J6644" t="str">
        <f>FLOOR(Raw_Data!F6644,10)&amp;"-"&amp;FLOOR(Raw_Data!F6644,10)+9</f>
        <v>0-9</v>
      </c>
      <c r="K6644" t="str">
        <f>Raw_Data!G6644</f>
        <v>Asian</v>
      </c>
      <c r="L6644" t="str">
        <f>Raw_Data!H6644</f>
        <v>None</v>
      </c>
      <c r="M6644" t="str">
        <f>IF(Raw_Data!I6644=TRUE,"Admitted","Not Admitted")</f>
        <v>Admitted</v>
      </c>
      <c r="N6644" t="str">
        <f>IF(Raw_Data!J6644="","Not Rated",Raw_Data!J6644)</f>
        <v>Not Rated</v>
      </c>
      <c r="O6644">
        <f>Raw_Data!K6644</f>
        <v>23</v>
      </c>
      <c r="P6644" t="str">
        <f>IF(Raw_Data!K6644&lt;=30,"Within Time","Delayed")</f>
        <v>Within Time</v>
      </c>
    </row>
    <row r="6645" spans="1:16" x14ac:dyDescent="0.35">
      <c r="A6645" t="str">
        <f>Raw_Data!A6645</f>
        <v>517-74-5560</v>
      </c>
      <c r="B6645" s="2">
        <f>Raw_Data!B6645</f>
        <v>45432.481944444437</v>
      </c>
      <c r="C6645">
        <f>HOUR(Raw_Data!B6645)</f>
        <v>11</v>
      </c>
      <c r="D6645" t="str">
        <f>TEXT(Raw_Data!B6645,"mmm")</f>
        <v>May</v>
      </c>
      <c r="E6645">
        <f>YEAR(Raw_Data!B6645)</f>
        <v>2024</v>
      </c>
      <c r="F6645" t="str">
        <f>TEXT(Raw_Data!B6645,"mmm-yy")</f>
        <v>May-24</v>
      </c>
      <c r="G6645" t="str">
        <f>PROPER(Raw_Data!C6645&amp;". "&amp;Raw_Data!D6645)</f>
        <v>K. Sheffield</v>
      </c>
      <c r="H6645" t="str">
        <f>IF(OR(Raw_Data!E6645="M",Raw_Data!E6645="Male"),"Male",IF(OR(Raw_Data!E6645="F",Raw_Data!E6645="Female"),"Female","Not Confirmed"))</f>
        <v>Male</v>
      </c>
      <c r="I6645">
        <f>Raw_Data!F6645</f>
        <v>54</v>
      </c>
      <c r="J6645" t="str">
        <f>FLOOR(Raw_Data!F6645,10)&amp;"-"&amp;FLOOR(Raw_Data!F6645,10)+9</f>
        <v>50-59</v>
      </c>
      <c r="K6645" t="str">
        <f>Raw_Data!G6645</f>
        <v>Declined to Identify</v>
      </c>
      <c r="L6645" t="str">
        <f>Raw_Data!H6645</f>
        <v>None</v>
      </c>
      <c r="M6645" t="str">
        <f>IF(Raw_Data!I6645=TRUE,"Admitted","Not Admitted")</f>
        <v>Admitted</v>
      </c>
      <c r="N6645" t="str">
        <f>IF(Raw_Data!J6645="","Not Rated",Raw_Data!J6645)</f>
        <v>Not Rated</v>
      </c>
      <c r="O6645">
        <f>Raw_Data!K6645</f>
        <v>25</v>
      </c>
      <c r="P6645" t="str">
        <f>IF(Raw_Data!K6645&lt;=30,"Within Time","Delayed")</f>
        <v>Within Time</v>
      </c>
    </row>
    <row r="6646" spans="1:16" x14ac:dyDescent="0.35">
      <c r="A6646" t="str">
        <f>Raw_Data!A6646</f>
        <v>372-57-6991</v>
      </c>
      <c r="B6646" s="2">
        <f>Raw_Data!B6646</f>
        <v>45432.540277777778</v>
      </c>
      <c r="C6646">
        <f>HOUR(Raw_Data!B6646)</f>
        <v>12</v>
      </c>
      <c r="D6646" t="str">
        <f>TEXT(Raw_Data!B6646,"mmm")</f>
        <v>May</v>
      </c>
      <c r="E6646">
        <f>YEAR(Raw_Data!B6646)</f>
        <v>2024</v>
      </c>
      <c r="F6646" t="str">
        <f>TEXT(Raw_Data!B6646,"mmm-yy")</f>
        <v>May-24</v>
      </c>
      <c r="G6646" t="str">
        <f>PROPER(Raw_Data!C6646&amp;". "&amp;Raw_Data!D6646)</f>
        <v>Z. Garfield</v>
      </c>
      <c r="H6646" t="str">
        <f>IF(OR(Raw_Data!E6646="M",Raw_Data!E6646="Male"),"Male",IF(OR(Raw_Data!E6646="F",Raw_Data!E6646="Female"),"Female","Not Confirmed"))</f>
        <v>Male</v>
      </c>
      <c r="I6646">
        <f>Raw_Data!F6646</f>
        <v>39</v>
      </c>
      <c r="J6646" t="str">
        <f>FLOOR(Raw_Data!F6646,10)&amp;"-"&amp;FLOOR(Raw_Data!F6646,10)+9</f>
        <v>30-39</v>
      </c>
      <c r="K6646" t="str">
        <f>Raw_Data!G6646</f>
        <v>African American</v>
      </c>
      <c r="L6646" t="str">
        <f>Raw_Data!H6646</f>
        <v>None</v>
      </c>
      <c r="M6646" t="str">
        <f>IF(Raw_Data!I6646=TRUE,"Admitted","Not Admitted")</f>
        <v>Not Admitted</v>
      </c>
      <c r="N6646" t="str">
        <f>IF(Raw_Data!J6646="","Not Rated",Raw_Data!J6646)</f>
        <v>Not Rated</v>
      </c>
      <c r="O6646">
        <f>Raw_Data!K6646</f>
        <v>16</v>
      </c>
      <c r="P6646" t="str">
        <f>IF(Raw_Data!K6646&lt;=30,"Within Time","Delayed")</f>
        <v>Within Time</v>
      </c>
    </row>
    <row r="6647" spans="1:16" x14ac:dyDescent="0.35">
      <c r="A6647" t="str">
        <f>Raw_Data!A6647</f>
        <v>170-47-6868</v>
      </c>
      <c r="B6647" s="2">
        <f>Raw_Data!B6647</f>
        <v>45432.673611111109</v>
      </c>
      <c r="C6647">
        <f>HOUR(Raw_Data!B6647)</f>
        <v>16</v>
      </c>
      <c r="D6647" t="str">
        <f>TEXT(Raw_Data!B6647,"mmm")</f>
        <v>May</v>
      </c>
      <c r="E6647">
        <f>YEAR(Raw_Data!B6647)</f>
        <v>2024</v>
      </c>
      <c r="F6647" t="str">
        <f>TEXT(Raw_Data!B6647,"mmm-yy")</f>
        <v>May-24</v>
      </c>
      <c r="G6647" t="str">
        <f>PROPER(Raw_Data!C6647&amp;". "&amp;Raw_Data!D6647)</f>
        <v>Y. Silverlock</v>
      </c>
      <c r="H6647" t="str">
        <f>IF(OR(Raw_Data!E6647="M",Raw_Data!E6647="Male"),"Male",IF(OR(Raw_Data!E6647="F",Raw_Data!E6647="Female"),"Female","Not Confirmed"))</f>
        <v>Male</v>
      </c>
      <c r="I6647">
        <f>Raw_Data!F6647</f>
        <v>30</v>
      </c>
      <c r="J6647" t="str">
        <f>FLOOR(Raw_Data!F6647,10)&amp;"-"&amp;FLOOR(Raw_Data!F6647,10)+9</f>
        <v>30-39</v>
      </c>
      <c r="K6647" t="str">
        <f>Raw_Data!G6647</f>
        <v>White</v>
      </c>
      <c r="L6647" t="str">
        <f>Raw_Data!H6647</f>
        <v>Orthopedics</v>
      </c>
      <c r="M6647" t="str">
        <f>IF(Raw_Data!I6647=TRUE,"Admitted","Not Admitted")</f>
        <v>Admitted</v>
      </c>
      <c r="N6647" t="str">
        <f>IF(Raw_Data!J6647="","Not Rated",Raw_Data!J6647)</f>
        <v>Not Rated</v>
      </c>
      <c r="O6647">
        <f>Raw_Data!K6647</f>
        <v>52</v>
      </c>
      <c r="P6647" t="str">
        <f>IF(Raw_Data!K6647&lt;=30,"Within Time","Delayed")</f>
        <v>Delayed</v>
      </c>
    </row>
    <row r="6648" spans="1:16" x14ac:dyDescent="0.35">
      <c r="A6648" t="str">
        <f>Raw_Data!A6648</f>
        <v>627-46-9296</v>
      </c>
      <c r="B6648" s="2">
        <f>Raw_Data!B6648</f>
        <v>45432.742361111108</v>
      </c>
      <c r="C6648">
        <f>HOUR(Raw_Data!B6648)</f>
        <v>17</v>
      </c>
      <c r="D6648" t="str">
        <f>TEXT(Raw_Data!B6648,"mmm")</f>
        <v>May</v>
      </c>
      <c r="E6648">
        <f>YEAR(Raw_Data!B6648)</f>
        <v>2024</v>
      </c>
      <c r="F6648" t="str">
        <f>TEXT(Raw_Data!B6648,"mmm-yy")</f>
        <v>May-24</v>
      </c>
      <c r="G6648" t="str">
        <f>PROPER(Raw_Data!C6648&amp;". "&amp;Raw_Data!D6648)</f>
        <v>W. Ollerton</v>
      </c>
      <c r="H6648" t="str">
        <f>IF(OR(Raw_Data!E6648="M",Raw_Data!E6648="Male"),"Male",IF(OR(Raw_Data!E6648="F",Raw_Data!E6648="Female"),"Female","Not Confirmed"))</f>
        <v>Female</v>
      </c>
      <c r="I6648">
        <f>Raw_Data!F6648</f>
        <v>53</v>
      </c>
      <c r="J6648" t="str">
        <f>FLOOR(Raw_Data!F6648,10)&amp;"-"&amp;FLOOR(Raw_Data!F6648,10)+9</f>
        <v>50-59</v>
      </c>
      <c r="K6648" t="str">
        <f>Raw_Data!G6648</f>
        <v>Asian</v>
      </c>
      <c r="L6648" t="str">
        <f>Raw_Data!H6648</f>
        <v>None</v>
      </c>
      <c r="M6648" t="str">
        <f>IF(Raw_Data!I6648=TRUE,"Admitted","Not Admitted")</f>
        <v>Not Admitted</v>
      </c>
      <c r="N6648">
        <f>IF(Raw_Data!J6648="","Not Rated",Raw_Data!J6648)</f>
        <v>0</v>
      </c>
      <c r="O6648">
        <f>Raw_Data!K6648</f>
        <v>46</v>
      </c>
      <c r="P6648" t="str">
        <f>IF(Raw_Data!K6648&lt;=30,"Within Time","Delayed")</f>
        <v>Delayed</v>
      </c>
    </row>
    <row r="6649" spans="1:16" x14ac:dyDescent="0.35">
      <c r="A6649" t="str">
        <f>Raw_Data!A6649</f>
        <v>334-13-1073</v>
      </c>
      <c r="B6649" s="2">
        <f>Raw_Data!B6649</f>
        <v>45432.848611111112</v>
      </c>
      <c r="C6649">
        <f>HOUR(Raw_Data!B6649)</f>
        <v>20</v>
      </c>
      <c r="D6649" t="str">
        <f>TEXT(Raw_Data!B6649,"mmm")</f>
        <v>May</v>
      </c>
      <c r="E6649">
        <f>YEAR(Raw_Data!B6649)</f>
        <v>2024</v>
      </c>
      <c r="F6649" t="str">
        <f>TEXT(Raw_Data!B6649,"mmm-yy")</f>
        <v>May-24</v>
      </c>
      <c r="G6649" t="str">
        <f>PROPER(Raw_Data!C6649&amp;". "&amp;Raw_Data!D6649)</f>
        <v>S. Fairbairn</v>
      </c>
      <c r="H6649" t="str">
        <f>IF(OR(Raw_Data!E6649="M",Raw_Data!E6649="Male"),"Male",IF(OR(Raw_Data!E6649="F",Raw_Data!E6649="Female"),"Female","Not Confirmed"))</f>
        <v>Female</v>
      </c>
      <c r="I6649">
        <f>Raw_Data!F6649</f>
        <v>69</v>
      </c>
      <c r="J6649" t="str">
        <f>FLOOR(Raw_Data!F6649,10)&amp;"-"&amp;FLOOR(Raw_Data!F6649,10)+9</f>
        <v>60-69</v>
      </c>
      <c r="K6649" t="str">
        <f>Raw_Data!G6649</f>
        <v>Unknown</v>
      </c>
      <c r="L6649" t="str">
        <f>Raw_Data!H6649</f>
        <v>None</v>
      </c>
      <c r="M6649" t="str">
        <f>IF(Raw_Data!I6649=TRUE,"Admitted","Not Admitted")</f>
        <v>Admitted</v>
      </c>
      <c r="N6649">
        <f>IF(Raw_Data!J6649="","Not Rated",Raw_Data!J6649)</f>
        <v>2</v>
      </c>
      <c r="O6649">
        <f>Raw_Data!K6649</f>
        <v>55</v>
      </c>
      <c r="P6649" t="str">
        <f>IF(Raw_Data!K6649&lt;=30,"Within Time","Delayed")</f>
        <v>Delayed</v>
      </c>
    </row>
    <row r="6650" spans="1:16" x14ac:dyDescent="0.35">
      <c r="A6650" t="str">
        <f>Raw_Data!A6650</f>
        <v>194-65-8161</v>
      </c>
      <c r="B6650" s="2">
        <f>Raw_Data!B6650</f>
        <v>45432.864583333343</v>
      </c>
      <c r="C6650">
        <f>HOUR(Raw_Data!B6650)</f>
        <v>20</v>
      </c>
      <c r="D6650" t="str">
        <f>TEXT(Raw_Data!B6650,"mmm")</f>
        <v>May</v>
      </c>
      <c r="E6650">
        <f>YEAR(Raw_Data!B6650)</f>
        <v>2024</v>
      </c>
      <c r="F6650" t="str">
        <f>TEXT(Raw_Data!B6650,"mmm-yy")</f>
        <v>May-24</v>
      </c>
      <c r="G6650" t="str">
        <f>PROPER(Raw_Data!C6650&amp;". "&amp;Raw_Data!D6650)</f>
        <v>L. Merriweather</v>
      </c>
      <c r="H6650" t="str">
        <f>IF(OR(Raw_Data!E6650="M",Raw_Data!E6650="Male"),"Male",IF(OR(Raw_Data!E6650="F",Raw_Data!E6650="Female"),"Female","Not Confirmed"))</f>
        <v>Female</v>
      </c>
      <c r="I6650">
        <f>Raw_Data!F6650</f>
        <v>29</v>
      </c>
      <c r="J6650" t="str">
        <f>FLOOR(Raw_Data!F6650,10)&amp;"-"&amp;FLOOR(Raw_Data!F6650,10)+9</f>
        <v>20-29</v>
      </c>
      <c r="K6650" t="str">
        <f>Raw_Data!G6650</f>
        <v>White</v>
      </c>
      <c r="L6650" t="str">
        <f>Raw_Data!H6650</f>
        <v>None</v>
      </c>
      <c r="M6650" t="str">
        <f>IF(Raw_Data!I6650=TRUE,"Admitted","Not Admitted")</f>
        <v>Not Admitted</v>
      </c>
      <c r="N6650" t="str">
        <f>IF(Raw_Data!J6650="","Not Rated",Raw_Data!J6650)</f>
        <v>Not Rated</v>
      </c>
      <c r="O6650">
        <f>Raw_Data!K6650</f>
        <v>35</v>
      </c>
      <c r="P6650" t="str">
        <f>IF(Raw_Data!K6650&lt;=30,"Within Time","Delayed")</f>
        <v>Delayed</v>
      </c>
    </row>
    <row r="6651" spans="1:16" x14ac:dyDescent="0.35">
      <c r="A6651" t="str">
        <f>Raw_Data!A6651</f>
        <v>536-48-3816</v>
      </c>
      <c r="B6651" s="2">
        <f>Raw_Data!B6651</f>
        <v>45432.874305555553</v>
      </c>
      <c r="C6651">
        <f>HOUR(Raw_Data!B6651)</f>
        <v>20</v>
      </c>
      <c r="D6651" t="str">
        <f>TEXT(Raw_Data!B6651,"mmm")</f>
        <v>May</v>
      </c>
      <c r="E6651">
        <f>YEAR(Raw_Data!B6651)</f>
        <v>2024</v>
      </c>
      <c r="F6651" t="str">
        <f>TEXT(Raw_Data!B6651,"mmm-yy")</f>
        <v>May-24</v>
      </c>
      <c r="G6651" t="str">
        <f>PROPER(Raw_Data!C6651&amp;". "&amp;Raw_Data!D6651)</f>
        <v>O. Sheffield</v>
      </c>
      <c r="H6651" t="str">
        <f>IF(OR(Raw_Data!E6651="M",Raw_Data!E6651="Male"),"Male",IF(OR(Raw_Data!E6651="F",Raw_Data!E6651="Female"),"Female","Not Confirmed"))</f>
        <v>Female</v>
      </c>
      <c r="I6651">
        <f>Raw_Data!F6651</f>
        <v>20</v>
      </c>
      <c r="J6651" t="str">
        <f>FLOOR(Raw_Data!F6651,10)&amp;"-"&amp;FLOOR(Raw_Data!F6651,10)+9</f>
        <v>20-29</v>
      </c>
      <c r="K6651" t="str">
        <f>Raw_Data!G6651</f>
        <v>African American</v>
      </c>
      <c r="L6651" t="str">
        <f>Raw_Data!H6651</f>
        <v>None</v>
      </c>
      <c r="M6651" t="str">
        <f>IF(Raw_Data!I6651=TRUE,"Admitted","Not Admitted")</f>
        <v>Not Admitted</v>
      </c>
      <c r="N6651" t="str">
        <f>IF(Raw_Data!J6651="","Not Rated",Raw_Data!J6651)</f>
        <v>Not Rated</v>
      </c>
      <c r="O6651">
        <f>Raw_Data!K6651</f>
        <v>32</v>
      </c>
      <c r="P6651" t="str">
        <f>IF(Raw_Data!K6651&lt;=30,"Within Time","Delayed")</f>
        <v>Delayed</v>
      </c>
    </row>
    <row r="6652" spans="1:16" x14ac:dyDescent="0.35">
      <c r="A6652" t="str">
        <f>Raw_Data!A6652</f>
        <v>308-73-4387</v>
      </c>
      <c r="B6652" s="2">
        <f>Raw_Data!B6652</f>
        <v>45432.895138888889</v>
      </c>
      <c r="C6652">
        <f>HOUR(Raw_Data!B6652)</f>
        <v>21</v>
      </c>
      <c r="D6652" t="str">
        <f>TEXT(Raw_Data!B6652,"mmm")</f>
        <v>May</v>
      </c>
      <c r="E6652">
        <f>YEAR(Raw_Data!B6652)</f>
        <v>2024</v>
      </c>
      <c r="F6652" t="str">
        <f>TEXT(Raw_Data!B6652,"mmm-yy")</f>
        <v>May-24</v>
      </c>
      <c r="G6652" t="str">
        <f>PROPER(Raw_Data!C6652&amp;". "&amp;Raw_Data!D6652)</f>
        <v>U. Methuen</v>
      </c>
      <c r="H6652" t="str">
        <f>IF(OR(Raw_Data!E6652="M",Raw_Data!E6652="Male"),"Male",IF(OR(Raw_Data!E6652="F",Raw_Data!E6652="Female"),"Female","Not Confirmed"))</f>
        <v>Male</v>
      </c>
      <c r="I6652">
        <f>Raw_Data!F6652</f>
        <v>49</v>
      </c>
      <c r="J6652" t="str">
        <f>FLOOR(Raw_Data!F6652,10)&amp;"-"&amp;FLOOR(Raw_Data!F6652,10)+9</f>
        <v>40-49</v>
      </c>
      <c r="K6652" t="str">
        <f>Raw_Data!G6652</f>
        <v>White</v>
      </c>
      <c r="L6652" t="str">
        <f>Raw_Data!H6652</f>
        <v>General Practice</v>
      </c>
      <c r="M6652" t="str">
        <f>IF(Raw_Data!I6652=TRUE,"Admitted","Not Admitted")</f>
        <v>Not Admitted</v>
      </c>
      <c r="N6652">
        <f>IF(Raw_Data!J6652="","Not Rated",Raw_Data!J6652)</f>
        <v>3</v>
      </c>
      <c r="O6652">
        <f>Raw_Data!K6652</f>
        <v>52</v>
      </c>
      <c r="P6652" t="str">
        <f>IF(Raw_Data!K6652&lt;=30,"Within Time","Delayed")</f>
        <v>Delayed</v>
      </c>
    </row>
    <row r="6653" spans="1:16" x14ac:dyDescent="0.35">
      <c r="A6653" t="str">
        <f>Raw_Data!A6653</f>
        <v>171-11-1523</v>
      </c>
      <c r="B6653" s="2">
        <f>Raw_Data!B6653</f>
        <v>45433.020833333343</v>
      </c>
      <c r="C6653">
        <f>HOUR(Raw_Data!B6653)</f>
        <v>0</v>
      </c>
      <c r="D6653" t="str">
        <f>TEXT(Raw_Data!B6653,"mmm")</f>
        <v>May</v>
      </c>
      <c r="E6653">
        <f>YEAR(Raw_Data!B6653)</f>
        <v>2024</v>
      </c>
      <c r="F6653" t="str">
        <f>TEXT(Raw_Data!B6653,"mmm-yy")</f>
        <v>May-24</v>
      </c>
      <c r="G6653" t="str">
        <f>PROPER(Raw_Data!C6653&amp;". "&amp;Raw_Data!D6653)</f>
        <v>B. Oakden</v>
      </c>
      <c r="H6653" t="str">
        <f>IF(OR(Raw_Data!E6653="M",Raw_Data!E6653="Male"),"Male",IF(OR(Raw_Data!E6653="F",Raw_Data!E6653="Female"),"Female","Not Confirmed"))</f>
        <v>Female</v>
      </c>
      <c r="I6653">
        <f>Raw_Data!F6653</f>
        <v>6</v>
      </c>
      <c r="J6653" t="str">
        <f>FLOOR(Raw_Data!F6653,10)&amp;"-"&amp;FLOOR(Raw_Data!F6653,10)+9</f>
        <v>0-9</v>
      </c>
      <c r="K6653" t="str">
        <f>Raw_Data!G6653</f>
        <v>African American</v>
      </c>
      <c r="L6653" t="str">
        <f>Raw_Data!H6653</f>
        <v>None</v>
      </c>
      <c r="M6653" t="str">
        <f>IF(Raw_Data!I6653=TRUE,"Admitted","Not Admitted")</f>
        <v>Not Admitted</v>
      </c>
      <c r="N6653" t="str">
        <f>IF(Raw_Data!J6653="","Not Rated",Raw_Data!J6653)</f>
        <v>Not Rated</v>
      </c>
      <c r="O6653">
        <f>Raw_Data!K6653</f>
        <v>36</v>
      </c>
      <c r="P6653" t="str">
        <f>IF(Raw_Data!K6653&lt;=30,"Within Time","Delayed")</f>
        <v>Delayed</v>
      </c>
    </row>
    <row r="6654" spans="1:16" x14ac:dyDescent="0.35">
      <c r="A6654" t="str">
        <f>Raw_Data!A6654</f>
        <v>135-74-9467</v>
      </c>
      <c r="B6654" s="2">
        <f>Raw_Data!B6654</f>
        <v>45433.142361111109</v>
      </c>
      <c r="C6654">
        <f>HOUR(Raw_Data!B6654)</f>
        <v>3</v>
      </c>
      <c r="D6654" t="str">
        <f>TEXT(Raw_Data!B6654,"mmm")</f>
        <v>May</v>
      </c>
      <c r="E6654">
        <f>YEAR(Raw_Data!B6654)</f>
        <v>2024</v>
      </c>
      <c r="F6654" t="str">
        <f>TEXT(Raw_Data!B6654,"mmm-yy")</f>
        <v>May-24</v>
      </c>
      <c r="G6654" t="str">
        <f>PROPER(Raw_Data!C6654&amp;". "&amp;Raw_Data!D6654)</f>
        <v>V. Dunmore</v>
      </c>
      <c r="H6654" t="str">
        <f>IF(OR(Raw_Data!E6654="M",Raw_Data!E6654="Male"),"Male",IF(OR(Raw_Data!E6654="F",Raw_Data!E6654="Female"),"Female","Not Confirmed"))</f>
        <v>Male</v>
      </c>
      <c r="I6654">
        <f>Raw_Data!F6654</f>
        <v>58</v>
      </c>
      <c r="J6654" t="str">
        <f>FLOOR(Raw_Data!F6654,10)&amp;"-"&amp;FLOOR(Raw_Data!F6654,10)+9</f>
        <v>50-59</v>
      </c>
      <c r="K6654" t="str">
        <f>Raw_Data!G6654</f>
        <v>White</v>
      </c>
      <c r="L6654" t="str">
        <f>Raw_Data!H6654</f>
        <v>Neurology</v>
      </c>
      <c r="M6654" t="str">
        <f>IF(Raw_Data!I6654=TRUE,"Admitted","Not Admitted")</f>
        <v>Not Admitted</v>
      </c>
      <c r="N6654" t="str">
        <f>IF(Raw_Data!J6654="","Not Rated",Raw_Data!J6654)</f>
        <v>Not Rated</v>
      </c>
      <c r="O6654">
        <f>Raw_Data!K6654</f>
        <v>18</v>
      </c>
      <c r="P6654" t="str">
        <f>IF(Raw_Data!K6654&lt;=30,"Within Time","Delayed")</f>
        <v>Within Time</v>
      </c>
    </row>
    <row r="6655" spans="1:16" x14ac:dyDescent="0.35">
      <c r="A6655" t="str">
        <f>Raw_Data!A6655</f>
        <v>750-82-5813</v>
      </c>
      <c r="B6655" s="2">
        <f>Raw_Data!B6655</f>
        <v>45433.192361111112</v>
      </c>
      <c r="C6655">
        <f>HOUR(Raw_Data!B6655)</f>
        <v>4</v>
      </c>
      <c r="D6655" t="str">
        <f>TEXT(Raw_Data!B6655,"mmm")</f>
        <v>May</v>
      </c>
      <c r="E6655">
        <f>YEAR(Raw_Data!B6655)</f>
        <v>2024</v>
      </c>
      <c r="F6655" t="str">
        <f>TEXT(Raw_Data!B6655,"mmm-yy")</f>
        <v>May-24</v>
      </c>
      <c r="G6655" t="str">
        <f>PROPER(Raw_Data!C6655&amp;". "&amp;Raw_Data!D6655)</f>
        <v>W. Underhill</v>
      </c>
      <c r="H6655" t="str">
        <f>IF(OR(Raw_Data!E6655="M",Raw_Data!E6655="Male"),"Male",IF(OR(Raw_Data!E6655="F",Raw_Data!E6655="Female"),"Female","Not Confirmed"))</f>
        <v>Female</v>
      </c>
      <c r="I6655">
        <f>Raw_Data!F6655</f>
        <v>8</v>
      </c>
      <c r="J6655" t="str">
        <f>FLOOR(Raw_Data!F6655,10)&amp;"-"&amp;FLOOR(Raw_Data!F6655,10)+9</f>
        <v>0-9</v>
      </c>
      <c r="K6655" t="str">
        <f>Raw_Data!G6655</f>
        <v>Pacific Islander</v>
      </c>
      <c r="L6655" t="str">
        <f>Raw_Data!H6655</f>
        <v>General Practice</v>
      </c>
      <c r="M6655" t="str">
        <f>IF(Raw_Data!I6655=TRUE,"Admitted","Not Admitted")</f>
        <v>Not Admitted</v>
      </c>
      <c r="N6655" t="str">
        <f>IF(Raw_Data!J6655="","Not Rated",Raw_Data!J6655)</f>
        <v>Not Rated</v>
      </c>
      <c r="O6655">
        <f>Raw_Data!K6655</f>
        <v>43</v>
      </c>
      <c r="P6655" t="str">
        <f>IF(Raw_Data!K6655&lt;=30,"Within Time","Delayed")</f>
        <v>Delayed</v>
      </c>
    </row>
    <row r="6656" spans="1:16" x14ac:dyDescent="0.35">
      <c r="A6656" t="str">
        <f>Raw_Data!A6656</f>
        <v>958-95-5044</v>
      </c>
      <c r="B6656" s="2">
        <f>Raw_Data!B6656</f>
        <v>45433.214583333327</v>
      </c>
      <c r="C6656">
        <f>HOUR(Raw_Data!B6656)</f>
        <v>5</v>
      </c>
      <c r="D6656" t="str">
        <f>TEXT(Raw_Data!B6656,"mmm")</f>
        <v>May</v>
      </c>
      <c r="E6656">
        <f>YEAR(Raw_Data!B6656)</f>
        <v>2024</v>
      </c>
      <c r="F6656" t="str">
        <f>TEXT(Raw_Data!B6656,"mmm-yy")</f>
        <v>May-24</v>
      </c>
      <c r="G6656" t="str">
        <f>PROPER(Raw_Data!C6656&amp;". "&amp;Raw_Data!D6656)</f>
        <v>J. Stanlack</v>
      </c>
      <c r="H6656" t="str">
        <f>IF(OR(Raw_Data!E6656="M",Raw_Data!E6656="Male"),"Male",IF(OR(Raw_Data!E6656="F",Raw_Data!E6656="Female"),"Female","Not Confirmed"))</f>
        <v>Male</v>
      </c>
      <c r="I6656">
        <f>Raw_Data!F6656</f>
        <v>17</v>
      </c>
      <c r="J6656" t="str">
        <f>FLOOR(Raw_Data!F6656,10)&amp;"-"&amp;FLOOR(Raw_Data!F6656,10)+9</f>
        <v>10-19</v>
      </c>
      <c r="K6656" t="str">
        <f>Raw_Data!G6656</f>
        <v>Declined to Identify</v>
      </c>
      <c r="L6656" t="str">
        <f>Raw_Data!H6656</f>
        <v>General Practice</v>
      </c>
      <c r="M6656" t="str">
        <f>IF(Raw_Data!I6656=TRUE,"Admitted","Not Admitted")</f>
        <v>Admitted</v>
      </c>
      <c r="N6656" t="str">
        <f>IF(Raw_Data!J6656="","Not Rated",Raw_Data!J6656)</f>
        <v>Not Rated</v>
      </c>
      <c r="O6656">
        <f>Raw_Data!K6656</f>
        <v>12</v>
      </c>
      <c r="P6656" t="str">
        <f>IF(Raw_Data!K6656&lt;=30,"Within Time","Delayed")</f>
        <v>Within Time</v>
      </c>
    </row>
    <row r="6657" spans="1:16" x14ac:dyDescent="0.35">
      <c r="A6657" t="str">
        <f>Raw_Data!A6657</f>
        <v>133-51-2100</v>
      </c>
      <c r="B6657" s="2">
        <f>Raw_Data!B6657</f>
        <v>45433.26458333333</v>
      </c>
      <c r="C6657">
        <f>HOUR(Raw_Data!B6657)</f>
        <v>6</v>
      </c>
      <c r="D6657" t="str">
        <f>TEXT(Raw_Data!B6657,"mmm")</f>
        <v>May</v>
      </c>
      <c r="E6657">
        <f>YEAR(Raw_Data!B6657)</f>
        <v>2024</v>
      </c>
      <c r="F6657" t="str">
        <f>TEXT(Raw_Data!B6657,"mmm-yy")</f>
        <v>May-24</v>
      </c>
      <c r="G6657" t="str">
        <f>PROPER(Raw_Data!C6657&amp;". "&amp;Raw_Data!D6657)</f>
        <v>H. Underhill</v>
      </c>
      <c r="H6657" t="str">
        <f>IF(OR(Raw_Data!E6657="M",Raw_Data!E6657="Male"),"Male",IF(OR(Raw_Data!E6657="F",Raw_Data!E6657="Female"),"Female","Not Confirmed"))</f>
        <v>Male</v>
      </c>
      <c r="I6657">
        <f>Raw_Data!F6657</f>
        <v>24</v>
      </c>
      <c r="J6657" t="str">
        <f>FLOOR(Raw_Data!F6657,10)&amp;"-"&amp;FLOOR(Raw_Data!F6657,10)+9</f>
        <v>20-29</v>
      </c>
      <c r="K6657" t="str">
        <f>Raw_Data!G6657</f>
        <v>African American</v>
      </c>
      <c r="L6657" t="str">
        <f>Raw_Data!H6657</f>
        <v>None</v>
      </c>
      <c r="M6657" t="str">
        <f>IF(Raw_Data!I6657=TRUE,"Admitted","Not Admitted")</f>
        <v>Not Admitted</v>
      </c>
      <c r="N6657" t="str">
        <f>IF(Raw_Data!J6657="","Not Rated",Raw_Data!J6657)</f>
        <v>Not Rated</v>
      </c>
      <c r="O6657">
        <f>Raw_Data!K6657</f>
        <v>16</v>
      </c>
      <c r="P6657" t="str">
        <f>IF(Raw_Data!K6657&lt;=30,"Within Time","Delayed")</f>
        <v>Within Time</v>
      </c>
    </row>
    <row r="6658" spans="1:16" x14ac:dyDescent="0.35">
      <c r="A6658" t="str">
        <f>Raw_Data!A6658</f>
        <v>594-80-4087</v>
      </c>
      <c r="B6658" s="2">
        <f>Raw_Data!B6658</f>
        <v>45433.267361111109</v>
      </c>
      <c r="C6658">
        <f>HOUR(Raw_Data!B6658)</f>
        <v>6</v>
      </c>
      <c r="D6658" t="str">
        <f>TEXT(Raw_Data!B6658,"mmm")</f>
        <v>May</v>
      </c>
      <c r="E6658">
        <f>YEAR(Raw_Data!B6658)</f>
        <v>2024</v>
      </c>
      <c r="F6658" t="str">
        <f>TEXT(Raw_Data!B6658,"mmm-yy")</f>
        <v>May-24</v>
      </c>
      <c r="G6658" t="str">
        <f>PROPER(Raw_Data!C6658&amp;". "&amp;Raw_Data!D6658)</f>
        <v>C. Carraway</v>
      </c>
      <c r="H6658" t="str">
        <f>IF(OR(Raw_Data!E6658="M",Raw_Data!E6658="Male"),"Male",IF(OR(Raw_Data!E6658="F",Raw_Data!E6658="Female"),"Female","Not Confirmed"))</f>
        <v>Female</v>
      </c>
      <c r="I6658">
        <f>Raw_Data!F6658</f>
        <v>46</v>
      </c>
      <c r="J6658" t="str">
        <f>FLOOR(Raw_Data!F6658,10)&amp;"-"&amp;FLOOR(Raw_Data!F6658,10)+9</f>
        <v>40-49</v>
      </c>
      <c r="K6658" t="str">
        <f>Raw_Data!G6658</f>
        <v>Unknown</v>
      </c>
      <c r="L6658" t="str">
        <f>Raw_Data!H6658</f>
        <v>None</v>
      </c>
      <c r="M6658" t="str">
        <f>IF(Raw_Data!I6658=TRUE,"Admitted","Not Admitted")</f>
        <v>Admitted</v>
      </c>
      <c r="N6658" t="str">
        <f>IF(Raw_Data!J6658="","Not Rated",Raw_Data!J6658)</f>
        <v>Not Rated</v>
      </c>
      <c r="O6658">
        <f>Raw_Data!K6658</f>
        <v>15</v>
      </c>
      <c r="P6658" t="str">
        <f>IF(Raw_Data!K6658&lt;=30,"Within Time","Delayed")</f>
        <v>Within Time</v>
      </c>
    </row>
    <row r="6659" spans="1:16" x14ac:dyDescent="0.35">
      <c r="A6659" t="str">
        <f>Raw_Data!A6659</f>
        <v>117-97-7418</v>
      </c>
      <c r="B6659" s="2">
        <f>Raw_Data!B6659</f>
        <v>45433.411111111112</v>
      </c>
      <c r="C6659">
        <f>HOUR(Raw_Data!B6659)</f>
        <v>9</v>
      </c>
      <c r="D6659" t="str">
        <f>TEXT(Raw_Data!B6659,"mmm")</f>
        <v>May</v>
      </c>
      <c r="E6659">
        <f>YEAR(Raw_Data!B6659)</f>
        <v>2024</v>
      </c>
      <c r="F6659" t="str">
        <f>TEXT(Raw_Data!B6659,"mmm-yy")</f>
        <v>May-24</v>
      </c>
      <c r="G6659" t="str">
        <f>PROPER(Raw_Data!C6659&amp;". "&amp;Raw_Data!D6659)</f>
        <v>N. Tunstall</v>
      </c>
      <c r="H6659" t="str">
        <f>IF(OR(Raw_Data!E6659="M",Raw_Data!E6659="Male"),"Male",IF(OR(Raw_Data!E6659="F",Raw_Data!E6659="Female"),"Female","Not Confirmed"))</f>
        <v>Female</v>
      </c>
      <c r="I6659">
        <f>Raw_Data!F6659</f>
        <v>17</v>
      </c>
      <c r="J6659" t="str">
        <f>FLOOR(Raw_Data!F6659,10)&amp;"-"&amp;FLOOR(Raw_Data!F6659,10)+9</f>
        <v>10-19</v>
      </c>
      <c r="K6659" t="str">
        <f>Raw_Data!G6659</f>
        <v>Pacific Islander</v>
      </c>
      <c r="L6659" t="str">
        <f>Raw_Data!H6659</f>
        <v>None</v>
      </c>
      <c r="M6659" t="str">
        <f>IF(Raw_Data!I6659=TRUE,"Admitted","Not Admitted")</f>
        <v>Not Admitted</v>
      </c>
      <c r="N6659" t="str">
        <f>IF(Raw_Data!J6659="","Not Rated",Raw_Data!J6659)</f>
        <v>Not Rated</v>
      </c>
      <c r="O6659">
        <f>Raw_Data!K6659</f>
        <v>30</v>
      </c>
      <c r="P6659" t="str">
        <f>IF(Raw_Data!K6659&lt;=30,"Within Time","Delayed")</f>
        <v>Within Time</v>
      </c>
    </row>
    <row r="6660" spans="1:16" x14ac:dyDescent="0.35">
      <c r="A6660" t="str">
        <f>Raw_Data!A6660</f>
        <v>921-64-4781</v>
      </c>
      <c r="B6660" s="2">
        <f>Raw_Data!B6660</f>
        <v>45433.438194444447</v>
      </c>
      <c r="C6660">
        <f>HOUR(Raw_Data!B6660)</f>
        <v>10</v>
      </c>
      <c r="D6660" t="str">
        <f>TEXT(Raw_Data!B6660,"mmm")</f>
        <v>May</v>
      </c>
      <c r="E6660">
        <f>YEAR(Raw_Data!B6660)</f>
        <v>2024</v>
      </c>
      <c r="F6660" t="str">
        <f>TEXT(Raw_Data!B6660,"mmm-yy")</f>
        <v>May-24</v>
      </c>
      <c r="G6660" t="str">
        <f>PROPER(Raw_Data!C6660&amp;". "&amp;Raw_Data!D6660)</f>
        <v>I. Postlethwaite</v>
      </c>
      <c r="H6660" t="str">
        <f>IF(OR(Raw_Data!E6660="M",Raw_Data!E6660="Male"),"Male",IF(OR(Raw_Data!E6660="F",Raw_Data!E6660="Female"),"Female","Not Confirmed"))</f>
        <v>Female</v>
      </c>
      <c r="I6660">
        <f>Raw_Data!F6660</f>
        <v>48</v>
      </c>
      <c r="J6660" t="str">
        <f>FLOOR(Raw_Data!F6660,10)&amp;"-"&amp;FLOOR(Raw_Data!F6660,10)+9</f>
        <v>40-49</v>
      </c>
      <c r="K6660" t="str">
        <f>Raw_Data!G6660</f>
        <v>Two or More Races</v>
      </c>
      <c r="L6660" t="str">
        <f>Raw_Data!H6660</f>
        <v>General Practice</v>
      </c>
      <c r="M6660" t="str">
        <f>IF(Raw_Data!I6660=TRUE,"Admitted","Not Admitted")</f>
        <v>Not Admitted</v>
      </c>
      <c r="N6660" t="str">
        <f>IF(Raw_Data!J6660="","Not Rated",Raw_Data!J6660)</f>
        <v>Not Rated</v>
      </c>
      <c r="O6660">
        <f>Raw_Data!K6660</f>
        <v>10</v>
      </c>
      <c r="P6660" t="str">
        <f>IF(Raw_Data!K6660&lt;=30,"Within Time","Delayed")</f>
        <v>Within Time</v>
      </c>
    </row>
    <row r="6661" spans="1:16" x14ac:dyDescent="0.35">
      <c r="A6661" t="str">
        <f>Raw_Data!A6661</f>
        <v>538-17-7460</v>
      </c>
      <c r="B6661" s="2">
        <f>Raw_Data!B6661</f>
        <v>45433.588888888888</v>
      </c>
      <c r="C6661">
        <f>HOUR(Raw_Data!B6661)</f>
        <v>14</v>
      </c>
      <c r="D6661" t="str">
        <f>TEXT(Raw_Data!B6661,"mmm")</f>
        <v>May</v>
      </c>
      <c r="E6661">
        <f>YEAR(Raw_Data!B6661)</f>
        <v>2024</v>
      </c>
      <c r="F6661" t="str">
        <f>TEXT(Raw_Data!B6661,"mmm-yy")</f>
        <v>May-24</v>
      </c>
      <c r="G6661" t="str">
        <f>PROPER(Raw_Data!C6661&amp;". "&amp;Raw_Data!D6661)</f>
        <v>U. Ellerby</v>
      </c>
      <c r="H6661" t="str">
        <f>IF(OR(Raw_Data!E6661="M",Raw_Data!E6661="Male"),"Male",IF(OR(Raw_Data!E6661="F",Raw_Data!E6661="Female"),"Female","Not Confirmed"))</f>
        <v>Female</v>
      </c>
      <c r="I6661">
        <f>Raw_Data!F6661</f>
        <v>76</v>
      </c>
      <c r="J6661" t="str">
        <f>FLOOR(Raw_Data!F6661,10)&amp;"-"&amp;FLOOR(Raw_Data!F6661,10)+9</f>
        <v>70-79</v>
      </c>
      <c r="K6661" t="str">
        <f>Raw_Data!G6661</f>
        <v>Asian</v>
      </c>
      <c r="L6661" t="str">
        <f>Raw_Data!H6661</f>
        <v>None</v>
      </c>
      <c r="M6661" t="str">
        <f>IF(Raw_Data!I6661=TRUE,"Admitted","Not Admitted")</f>
        <v>Admitted</v>
      </c>
      <c r="N6661" t="str">
        <f>IF(Raw_Data!J6661="","Not Rated",Raw_Data!J6661)</f>
        <v>Not Rated</v>
      </c>
      <c r="O6661">
        <f>Raw_Data!K6661</f>
        <v>21</v>
      </c>
      <c r="P6661" t="str">
        <f>IF(Raw_Data!K6661&lt;=30,"Within Time","Delayed")</f>
        <v>Within Time</v>
      </c>
    </row>
    <row r="6662" spans="1:16" x14ac:dyDescent="0.35">
      <c r="A6662" t="str">
        <f>Raw_Data!A6662</f>
        <v>235-11-7462</v>
      </c>
      <c r="B6662" s="2">
        <f>Raw_Data!B6662</f>
        <v>45433.729166666657</v>
      </c>
      <c r="C6662">
        <f>HOUR(Raw_Data!B6662)</f>
        <v>17</v>
      </c>
      <c r="D6662" t="str">
        <f>TEXT(Raw_Data!B6662,"mmm")</f>
        <v>May</v>
      </c>
      <c r="E6662">
        <f>YEAR(Raw_Data!B6662)</f>
        <v>2024</v>
      </c>
      <c r="F6662" t="str">
        <f>TEXT(Raw_Data!B6662,"mmm-yy")</f>
        <v>May-24</v>
      </c>
      <c r="G6662" t="str">
        <f>PROPER(Raw_Data!C6662&amp;". "&amp;Raw_Data!D6662)</f>
        <v>L. Bracegirdle</v>
      </c>
      <c r="H6662" t="str">
        <f>IF(OR(Raw_Data!E6662="M",Raw_Data!E6662="Male"),"Male",IF(OR(Raw_Data!E6662="F",Raw_Data!E6662="Female"),"Female","Not Confirmed"))</f>
        <v>Female</v>
      </c>
      <c r="I6662">
        <f>Raw_Data!F6662</f>
        <v>21</v>
      </c>
      <c r="J6662" t="str">
        <f>FLOOR(Raw_Data!F6662,10)&amp;"-"&amp;FLOOR(Raw_Data!F6662,10)+9</f>
        <v>20-29</v>
      </c>
      <c r="K6662" t="str">
        <f>Raw_Data!G6662</f>
        <v>Unknown</v>
      </c>
      <c r="L6662" t="str">
        <f>Raw_Data!H6662</f>
        <v>None</v>
      </c>
      <c r="M6662" t="str">
        <f>IF(Raw_Data!I6662=TRUE,"Admitted","Not Admitted")</f>
        <v>Admitted</v>
      </c>
      <c r="N6662" t="str">
        <f>IF(Raw_Data!J6662="","Not Rated",Raw_Data!J6662)</f>
        <v>Not Rated</v>
      </c>
      <c r="O6662">
        <f>Raw_Data!K6662</f>
        <v>16</v>
      </c>
      <c r="P6662" t="str">
        <f>IF(Raw_Data!K6662&lt;=30,"Within Time","Delayed")</f>
        <v>Within Time</v>
      </c>
    </row>
    <row r="6663" spans="1:16" x14ac:dyDescent="0.35">
      <c r="A6663" t="str">
        <f>Raw_Data!A6663</f>
        <v>254-63-7410</v>
      </c>
      <c r="B6663" s="2">
        <f>Raw_Data!B6663</f>
        <v>45433.770833333343</v>
      </c>
      <c r="C6663">
        <f>HOUR(Raw_Data!B6663)</f>
        <v>18</v>
      </c>
      <c r="D6663" t="str">
        <f>TEXT(Raw_Data!B6663,"mmm")</f>
        <v>May</v>
      </c>
      <c r="E6663">
        <f>YEAR(Raw_Data!B6663)</f>
        <v>2024</v>
      </c>
      <c r="F6663" t="str">
        <f>TEXT(Raw_Data!B6663,"mmm-yy")</f>
        <v>May-24</v>
      </c>
      <c r="G6663" t="str">
        <f>PROPER(Raw_Data!C6663&amp;". "&amp;Raw_Data!D6663)</f>
        <v>V. Goudie</v>
      </c>
      <c r="H6663" t="str">
        <f>IF(OR(Raw_Data!E6663="M",Raw_Data!E6663="Male"),"Male",IF(OR(Raw_Data!E6663="F",Raw_Data!E6663="Female"),"Female","Not Confirmed"))</f>
        <v>Female</v>
      </c>
      <c r="I6663">
        <f>Raw_Data!F6663</f>
        <v>15</v>
      </c>
      <c r="J6663" t="str">
        <f>FLOOR(Raw_Data!F6663,10)&amp;"-"&amp;FLOOR(Raw_Data!F6663,10)+9</f>
        <v>10-19</v>
      </c>
      <c r="K6663" t="str">
        <f>Raw_Data!G6663</f>
        <v>African American</v>
      </c>
      <c r="L6663" t="str">
        <f>Raw_Data!H6663</f>
        <v>None</v>
      </c>
      <c r="M6663" t="str">
        <f>IF(Raw_Data!I6663=TRUE,"Admitted","Not Admitted")</f>
        <v>Admitted</v>
      </c>
      <c r="N6663" t="str">
        <f>IF(Raw_Data!J6663="","Not Rated",Raw_Data!J6663)</f>
        <v>Not Rated</v>
      </c>
      <c r="O6663">
        <f>Raw_Data!K6663</f>
        <v>50</v>
      </c>
      <c r="P6663" t="str">
        <f>IF(Raw_Data!K6663&lt;=30,"Within Time","Delayed")</f>
        <v>Delayed</v>
      </c>
    </row>
    <row r="6664" spans="1:16" x14ac:dyDescent="0.35">
      <c r="A6664" t="str">
        <f>Raw_Data!A6664</f>
        <v>218-84-8506</v>
      </c>
      <c r="B6664" s="2">
        <f>Raw_Data!B6664</f>
        <v>45433.830555555563</v>
      </c>
      <c r="C6664">
        <f>HOUR(Raw_Data!B6664)</f>
        <v>19</v>
      </c>
      <c r="D6664" t="str">
        <f>TEXT(Raw_Data!B6664,"mmm")</f>
        <v>May</v>
      </c>
      <c r="E6664">
        <f>YEAR(Raw_Data!B6664)</f>
        <v>2024</v>
      </c>
      <c r="F6664" t="str">
        <f>TEXT(Raw_Data!B6664,"mmm-yy")</f>
        <v>May-24</v>
      </c>
      <c r="G6664" t="str">
        <f>PROPER(Raw_Data!C6664&amp;". "&amp;Raw_Data!D6664)</f>
        <v>E. Ravenscroft</v>
      </c>
      <c r="H6664" t="str">
        <f>IF(OR(Raw_Data!E6664="M",Raw_Data!E6664="Male"),"Male",IF(OR(Raw_Data!E6664="F",Raw_Data!E6664="Female"),"Female","Not Confirmed"))</f>
        <v>Female</v>
      </c>
      <c r="I6664">
        <f>Raw_Data!F6664</f>
        <v>52</v>
      </c>
      <c r="J6664" t="str">
        <f>FLOOR(Raw_Data!F6664,10)&amp;"-"&amp;FLOOR(Raw_Data!F6664,10)+9</f>
        <v>50-59</v>
      </c>
      <c r="K6664" t="str">
        <f>Raw_Data!G6664</f>
        <v>Unknown</v>
      </c>
      <c r="L6664" t="str">
        <f>Raw_Data!H6664</f>
        <v>None</v>
      </c>
      <c r="M6664" t="str">
        <f>IF(Raw_Data!I6664=TRUE,"Admitted","Not Admitted")</f>
        <v>Admitted</v>
      </c>
      <c r="N6664" t="str">
        <f>IF(Raw_Data!J6664="","Not Rated",Raw_Data!J6664)</f>
        <v>Not Rated</v>
      </c>
      <c r="O6664">
        <f>Raw_Data!K6664</f>
        <v>55</v>
      </c>
      <c r="P6664" t="str">
        <f>IF(Raw_Data!K6664&lt;=30,"Within Time","Delayed")</f>
        <v>Delayed</v>
      </c>
    </row>
    <row r="6665" spans="1:16" x14ac:dyDescent="0.35">
      <c r="A6665" t="str">
        <f>Raw_Data!A6665</f>
        <v>539-23-5995</v>
      </c>
      <c r="B6665" s="2">
        <f>Raw_Data!B6665</f>
        <v>45433.90347222222</v>
      </c>
      <c r="C6665">
        <f>HOUR(Raw_Data!B6665)</f>
        <v>21</v>
      </c>
      <c r="D6665" t="str">
        <f>TEXT(Raw_Data!B6665,"mmm")</f>
        <v>May</v>
      </c>
      <c r="E6665">
        <f>YEAR(Raw_Data!B6665)</f>
        <v>2024</v>
      </c>
      <c r="F6665" t="str">
        <f>TEXT(Raw_Data!B6665,"mmm-yy")</f>
        <v>May-24</v>
      </c>
      <c r="G6665" t="str">
        <f>PROPER(Raw_Data!C6665&amp;". "&amp;Raw_Data!D6665)</f>
        <v>V. Gionettitti</v>
      </c>
      <c r="H6665" t="str">
        <f>IF(OR(Raw_Data!E6665="M",Raw_Data!E6665="Male"),"Male",IF(OR(Raw_Data!E6665="F",Raw_Data!E6665="Female"),"Female","Not Confirmed"))</f>
        <v>Male</v>
      </c>
      <c r="I6665">
        <f>Raw_Data!F6665</f>
        <v>66</v>
      </c>
      <c r="J6665" t="str">
        <f>FLOOR(Raw_Data!F6665,10)&amp;"-"&amp;FLOOR(Raw_Data!F6665,10)+9</f>
        <v>60-69</v>
      </c>
      <c r="K6665" t="str">
        <f>Raw_Data!G6665</f>
        <v>African American</v>
      </c>
      <c r="L6665" t="str">
        <f>Raw_Data!H6665</f>
        <v>None</v>
      </c>
      <c r="M6665" t="str">
        <f>IF(Raw_Data!I6665=TRUE,"Admitted","Not Admitted")</f>
        <v>Not Admitted</v>
      </c>
      <c r="N6665">
        <f>IF(Raw_Data!J6665="","Not Rated",Raw_Data!J6665)</f>
        <v>2</v>
      </c>
      <c r="O6665">
        <f>Raw_Data!K6665</f>
        <v>49</v>
      </c>
      <c r="P6665" t="str">
        <f>IF(Raw_Data!K6665&lt;=30,"Within Time","Delayed")</f>
        <v>Delayed</v>
      </c>
    </row>
    <row r="6666" spans="1:16" x14ac:dyDescent="0.35">
      <c r="A6666" t="str">
        <f>Raw_Data!A6666</f>
        <v>401-95-9231</v>
      </c>
      <c r="B6666" s="2">
        <f>Raw_Data!B6666</f>
        <v>45433.973611111112</v>
      </c>
      <c r="C6666">
        <f>HOUR(Raw_Data!B6666)</f>
        <v>23</v>
      </c>
      <c r="D6666" t="str">
        <f>TEXT(Raw_Data!B6666,"mmm")</f>
        <v>May</v>
      </c>
      <c r="E6666">
        <f>YEAR(Raw_Data!B6666)</f>
        <v>2024</v>
      </c>
      <c r="F6666" t="str">
        <f>TEXT(Raw_Data!B6666,"mmm-yy")</f>
        <v>May-24</v>
      </c>
      <c r="G6666" t="str">
        <f>PROPER(Raw_Data!C6666&amp;". "&amp;Raw_Data!D6666)</f>
        <v>T. Glasspool</v>
      </c>
      <c r="H6666" t="str">
        <f>IF(OR(Raw_Data!E6666="M",Raw_Data!E6666="Male"),"Male",IF(OR(Raw_Data!E6666="F",Raw_Data!E6666="Female"),"Female","Not Confirmed"))</f>
        <v>Female</v>
      </c>
      <c r="I6666">
        <f>Raw_Data!F6666</f>
        <v>53</v>
      </c>
      <c r="J6666" t="str">
        <f>FLOOR(Raw_Data!F6666,10)&amp;"-"&amp;FLOOR(Raw_Data!F6666,10)+9</f>
        <v>50-59</v>
      </c>
      <c r="K6666" t="str">
        <f>Raw_Data!G6666</f>
        <v>Two or More Races</v>
      </c>
      <c r="L6666" t="str">
        <f>Raw_Data!H6666</f>
        <v>Physiotherapy</v>
      </c>
      <c r="M6666" t="str">
        <f>IF(Raw_Data!I6666=TRUE,"Admitted","Not Admitted")</f>
        <v>Not Admitted</v>
      </c>
      <c r="N6666" t="str">
        <f>IF(Raw_Data!J6666="","Not Rated",Raw_Data!J6666)</f>
        <v>Not Rated</v>
      </c>
      <c r="O6666">
        <f>Raw_Data!K6666</f>
        <v>42</v>
      </c>
      <c r="P6666" t="str">
        <f>IF(Raw_Data!K6666&lt;=30,"Within Time","Delayed")</f>
        <v>Delayed</v>
      </c>
    </row>
    <row r="6667" spans="1:16" x14ac:dyDescent="0.35">
      <c r="A6667" t="str">
        <f>Raw_Data!A6667</f>
        <v>821-28-8590</v>
      </c>
      <c r="B6667" s="2">
        <f>Raw_Data!B6667</f>
        <v>45433.981944444437</v>
      </c>
      <c r="C6667">
        <f>HOUR(Raw_Data!B6667)</f>
        <v>23</v>
      </c>
      <c r="D6667" t="str">
        <f>TEXT(Raw_Data!B6667,"mmm")</f>
        <v>May</v>
      </c>
      <c r="E6667">
        <f>YEAR(Raw_Data!B6667)</f>
        <v>2024</v>
      </c>
      <c r="F6667" t="str">
        <f>TEXT(Raw_Data!B6667,"mmm-yy")</f>
        <v>May-24</v>
      </c>
      <c r="G6667" t="str">
        <f>PROPER(Raw_Data!C6667&amp;". "&amp;Raw_Data!D6667)</f>
        <v>P. Garfield</v>
      </c>
      <c r="H6667" t="str">
        <f>IF(OR(Raw_Data!E6667="M",Raw_Data!E6667="Male"),"Male",IF(OR(Raw_Data!E6667="F",Raw_Data!E6667="Female"),"Female","Not Confirmed"))</f>
        <v>Male</v>
      </c>
      <c r="I6667">
        <f>Raw_Data!F6667</f>
        <v>14</v>
      </c>
      <c r="J6667" t="str">
        <f>FLOOR(Raw_Data!F6667,10)&amp;"-"&amp;FLOOR(Raw_Data!F6667,10)+9</f>
        <v>10-19</v>
      </c>
      <c r="K6667" t="str">
        <f>Raw_Data!G6667</f>
        <v>Asian</v>
      </c>
      <c r="L6667" t="str">
        <f>Raw_Data!H6667</f>
        <v>Physiotherapy</v>
      </c>
      <c r="M6667" t="str">
        <f>IF(Raw_Data!I6667=TRUE,"Admitted","Not Admitted")</f>
        <v>Not Admitted</v>
      </c>
      <c r="N6667" t="str">
        <f>IF(Raw_Data!J6667="","Not Rated",Raw_Data!J6667)</f>
        <v>Not Rated</v>
      </c>
      <c r="O6667">
        <f>Raw_Data!K6667</f>
        <v>21</v>
      </c>
      <c r="P6667" t="str">
        <f>IF(Raw_Data!K6667&lt;=30,"Within Time","Delayed")</f>
        <v>Within Time</v>
      </c>
    </row>
    <row r="6668" spans="1:16" x14ac:dyDescent="0.35">
      <c r="A6668" t="str">
        <f>Raw_Data!A6668</f>
        <v>625-46-8073</v>
      </c>
      <c r="B6668" s="2">
        <f>Raw_Data!B6668</f>
        <v>45434.013194444437</v>
      </c>
      <c r="C6668">
        <f>HOUR(Raw_Data!B6668)</f>
        <v>0</v>
      </c>
      <c r="D6668" t="str">
        <f>TEXT(Raw_Data!B6668,"mmm")</f>
        <v>May</v>
      </c>
      <c r="E6668">
        <f>YEAR(Raw_Data!B6668)</f>
        <v>2024</v>
      </c>
      <c r="F6668" t="str">
        <f>TEXT(Raw_Data!B6668,"mmm-yy")</f>
        <v>May-24</v>
      </c>
      <c r="G6668" t="str">
        <f>PROPER(Raw_Data!C6668&amp;". "&amp;Raw_Data!D6668)</f>
        <v>U. Silverlock</v>
      </c>
      <c r="H6668" t="str">
        <f>IF(OR(Raw_Data!E6668="M",Raw_Data!E6668="Male"),"Male",IF(OR(Raw_Data!E6668="F",Raw_Data!E6668="Female"),"Female","Not Confirmed"))</f>
        <v>Male</v>
      </c>
      <c r="I6668">
        <f>Raw_Data!F6668</f>
        <v>31</v>
      </c>
      <c r="J6668" t="str">
        <f>FLOOR(Raw_Data!F6668,10)&amp;"-"&amp;FLOOR(Raw_Data!F6668,10)+9</f>
        <v>30-39</v>
      </c>
      <c r="K6668" t="str">
        <f>Raw_Data!G6668</f>
        <v>Two or More Races</v>
      </c>
      <c r="L6668" t="str">
        <f>Raw_Data!H6668</f>
        <v>None</v>
      </c>
      <c r="M6668" t="str">
        <f>IF(Raw_Data!I6668=TRUE,"Admitted","Not Admitted")</f>
        <v>Admitted</v>
      </c>
      <c r="N6668" t="str">
        <f>IF(Raw_Data!J6668="","Not Rated",Raw_Data!J6668)</f>
        <v>Not Rated</v>
      </c>
      <c r="O6668">
        <f>Raw_Data!K6668</f>
        <v>46</v>
      </c>
      <c r="P6668" t="str">
        <f>IF(Raw_Data!K6668&lt;=30,"Within Time","Delayed")</f>
        <v>Delayed</v>
      </c>
    </row>
    <row r="6669" spans="1:16" x14ac:dyDescent="0.35">
      <c r="A6669" t="str">
        <f>Raw_Data!A6669</f>
        <v>128-93-7043</v>
      </c>
      <c r="B6669" s="2">
        <f>Raw_Data!B6669</f>
        <v>45434.030555555553</v>
      </c>
      <c r="C6669">
        <f>HOUR(Raw_Data!B6669)</f>
        <v>0</v>
      </c>
      <c r="D6669" t="str">
        <f>TEXT(Raw_Data!B6669,"mmm")</f>
        <v>May</v>
      </c>
      <c r="E6669">
        <f>YEAR(Raw_Data!B6669)</f>
        <v>2024</v>
      </c>
      <c r="F6669" t="str">
        <f>TEXT(Raw_Data!B6669,"mmm-yy")</f>
        <v>May-24</v>
      </c>
      <c r="G6669" t="str">
        <f>PROPER(Raw_Data!C6669&amp;". "&amp;Raw_Data!D6669)</f>
        <v>X. Fairbairn</v>
      </c>
      <c r="H6669" t="str">
        <f>IF(OR(Raw_Data!E6669="M",Raw_Data!E6669="Male"),"Male",IF(OR(Raw_Data!E6669="F",Raw_Data!E6669="Female"),"Female","Not Confirmed"))</f>
        <v>Male</v>
      </c>
      <c r="I6669">
        <f>Raw_Data!F6669</f>
        <v>37</v>
      </c>
      <c r="J6669" t="str">
        <f>FLOOR(Raw_Data!F6669,10)&amp;"-"&amp;FLOOR(Raw_Data!F6669,10)+9</f>
        <v>30-39</v>
      </c>
      <c r="K6669" t="str">
        <f>Raw_Data!G6669</f>
        <v>White</v>
      </c>
      <c r="L6669" t="str">
        <f>Raw_Data!H6669</f>
        <v>None</v>
      </c>
      <c r="M6669" t="str">
        <f>IF(Raw_Data!I6669=TRUE,"Admitted","Not Admitted")</f>
        <v>Not Admitted</v>
      </c>
      <c r="N6669" t="str">
        <f>IF(Raw_Data!J6669="","Not Rated",Raw_Data!J6669)</f>
        <v>Not Rated</v>
      </c>
      <c r="O6669">
        <f>Raw_Data!K6669</f>
        <v>36</v>
      </c>
      <c r="P6669" t="str">
        <f>IF(Raw_Data!K6669&lt;=30,"Within Time","Delayed")</f>
        <v>Delayed</v>
      </c>
    </row>
    <row r="6670" spans="1:16" x14ac:dyDescent="0.35">
      <c r="A6670" t="str">
        <f>Raw_Data!A6670</f>
        <v>878-33-6374</v>
      </c>
      <c r="B6670" s="2">
        <f>Raw_Data!B6670</f>
        <v>45434.049305555563</v>
      </c>
      <c r="C6670">
        <f>HOUR(Raw_Data!B6670)</f>
        <v>1</v>
      </c>
      <c r="D6670" t="str">
        <f>TEXT(Raw_Data!B6670,"mmm")</f>
        <v>May</v>
      </c>
      <c r="E6670">
        <f>YEAR(Raw_Data!B6670)</f>
        <v>2024</v>
      </c>
      <c r="F6670" t="str">
        <f>TEXT(Raw_Data!B6670,"mmm-yy")</f>
        <v>May-24</v>
      </c>
      <c r="G6670" t="str">
        <f>PROPER(Raw_Data!C6670&amp;". "&amp;Raw_Data!D6670)</f>
        <v>S. Schubuser</v>
      </c>
      <c r="H6670" t="str">
        <f>IF(OR(Raw_Data!E6670="M",Raw_Data!E6670="Male"),"Male",IF(OR(Raw_Data!E6670="F",Raw_Data!E6670="Female"),"Female","Not Confirmed"))</f>
        <v>Male</v>
      </c>
      <c r="I6670">
        <f>Raw_Data!F6670</f>
        <v>1</v>
      </c>
      <c r="J6670" t="str">
        <f>FLOOR(Raw_Data!F6670,10)&amp;"-"&amp;FLOOR(Raw_Data!F6670,10)+9</f>
        <v>0-9</v>
      </c>
      <c r="K6670" t="str">
        <f>Raw_Data!G6670</f>
        <v>White</v>
      </c>
      <c r="L6670" t="str">
        <f>Raw_Data!H6670</f>
        <v>Gastroenterology</v>
      </c>
      <c r="M6670" t="str">
        <f>IF(Raw_Data!I6670=TRUE,"Admitted","Not Admitted")</f>
        <v>Not Admitted</v>
      </c>
      <c r="N6670" t="str">
        <f>IF(Raw_Data!J6670="","Not Rated",Raw_Data!J6670)</f>
        <v>Not Rated</v>
      </c>
      <c r="O6670">
        <f>Raw_Data!K6670</f>
        <v>56</v>
      </c>
      <c r="P6670" t="str">
        <f>IF(Raw_Data!K6670&lt;=30,"Within Time","Delayed")</f>
        <v>Delayed</v>
      </c>
    </row>
    <row r="6671" spans="1:16" x14ac:dyDescent="0.35">
      <c r="A6671" t="str">
        <f>Raw_Data!A6671</f>
        <v>746-44-9135</v>
      </c>
      <c r="B6671" s="2">
        <f>Raw_Data!B6671</f>
        <v>45434.198611111111</v>
      </c>
      <c r="C6671">
        <f>HOUR(Raw_Data!B6671)</f>
        <v>4</v>
      </c>
      <c r="D6671" t="str">
        <f>TEXT(Raw_Data!B6671,"mmm")</f>
        <v>May</v>
      </c>
      <c r="E6671">
        <f>YEAR(Raw_Data!B6671)</f>
        <v>2024</v>
      </c>
      <c r="F6671" t="str">
        <f>TEXT(Raw_Data!B6671,"mmm-yy")</f>
        <v>May-24</v>
      </c>
      <c r="G6671" t="str">
        <f>PROPER(Raw_Data!C6671&amp;". "&amp;Raw_Data!D6671)</f>
        <v>Z. Corpes</v>
      </c>
      <c r="H6671" t="str">
        <f>IF(OR(Raw_Data!E6671="M",Raw_Data!E6671="Male"),"Male",IF(OR(Raw_Data!E6671="F",Raw_Data!E6671="Female"),"Female","Not Confirmed"))</f>
        <v>Female</v>
      </c>
      <c r="I6671">
        <f>Raw_Data!F6671</f>
        <v>2</v>
      </c>
      <c r="J6671" t="str">
        <f>FLOOR(Raw_Data!F6671,10)&amp;"-"&amp;FLOOR(Raw_Data!F6671,10)+9</f>
        <v>0-9</v>
      </c>
      <c r="K6671" t="str">
        <f>Raw_Data!G6671</f>
        <v>African American</v>
      </c>
      <c r="L6671" t="str">
        <f>Raw_Data!H6671</f>
        <v>None</v>
      </c>
      <c r="M6671" t="str">
        <f>IF(Raw_Data!I6671=TRUE,"Admitted","Not Admitted")</f>
        <v>Not Admitted</v>
      </c>
      <c r="N6671" t="str">
        <f>IF(Raw_Data!J6671="","Not Rated",Raw_Data!J6671)</f>
        <v>Not Rated</v>
      </c>
      <c r="O6671">
        <f>Raw_Data!K6671</f>
        <v>50</v>
      </c>
      <c r="P6671" t="str">
        <f>IF(Raw_Data!K6671&lt;=30,"Within Time","Delayed")</f>
        <v>Delayed</v>
      </c>
    </row>
    <row r="6672" spans="1:16" x14ac:dyDescent="0.35">
      <c r="A6672" t="str">
        <f>Raw_Data!A6672</f>
        <v>643-48-7151</v>
      </c>
      <c r="B6672" s="2">
        <f>Raw_Data!B6672</f>
        <v>45434.216666666667</v>
      </c>
      <c r="C6672">
        <f>HOUR(Raw_Data!B6672)</f>
        <v>5</v>
      </c>
      <c r="D6672" t="str">
        <f>TEXT(Raw_Data!B6672,"mmm")</f>
        <v>May</v>
      </c>
      <c r="E6672">
        <f>YEAR(Raw_Data!B6672)</f>
        <v>2024</v>
      </c>
      <c r="F6672" t="str">
        <f>TEXT(Raw_Data!B6672,"mmm-yy")</f>
        <v>May-24</v>
      </c>
      <c r="G6672" t="str">
        <f>PROPER(Raw_Data!C6672&amp;". "&amp;Raw_Data!D6672)</f>
        <v>T. Perrat</v>
      </c>
      <c r="H6672" t="str">
        <f>IF(OR(Raw_Data!E6672="M",Raw_Data!E6672="Male"),"Male",IF(OR(Raw_Data!E6672="F",Raw_Data!E6672="Female"),"Female","Not Confirmed"))</f>
        <v>Female</v>
      </c>
      <c r="I6672">
        <f>Raw_Data!F6672</f>
        <v>72</v>
      </c>
      <c r="J6672" t="str">
        <f>FLOOR(Raw_Data!F6672,10)&amp;"-"&amp;FLOOR(Raw_Data!F6672,10)+9</f>
        <v>70-79</v>
      </c>
      <c r="K6672" t="str">
        <f>Raw_Data!G6672</f>
        <v>Unknown</v>
      </c>
      <c r="L6672" t="str">
        <f>Raw_Data!H6672</f>
        <v>None</v>
      </c>
      <c r="M6672" t="str">
        <f>IF(Raw_Data!I6672=TRUE,"Admitted","Not Admitted")</f>
        <v>Admitted</v>
      </c>
      <c r="N6672" t="str">
        <f>IF(Raw_Data!J6672="","Not Rated",Raw_Data!J6672)</f>
        <v>Not Rated</v>
      </c>
      <c r="O6672">
        <f>Raw_Data!K6672</f>
        <v>14</v>
      </c>
      <c r="P6672" t="str">
        <f>IF(Raw_Data!K6672&lt;=30,"Within Time","Delayed")</f>
        <v>Within Time</v>
      </c>
    </row>
    <row r="6673" spans="1:16" x14ac:dyDescent="0.35">
      <c r="A6673" t="str">
        <f>Raw_Data!A6673</f>
        <v>629-92-5710</v>
      </c>
      <c r="B6673" s="2">
        <f>Raw_Data!B6673</f>
        <v>45434.223611111112</v>
      </c>
      <c r="C6673">
        <f>HOUR(Raw_Data!B6673)</f>
        <v>5</v>
      </c>
      <c r="D6673" t="str">
        <f>TEXT(Raw_Data!B6673,"mmm")</f>
        <v>May</v>
      </c>
      <c r="E6673">
        <f>YEAR(Raw_Data!B6673)</f>
        <v>2024</v>
      </c>
      <c r="F6673" t="str">
        <f>TEXT(Raw_Data!B6673,"mmm-yy")</f>
        <v>May-24</v>
      </c>
      <c r="G6673" t="str">
        <f>PROPER(Raw_Data!C6673&amp;". "&amp;Raw_Data!D6673)</f>
        <v>H. Nethercott</v>
      </c>
      <c r="H6673" t="str">
        <f>IF(OR(Raw_Data!E6673="M",Raw_Data!E6673="Male"),"Male",IF(OR(Raw_Data!E6673="F",Raw_Data!E6673="Female"),"Female","Not Confirmed"))</f>
        <v>Female</v>
      </c>
      <c r="I6673">
        <f>Raw_Data!F6673</f>
        <v>7</v>
      </c>
      <c r="J6673" t="str">
        <f>FLOOR(Raw_Data!F6673,10)&amp;"-"&amp;FLOOR(Raw_Data!F6673,10)+9</f>
        <v>0-9</v>
      </c>
      <c r="K6673" t="str">
        <f>Raw_Data!G6673</f>
        <v>Declined to Identify</v>
      </c>
      <c r="L6673" t="str">
        <f>Raw_Data!H6673</f>
        <v>None</v>
      </c>
      <c r="M6673" t="str">
        <f>IF(Raw_Data!I6673=TRUE,"Admitted","Not Admitted")</f>
        <v>Not Admitted</v>
      </c>
      <c r="N6673">
        <f>IF(Raw_Data!J6673="","Not Rated",Raw_Data!J6673)</f>
        <v>1</v>
      </c>
      <c r="O6673">
        <f>Raw_Data!K6673</f>
        <v>11</v>
      </c>
      <c r="P6673" t="str">
        <f>IF(Raw_Data!K6673&lt;=30,"Within Time","Delayed")</f>
        <v>Within Time</v>
      </c>
    </row>
    <row r="6674" spans="1:16" x14ac:dyDescent="0.35">
      <c r="A6674" t="str">
        <f>Raw_Data!A6674</f>
        <v>538-49-8142</v>
      </c>
      <c r="B6674" s="2">
        <f>Raw_Data!B6674</f>
        <v>45434.248611111107</v>
      </c>
      <c r="C6674">
        <f>HOUR(Raw_Data!B6674)</f>
        <v>5</v>
      </c>
      <c r="D6674" t="str">
        <f>TEXT(Raw_Data!B6674,"mmm")</f>
        <v>May</v>
      </c>
      <c r="E6674">
        <f>YEAR(Raw_Data!B6674)</f>
        <v>2024</v>
      </c>
      <c r="F6674" t="str">
        <f>TEXT(Raw_Data!B6674,"mmm-yy")</f>
        <v>May-24</v>
      </c>
      <c r="G6674" t="str">
        <f>PROPER(Raw_Data!C6674&amp;". "&amp;Raw_Data!D6674)</f>
        <v>M. Inglewood</v>
      </c>
      <c r="H6674" t="str">
        <f>IF(OR(Raw_Data!E6674="M",Raw_Data!E6674="Male"),"Male",IF(OR(Raw_Data!E6674="F",Raw_Data!E6674="Female"),"Female","Not Confirmed"))</f>
        <v>Female</v>
      </c>
      <c r="I6674">
        <f>Raw_Data!F6674</f>
        <v>25</v>
      </c>
      <c r="J6674" t="str">
        <f>FLOOR(Raw_Data!F6674,10)&amp;"-"&amp;FLOOR(Raw_Data!F6674,10)+9</f>
        <v>20-29</v>
      </c>
      <c r="K6674" t="str">
        <f>Raw_Data!G6674</f>
        <v>Pacific Islander</v>
      </c>
      <c r="L6674" t="str">
        <f>Raw_Data!H6674</f>
        <v>None</v>
      </c>
      <c r="M6674" t="str">
        <f>IF(Raw_Data!I6674=TRUE,"Admitted","Not Admitted")</f>
        <v>Admitted</v>
      </c>
      <c r="N6674" t="str">
        <f>IF(Raw_Data!J6674="","Not Rated",Raw_Data!J6674)</f>
        <v>Not Rated</v>
      </c>
      <c r="O6674">
        <f>Raw_Data!K6674</f>
        <v>48</v>
      </c>
      <c r="P6674" t="str">
        <f>IF(Raw_Data!K6674&lt;=30,"Within Time","Delayed")</f>
        <v>Delayed</v>
      </c>
    </row>
    <row r="6675" spans="1:16" x14ac:dyDescent="0.35">
      <c r="A6675" t="str">
        <f>Raw_Data!A6675</f>
        <v>755-91-4649</v>
      </c>
      <c r="B6675" s="2">
        <f>Raw_Data!B6675</f>
        <v>45434.272916666669</v>
      </c>
      <c r="C6675">
        <f>HOUR(Raw_Data!B6675)</f>
        <v>6</v>
      </c>
      <c r="D6675" t="str">
        <f>TEXT(Raw_Data!B6675,"mmm")</f>
        <v>May</v>
      </c>
      <c r="E6675">
        <f>YEAR(Raw_Data!B6675)</f>
        <v>2024</v>
      </c>
      <c r="F6675" t="str">
        <f>TEXT(Raw_Data!B6675,"mmm-yy")</f>
        <v>May-24</v>
      </c>
      <c r="G6675" t="str">
        <f>PROPER(Raw_Data!C6675&amp;". "&amp;Raw_Data!D6675)</f>
        <v>I. Schubuser</v>
      </c>
      <c r="H6675" t="str">
        <f>IF(OR(Raw_Data!E6675="M",Raw_Data!E6675="Male"),"Male",IF(OR(Raw_Data!E6675="F",Raw_Data!E6675="Female"),"Female","Not Confirmed"))</f>
        <v>Female</v>
      </c>
      <c r="I6675">
        <f>Raw_Data!F6675</f>
        <v>75</v>
      </c>
      <c r="J6675" t="str">
        <f>FLOOR(Raw_Data!F6675,10)&amp;"-"&amp;FLOOR(Raw_Data!F6675,10)+9</f>
        <v>70-79</v>
      </c>
      <c r="K6675" t="str">
        <f>Raw_Data!G6675</f>
        <v>Native American/Alaska Native</v>
      </c>
      <c r="L6675" t="str">
        <f>Raw_Data!H6675</f>
        <v>General Practice</v>
      </c>
      <c r="M6675" t="str">
        <f>IF(Raw_Data!I6675=TRUE,"Admitted","Not Admitted")</f>
        <v>Admitted</v>
      </c>
      <c r="N6675" t="str">
        <f>IF(Raw_Data!J6675="","Not Rated",Raw_Data!J6675)</f>
        <v>Not Rated</v>
      </c>
      <c r="O6675">
        <f>Raw_Data!K6675</f>
        <v>37</v>
      </c>
      <c r="P6675" t="str">
        <f>IF(Raw_Data!K6675&lt;=30,"Within Time","Delayed")</f>
        <v>Delayed</v>
      </c>
    </row>
    <row r="6676" spans="1:16" x14ac:dyDescent="0.35">
      <c r="A6676" t="str">
        <f>Raw_Data!A6676</f>
        <v>552-68-6744</v>
      </c>
      <c r="B6676" s="2">
        <f>Raw_Data!B6676</f>
        <v>45434.398611111108</v>
      </c>
      <c r="C6676">
        <f>HOUR(Raw_Data!B6676)</f>
        <v>9</v>
      </c>
      <c r="D6676" t="str">
        <f>TEXT(Raw_Data!B6676,"mmm")</f>
        <v>May</v>
      </c>
      <c r="E6676">
        <f>YEAR(Raw_Data!B6676)</f>
        <v>2024</v>
      </c>
      <c r="F6676" t="str">
        <f>TEXT(Raw_Data!B6676,"mmm-yy")</f>
        <v>May-24</v>
      </c>
      <c r="G6676" t="str">
        <f>PROPER(Raw_Data!C6676&amp;". "&amp;Raw_Data!D6676)</f>
        <v>L. Ainsworth</v>
      </c>
      <c r="H6676" t="str">
        <f>IF(OR(Raw_Data!E6676="M",Raw_Data!E6676="Male"),"Male",IF(OR(Raw_Data!E6676="F",Raw_Data!E6676="Female"),"Female","Not Confirmed"))</f>
        <v>Male</v>
      </c>
      <c r="I6676">
        <f>Raw_Data!F6676</f>
        <v>40</v>
      </c>
      <c r="J6676" t="str">
        <f>FLOOR(Raw_Data!F6676,10)&amp;"-"&amp;FLOOR(Raw_Data!F6676,10)+9</f>
        <v>40-49</v>
      </c>
      <c r="K6676" t="str">
        <f>Raw_Data!G6676</f>
        <v>Two or More Races</v>
      </c>
      <c r="L6676" t="str">
        <f>Raw_Data!H6676</f>
        <v>None</v>
      </c>
      <c r="M6676" t="str">
        <f>IF(Raw_Data!I6676=TRUE,"Admitted","Not Admitted")</f>
        <v>Admitted</v>
      </c>
      <c r="N6676" t="str">
        <f>IF(Raw_Data!J6676="","Not Rated",Raw_Data!J6676)</f>
        <v>Not Rated</v>
      </c>
      <c r="O6676">
        <f>Raw_Data!K6676</f>
        <v>37</v>
      </c>
      <c r="P6676" t="str">
        <f>IF(Raw_Data!K6676&lt;=30,"Within Time","Delayed")</f>
        <v>Delayed</v>
      </c>
    </row>
    <row r="6677" spans="1:16" x14ac:dyDescent="0.35">
      <c r="A6677" t="str">
        <f>Raw_Data!A6677</f>
        <v>746-85-6760</v>
      </c>
      <c r="B6677" s="2">
        <f>Raw_Data!B6677</f>
        <v>45434.524305555547</v>
      </c>
      <c r="C6677">
        <f>HOUR(Raw_Data!B6677)</f>
        <v>12</v>
      </c>
      <c r="D6677" t="str">
        <f>TEXT(Raw_Data!B6677,"mmm")</f>
        <v>May</v>
      </c>
      <c r="E6677">
        <f>YEAR(Raw_Data!B6677)</f>
        <v>2024</v>
      </c>
      <c r="F6677" t="str">
        <f>TEXT(Raw_Data!B6677,"mmm-yy")</f>
        <v>May-24</v>
      </c>
      <c r="G6677" t="str">
        <f>PROPER(Raw_Data!C6677&amp;". "&amp;Raw_Data!D6677)</f>
        <v>J. Loxley</v>
      </c>
      <c r="H6677" t="str">
        <f>IF(OR(Raw_Data!E6677="M",Raw_Data!E6677="Male"),"Male",IF(OR(Raw_Data!E6677="F",Raw_Data!E6677="Female"),"Female","Not Confirmed"))</f>
        <v>Female</v>
      </c>
      <c r="I6677">
        <f>Raw_Data!F6677</f>
        <v>20</v>
      </c>
      <c r="J6677" t="str">
        <f>FLOOR(Raw_Data!F6677,10)&amp;"-"&amp;FLOOR(Raw_Data!F6677,10)+9</f>
        <v>20-29</v>
      </c>
      <c r="K6677" t="str">
        <f>Raw_Data!G6677</f>
        <v>Asian</v>
      </c>
      <c r="L6677" t="str">
        <f>Raw_Data!H6677</f>
        <v>Physiotherapy</v>
      </c>
      <c r="M6677" t="str">
        <f>IF(Raw_Data!I6677=TRUE,"Admitted","Not Admitted")</f>
        <v>Admitted</v>
      </c>
      <c r="N6677" t="str">
        <f>IF(Raw_Data!J6677="","Not Rated",Raw_Data!J6677)</f>
        <v>Not Rated</v>
      </c>
      <c r="O6677">
        <f>Raw_Data!K6677</f>
        <v>13</v>
      </c>
      <c r="P6677" t="str">
        <f>IF(Raw_Data!K6677&lt;=30,"Within Time","Delayed")</f>
        <v>Within Time</v>
      </c>
    </row>
    <row r="6678" spans="1:16" x14ac:dyDescent="0.35">
      <c r="A6678" t="str">
        <f>Raw_Data!A6678</f>
        <v>232-83-6911</v>
      </c>
      <c r="B6678" s="2">
        <f>Raw_Data!B6678</f>
        <v>45434.65</v>
      </c>
      <c r="C6678">
        <f>HOUR(Raw_Data!B6678)</f>
        <v>15</v>
      </c>
      <c r="D6678" t="str">
        <f>TEXT(Raw_Data!B6678,"mmm")</f>
        <v>May</v>
      </c>
      <c r="E6678">
        <f>YEAR(Raw_Data!B6678)</f>
        <v>2024</v>
      </c>
      <c r="F6678" t="str">
        <f>TEXT(Raw_Data!B6678,"mmm-yy")</f>
        <v>May-24</v>
      </c>
      <c r="G6678" t="str">
        <f>PROPER(Raw_Data!C6678&amp;". "&amp;Raw_Data!D6678)</f>
        <v>M. Churchard</v>
      </c>
      <c r="H6678" t="str">
        <f>IF(OR(Raw_Data!E6678="M",Raw_Data!E6678="Male"),"Male",IF(OR(Raw_Data!E6678="F",Raw_Data!E6678="Female"),"Female","Not Confirmed"))</f>
        <v>Female</v>
      </c>
      <c r="I6678">
        <f>Raw_Data!F6678</f>
        <v>58</v>
      </c>
      <c r="J6678" t="str">
        <f>FLOOR(Raw_Data!F6678,10)&amp;"-"&amp;FLOOR(Raw_Data!F6678,10)+9</f>
        <v>50-59</v>
      </c>
      <c r="K6678" t="str">
        <f>Raw_Data!G6678</f>
        <v>Asian</v>
      </c>
      <c r="L6678" t="str">
        <f>Raw_Data!H6678</f>
        <v>Gastroenterology</v>
      </c>
      <c r="M6678" t="str">
        <f>IF(Raw_Data!I6678=TRUE,"Admitted","Not Admitted")</f>
        <v>Not Admitted</v>
      </c>
      <c r="N6678" t="str">
        <f>IF(Raw_Data!J6678="","Not Rated",Raw_Data!J6678)</f>
        <v>Not Rated</v>
      </c>
      <c r="O6678">
        <f>Raw_Data!K6678</f>
        <v>44</v>
      </c>
      <c r="P6678" t="str">
        <f>IF(Raw_Data!K6678&lt;=30,"Within Time","Delayed")</f>
        <v>Delayed</v>
      </c>
    </row>
    <row r="6679" spans="1:16" x14ac:dyDescent="0.35">
      <c r="A6679" t="str">
        <f>Raw_Data!A6679</f>
        <v>444-28-7679</v>
      </c>
      <c r="B6679" s="2">
        <f>Raw_Data!B6679</f>
        <v>45434.731944444437</v>
      </c>
      <c r="C6679">
        <f>HOUR(Raw_Data!B6679)</f>
        <v>17</v>
      </c>
      <c r="D6679" t="str">
        <f>TEXT(Raw_Data!B6679,"mmm")</f>
        <v>May</v>
      </c>
      <c r="E6679">
        <f>YEAR(Raw_Data!B6679)</f>
        <v>2024</v>
      </c>
      <c r="F6679" t="str">
        <f>TEXT(Raw_Data!B6679,"mmm-yy")</f>
        <v>May-24</v>
      </c>
      <c r="G6679" t="str">
        <f>PROPER(Raw_Data!C6679&amp;". "&amp;Raw_Data!D6679)</f>
        <v>R. Brixey</v>
      </c>
      <c r="H6679" t="str">
        <f>IF(OR(Raw_Data!E6679="M",Raw_Data!E6679="Male"),"Male",IF(OR(Raw_Data!E6679="F",Raw_Data!E6679="Female"),"Female","Not Confirmed"))</f>
        <v>Male</v>
      </c>
      <c r="I6679">
        <f>Raw_Data!F6679</f>
        <v>67</v>
      </c>
      <c r="J6679" t="str">
        <f>FLOOR(Raw_Data!F6679,10)&amp;"-"&amp;FLOOR(Raw_Data!F6679,10)+9</f>
        <v>60-69</v>
      </c>
      <c r="K6679" t="str">
        <f>Raw_Data!G6679</f>
        <v>Two or More Races</v>
      </c>
      <c r="L6679" t="str">
        <f>Raw_Data!H6679</f>
        <v>Neurology</v>
      </c>
      <c r="M6679" t="str">
        <f>IF(Raw_Data!I6679=TRUE,"Admitted","Not Admitted")</f>
        <v>Not Admitted</v>
      </c>
      <c r="N6679" t="str">
        <f>IF(Raw_Data!J6679="","Not Rated",Raw_Data!J6679)</f>
        <v>Not Rated</v>
      </c>
      <c r="O6679">
        <f>Raw_Data!K6679</f>
        <v>55</v>
      </c>
      <c r="P6679" t="str">
        <f>IF(Raw_Data!K6679&lt;=30,"Within Time","Delayed")</f>
        <v>Delayed</v>
      </c>
    </row>
    <row r="6680" spans="1:16" x14ac:dyDescent="0.35">
      <c r="A6680" t="str">
        <f>Raw_Data!A6680</f>
        <v>649-20-9733</v>
      </c>
      <c r="B6680" s="2">
        <f>Raw_Data!B6680</f>
        <v>45434.799305555563</v>
      </c>
      <c r="C6680">
        <f>HOUR(Raw_Data!B6680)</f>
        <v>19</v>
      </c>
      <c r="D6680" t="str">
        <f>TEXT(Raw_Data!B6680,"mmm")</f>
        <v>May</v>
      </c>
      <c r="E6680">
        <f>YEAR(Raw_Data!B6680)</f>
        <v>2024</v>
      </c>
      <c r="F6680" t="str">
        <f>TEXT(Raw_Data!B6680,"mmm-yy")</f>
        <v>May-24</v>
      </c>
      <c r="G6680" t="str">
        <f>PROPER(Raw_Data!C6680&amp;". "&amp;Raw_Data!D6680)</f>
        <v>H. Tunstall</v>
      </c>
      <c r="H6680" t="str">
        <f>IF(OR(Raw_Data!E6680="M",Raw_Data!E6680="Male"),"Male",IF(OR(Raw_Data!E6680="F",Raw_Data!E6680="Female"),"Female","Not Confirmed"))</f>
        <v>Female</v>
      </c>
      <c r="I6680">
        <f>Raw_Data!F6680</f>
        <v>21</v>
      </c>
      <c r="J6680" t="str">
        <f>FLOOR(Raw_Data!F6680,10)&amp;"-"&amp;FLOOR(Raw_Data!F6680,10)+9</f>
        <v>20-29</v>
      </c>
      <c r="K6680" t="str">
        <f>Raw_Data!G6680</f>
        <v>White</v>
      </c>
      <c r="L6680" t="str">
        <f>Raw_Data!H6680</f>
        <v>None</v>
      </c>
      <c r="M6680" t="str">
        <f>IF(Raw_Data!I6680=TRUE,"Admitted","Not Admitted")</f>
        <v>Admitted</v>
      </c>
      <c r="N6680" t="str">
        <f>IF(Raw_Data!J6680="","Not Rated",Raw_Data!J6680)</f>
        <v>Not Rated</v>
      </c>
      <c r="O6680">
        <f>Raw_Data!K6680</f>
        <v>17</v>
      </c>
      <c r="P6680" t="str">
        <f>IF(Raw_Data!K6680&lt;=30,"Within Time","Delayed")</f>
        <v>Within Time</v>
      </c>
    </row>
    <row r="6681" spans="1:16" x14ac:dyDescent="0.35">
      <c r="A6681" t="str">
        <f>Raw_Data!A6681</f>
        <v>396-30-7790</v>
      </c>
      <c r="B6681" s="2">
        <f>Raw_Data!B6681</f>
        <v>45434.897916666669</v>
      </c>
      <c r="C6681">
        <f>HOUR(Raw_Data!B6681)</f>
        <v>21</v>
      </c>
      <c r="D6681" t="str">
        <f>TEXT(Raw_Data!B6681,"mmm")</f>
        <v>May</v>
      </c>
      <c r="E6681">
        <f>YEAR(Raw_Data!B6681)</f>
        <v>2024</v>
      </c>
      <c r="F6681" t="str">
        <f>TEXT(Raw_Data!B6681,"mmm-yy")</f>
        <v>May-24</v>
      </c>
      <c r="G6681" t="str">
        <f>PROPER(Raw_Data!C6681&amp;". "&amp;Raw_Data!D6681)</f>
        <v>W. Buff</v>
      </c>
      <c r="H6681" t="str">
        <f>IF(OR(Raw_Data!E6681="M",Raw_Data!E6681="Male"),"Male",IF(OR(Raw_Data!E6681="F",Raw_Data!E6681="Female"),"Female","Not Confirmed"))</f>
        <v>Female</v>
      </c>
      <c r="I6681">
        <f>Raw_Data!F6681</f>
        <v>70</v>
      </c>
      <c r="J6681" t="str">
        <f>FLOOR(Raw_Data!F6681,10)&amp;"-"&amp;FLOOR(Raw_Data!F6681,10)+9</f>
        <v>70-79</v>
      </c>
      <c r="K6681" t="str">
        <f>Raw_Data!G6681</f>
        <v>White</v>
      </c>
      <c r="L6681" t="str">
        <f>Raw_Data!H6681</f>
        <v>None</v>
      </c>
      <c r="M6681" t="str">
        <f>IF(Raw_Data!I6681=TRUE,"Admitted","Not Admitted")</f>
        <v>Admitted</v>
      </c>
      <c r="N6681" t="str">
        <f>IF(Raw_Data!J6681="","Not Rated",Raw_Data!J6681)</f>
        <v>Not Rated</v>
      </c>
      <c r="O6681">
        <f>Raw_Data!K6681</f>
        <v>10</v>
      </c>
      <c r="P6681" t="str">
        <f>IF(Raw_Data!K6681&lt;=30,"Within Time","Delayed")</f>
        <v>Within Time</v>
      </c>
    </row>
    <row r="6682" spans="1:16" x14ac:dyDescent="0.35">
      <c r="A6682" t="str">
        <f>Raw_Data!A6682</f>
        <v>480-66-2259</v>
      </c>
      <c r="B6682" s="2">
        <f>Raw_Data!B6682</f>
        <v>45434.916666666657</v>
      </c>
      <c r="C6682">
        <f>HOUR(Raw_Data!B6682)</f>
        <v>22</v>
      </c>
      <c r="D6682" t="str">
        <f>TEXT(Raw_Data!B6682,"mmm")</f>
        <v>May</v>
      </c>
      <c r="E6682">
        <f>YEAR(Raw_Data!B6682)</f>
        <v>2024</v>
      </c>
      <c r="F6682" t="str">
        <f>TEXT(Raw_Data!B6682,"mmm-yy")</f>
        <v>May-24</v>
      </c>
      <c r="G6682" t="str">
        <f>PROPER(Raw_Data!C6682&amp;". "&amp;Raw_Data!D6682)</f>
        <v>E. Honeysett</v>
      </c>
      <c r="H6682" t="str">
        <f>IF(OR(Raw_Data!E6682="M",Raw_Data!E6682="Male"),"Male",IF(OR(Raw_Data!E6682="F",Raw_Data!E6682="Female"),"Female","Not Confirmed"))</f>
        <v>Male</v>
      </c>
      <c r="I6682">
        <f>Raw_Data!F6682</f>
        <v>36</v>
      </c>
      <c r="J6682" t="str">
        <f>FLOOR(Raw_Data!F6682,10)&amp;"-"&amp;FLOOR(Raw_Data!F6682,10)+9</f>
        <v>30-39</v>
      </c>
      <c r="K6682" t="str">
        <f>Raw_Data!G6682</f>
        <v>White</v>
      </c>
      <c r="L6682" t="str">
        <f>Raw_Data!H6682</f>
        <v>None</v>
      </c>
      <c r="M6682" t="str">
        <f>IF(Raw_Data!I6682=TRUE,"Admitted","Not Admitted")</f>
        <v>Not Admitted</v>
      </c>
      <c r="N6682" t="str">
        <f>IF(Raw_Data!J6682="","Not Rated",Raw_Data!J6682)</f>
        <v>Not Rated</v>
      </c>
      <c r="O6682">
        <f>Raw_Data!K6682</f>
        <v>34</v>
      </c>
      <c r="P6682" t="str">
        <f>IF(Raw_Data!K6682&lt;=30,"Within Time","Delayed")</f>
        <v>Delayed</v>
      </c>
    </row>
    <row r="6683" spans="1:16" x14ac:dyDescent="0.35">
      <c r="A6683" t="str">
        <f>Raw_Data!A6683</f>
        <v>959-53-8749</v>
      </c>
      <c r="B6683" s="2">
        <f>Raw_Data!B6683</f>
        <v>45434.95416666667</v>
      </c>
      <c r="C6683">
        <f>HOUR(Raw_Data!B6683)</f>
        <v>22</v>
      </c>
      <c r="D6683" t="str">
        <f>TEXT(Raw_Data!B6683,"mmm")</f>
        <v>May</v>
      </c>
      <c r="E6683">
        <f>YEAR(Raw_Data!B6683)</f>
        <v>2024</v>
      </c>
      <c r="F6683" t="str">
        <f>TEXT(Raw_Data!B6683,"mmm-yy")</f>
        <v>May-24</v>
      </c>
      <c r="G6683" t="str">
        <f>PROPER(Raw_Data!C6683&amp;". "&amp;Raw_Data!D6683)</f>
        <v>F. Dankworth</v>
      </c>
      <c r="H6683" t="str">
        <f>IF(OR(Raw_Data!E6683="M",Raw_Data!E6683="Male"),"Male",IF(OR(Raw_Data!E6683="F",Raw_Data!E6683="Female"),"Female","Not Confirmed"))</f>
        <v>Female</v>
      </c>
      <c r="I6683">
        <f>Raw_Data!F6683</f>
        <v>12</v>
      </c>
      <c r="J6683" t="str">
        <f>FLOOR(Raw_Data!F6683,10)&amp;"-"&amp;FLOOR(Raw_Data!F6683,10)+9</f>
        <v>10-19</v>
      </c>
      <c r="K6683" t="str">
        <f>Raw_Data!G6683</f>
        <v>Two or More Races</v>
      </c>
      <c r="L6683" t="str">
        <f>Raw_Data!H6683</f>
        <v>None</v>
      </c>
      <c r="M6683" t="str">
        <f>IF(Raw_Data!I6683=TRUE,"Admitted","Not Admitted")</f>
        <v>Not Admitted</v>
      </c>
      <c r="N6683" t="str">
        <f>IF(Raw_Data!J6683="","Not Rated",Raw_Data!J6683)</f>
        <v>Not Rated</v>
      </c>
      <c r="O6683">
        <f>Raw_Data!K6683</f>
        <v>24</v>
      </c>
      <c r="P6683" t="str">
        <f>IF(Raw_Data!K6683&lt;=30,"Within Time","Delayed")</f>
        <v>Within Time</v>
      </c>
    </row>
    <row r="6684" spans="1:16" x14ac:dyDescent="0.35">
      <c r="A6684" t="str">
        <f>Raw_Data!A6684</f>
        <v>994-29-5896</v>
      </c>
      <c r="B6684" s="2">
        <f>Raw_Data!B6684</f>
        <v>45435.038194444453</v>
      </c>
      <c r="C6684">
        <f>HOUR(Raw_Data!B6684)</f>
        <v>0</v>
      </c>
      <c r="D6684" t="str">
        <f>TEXT(Raw_Data!B6684,"mmm")</f>
        <v>May</v>
      </c>
      <c r="E6684">
        <f>YEAR(Raw_Data!B6684)</f>
        <v>2024</v>
      </c>
      <c r="F6684" t="str">
        <f>TEXT(Raw_Data!B6684,"mmm-yy")</f>
        <v>May-24</v>
      </c>
      <c r="G6684" t="str">
        <f>PROPER(Raw_Data!C6684&amp;". "&amp;Raw_Data!D6684)</f>
        <v>G. Corpes</v>
      </c>
      <c r="H6684" t="str">
        <f>IF(OR(Raw_Data!E6684="M",Raw_Data!E6684="Male"),"Male",IF(OR(Raw_Data!E6684="F",Raw_Data!E6684="Female"),"Female","Not Confirmed"))</f>
        <v>Male</v>
      </c>
      <c r="I6684">
        <f>Raw_Data!F6684</f>
        <v>42</v>
      </c>
      <c r="J6684" t="str">
        <f>FLOOR(Raw_Data!F6684,10)&amp;"-"&amp;FLOOR(Raw_Data!F6684,10)+9</f>
        <v>40-49</v>
      </c>
      <c r="K6684" t="str">
        <f>Raw_Data!G6684</f>
        <v>Asian</v>
      </c>
      <c r="L6684" t="str">
        <f>Raw_Data!H6684</f>
        <v>General Practice</v>
      </c>
      <c r="M6684" t="str">
        <f>IF(Raw_Data!I6684=TRUE,"Admitted","Not Admitted")</f>
        <v>Admitted</v>
      </c>
      <c r="N6684" t="str">
        <f>IF(Raw_Data!J6684="","Not Rated",Raw_Data!J6684)</f>
        <v>Not Rated</v>
      </c>
      <c r="O6684">
        <f>Raw_Data!K6684</f>
        <v>28</v>
      </c>
      <c r="P6684" t="str">
        <f>IF(Raw_Data!K6684&lt;=30,"Within Time","Delayed")</f>
        <v>Within Time</v>
      </c>
    </row>
    <row r="6685" spans="1:16" x14ac:dyDescent="0.35">
      <c r="A6685" t="str">
        <f>Raw_Data!A6685</f>
        <v>986-52-3513</v>
      </c>
      <c r="B6685" s="2">
        <f>Raw_Data!B6685</f>
        <v>45435.166666666657</v>
      </c>
      <c r="C6685">
        <f>HOUR(Raw_Data!B6685)</f>
        <v>4</v>
      </c>
      <c r="D6685" t="str">
        <f>TEXT(Raw_Data!B6685,"mmm")</f>
        <v>May</v>
      </c>
      <c r="E6685">
        <f>YEAR(Raw_Data!B6685)</f>
        <v>2024</v>
      </c>
      <c r="F6685" t="str">
        <f>TEXT(Raw_Data!B6685,"mmm-yy")</f>
        <v>May-24</v>
      </c>
      <c r="G6685" t="str">
        <f>PROPER(Raw_Data!C6685&amp;". "&amp;Raw_Data!D6685)</f>
        <v>U. Ravenscroft</v>
      </c>
      <c r="H6685" t="str">
        <f>IF(OR(Raw_Data!E6685="M",Raw_Data!E6685="Male"),"Male",IF(OR(Raw_Data!E6685="F",Raw_Data!E6685="Female"),"Female","Not Confirmed"))</f>
        <v>Male</v>
      </c>
      <c r="I6685">
        <f>Raw_Data!F6685</f>
        <v>30</v>
      </c>
      <c r="J6685" t="str">
        <f>FLOOR(Raw_Data!F6685,10)&amp;"-"&amp;FLOOR(Raw_Data!F6685,10)+9</f>
        <v>30-39</v>
      </c>
      <c r="K6685" t="str">
        <f>Raw_Data!G6685</f>
        <v>White</v>
      </c>
      <c r="L6685" t="str">
        <f>Raw_Data!H6685</f>
        <v>None</v>
      </c>
      <c r="M6685" t="str">
        <f>IF(Raw_Data!I6685=TRUE,"Admitted","Not Admitted")</f>
        <v>Not Admitted</v>
      </c>
      <c r="N6685" t="str">
        <f>IF(Raw_Data!J6685="","Not Rated",Raw_Data!J6685)</f>
        <v>Not Rated</v>
      </c>
      <c r="O6685">
        <f>Raw_Data!K6685</f>
        <v>60</v>
      </c>
      <c r="P6685" t="str">
        <f>IF(Raw_Data!K6685&lt;=30,"Within Time","Delayed")</f>
        <v>Delayed</v>
      </c>
    </row>
    <row r="6686" spans="1:16" x14ac:dyDescent="0.35">
      <c r="A6686" t="str">
        <f>Raw_Data!A6686</f>
        <v>254-59-5190</v>
      </c>
      <c r="B6686" s="2">
        <f>Raw_Data!B6686</f>
        <v>45435.21875</v>
      </c>
      <c r="C6686">
        <f>HOUR(Raw_Data!B6686)</f>
        <v>5</v>
      </c>
      <c r="D6686" t="str">
        <f>TEXT(Raw_Data!B6686,"mmm")</f>
        <v>May</v>
      </c>
      <c r="E6686">
        <f>YEAR(Raw_Data!B6686)</f>
        <v>2024</v>
      </c>
      <c r="F6686" t="str">
        <f>TEXT(Raw_Data!B6686,"mmm-yy")</f>
        <v>May-24</v>
      </c>
      <c r="G6686" t="str">
        <f>PROPER(Raw_Data!C6686&amp;". "&amp;Raw_Data!D6686)</f>
        <v>N. Lockwood</v>
      </c>
      <c r="H6686" t="str">
        <f>IF(OR(Raw_Data!E6686="M",Raw_Data!E6686="Male"),"Male",IF(OR(Raw_Data!E6686="F",Raw_Data!E6686="Female"),"Female","Not Confirmed"))</f>
        <v>Male</v>
      </c>
      <c r="I6686">
        <f>Raw_Data!F6686</f>
        <v>48</v>
      </c>
      <c r="J6686" t="str">
        <f>FLOOR(Raw_Data!F6686,10)&amp;"-"&amp;FLOOR(Raw_Data!F6686,10)+9</f>
        <v>40-49</v>
      </c>
      <c r="K6686" t="str">
        <f>Raw_Data!G6686</f>
        <v>White</v>
      </c>
      <c r="L6686" t="str">
        <f>Raw_Data!H6686</f>
        <v>None</v>
      </c>
      <c r="M6686" t="str">
        <f>IF(Raw_Data!I6686=TRUE,"Admitted","Not Admitted")</f>
        <v>Admitted</v>
      </c>
      <c r="N6686">
        <f>IF(Raw_Data!J6686="","Not Rated",Raw_Data!J6686)</f>
        <v>4</v>
      </c>
      <c r="O6686">
        <f>Raw_Data!K6686</f>
        <v>10</v>
      </c>
      <c r="P6686" t="str">
        <f>IF(Raw_Data!K6686&lt;=30,"Within Time","Delayed")</f>
        <v>Within Time</v>
      </c>
    </row>
    <row r="6687" spans="1:16" x14ac:dyDescent="0.35">
      <c r="A6687" t="str">
        <f>Raw_Data!A6687</f>
        <v>512-74-9635</v>
      </c>
      <c r="B6687" s="2">
        <f>Raw_Data!B6687</f>
        <v>45435.236805555563</v>
      </c>
      <c r="C6687">
        <f>HOUR(Raw_Data!B6687)</f>
        <v>5</v>
      </c>
      <c r="D6687" t="str">
        <f>TEXT(Raw_Data!B6687,"mmm")</f>
        <v>May</v>
      </c>
      <c r="E6687">
        <f>YEAR(Raw_Data!B6687)</f>
        <v>2024</v>
      </c>
      <c r="F6687" t="str">
        <f>TEXT(Raw_Data!B6687,"mmm-yy")</f>
        <v>May-24</v>
      </c>
      <c r="G6687" t="str">
        <f>PROPER(Raw_Data!C6687&amp;". "&amp;Raw_Data!D6687)</f>
        <v>K. Bracegirdle</v>
      </c>
      <c r="H6687" t="str">
        <f>IF(OR(Raw_Data!E6687="M",Raw_Data!E6687="Male"),"Male",IF(OR(Raw_Data!E6687="F",Raw_Data!E6687="Female"),"Female","Not Confirmed"))</f>
        <v>Female</v>
      </c>
      <c r="I6687">
        <f>Raw_Data!F6687</f>
        <v>78</v>
      </c>
      <c r="J6687" t="str">
        <f>FLOOR(Raw_Data!F6687,10)&amp;"-"&amp;FLOOR(Raw_Data!F6687,10)+9</f>
        <v>70-79</v>
      </c>
      <c r="K6687" t="str">
        <f>Raw_Data!G6687</f>
        <v>Pacific Islander</v>
      </c>
      <c r="L6687" t="str">
        <f>Raw_Data!H6687</f>
        <v>None</v>
      </c>
      <c r="M6687" t="str">
        <f>IF(Raw_Data!I6687=TRUE,"Admitted","Not Admitted")</f>
        <v>Admitted</v>
      </c>
      <c r="N6687" t="str">
        <f>IF(Raw_Data!J6687="","Not Rated",Raw_Data!J6687)</f>
        <v>Not Rated</v>
      </c>
      <c r="O6687">
        <f>Raw_Data!K6687</f>
        <v>52</v>
      </c>
      <c r="P6687" t="str">
        <f>IF(Raw_Data!K6687&lt;=30,"Within Time","Delayed")</f>
        <v>Delayed</v>
      </c>
    </row>
    <row r="6688" spans="1:16" x14ac:dyDescent="0.35">
      <c r="A6688" t="str">
        <f>Raw_Data!A6688</f>
        <v>441-22-3011</v>
      </c>
      <c r="B6688" s="2">
        <f>Raw_Data!B6688</f>
        <v>45435.36041666667</v>
      </c>
      <c r="C6688">
        <f>HOUR(Raw_Data!B6688)</f>
        <v>8</v>
      </c>
      <c r="D6688" t="str">
        <f>TEXT(Raw_Data!B6688,"mmm")</f>
        <v>May</v>
      </c>
      <c r="E6688">
        <f>YEAR(Raw_Data!B6688)</f>
        <v>2024</v>
      </c>
      <c r="F6688" t="str">
        <f>TEXT(Raw_Data!B6688,"mmm-yy")</f>
        <v>May-24</v>
      </c>
      <c r="G6688" t="str">
        <f>PROPER(Raw_Data!C6688&amp;". "&amp;Raw_Data!D6688)</f>
        <v>O. Garfield</v>
      </c>
      <c r="H6688" t="str">
        <f>IF(OR(Raw_Data!E6688="M",Raw_Data!E6688="Male"),"Male",IF(OR(Raw_Data!E6688="F",Raw_Data!E6688="Female"),"Female","Not Confirmed"))</f>
        <v>Male</v>
      </c>
      <c r="I6688">
        <f>Raw_Data!F6688</f>
        <v>13</v>
      </c>
      <c r="J6688" t="str">
        <f>FLOOR(Raw_Data!F6688,10)&amp;"-"&amp;FLOOR(Raw_Data!F6688,10)+9</f>
        <v>10-19</v>
      </c>
      <c r="K6688" t="str">
        <f>Raw_Data!G6688</f>
        <v>African American</v>
      </c>
      <c r="L6688" t="str">
        <f>Raw_Data!H6688</f>
        <v>None</v>
      </c>
      <c r="M6688" t="str">
        <f>IF(Raw_Data!I6688=TRUE,"Admitted","Not Admitted")</f>
        <v>Admitted</v>
      </c>
      <c r="N6688">
        <f>IF(Raw_Data!J6688="","Not Rated",Raw_Data!J6688)</f>
        <v>6</v>
      </c>
      <c r="O6688">
        <f>Raw_Data!K6688</f>
        <v>33</v>
      </c>
      <c r="P6688" t="str">
        <f>IF(Raw_Data!K6688&lt;=30,"Within Time","Delayed")</f>
        <v>Delayed</v>
      </c>
    </row>
    <row r="6689" spans="1:16" x14ac:dyDescent="0.35">
      <c r="A6689" t="str">
        <f>Raw_Data!A6689</f>
        <v>565-29-9475</v>
      </c>
      <c r="B6689" s="2">
        <f>Raw_Data!B6689</f>
        <v>45435.397222222222</v>
      </c>
      <c r="C6689">
        <f>HOUR(Raw_Data!B6689)</f>
        <v>9</v>
      </c>
      <c r="D6689" t="str">
        <f>TEXT(Raw_Data!B6689,"mmm")</f>
        <v>May</v>
      </c>
      <c r="E6689">
        <f>YEAR(Raw_Data!B6689)</f>
        <v>2024</v>
      </c>
      <c r="F6689" t="str">
        <f>TEXT(Raw_Data!B6689,"mmm-yy")</f>
        <v>May-24</v>
      </c>
      <c r="G6689" t="str">
        <f>PROPER(Raw_Data!C6689&amp;". "&amp;Raw_Data!D6689)</f>
        <v>L. Ravenscroft</v>
      </c>
      <c r="H6689" t="str">
        <f>IF(OR(Raw_Data!E6689="M",Raw_Data!E6689="Male"),"Male",IF(OR(Raw_Data!E6689="F",Raw_Data!E6689="Female"),"Female","Not Confirmed"))</f>
        <v>Female</v>
      </c>
      <c r="I6689">
        <f>Raw_Data!F6689</f>
        <v>16</v>
      </c>
      <c r="J6689" t="str">
        <f>FLOOR(Raw_Data!F6689,10)&amp;"-"&amp;FLOOR(Raw_Data!F6689,10)+9</f>
        <v>10-19</v>
      </c>
      <c r="K6689" t="str">
        <f>Raw_Data!G6689</f>
        <v>White</v>
      </c>
      <c r="L6689" t="str">
        <f>Raw_Data!H6689</f>
        <v>None</v>
      </c>
      <c r="M6689" t="str">
        <f>IF(Raw_Data!I6689=TRUE,"Admitted","Not Admitted")</f>
        <v>Admitted</v>
      </c>
      <c r="N6689" t="str">
        <f>IF(Raw_Data!J6689="","Not Rated",Raw_Data!J6689)</f>
        <v>Not Rated</v>
      </c>
      <c r="O6689">
        <f>Raw_Data!K6689</f>
        <v>32</v>
      </c>
      <c r="P6689" t="str">
        <f>IF(Raw_Data!K6689&lt;=30,"Within Time","Delayed")</f>
        <v>Delayed</v>
      </c>
    </row>
    <row r="6690" spans="1:16" x14ac:dyDescent="0.35">
      <c r="A6690" t="str">
        <f>Raw_Data!A6690</f>
        <v>110-89-7068</v>
      </c>
      <c r="B6690" s="2">
        <f>Raw_Data!B6690</f>
        <v>45435.478472222218</v>
      </c>
      <c r="C6690">
        <f>HOUR(Raw_Data!B6690)</f>
        <v>11</v>
      </c>
      <c r="D6690" t="str">
        <f>TEXT(Raw_Data!B6690,"mmm")</f>
        <v>May</v>
      </c>
      <c r="E6690">
        <f>YEAR(Raw_Data!B6690)</f>
        <v>2024</v>
      </c>
      <c r="F6690" t="str">
        <f>TEXT(Raw_Data!B6690,"mmm-yy")</f>
        <v>May-24</v>
      </c>
      <c r="G6690" t="str">
        <f>PROPER(Raw_Data!C6690&amp;". "&amp;Raw_Data!D6690)</f>
        <v>J. Wadsworth</v>
      </c>
      <c r="H6690" t="str">
        <f>IF(OR(Raw_Data!E6690="M",Raw_Data!E6690="Male"),"Male",IF(OR(Raw_Data!E6690="F",Raw_Data!E6690="Female"),"Female","Not Confirmed"))</f>
        <v>Male</v>
      </c>
      <c r="I6690">
        <f>Raw_Data!F6690</f>
        <v>8</v>
      </c>
      <c r="J6690" t="str">
        <f>FLOOR(Raw_Data!F6690,10)&amp;"-"&amp;FLOOR(Raw_Data!F6690,10)+9</f>
        <v>0-9</v>
      </c>
      <c r="K6690" t="str">
        <f>Raw_Data!G6690</f>
        <v>African American</v>
      </c>
      <c r="L6690" t="str">
        <f>Raw_Data!H6690</f>
        <v>None</v>
      </c>
      <c r="M6690" t="str">
        <f>IF(Raw_Data!I6690=TRUE,"Admitted","Not Admitted")</f>
        <v>Not Admitted</v>
      </c>
      <c r="N6690" t="str">
        <f>IF(Raw_Data!J6690="","Not Rated",Raw_Data!J6690)</f>
        <v>Not Rated</v>
      </c>
      <c r="O6690">
        <f>Raw_Data!K6690</f>
        <v>49</v>
      </c>
      <c r="P6690" t="str">
        <f>IF(Raw_Data!K6690&lt;=30,"Within Time","Delayed")</f>
        <v>Delayed</v>
      </c>
    </row>
    <row r="6691" spans="1:16" x14ac:dyDescent="0.35">
      <c r="A6691" t="str">
        <f>Raw_Data!A6691</f>
        <v>692-68-6318</v>
      </c>
      <c r="B6691" s="2">
        <f>Raw_Data!B6691</f>
        <v>45435.479861111111</v>
      </c>
      <c r="C6691">
        <f>HOUR(Raw_Data!B6691)</f>
        <v>11</v>
      </c>
      <c r="D6691" t="str">
        <f>TEXT(Raw_Data!B6691,"mmm")</f>
        <v>May</v>
      </c>
      <c r="E6691">
        <f>YEAR(Raw_Data!B6691)</f>
        <v>2024</v>
      </c>
      <c r="F6691" t="str">
        <f>TEXT(Raw_Data!B6691,"mmm-yy")</f>
        <v>May-24</v>
      </c>
      <c r="G6691" t="str">
        <f>PROPER(Raw_Data!C6691&amp;". "&amp;Raw_Data!D6691)</f>
        <v>C. Thornbury</v>
      </c>
      <c r="H6691" t="str">
        <f>IF(OR(Raw_Data!E6691="M",Raw_Data!E6691="Male"),"Male",IF(OR(Raw_Data!E6691="F",Raw_Data!E6691="Female"),"Female","Not Confirmed"))</f>
        <v>Female</v>
      </c>
      <c r="I6691">
        <f>Raw_Data!F6691</f>
        <v>39</v>
      </c>
      <c r="J6691" t="str">
        <f>FLOOR(Raw_Data!F6691,10)&amp;"-"&amp;FLOOR(Raw_Data!F6691,10)+9</f>
        <v>30-39</v>
      </c>
      <c r="K6691" t="str">
        <f>Raw_Data!G6691</f>
        <v>Unknown</v>
      </c>
      <c r="L6691" t="str">
        <f>Raw_Data!H6691</f>
        <v>Physiotherapy</v>
      </c>
      <c r="M6691" t="str">
        <f>IF(Raw_Data!I6691=TRUE,"Admitted","Not Admitted")</f>
        <v>Not Admitted</v>
      </c>
      <c r="N6691" t="str">
        <f>IF(Raw_Data!J6691="","Not Rated",Raw_Data!J6691)</f>
        <v>Not Rated</v>
      </c>
      <c r="O6691">
        <f>Raw_Data!K6691</f>
        <v>10</v>
      </c>
      <c r="P6691" t="str">
        <f>IF(Raw_Data!K6691&lt;=30,"Within Time","Delayed")</f>
        <v>Within Time</v>
      </c>
    </row>
    <row r="6692" spans="1:16" x14ac:dyDescent="0.35">
      <c r="A6692" t="str">
        <f>Raw_Data!A6692</f>
        <v>497-63-3258</v>
      </c>
      <c r="B6692" s="2">
        <f>Raw_Data!B6692</f>
        <v>45435.560416666667</v>
      </c>
      <c r="C6692">
        <f>HOUR(Raw_Data!B6692)</f>
        <v>13</v>
      </c>
      <c r="D6692" t="str">
        <f>TEXT(Raw_Data!B6692,"mmm")</f>
        <v>May</v>
      </c>
      <c r="E6692">
        <f>YEAR(Raw_Data!B6692)</f>
        <v>2024</v>
      </c>
      <c r="F6692" t="str">
        <f>TEXT(Raw_Data!B6692,"mmm-yy")</f>
        <v>May-24</v>
      </c>
      <c r="G6692" t="str">
        <f>PROPER(Raw_Data!C6692&amp;". "&amp;Raw_Data!D6692)</f>
        <v>M. Postlethwaite</v>
      </c>
      <c r="H6692" t="str">
        <f>IF(OR(Raw_Data!E6692="M",Raw_Data!E6692="Male"),"Male",IF(OR(Raw_Data!E6692="F",Raw_Data!E6692="Female"),"Female","Not Confirmed"))</f>
        <v>Male</v>
      </c>
      <c r="I6692">
        <f>Raw_Data!F6692</f>
        <v>69</v>
      </c>
      <c r="J6692" t="str">
        <f>FLOOR(Raw_Data!F6692,10)&amp;"-"&amp;FLOOR(Raw_Data!F6692,10)+9</f>
        <v>60-69</v>
      </c>
      <c r="K6692" t="str">
        <f>Raw_Data!G6692</f>
        <v>Declined to Identify</v>
      </c>
      <c r="L6692" t="str">
        <f>Raw_Data!H6692</f>
        <v>General Practice</v>
      </c>
      <c r="M6692" t="str">
        <f>IF(Raw_Data!I6692=TRUE,"Admitted","Not Admitted")</f>
        <v>Not Admitted</v>
      </c>
      <c r="N6692" t="str">
        <f>IF(Raw_Data!J6692="","Not Rated",Raw_Data!J6692)</f>
        <v>Not Rated</v>
      </c>
      <c r="O6692">
        <f>Raw_Data!K6692</f>
        <v>41</v>
      </c>
      <c r="P6692" t="str">
        <f>IF(Raw_Data!K6692&lt;=30,"Within Time","Delayed")</f>
        <v>Delayed</v>
      </c>
    </row>
    <row r="6693" spans="1:16" x14ac:dyDescent="0.35">
      <c r="A6693" t="str">
        <f>Raw_Data!A6693</f>
        <v>267-55-5207</v>
      </c>
      <c r="B6693" s="2">
        <f>Raw_Data!B6693</f>
        <v>45435.579861111109</v>
      </c>
      <c r="C6693">
        <f>HOUR(Raw_Data!B6693)</f>
        <v>13</v>
      </c>
      <c r="D6693" t="str">
        <f>TEXT(Raw_Data!B6693,"mmm")</f>
        <v>May</v>
      </c>
      <c r="E6693">
        <f>YEAR(Raw_Data!B6693)</f>
        <v>2024</v>
      </c>
      <c r="F6693" t="str">
        <f>TEXT(Raw_Data!B6693,"mmm-yy")</f>
        <v>May-24</v>
      </c>
      <c r="G6693" t="str">
        <f>PROPER(Raw_Data!C6693&amp;". "&amp;Raw_Data!D6693)</f>
        <v>Z. Hathaway</v>
      </c>
      <c r="H6693" t="str">
        <f>IF(OR(Raw_Data!E6693="M",Raw_Data!E6693="Male"),"Male",IF(OR(Raw_Data!E6693="F",Raw_Data!E6693="Female"),"Female","Not Confirmed"))</f>
        <v>Male</v>
      </c>
      <c r="I6693">
        <f>Raw_Data!F6693</f>
        <v>52</v>
      </c>
      <c r="J6693" t="str">
        <f>FLOOR(Raw_Data!F6693,10)&amp;"-"&amp;FLOOR(Raw_Data!F6693,10)+9</f>
        <v>50-59</v>
      </c>
      <c r="K6693" t="str">
        <f>Raw_Data!G6693</f>
        <v>Asian</v>
      </c>
      <c r="L6693" t="str">
        <f>Raw_Data!H6693</f>
        <v>None</v>
      </c>
      <c r="M6693" t="str">
        <f>IF(Raw_Data!I6693=TRUE,"Admitted","Not Admitted")</f>
        <v>Admitted</v>
      </c>
      <c r="N6693" t="str">
        <f>IF(Raw_Data!J6693="","Not Rated",Raw_Data!J6693)</f>
        <v>Not Rated</v>
      </c>
      <c r="O6693">
        <f>Raw_Data!K6693</f>
        <v>59</v>
      </c>
      <c r="P6693" t="str">
        <f>IF(Raw_Data!K6693&lt;=30,"Within Time","Delayed")</f>
        <v>Delayed</v>
      </c>
    </row>
    <row r="6694" spans="1:16" x14ac:dyDescent="0.35">
      <c r="A6694" t="str">
        <f>Raw_Data!A6694</f>
        <v>154-75-3030</v>
      </c>
      <c r="B6694" s="2">
        <f>Raw_Data!B6694</f>
        <v>45435.838194444441</v>
      </c>
      <c r="C6694">
        <f>HOUR(Raw_Data!B6694)</f>
        <v>20</v>
      </c>
      <c r="D6694" t="str">
        <f>TEXT(Raw_Data!B6694,"mmm")</f>
        <v>May</v>
      </c>
      <c r="E6694">
        <f>YEAR(Raw_Data!B6694)</f>
        <v>2024</v>
      </c>
      <c r="F6694" t="str">
        <f>TEXT(Raw_Data!B6694,"mmm-yy")</f>
        <v>May-24</v>
      </c>
      <c r="G6694" t="str">
        <f>PROPER(Raw_Data!C6694&amp;". "&amp;Raw_Data!D6694)</f>
        <v>N. Dankworth</v>
      </c>
      <c r="H6694" t="str">
        <f>IF(OR(Raw_Data!E6694="M",Raw_Data!E6694="Male"),"Male",IF(OR(Raw_Data!E6694="F",Raw_Data!E6694="Female"),"Female","Not Confirmed"))</f>
        <v>Female</v>
      </c>
      <c r="I6694">
        <f>Raw_Data!F6694</f>
        <v>34</v>
      </c>
      <c r="J6694" t="str">
        <f>FLOOR(Raw_Data!F6694,10)&amp;"-"&amp;FLOOR(Raw_Data!F6694,10)+9</f>
        <v>30-39</v>
      </c>
      <c r="K6694" t="str">
        <f>Raw_Data!G6694</f>
        <v>Declined to Identify</v>
      </c>
      <c r="L6694" t="str">
        <f>Raw_Data!H6694</f>
        <v>None</v>
      </c>
      <c r="M6694" t="str">
        <f>IF(Raw_Data!I6694=TRUE,"Admitted","Not Admitted")</f>
        <v>Admitted</v>
      </c>
      <c r="N6694" t="str">
        <f>IF(Raw_Data!J6694="","Not Rated",Raw_Data!J6694)</f>
        <v>Not Rated</v>
      </c>
      <c r="O6694">
        <f>Raw_Data!K6694</f>
        <v>10</v>
      </c>
      <c r="P6694" t="str">
        <f>IF(Raw_Data!K6694&lt;=30,"Within Time","Delayed")</f>
        <v>Within Time</v>
      </c>
    </row>
    <row r="6695" spans="1:16" x14ac:dyDescent="0.35">
      <c r="A6695" t="str">
        <f>Raw_Data!A6695</f>
        <v>241-98-4087</v>
      </c>
      <c r="B6695" s="2">
        <f>Raw_Data!B6695</f>
        <v>45435.859027777777</v>
      </c>
      <c r="C6695">
        <f>HOUR(Raw_Data!B6695)</f>
        <v>20</v>
      </c>
      <c r="D6695" t="str">
        <f>TEXT(Raw_Data!B6695,"mmm")</f>
        <v>May</v>
      </c>
      <c r="E6695">
        <f>YEAR(Raw_Data!B6695)</f>
        <v>2024</v>
      </c>
      <c r="F6695" t="str">
        <f>TEXT(Raw_Data!B6695,"mmm-yy")</f>
        <v>May-24</v>
      </c>
      <c r="G6695" t="str">
        <f>PROPER(Raw_Data!C6695&amp;". "&amp;Raw_Data!D6695)</f>
        <v>V. Vickery</v>
      </c>
      <c r="H6695" t="str">
        <f>IF(OR(Raw_Data!E6695="M",Raw_Data!E6695="Male"),"Male",IF(OR(Raw_Data!E6695="F",Raw_Data!E6695="Female"),"Female","Not Confirmed"))</f>
        <v>Male</v>
      </c>
      <c r="I6695">
        <f>Raw_Data!F6695</f>
        <v>40</v>
      </c>
      <c r="J6695" t="str">
        <f>FLOOR(Raw_Data!F6695,10)&amp;"-"&amp;FLOOR(Raw_Data!F6695,10)+9</f>
        <v>40-49</v>
      </c>
      <c r="K6695" t="str">
        <f>Raw_Data!G6695</f>
        <v>Unknown</v>
      </c>
      <c r="L6695" t="str">
        <f>Raw_Data!H6695</f>
        <v>Orthopedics</v>
      </c>
      <c r="M6695" t="str">
        <f>IF(Raw_Data!I6695=TRUE,"Admitted","Not Admitted")</f>
        <v>Not Admitted</v>
      </c>
      <c r="N6695">
        <f>IF(Raw_Data!J6695="","Not Rated",Raw_Data!J6695)</f>
        <v>4</v>
      </c>
      <c r="O6695">
        <f>Raw_Data!K6695</f>
        <v>31</v>
      </c>
      <c r="P6695" t="str">
        <f>IF(Raw_Data!K6695&lt;=30,"Within Time","Delayed")</f>
        <v>Delayed</v>
      </c>
    </row>
    <row r="6696" spans="1:16" x14ac:dyDescent="0.35">
      <c r="A6696" t="str">
        <f>Raw_Data!A6696</f>
        <v>376-99-9887</v>
      </c>
      <c r="B6696" s="2">
        <f>Raw_Data!B6696</f>
        <v>45435.868750000001</v>
      </c>
      <c r="C6696">
        <f>HOUR(Raw_Data!B6696)</f>
        <v>20</v>
      </c>
      <c r="D6696" t="str">
        <f>TEXT(Raw_Data!B6696,"mmm")</f>
        <v>May</v>
      </c>
      <c r="E6696">
        <f>YEAR(Raw_Data!B6696)</f>
        <v>2024</v>
      </c>
      <c r="F6696" t="str">
        <f>TEXT(Raw_Data!B6696,"mmm-yy")</f>
        <v>May-24</v>
      </c>
      <c r="G6696" t="str">
        <f>PROPER(Raw_Data!C6696&amp;". "&amp;Raw_Data!D6696)</f>
        <v>Z. Lockwood</v>
      </c>
      <c r="H6696" t="str">
        <f>IF(OR(Raw_Data!E6696="M",Raw_Data!E6696="Male"),"Male",IF(OR(Raw_Data!E6696="F",Raw_Data!E6696="Female"),"Female","Not Confirmed"))</f>
        <v>Female</v>
      </c>
      <c r="I6696">
        <f>Raw_Data!F6696</f>
        <v>11</v>
      </c>
      <c r="J6696" t="str">
        <f>FLOOR(Raw_Data!F6696,10)&amp;"-"&amp;FLOOR(Raw_Data!F6696,10)+9</f>
        <v>10-19</v>
      </c>
      <c r="K6696" t="str">
        <f>Raw_Data!G6696</f>
        <v>Asian</v>
      </c>
      <c r="L6696" t="str">
        <f>Raw_Data!H6696</f>
        <v>None</v>
      </c>
      <c r="M6696" t="str">
        <f>IF(Raw_Data!I6696=TRUE,"Admitted","Not Admitted")</f>
        <v>Not Admitted</v>
      </c>
      <c r="N6696" t="str">
        <f>IF(Raw_Data!J6696="","Not Rated",Raw_Data!J6696)</f>
        <v>Not Rated</v>
      </c>
      <c r="O6696">
        <f>Raw_Data!K6696</f>
        <v>53</v>
      </c>
      <c r="P6696" t="str">
        <f>IF(Raw_Data!K6696&lt;=30,"Within Time","Delayed")</f>
        <v>Delayed</v>
      </c>
    </row>
    <row r="6697" spans="1:16" x14ac:dyDescent="0.35">
      <c r="A6697" t="str">
        <f>Raw_Data!A6697</f>
        <v>363-41-6080</v>
      </c>
      <c r="B6697" s="2">
        <f>Raw_Data!B6697</f>
        <v>45435.926388888889</v>
      </c>
      <c r="C6697">
        <f>HOUR(Raw_Data!B6697)</f>
        <v>22</v>
      </c>
      <c r="D6697" t="str">
        <f>TEXT(Raw_Data!B6697,"mmm")</f>
        <v>May</v>
      </c>
      <c r="E6697">
        <f>YEAR(Raw_Data!B6697)</f>
        <v>2024</v>
      </c>
      <c r="F6697" t="str">
        <f>TEXT(Raw_Data!B6697,"mmm-yy")</f>
        <v>May-24</v>
      </c>
      <c r="G6697" t="str">
        <f>PROPER(Raw_Data!C6697&amp;". "&amp;Raw_Data!D6697)</f>
        <v>U. Ashcombe</v>
      </c>
      <c r="H6697" t="str">
        <f>IF(OR(Raw_Data!E6697="M",Raw_Data!E6697="Male"),"Male",IF(OR(Raw_Data!E6697="F",Raw_Data!E6697="Female"),"Female","Not Confirmed"))</f>
        <v>Female</v>
      </c>
      <c r="I6697">
        <f>Raw_Data!F6697</f>
        <v>53</v>
      </c>
      <c r="J6697" t="str">
        <f>FLOOR(Raw_Data!F6697,10)&amp;"-"&amp;FLOOR(Raw_Data!F6697,10)+9</f>
        <v>50-59</v>
      </c>
      <c r="K6697" t="str">
        <f>Raw_Data!G6697</f>
        <v>African American</v>
      </c>
      <c r="L6697" t="str">
        <f>Raw_Data!H6697</f>
        <v>Physiotherapy</v>
      </c>
      <c r="M6697" t="str">
        <f>IF(Raw_Data!I6697=TRUE,"Admitted","Not Admitted")</f>
        <v>Not Admitted</v>
      </c>
      <c r="N6697" t="str">
        <f>IF(Raw_Data!J6697="","Not Rated",Raw_Data!J6697)</f>
        <v>Not Rated</v>
      </c>
      <c r="O6697">
        <f>Raw_Data!K6697</f>
        <v>13</v>
      </c>
      <c r="P6697" t="str">
        <f>IF(Raw_Data!K6697&lt;=30,"Within Time","Delayed")</f>
        <v>Within Time</v>
      </c>
    </row>
    <row r="6698" spans="1:16" x14ac:dyDescent="0.35">
      <c r="A6698" t="str">
        <f>Raw_Data!A6698</f>
        <v>725-91-8126</v>
      </c>
      <c r="B6698" s="2">
        <f>Raw_Data!B6698</f>
        <v>45436.054166666669</v>
      </c>
      <c r="C6698">
        <f>HOUR(Raw_Data!B6698)</f>
        <v>1</v>
      </c>
      <c r="D6698" t="str">
        <f>TEXT(Raw_Data!B6698,"mmm")</f>
        <v>May</v>
      </c>
      <c r="E6698">
        <f>YEAR(Raw_Data!B6698)</f>
        <v>2024</v>
      </c>
      <c r="F6698" t="str">
        <f>TEXT(Raw_Data!B6698,"mmm-yy")</f>
        <v>May-24</v>
      </c>
      <c r="G6698" t="str">
        <f>PROPER(Raw_Data!C6698&amp;". "&amp;Raw_Data!D6698)</f>
        <v>Q. Cholmondeley</v>
      </c>
      <c r="H6698" t="str">
        <f>IF(OR(Raw_Data!E6698="M",Raw_Data!E6698="Male"),"Male",IF(OR(Raw_Data!E6698="F",Raw_Data!E6698="Female"),"Female","Not Confirmed"))</f>
        <v>Male</v>
      </c>
      <c r="I6698">
        <f>Raw_Data!F6698</f>
        <v>36</v>
      </c>
      <c r="J6698" t="str">
        <f>FLOOR(Raw_Data!F6698,10)&amp;"-"&amp;FLOOR(Raw_Data!F6698,10)+9</f>
        <v>30-39</v>
      </c>
      <c r="K6698" t="str">
        <f>Raw_Data!G6698</f>
        <v>African American</v>
      </c>
      <c r="L6698" t="str">
        <f>Raw_Data!H6698</f>
        <v>Physiotherapy</v>
      </c>
      <c r="M6698" t="str">
        <f>IF(Raw_Data!I6698=TRUE,"Admitted","Not Admitted")</f>
        <v>Not Admitted</v>
      </c>
      <c r="N6698" t="str">
        <f>IF(Raw_Data!J6698="","Not Rated",Raw_Data!J6698)</f>
        <v>Not Rated</v>
      </c>
      <c r="O6698">
        <f>Raw_Data!K6698</f>
        <v>36</v>
      </c>
      <c r="P6698" t="str">
        <f>IF(Raw_Data!K6698&lt;=30,"Within Time","Delayed")</f>
        <v>Delayed</v>
      </c>
    </row>
    <row r="6699" spans="1:16" x14ac:dyDescent="0.35">
      <c r="A6699" t="str">
        <f>Raw_Data!A6699</f>
        <v>188-84-3024</v>
      </c>
      <c r="B6699" s="2">
        <f>Raw_Data!B6699</f>
        <v>45436.129166666673</v>
      </c>
      <c r="C6699">
        <f>HOUR(Raw_Data!B6699)</f>
        <v>3</v>
      </c>
      <c r="D6699" t="str">
        <f>TEXT(Raw_Data!B6699,"mmm")</f>
        <v>May</v>
      </c>
      <c r="E6699">
        <f>YEAR(Raw_Data!B6699)</f>
        <v>2024</v>
      </c>
      <c r="F6699" t="str">
        <f>TEXT(Raw_Data!B6699,"mmm-yy")</f>
        <v>May-24</v>
      </c>
      <c r="G6699" t="str">
        <f>PROPER(Raw_Data!C6699&amp;". "&amp;Raw_Data!D6699)</f>
        <v>Z. Kingsley</v>
      </c>
      <c r="H6699" t="str">
        <f>IF(OR(Raw_Data!E6699="M",Raw_Data!E6699="Male"),"Male",IF(OR(Raw_Data!E6699="F",Raw_Data!E6699="Female"),"Female","Not Confirmed"))</f>
        <v>Female</v>
      </c>
      <c r="I6699">
        <f>Raw_Data!F6699</f>
        <v>28</v>
      </c>
      <c r="J6699" t="str">
        <f>FLOOR(Raw_Data!F6699,10)&amp;"-"&amp;FLOOR(Raw_Data!F6699,10)+9</f>
        <v>20-29</v>
      </c>
      <c r="K6699" t="str">
        <f>Raw_Data!G6699</f>
        <v>Unknown</v>
      </c>
      <c r="L6699" t="str">
        <f>Raw_Data!H6699</f>
        <v>None</v>
      </c>
      <c r="M6699" t="str">
        <f>IF(Raw_Data!I6699=TRUE,"Admitted","Not Admitted")</f>
        <v>Not Admitted</v>
      </c>
      <c r="N6699" t="str">
        <f>IF(Raw_Data!J6699="","Not Rated",Raw_Data!J6699)</f>
        <v>Not Rated</v>
      </c>
      <c r="O6699">
        <f>Raw_Data!K6699</f>
        <v>17</v>
      </c>
      <c r="P6699" t="str">
        <f>IF(Raw_Data!K6699&lt;=30,"Within Time","Delayed")</f>
        <v>Within Time</v>
      </c>
    </row>
    <row r="6700" spans="1:16" x14ac:dyDescent="0.35">
      <c r="A6700" t="str">
        <f>Raw_Data!A6700</f>
        <v>760-59-6409</v>
      </c>
      <c r="B6700" s="2">
        <f>Raw_Data!B6700</f>
        <v>45436.179166666669</v>
      </c>
      <c r="C6700">
        <f>HOUR(Raw_Data!B6700)</f>
        <v>4</v>
      </c>
      <c r="D6700" t="str">
        <f>TEXT(Raw_Data!B6700,"mmm")</f>
        <v>May</v>
      </c>
      <c r="E6700">
        <f>YEAR(Raw_Data!B6700)</f>
        <v>2024</v>
      </c>
      <c r="F6700" t="str">
        <f>TEXT(Raw_Data!B6700,"mmm-yy")</f>
        <v>May-24</v>
      </c>
      <c r="G6700" t="str">
        <f>PROPER(Raw_Data!C6700&amp;". "&amp;Raw_Data!D6700)</f>
        <v>Y. Underhill</v>
      </c>
      <c r="H6700" t="str">
        <f>IF(OR(Raw_Data!E6700="M",Raw_Data!E6700="Male"),"Male",IF(OR(Raw_Data!E6700="F",Raw_Data!E6700="Female"),"Female","Not Confirmed"))</f>
        <v>Female</v>
      </c>
      <c r="I6700">
        <f>Raw_Data!F6700</f>
        <v>79</v>
      </c>
      <c r="J6700" t="str">
        <f>FLOOR(Raw_Data!F6700,10)&amp;"-"&amp;FLOOR(Raw_Data!F6700,10)+9</f>
        <v>70-79</v>
      </c>
      <c r="K6700" t="str">
        <f>Raw_Data!G6700</f>
        <v>Declined to Identify</v>
      </c>
      <c r="L6700" t="str">
        <f>Raw_Data!H6700</f>
        <v>None</v>
      </c>
      <c r="M6700" t="str">
        <f>IF(Raw_Data!I6700=TRUE,"Admitted","Not Admitted")</f>
        <v>Admitted</v>
      </c>
      <c r="N6700" t="str">
        <f>IF(Raw_Data!J6700="","Not Rated",Raw_Data!J6700)</f>
        <v>Not Rated</v>
      </c>
      <c r="O6700">
        <f>Raw_Data!K6700</f>
        <v>23</v>
      </c>
      <c r="P6700" t="str">
        <f>IF(Raw_Data!K6700&lt;=30,"Within Time","Delayed")</f>
        <v>Within Time</v>
      </c>
    </row>
    <row r="6701" spans="1:16" x14ac:dyDescent="0.35">
      <c r="A6701" t="str">
        <f>Raw_Data!A6701</f>
        <v>692-13-6111</v>
      </c>
      <c r="B6701" s="2">
        <f>Raw_Data!B6701</f>
        <v>45436.281944444447</v>
      </c>
      <c r="C6701">
        <f>HOUR(Raw_Data!B6701)</f>
        <v>6</v>
      </c>
      <c r="D6701" t="str">
        <f>TEXT(Raw_Data!B6701,"mmm")</f>
        <v>May</v>
      </c>
      <c r="E6701">
        <f>YEAR(Raw_Data!B6701)</f>
        <v>2024</v>
      </c>
      <c r="F6701" t="str">
        <f>TEXT(Raw_Data!B6701,"mmm-yy")</f>
        <v>May-24</v>
      </c>
      <c r="G6701" t="str">
        <f>PROPER(Raw_Data!C6701&amp;". "&amp;Raw_Data!D6701)</f>
        <v>V. Jessop</v>
      </c>
      <c r="H6701" t="str">
        <f>IF(OR(Raw_Data!E6701="M",Raw_Data!E6701="Male"),"Male",IF(OR(Raw_Data!E6701="F",Raw_Data!E6701="Female"),"Female","Not Confirmed"))</f>
        <v>Male</v>
      </c>
      <c r="I6701">
        <f>Raw_Data!F6701</f>
        <v>26</v>
      </c>
      <c r="J6701" t="str">
        <f>FLOOR(Raw_Data!F6701,10)&amp;"-"&amp;FLOOR(Raw_Data!F6701,10)+9</f>
        <v>20-29</v>
      </c>
      <c r="K6701" t="str">
        <f>Raw_Data!G6701</f>
        <v>White</v>
      </c>
      <c r="L6701" t="str">
        <f>Raw_Data!H6701</f>
        <v>General Practice</v>
      </c>
      <c r="M6701" t="str">
        <f>IF(Raw_Data!I6701=TRUE,"Admitted","Not Admitted")</f>
        <v>Not Admitted</v>
      </c>
      <c r="N6701">
        <f>IF(Raw_Data!J6701="","Not Rated",Raw_Data!J6701)</f>
        <v>4</v>
      </c>
      <c r="O6701">
        <f>Raw_Data!K6701</f>
        <v>53</v>
      </c>
      <c r="P6701" t="str">
        <f>IF(Raw_Data!K6701&lt;=30,"Within Time","Delayed")</f>
        <v>Delayed</v>
      </c>
    </row>
    <row r="6702" spans="1:16" x14ac:dyDescent="0.35">
      <c r="A6702" t="str">
        <f>Raw_Data!A6702</f>
        <v>899-69-5357</v>
      </c>
      <c r="B6702" s="2">
        <f>Raw_Data!B6702</f>
        <v>45436.286805555559</v>
      </c>
      <c r="C6702">
        <f>HOUR(Raw_Data!B6702)</f>
        <v>6</v>
      </c>
      <c r="D6702" t="str">
        <f>TEXT(Raw_Data!B6702,"mmm")</f>
        <v>May</v>
      </c>
      <c r="E6702">
        <f>YEAR(Raw_Data!B6702)</f>
        <v>2024</v>
      </c>
      <c r="F6702" t="str">
        <f>TEXT(Raw_Data!B6702,"mmm-yy")</f>
        <v>May-24</v>
      </c>
      <c r="G6702" t="str">
        <f>PROPER(Raw_Data!C6702&amp;". "&amp;Raw_Data!D6702)</f>
        <v>F. Quarmby</v>
      </c>
      <c r="H6702" t="str">
        <f>IF(OR(Raw_Data!E6702="M",Raw_Data!E6702="Male"),"Male",IF(OR(Raw_Data!E6702="F",Raw_Data!E6702="Female"),"Female","Not Confirmed"))</f>
        <v>Female</v>
      </c>
      <c r="I6702">
        <f>Raw_Data!F6702</f>
        <v>15</v>
      </c>
      <c r="J6702" t="str">
        <f>FLOOR(Raw_Data!F6702,10)&amp;"-"&amp;FLOOR(Raw_Data!F6702,10)+9</f>
        <v>10-19</v>
      </c>
      <c r="K6702" t="str">
        <f>Raw_Data!G6702</f>
        <v>Asian</v>
      </c>
      <c r="L6702" t="str">
        <f>Raw_Data!H6702</f>
        <v>None</v>
      </c>
      <c r="M6702" t="str">
        <f>IF(Raw_Data!I6702=TRUE,"Admitted","Not Admitted")</f>
        <v>Not Admitted</v>
      </c>
      <c r="N6702" t="str">
        <f>IF(Raw_Data!J6702="","Not Rated",Raw_Data!J6702)</f>
        <v>Not Rated</v>
      </c>
      <c r="O6702">
        <f>Raw_Data!K6702</f>
        <v>56</v>
      </c>
      <c r="P6702" t="str">
        <f>IF(Raw_Data!K6702&lt;=30,"Within Time","Delayed")</f>
        <v>Delayed</v>
      </c>
    </row>
    <row r="6703" spans="1:16" x14ac:dyDescent="0.35">
      <c r="A6703" t="str">
        <f>Raw_Data!A6703</f>
        <v>398-98-9044</v>
      </c>
      <c r="B6703" s="2">
        <f>Raw_Data!B6703</f>
        <v>45436.342361111107</v>
      </c>
      <c r="C6703">
        <f>HOUR(Raw_Data!B6703)</f>
        <v>8</v>
      </c>
      <c r="D6703" t="str">
        <f>TEXT(Raw_Data!B6703,"mmm")</f>
        <v>May</v>
      </c>
      <c r="E6703">
        <f>YEAR(Raw_Data!B6703)</f>
        <v>2024</v>
      </c>
      <c r="F6703" t="str">
        <f>TEXT(Raw_Data!B6703,"mmm-yy")</f>
        <v>May-24</v>
      </c>
      <c r="G6703" t="str">
        <f>PROPER(Raw_Data!C6703&amp;". "&amp;Raw_Data!D6703)</f>
        <v>Z. Quickfall</v>
      </c>
      <c r="H6703" t="str">
        <f>IF(OR(Raw_Data!E6703="M",Raw_Data!E6703="Male"),"Male",IF(OR(Raw_Data!E6703="F",Raw_Data!E6703="Female"),"Female","Not Confirmed"))</f>
        <v>Male</v>
      </c>
      <c r="I6703">
        <f>Raw_Data!F6703</f>
        <v>36</v>
      </c>
      <c r="J6703" t="str">
        <f>FLOOR(Raw_Data!F6703,10)&amp;"-"&amp;FLOOR(Raw_Data!F6703,10)+9</f>
        <v>30-39</v>
      </c>
      <c r="K6703" t="str">
        <f>Raw_Data!G6703</f>
        <v>Pacific Islander</v>
      </c>
      <c r="L6703" t="str">
        <f>Raw_Data!H6703</f>
        <v>None</v>
      </c>
      <c r="M6703" t="str">
        <f>IF(Raw_Data!I6703=TRUE,"Admitted","Not Admitted")</f>
        <v>Admitted</v>
      </c>
      <c r="N6703" t="str">
        <f>IF(Raw_Data!J6703="","Not Rated",Raw_Data!J6703)</f>
        <v>Not Rated</v>
      </c>
      <c r="O6703">
        <f>Raw_Data!K6703</f>
        <v>47</v>
      </c>
      <c r="P6703" t="str">
        <f>IF(Raw_Data!K6703&lt;=30,"Within Time","Delayed")</f>
        <v>Delayed</v>
      </c>
    </row>
    <row r="6704" spans="1:16" x14ac:dyDescent="0.35">
      <c r="A6704" t="str">
        <f>Raw_Data!A6704</f>
        <v>148-38-5013</v>
      </c>
      <c r="B6704" s="2">
        <f>Raw_Data!B6704</f>
        <v>45436.37222222222</v>
      </c>
      <c r="C6704">
        <f>HOUR(Raw_Data!B6704)</f>
        <v>8</v>
      </c>
      <c r="D6704" t="str">
        <f>TEXT(Raw_Data!B6704,"mmm")</f>
        <v>May</v>
      </c>
      <c r="E6704">
        <f>YEAR(Raw_Data!B6704)</f>
        <v>2024</v>
      </c>
      <c r="F6704" t="str">
        <f>TEXT(Raw_Data!B6704,"mmm-yy")</f>
        <v>May-24</v>
      </c>
      <c r="G6704" t="str">
        <f>PROPER(Raw_Data!C6704&amp;". "&amp;Raw_Data!D6704)</f>
        <v>Q. Titcombe</v>
      </c>
      <c r="H6704" t="str">
        <f>IF(OR(Raw_Data!E6704="M",Raw_Data!E6704="Male"),"Male",IF(OR(Raw_Data!E6704="F",Raw_Data!E6704="Female"),"Female","Not Confirmed"))</f>
        <v>Female</v>
      </c>
      <c r="I6704">
        <f>Raw_Data!F6704</f>
        <v>31</v>
      </c>
      <c r="J6704" t="str">
        <f>FLOOR(Raw_Data!F6704,10)&amp;"-"&amp;FLOOR(Raw_Data!F6704,10)+9</f>
        <v>30-39</v>
      </c>
      <c r="K6704" t="str">
        <f>Raw_Data!G6704</f>
        <v>Declined to Identify</v>
      </c>
      <c r="L6704" t="str">
        <f>Raw_Data!H6704</f>
        <v>None</v>
      </c>
      <c r="M6704" t="str">
        <f>IF(Raw_Data!I6704=TRUE,"Admitted","Not Admitted")</f>
        <v>Admitted</v>
      </c>
      <c r="N6704" t="str">
        <f>IF(Raw_Data!J6704="","Not Rated",Raw_Data!J6704)</f>
        <v>Not Rated</v>
      </c>
      <c r="O6704">
        <f>Raw_Data!K6704</f>
        <v>19</v>
      </c>
      <c r="P6704" t="str">
        <f>IF(Raw_Data!K6704&lt;=30,"Within Time","Delayed")</f>
        <v>Within Time</v>
      </c>
    </row>
    <row r="6705" spans="1:16" x14ac:dyDescent="0.35">
      <c r="A6705" t="str">
        <f>Raw_Data!A6705</f>
        <v>137-45-1652</v>
      </c>
      <c r="B6705" s="2">
        <f>Raw_Data!B6705</f>
        <v>45436.374305555553</v>
      </c>
      <c r="C6705">
        <f>HOUR(Raw_Data!B6705)</f>
        <v>8</v>
      </c>
      <c r="D6705" t="str">
        <f>TEXT(Raw_Data!B6705,"mmm")</f>
        <v>May</v>
      </c>
      <c r="E6705">
        <f>YEAR(Raw_Data!B6705)</f>
        <v>2024</v>
      </c>
      <c r="F6705" t="str">
        <f>TEXT(Raw_Data!B6705,"mmm-yy")</f>
        <v>May-24</v>
      </c>
      <c r="G6705" t="str">
        <f>PROPER(Raw_Data!C6705&amp;". "&amp;Raw_Data!D6705)</f>
        <v>N. Tunstall</v>
      </c>
      <c r="H6705" t="str">
        <f>IF(OR(Raw_Data!E6705="M",Raw_Data!E6705="Male"),"Male",IF(OR(Raw_Data!E6705="F",Raw_Data!E6705="Female"),"Female","Not Confirmed"))</f>
        <v>Female</v>
      </c>
      <c r="I6705">
        <f>Raw_Data!F6705</f>
        <v>78</v>
      </c>
      <c r="J6705" t="str">
        <f>FLOOR(Raw_Data!F6705,10)&amp;"-"&amp;FLOOR(Raw_Data!F6705,10)+9</f>
        <v>70-79</v>
      </c>
      <c r="K6705" t="str">
        <f>Raw_Data!G6705</f>
        <v>African American</v>
      </c>
      <c r="L6705" t="str">
        <f>Raw_Data!H6705</f>
        <v>Orthopedics</v>
      </c>
      <c r="M6705" t="str">
        <f>IF(Raw_Data!I6705=TRUE,"Admitted","Not Admitted")</f>
        <v>Admitted</v>
      </c>
      <c r="N6705" t="str">
        <f>IF(Raw_Data!J6705="","Not Rated",Raw_Data!J6705)</f>
        <v>Not Rated</v>
      </c>
      <c r="O6705">
        <f>Raw_Data!K6705</f>
        <v>46</v>
      </c>
      <c r="P6705" t="str">
        <f>IF(Raw_Data!K6705&lt;=30,"Within Time","Delayed")</f>
        <v>Delayed</v>
      </c>
    </row>
    <row r="6706" spans="1:16" x14ac:dyDescent="0.35">
      <c r="A6706" t="str">
        <f>Raw_Data!A6706</f>
        <v>291-79-1461</v>
      </c>
      <c r="B6706" s="2">
        <f>Raw_Data!B6706</f>
        <v>45436.428472222222</v>
      </c>
      <c r="C6706">
        <f>HOUR(Raw_Data!B6706)</f>
        <v>10</v>
      </c>
      <c r="D6706" t="str">
        <f>TEXT(Raw_Data!B6706,"mmm")</f>
        <v>May</v>
      </c>
      <c r="E6706">
        <f>YEAR(Raw_Data!B6706)</f>
        <v>2024</v>
      </c>
      <c r="F6706" t="str">
        <f>TEXT(Raw_Data!B6706,"mmm-yy")</f>
        <v>May-24</v>
      </c>
      <c r="G6706" t="str">
        <f>PROPER(Raw_Data!C6706&amp;". "&amp;Raw_Data!D6706)</f>
        <v>L. Yarborough</v>
      </c>
      <c r="H6706" t="str">
        <f>IF(OR(Raw_Data!E6706="M",Raw_Data!E6706="Male"),"Male",IF(OR(Raw_Data!E6706="F",Raw_Data!E6706="Female"),"Female","Not Confirmed"))</f>
        <v>Female</v>
      </c>
      <c r="I6706">
        <f>Raw_Data!F6706</f>
        <v>63</v>
      </c>
      <c r="J6706" t="str">
        <f>FLOOR(Raw_Data!F6706,10)&amp;"-"&amp;FLOOR(Raw_Data!F6706,10)+9</f>
        <v>60-69</v>
      </c>
      <c r="K6706" t="str">
        <f>Raw_Data!G6706</f>
        <v>African American</v>
      </c>
      <c r="L6706" t="str">
        <f>Raw_Data!H6706</f>
        <v>General Practice</v>
      </c>
      <c r="M6706" t="str">
        <f>IF(Raw_Data!I6706=TRUE,"Admitted","Not Admitted")</f>
        <v>Admitted</v>
      </c>
      <c r="N6706">
        <f>IF(Raw_Data!J6706="","Not Rated",Raw_Data!J6706)</f>
        <v>7</v>
      </c>
      <c r="O6706">
        <f>Raw_Data!K6706</f>
        <v>49</v>
      </c>
      <c r="P6706" t="str">
        <f>IF(Raw_Data!K6706&lt;=30,"Within Time","Delayed")</f>
        <v>Delayed</v>
      </c>
    </row>
    <row r="6707" spans="1:16" x14ac:dyDescent="0.35">
      <c r="A6707" t="str">
        <f>Raw_Data!A6707</f>
        <v>866-59-8008</v>
      </c>
      <c r="B6707" s="2">
        <f>Raw_Data!B6707</f>
        <v>45436.486805555563</v>
      </c>
      <c r="C6707">
        <f>HOUR(Raw_Data!B6707)</f>
        <v>11</v>
      </c>
      <c r="D6707" t="str">
        <f>TEXT(Raw_Data!B6707,"mmm")</f>
        <v>May</v>
      </c>
      <c r="E6707">
        <f>YEAR(Raw_Data!B6707)</f>
        <v>2024</v>
      </c>
      <c r="F6707" t="str">
        <f>TEXT(Raw_Data!B6707,"mmm-yy")</f>
        <v>May-24</v>
      </c>
      <c r="G6707" t="str">
        <f>PROPER(Raw_Data!C6707&amp;". "&amp;Raw_Data!D6707)</f>
        <v>K. Wadsworth</v>
      </c>
      <c r="H6707" t="str">
        <f>IF(OR(Raw_Data!E6707="M",Raw_Data!E6707="Male"),"Male",IF(OR(Raw_Data!E6707="F",Raw_Data!E6707="Female"),"Female","Not Confirmed"))</f>
        <v>Male</v>
      </c>
      <c r="I6707">
        <f>Raw_Data!F6707</f>
        <v>11</v>
      </c>
      <c r="J6707" t="str">
        <f>FLOOR(Raw_Data!F6707,10)&amp;"-"&amp;FLOOR(Raw_Data!F6707,10)+9</f>
        <v>10-19</v>
      </c>
      <c r="K6707" t="str">
        <f>Raw_Data!G6707</f>
        <v>Unknown</v>
      </c>
      <c r="L6707" t="str">
        <f>Raw_Data!H6707</f>
        <v>General Practice</v>
      </c>
      <c r="M6707" t="str">
        <f>IF(Raw_Data!I6707=TRUE,"Admitted","Not Admitted")</f>
        <v>Admitted</v>
      </c>
      <c r="N6707" t="str">
        <f>IF(Raw_Data!J6707="","Not Rated",Raw_Data!J6707)</f>
        <v>Not Rated</v>
      </c>
      <c r="O6707">
        <f>Raw_Data!K6707</f>
        <v>32</v>
      </c>
      <c r="P6707" t="str">
        <f>IF(Raw_Data!K6707&lt;=30,"Within Time","Delayed")</f>
        <v>Delayed</v>
      </c>
    </row>
    <row r="6708" spans="1:16" x14ac:dyDescent="0.35">
      <c r="A6708" t="str">
        <f>Raw_Data!A6708</f>
        <v>316-89-2873</v>
      </c>
      <c r="B6708" s="2">
        <f>Raw_Data!B6708</f>
        <v>45436.509027777778</v>
      </c>
      <c r="C6708">
        <f>HOUR(Raw_Data!B6708)</f>
        <v>12</v>
      </c>
      <c r="D6708" t="str">
        <f>TEXT(Raw_Data!B6708,"mmm")</f>
        <v>May</v>
      </c>
      <c r="E6708">
        <f>YEAR(Raw_Data!B6708)</f>
        <v>2024</v>
      </c>
      <c r="F6708" t="str">
        <f>TEXT(Raw_Data!B6708,"mmm-yy")</f>
        <v>May-24</v>
      </c>
      <c r="G6708" t="str">
        <f>PROPER(Raw_Data!C6708&amp;". "&amp;Raw_Data!D6708)</f>
        <v>N. Titcombe</v>
      </c>
      <c r="H6708" t="str">
        <f>IF(OR(Raw_Data!E6708="M",Raw_Data!E6708="Male"),"Male",IF(OR(Raw_Data!E6708="F",Raw_Data!E6708="Female"),"Female","Not Confirmed"))</f>
        <v>Female</v>
      </c>
      <c r="I6708">
        <f>Raw_Data!F6708</f>
        <v>40</v>
      </c>
      <c r="J6708" t="str">
        <f>FLOOR(Raw_Data!F6708,10)&amp;"-"&amp;FLOOR(Raw_Data!F6708,10)+9</f>
        <v>40-49</v>
      </c>
      <c r="K6708" t="str">
        <f>Raw_Data!G6708</f>
        <v>Two or More Races</v>
      </c>
      <c r="L6708" t="str">
        <f>Raw_Data!H6708</f>
        <v>None</v>
      </c>
      <c r="M6708" t="str">
        <f>IF(Raw_Data!I6708=TRUE,"Admitted","Not Admitted")</f>
        <v>Not Admitted</v>
      </c>
      <c r="N6708" t="str">
        <f>IF(Raw_Data!J6708="","Not Rated",Raw_Data!J6708)</f>
        <v>Not Rated</v>
      </c>
      <c r="O6708">
        <f>Raw_Data!K6708</f>
        <v>44</v>
      </c>
      <c r="P6708" t="str">
        <f>IF(Raw_Data!K6708&lt;=30,"Within Time","Delayed")</f>
        <v>Delayed</v>
      </c>
    </row>
    <row r="6709" spans="1:16" x14ac:dyDescent="0.35">
      <c r="A6709" t="str">
        <f>Raw_Data!A6709</f>
        <v>511-19-9115</v>
      </c>
      <c r="B6709" s="2">
        <f>Raw_Data!B6709</f>
        <v>45436.536111111112</v>
      </c>
      <c r="C6709">
        <f>HOUR(Raw_Data!B6709)</f>
        <v>12</v>
      </c>
      <c r="D6709" t="str">
        <f>TEXT(Raw_Data!B6709,"mmm")</f>
        <v>May</v>
      </c>
      <c r="E6709">
        <f>YEAR(Raw_Data!B6709)</f>
        <v>2024</v>
      </c>
      <c r="F6709" t="str">
        <f>TEXT(Raw_Data!B6709,"mmm-yy")</f>
        <v>May-24</v>
      </c>
      <c r="G6709" t="str">
        <f>PROPER(Raw_Data!C6709&amp;". "&amp;Raw_Data!D6709)</f>
        <v>R. Wadsworth</v>
      </c>
      <c r="H6709" t="str">
        <f>IF(OR(Raw_Data!E6709="M",Raw_Data!E6709="Male"),"Male",IF(OR(Raw_Data!E6709="F",Raw_Data!E6709="Female"),"Female","Not Confirmed"))</f>
        <v>Male</v>
      </c>
      <c r="I6709">
        <f>Raw_Data!F6709</f>
        <v>69</v>
      </c>
      <c r="J6709" t="str">
        <f>FLOOR(Raw_Data!F6709,10)&amp;"-"&amp;FLOOR(Raw_Data!F6709,10)+9</f>
        <v>60-69</v>
      </c>
      <c r="K6709" t="str">
        <f>Raw_Data!G6709</f>
        <v>Asian</v>
      </c>
      <c r="L6709" t="str">
        <f>Raw_Data!H6709</f>
        <v>Gastroenterology</v>
      </c>
      <c r="M6709" t="str">
        <f>IF(Raw_Data!I6709=TRUE,"Admitted","Not Admitted")</f>
        <v>Not Admitted</v>
      </c>
      <c r="N6709" t="str">
        <f>IF(Raw_Data!J6709="","Not Rated",Raw_Data!J6709)</f>
        <v>Not Rated</v>
      </c>
      <c r="O6709">
        <f>Raw_Data!K6709</f>
        <v>41</v>
      </c>
      <c r="P6709" t="str">
        <f>IF(Raw_Data!K6709&lt;=30,"Within Time","Delayed")</f>
        <v>Delayed</v>
      </c>
    </row>
    <row r="6710" spans="1:16" x14ac:dyDescent="0.35">
      <c r="A6710" t="str">
        <f>Raw_Data!A6710</f>
        <v>346-63-8559</v>
      </c>
      <c r="B6710" s="2">
        <f>Raw_Data!B6710</f>
        <v>45436.582638888889</v>
      </c>
      <c r="C6710">
        <f>HOUR(Raw_Data!B6710)</f>
        <v>13</v>
      </c>
      <c r="D6710" t="str">
        <f>TEXT(Raw_Data!B6710,"mmm")</f>
        <v>May</v>
      </c>
      <c r="E6710">
        <f>YEAR(Raw_Data!B6710)</f>
        <v>2024</v>
      </c>
      <c r="F6710" t="str">
        <f>TEXT(Raw_Data!B6710,"mmm-yy")</f>
        <v>May-24</v>
      </c>
      <c r="G6710" t="str">
        <f>PROPER(Raw_Data!C6710&amp;". "&amp;Raw_Data!D6710)</f>
        <v>I. Merriweather</v>
      </c>
      <c r="H6710" t="str">
        <f>IF(OR(Raw_Data!E6710="M",Raw_Data!E6710="Male"),"Male",IF(OR(Raw_Data!E6710="F",Raw_Data!E6710="Female"),"Female","Not Confirmed"))</f>
        <v>Male</v>
      </c>
      <c r="I6710">
        <f>Raw_Data!F6710</f>
        <v>42</v>
      </c>
      <c r="J6710" t="str">
        <f>FLOOR(Raw_Data!F6710,10)&amp;"-"&amp;FLOOR(Raw_Data!F6710,10)+9</f>
        <v>40-49</v>
      </c>
      <c r="K6710" t="str">
        <f>Raw_Data!G6710</f>
        <v>Asian</v>
      </c>
      <c r="L6710" t="str">
        <f>Raw_Data!H6710</f>
        <v>None</v>
      </c>
      <c r="M6710" t="str">
        <f>IF(Raw_Data!I6710=TRUE,"Admitted","Not Admitted")</f>
        <v>Admitted</v>
      </c>
      <c r="N6710">
        <f>IF(Raw_Data!J6710="","Not Rated",Raw_Data!J6710)</f>
        <v>3</v>
      </c>
      <c r="O6710">
        <f>Raw_Data!K6710</f>
        <v>14</v>
      </c>
      <c r="P6710" t="str">
        <f>IF(Raw_Data!K6710&lt;=30,"Within Time","Delayed")</f>
        <v>Within Time</v>
      </c>
    </row>
    <row r="6711" spans="1:16" x14ac:dyDescent="0.35">
      <c r="A6711" t="str">
        <f>Raw_Data!A6711</f>
        <v>239-36-4584</v>
      </c>
      <c r="B6711" s="2">
        <f>Raw_Data!B6711</f>
        <v>45436.606249999997</v>
      </c>
      <c r="C6711">
        <f>HOUR(Raw_Data!B6711)</f>
        <v>14</v>
      </c>
      <c r="D6711" t="str">
        <f>TEXT(Raw_Data!B6711,"mmm")</f>
        <v>May</v>
      </c>
      <c r="E6711">
        <f>YEAR(Raw_Data!B6711)</f>
        <v>2024</v>
      </c>
      <c r="F6711" t="str">
        <f>TEXT(Raw_Data!B6711,"mmm-yy")</f>
        <v>May-24</v>
      </c>
      <c r="G6711" t="str">
        <f>PROPER(Raw_Data!C6711&amp;". "&amp;Raw_Data!D6711)</f>
        <v>S. Fairbairn</v>
      </c>
      <c r="H6711" t="str">
        <f>IF(OR(Raw_Data!E6711="M",Raw_Data!E6711="Male"),"Male",IF(OR(Raw_Data!E6711="F",Raw_Data!E6711="Female"),"Female","Not Confirmed"))</f>
        <v>Male</v>
      </c>
      <c r="I6711">
        <f>Raw_Data!F6711</f>
        <v>73</v>
      </c>
      <c r="J6711" t="str">
        <f>FLOOR(Raw_Data!F6711,10)&amp;"-"&amp;FLOOR(Raw_Data!F6711,10)+9</f>
        <v>70-79</v>
      </c>
      <c r="K6711" t="str">
        <f>Raw_Data!G6711</f>
        <v>Pacific Islander</v>
      </c>
      <c r="L6711" t="str">
        <f>Raw_Data!H6711</f>
        <v>None</v>
      </c>
      <c r="M6711" t="str">
        <f>IF(Raw_Data!I6711=TRUE,"Admitted","Not Admitted")</f>
        <v>Not Admitted</v>
      </c>
      <c r="N6711">
        <f>IF(Raw_Data!J6711="","Not Rated",Raw_Data!J6711)</f>
        <v>2</v>
      </c>
      <c r="O6711">
        <f>Raw_Data!K6711</f>
        <v>52</v>
      </c>
      <c r="P6711" t="str">
        <f>IF(Raw_Data!K6711&lt;=30,"Within Time","Delayed")</f>
        <v>Delayed</v>
      </c>
    </row>
    <row r="6712" spans="1:16" x14ac:dyDescent="0.35">
      <c r="A6712" t="str">
        <f>Raw_Data!A6712</f>
        <v>249-92-2054</v>
      </c>
      <c r="B6712" s="2">
        <f>Raw_Data!B6712</f>
        <v>45436.632638888892</v>
      </c>
      <c r="C6712">
        <f>HOUR(Raw_Data!B6712)</f>
        <v>15</v>
      </c>
      <c r="D6712" t="str">
        <f>TEXT(Raw_Data!B6712,"mmm")</f>
        <v>May</v>
      </c>
      <c r="E6712">
        <f>YEAR(Raw_Data!B6712)</f>
        <v>2024</v>
      </c>
      <c r="F6712" t="str">
        <f>TEXT(Raw_Data!B6712,"mmm-yy")</f>
        <v>May-24</v>
      </c>
      <c r="G6712" t="str">
        <f>PROPER(Raw_Data!C6712&amp;". "&amp;Raw_Data!D6712)</f>
        <v>O. Thornbury</v>
      </c>
      <c r="H6712" t="str">
        <f>IF(OR(Raw_Data!E6712="M",Raw_Data!E6712="Male"),"Male",IF(OR(Raw_Data!E6712="F",Raw_Data!E6712="Female"),"Female","Not Confirmed"))</f>
        <v>Male</v>
      </c>
      <c r="I6712">
        <f>Raw_Data!F6712</f>
        <v>51</v>
      </c>
      <c r="J6712" t="str">
        <f>FLOOR(Raw_Data!F6712,10)&amp;"-"&amp;FLOOR(Raw_Data!F6712,10)+9</f>
        <v>50-59</v>
      </c>
      <c r="K6712" t="str">
        <f>Raw_Data!G6712</f>
        <v>White</v>
      </c>
      <c r="L6712" t="str">
        <f>Raw_Data!H6712</f>
        <v>General Practice</v>
      </c>
      <c r="M6712" t="str">
        <f>IF(Raw_Data!I6712=TRUE,"Admitted","Not Admitted")</f>
        <v>Admitted</v>
      </c>
      <c r="N6712" t="str">
        <f>IF(Raw_Data!J6712="","Not Rated",Raw_Data!J6712)</f>
        <v>Not Rated</v>
      </c>
      <c r="O6712">
        <f>Raw_Data!K6712</f>
        <v>12</v>
      </c>
      <c r="P6712" t="str">
        <f>IF(Raw_Data!K6712&lt;=30,"Within Time","Delayed")</f>
        <v>Within Time</v>
      </c>
    </row>
    <row r="6713" spans="1:16" x14ac:dyDescent="0.35">
      <c r="A6713" t="str">
        <f>Raw_Data!A6713</f>
        <v>544-32-3099</v>
      </c>
      <c r="B6713" s="2">
        <f>Raw_Data!B6713</f>
        <v>45436.759027777778</v>
      </c>
      <c r="C6713">
        <f>HOUR(Raw_Data!B6713)</f>
        <v>18</v>
      </c>
      <c r="D6713" t="str">
        <f>TEXT(Raw_Data!B6713,"mmm")</f>
        <v>May</v>
      </c>
      <c r="E6713">
        <f>YEAR(Raw_Data!B6713)</f>
        <v>2024</v>
      </c>
      <c r="F6713" t="str">
        <f>TEXT(Raw_Data!B6713,"mmm-yy")</f>
        <v>May-24</v>
      </c>
      <c r="G6713" t="str">
        <f>PROPER(Raw_Data!C6713&amp;". "&amp;Raw_Data!D6713)</f>
        <v>N. Greenhalgh</v>
      </c>
      <c r="H6713" t="str">
        <f>IF(OR(Raw_Data!E6713="M",Raw_Data!E6713="Male"),"Male",IF(OR(Raw_Data!E6713="F",Raw_Data!E6713="Female"),"Female","Not Confirmed"))</f>
        <v>Male</v>
      </c>
      <c r="I6713">
        <f>Raw_Data!F6713</f>
        <v>21</v>
      </c>
      <c r="J6713" t="str">
        <f>FLOOR(Raw_Data!F6713,10)&amp;"-"&amp;FLOOR(Raw_Data!F6713,10)+9</f>
        <v>20-29</v>
      </c>
      <c r="K6713" t="str">
        <f>Raw_Data!G6713</f>
        <v>White</v>
      </c>
      <c r="L6713" t="str">
        <f>Raw_Data!H6713</f>
        <v>None</v>
      </c>
      <c r="M6713" t="str">
        <f>IF(Raw_Data!I6713=TRUE,"Admitted","Not Admitted")</f>
        <v>Not Admitted</v>
      </c>
      <c r="N6713" t="str">
        <f>IF(Raw_Data!J6713="","Not Rated",Raw_Data!J6713)</f>
        <v>Not Rated</v>
      </c>
      <c r="O6713">
        <f>Raw_Data!K6713</f>
        <v>29</v>
      </c>
      <c r="P6713" t="str">
        <f>IF(Raw_Data!K6713&lt;=30,"Within Time","Delayed")</f>
        <v>Within Time</v>
      </c>
    </row>
    <row r="6714" spans="1:16" x14ac:dyDescent="0.35">
      <c r="A6714" t="str">
        <f>Raw_Data!A6714</f>
        <v>563-31-2062</v>
      </c>
      <c r="B6714" s="2">
        <f>Raw_Data!B6714</f>
        <v>45436.768055555563</v>
      </c>
      <c r="C6714">
        <f>HOUR(Raw_Data!B6714)</f>
        <v>18</v>
      </c>
      <c r="D6714" t="str">
        <f>TEXT(Raw_Data!B6714,"mmm")</f>
        <v>May</v>
      </c>
      <c r="E6714">
        <f>YEAR(Raw_Data!B6714)</f>
        <v>2024</v>
      </c>
      <c r="F6714" t="str">
        <f>TEXT(Raw_Data!B6714,"mmm-yy")</f>
        <v>May-24</v>
      </c>
      <c r="G6714" t="str">
        <f>PROPER(Raw_Data!C6714&amp;". "&amp;Raw_Data!D6714)</f>
        <v>D. Kershaw</v>
      </c>
      <c r="H6714" t="str">
        <f>IF(OR(Raw_Data!E6714="M",Raw_Data!E6714="Male"),"Male",IF(OR(Raw_Data!E6714="F",Raw_Data!E6714="Female"),"Female","Not Confirmed"))</f>
        <v>Male</v>
      </c>
      <c r="I6714">
        <f>Raw_Data!F6714</f>
        <v>1</v>
      </c>
      <c r="J6714" t="str">
        <f>FLOOR(Raw_Data!F6714,10)&amp;"-"&amp;FLOOR(Raw_Data!F6714,10)+9</f>
        <v>0-9</v>
      </c>
      <c r="K6714" t="str">
        <f>Raw_Data!G6714</f>
        <v>Declined to Identify</v>
      </c>
      <c r="L6714" t="str">
        <f>Raw_Data!H6714</f>
        <v>General Practice</v>
      </c>
      <c r="M6714" t="str">
        <f>IF(Raw_Data!I6714=TRUE,"Admitted","Not Admitted")</f>
        <v>Not Admitted</v>
      </c>
      <c r="N6714" t="str">
        <f>IF(Raw_Data!J6714="","Not Rated",Raw_Data!J6714)</f>
        <v>Not Rated</v>
      </c>
      <c r="O6714">
        <f>Raw_Data!K6714</f>
        <v>15</v>
      </c>
      <c r="P6714" t="str">
        <f>IF(Raw_Data!K6714&lt;=30,"Within Time","Delayed")</f>
        <v>Within Time</v>
      </c>
    </row>
    <row r="6715" spans="1:16" x14ac:dyDescent="0.35">
      <c r="A6715" t="str">
        <f>Raw_Data!A6715</f>
        <v>880-34-5578</v>
      </c>
      <c r="B6715" s="2">
        <f>Raw_Data!B6715</f>
        <v>45436.784722222219</v>
      </c>
      <c r="C6715">
        <f>HOUR(Raw_Data!B6715)</f>
        <v>18</v>
      </c>
      <c r="D6715" t="str">
        <f>TEXT(Raw_Data!B6715,"mmm")</f>
        <v>May</v>
      </c>
      <c r="E6715">
        <f>YEAR(Raw_Data!B6715)</f>
        <v>2024</v>
      </c>
      <c r="F6715" t="str">
        <f>TEXT(Raw_Data!B6715,"mmm-yy")</f>
        <v>May-24</v>
      </c>
      <c r="G6715" t="str">
        <f>PROPER(Raw_Data!C6715&amp;". "&amp;Raw_Data!D6715)</f>
        <v>L. Fairbairn</v>
      </c>
      <c r="H6715" t="str">
        <f>IF(OR(Raw_Data!E6715="M",Raw_Data!E6715="Male"),"Male",IF(OR(Raw_Data!E6715="F",Raw_Data!E6715="Female"),"Female","Not Confirmed"))</f>
        <v>Female</v>
      </c>
      <c r="I6715">
        <f>Raw_Data!F6715</f>
        <v>6</v>
      </c>
      <c r="J6715" t="str">
        <f>FLOOR(Raw_Data!F6715,10)&amp;"-"&amp;FLOOR(Raw_Data!F6715,10)+9</f>
        <v>0-9</v>
      </c>
      <c r="K6715" t="str">
        <f>Raw_Data!G6715</f>
        <v>Asian</v>
      </c>
      <c r="L6715" t="str">
        <f>Raw_Data!H6715</f>
        <v>Gastroenterology</v>
      </c>
      <c r="M6715" t="str">
        <f>IF(Raw_Data!I6715=TRUE,"Admitted","Not Admitted")</f>
        <v>Not Admitted</v>
      </c>
      <c r="N6715" t="str">
        <f>IF(Raw_Data!J6715="","Not Rated",Raw_Data!J6715)</f>
        <v>Not Rated</v>
      </c>
      <c r="O6715">
        <f>Raw_Data!K6715</f>
        <v>52</v>
      </c>
      <c r="P6715" t="str">
        <f>IF(Raw_Data!K6715&lt;=30,"Within Time","Delayed")</f>
        <v>Delayed</v>
      </c>
    </row>
    <row r="6716" spans="1:16" x14ac:dyDescent="0.35">
      <c r="A6716" t="str">
        <f>Raw_Data!A6716</f>
        <v>686-53-4995</v>
      </c>
      <c r="B6716" s="2">
        <f>Raw_Data!B6716</f>
        <v>45436.851388888892</v>
      </c>
      <c r="C6716">
        <f>HOUR(Raw_Data!B6716)</f>
        <v>20</v>
      </c>
      <c r="D6716" t="str">
        <f>TEXT(Raw_Data!B6716,"mmm")</f>
        <v>May</v>
      </c>
      <c r="E6716">
        <f>YEAR(Raw_Data!B6716)</f>
        <v>2024</v>
      </c>
      <c r="F6716" t="str">
        <f>TEXT(Raw_Data!B6716,"mmm-yy")</f>
        <v>May-24</v>
      </c>
      <c r="G6716" t="str">
        <f>PROPER(Raw_Data!C6716&amp;". "&amp;Raw_Data!D6716)</f>
        <v>I. Oakden</v>
      </c>
      <c r="H6716" t="str">
        <f>IF(OR(Raw_Data!E6716="M",Raw_Data!E6716="Male"),"Male",IF(OR(Raw_Data!E6716="F",Raw_Data!E6716="Female"),"Female","Not Confirmed"))</f>
        <v>Female</v>
      </c>
      <c r="I6716">
        <f>Raw_Data!F6716</f>
        <v>63</v>
      </c>
      <c r="J6716" t="str">
        <f>FLOOR(Raw_Data!F6716,10)&amp;"-"&amp;FLOOR(Raw_Data!F6716,10)+9</f>
        <v>60-69</v>
      </c>
      <c r="K6716" t="str">
        <f>Raw_Data!G6716</f>
        <v>Pacific Islander</v>
      </c>
      <c r="L6716" t="str">
        <f>Raw_Data!H6716</f>
        <v>Renal</v>
      </c>
      <c r="M6716" t="str">
        <f>IF(Raw_Data!I6716=TRUE,"Admitted","Not Admitted")</f>
        <v>Admitted</v>
      </c>
      <c r="N6716" t="str">
        <f>IF(Raw_Data!J6716="","Not Rated",Raw_Data!J6716)</f>
        <v>Not Rated</v>
      </c>
      <c r="O6716">
        <f>Raw_Data!K6716</f>
        <v>25</v>
      </c>
      <c r="P6716" t="str">
        <f>IF(Raw_Data!K6716&lt;=30,"Within Time","Delayed")</f>
        <v>Within Time</v>
      </c>
    </row>
    <row r="6717" spans="1:16" x14ac:dyDescent="0.35">
      <c r="A6717" t="str">
        <f>Raw_Data!A6717</f>
        <v>796-20-3775</v>
      </c>
      <c r="B6717" s="2">
        <f>Raw_Data!B6717</f>
        <v>45437.13958333333</v>
      </c>
      <c r="C6717">
        <f>HOUR(Raw_Data!B6717)</f>
        <v>3</v>
      </c>
      <c r="D6717" t="str">
        <f>TEXT(Raw_Data!B6717,"mmm")</f>
        <v>May</v>
      </c>
      <c r="E6717">
        <f>YEAR(Raw_Data!B6717)</f>
        <v>2024</v>
      </c>
      <c r="F6717" t="str">
        <f>TEXT(Raw_Data!B6717,"mmm-yy")</f>
        <v>May-24</v>
      </c>
      <c r="G6717" t="str">
        <f>PROPER(Raw_Data!C6717&amp;". "&amp;Raw_Data!D6717)</f>
        <v>Q. Pemberton</v>
      </c>
      <c r="H6717" t="str">
        <f>IF(OR(Raw_Data!E6717="M",Raw_Data!E6717="Male"),"Male",IF(OR(Raw_Data!E6717="F",Raw_Data!E6717="Female"),"Female","Not Confirmed"))</f>
        <v>Female</v>
      </c>
      <c r="I6717">
        <f>Raw_Data!F6717</f>
        <v>41</v>
      </c>
      <c r="J6717" t="str">
        <f>FLOOR(Raw_Data!F6717,10)&amp;"-"&amp;FLOOR(Raw_Data!F6717,10)+9</f>
        <v>40-49</v>
      </c>
      <c r="K6717" t="str">
        <f>Raw_Data!G6717</f>
        <v>Two or More Races</v>
      </c>
      <c r="L6717" t="str">
        <f>Raw_Data!H6717</f>
        <v>None</v>
      </c>
      <c r="M6717" t="str">
        <f>IF(Raw_Data!I6717=TRUE,"Admitted","Not Admitted")</f>
        <v>Not Admitted</v>
      </c>
      <c r="N6717" t="str">
        <f>IF(Raw_Data!J6717="","Not Rated",Raw_Data!J6717)</f>
        <v>Not Rated</v>
      </c>
      <c r="O6717">
        <f>Raw_Data!K6717</f>
        <v>53</v>
      </c>
      <c r="P6717" t="str">
        <f>IF(Raw_Data!K6717&lt;=30,"Within Time","Delayed")</f>
        <v>Delayed</v>
      </c>
    </row>
    <row r="6718" spans="1:16" x14ac:dyDescent="0.35">
      <c r="A6718" t="str">
        <f>Raw_Data!A6718</f>
        <v>282-83-1337</v>
      </c>
      <c r="B6718" s="2">
        <f>Raw_Data!B6718</f>
        <v>45437.402777777781</v>
      </c>
      <c r="C6718">
        <f>HOUR(Raw_Data!B6718)</f>
        <v>9</v>
      </c>
      <c r="D6718" t="str">
        <f>TEXT(Raw_Data!B6718,"mmm")</f>
        <v>May</v>
      </c>
      <c r="E6718">
        <f>YEAR(Raw_Data!B6718)</f>
        <v>2024</v>
      </c>
      <c r="F6718" t="str">
        <f>TEXT(Raw_Data!B6718,"mmm-yy")</f>
        <v>May-24</v>
      </c>
      <c r="G6718" t="str">
        <f>PROPER(Raw_Data!C6718&amp;". "&amp;Raw_Data!D6718)</f>
        <v>C. Lockwood</v>
      </c>
      <c r="H6718" t="str">
        <f>IF(OR(Raw_Data!E6718="M",Raw_Data!E6718="Male"),"Male",IF(OR(Raw_Data!E6718="F",Raw_Data!E6718="Female"),"Female","Not Confirmed"))</f>
        <v>Male</v>
      </c>
      <c r="I6718">
        <f>Raw_Data!F6718</f>
        <v>37</v>
      </c>
      <c r="J6718" t="str">
        <f>FLOOR(Raw_Data!F6718,10)&amp;"-"&amp;FLOOR(Raw_Data!F6718,10)+9</f>
        <v>30-39</v>
      </c>
      <c r="K6718" t="str">
        <f>Raw_Data!G6718</f>
        <v>White</v>
      </c>
      <c r="L6718" t="str">
        <f>Raw_Data!H6718</f>
        <v>None</v>
      </c>
      <c r="M6718" t="str">
        <f>IF(Raw_Data!I6718=TRUE,"Admitted","Not Admitted")</f>
        <v>Not Admitted</v>
      </c>
      <c r="N6718" t="str">
        <f>IF(Raw_Data!J6718="","Not Rated",Raw_Data!J6718)</f>
        <v>Not Rated</v>
      </c>
      <c r="O6718">
        <f>Raw_Data!K6718</f>
        <v>53</v>
      </c>
      <c r="P6718" t="str">
        <f>IF(Raw_Data!K6718&lt;=30,"Within Time","Delayed")</f>
        <v>Delayed</v>
      </c>
    </row>
    <row r="6719" spans="1:16" x14ac:dyDescent="0.35">
      <c r="A6719" t="str">
        <f>Raw_Data!A6719</f>
        <v>950-12-4688</v>
      </c>
      <c r="B6719" s="2">
        <f>Raw_Data!B6719</f>
        <v>45437.555555555547</v>
      </c>
      <c r="C6719">
        <f>HOUR(Raw_Data!B6719)</f>
        <v>13</v>
      </c>
      <c r="D6719" t="str">
        <f>TEXT(Raw_Data!B6719,"mmm")</f>
        <v>May</v>
      </c>
      <c r="E6719">
        <f>YEAR(Raw_Data!B6719)</f>
        <v>2024</v>
      </c>
      <c r="F6719" t="str">
        <f>TEXT(Raw_Data!B6719,"mmm-yy")</f>
        <v>May-24</v>
      </c>
      <c r="G6719" t="str">
        <f>PROPER(Raw_Data!C6719&amp;". "&amp;Raw_Data!D6719)</f>
        <v>I. Ironside</v>
      </c>
      <c r="H6719" t="str">
        <f>IF(OR(Raw_Data!E6719="M",Raw_Data!E6719="Male"),"Male",IF(OR(Raw_Data!E6719="F",Raw_Data!E6719="Female"),"Female","Not Confirmed"))</f>
        <v>Female</v>
      </c>
      <c r="I6719">
        <f>Raw_Data!F6719</f>
        <v>47</v>
      </c>
      <c r="J6719" t="str">
        <f>FLOOR(Raw_Data!F6719,10)&amp;"-"&amp;FLOOR(Raw_Data!F6719,10)+9</f>
        <v>40-49</v>
      </c>
      <c r="K6719" t="str">
        <f>Raw_Data!G6719</f>
        <v>Two or More Races</v>
      </c>
      <c r="L6719" t="str">
        <f>Raw_Data!H6719</f>
        <v>General Practice</v>
      </c>
      <c r="M6719" t="str">
        <f>IF(Raw_Data!I6719=TRUE,"Admitted","Not Admitted")</f>
        <v>Not Admitted</v>
      </c>
      <c r="N6719" t="str">
        <f>IF(Raw_Data!J6719="","Not Rated",Raw_Data!J6719)</f>
        <v>Not Rated</v>
      </c>
      <c r="O6719">
        <f>Raw_Data!K6719</f>
        <v>57</v>
      </c>
      <c r="P6719" t="str">
        <f>IF(Raw_Data!K6719&lt;=30,"Within Time","Delayed")</f>
        <v>Delayed</v>
      </c>
    </row>
    <row r="6720" spans="1:16" x14ac:dyDescent="0.35">
      <c r="A6720" t="str">
        <f>Raw_Data!A6720</f>
        <v>231-70-4370</v>
      </c>
      <c r="B6720" s="2">
        <f>Raw_Data!B6720</f>
        <v>45437.618750000001</v>
      </c>
      <c r="C6720">
        <f>HOUR(Raw_Data!B6720)</f>
        <v>14</v>
      </c>
      <c r="D6720" t="str">
        <f>TEXT(Raw_Data!B6720,"mmm")</f>
        <v>May</v>
      </c>
      <c r="E6720">
        <f>YEAR(Raw_Data!B6720)</f>
        <v>2024</v>
      </c>
      <c r="F6720" t="str">
        <f>TEXT(Raw_Data!B6720,"mmm-yy")</f>
        <v>May-24</v>
      </c>
      <c r="G6720" t="str">
        <f>PROPER(Raw_Data!C6720&amp;". "&amp;Raw_Data!D6720)</f>
        <v>Z. Quickfall</v>
      </c>
      <c r="H6720" t="str">
        <f>IF(OR(Raw_Data!E6720="M",Raw_Data!E6720="Male"),"Male",IF(OR(Raw_Data!E6720="F",Raw_Data!E6720="Female"),"Female","Not Confirmed"))</f>
        <v>Female</v>
      </c>
      <c r="I6720">
        <f>Raw_Data!F6720</f>
        <v>13</v>
      </c>
      <c r="J6720" t="str">
        <f>FLOOR(Raw_Data!F6720,10)&amp;"-"&amp;FLOOR(Raw_Data!F6720,10)+9</f>
        <v>10-19</v>
      </c>
      <c r="K6720" t="str">
        <f>Raw_Data!G6720</f>
        <v>White</v>
      </c>
      <c r="L6720" t="str">
        <f>Raw_Data!H6720</f>
        <v>Orthopedics</v>
      </c>
      <c r="M6720" t="str">
        <f>IF(Raw_Data!I6720=TRUE,"Admitted","Not Admitted")</f>
        <v>Not Admitted</v>
      </c>
      <c r="N6720" t="str">
        <f>IF(Raw_Data!J6720="","Not Rated",Raw_Data!J6720)</f>
        <v>Not Rated</v>
      </c>
      <c r="O6720">
        <f>Raw_Data!K6720</f>
        <v>18</v>
      </c>
      <c r="P6720" t="str">
        <f>IF(Raw_Data!K6720&lt;=30,"Within Time","Delayed")</f>
        <v>Within Time</v>
      </c>
    </row>
    <row r="6721" spans="1:16" x14ac:dyDescent="0.35">
      <c r="A6721" t="str">
        <f>Raw_Data!A6721</f>
        <v>354-30-6364</v>
      </c>
      <c r="B6721" s="2">
        <f>Raw_Data!B6721</f>
        <v>45437.658333333333</v>
      </c>
      <c r="C6721">
        <f>HOUR(Raw_Data!B6721)</f>
        <v>15</v>
      </c>
      <c r="D6721" t="str">
        <f>TEXT(Raw_Data!B6721,"mmm")</f>
        <v>May</v>
      </c>
      <c r="E6721">
        <f>YEAR(Raw_Data!B6721)</f>
        <v>2024</v>
      </c>
      <c r="F6721" t="str">
        <f>TEXT(Raw_Data!B6721,"mmm-yy")</f>
        <v>May-24</v>
      </c>
      <c r="G6721" t="str">
        <f>PROPER(Raw_Data!C6721&amp;". "&amp;Raw_Data!D6721)</f>
        <v>X. Birtwhistle</v>
      </c>
      <c r="H6721" t="str">
        <f>IF(OR(Raw_Data!E6721="M",Raw_Data!E6721="Male"),"Male",IF(OR(Raw_Data!E6721="F",Raw_Data!E6721="Female"),"Female","Not Confirmed"))</f>
        <v>Male</v>
      </c>
      <c r="I6721">
        <f>Raw_Data!F6721</f>
        <v>21</v>
      </c>
      <c r="J6721" t="str">
        <f>FLOOR(Raw_Data!F6721,10)&amp;"-"&amp;FLOOR(Raw_Data!F6721,10)+9</f>
        <v>20-29</v>
      </c>
      <c r="K6721" t="str">
        <f>Raw_Data!G6721</f>
        <v>Two or More Races</v>
      </c>
      <c r="L6721" t="str">
        <f>Raw_Data!H6721</f>
        <v>None</v>
      </c>
      <c r="M6721" t="str">
        <f>IF(Raw_Data!I6721=TRUE,"Admitted","Not Admitted")</f>
        <v>Admitted</v>
      </c>
      <c r="N6721" t="str">
        <f>IF(Raw_Data!J6721="","Not Rated",Raw_Data!J6721)</f>
        <v>Not Rated</v>
      </c>
      <c r="O6721">
        <f>Raw_Data!K6721</f>
        <v>11</v>
      </c>
      <c r="P6721" t="str">
        <f>IF(Raw_Data!K6721&lt;=30,"Within Time","Delayed")</f>
        <v>Within Time</v>
      </c>
    </row>
    <row r="6722" spans="1:16" x14ac:dyDescent="0.35">
      <c r="A6722" t="str">
        <f>Raw_Data!A6722</f>
        <v>210-67-4671</v>
      </c>
      <c r="B6722" s="2">
        <f>Raw_Data!B6722</f>
        <v>45437.798611111109</v>
      </c>
      <c r="C6722">
        <f>HOUR(Raw_Data!B6722)</f>
        <v>19</v>
      </c>
      <c r="D6722" t="str">
        <f>TEXT(Raw_Data!B6722,"mmm")</f>
        <v>May</v>
      </c>
      <c r="E6722">
        <f>YEAR(Raw_Data!B6722)</f>
        <v>2024</v>
      </c>
      <c r="F6722" t="str">
        <f>TEXT(Raw_Data!B6722,"mmm-yy")</f>
        <v>May-24</v>
      </c>
      <c r="G6722" t="str">
        <f>PROPER(Raw_Data!C6722&amp;". "&amp;Raw_Data!D6722)</f>
        <v>A. Loxley</v>
      </c>
      <c r="H6722" t="str">
        <f>IF(OR(Raw_Data!E6722="M",Raw_Data!E6722="Male"),"Male",IF(OR(Raw_Data!E6722="F",Raw_Data!E6722="Female"),"Female","Not Confirmed"))</f>
        <v>Female</v>
      </c>
      <c r="I6722">
        <f>Raw_Data!F6722</f>
        <v>58</v>
      </c>
      <c r="J6722" t="str">
        <f>FLOOR(Raw_Data!F6722,10)&amp;"-"&amp;FLOOR(Raw_Data!F6722,10)+9</f>
        <v>50-59</v>
      </c>
      <c r="K6722" t="str">
        <f>Raw_Data!G6722</f>
        <v>African American</v>
      </c>
      <c r="L6722" t="str">
        <f>Raw_Data!H6722</f>
        <v>None</v>
      </c>
      <c r="M6722" t="str">
        <f>IF(Raw_Data!I6722=TRUE,"Admitted","Not Admitted")</f>
        <v>Not Admitted</v>
      </c>
      <c r="N6722" t="str">
        <f>IF(Raw_Data!J6722="","Not Rated",Raw_Data!J6722)</f>
        <v>Not Rated</v>
      </c>
      <c r="O6722">
        <f>Raw_Data!K6722</f>
        <v>50</v>
      </c>
      <c r="P6722" t="str">
        <f>IF(Raw_Data!K6722&lt;=30,"Within Time","Delayed")</f>
        <v>Delayed</v>
      </c>
    </row>
    <row r="6723" spans="1:16" x14ac:dyDescent="0.35">
      <c r="A6723" t="str">
        <f>Raw_Data!A6723</f>
        <v>133-85-3194</v>
      </c>
      <c r="B6723" s="2">
        <f>Raw_Data!B6723</f>
        <v>45437.873611111107</v>
      </c>
      <c r="C6723">
        <f>HOUR(Raw_Data!B6723)</f>
        <v>20</v>
      </c>
      <c r="D6723" t="str">
        <f>TEXT(Raw_Data!B6723,"mmm")</f>
        <v>May</v>
      </c>
      <c r="E6723">
        <f>YEAR(Raw_Data!B6723)</f>
        <v>2024</v>
      </c>
      <c r="F6723" t="str">
        <f>TEXT(Raw_Data!B6723,"mmm-yy")</f>
        <v>May-24</v>
      </c>
      <c r="G6723" t="str">
        <f>PROPER(Raw_Data!C6723&amp;". "&amp;Raw_Data!D6723)</f>
        <v>A. Crebo</v>
      </c>
      <c r="H6723" t="str">
        <f>IF(OR(Raw_Data!E6723="M",Raw_Data!E6723="Male"),"Male",IF(OR(Raw_Data!E6723="F",Raw_Data!E6723="Female"),"Female","Not Confirmed"))</f>
        <v>Male</v>
      </c>
      <c r="I6723">
        <f>Raw_Data!F6723</f>
        <v>43</v>
      </c>
      <c r="J6723" t="str">
        <f>FLOOR(Raw_Data!F6723,10)&amp;"-"&amp;FLOOR(Raw_Data!F6723,10)+9</f>
        <v>40-49</v>
      </c>
      <c r="K6723" t="str">
        <f>Raw_Data!G6723</f>
        <v>Asian</v>
      </c>
      <c r="L6723" t="str">
        <f>Raw_Data!H6723</f>
        <v>Orthopedics</v>
      </c>
      <c r="M6723" t="str">
        <f>IF(Raw_Data!I6723=TRUE,"Admitted","Not Admitted")</f>
        <v>Admitted</v>
      </c>
      <c r="N6723" t="str">
        <f>IF(Raw_Data!J6723="","Not Rated",Raw_Data!J6723)</f>
        <v>Not Rated</v>
      </c>
      <c r="O6723">
        <f>Raw_Data!K6723</f>
        <v>58</v>
      </c>
      <c r="P6723" t="str">
        <f>IF(Raw_Data!K6723&lt;=30,"Within Time","Delayed")</f>
        <v>Delayed</v>
      </c>
    </row>
    <row r="6724" spans="1:16" x14ac:dyDescent="0.35">
      <c r="A6724" t="str">
        <f>Raw_Data!A6724</f>
        <v>293-10-1116</v>
      </c>
      <c r="B6724" s="2">
        <f>Raw_Data!B6724</f>
        <v>45437.877083333333</v>
      </c>
      <c r="C6724">
        <f>HOUR(Raw_Data!B6724)</f>
        <v>21</v>
      </c>
      <c r="D6724" t="str">
        <f>TEXT(Raw_Data!B6724,"mmm")</f>
        <v>May</v>
      </c>
      <c r="E6724">
        <f>YEAR(Raw_Data!B6724)</f>
        <v>2024</v>
      </c>
      <c r="F6724" t="str">
        <f>TEXT(Raw_Data!B6724,"mmm-yy")</f>
        <v>May-24</v>
      </c>
      <c r="G6724" t="str">
        <f>PROPER(Raw_Data!C6724&amp;". "&amp;Raw_Data!D6724)</f>
        <v>Q. Aldridge</v>
      </c>
      <c r="H6724" t="str">
        <f>IF(OR(Raw_Data!E6724="M",Raw_Data!E6724="Male"),"Male",IF(OR(Raw_Data!E6724="F",Raw_Data!E6724="Female"),"Female","Not Confirmed"))</f>
        <v>Female</v>
      </c>
      <c r="I6724">
        <f>Raw_Data!F6724</f>
        <v>49</v>
      </c>
      <c r="J6724" t="str">
        <f>FLOOR(Raw_Data!F6724,10)&amp;"-"&amp;FLOOR(Raw_Data!F6724,10)+9</f>
        <v>40-49</v>
      </c>
      <c r="K6724" t="str">
        <f>Raw_Data!G6724</f>
        <v>Asian</v>
      </c>
      <c r="L6724" t="str">
        <f>Raw_Data!H6724</f>
        <v>General Practice</v>
      </c>
      <c r="M6724" t="str">
        <f>IF(Raw_Data!I6724=TRUE,"Admitted","Not Admitted")</f>
        <v>Admitted</v>
      </c>
      <c r="N6724" t="str">
        <f>IF(Raw_Data!J6724="","Not Rated",Raw_Data!J6724)</f>
        <v>Not Rated</v>
      </c>
      <c r="O6724">
        <f>Raw_Data!K6724</f>
        <v>19</v>
      </c>
      <c r="P6724" t="str">
        <f>IF(Raw_Data!K6724&lt;=30,"Within Time","Delayed")</f>
        <v>Within Time</v>
      </c>
    </row>
    <row r="6725" spans="1:16" x14ac:dyDescent="0.35">
      <c r="A6725" t="str">
        <f>Raw_Data!A6725</f>
        <v>683-18-2623</v>
      </c>
      <c r="B6725" s="2">
        <f>Raw_Data!B6725</f>
        <v>45437.984027777777</v>
      </c>
      <c r="C6725">
        <f>HOUR(Raw_Data!B6725)</f>
        <v>23</v>
      </c>
      <c r="D6725" t="str">
        <f>TEXT(Raw_Data!B6725,"mmm")</f>
        <v>May</v>
      </c>
      <c r="E6725">
        <f>YEAR(Raw_Data!B6725)</f>
        <v>2024</v>
      </c>
      <c r="F6725" t="str">
        <f>TEXT(Raw_Data!B6725,"mmm-yy")</f>
        <v>May-24</v>
      </c>
      <c r="G6725" t="str">
        <f>PROPER(Raw_Data!C6725&amp;". "&amp;Raw_Data!D6725)</f>
        <v>Y. Methuen</v>
      </c>
      <c r="H6725" t="str">
        <f>IF(OR(Raw_Data!E6725="M",Raw_Data!E6725="Male"),"Male",IF(OR(Raw_Data!E6725="F",Raw_Data!E6725="Female"),"Female","Not Confirmed"))</f>
        <v>Female</v>
      </c>
      <c r="I6725">
        <f>Raw_Data!F6725</f>
        <v>25</v>
      </c>
      <c r="J6725" t="str">
        <f>FLOOR(Raw_Data!F6725,10)&amp;"-"&amp;FLOOR(Raw_Data!F6725,10)+9</f>
        <v>20-29</v>
      </c>
      <c r="K6725" t="str">
        <f>Raw_Data!G6725</f>
        <v>Unknown</v>
      </c>
      <c r="L6725" t="str">
        <f>Raw_Data!H6725</f>
        <v>None</v>
      </c>
      <c r="M6725" t="str">
        <f>IF(Raw_Data!I6725=TRUE,"Admitted","Not Admitted")</f>
        <v>Not Admitted</v>
      </c>
      <c r="N6725">
        <f>IF(Raw_Data!J6725="","Not Rated",Raw_Data!J6725)</f>
        <v>1</v>
      </c>
      <c r="O6725">
        <f>Raw_Data!K6725</f>
        <v>23</v>
      </c>
      <c r="P6725" t="str">
        <f>IF(Raw_Data!K6725&lt;=30,"Within Time","Delayed")</f>
        <v>Within Time</v>
      </c>
    </row>
    <row r="6726" spans="1:16" x14ac:dyDescent="0.35">
      <c r="A6726" t="str">
        <f>Raw_Data!A6726</f>
        <v>405-81-2884</v>
      </c>
      <c r="B6726" s="2">
        <f>Raw_Data!B6726</f>
        <v>45438.075694444437</v>
      </c>
      <c r="C6726">
        <f>HOUR(Raw_Data!B6726)</f>
        <v>1</v>
      </c>
      <c r="D6726" t="str">
        <f>TEXT(Raw_Data!B6726,"mmm")</f>
        <v>May</v>
      </c>
      <c r="E6726">
        <f>YEAR(Raw_Data!B6726)</f>
        <v>2024</v>
      </c>
      <c r="F6726" t="str">
        <f>TEXT(Raw_Data!B6726,"mmm-yy")</f>
        <v>May-24</v>
      </c>
      <c r="G6726" t="str">
        <f>PROPER(Raw_Data!C6726&amp;". "&amp;Raw_Data!D6726)</f>
        <v>K. Methuen</v>
      </c>
      <c r="H6726" t="str">
        <f>IF(OR(Raw_Data!E6726="M",Raw_Data!E6726="Male"),"Male",IF(OR(Raw_Data!E6726="F",Raw_Data!E6726="Female"),"Female","Not Confirmed"))</f>
        <v>Male</v>
      </c>
      <c r="I6726">
        <f>Raw_Data!F6726</f>
        <v>13</v>
      </c>
      <c r="J6726" t="str">
        <f>FLOOR(Raw_Data!F6726,10)&amp;"-"&amp;FLOOR(Raw_Data!F6726,10)+9</f>
        <v>10-19</v>
      </c>
      <c r="K6726" t="str">
        <f>Raw_Data!G6726</f>
        <v>Pacific Islander</v>
      </c>
      <c r="L6726" t="str">
        <f>Raw_Data!H6726</f>
        <v>General Practice</v>
      </c>
      <c r="M6726" t="str">
        <f>IF(Raw_Data!I6726=TRUE,"Admitted","Not Admitted")</f>
        <v>Not Admitted</v>
      </c>
      <c r="N6726" t="str">
        <f>IF(Raw_Data!J6726="","Not Rated",Raw_Data!J6726)</f>
        <v>Not Rated</v>
      </c>
      <c r="O6726">
        <f>Raw_Data!K6726</f>
        <v>48</v>
      </c>
      <c r="P6726" t="str">
        <f>IF(Raw_Data!K6726&lt;=30,"Within Time","Delayed")</f>
        <v>Delayed</v>
      </c>
    </row>
    <row r="6727" spans="1:16" x14ac:dyDescent="0.35">
      <c r="A6727" t="str">
        <f>Raw_Data!A6727</f>
        <v>827-31-4499</v>
      </c>
      <c r="B6727" s="2">
        <f>Raw_Data!B6727</f>
        <v>45438.102777777778</v>
      </c>
      <c r="C6727">
        <f>HOUR(Raw_Data!B6727)</f>
        <v>2</v>
      </c>
      <c r="D6727" t="str">
        <f>TEXT(Raw_Data!B6727,"mmm")</f>
        <v>May</v>
      </c>
      <c r="E6727">
        <f>YEAR(Raw_Data!B6727)</f>
        <v>2024</v>
      </c>
      <c r="F6727" t="str">
        <f>TEXT(Raw_Data!B6727,"mmm-yy")</f>
        <v>May-24</v>
      </c>
      <c r="G6727" t="str">
        <f>PROPER(Raw_Data!C6727&amp;". "&amp;Raw_Data!D6727)</f>
        <v>O. Yates</v>
      </c>
      <c r="H6727" t="str">
        <f>IF(OR(Raw_Data!E6727="M",Raw_Data!E6727="Male"),"Male",IF(OR(Raw_Data!E6727="F",Raw_Data!E6727="Female"),"Female","Not Confirmed"))</f>
        <v>Male</v>
      </c>
      <c r="I6727">
        <f>Raw_Data!F6727</f>
        <v>72</v>
      </c>
      <c r="J6727" t="str">
        <f>FLOOR(Raw_Data!F6727,10)&amp;"-"&amp;FLOOR(Raw_Data!F6727,10)+9</f>
        <v>70-79</v>
      </c>
      <c r="K6727" t="str">
        <f>Raw_Data!G6727</f>
        <v>Unknown</v>
      </c>
      <c r="L6727" t="str">
        <f>Raw_Data!H6727</f>
        <v>None</v>
      </c>
      <c r="M6727" t="str">
        <f>IF(Raw_Data!I6727=TRUE,"Admitted","Not Admitted")</f>
        <v>Admitted</v>
      </c>
      <c r="N6727">
        <f>IF(Raw_Data!J6727="","Not Rated",Raw_Data!J6727)</f>
        <v>10</v>
      </c>
      <c r="O6727">
        <f>Raw_Data!K6727</f>
        <v>20</v>
      </c>
      <c r="P6727" t="str">
        <f>IF(Raw_Data!K6727&lt;=30,"Within Time","Delayed")</f>
        <v>Within Time</v>
      </c>
    </row>
    <row r="6728" spans="1:16" x14ac:dyDescent="0.35">
      <c r="A6728" t="str">
        <f>Raw_Data!A6728</f>
        <v>768-75-8047</v>
      </c>
      <c r="B6728" s="2">
        <f>Raw_Data!B6728</f>
        <v>45438.197916666657</v>
      </c>
      <c r="C6728">
        <f>HOUR(Raw_Data!B6728)</f>
        <v>4</v>
      </c>
      <c r="D6728" t="str">
        <f>TEXT(Raw_Data!B6728,"mmm")</f>
        <v>May</v>
      </c>
      <c r="E6728">
        <f>YEAR(Raw_Data!B6728)</f>
        <v>2024</v>
      </c>
      <c r="F6728" t="str">
        <f>TEXT(Raw_Data!B6728,"mmm-yy")</f>
        <v>May-24</v>
      </c>
      <c r="G6728" t="str">
        <f>PROPER(Raw_Data!C6728&amp;". "&amp;Raw_Data!D6728)</f>
        <v>N. Verity</v>
      </c>
      <c r="H6728" t="str">
        <f>IF(OR(Raw_Data!E6728="M",Raw_Data!E6728="Male"),"Male",IF(OR(Raw_Data!E6728="F",Raw_Data!E6728="Female"),"Female","Not Confirmed"))</f>
        <v>Male</v>
      </c>
      <c r="I6728">
        <f>Raw_Data!F6728</f>
        <v>1</v>
      </c>
      <c r="J6728" t="str">
        <f>FLOOR(Raw_Data!F6728,10)&amp;"-"&amp;FLOOR(Raw_Data!F6728,10)+9</f>
        <v>0-9</v>
      </c>
      <c r="K6728" t="str">
        <f>Raw_Data!G6728</f>
        <v>African American</v>
      </c>
      <c r="L6728" t="str">
        <f>Raw_Data!H6728</f>
        <v>None</v>
      </c>
      <c r="M6728" t="str">
        <f>IF(Raw_Data!I6728=TRUE,"Admitted","Not Admitted")</f>
        <v>Admitted</v>
      </c>
      <c r="N6728" t="str">
        <f>IF(Raw_Data!J6728="","Not Rated",Raw_Data!J6728)</f>
        <v>Not Rated</v>
      </c>
      <c r="O6728">
        <f>Raw_Data!K6728</f>
        <v>55</v>
      </c>
      <c r="P6728" t="str">
        <f>IF(Raw_Data!K6728&lt;=30,"Within Time","Delayed")</f>
        <v>Delayed</v>
      </c>
    </row>
    <row r="6729" spans="1:16" x14ac:dyDescent="0.35">
      <c r="A6729" t="str">
        <f>Raw_Data!A6729</f>
        <v>413-50-8884</v>
      </c>
      <c r="B6729" s="2">
        <f>Raw_Data!B6729</f>
        <v>45438.450694444437</v>
      </c>
      <c r="C6729">
        <f>HOUR(Raw_Data!B6729)</f>
        <v>10</v>
      </c>
      <c r="D6729" t="str">
        <f>TEXT(Raw_Data!B6729,"mmm")</f>
        <v>May</v>
      </c>
      <c r="E6729">
        <f>YEAR(Raw_Data!B6729)</f>
        <v>2024</v>
      </c>
      <c r="F6729" t="str">
        <f>TEXT(Raw_Data!B6729,"mmm-yy")</f>
        <v>May-24</v>
      </c>
      <c r="G6729" t="str">
        <f>PROPER(Raw_Data!C6729&amp;". "&amp;Raw_Data!D6729)</f>
        <v>W. Carraway</v>
      </c>
      <c r="H6729" t="str">
        <f>IF(OR(Raw_Data!E6729="M",Raw_Data!E6729="Male"),"Male",IF(OR(Raw_Data!E6729="F",Raw_Data!E6729="Female"),"Female","Not Confirmed"))</f>
        <v>Female</v>
      </c>
      <c r="I6729">
        <f>Raw_Data!F6729</f>
        <v>14</v>
      </c>
      <c r="J6729" t="str">
        <f>FLOOR(Raw_Data!F6729,10)&amp;"-"&amp;FLOOR(Raw_Data!F6729,10)+9</f>
        <v>10-19</v>
      </c>
      <c r="K6729" t="str">
        <f>Raw_Data!G6729</f>
        <v>African American</v>
      </c>
      <c r="L6729" t="str">
        <f>Raw_Data!H6729</f>
        <v>None</v>
      </c>
      <c r="M6729" t="str">
        <f>IF(Raw_Data!I6729=TRUE,"Admitted","Not Admitted")</f>
        <v>Admitted</v>
      </c>
      <c r="N6729" t="str">
        <f>IF(Raw_Data!J6729="","Not Rated",Raw_Data!J6729)</f>
        <v>Not Rated</v>
      </c>
      <c r="O6729">
        <f>Raw_Data!K6729</f>
        <v>12</v>
      </c>
      <c r="P6729" t="str">
        <f>IF(Raw_Data!K6729&lt;=30,"Within Time","Delayed")</f>
        <v>Within Time</v>
      </c>
    </row>
    <row r="6730" spans="1:16" x14ac:dyDescent="0.35">
      <c r="A6730" t="str">
        <f>Raw_Data!A6730</f>
        <v>912-18-1579</v>
      </c>
      <c r="B6730" s="2">
        <f>Raw_Data!B6730</f>
        <v>45438.459722222222</v>
      </c>
      <c r="C6730">
        <f>HOUR(Raw_Data!B6730)</f>
        <v>11</v>
      </c>
      <c r="D6730" t="str">
        <f>TEXT(Raw_Data!B6730,"mmm")</f>
        <v>May</v>
      </c>
      <c r="E6730">
        <f>YEAR(Raw_Data!B6730)</f>
        <v>2024</v>
      </c>
      <c r="F6730" t="str">
        <f>TEXT(Raw_Data!B6730,"mmm-yy")</f>
        <v>May-24</v>
      </c>
      <c r="G6730" t="str">
        <f>PROPER(Raw_Data!C6730&amp;". "&amp;Raw_Data!D6730)</f>
        <v>U. Yates</v>
      </c>
      <c r="H6730" t="str">
        <f>IF(OR(Raw_Data!E6730="M",Raw_Data!E6730="Male"),"Male",IF(OR(Raw_Data!E6730="F",Raw_Data!E6730="Female"),"Female","Not Confirmed"))</f>
        <v>Female</v>
      </c>
      <c r="I6730">
        <f>Raw_Data!F6730</f>
        <v>34</v>
      </c>
      <c r="J6730" t="str">
        <f>FLOOR(Raw_Data!F6730,10)&amp;"-"&amp;FLOOR(Raw_Data!F6730,10)+9</f>
        <v>30-39</v>
      </c>
      <c r="K6730" t="str">
        <f>Raw_Data!G6730</f>
        <v>Two or More Races</v>
      </c>
      <c r="L6730" t="str">
        <f>Raw_Data!H6730</f>
        <v>None</v>
      </c>
      <c r="M6730" t="str">
        <f>IF(Raw_Data!I6730=TRUE,"Admitted","Not Admitted")</f>
        <v>Admitted</v>
      </c>
      <c r="N6730" t="str">
        <f>IF(Raw_Data!J6730="","Not Rated",Raw_Data!J6730)</f>
        <v>Not Rated</v>
      </c>
      <c r="O6730">
        <f>Raw_Data!K6730</f>
        <v>10</v>
      </c>
      <c r="P6730" t="str">
        <f>IF(Raw_Data!K6730&lt;=30,"Within Time","Delayed")</f>
        <v>Within Time</v>
      </c>
    </row>
    <row r="6731" spans="1:16" x14ac:dyDescent="0.35">
      <c r="A6731" t="str">
        <f>Raw_Data!A6731</f>
        <v>230-72-8224</v>
      </c>
      <c r="B6731" s="2">
        <f>Raw_Data!B6731</f>
        <v>45438.5625</v>
      </c>
      <c r="C6731">
        <f>HOUR(Raw_Data!B6731)</f>
        <v>13</v>
      </c>
      <c r="D6731" t="str">
        <f>TEXT(Raw_Data!B6731,"mmm")</f>
        <v>May</v>
      </c>
      <c r="E6731">
        <f>YEAR(Raw_Data!B6731)</f>
        <v>2024</v>
      </c>
      <c r="F6731" t="str">
        <f>TEXT(Raw_Data!B6731,"mmm-yy")</f>
        <v>May-24</v>
      </c>
      <c r="G6731" t="str">
        <f>PROPER(Raw_Data!C6731&amp;". "&amp;Raw_Data!D6731)</f>
        <v>R. Ellerby</v>
      </c>
      <c r="H6731" t="str">
        <f>IF(OR(Raw_Data!E6731="M",Raw_Data!E6731="Male"),"Male",IF(OR(Raw_Data!E6731="F",Raw_Data!E6731="Female"),"Female","Not Confirmed"))</f>
        <v>Male</v>
      </c>
      <c r="I6731">
        <f>Raw_Data!F6731</f>
        <v>76</v>
      </c>
      <c r="J6731" t="str">
        <f>FLOOR(Raw_Data!F6731,10)&amp;"-"&amp;FLOOR(Raw_Data!F6731,10)+9</f>
        <v>70-79</v>
      </c>
      <c r="K6731" t="str">
        <f>Raw_Data!G6731</f>
        <v>African American</v>
      </c>
      <c r="L6731" t="str">
        <f>Raw_Data!H6731</f>
        <v>General Practice</v>
      </c>
      <c r="M6731" t="str">
        <f>IF(Raw_Data!I6731=TRUE,"Admitted","Not Admitted")</f>
        <v>Not Admitted</v>
      </c>
      <c r="N6731" t="str">
        <f>IF(Raw_Data!J6731="","Not Rated",Raw_Data!J6731)</f>
        <v>Not Rated</v>
      </c>
      <c r="O6731">
        <f>Raw_Data!K6731</f>
        <v>59</v>
      </c>
      <c r="P6731" t="str">
        <f>IF(Raw_Data!K6731&lt;=30,"Within Time","Delayed")</f>
        <v>Delayed</v>
      </c>
    </row>
    <row r="6732" spans="1:16" x14ac:dyDescent="0.35">
      <c r="A6732" t="str">
        <f>Raw_Data!A6732</f>
        <v>549-22-8314</v>
      </c>
      <c r="B6732" s="2">
        <f>Raw_Data!B6732</f>
        <v>45438.566666666673</v>
      </c>
      <c r="C6732">
        <f>HOUR(Raw_Data!B6732)</f>
        <v>13</v>
      </c>
      <c r="D6732" t="str">
        <f>TEXT(Raw_Data!B6732,"mmm")</f>
        <v>May</v>
      </c>
      <c r="E6732">
        <f>YEAR(Raw_Data!B6732)</f>
        <v>2024</v>
      </c>
      <c r="F6732" t="str">
        <f>TEXT(Raw_Data!B6732,"mmm-yy")</f>
        <v>May-24</v>
      </c>
      <c r="G6732" t="str">
        <f>PROPER(Raw_Data!C6732&amp;". "&amp;Raw_Data!D6732)</f>
        <v>D. Churchard</v>
      </c>
      <c r="H6732" t="str">
        <f>IF(OR(Raw_Data!E6732="M",Raw_Data!E6732="Male"),"Male",IF(OR(Raw_Data!E6732="F",Raw_Data!E6732="Female"),"Female","Not Confirmed"))</f>
        <v>Female</v>
      </c>
      <c r="I6732">
        <f>Raw_Data!F6732</f>
        <v>5</v>
      </c>
      <c r="J6732" t="str">
        <f>FLOOR(Raw_Data!F6732,10)&amp;"-"&amp;FLOOR(Raw_Data!F6732,10)+9</f>
        <v>0-9</v>
      </c>
      <c r="K6732" t="str">
        <f>Raw_Data!G6732</f>
        <v>African American</v>
      </c>
      <c r="L6732" t="str">
        <f>Raw_Data!H6732</f>
        <v>Physiotherapy</v>
      </c>
      <c r="M6732" t="str">
        <f>IF(Raw_Data!I6732=TRUE,"Admitted","Not Admitted")</f>
        <v>Not Admitted</v>
      </c>
      <c r="N6732" t="str">
        <f>IF(Raw_Data!J6732="","Not Rated",Raw_Data!J6732)</f>
        <v>Not Rated</v>
      </c>
      <c r="O6732">
        <f>Raw_Data!K6732</f>
        <v>13</v>
      </c>
      <c r="P6732" t="str">
        <f>IF(Raw_Data!K6732&lt;=30,"Within Time","Delayed")</f>
        <v>Within Time</v>
      </c>
    </row>
    <row r="6733" spans="1:16" x14ac:dyDescent="0.35">
      <c r="A6733" t="str">
        <f>Raw_Data!A6733</f>
        <v>302-47-5457</v>
      </c>
      <c r="B6733" s="2">
        <f>Raw_Data!B6733</f>
        <v>45438.617361111108</v>
      </c>
      <c r="C6733">
        <f>HOUR(Raw_Data!B6733)</f>
        <v>14</v>
      </c>
      <c r="D6733" t="str">
        <f>TEXT(Raw_Data!B6733,"mmm")</f>
        <v>May</v>
      </c>
      <c r="E6733">
        <f>YEAR(Raw_Data!B6733)</f>
        <v>2024</v>
      </c>
      <c r="F6733" t="str">
        <f>TEXT(Raw_Data!B6733,"mmm-yy")</f>
        <v>May-24</v>
      </c>
      <c r="G6733" t="str">
        <f>PROPER(Raw_Data!C6733&amp;". "&amp;Raw_Data!D6733)</f>
        <v>O. Fairbairn</v>
      </c>
      <c r="H6733" t="str">
        <f>IF(OR(Raw_Data!E6733="M",Raw_Data!E6733="Male"),"Male",IF(OR(Raw_Data!E6733="F",Raw_Data!E6733="Female"),"Female","Not Confirmed"))</f>
        <v>Male</v>
      </c>
      <c r="I6733">
        <f>Raw_Data!F6733</f>
        <v>45</v>
      </c>
      <c r="J6733" t="str">
        <f>FLOOR(Raw_Data!F6733,10)&amp;"-"&amp;FLOOR(Raw_Data!F6733,10)+9</f>
        <v>40-49</v>
      </c>
      <c r="K6733" t="str">
        <f>Raw_Data!G6733</f>
        <v>Asian</v>
      </c>
      <c r="L6733" t="str">
        <f>Raw_Data!H6733</f>
        <v>None</v>
      </c>
      <c r="M6733" t="str">
        <f>IF(Raw_Data!I6733=TRUE,"Admitted","Not Admitted")</f>
        <v>Admitted</v>
      </c>
      <c r="N6733" t="str">
        <f>IF(Raw_Data!J6733="","Not Rated",Raw_Data!J6733)</f>
        <v>Not Rated</v>
      </c>
      <c r="O6733">
        <f>Raw_Data!K6733</f>
        <v>55</v>
      </c>
      <c r="P6733" t="str">
        <f>IF(Raw_Data!K6733&lt;=30,"Within Time","Delayed")</f>
        <v>Delayed</v>
      </c>
    </row>
    <row r="6734" spans="1:16" x14ac:dyDescent="0.35">
      <c r="A6734" t="str">
        <f>Raw_Data!A6734</f>
        <v>222-47-2379</v>
      </c>
      <c r="B6734" s="2">
        <f>Raw_Data!B6734</f>
        <v>45438.761805555558</v>
      </c>
      <c r="C6734">
        <f>HOUR(Raw_Data!B6734)</f>
        <v>18</v>
      </c>
      <c r="D6734" t="str">
        <f>TEXT(Raw_Data!B6734,"mmm")</f>
        <v>May</v>
      </c>
      <c r="E6734">
        <f>YEAR(Raw_Data!B6734)</f>
        <v>2024</v>
      </c>
      <c r="F6734" t="str">
        <f>TEXT(Raw_Data!B6734,"mmm-yy")</f>
        <v>May-24</v>
      </c>
      <c r="G6734" t="str">
        <f>PROPER(Raw_Data!C6734&amp;". "&amp;Raw_Data!D6734)</f>
        <v>W. Stanlack</v>
      </c>
      <c r="H6734" t="str">
        <f>IF(OR(Raw_Data!E6734="M",Raw_Data!E6734="Male"),"Male",IF(OR(Raw_Data!E6734="F",Raw_Data!E6734="Female"),"Female","Not Confirmed"))</f>
        <v>Female</v>
      </c>
      <c r="I6734">
        <f>Raw_Data!F6734</f>
        <v>10</v>
      </c>
      <c r="J6734" t="str">
        <f>FLOOR(Raw_Data!F6734,10)&amp;"-"&amp;FLOOR(Raw_Data!F6734,10)+9</f>
        <v>10-19</v>
      </c>
      <c r="K6734" t="str">
        <f>Raw_Data!G6734</f>
        <v>Declined to Identify</v>
      </c>
      <c r="L6734" t="str">
        <f>Raw_Data!H6734</f>
        <v>General Practice</v>
      </c>
      <c r="M6734" t="str">
        <f>IF(Raw_Data!I6734=TRUE,"Admitted","Not Admitted")</f>
        <v>Not Admitted</v>
      </c>
      <c r="N6734">
        <f>IF(Raw_Data!J6734="","Not Rated",Raw_Data!J6734)</f>
        <v>3</v>
      </c>
      <c r="O6734">
        <f>Raw_Data!K6734</f>
        <v>11</v>
      </c>
      <c r="P6734" t="str">
        <f>IF(Raw_Data!K6734&lt;=30,"Within Time","Delayed")</f>
        <v>Within Time</v>
      </c>
    </row>
    <row r="6735" spans="1:16" x14ac:dyDescent="0.35">
      <c r="A6735" t="str">
        <f>Raw_Data!A6735</f>
        <v>571-91-2648</v>
      </c>
      <c r="B6735" s="2">
        <f>Raw_Data!B6735</f>
        <v>45438.836805555547</v>
      </c>
      <c r="C6735">
        <f>HOUR(Raw_Data!B6735)</f>
        <v>20</v>
      </c>
      <c r="D6735" t="str">
        <f>TEXT(Raw_Data!B6735,"mmm")</f>
        <v>May</v>
      </c>
      <c r="E6735">
        <f>YEAR(Raw_Data!B6735)</f>
        <v>2024</v>
      </c>
      <c r="F6735" t="str">
        <f>TEXT(Raw_Data!B6735,"mmm-yy")</f>
        <v>May-24</v>
      </c>
      <c r="G6735" t="str">
        <f>PROPER(Raw_Data!C6735&amp;". "&amp;Raw_Data!D6735)</f>
        <v>U. Glasspool</v>
      </c>
      <c r="H6735" t="str">
        <f>IF(OR(Raw_Data!E6735="M",Raw_Data!E6735="Male"),"Male",IF(OR(Raw_Data!E6735="F",Raw_Data!E6735="Female"),"Female","Not Confirmed"))</f>
        <v>Male</v>
      </c>
      <c r="I6735">
        <f>Raw_Data!F6735</f>
        <v>42</v>
      </c>
      <c r="J6735" t="str">
        <f>FLOOR(Raw_Data!F6735,10)&amp;"-"&amp;FLOOR(Raw_Data!F6735,10)+9</f>
        <v>40-49</v>
      </c>
      <c r="K6735" t="str">
        <f>Raw_Data!G6735</f>
        <v>Two or More Races</v>
      </c>
      <c r="L6735" t="str">
        <f>Raw_Data!H6735</f>
        <v>None</v>
      </c>
      <c r="M6735" t="str">
        <f>IF(Raw_Data!I6735=TRUE,"Admitted","Not Admitted")</f>
        <v>Not Admitted</v>
      </c>
      <c r="N6735">
        <f>IF(Raw_Data!J6735="","Not Rated",Raw_Data!J6735)</f>
        <v>6</v>
      </c>
      <c r="O6735">
        <f>Raw_Data!K6735</f>
        <v>41</v>
      </c>
      <c r="P6735" t="str">
        <f>IF(Raw_Data!K6735&lt;=30,"Within Time","Delayed")</f>
        <v>Delayed</v>
      </c>
    </row>
    <row r="6736" spans="1:16" x14ac:dyDescent="0.35">
      <c r="A6736" t="str">
        <f>Raw_Data!A6736</f>
        <v>370-94-9944</v>
      </c>
      <c r="B6736" s="2">
        <f>Raw_Data!B6736</f>
        <v>45439.005555555559</v>
      </c>
      <c r="C6736">
        <f>HOUR(Raw_Data!B6736)</f>
        <v>0</v>
      </c>
      <c r="D6736" t="str">
        <f>TEXT(Raw_Data!B6736,"mmm")</f>
        <v>May</v>
      </c>
      <c r="E6736">
        <f>YEAR(Raw_Data!B6736)</f>
        <v>2024</v>
      </c>
      <c r="F6736" t="str">
        <f>TEXT(Raw_Data!B6736,"mmm-yy")</f>
        <v>May-24</v>
      </c>
      <c r="G6736" t="str">
        <f>PROPER(Raw_Data!C6736&amp;". "&amp;Raw_Data!D6736)</f>
        <v>O. Middleditch</v>
      </c>
      <c r="H6736" t="str">
        <f>IF(OR(Raw_Data!E6736="M",Raw_Data!E6736="Male"),"Male",IF(OR(Raw_Data!E6736="F",Raw_Data!E6736="Female"),"Female","Not Confirmed"))</f>
        <v>Female</v>
      </c>
      <c r="I6736">
        <f>Raw_Data!F6736</f>
        <v>73</v>
      </c>
      <c r="J6736" t="str">
        <f>FLOOR(Raw_Data!F6736,10)&amp;"-"&amp;FLOOR(Raw_Data!F6736,10)+9</f>
        <v>70-79</v>
      </c>
      <c r="K6736" t="str">
        <f>Raw_Data!G6736</f>
        <v>White</v>
      </c>
      <c r="L6736" t="str">
        <f>Raw_Data!H6736</f>
        <v>None</v>
      </c>
      <c r="M6736" t="str">
        <f>IF(Raw_Data!I6736=TRUE,"Admitted","Not Admitted")</f>
        <v>Admitted</v>
      </c>
      <c r="N6736" t="str">
        <f>IF(Raw_Data!J6736="","Not Rated",Raw_Data!J6736)</f>
        <v>Not Rated</v>
      </c>
      <c r="O6736">
        <f>Raw_Data!K6736</f>
        <v>15</v>
      </c>
      <c r="P6736" t="str">
        <f>IF(Raw_Data!K6736&lt;=30,"Within Time","Delayed")</f>
        <v>Within Time</v>
      </c>
    </row>
    <row r="6737" spans="1:16" x14ac:dyDescent="0.35">
      <c r="A6737" t="str">
        <f>Raw_Data!A6737</f>
        <v>616-58-9297</v>
      </c>
      <c r="B6737" s="2">
        <f>Raw_Data!B6737</f>
        <v>45439.068055555559</v>
      </c>
      <c r="C6737">
        <f>HOUR(Raw_Data!B6737)</f>
        <v>1</v>
      </c>
      <c r="D6737" t="str">
        <f>TEXT(Raw_Data!B6737,"mmm")</f>
        <v>May</v>
      </c>
      <c r="E6737">
        <f>YEAR(Raw_Data!B6737)</f>
        <v>2024</v>
      </c>
      <c r="F6737" t="str">
        <f>TEXT(Raw_Data!B6737,"mmm-yy")</f>
        <v>May-24</v>
      </c>
      <c r="G6737" t="str">
        <f>PROPER(Raw_Data!C6737&amp;". "&amp;Raw_Data!D6737)</f>
        <v>M. Ellerby</v>
      </c>
      <c r="H6737" t="str">
        <f>IF(OR(Raw_Data!E6737="M",Raw_Data!E6737="Male"),"Male",IF(OR(Raw_Data!E6737="F",Raw_Data!E6737="Female"),"Female","Not Confirmed"))</f>
        <v>Male</v>
      </c>
      <c r="I6737">
        <f>Raw_Data!F6737</f>
        <v>34</v>
      </c>
      <c r="J6737" t="str">
        <f>FLOOR(Raw_Data!F6737,10)&amp;"-"&amp;FLOOR(Raw_Data!F6737,10)+9</f>
        <v>30-39</v>
      </c>
      <c r="K6737" t="str">
        <f>Raw_Data!G6737</f>
        <v>African American</v>
      </c>
      <c r="L6737" t="str">
        <f>Raw_Data!H6737</f>
        <v>None</v>
      </c>
      <c r="M6737" t="str">
        <f>IF(Raw_Data!I6737=TRUE,"Admitted","Not Admitted")</f>
        <v>Not Admitted</v>
      </c>
      <c r="N6737" t="str">
        <f>IF(Raw_Data!J6737="","Not Rated",Raw_Data!J6737)</f>
        <v>Not Rated</v>
      </c>
      <c r="O6737">
        <f>Raw_Data!K6737</f>
        <v>42</v>
      </c>
      <c r="P6737" t="str">
        <f>IF(Raw_Data!K6737&lt;=30,"Within Time","Delayed")</f>
        <v>Delayed</v>
      </c>
    </row>
    <row r="6738" spans="1:16" x14ac:dyDescent="0.35">
      <c r="A6738" t="str">
        <f>Raw_Data!A6738</f>
        <v>965-49-7354</v>
      </c>
      <c r="B6738" s="2">
        <f>Raw_Data!B6738</f>
        <v>45439.149305555547</v>
      </c>
      <c r="C6738">
        <f>HOUR(Raw_Data!B6738)</f>
        <v>3</v>
      </c>
      <c r="D6738" t="str">
        <f>TEXT(Raw_Data!B6738,"mmm")</f>
        <v>May</v>
      </c>
      <c r="E6738">
        <f>YEAR(Raw_Data!B6738)</f>
        <v>2024</v>
      </c>
      <c r="F6738" t="str">
        <f>TEXT(Raw_Data!B6738,"mmm-yy")</f>
        <v>May-24</v>
      </c>
      <c r="G6738" t="str">
        <f>PROPER(Raw_Data!C6738&amp;". "&amp;Raw_Data!D6738)</f>
        <v>P. Yarborough</v>
      </c>
      <c r="H6738" t="str">
        <f>IF(OR(Raw_Data!E6738="M",Raw_Data!E6738="Male"),"Male",IF(OR(Raw_Data!E6738="F",Raw_Data!E6738="Female"),"Female","Not Confirmed"))</f>
        <v>Female</v>
      </c>
      <c r="I6738">
        <f>Raw_Data!F6738</f>
        <v>74</v>
      </c>
      <c r="J6738" t="str">
        <f>FLOOR(Raw_Data!F6738,10)&amp;"-"&amp;FLOOR(Raw_Data!F6738,10)+9</f>
        <v>70-79</v>
      </c>
      <c r="K6738" t="str">
        <f>Raw_Data!G6738</f>
        <v>Declined to Identify</v>
      </c>
      <c r="L6738" t="str">
        <f>Raw_Data!H6738</f>
        <v>None</v>
      </c>
      <c r="M6738" t="str">
        <f>IF(Raw_Data!I6738=TRUE,"Admitted","Not Admitted")</f>
        <v>Not Admitted</v>
      </c>
      <c r="N6738" t="str">
        <f>IF(Raw_Data!J6738="","Not Rated",Raw_Data!J6738)</f>
        <v>Not Rated</v>
      </c>
      <c r="O6738">
        <f>Raw_Data!K6738</f>
        <v>22</v>
      </c>
      <c r="P6738" t="str">
        <f>IF(Raw_Data!K6738&lt;=30,"Within Time","Delayed")</f>
        <v>Within Time</v>
      </c>
    </row>
    <row r="6739" spans="1:16" x14ac:dyDescent="0.35">
      <c r="A6739" t="str">
        <f>Raw_Data!A6739</f>
        <v>747-19-9887</v>
      </c>
      <c r="B6739" s="2">
        <f>Raw_Data!B6739</f>
        <v>45439.204861111109</v>
      </c>
      <c r="C6739">
        <f>HOUR(Raw_Data!B6739)</f>
        <v>4</v>
      </c>
      <c r="D6739" t="str">
        <f>TEXT(Raw_Data!B6739,"mmm")</f>
        <v>May</v>
      </c>
      <c r="E6739">
        <f>YEAR(Raw_Data!B6739)</f>
        <v>2024</v>
      </c>
      <c r="F6739" t="str">
        <f>TEXT(Raw_Data!B6739,"mmm-yy")</f>
        <v>May-24</v>
      </c>
      <c r="G6739" t="str">
        <f>PROPER(Raw_Data!C6739&amp;". "&amp;Raw_Data!D6739)</f>
        <v>I. Ashcombe</v>
      </c>
      <c r="H6739" t="str">
        <f>IF(OR(Raw_Data!E6739="M",Raw_Data!E6739="Male"),"Male",IF(OR(Raw_Data!E6739="F",Raw_Data!E6739="Female"),"Female","Not Confirmed"))</f>
        <v>Female</v>
      </c>
      <c r="I6739">
        <f>Raw_Data!F6739</f>
        <v>62</v>
      </c>
      <c r="J6739" t="str">
        <f>FLOOR(Raw_Data!F6739,10)&amp;"-"&amp;FLOOR(Raw_Data!F6739,10)+9</f>
        <v>60-69</v>
      </c>
      <c r="K6739" t="str">
        <f>Raw_Data!G6739</f>
        <v>Unknown</v>
      </c>
      <c r="L6739" t="str">
        <f>Raw_Data!H6739</f>
        <v>General Practice</v>
      </c>
      <c r="M6739" t="str">
        <f>IF(Raw_Data!I6739=TRUE,"Admitted","Not Admitted")</f>
        <v>Not Admitted</v>
      </c>
      <c r="N6739" t="str">
        <f>IF(Raw_Data!J6739="","Not Rated",Raw_Data!J6739)</f>
        <v>Not Rated</v>
      </c>
      <c r="O6739">
        <f>Raw_Data!K6739</f>
        <v>55</v>
      </c>
      <c r="P6739" t="str">
        <f>IF(Raw_Data!K6739&lt;=30,"Within Time","Delayed")</f>
        <v>Delayed</v>
      </c>
    </row>
    <row r="6740" spans="1:16" x14ac:dyDescent="0.35">
      <c r="A6740" t="str">
        <f>Raw_Data!A6740</f>
        <v>282-33-2207</v>
      </c>
      <c r="B6740" s="2">
        <f>Raw_Data!B6740</f>
        <v>45439.366666666669</v>
      </c>
      <c r="C6740">
        <f>HOUR(Raw_Data!B6740)</f>
        <v>8</v>
      </c>
      <c r="D6740" t="str">
        <f>TEXT(Raw_Data!B6740,"mmm")</f>
        <v>May</v>
      </c>
      <c r="E6740">
        <f>YEAR(Raw_Data!B6740)</f>
        <v>2024</v>
      </c>
      <c r="F6740" t="str">
        <f>TEXT(Raw_Data!B6740,"mmm-yy")</f>
        <v>May-24</v>
      </c>
      <c r="G6740" t="str">
        <f>PROPER(Raw_Data!C6740&amp;". "&amp;Raw_Data!D6740)</f>
        <v>T. Dewhirst</v>
      </c>
      <c r="H6740" t="str">
        <f>IF(OR(Raw_Data!E6740="M",Raw_Data!E6740="Male"),"Male",IF(OR(Raw_Data!E6740="F",Raw_Data!E6740="Female"),"Female","Not Confirmed"))</f>
        <v>Male</v>
      </c>
      <c r="I6740">
        <f>Raw_Data!F6740</f>
        <v>13</v>
      </c>
      <c r="J6740" t="str">
        <f>FLOOR(Raw_Data!F6740,10)&amp;"-"&amp;FLOOR(Raw_Data!F6740,10)+9</f>
        <v>10-19</v>
      </c>
      <c r="K6740" t="str">
        <f>Raw_Data!G6740</f>
        <v>African American</v>
      </c>
      <c r="L6740" t="str">
        <f>Raw_Data!H6740</f>
        <v>Physiotherapy</v>
      </c>
      <c r="M6740" t="str">
        <f>IF(Raw_Data!I6740=TRUE,"Admitted","Not Admitted")</f>
        <v>Not Admitted</v>
      </c>
      <c r="N6740" t="str">
        <f>IF(Raw_Data!J6740="","Not Rated",Raw_Data!J6740)</f>
        <v>Not Rated</v>
      </c>
      <c r="O6740">
        <f>Raw_Data!K6740</f>
        <v>40</v>
      </c>
      <c r="P6740" t="str">
        <f>IF(Raw_Data!K6740&lt;=30,"Within Time","Delayed")</f>
        <v>Delayed</v>
      </c>
    </row>
    <row r="6741" spans="1:16" x14ac:dyDescent="0.35">
      <c r="A6741" t="str">
        <f>Raw_Data!A6741</f>
        <v>507-30-2047</v>
      </c>
      <c r="B6741" s="2">
        <f>Raw_Data!B6741</f>
        <v>45439.381944444453</v>
      </c>
      <c r="C6741">
        <f>HOUR(Raw_Data!B6741)</f>
        <v>9</v>
      </c>
      <c r="D6741" t="str">
        <f>TEXT(Raw_Data!B6741,"mmm")</f>
        <v>May</v>
      </c>
      <c r="E6741">
        <f>YEAR(Raw_Data!B6741)</f>
        <v>2024</v>
      </c>
      <c r="F6741" t="str">
        <f>TEXT(Raw_Data!B6741,"mmm-yy")</f>
        <v>May-24</v>
      </c>
      <c r="G6741" t="str">
        <f>PROPER(Raw_Data!C6741&amp;". "&amp;Raw_Data!D6741)</f>
        <v>F. Cholmondeley</v>
      </c>
      <c r="H6741" t="str">
        <f>IF(OR(Raw_Data!E6741="M",Raw_Data!E6741="Male"),"Male",IF(OR(Raw_Data!E6741="F",Raw_Data!E6741="Female"),"Female","Not Confirmed"))</f>
        <v>Female</v>
      </c>
      <c r="I6741">
        <f>Raw_Data!F6741</f>
        <v>5</v>
      </c>
      <c r="J6741" t="str">
        <f>FLOOR(Raw_Data!F6741,10)&amp;"-"&amp;FLOOR(Raw_Data!F6741,10)+9</f>
        <v>0-9</v>
      </c>
      <c r="K6741" t="str">
        <f>Raw_Data!G6741</f>
        <v>Asian</v>
      </c>
      <c r="L6741" t="str">
        <f>Raw_Data!H6741</f>
        <v>General Practice</v>
      </c>
      <c r="M6741" t="str">
        <f>IF(Raw_Data!I6741=TRUE,"Admitted","Not Admitted")</f>
        <v>Admitted</v>
      </c>
      <c r="N6741" t="str">
        <f>IF(Raw_Data!J6741="","Not Rated",Raw_Data!J6741)</f>
        <v>Not Rated</v>
      </c>
      <c r="O6741">
        <f>Raw_Data!K6741</f>
        <v>58</v>
      </c>
      <c r="P6741" t="str">
        <f>IF(Raw_Data!K6741&lt;=30,"Within Time","Delayed")</f>
        <v>Delayed</v>
      </c>
    </row>
    <row r="6742" spans="1:16" x14ac:dyDescent="0.35">
      <c r="A6742" t="str">
        <f>Raw_Data!A6742</f>
        <v>882-40-6909</v>
      </c>
      <c r="B6742" s="2">
        <f>Raw_Data!B6742</f>
        <v>45439.431944444441</v>
      </c>
      <c r="C6742">
        <f>HOUR(Raw_Data!B6742)</f>
        <v>10</v>
      </c>
      <c r="D6742" t="str">
        <f>TEXT(Raw_Data!B6742,"mmm")</f>
        <v>May</v>
      </c>
      <c r="E6742">
        <f>YEAR(Raw_Data!B6742)</f>
        <v>2024</v>
      </c>
      <c r="F6742" t="str">
        <f>TEXT(Raw_Data!B6742,"mmm-yy")</f>
        <v>May-24</v>
      </c>
      <c r="G6742" t="str">
        <f>PROPER(Raw_Data!C6742&amp;". "&amp;Raw_Data!D6742)</f>
        <v>V. Oakden</v>
      </c>
      <c r="H6742" t="str">
        <f>IF(OR(Raw_Data!E6742="M",Raw_Data!E6742="Male"),"Male",IF(OR(Raw_Data!E6742="F",Raw_Data!E6742="Female"),"Female","Not Confirmed"))</f>
        <v>Female</v>
      </c>
      <c r="I6742">
        <f>Raw_Data!F6742</f>
        <v>6</v>
      </c>
      <c r="J6742" t="str">
        <f>FLOOR(Raw_Data!F6742,10)&amp;"-"&amp;FLOOR(Raw_Data!F6742,10)+9</f>
        <v>0-9</v>
      </c>
      <c r="K6742" t="str">
        <f>Raw_Data!G6742</f>
        <v>African American</v>
      </c>
      <c r="L6742" t="str">
        <f>Raw_Data!H6742</f>
        <v>Orthopedics</v>
      </c>
      <c r="M6742" t="str">
        <f>IF(Raw_Data!I6742=TRUE,"Admitted","Not Admitted")</f>
        <v>Not Admitted</v>
      </c>
      <c r="N6742" t="str">
        <f>IF(Raw_Data!J6742="","Not Rated",Raw_Data!J6742)</f>
        <v>Not Rated</v>
      </c>
      <c r="O6742">
        <f>Raw_Data!K6742</f>
        <v>43</v>
      </c>
      <c r="P6742" t="str">
        <f>IF(Raw_Data!K6742&lt;=30,"Within Time","Delayed")</f>
        <v>Delayed</v>
      </c>
    </row>
    <row r="6743" spans="1:16" x14ac:dyDescent="0.35">
      <c r="A6743" t="str">
        <f>Raw_Data!A6743</f>
        <v>464-69-1255</v>
      </c>
      <c r="B6743" s="2">
        <f>Raw_Data!B6743</f>
        <v>45439.432638888888</v>
      </c>
      <c r="C6743">
        <f>HOUR(Raw_Data!B6743)</f>
        <v>10</v>
      </c>
      <c r="D6743" t="str">
        <f>TEXT(Raw_Data!B6743,"mmm")</f>
        <v>May</v>
      </c>
      <c r="E6743">
        <f>YEAR(Raw_Data!B6743)</f>
        <v>2024</v>
      </c>
      <c r="F6743" t="str">
        <f>TEXT(Raw_Data!B6743,"mmm-yy")</f>
        <v>May-24</v>
      </c>
      <c r="G6743" t="str">
        <f>PROPER(Raw_Data!C6743&amp;". "&amp;Raw_Data!D6743)</f>
        <v>S. Garfield</v>
      </c>
      <c r="H6743" t="str">
        <f>IF(OR(Raw_Data!E6743="M",Raw_Data!E6743="Male"),"Male",IF(OR(Raw_Data!E6743="F",Raw_Data!E6743="Female"),"Female","Not Confirmed"))</f>
        <v>Female</v>
      </c>
      <c r="I6743">
        <f>Raw_Data!F6743</f>
        <v>16</v>
      </c>
      <c r="J6743" t="str">
        <f>FLOOR(Raw_Data!F6743,10)&amp;"-"&amp;FLOOR(Raw_Data!F6743,10)+9</f>
        <v>10-19</v>
      </c>
      <c r="K6743" t="str">
        <f>Raw_Data!G6743</f>
        <v>White</v>
      </c>
      <c r="L6743" t="str">
        <f>Raw_Data!H6743</f>
        <v>None</v>
      </c>
      <c r="M6743" t="str">
        <f>IF(Raw_Data!I6743=TRUE,"Admitted","Not Admitted")</f>
        <v>Not Admitted</v>
      </c>
      <c r="N6743" t="str">
        <f>IF(Raw_Data!J6743="","Not Rated",Raw_Data!J6743)</f>
        <v>Not Rated</v>
      </c>
      <c r="O6743">
        <f>Raw_Data!K6743</f>
        <v>16</v>
      </c>
      <c r="P6743" t="str">
        <f>IF(Raw_Data!K6743&lt;=30,"Within Time","Delayed")</f>
        <v>Within Time</v>
      </c>
    </row>
    <row r="6744" spans="1:16" x14ac:dyDescent="0.35">
      <c r="A6744" t="str">
        <f>Raw_Data!A6744</f>
        <v>207-69-9253</v>
      </c>
      <c r="B6744" s="2">
        <f>Raw_Data!B6744</f>
        <v>45439.727777777778</v>
      </c>
      <c r="C6744">
        <f>HOUR(Raw_Data!B6744)</f>
        <v>17</v>
      </c>
      <c r="D6744" t="str">
        <f>TEXT(Raw_Data!B6744,"mmm")</f>
        <v>May</v>
      </c>
      <c r="E6744">
        <f>YEAR(Raw_Data!B6744)</f>
        <v>2024</v>
      </c>
      <c r="F6744" t="str">
        <f>TEXT(Raw_Data!B6744,"mmm-yy")</f>
        <v>May-24</v>
      </c>
      <c r="G6744" t="str">
        <f>PROPER(Raw_Data!C6744&amp;". "&amp;Raw_Data!D6744)</f>
        <v>F. Postlethwaite</v>
      </c>
      <c r="H6744" t="str">
        <f>IF(OR(Raw_Data!E6744="M",Raw_Data!E6744="Male"),"Male",IF(OR(Raw_Data!E6744="F",Raw_Data!E6744="Female"),"Female","Not Confirmed"))</f>
        <v>Male</v>
      </c>
      <c r="I6744">
        <f>Raw_Data!F6744</f>
        <v>8</v>
      </c>
      <c r="J6744" t="str">
        <f>FLOOR(Raw_Data!F6744,10)&amp;"-"&amp;FLOOR(Raw_Data!F6744,10)+9</f>
        <v>0-9</v>
      </c>
      <c r="K6744" t="str">
        <f>Raw_Data!G6744</f>
        <v>Pacific Islander</v>
      </c>
      <c r="L6744" t="str">
        <f>Raw_Data!H6744</f>
        <v>Physiotherapy</v>
      </c>
      <c r="M6744" t="str">
        <f>IF(Raw_Data!I6744=TRUE,"Admitted","Not Admitted")</f>
        <v>Not Admitted</v>
      </c>
      <c r="N6744">
        <f>IF(Raw_Data!J6744="","Not Rated",Raw_Data!J6744)</f>
        <v>4</v>
      </c>
      <c r="O6744">
        <f>Raw_Data!K6744</f>
        <v>18</v>
      </c>
      <c r="P6744" t="str">
        <f>IF(Raw_Data!K6744&lt;=30,"Within Time","Delayed")</f>
        <v>Within Time</v>
      </c>
    </row>
    <row r="6745" spans="1:16" x14ac:dyDescent="0.35">
      <c r="A6745" t="str">
        <f>Raw_Data!A6745</f>
        <v>568-86-5899</v>
      </c>
      <c r="B6745" s="2">
        <f>Raw_Data!B6745</f>
        <v>45439.802083333343</v>
      </c>
      <c r="C6745">
        <f>HOUR(Raw_Data!B6745)</f>
        <v>19</v>
      </c>
      <c r="D6745" t="str">
        <f>TEXT(Raw_Data!B6745,"mmm")</f>
        <v>May</v>
      </c>
      <c r="E6745">
        <f>YEAR(Raw_Data!B6745)</f>
        <v>2024</v>
      </c>
      <c r="F6745" t="str">
        <f>TEXT(Raw_Data!B6745,"mmm-yy")</f>
        <v>May-24</v>
      </c>
      <c r="G6745" t="str">
        <f>PROPER(Raw_Data!C6745&amp;". "&amp;Raw_Data!D6745)</f>
        <v>Y. Buff</v>
      </c>
      <c r="H6745" t="str">
        <f>IF(OR(Raw_Data!E6745="M",Raw_Data!E6745="Male"),"Male",IF(OR(Raw_Data!E6745="F",Raw_Data!E6745="Female"),"Female","Not Confirmed"))</f>
        <v>Male</v>
      </c>
      <c r="I6745">
        <f>Raw_Data!F6745</f>
        <v>48</v>
      </c>
      <c r="J6745" t="str">
        <f>FLOOR(Raw_Data!F6745,10)&amp;"-"&amp;FLOOR(Raw_Data!F6745,10)+9</f>
        <v>40-49</v>
      </c>
      <c r="K6745" t="str">
        <f>Raw_Data!G6745</f>
        <v>Two or More Races</v>
      </c>
      <c r="L6745" t="str">
        <f>Raw_Data!H6745</f>
        <v>None</v>
      </c>
      <c r="M6745" t="str">
        <f>IF(Raw_Data!I6745=TRUE,"Admitted","Not Admitted")</f>
        <v>Not Admitted</v>
      </c>
      <c r="N6745">
        <f>IF(Raw_Data!J6745="","Not Rated",Raw_Data!J6745)</f>
        <v>5</v>
      </c>
      <c r="O6745">
        <f>Raw_Data!K6745</f>
        <v>42</v>
      </c>
      <c r="P6745" t="str">
        <f>IF(Raw_Data!K6745&lt;=30,"Within Time","Delayed")</f>
        <v>Delayed</v>
      </c>
    </row>
    <row r="6746" spans="1:16" x14ac:dyDescent="0.35">
      <c r="A6746" t="str">
        <f>Raw_Data!A6746</f>
        <v>995-75-9115</v>
      </c>
      <c r="B6746" s="2">
        <f>Raw_Data!B6746</f>
        <v>45439.931944444441</v>
      </c>
      <c r="C6746">
        <f>HOUR(Raw_Data!B6746)</f>
        <v>22</v>
      </c>
      <c r="D6746" t="str">
        <f>TEXT(Raw_Data!B6746,"mmm")</f>
        <v>May</v>
      </c>
      <c r="E6746">
        <f>YEAR(Raw_Data!B6746)</f>
        <v>2024</v>
      </c>
      <c r="F6746" t="str">
        <f>TEXT(Raw_Data!B6746,"mmm-yy")</f>
        <v>May-24</v>
      </c>
      <c r="G6746" t="str">
        <f>PROPER(Raw_Data!C6746&amp;". "&amp;Raw_Data!D6746)</f>
        <v>X. Carraway</v>
      </c>
      <c r="H6746" t="str">
        <f>IF(OR(Raw_Data!E6746="M",Raw_Data!E6746="Male"),"Male",IF(OR(Raw_Data!E6746="F",Raw_Data!E6746="Female"),"Female","Not Confirmed"))</f>
        <v>Male</v>
      </c>
      <c r="I6746">
        <f>Raw_Data!F6746</f>
        <v>20</v>
      </c>
      <c r="J6746" t="str">
        <f>FLOOR(Raw_Data!F6746,10)&amp;"-"&amp;FLOOR(Raw_Data!F6746,10)+9</f>
        <v>20-29</v>
      </c>
      <c r="K6746" t="str">
        <f>Raw_Data!G6746</f>
        <v>White</v>
      </c>
      <c r="L6746" t="str">
        <f>Raw_Data!H6746</f>
        <v>Orthopedics</v>
      </c>
      <c r="M6746" t="str">
        <f>IF(Raw_Data!I6746=TRUE,"Admitted","Not Admitted")</f>
        <v>Not Admitted</v>
      </c>
      <c r="N6746" t="str">
        <f>IF(Raw_Data!J6746="","Not Rated",Raw_Data!J6746)</f>
        <v>Not Rated</v>
      </c>
      <c r="O6746">
        <f>Raw_Data!K6746</f>
        <v>37</v>
      </c>
      <c r="P6746" t="str">
        <f>IF(Raw_Data!K6746&lt;=30,"Within Time","Delayed")</f>
        <v>Delayed</v>
      </c>
    </row>
    <row r="6747" spans="1:16" x14ac:dyDescent="0.35">
      <c r="A6747" t="str">
        <f>Raw_Data!A6747</f>
        <v>674-11-3859</v>
      </c>
      <c r="B6747" s="2">
        <f>Raw_Data!B6747</f>
        <v>45439.962500000001</v>
      </c>
      <c r="C6747">
        <f>HOUR(Raw_Data!B6747)</f>
        <v>23</v>
      </c>
      <c r="D6747" t="str">
        <f>TEXT(Raw_Data!B6747,"mmm")</f>
        <v>May</v>
      </c>
      <c r="E6747">
        <f>YEAR(Raw_Data!B6747)</f>
        <v>2024</v>
      </c>
      <c r="F6747" t="str">
        <f>TEXT(Raw_Data!B6747,"mmm-yy")</f>
        <v>May-24</v>
      </c>
      <c r="G6747" t="str">
        <f>PROPER(Raw_Data!C6747&amp;". "&amp;Raw_Data!D6747)</f>
        <v>V. Vickery</v>
      </c>
      <c r="H6747" t="str">
        <f>IF(OR(Raw_Data!E6747="M",Raw_Data!E6747="Male"),"Male",IF(OR(Raw_Data!E6747="F",Raw_Data!E6747="Female"),"Female","Not Confirmed"))</f>
        <v>Male</v>
      </c>
      <c r="I6747">
        <f>Raw_Data!F6747</f>
        <v>49</v>
      </c>
      <c r="J6747" t="str">
        <f>FLOOR(Raw_Data!F6747,10)&amp;"-"&amp;FLOOR(Raw_Data!F6747,10)+9</f>
        <v>40-49</v>
      </c>
      <c r="K6747" t="str">
        <f>Raw_Data!G6747</f>
        <v>Unknown</v>
      </c>
      <c r="L6747" t="str">
        <f>Raw_Data!H6747</f>
        <v>Physiotherapy</v>
      </c>
      <c r="M6747" t="str">
        <f>IF(Raw_Data!I6747=TRUE,"Admitted","Not Admitted")</f>
        <v>Admitted</v>
      </c>
      <c r="N6747" t="str">
        <f>IF(Raw_Data!J6747="","Not Rated",Raw_Data!J6747)</f>
        <v>Not Rated</v>
      </c>
      <c r="O6747">
        <f>Raw_Data!K6747</f>
        <v>25</v>
      </c>
      <c r="P6747" t="str">
        <f>IF(Raw_Data!K6747&lt;=30,"Within Time","Delayed")</f>
        <v>Within Time</v>
      </c>
    </row>
    <row r="6748" spans="1:16" x14ac:dyDescent="0.35">
      <c r="A6748" t="str">
        <f>Raw_Data!A6748</f>
        <v>651-26-2981</v>
      </c>
      <c r="B6748" s="2">
        <f>Raw_Data!B6748</f>
        <v>45440.091666666667</v>
      </c>
      <c r="C6748">
        <f>HOUR(Raw_Data!B6748)</f>
        <v>2</v>
      </c>
      <c r="D6748" t="str">
        <f>TEXT(Raw_Data!B6748,"mmm")</f>
        <v>May</v>
      </c>
      <c r="E6748">
        <f>YEAR(Raw_Data!B6748)</f>
        <v>2024</v>
      </c>
      <c r="F6748" t="str">
        <f>TEXT(Raw_Data!B6748,"mmm-yy")</f>
        <v>May-24</v>
      </c>
      <c r="G6748" t="str">
        <f>PROPER(Raw_Data!C6748&amp;". "&amp;Raw_Data!D6748)</f>
        <v>G. Bracegirdle</v>
      </c>
      <c r="H6748" t="str">
        <f>IF(OR(Raw_Data!E6748="M",Raw_Data!E6748="Male"),"Male",IF(OR(Raw_Data!E6748="F",Raw_Data!E6748="Female"),"Female","Not Confirmed"))</f>
        <v>Male</v>
      </c>
      <c r="I6748">
        <f>Raw_Data!F6748</f>
        <v>69</v>
      </c>
      <c r="J6748" t="str">
        <f>FLOOR(Raw_Data!F6748,10)&amp;"-"&amp;FLOOR(Raw_Data!F6748,10)+9</f>
        <v>60-69</v>
      </c>
      <c r="K6748" t="str">
        <f>Raw_Data!G6748</f>
        <v>White</v>
      </c>
      <c r="L6748" t="str">
        <f>Raw_Data!H6748</f>
        <v>None</v>
      </c>
      <c r="M6748" t="str">
        <f>IF(Raw_Data!I6748=TRUE,"Admitted","Not Admitted")</f>
        <v>Admitted</v>
      </c>
      <c r="N6748" t="str">
        <f>IF(Raw_Data!J6748="","Not Rated",Raw_Data!J6748)</f>
        <v>Not Rated</v>
      </c>
      <c r="O6748">
        <f>Raw_Data!K6748</f>
        <v>37</v>
      </c>
      <c r="P6748" t="str">
        <f>IF(Raw_Data!K6748&lt;=30,"Within Time","Delayed")</f>
        <v>Delayed</v>
      </c>
    </row>
    <row r="6749" spans="1:16" x14ac:dyDescent="0.35">
      <c r="A6749" t="str">
        <f>Raw_Data!A6749</f>
        <v>234-36-3270</v>
      </c>
      <c r="B6749" s="2">
        <f>Raw_Data!B6749</f>
        <v>45440.093055555553</v>
      </c>
      <c r="C6749">
        <f>HOUR(Raw_Data!B6749)</f>
        <v>2</v>
      </c>
      <c r="D6749" t="str">
        <f>TEXT(Raw_Data!B6749,"mmm")</f>
        <v>May</v>
      </c>
      <c r="E6749">
        <f>YEAR(Raw_Data!B6749)</f>
        <v>2024</v>
      </c>
      <c r="F6749" t="str">
        <f>TEXT(Raw_Data!B6749,"mmm-yy")</f>
        <v>May-24</v>
      </c>
      <c r="G6749" t="str">
        <f>PROPER(Raw_Data!C6749&amp;". "&amp;Raw_Data!D6749)</f>
        <v>R. Kingsley</v>
      </c>
      <c r="H6749" t="str">
        <f>IF(OR(Raw_Data!E6749="M",Raw_Data!E6749="Male"),"Male",IF(OR(Raw_Data!E6749="F",Raw_Data!E6749="Female"),"Female","Not Confirmed"))</f>
        <v>Female</v>
      </c>
      <c r="I6749">
        <f>Raw_Data!F6749</f>
        <v>40</v>
      </c>
      <c r="J6749" t="str">
        <f>FLOOR(Raw_Data!F6749,10)&amp;"-"&amp;FLOOR(Raw_Data!F6749,10)+9</f>
        <v>40-49</v>
      </c>
      <c r="K6749" t="str">
        <f>Raw_Data!G6749</f>
        <v>Declined to Identify</v>
      </c>
      <c r="L6749" t="str">
        <f>Raw_Data!H6749</f>
        <v>Physiotherapy</v>
      </c>
      <c r="M6749" t="str">
        <f>IF(Raw_Data!I6749=TRUE,"Admitted","Not Admitted")</f>
        <v>Not Admitted</v>
      </c>
      <c r="N6749" t="str">
        <f>IF(Raw_Data!J6749="","Not Rated",Raw_Data!J6749)</f>
        <v>Not Rated</v>
      </c>
      <c r="O6749">
        <f>Raw_Data!K6749</f>
        <v>59</v>
      </c>
      <c r="P6749" t="str">
        <f>IF(Raw_Data!K6749&lt;=30,"Within Time","Delayed")</f>
        <v>Delayed</v>
      </c>
    </row>
    <row r="6750" spans="1:16" x14ac:dyDescent="0.35">
      <c r="A6750" t="str">
        <f>Raw_Data!A6750</f>
        <v>338-68-2396</v>
      </c>
      <c r="B6750" s="2">
        <f>Raw_Data!B6750</f>
        <v>45440.229861111111</v>
      </c>
      <c r="C6750">
        <f>HOUR(Raw_Data!B6750)</f>
        <v>5</v>
      </c>
      <c r="D6750" t="str">
        <f>TEXT(Raw_Data!B6750,"mmm")</f>
        <v>May</v>
      </c>
      <c r="E6750">
        <f>YEAR(Raw_Data!B6750)</f>
        <v>2024</v>
      </c>
      <c r="F6750" t="str">
        <f>TEXT(Raw_Data!B6750,"mmm-yy")</f>
        <v>May-24</v>
      </c>
      <c r="G6750" t="str">
        <f>PROPER(Raw_Data!C6750&amp;". "&amp;Raw_Data!D6750)</f>
        <v>K. Titcombe</v>
      </c>
      <c r="H6750" t="str">
        <f>IF(OR(Raw_Data!E6750="M",Raw_Data!E6750="Male"),"Male",IF(OR(Raw_Data!E6750="F",Raw_Data!E6750="Female"),"Female","Not Confirmed"))</f>
        <v>Male</v>
      </c>
      <c r="I6750">
        <f>Raw_Data!F6750</f>
        <v>19</v>
      </c>
      <c r="J6750" t="str">
        <f>FLOOR(Raw_Data!F6750,10)&amp;"-"&amp;FLOOR(Raw_Data!F6750,10)+9</f>
        <v>10-19</v>
      </c>
      <c r="K6750" t="str">
        <f>Raw_Data!G6750</f>
        <v>Unknown</v>
      </c>
      <c r="L6750" t="str">
        <f>Raw_Data!H6750</f>
        <v>None</v>
      </c>
      <c r="M6750" t="str">
        <f>IF(Raw_Data!I6750=TRUE,"Admitted","Not Admitted")</f>
        <v>Admitted</v>
      </c>
      <c r="N6750" t="str">
        <f>IF(Raw_Data!J6750="","Not Rated",Raw_Data!J6750)</f>
        <v>Not Rated</v>
      </c>
      <c r="O6750">
        <f>Raw_Data!K6750</f>
        <v>28</v>
      </c>
      <c r="P6750" t="str">
        <f>IF(Raw_Data!K6750&lt;=30,"Within Time","Delayed")</f>
        <v>Within Time</v>
      </c>
    </row>
    <row r="6751" spans="1:16" x14ac:dyDescent="0.35">
      <c r="A6751" t="str">
        <f>Raw_Data!A6751</f>
        <v>303-97-1028</v>
      </c>
      <c r="B6751" s="2">
        <f>Raw_Data!B6751</f>
        <v>45440.317361111112</v>
      </c>
      <c r="C6751">
        <f>HOUR(Raw_Data!B6751)</f>
        <v>7</v>
      </c>
      <c r="D6751" t="str">
        <f>TEXT(Raw_Data!B6751,"mmm")</f>
        <v>May</v>
      </c>
      <c r="E6751">
        <f>YEAR(Raw_Data!B6751)</f>
        <v>2024</v>
      </c>
      <c r="F6751" t="str">
        <f>TEXT(Raw_Data!B6751,"mmm-yy")</f>
        <v>May-24</v>
      </c>
      <c r="G6751" t="str">
        <f>PROPER(Raw_Data!C6751&amp;". "&amp;Raw_Data!D6751)</f>
        <v>K. Bracegirdle</v>
      </c>
      <c r="H6751" t="str">
        <f>IF(OR(Raw_Data!E6751="M",Raw_Data!E6751="Male"),"Male",IF(OR(Raw_Data!E6751="F",Raw_Data!E6751="Female"),"Female","Not Confirmed"))</f>
        <v>Male</v>
      </c>
      <c r="I6751">
        <f>Raw_Data!F6751</f>
        <v>24</v>
      </c>
      <c r="J6751" t="str">
        <f>FLOOR(Raw_Data!F6751,10)&amp;"-"&amp;FLOOR(Raw_Data!F6751,10)+9</f>
        <v>20-29</v>
      </c>
      <c r="K6751" t="str">
        <f>Raw_Data!G6751</f>
        <v>White</v>
      </c>
      <c r="L6751" t="str">
        <f>Raw_Data!H6751</f>
        <v>None</v>
      </c>
      <c r="M6751" t="str">
        <f>IF(Raw_Data!I6751=TRUE,"Admitted","Not Admitted")</f>
        <v>Admitted</v>
      </c>
      <c r="N6751">
        <f>IF(Raw_Data!J6751="","Not Rated",Raw_Data!J6751)</f>
        <v>0</v>
      </c>
      <c r="O6751">
        <f>Raw_Data!K6751</f>
        <v>54</v>
      </c>
      <c r="P6751" t="str">
        <f>IF(Raw_Data!K6751&lt;=30,"Within Time","Delayed")</f>
        <v>Delayed</v>
      </c>
    </row>
    <row r="6752" spans="1:16" x14ac:dyDescent="0.35">
      <c r="A6752" t="str">
        <f>Raw_Data!A6752</f>
        <v>693-59-7022</v>
      </c>
      <c r="B6752" s="2">
        <f>Raw_Data!B6752</f>
        <v>45440.34097222222</v>
      </c>
      <c r="C6752">
        <f>HOUR(Raw_Data!B6752)</f>
        <v>8</v>
      </c>
      <c r="D6752" t="str">
        <f>TEXT(Raw_Data!B6752,"mmm")</f>
        <v>May</v>
      </c>
      <c r="E6752">
        <f>YEAR(Raw_Data!B6752)</f>
        <v>2024</v>
      </c>
      <c r="F6752" t="str">
        <f>TEXT(Raw_Data!B6752,"mmm-yy")</f>
        <v>May-24</v>
      </c>
      <c r="G6752" t="str">
        <f>PROPER(Raw_Data!C6752&amp;". "&amp;Raw_Data!D6752)</f>
        <v>G. Churchard</v>
      </c>
      <c r="H6752" t="str">
        <f>IF(OR(Raw_Data!E6752="M",Raw_Data!E6752="Male"),"Male",IF(OR(Raw_Data!E6752="F",Raw_Data!E6752="Female"),"Female","Not Confirmed"))</f>
        <v>Male</v>
      </c>
      <c r="I6752">
        <f>Raw_Data!F6752</f>
        <v>12</v>
      </c>
      <c r="J6752" t="str">
        <f>FLOOR(Raw_Data!F6752,10)&amp;"-"&amp;FLOOR(Raw_Data!F6752,10)+9</f>
        <v>10-19</v>
      </c>
      <c r="K6752" t="str">
        <f>Raw_Data!G6752</f>
        <v>Declined to Identify</v>
      </c>
      <c r="L6752" t="str">
        <f>Raw_Data!H6752</f>
        <v>None</v>
      </c>
      <c r="M6752" t="str">
        <f>IF(Raw_Data!I6752=TRUE,"Admitted","Not Admitted")</f>
        <v>Admitted</v>
      </c>
      <c r="N6752" t="str">
        <f>IF(Raw_Data!J6752="","Not Rated",Raw_Data!J6752)</f>
        <v>Not Rated</v>
      </c>
      <c r="O6752">
        <f>Raw_Data!K6752</f>
        <v>39</v>
      </c>
      <c r="P6752" t="str">
        <f>IF(Raw_Data!K6752&lt;=30,"Within Time","Delayed")</f>
        <v>Delayed</v>
      </c>
    </row>
    <row r="6753" spans="1:16" x14ac:dyDescent="0.35">
      <c r="A6753" t="str">
        <f>Raw_Data!A6753</f>
        <v>803-66-4352</v>
      </c>
      <c r="B6753" s="2">
        <f>Raw_Data!B6753</f>
        <v>45440.402083333327</v>
      </c>
      <c r="C6753">
        <f>HOUR(Raw_Data!B6753)</f>
        <v>9</v>
      </c>
      <c r="D6753" t="str">
        <f>TEXT(Raw_Data!B6753,"mmm")</f>
        <v>May</v>
      </c>
      <c r="E6753">
        <f>YEAR(Raw_Data!B6753)</f>
        <v>2024</v>
      </c>
      <c r="F6753" t="str">
        <f>TEXT(Raw_Data!B6753,"mmm-yy")</f>
        <v>May-24</v>
      </c>
      <c r="G6753" t="str">
        <f>PROPER(Raw_Data!C6753&amp;". "&amp;Raw_Data!D6753)</f>
        <v>S. Inglewood</v>
      </c>
      <c r="H6753" t="str">
        <f>IF(OR(Raw_Data!E6753="M",Raw_Data!E6753="Male"),"Male",IF(OR(Raw_Data!E6753="F",Raw_Data!E6753="Female"),"Female","Not Confirmed"))</f>
        <v>Male</v>
      </c>
      <c r="I6753">
        <f>Raw_Data!F6753</f>
        <v>69</v>
      </c>
      <c r="J6753" t="str">
        <f>FLOOR(Raw_Data!F6753,10)&amp;"-"&amp;FLOOR(Raw_Data!F6753,10)+9</f>
        <v>60-69</v>
      </c>
      <c r="K6753" t="str">
        <f>Raw_Data!G6753</f>
        <v>Declined to Identify</v>
      </c>
      <c r="L6753" t="str">
        <f>Raw_Data!H6753</f>
        <v>None</v>
      </c>
      <c r="M6753" t="str">
        <f>IF(Raw_Data!I6753=TRUE,"Admitted","Not Admitted")</f>
        <v>Not Admitted</v>
      </c>
      <c r="N6753">
        <f>IF(Raw_Data!J6753="","Not Rated",Raw_Data!J6753)</f>
        <v>7</v>
      </c>
      <c r="O6753">
        <f>Raw_Data!K6753</f>
        <v>47</v>
      </c>
      <c r="P6753" t="str">
        <f>IF(Raw_Data!K6753&lt;=30,"Within Time","Delayed")</f>
        <v>Delayed</v>
      </c>
    </row>
    <row r="6754" spans="1:16" x14ac:dyDescent="0.35">
      <c r="A6754" t="str">
        <f>Raw_Data!A6754</f>
        <v>411-34-7888</v>
      </c>
      <c r="B6754" s="2">
        <f>Raw_Data!B6754</f>
        <v>45440.495138888888</v>
      </c>
      <c r="C6754">
        <f>HOUR(Raw_Data!B6754)</f>
        <v>11</v>
      </c>
      <c r="D6754" t="str">
        <f>TEXT(Raw_Data!B6754,"mmm")</f>
        <v>May</v>
      </c>
      <c r="E6754">
        <f>YEAR(Raw_Data!B6754)</f>
        <v>2024</v>
      </c>
      <c r="F6754" t="str">
        <f>TEXT(Raw_Data!B6754,"mmm-yy")</f>
        <v>May-24</v>
      </c>
      <c r="G6754" t="str">
        <f>PROPER(Raw_Data!C6754&amp;". "&amp;Raw_Data!D6754)</f>
        <v>Q. Crebo</v>
      </c>
      <c r="H6754" t="str">
        <f>IF(OR(Raw_Data!E6754="M",Raw_Data!E6754="Male"),"Male",IF(OR(Raw_Data!E6754="F",Raw_Data!E6754="Female"),"Female","Not Confirmed"))</f>
        <v>Female</v>
      </c>
      <c r="I6754">
        <f>Raw_Data!F6754</f>
        <v>6</v>
      </c>
      <c r="J6754" t="str">
        <f>FLOOR(Raw_Data!F6754,10)&amp;"-"&amp;FLOOR(Raw_Data!F6754,10)+9</f>
        <v>0-9</v>
      </c>
      <c r="K6754" t="str">
        <f>Raw_Data!G6754</f>
        <v>White</v>
      </c>
      <c r="L6754" t="str">
        <f>Raw_Data!H6754</f>
        <v>None</v>
      </c>
      <c r="M6754" t="str">
        <f>IF(Raw_Data!I6754=TRUE,"Admitted","Not Admitted")</f>
        <v>Not Admitted</v>
      </c>
      <c r="N6754" t="str">
        <f>IF(Raw_Data!J6754="","Not Rated",Raw_Data!J6754)</f>
        <v>Not Rated</v>
      </c>
      <c r="O6754">
        <f>Raw_Data!K6754</f>
        <v>37</v>
      </c>
      <c r="P6754" t="str">
        <f>IF(Raw_Data!K6754&lt;=30,"Within Time","Delayed")</f>
        <v>Delayed</v>
      </c>
    </row>
    <row r="6755" spans="1:16" x14ac:dyDescent="0.35">
      <c r="A6755" t="str">
        <f>Raw_Data!A6755</f>
        <v>971-51-2673</v>
      </c>
      <c r="B6755" s="2">
        <f>Raw_Data!B6755</f>
        <v>45440.531944444447</v>
      </c>
      <c r="C6755">
        <f>HOUR(Raw_Data!B6755)</f>
        <v>12</v>
      </c>
      <c r="D6755" t="str">
        <f>TEXT(Raw_Data!B6755,"mmm")</f>
        <v>May</v>
      </c>
      <c r="E6755">
        <f>YEAR(Raw_Data!B6755)</f>
        <v>2024</v>
      </c>
      <c r="F6755" t="str">
        <f>TEXT(Raw_Data!B6755,"mmm-yy")</f>
        <v>May-24</v>
      </c>
      <c r="G6755" t="str">
        <f>PROPER(Raw_Data!C6755&amp;". "&amp;Raw_Data!D6755)</f>
        <v>U. Loxley</v>
      </c>
      <c r="H6755" t="str">
        <f>IF(OR(Raw_Data!E6755="M",Raw_Data!E6755="Male"),"Male",IF(OR(Raw_Data!E6755="F",Raw_Data!E6755="Female"),"Female","Not Confirmed"))</f>
        <v>Male</v>
      </c>
      <c r="I6755">
        <f>Raw_Data!F6755</f>
        <v>63</v>
      </c>
      <c r="J6755" t="str">
        <f>FLOOR(Raw_Data!F6755,10)&amp;"-"&amp;FLOOR(Raw_Data!F6755,10)+9</f>
        <v>60-69</v>
      </c>
      <c r="K6755" t="str">
        <f>Raw_Data!G6755</f>
        <v>Two or More Races</v>
      </c>
      <c r="L6755" t="str">
        <f>Raw_Data!H6755</f>
        <v>None</v>
      </c>
      <c r="M6755" t="str">
        <f>IF(Raw_Data!I6755=TRUE,"Admitted","Not Admitted")</f>
        <v>Admitted</v>
      </c>
      <c r="N6755" t="str">
        <f>IF(Raw_Data!J6755="","Not Rated",Raw_Data!J6755)</f>
        <v>Not Rated</v>
      </c>
      <c r="O6755">
        <f>Raw_Data!K6755</f>
        <v>42</v>
      </c>
      <c r="P6755" t="str">
        <f>IF(Raw_Data!K6755&lt;=30,"Within Time","Delayed")</f>
        <v>Delayed</v>
      </c>
    </row>
    <row r="6756" spans="1:16" x14ac:dyDescent="0.35">
      <c r="A6756" t="str">
        <f>Raw_Data!A6756</f>
        <v>341-34-7697</v>
      </c>
      <c r="B6756" s="2">
        <f>Raw_Data!B6756</f>
        <v>45440.538888888892</v>
      </c>
      <c r="C6756">
        <f>HOUR(Raw_Data!B6756)</f>
        <v>12</v>
      </c>
      <c r="D6756" t="str">
        <f>TEXT(Raw_Data!B6756,"mmm")</f>
        <v>May</v>
      </c>
      <c r="E6756">
        <f>YEAR(Raw_Data!B6756)</f>
        <v>2024</v>
      </c>
      <c r="F6756" t="str">
        <f>TEXT(Raw_Data!B6756,"mmm-yy")</f>
        <v>May-24</v>
      </c>
      <c r="G6756" t="str">
        <f>PROPER(Raw_Data!C6756&amp;". "&amp;Raw_Data!D6756)</f>
        <v>S. Ellerby</v>
      </c>
      <c r="H6756" t="str">
        <f>IF(OR(Raw_Data!E6756="M",Raw_Data!E6756="Male"),"Male",IF(OR(Raw_Data!E6756="F",Raw_Data!E6756="Female"),"Female","Not Confirmed"))</f>
        <v>Male</v>
      </c>
      <c r="I6756">
        <f>Raw_Data!F6756</f>
        <v>71</v>
      </c>
      <c r="J6756" t="str">
        <f>FLOOR(Raw_Data!F6756,10)&amp;"-"&amp;FLOOR(Raw_Data!F6756,10)+9</f>
        <v>70-79</v>
      </c>
      <c r="K6756" t="str">
        <f>Raw_Data!G6756</f>
        <v>African American</v>
      </c>
      <c r="L6756" t="str">
        <f>Raw_Data!H6756</f>
        <v>General Practice</v>
      </c>
      <c r="M6756" t="str">
        <f>IF(Raw_Data!I6756=TRUE,"Admitted","Not Admitted")</f>
        <v>Not Admitted</v>
      </c>
      <c r="N6756">
        <f>IF(Raw_Data!J6756="","Not Rated",Raw_Data!J6756)</f>
        <v>2</v>
      </c>
      <c r="O6756">
        <f>Raw_Data!K6756</f>
        <v>53</v>
      </c>
      <c r="P6756" t="str">
        <f>IF(Raw_Data!K6756&lt;=30,"Within Time","Delayed")</f>
        <v>Delayed</v>
      </c>
    </row>
    <row r="6757" spans="1:16" x14ac:dyDescent="0.35">
      <c r="A6757" t="str">
        <f>Raw_Data!A6757</f>
        <v>659-71-3137</v>
      </c>
      <c r="B6757" s="2">
        <f>Raw_Data!B6757</f>
        <v>45440.588888888888</v>
      </c>
      <c r="C6757">
        <f>HOUR(Raw_Data!B6757)</f>
        <v>14</v>
      </c>
      <c r="D6757" t="str">
        <f>TEXT(Raw_Data!B6757,"mmm")</f>
        <v>May</v>
      </c>
      <c r="E6757">
        <f>YEAR(Raw_Data!B6757)</f>
        <v>2024</v>
      </c>
      <c r="F6757" t="str">
        <f>TEXT(Raw_Data!B6757,"mmm-yy")</f>
        <v>May-24</v>
      </c>
      <c r="G6757" t="str">
        <f>PROPER(Raw_Data!C6757&amp;". "&amp;Raw_Data!D6757)</f>
        <v>G. Nethercott</v>
      </c>
      <c r="H6757" t="str">
        <f>IF(OR(Raw_Data!E6757="M",Raw_Data!E6757="Male"),"Male",IF(OR(Raw_Data!E6757="F",Raw_Data!E6757="Female"),"Female","Not Confirmed"))</f>
        <v>Male</v>
      </c>
      <c r="I6757">
        <f>Raw_Data!F6757</f>
        <v>16</v>
      </c>
      <c r="J6757" t="str">
        <f>FLOOR(Raw_Data!F6757,10)&amp;"-"&amp;FLOOR(Raw_Data!F6757,10)+9</f>
        <v>10-19</v>
      </c>
      <c r="K6757" t="str">
        <f>Raw_Data!G6757</f>
        <v>Declined to Identify</v>
      </c>
      <c r="L6757" t="str">
        <f>Raw_Data!H6757</f>
        <v>Orthopedics</v>
      </c>
      <c r="M6757" t="str">
        <f>IF(Raw_Data!I6757=TRUE,"Admitted","Not Admitted")</f>
        <v>Not Admitted</v>
      </c>
      <c r="N6757" t="str">
        <f>IF(Raw_Data!J6757="","Not Rated",Raw_Data!J6757)</f>
        <v>Not Rated</v>
      </c>
      <c r="O6757">
        <f>Raw_Data!K6757</f>
        <v>13</v>
      </c>
      <c r="P6757" t="str">
        <f>IF(Raw_Data!K6757&lt;=30,"Within Time","Delayed")</f>
        <v>Within Time</v>
      </c>
    </row>
    <row r="6758" spans="1:16" x14ac:dyDescent="0.35">
      <c r="A6758" t="str">
        <f>Raw_Data!A6758</f>
        <v>559-86-5350</v>
      </c>
      <c r="B6758" s="2">
        <f>Raw_Data!B6758</f>
        <v>45440.69027777778</v>
      </c>
      <c r="C6758">
        <f>HOUR(Raw_Data!B6758)</f>
        <v>16</v>
      </c>
      <c r="D6758" t="str">
        <f>TEXT(Raw_Data!B6758,"mmm")</f>
        <v>May</v>
      </c>
      <c r="E6758">
        <f>YEAR(Raw_Data!B6758)</f>
        <v>2024</v>
      </c>
      <c r="F6758" t="str">
        <f>TEXT(Raw_Data!B6758,"mmm-yy")</f>
        <v>May-24</v>
      </c>
      <c r="G6758" t="str">
        <f>PROPER(Raw_Data!C6758&amp;". "&amp;Raw_Data!D6758)</f>
        <v>D. Hathaway</v>
      </c>
      <c r="H6758" t="str">
        <f>IF(OR(Raw_Data!E6758="M",Raw_Data!E6758="Male"),"Male",IF(OR(Raw_Data!E6758="F",Raw_Data!E6758="Female"),"Female","Not Confirmed"))</f>
        <v>Male</v>
      </c>
      <c r="I6758">
        <f>Raw_Data!F6758</f>
        <v>25</v>
      </c>
      <c r="J6758" t="str">
        <f>FLOOR(Raw_Data!F6758,10)&amp;"-"&amp;FLOOR(Raw_Data!F6758,10)+9</f>
        <v>20-29</v>
      </c>
      <c r="K6758" t="str">
        <f>Raw_Data!G6758</f>
        <v>White</v>
      </c>
      <c r="L6758" t="str">
        <f>Raw_Data!H6758</f>
        <v>Physiotherapy</v>
      </c>
      <c r="M6758" t="str">
        <f>IF(Raw_Data!I6758=TRUE,"Admitted","Not Admitted")</f>
        <v>Not Admitted</v>
      </c>
      <c r="N6758" t="str">
        <f>IF(Raw_Data!J6758="","Not Rated",Raw_Data!J6758)</f>
        <v>Not Rated</v>
      </c>
      <c r="O6758">
        <f>Raw_Data!K6758</f>
        <v>40</v>
      </c>
      <c r="P6758" t="str">
        <f>IF(Raw_Data!K6758&lt;=30,"Within Time","Delayed")</f>
        <v>Delayed</v>
      </c>
    </row>
    <row r="6759" spans="1:16" x14ac:dyDescent="0.35">
      <c r="A6759" t="str">
        <f>Raw_Data!A6759</f>
        <v>650-42-4010</v>
      </c>
      <c r="B6759" s="2">
        <f>Raw_Data!B6759</f>
        <v>45440.881249999999</v>
      </c>
      <c r="C6759">
        <f>HOUR(Raw_Data!B6759)</f>
        <v>21</v>
      </c>
      <c r="D6759" t="str">
        <f>TEXT(Raw_Data!B6759,"mmm")</f>
        <v>May</v>
      </c>
      <c r="E6759">
        <f>YEAR(Raw_Data!B6759)</f>
        <v>2024</v>
      </c>
      <c r="F6759" t="str">
        <f>TEXT(Raw_Data!B6759,"mmm-yy")</f>
        <v>May-24</v>
      </c>
      <c r="G6759" t="str">
        <f>PROPER(Raw_Data!C6759&amp;". "&amp;Raw_Data!D6759)</f>
        <v>B. Inglewood</v>
      </c>
      <c r="H6759" t="str">
        <f>IF(OR(Raw_Data!E6759="M",Raw_Data!E6759="Male"),"Male",IF(OR(Raw_Data!E6759="F",Raw_Data!E6759="Female"),"Female","Not Confirmed"))</f>
        <v>Female</v>
      </c>
      <c r="I6759">
        <f>Raw_Data!F6759</f>
        <v>74</v>
      </c>
      <c r="J6759" t="str">
        <f>FLOOR(Raw_Data!F6759,10)&amp;"-"&amp;FLOOR(Raw_Data!F6759,10)+9</f>
        <v>70-79</v>
      </c>
      <c r="K6759" t="str">
        <f>Raw_Data!G6759</f>
        <v>Declined to Identify</v>
      </c>
      <c r="L6759" t="str">
        <f>Raw_Data!H6759</f>
        <v>None</v>
      </c>
      <c r="M6759" t="str">
        <f>IF(Raw_Data!I6759=TRUE,"Admitted","Not Admitted")</f>
        <v>Not Admitted</v>
      </c>
      <c r="N6759" t="str">
        <f>IF(Raw_Data!J6759="","Not Rated",Raw_Data!J6759)</f>
        <v>Not Rated</v>
      </c>
      <c r="O6759">
        <f>Raw_Data!K6759</f>
        <v>16</v>
      </c>
      <c r="P6759" t="str">
        <f>IF(Raw_Data!K6759&lt;=30,"Within Time","Delayed")</f>
        <v>Within Time</v>
      </c>
    </row>
    <row r="6760" spans="1:16" x14ac:dyDescent="0.35">
      <c r="A6760" t="str">
        <f>Raw_Data!A6760</f>
        <v>230-35-5184</v>
      </c>
      <c r="B6760" s="2">
        <f>Raw_Data!B6760</f>
        <v>45440.898611111108</v>
      </c>
      <c r="C6760">
        <f>HOUR(Raw_Data!B6760)</f>
        <v>21</v>
      </c>
      <c r="D6760" t="str">
        <f>TEXT(Raw_Data!B6760,"mmm")</f>
        <v>May</v>
      </c>
      <c r="E6760">
        <f>YEAR(Raw_Data!B6760)</f>
        <v>2024</v>
      </c>
      <c r="F6760" t="str">
        <f>TEXT(Raw_Data!B6760,"mmm-yy")</f>
        <v>May-24</v>
      </c>
      <c r="G6760" t="str">
        <f>PROPER(Raw_Data!C6760&amp;". "&amp;Raw_Data!D6760)</f>
        <v>W. Ravenscroft</v>
      </c>
      <c r="H6760" t="str">
        <f>IF(OR(Raw_Data!E6760="M",Raw_Data!E6760="Male"),"Male",IF(OR(Raw_Data!E6760="F",Raw_Data!E6760="Female"),"Female","Not Confirmed"))</f>
        <v>Female</v>
      </c>
      <c r="I6760">
        <f>Raw_Data!F6760</f>
        <v>44</v>
      </c>
      <c r="J6760" t="str">
        <f>FLOOR(Raw_Data!F6760,10)&amp;"-"&amp;FLOOR(Raw_Data!F6760,10)+9</f>
        <v>40-49</v>
      </c>
      <c r="K6760" t="str">
        <f>Raw_Data!G6760</f>
        <v>Declined to Identify</v>
      </c>
      <c r="L6760" t="str">
        <f>Raw_Data!H6760</f>
        <v>None</v>
      </c>
      <c r="M6760" t="str">
        <f>IF(Raw_Data!I6760=TRUE,"Admitted","Not Admitted")</f>
        <v>Not Admitted</v>
      </c>
      <c r="N6760" t="str">
        <f>IF(Raw_Data!J6760="","Not Rated",Raw_Data!J6760)</f>
        <v>Not Rated</v>
      </c>
      <c r="O6760">
        <f>Raw_Data!K6760</f>
        <v>15</v>
      </c>
      <c r="P6760" t="str">
        <f>IF(Raw_Data!K6760&lt;=30,"Within Time","Delayed")</f>
        <v>Within Time</v>
      </c>
    </row>
    <row r="6761" spans="1:16" x14ac:dyDescent="0.35">
      <c r="A6761" t="str">
        <f>Raw_Data!A6761</f>
        <v>219-31-3669</v>
      </c>
      <c r="B6761" s="2">
        <f>Raw_Data!B6761</f>
        <v>45440.945138888892</v>
      </c>
      <c r="C6761">
        <f>HOUR(Raw_Data!B6761)</f>
        <v>22</v>
      </c>
      <c r="D6761" t="str">
        <f>TEXT(Raw_Data!B6761,"mmm")</f>
        <v>May</v>
      </c>
      <c r="E6761">
        <f>YEAR(Raw_Data!B6761)</f>
        <v>2024</v>
      </c>
      <c r="F6761" t="str">
        <f>TEXT(Raw_Data!B6761,"mmm-yy")</f>
        <v>May-24</v>
      </c>
      <c r="G6761" t="str">
        <f>PROPER(Raw_Data!C6761&amp;". "&amp;Raw_Data!D6761)</f>
        <v>K. Vickery</v>
      </c>
      <c r="H6761" t="str">
        <f>IF(OR(Raw_Data!E6761="M",Raw_Data!E6761="Male"),"Male",IF(OR(Raw_Data!E6761="F",Raw_Data!E6761="Female"),"Female","Not Confirmed"))</f>
        <v>Female</v>
      </c>
      <c r="I6761">
        <f>Raw_Data!F6761</f>
        <v>3</v>
      </c>
      <c r="J6761" t="str">
        <f>FLOOR(Raw_Data!F6761,10)&amp;"-"&amp;FLOOR(Raw_Data!F6761,10)+9</f>
        <v>0-9</v>
      </c>
      <c r="K6761" t="str">
        <f>Raw_Data!G6761</f>
        <v>White</v>
      </c>
      <c r="L6761" t="str">
        <f>Raw_Data!H6761</f>
        <v>General Practice</v>
      </c>
      <c r="M6761" t="str">
        <f>IF(Raw_Data!I6761=TRUE,"Admitted","Not Admitted")</f>
        <v>Not Admitted</v>
      </c>
      <c r="N6761" t="str">
        <f>IF(Raw_Data!J6761="","Not Rated",Raw_Data!J6761)</f>
        <v>Not Rated</v>
      </c>
      <c r="O6761">
        <f>Raw_Data!K6761</f>
        <v>55</v>
      </c>
      <c r="P6761" t="str">
        <f>IF(Raw_Data!K6761&lt;=30,"Within Time","Delayed")</f>
        <v>Delayed</v>
      </c>
    </row>
    <row r="6762" spans="1:16" x14ac:dyDescent="0.35">
      <c r="A6762" t="str">
        <f>Raw_Data!A6762</f>
        <v>989-25-6817</v>
      </c>
      <c r="B6762" s="2">
        <f>Raw_Data!B6762</f>
        <v>45441.011805555558</v>
      </c>
      <c r="C6762">
        <f>HOUR(Raw_Data!B6762)</f>
        <v>0</v>
      </c>
      <c r="D6762" t="str">
        <f>TEXT(Raw_Data!B6762,"mmm")</f>
        <v>May</v>
      </c>
      <c r="E6762">
        <f>YEAR(Raw_Data!B6762)</f>
        <v>2024</v>
      </c>
      <c r="F6762" t="str">
        <f>TEXT(Raw_Data!B6762,"mmm-yy")</f>
        <v>May-24</v>
      </c>
      <c r="G6762" t="str">
        <f>PROPER(Raw_Data!C6762&amp;". "&amp;Raw_Data!D6762)</f>
        <v>P. Honeysett</v>
      </c>
      <c r="H6762" t="str">
        <f>IF(OR(Raw_Data!E6762="M",Raw_Data!E6762="Male"),"Male",IF(OR(Raw_Data!E6762="F",Raw_Data!E6762="Female"),"Female","Not Confirmed"))</f>
        <v>Male</v>
      </c>
      <c r="I6762">
        <f>Raw_Data!F6762</f>
        <v>21</v>
      </c>
      <c r="J6762" t="str">
        <f>FLOOR(Raw_Data!F6762,10)&amp;"-"&amp;FLOOR(Raw_Data!F6762,10)+9</f>
        <v>20-29</v>
      </c>
      <c r="K6762" t="str">
        <f>Raw_Data!G6762</f>
        <v>Asian</v>
      </c>
      <c r="L6762" t="str">
        <f>Raw_Data!H6762</f>
        <v>General Practice</v>
      </c>
      <c r="M6762" t="str">
        <f>IF(Raw_Data!I6762=TRUE,"Admitted","Not Admitted")</f>
        <v>Admitted</v>
      </c>
      <c r="N6762" t="str">
        <f>IF(Raw_Data!J6762="","Not Rated",Raw_Data!J6762)</f>
        <v>Not Rated</v>
      </c>
      <c r="O6762">
        <f>Raw_Data!K6762</f>
        <v>16</v>
      </c>
      <c r="P6762" t="str">
        <f>IF(Raw_Data!K6762&lt;=30,"Within Time","Delayed")</f>
        <v>Within Time</v>
      </c>
    </row>
    <row r="6763" spans="1:16" x14ac:dyDescent="0.35">
      <c r="A6763" t="str">
        <f>Raw_Data!A6763</f>
        <v>867-87-1657</v>
      </c>
      <c r="B6763" s="2">
        <f>Raw_Data!B6763</f>
        <v>45441.131249999999</v>
      </c>
      <c r="C6763">
        <f>HOUR(Raw_Data!B6763)</f>
        <v>3</v>
      </c>
      <c r="D6763" t="str">
        <f>TEXT(Raw_Data!B6763,"mmm")</f>
        <v>May</v>
      </c>
      <c r="E6763">
        <f>YEAR(Raw_Data!B6763)</f>
        <v>2024</v>
      </c>
      <c r="F6763" t="str">
        <f>TEXT(Raw_Data!B6763,"mmm-yy")</f>
        <v>May-24</v>
      </c>
      <c r="G6763" t="str">
        <f>PROPER(Raw_Data!C6763&amp;". "&amp;Raw_Data!D6763)</f>
        <v>B. Ashcombe</v>
      </c>
      <c r="H6763" t="str">
        <f>IF(OR(Raw_Data!E6763="M",Raw_Data!E6763="Male"),"Male",IF(OR(Raw_Data!E6763="F",Raw_Data!E6763="Female"),"Female","Not Confirmed"))</f>
        <v>Male</v>
      </c>
      <c r="I6763">
        <f>Raw_Data!F6763</f>
        <v>20</v>
      </c>
      <c r="J6763" t="str">
        <f>FLOOR(Raw_Data!F6763,10)&amp;"-"&amp;FLOOR(Raw_Data!F6763,10)+9</f>
        <v>20-29</v>
      </c>
      <c r="K6763" t="str">
        <f>Raw_Data!G6763</f>
        <v>Unknown</v>
      </c>
      <c r="L6763" t="str">
        <f>Raw_Data!H6763</f>
        <v>General Practice</v>
      </c>
      <c r="M6763" t="str">
        <f>IF(Raw_Data!I6763=TRUE,"Admitted","Not Admitted")</f>
        <v>Not Admitted</v>
      </c>
      <c r="N6763">
        <f>IF(Raw_Data!J6763="","Not Rated",Raw_Data!J6763)</f>
        <v>4</v>
      </c>
      <c r="O6763">
        <f>Raw_Data!K6763</f>
        <v>32</v>
      </c>
      <c r="P6763" t="str">
        <f>IF(Raw_Data!K6763&lt;=30,"Within Time","Delayed")</f>
        <v>Delayed</v>
      </c>
    </row>
    <row r="6764" spans="1:16" x14ac:dyDescent="0.35">
      <c r="A6764" t="str">
        <f>Raw_Data!A6764</f>
        <v>289-92-4082</v>
      </c>
      <c r="B6764" s="2">
        <f>Raw_Data!B6764</f>
        <v>45441.210416666669</v>
      </c>
      <c r="C6764">
        <f>HOUR(Raw_Data!B6764)</f>
        <v>5</v>
      </c>
      <c r="D6764" t="str">
        <f>TEXT(Raw_Data!B6764,"mmm")</f>
        <v>May</v>
      </c>
      <c r="E6764">
        <f>YEAR(Raw_Data!B6764)</f>
        <v>2024</v>
      </c>
      <c r="F6764" t="str">
        <f>TEXT(Raw_Data!B6764,"mmm-yy")</f>
        <v>May-24</v>
      </c>
      <c r="G6764" t="str">
        <f>PROPER(Raw_Data!C6764&amp;". "&amp;Raw_Data!D6764)</f>
        <v>M. Merriweather</v>
      </c>
      <c r="H6764" t="str">
        <f>IF(OR(Raw_Data!E6764="M",Raw_Data!E6764="Male"),"Male",IF(OR(Raw_Data!E6764="F",Raw_Data!E6764="Female"),"Female","Not Confirmed"))</f>
        <v>Female</v>
      </c>
      <c r="I6764">
        <f>Raw_Data!F6764</f>
        <v>23</v>
      </c>
      <c r="J6764" t="str">
        <f>FLOOR(Raw_Data!F6764,10)&amp;"-"&amp;FLOOR(Raw_Data!F6764,10)+9</f>
        <v>20-29</v>
      </c>
      <c r="K6764" t="str">
        <f>Raw_Data!G6764</f>
        <v>African American</v>
      </c>
      <c r="L6764" t="str">
        <f>Raw_Data!H6764</f>
        <v>None</v>
      </c>
      <c r="M6764" t="str">
        <f>IF(Raw_Data!I6764=TRUE,"Admitted","Not Admitted")</f>
        <v>Admitted</v>
      </c>
      <c r="N6764">
        <f>IF(Raw_Data!J6764="","Not Rated",Raw_Data!J6764)</f>
        <v>10</v>
      </c>
      <c r="O6764">
        <f>Raw_Data!K6764</f>
        <v>52</v>
      </c>
      <c r="P6764" t="str">
        <f>IF(Raw_Data!K6764&lt;=30,"Within Time","Delayed")</f>
        <v>Delayed</v>
      </c>
    </row>
    <row r="6765" spans="1:16" x14ac:dyDescent="0.35">
      <c r="A6765" t="str">
        <f>Raw_Data!A6765</f>
        <v>785-78-9558</v>
      </c>
      <c r="B6765" s="2">
        <f>Raw_Data!B6765</f>
        <v>45441.263194444437</v>
      </c>
      <c r="C6765">
        <f>HOUR(Raw_Data!B6765)</f>
        <v>6</v>
      </c>
      <c r="D6765" t="str">
        <f>TEXT(Raw_Data!B6765,"mmm")</f>
        <v>May</v>
      </c>
      <c r="E6765">
        <f>YEAR(Raw_Data!B6765)</f>
        <v>2024</v>
      </c>
      <c r="F6765" t="str">
        <f>TEXT(Raw_Data!B6765,"mmm-yy")</f>
        <v>May-24</v>
      </c>
      <c r="G6765" t="str">
        <f>PROPER(Raw_Data!C6765&amp;". "&amp;Raw_Data!D6765)</f>
        <v>I. Brixey</v>
      </c>
      <c r="H6765" t="str">
        <f>IF(OR(Raw_Data!E6765="M",Raw_Data!E6765="Male"),"Male",IF(OR(Raw_Data!E6765="F",Raw_Data!E6765="Female"),"Female","Not Confirmed"))</f>
        <v>Male</v>
      </c>
      <c r="I6765">
        <f>Raw_Data!F6765</f>
        <v>14</v>
      </c>
      <c r="J6765" t="str">
        <f>FLOOR(Raw_Data!F6765,10)&amp;"-"&amp;FLOOR(Raw_Data!F6765,10)+9</f>
        <v>10-19</v>
      </c>
      <c r="K6765" t="str">
        <f>Raw_Data!G6765</f>
        <v>Unknown</v>
      </c>
      <c r="L6765" t="str">
        <f>Raw_Data!H6765</f>
        <v>Renal</v>
      </c>
      <c r="M6765" t="str">
        <f>IF(Raw_Data!I6765=TRUE,"Admitted","Not Admitted")</f>
        <v>Not Admitted</v>
      </c>
      <c r="N6765" t="str">
        <f>IF(Raw_Data!J6765="","Not Rated",Raw_Data!J6765)</f>
        <v>Not Rated</v>
      </c>
      <c r="O6765">
        <f>Raw_Data!K6765</f>
        <v>13</v>
      </c>
      <c r="P6765" t="str">
        <f>IF(Raw_Data!K6765&lt;=30,"Within Time","Delayed")</f>
        <v>Within Time</v>
      </c>
    </row>
    <row r="6766" spans="1:16" x14ac:dyDescent="0.35">
      <c r="A6766" t="str">
        <f>Raw_Data!A6766</f>
        <v>640-46-3289</v>
      </c>
      <c r="B6766" s="2">
        <f>Raw_Data!B6766</f>
        <v>45441.274305555547</v>
      </c>
      <c r="C6766">
        <f>HOUR(Raw_Data!B6766)</f>
        <v>6</v>
      </c>
      <c r="D6766" t="str">
        <f>TEXT(Raw_Data!B6766,"mmm")</f>
        <v>May</v>
      </c>
      <c r="E6766">
        <f>YEAR(Raw_Data!B6766)</f>
        <v>2024</v>
      </c>
      <c r="F6766" t="str">
        <f>TEXT(Raw_Data!B6766,"mmm-yy")</f>
        <v>May-24</v>
      </c>
      <c r="G6766" t="str">
        <f>PROPER(Raw_Data!C6766&amp;". "&amp;Raw_Data!D6766)</f>
        <v>Z. Dewhirst</v>
      </c>
      <c r="H6766" t="str">
        <f>IF(OR(Raw_Data!E6766="M",Raw_Data!E6766="Male"),"Male",IF(OR(Raw_Data!E6766="F",Raw_Data!E6766="Female"),"Female","Not Confirmed"))</f>
        <v>Female</v>
      </c>
      <c r="I6766">
        <f>Raw_Data!F6766</f>
        <v>72</v>
      </c>
      <c r="J6766" t="str">
        <f>FLOOR(Raw_Data!F6766,10)&amp;"-"&amp;FLOOR(Raw_Data!F6766,10)+9</f>
        <v>70-79</v>
      </c>
      <c r="K6766" t="str">
        <f>Raw_Data!G6766</f>
        <v>Asian</v>
      </c>
      <c r="L6766" t="str">
        <f>Raw_Data!H6766</f>
        <v>None</v>
      </c>
      <c r="M6766" t="str">
        <f>IF(Raw_Data!I6766=TRUE,"Admitted","Not Admitted")</f>
        <v>Not Admitted</v>
      </c>
      <c r="N6766">
        <f>IF(Raw_Data!J6766="","Not Rated",Raw_Data!J6766)</f>
        <v>0</v>
      </c>
      <c r="O6766">
        <f>Raw_Data!K6766</f>
        <v>47</v>
      </c>
      <c r="P6766" t="str">
        <f>IF(Raw_Data!K6766&lt;=30,"Within Time","Delayed")</f>
        <v>Delayed</v>
      </c>
    </row>
    <row r="6767" spans="1:16" x14ac:dyDescent="0.35">
      <c r="A6767" t="str">
        <f>Raw_Data!A6767</f>
        <v>835-54-2462</v>
      </c>
      <c r="B6767" s="2">
        <f>Raw_Data!B6767</f>
        <v>45441.328472222223</v>
      </c>
      <c r="C6767">
        <f>HOUR(Raw_Data!B6767)</f>
        <v>7</v>
      </c>
      <c r="D6767" t="str">
        <f>TEXT(Raw_Data!B6767,"mmm")</f>
        <v>May</v>
      </c>
      <c r="E6767">
        <f>YEAR(Raw_Data!B6767)</f>
        <v>2024</v>
      </c>
      <c r="F6767" t="str">
        <f>TEXT(Raw_Data!B6767,"mmm-yy")</f>
        <v>May-24</v>
      </c>
      <c r="G6767" t="str">
        <f>PROPER(Raw_Data!C6767&amp;". "&amp;Raw_Data!D6767)</f>
        <v>A. Middleditch</v>
      </c>
      <c r="H6767" t="str">
        <f>IF(OR(Raw_Data!E6767="M",Raw_Data!E6767="Male"),"Male",IF(OR(Raw_Data!E6767="F",Raw_Data!E6767="Female"),"Female","Not Confirmed"))</f>
        <v>Female</v>
      </c>
      <c r="I6767">
        <f>Raw_Data!F6767</f>
        <v>38</v>
      </c>
      <c r="J6767" t="str">
        <f>FLOOR(Raw_Data!F6767,10)&amp;"-"&amp;FLOOR(Raw_Data!F6767,10)+9</f>
        <v>30-39</v>
      </c>
      <c r="K6767" t="str">
        <f>Raw_Data!G6767</f>
        <v>White</v>
      </c>
      <c r="L6767" t="str">
        <f>Raw_Data!H6767</f>
        <v>Physiotherapy</v>
      </c>
      <c r="M6767" t="str">
        <f>IF(Raw_Data!I6767=TRUE,"Admitted","Not Admitted")</f>
        <v>Not Admitted</v>
      </c>
      <c r="N6767">
        <f>IF(Raw_Data!J6767="","Not Rated",Raw_Data!J6767)</f>
        <v>8</v>
      </c>
      <c r="O6767">
        <f>Raw_Data!K6767</f>
        <v>32</v>
      </c>
      <c r="P6767" t="str">
        <f>IF(Raw_Data!K6767&lt;=30,"Within Time","Delayed")</f>
        <v>Delayed</v>
      </c>
    </row>
    <row r="6768" spans="1:16" x14ac:dyDescent="0.35">
      <c r="A6768" t="str">
        <f>Raw_Data!A6768</f>
        <v>357-43-1727</v>
      </c>
      <c r="B6768" s="2">
        <f>Raw_Data!B6768</f>
        <v>45441.359027777777</v>
      </c>
      <c r="C6768">
        <f>HOUR(Raw_Data!B6768)</f>
        <v>8</v>
      </c>
      <c r="D6768" t="str">
        <f>TEXT(Raw_Data!B6768,"mmm")</f>
        <v>May</v>
      </c>
      <c r="E6768">
        <f>YEAR(Raw_Data!B6768)</f>
        <v>2024</v>
      </c>
      <c r="F6768" t="str">
        <f>TEXT(Raw_Data!B6768,"mmm-yy")</f>
        <v>May-24</v>
      </c>
      <c r="G6768" t="str">
        <f>PROPER(Raw_Data!C6768&amp;". "&amp;Raw_Data!D6768)</f>
        <v>E. Lockwood</v>
      </c>
      <c r="H6768" t="str">
        <f>IF(OR(Raw_Data!E6768="M",Raw_Data!E6768="Male"),"Male",IF(OR(Raw_Data!E6768="F",Raw_Data!E6768="Female"),"Female","Not Confirmed"))</f>
        <v>Male</v>
      </c>
      <c r="I6768">
        <f>Raw_Data!F6768</f>
        <v>16</v>
      </c>
      <c r="J6768" t="str">
        <f>FLOOR(Raw_Data!F6768,10)&amp;"-"&amp;FLOOR(Raw_Data!F6768,10)+9</f>
        <v>10-19</v>
      </c>
      <c r="K6768" t="str">
        <f>Raw_Data!G6768</f>
        <v>Pacific Islander</v>
      </c>
      <c r="L6768" t="str">
        <f>Raw_Data!H6768</f>
        <v>Physiotherapy</v>
      </c>
      <c r="M6768" t="str">
        <f>IF(Raw_Data!I6768=TRUE,"Admitted","Not Admitted")</f>
        <v>Not Admitted</v>
      </c>
      <c r="N6768" t="str">
        <f>IF(Raw_Data!J6768="","Not Rated",Raw_Data!J6768)</f>
        <v>Not Rated</v>
      </c>
      <c r="O6768">
        <f>Raw_Data!K6768</f>
        <v>10</v>
      </c>
      <c r="P6768" t="str">
        <f>IF(Raw_Data!K6768&lt;=30,"Within Time","Delayed")</f>
        <v>Within Time</v>
      </c>
    </row>
    <row r="6769" spans="1:16" x14ac:dyDescent="0.35">
      <c r="A6769" t="str">
        <f>Raw_Data!A6769</f>
        <v>659-99-2816</v>
      </c>
      <c r="B6769" s="2">
        <f>Raw_Data!B6769</f>
        <v>45441.361805555563</v>
      </c>
      <c r="C6769">
        <f>HOUR(Raw_Data!B6769)</f>
        <v>8</v>
      </c>
      <c r="D6769" t="str">
        <f>TEXT(Raw_Data!B6769,"mmm")</f>
        <v>May</v>
      </c>
      <c r="E6769">
        <f>YEAR(Raw_Data!B6769)</f>
        <v>2024</v>
      </c>
      <c r="F6769" t="str">
        <f>TEXT(Raw_Data!B6769,"mmm-yy")</f>
        <v>May-24</v>
      </c>
      <c r="G6769" t="str">
        <f>PROPER(Raw_Data!C6769&amp;". "&amp;Raw_Data!D6769)</f>
        <v>P. Sheffield</v>
      </c>
      <c r="H6769" t="str">
        <f>IF(OR(Raw_Data!E6769="M",Raw_Data!E6769="Male"),"Male",IF(OR(Raw_Data!E6769="F",Raw_Data!E6769="Female"),"Female","Not Confirmed"))</f>
        <v>Female</v>
      </c>
      <c r="I6769">
        <f>Raw_Data!F6769</f>
        <v>5</v>
      </c>
      <c r="J6769" t="str">
        <f>FLOOR(Raw_Data!F6769,10)&amp;"-"&amp;FLOOR(Raw_Data!F6769,10)+9</f>
        <v>0-9</v>
      </c>
      <c r="K6769" t="str">
        <f>Raw_Data!G6769</f>
        <v>African American</v>
      </c>
      <c r="L6769" t="str">
        <f>Raw_Data!H6769</f>
        <v>None</v>
      </c>
      <c r="M6769" t="str">
        <f>IF(Raw_Data!I6769=TRUE,"Admitted","Not Admitted")</f>
        <v>Admitted</v>
      </c>
      <c r="N6769" t="str">
        <f>IF(Raw_Data!J6769="","Not Rated",Raw_Data!J6769)</f>
        <v>Not Rated</v>
      </c>
      <c r="O6769">
        <f>Raw_Data!K6769</f>
        <v>18</v>
      </c>
      <c r="P6769" t="str">
        <f>IF(Raw_Data!K6769&lt;=30,"Within Time","Delayed")</f>
        <v>Within Time</v>
      </c>
    </row>
    <row r="6770" spans="1:16" x14ac:dyDescent="0.35">
      <c r="A6770" t="str">
        <f>Raw_Data!A6770</f>
        <v>972-40-8140</v>
      </c>
      <c r="B6770" s="2">
        <f>Raw_Data!B6770</f>
        <v>45441.379166666673</v>
      </c>
      <c r="C6770">
        <f>HOUR(Raw_Data!B6770)</f>
        <v>9</v>
      </c>
      <c r="D6770" t="str">
        <f>TEXT(Raw_Data!B6770,"mmm")</f>
        <v>May</v>
      </c>
      <c r="E6770">
        <f>YEAR(Raw_Data!B6770)</f>
        <v>2024</v>
      </c>
      <c r="F6770" t="str">
        <f>TEXT(Raw_Data!B6770,"mmm-yy")</f>
        <v>May-24</v>
      </c>
      <c r="G6770" t="str">
        <f>PROPER(Raw_Data!C6770&amp;". "&amp;Raw_Data!D6770)</f>
        <v>F. Yates</v>
      </c>
      <c r="H6770" t="str">
        <f>IF(OR(Raw_Data!E6770="M",Raw_Data!E6770="Male"),"Male",IF(OR(Raw_Data!E6770="F",Raw_Data!E6770="Female"),"Female","Not Confirmed"))</f>
        <v>Female</v>
      </c>
      <c r="I6770">
        <f>Raw_Data!F6770</f>
        <v>58</v>
      </c>
      <c r="J6770" t="str">
        <f>FLOOR(Raw_Data!F6770,10)&amp;"-"&amp;FLOOR(Raw_Data!F6770,10)+9</f>
        <v>50-59</v>
      </c>
      <c r="K6770" t="str">
        <f>Raw_Data!G6770</f>
        <v>African American</v>
      </c>
      <c r="L6770" t="str">
        <f>Raw_Data!H6770</f>
        <v>None</v>
      </c>
      <c r="M6770" t="str">
        <f>IF(Raw_Data!I6770=TRUE,"Admitted","Not Admitted")</f>
        <v>Admitted</v>
      </c>
      <c r="N6770" t="str">
        <f>IF(Raw_Data!J6770="","Not Rated",Raw_Data!J6770)</f>
        <v>Not Rated</v>
      </c>
      <c r="O6770">
        <f>Raw_Data!K6770</f>
        <v>33</v>
      </c>
      <c r="P6770" t="str">
        <f>IF(Raw_Data!K6770&lt;=30,"Within Time","Delayed")</f>
        <v>Delayed</v>
      </c>
    </row>
    <row r="6771" spans="1:16" x14ac:dyDescent="0.35">
      <c r="A6771" t="str">
        <f>Raw_Data!A6771</f>
        <v>183-80-7829</v>
      </c>
      <c r="B6771" s="2">
        <f>Raw_Data!B6771</f>
        <v>45441.425000000003</v>
      </c>
      <c r="C6771">
        <f>HOUR(Raw_Data!B6771)</f>
        <v>10</v>
      </c>
      <c r="D6771" t="str">
        <f>TEXT(Raw_Data!B6771,"mmm")</f>
        <v>May</v>
      </c>
      <c r="E6771">
        <f>YEAR(Raw_Data!B6771)</f>
        <v>2024</v>
      </c>
      <c r="F6771" t="str">
        <f>TEXT(Raw_Data!B6771,"mmm-yy")</f>
        <v>May-24</v>
      </c>
      <c r="G6771" t="str">
        <f>PROPER(Raw_Data!C6771&amp;". "&amp;Raw_Data!D6771)</f>
        <v>L. Birtwhistle</v>
      </c>
      <c r="H6771" t="str">
        <f>IF(OR(Raw_Data!E6771="M",Raw_Data!E6771="Male"),"Male",IF(OR(Raw_Data!E6771="F",Raw_Data!E6771="Female"),"Female","Not Confirmed"))</f>
        <v>Female</v>
      </c>
      <c r="I6771">
        <f>Raw_Data!F6771</f>
        <v>55</v>
      </c>
      <c r="J6771" t="str">
        <f>FLOOR(Raw_Data!F6771,10)&amp;"-"&amp;FLOOR(Raw_Data!F6771,10)+9</f>
        <v>50-59</v>
      </c>
      <c r="K6771" t="str">
        <f>Raw_Data!G6771</f>
        <v>Unknown</v>
      </c>
      <c r="L6771" t="str">
        <f>Raw_Data!H6771</f>
        <v>None</v>
      </c>
      <c r="M6771" t="str">
        <f>IF(Raw_Data!I6771=TRUE,"Admitted","Not Admitted")</f>
        <v>Admitted</v>
      </c>
      <c r="N6771" t="str">
        <f>IF(Raw_Data!J6771="","Not Rated",Raw_Data!J6771)</f>
        <v>Not Rated</v>
      </c>
      <c r="O6771">
        <f>Raw_Data!K6771</f>
        <v>45</v>
      </c>
      <c r="P6771" t="str">
        <f>IF(Raw_Data!K6771&lt;=30,"Within Time","Delayed")</f>
        <v>Delayed</v>
      </c>
    </row>
    <row r="6772" spans="1:16" x14ac:dyDescent="0.35">
      <c r="A6772" t="str">
        <f>Raw_Data!A6772</f>
        <v>202-21-9252</v>
      </c>
      <c r="B6772" s="2">
        <f>Raw_Data!B6772</f>
        <v>45441.439583333333</v>
      </c>
      <c r="C6772">
        <f>HOUR(Raw_Data!B6772)</f>
        <v>10</v>
      </c>
      <c r="D6772" t="str">
        <f>TEXT(Raw_Data!B6772,"mmm")</f>
        <v>May</v>
      </c>
      <c r="E6772">
        <f>YEAR(Raw_Data!B6772)</f>
        <v>2024</v>
      </c>
      <c r="F6772" t="str">
        <f>TEXT(Raw_Data!B6772,"mmm-yy")</f>
        <v>May-24</v>
      </c>
      <c r="G6772" t="str">
        <f>PROPER(Raw_Data!C6772&amp;". "&amp;Raw_Data!D6772)</f>
        <v>H. Underhill</v>
      </c>
      <c r="H6772" t="str">
        <f>IF(OR(Raw_Data!E6772="M",Raw_Data!E6772="Male"),"Male",IF(OR(Raw_Data!E6772="F",Raw_Data!E6772="Female"),"Female","Not Confirmed"))</f>
        <v>Male</v>
      </c>
      <c r="I6772">
        <f>Raw_Data!F6772</f>
        <v>45</v>
      </c>
      <c r="J6772" t="str">
        <f>FLOOR(Raw_Data!F6772,10)&amp;"-"&amp;FLOOR(Raw_Data!F6772,10)+9</f>
        <v>40-49</v>
      </c>
      <c r="K6772" t="str">
        <f>Raw_Data!G6772</f>
        <v>Unknown</v>
      </c>
      <c r="L6772" t="str">
        <f>Raw_Data!H6772</f>
        <v>General Practice</v>
      </c>
      <c r="M6772" t="str">
        <f>IF(Raw_Data!I6772=TRUE,"Admitted","Not Admitted")</f>
        <v>Not Admitted</v>
      </c>
      <c r="N6772">
        <f>IF(Raw_Data!J6772="","Not Rated",Raw_Data!J6772)</f>
        <v>1</v>
      </c>
      <c r="O6772">
        <f>Raw_Data!K6772</f>
        <v>50</v>
      </c>
      <c r="P6772" t="str">
        <f>IF(Raw_Data!K6772&lt;=30,"Within Time","Delayed")</f>
        <v>Delayed</v>
      </c>
    </row>
    <row r="6773" spans="1:16" x14ac:dyDescent="0.35">
      <c r="A6773" t="str">
        <f>Raw_Data!A6773</f>
        <v>308-27-2601</v>
      </c>
      <c r="B6773" s="2">
        <f>Raw_Data!B6773</f>
        <v>45441.50277777778</v>
      </c>
      <c r="C6773">
        <f>HOUR(Raw_Data!B6773)</f>
        <v>12</v>
      </c>
      <c r="D6773" t="str">
        <f>TEXT(Raw_Data!B6773,"mmm")</f>
        <v>May</v>
      </c>
      <c r="E6773">
        <f>YEAR(Raw_Data!B6773)</f>
        <v>2024</v>
      </c>
      <c r="F6773" t="str">
        <f>TEXT(Raw_Data!B6773,"mmm-yy")</f>
        <v>May-24</v>
      </c>
      <c r="G6773" t="str">
        <f>PROPER(Raw_Data!C6773&amp;". "&amp;Raw_Data!D6773)</f>
        <v>V. Ashcombe</v>
      </c>
      <c r="H6773" t="str">
        <f>IF(OR(Raw_Data!E6773="M",Raw_Data!E6773="Male"),"Male",IF(OR(Raw_Data!E6773="F",Raw_Data!E6773="Female"),"Female","Not Confirmed"))</f>
        <v>Female</v>
      </c>
      <c r="I6773">
        <f>Raw_Data!F6773</f>
        <v>3</v>
      </c>
      <c r="J6773" t="str">
        <f>FLOOR(Raw_Data!F6773,10)&amp;"-"&amp;FLOOR(Raw_Data!F6773,10)+9</f>
        <v>0-9</v>
      </c>
      <c r="K6773" t="str">
        <f>Raw_Data!G6773</f>
        <v>Unknown</v>
      </c>
      <c r="L6773" t="str">
        <f>Raw_Data!H6773</f>
        <v>None</v>
      </c>
      <c r="M6773" t="str">
        <f>IF(Raw_Data!I6773=TRUE,"Admitted","Not Admitted")</f>
        <v>Admitted</v>
      </c>
      <c r="N6773" t="str">
        <f>IF(Raw_Data!J6773="","Not Rated",Raw_Data!J6773)</f>
        <v>Not Rated</v>
      </c>
      <c r="O6773">
        <f>Raw_Data!K6773</f>
        <v>20</v>
      </c>
      <c r="P6773" t="str">
        <f>IF(Raw_Data!K6773&lt;=30,"Within Time","Delayed")</f>
        <v>Within Time</v>
      </c>
    </row>
    <row r="6774" spans="1:16" x14ac:dyDescent="0.35">
      <c r="A6774" t="str">
        <f>Raw_Data!A6774</f>
        <v>903-19-3091</v>
      </c>
      <c r="B6774" s="2">
        <f>Raw_Data!B6774</f>
        <v>45441.523611111108</v>
      </c>
      <c r="C6774">
        <f>HOUR(Raw_Data!B6774)</f>
        <v>12</v>
      </c>
      <c r="D6774" t="str">
        <f>TEXT(Raw_Data!B6774,"mmm")</f>
        <v>May</v>
      </c>
      <c r="E6774">
        <f>YEAR(Raw_Data!B6774)</f>
        <v>2024</v>
      </c>
      <c r="F6774" t="str">
        <f>TEXT(Raw_Data!B6774,"mmm-yy")</f>
        <v>May-24</v>
      </c>
      <c r="G6774" t="str">
        <f>PROPER(Raw_Data!C6774&amp;". "&amp;Raw_Data!D6774)</f>
        <v>E. Churchard</v>
      </c>
      <c r="H6774" t="str">
        <f>IF(OR(Raw_Data!E6774="M",Raw_Data!E6774="Male"),"Male",IF(OR(Raw_Data!E6774="F",Raw_Data!E6774="Female"),"Female","Not Confirmed"))</f>
        <v>Male</v>
      </c>
      <c r="I6774">
        <f>Raw_Data!F6774</f>
        <v>14</v>
      </c>
      <c r="J6774" t="str">
        <f>FLOOR(Raw_Data!F6774,10)&amp;"-"&amp;FLOOR(Raw_Data!F6774,10)+9</f>
        <v>10-19</v>
      </c>
      <c r="K6774" t="str">
        <f>Raw_Data!G6774</f>
        <v>White</v>
      </c>
      <c r="L6774" t="str">
        <f>Raw_Data!H6774</f>
        <v>Physiotherapy</v>
      </c>
      <c r="M6774" t="str">
        <f>IF(Raw_Data!I6774=TRUE,"Admitted","Not Admitted")</f>
        <v>Admitted</v>
      </c>
      <c r="N6774" t="str">
        <f>IF(Raw_Data!J6774="","Not Rated",Raw_Data!J6774)</f>
        <v>Not Rated</v>
      </c>
      <c r="O6774">
        <f>Raw_Data!K6774</f>
        <v>13</v>
      </c>
      <c r="P6774" t="str">
        <f>IF(Raw_Data!K6774&lt;=30,"Within Time","Delayed")</f>
        <v>Within Time</v>
      </c>
    </row>
    <row r="6775" spans="1:16" x14ac:dyDescent="0.35">
      <c r="A6775" t="str">
        <f>Raw_Data!A6775</f>
        <v>163-98-7704</v>
      </c>
      <c r="B6775" s="2">
        <f>Raw_Data!B6775</f>
        <v>45441.546527777777</v>
      </c>
      <c r="C6775">
        <f>HOUR(Raw_Data!B6775)</f>
        <v>13</v>
      </c>
      <c r="D6775" t="str">
        <f>TEXT(Raw_Data!B6775,"mmm")</f>
        <v>May</v>
      </c>
      <c r="E6775">
        <f>YEAR(Raw_Data!B6775)</f>
        <v>2024</v>
      </c>
      <c r="F6775" t="str">
        <f>TEXT(Raw_Data!B6775,"mmm-yy")</f>
        <v>May-24</v>
      </c>
      <c r="G6775" t="str">
        <f>PROPER(Raw_Data!C6775&amp;". "&amp;Raw_Data!D6775)</f>
        <v>T. Bannister</v>
      </c>
      <c r="H6775" t="str">
        <f>IF(OR(Raw_Data!E6775="M",Raw_Data!E6775="Male"),"Male",IF(OR(Raw_Data!E6775="F",Raw_Data!E6775="Female"),"Female","Not Confirmed"))</f>
        <v>Female</v>
      </c>
      <c r="I6775">
        <f>Raw_Data!F6775</f>
        <v>54</v>
      </c>
      <c r="J6775" t="str">
        <f>FLOOR(Raw_Data!F6775,10)&amp;"-"&amp;FLOOR(Raw_Data!F6775,10)+9</f>
        <v>50-59</v>
      </c>
      <c r="K6775" t="str">
        <f>Raw_Data!G6775</f>
        <v>Asian</v>
      </c>
      <c r="L6775" t="str">
        <f>Raw_Data!H6775</f>
        <v>General Practice</v>
      </c>
      <c r="M6775" t="str">
        <f>IF(Raw_Data!I6775=TRUE,"Admitted","Not Admitted")</f>
        <v>Not Admitted</v>
      </c>
      <c r="N6775" t="str">
        <f>IF(Raw_Data!J6775="","Not Rated",Raw_Data!J6775)</f>
        <v>Not Rated</v>
      </c>
      <c r="O6775">
        <f>Raw_Data!K6775</f>
        <v>53</v>
      </c>
      <c r="P6775" t="str">
        <f>IF(Raw_Data!K6775&lt;=30,"Within Time","Delayed")</f>
        <v>Delayed</v>
      </c>
    </row>
    <row r="6776" spans="1:16" x14ac:dyDescent="0.35">
      <c r="A6776" t="str">
        <f>Raw_Data!A6776</f>
        <v>324-35-4878</v>
      </c>
      <c r="B6776" s="2">
        <f>Raw_Data!B6776</f>
        <v>45441.588194444441</v>
      </c>
      <c r="C6776">
        <f>HOUR(Raw_Data!B6776)</f>
        <v>14</v>
      </c>
      <c r="D6776" t="str">
        <f>TEXT(Raw_Data!B6776,"mmm")</f>
        <v>May</v>
      </c>
      <c r="E6776">
        <f>YEAR(Raw_Data!B6776)</f>
        <v>2024</v>
      </c>
      <c r="F6776" t="str">
        <f>TEXT(Raw_Data!B6776,"mmm-yy")</f>
        <v>May-24</v>
      </c>
      <c r="G6776" t="str">
        <f>PROPER(Raw_Data!C6776&amp;". "&amp;Raw_Data!D6776)</f>
        <v>K. Perrat</v>
      </c>
      <c r="H6776" t="str">
        <f>IF(OR(Raw_Data!E6776="M",Raw_Data!E6776="Male"),"Male",IF(OR(Raw_Data!E6776="F",Raw_Data!E6776="Female"),"Female","Not Confirmed"))</f>
        <v>Male</v>
      </c>
      <c r="I6776">
        <f>Raw_Data!F6776</f>
        <v>60</v>
      </c>
      <c r="J6776" t="str">
        <f>FLOOR(Raw_Data!F6776,10)&amp;"-"&amp;FLOOR(Raw_Data!F6776,10)+9</f>
        <v>60-69</v>
      </c>
      <c r="K6776" t="str">
        <f>Raw_Data!G6776</f>
        <v>Asian</v>
      </c>
      <c r="L6776" t="str">
        <f>Raw_Data!H6776</f>
        <v>Cardiology</v>
      </c>
      <c r="M6776" t="str">
        <f>IF(Raw_Data!I6776=TRUE,"Admitted","Not Admitted")</f>
        <v>Not Admitted</v>
      </c>
      <c r="N6776" t="str">
        <f>IF(Raw_Data!J6776="","Not Rated",Raw_Data!J6776)</f>
        <v>Not Rated</v>
      </c>
      <c r="O6776">
        <f>Raw_Data!K6776</f>
        <v>34</v>
      </c>
      <c r="P6776" t="str">
        <f>IF(Raw_Data!K6776&lt;=30,"Within Time","Delayed")</f>
        <v>Delayed</v>
      </c>
    </row>
    <row r="6777" spans="1:16" x14ac:dyDescent="0.35">
      <c r="A6777" t="str">
        <f>Raw_Data!A6777</f>
        <v>313-79-5639</v>
      </c>
      <c r="B6777" s="2">
        <f>Raw_Data!B6777</f>
        <v>45441.644444444442</v>
      </c>
      <c r="C6777">
        <f>HOUR(Raw_Data!B6777)</f>
        <v>15</v>
      </c>
      <c r="D6777" t="str">
        <f>TEXT(Raw_Data!B6777,"mmm")</f>
        <v>May</v>
      </c>
      <c r="E6777">
        <f>YEAR(Raw_Data!B6777)</f>
        <v>2024</v>
      </c>
      <c r="F6777" t="str">
        <f>TEXT(Raw_Data!B6777,"mmm-yy")</f>
        <v>May-24</v>
      </c>
      <c r="G6777" t="str">
        <f>PROPER(Raw_Data!C6777&amp;". "&amp;Raw_Data!D6777)</f>
        <v>K. Eastwood</v>
      </c>
      <c r="H6777" t="str">
        <f>IF(OR(Raw_Data!E6777="M",Raw_Data!E6777="Male"),"Male",IF(OR(Raw_Data!E6777="F",Raw_Data!E6777="Female"),"Female","Not Confirmed"))</f>
        <v>Male</v>
      </c>
      <c r="I6777">
        <f>Raw_Data!F6777</f>
        <v>54</v>
      </c>
      <c r="J6777" t="str">
        <f>FLOOR(Raw_Data!F6777,10)&amp;"-"&amp;FLOOR(Raw_Data!F6777,10)+9</f>
        <v>50-59</v>
      </c>
      <c r="K6777" t="str">
        <f>Raw_Data!G6777</f>
        <v>Two or More Races</v>
      </c>
      <c r="L6777" t="str">
        <f>Raw_Data!H6777</f>
        <v>None</v>
      </c>
      <c r="M6777" t="str">
        <f>IF(Raw_Data!I6777=TRUE,"Admitted","Not Admitted")</f>
        <v>Admitted</v>
      </c>
      <c r="N6777" t="str">
        <f>IF(Raw_Data!J6777="","Not Rated",Raw_Data!J6777)</f>
        <v>Not Rated</v>
      </c>
      <c r="O6777">
        <f>Raw_Data!K6777</f>
        <v>46</v>
      </c>
      <c r="P6777" t="str">
        <f>IF(Raw_Data!K6777&lt;=30,"Within Time","Delayed")</f>
        <v>Delayed</v>
      </c>
    </row>
    <row r="6778" spans="1:16" x14ac:dyDescent="0.35">
      <c r="A6778" t="str">
        <f>Raw_Data!A6778</f>
        <v>620-15-5200</v>
      </c>
      <c r="B6778" s="2">
        <f>Raw_Data!B6778</f>
        <v>45441.736805555563</v>
      </c>
      <c r="C6778">
        <f>HOUR(Raw_Data!B6778)</f>
        <v>17</v>
      </c>
      <c r="D6778" t="str">
        <f>TEXT(Raw_Data!B6778,"mmm")</f>
        <v>May</v>
      </c>
      <c r="E6778">
        <f>YEAR(Raw_Data!B6778)</f>
        <v>2024</v>
      </c>
      <c r="F6778" t="str">
        <f>TEXT(Raw_Data!B6778,"mmm-yy")</f>
        <v>May-24</v>
      </c>
      <c r="G6778" t="str">
        <f>PROPER(Raw_Data!C6778&amp;". "&amp;Raw_Data!D6778)</f>
        <v>J. Tunstall</v>
      </c>
      <c r="H6778" t="str">
        <f>IF(OR(Raw_Data!E6778="M",Raw_Data!E6778="Male"),"Male",IF(OR(Raw_Data!E6778="F",Raw_Data!E6778="Female"),"Female","Not Confirmed"))</f>
        <v>Female</v>
      </c>
      <c r="I6778">
        <f>Raw_Data!F6778</f>
        <v>26</v>
      </c>
      <c r="J6778" t="str">
        <f>FLOOR(Raw_Data!F6778,10)&amp;"-"&amp;FLOOR(Raw_Data!F6778,10)+9</f>
        <v>20-29</v>
      </c>
      <c r="K6778" t="str">
        <f>Raw_Data!G6778</f>
        <v>African American</v>
      </c>
      <c r="L6778" t="str">
        <f>Raw_Data!H6778</f>
        <v>Orthopedics</v>
      </c>
      <c r="M6778" t="str">
        <f>IF(Raw_Data!I6778=TRUE,"Admitted","Not Admitted")</f>
        <v>Admitted</v>
      </c>
      <c r="N6778" t="str">
        <f>IF(Raw_Data!J6778="","Not Rated",Raw_Data!J6778)</f>
        <v>Not Rated</v>
      </c>
      <c r="O6778">
        <f>Raw_Data!K6778</f>
        <v>35</v>
      </c>
      <c r="P6778" t="str">
        <f>IF(Raw_Data!K6778&lt;=30,"Within Time","Delayed")</f>
        <v>Delayed</v>
      </c>
    </row>
    <row r="6779" spans="1:16" x14ac:dyDescent="0.35">
      <c r="A6779" t="str">
        <f>Raw_Data!A6779</f>
        <v>111-14-5771</v>
      </c>
      <c r="B6779" s="2">
        <f>Raw_Data!B6779</f>
        <v>45441.747916666667</v>
      </c>
      <c r="C6779">
        <f>HOUR(Raw_Data!B6779)</f>
        <v>17</v>
      </c>
      <c r="D6779" t="str">
        <f>TEXT(Raw_Data!B6779,"mmm")</f>
        <v>May</v>
      </c>
      <c r="E6779">
        <f>YEAR(Raw_Data!B6779)</f>
        <v>2024</v>
      </c>
      <c r="F6779" t="str">
        <f>TEXT(Raw_Data!B6779,"mmm-yy")</f>
        <v>May-24</v>
      </c>
      <c r="G6779" t="str">
        <f>PROPER(Raw_Data!C6779&amp;". "&amp;Raw_Data!D6779)</f>
        <v>G. Lockwood</v>
      </c>
      <c r="H6779" t="str">
        <f>IF(OR(Raw_Data!E6779="M",Raw_Data!E6779="Male"),"Male",IF(OR(Raw_Data!E6779="F",Raw_Data!E6779="Female"),"Female","Not Confirmed"))</f>
        <v>Male</v>
      </c>
      <c r="I6779">
        <f>Raw_Data!F6779</f>
        <v>59</v>
      </c>
      <c r="J6779" t="str">
        <f>FLOOR(Raw_Data!F6779,10)&amp;"-"&amp;FLOOR(Raw_Data!F6779,10)+9</f>
        <v>50-59</v>
      </c>
      <c r="K6779" t="str">
        <f>Raw_Data!G6779</f>
        <v>White</v>
      </c>
      <c r="L6779" t="str">
        <f>Raw_Data!H6779</f>
        <v>Physiotherapy</v>
      </c>
      <c r="M6779" t="str">
        <f>IF(Raw_Data!I6779=TRUE,"Admitted","Not Admitted")</f>
        <v>Admitted</v>
      </c>
      <c r="N6779">
        <f>IF(Raw_Data!J6779="","Not Rated",Raw_Data!J6779)</f>
        <v>1</v>
      </c>
      <c r="O6779">
        <f>Raw_Data!K6779</f>
        <v>38</v>
      </c>
      <c r="P6779" t="str">
        <f>IF(Raw_Data!K6779&lt;=30,"Within Time","Delayed")</f>
        <v>Delayed</v>
      </c>
    </row>
    <row r="6780" spans="1:16" x14ac:dyDescent="0.35">
      <c r="A6780" t="str">
        <f>Raw_Data!A6780</f>
        <v>676-94-4479</v>
      </c>
      <c r="B6780" s="2">
        <f>Raw_Data!B6780</f>
        <v>45441.925694444442</v>
      </c>
      <c r="C6780">
        <f>HOUR(Raw_Data!B6780)</f>
        <v>22</v>
      </c>
      <c r="D6780" t="str">
        <f>TEXT(Raw_Data!B6780,"mmm")</f>
        <v>May</v>
      </c>
      <c r="E6780">
        <f>YEAR(Raw_Data!B6780)</f>
        <v>2024</v>
      </c>
      <c r="F6780" t="str">
        <f>TEXT(Raw_Data!B6780,"mmm-yy")</f>
        <v>May-24</v>
      </c>
      <c r="G6780" t="str">
        <f>PROPER(Raw_Data!C6780&amp;". "&amp;Raw_Data!D6780)</f>
        <v>A. Inglewood</v>
      </c>
      <c r="H6780" t="str">
        <f>IF(OR(Raw_Data!E6780="M",Raw_Data!E6780="Male"),"Male",IF(OR(Raw_Data!E6780="F",Raw_Data!E6780="Female"),"Female","Not Confirmed"))</f>
        <v>Male</v>
      </c>
      <c r="I6780">
        <f>Raw_Data!F6780</f>
        <v>10</v>
      </c>
      <c r="J6780" t="str">
        <f>FLOOR(Raw_Data!F6780,10)&amp;"-"&amp;FLOOR(Raw_Data!F6780,10)+9</f>
        <v>10-19</v>
      </c>
      <c r="K6780" t="str">
        <f>Raw_Data!G6780</f>
        <v>White</v>
      </c>
      <c r="L6780" t="str">
        <f>Raw_Data!H6780</f>
        <v>None</v>
      </c>
      <c r="M6780" t="str">
        <f>IF(Raw_Data!I6780=TRUE,"Admitted","Not Admitted")</f>
        <v>Admitted</v>
      </c>
      <c r="N6780" t="str">
        <f>IF(Raw_Data!J6780="","Not Rated",Raw_Data!J6780)</f>
        <v>Not Rated</v>
      </c>
      <c r="O6780">
        <f>Raw_Data!K6780</f>
        <v>28</v>
      </c>
      <c r="P6780" t="str">
        <f>IF(Raw_Data!K6780&lt;=30,"Within Time","Delayed")</f>
        <v>Within Time</v>
      </c>
    </row>
    <row r="6781" spans="1:16" x14ac:dyDescent="0.35">
      <c r="A6781" t="str">
        <f>Raw_Data!A6781</f>
        <v>886-73-9277</v>
      </c>
      <c r="B6781" s="2">
        <f>Raw_Data!B6781</f>
        <v>45441.981944444437</v>
      </c>
      <c r="C6781">
        <f>HOUR(Raw_Data!B6781)</f>
        <v>23</v>
      </c>
      <c r="D6781" t="str">
        <f>TEXT(Raw_Data!B6781,"mmm")</f>
        <v>May</v>
      </c>
      <c r="E6781">
        <f>YEAR(Raw_Data!B6781)</f>
        <v>2024</v>
      </c>
      <c r="F6781" t="str">
        <f>TEXT(Raw_Data!B6781,"mmm-yy")</f>
        <v>May-24</v>
      </c>
      <c r="G6781" t="str">
        <f>PROPER(Raw_Data!C6781&amp;". "&amp;Raw_Data!D6781)</f>
        <v>G. Upperton</v>
      </c>
      <c r="H6781" t="str">
        <f>IF(OR(Raw_Data!E6781="M",Raw_Data!E6781="Male"),"Male",IF(OR(Raw_Data!E6781="F",Raw_Data!E6781="Female"),"Female","Not Confirmed"))</f>
        <v>Female</v>
      </c>
      <c r="I6781">
        <f>Raw_Data!F6781</f>
        <v>59</v>
      </c>
      <c r="J6781" t="str">
        <f>FLOOR(Raw_Data!F6781,10)&amp;"-"&amp;FLOOR(Raw_Data!F6781,10)+9</f>
        <v>50-59</v>
      </c>
      <c r="K6781" t="str">
        <f>Raw_Data!G6781</f>
        <v>White</v>
      </c>
      <c r="L6781" t="str">
        <f>Raw_Data!H6781</f>
        <v>None</v>
      </c>
      <c r="M6781" t="str">
        <f>IF(Raw_Data!I6781=TRUE,"Admitted","Not Admitted")</f>
        <v>Not Admitted</v>
      </c>
      <c r="N6781" t="str">
        <f>IF(Raw_Data!J6781="","Not Rated",Raw_Data!J6781)</f>
        <v>Not Rated</v>
      </c>
      <c r="O6781">
        <f>Raw_Data!K6781</f>
        <v>49</v>
      </c>
      <c r="P6781" t="str">
        <f>IF(Raw_Data!K6781&lt;=30,"Within Time","Delayed")</f>
        <v>Delayed</v>
      </c>
    </row>
    <row r="6782" spans="1:16" x14ac:dyDescent="0.35">
      <c r="A6782" t="str">
        <f>Raw_Data!A6782</f>
        <v>317-44-1198</v>
      </c>
      <c r="B6782" s="2">
        <f>Raw_Data!B6782</f>
        <v>45442.169444444437</v>
      </c>
      <c r="C6782">
        <f>HOUR(Raw_Data!B6782)</f>
        <v>4</v>
      </c>
      <c r="D6782" t="str">
        <f>TEXT(Raw_Data!B6782,"mmm")</f>
        <v>May</v>
      </c>
      <c r="E6782">
        <f>YEAR(Raw_Data!B6782)</f>
        <v>2024</v>
      </c>
      <c r="F6782" t="str">
        <f>TEXT(Raw_Data!B6782,"mmm-yy")</f>
        <v>May-24</v>
      </c>
      <c r="G6782" t="str">
        <f>PROPER(Raw_Data!C6782&amp;". "&amp;Raw_Data!D6782)</f>
        <v>Y. Quarmby</v>
      </c>
      <c r="H6782" t="str">
        <f>IF(OR(Raw_Data!E6782="M",Raw_Data!E6782="Male"),"Male",IF(OR(Raw_Data!E6782="F",Raw_Data!E6782="Female"),"Female","Not Confirmed"))</f>
        <v>Female</v>
      </c>
      <c r="I6782">
        <f>Raw_Data!F6782</f>
        <v>78</v>
      </c>
      <c r="J6782" t="str">
        <f>FLOOR(Raw_Data!F6782,10)&amp;"-"&amp;FLOOR(Raw_Data!F6782,10)+9</f>
        <v>70-79</v>
      </c>
      <c r="K6782" t="str">
        <f>Raw_Data!G6782</f>
        <v>Two or More Races</v>
      </c>
      <c r="L6782" t="str">
        <f>Raw_Data!H6782</f>
        <v>None</v>
      </c>
      <c r="M6782" t="str">
        <f>IF(Raw_Data!I6782=TRUE,"Admitted","Not Admitted")</f>
        <v>Not Admitted</v>
      </c>
      <c r="N6782" t="str">
        <f>IF(Raw_Data!J6782="","Not Rated",Raw_Data!J6782)</f>
        <v>Not Rated</v>
      </c>
      <c r="O6782">
        <f>Raw_Data!K6782</f>
        <v>46</v>
      </c>
      <c r="P6782" t="str">
        <f>IF(Raw_Data!K6782&lt;=30,"Within Time","Delayed")</f>
        <v>Delayed</v>
      </c>
    </row>
    <row r="6783" spans="1:16" x14ac:dyDescent="0.35">
      <c r="A6783" t="str">
        <f>Raw_Data!A6783</f>
        <v>344-47-6516</v>
      </c>
      <c r="B6783" s="2">
        <f>Raw_Data!B6783</f>
        <v>45442.177083333343</v>
      </c>
      <c r="C6783">
        <f>HOUR(Raw_Data!B6783)</f>
        <v>4</v>
      </c>
      <c r="D6783" t="str">
        <f>TEXT(Raw_Data!B6783,"mmm")</f>
        <v>May</v>
      </c>
      <c r="E6783">
        <f>YEAR(Raw_Data!B6783)</f>
        <v>2024</v>
      </c>
      <c r="F6783" t="str">
        <f>TEXT(Raw_Data!B6783,"mmm-yy")</f>
        <v>May-24</v>
      </c>
      <c r="G6783" t="str">
        <f>PROPER(Raw_Data!C6783&amp;". "&amp;Raw_Data!D6783)</f>
        <v>F. Methuen</v>
      </c>
      <c r="H6783" t="str">
        <f>IF(OR(Raw_Data!E6783="M",Raw_Data!E6783="Male"),"Male",IF(OR(Raw_Data!E6783="F",Raw_Data!E6783="Female"),"Female","Not Confirmed"))</f>
        <v>Male</v>
      </c>
      <c r="I6783">
        <f>Raw_Data!F6783</f>
        <v>14</v>
      </c>
      <c r="J6783" t="str">
        <f>FLOOR(Raw_Data!F6783,10)&amp;"-"&amp;FLOOR(Raw_Data!F6783,10)+9</f>
        <v>10-19</v>
      </c>
      <c r="K6783" t="str">
        <f>Raw_Data!G6783</f>
        <v>White</v>
      </c>
      <c r="L6783" t="str">
        <f>Raw_Data!H6783</f>
        <v>Physiotherapy</v>
      </c>
      <c r="M6783" t="str">
        <f>IF(Raw_Data!I6783=TRUE,"Admitted","Not Admitted")</f>
        <v>Admitted</v>
      </c>
      <c r="N6783">
        <f>IF(Raw_Data!J6783="","Not Rated",Raw_Data!J6783)</f>
        <v>6</v>
      </c>
      <c r="O6783">
        <f>Raw_Data!K6783</f>
        <v>23</v>
      </c>
      <c r="P6783" t="str">
        <f>IF(Raw_Data!K6783&lt;=30,"Within Time","Delayed")</f>
        <v>Within Time</v>
      </c>
    </row>
    <row r="6784" spans="1:16" x14ac:dyDescent="0.35">
      <c r="A6784" t="str">
        <f>Raw_Data!A6784</f>
        <v>730-56-2293</v>
      </c>
      <c r="B6784" s="2">
        <f>Raw_Data!B6784</f>
        <v>45442.20416666667</v>
      </c>
      <c r="C6784">
        <f>HOUR(Raw_Data!B6784)</f>
        <v>4</v>
      </c>
      <c r="D6784" t="str">
        <f>TEXT(Raw_Data!B6784,"mmm")</f>
        <v>May</v>
      </c>
      <c r="E6784">
        <f>YEAR(Raw_Data!B6784)</f>
        <v>2024</v>
      </c>
      <c r="F6784" t="str">
        <f>TEXT(Raw_Data!B6784,"mmm-yy")</f>
        <v>May-24</v>
      </c>
      <c r="G6784" t="str">
        <f>PROPER(Raw_Data!C6784&amp;". "&amp;Raw_Data!D6784)</f>
        <v>P. Ravenscroft</v>
      </c>
      <c r="H6784" t="str">
        <f>IF(OR(Raw_Data!E6784="M",Raw_Data!E6784="Male"),"Male",IF(OR(Raw_Data!E6784="F",Raw_Data!E6784="Female"),"Female","Not Confirmed"))</f>
        <v>Female</v>
      </c>
      <c r="I6784">
        <f>Raw_Data!F6784</f>
        <v>78</v>
      </c>
      <c r="J6784" t="str">
        <f>FLOOR(Raw_Data!F6784,10)&amp;"-"&amp;FLOOR(Raw_Data!F6784,10)+9</f>
        <v>70-79</v>
      </c>
      <c r="K6784" t="str">
        <f>Raw_Data!G6784</f>
        <v>Pacific Islander</v>
      </c>
      <c r="L6784" t="str">
        <f>Raw_Data!H6784</f>
        <v>Gastroenterology</v>
      </c>
      <c r="M6784" t="str">
        <f>IF(Raw_Data!I6784=TRUE,"Admitted","Not Admitted")</f>
        <v>Admitted</v>
      </c>
      <c r="N6784" t="str">
        <f>IF(Raw_Data!J6784="","Not Rated",Raw_Data!J6784)</f>
        <v>Not Rated</v>
      </c>
      <c r="O6784">
        <f>Raw_Data!K6784</f>
        <v>58</v>
      </c>
      <c r="P6784" t="str">
        <f>IF(Raw_Data!K6784&lt;=30,"Within Time","Delayed")</f>
        <v>Delayed</v>
      </c>
    </row>
    <row r="6785" spans="1:16" x14ac:dyDescent="0.35">
      <c r="A6785" t="str">
        <f>Raw_Data!A6785</f>
        <v>315-16-6202</v>
      </c>
      <c r="B6785" s="2">
        <f>Raw_Data!B6785</f>
        <v>45442.30972222222</v>
      </c>
      <c r="C6785">
        <f>HOUR(Raw_Data!B6785)</f>
        <v>7</v>
      </c>
      <c r="D6785" t="str">
        <f>TEXT(Raw_Data!B6785,"mmm")</f>
        <v>May</v>
      </c>
      <c r="E6785">
        <f>YEAR(Raw_Data!B6785)</f>
        <v>2024</v>
      </c>
      <c r="F6785" t="str">
        <f>TEXT(Raw_Data!B6785,"mmm-yy")</f>
        <v>May-24</v>
      </c>
      <c r="G6785" t="str">
        <f>PROPER(Raw_Data!C6785&amp;". "&amp;Raw_Data!D6785)</f>
        <v>T. Rowntree</v>
      </c>
      <c r="H6785" t="str">
        <f>IF(OR(Raw_Data!E6785="M",Raw_Data!E6785="Male"),"Male",IF(OR(Raw_Data!E6785="F",Raw_Data!E6785="Female"),"Female","Not Confirmed"))</f>
        <v>Male</v>
      </c>
      <c r="I6785">
        <f>Raw_Data!F6785</f>
        <v>76</v>
      </c>
      <c r="J6785" t="str">
        <f>FLOOR(Raw_Data!F6785,10)&amp;"-"&amp;FLOOR(Raw_Data!F6785,10)+9</f>
        <v>70-79</v>
      </c>
      <c r="K6785" t="str">
        <f>Raw_Data!G6785</f>
        <v>African American</v>
      </c>
      <c r="L6785" t="str">
        <f>Raw_Data!H6785</f>
        <v>General Practice</v>
      </c>
      <c r="M6785" t="str">
        <f>IF(Raw_Data!I6785=TRUE,"Admitted","Not Admitted")</f>
        <v>Admitted</v>
      </c>
      <c r="N6785" t="str">
        <f>IF(Raw_Data!J6785="","Not Rated",Raw_Data!J6785)</f>
        <v>Not Rated</v>
      </c>
      <c r="O6785">
        <f>Raw_Data!K6785</f>
        <v>42</v>
      </c>
      <c r="P6785" t="str">
        <f>IF(Raw_Data!K6785&lt;=30,"Within Time","Delayed")</f>
        <v>Delayed</v>
      </c>
    </row>
    <row r="6786" spans="1:16" x14ac:dyDescent="0.35">
      <c r="A6786" t="str">
        <f>Raw_Data!A6786</f>
        <v>183-42-9901</v>
      </c>
      <c r="B6786" s="2">
        <f>Raw_Data!B6786</f>
        <v>45442.334027777782</v>
      </c>
      <c r="C6786">
        <f>HOUR(Raw_Data!B6786)</f>
        <v>8</v>
      </c>
      <c r="D6786" t="str">
        <f>TEXT(Raw_Data!B6786,"mmm")</f>
        <v>May</v>
      </c>
      <c r="E6786">
        <f>YEAR(Raw_Data!B6786)</f>
        <v>2024</v>
      </c>
      <c r="F6786" t="str">
        <f>TEXT(Raw_Data!B6786,"mmm-yy")</f>
        <v>May-24</v>
      </c>
      <c r="G6786" t="str">
        <f>PROPER(Raw_Data!C6786&amp;". "&amp;Raw_Data!D6786)</f>
        <v>U. Thornbury</v>
      </c>
      <c r="H6786" t="str">
        <f>IF(OR(Raw_Data!E6786="M",Raw_Data!E6786="Male"),"Male",IF(OR(Raw_Data!E6786="F",Raw_Data!E6786="Female"),"Female","Not Confirmed"))</f>
        <v>Female</v>
      </c>
      <c r="I6786">
        <f>Raw_Data!F6786</f>
        <v>22</v>
      </c>
      <c r="J6786" t="str">
        <f>FLOOR(Raw_Data!F6786,10)&amp;"-"&amp;FLOOR(Raw_Data!F6786,10)+9</f>
        <v>20-29</v>
      </c>
      <c r="K6786" t="str">
        <f>Raw_Data!G6786</f>
        <v>Unknown</v>
      </c>
      <c r="L6786" t="str">
        <f>Raw_Data!H6786</f>
        <v>None</v>
      </c>
      <c r="M6786" t="str">
        <f>IF(Raw_Data!I6786=TRUE,"Admitted","Not Admitted")</f>
        <v>Not Admitted</v>
      </c>
      <c r="N6786">
        <f>IF(Raw_Data!J6786="","Not Rated",Raw_Data!J6786)</f>
        <v>2</v>
      </c>
      <c r="O6786">
        <f>Raw_Data!K6786</f>
        <v>42</v>
      </c>
      <c r="P6786" t="str">
        <f>IF(Raw_Data!K6786&lt;=30,"Within Time","Delayed")</f>
        <v>Delayed</v>
      </c>
    </row>
    <row r="6787" spans="1:16" x14ac:dyDescent="0.35">
      <c r="A6787" t="str">
        <f>Raw_Data!A6787</f>
        <v>126-45-5197</v>
      </c>
      <c r="B6787" s="2">
        <f>Raw_Data!B6787</f>
        <v>45442.381249999999</v>
      </c>
      <c r="C6787">
        <f>HOUR(Raw_Data!B6787)</f>
        <v>9</v>
      </c>
      <c r="D6787" t="str">
        <f>TEXT(Raw_Data!B6787,"mmm")</f>
        <v>May</v>
      </c>
      <c r="E6787">
        <f>YEAR(Raw_Data!B6787)</f>
        <v>2024</v>
      </c>
      <c r="F6787" t="str">
        <f>TEXT(Raw_Data!B6787,"mmm-yy")</f>
        <v>May-24</v>
      </c>
      <c r="G6787" t="str">
        <f>PROPER(Raw_Data!C6787&amp;". "&amp;Raw_Data!D6787)</f>
        <v>C. Perrat</v>
      </c>
      <c r="H6787" t="str">
        <f>IF(OR(Raw_Data!E6787="M",Raw_Data!E6787="Male"),"Male",IF(OR(Raw_Data!E6787="F",Raw_Data!E6787="Female"),"Female","Not Confirmed"))</f>
        <v>Female</v>
      </c>
      <c r="I6787">
        <f>Raw_Data!F6787</f>
        <v>8</v>
      </c>
      <c r="J6787" t="str">
        <f>FLOOR(Raw_Data!F6787,10)&amp;"-"&amp;FLOOR(Raw_Data!F6787,10)+9</f>
        <v>0-9</v>
      </c>
      <c r="K6787" t="str">
        <f>Raw_Data!G6787</f>
        <v>African American</v>
      </c>
      <c r="L6787" t="str">
        <f>Raw_Data!H6787</f>
        <v>General Practice</v>
      </c>
      <c r="M6787" t="str">
        <f>IF(Raw_Data!I6787=TRUE,"Admitted","Not Admitted")</f>
        <v>Not Admitted</v>
      </c>
      <c r="N6787" t="str">
        <f>IF(Raw_Data!J6787="","Not Rated",Raw_Data!J6787)</f>
        <v>Not Rated</v>
      </c>
      <c r="O6787">
        <f>Raw_Data!K6787</f>
        <v>28</v>
      </c>
      <c r="P6787" t="str">
        <f>IF(Raw_Data!K6787&lt;=30,"Within Time","Delayed")</f>
        <v>Within Time</v>
      </c>
    </row>
    <row r="6788" spans="1:16" x14ac:dyDescent="0.35">
      <c r="A6788" t="str">
        <f>Raw_Data!A6788</f>
        <v>555-62-4224</v>
      </c>
      <c r="B6788" s="2">
        <f>Raw_Data!B6788</f>
        <v>45442.394444444442</v>
      </c>
      <c r="C6788">
        <f>HOUR(Raw_Data!B6788)</f>
        <v>9</v>
      </c>
      <c r="D6788" t="str">
        <f>TEXT(Raw_Data!B6788,"mmm")</f>
        <v>May</v>
      </c>
      <c r="E6788">
        <f>YEAR(Raw_Data!B6788)</f>
        <v>2024</v>
      </c>
      <c r="F6788" t="str">
        <f>TEXT(Raw_Data!B6788,"mmm-yy")</f>
        <v>May-24</v>
      </c>
      <c r="G6788" t="str">
        <f>PROPER(Raw_Data!C6788&amp;". "&amp;Raw_Data!D6788)</f>
        <v>O. Crebo</v>
      </c>
      <c r="H6788" t="str">
        <f>IF(OR(Raw_Data!E6788="M",Raw_Data!E6788="Male"),"Male",IF(OR(Raw_Data!E6788="F",Raw_Data!E6788="Female"),"Female","Not Confirmed"))</f>
        <v>Female</v>
      </c>
      <c r="I6788">
        <f>Raw_Data!F6788</f>
        <v>3</v>
      </c>
      <c r="J6788" t="str">
        <f>FLOOR(Raw_Data!F6788,10)&amp;"-"&amp;FLOOR(Raw_Data!F6788,10)+9</f>
        <v>0-9</v>
      </c>
      <c r="K6788" t="str">
        <f>Raw_Data!G6788</f>
        <v>White</v>
      </c>
      <c r="L6788" t="str">
        <f>Raw_Data!H6788</f>
        <v>None</v>
      </c>
      <c r="M6788" t="str">
        <f>IF(Raw_Data!I6788=TRUE,"Admitted","Not Admitted")</f>
        <v>Admitted</v>
      </c>
      <c r="N6788" t="str">
        <f>IF(Raw_Data!J6788="","Not Rated",Raw_Data!J6788)</f>
        <v>Not Rated</v>
      </c>
      <c r="O6788">
        <f>Raw_Data!K6788</f>
        <v>21</v>
      </c>
      <c r="P6788" t="str">
        <f>IF(Raw_Data!K6788&lt;=30,"Within Time","Delayed")</f>
        <v>Within Time</v>
      </c>
    </row>
    <row r="6789" spans="1:16" x14ac:dyDescent="0.35">
      <c r="A6789" t="str">
        <f>Raw_Data!A6789</f>
        <v>517-10-5464</v>
      </c>
      <c r="B6789" s="2">
        <f>Raw_Data!B6789</f>
        <v>45442.411111111112</v>
      </c>
      <c r="C6789">
        <f>HOUR(Raw_Data!B6789)</f>
        <v>9</v>
      </c>
      <c r="D6789" t="str">
        <f>TEXT(Raw_Data!B6789,"mmm")</f>
        <v>May</v>
      </c>
      <c r="E6789">
        <f>YEAR(Raw_Data!B6789)</f>
        <v>2024</v>
      </c>
      <c r="F6789" t="str">
        <f>TEXT(Raw_Data!B6789,"mmm-yy")</f>
        <v>May-24</v>
      </c>
      <c r="G6789" t="str">
        <f>PROPER(Raw_Data!C6789&amp;". "&amp;Raw_Data!D6789)</f>
        <v>V. Wadsworth</v>
      </c>
      <c r="H6789" t="str">
        <f>IF(OR(Raw_Data!E6789="M",Raw_Data!E6789="Male"),"Male",IF(OR(Raw_Data!E6789="F",Raw_Data!E6789="Female"),"Female","Not Confirmed"))</f>
        <v>Female</v>
      </c>
      <c r="I6789">
        <f>Raw_Data!F6789</f>
        <v>62</v>
      </c>
      <c r="J6789" t="str">
        <f>FLOOR(Raw_Data!F6789,10)&amp;"-"&amp;FLOOR(Raw_Data!F6789,10)+9</f>
        <v>60-69</v>
      </c>
      <c r="K6789" t="str">
        <f>Raw_Data!G6789</f>
        <v>Declined to Identify</v>
      </c>
      <c r="L6789" t="str">
        <f>Raw_Data!H6789</f>
        <v>None</v>
      </c>
      <c r="M6789" t="str">
        <f>IF(Raw_Data!I6789=TRUE,"Admitted","Not Admitted")</f>
        <v>Admitted</v>
      </c>
      <c r="N6789" t="str">
        <f>IF(Raw_Data!J6789="","Not Rated",Raw_Data!J6789)</f>
        <v>Not Rated</v>
      </c>
      <c r="O6789">
        <f>Raw_Data!K6789</f>
        <v>11</v>
      </c>
      <c r="P6789" t="str">
        <f>IF(Raw_Data!K6789&lt;=30,"Within Time","Delayed")</f>
        <v>Within Time</v>
      </c>
    </row>
    <row r="6790" spans="1:16" x14ac:dyDescent="0.35">
      <c r="A6790" t="str">
        <f>Raw_Data!A6790</f>
        <v>286-52-9063</v>
      </c>
      <c r="B6790" s="2">
        <f>Raw_Data!B6790</f>
        <v>45442.715277777781</v>
      </c>
      <c r="C6790">
        <f>HOUR(Raw_Data!B6790)</f>
        <v>17</v>
      </c>
      <c r="D6790" t="str">
        <f>TEXT(Raw_Data!B6790,"mmm")</f>
        <v>May</v>
      </c>
      <c r="E6790">
        <f>YEAR(Raw_Data!B6790)</f>
        <v>2024</v>
      </c>
      <c r="F6790" t="str">
        <f>TEXT(Raw_Data!B6790,"mmm-yy")</f>
        <v>May-24</v>
      </c>
      <c r="G6790" t="str">
        <f>PROPER(Raw_Data!C6790&amp;". "&amp;Raw_Data!D6790)</f>
        <v>Q. Postlethwaite</v>
      </c>
      <c r="H6790" t="str">
        <f>IF(OR(Raw_Data!E6790="M",Raw_Data!E6790="Male"),"Male",IF(OR(Raw_Data!E6790="F",Raw_Data!E6790="Female"),"Female","Not Confirmed"))</f>
        <v>Female</v>
      </c>
      <c r="I6790">
        <f>Raw_Data!F6790</f>
        <v>54</v>
      </c>
      <c r="J6790" t="str">
        <f>FLOOR(Raw_Data!F6790,10)&amp;"-"&amp;FLOOR(Raw_Data!F6790,10)+9</f>
        <v>50-59</v>
      </c>
      <c r="K6790" t="str">
        <f>Raw_Data!G6790</f>
        <v>White</v>
      </c>
      <c r="L6790" t="str">
        <f>Raw_Data!H6790</f>
        <v>None</v>
      </c>
      <c r="M6790" t="str">
        <f>IF(Raw_Data!I6790=TRUE,"Admitted","Not Admitted")</f>
        <v>Not Admitted</v>
      </c>
      <c r="N6790" t="str">
        <f>IF(Raw_Data!J6790="","Not Rated",Raw_Data!J6790)</f>
        <v>Not Rated</v>
      </c>
      <c r="O6790">
        <f>Raw_Data!K6790</f>
        <v>34</v>
      </c>
      <c r="P6790" t="str">
        <f>IF(Raw_Data!K6790&lt;=30,"Within Time","Delayed")</f>
        <v>Delayed</v>
      </c>
    </row>
    <row r="6791" spans="1:16" x14ac:dyDescent="0.35">
      <c r="A6791" t="str">
        <f>Raw_Data!A6791</f>
        <v>836-81-4650</v>
      </c>
      <c r="B6791" s="2">
        <f>Raw_Data!B6791</f>
        <v>45442.78125</v>
      </c>
      <c r="C6791">
        <f>HOUR(Raw_Data!B6791)</f>
        <v>18</v>
      </c>
      <c r="D6791" t="str">
        <f>TEXT(Raw_Data!B6791,"mmm")</f>
        <v>May</v>
      </c>
      <c r="E6791">
        <f>YEAR(Raw_Data!B6791)</f>
        <v>2024</v>
      </c>
      <c r="F6791" t="str">
        <f>TEXT(Raw_Data!B6791,"mmm-yy")</f>
        <v>May-24</v>
      </c>
      <c r="G6791" t="str">
        <f>PROPER(Raw_Data!C6791&amp;". "&amp;Raw_Data!D6791)</f>
        <v>F. Crebo</v>
      </c>
      <c r="H6791" t="str">
        <f>IF(OR(Raw_Data!E6791="M",Raw_Data!E6791="Male"),"Male",IF(OR(Raw_Data!E6791="F",Raw_Data!E6791="Female"),"Female","Not Confirmed"))</f>
        <v>Female</v>
      </c>
      <c r="I6791">
        <f>Raw_Data!F6791</f>
        <v>40</v>
      </c>
      <c r="J6791" t="str">
        <f>FLOOR(Raw_Data!F6791,10)&amp;"-"&amp;FLOOR(Raw_Data!F6791,10)+9</f>
        <v>40-49</v>
      </c>
      <c r="K6791" t="str">
        <f>Raw_Data!G6791</f>
        <v>Pacific Islander</v>
      </c>
      <c r="L6791" t="str">
        <f>Raw_Data!H6791</f>
        <v>General Practice</v>
      </c>
      <c r="M6791" t="str">
        <f>IF(Raw_Data!I6791=TRUE,"Admitted","Not Admitted")</f>
        <v>Admitted</v>
      </c>
      <c r="N6791" t="str">
        <f>IF(Raw_Data!J6791="","Not Rated",Raw_Data!J6791)</f>
        <v>Not Rated</v>
      </c>
      <c r="O6791">
        <f>Raw_Data!K6791</f>
        <v>38</v>
      </c>
      <c r="P6791" t="str">
        <f>IF(Raw_Data!K6791&lt;=30,"Within Time","Delayed")</f>
        <v>Delayed</v>
      </c>
    </row>
    <row r="6792" spans="1:16" x14ac:dyDescent="0.35">
      <c r="A6792" t="str">
        <f>Raw_Data!A6792</f>
        <v>736-75-5316</v>
      </c>
      <c r="B6792" s="2">
        <f>Raw_Data!B6792</f>
        <v>45442.82916666667</v>
      </c>
      <c r="C6792">
        <f>HOUR(Raw_Data!B6792)</f>
        <v>19</v>
      </c>
      <c r="D6792" t="str">
        <f>TEXT(Raw_Data!B6792,"mmm")</f>
        <v>May</v>
      </c>
      <c r="E6792">
        <f>YEAR(Raw_Data!B6792)</f>
        <v>2024</v>
      </c>
      <c r="F6792" t="str">
        <f>TEXT(Raw_Data!B6792,"mmm-yy")</f>
        <v>May-24</v>
      </c>
      <c r="G6792" t="str">
        <f>PROPER(Raw_Data!C6792&amp;". "&amp;Raw_Data!D6792)</f>
        <v>W. Cholmondeley</v>
      </c>
      <c r="H6792" t="str">
        <f>IF(OR(Raw_Data!E6792="M",Raw_Data!E6792="Male"),"Male",IF(OR(Raw_Data!E6792="F",Raw_Data!E6792="Female"),"Female","Not Confirmed"))</f>
        <v>Female</v>
      </c>
      <c r="I6792">
        <f>Raw_Data!F6792</f>
        <v>23</v>
      </c>
      <c r="J6792" t="str">
        <f>FLOOR(Raw_Data!F6792,10)&amp;"-"&amp;FLOOR(Raw_Data!F6792,10)+9</f>
        <v>20-29</v>
      </c>
      <c r="K6792" t="str">
        <f>Raw_Data!G6792</f>
        <v>African American</v>
      </c>
      <c r="L6792" t="str">
        <f>Raw_Data!H6792</f>
        <v>Orthopedics</v>
      </c>
      <c r="M6792" t="str">
        <f>IF(Raw_Data!I6792=TRUE,"Admitted","Not Admitted")</f>
        <v>Admitted</v>
      </c>
      <c r="N6792">
        <f>IF(Raw_Data!J6792="","Not Rated",Raw_Data!J6792)</f>
        <v>1</v>
      </c>
      <c r="O6792">
        <f>Raw_Data!K6792</f>
        <v>56</v>
      </c>
      <c r="P6792" t="str">
        <f>IF(Raw_Data!K6792&lt;=30,"Within Time","Delayed")</f>
        <v>Delayed</v>
      </c>
    </row>
    <row r="6793" spans="1:16" x14ac:dyDescent="0.35">
      <c r="A6793" t="str">
        <f>Raw_Data!A6793</f>
        <v>804-56-8224</v>
      </c>
      <c r="B6793" s="2">
        <f>Raw_Data!B6793</f>
        <v>45442.904166666667</v>
      </c>
      <c r="C6793">
        <f>HOUR(Raw_Data!B6793)</f>
        <v>21</v>
      </c>
      <c r="D6793" t="str">
        <f>TEXT(Raw_Data!B6793,"mmm")</f>
        <v>May</v>
      </c>
      <c r="E6793">
        <f>YEAR(Raw_Data!B6793)</f>
        <v>2024</v>
      </c>
      <c r="F6793" t="str">
        <f>TEXT(Raw_Data!B6793,"mmm-yy")</f>
        <v>May-24</v>
      </c>
      <c r="G6793" t="str">
        <f>PROPER(Raw_Data!C6793&amp;". "&amp;Raw_Data!D6793)</f>
        <v>S. Inglewood</v>
      </c>
      <c r="H6793" t="str">
        <f>IF(OR(Raw_Data!E6793="M",Raw_Data!E6793="Male"),"Male",IF(OR(Raw_Data!E6793="F",Raw_Data!E6793="Female"),"Female","Not Confirmed"))</f>
        <v>Male</v>
      </c>
      <c r="I6793">
        <f>Raw_Data!F6793</f>
        <v>3</v>
      </c>
      <c r="J6793" t="str">
        <f>FLOOR(Raw_Data!F6793,10)&amp;"-"&amp;FLOOR(Raw_Data!F6793,10)+9</f>
        <v>0-9</v>
      </c>
      <c r="K6793" t="str">
        <f>Raw_Data!G6793</f>
        <v>Unknown</v>
      </c>
      <c r="L6793" t="str">
        <f>Raw_Data!H6793</f>
        <v>Gastroenterology</v>
      </c>
      <c r="M6793" t="str">
        <f>IF(Raw_Data!I6793=TRUE,"Admitted","Not Admitted")</f>
        <v>Not Admitted</v>
      </c>
      <c r="N6793" t="str">
        <f>IF(Raw_Data!J6793="","Not Rated",Raw_Data!J6793)</f>
        <v>Not Rated</v>
      </c>
      <c r="O6793">
        <f>Raw_Data!K6793</f>
        <v>15</v>
      </c>
      <c r="P6793" t="str">
        <f>IF(Raw_Data!K6793&lt;=30,"Within Time","Delayed")</f>
        <v>Within Time</v>
      </c>
    </row>
    <row r="6794" spans="1:16" x14ac:dyDescent="0.35">
      <c r="A6794" t="str">
        <f>Raw_Data!A6794</f>
        <v>888-68-7857</v>
      </c>
      <c r="B6794" s="2">
        <f>Raw_Data!B6794</f>
        <v>45442.959722222222</v>
      </c>
      <c r="C6794">
        <f>HOUR(Raw_Data!B6794)</f>
        <v>23</v>
      </c>
      <c r="D6794" t="str">
        <f>TEXT(Raw_Data!B6794,"mmm")</f>
        <v>May</v>
      </c>
      <c r="E6794">
        <f>YEAR(Raw_Data!B6794)</f>
        <v>2024</v>
      </c>
      <c r="F6794" t="str">
        <f>TEXT(Raw_Data!B6794,"mmm-yy")</f>
        <v>May-24</v>
      </c>
      <c r="G6794" t="str">
        <f>PROPER(Raw_Data!C6794&amp;". "&amp;Raw_Data!D6794)</f>
        <v>L. Goudie</v>
      </c>
      <c r="H6794" t="str">
        <f>IF(OR(Raw_Data!E6794="M",Raw_Data!E6794="Male"),"Male",IF(OR(Raw_Data!E6794="F",Raw_Data!E6794="Female"),"Female","Not Confirmed"))</f>
        <v>Male</v>
      </c>
      <c r="I6794">
        <f>Raw_Data!F6794</f>
        <v>1</v>
      </c>
      <c r="J6794" t="str">
        <f>FLOOR(Raw_Data!F6794,10)&amp;"-"&amp;FLOOR(Raw_Data!F6794,10)+9</f>
        <v>0-9</v>
      </c>
      <c r="K6794" t="str">
        <f>Raw_Data!G6794</f>
        <v>Native American/Alaska Native</v>
      </c>
      <c r="L6794" t="str">
        <f>Raw_Data!H6794</f>
        <v>None</v>
      </c>
      <c r="M6794" t="str">
        <f>IF(Raw_Data!I6794=TRUE,"Admitted","Not Admitted")</f>
        <v>Not Admitted</v>
      </c>
      <c r="N6794" t="str">
        <f>IF(Raw_Data!J6794="","Not Rated",Raw_Data!J6794)</f>
        <v>Not Rated</v>
      </c>
      <c r="O6794">
        <f>Raw_Data!K6794</f>
        <v>50</v>
      </c>
      <c r="P6794" t="str">
        <f>IF(Raw_Data!K6794&lt;=30,"Within Time","Delayed")</f>
        <v>Delayed</v>
      </c>
    </row>
    <row r="6795" spans="1:16" x14ac:dyDescent="0.35">
      <c r="A6795" t="str">
        <f>Raw_Data!A6795</f>
        <v>222-82-3551</v>
      </c>
      <c r="B6795" s="2">
        <f>Raw_Data!B6795</f>
        <v>45443.009722222218</v>
      </c>
      <c r="C6795">
        <f>HOUR(Raw_Data!B6795)</f>
        <v>0</v>
      </c>
      <c r="D6795" t="str">
        <f>TEXT(Raw_Data!B6795,"mmm")</f>
        <v>May</v>
      </c>
      <c r="E6795">
        <f>YEAR(Raw_Data!B6795)</f>
        <v>2024</v>
      </c>
      <c r="F6795" t="str">
        <f>TEXT(Raw_Data!B6795,"mmm-yy")</f>
        <v>May-24</v>
      </c>
      <c r="G6795" t="str">
        <f>PROPER(Raw_Data!C6795&amp;". "&amp;Raw_Data!D6795)</f>
        <v>G. Churchard</v>
      </c>
      <c r="H6795" t="str">
        <f>IF(OR(Raw_Data!E6795="M",Raw_Data!E6795="Male"),"Male",IF(OR(Raw_Data!E6795="F",Raw_Data!E6795="Female"),"Female","Not Confirmed"))</f>
        <v>Female</v>
      </c>
      <c r="I6795">
        <f>Raw_Data!F6795</f>
        <v>66</v>
      </c>
      <c r="J6795" t="str">
        <f>FLOOR(Raw_Data!F6795,10)&amp;"-"&amp;FLOOR(Raw_Data!F6795,10)+9</f>
        <v>60-69</v>
      </c>
      <c r="K6795" t="str">
        <f>Raw_Data!G6795</f>
        <v>White</v>
      </c>
      <c r="L6795" t="str">
        <f>Raw_Data!H6795</f>
        <v>General Practice</v>
      </c>
      <c r="M6795" t="str">
        <f>IF(Raw_Data!I6795=TRUE,"Admitted","Not Admitted")</f>
        <v>Admitted</v>
      </c>
      <c r="N6795" t="str">
        <f>IF(Raw_Data!J6795="","Not Rated",Raw_Data!J6795)</f>
        <v>Not Rated</v>
      </c>
      <c r="O6795">
        <f>Raw_Data!K6795</f>
        <v>46</v>
      </c>
      <c r="P6795" t="str">
        <f>IF(Raw_Data!K6795&lt;=30,"Within Time","Delayed")</f>
        <v>Delayed</v>
      </c>
    </row>
    <row r="6796" spans="1:16" x14ac:dyDescent="0.35">
      <c r="A6796" t="str">
        <f>Raw_Data!A6796</f>
        <v>643-16-8091</v>
      </c>
      <c r="B6796" s="2">
        <f>Raw_Data!B6796</f>
        <v>45443.071527777778</v>
      </c>
      <c r="C6796">
        <f>HOUR(Raw_Data!B6796)</f>
        <v>1</v>
      </c>
      <c r="D6796" t="str">
        <f>TEXT(Raw_Data!B6796,"mmm")</f>
        <v>May</v>
      </c>
      <c r="E6796">
        <f>YEAR(Raw_Data!B6796)</f>
        <v>2024</v>
      </c>
      <c r="F6796" t="str">
        <f>TEXT(Raw_Data!B6796,"mmm-yy")</f>
        <v>May-24</v>
      </c>
      <c r="G6796" t="str">
        <f>PROPER(Raw_Data!C6796&amp;". "&amp;Raw_Data!D6796)</f>
        <v>P. Hathaway</v>
      </c>
      <c r="H6796" t="str">
        <f>IF(OR(Raw_Data!E6796="M",Raw_Data!E6796="Male"),"Male",IF(OR(Raw_Data!E6796="F",Raw_Data!E6796="Female"),"Female","Not Confirmed"))</f>
        <v>Female</v>
      </c>
      <c r="I6796">
        <f>Raw_Data!F6796</f>
        <v>23</v>
      </c>
      <c r="J6796" t="str">
        <f>FLOOR(Raw_Data!F6796,10)&amp;"-"&amp;FLOOR(Raw_Data!F6796,10)+9</f>
        <v>20-29</v>
      </c>
      <c r="K6796" t="str">
        <f>Raw_Data!G6796</f>
        <v>Declined to Identify</v>
      </c>
      <c r="L6796" t="str">
        <f>Raw_Data!H6796</f>
        <v>None</v>
      </c>
      <c r="M6796" t="str">
        <f>IF(Raw_Data!I6796=TRUE,"Admitted","Not Admitted")</f>
        <v>Admitted</v>
      </c>
      <c r="N6796" t="str">
        <f>IF(Raw_Data!J6796="","Not Rated",Raw_Data!J6796)</f>
        <v>Not Rated</v>
      </c>
      <c r="O6796">
        <f>Raw_Data!K6796</f>
        <v>30</v>
      </c>
      <c r="P6796" t="str">
        <f>IF(Raw_Data!K6796&lt;=30,"Within Time","Delayed")</f>
        <v>Within Time</v>
      </c>
    </row>
    <row r="6797" spans="1:16" x14ac:dyDescent="0.35">
      <c r="A6797" t="str">
        <f>Raw_Data!A6797</f>
        <v>582-12-8364</v>
      </c>
      <c r="B6797" s="2">
        <f>Raw_Data!B6797</f>
        <v>45443.148611111108</v>
      </c>
      <c r="C6797">
        <f>HOUR(Raw_Data!B6797)</f>
        <v>3</v>
      </c>
      <c r="D6797" t="str">
        <f>TEXT(Raw_Data!B6797,"mmm")</f>
        <v>May</v>
      </c>
      <c r="E6797">
        <f>YEAR(Raw_Data!B6797)</f>
        <v>2024</v>
      </c>
      <c r="F6797" t="str">
        <f>TEXT(Raw_Data!B6797,"mmm-yy")</f>
        <v>May-24</v>
      </c>
      <c r="G6797" t="str">
        <f>PROPER(Raw_Data!C6797&amp;". "&amp;Raw_Data!D6797)</f>
        <v>H. Kingsley</v>
      </c>
      <c r="H6797" t="str">
        <f>IF(OR(Raw_Data!E6797="M",Raw_Data!E6797="Male"),"Male",IF(OR(Raw_Data!E6797="F",Raw_Data!E6797="Female"),"Female","Not Confirmed"))</f>
        <v>Male</v>
      </c>
      <c r="I6797">
        <f>Raw_Data!F6797</f>
        <v>51</v>
      </c>
      <c r="J6797" t="str">
        <f>FLOOR(Raw_Data!F6797,10)&amp;"-"&amp;FLOOR(Raw_Data!F6797,10)+9</f>
        <v>50-59</v>
      </c>
      <c r="K6797" t="str">
        <f>Raw_Data!G6797</f>
        <v>White</v>
      </c>
      <c r="L6797" t="str">
        <f>Raw_Data!H6797</f>
        <v>None</v>
      </c>
      <c r="M6797" t="str">
        <f>IF(Raw_Data!I6797=TRUE,"Admitted","Not Admitted")</f>
        <v>Not Admitted</v>
      </c>
      <c r="N6797" t="str">
        <f>IF(Raw_Data!J6797="","Not Rated",Raw_Data!J6797)</f>
        <v>Not Rated</v>
      </c>
      <c r="O6797">
        <f>Raw_Data!K6797</f>
        <v>36</v>
      </c>
      <c r="P6797" t="str">
        <f>IF(Raw_Data!K6797&lt;=30,"Within Time","Delayed")</f>
        <v>Delayed</v>
      </c>
    </row>
    <row r="6798" spans="1:16" x14ac:dyDescent="0.35">
      <c r="A6798" t="str">
        <f>Raw_Data!A6798</f>
        <v>435-23-6463</v>
      </c>
      <c r="B6798" s="2">
        <f>Raw_Data!B6798</f>
        <v>45443.288194444453</v>
      </c>
      <c r="C6798">
        <f>HOUR(Raw_Data!B6798)</f>
        <v>6</v>
      </c>
      <c r="D6798" t="str">
        <f>TEXT(Raw_Data!B6798,"mmm")</f>
        <v>May</v>
      </c>
      <c r="E6798">
        <f>YEAR(Raw_Data!B6798)</f>
        <v>2024</v>
      </c>
      <c r="F6798" t="str">
        <f>TEXT(Raw_Data!B6798,"mmm-yy")</f>
        <v>May-24</v>
      </c>
      <c r="G6798" t="str">
        <f>PROPER(Raw_Data!C6798&amp;". "&amp;Raw_Data!D6798)</f>
        <v>I. Methuen</v>
      </c>
      <c r="H6798" t="str">
        <f>IF(OR(Raw_Data!E6798="M",Raw_Data!E6798="Male"),"Male",IF(OR(Raw_Data!E6798="F",Raw_Data!E6798="Female"),"Female","Not Confirmed"))</f>
        <v>Male</v>
      </c>
      <c r="I6798">
        <f>Raw_Data!F6798</f>
        <v>8</v>
      </c>
      <c r="J6798" t="str">
        <f>FLOOR(Raw_Data!F6798,10)&amp;"-"&amp;FLOOR(Raw_Data!F6798,10)+9</f>
        <v>0-9</v>
      </c>
      <c r="K6798" t="str">
        <f>Raw_Data!G6798</f>
        <v>White</v>
      </c>
      <c r="L6798" t="str">
        <f>Raw_Data!H6798</f>
        <v>None</v>
      </c>
      <c r="M6798" t="str">
        <f>IF(Raw_Data!I6798=TRUE,"Admitted","Not Admitted")</f>
        <v>Not Admitted</v>
      </c>
      <c r="N6798" t="str">
        <f>IF(Raw_Data!J6798="","Not Rated",Raw_Data!J6798)</f>
        <v>Not Rated</v>
      </c>
      <c r="O6798">
        <f>Raw_Data!K6798</f>
        <v>39</v>
      </c>
      <c r="P6798" t="str">
        <f>IF(Raw_Data!K6798&lt;=30,"Within Time","Delayed")</f>
        <v>Delayed</v>
      </c>
    </row>
    <row r="6799" spans="1:16" x14ac:dyDescent="0.35">
      <c r="A6799" t="str">
        <f>Raw_Data!A6799</f>
        <v>427-47-8152</v>
      </c>
      <c r="B6799" s="2">
        <f>Raw_Data!B6799</f>
        <v>45443.3125</v>
      </c>
      <c r="C6799">
        <f>HOUR(Raw_Data!B6799)</f>
        <v>7</v>
      </c>
      <c r="D6799" t="str">
        <f>TEXT(Raw_Data!B6799,"mmm")</f>
        <v>May</v>
      </c>
      <c r="E6799">
        <f>YEAR(Raw_Data!B6799)</f>
        <v>2024</v>
      </c>
      <c r="F6799" t="str">
        <f>TEXT(Raw_Data!B6799,"mmm-yy")</f>
        <v>May-24</v>
      </c>
      <c r="G6799" t="str">
        <f>PROPER(Raw_Data!C6799&amp;". "&amp;Raw_Data!D6799)</f>
        <v>F. Quickfall</v>
      </c>
      <c r="H6799" t="str">
        <f>IF(OR(Raw_Data!E6799="M",Raw_Data!E6799="Male"),"Male",IF(OR(Raw_Data!E6799="F",Raw_Data!E6799="Female"),"Female","Not Confirmed"))</f>
        <v>Female</v>
      </c>
      <c r="I6799">
        <f>Raw_Data!F6799</f>
        <v>50</v>
      </c>
      <c r="J6799" t="str">
        <f>FLOOR(Raw_Data!F6799,10)&amp;"-"&amp;FLOOR(Raw_Data!F6799,10)+9</f>
        <v>50-59</v>
      </c>
      <c r="K6799" t="str">
        <f>Raw_Data!G6799</f>
        <v>Pacific Islander</v>
      </c>
      <c r="L6799" t="str">
        <f>Raw_Data!H6799</f>
        <v>Physiotherapy</v>
      </c>
      <c r="M6799" t="str">
        <f>IF(Raw_Data!I6799=TRUE,"Admitted","Not Admitted")</f>
        <v>Admitted</v>
      </c>
      <c r="N6799">
        <f>IF(Raw_Data!J6799="","Not Rated",Raw_Data!J6799)</f>
        <v>9</v>
      </c>
      <c r="O6799">
        <f>Raw_Data!K6799</f>
        <v>57</v>
      </c>
      <c r="P6799" t="str">
        <f>IF(Raw_Data!K6799&lt;=30,"Within Time","Delayed")</f>
        <v>Delayed</v>
      </c>
    </row>
    <row r="6800" spans="1:16" x14ac:dyDescent="0.35">
      <c r="A6800" t="str">
        <f>Raw_Data!A6800</f>
        <v>360-36-5785</v>
      </c>
      <c r="B6800" s="2">
        <f>Raw_Data!B6800</f>
        <v>45443.353472222218</v>
      </c>
      <c r="C6800">
        <f>HOUR(Raw_Data!B6800)</f>
        <v>8</v>
      </c>
      <c r="D6800" t="str">
        <f>TEXT(Raw_Data!B6800,"mmm")</f>
        <v>May</v>
      </c>
      <c r="E6800">
        <f>YEAR(Raw_Data!B6800)</f>
        <v>2024</v>
      </c>
      <c r="F6800" t="str">
        <f>TEXT(Raw_Data!B6800,"mmm-yy")</f>
        <v>May-24</v>
      </c>
      <c r="G6800" t="str">
        <f>PROPER(Raw_Data!C6800&amp;". "&amp;Raw_Data!D6800)</f>
        <v>B. Kingsley</v>
      </c>
      <c r="H6800" t="str">
        <f>IF(OR(Raw_Data!E6800="M",Raw_Data!E6800="Male"),"Male",IF(OR(Raw_Data!E6800="F",Raw_Data!E6800="Female"),"Female","Not Confirmed"))</f>
        <v>Female</v>
      </c>
      <c r="I6800">
        <f>Raw_Data!F6800</f>
        <v>19</v>
      </c>
      <c r="J6800" t="str">
        <f>FLOOR(Raw_Data!F6800,10)&amp;"-"&amp;FLOOR(Raw_Data!F6800,10)+9</f>
        <v>10-19</v>
      </c>
      <c r="K6800" t="str">
        <f>Raw_Data!G6800</f>
        <v>African American</v>
      </c>
      <c r="L6800" t="str">
        <f>Raw_Data!H6800</f>
        <v>General Practice</v>
      </c>
      <c r="M6800" t="str">
        <f>IF(Raw_Data!I6800=TRUE,"Admitted","Not Admitted")</f>
        <v>Not Admitted</v>
      </c>
      <c r="N6800" t="str">
        <f>IF(Raw_Data!J6800="","Not Rated",Raw_Data!J6800)</f>
        <v>Not Rated</v>
      </c>
      <c r="O6800">
        <f>Raw_Data!K6800</f>
        <v>29</v>
      </c>
      <c r="P6800" t="str">
        <f>IF(Raw_Data!K6800&lt;=30,"Within Time","Delayed")</f>
        <v>Within Time</v>
      </c>
    </row>
    <row r="6801" spans="1:16" x14ac:dyDescent="0.35">
      <c r="A6801" t="str">
        <f>Raw_Data!A6801</f>
        <v>517-86-1304</v>
      </c>
      <c r="B6801" s="2">
        <f>Raw_Data!B6801</f>
        <v>45443.396527777782</v>
      </c>
      <c r="C6801">
        <f>HOUR(Raw_Data!B6801)</f>
        <v>9</v>
      </c>
      <c r="D6801" t="str">
        <f>TEXT(Raw_Data!B6801,"mmm")</f>
        <v>May</v>
      </c>
      <c r="E6801">
        <f>YEAR(Raw_Data!B6801)</f>
        <v>2024</v>
      </c>
      <c r="F6801" t="str">
        <f>TEXT(Raw_Data!B6801,"mmm-yy")</f>
        <v>May-24</v>
      </c>
      <c r="G6801" t="str">
        <f>PROPER(Raw_Data!C6801&amp;". "&amp;Raw_Data!D6801)</f>
        <v>C. Eastwood</v>
      </c>
      <c r="H6801" t="str">
        <f>IF(OR(Raw_Data!E6801="M",Raw_Data!E6801="Male"),"Male",IF(OR(Raw_Data!E6801="F",Raw_Data!E6801="Female"),"Female","Not Confirmed"))</f>
        <v>Female</v>
      </c>
      <c r="I6801">
        <f>Raw_Data!F6801</f>
        <v>59</v>
      </c>
      <c r="J6801" t="str">
        <f>FLOOR(Raw_Data!F6801,10)&amp;"-"&amp;FLOOR(Raw_Data!F6801,10)+9</f>
        <v>50-59</v>
      </c>
      <c r="K6801" t="str">
        <f>Raw_Data!G6801</f>
        <v>African American</v>
      </c>
      <c r="L6801" t="str">
        <f>Raw_Data!H6801</f>
        <v>None</v>
      </c>
      <c r="M6801" t="str">
        <f>IF(Raw_Data!I6801=TRUE,"Admitted","Not Admitted")</f>
        <v>Not Admitted</v>
      </c>
      <c r="N6801" t="str">
        <f>IF(Raw_Data!J6801="","Not Rated",Raw_Data!J6801)</f>
        <v>Not Rated</v>
      </c>
      <c r="O6801">
        <f>Raw_Data!K6801</f>
        <v>38</v>
      </c>
      <c r="P6801" t="str">
        <f>IF(Raw_Data!K6801&lt;=30,"Within Time","Delayed")</f>
        <v>Delayed</v>
      </c>
    </row>
    <row r="6802" spans="1:16" x14ac:dyDescent="0.35">
      <c r="A6802" t="str">
        <f>Raw_Data!A6802</f>
        <v>981-49-4918</v>
      </c>
      <c r="B6802" s="2">
        <f>Raw_Data!B6802</f>
        <v>45443.410416666673</v>
      </c>
      <c r="C6802">
        <f>HOUR(Raw_Data!B6802)</f>
        <v>9</v>
      </c>
      <c r="D6802" t="str">
        <f>TEXT(Raw_Data!B6802,"mmm")</f>
        <v>May</v>
      </c>
      <c r="E6802">
        <f>YEAR(Raw_Data!B6802)</f>
        <v>2024</v>
      </c>
      <c r="F6802" t="str">
        <f>TEXT(Raw_Data!B6802,"mmm-yy")</f>
        <v>May-24</v>
      </c>
      <c r="G6802" t="str">
        <f>PROPER(Raw_Data!C6802&amp;". "&amp;Raw_Data!D6802)</f>
        <v>Y. Verity</v>
      </c>
      <c r="H6802" t="str">
        <f>IF(OR(Raw_Data!E6802="M",Raw_Data!E6802="Male"),"Male",IF(OR(Raw_Data!E6802="F",Raw_Data!E6802="Female"),"Female","Not Confirmed"))</f>
        <v>Not Confirmed</v>
      </c>
      <c r="I6802">
        <f>Raw_Data!F6802</f>
        <v>31</v>
      </c>
      <c r="J6802" t="str">
        <f>FLOOR(Raw_Data!F6802,10)&amp;"-"&amp;FLOOR(Raw_Data!F6802,10)+9</f>
        <v>30-39</v>
      </c>
      <c r="K6802" t="str">
        <f>Raw_Data!G6802</f>
        <v>Two or More Races</v>
      </c>
      <c r="L6802" t="str">
        <f>Raw_Data!H6802</f>
        <v>Orthopedics</v>
      </c>
      <c r="M6802" t="str">
        <f>IF(Raw_Data!I6802=TRUE,"Admitted","Not Admitted")</f>
        <v>Admitted</v>
      </c>
      <c r="N6802" t="str">
        <f>IF(Raw_Data!J6802="","Not Rated",Raw_Data!J6802)</f>
        <v>Not Rated</v>
      </c>
      <c r="O6802">
        <f>Raw_Data!K6802</f>
        <v>60</v>
      </c>
      <c r="P6802" t="str">
        <f>IF(Raw_Data!K6802&lt;=30,"Within Time","Delayed")</f>
        <v>Delayed</v>
      </c>
    </row>
    <row r="6803" spans="1:16" x14ac:dyDescent="0.35">
      <c r="A6803" t="str">
        <f>Raw_Data!A6803</f>
        <v>781-96-6449</v>
      </c>
      <c r="B6803" s="2">
        <f>Raw_Data!B6803</f>
        <v>45443.496527777781</v>
      </c>
      <c r="C6803">
        <f>HOUR(Raw_Data!B6803)</f>
        <v>11</v>
      </c>
      <c r="D6803" t="str">
        <f>TEXT(Raw_Data!B6803,"mmm")</f>
        <v>May</v>
      </c>
      <c r="E6803">
        <f>YEAR(Raw_Data!B6803)</f>
        <v>2024</v>
      </c>
      <c r="F6803" t="str">
        <f>TEXT(Raw_Data!B6803,"mmm-yy")</f>
        <v>May-24</v>
      </c>
      <c r="G6803" t="str">
        <f>PROPER(Raw_Data!C6803&amp;". "&amp;Raw_Data!D6803)</f>
        <v>K. Glasspool</v>
      </c>
      <c r="H6803" t="str">
        <f>IF(OR(Raw_Data!E6803="M",Raw_Data!E6803="Male"),"Male",IF(OR(Raw_Data!E6803="F",Raw_Data!E6803="Female"),"Female","Not Confirmed"))</f>
        <v>Female</v>
      </c>
      <c r="I6803">
        <f>Raw_Data!F6803</f>
        <v>13</v>
      </c>
      <c r="J6803" t="str">
        <f>FLOOR(Raw_Data!F6803,10)&amp;"-"&amp;FLOOR(Raw_Data!F6803,10)+9</f>
        <v>10-19</v>
      </c>
      <c r="K6803" t="str">
        <f>Raw_Data!G6803</f>
        <v>White</v>
      </c>
      <c r="L6803" t="str">
        <f>Raw_Data!H6803</f>
        <v>General Practice</v>
      </c>
      <c r="M6803" t="str">
        <f>IF(Raw_Data!I6803=TRUE,"Admitted","Not Admitted")</f>
        <v>Not Admitted</v>
      </c>
      <c r="N6803" t="str">
        <f>IF(Raw_Data!J6803="","Not Rated",Raw_Data!J6803)</f>
        <v>Not Rated</v>
      </c>
      <c r="O6803">
        <f>Raw_Data!K6803</f>
        <v>46</v>
      </c>
      <c r="P6803" t="str">
        <f>IF(Raw_Data!K6803&lt;=30,"Within Time","Delayed")</f>
        <v>Delayed</v>
      </c>
    </row>
    <row r="6804" spans="1:16" x14ac:dyDescent="0.35">
      <c r="A6804" t="str">
        <f>Raw_Data!A6804</f>
        <v>724-77-6180</v>
      </c>
      <c r="B6804" s="2">
        <f>Raw_Data!B6804</f>
        <v>45443.525000000001</v>
      </c>
      <c r="C6804">
        <f>HOUR(Raw_Data!B6804)</f>
        <v>12</v>
      </c>
      <c r="D6804" t="str">
        <f>TEXT(Raw_Data!B6804,"mmm")</f>
        <v>May</v>
      </c>
      <c r="E6804">
        <f>YEAR(Raw_Data!B6804)</f>
        <v>2024</v>
      </c>
      <c r="F6804" t="str">
        <f>TEXT(Raw_Data!B6804,"mmm-yy")</f>
        <v>May-24</v>
      </c>
      <c r="G6804" t="str">
        <f>PROPER(Raw_Data!C6804&amp;". "&amp;Raw_Data!D6804)</f>
        <v>M. Pemberton</v>
      </c>
      <c r="H6804" t="str">
        <f>IF(OR(Raw_Data!E6804="M",Raw_Data!E6804="Male"),"Male",IF(OR(Raw_Data!E6804="F",Raw_Data!E6804="Female"),"Female","Not Confirmed"))</f>
        <v>Male</v>
      </c>
      <c r="I6804">
        <f>Raw_Data!F6804</f>
        <v>55</v>
      </c>
      <c r="J6804" t="str">
        <f>FLOOR(Raw_Data!F6804,10)&amp;"-"&amp;FLOOR(Raw_Data!F6804,10)+9</f>
        <v>50-59</v>
      </c>
      <c r="K6804" t="str">
        <f>Raw_Data!G6804</f>
        <v>African American</v>
      </c>
      <c r="L6804" t="str">
        <f>Raw_Data!H6804</f>
        <v>Orthopedics</v>
      </c>
      <c r="M6804" t="str">
        <f>IF(Raw_Data!I6804=TRUE,"Admitted","Not Admitted")</f>
        <v>Not Admitted</v>
      </c>
      <c r="N6804">
        <f>IF(Raw_Data!J6804="","Not Rated",Raw_Data!J6804)</f>
        <v>9</v>
      </c>
      <c r="O6804">
        <f>Raw_Data!K6804</f>
        <v>26</v>
      </c>
      <c r="P6804" t="str">
        <f>IF(Raw_Data!K6804&lt;=30,"Within Time","Delayed")</f>
        <v>Within Time</v>
      </c>
    </row>
    <row r="6805" spans="1:16" x14ac:dyDescent="0.35">
      <c r="A6805" t="str">
        <f>Raw_Data!A6805</f>
        <v>614-23-8319</v>
      </c>
      <c r="B6805" s="2">
        <f>Raw_Data!B6805</f>
        <v>45443.696527777778</v>
      </c>
      <c r="C6805">
        <f>HOUR(Raw_Data!B6805)</f>
        <v>16</v>
      </c>
      <c r="D6805" t="str">
        <f>TEXT(Raw_Data!B6805,"mmm")</f>
        <v>May</v>
      </c>
      <c r="E6805">
        <f>YEAR(Raw_Data!B6805)</f>
        <v>2024</v>
      </c>
      <c r="F6805" t="str">
        <f>TEXT(Raw_Data!B6805,"mmm-yy")</f>
        <v>May-24</v>
      </c>
      <c r="G6805" t="str">
        <f>PROPER(Raw_Data!C6805&amp;". "&amp;Raw_Data!D6805)</f>
        <v>I. Ainsworth</v>
      </c>
      <c r="H6805" t="str">
        <f>IF(OR(Raw_Data!E6805="M",Raw_Data!E6805="Male"),"Male",IF(OR(Raw_Data!E6805="F",Raw_Data!E6805="Female"),"Female","Not Confirmed"))</f>
        <v>Male</v>
      </c>
      <c r="I6805">
        <f>Raw_Data!F6805</f>
        <v>45</v>
      </c>
      <c r="J6805" t="str">
        <f>FLOOR(Raw_Data!F6805,10)&amp;"-"&amp;FLOOR(Raw_Data!F6805,10)+9</f>
        <v>40-49</v>
      </c>
      <c r="K6805" t="str">
        <f>Raw_Data!G6805</f>
        <v>White</v>
      </c>
      <c r="L6805" t="str">
        <f>Raw_Data!H6805</f>
        <v>Physiotherapy</v>
      </c>
      <c r="M6805" t="str">
        <f>IF(Raw_Data!I6805=TRUE,"Admitted","Not Admitted")</f>
        <v>Admitted</v>
      </c>
      <c r="N6805" t="str">
        <f>IF(Raw_Data!J6805="","Not Rated",Raw_Data!J6805)</f>
        <v>Not Rated</v>
      </c>
      <c r="O6805">
        <f>Raw_Data!K6805</f>
        <v>58</v>
      </c>
      <c r="P6805" t="str">
        <f>IF(Raw_Data!K6805&lt;=30,"Within Time","Delayed")</f>
        <v>Delayed</v>
      </c>
    </row>
    <row r="6806" spans="1:16" x14ac:dyDescent="0.35">
      <c r="A6806" t="str">
        <f>Raw_Data!A6806</f>
        <v>103-54-8507</v>
      </c>
      <c r="B6806" s="2">
        <f>Raw_Data!B6806</f>
        <v>45443.87222222222</v>
      </c>
      <c r="C6806">
        <f>HOUR(Raw_Data!B6806)</f>
        <v>20</v>
      </c>
      <c r="D6806" t="str">
        <f>TEXT(Raw_Data!B6806,"mmm")</f>
        <v>May</v>
      </c>
      <c r="E6806">
        <f>YEAR(Raw_Data!B6806)</f>
        <v>2024</v>
      </c>
      <c r="F6806" t="str">
        <f>TEXT(Raw_Data!B6806,"mmm-yy")</f>
        <v>May-24</v>
      </c>
      <c r="G6806" t="str">
        <f>PROPER(Raw_Data!C6806&amp;". "&amp;Raw_Data!D6806)</f>
        <v>J. Gionettitti</v>
      </c>
      <c r="H6806" t="str">
        <f>IF(OR(Raw_Data!E6806="M",Raw_Data!E6806="Male"),"Male",IF(OR(Raw_Data!E6806="F",Raw_Data!E6806="Female"),"Female","Not Confirmed"))</f>
        <v>Male</v>
      </c>
      <c r="I6806">
        <f>Raw_Data!F6806</f>
        <v>42</v>
      </c>
      <c r="J6806" t="str">
        <f>FLOOR(Raw_Data!F6806,10)&amp;"-"&amp;FLOOR(Raw_Data!F6806,10)+9</f>
        <v>40-49</v>
      </c>
      <c r="K6806" t="str">
        <f>Raw_Data!G6806</f>
        <v>White</v>
      </c>
      <c r="L6806" t="str">
        <f>Raw_Data!H6806</f>
        <v>None</v>
      </c>
      <c r="M6806" t="str">
        <f>IF(Raw_Data!I6806=TRUE,"Admitted","Not Admitted")</f>
        <v>Admitted</v>
      </c>
      <c r="N6806">
        <f>IF(Raw_Data!J6806="","Not Rated",Raw_Data!J6806)</f>
        <v>2</v>
      </c>
      <c r="O6806">
        <f>Raw_Data!K6806</f>
        <v>27</v>
      </c>
      <c r="P6806" t="str">
        <f>IF(Raw_Data!K6806&lt;=30,"Within Time","Delayed")</f>
        <v>Within Time</v>
      </c>
    </row>
    <row r="6807" spans="1:16" x14ac:dyDescent="0.35">
      <c r="A6807" t="str">
        <f>Raw_Data!A6807</f>
        <v>376-85-2777</v>
      </c>
      <c r="B6807" s="2">
        <f>Raw_Data!B6807</f>
        <v>45443.904166666667</v>
      </c>
      <c r="C6807">
        <f>HOUR(Raw_Data!B6807)</f>
        <v>21</v>
      </c>
      <c r="D6807" t="str">
        <f>TEXT(Raw_Data!B6807,"mmm")</f>
        <v>May</v>
      </c>
      <c r="E6807">
        <f>YEAR(Raw_Data!B6807)</f>
        <v>2024</v>
      </c>
      <c r="F6807" t="str">
        <f>TEXT(Raw_Data!B6807,"mmm-yy")</f>
        <v>May-24</v>
      </c>
      <c r="G6807" t="str">
        <f>PROPER(Raw_Data!C6807&amp;". "&amp;Raw_Data!D6807)</f>
        <v>D. Ainsworth</v>
      </c>
      <c r="H6807" t="str">
        <f>IF(OR(Raw_Data!E6807="M",Raw_Data!E6807="Male"),"Male",IF(OR(Raw_Data!E6807="F",Raw_Data!E6807="Female"),"Female","Not Confirmed"))</f>
        <v>Female</v>
      </c>
      <c r="I6807">
        <f>Raw_Data!F6807</f>
        <v>60</v>
      </c>
      <c r="J6807" t="str">
        <f>FLOOR(Raw_Data!F6807,10)&amp;"-"&amp;FLOOR(Raw_Data!F6807,10)+9</f>
        <v>60-69</v>
      </c>
      <c r="K6807" t="str">
        <f>Raw_Data!G6807</f>
        <v>White</v>
      </c>
      <c r="L6807" t="str">
        <f>Raw_Data!H6807</f>
        <v>None</v>
      </c>
      <c r="M6807" t="str">
        <f>IF(Raw_Data!I6807=TRUE,"Admitted","Not Admitted")</f>
        <v>Not Admitted</v>
      </c>
      <c r="N6807" t="str">
        <f>IF(Raw_Data!J6807="","Not Rated",Raw_Data!J6807)</f>
        <v>Not Rated</v>
      </c>
      <c r="O6807">
        <f>Raw_Data!K6807</f>
        <v>38</v>
      </c>
      <c r="P6807" t="str">
        <f>IF(Raw_Data!K6807&lt;=30,"Within Time","Delayed")</f>
        <v>Delayed</v>
      </c>
    </row>
    <row r="6808" spans="1:16" x14ac:dyDescent="0.35">
      <c r="A6808" t="str">
        <f>Raw_Data!A6808</f>
        <v>977-12-4391</v>
      </c>
      <c r="B6808" s="2">
        <f>Raw_Data!B6808</f>
        <v>45443.914583333331</v>
      </c>
      <c r="C6808">
        <f>HOUR(Raw_Data!B6808)</f>
        <v>21</v>
      </c>
      <c r="D6808" t="str">
        <f>TEXT(Raw_Data!B6808,"mmm")</f>
        <v>May</v>
      </c>
      <c r="E6808">
        <f>YEAR(Raw_Data!B6808)</f>
        <v>2024</v>
      </c>
      <c r="F6808" t="str">
        <f>TEXT(Raw_Data!B6808,"mmm-yy")</f>
        <v>May-24</v>
      </c>
      <c r="G6808" t="str">
        <f>PROPER(Raw_Data!C6808&amp;". "&amp;Raw_Data!D6808)</f>
        <v>F. Aldridge</v>
      </c>
      <c r="H6808" t="str">
        <f>IF(OR(Raw_Data!E6808="M",Raw_Data!E6808="Male"),"Male",IF(OR(Raw_Data!E6808="F",Raw_Data!E6808="Female"),"Female","Not Confirmed"))</f>
        <v>Female</v>
      </c>
      <c r="I6808">
        <f>Raw_Data!F6808</f>
        <v>53</v>
      </c>
      <c r="J6808" t="str">
        <f>FLOOR(Raw_Data!F6808,10)&amp;"-"&amp;FLOOR(Raw_Data!F6808,10)+9</f>
        <v>50-59</v>
      </c>
      <c r="K6808" t="str">
        <f>Raw_Data!G6808</f>
        <v>Pacific Islander</v>
      </c>
      <c r="L6808" t="str">
        <f>Raw_Data!H6808</f>
        <v>None</v>
      </c>
      <c r="M6808" t="str">
        <f>IF(Raw_Data!I6808=TRUE,"Admitted","Not Admitted")</f>
        <v>Admitted</v>
      </c>
      <c r="N6808" t="str">
        <f>IF(Raw_Data!J6808="","Not Rated",Raw_Data!J6808)</f>
        <v>Not Rated</v>
      </c>
      <c r="O6808">
        <f>Raw_Data!K6808</f>
        <v>23</v>
      </c>
      <c r="P6808" t="str">
        <f>IF(Raw_Data!K6808&lt;=30,"Within Time","Delayed")</f>
        <v>Within Time</v>
      </c>
    </row>
    <row r="6809" spans="1:16" x14ac:dyDescent="0.35">
      <c r="A6809" t="str">
        <f>Raw_Data!A6809</f>
        <v>751-44-1755</v>
      </c>
      <c r="B6809" s="2">
        <f>Raw_Data!B6809</f>
        <v>45443.923611111109</v>
      </c>
      <c r="C6809">
        <f>HOUR(Raw_Data!B6809)</f>
        <v>22</v>
      </c>
      <c r="D6809" t="str">
        <f>TEXT(Raw_Data!B6809,"mmm")</f>
        <v>May</v>
      </c>
      <c r="E6809">
        <f>YEAR(Raw_Data!B6809)</f>
        <v>2024</v>
      </c>
      <c r="F6809" t="str">
        <f>TEXT(Raw_Data!B6809,"mmm-yy")</f>
        <v>May-24</v>
      </c>
      <c r="G6809" t="str">
        <f>PROPER(Raw_Data!C6809&amp;". "&amp;Raw_Data!D6809)</f>
        <v>S. Sheffield</v>
      </c>
      <c r="H6809" t="str">
        <f>IF(OR(Raw_Data!E6809="M",Raw_Data!E6809="Male"),"Male",IF(OR(Raw_Data!E6809="F",Raw_Data!E6809="Female"),"Female","Not Confirmed"))</f>
        <v>Female</v>
      </c>
      <c r="I6809">
        <f>Raw_Data!F6809</f>
        <v>64</v>
      </c>
      <c r="J6809" t="str">
        <f>FLOOR(Raw_Data!F6809,10)&amp;"-"&amp;FLOOR(Raw_Data!F6809,10)+9</f>
        <v>60-69</v>
      </c>
      <c r="K6809" t="str">
        <f>Raw_Data!G6809</f>
        <v>Unknown</v>
      </c>
      <c r="L6809" t="str">
        <f>Raw_Data!H6809</f>
        <v>None</v>
      </c>
      <c r="M6809" t="str">
        <f>IF(Raw_Data!I6809=TRUE,"Admitted","Not Admitted")</f>
        <v>Not Admitted</v>
      </c>
      <c r="N6809" t="str">
        <f>IF(Raw_Data!J6809="","Not Rated",Raw_Data!J6809)</f>
        <v>Not Rated</v>
      </c>
      <c r="O6809">
        <f>Raw_Data!K6809</f>
        <v>14</v>
      </c>
      <c r="P6809" t="str">
        <f>IF(Raw_Data!K6809&lt;=30,"Within Time","Delayed")</f>
        <v>Within Time</v>
      </c>
    </row>
    <row r="6810" spans="1:16" x14ac:dyDescent="0.35">
      <c r="A6810" t="str">
        <f>Raw_Data!A6810</f>
        <v>453-22-3807</v>
      </c>
      <c r="B6810" s="2">
        <f>Raw_Data!B6810</f>
        <v>45443.970138888893</v>
      </c>
      <c r="C6810">
        <f>HOUR(Raw_Data!B6810)</f>
        <v>23</v>
      </c>
      <c r="D6810" t="str">
        <f>TEXT(Raw_Data!B6810,"mmm")</f>
        <v>May</v>
      </c>
      <c r="E6810">
        <f>YEAR(Raw_Data!B6810)</f>
        <v>2024</v>
      </c>
      <c r="F6810" t="str">
        <f>TEXT(Raw_Data!B6810,"mmm-yy")</f>
        <v>May-24</v>
      </c>
      <c r="G6810" t="str">
        <f>PROPER(Raw_Data!C6810&amp;". "&amp;Raw_Data!D6810)</f>
        <v>O. Goudie</v>
      </c>
      <c r="H6810" t="str">
        <f>IF(OR(Raw_Data!E6810="M",Raw_Data!E6810="Male"),"Male",IF(OR(Raw_Data!E6810="F",Raw_Data!E6810="Female"),"Female","Not Confirmed"))</f>
        <v>Female</v>
      </c>
      <c r="I6810">
        <f>Raw_Data!F6810</f>
        <v>54</v>
      </c>
      <c r="J6810" t="str">
        <f>FLOOR(Raw_Data!F6810,10)&amp;"-"&amp;FLOOR(Raw_Data!F6810,10)+9</f>
        <v>50-59</v>
      </c>
      <c r="K6810" t="str">
        <f>Raw_Data!G6810</f>
        <v>Declined to Identify</v>
      </c>
      <c r="L6810" t="str">
        <f>Raw_Data!H6810</f>
        <v>None</v>
      </c>
      <c r="M6810" t="str">
        <f>IF(Raw_Data!I6810=TRUE,"Admitted","Not Admitted")</f>
        <v>Admitted</v>
      </c>
      <c r="N6810">
        <f>IF(Raw_Data!J6810="","Not Rated",Raw_Data!J6810)</f>
        <v>0</v>
      </c>
      <c r="O6810">
        <f>Raw_Data!K6810</f>
        <v>16</v>
      </c>
      <c r="P6810" t="str">
        <f>IF(Raw_Data!K6810&lt;=30,"Within Time","Delayed")</f>
        <v>Within Time</v>
      </c>
    </row>
    <row r="6811" spans="1:16" x14ac:dyDescent="0.35">
      <c r="A6811" t="str">
        <f>Raw_Data!A6811</f>
        <v>159-97-7856</v>
      </c>
      <c r="B6811" s="2">
        <f>Raw_Data!B6811</f>
        <v>45444.023611111108</v>
      </c>
      <c r="C6811">
        <f>HOUR(Raw_Data!B6811)</f>
        <v>0</v>
      </c>
      <c r="D6811" t="str">
        <f>TEXT(Raw_Data!B6811,"mmm")</f>
        <v>Jun</v>
      </c>
      <c r="E6811">
        <f>YEAR(Raw_Data!B6811)</f>
        <v>2024</v>
      </c>
      <c r="F6811" t="str">
        <f>TEXT(Raw_Data!B6811,"mmm-yy")</f>
        <v>Jun-24</v>
      </c>
      <c r="G6811" t="str">
        <f>PROPER(Raw_Data!C6811&amp;". "&amp;Raw_Data!D6811)</f>
        <v>N. Stanlack</v>
      </c>
      <c r="H6811" t="str">
        <f>IF(OR(Raw_Data!E6811="M",Raw_Data!E6811="Male"),"Male",IF(OR(Raw_Data!E6811="F",Raw_Data!E6811="Female"),"Female","Not Confirmed"))</f>
        <v>Female</v>
      </c>
      <c r="I6811">
        <f>Raw_Data!F6811</f>
        <v>3</v>
      </c>
      <c r="J6811" t="str">
        <f>FLOOR(Raw_Data!F6811,10)&amp;"-"&amp;FLOOR(Raw_Data!F6811,10)+9</f>
        <v>0-9</v>
      </c>
      <c r="K6811" t="str">
        <f>Raw_Data!G6811</f>
        <v>Two or More Races</v>
      </c>
      <c r="L6811" t="str">
        <f>Raw_Data!H6811</f>
        <v>None</v>
      </c>
      <c r="M6811" t="str">
        <f>IF(Raw_Data!I6811=TRUE,"Admitted","Not Admitted")</f>
        <v>Admitted</v>
      </c>
      <c r="N6811">
        <f>IF(Raw_Data!J6811="","Not Rated",Raw_Data!J6811)</f>
        <v>9</v>
      </c>
      <c r="O6811">
        <f>Raw_Data!K6811</f>
        <v>21</v>
      </c>
      <c r="P6811" t="str">
        <f>IF(Raw_Data!K6811&lt;=30,"Within Time","Delayed")</f>
        <v>Within Time</v>
      </c>
    </row>
    <row r="6812" spans="1:16" x14ac:dyDescent="0.35">
      <c r="A6812" t="str">
        <f>Raw_Data!A6812</f>
        <v>649-51-7401</v>
      </c>
      <c r="B6812" s="2">
        <f>Raw_Data!B6812</f>
        <v>45444.029861111107</v>
      </c>
      <c r="C6812">
        <f>HOUR(Raw_Data!B6812)</f>
        <v>0</v>
      </c>
      <c r="D6812" t="str">
        <f>TEXT(Raw_Data!B6812,"mmm")</f>
        <v>Jun</v>
      </c>
      <c r="E6812">
        <f>YEAR(Raw_Data!B6812)</f>
        <v>2024</v>
      </c>
      <c r="F6812" t="str">
        <f>TEXT(Raw_Data!B6812,"mmm-yy")</f>
        <v>Jun-24</v>
      </c>
      <c r="G6812" t="str">
        <f>PROPER(Raw_Data!C6812&amp;". "&amp;Raw_Data!D6812)</f>
        <v>U. Dewhirst</v>
      </c>
      <c r="H6812" t="str">
        <f>IF(OR(Raw_Data!E6812="M",Raw_Data!E6812="Male"),"Male",IF(OR(Raw_Data!E6812="F",Raw_Data!E6812="Female"),"Female","Not Confirmed"))</f>
        <v>Male</v>
      </c>
      <c r="I6812">
        <f>Raw_Data!F6812</f>
        <v>56</v>
      </c>
      <c r="J6812" t="str">
        <f>FLOOR(Raw_Data!F6812,10)&amp;"-"&amp;FLOOR(Raw_Data!F6812,10)+9</f>
        <v>50-59</v>
      </c>
      <c r="K6812" t="str">
        <f>Raw_Data!G6812</f>
        <v>Declined to Identify</v>
      </c>
      <c r="L6812" t="str">
        <f>Raw_Data!H6812</f>
        <v>Orthopedics</v>
      </c>
      <c r="M6812" t="str">
        <f>IF(Raw_Data!I6812=TRUE,"Admitted","Not Admitted")</f>
        <v>Admitted</v>
      </c>
      <c r="N6812">
        <f>IF(Raw_Data!J6812="","Not Rated",Raw_Data!J6812)</f>
        <v>6</v>
      </c>
      <c r="O6812">
        <f>Raw_Data!K6812</f>
        <v>17</v>
      </c>
      <c r="P6812" t="str">
        <f>IF(Raw_Data!K6812&lt;=30,"Within Time","Delayed")</f>
        <v>Within Time</v>
      </c>
    </row>
    <row r="6813" spans="1:16" x14ac:dyDescent="0.35">
      <c r="A6813" t="str">
        <f>Raw_Data!A6813</f>
        <v>162-71-2008</v>
      </c>
      <c r="B6813" s="2">
        <f>Raw_Data!B6813</f>
        <v>45444.192361111112</v>
      </c>
      <c r="C6813">
        <f>HOUR(Raw_Data!B6813)</f>
        <v>4</v>
      </c>
      <c r="D6813" t="str">
        <f>TEXT(Raw_Data!B6813,"mmm")</f>
        <v>Jun</v>
      </c>
      <c r="E6813">
        <f>YEAR(Raw_Data!B6813)</f>
        <v>2024</v>
      </c>
      <c r="F6813" t="str">
        <f>TEXT(Raw_Data!B6813,"mmm-yy")</f>
        <v>Jun-24</v>
      </c>
      <c r="G6813" t="str">
        <f>PROPER(Raw_Data!C6813&amp;". "&amp;Raw_Data!D6813)</f>
        <v>C. Oakden</v>
      </c>
      <c r="H6813" t="str">
        <f>IF(OR(Raw_Data!E6813="M",Raw_Data!E6813="Male"),"Male",IF(OR(Raw_Data!E6813="F",Raw_Data!E6813="Female"),"Female","Not Confirmed"))</f>
        <v>Male</v>
      </c>
      <c r="I6813">
        <f>Raw_Data!F6813</f>
        <v>6</v>
      </c>
      <c r="J6813" t="str">
        <f>FLOOR(Raw_Data!F6813,10)&amp;"-"&amp;FLOOR(Raw_Data!F6813,10)+9</f>
        <v>0-9</v>
      </c>
      <c r="K6813" t="str">
        <f>Raw_Data!G6813</f>
        <v>Unknown</v>
      </c>
      <c r="L6813" t="str">
        <f>Raw_Data!H6813</f>
        <v>Orthopedics</v>
      </c>
      <c r="M6813" t="str">
        <f>IF(Raw_Data!I6813=TRUE,"Admitted","Not Admitted")</f>
        <v>Not Admitted</v>
      </c>
      <c r="N6813" t="str">
        <f>IF(Raw_Data!J6813="","Not Rated",Raw_Data!J6813)</f>
        <v>Not Rated</v>
      </c>
      <c r="O6813">
        <f>Raw_Data!K6813</f>
        <v>57</v>
      </c>
      <c r="P6813" t="str">
        <f>IF(Raw_Data!K6813&lt;=30,"Within Time","Delayed")</f>
        <v>Delayed</v>
      </c>
    </row>
    <row r="6814" spans="1:16" x14ac:dyDescent="0.35">
      <c r="A6814" t="str">
        <f>Raw_Data!A6814</f>
        <v>793-94-9701</v>
      </c>
      <c r="B6814" s="2">
        <f>Raw_Data!B6814</f>
        <v>45444.418749999997</v>
      </c>
      <c r="C6814">
        <f>HOUR(Raw_Data!B6814)</f>
        <v>10</v>
      </c>
      <c r="D6814" t="str">
        <f>TEXT(Raw_Data!B6814,"mmm")</f>
        <v>Jun</v>
      </c>
      <c r="E6814">
        <f>YEAR(Raw_Data!B6814)</f>
        <v>2024</v>
      </c>
      <c r="F6814" t="str">
        <f>TEXT(Raw_Data!B6814,"mmm-yy")</f>
        <v>Jun-24</v>
      </c>
      <c r="G6814" t="str">
        <f>PROPER(Raw_Data!C6814&amp;". "&amp;Raw_Data!D6814)</f>
        <v>E. Cholmondeley</v>
      </c>
      <c r="H6814" t="str">
        <f>IF(OR(Raw_Data!E6814="M",Raw_Data!E6814="Male"),"Male",IF(OR(Raw_Data!E6814="F",Raw_Data!E6814="Female"),"Female","Not Confirmed"))</f>
        <v>Female</v>
      </c>
      <c r="I6814">
        <f>Raw_Data!F6814</f>
        <v>70</v>
      </c>
      <c r="J6814" t="str">
        <f>FLOOR(Raw_Data!F6814,10)&amp;"-"&amp;FLOOR(Raw_Data!F6814,10)+9</f>
        <v>70-79</v>
      </c>
      <c r="K6814" t="str">
        <f>Raw_Data!G6814</f>
        <v>Native American/Alaska Native</v>
      </c>
      <c r="L6814" t="str">
        <f>Raw_Data!H6814</f>
        <v>None</v>
      </c>
      <c r="M6814" t="str">
        <f>IF(Raw_Data!I6814=TRUE,"Admitted","Not Admitted")</f>
        <v>Not Admitted</v>
      </c>
      <c r="N6814">
        <f>IF(Raw_Data!J6814="","Not Rated",Raw_Data!J6814)</f>
        <v>8</v>
      </c>
      <c r="O6814">
        <f>Raw_Data!K6814</f>
        <v>12</v>
      </c>
      <c r="P6814" t="str">
        <f>IF(Raw_Data!K6814&lt;=30,"Within Time","Delayed")</f>
        <v>Within Time</v>
      </c>
    </row>
    <row r="6815" spans="1:16" x14ac:dyDescent="0.35">
      <c r="A6815" t="str">
        <f>Raw_Data!A6815</f>
        <v>695-36-9343</v>
      </c>
      <c r="B6815" s="2">
        <f>Raw_Data!B6815</f>
        <v>45444.500694444447</v>
      </c>
      <c r="C6815">
        <f>HOUR(Raw_Data!B6815)</f>
        <v>12</v>
      </c>
      <c r="D6815" t="str">
        <f>TEXT(Raw_Data!B6815,"mmm")</f>
        <v>Jun</v>
      </c>
      <c r="E6815">
        <f>YEAR(Raw_Data!B6815)</f>
        <v>2024</v>
      </c>
      <c r="F6815" t="str">
        <f>TEXT(Raw_Data!B6815,"mmm-yy")</f>
        <v>Jun-24</v>
      </c>
      <c r="G6815" t="str">
        <f>PROPER(Raw_Data!C6815&amp;". "&amp;Raw_Data!D6815)</f>
        <v>E. Ironside</v>
      </c>
      <c r="H6815" t="str">
        <f>IF(OR(Raw_Data!E6815="M",Raw_Data!E6815="Male"),"Male",IF(OR(Raw_Data!E6815="F",Raw_Data!E6815="Female"),"Female","Not Confirmed"))</f>
        <v>Female</v>
      </c>
      <c r="I6815">
        <f>Raw_Data!F6815</f>
        <v>79</v>
      </c>
      <c r="J6815" t="str">
        <f>FLOOR(Raw_Data!F6815,10)&amp;"-"&amp;FLOOR(Raw_Data!F6815,10)+9</f>
        <v>70-79</v>
      </c>
      <c r="K6815" t="str">
        <f>Raw_Data!G6815</f>
        <v>White</v>
      </c>
      <c r="L6815" t="str">
        <f>Raw_Data!H6815</f>
        <v>None</v>
      </c>
      <c r="M6815" t="str">
        <f>IF(Raw_Data!I6815=TRUE,"Admitted","Not Admitted")</f>
        <v>Not Admitted</v>
      </c>
      <c r="N6815" t="str">
        <f>IF(Raw_Data!J6815="","Not Rated",Raw_Data!J6815)</f>
        <v>Not Rated</v>
      </c>
      <c r="O6815">
        <f>Raw_Data!K6815</f>
        <v>23</v>
      </c>
      <c r="P6815" t="str">
        <f>IF(Raw_Data!K6815&lt;=30,"Within Time","Delayed")</f>
        <v>Within Time</v>
      </c>
    </row>
    <row r="6816" spans="1:16" x14ac:dyDescent="0.35">
      <c r="A6816" t="str">
        <f>Raw_Data!A6816</f>
        <v>298-77-5222</v>
      </c>
      <c r="B6816" s="2">
        <f>Raw_Data!B6816</f>
        <v>45444.52847222222</v>
      </c>
      <c r="C6816">
        <f>HOUR(Raw_Data!B6816)</f>
        <v>12</v>
      </c>
      <c r="D6816" t="str">
        <f>TEXT(Raw_Data!B6816,"mmm")</f>
        <v>Jun</v>
      </c>
      <c r="E6816">
        <f>YEAR(Raw_Data!B6816)</f>
        <v>2024</v>
      </c>
      <c r="F6816" t="str">
        <f>TEXT(Raw_Data!B6816,"mmm-yy")</f>
        <v>Jun-24</v>
      </c>
      <c r="G6816" t="str">
        <f>PROPER(Raw_Data!C6816&amp;". "&amp;Raw_Data!D6816)</f>
        <v>K. Aldridge</v>
      </c>
      <c r="H6816" t="str">
        <f>IF(OR(Raw_Data!E6816="M",Raw_Data!E6816="Male"),"Male",IF(OR(Raw_Data!E6816="F",Raw_Data!E6816="Female"),"Female","Not Confirmed"))</f>
        <v>Male</v>
      </c>
      <c r="I6816">
        <f>Raw_Data!F6816</f>
        <v>29</v>
      </c>
      <c r="J6816" t="str">
        <f>FLOOR(Raw_Data!F6816,10)&amp;"-"&amp;FLOOR(Raw_Data!F6816,10)+9</f>
        <v>20-29</v>
      </c>
      <c r="K6816" t="str">
        <f>Raw_Data!G6816</f>
        <v>Pacific Islander</v>
      </c>
      <c r="L6816" t="str">
        <f>Raw_Data!H6816</f>
        <v>Orthopedics</v>
      </c>
      <c r="M6816" t="str">
        <f>IF(Raw_Data!I6816=TRUE,"Admitted","Not Admitted")</f>
        <v>Admitted</v>
      </c>
      <c r="N6816" t="str">
        <f>IF(Raw_Data!J6816="","Not Rated",Raw_Data!J6816)</f>
        <v>Not Rated</v>
      </c>
      <c r="O6816">
        <f>Raw_Data!K6816</f>
        <v>39</v>
      </c>
      <c r="P6816" t="str">
        <f>IF(Raw_Data!K6816&lt;=30,"Within Time","Delayed")</f>
        <v>Delayed</v>
      </c>
    </row>
    <row r="6817" spans="1:16" x14ac:dyDescent="0.35">
      <c r="A6817" t="str">
        <f>Raw_Data!A6817</f>
        <v>804-51-3321</v>
      </c>
      <c r="B6817" s="2">
        <f>Raw_Data!B6817</f>
        <v>45444.581250000003</v>
      </c>
      <c r="C6817">
        <f>HOUR(Raw_Data!B6817)</f>
        <v>13</v>
      </c>
      <c r="D6817" t="str">
        <f>TEXT(Raw_Data!B6817,"mmm")</f>
        <v>Jun</v>
      </c>
      <c r="E6817">
        <f>YEAR(Raw_Data!B6817)</f>
        <v>2024</v>
      </c>
      <c r="F6817" t="str">
        <f>TEXT(Raw_Data!B6817,"mmm-yy")</f>
        <v>Jun-24</v>
      </c>
      <c r="G6817" t="str">
        <f>PROPER(Raw_Data!C6817&amp;". "&amp;Raw_Data!D6817)</f>
        <v>N. Tunstall</v>
      </c>
      <c r="H6817" t="str">
        <f>IF(OR(Raw_Data!E6817="M",Raw_Data!E6817="Male"),"Male",IF(OR(Raw_Data!E6817="F",Raw_Data!E6817="Female"),"Female","Not Confirmed"))</f>
        <v>Female</v>
      </c>
      <c r="I6817">
        <f>Raw_Data!F6817</f>
        <v>33</v>
      </c>
      <c r="J6817" t="str">
        <f>FLOOR(Raw_Data!F6817,10)&amp;"-"&amp;FLOOR(Raw_Data!F6817,10)+9</f>
        <v>30-39</v>
      </c>
      <c r="K6817" t="str">
        <f>Raw_Data!G6817</f>
        <v>Unknown</v>
      </c>
      <c r="L6817" t="str">
        <f>Raw_Data!H6817</f>
        <v>None</v>
      </c>
      <c r="M6817" t="str">
        <f>IF(Raw_Data!I6817=TRUE,"Admitted","Not Admitted")</f>
        <v>Not Admitted</v>
      </c>
      <c r="N6817" t="str">
        <f>IF(Raw_Data!J6817="","Not Rated",Raw_Data!J6817)</f>
        <v>Not Rated</v>
      </c>
      <c r="O6817">
        <f>Raw_Data!K6817</f>
        <v>54</v>
      </c>
      <c r="P6817" t="str">
        <f>IF(Raw_Data!K6817&lt;=30,"Within Time","Delayed")</f>
        <v>Delayed</v>
      </c>
    </row>
    <row r="6818" spans="1:16" x14ac:dyDescent="0.35">
      <c r="A6818" t="str">
        <f>Raw_Data!A6818</f>
        <v>570-93-8488</v>
      </c>
      <c r="B6818" s="2">
        <f>Raw_Data!B6818</f>
        <v>45444.614583333343</v>
      </c>
      <c r="C6818">
        <f>HOUR(Raw_Data!B6818)</f>
        <v>14</v>
      </c>
      <c r="D6818" t="str">
        <f>TEXT(Raw_Data!B6818,"mmm")</f>
        <v>Jun</v>
      </c>
      <c r="E6818">
        <f>YEAR(Raw_Data!B6818)</f>
        <v>2024</v>
      </c>
      <c r="F6818" t="str">
        <f>TEXT(Raw_Data!B6818,"mmm-yy")</f>
        <v>Jun-24</v>
      </c>
      <c r="G6818" t="str">
        <f>PROPER(Raw_Data!C6818&amp;". "&amp;Raw_Data!D6818)</f>
        <v>W. Eastwood</v>
      </c>
      <c r="H6818" t="str">
        <f>IF(OR(Raw_Data!E6818="M",Raw_Data!E6818="Male"),"Male",IF(OR(Raw_Data!E6818="F",Raw_Data!E6818="Female"),"Female","Not Confirmed"))</f>
        <v>Female</v>
      </c>
      <c r="I6818">
        <f>Raw_Data!F6818</f>
        <v>11</v>
      </c>
      <c r="J6818" t="str">
        <f>FLOOR(Raw_Data!F6818,10)&amp;"-"&amp;FLOOR(Raw_Data!F6818,10)+9</f>
        <v>10-19</v>
      </c>
      <c r="K6818" t="str">
        <f>Raw_Data!G6818</f>
        <v>Unknown</v>
      </c>
      <c r="L6818" t="str">
        <f>Raw_Data!H6818</f>
        <v>None</v>
      </c>
      <c r="M6818" t="str">
        <f>IF(Raw_Data!I6818=TRUE,"Admitted","Not Admitted")</f>
        <v>Admitted</v>
      </c>
      <c r="N6818" t="str">
        <f>IF(Raw_Data!J6818="","Not Rated",Raw_Data!J6818)</f>
        <v>Not Rated</v>
      </c>
      <c r="O6818">
        <f>Raw_Data!K6818</f>
        <v>28</v>
      </c>
      <c r="P6818" t="str">
        <f>IF(Raw_Data!K6818&lt;=30,"Within Time","Delayed")</f>
        <v>Within Time</v>
      </c>
    </row>
    <row r="6819" spans="1:16" x14ac:dyDescent="0.35">
      <c r="A6819" t="str">
        <f>Raw_Data!A6819</f>
        <v>895-99-1059</v>
      </c>
      <c r="B6819" s="2">
        <f>Raw_Data!B6819</f>
        <v>45444.805555555547</v>
      </c>
      <c r="C6819">
        <f>HOUR(Raw_Data!B6819)</f>
        <v>19</v>
      </c>
      <c r="D6819" t="str">
        <f>TEXT(Raw_Data!B6819,"mmm")</f>
        <v>Jun</v>
      </c>
      <c r="E6819">
        <f>YEAR(Raw_Data!B6819)</f>
        <v>2024</v>
      </c>
      <c r="F6819" t="str">
        <f>TEXT(Raw_Data!B6819,"mmm-yy")</f>
        <v>Jun-24</v>
      </c>
      <c r="G6819" t="str">
        <f>PROPER(Raw_Data!C6819&amp;". "&amp;Raw_Data!D6819)</f>
        <v>M. Pemberton</v>
      </c>
      <c r="H6819" t="str">
        <f>IF(OR(Raw_Data!E6819="M",Raw_Data!E6819="Male"),"Male",IF(OR(Raw_Data!E6819="F",Raw_Data!E6819="Female"),"Female","Not Confirmed"))</f>
        <v>Female</v>
      </c>
      <c r="I6819">
        <f>Raw_Data!F6819</f>
        <v>33</v>
      </c>
      <c r="J6819" t="str">
        <f>FLOOR(Raw_Data!F6819,10)&amp;"-"&amp;FLOOR(Raw_Data!F6819,10)+9</f>
        <v>30-39</v>
      </c>
      <c r="K6819" t="str">
        <f>Raw_Data!G6819</f>
        <v>Two or More Races</v>
      </c>
      <c r="L6819" t="str">
        <f>Raw_Data!H6819</f>
        <v>None</v>
      </c>
      <c r="M6819" t="str">
        <f>IF(Raw_Data!I6819=TRUE,"Admitted","Not Admitted")</f>
        <v>Not Admitted</v>
      </c>
      <c r="N6819" t="str">
        <f>IF(Raw_Data!J6819="","Not Rated",Raw_Data!J6819)</f>
        <v>Not Rated</v>
      </c>
      <c r="O6819">
        <f>Raw_Data!K6819</f>
        <v>28</v>
      </c>
      <c r="P6819" t="str">
        <f>IF(Raw_Data!K6819&lt;=30,"Within Time","Delayed")</f>
        <v>Within Time</v>
      </c>
    </row>
    <row r="6820" spans="1:16" x14ac:dyDescent="0.35">
      <c r="A6820" t="str">
        <f>Raw_Data!A6820</f>
        <v>576-87-3791</v>
      </c>
      <c r="B6820" s="2">
        <f>Raw_Data!B6820</f>
        <v>45444.865972222222</v>
      </c>
      <c r="C6820">
        <f>HOUR(Raw_Data!B6820)</f>
        <v>20</v>
      </c>
      <c r="D6820" t="str">
        <f>TEXT(Raw_Data!B6820,"mmm")</f>
        <v>Jun</v>
      </c>
      <c r="E6820">
        <f>YEAR(Raw_Data!B6820)</f>
        <v>2024</v>
      </c>
      <c r="F6820" t="str">
        <f>TEXT(Raw_Data!B6820,"mmm-yy")</f>
        <v>Jun-24</v>
      </c>
      <c r="G6820" t="str">
        <f>PROPER(Raw_Data!C6820&amp;". "&amp;Raw_Data!D6820)</f>
        <v>G. Loxley</v>
      </c>
      <c r="H6820" t="str">
        <f>IF(OR(Raw_Data!E6820="M",Raw_Data!E6820="Male"),"Male",IF(OR(Raw_Data!E6820="F",Raw_Data!E6820="Female"),"Female","Not Confirmed"))</f>
        <v>Female</v>
      </c>
      <c r="I6820">
        <f>Raw_Data!F6820</f>
        <v>41</v>
      </c>
      <c r="J6820" t="str">
        <f>FLOOR(Raw_Data!F6820,10)&amp;"-"&amp;FLOOR(Raw_Data!F6820,10)+9</f>
        <v>40-49</v>
      </c>
      <c r="K6820" t="str">
        <f>Raw_Data!G6820</f>
        <v>Two or More Races</v>
      </c>
      <c r="L6820" t="str">
        <f>Raw_Data!H6820</f>
        <v>Physiotherapy</v>
      </c>
      <c r="M6820" t="str">
        <f>IF(Raw_Data!I6820=TRUE,"Admitted","Not Admitted")</f>
        <v>Not Admitted</v>
      </c>
      <c r="N6820" t="str">
        <f>IF(Raw_Data!J6820="","Not Rated",Raw_Data!J6820)</f>
        <v>Not Rated</v>
      </c>
      <c r="O6820">
        <f>Raw_Data!K6820</f>
        <v>11</v>
      </c>
      <c r="P6820" t="str">
        <f>IF(Raw_Data!K6820&lt;=30,"Within Time","Delayed")</f>
        <v>Within Time</v>
      </c>
    </row>
    <row r="6821" spans="1:16" x14ac:dyDescent="0.35">
      <c r="A6821" t="str">
        <f>Raw_Data!A6821</f>
        <v>476-18-6509</v>
      </c>
      <c r="B6821" s="2">
        <f>Raw_Data!B6821</f>
        <v>45444.999305555553</v>
      </c>
      <c r="C6821">
        <f>HOUR(Raw_Data!B6821)</f>
        <v>23</v>
      </c>
      <c r="D6821" t="str">
        <f>TEXT(Raw_Data!B6821,"mmm")</f>
        <v>Jun</v>
      </c>
      <c r="E6821">
        <f>YEAR(Raw_Data!B6821)</f>
        <v>2024</v>
      </c>
      <c r="F6821" t="str">
        <f>TEXT(Raw_Data!B6821,"mmm-yy")</f>
        <v>Jun-24</v>
      </c>
      <c r="G6821" t="str">
        <f>PROPER(Raw_Data!C6821&amp;". "&amp;Raw_Data!D6821)</f>
        <v>J. Whitfield</v>
      </c>
      <c r="H6821" t="str">
        <f>IF(OR(Raw_Data!E6821="M",Raw_Data!E6821="Male"),"Male",IF(OR(Raw_Data!E6821="F",Raw_Data!E6821="Female"),"Female","Not Confirmed"))</f>
        <v>Male</v>
      </c>
      <c r="I6821">
        <f>Raw_Data!F6821</f>
        <v>34</v>
      </c>
      <c r="J6821" t="str">
        <f>FLOOR(Raw_Data!F6821,10)&amp;"-"&amp;FLOOR(Raw_Data!F6821,10)+9</f>
        <v>30-39</v>
      </c>
      <c r="K6821" t="str">
        <f>Raw_Data!G6821</f>
        <v>Unknown</v>
      </c>
      <c r="L6821" t="str">
        <f>Raw_Data!H6821</f>
        <v>None</v>
      </c>
      <c r="M6821" t="str">
        <f>IF(Raw_Data!I6821=TRUE,"Admitted","Not Admitted")</f>
        <v>Not Admitted</v>
      </c>
      <c r="N6821" t="str">
        <f>IF(Raw_Data!J6821="","Not Rated",Raw_Data!J6821)</f>
        <v>Not Rated</v>
      </c>
      <c r="O6821">
        <f>Raw_Data!K6821</f>
        <v>43</v>
      </c>
      <c r="P6821" t="str">
        <f>IF(Raw_Data!K6821&lt;=30,"Within Time","Delayed")</f>
        <v>Delayed</v>
      </c>
    </row>
    <row r="6822" spans="1:16" x14ac:dyDescent="0.35">
      <c r="A6822" t="str">
        <f>Raw_Data!A6822</f>
        <v>995-77-9815</v>
      </c>
      <c r="B6822" s="2">
        <f>Raw_Data!B6822</f>
        <v>45445.035416666673</v>
      </c>
      <c r="C6822">
        <f>HOUR(Raw_Data!B6822)</f>
        <v>0</v>
      </c>
      <c r="D6822" t="str">
        <f>TEXT(Raw_Data!B6822,"mmm")</f>
        <v>Jun</v>
      </c>
      <c r="E6822">
        <f>YEAR(Raw_Data!B6822)</f>
        <v>2024</v>
      </c>
      <c r="F6822" t="str">
        <f>TEXT(Raw_Data!B6822,"mmm-yy")</f>
        <v>Jun-24</v>
      </c>
      <c r="G6822" t="str">
        <f>PROPER(Raw_Data!C6822&amp;". "&amp;Raw_Data!D6822)</f>
        <v>F. Carraway</v>
      </c>
      <c r="H6822" t="str">
        <f>IF(OR(Raw_Data!E6822="M",Raw_Data!E6822="Male"),"Male",IF(OR(Raw_Data!E6822="F",Raw_Data!E6822="Female"),"Female","Not Confirmed"))</f>
        <v>Female</v>
      </c>
      <c r="I6822">
        <f>Raw_Data!F6822</f>
        <v>14</v>
      </c>
      <c r="J6822" t="str">
        <f>FLOOR(Raw_Data!F6822,10)&amp;"-"&amp;FLOOR(Raw_Data!F6822,10)+9</f>
        <v>10-19</v>
      </c>
      <c r="K6822" t="str">
        <f>Raw_Data!G6822</f>
        <v>Pacific Islander</v>
      </c>
      <c r="L6822" t="str">
        <f>Raw_Data!H6822</f>
        <v>None</v>
      </c>
      <c r="M6822" t="str">
        <f>IF(Raw_Data!I6822=TRUE,"Admitted","Not Admitted")</f>
        <v>Admitted</v>
      </c>
      <c r="N6822" t="str">
        <f>IF(Raw_Data!J6822="","Not Rated",Raw_Data!J6822)</f>
        <v>Not Rated</v>
      </c>
      <c r="O6822">
        <f>Raw_Data!K6822</f>
        <v>53</v>
      </c>
      <c r="P6822" t="str">
        <f>IF(Raw_Data!K6822&lt;=30,"Within Time","Delayed")</f>
        <v>Delayed</v>
      </c>
    </row>
    <row r="6823" spans="1:16" x14ac:dyDescent="0.35">
      <c r="A6823" t="str">
        <f>Raw_Data!A6823</f>
        <v>906-18-9226</v>
      </c>
      <c r="B6823" s="2">
        <f>Raw_Data!B6823</f>
        <v>45445.111805555563</v>
      </c>
      <c r="C6823">
        <f>HOUR(Raw_Data!B6823)</f>
        <v>2</v>
      </c>
      <c r="D6823" t="str">
        <f>TEXT(Raw_Data!B6823,"mmm")</f>
        <v>Jun</v>
      </c>
      <c r="E6823">
        <f>YEAR(Raw_Data!B6823)</f>
        <v>2024</v>
      </c>
      <c r="F6823" t="str">
        <f>TEXT(Raw_Data!B6823,"mmm-yy")</f>
        <v>Jun-24</v>
      </c>
      <c r="G6823" t="str">
        <f>PROPER(Raw_Data!C6823&amp;". "&amp;Raw_Data!D6823)</f>
        <v>P. Yates</v>
      </c>
      <c r="H6823" t="str">
        <f>IF(OR(Raw_Data!E6823="M",Raw_Data!E6823="Male"),"Male",IF(OR(Raw_Data!E6823="F",Raw_Data!E6823="Female"),"Female","Not Confirmed"))</f>
        <v>Female</v>
      </c>
      <c r="I6823">
        <f>Raw_Data!F6823</f>
        <v>45</v>
      </c>
      <c r="J6823" t="str">
        <f>FLOOR(Raw_Data!F6823,10)&amp;"-"&amp;FLOOR(Raw_Data!F6823,10)+9</f>
        <v>40-49</v>
      </c>
      <c r="K6823" t="str">
        <f>Raw_Data!G6823</f>
        <v>Pacific Islander</v>
      </c>
      <c r="L6823" t="str">
        <f>Raw_Data!H6823</f>
        <v>None</v>
      </c>
      <c r="M6823" t="str">
        <f>IF(Raw_Data!I6823=TRUE,"Admitted","Not Admitted")</f>
        <v>Not Admitted</v>
      </c>
      <c r="N6823" t="str">
        <f>IF(Raw_Data!J6823="","Not Rated",Raw_Data!J6823)</f>
        <v>Not Rated</v>
      </c>
      <c r="O6823">
        <f>Raw_Data!K6823</f>
        <v>12</v>
      </c>
      <c r="P6823" t="str">
        <f>IF(Raw_Data!K6823&lt;=30,"Within Time","Delayed")</f>
        <v>Within Time</v>
      </c>
    </row>
    <row r="6824" spans="1:16" x14ac:dyDescent="0.35">
      <c r="A6824" t="str">
        <f>Raw_Data!A6824</f>
        <v>896-28-8354</v>
      </c>
      <c r="B6824" s="2">
        <f>Raw_Data!B6824</f>
        <v>45445.123611111107</v>
      </c>
      <c r="C6824">
        <f>HOUR(Raw_Data!B6824)</f>
        <v>2</v>
      </c>
      <c r="D6824" t="str">
        <f>TEXT(Raw_Data!B6824,"mmm")</f>
        <v>Jun</v>
      </c>
      <c r="E6824">
        <f>YEAR(Raw_Data!B6824)</f>
        <v>2024</v>
      </c>
      <c r="F6824" t="str">
        <f>TEXT(Raw_Data!B6824,"mmm-yy")</f>
        <v>Jun-24</v>
      </c>
      <c r="G6824" t="str">
        <f>PROPER(Raw_Data!C6824&amp;". "&amp;Raw_Data!D6824)</f>
        <v>U. Goudie</v>
      </c>
      <c r="H6824" t="str">
        <f>IF(OR(Raw_Data!E6824="M",Raw_Data!E6824="Male"),"Male",IF(OR(Raw_Data!E6824="F",Raw_Data!E6824="Female"),"Female","Not Confirmed"))</f>
        <v>Female</v>
      </c>
      <c r="I6824">
        <f>Raw_Data!F6824</f>
        <v>19</v>
      </c>
      <c r="J6824" t="str">
        <f>FLOOR(Raw_Data!F6824,10)&amp;"-"&amp;FLOOR(Raw_Data!F6824,10)+9</f>
        <v>10-19</v>
      </c>
      <c r="K6824" t="str">
        <f>Raw_Data!G6824</f>
        <v>African American</v>
      </c>
      <c r="L6824" t="str">
        <f>Raw_Data!H6824</f>
        <v>Gastroenterology</v>
      </c>
      <c r="M6824" t="str">
        <f>IF(Raw_Data!I6824=TRUE,"Admitted","Not Admitted")</f>
        <v>Admitted</v>
      </c>
      <c r="N6824" t="str">
        <f>IF(Raw_Data!J6824="","Not Rated",Raw_Data!J6824)</f>
        <v>Not Rated</v>
      </c>
      <c r="O6824">
        <f>Raw_Data!K6824</f>
        <v>58</v>
      </c>
      <c r="P6824" t="str">
        <f>IF(Raw_Data!K6824&lt;=30,"Within Time","Delayed")</f>
        <v>Delayed</v>
      </c>
    </row>
    <row r="6825" spans="1:16" x14ac:dyDescent="0.35">
      <c r="A6825" t="str">
        <f>Raw_Data!A6825</f>
        <v>568-34-3281</v>
      </c>
      <c r="B6825" s="2">
        <f>Raw_Data!B6825</f>
        <v>45445.131249999999</v>
      </c>
      <c r="C6825">
        <f>HOUR(Raw_Data!B6825)</f>
        <v>3</v>
      </c>
      <c r="D6825" t="str">
        <f>TEXT(Raw_Data!B6825,"mmm")</f>
        <v>Jun</v>
      </c>
      <c r="E6825">
        <f>YEAR(Raw_Data!B6825)</f>
        <v>2024</v>
      </c>
      <c r="F6825" t="str">
        <f>TEXT(Raw_Data!B6825,"mmm-yy")</f>
        <v>Jun-24</v>
      </c>
      <c r="G6825" t="str">
        <f>PROPER(Raw_Data!C6825&amp;". "&amp;Raw_Data!D6825)</f>
        <v>U. Whitfield</v>
      </c>
      <c r="H6825" t="str">
        <f>IF(OR(Raw_Data!E6825="M",Raw_Data!E6825="Male"),"Male",IF(OR(Raw_Data!E6825="F",Raw_Data!E6825="Female"),"Female","Not Confirmed"))</f>
        <v>Male</v>
      </c>
      <c r="I6825">
        <f>Raw_Data!F6825</f>
        <v>39</v>
      </c>
      <c r="J6825" t="str">
        <f>FLOOR(Raw_Data!F6825,10)&amp;"-"&amp;FLOOR(Raw_Data!F6825,10)+9</f>
        <v>30-39</v>
      </c>
      <c r="K6825" t="str">
        <f>Raw_Data!G6825</f>
        <v>White</v>
      </c>
      <c r="L6825" t="str">
        <f>Raw_Data!H6825</f>
        <v>None</v>
      </c>
      <c r="M6825" t="str">
        <f>IF(Raw_Data!I6825=TRUE,"Admitted","Not Admitted")</f>
        <v>Admitted</v>
      </c>
      <c r="N6825" t="str">
        <f>IF(Raw_Data!J6825="","Not Rated",Raw_Data!J6825)</f>
        <v>Not Rated</v>
      </c>
      <c r="O6825">
        <f>Raw_Data!K6825</f>
        <v>49</v>
      </c>
      <c r="P6825" t="str">
        <f>IF(Raw_Data!K6825&lt;=30,"Within Time","Delayed")</f>
        <v>Delayed</v>
      </c>
    </row>
    <row r="6826" spans="1:16" x14ac:dyDescent="0.35">
      <c r="A6826" t="str">
        <f>Raw_Data!A6826</f>
        <v>586-76-5103</v>
      </c>
      <c r="B6826" s="2">
        <f>Raw_Data!B6826</f>
        <v>45445.140277777777</v>
      </c>
      <c r="C6826">
        <f>HOUR(Raw_Data!B6826)</f>
        <v>3</v>
      </c>
      <c r="D6826" t="str">
        <f>TEXT(Raw_Data!B6826,"mmm")</f>
        <v>Jun</v>
      </c>
      <c r="E6826">
        <f>YEAR(Raw_Data!B6826)</f>
        <v>2024</v>
      </c>
      <c r="F6826" t="str">
        <f>TEXT(Raw_Data!B6826,"mmm-yy")</f>
        <v>Jun-24</v>
      </c>
      <c r="G6826" t="str">
        <f>PROPER(Raw_Data!C6826&amp;". "&amp;Raw_Data!D6826)</f>
        <v>K. Merriweather</v>
      </c>
      <c r="H6826" t="str">
        <f>IF(OR(Raw_Data!E6826="M",Raw_Data!E6826="Male"),"Male",IF(OR(Raw_Data!E6826="F",Raw_Data!E6826="Female"),"Female","Not Confirmed"))</f>
        <v>Male</v>
      </c>
      <c r="I6826">
        <f>Raw_Data!F6826</f>
        <v>23</v>
      </c>
      <c r="J6826" t="str">
        <f>FLOOR(Raw_Data!F6826,10)&amp;"-"&amp;FLOOR(Raw_Data!F6826,10)+9</f>
        <v>20-29</v>
      </c>
      <c r="K6826" t="str">
        <f>Raw_Data!G6826</f>
        <v>Two or More Races</v>
      </c>
      <c r="L6826" t="str">
        <f>Raw_Data!H6826</f>
        <v>None</v>
      </c>
      <c r="M6826" t="str">
        <f>IF(Raw_Data!I6826=TRUE,"Admitted","Not Admitted")</f>
        <v>Not Admitted</v>
      </c>
      <c r="N6826" t="str">
        <f>IF(Raw_Data!J6826="","Not Rated",Raw_Data!J6826)</f>
        <v>Not Rated</v>
      </c>
      <c r="O6826">
        <f>Raw_Data!K6826</f>
        <v>31</v>
      </c>
      <c r="P6826" t="str">
        <f>IF(Raw_Data!K6826&lt;=30,"Within Time","Delayed")</f>
        <v>Delayed</v>
      </c>
    </row>
    <row r="6827" spans="1:16" x14ac:dyDescent="0.35">
      <c r="A6827" t="str">
        <f>Raw_Data!A6827</f>
        <v>120-99-8695</v>
      </c>
      <c r="B6827" s="2">
        <f>Raw_Data!B6827</f>
        <v>45445.160416666673</v>
      </c>
      <c r="C6827">
        <f>HOUR(Raw_Data!B6827)</f>
        <v>3</v>
      </c>
      <c r="D6827" t="str">
        <f>TEXT(Raw_Data!B6827,"mmm")</f>
        <v>Jun</v>
      </c>
      <c r="E6827">
        <f>YEAR(Raw_Data!B6827)</f>
        <v>2024</v>
      </c>
      <c r="F6827" t="str">
        <f>TEXT(Raw_Data!B6827,"mmm-yy")</f>
        <v>Jun-24</v>
      </c>
      <c r="G6827" t="str">
        <f>PROPER(Raw_Data!C6827&amp;". "&amp;Raw_Data!D6827)</f>
        <v>A. Birtwhistle</v>
      </c>
      <c r="H6827" t="str">
        <f>IF(OR(Raw_Data!E6827="M",Raw_Data!E6827="Male"),"Male",IF(OR(Raw_Data!E6827="F",Raw_Data!E6827="Female"),"Female","Not Confirmed"))</f>
        <v>Male</v>
      </c>
      <c r="I6827">
        <f>Raw_Data!F6827</f>
        <v>50</v>
      </c>
      <c r="J6827" t="str">
        <f>FLOOR(Raw_Data!F6827,10)&amp;"-"&amp;FLOOR(Raw_Data!F6827,10)+9</f>
        <v>50-59</v>
      </c>
      <c r="K6827" t="str">
        <f>Raw_Data!G6827</f>
        <v>African American</v>
      </c>
      <c r="L6827" t="str">
        <f>Raw_Data!H6827</f>
        <v>None</v>
      </c>
      <c r="M6827" t="str">
        <f>IF(Raw_Data!I6827=TRUE,"Admitted","Not Admitted")</f>
        <v>Admitted</v>
      </c>
      <c r="N6827" t="str">
        <f>IF(Raw_Data!J6827="","Not Rated",Raw_Data!J6827)</f>
        <v>Not Rated</v>
      </c>
      <c r="O6827">
        <f>Raw_Data!K6827</f>
        <v>23</v>
      </c>
      <c r="P6827" t="str">
        <f>IF(Raw_Data!K6827&lt;=30,"Within Time","Delayed")</f>
        <v>Within Time</v>
      </c>
    </row>
    <row r="6828" spans="1:16" x14ac:dyDescent="0.35">
      <c r="A6828" t="str">
        <f>Raw_Data!A6828</f>
        <v>808-88-2337</v>
      </c>
      <c r="B6828" s="2">
        <f>Raw_Data!B6828</f>
        <v>45445.406944444447</v>
      </c>
      <c r="C6828">
        <f>HOUR(Raw_Data!B6828)</f>
        <v>9</v>
      </c>
      <c r="D6828" t="str">
        <f>TEXT(Raw_Data!B6828,"mmm")</f>
        <v>Jun</v>
      </c>
      <c r="E6828">
        <f>YEAR(Raw_Data!B6828)</f>
        <v>2024</v>
      </c>
      <c r="F6828" t="str">
        <f>TEXT(Raw_Data!B6828,"mmm-yy")</f>
        <v>Jun-24</v>
      </c>
      <c r="G6828" t="str">
        <f>PROPER(Raw_Data!C6828&amp;". "&amp;Raw_Data!D6828)</f>
        <v>D. Jephson</v>
      </c>
      <c r="H6828" t="str">
        <f>IF(OR(Raw_Data!E6828="M",Raw_Data!E6828="Male"),"Male",IF(OR(Raw_Data!E6828="F",Raw_Data!E6828="Female"),"Female","Not Confirmed"))</f>
        <v>Female</v>
      </c>
      <c r="I6828">
        <f>Raw_Data!F6828</f>
        <v>21</v>
      </c>
      <c r="J6828" t="str">
        <f>FLOOR(Raw_Data!F6828,10)&amp;"-"&amp;FLOOR(Raw_Data!F6828,10)+9</f>
        <v>20-29</v>
      </c>
      <c r="K6828" t="str">
        <f>Raw_Data!G6828</f>
        <v>African American</v>
      </c>
      <c r="L6828" t="str">
        <f>Raw_Data!H6828</f>
        <v>None</v>
      </c>
      <c r="M6828" t="str">
        <f>IF(Raw_Data!I6828=TRUE,"Admitted","Not Admitted")</f>
        <v>Admitted</v>
      </c>
      <c r="N6828" t="str">
        <f>IF(Raw_Data!J6828="","Not Rated",Raw_Data!J6828)</f>
        <v>Not Rated</v>
      </c>
      <c r="O6828">
        <f>Raw_Data!K6828</f>
        <v>49</v>
      </c>
      <c r="P6828" t="str">
        <f>IF(Raw_Data!K6828&lt;=30,"Within Time","Delayed")</f>
        <v>Delayed</v>
      </c>
    </row>
    <row r="6829" spans="1:16" x14ac:dyDescent="0.35">
      <c r="A6829" t="str">
        <f>Raw_Data!A6829</f>
        <v>201-12-3063</v>
      </c>
      <c r="B6829" s="2">
        <f>Raw_Data!B6829</f>
        <v>45445.536805555559</v>
      </c>
      <c r="C6829">
        <f>HOUR(Raw_Data!B6829)</f>
        <v>12</v>
      </c>
      <c r="D6829" t="str">
        <f>TEXT(Raw_Data!B6829,"mmm")</f>
        <v>Jun</v>
      </c>
      <c r="E6829">
        <f>YEAR(Raw_Data!B6829)</f>
        <v>2024</v>
      </c>
      <c r="F6829" t="str">
        <f>TEXT(Raw_Data!B6829,"mmm-yy")</f>
        <v>Jun-24</v>
      </c>
      <c r="G6829" t="str">
        <f>PROPER(Raw_Data!C6829&amp;". "&amp;Raw_Data!D6829)</f>
        <v>D. Carraway</v>
      </c>
      <c r="H6829" t="str">
        <f>IF(OR(Raw_Data!E6829="M",Raw_Data!E6829="Male"),"Male",IF(OR(Raw_Data!E6829="F",Raw_Data!E6829="Female"),"Female","Not Confirmed"))</f>
        <v>Male</v>
      </c>
      <c r="I6829">
        <f>Raw_Data!F6829</f>
        <v>63</v>
      </c>
      <c r="J6829" t="str">
        <f>FLOOR(Raw_Data!F6829,10)&amp;"-"&amp;FLOOR(Raw_Data!F6829,10)+9</f>
        <v>60-69</v>
      </c>
      <c r="K6829" t="str">
        <f>Raw_Data!G6829</f>
        <v>African American</v>
      </c>
      <c r="L6829" t="str">
        <f>Raw_Data!H6829</f>
        <v>None</v>
      </c>
      <c r="M6829" t="str">
        <f>IF(Raw_Data!I6829=TRUE,"Admitted","Not Admitted")</f>
        <v>Not Admitted</v>
      </c>
      <c r="N6829" t="str">
        <f>IF(Raw_Data!J6829="","Not Rated",Raw_Data!J6829)</f>
        <v>Not Rated</v>
      </c>
      <c r="O6829">
        <f>Raw_Data!K6829</f>
        <v>41</v>
      </c>
      <c r="P6829" t="str">
        <f>IF(Raw_Data!K6829&lt;=30,"Within Time","Delayed")</f>
        <v>Delayed</v>
      </c>
    </row>
    <row r="6830" spans="1:16" x14ac:dyDescent="0.35">
      <c r="A6830" t="str">
        <f>Raw_Data!A6830</f>
        <v>630-10-5553</v>
      </c>
      <c r="B6830" s="2">
        <f>Raw_Data!B6830</f>
        <v>45445.637499999997</v>
      </c>
      <c r="C6830">
        <f>HOUR(Raw_Data!B6830)</f>
        <v>15</v>
      </c>
      <c r="D6830" t="str">
        <f>TEXT(Raw_Data!B6830,"mmm")</f>
        <v>Jun</v>
      </c>
      <c r="E6830">
        <f>YEAR(Raw_Data!B6830)</f>
        <v>2024</v>
      </c>
      <c r="F6830" t="str">
        <f>TEXT(Raw_Data!B6830,"mmm-yy")</f>
        <v>Jun-24</v>
      </c>
      <c r="G6830" t="str">
        <f>PROPER(Raw_Data!C6830&amp;". "&amp;Raw_Data!D6830)</f>
        <v>V. Quarmby</v>
      </c>
      <c r="H6830" t="str">
        <f>IF(OR(Raw_Data!E6830="M",Raw_Data!E6830="Male"),"Male",IF(OR(Raw_Data!E6830="F",Raw_Data!E6830="Female"),"Female","Not Confirmed"))</f>
        <v>Male</v>
      </c>
      <c r="I6830">
        <f>Raw_Data!F6830</f>
        <v>62</v>
      </c>
      <c r="J6830" t="str">
        <f>FLOOR(Raw_Data!F6830,10)&amp;"-"&amp;FLOOR(Raw_Data!F6830,10)+9</f>
        <v>60-69</v>
      </c>
      <c r="K6830" t="str">
        <f>Raw_Data!G6830</f>
        <v>White</v>
      </c>
      <c r="L6830" t="str">
        <f>Raw_Data!H6830</f>
        <v>None</v>
      </c>
      <c r="M6830" t="str">
        <f>IF(Raw_Data!I6830=TRUE,"Admitted","Not Admitted")</f>
        <v>Not Admitted</v>
      </c>
      <c r="N6830">
        <f>IF(Raw_Data!J6830="","Not Rated",Raw_Data!J6830)</f>
        <v>2</v>
      </c>
      <c r="O6830">
        <f>Raw_Data!K6830</f>
        <v>17</v>
      </c>
      <c r="P6830" t="str">
        <f>IF(Raw_Data!K6830&lt;=30,"Within Time","Delayed")</f>
        <v>Within Time</v>
      </c>
    </row>
    <row r="6831" spans="1:16" x14ac:dyDescent="0.35">
      <c r="A6831" t="str">
        <f>Raw_Data!A6831</f>
        <v>311-44-5237</v>
      </c>
      <c r="B6831" s="2">
        <f>Raw_Data!B6831</f>
        <v>45445.67083333333</v>
      </c>
      <c r="C6831">
        <f>HOUR(Raw_Data!B6831)</f>
        <v>16</v>
      </c>
      <c r="D6831" t="str">
        <f>TEXT(Raw_Data!B6831,"mmm")</f>
        <v>Jun</v>
      </c>
      <c r="E6831">
        <f>YEAR(Raw_Data!B6831)</f>
        <v>2024</v>
      </c>
      <c r="F6831" t="str">
        <f>TEXT(Raw_Data!B6831,"mmm-yy")</f>
        <v>Jun-24</v>
      </c>
      <c r="G6831" t="str">
        <f>PROPER(Raw_Data!C6831&amp;". "&amp;Raw_Data!D6831)</f>
        <v>W. Yates</v>
      </c>
      <c r="H6831" t="str">
        <f>IF(OR(Raw_Data!E6831="M",Raw_Data!E6831="Male"),"Male",IF(OR(Raw_Data!E6831="F",Raw_Data!E6831="Female"),"Female","Not Confirmed"))</f>
        <v>Female</v>
      </c>
      <c r="I6831">
        <f>Raw_Data!F6831</f>
        <v>77</v>
      </c>
      <c r="J6831" t="str">
        <f>FLOOR(Raw_Data!F6831,10)&amp;"-"&amp;FLOOR(Raw_Data!F6831,10)+9</f>
        <v>70-79</v>
      </c>
      <c r="K6831" t="str">
        <f>Raw_Data!G6831</f>
        <v>White</v>
      </c>
      <c r="L6831" t="str">
        <f>Raw_Data!H6831</f>
        <v>Orthopedics</v>
      </c>
      <c r="M6831" t="str">
        <f>IF(Raw_Data!I6831=TRUE,"Admitted","Not Admitted")</f>
        <v>Admitted</v>
      </c>
      <c r="N6831" t="str">
        <f>IF(Raw_Data!J6831="","Not Rated",Raw_Data!J6831)</f>
        <v>Not Rated</v>
      </c>
      <c r="O6831">
        <f>Raw_Data!K6831</f>
        <v>48</v>
      </c>
      <c r="P6831" t="str">
        <f>IF(Raw_Data!K6831&lt;=30,"Within Time","Delayed")</f>
        <v>Delayed</v>
      </c>
    </row>
    <row r="6832" spans="1:16" x14ac:dyDescent="0.35">
      <c r="A6832" t="str">
        <f>Raw_Data!A6832</f>
        <v>396-95-2638</v>
      </c>
      <c r="B6832" s="2">
        <f>Raw_Data!B6832</f>
        <v>45445.724305555559</v>
      </c>
      <c r="C6832">
        <f>HOUR(Raw_Data!B6832)</f>
        <v>17</v>
      </c>
      <c r="D6832" t="str">
        <f>TEXT(Raw_Data!B6832,"mmm")</f>
        <v>Jun</v>
      </c>
      <c r="E6832">
        <f>YEAR(Raw_Data!B6832)</f>
        <v>2024</v>
      </c>
      <c r="F6832" t="str">
        <f>TEXT(Raw_Data!B6832,"mmm-yy")</f>
        <v>Jun-24</v>
      </c>
      <c r="G6832" t="str">
        <f>PROPER(Raw_Data!C6832&amp;". "&amp;Raw_Data!D6832)</f>
        <v>P. Ironside</v>
      </c>
      <c r="H6832" t="str">
        <f>IF(OR(Raw_Data!E6832="M",Raw_Data!E6832="Male"),"Male",IF(OR(Raw_Data!E6832="F",Raw_Data!E6832="Female"),"Female","Not Confirmed"))</f>
        <v>Female</v>
      </c>
      <c r="I6832">
        <f>Raw_Data!F6832</f>
        <v>51</v>
      </c>
      <c r="J6832" t="str">
        <f>FLOOR(Raw_Data!F6832,10)&amp;"-"&amp;FLOOR(Raw_Data!F6832,10)+9</f>
        <v>50-59</v>
      </c>
      <c r="K6832" t="str">
        <f>Raw_Data!G6832</f>
        <v>African American</v>
      </c>
      <c r="L6832" t="str">
        <f>Raw_Data!H6832</f>
        <v>Orthopedics</v>
      </c>
      <c r="M6832" t="str">
        <f>IF(Raw_Data!I6832=TRUE,"Admitted","Not Admitted")</f>
        <v>Admitted</v>
      </c>
      <c r="N6832" t="str">
        <f>IF(Raw_Data!J6832="","Not Rated",Raw_Data!J6832)</f>
        <v>Not Rated</v>
      </c>
      <c r="O6832">
        <f>Raw_Data!K6832</f>
        <v>19</v>
      </c>
      <c r="P6832" t="str">
        <f>IF(Raw_Data!K6832&lt;=30,"Within Time","Delayed")</f>
        <v>Within Time</v>
      </c>
    </row>
    <row r="6833" spans="1:16" x14ac:dyDescent="0.35">
      <c r="A6833" t="str">
        <f>Raw_Data!A6833</f>
        <v>115-55-4898</v>
      </c>
      <c r="B6833" s="2">
        <f>Raw_Data!B6833</f>
        <v>45445.789583333331</v>
      </c>
      <c r="C6833">
        <f>HOUR(Raw_Data!B6833)</f>
        <v>18</v>
      </c>
      <c r="D6833" t="str">
        <f>TEXT(Raw_Data!B6833,"mmm")</f>
        <v>Jun</v>
      </c>
      <c r="E6833">
        <f>YEAR(Raw_Data!B6833)</f>
        <v>2024</v>
      </c>
      <c r="F6833" t="str">
        <f>TEXT(Raw_Data!B6833,"mmm-yy")</f>
        <v>Jun-24</v>
      </c>
      <c r="G6833" t="str">
        <f>PROPER(Raw_Data!C6833&amp;". "&amp;Raw_Data!D6833)</f>
        <v>K. Schubuser</v>
      </c>
      <c r="H6833" t="str">
        <f>IF(OR(Raw_Data!E6833="M",Raw_Data!E6833="Male"),"Male",IF(OR(Raw_Data!E6833="F",Raw_Data!E6833="Female"),"Female","Not Confirmed"))</f>
        <v>Male</v>
      </c>
      <c r="I6833">
        <f>Raw_Data!F6833</f>
        <v>7</v>
      </c>
      <c r="J6833" t="str">
        <f>FLOOR(Raw_Data!F6833,10)&amp;"-"&amp;FLOOR(Raw_Data!F6833,10)+9</f>
        <v>0-9</v>
      </c>
      <c r="K6833" t="str">
        <f>Raw_Data!G6833</f>
        <v>White</v>
      </c>
      <c r="L6833" t="str">
        <f>Raw_Data!H6833</f>
        <v>None</v>
      </c>
      <c r="M6833" t="str">
        <f>IF(Raw_Data!I6833=TRUE,"Admitted","Not Admitted")</f>
        <v>Admitted</v>
      </c>
      <c r="N6833">
        <f>IF(Raw_Data!J6833="","Not Rated",Raw_Data!J6833)</f>
        <v>7</v>
      </c>
      <c r="O6833">
        <f>Raw_Data!K6833</f>
        <v>59</v>
      </c>
      <c r="P6833" t="str">
        <f>IF(Raw_Data!K6833&lt;=30,"Within Time","Delayed")</f>
        <v>Delayed</v>
      </c>
    </row>
    <row r="6834" spans="1:16" x14ac:dyDescent="0.35">
      <c r="A6834" t="str">
        <f>Raw_Data!A6834</f>
        <v>637-95-4560</v>
      </c>
      <c r="B6834" s="2">
        <f>Raw_Data!B6834</f>
        <v>45445.883333333331</v>
      </c>
      <c r="C6834">
        <f>HOUR(Raw_Data!B6834)</f>
        <v>21</v>
      </c>
      <c r="D6834" t="str">
        <f>TEXT(Raw_Data!B6834,"mmm")</f>
        <v>Jun</v>
      </c>
      <c r="E6834">
        <f>YEAR(Raw_Data!B6834)</f>
        <v>2024</v>
      </c>
      <c r="F6834" t="str">
        <f>TEXT(Raw_Data!B6834,"mmm-yy")</f>
        <v>Jun-24</v>
      </c>
      <c r="G6834" t="str">
        <f>PROPER(Raw_Data!C6834&amp;". "&amp;Raw_Data!D6834)</f>
        <v>R. Bracegirdle</v>
      </c>
      <c r="H6834" t="str">
        <f>IF(OR(Raw_Data!E6834="M",Raw_Data!E6834="Male"),"Male",IF(OR(Raw_Data!E6834="F",Raw_Data!E6834="Female"),"Female","Not Confirmed"))</f>
        <v>Female</v>
      </c>
      <c r="I6834">
        <f>Raw_Data!F6834</f>
        <v>53</v>
      </c>
      <c r="J6834" t="str">
        <f>FLOOR(Raw_Data!F6834,10)&amp;"-"&amp;FLOOR(Raw_Data!F6834,10)+9</f>
        <v>50-59</v>
      </c>
      <c r="K6834" t="str">
        <f>Raw_Data!G6834</f>
        <v>Unknown</v>
      </c>
      <c r="L6834" t="str">
        <f>Raw_Data!H6834</f>
        <v>Physiotherapy</v>
      </c>
      <c r="M6834" t="str">
        <f>IF(Raw_Data!I6834=TRUE,"Admitted","Not Admitted")</f>
        <v>Admitted</v>
      </c>
      <c r="N6834">
        <f>IF(Raw_Data!J6834="","Not Rated",Raw_Data!J6834)</f>
        <v>5</v>
      </c>
      <c r="O6834">
        <f>Raw_Data!K6834</f>
        <v>30</v>
      </c>
      <c r="P6834" t="str">
        <f>IF(Raw_Data!K6834&lt;=30,"Within Time","Delayed")</f>
        <v>Within Time</v>
      </c>
    </row>
    <row r="6835" spans="1:16" x14ac:dyDescent="0.35">
      <c r="A6835" t="str">
        <f>Raw_Data!A6835</f>
        <v>203-31-9401</v>
      </c>
      <c r="B6835" s="2">
        <f>Raw_Data!B6835</f>
        <v>45446.175000000003</v>
      </c>
      <c r="C6835">
        <f>HOUR(Raw_Data!B6835)</f>
        <v>4</v>
      </c>
      <c r="D6835" t="str">
        <f>TEXT(Raw_Data!B6835,"mmm")</f>
        <v>Jun</v>
      </c>
      <c r="E6835">
        <f>YEAR(Raw_Data!B6835)</f>
        <v>2024</v>
      </c>
      <c r="F6835" t="str">
        <f>TEXT(Raw_Data!B6835,"mmm-yy")</f>
        <v>Jun-24</v>
      </c>
      <c r="G6835" t="str">
        <f>PROPER(Raw_Data!C6835&amp;". "&amp;Raw_Data!D6835)</f>
        <v>H. Quickfall</v>
      </c>
      <c r="H6835" t="str">
        <f>IF(OR(Raw_Data!E6835="M",Raw_Data!E6835="Male"),"Male",IF(OR(Raw_Data!E6835="F",Raw_Data!E6835="Female"),"Female","Not Confirmed"))</f>
        <v>Male</v>
      </c>
      <c r="I6835">
        <f>Raw_Data!F6835</f>
        <v>36</v>
      </c>
      <c r="J6835" t="str">
        <f>FLOOR(Raw_Data!F6835,10)&amp;"-"&amp;FLOOR(Raw_Data!F6835,10)+9</f>
        <v>30-39</v>
      </c>
      <c r="K6835" t="str">
        <f>Raw_Data!G6835</f>
        <v>Unknown</v>
      </c>
      <c r="L6835" t="str">
        <f>Raw_Data!H6835</f>
        <v>None</v>
      </c>
      <c r="M6835" t="str">
        <f>IF(Raw_Data!I6835=TRUE,"Admitted","Not Admitted")</f>
        <v>Not Admitted</v>
      </c>
      <c r="N6835" t="str">
        <f>IF(Raw_Data!J6835="","Not Rated",Raw_Data!J6835)</f>
        <v>Not Rated</v>
      </c>
      <c r="O6835">
        <f>Raw_Data!K6835</f>
        <v>23</v>
      </c>
      <c r="P6835" t="str">
        <f>IF(Raw_Data!K6835&lt;=30,"Within Time","Delayed")</f>
        <v>Within Time</v>
      </c>
    </row>
    <row r="6836" spans="1:16" x14ac:dyDescent="0.35">
      <c r="A6836" t="str">
        <f>Raw_Data!A6836</f>
        <v>627-67-5275</v>
      </c>
      <c r="B6836" s="2">
        <f>Raw_Data!B6836</f>
        <v>45446.216666666667</v>
      </c>
      <c r="C6836">
        <f>HOUR(Raw_Data!B6836)</f>
        <v>5</v>
      </c>
      <c r="D6836" t="str">
        <f>TEXT(Raw_Data!B6836,"mmm")</f>
        <v>Jun</v>
      </c>
      <c r="E6836">
        <f>YEAR(Raw_Data!B6836)</f>
        <v>2024</v>
      </c>
      <c r="F6836" t="str">
        <f>TEXT(Raw_Data!B6836,"mmm-yy")</f>
        <v>Jun-24</v>
      </c>
      <c r="G6836" t="str">
        <f>PROPER(Raw_Data!C6836&amp;". "&amp;Raw_Data!D6836)</f>
        <v>W. Dunmore</v>
      </c>
      <c r="H6836" t="str">
        <f>IF(OR(Raw_Data!E6836="M",Raw_Data!E6836="Male"),"Male",IF(OR(Raw_Data!E6836="F",Raw_Data!E6836="Female"),"Female","Not Confirmed"))</f>
        <v>Female</v>
      </c>
      <c r="I6836">
        <f>Raw_Data!F6836</f>
        <v>27</v>
      </c>
      <c r="J6836" t="str">
        <f>FLOOR(Raw_Data!F6836,10)&amp;"-"&amp;FLOOR(Raw_Data!F6836,10)+9</f>
        <v>20-29</v>
      </c>
      <c r="K6836" t="str">
        <f>Raw_Data!G6836</f>
        <v>White</v>
      </c>
      <c r="L6836" t="str">
        <f>Raw_Data!H6836</f>
        <v>None</v>
      </c>
      <c r="M6836" t="str">
        <f>IF(Raw_Data!I6836=TRUE,"Admitted","Not Admitted")</f>
        <v>Admitted</v>
      </c>
      <c r="N6836" t="str">
        <f>IF(Raw_Data!J6836="","Not Rated",Raw_Data!J6836)</f>
        <v>Not Rated</v>
      </c>
      <c r="O6836">
        <f>Raw_Data!K6836</f>
        <v>50</v>
      </c>
      <c r="P6836" t="str">
        <f>IF(Raw_Data!K6836&lt;=30,"Within Time","Delayed")</f>
        <v>Delayed</v>
      </c>
    </row>
    <row r="6837" spans="1:16" x14ac:dyDescent="0.35">
      <c r="A6837" t="str">
        <f>Raw_Data!A6837</f>
        <v>558-64-4834</v>
      </c>
      <c r="B6837" s="2">
        <f>Raw_Data!B6837</f>
        <v>45446.25</v>
      </c>
      <c r="C6837">
        <f>HOUR(Raw_Data!B6837)</f>
        <v>6</v>
      </c>
      <c r="D6837" t="str">
        <f>TEXT(Raw_Data!B6837,"mmm")</f>
        <v>Jun</v>
      </c>
      <c r="E6837">
        <f>YEAR(Raw_Data!B6837)</f>
        <v>2024</v>
      </c>
      <c r="F6837" t="str">
        <f>TEXT(Raw_Data!B6837,"mmm-yy")</f>
        <v>Jun-24</v>
      </c>
      <c r="G6837" t="str">
        <f>PROPER(Raw_Data!C6837&amp;". "&amp;Raw_Data!D6837)</f>
        <v>T. Gwillim</v>
      </c>
      <c r="H6837" t="str">
        <f>IF(OR(Raw_Data!E6837="M",Raw_Data!E6837="Male"),"Male",IF(OR(Raw_Data!E6837="F",Raw_Data!E6837="Female"),"Female","Not Confirmed"))</f>
        <v>Male</v>
      </c>
      <c r="I6837">
        <f>Raw_Data!F6837</f>
        <v>18</v>
      </c>
      <c r="J6837" t="str">
        <f>FLOOR(Raw_Data!F6837,10)&amp;"-"&amp;FLOOR(Raw_Data!F6837,10)+9</f>
        <v>10-19</v>
      </c>
      <c r="K6837" t="str">
        <f>Raw_Data!G6837</f>
        <v>White</v>
      </c>
      <c r="L6837" t="str">
        <f>Raw_Data!H6837</f>
        <v>None</v>
      </c>
      <c r="M6837" t="str">
        <f>IF(Raw_Data!I6837=TRUE,"Admitted","Not Admitted")</f>
        <v>Admitted</v>
      </c>
      <c r="N6837" t="str">
        <f>IF(Raw_Data!J6837="","Not Rated",Raw_Data!J6837)</f>
        <v>Not Rated</v>
      </c>
      <c r="O6837">
        <f>Raw_Data!K6837</f>
        <v>39</v>
      </c>
      <c r="P6837" t="str">
        <f>IF(Raw_Data!K6837&lt;=30,"Within Time","Delayed")</f>
        <v>Delayed</v>
      </c>
    </row>
    <row r="6838" spans="1:16" x14ac:dyDescent="0.35">
      <c r="A6838" t="str">
        <f>Raw_Data!A6838</f>
        <v>139-14-8630</v>
      </c>
      <c r="B6838" s="2">
        <f>Raw_Data!B6838</f>
        <v>45446.265972222223</v>
      </c>
      <c r="C6838">
        <f>HOUR(Raw_Data!B6838)</f>
        <v>6</v>
      </c>
      <c r="D6838" t="str">
        <f>TEXT(Raw_Data!B6838,"mmm")</f>
        <v>Jun</v>
      </c>
      <c r="E6838">
        <f>YEAR(Raw_Data!B6838)</f>
        <v>2024</v>
      </c>
      <c r="F6838" t="str">
        <f>TEXT(Raw_Data!B6838,"mmm-yy")</f>
        <v>Jun-24</v>
      </c>
      <c r="G6838" t="str">
        <f>PROPER(Raw_Data!C6838&amp;". "&amp;Raw_Data!D6838)</f>
        <v>Q. Hathaway</v>
      </c>
      <c r="H6838" t="str">
        <f>IF(OR(Raw_Data!E6838="M",Raw_Data!E6838="Male"),"Male",IF(OR(Raw_Data!E6838="F",Raw_Data!E6838="Female"),"Female","Not Confirmed"))</f>
        <v>Male</v>
      </c>
      <c r="I6838">
        <f>Raw_Data!F6838</f>
        <v>28</v>
      </c>
      <c r="J6838" t="str">
        <f>FLOOR(Raw_Data!F6838,10)&amp;"-"&amp;FLOOR(Raw_Data!F6838,10)+9</f>
        <v>20-29</v>
      </c>
      <c r="K6838" t="str">
        <f>Raw_Data!G6838</f>
        <v>Asian</v>
      </c>
      <c r="L6838" t="str">
        <f>Raw_Data!H6838</f>
        <v>Orthopedics</v>
      </c>
      <c r="M6838" t="str">
        <f>IF(Raw_Data!I6838=TRUE,"Admitted","Not Admitted")</f>
        <v>Not Admitted</v>
      </c>
      <c r="N6838" t="str">
        <f>IF(Raw_Data!J6838="","Not Rated",Raw_Data!J6838)</f>
        <v>Not Rated</v>
      </c>
      <c r="O6838">
        <f>Raw_Data!K6838</f>
        <v>40</v>
      </c>
      <c r="P6838" t="str">
        <f>IF(Raw_Data!K6838&lt;=30,"Within Time","Delayed")</f>
        <v>Delayed</v>
      </c>
    </row>
    <row r="6839" spans="1:16" x14ac:dyDescent="0.35">
      <c r="A6839" t="str">
        <f>Raw_Data!A6839</f>
        <v>701-93-2114</v>
      </c>
      <c r="B6839" s="2">
        <f>Raw_Data!B6839</f>
        <v>45446.30972222222</v>
      </c>
      <c r="C6839">
        <f>HOUR(Raw_Data!B6839)</f>
        <v>7</v>
      </c>
      <c r="D6839" t="str">
        <f>TEXT(Raw_Data!B6839,"mmm")</f>
        <v>Jun</v>
      </c>
      <c r="E6839">
        <f>YEAR(Raw_Data!B6839)</f>
        <v>2024</v>
      </c>
      <c r="F6839" t="str">
        <f>TEXT(Raw_Data!B6839,"mmm-yy")</f>
        <v>Jun-24</v>
      </c>
      <c r="G6839" t="str">
        <f>PROPER(Raw_Data!C6839&amp;". "&amp;Raw_Data!D6839)</f>
        <v>I. Glasspool</v>
      </c>
      <c r="H6839" t="str">
        <f>IF(OR(Raw_Data!E6839="M",Raw_Data!E6839="Male"),"Male",IF(OR(Raw_Data!E6839="F",Raw_Data!E6839="Female"),"Female","Not Confirmed"))</f>
        <v>Female</v>
      </c>
      <c r="I6839">
        <f>Raw_Data!F6839</f>
        <v>9</v>
      </c>
      <c r="J6839" t="str">
        <f>FLOOR(Raw_Data!F6839,10)&amp;"-"&amp;FLOOR(Raw_Data!F6839,10)+9</f>
        <v>0-9</v>
      </c>
      <c r="K6839" t="str">
        <f>Raw_Data!G6839</f>
        <v>Asian</v>
      </c>
      <c r="L6839" t="str">
        <f>Raw_Data!H6839</f>
        <v>None</v>
      </c>
      <c r="M6839" t="str">
        <f>IF(Raw_Data!I6839=TRUE,"Admitted","Not Admitted")</f>
        <v>Not Admitted</v>
      </c>
      <c r="N6839" t="str">
        <f>IF(Raw_Data!J6839="","Not Rated",Raw_Data!J6839)</f>
        <v>Not Rated</v>
      </c>
      <c r="O6839">
        <f>Raw_Data!K6839</f>
        <v>41</v>
      </c>
      <c r="P6839" t="str">
        <f>IF(Raw_Data!K6839&lt;=30,"Within Time","Delayed")</f>
        <v>Delayed</v>
      </c>
    </row>
    <row r="6840" spans="1:16" x14ac:dyDescent="0.35">
      <c r="A6840" t="str">
        <f>Raw_Data!A6840</f>
        <v>806-73-2620</v>
      </c>
      <c r="B6840" s="2">
        <f>Raw_Data!B6840</f>
        <v>45446.401388888888</v>
      </c>
      <c r="C6840">
        <f>HOUR(Raw_Data!B6840)</f>
        <v>9</v>
      </c>
      <c r="D6840" t="str">
        <f>TEXT(Raw_Data!B6840,"mmm")</f>
        <v>Jun</v>
      </c>
      <c r="E6840">
        <f>YEAR(Raw_Data!B6840)</f>
        <v>2024</v>
      </c>
      <c r="F6840" t="str">
        <f>TEXT(Raw_Data!B6840,"mmm-yy")</f>
        <v>Jun-24</v>
      </c>
      <c r="G6840" t="str">
        <f>PROPER(Raw_Data!C6840&amp;". "&amp;Raw_Data!D6840)</f>
        <v>O. Oakden</v>
      </c>
      <c r="H6840" t="str">
        <f>IF(OR(Raw_Data!E6840="M",Raw_Data!E6840="Male"),"Male",IF(OR(Raw_Data!E6840="F",Raw_Data!E6840="Female"),"Female","Not Confirmed"))</f>
        <v>Male</v>
      </c>
      <c r="I6840">
        <f>Raw_Data!F6840</f>
        <v>14</v>
      </c>
      <c r="J6840" t="str">
        <f>FLOOR(Raw_Data!F6840,10)&amp;"-"&amp;FLOOR(Raw_Data!F6840,10)+9</f>
        <v>10-19</v>
      </c>
      <c r="K6840" t="str">
        <f>Raw_Data!G6840</f>
        <v>Unknown</v>
      </c>
      <c r="L6840" t="str">
        <f>Raw_Data!H6840</f>
        <v>General Practice</v>
      </c>
      <c r="M6840" t="str">
        <f>IF(Raw_Data!I6840=TRUE,"Admitted","Not Admitted")</f>
        <v>Not Admitted</v>
      </c>
      <c r="N6840">
        <f>IF(Raw_Data!J6840="","Not Rated",Raw_Data!J6840)</f>
        <v>5</v>
      </c>
      <c r="O6840">
        <f>Raw_Data!K6840</f>
        <v>53</v>
      </c>
      <c r="P6840" t="str">
        <f>IF(Raw_Data!K6840&lt;=30,"Within Time","Delayed")</f>
        <v>Delayed</v>
      </c>
    </row>
    <row r="6841" spans="1:16" x14ac:dyDescent="0.35">
      <c r="A6841" t="str">
        <f>Raw_Data!A6841</f>
        <v>466-19-4676</v>
      </c>
      <c r="B6841" s="2">
        <f>Raw_Data!B6841</f>
        <v>45446.452777777777</v>
      </c>
      <c r="C6841">
        <f>HOUR(Raw_Data!B6841)</f>
        <v>10</v>
      </c>
      <c r="D6841" t="str">
        <f>TEXT(Raw_Data!B6841,"mmm")</f>
        <v>Jun</v>
      </c>
      <c r="E6841">
        <f>YEAR(Raw_Data!B6841)</f>
        <v>2024</v>
      </c>
      <c r="F6841" t="str">
        <f>TEXT(Raw_Data!B6841,"mmm-yy")</f>
        <v>Jun-24</v>
      </c>
      <c r="G6841" t="str">
        <f>PROPER(Raw_Data!C6841&amp;". "&amp;Raw_Data!D6841)</f>
        <v>V. Titcombe</v>
      </c>
      <c r="H6841" t="str">
        <f>IF(OR(Raw_Data!E6841="M",Raw_Data!E6841="Male"),"Male",IF(OR(Raw_Data!E6841="F",Raw_Data!E6841="Female"),"Female","Not Confirmed"))</f>
        <v>Female</v>
      </c>
      <c r="I6841">
        <f>Raw_Data!F6841</f>
        <v>22</v>
      </c>
      <c r="J6841" t="str">
        <f>FLOOR(Raw_Data!F6841,10)&amp;"-"&amp;FLOOR(Raw_Data!F6841,10)+9</f>
        <v>20-29</v>
      </c>
      <c r="K6841" t="str">
        <f>Raw_Data!G6841</f>
        <v>African American</v>
      </c>
      <c r="L6841" t="str">
        <f>Raw_Data!H6841</f>
        <v>Orthopedics</v>
      </c>
      <c r="M6841" t="str">
        <f>IF(Raw_Data!I6841=TRUE,"Admitted","Not Admitted")</f>
        <v>Not Admitted</v>
      </c>
      <c r="N6841" t="str">
        <f>IF(Raw_Data!J6841="","Not Rated",Raw_Data!J6841)</f>
        <v>Not Rated</v>
      </c>
      <c r="O6841">
        <f>Raw_Data!K6841</f>
        <v>25</v>
      </c>
      <c r="P6841" t="str">
        <f>IF(Raw_Data!K6841&lt;=30,"Within Time","Delayed")</f>
        <v>Within Time</v>
      </c>
    </row>
    <row r="6842" spans="1:16" x14ac:dyDescent="0.35">
      <c r="A6842" t="str">
        <f>Raw_Data!A6842</f>
        <v>739-86-9195</v>
      </c>
      <c r="B6842" s="2">
        <f>Raw_Data!B6842</f>
        <v>45446.543749999997</v>
      </c>
      <c r="C6842">
        <f>HOUR(Raw_Data!B6842)</f>
        <v>13</v>
      </c>
      <c r="D6842" t="str">
        <f>TEXT(Raw_Data!B6842,"mmm")</f>
        <v>Jun</v>
      </c>
      <c r="E6842">
        <f>YEAR(Raw_Data!B6842)</f>
        <v>2024</v>
      </c>
      <c r="F6842" t="str">
        <f>TEXT(Raw_Data!B6842,"mmm-yy")</f>
        <v>Jun-24</v>
      </c>
      <c r="G6842" t="str">
        <f>PROPER(Raw_Data!C6842&amp;". "&amp;Raw_Data!D6842)</f>
        <v>S. Dunmore</v>
      </c>
      <c r="H6842" t="str">
        <f>IF(OR(Raw_Data!E6842="M",Raw_Data!E6842="Male"),"Male",IF(OR(Raw_Data!E6842="F",Raw_Data!E6842="Female"),"Female","Not Confirmed"))</f>
        <v>Male</v>
      </c>
      <c r="I6842">
        <f>Raw_Data!F6842</f>
        <v>74</v>
      </c>
      <c r="J6842" t="str">
        <f>FLOOR(Raw_Data!F6842,10)&amp;"-"&amp;FLOOR(Raw_Data!F6842,10)+9</f>
        <v>70-79</v>
      </c>
      <c r="K6842" t="str">
        <f>Raw_Data!G6842</f>
        <v>White</v>
      </c>
      <c r="L6842" t="str">
        <f>Raw_Data!H6842</f>
        <v>None</v>
      </c>
      <c r="M6842" t="str">
        <f>IF(Raw_Data!I6842=TRUE,"Admitted","Not Admitted")</f>
        <v>Admitted</v>
      </c>
      <c r="N6842" t="str">
        <f>IF(Raw_Data!J6842="","Not Rated",Raw_Data!J6842)</f>
        <v>Not Rated</v>
      </c>
      <c r="O6842">
        <f>Raw_Data!K6842</f>
        <v>16</v>
      </c>
      <c r="P6842" t="str">
        <f>IF(Raw_Data!K6842&lt;=30,"Within Time","Delayed")</f>
        <v>Within Time</v>
      </c>
    </row>
    <row r="6843" spans="1:16" x14ac:dyDescent="0.35">
      <c r="A6843" t="str">
        <f>Raw_Data!A6843</f>
        <v>878-11-3549</v>
      </c>
      <c r="B6843" s="2">
        <f>Raw_Data!B6843</f>
        <v>45446.613888888889</v>
      </c>
      <c r="C6843">
        <f>HOUR(Raw_Data!B6843)</f>
        <v>14</v>
      </c>
      <c r="D6843" t="str">
        <f>TEXT(Raw_Data!B6843,"mmm")</f>
        <v>Jun</v>
      </c>
      <c r="E6843">
        <f>YEAR(Raw_Data!B6843)</f>
        <v>2024</v>
      </c>
      <c r="F6843" t="str">
        <f>TEXT(Raw_Data!B6843,"mmm-yy")</f>
        <v>Jun-24</v>
      </c>
      <c r="G6843" t="str">
        <f>PROPER(Raw_Data!C6843&amp;". "&amp;Raw_Data!D6843)</f>
        <v>B. Brixey</v>
      </c>
      <c r="H6843" t="str">
        <f>IF(OR(Raw_Data!E6843="M",Raw_Data!E6843="Male"),"Male",IF(OR(Raw_Data!E6843="F",Raw_Data!E6843="Female"),"Female","Not Confirmed"))</f>
        <v>Female</v>
      </c>
      <c r="I6843">
        <f>Raw_Data!F6843</f>
        <v>11</v>
      </c>
      <c r="J6843" t="str">
        <f>FLOOR(Raw_Data!F6843,10)&amp;"-"&amp;FLOOR(Raw_Data!F6843,10)+9</f>
        <v>10-19</v>
      </c>
      <c r="K6843" t="str">
        <f>Raw_Data!G6843</f>
        <v>Two or More Races</v>
      </c>
      <c r="L6843" t="str">
        <f>Raw_Data!H6843</f>
        <v>Orthopedics</v>
      </c>
      <c r="M6843" t="str">
        <f>IF(Raw_Data!I6843=TRUE,"Admitted","Not Admitted")</f>
        <v>Not Admitted</v>
      </c>
      <c r="N6843">
        <f>IF(Raw_Data!J6843="","Not Rated",Raw_Data!J6843)</f>
        <v>10</v>
      </c>
      <c r="O6843">
        <f>Raw_Data!K6843</f>
        <v>18</v>
      </c>
      <c r="P6843" t="str">
        <f>IF(Raw_Data!K6843&lt;=30,"Within Time","Delayed")</f>
        <v>Within Time</v>
      </c>
    </row>
    <row r="6844" spans="1:16" x14ac:dyDescent="0.35">
      <c r="A6844" t="str">
        <f>Raw_Data!A6844</f>
        <v>210-54-3955</v>
      </c>
      <c r="B6844" s="2">
        <f>Raw_Data!B6844</f>
        <v>45446.70208333333</v>
      </c>
      <c r="C6844">
        <f>HOUR(Raw_Data!B6844)</f>
        <v>16</v>
      </c>
      <c r="D6844" t="str">
        <f>TEXT(Raw_Data!B6844,"mmm")</f>
        <v>Jun</v>
      </c>
      <c r="E6844">
        <f>YEAR(Raw_Data!B6844)</f>
        <v>2024</v>
      </c>
      <c r="F6844" t="str">
        <f>TEXT(Raw_Data!B6844,"mmm-yy")</f>
        <v>Jun-24</v>
      </c>
      <c r="G6844" t="str">
        <f>PROPER(Raw_Data!C6844&amp;". "&amp;Raw_Data!D6844)</f>
        <v>Q. Garfield</v>
      </c>
      <c r="H6844" t="str">
        <f>IF(OR(Raw_Data!E6844="M",Raw_Data!E6844="Male"),"Male",IF(OR(Raw_Data!E6844="F",Raw_Data!E6844="Female"),"Female","Not Confirmed"))</f>
        <v>Female</v>
      </c>
      <c r="I6844">
        <f>Raw_Data!F6844</f>
        <v>64</v>
      </c>
      <c r="J6844" t="str">
        <f>FLOOR(Raw_Data!F6844,10)&amp;"-"&amp;FLOOR(Raw_Data!F6844,10)+9</f>
        <v>60-69</v>
      </c>
      <c r="K6844" t="str">
        <f>Raw_Data!G6844</f>
        <v>White</v>
      </c>
      <c r="L6844" t="str">
        <f>Raw_Data!H6844</f>
        <v>None</v>
      </c>
      <c r="M6844" t="str">
        <f>IF(Raw_Data!I6844=TRUE,"Admitted","Not Admitted")</f>
        <v>Not Admitted</v>
      </c>
      <c r="N6844" t="str">
        <f>IF(Raw_Data!J6844="","Not Rated",Raw_Data!J6844)</f>
        <v>Not Rated</v>
      </c>
      <c r="O6844">
        <f>Raw_Data!K6844</f>
        <v>39</v>
      </c>
      <c r="P6844" t="str">
        <f>IF(Raw_Data!K6844&lt;=30,"Within Time","Delayed")</f>
        <v>Delayed</v>
      </c>
    </row>
    <row r="6845" spans="1:16" x14ac:dyDescent="0.35">
      <c r="A6845" t="str">
        <f>Raw_Data!A6845</f>
        <v>299-87-1073</v>
      </c>
      <c r="B6845" s="2">
        <f>Raw_Data!B6845</f>
        <v>45447.093055555553</v>
      </c>
      <c r="C6845">
        <f>HOUR(Raw_Data!B6845)</f>
        <v>2</v>
      </c>
      <c r="D6845" t="str">
        <f>TEXT(Raw_Data!B6845,"mmm")</f>
        <v>Jun</v>
      </c>
      <c r="E6845">
        <f>YEAR(Raw_Data!B6845)</f>
        <v>2024</v>
      </c>
      <c r="F6845" t="str">
        <f>TEXT(Raw_Data!B6845,"mmm-yy")</f>
        <v>Jun-24</v>
      </c>
      <c r="G6845" t="str">
        <f>PROPER(Raw_Data!C6845&amp;". "&amp;Raw_Data!D6845)</f>
        <v>D. Silverlock</v>
      </c>
      <c r="H6845" t="str">
        <f>IF(OR(Raw_Data!E6845="M",Raw_Data!E6845="Male"),"Male",IF(OR(Raw_Data!E6845="F",Raw_Data!E6845="Female"),"Female","Not Confirmed"))</f>
        <v>Male</v>
      </c>
      <c r="I6845">
        <f>Raw_Data!F6845</f>
        <v>63</v>
      </c>
      <c r="J6845" t="str">
        <f>FLOOR(Raw_Data!F6845,10)&amp;"-"&amp;FLOOR(Raw_Data!F6845,10)+9</f>
        <v>60-69</v>
      </c>
      <c r="K6845" t="str">
        <f>Raw_Data!G6845</f>
        <v>Asian</v>
      </c>
      <c r="L6845" t="str">
        <f>Raw_Data!H6845</f>
        <v>Gastroenterology</v>
      </c>
      <c r="M6845" t="str">
        <f>IF(Raw_Data!I6845=TRUE,"Admitted","Not Admitted")</f>
        <v>Admitted</v>
      </c>
      <c r="N6845" t="str">
        <f>IF(Raw_Data!J6845="","Not Rated",Raw_Data!J6845)</f>
        <v>Not Rated</v>
      </c>
      <c r="O6845">
        <f>Raw_Data!K6845</f>
        <v>52</v>
      </c>
      <c r="P6845" t="str">
        <f>IF(Raw_Data!K6845&lt;=30,"Within Time","Delayed")</f>
        <v>Delayed</v>
      </c>
    </row>
    <row r="6846" spans="1:16" x14ac:dyDescent="0.35">
      <c r="A6846" t="str">
        <f>Raw_Data!A6846</f>
        <v>801-86-8967</v>
      </c>
      <c r="B6846" s="2">
        <f>Raw_Data!B6846</f>
        <v>45447.093055555553</v>
      </c>
      <c r="C6846">
        <f>HOUR(Raw_Data!B6846)</f>
        <v>2</v>
      </c>
      <c r="D6846" t="str">
        <f>TEXT(Raw_Data!B6846,"mmm")</f>
        <v>Jun</v>
      </c>
      <c r="E6846">
        <f>YEAR(Raw_Data!B6846)</f>
        <v>2024</v>
      </c>
      <c r="F6846" t="str">
        <f>TEXT(Raw_Data!B6846,"mmm-yy")</f>
        <v>Jun-24</v>
      </c>
      <c r="G6846" t="str">
        <f>PROPER(Raw_Data!C6846&amp;". "&amp;Raw_Data!D6846)</f>
        <v>W. Dankworth</v>
      </c>
      <c r="H6846" t="str">
        <f>IF(OR(Raw_Data!E6846="M",Raw_Data!E6846="Male"),"Male",IF(OR(Raw_Data!E6846="F",Raw_Data!E6846="Female"),"Female","Not Confirmed"))</f>
        <v>Male</v>
      </c>
      <c r="I6846">
        <f>Raw_Data!F6846</f>
        <v>1</v>
      </c>
      <c r="J6846" t="str">
        <f>FLOOR(Raw_Data!F6846,10)&amp;"-"&amp;FLOOR(Raw_Data!F6846,10)+9</f>
        <v>0-9</v>
      </c>
      <c r="K6846" t="str">
        <f>Raw_Data!G6846</f>
        <v>White</v>
      </c>
      <c r="L6846" t="str">
        <f>Raw_Data!H6846</f>
        <v>None</v>
      </c>
      <c r="M6846" t="str">
        <f>IF(Raw_Data!I6846=TRUE,"Admitted","Not Admitted")</f>
        <v>Not Admitted</v>
      </c>
      <c r="N6846" t="str">
        <f>IF(Raw_Data!J6846="","Not Rated",Raw_Data!J6846)</f>
        <v>Not Rated</v>
      </c>
      <c r="O6846">
        <f>Raw_Data!K6846</f>
        <v>34</v>
      </c>
      <c r="P6846" t="str">
        <f>IF(Raw_Data!K6846&lt;=30,"Within Time","Delayed")</f>
        <v>Delayed</v>
      </c>
    </row>
    <row r="6847" spans="1:16" x14ac:dyDescent="0.35">
      <c r="A6847" t="str">
        <f>Raw_Data!A6847</f>
        <v>176-36-5018</v>
      </c>
      <c r="B6847" s="2">
        <f>Raw_Data!B6847</f>
        <v>45447.15625</v>
      </c>
      <c r="C6847">
        <f>HOUR(Raw_Data!B6847)</f>
        <v>3</v>
      </c>
      <c r="D6847" t="str">
        <f>TEXT(Raw_Data!B6847,"mmm")</f>
        <v>Jun</v>
      </c>
      <c r="E6847">
        <f>YEAR(Raw_Data!B6847)</f>
        <v>2024</v>
      </c>
      <c r="F6847" t="str">
        <f>TEXT(Raw_Data!B6847,"mmm-yy")</f>
        <v>Jun-24</v>
      </c>
      <c r="G6847" t="str">
        <f>PROPER(Raw_Data!C6847&amp;". "&amp;Raw_Data!D6847)</f>
        <v>K. Ashcombe</v>
      </c>
      <c r="H6847" t="str">
        <f>IF(OR(Raw_Data!E6847="M",Raw_Data!E6847="Male"),"Male",IF(OR(Raw_Data!E6847="F",Raw_Data!E6847="Female"),"Female","Not Confirmed"))</f>
        <v>Male</v>
      </c>
      <c r="I6847">
        <f>Raw_Data!F6847</f>
        <v>34</v>
      </c>
      <c r="J6847" t="str">
        <f>FLOOR(Raw_Data!F6847,10)&amp;"-"&amp;FLOOR(Raw_Data!F6847,10)+9</f>
        <v>30-39</v>
      </c>
      <c r="K6847" t="str">
        <f>Raw_Data!G6847</f>
        <v>White</v>
      </c>
      <c r="L6847" t="str">
        <f>Raw_Data!H6847</f>
        <v>None</v>
      </c>
      <c r="M6847" t="str">
        <f>IF(Raw_Data!I6847=TRUE,"Admitted","Not Admitted")</f>
        <v>Admitted</v>
      </c>
      <c r="N6847" t="str">
        <f>IF(Raw_Data!J6847="","Not Rated",Raw_Data!J6847)</f>
        <v>Not Rated</v>
      </c>
      <c r="O6847">
        <f>Raw_Data!K6847</f>
        <v>23</v>
      </c>
      <c r="P6847" t="str">
        <f>IF(Raw_Data!K6847&lt;=30,"Within Time","Delayed")</f>
        <v>Within Time</v>
      </c>
    </row>
    <row r="6848" spans="1:16" x14ac:dyDescent="0.35">
      <c r="A6848" t="str">
        <f>Raw_Data!A6848</f>
        <v>574-63-2181</v>
      </c>
      <c r="B6848" s="2">
        <f>Raw_Data!B6848</f>
        <v>45447.254861111112</v>
      </c>
      <c r="C6848">
        <f>HOUR(Raw_Data!B6848)</f>
        <v>6</v>
      </c>
      <c r="D6848" t="str">
        <f>TEXT(Raw_Data!B6848,"mmm")</f>
        <v>Jun</v>
      </c>
      <c r="E6848">
        <f>YEAR(Raw_Data!B6848)</f>
        <v>2024</v>
      </c>
      <c r="F6848" t="str">
        <f>TEXT(Raw_Data!B6848,"mmm-yy")</f>
        <v>Jun-24</v>
      </c>
      <c r="G6848" t="str">
        <f>PROPER(Raw_Data!C6848&amp;". "&amp;Raw_Data!D6848)</f>
        <v>V. Buff</v>
      </c>
      <c r="H6848" t="str">
        <f>IF(OR(Raw_Data!E6848="M",Raw_Data!E6848="Male"),"Male",IF(OR(Raw_Data!E6848="F",Raw_Data!E6848="Female"),"Female","Not Confirmed"))</f>
        <v>Male</v>
      </c>
      <c r="I6848">
        <f>Raw_Data!F6848</f>
        <v>61</v>
      </c>
      <c r="J6848" t="str">
        <f>FLOOR(Raw_Data!F6848,10)&amp;"-"&amp;FLOOR(Raw_Data!F6848,10)+9</f>
        <v>60-69</v>
      </c>
      <c r="K6848" t="str">
        <f>Raw_Data!G6848</f>
        <v>Two or More Races</v>
      </c>
      <c r="L6848" t="str">
        <f>Raw_Data!H6848</f>
        <v>None</v>
      </c>
      <c r="M6848" t="str">
        <f>IF(Raw_Data!I6848=TRUE,"Admitted","Not Admitted")</f>
        <v>Admitted</v>
      </c>
      <c r="N6848">
        <f>IF(Raw_Data!J6848="","Not Rated",Raw_Data!J6848)</f>
        <v>5</v>
      </c>
      <c r="O6848">
        <f>Raw_Data!K6848</f>
        <v>54</v>
      </c>
      <c r="P6848" t="str">
        <f>IF(Raw_Data!K6848&lt;=30,"Within Time","Delayed")</f>
        <v>Delayed</v>
      </c>
    </row>
    <row r="6849" spans="1:16" x14ac:dyDescent="0.35">
      <c r="A6849" t="str">
        <f>Raw_Data!A6849</f>
        <v>534-58-4653</v>
      </c>
      <c r="B6849" s="2">
        <f>Raw_Data!B6849</f>
        <v>45447.303472222222</v>
      </c>
      <c r="C6849">
        <f>HOUR(Raw_Data!B6849)</f>
        <v>7</v>
      </c>
      <c r="D6849" t="str">
        <f>TEXT(Raw_Data!B6849,"mmm")</f>
        <v>Jun</v>
      </c>
      <c r="E6849">
        <f>YEAR(Raw_Data!B6849)</f>
        <v>2024</v>
      </c>
      <c r="F6849" t="str">
        <f>TEXT(Raw_Data!B6849,"mmm-yy")</f>
        <v>Jun-24</v>
      </c>
      <c r="G6849" t="str">
        <f>PROPER(Raw_Data!C6849&amp;". "&amp;Raw_Data!D6849)</f>
        <v>A. Silverlock</v>
      </c>
      <c r="H6849" t="str">
        <f>IF(OR(Raw_Data!E6849="M",Raw_Data!E6849="Male"),"Male",IF(OR(Raw_Data!E6849="F",Raw_Data!E6849="Female"),"Female","Not Confirmed"))</f>
        <v>Male</v>
      </c>
      <c r="I6849">
        <f>Raw_Data!F6849</f>
        <v>50</v>
      </c>
      <c r="J6849" t="str">
        <f>FLOOR(Raw_Data!F6849,10)&amp;"-"&amp;FLOOR(Raw_Data!F6849,10)+9</f>
        <v>50-59</v>
      </c>
      <c r="K6849" t="str">
        <f>Raw_Data!G6849</f>
        <v>African American</v>
      </c>
      <c r="L6849" t="str">
        <f>Raw_Data!H6849</f>
        <v>None</v>
      </c>
      <c r="M6849" t="str">
        <f>IF(Raw_Data!I6849=TRUE,"Admitted","Not Admitted")</f>
        <v>Not Admitted</v>
      </c>
      <c r="N6849" t="str">
        <f>IF(Raw_Data!J6849="","Not Rated",Raw_Data!J6849)</f>
        <v>Not Rated</v>
      </c>
      <c r="O6849">
        <f>Raw_Data!K6849</f>
        <v>21</v>
      </c>
      <c r="P6849" t="str">
        <f>IF(Raw_Data!K6849&lt;=30,"Within Time","Delayed")</f>
        <v>Within Time</v>
      </c>
    </row>
    <row r="6850" spans="1:16" x14ac:dyDescent="0.35">
      <c r="A6850" t="str">
        <f>Raw_Data!A6850</f>
        <v>487-91-9500</v>
      </c>
      <c r="B6850" s="2">
        <f>Raw_Data!B6850</f>
        <v>45447.310416666667</v>
      </c>
      <c r="C6850">
        <f>HOUR(Raw_Data!B6850)</f>
        <v>7</v>
      </c>
      <c r="D6850" t="str">
        <f>TEXT(Raw_Data!B6850,"mmm")</f>
        <v>Jun</v>
      </c>
      <c r="E6850">
        <f>YEAR(Raw_Data!B6850)</f>
        <v>2024</v>
      </c>
      <c r="F6850" t="str">
        <f>TEXT(Raw_Data!B6850,"mmm-yy")</f>
        <v>Jun-24</v>
      </c>
      <c r="G6850" t="str">
        <f>PROPER(Raw_Data!C6850&amp;". "&amp;Raw_Data!D6850)</f>
        <v>I. Ravenscroft</v>
      </c>
      <c r="H6850" t="str">
        <f>IF(OR(Raw_Data!E6850="M",Raw_Data!E6850="Male"),"Male",IF(OR(Raw_Data!E6850="F",Raw_Data!E6850="Female"),"Female","Not Confirmed"))</f>
        <v>Female</v>
      </c>
      <c r="I6850">
        <f>Raw_Data!F6850</f>
        <v>60</v>
      </c>
      <c r="J6850" t="str">
        <f>FLOOR(Raw_Data!F6850,10)&amp;"-"&amp;FLOOR(Raw_Data!F6850,10)+9</f>
        <v>60-69</v>
      </c>
      <c r="K6850" t="str">
        <f>Raw_Data!G6850</f>
        <v>White</v>
      </c>
      <c r="L6850" t="str">
        <f>Raw_Data!H6850</f>
        <v>General Practice</v>
      </c>
      <c r="M6850" t="str">
        <f>IF(Raw_Data!I6850=TRUE,"Admitted","Not Admitted")</f>
        <v>Admitted</v>
      </c>
      <c r="N6850">
        <f>IF(Raw_Data!J6850="","Not Rated",Raw_Data!J6850)</f>
        <v>0</v>
      </c>
      <c r="O6850">
        <f>Raw_Data!K6850</f>
        <v>39</v>
      </c>
      <c r="P6850" t="str">
        <f>IF(Raw_Data!K6850&lt;=30,"Within Time","Delayed")</f>
        <v>Delayed</v>
      </c>
    </row>
    <row r="6851" spans="1:16" x14ac:dyDescent="0.35">
      <c r="A6851" t="str">
        <f>Raw_Data!A6851</f>
        <v>660-21-9978</v>
      </c>
      <c r="B6851" s="2">
        <f>Raw_Data!B6851</f>
        <v>45447.377083333333</v>
      </c>
      <c r="C6851">
        <f>HOUR(Raw_Data!B6851)</f>
        <v>9</v>
      </c>
      <c r="D6851" t="str">
        <f>TEXT(Raw_Data!B6851,"mmm")</f>
        <v>Jun</v>
      </c>
      <c r="E6851">
        <f>YEAR(Raw_Data!B6851)</f>
        <v>2024</v>
      </c>
      <c r="F6851" t="str">
        <f>TEXT(Raw_Data!B6851,"mmm-yy")</f>
        <v>Jun-24</v>
      </c>
      <c r="G6851" t="str">
        <f>PROPER(Raw_Data!C6851&amp;". "&amp;Raw_Data!D6851)</f>
        <v>I. Ellerby</v>
      </c>
      <c r="H6851" t="str">
        <f>IF(OR(Raw_Data!E6851="M",Raw_Data!E6851="Male"),"Male",IF(OR(Raw_Data!E6851="F",Raw_Data!E6851="Female"),"Female","Not Confirmed"))</f>
        <v>Not Confirmed</v>
      </c>
      <c r="I6851">
        <f>Raw_Data!F6851</f>
        <v>36</v>
      </c>
      <c r="J6851" t="str">
        <f>FLOOR(Raw_Data!F6851,10)&amp;"-"&amp;FLOOR(Raw_Data!F6851,10)+9</f>
        <v>30-39</v>
      </c>
      <c r="K6851" t="str">
        <f>Raw_Data!G6851</f>
        <v>Declined to Identify</v>
      </c>
      <c r="L6851" t="str">
        <f>Raw_Data!H6851</f>
        <v>Physiotherapy</v>
      </c>
      <c r="M6851" t="str">
        <f>IF(Raw_Data!I6851=TRUE,"Admitted","Not Admitted")</f>
        <v>Not Admitted</v>
      </c>
      <c r="N6851" t="str">
        <f>IF(Raw_Data!J6851="","Not Rated",Raw_Data!J6851)</f>
        <v>Not Rated</v>
      </c>
      <c r="O6851">
        <f>Raw_Data!K6851</f>
        <v>15</v>
      </c>
      <c r="P6851" t="str">
        <f>IF(Raw_Data!K6851&lt;=30,"Within Time","Delayed")</f>
        <v>Within Time</v>
      </c>
    </row>
    <row r="6852" spans="1:16" x14ac:dyDescent="0.35">
      <c r="A6852" t="str">
        <f>Raw_Data!A6852</f>
        <v>795-51-5270</v>
      </c>
      <c r="B6852" s="2">
        <f>Raw_Data!B6852</f>
        <v>45447.427777777782</v>
      </c>
      <c r="C6852">
        <f>HOUR(Raw_Data!B6852)</f>
        <v>10</v>
      </c>
      <c r="D6852" t="str">
        <f>TEXT(Raw_Data!B6852,"mmm")</f>
        <v>Jun</v>
      </c>
      <c r="E6852">
        <f>YEAR(Raw_Data!B6852)</f>
        <v>2024</v>
      </c>
      <c r="F6852" t="str">
        <f>TEXT(Raw_Data!B6852,"mmm-yy")</f>
        <v>Jun-24</v>
      </c>
      <c r="G6852" t="str">
        <f>PROPER(Raw_Data!C6852&amp;". "&amp;Raw_Data!D6852)</f>
        <v>U. Jessop</v>
      </c>
      <c r="H6852" t="str">
        <f>IF(OR(Raw_Data!E6852="M",Raw_Data!E6852="Male"),"Male",IF(OR(Raw_Data!E6852="F",Raw_Data!E6852="Female"),"Female","Not Confirmed"))</f>
        <v>Female</v>
      </c>
      <c r="I6852">
        <f>Raw_Data!F6852</f>
        <v>25</v>
      </c>
      <c r="J6852" t="str">
        <f>FLOOR(Raw_Data!F6852,10)&amp;"-"&amp;FLOOR(Raw_Data!F6852,10)+9</f>
        <v>20-29</v>
      </c>
      <c r="K6852" t="str">
        <f>Raw_Data!G6852</f>
        <v>Unknown</v>
      </c>
      <c r="L6852" t="str">
        <f>Raw_Data!H6852</f>
        <v>General Practice</v>
      </c>
      <c r="M6852" t="str">
        <f>IF(Raw_Data!I6852=TRUE,"Admitted","Not Admitted")</f>
        <v>Admitted</v>
      </c>
      <c r="N6852" t="str">
        <f>IF(Raw_Data!J6852="","Not Rated",Raw_Data!J6852)</f>
        <v>Not Rated</v>
      </c>
      <c r="O6852">
        <f>Raw_Data!K6852</f>
        <v>22</v>
      </c>
      <c r="P6852" t="str">
        <f>IF(Raw_Data!K6852&lt;=30,"Within Time","Delayed")</f>
        <v>Within Time</v>
      </c>
    </row>
    <row r="6853" spans="1:16" x14ac:dyDescent="0.35">
      <c r="A6853" t="str">
        <f>Raw_Data!A6853</f>
        <v>319-84-6464</v>
      </c>
      <c r="B6853" s="2">
        <f>Raw_Data!B6853</f>
        <v>45447.62222222222</v>
      </c>
      <c r="C6853">
        <f>HOUR(Raw_Data!B6853)</f>
        <v>14</v>
      </c>
      <c r="D6853" t="str">
        <f>TEXT(Raw_Data!B6853,"mmm")</f>
        <v>Jun</v>
      </c>
      <c r="E6853">
        <f>YEAR(Raw_Data!B6853)</f>
        <v>2024</v>
      </c>
      <c r="F6853" t="str">
        <f>TEXT(Raw_Data!B6853,"mmm-yy")</f>
        <v>Jun-24</v>
      </c>
      <c r="G6853" t="str">
        <f>PROPER(Raw_Data!C6853&amp;". "&amp;Raw_Data!D6853)</f>
        <v>P. Honeysett</v>
      </c>
      <c r="H6853" t="str">
        <f>IF(OR(Raw_Data!E6853="M",Raw_Data!E6853="Male"),"Male",IF(OR(Raw_Data!E6853="F",Raw_Data!E6853="Female"),"Female","Not Confirmed"))</f>
        <v>Male</v>
      </c>
      <c r="I6853">
        <f>Raw_Data!F6853</f>
        <v>65</v>
      </c>
      <c r="J6853" t="str">
        <f>FLOOR(Raw_Data!F6853,10)&amp;"-"&amp;FLOOR(Raw_Data!F6853,10)+9</f>
        <v>60-69</v>
      </c>
      <c r="K6853" t="str">
        <f>Raw_Data!G6853</f>
        <v>Asian</v>
      </c>
      <c r="L6853" t="str">
        <f>Raw_Data!H6853</f>
        <v>None</v>
      </c>
      <c r="M6853" t="str">
        <f>IF(Raw_Data!I6853=TRUE,"Admitted","Not Admitted")</f>
        <v>Not Admitted</v>
      </c>
      <c r="N6853" t="str">
        <f>IF(Raw_Data!J6853="","Not Rated",Raw_Data!J6853)</f>
        <v>Not Rated</v>
      </c>
      <c r="O6853">
        <f>Raw_Data!K6853</f>
        <v>34</v>
      </c>
      <c r="P6853" t="str">
        <f>IF(Raw_Data!K6853&lt;=30,"Within Time","Delayed")</f>
        <v>Delayed</v>
      </c>
    </row>
    <row r="6854" spans="1:16" x14ac:dyDescent="0.35">
      <c r="A6854" t="str">
        <f>Raw_Data!A6854</f>
        <v>640-52-1870</v>
      </c>
      <c r="B6854" s="2">
        <f>Raw_Data!B6854</f>
        <v>45447.648611111108</v>
      </c>
      <c r="C6854">
        <f>HOUR(Raw_Data!B6854)</f>
        <v>15</v>
      </c>
      <c r="D6854" t="str">
        <f>TEXT(Raw_Data!B6854,"mmm")</f>
        <v>Jun</v>
      </c>
      <c r="E6854">
        <f>YEAR(Raw_Data!B6854)</f>
        <v>2024</v>
      </c>
      <c r="F6854" t="str">
        <f>TEXT(Raw_Data!B6854,"mmm-yy")</f>
        <v>Jun-24</v>
      </c>
      <c r="G6854" t="str">
        <f>PROPER(Raw_Data!C6854&amp;". "&amp;Raw_Data!D6854)</f>
        <v>R. Crebo</v>
      </c>
      <c r="H6854" t="str">
        <f>IF(OR(Raw_Data!E6854="M",Raw_Data!E6854="Male"),"Male",IF(OR(Raw_Data!E6854="F",Raw_Data!E6854="Female"),"Female","Not Confirmed"))</f>
        <v>Female</v>
      </c>
      <c r="I6854">
        <f>Raw_Data!F6854</f>
        <v>36</v>
      </c>
      <c r="J6854" t="str">
        <f>FLOOR(Raw_Data!F6854,10)&amp;"-"&amp;FLOOR(Raw_Data!F6854,10)+9</f>
        <v>30-39</v>
      </c>
      <c r="K6854" t="str">
        <f>Raw_Data!G6854</f>
        <v>Asian</v>
      </c>
      <c r="L6854" t="str">
        <f>Raw_Data!H6854</f>
        <v>General Practice</v>
      </c>
      <c r="M6854" t="str">
        <f>IF(Raw_Data!I6854=TRUE,"Admitted","Not Admitted")</f>
        <v>Admitted</v>
      </c>
      <c r="N6854" t="str">
        <f>IF(Raw_Data!J6854="","Not Rated",Raw_Data!J6854)</f>
        <v>Not Rated</v>
      </c>
      <c r="O6854">
        <f>Raw_Data!K6854</f>
        <v>33</v>
      </c>
      <c r="P6854" t="str">
        <f>IF(Raw_Data!K6854&lt;=30,"Within Time","Delayed")</f>
        <v>Delayed</v>
      </c>
    </row>
    <row r="6855" spans="1:16" x14ac:dyDescent="0.35">
      <c r="A6855" t="str">
        <f>Raw_Data!A6855</f>
        <v>323-15-3484</v>
      </c>
      <c r="B6855" s="2">
        <f>Raw_Data!B6855</f>
        <v>45447.652777777781</v>
      </c>
      <c r="C6855">
        <f>HOUR(Raw_Data!B6855)</f>
        <v>15</v>
      </c>
      <c r="D6855" t="str">
        <f>TEXT(Raw_Data!B6855,"mmm")</f>
        <v>Jun</v>
      </c>
      <c r="E6855">
        <f>YEAR(Raw_Data!B6855)</f>
        <v>2024</v>
      </c>
      <c r="F6855" t="str">
        <f>TEXT(Raw_Data!B6855,"mmm-yy")</f>
        <v>Jun-24</v>
      </c>
      <c r="G6855" t="str">
        <f>PROPER(Raw_Data!C6855&amp;". "&amp;Raw_Data!D6855)</f>
        <v>K. Birtwhistle</v>
      </c>
      <c r="H6855" t="str">
        <f>IF(OR(Raw_Data!E6855="M",Raw_Data!E6855="Male"),"Male",IF(OR(Raw_Data!E6855="F",Raw_Data!E6855="Female"),"Female","Not Confirmed"))</f>
        <v>Female</v>
      </c>
      <c r="I6855">
        <f>Raw_Data!F6855</f>
        <v>75</v>
      </c>
      <c r="J6855" t="str">
        <f>FLOOR(Raw_Data!F6855,10)&amp;"-"&amp;FLOOR(Raw_Data!F6855,10)+9</f>
        <v>70-79</v>
      </c>
      <c r="K6855" t="str">
        <f>Raw_Data!G6855</f>
        <v>African American</v>
      </c>
      <c r="L6855" t="str">
        <f>Raw_Data!H6855</f>
        <v>None</v>
      </c>
      <c r="M6855" t="str">
        <f>IF(Raw_Data!I6855=TRUE,"Admitted","Not Admitted")</f>
        <v>Admitted</v>
      </c>
      <c r="N6855" t="str">
        <f>IF(Raw_Data!J6855="","Not Rated",Raw_Data!J6855)</f>
        <v>Not Rated</v>
      </c>
      <c r="O6855">
        <f>Raw_Data!K6855</f>
        <v>19</v>
      </c>
      <c r="P6855" t="str">
        <f>IF(Raw_Data!K6855&lt;=30,"Within Time","Delayed")</f>
        <v>Within Time</v>
      </c>
    </row>
    <row r="6856" spans="1:16" x14ac:dyDescent="0.35">
      <c r="A6856" t="str">
        <f>Raw_Data!A6856</f>
        <v>394-13-3104</v>
      </c>
      <c r="B6856" s="2">
        <f>Raw_Data!B6856</f>
        <v>45447.710416666669</v>
      </c>
      <c r="C6856">
        <f>HOUR(Raw_Data!B6856)</f>
        <v>17</v>
      </c>
      <c r="D6856" t="str">
        <f>TEXT(Raw_Data!B6856,"mmm")</f>
        <v>Jun</v>
      </c>
      <c r="E6856">
        <f>YEAR(Raw_Data!B6856)</f>
        <v>2024</v>
      </c>
      <c r="F6856" t="str">
        <f>TEXT(Raw_Data!B6856,"mmm-yy")</f>
        <v>Jun-24</v>
      </c>
      <c r="G6856" t="str">
        <f>PROPER(Raw_Data!C6856&amp;". "&amp;Raw_Data!D6856)</f>
        <v>Z. Bannister</v>
      </c>
      <c r="H6856" t="str">
        <f>IF(OR(Raw_Data!E6856="M",Raw_Data!E6856="Male"),"Male",IF(OR(Raw_Data!E6856="F",Raw_Data!E6856="Female"),"Female","Not Confirmed"))</f>
        <v>Female</v>
      </c>
      <c r="I6856">
        <f>Raw_Data!F6856</f>
        <v>37</v>
      </c>
      <c r="J6856" t="str">
        <f>FLOOR(Raw_Data!F6856,10)&amp;"-"&amp;FLOOR(Raw_Data!F6856,10)+9</f>
        <v>30-39</v>
      </c>
      <c r="K6856" t="str">
        <f>Raw_Data!G6856</f>
        <v>Declined to Identify</v>
      </c>
      <c r="L6856" t="str">
        <f>Raw_Data!H6856</f>
        <v>Renal</v>
      </c>
      <c r="M6856" t="str">
        <f>IF(Raw_Data!I6856=TRUE,"Admitted","Not Admitted")</f>
        <v>Not Admitted</v>
      </c>
      <c r="N6856" t="str">
        <f>IF(Raw_Data!J6856="","Not Rated",Raw_Data!J6856)</f>
        <v>Not Rated</v>
      </c>
      <c r="O6856">
        <f>Raw_Data!K6856</f>
        <v>11</v>
      </c>
      <c r="P6856" t="str">
        <f>IF(Raw_Data!K6856&lt;=30,"Within Time","Delayed")</f>
        <v>Within Time</v>
      </c>
    </row>
    <row r="6857" spans="1:16" x14ac:dyDescent="0.35">
      <c r="A6857" t="str">
        <f>Raw_Data!A6857</f>
        <v>370-77-2386</v>
      </c>
      <c r="B6857" s="2">
        <f>Raw_Data!B6857</f>
        <v>45447.892361111109</v>
      </c>
      <c r="C6857">
        <f>HOUR(Raw_Data!B6857)</f>
        <v>21</v>
      </c>
      <c r="D6857" t="str">
        <f>TEXT(Raw_Data!B6857,"mmm")</f>
        <v>Jun</v>
      </c>
      <c r="E6857">
        <f>YEAR(Raw_Data!B6857)</f>
        <v>2024</v>
      </c>
      <c r="F6857" t="str">
        <f>TEXT(Raw_Data!B6857,"mmm-yy")</f>
        <v>Jun-24</v>
      </c>
      <c r="G6857" t="str">
        <f>PROPER(Raw_Data!C6857&amp;". "&amp;Raw_Data!D6857)</f>
        <v>V. Yarborough</v>
      </c>
      <c r="H6857" t="str">
        <f>IF(OR(Raw_Data!E6857="M",Raw_Data!E6857="Male"),"Male",IF(OR(Raw_Data!E6857="F",Raw_Data!E6857="Female"),"Female","Not Confirmed"))</f>
        <v>Female</v>
      </c>
      <c r="I6857">
        <f>Raw_Data!F6857</f>
        <v>46</v>
      </c>
      <c r="J6857" t="str">
        <f>FLOOR(Raw_Data!F6857,10)&amp;"-"&amp;FLOOR(Raw_Data!F6857,10)+9</f>
        <v>40-49</v>
      </c>
      <c r="K6857" t="str">
        <f>Raw_Data!G6857</f>
        <v>Unknown</v>
      </c>
      <c r="L6857" t="str">
        <f>Raw_Data!H6857</f>
        <v>None</v>
      </c>
      <c r="M6857" t="str">
        <f>IF(Raw_Data!I6857=TRUE,"Admitted","Not Admitted")</f>
        <v>Not Admitted</v>
      </c>
      <c r="N6857" t="str">
        <f>IF(Raw_Data!J6857="","Not Rated",Raw_Data!J6857)</f>
        <v>Not Rated</v>
      </c>
      <c r="O6857">
        <f>Raw_Data!K6857</f>
        <v>14</v>
      </c>
      <c r="P6857" t="str">
        <f>IF(Raw_Data!K6857&lt;=30,"Within Time","Delayed")</f>
        <v>Within Time</v>
      </c>
    </row>
    <row r="6858" spans="1:16" x14ac:dyDescent="0.35">
      <c r="A6858" t="str">
        <f>Raw_Data!A6858</f>
        <v>214-87-3860</v>
      </c>
      <c r="B6858" s="2">
        <f>Raw_Data!B6858</f>
        <v>45447.913194444453</v>
      </c>
      <c r="C6858">
        <f>HOUR(Raw_Data!B6858)</f>
        <v>21</v>
      </c>
      <c r="D6858" t="str">
        <f>TEXT(Raw_Data!B6858,"mmm")</f>
        <v>Jun</v>
      </c>
      <c r="E6858">
        <f>YEAR(Raw_Data!B6858)</f>
        <v>2024</v>
      </c>
      <c r="F6858" t="str">
        <f>TEXT(Raw_Data!B6858,"mmm-yy")</f>
        <v>Jun-24</v>
      </c>
      <c r="G6858" t="str">
        <f>PROPER(Raw_Data!C6858&amp;". "&amp;Raw_Data!D6858)</f>
        <v>X. Eastwood</v>
      </c>
      <c r="H6858" t="str">
        <f>IF(OR(Raw_Data!E6858="M",Raw_Data!E6858="Male"),"Male",IF(OR(Raw_Data!E6858="F",Raw_Data!E6858="Female"),"Female","Not Confirmed"))</f>
        <v>Female</v>
      </c>
      <c r="I6858">
        <f>Raw_Data!F6858</f>
        <v>48</v>
      </c>
      <c r="J6858" t="str">
        <f>FLOOR(Raw_Data!F6858,10)&amp;"-"&amp;FLOOR(Raw_Data!F6858,10)+9</f>
        <v>40-49</v>
      </c>
      <c r="K6858" t="str">
        <f>Raw_Data!G6858</f>
        <v>Pacific Islander</v>
      </c>
      <c r="L6858" t="str">
        <f>Raw_Data!H6858</f>
        <v>None</v>
      </c>
      <c r="M6858" t="str">
        <f>IF(Raw_Data!I6858=TRUE,"Admitted","Not Admitted")</f>
        <v>Not Admitted</v>
      </c>
      <c r="N6858" t="str">
        <f>IF(Raw_Data!J6858="","Not Rated",Raw_Data!J6858)</f>
        <v>Not Rated</v>
      </c>
      <c r="O6858">
        <f>Raw_Data!K6858</f>
        <v>43</v>
      </c>
      <c r="P6858" t="str">
        <f>IF(Raw_Data!K6858&lt;=30,"Within Time","Delayed")</f>
        <v>Delayed</v>
      </c>
    </row>
    <row r="6859" spans="1:16" x14ac:dyDescent="0.35">
      <c r="A6859" t="str">
        <f>Raw_Data!A6859</f>
        <v>723-13-3778</v>
      </c>
      <c r="B6859" s="2">
        <f>Raw_Data!B6859</f>
        <v>45448.013194444437</v>
      </c>
      <c r="C6859">
        <f>HOUR(Raw_Data!B6859)</f>
        <v>0</v>
      </c>
      <c r="D6859" t="str">
        <f>TEXT(Raw_Data!B6859,"mmm")</f>
        <v>Jun</v>
      </c>
      <c r="E6859">
        <f>YEAR(Raw_Data!B6859)</f>
        <v>2024</v>
      </c>
      <c r="F6859" t="str">
        <f>TEXT(Raw_Data!B6859,"mmm-yy")</f>
        <v>Jun-24</v>
      </c>
      <c r="G6859" t="str">
        <f>PROPER(Raw_Data!C6859&amp;". "&amp;Raw_Data!D6859)</f>
        <v>A. Hathaway</v>
      </c>
      <c r="H6859" t="str">
        <f>IF(OR(Raw_Data!E6859="M",Raw_Data!E6859="Male"),"Male",IF(OR(Raw_Data!E6859="F",Raw_Data!E6859="Female"),"Female","Not Confirmed"))</f>
        <v>Male</v>
      </c>
      <c r="I6859">
        <f>Raw_Data!F6859</f>
        <v>75</v>
      </c>
      <c r="J6859" t="str">
        <f>FLOOR(Raw_Data!F6859,10)&amp;"-"&amp;FLOOR(Raw_Data!F6859,10)+9</f>
        <v>70-79</v>
      </c>
      <c r="K6859" t="str">
        <f>Raw_Data!G6859</f>
        <v>Declined to Identify</v>
      </c>
      <c r="L6859" t="str">
        <f>Raw_Data!H6859</f>
        <v>General Practice</v>
      </c>
      <c r="M6859" t="str">
        <f>IF(Raw_Data!I6859=TRUE,"Admitted","Not Admitted")</f>
        <v>Not Admitted</v>
      </c>
      <c r="N6859" t="str">
        <f>IF(Raw_Data!J6859="","Not Rated",Raw_Data!J6859)</f>
        <v>Not Rated</v>
      </c>
      <c r="O6859">
        <f>Raw_Data!K6859</f>
        <v>30</v>
      </c>
      <c r="P6859" t="str">
        <f>IF(Raw_Data!K6859&lt;=30,"Within Time","Delayed")</f>
        <v>Within Time</v>
      </c>
    </row>
    <row r="6860" spans="1:16" x14ac:dyDescent="0.35">
      <c r="A6860" t="str">
        <f>Raw_Data!A6860</f>
        <v>641-84-4766</v>
      </c>
      <c r="B6860" s="2">
        <f>Raw_Data!B6860</f>
        <v>45448.064583333333</v>
      </c>
      <c r="C6860">
        <f>HOUR(Raw_Data!B6860)</f>
        <v>1</v>
      </c>
      <c r="D6860" t="str">
        <f>TEXT(Raw_Data!B6860,"mmm")</f>
        <v>Jun</v>
      </c>
      <c r="E6860">
        <f>YEAR(Raw_Data!B6860)</f>
        <v>2024</v>
      </c>
      <c r="F6860" t="str">
        <f>TEXT(Raw_Data!B6860,"mmm-yy")</f>
        <v>Jun-24</v>
      </c>
      <c r="G6860" t="str">
        <f>PROPER(Raw_Data!C6860&amp;". "&amp;Raw_Data!D6860)</f>
        <v>K. Merriweather</v>
      </c>
      <c r="H6860" t="str">
        <f>IF(OR(Raw_Data!E6860="M",Raw_Data!E6860="Male"),"Male",IF(OR(Raw_Data!E6860="F",Raw_Data!E6860="Female"),"Female","Not Confirmed"))</f>
        <v>Female</v>
      </c>
      <c r="I6860">
        <f>Raw_Data!F6860</f>
        <v>74</v>
      </c>
      <c r="J6860" t="str">
        <f>FLOOR(Raw_Data!F6860,10)&amp;"-"&amp;FLOOR(Raw_Data!F6860,10)+9</f>
        <v>70-79</v>
      </c>
      <c r="K6860" t="str">
        <f>Raw_Data!G6860</f>
        <v>African American</v>
      </c>
      <c r="L6860" t="str">
        <f>Raw_Data!H6860</f>
        <v>Orthopedics</v>
      </c>
      <c r="M6860" t="str">
        <f>IF(Raw_Data!I6860=TRUE,"Admitted","Not Admitted")</f>
        <v>Admitted</v>
      </c>
      <c r="N6860" t="str">
        <f>IF(Raw_Data!J6860="","Not Rated",Raw_Data!J6860)</f>
        <v>Not Rated</v>
      </c>
      <c r="O6860">
        <f>Raw_Data!K6860</f>
        <v>54</v>
      </c>
      <c r="P6860" t="str">
        <f>IF(Raw_Data!K6860&lt;=30,"Within Time","Delayed")</f>
        <v>Delayed</v>
      </c>
    </row>
    <row r="6861" spans="1:16" x14ac:dyDescent="0.35">
      <c r="A6861" t="str">
        <f>Raw_Data!A6861</f>
        <v>829-95-8769</v>
      </c>
      <c r="B6861" s="2">
        <f>Raw_Data!B6861</f>
        <v>45448.119444444441</v>
      </c>
      <c r="C6861">
        <f>HOUR(Raw_Data!B6861)</f>
        <v>2</v>
      </c>
      <c r="D6861" t="str">
        <f>TEXT(Raw_Data!B6861,"mmm")</f>
        <v>Jun</v>
      </c>
      <c r="E6861">
        <f>YEAR(Raw_Data!B6861)</f>
        <v>2024</v>
      </c>
      <c r="F6861" t="str">
        <f>TEXT(Raw_Data!B6861,"mmm-yy")</f>
        <v>Jun-24</v>
      </c>
      <c r="G6861" t="str">
        <f>PROPER(Raw_Data!C6861&amp;". "&amp;Raw_Data!D6861)</f>
        <v>J. Nethercott</v>
      </c>
      <c r="H6861" t="str">
        <f>IF(OR(Raw_Data!E6861="M",Raw_Data!E6861="Male"),"Male",IF(OR(Raw_Data!E6861="F",Raw_Data!E6861="Female"),"Female","Not Confirmed"))</f>
        <v>Female</v>
      </c>
      <c r="I6861">
        <f>Raw_Data!F6861</f>
        <v>57</v>
      </c>
      <c r="J6861" t="str">
        <f>FLOOR(Raw_Data!F6861,10)&amp;"-"&amp;FLOOR(Raw_Data!F6861,10)+9</f>
        <v>50-59</v>
      </c>
      <c r="K6861" t="str">
        <f>Raw_Data!G6861</f>
        <v>Asian</v>
      </c>
      <c r="L6861" t="str">
        <f>Raw_Data!H6861</f>
        <v>None</v>
      </c>
      <c r="M6861" t="str">
        <f>IF(Raw_Data!I6861=TRUE,"Admitted","Not Admitted")</f>
        <v>Not Admitted</v>
      </c>
      <c r="N6861" t="str">
        <f>IF(Raw_Data!J6861="","Not Rated",Raw_Data!J6861)</f>
        <v>Not Rated</v>
      </c>
      <c r="O6861">
        <f>Raw_Data!K6861</f>
        <v>58</v>
      </c>
      <c r="P6861" t="str">
        <f>IF(Raw_Data!K6861&lt;=30,"Within Time","Delayed")</f>
        <v>Delayed</v>
      </c>
    </row>
    <row r="6862" spans="1:16" x14ac:dyDescent="0.35">
      <c r="A6862" t="str">
        <f>Raw_Data!A6862</f>
        <v>999-46-9718</v>
      </c>
      <c r="B6862" s="2">
        <f>Raw_Data!B6862</f>
        <v>45448.324999999997</v>
      </c>
      <c r="C6862">
        <f>HOUR(Raw_Data!B6862)</f>
        <v>7</v>
      </c>
      <c r="D6862" t="str">
        <f>TEXT(Raw_Data!B6862,"mmm")</f>
        <v>Jun</v>
      </c>
      <c r="E6862">
        <f>YEAR(Raw_Data!B6862)</f>
        <v>2024</v>
      </c>
      <c r="F6862" t="str">
        <f>TEXT(Raw_Data!B6862,"mmm-yy")</f>
        <v>Jun-24</v>
      </c>
      <c r="G6862" t="str">
        <f>PROPER(Raw_Data!C6862&amp;". "&amp;Raw_Data!D6862)</f>
        <v>Q. Yates</v>
      </c>
      <c r="H6862" t="str">
        <f>IF(OR(Raw_Data!E6862="M",Raw_Data!E6862="Male"),"Male",IF(OR(Raw_Data!E6862="F",Raw_Data!E6862="Female"),"Female","Not Confirmed"))</f>
        <v>Female</v>
      </c>
      <c r="I6862">
        <f>Raw_Data!F6862</f>
        <v>35</v>
      </c>
      <c r="J6862" t="str">
        <f>FLOOR(Raw_Data!F6862,10)&amp;"-"&amp;FLOOR(Raw_Data!F6862,10)+9</f>
        <v>30-39</v>
      </c>
      <c r="K6862" t="str">
        <f>Raw_Data!G6862</f>
        <v>Asian</v>
      </c>
      <c r="L6862" t="str">
        <f>Raw_Data!H6862</f>
        <v>None</v>
      </c>
      <c r="M6862" t="str">
        <f>IF(Raw_Data!I6862=TRUE,"Admitted","Not Admitted")</f>
        <v>Admitted</v>
      </c>
      <c r="N6862" t="str">
        <f>IF(Raw_Data!J6862="","Not Rated",Raw_Data!J6862)</f>
        <v>Not Rated</v>
      </c>
      <c r="O6862">
        <f>Raw_Data!K6862</f>
        <v>32</v>
      </c>
      <c r="P6862" t="str">
        <f>IF(Raw_Data!K6862&lt;=30,"Within Time","Delayed")</f>
        <v>Delayed</v>
      </c>
    </row>
    <row r="6863" spans="1:16" x14ac:dyDescent="0.35">
      <c r="A6863" t="str">
        <f>Raw_Data!A6863</f>
        <v>339-14-4944</v>
      </c>
      <c r="B6863" s="2">
        <f>Raw_Data!B6863</f>
        <v>45448.34375</v>
      </c>
      <c r="C6863">
        <f>HOUR(Raw_Data!B6863)</f>
        <v>8</v>
      </c>
      <c r="D6863" t="str">
        <f>TEXT(Raw_Data!B6863,"mmm")</f>
        <v>Jun</v>
      </c>
      <c r="E6863">
        <f>YEAR(Raw_Data!B6863)</f>
        <v>2024</v>
      </c>
      <c r="F6863" t="str">
        <f>TEXT(Raw_Data!B6863,"mmm-yy")</f>
        <v>Jun-24</v>
      </c>
      <c r="G6863" t="str">
        <f>PROPER(Raw_Data!C6863&amp;". "&amp;Raw_Data!D6863)</f>
        <v>H. Whitfield</v>
      </c>
      <c r="H6863" t="str">
        <f>IF(OR(Raw_Data!E6863="M",Raw_Data!E6863="Male"),"Male",IF(OR(Raw_Data!E6863="F",Raw_Data!E6863="Female"),"Female","Not Confirmed"))</f>
        <v>Male</v>
      </c>
      <c r="I6863">
        <f>Raw_Data!F6863</f>
        <v>66</v>
      </c>
      <c r="J6863" t="str">
        <f>FLOOR(Raw_Data!F6863,10)&amp;"-"&amp;FLOOR(Raw_Data!F6863,10)+9</f>
        <v>60-69</v>
      </c>
      <c r="K6863" t="str">
        <f>Raw_Data!G6863</f>
        <v>White</v>
      </c>
      <c r="L6863" t="str">
        <f>Raw_Data!H6863</f>
        <v>None</v>
      </c>
      <c r="M6863" t="str">
        <f>IF(Raw_Data!I6863=TRUE,"Admitted","Not Admitted")</f>
        <v>Admitted</v>
      </c>
      <c r="N6863">
        <f>IF(Raw_Data!J6863="","Not Rated",Raw_Data!J6863)</f>
        <v>2</v>
      </c>
      <c r="O6863">
        <f>Raw_Data!K6863</f>
        <v>15</v>
      </c>
      <c r="P6863" t="str">
        <f>IF(Raw_Data!K6863&lt;=30,"Within Time","Delayed")</f>
        <v>Within Time</v>
      </c>
    </row>
    <row r="6864" spans="1:16" x14ac:dyDescent="0.35">
      <c r="A6864" t="str">
        <f>Raw_Data!A6864</f>
        <v>786-21-7159</v>
      </c>
      <c r="B6864" s="2">
        <f>Raw_Data!B6864</f>
        <v>45448.390277777777</v>
      </c>
      <c r="C6864">
        <f>HOUR(Raw_Data!B6864)</f>
        <v>9</v>
      </c>
      <c r="D6864" t="str">
        <f>TEXT(Raw_Data!B6864,"mmm")</f>
        <v>Jun</v>
      </c>
      <c r="E6864">
        <f>YEAR(Raw_Data!B6864)</f>
        <v>2024</v>
      </c>
      <c r="F6864" t="str">
        <f>TEXT(Raw_Data!B6864,"mmm-yy")</f>
        <v>Jun-24</v>
      </c>
      <c r="G6864" t="str">
        <f>PROPER(Raw_Data!C6864&amp;". "&amp;Raw_Data!D6864)</f>
        <v>G. Cholmondeley</v>
      </c>
      <c r="H6864" t="str">
        <f>IF(OR(Raw_Data!E6864="M",Raw_Data!E6864="Male"),"Male",IF(OR(Raw_Data!E6864="F",Raw_Data!E6864="Female"),"Female","Not Confirmed"))</f>
        <v>Male</v>
      </c>
      <c r="I6864">
        <f>Raw_Data!F6864</f>
        <v>64</v>
      </c>
      <c r="J6864" t="str">
        <f>FLOOR(Raw_Data!F6864,10)&amp;"-"&amp;FLOOR(Raw_Data!F6864,10)+9</f>
        <v>60-69</v>
      </c>
      <c r="K6864" t="str">
        <f>Raw_Data!G6864</f>
        <v>African American</v>
      </c>
      <c r="L6864" t="str">
        <f>Raw_Data!H6864</f>
        <v>None</v>
      </c>
      <c r="M6864" t="str">
        <f>IF(Raw_Data!I6864=TRUE,"Admitted","Not Admitted")</f>
        <v>Admitted</v>
      </c>
      <c r="N6864">
        <f>IF(Raw_Data!J6864="","Not Rated",Raw_Data!J6864)</f>
        <v>2</v>
      </c>
      <c r="O6864">
        <f>Raw_Data!K6864</f>
        <v>11</v>
      </c>
      <c r="P6864" t="str">
        <f>IF(Raw_Data!K6864&lt;=30,"Within Time","Delayed")</f>
        <v>Within Time</v>
      </c>
    </row>
    <row r="6865" spans="1:16" x14ac:dyDescent="0.35">
      <c r="A6865" t="str">
        <f>Raw_Data!A6865</f>
        <v>477-37-4634</v>
      </c>
      <c r="B6865" s="2">
        <f>Raw_Data!B6865</f>
        <v>45448.397222222222</v>
      </c>
      <c r="C6865">
        <f>HOUR(Raw_Data!B6865)</f>
        <v>9</v>
      </c>
      <c r="D6865" t="str">
        <f>TEXT(Raw_Data!B6865,"mmm")</f>
        <v>Jun</v>
      </c>
      <c r="E6865">
        <f>YEAR(Raw_Data!B6865)</f>
        <v>2024</v>
      </c>
      <c r="F6865" t="str">
        <f>TEXT(Raw_Data!B6865,"mmm-yy")</f>
        <v>Jun-24</v>
      </c>
      <c r="G6865" t="str">
        <f>PROPER(Raw_Data!C6865&amp;". "&amp;Raw_Data!D6865)</f>
        <v>K. Dewhirst</v>
      </c>
      <c r="H6865" t="str">
        <f>IF(OR(Raw_Data!E6865="M",Raw_Data!E6865="Male"),"Male",IF(OR(Raw_Data!E6865="F",Raw_Data!E6865="Female"),"Female","Not Confirmed"))</f>
        <v>Male</v>
      </c>
      <c r="I6865">
        <f>Raw_Data!F6865</f>
        <v>59</v>
      </c>
      <c r="J6865" t="str">
        <f>FLOOR(Raw_Data!F6865,10)&amp;"-"&amp;FLOOR(Raw_Data!F6865,10)+9</f>
        <v>50-59</v>
      </c>
      <c r="K6865" t="str">
        <f>Raw_Data!G6865</f>
        <v>African American</v>
      </c>
      <c r="L6865" t="str">
        <f>Raw_Data!H6865</f>
        <v>None</v>
      </c>
      <c r="M6865" t="str">
        <f>IF(Raw_Data!I6865=TRUE,"Admitted","Not Admitted")</f>
        <v>Admitted</v>
      </c>
      <c r="N6865" t="str">
        <f>IF(Raw_Data!J6865="","Not Rated",Raw_Data!J6865)</f>
        <v>Not Rated</v>
      </c>
      <c r="O6865">
        <f>Raw_Data!K6865</f>
        <v>42</v>
      </c>
      <c r="P6865" t="str">
        <f>IF(Raw_Data!K6865&lt;=30,"Within Time","Delayed")</f>
        <v>Delayed</v>
      </c>
    </row>
    <row r="6866" spans="1:16" x14ac:dyDescent="0.35">
      <c r="A6866" t="str">
        <f>Raw_Data!A6866</f>
        <v>409-61-4418</v>
      </c>
      <c r="B6866" s="2">
        <f>Raw_Data!B6866</f>
        <v>45448.466666666667</v>
      </c>
      <c r="C6866">
        <f>HOUR(Raw_Data!B6866)</f>
        <v>11</v>
      </c>
      <c r="D6866" t="str">
        <f>TEXT(Raw_Data!B6866,"mmm")</f>
        <v>Jun</v>
      </c>
      <c r="E6866">
        <f>YEAR(Raw_Data!B6866)</f>
        <v>2024</v>
      </c>
      <c r="F6866" t="str">
        <f>TEXT(Raw_Data!B6866,"mmm-yy")</f>
        <v>Jun-24</v>
      </c>
      <c r="G6866" t="str">
        <f>PROPER(Raw_Data!C6866&amp;". "&amp;Raw_Data!D6866)</f>
        <v>R. Silverlock</v>
      </c>
      <c r="H6866" t="str">
        <f>IF(OR(Raw_Data!E6866="M",Raw_Data!E6866="Male"),"Male",IF(OR(Raw_Data!E6866="F",Raw_Data!E6866="Female"),"Female","Not Confirmed"))</f>
        <v>Male</v>
      </c>
      <c r="I6866">
        <f>Raw_Data!F6866</f>
        <v>38</v>
      </c>
      <c r="J6866" t="str">
        <f>FLOOR(Raw_Data!F6866,10)&amp;"-"&amp;FLOOR(Raw_Data!F6866,10)+9</f>
        <v>30-39</v>
      </c>
      <c r="K6866" t="str">
        <f>Raw_Data!G6866</f>
        <v>Declined to Identify</v>
      </c>
      <c r="L6866" t="str">
        <f>Raw_Data!H6866</f>
        <v>General Practice</v>
      </c>
      <c r="M6866" t="str">
        <f>IF(Raw_Data!I6866=TRUE,"Admitted","Not Admitted")</f>
        <v>Admitted</v>
      </c>
      <c r="N6866" t="str">
        <f>IF(Raw_Data!J6866="","Not Rated",Raw_Data!J6866)</f>
        <v>Not Rated</v>
      </c>
      <c r="O6866">
        <f>Raw_Data!K6866</f>
        <v>24</v>
      </c>
      <c r="P6866" t="str">
        <f>IF(Raw_Data!K6866&lt;=30,"Within Time","Delayed")</f>
        <v>Within Time</v>
      </c>
    </row>
    <row r="6867" spans="1:16" x14ac:dyDescent="0.35">
      <c r="A6867" t="str">
        <f>Raw_Data!A6867</f>
        <v>358-15-1204</v>
      </c>
      <c r="B6867" s="2">
        <f>Raw_Data!B6867</f>
        <v>45448.493750000001</v>
      </c>
      <c r="C6867">
        <f>HOUR(Raw_Data!B6867)</f>
        <v>11</v>
      </c>
      <c r="D6867" t="str">
        <f>TEXT(Raw_Data!B6867,"mmm")</f>
        <v>Jun</v>
      </c>
      <c r="E6867">
        <f>YEAR(Raw_Data!B6867)</f>
        <v>2024</v>
      </c>
      <c r="F6867" t="str">
        <f>TEXT(Raw_Data!B6867,"mmm-yy")</f>
        <v>Jun-24</v>
      </c>
      <c r="G6867" t="str">
        <f>PROPER(Raw_Data!C6867&amp;". "&amp;Raw_Data!D6867)</f>
        <v>K. Middleditch</v>
      </c>
      <c r="H6867" t="str">
        <f>IF(OR(Raw_Data!E6867="M",Raw_Data!E6867="Male"),"Male",IF(OR(Raw_Data!E6867="F",Raw_Data!E6867="Female"),"Female","Not Confirmed"))</f>
        <v>Female</v>
      </c>
      <c r="I6867">
        <f>Raw_Data!F6867</f>
        <v>73</v>
      </c>
      <c r="J6867" t="str">
        <f>FLOOR(Raw_Data!F6867,10)&amp;"-"&amp;FLOOR(Raw_Data!F6867,10)+9</f>
        <v>70-79</v>
      </c>
      <c r="K6867" t="str">
        <f>Raw_Data!G6867</f>
        <v>African American</v>
      </c>
      <c r="L6867" t="str">
        <f>Raw_Data!H6867</f>
        <v>None</v>
      </c>
      <c r="M6867" t="str">
        <f>IF(Raw_Data!I6867=TRUE,"Admitted","Not Admitted")</f>
        <v>Admitted</v>
      </c>
      <c r="N6867">
        <f>IF(Raw_Data!J6867="","Not Rated",Raw_Data!J6867)</f>
        <v>2</v>
      </c>
      <c r="O6867">
        <f>Raw_Data!K6867</f>
        <v>15</v>
      </c>
      <c r="P6867" t="str">
        <f>IF(Raw_Data!K6867&lt;=30,"Within Time","Delayed")</f>
        <v>Within Time</v>
      </c>
    </row>
    <row r="6868" spans="1:16" x14ac:dyDescent="0.35">
      <c r="A6868" t="str">
        <f>Raw_Data!A6868</f>
        <v>865-28-1445</v>
      </c>
      <c r="B6868" s="2">
        <f>Raw_Data!B6868</f>
        <v>45448.612500000003</v>
      </c>
      <c r="C6868">
        <f>HOUR(Raw_Data!B6868)</f>
        <v>14</v>
      </c>
      <c r="D6868" t="str">
        <f>TEXT(Raw_Data!B6868,"mmm")</f>
        <v>Jun</v>
      </c>
      <c r="E6868">
        <f>YEAR(Raw_Data!B6868)</f>
        <v>2024</v>
      </c>
      <c r="F6868" t="str">
        <f>TEXT(Raw_Data!B6868,"mmm-yy")</f>
        <v>Jun-24</v>
      </c>
      <c r="G6868" t="str">
        <f>PROPER(Raw_Data!C6868&amp;". "&amp;Raw_Data!D6868)</f>
        <v>S. Verity</v>
      </c>
      <c r="H6868" t="str">
        <f>IF(OR(Raw_Data!E6868="M",Raw_Data!E6868="Male"),"Male",IF(OR(Raw_Data!E6868="F",Raw_Data!E6868="Female"),"Female","Not Confirmed"))</f>
        <v>Male</v>
      </c>
      <c r="I6868">
        <f>Raw_Data!F6868</f>
        <v>54</v>
      </c>
      <c r="J6868" t="str">
        <f>FLOOR(Raw_Data!F6868,10)&amp;"-"&amp;FLOOR(Raw_Data!F6868,10)+9</f>
        <v>50-59</v>
      </c>
      <c r="K6868" t="str">
        <f>Raw_Data!G6868</f>
        <v>Declined to Identify</v>
      </c>
      <c r="L6868" t="str">
        <f>Raw_Data!H6868</f>
        <v>None</v>
      </c>
      <c r="M6868" t="str">
        <f>IF(Raw_Data!I6868=TRUE,"Admitted","Not Admitted")</f>
        <v>Not Admitted</v>
      </c>
      <c r="N6868" t="str">
        <f>IF(Raw_Data!J6868="","Not Rated",Raw_Data!J6868)</f>
        <v>Not Rated</v>
      </c>
      <c r="O6868">
        <f>Raw_Data!K6868</f>
        <v>35</v>
      </c>
      <c r="P6868" t="str">
        <f>IF(Raw_Data!K6868&lt;=30,"Within Time","Delayed")</f>
        <v>Delayed</v>
      </c>
    </row>
    <row r="6869" spans="1:16" x14ac:dyDescent="0.35">
      <c r="A6869" t="str">
        <f>Raw_Data!A6869</f>
        <v>112-70-6098</v>
      </c>
      <c r="B6869" s="2">
        <f>Raw_Data!B6869</f>
        <v>45448.631249999999</v>
      </c>
      <c r="C6869">
        <f>HOUR(Raw_Data!B6869)</f>
        <v>15</v>
      </c>
      <c r="D6869" t="str">
        <f>TEXT(Raw_Data!B6869,"mmm")</f>
        <v>Jun</v>
      </c>
      <c r="E6869">
        <f>YEAR(Raw_Data!B6869)</f>
        <v>2024</v>
      </c>
      <c r="F6869" t="str">
        <f>TEXT(Raw_Data!B6869,"mmm-yy")</f>
        <v>Jun-24</v>
      </c>
      <c r="G6869" t="str">
        <f>PROPER(Raw_Data!C6869&amp;". "&amp;Raw_Data!D6869)</f>
        <v>N. Bracegirdle</v>
      </c>
      <c r="H6869" t="str">
        <f>IF(OR(Raw_Data!E6869="M",Raw_Data!E6869="Male"),"Male",IF(OR(Raw_Data!E6869="F",Raw_Data!E6869="Female"),"Female","Not Confirmed"))</f>
        <v>Male</v>
      </c>
      <c r="I6869">
        <f>Raw_Data!F6869</f>
        <v>58</v>
      </c>
      <c r="J6869" t="str">
        <f>FLOOR(Raw_Data!F6869,10)&amp;"-"&amp;FLOOR(Raw_Data!F6869,10)+9</f>
        <v>50-59</v>
      </c>
      <c r="K6869" t="str">
        <f>Raw_Data!G6869</f>
        <v>African American</v>
      </c>
      <c r="L6869" t="str">
        <f>Raw_Data!H6869</f>
        <v>General Practice</v>
      </c>
      <c r="M6869" t="str">
        <f>IF(Raw_Data!I6869=TRUE,"Admitted","Not Admitted")</f>
        <v>Admitted</v>
      </c>
      <c r="N6869" t="str">
        <f>IF(Raw_Data!J6869="","Not Rated",Raw_Data!J6869)</f>
        <v>Not Rated</v>
      </c>
      <c r="O6869">
        <f>Raw_Data!K6869</f>
        <v>55</v>
      </c>
      <c r="P6869" t="str">
        <f>IF(Raw_Data!K6869&lt;=30,"Within Time","Delayed")</f>
        <v>Delayed</v>
      </c>
    </row>
    <row r="6870" spans="1:16" x14ac:dyDescent="0.35">
      <c r="A6870" t="str">
        <f>Raw_Data!A6870</f>
        <v>748-77-2460</v>
      </c>
      <c r="B6870" s="2">
        <f>Raw_Data!B6870</f>
        <v>45448.790277777778</v>
      </c>
      <c r="C6870">
        <f>HOUR(Raw_Data!B6870)</f>
        <v>18</v>
      </c>
      <c r="D6870" t="str">
        <f>TEXT(Raw_Data!B6870,"mmm")</f>
        <v>Jun</v>
      </c>
      <c r="E6870">
        <f>YEAR(Raw_Data!B6870)</f>
        <v>2024</v>
      </c>
      <c r="F6870" t="str">
        <f>TEXT(Raw_Data!B6870,"mmm-yy")</f>
        <v>Jun-24</v>
      </c>
      <c r="G6870" t="str">
        <f>PROPER(Raw_Data!C6870&amp;". "&amp;Raw_Data!D6870)</f>
        <v>J. Methuen</v>
      </c>
      <c r="H6870" t="str">
        <f>IF(OR(Raw_Data!E6870="M",Raw_Data!E6870="Male"),"Male",IF(OR(Raw_Data!E6870="F",Raw_Data!E6870="Female"),"Female","Not Confirmed"))</f>
        <v>Female</v>
      </c>
      <c r="I6870">
        <f>Raw_Data!F6870</f>
        <v>14</v>
      </c>
      <c r="J6870" t="str">
        <f>FLOOR(Raw_Data!F6870,10)&amp;"-"&amp;FLOOR(Raw_Data!F6870,10)+9</f>
        <v>10-19</v>
      </c>
      <c r="K6870" t="str">
        <f>Raw_Data!G6870</f>
        <v>White</v>
      </c>
      <c r="L6870" t="str">
        <f>Raw_Data!H6870</f>
        <v>General Practice</v>
      </c>
      <c r="M6870" t="str">
        <f>IF(Raw_Data!I6870=TRUE,"Admitted","Not Admitted")</f>
        <v>Admitted</v>
      </c>
      <c r="N6870" t="str">
        <f>IF(Raw_Data!J6870="","Not Rated",Raw_Data!J6870)</f>
        <v>Not Rated</v>
      </c>
      <c r="O6870">
        <f>Raw_Data!K6870</f>
        <v>56</v>
      </c>
      <c r="P6870" t="str">
        <f>IF(Raw_Data!K6870&lt;=30,"Within Time","Delayed")</f>
        <v>Delayed</v>
      </c>
    </row>
    <row r="6871" spans="1:16" x14ac:dyDescent="0.35">
      <c r="A6871" t="str">
        <f>Raw_Data!A6871</f>
        <v>208-10-7302</v>
      </c>
      <c r="B6871" s="2">
        <f>Raw_Data!B6871</f>
        <v>45448.921527777777</v>
      </c>
      <c r="C6871">
        <f>HOUR(Raw_Data!B6871)</f>
        <v>22</v>
      </c>
      <c r="D6871" t="str">
        <f>TEXT(Raw_Data!B6871,"mmm")</f>
        <v>Jun</v>
      </c>
      <c r="E6871">
        <f>YEAR(Raw_Data!B6871)</f>
        <v>2024</v>
      </c>
      <c r="F6871" t="str">
        <f>TEXT(Raw_Data!B6871,"mmm-yy")</f>
        <v>Jun-24</v>
      </c>
      <c r="G6871" t="str">
        <f>PROPER(Raw_Data!C6871&amp;". "&amp;Raw_Data!D6871)</f>
        <v>P. Middleditch</v>
      </c>
      <c r="H6871" t="str">
        <f>IF(OR(Raw_Data!E6871="M",Raw_Data!E6871="Male"),"Male",IF(OR(Raw_Data!E6871="F",Raw_Data!E6871="Female"),"Female","Not Confirmed"))</f>
        <v>Female</v>
      </c>
      <c r="I6871">
        <f>Raw_Data!F6871</f>
        <v>41</v>
      </c>
      <c r="J6871" t="str">
        <f>FLOOR(Raw_Data!F6871,10)&amp;"-"&amp;FLOOR(Raw_Data!F6871,10)+9</f>
        <v>40-49</v>
      </c>
      <c r="K6871" t="str">
        <f>Raw_Data!G6871</f>
        <v>Declined to Identify</v>
      </c>
      <c r="L6871" t="str">
        <f>Raw_Data!H6871</f>
        <v>None</v>
      </c>
      <c r="M6871" t="str">
        <f>IF(Raw_Data!I6871=TRUE,"Admitted","Not Admitted")</f>
        <v>Not Admitted</v>
      </c>
      <c r="N6871" t="str">
        <f>IF(Raw_Data!J6871="","Not Rated",Raw_Data!J6871)</f>
        <v>Not Rated</v>
      </c>
      <c r="O6871">
        <f>Raw_Data!K6871</f>
        <v>15</v>
      </c>
      <c r="P6871" t="str">
        <f>IF(Raw_Data!K6871&lt;=30,"Within Time","Delayed")</f>
        <v>Within Time</v>
      </c>
    </row>
    <row r="6872" spans="1:16" x14ac:dyDescent="0.35">
      <c r="A6872" t="str">
        <f>Raw_Data!A6872</f>
        <v>865-48-4511</v>
      </c>
      <c r="B6872" s="2">
        <f>Raw_Data!B6872</f>
        <v>45448.99722222222</v>
      </c>
      <c r="C6872">
        <f>HOUR(Raw_Data!B6872)</f>
        <v>23</v>
      </c>
      <c r="D6872" t="str">
        <f>TEXT(Raw_Data!B6872,"mmm")</f>
        <v>Jun</v>
      </c>
      <c r="E6872">
        <f>YEAR(Raw_Data!B6872)</f>
        <v>2024</v>
      </c>
      <c r="F6872" t="str">
        <f>TEXT(Raw_Data!B6872,"mmm-yy")</f>
        <v>Jun-24</v>
      </c>
      <c r="G6872" t="str">
        <f>PROPER(Raw_Data!C6872&amp;". "&amp;Raw_Data!D6872)</f>
        <v>J. Honeysett</v>
      </c>
      <c r="H6872" t="str">
        <f>IF(OR(Raw_Data!E6872="M",Raw_Data!E6872="Male"),"Male",IF(OR(Raw_Data!E6872="F",Raw_Data!E6872="Female"),"Female","Not Confirmed"))</f>
        <v>Male</v>
      </c>
      <c r="I6872">
        <f>Raw_Data!F6872</f>
        <v>30</v>
      </c>
      <c r="J6872" t="str">
        <f>FLOOR(Raw_Data!F6872,10)&amp;"-"&amp;FLOOR(Raw_Data!F6872,10)+9</f>
        <v>30-39</v>
      </c>
      <c r="K6872" t="str">
        <f>Raw_Data!G6872</f>
        <v>Asian</v>
      </c>
      <c r="L6872" t="str">
        <f>Raw_Data!H6872</f>
        <v>Physiotherapy</v>
      </c>
      <c r="M6872" t="str">
        <f>IF(Raw_Data!I6872=TRUE,"Admitted","Not Admitted")</f>
        <v>Admitted</v>
      </c>
      <c r="N6872" t="str">
        <f>IF(Raw_Data!J6872="","Not Rated",Raw_Data!J6872)</f>
        <v>Not Rated</v>
      </c>
      <c r="O6872">
        <f>Raw_Data!K6872</f>
        <v>29</v>
      </c>
      <c r="P6872" t="str">
        <f>IF(Raw_Data!K6872&lt;=30,"Within Time","Delayed")</f>
        <v>Within Time</v>
      </c>
    </row>
    <row r="6873" spans="1:16" x14ac:dyDescent="0.35">
      <c r="A6873" t="str">
        <f>Raw_Data!A6873</f>
        <v>361-73-1452</v>
      </c>
      <c r="B6873" s="2">
        <f>Raw_Data!B6873</f>
        <v>45449.032638888893</v>
      </c>
      <c r="C6873">
        <f>HOUR(Raw_Data!B6873)</f>
        <v>0</v>
      </c>
      <c r="D6873" t="str">
        <f>TEXT(Raw_Data!B6873,"mmm")</f>
        <v>Jun</v>
      </c>
      <c r="E6873">
        <f>YEAR(Raw_Data!B6873)</f>
        <v>2024</v>
      </c>
      <c r="F6873" t="str">
        <f>TEXT(Raw_Data!B6873,"mmm-yy")</f>
        <v>Jun-24</v>
      </c>
      <c r="G6873" t="str">
        <f>PROPER(Raw_Data!C6873&amp;". "&amp;Raw_Data!D6873)</f>
        <v>Y. Eastwood</v>
      </c>
      <c r="H6873" t="str">
        <f>IF(OR(Raw_Data!E6873="M",Raw_Data!E6873="Male"),"Male",IF(OR(Raw_Data!E6873="F",Raw_Data!E6873="Female"),"Female","Not Confirmed"))</f>
        <v>Female</v>
      </c>
      <c r="I6873">
        <f>Raw_Data!F6873</f>
        <v>48</v>
      </c>
      <c r="J6873" t="str">
        <f>FLOOR(Raw_Data!F6873,10)&amp;"-"&amp;FLOOR(Raw_Data!F6873,10)+9</f>
        <v>40-49</v>
      </c>
      <c r="K6873" t="str">
        <f>Raw_Data!G6873</f>
        <v>White</v>
      </c>
      <c r="L6873" t="str">
        <f>Raw_Data!H6873</f>
        <v>None</v>
      </c>
      <c r="M6873" t="str">
        <f>IF(Raw_Data!I6873=TRUE,"Admitted","Not Admitted")</f>
        <v>Not Admitted</v>
      </c>
      <c r="N6873" t="str">
        <f>IF(Raw_Data!J6873="","Not Rated",Raw_Data!J6873)</f>
        <v>Not Rated</v>
      </c>
      <c r="O6873">
        <f>Raw_Data!K6873</f>
        <v>22</v>
      </c>
      <c r="P6873" t="str">
        <f>IF(Raw_Data!K6873&lt;=30,"Within Time","Delayed")</f>
        <v>Within Time</v>
      </c>
    </row>
    <row r="6874" spans="1:16" x14ac:dyDescent="0.35">
      <c r="A6874" t="str">
        <f>Raw_Data!A6874</f>
        <v>451-89-9787</v>
      </c>
      <c r="B6874" s="2">
        <f>Raw_Data!B6874</f>
        <v>45449.03402777778</v>
      </c>
      <c r="C6874">
        <f>HOUR(Raw_Data!B6874)</f>
        <v>0</v>
      </c>
      <c r="D6874" t="str">
        <f>TEXT(Raw_Data!B6874,"mmm")</f>
        <v>Jun</v>
      </c>
      <c r="E6874">
        <f>YEAR(Raw_Data!B6874)</f>
        <v>2024</v>
      </c>
      <c r="F6874" t="str">
        <f>TEXT(Raw_Data!B6874,"mmm-yy")</f>
        <v>Jun-24</v>
      </c>
      <c r="G6874" t="str">
        <f>PROPER(Raw_Data!C6874&amp;". "&amp;Raw_Data!D6874)</f>
        <v>S. Fairbairn</v>
      </c>
      <c r="H6874" t="str">
        <f>IF(OR(Raw_Data!E6874="M",Raw_Data!E6874="Male"),"Male",IF(OR(Raw_Data!E6874="F",Raw_Data!E6874="Female"),"Female","Not Confirmed"))</f>
        <v>Male</v>
      </c>
      <c r="I6874">
        <f>Raw_Data!F6874</f>
        <v>15</v>
      </c>
      <c r="J6874" t="str">
        <f>FLOOR(Raw_Data!F6874,10)&amp;"-"&amp;FLOOR(Raw_Data!F6874,10)+9</f>
        <v>10-19</v>
      </c>
      <c r="K6874" t="str">
        <f>Raw_Data!G6874</f>
        <v>White</v>
      </c>
      <c r="L6874" t="str">
        <f>Raw_Data!H6874</f>
        <v>None</v>
      </c>
      <c r="M6874" t="str">
        <f>IF(Raw_Data!I6874=TRUE,"Admitted","Not Admitted")</f>
        <v>Admitted</v>
      </c>
      <c r="N6874" t="str">
        <f>IF(Raw_Data!J6874="","Not Rated",Raw_Data!J6874)</f>
        <v>Not Rated</v>
      </c>
      <c r="O6874">
        <f>Raw_Data!K6874</f>
        <v>57</v>
      </c>
      <c r="P6874" t="str">
        <f>IF(Raw_Data!K6874&lt;=30,"Within Time","Delayed")</f>
        <v>Delayed</v>
      </c>
    </row>
    <row r="6875" spans="1:16" x14ac:dyDescent="0.35">
      <c r="A6875" t="str">
        <f>Raw_Data!A6875</f>
        <v>189-18-1254</v>
      </c>
      <c r="B6875" s="2">
        <f>Raw_Data!B6875</f>
        <v>45449.131249999999</v>
      </c>
      <c r="C6875">
        <f>HOUR(Raw_Data!B6875)</f>
        <v>3</v>
      </c>
      <c r="D6875" t="str">
        <f>TEXT(Raw_Data!B6875,"mmm")</f>
        <v>Jun</v>
      </c>
      <c r="E6875">
        <f>YEAR(Raw_Data!B6875)</f>
        <v>2024</v>
      </c>
      <c r="F6875" t="str">
        <f>TEXT(Raw_Data!B6875,"mmm-yy")</f>
        <v>Jun-24</v>
      </c>
      <c r="G6875" t="str">
        <f>PROPER(Raw_Data!C6875&amp;". "&amp;Raw_Data!D6875)</f>
        <v>Q. Bannister</v>
      </c>
      <c r="H6875" t="str">
        <f>IF(OR(Raw_Data!E6875="M",Raw_Data!E6875="Male"),"Male",IF(OR(Raw_Data!E6875="F",Raw_Data!E6875="Female"),"Female","Not Confirmed"))</f>
        <v>Male</v>
      </c>
      <c r="I6875">
        <f>Raw_Data!F6875</f>
        <v>38</v>
      </c>
      <c r="J6875" t="str">
        <f>FLOOR(Raw_Data!F6875,10)&amp;"-"&amp;FLOOR(Raw_Data!F6875,10)+9</f>
        <v>30-39</v>
      </c>
      <c r="K6875" t="str">
        <f>Raw_Data!G6875</f>
        <v>Two or More Races</v>
      </c>
      <c r="L6875" t="str">
        <f>Raw_Data!H6875</f>
        <v>None</v>
      </c>
      <c r="M6875" t="str">
        <f>IF(Raw_Data!I6875=TRUE,"Admitted","Not Admitted")</f>
        <v>Admitted</v>
      </c>
      <c r="N6875">
        <f>IF(Raw_Data!J6875="","Not Rated",Raw_Data!J6875)</f>
        <v>6</v>
      </c>
      <c r="O6875">
        <f>Raw_Data!K6875</f>
        <v>21</v>
      </c>
      <c r="P6875" t="str">
        <f>IF(Raw_Data!K6875&lt;=30,"Within Time","Delayed")</f>
        <v>Within Time</v>
      </c>
    </row>
    <row r="6876" spans="1:16" x14ac:dyDescent="0.35">
      <c r="A6876" t="str">
        <f>Raw_Data!A6876</f>
        <v>432-72-9056</v>
      </c>
      <c r="B6876" s="2">
        <f>Raw_Data!B6876</f>
        <v>45449.181250000001</v>
      </c>
      <c r="C6876">
        <f>HOUR(Raw_Data!B6876)</f>
        <v>4</v>
      </c>
      <c r="D6876" t="str">
        <f>TEXT(Raw_Data!B6876,"mmm")</f>
        <v>Jun</v>
      </c>
      <c r="E6876">
        <f>YEAR(Raw_Data!B6876)</f>
        <v>2024</v>
      </c>
      <c r="F6876" t="str">
        <f>TEXT(Raw_Data!B6876,"mmm-yy")</f>
        <v>Jun-24</v>
      </c>
      <c r="G6876" t="str">
        <f>PROPER(Raw_Data!C6876&amp;". "&amp;Raw_Data!D6876)</f>
        <v>X. Northcote</v>
      </c>
      <c r="H6876" t="str">
        <f>IF(OR(Raw_Data!E6876="M",Raw_Data!E6876="Male"),"Male",IF(OR(Raw_Data!E6876="F",Raw_Data!E6876="Female"),"Female","Not Confirmed"))</f>
        <v>Male</v>
      </c>
      <c r="I6876">
        <f>Raw_Data!F6876</f>
        <v>17</v>
      </c>
      <c r="J6876" t="str">
        <f>FLOOR(Raw_Data!F6876,10)&amp;"-"&amp;FLOOR(Raw_Data!F6876,10)+9</f>
        <v>10-19</v>
      </c>
      <c r="K6876" t="str">
        <f>Raw_Data!G6876</f>
        <v>White</v>
      </c>
      <c r="L6876" t="str">
        <f>Raw_Data!H6876</f>
        <v>None</v>
      </c>
      <c r="M6876" t="str">
        <f>IF(Raw_Data!I6876=TRUE,"Admitted","Not Admitted")</f>
        <v>Not Admitted</v>
      </c>
      <c r="N6876" t="str">
        <f>IF(Raw_Data!J6876="","Not Rated",Raw_Data!J6876)</f>
        <v>Not Rated</v>
      </c>
      <c r="O6876">
        <f>Raw_Data!K6876</f>
        <v>22</v>
      </c>
      <c r="P6876" t="str">
        <f>IF(Raw_Data!K6876&lt;=30,"Within Time","Delayed")</f>
        <v>Within Time</v>
      </c>
    </row>
    <row r="6877" spans="1:16" x14ac:dyDescent="0.35">
      <c r="A6877" t="str">
        <f>Raw_Data!A6877</f>
        <v>185-29-1127</v>
      </c>
      <c r="B6877" s="2">
        <f>Raw_Data!B6877</f>
        <v>45449.211805555547</v>
      </c>
      <c r="C6877">
        <f>HOUR(Raw_Data!B6877)</f>
        <v>5</v>
      </c>
      <c r="D6877" t="str">
        <f>TEXT(Raw_Data!B6877,"mmm")</f>
        <v>Jun</v>
      </c>
      <c r="E6877">
        <f>YEAR(Raw_Data!B6877)</f>
        <v>2024</v>
      </c>
      <c r="F6877" t="str">
        <f>TEXT(Raw_Data!B6877,"mmm-yy")</f>
        <v>Jun-24</v>
      </c>
      <c r="G6877" t="str">
        <f>PROPER(Raw_Data!C6877&amp;". "&amp;Raw_Data!D6877)</f>
        <v>S. Ironside</v>
      </c>
      <c r="H6877" t="str">
        <f>IF(OR(Raw_Data!E6877="M",Raw_Data!E6877="Male"),"Male",IF(OR(Raw_Data!E6877="F",Raw_Data!E6877="Female"),"Female","Not Confirmed"))</f>
        <v>Female</v>
      </c>
      <c r="I6877">
        <f>Raw_Data!F6877</f>
        <v>59</v>
      </c>
      <c r="J6877" t="str">
        <f>FLOOR(Raw_Data!F6877,10)&amp;"-"&amp;FLOOR(Raw_Data!F6877,10)+9</f>
        <v>50-59</v>
      </c>
      <c r="K6877" t="str">
        <f>Raw_Data!G6877</f>
        <v>African American</v>
      </c>
      <c r="L6877" t="str">
        <f>Raw_Data!H6877</f>
        <v>None</v>
      </c>
      <c r="M6877" t="str">
        <f>IF(Raw_Data!I6877=TRUE,"Admitted","Not Admitted")</f>
        <v>Not Admitted</v>
      </c>
      <c r="N6877" t="str">
        <f>IF(Raw_Data!J6877="","Not Rated",Raw_Data!J6877)</f>
        <v>Not Rated</v>
      </c>
      <c r="O6877">
        <f>Raw_Data!K6877</f>
        <v>59</v>
      </c>
      <c r="P6877" t="str">
        <f>IF(Raw_Data!K6877&lt;=30,"Within Time","Delayed")</f>
        <v>Delayed</v>
      </c>
    </row>
    <row r="6878" spans="1:16" x14ac:dyDescent="0.35">
      <c r="A6878" t="str">
        <f>Raw_Data!A6878</f>
        <v>516-40-8247</v>
      </c>
      <c r="B6878" s="2">
        <f>Raw_Data!B6878</f>
        <v>45449.45208333333</v>
      </c>
      <c r="C6878">
        <f>HOUR(Raw_Data!B6878)</f>
        <v>10</v>
      </c>
      <c r="D6878" t="str">
        <f>TEXT(Raw_Data!B6878,"mmm")</f>
        <v>Jun</v>
      </c>
      <c r="E6878">
        <f>YEAR(Raw_Data!B6878)</f>
        <v>2024</v>
      </c>
      <c r="F6878" t="str">
        <f>TEXT(Raw_Data!B6878,"mmm-yy")</f>
        <v>Jun-24</v>
      </c>
      <c r="G6878" t="str">
        <f>PROPER(Raw_Data!C6878&amp;". "&amp;Raw_Data!D6878)</f>
        <v>Z. Cholmondeley</v>
      </c>
      <c r="H6878" t="str">
        <f>IF(OR(Raw_Data!E6878="M",Raw_Data!E6878="Male"),"Male",IF(OR(Raw_Data!E6878="F",Raw_Data!E6878="Female"),"Female","Not Confirmed"))</f>
        <v>Female</v>
      </c>
      <c r="I6878">
        <f>Raw_Data!F6878</f>
        <v>71</v>
      </c>
      <c r="J6878" t="str">
        <f>FLOOR(Raw_Data!F6878,10)&amp;"-"&amp;FLOOR(Raw_Data!F6878,10)+9</f>
        <v>70-79</v>
      </c>
      <c r="K6878" t="str">
        <f>Raw_Data!G6878</f>
        <v>Two or More Races</v>
      </c>
      <c r="L6878" t="str">
        <f>Raw_Data!H6878</f>
        <v>Orthopedics</v>
      </c>
      <c r="M6878" t="str">
        <f>IF(Raw_Data!I6878=TRUE,"Admitted","Not Admitted")</f>
        <v>Admitted</v>
      </c>
      <c r="N6878" t="str">
        <f>IF(Raw_Data!J6878="","Not Rated",Raw_Data!J6878)</f>
        <v>Not Rated</v>
      </c>
      <c r="O6878">
        <f>Raw_Data!K6878</f>
        <v>20</v>
      </c>
      <c r="P6878" t="str">
        <f>IF(Raw_Data!K6878&lt;=30,"Within Time","Delayed")</f>
        <v>Within Time</v>
      </c>
    </row>
    <row r="6879" spans="1:16" x14ac:dyDescent="0.35">
      <c r="A6879" t="str">
        <f>Raw_Data!A6879</f>
        <v>886-93-3131</v>
      </c>
      <c r="B6879" s="2">
        <f>Raw_Data!B6879</f>
        <v>45449.549305555563</v>
      </c>
      <c r="C6879">
        <f>HOUR(Raw_Data!B6879)</f>
        <v>13</v>
      </c>
      <c r="D6879" t="str">
        <f>TEXT(Raw_Data!B6879,"mmm")</f>
        <v>Jun</v>
      </c>
      <c r="E6879">
        <f>YEAR(Raw_Data!B6879)</f>
        <v>2024</v>
      </c>
      <c r="F6879" t="str">
        <f>TEXT(Raw_Data!B6879,"mmm-yy")</f>
        <v>Jun-24</v>
      </c>
      <c r="G6879" t="str">
        <f>PROPER(Raw_Data!C6879&amp;". "&amp;Raw_Data!D6879)</f>
        <v>V. Nethercott</v>
      </c>
      <c r="H6879" t="str">
        <f>IF(OR(Raw_Data!E6879="M",Raw_Data!E6879="Male"),"Male",IF(OR(Raw_Data!E6879="F",Raw_Data!E6879="Female"),"Female","Not Confirmed"))</f>
        <v>Female</v>
      </c>
      <c r="I6879">
        <f>Raw_Data!F6879</f>
        <v>41</v>
      </c>
      <c r="J6879" t="str">
        <f>FLOOR(Raw_Data!F6879,10)&amp;"-"&amp;FLOOR(Raw_Data!F6879,10)+9</f>
        <v>40-49</v>
      </c>
      <c r="K6879" t="str">
        <f>Raw_Data!G6879</f>
        <v>Two or More Races</v>
      </c>
      <c r="L6879" t="str">
        <f>Raw_Data!H6879</f>
        <v>Physiotherapy</v>
      </c>
      <c r="M6879" t="str">
        <f>IF(Raw_Data!I6879=TRUE,"Admitted","Not Admitted")</f>
        <v>Admitted</v>
      </c>
      <c r="N6879">
        <f>IF(Raw_Data!J6879="","Not Rated",Raw_Data!J6879)</f>
        <v>9</v>
      </c>
      <c r="O6879">
        <f>Raw_Data!K6879</f>
        <v>30</v>
      </c>
      <c r="P6879" t="str">
        <f>IF(Raw_Data!K6879&lt;=30,"Within Time","Delayed")</f>
        <v>Within Time</v>
      </c>
    </row>
    <row r="6880" spans="1:16" x14ac:dyDescent="0.35">
      <c r="A6880" t="str">
        <f>Raw_Data!A6880</f>
        <v>646-77-2486</v>
      </c>
      <c r="B6880" s="2">
        <f>Raw_Data!B6880</f>
        <v>45449.712500000001</v>
      </c>
      <c r="C6880">
        <f>HOUR(Raw_Data!B6880)</f>
        <v>17</v>
      </c>
      <c r="D6880" t="str">
        <f>TEXT(Raw_Data!B6880,"mmm")</f>
        <v>Jun</v>
      </c>
      <c r="E6880">
        <f>YEAR(Raw_Data!B6880)</f>
        <v>2024</v>
      </c>
      <c r="F6880" t="str">
        <f>TEXT(Raw_Data!B6880,"mmm-yy")</f>
        <v>Jun-24</v>
      </c>
      <c r="G6880" t="str">
        <f>PROPER(Raw_Data!C6880&amp;". "&amp;Raw_Data!D6880)</f>
        <v>A. Kershaw</v>
      </c>
      <c r="H6880" t="str">
        <f>IF(OR(Raw_Data!E6880="M",Raw_Data!E6880="Male"),"Male",IF(OR(Raw_Data!E6880="F",Raw_Data!E6880="Female"),"Female","Not Confirmed"))</f>
        <v>Male</v>
      </c>
      <c r="I6880">
        <f>Raw_Data!F6880</f>
        <v>51</v>
      </c>
      <c r="J6880" t="str">
        <f>FLOOR(Raw_Data!F6880,10)&amp;"-"&amp;FLOOR(Raw_Data!F6880,10)+9</f>
        <v>50-59</v>
      </c>
      <c r="K6880" t="str">
        <f>Raw_Data!G6880</f>
        <v>Pacific Islander</v>
      </c>
      <c r="L6880" t="str">
        <f>Raw_Data!H6880</f>
        <v>None</v>
      </c>
      <c r="M6880" t="str">
        <f>IF(Raw_Data!I6880=TRUE,"Admitted","Not Admitted")</f>
        <v>Admitted</v>
      </c>
      <c r="N6880" t="str">
        <f>IF(Raw_Data!J6880="","Not Rated",Raw_Data!J6880)</f>
        <v>Not Rated</v>
      </c>
      <c r="O6880">
        <f>Raw_Data!K6880</f>
        <v>36</v>
      </c>
      <c r="P6880" t="str">
        <f>IF(Raw_Data!K6880&lt;=30,"Within Time","Delayed")</f>
        <v>Delayed</v>
      </c>
    </row>
    <row r="6881" spans="1:16" x14ac:dyDescent="0.35">
      <c r="A6881" t="str">
        <f>Raw_Data!A6881</f>
        <v>573-47-2713</v>
      </c>
      <c r="B6881" s="2">
        <f>Raw_Data!B6881</f>
        <v>45449.76666666667</v>
      </c>
      <c r="C6881">
        <f>HOUR(Raw_Data!B6881)</f>
        <v>18</v>
      </c>
      <c r="D6881" t="str">
        <f>TEXT(Raw_Data!B6881,"mmm")</f>
        <v>Jun</v>
      </c>
      <c r="E6881">
        <f>YEAR(Raw_Data!B6881)</f>
        <v>2024</v>
      </c>
      <c r="F6881" t="str">
        <f>TEXT(Raw_Data!B6881,"mmm-yy")</f>
        <v>Jun-24</v>
      </c>
      <c r="G6881" t="str">
        <f>PROPER(Raw_Data!C6881&amp;". "&amp;Raw_Data!D6881)</f>
        <v>Q. Bracegirdle</v>
      </c>
      <c r="H6881" t="str">
        <f>IF(OR(Raw_Data!E6881="M",Raw_Data!E6881="Male"),"Male",IF(OR(Raw_Data!E6881="F",Raw_Data!E6881="Female"),"Female","Not Confirmed"))</f>
        <v>Male</v>
      </c>
      <c r="I6881">
        <f>Raw_Data!F6881</f>
        <v>51</v>
      </c>
      <c r="J6881" t="str">
        <f>FLOOR(Raw_Data!F6881,10)&amp;"-"&amp;FLOOR(Raw_Data!F6881,10)+9</f>
        <v>50-59</v>
      </c>
      <c r="K6881" t="str">
        <f>Raw_Data!G6881</f>
        <v>African American</v>
      </c>
      <c r="L6881" t="str">
        <f>Raw_Data!H6881</f>
        <v>None</v>
      </c>
      <c r="M6881" t="str">
        <f>IF(Raw_Data!I6881=TRUE,"Admitted","Not Admitted")</f>
        <v>Not Admitted</v>
      </c>
      <c r="N6881">
        <f>IF(Raw_Data!J6881="","Not Rated",Raw_Data!J6881)</f>
        <v>7</v>
      </c>
      <c r="O6881">
        <f>Raw_Data!K6881</f>
        <v>28</v>
      </c>
      <c r="P6881" t="str">
        <f>IF(Raw_Data!K6881&lt;=30,"Within Time","Delayed")</f>
        <v>Within Time</v>
      </c>
    </row>
    <row r="6882" spans="1:16" x14ac:dyDescent="0.35">
      <c r="A6882" t="str">
        <f>Raw_Data!A6882</f>
        <v>114-39-9986</v>
      </c>
      <c r="B6882" s="2">
        <f>Raw_Data!B6882</f>
        <v>45449.836111111108</v>
      </c>
      <c r="C6882">
        <f>HOUR(Raw_Data!B6882)</f>
        <v>20</v>
      </c>
      <c r="D6882" t="str">
        <f>TEXT(Raw_Data!B6882,"mmm")</f>
        <v>Jun</v>
      </c>
      <c r="E6882">
        <f>YEAR(Raw_Data!B6882)</f>
        <v>2024</v>
      </c>
      <c r="F6882" t="str">
        <f>TEXT(Raw_Data!B6882,"mmm-yy")</f>
        <v>Jun-24</v>
      </c>
      <c r="G6882" t="str">
        <f>PROPER(Raw_Data!C6882&amp;". "&amp;Raw_Data!D6882)</f>
        <v>V. Titcombe</v>
      </c>
      <c r="H6882" t="str">
        <f>IF(OR(Raw_Data!E6882="M",Raw_Data!E6882="Male"),"Male",IF(OR(Raw_Data!E6882="F",Raw_Data!E6882="Female"),"Female","Not Confirmed"))</f>
        <v>Male</v>
      </c>
      <c r="I6882">
        <f>Raw_Data!F6882</f>
        <v>22</v>
      </c>
      <c r="J6882" t="str">
        <f>FLOOR(Raw_Data!F6882,10)&amp;"-"&amp;FLOOR(Raw_Data!F6882,10)+9</f>
        <v>20-29</v>
      </c>
      <c r="K6882" t="str">
        <f>Raw_Data!G6882</f>
        <v>White</v>
      </c>
      <c r="L6882" t="str">
        <f>Raw_Data!H6882</f>
        <v>Renal</v>
      </c>
      <c r="M6882" t="str">
        <f>IF(Raw_Data!I6882=TRUE,"Admitted","Not Admitted")</f>
        <v>Admitted</v>
      </c>
      <c r="N6882" t="str">
        <f>IF(Raw_Data!J6882="","Not Rated",Raw_Data!J6882)</f>
        <v>Not Rated</v>
      </c>
      <c r="O6882">
        <f>Raw_Data!K6882</f>
        <v>28</v>
      </c>
      <c r="P6882" t="str">
        <f>IF(Raw_Data!K6882&lt;=30,"Within Time","Delayed")</f>
        <v>Within Time</v>
      </c>
    </row>
    <row r="6883" spans="1:16" x14ac:dyDescent="0.35">
      <c r="A6883" t="str">
        <f>Raw_Data!A6883</f>
        <v>608-20-6746</v>
      </c>
      <c r="B6883" s="2">
        <f>Raw_Data!B6883</f>
        <v>45450.117361111108</v>
      </c>
      <c r="C6883">
        <f>HOUR(Raw_Data!B6883)</f>
        <v>2</v>
      </c>
      <c r="D6883" t="str">
        <f>TEXT(Raw_Data!B6883,"mmm")</f>
        <v>Jun</v>
      </c>
      <c r="E6883">
        <f>YEAR(Raw_Data!B6883)</f>
        <v>2024</v>
      </c>
      <c r="F6883" t="str">
        <f>TEXT(Raw_Data!B6883,"mmm-yy")</f>
        <v>Jun-24</v>
      </c>
      <c r="G6883" t="str">
        <f>PROPER(Raw_Data!C6883&amp;". "&amp;Raw_Data!D6883)</f>
        <v>E. Stanlack</v>
      </c>
      <c r="H6883" t="str">
        <f>IF(OR(Raw_Data!E6883="M",Raw_Data!E6883="Male"),"Male",IF(OR(Raw_Data!E6883="F",Raw_Data!E6883="Female"),"Female","Not Confirmed"))</f>
        <v>Male</v>
      </c>
      <c r="I6883">
        <f>Raw_Data!F6883</f>
        <v>16</v>
      </c>
      <c r="J6883" t="str">
        <f>FLOOR(Raw_Data!F6883,10)&amp;"-"&amp;FLOOR(Raw_Data!F6883,10)+9</f>
        <v>10-19</v>
      </c>
      <c r="K6883" t="str">
        <f>Raw_Data!G6883</f>
        <v>White</v>
      </c>
      <c r="L6883" t="str">
        <f>Raw_Data!H6883</f>
        <v>Orthopedics</v>
      </c>
      <c r="M6883" t="str">
        <f>IF(Raw_Data!I6883=TRUE,"Admitted","Not Admitted")</f>
        <v>Admitted</v>
      </c>
      <c r="N6883" t="str">
        <f>IF(Raw_Data!J6883="","Not Rated",Raw_Data!J6883)</f>
        <v>Not Rated</v>
      </c>
      <c r="O6883">
        <f>Raw_Data!K6883</f>
        <v>44</v>
      </c>
      <c r="P6883" t="str">
        <f>IF(Raw_Data!K6883&lt;=30,"Within Time","Delayed")</f>
        <v>Delayed</v>
      </c>
    </row>
    <row r="6884" spans="1:16" x14ac:dyDescent="0.35">
      <c r="A6884" t="str">
        <f>Raw_Data!A6884</f>
        <v>405-61-5085</v>
      </c>
      <c r="B6884" s="2">
        <f>Raw_Data!B6884</f>
        <v>45450.177083333343</v>
      </c>
      <c r="C6884">
        <f>HOUR(Raw_Data!B6884)</f>
        <v>4</v>
      </c>
      <c r="D6884" t="str">
        <f>TEXT(Raw_Data!B6884,"mmm")</f>
        <v>Jun</v>
      </c>
      <c r="E6884">
        <f>YEAR(Raw_Data!B6884)</f>
        <v>2024</v>
      </c>
      <c r="F6884" t="str">
        <f>TEXT(Raw_Data!B6884,"mmm-yy")</f>
        <v>Jun-24</v>
      </c>
      <c r="G6884" t="str">
        <f>PROPER(Raw_Data!C6884&amp;". "&amp;Raw_Data!D6884)</f>
        <v>K. Inglewood</v>
      </c>
      <c r="H6884" t="str">
        <f>IF(OR(Raw_Data!E6884="M",Raw_Data!E6884="Male"),"Male",IF(OR(Raw_Data!E6884="F",Raw_Data!E6884="Female"),"Female","Not Confirmed"))</f>
        <v>Female</v>
      </c>
      <c r="I6884">
        <f>Raw_Data!F6884</f>
        <v>52</v>
      </c>
      <c r="J6884" t="str">
        <f>FLOOR(Raw_Data!F6884,10)&amp;"-"&amp;FLOOR(Raw_Data!F6884,10)+9</f>
        <v>50-59</v>
      </c>
      <c r="K6884" t="str">
        <f>Raw_Data!G6884</f>
        <v>Pacific Islander</v>
      </c>
      <c r="L6884" t="str">
        <f>Raw_Data!H6884</f>
        <v>General Practice</v>
      </c>
      <c r="M6884" t="str">
        <f>IF(Raw_Data!I6884=TRUE,"Admitted","Not Admitted")</f>
        <v>Admitted</v>
      </c>
      <c r="N6884">
        <f>IF(Raw_Data!J6884="","Not Rated",Raw_Data!J6884)</f>
        <v>6</v>
      </c>
      <c r="O6884">
        <f>Raw_Data!K6884</f>
        <v>11</v>
      </c>
      <c r="P6884" t="str">
        <f>IF(Raw_Data!K6884&lt;=30,"Within Time","Delayed")</f>
        <v>Within Time</v>
      </c>
    </row>
    <row r="6885" spans="1:16" x14ac:dyDescent="0.35">
      <c r="A6885" t="str">
        <f>Raw_Data!A6885</f>
        <v>296-13-9812</v>
      </c>
      <c r="B6885" s="2">
        <f>Raw_Data!B6885</f>
        <v>45450.338888888888</v>
      </c>
      <c r="C6885">
        <f>HOUR(Raw_Data!B6885)</f>
        <v>8</v>
      </c>
      <c r="D6885" t="str">
        <f>TEXT(Raw_Data!B6885,"mmm")</f>
        <v>Jun</v>
      </c>
      <c r="E6885">
        <f>YEAR(Raw_Data!B6885)</f>
        <v>2024</v>
      </c>
      <c r="F6885" t="str">
        <f>TEXT(Raw_Data!B6885,"mmm-yy")</f>
        <v>Jun-24</v>
      </c>
      <c r="G6885" t="str">
        <f>PROPER(Raw_Data!C6885&amp;". "&amp;Raw_Data!D6885)</f>
        <v>X. Fairbairn</v>
      </c>
      <c r="H6885" t="str">
        <f>IF(OR(Raw_Data!E6885="M",Raw_Data!E6885="Male"),"Male",IF(OR(Raw_Data!E6885="F",Raw_Data!E6885="Female"),"Female","Not Confirmed"))</f>
        <v>Male</v>
      </c>
      <c r="I6885">
        <f>Raw_Data!F6885</f>
        <v>6</v>
      </c>
      <c r="J6885" t="str">
        <f>FLOOR(Raw_Data!F6885,10)&amp;"-"&amp;FLOOR(Raw_Data!F6885,10)+9</f>
        <v>0-9</v>
      </c>
      <c r="K6885" t="str">
        <f>Raw_Data!G6885</f>
        <v>Unknown</v>
      </c>
      <c r="L6885" t="str">
        <f>Raw_Data!H6885</f>
        <v>None</v>
      </c>
      <c r="M6885" t="str">
        <f>IF(Raw_Data!I6885=TRUE,"Admitted","Not Admitted")</f>
        <v>Admitted</v>
      </c>
      <c r="N6885" t="str">
        <f>IF(Raw_Data!J6885="","Not Rated",Raw_Data!J6885)</f>
        <v>Not Rated</v>
      </c>
      <c r="O6885">
        <f>Raw_Data!K6885</f>
        <v>34</v>
      </c>
      <c r="P6885" t="str">
        <f>IF(Raw_Data!K6885&lt;=30,"Within Time","Delayed")</f>
        <v>Delayed</v>
      </c>
    </row>
    <row r="6886" spans="1:16" x14ac:dyDescent="0.35">
      <c r="A6886" t="str">
        <f>Raw_Data!A6886</f>
        <v>500-52-8673</v>
      </c>
      <c r="B6886" s="2">
        <f>Raw_Data!B6886</f>
        <v>45450.345138888893</v>
      </c>
      <c r="C6886">
        <f>HOUR(Raw_Data!B6886)</f>
        <v>8</v>
      </c>
      <c r="D6886" t="str">
        <f>TEXT(Raw_Data!B6886,"mmm")</f>
        <v>Jun</v>
      </c>
      <c r="E6886">
        <f>YEAR(Raw_Data!B6886)</f>
        <v>2024</v>
      </c>
      <c r="F6886" t="str">
        <f>TEXT(Raw_Data!B6886,"mmm-yy")</f>
        <v>Jun-24</v>
      </c>
      <c r="G6886" t="str">
        <f>PROPER(Raw_Data!C6886&amp;". "&amp;Raw_Data!D6886)</f>
        <v>J. Aldridge</v>
      </c>
      <c r="H6886" t="str">
        <f>IF(OR(Raw_Data!E6886="M",Raw_Data!E6886="Male"),"Male",IF(OR(Raw_Data!E6886="F",Raw_Data!E6886="Female"),"Female","Not Confirmed"))</f>
        <v>Male</v>
      </c>
      <c r="I6886">
        <f>Raw_Data!F6886</f>
        <v>47</v>
      </c>
      <c r="J6886" t="str">
        <f>FLOOR(Raw_Data!F6886,10)&amp;"-"&amp;FLOOR(Raw_Data!F6886,10)+9</f>
        <v>40-49</v>
      </c>
      <c r="K6886" t="str">
        <f>Raw_Data!G6886</f>
        <v>White</v>
      </c>
      <c r="L6886" t="str">
        <f>Raw_Data!H6886</f>
        <v>None</v>
      </c>
      <c r="M6886" t="str">
        <f>IF(Raw_Data!I6886=TRUE,"Admitted","Not Admitted")</f>
        <v>Admitted</v>
      </c>
      <c r="N6886">
        <f>IF(Raw_Data!J6886="","Not Rated",Raw_Data!J6886)</f>
        <v>1</v>
      </c>
      <c r="O6886">
        <f>Raw_Data!K6886</f>
        <v>17</v>
      </c>
      <c r="P6886" t="str">
        <f>IF(Raw_Data!K6886&lt;=30,"Within Time","Delayed")</f>
        <v>Within Time</v>
      </c>
    </row>
    <row r="6887" spans="1:16" x14ac:dyDescent="0.35">
      <c r="A6887" t="str">
        <f>Raw_Data!A6887</f>
        <v>144-73-5899</v>
      </c>
      <c r="B6887" s="2">
        <f>Raw_Data!B6887</f>
        <v>45450.382638888892</v>
      </c>
      <c r="C6887">
        <f>HOUR(Raw_Data!B6887)</f>
        <v>9</v>
      </c>
      <c r="D6887" t="str">
        <f>TEXT(Raw_Data!B6887,"mmm")</f>
        <v>Jun</v>
      </c>
      <c r="E6887">
        <f>YEAR(Raw_Data!B6887)</f>
        <v>2024</v>
      </c>
      <c r="F6887" t="str">
        <f>TEXT(Raw_Data!B6887,"mmm-yy")</f>
        <v>Jun-24</v>
      </c>
      <c r="G6887" t="str">
        <f>PROPER(Raw_Data!C6887&amp;". "&amp;Raw_Data!D6887)</f>
        <v>U. Aldridge</v>
      </c>
      <c r="H6887" t="str">
        <f>IF(OR(Raw_Data!E6887="M",Raw_Data!E6887="Male"),"Male",IF(OR(Raw_Data!E6887="F",Raw_Data!E6887="Female"),"Female","Not Confirmed"))</f>
        <v>Female</v>
      </c>
      <c r="I6887">
        <f>Raw_Data!F6887</f>
        <v>52</v>
      </c>
      <c r="J6887" t="str">
        <f>FLOOR(Raw_Data!F6887,10)&amp;"-"&amp;FLOOR(Raw_Data!F6887,10)+9</f>
        <v>50-59</v>
      </c>
      <c r="K6887" t="str">
        <f>Raw_Data!G6887</f>
        <v>Pacific Islander</v>
      </c>
      <c r="L6887" t="str">
        <f>Raw_Data!H6887</f>
        <v>General Practice</v>
      </c>
      <c r="M6887" t="str">
        <f>IF(Raw_Data!I6887=TRUE,"Admitted","Not Admitted")</f>
        <v>Admitted</v>
      </c>
      <c r="N6887">
        <f>IF(Raw_Data!J6887="","Not Rated",Raw_Data!J6887)</f>
        <v>5</v>
      </c>
      <c r="O6887">
        <f>Raw_Data!K6887</f>
        <v>45</v>
      </c>
      <c r="P6887" t="str">
        <f>IF(Raw_Data!K6887&lt;=30,"Within Time","Delayed")</f>
        <v>Delayed</v>
      </c>
    </row>
    <row r="6888" spans="1:16" x14ac:dyDescent="0.35">
      <c r="A6888" t="str">
        <f>Raw_Data!A6888</f>
        <v>677-64-3684</v>
      </c>
      <c r="B6888" s="2">
        <f>Raw_Data!B6888</f>
        <v>45450.390972222223</v>
      </c>
      <c r="C6888">
        <f>HOUR(Raw_Data!B6888)</f>
        <v>9</v>
      </c>
      <c r="D6888" t="str">
        <f>TEXT(Raw_Data!B6888,"mmm")</f>
        <v>Jun</v>
      </c>
      <c r="E6888">
        <f>YEAR(Raw_Data!B6888)</f>
        <v>2024</v>
      </c>
      <c r="F6888" t="str">
        <f>TEXT(Raw_Data!B6888,"mmm-yy")</f>
        <v>Jun-24</v>
      </c>
      <c r="G6888" t="str">
        <f>PROPER(Raw_Data!C6888&amp;". "&amp;Raw_Data!D6888)</f>
        <v>C. Thornbury</v>
      </c>
      <c r="H6888" t="str">
        <f>IF(OR(Raw_Data!E6888="M",Raw_Data!E6888="Male"),"Male",IF(OR(Raw_Data!E6888="F",Raw_Data!E6888="Female"),"Female","Not Confirmed"))</f>
        <v>Male</v>
      </c>
      <c r="I6888">
        <f>Raw_Data!F6888</f>
        <v>76</v>
      </c>
      <c r="J6888" t="str">
        <f>FLOOR(Raw_Data!F6888,10)&amp;"-"&amp;FLOOR(Raw_Data!F6888,10)+9</f>
        <v>70-79</v>
      </c>
      <c r="K6888" t="str">
        <f>Raw_Data!G6888</f>
        <v>Two or More Races</v>
      </c>
      <c r="L6888" t="str">
        <f>Raw_Data!H6888</f>
        <v>None</v>
      </c>
      <c r="M6888" t="str">
        <f>IF(Raw_Data!I6888=TRUE,"Admitted","Not Admitted")</f>
        <v>Not Admitted</v>
      </c>
      <c r="N6888" t="str">
        <f>IF(Raw_Data!J6888="","Not Rated",Raw_Data!J6888)</f>
        <v>Not Rated</v>
      </c>
      <c r="O6888">
        <f>Raw_Data!K6888</f>
        <v>46</v>
      </c>
      <c r="P6888" t="str">
        <f>IF(Raw_Data!K6888&lt;=30,"Within Time","Delayed")</f>
        <v>Delayed</v>
      </c>
    </row>
    <row r="6889" spans="1:16" x14ac:dyDescent="0.35">
      <c r="A6889" t="str">
        <f>Raw_Data!A6889</f>
        <v>729-83-9404</v>
      </c>
      <c r="B6889" s="2">
        <f>Raw_Data!B6889</f>
        <v>45450.61041666667</v>
      </c>
      <c r="C6889">
        <f>HOUR(Raw_Data!B6889)</f>
        <v>14</v>
      </c>
      <c r="D6889" t="str">
        <f>TEXT(Raw_Data!B6889,"mmm")</f>
        <v>Jun</v>
      </c>
      <c r="E6889">
        <f>YEAR(Raw_Data!B6889)</f>
        <v>2024</v>
      </c>
      <c r="F6889" t="str">
        <f>TEXT(Raw_Data!B6889,"mmm-yy")</f>
        <v>Jun-24</v>
      </c>
      <c r="G6889" t="str">
        <f>PROPER(Raw_Data!C6889&amp;". "&amp;Raw_Data!D6889)</f>
        <v>Q. Silverlock</v>
      </c>
      <c r="H6889" t="str">
        <f>IF(OR(Raw_Data!E6889="M",Raw_Data!E6889="Male"),"Male",IF(OR(Raw_Data!E6889="F",Raw_Data!E6889="Female"),"Female","Not Confirmed"))</f>
        <v>Female</v>
      </c>
      <c r="I6889">
        <f>Raw_Data!F6889</f>
        <v>15</v>
      </c>
      <c r="J6889" t="str">
        <f>FLOOR(Raw_Data!F6889,10)&amp;"-"&amp;FLOOR(Raw_Data!F6889,10)+9</f>
        <v>10-19</v>
      </c>
      <c r="K6889" t="str">
        <f>Raw_Data!G6889</f>
        <v>White</v>
      </c>
      <c r="L6889" t="str">
        <f>Raw_Data!H6889</f>
        <v>None</v>
      </c>
      <c r="M6889" t="str">
        <f>IF(Raw_Data!I6889=TRUE,"Admitted","Not Admitted")</f>
        <v>Admitted</v>
      </c>
      <c r="N6889" t="str">
        <f>IF(Raw_Data!J6889="","Not Rated",Raw_Data!J6889)</f>
        <v>Not Rated</v>
      </c>
      <c r="O6889">
        <f>Raw_Data!K6889</f>
        <v>42</v>
      </c>
      <c r="P6889" t="str">
        <f>IF(Raw_Data!K6889&lt;=30,"Within Time","Delayed")</f>
        <v>Delayed</v>
      </c>
    </row>
    <row r="6890" spans="1:16" x14ac:dyDescent="0.35">
      <c r="A6890" t="str">
        <f>Raw_Data!A6890</f>
        <v>546-11-7246</v>
      </c>
      <c r="B6890" s="2">
        <f>Raw_Data!B6890</f>
        <v>45450.65347222222</v>
      </c>
      <c r="C6890">
        <f>HOUR(Raw_Data!B6890)</f>
        <v>15</v>
      </c>
      <c r="D6890" t="str">
        <f>TEXT(Raw_Data!B6890,"mmm")</f>
        <v>Jun</v>
      </c>
      <c r="E6890">
        <f>YEAR(Raw_Data!B6890)</f>
        <v>2024</v>
      </c>
      <c r="F6890" t="str">
        <f>TEXT(Raw_Data!B6890,"mmm-yy")</f>
        <v>Jun-24</v>
      </c>
      <c r="G6890" t="str">
        <f>PROPER(Raw_Data!C6890&amp;". "&amp;Raw_Data!D6890)</f>
        <v>Z. Pemberton</v>
      </c>
      <c r="H6890" t="str">
        <f>IF(OR(Raw_Data!E6890="M",Raw_Data!E6890="Male"),"Male",IF(OR(Raw_Data!E6890="F",Raw_Data!E6890="Female"),"Female","Not Confirmed"))</f>
        <v>Male</v>
      </c>
      <c r="I6890">
        <f>Raw_Data!F6890</f>
        <v>22</v>
      </c>
      <c r="J6890" t="str">
        <f>FLOOR(Raw_Data!F6890,10)&amp;"-"&amp;FLOOR(Raw_Data!F6890,10)+9</f>
        <v>20-29</v>
      </c>
      <c r="K6890" t="str">
        <f>Raw_Data!G6890</f>
        <v>White</v>
      </c>
      <c r="L6890" t="str">
        <f>Raw_Data!H6890</f>
        <v>None</v>
      </c>
      <c r="M6890" t="str">
        <f>IF(Raw_Data!I6890=TRUE,"Admitted","Not Admitted")</f>
        <v>Admitted</v>
      </c>
      <c r="N6890" t="str">
        <f>IF(Raw_Data!J6890="","Not Rated",Raw_Data!J6890)</f>
        <v>Not Rated</v>
      </c>
      <c r="O6890">
        <f>Raw_Data!K6890</f>
        <v>56</v>
      </c>
      <c r="P6890" t="str">
        <f>IF(Raw_Data!K6890&lt;=30,"Within Time","Delayed")</f>
        <v>Delayed</v>
      </c>
    </row>
    <row r="6891" spans="1:16" x14ac:dyDescent="0.35">
      <c r="A6891" t="str">
        <f>Raw_Data!A6891</f>
        <v>499-11-2149</v>
      </c>
      <c r="B6891" s="2">
        <f>Raw_Data!B6891</f>
        <v>45450.7</v>
      </c>
      <c r="C6891">
        <f>HOUR(Raw_Data!B6891)</f>
        <v>16</v>
      </c>
      <c r="D6891" t="str">
        <f>TEXT(Raw_Data!B6891,"mmm")</f>
        <v>Jun</v>
      </c>
      <c r="E6891">
        <f>YEAR(Raw_Data!B6891)</f>
        <v>2024</v>
      </c>
      <c r="F6891" t="str">
        <f>TEXT(Raw_Data!B6891,"mmm-yy")</f>
        <v>Jun-24</v>
      </c>
      <c r="G6891" t="str">
        <f>PROPER(Raw_Data!C6891&amp;". "&amp;Raw_Data!D6891)</f>
        <v>H. Tunstall</v>
      </c>
      <c r="H6891" t="str">
        <f>IF(OR(Raw_Data!E6891="M",Raw_Data!E6891="Male"),"Male",IF(OR(Raw_Data!E6891="F",Raw_Data!E6891="Female"),"Female","Not Confirmed"))</f>
        <v>Male</v>
      </c>
      <c r="I6891">
        <f>Raw_Data!F6891</f>
        <v>22</v>
      </c>
      <c r="J6891" t="str">
        <f>FLOOR(Raw_Data!F6891,10)&amp;"-"&amp;FLOOR(Raw_Data!F6891,10)+9</f>
        <v>20-29</v>
      </c>
      <c r="K6891" t="str">
        <f>Raw_Data!G6891</f>
        <v>Two or More Races</v>
      </c>
      <c r="L6891" t="str">
        <f>Raw_Data!H6891</f>
        <v>Neurology</v>
      </c>
      <c r="M6891" t="str">
        <f>IF(Raw_Data!I6891=TRUE,"Admitted","Not Admitted")</f>
        <v>Admitted</v>
      </c>
      <c r="N6891" t="str">
        <f>IF(Raw_Data!J6891="","Not Rated",Raw_Data!J6891)</f>
        <v>Not Rated</v>
      </c>
      <c r="O6891">
        <f>Raw_Data!K6891</f>
        <v>35</v>
      </c>
      <c r="P6891" t="str">
        <f>IF(Raw_Data!K6891&lt;=30,"Within Time","Delayed")</f>
        <v>Delayed</v>
      </c>
    </row>
    <row r="6892" spans="1:16" x14ac:dyDescent="0.35">
      <c r="A6892" t="str">
        <f>Raw_Data!A6892</f>
        <v>275-60-3255</v>
      </c>
      <c r="B6892" s="2">
        <f>Raw_Data!B6892</f>
        <v>45450.75277777778</v>
      </c>
      <c r="C6892">
        <f>HOUR(Raw_Data!B6892)</f>
        <v>18</v>
      </c>
      <c r="D6892" t="str">
        <f>TEXT(Raw_Data!B6892,"mmm")</f>
        <v>Jun</v>
      </c>
      <c r="E6892">
        <f>YEAR(Raw_Data!B6892)</f>
        <v>2024</v>
      </c>
      <c r="F6892" t="str">
        <f>TEXT(Raw_Data!B6892,"mmm-yy")</f>
        <v>Jun-24</v>
      </c>
      <c r="G6892" t="str">
        <f>PROPER(Raw_Data!C6892&amp;". "&amp;Raw_Data!D6892)</f>
        <v>E. Bracegirdle</v>
      </c>
      <c r="H6892" t="str">
        <f>IF(OR(Raw_Data!E6892="M",Raw_Data!E6892="Male"),"Male",IF(OR(Raw_Data!E6892="F",Raw_Data!E6892="Female"),"Female","Not Confirmed"))</f>
        <v>Male</v>
      </c>
      <c r="I6892">
        <f>Raw_Data!F6892</f>
        <v>7</v>
      </c>
      <c r="J6892" t="str">
        <f>FLOOR(Raw_Data!F6892,10)&amp;"-"&amp;FLOOR(Raw_Data!F6892,10)+9</f>
        <v>0-9</v>
      </c>
      <c r="K6892" t="str">
        <f>Raw_Data!G6892</f>
        <v>Unknown</v>
      </c>
      <c r="L6892" t="str">
        <f>Raw_Data!H6892</f>
        <v>None</v>
      </c>
      <c r="M6892" t="str">
        <f>IF(Raw_Data!I6892=TRUE,"Admitted","Not Admitted")</f>
        <v>Not Admitted</v>
      </c>
      <c r="N6892" t="str">
        <f>IF(Raw_Data!J6892="","Not Rated",Raw_Data!J6892)</f>
        <v>Not Rated</v>
      </c>
      <c r="O6892">
        <f>Raw_Data!K6892</f>
        <v>53</v>
      </c>
      <c r="P6892" t="str">
        <f>IF(Raw_Data!K6892&lt;=30,"Within Time","Delayed")</f>
        <v>Delayed</v>
      </c>
    </row>
    <row r="6893" spans="1:16" x14ac:dyDescent="0.35">
      <c r="A6893" t="str">
        <f>Raw_Data!A6893</f>
        <v>100-14-5660</v>
      </c>
      <c r="B6893" s="2">
        <f>Raw_Data!B6893</f>
        <v>45450.820833333331</v>
      </c>
      <c r="C6893">
        <f>HOUR(Raw_Data!B6893)</f>
        <v>19</v>
      </c>
      <c r="D6893" t="str">
        <f>TEXT(Raw_Data!B6893,"mmm")</f>
        <v>Jun</v>
      </c>
      <c r="E6893">
        <f>YEAR(Raw_Data!B6893)</f>
        <v>2024</v>
      </c>
      <c r="F6893" t="str">
        <f>TEXT(Raw_Data!B6893,"mmm-yy")</f>
        <v>Jun-24</v>
      </c>
      <c r="G6893" t="str">
        <f>PROPER(Raw_Data!C6893&amp;". "&amp;Raw_Data!D6893)</f>
        <v>A. Carraway</v>
      </c>
      <c r="H6893" t="str">
        <f>IF(OR(Raw_Data!E6893="M",Raw_Data!E6893="Male"),"Male",IF(OR(Raw_Data!E6893="F",Raw_Data!E6893="Female"),"Female","Not Confirmed"))</f>
        <v>Not Confirmed</v>
      </c>
      <c r="I6893">
        <f>Raw_Data!F6893</f>
        <v>39</v>
      </c>
      <c r="J6893" t="str">
        <f>FLOOR(Raw_Data!F6893,10)&amp;"-"&amp;FLOOR(Raw_Data!F6893,10)+9</f>
        <v>30-39</v>
      </c>
      <c r="K6893" t="str">
        <f>Raw_Data!G6893</f>
        <v>White</v>
      </c>
      <c r="L6893" t="str">
        <f>Raw_Data!H6893</f>
        <v>Neurology</v>
      </c>
      <c r="M6893" t="str">
        <f>IF(Raw_Data!I6893=TRUE,"Admitted","Not Admitted")</f>
        <v>Admitted</v>
      </c>
      <c r="N6893" t="str">
        <f>IF(Raw_Data!J6893="","Not Rated",Raw_Data!J6893)</f>
        <v>Not Rated</v>
      </c>
      <c r="O6893">
        <f>Raw_Data!K6893</f>
        <v>59</v>
      </c>
      <c r="P6893" t="str">
        <f>IF(Raw_Data!K6893&lt;=30,"Within Time","Delayed")</f>
        <v>Delayed</v>
      </c>
    </row>
    <row r="6894" spans="1:16" x14ac:dyDescent="0.35">
      <c r="A6894" t="str">
        <f>Raw_Data!A6894</f>
        <v>976-33-7330</v>
      </c>
      <c r="B6894" s="2">
        <f>Raw_Data!B6894</f>
        <v>45450.890277777777</v>
      </c>
      <c r="C6894">
        <f>HOUR(Raw_Data!B6894)</f>
        <v>21</v>
      </c>
      <c r="D6894" t="str">
        <f>TEXT(Raw_Data!B6894,"mmm")</f>
        <v>Jun</v>
      </c>
      <c r="E6894">
        <f>YEAR(Raw_Data!B6894)</f>
        <v>2024</v>
      </c>
      <c r="F6894" t="str">
        <f>TEXT(Raw_Data!B6894,"mmm-yy")</f>
        <v>Jun-24</v>
      </c>
      <c r="G6894" t="str">
        <f>PROPER(Raw_Data!C6894&amp;". "&amp;Raw_Data!D6894)</f>
        <v>Q. Nethercott</v>
      </c>
      <c r="H6894" t="str">
        <f>IF(OR(Raw_Data!E6894="M",Raw_Data!E6894="Male"),"Male",IF(OR(Raw_Data!E6894="F",Raw_Data!E6894="Female"),"Female","Not Confirmed"))</f>
        <v>Female</v>
      </c>
      <c r="I6894">
        <f>Raw_Data!F6894</f>
        <v>1</v>
      </c>
      <c r="J6894" t="str">
        <f>FLOOR(Raw_Data!F6894,10)&amp;"-"&amp;FLOOR(Raw_Data!F6894,10)+9</f>
        <v>0-9</v>
      </c>
      <c r="K6894" t="str">
        <f>Raw_Data!G6894</f>
        <v>Unknown</v>
      </c>
      <c r="L6894" t="str">
        <f>Raw_Data!H6894</f>
        <v>None</v>
      </c>
      <c r="M6894" t="str">
        <f>IF(Raw_Data!I6894=TRUE,"Admitted","Not Admitted")</f>
        <v>Admitted</v>
      </c>
      <c r="N6894">
        <f>IF(Raw_Data!J6894="","Not Rated",Raw_Data!J6894)</f>
        <v>7</v>
      </c>
      <c r="O6894">
        <f>Raw_Data!K6894</f>
        <v>49</v>
      </c>
      <c r="P6894" t="str">
        <f>IF(Raw_Data!K6894&lt;=30,"Within Time","Delayed")</f>
        <v>Delayed</v>
      </c>
    </row>
    <row r="6895" spans="1:16" x14ac:dyDescent="0.35">
      <c r="A6895" t="str">
        <f>Raw_Data!A6895</f>
        <v>397-16-9873</v>
      </c>
      <c r="B6895" s="2">
        <f>Raw_Data!B6895</f>
        <v>45450.913888888892</v>
      </c>
      <c r="C6895">
        <f>HOUR(Raw_Data!B6895)</f>
        <v>21</v>
      </c>
      <c r="D6895" t="str">
        <f>TEXT(Raw_Data!B6895,"mmm")</f>
        <v>Jun</v>
      </c>
      <c r="E6895">
        <f>YEAR(Raw_Data!B6895)</f>
        <v>2024</v>
      </c>
      <c r="F6895" t="str">
        <f>TEXT(Raw_Data!B6895,"mmm-yy")</f>
        <v>Jun-24</v>
      </c>
      <c r="G6895" t="str">
        <f>PROPER(Raw_Data!C6895&amp;". "&amp;Raw_Data!D6895)</f>
        <v>X. Ellerby</v>
      </c>
      <c r="H6895" t="str">
        <f>IF(OR(Raw_Data!E6895="M",Raw_Data!E6895="Male"),"Male",IF(OR(Raw_Data!E6895="F",Raw_Data!E6895="Female"),"Female","Not Confirmed"))</f>
        <v>Female</v>
      </c>
      <c r="I6895">
        <f>Raw_Data!F6895</f>
        <v>18</v>
      </c>
      <c r="J6895" t="str">
        <f>FLOOR(Raw_Data!F6895,10)&amp;"-"&amp;FLOOR(Raw_Data!F6895,10)+9</f>
        <v>10-19</v>
      </c>
      <c r="K6895" t="str">
        <f>Raw_Data!G6895</f>
        <v>African American</v>
      </c>
      <c r="L6895" t="str">
        <f>Raw_Data!H6895</f>
        <v>None</v>
      </c>
      <c r="M6895" t="str">
        <f>IF(Raw_Data!I6895=TRUE,"Admitted","Not Admitted")</f>
        <v>Not Admitted</v>
      </c>
      <c r="N6895" t="str">
        <f>IF(Raw_Data!J6895="","Not Rated",Raw_Data!J6895)</f>
        <v>Not Rated</v>
      </c>
      <c r="O6895">
        <f>Raw_Data!K6895</f>
        <v>29</v>
      </c>
      <c r="P6895" t="str">
        <f>IF(Raw_Data!K6895&lt;=30,"Within Time","Delayed")</f>
        <v>Within Time</v>
      </c>
    </row>
    <row r="6896" spans="1:16" x14ac:dyDescent="0.35">
      <c r="A6896" t="str">
        <f>Raw_Data!A6896</f>
        <v>468-49-4264</v>
      </c>
      <c r="B6896" s="2">
        <f>Raw_Data!B6896</f>
        <v>45450.939583333333</v>
      </c>
      <c r="C6896">
        <f>HOUR(Raw_Data!B6896)</f>
        <v>22</v>
      </c>
      <c r="D6896" t="str">
        <f>TEXT(Raw_Data!B6896,"mmm")</f>
        <v>Jun</v>
      </c>
      <c r="E6896">
        <f>YEAR(Raw_Data!B6896)</f>
        <v>2024</v>
      </c>
      <c r="F6896" t="str">
        <f>TEXT(Raw_Data!B6896,"mmm-yy")</f>
        <v>Jun-24</v>
      </c>
      <c r="G6896" t="str">
        <f>PROPER(Raw_Data!C6896&amp;". "&amp;Raw_Data!D6896)</f>
        <v>H. Underhill</v>
      </c>
      <c r="H6896" t="str">
        <f>IF(OR(Raw_Data!E6896="M",Raw_Data!E6896="Male"),"Male",IF(OR(Raw_Data!E6896="F",Raw_Data!E6896="Female"),"Female","Not Confirmed"))</f>
        <v>Male</v>
      </c>
      <c r="I6896">
        <f>Raw_Data!F6896</f>
        <v>67</v>
      </c>
      <c r="J6896" t="str">
        <f>FLOOR(Raw_Data!F6896,10)&amp;"-"&amp;FLOOR(Raw_Data!F6896,10)+9</f>
        <v>60-69</v>
      </c>
      <c r="K6896" t="str">
        <f>Raw_Data!G6896</f>
        <v>Asian</v>
      </c>
      <c r="L6896" t="str">
        <f>Raw_Data!H6896</f>
        <v>None</v>
      </c>
      <c r="M6896" t="str">
        <f>IF(Raw_Data!I6896=TRUE,"Admitted","Not Admitted")</f>
        <v>Not Admitted</v>
      </c>
      <c r="N6896" t="str">
        <f>IF(Raw_Data!J6896="","Not Rated",Raw_Data!J6896)</f>
        <v>Not Rated</v>
      </c>
      <c r="O6896">
        <f>Raw_Data!K6896</f>
        <v>28</v>
      </c>
      <c r="P6896" t="str">
        <f>IF(Raw_Data!K6896&lt;=30,"Within Time","Delayed")</f>
        <v>Within Time</v>
      </c>
    </row>
    <row r="6897" spans="1:16" x14ac:dyDescent="0.35">
      <c r="A6897" t="str">
        <f>Raw_Data!A6897</f>
        <v>163-50-8354</v>
      </c>
      <c r="B6897" s="2">
        <f>Raw_Data!B6897</f>
        <v>45451.01666666667</v>
      </c>
      <c r="C6897">
        <f>HOUR(Raw_Data!B6897)</f>
        <v>0</v>
      </c>
      <c r="D6897" t="str">
        <f>TEXT(Raw_Data!B6897,"mmm")</f>
        <v>Jun</v>
      </c>
      <c r="E6897">
        <f>YEAR(Raw_Data!B6897)</f>
        <v>2024</v>
      </c>
      <c r="F6897" t="str">
        <f>TEXT(Raw_Data!B6897,"mmm-yy")</f>
        <v>Jun-24</v>
      </c>
      <c r="G6897" t="str">
        <f>PROPER(Raw_Data!C6897&amp;". "&amp;Raw_Data!D6897)</f>
        <v>T. Northcote</v>
      </c>
      <c r="H6897" t="str">
        <f>IF(OR(Raw_Data!E6897="M",Raw_Data!E6897="Male"),"Male",IF(OR(Raw_Data!E6897="F",Raw_Data!E6897="Female"),"Female","Not Confirmed"))</f>
        <v>Male</v>
      </c>
      <c r="I6897">
        <f>Raw_Data!F6897</f>
        <v>16</v>
      </c>
      <c r="J6897" t="str">
        <f>FLOOR(Raw_Data!F6897,10)&amp;"-"&amp;FLOOR(Raw_Data!F6897,10)+9</f>
        <v>10-19</v>
      </c>
      <c r="K6897" t="str">
        <f>Raw_Data!G6897</f>
        <v>Unknown</v>
      </c>
      <c r="L6897" t="str">
        <f>Raw_Data!H6897</f>
        <v>Gastroenterology</v>
      </c>
      <c r="M6897" t="str">
        <f>IF(Raw_Data!I6897=TRUE,"Admitted","Not Admitted")</f>
        <v>Admitted</v>
      </c>
      <c r="N6897" t="str">
        <f>IF(Raw_Data!J6897="","Not Rated",Raw_Data!J6897)</f>
        <v>Not Rated</v>
      </c>
      <c r="O6897">
        <f>Raw_Data!K6897</f>
        <v>28</v>
      </c>
      <c r="P6897" t="str">
        <f>IF(Raw_Data!K6897&lt;=30,"Within Time","Delayed")</f>
        <v>Within Time</v>
      </c>
    </row>
    <row r="6898" spans="1:16" x14ac:dyDescent="0.35">
      <c r="A6898" t="str">
        <f>Raw_Data!A6898</f>
        <v>684-91-6993</v>
      </c>
      <c r="B6898" s="2">
        <f>Raw_Data!B6898</f>
        <v>45451.086805555547</v>
      </c>
      <c r="C6898">
        <f>HOUR(Raw_Data!B6898)</f>
        <v>2</v>
      </c>
      <c r="D6898" t="str">
        <f>TEXT(Raw_Data!B6898,"mmm")</f>
        <v>Jun</v>
      </c>
      <c r="E6898">
        <f>YEAR(Raw_Data!B6898)</f>
        <v>2024</v>
      </c>
      <c r="F6898" t="str">
        <f>TEXT(Raw_Data!B6898,"mmm-yy")</f>
        <v>Jun-24</v>
      </c>
      <c r="G6898" t="str">
        <f>PROPER(Raw_Data!C6898&amp;". "&amp;Raw_Data!D6898)</f>
        <v>J. Perrat</v>
      </c>
      <c r="H6898" t="str">
        <f>IF(OR(Raw_Data!E6898="M",Raw_Data!E6898="Male"),"Male",IF(OR(Raw_Data!E6898="F",Raw_Data!E6898="Female"),"Female","Not Confirmed"))</f>
        <v>Male</v>
      </c>
      <c r="I6898">
        <f>Raw_Data!F6898</f>
        <v>17</v>
      </c>
      <c r="J6898" t="str">
        <f>FLOOR(Raw_Data!F6898,10)&amp;"-"&amp;FLOOR(Raw_Data!F6898,10)+9</f>
        <v>10-19</v>
      </c>
      <c r="K6898" t="str">
        <f>Raw_Data!G6898</f>
        <v>White</v>
      </c>
      <c r="L6898" t="str">
        <f>Raw_Data!H6898</f>
        <v>None</v>
      </c>
      <c r="M6898" t="str">
        <f>IF(Raw_Data!I6898=TRUE,"Admitted","Not Admitted")</f>
        <v>Not Admitted</v>
      </c>
      <c r="N6898">
        <f>IF(Raw_Data!J6898="","Not Rated",Raw_Data!J6898)</f>
        <v>0</v>
      </c>
      <c r="O6898">
        <f>Raw_Data!K6898</f>
        <v>60</v>
      </c>
      <c r="P6898" t="str">
        <f>IF(Raw_Data!K6898&lt;=30,"Within Time","Delayed")</f>
        <v>Delayed</v>
      </c>
    </row>
    <row r="6899" spans="1:16" x14ac:dyDescent="0.35">
      <c r="A6899" t="str">
        <f>Raw_Data!A6899</f>
        <v>652-40-6559</v>
      </c>
      <c r="B6899" s="2">
        <f>Raw_Data!B6899</f>
        <v>45451.101388888892</v>
      </c>
      <c r="C6899">
        <f>HOUR(Raw_Data!B6899)</f>
        <v>2</v>
      </c>
      <c r="D6899" t="str">
        <f>TEXT(Raw_Data!B6899,"mmm")</f>
        <v>Jun</v>
      </c>
      <c r="E6899">
        <f>YEAR(Raw_Data!B6899)</f>
        <v>2024</v>
      </c>
      <c r="F6899" t="str">
        <f>TEXT(Raw_Data!B6899,"mmm-yy")</f>
        <v>Jun-24</v>
      </c>
      <c r="G6899" t="str">
        <f>PROPER(Raw_Data!C6899&amp;". "&amp;Raw_Data!D6899)</f>
        <v>C. Fairbairn</v>
      </c>
      <c r="H6899" t="str">
        <f>IF(OR(Raw_Data!E6899="M",Raw_Data!E6899="Male"),"Male",IF(OR(Raw_Data!E6899="F",Raw_Data!E6899="Female"),"Female","Not Confirmed"))</f>
        <v>Male</v>
      </c>
      <c r="I6899">
        <f>Raw_Data!F6899</f>
        <v>30</v>
      </c>
      <c r="J6899" t="str">
        <f>FLOOR(Raw_Data!F6899,10)&amp;"-"&amp;FLOOR(Raw_Data!F6899,10)+9</f>
        <v>30-39</v>
      </c>
      <c r="K6899" t="str">
        <f>Raw_Data!G6899</f>
        <v>Unknown</v>
      </c>
      <c r="L6899" t="str">
        <f>Raw_Data!H6899</f>
        <v>General Practice</v>
      </c>
      <c r="M6899" t="str">
        <f>IF(Raw_Data!I6899=TRUE,"Admitted","Not Admitted")</f>
        <v>Admitted</v>
      </c>
      <c r="N6899" t="str">
        <f>IF(Raw_Data!J6899="","Not Rated",Raw_Data!J6899)</f>
        <v>Not Rated</v>
      </c>
      <c r="O6899">
        <f>Raw_Data!K6899</f>
        <v>49</v>
      </c>
      <c r="P6899" t="str">
        <f>IF(Raw_Data!K6899&lt;=30,"Within Time","Delayed")</f>
        <v>Delayed</v>
      </c>
    </row>
    <row r="6900" spans="1:16" x14ac:dyDescent="0.35">
      <c r="A6900" t="str">
        <f>Raw_Data!A6900</f>
        <v>759-31-6133</v>
      </c>
      <c r="B6900" s="2">
        <f>Raw_Data!B6900</f>
        <v>45451.101388888892</v>
      </c>
      <c r="C6900">
        <f>HOUR(Raw_Data!B6900)</f>
        <v>2</v>
      </c>
      <c r="D6900" t="str">
        <f>TEXT(Raw_Data!B6900,"mmm")</f>
        <v>Jun</v>
      </c>
      <c r="E6900">
        <f>YEAR(Raw_Data!B6900)</f>
        <v>2024</v>
      </c>
      <c r="F6900" t="str">
        <f>TEXT(Raw_Data!B6900,"mmm-yy")</f>
        <v>Jun-24</v>
      </c>
      <c r="G6900" t="str">
        <f>PROPER(Raw_Data!C6900&amp;". "&amp;Raw_Data!D6900)</f>
        <v>T. Dankworth</v>
      </c>
      <c r="H6900" t="str">
        <f>IF(OR(Raw_Data!E6900="M",Raw_Data!E6900="Male"),"Male",IF(OR(Raw_Data!E6900="F",Raw_Data!E6900="Female"),"Female","Not Confirmed"))</f>
        <v>Female</v>
      </c>
      <c r="I6900">
        <f>Raw_Data!F6900</f>
        <v>11</v>
      </c>
      <c r="J6900" t="str">
        <f>FLOOR(Raw_Data!F6900,10)&amp;"-"&amp;FLOOR(Raw_Data!F6900,10)+9</f>
        <v>10-19</v>
      </c>
      <c r="K6900" t="str">
        <f>Raw_Data!G6900</f>
        <v>White</v>
      </c>
      <c r="L6900" t="str">
        <f>Raw_Data!H6900</f>
        <v>General Practice</v>
      </c>
      <c r="M6900" t="str">
        <f>IF(Raw_Data!I6900=TRUE,"Admitted","Not Admitted")</f>
        <v>Not Admitted</v>
      </c>
      <c r="N6900" t="str">
        <f>IF(Raw_Data!J6900="","Not Rated",Raw_Data!J6900)</f>
        <v>Not Rated</v>
      </c>
      <c r="O6900">
        <f>Raw_Data!K6900</f>
        <v>34</v>
      </c>
      <c r="P6900" t="str">
        <f>IF(Raw_Data!K6900&lt;=30,"Within Time","Delayed")</f>
        <v>Delayed</v>
      </c>
    </row>
    <row r="6901" spans="1:16" x14ac:dyDescent="0.35">
      <c r="A6901" t="str">
        <f>Raw_Data!A6901</f>
        <v>808-47-6971</v>
      </c>
      <c r="B6901" s="2">
        <f>Raw_Data!B6901</f>
        <v>45451.181250000001</v>
      </c>
      <c r="C6901">
        <f>HOUR(Raw_Data!B6901)</f>
        <v>4</v>
      </c>
      <c r="D6901" t="str">
        <f>TEXT(Raw_Data!B6901,"mmm")</f>
        <v>Jun</v>
      </c>
      <c r="E6901">
        <f>YEAR(Raw_Data!B6901)</f>
        <v>2024</v>
      </c>
      <c r="F6901" t="str">
        <f>TEXT(Raw_Data!B6901,"mmm-yy")</f>
        <v>Jun-24</v>
      </c>
      <c r="G6901" t="str">
        <f>PROPER(Raw_Data!C6901&amp;". "&amp;Raw_Data!D6901)</f>
        <v>F. Buff</v>
      </c>
      <c r="H6901" t="str">
        <f>IF(OR(Raw_Data!E6901="M",Raw_Data!E6901="Male"),"Male",IF(OR(Raw_Data!E6901="F",Raw_Data!E6901="Female"),"Female","Not Confirmed"))</f>
        <v>Male</v>
      </c>
      <c r="I6901">
        <f>Raw_Data!F6901</f>
        <v>46</v>
      </c>
      <c r="J6901" t="str">
        <f>FLOOR(Raw_Data!F6901,10)&amp;"-"&amp;FLOOR(Raw_Data!F6901,10)+9</f>
        <v>40-49</v>
      </c>
      <c r="K6901" t="str">
        <f>Raw_Data!G6901</f>
        <v>Asian</v>
      </c>
      <c r="L6901" t="str">
        <f>Raw_Data!H6901</f>
        <v>None</v>
      </c>
      <c r="M6901" t="str">
        <f>IF(Raw_Data!I6901=TRUE,"Admitted","Not Admitted")</f>
        <v>Admitted</v>
      </c>
      <c r="N6901" t="str">
        <f>IF(Raw_Data!J6901="","Not Rated",Raw_Data!J6901)</f>
        <v>Not Rated</v>
      </c>
      <c r="O6901">
        <f>Raw_Data!K6901</f>
        <v>15</v>
      </c>
      <c r="P6901" t="str">
        <f>IF(Raw_Data!K6901&lt;=30,"Within Time","Delayed")</f>
        <v>Within Time</v>
      </c>
    </row>
    <row r="6902" spans="1:16" x14ac:dyDescent="0.35">
      <c r="A6902" t="str">
        <f>Raw_Data!A6902</f>
        <v>983-62-3130</v>
      </c>
      <c r="B6902" s="2">
        <f>Raw_Data!B6902</f>
        <v>45451.220833333333</v>
      </c>
      <c r="C6902">
        <f>HOUR(Raw_Data!B6902)</f>
        <v>5</v>
      </c>
      <c r="D6902" t="str">
        <f>TEXT(Raw_Data!B6902,"mmm")</f>
        <v>Jun</v>
      </c>
      <c r="E6902">
        <f>YEAR(Raw_Data!B6902)</f>
        <v>2024</v>
      </c>
      <c r="F6902" t="str">
        <f>TEXT(Raw_Data!B6902,"mmm-yy")</f>
        <v>Jun-24</v>
      </c>
      <c r="G6902" t="str">
        <f>PROPER(Raw_Data!C6902&amp;". "&amp;Raw_Data!D6902)</f>
        <v>E. Featherstone</v>
      </c>
      <c r="H6902" t="str">
        <f>IF(OR(Raw_Data!E6902="M",Raw_Data!E6902="Male"),"Male",IF(OR(Raw_Data!E6902="F",Raw_Data!E6902="Female"),"Female","Not Confirmed"))</f>
        <v>Male</v>
      </c>
      <c r="I6902">
        <f>Raw_Data!F6902</f>
        <v>12</v>
      </c>
      <c r="J6902" t="str">
        <f>FLOOR(Raw_Data!F6902,10)&amp;"-"&amp;FLOOR(Raw_Data!F6902,10)+9</f>
        <v>10-19</v>
      </c>
      <c r="K6902" t="str">
        <f>Raw_Data!G6902</f>
        <v>Declined to Identify</v>
      </c>
      <c r="L6902" t="str">
        <f>Raw_Data!H6902</f>
        <v>None</v>
      </c>
      <c r="M6902" t="str">
        <f>IF(Raw_Data!I6902=TRUE,"Admitted","Not Admitted")</f>
        <v>Not Admitted</v>
      </c>
      <c r="N6902" t="str">
        <f>IF(Raw_Data!J6902="","Not Rated",Raw_Data!J6902)</f>
        <v>Not Rated</v>
      </c>
      <c r="O6902">
        <f>Raw_Data!K6902</f>
        <v>34</v>
      </c>
      <c r="P6902" t="str">
        <f>IF(Raw_Data!K6902&lt;=30,"Within Time","Delayed")</f>
        <v>Delayed</v>
      </c>
    </row>
    <row r="6903" spans="1:16" x14ac:dyDescent="0.35">
      <c r="A6903" t="str">
        <f>Raw_Data!A6903</f>
        <v>768-59-9707</v>
      </c>
      <c r="B6903" s="2">
        <f>Raw_Data!B6903</f>
        <v>45451.295138888891</v>
      </c>
      <c r="C6903">
        <f>HOUR(Raw_Data!B6903)</f>
        <v>7</v>
      </c>
      <c r="D6903" t="str">
        <f>TEXT(Raw_Data!B6903,"mmm")</f>
        <v>Jun</v>
      </c>
      <c r="E6903">
        <f>YEAR(Raw_Data!B6903)</f>
        <v>2024</v>
      </c>
      <c r="F6903" t="str">
        <f>TEXT(Raw_Data!B6903,"mmm-yy")</f>
        <v>Jun-24</v>
      </c>
      <c r="G6903" t="str">
        <f>PROPER(Raw_Data!C6903&amp;". "&amp;Raw_Data!D6903)</f>
        <v>C. Buff</v>
      </c>
      <c r="H6903" t="str">
        <f>IF(OR(Raw_Data!E6903="M",Raw_Data!E6903="Male"),"Male",IF(OR(Raw_Data!E6903="F",Raw_Data!E6903="Female"),"Female","Not Confirmed"))</f>
        <v>Female</v>
      </c>
      <c r="I6903">
        <f>Raw_Data!F6903</f>
        <v>2</v>
      </c>
      <c r="J6903" t="str">
        <f>FLOOR(Raw_Data!F6903,10)&amp;"-"&amp;FLOOR(Raw_Data!F6903,10)+9</f>
        <v>0-9</v>
      </c>
      <c r="K6903" t="str">
        <f>Raw_Data!G6903</f>
        <v>Two or More Races</v>
      </c>
      <c r="L6903" t="str">
        <f>Raw_Data!H6903</f>
        <v>None</v>
      </c>
      <c r="M6903" t="str">
        <f>IF(Raw_Data!I6903=TRUE,"Admitted","Not Admitted")</f>
        <v>Not Admitted</v>
      </c>
      <c r="N6903">
        <f>IF(Raw_Data!J6903="","Not Rated",Raw_Data!J6903)</f>
        <v>2</v>
      </c>
      <c r="O6903">
        <f>Raw_Data!K6903</f>
        <v>47</v>
      </c>
      <c r="P6903" t="str">
        <f>IF(Raw_Data!K6903&lt;=30,"Within Time","Delayed")</f>
        <v>Delayed</v>
      </c>
    </row>
    <row r="6904" spans="1:16" x14ac:dyDescent="0.35">
      <c r="A6904" t="str">
        <f>Raw_Data!A6904</f>
        <v>227-58-2586</v>
      </c>
      <c r="B6904" s="2">
        <f>Raw_Data!B6904</f>
        <v>45451.317361111112</v>
      </c>
      <c r="C6904">
        <f>HOUR(Raw_Data!B6904)</f>
        <v>7</v>
      </c>
      <c r="D6904" t="str">
        <f>TEXT(Raw_Data!B6904,"mmm")</f>
        <v>Jun</v>
      </c>
      <c r="E6904">
        <f>YEAR(Raw_Data!B6904)</f>
        <v>2024</v>
      </c>
      <c r="F6904" t="str">
        <f>TEXT(Raw_Data!B6904,"mmm-yy")</f>
        <v>Jun-24</v>
      </c>
      <c r="G6904" t="str">
        <f>PROPER(Raw_Data!C6904&amp;". "&amp;Raw_Data!D6904)</f>
        <v>J. Nethercott</v>
      </c>
      <c r="H6904" t="str">
        <f>IF(OR(Raw_Data!E6904="M",Raw_Data!E6904="Male"),"Male",IF(OR(Raw_Data!E6904="F",Raw_Data!E6904="Female"),"Female","Not Confirmed"))</f>
        <v>Male</v>
      </c>
      <c r="I6904">
        <f>Raw_Data!F6904</f>
        <v>60</v>
      </c>
      <c r="J6904" t="str">
        <f>FLOOR(Raw_Data!F6904,10)&amp;"-"&amp;FLOOR(Raw_Data!F6904,10)+9</f>
        <v>60-69</v>
      </c>
      <c r="K6904" t="str">
        <f>Raw_Data!G6904</f>
        <v>White</v>
      </c>
      <c r="L6904" t="str">
        <f>Raw_Data!H6904</f>
        <v>None</v>
      </c>
      <c r="M6904" t="str">
        <f>IF(Raw_Data!I6904=TRUE,"Admitted","Not Admitted")</f>
        <v>Not Admitted</v>
      </c>
      <c r="N6904" t="str">
        <f>IF(Raw_Data!J6904="","Not Rated",Raw_Data!J6904)</f>
        <v>Not Rated</v>
      </c>
      <c r="O6904">
        <f>Raw_Data!K6904</f>
        <v>48</v>
      </c>
      <c r="P6904" t="str">
        <f>IF(Raw_Data!K6904&lt;=30,"Within Time","Delayed")</f>
        <v>Delayed</v>
      </c>
    </row>
    <row r="6905" spans="1:16" x14ac:dyDescent="0.35">
      <c r="A6905" t="str">
        <f>Raw_Data!A6905</f>
        <v>130-82-2490</v>
      </c>
      <c r="B6905" s="2">
        <f>Raw_Data!B6905</f>
        <v>45451.543055555558</v>
      </c>
      <c r="C6905">
        <f>HOUR(Raw_Data!B6905)</f>
        <v>13</v>
      </c>
      <c r="D6905" t="str">
        <f>TEXT(Raw_Data!B6905,"mmm")</f>
        <v>Jun</v>
      </c>
      <c r="E6905">
        <f>YEAR(Raw_Data!B6905)</f>
        <v>2024</v>
      </c>
      <c r="F6905" t="str">
        <f>TEXT(Raw_Data!B6905,"mmm-yy")</f>
        <v>Jun-24</v>
      </c>
      <c r="G6905" t="str">
        <f>PROPER(Raw_Data!C6905&amp;". "&amp;Raw_Data!D6905)</f>
        <v>J. Glasspool</v>
      </c>
      <c r="H6905" t="str">
        <f>IF(OR(Raw_Data!E6905="M",Raw_Data!E6905="Male"),"Male",IF(OR(Raw_Data!E6905="F",Raw_Data!E6905="Female"),"Female","Not Confirmed"))</f>
        <v>Male</v>
      </c>
      <c r="I6905">
        <f>Raw_Data!F6905</f>
        <v>36</v>
      </c>
      <c r="J6905" t="str">
        <f>FLOOR(Raw_Data!F6905,10)&amp;"-"&amp;FLOOR(Raw_Data!F6905,10)+9</f>
        <v>30-39</v>
      </c>
      <c r="K6905" t="str">
        <f>Raw_Data!G6905</f>
        <v>African American</v>
      </c>
      <c r="L6905" t="str">
        <f>Raw_Data!H6905</f>
        <v>None</v>
      </c>
      <c r="M6905" t="str">
        <f>IF(Raw_Data!I6905=TRUE,"Admitted","Not Admitted")</f>
        <v>Not Admitted</v>
      </c>
      <c r="N6905">
        <f>IF(Raw_Data!J6905="","Not Rated",Raw_Data!J6905)</f>
        <v>6</v>
      </c>
      <c r="O6905">
        <f>Raw_Data!K6905</f>
        <v>12</v>
      </c>
      <c r="P6905" t="str">
        <f>IF(Raw_Data!K6905&lt;=30,"Within Time","Delayed")</f>
        <v>Within Time</v>
      </c>
    </row>
    <row r="6906" spans="1:16" x14ac:dyDescent="0.35">
      <c r="A6906" t="str">
        <f>Raw_Data!A6906</f>
        <v>842-98-1436</v>
      </c>
      <c r="B6906" s="2">
        <f>Raw_Data!B6906</f>
        <v>45451.65625</v>
      </c>
      <c r="C6906">
        <f>HOUR(Raw_Data!B6906)</f>
        <v>15</v>
      </c>
      <c r="D6906" t="str">
        <f>TEXT(Raw_Data!B6906,"mmm")</f>
        <v>Jun</v>
      </c>
      <c r="E6906">
        <f>YEAR(Raw_Data!B6906)</f>
        <v>2024</v>
      </c>
      <c r="F6906" t="str">
        <f>TEXT(Raw_Data!B6906,"mmm-yy")</f>
        <v>Jun-24</v>
      </c>
      <c r="G6906" t="str">
        <f>PROPER(Raw_Data!C6906&amp;". "&amp;Raw_Data!D6906)</f>
        <v>P. Sheffield</v>
      </c>
      <c r="H6906" t="str">
        <f>IF(OR(Raw_Data!E6906="M",Raw_Data!E6906="Male"),"Male",IF(OR(Raw_Data!E6906="F",Raw_Data!E6906="Female"),"Female","Not Confirmed"))</f>
        <v>Female</v>
      </c>
      <c r="I6906">
        <f>Raw_Data!F6906</f>
        <v>75</v>
      </c>
      <c r="J6906" t="str">
        <f>FLOOR(Raw_Data!F6906,10)&amp;"-"&amp;FLOOR(Raw_Data!F6906,10)+9</f>
        <v>70-79</v>
      </c>
      <c r="K6906" t="str">
        <f>Raw_Data!G6906</f>
        <v>Asian</v>
      </c>
      <c r="L6906" t="str">
        <f>Raw_Data!H6906</f>
        <v>General Practice</v>
      </c>
      <c r="M6906" t="str">
        <f>IF(Raw_Data!I6906=TRUE,"Admitted","Not Admitted")</f>
        <v>Not Admitted</v>
      </c>
      <c r="N6906">
        <f>IF(Raw_Data!J6906="","Not Rated",Raw_Data!J6906)</f>
        <v>10</v>
      </c>
      <c r="O6906">
        <f>Raw_Data!K6906</f>
        <v>56</v>
      </c>
      <c r="P6906" t="str">
        <f>IF(Raw_Data!K6906&lt;=30,"Within Time","Delayed")</f>
        <v>Delayed</v>
      </c>
    </row>
    <row r="6907" spans="1:16" x14ac:dyDescent="0.35">
      <c r="A6907" t="str">
        <f>Raw_Data!A6907</f>
        <v>463-89-2232</v>
      </c>
      <c r="B6907" s="2">
        <f>Raw_Data!B6907</f>
        <v>45451.681944444441</v>
      </c>
      <c r="C6907">
        <f>HOUR(Raw_Data!B6907)</f>
        <v>16</v>
      </c>
      <c r="D6907" t="str">
        <f>TEXT(Raw_Data!B6907,"mmm")</f>
        <v>Jun</v>
      </c>
      <c r="E6907">
        <f>YEAR(Raw_Data!B6907)</f>
        <v>2024</v>
      </c>
      <c r="F6907" t="str">
        <f>TEXT(Raw_Data!B6907,"mmm-yy")</f>
        <v>Jun-24</v>
      </c>
      <c r="G6907" t="str">
        <f>PROPER(Raw_Data!C6907&amp;". "&amp;Raw_Data!D6907)</f>
        <v>M. Nethercott</v>
      </c>
      <c r="H6907" t="str">
        <f>IF(OR(Raw_Data!E6907="M",Raw_Data!E6907="Male"),"Male",IF(OR(Raw_Data!E6907="F",Raw_Data!E6907="Female"),"Female","Not Confirmed"))</f>
        <v>Female</v>
      </c>
      <c r="I6907">
        <f>Raw_Data!F6907</f>
        <v>52</v>
      </c>
      <c r="J6907" t="str">
        <f>FLOOR(Raw_Data!F6907,10)&amp;"-"&amp;FLOOR(Raw_Data!F6907,10)+9</f>
        <v>50-59</v>
      </c>
      <c r="K6907" t="str">
        <f>Raw_Data!G6907</f>
        <v>White</v>
      </c>
      <c r="L6907" t="str">
        <f>Raw_Data!H6907</f>
        <v>None</v>
      </c>
      <c r="M6907" t="str">
        <f>IF(Raw_Data!I6907=TRUE,"Admitted","Not Admitted")</f>
        <v>Admitted</v>
      </c>
      <c r="N6907" t="str">
        <f>IF(Raw_Data!J6907="","Not Rated",Raw_Data!J6907)</f>
        <v>Not Rated</v>
      </c>
      <c r="O6907">
        <f>Raw_Data!K6907</f>
        <v>29</v>
      </c>
      <c r="P6907" t="str">
        <f>IF(Raw_Data!K6907&lt;=30,"Within Time","Delayed")</f>
        <v>Within Time</v>
      </c>
    </row>
    <row r="6908" spans="1:16" x14ac:dyDescent="0.35">
      <c r="A6908" t="str">
        <f>Raw_Data!A6908</f>
        <v>207-42-7815</v>
      </c>
      <c r="B6908" s="2">
        <f>Raw_Data!B6908</f>
        <v>45451.768750000003</v>
      </c>
      <c r="C6908">
        <f>HOUR(Raw_Data!B6908)</f>
        <v>18</v>
      </c>
      <c r="D6908" t="str">
        <f>TEXT(Raw_Data!B6908,"mmm")</f>
        <v>Jun</v>
      </c>
      <c r="E6908">
        <f>YEAR(Raw_Data!B6908)</f>
        <v>2024</v>
      </c>
      <c r="F6908" t="str">
        <f>TEXT(Raw_Data!B6908,"mmm-yy")</f>
        <v>Jun-24</v>
      </c>
      <c r="G6908" t="str">
        <f>PROPER(Raw_Data!C6908&amp;". "&amp;Raw_Data!D6908)</f>
        <v>M. Yates</v>
      </c>
      <c r="H6908" t="str">
        <f>IF(OR(Raw_Data!E6908="M",Raw_Data!E6908="Male"),"Male",IF(OR(Raw_Data!E6908="F",Raw_Data!E6908="Female"),"Female","Not Confirmed"))</f>
        <v>Male</v>
      </c>
      <c r="I6908">
        <f>Raw_Data!F6908</f>
        <v>11</v>
      </c>
      <c r="J6908" t="str">
        <f>FLOOR(Raw_Data!F6908,10)&amp;"-"&amp;FLOOR(Raw_Data!F6908,10)+9</f>
        <v>10-19</v>
      </c>
      <c r="K6908" t="str">
        <f>Raw_Data!G6908</f>
        <v>African American</v>
      </c>
      <c r="L6908" t="str">
        <f>Raw_Data!H6908</f>
        <v>None</v>
      </c>
      <c r="M6908" t="str">
        <f>IF(Raw_Data!I6908=TRUE,"Admitted","Not Admitted")</f>
        <v>Not Admitted</v>
      </c>
      <c r="N6908" t="str">
        <f>IF(Raw_Data!J6908="","Not Rated",Raw_Data!J6908)</f>
        <v>Not Rated</v>
      </c>
      <c r="O6908">
        <f>Raw_Data!K6908</f>
        <v>45</v>
      </c>
      <c r="P6908" t="str">
        <f>IF(Raw_Data!K6908&lt;=30,"Within Time","Delayed")</f>
        <v>Delayed</v>
      </c>
    </row>
    <row r="6909" spans="1:16" x14ac:dyDescent="0.35">
      <c r="A6909" t="str">
        <f>Raw_Data!A6909</f>
        <v>209-18-4471</v>
      </c>
      <c r="B6909" s="2">
        <f>Raw_Data!B6909</f>
        <v>45451.802777777782</v>
      </c>
      <c r="C6909">
        <f>HOUR(Raw_Data!B6909)</f>
        <v>19</v>
      </c>
      <c r="D6909" t="str">
        <f>TEXT(Raw_Data!B6909,"mmm")</f>
        <v>Jun</v>
      </c>
      <c r="E6909">
        <f>YEAR(Raw_Data!B6909)</f>
        <v>2024</v>
      </c>
      <c r="F6909" t="str">
        <f>TEXT(Raw_Data!B6909,"mmm-yy")</f>
        <v>Jun-24</v>
      </c>
      <c r="G6909" t="str">
        <f>PROPER(Raw_Data!C6909&amp;". "&amp;Raw_Data!D6909)</f>
        <v>A. Ashcombe</v>
      </c>
      <c r="H6909" t="str">
        <f>IF(OR(Raw_Data!E6909="M",Raw_Data!E6909="Male"),"Male",IF(OR(Raw_Data!E6909="F",Raw_Data!E6909="Female"),"Female","Not Confirmed"))</f>
        <v>Male</v>
      </c>
      <c r="I6909">
        <f>Raw_Data!F6909</f>
        <v>26</v>
      </c>
      <c r="J6909" t="str">
        <f>FLOOR(Raw_Data!F6909,10)&amp;"-"&amp;FLOOR(Raw_Data!F6909,10)+9</f>
        <v>20-29</v>
      </c>
      <c r="K6909" t="str">
        <f>Raw_Data!G6909</f>
        <v>Asian</v>
      </c>
      <c r="L6909" t="str">
        <f>Raw_Data!H6909</f>
        <v>None</v>
      </c>
      <c r="M6909" t="str">
        <f>IF(Raw_Data!I6909=TRUE,"Admitted","Not Admitted")</f>
        <v>Admitted</v>
      </c>
      <c r="N6909" t="str">
        <f>IF(Raw_Data!J6909="","Not Rated",Raw_Data!J6909)</f>
        <v>Not Rated</v>
      </c>
      <c r="O6909">
        <f>Raw_Data!K6909</f>
        <v>46</v>
      </c>
      <c r="P6909" t="str">
        <f>IF(Raw_Data!K6909&lt;=30,"Within Time","Delayed")</f>
        <v>Delayed</v>
      </c>
    </row>
    <row r="6910" spans="1:16" x14ac:dyDescent="0.35">
      <c r="A6910" t="str">
        <f>Raw_Data!A6910</f>
        <v>846-71-8296</v>
      </c>
      <c r="B6910" s="2">
        <f>Raw_Data!B6910</f>
        <v>45451.811111111107</v>
      </c>
      <c r="C6910">
        <f>HOUR(Raw_Data!B6910)</f>
        <v>19</v>
      </c>
      <c r="D6910" t="str">
        <f>TEXT(Raw_Data!B6910,"mmm")</f>
        <v>Jun</v>
      </c>
      <c r="E6910">
        <f>YEAR(Raw_Data!B6910)</f>
        <v>2024</v>
      </c>
      <c r="F6910" t="str">
        <f>TEXT(Raw_Data!B6910,"mmm-yy")</f>
        <v>Jun-24</v>
      </c>
      <c r="G6910" t="str">
        <f>PROPER(Raw_Data!C6910&amp;". "&amp;Raw_Data!D6910)</f>
        <v>F. Dankworth</v>
      </c>
      <c r="H6910" t="str">
        <f>IF(OR(Raw_Data!E6910="M",Raw_Data!E6910="Male"),"Male",IF(OR(Raw_Data!E6910="F",Raw_Data!E6910="Female"),"Female","Not Confirmed"))</f>
        <v>Female</v>
      </c>
      <c r="I6910">
        <f>Raw_Data!F6910</f>
        <v>41</v>
      </c>
      <c r="J6910" t="str">
        <f>FLOOR(Raw_Data!F6910,10)&amp;"-"&amp;FLOOR(Raw_Data!F6910,10)+9</f>
        <v>40-49</v>
      </c>
      <c r="K6910" t="str">
        <f>Raw_Data!G6910</f>
        <v>White</v>
      </c>
      <c r="L6910" t="str">
        <f>Raw_Data!H6910</f>
        <v>Orthopedics</v>
      </c>
      <c r="M6910" t="str">
        <f>IF(Raw_Data!I6910=TRUE,"Admitted","Not Admitted")</f>
        <v>Not Admitted</v>
      </c>
      <c r="N6910" t="str">
        <f>IF(Raw_Data!J6910="","Not Rated",Raw_Data!J6910)</f>
        <v>Not Rated</v>
      </c>
      <c r="O6910">
        <f>Raw_Data!K6910</f>
        <v>19</v>
      </c>
      <c r="P6910" t="str">
        <f>IF(Raw_Data!K6910&lt;=30,"Within Time","Delayed")</f>
        <v>Within Time</v>
      </c>
    </row>
    <row r="6911" spans="1:16" x14ac:dyDescent="0.35">
      <c r="A6911" t="str">
        <f>Raw_Data!A6911</f>
        <v>534-71-5481</v>
      </c>
      <c r="B6911" s="2">
        <f>Raw_Data!B6911</f>
        <v>45451.838194444441</v>
      </c>
      <c r="C6911">
        <f>HOUR(Raw_Data!B6911)</f>
        <v>20</v>
      </c>
      <c r="D6911" t="str">
        <f>TEXT(Raw_Data!B6911,"mmm")</f>
        <v>Jun</v>
      </c>
      <c r="E6911">
        <f>YEAR(Raw_Data!B6911)</f>
        <v>2024</v>
      </c>
      <c r="F6911" t="str">
        <f>TEXT(Raw_Data!B6911,"mmm-yy")</f>
        <v>Jun-24</v>
      </c>
      <c r="G6911" t="str">
        <f>PROPER(Raw_Data!C6911&amp;". "&amp;Raw_Data!D6911)</f>
        <v>A. Tunstall</v>
      </c>
      <c r="H6911" t="str">
        <f>IF(OR(Raw_Data!E6911="M",Raw_Data!E6911="Male"),"Male",IF(OR(Raw_Data!E6911="F",Raw_Data!E6911="Female"),"Female","Not Confirmed"))</f>
        <v>Male</v>
      </c>
      <c r="I6911">
        <f>Raw_Data!F6911</f>
        <v>29</v>
      </c>
      <c r="J6911" t="str">
        <f>FLOOR(Raw_Data!F6911,10)&amp;"-"&amp;FLOOR(Raw_Data!F6911,10)+9</f>
        <v>20-29</v>
      </c>
      <c r="K6911" t="str">
        <f>Raw_Data!G6911</f>
        <v>African American</v>
      </c>
      <c r="L6911" t="str">
        <f>Raw_Data!H6911</f>
        <v>None</v>
      </c>
      <c r="M6911" t="str">
        <f>IF(Raw_Data!I6911=TRUE,"Admitted","Not Admitted")</f>
        <v>Admitted</v>
      </c>
      <c r="N6911" t="str">
        <f>IF(Raw_Data!J6911="","Not Rated",Raw_Data!J6911)</f>
        <v>Not Rated</v>
      </c>
      <c r="O6911">
        <f>Raw_Data!K6911</f>
        <v>36</v>
      </c>
      <c r="P6911" t="str">
        <f>IF(Raw_Data!K6911&lt;=30,"Within Time","Delayed")</f>
        <v>Delayed</v>
      </c>
    </row>
    <row r="6912" spans="1:16" x14ac:dyDescent="0.35">
      <c r="A6912" t="str">
        <f>Raw_Data!A6912</f>
        <v>243-76-6579</v>
      </c>
      <c r="B6912" s="2">
        <f>Raw_Data!B6912</f>
        <v>45451.927083333343</v>
      </c>
      <c r="C6912">
        <f>HOUR(Raw_Data!B6912)</f>
        <v>22</v>
      </c>
      <c r="D6912" t="str">
        <f>TEXT(Raw_Data!B6912,"mmm")</f>
        <v>Jun</v>
      </c>
      <c r="E6912">
        <f>YEAR(Raw_Data!B6912)</f>
        <v>2024</v>
      </c>
      <c r="F6912" t="str">
        <f>TEXT(Raw_Data!B6912,"mmm-yy")</f>
        <v>Jun-24</v>
      </c>
      <c r="G6912" t="str">
        <f>PROPER(Raw_Data!C6912&amp;". "&amp;Raw_Data!D6912)</f>
        <v>Z. Dewhirst</v>
      </c>
      <c r="H6912" t="str">
        <f>IF(OR(Raw_Data!E6912="M",Raw_Data!E6912="Male"),"Male",IF(OR(Raw_Data!E6912="F",Raw_Data!E6912="Female"),"Female","Not Confirmed"))</f>
        <v>Male</v>
      </c>
      <c r="I6912">
        <f>Raw_Data!F6912</f>
        <v>56</v>
      </c>
      <c r="J6912" t="str">
        <f>FLOOR(Raw_Data!F6912,10)&amp;"-"&amp;FLOOR(Raw_Data!F6912,10)+9</f>
        <v>50-59</v>
      </c>
      <c r="K6912" t="str">
        <f>Raw_Data!G6912</f>
        <v>Declined to Identify</v>
      </c>
      <c r="L6912" t="str">
        <f>Raw_Data!H6912</f>
        <v>Physiotherapy</v>
      </c>
      <c r="M6912" t="str">
        <f>IF(Raw_Data!I6912=TRUE,"Admitted","Not Admitted")</f>
        <v>Not Admitted</v>
      </c>
      <c r="N6912" t="str">
        <f>IF(Raw_Data!J6912="","Not Rated",Raw_Data!J6912)</f>
        <v>Not Rated</v>
      </c>
      <c r="O6912">
        <f>Raw_Data!K6912</f>
        <v>49</v>
      </c>
      <c r="P6912" t="str">
        <f>IF(Raw_Data!K6912&lt;=30,"Within Time","Delayed")</f>
        <v>Delayed</v>
      </c>
    </row>
    <row r="6913" spans="1:16" x14ac:dyDescent="0.35">
      <c r="A6913" t="str">
        <f>Raw_Data!A6913</f>
        <v>298-76-9108</v>
      </c>
      <c r="B6913" s="2">
        <f>Raw_Data!B6913</f>
        <v>45452.068055555559</v>
      </c>
      <c r="C6913">
        <f>HOUR(Raw_Data!B6913)</f>
        <v>1</v>
      </c>
      <c r="D6913" t="str">
        <f>TEXT(Raw_Data!B6913,"mmm")</f>
        <v>Jun</v>
      </c>
      <c r="E6913">
        <f>YEAR(Raw_Data!B6913)</f>
        <v>2024</v>
      </c>
      <c r="F6913" t="str">
        <f>TEXT(Raw_Data!B6913,"mmm-yy")</f>
        <v>Jun-24</v>
      </c>
      <c r="G6913" t="str">
        <f>PROPER(Raw_Data!C6913&amp;". "&amp;Raw_Data!D6913)</f>
        <v>E. Pemberton</v>
      </c>
      <c r="H6913" t="str">
        <f>IF(OR(Raw_Data!E6913="M",Raw_Data!E6913="Male"),"Male",IF(OR(Raw_Data!E6913="F",Raw_Data!E6913="Female"),"Female","Not Confirmed"))</f>
        <v>Female</v>
      </c>
      <c r="I6913">
        <f>Raw_Data!F6913</f>
        <v>22</v>
      </c>
      <c r="J6913" t="str">
        <f>FLOOR(Raw_Data!F6913,10)&amp;"-"&amp;FLOOR(Raw_Data!F6913,10)+9</f>
        <v>20-29</v>
      </c>
      <c r="K6913" t="str">
        <f>Raw_Data!G6913</f>
        <v>Asian</v>
      </c>
      <c r="L6913" t="str">
        <f>Raw_Data!H6913</f>
        <v>Physiotherapy</v>
      </c>
      <c r="M6913" t="str">
        <f>IF(Raw_Data!I6913=TRUE,"Admitted","Not Admitted")</f>
        <v>Not Admitted</v>
      </c>
      <c r="N6913" t="str">
        <f>IF(Raw_Data!J6913="","Not Rated",Raw_Data!J6913)</f>
        <v>Not Rated</v>
      </c>
      <c r="O6913">
        <f>Raw_Data!K6913</f>
        <v>17</v>
      </c>
      <c r="P6913" t="str">
        <f>IF(Raw_Data!K6913&lt;=30,"Within Time","Delayed")</f>
        <v>Within Time</v>
      </c>
    </row>
    <row r="6914" spans="1:16" x14ac:dyDescent="0.35">
      <c r="A6914" t="str">
        <f>Raw_Data!A6914</f>
        <v>532-46-4519</v>
      </c>
      <c r="B6914" s="2">
        <f>Raw_Data!B6914</f>
        <v>45452.068749999999</v>
      </c>
      <c r="C6914">
        <f>HOUR(Raw_Data!B6914)</f>
        <v>1</v>
      </c>
      <c r="D6914" t="str">
        <f>TEXT(Raw_Data!B6914,"mmm")</f>
        <v>Jun</v>
      </c>
      <c r="E6914">
        <f>YEAR(Raw_Data!B6914)</f>
        <v>2024</v>
      </c>
      <c r="F6914" t="str">
        <f>TEXT(Raw_Data!B6914,"mmm-yy")</f>
        <v>Jun-24</v>
      </c>
      <c r="G6914" t="str">
        <f>PROPER(Raw_Data!C6914&amp;". "&amp;Raw_Data!D6914)</f>
        <v>Q. Verity</v>
      </c>
      <c r="H6914" t="str">
        <f>IF(OR(Raw_Data!E6914="M",Raw_Data!E6914="Male"),"Male",IF(OR(Raw_Data!E6914="F",Raw_Data!E6914="Female"),"Female","Not Confirmed"))</f>
        <v>Female</v>
      </c>
      <c r="I6914">
        <f>Raw_Data!F6914</f>
        <v>28</v>
      </c>
      <c r="J6914" t="str">
        <f>FLOOR(Raw_Data!F6914,10)&amp;"-"&amp;FLOOR(Raw_Data!F6914,10)+9</f>
        <v>20-29</v>
      </c>
      <c r="K6914" t="str">
        <f>Raw_Data!G6914</f>
        <v>White</v>
      </c>
      <c r="L6914" t="str">
        <f>Raw_Data!H6914</f>
        <v>None</v>
      </c>
      <c r="M6914" t="str">
        <f>IF(Raw_Data!I6914=TRUE,"Admitted","Not Admitted")</f>
        <v>Admitted</v>
      </c>
      <c r="N6914">
        <f>IF(Raw_Data!J6914="","Not Rated",Raw_Data!J6914)</f>
        <v>6</v>
      </c>
      <c r="O6914">
        <f>Raw_Data!K6914</f>
        <v>36</v>
      </c>
      <c r="P6914" t="str">
        <f>IF(Raw_Data!K6914&lt;=30,"Within Time","Delayed")</f>
        <v>Delayed</v>
      </c>
    </row>
    <row r="6915" spans="1:16" x14ac:dyDescent="0.35">
      <c r="A6915" t="str">
        <f>Raw_Data!A6915</f>
        <v>943-92-4083</v>
      </c>
      <c r="B6915" s="2">
        <f>Raw_Data!B6915</f>
        <v>45452.149305555547</v>
      </c>
      <c r="C6915">
        <f>HOUR(Raw_Data!B6915)</f>
        <v>3</v>
      </c>
      <c r="D6915" t="str">
        <f>TEXT(Raw_Data!B6915,"mmm")</f>
        <v>Jun</v>
      </c>
      <c r="E6915">
        <f>YEAR(Raw_Data!B6915)</f>
        <v>2024</v>
      </c>
      <c r="F6915" t="str">
        <f>TEXT(Raw_Data!B6915,"mmm-yy")</f>
        <v>Jun-24</v>
      </c>
      <c r="G6915" t="str">
        <f>PROPER(Raw_Data!C6915&amp;". "&amp;Raw_Data!D6915)</f>
        <v>T. Aldridge</v>
      </c>
      <c r="H6915" t="str">
        <f>IF(OR(Raw_Data!E6915="M",Raw_Data!E6915="Male"),"Male",IF(OR(Raw_Data!E6915="F",Raw_Data!E6915="Female"),"Female","Not Confirmed"))</f>
        <v>Male</v>
      </c>
      <c r="I6915">
        <f>Raw_Data!F6915</f>
        <v>8</v>
      </c>
      <c r="J6915" t="str">
        <f>FLOOR(Raw_Data!F6915,10)&amp;"-"&amp;FLOOR(Raw_Data!F6915,10)+9</f>
        <v>0-9</v>
      </c>
      <c r="K6915" t="str">
        <f>Raw_Data!G6915</f>
        <v>Declined to Identify</v>
      </c>
      <c r="L6915" t="str">
        <f>Raw_Data!H6915</f>
        <v>None</v>
      </c>
      <c r="M6915" t="str">
        <f>IF(Raw_Data!I6915=TRUE,"Admitted","Not Admitted")</f>
        <v>Not Admitted</v>
      </c>
      <c r="N6915" t="str">
        <f>IF(Raw_Data!J6915="","Not Rated",Raw_Data!J6915)</f>
        <v>Not Rated</v>
      </c>
      <c r="O6915">
        <f>Raw_Data!K6915</f>
        <v>60</v>
      </c>
      <c r="P6915" t="str">
        <f>IF(Raw_Data!K6915&lt;=30,"Within Time","Delayed")</f>
        <v>Delayed</v>
      </c>
    </row>
    <row r="6916" spans="1:16" x14ac:dyDescent="0.35">
      <c r="A6916" t="str">
        <f>Raw_Data!A6916</f>
        <v>521-45-5323</v>
      </c>
      <c r="B6916" s="2">
        <f>Raw_Data!B6916</f>
        <v>45452.275694444441</v>
      </c>
      <c r="C6916">
        <f>HOUR(Raw_Data!B6916)</f>
        <v>6</v>
      </c>
      <c r="D6916" t="str">
        <f>TEXT(Raw_Data!B6916,"mmm")</f>
        <v>Jun</v>
      </c>
      <c r="E6916">
        <f>YEAR(Raw_Data!B6916)</f>
        <v>2024</v>
      </c>
      <c r="F6916" t="str">
        <f>TEXT(Raw_Data!B6916,"mmm-yy")</f>
        <v>Jun-24</v>
      </c>
      <c r="G6916" t="str">
        <f>PROPER(Raw_Data!C6916&amp;". "&amp;Raw_Data!D6916)</f>
        <v>N. Jephson</v>
      </c>
      <c r="H6916" t="str">
        <f>IF(OR(Raw_Data!E6916="M",Raw_Data!E6916="Male"),"Male",IF(OR(Raw_Data!E6916="F",Raw_Data!E6916="Female"),"Female","Not Confirmed"))</f>
        <v>Female</v>
      </c>
      <c r="I6916">
        <f>Raw_Data!F6916</f>
        <v>18</v>
      </c>
      <c r="J6916" t="str">
        <f>FLOOR(Raw_Data!F6916,10)&amp;"-"&amp;FLOOR(Raw_Data!F6916,10)+9</f>
        <v>10-19</v>
      </c>
      <c r="K6916" t="str">
        <f>Raw_Data!G6916</f>
        <v>Pacific Islander</v>
      </c>
      <c r="L6916" t="str">
        <f>Raw_Data!H6916</f>
        <v>General Practice</v>
      </c>
      <c r="M6916" t="str">
        <f>IF(Raw_Data!I6916=TRUE,"Admitted","Not Admitted")</f>
        <v>Admitted</v>
      </c>
      <c r="N6916" t="str">
        <f>IF(Raw_Data!J6916="","Not Rated",Raw_Data!J6916)</f>
        <v>Not Rated</v>
      </c>
      <c r="O6916">
        <f>Raw_Data!K6916</f>
        <v>55</v>
      </c>
      <c r="P6916" t="str">
        <f>IF(Raw_Data!K6916&lt;=30,"Within Time","Delayed")</f>
        <v>Delayed</v>
      </c>
    </row>
    <row r="6917" spans="1:16" x14ac:dyDescent="0.35">
      <c r="A6917" t="str">
        <f>Raw_Data!A6917</f>
        <v>528-29-9564</v>
      </c>
      <c r="B6917" s="2">
        <f>Raw_Data!B6917</f>
        <v>45452.302777777782</v>
      </c>
      <c r="C6917">
        <f>HOUR(Raw_Data!B6917)</f>
        <v>7</v>
      </c>
      <c r="D6917" t="str">
        <f>TEXT(Raw_Data!B6917,"mmm")</f>
        <v>Jun</v>
      </c>
      <c r="E6917">
        <f>YEAR(Raw_Data!B6917)</f>
        <v>2024</v>
      </c>
      <c r="F6917" t="str">
        <f>TEXT(Raw_Data!B6917,"mmm-yy")</f>
        <v>Jun-24</v>
      </c>
      <c r="G6917" t="str">
        <f>PROPER(Raw_Data!C6917&amp;". "&amp;Raw_Data!D6917)</f>
        <v>D. Kingsley</v>
      </c>
      <c r="H6917" t="str">
        <f>IF(OR(Raw_Data!E6917="M",Raw_Data!E6917="Male"),"Male",IF(OR(Raw_Data!E6917="F",Raw_Data!E6917="Female"),"Female","Not Confirmed"))</f>
        <v>Female</v>
      </c>
      <c r="I6917">
        <f>Raw_Data!F6917</f>
        <v>70</v>
      </c>
      <c r="J6917" t="str">
        <f>FLOOR(Raw_Data!F6917,10)&amp;"-"&amp;FLOOR(Raw_Data!F6917,10)+9</f>
        <v>70-79</v>
      </c>
      <c r="K6917" t="str">
        <f>Raw_Data!G6917</f>
        <v>Declined to Identify</v>
      </c>
      <c r="L6917" t="str">
        <f>Raw_Data!H6917</f>
        <v>General Practice</v>
      </c>
      <c r="M6917" t="str">
        <f>IF(Raw_Data!I6917=TRUE,"Admitted","Not Admitted")</f>
        <v>Admitted</v>
      </c>
      <c r="N6917" t="str">
        <f>IF(Raw_Data!J6917="","Not Rated",Raw_Data!J6917)</f>
        <v>Not Rated</v>
      </c>
      <c r="O6917">
        <f>Raw_Data!K6917</f>
        <v>18</v>
      </c>
      <c r="P6917" t="str">
        <f>IF(Raw_Data!K6917&lt;=30,"Within Time","Delayed")</f>
        <v>Within Time</v>
      </c>
    </row>
    <row r="6918" spans="1:16" x14ac:dyDescent="0.35">
      <c r="A6918" t="str">
        <f>Raw_Data!A6918</f>
        <v>299-58-3132</v>
      </c>
      <c r="B6918" s="2">
        <f>Raw_Data!B6918</f>
        <v>45452.371527777781</v>
      </c>
      <c r="C6918">
        <f>HOUR(Raw_Data!B6918)</f>
        <v>8</v>
      </c>
      <c r="D6918" t="str">
        <f>TEXT(Raw_Data!B6918,"mmm")</f>
        <v>Jun</v>
      </c>
      <c r="E6918">
        <f>YEAR(Raw_Data!B6918)</f>
        <v>2024</v>
      </c>
      <c r="F6918" t="str">
        <f>TEXT(Raw_Data!B6918,"mmm-yy")</f>
        <v>Jun-24</v>
      </c>
      <c r="G6918" t="str">
        <f>PROPER(Raw_Data!C6918&amp;". "&amp;Raw_Data!D6918)</f>
        <v>P. Glasspool</v>
      </c>
      <c r="H6918" t="str">
        <f>IF(OR(Raw_Data!E6918="M",Raw_Data!E6918="Male"),"Male",IF(OR(Raw_Data!E6918="F",Raw_Data!E6918="Female"),"Female","Not Confirmed"))</f>
        <v>Male</v>
      </c>
      <c r="I6918">
        <f>Raw_Data!F6918</f>
        <v>56</v>
      </c>
      <c r="J6918" t="str">
        <f>FLOOR(Raw_Data!F6918,10)&amp;"-"&amp;FLOOR(Raw_Data!F6918,10)+9</f>
        <v>50-59</v>
      </c>
      <c r="K6918" t="str">
        <f>Raw_Data!G6918</f>
        <v>Unknown</v>
      </c>
      <c r="L6918" t="str">
        <f>Raw_Data!H6918</f>
        <v>None</v>
      </c>
      <c r="M6918" t="str">
        <f>IF(Raw_Data!I6918=TRUE,"Admitted","Not Admitted")</f>
        <v>Not Admitted</v>
      </c>
      <c r="N6918" t="str">
        <f>IF(Raw_Data!J6918="","Not Rated",Raw_Data!J6918)</f>
        <v>Not Rated</v>
      </c>
      <c r="O6918">
        <f>Raw_Data!K6918</f>
        <v>52</v>
      </c>
      <c r="P6918" t="str">
        <f>IF(Raw_Data!K6918&lt;=30,"Within Time","Delayed")</f>
        <v>Delayed</v>
      </c>
    </row>
    <row r="6919" spans="1:16" x14ac:dyDescent="0.35">
      <c r="A6919" t="str">
        <f>Raw_Data!A6919</f>
        <v>838-96-6328</v>
      </c>
      <c r="B6919" s="2">
        <f>Raw_Data!B6919</f>
        <v>45452.479166666657</v>
      </c>
      <c r="C6919">
        <f>HOUR(Raw_Data!B6919)</f>
        <v>11</v>
      </c>
      <c r="D6919" t="str">
        <f>TEXT(Raw_Data!B6919,"mmm")</f>
        <v>Jun</v>
      </c>
      <c r="E6919">
        <f>YEAR(Raw_Data!B6919)</f>
        <v>2024</v>
      </c>
      <c r="F6919" t="str">
        <f>TEXT(Raw_Data!B6919,"mmm-yy")</f>
        <v>Jun-24</v>
      </c>
      <c r="G6919" t="str">
        <f>PROPER(Raw_Data!C6919&amp;". "&amp;Raw_Data!D6919)</f>
        <v>C. Buff</v>
      </c>
      <c r="H6919" t="str">
        <f>IF(OR(Raw_Data!E6919="M",Raw_Data!E6919="Male"),"Male",IF(OR(Raw_Data!E6919="F",Raw_Data!E6919="Female"),"Female","Not Confirmed"))</f>
        <v>Male</v>
      </c>
      <c r="I6919">
        <f>Raw_Data!F6919</f>
        <v>36</v>
      </c>
      <c r="J6919" t="str">
        <f>FLOOR(Raw_Data!F6919,10)&amp;"-"&amp;FLOOR(Raw_Data!F6919,10)+9</f>
        <v>30-39</v>
      </c>
      <c r="K6919" t="str">
        <f>Raw_Data!G6919</f>
        <v>Native American/Alaska Native</v>
      </c>
      <c r="L6919" t="str">
        <f>Raw_Data!H6919</f>
        <v>None</v>
      </c>
      <c r="M6919" t="str">
        <f>IF(Raw_Data!I6919=TRUE,"Admitted","Not Admitted")</f>
        <v>Admitted</v>
      </c>
      <c r="N6919">
        <f>IF(Raw_Data!J6919="","Not Rated",Raw_Data!J6919)</f>
        <v>4</v>
      </c>
      <c r="O6919">
        <f>Raw_Data!K6919</f>
        <v>28</v>
      </c>
      <c r="P6919" t="str">
        <f>IF(Raw_Data!K6919&lt;=30,"Within Time","Delayed")</f>
        <v>Within Time</v>
      </c>
    </row>
    <row r="6920" spans="1:16" x14ac:dyDescent="0.35">
      <c r="A6920" t="str">
        <f>Raw_Data!A6920</f>
        <v>454-19-7819</v>
      </c>
      <c r="B6920" s="2">
        <f>Raw_Data!B6920</f>
        <v>45452.557638888888</v>
      </c>
      <c r="C6920">
        <f>HOUR(Raw_Data!B6920)</f>
        <v>13</v>
      </c>
      <c r="D6920" t="str">
        <f>TEXT(Raw_Data!B6920,"mmm")</f>
        <v>Jun</v>
      </c>
      <c r="E6920">
        <f>YEAR(Raw_Data!B6920)</f>
        <v>2024</v>
      </c>
      <c r="F6920" t="str">
        <f>TEXT(Raw_Data!B6920,"mmm-yy")</f>
        <v>Jun-24</v>
      </c>
      <c r="G6920" t="str">
        <f>PROPER(Raw_Data!C6920&amp;". "&amp;Raw_Data!D6920)</f>
        <v>X. Churchard</v>
      </c>
      <c r="H6920" t="str">
        <f>IF(OR(Raw_Data!E6920="M",Raw_Data!E6920="Male"),"Male",IF(OR(Raw_Data!E6920="F",Raw_Data!E6920="Female"),"Female","Not Confirmed"))</f>
        <v>Female</v>
      </c>
      <c r="I6920">
        <f>Raw_Data!F6920</f>
        <v>62</v>
      </c>
      <c r="J6920" t="str">
        <f>FLOOR(Raw_Data!F6920,10)&amp;"-"&amp;FLOOR(Raw_Data!F6920,10)+9</f>
        <v>60-69</v>
      </c>
      <c r="K6920" t="str">
        <f>Raw_Data!G6920</f>
        <v>Unknown</v>
      </c>
      <c r="L6920" t="str">
        <f>Raw_Data!H6920</f>
        <v>None</v>
      </c>
      <c r="M6920" t="str">
        <f>IF(Raw_Data!I6920=TRUE,"Admitted","Not Admitted")</f>
        <v>Admitted</v>
      </c>
      <c r="N6920">
        <f>IF(Raw_Data!J6920="","Not Rated",Raw_Data!J6920)</f>
        <v>8</v>
      </c>
      <c r="O6920">
        <f>Raw_Data!K6920</f>
        <v>24</v>
      </c>
      <c r="P6920" t="str">
        <f>IF(Raw_Data!K6920&lt;=30,"Within Time","Delayed")</f>
        <v>Within Time</v>
      </c>
    </row>
    <row r="6921" spans="1:16" x14ac:dyDescent="0.35">
      <c r="A6921" t="str">
        <f>Raw_Data!A6921</f>
        <v>542-49-5610</v>
      </c>
      <c r="B6921" s="2">
        <f>Raw_Data!B6921</f>
        <v>45452.759722222218</v>
      </c>
      <c r="C6921">
        <f>HOUR(Raw_Data!B6921)</f>
        <v>18</v>
      </c>
      <c r="D6921" t="str">
        <f>TEXT(Raw_Data!B6921,"mmm")</f>
        <v>Jun</v>
      </c>
      <c r="E6921">
        <f>YEAR(Raw_Data!B6921)</f>
        <v>2024</v>
      </c>
      <c r="F6921" t="str">
        <f>TEXT(Raw_Data!B6921,"mmm-yy")</f>
        <v>Jun-24</v>
      </c>
      <c r="G6921" t="str">
        <f>PROPER(Raw_Data!C6921&amp;". "&amp;Raw_Data!D6921)</f>
        <v>I. Gwillim</v>
      </c>
      <c r="H6921" t="str">
        <f>IF(OR(Raw_Data!E6921="M",Raw_Data!E6921="Male"),"Male",IF(OR(Raw_Data!E6921="F",Raw_Data!E6921="Female"),"Female","Not Confirmed"))</f>
        <v>Female</v>
      </c>
      <c r="I6921">
        <f>Raw_Data!F6921</f>
        <v>70</v>
      </c>
      <c r="J6921" t="str">
        <f>FLOOR(Raw_Data!F6921,10)&amp;"-"&amp;FLOOR(Raw_Data!F6921,10)+9</f>
        <v>70-79</v>
      </c>
      <c r="K6921" t="str">
        <f>Raw_Data!G6921</f>
        <v>White</v>
      </c>
      <c r="L6921" t="str">
        <f>Raw_Data!H6921</f>
        <v>None</v>
      </c>
      <c r="M6921" t="str">
        <f>IF(Raw_Data!I6921=TRUE,"Admitted","Not Admitted")</f>
        <v>Not Admitted</v>
      </c>
      <c r="N6921" t="str">
        <f>IF(Raw_Data!J6921="","Not Rated",Raw_Data!J6921)</f>
        <v>Not Rated</v>
      </c>
      <c r="O6921">
        <f>Raw_Data!K6921</f>
        <v>19</v>
      </c>
      <c r="P6921" t="str">
        <f>IF(Raw_Data!K6921&lt;=30,"Within Time","Delayed")</f>
        <v>Within Time</v>
      </c>
    </row>
    <row r="6922" spans="1:16" x14ac:dyDescent="0.35">
      <c r="A6922" t="str">
        <f>Raw_Data!A6922</f>
        <v>301-48-5364</v>
      </c>
      <c r="B6922" s="2">
        <f>Raw_Data!B6922</f>
        <v>45452.907638888893</v>
      </c>
      <c r="C6922">
        <f>HOUR(Raw_Data!B6922)</f>
        <v>21</v>
      </c>
      <c r="D6922" t="str">
        <f>TEXT(Raw_Data!B6922,"mmm")</f>
        <v>Jun</v>
      </c>
      <c r="E6922">
        <f>YEAR(Raw_Data!B6922)</f>
        <v>2024</v>
      </c>
      <c r="F6922" t="str">
        <f>TEXT(Raw_Data!B6922,"mmm-yy")</f>
        <v>Jun-24</v>
      </c>
      <c r="G6922" t="str">
        <f>PROPER(Raw_Data!C6922&amp;". "&amp;Raw_Data!D6922)</f>
        <v>M. Inglewood</v>
      </c>
      <c r="H6922" t="str">
        <f>IF(OR(Raw_Data!E6922="M",Raw_Data!E6922="Male"),"Male",IF(OR(Raw_Data!E6922="F",Raw_Data!E6922="Female"),"Female","Not Confirmed"))</f>
        <v>Not Confirmed</v>
      </c>
      <c r="I6922">
        <f>Raw_Data!F6922</f>
        <v>59</v>
      </c>
      <c r="J6922" t="str">
        <f>FLOOR(Raw_Data!F6922,10)&amp;"-"&amp;FLOOR(Raw_Data!F6922,10)+9</f>
        <v>50-59</v>
      </c>
      <c r="K6922" t="str">
        <f>Raw_Data!G6922</f>
        <v>Two or More Races</v>
      </c>
      <c r="L6922" t="str">
        <f>Raw_Data!H6922</f>
        <v>None</v>
      </c>
      <c r="M6922" t="str">
        <f>IF(Raw_Data!I6922=TRUE,"Admitted","Not Admitted")</f>
        <v>Admitted</v>
      </c>
      <c r="N6922" t="str">
        <f>IF(Raw_Data!J6922="","Not Rated",Raw_Data!J6922)</f>
        <v>Not Rated</v>
      </c>
      <c r="O6922">
        <f>Raw_Data!K6922</f>
        <v>40</v>
      </c>
      <c r="P6922" t="str">
        <f>IF(Raw_Data!K6922&lt;=30,"Within Time","Delayed")</f>
        <v>Delayed</v>
      </c>
    </row>
    <row r="6923" spans="1:16" x14ac:dyDescent="0.35">
      <c r="A6923" t="str">
        <f>Raw_Data!A6923</f>
        <v>468-72-1670</v>
      </c>
      <c r="B6923" s="2">
        <f>Raw_Data!B6923</f>
        <v>45453.029166666667</v>
      </c>
      <c r="C6923">
        <f>HOUR(Raw_Data!B6923)</f>
        <v>0</v>
      </c>
      <c r="D6923" t="str">
        <f>TEXT(Raw_Data!B6923,"mmm")</f>
        <v>Jun</v>
      </c>
      <c r="E6923">
        <f>YEAR(Raw_Data!B6923)</f>
        <v>2024</v>
      </c>
      <c r="F6923" t="str">
        <f>TEXT(Raw_Data!B6923,"mmm-yy")</f>
        <v>Jun-24</v>
      </c>
      <c r="G6923" t="str">
        <f>PROPER(Raw_Data!C6923&amp;". "&amp;Raw_Data!D6923)</f>
        <v>Y. Upperton</v>
      </c>
      <c r="H6923" t="str">
        <f>IF(OR(Raw_Data!E6923="M",Raw_Data!E6923="Male"),"Male",IF(OR(Raw_Data!E6923="F",Raw_Data!E6923="Female"),"Female","Not Confirmed"))</f>
        <v>Female</v>
      </c>
      <c r="I6923">
        <f>Raw_Data!F6923</f>
        <v>4</v>
      </c>
      <c r="J6923" t="str">
        <f>FLOOR(Raw_Data!F6923,10)&amp;"-"&amp;FLOOR(Raw_Data!F6923,10)+9</f>
        <v>0-9</v>
      </c>
      <c r="K6923" t="str">
        <f>Raw_Data!G6923</f>
        <v>White</v>
      </c>
      <c r="L6923" t="str">
        <f>Raw_Data!H6923</f>
        <v>None</v>
      </c>
      <c r="M6923" t="str">
        <f>IF(Raw_Data!I6923=TRUE,"Admitted","Not Admitted")</f>
        <v>Not Admitted</v>
      </c>
      <c r="N6923">
        <f>IF(Raw_Data!J6923="","Not Rated",Raw_Data!J6923)</f>
        <v>4</v>
      </c>
      <c r="O6923">
        <f>Raw_Data!K6923</f>
        <v>16</v>
      </c>
      <c r="P6923" t="str">
        <f>IF(Raw_Data!K6923&lt;=30,"Within Time","Delayed")</f>
        <v>Within Time</v>
      </c>
    </row>
    <row r="6924" spans="1:16" x14ac:dyDescent="0.35">
      <c r="A6924" t="str">
        <f>Raw_Data!A6924</f>
        <v>427-16-3246</v>
      </c>
      <c r="B6924" s="2">
        <f>Raw_Data!B6924</f>
        <v>45453.072916666657</v>
      </c>
      <c r="C6924">
        <f>HOUR(Raw_Data!B6924)</f>
        <v>1</v>
      </c>
      <c r="D6924" t="str">
        <f>TEXT(Raw_Data!B6924,"mmm")</f>
        <v>Jun</v>
      </c>
      <c r="E6924">
        <f>YEAR(Raw_Data!B6924)</f>
        <v>2024</v>
      </c>
      <c r="F6924" t="str">
        <f>TEXT(Raw_Data!B6924,"mmm-yy")</f>
        <v>Jun-24</v>
      </c>
      <c r="G6924" t="str">
        <f>PROPER(Raw_Data!C6924&amp;". "&amp;Raw_Data!D6924)</f>
        <v>Q. Perrat</v>
      </c>
      <c r="H6924" t="str">
        <f>IF(OR(Raw_Data!E6924="M",Raw_Data!E6924="Male"),"Male",IF(OR(Raw_Data!E6924="F",Raw_Data!E6924="Female"),"Female","Not Confirmed"))</f>
        <v>Male</v>
      </c>
      <c r="I6924">
        <f>Raw_Data!F6924</f>
        <v>45</v>
      </c>
      <c r="J6924" t="str">
        <f>FLOOR(Raw_Data!F6924,10)&amp;"-"&amp;FLOOR(Raw_Data!F6924,10)+9</f>
        <v>40-49</v>
      </c>
      <c r="K6924" t="str">
        <f>Raw_Data!G6924</f>
        <v>Unknown</v>
      </c>
      <c r="L6924" t="str">
        <f>Raw_Data!H6924</f>
        <v>None</v>
      </c>
      <c r="M6924" t="str">
        <f>IF(Raw_Data!I6924=TRUE,"Admitted","Not Admitted")</f>
        <v>Admitted</v>
      </c>
      <c r="N6924" t="str">
        <f>IF(Raw_Data!J6924="","Not Rated",Raw_Data!J6924)</f>
        <v>Not Rated</v>
      </c>
      <c r="O6924">
        <f>Raw_Data!K6924</f>
        <v>12</v>
      </c>
      <c r="P6924" t="str">
        <f>IF(Raw_Data!K6924&lt;=30,"Within Time","Delayed")</f>
        <v>Within Time</v>
      </c>
    </row>
    <row r="6925" spans="1:16" x14ac:dyDescent="0.35">
      <c r="A6925" t="str">
        <f>Raw_Data!A6925</f>
        <v>856-17-1136</v>
      </c>
      <c r="B6925" s="2">
        <f>Raw_Data!B6925</f>
        <v>45453.092361111107</v>
      </c>
      <c r="C6925">
        <f>HOUR(Raw_Data!B6925)</f>
        <v>2</v>
      </c>
      <c r="D6925" t="str">
        <f>TEXT(Raw_Data!B6925,"mmm")</f>
        <v>Jun</v>
      </c>
      <c r="E6925">
        <f>YEAR(Raw_Data!B6925)</f>
        <v>2024</v>
      </c>
      <c r="F6925" t="str">
        <f>TEXT(Raw_Data!B6925,"mmm-yy")</f>
        <v>Jun-24</v>
      </c>
      <c r="G6925" t="str">
        <f>PROPER(Raw_Data!C6925&amp;". "&amp;Raw_Data!D6925)</f>
        <v>C. Birtwhistle</v>
      </c>
      <c r="H6925" t="str">
        <f>IF(OR(Raw_Data!E6925="M",Raw_Data!E6925="Male"),"Male",IF(OR(Raw_Data!E6925="F",Raw_Data!E6925="Female"),"Female","Not Confirmed"))</f>
        <v>Female</v>
      </c>
      <c r="I6925">
        <f>Raw_Data!F6925</f>
        <v>33</v>
      </c>
      <c r="J6925" t="str">
        <f>FLOOR(Raw_Data!F6925,10)&amp;"-"&amp;FLOOR(Raw_Data!F6925,10)+9</f>
        <v>30-39</v>
      </c>
      <c r="K6925" t="str">
        <f>Raw_Data!G6925</f>
        <v>White</v>
      </c>
      <c r="L6925" t="str">
        <f>Raw_Data!H6925</f>
        <v>None</v>
      </c>
      <c r="M6925" t="str">
        <f>IF(Raw_Data!I6925=TRUE,"Admitted","Not Admitted")</f>
        <v>Not Admitted</v>
      </c>
      <c r="N6925" t="str">
        <f>IF(Raw_Data!J6925="","Not Rated",Raw_Data!J6925)</f>
        <v>Not Rated</v>
      </c>
      <c r="O6925">
        <f>Raw_Data!K6925</f>
        <v>54</v>
      </c>
      <c r="P6925" t="str">
        <f>IF(Raw_Data!K6925&lt;=30,"Within Time","Delayed")</f>
        <v>Delayed</v>
      </c>
    </row>
    <row r="6926" spans="1:16" x14ac:dyDescent="0.35">
      <c r="A6926" t="str">
        <f>Raw_Data!A6926</f>
        <v>419-72-3971</v>
      </c>
      <c r="B6926" s="2">
        <f>Raw_Data!B6926</f>
        <v>45453.201388888891</v>
      </c>
      <c r="C6926">
        <f>HOUR(Raw_Data!B6926)</f>
        <v>4</v>
      </c>
      <c r="D6926" t="str">
        <f>TEXT(Raw_Data!B6926,"mmm")</f>
        <v>Jun</v>
      </c>
      <c r="E6926">
        <f>YEAR(Raw_Data!B6926)</f>
        <v>2024</v>
      </c>
      <c r="F6926" t="str">
        <f>TEXT(Raw_Data!B6926,"mmm-yy")</f>
        <v>Jun-24</v>
      </c>
      <c r="G6926" t="str">
        <f>PROPER(Raw_Data!C6926&amp;". "&amp;Raw_Data!D6926)</f>
        <v>I. Thornbury</v>
      </c>
      <c r="H6926" t="str">
        <f>IF(OR(Raw_Data!E6926="M",Raw_Data!E6926="Male"),"Male",IF(OR(Raw_Data!E6926="F",Raw_Data!E6926="Female"),"Female","Not Confirmed"))</f>
        <v>Male</v>
      </c>
      <c r="I6926">
        <f>Raw_Data!F6926</f>
        <v>4</v>
      </c>
      <c r="J6926" t="str">
        <f>FLOOR(Raw_Data!F6926,10)&amp;"-"&amp;FLOOR(Raw_Data!F6926,10)+9</f>
        <v>0-9</v>
      </c>
      <c r="K6926" t="str">
        <f>Raw_Data!G6926</f>
        <v>Native American/Alaska Native</v>
      </c>
      <c r="L6926" t="str">
        <f>Raw_Data!H6926</f>
        <v>None</v>
      </c>
      <c r="M6926" t="str">
        <f>IF(Raw_Data!I6926=TRUE,"Admitted","Not Admitted")</f>
        <v>Admitted</v>
      </c>
      <c r="N6926" t="str">
        <f>IF(Raw_Data!J6926="","Not Rated",Raw_Data!J6926)</f>
        <v>Not Rated</v>
      </c>
      <c r="O6926">
        <f>Raw_Data!K6926</f>
        <v>60</v>
      </c>
      <c r="P6926" t="str">
        <f>IF(Raw_Data!K6926&lt;=30,"Within Time","Delayed")</f>
        <v>Delayed</v>
      </c>
    </row>
    <row r="6927" spans="1:16" x14ac:dyDescent="0.35">
      <c r="A6927" t="str">
        <f>Raw_Data!A6927</f>
        <v>699-59-2460</v>
      </c>
      <c r="B6927" s="2">
        <f>Raw_Data!B6927</f>
        <v>45453.201388888891</v>
      </c>
      <c r="C6927">
        <f>HOUR(Raw_Data!B6927)</f>
        <v>4</v>
      </c>
      <c r="D6927" t="str">
        <f>TEXT(Raw_Data!B6927,"mmm")</f>
        <v>Jun</v>
      </c>
      <c r="E6927">
        <f>YEAR(Raw_Data!B6927)</f>
        <v>2024</v>
      </c>
      <c r="F6927" t="str">
        <f>TEXT(Raw_Data!B6927,"mmm-yy")</f>
        <v>Jun-24</v>
      </c>
      <c r="G6927" t="str">
        <f>PROPER(Raw_Data!C6927&amp;". "&amp;Raw_Data!D6927)</f>
        <v>U. Brixey</v>
      </c>
      <c r="H6927" t="str">
        <f>IF(OR(Raw_Data!E6927="M",Raw_Data!E6927="Male"),"Male",IF(OR(Raw_Data!E6927="F",Raw_Data!E6927="Female"),"Female","Not Confirmed"))</f>
        <v>Female</v>
      </c>
      <c r="I6927">
        <f>Raw_Data!F6927</f>
        <v>25</v>
      </c>
      <c r="J6927" t="str">
        <f>FLOOR(Raw_Data!F6927,10)&amp;"-"&amp;FLOOR(Raw_Data!F6927,10)+9</f>
        <v>20-29</v>
      </c>
      <c r="K6927" t="str">
        <f>Raw_Data!G6927</f>
        <v>Pacific Islander</v>
      </c>
      <c r="L6927" t="str">
        <f>Raw_Data!H6927</f>
        <v>None</v>
      </c>
      <c r="M6927" t="str">
        <f>IF(Raw_Data!I6927=TRUE,"Admitted","Not Admitted")</f>
        <v>Admitted</v>
      </c>
      <c r="N6927" t="str">
        <f>IF(Raw_Data!J6927="","Not Rated",Raw_Data!J6927)</f>
        <v>Not Rated</v>
      </c>
      <c r="O6927">
        <f>Raw_Data!K6927</f>
        <v>53</v>
      </c>
      <c r="P6927" t="str">
        <f>IF(Raw_Data!K6927&lt;=30,"Within Time","Delayed")</f>
        <v>Delayed</v>
      </c>
    </row>
    <row r="6928" spans="1:16" x14ac:dyDescent="0.35">
      <c r="A6928" t="str">
        <f>Raw_Data!A6928</f>
        <v>774-25-3960</v>
      </c>
      <c r="B6928" s="2">
        <f>Raw_Data!B6928</f>
        <v>45453.25277777778</v>
      </c>
      <c r="C6928">
        <f>HOUR(Raw_Data!B6928)</f>
        <v>6</v>
      </c>
      <c r="D6928" t="str">
        <f>TEXT(Raw_Data!B6928,"mmm")</f>
        <v>Jun</v>
      </c>
      <c r="E6928">
        <f>YEAR(Raw_Data!B6928)</f>
        <v>2024</v>
      </c>
      <c r="F6928" t="str">
        <f>TEXT(Raw_Data!B6928,"mmm-yy")</f>
        <v>Jun-24</v>
      </c>
      <c r="G6928" t="str">
        <f>PROPER(Raw_Data!C6928&amp;". "&amp;Raw_Data!D6928)</f>
        <v>W. Inglewood</v>
      </c>
      <c r="H6928" t="str">
        <f>IF(OR(Raw_Data!E6928="M",Raw_Data!E6928="Male"),"Male",IF(OR(Raw_Data!E6928="F",Raw_Data!E6928="Female"),"Female","Not Confirmed"))</f>
        <v>Male</v>
      </c>
      <c r="I6928">
        <f>Raw_Data!F6928</f>
        <v>58</v>
      </c>
      <c r="J6928" t="str">
        <f>FLOOR(Raw_Data!F6928,10)&amp;"-"&amp;FLOOR(Raw_Data!F6928,10)+9</f>
        <v>50-59</v>
      </c>
      <c r="K6928" t="str">
        <f>Raw_Data!G6928</f>
        <v>Pacific Islander</v>
      </c>
      <c r="L6928" t="str">
        <f>Raw_Data!H6928</f>
        <v>None</v>
      </c>
      <c r="M6928" t="str">
        <f>IF(Raw_Data!I6928=TRUE,"Admitted","Not Admitted")</f>
        <v>Admitted</v>
      </c>
      <c r="N6928">
        <f>IF(Raw_Data!J6928="","Not Rated",Raw_Data!J6928)</f>
        <v>2</v>
      </c>
      <c r="O6928">
        <f>Raw_Data!K6928</f>
        <v>15</v>
      </c>
      <c r="P6928" t="str">
        <f>IF(Raw_Data!K6928&lt;=30,"Within Time","Delayed")</f>
        <v>Within Time</v>
      </c>
    </row>
    <row r="6929" spans="1:16" x14ac:dyDescent="0.35">
      <c r="A6929" t="str">
        <f>Raw_Data!A6929</f>
        <v>272-38-9473</v>
      </c>
      <c r="B6929" s="2">
        <f>Raw_Data!B6929</f>
        <v>45453.254861111112</v>
      </c>
      <c r="C6929">
        <f>HOUR(Raw_Data!B6929)</f>
        <v>6</v>
      </c>
      <c r="D6929" t="str">
        <f>TEXT(Raw_Data!B6929,"mmm")</f>
        <v>Jun</v>
      </c>
      <c r="E6929">
        <f>YEAR(Raw_Data!B6929)</f>
        <v>2024</v>
      </c>
      <c r="F6929" t="str">
        <f>TEXT(Raw_Data!B6929,"mmm-yy")</f>
        <v>Jun-24</v>
      </c>
      <c r="G6929" t="str">
        <f>PROPER(Raw_Data!C6929&amp;". "&amp;Raw_Data!D6929)</f>
        <v>Q. Kingsley</v>
      </c>
      <c r="H6929" t="str">
        <f>IF(OR(Raw_Data!E6929="M",Raw_Data!E6929="Male"),"Male",IF(OR(Raw_Data!E6929="F",Raw_Data!E6929="Female"),"Female","Not Confirmed"))</f>
        <v>Female</v>
      </c>
      <c r="I6929">
        <f>Raw_Data!F6929</f>
        <v>49</v>
      </c>
      <c r="J6929" t="str">
        <f>FLOOR(Raw_Data!F6929,10)&amp;"-"&amp;FLOOR(Raw_Data!F6929,10)+9</f>
        <v>40-49</v>
      </c>
      <c r="K6929" t="str">
        <f>Raw_Data!G6929</f>
        <v>African American</v>
      </c>
      <c r="L6929" t="str">
        <f>Raw_Data!H6929</f>
        <v>General Practice</v>
      </c>
      <c r="M6929" t="str">
        <f>IF(Raw_Data!I6929=TRUE,"Admitted","Not Admitted")</f>
        <v>Admitted</v>
      </c>
      <c r="N6929" t="str">
        <f>IF(Raw_Data!J6929="","Not Rated",Raw_Data!J6929)</f>
        <v>Not Rated</v>
      </c>
      <c r="O6929">
        <f>Raw_Data!K6929</f>
        <v>15</v>
      </c>
      <c r="P6929" t="str">
        <f>IF(Raw_Data!K6929&lt;=30,"Within Time","Delayed")</f>
        <v>Within Time</v>
      </c>
    </row>
    <row r="6930" spans="1:16" x14ac:dyDescent="0.35">
      <c r="A6930" t="str">
        <f>Raw_Data!A6930</f>
        <v>956-52-8876</v>
      </c>
      <c r="B6930" s="2">
        <f>Raw_Data!B6930</f>
        <v>45453.257638888892</v>
      </c>
      <c r="C6930">
        <f>HOUR(Raw_Data!B6930)</f>
        <v>6</v>
      </c>
      <c r="D6930" t="str">
        <f>TEXT(Raw_Data!B6930,"mmm")</f>
        <v>Jun</v>
      </c>
      <c r="E6930">
        <f>YEAR(Raw_Data!B6930)</f>
        <v>2024</v>
      </c>
      <c r="F6930" t="str">
        <f>TEXT(Raw_Data!B6930,"mmm-yy")</f>
        <v>Jun-24</v>
      </c>
      <c r="G6930" t="str">
        <f>PROPER(Raw_Data!C6930&amp;". "&amp;Raw_Data!D6930)</f>
        <v>Y. Ashcombe</v>
      </c>
      <c r="H6930" t="str">
        <f>IF(OR(Raw_Data!E6930="M",Raw_Data!E6930="Male"),"Male",IF(OR(Raw_Data!E6930="F",Raw_Data!E6930="Female"),"Female","Not Confirmed"))</f>
        <v>Not Confirmed</v>
      </c>
      <c r="I6930">
        <f>Raw_Data!F6930</f>
        <v>39</v>
      </c>
      <c r="J6930" t="str">
        <f>FLOOR(Raw_Data!F6930,10)&amp;"-"&amp;FLOOR(Raw_Data!F6930,10)+9</f>
        <v>30-39</v>
      </c>
      <c r="K6930" t="str">
        <f>Raw_Data!G6930</f>
        <v>White</v>
      </c>
      <c r="L6930" t="str">
        <f>Raw_Data!H6930</f>
        <v>None</v>
      </c>
      <c r="M6930" t="str">
        <f>IF(Raw_Data!I6930=TRUE,"Admitted","Not Admitted")</f>
        <v>Not Admitted</v>
      </c>
      <c r="N6930">
        <f>IF(Raw_Data!J6930="","Not Rated",Raw_Data!J6930)</f>
        <v>5</v>
      </c>
      <c r="O6930">
        <f>Raw_Data!K6930</f>
        <v>53</v>
      </c>
      <c r="P6930" t="str">
        <f>IF(Raw_Data!K6930&lt;=30,"Within Time","Delayed")</f>
        <v>Delayed</v>
      </c>
    </row>
    <row r="6931" spans="1:16" x14ac:dyDescent="0.35">
      <c r="A6931" t="str">
        <f>Raw_Data!A6931</f>
        <v>869-37-7851</v>
      </c>
      <c r="B6931" s="2">
        <f>Raw_Data!B6931</f>
        <v>45453.359027777777</v>
      </c>
      <c r="C6931">
        <f>HOUR(Raw_Data!B6931)</f>
        <v>8</v>
      </c>
      <c r="D6931" t="str">
        <f>TEXT(Raw_Data!B6931,"mmm")</f>
        <v>Jun</v>
      </c>
      <c r="E6931">
        <f>YEAR(Raw_Data!B6931)</f>
        <v>2024</v>
      </c>
      <c r="F6931" t="str">
        <f>TEXT(Raw_Data!B6931,"mmm-yy")</f>
        <v>Jun-24</v>
      </c>
      <c r="G6931" t="str">
        <f>PROPER(Raw_Data!C6931&amp;". "&amp;Raw_Data!D6931)</f>
        <v>I. Birtwhistle</v>
      </c>
      <c r="H6931" t="str">
        <f>IF(OR(Raw_Data!E6931="M",Raw_Data!E6931="Male"),"Male",IF(OR(Raw_Data!E6931="F",Raw_Data!E6931="Female"),"Female","Not Confirmed"))</f>
        <v>Female</v>
      </c>
      <c r="I6931">
        <f>Raw_Data!F6931</f>
        <v>14</v>
      </c>
      <c r="J6931" t="str">
        <f>FLOOR(Raw_Data!F6931,10)&amp;"-"&amp;FLOOR(Raw_Data!F6931,10)+9</f>
        <v>10-19</v>
      </c>
      <c r="K6931" t="str">
        <f>Raw_Data!G6931</f>
        <v>Declined to Identify</v>
      </c>
      <c r="L6931" t="str">
        <f>Raw_Data!H6931</f>
        <v>General Practice</v>
      </c>
      <c r="M6931" t="str">
        <f>IF(Raw_Data!I6931=TRUE,"Admitted","Not Admitted")</f>
        <v>Not Admitted</v>
      </c>
      <c r="N6931" t="str">
        <f>IF(Raw_Data!J6931="","Not Rated",Raw_Data!J6931)</f>
        <v>Not Rated</v>
      </c>
      <c r="O6931">
        <f>Raw_Data!K6931</f>
        <v>42</v>
      </c>
      <c r="P6931" t="str">
        <f>IF(Raw_Data!K6931&lt;=30,"Within Time","Delayed")</f>
        <v>Delayed</v>
      </c>
    </row>
    <row r="6932" spans="1:16" x14ac:dyDescent="0.35">
      <c r="A6932" t="str">
        <f>Raw_Data!A6932</f>
        <v>332-29-1371</v>
      </c>
      <c r="B6932" s="2">
        <f>Raw_Data!B6932</f>
        <v>45453.385416666657</v>
      </c>
      <c r="C6932">
        <f>HOUR(Raw_Data!B6932)</f>
        <v>9</v>
      </c>
      <c r="D6932" t="str">
        <f>TEXT(Raw_Data!B6932,"mmm")</f>
        <v>Jun</v>
      </c>
      <c r="E6932">
        <f>YEAR(Raw_Data!B6932)</f>
        <v>2024</v>
      </c>
      <c r="F6932" t="str">
        <f>TEXT(Raw_Data!B6932,"mmm-yy")</f>
        <v>Jun-24</v>
      </c>
      <c r="G6932" t="str">
        <f>PROPER(Raw_Data!C6932&amp;". "&amp;Raw_Data!D6932)</f>
        <v>B. Ashcombe</v>
      </c>
      <c r="H6932" t="str">
        <f>IF(OR(Raw_Data!E6932="M",Raw_Data!E6932="Male"),"Male",IF(OR(Raw_Data!E6932="F",Raw_Data!E6932="Female"),"Female","Not Confirmed"))</f>
        <v>Female</v>
      </c>
      <c r="I6932">
        <f>Raw_Data!F6932</f>
        <v>50</v>
      </c>
      <c r="J6932" t="str">
        <f>FLOOR(Raw_Data!F6932,10)&amp;"-"&amp;FLOOR(Raw_Data!F6932,10)+9</f>
        <v>50-59</v>
      </c>
      <c r="K6932" t="str">
        <f>Raw_Data!G6932</f>
        <v>Declined to Identify</v>
      </c>
      <c r="L6932" t="str">
        <f>Raw_Data!H6932</f>
        <v>Physiotherapy</v>
      </c>
      <c r="M6932" t="str">
        <f>IF(Raw_Data!I6932=TRUE,"Admitted","Not Admitted")</f>
        <v>Admitted</v>
      </c>
      <c r="N6932" t="str">
        <f>IF(Raw_Data!J6932="","Not Rated",Raw_Data!J6932)</f>
        <v>Not Rated</v>
      </c>
      <c r="O6932">
        <f>Raw_Data!K6932</f>
        <v>25</v>
      </c>
      <c r="P6932" t="str">
        <f>IF(Raw_Data!K6932&lt;=30,"Within Time","Delayed")</f>
        <v>Within Time</v>
      </c>
    </row>
    <row r="6933" spans="1:16" x14ac:dyDescent="0.35">
      <c r="A6933" t="str">
        <f>Raw_Data!A6933</f>
        <v>790-27-1507</v>
      </c>
      <c r="B6933" s="2">
        <f>Raw_Data!B6933</f>
        <v>45453.406944444447</v>
      </c>
      <c r="C6933">
        <f>HOUR(Raw_Data!B6933)</f>
        <v>9</v>
      </c>
      <c r="D6933" t="str">
        <f>TEXT(Raw_Data!B6933,"mmm")</f>
        <v>Jun</v>
      </c>
      <c r="E6933">
        <f>YEAR(Raw_Data!B6933)</f>
        <v>2024</v>
      </c>
      <c r="F6933" t="str">
        <f>TEXT(Raw_Data!B6933,"mmm-yy")</f>
        <v>Jun-24</v>
      </c>
      <c r="G6933" t="str">
        <f>PROPER(Raw_Data!C6933&amp;". "&amp;Raw_Data!D6933)</f>
        <v>Q. Yates</v>
      </c>
      <c r="H6933" t="str">
        <f>IF(OR(Raw_Data!E6933="M",Raw_Data!E6933="Male"),"Male",IF(OR(Raw_Data!E6933="F",Raw_Data!E6933="Female"),"Female","Not Confirmed"))</f>
        <v>Male</v>
      </c>
      <c r="I6933">
        <f>Raw_Data!F6933</f>
        <v>40</v>
      </c>
      <c r="J6933" t="str">
        <f>FLOOR(Raw_Data!F6933,10)&amp;"-"&amp;FLOOR(Raw_Data!F6933,10)+9</f>
        <v>40-49</v>
      </c>
      <c r="K6933" t="str">
        <f>Raw_Data!G6933</f>
        <v>Pacific Islander</v>
      </c>
      <c r="L6933" t="str">
        <f>Raw_Data!H6933</f>
        <v>Physiotherapy</v>
      </c>
      <c r="M6933" t="str">
        <f>IF(Raw_Data!I6933=TRUE,"Admitted","Not Admitted")</f>
        <v>Not Admitted</v>
      </c>
      <c r="N6933" t="str">
        <f>IF(Raw_Data!J6933="","Not Rated",Raw_Data!J6933)</f>
        <v>Not Rated</v>
      </c>
      <c r="O6933">
        <f>Raw_Data!K6933</f>
        <v>44</v>
      </c>
      <c r="P6933" t="str">
        <f>IF(Raw_Data!K6933&lt;=30,"Within Time","Delayed")</f>
        <v>Delayed</v>
      </c>
    </row>
    <row r="6934" spans="1:16" x14ac:dyDescent="0.35">
      <c r="A6934" t="str">
        <f>Raw_Data!A6934</f>
        <v>317-82-2896</v>
      </c>
      <c r="B6934" s="2">
        <f>Raw_Data!B6934</f>
        <v>45453.450694444437</v>
      </c>
      <c r="C6934">
        <f>HOUR(Raw_Data!B6934)</f>
        <v>10</v>
      </c>
      <c r="D6934" t="str">
        <f>TEXT(Raw_Data!B6934,"mmm")</f>
        <v>Jun</v>
      </c>
      <c r="E6934">
        <f>YEAR(Raw_Data!B6934)</f>
        <v>2024</v>
      </c>
      <c r="F6934" t="str">
        <f>TEXT(Raw_Data!B6934,"mmm-yy")</f>
        <v>Jun-24</v>
      </c>
      <c r="G6934" t="str">
        <f>PROPER(Raw_Data!C6934&amp;". "&amp;Raw_Data!D6934)</f>
        <v>C. Jephson</v>
      </c>
      <c r="H6934" t="str">
        <f>IF(OR(Raw_Data!E6934="M",Raw_Data!E6934="Male"),"Male",IF(OR(Raw_Data!E6934="F",Raw_Data!E6934="Female"),"Female","Not Confirmed"))</f>
        <v>Female</v>
      </c>
      <c r="I6934">
        <f>Raw_Data!F6934</f>
        <v>21</v>
      </c>
      <c r="J6934" t="str">
        <f>FLOOR(Raw_Data!F6934,10)&amp;"-"&amp;FLOOR(Raw_Data!F6934,10)+9</f>
        <v>20-29</v>
      </c>
      <c r="K6934" t="str">
        <f>Raw_Data!G6934</f>
        <v>Two or More Races</v>
      </c>
      <c r="L6934" t="str">
        <f>Raw_Data!H6934</f>
        <v>General Practice</v>
      </c>
      <c r="M6934" t="str">
        <f>IF(Raw_Data!I6934=TRUE,"Admitted","Not Admitted")</f>
        <v>Not Admitted</v>
      </c>
      <c r="N6934" t="str">
        <f>IF(Raw_Data!J6934="","Not Rated",Raw_Data!J6934)</f>
        <v>Not Rated</v>
      </c>
      <c r="O6934">
        <f>Raw_Data!K6934</f>
        <v>56</v>
      </c>
      <c r="P6934" t="str">
        <f>IF(Raw_Data!K6934&lt;=30,"Within Time","Delayed")</f>
        <v>Delayed</v>
      </c>
    </row>
    <row r="6935" spans="1:16" x14ac:dyDescent="0.35">
      <c r="A6935" t="str">
        <f>Raw_Data!A6935</f>
        <v>819-54-8401</v>
      </c>
      <c r="B6935" s="2">
        <f>Raw_Data!B6935</f>
        <v>45453.506249999999</v>
      </c>
      <c r="C6935">
        <f>HOUR(Raw_Data!B6935)</f>
        <v>12</v>
      </c>
      <c r="D6935" t="str">
        <f>TEXT(Raw_Data!B6935,"mmm")</f>
        <v>Jun</v>
      </c>
      <c r="E6935">
        <f>YEAR(Raw_Data!B6935)</f>
        <v>2024</v>
      </c>
      <c r="F6935" t="str">
        <f>TEXT(Raw_Data!B6935,"mmm-yy")</f>
        <v>Jun-24</v>
      </c>
      <c r="G6935" t="str">
        <f>PROPER(Raw_Data!C6935&amp;". "&amp;Raw_Data!D6935)</f>
        <v>O. Schubuser</v>
      </c>
      <c r="H6935" t="str">
        <f>IF(OR(Raw_Data!E6935="M",Raw_Data!E6935="Male"),"Male",IF(OR(Raw_Data!E6935="F",Raw_Data!E6935="Female"),"Female","Not Confirmed"))</f>
        <v>Female</v>
      </c>
      <c r="I6935">
        <f>Raw_Data!F6935</f>
        <v>65</v>
      </c>
      <c r="J6935" t="str">
        <f>FLOOR(Raw_Data!F6935,10)&amp;"-"&amp;FLOOR(Raw_Data!F6935,10)+9</f>
        <v>60-69</v>
      </c>
      <c r="K6935" t="str">
        <f>Raw_Data!G6935</f>
        <v>Asian</v>
      </c>
      <c r="L6935" t="str">
        <f>Raw_Data!H6935</f>
        <v>None</v>
      </c>
      <c r="M6935" t="str">
        <f>IF(Raw_Data!I6935=TRUE,"Admitted","Not Admitted")</f>
        <v>Admitted</v>
      </c>
      <c r="N6935" t="str">
        <f>IF(Raw_Data!J6935="","Not Rated",Raw_Data!J6935)</f>
        <v>Not Rated</v>
      </c>
      <c r="O6935">
        <f>Raw_Data!K6935</f>
        <v>40</v>
      </c>
      <c r="P6935" t="str">
        <f>IF(Raw_Data!K6935&lt;=30,"Within Time","Delayed")</f>
        <v>Delayed</v>
      </c>
    </row>
    <row r="6936" spans="1:16" x14ac:dyDescent="0.35">
      <c r="A6936" t="str">
        <f>Raw_Data!A6936</f>
        <v>655-29-8571</v>
      </c>
      <c r="B6936" s="2">
        <f>Raw_Data!B6936</f>
        <v>45453.580555555563</v>
      </c>
      <c r="C6936">
        <f>HOUR(Raw_Data!B6936)</f>
        <v>13</v>
      </c>
      <c r="D6936" t="str">
        <f>TEXT(Raw_Data!B6936,"mmm")</f>
        <v>Jun</v>
      </c>
      <c r="E6936">
        <f>YEAR(Raw_Data!B6936)</f>
        <v>2024</v>
      </c>
      <c r="F6936" t="str">
        <f>TEXT(Raw_Data!B6936,"mmm-yy")</f>
        <v>Jun-24</v>
      </c>
      <c r="G6936" t="str">
        <f>PROPER(Raw_Data!C6936&amp;". "&amp;Raw_Data!D6936)</f>
        <v>D. Sheffield</v>
      </c>
      <c r="H6936" t="str">
        <f>IF(OR(Raw_Data!E6936="M",Raw_Data!E6936="Male"),"Male",IF(OR(Raw_Data!E6936="F",Raw_Data!E6936="Female"),"Female","Not Confirmed"))</f>
        <v>Male</v>
      </c>
      <c r="I6936">
        <f>Raw_Data!F6936</f>
        <v>46</v>
      </c>
      <c r="J6936" t="str">
        <f>FLOOR(Raw_Data!F6936,10)&amp;"-"&amp;FLOOR(Raw_Data!F6936,10)+9</f>
        <v>40-49</v>
      </c>
      <c r="K6936" t="str">
        <f>Raw_Data!G6936</f>
        <v>Asian</v>
      </c>
      <c r="L6936" t="str">
        <f>Raw_Data!H6936</f>
        <v>None</v>
      </c>
      <c r="M6936" t="str">
        <f>IF(Raw_Data!I6936=TRUE,"Admitted","Not Admitted")</f>
        <v>Admitted</v>
      </c>
      <c r="N6936">
        <f>IF(Raw_Data!J6936="","Not Rated",Raw_Data!J6936)</f>
        <v>3</v>
      </c>
      <c r="O6936">
        <f>Raw_Data!K6936</f>
        <v>24</v>
      </c>
      <c r="P6936" t="str">
        <f>IF(Raw_Data!K6936&lt;=30,"Within Time","Delayed")</f>
        <v>Within Time</v>
      </c>
    </row>
    <row r="6937" spans="1:16" x14ac:dyDescent="0.35">
      <c r="A6937" t="str">
        <f>Raw_Data!A6937</f>
        <v>424-13-2304</v>
      </c>
      <c r="B6937" s="2">
        <f>Raw_Data!B6937</f>
        <v>45453.67083333333</v>
      </c>
      <c r="C6937">
        <f>HOUR(Raw_Data!B6937)</f>
        <v>16</v>
      </c>
      <c r="D6937" t="str">
        <f>TEXT(Raw_Data!B6937,"mmm")</f>
        <v>Jun</v>
      </c>
      <c r="E6937">
        <f>YEAR(Raw_Data!B6937)</f>
        <v>2024</v>
      </c>
      <c r="F6937" t="str">
        <f>TEXT(Raw_Data!B6937,"mmm-yy")</f>
        <v>Jun-24</v>
      </c>
      <c r="G6937" t="str">
        <f>PROPER(Raw_Data!C6937&amp;". "&amp;Raw_Data!D6937)</f>
        <v>Z. Churchard</v>
      </c>
      <c r="H6937" t="str">
        <f>IF(OR(Raw_Data!E6937="M",Raw_Data!E6937="Male"),"Male",IF(OR(Raw_Data!E6937="F",Raw_Data!E6937="Female"),"Female","Not Confirmed"))</f>
        <v>Male</v>
      </c>
      <c r="I6937">
        <f>Raw_Data!F6937</f>
        <v>78</v>
      </c>
      <c r="J6937" t="str">
        <f>FLOOR(Raw_Data!F6937,10)&amp;"-"&amp;FLOOR(Raw_Data!F6937,10)+9</f>
        <v>70-79</v>
      </c>
      <c r="K6937" t="str">
        <f>Raw_Data!G6937</f>
        <v>Unknown</v>
      </c>
      <c r="L6937" t="str">
        <f>Raw_Data!H6937</f>
        <v>General Practice</v>
      </c>
      <c r="M6937" t="str">
        <f>IF(Raw_Data!I6937=TRUE,"Admitted","Not Admitted")</f>
        <v>Not Admitted</v>
      </c>
      <c r="N6937">
        <f>IF(Raw_Data!J6937="","Not Rated",Raw_Data!J6937)</f>
        <v>4</v>
      </c>
      <c r="O6937">
        <f>Raw_Data!K6937</f>
        <v>39</v>
      </c>
      <c r="P6937" t="str">
        <f>IF(Raw_Data!K6937&lt;=30,"Within Time","Delayed")</f>
        <v>Delayed</v>
      </c>
    </row>
    <row r="6938" spans="1:16" x14ac:dyDescent="0.35">
      <c r="A6938" t="str">
        <f>Raw_Data!A6938</f>
        <v>452-97-6402</v>
      </c>
      <c r="B6938" s="2">
        <f>Raw_Data!B6938</f>
        <v>45453.688194444447</v>
      </c>
      <c r="C6938">
        <f>HOUR(Raw_Data!B6938)</f>
        <v>16</v>
      </c>
      <c r="D6938" t="str">
        <f>TEXT(Raw_Data!B6938,"mmm")</f>
        <v>Jun</v>
      </c>
      <c r="E6938">
        <f>YEAR(Raw_Data!B6938)</f>
        <v>2024</v>
      </c>
      <c r="F6938" t="str">
        <f>TEXT(Raw_Data!B6938,"mmm-yy")</f>
        <v>Jun-24</v>
      </c>
      <c r="G6938" t="str">
        <f>PROPER(Raw_Data!C6938&amp;". "&amp;Raw_Data!D6938)</f>
        <v>U. Fairbairn</v>
      </c>
      <c r="H6938" t="str">
        <f>IF(OR(Raw_Data!E6938="M",Raw_Data!E6938="Male"),"Male",IF(OR(Raw_Data!E6938="F",Raw_Data!E6938="Female"),"Female","Not Confirmed"))</f>
        <v>Female</v>
      </c>
      <c r="I6938">
        <f>Raw_Data!F6938</f>
        <v>63</v>
      </c>
      <c r="J6938" t="str">
        <f>FLOOR(Raw_Data!F6938,10)&amp;"-"&amp;FLOOR(Raw_Data!F6938,10)+9</f>
        <v>60-69</v>
      </c>
      <c r="K6938" t="str">
        <f>Raw_Data!G6938</f>
        <v>African American</v>
      </c>
      <c r="L6938" t="str">
        <f>Raw_Data!H6938</f>
        <v>General Practice</v>
      </c>
      <c r="M6938" t="str">
        <f>IF(Raw_Data!I6938=TRUE,"Admitted","Not Admitted")</f>
        <v>Not Admitted</v>
      </c>
      <c r="N6938">
        <f>IF(Raw_Data!J6938="","Not Rated",Raw_Data!J6938)</f>
        <v>10</v>
      </c>
      <c r="O6938">
        <f>Raw_Data!K6938</f>
        <v>14</v>
      </c>
      <c r="P6938" t="str">
        <f>IF(Raw_Data!K6938&lt;=30,"Within Time","Delayed")</f>
        <v>Within Time</v>
      </c>
    </row>
    <row r="6939" spans="1:16" x14ac:dyDescent="0.35">
      <c r="A6939" t="str">
        <f>Raw_Data!A6939</f>
        <v>857-57-6798</v>
      </c>
      <c r="B6939" s="2">
        <f>Raw_Data!B6939</f>
        <v>45453.689583333333</v>
      </c>
      <c r="C6939">
        <f>HOUR(Raw_Data!B6939)</f>
        <v>16</v>
      </c>
      <c r="D6939" t="str">
        <f>TEXT(Raw_Data!B6939,"mmm")</f>
        <v>Jun</v>
      </c>
      <c r="E6939">
        <f>YEAR(Raw_Data!B6939)</f>
        <v>2024</v>
      </c>
      <c r="F6939" t="str">
        <f>TEXT(Raw_Data!B6939,"mmm-yy")</f>
        <v>Jun-24</v>
      </c>
      <c r="G6939" t="str">
        <f>PROPER(Raw_Data!C6939&amp;". "&amp;Raw_Data!D6939)</f>
        <v>J. Glasspool</v>
      </c>
      <c r="H6939" t="str">
        <f>IF(OR(Raw_Data!E6939="M",Raw_Data!E6939="Male"),"Male",IF(OR(Raw_Data!E6939="F",Raw_Data!E6939="Female"),"Female","Not Confirmed"))</f>
        <v>Female</v>
      </c>
      <c r="I6939">
        <f>Raw_Data!F6939</f>
        <v>75</v>
      </c>
      <c r="J6939" t="str">
        <f>FLOOR(Raw_Data!F6939,10)&amp;"-"&amp;FLOOR(Raw_Data!F6939,10)+9</f>
        <v>70-79</v>
      </c>
      <c r="K6939" t="str">
        <f>Raw_Data!G6939</f>
        <v>Unknown</v>
      </c>
      <c r="L6939" t="str">
        <f>Raw_Data!H6939</f>
        <v>Orthopedics</v>
      </c>
      <c r="M6939" t="str">
        <f>IF(Raw_Data!I6939=TRUE,"Admitted","Not Admitted")</f>
        <v>Admitted</v>
      </c>
      <c r="N6939">
        <f>IF(Raw_Data!J6939="","Not Rated",Raw_Data!J6939)</f>
        <v>5</v>
      </c>
      <c r="O6939">
        <f>Raw_Data!K6939</f>
        <v>56</v>
      </c>
      <c r="P6939" t="str">
        <f>IF(Raw_Data!K6939&lt;=30,"Within Time","Delayed")</f>
        <v>Delayed</v>
      </c>
    </row>
    <row r="6940" spans="1:16" x14ac:dyDescent="0.35">
      <c r="A6940" t="str">
        <f>Raw_Data!A6940</f>
        <v>287-31-2341</v>
      </c>
      <c r="B6940" s="2">
        <f>Raw_Data!B6940</f>
        <v>45453.718055555553</v>
      </c>
      <c r="C6940">
        <f>HOUR(Raw_Data!B6940)</f>
        <v>17</v>
      </c>
      <c r="D6940" t="str">
        <f>TEXT(Raw_Data!B6940,"mmm")</f>
        <v>Jun</v>
      </c>
      <c r="E6940">
        <f>YEAR(Raw_Data!B6940)</f>
        <v>2024</v>
      </c>
      <c r="F6940" t="str">
        <f>TEXT(Raw_Data!B6940,"mmm-yy")</f>
        <v>Jun-24</v>
      </c>
      <c r="G6940" t="str">
        <f>PROPER(Raw_Data!C6940&amp;". "&amp;Raw_Data!D6940)</f>
        <v>A. Ravenscroft</v>
      </c>
      <c r="H6940" t="str">
        <f>IF(OR(Raw_Data!E6940="M",Raw_Data!E6940="Male"),"Male",IF(OR(Raw_Data!E6940="F",Raw_Data!E6940="Female"),"Female","Not Confirmed"))</f>
        <v>Male</v>
      </c>
      <c r="I6940">
        <f>Raw_Data!F6940</f>
        <v>52</v>
      </c>
      <c r="J6940" t="str">
        <f>FLOOR(Raw_Data!F6940,10)&amp;"-"&amp;FLOOR(Raw_Data!F6940,10)+9</f>
        <v>50-59</v>
      </c>
      <c r="K6940" t="str">
        <f>Raw_Data!G6940</f>
        <v>White</v>
      </c>
      <c r="L6940" t="str">
        <f>Raw_Data!H6940</f>
        <v>None</v>
      </c>
      <c r="M6940" t="str">
        <f>IF(Raw_Data!I6940=TRUE,"Admitted","Not Admitted")</f>
        <v>Not Admitted</v>
      </c>
      <c r="N6940" t="str">
        <f>IF(Raw_Data!J6940="","Not Rated",Raw_Data!J6940)</f>
        <v>Not Rated</v>
      </c>
      <c r="O6940">
        <f>Raw_Data!K6940</f>
        <v>25</v>
      </c>
      <c r="P6940" t="str">
        <f>IF(Raw_Data!K6940&lt;=30,"Within Time","Delayed")</f>
        <v>Within Time</v>
      </c>
    </row>
    <row r="6941" spans="1:16" x14ac:dyDescent="0.35">
      <c r="A6941" t="str">
        <f>Raw_Data!A6941</f>
        <v>587-98-8657</v>
      </c>
      <c r="B6941" s="2">
        <f>Raw_Data!B6941</f>
        <v>45453.73333333333</v>
      </c>
      <c r="C6941">
        <f>HOUR(Raw_Data!B6941)</f>
        <v>17</v>
      </c>
      <c r="D6941" t="str">
        <f>TEXT(Raw_Data!B6941,"mmm")</f>
        <v>Jun</v>
      </c>
      <c r="E6941">
        <f>YEAR(Raw_Data!B6941)</f>
        <v>2024</v>
      </c>
      <c r="F6941" t="str">
        <f>TEXT(Raw_Data!B6941,"mmm-yy")</f>
        <v>Jun-24</v>
      </c>
      <c r="G6941" t="str">
        <f>PROPER(Raw_Data!C6941&amp;". "&amp;Raw_Data!D6941)</f>
        <v>W. Dankworth</v>
      </c>
      <c r="H6941" t="str">
        <f>IF(OR(Raw_Data!E6941="M",Raw_Data!E6941="Male"),"Male",IF(OR(Raw_Data!E6941="F",Raw_Data!E6941="Female"),"Female","Not Confirmed"))</f>
        <v>Female</v>
      </c>
      <c r="I6941">
        <f>Raw_Data!F6941</f>
        <v>73</v>
      </c>
      <c r="J6941" t="str">
        <f>FLOOR(Raw_Data!F6941,10)&amp;"-"&amp;FLOOR(Raw_Data!F6941,10)+9</f>
        <v>70-79</v>
      </c>
      <c r="K6941" t="str">
        <f>Raw_Data!G6941</f>
        <v>Unknown</v>
      </c>
      <c r="L6941" t="str">
        <f>Raw_Data!H6941</f>
        <v>General Practice</v>
      </c>
      <c r="M6941" t="str">
        <f>IF(Raw_Data!I6941=TRUE,"Admitted","Not Admitted")</f>
        <v>Admitted</v>
      </c>
      <c r="N6941">
        <f>IF(Raw_Data!J6941="","Not Rated",Raw_Data!J6941)</f>
        <v>7</v>
      </c>
      <c r="O6941">
        <f>Raw_Data!K6941</f>
        <v>60</v>
      </c>
      <c r="P6941" t="str">
        <f>IF(Raw_Data!K6941&lt;=30,"Within Time","Delayed")</f>
        <v>Delayed</v>
      </c>
    </row>
    <row r="6942" spans="1:16" x14ac:dyDescent="0.35">
      <c r="A6942" t="str">
        <f>Raw_Data!A6942</f>
        <v>665-88-3029</v>
      </c>
      <c r="B6942" s="2">
        <f>Raw_Data!B6942</f>
        <v>45453.774305555547</v>
      </c>
      <c r="C6942">
        <f>HOUR(Raw_Data!B6942)</f>
        <v>18</v>
      </c>
      <c r="D6942" t="str">
        <f>TEXT(Raw_Data!B6942,"mmm")</f>
        <v>Jun</v>
      </c>
      <c r="E6942">
        <f>YEAR(Raw_Data!B6942)</f>
        <v>2024</v>
      </c>
      <c r="F6942" t="str">
        <f>TEXT(Raw_Data!B6942,"mmm-yy")</f>
        <v>Jun-24</v>
      </c>
      <c r="G6942" t="str">
        <f>PROPER(Raw_Data!C6942&amp;". "&amp;Raw_Data!D6942)</f>
        <v>L. Inglewood</v>
      </c>
      <c r="H6942" t="str">
        <f>IF(OR(Raw_Data!E6942="M",Raw_Data!E6942="Male"),"Male",IF(OR(Raw_Data!E6942="F",Raw_Data!E6942="Female"),"Female","Not Confirmed"))</f>
        <v>Male</v>
      </c>
      <c r="I6942">
        <f>Raw_Data!F6942</f>
        <v>68</v>
      </c>
      <c r="J6942" t="str">
        <f>FLOOR(Raw_Data!F6942,10)&amp;"-"&amp;FLOOR(Raw_Data!F6942,10)+9</f>
        <v>60-69</v>
      </c>
      <c r="K6942" t="str">
        <f>Raw_Data!G6942</f>
        <v>African American</v>
      </c>
      <c r="L6942" t="str">
        <f>Raw_Data!H6942</f>
        <v>General Practice</v>
      </c>
      <c r="M6942" t="str">
        <f>IF(Raw_Data!I6942=TRUE,"Admitted","Not Admitted")</f>
        <v>Admitted</v>
      </c>
      <c r="N6942" t="str">
        <f>IF(Raw_Data!J6942="","Not Rated",Raw_Data!J6942)</f>
        <v>Not Rated</v>
      </c>
      <c r="O6942">
        <f>Raw_Data!K6942</f>
        <v>38</v>
      </c>
      <c r="P6942" t="str">
        <f>IF(Raw_Data!K6942&lt;=30,"Within Time","Delayed")</f>
        <v>Delayed</v>
      </c>
    </row>
    <row r="6943" spans="1:16" x14ac:dyDescent="0.35">
      <c r="A6943" t="str">
        <f>Raw_Data!A6943</f>
        <v>926-56-2745</v>
      </c>
      <c r="B6943" s="2">
        <f>Raw_Data!B6943</f>
        <v>45453.781944444447</v>
      </c>
      <c r="C6943">
        <f>HOUR(Raw_Data!B6943)</f>
        <v>18</v>
      </c>
      <c r="D6943" t="str">
        <f>TEXT(Raw_Data!B6943,"mmm")</f>
        <v>Jun</v>
      </c>
      <c r="E6943">
        <f>YEAR(Raw_Data!B6943)</f>
        <v>2024</v>
      </c>
      <c r="F6943" t="str">
        <f>TEXT(Raw_Data!B6943,"mmm-yy")</f>
        <v>Jun-24</v>
      </c>
      <c r="G6943" t="str">
        <f>PROPER(Raw_Data!C6943&amp;". "&amp;Raw_Data!D6943)</f>
        <v>L. Northcote</v>
      </c>
      <c r="H6943" t="str">
        <f>IF(OR(Raw_Data!E6943="M",Raw_Data!E6943="Male"),"Male",IF(OR(Raw_Data!E6943="F",Raw_Data!E6943="Female"),"Female","Not Confirmed"))</f>
        <v>Male</v>
      </c>
      <c r="I6943">
        <f>Raw_Data!F6943</f>
        <v>18</v>
      </c>
      <c r="J6943" t="str">
        <f>FLOOR(Raw_Data!F6943,10)&amp;"-"&amp;FLOOR(Raw_Data!F6943,10)+9</f>
        <v>10-19</v>
      </c>
      <c r="K6943" t="str">
        <f>Raw_Data!G6943</f>
        <v>African American</v>
      </c>
      <c r="L6943" t="str">
        <f>Raw_Data!H6943</f>
        <v>None</v>
      </c>
      <c r="M6943" t="str">
        <f>IF(Raw_Data!I6943=TRUE,"Admitted","Not Admitted")</f>
        <v>Admitted</v>
      </c>
      <c r="N6943" t="str">
        <f>IF(Raw_Data!J6943="","Not Rated",Raw_Data!J6943)</f>
        <v>Not Rated</v>
      </c>
      <c r="O6943">
        <f>Raw_Data!K6943</f>
        <v>58</v>
      </c>
      <c r="P6943" t="str">
        <f>IF(Raw_Data!K6943&lt;=30,"Within Time","Delayed")</f>
        <v>Delayed</v>
      </c>
    </row>
    <row r="6944" spans="1:16" x14ac:dyDescent="0.35">
      <c r="A6944" t="str">
        <f>Raw_Data!A6944</f>
        <v>275-42-2552</v>
      </c>
      <c r="B6944" s="2">
        <f>Raw_Data!B6944</f>
        <v>45453.80972222222</v>
      </c>
      <c r="C6944">
        <f>HOUR(Raw_Data!B6944)</f>
        <v>19</v>
      </c>
      <c r="D6944" t="str">
        <f>TEXT(Raw_Data!B6944,"mmm")</f>
        <v>Jun</v>
      </c>
      <c r="E6944">
        <f>YEAR(Raw_Data!B6944)</f>
        <v>2024</v>
      </c>
      <c r="F6944" t="str">
        <f>TEXT(Raw_Data!B6944,"mmm-yy")</f>
        <v>Jun-24</v>
      </c>
      <c r="G6944" t="str">
        <f>PROPER(Raw_Data!C6944&amp;". "&amp;Raw_Data!D6944)</f>
        <v>K. Kershaw</v>
      </c>
      <c r="H6944" t="str">
        <f>IF(OR(Raw_Data!E6944="M",Raw_Data!E6944="Male"),"Male",IF(OR(Raw_Data!E6944="F",Raw_Data!E6944="Female"),"Female","Not Confirmed"))</f>
        <v>Female</v>
      </c>
      <c r="I6944">
        <f>Raw_Data!F6944</f>
        <v>18</v>
      </c>
      <c r="J6944" t="str">
        <f>FLOOR(Raw_Data!F6944,10)&amp;"-"&amp;FLOOR(Raw_Data!F6944,10)+9</f>
        <v>10-19</v>
      </c>
      <c r="K6944" t="str">
        <f>Raw_Data!G6944</f>
        <v>African American</v>
      </c>
      <c r="L6944" t="str">
        <f>Raw_Data!H6944</f>
        <v>General Practice</v>
      </c>
      <c r="M6944" t="str">
        <f>IF(Raw_Data!I6944=TRUE,"Admitted","Not Admitted")</f>
        <v>Not Admitted</v>
      </c>
      <c r="N6944" t="str">
        <f>IF(Raw_Data!J6944="","Not Rated",Raw_Data!J6944)</f>
        <v>Not Rated</v>
      </c>
      <c r="O6944">
        <f>Raw_Data!K6944</f>
        <v>52</v>
      </c>
      <c r="P6944" t="str">
        <f>IF(Raw_Data!K6944&lt;=30,"Within Time","Delayed")</f>
        <v>Delayed</v>
      </c>
    </row>
    <row r="6945" spans="1:16" x14ac:dyDescent="0.35">
      <c r="A6945" t="str">
        <f>Raw_Data!A6945</f>
        <v>773-30-9747</v>
      </c>
      <c r="B6945" s="2">
        <f>Raw_Data!B6945</f>
        <v>45453.845138888893</v>
      </c>
      <c r="C6945">
        <f>HOUR(Raw_Data!B6945)</f>
        <v>20</v>
      </c>
      <c r="D6945" t="str">
        <f>TEXT(Raw_Data!B6945,"mmm")</f>
        <v>Jun</v>
      </c>
      <c r="E6945">
        <f>YEAR(Raw_Data!B6945)</f>
        <v>2024</v>
      </c>
      <c r="F6945" t="str">
        <f>TEXT(Raw_Data!B6945,"mmm-yy")</f>
        <v>Jun-24</v>
      </c>
      <c r="G6945" t="str">
        <f>PROPER(Raw_Data!C6945&amp;". "&amp;Raw_Data!D6945)</f>
        <v>O. Greenhalgh</v>
      </c>
      <c r="H6945" t="str">
        <f>IF(OR(Raw_Data!E6945="M",Raw_Data!E6945="Male"),"Male",IF(OR(Raw_Data!E6945="F",Raw_Data!E6945="Female"),"Female","Not Confirmed"))</f>
        <v>Female</v>
      </c>
      <c r="I6945">
        <f>Raw_Data!F6945</f>
        <v>71</v>
      </c>
      <c r="J6945" t="str">
        <f>FLOOR(Raw_Data!F6945,10)&amp;"-"&amp;FLOOR(Raw_Data!F6945,10)+9</f>
        <v>70-79</v>
      </c>
      <c r="K6945" t="str">
        <f>Raw_Data!G6945</f>
        <v>Unknown</v>
      </c>
      <c r="L6945" t="str">
        <f>Raw_Data!H6945</f>
        <v>None</v>
      </c>
      <c r="M6945" t="str">
        <f>IF(Raw_Data!I6945=TRUE,"Admitted","Not Admitted")</f>
        <v>Admitted</v>
      </c>
      <c r="N6945" t="str">
        <f>IF(Raw_Data!J6945="","Not Rated",Raw_Data!J6945)</f>
        <v>Not Rated</v>
      </c>
      <c r="O6945">
        <f>Raw_Data!K6945</f>
        <v>37</v>
      </c>
      <c r="P6945" t="str">
        <f>IF(Raw_Data!K6945&lt;=30,"Within Time","Delayed")</f>
        <v>Delayed</v>
      </c>
    </row>
    <row r="6946" spans="1:16" x14ac:dyDescent="0.35">
      <c r="A6946" t="str">
        <f>Raw_Data!A6946</f>
        <v>147-98-3009</v>
      </c>
      <c r="B6946" s="2">
        <f>Raw_Data!B6946</f>
        <v>45453.910416666673</v>
      </c>
      <c r="C6946">
        <f>HOUR(Raw_Data!B6946)</f>
        <v>21</v>
      </c>
      <c r="D6946" t="str">
        <f>TEXT(Raw_Data!B6946,"mmm")</f>
        <v>Jun</v>
      </c>
      <c r="E6946">
        <f>YEAR(Raw_Data!B6946)</f>
        <v>2024</v>
      </c>
      <c r="F6946" t="str">
        <f>TEXT(Raw_Data!B6946,"mmm-yy")</f>
        <v>Jun-24</v>
      </c>
      <c r="G6946" t="str">
        <f>PROPER(Raw_Data!C6946&amp;". "&amp;Raw_Data!D6946)</f>
        <v>T. Stanlack</v>
      </c>
      <c r="H6946" t="str">
        <f>IF(OR(Raw_Data!E6946="M",Raw_Data!E6946="Male"),"Male",IF(OR(Raw_Data!E6946="F",Raw_Data!E6946="Female"),"Female","Not Confirmed"))</f>
        <v>Female</v>
      </c>
      <c r="I6946">
        <f>Raw_Data!F6946</f>
        <v>56</v>
      </c>
      <c r="J6946" t="str">
        <f>FLOOR(Raw_Data!F6946,10)&amp;"-"&amp;FLOOR(Raw_Data!F6946,10)+9</f>
        <v>50-59</v>
      </c>
      <c r="K6946" t="str">
        <f>Raw_Data!G6946</f>
        <v>White</v>
      </c>
      <c r="L6946" t="str">
        <f>Raw_Data!H6946</f>
        <v>Orthopedics</v>
      </c>
      <c r="M6946" t="str">
        <f>IF(Raw_Data!I6946=TRUE,"Admitted","Not Admitted")</f>
        <v>Not Admitted</v>
      </c>
      <c r="N6946" t="str">
        <f>IF(Raw_Data!J6946="","Not Rated",Raw_Data!J6946)</f>
        <v>Not Rated</v>
      </c>
      <c r="O6946">
        <f>Raw_Data!K6946</f>
        <v>40</v>
      </c>
      <c r="P6946" t="str">
        <f>IF(Raw_Data!K6946&lt;=30,"Within Time","Delayed")</f>
        <v>Delayed</v>
      </c>
    </row>
    <row r="6947" spans="1:16" x14ac:dyDescent="0.35">
      <c r="A6947" t="str">
        <f>Raw_Data!A6947</f>
        <v>722-49-5967</v>
      </c>
      <c r="B6947" s="2">
        <f>Raw_Data!B6947</f>
        <v>45453.947222222218</v>
      </c>
      <c r="C6947">
        <f>HOUR(Raw_Data!B6947)</f>
        <v>22</v>
      </c>
      <c r="D6947" t="str">
        <f>TEXT(Raw_Data!B6947,"mmm")</f>
        <v>Jun</v>
      </c>
      <c r="E6947">
        <f>YEAR(Raw_Data!B6947)</f>
        <v>2024</v>
      </c>
      <c r="F6947" t="str">
        <f>TEXT(Raw_Data!B6947,"mmm-yy")</f>
        <v>Jun-24</v>
      </c>
      <c r="G6947" t="str">
        <f>PROPER(Raw_Data!C6947&amp;". "&amp;Raw_Data!D6947)</f>
        <v>T. Ainsworth</v>
      </c>
      <c r="H6947" t="str">
        <f>IF(OR(Raw_Data!E6947="M",Raw_Data!E6947="Male"),"Male",IF(OR(Raw_Data!E6947="F",Raw_Data!E6947="Female"),"Female","Not Confirmed"))</f>
        <v>Male</v>
      </c>
      <c r="I6947">
        <f>Raw_Data!F6947</f>
        <v>4</v>
      </c>
      <c r="J6947" t="str">
        <f>FLOOR(Raw_Data!F6947,10)&amp;"-"&amp;FLOOR(Raw_Data!F6947,10)+9</f>
        <v>0-9</v>
      </c>
      <c r="K6947" t="str">
        <f>Raw_Data!G6947</f>
        <v>African American</v>
      </c>
      <c r="L6947" t="str">
        <f>Raw_Data!H6947</f>
        <v>None</v>
      </c>
      <c r="M6947" t="str">
        <f>IF(Raw_Data!I6947=TRUE,"Admitted","Not Admitted")</f>
        <v>Not Admitted</v>
      </c>
      <c r="N6947" t="str">
        <f>IF(Raw_Data!J6947="","Not Rated",Raw_Data!J6947)</f>
        <v>Not Rated</v>
      </c>
      <c r="O6947">
        <f>Raw_Data!K6947</f>
        <v>60</v>
      </c>
      <c r="P6947" t="str">
        <f>IF(Raw_Data!K6947&lt;=30,"Within Time","Delayed")</f>
        <v>Delayed</v>
      </c>
    </row>
    <row r="6948" spans="1:16" x14ac:dyDescent="0.35">
      <c r="A6948" t="str">
        <f>Raw_Data!A6948</f>
        <v>928-44-2142</v>
      </c>
      <c r="B6948" s="2">
        <f>Raw_Data!B6948</f>
        <v>45454.051388888889</v>
      </c>
      <c r="C6948">
        <f>HOUR(Raw_Data!B6948)</f>
        <v>1</v>
      </c>
      <c r="D6948" t="str">
        <f>TEXT(Raw_Data!B6948,"mmm")</f>
        <v>Jun</v>
      </c>
      <c r="E6948">
        <f>YEAR(Raw_Data!B6948)</f>
        <v>2024</v>
      </c>
      <c r="F6948" t="str">
        <f>TEXT(Raw_Data!B6948,"mmm-yy")</f>
        <v>Jun-24</v>
      </c>
      <c r="G6948" t="str">
        <f>PROPER(Raw_Data!C6948&amp;". "&amp;Raw_Data!D6948)</f>
        <v>W. Inglewood</v>
      </c>
      <c r="H6948" t="str">
        <f>IF(OR(Raw_Data!E6948="M",Raw_Data!E6948="Male"),"Male",IF(OR(Raw_Data!E6948="F",Raw_Data!E6948="Female"),"Female","Not Confirmed"))</f>
        <v>Male</v>
      </c>
      <c r="I6948">
        <f>Raw_Data!F6948</f>
        <v>9</v>
      </c>
      <c r="J6948" t="str">
        <f>FLOOR(Raw_Data!F6948,10)&amp;"-"&amp;FLOOR(Raw_Data!F6948,10)+9</f>
        <v>0-9</v>
      </c>
      <c r="K6948" t="str">
        <f>Raw_Data!G6948</f>
        <v>Asian</v>
      </c>
      <c r="L6948" t="str">
        <f>Raw_Data!H6948</f>
        <v>Orthopedics</v>
      </c>
      <c r="M6948" t="str">
        <f>IF(Raw_Data!I6948=TRUE,"Admitted","Not Admitted")</f>
        <v>Not Admitted</v>
      </c>
      <c r="N6948" t="str">
        <f>IF(Raw_Data!J6948="","Not Rated",Raw_Data!J6948)</f>
        <v>Not Rated</v>
      </c>
      <c r="O6948">
        <f>Raw_Data!K6948</f>
        <v>41</v>
      </c>
      <c r="P6948" t="str">
        <f>IF(Raw_Data!K6948&lt;=30,"Within Time","Delayed")</f>
        <v>Delayed</v>
      </c>
    </row>
    <row r="6949" spans="1:16" x14ac:dyDescent="0.35">
      <c r="A6949" t="str">
        <f>Raw_Data!A6949</f>
        <v>597-47-3571</v>
      </c>
      <c r="B6949" s="2">
        <f>Raw_Data!B6949</f>
        <v>45454.079861111109</v>
      </c>
      <c r="C6949">
        <f>HOUR(Raw_Data!B6949)</f>
        <v>1</v>
      </c>
      <c r="D6949" t="str">
        <f>TEXT(Raw_Data!B6949,"mmm")</f>
        <v>Jun</v>
      </c>
      <c r="E6949">
        <f>YEAR(Raw_Data!B6949)</f>
        <v>2024</v>
      </c>
      <c r="F6949" t="str">
        <f>TEXT(Raw_Data!B6949,"mmm-yy")</f>
        <v>Jun-24</v>
      </c>
      <c r="G6949" t="str">
        <f>PROPER(Raw_Data!C6949&amp;". "&amp;Raw_Data!D6949)</f>
        <v>E. Bannister</v>
      </c>
      <c r="H6949" t="str">
        <f>IF(OR(Raw_Data!E6949="M",Raw_Data!E6949="Male"),"Male",IF(OR(Raw_Data!E6949="F",Raw_Data!E6949="Female"),"Female","Not Confirmed"))</f>
        <v>Male</v>
      </c>
      <c r="I6949">
        <f>Raw_Data!F6949</f>
        <v>12</v>
      </c>
      <c r="J6949" t="str">
        <f>FLOOR(Raw_Data!F6949,10)&amp;"-"&amp;FLOOR(Raw_Data!F6949,10)+9</f>
        <v>10-19</v>
      </c>
      <c r="K6949" t="str">
        <f>Raw_Data!G6949</f>
        <v>African American</v>
      </c>
      <c r="L6949" t="str">
        <f>Raw_Data!H6949</f>
        <v>None</v>
      </c>
      <c r="M6949" t="str">
        <f>IF(Raw_Data!I6949=TRUE,"Admitted","Not Admitted")</f>
        <v>Not Admitted</v>
      </c>
      <c r="N6949" t="str">
        <f>IF(Raw_Data!J6949="","Not Rated",Raw_Data!J6949)</f>
        <v>Not Rated</v>
      </c>
      <c r="O6949">
        <f>Raw_Data!K6949</f>
        <v>32</v>
      </c>
      <c r="P6949" t="str">
        <f>IF(Raw_Data!K6949&lt;=30,"Within Time","Delayed")</f>
        <v>Delayed</v>
      </c>
    </row>
    <row r="6950" spans="1:16" x14ac:dyDescent="0.35">
      <c r="A6950" t="str">
        <f>Raw_Data!A6950</f>
        <v>494-46-8486</v>
      </c>
      <c r="B6950" s="2">
        <f>Raw_Data!B6950</f>
        <v>45454.19027777778</v>
      </c>
      <c r="C6950">
        <f>HOUR(Raw_Data!B6950)</f>
        <v>4</v>
      </c>
      <c r="D6950" t="str">
        <f>TEXT(Raw_Data!B6950,"mmm")</f>
        <v>Jun</v>
      </c>
      <c r="E6950">
        <f>YEAR(Raw_Data!B6950)</f>
        <v>2024</v>
      </c>
      <c r="F6950" t="str">
        <f>TEXT(Raw_Data!B6950,"mmm-yy")</f>
        <v>Jun-24</v>
      </c>
      <c r="G6950" t="str">
        <f>PROPER(Raw_Data!C6950&amp;". "&amp;Raw_Data!D6950)</f>
        <v>X. Ashcombe</v>
      </c>
      <c r="H6950" t="str">
        <f>IF(OR(Raw_Data!E6950="M",Raw_Data!E6950="Male"),"Male",IF(OR(Raw_Data!E6950="F",Raw_Data!E6950="Female"),"Female","Not Confirmed"))</f>
        <v>Female</v>
      </c>
      <c r="I6950">
        <f>Raw_Data!F6950</f>
        <v>57</v>
      </c>
      <c r="J6950" t="str">
        <f>FLOOR(Raw_Data!F6950,10)&amp;"-"&amp;FLOOR(Raw_Data!F6950,10)+9</f>
        <v>50-59</v>
      </c>
      <c r="K6950" t="str">
        <f>Raw_Data!G6950</f>
        <v>White</v>
      </c>
      <c r="L6950" t="str">
        <f>Raw_Data!H6950</f>
        <v>None</v>
      </c>
      <c r="M6950" t="str">
        <f>IF(Raw_Data!I6950=TRUE,"Admitted","Not Admitted")</f>
        <v>Not Admitted</v>
      </c>
      <c r="N6950" t="str">
        <f>IF(Raw_Data!J6950="","Not Rated",Raw_Data!J6950)</f>
        <v>Not Rated</v>
      </c>
      <c r="O6950">
        <f>Raw_Data!K6950</f>
        <v>14</v>
      </c>
      <c r="P6950" t="str">
        <f>IF(Raw_Data!K6950&lt;=30,"Within Time","Delayed")</f>
        <v>Within Time</v>
      </c>
    </row>
    <row r="6951" spans="1:16" x14ac:dyDescent="0.35">
      <c r="A6951" t="str">
        <f>Raw_Data!A6951</f>
        <v>163-77-4226</v>
      </c>
      <c r="B6951" s="2">
        <f>Raw_Data!B6951</f>
        <v>45454.313194444447</v>
      </c>
      <c r="C6951">
        <f>HOUR(Raw_Data!B6951)</f>
        <v>7</v>
      </c>
      <c r="D6951" t="str">
        <f>TEXT(Raw_Data!B6951,"mmm")</f>
        <v>Jun</v>
      </c>
      <c r="E6951">
        <f>YEAR(Raw_Data!B6951)</f>
        <v>2024</v>
      </c>
      <c r="F6951" t="str">
        <f>TEXT(Raw_Data!B6951,"mmm-yy")</f>
        <v>Jun-24</v>
      </c>
      <c r="G6951" t="str">
        <f>PROPER(Raw_Data!C6951&amp;". "&amp;Raw_Data!D6951)</f>
        <v>L. Underhill</v>
      </c>
      <c r="H6951" t="str">
        <f>IF(OR(Raw_Data!E6951="M",Raw_Data!E6951="Male"),"Male",IF(OR(Raw_Data!E6951="F",Raw_Data!E6951="Female"),"Female","Not Confirmed"))</f>
        <v>Male</v>
      </c>
      <c r="I6951">
        <f>Raw_Data!F6951</f>
        <v>32</v>
      </c>
      <c r="J6951" t="str">
        <f>FLOOR(Raw_Data!F6951,10)&amp;"-"&amp;FLOOR(Raw_Data!F6951,10)+9</f>
        <v>30-39</v>
      </c>
      <c r="K6951" t="str">
        <f>Raw_Data!G6951</f>
        <v>African American</v>
      </c>
      <c r="L6951" t="str">
        <f>Raw_Data!H6951</f>
        <v>None</v>
      </c>
      <c r="M6951" t="str">
        <f>IF(Raw_Data!I6951=TRUE,"Admitted","Not Admitted")</f>
        <v>Not Admitted</v>
      </c>
      <c r="N6951" t="str">
        <f>IF(Raw_Data!J6951="","Not Rated",Raw_Data!J6951)</f>
        <v>Not Rated</v>
      </c>
      <c r="O6951">
        <f>Raw_Data!K6951</f>
        <v>57</v>
      </c>
      <c r="P6951" t="str">
        <f>IF(Raw_Data!K6951&lt;=30,"Within Time","Delayed")</f>
        <v>Delayed</v>
      </c>
    </row>
    <row r="6952" spans="1:16" x14ac:dyDescent="0.35">
      <c r="A6952" t="str">
        <f>Raw_Data!A6952</f>
        <v>653-76-6503</v>
      </c>
      <c r="B6952" s="2">
        <f>Raw_Data!B6952</f>
        <v>45454.356249999997</v>
      </c>
      <c r="C6952">
        <f>HOUR(Raw_Data!B6952)</f>
        <v>8</v>
      </c>
      <c r="D6952" t="str">
        <f>TEXT(Raw_Data!B6952,"mmm")</f>
        <v>Jun</v>
      </c>
      <c r="E6952">
        <f>YEAR(Raw_Data!B6952)</f>
        <v>2024</v>
      </c>
      <c r="F6952" t="str">
        <f>TEXT(Raw_Data!B6952,"mmm-yy")</f>
        <v>Jun-24</v>
      </c>
      <c r="G6952" t="str">
        <f>PROPER(Raw_Data!C6952&amp;". "&amp;Raw_Data!D6952)</f>
        <v>Q. Buff</v>
      </c>
      <c r="H6952" t="str">
        <f>IF(OR(Raw_Data!E6952="M",Raw_Data!E6952="Male"),"Male",IF(OR(Raw_Data!E6952="F",Raw_Data!E6952="Female"),"Female","Not Confirmed"))</f>
        <v>Male</v>
      </c>
      <c r="I6952">
        <f>Raw_Data!F6952</f>
        <v>7</v>
      </c>
      <c r="J6952" t="str">
        <f>FLOOR(Raw_Data!F6952,10)&amp;"-"&amp;FLOOR(Raw_Data!F6952,10)+9</f>
        <v>0-9</v>
      </c>
      <c r="K6952" t="str">
        <f>Raw_Data!G6952</f>
        <v>African American</v>
      </c>
      <c r="L6952" t="str">
        <f>Raw_Data!H6952</f>
        <v>None</v>
      </c>
      <c r="M6952" t="str">
        <f>IF(Raw_Data!I6952=TRUE,"Admitted","Not Admitted")</f>
        <v>Not Admitted</v>
      </c>
      <c r="N6952" t="str">
        <f>IF(Raw_Data!J6952="","Not Rated",Raw_Data!J6952)</f>
        <v>Not Rated</v>
      </c>
      <c r="O6952">
        <f>Raw_Data!K6952</f>
        <v>44</v>
      </c>
      <c r="P6952" t="str">
        <f>IF(Raw_Data!K6952&lt;=30,"Within Time","Delayed")</f>
        <v>Delayed</v>
      </c>
    </row>
    <row r="6953" spans="1:16" x14ac:dyDescent="0.35">
      <c r="A6953" t="str">
        <f>Raw_Data!A6953</f>
        <v>496-48-6464</v>
      </c>
      <c r="B6953" s="2">
        <f>Raw_Data!B6953</f>
        <v>45454.45</v>
      </c>
      <c r="C6953">
        <f>HOUR(Raw_Data!B6953)</f>
        <v>10</v>
      </c>
      <c r="D6953" t="str">
        <f>TEXT(Raw_Data!B6953,"mmm")</f>
        <v>Jun</v>
      </c>
      <c r="E6953">
        <f>YEAR(Raw_Data!B6953)</f>
        <v>2024</v>
      </c>
      <c r="F6953" t="str">
        <f>TEXT(Raw_Data!B6953,"mmm-yy")</f>
        <v>Jun-24</v>
      </c>
      <c r="G6953" t="str">
        <f>PROPER(Raw_Data!C6953&amp;". "&amp;Raw_Data!D6953)</f>
        <v>Z. Gwillim</v>
      </c>
      <c r="H6953" t="str">
        <f>IF(OR(Raw_Data!E6953="M",Raw_Data!E6953="Male"),"Male",IF(OR(Raw_Data!E6953="F",Raw_Data!E6953="Female"),"Female","Not Confirmed"))</f>
        <v>Male</v>
      </c>
      <c r="I6953">
        <f>Raw_Data!F6953</f>
        <v>7</v>
      </c>
      <c r="J6953" t="str">
        <f>FLOOR(Raw_Data!F6953,10)&amp;"-"&amp;FLOOR(Raw_Data!F6953,10)+9</f>
        <v>0-9</v>
      </c>
      <c r="K6953" t="str">
        <f>Raw_Data!G6953</f>
        <v>Pacific Islander</v>
      </c>
      <c r="L6953" t="str">
        <f>Raw_Data!H6953</f>
        <v>None</v>
      </c>
      <c r="M6953" t="str">
        <f>IF(Raw_Data!I6953=TRUE,"Admitted","Not Admitted")</f>
        <v>Not Admitted</v>
      </c>
      <c r="N6953" t="str">
        <f>IF(Raw_Data!J6953="","Not Rated",Raw_Data!J6953)</f>
        <v>Not Rated</v>
      </c>
      <c r="O6953">
        <f>Raw_Data!K6953</f>
        <v>46</v>
      </c>
      <c r="P6953" t="str">
        <f>IF(Raw_Data!K6953&lt;=30,"Within Time","Delayed")</f>
        <v>Delayed</v>
      </c>
    </row>
    <row r="6954" spans="1:16" x14ac:dyDescent="0.35">
      <c r="A6954" t="str">
        <f>Raw_Data!A6954</f>
        <v>122-30-7004</v>
      </c>
      <c r="B6954" s="2">
        <f>Raw_Data!B6954</f>
        <v>45454.495138888888</v>
      </c>
      <c r="C6954">
        <f>HOUR(Raw_Data!B6954)</f>
        <v>11</v>
      </c>
      <c r="D6954" t="str">
        <f>TEXT(Raw_Data!B6954,"mmm")</f>
        <v>Jun</v>
      </c>
      <c r="E6954">
        <f>YEAR(Raw_Data!B6954)</f>
        <v>2024</v>
      </c>
      <c r="F6954" t="str">
        <f>TEXT(Raw_Data!B6954,"mmm-yy")</f>
        <v>Jun-24</v>
      </c>
      <c r="G6954" t="str">
        <f>PROPER(Raw_Data!C6954&amp;". "&amp;Raw_Data!D6954)</f>
        <v>V. Jessop</v>
      </c>
      <c r="H6954" t="str">
        <f>IF(OR(Raw_Data!E6954="M",Raw_Data!E6954="Male"),"Male",IF(OR(Raw_Data!E6954="F",Raw_Data!E6954="Female"),"Female","Not Confirmed"))</f>
        <v>Female</v>
      </c>
      <c r="I6954">
        <f>Raw_Data!F6954</f>
        <v>12</v>
      </c>
      <c r="J6954" t="str">
        <f>FLOOR(Raw_Data!F6954,10)&amp;"-"&amp;FLOOR(Raw_Data!F6954,10)+9</f>
        <v>10-19</v>
      </c>
      <c r="K6954" t="str">
        <f>Raw_Data!G6954</f>
        <v>African American</v>
      </c>
      <c r="L6954" t="str">
        <f>Raw_Data!H6954</f>
        <v>None</v>
      </c>
      <c r="M6954" t="str">
        <f>IF(Raw_Data!I6954=TRUE,"Admitted","Not Admitted")</f>
        <v>Admitted</v>
      </c>
      <c r="N6954" t="str">
        <f>IF(Raw_Data!J6954="","Not Rated",Raw_Data!J6954)</f>
        <v>Not Rated</v>
      </c>
      <c r="O6954">
        <f>Raw_Data!K6954</f>
        <v>45</v>
      </c>
      <c r="P6954" t="str">
        <f>IF(Raw_Data!K6954&lt;=30,"Within Time","Delayed")</f>
        <v>Delayed</v>
      </c>
    </row>
    <row r="6955" spans="1:16" x14ac:dyDescent="0.35">
      <c r="A6955" t="str">
        <f>Raw_Data!A6955</f>
        <v>945-92-9538</v>
      </c>
      <c r="B6955" s="2">
        <f>Raw_Data!B6955</f>
        <v>45454.543749999997</v>
      </c>
      <c r="C6955">
        <f>HOUR(Raw_Data!B6955)</f>
        <v>13</v>
      </c>
      <c r="D6955" t="str">
        <f>TEXT(Raw_Data!B6955,"mmm")</f>
        <v>Jun</v>
      </c>
      <c r="E6955">
        <f>YEAR(Raw_Data!B6955)</f>
        <v>2024</v>
      </c>
      <c r="F6955" t="str">
        <f>TEXT(Raw_Data!B6955,"mmm-yy")</f>
        <v>Jun-24</v>
      </c>
      <c r="G6955" t="str">
        <f>PROPER(Raw_Data!C6955&amp;". "&amp;Raw_Data!D6955)</f>
        <v>F. Postlethwaite</v>
      </c>
      <c r="H6955" t="str">
        <f>IF(OR(Raw_Data!E6955="M",Raw_Data!E6955="Male"),"Male",IF(OR(Raw_Data!E6955="F",Raw_Data!E6955="Female"),"Female","Not Confirmed"))</f>
        <v>Female</v>
      </c>
      <c r="I6955">
        <f>Raw_Data!F6955</f>
        <v>66</v>
      </c>
      <c r="J6955" t="str">
        <f>FLOOR(Raw_Data!F6955,10)&amp;"-"&amp;FLOOR(Raw_Data!F6955,10)+9</f>
        <v>60-69</v>
      </c>
      <c r="K6955" t="str">
        <f>Raw_Data!G6955</f>
        <v>Two or More Races</v>
      </c>
      <c r="L6955" t="str">
        <f>Raw_Data!H6955</f>
        <v>None</v>
      </c>
      <c r="M6955" t="str">
        <f>IF(Raw_Data!I6955=TRUE,"Admitted","Not Admitted")</f>
        <v>Admitted</v>
      </c>
      <c r="N6955" t="str">
        <f>IF(Raw_Data!J6955="","Not Rated",Raw_Data!J6955)</f>
        <v>Not Rated</v>
      </c>
      <c r="O6955">
        <f>Raw_Data!K6955</f>
        <v>14</v>
      </c>
      <c r="P6955" t="str">
        <f>IF(Raw_Data!K6955&lt;=30,"Within Time","Delayed")</f>
        <v>Within Time</v>
      </c>
    </row>
    <row r="6956" spans="1:16" x14ac:dyDescent="0.35">
      <c r="A6956" t="str">
        <f>Raw_Data!A6956</f>
        <v>813-79-3721</v>
      </c>
      <c r="B6956" s="2">
        <f>Raw_Data!B6956</f>
        <v>45454.593055555553</v>
      </c>
      <c r="C6956">
        <f>HOUR(Raw_Data!B6956)</f>
        <v>14</v>
      </c>
      <c r="D6956" t="str">
        <f>TEXT(Raw_Data!B6956,"mmm")</f>
        <v>Jun</v>
      </c>
      <c r="E6956">
        <f>YEAR(Raw_Data!B6956)</f>
        <v>2024</v>
      </c>
      <c r="F6956" t="str">
        <f>TEXT(Raw_Data!B6956,"mmm-yy")</f>
        <v>Jun-24</v>
      </c>
      <c r="G6956" t="str">
        <f>PROPER(Raw_Data!C6956&amp;". "&amp;Raw_Data!D6956)</f>
        <v>M. Merriweather</v>
      </c>
      <c r="H6956" t="str">
        <f>IF(OR(Raw_Data!E6956="M",Raw_Data!E6956="Male"),"Male",IF(OR(Raw_Data!E6956="F",Raw_Data!E6956="Female"),"Female","Not Confirmed"))</f>
        <v>Male</v>
      </c>
      <c r="I6956">
        <f>Raw_Data!F6956</f>
        <v>25</v>
      </c>
      <c r="J6956" t="str">
        <f>FLOOR(Raw_Data!F6956,10)&amp;"-"&amp;FLOOR(Raw_Data!F6956,10)+9</f>
        <v>20-29</v>
      </c>
      <c r="K6956" t="str">
        <f>Raw_Data!G6956</f>
        <v>Unknown</v>
      </c>
      <c r="L6956" t="str">
        <f>Raw_Data!H6956</f>
        <v>None</v>
      </c>
      <c r="M6956" t="str">
        <f>IF(Raw_Data!I6956=TRUE,"Admitted","Not Admitted")</f>
        <v>Admitted</v>
      </c>
      <c r="N6956" t="str">
        <f>IF(Raw_Data!J6956="","Not Rated",Raw_Data!J6956)</f>
        <v>Not Rated</v>
      </c>
      <c r="O6956">
        <f>Raw_Data!K6956</f>
        <v>11</v>
      </c>
      <c r="P6956" t="str">
        <f>IF(Raw_Data!K6956&lt;=30,"Within Time","Delayed")</f>
        <v>Within Time</v>
      </c>
    </row>
    <row r="6957" spans="1:16" x14ac:dyDescent="0.35">
      <c r="A6957" t="str">
        <f>Raw_Data!A6957</f>
        <v>524-79-5981</v>
      </c>
      <c r="B6957" s="2">
        <f>Raw_Data!B6957</f>
        <v>45454.67291666667</v>
      </c>
      <c r="C6957">
        <f>HOUR(Raw_Data!B6957)</f>
        <v>16</v>
      </c>
      <c r="D6957" t="str">
        <f>TEXT(Raw_Data!B6957,"mmm")</f>
        <v>Jun</v>
      </c>
      <c r="E6957">
        <f>YEAR(Raw_Data!B6957)</f>
        <v>2024</v>
      </c>
      <c r="F6957" t="str">
        <f>TEXT(Raw_Data!B6957,"mmm-yy")</f>
        <v>Jun-24</v>
      </c>
      <c r="G6957" t="str">
        <f>PROPER(Raw_Data!C6957&amp;". "&amp;Raw_Data!D6957)</f>
        <v>U. Yates</v>
      </c>
      <c r="H6957" t="str">
        <f>IF(OR(Raw_Data!E6957="M",Raw_Data!E6957="Male"),"Male",IF(OR(Raw_Data!E6957="F",Raw_Data!E6957="Female"),"Female","Not Confirmed"))</f>
        <v>Female</v>
      </c>
      <c r="I6957">
        <f>Raw_Data!F6957</f>
        <v>78</v>
      </c>
      <c r="J6957" t="str">
        <f>FLOOR(Raw_Data!F6957,10)&amp;"-"&amp;FLOOR(Raw_Data!F6957,10)+9</f>
        <v>70-79</v>
      </c>
      <c r="K6957" t="str">
        <f>Raw_Data!G6957</f>
        <v>Declined to Identify</v>
      </c>
      <c r="L6957" t="str">
        <f>Raw_Data!H6957</f>
        <v>General Practice</v>
      </c>
      <c r="M6957" t="str">
        <f>IF(Raw_Data!I6957=TRUE,"Admitted","Not Admitted")</f>
        <v>Admitted</v>
      </c>
      <c r="N6957" t="str">
        <f>IF(Raw_Data!J6957="","Not Rated",Raw_Data!J6957)</f>
        <v>Not Rated</v>
      </c>
      <c r="O6957">
        <f>Raw_Data!K6957</f>
        <v>19</v>
      </c>
      <c r="P6957" t="str">
        <f>IF(Raw_Data!K6957&lt;=30,"Within Time","Delayed")</f>
        <v>Within Time</v>
      </c>
    </row>
    <row r="6958" spans="1:16" x14ac:dyDescent="0.35">
      <c r="A6958" t="str">
        <f>Raw_Data!A6958</f>
        <v>217-67-7078</v>
      </c>
      <c r="B6958" s="2">
        <f>Raw_Data!B6958</f>
        <v>45454.702777777777</v>
      </c>
      <c r="C6958">
        <f>HOUR(Raw_Data!B6958)</f>
        <v>16</v>
      </c>
      <c r="D6958" t="str">
        <f>TEXT(Raw_Data!B6958,"mmm")</f>
        <v>Jun</v>
      </c>
      <c r="E6958">
        <f>YEAR(Raw_Data!B6958)</f>
        <v>2024</v>
      </c>
      <c r="F6958" t="str">
        <f>TEXT(Raw_Data!B6958,"mmm-yy")</f>
        <v>Jun-24</v>
      </c>
      <c r="G6958" t="str">
        <f>PROPER(Raw_Data!C6958&amp;". "&amp;Raw_Data!D6958)</f>
        <v>O. Glasspool</v>
      </c>
      <c r="H6958" t="str">
        <f>IF(OR(Raw_Data!E6958="M",Raw_Data!E6958="Male"),"Male",IF(OR(Raw_Data!E6958="F",Raw_Data!E6958="Female"),"Female","Not Confirmed"))</f>
        <v>Female</v>
      </c>
      <c r="I6958">
        <f>Raw_Data!F6958</f>
        <v>12</v>
      </c>
      <c r="J6958" t="str">
        <f>FLOOR(Raw_Data!F6958,10)&amp;"-"&amp;FLOOR(Raw_Data!F6958,10)+9</f>
        <v>10-19</v>
      </c>
      <c r="K6958" t="str">
        <f>Raw_Data!G6958</f>
        <v>Unknown</v>
      </c>
      <c r="L6958" t="str">
        <f>Raw_Data!H6958</f>
        <v>None</v>
      </c>
      <c r="M6958" t="str">
        <f>IF(Raw_Data!I6958=TRUE,"Admitted","Not Admitted")</f>
        <v>Admitted</v>
      </c>
      <c r="N6958" t="str">
        <f>IF(Raw_Data!J6958="","Not Rated",Raw_Data!J6958)</f>
        <v>Not Rated</v>
      </c>
      <c r="O6958">
        <f>Raw_Data!K6958</f>
        <v>27</v>
      </c>
      <c r="P6958" t="str">
        <f>IF(Raw_Data!K6958&lt;=30,"Within Time","Delayed")</f>
        <v>Within Time</v>
      </c>
    </row>
    <row r="6959" spans="1:16" x14ac:dyDescent="0.35">
      <c r="A6959" t="str">
        <f>Raw_Data!A6959</f>
        <v>919-46-2401</v>
      </c>
      <c r="B6959" s="2">
        <f>Raw_Data!B6959</f>
        <v>45454.727083333331</v>
      </c>
      <c r="C6959">
        <f>HOUR(Raw_Data!B6959)</f>
        <v>17</v>
      </c>
      <c r="D6959" t="str">
        <f>TEXT(Raw_Data!B6959,"mmm")</f>
        <v>Jun</v>
      </c>
      <c r="E6959">
        <f>YEAR(Raw_Data!B6959)</f>
        <v>2024</v>
      </c>
      <c r="F6959" t="str">
        <f>TEXT(Raw_Data!B6959,"mmm-yy")</f>
        <v>Jun-24</v>
      </c>
      <c r="G6959" t="str">
        <f>PROPER(Raw_Data!C6959&amp;". "&amp;Raw_Data!D6959)</f>
        <v>M. Carraway</v>
      </c>
      <c r="H6959" t="str">
        <f>IF(OR(Raw_Data!E6959="M",Raw_Data!E6959="Male"),"Male",IF(OR(Raw_Data!E6959="F",Raw_Data!E6959="Female"),"Female","Not Confirmed"))</f>
        <v>Female</v>
      </c>
      <c r="I6959">
        <f>Raw_Data!F6959</f>
        <v>40</v>
      </c>
      <c r="J6959" t="str">
        <f>FLOOR(Raw_Data!F6959,10)&amp;"-"&amp;FLOOR(Raw_Data!F6959,10)+9</f>
        <v>40-49</v>
      </c>
      <c r="K6959" t="str">
        <f>Raw_Data!G6959</f>
        <v>Pacific Islander</v>
      </c>
      <c r="L6959" t="str">
        <f>Raw_Data!H6959</f>
        <v>Orthopedics</v>
      </c>
      <c r="M6959" t="str">
        <f>IF(Raw_Data!I6959=TRUE,"Admitted","Not Admitted")</f>
        <v>Admitted</v>
      </c>
      <c r="N6959" t="str">
        <f>IF(Raw_Data!J6959="","Not Rated",Raw_Data!J6959)</f>
        <v>Not Rated</v>
      </c>
      <c r="O6959">
        <f>Raw_Data!K6959</f>
        <v>34</v>
      </c>
      <c r="P6959" t="str">
        <f>IF(Raw_Data!K6959&lt;=30,"Within Time","Delayed")</f>
        <v>Delayed</v>
      </c>
    </row>
    <row r="6960" spans="1:16" x14ac:dyDescent="0.35">
      <c r="A6960" t="str">
        <f>Raw_Data!A6960</f>
        <v>754-72-9075</v>
      </c>
      <c r="B6960" s="2">
        <f>Raw_Data!B6960</f>
        <v>45454.822916666657</v>
      </c>
      <c r="C6960">
        <f>HOUR(Raw_Data!B6960)</f>
        <v>19</v>
      </c>
      <c r="D6960" t="str">
        <f>TEXT(Raw_Data!B6960,"mmm")</f>
        <v>Jun</v>
      </c>
      <c r="E6960">
        <f>YEAR(Raw_Data!B6960)</f>
        <v>2024</v>
      </c>
      <c r="F6960" t="str">
        <f>TEXT(Raw_Data!B6960,"mmm-yy")</f>
        <v>Jun-24</v>
      </c>
      <c r="G6960" t="str">
        <f>PROPER(Raw_Data!C6960&amp;". "&amp;Raw_Data!D6960)</f>
        <v>Q. Kershaw</v>
      </c>
      <c r="H6960" t="str">
        <f>IF(OR(Raw_Data!E6960="M",Raw_Data!E6960="Male"),"Male",IF(OR(Raw_Data!E6960="F",Raw_Data!E6960="Female"),"Female","Not Confirmed"))</f>
        <v>Female</v>
      </c>
      <c r="I6960">
        <f>Raw_Data!F6960</f>
        <v>21</v>
      </c>
      <c r="J6960" t="str">
        <f>FLOOR(Raw_Data!F6960,10)&amp;"-"&amp;FLOOR(Raw_Data!F6960,10)+9</f>
        <v>20-29</v>
      </c>
      <c r="K6960" t="str">
        <f>Raw_Data!G6960</f>
        <v>Two or More Races</v>
      </c>
      <c r="L6960" t="str">
        <f>Raw_Data!H6960</f>
        <v>None</v>
      </c>
      <c r="M6960" t="str">
        <f>IF(Raw_Data!I6960=TRUE,"Admitted","Not Admitted")</f>
        <v>Admitted</v>
      </c>
      <c r="N6960">
        <f>IF(Raw_Data!J6960="","Not Rated",Raw_Data!J6960)</f>
        <v>9</v>
      </c>
      <c r="O6960">
        <f>Raw_Data!K6960</f>
        <v>51</v>
      </c>
      <c r="P6960" t="str">
        <f>IF(Raw_Data!K6960&lt;=30,"Within Time","Delayed")</f>
        <v>Delayed</v>
      </c>
    </row>
    <row r="6961" spans="1:16" x14ac:dyDescent="0.35">
      <c r="A6961" t="str">
        <f>Raw_Data!A6961</f>
        <v>590-93-3574</v>
      </c>
      <c r="B6961" s="2">
        <f>Raw_Data!B6961</f>
        <v>45454.892361111109</v>
      </c>
      <c r="C6961">
        <f>HOUR(Raw_Data!B6961)</f>
        <v>21</v>
      </c>
      <c r="D6961" t="str">
        <f>TEXT(Raw_Data!B6961,"mmm")</f>
        <v>Jun</v>
      </c>
      <c r="E6961">
        <f>YEAR(Raw_Data!B6961)</f>
        <v>2024</v>
      </c>
      <c r="F6961" t="str">
        <f>TEXT(Raw_Data!B6961,"mmm-yy")</f>
        <v>Jun-24</v>
      </c>
      <c r="G6961" t="str">
        <f>PROPER(Raw_Data!C6961&amp;". "&amp;Raw_Data!D6961)</f>
        <v>A. Sheffield</v>
      </c>
      <c r="H6961" t="str">
        <f>IF(OR(Raw_Data!E6961="M",Raw_Data!E6961="Male"),"Male",IF(OR(Raw_Data!E6961="F",Raw_Data!E6961="Female"),"Female","Not Confirmed"))</f>
        <v>Female</v>
      </c>
      <c r="I6961">
        <f>Raw_Data!F6961</f>
        <v>74</v>
      </c>
      <c r="J6961" t="str">
        <f>FLOOR(Raw_Data!F6961,10)&amp;"-"&amp;FLOOR(Raw_Data!F6961,10)+9</f>
        <v>70-79</v>
      </c>
      <c r="K6961" t="str">
        <f>Raw_Data!G6961</f>
        <v>Unknown</v>
      </c>
      <c r="L6961" t="str">
        <f>Raw_Data!H6961</f>
        <v>General Practice</v>
      </c>
      <c r="M6961" t="str">
        <f>IF(Raw_Data!I6961=TRUE,"Admitted","Not Admitted")</f>
        <v>Not Admitted</v>
      </c>
      <c r="N6961" t="str">
        <f>IF(Raw_Data!J6961="","Not Rated",Raw_Data!J6961)</f>
        <v>Not Rated</v>
      </c>
      <c r="O6961">
        <f>Raw_Data!K6961</f>
        <v>14</v>
      </c>
      <c r="P6961" t="str">
        <f>IF(Raw_Data!K6961&lt;=30,"Within Time","Delayed")</f>
        <v>Within Time</v>
      </c>
    </row>
    <row r="6962" spans="1:16" x14ac:dyDescent="0.35">
      <c r="A6962" t="str">
        <f>Raw_Data!A6962</f>
        <v>498-76-7550</v>
      </c>
      <c r="B6962" s="2">
        <f>Raw_Data!B6962</f>
        <v>45454.916666666657</v>
      </c>
      <c r="C6962">
        <f>HOUR(Raw_Data!B6962)</f>
        <v>22</v>
      </c>
      <c r="D6962" t="str">
        <f>TEXT(Raw_Data!B6962,"mmm")</f>
        <v>Jun</v>
      </c>
      <c r="E6962">
        <f>YEAR(Raw_Data!B6962)</f>
        <v>2024</v>
      </c>
      <c r="F6962" t="str">
        <f>TEXT(Raw_Data!B6962,"mmm-yy")</f>
        <v>Jun-24</v>
      </c>
      <c r="G6962" t="str">
        <f>PROPER(Raw_Data!C6962&amp;". "&amp;Raw_Data!D6962)</f>
        <v>X. Ravenscroft</v>
      </c>
      <c r="H6962" t="str">
        <f>IF(OR(Raw_Data!E6962="M",Raw_Data!E6962="Male"),"Male",IF(OR(Raw_Data!E6962="F",Raw_Data!E6962="Female"),"Female","Not Confirmed"))</f>
        <v>Female</v>
      </c>
      <c r="I6962">
        <f>Raw_Data!F6962</f>
        <v>9</v>
      </c>
      <c r="J6962" t="str">
        <f>FLOOR(Raw_Data!F6962,10)&amp;"-"&amp;FLOOR(Raw_Data!F6962,10)+9</f>
        <v>0-9</v>
      </c>
      <c r="K6962" t="str">
        <f>Raw_Data!G6962</f>
        <v>Two or More Races</v>
      </c>
      <c r="L6962" t="str">
        <f>Raw_Data!H6962</f>
        <v>None</v>
      </c>
      <c r="M6962" t="str">
        <f>IF(Raw_Data!I6962=TRUE,"Admitted","Not Admitted")</f>
        <v>Admitted</v>
      </c>
      <c r="N6962" t="str">
        <f>IF(Raw_Data!J6962="","Not Rated",Raw_Data!J6962)</f>
        <v>Not Rated</v>
      </c>
      <c r="O6962">
        <f>Raw_Data!K6962</f>
        <v>41</v>
      </c>
      <c r="P6962" t="str">
        <f>IF(Raw_Data!K6962&lt;=30,"Within Time","Delayed")</f>
        <v>Delayed</v>
      </c>
    </row>
    <row r="6963" spans="1:16" x14ac:dyDescent="0.35">
      <c r="A6963" t="str">
        <f>Raw_Data!A6963</f>
        <v>428-11-1727</v>
      </c>
      <c r="B6963" s="2">
        <f>Raw_Data!B6963</f>
        <v>45455.003472222219</v>
      </c>
      <c r="C6963">
        <f>HOUR(Raw_Data!B6963)</f>
        <v>0</v>
      </c>
      <c r="D6963" t="str">
        <f>TEXT(Raw_Data!B6963,"mmm")</f>
        <v>Jun</v>
      </c>
      <c r="E6963">
        <f>YEAR(Raw_Data!B6963)</f>
        <v>2024</v>
      </c>
      <c r="F6963" t="str">
        <f>TEXT(Raw_Data!B6963,"mmm-yy")</f>
        <v>Jun-24</v>
      </c>
      <c r="G6963" t="str">
        <f>PROPER(Raw_Data!C6963&amp;". "&amp;Raw_Data!D6963)</f>
        <v>U. Titcombe</v>
      </c>
      <c r="H6963" t="str">
        <f>IF(OR(Raw_Data!E6963="M",Raw_Data!E6963="Male"),"Male",IF(OR(Raw_Data!E6963="F",Raw_Data!E6963="Female"),"Female","Not Confirmed"))</f>
        <v>Female</v>
      </c>
      <c r="I6963">
        <f>Raw_Data!F6963</f>
        <v>47</v>
      </c>
      <c r="J6963" t="str">
        <f>FLOOR(Raw_Data!F6963,10)&amp;"-"&amp;FLOOR(Raw_Data!F6963,10)+9</f>
        <v>40-49</v>
      </c>
      <c r="K6963" t="str">
        <f>Raw_Data!G6963</f>
        <v>Pacific Islander</v>
      </c>
      <c r="L6963" t="str">
        <f>Raw_Data!H6963</f>
        <v>None</v>
      </c>
      <c r="M6963" t="str">
        <f>IF(Raw_Data!I6963=TRUE,"Admitted","Not Admitted")</f>
        <v>Not Admitted</v>
      </c>
      <c r="N6963" t="str">
        <f>IF(Raw_Data!J6963="","Not Rated",Raw_Data!J6963)</f>
        <v>Not Rated</v>
      </c>
      <c r="O6963">
        <f>Raw_Data!K6963</f>
        <v>49</v>
      </c>
      <c r="P6963" t="str">
        <f>IF(Raw_Data!K6963&lt;=30,"Within Time","Delayed")</f>
        <v>Delayed</v>
      </c>
    </row>
    <row r="6964" spans="1:16" x14ac:dyDescent="0.35">
      <c r="A6964" t="str">
        <f>Raw_Data!A6964</f>
        <v>985-45-8340</v>
      </c>
      <c r="B6964" s="2">
        <f>Raw_Data!B6964</f>
        <v>45455.125</v>
      </c>
      <c r="C6964">
        <f>HOUR(Raw_Data!B6964)</f>
        <v>3</v>
      </c>
      <c r="D6964" t="str">
        <f>TEXT(Raw_Data!B6964,"mmm")</f>
        <v>Jun</v>
      </c>
      <c r="E6964">
        <f>YEAR(Raw_Data!B6964)</f>
        <v>2024</v>
      </c>
      <c r="F6964" t="str">
        <f>TEXT(Raw_Data!B6964,"mmm-yy")</f>
        <v>Jun-24</v>
      </c>
      <c r="G6964" t="str">
        <f>PROPER(Raw_Data!C6964&amp;". "&amp;Raw_Data!D6964)</f>
        <v>H. Gwillim</v>
      </c>
      <c r="H6964" t="str">
        <f>IF(OR(Raw_Data!E6964="M",Raw_Data!E6964="Male"),"Male",IF(OR(Raw_Data!E6964="F",Raw_Data!E6964="Female"),"Female","Not Confirmed"))</f>
        <v>Male</v>
      </c>
      <c r="I6964">
        <f>Raw_Data!F6964</f>
        <v>26</v>
      </c>
      <c r="J6964" t="str">
        <f>FLOOR(Raw_Data!F6964,10)&amp;"-"&amp;FLOOR(Raw_Data!F6964,10)+9</f>
        <v>20-29</v>
      </c>
      <c r="K6964" t="str">
        <f>Raw_Data!G6964</f>
        <v>Asian</v>
      </c>
      <c r="L6964" t="str">
        <f>Raw_Data!H6964</f>
        <v>Physiotherapy</v>
      </c>
      <c r="M6964" t="str">
        <f>IF(Raw_Data!I6964=TRUE,"Admitted","Not Admitted")</f>
        <v>Not Admitted</v>
      </c>
      <c r="N6964" t="str">
        <f>IF(Raw_Data!J6964="","Not Rated",Raw_Data!J6964)</f>
        <v>Not Rated</v>
      </c>
      <c r="O6964">
        <f>Raw_Data!K6964</f>
        <v>55</v>
      </c>
      <c r="P6964" t="str">
        <f>IF(Raw_Data!K6964&lt;=30,"Within Time","Delayed")</f>
        <v>Delayed</v>
      </c>
    </row>
    <row r="6965" spans="1:16" x14ac:dyDescent="0.35">
      <c r="A6965" t="str">
        <f>Raw_Data!A6965</f>
        <v>349-66-4627</v>
      </c>
      <c r="B6965" s="2">
        <f>Raw_Data!B6965</f>
        <v>45455.171527777777</v>
      </c>
      <c r="C6965">
        <f>HOUR(Raw_Data!B6965)</f>
        <v>4</v>
      </c>
      <c r="D6965" t="str">
        <f>TEXT(Raw_Data!B6965,"mmm")</f>
        <v>Jun</v>
      </c>
      <c r="E6965">
        <f>YEAR(Raw_Data!B6965)</f>
        <v>2024</v>
      </c>
      <c r="F6965" t="str">
        <f>TEXT(Raw_Data!B6965,"mmm-yy")</f>
        <v>Jun-24</v>
      </c>
      <c r="G6965" t="str">
        <f>PROPER(Raw_Data!C6965&amp;". "&amp;Raw_Data!D6965)</f>
        <v>U. Dankworth</v>
      </c>
      <c r="H6965" t="str">
        <f>IF(OR(Raw_Data!E6965="M",Raw_Data!E6965="Male"),"Male",IF(OR(Raw_Data!E6965="F",Raw_Data!E6965="Female"),"Female","Not Confirmed"))</f>
        <v>Female</v>
      </c>
      <c r="I6965">
        <f>Raw_Data!F6965</f>
        <v>73</v>
      </c>
      <c r="J6965" t="str">
        <f>FLOOR(Raw_Data!F6965,10)&amp;"-"&amp;FLOOR(Raw_Data!F6965,10)+9</f>
        <v>70-79</v>
      </c>
      <c r="K6965" t="str">
        <f>Raw_Data!G6965</f>
        <v>White</v>
      </c>
      <c r="L6965" t="str">
        <f>Raw_Data!H6965</f>
        <v>General Practice</v>
      </c>
      <c r="M6965" t="str">
        <f>IF(Raw_Data!I6965=TRUE,"Admitted","Not Admitted")</f>
        <v>Admitted</v>
      </c>
      <c r="N6965" t="str">
        <f>IF(Raw_Data!J6965="","Not Rated",Raw_Data!J6965)</f>
        <v>Not Rated</v>
      </c>
      <c r="O6965">
        <f>Raw_Data!K6965</f>
        <v>19</v>
      </c>
      <c r="P6965" t="str">
        <f>IF(Raw_Data!K6965&lt;=30,"Within Time","Delayed")</f>
        <v>Within Time</v>
      </c>
    </row>
    <row r="6966" spans="1:16" x14ac:dyDescent="0.35">
      <c r="A6966" t="str">
        <f>Raw_Data!A6966</f>
        <v>135-12-9714</v>
      </c>
      <c r="B6966" s="2">
        <f>Raw_Data!B6966</f>
        <v>45455.197222222218</v>
      </c>
      <c r="C6966">
        <f>HOUR(Raw_Data!B6966)</f>
        <v>4</v>
      </c>
      <c r="D6966" t="str">
        <f>TEXT(Raw_Data!B6966,"mmm")</f>
        <v>Jun</v>
      </c>
      <c r="E6966">
        <f>YEAR(Raw_Data!B6966)</f>
        <v>2024</v>
      </c>
      <c r="F6966" t="str">
        <f>TEXT(Raw_Data!B6966,"mmm-yy")</f>
        <v>Jun-24</v>
      </c>
      <c r="G6966" t="str">
        <f>PROPER(Raw_Data!C6966&amp;". "&amp;Raw_Data!D6966)</f>
        <v>D. Vickery</v>
      </c>
      <c r="H6966" t="str">
        <f>IF(OR(Raw_Data!E6966="M",Raw_Data!E6966="Male"),"Male",IF(OR(Raw_Data!E6966="F",Raw_Data!E6966="Female"),"Female","Not Confirmed"))</f>
        <v>Female</v>
      </c>
      <c r="I6966">
        <f>Raw_Data!F6966</f>
        <v>47</v>
      </c>
      <c r="J6966" t="str">
        <f>FLOOR(Raw_Data!F6966,10)&amp;"-"&amp;FLOOR(Raw_Data!F6966,10)+9</f>
        <v>40-49</v>
      </c>
      <c r="K6966" t="str">
        <f>Raw_Data!G6966</f>
        <v>Two or More Races</v>
      </c>
      <c r="L6966" t="str">
        <f>Raw_Data!H6966</f>
        <v>General Practice</v>
      </c>
      <c r="M6966" t="str">
        <f>IF(Raw_Data!I6966=TRUE,"Admitted","Not Admitted")</f>
        <v>Not Admitted</v>
      </c>
      <c r="N6966" t="str">
        <f>IF(Raw_Data!J6966="","Not Rated",Raw_Data!J6966)</f>
        <v>Not Rated</v>
      </c>
      <c r="O6966">
        <f>Raw_Data!K6966</f>
        <v>52</v>
      </c>
      <c r="P6966" t="str">
        <f>IF(Raw_Data!K6966&lt;=30,"Within Time","Delayed")</f>
        <v>Delayed</v>
      </c>
    </row>
    <row r="6967" spans="1:16" x14ac:dyDescent="0.35">
      <c r="A6967" t="str">
        <f>Raw_Data!A6967</f>
        <v>354-84-2576</v>
      </c>
      <c r="B6967" s="2">
        <f>Raw_Data!B6967</f>
        <v>45455.246527777781</v>
      </c>
      <c r="C6967">
        <f>HOUR(Raw_Data!B6967)</f>
        <v>5</v>
      </c>
      <c r="D6967" t="str">
        <f>TEXT(Raw_Data!B6967,"mmm")</f>
        <v>Jun</v>
      </c>
      <c r="E6967">
        <f>YEAR(Raw_Data!B6967)</f>
        <v>2024</v>
      </c>
      <c r="F6967" t="str">
        <f>TEXT(Raw_Data!B6967,"mmm-yy")</f>
        <v>Jun-24</v>
      </c>
      <c r="G6967" t="str">
        <f>PROPER(Raw_Data!C6967&amp;". "&amp;Raw_Data!D6967)</f>
        <v>J. Yates</v>
      </c>
      <c r="H6967" t="str">
        <f>IF(OR(Raw_Data!E6967="M",Raw_Data!E6967="Male"),"Male",IF(OR(Raw_Data!E6967="F",Raw_Data!E6967="Female"),"Female","Not Confirmed"))</f>
        <v>Male</v>
      </c>
      <c r="I6967">
        <f>Raw_Data!F6967</f>
        <v>60</v>
      </c>
      <c r="J6967" t="str">
        <f>FLOOR(Raw_Data!F6967,10)&amp;"-"&amp;FLOOR(Raw_Data!F6967,10)+9</f>
        <v>60-69</v>
      </c>
      <c r="K6967" t="str">
        <f>Raw_Data!G6967</f>
        <v>White</v>
      </c>
      <c r="L6967" t="str">
        <f>Raw_Data!H6967</f>
        <v>None</v>
      </c>
      <c r="M6967" t="str">
        <f>IF(Raw_Data!I6967=TRUE,"Admitted","Not Admitted")</f>
        <v>Not Admitted</v>
      </c>
      <c r="N6967" t="str">
        <f>IF(Raw_Data!J6967="","Not Rated",Raw_Data!J6967)</f>
        <v>Not Rated</v>
      </c>
      <c r="O6967">
        <f>Raw_Data!K6967</f>
        <v>30</v>
      </c>
      <c r="P6967" t="str">
        <f>IF(Raw_Data!K6967&lt;=30,"Within Time","Delayed")</f>
        <v>Within Time</v>
      </c>
    </row>
    <row r="6968" spans="1:16" x14ac:dyDescent="0.35">
      <c r="A6968" t="str">
        <f>Raw_Data!A6968</f>
        <v>677-79-1476</v>
      </c>
      <c r="B6968" s="2">
        <f>Raw_Data!B6968</f>
        <v>45455.288194444453</v>
      </c>
      <c r="C6968">
        <f>HOUR(Raw_Data!B6968)</f>
        <v>6</v>
      </c>
      <c r="D6968" t="str">
        <f>TEXT(Raw_Data!B6968,"mmm")</f>
        <v>Jun</v>
      </c>
      <c r="E6968">
        <f>YEAR(Raw_Data!B6968)</f>
        <v>2024</v>
      </c>
      <c r="F6968" t="str">
        <f>TEXT(Raw_Data!B6968,"mmm-yy")</f>
        <v>Jun-24</v>
      </c>
      <c r="G6968" t="str">
        <f>PROPER(Raw_Data!C6968&amp;". "&amp;Raw_Data!D6968)</f>
        <v>B. Jessop</v>
      </c>
      <c r="H6968" t="str">
        <f>IF(OR(Raw_Data!E6968="M",Raw_Data!E6968="Male"),"Male",IF(OR(Raw_Data!E6968="F",Raw_Data!E6968="Female"),"Female","Not Confirmed"))</f>
        <v>Male</v>
      </c>
      <c r="I6968">
        <f>Raw_Data!F6968</f>
        <v>4</v>
      </c>
      <c r="J6968" t="str">
        <f>FLOOR(Raw_Data!F6968,10)&amp;"-"&amp;FLOOR(Raw_Data!F6968,10)+9</f>
        <v>0-9</v>
      </c>
      <c r="K6968" t="str">
        <f>Raw_Data!G6968</f>
        <v>Asian</v>
      </c>
      <c r="L6968" t="str">
        <f>Raw_Data!H6968</f>
        <v>None</v>
      </c>
      <c r="M6968" t="str">
        <f>IF(Raw_Data!I6968=TRUE,"Admitted","Not Admitted")</f>
        <v>Admitted</v>
      </c>
      <c r="N6968">
        <f>IF(Raw_Data!J6968="","Not Rated",Raw_Data!J6968)</f>
        <v>6</v>
      </c>
      <c r="O6968">
        <f>Raw_Data!K6968</f>
        <v>19</v>
      </c>
      <c r="P6968" t="str">
        <f>IF(Raw_Data!K6968&lt;=30,"Within Time","Delayed")</f>
        <v>Within Time</v>
      </c>
    </row>
    <row r="6969" spans="1:16" x14ac:dyDescent="0.35">
      <c r="A6969" t="str">
        <f>Raw_Data!A6969</f>
        <v>327-19-8086</v>
      </c>
      <c r="B6969" s="2">
        <f>Raw_Data!B6969</f>
        <v>45455.297222222223</v>
      </c>
      <c r="C6969">
        <f>HOUR(Raw_Data!B6969)</f>
        <v>7</v>
      </c>
      <c r="D6969" t="str">
        <f>TEXT(Raw_Data!B6969,"mmm")</f>
        <v>Jun</v>
      </c>
      <c r="E6969">
        <f>YEAR(Raw_Data!B6969)</f>
        <v>2024</v>
      </c>
      <c r="F6969" t="str">
        <f>TEXT(Raw_Data!B6969,"mmm-yy")</f>
        <v>Jun-24</v>
      </c>
      <c r="G6969" t="str">
        <f>PROPER(Raw_Data!C6969&amp;". "&amp;Raw_Data!D6969)</f>
        <v>C. Yarborough</v>
      </c>
      <c r="H6969" t="str">
        <f>IF(OR(Raw_Data!E6969="M",Raw_Data!E6969="Male"),"Male",IF(OR(Raw_Data!E6969="F",Raw_Data!E6969="Female"),"Female","Not Confirmed"))</f>
        <v>Male</v>
      </c>
      <c r="I6969">
        <f>Raw_Data!F6969</f>
        <v>77</v>
      </c>
      <c r="J6969" t="str">
        <f>FLOOR(Raw_Data!F6969,10)&amp;"-"&amp;FLOOR(Raw_Data!F6969,10)+9</f>
        <v>70-79</v>
      </c>
      <c r="K6969" t="str">
        <f>Raw_Data!G6969</f>
        <v>Unknown</v>
      </c>
      <c r="L6969" t="str">
        <f>Raw_Data!H6969</f>
        <v>None</v>
      </c>
      <c r="M6969" t="str">
        <f>IF(Raw_Data!I6969=TRUE,"Admitted","Not Admitted")</f>
        <v>Admitted</v>
      </c>
      <c r="N6969">
        <f>IF(Raw_Data!J6969="","Not Rated",Raw_Data!J6969)</f>
        <v>4</v>
      </c>
      <c r="O6969">
        <f>Raw_Data!K6969</f>
        <v>20</v>
      </c>
      <c r="P6969" t="str">
        <f>IF(Raw_Data!K6969&lt;=30,"Within Time","Delayed")</f>
        <v>Within Time</v>
      </c>
    </row>
    <row r="6970" spans="1:16" x14ac:dyDescent="0.35">
      <c r="A6970" t="str">
        <f>Raw_Data!A6970</f>
        <v>525-10-6378</v>
      </c>
      <c r="B6970" s="2">
        <f>Raw_Data!B6970</f>
        <v>45455.411111111112</v>
      </c>
      <c r="C6970">
        <f>HOUR(Raw_Data!B6970)</f>
        <v>9</v>
      </c>
      <c r="D6970" t="str">
        <f>TEXT(Raw_Data!B6970,"mmm")</f>
        <v>Jun</v>
      </c>
      <c r="E6970">
        <f>YEAR(Raw_Data!B6970)</f>
        <v>2024</v>
      </c>
      <c r="F6970" t="str">
        <f>TEXT(Raw_Data!B6970,"mmm-yy")</f>
        <v>Jun-24</v>
      </c>
      <c r="G6970" t="str">
        <f>PROPER(Raw_Data!C6970&amp;". "&amp;Raw_Data!D6970)</f>
        <v>N. Inglewood</v>
      </c>
      <c r="H6970" t="str">
        <f>IF(OR(Raw_Data!E6970="M",Raw_Data!E6970="Male"),"Male",IF(OR(Raw_Data!E6970="F",Raw_Data!E6970="Female"),"Female","Not Confirmed"))</f>
        <v>Female</v>
      </c>
      <c r="I6970">
        <f>Raw_Data!F6970</f>
        <v>43</v>
      </c>
      <c r="J6970" t="str">
        <f>FLOOR(Raw_Data!F6970,10)&amp;"-"&amp;FLOOR(Raw_Data!F6970,10)+9</f>
        <v>40-49</v>
      </c>
      <c r="K6970" t="str">
        <f>Raw_Data!G6970</f>
        <v>Declined to Identify</v>
      </c>
      <c r="L6970" t="str">
        <f>Raw_Data!H6970</f>
        <v>None</v>
      </c>
      <c r="M6970" t="str">
        <f>IF(Raw_Data!I6970=TRUE,"Admitted","Not Admitted")</f>
        <v>Not Admitted</v>
      </c>
      <c r="N6970">
        <f>IF(Raw_Data!J6970="","Not Rated",Raw_Data!J6970)</f>
        <v>6</v>
      </c>
      <c r="O6970">
        <f>Raw_Data!K6970</f>
        <v>25</v>
      </c>
      <c r="P6970" t="str">
        <f>IF(Raw_Data!K6970&lt;=30,"Within Time","Delayed")</f>
        <v>Within Time</v>
      </c>
    </row>
    <row r="6971" spans="1:16" x14ac:dyDescent="0.35">
      <c r="A6971" t="str">
        <f>Raw_Data!A6971</f>
        <v>861-19-9964</v>
      </c>
      <c r="B6971" s="2">
        <f>Raw_Data!B6971</f>
        <v>45455.574999999997</v>
      </c>
      <c r="C6971">
        <f>HOUR(Raw_Data!B6971)</f>
        <v>13</v>
      </c>
      <c r="D6971" t="str">
        <f>TEXT(Raw_Data!B6971,"mmm")</f>
        <v>Jun</v>
      </c>
      <c r="E6971">
        <f>YEAR(Raw_Data!B6971)</f>
        <v>2024</v>
      </c>
      <c r="F6971" t="str">
        <f>TEXT(Raw_Data!B6971,"mmm-yy")</f>
        <v>Jun-24</v>
      </c>
      <c r="G6971" t="str">
        <f>PROPER(Raw_Data!C6971&amp;". "&amp;Raw_Data!D6971)</f>
        <v>M. Corpes</v>
      </c>
      <c r="H6971" t="str">
        <f>IF(OR(Raw_Data!E6971="M",Raw_Data!E6971="Male"),"Male",IF(OR(Raw_Data!E6971="F",Raw_Data!E6971="Female"),"Female","Not Confirmed"))</f>
        <v>Male</v>
      </c>
      <c r="I6971">
        <f>Raw_Data!F6971</f>
        <v>23</v>
      </c>
      <c r="J6971" t="str">
        <f>FLOOR(Raw_Data!F6971,10)&amp;"-"&amp;FLOOR(Raw_Data!F6971,10)+9</f>
        <v>20-29</v>
      </c>
      <c r="K6971" t="str">
        <f>Raw_Data!G6971</f>
        <v>White</v>
      </c>
      <c r="L6971" t="str">
        <f>Raw_Data!H6971</f>
        <v>Orthopedics</v>
      </c>
      <c r="M6971" t="str">
        <f>IF(Raw_Data!I6971=TRUE,"Admitted","Not Admitted")</f>
        <v>Admitted</v>
      </c>
      <c r="N6971">
        <f>IF(Raw_Data!J6971="","Not Rated",Raw_Data!J6971)</f>
        <v>3</v>
      </c>
      <c r="O6971">
        <f>Raw_Data!K6971</f>
        <v>20</v>
      </c>
      <c r="P6971" t="str">
        <f>IF(Raw_Data!K6971&lt;=30,"Within Time","Delayed")</f>
        <v>Within Time</v>
      </c>
    </row>
    <row r="6972" spans="1:16" x14ac:dyDescent="0.35">
      <c r="A6972" t="str">
        <f>Raw_Data!A6972</f>
        <v>290-71-6888</v>
      </c>
      <c r="B6972" s="2">
        <f>Raw_Data!B6972</f>
        <v>45455.576388888891</v>
      </c>
      <c r="C6972">
        <f>HOUR(Raw_Data!B6972)</f>
        <v>13</v>
      </c>
      <c r="D6972" t="str">
        <f>TEXT(Raw_Data!B6972,"mmm")</f>
        <v>Jun</v>
      </c>
      <c r="E6972">
        <f>YEAR(Raw_Data!B6972)</f>
        <v>2024</v>
      </c>
      <c r="F6972" t="str">
        <f>TEXT(Raw_Data!B6972,"mmm-yy")</f>
        <v>Jun-24</v>
      </c>
      <c r="G6972" t="str">
        <f>PROPER(Raw_Data!C6972&amp;". "&amp;Raw_Data!D6972)</f>
        <v>I. Carraway</v>
      </c>
      <c r="H6972" t="str">
        <f>IF(OR(Raw_Data!E6972="M",Raw_Data!E6972="Male"),"Male",IF(OR(Raw_Data!E6972="F",Raw_Data!E6972="Female"),"Female","Not Confirmed"))</f>
        <v>Male</v>
      </c>
      <c r="I6972">
        <f>Raw_Data!F6972</f>
        <v>30</v>
      </c>
      <c r="J6972" t="str">
        <f>FLOOR(Raw_Data!F6972,10)&amp;"-"&amp;FLOOR(Raw_Data!F6972,10)+9</f>
        <v>30-39</v>
      </c>
      <c r="K6972" t="str">
        <f>Raw_Data!G6972</f>
        <v>Pacific Islander</v>
      </c>
      <c r="L6972" t="str">
        <f>Raw_Data!H6972</f>
        <v>General Practice</v>
      </c>
      <c r="M6972" t="str">
        <f>IF(Raw_Data!I6972=TRUE,"Admitted","Not Admitted")</f>
        <v>Not Admitted</v>
      </c>
      <c r="N6972" t="str">
        <f>IF(Raw_Data!J6972="","Not Rated",Raw_Data!J6972)</f>
        <v>Not Rated</v>
      </c>
      <c r="O6972">
        <f>Raw_Data!K6972</f>
        <v>21</v>
      </c>
      <c r="P6972" t="str">
        <f>IF(Raw_Data!K6972&lt;=30,"Within Time","Delayed")</f>
        <v>Within Time</v>
      </c>
    </row>
    <row r="6973" spans="1:16" x14ac:dyDescent="0.35">
      <c r="A6973" t="str">
        <f>Raw_Data!A6973</f>
        <v>362-35-3842</v>
      </c>
      <c r="B6973" s="2">
        <f>Raw_Data!B6973</f>
        <v>45455.65347222222</v>
      </c>
      <c r="C6973">
        <f>HOUR(Raw_Data!B6973)</f>
        <v>15</v>
      </c>
      <c r="D6973" t="str">
        <f>TEXT(Raw_Data!B6973,"mmm")</f>
        <v>Jun</v>
      </c>
      <c r="E6973">
        <f>YEAR(Raw_Data!B6973)</f>
        <v>2024</v>
      </c>
      <c r="F6973" t="str">
        <f>TEXT(Raw_Data!B6973,"mmm-yy")</f>
        <v>Jun-24</v>
      </c>
      <c r="G6973" t="str">
        <f>PROPER(Raw_Data!C6973&amp;". "&amp;Raw_Data!D6973)</f>
        <v>E. Crebo</v>
      </c>
      <c r="H6973" t="str">
        <f>IF(OR(Raw_Data!E6973="M",Raw_Data!E6973="Male"),"Male",IF(OR(Raw_Data!E6973="F",Raw_Data!E6973="Female"),"Female","Not Confirmed"))</f>
        <v>Male</v>
      </c>
      <c r="I6973">
        <f>Raw_Data!F6973</f>
        <v>64</v>
      </c>
      <c r="J6973" t="str">
        <f>FLOOR(Raw_Data!F6973,10)&amp;"-"&amp;FLOOR(Raw_Data!F6973,10)+9</f>
        <v>60-69</v>
      </c>
      <c r="K6973" t="str">
        <f>Raw_Data!G6973</f>
        <v>Two or More Races</v>
      </c>
      <c r="L6973" t="str">
        <f>Raw_Data!H6973</f>
        <v>None</v>
      </c>
      <c r="M6973" t="str">
        <f>IF(Raw_Data!I6973=TRUE,"Admitted","Not Admitted")</f>
        <v>Not Admitted</v>
      </c>
      <c r="N6973" t="str">
        <f>IF(Raw_Data!J6973="","Not Rated",Raw_Data!J6973)</f>
        <v>Not Rated</v>
      </c>
      <c r="O6973">
        <f>Raw_Data!K6973</f>
        <v>46</v>
      </c>
      <c r="P6973" t="str">
        <f>IF(Raw_Data!K6973&lt;=30,"Within Time","Delayed")</f>
        <v>Delayed</v>
      </c>
    </row>
    <row r="6974" spans="1:16" x14ac:dyDescent="0.35">
      <c r="A6974" t="str">
        <f>Raw_Data!A6974</f>
        <v>118-31-8096</v>
      </c>
      <c r="B6974" s="2">
        <f>Raw_Data!B6974</f>
        <v>45455.6875</v>
      </c>
      <c r="C6974">
        <f>HOUR(Raw_Data!B6974)</f>
        <v>16</v>
      </c>
      <c r="D6974" t="str">
        <f>TEXT(Raw_Data!B6974,"mmm")</f>
        <v>Jun</v>
      </c>
      <c r="E6974">
        <f>YEAR(Raw_Data!B6974)</f>
        <v>2024</v>
      </c>
      <c r="F6974" t="str">
        <f>TEXT(Raw_Data!B6974,"mmm-yy")</f>
        <v>Jun-24</v>
      </c>
      <c r="G6974" t="str">
        <f>PROPER(Raw_Data!C6974&amp;". "&amp;Raw_Data!D6974)</f>
        <v>A. Ainsworth</v>
      </c>
      <c r="H6974" t="str">
        <f>IF(OR(Raw_Data!E6974="M",Raw_Data!E6974="Male"),"Male",IF(OR(Raw_Data!E6974="F",Raw_Data!E6974="Female"),"Female","Not Confirmed"))</f>
        <v>Male</v>
      </c>
      <c r="I6974">
        <f>Raw_Data!F6974</f>
        <v>64</v>
      </c>
      <c r="J6974" t="str">
        <f>FLOOR(Raw_Data!F6974,10)&amp;"-"&amp;FLOOR(Raw_Data!F6974,10)+9</f>
        <v>60-69</v>
      </c>
      <c r="K6974" t="str">
        <f>Raw_Data!G6974</f>
        <v>Two or More Races</v>
      </c>
      <c r="L6974" t="str">
        <f>Raw_Data!H6974</f>
        <v>None</v>
      </c>
      <c r="M6974" t="str">
        <f>IF(Raw_Data!I6974=TRUE,"Admitted","Not Admitted")</f>
        <v>Not Admitted</v>
      </c>
      <c r="N6974" t="str">
        <f>IF(Raw_Data!J6974="","Not Rated",Raw_Data!J6974)</f>
        <v>Not Rated</v>
      </c>
      <c r="O6974">
        <f>Raw_Data!K6974</f>
        <v>27</v>
      </c>
      <c r="P6974" t="str">
        <f>IF(Raw_Data!K6974&lt;=30,"Within Time","Delayed")</f>
        <v>Within Time</v>
      </c>
    </row>
    <row r="6975" spans="1:16" x14ac:dyDescent="0.35">
      <c r="A6975" t="str">
        <f>Raw_Data!A6975</f>
        <v>905-39-8806</v>
      </c>
      <c r="B6975" s="2">
        <f>Raw_Data!B6975</f>
        <v>45455.700694444437</v>
      </c>
      <c r="C6975">
        <f>HOUR(Raw_Data!B6975)</f>
        <v>16</v>
      </c>
      <c r="D6975" t="str">
        <f>TEXT(Raw_Data!B6975,"mmm")</f>
        <v>Jun</v>
      </c>
      <c r="E6975">
        <f>YEAR(Raw_Data!B6975)</f>
        <v>2024</v>
      </c>
      <c r="F6975" t="str">
        <f>TEXT(Raw_Data!B6975,"mmm-yy")</f>
        <v>Jun-24</v>
      </c>
      <c r="G6975" t="str">
        <f>PROPER(Raw_Data!C6975&amp;". "&amp;Raw_Data!D6975)</f>
        <v>D. Honeysett</v>
      </c>
      <c r="H6975" t="str">
        <f>IF(OR(Raw_Data!E6975="M",Raw_Data!E6975="Male"),"Male",IF(OR(Raw_Data!E6975="F",Raw_Data!E6975="Female"),"Female","Not Confirmed"))</f>
        <v>Female</v>
      </c>
      <c r="I6975">
        <f>Raw_Data!F6975</f>
        <v>56</v>
      </c>
      <c r="J6975" t="str">
        <f>FLOOR(Raw_Data!F6975,10)&amp;"-"&amp;FLOOR(Raw_Data!F6975,10)+9</f>
        <v>50-59</v>
      </c>
      <c r="K6975" t="str">
        <f>Raw_Data!G6975</f>
        <v>Two or More Races</v>
      </c>
      <c r="L6975" t="str">
        <f>Raw_Data!H6975</f>
        <v>None</v>
      </c>
      <c r="M6975" t="str">
        <f>IF(Raw_Data!I6975=TRUE,"Admitted","Not Admitted")</f>
        <v>Not Admitted</v>
      </c>
      <c r="N6975" t="str">
        <f>IF(Raw_Data!J6975="","Not Rated",Raw_Data!J6975)</f>
        <v>Not Rated</v>
      </c>
      <c r="O6975">
        <f>Raw_Data!K6975</f>
        <v>20</v>
      </c>
      <c r="P6975" t="str">
        <f>IF(Raw_Data!K6975&lt;=30,"Within Time","Delayed")</f>
        <v>Within Time</v>
      </c>
    </row>
    <row r="6976" spans="1:16" x14ac:dyDescent="0.35">
      <c r="A6976" t="str">
        <f>Raw_Data!A6976</f>
        <v>641-72-8580</v>
      </c>
      <c r="B6976" s="2">
        <f>Raw_Data!B6976</f>
        <v>45455.799305555563</v>
      </c>
      <c r="C6976">
        <f>HOUR(Raw_Data!B6976)</f>
        <v>19</v>
      </c>
      <c r="D6976" t="str">
        <f>TEXT(Raw_Data!B6976,"mmm")</f>
        <v>Jun</v>
      </c>
      <c r="E6976">
        <f>YEAR(Raw_Data!B6976)</f>
        <v>2024</v>
      </c>
      <c r="F6976" t="str">
        <f>TEXT(Raw_Data!B6976,"mmm-yy")</f>
        <v>Jun-24</v>
      </c>
      <c r="G6976" t="str">
        <f>PROPER(Raw_Data!C6976&amp;". "&amp;Raw_Data!D6976)</f>
        <v>X. Thornbury</v>
      </c>
      <c r="H6976" t="str">
        <f>IF(OR(Raw_Data!E6976="M",Raw_Data!E6976="Male"),"Male",IF(OR(Raw_Data!E6976="F",Raw_Data!E6976="Female"),"Female","Not Confirmed"))</f>
        <v>Male</v>
      </c>
      <c r="I6976">
        <f>Raw_Data!F6976</f>
        <v>50</v>
      </c>
      <c r="J6976" t="str">
        <f>FLOOR(Raw_Data!F6976,10)&amp;"-"&amp;FLOOR(Raw_Data!F6976,10)+9</f>
        <v>50-59</v>
      </c>
      <c r="K6976" t="str">
        <f>Raw_Data!G6976</f>
        <v>Pacific Islander</v>
      </c>
      <c r="L6976" t="str">
        <f>Raw_Data!H6976</f>
        <v>Orthopedics</v>
      </c>
      <c r="M6976" t="str">
        <f>IF(Raw_Data!I6976=TRUE,"Admitted","Not Admitted")</f>
        <v>Admitted</v>
      </c>
      <c r="N6976">
        <f>IF(Raw_Data!J6976="","Not Rated",Raw_Data!J6976)</f>
        <v>0</v>
      </c>
      <c r="O6976">
        <f>Raw_Data!K6976</f>
        <v>40</v>
      </c>
      <c r="P6976" t="str">
        <f>IF(Raw_Data!K6976&lt;=30,"Within Time","Delayed")</f>
        <v>Delayed</v>
      </c>
    </row>
    <row r="6977" spans="1:16" x14ac:dyDescent="0.35">
      <c r="A6977" t="str">
        <f>Raw_Data!A6977</f>
        <v>993-24-3568</v>
      </c>
      <c r="B6977" s="2">
        <f>Raw_Data!B6977</f>
        <v>45455.80972222222</v>
      </c>
      <c r="C6977">
        <f>HOUR(Raw_Data!B6977)</f>
        <v>19</v>
      </c>
      <c r="D6977" t="str">
        <f>TEXT(Raw_Data!B6977,"mmm")</f>
        <v>Jun</v>
      </c>
      <c r="E6977">
        <f>YEAR(Raw_Data!B6977)</f>
        <v>2024</v>
      </c>
      <c r="F6977" t="str">
        <f>TEXT(Raw_Data!B6977,"mmm-yy")</f>
        <v>Jun-24</v>
      </c>
      <c r="G6977" t="str">
        <f>PROPER(Raw_Data!C6977&amp;". "&amp;Raw_Data!D6977)</f>
        <v>R. Fairbairn</v>
      </c>
      <c r="H6977" t="str">
        <f>IF(OR(Raw_Data!E6977="M",Raw_Data!E6977="Male"),"Male",IF(OR(Raw_Data!E6977="F",Raw_Data!E6977="Female"),"Female","Not Confirmed"))</f>
        <v>Female</v>
      </c>
      <c r="I6977">
        <f>Raw_Data!F6977</f>
        <v>71</v>
      </c>
      <c r="J6977" t="str">
        <f>FLOOR(Raw_Data!F6977,10)&amp;"-"&amp;FLOOR(Raw_Data!F6977,10)+9</f>
        <v>70-79</v>
      </c>
      <c r="K6977" t="str">
        <f>Raw_Data!G6977</f>
        <v>Two or More Races</v>
      </c>
      <c r="L6977" t="str">
        <f>Raw_Data!H6977</f>
        <v>None</v>
      </c>
      <c r="M6977" t="str">
        <f>IF(Raw_Data!I6977=TRUE,"Admitted","Not Admitted")</f>
        <v>Not Admitted</v>
      </c>
      <c r="N6977" t="str">
        <f>IF(Raw_Data!J6977="","Not Rated",Raw_Data!J6977)</f>
        <v>Not Rated</v>
      </c>
      <c r="O6977">
        <f>Raw_Data!K6977</f>
        <v>36</v>
      </c>
      <c r="P6977" t="str">
        <f>IF(Raw_Data!K6977&lt;=30,"Within Time","Delayed")</f>
        <v>Delayed</v>
      </c>
    </row>
    <row r="6978" spans="1:16" x14ac:dyDescent="0.35">
      <c r="A6978" t="str">
        <f>Raw_Data!A6978</f>
        <v>764-78-8140</v>
      </c>
      <c r="B6978" s="2">
        <f>Raw_Data!B6978</f>
        <v>45455.822916666657</v>
      </c>
      <c r="C6978">
        <f>HOUR(Raw_Data!B6978)</f>
        <v>19</v>
      </c>
      <c r="D6978" t="str">
        <f>TEXT(Raw_Data!B6978,"mmm")</f>
        <v>Jun</v>
      </c>
      <c r="E6978">
        <f>YEAR(Raw_Data!B6978)</f>
        <v>2024</v>
      </c>
      <c r="F6978" t="str">
        <f>TEXT(Raw_Data!B6978,"mmm-yy")</f>
        <v>Jun-24</v>
      </c>
      <c r="G6978" t="str">
        <f>PROPER(Raw_Data!C6978&amp;". "&amp;Raw_Data!D6978)</f>
        <v>C. Churchard</v>
      </c>
      <c r="H6978" t="str">
        <f>IF(OR(Raw_Data!E6978="M",Raw_Data!E6978="Male"),"Male",IF(OR(Raw_Data!E6978="F",Raw_Data!E6978="Female"),"Female","Not Confirmed"))</f>
        <v>Female</v>
      </c>
      <c r="I6978">
        <f>Raw_Data!F6978</f>
        <v>74</v>
      </c>
      <c r="J6978" t="str">
        <f>FLOOR(Raw_Data!F6978,10)&amp;"-"&amp;FLOOR(Raw_Data!F6978,10)+9</f>
        <v>70-79</v>
      </c>
      <c r="K6978" t="str">
        <f>Raw_Data!G6978</f>
        <v>Unknown</v>
      </c>
      <c r="L6978" t="str">
        <f>Raw_Data!H6978</f>
        <v>None</v>
      </c>
      <c r="M6978" t="str">
        <f>IF(Raw_Data!I6978=TRUE,"Admitted","Not Admitted")</f>
        <v>Admitted</v>
      </c>
      <c r="N6978" t="str">
        <f>IF(Raw_Data!J6978="","Not Rated",Raw_Data!J6978)</f>
        <v>Not Rated</v>
      </c>
      <c r="O6978">
        <f>Raw_Data!K6978</f>
        <v>54</v>
      </c>
      <c r="P6978" t="str">
        <f>IF(Raw_Data!K6978&lt;=30,"Within Time","Delayed")</f>
        <v>Delayed</v>
      </c>
    </row>
    <row r="6979" spans="1:16" x14ac:dyDescent="0.35">
      <c r="A6979" t="str">
        <f>Raw_Data!A6979</f>
        <v>567-99-4151</v>
      </c>
      <c r="B6979" s="2">
        <f>Raw_Data!B6979</f>
        <v>45455.895833333343</v>
      </c>
      <c r="C6979">
        <f>HOUR(Raw_Data!B6979)</f>
        <v>21</v>
      </c>
      <c r="D6979" t="str">
        <f>TEXT(Raw_Data!B6979,"mmm")</f>
        <v>Jun</v>
      </c>
      <c r="E6979">
        <f>YEAR(Raw_Data!B6979)</f>
        <v>2024</v>
      </c>
      <c r="F6979" t="str">
        <f>TEXT(Raw_Data!B6979,"mmm-yy")</f>
        <v>Jun-24</v>
      </c>
      <c r="G6979" t="str">
        <f>PROPER(Raw_Data!C6979&amp;". "&amp;Raw_Data!D6979)</f>
        <v>V. Northcote</v>
      </c>
      <c r="H6979" t="str">
        <f>IF(OR(Raw_Data!E6979="M",Raw_Data!E6979="Male"),"Male",IF(OR(Raw_Data!E6979="F",Raw_Data!E6979="Female"),"Female","Not Confirmed"))</f>
        <v>Female</v>
      </c>
      <c r="I6979">
        <f>Raw_Data!F6979</f>
        <v>67</v>
      </c>
      <c r="J6979" t="str">
        <f>FLOOR(Raw_Data!F6979,10)&amp;"-"&amp;FLOOR(Raw_Data!F6979,10)+9</f>
        <v>60-69</v>
      </c>
      <c r="K6979" t="str">
        <f>Raw_Data!G6979</f>
        <v>White</v>
      </c>
      <c r="L6979" t="str">
        <f>Raw_Data!H6979</f>
        <v>None</v>
      </c>
      <c r="M6979" t="str">
        <f>IF(Raw_Data!I6979=TRUE,"Admitted","Not Admitted")</f>
        <v>Admitted</v>
      </c>
      <c r="N6979" t="str">
        <f>IF(Raw_Data!J6979="","Not Rated",Raw_Data!J6979)</f>
        <v>Not Rated</v>
      </c>
      <c r="O6979">
        <f>Raw_Data!K6979</f>
        <v>41</v>
      </c>
      <c r="P6979" t="str">
        <f>IF(Raw_Data!K6979&lt;=30,"Within Time","Delayed")</f>
        <v>Delayed</v>
      </c>
    </row>
    <row r="6980" spans="1:16" x14ac:dyDescent="0.35">
      <c r="A6980" t="str">
        <f>Raw_Data!A6980</f>
        <v>676-17-7020</v>
      </c>
      <c r="B6980" s="2">
        <f>Raw_Data!B6980</f>
        <v>45455.9</v>
      </c>
      <c r="C6980">
        <f>HOUR(Raw_Data!B6980)</f>
        <v>21</v>
      </c>
      <c r="D6980" t="str">
        <f>TEXT(Raw_Data!B6980,"mmm")</f>
        <v>Jun</v>
      </c>
      <c r="E6980">
        <f>YEAR(Raw_Data!B6980)</f>
        <v>2024</v>
      </c>
      <c r="F6980" t="str">
        <f>TEXT(Raw_Data!B6980,"mmm-yy")</f>
        <v>Jun-24</v>
      </c>
      <c r="G6980" t="str">
        <f>PROPER(Raw_Data!C6980&amp;". "&amp;Raw_Data!D6980)</f>
        <v>M. Quarmby</v>
      </c>
      <c r="H6980" t="str">
        <f>IF(OR(Raw_Data!E6980="M",Raw_Data!E6980="Male"),"Male",IF(OR(Raw_Data!E6980="F",Raw_Data!E6980="Female"),"Female","Not Confirmed"))</f>
        <v>Female</v>
      </c>
      <c r="I6980">
        <f>Raw_Data!F6980</f>
        <v>75</v>
      </c>
      <c r="J6980" t="str">
        <f>FLOOR(Raw_Data!F6980,10)&amp;"-"&amp;FLOOR(Raw_Data!F6980,10)+9</f>
        <v>70-79</v>
      </c>
      <c r="K6980" t="str">
        <f>Raw_Data!G6980</f>
        <v>White</v>
      </c>
      <c r="L6980" t="str">
        <f>Raw_Data!H6980</f>
        <v>None</v>
      </c>
      <c r="M6980" t="str">
        <f>IF(Raw_Data!I6980=TRUE,"Admitted","Not Admitted")</f>
        <v>Not Admitted</v>
      </c>
      <c r="N6980" t="str">
        <f>IF(Raw_Data!J6980="","Not Rated",Raw_Data!J6980)</f>
        <v>Not Rated</v>
      </c>
      <c r="O6980">
        <f>Raw_Data!K6980</f>
        <v>22</v>
      </c>
      <c r="P6980" t="str">
        <f>IF(Raw_Data!K6980&lt;=30,"Within Time","Delayed")</f>
        <v>Within Time</v>
      </c>
    </row>
    <row r="6981" spans="1:16" x14ac:dyDescent="0.35">
      <c r="A6981" t="str">
        <f>Raw_Data!A6981</f>
        <v>399-20-6811</v>
      </c>
      <c r="B6981" s="2">
        <f>Raw_Data!B6981</f>
        <v>45455.95416666667</v>
      </c>
      <c r="C6981">
        <f>HOUR(Raw_Data!B6981)</f>
        <v>22</v>
      </c>
      <c r="D6981" t="str">
        <f>TEXT(Raw_Data!B6981,"mmm")</f>
        <v>Jun</v>
      </c>
      <c r="E6981">
        <f>YEAR(Raw_Data!B6981)</f>
        <v>2024</v>
      </c>
      <c r="F6981" t="str">
        <f>TEXT(Raw_Data!B6981,"mmm-yy")</f>
        <v>Jun-24</v>
      </c>
      <c r="G6981" t="str">
        <f>PROPER(Raw_Data!C6981&amp;". "&amp;Raw_Data!D6981)</f>
        <v>Z. Ainsworth</v>
      </c>
      <c r="H6981" t="str">
        <f>IF(OR(Raw_Data!E6981="M",Raw_Data!E6981="Male"),"Male",IF(OR(Raw_Data!E6981="F",Raw_Data!E6981="Female"),"Female","Not Confirmed"))</f>
        <v>Male</v>
      </c>
      <c r="I6981">
        <f>Raw_Data!F6981</f>
        <v>76</v>
      </c>
      <c r="J6981" t="str">
        <f>FLOOR(Raw_Data!F6981,10)&amp;"-"&amp;FLOOR(Raw_Data!F6981,10)+9</f>
        <v>70-79</v>
      </c>
      <c r="K6981" t="str">
        <f>Raw_Data!G6981</f>
        <v>African American</v>
      </c>
      <c r="L6981" t="str">
        <f>Raw_Data!H6981</f>
        <v>None</v>
      </c>
      <c r="M6981" t="str">
        <f>IF(Raw_Data!I6981=TRUE,"Admitted","Not Admitted")</f>
        <v>Not Admitted</v>
      </c>
      <c r="N6981">
        <f>IF(Raw_Data!J6981="","Not Rated",Raw_Data!J6981)</f>
        <v>4</v>
      </c>
      <c r="O6981">
        <f>Raw_Data!K6981</f>
        <v>43</v>
      </c>
      <c r="P6981" t="str">
        <f>IF(Raw_Data!K6981&lt;=30,"Within Time","Delayed")</f>
        <v>Delayed</v>
      </c>
    </row>
    <row r="6982" spans="1:16" x14ac:dyDescent="0.35">
      <c r="A6982" t="str">
        <f>Raw_Data!A6982</f>
        <v>229-63-7373</v>
      </c>
      <c r="B6982" s="2">
        <f>Raw_Data!B6982</f>
        <v>45455.997916666667</v>
      </c>
      <c r="C6982">
        <f>HOUR(Raw_Data!B6982)</f>
        <v>23</v>
      </c>
      <c r="D6982" t="str">
        <f>TEXT(Raw_Data!B6982,"mmm")</f>
        <v>Jun</v>
      </c>
      <c r="E6982">
        <f>YEAR(Raw_Data!B6982)</f>
        <v>2024</v>
      </c>
      <c r="F6982" t="str">
        <f>TEXT(Raw_Data!B6982,"mmm-yy")</f>
        <v>Jun-24</v>
      </c>
      <c r="G6982" t="str">
        <f>PROPER(Raw_Data!C6982&amp;". "&amp;Raw_Data!D6982)</f>
        <v>G. Sheffield</v>
      </c>
      <c r="H6982" t="str">
        <f>IF(OR(Raw_Data!E6982="M",Raw_Data!E6982="Male"),"Male",IF(OR(Raw_Data!E6982="F",Raw_Data!E6982="Female"),"Female","Not Confirmed"))</f>
        <v>Male</v>
      </c>
      <c r="I6982">
        <f>Raw_Data!F6982</f>
        <v>26</v>
      </c>
      <c r="J6982" t="str">
        <f>FLOOR(Raw_Data!F6982,10)&amp;"-"&amp;FLOOR(Raw_Data!F6982,10)+9</f>
        <v>20-29</v>
      </c>
      <c r="K6982" t="str">
        <f>Raw_Data!G6982</f>
        <v>African American</v>
      </c>
      <c r="L6982" t="str">
        <f>Raw_Data!H6982</f>
        <v>None</v>
      </c>
      <c r="M6982" t="str">
        <f>IF(Raw_Data!I6982=TRUE,"Admitted","Not Admitted")</f>
        <v>Not Admitted</v>
      </c>
      <c r="N6982" t="str">
        <f>IF(Raw_Data!J6982="","Not Rated",Raw_Data!J6982)</f>
        <v>Not Rated</v>
      </c>
      <c r="O6982">
        <f>Raw_Data!K6982</f>
        <v>22</v>
      </c>
      <c r="P6982" t="str">
        <f>IF(Raw_Data!K6982&lt;=30,"Within Time","Delayed")</f>
        <v>Within Time</v>
      </c>
    </row>
    <row r="6983" spans="1:16" x14ac:dyDescent="0.35">
      <c r="A6983" t="str">
        <f>Raw_Data!A6983</f>
        <v>496-22-9611</v>
      </c>
      <c r="B6983" s="2">
        <f>Raw_Data!B6983</f>
        <v>45456.088194444441</v>
      </c>
      <c r="C6983">
        <f>HOUR(Raw_Data!B6983)</f>
        <v>2</v>
      </c>
      <c r="D6983" t="str">
        <f>TEXT(Raw_Data!B6983,"mmm")</f>
        <v>Jun</v>
      </c>
      <c r="E6983">
        <f>YEAR(Raw_Data!B6983)</f>
        <v>2024</v>
      </c>
      <c r="F6983" t="str">
        <f>TEXT(Raw_Data!B6983,"mmm-yy")</f>
        <v>Jun-24</v>
      </c>
      <c r="G6983" t="str">
        <f>PROPER(Raw_Data!C6983&amp;". "&amp;Raw_Data!D6983)</f>
        <v>V. Churchard</v>
      </c>
      <c r="H6983" t="str">
        <f>IF(OR(Raw_Data!E6983="M",Raw_Data!E6983="Male"),"Male",IF(OR(Raw_Data!E6983="F",Raw_Data!E6983="Female"),"Female","Not Confirmed"))</f>
        <v>Male</v>
      </c>
      <c r="I6983">
        <f>Raw_Data!F6983</f>
        <v>9</v>
      </c>
      <c r="J6983" t="str">
        <f>FLOOR(Raw_Data!F6983,10)&amp;"-"&amp;FLOOR(Raw_Data!F6983,10)+9</f>
        <v>0-9</v>
      </c>
      <c r="K6983" t="str">
        <f>Raw_Data!G6983</f>
        <v>African American</v>
      </c>
      <c r="L6983" t="str">
        <f>Raw_Data!H6983</f>
        <v>General Practice</v>
      </c>
      <c r="M6983" t="str">
        <f>IF(Raw_Data!I6983=TRUE,"Admitted","Not Admitted")</f>
        <v>Admitted</v>
      </c>
      <c r="N6983">
        <f>IF(Raw_Data!J6983="","Not Rated",Raw_Data!J6983)</f>
        <v>10</v>
      </c>
      <c r="O6983">
        <f>Raw_Data!K6983</f>
        <v>60</v>
      </c>
      <c r="P6983" t="str">
        <f>IF(Raw_Data!K6983&lt;=30,"Within Time","Delayed")</f>
        <v>Delayed</v>
      </c>
    </row>
    <row r="6984" spans="1:16" x14ac:dyDescent="0.35">
      <c r="A6984" t="str">
        <f>Raw_Data!A6984</f>
        <v>197-51-4279</v>
      </c>
      <c r="B6984" s="2">
        <f>Raw_Data!B6984</f>
        <v>45456.179861111108</v>
      </c>
      <c r="C6984">
        <f>HOUR(Raw_Data!B6984)</f>
        <v>4</v>
      </c>
      <c r="D6984" t="str">
        <f>TEXT(Raw_Data!B6984,"mmm")</f>
        <v>Jun</v>
      </c>
      <c r="E6984">
        <f>YEAR(Raw_Data!B6984)</f>
        <v>2024</v>
      </c>
      <c r="F6984" t="str">
        <f>TEXT(Raw_Data!B6984,"mmm-yy")</f>
        <v>Jun-24</v>
      </c>
      <c r="G6984" t="str">
        <f>PROPER(Raw_Data!C6984&amp;". "&amp;Raw_Data!D6984)</f>
        <v>Q. Jephson</v>
      </c>
      <c r="H6984" t="str">
        <f>IF(OR(Raw_Data!E6984="M",Raw_Data!E6984="Male"),"Male",IF(OR(Raw_Data!E6984="F",Raw_Data!E6984="Female"),"Female","Not Confirmed"))</f>
        <v>Female</v>
      </c>
      <c r="I6984">
        <f>Raw_Data!F6984</f>
        <v>77</v>
      </c>
      <c r="J6984" t="str">
        <f>FLOOR(Raw_Data!F6984,10)&amp;"-"&amp;FLOOR(Raw_Data!F6984,10)+9</f>
        <v>70-79</v>
      </c>
      <c r="K6984" t="str">
        <f>Raw_Data!G6984</f>
        <v>White</v>
      </c>
      <c r="L6984" t="str">
        <f>Raw_Data!H6984</f>
        <v>Renal</v>
      </c>
      <c r="M6984" t="str">
        <f>IF(Raw_Data!I6984=TRUE,"Admitted","Not Admitted")</f>
        <v>Admitted</v>
      </c>
      <c r="N6984">
        <f>IF(Raw_Data!J6984="","Not Rated",Raw_Data!J6984)</f>
        <v>1</v>
      </c>
      <c r="O6984">
        <f>Raw_Data!K6984</f>
        <v>28</v>
      </c>
      <c r="P6984" t="str">
        <f>IF(Raw_Data!K6984&lt;=30,"Within Time","Delayed")</f>
        <v>Within Time</v>
      </c>
    </row>
    <row r="6985" spans="1:16" x14ac:dyDescent="0.35">
      <c r="A6985" t="str">
        <f>Raw_Data!A6985</f>
        <v>859-98-2944</v>
      </c>
      <c r="B6985" s="2">
        <f>Raw_Data!B6985</f>
        <v>45456.27847222222</v>
      </c>
      <c r="C6985">
        <f>HOUR(Raw_Data!B6985)</f>
        <v>6</v>
      </c>
      <c r="D6985" t="str">
        <f>TEXT(Raw_Data!B6985,"mmm")</f>
        <v>Jun</v>
      </c>
      <c r="E6985">
        <f>YEAR(Raw_Data!B6985)</f>
        <v>2024</v>
      </c>
      <c r="F6985" t="str">
        <f>TEXT(Raw_Data!B6985,"mmm-yy")</f>
        <v>Jun-24</v>
      </c>
      <c r="G6985" t="str">
        <f>PROPER(Raw_Data!C6985&amp;". "&amp;Raw_Data!D6985)</f>
        <v>F. Methuen</v>
      </c>
      <c r="H6985" t="str">
        <f>IF(OR(Raw_Data!E6985="M",Raw_Data!E6985="Male"),"Male",IF(OR(Raw_Data!E6985="F",Raw_Data!E6985="Female"),"Female","Not Confirmed"))</f>
        <v>Female</v>
      </c>
      <c r="I6985">
        <f>Raw_Data!F6985</f>
        <v>29</v>
      </c>
      <c r="J6985" t="str">
        <f>FLOOR(Raw_Data!F6985,10)&amp;"-"&amp;FLOOR(Raw_Data!F6985,10)+9</f>
        <v>20-29</v>
      </c>
      <c r="K6985" t="str">
        <f>Raw_Data!G6985</f>
        <v>White</v>
      </c>
      <c r="L6985" t="str">
        <f>Raw_Data!H6985</f>
        <v>None</v>
      </c>
      <c r="M6985" t="str">
        <f>IF(Raw_Data!I6985=TRUE,"Admitted","Not Admitted")</f>
        <v>Admitted</v>
      </c>
      <c r="N6985" t="str">
        <f>IF(Raw_Data!J6985="","Not Rated",Raw_Data!J6985)</f>
        <v>Not Rated</v>
      </c>
      <c r="O6985">
        <f>Raw_Data!K6985</f>
        <v>32</v>
      </c>
      <c r="P6985" t="str">
        <f>IF(Raw_Data!K6985&lt;=30,"Within Time","Delayed")</f>
        <v>Delayed</v>
      </c>
    </row>
    <row r="6986" spans="1:16" x14ac:dyDescent="0.35">
      <c r="A6986" t="str">
        <f>Raw_Data!A6986</f>
        <v>270-59-7656</v>
      </c>
      <c r="B6986" s="2">
        <f>Raw_Data!B6986</f>
        <v>45456.347222222219</v>
      </c>
      <c r="C6986">
        <f>HOUR(Raw_Data!B6986)</f>
        <v>8</v>
      </c>
      <c r="D6986" t="str">
        <f>TEXT(Raw_Data!B6986,"mmm")</f>
        <v>Jun</v>
      </c>
      <c r="E6986">
        <f>YEAR(Raw_Data!B6986)</f>
        <v>2024</v>
      </c>
      <c r="F6986" t="str">
        <f>TEXT(Raw_Data!B6986,"mmm-yy")</f>
        <v>Jun-24</v>
      </c>
      <c r="G6986" t="str">
        <f>PROPER(Raw_Data!C6986&amp;". "&amp;Raw_Data!D6986)</f>
        <v>H. Aldridge</v>
      </c>
      <c r="H6986" t="str">
        <f>IF(OR(Raw_Data!E6986="M",Raw_Data!E6986="Male"),"Male",IF(OR(Raw_Data!E6986="F",Raw_Data!E6986="Female"),"Female","Not Confirmed"))</f>
        <v>Female</v>
      </c>
      <c r="I6986">
        <f>Raw_Data!F6986</f>
        <v>47</v>
      </c>
      <c r="J6986" t="str">
        <f>FLOOR(Raw_Data!F6986,10)&amp;"-"&amp;FLOOR(Raw_Data!F6986,10)+9</f>
        <v>40-49</v>
      </c>
      <c r="K6986" t="str">
        <f>Raw_Data!G6986</f>
        <v>Pacific Islander</v>
      </c>
      <c r="L6986" t="str">
        <f>Raw_Data!H6986</f>
        <v>Orthopedics</v>
      </c>
      <c r="M6986" t="str">
        <f>IF(Raw_Data!I6986=TRUE,"Admitted","Not Admitted")</f>
        <v>Admitted</v>
      </c>
      <c r="N6986" t="str">
        <f>IF(Raw_Data!J6986="","Not Rated",Raw_Data!J6986)</f>
        <v>Not Rated</v>
      </c>
      <c r="O6986">
        <f>Raw_Data!K6986</f>
        <v>16</v>
      </c>
      <c r="P6986" t="str">
        <f>IF(Raw_Data!K6986&lt;=30,"Within Time","Delayed")</f>
        <v>Within Time</v>
      </c>
    </row>
    <row r="6987" spans="1:16" x14ac:dyDescent="0.35">
      <c r="A6987" t="str">
        <f>Raw_Data!A6987</f>
        <v>518-60-4575</v>
      </c>
      <c r="B6987" s="2">
        <f>Raw_Data!B6987</f>
        <v>45456.467361111107</v>
      </c>
      <c r="C6987">
        <f>HOUR(Raw_Data!B6987)</f>
        <v>11</v>
      </c>
      <c r="D6987" t="str">
        <f>TEXT(Raw_Data!B6987,"mmm")</f>
        <v>Jun</v>
      </c>
      <c r="E6987">
        <f>YEAR(Raw_Data!B6987)</f>
        <v>2024</v>
      </c>
      <c r="F6987" t="str">
        <f>TEXT(Raw_Data!B6987,"mmm-yy")</f>
        <v>Jun-24</v>
      </c>
      <c r="G6987" t="str">
        <f>PROPER(Raw_Data!C6987&amp;". "&amp;Raw_Data!D6987)</f>
        <v>P. Churchard</v>
      </c>
      <c r="H6987" t="str">
        <f>IF(OR(Raw_Data!E6987="M",Raw_Data!E6987="Male"),"Male",IF(OR(Raw_Data!E6987="F",Raw_Data!E6987="Female"),"Female","Not Confirmed"))</f>
        <v>Female</v>
      </c>
      <c r="I6987">
        <f>Raw_Data!F6987</f>
        <v>6</v>
      </c>
      <c r="J6987" t="str">
        <f>FLOOR(Raw_Data!F6987,10)&amp;"-"&amp;FLOOR(Raw_Data!F6987,10)+9</f>
        <v>0-9</v>
      </c>
      <c r="K6987" t="str">
        <f>Raw_Data!G6987</f>
        <v>Native American/Alaska Native</v>
      </c>
      <c r="L6987" t="str">
        <f>Raw_Data!H6987</f>
        <v>None</v>
      </c>
      <c r="M6987" t="str">
        <f>IF(Raw_Data!I6987=TRUE,"Admitted","Not Admitted")</f>
        <v>Not Admitted</v>
      </c>
      <c r="N6987" t="str">
        <f>IF(Raw_Data!J6987="","Not Rated",Raw_Data!J6987)</f>
        <v>Not Rated</v>
      </c>
      <c r="O6987">
        <f>Raw_Data!K6987</f>
        <v>25</v>
      </c>
      <c r="P6987" t="str">
        <f>IF(Raw_Data!K6987&lt;=30,"Within Time","Delayed")</f>
        <v>Within Time</v>
      </c>
    </row>
    <row r="6988" spans="1:16" x14ac:dyDescent="0.35">
      <c r="A6988" t="str">
        <f>Raw_Data!A6988</f>
        <v>419-47-4726</v>
      </c>
      <c r="B6988" s="2">
        <f>Raw_Data!B6988</f>
        <v>45456.546527777777</v>
      </c>
      <c r="C6988">
        <f>HOUR(Raw_Data!B6988)</f>
        <v>13</v>
      </c>
      <c r="D6988" t="str">
        <f>TEXT(Raw_Data!B6988,"mmm")</f>
        <v>Jun</v>
      </c>
      <c r="E6988">
        <f>YEAR(Raw_Data!B6988)</f>
        <v>2024</v>
      </c>
      <c r="F6988" t="str">
        <f>TEXT(Raw_Data!B6988,"mmm-yy")</f>
        <v>Jun-24</v>
      </c>
      <c r="G6988" t="str">
        <f>PROPER(Raw_Data!C6988&amp;". "&amp;Raw_Data!D6988)</f>
        <v>A. Churchard</v>
      </c>
      <c r="H6988" t="str">
        <f>IF(OR(Raw_Data!E6988="M",Raw_Data!E6988="Male"),"Male",IF(OR(Raw_Data!E6988="F",Raw_Data!E6988="Female"),"Female","Not Confirmed"))</f>
        <v>Male</v>
      </c>
      <c r="I6988">
        <f>Raw_Data!F6988</f>
        <v>30</v>
      </c>
      <c r="J6988" t="str">
        <f>FLOOR(Raw_Data!F6988,10)&amp;"-"&amp;FLOOR(Raw_Data!F6988,10)+9</f>
        <v>30-39</v>
      </c>
      <c r="K6988" t="str">
        <f>Raw_Data!G6988</f>
        <v>White</v>
      </c>
      <c r="L6988" t="str">
        <f>Raw_Data!H6988</f>
        <v>Physiotherapy</v>
      </c>
      <c r="M6988" t="str">
        <f>IF(Raw_Data!I6988=TRUE,"Admitted","Not Admitted")</f>
        <v>Not Admitted</v>
      </c>
      <c r="N6988" t="str">
        <f>IF(Raw_Data!J6988="","Not Rated",Raw_Data!J6988)</f>
        <v>Not Rated</v>
      </c>
      <c r="O6988">
        <f>Raw_Data!K6988</f>
        <v>22</v>
      </c>
      <c r="P6988" t="str">
        <f>IF(Raw_Data!K6988&lt;=30,"Within Time","Delayed")</f>
        <v>Within Time</v>
      </c>
    </row>
    <row r="6989" spans="1:16" x14ac:dyDescent="0.35">
      <c r="A6989" t="str">
        <f>Raw_Data!A6989</f>
        <v>451-38-5835</v>
      </c>
      <c r="B6989" s="2">
        <f>Raw_Data!B6989</f>
        <v>45456.554166666669</v>
      </c>
      <c r="C6989">
        <f>HOUR(Raw_Data!B6989)</f>
        <v>13</v>
      </c>
      <c r="D6989" t="str">
        <f>TEXT(Raw_Data!B6989,"mmm")</f>
        <v>Jun</v>
      </c>
      <c r="E6989">
        <f>YEAR(Raw_Data!B6989)</f>
        <v>2024</v>
      </c>
      <c r="F6989" t="str">
        <f>TEXT(Raw_Data!B6989,"mmm-yy")</f>
        <v>Jun-24</v>
      </c>
      <c r="G6989" t="str">
        <f>PROPER(Raw_Data!C6989&amp;". "&amp;Raw_Data!D6989)</f>
        <v>F. Garfield</v>
      </c>
      <c r="H6989" t="str">
        <f>IF(OR(Raw_Data!E6989="M",Raw_Data!E6989="Male"),"Male",IF(OR(Raw_Data!E6989="F",Raw_Data!E6989="Female"),"Female","Not Confirmed"))</f>
        <v>Female</v>
      </c>
      <c r="I6989">
        <f>Raw_Data!F6989</f>
        <v>71</v>
      </c>
      <c r="J6989" t="str">
        <f>FLOOR(Raw_Data!F6989,10)&amp;"-"&amp;FLOOR(Raw_Data!F6989,10)+9</f>
        <v>70-79</v>
      </c>
      <c r="K6989" t="str">
        <f>Raw_Data!G6989</f>
        <v>Unknown</v>
      </c>
      <c r="L6989" t="str">
        <f>Raw_Data!H6989</f>
        <v>None</v>
      </c>
      <c r="M6989" t="str">
        <f>IF(Raw_Data!I6989=TRUE,"Admitted","Not Admitted")</f>
        <v>Not Admitted</v>
      </c>
      <c r="N6989" t="str">
        <f>IF(Raw_Data!J6989="","Not Rated",Raw_Data!J6989)</f>
        <v>Not Rated</v>
      </c>
      <c r="O6989">
        <f>Raw_Data!K6989</f>
        <v>23</v>
      </c>
      <c r="P6989" t="str">
        <f>IF(Raw_Data!K6989&lt;=30,"Within Time","Delayed")</f>
        <v>Within Time</v>
      </c>
    </row>
    <row r="6990" spans="1:16" x14ac:dyDescent="0.35">
      <c r="A6990" t="str">
        <f>Raw_Data!A6990</f>
        <v>344-50-2838</v>
      </c>
      <c r="B6990" s="2">
        <f>Raw_Data!B6990</f>
        <v>45456.618055555547</v>
      </c>
      <c r="C6990">
        <f>HOUR(Raw_Data!B6990)</f>
        <v>14</v>
      </c>
      <c r="D6990" t="str">
        <f>TEXT(Raw_Data!B6990,"mmm")</f>
        <v>Jun</v>
      </c>
      <c r="E6990">
        <f>YEAR(Raw_Data!B6990)</f>
        <v>2024</v>
      </c>
      <c r="F6990" t="str">
        <f>TEXT(Raw_Data!B6990,"mmm-yy")</f>
        <v>Jun-24</v>
      </c>
      <c r="G6990" t="str">
        <f>PROPER(Raw_Data!C6990&amp;". "&amp;Raw_Data!D6990)</f>
        <v>P. Brixey</v>
      </c>
      <c r="H6990" t="str">
        <f>IF(OR(Raw_Data!E6990="M",Raw_Data!E6990="Male"),"Male",IF(OR(Raw_Data!E6990="F",Raw_Data!E6990="Female"),"Female","Not Confirmed"))</f>
        <v>Male</v>
      </c>
      <c r="I6990">
        <f>Raw_Data!F6990</f>
        <v>33</v>
      </c>
      <c r="J6990" t="str">
        <f>FLOOR(Raw_Data!F6990,10)&amp;"-"&amp;FLOOR(Raw_Data!F6990,10)+9</f>
        <v>30-39</v>
      </c>
      <c r="K6990" t="str">
        <f>Raw_Data!G6990</f>
        <v>Asian</v>
      </c>
      <c r="L6990" t="str">
        <f>Raw_Data!H6990</f>
        <v>None</v>
      </c>
      <c r="M6990" t="str">
        <f>IF(Raw_Data!I6990=TRUE,"Admitted","Not Admitted")</f>
        <v>Not Admitted</v>
      </c>
      <c r="N6990">
        <f>IF(Raw_Data!J6990="","Not Rated",Raw_Data!J6990)</f>
        <v>4</v>
      </c>
      <c r="O6990">
        <f>Raw_Data!K6990</f>
        <v>19</v>
      </c>
      <c r="P6990" t="str">
        <f>IF(Raw_Data!K6990&lt;=30,"Within Time","Delayed")</f>
        <v>Within Time</v>
      </c>
    </row>
    <row r="6991" spans="1:16" x14ac:dyDescent="0.35">
      <c r="A6991" t="str">
        <f>Raw_Data!A6991</f>
        <v>784-79-2781</v>
      </c>
      <c r="B6991" s="2">
        <f>Raw_Data!B6991</f>
        <v>45456.661111111112</v>
      </c>
      <c r="C6991">
        <f>HOUR(Raw_Data!B6991)</f>
        <v>15</v>
      </c>
      <c r="D6991" t="str">
        <f>TEXT(Raw_Data!B6991,"mmm")</f>
        <v>Jun</v>
      </c>
      <c r="E6991">
        <f>YEAR(Raw_Data!B6991)</f>
        <v>2024</v>
      </c>
      <c r="F6991" t="str">
        <f>TEXT(Raw_Data!B6991,"mmm-yy")</f>
        <v>Jun-24</v>
      </c>
      <c r="G6991" t="str">
        <f>PROPER(Raw_Data!C6991&amp;". "&amp;Raw_Data!D6991)</f>
        <v>E. Wadsworth</v>
      </c>
      <c r="H6991" t="str">
        <f>IF(OR(Raw_Data!E6991="M",Raw_Data!E6991="Male"),"Male",IF(OR(Raw_Data!E6991="F",Raw_Data!E6991="Female"),"Female","Not Confirmed"))</f>
        <v>Female</v>
      </c>
      <c r="I6991">
        <f>Raw_Data!F6991</f>
        <v>35</v>
      </c>
      <c r="J6991" t="str">
        <f>FLOOR(Raw_Data!F6991,10)&amp;"-"&amp;FLOOR(Raw_Data!F6991,10)+9</f>
        <v>30-39</v>
      </c>
      <c r="K6991" t="str">
        <f>Raw_Data!G6991</f>
        <v>African American</v>
      </c>
      <c r="L6991" t="str">
        <f>Raw_Data!H6991</f>
        <v>None</v>
      </c>
      <c r="M6991" t="str">
        <f>IF(Raw_Data!I6991=TRUE,"Admitted","Not Admitted")</f>
        <v>Not Admitted</v>
      </c>
      <c r="N6991" t="str">
        <f>IF(Raw_Data!J6991="","Not Rated",Raw_Data!J6991)</f>
        <v>Not Rated</v>
      </c>
      <c r="O6991">
        <f>Raw_Data!K6991</f>
        <v>59</v>
      </c>
      <c r="P6991" t="str">
        <f>IF(Raw_Data!K6991&lt;=30,"Within Time","Delayed")</f>
        <v>Delayed</v>
      </c>
    </row>
    <row r="6992" spans="1:16" x14ac:dyDescent="0.35">
      <c r="A6992" t="str">
        <f>Raw_Data!A6992</f>
        <v>446-11-1332</v>
      </c>
      <c r="B6992" s="2">
        <f>Raw_Data!B6992</f>
        <v>45456.690972222219</v>
      </c>
      <c r="C6992">
        <f>HOUR(Raw_Data!B6992)</f>
        <v>16</v>
      </c>
      <c r="D6992" t="str">
        <f>TEXT(Raw_Data!B6992,"mmm")</f>
        <v>Jun</v>
      </c>
      <c r="E6992">
        <f>YEAR(Raw_Data!B6992)</f>
        <v>2024</v>
      </c>
      <c r="F6992" t="str">
        <f>TEXT(Raw_Data!B6992,"mmm-yy")</f>
        <v>Jun-24</v>
      </c>
      <c r="G6992" t="str">
        <f>PROPER(Raw_Data!C6992&amp;". "&amp;Raw_Data!D6992)</f>
        <v>P. Perrat</v>
      </c>
      <c r="H6992" t="str">
        <f>IF(OR(Raw_Data!E6992="M",Raw_Data!E6992="Male"),"Male",IF(OR(Raw_Data!E6992="F",Raw_Data!E6992="Female"),"Female","Not Confirmed"))</f>
        <v>Male</v>
      </c>
      <c r="I6992">
        <f>Raw_Data!F6992</f>
        <v>34</v>
      </c>
      <c r="J6992" t="str">
        <f>FLOOR(Raw_Data!F6992,10)&amp;"-"&amp;FLOOR(Raw_Data!F6992,10)+9</f>
        <v>30-39</v>
      </c>
      <c r="K6992" t="str">
        <f>Raw_Data!G6992</f>
        <v>White</v>
      </c>
      <c r="L6992" t="str">
        <f>Raw_Data!H6992</f>
        <v>Cardiology</v>
      </c>
      <c r="M6992" t="str">
        <f>IF(Raw_Data!I6992=TRUE,"Admitted","Not Admitted")</f>
        <v>Admitted</v>
      </c>
      <c r="N6992" t="str">
        <f>IF(Raw_Data!J6992="","Not Rated",Raw_Data!J6992)</f>
        <v>Not Rated</v>
      </c>
      <c r="O6992">
        <f>Raw_Data!K6992</f>
        <v>50</v>
      </c>
      <c r="P6992" t="str">
        <f>IF(Raw_Data!K6992&lt;=30,"Within Time","Delayed")</f>
        <v>Delayed</v>
      </c>
    </row>
    <row r="6993" spans="1:16" x14ac:dyDescent="0.35">
      <c r="A6993" t="str">
        <f>Raw_Data!A6993</f>
        <v>725-78-8829</v>
      </c>
      <c r="B6993" s="2">
        <f>Raw_Data!B6993</f>
        <v>45456.769444444442</v>
      </c>
      <c r="C6993">
        <f>HOUR(Raw_Data!B6993)</f>
        <v>18</v>
      </c>
      <c r="D6993" t="str">
        <f>TEXT(Raw_Data!B6993,"mmm")</f>
        <v>Jun</v>
      </c>
      <c r="E6993">
        <f>YEAR(Raw_Data!B6993)</f>
        <v>2024</v>
      </c>
      <c r="F6993" t="str">
        <f>TEXT(Raw_Data!B6993,"mmm-yy")</f>
        <v>Jun-24</v>
      </c>
      <c r="G6993" t="str">
        <f>PROPER(Raw_Data!C6993&amp;". "&amp;Raw_Data!D6993)</f>
        <v>E. Brixey</v>
      </c>
      <c r="H6993" t="str">
        <f>IF(OR(Raw_Data!E6993="M",Raw_Data!E6993="Male"),"Male",IF(OR(Raw_Data!E6993="F",Raw_Data!E6993="Female"),"Female","Not Confirmed"))</f>
        <v>Male</v>
      </c>
      <c r="I6993">
        <f>Raw_Data!F6993</f>
        <v>1</v>
      </c>
      <c r="J6993" t="str">
        <f>FLOOR(Raw_Data!F6993,10)&amp;"-"&amp;FLOOR(Raw_Data!F6993,10)+9</f>
        <v>0-9</v>
      </c>
      <c r="K6993" t="str">
        <f>Raw_Data!G6993</f>
        <v>White</v>
      </c>
      <c r="L6993" t="str">
        <f>Raw_Data!H6993</f>
        <v>None</v>
      </c>
      <c r="M6993" t="str">
        <f>IF(Raw_Data!I6993=TRUE,"Admitted","Not Admitted")</f>
        <v>Admitted</v>
      </c>
      <c r="N6993" t="str">
        <f>IF(Raw_Data!J6993="","Not Rated",Raw_Data!J6993)</f>
        <v>Not Rated</v>
      </c>
      <c r="O6993">
        <f>Raw_Data!K6993</f>
        <v>39</v>
      </c>
      <c r="P6993" t="str">
        <f>IF(Raw_Data!K6993&lt;=30,"Within Time","Delayed")</f>
        <v>Delayed</v>
      </c>
    </row>
    <row r="6994" spans="1:16" x14ac:dyDescent="0.35">
      <c r="A6994" t="str">
        <f>Raw_Data!A6994</f>
        <v>180-20-4700</v>
      </c>
      <c r="B6994" s="2">
        <f>Raw_Data!B6994</f>
        <v>45456.806944444441</v>
      </c>
      <c r="C6994">
        <f>HOUR(Raw_Data!B6994)</f>
        <v>19</v>
      </c>
      <c r="D6994" t="str">
        <f>TEXT(Raw_Data!B6994,"mmm")</f>
        <v>Jun</v>
      </c>
      <c r="E6994">
        <f>YEAR(Raw_Data!B6994)</f>
        <v>2024</v>
      </c>
      <c r="F6994" t="str">
        <f>TEXT(Raw_Data!B6994,"mmm-yy")</f>
        <v>Jun-24</v>
      </c>
      <c r="G6994" t="str">
        <f>PROPER(Raw_Data!C6994&amp;". "&amp;Raw_Data!D6994)</f>
        <v>E. Carraway</v>
      </c>
      <c r="H6994" t="str">
        <f>IF(OR(Raw_Data!E6994="M",Raw_Data!E6994="Male"),"Male",IF(OR(Raw_Data!E6994="F",Raw_Data!E6994="Female"),"Female","Not Confirmed"))</f>
        <v>Male</v>
      </c>
      <c r="I6994">
        <f>Raw_Data!F6994</f>
        <v>53</v>
      </c>
      <c r="J6994" t="str">
        <f>FLOOR(Raw_Data!F6994,10)&amp;"-"&amp;FLOOR(Raw_Data!F6994,10)+9</f>
        <v>50-59</v>
      </c>
      <c r="K6994" t="str">
        <f>Raw_Data!G6994</f>
        <v>Asian</v>
      </c>
      <c r="L6994" t="str">
        <f>Raw_Data!H6994</f>
        <v>General Practice</v>
      </c>
      <c r="M6994" t="str">
        <f>IF(Raw_Data!I6994=TRUE,"Admitted","Not Admitted")</f>
        <v>Not Admitted</v>
      </c>
      <c r="N6994" t="str">
        <f>IF(Raw_Data!J6994="","Not Rated",Raw_Data!J6994)</f>
        <v>Not Rated</v>
      </c>
      <c r="O6994">
        <f>Raw_Data!K6994</f>
        <v>19</v>
      </c>
      <c r="P6994" t="str">
        <f>IF(Raw_Data!K6994&lt;=30,"Within Time","Delayed")</f>
        <v>Within Time</v>
      </c>
    </row>
    <row r="6995" spans="1:16" x14ac:dyDescent="0.35">
      <c r="A6995" t="str">
        <f>Raw_Data!A6995</f>
        <v>248-67-3478</v>
      </c>
      <c r="B6995" s="2">
        <f>Raw_Data!B6995</f>
        <v>45456.811805555553</v>
      </c>
      <c r="C6995">
        <f>HOUR(Raw_Data!B6995)</f>
        <v>19</v>
      </c>
      <c r="D6995" t="str">
        <f>TEXT(Raw_Data!B6995,"mmm")</f>
        <v>Jun</v>
      </c>
      <c r="E6995">
        <f>YEAR(Raw_Data!B6995)</f>
        <v>2024</v>
      </c>
      <c r="F6995" t="str">
        <f>TEXT(Raw_Data!B6995,"mmm-yy")</f>
        <v>Jun-24</v>
      </c>
      <c r="G6995" t="str">
        <f>PROPER(Raw_Data!C6995&amp;". "&amp;Raw_Data!D6995)</f>
        <v>Y. Yates</v>
      </c>
      <c r="H6995" t="str">
        <f>IF(OR(Raw_Data!E6995="M",Raw_Data!E6995="Male"),"Male",IF(OR(Raw_Data!E6995="F",Raw_Data!E6995="Female"),"Female","Not Confirmed"))</f>
        <v>Male</v>
      </c>
      <c r="I6995">
        <f>Raw_Data!F6995</f>
        <v>38</v>
      </c>
      <c r="J6995" t="str">
        <f>FLOOR(Raw_Data!F6995,10)&amp;"-"&amp;FLOOR(Raw_Data!F6995,10)+9</f>
        <v>30-39</v>
      </c>
      <c r="K6995" t="str">
        <f>Raw_Data!G6995</f>
        <v>White</v>
      </c>
      <c r="L6995" t="str">
        <f>Raw_Data!H6995</f>
        <v>None</v>
      </c>
      <c r="M6995" t="str">
        <f>IF(Raw_Data!I6995=TRUE,"Admitted","Not Admitted")</f>
        <v>Not Admitted</v>
      </c>
      <c r="N6995">
        <f>IF(Raw_Data!J6995="","Not Rated",Raw_Data!J6995)</f>
        <v>1</v>
      </c>
      <c r="O6995">
        <f>Raw_Data!K6995</f>
        <v>10</v>
      </c>
      <c r="P6995" t="str">
        <f>IF(Raw_Data!K6995&lt;=30,"Within Time","Delayed")</f>
        <v>Within Time</v>
      </c>
    </row>
    <row r="6996" spans="1:16" x14ac:dyDescent="0.35">
      <c r="A6996" t="str">
        <f>Raw_Data!A6996</f>
        <v>612-92-2821</v>
      </c>
      <c r="B6996" s="2">
        <f>Raw_Data!B6996</f>
        <v>45456.824305555558</v>
      </c>
      <c r="C6996">
        <f>HOUR(Raw_Data!B6996)</f>
        <v>19</v>
      </c>
      <c r="D6996" t="str">
        <f>TEXT(Raw_Data!B6996,"mmm")</f>
        <v>Jun</v>
      </c>
      <c r="E6996">
        <f>YEAR(Raw_Data!B6996)</f>
        <v>2024</v>
      </c>
      <c r="F6996" t="str">
        <f>TEXT(Raw_Data!B6996,"mmm-yy")</f>
        <v>Jun-24</v>
      </c>
      <c r="G6996" t="str">
        <f>PROPER(Raw_Data!C6996&amp;". "&amp;Raw_Data!D6996)</f>
        <v>K. Fairbairn</v>
      </c>
      <c r="H6996" t="str">
        <f>IF(OR(Raw_Data!E6996="M",Raw_Data!E6996="Male"),"Male",IF(OR(Raw_Data!E6996="F",Raw_Data!E6996="Female"),"Female","Not Confirmed"))</f>
        <v>Male</v>
      </c>
      <c r="I6996">
        <f>Raw_Data!F6996</f>
        <v>9</v>
      </c>
      <c r="J6996" t="str">
        <f>FLOOR(Raw_Data!F6996,10)&amp;"-"&amp;FLOOR(Raw_Data!F6996,10)+9</f>
        <v>0-9</v>
      </c>
      <c r="K6996" t="str">
        <f>Raw_Data!G6996</f>
        <v>White</v>
      </c>
      <c r="L6996" t="str">
        <f>Raw_Data!H6996</f>
        <v>None</v>
      </c>
      <c r="M6996" t="str">
        <f>IF(Raw_Data!I6996=TRUE,"Admitted","Not Admitted")</f>
        <v>Not Admitted</v>
      </c>
      <c r="N6996" t="str">
        <f>IF(Raw_Data!J6996="","Not Rated",Raw_Data!J6996)</f>
        <v>Not Rated</v>
      </c>
      <c r="O6996">
        <f>Raw_Data!K6996</f>
        <v>40</v>
      </c>
      <c r="P6996" t="str">
        <f>IF(Raw_Data!K6996&lt;=30,"Within Time","Delayed")</f>
        <v>Delayed</v>
      </c>
    </row>
    <row r="6997" spans="1:16" x14ac:dyDescent="0.35">
      <c r="A6997" t="str">
        <f>Raw_Data!A6997</f>
        <v>107-17-7712</v>
      </c>
      <c r="B6997" s="2">
        <f>Raw_Data!B6997</f>
        <v>45456.834722222222</v>
      </c>
      <c r="C6997">
        <f>HOUR(Raw_Data!B6997)</f>
        <v>20</v>
      </c>
      <c r="D6997" t="str">
        <f>TEXT(Raw_Data!B6997,"mmm")</f>
        <v>Jun</v>
      </c>
      <c r="E6997">
        <f>YEAR(Raw_Data!B6997)</f>
        <v>2024</v>
      </c>
      <c r="F6997" t="str">
        <f>TEXT(Raw_Data!B6997,"mmm-yy")</f>
        <v>Jun-24</v>
      </c>
      <c r="G6997" t="str">
        <f>PROPER(Raw_Data!C6997&amp;". "&amp;Raw_Data!D6997)</f>
        <v>B. Schubuser</v>
      </c>
      <c r="H6997" t="str">
        <f>IF(OR(Raw_Data!E6997="M",Raw_Data!E6997="Male"),"Male",IF(OR(Raw_Data!E6997="F",Raw_Data!E6997="Female"),"Female","Not Confirmed"))</f>
        <v>Female</v>
      </c>
      <c r="I6997">
        <f>Raw_Data!F6997</f>
        <v>11</v>
      </c>
      <c r="J6997" t="str">
        <f>FLOOR(Raw_Data!F6997,10)&amp;"-"&amp;FLOOR(Raw_Data!F6997,10)+9</f>
        <v>10-19</v>
      </c>
      <c r="K6997" t="str">
        <f>Raw_Data!G6997</f>
        <v>Two or More Races</v>
      </c>
      <c r="L6997" t="str">
        <f>Raw_Data!H6997</f>
        <v>None</v>
      </c>
      <c r="M6997" t="str">
        <f>IF(Raw_Data!I6997=TRUE,"Admitted","Not Admitted")</f>
        <v>Not Admitted</v>
      </c>
      <c r="N6997" t="str">
        <f>IF(Raw_Data!J6997="","Not Rated",Raw_Data!J6997)</f>
        <v>Not Rated</v>
      </c>
      <c r="O6997">
        <f>Raw_Data!K6997</f>
        <v>19</v>
      </c>
      <c r="P6997" t="str">
        <f>IF(Raw_Data!K6997&lt;=30,"Within Time","Delayed")</f>
        <v>Within Time</v>
      </c>
    </row>
    <row r="6998" spans="1:16" x14ac:dyDescent="0.35">
      <c r="A6998" t="str">
        <f>Raw_Data!A6998</f>
        <v>880-39-4213</v>
      </c>
      <c r="B6998" s="2">
        <f>Raw_Data!B6998</f>
        <v>45456.845833333333</v>
      </c>
      <c r="C6998">
        <f>HOUR(Raw_Data!B6998)</f>
        <v>20</v>
      </c>
      <c r="D6998" t="str">
        <f>TEXT(Raw_Data!B6998,"mmm")</f>
        <v>Jun</v>
      </c>
      <c r="E6998">
        <f>YEAR(Raw_Data!B6998)</f>
        <v>2024</v>
      </c>
      <c r="F6998" t="str">
        <f>TEXT(Raw_Data!B6998,"mmm-yy")</f>
        <v>Jun-24</v>
      </c>
      <c r="G6998" t="str">
        <f>PROPER(Raw_Data!C6998&amp;". "&amp;Raw_Data!D6998)</f>
        <v>G. Methuen</v>
      </c>
      <c r="H6998" t="str">
        <f>IF(OR(Raw_Data!E6998="M",Raw_Data!E6998="Male"),"Male",IF(OR(Raw_Data!E6998="F",Raw_Data!E6998="Female"),"Female","Not Confirmed"))</f>
        <v>Female</v>
      </c>
      <c r="I6998">
        <f>Raw_Data!F6998</f>
        <v>54</v>
      </c>
      <c r="J6998" t="str">
        <f>FLOOR(Raw_Data!F6998,10)&amp;"-"&amp;FLOOR(Raw_Data!F6998,10)+9</f>
        <v>50-59</v>
      </c>
      <c r="K6998" t="str">
        <f>Raw_Data!G6998</f>
        <v>Two or More Races</v>
      </c>
      <c r="L6998" t="str">
        <f>Raw_Data!H6998</f>
        <v>None</v>
      </c>
      <c r="M6998" t="str">
        <f>IF(Raw_Data!I6998=TRUE,"Admitted","Not Admitted")</f>
        <v>Not Admitted</v>
      </c>
      <c r="N6998" t="str">
        <f>IF(Raw_Data!J6998="","Not Rated",Raw_Data!J6998)</f>
        <v>Not Rated</v>
      </c>
      <c r="O6998">
        <f>Raw_Data!K6998</f>
        <v>37</v>
      </c>
      <c r="P6998" t="str">
        <f>IF(Raw_Data!K6998&lt;=30,"Within Time","Delayed")</f>
        <v>Delayed</v>
      </c>
    </row>
    <row r="6999" spans="1:16" x14ac:dyDescent="0.35">
      <c r="A6999" t="str">
        <f>Raw_Data!A6999</f>
        <v>445-93-6981</v>
      </c>
      <c r="B6999" s="2">
        <f>Raw_Data!B6999</f>
        <v>45456.886805555558</v>
      </c>
      <c r="C6999">
        <f>HOUR(Raw_Data!B6999)</f>
        <v>21</v>
      </c>
      <c r="D6999" t="str">
        <f>TEXT(Raw_Data!B6999,"mmm")</f>
        <v>Jun</v>
      </c>
      <c r="E6999">
        <f>YEAR(Raw_Data!B6999)</f>
        <v>2024</v>
      </c>
      <c r="F6999" t="str">
        <f>TEXT(Raw_Data!B6999,"mmm-yy")</f>
        <v>Jun-24</v>
      </c>
      <c r="G6999" t="str">
        <f>PROPER(Raw_Data!C6999&amp;". "&amp;Raw_Data!D6999)</f>
        <v>Z. Bannister</v>
      </c>
      <c r="H6999" t="str">
        <f>IF(OR(Raw_Data!E6999="M",Raw_Data!E6999="Male"),"Male",IF(OR(Raw_Data!E6999="F",Raw_Data!E6999="Female"),"Female","Not Confirmed"))</f>
        <v>Female</v>
      </c>
      <c r="I6999">
        <f>Raw_Data!F6999</f>
        <v>14</v>
      </c>
      <c r="J6999" t="str">
        <f>FLOOR(Raw_Data!F6999,10)&amp;"-"&amp;FLOOR(Raw_Data!F6999,10)+9</f>
        <v>10-19</v>
      </c>
      <c r="K6999" t="str">
        <f>Raw_Data!G6999</f>
        <v>Declined to Identify</v>
      </c>
      <c r="L6999" t="str">
        <f>Raw_Data!H6999</f>
        <v>General Practice</v>
      </c>
      <c r="M6999" t="str">
        <f>IF(Raw_Data!I6999=TRUE,"Admitted","Not Admitted")</f>
        <v>Not Admitted</v>
      </c>
      <c r="N6999" t="str">
        <f>IF(Raw_Data!J6999="","Not Rated",Raw_Data!J6999)</f>
        <v>Not Rated</v>
      </c>
      <c r="O6999">
        <f>Raw_Data!K6999</f>
        <v>59</v>
      </c>
      <c r="P6999" t="str">
        <f>IF(Raw_Data!K6999&lt;=30,"Within Time","Delayed")</f>
        <v>Delayed</v>
      </c>
    </row>
    <row r="7000" spans="1:16" x14ac:dyDescent="0.35">
      <c r="A7000" t="str">
        <f>Raw_Data!A7000</f>
        <v>234-98-2512</v>
      </c>
      <c r="B7000" s="2">
        <f>Raw_Data!B7000</f>
        <v>45456.900694444441</v>
      </c>
      <c r="C7000">
        <f>HOUR(Raw_Data!B7000)</f>
        <v>21</v>
      </c>
      <c r="D7000" t="str">
        <f>TEXT(Raw_Data!B7000,"mmm")</f>
        <v>Jun</v>
      </c>
      <c r="E7000">
        <f>YEAR(Raw_Data!B7000)</f>
        <v>2024</v>
      </c>
      <c r="F7000" t="str">
        <f>TEXT(Raw_Data!B7000,"mmm-yy")</f>
        <v>Jun-24</v>
      </c>
      <c r="G7000" t="str">
        <f>PROPER(Raw_Data!C7000&amp;". "&amp;Raw_Data!D7000)</f>
        <v>X. Fairbairn</v>
      </c>
      <c r="H7000" t="str">
        <f>IF(OR(Raw_Data!E7000="M",Raw_Data!E7000="Male"),"Male",IF(OR(Raw_Data!E7000="F",Raw_Data!E7000="Female"),"Female","Not Confirmed"))</f>
        <v>Female</v>
      </c>
      <c r="I7000">
        <f>Raw_Data!F7000</f>
        <v>23</v>
      </c>
      <c r="J7000" t="str">
        <f>FLOOR(Raw_Data!F7000,10)&amp;"-"&amp;FLOOR(Raw_Data!F7000,10)+9</f>
        <v>20-29</v>
      </c>
      <c r="K7000" t="str">
        <f>Raw_Data!G7000</f>
        <v>Two or More Races</v>
      </c>
      <c r="L7000" t="str">
        <f>Raw_Data!H7000</f>
        <v>None</v>
      </c>
      <c r="M7000" t="str">
        <f>IF(Raw_Data!I7000=TRUE,"Admitted","Not Admitted")</f>
        <v>Not Admitted</v>
      </c>
      <c r="N7000">
        <f>IF(Raw_Data!J7000="","Not Rated",Raw_Data!J7000)</f>
        <v>3</v>
      </c>
      <c r="O7000">
        <f>Raw_Data!K7000</f>
        <v>10</v>
      </c>
      <c r="P7000" t="str">
        <f>IF(Raw_Data!K7000&lt;=30,"Within Time","Delayed")</f>
        <v>Within Time</v>
      </c>
    </row>
    <row r="7001" spans="1:16" x14ac:dyDescent="0.35">
      <c r="A7001" t="str">
        <f>Raw_Data!A7001</f>
        <v>222-64-1433</v>
      </c>
      <c r="B7001" s="2">
        <f>Raw_Data!B7001</f>
        <v>45456.975694444453</v>
      </c>
      <c r="C7001">
        <f>HOUR(Raw_Data!B7001)</f>
        <v>23</v>
      </c>
      <c r="D7001" t="str">
        <f>TEXT(Raw_Data!B7001,"mmm")</f>
        <v>Jun</v>
      </c>
      <c r="E7001">
        <f>YEAR(Raw_Data!B7001)</f>
        <v>2024</v>
      </c>
      <c r="F7001" t="str">
        <f>TEXT(Raw_Data!B7001,"mmm-yy")</f>
        <v>Jun-24</v>
      </c>
      <c r="G7001" t="str">
        <f>PROPER(Raw_Data!C7001&amp;". "&amp;Raw_Data!D7001)</f>
        <v>J. Ollerton</v>
      </c>
      <c r="H7001" t="str">
        <f>IF(OR(Raw_Data!E7001="M",Raw_Data!E7001="Male"),"Male",IF(OR(Raw_Data!E7001="F",Raw_Data!E7001="Female"),"Female","Not Confirmed"))</f>
        <v>Female</v>
      </c>
      <c r="I7001">
        <f>Raw_Data!F7001</f>
        <v>16</v>
      </c>
      <c r="J7001" t="str">
        <f>FLOOR(Raw_Data!F7001,10)&amp;"-"&amp;FLOOR(Raw_Data!F7001,10)+9</f>
        <v>10-19</v>
      </c>
      <c r="K7001" t="str">
        <f>Raw_Data!G7001</f>
        <v>Pacific Islander</v>
      </c>
      <c r="L7001" t="str">
        <f>Raw_Data!H7001</f>
        <v>None</v>
      </c>
      <c r="M7001" t="str">
        <f>IF(Raw_Data!I7001=TRUE,"Admitted","Not Admitted")</f>
        <v>Admitted</v>
      </c>
      <c r="N7001" t="str">
        <f>IF(Raw_Data!J7001="","Not Rated",Raw_Data!J7001)</f>
        <v>Not Rated</v>
      </c>
      <c r="O7001">
        <f>Raw_Data!K7001</f>
        <v>54</v>
      </c>
      <c r="P7001" t="str">
        <f>IF(Raw_Data!K7001&lt;=30,"Within Time","Delayed")</f>
        <v>Delayed</v>
      </c>
    </row>
    <row r="7002" spans="1:16" x14ac:dyDescent="0.35">
      <c r="A7002" t="str">
        <f>Raw_Data!A7002</f>
        <v>801-59-1863</v>
      </c>
      <c r="B7002" s="2">
        <f>Raw_Data!B7002</f>
        <v>45457.01666666667</v>
      </c>
      <c r="C7002">
        <f>HOUR(Raw_Data!B7002)</f>
        <v>0</v>
      </c>
      <c r="D7002" t="str">
        <f>TEXT(Raw_Data!B7002,"mmm")</f>
        <v>Jun</v>
      </c>
      <c r="E7002">
        <f>YEAR(Raw_Data!B7002)</f>
        <v>2024</v>
      </c>
      <c r="F7002" t="str">
        <f>TEXT(Raw_Data!B7002,"mmm-yy")</f>
        <v>Jun-24</v>
      </c>
      <c r="G7002" t="str">
        <f>PROPER(Raw_Data!C7002&amp;". "&amp;Raw_Data!D7002)</f>
        <v>D. Thornbury</v>
      </c>
      <c r="H7002" t="str">
        <f>IF(OR(Raw_Data!E7002="M",Raw_Data!E7002="Male"),"Male",IF(OR(Raw_Data!E7002="F",Raw_Data!E7002="Female"),"Female","Not Confirmed"))</f>
        <v>Male</v>
      </c>
      <c r="I7002">
        <f>Raw_Data!F7002</f>
        <v>4</v>
      </c>
      <c r="J7002" t="str">
        <f>FLOOR(Raw_Data!F7002,10)&amp;"-"&amp;FLOOR(Raw_Data!F7002,10)+9</f>
        <v>0-9</v>
      </c>
      <c r="K7002" t="str">
        <f>Raw_Data!G7002</f>
        <v>African American</v>
      </c>
      <c r="L7002" t="str">
        <f>Raw_Data!H7002</f>
        <v>None</v>
      </c>
      <c r="M7002" t="str">
        <f>IF(Raw_Data!I7002=TRUE,"Admitted","Not Admitted")</f>
        <v>Not Admitted</v>
      </c>
      <c r="N7002" t="str">
        <f>IF(Raw_Data!J7002="","Not Rated",Raw_Data!J7002)</f>
        <v>Not Rated</v>
      </c>
      <c r="O7002">
        <f>Raw_Data!K7002</f>
        <v>18</v>
      </c>
      <c r="P7002" t="str">
        <f>IF(Raw_Data!K7002&lt;=30,"Within Time","Delayed")</f>
        <v>Within Time</v>
      </c>
    </row>
    <row r="7003" spans="1:16" x14ac:dyDescent="0.35">
      <c r="A7003" t="str">
        <f>Raw_Data!A7003</f>
        <v>973-98-9444</v>
      </c>
      <c r="B7003" s="2">
        <f>Raw_Data!B7003</f>
        <v>45457.029861111107</v>
      </c>
      <c r="C7003">
        <f>HOUR(Raw_Data!B7003)</f>
        <v>0</v>
      </c>
      <c r="D7003" t="str">
        <f>TEXT(Raw_Data!B7003,"mmm")</f>
        <v>Jun</v>
      </c>
      <c r="E7003">
        <f>YEAR(Raw_Data!B7003)</f>
        <v>2024</v>
      </c>
      <c r="F7003" t="str">
        <f>TEXT(Raw_Data!B7003,"mmm-yy")</f>
        <v>Jun-24</v>
      </c>
      <c r="G7003" t="str">
        <f>PROPER(Raw_Data!C7003&amp;". "&amp;Raw_Data!D7003)</f>
        <v>V. Goudie</v>
      </c>
      <c r="H7003" t="str">
        <f>IF(OR(Raw_Data!E7003="M",Raw_Data!E7003="Male"),"Male",IF(OR(Raw_Data!E7003="F",Raw_Data!E7003="Female"),"Female","Not Confirmed"))</f>
        <v>Female</v>
      </c>
      <c r="I7003">
        <f>Raw_Data!F7003</f>
        <v>57</v>
      </c>
      <c r="J7003" t="str">
        <f>FLOOR(Raw_Data!F7003,10)&amp;"-"&amp;FLOOR(Raw_Data!F7003,10)+9</f>
        <v>50-59</v>
      </c>
      <c r="K7003" t="str">
        <f>Raw_Data!G7003</f>
        <v>Pacific Islander</v>
      </c>
      <c r="L7003" t="str">
        <f>Raw_Data!H7003</f>
        <v>Cardiology</v>
      </c>
      <c r="M7003" t="str">
        <f>IF(Raw_Data!I7003=TRUE,"Admitted","Not Admitted")</f>
        <v>Not Admitted</v>
      </c>
      <c r="N7003" t="str">
        <f>IF(Raw_Data!J7003="","Not Rated",Raw_Data!J7003)</f>
        <v>Not Rated</v>
      </c>
      <c r="O7003">
        <f>Raw_Data!K7003</f>
        <v>60</v>
      </c>
      <c r="P7003" t="str">
        <f>IF(Raw_Data!K7003&lt;=30,"Within Time","Delayed")</f>
        <v>Delayed</v>
      </c>
    </row>
    <row r="7004" spans="1:16" x14ac:dyDescent="0.35">
      <c r="A7004" t="str">
        <f>Raw_Data!A7004</f>
        <v>470-51-3066</v>
      </c>
      <c r="B7004" s="2">
        <f>Raw_Data!B7004</f>
        <v>45457.064583333333</v>
      </c>
      <c r="C7004">
        <f>HOUR(Raw_Data!B7004)</f>
        <v>1</v>
      </c>
      <c r="D7004" t="str">
        <f>TEXT(Raw_Data!B7004,"mmm")</f>
        <v>Jun</v>
      </c>
      <c r="E7004">
        <f>YEAR(Raw_Data!B7004)</f>
        <v>2024</v>
      </c>
      <c r="F7004" t="str">
        <f>TEXT(Raw_Data!B7004,"mmm-yy")</f>
        <v>Jun-24</v>
      </c>
      <c r="G7004" t="str">
        <f>PROPER(Raw_Data!C7004&amp;". "&amp;Raw_Data!D7004)</f>
        <v>U. Gwillim</v>
      </c>
      <c r="H7004" t="str">
        <f>IF(OR(Raw_Data!E7004="M",Raw_Data!E7004="Male"),"Male",IF(OR(Raw_Data!E7004="F",Raw_Data!E7004="Female"),"Female","Not Confirmed"))</f>
        <v>Male</v>
      </c>
      <c r="I7004">
        <f>Raw_Data!F7004</f>
        <v>23</v>
      </c>
      <c r="J7004" t="str">
        <f>FLOOR(Raw_Data!F7004,10)&amp;"-"&amp;FLOOR(Raw_Data!F7004,10)+9</f>
        <v>20-29</v>
      </c>
      <c r="K7004" t="str">
        <f>Raw_Data!G7004</f>
        <v>African American</v>
      </c>
      <c r="L7004" t="str">
        <f>Raw_Data!H7004</f>
        <v>None</v>
      </c>
      <c r="M7004" t="str">
        <f>IF(Raw_Data!I7004=TRUE,"Admitted","Not Admitted")</f>
        <v>Admitted</v>
      </c>
      <c r="N7004">
        <f>IF(Raw_Data!J7004="","Not Rated",Raw_Data!J7004)</f>
        <v>1</v>
      </c>
      <c r="O7004">
        <f>Raw_Data!K7004</f>
        <v>52</v>
      </c>
      <c r="P7004" t="str">
        <f>IF(Raw_Data!K7004&lt;=30,"Within Time","Delayed")</f>
        <v>Delayed</v>
      </c>
    </row>
    <row r="7005" spans="1:16" x14ac:dyDescent="0.35">
      <c r="A7005" t="str">
        <f>Raw_Data!A7005</f>
        <v>587-90-5036</v>
      </c>
      <c r="B7005" s="2">
        <f>Raw_Data!B7005</f>
        <v>45457.075694444437</v>
      </c>
      <c r="C7005">
        <f>HOUR(Raw_Data!B7005)</f>
        <v>1</v>
      </c>
      <c r="D7005" t="str">
        <f>TEXT(Raw_Data!B7005,"mmm")</f>
        <v>Jun</v>
      </c>
      <c r="E7005">
        <f>YEAR(Raw_Data!B7005)</f>
        <v>2024</v>
      </c>
      <c r="F7005" t="str">
        <f>TEXT(Raw_Data!B7005,"mmm-yy")</f>
        <v>Jun-24</v>
      </c>
      <c r="G7005" t="str">
        <f>PROPER(Raw_Data!C7005&amp;". "&amp;Raw_Data!D7005)</f>
        <v>N. Honeysett</v>
      </c>
      <c r="H7005" t="str">
        <f>IF(OR(Raw_Data!E7005="M",Raw_Data!E7005="Male"),"Male",IF(OR(Raw_Data!E7005="F",Raw_Data!E7005="Female"),"Female","Not Confirmed"))</f>
        <v>Female</v>
      </c>
      <c r="I7005">
        <f>Raw_Data!F7005</f>
        <v>62</v>
      </c>
      <c r="J7005" t="str">
        <f>FLOOR(Raw_Data!F7005,10)&amp;"-"&amp;FLOOR(Raw_Data!F7005,10)+9</f>
        <v>60-69</v>
      </c>
      <c r="K7005" t="str">
        <f>Raw_Data!G7005</f>
        <v>Unknown</v>
      </c>
      <c r="L7005" t="str">
        <f>Raw_Data!H7005</f>
        <v>Physiotherapy</v>
      </c>
      <c r="M7005" t="str">
        <f>IF(Raw_Data!I7005=TRUE,"Admitted","Not Admitted")</f>
        <v>Not Admitted</v>
      </c>
      <c r="N7005" t="str">
        <f>IF(Raw_Data!J7005="","Not Rated",Raw_Data!J7005)</f>
        <v>Not Rated</v>
      </c>
      <c r="O7005">
        <f>Raw_Data!K7005</f>
        <v>47</v>
      </c>
      <c r="P7005" t="str">
        <f>IF(Raw_Data!K7005&lt;=30,"Within Time","Delayed")</f>
        <v>Delayed</v>
      </c>
    </row>
    <row r="7006" spans="1:16" x14ac:dyDescent="0.35">
      <c r="A7006" t="str">
        <f>Raw_Data!A7006</f>
        <v>498-83-7442</v>
      </c>
      <c r="B7006" s="2">
        <f>Raw_Data!B7006</f>
        <v>45457.086805555547</v>
      </c>
      <c r="C7006">
        <f>HOUR(Raw_Data!B7006)</f>
        <v>2</v>
      </c>
      <c r="D7006" t="str">
        <f>TEXT(Raw_Data!B7006,"mmm")</f>
        <v>Jun</v>
      </c>
      <c r="E7006">
        <f>YEAR(Raw_Data!B7006)</f>
        <v>2024</v>
      </c>
      <c r="F7006" t="str">
        <f>TEXT(Raw_Data!B7006,"mmm-yy")</f>
        <v>Jun-24</v>
      </c>
      <c r="G7006" t="str">
        <f>PROPER(Raw_Data!C7006&amp;". "&amp;Raw_Data!D7006)</f>
        <v>E. Northcote</v>
      </c>
      <c r="H7006" t="str">
        <f>IF(OR(Raw_Data!E7006="M",Raw_Data!E7006="Male"),"Male",IF(OR(Raw_Data!E7006="F",Raw_Data!E7006="Female"),"Female","Not Confirmed"))</f>
        <v>Female</v>
      </c>
      <c r="I7006">
        <f>Raw_Data!F7006</f>
        <v>33</v>
      </c>
      <c r="J7006" t="str">
        <f>FLOOR(Raw_Data!F7006,10)&amp;"-"&amp;FLOOR(Raw_Data!F7006,10)+9</f>
        <v>30-39</v>
      </c>
      <c r="K7006" t="str">
        <f>Raw_Data!G7006</f>
        <v>Unknown</v>
      </c>
      <c r="L7006" t="str">
        <f>Raw_Data!H7006</f>
        <v>None</v>
      </c>
      <c r="M7006" t="str">
        <f>IF(Raw_Data!I7006=TRUE,"Admitted","Not Admitted")</f>
        <v>Admitted</v>
      </c>
      <c r="N7006">
        <f>IF(Raw_Data!J7006="","Not Rated",Raw_Data!J7006)</f>
        <v>4</v>
      </c>
      <c r="O7006">
        <f>Raw_Data!K7006</f>
        <v>41</v>
      </c>
      <c r="P7006" t="str">
        <f>IF(Raw_Data!K7006&lt;=30,"Within Time","Delayed")</f>
        <v>Delayed</v>
      </c>
    </row>
    <row r="7007" spans="1:16" x14ac:dyDescent="0.35">
      <c r="A7007" t="str">
        <f>Raw_Data!A7007</f>
        <v>985-85-3698</v>
      </c>
      <c r="B7007" s="2">
        <f>Raw_Data!B7007</f>
        <v>45457.148611111108</v>
      </c>
      <c r="C7007">
        <f>HOUR(Raw_Data!B7007)</f>
        <v>3</v>
      </c>
      <c r="D7007" t="str">
        <f>TEXT(Raw_Data!B7007,"mmm")</f>
        <v>Jun</v>
      </c>
      <c r="E7007">
        <f>YEAR(Raw_Data!B7007)</f>
        <v>2024</v>
      </c>
      <c r="F7007" t="str">
        <f>TEXT(Raw_Data!B7007,"mmm-yy")</f>
        <v>Jun-24</v>
      </c>
      <c r="G7007" t="str">
        <f>PROPER(Raw_Data!C7007&amp;". "&amp;Raw_Data!D7007)</f>
        <v>F. Corpes</v>
      </c>
      <c r="H7007" t="str">
        <f>IF(OR(Raw_Data!E7007="M",Raw_Data!E7007="Male"),"Male",IF(OR(Raw_Data!E7007="F",Raw_Data!E7007="Female"),"Female","Not Confirmed"))</f>
        <v>Male</v>
      </c>
      <c r="I7007">
        <f>Raw_Data!F7007</f>
        <v>18</v>
      </c>
      <c r="J7007" t="str">
        <f>FLOOR(Raw_Data!F7007,10)&amp;"-"&amp;FLOOR(Raw_Data!F7007,10)+9</f>
        <v>10-19</v>
      </c>
      <c r="K7007" t="str">
        <f>Raw_Data!G7007</f>
        <v>African American</v>
      </c>
      <c r="L7007" t="str">
        <f>Raw_Data!H7007</f>
        <v>None</v>
      </c>
      <c r="M7007" t="str">
        <f>IF(Raw_Data!I7007=TRUE,"Admitted","Not Admitted")</f>
        <v>Admitted</v>
      </c>
      <c r="N7007" t="str">
        <f>IF(Raw_Data!J7007="","Not Rated",Raw_Data!J7007)</f>
        <v>Not Rated</v>
      </c>
      <c r="O7007">
        <f>Raw_Data!K7007</f>
        <v>53</v>
      </c>
      <c r="P7007" t="str">
        <f>IF(Raw_Data!K7007&lt;=30,"Within Time","Delayed")</f>
        <v>Delayed</v>
      </c>
    </row>
    <row r="7008" spans="1:16" x14ac:dyDescent="0.35">
      <c r="A7008" t="str">
        <f>Raw_Data!A7008</f>
        <v>535-65-6907</v>
      </c>
      <c r="B7008" s="2">
        <f>Raw_Data!B7008</f>
        <v>45457.176388888889</v>
      </c>
      <c r="C7008">
        <f>HOUR(Raw_Data!B7008)</f>
        <v>4</v>
      </c>
      <c r="D7008" t="str">
        <f>TEXT(Raw_Data!B7008,"mmm")</f>
        <v>Jun</v>
      </c>
      <c r="E7008">
        <f>YEAR(Raw_Data!B7008)</f>
        <v>2024</v>
      </c>
      <c r="F7008" t="str">
        <f>TEXT(Raw_Data!B7008,"mmm-yy")</f>
        <v>Jun-24</v>
      </c>
      <c r="G7008" t="str">
        <f>PROPER(Raw_Data!C7008&amp;". "&amp;Raw_Data!D7008)</f>
        <v>T. Greenhalgh</v>
      </c>
      <c r="H7008" t="str">
        <f>IF(OR(Raw_Data!E7008="M",Raw_Data!E7008="Male"),"Male",IF(OR(Raw_Data!E7008="F",Raw_Data!E7008="Female"),"Female","Not Confirmed"))</f>
        <v>Female</v>
      </c>
      <c r="I7008">
        <f>Raw_Data!F7008</f>
        <v>6</v>
      </c>
      <c r="J7008" t="str">
        <f>FLOOR(Raw_Data!F7008,10)&amp;"-"&amp;FLOOR(Raw_Data!F7008,10)+9</f>
        <v>0-9</v>
      </c>
      <c r="K7008" t="str">
        <f>Raw_Data!G7008</f>
        <v>White</v>
      </c>
      <c r="L7008" t="str">
        <f>Raw_Data!H7008</f>
        <v>None</v>
      </c>
      <c r="M7008" t="str">
        <f>IF(Raw_Data!I7008=TRUE,"Admitted","Not Admitted")</f>
        <v>Admitted</v>
      </c>
      <c r="N7008" t="str">
        <f>IF(Raw_Data!J7008="","Not Rated",Raw_Data!J7008)</f>
        <v>Not Rated</v>
      </c>
      <c r="O7008">
        <f>Raw_Data!K7008</f>
        <v>18</v>
      </c>
      <c r="P7008" t="str">
        <f>IF(Raw_Data!K7008&lt;=30,"Within Time","Delayed")</f>
        <v>Within Time</v>
      </c>
    </row>
    <row r="7009" spans="1:16" x14ac:dyDescent="0.35">
      <c r="A7009" t="str">
        <f>Raw_Data!A7009</f>
        <v>365-84-4806</v>
      </c>
      <c r="B7009" s="2">
        <f>Raw_Data!B7009</f>
        <v>45457.193749999999</v>
      </c>
      <c r="C7009">
        <f>HOUR(Raw_Data!B7009)</f>
        <v>4</v>
      </c>
      <c r="D7009" t="str">
        <f>TEXT(Raw_Data!B7009,"mmm")</f>
        <v>Jun</v>
      </c>
      <c r="E7009">
        <f>YEAR(Raw_Data!B7009)</f>
        <v>2024</v>
      </c>
      <c r="F7009" t="str">
        <f>TEXT(Raw_Data!B7009,"mmm-yy")</f>
        <v>Jun-24</v>
      </c>
      <c r="G7009" t="str">
        <f>PROPER(Raw_Data!C7009&amp;". "&amp;Raw_Data!D7009)</f>
        <v>E. Eastwood</v>
      </c>
      <c r="H7009" t="str">
        <f>IF(OR(Raw_Data!E7009="M",Raw_Data!E7009="Male"),"Male",IF(OR(Raw_Data!E7009="F",Raw_Data!E7009="Female"),"Female","Not Confirmed"))</f>
        <v>Female</v>
      </c>
      <c r="I7009">
        <f>Raw_Data!F7009</f>
        <v>27</v>
      </c>
      <c r="J7009" t="str">
        <f>FLOOR(Raw_Data!F7009,10)&amp;"-"&amp;FLOOR(Raw_Data!F7009,10)+9</f>
        <v>20-29</v>
      </c>
      <c r="K7009" t="str">
        <f>Raw_Data!G7009</f>
        <v>African American</v>
      </c>
      <c r="L7009" t="str">
        <f>Raw_Data!H7009</f>
        <v>General Practice</v>
      </c>
      <c r="M7009" t="str">
        <f>IF(Raw_Data!I7009=TRUE,"Admitted","Not Admitted")</f>
        <v>Admitted</v>
      </c>
      <c r="N7009" t="str">
        <f>IF(Raw_Data!J7009="","Not Rated",Raw_Data!J7009)</f>
        <v>Not Rated</v>
      </c>
      <c r="O7009">
        <f>Raw_Data!K7009</f>
        <v>55</v>
      </c>
      <c r="P7009" t="str">
        <f>IF(Raw_Data!K7009&lt;=30,"Within Time","Delayed")</f>
        <v>Delayed</v>
      </c>
    </row>
    <row r="7010" spans="1:16" x14ac:dyDescent="0.35">
      <c r="A7010" t="str">
        <f>Raw_Data!A7010</f>
        <v>906-26-2100</v>
      </c>
      <c r="B7010" s="2">
        <f>Raw_Data!B7010</f>
        <v>45457.282638888893</v>
      </c>
      <c r="C7010">
        <f>HOUR(Raw_Data!B7010)</f>
        <v>6</v>
      </c>
      <c r="D7010" t="str">
        <f>TEXT(Raw_Data!B7010,"mmm")</f>
        <v>Jun</v>
      </c>
      <c r="E7010">
        <f>YEAR(Raw_Data!B7010)</f>
        <v>2024</v>
      </c>
      <c r="F7010" t="str">
        <f>TEXT(Raw_Data!B7010,"mmm-yy")</f>
        <v>Jun-24</v>
      </c>
      <c r="G7010" t="str">
        <f>PROPER(Raw_Data!C7010&amp;". "&amp;Raw_Data!D7010)</f>
        <v>J. Silverlock</v>
      </c>
      <c r="H7010" t="str">
        <f>IF(OR(Raw_Data!E7010="M",Raw_Data!E7010="Male"),"Male",IF(OR(Raw_Data!E7010="F",Raw_Data!E7010="Female"),"Female","Not Confirmed"))</f>
        <v>Male</v>
      </c>
      <c r="I7010">
        <f>Raw_Data!F7010</f>
        <v>1</v>
      </c>
      <c r="J7010" t="str">
        <f>FLOOR(Raw_Data!F7010,10)&amp;"-"&amp;FLOOR(Raw_Data!F7010,10)+9</f>
        <v>0-9</v>
      </c>
      <c r="K7010" t="str">
        <f>Raw_Data!G7010</f>
        <v>Declined to Identify</v>
      </c>
      <c r="L7010" t="str">
        <f>Raw_Data!H7010</f>
        <v>General Practice</v>
      </c>
      <c r="M7010" t="str">
        <f>IF(Raw_Data!I7010=TRUE,"Admitted","Not Admitted")</f>
        <v>Admitted</v>
      </c>
      <c r="N7010" t="str">
        <f>IF(Raw_Data!J7010="","Not Rated",Raw_Data!J7010)</f>
        <v>Not Rated</v>
      </c>
      <c r="O7010">
        <f>Raw_Data!K7010</f>
        <v>12</v>
      </c>
      <c r="P7010" t="str">
        <f>IF(Raw_Data!K7010&lt;=30,"Within Time","Delayed")</f>
        <v>Within Time</v>
      </c>
    </row>
    <row r="7011" spans="1:16" x14ac:dyDescent="0.35">
      <c r="A7011" t="str">
        <f>Raw_Data!A7011</f>
        <v>399-91-1740</v>
      </c>
      <c r="B7011" s="2">
        <f>Raw_Data!B7011</f>
        <v>45457.362500000003</v>
      </c>
      <c r="C7011">
        <f>HOUR(Raw_Data!B7011)</f>
        <v>8</v>
      </c>
      <c r="D7011" t="str">
        <f>TEXT(Raw_Data!B7011,"mmm")</f>
        <v>Jun</v>
      </c>
      <c r="E7011">
        <f>YEAR(Raw_Data!B7011)</f>
        <v>2024</v>
      </c>
      <c r="F7011" t="str">
        <f>TEXT(Raw_Data!B7011,"mmm-yy")</f>
        <v>Jun-24</v>
      </c>
      <c r="G7011" t="str">
        <f>PROPER(Raw_Data!C7011&amp;". "&amp;Raw_Data!D7011)</f>
        <v>N. Vickery</v>
      </c>
      <c r="H7011" t="str">
        <f>IF(OR(Raw_Data!E7011="M",Raw_Data!E7011="Male"),"Male",IF(OR(Raw_Data!E7011="F",Raw_Data!E7011="Female"),"Female","Not Confirmed"))</f>
        <v>Female</v>
      </c>
      <c r="I7011">
        <f>Raw_Data!F7011</f>
        <v>49</v>
      </c>
      <c r="J7011" t="str">
        <f>FLOOR(Raw_Data!F7011,10)&amp;"-"&amp;FLOOR(Raw_Data!F7011,10)+9</f>
        <v>40-49</v>
      </c>
      <c r="K7011" t="str">
        <f>Raw_Data!G7011</f>
        <v>African American</v>
      </c>
      <c r="L7011" t="str">
        <f>Raw_Data!H7011</f>
        <v>None</v>
      </c>
      <c r="M7011" t="str">
        <f>IF(Raw_Data!I7011=TRUE,"Admitted","Not Admitted")</f>
        <v>Admitted</v>
      </c>
      <c r="N7011" t="str">
        <f>IF(Raw_Data!J7011="","Not Rated",Raw_Data!J7011)</f>
        <v>Not Rated</v>
      </c>
      <c r="O7011">
        <f>Raw_Data!K7011</f>
        <v>11</v>
      </c>
      <c r="P7011" t="str">
        <f>IF(Raw_Data!K7011&lt;=30,"Within Time","Delayed")</f>
        <v>Within Time</v>
      </c>
    </row>
    <row r="7012" spans="1:16" x14ac:dyDescent="0.35">
      <c r="A7012" t="str">
        <f>Raw_Data!A7012</f>
        <v>213-58-4954</v>
      </c>
      <c r="B7012" s="2">
        <f>Raw_Data!B7012</f>
        <v>45457.456944444442</v>
      </c>
      <c r="C7012">
        <f>HOUR(Raw_Data!B7012)</f>
        <v>10</v>
      </c>
      <c r="D7012" t="str">
        <f>TEXT(Raw_Data!B7012,"mmm")</f>
        <v>Jun</v>
      </c>
      <c r="E7012">
        <f>YEAR(Raw_Data!B7012)</f>
        <v>2024</v>
      </c>
      <c r="F7012" t="str">
        <f>TEXT(Raw_Data!B7012,"mmm-yy")</f>
        <v>Jun-24</v>
      </c>
      <c r="G7012" t="str">
        <f>PROPER(Raw_Data!C7012&amp;". "&amp;Raw_Data!D7012)</f>
        <v>J. Northcote</v>
      </c>
      <c r="H7012" t="str">
        <f>IF(OR(Raw_Data!E7012="M",Raw_Data!E7012="Male"),"Male",IF(OR(Raw_Data!E7012="F",Raw_Data!E7012="Female"),"Female","Not Confirmed"))</f>
        <v>Female</v>
      </c>
      <c r="I7012">
        <f>Raw_Data!F7012</f>
        <v>52</v>
      </c>
      <c r="J7012" t="str">
        <f>FLOOR(Raw_Data!F7012,10)&amp;"-"&amp;FLOOR(Raw_Data!F7012,10)+9</f>
        <v>50-59</v>
      </c>
      <c r="K7012" t="str">
        <f>Raw_Data!G7012</f>
        <v>Unknown</v>
      </c>
      <c r="L7012" t="str">
        <f>Raw_Data!H7012</f>
        <v>None</v>
      </c>
      <c r="M7012" t="str">
        <f>IF(Raw_Data!I7012=TRUE,"Admitted","Not Admitted")</f>
        <v>Not Admitted</v>
      </c>
      <c r="N7012" t="str">
        <f>IF(Raw_Data!J7012="","Not Rated",Raw_Data!J7012)</f>
        <v>Not Rated</v>
      </c>
      <c r="O7012">
        <f>Raw_Data!K7012</f>
        <v>40</v>
      </c>
      <c r="P7012" t="str">
        <f>IF(Raw_Data!K7012&lt;=30,"Within Time","Delayed")</f>
        <v>Delayed</v>
      </c>
    </row>
    <row r="7013" spans="1:16" x14ac:dyDescent="0.35">
      <c r="A7013" t="str">
        <f>Raw_Data!A7013</f>
        <v>304-17-4110</v>
      </c>
      <c r="B7013" s="2">
        <f>Raw_Data!B7013</f>
        <v>45457.475694444453</v>
      </c>
      <c r="C7013">
        <f>HOUR(Raw_Data!B7013)</f>
        <v>11</v>
      </c>
      <c r="D7013" t="str">
        <f>TEXT(Raw_Data!B7013,"mmm")</f>
        <v>Jun</v>
      </c>
      <c r="E7013">
        <f>YEAR(Raw_Data!B7013)</f>
        <v>2024</v>
      </c>
      <c r="F7013" t="str">
        <f>TEXT(Raw_Data!B7013,"mmm-yy")</f>
        <v>Jun-24</v>
      </c>
      <c r="G7013" t="str">
        <f>PROPER(Raw_Data!C7013&amp;". "&amp;Raw_Data!D7013)</f>
        <v>O. Yarborough</v>
      </c>
      <c r="H7013" t="str">
        <f>IF(OR(Raw_Data!E7013="M",Raw_Data!E7013="Male"),"Male",IF(OR(Raw_Data!E7013="F",Raw_Data!E7013="Female"),"Female","Not Confirmed"))</f>
        <v>Male</v>
      </c>
      <c r="I7013">
        <f>Raw_Data!F7013</f>
        <v>3</v>
      </c>
      <c r="J7013" t="str">
        <f>FLOOR(Raw_Data!F7013,10)&amp;"-"&amp;FLOOR(Raw_Data!F7013,10)+9</f>
        <v>0-9</v>
      </c>
      <c r="K7013" t="str">
        <f>Raw_Data!G7013</f>
        <v>Two or More Races</v>
      </c>
      <c r="L7013" t="str">
        <f>Raw_Data!H7013</f>
        <v>None</v>
      </c>
      <c r="M7013" t="str">
        <f>IF(Raw_Data!I7013=TRUE,"Admitted","Not Admitted")</f>
        <v>Admitted</v>
      </c>
      <c r="N7013" t="str">
        <f>IF(Raw_Data!J7013="","Not Rated",Raw_Data!J7013)</f>
        <v>Not Rated</v>
      </c>
      <c r="O7013">
        <f>Raw_Data!K7013</f>
        <v>37</v>
      </c>
      <c r="P7013" t="str">
        <f>IF(Raw_Data!K7013&lt;=30,"Within Time","Delayed")</f>
        <v>Delayed</v>
      </c>
    </row>
    <row r="7014" spans="1:16" x14ac:dyDescent="0.35">
      <c r="A7014" t="str">
        <f>Raw_Data!A7014</f>
        <v>983-29-3450</v>
      </c>
      <c r="B7014" s="2">
        <f>Raw_Data!B7014</f>
        <v>45457.609722222223</v>
      </c>
      <c r="C7014">
        <f>HOUR(Raw_Data!B7014)</f>
        <v>14</v>
      </c>
      <c r="D7014" t="str">
        <f>TEXT(Raw_Data!B7014,"mmm")</f>
        <v>Jun</v>
      </c>
      <c r="E7014">
        <f>YEAR(Raw_Data!B7014)</f>
        <v>2024</v>
      </c>
      <c r="F7014" t="str">
        <f>TEXT(Raw_Data!B7014,"mmm-yy")</f>
        <v>Jun-24</v>
      </c>
      <c r="G7014" t="str">
        <f>PROPER(Raw_Data!C7014&amp;". "&amp;Raw_Data!D7014)</f>
        <v>Q. Northcote</v>
      </c>
      <c r="H7014" t="str">
        <f>IF(OR(Raw_Data!E7014="M",Raw_Data!E7014="Male"),"Male",IF(OR(Raw_Data!E7014="F",Raw_Data!E7014="Female"),"Female","Not Confirmed"))</f>
        <v>Male</v>
      </c>
      <c r="I7014">
        <f>Raw_Data!F7014</f>
        <v>63</v>
      </c>
      <c r="J7014" t="str">
        <f>FLOOR(Raw_Data!F7014,10)&amp;"-"&amp;FLOOR(Raw_Data!F7014,10)+9</f>
        <v>60-69</v>
      </c>
      <c r="K7014" t="str">
        <f>Raw_Data!G7014</f>
        <v>Two or More Races</v>
      </c>
      <c r="L7014" t="str">
        <f>Raw_Data!H7014</f>
        <v>None</v>
      </c>
      <c r="M7014" t="str">
        <f>IF(Raw_Data!I7014=TRUE,"Admitted","Not Admitted")</f>
        <v>Admitted</v>
      </c>
      <c r="N7014" t="str">
        <f>IF(Raw_Data!J7014="","Not Rated",Raw_Data!J7014)</f>
        <v>Not Rated</v>
      </c>
      <c r="O7014">
        <f>Raw_Data!K7014</f>
        <v>44</v>
      </c>
      <c r="P7014" t="str">
        <f>IF(Raw_Data!K7014&lt;=30,"Within Time","Delayed")</f>
        <v>Delayed</v>
      </c>
    </row>
    <row r="7015" spans="1:16" x14ac:dyDescent="0.35">
      <c r="A7015" t="str">
        <f>Raw_Data!A7015</f>
        <v>722-17-5514</v>
      </c>
      <c r="B7015" s="2">
        <f>Raw_Data!B7015</f>
        <v>45457.65</v>
      </c>
      <c r="C7015">
        <f>HOUR(Raw_Data!B7015)</f>
        <v>15</v>
      </c>
      <c r="D7015" t="str">
        <f>TEXT(Raw_Data!B7015,"mmm")</f>
        <v>Jun</v>
      </c>
      <c r="E7015">
        <f>YEAR(Raw_Data!B7015)</f>
        <v>2024</v>
      </c>
      <c r="F7015" t="str">
        <f>TEXT(Raw_Data!B7015,"mmm-yy")</f>
        <v>Jun-24</v>
      </c>
      <c r="G7015" t="str">
        <f>PROPER(Raw_Data!C7015&amp;". "&amp;Raw_Data!D7015)</f>
        <v>U. Ellerby</v>
      </c>
      <c r="H7015" t="str">
        <f>IF(OR(Raw_Data!E7015="M",Raw_Data!E7015="Male"),"Male",IF(OR(Raw_Data!E7015="F",Raw_Data!E7015="Female"),"Female","Not Confirmed"))</f>
        <v>Female</v>
      </c>
      <c r="I7015">
        <f>Raw_Data!F7015</f>
        <v>9</v>
      </c>
      <c r="J7015" t="str">
        <f>FLOOR(Raw_Data!F7015,10)&amp;"-"&amp;FLOOR(Raw_Data!F7015,10)+9</f>
        <v>0-9</v>
      </c>
      <c r="K7015" t="str">
        <f>Raw_Data!G7015</f>
        <v>Declined to Identify</v>
      </c>
      <c r="L7015" t="str">
        <f>Raw_Data!H7015</f>
        <v>None</v>
      </c>
      <c r="M7015" t="str">
        <f>IF(Raw_Data!I7015=TRUE,"Admitted","Not Admitted")</f>
        <v>Admitted</v>
      </c>
      <c r="N7015">
        <f>IF(Raw_Data!J7015="","Not Rated",Raw_Data!J7015)</f>
        <v>9</v>
      </c>
      <c r="O7015">
        <f>Raw_Data!K7015</f>
        <v>56</v>
      </c>
      <c r="P7015" t="str">
        <f>IF(Raw_Data!K7015&lt;=30,"Within Time","Delayed")</f>
        <v>Delayed</v>
      </c>
    </row>
    <row r="7016" spans="1:16" x14ac:dyDescent="0.35">
      <c r="A7016" t="str">
        <f>Raw_Data!A7016</f>
        <v>138-52-1555</v>
      </c>
      <c r="B7016" s="2">
        <f>Raw_Data!B7016</f>
        <v>45457.668749999997</v>
      </c>
      <c r="C7016">
        <f>HOUR(Raw_Data!B7016)</f>
        <v>16</v>
      </c>
      <c r="D7016" t="str">
        <f>TEXT(Raw_Data!B7016,"mmm")</f>
        <v>Jun</v>
      </c>
      <c r="E7016">
        <f>YEAR(Raw_Data!B7016)</f>
        <v>2024</v>
      </c>
      <c r="F7016" t="str">
        <f>TEXT(Raw_Data!B7016,"mmm-yy")</f>
        <v>Jun-24</v>
      </c>
      <c r="G7016" t="str">
        <f>PROPER(Raw_Data!C7016&amp;". "&amp;Raw_Data!D7016)</f>
        <v>W. Ollerton</v>
      </c>
      <c r="H7016" t="str">
        <f>IF(OR(Raw_Data!E7016="M",Raw_Data!E7016="Male"),"Male",IF(OR(Raw_Data!E7016="F",Raw_Data!E7016="Female"),"Female","Not Confirmed"))</f>
        <v>Female</v>
      </c>
      <c r="I7016">
        <f>Raw_Data!F7016</f>
        <v>70</v>
      </c>
      <c r="J7016" t="str">
        <f>FLOOR(Raw_Data!F7016,10)&amp;"-"&amp;FLOOR(Raw_Data!F7016,10)+9</f>
        <v>70-79</v>
      </c>
      <c r="K7016" t="str">
        <f>Raw_Data!G7016</f>
        <v>African American</v>
      </c>
      <c r="L7016" t="str">
        <f>Raw_Data!H7016</f>
        <v>General Practice</v>
      </c>
      <c r="M7016" t="str">
        <f>IF(Raw_Data!I7016=TRUE,"Admitted","Not Admitted")</f>
        <v>Not Admitted</v>
      </c>
      <c r="N7016" t="str">
        <f>IF(Raw_Data!J7016="","Not Rated",Raw_Data!J7016)</f>
        <v>Not Rated</v>
      </c>
      <c r="O7016">
        <f>Raw_Data!K7016</f>
        <v>28</v>
      </c>
      <c r="P7016" t="str">
        <f>IF(Raw_Data!K7016&lt;=30,"Within Time","Delayed")</f>
        <v>Within Time</v>
      </c>
    </row>
    <row r="7017" spans="1:16" x14ac:dyDescent="0.35">
      <c r="A7017" t="str">
        <f>Raw_Data!A7017</f>
        <v>706-93-4316</v>
      </c>
      <c r="B7017" s="2">
        <f>Raw_Data!B7017</f>
        <v>45457.70208333333</v>
      </c>
      <c r="C7017">
        <f>HOUR(Raw_Data!B7017)</f>
        <v>16</v>
      </c>
      <c r="D7017" t="str">
        <f>TEXT(Raw_Data!B7017,"mmm")</f>
        <v>Jun</v>
      </c>
      <c r="E7017">
        <f>YEAR(Raw_Data!B7017)</f>
        <v>2024</v>
      </c>
      <c r="F7017" t="str">
        <f>TEXT(Raw_Data!B7017,"mmm-yy")</f>
        <v>Jun-24</v>
      </c>
      <c r="G7017" t="str">
        <f>PROPER(Raw_Data!C7017&amp;". "&amp;Raw_Data!D7017)</f>
        <v>T. Sheffield</v>
      </c>
      <c r="H7017" t="str">
        <f>IF(OR(Raw_Data!E7017="M",Raw_Data!E7017="Male"),"Male",IF(OR(Raw_Data!E7017="F",Raw_Data!E7017="Female"),"Female","Not Confirmed"))</f>
        <v>Male</v>
      </c>
      <c r="I7017">
        <f>Raw_Data!F7017</f>
        <v>5</v>
      </c>
      <c r="J7017" t="str">
        <f>FLOOR(Raw_Data!F7017,10)&amp;"-"&amp;FLOOR(Raw_Data!F7017,10)+9</f>
        <v>0-9</v>
      </c>
      <c r="K7017" t="str">
        <f>Raw_Data!G7017</f>
        <v>Unknown</v>
      </c>
      <c r="L7017" t="str">
        <f>Raw_Data!H7017</f>
        <v>General Practice</v>
      </c>
      <c r="M7017" t="str">
        <f>IF(Raw_Data!I7017=TRUE,"Admitted","Not Admitted")</f>
        <v>Not Admitted</v>
      </c>
      <c r="N7017" t="str">
        <f>IF(Raw_Data!J7017="","Not Rated",Raw_Data!J7017)</f>
        <v>Not Rated</v>
      </c>
      <c r="O7017">
        <f>Raw_Data!K7017</f>
        <v>19</v>
      </c>
      <c r="P7017" t="str">
        <f>IF(Raw_Data!K7017&lt;=30,"Within Time","Delayed")</f>
        <v>Within Time</v>
      </c>
    </row>
    <row r="7018" spans="1:16" x14ac:dyDescent="0.35">
      <c r="A7018" t="str">
        <f>Raw_Data!A7018</f>
        <v>103-33-4884</v>
      </c>
      <c r="B7018" s="2">
        <f>Raw_Data!B7018</f>
        <v>45457.822916666657</v>
      </c>
      <c r="C7018">
        <f>HOUR(Raw_Data!B7018)</f>
        <v>19</v>
      </c>
      <c r="D7018" t="str">
        <f>TEXT(Raw_Data!B7018,"mmm")</f>
        <v>Jun</v>
      </c>
      <c r="E7018">
        <f>YEAR(Raw_Data!B7018)</f>
        <v>2024</v>
      </c>
      <c r="F7018" t="str">
        <f>TEXT(Raw_Data!B7018,"mmm-yy")</f>
        <v>Jun-24</v>
      </c>
      <c r="G7018" t="str">
        <f>PROPER(Raw_Data!C7018&amp;". "&amp;Raw_Data!D7018)</f>
        <v>U. Sheffield</v>
      </c>
      <c r="H7018" t="str">
        <f>IF(OR(Raw_Data!E7018="M",Raw_Data!E7018="Male"),"Male",IF(OR(Raw_Data!E7018="F",Raw_Data!E7018="Female"),"Female","Not Confirmed"))</f>
        <v>Female</v>
      </c>
      <c r="I7018">
        <f>Raw_Data!F7018</f>
        <v>74</v>
      </c>
      <c r="J7018" t="str">
        <f>FLOOR(Raw_Data!F7018,10)&amp;"-"&amp;FLOOR(Raw_Data!F7018,10)+9</f>
        <v>70-79</v>
      </c>
      <c r="K7018" t="str">
        <f>Raw_Data!G7018</f>
        <v>Pacific Islander</v>
      </c>
      <c r="L7018" t="str">
        <f>Raw_Data!H7018</f>
        <v>None</v>
      </c>
      <c r="M7018" t="str">
        <f>IF(Raw_Data!I7018=TRUE,"Admitted","Not Admitted")</f>
        <v>Admitted</v>
      </c>
      <c r="N7018" t="str">
        <f>IF(Raw_Data!J7018="","Not Rated",Raw_Data!J7018)</f>
        <v>Not Rated</v>
      </c>
      <c r="O7018">
        <f>Raw_Data!K7018</f>
        <v>45</v>
      </c>
      <c r="P7018" t="str">
        <f>IF(Raw_Data!K7018&lt;=30,"Within Time","Delayed")</f>
        <v>Delayed</v>
      </c>
    </row>
    <row r="7019" spans="1:16" x14ac:dyDescent="0.35">
      <c r="A7019" t="str">
        <f>Raw_Data!A7019</f>
        <v>424-77-2281</v>
      </c>
      <c r="B7019" s="2">
        <f>Raw_Data!B7019</f>
        <v>45457.824305555558</v>
      </c>
      <c r="C7019">
        <f>HOUR(Raw_Data!B7019)</f>
        <v>19</v>
      </c>
      <c r="D7019" t="str">
        <f>TEXT(Raw_Data!B7019,"mmm")</f>
        <v>Jun</v>
      </c>
      <c r="E7019">
        <f>YEAR(Raw_Data!B7019)</f>
        <v>2024</v>
      </c>
      <c r="F7019" t="str">
        <f>TEXT(Raw_Data!B7019,"mmm-yy")</f>
        <v>Jun-24</v>
      </c>
      <c r="G7019" t="str">
        <f>PROPER(Raw_Data!C7019&amp;". "&amp;Raw_Data!D7019)</f>
        <v>G. Garfield</v>
      </c>
      <c r="H7019" t="str">
        <f>IF(OR(Raw_Data!E7019="M",Raw_Data!E7019="Male"),"Male",IF(OR(Raw_Data!E7019="F",Raw_Data!E7019="Female"),"Female","Not Confirmed"))</f>
        <v>Female</v>
      </c>
      <c r="I7019">
        <f>Raw_Data!F7019</f>
        <v>36</v>
      </c>
      <c r="J7019" t="str">
        <f>FLOOR(Raw_Data!F7019,10)&amp;"-"&amp;FLOOR(Raw_Data!F7019,10)+9</f>
        <v>30-39</v>
      </c>
      <c r="K7019" t="str">
        <f>Raw_Data!G7019</f>
        <v>Declined to Identify</v>
      </c>
      <c r="L7019" t="str">
        <f>Raw_Data!H7019</f>
        <v>Orthopedics</v>
      </c>
      <c r="M7019" t="str">
        <f>IF(Raw_Data!I7019=TRUE,"Admitted","Not Admitted")</f>
        <v>Not Admitted</v>
      </c>
      <c r="N7019" t="str">
        <f>IF(Raw_Data!J7019="","Not Rated",Raw_Data!J7019)</f>
        <v>Not Rated</v>
      </c>
      <c r="O7019">
        <f>Raw_Data!K7019</f>
        <v>60</v>
      </c>
      <c r="P7019" t="str">
        <f>IF(Raw_Data!K7019&lt;=30,"Within Time","Delayed")</f>
        <v>Delayed</v>
      </c>
    </row>
    <row r="7020" spans="1:16" x14ac:dyDescent="0.35">
      <c r="A7020" t="str">
        <f>Raw_Data!A7020</f>
        <v>898-78-1641</v>
      </c>
      <c r="B7020" s="2">
        <f>Raw_Data!B7020</f>
        <v>45457.870138888888</v>
      </c>
      <c r="C7020">
        <f>HOUR(Raw_Data!B7020)</f>
        <v>20</v>
      </c>
      <c r="D7020" t="str">
        <f>TEXT(Raw_Data!B7020,"mmm")</f>
        <v>Jun</v>
      </c>
      <c r="E7020">
        <f>YEAR(Raw_Data!B7020)</f>
        <v>2024</v>
      </c>
      <c r="F7020" t="str">
        <f>TEXT(Raw_Data!B7020,"mmm-yy")</f>
        <v>Jun-24</v>
      </c>
      <c r="G7020" t="str">
        <f>PROPER(Raw_Data!C7020&amp;". "&amp;Raw_Data!D7020)</f>
        <v>Z. Yates</v>
      </c>
      <c r="H7020" t="str">
        <f>IF(OR(Raw_Data!E7020="M",Raw_Data!E7020="Male"),"Male",IF(OR(Raw_Data!E7020="F",Raw_Data!E7020="Female"),"Female","Not Confirmed"))</f>
        <v>Male</v>
      </c>
      <c r="I7020">
        <f>Raw_Data!F7020</f>
        <v>2</v>
      </c>
      <c r="J7020" t="str">
        <f>FLOOR(Raw_Data!F7020,10)&amp;"-"&amp;FLOOR(Raw_Data!F7020,10)+9</f>
        <v>0-9</v>
      </c>
      <c r="K7020" t="str">
        <f>Raw_Data!G7020</f>
        <v>Asian</v>
      </c>
      <c r="L7020" t="str">
        <f>Raw_Data!H7020</f>
        <v>Orthopedics</v>
      </c>
      <c r="M7020" t="str">
        <f>IF(Raw_Data!I7020=TRUE,"Admitted","Not Admitted")</f>
        <v>Not Admitted</v>
      </c>
      <c r="N7020">
        <f>IF(Raw_Data!J7020="","Not Rated",Raw_Data!J7020)</f>
        <v>6</v>
      </c>
      <c r="O7020">
        <f>Raw_Data!K7020</f>
        <v>53</v>
      </c>
      <c r="P7020" t="str">
        <f>IF(Raw_Data!K7020&lt;=30,"Within Time","Delayed")</f>
        <v>Delayed</v>
      </c>
    </row>
    <row r="7021" spans="1:16" x14ac:dyDescent="0.35">
      <c r="A7021" t="str">
        <f>Raw_Data!A7021</f>
        <v>786-60-4679</v>
      </c>
      <c r="B7021" s="2">
        <f>Raw_Data!B7021</f>
        <v>45457.886805555558</v>
      </c>
      <c r="C7021">
        <f>HOUR(Raw_Data!B7021)</f>
        <v>21</v>
      </c>
      <c r="D7021" t="str">
        <f>TEXT(Raw_Data!B7021,"mmm")</f>
        <v>Jun</v>
      </c>
      <c r="E7021">
        <f>YEAR(Raw_Data!B7021)</f>
        <v>2024</v>
      </c>
      <c r="F7021" t="str">
        <f>TEXT(Raw_Data!B7021,"mmm-yy")</f>
        <v>Jun-24</v>
      </c>
      <c r="G7021" t="str">
        <f>PROPER(Raw_Data!C7021&amp;". "&amp;Raw_Data!D7021)</f>
        <v>R. Bannister</v>
      </c>
      <c r="H7021" t="str">
        <f>IF(OR(Raw_Data!E7021="M",Raw_Data!E7021="Male"),"Male",IF(OR(Raw_Data!E7021="F",Raw_Data!E7021="Female"),"Female","Not Confirmed"))</f>
        <v>Male</v>
      </c>
      <c r="I7021">
        <f>Raw_Data!F7021</f>
        <v>11</v>
      </c>
      <c r="J7021" t="str">
        <f>FLOOR(Raw_Data!F7021,10)&amp;"-"&amp;FLOOR(Raw_Data!F7021,10)+9</f>
        <v>10-19</v>
      </c>
      <c r="K7021" t="str">
        <f>Raw_Data!G7021</f>
        <v>White</v>
      </c>
      <c r="L7021" t="str">
        <f>Raw_Data!H7021</f>
        <v>Orthopedics</v>
      </c>
      <c r="M7021" t="str">
        <f>IF(Raw_Data!I7021=TRUE,"Admitted","Not Admitted")</f>
        <v>Not Admitted</v>
      </c>
      <c r="N7021" t="str">
        <f>IF(Raw_Data!J7021="","Not Rated",Raw_Data!J7021)</f>
        <v>Not Rated</v>
      </c>
      <c r="O7021">
        <f>Raw_Data!K7021</f>
        <v>31</v>
      </c>
      <c r="P7021" t="str">
        <f>IF(Raw_Data!K7021&lt;=30,"Within Time","Delayed")</f>
        <v>Delayed</v>
      </c>
    </row>
    <row r="7022" spans="1:16" x14ac:dyDescent="0.35">
      <c r="A7022" t="str">
        <f>Raw_Data!A7022</f>
        <v>763-26-5884</v>
      </c>
      <c r="B7022" s="2">
        <f>Raw_Data!B7022</f>
        <v>45457.982638888891</v>
      </c>
      <c r="C7022">
        <f>HOUR(Raw_Data!B7022)</f>
        <v>23</v>
      </c>
      <c r="D7022" t="str">
        <f>TEXT(Raw_Data!B7022,"mmm")</f>
        <v>Jun</v>
      </c>
      <c r="E7022">
        <f>YEAR(Raw_Data!B7022)</f>
        <v>2024</v>
      </c>
      <c r="F7022" t="str">
        <f>TEXT(Raw_Data!B7022,"mmm-yy")</f>
        <v>Jun-24</v>
      </c>
      <c r="G7022" t="str">
        <f>PROPER(Raw_Data!C7022&amp;". "&amp;Raw_Data!D7022)</f>
        <v>K. Dewhirst</v>
      </c>
      <c r="H7022" t="str">
        <f>IF(OR(Raw_Data!E7022="M",Raw_Data!E7022="Male"),"Male",IF(OR(Raw_Data!E7022="F",Raw_Data!E7022="Female"),"Female","Not Confirmed"))</f>
        <v>Female</v>
      </c>
      <c r="I7022">
        <f>Raw_Data!F7022</f>
        <v>37</v>
      </c>
      <c r="J7022" t="str">
        <f>FLOOR(Raw_Data!F7022,10)&amp;"-"&amp;FLOOR(Raw_Data!F7022,10)+9</f>
        <v>30-39</v>
      </c>
      <c r="K7022" t="str">
        <f>Raw_Data!G7022</f>
        <v>African American</v>
      </c>
      <c r="L7022" t="str">
        <f>Raw_Data!H7022</f>
        <v>General Practice</v>
      </c>
      <c r="M7022" t="str">
        <f>IF(Raw_Data!I7022=TRUE,"Admitted","Not Admitted")</f>
        <v>Not Admitted</v>
      </c>
      <c r="N7022" t="str">
        <f>IF(Raw_Data!J7022="","Not Rated",Raw_Data!J7022)</f>
        <v>Not Rated</v>
      </c>
      <c r="O7022">
        <f>Raw_Data!K7022</f>
        <v>58</v>
      </c>
      <c r="P7022" t="str">
        <f>IF(Raw_Data!K7022&lt;=30,"Within Time","Delayed")</f>
        <v>Delayed</v>
      </c>
    </row>
    <row r="7023" spans="1:16" x14ac:dyDescent="0.35">
      <c r="A7023" t="str">
        <f>Raw_Data!A7023</f>
        <v>467-22-9550</v>
      </c>
      <c r="B7023" s="2">
        <f>Raw_Data!B7023</f>
        <v>45458.009722222218</v>
      </c>
      <c r="C7023">
        <f>HOUR(Raw_Data!B7023)</f>
        <v>0</v>
      </c>
      <c r="D7023" t="str">
        <f>TEXT(Raw_Data!B7023,"mmm")</f>
        <v>Jun</v>
      </c>
      <c r="E7023">
        <f>YEAR(Raw_Data!B7023)</f>
        <v>2024</v>
      </c>
      <c r="F7023" t="str">
        <f>TEXT(Raw_Data!B7023,"mmm-yy")</f>
        <v>Jun-24</v>
      </c>
      <c r="G7023" t="str">
        <f>PROPER(Raw_Data!C7023&amp;". "&amp;Raw_Data!D7023)</f>
        <v>Z. Jessop</v>
      </c>
      <c r="H7023" t="str">
        <f>IF(OR(Raw_Data!E7023="M",Raw_Data!E7023="Male"),"Male",IF(OR(Raw_Data!E7023="F",Raw_Data!E7023="Female"),"Female","Not Confirmed"))</f>
        <v>Male</v>
      </c>
      <c r="I7023">
        <f>Raw_Data!F7023</f>
        <v>44</v>
      </c>
      <c r="J7023" t="str">
        <f>FLOOR(Raw_Data!F7023,10)&amp;"-"&amp;FLOOR(Raw_Data!F7023,10)+9</f>
        <v>40-49</v>
      </c>
      <c r="K7023" t="str">
        <f>Raw_Data!G7023</f>
        <v>White</v>
      </c>
      <c r="L7023" t="str">
        <f>Raw_Data!H7023</f>
        <v>Orthopedics</v>
      </c>
      <c r="M7023" t="str">
        <f>IF(Raw_Data!I7023=TRUE,"Admitted","Not Admitted")</f>
        <v>Not Admitted</v>
      </c>
      <c r="N7023">
        <f>IF(Raw_Data!J7023="","Not Rated",Raw_Data!J7023)</f>
        <v>2</v>
      </c>
      <c r="O7023">
        <f>Raw_Data!K7023</f>
        <v>18</v>
      </c>
      <c r="P7023" t="str">
        <f>IF(Raw_Data!K7023&lt;=30,"Within Time","Delayed")</f>
        <v>Within Time</v>
      </c>
    </row>
    <row r="7024" spans="1:16" x14ac:dyDescent="0.35">
      <c r="A7024" t="str">
        <f>Raw_Data!A7024</f>
        <v>344-51-5860</v>
      </c>
      <c r="B7024" s="2">
        <f>Raw_Data!B7024</f>
        <v>45458.064583333333</v>
      </c>
      <c r="C7024">
        <f>HOUR(Raw_Data!B7024)</f>
        <v>1</v>
      </c>
      <c r="D7024" t="str">
        <f>TEXT(Raw_Data!B7024,"mmm")</f>
        <v>Jun</v>
      </c>
      <c r="E7024">
        <f>YEAR(Raw_Data!B7024)</f>
        <v>2024</v>
      </c>
      <c r="F7024" t="str">
        <f>TEXT(Raw_Data!B7024,"mmm-yy")</f>
        <v>Jun-24</v>
      </c>
      <c r="G7024" t="str">
        <f>PROPER(Raw_Data!C7024&amp;". "&amp;Raw_Data!D7024)</f>
        <v>P. Hathaway</v>
      </c>
      <c r="H7024" t="str">
        <f>IF(OR(Raw_Data!E7024="M",Raw_Data!E7024="Male"),"Male",IF(OR(Raw_Data!E7024="F",Raw_Data!E7024="Female"),"Female","Not Confirmed"))</f>
        <v>Female</v>
      </c>
      <c r="I7024">
        <f>Raw_Data!F7024</f>
        <v>62</v>
      </c>
      <c r="J7024" t="str">
        <f>FLOOR(Raw_Data!F7024,10)&amp;"-"&amp;FLOOR(Raw_Data!F7024,10)+9</f>
        <v>60-69</v>
      </c>
      <c r="K7024" t="str">
        <f>Raw_Data!G7024</f>
        <v>Two or More Races</v>
      </c>
      <c r="L7024" t="str">
        <f>Raw_Data!H7024</f>
        <v>None</v>
      </c>
      <c r="M7024" t="str">
        <f>IF(Raw_Data!I7024=TRUE,"Admitted","Not Admitted")</f>
        <v>Admitted</v>
      </c>
      <c r="N7024" t="str">
        <f>IF(Raw_Data!J7024="","Not Rated",Raw_Data!J7024)</f>
        <v>Not Rated</v>
      </c>
      <c r="O7024">
        <f>Raw_Data!K7024</f>
        <v>46</v>
      </c>
      <c r="P7024" t="str">
        <f>IF(Raw_Data!K7024&lt;=30,"Within Time","Delayed")</f>
        <v>Delayed</v>
      </c>
    </row>
    <row r="7025" spans="1:16" x14ac:dyDescent="0.35">
      <c r="A7025" t="str">
        <f>Raw_Data!A7025</f>
        <v>595-58-8729</v>
      </c>
      <c r="B7025" s="2">
        <f>Raw_Data!B7025</f>
        <v>45458.160416666673</v>
      </c>
      <c r="C7025">
        <f>HOUR(Raw_Data!B7025)</f>
        <v>3</v>
      </c>
      <c r="D7025" t="str">
        <f>TEXT(Raw_Data!B7025,"mmm")</f>
        <v>Jun</v>
      </c>
      <c r="E7025">
        <f>YEAR(Raw_Data!B7025)</f>
        <v>2024</v>
      </c>
      <c r="F7025" t="str">
        <f>TEXT(Raw_Data!B7025,"mmm-yy")</f>
        <v>Jun-24</v>
      </c>
      <c r="G7025" t="str">
        <f>PROPER(Raw_Data!C7025&amp;". "&amp;Raw_Data!D7025)</f>
        <v>V. Inglewood</v>
      </c>
      <c r="H7025" t="str">
        <f>IF(OR(Raw_Data!E7025="M",Raw_Data!E7025="Male"),"Male",IF(OR(Raw_Data!E7025="F",Raw_Data!E7025="Female"),"Female","Not Confirmed"))</f>
        <v>Female</v>
      </c>
      <c r="I7025">
        <f>Raw_Data!F7025</f>
        <v>65</v>
      </c>
      <c r="J7025" t="str">
        <f>FLOOR(Raw_Data!F7025,10)&amp;"-"&amp;FLOOR(Raw_Data!F7025,10)+9</f>
        <v>60-69</v>
      </c>
      <c r="K7025" t="str">
        <f>Raw_Data!G7025</f>
        <v>Pacific Islander</v>
      </c>
      <c r="L7025" t="str">
        <f>Raw_Data!H7025</f>
        <v>None</v>
      </c>
      <c r="M7025" t="str">
        <f>IF(Raw_Data!I7025=TRUE,"Admitted","Not Admitted")</f>
        <v>Admitted</v>
      </c>
      <c r="N7025" t="str">
        <f>IF(Raw_Data!J7025="","Not Rated",Raw_Data!J7025)</f>
        <v>Not Rated</v>
      </c>
      <c r="O7025">
        <f>Raw_Data!K7025</f>
        <v>47</v>
      </c>
      <c r="P7025" t="str">
        <f>IF(Raw_Data!K7025&lt;=30,"Within Time","Delayed")</f>
        <v>Delayed</v>
      </c>
    </row>
    <row r="7026" spans="1:16" x14ac:dyDescent="0.35">
      <c r="A7026" t="str">
        <f>Raw_Data!A7026</f>
        <v>578-44-3850</v>
      </c>
      <c r="B7026" s="2">
        <f>Raw_Data!B7026</f>
        <v>45458.193749999999</v>
      </c>
      <c r="C7026">
        <f>HOUR(Raw_Data!B7026)</f>
        <v>4</v>
      </c>
      <c r="D7026" t="str">
        <f>TEXT(Raw_Data!B7026,"mmm")</f>
        <v>Jun</v>
      </c>
      <c r="E7026">
        <f>YEAR(Raw_Data!B7026)</f>
        <v>2024</v>
      </c>
      <c r="F7026" t="str">
        <f>TEXT(Raw_Data!B7026,"mmm-yy")</f>
        <v>Jun-24</v>
      </c>
      <c r="G7026" t="str">
        <f>PROPER(Raw_Data!C7026&amp;". "&amp;Raw_Data!D7026)</f>
        <v>G. Ollerton</v>
      </c>
      <c r="H7026" t="str">
        <f>IF(OR(Raw_Data!E7026="M",Raw_Data!E7026="Male"),"Male",IF(OR(Raw_Data!E7026="F",Raw_Data!E7026="Female"),"Female","Not Confirmed"))</f>
        <v>Female</v>
      </c>
      <c r="I7026">
        <f>Raw_Data!F7026</f>
        <v>60</v>
      </c>
      <c r="J7026" t="str">
        <f>FLOOR(Raw_Data!F7026,10)&amp;"-"&amp;FLOOR(Raw_Data!F7026,10)+9</f>
        <v>60-69</v>
      </c>
      <c r="K7026" t="str">
        <f>Raw_Data!G7026</f>
        <v>African American</v>
      </c>
      <c r="L7026" t="str">
        <f>Raw_Data!H7026</f>
        <v>Orthopedics</v>
      </c>
      <c r="M7026" t="str">
        <f>IF(Raw_Data!I7026=TRUE,"Admitted","Not Admitted")</f>
        <v>Admitted</v>
      </c>
      <c r="N7026" t="str">
        <f>IF(Raw_Data!J7026="","Not Rated",Raw_Data!J7026)</f>
        <v>Not Rated</v>
      </c>
      <c r="O7026">
        <f>Raw_Data!K7026</f>
        <v>17</v>
      </c>
      <c r="P7026" t="str">
        <f>IF(Raw_Data!K7026&lt;=30,"Within Time","Delayed")</f>
        <v>Within Time</v>
      </c>
    </row>
    <row r="7027" spans="1:16" x14ac:dyDescent="0.35">
      <c r="A7027" t="str">
        <f>Raw_Data!A7027</f>
        <v>424-63-2150</v>
      </c>
      <c r="B7027" s="2">
        <f>Raw_Data!B7027</f>
        <v>45458.209027777782</v>
      </c>
      <c r="C7027">
        <f>HOUR(Raw_Data!B7027)</f>
        <v>5</v>
      </c>
      <c r="D7027" t="str">
        <f>TEXT(Raw_Data!B7027,"mmm")</f>
        <v>Jun</v>
      </c>
      <c r="E7027">
        <f>YEAR(Raw_Data!B7027)</f>
        <v>2024</v>
      </c>
      <c r="F7027" t="str">
        <f>TEXT(Raw_Data!B7027,"mmm-yy")</f>
        <v>Jun-24</v>
      </c>
      <c r="G7027" t="str">
        <f>PROPER(Raw_Data!C7027&amp;". "&amp;Raw_Data!D7027)</f>
        <v>E. Bannister</v>
      </c>
      <c r="H7027" t="str">
        <f>IF(OR(Raw_Data!E7027="M",Raw_Data!E7027="Male"),"Male",IF(OR(Raw_Data!E7027="F",Raw_Data!E7027="Female"),"Female","Not Confirmed"))</f>
        <v>Female</v>
      </c>
      <c r="I7027">
        <f>Raw_Data!F7027</f>
        <v>68</v>
      </c>
      <c r="J7027" t="str">
        <f>FLOOR(Raw_Data!F7027,10)&amp;"-"&amp;FLOOR(Raw_Data!F7027,10)+9</f>
        <v>60-69</v>
      </c>
      <c r="K7027" t="str">
        <f>Raw_Data!G7027</f>
        <v>Two or More Races</v>
      </c>
      <c r="L7027" t="str">
        <f>Raw_Data!H7027</f>
        <v>Physiotherapy</v>
      </c>
      <c r="M7027" t="str">
        <f>IF(Raw_Data!I7027=TRUE,"Admitted","Not Admitted")</f>
        <v>Admitted</v>
      </c>
      <c r="N7027">
        <f>IF(Raw_Data!J7027="","Not Rated",Raw_Data!J7027)</f>
        <v>1</v>
      </c>
      <c r="O7027">
        <f>Raw_Data!K7027</f>
        <v>43</v>
      </c>
      <c r="P7027" t="str">
        <f>IF(Raw_Data!K7027&lt;=30,"Within Time","Delayed")</f>
        <v>Delayed</v>
      </c>
    </row>
    <row r="7028" spans="1:16" x14ac:dyDescent="0.35">
      <c r="A7028" t="str">
        <f>Raw_Data!A7028</f>
        <v>872-52-2778</v>
      </c>
      <c r="B7028" s="2">
        <f>Raw_Data!B7028</f>
        <v>45458.228472222218</v>
      </c>
      <c r="C7028">
        <f>HOUR(Raw_Data!B7028)</f>
        <v>5</v>
      </c>
      <c r="D7028" t="str">
        <f>TEXT(Raw_Data!B7028,"mmm")</f>
        <v>Jun</v>
      </c>
      <c r="E7028">
        <f>YEAR(Raw_Data!B7028)</f>
        <v>2024</v>
      </c>
      <c r="F7028" t="str">
        <f>TEXT(Raw_Data!B7028,"mmm-yy")</f>
        <v>Jun-24</v>
      </c>
      <c r="G7028" t="str">
        <f>PROPER(Raw_Data!C7028&amp;". "&amp;Raw_Data!D7028)</f>
        <v>A. Underhill</v>
      </c>
      <c r="H7028" t="str">
        <f>IF(OR(Raw_Data!E7028="M",Raw_Data!E7028="Male"),"Male",IF(OR(Raw_Data!E7028="F",Raw_Data!E7028="Female"),"Female","Not Confirmed"))</f>
        <v>Male</v>
      </c>
      <c r="I7028">
        <f>Raw_Data!F7028</f>
        <v>16</v>
      </c>
      <c r="J7028" t="str">
        <f>FLOOR(Raw_Data!F7028,10)&amp;"-"&amp;FLOOR(Raw_Data!F7028,10)+9</f>
        <v>10-19</v>
      </c>
      <c r="K7028" t="str">
        <f>Raw_Data!G7028</f>
        <v>Two or More Races</v>
      </c>
      <c r="L7028" t="str">
        <f>Raw_Data!H7028</f>
        <v>General Practice</v>
      </c>
      <c r="M7028" t="str">
        <f>IF(Raw_Data!I7028=TRUE,"Admitted","Not Admitted")</f>
        <v>Admitted</v>
      </c>
      <c r="N7028" t="str">
        <f>IF(Raw_Data!J7028="","Not Rated",Raw_Data!J7028)</f>
        <v>Not Rated</v>
      </c>
      <c r="O7028">
        <f>Raw_Data!K7028</f>
        <v>57</v>
      </c>
      <c r="P7028" t="str">
        <f>IF(Raw_Data!K7028&lt;=30,"Within Time","Delayed")</f>
        <v>Delayed</v>
      </c>
    </row>
    <row r="7029" spans="1:16" x14ac:dyDescent="0.35">
      <c r="A7029" t="str">
        <f>Raw_Data!A7029</f>
        <v>638-34-6864</v>
      </c>
      <c r="B7029" s="2">
        <f>Raw_Data!B7029</f>
        <v>45458.272222222222</v>
      </c>
      <c r="C7029">
        <f>HOUR(Raw_Data!B7029)</f>
        <v>6</v>
      </c>
      <c r="D7029" t="str">
        <f>TEXT(Raw_Data!B7029,"mmm")</f>
        <v>Jun</v>
      </c>
      <c r="E7029">
        <f>YEAR(Raw_Data!B7029)</f>
        <v>2024</v>
      </c>
      <c r="F7029" t="str">
        <f>TEXT(Raw_Data!B7029,"mmm-yy")</f>
        <v>Jun-24</v>
      </c>
      <c r="G7029" t="str">
        <f>PROPER(Raw_Data!C7029&amp;". "&amp;Raw_Data!D7029)</f>
        <v>S. Yarborough</v>
      </c>
      <c r="H7029" t="str">
        <f>IF(OR(Raw_Data!E7029="M",Raw_Data!E7029="Male"),"Male",IF(OR(Raw_Data!E7029="F",Raw_Data!E7029="Female"),"Female","Not Confirmed"))</f>
        <v>Male</v>
      </c>
      <c r="I7029">
        <f>Raw_Data!F7029</f>
        <v>35</v>
      </c>
      <c r="J7029" t="str">
        <f>FLOOR(Raw_Data!F7029,10)&amp;"-"&amp;FLOOR(Raw_Data!F7029,10)+9</f>
        <v>30-39</v>
      </c>
      <c r="K7029" t="str">
        <f>Raw_Data!G7029</f>
        <v>White</v>
      </c>
      <c r="L7029" t="str">
        <f>Raw_Data!H7029</f>
        <v>General Practice</v>
      </c>
      <c r="M7029" t="str">
        <f>IF(Raw_Data!I7029=TRUE,"Admitted","Not Admitted")</f>
        <v>Not Admitted</v>
      </c>
      <c r="N7029" t="str">
        <f>IF(Raw_Data!J7029="","Not Rated",Raw_Data!J7029)</f>
        <v>Not Rated</v>
      </c>
      <c r="O7029">
        <f>Raw_Data!K7029</f>
        <v>17</v>
      </c>
      <c r="P7029" t="str">
        <f>IF(Raw_Data!K7029&lt;=30,"Within Time","Delayed")</f>
        <v>Within Time</v>
      </c>
    </row>
    <row r="7030" spans="1:16" x14ac:dyDescent="0.35">
      <c r="A7030" t="str">
        <f>Raw_Data!A7030</f>
        <v>452-35-9664</v>
      </c>
      <c r="B7030" s="2">
        <f>Raw_Data!B7030</f>
        <v>45458.32916666667</v>
      </c>
      <c r="C7030">
        <f>HOUR(Raw_Data!B7030)</f>
        <v>7</v>
      </c>
      <c r="D7030" t="str">
        <f>TEXT(Raw_Data!B7030,"mmm")</f>
        <v>Jun</v>
      </c>
      <c r="E7030">
        <f>YEAR(Raw_Data!B7030)</f>
        <v>2024</v>
      </c>
      <c r="F7030" t="str">
        <f>TEXT(Raw_Data!B7030,"mmm-yy")</f>
        <v>Jun-24</v>
      </c>
      <c r="G7030" t="str">
        <f>PROPER(Raw_Data!C7030&amp;". "&amp;Raw_Data!D7030)</f>
        <v>H. Jephson</v>
      </c>
      <c r="H7030" t="str">
        <f>IF(OR(Raw_Data!E7030="M",Raw_Data!E7030="Male"),"Male",IF(OR(Raw_Data!E7030="F",Raw_Data!E7030="Female"),"Female","Not Confirmed"))</f>
        <v>Male</v>
      </c>
      <c r="I7030">
        <f>Raw_Data!F7030</f>
        <v>17</v>
      </c>
      <c r="J7030" t="str">
        <f>FLOOR(Raw_Data!F7030,10)&amp;"-"&amp;FLOOR(Raw_Data!F7030,10)+9</f>
        <v>10-19</v>
      </c>
      <c r="K7030" t="str">
        <f>Raw_Data!G7030</f>
        <v>Declined to Identify</v>
      </c>
      <c r="L7030" t="str">
        <f>Raw_Data!H7030</f>
        <v>None</v>
      </c>
      <c r="M7030" t="str">
        <f>IF(Raw_Data!I7030=TRUE,"Admitted","Not Admitted")</f>
        <v>Admitted</v>
      </c>
      <c r="N7030" t="str">
        <f>IF(Raw_Data!J7030="","Not Rated",Raw_Data!J7030)</f>
        <v>Not Rated</v>
      </c>
      <c r="O7030">
        <f>Raw_Data!K7030</f>
        <v>58</v>
      </c>
      <c r="P7030" t="str">
        <f>IF(Raw_Data!K7030&lt;=30,"Within Time","Delayed")</f>
        <v>Delayed</v>
      </c>
    </row>
    <row r="7031" spans="1:16" x14ac:dyDescent="0.35">
      <c r="A7031" t="str">
        <f>Raw_Data!A7031</f>
        <v>939-90-3893</v>
      </c>
      <c r="B7031" s="2">
        <f>Raw_Data!B7031</f>
        <v>45458.359027777777</v>
      </c>
      <c r="C7031">
        <f>HOUR(Raw_Data!B7031)</f>
        <v>8</v>
      </c>
      <c r="D7031" t="str">
        <f>TEXT(Raw_Data!B7031,"mmm")</f>
        <v>Jun</v>
      </c>
      <c r="E7031">
        <f>YEAR(Raw_Data!B7031)</f>
        <v>2024</v>
      </c>
      <c r="F7031" t="str">
        <f>TEXT(Raw_Data!B7031,"mmm-yy")</f>
        <v>Jun-24</v>
      </c>
      <c r="G7031" t="str">
        <f>PROPER(Raw_Data!C7031&amp;". "&amp;Raw_Data!D7031)</f>
        <v>U. Nethercott</v>
      </c>
      <c r="H7031" t="str">
        <f>IF(OR(Raw_Data!E7031="M",Raw_Data!E7031="Male"),"Male",IF(OR(Raw_Data!E7031="F",Raw_Data!E7031="Female"),"Female","Not Confirmed"))</f>
        <v>Male</v>
      </c>
      <c r="I7031">
        <f>Raw_Data!F7031</f>
        <v>37</v>
      </c>
      <c r="J7031" t="str">
        <f>FLOOR(Raw_Data!F7031,10)&amp;"-"&amp;FLOOR(Raw_Data!F7031,10)+9</f>
        <v>30-39</v>
      </c>
      <c r="K7031" t="str">
        <f>Raw_Data!G7031</f>
        <v>Two or More Races</v>
      </c>
      <c r="L7031" t="str">
        <f>Raw_Data!H7031</f>
        <v>Neurology</v>
      </c>
      <c r="M7031" t="str">
        <f>IF(Raw_Data!I7031=TRUE,"Admitted","Not Admitted")</f>
        <v>Admitted</v>
      </c>
      <c r="N7031" t="str">
        <f>IF(Raw_Data!J7031="","Not Rated",Raw_Data!J7031)</f>
        <v>Not Rated</v>
      </c>
      <c r="O7031">
        <f>Raw_Data!K7031</f>
        <v>46</v>
      </c>
      <c r="P7031" t="str">
        <f>IF(Raw_Data!K7031&lt;=30,"Within Time","Delayed")</f>
        <v>Delayed</v>
      </c>
    </row>
    <row r="7032" spans="1:16" x14ac:dyDescent="0.35">
      <c r="A7032" t="str">
        <f>Raw_Data!A7032</f>
        <v>631-68-3440</v>
      </c>
      <c r="B7032" s="2">
        <f>Raw_Data!B7032</f>
        <v>45458.465277777781</v>
      </c>
      <c r="C7032">
        <f>HOUR(Raw_Data!B7032)</f>
        <v>11</v>
      </c>
      <c r="D7032" t="str">
        <f>TEXT(Raw_Data!B7032,"mmm")</f>
        <v>Jun</v>
      </c>
      <c r="E7032">
        <f>YEAR(Raw_Data!B7032)</f>
        <v>2024</v>
      </c>
      <c r="F7032" t="str">
        <f>TEXT(Raw_Data!B7032,"mmm-yy")</f>
        <v>Jun-24</v>
      </c>
      <c r="G7032" t="str">
        <f>PROPER(Raw_Data!C7032&amp;". "&amp;Raw_Data!D7032)</f>
        <v>Q. Carraway</v>
      </c>
      <c r="H7032" t="str">
        <f>IF(OR(Raw_Data!E7032="M",Raw_Data!E7032="Male"),"Male",IF(OR(Raw_Data!E7032="F",Raw_Data!E7032="Female"),"Female","Not Confirmed"))</f>
        <v>Male</v>
      </c>
      <c r="I7032">
        <f>Raw_Data!F7032</f>
        <v>79</v>
      </c>
      <c r="J7032" t="str">
        <f>FLOOR(Raw_Data!F7032,10)&amp;"-"&amp;FLOOR(Raw_Data!F7032,10)+9</f>
        <v>70-79</v>
      </c>
      <c r="K7032" t="str">
        <f>Raw_Data!G7032</f>
        <v>African American</v>
      </c>
      <c r="L7032" t="str">
        <f>Raw_Data!H7032</f>
        <v>None</v>
      </c>
      <c r="M7032" t="str">
        <f>IF(Raw_Data!I7032=TRUE,"Admitted","Not Admitted")</f>
        <v>Not Admitted</v>
      </c>
      <c r="N7032" t="str">
        <f>IF(Raw_Data!J7032="","Not Rated",Raw_Data!J7032)</f>
        <v>Not Rated</v>
      </c>
      <c r="O7032">
        <f>Raw_Data!K7032</f>
        <v>47</v>
      </c>
      <c r="P7032" t="str">
        <f>IF(Raw_Data!K7032&lt;=30,"Within Time","Delayed")</f>
        <v>Delayed</v>
      </c>
    </row>
    <row r="7033" spans="1:16" x14ac:dyDescent="0.35">
      <c r="A7033" t="str">
        <f>Raw_Data!A7033</f>
        <v>970-27-1036</v>
      </c>
      <c r="B7033" s="2">
        <f>Raw_Data!B7033</f>
        <v>45458.46597222222</v>
      </c>
      <c r="C7033">
        <f>HOUR(Raw_Data!B7033)</f>
        <v>11</v>
      </c>
      <c r="D7033" t="str">
        <f>TEXT(Raw_Data!B7033,"mmm")</f>
        <v>Jun</v>
      </c>
      <c r="E7033">
        <f>YEAR(Raw_Data!B7033)</f>
        <v>2024</v>
      </c>
      <c r="F7033" t="str">
        <f>TEXT(Raw_Data!B7033,"mmm-yy")</f>
        <v>Jun-24</v>
      </c>
      <c r="G7033" t="str">
        <f>PROPER(Raw_Data!C7033&amp;". "&amp;Raw_Data!D7033)</f>
        <v>F. Dunmore</v>
      </c>
      <c r="H7033" t="str">
        <f>IF(OR(Raw_Data!E7033="M",Raw_Data!E7033="Male"),"Male",IF(OR(Raw_Data!E7033="F",Raw_Data!E7033="Female"),"Female","Not Confirmed"))</f>
        <v>Female</v>
      </c>
      <c r="I7033">
        <f>Raw_Data!F7033</f>
        <v>73</v>
      </c>
      <c r="J7033" t="str">
        <f>FLOOR(Raw_Data!F7033,10)&amp;"-"&amp;FLOOR(Raw_Data!F7033,10)+9</f>
        <v>70-79</v>
      </c>
      <c r="K7033" t="str">
        <f>Raw_Data!G7033</f>
        <v>Two or More Races</v>
      </c>
      <c r="L7033" t="str">
        <f>Raw_Data!H7033</f>
        <v>None</v>
      </c>
      <c r="M7033" t="str">
        <f>IF(Raw_Data!I7033=TRUE,"Admitted","Not Admitted")</f>
        <v>Not Admitted</v>
      </c>
      <c r="N7033" t="str">
        <f>IF(Raw_Data!J7033="","Not Rated",Raw_Data!J7033)</f>
        <v>Not Rated</v>
      </c>
      <c r="O7033">
        <f>Raw_Data!K7033</f>
        <v>13</v>
      </c>
      <c r="P7033" t="str">
        <f>IF(Raw_Data!K7033&lt;=30,"Within Time","Delayed")</f>
        <v>Within Time</v>
      </c>
    </row>
    <row r="7034" spans="1:16" x14ac:dyDescent="0.35">
      <c r="A7034" t="str">
        <f>Raw_Data!A7034</f>
        <v>645-50-2881</v>
      </c>
      <c r="B7034" s="2">
        <f>Raw_Data!B7034</f>
        <v>45458.638194444437</v>
      </c>
      <c r="C7034">
        <f>HOUR(Raw_Data!B7034)</f>
        <v>15</v>
      </c>
      <c r="D7034" t="str">
        <f>TEXT(Raw_Data!B7034,"mmm")</f>
        <v>Jun</v>
      </c>
      <c r="E7034">
        <f>YEAR(Raw_Data!B7034)</f>
        <v>2024</v>
      </c>
      <c r="F7034" t="str">
        <f>TEXT(Raw_Data!B7034,"mmm-yy")</f>
        <v>Jun-24</v>
      </c>
      <c r="G7034" t="str">
        <f>PROPER(Raw_Data!C7034&amp;". "&amp;Raw_Data!D7034)</f>
        <v>R. Corpes</v>
      </c>
      <c r="H7034" t="str">
        <f>IF(OR(Raw_Data!E7034="M",Raw_Data!E7034="Male"),"Male",IF(OR(Raw_Data!E7034="F",Raw_Data!E7034="Female"),"Female","Not Confirmed"))</f>
        <v>Male</v>
      </c>
      <c r="I7034">
        <f>Raw_Data!F7034</f>
        <v>39</v>
      </c>
      <c r="J7034" t="str">
        <f>FLOOR(Raw_Data!F7034,10)&amp;"-"&amp;FLOOR(Raw_Data!F7034,10)+9</f>
        <v>30-39</v>
      </c>
      <c r="K7034" t="str">
        <f>Raw_Data!G7034</f>
        <v>Two or More Races</v>
      </c>
      <c r="L7034" t="str">
        <f>Raw_Data!H7034</f>
        <v>General Practice</v>
      </c>
      <c r="M7034" t="str">
        <f>IF(Raw_Data!I7034=TRUE,"Admitted","Not Admitted")</f>
        <v>Admitted</v>
      </c>
      <c r="N7034" t="str">
        <f>IF(Raw_Data!J7034="","Not Rated",Raw_Data!J7034)</f>
        <v>Not Rated</v>
      </c>
      <c r="O7034">
        <f>Raw_Data!K7034</f>
        <v>49</v>
      </c>
      <c r="P7034" t="str">
        <f>IF(Raw_Data!K7034&lt;=30,"Within Time","Delayed")</f>
        <v>Delayed</v>
      </c>
    </row>
    <row r="7035" spans="1:16" x14ac:dyDescent="0.35">
      <c r="A7035" t="str">
        <f>Raw_Data!A7035</f>
        <v>392-70-5590</v>
      </c>
      <c r="B7035" s="2">
        <f>Raw_Data!B7035</f>
        <v>45458.655555555553</v>
      </c>
      <c r="C7035">
        <f>HOUR(Raw_Data!B7035)</f>
        <v>15</v>
      </c>
      <c r="D7035" t="str">
        <f>TEXT(Raw_Data!B7035,"mmm")</f>
        <v>Jun</v>
      </c>
      <c r="E7035">
        <f>YEAR(Raw_Data!B7035)</f>
        <v>2024</v>
      </c>
      <c r="F7035" t="str">
        <f>TEXT(Raw_Data!B7035,"mmm-yy")</f>
        <v>Jun-24</v>
      </c>
      <c r="G7035" t="str">
        <f>PROPER(Raw_Data!C7035&amp;". "&amp;Raw_Data!D7035)</f>
        <v>D. Quarmby</v>
      </c>
      <c r="H7035" t="str">
        <f>IF(OR(Raw_Data!E7035="M",Raw_Data!E7035="Male"),"Male",IF(OR(Raw_Data!E7035="F",Raw_Data!E7035="Female"),"Female","Not Confirmed"))</f>
        <v>Male</v>
      </c>
      <c r="I7035">
        <f>Raw_Data!F7035</f>
        <v>63</v>
      </c>
      <c r="J7035" t="str">
        <f>FLOOR(Raw_Data!F7035,10)&amp;"-"&amp;FLOOR(Raw_Data!F7035,10)+9</f>
        <v>60-69</v>
      </c>
      <c r="K7035" t="str">
        <f>Raw_Data!G7035</f>
        <v>African American</v>
      </c>
      <c r="L7035" t="str">
        <f>Raw_Data!H7035</f>
        <v>None</v>
      </c>
      <c r="M7035" t="str">
        <f>IF(Raw_Data!I7035=TRUE,"Admitted","Not Admitted")</f>
        <v>Admitted</v>
      </c>
      <c r="N7035">
        <f>IF(Raw_Data!J7035="","Not Rated",Raw_Data!J7035)</f>
        <v>8</v>
      </c>
      <c r="O7035">
        <f>Raw_Data!K7035</f>
        <v>59</v>
      </c>
      <c r="P7035" t="str">
        <f>IF(Raw_Data!K7035&lt;=30,"Within Time","Delayed")</f>
        <v>Delayed</v>
      </c>
    </row>
    <row r="7036" spans="1:16" x14ac:dyDescent="0.35">
      <c r="A7036" t="str">
        <f>Raw_Data!A7036</f>
        <v>806-68-7113</v>
      </c>
      <c r="B7036" s="2">
        <f>Raw_Data!B7036</f>
        <v>45458.666666666657</v>
      </c>
      <c r="C7036">
        <f>HOUR(Raw_Data!B7036)</f>
        <v>16</v>
      </c>
      <c r="D7036" t="str">
        <f>TEXT(Raw_Data!B7036,"mmm")</f>
        <v>Jun</v>
      </c>
      <c r="E7036">
        <f>YEAR(Raw_Data!B7036)</f>
        <v>2024</v>
      </c>
      <c r="F7036" t="str">
        <f>TEXT(Raw_Data!B7036,"mmm-yy")</f>
        <v>Jun-24</v>
      </c>
      <c r="G7036" t="str">
        <f>PROPER(Raw_Data!C7036&amp;". "&amp;Raw_Data!D7036)</f>
        <v>U. Titcombe</v>
      </c>
      <c r="H7036" t="str">
        <f>IF(OR(Raw_Data!E7036="M",Raw_Data!E7036="Male"),"Male",IF(OR(Raw_Data!E7036="F",Raw_Data!E7036="Female"),"Female","Not Confirmed"))</f>
        <v>Female</v>
      </c>
      <c r="I7036">
        <f>Raw_Data!F7036</f>
        <v>53</v>
      </c>
      <c r="J7036" t="str">
        <f>FLOOR(Raw_Data!F7036,10)&amp;"-"&amp;FLOOR(Raw_Data!F7036,10)+9</f>
        <v>50-59</v>
      </c>
      <c r="K7036" t="str">
        <f>Raw_Data!G7036</f>
        <v>Two or More Races</v>
      </c>
      <c r="L7036" t="str">
        <f>Raw_Data!H7036</f>
        <v>None</v>
      </c>
      <c r="M7036" t="str">
        <f>IF(Raw_Data!I7036=TRUE,"Admitted","Not Admitted")</f>
        <v>Not Admitted</v>
      </c>
      <c r="N7036" t="str">
        <f>IF(Raw_Data!J7036="","Not Rated",Raw_Data!J7036)</f>
        <v>Not Rated</v>
      </c>
      <c r="O7036">
        <f>Raw_Data!K7036</f>
        <v>21</v>
      </c>
      <c r="P7036" t="str">
        <f>IF(Raw_Data!K7036&lt;=30,"Within Time","Delayed")</f>
        <v>Within Time</v>
      </c>
    </row>
    <row r="7037" spans="1:16" x14ac:dyDescent="0.35">
      <c r="A7037" t="str">
        <f>Raw_Data!A7037</f>
        <v>411-53-9160</v>
      </c>
      <c r="B7037" s="2">
        <f>Raw_Data!B7037</f>
        <v>45458.720138888893</v>
      </c>
      <c r="C7037">
        <f>HOUR(Raw_Data!B7037)</f>
        <v>17</v>
      </c>
      <c r="D7037" t="str">
        <f>TEXT(Raw_Data!B7037,"mmm")</f>
        <v>Jun</v>
      </c>
      <c r="E7037">
        <f>YEAR(Raw_Data!B7037)</f>
        <v>2024</v>
      </c>
      <c r="F7037" t="str">
        <f>TEXT(Raw_Data!B7037,"mmm-yy")</f>
        <v>Jun-24</v>
      </c>
      <c r="G7037" t="str">
        <f>PROPER(Raw_Data!C7037&amp;". "&amp;Raw_Data!D7037)</f>
        <v>J. Carraway</v>
      </c>
      <c r="H7037" t="str">
        <f>IF(OR(Raw_Data!E7037="M",Raw_Data!E7037="Male"),"Male",IF(OR(Raw_Data!E7037="F",Raw_Data!E7037="Female"),"Female","Not Confirmed"))</f>
        <v>Male</v>
      </c>
      <c r="I7037">
        <f>Raw_Data!F7037</f>
        <v>48</v>
      </c>
      <c r="J7037" t="str">
        <f>FLOOR(Raw_Data!F7037,10)&amp;"-"&amp;FLOOR(Raw_Data!F7037,10)+9</f>
        <v>40-49</v>
      </c>
      <c r="K7037" t="str">
        <f>Raw_Data!G7037</f>
        <v>White</v>
      </c>
      <c r="L7037" t="str">
        <f>Raw_Data!H7037</f>
        <v>None</v>
      </c>
      <c r="M7037" t="str">
        <f>IF(Raw_Data!I7037=TRUE,"Admitted","Not Admitted")</f>
        <v>Admitted</v>
      </c>
      <c r="N7037" t="str">
        <f>IF(Raw_Data!J7037="","Not Rated",Raw_Data!J7037)</f>
        <v>Not Rated</v>
      </c>
      <c r="O7037">
        <f>Raw_Data!K7037</f>
        <v>54</v>
      </c>
      <c r="P7037" t="str">
        <f>IF(Raw_Data!K7037&lt;=30,"Within Time","Delayed")</f>
        <v>Delayed</v>
      </c>
    </row>
    <row r="7038" spans="1:16" x14ac:dyDescent="0.35">
      <c r="A7038" t="str">
        <f>Raw_Data!A7038</f>
        <v>899-72-7157</v>
      </c>
      <c r="B7038" s="2">
        <f>Raw_Data!B7038</f>
        <v>45458.732638888891</v>
      </c>
      <c r="C7038">
        <f>HOUR(Raw_Data!B7038)</f>
        <v>17</v>
      </c>
      <c r="D7038" t="str">
        <f>TEXT(Raw_Data!B7038,"mmm")</f>
        <v>Jun</v>
      </c>
      <c r="E7038">
        <f>YEAR(Raw_Data!B7038)</f>
        <v>2024</v>
      </c>
      <c r="F7038" t="str">
        <f>TEXT(Raw_Data!B7038,"mmm-yy")</f>
        <v>Jun-24</v>
      </c>
      <c r="G7038" t="str">
        <f>PROPER(Raw_Data!C7038&amp;". "&amp;Raw_Data!D7038)</f>
        <v>Q. Jessop</v>
      </c>
      <c r="H7038" t="str">
        <f>IF(OR(Raw_Data!E7038="M",Raw_Data!E7038="Male"),"Male",IF(OR(Raw_Data!E7038="F",Raw_Data!E7038="Female"),"Female","Not Confirmed"))</f>
        <v>Male</v>
      </c>
      <c r="I7038">
        <f>Raw_Data!F7038</f>
        <v>14</v>
      </c>
      <c r="J7038" t="str">
        <f>FLOOR(Raw_Data!F7038,10)&amp;"-"&amp;FLOOR(Raw_Data!F7038,10)+9</f>
        <v>10-19</v>
      </c>
      <c r="K7038" t="str">
        <f>Raw_Data!G7038</f>
        <v>Asian</v>
      </c>
      <c r="L7038" t="str">
        <f>Raw_Data!H7038</f>
        <v>Orthopedics</v>
      </c>
      <c r="M7038" t="str">
        <f>IF(Raw_Data!I7038=TRUE,"Admitted","Not Admitted")</f>
        <v>Not Admitted</v>
      </c>
      <c r="N7038" t="str">
        <f>IF(Raw_Data!J7038="","Not Rated",Raw_Data!J7038)</f>
        <v>Not Rated</v>
      </c>
      <c r="O7038">
        <f>Raw_Data!K7038</f>
        <v>17</v>
      </c>
      <c r="P7038" t="str">
        <f>IF(Raw_Data!K7038&lt;=30,"Within Time","Delayed")</f>
        <v>Within Time</v>
      </c>
    </row>
    <row r="7039" spans="1:16" x14ac:dyDescent="0.35">
      <c r="A7039" t="str">
        <f>Raw_Data!A7039</f>
        <v>431-52-8201</v>
      </c>
      <c r="B7039" s="2">
        <f>Raw_Data!B7039</f>
        <v>45458.754861111112</v>
      </c>
      <c r="C7039">
        <f>HOUR(Raw_Data!B7039)</f>
        <v>18</v>
      </c>
      <c r="D7039" t="str">
        <f>TEXT(Raw_Data!B7039,"mmm")</f>
        <v>Jun</v>
      </c>
      <c r="E7039">
        <f>YEAR(Raw_Data!B7039)</f>
        <v>2024</v>
      </c>
      <c r="F7039" t="str">
        <f>TEXT(Raw_Data!B7039,"mmm-yy")</f>
        <v>Jun-24</v>
      </c>
      <c r="G7039" t="str">
        <f>PROPER(Raw_Data!C7039&amp;". "&amp;Raw_Data!D7039)</f>
        <v>T. Titcombe</v>
      </c>
      <c r="H7039" t="str">
        <f>IF(OR(Raw_Data!E7039="M",Raw_Data!E7039="Male"),"Male",IF(OR(Raw_Data!E7039="F",Raw_Data!E7039="Female"),"Female","Not Confirmed"))</f>
        <v>Female</v>
      </c>
      <c r="I7039">
        <f>Raw_Data!F7039</f>
        <v>61</v>
      </c>
      <c r="J7039" t="str">
        <f>FLOOR(Raw_Data!F7039,10)&amp;"-"&amp;FLOOR(Raw_Data!F7039,10)+9</f>
        <v>60-69</v>
      </c>
      <c r="K7039" t="str">
        <f>Raw_Data!G7039</f>
        <v>White</v>
      </c>
      <c r="L7039" t="str">
        <f>Raw_Data!H7039</f>
        <v>None</v>
      </c>
      <c r="M7039" t="str">
        <f>IF(Raw_Data!I7039=TRUE,"Admitted","Not Admitted")</f>
        <v>Not Admitted</v>
      </c>
      <c r="N7039" t="str">
        <f>IF(Raw_Data!J7039="","Not Rated",Raw_Data!J7039)</f>
        <v>Not Rated</v>
      </c>
      <c r="O7039">
        <f>Raw_Data!K7039</f>
        <v>45</v>
      </c>
      <c r="P7039" t="str">
        <f>IF(Raw_Data!K7039&lt;=30,"Within Time","Delayed")</f>
        <v>Delayed</v>
      </c>
    </row>
    <row r="7040" spans="1:16" x14ac:dyDescent="0.35">
      <c r="A7040" t="str">
        <f>Raw_Data!A7040</f>
        <v>575-36-6573</v>
      </c>
      <c r="B7040" s="2">
        <f>Raw_Data!B7040</f>
        <v>45458.756249999999</v>
      </c>
      <c r="C7040">
        <f>HOUR(Raw_Data!B7040)</f>
        <v>18</v>
      </c>
      <c r="D7040" t="str">
        <f>TEXT(Raw_Data!B7040,"mmm")</f>
        <v>Jun</v>
      </c>
      <c r="E7040">
        <f>YEAR(Raw_Data!B7040)</f>
        <v>2024</v>
      </c>
      <c r="F7040" t="str">
        <f>TEXT(Raw_Data!B7040,"mmm-yy")</f>
        <v>Jun-24</v>
      </c>
      <c r="G7040" t="str">
        <f>PROPER(Raw_Data!C7040&amp;". "&amp;Raw_Data!D7040)</f>
        <v>E. Birtwhistle</v>
      </c>
      <c r="H7040" t="str">
        <f>IF(OR(Raw_Data!E7040="M",Raw_Data!E7040="Male"),"Male",IF(OR(Raw_Data!E7040="F",Raw_Data!E7040="Female"),"Female","Not Confirmed"))</f>
        <v>Female</v>
      </c>
      <c r="I7040">
        <f>Raw_Data!F7040</f>
        <v>41</v>
      </c>
      <c r="J7040" t="str">
        <f>FLOOR(Raw_Data!F7040,10)&amp;"-"&amp;FLOOR(Raw_Data!F7040,10)+9</f>
        <v>40-49</v>
      </c>
      <c r="K7040" t="str">
        <f>Raw_Data!G7040</f>
        <v>Declined to Identify</v>
      </c>
      <c r="L7040" t="str">
        <f>Raw_Data!H7040</f>
        <v>Orthopedics</v>
      </c>
      <c r="M7040" t="str">
        <f>IF(Raw_Data!I7040=TRUE,"Admitted","Not Admitted")</f>
        <v>Not Admitted</v>
      </c>
      <c r="N7040">
        <f>IF(Raw_Data!J7040="","Not Rated",Raw_Data!J7040)</f>
        <v>5</v>
      </c>
      <c r="O7040">
        <f>Raw_Data!K7040</f>
        <v>42</v>
      </c>
      <c r="P7040" t="str">
        <f>IF(Raw_Data!K7040&lt;=30,"Within Time","Delayed")</f>
        <v>Delayed</v>
      </c>
    </row>
    <row r="7041" spans="1:16" x14ac:dyDescent="0.35">
      <c r="A7041" t="str">
        <f>Raw_Data!A7041</f>
        <v>584-40-9490</v>
      </c>
      <c r="B7041" s="2">
        <f>Raw_Data!B7041</f>
        <v>45458.793055555558</v>
      </c>
      <c r="C7041">
        <f>HOUR(Raw_Data!B7041)</f>
        <v>19</v>
      </c>
      <c r="D7041" t="str">
        <f>TEXT(Raw_Data!B7041,"mmm")</f>
        <v>Jun</v>
      </c>
      <c r="E7041">
        <f>YEAR(Raw_Data!B7041)</f>
        <v>2024</v>
      </c>
      <c r="F7041" t="str">
        <f>TEXT(Raw_Data!B7041,"mmm-yy")</f>
        <v>Jun-24</v>
      </c>
      <c r="G7041" t="str">
        <f>PROPER(Raw_Data!C7041&amp;". "&amp;Raw_Data!D7041)</f>
        <v>N. Schubuser</v>
      </c>
      <c r="H7041" t="str">
        <f>IF(OR(Raw_Data!E7041="M",Raw_Data!E7041="Male"),"Male",IF(OR(Raw_Data!E7041="F",Raw_Data!E7041="Female"),"Female","Not Confirmed"))</f>
        <v>Male</v>
      </c>
      <c r="I7041">
        <f>Raw_Data!F7041</f>
        <v>25</v>
      </c>
      <c r="J7041" t="str">
        <f>FLOOR(Raw_Data!F7041,10)&amp;"-"&amp;FLOOR(Raw_Data!F7041,10)+9</f>
        <v>20-29</v>
      </c>
      <c r="K7041" t="str">
        <f>Raw_Data!G7041</f>
        <v>Pacific Islander</v>
      </c>
      <c r="L7041" t="str">
        <f>Raw_Data!H7041</f>
        <v>None</v>
      </c>
      <c r="M7041" t="str">
        <f>IF(Raw_Data!I7041=TRUE,"Admitted","Not Admitted")</f>
        <v>Admitted</v>
      </c>
      <c r="N7041">
        <f>IF(Raw_Data!J7041="","Not Rated",Raw_Data!J7041)</f>
        <v>10</v>
      </c>
      <c r="O7041">
        <f>Raw_Data!K7041</f>
        <v>54</v>
      </c>
      <c r="P7041" t="str">
        <f>IF(Raw_Data!K7041&lt;=30,"Within Time","Delayed")</f>
        <v>Delayed</v>
      </c>
    </row>
    <row r="7042" spans="1:16" x14ac:dyDescent="0.35">
      <c r="A7042" t="str">
        <f>Raw_Data!A7042</f>
        <v>960-21-3822</v>
      </c>
      <c r="B7042" s="2">
        <f>Raw_Data!B7042</f>
        <v>45458.796527777777</v>
      </c>
      <c r="C7042">
        <f>HOUR(Raw_Data!B7042)</f>
        <v>19</v>
      </c>
      <c r="D7042" t="str">
        <f>TEXT(Raw_Data!B7042,"mmm")</f>
        <v>Jun</v>
      </c>
      <c r="E7042">
        <f>YEAR(Raw_Data!B7042)</f>
        <v>2024</v>
      </c>
      <c r="F7042" t="str">
        <f>TEXT(Raw_Data!B7042,"mmm-yy")</f>
        <v>Jun-24</v>
      </c>
      <c r="G7042" t="str">
        <f>PROPER(Raw_Data!C7042&amp;". "&amp;Raw_Data!D7042)</f>
        <v>J. Glasspool</v>
      </c>
      <c r="H7042" t="str">
        <f>IF(OR(Raw_Data!E7042="M",Raw_Data!E7042="Male"),"Male",IF(OR(Raw_Data!E7042="F",Raw_Data!E7042="Female"),"Female","Not Confirmed"))</f>
        <v>Male</v>
      </c>
      <c r="I7042">
        <f>Raw_Data!F7042</f>
        <v>6</v>
      </c>
      <c r="J7042" t="str">
        <f>FLOOR(Raw_Data!F7042,10)&amp;"-"&amp;FLOOR(Raw_Data!F7042,10)+9</f>
        <v>0-9</v>
      </c>
      <c r="K7042" t="str">
        <f>Raw_Data!G7042</f>
        <v>White</v>
      </c>
      <c r="L7042" t="str">
        <f>Raw_Data!H7042</f>
        <v>None</v>
      </c>
      <c r="M7042" t="str">
        <f>IF(Raw_Data!I7042=TRUE,"Admitted","Not Admitted")</f>
        <v>Not Admitted</v>
      </c>
      <c r="N7042" t="str">
        <f>IF(Raw_Data!J7042="","Not Rated",Raw_Data!J7042)</f>
        <v>Not Rated</v>
      </c>
      <c r="O7042">
        <f>Raw_Data!K7042</f>
        <v>17</v>
      </c>
      <c r="P7042" t="str">
        <f>IF(Raw_Data!K7042&lt;=30,"Within Time","Delayed")</f>
        <v>Within Time</v>
      </c>
    </row>
    <row r="7043" spans="1:16" x14ac:dyDescent="0.35">
      <c r="A7043" t="str">
        <f>Raw_Data!A7043</f>
        <v>522-40-2001</v>
      </c>
      <c r="B7043" s="2">
        <f>Raw_Data!B7043</f>
        <v>45458.813888888893</v>
      </c>
      <c r="C7043">
        <f>HOUR(Raw_Data!B7043)</f>
        <v>19</v>
      </c>
      <c r="D7043" t="str">
        <f>TEXT(Raw_Data!B7043,"mmm")</f>
        <v>Jun</v>
      </c>
      <c r="E7043">
        <f>YEAR(Raw_Data!B7043)</f>
        <v>2024</v>
      </c>
      <c r="F7043" t="str">
        <f>TEXT(Raw_Data!B7043,"mmm-yy")</f>
        <v>Jun-24</v>
      </c>
      <c r="G7043" t="str">
        <f>PROPER(Raw_Data!C7043&amp;". "&amp;Raw_Data!D7043)</f>
        <v>S. Upperton</v>
      </c>
      <c r="H7043" t="str">
        <f>IF(OR(Raw_Data!E7043="M",Raw_Data!E7043="Male"),"Male",IF(OR(Raw_Data!E7043="F",Raw_Data!E7043="Female"),"Female","Not Confirmed"))</f>
        <v>Female</v>
      </c>
      <c r="I7043">
        <f>Raw_Data!F7043</f>
        <v>67</v>
      </c>
      <c r="J7043" t="str">
        <f>FLOOR(Raw_Data!F7043,10)&amp;"-"&amp;FLOOR(Raw_Data!F7043,10)+9</f>
        <v>60-69</v>
      </c>
      <c r="K7043" t="str">
        <f>Raw_Data!G7043</f>
        <v>African American</v>
      </c>
      <c r="L7043" t="str">
        <f>Raw_Data!H7043</f>
        <v>General Practice</v>
      </c>
      <c r="M7043" t="str">
        <f>IF(Raw_Data!I7043=TRUE,"Admitted","Not Admitted")</f>
        <v>Admitted</v>
      </c>
      <c r="N7043" t="str">
        <f>IF(Raw_Data!J7043="","Not Rated",Raw_Data!J7043)</f>
        <v>Not Rated</v>
      </c>
      <c r="O7043">
        <f>Raw_Data!K7043</f>
        <v>23</v>
      </c>
      <c r="P7043" t="str">
        <f>IF(Raw_Data!K7043&lt;=30,"Within Time","Delayed")</f>
        <v>Within Time</v>
      </c>
    </row>
    <row r="7044" spans="1:16" x14ac:dyDescent="0.35">
      <c r="A7044" t="str">
        <f>Raw_Data!A7044</f>
        <v>346-16-9329</v>
      </c>
      <c r="B7044" s="2">
        <f>Raw_Data!B7044</f>
        <v>45458.931944444441</v>
      </c>
      <c r="C7044">
        <f>HOUR(Raw_Data!B7044)</f>
        <v>22</v>
      </c>
      <c r="D7044" t="str">
        <f>TEXT(Raw_Data!B7044,"mmm")</f>
        <v>Jun</v>
      </c>
      <c r="E7044">
        <f>YEAR(Raw_Data!B7044)</f>
        <v>2024</v>
      </c>
      <c r="F7044" t="str">
        <f>TEXT(Raw_Data!B7044,"mmm-yy")</f>
        <v>Jun-24</v>
      </c>
      <c r="G7044" t="str">
        <f>PROPER(Raw_Data!C7044&amp;". "&amp;Raw_Data!D7044)</f>
        <v>R. Crebo</v>
      </c>
      <c r="H7044" t="str">
        <f>IF(OR(Raw_Data!E7044="M",Raw_Data!E7044="Male"),"Male",IF(OR(Raw_Data!E7044="F",Raw_Data!E7044="Female"),"Female","Not Confirmed"))</f>
        <v>Male</v>
      </c>
      <c r="I7044">
        <f>Raw_Data!F7044</f>
        <v>71</v>
      </c>
      <c r="J7044" t="str">
        <f>FLOOR(Raw_Data!F7044,10)&amp;"-"&amp;FLOOR(Raw_Data!F7044,10)+9</f>
        <v>70-79</v>
      </c>
      <c r="K7044" t="str">
        <f>Raw_Data!G7044</f>
        <v>White</v>
      </c>
      <c r="L7044" t="str">
        <f>Raw_Data!H7044</f>
        <v>None</v>
      </c>
      <c r="M7044" t="str">
        <f>IF(Raw_Data!I7044=TRUE,"Admitted","Not Admitted")</f>
        <v>Admitted</v>
      </c>
      <c r="N7044" t="str">
        <f>IF(Raw_Data!J7044="","Not Rated",Raw_Data!J7044)</f>
        <v>Not Rated</v>
      </c>
      <c r="O7044">
        <f>Raw_Data!K7044</f>
        <v>45</v>
      </c>
      <c r="P7044" t="str">
        <f>IF(Raw_Data!K7044&lt;=30,"Within Time","Delayed")</f>
        <v>Delayed</v>
      </c>
    </row>
    <row r="7045" spans="1:16" x14ac:dyDescent="0.35">
      <c r="A7045" t="str">
        <f>Raw_Data!A7045</f>
        <v>946-14-7603</v>
      </c>
      <c r="B7045" s="2">
        <f>Raw_Data!B7045</f>
        <v>45458.947916666657</v>
      </c>
      <c r="C7045">
        <f>HOUR(Raw_Data!B7045)</f>
        <v>22</v>
      </c>
      <c r="D7045" t="str">
        <f>TEXT(Raw_Data!B7045,"mmm")</f>
        <v>Jun</v>
      </c>
      <c r="E7045">
        <f>YEAR(Raw_Data!B7045)</f>
        <v>2024</v>
      </c>
      <c r="F7045" t="str">
        <f>TEXT(Raw_Data!B7045,"mmm-yy")</f>
        <v>Jun-24</v>
      </c>
      <c r="G7045" t="str">
        <f>PROPER(Raw_Data!C7045&amp;". "&amp;Raw_Data!D7045)</f>
        <v>Y. Oakden</v>
      </c>
      <c r="H7045" t="str">
        <f>IF(OR(Raw_Data!E7045="M",Raw_Data!E7045="Male"),"Male",IF(OR(Raw_Data!E7045="F",Raw_Data!E7045="Female"),"Female","Not Confirmed"))</f>
        <v>Male</v>
      </c>
      <c r="I7045">
        <f>Raw_Data!F7045</f>
        <v>29</v>
      </c>
      <c r="J7045" t="str">
        <f>FLOOR(Raw_Data!F7045,10)&amp;"-"&amp;FLOOR(Raw_Data!F7045,10)+9</f>
        <v>20-29</v>
      </c>
      <c r="K7045" t="str">
        <f>Raw_Data!G7045</f>
        <v>Two or More Races</v>
      </c>
      <c r="L7045" t="str">
        <f>Raw_Data!H7045</f>
        <v>Physiotherapy</v>
      </c>
      <c r="M7045" t="str">
        <f>IF(Raw_Data!I7045=TRUE,"Admitted","Not Admitted")</f>
        <v>Admitted</v>
      </c>
      <c r="N7045" t="str">
        <f>IF(Raw_Data!J7045="","Not Rated",Raw_Data!J7045)</f>
        <v>Not Rated</v>
      </c>
      <c r="O7045">
        <f>Raw_Data!K7045</f>
        <v>16</v>
      </c>
      <c r="P7045" t="str">
        <f>IF(Raw_Data!K7045&lt;=30,"Within Time","Delayed")</f>
        <v>Within Time</v>
      </c>
    </row>
    <row r="7046" spans="1:16" x14ac:dyDescent="0.35">
      <c r="A7046" t="str">
        <f>Raw_Data!A7046</f>
        <v>242-28-3142</v>
      </c>
      <c r="B7046" s="2">
        <f>Raw_Data!B7046</f>
        <v>45458.950694444437</v>
      </c>
      <c r="C7046">
        <f>HOUR(Raw_Data!B7046)</f>
        <v>22</v>
      </c>
      <c r="D7046" t="str">
        <f>TEXT(Raw_Data!B7046,"mmm")</f>
        <v>Jun</v>
      </c>
      <c r="E7046">
        <f>YEAR(Raw_Data!B7046)</f>
        <v>2024</v>
      </c>
      <c r="F7046" t="str">
        <f>TEXT(Raw_Data!B7046,"mmm-yy")</f>
        <v>Jun-24</v>
      </c>
      <c r="G7046" t="str">
        <f>PROPER(Raw_Data!C7046&amp;". "&amp;Raw_Data!D7046)</f>
        <v>E. Featherstone</v>
      </c>
      <c r="H7046" t="str">
        <f>IF(OR(Raw_Data!E7046="M",Raw_Data!E7046="Male"),"Male",IF(OR(Raw_Data!E7046="F",Raw_Data!E7046="Female"),"Female","Not Confirmed"))</f>
        <v>Male</v>
      </c>
      <c r="I7046">
        <f>Raw_Data!F7046</f>
        <v>33</v>
      </c>
      <c r="J7046" t="str">
        <f>FLOOR(Raw_Data!F7046,10)&amp;"-"&amp;FLOOR(Raw_Data!F7046,10)+9</f>
        <v>30-39</v>
      </c>
      <c r="K7046" t="str">
        <f>Raw_Data!G7046</f>
        <v>White</v>
      </c>
      <c r="L7046" t="str">
        <f>Raw_Data!H7046</f>
        <v>None</v>
      </c>
      <c r="M7046" t="str">
        <f>IF(Raw_Data!I7046=TRUE,"Admitted","Not Admitted")</f>
        <v>Not Admitted</v>
      </c>
      <c r="N7046" t="str">
        <f>IF(Raw_Data!J7046="","Not Rated",Raw_Data!J7046)</f>
        <v>Not Rated</v>
      </c>
      <c r="O7046">
        <f>Raw_Data!K7046</f>
        <v>34</v>
      </c>
      <c r="P7046" t="str">
        <f>IF(Raw_Data!K7046&lt;=30,"Within Time","Delayed")</f>
        <v>Delayed</v>
      </c>
    </row>
    <row r="7047" spans="1:16" x14ac:dyDescent="0.35">
      <c r="A7047" t="str">
        <f>Raw_Data!A7047</f>
        <v>879-92-9275</v>
      </c>
      <c r="B7047" s="2">
        <f>Raw_Data!B7047</f>
        <v>45458.959027777782</v>
      </c>
      <c r="C7047">
        <f>HOUR(Raw_Data!B7047)</f>
        <v>23</v>
      </c>
      <c r="D7047" t="str">
        <f>TEXT(Raw_Data!B7047,"mmm")</f>
        <v>Jun</v>
      </c>
      <c r="E7047">
        <f>YEAR(Raw_Data!B7047)</f>
        <v>2024</v>
      </c>
      <c r="F7047" t="str">
        <f>TEXT(Raw_Data!B7047,"mmm-yy")</f>
        <v>Jun-24</v>
      </c>
      <c r="G7047" t="str">
        <f>PROPER(Raw_Data!C7047&amp;". "&amp;Raw_Data!D7047)</f>
        <v>Y. Inglewood</v>
      </c>
      <c r="H7047" t="str">
        <f>IF(OR(Raw_Data!E7047="M",Raw_Data!E7047="Male"),"Male",IF(OR(Raw_Data!E7047="F",Raw_Data!E7047="Female"),"Female","Not Confirmed"))</f>
        <v>Male</v>
      </c>
      <c r="I7047">
        <f>Raw_Data!F7047</f>
        <v>40</v>
      </c>
      <c r="J7047" t="str">
        <f>FLOOR(Raw_Data!F7047,10)&amp;"-"&amp;FLOOR(Raw_Data!F7047,10)+9</f>
        <v>40-49</v>
      </c>
      <c r="K7047" t="str">
        <f>Raw_Data!G7047</f>
        <v>White</v>
      </c>
      <c r="L7047" t="str">
        <f>Raw_Data!H7047</f>
        <v>General Practice</v>
      </c>
      <c r="M7047" t="str">
        <f>IF(Raw_Data!I7047=TRUE,"Admitted","Not Admitted")</f>
        <v>Admitted</v>
      </c>
      <c r="N7047" t="str">
        <f>IF(Raw_Data!J7047="","Not Rated",Raw_Data!J7047)</f>
        <v>Not Rated</v>
      </c>
      <c r="O7047">
        <f>Raw_Data!K7047</f>
        <v>59</v>
      </c>
      <c r="P7047" t="str">
        <f>IF(Raw_Data!K7047&lt;=30,"Within Time","Delayed")</f>
        <v>Delayed</v>
      </c>
    </row>
    <row r="7048" spans="1:16" x14ac:dyDescent="0.35">
      <c r="A7048" t="str">
        <f>Raw_Data!A7048</f>
        <v>857-30-4666</v>
      </c>
      <c r="B7048" s="2">
        <f>Raw_Data!B7048</f>
        <v>45458.979166666657</v>
      </c>
      <c r="C7048">
        <f>HOUR(Raw_Data!B7048)</f>
        <v>23</v>
      </c>
      <c r="D7048" t="str">
        <f>TEXT(Raw_Data!B7048,"mmm")</f>
        <v>Jun</v>
      </c>
      <c r="E7048">
        <f>YEAR(Raw_Data!B7048)</f>
        <v>2024</v>
      </c>
      <c r="F7048" t="str">
        <f>TEXT(Raw_Data!B7048,"mmm-yy")</f>
        <v>Jun-24</v>
      </c>
      <c r="G7048" t="str">
        <f>PROPER(Raw_Data!C7048&amp;". "&amp;Raw_Data!D7048)</f>
        <v>Q. Dankworth</v>
      </c>
      <c r="H7048" t="str">
        <f>IF(OR(Raw_Data!E7048="M",Raw_Data!E7048="Male"),"Male",IF(OR(Raw_Data!E7048="F",Raw_Data!E7048="Female"),"Female","Not Confirmed"))</f>
        <v>Female</v>
      </c>
      <c r="I7048">
        <f>Raw_Data!F7048</f>
        <v>73</v>
      </c>
      <c r="J7048" t="str">
        <f>FLOOR(Raw_Data!F7048,10)&amp;"-"&amp;FLOOR(Raw_Data!F7048,10)+9</f>
        <v>70-79</v>
      </c>
      <c r="K7048" t="str">
        <f>Raw_Data!G7048</f>
        <v>Unknown</v>
      </c>
      <c r="L7048" t="str">
        <f>Raw_Data!H7048</f>
        <v>None</v>
      </c>
      <c r="M7048" t="str">
        <f>IF(Raw_Data!I7048=TRUE,"Admitted","Not Admitted")</f>
        <v>Admitted</v>
      </c>
      <c r="N7048" t="str">
        <f>IF(Raw_Data!J7048="","Not Rated",Raw_Data!J7048)</f>
        <v>Not Rated</v>
      </c>
      <c r="O7048">
        <f>Raw_Data!K7048</f>
        <v>30</v>
      </c>
      <c r="P7048" t="str">
        <f>IF(Raw_Data!K7048&lt;=30,"Within Time","Delayed")</f>
        <v>Within Time</v>
      </c>
    </row>
    <row r="7049" spans="1:16" x14ac:dyDescent="0.35">
      <c r="A7049" t="str">
        <f>Raw_Data!A7049</f>
        <v>516-47-1666</v>
      </c>
      <c r="B7049" s="2">
        <f>Raw_Data!B7049</f>
        <v>45459.189583333333</v>
      </c>
      <c r="C7049">
        <f>HOUR(Raw_Data!B7049)</f>
        <v>4</v>
      </c>
      <c r="D7049" t="str">
        <f>TEXT(Raw_Data!B7049,"mmm")</f>
        <v>Jun</v>
      </c>
      <c r="E7049">
        <f>YEAR(Raw_Data!B7049)</f>
        <v>2024</v>
      </c>
      <c r="F7049" t="str">
        <f>TEXT(Raw_Data!B7049,"mmm-yy")</f>
        <v>Jun-24</v>
      </c>
      <c r="G7049" t="str">
        <f>PROPER(Raw_Data!C7049&amp;". "&amp;Raw_Data!D7049)</f>
        <v>T. Jessop</v>
      </c>
      <c r="H7049" t="str">
        <f>IF(OR(Raw_Data!E7049="M",Raw_Data!E7049="Male"),"Male",IF(OR(Raw_Data!E7049="F",Raw_Data!E7049="Female"),"Female","Not Confirmed"))</f>
        <v>Female</v>
      </c>
      <c r="I7049">
        <f>Raw_Data!F7049</f>
        <v>31</v>
      </c>
      <c r="J7049" t="str">
        <f>FLOOR(Raw_Data!F7049,10)&amp;"-"&amp;FLOOR(Raw_Data!F7049,10)+9</f>
        <v>30-39</v>
      </c>
      <c r="K7049" t="str">
        <f>Raw_Data!G7049</f>
        <v>White</v>
      </c>
      <c r="L7049" t="str">
        <f>Raw_Data!H7049</f>
        <v>Orthopedics</v>
      </c>
      <c r="M7049" t="str">
        <f>IF(Raw_Data!I7049=TRUE,"Admitted","Not Admitted")</f>
        <v>Admitted</v>
      </c>
      <c r="N7049" t="str">
        <f>IF(Raw_Data!J7049="","Not Rated",Raw_Data!J7049)</f>
        <v>Not Rated</v>
      </c>
      <c r="O7049">
        <f>Raw_Data!K7049</f>
        <v>33</v>
      </c>
      <c r="P7049" t="str">
        <f>IF(Raw_Data!K7049&lt;=30,"Within Time","Delayed")</f>
        <v>Delayed</v>
      </c>
    </row>
    <row r="7050" spans="1:16" x14ac:dyDescent="0.35">
      <c r="A7050" t="str">
        <f>Raw_Data!A7050</f>
        <v>378-50-2762</v>
      </c>
      <c r="B7050" s="2">
        <f>Raw_Data!B7050</f>
        <v>45459.21875</v>
      </c>
      <c r="C7050">
        <f>HOUR(Raw_Data!B7050)</f>
        <v>5</v>
      </c>
      <c r="D7050" t="str">
        <f>TEXT(Raw_Data!B7050,"mmm")</f>
        <v>Jun</v>
      </c>
      <c r="E7050">
        <f>YEAR(Raw_Data!B7050)</f>
        <v>2024</v>
      </c>
      <c r="F7050" t="str">
        <f>TEXT(Raw_Data!B7050,"mmm-yy")</f>
        <v>Jun-24</v>
      </c>
      <c r="G7050" t="str">
        <f>PROPER(Raw_Data!C7050&amp;". "&amp;Raw_Data!D7050)</f>
        <v>M. Postlethwaite</v>
      </c>
      <c r="H7050" t="str">
        <f>IF(OR(Raw_Data!E7050="M",Raw_Data!E7050="Male"),"Male",IF(OR(Raw_Data!E7050="F",Raw_Data!E7050="Female"),"Female","Not Confirmed"))</f>
        <v>Male</v>
      </c>
      <c r="I7050">
        <f>Raw_Data!F7050</f>
        <v>46</v>
      </c>
      <c r="J7050" t="str">
        <f>FLOOR(Raw_Data!F7050,10)&amp;"-"&amp;FLOOR(Raw_Data!F7050,10)+9</f>
        <v>40-49</v>
      </c>
      <c r="K7050" t="str">
        <f>Raw_Data!G7050</f>
        <v>African American</v>
      </c>
      <c r="L7050" t="str">
        <f>Raw_Data!H7050</f>
        <v>General Practice</v>
      </c>
      <c r="M7050" t="str">
        <f>IF(Raw_Data!I7050=TRUE,"Admitted","Not Admitted")</f>
        <v>Admitted</v>
      </c>
      <c r="N7050">
        <f>IF(Raw_Data!J7050="","Not Rated",Raw_Data!J7050)</f>
        <v>0</v>
      </c>
      <c r="O7050">
        <f>Raw_Data!K7050</f>
        <v>42</v>
      </c>
      <c r="P7050" t="str">
        <f>IF(Raw_Data!K7050&lt;=30,"Within Time","Delayed")</f>
        <v>Delayed</v>
      </c>
    </row>
    <row r="7051" spans="1:16" x14ac:dyDescent="0.35">
      <c r="A7051" t="str">
        <f>Raw_Data!A7051</f>
        <v>808-15-7785</v>
      </c>
      <c r="B7051" s="2">
        <f>Raw_Data!B7051</f>
        <v>45459.239583333343</v>
      </c>
      <c r="C7051">
        <f>HOUR(Raw_Data!B7051)</f>
        <v>5</v>
      </c>
      <c r="D7051" t="str">
        <f>TEXT(Raw_Data!B7051,"mmm")</f>
        <v>Jun</v>
      </c>
      <c r="E7051">
        <f>YEAR(Raw_Data!B7051)</f>
        <v>2024</v>
      </c>
      <c r="F7051" t="str">
        <f>TEXT(Raw_Data!B7051,"mmm-yy")</f>
        <v>Jun-24</v>
      </c>
      <c r="G7051" t="str">
        <f>PROPER(Raw_Data!C7051&amp;". "&amp;Raw_Data!D7051)</f>
        <v>F. Upperton</v>
      </c>
      <c r="H7051" t="str">
        <f>IF(OR(Raw_Data!E7051="M",Raw_Data!E7051="Male"),"Male",IF(OR(Raw_Data!E7051="F",Raw_Data!E7051="Female"),"Female","Not Confirmed"))</f>
        <v>Female</v>
      </c>
      <c r="I7051">
        <f>Raw_Data!F7051</f>
        <v>30</v>
      </c>
      <c r="J7051" t="str">
        <f>FLOOR(Raw_Data!F7051,10)&amp;"-"&amp;FLOOR(Raw_Data!F7051,10)+9</f>
        <v>30-39</v>
      </c>
      <c r="K7051" t="str">
        <f>Raw_Data!G7051</f>
        <v>Asian</v>
      </c>
      <c r="L7051" t="str">
        <f>Raw_Data!H7051</f>
        <v>None</v>
      </c>
      <c r="M7051" t="str">
        <f>IF(Raw_Data!I7051=TRUE,"Admitted","Not Admitted")</f>
        <v>Not Admitted</v>
      </c>
      <c r="N7051">
        <f>IF(Raw_Data!J7051="","Not Rated",Raw_Data!J7051)</f>
        <v>6</v>
      </c>
      <c r="O7051">
        <f>Raw_Data!K7051</f>
        <v>40</v>
      </c>
      <c r="P7051" t="str">
        <f>IF(Raw_Data!K7051&lt;=30,"Within Time","Delayed")</f>
        <v>Delayed</v>
      </c>
    </row>
    <row r="7052" spans="1:16" x14ac:dyDescent="0.35">
      <c r="A7052" t="str">
        <f>Raw_Data!A7052</f>
        <v>943-13-8713</v>
      </c>
      <c r="B7052" s="2">
        <f>Raw_Data!B7052</f>
        <v>45459.401388888888</v>
      </c>
      <c r="C7052">
        <f>HOUR(Raw_Data!B7052)</f>
        <v>9</v>
      </c>
      <c r="D7052" t="str">
        <f>TEXT(Raw_Data!B7052,"mmm")</f>
        <v>Jun</v>
      </c>
      <c r="E7052">
        <f>YEAR(Raw_Data!B7052)</f>
        <v>2024</v>
      </c>
      <c r="F7052" t="str">
        <f>TEXT(Raw_Data!B7052,"mmm-yy")</f>
        <v>Jun-24</v>
      </c>
      <c r="G7052" t="str">
        <f>PROPER(Raw_Data!C7052&amp;". "&amp;Raw_Data!D7052)</f>
        <v>U. Tunstall</v>
      </c>
      <c r="H7052" t="str">
        <f>IF(OR(Raw_Data!E7052="M",Raw_Data!E7052="Male"),"Male",IF(OR(Raw_Data!E7052="F",Raw_Data!E7052="Female"),"Female","Not Confirmed"))</f>
        <v>Male</v>
      </c>
      <c r="I7052">
        <f>Raw_Data!F7052</f>
        <v>61</v>
      </c>
      <c r="J7052" t="str">
        <f>FLOOR(Raw_Data!F7052,10)&amp;"-"&amp;FLOOR(Raw_Data!F7052,10)+9</f>
        <v>60-69</v>
      </c>
      <c r="K7052" t="str">
        <f>Raw_Data!G7052</f>
        <v>Declined to Identify</v>
      </c>
      <c r="L7052" t="str">
        <f>Raw_Data!H7052</f>
        <v>General Practice</v>
      </c>
      <c r="M7052" t="str">
        <f>IF(Raw_Data!I7052=TRUE,"Admitted","Not Admitted")</f>
        <v>Not Admitted</v>
      </c>
      <c r="N7052">
        <f>IF(Raw_Data!J7052="","Not Rated",Raw_Data!J7052)</f>
        <v>5</v>
      </c>
      <c r="O7052">
        <f>Raw_Data!K7052</f>
        <v>11</v>
      </c>
      <c r="P7052" t="str">
        <f>IF(Raw_Data!K7052&lt;=30,"Within Time","Delayed")</f>
        <v>Within Time</v>
      </c>
    </row>
    <row r="7053" spans="1:16" x14ac:dyDescent="0.35">
      <c r="A7053" t="str">
        <f>Raw_Data!A7053</f>
        <v>361-54-5653</v>
      </c>
      <c r="B7053" s="2">
        <f>Raw_Data!B7053</f>
        <v>45459.414583333331</v>
      </c>
      <c r="C7053">
        <f>HOUR(Raw_Data!B7053)</f>
        <v>9</v>
      </c>
      <c r="D7053" t="str">
        <f>TEXT(Raw_Data!B7053,"mmm")</f>
        <v>Jun</v>
      </c>
      <c r="E7053">
        <f>YEAR(Raw_Data!B7053)</f>
        <v>2024</v>
      </c>
      <c r="F7053" t="str">
        <f>TEXT(Raw_Data!B7053,"mmm-yy")</f>
        <v>Jun-24</v>
      </c>
      <c r="G7053" t="str">
        <f>PROPER(Raw_Data!C7053&amp;". "&amp;Raw_Data!D7053)</f>
        <v>R. Lockwood</v>
      </c>
      <c r="H7053" t="str">
        <f>IF(OR(Raw_Data!E7053="M",Raw_Data!E7053="Male"),"Male",IF(OR(Raw_Data!E7053="F",Raw_Data!E7053="Female"),"Female","Not Confirmed"))</f>
        <v>Male</v>
      </c>
      <c r="I7053">
        <f>Raw_Data!F7053</f>
        <v>11</v>
      </c>
      <c r="J7053" t="str">
        <f>FLOOR(Raw_Data!F7053,10)&amp;"-"&amp;FLOOR(Raw_Data!F7053,10)+9</f>
        <v>10-19</v>
      </c>
      <c r="K7053" t="str">
        <f>Raw_Data!G7053</f>
        <v>African American</v>
      </c>
      <c r="L7053" t="str">
        <f>Raw_Data!H7053</f>
        <v>None</v>
      </c>
      <c r="M7053" t="str">
        <f>IF(Raw_Data!I7053=TRUE,"Admitted","Not Admitted")</f>
        <v>Not Admitted</v>
      </c>
      <c r="N7053" t="str">
        <f>IF(Raw_Data!J7053="","Not Rated",Raw_Data!J7053)</f>
        <v>Not Rated</v>
      </c>
      <c r="O7053">
        <f>Raw_Data!K7053</f>
        <v>34</v>
      </c>
      <c r="P7053" t="str">
        <f>IF(Raw_Data!K7053&lt;=30,"Within Time","Delayed")</f>
        <v>Delayed</v>
      </c>
    </row>
    <row r="7054" spans="1:16" x14ac:dyDescent="0.35">
      <c r="A7054" t="str">
        <f>Raw_Data!A7054</f>
        <v>964-35-5370</v>
      </c>
      <c r="B7054" s="2">
        <f>Raw_Data!B7054</f>
        <v>45459.557638888888</v>
      </c>
      <c r="C7054">
        <f>HOUR(Raw_Data!B7054)</f>
        <v>13</v>
      </c>
      <c r="D7054" t="str">
        <f>TEXT(Raw_Data!B7054,"mmm")</f>
        <v>Jun</v>
      </c>
      <c r="E7054">
        <f>YEAR(Raw_Data!B7054)</f>
        <v>2024</v>
      </c>
      <c r="F7054" t="str">
        <f>TEXT(Raw_Data!B7054,"mmm-yy")</f>
        <v>Jun-24</v>
      </c>
      <c r="G7054" t="str">
        <f>PROPER(Raw_Data!C7054&amp;". "&amp;Raw_Data!D7054)</f>
        <v>P. Lockwood</v>
      </c>
      <c r="H7054" t="str">
        <f>IF(OR(Raw_Data!E7054="M",Raw_Data!E7054="Male"),"Male",IF(OR(Raw_Data!E7054="F",Raw_Data!E7054="Female"),"Female","Not Confirmed"))</f>
        <v>Male</v>
      </c>
      <c r="I7054">
        <f>Raw_Data!F7054</f>
        <v>1</v>
      </c>
      <c r="J7054" t="str">
        <f>FLOOR(Raw_Data!F7054,10)&amp;"-"&amp;FLOOR(Raw_Data!F7054,10)+9</f>
        <v>0-9</v>
      </c>
      <c r="K7054" t="str">
        <f>Raw_Data!G7054</f>
        <v>Unknown</v>
      </c>
      <c r="L7054" t="str">
        <f>Raw_Data!H7054</f>
        <v>None</v>
      </c>
      <c r="M7054" t="str">
        <f>IF(Raw_Data!I7054=TRUE,"Admitted","Not Admitted")</f>
        <v>Not Admitted</v>
      </c>
      <c r="N7054" t="str">
        <f>IF(Raw_Data!J7054="","Not Rated",Raw_Data!J7054)</f>
        <v>Not Rated</v>
      </c>
      <c r="O7054">
        <f>Raw_Data!K7054</f>
        <v>31</v>
      </c>
      <c r="P7054" t="str">
        <f>IF(Raw_Data!K7054&lt;=30,"Within Time","Delayed")</f>
        <v>Delayed</v>
      </c>
    </row>
    <row r="7055" spans="1:16" x14ac:dyDescent="0.35">
      <c r="A7055" t="str">
        <f>Raw_Data!A7055</f>
        <v>537-61-1685</v>
      </c>
      <c r="B7055" s="2">
        <f>Raw_Data!B7055</f>
        <v>45459.680555555547</v>
      </c>
      <c r="C7055">
        <f>HOUR(Raw_Data!B7055)</f>
        <v>16</v>
      </c>
      <c r="D7055" t="str">
        <f>TEXT(Raw_Data!B7055,"mmm")</f>
        <v>Jun</v>
      </c>
      <c r="E7055">
        <f>YEAR(Raw_Data!B7055)</f>
        <v>2024</v>
      </c>
      <c r="F7055" t="str">
        <f>TEXT(Raw_Data!B7055,"mmm-yy")</f>
        <v>Jun-24</v>
      </c>
      <c r="G7055" t="str">
        <f>PROPER(Raw_Data!C7055&amp;". "&amp;Raw_Data!D7055)</f>
        <v>X. Jessop</v>
      </c>
      <c r="H7055" t="str">
        <f>IF(OR(Raw_Data!E7055="M",Raw_Data!E7055="Male"),"Male",IF(OR(Raw_Data!E7055="F",Raw_Data!E7055="Female"),"Female","Not Confirmed"))</f>
        <v>Female</v>
      </c>
      <c r="I7055">
        <f>Raw_Data!F7055</f>
        <v>51</v>
      </c>
      <c r="J7055" t="str">
        <f>FLOOR(Raw_Data!F7055,10)&amp;"-"&amp;FLOOR(Raw_Data!F7055,10)+9</f>
        <v>50-59</v>
      </c>
      <c r="K7055" t="str">
        <f>Raw_Data!G7055</f>
        <v>Asian</v>
      </c>
      <c r="L7055" t="str">
        <f>Raw_Data!H7055</f>
        <v>General Practice</v>
      </c>
      <c r="M7055" t="str">
        <f>IF(Raw_Data!I7055=TRUE,"Admitted","Not Admitted")</f>
        <v>Not Admitted</v>
      </c>
      <c r="N7055" t="str">
        <f>IF(Raw_Data!J7055="","Not Rated",Raw_Data!J7055)</f>
        <v>Not Rated</v>
      </c>
      <c r="O7055">
        <f>Raw_Data!K7055</f>
        <v>55</v>
      </c>
      <c r="P7055" t="str">
        <f>IF(Raw_Data!K7055&lt;=30,"Within Time","Delayed")</f>
        <v>Delayed</v>
      </c>
    </row>
    <row r="7056" spans="1:16" x14ac:dyDescent="0.35">
      <c r="A7056" t="str">
        <f>Raw_Data!A7056</f>
        <v>693-84-8003</v>
      </c>
      <c r="B7056" s="2">
        <f>Raw_Data!B7056</f>
        <v>45459.771527777782</v>
      </c>
      <c r="C7056">
        <f>HOUR(Raw_Data!B7056)</f>
        <v>18</v>
      </c>
      <c r="D7056" t="str">
        <f>TEXT(Raw_Data!B7056,"mmm")</f>
        <v>Jun</v>
      </c>
      <c r="E7056">
        <f>YEAR(Raw_Data!B7056)</f>
        <v>2024</v>
      </c>
      <c r="F7056" t="str">
        <f>TEXT(Raw_Data!B7056,"mmm-yy")</f>
        <v>Jun-24</v>
      </c>
      <c r="G7056" t="str">
        <f>PROPER(Raw_Data!C7056&amp;". "&amp;Raw_Data!D7056)</f>
        <v>D. Rowntree</v>
      </c>
      <c r="H7056" t="str">
        <f>IF(OR(Raw_Data!E7056="M",Raw_Data!E7056="Male"),"Male",IF(OR(Raw_Data!E7056="F",Raw_Data!E7056="Female"),"Female","Not Confirmed"))</f>
        <v>Female</v>
      </c>
      <c r="I7056">
        <f>Raw_Data!F7056</f>
        <v>5</v>
      </c>
      <c r="J7056" t="str">
        <f>FLOOR(Raw_Data!F7056,10)&amp;"-"&amp;FLOOR(Raw_Data!F7056,10)+9</f>
        <v>0-9</v>
      </c>
      <c r="K7056" t="str">
        <f>Raw_Data!G7056</f>
        <v>White</v>
      </c>
      <c r="L7056" t="str">
        <f>Raw_Data!H7056</f>
        <v>Physiotherapy</v>
      </c>
      <c r="M7056" t="str">
        <f>IF(Raw_Data!I7056=TRUE,"Admitted","Not Admitted")</f>
        <v>Not Admitted</v>
      </c>
      <c r="N7056" t="str">
        <f>IF(Raw_Data!J7056="","Not Rated",Raw_Data!J7056)</f>
        <v>Not Rated</v>
      </c>
      <c r="O7056">
        <f>Raw_Data!K7056</f>
        <v>44</v>
      </c>
      <c r="P7056" t="str">
        <f>IF(Raw_Data!K7056&lt;=30,"Within Time","Delayed")</f>
        <v>Delayed</v>
      </c>
    </row>
    <row r="7057" spans="1:16" x14ac:dyDescent="0.35">
      <c r="A7057" t="str">
        <f>Raw_Data!A7057</f>
        <v>426-58-6993</v>
      </c>
      <c r="B7057" s="2">
        <f>Raw_Data!B7057</f>
        <v>45459.843055555553</v>
      </c>
      <c r="C7057">
        <f>HOUR(Raw_Data!B7057)</f>
        <v>20</v>
      </c>
      <c r="D7057" t="str">
        <f>TEXT(Raw_Data!B7057,"mmm")</f>
        <v>Jun</v>
      </c>
      <c r="E7057">
        <f>YEAR(Raw_Data!B7057)</f>
        <v>2024</v>
      </c>
      <c r="F7057" t="str">
        <f>TEXT(Raw_Data!B7057,"mmm-yy")</f>
        <v>Jun-24</v>
      </c>
      <c r="G7057" t="str">
        <f>PROPER(Raw_Data!C7057&amp;". "&amp;Raw_Data!D7057)</f>
        <v>N. Ironside</v>
      </c>
      <c r="H7057" t="str">
        <f>IF(OR(Raw_Data!E7057="M",Raw_Data!E7057="Male"),"Male",IF(OR(Raw_Data!E7057="F",Raw_Data!E7057="Female"),"Female","Not Confirmed"))</f>
        <v>Male</v>
      </c>
      <c r="I7057">
        <f>Raw_Data!F7057</f>
        <v>75</v>
      </c>
      <c r="J7057" t="str">
        <f>FLOOR(Raw_Data!F7057,10)&amp;"-"&amp;FLOOR(Raw_Data!F7057,10)+9</f>
        <v>70-79</v>
      </c>
      <c r="K7057" t="str">
        <f>Raw_Data!G7057</f>
        <v>Declined to Identify</v>
      </c>
      <c r="L7057" t="str">
        <f>Raw_Data!H7057</f>
        <v>None</v>
      </c>
      <c r="M7057" t="str">
        <f>IF(Raw_Data!I7057=TRUE,"Admitted","Not Admitted")</f>
        <v>Not Admitted</v>
      </c>
      <c r="N7057" t="str">
        <f>IF(Raw_Data!J7057="","Not Rated",Raw_Data!J7057)</f>
        <v>Not Rated</v>
      </c>
      <c r="O7057">
        <f>Raw_Data!K7057</f>
        <v>31</v>
      </c>
      <c r="P7057" t="str">
        <f>IF(Raw_Data!K7057&lt;=30,"Within Time","Delayed")</f>
        <v>Delayed</v>
      </c>
    </row>
    <row r="7058" spans="1:16" x14ac:dyDescent="0.35">
      <c r="A7058" t="str">
        <f>Raw_Data!A7058</f>
        <v>588-27-9696</v>
      </c>
      <c r="B7058" s="2">
        <f>Raw_Data!B7058</f>
        <v>45459.936111111107</v>
      </c>
      <c r="C7058">
        <f>HOUR(Raw_Data!B7058)</f>
        <v>22</v>
      </c>
      <c r="D7058" t="str">
        <f>TEXT(Raw_Data!B7058,"mmm")</f>
        <v>Jun</v>
      </c>
      <c r="E7058">
        <f>YEAR(Raw_Data!B7058)</f>
        <v>2024</v>
      </c>
      <c r="F7058" t="str">
        <f>TEXT(Raw_Data!B7058,"mmm-yy")</f>
        <v>Jun-24</v>
      </c>
      <c r="G7058" t="str">
        <f>PROPER(Raw_Data!C7058&amp;". "&amp;Raw_Data!D7058)</f>
        <v>F. Wadsworth</v>
      </c>
      <c r="H7058" t="str">
        <f>IF(OR(Raw_Data!E7058="M",Raw_Data!E7058="Male"),"Male",IF(OR(Raw_Data!E7058="F",Raw_Data!E7058="Female"),"Female","Not Confirmed"))</f>
        <v>Female</v>
      </c>
      <c r="I7058">
        <f>Raw_Data!F7058</f>
        <v>62</v>
      </c>
      <c r="J7058" t="str">
        <f>FLOOR(Raw_Data!F7058,10)&amp;"-"&amp;FLOOR(Raw_Data!F7058,10)+9</f>
        <v>60-69</v>
      </c>
      <c r="K7058" t="str">
        <f>Raw_Data!G7058</f>
        <v>White</v>
      </c>
      <c r="L7058" t="str">
        <f>Raw_Data!H7058</f>
        <v>None</v>
      </c>
      <c r="M7058" t="str">
        <f>IF(Raw_Data!I7058=TRUE,"Admitted","Not Admitted")</f>
        <v>Not Admitted</v>
      </c>
      <c r="N7058" t="str">
        <f>IF(Raw_Data!J7058="","Not Rated",Raw_Data!J7058)</f>
        <v>Not Rated</v>
      </c>
      <c r="O7058">
        <f>Raw_Data!K7058</f>
        <v>48</v>
      </c>
      <c r="P7058" t="str">
        <f>IF(Raw_Data!K7058&lt;=30,"Within Time","Delayed")</f>
        <v>Delayed</v>
      </c>
    </row>
    <row r="7059" spans="1:16" x14ac:dyDescent="0.35">
      <c r="A7059" t="str">
        <f>Raw_Data!A7059</f>
        <v>383-65-1493</v>
      </c>
      <c r="B7059" s="2">
        <f>Raw_Data!B7059</f>
        <v>45459.967361111107</v>
      </c>
      <c r="C7059">
        <f>HOUR(Raw_Data!B7059)</f>
        <v>23</v>
      </c>
      <c r="D7059" t="str">
        <f>TEXT(Raw_Data!B7059,"mmm")</f>
        <v>Jun</v>
      </c>
      <c r="E7059">
        <f>YEAR(Raw_Data!B7059)</f>
        <v>2024</v>
      </c>
      <c r="F7059" t="str">
        <f>TEXT(Raw_Data!B7059,"mmm-yy")</f>
        <v>Jun-24</v>
      </c>
      <c r="G7059" t="str">
        <f>PROPER(Raw_Data!C7059&amp;". "&amp;Raw_Data!D7059)</f>
        <v>J. Featherstone</v>
      </c>
      <c r="H7059" t="str">
        <f>IF(OR(Raw_Data!E7059="M",Raw_Data!E7059="Male"),"Male",IF(OR(Raw_Data!E7059="F",Raw_Data!E7059="Female"),"Female","Not Confirmed"))</f>
        <v>Male</v>
      </c>
      <c r="I7059">
        <f>Raw_Data!F7059</f>
        <v>47</v>
      </c>
      <c r="J7059" t="str">
        <f>FLOOR(Raw_Data!F7059,10)&amp;"-"&amp;FLOOR(Raw_Data!F7059,10)+9</f>
        <v>40-49</v>
      </c>
      <c r="K7059" t="str">
        <f>Raw_Data!G7059</f>
        <v>Two or More Races</v>
      </c>
      <c r="L7059" t="str">
        <f>Raw_Data!H7059</f>
        <v>Orthopedics</v>
      </c>
      <c r="M7059" t="str">
        <f>IF(Raw_Data!I7059=TRUE,"Admitted","Not Admitted")</f>
        <v>Not Admitted</v>
      </c>
      <c r="N7059" t="str">
        <f>IF(Raw_Data!J7059="","Not Rated",Raw_Data!J7059)</f>
        <v>Not Rated</v>
      </c>
      <c r="O7059">
        <f>Raw_Data!K7059</f>
        <v>44</v>
      </c>
      <c r="P7059" t="str">
        <f>IF(Raw_Data!K7059&lt;=30,"Within Time","Delayed")</f>
        <v>Delayed</v>
      </c>
    </row>
    <row r="7060" spans="1:16" x14ac:dyDescent="0.35">
      <c r="A7060" t="str">
        <f>Raw_Data!A7060</f>
        <v>763-59-2103</v>
      </c>
      <c r="B7060" s="2">
        <f>Raw_Data!B7060</f>
        <v>45460.04791666667</v>
      </c>
      <c r="C7060">
        <f>HOUR(Raw_Data!B7060)</f>
        <v>1</v>
      </c>
      <c r="D7060" t="str">
        <f>TEXT(Raw_Data!B7060,"mmm")</f>
        <v>Jun</v>
      </c>
      <c r="E7060">
        <f>YEAR(Raw_Data!B7060)</f>
        <v>2024</v>
      </c>
      <c r="F7060" t="str">
        <f>TEXT(Raw_Data!B7060,"mmm-yy")</f>
        <v>Jun-24</v>
      </c>
      <c r="G7060" t="str">
        <f>PROPER(Raw_Data!C7060&amp;". "&amp;Raw_Data!D7060)</f>
        <v>G. Postlethwaite</v>
      </c>
      <c r="H7060" t="str">
        <f>IF(OR(Raw_Data!E7060="M",Raw_Data!E7060="Male"),"Male",IF(OR(Raw_Data!E7060="F",Raw_Data!E7060="Female"),"Female","Not Confirmed"))</f>
        <v>Male</v>
      </c>
      <c r="I7060">
        <f>Raw_Data!F7060</f>
        <v>16</v>
      </c>
      <c r="J7060" t="str">
        <f>FLOOR(Raw_Data!F7060,10)&amp;"-"&amp;FLOOR(Raw_Data!F7060,10)+9</f>
        <v>10-19</v>
      </c>
      <c r="K7060" t="str">
        <f>Raw_Data!G7060</f>
        <v>White</v>
      </c>
      <c r="L7060" t="str">
        <f>Raw_Data!H7060</f>
        <v>General Practice</v>
      </c>
      <c r="M7060" t="str">
        <f>IF(Raw_Data!I7060=TRUE,"Admitted","Not Admitted")</f>
        <v>Not Admitted</v>
      </c>
      <c r="N7060" t="str">
        <f>IF(Raw_Data!J7060="","Not Rated",Raw_Data!J7060)</f>
        <v>Not Rated</v>
      </c>
      <c r="O7060">
        <f>Raw_Data!K7060</f>
        <v>13</v>
      </c>
      <c r="P7060" t="str">
        <f>IF(Raw_Data!K7060&lt;=30,"Within Time","Delayed")</f>
        <v>Within Time</v>
      </c>
    </row>
    <row r="7061" spans="1:16" x14ac:dyDescent="0.35">
      <c r="A7061" t="str">
        <f>Raw_Data!A7061</f>
        <v>584-79-5029</v>
      </c>
      <c r="B7061" s="2">
        <f>Raw_Data!B7061</f>
        <v>45460.058333333327</v>
      </c>
      <c r="C7061">
        <f>HOUR(Raw_Data!B7061)</f>
        <v>1</v>
      </c>
      <c r="D7061" t="str">
        <f>TEXT(Raw_Data!B7061,"mmm")</f>
        <v>Jun</v>
      </c>
      <c r="E7061">
        <f>YEAR(Raw_Data!B7061)</f>
        <v>2024</v>
      </c>
      <c r="F7061" t="str">
        <f>TEXT(Raw_Data!B7061,"mmm-yy")</f>
        <v>Jun-24</v>
      </c>
      <c r="G7061" t="str">
        <f>PROPER(Raw_Data!C7061&amp;". "&amp;Raw_Data!D7061)</f>
        <v>B. Churchard</v>
      </c>
      <c r="H7061" t="str">
        <f>IF(OR(Raw_Data!E7061="M",Raw_Data!E7061="Male"),"Male",IF(OR(Raw_Data!E7061="F",Raw_Data!E7061="Female"),"Female","Not Confirmed"))</f>
        <v>Male</v>
      </c>
      <c r="I7061">
        <f>Raw_Data!F7061</f>
        <v>68</v>
      </c>
      <c r="J7061" t="str">
        <f>FLOOR(Raw_Data!F7061,10)&amp;"-"&amp;FLOOR(Raw_Data!F7061,10)+9</f>
        <v>60-69</v>
      </c>
      <c r="K7061" t="str">
        <f>Raw_Data!G7061</f>
        <v>African American</v>
      </c>
      <c r="L7061" t="str">
        <f>Raw_Data!H7061</f>
        <v>None</v>
      </c>
      <c r="M7061" t="str">
        <f>IF(Raw_Data!I7061=TRUE,"Admitted","Not Admitted")</f>
        <v>Admitted</v>
      </c>
      <c r="N7061" t="str">
        <f>IF(Raw_Data!J7061="","Not Rated",Raw_Data!J7061)</f>
        <v>Not Rated</v>
      </c>
      <c r="O7061">
        <f>Raw_Data!K7061</f>
        <v>13</v>
      </c>
      <c r="P7061" t="str">
        <f>IF(Raw_Data!K7061&lt;=30,"Within Time","Delayed")</f>
        <v>Within Time</v>
      </c>
    </row>
    <row r="7062" spans="1:16" x14ac:dyDescent="0.35">
      <c r="A7062" t="str">
        <f>Raw_Data!A7062</f>
        <v>624-28-2145</v>
      </c>
      <c r="B7062" s="2">
        <f>Raw_Data!B7062</f>
        <v>45460.10833333333</v>
      </c>
      <c r="C7062">
        <f>HOUR(Raw_Data!B7062)</f>
        <v>2</v>
      </c>
      <c r="D7062" t="str">
        <f>TEXT(Raw_Data!B7062,"mmm")</f>
        <v>Jun</v>
      </c>
      <c r="E7062">
        <f>YEAR(Raw_Data!B7062)</f>
        <v>2024</v>
      </c>
      <c r="F7062" t="str">
        <f>TEXT(Raw_Data!B7062,"mmm-yy")</f>
        <v>Jun-24</v>
      </c>
      <c r="G7062" t="str">
        <f>PROPER(Raw_Data!C7062&amp;". "&amp;Raw_Data!D7062)</f>
        <v>S. Stanlack</v>
      </c>
      <c r="H7062" t="str">
        <f>IF(OR(Raw_Data!E7062="M",Raw_Data!E7062="Male"),"Male",IF(OR(Raw_Data!E7062="F",Raw_Data!E7062="Female"),"Female","Not Confirmed"))</f>
        <v>Male</v>
      </c>
      <c r="I7062">
        <f>Raw_Data!F7062</f>
        <v>49</v>
      </c>
      <c r="J7062" t="str">
        <f>FLOOR(Raw_Data!F7062,10)&amp;"-"&amp;FLOOR(Raw_Data!F7062,10)+9</f>
        <v>40-49</v>
      </c>
      <c r="K7062" t="str">
        <f>Raw_Data!G7062</f>
        <v>White</v>
      </c>
      <c r="L7062" t="str">
        <f>Raw_Data!H7062</f>
        <v>Cardiology</v>
      </c>
      <c r="M7062" t="str">
        <f>IF(Raw_Data!I7062=TRUE,"Admitted","Not Admitted")</f>
        <v>Not Admitted</v>
      </c>
      <c r="N7062">
        <f>IF(Raw_Data!J7062="","Not Rated",Raw_Data!J7062)</f>
        <v>5</v>
      </c>
      <c r="O7062">
        <f>Raw_Data!K7062</f>
        <v>58</v>
      </c>
      <c r="P7062" t="str">
        <f>IF(Raw_Data!K7062&lt;=30,"Within Time","Delayed")</f>
        <v>Delayed</v>
      </c>
    </row>
    <row r="7063" spans="1:16" x14ac:dyDescent="0.35">
      <c r="A7063" t="str">
        <f>Raw_Data!A7063</f>
        <v>588-76-1244</v>
      </c>
      <c r="B7063" s="2">
        <f>Raw_Data!B7063</f>
        <v>45460.113194444442</v>
      </c>
      <c r="C7063">
        <f>HOUR(Raw_Data!B7063)</f>
        <v>2</v>
      </c>
      <c r="D7063" t="str">
        <f>TEXT(Raw_Data!B7063,"mmm")</f>
        <v>Jun</v>
      </c>
      <c r="E7063">
        <f>YEAR(Raw_Data!B7063)</f>
        <v>2024</v>
      </c>
      <c r="F7063" t="str">
        <f>TEXT(Raw_Data!B7063,"mmm-yy")</f>
        <v>Jun-24</v>
      </c>
      <c r="G7063" t="str">
        <f>PROPER(Raw_Data!C7063&amp;". "&amp;Raw_Data!D7063)</f>
        <v>D. Corpes</v>
      </c>
      <c r="H7063" t="str">
        <f>IF(OR(Raw_Data!E7063="M",Raw_Data!E7063="Male"),"Male",IF(OR(Raw_Data!E7063="F",Raw_Data!E7063="Female"),"Female","Not Confirmed"))</f>
        <v>Female</v>
      </c>
      <c r="I7063">
        <f>Raw_Data!F7063</f>
        <v>14</v>
      </c>
      <c r="J7063" t="str">
        <f>FLOOR(Raw_Data!F7063,10)&amp;"-"&amp;FLOOR(Raw_Data!F7063,10)+9</f>
        <v>10-19</v>
      </c>
      <c r="K7063" t="str">
        <f>Raw_Data!G7063</f>
        <v>Unknown</v>
      </c>
      <c r="L7063" t="str">
        <f>Raw_Data!H7063</f>
        <v>None</v>
      </c>
      <c r="M7063" t="str">
        <f>IF(Raw_Data!I7063=TRUE,"Admitted","Not Admitted")</f>
        <v>Admitted</v>
      </c>
      <c r="N7063" t="str">
        <f>IF(Raw_Data!J7063="","Not Rated",Raw_Data!J7063)</f>
        <v>Not Rated</v>
      </c>
      <c r="O7063">
        <f>Raw_Data!K7063</f>
        <v>23</v>
      </c>
      <c r="P7063" t="str">
        <f>IF(Raw_Data!K7063&lt;=30,"Within Time","Delayed")</f>
        <v>Within Time</v>
      </c>
    </row>
    <row r="7064" spans="1:16" x14ac:dyDescent="0.35">
      <c r="A7064" t="str">
        <f>Raw_Data!A7064</f>
        <v>297-46-6718</v>
      </c>
      <c r="B7064" s="2">
        <f>Raw_Data!B7064</f>
        <v>45460.149305555547</v>
      </c>
      <c r="C7064">
        <f>HOUR(Raw_Data!B7064)</f>
        <v>3</v>
      </c>
      <c r="D7064" t="str">
        <f>TEXT(Raw_Data!B7064,"mmm")</f>
        <v>Jun</v>
      </c>
      <c r="E7064">
        <f>YEAR(Raw_Data!B7064)</f>
        <v>2024</v>
      </c>
      <c r="F7064" t="str">
        <f>TEXT(Raw_Data!B7064,"mmm-yy")</f>
        <v>Jun-24</v>
      </c>
      <c r="G7064" t="str">
        <f>PROPER(Raw_Data!C7064&amp;". "&amp;Raw_Data!D7064)</f>
        <v>S. Eastwood</v>
      </c>
      <c r="H7064" t="str">
        <f>IF(OR(Raw_Data!E7064="M",Raw_Data!E7064="Male"),"Male",IF(OR(Raw_Data!E7064="F",Raw_Data!E7064="Female"),"Female","Not Confirmed"))</f>
        <v>Male</v>
      </c>
      <c r="I7064">
        <f>Raw_Data!F7064</f>
        <v>52</v>
      </c>
      <c r="J7064" t="str">
        <f>FLOOR(Raw_Data!F7064,10)&amp;"-"&amp;FLOOR(Raw_Data!F7064,10)+9</f>
        <v>50-59</v>
      </c>
      <c r="K7064" t="str">
        <f>Raw_Data!G7064</f>
        <v>Declined to Identify</v>
      </c>
      <c r="L7064" t="str">
        <f>Raw_Data!H7064</f>
        <v>General Practice</v>
      </c>
      <c r="M7064" t="str">
        <f>IF(Raw_Data!I7064=TRUE,"Admitted","Not Admitted")</f>
        <v>Admitted</v>
      </c>
      <c r="N7064">
        <f>IF(Raw_Data!J7064="","Not Rated",Raw_Data!J7064)</f>
        <v>7</v>
      </c>
      <c r="O7064">
        <f>Raw_Data!K7064</f>
        <v>44</v>
      </c>
      <c r="P7064" t="str">
        <f>IF(Raw_Data!K7064&lt;=30,"Within Time","Delayed")</f>
        <v>Delayed</v>
      </c>
    </row>
    <row r="7065" spans="1:16" x14ac:dyDescent="0.35">
      <c r="A7065" t="str">
        <f>Raw_Data!A7065</f>
        <v>181-85-7824</v>
      </c>
      <c r="B7065" s="2">
        <f>Raw_Data!B7065</f>
        <v>45460.195138888892</v>
      </c>
      <c r="C7065">
        <f>HOUR(Raw_Data!B7065)</f>
        <v>4</v>
      </c>
      <c r="D7065" t="str">
        <f>TEXT(Raw_Data!B7065,"mmm")</f>
        <v>Jun</v>
      </c>
      <c r="E7065">
        <f>YEAR(Raw_Data!B7065)</f>
        <v>2024</v>
      </c>
      <c r="F7065" t="str">
        <f>TEXT(Raw_Data!B7065,"mmm-yy")</f>
        <v>Jun-24</v>
      </c>
      <c r="G7065" t="str">
        <f>PROPER(Raw_Data!C7065&amp;". "&amp;Raw_Data!D7065)</f>
        <v>Q. Buff</v>
      </c>
      <c r="H7065" t="str">
        <f>IF(OR(Raw_Data!E7065="M",Raw_Data!E7065="Male"),"Male",IF(OR(Raw_Data!E7065="F",Raw_Data!E7065="Female"),"Female","Not Confirmed"))</f>
        <v>Female</v>
      </c>
      <c r="I7065">
        <f>Raw_Data!F7065</f>
        <v>74</v>
      </c>
      <c r="J7065" t="str">
        <f>FLOOR(Raw_Data!F7065,10)&amp;"-"&amp;FLOOR(Raw_Data!F7065,10)+9</f>
        <v>70-79</v>
      </c>
      <c r="K7065" t="str">
        <f>Raw_Data!G7065</f>
        <v>Unknown</v>
      </c>
      <c r="L7065" t="str">
        <f>Raw_Data!H7065</f>
        <v>Cardiology</v>
      </c>
      <c r="M7065" t="str">
        <f>IF(Raw_Data!I7065=TRUE,"Admitted","Not Admitted")</f>
        <v>Not Admitted</v>
      </c>
      <c r="N7065" t="str">
        <f>IF(Raw_Data!J7065="","Not Rated",Raw_Data!J7065)</f>
        <v>Not Rated</v>
      </c>
      <c r="O7065">
        <f>Raw_Data!K7065</f>
        <v>14</v>
      </c>
      <c r="P7065" t="str">
        <f>IF(Raw_Data!K7065&lt;=30,"Within Time","Delayed")</f>
        <v>Within Time</v>
      </c>
    </row>
    <row r="7066" spans="1:16" x14ac:dyDescent="0.35">
      <c r="A7066" t="str">
        <f>Raw_Data!A7066</f>
        <v>142-41-2560</v>
      </c>
      <c r="B7066" s="2">
        <f>Raw_Data!B7066</f>
        <v>45460.349305555559</v>
      </c>
      <c r="C7066">
        <f>HOUR(Raw_Data!B7066)</f>
        <v>8</v>
      </c>
      <c r="D7066" t="str">
        <f>TEXT(Raw_Data!B7066,"mmm")</f>
        <v>Jun</v>
      </c>
      <c r="E7066">
        <f>YEAR(Raw_Data!B7066)</f>
        <v>2024</v>
      </c>
      <c r="F7066" t="str">
        <f>TEXT(Raw_Data!B7066,"mmm-yy")</f>
        <v>Jun-24</v>
      </c>
      <c r="G7066" t="str">
        <f>PROPER(Raw_Data!C7066&amp;". "&amp;Raw_Data!D7066)</f>
        <v>C. Methuen</v>
      </c>
      <c r="H7066" t="str">
        <f>IF(OR(Raw_Data!E7066="M",Raw_Data!E7066="Male"),"Male",IF(OR(Raw_Data!E7066="F",Raw_Data!E7066="Female"),"Female","Not Confirmed"))</f>
        <v>Female</v>
      </c>
      <c r="I7066">
        <f>Raw_Data!F7066</f>
        <v>21</v>
      </c>
      <c r="J7066" t="str">
        <f>FLOOR(Raw_Data!F7066,10)&amp;"-"&amp;FLOOR(Raw_Data!F7066,10)+9</f>
        <v>20-29</v>
      </c>
      <c r="K7066" t="str">
        <f>Raw_Data!G7066</f>
        <v>African American</v>
      </c>
      <c r="L7066" t="str">
        <f>Raw_Data!H7066</f>
        <v>General Practice</v>
      </c>
      <c r="M7066" t="str">
        <f>IF(Raw_Data!I7066=TRUE,"Admitted","Not Admitted")</f>
        <v>Admitted</v>
      </c>
      <c r="N7066">
        <f>IF(Raw_Data!J7066="","Not Rated",Raw_Data!J7066)</f>
        <v>4</v>
      </c>
      <c r="O7066">
        <f>Raw_Data!K7066</f>
        <v>34</v>
      </c>
      <c r="P7066" t="str">
        <f>IF(Raw_Data!K7066&lt;=30,"Within Time","Delayed")</f>
        <v>Delayed</v>
      </c>
    </row>
    <row r="7067" spans="1:16" x14ac:dyDescent="0.35">
      <c r="A7067" t="str">
        <f>Raw_Data!A7067</f>
        <v>191-33-7294</v>
      </c>
      <c r="B7067" s="2">
        <f>Raw_Data!B7067</f>
        <v>45460.448611111111</v>
      </c>
      <c r="C7067">
        <f>HOUR(Raw_Data!B7067)</f>
        <v>10</v>
      </c>
      <c r="D7067" t="str">
        <f>TEXT(Raw_Data!B7067,"mmm")</f>
        <v>Jun</v>
      </c>
      <c r="E7067">
        <f>YEAR(Raw_Data!B7067)</f>
        <v>2024</v>
      </c>
      <c r="F7067" t="str">
        <f>TEXT(Raw_Data!B7067,"mmm-yy")</f>
        <v>Jun-24</v>
      </c>
      <c r="G7067" t="str">
        <f>PROPER(Raw_Data!C7067&amp;". "&amp;Raw_Data!D7067)</f>
        <v>Y. Brixey</v>
      </c>
      <c r="H7067" t="str">
        <f>IF(OR(Raw_Data!E7067="M",Raw_Data!E7067="Male"),"Male",IF(OR(Raw_Data!E7067="F",Raw_Data!E7067="Female"),"Female","Not Confirmed"))</f>
        <v>Male</v>
      </c>
      <c r="I7067">
        <f>Raw_Data!F7067</f>
        <v>71</v>
      </c>
      <c r="J7067" t="str">
        <f>FLOOR(Raw_Data!F7067,10)&amp;"-"&amp;FLOOR(Raw_Data!F7067,10)+9</f>
        <v>70-79</v>
      </c>
      <c r="K7067" t="str">
        <f>Raw_Data!G7067</f>
        <v>White</v>
      </c>
      <c r="L7067" t="str">
        <f>Raw_Data!H7067</f>
        <v>Orthopedics</v>
      </c>
      <c r="M7067" t="str">
        <f>IF(Raw_Data!I7067=TRUE,"Admitted","Not Admitted")</f>
        <v>Admitted</v>
      </c>
      <c r="N7067">
        <f>IF(Raw_Data!J7067="","Not Rated",Raw_Data!J7067)</f>
        <v>2</v>
      </c>
      <c r="O7067">
        <f>Raw_Data!K7067</f>
        <v>46</v>
      </c>
      <c r="P7067" t="str">
        <f>IF(Raw_Data!K7067&lt;=30,"Within Time","Delayed")</f>
        <v>Delayed</v>
      </c>
    </row>
    <row r="7068" spans="1:16" x14ac:dyDescent="0.35">
      <c r="A7068" t="str">
        <f>Raw_Data!A7068</f>
        <v>616-59-7859</v>
      </c>
      <c r="B7068" s="2">
        <f>Raw_Data!B7068</f>
        <v>45460.455555555563</v>
      </c>
      <c r="C7068">
        <f>HOUR(Raw_Data!B7068)</f>
        <v>10</v>
      </c>
      <c r="D7068" t="str">
        <f>TEXT(Raw_Data!B7068,"mmm")</f>
        <v>Jun</v>
      </c>
      <c r="E7068">
        <f>YEAR(Raw_Data!B7068)</f>
        <v>2024</v>
      </c>
      <c r="F7068" t="str">
        <f>TEXT(Raw_Data!B7068,"mmm-yy")</f>
        <v>Jun-24</v>
      </c>
      <c r="G7068" t="str">
        <f>PROPER(Raw_Data!C7068&amp;". "&amp;Raw_Data!D7068)</f>
        <v>W. Quickfall</v>
      </c>
      <c r="H7068" t="str">
        <f>IF(OR(Raw_Data!E7068="M",Raw_Data!E7068="Male"),"Male",IF(OR(Raw_Data!E7068="F",Raw_Data!E7068="Female"),"Female","Not Confirmed"))</f>
        <v>Male</v>
      </c>
      <c r="I7068">
        <f>Raw_Data!F7068</f>
        <v>44</v>
      </c>
      <c r="J7068" t="str">
        <f>FLOOR(Raw_Data!F7068,10)&amp;"-"&amp;FLOOR(Raw_Data!F7068,10)+9</f>
        <v>40-49</v>
      </c>
      <c r="K7068" t="str">
        <f>Raw_Data!G7068</f>
        <v>Unknown</v>
      </c>
      <c r="L7068" t="str">
        <f>Raw_Data!H7068</f>
        <v>None</v>
      </c>
      <c r="M7068" t="str">
        <f>IF(Raw_Data!I7068=TRUE,"Admitted","Not Admitted")</f>
        <v>Admitted</v>
      </c>
      <c r="N7068" t="str">
        <f>IF(Raw_Data!J7068="","Not Rated",Raw_Data!J7068)</f>
        <v>Not Rated</v>
      </c>
      <c r="O7068">
        <f>Raw_Data!K7068</f>
        <v>54</v>
      </c>
      <c r="P7068" t="str">
        <f>IF(Raw_Data!K7068&lt;=30,"Within Time","Delayed")</f>
        <v>Delayed</v>
      </c>
    </row>
    <row r="7069" spans="1:16" x14ac:dyDescent="0.35">
      <c r="A7069" t="str">
        <f>Raw_Data!A7069</f>
        <v>885-89-1430</v>
      </c>
      <c r="B7069" s="2">
        <f>Raw_Data!B7069</f>
        <v>45460.456250000003</v>
      </c>
      <c r="C7069">
        <f>HOUR(Raw_Data!B7069)</f>
        <v>10</v>
      </c>
      <c r="D7069" t="str">
        <f>TEXT(Raw_Data!B7069,"mmm")</f>
        <v>Jun</v>
      </c>
      <c r="E7069">
        <f>YEAR(Raw_Data!B7069)</f>
        <v>2024</v>
      </c>
      <c r="F7069" t="str">
        <f>TEXT(Raw_Data!B7069,"mmm-yy")</f>
        <v>Jun-24</v>
      </c>
      <c r="G7069" t="str">
        <f>PROPER(Raw_Data!C7069&amp;". "&amp;Raw_Data!D7069)</f>
        <v>V. Thornbury</v>
      </c>
      <c r="H7069" t="str">
        <f>IF(OR(Raw_Data!E7069="M",Raw_Data!E7069="Male"),"Male",IF(OR(Raw_Data!E7069="F",Raw_Data!E7069="Female"),"Female","Not Confirmed"))</f>
        <v>Male</v>
      </c>
      <c r="I7069">
        <f>Raw_Data!F7069</f>
        <v>35</v>
      </c>
      <c r="J7069" t="str">
        <f>FLOOR(Raw_Data!F7069,10)&amp;"-"&amp;FLOOR(Raw_Data!F7069,10)+9</f>
        <v>30-39</v>
      </c>
      <c r="K7069" t="str">
        <f>Raw_Data!G7069</f>
        <v>Declined to Identify</v>
      </c>
      <c r="L7069" t="str">
        <f>Raw_Data!H7069</f>
        <v>None</v>
      </c>
      <c r="M7069" t="str">
        <f>IF(Raw_Data!I7069=TRUE,"Admitted","Not Admitted")</f>
        <v>Admitted</v>
      </c>
      <c r="N7069">
        <f>IF(Raw_Data!J7069="","Not Rated",Raw_Data!J7069)</f>
        <v>2</v>
      </c>
      <c r="O7069">
        <f>Raw_Data!K7069</f>
        <v>46</v>
      </c>
      <c r="P7069" t="str">
        <f>IF(Raw_Data!K7069&lt;=30,"Within Time","Delayed")</f>
        <v>Delayed</v>
      </c>
    </row>
    <row r="7070" spans="1:16" x14ac:dyDescent="0.35">
      <c r="A7070" t="str">
        <f>Raw_Data!A7070</f>
        <v>786-44-2169</v>
      </c>
      <c r="B7070" s="2">
        <f>Raw_Data!B7070</f>
        <v>45460.555555555547</v>
      </c>
      <c r="C7070">
        <f>HOUR(Raw_Data!B7070)</f>
        <v>13</v>
      </c>
      <c r="D7070" t="str">
        <f>TEXT(Raw_Data!B7070,"mmm")</f>
        <v>Jun</v>
      </c>
      <c r="E7070">
        <f>YEAR(Raw_Data!B7070)</f>
        <v>2024</v>
      </c>
      <c r="F7070" t="str">
        <f>TEXT(Raw_Data!B7070,"mmm-yy")</f>
        <v>Jun-24</v>
      </c>
      <c r="G7070" t="str">
        <f>PROPER(Raw_Data!C7070&amp;". "&amp;Raw_Data!D7070)</f>
        <v>U. Garfield</v>
      </c>
      <c r="H7070" t="str">
        <f>IF(OR(Raw_Data!E7070="M",Raw_Data!E7070="Male"),"Male",IF(OR(Raw_Data!E7070="F",Raw_Data!E7070="Female"),"Female","Not Confirmed"))</f>
        <v>Female</v>
      </c>
      <c r="I7070">
        <f>Raw_Data!F7070</f>
        <v>32</v>
      </c>
      <c r="J7070" t="str">
        <f>FLOOR(Raw_Data!F7070,10)&amp;"-"&amp;FLOOR(Raw_Data!F7070,10)+9</f>
        <v>30-39</v>
      </c>
      <c r="K7070" t="str">
        <f>Raw_Data!G7070</f>
        <v>White</v>
      </c>
      <c r="L7070" t="str">
        <f>Raw_Data!H7070</f>
        <v>None</v>
      </c>
      <c r="M7070" t="str">
        <f>IF(Raw_Data!I7070=TRUE,"Admitted","Not Admitted")</f>
        <v>Not Admitted</v>
      </c>
      <c r="N7070" t="str">
        <f>IF(Raw_Data!J7070="","Not Rated",Raw_Data!J7070)</f>
        <v>Not Rated</v>
      </c>
      <c r="O7070">
        <f>Raw_Data!K7070</f>
        <v>45</v>
      </c>
      <c r="P7070" t="str">
        <f>IF(Raw_Data!K7070&lt;=30,"Within Time","Delayed")</f>
        <v>Delayed</v>
      </c>
    </row>
    <row r="7071" spans="1:16" x14ac:dyDescent="0.35">
      <c r="A7071" t="str">
        <f>Raw_Data!A7071</f>
        <v>416-29-1194</v>
      </c>
      <c r="B7071" s="2">
        <f>Raw_Data!B7071</f>
        <v>45460.606944444437</v>
      </c>
      <c r="C7071">
        <f>HOUR(Raw_Data!B7071)</f>
        <v>14</v>
      </c>
      <c r="D7071" t="str">
        <f>TEXT(Raw_Data!B7071,"mmm")</f>
        <v>Jun</v>
      </c>
      <c r="E7071">
        <f>YEAR(Raw_Data!B7071)</f>
        <v>2024</v>
      </c>
      <c r="F7071" t="str">
        <f>TEXT(Raw_Data!B7071,"mmm-yy")</f>
        <v>Jun-24</v>
      </c>
      <c r="G7071" t="str">
        <f>PROPER(Raw_Data!C7071&amp;". "&amp;Raw_Data!D7071)</f>
        <v>I. Inglewood</v>
      </c>
      <c r="H7071" t="str">
        <f>IF(OR(Raw_Data!E7071="M",Raw_Data!E7071="Male"),"Male",IF(OR(Raw_Data!E7071="F",Raw_Data!E7071="Female"),"Female","Not Confirmed"))</f>
        <v>Male</v>
      </c>
      <c r="I7071">
        <f>Raw_Data!F7071</f>
        <v>77</v>
      </c>
      <c r="J7071" t="str">
        <f>FLOOR(Raw_Data!F7071,10)&amp;"-"&amp;FLOOR(Raw_Data!F7071,10)+9</f>
        <v>70-79</v>
      </c>
      <c r="K7071" t="str">
        <f>Raw_Data!G7071</f>
        <v>White</v>
      </c>
      <c r="L7071" t="str">
        <f>Raw_Data!H7071</f>
        <v>None</v>
      </c>
      <c r="M7071" t="str">
        <f>IF(Raw_Data!I7071=TRUE,"Admitted","Not Admitted")</f>
        <v>Admitted</v>
      </c>
      <c r="N7071" t="str">
        <f>IF(Raw_Data!J7071="","Not Rated",Raw_Data!J7071)</f>
        <v>Not Rated</v>
      </c>
      <c r="O7071">
        <f>Raw_Data!K7071</f>
        <v>39</v>
      </c>
      <c r="P7071" t="str">
        <f>IF(Raw_Data!K7071&lt;=30,"Within Time","Delayed")</f>
        <v>Delayed</v>
      </c>
    </row>
    <row r="7072" spans="1:16" x14ac:dyDescent="0.35">
      <c r="A7072" t="str">
        <f>Raw_Data!A7072</f>
        <v>323-70-8029</v>
      </c>
      <c r="B7072" s="2">
        <f>Raw_Data!B7072</f>
        <v>45460.661805555559</v>
      </c>
      <c r="C7072">
        <f>HOUR(Raw_Data!B7072)</f>
        <v>15</v>
      </c>
      <c r="D7072" t="str">
        <f>TEXT(Raw_Data!B7072,"mmm")</f>
        <v>Jun</v>
      </c>
      <c r="E7072">
        <f>YEAR(Raw_Data!B7072)</f>
        <v>2024</v>
      </c>
      <c r="F7072" t="str">
        <f>TEXT(Raw_Data!B7072,"mmm-yy")</f>
        <v>Jun-24</v>
      </c>
      <c r="G7072" t="str">
        <f>PROPER(Raw_Data!C7072&amp;". "&amp;Raw_Data!D7072)</f>
        <v>R. Garfield</v>
      </c>
      <c r="H7072" t="str">
        <f>IF(OR(Raw_Data!E7072="M",Raw_Data!E7072="Male"),"Male",IF(OR(Raw_Data!E7072="F",Raw_Data!E7072="Female"),"Female","Not Confirmed"))</f>
        <v>Male</v>
      </c>
      <c r="I7072">
        <f>Raw_Data!F7072</f>
        <v>49</v>
      </c>
      <c r="J7072" t="str">
        <f>FLOOR(Raw_Data!F7072,10)&amp;"-"&amp;FLOOR(Raw_Data!F7072,10)+9</f>
        <v>40-49</v>
      </c>
      <c r="K7072" t="str">
        <f>Raw_Data!G7072</f>
        <v>White</v>
      </c>
      <c r="L7072" t="str">
        <f>Raw_Data!H7072</f>
        <v>None</v>
      </c>
      <c r="M7072" t="str">
        <f>IF(Raw_Data!I7072=TRUE,"Admitted","Not Admitted")</f>
        <v>Admitted</v>
      </c>
      <c r="N7072" t="str">
        <f>IF(Raw_Data!J7072="","Not Rated",Raw_Data!J7072)</f>
        <v>Not Rated</v>
      </c>
      <c r="O7072">
        <f>Raw_Data!K7072</f>
        <v>23</v>
      </c>
      <c r="P7072" t="str">
        <f>IF(Raw_Data!K7072&lt;=30,"Within Time","Delayed")</f>
        <v>Within Time</v>
      </c>
    </row>
    <row r="7073" spans="1:16" x14ac:dyDescent="0.35">
      <c r="A7073" t="str">
        <f>Raw_Data!A7073</f>
        <v>181-10-7751</v>
      </c>
      <c r="B7073" s="2">
        <f>Raw_Data!B7073</f>
        <v>45460.691666666673</v>
      </c>
      <c r="C7073">
        <f>HOUR(Raw_Data!B7073)</f>
        <v>16</v>
      </c>
      <c r="D7073" t="str">
        <f>TEXT(Raw_Data!B7073,"mmm")</f>
        <v>Jun</v>
      </c>
      <c r="E7073">
        <f>YEAR(Raw_Data!B7073)</f>
        <v>2024</v>
      </c>
      <c r="F7073" t="str">
        <f>TEXT(Raw_Data!B7073,"mmm-yy")</f>
        <v>Jun-24</v>
      </c>
      <c r="G7073" t="str">
        <f>PROPER(Raw_Data!C7073&amp;". "&amp;Raw_Data!D7073)</f>
        <v>B. Yarborough</v>
      </c>
      <c r="H7073" t="str">
        <f>IF(OR(Raw_Data!E7073="M",Raw_Data!E7073="Male"),"Male",IF(OR(Raw_Data!E7073="F",Raw_Data!E7073="Female"),"Female","Not Confirmed"))</f>
        <v>Female</v>
      </c>
      <c r="I7073">
        <f>Raw_Data!F7073</f>
        <v>4</v>
      </c>
      <c r="J7073" t="str">
        <f>FLOOR(Raw_Data!F7073,10)&amp;"-"&amp;FLOOR(Raw_Data!F7073,10)+9</f>
        <v>0-9</v>
      </c>
      <c r="K7073" t="str">
        <f>Raw_Data!G7073</f>
        <v>White</v>
      </c>
      <c r="L7073" t="str">
        <f>Raw_Data!H7073</f>
        <v>None</v>
      </c>
      <c r="M7073" t="str">
        <f>IF(Raw_Data!I7073=TRUE,"Admitted","Not Admitted")</f>
        <v>Admitted</v>
      </c>
      <c r="N7073" t="str">
        <f>IF(Raw_Data!J7073="","Not Rated",Raw_Data!J7073)</f>
        <v>Not Rated</v>
      </c>
      <c r="O7073">
        <f>Raw_Data!K7073</f>
        <v>46</v>
      </c>
      <c r="P7073" t="str">
        <f>IF(Raw_Data!K7073&lt;=30,"Within Time","Delayed")</f>
        <v>Delayed</v>
      </c>
    </row>
    <row r="7074" spans="1:16" x14ac:dyDescent="0.35">
      <c r="A7074" t="str">
        <f>Raw_Data!A7074</f>
        <v>588-69-3492</v>
      </c>
      <c r="B7074" s="2">
        <f>Raw_Data!B7074</f>
        <v>45460.693749999999</v>
      </c>
      <c r="C7074">
        <f>HOUR(Raw_Data!B7074)</f>
        <v>16</v>
      </c>
      <c r="D7074" t="str">
        <f>TEXT(Raw_Data!B7074,"mmm")</f>
        <v>Jun</v>
      </c>
      <c r="E7074">
        <f>YEAR(Raw_Data!B7074)</f>
        <v>2024</v>
      </c>
      <c r="F7074" t="str">
        <f>TEXT(Raw_Data!B7074,"mmm-yy")</f>
        <v>Jun-24</v>
      </c>
      <c r="G7074" t="str">
        <f>PROPER(Raw_Data!C7074&amp;". "&amp;Raw_Data!D7074)</f>
        <v>I. Fairbairn</v>
      </c>
      <c r="H7074" t="str">
        <f>IF(OR(Raw_Data!E7074="M",Raw_Data!E7074="Male"),"Male",IF(OR(Raw_Data!E7074="F",Raw_Data!E7074="Female"),"Female","Not Confirmed"))</f>
        <v>Female</v>
      </c>
      <c r="I7074">
        <f>Raw_Data!F7074</f>
        <v>53</v>
      </c>
      <c r="J7074" t="str">
        <f>FLOOR(Raw_Data!F7074,10)&amp;"-"&amp;FLOOR(Raw_Data!F7074,10)+9</f>
        <v>50-59</v>
      </c>
      <c r="K7074" t="str">
        <f>Raw_Data!G7074</f>
        <v>Unknown</v>
      </c>
      <c r="L7074" t="str">
        <f>Raw_Data!H7074</f>
        <v>None</v>
      </c>
      <c r="M7074" t="str">
        <f>IF(Raw_Data!I7074=TRUE,"Admitted","Not Admitted")</f>
        <v>Not Admitted</v>
      </c>
      <c r="N7074">
        <f>IF(Raw_Data!J7074="","Not Rated",Raw_Data!J7074)</f>
        <v>8</v>
      </c>
      <c r="O7074">
        <f>Raw_Data!K7074</f>
        <v>57</v>
      </c>
      <c r="P7074" t="str">
        <f>IF(Raw_Data!K7074&lt;=30,"Within Time","Delayed")</f>
        <v>Delayed</v>
      </c>
    </row>
    <row r="7075" spans="1:16" x14ac:dyDescent="0.35">
      <c r="A7075" t="str">
        <f>Raw_Data!A7075</f>
        <v>653-43-4206</v>
      </c>
      <c r="B7075" s="2">
        <f>Raw_Data!B7075</f>
        <v>45460.770833333343</v>
      </c>
      <c r="C7075">
        <f>HOUR(Raw_Data!B7075)</f>
        <v>18</v>
      </c>
      <c r="D7075" t="str">
        <f>TEXT(Raw_Data!B7075,"mmm")</f>
        <v>Jun</v>
      </c>
      <c r="E7075">
        <f>YEAR(Raw_Data!B7075)</f>
        <v>2024</v>
      </c>
      <c r="F7075" t="str">
        <f>TEXT(Raw_Data!B7075,"mmm-yy")</f>
        <v>Jun-24</v>
      </c>
      <c r="G7075" t="str">
        <f>PROPER(Raw_Data!C7075&amp;". "&amp;Raw_Data!D7075)</f>
        <v>D. Whitfield</v>
      </c>
      <c r="H7075" t="str">
        <f>IF(OR(Raw_Data!E7075="M",Raw_Data!E7075="Male"),"Male",IF(OR(Raw_Data!E7075="F",Raw_Data!E7075="Female"),"Female","Not Confirmed"))</f>
        <v>Female</v>
      </c>
      <c r="I7075">
        <f>Raw_Data!F7075</f>
        <v>21</v>
      </c>
      <c r="J7075" t="str">
        <f>FLOOR(Raw_Data!F7075,10)&amp;"-"&amp;FLOOR(Raw_Data!F7075,10)+9</f>
        <v>20-29</v>
      </c>
      <c r="K7075" t="str">
        <f>Raw_Data!G7075</f>
        <v>Native American/Alaska Native</v>
      </c>
      <c r="L7075" t="str">
        <f>Raw_Data!H7075</f>
        <v>Physiotherapy</v>
      </c>
      <c r="M7075" t="str">
        <f>IF(Raw_Data!I7075=TRUE,"Admitted","Not Admitted")</f>
        <v>Admitted</v>
      </c>
      <c r="N7075">
        <f>IF(Raw_Data!J7075="","Not Rated",Raw_Data!J7075)</f>
        <v>8</v>
      </c>
      <c r="O7075">
        <f>Raw_Data!K7075</f>
        <v>22</v>
      </c>
      <c r="P7075" t="str">
        <f>IF(Raw_Data!K7075&lt;=30,"Within Time","Delayed")</f>
        <v>Within Time</v>
      </c>
    </row>
    <row r="7076" spans="1:16" x14ac:dyDescent="0.35">
      <c r="A7076" t="str">
        <f>Raw_Data!A7076</f>
        <v>861-34-2339</v>
      </c>
      <c r="B7076" s="2">
        <f>Raw_Data!B7076</f>
        <v>45460.857638888891</v>
      </c>
      <c r="C7076">
        <f>HOUR(Raw_Data!B7076)</f>
        <v>20</v>
      </c>
      <c r="D7076" t="str">
        <f>TEXT(Raw_Data!B7076,"mmm")</f>
        <v>Jun</v>
      </c>
      <c r="E7076">
        <f>YEAR(Raw_Data!B7076)</f>
        <v>2024</v>
      </c>
      <c r="F7076" t="str">
        <f>TEXT(Raw_Data!B7076,"mmm-yy")</f>
        <v>Jun-24</v>
      </c>
      <c r="G7076" t="str">
        <f>PROPER(Raw_Data!C7076&amp;". "&amp;Raw_Data!D7076)</f>
        <v>K. Eastwood</v>
      </c>
      <c r="H7076" t="str">
        <f>IF(OR(Raw_Data!E7076="M",Raw_Data!E7076="Male"),"Male",IF(OR(Raw_Data!E7076="F",Raw_Data!E7076="Female"),"Female","Not Confirmed"))</f>
        <v>Female</v>
      </c>
      <c r="I7076">
        <f>Raw_Data!F7076</f>
        <v>49</v>
      </c>
      <c r="J7076" t="str">
        <f>FLOOR(Raw_Data!F7076,10)&amp;"-"&amp;FLOOR(Raw_Data!F7076,10)+9</f>
        <v>40-49</v>
      </c>
      <c r="K7076" t="str">
        <f>Raw_Data!G7076</f>
        <v>African American</v>
      </c>
      <c r="L7076" t="str">
        <f>Raw_Data!H7076</f>
        <v>None</v>
      </c>
      <c r="M7076" t="str">
        <f>IF(Raw_Data!I7076=TRUE,"Admitted","Not Admitted")</f>
        <v>Admitted</v>
      </c>
      <c r="N7076" t="str">
        <f>IF(Raw_Data!J7076="","Not Rated",Raw_Data!J7076)</f>
        <v>Not Rated</v>
      </c>
      <c r="O7076">
        <f>Raw_Data!K7076</f>
        <v>30</v>
      </c>
      <c r="P7076" t="str">
        <f>IF(Raw_Data!K7076&lt;=30,"Within Time","Delayed")</f>
        <v>Within Time</v>
      </c>
    </row>
    <row r="7077" spans="1:16" x14ac:dyDescent="0.35">
      <c r="A7077" t="str">
        <f>Raw_Data!A7077</f>
        <v>292-97-2834</v>
      </c>
      <c r="B7077" s="2">
        <f>Raw_Data!B7077</f>
        <v>45460.865972222222</v>
      </c>
      <c r="C7077">
        <f>HOUR(Raw_Data!B7077)</f>
        <v>20</v>
      </c>
      <c r="D7077" t="str">
        <f>TEXT(Raw_Data!B7077,"mmm")</f>
        <v>Jun</v>
      </c>
      <c r="E7077">
        <f>YEAR(Raw_Data!B7077)</f>
        <v>2024</v>
      </c>
      <c r="F7077" t="str">
        <f>TEXT(Raw_Data!B7077,"mmm-yy")</f>
        <v>Jun-24</v>
      </c>
      <c r="G7077" t="str">
        <f>PROPER(Raw_Data!C7077&amp;". "&amp;Raw_Data!D7077)</f>
        <v>C. Cholmondeley</v>
      </c>
      <c r="H7077" t="str">
        <f>IF(OR(Raw_Data!E7077="M",Raw_Data!E7077="Male"),"Male",IF(OR(Raw_Data!E7077="F",Raw_Data!E7077="Female"),"Female","Not Confirmed"))</f>
        <v>Female</v>
      </c>
      <c r="I7077">
        <f>Raw_Data!F7077</f>
        <v>34</v>
      </c>
      <c r="J7077" t="str">
        <f>FLOOR(Raw_Data!F7077,10)&amp;"-"&amp;FLOOR(Raw_Data!F7077,10)+9</f>
        <v>30-39</v>
      </c>
      <c r="K7077" t="str">
        <f>Raw_Data!G7077</f>
        <v>Unknown</v>
      </c>
      <c r="L7077" t="str">
        <f>Raw_Data!H7077</f>
        <v>None</v>
      </c>
      <c r="M7077" t="str">
        <f>IF(Raw_Data!I7077=TRUE,"Admitted","Not Admitted")</f>
        <v>Admitted</v>
      </c>
      <c r="N7077" t="str">
        <f>IF(Raw_Data!J7077="","Not Rated",Raw_Data!J7077)</f>
        <v>Not Rated</v>
      </c>
      <c r="O7077">
        <f>Raw_Data!K7077</f>
        <v>32</v>
      </c>
      <c r="P7077" t="str">
        <f>IF(Raw_Data!K7077&lt;=30,"Within Time","Delayed")</f>
        <v>Delayed</v>
      </c>
    </row>
    <row r="7078" spans="1:16" x14ac:dyDescent="0.35">
      <c r="A7078" t="str">
        <f>Raw_Data!A7078</f>
        <v>368-53-1862</v>
      </c>
      <c r="B7078" s="2">
        <f>Raw_Data!B7078</f>
        <v>45460.890277777777</v>
      </c>
      <c r="C7078">
        <f>HOUR(Raw_Data!B7078)</f>
        <v>21</v>
      </c>
      <c r="D7078" t="str">
        <f>TEXT(Raw_Data!B7078,"mmm")</f>
        <v>Jun</v>
      </c>
      <c r="E7078">
        <f>YEAR(Raw_Data!B7078)</f>
        <v>2024</v>
      </c>
      <c r="F7078" t="str">
        <f>TEXT(Raw_Data!B7078,"mmm-yy")</f>
        <v>Jun-24</v>
      </c>
      <c r="G7078" t="str">
        <f>PROPER(Raw_Data!C7078&amp;". "&amp;Raw_Data!D7078)</f>
        <v>S. Titcombe</v>
      </c>
      <c r="H7078" t="str">
        <f>IF(OR(Raw_Data!E7078="M",Raw_Data!E7078="Male"),"Male",IF(OR(Raw_Data!E7078="F",Raw_Data!E7078="Female"),"Female","Not Confirmed"))</f>
        <v>Female</v>
      </c>
      <c r="I7078">
        <f>Raw_Data!F7078</f>
        <v>15</v>
      </c>
      <c r="J7078" t="str">
        <f>FLOOR(Raw_Data!F7078,10)&amp;"-"&amp;FLOOR(Raw_Data!F7078,10)+9</f>
        <v>10-19</v>
      </c>
      <c r="K7078" t="str">
        <f>Raw_Data!G7078</f>
        <v>White</v>
      </c>
      <c r="L7078" t="str">
        <f>Raw_Data!H7078</f>
        <v>General Practice</v>
      </c>
      <c r="M7078" t="str">
        <f>IF(Raw_Data!I7078=TRUE,"Admitted","Not Admitted")</f>
        <v>Admitted</v>
      </c>
      <c r="N7078">
        <f>IF(Raw_Data!J7078="","Not Rated",Raw_Data!J7078)</f>
        <v>0</v>
      </c>
      <c r="O7078">
        <f>Raw_Data!K7078</f>
        <v>44</v>
      </c>
      <c r="P7078" t="str">
        <f>IF(Raw_Data!K7078&lt;=30,"Within Time","Delayed")</f>
        <v>Delayed</v>
      </c>
    </row>
    <row r="7079" spans="1:16" x14ac:dyDescent="0.35">
      <c r="A7079" t="str">
        <f>Raw_Data!A7079</f>
        <v>590-67-4817</v>
      </c>
      <c r="B7079" s="2">
        <f>Raw_Data!B7079</f>
        <v>45460.895833333343</v>
      </c>
      <c r="C7079">
        <f>HOUR(Raw_Data!B7079)</f>
        <v>21</v>
      </c>
      <c r="D7079" t="str">
        <f>TEXT(Raw_Data!B7079,"mmm")</f>
        <v>Jun</v>
      </c>
      <c r="E7079">
        <f>YEAR(Raw_Data!B7079)</f>
        <v>2024</v>
      </c>
      <c r="F7079" t="str">
        <f>TEXT(Raw_Data!B7079,"mmm-yy")</f>
        <v>Jun-24</v>
      </c>
      <c r="G7079" t="str">
        <f>PROPER(Raw_Data!C7079&amp;". "&amp;Raw_Data!D7079)</f>
        <v>M. Brixey</v>
      </c>
      <c r="H7079" t="str">
        <f>IF(OR(Raw_Data!E7079="M",Raw_Data!E7079="Male"),"Male",IF(OR(Raw_Data!E7079="F",Raw_Data!E7079="Female"),"Female","Not Confirmed"))</f>
        <v>Female</v>
      </c>
      <c r="I7079">
        <f>Raw_Data!F7079</f>
        <v>5</v>
      </c>
      <c r="J7079" t="str">
        <f>FLOOR(Raw_Data!F7079,10)&amp;"-"&amp;FLOOR(Raw_Data!F7079,10)+9</f>
        <v>0-9</v>
      </c>
      <c r="K7079" t="str">
        <f>Raw_Data!G7079</f>
        <v>Declined to Identify</v>
      </c>
      <c r="L7079" t="str">
        <f>Raw_Data!H7079</f>
        <v>Orthopedics</v>
      </c>
      <c r="M7079" t="str">
        <f>IF(Raw_Data!I7079=TRUE,"Admitted","Not Admitted")</f>
        <v>Admitted</v>
      </c>
      <c r="N7079" t="str">
        <f>IF(Raw_Data!J7079="","Not Rated",Raw_Data!J7079)</f>
        <v>Not Rated</v>
      </c>
      <c r="O7079">
        <f>Raw_Data!K7079</f>
        <v>23</v>
      </c>
      <c r="P7079" t="str">
        <f>IF(Raw_Data!K7079&lt;=30,"Within Time","Delayed")</f>
        <v>Within Time</v>
      </c>
    </row>
    <row r="7080" spans="1:16" x14ac:dyDescent="0.35">
      <c r="A7080" t="str">
        <f>Raw_Data!A7080</f>
        <v>539-49-1986</v>
      </c>
      <c r="B7080" s="2">
        <f>Raw_Data!B7080</f>
        <v>45460.919444444437</v>
      </c>
      <c r="C7080">
        <f>HOUR(Raw_Data!B7080)</f>
        <v>22</v>
      </c>
      <c r="D7080" t="str">
        <f>TEXT(Raw_Data!B7080,"mmm")</f>
        <v>Jun</v>
      </c>
      <c r="E7080">
        <f>YEAR(Raw_Data!B7080)</f>
        <v>2024</v>
      </c>
      <c r="F7080" t="str">
        <f>TEXT(Raw_Data!B7080,"mmm-yy")</f>
        <v>Jun-24</v>
      </c>
      <c r="G7080" t="str">
        <f>PROPER(Raw_Data!C7080&amp;". "&amp;Raw_Data!D7080)</f>
        <v>X. Brixey</v>
      </c>
      <c r="H7080" t="str">
        <f>IF(OR(Raw_Data!E7080="M",Raw_Data!E7080="Male"),"Male",IF(OR(Raw_Data!E7080="F",Raw_Data!E7080="Female"),"Female","Not Confirmed"))</f>
        <v>Female</v>
      </c>
      <c r="I7080">
        <f>Raw_Data!F7080</f>
        <v>27</v>
      </c>
      <c r="J7080" t="str">
        <f>FLOOR(Raw_Data!F7080,10)&amp;"-"&amp;FLOOR(Raw_Data!F7080,10)+9</f>
        <v>20-29</v>
      </c>
      <c r="K7080" t="str">
        <f>Raw_Data!G7080</f>
        <v>Asian</v>
      </c>
      <c r="L7080" t="str">
        <f>Raw_Data!H7080</f>
        <v>None</v>
      </c>
      <c r="M7080" t="str">
        <f>IF(Raw_Data!I7080=TRUE,"Admitted","Not Admitted")</f>
        <v>Admitted</v>
      </c>
      <c r="N7080">
        <f>IF(Raw_Data!J7080="","Not Rated",Raw_Data!J7080)</f>
        <v>8</v>
      </c>
      <c r="O7080">
        <f>Raw_Data!K7080</f>
        <v>14</v>
      </c>
      <c r="P7080" t="str">
        <f>IF(Raw_Data!K7080&lt;=30,"Within Time","Delayed")</f>
        <v>Within Time</v>
      </c>
    </row>
    <row r="7081" spans="1:16" x14ac:dyDescent="0.35">
      <c r="A7081" t="str">
        <f>Raw_Data!A7081</f>
        <v>331-29-9860</v>
      </c>
      <c r="B7081" s="2">
        <f>Raw_Data!B7081</f>
        <v>45460.944444444453</v>
      </c>
      <c r="C7081">
        <f>HOUR(Raw_Data!B7081)</f>
        <v>22</v>
      </c>
      <c r="D7081" t="str">
        <f>TEXT(Raw_Data!B7081,"mmm")</f>
        <v>Jun</v>
      </c>
      <c r="E7081">
        <f>YEAR(Raw_Data!B7081)</f>
        <v>2024</v>
      </c>
      <c r="F7081" t="str">
        <f>TEXT(Raw_Data!B7081,"mmm-yy")</f>
        <v>Jun-24</v>
      </c>
      <c r="G7081" t="str">
        <f>PROPER(Raw_Data!C7081&amp;". "&amp;Raw_Data!D7081)</f>
        <v>N. Kingsley</v>
      </c>
      <c r="H7081" t="str">
        <f>IF(OR(Raw_Data!E7081="M",Raw_Data!E7081="Male"),"Male",IF(OR(Raw_Data!E7081="F",Raw_Data!E7081="Female"),"Female","Not Confirmed"))</f>
        <v>Male</v>
      </c>
      <c r="I7081">
        <f>Raw_Data!F7081</f>
        <v>52</v>
      </c>
      <c r="J7081" t="str">
        <f>FLOOR(Raw_Data!F7081,10)&amp;"-"&amp;FLOOR(Raw_Data!F7081,10)+9</f>
        <v>50-59</v>
      </c>
      <c r="K7081" t="str">
        <f>Raw_Data!G7081</f>
        <v>African American</v>
      </c>
      <c r="L7081" t="str">
        <f>Raw_Data!H7081</f>
        <v>Physiotherapy</v>
      </c>
      <c r="M7081" t="str">
        <f>IF(Raw_Data!I7081=TRUE,"Admitted","Not Admitted")</f>
        <v>Not Admitted</v>
      </c>
      <c r="N7081" t="str">
        <f>IF(Raw_Data!J7081="","Not Rated",Raw_Data!J7081)</f>
        <v>Not Rated</v>
      </c>
      <c r="O7081">
        <f>Raw_Data!K7081</f>
        <v>39</v>
      </c>
      <c r="P7081" t="str">
        <f>IF(Raw_Data!K7081&lt;=30,"Within Time","Delayed")</f>
        <v>Delayed</v>
      </c>
    </row>
    <row r="7082" spans="1:16" x14ac:dyDescent="0.35">
      <c r="A7082" t="str">
        <f>Raw_Data!A7082</f>
        <v>684-55-8540</v>
      </c>
      <c r="B7082" s="2">
        <f>Raw_Data!B7082</f>
        <v>45460.958333333343</v>
      </c>
      <c r="C7082">
        <f>HOUR(Raw_Data!B7082)</f>
        <v>23</v>
      </c>
      <c r="D7082" t="str">
        <f>TEXT(Raw_Data!B7082,"mmm")</f>
        <v>Jun</v>
      </c>
      <c r="E7082">
        <f>YEAR(Raw_Data!B7082)</f>
        <v>2024</v>
      </c>
      <c r="F7082" t="str">
        <f>TEXT(Raw_Data!B7082,"mmm-yy")</f>
        <v>Jun-24</v>
      </c>
      <c r="G7082" t="str">
        <f>PROPER(Raw_Data!C7082&amp;". "&amp;Raw_Data!D7082)</f>
        <v>E. Dankworth</v>
      </c>
      <c r="H7082" t="str">
        <f>IF(OR(Raw_Data!E7082="M",Raw_Data!E7082="Male"),"Male",IF(OR(Raw_Data!E7082="F",Raw_Data!E7082="Female"),"Female","Not Confirmed"))</f>
        <v>Male</v>
      </c>
      <c r="I7082">
        <f>Raw_Data!F7082</f>
        <v>48</v>
      </c>
      <c r="J7082" t="str">
        <f>FLOOR(Raw_Data!F7082,10)&amp;"-"&amp;FLOOR(Raw_Data!F7082,10)+9</f>
        <v>40-49</v>
      </c>
      <c r="K7082" t="str">
        <f>Raw_Data!G7082</f>
        <v>Declined to Identify</v>
      </c>
      <c r="L7082" t="str">
        <f>Raw_Data!H7082</f>
        <v>None</v>
      </c>
      <c r="M7082" t="str">
        <f>IF(Raw_Data!I7082=TRUE,"Admitted","Not Admitted")</f>
        <v>Admitted</v>
      </c>
      <c r="N7082">
        <f>IF(Raw_Data!J7082="","Not Rated",Raw_Data!J7082)</f>
        <v>8</v>
      </c>
      <c r="O7082">
        <f>Raw_Data!K7082</f>
        <v>13</v>
      </c>
      <c r="P7082" t="str">
        <f>IF(Raw_Data!K7082&lt;=30,"Within Time","Delayed")</f>
        <v>Within Time</v>
      </c>
    </row>
    <row r="7083" spans="1:16" x14ac:dyDescent="0.35">
      <c r="A7083" t="str">
        <f>Raw_Data!A7083</f>
        <v>514-17-5094</v>
      </c>
      <c r="B7083" s="2">
        <f>Raw_Data!B7083</f>
        <v>45461.220833333333</v>
      </c>
      <c r="C7083">
        <f>HOUR(Raw_Data!B7083)</f>
        <v>5</v>
      </c>
      <c r="D7083" t="str">
        <f>TEXT(Raw_Data!B7083,"mmm")</f>
        <v>Jun</v>
      </c>
      <c r="E7083">
        <f>YEAR(Raw_Data!B7083)</f>
        <v>2024</v>
      </c>
      <c r="F7083" t="str">
        <f>TEXT(Raw_Data!B7083,"mmm-yy")</f>
        <v>Jun-24</v>
      </c>
      <c r="G7083" t="str">
        <f>PROPER(Raw_Data!C7083&amp;". "&amp;Raw_Data!D7083)</f>
        <v>M. Silverlock</v>
      </c>
      <c r="H7083" t="str">
        <f>IF(OR(Raw_Data!E7083="M",Raw_Data!E7083="Male"),"Male",IF(OR(Raw_Data!E7083="F",Raw_Data!E7083="Female"),"Female","Not Confirmed"))</f>
        <v>Male</v>
      </c>
      <c r="I7083">
        <f>Raw_Data!F7083</f>
        <v>38</v>
      </c>
      <c r="J7083" t="str">
        <f>FLOOR(Raw_Data!F7083,10)&amp;"-"&amp;FLOOR(Raw_Data!F7083,10)+9</f>
        <v>30-39</v>
      </c>
      <c r="K7083" t="str">
        <f>Raw_Data!G7083</f>
        <v>White</v>
      </c>
      <c r="L7083" t="str">
        <f>Raw_Data!H7083</f>
        <v>None</v>
      </c>
      <c r="M7083" t="str">
        <f>IF(Raw_Data!I7083=TRUE,"Admitted","Not Admitted")</f>
        <v>Not Admitted</v>
      </c>
      <c r="N7083" t="str">
        <f>IF(Raw_Data!J7083="","Not Rated",Raw_Data!J7083)</f>
        <v>Not Rated</v>
      </c>
      <c r="O7083">
        <f>Raw_Data!K7083</f>
        <v>29</v>
      </c>
      <c r="P7083" t="str">
        <f>IF(Raw_Data!K7083&lt;=30,"Within Time","Delayed")</f>
        <v>Within Time</v>
      </c>
    </row>
    <row r="7084" spans="1:16" x14ac:dyDescent="0.35">
      <c r="A7084" t="str">
        <f>Raw_Data!A7084</f>
        <v>590-74-2806</v>
      </c>
      <c r="B7084" s="2">
        <f>Raw_Data!B7084</f>
        <v>45461.231249999997</v>
      </c>
      <c r="C7084">
        <f>HOUR(Raw_Data!B7084)</f>
        <v>5</v>
      </c>
      <c r="D7084" t="str">
        <f>TEXT(Raw_Data!B7084,"mmm")</f>
        <v>Jun</v>
      </c>
      <c r="E7084">
        <f>YEAR(Raw_Data!B7084)</f>
        <v>2024</v>
      </c>
      <c r="F7084" t="str">
        <f>TEXT(Raw_Data!B7084,"mmm-yy")</f>
        <v>Jun-24</v>
      </c>
      <c r="G7084" t="str">
        <f>PROPER(Raw_Data!C7084&amp;". "&amp;Raw_Data!D7084)</f>
        <v>N. Inglewood</v>
      </c>
      <c r="H7084" t="str">
        <f>IF(OR(Raw_Data!E7084="M",Raw_Data!E7084="Male"),"Male",IF(OR(Raw_Data!E7084="F",Raw_Data!E7084="Female"),"Female","Not Confirmed"))</f>
        <v>Male</v>
      </c>
      <c r="I7084">
        <f>Raw_Data!F7084</f>
        <v>53</v>
      </c>
      <c r="J7084" t="str">
        <f>FLOOR(Raw_Data!F7084,10)&amp;"-"&amp;FLOOR(Raw_Data!F7084,10)+9</f>
        <v>50-59</v>
      </c>
      <c r="K7084" t="str">
        <f>Raw_Data!G7084</f>
        <v>Pacific Islander</v>
      </c>
      <c r="L7084" t="str">
        <f>Raw_Data!H7084</f>
        <v>None</v>
      </c>
      <c r="M7084" t="str">
        <f>IF(Raw_Data!I7084=TRUE,"Admitted","Not Admitted")</f>
        <v>Admitted</v>
      </c>
      <c r="N7084" t="str">
        <f>IF(Raw_Data!J7084="","Not Rated",Raw_Data!J7084)</f>
        <v>Not Rated</v>
      </c>
      <c r="O7084">
        <f>Raw_Data!K7084</f>
        <v>15</v>
      </c>
      <c r="P7084" t="str">
        <f>IF(Raw_Data!K7084&lt;=30,"Within Time","Delayed")</f>
        <v>Within Time</v>
      </c>
    </row>
    <row r="7085" spans="1:16" x14ac:dyDescent="0.35">
      <c r="A7085" t="str">
        <f>Raw_Data!A7085</f>
        <v>125-89-6374</v>
      </c>
      <c r="B7085" s="2">
        <f>Raw_Data!B7085</f>
        <v>45461.247916666667</v>
      </c>
      <c r="C7085">
        <f>HOUR(Raw_Data!B7085)</f>
        <v>5</v>
      </c>
      <c r="D7085" t="str">
        <f>TEXT(Raw_Data!B7085,"mmm")</f>
        <v>Jun</v>
      </c>
      <c r="E7085">
        <f>YEAR(Raw_Data!B7085)</f>
        <v>2024</v>
      </c>
      <c r="F7085" t="str">
        <f>TEXT(Raw_Data!B7085,"mmm-yy")</f>
        <v>Jun-24</v>
      </c>
      <c r="G7085" t="str">
        <f>PROPER(Raw_Data!C7085&amp;". "&amp;Raw_Data!D7085)</f>
        <v>H. Dewhirst</v>
      </c>
      <c r="H7085" t="str">
        <f>IF(OR(Raw_Data!E7085="M",Raw_Data!E7085="Male"),"Male",IF(OR(Raw_Data!E7085="F",Raw_Data!E7085="Female"),"Female","Not Confirmed"))</f>
        <v>Female</v>
      </c>
      <c r="I7085">
        <f>Raw_Data!F7085</f>
        <v>60</v>
      </c>
      <c r="J7085" t="str">
        <f>FLOOR(Raw_Data!F7085,10)&amp;"-"&amp;FLOOR(Raw_Data!F7085,10)+9</f>
        <v>60-69</v>
      </c>
      <c r="K7085" t="str">
        <f>Raw_Data!G7085</f>
        <v>Unknown</v>
      </c>
      <c r="L7085" t="str">
        <f>Raw_Data!H7085</f>
        <v>None</v>
      </c>
      <c r="M7085" t="str">
        <f>IF(Raw_Data!I7085=TRUE,"Admitted","Not Admitted")</f>
        <v>Admitted</v>
      </c>
      <c r="N7085">
        <f>IF(Raw_Data!J7085="","Not Rated",Raw_Data!J7085)</f>
        <v>0</v>
      </c>
      <c r="O7085">
        <f>Raw_Data!K7085</f>
        <v>29</v>
      </c>
      <c r="P7085" t="str">
        <f>IF(Raw_Data!K7085&lt;=30,"Within Time","Delayed")</f>
        <v>Within Time</v>
      </c>
    </row>
    <row r="7086" spans="1:16" x14ac:dyDescent="0.35">
      <c r="A7086" t="str">
        <f>Raw_Data!A7086</f>
        <v>872-98-1577</v>
      </c>
      <c r="B7086" s="2">
        <f>Raw_Data!B7086</f>
        <v>45461.320138888892</v>
      </c>
      <c r="C7086">
        <f>HOUR(Raw_Data!B7086)</f>
        <v>7</v>
      </c>
      <c r="D7086" t="str">
        <f>TEXT(Raw_Data!B7086,"mmm")</f>
        <v>Jun</v>
      </c>
      <c r="E7086">
        <f>YEAR(Raw_Data!B7086)</f>
        <v>2024</v>
      </c>
      <c r="F7086" t="str">
        <f>TEXT(Raw_Data!B7086,"mmm-yy")</f>
        <v>Jun-24</v>
      </c>
      <c r="G7086" t="str">
        <f>PROPER(Raw_Data!C7086&amp;". "&amp;Raw_Data!D7086)</f>
        <v>U. Upperton</v>
      </c>
      <c r="H7086" t="str">
        <f>IF(OR(Raw_Data!E7086="M",Raw_Data!E7086="Male"),"Male",IF(OR(Raw_Data!E7086="F",Raw_Data!E7086="Female"),"Female","Not Confirmed"))</f>
        <v>Male</v>
      </c>
      <c r="I7086">
        <f>Raw_Data!F7086</f>
        <v>39</v>
      </c>
      <c r="J7086" t="str">
        <f>FLOOR(Raw_Data!F7086,10)&amp;"-"&amp;FLOOR(Raw_Data!F7086,10)+9</f>
        <v>30-39</v>
      </c>
      <c r="K7086" t="str">
        <f>Raw_Data!G7086</f>
        <v>Asian</v>
      </c>
      <c r="L7086" t="str">
        <f>Raw_Data!H7086</f>
        <v>Orthopedics</v>
      </c>
      <c r="M7086" t="str">
        <f>IF(Raw_Data!I7086=TRUE,"Admitted","Not Admitted")</f>
        <v>Admitted</v>
      </c>
      <c r="N7086">
        <f>IF(Raw_Data!J7086="","Not Rated",Raw_Data!J7086)</f>
        <v>3</v>
      </c>
      <c r="O7086">
        <f>Raw_Data!K7086</f>
        <v>53</v>
      </c>
      <c r="P7086" t="str">
        <f>IF(Raw_Data!K7086&lt;=30,"Within Time","Delayed")</f>
        <v>Delayed</v>
      </c>
    </row>
    <row r="7087" spans="1:16" x14ac:dyDescent="0.35">
      <c r="A7087" t="str">
        <f>Raw_Data!A7087</f>
        <v>524-74-4715</v>
      </c>
      <c r="B7087" s="2">
        <f>Raw_Data!B7087</f>
        <v>45461.324999999997</v>
      </c>
      <c r="C7087">
        <f>HOUR(Raw_Data!B7087)</f>
        <v>7</v>
      </c>
      <c r="D7087" t="str">
        <f>TEXT(Raw_Data!B7087,"mmm")</f>
        <v>Jun</v>
      </c>
      <c r="E7087">
        <f>YEAR(Raw_Data!B7087)</f>
        <v>2024</v>
      </c>
      <c r="F7087" t="str">
        <f>TEXT(Raw_Data!B7087,"mmm-yy")</f>
        <v>Jun-24</v>
      </c>
      <c r="G7087" t="str">
        <f>PROPER(Raw_Data!C7087&amp;". "&amp;Raw_Data!D7087)</f>
        <v>J. Yarborough</v>
      </c>
      <c r="H7087" t="str">
        <f>IF(OR(Raw_Data!E7087="M",Raw_Data!E7087="Male"),"Male",IF(OR(Raw_Data!E7087="F",Raw_Data!E7087="Female"),"Female","Not Confirmed"))</f>
        <v>Male</v>
      </c>
      <c r="I7087">
        <f>Raw_Data!F7087</f>
        <v>53</v>
      </c>
      <c r="J7087" t="str">
        <f>FLOOR(Raw_Data!F7087,10)&amp;"-"&amp;FLOOR(Raw_Data!F7087,10)+9</f>
        <v>50-59</v>
      </c>
      <c r="K7087" t="str">
        <f>Raw_Data!G7087</f>
        <v>Asian</v>
      </c>
      <c r="L7087" t="str">
        <f>Raw_Data!H7087</f>
        <v>None</v>
      </c>
      <c r="M7087" t="str">
        <f>IF(Raw_Data!I7087=TRUE,"Admitted","Not Admitted")</f>
        <v>Admitted</v>
      </c>
      <c r="N7087" t="str">
        <f>IF(Raw_Data!J7087="","Not Rated",Raw_Data!J7087)</f>
        <v>Not Rated</v>
      </c>
      <c r="O7087">
        <f>Raw_Data!K7087</f>
        <v>11</v>
      </c>
      <c r="P7087" t="str">
        <f>IF(Raw_Data!K7087&lt;=30,"Within Time","Delayed")</f>
        <v>Within Time</v>
      </c>
    </row>
    <row r="7088" spans="1:16" x14ac:dyDescent="0.35">
      <c r="A7088" t="str">
        <f>Raw_Data!A7088</f>
        <v>348-32-9257</v>
      </c>
      <c r="B7088" s="2">
        <f>Raw_Data!B7088</f>
        <v>45461.35</v>
      </c>
      <c r="C7088">
        <f>HOUR(Raw_Data!B7088)</f>
        <v>8</v>
      </c>
      <c r="D7088" t="str">
        <f>TEXT(Raw_Data!B7088,"mmm")</f>
        <v>Jun</v>
      </c>
      <c r="E7088">
        <f>YEAR(Raw_Data!B7088)</f>
        <v>2024</v>
      </c>
      <c r="F7088" t="str">
        <f>TEXT(Raw_Data!B7088,"mmm-yy")</f>
        <v>Jun-24</v>
      </c>
      <c r="G7088" t="str">
        <f>PROPER(Raw_Data!C7088&amp;". "&amp;Raw_Data!D7088)</f>
        <v>T. Rowntree</v>
      </c>
      <c r="H7088" t="str">
        <f>IF(OR(Raw_Data!E7088="M",Raw_Data!E7088="Male"),"Male",IF(OR(Raw_Data!E7088="F",Raw_Data!E7088="Female"),"Female","Not Confirmed"))</f>
        <v>Female</v>
      </c>
      <c r="I7088">
        <f>Raw_Data!F7088</f>
        <v>15</v>
      </c>
      <c r="J7088" t="str">
        <f>FLOOR(Raw_Data!F7088,10)&amp;"-"&amp;FLOOR(Raw_Data!F7088,10)+9</f>
        <v>10-19</v>
      </c>
      <c r="K7088" t="str">
        <f>Raw_Data!G7088</f>
        <v>White</v>
      </c>
      <c r="L7088" t="str">
        <f>Raw_Data!H7088</f>
        <v>None</v>
      </c>
      <c r="M7088" t="str">
        <f>IF(Raw_Data!I7088=TRUE,"Admitted","Not Admitted")</f>
        <v>Admitted</v>
      </c>
      <c r="N7088" t="str">
        <f>IF(Raw_Data!J7088="","Not Rated",Raw_Data!J7088)</f>
        <v>Not Rated</v>
      </c>
      <c r="O7088">
        <f>Raw_Data!K7088</f>
        <v>14</v>
      </c>
      <c r="P7088" t="str">
        <f>IF(Raw_Data!K7088&lt;=30,"Within Time","Delayed")</f>
        <v>Within Time</v>
      </c>
    </row>
    <row r="7089" spans="1:16" x14ac:dyDescent="0.35">
      <c r="A7089" t="str">
        <f>Raw_Data!A7089</f>
        <v>174-16-3438</v>
      </c>
      <c r="B7089" s="2">
        <f>Raw_Data!B7089</f>
        <v>45461.710416666669</v>
      </c>
      <c r="C7089">
        <f>HOUR(Raw_Data!B7089)</f>
        <v>17</v>
      </c>
      <c r="D7089" t="str">
        <f>TEXT(Raw_Data!B7089,"mmm")</f>
        <v>Jun</v>
      </c>
      <c r="E7089">
        <f>YEAR(Raw_Data!B7089)</f>
        <v>2024</v>
      </c>
      <c r="F7089" t="str">
        <f>TEXT(Raw_Data!B7089,"mmm-yy")</f>
        <v>Jun-24</v>
      </c>
      <c r="G7089" t="str">
        <f>PROPER(Raw_Data!C7089&amp;". "&amp;Raw_Data!D7089)</f>
        <v>N. Honeysett</v>
      </c>
      <c r="H7089" t="str">
        <f>IF(OR(Raw_Data!E7089="M",Raw_Data!E7089="Male"),"Male",IF(OR(Raw_Data!E7089="F",Raw_Data!E7089="Female"),"Female","Not Confirmed"))</f>
        <v>Male</v>
      </c>
      <c r="I7089">
        <f>Raw_Data!F7089</f>
        <v>11</v>
      </c>
      <c r="J7089" t="str">
        <f>FLOOR(Raw_Data!F7089,10)&amp;"-"&amp;FLOOR(Raw_Data!F7089,10)+9</f>
        <v>10-19</v>
      </c>
      <c r="K7089" t="str">
        <f>Raw_Data!G7089</f>
        <v>Asian</v>
      </c>
      <c r="L7089" t="str">
        <f>Raw_Data!H7089</f>
        <v>None</v>
      </c>
      <c r="M7089" t="str">
        <f>IF(Raw_Data!I7089=TRUE,"Admitted","Not Admitted")</f>
        <v>Not Admitted</v>
      </c>
      <c r="N7089">
        <f>IF(Raw_Data!J7089="","Not Rated",Raw_Data!J7089)</f>
        <v>7</v>
      </c>
      <c r="O7089">
        <f>Raw_Data!K7089</f>
        <v>12</v>
      </c>
      <c r="P7089" t="str">
        <f>IF(Raw_Data!K7089&lt;=30,"Within Time","Delayed")</f>
        <v>Within Time</v>
      </c>
    </row>
    <row r="7090" spans="1:16" x14ac:dyDescent="0.35">
      <c r="A7090" t="str">
        <f>Raw_Data!A7090</f>
        <v>691-91-6774</v>
      </c>
      <c r="B7090" s="2">
        <f>Raw_Data!B7090</f>
        <v>45461.769444444442</v>
      </c>
      <c r="C7090">
        <f>HOUR(Raw_Data!B7090)</f>
        <v>18</v>
      </c>
      <c r="D7090" t="str">
        <f>TEXT(Raw_Data!B7090,"mmm")</f>
        <v>Jun</v>
      </c>
      <c r="E7090">
        <f>YEAR(Raw_Data!B7090)</f>
        <v>2024</v>
      </c>
      <c r="F7090" t="str">
        <f>TEXT(Raw_Data!B7090,"mmm-yy")</f>
        <v>Jun-24</v>
      </c>
      <c r="G7090" t="str">
        <f>PROPER(Raw_Data!C7090&amp;". "&amp;Raw_Data!D7090)</f>
        <v>T. Aldridge</v>
      </c>
      <c r="H7090" t="str">
        <f>IF(OR(Raw_Data!E7090="M",Raw_Data!E7090="Male"),"Male",IF(OR(Raw_Data!E7090="F",Raw_Data!E7090="Female"),"Female","Not Confirmed"))</f>
        <v>Male</v>
      </c>
      <c r="I7090">
        <f>Raw_Data!F7090</f>
        <v>23</v>
      </c>
      <c r="J7090" t="str">
        <f>FLOOR(Raw_Data!F7090,10)&amp;"-"&amp;FLOOR(Raw_Data!F7090,10)+9</f>
        <v>20-29</v>
      </c>
      <c r="K7090" t="str">
        <f>Raw_Data!G7090</f>
        <v>Asian</v>
      </c>
      <c r="L7090" t="str">
        <f>Raw_Data!H7090</f>
        <v>None</v>
      </c>
      <c r="M7090" t="str">
        <f>IF(Raw_Data!I7090=TRUE,"Admitted","Not Admitted")</f>
        <v>Not Admitted</v>
      </c>
      <c r="N7090">
        <f>IF(Raw_Data!J7090="","Not Rated",Raw_Data!J7090)</f>
        <v>1</v>
      </c>
      <c r="O7090">
        <f>Raw_Data!K7090</f>
        <v>16</v>
      </c>
      <c r="P7090" t="str">
        <f>IF(Raw_Data!K7090&lt;=30,"Within Time","Delayed")</f>
        <v>Within Time</v>
      </c>
    </row>
    <row r="7091" spans="1:16" x14ac:dyDescent="0.35">
      <c r="A7091" t="str">
        <f>Raw_Data!A7091</f>
        <v>579-65-9847</v>
      </c>
      <c r="B7091" s="2">
        <f>Raw_Data!B7091</f>
        <v>45461.902777777781</v>
      </c>
      <c r="C7091">
        <f>HOUR(Raw_Data!B7091)</f>
        <v>21</v>
      </c>
      <c r="D7091" t="str">
        <f>TEXT(Raw_Data!B7091,"mmm")</f>
        <v>Jun</v>
      </c>
      <c r="E7091">
        <f>YEAR(Raw_Data!B7091)</f>
        <v>2024</v>
      </c>
      <c r="F7091" t="str">
        <f>TEXT(Raw_Data!B7091,"mmm-yy")</f>
        <v>Jun-24</v>
      </c>
      <c r="G7091" t="str">
        <f>PROPER(Raw_Data!C7091&amp;". "&amp;Raw_Data!D7091)</f>
        <v>N. Corpes</v>
      </c>
      <c r="H7091" t="str">
        <f>IF(OR(Raw_Data!E7091="M",Raw_Data!E7091="Male"),"Male",IF(OR(Raw_Data!E7091="F",Raw_Data!E7091="Female"),"Female","Not Confirmed"))</f>
        <v>Female</v>
      </c>
      <c r="I7091">
        <f>Raw_Data!F7091</f>
        <v>55</v>
      </c>
      <c r="J7091" t="str">
        <f>FLOOR(Raw_Data!F7091,10)&amp;"-"&amp;FLOOR(Raw_Data!F7091,10)+9</f>
        <v>50-59</v>
      </c>
      <c r="K7091" t="str">
        <f>Raw_Data!G7091</f>
        <v>Asian</v>
      </c>
      <c r="L7091" t="str">
        <f>Raw_Data!H7091</f>
        <v>None</v>
      </c>
      <c r="M7091" t="str">
        <f>IF(Raw_Data!I7091=TRUE,"Admitted","Not Admitted")</f>
        <v>Admitted</v>
      </c>
      <c r="N7091" t="str">
        <f>IF(Raw_Data!J7091="","Not Rated",Raw_Data!J7091)</f>
        <v>Not Rated</v>
      </c>
      <c r="O7091">
        <f>Raw_Data!K7091</f>
        <v>18</v>
      </c>
      <c r="P7091" t="str">
        <f>IF(Raw_Data!K7091&lt;=30,"Within Time","Delayed")</f>
        <v>Within Time</v>
      </c>
    </row>
    <row r="7092" spans="1:16" x14ac:dyDescent="0.35">
      <c r="A7092" t="str">
        <f>Raw_Data!A7092</f>
        <v>386-71-6688</v>
      </c>
      <c r="B7092" s="2">
        <f>Raw_Data!B7092</f>
        <v>45461.93472222222</v>
      </c>
      <c r="C7092">
        <f>HOUR(Raw_Data!B7092)</f>
        <v>22</v>
      </c>
      <c r="D7092" t="str">
        <f>TEXT(Raw_Data!B7092,"mmm")</f>
        <v>Jun</v>
      </c>
      <c r="E7092">
        <f>YEAR(Raw_Data!B7092)</f>
        <v>2024</v>
      </c>
      <c r="F7092" t="str">
        <f>TEXT(Raw_Data!B7092,"mmm-yy")</f>
        <v>Jun-24</v>
      </c>
      <c r="G7092" t="str">
        <f>PROPER(Raw_Data!C7092&amp;". "&amp;Raw_Data!D7092)</f>
        <v>A. Underhill</v>
      </c>
      <c r="H7092" t="str">
        <f>IF(OR(Raw_Data!E7092="M",Raw_Data!E7092="Male"),"Male",IF(OR(Raw_Data!E7092="F",Raw_Data!E7092="Female"),"Female","Not Confirmed"))</f>
        <v>Male</v>
      </c>
      <c r="I7092">
        <f>Raw_Data!F7092</f>
        <v>37</v>
      </c>
      <c r="J7092" t="str">
        <f>FLOOR(Raw_Data!F7092,10)&amp;"-"&amp;FLOOR(Raw_Data!F7092,10)+9</f>
        <v>30-39</v>
      </c>
      <c r="K7092" t="str">
        <f>Raw_Data!G7092</f>
        <v>Declined to Identify</v>
      </c>
      <c r="L7092" t="str">
        <f>Raw_Data!H7092</f>
        <v>None</v>
      </c>
      <c r="M7092" t="str">
        <f>IF(Raw_Data!I7092=TRUE,"Admitted","Not Admitted")</f>
        <v>Admitted</v>
      </c>
      <c r="N7092" t="str">
        <f>IF(Raw_Data!J7092="","Not Rated",Raw_Data!J7092)</f>
        <v>Not Rated</v>
      </c>
      <c r="O7092">
        <f>Raw_Data!K7092</f>
        <v>14</v>
      </c>
      <c r="P7092" t="str">
        <f>IF(Raw_Data!K7092&lt;=30,"Within Time","Delayed")</f>
        <v>Within Time</v>
      </c>
    </row>
    <row r="7093" spans="1:16" x14ac:dyDescent="0.35">
      <c r="A7093" t="str">
        <f>Raw_Data!A7093</f>
        <v>306-76-9364</v>
      </c>
      <c r="B7093" s="2">
        <f>Raw_Data!B7093</f>
        <v>45462.005555555559</v>
      </c>
      <c r="C7093">
        <f>HOUR(Raw_Data!B7093)</f>
        <v>0</v>
      </c>
      <c r="D7093" t="str">
        <f>TEXT(Raw_Data!B7093,"mmm")</f>
        <v>Jun</v>
      </c>
      <c r="E7093">
        <f>YEAR(Raw_Data!B7093)</f>
        <v>2024</v>
      </c>
      <c r="F7093" t="str">
        <f>TEXT(Raw_Data!B7093,"mmm-yy")</f>
        <v>Jun-24</v>
      </c>
      <c r="G7093" t="str">
        <f>PROPER(Raw_Data!C7093&amp;". "&amp;Raw_Data!D7093)</f>
        <v>A. Silverlock</v>
      </c>
      <c r="H7093" t="str">
        <f>IF(OR(Raw_Data!E7093="M",Raw_Data!E7093="Male"),"Male",IF(OR(Raw_Data!E7093="F",Raw_Data!E7093="Female"),"Female","Not Confirmed"))</f>
        <v>Female</v>
      </c>
      <c r="I7093">
        <f>Raw_Data!F7093</f>
        <v>15</v>
      </c>
      <c r="J7093" t="str">
        <f>FLOOR(Raw_Data!F7093,10)&amp;"-"&amp;FLOOR(Raw_Data!F7093,10)+9</f>
        <v>10-19</v>
      </c>
      <c r="K7093" t="str">
        <f>Raw_Data!G7093</f>
        <v>White</v>
      </c>
      <c r="L7093" t="str">
        <f>Raw_Data!H7093</f>
        <v>General Practice</v>
      </c>
      <c r="M7093" t="str">
        <f>IF(Raw_Data!I7093=TRUE,"Admitted","Not Admitted")</f>
        <v>Not Admitted</v>
      </c>
      <c r="N7093" t="str">
        <f>IF(Raw_Data!J7093="","Not Rated",Raw_Data!J7093)</f>
        <v>Not Rated</v>
      </c>
      <c r="O7093">
        <f>Raw_Data!K7093</f>
        <v>34</v>
      </c>
      <c r="P7093" t="str">
        <f>IF(Raw_Data!K7093&lt;=30,"Within Time","Delayed")</f>
        <v>Delayed</v>
      </c>
    </row>
    <row r="7094" spans="1:16" x14ac:dyDescent="0.35">
      <c r="A7094" t="str">
        <f>Raw_Data!A7094</f>
        <v>496-14-1923</v>
      </c>
      <c r="B7094" s="2">
        <f>Raw_Data!B7094</f>
        <v>45462.147916666669</v>
      </c>
      <c r="C7094">
        <f>HOUR(Raw_Data!B7094)</f>
        <v>3</v>
      </c>
      <c r="D7094" t="str">
        <f>TEXT(Raw_Data!B7094,"mmm")</f>
        <v>Jun</v>
      </c>
      <c r="E7094">
        <f>YEAR(Raw_Data!B7094)</f>
        <v>2024</v>
      </c>
      <c r="F7094" t="str">
        <f>TEXT(Raw_Data!B7094,"mmm-yy")</f>
        <v>Jun-24</v>
      </c>
      <c r="G7094" t="str">
        <f>PROPER(Raw_Data!C7094&amp;". "&amp;Raw_Data!D7094)</f>
        <v>P. Ashcombe</v>
      </c>
      <c r="H7094" t="str">
        <f>IF(OR(Raw_Data!E7094="M",Raw_Data!E7094="Male"),"Male",IF(OR(Raw_Data!E7094="F",Raw_Data!E7094="Female"),"Female","Not Confirmed"))</f>
        <v>Female</v>
      </c>
      <c r="I7094">
        <f>Raw_Data!F7094</f>
        <v>74</v>
      </c>
      <c r="J7094" t="str">
        <f>FLOOR(Raw_Data!F7094,10)&amp;"-"&amp;FLOOR(Raw_Data!F7094,10)+9</f>
        <v>70-79</v>
      </c>
      <c r="K7094" t="str">
        <f>Raw_Data!G7094</f>
        <v>White</v>
      </c>
      <c r="L7094" t="str">
        <f>Raw_Data!H7094</f>
        <v>Gastroenterology</v>
      </c>
      <c r="M7094" t="str">
        <f>IF(Raw_Data!I7094=TRUE,"Admitted","Not Admitted")</f>
        <v>Not Admitted</v>
      </c>
      <c r="N7094" t="str">
        <f>IF(Raw_Data!J7094="","Not Rated",Raw_Data!J7094)</f>
        <v>Not Rated</v>
      </c>
      <c r="O7094">
        <f>Raw_Data!K7094</f>
        <v>34</v>
      </c>
      <c r="P7094" t="str">
        <f>IF(Raw_Data!K7094&lt;=30,"Within Time","Delayed")</f>
        <v>Delayed</v>
      </c>
    </row>
    <row r="7095" spans="1:16" x14ac:dyDescent="0.35">
      <c r="A7095" t="str">
        <f>Raw_Data!A7095</f>
        <v>413-24-1070</v>
      </c>
      <c r="B7095" s="2">
        <f>Raw_Data!B7095</f>
        <v>45462.271527777782</v>
      </c>
      <c r="C7095">
        <f>HOUR(Raw_Data!B7095)</f>
        <v>6</v>
      </c>
      <c r="D7095" t="str">
        <f>TEXT(Raw_Data!B7095,"mmm")</f>
        <v>Jun</v>
      </c>
      <c r="E7095">
        <f>YEAR(Raw_Data!B7095)</f>
        <v>2024</v>
      </c>
      <c r="F7095" t="str">
        <f>TEXT(Raw_Data!B7095,"mmm-yy")</f>
        <v>Jun-24</v>
      </c>
      <c r="G7095" t="str">
        <f>PROPER(Raw_Data!C7095&amp;". "&amp;Raw_Data!D7095)</f>
        <v>P. Ironside</v>
      </c>
      <c r="H7095" t="str">
        <f>IF(OR(Raw_Data!E7095="M",Raw_Data!E7095="Male"),"Male",IF(OR(Raw_Data!E7095="F",Raw_Data!E7095="Female"),"Female","Not Confirmed"))</f>
        <v>Female</v>
      </c>
      <c r="I7095">
        <f>Raw_Data!F7095</f>
        <v>61</v>
      </c>
      <c r="J7095" t="str">
        <f>FLOOR(Raw_Data!F7095,10)&amp;"-"&amp;FLOOR(Raw_Data!F7095,10)+9</f>
        <v>60-69</v>
      </c>
      <c r="K7095" t="str">
        <f>Raw_Data!G7095</f>
        <v>Declined to Identify</v>
      </c>
      <c r="L7095" t="str">
        <f>Raw_Data!H7095</f>
        <v>Orthopedics</v>
      </c>
      <c r="M7095" t="str">
        <f>IF(Raw_Data!I7095=TRUE,"Admitted","Not Admitted")</f>
        <v>Not Admitted</v>
      </c>
      <c r="N7095" t="str">
        <f>IF(Raw_Data!J7095="","Not Rated",Raw_Data!J7095)</f>
        <v>Not Rated</v>
      </c>
      <c r="O7095">
        <f>Raw_Data!K7095</f>
        <v>54</v>
      </c>
      <c r="P7095" t="str">
        <f>IF(Raw_Data!K7095&lt;=30,"Within Time","Delayed")</f>
        <v>Delayed</v>
      </c>
    </row>
    <row r="7096" spans="1:16" x14ac:dyDescent="0.35">
      <c r="A7096" t="str">
        <f>Raw_Data!A7096</f>
        <v>161-70-7872</v>
      </c>
      <c r="B7096" s="2">
        <f>Raw_Data!B7096</f>
        <v>45462.279861111107</v>
      </c>
      <c r="C7096">
        <f>HOUR(Raw_Data!B7096)</f>
        <v>6</v>
      </c>
      <c r="D7096" t="str">
        <f>TEXT(Raw_Data!B7096,"mmm")</f>
        <v>Jun</v>
      </c>
      <c r="E7096">
        <f>YEAR(Raw_Data!B7096)</f>
        <v>2024</v>
      </c>
      <c r="F7096" t="str">
        <f>TEXT(Raw_Data!B7096,"mmm-yy")</f>
        <v>Jun-24</v>
      </c>
      <c r="G7096" t="str">
        <f>PROPER(Raw_Data!C7096&amp;". "&amp;Raw_Data!D7096)</f>
        <v>P. Quarmby</v>
      </c>
      <c r="H7096" t="str">
        <f>IF(OR(Raw_Data!E7096="M",Raw_Data!E7096="Male"),"Male",IF(OR(Raw_Data!E7096="F",Raw_Data!E7096="Female"),"Female","Not Confirmed"))</f>
        <v>Female</v>
      </c>
      <c r="I7096">
        <f>Raw_Data!F7096</f>
        <v>32</v>
      </c>
      <c r="J7096" t="str">
        <f>FLOOR(Raw_Data!F7096,10)&amp;"-"&amp;FLOOR(Raw_Data!F7096,10)+9</f>
        <v>30-39</v>
      </c>
      <c r="K7096" t="str">
        <f>Raw_Data!G7096</f>
        <v>Unknown</v>
      </c>
      <c r="L7096" t="str">
        <f>Raw_Data!H7096</f>
        <v>General Practice</v>
      </c>
      <c r="M7096" t="str">
        <f>IF(Raw_Data!I7096=TRUE,"Admitted","Not Admitted")</f>
        <v>Not Admitted</v>
      </c>
      <c r="N7096">
        <f>IF(Raw_Data!J7096="","Not Rated",Raw_Data!J7096)</f>
        <v>5</v>
      </c>
      <c r="O7096">
        <f>Raw_Data!K7096</f>
        <v>25</v>
      </c>
      <c r="P7096" t="str">
        <f>IF(Raw_Data!K7096&lt;=30,"Within Time","Delayed")</f>
        <v>Within Time</v>
      </c>
    </row>
    <row r="7097" spans="1:16" x14ac:dyDescent="0.35">
      <c r="A7097" t="str">
        <f>Raw_Data!A7097</f>
        <v>276-11-8100</v>
      </c>
      <c r="B7097" s="2">
        <f>Raw_Data!B7097</f>
        <v>45462.580555555563</v>
      </c>
      <c r="C7097">
        <f>HOUR(Raw_Data!B7097)</f>
        <v>13</v>
      </c>
      <c r="D7097" t="str">
        <f>TEXT(Raw_Data!B7097,"mmm")</f>
        <v>Jun</v>
      </c>
      <c r="E7097">
        <f>YEAR(Raw_Data!B7097)</f>
        <v>2024</v>
      </c>
      <c r="F7097" t="str">
        <f>TEXT(Raw_Data!B7097,"mmm-yy")</f>
        <v>Jun-24</v>
      </c>
      <c r="G7097" t="str">
        <f>PROPER(Raw_Data!C7097&amp;". "&amp;Raw_Data!D7097)</f>
        <v>M. Ironside</v>
      </c>
      <c r="H7097" t="str">
        <f>IF(OR(Raw_Data!E7097="M",Raw_Data!E7097="Male"),"Male",IF(OR(Raw_Data!E7097="F",Raw_Data!E7097="Female"),"Female","Not Confirmed"))</f>
        <v>Male</v>
      </c>
      <c r="I7097">
        <f>Raw_Data!F7097</f>
        <v>26</v>
      </c>
      <c r="J7097" t="str">
        <f>FLOOR(Raw_Data!F7097,10)&amp;"-"&amp;FLOOR(Raw_Data!F7097,10)+9</f>
        <v>20-29</v>
      </c>
      <c r="K7097" t="str">
        <f>Raw_Data!G7097</f>
        <v>White</v>
      </c>
      <c r="L7097" t="str">
        <f>Raw_Data!H7097</f>
        <v>General Practice</v>
      </c>
      <c r="M7097" t="str">
        <f>IF(Raw_Data!I7097=TRUE,"Admitted","Not Admitted")</f>
        <v>Not Admitted</v>
      </c>
      <c r="N7097" t="str">
        <f>IF(Raw_Data!J7097="","Not Rated",Raw_Data!J7097)</f>
        <v>Not Rated</v>
      </c>
      <c r="O7097">
        <f>Raw_Data!K7097</f>
        <v>39</v>
      </c>
      <c r="P7097" t="str">
        <f>IF(Raw_Data!K7097&lt;=30,"Within Time","Delayed")</f>
        <v>Delayed</v>
      </c>
    </row>
    <row r="7098" spans="1:16" x14ac:dyDescent="0.35">
      <c r="A7098" t="str">
        <f>Raw_Data!A7098</f>
        <v>922-80-3126</v>
      </c>
      <c r="B7098" s="2">
        <f>Raw_Data!B7098</f>
        <v>45462.606944444437</v>
      </c>
      <c r="C7098">
        <f>HOUR(Raw_Data!B7098)</f>
        <v>14</v>
      </c>
      <c r="D7098" t="str">
        <f>TEXT(Raw_Data!B7098,"mmm")</f>
        <v>Jun</v>
      </c>
      <c r="E7098">
        <f>YEAR(Raw_Data!B7098)</f>
        <v>2024</v>
      </c>
      <c r="F7098" t="str">
        <f>TEXT(Raw_Data!B7098,"mmm-yy")</f>
        <v>Jun-24</v>
      </c>
      <c r="G7098" t="str">
        <f>PROPER(Raw_Data!C7098&amp;". "&amp;Raw_Data!D7098)</f>
        <v>C. Dewhirst</v>
      </c>
      <c r="H7098" t="str">
        <f>IF(OR(Raw_Data!E7098="M",Raw_Data!E7098="Male"),"Male",IF(OR(Raw_Data!E7098="F",Raw_Data!E7098="Female"),"Female","Not Confirmed"))</f>
        <v>Male</v>
      </c>
      <c r="I7098">
        <f>Raw_Data!F7098</f>
        <v>62</v>
      </c>
      <c r="J7098" t="str">
        <f>FLOOR(Raw_Data!F7098,10)&amp;"-"&amp;FLOOR(Raw_Data!F7098,10)+9</f>
        <v>60-69</v>
      </c>
      <c r="K7098" t="str">
        <f>Raw_Data!G7098</f>
        <v>Two or More Races</v>
      </c>
      <c r="L7098" t="str">
        <f>Raw_Data!H7098</f>
        <v>General Practice</v>
      </c>
      <c r="M7098" t="str">
        <f>IF(Raw_Data!I7098=TRUE,"Admitted","Not Admitted")</f>
        <v>Not Admitted</v>
      </c>
      <c r="N7098">
        <f>IF(Raw_Data!J7098="","Not Rated",Raw_Data!J7098)</f>
        <v>5</v>
      </c>
      <c r="O7098">
        <f>Raw_Data!K7098</f>
        <v>51</v>
      </c>
      <c r="P7098" t="str">
        <f>IF(Raw_Data!K7098&lt;=30,"Within Time","Delayed")</f>
        <v>Delayed</v>
      </c>
    </row>
    <row r="7099" spans="1:16" x14ac:dyDescent="0.35">
      <c r="A7099" t="str">
        <f>Raw_Data!A7099</f>
        <v>774-23-1013</v>
      </c>
      <c r="B7099" s="2">
        <f>Raw_Data!B7099</f>
        <v>45462.674305555563</v>
      </c>
      <c r="C7099">
        <f>HOUR(Raw_Data!B7099)</f>
        <v>16</v>
      </c>
      <c r="D7099" t="str">
        <f>TEXT(Raw_Data!B7099,"mmm")</f>
        <v>Jun</v>
      </c>
      <c r="E7099">
        <f>YEAR(Raw_Data!B7099)</f>
        <v>2024</v>
      </c>
      <c r="F7099" t="str">
        <f>TEXT(Raw_Data!B7099,"mmm-yy")</f>
        <v>Jun-24</v>
      </c>
      <c r="G7099" t="str">
        <f>PROPER(Raw_Data!C7099&amp;". "&amp;Raw_Data!D7099)</f>
        <v>G. Inglewood</v>
      </c>
      <c r="H7099" t="str">
        <f>IF(OR(Raw_Data!E7099="M",Raw_Data!E7099="Male"),"Male",IF(OR(Raw_Data!E7099="F",Raw_Data!E7099="Female"),"Female","Not Confirmed"))</f>
        <v>Female</v>
      </c>
      <c r="I7099">
        <f>Raw_Data!F7099</f>
        <v>49</v>
      </c>
      <c r="J7099" t="str">
        <f>FLOOR(Raw_Data!F7099,10)&amp;"-"&amp;FLOOR(Raw_Data!F7099,10)+9</f>
        <v>40-49</v>
      </c>
      <c r="K7099" t="str">
        <f>Raw_Data!G7099</f>
        <v>White</v>
      </c>
      <c r="L7099" t="str">
        <f>Raw_Data!H7099</f>
        <v>General Practice</v>
      </c>
      <c r="M7099" t="str">
        <f>IF(Raw_Data!I7099=TRUE,"Admitted","Not Admitted")</f>
        <v>Admitted</v>
      </c>
      <c r="N7099" t="str">
        <f>IF(Raw_Data!J7099="","Not Rated",Raw_Data!J7099)</f>
        <v>Not Rated</v>
      </c>
      <c r="O7099">
        <f>Raw_Data!K7099</f>
        <v>35</v>
      </c>
      <c r="P7099" t="str">
        <f>IF(Raw_Data!K7099&lt;=30,"Within Time","Delayed")</f>
        <v>Delayed</v>
      </c>
    </row>
    <row r="7100" spans="1:16" x14ac:dyDescent="0.35">
      <c r="A7100" t="str">
        <f>Raw_Data!A7100</f>
        <v>710-33-9190</v>
      </c>
      <c r="B7100" s="2">
        <f>Raw_Data!B7100</f>
        <v>45462.680555555547</v>
      </c>
      <c r="C7100">
        <f>HOUR(Raw_Data!B7100)</f>
        <v>16</v>
      </c>
      <c r="D7100" t="str">
        <f>TEXT(Raw_Data!B7100,"mmm")</f>
        <v>Jun</v>
      </c>
      <c r="E7100">
        <f>YEAR(Raw_Data!B7100)</f>
        <v>2024</v>
      </c>
      <c r="F7100" t="str">
        <f>TEXT(Raw_Data!B7100,"mmm-yy")</f>
        <v>Jun-24</v>
      </c>
      <c r="G7100" t="str">
        <f>PROPER(Raw_Data!C7100&amp;". "&amp;Raw_Data!D7100)</f>
        <v>C. Yarborough</v>
      </c>
      <c r="H7100" t="str">
        <f>IF(OR(Raw_Data!E7100="M",Raw_Data!E7100="Male"),"Male",IF(OR(Raw_Data!E7100="F",Raw_Data!E7100="Female"),"Female","Not Confirmed"))</f>
        <v>Male</v>
      </c>
      <c r="I7100">
        <f>Raw_Data!F7100</f>
        <v>1</v>
      </c>
      <c r="J7100" t="str">
        <f>FLOOR(Raw_Data!F7100,10)&amp;"-"&amp;FLOOR(Raw_Data!F7100,10)+9</f>
        <v>0-9</v>
      </c>
      <c r="K7100" t="str">
        <f>Raw_Data!G7100</f>
        <v>Two or More Races</v>
      </c>
      <c r="L7100" t="str">
        <f>Raw_Data!H7100</f>
        <v>None</v>
      </c>
      <c r="M7100" t="str">
        <f>IF(Raw_Data!I7100=TRUE,"Admitted","Not Admitted")</f>
        <v>Not Admitted</v>
      </c>
      <c r="N7100" t="str">
        <f>IF(Raw_Data!J7100="","Not Rated",Raw_Data!J7100)</f>
        <v>Not Rated</v>
      </c>
      <c r="O7100">
        <f>Raw_Data!K7100</f>
        <v>49</v>
      </c>
      <c r="P7100" t="str">
        <f>IF(Raw_Data!K7100&lt;=30,"Within Time","Delayed")</f>
        <v>Delayed</v>
      </c>
    </row>
    <row r="7101" spans="1:16" x14ac:dyDescent="0.35">
      <c r="A7101" t="str">
        <f>Raw_Data!A7101</f>
        <v>257-91-6157</v>
      </c>
      <c r="B7101" s="2">
        <f>Raw_Data!B7101</f>
        <v>45462.693055555559</v>
      </c>
      <c r="C7101">
        <f>HOUR(Raw_Data!B7101)</f>
        <v>16</v>
      </c>
      <c r="D7101" t="str">
        <f>TEXT(Raw_Data!B7101,"mmm")</f>
        <v>Jun</v>
      </c>
      <c r="E7101">
        <f>YEAR(Raw_Data!B7101)</f>
        <v>2024</v>
      </c>
      <c r="F7101" t="str">
        <f>TEXT(Raw_Data!B7101,"mmm-yy")</f>
        <v>Jun-24</v>
      </c>
      <c r="G7101" t="str">
        <f>PROPER(Raw_Data!C7101&amp;". "&amp;Raw_Data!D7101)</f>
        <v>I. Kingsley</v>
      </c>
      <c r="H7101" t="str">
        <f>IF(OR(Raw_Data!E7101="M",Raw_Data!E7101="Male"),"Male",IF(OR(Raw_Data!E7101="F",Raw_Data!E7101="Female"),"Female","Not Confirmed"))</f>
        <v>Male</v>
      </c>
      <c r="I7101">
        <f>Raw_Data!F7101</f>
        <v>32</v>
      </c>
      <c r="J7101" t="str">
        <f>FLOOR(Raw_Data!F7101,10)&amp;"-"&amp;FLOOR(Raw_Data!F7101,10)+9</f>
        <v>30-39</v>
      </c>
      <c r="K7101" t="str">
        <f>Raw_Data!G7101</f>
        <v>Declined to Identify</v>
      </c>
      <c r="L7101" t="str">
        <f>Raw_Data!H7101</f>
        <v>None</v>
      </c>
      <c r="M7101" t="str">
        <f>IF(Raw_Data!I7101=TRUE,"Admitted","Not Admitted")</f>
        <v>Admitted</v>
      </c>
      <c r="N7101" t="str">
        <f>IF(Raw_Data!J7101="","Not Rated",Raw_Data!J7101)</f>
        <v>Not Rated</v>
      </c>
      <c r="O7101">
        <f>Raw_Data!K7101</f>
        <v>14</v>
      </c>
      <c r="P7101" t="str">
        <f>IF(Raw_Data!K7101&lt;=30,"Within Time","Delayed")</f>
        <v>Within Time</v>
      </c>
    </row>
    <row r="7102" spans="1:16" x14ac:dyDescent="0.35">
      <c r="A7102" t="str">
        <f>Raw_Data!A7102</f>
        <v>967-33-8210</v>
      </c>
      <c r="B7102" s="2">
        <f>Raw_Data!B7102</f>
        <v>45462.773611111108</v>
      </c>
      <c r="C7102">
        <f>HOUR(Raw_Data!B7102)</f>
        <v>18</v>
      </c>
      <c r="D7102" t="str">
        <f>TEXT(Raw_Data!B7102,"mmm")</f>
        <v>Jun</v>
      </c>
      <c r="E7102">
        <f>YEAR(Raw_Data!B7102)</f>
        <v>2024</v>
      </c>
      <c r="F7102" t="str">
        <f>TEXT(Raw_Data!B7102,"mmm-yy")</f>
        <v>Jun-24</v>
      </c>
      <c r="G7102" t="str">
        <f>PROPER(Raw_Data!C7102&amp;". "&amp;Raw_Data!D7102)</f>
        <v>C. Bannister</v>
      </c>
      <c r="H7102" t="str">
        <f>IF(OR(Raw_Data!E7102="M",Raw_Data!E7102="Male"),"Male",IF(OR(Raw_Data!E7102="F",Raw_Data!E7102="Female"),"Female","Not Confirmed"))</f>
        <v>Not Confirmed</v>
      </c>
      <c r="I7102">
        <f>Raw_Data!F7102</f>
        <v>10</v>
      </c>
      <c r="J7102" t="str">
        <f>FLOOR(Raw_Data!F7102,10)&amp;"-"&amp;FLOOR(Raw_Data!F7102,10)+9</f>
        <v>10-19</v>
      </c>
      <c r="K7102" t="str">
        <f>Raw_Data!G7102</f>
        <v>African American</v>
      </c>
      <c r="L7102" t="str">
        <f>Raw_Data!H7102</f>
        <v>None</v>
      </c>
      <c r="M7102" t="str">
        <f>IF(Raw_Data!I7102=TRUE,"Admitted","Not Admitted")</f>
        <v>Not Admitted</v>
      </c>
      <c r="N7102" t="str">
        <f>IF(Raw_Data!J7102="","Not Rated",Raw_Data!J7102)</f>
        <v>Not Rated</v>
      </c>
      <c r="O7102">
        <f>Raw_Data!K7102</f>
        <v>52</v>
      </c>
      <c r="P7102" t="str">
        <f>IF(Raw_Data!K7102&lt;=30,"Within Time","Delayed")</f>
        <v>Delayed</v>
      </c>
    </row>
    <row r="7103" spans="1:16" x14ac:dyDescent="0.35">
      <c r="A7103" t="str">
        <f>Raw_Data!A7103</f>
        <v>226-64-7984</v>
      </c>
      <c r="B7103" s="2">
        <f>Raw_Data!B7103</f>
        <v>45462.802083333343</v>
      </c>
      <c r="C7103">
        <f>HOUR(Raw_Data!B7103)</f>
        <v>19</v>
      </c>
      <c r="D7103" t="str">
        <f>TEXT(Raw_Data!B7103,"mmm")</f>
        <v>Jun</v>
      </c>
      <c r="E7103">
        <f>YEAR(Raw_Data!B7103)</f>
        <v>2024</v>
      </c>
      <c r="F7103" t="str">
        <f>TEXT(Raw_Data!B7103,"mmm-yy")</f>
        <v>Jun-24</v>
      </c>
      <c r="G7103" t="str">
        <f>PROPER(Raw_Data!C7103&amp;". "&amp;Raw_Data!D7103)</f>
        <v>M. Verity</v>
      </c>
      <c r="H7103" t="str">
        <f>IF(OR(Raw_Data!E7103="M",Raw_Data!E7103="Male"),"Male",IF(OR(Raw_Data!E7103="F",Raw_Data!E7103="Female"),"Female","Not Confirmed"))</f>
        <v>Female</v>
      </c>
      <c r="I7103">
        <f>Raw_Data!F7103</f>
        <v>40</v>
      </c>
      <c r="J7103" t="str">
        <f>FLOOR(Raw_Data!F7103,10)&amp;"-"&amp;FLOOR(Raw_Data!F7103,10)+9</f>
        <v>40-49</v>
      </c>
      <c r="K7103" t="str">
        <f>Raw_Data!G7103</f>
        <v>White</v>
      </c>
      <c r="L7103" t="str">
        <f>Raw_Data!H7103</f>
        <v>None</v>
      </c>
      <c r="M7103" t="str">
        <f>IF(Raw_Data!I7103=TRUE,"Admitted","Not Admitted")</f>
        <v>Admitted</v>
      </c>
      <c r="N7103" t="str">
        <f>IF(Raw_Data!J7103="","Not Rated",Raw_Data!J7103)</f>
        <v>Not Rated</v>
      </c>
      <c r="O7103">
        <f>Raw_Data!K7103</f>
        <v>26</v>
      </c>
      <c r="P7103" t="str">
        <f>IF(Raw_Data!K7103&lt;=30,"Within Time","Delayed")</f>
        <v>Within Time</v>
      </c>
    </row>
    <row r="7104" spans="1:16" x14ac:dyDescent="0.35">
      <c r="A7104" t="str">
        <f>Raw_Data!A7104</f>
        <v>434-95-5960</v>
      </c>
      <c r="B7104" s="2">
        <f>Raw_Data!B7104</f>
        <v>45462.915972222218</v>
      </c>
      <c r="C7104">
        <f>HOUR(Raw_Data!B7104)</f>
        <v>21</v>
      </c>
      <c r="D7104" t="str">
        <f>TEXT(Raw_Data!B7104,"mmm")</f>
        <v>Jun</v>
      </c>
      <c r="E7104">
        <f>YEAR(Raw_Data!B7104)</f>
        <v>2024</v>
      </c>
      <c r="F7104" t="str">
        <f>TEXT(Raw_Data!B7104,"mmm-yy")</f>
        <v>Jun-24</v>
      </c>
      <c r="G7104" t="str">
        <f>PROPER(Raw_Data!C7104&amp;". "&amp;Raw_Data!D7104)</f>
        <v>A. Ashcombe</v>
      </c>
      <c r="H7104" t="str">
        <f>IF(OR(Raw_Data!E7104="M",Raw_Data!E7104="Male"),"Male",IF(OR(Raw_Data!E7104="F",Raw_Data!E7104="Female"),"Female","Not Confirmed"))</f>
        <v>Female</v>
      </c>
      <c r="I7104">
        <f>Raw_Data!F7104</f>
        <v>75</v>
      </c>
      <c r="J7104" t="str">
        <f>FLOOR(Raw_Data!F7104,10)&amp;"-"&amp;FLOOR(Raw_Data!F7104,10)+9</f>
        <v>70-79</v>
      </c>
      <c r="K7104" t="str">
        <f>Raw_Data!G7104</f>
        <v>Pacific Islander</v>
      </c>
      <c r="L7104" t="str">
        <f>Raw_Data!H7104</f>
        <v>None</v>
      </c>
      <c r="M7104" t="str">
        <f>IF(Raw_Data!I7104=TRUE,"Admitted","Not Admitted")</f>
        <v>Admitted</v>
      </c>
      <c r="N7104" t="str">
        <f>IF(Raw_Data!J7104="","Not Rated",Raw_Data!J7104)</f>
        <v>Not Rated</v>
      </c>
      <c r="O7104">
        <f>Raw_Data!K7104</f>
        <v>37</v>
      </c>
      <c r="P7104" t="str">
        <f>IF(Raw_Data!K7104&lt;=30,"Within Time","Delayed")</f>
        <v>Delayed</v>
      </c>
    </row>
    <row r="7105" spans="1:16" x14ac:dyDescent="0.35">
      <c r="A7105" t="str">
        <f>Raw_Data!A7105</f>
        <v>507-34-6640</v>
      </c>
      <c r="B7105" s="2">
        <f>Raw_Data!B7105</f>
        <v>45462.975694444453</v>
      </c>
      <c r="C7105">
        <f>HOUR(Raw_Data!B7105)</f>
        <v>23</v>
      </c>
      <c r="D7105" t="str">
        <f>TEXT(Raw_Data!B7105,"mmm")</f>
        <v>Jun</v>
      </c>
      <c r="E7105">
        <f>YEAR(Raw_Data!B7105)</f>
        <v>2024</v>
      </c>
      <c r="F7105" t="str">
        <f>TEXT(Raw_Data!B7105,"mmm-yy")</f>
        <v>Jun-24</v>
      </c>
      <c r="G7105" t="str">
        <f>PROPER(Raw_Data!C7105&amp;". "&amp;Raw_Data!D7105)</f>
        <v>W. Northcote</v>
      </c>
      <c r="H7105" t="str">
        <f>IF(OR(Raw_Data!E7105="M",Raw_Data!E7105="Male"),"Male",IF(OR(Raw_Data!E7105="F",Raw_Data!E7105="Female"),"Female","Not Confirmed"))</f>
        <v>Male</v>
      </c>
      <c r="I7105">
        <f>Raw_Data!F7105</f>
        <v>16</v>
      </c>
      <c r="J7105" t="str">
        <f>FLOOR(Raw_Data!F7105,10)&amp;"-"&amp;FLOOR(Raw_Data!F7105,10)+9</f>
        <v>10-19</v>
      </c>
      <c r="K7105" t="str">
        <f>Raw_Data!G7105</f>
        <v>Declined to Identify</v>
      </c>
      <c r="L7105" t="str">
        <f>Raw_Data!H7105</f>
        <v>None</v>
      </c>
      <c r="M7105" t="str">
        <f>IF(Raw_Data!I7105=TRUE,"Admitted","Not Admitted")</f>
        <v>Not Admitted</v>
      </c>
      <c r="N7105">
        <f>IF(Raw_Data!J7105="","Not Rated",Raw_Data!J7105)</f>
        <v>9</v>
      </c>
      <c r="O7105">
        <f>Raw_Data!K7105</f>
        <v>48</v>
      </c>
      <c r="P7105" t="str">
        <f>IF(Raw_Data!K7105&lt;=30,"Within Time","Delayed")</f>
        <v>Delayed</v>
      </c>
    </row>
    <row r="7106" spans="1:16" x14ac:dyDescent="0.35">
      <c r="A7106" t="str">
        <f>Raw_Data!A7106</f>
        <v>510-73-4355</v>
      </c>
      <c r="B7106" s="2">
        <f>Raw_Data!B7106</f>
        <v>45463.027083333327</v>
      </c>
      <c r="C7106">
        <f>HOUR(Raw_Data!B7106)</f>
        <v>0</v>
      </c>
      <c r="D7106" t="str">
        <f>TEXT(Raw_Data!B7106,"mmm")</f>
        <v>Jun</v>
      </c>
      <c r="E7106">
        <f>YEAR(Raw_Data!B7106)</f>
        <v>2024</v>
      </c>
      <c r="F7106" t="str">
        <f>TEXT(Raw_Data!B7106,"mmm-yy")</f>
        <v>Jun-24</v>
      </c>
      <c r="G7106" t="str">
        <f>PROPER(Raw_Data!C7106&amp;". "&amp;Raw_Data!D7106)</f>
        <v>U. Postlethwaite</v>
      </c>
      <c r="H7106" t="str">
        <f>IF(OR(Raw_Data!E7106="M",Raw_Data!E7106="Male"),"Male",IF(OR(Raw_Data!E7106="F",Raw_Data!E7106="Female"),"Female","Not Confirmed"))</f>
        <v>Female</v>
      </c>
      <c r="I7106">
        <f>Raw_Data!F7106</f>
        <v>44</v>
      </c>
      <c r="J7106" t="str">
        <f>FLOOR(Raw_Data!F7106,10)&amp;"-"&amp;FLOOR(Raw_Data!F7106,10)+9</f>
        <v>40-49</v>
      </c>
      <c r="K7106" t="str">
        <f>Raw_Data!G7106</f>
        <v>White</v>
      </c>
      <c r="L7106" t="str">
        <f>Raw_Data!H7106</f>
        <v>None</v>
      </c>
      <c r="M7106" t="str">
        <f>IF(Raw_Data!I7106=TRUE,"Admitted","Not Admitted")</f>
        <v>Admitted</v>
      </c>
      <c r="N7106" t="str">
        <f>IF(Raw_Data!J7106="","Not Rated",Raw_Data!J7106)</f>
        <v>Not Rated</v>
      </c>
      <c r="O7106">
        <f>Raw_Data!K7106</f>
        <v>35</v>
      </c>
      <c r="P7106" t="str">
        <f>IF(Raw_Data!K7106&lt;=30,"Within Time","Delayed")</f>
        <v>Delayed</v>
      </c>
    </row>
    <row r="7107" spans="1:16" x14ac:dyDescent="0.35">
      <c r="A7107" t="str">
        <f>Raw_Data!A7107</f>
        <v>434-80-3647</v>
      </c>
      <c r="B7107" s="2">
        <f>Raw_Data!B7107</f>
        <v>45463.031944444447</v>
      </c>
      <c r="C7107">
        <f>HOUR(Raw_Data!B7107)</f>
        <v>0</v>
      </c>
      <c r="D7107" t="str">
        <f>TEXT(Raw_Data!B7107,"mmm")</f>
        <v>Jun</v>
      </c>
      <c r="E7107">
        <f>YEAR(Raw_Data!B7107)</f>
        <v>2024</v>
      </c>
      <c r="F7107" t="str">
        <f>TEXT(Raw_Data!B7107,"mmm-yy")</f>
        <v>Jun-24</v>
      </c>
      <c r="G7107" t="str">
        <f>PROPER(Raw_Data!C7107&amp;". "&amp;Raw_Data!D7107)</f>
        <v>U. Ellerby</v>
      </c>
      <c r="H7107" t="str">
        <f>IF(OR(Raw_Data!E7107="M",Raw_Data!E7107="Male"),"Male",IF(OR(Raw_Data!E7107="F",Raw_Data!E7107="Female"),"Female","Not Confirmed"))</f>
        <v>Female</v>
      </c>
      <c r="I7107">
        <f>Raw_Data!F7107</f>
        <v>65</v>
      </c>
      <c r="J7107" t="str">
        <f>FLOOR(Raw_Data!F7107,10)&amp;"-"&amp;FLOOR(Raw_Data!F7107,10)+9</f>
        <v>60-69</v>
      </c>
      <c r="K7107" t="str">
        <f>Raw_Data!G7107</f>
        <v>White</v>
      </c>
      <c r="L7107" t="str">
        <f>Raw_Data!H7107</f>
        <v>Cardiology</v>
      </c>
      <c r="M7107" t="str">
        <f>IF(Raw_Data!I7107=TRUE,"Admitted","Not Admitted")</f>
        <v>Not Admitted</v>
      </c>
      <c r="N7107" t="str">
        <f>IF(Raw_Data!J7107="","Not Rated",Raw_Data!J7107)</f>
        <v>Not Rated</v>
      </c>
      <c r="O7107">
        <f>Raw_Data!K7107</f>
        <v>49</v>
      </c>
      <c r="P7107" t="str">
        <f>IF(Raw_Data!K7107&lt;=30,"Within Time","Delayed")</f>
        <v>Delayed</v>
      </c>
    </row>
    <row r="7108" spans="1:16" x14ac:dyDescent="0.35">
      <c r="A7108" t="str">
        <f>Raw_Data!A7108</f>
        <v>904-50-4742</v>
      </c>
      <c r="B7108" s="2">
        <f>Raw_Data!B7108</f>
        <v>45463.084722222222</v>
      </c>
      <c r="C7108">
        <f>HOUR(Raw_Data!B7108)</f>
        <v>2</v>
      </c>
      <c r="D7108" t="str">
        <f>TEXT(Raw_Data!B7108,"mmm")</f>
        <v>Jun</v>
      </c>
      <c r="E7108">
        <f>YEAR(Raw_Data!B7108)</f>
        <v>2024</v>
      </c>
      <c r="F7108" t="str">
        <f>TEXT(Raw_Data!B7108,"mmm-yy")</f>
        <v>Jun-24</v>
      </c>
      <c r="G7108" t="str">
        <f>PROPER(Raw_Data!C7108&amp;". "&amp;Raw_Data!D7108)</f>
        <v>C. Eastwood</v>
      </c>
      <c r="H7108" t="str">
        <f>IF(OR(Raw_Data!E7108="M",Raw_Data!E7108="Male"),"Male",IF(OR(Raw_Data!E7108="F",Raw_Data!E7108="Female"),"Female","Not Confirmed"))</f>
        <v>Male</v>
      </c>
      <c r="I7108">
        <f>Raw_Data!F7108</f>
        <v>34</v>
      </c>
      <c r="J7108" t="str">
        <f>FLOOR(Raw_Data!F7108,10)&amp;"-"&amp;FLOOR(Raw_Data!F7108,10)+9</f>
        <v>30-39</v>
      </c>
      <c r="K7108" t="str">
        <f>Raw_Data!G7108</f>
        <v>White</v>
      </c>
      <c r="L7108" t="str">
        <f>Raw_Data!H7108</f>
        <v>None</v>
      </c>
      <c r="M7108" t="str">
        <f>IF(Raw_Data!I7108=TRUE,"Admitted","Not Admitted")</f>
        <v>Admitted</v>
      </c>
      <c r="N7108" t="str">
        <f>IF(Raw_Data!J7108="","Not Rated",Raw_Data!J7108)</f>
        <v>Not Rated</v>
      </c>
      <c r="O7108">
        <f>Raw_Data!K7108</f>
        <v>35</v>
      </c>
      <c r="P7108" t="str">
        <f>IF(Raw_Data!K7108&lt;=30,"Within Time","Delayed")</f>
        <v>Delayed</v>
      </c>
    </row>
    <row r="7109" spans="1:16" x14ac:dyDescent="0.35">
      <c r="A7109" t="str">
        <f>Raw_Data!A7109</f>
        <v>523-12-6396</v>
      </c>
      <c r="B7109" s="2">
        <f>Raw_Data!B7109</f>
        <v>45463.095833333333</v>
      </c>
      <c r="C7109">
        <f>HOUR(Raw_Data!B7109)</f>
        <v>2</v>
      </c>
      <c r="D7109" t="str">
        <f>TEXT(Raw_Data!B7109,"mmm")</f>
        <v>Jun</v>
      </c>
      <c r="E7109">
        <f>YEAR(Raw_Data!B7109)</f>
        <v>2024</v>
      </c>
      <c r="F7109" t="str">
        <f>TEXT(Raw_Data!B7109,"mmm-yy")</f>
        <v>Jun-24</v>
      </c>
      <c r="G7109" t="str">
        <f>PROPER(Raw_Data!C7109&amp;". "&amp;Raw_Data!D7109)</f>
        <v>T. Ollerton</v>
      </c>
      <c r="H7109" t="str">
        <f>IF(OR(Raw_Data!E7109="M",Raw_Data!E7109="Male"),"Male",IF(OR(Raw_Data!E7109="F",Raw_Data!E7109="Female"),"Female","Not Confirmed"))</f>
        <v>Male</v>
      </c>
      <c r="I7109">
        <f>Raw_Data!F7109</f>
        <v>20</v>
      </c>
      <c r="J7109" t="str">
        <f>FLOOR(Raw_Data!F7109,10)&amp;"-"&amp;FLOOR(Raw_Data!F7109,10)+9</f>
        <v>20-29</v>
      </c>
      <c r="K7109" t="str">
        <f>Raw_Data!G7109</f>
        <v>White</v>
      </c>
      <c r="L7109" t="str">
        <f>Raw_Data!H7109</f>
        <v>None</v>
      </c>
      <c r="M7109" t="str">
        <f>IF(Raw_Data!I7109=TRUE,"Admitted","Not Admitted")</f>
        <v>Not Admitted</v>
      </c>
      <c r="N7109">
        <f>IF(Raw_Data!J7109="","Not Rated",Raw_Data!J7109)</f>
        <v>9</v>
      </c>
      <c r="O7109">
        <f>Raw_Data!K7109</f>
        <v>15</v>
      </c>
      <c r="P7109" t="str">
        <f>IF(Raw_Data!K7109&lt;=30,"Within Time","Delayed")</f>
        <v>Within Time</v>
      </c>
    </row>
    <row r="7110" spans="1:16" x14ac:dyDescent="0.35">
      <c r="A7110" t="str">
        <f>Raw_Data!A7110</f>
        <v>482-72-2655</v>
      </c>
      <c r="B7110" s="2">
        <f>Raw_Data!B7110</f>
        <v>45463.111805555563</v>
      </c>
      <c r="C7110">
        <f>HOUR(Raw_Data!B7110)</f>
        <v>2</v>
      </c>
      <c r="D7110" t="str">
        <f>TEXT(Raw_Data!B7110,"mmm")</f>
        <v>Jun</v>
      </c>
      <c r="E7110">
        <f>YEAR(Raw_Data!B7110)</f>
        <v>2024</v>
      </c>
      <c r="F7110" t="str">
        <f>TEXT(Raw_Data!B7110,"mmm-yy")</f>
        <v>Jun-24</v>
      </c>
      <c r="G7110" t="str">
        <f>PROPER(Raw_Data!C7110&amp;". "&amp;Raw_Data!D7110)</f>
        <v>E. Churchard</v>
      </c>
      <c r="H7110" t="str">
        <f>IF(OR(Raw_Data!E7110="M",Raw_Data!E7110="Male"),"Male",IF(OR(Raw_Data!E7110="F",Raw_Data!E7110="Female"),"Female","Not Confirmed"))</f>
        <v>Male</v>
      </c>
      <c r="I7110">
        <f>Raw_Data!F7110</f>
        <v>72</v>
      </c>
      <c r="J7110" t="str">
        <f>FLOOR(Raw_Data!F7110,10)&amp;"-"&amp;FLOOR(Raw_Data!F7110,10)+9</f>
        <v>70-79</v>
      </c>
      <c r="K7110" t="str">
        <f>Raw_Data!G7110</f>
        <v>African American</v>
      </c>
      <c r="L7110" t="str">
        <f>Raw_Data!H7110</f>
        <v>General Practice</v>
      </c>
      <c r="M7110" t="str">
        <f>IF(Raw_Data!I7110=TRUE,"Admitted","Not Admitted")</f>
        <v>Admitted</v>
      </c>
      <c r="N7110" t="str">
        <f>IF(Raw_Data!J7110="","Not Rated",Raw_Data!J7110)</f>
        <v>Not Rated</v>
      </c>
      <c r="O7110">
        <f>Raw_Data!K7110</f>
        <v>14</v>
      </c>
      <c r="P7110" t="str">
        <f>IF(Raw_Data!K7110&lt;=30,"Within Time","Delayed")</f>
        <v>Within Time</v>
      </c>
    </row>
    <row r="7111" spans="1:16" x14ac:dyDescent="0.35">
      <c r="A7111" t="str">
        <f>Raw_Data!A7111</f>
        <v>487-38-5779</v>
      </c>
      <c r="B7111" s="2">
        <f>Raw_Data!B7111</f>
        <v>45463.236111111109</v>
      </c>
      <c r="C7111">
        <f>HOUR(Raw_Data!B7111)</f>
        <v>5</v>
      </c>
      <c r="D7111" t="str">
        <f>TEXT(Raw_Data!B7111,"mmm")</f>
        <v>Jun</v>
      </c>
      <c r="E7111">
        <f>YEAR(Raw_Data!B7111)</f>
        <v>2024</v>
      </c>
      <c r="F7111" t="str">
        <f>TEXT(Raw_Data!B7111,"mmm-yy")</f>
        <v>Jun-24</v>
      </c>
      <c r="G7111" t="str">
        <f>PROPER(Raw_Data!C7111&amp;". "&amp;Raw_Data!D7111)</f>
        <v>Q. Perrat</v>
      </c>
      <c r="H7111" t="str">
        <f>IF(OR(Raw_Data!E7111="M",Raw_Data!E7111="Male"),"Male",IF(OR(Raw_Data!E7111="F",Raw_Data!E7111="Female"),"Female","Not Confirmed"))</f>
        <v>Female</v>
      </c>
      <c r="I7111">
        <f>Raw_Data!F7111</f>
        <v>9</v>
      </c>
      <c r="J7111" t="str">
        <f>FLOOR(Raw_Data!F7111,10)&amp;"-"&amp;FLOOR(Raw_Data!F7111,10)+9</f>
        <v>0-9</v>
      </c>
      <c r="K7111" t="str">
        <f>Raw_Data!G7111</f>
        <v>Asian</v>
      </c>
      <c r="L7111" t="str">
        <f>Raw_Data!H7111</f>
        <v>General Practice</v>
      </c>
      <c r="M7111" t="str">
        <f>IF(Raw_Data!I7111=TRUE,"Admitted","Not Admitted")</f>
        <v>Admitted</v>
      </c>
      <c r="N7111">
        <f>IF(Raw_Data!J7111="","Not Rated",Raw_Data!J7111)</f>
        <v>0</v>
      </c>
      <c r="O7111">
        <f>Raw_Data!K7111</f>
        <v>19</v>
      </c>
      <c r="P7111" t="str">
        <f>IF(Raw_Data!K7111&lt;=30,"Within Time","Delayed")</f>
        <v>Within Time</v>
      </c>
    </row>
    <row r="7112" spans="1:16" x14ac:dyDescent="0.35">
      <c r="A7112" t="str">
        <f>Raw_Data!A7112</f>
        <v>645-20-5741</v>
      </c>
      <c r="B7112" s="2">
        <f>Raw_Data!B7112</f>
        <v>45463.283333333333</v>
      </c>
      <c r="C7112">
        <f>HOUR(Raw_Data!B7112)</f>
        <v>6</v>
      </c>
      <c r="D7112" t="str">
        <f>TEXT(Raw_Data!B7112,"mmm")</f>
        <v>Jun</v>
      </c>
      <c r="E7112">
        <f>YEAR(Raw_Data!B7112)</f>
        <v>2024</v>
      </c>
      <c r="F7112" t="str">
        <f>TEXT(Raw_Data!B7112,"mmm-yy")</f>
        <v>Jun-24</v>
      </c>
      <c r="G7112" t="str">
        <f>PROPER(Raw_Data!C7112&amp;". "&amp;Raw_Data!D7112)</f>
        <v>X. Merriweather</v>
      </c>
      <c r="H7112" t="str">
        <f>IF(OR(Raw_Data!E7112="M",Raw_Data!E7112="Male"),"Male",IF(OR(Raw_Data!E7112="F",Raw_Data!E7112="Female"),"Female","Not Confirmed"))</f>
        <v>Male</v>
      </c>
      <c r="I7112">
        <f>Raw_Data!F7112</f>
        <v>6</v>
      </c>
      <c r="J7112" t="str">
        <f>FLOOR(Raw_Data!F7112,10)&amp;"-"&amp;FLOOR(Raw_Data!F7112,10)+9</f>
        <v>0-9</v>
      </c>
      <c r="K7112" t="str">
        <f>Raw_Data!G7112</f>
        <v>Native American/Alaska Native</v>
      </c>
      <c r="L7112" t="str">
        <f>Raw_Data!H7112</f>
        <v>None</v>
      </c>
      <c r="M7112" t="str">
        <f>IF(Raw_Data!I7112=TRUE,"Admitted","Not Admitted")</f>
        <v>Not Admitted</v>
      </c>
      <c r="N7112">
        <f>IF(Raw_Data!J7112="","Not Rated",Raw_Data!J7112)</f>
        <v>8</v>
      </c>
      <c r="O7112">
        <f>Raw_Data!K7112</f>
        <v>40</v>
      </c>
      <c r="P7112" t="str">
        <f>IF(Raw_Data!K7112&lt;=30,"Within Time","Delayed")</f>
        <v>Delayed</v>
      </c>
    </row>
    <row r="7113" spans="1:16" x14ac:dyDescent="0.35">
      <c r="A7113" t="str">
        <f>Raw_Data!A7113</f>
        <v>685-14-6256</v>
      </c>
      <c r="B7113" s="2">
        <f>Raw_Data!B7113</f>
        <v>45463.354166666657</v>
      </c>
      <c r="C7113">
        <f>HOUR(Raw_Data!B7113)</f>
        <v>8</v>
      </c>
      <c r="D7113" t="str">
        <f>TEXT(Raw_Data!B7113,"mmm")</f>
        <v>Jun</v>
      </c>
      <c r="E7113">
        <f>YEAR(Raw_Data!B7113)</f>
        <v>2024</v>
      </c>
      <c r="F7113" t="str">
        <f>TEXT(Raw_Data!B7113,"mmm-yy")</f>
        <v>Jun-24</v>
      </c>
      <c r="G7113" t="str">
        <f>PROPER(Raw_Data!C7113&amp;". "&amp;Raw_Data!D7113)</f>
        <v>O. Northcote</v>
      </c>
      <c r="H7113" t="str">
        <f>IF(OR(Raw_Data!E7113="M",Raw_Data!E7113="Male"),"Male",IF(OR(Raw_Data!E7113="F",Raw_Data!E7113="Female"),"Female","Not Confirmed"))</f>
        <v>Male</v>
      </c>
      <c r="I7113">
        <f>Raw_Data!F7113</f>
        <v>58</v>
      </c>
      <c r="J7113" t="str">
        <f>FLOOR(Raw_Data!F7113,10)&amp;"-"&amp;FLOOR(Raw_Data!F7113,10)+9</f>
        <v>50-59</v>
      </c>
      <c r="K7113" t="str">
        <f>Raw_Data!G7113</f>
        <v>Declined to Identify</v>
      </c>
      <c r="L7113" t="str">
        <f>Raw_Data!H7113</f>
        <v>None</v>
      </c>
      <c r="M7113" t="str">
        <f>IF(Raw_Data!I7113=TRUE,"Admitted","Not Admitted")</f>
        <v>Not Admitted</v>
      </c>
      <c r="N7113">
        <f>IF(Raw_Data!J7113="","Not Rated",Raw_Data!J7113)</f>
        <v>8</v>
      </c>
      <c r="O7113">
        <f>Raw_Data!K7113</f>
        <v>16</v>
      </c>
      <c r="P7113" t="str">
        <f>IF(Raw_Data!K7113&lt;=30,"Within Time","Delayed")</f>
        <v>Within Time</v>
      </c>
    </row>
    <row r="7114" spans="1:16" x14ac:dyDescent="0.35">
      <c r="A7114" t="str">
        <f>Raw_Data!A7114</f>
        <v>871-53-3614</v>
      </c>
      <c r="B7114" s="2">
        <f>Raw_Data!B7114</f>
        <v>45463.463194444441</v>
      </c>
      <c r="C7114">
        <f>HOUR(Raw_Data!B7114)</f>
        <v>11</v>
      </c>
      <c r="D7114" t="str">
        <f>TEXT(Raw_Data!B7114,"mmm")</f>
        <v>Jun</v>
      </c>
      <c r="E7114">
        <f>YEAR(Raw_Data!B7114)</f>
        <v>2024</v>
      </c>
      <c r="F7114" t="str">
        <f>TEXT(Raw_Data!B7114,"mmm-yy")</f>
        <v>Jun-24</v>
      </c>
      <c r="G7114" t="str">
        <f>PROPER(Raw_Data!C7114&amp;". "&amp;Raw_Data!D7114)</f>
        <v>B. Northcote</v>
      </c>
      <c r="H7114" t="str">
        <f>IF(OR(Raw_Data!E7114="M",Raw_Data!E7114="Male"),"Male",IF(OR(Raw_Data!E7114="F",Raw_Data!E7114="Female"),"Female","Not Confirmed"))</f>
        <v>Male</v>
      </c>
      <c r="I7114">
        <f>Raw_Data!F7114</f>
        <v>11</v>
      </c>
      <c r="J7114" t="str">
        <f>FLOOR(Raw_Data!F7114,10)&amp;"-"&amp;FLOOR(Raw_Data!F7114,10)+9</f>
        <v>10-19</v>
      </c>
      <c r="K7114" t="str">
        <f>Raw_Data!G7114</f>
        <v>Declined to Identify</v>
      </c>
      <c r="L7114" t="str">
        <f>Raw_Data!H7114</f>
        <v>General Practice</v>
      </c>
      <c r="M7114" t="str">
        <f>IF(Raw_Data!I7114=TRUE,"Admitted","Not Admitted")</f>
        <v>Not Admitted</v>
      </c>
      <c r="N7114" t="str">
        <f>IF(Raw_Data!J7114="","Not Rated",Raw_Data!J7114)</f>
        <v>Not Rated</v>
      </c>
      <c r="O7114">
        <f>Raw_Data!K7114</f>
        <v>26</v>
      </c>
      <c r="P7114" t="str">
        <f>IF(Raw_Data!K7114&lt;=30,"Within Time","Delayed")</f>
        <v>Within Time</v>
      </c>
    </row>
    <row r="7115" spans="1:16" x14ac:dyDescent="0.35">
      <c r="A7115" t="str">
        <f>Raw_Data!A7115</f>
        <v>981-48-9334</v>
      </c>
      <c r="B7115" s="2">
        <f>Raw_Data!B7115</f>
        <v>45463.493055555547</v>
      </c>
      <c r="C7115">
        <f>HOUR(Raw_Data!B7115)</f>
        <v>11</v>
      </c>
      <c r="D7115" t="str">
        <f>TEXT(Raw_Data!B7115,"mmm")</f>
        <v>Jun</v>
      </c>
      <c r="E7115">
        <f>YEAR(Raw_Data!B7115)</f>
        <v>2024</v>
      </c>
      <c r="F7115" t="str">
        <f>TEXT(Raw_Data!B7115,"mmm-yy")</f>
        <v>Jun-24</v>
      </c>
      <c r="G7115" t="str">
        <f>PROPER(Raw_Data!C7115&amp;". "&amp;Raw_Data!D7115)</f>
        <v>S. Gwillim</v>
      </c>
      <c r="H7115" t="str">
        <f>IF(OR(Raw_Data!E7115="M",Raw_Data!E7115="Male"),"Male",IF(OR(Raw_Data!E7115="F",Raw_Data!E7115="Female"),"Female","Not Confirmed"))</f>
        <v>Male</v>
      </c>
      <c r="I7115">
        <f>Raw_Data!F7115</f>
        <v>33</v>
      </c>
      <c r="J7115" t="str">
        <f>FLOOR(Raw_Data!F7115,10)&amp;"-"&amp;FLOOR(Raw_Data!F7115,10)+9</f>
        <v>30-39</v>
      </c>
      <c r="K7115" t="str">
        <f>Raw_Data!G7115</f>
        <v>Unknown</v>
      </c>
      <c r="L7115" t="str">
        <f>Raw_Data!H7115</f>
        <v>None</v>
      </c>
      <c r="M7115" t="str">
        <f>IF(Raw_Data!I7115=TRUE,"Admitted","Not Admitted")</f>
        <v>Not Admitted</v>
      </c>
      <c r="N7115">
        <f>IF(Raw_Data!J7115="","Not Rated",Raw_Data!J7115)</f>
        <v>2</v>
      </c>
      <c r="O7115">
        <f>Raw_Data!K7115</f>
        <v>59</v>
      </c>
      <c r="P7115" t="str">
        <f>IF(Raw_Data!K7115&lt;=30,"Within Time","Delayed")</f>
        <v>Delayed</v>
      </c>
    </row>
    <row r="7116" spans="1:16" x14ac:dyDescent="0.35">
      <c r="A7116" t="str">
        <f>Raw_Data!A7116</f>
        <v>423-26-9104</v>
      </c>
      <c r="B7116" s="2">
        <f>Raw_Data!B7116</f>
        <v>45463.64166666667</v>
      </c>
      <c r="C7116">
        <f>HOUR(Raw_Data!B7116)</f>
        <v>15</v>
      </c>
      <c r="D7116" t="str">
        <f>TEXT(Raw_Data!B7116,"mmm")</f>
        <v>Jun</v>
      </c>
      <c r="E7116">
        <f>YEAR(Raw_Data!B7116)</f>
        <v>2024</v>
      </c>
      <c r="F7116" t="str">
        <f>TEXT(Raw_Data!B7116,"mmm-yy")</f>
        <v>Jun-24</v>
      </c>
      <c r="G7116" t="str">
        <f>PROPER(Raw_Data!C7116&amp;". "&amp;Raw_Data!D7116)</f>
        <v>K. Bracegirdle</v>
      </c>
      <c r="H7116" t="str">
        <f>IF(OR(Raw_Data!E7116="M",Raw_Data!E7116="Male"),"Male",IF(OR(Raw_Data!E7116="F",Raw_Data!E7116="Female"),"Female","Not Confirmed"))</f>
        <v>Female</v>
      </c>
      <c r="I7116">
        <f>Raw_Data!F7116</f>
        <v>51</v>
      </c>
      <c r="J7116" t="str">
        <f>FLOOR(Raw_Data!F7116,10)&amp;"-"&amp;FLOOR(Raw_Data!F7116,10)+9</f>
        <v>50-59</v>
      </c>
      <c r="K7116" t="str">
        <f>Raw_Data!G7116</f>
        <v>White</v>
      </c>
      <c r="L7116" t="str">
        <f>Raw_Data!H7116</f>
        <v>None</v>
      </c>
      <c r="M7116" t="str">
        <f>IF(Raw_Data!I7116=TRUE,"Admitted","Not Admitted")</f>
        <v>Admitted</v>
      </c>
      <c r="N7116" t="str">
        <f>IF(Raw_Data!J7116="","Not Rated",Raw_Data!J7116)</f>
        <v>Not Rated</v>
      </c>
      <c r="O7116">
        <f>Raw_Data!K7116</f>
        <v>48</v>
      </c>
      <c r="P7116" t="str">
        <f>IF(Raw_Data!K7116&lt;=30,"Within Time","Delayed")</f>
        <v>Delayed</v>
      </c>
    </row>
    <row r="7117" spans="1:16" x14ac:dyDescent="0.35">
      <c r="A7117" t="str">
        <f>Raw_Data!A7117</f>
        <v>466-34-2474</v>
      </c>
      <c r="B7117" s="2">
        <f>Raw_Data!B7117</f>
        <v>45463.695138888892</v>
      </c>
      <c r="C7117">
        <f>HOUR(Raw_Data!B7117)</f>
        <v>16</v>
      </c>
      <c r="D7117" t="str">
        <f>TEXT(Raw_Data!B7117,"mmm")</f>
        <v>Jun</v>
      </c>
      <c r="E7117">
        <f>YEAR(Raw_Data!B7117)</f>
        <v>2024</v>
      </c>
      <c r="F7117" t="str">
        <f>TEXT(Raw_Data!B7117,"mmm-yy")</f>
        <v>Jun-24</v>
      </c>
      <c r="G7117" t="str">
        <f>PROPER(Raw_Data!C7117&amp;". "&amp;Raw_Data!D7117)</f>
        <v>U. Yarborough</v>
      </c>
      <c r="H7117" t="str">
        <f>IF(OR(Raw_Data!E7117="M",Raw_Data!E7117="Male"),"Male",IF(OR(Raw_Data!E7117="F",Raw_Data!E7117="Female"),"Female","Not Confirmed"))</f>
        <v>Female</v>
      </c>
      <c r="I7117">
        <f>Raw_Data!F7117</f>
        <v>29</v>
      </c>
      <c r="J7117" t="str">
        <f>FLOOR(Raw_Data!F7117,10)&amp;"-"&amp;FLOOR(Raw_Data!F7117,10)+9</f>
        <v>20-29</v>
      </c>
      <c r="K7117" t="str">
        <f>Raw_Data!G7117</f>
        <v>White</v>
      </c>
      <c r="L7117" t="str">
        <f>Raw_Data!H7117</f>
        <v>None</v>
      </c>
      <c r="M7117" t="str">
        <f>IF(Raw_Data!I7117=TRUE,"Admitted","Not Admitted")</f>
        <v>Admitted</v>
      </c>
      <c r="N7117" t="str">
        <f>IF(Raw_Data!J7117="","Not Rated",Raw_Data!J7117)</f>
        <v>Not Rated</v>
      </c>
      <c r="O7117">
        <f>Raw_Data!K7117</f>
        <v>55</v>
      </c>
      <c r="P7117" t="str">
        <f>IF(Raw_Data!K7117&lt;=30,"Within Time","Delayed")</f>
        <v>Delayed</v>
      </c>
    </row>
    <row r="7118" spans="1:16" x14ac:dyDescent="0.35">
      <c r="A7118" t="str">
        <f>Raw_Data!A7118</f>
        <v>741-14-7280</v>
      </c>
      <c r="B7118" s="2">
        <f>Raw_Data!B7118</f>
        <v>45463.737500000003</v>
      </c>
      <c r="C7118">
        <f>HOUR(Raw_Data!B7118)</f>
        <v>17</v>
      </c>
      <c r="D7118" t="str">
        <f>TEXT(Raw_Data!B7118,"mmm")</f>
        <v>Jun</v>
      </c>
      <c r="E7118">
        <f>YEAR(Raw_Data!B7118)</f>
        <v>2024</v>
      </c>
      <c r="F7118" t="str">
        <f>TEXT(Raw_Data!B7118,"mmm-yy")</f>
        <v>Jun-24</v>
      </c>
      <c r="G7118" t="str">
        <f>PROPER(Raw_Data!C7118&amp;". "&amp;Raw_Data!D7118)</f>
        <v>J. Crebo</v>
      </c>
      <c r="H7118" t="str">
        <f>IF(OR(Raw_Data!E7118="M",Raw_Data!E7118="Male"),"Male",IF(OR(Raw_Data!E7118="F",Raw_Data!E7118="Female"),"Female","Not Confirmed"))</f>
        <v>Male</v>
      </c>
      <c r="I7118">
        <f>Raw_Data!F7118</f>
        <v>41</v>
      </c>
      <c r="J7118" t="str">
        <f>FLOOR(Raw_Data!F7118,10)&amp;"-"&amp;FLOOR(Raw_Data!F7118,10)+9</f>
        <v>40-49</v>
      </c>
      <c r="K7118" t="str">
        <f>Raw_Data!G7118</f>
        <v>White</v>
      </c>
      <c r="L7118" t="str">
        <f>Raw_Data!H7118</f>
        <v>None</v>
      </c>
      <c r="M7118" t="str">
        <f>IF(Raw_Data!I7118=TRUE,"Admitted","Not Admitted")</f>
        <v>Not Admitted</v>
      </c>
      <c r="N7118" t="str">
        <f>IF(Raw_Data!J7118="","Not Rated",Raw_Data!J7118)</f>
        <v>Not Rated</v>
      </c>
      <c r="O7118">
        <f>Raw_Data!K7118</f>
        <v>10</v>
      </c>
      <c r="P7118" t="str">
        <f>IF(Raw_Data!K7118&lt;=30,"Within Time","Delayed")</f>
        <v>Within Time</v>
      </c>
    </row>
    <row r="7119" spans="1:16" x14ac:dyDescent="0.35">
      <c r="A7119" t="str">
        <f>Raw_Data!A7119</f>
        <v>848-65-4663</v>
      </c>
      <c r="B7119" s="2">
        <f>Raw_Data!B7119</f>
        <v>45463.806944444441</v>
      </c>
      <c r="C7119">
        <f>HOUR(Raw_Data!B7119)</f>
        <v>19</v>
      </c>
      <c r="D7119" t="str">
        <f>TEXT(Raw_Data!B7119,"mmm")</f>
        <v>Jun</v>
      </c>
      <c r="E7119">
        <f>YEAR(Raw_Data!B7119)</f>
        <v>2024</v>
      </c>
      <c r="F7119" t="str">
        <f>TEXT(Raw_Data!B7119,"mmm-yy")</f>
        <v>Jun-24</v>
      </c>
      <c r="G7119" t="str">
        <f>PROPER(Raw_Data!C7119&amp;". "&amp;Raw_Data!D7119)</f>
        <v>E. Thornbury</v>
      </c>
      <c r="H7119" t="str">
        <f>IF(OR(Raw_Data!E7119="M",Raw_Data!E7119="Male"),"Male",IF(OR(Raw_Data!E7119="F",Raw_Data!E7119="Female"),"Female","Not Confirmed"))</f>
        <v>Female</v>
      </c>
      <c r="I7119">
        <f>Raw_Data!F7119</f>
        <v>71</v>
      </c>
      <c r="J7119" t="str">
        <f>FLOOR(Raw_Data!F7119,10)&amp;"-"&amp;FLOOR(Raw_Data!F7119,10)+9</f>
        <v>70-79</v>
      </c>
      <c r="K7119" t="str">
        <f>Raw_Data!G7119</f>
        <v>Declined to Identify</v>
      </c>
      <c r="L7119" t="str">
        <f>Raw_Data!H7119</f>
        <v>None</v>
      </c>
      <c r="M7119" t="str">
        <f>IF(Raw_Data!I7119=TRUE,"Admitted","Not Admitted")</f>
        <v>Not Admitted</v>
      </c>
      <c r="N7119">
        <f>IF(Raw_Data!J7119="","Not Rated",Raw_Data!J7119)</f>
        <v>3</v>
      </c>
      <c r="O7119">
        <f>Raw_Data!K7119</f>
        <v>43</v>
      </c>
      <c r="P7119" t="str">
        <f>IF(Raw_Data!K7119&lt;=30,"Within Time","Delayed")</f>
        <v>Delayed</v>
      </c>
    </row>
    <row r="7120" spans="1:16" x14ac:dyDescent="0.35">
      <c r="A7120" t="str">
        <f>Raw_Data!A7120</f>
        <v>465-81-4856</v>
      </c>
      <c r="B7120" s="2">
        <f>Raw_Data!B7120</f>
        <v>45463.85833333333</v>
      </c>
      <c r="C7120">
        <f>HOUR(Raw_Data!B7120)</f>
        <v>20</v>
      </c>
      <c r="D7120" t="str">
        <f>TEXT(Raw_Data!B7120,"mmm")</f>
        <v>Jun</v>
      </c>
      <c r="E7120">
        <f>YEAR(Raw_Data!B7120)</f>
        <v>2024</v>
      </c>
      <c r="F7120" t="str">
        <f>TEXT(Raw_Data!B7120,"mmm-yy")</f>
        <v>Jun-24</v>
      </c>
      <c r="G7120" t="str">
        <f>PROPER(Raw_Data!C7120&amp;". "&amp;Raw_Data!D7120)</f>
        <v>T. Cholmondeley</v>
      </c>
      <c r="H7120" t="str">
        <f>IF(OR(Raw_Data!E7120="M",Raw_Data!E7120="Male"),"Male",IF(OR(Raw_Data!E7120="F",Raw_Data!E7120="Female"),"Female","Not Confirmed"))</f>
        <v>Male</v>
      </c>
      <c r="I7120">
        <f>Raw_Data!F7120</f>
        <v>65</v>
      </c>
      <c r="J7120" t="str">
        <f>FLOOR(Raw_Data!F7120,10)&amp;"-"&amp;FLOOR(Raw_Data!F7120,10)+9</f>
        <v>60-69</v>
      </c>
      <c r="K7120" t="str">
        <f>Raw_Data!G7120</f>
        <v>White</v>
      </c>
      <c r="L7120" t="str">
        <f>Raw_Data!H7120</f>
        <v>None</v>
      </c>
      <c r="M7120" t="str">
        <f>IF(Raw_Data!I7120=TRUE,"Admitted","Not Admitted")</f>
        <v>Not Admitted</v>
      </c>
      <c r="N7120" t="str">
        <f>IF(Raw_Data!J7120="","Not Rated",Raw_Data!J7120)</f>
        <v>Not Rated</v>
      </c>
      <c r="O7120">
        <f>Raw_Data!K7120</f>
        <v>22</v>
      </c>
      <c r="P7120" t="str">
        <f>IF(Raw_Data!K7120&lt;=30,"Within Time","Delayed")</f>
        <v>Within Time</v>
      </c>
    </row>
    <row r="7121" spans="1:16" x14ac:dyDescent="0.35">
      <c r="A7121" t="str">
        <f>Raw_Data!A7121</f>
        <v>541-79-5391</v>
      </c>
      <c r="B7121" s="2">
        <f>Raw_Data!B7121</f>
        <v>45463.859722222223</v>
      </c>
      <c r="C7121">
        <f>HOUR(Raw_Data!B7121)</f>
        <v>20</v>
      </c>
      <c r="D7121" t="str">
        <f>TEXT(Raw_Data!B7121,"mmm")</f>
        <v>Jun</v>
      </c>
      <c r="E7121">
        <f>YEAR(Raw_Data!B7121)</f>
        <v>2024</v>
      </c>
      <c r="F7121" t="str">
        <f>TEXT(Raw_Data!B7121,"mmm-yy")</f>
        <v>Jun-24</v>
      </c>
      <c r="G7121" t="str">
        <f>PROPER(Raw_Data!C7121&amp;". "&amp;Raw_Data!D7121)</f>
        <v>H. Quickfall</v>
      </c>
      <c r="H7121" t="str">
        <f>IF(OR(Raw_Data!E7121="M",Raw_Data!E7121="Male"),"Male",IF(OR(Raw_Data!E7121="F",Raw_Data!E7121="Female"),"Female","Not Confirmed"))</f>
        <v>Male</v>
      </c>
      <c r="I7121">
        <f>Raw_Data!F7121</f>
        <v>37</v>
      </c>
      <c r="J7121" t="str">
        <f>FLOOR(Raw_Data!F7121,10)&amp;"-"&amp;FLOOR(Raw_Data!F7121,10)+9</f>
        <v>30-39</v>
      </c>
      <c r="K7121" t="str">
        <f>Raw_Data!G7121</f>
        <v>Unknown</v>
      </c>
      <c r="L7121" t="str">
        <f>Raw_Data!H7121</f>
        <v>None</v>
      </c>
      <c r="M7121" t="str">
        <f>IF(Raw_Data!I7121=TRUE,"Admitted","Not Admitted")</f>
        <v>Not Admitted</v>
      </c>
      <c r="N7121" t="str">
        <f>IF(Raw_Data!J7121="","Not Rated",Raw_Data!J7121)</f>
        <v>Not Rated</v>
      </c>
      <c r="O7121">
        <f>Raw_Data!K7121</f>
        <v>24</v>
      </c>
      <c r="P7121" t="str">
        <f>IF(Raw_Data!K7121&lt;=30,"Within Time","Delayed")</f>
        <v>Within Time</v>
      </c>
    </row>
    <row r="7122" spans="1:16" x14ac:dyDescent="0.35">
      <c r="A7122" t="str">
        <f>Raw_Data!A7122</f>
        <v>396-42-4458</v>
      </c>
      <c r="B7122" s="2">
        <f>Raw_Data!B7122</f>
        <v>45463.863194444442</v>
      </c>
      <c r="C7122">
        <f>HOUR(Raw_Data!B7122)</f>
        <v>20</v>
      </c>
      <c r="D7122" t="str">
        <f>TEXT(Raw_Data!B7122,"mmm")</f>
        <v>Jun</v>
      </c>
      <c r="E7122">
        <f>YEAR(Raw_Data!B7122)</f>
        <v>2024</v>
      </c>
      <c r="F7122" t="str">
        <f>TEXT(Raw_Data!B7122,"mmm-yy")</f>
        <v>Jun-24</v>
      </c>
      <c r="G7122" t="str">
        <f>PROPER(Raw_Data!C7122&amp;". "&amp;Raw_Data!D7122)</f>
        <v>Z. Carraway</v>
      </c>
      <c r="H7122" t="str">
        <f>IF(OR(Raw_Data!E7122="M",Raw_Data!E7122="Male"),"Male",IF(OR(Raw_Data!E7122="F",Raw_Data!E7122="Female"),"Female","Not Confirmed"))</f>
        <v>Male</v>
      </c>
      <c r="I7122">
        <f>Raw_Data!F7122</f>
        <v>55</v>
      </c>
      <c r="J7122" t="str">
        <f>FLOOR(Raw_Data!F7122,10)&amp;"-"&amp;FLOOR(Raw_Data!F7122,10)+9</f>
        <v>50-59</v>
      </c>
      <c r="K7122" t="str">
        <f>Raw_Data!G7122</f>
        <v>White</v>
      </c>
      <c r="L7122" t="str">
        <f>Raw_Data!H7122</f>
        <v>None</v>
      </c>
      <c r="M7122" t="str">
        <f>IF(Raw_Data!I7122=TRUE,"Admitted","Not Admitted")</f>
        <v>Admitted</v>
      </c>
      <c r="N7122" t="str">
        <f>IF(Raw_Data!J7122="","Not Rated",Raw_Data!J7122)</f>
        <v>Not Rated</v>
      </c>
      <c r="O7122">
        <f>Raw_Data!K7122</f>
        <v>52</v>
      </c>
      <c r="P7122" t="str">
        <f>IF(Raw_Data!K7122&lt;=30,"Within Time","Delayed")</f>
        <v>Delayed</v>
      </c>
    </row>
    <row r="7123" spans="1:16" x14ac:dyDescent="0.35">
      <c r="A7123" t="str">
        <f>Raw_Data!A7123</f>
        <v>995-45-4928</v>
      </c>
      <c r="B7123" s="2">
        <f>Raw_Data!B7123</f>
        <v>45463.94027777778</v>
      </c>
      <c r="C7123">
        <f>HOUR(Raw_Data!B7123)</f>
        <v>22</v>
      </c>
      <c r="D7123" t="str">
        <f>TEXT(Raw_Data!B7123,"mmm")</f>
        <v>Jun</v>
      </c>
      <c r="E7123">
        <f>YEAR(Raw_Data!B7123)</f>
        <v>2024</v>
      </c>
      <c r="F7123" t="str">
        <f>TEXT(Raw_Data!B7123,"mmm-yy")</f>
        <v>Jun-24</v>
      </c>
      <c r="G7123" t="str">
        <f>PROPER(Raw_Data!C7123&amp;". "&amp;Raw_Data!D7123)</f>
        <v>X. Nethercott</v>
      </c>
      <c r="H7123" t="str">
        <f>IF(OR(Raw_Data!E7123="M",Raw_Data!E7123="Male"),"Male",IF(OR(Raw_Data!E7123="F",Raw_Data!E7123="Female"),"Female","Not Confirmed"))</f>
        <v>Female</v>
      </c>
      <c r="I7123">
        <f>Raw_Data!F7123</f>
        <v>21</v>
      </c>
      <c r="J7123" t="str">
        <f>FLOOR(Raw_Data!F7123,10)&amp;"-"&amp;FLOOR(Raw_Data!F7123,10)+9</f>
        <v>20-29</v>
      </c>
      <c r="K7123" t="str">
        <f>Raw_Data!G7123</f>
        <v>Pacific Islander</v>
      </c>
      <c r="L7123" t="str">
        <f>Raw_Data!H7123</f>
        <v>None</v>
      </c>
      <c r="M7123" t="str">
        <f>IF(Raw_Data!I7123=TRUE,"Admitted","Not Admitted")</f>
        <v>Admitted</v>
      </c>
      <c r="N7123">
        <f>IF(Raw_Data!J7123="","Not Rated",Raw_Data!J7123)</f>
        <v>9</v>
      </c>
      <c r="O7123">
        <f>Raw_Data!K7123</f>
        <v>14</v>
      </c>
      <c r="P7123" t="str">
        <f>IF(Raw_Data!K7123&lt;=30,"Within Time","Delayed")</f>
        <v>Within Time</v>
      </c>
    </row>
    <row r="7124" spans="1:16" x14ac:dyDescent="0.35">
      <c r="A7124" t="str">
        <f>Raw_Data!A7124</f>
        <v>180-96-9071</v>
      </c>
      <c r="B7124" s="2">
        <f>Raw_Data!B7124</f>
        <v>45463.974999999999</v>
      </c>
      <c r="C7124">
        <f>HOUR(Raw_Data!B7124)</f>
        <v>23</v>
      </c>
      <c r="D7124" t="str">
        <f>TEXT(Raw_Data!B7124,"mmm")</f>
        <v>Jun</v>
      </c>
      <c r="E7124">
        <f>YEAR(Raw_Data!B7124)</f>
        <v>2024</v>
      </c>
      <c r="F7124" t="str">
        <f>TEXT(Raw_Data!B7124,"mmm-yy")</f>
        <v>Jun-24</v>
      </c>
      <c r="G7124" t="str">
        <f>PROPER(Raw_Data!C7124&amp;". "&amp;Raw_Data!D7124)</f>
        <v>A. Buff</v>
      </c>
      <c r="H7124" t="str">
        <f>IF(OR(Raw_Data!E7124="M",Raw_Data!E7124="Male"),"Male",IF(OR(Raw_Data!E7124="F",Raw_Data!E7124="Female"),"Female","Not Confirmed"))</f>
        <v>Female</v>
      </c>
      <c r="I7124">
        <f>Raw_Data!F7124</f>
        <v>48</v>
      </c>
      <c r="J7124" t="str">
        <f>FLOOR(Raw_Data!F7124,10)&amp;"-"&amp;FLOOR(Raw_Data!F7124,10)+9</f>
        <v>40-49</v>
      </c>
      <c r="K7124" t="str">
        <f>Raw_Data!G7124</f>
        <v>Asian</v>
      </c>
      <c r="L7124" t="str">
        <f>Raw_Data!H7124</f>
        <v>None</v>
      </c>
      <c r="M7124" t="str">
        <f>IF(Raw_Data!I7124=TRUE,"Admitted","Not Admitted")</f>
        <v>Not Admitted</v>
      </c>
      <c r="N7124" t="str">
        <f>IF(Raw_Data!J7124="","Not Rated",Raw_Data!J7124)</f>
        <v>Not Rated</v>
      </c>
      <c r="O7124">
        <f>Raw_Data!K7124</f>
        <v>27</v>
      </c>
      <c r="P7124" t="str">
        <f>IF(Raw_Data!K7124&lt;=30,"Within Time","Delayed")</f>
        <v>Within Time</v>
      </c>
    </row>
    <row r="7125" spans="1:16" x14ac:dyDescent="0.35">
      <c r="A7125" t="str">
        <f>Raw_Data!A7125</f>
        <v>573-89-4160</v>
      </c>
      <c r="B7125" s="2">
        <f>Raw_Data!B7125</f>
        <v>45464.040277777778</v>
      </c>
      <c r="C7125">
        <f>HOUR(Raw_Data!B7125)</f>
        <v>0</v>
      </c>
      <c r="D7125" t="str">
        <f>TEXT(Raw_Data!B7125,"mmm")</f>
        <v>Jun</v>
      </c>
      <c r="E7125">
        <f>YEAR(Raw_Data!B7125)</f>
        <v>2024</v>
      </c>
      <c r="F7125" t="str">
        <f>TEXT(Raw_Data!B7125,"mmm-yy")</f>
        <v>Jun-24</v>
      </c>
      <c r="G7125" t="str">
        <f>PROPER(Raw_Data!C7125&amp;". "&amp;Raw_Data!D7125)</f>
        <v>Q. Northcote</v>
      </c>
      <c r="H7125" t="str">
        <f>IF(OR(Raw_Data!E7125="M",Raw_Data!E7125="Male"),"Male",IF(OR(Raw_Data!E7125="F",Raw_Data!E7125="Female"),"Female","Not Confirmed"))</f>
        <v>Female</v>
      </c>
      <c r="I7125">
        <f>Raw_Data!F7125</f>
        <v>33</v>
      </c>
      <c r="J7125" t="str">
        <f>FLOOR(Raw_Data!F7125,10)&amp;"-"&amp;FLOOR(Raw_Data!F7125,10)+9</f>
        <v>30-39</v>
      </c>
      <c r="K7125" t="str">
        <f>Raw_Data!G7125</f>
        <v>Unknown</v>
      </c>
      <c r="L7125" t="str">
        <f>Raw_Data!H7125</f>
        <v>General Practice</v>
      </c>
      <c r="M7125" t="str">
        <f>IF(Raw_Data!I7125=TRUE,"Admitted","Not Admitted")</f>
        <v>Not Admitted</v>
      </c>
      <c r="N7125" t="str">
        <f>IF(Raw_Data!J7125="","Not Rated",Raw_Data!J7125)</f>
        <v>Not Rated</v>
      </c>
      <c r="O7125">
        <f>Raw_Data!K7125</f>
        <v>17</v>
      </c>
      <c r="P7125" t="str">
        <f>IF(Raw_Data!K7125&lt;=30,"Within Time","Delayed")</f>
        <v>Within Time</v>
      </c>
    </row>
    <row r="7126" spans="1:16" x14ac:dyDescent="0.35">
      <c r="A7126" t="str">
        <f>Raw_Data!A7126</f>
        <v>226-67-9436</v>
      </c>
      <c r="B7126" s="2">
        <f>Raw_Data!B7126</f>
        <v>45464.04583333333</v>
      </c>
      <c r="C7126">
        <f>HOUR(Raw_Data!B7126)</f>
        <v>1</v>
      </c>
      <c r="D7126" t="str">
        <f>TEXT(Raw_Data!B7126,"mmm")</f>
        <v>Jun</v>
      </c>
      <c r="E7126">
        <f>YEAR(Raw_Data!B7126)</f>
        <v>2024</v>
      </c>
      <c r="F7126" t="str">
        <f>TEXT(Raw_Data!B7126,"mmm-yy")</f>
        <v>Jun-24</v>
      </c>
      <c r="G7126" t="str">
        <f>PROPER(Raw_Data!C7126&amp;". "&amp;Raw_Data!D7126)</f>
        <v>A. Inglewood</v>
      </c>
      <c r="H7126" t="str">
        <f>IF(OR(Raw_Data!E7126="M",Raw_Data!E7126="Male"),"Male",IF(OR(Raw_Data!E7126="F",Raw_Data!E7126="Female"),"Female","Not Confirmed"))</f>
        <v>Male</v>
      </c>
      <c r="I7126">
        <f>Raw_Data!F7126</f>
        <v>63</v>
      </c>
      <c r="J7126" t="str">
        <f>FLOOR(Raw_Data!F7126,10)&amp;"-"&amp;FLOOR(Raw_Data!F7126,10)+9</f>
        <v>60-69</v>
      </c>
      <c r="K7126" t="str">
        <f>Raw_Data!G7126</f>
        <v>White</v>
      </c>
      <c r="L7126" t="str">
        <f>Raw_Data!H7126</f>
        <v>General Practice</v>
      </c>
      <c r="M7126" t="str">
        <f>IF(Raw_Data!I7126=TRUE,"Admitted","Not Admitted")</f>
        <v>Not Admitted</v>
      </c>
      <c r="N7126" t="str">
        <f>IF(Raw_Data!J7126="","Not Rated",Raw_Data!J7126)</f>
        <v>Not Rated</v>
      </c>
      <c r="O7126">
        <f>Raw_Data!K7126</f>
        <v>37</v>
      </c>
      <c r="P7126" t="str">
        <f>IF(Raw_Data!K7126&lt;=30,"Within Time","Delayed")</f>
        <v>Delayed</v>
      </c>
    </row>
    <row r="7127" spans="1:16" x14ac:dyDescent="0.35">
      <c r="A7127" t="str">
        <f>Raw_Data!A7127</f>
        <v>138-59-7564</v>
      </c>
      <c r="B7127" s="2">
        <f>Raw_Data!B7127</f>
        <v>45464.075694444437</v>
      </c>
      <c r="C7127">
        <f>HOUR(Raw_Data!B7127)</f>
        <v>1</v>
      </c>
      <c r="D7127" t="str">
        <f>TEXT(Raw_Data!B7127,"mmm")</f>
        <v>Jun</v>
      </c>
      <c r="E7127">
        <f>YEAR(Raw_Data!B7127)</f>
        <v>2024</v>
      </c>
      <c r="F7127" t="str">
        <f>TEXT(Raw_Data!B7127,"mmm-yy")</f>
        <v>Jun-24</v>
      </c>
      <c r="G7127" t="str">
        <f>PROPER(Raw_Data!C7127&amp;". "&amp;Raw_Data!D7127)</f>
        <v>U. Vickery</v>
      </c>
      <c r="H7127" t="str">
        <f>IF(OR(Raw_Data!E7127="M",Raw_Data!E7127="Male"),"Male",IF(OR(Raw_Data!E7127="F",Raw_Data!E7127="Female"),"Female","Not Confirmed"))</f>
        <v>Female</v>
      </c>
      <c r="I7127">
        <f>Raw_Data!F7127</f>
        <v>77</v>
      </c>
      <c r="J7127" t="str">
        <f>FLOOR(Raw_Data!F7127,10)&amp;"-"&amp;FLOOR(Raw_Data!F7127,10)+9</f>
        <v>70-79</v>
      </c>
      <c r="K7127" t="str">
        <f>Raw_Data!G7127</f>
        <v>White</v>
      </c>
      <c r="L7127" t="str">
        <f>Raw_Data!H7127</f>
        <v>Orthopedics</v>
      </c>
      <c r="M7127" t="str">
        <f>IF(Raw_Data!I7127=TRUE,"Admitted","Not Admitted")</f>
        <v>Admitted</v>
      </c>
      <c r="N7127" t="str">
        <f>IF(Raw_Data!J7127="","Not Rated",Raw_Data!J7127)</f>
        <v>Not Rated</v>
      </c>
      <c r="O7127">
        <f>Raw_Data!K7127</f>
        <v>10</v>
      </c>
      <c r="P7127" t="str">
        <f>IF(Raw_Data!K7127&lt;=30,"Within Time","Delayed")</f>
        <v>Within Time</v>
      </c>
    </row>
    <row r="7128" spans="1:16" x14ac:dyDescent="0.35">
      <c r="A7128" t="str">
        <f>Raw_Data!A7128</f>
        <v>487-14-6489</v>
      </c>
      <c r="B7128" s="2">
        <f>Raw_Data!B7128</f>
        <v>45464.364583333343</v>
      </c>
      <c r="C7128">
        <f>HOUR(Raw_Data!B7128)</f>
        <v>8</v>
      </c>
      <c r="D7128" t="str">
        <f>TEXT(Raw_Data!B7128,"mmm")</f>
        <v>Jun</v>
      </c>
      <c r="E7128">
        <f>YEAR(Raw_Data!B7128)</f>
        <v>2024</v>
      </c>
      <c r="F7128" t="str">
        <f>TEXT(Raw_Data!B7128,"mmm-yy")</f>
        <v>Jun-24</v>
      </c>
      <c r="G7128" t="str">
        <f>PROPER(Raw_Data!C7128&amp;". "&amp;Raw_Data!D7128)</f>
        <v>K. Garfield</v>
      </c>
      <c r="H7128" t="str">
        <f>IF(OR(Raw_Data!E7128="M",Raw_Data!E7128="Male"),"Male",IF(OR(Raw_Data!E7128="F",Raw_Data!E7128="Female"),"Female","Not Confirmed"))</f>
        <v>Female</v>
      </c>
      <c r="I7128">
        <f>Raw_Data!F7128</f>
        <v>39</v>
      </c>
      <c r="J7128" t="str">
        <f>FLOOR(Raw_Data!F7128,10)&amp;"-"&amp;FLOOR(Raw_Data!F7128,10)+9</f>
        <v>30-39</v>
      </c>
      <c r="K7128" t="str">
        <f>Raw_Data!G7128</f>
        <v>White</v>
      </c>
      <c r="L7128" t="str">
        <f>Raw_Data!H7128</f>
        <v>None</v>
      </c>
      <c r="M7128" t="str">
        <f>IF(Raw_Data!I7128=TRUE,"Admitted","Not Admitted")</f>
        <v>Not Admitted</v>
      </c>
      <c r="N7128">
        <f>IF(Raw_Data!J7128="","Not Rated",Raw_Data!J7128)</f>
        <v>7</v>
      </c>
      <c r="O7128">
        <f>Raw_Data!K7128</f>
        <v>60</v>
      </c>
      <c r="P7128" t="str">
        <f>IF(Raw_Data!K7128&lt;=30,"Within Time","Delayed")</f>
        <v>Delayed</v>
      </c>
    </row>
    <row r="7129" spans="1:16" x14ac:dyDescent="0.35">
      <c r="A7129" t="str">
        <f>Raw_Data!A7129</f>
        <v>646-89-4914</v>
      </c>
      <c r="B7129" s="2">
        <f>Raw_Data!B7129</f>
        <v>45464.370138888888</v>
      </c>
      <c r="C7129">
        <f>HOUR(Raw_Data!B7129)</f>
        <v>8</v>
      </c>
      <c r="D7129" t="str">
        <f>TEXT(Raw_Data!B7129,"mmm")</f>
        <v>Jun</v>
      </c>
      <c r="E7129">
        <f>YEAR(Raw_Data!B7129)</f>
        <v>2024</v>
      </c>
      <c r="F7129" t="str">
        <f>TEXT(Raw_Data!B7129,"mmm-yy")</f>
        <v>Jun-24</v>
      </c>
      <c r="G7129" t="str">
        <f>PROPER(Raw_Data!C7129&amp;". "&amp;Raw_Data!D7129)</f>
        <v>D. Ellerby</v>
      </c>
      <c r="H7129" t="str">
        <f>IF(OR(Raw_Data!E7129="M",Raw_Data!E7129="Male"),"Male",IF(OR(Raw_Data!E7129="F",Raw_Data!E7129="Female"),"Female","Not Confirmed"))</f>
        <v>Female</v>
      </c>
      <c r="I7129">
        <f>Raw_Data!F7129</f>
        <v>18</v>
      </c>
      <c r="J7129" t="str">
        <f>FLOOR(Raw_Data!F7129,10)&amp;"-"&amp;FLOOR(Raw_Data!F7129,10)+9</f>
        <v>10-19</v>
      </c>
      <c r="K7129" t="str">
        <f>Raw_Data!G7129</f>
        <v>White</v>
      </c>
      <c r="L7129" t="str">
        <f>Raw_Data!H7129</f>
        <v>Physiotherapy</v>
      </c>
      <c r="M7129" t="str">
        <f>IF(Raw_Data!I7129=TRUE,"Admitted","Not Admitted")</f>
        <v>Not Admitted</v>
      </c>
      <c r="N7129" t="str">
        <f>IF(Raw_Data!J7129="","Not Rated",Raw_Data!J7129)</f>
        <v>Not Rated</v>
      </c>
      <c r="O7129">
        <f>Raw_Data!K7129</f>
        <v>46</v>
      </c>
      <c r="P7129" t="str">
        <f>IF(Raw_Data!K7129&lt;=30,"Within Time","Delayed")</f>
        <v>Delayed</v>
      </c>
    </row>
    <row r="7130" spans="1:16" x14ac:dyDescent="0.35">
      <c r="A7130" t="str">
        <f>Raw_Data!A7130</f>
        <v>933-96-5873</v>
      </c>
      <c r="B7130" s="2">
        <f>Raw_Data!B7130</f>
        <v>45464.453472222223</v>
      </c>
      <c r="C7130">
        <f>HOUR(Raw_Data!B7130)</f>
        <v>10</v>
      </c>
      <c r="D7130" t="str">
        <f>TEXT(Raw_Data!B7130,"mmm")</f>
        <v>Jun</v>
      </c>
      <c r="E7130">
        <f>YEAR(Raw_Data!B7130)</f>
        <v>2024</v>
      </c>
      <c r="F7130" t="str">
        <f>TEXT(Raw_Data!B7130,"mmm-yy")</f>
        <v>Jun-24</v>
      </c>
      <c r="G7130" t="str">
        <f>PROPER(Raw_Data!C7130&amp;". "&amp;Raw_Data!D7130)</f>
        <v>S. Churchard</v>
      </c>
      <c r="H7130" t="str">
        <f>IF(OR(Raw_Data!E7130="M",Raw_Data!E7130="Male"),"Male",IF(OR(Raw_Data!E7130="F",Raw_Data!E7130="Female"),"Female","Not Confirmed"))</f>
        <v>Female</v>
      </c>
      <c r="I7130">
        <f>Raw_Data!F7130</f>
        <v>41</v>
      </c>
      <c r="J7130" t="str">
        <f>FLOOR(Raw_Data!F7130,10)&amp;"-"&amp;FLOOR(Raw_Data!F7130,10)+9</f>
        <v>40-49</v>
      </c>
      <c r="K7130" t="str">
        <f>Raw_Data!G7130</f>
        <v>White</v>
      </c>
      <c r="L7130" t="str">
        <f>Raw_Data!H7130</f>
        <v>None</v>
      </c>
      <c r="M7130" t="str">
        <f>IF(Raw_Data!I7130=TRUE,"Admitted","Not Admitted")</f>
        <v>Admitted</v>
      </c>
      <c r="N7130" t="str">
        <f>IF(Raw_Data!J7130="","Not Rated",Raw_Data!J7130)</f>
        <v>Not Rated</v>
      </c>
      <c r="O7130">
        <f>Raw_Data!K7130</f>
        <v>42</v>
      </c>
      <c r="P7130" t="str">
        <f>IF(Raw_Data!K7130&lt;=30,"Within Time","Delayed")</f>
        <v>Delayed</v>
      </c>
    </row>
    <row r="7131" spans="1:16" x14ac:dyDescent="0.35">
      <c r="A7131" t="str">
        <f>Raw_Data!A7131</f>
        <v>249-40-4946</v>
      </c>
      <c r="B7131" s="2">
        <f>Raw_Data!B7131</f>
        <v>45464.468055555553</v>
      </c>
      <c r="C7131">
        <f>HOUR(Raw_Data!B7131)</f>
        <v>11</v>
      </c>
      <c r="D7131" t="str">
        <f>TEXT(Raw_Data!B7131,"mmm")</f>
        <v>Jun</v>
      </c>
      <c r="E7131">
        <f>YEAR(Raw_Data!B7131)</f>
        <v>2024</v>
      </c>
      <c r="F7131" t="str">
        <f>TEXT(Raw_Data!B7131,"mmm-yy")</f>
        <v>Jun-24</v>
      </c>
      <c r="G7131" t="str">
        <f>PROPER(Raw_Data!C7131&amp;". "&amp;Raw_Data!D7131)</f>
        <v>G. Kershaw</v>
      </c>
      <c r="H7131" t="str">
        <f>IF(OR(Raw_Data!E7131="M",Raw_Data!E7131="Male"),"Male",IF(OR(Raw_Data!E7131="F",Raw_Data!E7131="Female"),"Female","Not Confirmed"))</f>
        <v>Male</v>
      </c>
      <c r="I7131">
        <f>Raw_Data!F7131</f>
        <v>55</v>
      </c>
      <c r="J7131" t="str">
        <f>FLOOR(Raw_Data!F7131,10)&amp;"-"&amp;FLOOR(Raw_Data!F7131,10)+9</f>
        <v>50-59</v>
      </c>
      <c r="K7131" t="str">
        <f>Raw_Data!G7131</f>
        <v>Asian</v>
      </c>
      <c r="L7131" t="str">
        <f>Raw_Data!H7131</f>
        <v>None</v>
      </c>
      <c r="M7131" t="str">
        <f>IF(Raw_Data!I7131=TRUE,"Admitted","Not Admitted")</f>
        <v>Not Admitted</v>
      </c>
      <c r="N7131" t="str">
        <f>IF(Raw_Data!J7131="","Not Rated",Raw_Data!J7131)</f>
        <v>Not Rated</v>
      </c>
      <c r="O7131">
        <f>Raw_Data!K7131</f>
        <v>33</v>
      </c>
      <c r="P7131" t="str">
        <f>IF(Raw_Data!K7131&lt;=30,"Within Time","Delayed")</f>
        <v>Delayed</v>
      </c>
    </row>
    <row r="7132" spans="1:16" x14ac:dyDescent="0.35">
      <c r="A7132" t="str">
        <f>Raw_Data!A7132</f>
        <v>999-21-5215</v>
      </c>
      <c r="B7132" s="2">
        <f>Raw_Data!B7132</f>
        <v>45464.505555555559</v>
      </c>
      <c r="C7132">
        <f>HOUR(Raw_Data!B7132)</f>
        <v>12</v>
      </c>
      <c r="D7132" t="str">
        <f>TEXT(Raw_Data!B7132,"mmm")</f>
        <v>Jun</v>
      </c>
      <c r="E7132">
        <f>YEAR(Raw_Data!B7132)</f>
        <v>2024</v>
      </c>
      <c r="F7132" t="str">
        <f>TEXT(Raw_Data!B7132,"mmm-yy")</f>
        <v>Jun-24</v>
      </c>
      <c r="G7132" t="str">
        <f>PROPER(Raw_Data!C7132&amp;". "&amp;Raw_Data!D7132)</f>
        <v>Q. Loxley</v>
      </c>
      <c r="H7132" t="str">
        <f>IF(OR(Raw_Data!E7132="M",Raw_Data!E7132="Male"),"Male",IF(OR(Raw_Data!E7132="F",Raw_Data!E7132="Female"),"Female","Not Confirmed"))</f>
        <v>Female</v>
      </c>
      <c r="I7132">
        <f>Raw_Data!F7132</f>
        <v>56</v>
      </c>
      <c r="J7132" t="str">
        <f>FLOOR(Raw_Data!F7132,10)&amp;"-"&amp;FLOOR(Raw_Data!F7132,10)+9</f>
        <v>50-59</v>
      </c>
      <c r="K7132" t="str">
        <f>Raw_Data!G7132</f>
        <v>Unknown</v>
      </c>
      <c r="L7132" t="str">
        <f>Raw_Data!H7132</f>
        <v>General Practice</v>
      </c>
      <c r="M7132" t="str">
        <f>IF(Raw_Data!I7132=TRUE,"Admitted","Not Admitted")</f>
        <v>Not Admitted</v>
      </c>
      <c r="N7132" t="str">
        <f>IF(Raw_Data!J7132="","Not Rated",Raw_Data!J7132)</f>
        <v>Not Rated</v>
      </c>
      <c r="O7132">
        <f>Raw_Data!K7132</f>
        <v>40</v>
      </c>
      <c r="P7132" t="str">
        <f>IF(Raw_Data!K7132&lt;=30,"Within Time","Delayed")</f>
        <v>Delayed</v>
      </c>
    </row>
    <row r="7133" spans="1:16" x14ac:dyDescent="0.35">
      <c r="A7133" t="str">
        <f>Raw_Data!A7133</f>
        <v>793-94-6680</v>
      </c>
      <c r="B7133" s="2">
        <f>Raw_Data!B7133</f>
        <v>45464.519444444442</v>
      </c>
      <c r="C7133">
        <f>HOUR(Raw_Data!B7133)</f>
        <v>12</v>
      </c>
      <c r="D7133" t="str">
        <f>TEXT(Raw_Data!B7133,"mmm")</f>
        <v>Jun</v>
      </c>
      <c r="E7133">
        <f>YEAR(Raw_Data!B7133)</f>
        <v>2024</v>
      </c>
      <c r="F7133" t="str">
        <f>TEXT(Raw_Data!B7133,"mmm-yy")</f>
        <v>Jun-24</v>
      </c>
      <c r="G7133" t="str">
        <f>PROPER(Raw_Data!C7133&amp;". "&amp;Raw_Data!D7133)</f>
        <v>S. Quarmby</v>
      </c>
      <c r="H7133" t="str">
        <f>IF(OR(Raw_Data!E7133="M",Raw_Data!E7133="Male"),"Male",IF(OR(Raw_Data!E7133="F",Raw_Data!E7133="Female"),"Female","Not Confirmed"))</f>
        <v>Male</v>
      </c>
      <c r="I7133">
        <f>Raw_Data!F7133</f>
        <v>54</v>
      </c>
      <c r="J7133" t="str">
        <f>FLOOR(Raw_Data!F7133,10)&amp;"-"&amp;FLOOR(Raw_Data!F7133,10)+9</f>
        <v>50-59</v>
      </c>
      <c r="K7133" t="str">
        <f>Raw_Data!G7133</f>
        <v>White</v>
      </c>
      <c r="L7133" t="str">
        <f>Raw_Data!H7133</f>
        <v>None</v>
      </c>
      <c r="M7133" t="str">
        <f>IF(Raw_Data!I7133=TRUE,"Admitted","Not Admitted")</f>
        <v>Admitted</v>
      </c>
      <c r="N7133">
        <f>IF(Raw_Data!J7133="","Not Rated",Raw_Data!J7133)</f>
        <v>8</v>
      </c>
      <c r="O7133">
        <f>Raw_Data!K7133</f>
        <v>49</v>
      </c>
      <c r="P7133" t="str">
        <f>IF(Raw_Data!K7133&lt;=30,"Within Time","Delayed")</f>
        <v>Delayed</v>
      </c>
    </row>
    <row r="7134" spans="1:16" x14ac:dyDescent="0.35">
      <c r="A7134" t="str">
        <f>Raw_Data!A7134</f>
        <v>441-26-9492</v>
      </c>
      <c r="B7134" s="2">
        <f>Raw_Data!B7134</f>
        <v>45464.59097222222</v>
      </c>
      <c r="C7134">
        <f>HOUR(Raw_Data!B7134)</f>
        <v>14</v>
      </c>
      <c r="D7134" t="str">
        <f>TEXT(Raw_Data!B7134,"mmm")</f>
        <v>Jun</v>
      </c>
      <c r="E7134">
        <f>YEAR(Raw_Data!B7134)</f>
        <v>2024</v>
      </c>
      <c r="F7134" t="str">
        <f>TEXT(Raw_Data!B7134,"mmm-yy")</f>
        <v>Jun-24</v>
      </c>
      <c r="G7134" t="str">
        <f>PROPER(Raw_Data!C7134&amp;". "&amp;Raw_Data!D7134)</f>
        <v>H. Garfield</v>
      </c>
      <c r="H7134" t="str">
        <f>IF(OR(Raw_Data!E7134="M",Raw_Data!E7134="Male"),"Male",IF(OR(Raw_Data!E7134="F",Raw_Data!E7134="Female"),"Female","Not Confirmed"))</f>
        <v>Female</v>
      </c>
      <c r="I7134">
        <f>Raw_Data!F7134</f>
        <v>52</v>
      </c>
      <c r="J7134" t="str">
        <f>FLOOR(Raw_Data!F7134,10)&amp;"-"&amp;FLOOR(Raw_Data!F7134,10)+9</f>
        <v>50-59</v>
      </c>
      <c r="K7134" t="str">
        <f>Raw_Data!G7134</f>
        <v>Unknown</v>
      </c>
      <c r="L7134" t="str">
        <f>Raw_Data!H7134</f>
        <v>None</v>
      </c>
      <c r="M7134" t="str">
        <f>IF(Raw_Data!I7134=TRUE,"Admitted","Not Admitted")</f>
        <v>Not Admitted</v>
      </c>
      <c r="N7134" t="str">
        <f>IF(Raw_Data!J7134="","Not Rated",Raw_Data!J7134)</f>
        <v>Not Rated</v>
      </c>
      <c r="O7134">
        <f>Raw_Data!K7134</f>
        <v>41</v>
      </c>
      <c r="P7134" t="str">
        <f>IF(Raw_Data!K7134&lt;=30,"Within Time","Delayed")</f>
        <v>Delayed</v>
      </c>
    </row>
    <row r="7135" spans="1:16" x14ac:dyDescent="0.35">
      <c r="A7135" t="str">
        <f>Raw_Data!A7135</f>
        <v>199-81-9246</v>
      </c>
      <c r="B7135" s="2">
        <f>Raw_Data!B7135</f>
        <v>45464.68472222222</v>
      </c>
      <c r="C7135">
        <f>HOUR(Raw_Data!B7135)</f>
        <v>16</v>
      </c>
      <c r="D7135" t="str">
        <f>TEXT(Raw_Data!B7135,"mmm")</f>
        <v>Jun</v>
      </c>
      <c r="E7135">
        <f>YEAR(Raw_Data!B7135)</f>
        <v>2024</v>
      </c>
      <c r="F7135" t="str">
        <f>TEXT(Raw_Data!B7135,"mmm-yy")</f>
        <v>Jun-24</v>
      </c>
      <c r="G7135" t="str">
        <f>PROPER(Raw_Data!C7135&amp;". "&amp;Raw_Data!D7135)</f>
        <v>C. Bracegirdle</v>
      </c>
      <c r="H7135" t="str">
        <f>IF(OR(Raw_Data!E7135="M",Raw_Data!E7135="Male"),"Male",IF(OR(Raw_Data!E7135="F",Raw_Data!E7135="Female"),"Female","Not Confirmed"))</f>
        <v>Female</v>
      </c>
      <c r="I7135">
        <f>Raw_Data!F7135</f>
        <v>51</v>
      </c>
      <c r="J7135" t="str">
        <f>FLOOR(Raw_Data!F7135,10)&amp;"-"&amp;FLOOR(Raw_Data!F7135,10)+9</f>
        <v>50-59</v>
      </c>
      <c r="K7135" t="str">
        <f>Raw_Data!G7135</f>
        <v>White</v>
      </c>
      <c r="L7135" t="str">
        <f>Raw_Data!H7135</f>
        <v>General Practice</v>
      </c>
      <c r="M7135" t="str">
        <f>IF(Raw_Data!I7135=TRUE,"Admitted","Not Admitted")</f>
        <v>Not Admitted</v>
      </c>
      <c r="N7135">
        <f>IF(Raw_Data!J7135="","Not Rated",Raw_Data!J7135)</f>
        <v>4</v>
      </c>
      <c r="O7135">
        <f>Raw_Data!K7135</f>
        <v>38</v>
      </c>
      <c r="P7135" t="str">
        <f>IF(Raw_Data!K7135&lt;=30,"Within Time","Delayed")</f>
        <v>Delayed</v>
      </c>
    </row>
    <row r="7136" spans="1:16" x14ac:dyDescent="0.35">
      <c r="A7136" t="str">
        <f>Raw_Data!A7136</f>
        <v>650-97-1168</v>
      </c>
      <c r="B7136" s="2">
        <f>Raw_Data!B7136</f>
        <v>45464.786111111112</v>
      </c>
      <c r="C7136">
        <f>HOUR(Raw_Data!B7136)</f>
        <v>18</v>
      </c>
      <c r="D7136" t="str">
        <f>TEXT(Raw_Data!B7136,"mmm")</f>
        <v>Jun</v>
      </c>
      <c r="E7136">
        <f>YEAR(Raw_Data!B7136)</f>
        <v>2024</v>
      </c>
      <c r="F7136" t="str">
        <f>TEXT(Raw_Data!B7136,"mmm-yy")</f>
        <v>Jun-24</v>
      </c>
      <c r="G7136" t="str">
        <f>PROPER(Raw_Data!C7136&amp;". "&amp;Raw_Data!D7136)</f>
        <v>A. Goudie</v>
      </c>
      <c r="H7136" t="str">
        <f>IF(OR(Raw_Data!E7136="M",Raw_Data!E7136="Male"),"Male",IF(OR(Raw_Data!E7136="F",Raw_Data!E7136="Female"),"Female","Not Confirmed"))</f>
        <v>Male</v>
      </c>
      <c r="I7136">
        <f>Raw_Data!F7136</f>
        <v>10</v>
      </c>
      <c r="J7136" t="str">
        <f>FLOOR(Raw_Data!F7136,10)&amp;"-"&amp;FLOOR(Raw_Data!F7136,10)+9</f>
        <v>10-19</v>
      </c>
      <c r="K7136" t="str">
        <f>Raw_Data!G7136</f>
        <v>Two or More Races</v>
      </c>
      <c r="L7136" t="str">
        <f>Raw_Data!H7136</f>
        <v>None</v>
      </c>
      <c r="M7136" t="str">
        <f>IF(Raw_Data!I7136=TRUE,"Admitted","Not Admitted")</f>
        <v>Not Admitted</v>
      </c>
      <c r="N7136" t="str">
        <f>IF(Raw_Data!J7136="","Not Rated",Raw_Data!J7136)</f>
        <v>Not Rated</v>
      </c>
      <c r="O7136">
        <f>Raw_Data!K7136</f>
        <v>42</v>
      </c>
      <c r="P7136" t="str">
        <f>IF(Raw_Data!K7136&lt;=30,"Within Time","Delayed")</f>
        <v>Delayed</v>
      </c>
    </row>
    <row r="7137" spans="1:16" x14ac:dyDescent="0.35">
      <c r="A7137" t="str">
        <f>Raw_Data!A7137</f>
        <v>202-43-1278</v>
      </c>
      <c r="B7137" s="2">
        <f>Raw_Data!B7137</f>
        <v>45464.854166666657</v>
      </c>
      <c r="C7137">
        <f>HOUR(Raw_Data!B7137)</f>
        <v>20</v>
      </c>
      <c r="D7137" t="str">
        <f>TEXT(Raw_Data!B7137,"mmm")</f>
        <v>Jun</v>
      </c>
      <c r="E7137">
        <f>YEAR(Raw_Data!B7137)</f>
        <v>2024</v>
      </c>
      <c r="F7137" t="str">
        <f>TEXT(Raw_Data!B7137,"mmm-yy")</f>
        <v>Jun-24</v>
      </c>
      <c r="G7137" t="str">
        <f>PROPER(Raw_Data!C7137&amp;". "&amp;Raw_Data!D7137)</f>
        <v>L. Gwillim</v>
      </c>
      <c r="H7137" t="str">
        <f>IF(OR(Raw_Data!E7137="M",Raw_Data!E7137="Male"),"Male",IF(OR(Raw_Data!E7137="F",Raw_Data!E7137="Female"),"Female","Not Confirmed"))</f>
        <v>Female</v>
      </c>
      <c r="I7137">
        <f>Raw_Data!F7137</f>
        <v>10</v>
      </c>
      <c r="J7137" t="str">
        <f>FLOOR(Raw_Data!F7137,10)&amp;"-"&amp;FLOOR(Raw_Data!F7137,10)+9</f>
        <v>10-19</v>
      </c>
      <c r="K7137" t="str">
        <f>Raw_Data!G7137</f>
        <v>African American</v>
      </c>
      <c r="L7137" t="str">
        <f>Raw_Data!H7137</f>
        <v>Renal</v>
      </c>
      <c r="M7137" t="str">
        <f>IF(Raw_Data!I7137=TRUE,"Admitted","Not Admitted")</f>
        <v>Admitted</v>
      </c>
      <c r="N7137" t="str">
        <f>IF(Raw_Data!J7137="","Not Rated",Raw_Data!J7137)</f>
        <v>Not Rated</v>
      </c>
      <c r="O7137">
        <f>Raw_Data!K7137</f>
        <v>34</v>
      </c>
      <c r="P7137" t="str">
        <f>IF(Raw_Data!K7137&lt;=30,"Within Time","Delayed")</f>
        <v>Delayed</v>
      </c>
    </row>
    <row r="7138" spans="1:16" x14ac:dyDescent="0.35">
      <c r="A7138" t="str">
        <f>Raw_Data!A7138</f>
        <v>406-41-8141</v>
      </c>
      <c r="B7138" s="2">
        <f>Raw_Data!B7138</f>
        <v>45464.856249999997</v>
      </c>
      <c r="C7138">
        <f>HOUR(Raw_Data!B7138)</f>
        <v>20</v>
      </c>
      <c r="D7138" t="str">
        <f>TEXT(Raw_Data!B7138,"mmm")</f>
        <v>Jun</v>
      </c>
      <c r="E7138">
        <f>YEAR(Raw_Data!B7138)</f>
        <v>2024</v>
      </c>
      <c r="F7138" t="str">
        <f>TEXT(Raw_Data!B7138,"mmm-yy")</f>
        <v>Jun-24</v>
      </c>
      <c r="G7138" t="str">
        <f>PROPER(Raw_Data!C7138&amp;". "&amp;Raw_Data!D7138)</f>
        <v>L. Northcote</v>
      </c>
      <c r="H7138" t="str">
        <f>IF(OR(Raw_Data!E7138="M",Raw_Data!E7138="Male"),"Male",IF(OR(Raw_Data!E7138="F",Raw_Data!E7138="Female"),"Female","Not Confirmed"))</f>
        <v>Female</v>
      </c>
      <c r="I7138">
        <f>Raw_Data!F7138</f>
        <v>11</v>
      </c>
      <c r="J7138" t="str">
        <f>FLOOR(Raw_Data!F7138,10)&amp;"-"&amp;FLOOR(Raw_Data!F7138,10)+9</f>
        <v>10-19</v>
      </c>
      <c r="K7138" t="str">
        <f>Raw_Data!G7138</f>
        <v>Unknown</v>
      </c>
      <c r="L7138" t="str">
        <f>Raw_Data!H7138</f>
        <v>General Practice</v>
      </c>
      <c r="M7138" t="str">
        <f>IF(Raw_Data!I7138=TRUE,"Admitted","Not Admitted")</f>
        <v>Not Admitted</v>
      </c>
      <c r="N7138" t="str">
        <f>IF(Raw_Data!J7138="","Not Rated",Raw_Data!J7138)</f>
        <v>Not Rated</v>
      </c>
      <c r="O7138">
        <f>Raw_Data!K7138</f>
        <v>47</v>
      </c>
      <c r="P7138" t="str">
        <f>IF(Raw_Data!K7138&lt;=30,"Within Time","Delayed")</f>
        <v>Delayed</v>
      </c>
    </row>
    <row r="7139" spans="1:16" x14ac:dyDescent="0.35">
      <c r="A7139" t="str">
        <f>Raw_Data!A7139</f>
        <v>139-15-8395</v>
      </c>
      <c r="B7139" s="2">
        <f>Raw_Data!B7139</f>
        <v>45464.941666666673</v>
      </c>
      <c r="C7139">
        <f>HOUR(Raw_Data!B7139)</f>
        <v>22</v>
      </c>
      <c r="D7139" t="str">
        <f>TEXT(Raw_Data!B7139,"mmm")</f>
        <v>Jun</v>
      </c>
      <c r="E7139">
        <f>YEAR(Raw_Data!B7139)</f>
        <v>2024</v>
      </c>
      <c r="F7139" t="str">
        <f>TEXT(Raw_Data!B7139,"mmm-yy")</f>
        <v>Jun-24</v>
      </c>
      <c r="G7139" t="str">
        <f>PROPER(Raw_Data!C7139&amp;". "&amp;Raw_Data!D7139)</f>
        <v>R. Greenhalgh</v>
      </c>
      <c r="H7139" t="str">
        <f>IF(OR(Raw_Data!E7139="M",Raw_Data!E7139="Male"),"Male",IF(OR(Raw_Data!E7139="F",Raw_Data!E7139="Female"),"Female","Not Confirmed"))</f>
        <v>Male</v>
      </c>
      <c r="I7139">
        <f>Raw_Data!F7139</f>
        <v>74</v>
      </c>
      <c r="J7139" t="str">
        <f>FLOOR(Raw_Data!F7139,10)&amp;"-"&amp;FLOOR(Raw_Data!F7139,10)+9</f>
        <v>70-79</v>
      </c>
      <c r="K7139" t="str">
        <f>Raw_Data!G7139</f>
        <v>White</v>
      </c>
      <c r="L7139" t="str">
        <f>Raw_Data!H7139</f>
        <v>Orthopedics</v>
      </c>
      <c r="M7139" t="str">
        <f>IF(Raw_Data!I7139=TRUE,"Admitted","Not Admitted")</f>
        <v>Not Admitted</v>
      </c>
      <c r="N7139" t="str">
        <f>IF(Raw_Data!J7139="","Not Rated",Raw_Data!J7139)</f>
        <v>Not Rated</v>
      </c>
      <c r="O7139">
        <f>Raw_Data!K7139</f>
        <v>27</v>
      </c>
      <c r="P7139" t="str">
        <f>IF(Raw_Data!K7139&lt;=30,"Within Time","Delayed")</f>
        <v>Within Time</v>
      </c>
    </row>
    <row r="7140" spans="1:16" x14ac:dyDescent="0.35">
      <c r="A7140" t="str">
        <f>Raw_Data!A7140</f>
        <v>712-78-9784</v>
      </c>
      <c r="B7140" s="2">
        <f>Raw_Data!B7140</f>
        <v>45464.951388888891</v>
      </c>
      <c r="C7140">
        <f>HOUR(Raw_Data!B7140)</f>
        <v>22</v>
      </c>
      <c r="D7140" t="str">
        <f>TEXT(Raw_Data!B7140,"mmm")</f>
        <v>Jun</v>
      </c>
      <c r="E7140">
        <f>YEAR(Raw_Data!B7140)</f>
        <v>2024</v>
      </c>
      <c r="F7140" t="str">
        <f>TEXT(Raw_Data!B7140,"mmm-yy")</f>
        <v>Jun-24</v>
      </c>
      <c r="G7140" t="str">
        <f>PROPER(Raw_Data!C7140&amp;". "&amp;Raw_Data!D7140)</f>
        <v>G. Middleditch</v>
      </c>
      <c r="H7140" t="str">
        <f>IF(OR(Raw_Data!E7140="M",Raw_Data!E7140="Male"),"Male",IF(OR(Raw_Data!E7140="F",Raw_Data!E7140="Female"),"Female","Not Confirmed"))</f>
        <v>Female</v>
      </c>
      <c r="I7140">
        <f>Raw_Data!F7140</f>
        <v>43</v>
      </c>
      <c r="J7140" t="str">
        <f>FLOOR(Raw_Data!F7140,10)&amp;"-"&amp;FLOOR(Raw_Data!F7140,10)+9</f>
        <v>40-49</v>
      </c>
      <c r="K7140" t="str">
        <f>Raw_Data!G7140</f>
        <v>Two or More Races</v>
      </c>
      <c r="L7140" t="str">
        <f>Raw_Data!H7140</f>
        <v>None</v>
      </c>
      <c r="M7140" t="str">
        <f>IF(Raw_Data!I7140=TRUE,"Admitted","Not Admitted")</f>
        <v>Not Admitted</v>
      </c>
      <c r="N7140">
        <f>IF(Raw_Data!J7140="","Not Rated",Raw_Data!J7140)</f>
        <v>8</v>
      </c>
      <c r="O7140">
        <f>Raw_Data!K7140</f>
        <v>16</v>
      </c>
      <c r="P7140" t="str">
        <f>IF(Raw_Data!K7140&lt;=30,"Within Time","Delayed")</f>
        <v>Within Time</v>
      </c>
    </row>
    <row r="7141" spans="1:16" x14ac:dyDescent="0.35">
      <c r="A7141" t="str">
        <f>Raw_Data!A7141</f>
        <v>586-12-8212</v>
      </c>
      <c r="B7141" s="2">
        <f>Raw_Data!B7141</f>
        <v>45464.963194444441</v>
      </c>
      <c r="C7141">
        <f>HOUR(Raw_Data!B7141)</f>
        <v>23</v>
      </c>
      <c r="D7141" t="str">
        <f>TEXT(Raw_Data!B7141,"mmm")</f>
        <v>Jun</v>
      </c>
      <c r="E7141">
        <f>YEAR(Raw_Data!B7141)</f>
        <v>2024</v>
      </c>
      <c r="F7141" t="str">
        <f>TEXT(Raw_Data!B7141,"mmm-yy")</f>
        <v>Jun-24</v>
      </c>
      <c r="G7141" t="str">
        <f>PROPER(Raw_Data!C7141&amp;". "&amp;Raw_Data!D7141)</f>
        <v>Z. Gwillim</v>
      </c>
      <c r="H7141" t="str">
        <f>IF(OR(Raw_Data!E7141="M",Raw_Data!E7141="Male"),"Male",IF(OR(Raw_Data!E7141="F",Raw_Data!E7141="Female"),"Female","Not Confirmed"))</f>
        <v>Male</v>
      </c>
      <c r="I7141">
        <f>Raw_Data!F7141</f>
        <v>8</v>
      </c>
      <c r="J7141" t="str">
        <f>FLOOR(Raw_Data!F7141,10)&amp;"-"&amp;FLOOR(Raw_Data!F7141,10)+9</f>
        <v>0-9</v>
      </c>
      <c r="K7141" t="str">
        <f>Raw_Data!G7141</f>
        <v>White</v>
      </c>
      <c r="L7141" t="str">
        <f>Raw_Data!H7141</f>
        <v>None</v>
      </c>
      <c r="M7141" t="str">
        <f>IF(Raw_Data!I7141=TRUE,"Admitted","Not Admitted")</f>
        <v>Admitted</v>
      </c>
      <c r="N7141" t="str">
        <f>IF(Raw_Data!J7141="","Not Rated",Raw_Data!J7141)</f>
        <v>Not Rated</v>
      </c>
      <c r="O7141">
        <f>Raw_Data!K7141</f>
        <v>46</v>
      </c>
      <c r="P7141" t="str">
        <f>IF(Raw_Data!K7141&lt;=30,"Within Time","Delayed")</f>
        <v>Delayed</v>
      </c>
    </row>
    <row r="7142" spans="1:16" x14ac:dyDescent="0.35">
      <c r="A7142" t="str">
        <f>Raw_Data!A7142</f>
        <v>956-80-1659</v>
      </c>
      <c r="B7142" s="2">
        <f>Raw_Data!B7142</f>
        <v>45464.964583333327</v>
      </c>
      <c r="C7142">
        <f>HOUR(Raw_Data!B7142)</f>
        <v>23</v>
      </c>
      <c r="D7142" t="str">
        <f>TEXT(Raw_Data!B7142,"mmm")</f>
        <v>Jun</v>
      </c>
      <c r="E7142">
        <f>YEAR(Raw_Data!B7142)</f>
        <v>2024</v>
      </c>
      <c r="F7142" t="str">
        <f>TEXT(Raw_Data!B7142,"mmm-yy")</f>
        <v>Jun-24</v>
      </c>
      <c r="G7142" t="str">
        <f>PROPER(Raw_Data!C7142&amp;". "&amp;Raw_Data!D7142)</f>
        <v>Z. Verity</v>
      </c>
      <c r="H7142" t="str">
        <f>IF(OR(Raw_Data!E7142="M",Raw_Data!E7142="Male"),"Male",IF(OR(Raw_Data!E7142="F",Raw_Data!E7142="Female"),"Female","Not Confirmed"))</f>
        <v>Male</v>
      </c>
      <c r="I7142">
        <f>Raw_Data!F7142</f>
        <v>11</v>
      </c>
      <c r="J7142" t="str">
        <f>FLOOR(Raw_Data!F7142,10)&amp;"-"&amp;FLOOR(Raw_Data!F7142,10)+9</f>
        <v>10-19</v>
      </c>
      <c r="K7142" t="str">
        <f>Raw_Data!G7142</f>
        <v>Unknown</v>
      </c>
      <c r="L7142" t="str">
        <f>Raw_Data!H7142</f>
        <v>None</v>
      </c>
      <c r="M7142" t="str">
        <f>IF(Raw_Data!I7142=TRUE,"Admitted","Not Admitted")</f>
        <v>Not Admitted</v>
      </c>
      <c r="N7142" t="str">
        <f>IF(Raw_Data!J7142="","Not Rated",Raw_Data!J7142)</f>
        <v>Not Rated</v>
      </c>
      <c r="O7142">
        <f>Raw_Data!K7142</f>
        <v>11</v>
      </c>
      <c r="P7142" t="str">
        <f>IF(Raw_Data!K7142&lt;=30,"Within Time","Delayed")</f>
        <v>Within Time</v>
      </c>
    </row>
    <row r="7143" spans="1:16" x14ac:dyDescent="0.35">
      <c r="A7143" t="str">
        <f>Raw_Data!A7143</f>
        <v>247-22-7899</v>
      </c>
      <c r="B7143" s="2">
        <f>Raw_Data!B7143</f>
        <v>45465.009722222218</v>
      </c>
      <c r="C7143">
        <f>HOUR(Raw_Data!B7143)</f>
        <v>0</v>
      </c>
      <c r="D7143" t="str">
        <f>TEXT(Raw_Data!B7143,"mmm")</f>
        <v>Jun</v>
      </c>
      <c r="E7143">
        <f>YEAR(Raw_Data!B7143)</f>
        <v>2024</v>
      </c>
      <c r="F7143" t="str">
        <f>TEXT(Raw_Data!B7143,"mmm-yy")</f>
        <v>Jun-24</v>
      </c>
      <c r="G7143" t="str">
        <f>PROPER(Raw_Data!C7143&amp;". "&amp;Raw_Data!D7143)</f>
        <v>G. Brixey</v>
      </c>
      <c r="H7143" t="str">
        <f>IF(OR(Raw_Data!E7143="M",Raw_Data!E7143="Male"),"Male",IF(OR(Raw_Data!E7143="F",Raw_Data!E7143="Female"),"Female","Not Confirmed"))</f>
        <v>Female</v>
      </c>
      <c r="I7143">
        <f>Raw_Data!F7143</f>
        <v>22</v>
      </c>
      <c r="J7143" t="str">
        <f>FLOOR(Raw_Data!F7143,10)&amp;"-"&amp;FLOOR(Raw_Data!F7143,10)+9</f>
        <v>20-29</v>
      </c>
      <c r="K7143" t="str">
        <f>Raw_Data!G7143</f>
        <v>White</v>
      </c>
      <c r="L7143" t="str">
        <f>Raw_Data!H7143</f>
        <v>None</v>
      </c>
      <c r="M7143" t="str">
        <f>IF(Raw_Data!I7143=TRUE,"Admitted","Not Admitted")</f>
        <v>Admitted</v>
      </c>
      <c r="N7143" t="str">
        <f>IF(Raw_Data!J7143="","Not Rated",Raw_Data!J7143)</f>
        <v>Not Rated</v>
      </c>
      <c r="O7143">
        <f>Raw_Data!K7143</f>
        <v>20</v>
      </c>
      <c r="P7143" t="str">
        <f>IF(Raw_Data!K7143&lt;=30,"Within Time","Delayed")</f>
        <v>Within Time</v>
      </c>
    </row>
    <row r="7144" spans="1:16" x14ac:dyDescent="0.35">
      <c r="A7144" t="str">
        <f>Raw_Data!A7144</f>
        <v>394-95-1099</v>
      </c>
      <c r="B7144" s="2">
        <f>Raw_Data!B7144</f>
        <v>45465.093055555553</v>
      </c>
      <c r="C7144">
        <f>HOUR(Raw_Data!B7144)</f>
        <v>2</v>
      </c>
      <c r="D7144" t="str">
        <f>TEXT(Raw_Data!B7144,"mmm")</f>
        <v>Jun</v>
      </c>
      <c r="E7144">
        <f>YEAR(Raw_Data!B7144)</f>
        <v>2024</v>
      </c>
      <c r="F7144" t="str">
        <f>TEXT(Raw_Data!B7144,"mmm-yy")</f>
        <v>Jun-24</v>
      </c>
      <c r="G7144" t="str">
        <f>PROPER(Raw_Data!C7144&amp;". "&amp;Raw_Data!D7144)</f>
        <v>J. Oakden</v>
      </c>
      <c r="H7144" t="str">
        <f>IF(OR(Raw_Data!E7144="M",Raw_Data!E7144="Male"),"Male",IF(OR(Raw_Data!E7144="F",Raw_Data!E7144="Female"),"Female","Not Confirmed"))</f>
        <v>Male</v>
      </c>
      <c r="I7144">
        <f>Raw_Data!F7144</f>
        <v>36</v>
      </c>
      <c r="J7144" t="str">
        <f>FLOOR(Raw_Data!F7144,10)&amp;"-"&amp;FLOOR(Raw_Data!F7144,10)+9</f>
        <v>30-39</v>
      </c>
      <c r="K7144" t="str">
        <f>Raw_Data!G7144</f>
        <v>African American</v>
      </c>
      <c r="L7144" t="str">
        <f>Raw_Data!H7144</f>
        <v>None</v>
      </c>
      <c r="M7144" t="str">
        <f>IF(Raw_Data!I7144=TRUE,"Admitted","Not Admitted")</f>
        <v>Not Admitted</v>
      </c>
      <c r="N7144" t="str">
        <f>IF(Raw_Data!J7144="","Not Rated",Raw_Data!J7144)</f>
        <v>Not Rated</v>
      </c>
      <c r="O7144">
        <f>Raw_Data!K7144</f>
        <v>12</v>
      </c>
      <c r="P7144" t="str">
        <f>IF(Raw_Data!K7144&lt;=30,"Within Time","Delayed")</f>
        <v>Within Time</v>
      </c>
    </row>
    <row r="7145" spans="1:16" x14ac:dyDescent="0.35">
      <c r="A7145" t="str">
        <f>Raw_Data!A7145</f>
        <v>520-66-1232</v>
      </c>
      <c r="B7145" s="2">
        <f>Raw_Data!B7145</f>
        <v>45465.118055555547</v>
      </c>
      <c r="C7145">
        <f>HOUR(Raw_Data!B7145)</f>
        <v>2</v>
      </c>
      <c r="D7145" t="str">
        <f>TEXT(Raw_Data!B7145,"mmm")</f>
        <v>Jun</v>
      </c>
      <c r="E7145">
        <f>YEAR(Raw_Data!B7145)</f>
        <v>2024</v>
      </c>
      <c r="F7145" t="str">
        <f>TEXT(Raw_Data!B7145,"mmm-yy")</f>
        <v>Jun-24</v>
      </c>
      <c r="G7145" t="str">
        <f>PROPER(Raw_Data!C7145&amp;". "&amp;Raw_Data!D7145)</f>
        <v>T. Buff</v>
      </c>
      <c r="H7145" t="str">
        <f>IF(OR(Raw_Data!E7145="M",Raw_Data!E7145="Male"),"Male",IF(OR(Raw_Data!E7145="F",Raw_Data!E7145="Female"),"Female","Not Confirmed"))</f>
        <v>Female</v>
      </c>
      <c r="I7145">
        <f>Raw_Data!F7145</f>
        <v>27</v>
      </c>
      <c r="J7145" t="str">
        <f>FLOOR(Raw_Data!F7145,10)&amp;"-"&amp;FLOOR(Raw_Data!F7145,10)+9</f>
        <v>20-29</v>
      </c>
      <c r="K7145" t="str">
        <f>Raw_Data!G7145</f>
        <v>Asian</v>
      </c>
      <c r="L7145" t="str">
        <f>Raw_Data!H7145</f>
        <v>None</v>
      </c>
      <c r="M7145" t="str">
        <f>IF(Raw_Data!I7145=TRUE,"Admitted","Not Admitted")</f>
        <v>Admitted</v>
      </c>
      <c r="N7145" t="str">
        <f>IF(Raw_Data!J7145="","Not Rated",Raw_Data!J7145)</f>
        <v>Not Rated</v>
      </c>
      <c r="O7145">
        <f>Raw_Data!K7145</f>
        <v>60</v>
      </c>
      <c r="P7145" t="str">
        <f>IF(Raw_Data!K7145&lt;=30,"Within Time","Delayed")</f>
        <v>Delayed</v>
      </c>
    </row>
    <row r="7146" spans="1:16" x14ac:dyDescent="0.35">
      <c r="A7146" t="str">
        <f>Raw_Data!A7146</f>
        <v>732-93-4667</v>
      </c>
      <c r="B7146" s="2">
        <f>Raw_Data!B7146</f>
        <v>45465.454861111109</v>
      </c>
      <c r="C7146">
        <f>HOUR(Raw_Data!B7146)</f>
        <v>10</v>
      </c>
      <c r="D7146" t="str">
        <f>TEXT(Raw_Data!B7146,"mmm")</f>
        <v>Jun</v>
      </c>
      <c r="E7146">
        <f>YEAR(Raw_Data!B7146)</f>
        <v>2024</v>
      </c>
      <c r="F7146" t="str">
        <f>TEXT(Raw_Data!B7146,"mmm-yy")</f>
        <v>Jun-24</v>
      </c>
      <c r="G7146" t="str">
        <f>PROPER(Raw_Data!C7146&amp;". "&amp;Raw_Data!D7146)</f>
        <v>Y. Merriweather</v>
      </c>
      <c r="H7146" t="str">
        <f>IF(OR(Raw_Data!E7146="M",Raw_Data!E7146="Male"),"Male",IF(OR(Raw_Data!E7146="F",Raw_Data!E7146="Female"),"Female","Not Confirmed"))</f>
        <v>Male</v>
      </c>
      <c r="I7146">
        <f>Raw_Data!F7146</f>
        <v>29</v>
      </c>
      <c r="J7146" t="str">
        <f>FLOOR(Raw_Data!F7146,10)&amp;"-"&amp;FLOOR(Raw_Data!F7146,10)+9</f>
        <v>20-29</v>
      </c>
      <c r="K7146" t="str">
        <f>Raw_Data!G7146</f>
        <v>Asian</v>
      </c>
      <c r="L7146" t="str">
        <f>Raw_Data!H7146</f>
        <v>General Practice</v>
      </c>
      <c r="M7146" t="str">
        <f>IF(Raw_Data!I7146=TRUE,"Admitted","Not Admitted")</f>
        <v>Not Admitted</v>
      </c>
      <c r="N7146" t="str">
        <f>IF(Raw_Data!J7146="","Not Rated",Raw_Data!J7146)</f>
        <v>Not Rated</v>
      </c>
      <c r="O7146">
        <f>Raw_Data!K7146</f>
        <v>31</v>
      </c>
      <c r="P7146" t="str">
        <f>IF(Raw_Data!K7146&lt;=30,"Within Time","Delayed")</f>
        <v>Delayed</v>
      </c>
    </row>
    <row r="7147" spans="1:16" x14ac:dyDescent="0.35">
      <c r="A7147" t="str">
        <f>Raw_Data!A7147</f>
        <v>704-91-4872</v>
      </c>
      <c r="B7147" s="2">
        <f>Raw_Data!B7147</f>
        <v>45465.492361111108</v>
      </c>
      <c r="C7147">
        <f>HOUR(Raw_Data!B7147)</f>
        <v>11</v>
      </c>
      <c r="D7147" t="str">
        <f>TEXT(Raw_Data!B7147,"mmm")</f>
        <v>Jun</v>
      </c>
      <c r="E7147">
        <f>YEAR(Raw_Data!B7147)</f>
        <v>2024</v>
      </c>
      <c r="F7147" t="str">
        <f>TEXT(Raw_Data!B7147,"mmm-yy")</f>
        <v>Jun-24</v>
      </c>
      <c r="G7147" t="str">
        <f>PROPER(Raw_Data!C7147&amp;". "&amp;Raw_Data!D7147)</f>
        <v>T. Crebo</v>
      </c>
      <c r="H7147" t="str">
        <f>IF(OR(Raw_Data!E7147="M",Raw_Data!E7147="Male"),"Male",IF(OR(Raw_Data!E7147="F",Raw_Data!E7147="Female"),"Female","Not Confirmed"))</f>
        <v>Male</v>
      </c>
      <c r="I7147">
        <f>Raw_Data!F7147</f>
        <v>46</v>
      </c>
      <c r="J7147" t="str">
        <f>FLOOR(Raw_Data!F7147,10)&amp;"-"&amp;FLOOR(Raw_Data!F7147,10)+9</f>
        <v>40-49</v>
      </c>
      <c r="K7147" t="str">
        <f>Raw_Data!G7147</f>
        <v>Unknown</v>
      </c>
      <c r="L7147" t="str">
        <f>Raw_Data!H7147</f>
        <v>General Practice</v>
      </c>
      <c r="M7147" t="str">
        <f>IF(Raw_Data!I7147=TRUE,"Admitted","Not Admitted")</f>
        <v>Not Admitted</v>
      </c>
      <c r="N7147">
        <f>IF(Raw_Data!J7147="","Not Rated",Raw_Data!J7147)</f>
        <v>8</v>
      </c>
      <c r="O7147">
        <f>Raw_Data!K7147</f>
        <v>51</v>
      </c>
      <c r="P7147" t="str">
        <f>IF(Raw_Data!K7147&lt;=30,"Within Time","Delayed")</f>
        <v>Delayed</v>
      </c>
    </row>
    <row r="7148" spans="1:16" x14ac:dyDescent="0.35">
      <c r="A7148" t="str">
        <f>Raw_Data!A7148</f>
        <v>987-23-6399</v>
      </c>
      <c r="B7148" s="2">
        <f>Raw_Data!B7148</f>
        <v>45465.49722222222</v>
      </c>
      <c r="C7148">
        <f>HOUR(Raw_Data!B7148)</f>
        <v>11</v>
      </c>
      <c r="D7148" t="str">
        <f>TEXT(Raw_Data!B7148,"mmm")</f>
        <v>Jun</v>
      </c>
      <c r="E7148">
        <f>YEAR(Raw_Data!B7148)</f>
        <v>2024</v>
      </c>
      <c r="F7148" t="str">
        <f>TEXT(Raw_Data!B7148,"mmm-yy")</f>
        <v>Jun-24</v>
      </c>
      <c r="G7148" t="str">
        <f>PROPER(Raw_Data!C7148&amp;". "&amp;Raw_Data!D7148)</f>
        <v>J. Ellerby</v>
      </c>
      <c r="H7148" t="str">
        <f>IF(OR(Raw_Data!E7148="M",Raw_Data!E7148="Male"),"Male",IF(OR(Raw_Data!E7148="F",Raw_Data!E7148="Female"),"Female","Not Confirmed"))</f>
        <v>Male</v>
      </c>
      <c r="I7148">
        <f>Raw_Data!F7148</f>
        <v>3</v>
      </c>
      <c r="J7148" t="str">
        <f>FLOOR(Raw_Data!F7148,10)&amp;"-"&amp;FLOOR(Raw_Data!F7148,10)+9</f>
        <v>0-9</v>
      </c>
      <c r="K7148" t="str">
        <f>Raw_Data!G7148</f>
        <v>White</v>
      </c>
      <c r="L7148" t="str">
        <f>Raw_Data!H7148</f>
        <v>None</v>
      </c>
      <c r="M7148" t="str">
        <f>IF(Raw_Data!I7148=TRUE,"Admitted","Not Admitted")</f>
        <v>Not Admitted</v>
      </c>
      <c r="N7148" t="str">
        <f>IF(Raw_Data!J7148="","Not Rated",Raw_Data!J7148)</f>
        <v>Not Rated</v>
      </c>
      <c r="O7148">
        <f>Raw_Data!K7148</f>
        <v>54</v>
      </c>
      <c r="P7148" t="str">
        <f>IF(Raw_Data!K7148&lt;=30,"Within Time","Delayed")</f>
        <v>Delayed</v>
      </c>
    </row>
    <row r="7149" spans="1:16" x14ac:dyDescent="0.35">
      <c r="A7149" t="str">
        <f>Raw_Data!A7149</f>
        <v>610-56-7438</v>
      </c>
      <c r="B7149" s="2">
        <f>Raw_Data!B7149</f>
        <v>45465.526388888888</v>
      </c>
      <c r="C7149">
        <f>HOUR(Raw_Data!B7149)</f>
        <v>12</v>
      </c>
      <c r="D7149" t="str">
        <f>TEXT(Raw_Data!B7149,"mmm")</f>
        <v>Jun</v>
      </c>
      <c r="E7149">
        <f>YEAR(Raw_Data!B7149)</f>
        <v>2024</v>
      </c>
      <c r="F7149" t="str">
        <f>TEXT(Raw_Data!B7149,"mmm-yy")</f>
        <v>Jun-24</v>
      </c>
      <c r="G7149" t="str">
        <f>PROPER(Raw_Data!C7149&amp;". "&amp;Raw_Data!D7149)</f>
        <v>J. Dewhirst</v>
      </c>
      <c r="H7149" t="str">
        <f>IF(OR(Raw_Data!E7149="M",Raw_Data!E7149="Male"),"Male",IF(OR(Raw_Data!E7149="F",Raw_Data!E7149="Female"),"Female","Not Confirmed"))</f>
        <v>Female</v>
      </c>
      <c r="I7149">
        <f>Raw_Data!F7149</f>
        <v>32</v>
      </c>
      <c r="J7149" t="str">
        <f>FLOOR(Raw_Data!F7149,10)&amp;"-"&amp;FLOOR(Raw_Data!F7149,10)+9</f>
        <v>30-39</v>
      </c>
      <c r="K7149" t="str">
        <f>Raw_Data!G7149</f>
        <v>White</v>
      </c>
      <c r="L7149" t="str">
        <f>Raw_Data!H7149</f>
        <v>None</v>
      </c>
      <c r="M7149" t="str">
        <f>IF(Raw_Data!I7149=TRUE,"Admitted","Not Admitted")</f>
        <v>Admitted</v>
      </c>
      <c r="N7149" t="str">
        <f>IF(Raw_Data!J7149="","Not Rated",Raw_Data!J7149)</f>
        <v>Not Rated</v>
      </c>
      <c r="O7149">
        <f>Raw_Data!K7149</f>
        <v>45</v>
      </c>
      <c r="P7149" t="str">
        <f>IF(Raw_Data!K7149&lt;=30,"Within Time","Delayed")</f>
        <v>Delayed</v>
      </c>
    </row>
    <row r="7150" spans="1:16" x14ac:dyDescent="0.35">
      <c r="A7150" t="str">
        <f>Raw_Data!A7150</f>
        <v>629-21-1840</v>
      </c>
      <c r="B7150" s="2">
        <f>Raw_Data!B7150</f>
        <v>45465.550694444442</v>
      </c>
      <c r="C7150">
        <f>HOUR(Raw_Data!B7150)</f>
        <v>13</v>
      </c>
      <c r="D7150" t="str">
        <f>TEXT(Raw_Data!B7150,"mmm")</f>
        <v>Jun</v>
      </c>
      <c r="E7150">
        <f>YEAR(Raw_Data!B7150)</f>
        <v>2024</v>
      </c>
      <c r="F7150" t="str">
        <f>TEXT(Raw_Data!B7150,"mmm-yy")</f>
        <v>Jun-24</v>
      </c>
      <c r="G7150" t="str">
        <f>PROPER(Raw_Data!C7150&amp;". "&amp;Raw_Data!D7150)</f>
        <v>B. Thornbury</v>
      </c>
      <c r="H7150" t="str">
        <f>IF(OR(Raw_Data!E7150="M",Raw_Data!E7150="Male"),"Male",IF(OR(Raw_Data!E7150="F",Raw_Data!E7150="Female"),"Female","Not Confirmed"))</f>
        <v>Male</v>
      </c>
      <c r="I7150">
        <f>Raw_Data!F7150</f>
        <v>65</v>
      </c>
      <c r="J7150" t="str">
        <f>FLOOR(Raw_Data!F7150,10)&amp;"-"&amp;FLOOR(Raw_Data!F7150,10)+9</f>
        <v>60-69</v>
      </c>
      <c r="K7150" t="str">
        <f>Raw_Data!G7150</f>
        <v>African American</v>
      </c>
      <c r="L7150" t="str">
        <f>Raw_Data!H7150</f>
        <v>None</v>
      </c>
      <c r="M7150" t="str">
        <f>IF(Raw_Data!I7150=TRUE,"Admitted","Not Admitted")</f>
        <v>Admitted</v>
      </c>
      <c r="N7150" t="str">
        <f>IF(Raw_Data!J7150="","Not Rated",Raw_Data!J7150)</f>
        <v>Not Rated</v>
      </c>
      <c r="O7150">
        <f>Raw_Data!K7150</f>
        <v>40</v>
      </c>
      <c r="P7150" t="str">
        <f>IF(Raw_Data!K7150&lt;=30,"Within Time","Delayed")</f>
        <v>Delayed</v>
      </c>
    </row>
    <row r="7151" spans="1:16" x14ac:dyDescent="0.35">
      <c r="A7151" t="str">
        <f>Raw_Data!A7151</f>
        <v>264-44-2790</v>
      </c>
      <c r="B7151" s="2">
        <f>Raw_Data!B7151</f>
        <v>45465.556944444441</v>
      </c>
      <c r="C7151">
        <f>HOUR(Raw_Data!B7151)</f>
        <v>13</v>
      </c>
      <c r="D7151" t="str">
        <f>TEXT(Raw_Data!B7151,"mmm")</f>
        <v>Jun</v>
      </c>
      <c r="E7151">
        <f>YEAR(Raw_Data!B7151)</f>
        <v>2024</v>
      </c>
      <c r="F7151" t="str">
        <f>TEXT(Raw_Data!B7151,"mmm-yy")</f>
        <v>Jun-24</v>
      </c>
      <c r="G7151" t="str">
        <f>PROPER(Raw_Data!C7151&amp;". "&amp;Raw_Data!D7151)</f>
        <v>G. Featherstone</v>
      </c>
      <c r="H7151" t="str">
        <f>IF(OR(Raw_Data!E7151="M",Raw_Data!E7151="Male"),"Male",IF(OR(Raw_Data!E7151="F",Raw_Data!E7151="Female"),"Female","Not Confirmed"))</f>
        <v>Male</v>
      </c>
      <c r="I7151">
        <f>Raw_Data!F7151</f>
        <v>2</v>
      </c>
      <c r="J7151" t="str">
        <f>FLOOR(Raw_Data!F7151,10)&amp;"-"&amp;FLOOR(Raw_Data!F7151,10)+9</f>
        <v>0-9</v>
      </c>
      <c r="K7151" t="str">
        <f>Raw_Data!G7151</f>
        <v>African American</v>
      </c>
      <c r="L7151" t="str">
        <f>Raw_Data!H7151</f>
        <v>Orthopedics</v>
      </c>
      <c r="M7151" t="str">
        <f>IF(Raw_Data!I7151=TRUE,"Admitted","Not Admitted")</f>
        <v>Admitted</v>
      </c>
      <c r="N7151" t="str">
        <f>IF(Raw_Data!J7151="","Not Rated",Raw_Data!J7151)</f>
        <v>Not Rated</v>
      </c>
      <c r="O7151">
        <f>Raw_Data!K7151</f>
        <v>41</v>
      </c>
      <c r="P7151" t="str">
        <f>IF(Raw_Data!K7151&lt;=30,"Within Time","Delayed")</f>
        <v>Delayed</v>
      </c>
    </row>
    <row r="7152" spans="1:16" x14ac:dyDescent="0.35">
      <c r="A7152" t="str">
        <f>Raw_Data!A7152</f>
        <v>866-29-7745</v>
      </c>
      <c r="B7152" s="2">
        <f>Raw_Data!B7152</f>
        <v>45465.612500000003</v>
      </c>
      <c r="C7152">
        <f>HOUR(Raw_Data!B7152)</f>
        <v>14</v>
      </c>
      <c r="D7152" t="str">
        <f>TEXT(Raw_Data!B7152,"mmm")</f>
        <v>Jun</v>
      </c>
      <c r="E7152">
        <f>YEAR(Raw_Data!B7152)</f>
        <v>2024</v>
      </c>
      <c r="F7152" t="str">
        <f>TEXT(Raw_Data!B7152,"mmm-yy")</f>
        <v>Jun-24</v>
      </c>
      <c r="G7152" t="str">
        <f>PROPER(Raw_Data!C7152&amp;". "&amp;Raw_Data!D7152)</f>
        <v>V. Rowntree</v>
      </c>
      <c r="H7152" t="str">
        <f>IF(OR(Raw_Data!E7152="M",Raw_Data!E7152="Male"),"Male",IF(OR(Raw_Data!E7152="F",Raw_Data!E7152="Female"),"Female","Not Confirmed"))</f>
        <v>Female</v>
      </c>
      <c r="I7152">
        <f>Raw_Data!F7152</f>
        <v>12</v>
      </c>
      <c r="J7152" t="str">
        <f>FLOOR(Raw_Data!F7152,10)&amp;"-"&amp;FLOOR(Raw_Data!F7152,10)+9</f>
        <v>10-19</v>
      </c>
      <c r="K7152" t="str">
        <f>Raw_Data!G7152</f>
        <v>Unknown</v>
      </c>
      <c r="L7152" t="str">
        <f>Raw_Data!H7152</f>
        <v>None</v>
      </c>
      <c r="M7152" t="str">
        <f>IF(Raw_Data!I7152=TRUE,"Admitted","Not Admitted")</f>
        <v>Admitted</v>
      </c>
      <c r="N7152" t="str">
        <f>IF(Raw_Data!J7152="","Not Rated",Raw_Data!J7152)</f>
        <v>Not Rated</v>
      </c>
      <c r="O7152">
        <f>Raw_Data!K7152</f>
        <v>32</v>
      </c>
      <c r="P7152" t="str">
        <f>IF(Raw_Data!K7152&lt;=30,"Within Time","Delayed")</f>
        <v>Delayed</v>
      </c>
    </row>
    <row r="7153" spans="1:16" x14ac:dyDescent="0.35">
      <c r="A7153" t="str">
        <f>Raw_Data!A7153</f>
        <v>904-60-8714</v>
      </c>
      <c r="B7153" s="2">
        <f>Raw_Data!B7153</f>
        <v>45465.613888888889</v>
      </c>
      <c r="C7153">
        <f>HOUR(Raw_Data!B7153)</f>
        <v>14</v>
      </c>
      <c r="D7153" t="str">
        <f>TEXT(Raw_Data!B7153,"mmm")</f>
        <v>Jun</v>
      </c>
      <c r="E7153">
        <f>YEAR(Raw_Data!B7153)</f>
        <v>2024</v>
      </c>
      <c r="F7153" t="str">
        <f>TEXT(Raw_Data!B7153,"mmm-yy")</f>
        <v>Jun-24</v>
      </c>
      <c r="G7153" t="str">
        <f>PROPER(Raw_Data!C7153&amp;". "&amp;Raw_Data!D7153)</f>
        <v>Q. Ollerton</v>
      </c>
      <c r="H7153" t="str">
        <f>IF(OR(Raw_Data!E7153="M",Raw_Data!E7153="Male"),"Male",IF(OR(Raw_Data!E7153="F",Raw_Data!E7153="Female"),"Female","Not Confirmed"))</f>
        <v>Male</v>
      </c>
      <c r="I7153">
        <f>Raw_Data!F7153</f>
        <v>56</v>
      </c>
      <c r="J7153" t="str">
        <f>FLOOR(Raw_Data!F7153,10)&amp;"-"&amp;FLOOR(Raw_Data!F7153,10)+9</f>
        <v>50-59</v>
      </c>
      <c r="K7153" t="str">
        <f>Raw_Data!G7153</f>
        <v>White</v>
      </c>
      <c r="L7153" t="str">
        <f>Raw_Data!H7153</f>
        <v>General Practice</v>
      </c>
      <c r="M7153" t="str">
        <f>IF(Raw_Data!I7153=TRUE,"Admitted","Not Admitted")</f>
        <v>Not Admitted</v>
      </c>
      <c r="N7153" t="str">
        <f>IF(Raw_Data!J7153="","Not Rated",Raw_Data!J7153)</f>
        <v>Not Rated</v>
      </c>
      <c r="O7153">
        <f>Raw_Data!K7153</f>
        <v>29</v>
      </c>
      <c r="P7153" t="str">
        <f>IF(Raw_Data!K7153&lt;=30,"Within Time","Delayed")</f>
        <v>Within Time</v>
      </c>
    </row>
    <row r="7154" spans="1:16" x14ac:dyDescent="0.35">
      <c r="A7154" t="str">
        <f>Raw_Data!A7154</f>
        <v>248-43-3040</v>
      </c>
      <c r="B7154" s="2">
        <f>Raw_Data!B7154</f>
        <v>45465.761111111111</v>
      </c>
      <c r="C7154">
        <f>HOUR(Raw_Data!B7154)</f>
        <v>18</v>
      </c>
      <c r="D7154" t="str">
        <f>TEXT(Raw_Data!B7154,"mmm")</f>
        <v>Jun</v>
      </c>
      <c r="E7154">
        <f>YEAR(Raw_Data!B7154)</f>
        <v>2024</v>
      </c>
      <c r="F7154" t="str">
        <f>TEXT(Raw_Data!B7154,"mmm-yy")</f>
        <v>Jun-24</v>
      </c>
      <c r="G7154" t="str">
        <f>PROPER(Raw_Data!C7154&amp;". "&amp;Raw_Data!D7154)</f>
        <v>D. Postlethwaite</v>
      </c>
      <c r="H7154" t="str">
        <f>IF(OR(Raw_Data!E7154="M",Raw_Data!E7154="Male"),"Male",IF(OR(Raw_Data!E7154="F",Raw_Data!E7154="Female"),"Female","Not Confirmed"))</f>
        <v>Male</v>
      </c>
      <c r="I7154">
        <f>Raw_Data!F7154</f>
        <v>5</v>
      </c>
      <c r="J7154" t="str">
        <f>FLOOR(Raw_Data!F7154,10)&amp;"-"&amp;FLOOR(Raw_Data!F7154,10)+9</f>
        <v>0-9</v>
      </c>
      <c r="K7154" t="str">
        <f>Raw_Data!G7154</f>
        <v>Unknown</v>
      </c>
      <c r="L7154" t="str">
        <f>Raw_Data!H7154</f>
        <v>General Practice</v>
      </c>
      <c r="M7154" t="str">
        <f>IF(Raw_Data!I7154=TRUE,"Admitted","Not Admitted")</f>
        <v>Admitted</v>
      </c>
      <c r="N7154" t="str">
        <f>IF(Raw_Data!J7154="","Not Rated",Raw_Data!J7154)</f>
        <v>Not Rated</v>
      </c>
      <c r="O7154">
        <f>Raw_Data!K7154</f>
        <v>36</v>
      </c>
      <c r="P7154" t="str">
        <f>IF(Raw_Data!K7154&lt;=30,"Within Time","Delayed")</f>
        <v>Delayed</v>
      </c>
    </row>
    <row r="7155" spans="1:16" x14ac:dyDescent="0.35">
      <c r="A7155" t="str">
        <f>Raw_Data!A7155</f>
        <v>484-89-5983</v>
      </c>
      <c r="B7155" s="2">
        <f>Raw_Data!B7155</f>
        <v>45465.799305555563</v>
      </c>
      <c r="C7155">
        <f>HOUR(Raw_Data!B7155)</f>
        <v>19</v>
      </c>
      <c r="D7155" t="str">
        <f>TEXT(Raw_Data!B7155,"mmm")</f>
        <v>Jun</v>
      </c>
      <c r="E7155">
        <f>YEAR(Raw_Data!B7155)</f>
        <v>2024</v>
      </c>
      <c r="F7155" t="str">
        <f>TEXT(Raw_Data!B7155,"mmm-yy")</f>
        <v>Jun-24</v>
      </c>
      <c r="G7155" t="str">
        <f>PROPER(Raw_Data!C7155&amp;". "&amp;Raw_Data!D7155)</f>
        <v>C. Whitfield</v>
      </c>
      <c r="H7155" t="str">
        <f>IF(OR(Raw_Data!E7155="M",Raw_Data!E7155="Male"),"Male",IF(OR(Raw_Data!E7155="F",Raw_Data!E7155="Female"),"Female","Not Confirmed"))</f>
        <v>Female</v>
      </c>
      <c r="I7155">
        <f>Raw_Data!F7155</f>
        <v>42</v>
      </c>
      <c r="J7155" t="str">
        <f>FLOOR(Raw_Data!F7155,10)&amp;"-"&amp;FLOOR(Raw_Data!F7155,10)+9</f>
        <v>40-49</v>
      </c>
      <c r="K7155" t="str">
        <f>Raw_Data!G7155</f>
        <v>Unknown</v>
      </c>
      <c r="L7155" t="str">
        <f>Raw_Data!H7155</f>
        <v>None</v>
      </c>
      <c r="M7155" t="str">
        <f>IF(Raw_Data!I7155=TRUE,"Admitted","Not Admitted")</f>
        <v>Admitted</v>
      </c>
      <c r="N7155" t="str">
        <f>IF(Raw_Data!J7155="","Not Rated",Raw_Data!J7155)</f>
        <v>Not Rated</v>
      </c>
      <c r="O7155">
        <f>Raw_Data!K7155</f>
        <v>29</v>
      </c>
      <c r="P7155" t="str">
        <f>IF(Raw_Data!K7155&lt;=30,"Within Time","Delayed")</f>
        <v>Within Time</v>
      </c>
    </row>
    <row r="7156" spans="1:16" x14ac:dyDescent="0.35">
      <c r="A7156" t="str">
        <f>Raw_Data!A7156</f>
        <v>993-28-8016</v>
      </c>
      <c r="B7156" s="2">
        <f>Raw_Data!B7156</f>
        <v>45465.862500000003</v>
      </c>
      <c r="C7156">
        <f>HOUR(Raw_Data!B7156)</f>
        <v>20</v>
      </c>
      <c r="D7156" t="str">
        <f>TEXT(Raw_Data!B7156,"mmm")</f>
        <v>Jun</v>
      </c>
      <c r="E7156">
        <f>YEAR(Raw_Data!B7156)</f>
        <v>2024</v>
      </c>
      <c r="F7156" t="str">
        <f>TEXT(Raw_Data!B7156,"mmm-yy")</f>
        <v>Jun-24</v>
      </c>
      <c r="G7156" t="str">
        <f>PROPER(Raw_Data!C7156&amp;". "&amp;Raw_Data!D7156)</f>
        <v>I. Stanlack</v>
      </c>
      <c r="H7156" t="str">
        <f>IF(OR(Raw_Data!E7156="M",Raw_Data!E7156="Male"),"Male",IF(OR(Raw_Data!E7156="F",Raw_Data!E7156="Female"),"Female","Not Confirmed"))</f>
        <v>Female</v>
      </c>
      <c r="I7156">
        <f>Raw_Data!F7156</f>
        <v>12</v>
      </c>
      <c r="J7156" t="str">
        <f>FLOOR(Raw_Data!F7156,10)&amp;"-"&amp;FLOOR(Raw_Data!F7156,10)+9</f>
        <v>10-19</v>
      </c>
      <c r="K7156" t="str">
        <f>Raw_Data!G7156</f>
        <v>Two or More Races</v>
      </c>
      <c r="L7156" t="str">
        <f>Raw_Data!H7156</f>
        <v>None</v>
      </c>
      <c r="M7156" t="str">
        <f>IF(Raw_Data!I7156=TRUE,"Admitted","Not Admitted")</f>
        <v>Not Admitted</v>
      </c>
      <c r="N7156" t="str">
        <f>IF(Raw_Data!J7156="","Not Rated",Raw_Data!J7156)</f>
        <v>Not Rated</v>
      </c>
      <c r="O7156">
        <f>Raw_Data!K7156</f>
        <v>35</v>
      </c>
      <c r="P7156" t="str">
        <f>IF(Raw_Data!K7156&lt;=30,"Within Time","Delayed")</f>
        <v>Delayed</v>
      </c>
    </row>
    <row r="7157" spans="1:16" x14ac:dyDescent="0.35">
      <c r="A7157" t="str">
        <f>Raw_Data!A7157</f>
        <v>508-47-4247</v>
      </c>
      <c r="B7157" s="2">
        <f>Raw_Data!B7157</f>
        <v>45465.933333333327</v>
      </c>
      <c r="C7157">
        <f>HOUR(Raw_Data!B7157)</f>
        <v>22</v>
      </c>
      <c r="D7157" t="str">
        <f>TEXT(Raw_Data!B7157,"mmm")</f>
        <v>Jun</v>
      </c>
      <c r="E7157">
        <f>YEAR(Raw_Data!B7157)</f>
        <v>2024</v>
      </c>
      <c r="F7157" t="str">
        <f>TEXT(Raw_Data!B7157,"mmm-yy")</f>
        <v>Jun-24</v>
      </c>
      <c r="G7157" t="str">
        <f>PROPER(Raw_Data!C7157&amp;". "&amp;Raw_Data!D7157)</f>
        <v>V. Postlethwaite</v>
      </c>
      <c r="H7157" t="str">
        <f>IF(OR(Raw_Data!E7157="M",Raw_Data!E7157="Male"),"Male",IF(OR(Raw_Data!E7157="F",Raw_Data!E7157="Female"),"Female","Not Confirmed"))</f>
        <v>Female</v>
      </c>
      <c r="I7157">
        <f>Raw_Data!F7157</f>
        <v>46</v>
      </c>
      <c r="J7157" t="str">
        <f>FLOOR(Raw_Data!F7157,10)&amp;"-"&amp;FLOOR(Raw_Data!F7157,10)+9</f>
        <v>40-49</v>
      </c>
      <c r="K7157" t="str">
        <f>Raw_Data!G7157</f>
        <v>Asian</v>
      </c>
      <c r="L7157" t="str">
        <f>Raw_Data!H7157</f>
        <v>None</v>
      </c>
      <c r="M7157" t="str">
        <f>IF(Raw_Data!I7157=TRUE,"Admitted","Not Admitted")</f>
        <v>Not Admitted</v>
      </c>
      <c r="N7157" t="str">
        <f>IF(Raw_Data!J7157="","Not Rated",Raw_Data!J7157)</f>
        <v>Not Rated</v>
      </c>
      <c r="O7157">
        <f>Raw_Data!K7157</f>
        <v>25</v>
      </c>
      <c r="P7157" t="str">
        <f>IF(Raw_Data!K7157&lt;=30,"Within Time","Delayed")</f>
        <v>Within Time</v>
      </c>
    </row>
    <row r="7158" spans="1:16" x14ac:dyDescent="0.35">
      <c r="A7158" t="str">
        <f>Raw_Data!A7158</f>
        <v>544-78-5373</v>
      </c>
      <c r="B7158" s="2">
        <f>Raw_Data!B7158</f>
        <v>45465.945138888892</v>
      </c>
      <c r="C7158">
        <f>HOUR(Raw_Data!B7158)</f>
        <v>22</v>
      </c>
      <c r="D7158" t="str">
        <f>TEXT(Raw_Data!B7158,"mmm")</f>
        <v>Jun</v>
      </c>
      <c r="E7158">
        <f>YEAR(Raw_Data!B7158)</f>
        <v>2024</v>
      </c>
      <c r="F7158" t="str">
        <f>TEXT(Raw_Data!B7158,"mmm-yy")</f>
        <v>Jun-24</v>
      </c>
      <c r="G7158" t="str">
        <f>PROPER(Raw_Data!C7158&amp;". "&amp;Raw_Data!D7158)</f>
        <v>V. Rowntree</v>
      </c>
      <c r="H7158" t="str">
        <f>IF(OR(Raw_Data!E7158="M",Raw_Data!E7158="Male"),"Male",IF(OR(Raw_Data!E7158="F",Raw_Data!E7158="Female"),"Female","Not Confirmed"))</f>
        <v>Female</v>
      </c>
      <c r="I7158">
        <f>Raw_Data!F7158</f>
        <v>57</v>
      </c>
      <c r="J7158" t="str">
        <f>FLOOR(Raw_Data!F7158,10)&amp;"-"&amp;FLOOR(Raw_Data!F7158,10)+9</f>
        <v>50-59</v>
      </c>
      <c r="K7158" t="str">
        <f>Raw_Data!G7158</f>
        <v>Pacific Islander</v>
      </c>
      <c r="L7158" t="str">
        <f>Raw_Data!H7158</f>
        <v>None</v>
      </c>
      <c r="M7158" t="str">
        <f>IF(Raw_Data!I7158=TRUE,"Admitted","Not Admitted")</f>
        <v>Admitted</v>
      </c>
      <c r="N7158">
        <f>IF(Raw_Data!J7158="","Not Rated",Raw_Data!J7158)</f>
        <v>0</v>
      </c>
      <c r="O7158">
        <f>Raw_Data!K7158</f>
        <v>11</v>
      </c>
      <c r="P7158" t="str">
        <f>IF(Raw_Data!K7158&lt;=30,"Within Time","Delayed")</f>
        <v>Within Time</v>
      </c>
    </row>
    <row r="7159" spans="1:16" x14ac:dyDescent="0.35">
      <c r="A7159" t="str">
        <f>Raw_Data!A7159</f>
        <v>907-78-7284</v>
      </c>
      <c r="B7159" s="2">
        <f>Raw_Data!B7159</f>
        <v>45465.977083333331</v>
      </c>
      <c r="C7159">
        <f>HOUR(Raw_Data!B7159)</f>
        <v>23</v>
      </c>
      <c r="D7159" t="str">
        <f>TEXT(Raw_Data!B7159,"mmm")</f>
        <v>Jun</v>
      </c>
      <c r="E7159">
        <f>YEAR(Raw_Data!B7159)</f>
        <v>2024</v>
      </c>
      <c r="F7159" t="str">
        <f>TEXT(Raw_Data!B7159,"mmm-yy")</f>
        <v>Jun-24</v>
      </c>
      <c r="G7159" t="str">
        <f>PROPER(Raw_Data!C7159&amp;". "&amp;Raw_Data!D7159)</f>
        <v>C. Perrat</v>
      </c>
      <c r="H7159" t="str">
        <f>IF(OR(Raw_Data!E7159="M",Raw_Data!E7159="Male"),"Male",IF(OR(Raw_Data!E7159="F",Raw_Data!E7159="Female"),"Female","Not Confirmed"))</f>
        <v>Male</v>
      </c>
      <c r="I7159">
        <f>Raw_Data!F7159</f>
        <v>57</v>
      </c>
      <c r="J7159" t="str">
        <f>FLOOR(Raw_Data!F7159,10)&amp;"-"&amp;FLOOR(Raw_Data!F7159,10)+9</f>
        <v>50-59</v>
      </c>
      <c r="K7159" t="str">
        <f>Raw_Data!G7159</f>
        <v>African American</v>
      </c>
      <c r="L7159" t="str">
        <f>Raw_Data!H7159</f>
        <v>Physiotherapy</v>
      </c>
      <c r="M7159" t="str">
        <f>IF(Raw_Data!I7159=TRUE,"Admitted","Not Admitted")</f>
        <v>Not Admitted</v>
      </c>
      <c r="N7159" t="str">
        <f>IF(Raw_Data!J7159="","Not Rated",Raw_Data!J7159)</f>
        <v>Not Rated</v>
      </c>
      <c r="O7159">
        <f>Raw_Data!K7159</f>
        <v>49</v>
      </c>
      <c r="P7159" t="str">
        <f>IF(Raw_Data!K7159&lt;=30,"Within Time","Delayed")</f>
        <v>Delayed</v>
      </c>
    </row>
    <row r="7160" spans="1:16" x14ac:dyDescent="0.35">
      <c r="A7160" t="str">
        <f>Raw_Data!A7160</f>
        <v>811-64-2068</v>
      </c>
      <c r="B7160" s="2">
        <f>Raw_Data!B7160</f>
        <v>45466.125</v>
      </c>
      <c r="C7160">
        <f>HOUR(Raw_Data!B7160)</f>
        <v>3</v>
      </c>
      <c r="D7160" t="str">
        <f>TEXT(Raw_Data!B7160,"mmm")</f>
        <v>Jun</v>
      </c>
      <c r="E7160">
        <f>YEAR(Raw_Data!B7160)</f>
        <v>2024</v>
      </c>
      <c r="F7160" t="str">
        <f>TEXT(Raw_Data!B7160,"mmm-yy")</f>
        <v>Jun-24</v>
      </c>
      <c r="G7160" t="str">
        <f>PROPER(Raw_Data!C7160&amp;". "&amp;Raw_Data!D7160)</f>
        <v>A. Stanlack</v>
      </c>
      <c r="H7160" t="str">
        <f>IF(OR(Raw_Data!E7160="M",Raw_Data!E7160="Male"),"Male",IF(OR(Raw_Data!E7160="F",Raw_Data!E7160="Female"),"Female","Not Confirmed"))</f>
        <v>Male</v>
      </c>
      <c r="I7160">
        <f>Raw_Data!F7160</f>
        <v>35</v>
      </c>
      <c r="J7160" t="str">
        <f>FLOOR(Raw_Data!F7160,10)&amp;"-"&amp;FLOOR(Raw_Data!F7160,10)+9</f>
        <v>30-39</v>
      </c>
      <c r="K7160" t="str">
        <f>Raw_Data!G7160</f>
        <v>Pacific Islander</v>
      </c>
      <c r="L7160" t="str">
        <f>Raw_Data!H7160</f>
        <v>Cardiology</v>
      </c>
      <c r="M7160" t="str">
        <f>IF(Raw_Data!I7160=TRUE,"Admitted","Not Admitted")</f>
        <v>Not Admitted</v>
      </c>
      <c r="N7160" t="str">
        <f>IF(Raw_Data!J7160="","Not Rated",Raw_Data!J7160)</f>
        <v>Not Rated</v>
      </c>
      <c r="O7160">
        <f>Raw_Data!K7160</f>
        <v>30</v>
      </c>
      <c r="P7160" t="str">
        <f>IF(Raw_Data!K7160&lt;=30,"Within Time","Delayed")</f>
        <v>Within Time</v>
      </c>
    </row>
    <row r="7161" spans="1:16" x14ac:dyDescent="0.35">
      <c r="A7161" t="str">
        <f>Raw_Data!A7161</f>
        <v>163-13-6933</v>
      </c>
      <c r="B7161" s="2">
        <f>Raw_Data!B7161</f>
        <v>45466.290972222218</v>
      </c>
      <c r="C7161">
        <f>HOUR(Raw_Data!B7161)</f>
        <v>6</v>
      </c>
      <c r="D7161" t="str">
        <f>TEXT(Raw_Data!B7161,"mmm")</f>
        <v>Jun</v>
      </c>
      <c r="E7161">
        <f>YEAR(Raw_Data!B7161)</f>
        <v>2024</v>
      </c>
      <c r="F7161" t="str">
        <f>TEXT(Raw_Data!B7161,"mmm-yy")</f>
        <v>Jun-24</v>
      </c>
      <c r="G7161" t="str">
        <f>PROPER(Raw_Data!C7161&amp;". "&amp;Raw_Data!D7161)</f>
        <v>P. Honeysett</v>
      </c>
      <c r="H7161" t="str">
        <f>IF(OR(Raw_Data!E7161="M",Raw_Data!E7161="Male"),"Male",IF(OR(Raw_Data!E7161="F",Raw_Data!E7161="Female"),"Female","Not Confirmed"))</f>
        <v>Female</v>
      </c>
      <c r="I7161">
        <f>Raw_Data!F7161</f>
        <v>27</v>
      </c>
      <c r="J7161" t="str">
        <f>FLOOR(Raw_Data!F7161,10)&amp;"-"&amp;FLOOR(Raw_Data!F7161,10)+9</f>
        <v>20-29</v>
      </c>
      <c r="K7161" t="str">
        <f>Raw_Data!G7161</f>
        <v>African American</v>
      </c>
      <c r="L7161" t="str">
        <f>Raw_Data!H7161</f>
        <v>General Practice</v>
      </c>
      <c r="M7161" t="str">
        <f>IF(Raw_Data!I7161=TRUE,"Admitted","Not Admitted")</f>
        <v>Admitted</v>
      </c>
      <c r="N7161" t="str">
        <f>IF(Raw_Data!J7161="","Not Rated",Raw_Data!J7161)</f>
        <v>Not Rated</v>
      </c>
      <c r="O7161">
        <f>Raw_Data!K7161</f>
        <v>27</v>
      </c>
      <c r="P7161" t="str">
        <f>IF(Raw_Data!K7161&lt;=30,"Within Time","Delayed")</f>
        <v>Within Time</v>
      </c>
    </row>
    <row r="7162" spans="1:16" x14ac:dyDescent="0.35">
      <c r="A7162" t="str">
        <f>Raw_Data!A7162</f>
        <v>840-11-6589</v>
      </c>
      <c r="B7162" s="2">
        <f>Raw_Data!B7162</f>
        <v>45466.620833333327</v>
      </c>
      <c r="C7162">
        <f>HOUR(Raw_Data!B7162)</f>
        <v>14</v>
      </c>
      <c r="D7162" t="str">
        <f>TEXT(Raw_Data!B7162,"mmm")</f>
        <v>Jun</v>
      </c>
      <c r="E7162">
        <f>YEAR(Raw_Data!B7162)</f>
        <v>2024</v>
      </c>
      <c r="F7162" t="str">
        <f>TEXT(Raw_Data!B7162,"mmm-yy")</f>
        <v>Jun-24</v>
      </c>
      <c r="G7162" t="str">
        <f>PROPER(Raw_Data!C7162&amp;". "&amp;Raw_Data!D7162)</f>
        <v>C. Eastwood</v>
      </c>
      <c r="H7162" t="str">
        <f>IF(OR(Raw_Data!E7162="M",Raw_Data!E7162="Male"),"Male",IF(OR(Raw_Data!E7162="F",Raw_Data!E7162="Female"),"Female","Not Confirmed"))</f>
        <v>Female</v>
      </c>
      <c r="I7162">
        <f>Raw_Data!F7162</f>
        <v>59</v>
      </c>
      <c r="J7162" t="str">
        <f>FLOOR(Raw_Data!F7162,10)&amp;"-"&amp;FLOOR(Raw_Data!F7162,10)+9</f>
        <v>50-59</v>
      </c>
      <c r="K7162" t="str">
        <f>Raw_Data!G7162</f>
        <v>Asian</v>
      </c>
      <c r="L7162" t="str">
        <f>Raw_Data!H7162</f>
        <v>None</v>
      </c>
      <c r="M7162" t="str">
        <f>IF(Raw_Data!I7162=TRUE,"Admitted","Not Admitted")</f>
        <v>Not Admitted</v>
      </c>
      <c r="N7162" t="str">
        <f>IF(Raw_Data!J7162="","Not Rated",Raw_Data!J7162)</f>
        <v>Not Rated</v>
      </c>
      <c r="O7162">
        <f>Raw_Data!K7162</f>
        <v>13</v>
      </c>
      <c r="P7162" t="str">
        <f>IF(Raw_Data!K7162&lt;=30,"Within Time","Delayed")</f>
        <v>Within Time</v>
      </c>
    </row>
    <row r="7163" spans="1:16" x14ac:dyDescent="0.35">
      <c r="A7163" t="str">
        <f>Raw_Data!A7163</f>
        <v>877-46-3229</v>
      </c>
      <c r="B7163" s="2">
        <f>Raw_Data!B7163</f>
        <v>45466.663194444453</v>
      </c>
      <c r="C7163">
        <f>HOUR(Raw_Data!B7163)</f>
        <v>15</v>
      </c>
      <c r="D7163" t="str">
        <f>TEXT(Raw_Data!B7163,"mmm")</f>
        <v>Jun</v>
      </c>
      <c r="E7163">
        <f>YEAR(Raw_Data!B7163)</f>
        <v>2024</v>
      </c>
      <c r="F7163" t="str">
        <f>TEXT(Raw_Data!B7163,"mmm-yy")</f>
        <v>Jun-24</v>
      </c>
      <c r="G7163" t="str">
        <f>PROPER(Raw_Data!C7163&amp;". "&amp;Raw_Data!D7163)</f>
        <v>I. Ollerton</v>
      </c>
      <c r="H7163" t="str">
        <f>IF(OR(Raw_Data!E7163="M",Raw_Data!E7163="Male"),"Male",IF(OR(Raw_Data!E7163="F",Raw_Data!E7163="Female"),"Female","Not Confirmed"))</f>
        <v>Male</v>
      </c>
      <c r="I7163">
        <f>Raw_Data!F7163</f>
        <v>34</v>
      </c>
      <c r="J7163" t="str">
        <f>FLOOR(Raw_Data!F7163,10)&amp;"-"&amp;FLOOR(Raw_Data!F7163,10)+9</f>
        <v>30-39</v>
      </c>
      <c r="K7163" t="str">
        <f>Raw_Data!G7163</f>
        <v>Two or More Races</v>
      </c>
      <c r="L7163" t="str">
        <f>Raw_Data!H7163</f>
        <v>None</v>
      </c>
      <c r="M7163" t="str">
        <f>IF(Raw_Data!I7163=TRUE,"Admitted","Not Admitted")</f>
        <v>Not Admitted</v>
      </c>
      <c r="N7163" t="str">
        <f>IF(Raw_Data!J7163="","Not Rated",Raw_Data!J7163)</f>
        <v>Not Rated</v>
      </c>
      <c r="O7163">
        <f>Raw_Data!K7163</f>
        <v>46</v>
      </c>
      <c r="P7163" t="str">
        <f>IF(Raw_Data!K7163&lt;=30,"Within Time","Delayed")</f>
        <v>Delayed</v>
      </c>
    </row>
    <row r="7164" spans="1:16" x14ac:dyDescent="0.35">
      <c r="A7164" t="str">
        <f>Raw_Data!A7164</f>
        <v>993-87-9405</v>
      </c>
      <c r="B7164" s="2">
        <f>Raw_Data!B7164</f>
        <v>45466.760416666657</v>
      </c>
      <c r="C7164">
        <f>HOUR(Raw_Data!B7164)</f>
        <v>18</v>
      </c>
      <c r="D7164" t="str">
        <f>TEXT(Raw_Data!B7164,"mmm")</f>
        <v>Jun</v>
      </c>
      <c r="E7164">
        <f>YEAR(Raw_Data!B7164)</f>
        <v>2024</v>
      </c>
      <c r="F7164" t="str">
        <f>TEXT(Raw_Data!B7164,"mmm-yy")</f>
        <v>Jun-24</v>
      </c>
      <c r="G7164" t="str">
        <f>PROPER(Raw_Data!C7164&amp;". "&amp;Raw_Data!D7164)</f>
        <v>F. Stanlack</v>
      </c>
      <c r="H7164" t="str">
        <f>IF(OR(Raw_Data!E7164="M",Raw_Data!E7164="Male"),"Male",IF(OR(Raw_Data!E7164="F",Raw_Data!E7164="Female"),"Female","Not Confirmed"))</f>
        <v>Female</v>
      </c>
      <c r="I7164">
        <f>Raw_Data!F7164</f>
        <v>27</v>
      </c>
      <c r="J7164" t="str">
        <f>FLOOR(Raw_Data!F7164,10)&amp;"-"&amp;FLOOR(Raw_Data!F7164,10)+9</f>
        <v>20-29</v>
      </c>
      <c r="K7164" t="str">
        <f>Raw_Data!G7164</f>
        <v>Native American/Alaska Native</v>
      </c>
      <c r="L7164" t="str">
        <f>Raw_Data!H7164</f>
        <v>Neurology</v>
      </c>
      <c r="M7164" t="str">
        <f>IF(Raw_Data!I7164=TRUE,"Admitted","Not Admitted")</f>
        <v>Admitted</v>
      </c>
      <c r="N7164" t="str">
        <f>IF(Raw_Data!J7164="","Not Rated",Raw_Data!J7164)</f>
        <v>Not Rated</v>
      </c>
      <c r="O7164">
        <f>Raw_Data!K7164</f>
        <v>26</v>
      </c>
      <c r="P7164" t="str">
        <f>IF(Raw_Data!K7164&lt;=30,"Within Time","Delayed")</f>
        <v>Within Time</v>
      </c>
    </row>
    <row r="7165" spans="1:16" x14ac:dyDescent="0.35">
      <c r="A7165" t="str">
        <f>Raw_Data!A7165</f>
        <v>567-45-1061</v>
      </c>
      <c r="B7165" s="2">
        <f>Raw_Data!B7165</f>
        <v>45466.772222222222</v>
      </c>
      <c r="C7165">
        <f>HOUR(Raw_Data!B7165)</f>
        <v>18</v>
      </c>
      <c r="D7165" t="str">
        <f>TEXT(Raw_Data!B7165,"mmm")</f>
        <v>Jun</v>
      </c>
      <c r="E7165">
        <f>YEAR(Raw_Data!B7165)</f>
        <v>2024</v>
      </c>
      <c r="F7165" t="str">
        <f>TEXT(Raw_Data!B7165,"mmm-yy")</f>
        <v>Jun-24</v>
      </c>
      <c r="G7165" t="str">
        <f>PROPER(Raw_Data!C7165&amp;". "&amp;Raw_Data!D7165)</f>
        <v>G. Lockwood</v>
      </c>
      <c r="H7165" t="str">
        <f>IF(OR(Raw_Data!E7165="M",Raw_Data!E7165="Male"),"Male",IF(OR(Raw_Data!E7165="F",Raw_Data!E7165="Female"),"Female","Not Confirmed"))</f>
        <v>Male</v>
      </c>
      <c r="I7165">
        <f>Raw_Data!F7165</f>
        <v>79</v>
      </c>
      <c r="J7165" t="str">
        <f>FLOOR(Raw_Data!F7165,10)&amp;"-"&amp;FLOOR(Raw_Data!F7165,10)+9</f>
        <v>70-79</v>
      </c>
      <c r="K7165" t="str">
        <f>Raw_Data!G7165</f>
        <v>Declined to Identify</v>
      </c>
      <c r="L7165" t="str">
        <f>Raw_Data!H7165</f>
        <v>General Practice</v>
      </c>
      <c r="M7165" t="str">
        <f>IF(Raw_Data!I7165=TRUE,"Admitted","Not Admitted")</f>
        <v>Admitted</v>
      </c>
      <c r="N7165" t="str">
        <f>IF(Raw_Data!J7165="","Not Rated",Raw_Data!J7165)</f>
        <v>Not Rated</v>
      </c>
      <c r="O7165">
        <f>Raw_Data!K7165</f>
        <v>48</v>
      </c>
      <c r="P7165" t="str">
        <f>IF(Raw_Data!K7165&lt;=30,"Within Time","Delayed")</f>
        <v>Delayed</v>
      </c>
    </row>
    <row r="7166" spans="1:16" x14ac:dyDescent="0.35">
      <c r="A7166" t="str">
        <f>Raw_Data!A7166</f>
        <v>397-43-4858</v>
      </c>
      <c r="B7166" s="2">
        <f>Raw_Data!B7166</f>
        <v>45466.780555555553</v>
      </c>
      <c r="C7166">
        <f>HOUR(Raw_Data!B7166)</f>
        <v>18</v>
      </c>
      <c r="D7166" t="str">
        <f>TEXT(Raw_Data!B7166,"mmm")</f>
        <v>Jun</v>
      </c>
      <c r="E7166">
        <f>YEAR(Raw_Data!B7166)</f>
        <v>2024</v>
      </c>
      <c r="F7166" t="str">
        <f>TEXT(Raw_Data!B7166,"mmm-yy")</f>
        <v>Jun-24</v>
      </c>
      <c r="G7166" t="str">
        <f>PROPER(Raw_Data!C7166&amp;". "&amp;Raw_Data!D7166)</f>
        <v>O. Quickfall</v>
      </c>
      <c r="H7166" t="str">
        <f>IF(OR(Raw_Data!E7166="M",Raw_Data!E7166="Male"),"Male",IF(OR(Raw_Data!E7166="F",Raw_Data!E7166="Female"),"Female","Not Confirmed"))</f>
        <v>Male</v>
      </c>
      <c r="I7166">
        <f>Raw_Data!F7166</f>
        <v>59</v>
      </c>
      <c r="J7166" t="str">
        <f>FLOOR(Raw_Data!F7166,10)&amp;"-"&amp;FLOOR(Raw_Data!F7166,10)+9</f>
        <v>50-59</v>
      </c>
      <c r="K7166" t="str">
        <f>Raw_Data!G7166</f>
        <v>White</v>
      </c>
      <c r="L7166" t="str">
        <f>Raw_Data!H7166</f>
        <v>None</v>
      </c>
      <c r="M7166" t="str">
        <f>IF(Raw_Data!I7166=TRUE,"Admitted","Not Admitted")</f>
        <v>Not Admitted</v>
      </c>
      <c r="N7166" t="str">
        <f>IF(Raw_Data!J7166="","Not Rated",Raw_Data!J7166)</f>
        <v>Not Rated</v>
      </c>
      <c r="O7166">
        <f>Raw_Data!K7166</f>
        <v>35</v>
      </c>
      <c r="P7166" t="str">
        <f>IF(Raw_Data!K7166&lt;=30,"Within Time","Delayed")</f>
        <v>Delayed</v>
      </c>
    </row>
    <row r="7167" spans="1:16" x14ac:dyDescent="0.35">
      <c r="A7167" t="str">
        <f>Raw_Data!A7167</f>
        <v>202-73-8844</v>
      </c>
      <c r="B7167" s="2">
        <f>Raw_Data!B7167</f>
        <v>45466.784722222219</v>
      </c>
      <c r="C7167">
        <f>HOUR(Raw_Data!B7167)</f>
        <v>18</v>
      </c>
      <c r="D7167" t="str">
        <f>TEXT(Raw_Data!B7167,"mmm")</f>
        <v>Jun</v>
      </c>
      <c r="E7167">
        <f>YEAR(Raw_Data!B7167)</f>
        <v>2024</v>
      </c>
      <c r="F7167" t="str">
        <f>TEXT(Raw_Data!B7167,"mmm-yy")</f>
        <v>Jun-24</v>
      </c>
      <c r="G7167" t="str">
        <f>PROPER(Raw_Data!C7167&amp;". "&amp;Raw_Data!D7167)</f>
        <v>T. Buff</v>
      </c>
      <c r="H7167" t="str">
        <f>IF(OR(Raw_Data!E7167="M",Raw_Data!E7167="Male"),"Male",IF(OR(Raw_Data!E7167="F",Raw_Data!E7167="Female"),"Female","Not Confirmed"))</f>
        <v>Male</v>
      </c>
      <c r="I7167">
        <f>Raw_Data!F7167</f>
        <v>27</v>
      </c>
      <c r="J7167" t="str">
        <f>FLOOR(Raw_Data!F7167,10)&amp;"-"&amp;FLOOR(Raw_Data!F7167,10)+9</f>
        <v>20-29</v>
      </c>
      <c r="K7167" t="str">
        <f>Raw_Data!G7167</f>
        <v>Two or More Races</v>
      </c>
      <c r="L7167" t="str">
        <f>Raw_Data!H7167</f>
        <v>None</v>
      </c>
      <c r="M7167" t="str">
        <f>IF(Raw_Data!I7167=TRUE,"Admitted","Not Admitted")</f>
        <v>Admitted</v>
      </c>
      <c r="N7167" t="str">
        <f>IF(Raw_Data!J7167="","Not Rated",Raw_Data!J7167)</f>
        <v>Not Rated</v>
      </c>
      <c r="O7167">
        <f>Raw_Data!K7167</f>
        <v>16</v>
      </c>
      <c r="P7167" t="str">
        <f>IF(Raw_Data!K7167&lt;=30,"Within Time","Delayed")</f>
        <v>Within Time</v>
      </c>
    </row>
    <row r="7168" spans="1:16" x14ac:dyDescent="0.35">
      <c r="A7168" t="str">
        <f>Raw_Data!A7168</f>
        <v>463-91-6376</v>
      </c>
      <c r="B7168" s="2">
        <f>Raw_Data!B7168</f>
        <v>45466.794444444437</v>
      </c>
      <c r="C7168">
        <f>HOUR(Raw_Data!B7168)</f>
        <v>19</v>
      </c>
      <c r="D7168" t="str">
        <f>TEXT(Raw_Data!B7168,"mmm")</f>
        <v>Jun</v>
      </c>
      <c r="E7168">
        <f>YEAR(Raw_Data!B7168)</f>
        <v>2024</v>
      </c>
      <c r="F7168" t="str">
        <f>TEXT(Raw_Data!B7168,"mmm-yy")</f>
        <v>Jun-24</v>
      </c>
      <c r="G7168" t="str">
        <f>PROPER(Raw_Data!C7168&amp;". "&amp;Raw_Data!D7168)</f>
        <v>H. Loxley</v>
      </c>
      <c r="H7168" t="str">
        <f>IF(OR(Raw_Data!E7168="M",Raw_Data!E7168="Male"),"Male",IF(OR(Raw_Data!E7168="F",Raw_Data!E7168="Female"),"Female","Not Confirmed"))</f>
        <v>Female</v>
      </c>
      <c r="I7168">
        <f>Raw_Data!F7168</f>
        <v>51</v>
      </c>
      <c r="J7168" t="str">
        <f>FLOOR(Raw_Data!F7168,10)&amp;"-"&amp;FLOOR(Raw_Data!F7168,10)+9</f>
        <v>50-59</v>
      </c>
      <c r="K7168" t="str">
        <f>Raw_Data!G7168</f>
        <v>African American</v>
      </c>
      <c r="L7168" t="str">
        <f>Raw_Data!H7168</f>
        <v>Physiotherapy</v>
      </c>
      <c r="M7168" t="str">
        <f>IF(Raw_Data!I7168=TRUE,"Admitted","Not Admitted")</f>
        <v>Admitted</v>
      </c>
      <c r="N7168" t="str">
        <f>IF(Raw_Data!J7168="","Not Rated",Raw_Data!J7168)</f>
        <v>Not Rated</v>
      </c>
      <c r="O7168">
        <f>Raw_Data!K7168</f>
        <v>59</v>
      </c>
      <c r="P7168" t="str">
        <f>IF(Raw_Data!K7168&lt;=30,"Within Time","Delayed")</f>
        <v>Delayed</v>
      </c>
    </row>
    <row r="7169" spans="1:16" x14ac:dyDescent="0.35">
      <c r="A7169" t="str">
        <f>Raw_Data!A7169</f>
        <v>627-14-8586</v>
      </c>
      <c r="B7169" s="2">
        <f>Raw_Data!B7169</f>
        <v>45466.830555555563</v>
      </c>
      <c r="C7169">
        <f>HOUR(Raw_Data!B7169)</f>
        <v>19</v>
      </c>
      <c r="D7169" t="str">
        <f>TEXT(Raw_Data!B7169,"mmm")</f>
        <v>Jun</v>
      </c>
      <c r="E7169">
        <f>YEAR(Raw_Data!B7169)</f>
        <v>2024</v>
      </c>
      <c r="F7169" t="str">
        <f>TEXT(Raw_Data!B7169,"mmm-yy")</f>
        <v>Jun-24</v>
      </c>
      <c r="G7169" t="str">
        <f>PROPER(Raw_Data!C7169&amp;". "&amp;Raw_Data!D7169)</f>
        <v>P. Gwillim</v>
      </c>
      <c r="H7169" t="str">
        <f>IF(OR(Raw_Data!E7169="M",Raw_Data!E7169="Male"),"Male",IF(OR(Raw_Data!E7169="F",Raw_Data!E7169="Female"),"Female","Not Confirmed"))</f>
        <v>Male</v>
      </c>
      <c r="I7169">
        <f>Raw_Data!F7169</f>
        <v>79</v>
      </c>
      <c r="J7169" t="str">
        <f>FLOOR(Raw_Data!F7169,10)&amp;"-"&amp;FLOOR(Raw_Data!F7169,10)+9</f>
        <v>70-79</v>
      </c>
      <c r="K7169" t="str">
        <f>Raw_Data!G7169</f>
        <v>Two or More Races</v>
      </c>
      <c r="L7169" t="str">
        <f>Raw_Data!H7169</f>
        <v>None</v>
      </c>
      <c r="M7169" t="str">
        <f>IF(Raw_Data!I7169=TRUE,"Admitted","Not Admitted")</f>
        <v>Admitted</v>
      </c>
      <c r="N7169" t="str">
        <f>IF(Raw_Data!J7169="","Not Rated",Raw_Data!J7169)</f>
        <v>Not Rated</v>
      </c>
      <c r="O7169">
        <f>Raw_Data!K7169</f>
        <v>56</v>
      </c>
      <c r="P7169" t="str">
        <f>IF(Raw_Data!K7169&lt;=30,"Within Time","Delayed")</f>
        <v>Delayed</v>
      </c>
    </row>
    <row r="7170" spans="1:16" x14ac:dyDescent="0.35">
      <c r="A7170" t="str">
        <f>Raw_Data!A7170</f>
        <v>754-66-8378</v>
      </c>
      <c r="B7170" s="2">
        <f>Raw_Data!B7170</f>
        <v>45466.947916666657</v>
      </c>
      <c r="C7170">
        <f>HOUR(Raw_Data!B7170)</f>
        <v>22</v>
      </c>
      <c r="D7170" t="str">
        <f>TEXT(Raw_Data!B7170,"mmm")</f>
        <v>Jun</v>
      </c>
      <c r="E7170">
        <f>YEAR(Raw_Data!B7170)</f>
        <v>2024</v>
      </c>
      <c r="F7170" t="str">
        <f>TEXT(Raw_Data!B7170,"mmm-yy")</f>
        <v>Jun-24</v>
      </c>
      <c r="G7170" t="str">
        <f>PROPER(Raw_Data!C7170&amp;". "&amp;Raw_Data!D7170)</f>
        <v>O. Perrat</v>
      </c>
      <c r="H7170" t="str">
        <f>IF(OR(Raw_Data!E7170="M",Raw_Data!E7170="Male"),"Male",IF(OR(Raw_Data!E7170="F",Raw_Data!E7170="Female"),"Female","Not Confirmed"))</f>
        <v>Female</v>
      </c>
      <c r="I7170">
        <f>Raw_Data!F7170</f>
        <v>19</v>
      </c>
      <c r="J7170" t="str">
        <f>FLOOR(Raw_Data!F7170,10)&amp;"-"&amp;FLOOR(Raw_Data!F7170,10)+9</f>
        <v>10-19</v>
      </c>
      <c r="K7170" t="str">
        <f>Raw_Data!G7170</f>
        <v>White</v>
      </c>
      <c r="L7170" t="str">
        <f>Raw_Data!H7170</f>
        <v>Neurology</v>
      </c>
      <c r="M7170" t="str">
        <f>IF(Raw_Data!I7170=TRUE,"Admitted","Not Admitted")</f>
        <v>Not Admitted</v>
      </c>
      <c r="N7170" t="str">
        <f>IF(Raw_Data!J7170="","Not Rated",Raw_Data!J7170)</f>
        <v>Not Rated</v>
      </c>
      <c r="O7170">
        <f>Raw_Data!K7170</f>
        <v>32</v>
      </c>
      <c r="P7170" t="str">
        <f>IF(Raw_Data!K7170&lt;=30,"Within Time","Delayed")</f>
        <v>Delayed</v>
      </c>
    </row>
    <row r="7171" spans="1:16" x14ac:dyDescent="0.35">
      <c r="A7171" t="str">
        <f>Raw_Data!A7171</f>
        <v>969-28-9310</v>
      </c>
      <c r="B7171" s="2">
        <f>Raw_Data!B7171</f>
        <v>45466.959027777782</v>
      </c>
      <c r="C7171">
        <f>HOUR(Raw_Data!B7171)</f>
        <v>23</v>
      </c>
      <c r="D7171" t="str">
        <f>TEXT(Raw_Data!B7171,"mmm")</f>
        <v>Jun</v>
      </c>
      <c r="E7171">
        <f>YEAR(Raw_Data!B7171)</f>
        <v>2024</v>
      </c>
      <c r="F7171" t="str">
        <f>TEXT(Raw_Data!B7171,"mmm-yy")</f>
        <v>Jun-24</v>
      </c>
      <c r="G7171" t="str">
        <f>PROPER(Raw_Data!C7171&amp;". "&amp;Raw_Data!D7171)</f>
        <v>A. Kershaw</v>
      </c>
      <c r="H7171" t="str">
        <f>IF(OR(Raw_Data!E7171="M",Raw_Data!E7171="Male"),"Male",IF(OR(Raw_Data!E7171="F",Raw_Data!E7171="Female"),"Female","Not Confirmed"))</f>
        <v>Male</v>
      </c>
      <c r="I7171">
        <f>Raw_Data!F7171</f>
        <v>73</v>
      </c>
      <c r="J7171" t="str">
        <f>FLOOR(Raw_Data!F7171,10)&amp;"-"&amp;FLOOR(Raw_Data!F7171,10)+9</f>
        <v>70-79</v>
      </c>
      <c r="K7171" t="str">
        <f>Raw_Data!G7171</f>
        <v>White</v>
      </c>
      <c r="L7171" t="str">
        <f>Raw_Data!H7171</f>
        <v>None</v>
      </c>
      <c r="M7171" t="str">
        <f>IF(Raw_Data!I7171=TRUE,"Admitted","Not Admitted")</f>
        <v>Not Admitted</v>
      </c>
      <c r="N7171" t="str">
        <f>IF(Raw_Data!J7171="","Not Rated",Raw_Data!J7171)</f>
        <v>Not Rated</v>
      </c>
      <c r="O7171">
        <f>Raw_Data!K7171</f>
        <v>23</v>
      </c>
      <c r="P7171" t="str">
        <f>IF(Raw_Data!K7171&lt;=30,"Within Time","Delayed")</f>
        <v>Within Time</v>
      </c>
    </row>
    <row r="7172" spans="1:16" x14ac:dyDescent="0.35">
      <c r="A7172" t="str">
        <f>Raw_Data!A7172</f>
        <v>179-37-9052</v>
      </c>
      <c r="B7172" s="2">
        <f>Raw_Data!B7172</f>
        <v>45466.969444444447</v>
      </c>
      <c r="C7172">
        <f>HOUR(Raw_Data!B7172)</f>
        <v>23</v>
      </c>
      <c r="D7172" t="str">
        <f>TEXT(Raw_Data!B7172,"mmm")</f>
        <v>Jun</v>
      </c>
      <c r="E7172">
        <f>YEAR(Raw_Data!B7172)</f>
        <v>2024</v>
      </c>
      <c r="F7172" t="str">
        <f>TEXT(Raw_Data!B7172,"mmm-yy")</f>
        <v>Jun-24</v>
      </c>
      <c r="G7172" t="str">
        <f>PROPER(Raw_Data!C7172&amp;". "&amp;Raw_Data!D7172)</f>
        <v>M. Kingsley</v>
      </c>
      <c r="H7172" t="str">
        <f>IF(OR(Raw_Data!E7172="M",Raw_Data!E7172="Male"),"Male",IF(OR(Raw_Data!E7172="F",Raw_Data!E7172="Female"),"Female","Not Confirmed"))</f>
        <v>Female</v>
      </c>
      <c r="I7172">
        <f>Raw_Data!F7172</f>
        <v>13</v>
      </c>
      <c r="J7172" t="str">
        <f>FLOOR(Raw_Data!F7172,10)&amp;"-"&amp;FLOOR(Raw_Data!F7172,10)+9</f>
        <v>10-19</v>
      </c>
      <c r="K7172" t="str">
        <f>Raw_Data!G7172</f>
        <v>Two or More Races</v>
      </c>
      <c r="L7172" t="str">
        <f>Raw_Data!H7172</f>
        <v>Orthopedics</v>
      </c>
      <c r="M7172" t="str">
        <f>IF(Raw_Data!I7172=TRUE,"Admitted","Not Admitted")</f>
        <v>Not Admitted</v>
      </c>
      <c r="N7172" t="str">
        <f>IF(Raw_Data!J7172="","Not Rated",Raw_Data!J7172)</f>
        <v>Not Rated</v>
      </c>
      <c r="O7172">
        <f>Raw_Data!K7172</f>
        <v>32</v>
      </c>
      <c r="P7172" t="str">
        <f>IF(Raw_Data!K7172&lt;=30,"Within Time","Delayed")</f>
        <v>Delayed</v>
      </c>
    </row>
    <row r="7173" spans="1:16" x14ac:dyDescent="0.35">
      <c r="A7173" t="str">
        <f>Raw_Data!A7173</f>
        <v>845-45-1616</v>
      </c>
      <c r="B7173" s="2">
        <f>Raw_Data!B7173</f>
        <v>45467</v>
      </c>
      <c r="C7173">
        <f>HOUR(Raw_Data!B7173)</f>
        <v>0</v>
      </c>
      <c r="D7173" t="str">
        <f>TEXT(Raw_Data!B7173,"mmm")</f>
        <v>Jun</v>
      </c>
      <c r="E7173">
        <f>YEAR(Raw_Data!B7173)</f>
        <v>2024</v>
      </c>
      <c r="F7173" t="str">
        <f>TEXT(Raw_Data!B7173,"mmm-yy")</f>
        <v>Jun-24</v>
      </c>
      <c r="G7173" t="str">
        <f>PROPER(Raw_Data!C7173&amp;". "&amp;Raw_Data!D7173)</f>
        <v>H. Kershaw</v>
      </c>
      <c r="H7173" t="str">
        <f>IF(OR(Raw_Data!E7173="M",Raw_Data!E7173="Male"),"Male",IF(OR(Raw_Data!E7173="F",Raw_Data!E7173="Female"),"Female","Not Confirmed"))</f>
        <v>Female</v>
      </c>
      <c r="I7173">
        <f>Raw_Data!F7173</f>
        <v>1</v>
      </c>
      <c r="J7173" t="str">
        <f>FLOOR(Raw_Data!F7173,10)&amp;"-"&amp;FLOOR(Raw_Data!F7173,10)+9</f>
        <v>0-9</v>
      </c>
      <c r="K7173" t="str">
        <f>Raw_Data!G7173</f>
        <v>White</v>
      </c>
      <c r="L7173" t="str">
        <f>Raw_Data!H7173</f>
        <v>None</v>
      </c>
      <c r="M7173" t="str">
        <f>IF(Raw_Data!I7173=TRUE,"Admitted","Not Admitted")</f>
        <v>Admitted</v>
      </c>
      <c r="N7173" t="str">
        <f>IF(Raw_Data!J7173="","Not Rated",Raw_Data!J7173)</f>
        <v>Not Rated</v>
      </c>
      <c r="O7173">
        <f>Raw_Data!K7173</f>
        <v>53</v>
      </c>
      <c r="P7173" t="str">
        <f>IF(Raw_Data!K7173&lt;=30,"Within Time","Delayed")</f>
        <v>Delayed</v>
      </c>
    </row>
    <row r="7174" spans="1:16" x14ac:dyDescent="0.35">
      <c r="A7174" t="str">
        <f>Raw_Data!A7174</f>
        <v>909-31-5716</v>
      </c>
      <c r="B7174" s="2">
        <f>Raw_Data!B7174</f>
        <v>45467.090277777781</v>
      </c>
      <c r="C7174">
        <f>HOUR(Raw_Data!B7174)</f>
        <v>2</v>
      </c>
      <c r="D7174" t="str">
        <f>TEXT(Raw_Data!B7174,"mmm")</f>
        <v>Jun</v>
      </c>
      <c r="E7174">
        <f>YEAR(Raw_Data!B7174)</f>
        <v>2024</v>
      </c>
      <c r="F7174" t="str">
        <f>TEXT(Raw_Data!B7174,"mmm-yy")</f>
        <v>Jun-24</v>
      </c>
      <c r="G7174" t="str">
        <f>PROPER(Raw_Data!C7174&amp;". "&amp;Raw_Data!D7174)</f>
        <v>I. Ashcombe</v>
      </c>
      <c r="H7174" t="str">
        <f>IF(OR(Raw_Data!E7174="M",Raw_Data!E7174="Male"),"Male",IF(OR(Raw_Data!E7174="F",Raw_Data!E7174="Female"),"Female","Not Confirmed"))</f>
        <v>Male</v>
      </c>
      <c r="I7174">
        <f>Raw_Data!F7174</f>
        <v>72</v>
      </c>
      <c r="J7174" t="str">
        <f>FLOOR(Raw_Data!F7174,10)&amp;"-"&amp;FLOOR(Raw_Data!F7174,10)+9</f>
        <v>70-79</v>
      </c>
      <c r="K7174" t="str">
        <f>Raw_Data!G7174</f>
        <v>White</v>
      </c>
      <c r="L7174" t="str">
        <f>Raw_Data!H7174</f>
        <v>None</v>
      </c>
      <c r="M7174" t="str">
        <f>IF(Raw_Data!I7174=TRUE,"Admitted","Not Admitted")</f>
        <v>Not Admitted</v>
      </c>
      <c r="N7174" t="str">
        <f>IF(Raw_Data!J7174="","Not Rated",Raw_Data!J7174)</f>
        <v>Not Rated</v>
      </c>
      <c r="O7174">
        <f>Raw_Data!K7174</f>
        <v>19</v>
      </c>
      <c r="P7174" t="str">
        <f>IF(Raw_Data!K7174&lt;=30,"Within Time","Delayed")</f>
        <v>Within Time</v>
      </c>
    </row>
    <row r="7175" spans="1:16" x14ac:dyDescent="0.35">
      <c r="A7175" t="str">
        <f>Raw_Data!A7175</f>
        <v>694-62-6928</v>
      </c>
      <c r="B7175" s="2">
        <f>Raw_Data!B7175</f>
        <v>45467.111805555563</v>
      </c>
      <c r="C7175">
        <f>HOUR(Raw_Data!B7175)</f>
        <v>2</v>
      </c>
      <c r="D7175" t="str">
        <f>TEXT(Raw_Data!B7175,"mmm")</f>
        <v>Jun</v>
      </c>
      <c r="E7175">
        <f>YEAR(Raw_Data!B7175)</f>
        <v>2024</v>
      </c>
      <c r="F7175" t="str">
        <f>TEXT(Raw_Data!B7175,"mmm-yy")</f>
        <v>Jun-24</v>
      </c>
      <c r="G7175" t="str">
        <f>PROPER(Raw_Data!C7175&amp;". "&amp;Raw_Data!D7175)</f>
        <v>T. Schubuser</v>
      </c>
      <c r="H7175" t="str">
        <f>IF(OR(Raw_Data!E7175="M",Raw_Data!E7175="Male"),"Male",IF(OR(Raw_Data!E7175="F",Raw_Data!E7175="Female"),"Female","Not Confirmed"))</f>
        <v>Male</v>
      </c>
      <c r="I7175">
        <f>Raw_Data!F7175</f>
        <v>17</v>
      </c>
      <c r="J7175" t="str">
        <f>FLOOR(Raw_Data!F7175,10)&amp;"-"&amp;FLOOR(Raw_Data!F7175,10)+9</f>
        <v>10-19</v>
      </c>
      <c r="K7175" t="str">
        <f>Raw_Data!G7175</f>
        <v>Two or More Races</v>
      </c>
      <c r="L7175" t="str">
        <f>Raw_Data!H7175</f>
        <v>General Practice</v>
      </c>
      <c r="M7175" t="str">
        <f>IF(Raw_Data!I7175=TRUE,"Admitted","Not Admitted")</f>
        <v>Admitted</v>
      </c>
      <c r="N7175" t="str">
        <f>IF(Raw_Data!J7175="","Not Rated",Raw_Data!J7175)</f>
        <v>Not Rated</v>
      </c>
      <c r="O7175">
        <f>Raw_Data!K7175</f>
        <v>16</v>
      </c>
      <c r="P7175" t="str">
        <f>IF(Raw_Data!K7175&lt;=30,"Within Time","Delayed")</f>
        <v>Within Time</v>
      </c>
    </row>
    <row r="7176" spans="1:16" x14ac:dyDescent="0.35">
      <c r="A7176" t="str">
        <f>Raw_Data!A7176</f>
        <v>173-29-1015</v>
      </c>
      <c r="B7176" s="2">
        <f>Raw_Data!B7176</f>
        <v>45467.131249999999</v>
      </c>
      <c r="C7176">
        <f>HOUR(Raw_Data!B7176)</f>
        <v>3</v>
      </c>
      <c r="D7176" t="str">
        <f>TEXT(Raw_Data!B7176,"mmm")</f>
        <v>Jun</v>
      </c>
      <c r="E7176">
        <f>YEAR(Raw_Data!B7176)</f>
        <v>2024</v>
      </c>
      <c r="F7176" t="str">
        <f>TEXT(Raw_Data!B7176,"mmm-yy")</f>
        <v>Jun-24</v>
      </c>
      <c r="G7176" t="str">
        <f>PROPER(Raw_Data!C7176&amp;". "&amp;Raw_Data!D7176)</f>
        <v>Q. Tunstall</v>
      </c>
      <c r="H7176" t="str">
        <f>IF(OR(Raw_Data!E7176="M",Raw_Data!E7176="Male"),"Male",IF(OR(Raw_Data!E7176="F",Raw_Data!E7176="Female"),"Female","Not Confirmed"))</f>
        <v>Female</v>
      </c>
      <c r="I7176">
        <f>Raw_Data!F7176</f>
        <v>46</v>
      </c>
      <c r="J7176" t="str">
        <f>FLOOR(Raw_Data!F7176,10)&amp;"-"&amp;FLOOR(Raw_Data!F7176,10)+9</f>
        <v>40-49</v>
      </c>
      <c r="K7176" t="str">
        <f>Raw_Data!G7176</f>
        <v>African American</v>
      </c>
      <c r="L7176" t="str">
        <f>Raw_Data!H7176</f>
        <v>Gastroenterology</v>
      </c>
      <c r="M7176" t="str">
        <f>IF(Raw_Data!I7176=TRUE,"Admitted","Not Admitted")</f>
        <v>Admitted</v>
      </c>
      <c r="N7176" t="str">
        <f>IF(Raw_Data!J7176="","Not Rated",Raw_Data!J7176)</f>
        <v>Not Rated</v>
      </c>
      <c r="O7176">
        <f>Raw_Data!K7176</f>
        <v>13</v>
      </c>
      <c r="P7176" t="str">
        <f>IF(Raw_Data!K7176&lt;=30,"Within Time","Delayed")</f>
        <v>Within Time</v>
      </c>
    </row>
    <row r="7177" spans="1:16" x14ac:dyDescent="0.35">
      <c r="A7177" t="str">
        <f>Raw_Data!A7177</f>
        <v>973-17-2859</v>
      </c>
      <c r="B7177" s="2">
        <f>Raw_Data!B7177</f>
        <v>45467.15347222222</v>
      </c>
      <c r="C7177">
        <f>HOUR(Raw_Data!B7177)</f>
        <v>3</v>
      </c>
      <c r="D7177" t="str">
        <f>TEXT(Raw_Data!B7177,"mmm")</f>
        <v>Jun</v>
      </c>
      <c r="E7177">
        <f>YEAR(Raw_Data!B7177)</f>
        <v>2024</v>
      </c>
      <c r="F7177" t="str">
        <f>TEXT(Raw_Data!B7177,"mmm-yy")</f>
        <v>Jun-24</v>
      </c>
      <c r="G7177" t="str">
        <f>PROPER(Raw_Data!C7177&amp;". "&amp;Raw_Data!D7177)</f>
        <v>X. Northcote</v>
      </c>
      <c r="H7177" t="str">
        <f>IF(OR(Raw_Data!E7177="M",Raw_Data!E7177="Male"),"Male",IF(OR(Raw_Data!E7177="F",Raw_Data!E7177="Female"),"Female","Not Confirmed"))</f>
        <v>Female</v>
      </c>
      <c r="I7177">
        <f>Raw_Data!F7177</f>
        <v>37</v>
      </c>
      <c r="J7177" t="str">
        <f>FLOOR(Raw_Data!F7177,10)&amp;"-"&amp;FLOOR(Raw_Data!F7177,10)+9</f>
        <v>30-39</v>
      </c>
      <c r="K7177" t="str">
        <f>Raw_Data!G7177</f>
        <v>African American</v>
      </c>
      <c r="L7177" t="str">
        <f>Raw_Data!H7177</f>
        <v>General Practice</v>
      </c>
      <c r="M7177" t="str">
        <f>IF(Raw_Data!I7177=TRUE,"Admitted","Not Admitted")</f>
        <v>Not Admitted</v>
      </c>
      <c r="N7177">
        <f>IF(Raw_Data!J7177="","Not Rated",Raw_Data!J7177)</f>
        <v>6</v>
      </c>
      <c r="O7177">
        <f>Raw_Data!K7177</f>
        <v>47</v>
      </c>
      <c r="P7177" t="str">
        <f>IF(Raw_Data!K7177&lt;=30,"Within Time","Delayed")</f>
        <v>Delayed</v>
      </c>
    </row>
    <row r="7178" spans="1:16" x14ac:dyDescent="0.35">
      <c r="A7178" t="str">
        <f>Raw_Data!A7178</f>
        <v>314-58-2466</v>
      </c>
      <c r="B7178" s="2">
        <f>Raw_Data!B7178</f>
        <v>45467.227083333331</v>
      </c>
      <c r="C7178">
        <f>HOUR(Raw_Data!B7178)</f>
        <v>5</v>
      </c>
      <c r="D7178" t="str">
        <f>TEXT(Raw_Data!B7178,"mmm")</f>
        <v>Jun</v>
      </c>
      <c r="E7178">
        <f>YEAR(Raw_Data!B7178)</f>
        <v>2024</v>
      </c>
      <c r="F7178" t="str">
        <f>TEXT(Raw_Data!B7178,"mmm-yy")</f>
        <v>Jun-24</v>
      </c>
      <c r="G7178" t="str">
        <f>PROPER(Raw_Data!C7178&amp;". "&amp;Raw_Data!D7178)</f>
        <v>H. Cholmondeley</v>
      </c>
      <c r="H7178" t="str">
        <f>IF(OR(Raw_Data!E7178="M",Raw_Data!E7178="Male"),"Male",IF(OR(Raw_Data!E7178="F",Raw_Data!E7178="Female"),"Female","Not Confirmed"))</f>
        <v>Male</v>
      </c>
      <c r="I7178">
        <f>Raw_Data!F7178</f>
        <v>42</v>
      </c>
      <c r="J7178" t="str">
        <f>FLOOR(Raw_Data!F7178,10)&amp;"-"&amp;FLOOR(Raw_Data!F7178,10)+9</f>
        <v>40-49</v>
      </c>
      <c r="K7178" t="str">
        <f>Raw_Data!G7178</f>
        <v>Two or More Races</v>
      </c>
      <c r="L7178" t="str">
        <f>Raw_Data!H7178</f>
        <v>None</v>
      </c>
      <c r="M7178" t="str">
        <f>IF(Raw_Data!I7178=TRUE,"Admitted","Not Admitted")</f>
        <v>Admitted</v>
      </c>
      <c r="N7178" t="str">
        <f>IF(Raw_Data!J7178="","Not Rated",Raw_Data!J7178)</f>
        <v>Not Rated</v>
      </c>
      <c r="O7178">
        <f>Raw_Data!K7178</f>
        <v>45</v>
      </c>
      <c r="P7178" t="str">
        <f>IF(Raw_Data!K7178&lt;=30,"Within Time","Delayed")</f>
        <v>Delayed</v>
      </c>
    </row>
    <row r="7179" spans="1:16" x14ac:dyDescent="0.35">
      <c r="A7179" t="str">
        <f>Raw_Data!A7179</f>
        <v>362-96-1229</v>
      </c>
      <c r="B7179" s="2">
        <f>Raw_Data!B7179</f>
        <v>45467.288194444453</v>
      </c>
      <c r="C7179">
        <f>HOUR(Raw_Data!B7179)</f>
        <v>6</v>
      </c>
      <c r="D7179" t="str">
        <f>TEXT(Raw_Data!B7179,"mmm")</f>
        <v>Jun</v>
      </c>
      <c r="E7179">
        <f>YEAR(Raw_Data!B7179)</f>
        <v>2024</v>
      </c>
      <c r="F7179" t="str">
        <f>TEXT(Raw_Data!B7179,"mmm-yy")</f>
        <v>Jun-24</v>
      </c>
      <c r="G7179" t="str">
        <f>PROPER(Raw_Data!C7179&amp;". "&amp;Raw_Data!D7179)</f>
        <v>J. Honeysett</v>
      </c>
      <c r="H7179" t="str">
        <f>IF(OR(Raw_Data!E7179="M",Raw_Data!E7179="Male"),"Male",IF(OR(Raw_Data!E7179="F",Raw_Data!E7179="Female"),"Female","Not Confirmed"))</f>
        <v>Male</v>
      </c>
      <c r="I7179">
        <f>Raw_Data!F7179</f>
        <v>59</v>
      </c>
      <c r="J7179" t="str">
        <f>FLOOR(Raw_Data!F7179,10)&amp;"-"&amp;FLOOR(Raw_Data!F7179,10)+9</f>
        <v>50-59</v>
      </c>
      <c r="K7179" t="str">
        <f>Raw_Data!G7179</f>
        <v>Asian</v>
      </c>
      <c r="L7179" t="str">
        <f>Raw_Data!H7179</f>
        <v>General Practice</v>
      </c>
      <c r="M7179" t="str">
        <f>IF(Raw_Data!I7179=TRUE,"Admitted","Not Admitted")</f>
        <v>Admitted</v>
      </c>
      <c r="N7179" t="str">
        <f>IF(Raw_Data!J7179="","Not Rated",Raw_Data!J7179)</f>
        <v>Not Rated</v>
      </c>
      <c r="O7179">
        <f>Raw_Data!K7179</f>
        <v>28</v>
      </c>
      <c r="P7179" t="str">
        <f>IF(Raw_Data!K7179&lt;=30,"Within Time","Delayed")</f>
        <v>Within Time</v>
      </c>
    </row>
    <row r="7180" spans="1:16" x14ac:dyDescent="0.35">
      <c r="A7180" t="str">
        <f>Raw_Data!A7180</f>
        <v>615-72-4745</v>
      </c>
      <c r="B7180" s="2">
        <f>Raw_Data!B7180</f>
        <v>45467.415972222218</v>
      </c>
      <c r="C7180">
        <f>HOUR(Raw_Data!B7180)</f>
        <v>9</v>
      </c>
      <c r="D7180" t="str">
        <f>TEXT(Raw_Data!B7180,"mmm")</f>
        <v>Jun</v>
      </c>
      <c r="E7180">
        <f>YEAR(Raw_Data!B7180)</f>
        <v>2024</v>
      </c>
      <c r="F7180" t="str">
        <f>TEXT(Raw_Data!B7180,"mmm-yy")</f>
        <v>Jun-24</v>
      </c>
      <c r="G7180" t="str">
        <f>PROPER(Raw_Data!C7180&amp;". "&amp;Raw_Data!D7180)</f>
        <v>E. Fairbairn</v>
      </c>
      <c r="H7180" t="str">
        <f>IF(OR(Raw_Data!E7180="M",Raw_Data!E7180="Male"),"Male",IF(OR(Raw_Data!E7180="F",Raw_Data!E7180="Female"),"Female","Not Confirmed"))</f>
        <v>Male</v>
      </c>
      <c r="I7180">
        <f>Raw_Data!F7180</f>
        <v>71</v>
      </c>
      <c r="J7180" t="str">
        <f>FLOOR(Raw_Data!F7180,10)&amp;"-"&amp;FLOOR(Raw_Data!F7180,10)+9</f>
        <v>70-79</v>
      </c>
      <c r="K7180" t="str">
        <f>Raw_Data!G7180</f>
        <v>White</v>
      </c>
      <c r="L7180" t="str">
        <f>Raw_Data!H7180</f>
        <v>None</v>
      </c>
      <c r="M7180" t="str">
        <f>IF(Raw_Data!I7180=TRUE,"Admitted","Not Admitted")</f>
        <v>Admitted</v>
      </c>
      <c r="N7180" t="str">
        <f>IF(Raw_Data!J7180="","Not Rated",Raw_Data!J7180)</f>
        <v>Not Rated</v>
      </c>
      <c r="O7180">
        <f>Raw_Data!K7180</f>
        <v>23</v>
      </c>
      <c r="P7180" t="str">
        <f>IF(Raw_Data!K7180&lt;=30,"Within Time","Delayed")</f>
        <v>Within Time</v>
      </c>
    </row>
    <row r="7181" spans="1:16" x14ac:dyDescent="0.35">
      <c r="A7181" t="str">
        <f>Raw_Data!A7181</f>
        <v>777-67-4696</v>
      </c>
      <c r="B7181" s="2">
        <f>Raw_Data!B7181</f>
        <v>45467.484027777777</v>
      </c>
      <c r="C7181">
        <f>HOUR(Raw_Data!B7181)</f>
        <v>11</v>
      </c>
      <c r="D7181" t="str">
        <f>TEXT(Raw_Data!B7181,"mmm")</f>
        <v>Jun</v>
      </c>
      <c r="E7181">
        <f>YEAR(Raw_Data!B7181)</f>
        <v>2024</v>
      </c>
      <c r="F7181" t="str">
        <f>TEXT(Raw_Data!B7181,"mmm-yy")</f>
        <v>Jun-24</v>
      </c>
      <c r="G7181" t="str">
        <f>PROPER(Raw_Data!C7181&amp;". "&amp;Raw_Data!D7181)</f>
        <v>E. Gionettitti</v>
      </c>
      <c r="H7181" t="str">
        <f>IF(OR(Raw_Data!E7181="M",Raw_Data!E7181="Male"),"Male",IF(OR(Raw_Data!E7181="F",Raw_Data!E7181="Female"),"Female","Not Confirmed"))</f>
        <v>Male</v>
      </c>
      <c r="I7181">
        <f>Raw_Data!F7181</f>
        <v>27</v>
      </c>
      <c r="J7181" t="str">
        <f>FLOOR(Raw_Data!F7181,10)&amp;"-"&amp;FLOOR(Raw_Data!F7181,10)+9</f>
        <v>20-29</v>
      </c>
      <c r="K7181" t="str">
        <f>Raw_Data!G7181</f>
        <v>African American</v>
      </c>
      <c r="L7181" t="str">
        <f>Raw_Data!H7181</f>
        <v>General Practice</v>
      </c>
      <c r="M7181" t="str">
        <f>IF(Raw_Data!I7181=TRUE,"Admitted","Not Admitted")</f>
        <v>Not Admitted</v>
      </c>
      <c r="N7181" t="str">
        <f>IF(Raw_Data!J7181="","Not Rated",Raw_Data!J7181)</f>
        <v>Not Rated</v>
      </c>
      <c r="O7181">
        <f>Raw_Data!K7181</f>
        <v>37</v>
      </c>
      <c r="P7181" t="str">
        <f>IF(Raw_Data!K7181&lt;=30,"Within Time","Delayed")</f>
        <v>Delayed</v>
      </c>
    </row>
    <row r="7182" spans="1:16" x14ac:dyDescent="0.35">
      <c r="A7182" t="str">
        <f>Raw_Data!A7182</f>
        <v>340-12-4893</v>
      </c>
      <c r="B7182" s="2">
        <f>Raw_Data!B7182</f>
        <v>45467.506944444453</v>
      </c>
      <c r="C7182">
        <f>HOUR(Raw_Data!B7182)</f>
        <v>12</v>
      </c>
      <c r="D7182" t="str">
        <f>TEXT(Raw_Data!B7182,"mmm")</f>
        <v>Jun</v>
      </c>
      <c r="E7182">
        <f>YEAR(Raw_Data!B7182)</f>
        <v>2024</v>
      </c>
      <c r="F7182" t="str">
        <f>TEXT(Raw_Data!B7182,"mmm-yy")</f>
        <v>Jun-24</v>
      </c>
      <c r="G7182" t="str">
        <f>PROPER(Raw_Data!C7182&amp;". "&amp;Raw_Data!D7182)</f>
        <v>F. Hathaway</v>
      </c>
      <c r="H7182" t="str">
        <f>IF(OR(Raw_Data!E7182="M",Raw_Data!E7182="Male"),"Male",IF(OR(Raw_Data!E7182="F",Raw_Data!E7182="Female"),"Female","Not Confirmed"))</f>
        <v>Male</v>
      </c>
      <c r="I7182">
        <f>Raw_Data!F7182</f>
        <v>19</v>
      </c>
      <c r="J7182" t="str">
        <f>FLOOR(Raw_Data!F7182,10)&amp;"-"&amp;FLOOR(Raw_Data!F7182,10)+9</f>
        <v>10-19</v>
      </c>
      <c r="K7182" t="str">
        <f>Raw_Data!G7182</f>
        <v>White</v>
      </c>
      <c r="L7182" t="str">
        <f>Raw_Data!H7182</f>
        <v>Cardiology</v>
      </c>
      <c r="M7182" t="str">
        <f>IF(Raw_Data!I7182=TRUE,"Admitted","Not Admitted")</f>
        <v>Admitted</v>
      </c>
      <c r="N7182">
        <f>IF(Raw_Data!J7182="","Not Rated",Raw_Data!J7182)</f>
        <v>5</v>
      </c>
      <c r="O7182">
        <f>Raw_Data!K7182</f>
        <v>19</v>
      </c>
      <c r="P7182" t="str">
        <f>IF(Raw_Data!K7182&lt;=30,"Within Time","Delayed")</f>
        <v>Within Time</v>
      </c>
    </row>
    <row r="7183" spans="1:16" x14ac:dyDescent="0.35">
      <c r="A7183" t="str">
        <f>Raw_Data!A7183</f>
        <v>631-30-4687</v>
      </c>
      <c r="B7183" s="2">
        <f>Raw_Data!B7183</f>
        <v>45467.576388888891</v>
      </c>
      <c r="C7183">
        <f>HOUR(Raw_Data!B7183)</f>
        <v>13</v>
      </c>
      <c r="D7183" t="str">
        <f>TEXT(Raw_Data!B7183,"mmm")</f>
        <v>Jun</v>
      </c>
      <c r="E7183">
        <f>YEAR(Raw_Data!B7183)</f>
        <v>2024</v>
      </c>
      <c r="F7183" t="str">
        <f>TEXT(Raw_Data!B7183,"mmm-yy")</f>
        <v>Jun-24</v>
      </c>
      <c r="G7183" t="str">
        <f>PROPER(Raw_Data!C7183&amp;". "&amp;Raw_Data!D7183)</f>
        <v>F. Tunstall</v>
      </c>
      <c r="H7183" t="str">
        <f>IF(OR(Raw_Data!E7183="M",Raw_Data!E7183="Male"),"Male",IF(OR(Raw_Data!E7183="F",Raw_Data!E7183="Female"),"Female","Not Confirmed"))</f>
        <v>Male</v>
      </c>
      <c r="I7183">
        <f>Raw_Data!F7183</f>
        <v>12</v>
      </c>
      <c r="J7183" t="str">
        <f>FLOOR(Raw_Data!F7183,10)&amp;"-"&amp;FLOOR(Raw_Data!F7183,10)+9</f>
        <v>10-19</v>
      </c>
      <c r="K7183" t="str">
        <f>Raw_Data!G7183</f>
        <v>Pacific Islander</v>
      </c>
      <c r="L7183" t="str">
        <f>Raw_Data!H7183</f>
        <v>Physiotherapy</v>
      </c>
      <c r="M7183" t="str">
        <f>IF(Raw_Data!I7183=TRUE,"Admitted","Not Admitted")</f>
        <v>Admitted</v>
      </c>
      <c r="N7183" t="str">
        <f>IF(Raw_Data!J7183="","Not Rated",Raw_Data!J7183)</f>
        <v>Not Rated</v>
      </c>
      <c r="O7183">
        <f>Raw_Data!K7183</f>
        <v>30</v>
      </c>
      <c r="P7183" t="str">
        <f>IF(Raw_Data!K7183&lt;=30,"Within Time","Delayed")</f>
        <v>Within Time</v>
      </c>
    </row>
    <row r="7184" spans="1:16" x14ac:dyDescent="0.35">
      <c r="A7184" t="str">
        <f>Raw_Data!A7184</f>
        <v>319-17-4029</v>
      </c>
      <c r="B7184" s="2">
        <f>Raw_Data!B7184</f>
        <v>45467.615972222222</v>
      </c>
      <c r="C7184">
        <f>HOUR(Raw_Data!B7184)</f>
        <v>14</v>
      </c>
      <c r="D7184" t="str">
        <f>TEXT(Raw_Data!B7184,"mmm")</f>
        <v>Jun</v>
      </c>
      <c r="E7184">
        <f>YEAR(Raw_Data!B7184)</f>
        <v>2024</v>
      </c>
      <c r="F7184" t="str">
        <f>TEXT(Raw_Data!B7184,"mmm-yy")</f>
        <v>Jun-24</v>
      </c>
      <c r="G7184" t="str">
        <f>PROPER(Raw_Data!C7184&amp;". "&amp;Raw_Data!D7184)</f>
        <v>P. Buff</v>
      </c>
      <c r="H7184" t="str">
        <f>IF(OR(Raw_Data!E7184="M",Raw_Data!E7184="Male"),"Male",IF(OR(Raw_Data!E7184="F",Raw_Data!E7184="Female"),"Female","Not Confirmed"))</f>
        <v>Female</v>
      </c>
      <c r="I7184">
        <f>Raw_Data!F7184</f>
        <v>29</v>
      </c>
      <c r="J7184" t="str">
        <f>FLOOR(Raw_Data!F7184,10)&amp;"-"&amp;FLOOR(Raw_Data!F7184,10)+9</f>
        <v>20-29</v>
      </c>
      <c r="K7184" t="str">
        <f>Raw_Data!G7184</f>
        <v>Pacific Islander</v>
      </c>
      <c r="L7184" t="str">
        <f>Raw_Data!H7184</f>
        <v>None</v>
      </c>
      <c r="M7184" t="str">
        <f>IF(Raw_Data!I7184=TRUE,"Admitted","Not Admitted")</f>
        <v>Not Admitted</v>
      </c>
      <c r="N7184">
        <f>IF(Raw_Data!J7184="","Not Rated",Raw_Data!J7184)</f>
        <v>0</v>
      </c>
      <c r="O7184">
        <f>Raw_Data!K7184</f>
        <v>49</v>
      </c>
      <c r="P7184" t="str">
        <f>IF(Raw_Data!K7184&lt;=30,"Within Time","Delayed")</f>
        <v>Delayed</v>
      </c>
    </row>
    <row r="7185" spans="1:16" x14ac:dyDescent="0.35">
      <c r="A7185" t="str">
        <f>Raw_Data!A7185</f>
        <v>873-24-4421</v>
      </c>
      <c r="B7185" s="2">
        <f>Raw_Data!B7185</f>
        <v>45467.750694444447</v>
      </c>
      <c r="C7185">
        <f>HOUR(Raw_Data!B7185)</f>
        <v>18</v>
      </c>
      <c r="D7185" t="str">
        <f>TEXT(Raw_Data!B7185,"mmm")</f>
        <v>Jun</v>
      </c>
      <c r="E7185">
        <f>YEAR(Raw_Data!B7185)</f>
        <v>2024</v>
      </c>
      <c r="F7185" t="str">
        <f>TEXT(Raw_Data!B7185,"mmm-yy")</f>
        <v>Jun-24</v>
      </c>
      <c r="G7185" t="str">
        <f>PROPER(Raw_Data!C7185&amp;". "&amp;Raw_Data!D7185)</f>
        <v>E. Carraway</v>
      </c>
      <c r="H7185" t="str">
        <f>IF(OR(Raw_Data!E7185="M",Raw_Data!E7185="Male"),"Male",IF(OR(Raw_Data!E7185="F",Raw_Data!E7185="Female"),"Female","Not Confirmed"))</f>
        <v>Female</v>
      </c>
      <c r="I7185">
        <f>Raw_Data!F7185</f>
        <v>27</v>
      </c>
      <c r="J7185" t="str">
        <f>FLOOR(Raw_Data!F7185,10)&amp;"-"&amp;FLOOR(Raw_Data!F7185,10)+9</f>
        <v>20-29</v>
      </c>
      <c r="K7185" t="str">
        <f>Raw_Data!G7185</f>
        <v>Unknown</v>
      </c>
      <c r="L7185" t="str">
        <f>Raw_Data!H7185</f>
        <v>Physiotherapy</v>
      </c>
      <c r="M7185" t="str">
        <f>IF(Raw_Data!I7185=TRUE,"Admitted","Not Admitted")</f>
        <v>Not Admitted</v>
      </c>
      <c r="N7185">
        <f>IF(Raw_Data!J7185="","Not Rated",Raw_Data!J7185)</f>
        <v>0</v>
      </c>
      <c r="O7185">
        <f>Raw_Data!K7185</f>
        <v>24</v>
      </c>
      <c r="P7185" t="str">
        <f>IF(Raw_Data!K7185&lt;=30,"Within Time","Delayed")</f>
        <v>Within Time</v>
      </c>
    </row>
    <row r="7186" spans="1:16" x14ac:dyDescent="0.35">
      <c r="A7186" t="str">
        <f>Raw_Data!A7186</f>
        <v>864-11-8111</v>
      </c>
      <c r="B7186" s="2">
        <f>Raw_Data!B7186</f>
        <v>45467.801388888889</v>
      </c>
      <c r="C7186">
        <f>HOUR(Raw_Data!B7186)</f>
        <v>19</v>
      </c>
      <c r="D7186" t="str">
        <f>TEXT(Raw_Data!B7186,"mmm")</f>
        <v>Jun</v>
      </c>
      <c r="E7186">
        <f>YEAR(Raw_Data!B7186)</f>
        <v>2024</v>
      </c>
      <c r="F7186" t="str">
        <f>TEXT(Raw_Data!B7186,"mmm-yy")</f>
        <v>Jun-24</v>
      </c>
      <c r="G7186" t="str">
        <f>PROPER(Raw_Data!C7186&amp;". "&amp;Raw_Data!D7186)</f>
        <v>A. Quickfall</v>
      </c>
      <c r="H7186" t="str">
        <f>IF(OR(Raw_Data!E7186="M",Raw_Data!E7186="Male"),"Male",IF(OR(Raw_Data!E7186="F",Raw_Data!E7186="Female"),"Female","Not Confirmed"))</f>
        <v>Male</v>
      </c>
      <c r="I7186">
        <f>Raw_Data!F7186</f>
        <v>46</v>
      </c>
      <c r="J7186" t="str">
        <f>FLOOR(Raw_Data!F7186,10)&amp;"-"&amp;FLOOR(Raw_Data!F7186,10)+9</f>
        <v>40-49</v>
      </c>
      <c r="K7186" t="str">
        <f>Raw_Data!G7186</f>
        <v>African American</v>
      </c>
      <c r="L7186" t="str">
        <f>Raw_Data!H7186</f>
        <v>General Practice</v>
      </c>
      <c r="M7186" t="str">
        <f>IF(Raw_Data!I7186=TRUE,"Admitted","Not Admitted")</f>
        <v>Admitted</v>
      </c>
      <c r="N7186" t="str">
        <f>IF(Raw_Data!J7186="","Not Rated",Raw_Data!J7186)</f>
        <v>Not Rated</v>
      </c>
      <c r="O7186">
        <f>Raw_Data!K7186</f>
        <v>13</v>
      </c>
      <c r="P7186" t="str">
        <f>IF(Raw_Data!K7186&lt;=30,"Within Time","Delayed")</f>
        <v>Within Time</v>
      </c>
    </row>
    <row r="7187" spans="1:16" x14ac:dyDescent="0.35">
      <c r="A7187" t="str">
        <f>Raw_Data!A7187</f>
        <v>646-41-1494</v>
      </c>
      <c r="B7187" s="2">
        <f>Raw_Data!B7187</f>
        <v>45467.811805555553</v>
      </c>
      <c r="C7187">
        <f>HOUR(Raw_Data!B7187)</f>
        <v>19</v>
      </c>
      <c r="D7187" t="str">
        <f>TEXT(Raw_Data!B7187,"mmm")</f>
        <v>Jun</v>
      </c>
      <c r="E7187">
        <f>YEAR(Raw_Data!B7187)</f>
        <v>2024</v>
      </c>
      <c r="F7187" t="str">
        <f>TEXT(Raw_Data!B7187,"mmm-yy")</f>
        <v>Jun-24</v>
      </c>
      <c r="G7187" t="str">
        <f>PROPER(Raw_Data!C7187&amp;". "&amp;Raw_Data!D7187)</f>
        <v>X. Honeysett</v>
      </c>
      <c r="H7187" t="str">
        <f>IF(OR(Raw_Data!E7187="M",Raw_Data!E7187="Male"),"Male",IF(OR(Raw_Data!E7187="F",Raw_Data!E7187="Female"),"Female","Not Confirmed"))</f>
        <v>Male</v>
      </c>
      <c r="I7187">
        <f>Raw_Data!F7187</f>
        <v>10</v>
      </c>
      <c r="J7187" t="str">
        <f>FLOOR(Raw_Data!F7187,10)&amp;"-"&amp;FLOOR(Raw_Data!F7187,10)+9</f>
        <v>10-19</v>
      </c>
      <c r="K7187" t="str">
        <f>Raw_Data!G7187</f>
        <v>Declined to Identify</v>
      </c>
      <c r="L7187" t="str">
        <f>Raw_Data!H7187</f>
        <v>None</v>
      </c>
      <c r="M7187" t="str">
        <f>IF(Raw_Data!I7187=TRUE,"Admitted","Not Admitted")</f>
        <v>Not Admitted</v>
      </c>
      <c r="N7187">
        <f>IF(Raw_Data!J7187="","Not Rated",Raw_Data!J7187)</f>
        <v>6</v>
      </c>
      <c r="O7187">
        <f>Raw_Data!K7187</f>
        <v>27</v>
      </c>
      <c r="P7187" t="str">
        <f>IF(Raw_Data!K7187&lt;=30,"Within Time","Delayed")</f>
        <v>Within Time</v>
      </c>
    </row>
    <row r="7188" spans="1:16" x14ac:dyDescent="0.35">
      <c r="A7188" t="str">
        <f>Raw_Data!A7188</f>
        <v>863-40-5679</v>
      </c>
      <c r="B7188" s="2">
        <f>Raw_Data!B7188</f>
        <v>45467.852083333331</v>
      </c>
      <c r="C7188">
        <f>HOUR(Raw_Data!B7188)</f>
        <v>20</v>
      </c>
      <c r="D7188" t="str">
        <f>TEXT(Raw_Data!B7188,"mmm")</f>
        <v>Jun</v>
      </c>
      <c r="E7188">
        <f>YEAR(Raw_Data!B7188)</f>
        <v>2024</v>
      </c>
      <c r="F7188" t="str">
        <f>TEXT(Raw_Data!B7188,"mmm-yy")</f>
        <v>Jun-24</v>
      </c>
      <c r="G7188" t="str">
        <f>PROPER(Raw_Data!C7188&amp;". "&amp;Raw_Data!D7188)</f>
        <v>X. Kingsley</v>
      </c>
      <c r="H7188" t="str">
        <f>IF(OR(Raw_Data!E7188="M",Raw_Data!E7188="Male"),"Male",IF(OR(Raw_Data!E7188="F",Raw_Data!E7188="Female"),"Female","Not Confirmed"))</f>
        <v>Female</v>
      </c>
      <c r="I7188">
        <f>Raw_Data!F7188</f>
        <v>49</v>
      </c>
      <c r="J7188" t="str">
        <f>FLOOR(Raw_Data!F7188,10)&amp;"-"&amp;FLOOR(Raw_Data!F7188,10)+9</f>
        <v>40-49</v>
      </c>
      <c r="K7188" t="str">
        <f>Raw_Data!G7188</f>
        <v>Unknown</v>
      </c>
      <c r="L7188" t="str">
        <f>Raw_Data!H7188</f>
        <v>None</v>
      </c>
      <c r="M7188" t="str">
        <f>IF(Raw_Data!I7188=TRUE,"Admitted","Not Admitted")</f>
        <v>Not Admitted</v>
      </c>
      <c r="N7188" t="str">
        <f>IF(Raw_Data!J7188="","Not Rated",Raw_Data!J7188)</f>
        <v>Not Rated</v>
      </c>
      <c r="O7188">
        <f>Raw_Data!K7188</f>
        <v>59</v>
      </c>
      <c r="P7188" t="str">
        <f>IF(Raw_Data!K7188&lt;=30,"Within Time","Delayed")</f>
        <v>Delayed</v>
      </c>
    </row>
    <row r="7189" spans="1:16" x14ac:dyDescent="0.35">
      <c r="A7189" t="str">
        <f>Raw_Data!A7189</f>
        <v>692-86-1651</v>
      </c>
      <c r="B7189" s="2">
        <f>Raw_Data!B7189</f>
        <v>45468.019444444442</v>
      </c>
      <c r="C7189">
        <f>HOUR(Raw_Data!B7189)</f>
        <v>0</v>
      </c>
      <c r="D7189" t="str">
        <f>TEXT(Raw_Data!B7189,"mmm")</f>
        <v>Jun</v>
      </c>
      <c r="E7189">
        <f>YEAR(Raw_Data!B7189)</f>
        <v>2024</v>
      </c>
      <c r="F7189" t="str">
        <f>TEXT(Raw_Data!B7189,"mmm-yy")</f>
        <v>Jun-24</v>
      </c>
      <c r="G7189" t="str">
        <f>PROPER(Raw_Data!C7189&amp;". "&amp;Raw_Data!D7189)</f>
        <v>C. Oakden</v>
      </c>
      <c r="H7189" t="str">
        <f>IF(OR(Raw_Data!E7189="M",Raw_Data!E7189="Male"),"Male",IF(OR(Raw_Data!E7189="F",Raw_Data!E7189="Female"),"Female","Not Confirmed"))</f>
        <v>Female</v>
      </c>
      <c r="I7189">
        <f>Raw_Data!F7189</f>
        <v>73</v>
      </c>
      <c r="J7189" t="str">
        <f>FLOOR(Raw_Data!F7189,10)&amp;"-"&amp;FLOOR(Raw_Data!F7189,10)+9</f>
        <v>70-79</v>
      </c>
      <c r="K7189" t="str">
        <f>Raw_Data!G7189</f>
        <v>Two or More Races</v>
      </c>
      <c r="L7189" t="str">
        <f>Raw_Data!H7189</f>
        <v>Gastroenterology</v>
      </c>
      <c r="M7189" t="str">
        <f>IF(Raw_Data!I7189=TRUE,"Admitted","Not Admitted")</f>
        <v>Admitted</v>
      </c>
      <c r="N7189" t="str">
        <f>IF(Raw_Data!J7189="","Not Rated",Raw_Data!J7189)</f>
        <v>Not Rated</v>
      </c>
      <c r="O7189">
        <f>Raw_Data!K7189</f>
        <v>25</v>
      </c>
      <c r="P7189" t="str">
        <f>IF(Raw_Data!K7189&lt;=30,"Within Time","Delayed")</f>
        <v>Within Time</v>
      </c>
    </row>
    <row r="7190" spans="1:16" x14ac:dyDescent="0.35">
      <c r="A7190" t="str">
        <f>Raw_Data!A7190</f>
        <v>567-75-7128</v>
      </c>
      <c r="B7190" s="2">
        <f>Raw_Data!B7190</f>
        <v>45468.025000000001</v>
      </c>
      <c r="C7190">
        <f>HOUR(Raw_Data!B7190)</f>
        <v>0</v>
      </c>
      <c r="D7190" t="str">
        <f>TEXT(Raw_Data!B7190,"mmm")</f>
        <v>Jun</v>
      </c>
      <c r="E7190">
        <f>YEAR(Raw_Data!B7190)</f>
        <v>2024</v>
      </c>
      <c r="F7190" t="str">
        <f>TEXT(Raw_Data!B7190,"mmm-yy")</f>
        <v>Jun-24</v>
      </c>
      <c r="G7190" t="str">
        <f>PROPER(Raw_Data!C7190&amp;". "&amp;Raw_Data!D7190)</f>
        <v>W. Glasspool</v>
      </c>
      <c r="H7190" t="str">
        <f>IF(OR(Raw_Data!E7190="M",Raw_Data!E7190="Male"),"Male",IF(OR(Raw_Data!E7190="F",Raw_Data!E7190="Female"),"Female","Not Confirmed"))</f>
        <v>Female</v>
      </c>
      <c r="I7190">
        <f>Raw_Data!F7190</f>
        <v>16</v>
      </c>
      <c r="J7190" t="str">
        <f>FLOOR(Raw_Data!F7190,10)&amp;"-"&amp;FLOOR(Raw_Data!F7190,10)+9</f>
        <v>10-19</v>
      </c>
      <c r="K7190" t="str">
        <f>Raw_Data!G7190</f>
        <v>Asian</v>
      </c>
      <c r="L7190" t="str">
        <f>Raw_Data!H7190</f>
        <v>None</v>
      </c>
      <c r="M7190" t="str">
        <f>IF(Raw_Data!I7190=TRUE,"Admitted","Not Admitted")</f>
        <v>Not Admitted</v>
      </c>
      <c r="N7190" t="str">
        <f>IF(Raw_Data!J7190="","Not Rated",Raw_Data!J7190)</f>
        <v>Not Rated</v>
      </c>
      <c r="O7190">
        <f>Raw_Data!K7190</f>
        <v>48</v>
      </c>
      <c r="P7190" t="str">
        <f>IF(Raw_Data!K7190&lt;=30,"Within Time","Delayed")</f>
        <v>Delayed</v>
      </c>
    </row>
    <row r="7191" spans="1:16" x14ac:dyDescent="0.35">
      <c r="A7191" t="str">
        <f>Raw_Data!A7191</f>
        <v>520-35-7020</v>
      </c>
      <c r="B7191" s="2">
        <f>Raw_Data!B7191</f>
        <v>45468.037499999999</v>
      </c>
      <c r="C7191">
        <f>HOUR(Raw_Data!B7191)</f>
        <v>0</v>
      </c>
      <c r="D7191" t="str">
        <f>TEXT(Raw_Data!B7191,"mmm")</f>
        <v>Jun</v>
      </c>
      <c r="E7191">
        <f>YEAR(Raw_Data!B7191)</f>
        <v>2024</v>
      </c>
      <c r="F7191" t="str">
        <f>TEXT(Raw_Data!B7191,"mmm-yy")</f>
        <v>Jun-24</v>
      </c>
      <c r="G7191" t="str">
        <f>PROPER(Raw_Data!C7191&amp;". "&amp;Raw_Data!D7191)</f>
        <v>Z. Fairbairn</v>
      </c>
      <c r="H7191" t="str">
        <f>IF(OR(Raw_Data!E7191="M",Raw_Data!E7191="Male"),"Male",IF(OR(Raw_Data!E7191="F",Raw_Data!E7191="Female"),"Female","Not Confirmed"))</f>
        <v>Female</v>
      </c>
      <c r="I7191">
        <f>Raw_Data!F7191</f>
        <v>36</v>
      </c>
      <c r="J7191" t="str">
        <f>FLOOR(Raw_Data!F7191,10)&amp;"-"&amp;FLOOR(Raw_Data!F7191,10)+9</f>
        <v>30-39</v>
      </c>
      <c r="K7191" t="str">
        <f>Raw_Data!G7191</f>
        <v>African American</v>
      </c>
      <c r="L7191" t="str">
        <f>Raw_Data!H7191</f>
        <v>Orthopedics</v>
      </c>
      <c r="M7191" t="str">
        <f>IF(Raw_Data!I7191=TRUE,"Admitted","Not Admitted")</f>
        <v>Not Admitted</v>
      </c>
      <c r="N7191">
        <f>IF(Raw_Data!J7191="","Not Rated",Raw_Data!J7191)</f>
        <v>6</v>
      </c>
      <c r="O7191">
        <f>Raw_Data!K7191</f>
        <v>30</v>
      </c>
      <c r="P7191" t="str">
        <f>IF(Raw_Data!K7191&lt;=30,"Within Time","Delayed")</f>
        <v>Within Time</v>
      </c>
    </row>
    <row r="7192" spans="1:16" x14ac:dyDescent="0.35">
      <c r="A7192" t="str">
        <f>Raw_Data!A7192</f>
        <v>906-36-4981</v>
      </c>
      <c r="B7192" s="2">
        <f>Raw_Data!B7192</f>
        <v>45468.195138888892</v>
      </c>
      <c r="C7192">
        <f>HOUR(Raw_Data!B7192)</f>
        <v>4</v>
      </c>
      <c r="D7192" t="str">
        <f>TEXT(Raw_Data!B7192,"mmm")</f>
        <v>Jun</v>
      </c>
      <c r="E7192">
        <f>YEAR(Raw_Data!B7192)</f>
        <v>2024</v>
      </c>
      <c r="F7192" t="str">
        <f>TEXT(Raw_Data!B7192,"mmm-yy")</f>
        <v>Jun-24</v>
      </c>
      <c r="G7192" t="str">
        <f>PROPER(Raw_Data!C7192&amp;". "&amp;Raw_Data!D7192)</f>
        <v>D. Bracegirdle</v>
      </c>
      <c r="H7192" t="str">
        <f>IF(OR(Raw_Data!E7192="M",Raw_Data!E7192="Male"),"Male",IF(OR(Raw_Data!E7192="F",Raw_Data!E7192="Female"),"Female","Not Confirmed"))</f>
        <v>Female</v>
      </c>
      <c r="I7192">
        <f>Raw_Data!F7192</f>
        <v>68</v>
      </c>
      <c r="J7192" t="str">
        <f>FLOOR(Raw_Data!F7192,10)&amp;"-"&amp;FLOOR(Raw_Data!F7192,10)+9</f>
        <v>60-69</v>
      </c>
      <c r="K7192" t="str">
        <f>Raw_Data!G7192</f>
        <v>African American</v>
      </c>
      <c r="L7192" t="str">
        <f>Raw_Data!H7192</f>
        <v>Physiotherapy</v>
      </c>
      <c r="M7192" t="str">
        <f>IF(Raw_Data!I7192=TRUE,"Admitted","Not Admitted")</f>
        <v>Admitted</v>
      </c>
      <c r="N7192" t="str">
        <f>IF(Raw_Data!J7192="","Not Rated",Raw_Data!J7192)</f>
        <v>Not Rated</v>
      </c>
      <c r="O7192">
        <f>Raw_Data!K7192</f>
        <v>11</v>
      </c>
      <c r="P7192" t="str">
        <f>IF(Raw_Data!K7192&lt;=30,"Within Time","Delayed")</f>
        <v>Within Time</v>
      </c>
    </row>
    <row r="7193" spans="1:16" x14ac:dyDescent="0.35">
      <c r="A7193" t="str">
        <f>Raw_Data!A7193</f>
        <v>465-79-7115</v>
      </c>
      <c r="B7193" s="2">
        <f>Raw_Data!B7193</f>
        <v>45468.284722222219</v>
      </c>
      <c r="C7193">
        <f>HOUR(Raw_Data!B7193)</f>
        <v>6</v>
      </c>
      <c r="D7193" t="str">
        <f>TEXT(Raw_Data!B7193,"mmm")</f>
        <v>Jun</v>
      </c>
      <c r="E7193">
        <f>YEAR(Raw_Data!B7193)</f>
        <v>2024</v>
      </c>
      <c r="F7193" t="str">
        <f>TEXT(Raw_Data!B7193,"mmm-yy")</f>
        <v>Jun-24</v>
      </c>
      <c r="G7193" t="str">
        <f>PROPER(Raw_Data!C7193&amp;". "&amp;Raw_Data!D7193)</f>
        <v>Q. Quickfall</v>
      </c>
      <c r="H7193" t="str">
        <f>IF(OR(Raw_Data!E7193="M",Raw_Data!E7193="Male"),"Male",IF(OR(Raw_Data!E7193="F",Raw_Data!E7193="Female"),"Female","Not Confirmed"))</f>
        <v>Male</v>
      </c>
      <c r="I7193">
        <f>Raw_Data!F7193</f>
        <v>31</v>
      </c>
      <c r="J7193" t="str">
        <f>FLOOR(Raw_Data!F7193,10)&amp;"-"&amp;FLOOR(Raw_Data!F7193,10)+9</f>
        <v>30-39</v>
      </c>
      <c r="K7193" t="str">
        <f>Raw_Data!G7193</f>
        <v>White</v>
      </c>
      <c r="L7193" t="str">
        <f>Raw_Data!H7193</f>
        <v>None</v>
      </c>
      <c r="M7193" t="str">
        <f>IF(Raw_Data!I7193=TRUE,"Admitted","Not Admitted")</f>
        <v>Not Admitted</v>
      </c>
      <c r="N7193" t="str">
        <f>IF(Raw_Data!J7193="","Not Rated",Raw_Data!J7193)</f>
        <v>Not Rated</v>
      </c>
      <c r="O7193">
        <f>Raw_Data!K7193</f>
        <v>48</v>
      </c>
      <c r="P7193" t="str">
        <f>IF(Raw_Data!K7193&lt;=30,"Within Time","Delayed")</f>
        <v>Delayed</v>
      </c>
    </row>
    <row r="7194" spans="1:16" x14ac:dyDescent="0.35">
      <c r="A7194" t="str">
        <f>Raw_Data!A7194</f>
        <v>342-64-4990</v>
      </c>
      <c r="B7194" s="2">
        <f>Raw_Data!B7194</f>
        <v>45468.299305555563</v>
      </c>
      <c r="C7194">
        <f>HOUR(Raw_Data!B7194)</f>
        <v>7</v>
      </c>
      <c r="D7194" t="str">
        <f>TEXT(Raw_Data!B7194,"mmm")</f>
        <v>Jun</v>
      </c>
      <c r="E7194">
        <f>YEAR(Raw_Data!B7194)</f>
        <v>2024</v>
      </c>
      <c r="F7194" t="str">
        <f>TEXT(Raw_Data!B7194,"mmm-yy")</f>
        <v>Jun-24</v>
      </c>
      <c r="G7194" t="str">
        <f>PROPER(Raw_Data!C7194&amp;". "&amp;Raw_Data!D7194)</f>
        <v>C. Gwillim</v>
      </c>
      <c r="H7194" t="str">
        <f>IF(OR(Raw_Data!E7194="M",Raw_Data!E7194="Male"),"Male",IF(OR(Raw_Data!E7194="F",Raw_Data!E7194="Female"),"Female","Not Confirmed"))</f>
        <v>Male</v>
      </c>
      <c r="I7194">
        <f>Raw_Data!F7194</f>
        <v>64</v>
      </c>
      <c r="J7194" t="str">
        <f>FLOOR(Raw_Data!F7194,10)&amp;"-"&amp;FLOOR(Raw_Data!F7194,10)+9</f>
        <v>60-69</v>
      </c>
      <c r="K7194" t="str">
        <f>Raw_Data!G7194</f>
        <v>African American</v>
      </c>
      <c r="L7194" t="str">
        <f>Raw_Data!H7194</f>
        <v>None</v>
      </c>
      <c r="M7194" t="str">
        <f>IF(Raw_Data!I7194=TRUE,"Admitted","Not Admitted")</f>
        <v>Admitted</v>
      </c>
      <c r="N7194">
        <f>IF(Raw_Data!J7194="","Not Rated",Raw_Data!J7194)</f>
        <v>9</v>
      </c>
      <c r="O7194">
        <f>Raw_Data!K7194</f>
        <v>38</v>
      </c>
      <c r="P7194" t="str">
        <f>IF(Raw_Data!K7194&lt;=30,"Within Time","Delayed")</f>
        <v>Delayed</v>
      </c>
    </row>
    <row r="7195" spans="1:16" x14ac:dyDescent="0.35">
      <c r="A7195" t="str">
        <f>Raw_Data!A7195</f>
        <v>601-39-1242</v>
      </c>
      <c r="B7195" s="2">
        <f>Raw_Data!B7195</f>
        <v>45468.349305555559</v>
      </c>
      <c r="C7195">
        <f>HOUR(Raw_Data!B7195)</f>
        <v>8</v>
      </c>
      <c r="D7195" t="str">
        <f>TEXT(Raw_Data!B7195,"mmm")</f>
        <v>Jun</v>
      </c>
      <c r="E7195">
        <f>YEAR(Raw_Data!B7195)</f>
        <v>2024</v>
      </c>
      <c r="F7195" t="str">
        <f>TEXT(Raw_Data!B7195,"mmm-yy")</f>
        <v>Jun-24</v>
      </c>
      <c r="G7195" t="str">
        <f>PROPER(Raw_Data!C7195&amp;". "&amp;Raw_Data!D7195)</f>
        <v>U. Dankworth</v>
      </c>
      <c r="H7195" t="str">
        <f>IF(OR(Raw_Data!E7195="M",Raw_Data!E7195="Male"),"Male",IF(OR(Raw_Data!E7195="F",Raw_Data!E7195="Female"),"Female","Not Confirmed"))</f>
        <v>Female</v>
      </c>
      <c r="I7195">
        <f>Raw_Data!F7195</f>
        <v>39</v>
      </c>
      <c r="J7195" t="str">
        <f>FLOOR(Raw_Data!F7195,10)&amp;"-"&amp;FLOOR(Raw_Data!F7195,10)+9</f>
        <v>30-39</v>
      </c>
      <c r="K7195" t="str">
        <f>Raw_Data!G7195</f>
        <v>Asian</v>
      </c>
      <c r="L7195" t="str">
        <f>Raw_Data!H7195</f>
        <v>Orthopedics</v>
      </c>
      <c r="M7195" t="str">
        <f>IF(Raw_Data!I7195=TRUE,"Admitted","Not Admitted")</f>
        <v>Admitted</v>
      </c>
      <c r="N7195">
        <f>IF(Raw_Data!J7195="","Not Rated",Raw_Data!J7195)</f>
        <v>7</v>
      </c>
      <c r="O7195">
        <f>Raw_Data!K7195</f>
        <v>21</v>
      </c>
      <c r="P7195" t="str">
        <f>IF(Raw_Data!K7195&lt;=30,"Within Time","Delayed")</f>
        <v>Within Time</v>
      </c>
    </row>
    <row r="7196" spans="1:16" x14ac:dyDescent="0.35">
      <c r="A7196" t="str">
        <f>Raw_Data!A7196</f>
        <v>904-89-2006</v>
      </c>
      <c r="B7196" s="2">
        <f>Raw_Data!B7196</f>
        <v>45468.388194444437</v>
      </c>
      <c r="C7196">
        <f>HOUR(Raw_Data!B7196)</f>
        <v>9</v>
      </c>
      <c r="D7196" t="str">
        <f>TEXT(Raw_Data!B7196,"mmm")</f>
        <v>Jun</v>
      </c>
      <c r="E7196">
        <f>YEAR(Raw_Data!B7196)</f>
        <v>2024</v>
      </c>
      <c r="F7196" t="str">
        <f>TEXT(Raw_Data!B7196,"mmm-yy")</f>
        <v>Jun-24</v>
      </c>
      <c r="G7196" t="str">
        <f>PROPER(Raw_Data!C7196&amp;". "&amp;Raw_Data!D7196)</f>
        <v>K. Vickery</v>
      </c>
      <c r="H7196" t="str">
        <f>IF(OR(Raw_Data!E7196="M",Raw_Data!E7196="Male"),"Male",IF(OR(Raw_Data!E7196="F",Raw_Data!E7196="Female"),"Female","Not Confirmed"))</f>
        <v>Male</v>
      </c>
      <c r="I7196">
        <f>Raw_Data!F7196</f>
        <v>64</v>
      </c>
      <c r="J7196" t="str">
        <f>FLOOR(Raw_Data!F7196,10)&amp;"-"&amp;FLOOR(Raw_Data!F7196,10)+9</f>
        <v>60-69</v>
      </c>
      <c r="K7196" t="str">
        <f>Raw_Data!G7196</f>
        <v>Declined to Identify</v>
      </c>
      <c r="L7196" t="str">
        <f>Raw_Data!H7196</f>
        <v>Orthopedics</v>
      </c>
      <c r="M7196" t="str">
        <f>IF(Raw_Data!I7196=TRUE,"Admitted","Not Admitted")</f>
        <v>Not Admitted</v>
      </c>
      <c r="N7196">
        <f>IF(Raw_Data!J7196="","Not Rated",Raw_Data!J7196)</f>
        <v>8</v>
      </c>
      <c r="O7196">
        <f>Raw_Data!K7196</f>
        <v>37</v>
      </c>
      <c r="P7196" t="str">
        <f>IF(Raw_Data!K7196&lt;=30,"Within Time","Delayed")</f>
        <v>Delayed</v>
      </c>
    </row>
    <row r="7197" spans="1:16" x14ac:dyDescent="0.35">
      <c r="A7197" t="str">
        <f>Raw_Data!A7197</f>
        <v>675-63-9701</v>
      </c>
      <c r="B7197" s="2">
        <f>Raw_Data!B7197</f>
        <v>45468.402777777781</v>
      </c>
      <c r="C7197">
        <f>HOUR(Raw_Data!B7197)</f>
        <v>9</v>
      </c>
      <c r="D7197" t="str">
        <f>TEXT(Raw_Data!B7197,"mmm")</f>
        <v>Jun</v>
      </c>
      <c r="E7197">
        <f>YEAR(Raw_Data!B7197)</f>
        <v>2024</v>
      </c>
      <c r="F7197" t="str">
        <f>TEXT(Raw_Data!B7197,"mmm-yy")</f>
        <v>Jun-24</v>
      </c>
      <c r="G7197" t="str">
        <f>PROPER(Raw_Data!C7197&amp;". "&amp;Raw_Data!D7197)</f>
        <v>A. Postlethwaite</v>
      </c>
      <c r="H7197" t="str">
        <f>IF(OR(Raw_Data!E7197="M",Raw_Data!E7197="Male"),"Male",IF(OR(Raw_Data!E7197="F",Raw_Data!E7197="Female"),"Female","Not Confirmed"))</f>
        <v>Male</v>
      </c>
      <c r="I7197">
        <f>Raw_Data!F7197</f>
        <v>51</v>
      </c>
      <c r="J7197" t="str">
        <f>FLOOR(Raw_Data!F7197,10)&amp;"-"&amp;FLOOR(Raw_Data!F7197,10)+9</f>
        <v>50-59</v>
      </c>
      <c r="K7197" t="str">
        <f>Raw_Data!G7197</f>
        <v>African American</v>
      </c>
      <c r="L7197" t="str">
        <f>Raw_Data!H7197</f>
        <v>General Practice</v>
      </c>
      <c r="M7197" t="str">
        <f>IF(Raw_Data!I7197=TRUE,"Admitted","Not Admitted")</f>
        <v>Admitted</v>
      </c>
      <c r="N7197" t="str">
        <f>IF(Raw_Data!J7197="","Not Rated",Raw_Data!J7197)</f>
        <v>Not Rated</v>
      </c>
      <c r="O7197">
        <f>Raw_Data!K7197</f>
        <v>54</v>
      </c>
      <c r="P7197" t="str">
        <f>IF(Raw_Data!K7197&lt;=30,"Within Time","Delayed")</f>
        <v>Delayed</v>
      </c>
    </row>
    <row r="7198" spans="1:16" x14ac:dyDescent="0.35">
      <c r="A7198" t="str">
        <f>Raw_Data!A7198</f>
        <v>866-98-2843</v>
      </c>
      <c r="B7198" s="2">
        <f>Raw_Data!B7198</f>
        <v>45468.472222222219</v>
      </c>
      <c r="C7198">
        <f>HOUR(Raw_Data!B7198)</f>
        <v>11</v>
      </c>
      <c r="D7198" t="str">
        <f>TEXT(Raw_Data!B7198,"mmm")</f>
        <v>Jun</v>
      </c>
      <c r="E7198">
        <f>YEAR(Raw_Data!B7198)</f>
        <v>2024</v>
      </c>
      <c r="F7198" t="str">
        <f>TEXT(Raw_Data!B7198,"mmm-yy")</f>
        <v>Jun-24</v>
      </c>
      <c r="G7198" t="str">
        <f>PROPER(Raw_Data!C7198&amp;". "&amp;Raw_Data!D7198)</f>
        <v>R. Northcote</v>
      </c>
      <c r="H7198" t="str">
        <f>IF(OR(Raw_Data!E7198="M",Raw_Data!E7198="Male"),"Male",IF(OR(Raw_Data!E7198="F",Raw_Data!E7198="Female"),"Female","Not Confirmed"))</f>
        <v>Female</v>
      </c>
      <c r="I7198">
        <f>Raw_Data!F7198</f>
        <v>37</v>
      </c>
      <c r="J7198" t="str">
        <f>FLOOR(Raw_Data!F7198,10)&amp;"-"&amp;FLOOR(Raw_Data!F7198,10)+9</f>
        <v>30-39</v>
      </c>
      <c r="K7198" t="str">
        <f>Raw_Data!G7198</f>
        <v>Two or More Races</v>
      </c>
      <c r="L7198" t="str">
        <f>Raw_Data!H7198</f>
        <v>None</v>
      </c>
      <c r="M7198" t="str">
        <f>IF(Raw_Data!I7198=TRUE,"Admitted","Not Admitted")</f>
        <v>Admitted</v>
      </c>
      <c r="N7198">
        <f>IF(Raw_Data!J7198="","Not Rated",Raw_Data!J7198)</f>
        <v>4</v>
      </c>
      <c r="O7198">
        <f>Raw_Data!K7198</f>
        <v>16</v>
      </c>
      <c r="P7198" t="str">
        <f>IF(Raw_Data!K7198&lt;=30,"Within Time","Delayed")</f>
        <v>Within Time</v>
      </c>
    </row>
    <row r="7199" spans="1:16" x14ac:dyDescent="0.35">
      <c r="A7199" t="str">
        <f>Raw_Data!A7199</f>
        <v>609-37-3352</v>
      </c>
      <c r="B7199" s="2">
        <f>Raw_Data!B7199</f>
        <v>45468.509027777778</v>
      </c>
      <c r="C7199">
        <f>HOUR(Raw_Data!B7199)</f>
        <v>12</v>
      </c>
      <c r="D7199" t="str">
        <f>TEXT(Raw_Data!B7199,"mmm")</f>
        <v>Jun</v>
      </c>
      <c r="E7199">
        <f>YEAR(Raw_Data!B7199)</f>
        <v>2024</v>
      </c>
      <c r="F7199" t="str">
        <f>TEXT(Raw_Data!B7199,"mmm-yy")</f>
        <v>Jun-24</v>
      </c>
      <c r="G7199" t="str">
        <f>PROPER(Raw_Data!C7199&amp;". "&amp;Raw_Data!D7199)</f>
        <v>G. Nethercott</v>
      </c>
      <c r="H7199" t="str">
        <f>IF(OR(Raw_Data!E7199="M",Raw_Data!E7199="Male"),"Male",IF(OR(Raw_Data!E7199="F",Raw_Data!E7199="Female"),"Female","Not Confirmed"))</f>
        <v>Female</v>
      </c>
      <c r="I7199">
        <f>Raw_Data!F7199</f>
        <v>5</v>
      </c>
      <c r="J7199" t="str">
        <f>FLOOR(Raw_Data!F7199,10)&amp;"-"&amp;FLOOR(Raw_Data!F7199,10)+9</f>
        <v>0-9</v>
      </c>
      <c r="K7199" t="str">
        <f>Raw_Data!G7199</f>
        <v>Two or More Races</v>
      </c>
      <c r="L7199" t="str">
        <f>Raw_Data!H7199</f>
        <v>None</v>
      </c>
      <c r="M7199" t="str">
        <f>IF(Raw_Data!I7199=TRUE,"Admitted","Not Admitted")</f>
        <v>Admitted</v>
      </c>
      <c r="N7199" t="str">
        <f>IF(Raw_Data!J7199="","Not Rated",Raw_Data!J7199)</f>
        <v>Not Rated</v>
      </c>
      <c r="O7199">
        <f>Raw_Data!K7199</f>
        <v>51</v>
      </c>
      <c r="P7199" t="str">
        <f>IF(Raw_Data!K7199&lt;=30,"Within Time","Delayed")</f>
        <v>Delayed</v>
      </c>
    </row>
    <row r="7200" spans="1:16" x14ac:dyDescent="0.35">
      <c r="A7200" t="str">
        <f>Raw_Data!A7200</f>
        <v>685-41-8045</v>
      </c>
      <c r="B7200" s="2">
        <f>Raw_Data!B7200</f>
        <v>45468.691666666673</v>
      </c>
      <c r="C7200">
        <f>HOUR(Raw_Data!B7200)</f>
        <v>16</v>
      </c>
      <c r="D7200" t="str">
        <f>TEXT(Raw_Data!B7200,"mmm")</f>
        <v>Jun</v>
      </c>
      <c r="E7200">
        <f>YEAR(Raw_Data!B7200)</f>
        <v>2024</v>
      </c>
      <c r="F7200" t="str">
        <f>TEXT(Raw_Data!B7200,"mmm-yy")</f>
        <v>Jun-24</v>
      </c>
      <c r="G7200" t="str">
        <f>PROPER(Raw_Data!C7200&amp;". "&amp;Raw_Data!D7200)</f>
        <v>M. Upperton</v>
      </c>
      <c r="H7200" t="str">
        <f>IF(OR(Raw_Data!E7200="M",Raw_Data!E7200="Male"),"Male",IF(OR(Raw_Data!E7200="F",Raw_Data!E7200="Female"),"Female","Not Confirmed"))</f>
        <v>Female</v>
      </c>
      <c r="I7200">
        <f>Raw_Data!F7200</f>
        <v>59</v>
      </c>
      <c r="J7200" t="str">
        <f>FLOOR(Raw_Data!F7200,10)&amp;"-"&amp;FLOOR(Raw_Data!F7200,10)+9</f>
        <v>50-59</v>
      </c>
      <c r="K7200" t="str">
        <f>Raw_Data!G7200</f>
        <v>African American</v>
      </c>
      <c r="L7200" t="str">
        <f>Raw_Data!H7200</f>
        <v>None</v>
      </c>
      <c r="M7200" t="str">
        <f>IF(Raw_Data!I7200=TRUE,"Admitted","Not Admitted")</f>
        <v>Not Admitted</v>
      </c>
      <c r="N7200">
        <f>IF(Raw_Data!J7200="","Not Rated",Raw_Data!J7200)</f>
        <v>2</v>
      </c>
      <c r="O7200">
        <f>Raw_Data!K7200</f>
        <v>37</v>
      </c>
      <c r="P7200" t="str">
        <f>IF(Raw_Data!K7200&lt;=30,"Within Time","Delayed")</f>
        <v>Delayed</v>
      </c>
    </row>
    <row r="7201" spans="1:16" x14ac:dyDescent="0.35">
      <c r="A7201" t="str">
        <f>Raw_Data!A7201</f>
        <v>472-59-8412</v>
      </c>
      <c r="B7201" s="2">
        <f>Raw_Data!B7201</f>
        <v>45468.818055555559</v>
      </c>
      <c r="C7201">
        <f>HOUR(Raw_Data!B7201)</f>
        <v>19</v>
      </c>
      <c r="D7201" t="str">
        <f>TEXT(Raw_Data!B7201,"mmm")</f>
        <v>Jun</v>
      </c>
      <c r="E7201">
        <f>YEAR(Raw_Data!B7201)</f>
        <v>2024</v>
      </c>
      <c r="F7201" t="str">
        <f>TEXT(Raw_Data!B7201,"mmm-yy")</f>
        <v>Jun-24</v>
      </c>
      <c r="G7201" t="str">
        <f>PROPER(Raw_Data!C7201&amp;". "&amp;Raw_Data!D7201)</f>
        <v>Q. Kingsley</v>
      </c>
      <c r="H7201" t="str">
        <f>IF(OR(Raw_Data!E7201="M",Raw_Data!E7201="Male"),"Male",IF(OR(Raw_Data!E7201="F",Raw_Data!E7201="Female"),"Female","Not Confirmed"))</f>
        <v>Female</v>
      </c>
      <c r="I7201">
        <f>Raw_Data!F7201</f>
        <v>25</v>
      </c>
      <c r="J7201" t="str">
        <f>FLOOR(Raw_Data!F7201,10)&amp;"-"&amp;FLOOR(Raw_Data!F7201,10)+9</f>
        <v>20-29</v>
      </c>
      <c r="K7201" t="str">
        <f>Raw_Data!G7201</f>
        <v>White</v>
      </c>
      <c r="L7201" t="str">
        <f>Raw_Data!H7201</f>
        <v>None</v>
      </c>
      <c r="M7201" t="str">
        <f>IF(Raw_Data!I7201=TRUE,"Admitted","Not Admitted")</f>
        <v>Not Admitted</v>
      </c>
      <c r="N7201" t="str">
        <f>IF(Raw_Data!J7201="","Not Rated",Raw_Data!J7201)</f>
        <v>Not Rated</v>
      </c>
      <c r="O7201">
        <f>Raw_Data!K7201</f>
        <v>46</v>
      </c>
      <c r="P7201" t="str">
        <f>IF(Raw_Data!K7201&lt;=30,"Within Time","Delayed")</f>
        <v>Delayed</v>
      </c>
    </row>
    <row r="7202" spans="1:16" x14ac:dyDescent="0.35">
      <c r="A7202" t="str">
        <f>Raw_Data!A7202</f>
        <v>913-65-9379</v>
      </c>
      <c r="B7202" s="2">
        <f>Raw_Data!B7202</f>
        <v>45468.851388888892</v>
      </c>
      <c r="C7202">
        <f>HOUR(Raw_Data!B7202)</f>
        <v>20</v>
      </c>
      <c r="D7202" t="str">
        <f>TEXT(Raw_Data!B7202,"mmm")</f>
        <v>Jun</v>
      </c>
      <c r="E7202">
        <f>YEAR(Raw_Data!B7202)</f>
        <v>2024</v>
      </c>
      <c r="F7202" t="str">
        <f>TEXT(Raw_Data!B7202,"mmm-yy")</f>
        <v>Jun-24</v>
      </c>
      <c r="G7202" t="str">
        <f>PROPER(Raw_Data!C7202&amp;". "&amp;Raw_Data!D7202)</f>
        <v>L. Northcote</v>
      </c>
      <c r="H7202" t="str">
        <f>IF(OR(Raw_Data!E7202="M",Raw_Data!E7202="Male"),"Male",IF(OR(Raw_Data!E7202="F",Raw_Data!E7202="Female"),"Female","Not Confirmed"))</f>
        <v>Female</v>
      </c>
      <c r="I7202">
        <f>Raw_Data!F7202</f>
        <v>42</v>
      </c>
      <c r="J7202" t="str">
        <f>FLOOR(Raw_Data!F7202,10)&amp;"-"&amp;FLOOR(Raw_Data!F7202,10)+9</f>
        <v>40-49</v>
      </c>
      <c r="K7202" t="str">
        <f>Raw_Data!G7202</f>
        <v>African American</v>
      </c>
      <c r="L7202" t="str">
        <f>Raw_Data!H7202</f>
        <v>None</v>
      </c>
      <c r="M7202" t="str">
        <f>IF(Raw_Data!I7202=TRUE,"Admitted","Not Admitted")</f>
        <v>Not Admitted</v>
      </c>
      <c r="N7202" t="str">
        <f>IF(Raw_Data!J7202="","Not Rated",Raw_Data!J7202)</f>
        <v>Not Rated</v>
      </c>
      <c r="O7202">
        <f>Raw_Data!K7202</f>
        <v>48</v>
      </c>
      <c r="P7202" t="str">
        <f>IF(Raw_Data!K7202&lt;=30,"Within Time","Delayed")</f>
        <v>Delayed</v>
      </c>
    </row>
    <row r="7203" spans="1:16" x14ac:dyDescent="0.35">
      <c r="A7203" t="str">
        <f>Raw_Data!A7203</f>
        <v>964-65-3649</v>
      </c>
      <c r="B7203" s="2">
        <f>Raw_Data!B7203</f>
        <v>45468.904861111107</v>
      </c>
      <c r="C7203">
        <f>HOUR(Raw_Data!B7203)</f>
        <v>21</v>
      </c>
      <c r="D7203" t="str">
        <f>TEXT(Raw_Data!B7203,"mmm")</f>
        <v>Jun</v>
      </c>
      <c r="E7203">
        <f>YEAR(Raw_Data!B7203)</f>
        <v>2024</v>
      </c>
      <c r="F7203" t="str">
        <f>TEXT(Raw_Data!B7203,"mmm-yy")</f>
        <v>Jun-24</v>
      </c>
      <c r="G7203" t="str">
        <f>PROPER(Raw_Data!C7203&amp;". "&amp;Raw_Data!D7203)</f>
        <v>Q. Underhill</v>
      </c>
      <c r="H7203" t="str">
        <f>IF(OR(Raw_Data!E7203="M",Raw_Data!E7203="Male"),"Male",IF(OR(Raw_Data!E7203="F",Raw_Data!E7203="Female"),"Female","Not Confirmed"))</f>
        <v>Male</v>
      </c>
      <c r="I7203">
        <f>Raw_Data!F7203</f>
        <v>48</v>
      </c>
      <c r="J7203" t="str">
        <f>FLOOR(Raw_Data!F7203,10)&amp;"-"&amp;FLOOR(Raw_Data!F7203,10)+9</f>
        <v>40-49</v>
      </c>
      <c r="K7203" t="str">
        <f>Raw_Data!G7203</f>
        <v>Unknown</v>
      </c>
      <c r="L7203" t="str">
        <f>Raw_Data!H7203</f>
        <v>None</v>
      </c>
      <c r="M7203" t="str">
        <f>IF(Raw_Data!I7203=TRUE,"Admitted","Not Admitted")</f>
        <v>Not Admitted</v>
      </c>
      <c r="N7203" t="str">
        <f>IF(Raw_Data!J7203="","Not Rated",Raw_Data!J7203)</f>
        <v>Not Rated</v>
      </c>
      <c r="O7203">
        <f>Raw_Data!K7203</f>
        <v>13</v>
      </c>
      <c r="P7203" t="str">
        <f>IF(Raw_Data!K7203&lt;=30,"Within Time","Delayed")</f>
        <v>Within Time</v>
      </c>
    </row>
    <row r="7204" spans="1:16" x14ac:dyDescent="0.35">
      <c r="A7204" t="str">
        <f>Raw_Data!A7204</f>
        <v>980-26-3905</v>
      </c>
      <c r="B7204" s="2">
        <f>Raw_Data!B7204</f>
        <v>45469.048611111109</v>
      </c>
      <c r="C7204">
        <f>HOUR(Raw_Data!B7204)</f>
        <v>1</v>
      </c>
      <c r="D7204" t="str">
        <f>TEXT(Raw_Data!B7204,"mmm")</f>
        <v>Jun</v>
      </c>
      <c r="E7204">
        <f>YEAR(Raw_Data!B7204)</f>
        <v>2024</v>
      </c>
      <c r="F7204" t="str">
        <f>TEXT(Raw_Data!B7204,"mmm-yy")</f>
        <v>Jun-24</v>
      </c>
      <c r="G7204" t="str">
        <f>PROPER(Raw_Data!C7204&amp;". "&amp;Raw_Data!D7204)</f>
        <v>K. Perrat</v>
      </c>
      <c r="H7204" t="str">
        <f>IF(OR(Raw_Data!E7204="M",Raw_Data!E7204="Male"),"Male",IF(OR(Raw_Data!E7204="F",Raw_Data!E7204="Female"),"Female","Not Confirmed"))</f>
        <v>Female</v>
      </c>
      <c r="I7204">
        <f>Raw_Data!F7204</f>
        <v>32</v>
      </c>
      <c r="J7204" t="str">
        <f>FLOOR(Raw_Data!F7204,10)&amp;"-"&amp;FLOOR(Raw_Data!F7204,10)+9</f>
        <v>30-39</v>
      </c>
      <c r="K7204" t="str">
        <f>Raw_Data!G7204</f>
        <v>Native American/Alaska Native</v>
      </c>
      <c r="L7204" t="str">
        <f>Raw_Data!H7204</f>
        <v>None</v>
      </c>
      <c r="M7204" t="str">
        <f>IF(Raw_Data!I7204=TRUE,"Admitted","Not Admitted")</f>
        <v>Not Admitted</v>
      </c>
      <c r="N7204" t="str">
        <f>IF(Raw_Data!J7204="","Not Rated",Raw_Data!J7204)</f>
        <v>Not Rated</v>
      </c>
      <c r="O7204">
        <f>Raw_Data!K7204</f>
        <v>13</v>
      </c>
      <c r="P7204" t="str">
        <f>IF(Raw_Data!K7204&lt;=30,"Within Time","Delayed")</f>
        <v>Within Time</v>
      </c>
    </row>
    <row r="7205" spans="1:16" x14ac:dyDescent="0.35">
      <c r="A7205" t="str">
        <f>Raw_Data!A7205</f>
        <v>777-85-8437</v>
      </c>
      <c r="B7205" s="2">
        <f>Raw_Data!B7205</f>
        <v>45469.109027777777</v>
      </c>
      <c r="C7205">
        <f>HOUR(Raw_Data!B7205)</f>
        <v>2</v>
      </c>
      <c r="D7205" t="str">
        <f>TEXT(Raw_Data!B7205,"mmm")</f>
        <v>Jun</v>
      </c>
      <c r="E7205">
        <f>YEAR(Raw_Data!B7205)</f>
        <v>2024</v>
      </c>
      <c r="F7205" t="str">
        <f>TEXT(Raw_Data!B7205,"mmm-yy")</f>
        <v>Jun-24</v>
      </c>
      <c r="G7205" t="str">
        <f>PROPER(Raw_Data!C7205&amp;". "&amp;Raw_Data!D7205)</f>
        <v>E. Kershaw</v>
      </c>
      <c r="H7205" t="str">
        <f>IF(OR(Raw_Data!E7205="M",Raw_Data!E7205="Male"),"Male",IF(OR(Raw_Data!E7205="F",Raw_Data!E7205="Female"),"Female","Not Confirmed"))</f>
        <v>Female</v>
      </c>
      <c r="I7205">
        <f>Raw_Data!F7205</f>
        <v>75</v>
      </c>
      <c r="J7205" t="str">
        <f>FLOOR(Raw_Data!F7205,10)&amp;"-"&amp;FLOOR(Raw_Data!F7205,10)+9</f>
        <v>70-79</v>
      </c>
      <c r="K7205" t="str">
        <f>Raw_Data!G7205</f>
        <v>Asian</v>
      </c>
      <c r="L7205" t="str">
        <f>Raw_Data!H7205</f>
        <v>None</v>
      </c>
      <c r="M7205" t="str">
        <f>IF(Raw_Data!I7205=TRUE,"Admitted","Not Admitted")</f>
        <v>Not Admitted</v>
      </c>
      <c r="N7205" t="str">
        <f>IF(Raw_Data!J7205="","Not Rated",Raw_Data!J7205)</f>
        <v>Not Rated</v>
      </c>
      <c r="O7205">
        <f>Raw_Data!K7205</f>
        <v>15</v>
      </c>
      <c r="P7205" t="str">
        <f>IF(Raw_Data!K7205&lt;=30,"Within Time","Delayed")</f>
        <v>Within Time</v>
      </c>
    </row>
    <row r="7206" spans="1:16" x14ac:dyDescent="0.35">
      <c r="A7206" t="str">
        <f>Raw_Data!A7206</f>
        <v>301-56-4587</v>
      </c>
      <c r="B7206" s="2">
        <f>Raw_Data!B7206</f>
        <v>45469.121527777781</v>
      </c>
      <c r="C7206">
        <f>HOUR(Raw_Data!B7206)</f>
        <v>2</v>
      </c>
      <c r="D7206" t="str">
        <f>TEXT(Raw_Data!B7206,"mmm")</f>
        <v>Jun</v>
      </c>
      <c r="E7206">
        <f>YEAR(Raw_Data!B7206)</f>
        <v>2024</v>
      </c>
      <c r="F7206" t="str">
        <f>TEXT(Raw_Data!B7206,"mmm-yy")</f>
        <v>Jun-24</v>
      </c>
      <c r="G7206" t="str">
        <f>PROPER(Raw_Data!C7206&amp;". "&amp;Raw_Data!D7206)</f>
        <v>W. Ellerby</v>
      </c>
      <c r="H7206" t="str">
        <f>IF(OR(Raw_Data!E7206="M",Raw_Data!E7206="Male"),"Male",IF(OR(Raw_Data!E7206="F",Raw_Data!E7206="Female"),"Female","Not Confirmed"))</f>
        <v>Female</v>
      </c>
      <c r="I7206">
        <f>Raw_Data!F7206</f>
        <v>21</v>
      </c>
      <c r="J7206" t="str">
        <f>FLOOR(Raw_Data!F7206,10)&amp;"-"&amp;FLOOR(Raw_Data!F7206,10)+9</f>
        <v>20-29</v>
      </c>
      <c r="K7206" t="str">
        <f>Raw_Data!G7206</f>
        <v>Pacific Islander</v>
      </c>
      <c r="L7206" t="str">
        <f>Raw_Data!H7206</f>
        <v>General Practice</v>
      </c>
      <c r="M7206" t="str">
        <f>IF(Raw_Data!I7206=TRUE,"Admitted","Not Admitted")</f>
        <v>Admitted</v>
      </c>
      <c r="N7206" t="str">
        <f>IF(Raw_Data!J7206="","Not Rated",Raw_Data!J7206)</f>
        <v>Not Rated</v>
      </c>
      <c r="O7206">
        <f>Raw_Data!K7206</f>
        <v>36</v>
      </c>
      <c r="P7206" t="str">
        <f>IF(Raw_Data!K7206&lt;=30,"Within Time","Delayed")</f>
        <v>Delayed</v>
      </c>
    </row>
    <row r="7207" spans="1:16" x14ac:dyDescent="0.35">
      <c r="A7207" t="str">
        <f>Raw_Data!A7207</f>
        <v>606-54-4152</v>
      </c>
      <c r="B7207" s="2">
        <f>Raw_Data!B7207</f>
        <v>45469.195833333331</v>
      </c>
      <c r="C7207">
        <f>HOUR(Raw_Data!B7207)</f>
        <v>4</v>
      </c>
      <c r="D7207" t="str">
        <f>TEXT(Raw_Data!B7207,"mmm")</f>
        <v>Jun</v>
      </c>
      <c r="E7207">
        <f>YEAR(Raw_Data!B7207)</f>
        <v>2024</v>
      </c>
      <c r="F7207" t="str">
        <f>TEXT(Raw_Data!B7207,"mmm-yy")</f>
        <v>Jun-24</v>
      </c>
      <c r="G7207" t="str">
        <f>PROPER(Raw_Data!C7207&amp;". "&amp;Raw_Data!D7207)</f>
        <v>R. Dewhirst</v>
      </c>
      <c r="H7207" t="str">
        <f>IF(OR(Raw_Data!E7207="M",Raw_Data!E7207="Male"),"Male",IF(OR(Raw_Data!E7207="F",Raw_Data!E7207="Female"),"Female","Not Confirmed"))</f>
        <v>Female</v>
      </c>
      <c r="I7207">
        <f>Raw_Data!F7207</f>
        <v>60</v>
      </c>
      <c r="J7207" t="str">
        <f>FLOOR(Raw_Data!F7207,10)&amp;"-"&amp;FLOOR(Raw_Data!F7207,10)+9</f>
        <v>60-69</v>
      </c>
      <c r="K7207" t="str">
        <f>Raw_Data!G7207</f>
        <v>White</v>
      </c>
      <c r="L7207" t="str">
        <f>Raw_Data!H7207</f>
        <v>None</v>
      </c>
      <c r="M7207" t="str">
        <f>IF(Raw_Data!I7207=TRUE,"Admitted","Not Admitted")</f>
        <v>Not Admitted</v>
      </c>
      <c r="N7207" t="str">
        <f>IF(Raw_Data!J7207="","Not Rated",Raw_Data!J7207)</f>
        <v>Not Rated</v>
      </c>
      <c r="O7207">
        <f>Raw_Data!K7207</f>
        <v>30</v>
      </c>
      <c r="P7207" t="str">
        <f>IF(Raw_Data!K7207&lt;=30,"Within Time","Delayed")</f>
        <v>Within Time</v>
      </c>
    </row>
    <row r="7208" spans="1:16" x14ac:dyDescent="0.35">
      <c r="A7208" t="str">
        <f>Raw_Data!A7208</f>
        <v>311-60-6378</v>
      </c>
      <c r="B7208" s="2">
        <f>Raw_Data!B7208</f>
        <v>45469.225694444453</v>
      </c>
      <c r="C7208">
        <f>HOUR(Raw_Data!B7208)</f>
        <v>5</v>
      </c>
      <c r="D7208" t="str">
        <f>TEXT(Raw_Data!B7208,"mmm")</f>
        <v>Jun</v>
      </c>
      <c r="E7208">
        <f>YEAR(Raw_Data!B7208)</f>
        <v>2024</v>
      </c>
      <c r="F7208" t="str">
        <f>TEXT(Raw_Data!B7208,"mmm-yy")</f>
        <v>Jun-24</v>
      </c>
      <c r="G7208" t="str">
        <f>PROPER(Raw_Data!C7208&amp;". "&amp;Raw_Data!D7208)</f>
        <v>Y. Rowntree</v>
      </c>
      <c r="H7208" t="str">
        <f>IF(OR(Raw_Data!E7208="M",Raw_Data!E7208="Male"),"Male",IF(OR(Raw_Data!E7208="F",Raw_Data!E7208="Female"),"Female","Not Confirmed"))</f>
        <v>Male</v>
      </c>
      <c r="I7208">
        <f>Raw_Data!F7208</f>
        <v>6</v>
      </c>
      <c r="J7208" t="str">
        <f>FLOOR(Raw_Data!F7208,10)&amp;"-"&amp;FLOOR(Raw_Data!F7208,10)+9</f>
        <v>0-9</v>
      </c>
      <c r="K7208" t="str">
        <f>Raw_Data!G7208</f>
        <v>Unknown</v>
      </c>
      <c r="L7208" t="str">
        <f>Raw_Data!H7208</f>
        <v>General Practice</v>
      </c>
      <c r="M7208" t="str">
        <f>IF(Raw_Data!I7208=TRUE,"Admitted","Not Admitted")</f>
        <v>Not Admitted</v>
      </c>
      <c r="N7208" t="str">
        <f>IF(Raw_Data!J7208="","Not Rated",Raw_Data!J7208)</f>
        <v>Not Rated</v>
      </c>
      <c r="O7208">
        <f>Raw_Data!K7208</f>
        <v>39</v>
      </c>
      <c r="P7208" t="str">
        <f>IF(Raw_Data!K7208&lt;=30,"Within Time","Delayed")</f>
        <v>Delayed</v>
      </c>
    </row>
    <row r="7209" spans="1:16" x14ac:dyDescent="0.35">
      <c r="A7209" t="str">
        <f>Raw_Data!A7209</f>
        <v>222-63-1050</v>
      </c>
      <c r="B7209" s="2">
        <f>Raw_Data!B7209</f>
        <v>45469.240277777782</v>
      </c>
      <c r="C7209">
        <f>HOUR(Raw_Data!B7209)</f>
        <v>5</v>
      </c>
      <c r="D7209" t="str">
        <f>TEXT(Raw_Data!B7209,"mmm")</f>
        <v>Jun</v>
      </c>
      <c r="E7209">
        <f>YEAR(Raw_Data!B7209)</f>
        <v>2024</v>
      </c>
      <c r="F7209" t="str">
        <f>TEXT(Raw_Data!B7209,"mmm-yy")</f>
        <v>Jun-24</v>
      </c>
      <c r="G7209" t="str">
        <f>PROPER(Raw_Data!C7209&amp;". "&amp;Raw_Data!D7209)</f>
        <v>V. Merriweather</v>
      </c>
      <c r="H7209" t="str">
        <f>IF(OR(Raw_Data!E7209="M",Raw_Data!E7209="Male"),"Male",IF(OR(Raw_Data!E7209="F",Raw_Data!E7209="Female"),"Female","Not Confirmed"))</f>
        <v>Male</v>
      </c>
      <c r="I7209">
        <f>Raw_Data!F7209</f>
        <v>79</v>
      </c>
      <c r="J7209" t="str">
        <f>FLOOR(Raw_Data!F7209,10)&amp;"-"&amp;FLOOR(Raw_Data!F7209,10)+9</f>
        <v>70-79</v>
      </c>
      <c r="K7209" t="str">
        <f>Raw_Data!G7209</f>
        <v>Pacific Islander</v>
      </c>
      <c r="L7209" t="str">
        <f>Raw_Data!H7209</f>
        <v>None</v>
      </c>
      <c r="M7209" t="str">
        <f>IF(Raw_Data!I7209=TRUE,"Admitted","Not Admitted")</f>
        <v>Admitted</v>
      </c>
      <c r="N7209" t="str">
        <f>IF(Raw_Data!J7209="","Not Rated",Raw_Data!J7209)</f>
        <v>Not Rated</v>
      </c>
      <c r="O7209">
        <f>Raw_Data!K7209</f>
        <v>14</v>
      </c>
      <c r="P7209" t="str">
        <f>IF(Raw_Data!K7209&lt;=30,"Within Time","Delayed")</f>
        <v>Within Time</v>
      </c>
    </row>
    <row r="7210" spans="1:16" x14ac:dyDescent="0.35">
      <c r="A7210" t="str">
        <f>Raw_Data!A7210</f>
        <v>723-96-1266</v>
      </c>
      <c r="B7210" s="2">
        <f>Raw_Data!B7210</f>
        <v>45469.279166666667</v>
      </c>
      <c r="C7210">
        <f>HOUR(Raw_Data!B7210)</f>
        <v>6</v>
      </c>
      <c r="D7210" t="str">
        <f>TEXT(Raw_Data!B7210,"mmm")</f>
        <v>Jun</v>
      </c>
      <c r="E7210">
        <f>YEAR(Raw_Data!B7210)</f>
        <v>2024</v>
      </c>
      <c r="F7210" t="str">
        <f>TEXT(Raw_Data!B7210,"mmm-yy")</f>
        <v>Jun-24</v>
      </c>
      <c r="G7210" t="str">
        <f>PROPER(Raw_Data!C7210&amp;". "&amp;Raw_Data!D7210)</f>
        <v>Z. Ollerton</v>
      </c>
      <c r="H7210" t="str">
        <f>IF(OR(Raw_Data!E7210="M",Raw_Data!E7210="Male"),"Male",IF(OR(Raw_Data!E7210="F",Raw_Data!E7210="Female"),"Female","Not Confirmed"))</f>
        <v>Female</v>
      </c>
      <c r="I7210">
        <f>Raw_Data!F7210</f>
        <v>40</v>
      </c>
      <c r="J7210" t="str">
        <f>FLOOR(Raw_Data!F7210,10)&amp;"-"&amp;FLOOR(Raw_Data!F7210,10)+9</f>
        <v>40-49</v>
      </c>
      <c r="K7210" t="str">
        <f>Raw_Data!G7210</f>
        <v>White</v>
      </c>
      <c r="L7210" t="str">
        <f>Raw_Data!H7210</f>
        <v>General Practice</v>
      </c>
      <c r="M7210" t="str">
        <f>IF(Raw_Data!I7210=TRUE,"Admitted","Not Admitted")</f>
        <v>Not Admitted</v>
      </c>
      <c r="N7210" t="str">
        <f>IF(Raw_Data!J7210="","Not Rated",Raw_Data!J7210)</f>
        <v>Not Rated</v>
      </c>
      <c r="O7210">
        <f>Raw_Data!K7210</f>
        <v>34</v>
      </c>
      <c r="P7210" t="str">
        <f>IF(Raw_Data!K7210&lt;=30,"Within Time","Delayed")</f>
        <v>Delayed</v>
      </c>
    </row>
    <row r="7211" spans="1:16" x14ac:dyDescent="0.35">
      <c r="A7211" t="str">
        <f>Raw_Data!A7211</f>
        <v>343-12-6448</v>
      </c>
      <c r="B7211" s="2">
        <f>Raw_Data!B7211</f>
        <v>45469.309027777781</v>
      </c>
      <c r="C7211">
        <f>HOUR(Raw_Data!B7211)</f>
        <v>7</v>
      </c>
      <c r="D7211" t="str">
        <f>TEXT(Raw_Data!B7211,"mmm")</f>
        <v>Jun</v>
      </c>
      <c r="E7211">
        <f>YEAR(Raw_Data!B7211)</f>
        <v>2024</v>
      </c>
      <c r="F7211" t="str">
        <f>TEXT(Raw_Data!B7211,"mmm-yy")</f>
        <v>Jun-24</v>
      </c>
      <c r="G7211" t="str">
        <f>PROPER(Raw_Data!C7211&amp;". "&amp;Raw_Data!D7211)</f>
        <v>J. Churchard</v>
      </c>
      <c r="H7211" t="str">
        <f>IF(OR(Raw_Data!E7211="M",Raw_Data!E7211="Male"),"Male",IF(OR(Raw_Data!E7211="F",Raw_Data!E7211="Female"),"Female","Not Confirmed"))</f>
        <v>Female</v>
      </c>
      <c r="I7211">
        <f>Raw_Data!F7211</f>
        <v>55</v>
      </c>
      <c r="J7211" t="str">
        <f>FLOOR(Raw_Data!F7211,10)&amp;"-"&amp;FLOOR(Raw_Data!F7211,10)+9</f>
        <v>50-59</v>
      </c>
      <c r="K7211" t="str">
        <f>Raw_Data!G7211</f>
        <v>Two or More Races</v>
      </c>
      <c r="L7211" t="str">
        <f>Raw_Data!H7211</f>
        <v>None</v>
      </c>
      <c r="M7211" t="str">
        <f>IF(Raw_Data!I7211=TRUE,"Admitted","Not Admitted")</f>
        <v>Admitted</v>
      </c>
      <c r="N7211">
        <f>IF(Raw_Data!J7211="","Not Rated",Raw_Data!J7211)</f>
        <v>8</v>
      </c>
      <c r="O7211">
        <f>Raw_Data!K7211</f>
        <v>59</v>
      </c>
      <c r="P7211" t="str">
        <f>IF(Raw_Data!K7211&lt;=30,"Within Time","Delayed")</f>
        <v>Delayed</v>
      </c>
    </row>
    <row r="7212" spans="1:16" x14ac:dyDescent="0.35">
      <c r="A7212" t="str">
        <f>Raw_Data!A7212</f>
        <v>720-84-5728</v>
      </c>
      <c r="B7212" s="2">
        <f>Raw_Data!B7212</f>
        <v>45469.613888888889</v>
      </c>
      <c r="C7212">
        <f>HOUR(Raw_Data!B7212)</f>
        <v>14</v>
      </c>
      <c r="D7212" t="str">
        <f>TEXT(Raw_Data!B7212,"mmm")</f>
        <v>Jun</v>
      </c>
      <c r="E7212">
        <f>YEAR(Raw_Data!B7212)</f>
        <v>2024</v>
      </c>
      <c r="F7212" t="str">
        <f>TEXT(Raw_Data!B7212,"mmm-yy")</f>
        <v>Jun-24</v>
      </c>
      <c r="G7212" t="str">
        <f>PROPER(Raw_Data!C7212&amp;". "&amp;Raw_Data!D7212)</f>
        <v>U. Yarborough</v>
      </c>
      <c r="H7212" t="str">
        <f>IF(OR(Raw_Data!E7212="M",Raw_Data!E7212="Male"),"Male",IF(OR(Raw_Data!E7212="F",Raw_Data!E7212="Female"),"Female","Not Confirmed"))</f>
        <v>Female</v>
      </c>
      <c r="I7212">
        <f>Raw_Data!F7212</f>
        <v>1</v>
      </c>
      <c r="J7212" t="str">
        <f>FLOOR(Raw_Data!F7212,10)&amp;"-"&amp;FLOOR(Raw_Data!F7212,10)+9</f>
        <v>0-9</v>
      </c>
      <c r="K7212" t="str">
        <f>Raw_Data!G7212</f>
        <v>African American</v>
      </c>
      <c r="L7212" t="str">
        <f>Raw_Data!H7212</f>
        <v>None</v>
      </c>
      <c r="M7212" t="str">
        <f>IF(Raw_Data!I7212=TRUE,"Admitted","Not Admitted")</f>
        <v>Admitted</v>
      </c>
      <c r="N7212" t="str">
        <f>IF(Raw_Data!J7212="","Not Rated",Raw_Data!J7212)</f>
        <v>Not Rated</v>
      </c>
      <c r="O7212">
        <f>Raw_Data!K7212</f>
        <v>12</v>
      </c>
      <c r="P7212" t="str">
        <f>IF(Raw_Data!K7212&lt;=30,"Within Time","Delayed")</f>
        <v>Within Time</v>
      </c>
    </row>
    <row r="7213" spans="1:16" x14ac:dyDescent="0.35">
      <c r="A7213" t="str">
        <f>Raw_Data!A7213</f>
        <v>874-33-1828</v>
      </c>
      <c r="B7213" s="2">
        <f>Raw_Data!B7213</f>
        <v>45469.662499999999</v>
      </c>
      <c r="C7213">
        <f>HOUR(Raw_Data!B7213)</f>
        <v>15</v>
      </c>
      <c r="D7213" t="str">
        <f>TEXT(Raw_Data!B7213,"mmm")</f>
        <v>Jun</v>
      </c>
      <c r="E7213">
        <f>YEAR(Raw_Data!B7213)</f>
        <v>2024</v>
      </c>
      <c r="F7213" t="str">
        <f>TEXT(Raw_Data!B7213,"mmm-yy")</f>
        <v>Jun-24</v>
      </c>
      <c r="G7213" t="str">
        <f>PROPER(Raw_Data!C7213&amp;". "&amp;Raw_Data!D7213)</f>
        <v>X. Ollerton</v>
      </c>
      <c r="H7213" t="str">
        <f>IF(OR(Raw_Data!E7213="M",Raw_Data!E7213="Male"),"Male",IF(OR(Raw_Data!E7213="F",Raw_Data!E7213="Female"),"Female","Not Confirmed"))</f>
        <v>Male</v>
      </c>
      <c r="I7213">
        <f>Raw_Data!F7213</f>
        <v>34</v>
      </c>
      <c r="J7213" t="str">
        <f>FLOOR(Raw_Data!F7213,10)&amp;"-"&amp;FLOOR(Raw_Data!F7213,10)+9</f>
        <v>30-39</v>
      </c>
      <c r="K7213" t="str">
        <f>Raw_Data!G7213</f>
        <v>Declined to Identify</v>
      </c>
      <c r="L7213" t="str">
        <f>Raw_Data!H7213</f>
        <v>General Practice</v>
      </c>
      <c r="M7213" t="str">
        <f>IF(Raw_Data!I7213=TRUE,"Admitted","Not Admitted")</f>
        <v>Admitted</v>
      </c>
      <c r="N7213">
        <f>IF(Raw_Data!J7213="","Not Rated",Raw_Data!J7213)</f>
        <v>6</v>
      </c>
      <c r="O7213">
        <f>Raw_Data!K7213</f>
        <v>35</v>
      </c>
      <c r="P7213" t="str">
        <f>IF(Raw_Data!K7213&lt;=30,"Within Time","Delayed")</f>
        <v>Delayed</v>
      </c>
    </row>
    <row r="7214" spans="1:16" x14ac:dyDescent="0.35">
      <c r="A7214" t="str">
        <f>Raw_Data!A7214</f>
        <v>279-46-9215</v>
      </c>
      <c r="B7214" s="2">
        <f>Raw_Data!B7214</f>
        <v>45469.675000000003</v>
      </c>
      <c r="C7214">
        <f>HOUR(Raw_Data!B7214)</f>
        <v>16</v>
      </c>
      <c r="D7214" t="str">
        <f>TEXT(Raw_Data!B7214,"mmm")</f>
        <v>Jun</v>
      </c>
      <c r="E7214">
        <f>YEAR(Raw_Data!B7214)</f>
        <v>2024</v>
      </c>
      <c r="F7214" t="str">
        <f>TEXT(Raw_Data!B7214,"mmm-yy")</f>
        <v>Jun-24</v>
      </c>
      <c r="G7214" t="str">
        <f>PROPER(Raw_Data!C7214&amp;". "&amp;Raw_Data!D7214)</f>
        <v>Z. Buff</v>
      </c>
      <c r="H7214" t="str">
        <f>IF(OR(Raw_Data!E7214="M",Raw_Data!E7214="Male"),"Male",IF(OR(Raw_Data!E7214="F",Raw_Data!E7214="Female"),"Female","Not Confirmed"))</f>
        <v>Male</v>
      </c>
      <c r="I7214">
        <f>Raw_Data!F7214</f>
        <v>61</v>
      </c>
      <c r="J7214" t="str">
        <f>FLOOR(Raw_Data!F7214,10)&amp;"-"&amp;FLOOR(Raw_Data!F7214,10)+9</f>
        <v>60-69</v>
      </c>
      <c r="K7214" t="str">
        <f>Raw_Data!G7214</f>
        <v>White</v>
      </c>
      <c r="L7214" t="str">
        <f>Raw_Data!H7214</f>
        <v>None</v>
      </c>
      <c r="M7214" t="str">
        <f>IF(Raw_Data!I7214=TRUE,"Admitted","Not Admitted")</f>
        <v>Admitted</v>
      </c>
      <c r="N7214" t="str">
        <f>IF(Raw_Data!J7214="","Not Rated",Raw_Data!J7214)</f>
        <v>Not Rated</v>
      </c>
      <c r="O7214">
        <f>Raw_Data!K7214</f>
        <v>10</v>
      </c>
      <c r="P7214" t="str">
        <f>IF(Raw_Data!K7214&lt;=30,"Within Time","Delayed")</f>
        <v>Within Time</v>
      </c>
    </row>
    <row r="7215" spans="1:16" x14ac:dyDescent="0.35">
      <c r="A7215" t="str">
        <f>Raw_Data!A7215</f>
        <v>607-48-6992</v>
      </c>
      <c r="B7215" s="2">
        <f>Raw_Data!B7215</f>
        <v>45469.811805555553</v>
      </c>
      <c r="C7215">
        <f>HOUR(Raw_Data!B7215)</f>
        <v>19</v>
      </c>
      <c r="D7215" t="str">
        <f>TEXT(Raw_Data!B7215,"mmm")</f>
        <v>Jun</v>
      </c>
      <c r="E7215">
        <f>YEAR(Raw_Data!B7215)</f>
        <v>2024</v>
      </c>
      <c r="F7215" t="str">
        <f>TEXT(Raw_Data!B7215,"mmm-yy")</f>
        <v>Jun-24</v>
      </c>
      <c r="G7215" t="str">
        <f>PROPER(Raw_Data!C7215&amp;". "&amp;Raw_Data!D7215)</f>
        <v>D. Northcote</v>
      </c>
      <c r="H7215" t="str">
        <f>IF(OR(Raw_Data!E7215="M",Raw_Data!E7215="Male"),"Male",IF(OR(Raw_Data!E7215="F",Raw_Data!E7215="Female"),"Female","Not Confirmed"))</f>
        <v>Male</v>
      </c>
      <c r="I7215">
        <f>Raw_Data!F7215</f>
        <v>64</v>
      </c>
      <c r="J7215" t="str">
        <f>FLOOR(Raw_Data!F7215,10)&amp;"-"&amp;FLOOR(Raw_Data!F7215,10)+9</f>
        <v>60-69</v>
      </c>
      <c r="K7215" t="str">
        <f>Raw_Data!G7215</f>
        <v>African American</v>
      </c>
      <c r="L7215" t="str">
        <f>Raw_Data!H7215</f>
        <v>None</v>
      </c>
      <c r="M7215" t="str">
        <f>IF(Raw_Data!I7215=TRUE,"Admitted","Not Admitted")</f>
        <v>Admitted</v>
      </c>
      <c r="N7215" t="str">
        <f>IF(Raw_Data!J7215="","Not Rated",Raw_Data!J7215)</f>
        <v>Not Rated</v>
      </c>
      <c r="O7215">
        <f>Raw_Data!K7215</f>
        <v>60</v>
      </c>
      <c r="P7215" t="str">
        <f>IF(Raw_Data!K7215&lt;=30,"Within Time","Delayed")</f>
        <v>Delayed</v>
      </c>
    </row>
    <row r="7216" spans="1:16" x14ac:dyDescent="0.35">
      <c r="A7216" t="str">
        <f>Raw_Data!A7216</f>
        <v>348-53-2479</v>
      </c>
      <c r="B7216" s="2">
        <f>Raw_Data!B7216</f>
        <v>45469.856249999997</v>
      </c>
      <c r="C7216">
        <f>HOUR(Raw_Data!B7216)</f>
        <v>20</v>
      </c>
      <c r="D7216" t="str">
        <f>TEXT(Raw_Data!B7216,"mmm")</f>
        <v>Jun</v>
      </c>
      <c r="E7216">
        <f>YEAR(Raw_Data!B7216)</f>
        <v>2024</v>
      </c>
      <c r="F7216" t="str">
        <f>TEXT(Raw_Data!B7216,"mmm-yy")</f>
        <v>Jun-24</v>
      </c>
      <c r="G7216" t="str">
        <f>PROPER(Raw_Data!C7216&amp;". "&amp;Raw_Data!D7216)</f>
        <v>T. Aldridge</v>
      </c>
      <c r="H7216" t="str">
        <f>IF(OR(Raw_Data!E7216="M",Raw_Data!E7216="Male"),"Male",IF(OR(Raw_Data!E7216="F",Raw_Data!E7216="Female"),"Female","Not Confirmed"))</f>
        <v>Male</v>
      </c>
      <c r="I7216">
        <f>Raw_Data!F7216</f>
        <v>32</v>
      </c>
      <c r="J7216" t="str">
        <f>FLOOR(Raw_Data!F7216,10)&amp;"-"&amp;FLOOR(Raw_Data!F7216,10)+9</f>
        <v>30-39</v>
      </c>
      <c r="K7216" t="str">
        <f>Raw_Data!G7216</f>
        <v>Two or More Races</v>
      </c>
      <c r="L7216" t="str">
        <f>Raw_Data!H7216</f>
        <v>None</v>
      </c>
      <c r="M7216" t="str">
        <f>IF(Raw_Data!I7216=TRUE,"Admitted","Not Admitted")</f>
        <v>Admitted</v>
      </c>
      <c r="N7216">
        <f>IF(Raw_Data!J7216="","Not Rated",Raw_Data!J7216)</f>
        <v>9</v>
      </c>
      <c r="O7216">
        <f>Raw_Data!K7216</f>
        <v>23</v>
      </c>
      <c r="P7216" t="str">
        <f>IF(Raw_Data!K7216&lt;=30,"Within Time","Delayed")</f>
        <v>Within Time</v>
      </c>
    </row>
    <row r="7217" spans="1:16" x14ac:dyDescent="0.35">
      <c r="A7217" t="str">
        <f>Raw_Data!A7217</f>
        <v>434-29-5960</v>
      </c>
      <c r="B7217" s="2">
        <f>Raw_Data!B7217</f>
        <v>45469.902083333327</v>
      </c>
      <c r="C7217">
        <f>HOUR(Raw_Data!B7217)</f>
        <v>21</v>
      </c>
      <c r="D7217" t="str">
        <f>TEXT(Raw_Data!B7217,"mmm")</f>
        <v>Jun</v>
      </c>
      <c r="E7217">
        <f>YEAR(Raw_Data!B7217)</f>
        <v>2024</v>
      </c>
      <c r="F7217" t="str">
        <f>TEXT(Raw_Data!B7217,"mmm-yy")</f>
        <v>Jun-24</v>
      </c>
      <c r="G7217" t="str">
        <f>PROPER(Raw_Data!C7217&amp;". "&amp;Raw_Data!D7217)</f>
        <v>T. Brixey</v>
      </c>
      <c r="H7217" t="str">
        <f>IF(OR(Raw_Data!E7217="M",Raw_Data!E7217="Male"),"Male",IF(OR(Raw_Data!E7217="F",Raw_Data!E7217="Female"),"Female","Not Confirmed"))</f>
        <v>Female</v>
      </c>
      <c r="I7217">
        <f>Raw_Data!F7217</f>
        <v>67</v>
      </c>
      <c r="J7217" t="str">
        <f>FLOOR(Raw_Data!F7217,10)&amp;"-"&amp;FLOOR(Raw_Data!F7217,10)+9</f>
        <v>60-69</v>
      </c>
      <c r="K7217" t="str">
        <f>Raw_Data!G7217</f>
        <v>Pacific Islander</v>
      </c>
      <c r="L7217" t="str">
        <f>Raw_Data!H7217</f>
        <v>Orthopedics</v>
      </c>
      <c r="M7217" t="str">
        <f>IF(Raw_Data!I7217=TRUE,"Admitted","Not Admitted")</f>
        <v>Admitted</v>
      </c>
      <c r="N7217" t="str">
        <f>IF(Raw_Data!J7217="","Not Rated",Raw_Data!J7217)</f>
        <v>Not Rated</v>
      </c>
      <c r="O7217">
        <f>Raw_Data!K7217</f>
        <v>41</v>
      </c>
      <c r="P7217" t="str">
        <f>IF(Raw_Data!K7217&lt;=30,"Within Time","Delayed")</f>
        <v>Delayed</v>
      </c>
    </row>
    <row r="7218" spans="1:16" x14ac:dyDescent="0.35">
      <c r="A7218" t="str">
        <f>Raw_Data!A7218</f>
        <v>407-90-7363</v>
      </c>
      <c r="B7218" s="2">
        <f>Raw_Data!B7218</f>
        <v>45469.941666666673</v>
      </c>
      <c r="C7218">
        <f>HOUR(Raw_Data!B7218)</f>
        <v>22</v>
      </c>
      <c r="D7218" t="str">
        <f>TEXT(Raw_Data!B7218,"mmm")</f>
        <v>Jun</v>
      </c>
      <c r="E7218">
        <f>YEAR(Raw_Data!B7218)</f>
        <v>2024</v>
      </c>
      <c r="F7218" t="str">
        <f>TEXT(Raw_Data!B7218,"mmm-yy")</f>
        <v>Jun-24</v>
      </c>
      <c r="G7218" t="str">
        <f>PROPER(Raw_Data!C7218&amp;". "&amp;Raw_Data!D7218)</f>
        <v>S. Dewhirst</v>
      </c>
      <c r="H7218" t="str">
        <f>IF(OR(Raw_Data!E7218="M",Raw_Data!E7218="Male"),"Male",IF(OR(Raw_Data!E7218="F",Raw_Data!E7218="Female"),"Female","Not Confirmed"))</f>
        <v>Male</v>
      </c>
      <c r="I7218">
        <f>Raw_Data!F7218</f>
        <v>71</v>
      </c>
      <c r="J7218" t="str">
        <f>FLOOR(Raw_Data!F7218,10)&amp;"-"&amp;FLOOR(Raw_Data!F7218,10)+9</f>
        <v>70-79</v>
      </c>
      <c r="K7218" t="str">
        <f>Raw_Data!G7218</f>
        <v>Asian</v>
      </c>
      <c r="L7218" t="str">
        <f>Raw_Data!H7218</f>
        <v>None</v>
      </c>
      <c r="M7218" t="str">
        <f>IF(Raw_Data!I7218=TRUE,"Admitted","Not Admitted")</f>
        <v>Admitted</v>
      </c>
      <c r="N7218">
        <f>IF(Raw_Data!J7218="","Not Rated",Raw_Data!J7218)</f>
        <v>7</v>
      </c>
      <c r="O7218">
        <f>Raw_Data!K7218</f>
        <v>58</v>
      </c>
      <c r="P7218" t="str">
        <f>IF(Raw_Data!K7218&lt;=30,"Within Time","Delayed")</f>
        <v>Delayed</v>
      </c>
    </row>
    <row r="7219" spans="1:16" x14ac:dyDescent="0.35">
      <c r="A7219" t="str">
        <f>Raw_Data!A7219</f>
        <v>753-49-1674</v>
      </c>
      <c r="B7219" s="2">
        <f>Raw_Data!B7219</f>
        <v>45469.947916666657</v>
      </c>
      <c r="C7219">
        <f>HOUR(Raw_Data!B7219)</f>
        <v>22</v>
      </c>
      <c r="D7219" t="str">
        <f>TEXT(Raw_Data!B7219,"mmm")</f>
        <v>Jun</v>
      </c>
      <c r="E7219">
        <f>YEAR(Raw_Data!B7219)</f>
        <v>2024</v>
      </c>
      <c r="F7219" t="str">
        <f>TEXT(Raw_Data!B7219,"mmm-yy")</f>
        <v>Jun-24</v>
      </c>
      <c r="G7219" t="str">
        <f>PROPER(Raw_Data!C7219&amp;". "&amp;Raw_Data!D7219)</f>
        <v>L. Buff</v>
      </c>
      <c r="H7219" t="str">
        <f>IF(OR(Raw_Data!E7219="M",Raw_Data!E7219="Male"),"Male",IF(OR(Raw_Data!E7219="F",Raw_Data!E7219="Female"),"Female","Not Confirmed"))</f>
        <v>Female</v>
      </c>
      <c r="I7219">
        <f>Raw_Data!F7219</f>
        <v>19</v>
      </c>
      <c r="J7219" t="str">
        <f>FLOOR(Raw_Data!F7219,10)&amp;"-"&amp;FLOOR(Raw_Data!F7219,10)+9</f>
        <v>10-19</v>
      </c>
      <c r="K7219" t="str">
        <f>Raw_Data!G7219</f>
        <v>African American</v>
      </c>
      <c r="L7219" t="str">
        <f>Raw_Data!H7219</f>
        <v>Gastroenterology</v>
      </c>
      <c r="M7219" t="str">
        <f>IF(Raw_Data!I7219=TRUE,"Admitted","Not Admitted")</f>
        <v>Admitted</v>
      </c>
      <c r="N7219" t="str">
        <f>IF(Raw_Data!J7219="","Not Rated",Raw_Data!J7219)</f>
        <v>Not Rated</v>
      </c>
      <c r="O7219">
        <f>Raw_Data!K7219</f>
        <v>44</v>
      </c>
      <c r="P7219" t="str">
        <f>IF(Raw_Data!K7219&lt;=30,"Within Time","Delayed")</f>
        <v>Delayed</v>
      </c>
    </row>
    <row r="7220" spans="1:16" x14ac:dyDescent="0.35">
      <c r="A7220" t="str">
        <f>Raw_Data!A7220</f>
        <v>995-78-7324</v>
      </c>
      <c r="B7220" s="2">
        <f>Raw_Data!B7220</f>
        <v>45469.997916666667</v>
      </c>
      <c r="C7220">
        <f>HOUR(Raw_Data!B7220)</f>
        <v>23</v>
      </c>
      <c r="D7220" t="str">
        <f>TEXT(Raw_Data!B7220,"mmm")</f>
        <v>Jun</v>
      </c>
      <c r="E7220">
        <f>YEAR(Raw_Data!B7220)</f>
        <v>2024</v>
      </c>
      <c r="F7220" t="str">
        <f>TEXT(Raw_Data!B7220,"mmm-yy")</f>
        <v>Jun-24</v>
      </c>
      <c r="G7220" t="str">
        <f>PROPER(Raw_Data!C7220&amp;". "&amp;Raw_Data!D7220)</f>
        <v>S. Postlethwaite</v>
      </c>
      <c r="H7220" t="str">
        <f>IF(OR(Raw_Data!E7220="M",Raw_Data!E7220="Male"),"Male",IF(OR(Raw_Data!E7220="F",Raw_Data!E7220="Female"),"Female","Not Confirmed"))</f>
        <v>Female</v>
      </c>
      <c r="I7220">
        <f>Raw_Data!F7220</f>
        <v>68</v>
      </c>
      <c r="J7220" t="str">
        <f>FLOOR(Raw_Data!F7220,10)&amp;"-"&amp;FLOOR(Raw_Data!F7220,10)+9</f>
        <v>60-69</v>
      </c>
      <c r="K7220" t="str">
        <f>Raw_Data!G7220</f>
        <v>Two or More Races</v>
      </c>
      <c r="L7220" t="str">
        <f>Raw_Data!H7220</f>
        <v>None</v>
      </c>
      <c r="M7220" t="str">
        <f>IF(Raw_Data!I7220=TRUE,"Admitted","Not Admitted")</f>
        <v>Not Admitted</v>
      </c>
      <c r="N7220" t="str">
        <f>IF(Raw_Data!J7220="","Not Rated",Raw_Data!J7220)</f>
        <v>Not Rated</v>
      </c>
      <c r="O7220">
        <f>Raw_Data!K7220</f>
        <v>13</v>
      </c>
      <c r="P7220" t="str">
        <f>IF(Raw_Data!K7220&lt;=30,"Within Time","Delayed")</f>
        <v>Within Time</v>
      </c>
    </row>
    <row r="7221" spans="1:16" x14ac:dyDescent="0.35">
      <c r="A7221" t="str">
        <f>Raw_Data!A7221</f>
        <v>366-36-6433</v>
      </c>
      <c r="B7221" s="2">
        <f>Raw_Data!B7221</f>
        <v>45470.070138888892</v>
      </c>
      <c r="C7221">
        <f>HOUR(Raw_Data!B7221)</f>
        <v>1</v>
      </c>
      <c r="D7221" t="str">
        <f>TEXT(Raw_Data!B7221,"mmm")</f>
        <v>Jun</v>
      </c>
      <c r="E7221">
        <f>YEAR(Raw_Data!B7221)</f>
        <v>2024</v>
      </c>
      <c r="F7221" t="str">
        <f>TEXT(Raw_Data!B7221,"mmm-yy")</f>
        <v>Jun-24</v>
      </c>
      <c r="G7221" t="str">
        <f>PROPER(Raw_Data!C7221&amp;". "&amp;Raw_Data!D7221)</f>
        <v>O. Perrat</v>
      </c>
      <c r="H7221" t="str">
        <f>IF(OR(Raw_Data!E7221="M",Raw_Data!E7221="Male"),"Male",IF(OR(Raw_Data!E7221="F",Raw_Data!E7221="Female"),"Female","Not Confirmed"))</f>
        <v>Male</v>
      </c>
      <c r="I7221">
        <f>Raw_Data!F7221</f>
        <v>49</v>
      </c>
      <c r="J7221" t="str">
        <f>FLOOR(Raw_Data!F7221,10)&amp;"-"&amp;FLOOR(Raw_Data!F7221,10)+9</f>
        <v>40-49</v>
      </c>
      <c r="K7221" t="str">
        <f>Raw_Data!G7221</f>
        <v>African American</v>
      </c>
      <c r="L7221" t="str">
        <f>Raw_Data!H7221</f>
        <v>None</v>
      </c>
      <c r="M7221" t="str">
        <f>IF(Raw_Data!I7221=TRUE,"Admitted","Not Admitted")</f>
        <v>Not Admitted</v>
      </c>
      <c r="N7221" t="str">
        <f>IF(Raw_Data!J7221="","Not Rated",Raw_Data!J7221)</f>
        <v>Not Rated</v>
      </c>
      <c r="O7221">
        <f>Raw_Data!K7221</f>
        <v>37</v>
      </c>
      <c r="P7221" t="str">
        <f>IF(Raw_Data!K7221&lt;=30,"Within Time","Delayed")</f>
        <v>Delayed</v>
      </c>
    </row>
    <row r="7222" spans="1:16" x14ac:dyDescent="0.35">
      <c r="A7222" t="str">
        <f>Raw_Data!A7222</f>
        <v>761-62-3823</v>
      </c>
      <c r="B7222" s="2">
        <f>Raw_Data!B7222</f>
        <v>45470.234027777777</v>
      </c>
      <c r="C7222">
        <f>HOUR(Raw_Data!B7222)</f>
        <v>5</v>
      </c>
      <c r="D7222" t="str">
        <f>TEXT(Raw_Data!B7222,"mmm")</f>
        <v>Jun</v>
      </c>
      <c r="E7222">
        <f>YEAR(Raw_Data!B7222)</f>
        <v>2024</v>
      </c>
      <c r="F7222" t="str">
        <f>TEXT(Raw_Data!B7222,"mmm-yy")</f>
        <v>Jun-24</v>
      </c>
      <c r="G7222" t="str">
        <f>PROPER(Raw_Data!C7222&amp;". "&amp;Raw_Data!D7222)</f>
        <v>X. Wadsworth</v>
      </c>
      <c r="H7222" t="str">
        <f>IF(OR(Raw_Data!E7222="M",Raw_Data!E7222="Male"),"Male",IF(OR(Raw_Data!E7222="F",Raw_Data!E7222="Female"),"Female","Not Confirmed"))</f>
        <v>Female</v>
      </c>
      <c r="I7222">
        <f>Raw_Data!F7222</f>
        <v>24</v>
      </c>
      <c r="J7222" t="str">
        <f>FLOOR(Raw_Data!F7222,10)&amp;"-"&amp;FLOOR(Raw_Data!F7222,10)+9</f>
        <v>20-29</v>
      </c>
      <c r="K7222" t="str">
        <f>Raw_Data!G7222</f>
        <v>White</v>
      </c>
      <c r="L7222" t="str">
        <f>Raw_Data!H7222</f>
        <v>None</v>
      </c>
      <c r="M7222" t="str">
        <f>IF(Raw_Data!I7222=TRUE,"Admitted","Not Admitted")</f>
        <v>Admitted</v>
      </c>
      <c r="N7222" t="str">
        <f>IF(Raw_Data!J7222="","Not Rated",Raw_Data!J7222)</f>
        <v>Not Rated</v>
      </c>
      <c r="O7222">
        <f>Raw_Data!K7222</f>
        <v>42</v>
      </c>
      <c r="P7222" t="str">
        <f>IF(Raw_Data!K7222&lt;=30,"Within Time","Delayed")</f>
        <v>Delayed</v>
      </c>
    </row>
    <row r="7223" spans="1:16" x14ac:dyDescent="0.35">
      <c r="A7223" t="str">
        <f>Raw_Data!A7223</f>
        <v>337-37-5298</v>
      </c>
      <c r="B7223" s="2">
        <f>Raw_Data!B7223</f>
        <v>45470.481944444437</v>
      </c>
      <c r="C7223">
        <f>HOUR(Raw_Data!B7223)</f>
        <v>11</v>
      </c>
      <c r="D7223" t="str">
        <f>TEXT(Raw_Data!B7223,"mmm")</f>
        <v>Jun</v>
      </c>
      <c r="E7223">
        <f>YEAR(Raw_Data!B7223)</f>
        <v>2024</v>
      </c>
      <c r="F7223" t="str">
        <f>TEXT(Raw_Data!B7223,"mmm-yy")</f>
        <v>Jun-24</v>
      </c>
      <c r="G7223" t="str">
        <f>PROPER(Raw_Data!C7223&amp;". "&amp;Raw_Data!D7223)</f>
        <v>E. Dunmore</v>
      </c>
      <c r="H7223" t="str">
        <f>IF(OR(Raw_Data!E7223="M",Raw_Data!E7223="Male"),"Male",IF(OR(Raw_Data!E7223="F",Raw_Data!E7223="Female"),"Female","Not Confirmed"))</f>
        <v>Male</v>
      </c>
      <c r="I7223">
        <f>Raw_Data!F7223</f>
        <v>63</v>
      </c>
      <c r="J7223" t="str">
        <f>FLOOR(Raw_Data!F7223,10)&amp;"-"&amp;FLOOR(Raw_Data!F7223,10)+9</f>
        <v>60-69</v>
      </c>
      <c r="K7223" t="str">
        <f>Raw_Data!G7223</f>
        <v>Declined to Identify</v>
      </c>
      <c r="L7223" t="str">
        <f>Raw_Data!H7223</f>
        <v>None</v>
      </c>
      <c r="M7223" t="str">
        <f>IF(Raw_Data!I7223=TRUE,"Admitted","Not Admitted")</f>
        <v>Not Admitted</v>
      </c>
      <c r="N7223" t="str">
        <f>IF(Raw_Data!J7223="","Not Rated",Raw_Data!J7223)</f>
        <v>Not Rated</v>
      </c>
      <c r="O7223">
        <f>Raw_Data!K7223</f>
        <v>53</v>
      </c>
      <c r="P7223" t="str">
        <f>IF(Raw_Data!K7223&lt;=30,"Within Time","Delayed")</f>
        <v>Delayed</v>
      </c>
    </row>
    <row r="7224" spans="1:16" x14ac:dyDescent="0.35">
      <c r="A7224" t="str">
        <f>Raw_Data!A7224</f>
        <v>907-33-7303</v>
      </c>
      <c r="B7224" s="2">
        <f>Raw_Data!B7224</f>
        <v>45470.496527777781</v>
      </c>
      <c r="C7224">
        <f>HOUR(Raw_Data!B7224)</f>
        <v>11</v>
      </c>
      <c r="D7224" t="str">
        <f>TEXT(Raw_Data!B7224,"mmm")</f>
        <v>Jun</v>
      </c>
      <c r="E7224">
        <f>YEAR(Raw_Data!B7224)</f>
        <v>2024</v>
      </c>
      <c r="F7224" t="str">
        <f>TEXT(Raw_Data!B7224,"mmm-yy")</f>
        <v>Jun-24</v>
      </c>
      <c r="G7224" t="str">
        <f>PROPER(Raw_Data!C7224&amp;". "&amp;Raw_Data!D7224)</f>
        <v>D. Greenhalgh</v>
      </c>
      <c r="H7224" t="str">
        <f>IF(OR(Raw_Data!E7224="M",Raw_Data!E7224="Male"),"Male",IF(OR(Raw_Data!E7224="F",Raw_Data!E7224="Female"),"Female","Not Confirmed"))</f>
        <v>Female</v>
      </c>
      <c r="I7224">
        <f>Raw_Data!F7224</f>
        <v>70</v>
      </c>
      <c r="J7224" t="str">
        <f>FLOOR(Raw_Data!F7224,10)&amp;"-"&amp;FLOOR(Raw_Data!F7224,10)+9</f>
        <v>70-79</v>
      </c>
      <c r="K7224" t="str">
        <f>Raw_Data!G7224</f>
        <v>Asian</v>
      </c>
      <c r="L7224" t="str">
        <f>Raw_Data!H7224</f>
        <v>None</v>
      </c>
      <c r="M7224" t="str">
        <f>IF(Raw_Data!I7224=TRUE,"Admitted","Not Admitted")</f>
        <v>Not Admitted</v>
      </c>
      <c r="N7224" t="str">
        <f>IF(Raw_Data!J7224="","Not Rated",Raw_Data!J7224)</f>
        <v>Not Rated</v>
      </c>
      <c r="O7224">
        <f>Raw_Data!K7224</f>
        <v>52</v>
      </c>
      <c r="P7224" t="str">
        <f>IF(Raw_Data!K7224&lt;=30,"Within Time","Delayed")</f>
        <v>Delayed</v>
      </c>
    </row>
    <row r="7225" spans="1:16" x14ac:dyDescent="0.35">
      <c r="A7225" t="str">
        <f>Raw_Data!A7225</f>
        <v>157-75-1875</v>
      </c>
      <c r="B7225" s="2">
        <f>Raw_Data!B7225</f>
        <v>45470.507638888892</v>
      </c>
      <c r="C7225">
        <f>HOUR(Raw_Data!B7225)</f>
        <v>12</v>
      </c>
      <c r="D7225" t="str">
        <f>TEXT(Raw_Data!B7225,"mmm")</f>
        <v>Jun</v>
      </c>
      <c r="E7225">
        <f>YEAR(Raw_Data!B7225)</f>
        <v>2024</v>
      </c>
      <c r="F7225" t="str">
        <f>TEXT(Raw_Data!B7225,"mmm-yy")</f>
        <v>Jun-24</v>
      </c>
      <c r="G7225" t="str">
        <f>PROPER(Raw_Data!C7225&amp;". "&amp;Raw_Data!D7225)</f>
        <v>V. Dewhirst</v>
      </c>
      <c r="H7225" t="str">
        <f>IF(OR(Raw_Data!E7225="M",Raw_Data!E7225="Male"),"Male",IF(OR(Raw_Data!E7225="F",Raw_Data!E7225="Female"),"Female","Not Confirmed"))</f>
        <v>Male</v>
      </c>
      <c r="I7225">
        <f>Raw_Data!F7225</f>
        <v>20</v>
      </c>
      <c r="J7225" t="str">
        <f>FLOOR(Raw_Data!F7225,10)&amp;"-"&amp;FLOOR(Raw_Data!F7225,10)+9</f>
        <v>20-29</v>
      </c>
      <c r="K7225" t="str">
        <f>Raw_Data!G7225</f>
        <v>Unknown</v>
      </c>
      <c r="L7225" t="str">
        <f>Raw_Data!H7225</f>
        <v>General Practice</v>
      </c>
      <c r="M7225" t="str">
        <f>IF(Raw_Data!I7225=TRUE,"Admitted","Not Admitted")</f>
        <v>Admitted</v>
      </c>
      <c r="N7225">
        <f>IF(Raw_Data!J7225="","Not Rated",Raw_Data!J7225)</f>
        <v>4</v>
      </c>
      <c r="O7225">
        <f>Raw_Data!K7225</f>
        <v>59</v>
      </c>
      <c r="P7225" t="str">
        <f>IF(Raw_Data!K7225&lt;=30,"Within Time","Delayed")</f>
        <v>Delayed</v>
      </c>
    </row>
    <row r="7226" spans="1:16" x14ac:dyDescent="0.35">
      <c r="A7226" t="str">
        <f>Raw_Data!A7226</f>
        <v>912-88-1147</v>
      </c>
      <c r="B7226" s="2">
        <f>Raw_Data!B7226</f>
        <v>45470.571527777778</v>
      </c>
      <c r="C7226">
        <f>HOUR(Raw_Data!B7226)</f>
        <v>13</v>
      </c>
      <c r="D7226" t="str">
        <f>TEXT(Raw_Data!B7226,"mmm")</f>
        <v>Jun</v>
      </c>
      <c r="E7226">
        <f>YEAR(Raw_Data!B7226)</f>
        <v>2024</v>
      </c>
      <c r="F7226" t="str">
        <f>TEXT(Raw_Data!B7226,"mmm-yy")</f>
        <v>Jun-24</v>
      </c>
      <c r="G7226" t="str">
        <f>PROPER(Raw_Data!C7226&amp;". "&amp;Raw_Data!D7226)</f>
        <v>P. Vickery</v>
      </c>
      <c r="H7226" t="str">
        <f>IF(OR(Raw_Data!E7226="M",Raw_Data!E7226="Male"),"Male",IF(OR(Raw_Data!E7226="F",Raw_Data!E7226="Female"),"Female","Not Confirmed"))</f>
        <v>Male</v>
      </c>
      <c r="I7226">
        <f>Raw_Data!F7226</f>
        <v>19</v>
      </c>
      <c r="J7226" t="str">
        <f>FLOOR(Raw_Data!F7226,10)&amp;"-"&amp;FLOOR(Raw_Data!F7226,10)+9</f>
        <v>10-19</v>
      </c>
      <c r="K7226" t="str">
        <f>Raw_Data!G7226</f>
        <v>White</v>
      </c>
      <c r="L7226" t="str">
        <f>Raw_Data!H7226</f>
        <v>None</v>
      </c>
      <c r="M7226" t="str">
        <f>IF(Raw_Data!I7226=TRUE,"Admitted","Not Admitted")</f>
        <v>Admitted</v>
      </c>
      <c r="N7226">
        <f>IF(Raw_Data!J7226="","Not Rated",Raw_Data!J7226)</f>
        <v>10</v>
      </c>
      <c r="O7226">
        <f>Raw_Data!K7226</f>
        <v>49</v>
      </c>
      <c r="P7226" t="str">
        <f>IF(Raw_Data!K7226&lt;=30,"Within Time","Delayed")</f>
        <v>Delayed</v>
      </c>
    </row>
    <row r="7227" spans="1:16" x14ac:dyDescent="0.35">
      <c r="A7227" t="str">
        <f>Raw_Data!A7227</f>
        <v>380-24-1249</v>
      </c>
      <c r="B7227" s="2">
        <f>Raw_Data!B7227</f>
        <v>45470.614583333343</v>
      </c>
      <c r="C7227">
        <f>HOUR(Raw_Data!B7227)</f>
        <v>14</v>
      </c>
      <c r="D7227" t="str">
        <f>TEXT(Raw_Data!B7227,"mmm")</f>
        <v>Jun</v>
      </c>
      <c r="E7227">
        <f>YEAR(Raw_Data!B7227)</f>
        <v>2024</v>
      </c>
      <c r="F7227" t="str">
        <f>TEXT(Raw_Data!B7227,"mmm-yy")</f>
        <v>Jun-24</v>
      </c>
      <c r="G7227" t="str">
        <f>PROPER(Raw_Data!C7227&amp;". "&amp;Raw_Data!D7227)</f>
        <v>R. Goudie</v>
      </c>
      <c r="H7227" t="str">
        <f>IF(OR(Raw_Data!E7227="M",Raw_Data!E7227="Male"),"Male",IF(OR(Raw_Data!E7227="F",Raw_Data!E7227="Female"),"Female","Not Confirmed"))</f>
        <v>Male</v>
      </c>
      <c r="I7227">
        <f>Raw_Data!F7227</f>
        <v>45</v>
      </c>
      <c r="J7227" t="str">
        <f>FLOOR(Raw_Data!F7227,10)&amp;"-"&amp;FLOOR(Raw_Data!F7227,10)+9</f>
        <v>40-49</v>
      </c>
      <c r="K7227" t="str">
        <f>Raw_Data!G7227</f>
        <v>Two or More Races</v>
      </c>
      <c r="L7227" t="str">
        <f>Raw_Data!H7227</f>
        <v>None</v>
      </c>
      <c r="M7227" t="str">
        <f>IF(Raw_Data!I7227=TRUE,"Admitted","Not Admitted")</f>
        <v>Not Admitted</v>
      </c>
      <c r="N7227" t="str">
        <f>IF(Raw_Data!J7227="","Not Rated",Raw_Data!J7227)</f>
        <v>Not Rated</v>
      </c>
      <c r="O7227">
        <f>Raw_Data!K7227</f>
        <v>46</v>
      </c>
      <c r="P7227" t="str">
        <f>IF(Raw_Data!K7227&lt;=30,"Within Time","Delayed")</f>
        <v>Delayed</v>
      </c>
    </row>
    <row r="7228" spans="1:16" x14ac:dyDescent="0.35">
      <c r="A7228" t="str">
        <f>Raw_Data!A7228</f>
        <v>281-86-9907</v>
      </c>
      <c r="B7228" s="2">
        <f>Raw_Data!B7228</f>
        <v>45470.681944444441</v>
      </c>
      <c r="C7228">
        <f>HOUR(Raw_Data!B7228)</f>
        <v>16</v>
      </c>
      <c r="D7228" t="str">
        <f>TEXT(Raw_Data!B7228,"mmm")</f>
        <v>Jun</v>
      </c>
      <c r="E7228">
        <f>YEAR(Raw_Data!B7228)</f>
        <v>2024</v>
      </c>
      <c r="F7228" t="str">
        <f>TEXT(Raw_Data!B7228,"mmm-yy")</f>
        <v>Jun-24</v>
      </c>
      <c r="G7228" t="str">
        <f>PROPER(Raw_Data!C7228&amp;". "&amp;Raw_Data!D7228)</f>
        <v>N. Goudie</v>
      </c>
      <c r="H7228" t="str">
        <f>IF(OR(Raw_Data!E7228="M",Raw_Data!E7228="Male"),"Male",IF(OR(Raw_Data!E7228="F",Raw_Data!E7228="Female"),"Female","Not Confirmed"))</f>
        <v>Female</v>
      </c>
      <c r="I7228">
        <f>Raw_Data!F7228</f>
        <v>59</v>
      </c>
      <c r="J7228" t="str">
        <f>FLOOR(Raw_Data!F7228,10)&amp;"-"&amp;FLOOR(Raw_Data!F7228,10)+9</f>
        <v>50-59</v>
      </c>
      <c r="K7228" t="str">
        <f>Raw_Data!G7228</f>
        <v>African American</v>
      </c>
      <c r="L7228" t="str">
        <f>Raw_Data!H7228</f>
        <v>None</v>
      </c>
      <c r="M7228" t="str">
        <f>IF(Raw_Data!I7228=TRUE,"Admitted","Not Admitted")</f>
        <v>Not Admitted</v>
      </c>
      <c r="N7228" t="str">
        <f>IF(Raw_Data!J7228="","Not Rated",Raw_Data!J7228)</f>
        <v>Not Rated</v>
      </c>
      <c r="O7228">
        <f>Raw_Data!K7228</f>
        <v>43</v>
      </c>
      <c r="P7228" t="str">
        <f>IF(Raw_Data!K7228&lt;=30,"Within Time","Delayed")</f>
        <v>Delayed</v>
      </c>
    </row>
    <row r="7229" spans="1:16" x14ac:dyDescent="0.35">
      <c r="A7229" t="str">
        <f>Raw_Data!A7229</f>
        <v>977-87-5638</v>
      </c>
      <c r="B7229" s="2">
        <f>Raw_Data!B7229</f>
        <v>45470.720833333333</v>
      </c>
      <c r="C7229">
        <f>HOUR(Raw_Data!B7229)</f>
        <v>17</v>
      </c>
      <c r="D7229" t="str">
        <f>TEXT(Raw_Data!B7229,"mmm")</f>
        <v>Jun</v>
      </c>
      <c r="E7229">
        <f>YEAR(Raw_Data!B7229)</f>
        <v>2024</v>
      </c>
      <c r="F7229" t="str">
        <f>TEXT(Raw_Data!B7229,"mmm-yy")</f>
        <v>Jun-24</v>
      </c>
      <c r="G7229" t="str">
        <f>PROPER(Raw_Data!C7229&amp;". "&amp;Raw_Data!D7229)</f>
        <v>D. Greenhalgh</v>
      </c>
      <c r="H7229" t="str">
        <f>IF(OR(Raw_Data!E7229="M",Raw_Data!E7229="Male"),"Male",IF(OR(Raw_Data!E7229="F",Raw_Data!E7229="Female"),"Female","Not Confirmed"))</f>
        <v>Male</v>
      </c>
      <c r="I7229">
        <f>Raw_Data!F7229</f>
        <v>59</v>
      </c>
      <c r="J7229" t="str">
        <f>FLOOR(Raw_Data!F7229,10)&amp;"-"&amp;FLOOR(Raw_Data!F7229,10)+9</f>
        <v>50-59</v>
      </c>
      <c r="K7229" t="str">
        <f>Raw_Data!G7229</f>
        <v>African American</v>
      </c>
      <c r="L7229" t="str">
        <f>Raw_Data!H7229</f>
        <v>Cardiology</v>
      </c>
      <c r="M7229" t="str">
        <f>IF(Raw_Data!I7229=TRUE,"Admitted","Not Admitted")</f>
        <v>Not Admitted</v>
      </c>
      <c r="N7229" t="str">
        <f>IF(Raw_Data!J7229="","Not Rated",Raw_Data!J7229)</f>
        <v>Not Rated</v>
      </c>
      <c r="O7229">
        <f>Raw_Data!K7229</f>
        <v>60</v>
      </c>
      <c r="P7229" t="str">
        <f>IF(Raw_Data!K7229&lt;=30,"Within Time","Delayed")</f>
        <v>Delayed</v>
      </c>
    </row>
    <row r="7230" spans="1:16" x14ac:dyDescent="0.35">
      <c r="A7230" t="str">
        <f>Raw_Data!A7230</f>
        <v>384-71-4964</v>
      </c>
      <c r="B7230" s="2">
        <f>Raw_Data!B7230</f>
        <v>45470.757638888892</v>
      </c>
      <c r="C7230">
        <f>HOUR(Raw_Data!B7230)</f>
        <v>18</v>
      </c>
      <c r="D7230" t="str">
        <f>TEXT(Raw_Data!B7230,"mmm")</f>
        <v>Jun</v>
      </c>
      <c r="E7230">
        <f>YEAR(Raw_Data!B7230)</f>
        <v>2024</v>
      </c>
      <c r="F7230" t="str">
        <f>TEXT(Raw_Data!B7230,"mmm-yy")</f>
        <v>Jun-24</v>
      </c>
      <c r="G7230" t="str">
        <f>PROPER(Raw_Data!C7230&amp;". "&amp;Raw_Data!D7230)</f>
        <v>R. Postlethwaite</v>
      </c>
      <c r="H7230" t="str">
        <f>IF(OR(Raw_Data!E7230="M",Raw_Data!E7230="Male"),"Male",IF(OR(Raw_Data!E7230="F",Raw_Data!E7230="Female"),"Female","Not Confirmed"))</f>
        <v>Male</v>
      </c>
      <c r="I7230">
        <f>Raw_Data!F7230</f>
        <v>20</v>
      </c>
      <c r="J7230" t="str">
        <f>FLOOR(Raw_Data!F7230,10)&amp;"-"&amp;FLOOR(Raw_Data!F7230,10)+9</f>
        <v>20-29</v>
      </c>
      <c r="K7230" t="str">
        <f>Raw_Data!G7230</f>
        <v>White</v>
      </c>
      <c r="L7230" t="str">
        <f>Raw_Data!H7230</f>
        <v>None</v>
      </c>
      <c r="M7230" t="str">
        <f>IF(Raw_Data!I7230=TRUE,"Admitted","Not Admitted")</f>
        <v>Admitted</v>
      </c>
      <c r="N7230" t="str">
        <f>IF(Raw_Data!J7230="","Not Rated",Raw_Data!J7230)</f>
        <v>Not Rated</v>
      </c>
      <c r="O7230">
        <f>Raw_Data!K7230</f>
        <v>44</v>
      </c>
      <c r="P7230" t="str">
        <f>IF(Raw_Data!K7230&lt;=30,"Within Time","Delayed")</f>
        <v>Delayed</v>
      </c>
    </row>
    <row r="7231" spans="1:16" x14ac:dyDescent="0.35">
      <c r="A7231" t="str">
        <f>Raw_Data!A7231</f>
        <v>246-84-3979</v>
      </c>
      <c r="B7231" s="2">
        <f>Raw_Data!B7231</f>
        <v>45470.808333333327</v>
      </c>
      <c r="C7231">
        <f>HOUR(Raw_Data!B7231)</f>
        <v>19</v>
      </c>
      <c r="D7231" t="str">
        <f>TEXT(Raw_Data!B7231,"mmm")</f>
        <v>Jun</v>
      </c>
      <c r="E7231">
        <f>YEAR(Raw_Data!B7231)</f>
        <v>2024</v>
      </c>
      <c r="F7231" t="str">
        <f>TEXT(Raw_Data!B7231,"mmm-yy")</f>
        <v>Jun-24</v>
      </c>
      <c r="G7231" t="str">
        <f>PROPER(Raw_Data!C7231&amp;". "&amp;Raw_Data!D7231)</f>
        <v>V. Sheffield</v>
      </c>
      <c r="H7231" t="str">
        <f>IF(OR(Raw_Data!E7231="M",Raw_Data!E7231="Male"),"Male",IF(OR(Raw_Data!E7231="F",Raw_Data!E7231="Female"),"Female","Not Confirmed"))</f>
        <v>Male</v>
      </c>
      <c r="I7231">
        <f>Raw_Data!F7231</f>
        <v>44</v>
      </c>
      <c r="J7231" t="str">
        <f>FLOOR(Raw_Data!F7231,10)&amp;"-"&amp;FLOOR(Raw_Data!F7231,10)+9</f>
        <v>40-49</v>
      </c>
      <c r="K7231" t="str">
        <f>Raw_Data!G7231</f>
        <v>Unknown</v>
      </c>
      <c r="L7231" t="str">
        <f>Raw_Data!H7231</f>
        <v>General Practice</v>
      </c>
      <c r="M7231" t="str">
        <f>IF(Raw_Data!I7231=TRUE,"Admitted","Not Admitted")</f>
        <v>Admitted</v>
      </c>
      <c r="N7231" t="str">
        <f>IF(Raw_Data!J7231="","Not Rated",Raw_Data!J7231)</f>
        <v>Not Rated</v>
      </c>
      <c r="O7231">
        <f>Raw_Data!K7231</f>
        <v>18</v>
      </c>
      <c r="P7231" t="str">
        <f>IF(Raw_Data!K7231&lt;=30,"Within Time","Delayed")</f>
        <v>Within Time</v>
      </c>
    </row>
    <row r="7232" spans="1:16" x14ac:dyDescent="0.35">
      <c r="A7232" t="str">
        <f>Raw_Data!A7232</f>
        <v>493-79-3456</v>
      </c>
      <c r="B7232" s="2">
        <f>Raw_Data!B7232</f>
        <v>45471.121527777781</v>
      </c>
      <c r="C7232">
        <f>HOUR(Raw_Data!B7232)</f>
        <v>2</v>
      </c>
      <c r="D7232" t="str">
        <f>TEXT(Raw_Data!B7232,"mmm")</f>
        <v>Jun</v>
      </c>
      <c r="E7232">
        <f>YEAR(Raw_Data!B7232)</f>
        <v>2024</v>
      </c>
      <c r="F7232" t="str">
        <f>TEXT(Raw_Data!B7232,"mmm-yy")</f>
        <v>Jun-24</v>
      </c>
      <c r="G7232" t="str">
        <f>PROPER(Raw_Data!C7232&amp;". "&amp;Raw_Data!D7232)</f>
        <v>S. Quarmby</v>
      </c>
      <c r="H7232" t="str">
        <f>IF(OR(Raw_Data!E7232="M",Raw_Data!E7232="Male"),"Male",IF(OR(Raw_Data!E7232="F",Raw_Data!E7232="Female"),"Female","Not Confirmed"))</f>
        <v>Male</v>
      </c>
      <c r="I7232">
        <f>Raw_Data!F7232</f>
        <v>20</v>
      </c>
      <c r="J7232" t="str">
        <f>FLOOR(Raw_Data!F7232,10)&amp;"-"&amp;FLOOR(Raw_Data!F7232,10)+9</f>
        <v>20-29</v>
      </c>
      <c r="K7232" t="str">
        <f>Raw_Data!G7232</f>
        <v>Native American/Alaska Native</v>
      </c>
      <c r="L7232" t="str">
        <f>Raw_Data!H7232</f>
        <v>None</v>
      </c>
      <c r="M7232" t="str">
        <f>IF(Raw_Data!I7232=TRUE,"Admitted","Not Admitted")</f>
        <v>Not Admitted</v>
      </c>
      <c r="N7232">
        <f>IF(Raw_Data!J7232="","Not Rated",Raw_Data!J7232)</f>
        <v>0</v>
      </c>
      <c r="O7232">
        <f>Raw_Data!K7232</f>
        <v>60</v>
      </c>
      <c r="P7232" t="str">
        <f>IF(Raw_Data!K7232&lt;=30,"Within Time","Delayed")</f>
        <v>Delayed</v>
      </c>
    </row>
    <row r="7233" spans="1:16" x14ac:dyDescent="0.35">
      <c r="A7233" t="str">
        <f>Raw_Data!A7233</f>
        <v>152-43-9937</v>
      </c>
      <c r="B7233" s="2">
        <f>Raw_Data!B7233</f>
        <v>45471.179166666669</v>
      </c>
      <c r="C7233">
        <f>HOUR(Raw_Data!B7233)</f>
        <v>4</v>
      </c>
      <c r="D7233" t="str">
        <f>TEXT(Raw_Data!B7233,"mmm")</f>
        <v>Jun</v>
      </c>
      <c r="E7233">
        <f>YEAR(Raw_Data!B7233)</f>
        <v>2024</v>
      </c>
      <c r="F7233" t="str">
        <f>TEXT(Raw_Data!B7233,"mmm-yy")</f>
        <v>Jun-24</v>
      </c>
      <c r="G7233" t="str">
        <f>PROPER(Raw_Data!C7233&amp;". "&amp;Raw_Data!D7233)</f>
        <v>A. Dankworth</v>
      </c>
      <c r="H7233" t="str">
        <f>IF(OR(Raw_Data!E7233="M",Raw_Data!E7233="Male"),"Male",IF(OR(Raw_Data!E7233="F",Raw_Data!E7233="Female"),"Female","Not Confirmed"))</f>
        <v>Female</v>
      </c>
      <c r="I7233">
        <f>Raw_Data!F7233</f>
        <v>57</v>
      </c>
      <c r="J7233" t="str">
        <f>FLOOR(Raw_Data!F7233,10)&amp;"-"&amp;FLOOR(Raw_Data!F7233,10)+9</f>
        <v>50-59</v>
      </c>
      <c r="K7233" t="str">
        <f>Raw_Data!G7233</f>
        <v>White</v>
      </c>
      <c r="L7233" t="str">
        <f>Raw_Data!H7233</f>
        <v>None</v>
      </c>
      <c r="M7233" t="str">
        <f>IF(Raw_Data!I7233=TRUE,"Admitted","Not Admitted")</f>
        <v>Not Admitted</v>
      </c>
      <c r="N7233" t="str">
        <f>IF(Raw_Data!J7233="","Not Rated",Raw_Data!J7233)</f>
        <v>Not Rated</v>
      </c>
      <c r="O7233">
        <f>Raw_Data!K7233</f>
        <v>27</v>
      </c>
      <c r="P7233" t="str">
        <f>IF(Raw_Data!K7233&lt;=30,"Within Time","Delayed")</f>
        <v>Within Time</v>
      </c>
    </row>
    <row r="7234" spans="1:16" x14ac:dyDescent="0.35">
      <c r="A7234" t="str">
        <f>Raw_Data!A7234</f>
        <v>824-97-5132</v>
      </c>
      <c r="B7234" s="2">
        <f>Raw_Data!B7234</f>
        <v>45471.404166666667</v>
      </c>
      <c r="C7234">
        <f>HOUR(Raw_Data!B7234)</f>
        <v>9</v>
      </c>
      <c r="D7234" t="str">
        <f>TEXT(Raw_Data!B7234,"mmm")</f>
        <v>Jun</v>
      </c>
      <c r="E7234">
        <f>YEAR(Raw_Data!B7234)</f>
        <v>2024</v>
      </c>
      <c r="F7234" t="str">
        <f>TEXT(Raw_Data!B7234,"mmm-yy")</f>
        <v>Jun-24</v>
      </c>
      <c r="G7234" t="str">
        <f>PROPER(Raw_Data!C7234&amp;". "&amp;Raw_Data!D7234)</f>
        <v>W. Cholmondeley</v>
      </c>
      <c r="H7234" t="str">
        <f>IF(OR(Raw_Data!E7234="M",Raw_Data!E7234="Male"),"Male",IF(OR(Raw_Data!E7234="F",Raw_Data!E7234="Female"),"Female","Not Confirmed"))</f>
        <v>Male</v>
      </c>
      <c r="I7234">
        <f>Raw_Data!F7234</f>
        <v>4</v>
      </c>
      <c r="J7234" t="str">
        <f>FLOOR(Raw_Data!F7234,10)&amp;"-"&amp;FLOOR(Raw_Data!F7234,10)+9</f>
        <v>0-9</v>
      </c>
      <c r="K7234" t="str">
        <f>Raw_Data!G7234</f>
        <v>African American</v>
      </c>
      <c r="L7234" t="str">
        <f>Raw_Data!H7234</f>
        <v>Physiotherapy</v>
      </c>
      <c r="M7234" t="str">
        <f>IF(Raw_Data!I7234=TRUE,"Admitted","Not Admitted")</f>
        <v>Not Admitted</v>
      </c>
      <c r="N7234" t="str">
        <f>IF(Raw_Data!J7234="","Not Rated",Raw_Data!J7234)</f>
        <v>Not Rated</v>
      </c>
      <c r="O7234">
        <f>Raw_Data!K7234</f>
        <v>33</v>
      </c>
      <c r="P7234" t="str">
        <f>IF(Raw_Data!K7234&lt;=30,"Within Time","Delayed")</f>
        <v>Delayed</v>
      </c>
    </row>
    <row r="7235" spans="1:16" x14ac:dyDescent="0.35">
      <c r="A7235" t="str">
        <f>Raw_Data!A7235</f>
        <v>949-28-5370</v>
      </c>
      <c r="B7235" s="2">
        <f>Raw_Data!B7235</f>
        <v>45471.476388888892</v>
      </c>
      <c r="C7235">
        <f>HOUR(Raw_Data!B7235)</f>
        <v>11</v>
      </c>
      <c r="D7235" t="str">
        <f>TEXT(Raw_Data!B7235,"mmm")</f>
        <v>Jun</v>
      </c>
      <c r="E7235">
        <f>YEAR(Raw_Data!B7235)</f>
        <v>2024</v>
      </c>
      <c r="F7235" t="str">
        <f>TEXT(Raw_Data!B7235,"mmm-yy")</f>
        <v>Jun-24</v>
      </c>
      <c r="G7235" t="str">
        <f>PROPER(Raw_Data!C7235&amp;". "&amp;Raw_Data!D7235)</f>
        <v>H. Dankworth</v>
      </c>
      <c r="H7235" t="str">
        <f>IF(OR(Raw_Data!E7235="M",Raw_Data!E7235="Male"),"Male",IF(OR(Raw_Data!E7235="F",Raw_Data!E7235="Female"),"Female","Not Confirmed"))</f>
        <v>Female</v>
      </c>
      <c r="I7235">
        <f>Raw_Data!F7235</f>
        <v>40</v>
      </c>
      <c r="J7235" t="str">
        <f>FLOOR(Raw_Data!F7235,10)&amp;"-"&amp;FLOOR(Raw_Data!F7235,10)+9</f>
        <v>40-49</v>
      </c>
      <c r="K7235" t="str">
        <f>Raw_Data!G7235</f>
        <v>White</v>
      </c>
      <c r="L7235" t="str">
        <f>Raw_Data!H7235</f>
        <v>Orthopedics</v>
      </c>
      <c r="M7235" t="str">
        <f>IF(Raw_Data!I7235=TRUE,"Admitted","Not Admitted")</f>
        <v>Not Admitted</v>
      </c>
      <c r="N7235" t="str">
        <f>IF(Raw_Data!J7235="","Not Rated",Raw_Data!J7235)</f>
        <v>Not Rated</v>
      </c>
      <c r="O7235">
        <f>Raw_Data!K7235</f>
        <v>57</v>
      </c>
      <c r="P7235" t="str">
        <f>IF(Raw_Data!K7235&lt;=30,"Within Time","Delayed")</f>
        <v>Delayed</v>
      </c>
    </row>
    <row r="7236" spans="1:16" x14ac:dyDescent="0.35">
      <c r="A7236" t="str">
        <f>Raw_Data!A7236</f>
        <v>134-55-9249</v>
      </c>
      <c r="B7236" s="2">
        <f>Raw_Data!B7236</f>
        <v>45471.561805555553</v>
      </c>
      <c r="C7236">
        <f>HOUR(Raw_Data!B7236)</f>
        <v>13</v>
      </c>
      <c r="D7236" t="str">
        <f>TEXT(Raw_Data!B7236,"mmm")</f>
        <v>Jun</v>
      </c>
      <c r="E7236">
        <f>YEAR(Raw_Data!B7236)</f>
        <v>2024</v>
      </c>
      <c r="F7236" t="str">
        <f>TEXT(Raw_Data!B7236,"mmm-yy")</f>
        <v>Jun-24</v>
      </c>
      <c r="G7236" t="str">
        <f>PROPER(Raw_Data!C7236&amp;". "&amp;Raw_Data!D7236)</f>
        <v>Y. Inglewood</v>
      </c>
      <c r="H7236" t="str">
        <f>IF(OR(Raw_Data!E7236="M",Raw_Data!E7236="Male"),"Male",IF(OR(Raw_Data!E7236="F",Raw_Data!E7236="Female"),"Female","Not Confirmed"))</f>
        <v>Male</v>
      </c>
      <c r="I7236">
        <f>Raw_Data!F7236</f>
        <v>2</v>
      </c>
      <c r="J7236" t="str">
        <f>FLOOR(Raw_Data!F7236,10)&amp;"-"&amp;FLOOR(Raw_Data!F7236,10)+9</f>
        <v>0-9</v>
      </c>
      <c r="K7236" t="str">
        <f>Raw_Data!G7236</f>
        <v>White</v>
      </c>
      <c r="L7236" t="str">
        <f>Raw_Data!H7236</f>
        <v>None</v>
      </c>
      <c r="M7236" t="str">
        <f>IF(Raw_Data!I7236=TRUE,"Admitted","Not Admitted")</f>
        <v>Admitted</v>
      </c>
      <c r="N7236" t="str">
        <f>IF(Raw_Data!J7236="","Not Rated",Raw_Data!J7236)</f>
        <v>Not Rated</v>
      </c>
      <c r="O7236">
        <f>Raw_Data!K7236</f>
        <v>17</v>
      </c>
      <c r="P7236" t="str">
        <f>IF(Raw_Data!K7236&lt;=30,"Within Time","Delayed")</f>
        <v>Within Time</v>
      </c>
    </row>
    <row r="7237" spans="1:16" x14ac:dyDescent="0.35">
      <c r="A7237" t="str">
        <f>Raw_Data!A7237</f>
        <v>822-99-3570</v>
      </c>
      <c r="B7237" s="2">
        <f>Raw_Data!B7237</f>
        <v>45471.638194444437</v>
      </c>
      <c r="C7237">
        <f>HOUR(Raw_Data!B7237)</f>
        <v>15</v>
      </c>
      <c r="D7237" t="str">
        <f>TEXT(Raw_Data!B7237,"mmm")</f>
        <v>Jun</v>
      </c>
      <c r="E7237">
        <f>YEAR(Raw_Data!B7237)</f>
        <v>2024</v>
      </c>
      <c r="F7237" t="str">
        <f>TEXT(Raw_Data!B7237,"mmm-yy")</f>
        <v>Jun-24</v>
      </c>
      <c r="G7237" t="str">
        <f>PROPER(Raw_Data!C7237&amp;". "&amp;Raw_Data!D7237)</f>
        <v>E. Middleditch</v>
      </c>
      <c r="H7237" t="str">
        <f>IF(OR(Raw_Data!E7237="M",Raw_Data!E7237="Male"),"Male",IF(OR(Raw_Data!E7237="F",Raw_Data!E7237="Female"),"Female","Not Confirmed"))</f>
        <v>Male</v>
      </c>
      <c r="I7237">
        <f>Raw_Data!F7237</f>
        <v>21</v>
      </c>
      <c r="J7237" t="str">
        <f>FLOOR(Raw_Data!F7237,10)&amp;"-"&amp;FLOOR(Raw_Data!F7237,10)+9</f>
        <v>20-29</v>
      </c>
      <c r="K7237" t="str">
        <f>Raw_Data!G7237</f>
        <v>Unknown</v>
      </c>
      <c r="L7237" t="str">
        <f>Raw_Data!H7237</f>
        <v>None</v>
      </c>
      <c r="M7237" t="str">
        <f>IF(Raw_Data!I7237=TRUE,"Admitted","Not Admitted")</f>
        <v>Admitted</v>
      </c>
      <c r="N7237">
        <f>IF(Raw_Data!J7237="","Not Rated",Raw_Data!J7237)</f>
        <v>3</v>
      </c>
      <c r="O7237">
        <f>Raw_Data!K7237</f>
        <v>28</v>
      </c>
      <c r="P7237" t="str">
        <f>IF(Raw_Data!K7237&lt;=30,"Within Time","Delayed")</f>
        <v>Within Time</v>
      </c>
    </row>
    <row r="7238" spans="1:16" x14ac:dyDescent="0.35">
      <c r="A7238" t="str">
        <f>Raw_Data!A7238</f>
        <v>759-36-9919</v>
      </c>
      <c r="B7238" s="2">
        <f>Raw_Data!B7238</f>
        <v>45471.644444444442</v>
      </c>
      <c r="C7238">
        <f>HOUR(Raw_Data!B7238)</f>
        <v>15</v>
      </c>
      <c r="D7238" t="str">
        <f>TEXT(Raw_Data!B7238,"mmm")</f>
        <v>Jun</v>
      </c>
      <c r="E7238">
        <f>YEAR(Raw_Data!B7238)</f>
        <v>2024</v>
      </c>
      <c r="F7238" t="str">
        <f>TEXT(Raw_Data!B7238,"mmm-yy")</f>
        <v>Jun-24</v>
      </c>
      <c r="G7238" t="str">
        <f>PROPER(Raw_Data!C7238&amp;". "&amp;Raw_Data!D7238)</f>
        <v>Z. Rowntree</v>
      </c>
      <c r="H7238" t="str">
        <f>IF(OR(Raw_Data!E7238="M",Raw_Data!E7238="Male"),"Male",IF(OR(Raw_Data!E7238="F",Raw_Data!E7238="Female"),"Female","Not Confirmed"))</f>
        <v>Female</v>
      </c>
      <c r="I7238">
        <f>Raw_Data!F7238</f>
        <v>52</v>
      </c>
      <c r="J7238" t="str">
        <f>FLOOR(Raw_Data!F7238,10)&amp;"-"&amp;FLOOR(Raw_Data!F7238,10)+9</f>
        <v>50-59</v>
      </c>
      <c r="K7238" t="str">
        <f>Raw_Data!G7238</f>
        <v>Pacific Islander</v>
      </c>
      <c r="L7238" t="str">
        <f>Raw_Data!H7238</f>
        <v>Physiotherapy</v>
      </c>
      <c r="M7238" t="str">
        <f>IF(Raw_Data!I7238=TRUE,"Admitted","Not Admitted")</f>
        <v>Admitted</v>
      </c>
      <c r="N7238" t="str">
        <f>IF(Raw_Data!J7238="","Not Rated",Raw_Data!J7238)</f>
        <v>Not Rated</v>
      </c>
      <c r="O7238">
        <f>Raw_Data!K7238</f>
        <v>34</v>
      </c>
      <c r="P7238" t="str">
        <f>IF(Raw_Data!K7238&lt;=30,"Within Time","Delayed")</f>
        <v>Delayed</v>
      </c>
    </row>
    <row r="7239" spans="1:16" x14ac:dyDescent="0.35">
      <c r="A7239" t="str">
        <f>Raw_Data!A7239</f>
        <v>734-70-6971</v>
      </c>
      <c r="B7239" s="2">
        <f>Raw_Data!B7239</f>
        <v>45471.652083333327</v>
      </c>
      <c r="C7239">
        <f>HOUR(Raw_Data!B7239)</f>
        <v>15</v>
      </c>
      <c r="D7239" t="str">
        <f>TEXT(Raw_Data!B7239,"mmm")</f>
        <v>Jun</v>
      </c>
      <c r="E7239">
        <f>YEAR(Raw_Data!B7239)</f>
        <v>2024</v>
      </c>
      <c r="F7239" t="str">
        <f>TEXT(Raw_Data!B7239,"mmm-yy")</f>
        <v>Jun-24</v>
      </c>
      <c r="G7239" t="str">
        <f>PROPER(Raw_Data!C7239&amp;". "&amp;Raw_Data!D7239)</f>
        <v>Z. Verity</v>
      </c>
      <c r="H7239" t="str">
        <f>IF(OR(Raw_Data!E7239="M",Raw_Data!E7239="Male"),"Male",IF(OR(Raw_Data!E7239="F",Raw_Data!E7239="Female"),"Female","Not Confirmed"))</f>
        <v>Male</v>
      </c>
      <c r="I7239">
        <f>Raw_Data!F7239</f>
        <v>59</v>
      </c>
      <c r="J7239" t="str">
        <f>FLOOR(Raw_Data!F7239,10)&amp;"-"&amp;FLOOR(Raw_Data!F7239,10)+9</f>
        <v>50-59</v>
      </c>
      <c r="K7239" t="str">
        <f>Raw_Data!G7239</f>
        <v>Declined to Identify</v>
      </c>
      <c r="L7239" t="str">
        <f>Raw_Data!H7239</f>
        <v>General Practice</v>
      </c>
      <c r="M7239" t="str">
        <f>IF(Raw_Data!I7239=TRUE,"Admitted","Not Admitted")</f>
        <v>Not Admitted</v>
      </c>
      <c r="N7239" t="str">
        <f>IF(Raw_Data!J7239="","Not Rated",Raw_Data!J7239)</f>
        <v>Not Rated</v>
      </c>
      <c r="O7239">
        <f>Raw_Data!K7239</f>
        <v>24</v>
      </c>
      <c r="P7239" t="str">
        <f>IF(Raw_Data!K7239&lt;=30,"Within Time","Delayed")</f>
        <v>Within Time</v>
      </c>
    </row>
    <row r="7240" spans="1:16" x14ac:dyDescent="0.35">
      <c r="A7240" t="str">
        <f>Raw_Data!A7240</f>
        <v>337-73-3186</v>
      </c>
      <c r="B7240" s="2">
        <f>Raw_Data!B7240</f>
        <v>45471.674305555563</v>
      </c>
      <c r="C7240">
        <f>HOUR(Raw_Data!B7240)</f>
        <v>16</v>
      </c>
      <c r="D7240" t="str">
        <f>TEXT(Raw_Data!B7240,"mmm")</f>
        <v>Jun</v>
      </c>
      <c r="E7240">
        <f>YEAR(Raw_Data!B7240)</f>
        <v>2024</v>
      </c>
      <c r="F7240" t="str">
        <f>TEXT(Raw_Data!B7240,"mmm-yy")</f>
        <v>Jun-24</v>
      </c>
      <c r="G7240" t="str">
        <f>PROPER(Raw_Data!C7240&amp;". "&amp;Raw_Data!D7240)</f>
        <v>K. Kingsley</v>
      </c>
      <c r="H7240" t="str">
        <f>IF(OR(Raw_Data!E7240="M",Raw_Data!E7240="Male"),"Male",IF(OR(Raw_Data!E7240="F",Raw_Data!E7240="Female"),"Female","Not Confirmed"))</f>
        <v>Male</v>
      </c>
      <c r="I7240">
        <f>Raw_Data!F7240</f>
        <v>28</v>
      </c>
      <c r="J7240" t="str">
        <f>FLOOR(Raw_Data!F7240,10)&amp;"-"&amp;FLOOR(Raw_Data!F7240,10)+9</f>
        <v>20-29</v>
      </c>
      <c r="K7240" t="str">
        <f>Raw_Data!G7240</f>
        <v>Pacific Islander</v>
      </c>
      <c r="L7240" t="str">
        <f>Raw_Data!H7240</f>
        <v>General Practice</v>
      </c>
      <c r="M7240" t="str">
        <f>IF(Raw_Data!I7240=TRUE,"Admitted","Not Admitted")</f>
        <v>Admitted</v>
      </c>
      <c r="N7240">
        <f>IF(Raw_Data!J7240="","Not Rated",Raw_Data!J7240)</f>
        <v>7</v>
      </c>
      <c r="O7240">
        <f>Raw_Data!K7240</f>
        <v>36</v>
      </c>
      <c r="P7240" t="str">
        <f>IF(Raw_Data!K7240&lt;=30,"Within Time","Delayed")</f>
        <v>Delayed</v>
      </c>
    </row>
    <row r="7241" spans="1:16" x14ac:dyDescent="0.35">
      <c r="A7241" t="str">
        <f>Raw_Data!A7241</f>
        <v>811-85-6957</v>
      </c>
      <c r="B7241" s="2">
        <f>Raw_Data!B7241</f>
        <v>45471.679861111108</v>
      </c>
      <c r="C7241">
        <f>HOUR(Raw_Data!B7241)</f>
        <v>16</v>
      </c>
      <c r="D7241" t="str">
        <f>TEXT(Raw_Data!B7241,"mmm")</f>
        <v>Jun</v>
      </c>
      <c r="E7241">
        <f>YEAR(Raw_Data!B7241)</f>
        <v>2024</v>
      </c>
      <c r="F7241" t="str">
        <f>TEXT(Raw_Data!B7241,"mmm-yy")</f>
        <v>Jun-24</v>
      </c>
      <c r="G7241" t="str">
        <f>PROPER(Raw_Data!C7241&amp;". "&amp;Raw_Data!D7241)</f>
        <v>B. Greenhalgh</v>
      </c>
      <c r="H7241" t="str">
        <f>IF(OR(Raw_Data!E7241="M",Raw_Data!E7241="Male"),"Male",IF(OR(Raw_Data!E7241="F",Raw_Data!E7241="Female"),"Female","Not Confirmed"))</f>
        <v>Male</v>
      </c>
      <c r="I7241">
        <f>Raw_Data!F7241</f>
        <v>34</v>
      </c>
      <c r="J7241" t="str">
        <f>FLOOR(Raw_Data!F7241,10)&amp;"-"&amp;FLOOR(Raw_Data!F7241,10)+9</f>
        <v>30-39</v>
      </c>
      <c r="K7241" t="str">
        <f>Raw_Data!G7241</f>
        <v>African American</v>
      </c>
      <c r="L7241" t="str">
        <f>Raw_Data!H7241</f>
        <v>None</v>
      </c>
      <c r="M7241" t="str">
        <f>IF(Raw_Data!I7241=TRUE,"Admitted","Not Admitted")</f>
        <v>Not Admitted</v>
      </c>
      <c r="N7241" t="str">
        <f>IF(Raw_Data!J7241="","Not Rated",Raw_Data!J7241)</f>
        <v>Not Rated</v>
      </c>
      <c r="O7241">
        <f>Raw_Data!K7241</f>
        <v>49</v>
      </c>
      <c r="P7241" t="str">
        <f>IF(Raw_Data!K7241&lt;=30,"Within Time","Delayed")</f>
        <v>Delayed</v>
      </c>
    </row>
    <row r="7242" spans="1:16" x14ac:dyDescent="0.35">
      <c r="A7242" t="str">
        <f>Raw_Data!A7242</f>
        <v>283-78-6445</v>
      </c>
      <c r="B7242" s="2">
        <f>Raw_Data!B7242</f>
        <v>45471.686111111107</v>
      </c>
      <c r="C7242">
        <f>HOUR(Raw_Data!B7242)</f>
        <v>16</v>
      </c>
      <c r="D7242" t="str">
        <f>TEXT(Raw_Data!B7242,"mmm")</f>
        <v>Jun</v>
      </c>
      <c r="E7242">
        <f>YEAR(Raw_Data!B7242)</f>
        <v>2024</v>
      </c>
      <c r="F7242" t="str">
        <f>TEXT(Raw_Data!B7242,"mmm-yy")</f>
        <v>Jun-24</v>
      </c>
      <c r="G7242" t="str">
        <f>PROPER(Raw_Data!C7242&amp;". "&amp;Raw_Data!D7242)</f>
        <v>X. Jessop</v>
      </c>
      <c r="H7242" t="str">
        <f>IF(OR(Raw_Data!E7242="M",Raw_Data!E7242="Male"),"Male",IF(OR(Raw_Data!E7242="F",Raw_Data!E7242="Female"),"Female","Not Confirmed"))</f>
        <v>Female</v>
      </c>
      <c r="I7242">
        <f>Raw_Data!F7242</f>
        <v>30</v>
      </c>
      <c r="J7242" t="str">
        <f>FLOOR(Raw_Data!F7242,10)&amp;"-"&amp;FLOOR(Raw_Data!F7242,10)+9</f>
        <v>30-39</v>
      </c>
      <c r="K7242" t="str">
        <f>Raw_Data!G7242</f>
        <v>Unknown</v>
      </c>
      <c r="L7242" t="str">
        <f>Raw_Data!H7242</f>
        <v>None</v>
      </c>
      <c r="M7242" t="str">
        <f>IF(Raw_Data!I7242=TRUE,"Admitted","Not Admitted")</f>
        <v>Admitted</v>
      </c>
      <c r="N7242" t="str">
        <f>IF(Raw_Data!J7242="","Not Rated",Raw_Data!J7242)</f>
        <v>Not Rated</v>
      </c>
      <c r="O7242">
        <f>Raw_Data!K7242</f>
        <v>14</v>
      </c>
      <c r="P7242" t="str">
        <f>IF(Raw_Data!K7242&lt;=30,"Within Time","Delayed")</f>
        <v>Within Time</v>
      </c>
    </row>
    <row r="7243" spans="1:16" x14ac:dyDescent="0.35">
      <c r="A7243" t="str">
        <f>Raw_Data!A7243</f>
        <v>864-74-4391</v>
      </c>
      <c r="B7243" s="2">
        <f>Raw_Data!B7243</f>
        <v>45471.852777777778</v>
      </c>
      <c r="C7243">
        <f>HOUR(Raw_Data!B7243)</f>
        <v>20</v>
      </c>
      <c r="D7243" t="str">
        <f>TEXT(Raw_Data!B7243,"mmm")</f>
        <v>Jun</v>
      </c>
      <c r="E7243">
        <f>YEAR(Raw_Data!B7243)</f>
        <v>2024</v>
      </c>
      <c r="F7243" t="str">
        <f>TEXT(Raw_Data!B7243,"mmm-yy")</f>
        <v>Jun-24</v>
      </c>
      <c r="G7243" t="str">
        <f>PROPER(Raw_Data!C7243&amp;". "&amp;Raw_Data!D7243)</f>
        <v>Z. Lockwood</v>
      </c>
      <c r="H7243" t="str">
        <f>IF(OR(Raw_Data!E7243="M",Raw_Data!E7243="Male"),"Male",IF(OR(Raw_Data!E7243="F",Raw_Data!E7243="Female"),"Female","Not Confirmed"))</f>
        <v>Female</v>
      </c>
      <c r="I7243">
        <f>Raw_Data!F7243</f>
        <v>31</v>
      </c>
      <c r="J7243" t="str">
        <f>FLOOR(Raw_Data!F7243,10)&amp;"-"&amp;FLOOR(Raw_Data!F7243,10)+9</f>
        <v>30-39</v>
      </c>
      <c r="K7243" t="str">
        <f>Raw_Data!G7243</f>
        <v>White</v>
      </c>
      <c r="L7243" t="str">
        <f>Raw_Data!H7243</f>
        <v>None</v>
      </c>
      <c r="M7243" t="str">
        <f>IF(Raw_Data!I7243=TRUE,"Admitted","Not Admitted")</f>
        <v>Admitted</v>
      </c>
      <c r="N7243" t="str">
        <f>IF(Raw_Data!J7243="","Not Rated",Raw_Data!J7243)</f>
        <v>Not Rated</v>
      </c>
      <c r="O7243">
        <f>Raw_Data!K7243</f>
        <v>33</v>
      </c>
      <c r="P7243" t="str">
        <f>IF(Raw_Data!K7243&lt;=30,"Within Time","Delayed")</f>
        <v>Delayed</v>
      </c>
    </row>
    <row r="7244" spans="1:16" x14ac:dyDescent="0.35">
      <c r="A7244" t="str">
        <f>Raw_Data!A7244</f>
        <v>783-97-5940</v>
      </c>
      <c r="B7244" s="2">
        <f>Raw_Data!B7244</f>
        <v>45471.93472222222</v>
      </c>
      <c r="C7244">
        <f>HOUR(Raw_Data!B7244)</f>
        <v>22</v>
      </c>
      <c r="D7244" t="str">
        <f>TEXT(Raw_Data!B7244,"mmm")</f>
        <v>Jun</v>
      </c>
      <c r="E7244">
        <f>YEAR(Raw_Data!B7244)</f>
        <v>2024</v>
      </c>
      <c r="F7244" t="str">
        <f>TEXT(Raw_Data!B7244,"mmm-yy")</f>
        <v>Jun-24</v>
      </c>
      <c r="G7244" t="str">
        <f>PROPER(Raw_Data!C7244&amp;". "&amp;Raw_Data!D7244)</f>
        <v>J. Featherstone</v>
      </c>
      <c r="H7244" t="str">
        <f>IF(OR(Raw_Data!E7244="M",Raw_Data!E7244="Male"),"Male",IF(OR(Raw_Data!E7244="F",Raw_Data!E7244="Female"),"Female","Not Confirmed"))</f>
        <v>Female</v>
      </c>
      <c r="I7244">
        <f>Raw_Data!F7244</f>
        <v>35</v>
      </c>
      <c r="J7244" t="str">
        <f>FLOOR(Raw_Data!F7244,10)&amp;"-"&amp;FLOOR(Raw_Data!F7244,10)+9</f>
        <v>30-39</v>
      </c>
      <c r="K7244" t="str">
        <f>Raw_Data!G7244</f>
        <v>Unknown</v>
      </c>
      <c r="L7244" t="str">
        <f>Raw_Data!H7244</f>
        <v>General Practice</v>
      </c>
      <c r="M7244" t="str">
        <f>IF(Raw_Data!I7244=TRUE,"Admitted","Not Admitted")</f>
        <v>Not Admitted</v>
      </c>
      <c r="N7244" t="str">
        <f>IF(Raw_Data!J7244="","Not Rated",Raw_Data!J7244)</f>
        <v>Not Rated</v>
      </c>
      <c r="O7244">
        <f>Raw_Data!K7244</f>
        <v>55</v>
      </c>
      <c r="P7244" t="str">
        <f>IF(Raw_Data!K7244&lt;=30,"Within Time","Delayed")</f>
        <v>Delayed</v>
      </c>
    </row>
    <row r="7245" spans="1:16" x14ac:dyDescent="0.35">
      <c r="A7245" t="str">
        <f>Raw_Data!A7245</f>
        <v>922-93-5292</v>
      </c>
      <c r="B7245" s="2">
        <f>Raw_Data!B7245</f>
        <v>45472.093055555553</v>
      </c>
      <c r="C7245">
        <f>HOUR(Raw_Data!B7245)</f>
        <v>2</v>
      </c>
      <c r="D7245" t="str">
        <f>TEXT(Raw_Data!B7245,"mmm")</f>
        <v>Jun</v>
      </c>
      <c r="E7245">
        <f>YEAR(Raw_Data!B7245)</f>
        <v>2024</v>
      </c>
      <c r="F7245" t="str">
        <f>TEXT(Raw_Data!B7245,"mmm-yy")</f>
        <v>Jun-24</v>
      </c>
      <c r="G7245" t="str">
        <f>PROPER(Raw_Data!C7245&amp;". "&amp;Raw_Data!D7245)</f>
        <v>T. Inglewood</v>
      </c>
      <c r="H7245" t="str">
        <f>IF(OR(Raw_Data!E7245="M",Raw_Data!E7245="Male"),"Male",IF(OR(Raw_Data!E7245="F",Raw_Data!E7245="Female"),"Female","Not Confirmed"))</f>
        <v>Male</v>
      </c>
      <c r="I7245">
        <f>Raw_Data!F7245</f>
        <v>49</v>
      </c>
      <c r="J7245" t="str">
        <f>FLOOR(Raw_Data!F7245,10)&amp;"-"&amp;FLOOR(Raw_Data!F7245,10)+9</f>
        <v>40-49</v>
      </c>
      <c r="K7245" t="str">
        <f>Raw_Data!G7245</f>
        <v>Two or More Races</v>
      </c>
      <c r="L7245" t="str">
        <f>Raw_Data!H7245</f>
        <v>None</v>
      </c>
      <c r="M7245" t="str">
        <f>IF(Raw_Data!I7245=TRUE,"Admitted","Not Admitted")</f>
        <v>Admitted</v>
      </c>
      <c r="N7245">
        <f>IF(Raw_Data!J7245="","Not Rated",Raw_Data!J7245)</f>
        <v>10</v>
      </c>
      <c r="O7245">
        <f>Raw_Data!K7245</f>
        <v>59</v>
      </c>
      <c r="P7245" t="str">
        <f>IF(Raw_Data!K7245&lt;=30,"Within Time","Delayed")</f>
        <v>Delayed</v>
      </c>
    </row>
    <row r="7246" spans="1:16" x14ac:dyDescent="0.35">
      <c r="A7246" t="str">
        <f>Raw_Data!A7246</f>
        <v>200-83-3769</v>
      </c>
      <c r="B7246" s="2">
        <f>Raw_Data!B7246</f>
        <v>45472.100694444453</v>
      </c>
      <c r="C7246">
        <f>HOUR(Raw_Data!B7246)</f>
        <v>2</v>
      </c>
      <c r="D7246" t="str">
        <f>TEXT(Raw_Data!B7246,"mmm")</f>
        <v>Jun</v>
      </c>
      <c r="E7246">
        <f>YEAR(Raw_Data!B7246)</f>
        <v>2024</v>
      </c>
      <c r="F7246" t="str">
        <f>TEXT(Raw_Data!B7246,"mmm-yy")</f>
        <v>Jun-24</v>
      </c>
      <c r="G7246" t="str">
        <f>PROPER(Raw_Data!C7246&amp;". "&amp;Raw_Data!D7246)</f>
        <v>S. Dankworth</v>
      </c>
      <c r="H7246" t="str">
        <f>IF(OR(Raw_Data!E7246="M",Raw_Data!E7246="Male"),"Male",IF(OR(Raw_Data!E7246="F",Raw_Data!E7246="Female"),"Female","Not Confirmed"))</f>
        <v>Female</v>
      </c>
      <c r="I7246">
        <f>Raw_Data!F7246</f>
        <v>11</v>
      </c>
      <c r="J7246" t="str">
        <f>FLOOR(Raw_Data!F7246,10)&amp;"-"&amp;FLOOR(Raw_Data!F7246,10)+9</f>
        <v>10-19</v>
      </c>
      <c r="K7246" t="str">
        <f>Raw_Data!G7246</f>
        <v>White</v>
      </c>
      <c r="L7246" t="str">
        <f>Raw_Data!H7246</f>
        <v>None</v>
      </c>
      <c r="M7246" t="str">
        <f>IF(Raw_Data!I7246=TRUE,"Admitted","Not Admitted")</f>
        <v>Not Admitted</v>
      </c>
      <c r="N7246" t="str">
        <f>IF(Raw_Data!J7246="","Not Rated",Raw_Data!J7246)</f>
        <v>Not Rated</v>
      </c>
      <c r="O7246">
        <f>Raw_Data!K7246</f>
        <v>47</v>
      </c>
      <c r="P7246" t="str">
        <f>IF(Raw_Data!K7246&lt;=30,"Within Time","Delayed")</f>
        <v>Delayed</v>
      </c>
    </row>
    <row r="7247" spans="1:16" x14ac:dyDescent="0.35">
      <c r="A7247" t="str">
        <f>Raw_Data!A7247</f>
        <v>951-17-9311</v>
      </c>
      <c r="B7247" s="2">
        <f>Raw_Data!B7247</f>
        <v>45472.177777777782</v>
      </c>
      <c r="C7247">
        <f>HOUR(Raw_Data!B7247)</f>
        <v>4</v>
      </c>
      <c r="D7247" t="str">
        <f>TEXT(Raw_Data!B7247,"mmm")</f>
        <v>Jun</v>
      </c>
      <c r="E7247">
        <f>YEAR(Raw_Data!B7247)</f>
        <v>2024</v>
      </c>
      <c r="F7247" t="str">
        <f>TEXT(Raw_Data!B7247,"mmm-yy")</f>
        <v>Jun-24</v>
      </c>
      <c r="G7247" t="str">
        <f>PROPER(Raw_Data!C7247&amp;". "&amp;Raw_Data!D7247)</f>
        <v>Q. Yates</v>
      </c>
      <c r="H7247" t="str">
        <f>IF(OR(Raw_Data!E7247="M",Raw_Data!E7247="Male"),"Male",IF(OR(Raw_Data!E7247="F",Raw_Data!E7247="Female"),"Female","Not Confirmed"))</f>
        <v>Female</v>
      </c>
      <c r="I7247">
        <f>Raw_Data!F7247</f>
        <v>40</v>
      </c>
      <c r="J7247" t="str">
        <f>FLOOR(Raw_Data!F7247,10)&amp;"-"&amp;FLOOR(Raw_Data!F7247,10)+9</f>
        <v>40-49</v>
      </c>
      <c r="K7247" t="str">
        <f>Raw_Data!G7247</f>
        <v>African American</v>
      </c>
      <c r="L7247" t="str">
        <f>Raw_Data!H7247</f>
        <v>None</v>
      </c>
      <c r="M7247" t="str">
        <f>IF(Raw_Data!I7247=TRUE,"Admitted","Not Admitted")</f>
        <v>Not Admitted</v>
      </c>
      <c r="N7247" t="str">
        <f>IF(Raw_Data!J7247="","Not Rated",Raw_Data!J7247)</f>
        <v>Not Rated</v>
      </c>
      <c r="O7247">
        <f>Raw_Data!K7247</f>
        <v>26</v>
      </c>
      <c r="P7247" t="str">
        <f>IF(Raw_Data!K7247&lt;=30,"Within Time","Delayed")</f>
        <v>Within Time</v>
      </c>
    </row>
    <row r="7248" spans="1:16" x14ac:dyDescent="0.35">
      <c r="A7248" t="str">
        <f>Raw_Data!A7248</f>
        <v>421-59-5786</v>
      </c>
      <c r="B7248" s="2">
        <f>Raw_Data!B7248</f>
        <v>45472.188888888893</v>
      </c>
      <c r="C7248">
        <f>HOUR(Raw_Data!B7248)</f>
        <v>4</v>
      </c>
      <c r="D7248" t="str">
        <f>TEXT(Raw_Data!B7248,"mmm")</f>
        <v>Jun</v>
      </c>
      <c r="E7248">
        <f>YEAR(Raw_Data!B7248)</f>
        <v>2024</v>
      </c>
      <c r="F7248" t="str">
        <f>TEXT(Raw_Data!B7248,"mmm-yy")</f>
        <v>Jun-24</v>
      </c>
      <c r="G7248" t="str">
        <f>PROPER(Raw_Data!C7248&amp;". "&amp;Raw_Data!D7248)</f>
        <v>G. Yarborough</v>
      </c>
      <c r="H7248" t="str">
        <f>IF(OR(Raw_Data!E7248="M",Raw_Data!E7248="Male"),"Male",IF(OR(Raw_Data!E7248="F",Raw_Data!E7248="Female"),"Female","Not Confirmed"))</f>
        <v>Male</v>
      </c>
      <c r="I7248">
        <f>Raw_Data!F7248</f>
        <v>7</v>
      </c>
      <c r="J7248" t="str">
        <f>FLOOR(Raw_Data!F7248,10)&amp;"-"&amp;FLOOR(Raw_Data!F7248,10)+9</f>
        <v>0-9</v>
      </c>
      <c r="K7248" t="str">
        <f>Raw_Data!G7248</f>
        <v>Declined to Identify</v>
      </c>
      <c r="L7248" t="str">
        <f>Raw_Data!H7248</f>
        <v>None</v>
      </c>
      <c r="M7248" t="str">
        <f>IF(Raw_Data!I7248=TRUE,"Admitted","Not Admitted")</f>
        <v>Not Admitted</v>
      </c>
      <c r="N7248" t="str">
        <f>IF(Raw_Data!J7248="","Not Rated",Raw_Data!J7248)</f>
        <v>Not Rated</v>
      </c>
      <c r="O7248">
        <f>Raw_Data!K7248</f>
        <v>23</v>
      </c>
      <c r="P7248" t="str">
        <f>IF(Raw_Data!K7248&lt;=30,"Within Time","Delayed")</f>
        <v>Within Time</v>
      </c>
    </row>
    <row r="7249" spans="1:16" x14ac:dyDescent="0.35">
      <c r="A7249" t="str">
        <f>Raw_Data!A7249</f>
        <v>189-43-8532</v>
      </c>
      <c r="B7249" s="2">
        <f>Raw_Data!B7249</f>
        <v>45472.243055555547</v>
      </c>
      <c r="C7249">
        <f>HOUR(Raw_Data!B7249)</f>
        <v>5</v>
      </c>
      <c r="D7249" t="str">
        <f>TEXT(Raw_Data!B7249,"mmm")</f>
        <v>Jun</v>
      </c>
      <c r="E7249">
        <f>YEAR(Raw_Data!B7249)</f>
        <v>2024</v>
      </c>
      <c r="F7249" t="str">
        <f>TEXT(Raw_Data!B7249,"mmm-yy")</f>
        <v>Jun-24</v>
      </c>
      <c r="G7249" t="str">
        <f>PROPER(Raw_Data!C7249&amp;". "&amp;Raw_Data!D7249)</f>
        <v>S. Oakden</v>
      </c>
      <c r="H7249" t="str">
        <f>IF(OR(Raw_Data!E7249="M",Raw_Data!E7249="Male"),"Male",IF(OR(Raw_Data!E7249="F",Raw_Data!E7249="Female"),"Female","Not Confirmed"))</f>
        <v>Female</v>
      </c>
      <c r="I7249">
        <f>Raw_Data!F7249</f>
        <v>43</v>
      </c>
      <c r="J7249" t="str">
        <f>FLOOR(Raw_Data!F7249,10)&amp;"-"&amp;FLOOR(Raw_Data!F7249,10)+9</f>
        <v>40-49</v>
      </c>
      <c r="K7249" t="str">
        <f>Raw_Data!G7249</f>
        <v>African American</v>
      </c>
      <c r="L7249" t="str">
        <f>Raw_Data!H7249</f>
        <v>None</v>
      </c>
      <c r="M7249" t="str">
        <f>IF(Raw_Data!I7249=TRUE,"Admitted","Not Admitted")</f>
        <v>Not Admitted</v>
      </c>
      <c r="N7249">
        <f>IF(Raw_Data!J7249="","Not Rated",Raw_Data!J7249)</f>
        <v>4</v>
      </c>
      <c r="O7249">
        <f>Raw_Data!K7249</f>
        <v>39</v>
      </c>
      <c r="P7249" t="str">
        <f>IF(Raw_Data!K7249&lt;=30,"Within Time","Delayed")</f>
        <v>Delayed</v>
      </c>
    </row>
    <row r="7250" spans="1:16" x14ac:dyDescent="0.35">
      <c r="A7250" t="str">
        <f>Raw_Data!A7250</f>
        <v>198-16-4268</v>
      </c>
      <c r="B7250" s="2">
        <f>Raw_Data!B7250</f>
        <v>45472.3</v>
      </c>
      <c r="C7250">
        <f>HOUR(Raw_Data!B7250)</f>
        <v>7</v>
      </c>
      <c r="D7250" t="str">
        <f>TEXT(Raw_Data!B7250,"mmm")</f>
        <v>Jun</v>
      </c>
      <c r="E7250">
        <f>YEAR(Raw_Data!B7250)</f>
        <v>2024</v>
      </c>
      <c r="F7250" t="str">
        <f>TEXT(Raw_Data!B7250,"mmm-yy")</f>
        <v>Jun-24</v>
      </c>
      <c r="G7250" t="str">
        <f>PROPER(Raw_Data!C7250&amp;". "&amp;Raw_Data!D7250)</f>
        <v>J. Perrat</v>
      </c>
      <c r="H7250" t="str">
        <f>IF(OR(Raw_Data!E7250="M",Raw_Data!E7250="Male"),"Male",IF(OR(Raw_Data!E7250="F",Raw_Data!E7250="Female"),"Female","Not Confirmed"))</f>
        <v>Male</v>
      </c>
      <c r="I7250">
        <f>Raw_Data!F7250</f>
        <v>43</v>
      </c>
      <c r="J7250" t="str">
        <f>FLOOR(Raw_Data!F7250,10)&amp;"-"&amp;FLOOR(Raw_Data!F7250,10)+9</f>
        <v>40-49</v>
      </c>
      <c r="K7250" t="str">
        <f>Raw_Data!G7250</f>
        <v>African American</v>
      </c>
      <c r="L7250" t="str">
        <f>Raw_Data!H7250</f>
        <v>None</v>
      </c>
      <c r="M7250" t="str">
        <f>IF(Raw_Data!I7250=TRUE,"Admitted","Not Admitted")</f>
        <v>Admitted</v>
      </c>
      <c r="N7250" t="str">
        <f>IF(Raw_Data!J7250="","Not Rated",Raw_Data!J7250)</f>
        <v>Not Rated</v>
      </c>
      <c r="O7250">
        <f>Raw_Data!K7250</f>
        <v>45</v>
      </c>
      <c r="P7250" t="str">
        <f>IF(Raw_Data!K7250&lt;=30,"Within Time","Delayed")</f>
        <v>Delayed</v>
      </c>
    </row>
    <row r="7251" spans="1:16" x14ac:dyDescent="0.35">
      <c r="A7251" t="str">
        <f>Raw_Data!A7251</f>
        <v>671-97-7468</v>
      </c>
      <c r="B7251" s="2">
        <f>Raw_Data!B7251</f>
        <v>45472.364583333343</v>
      </c>
      <c r="C7251">
        <f>HOUR(Raw_Data!B7251)</f>
        <v>8</v>
      </c>
      <c r="D7251" t="str">
        <f>TEXT(Raw_Data!B7251,"mmm")</f>
        <v>Jun</v>
      </c>
      <c r="E7251">
        <f>YEAR(Raw_Data!B7251)</f>
        <v>2024</v>
      </c>
      <c r="F7251" t="str">
        <f>TEXT(Raw_Data!B7251,"mmm-yy")</f>
        <v>Jun-24</v>
      </c>
      <c r="G7251" t="str">
        <f>PROPER(Raw_Data!C7251&amp;". "&amp;Raw_Data!D7251)</f>
        <v>Q. Carraway</v>
      </c>
      <c r="H7251" t="str">
        <f>IF(OR(Raw_Data!E7251="M",Raw_Data!E7251="Male"),"Male",IF(OR(Raw_Data!E7251="F",Raw_Data!E7251="Female"),"Female","Not Confirmed"))</f>
        <v>Female</v>
      </c>
      <c r="I7251">
        <f>Raw_Data!F7251</f>
        <v>2</v>
      </c>
      <c r="J7251" t="str">
        <f>FLOOR(Raw_Data!F7251,10)&amp;"-"&amp;FLOOR(Raw_Data!F7251,10)+9</f>
        <v>0-9</v>
      </c>
      <c r="K7251" t="str">
        <f>Raw_Data!G7251</f>
        <v>Asian</v>
      </c>
      <c r="L7251" t="str">
        <f>Raw_Data!H7251</f>
        <v>None</v>
      </c>
      <c r="M7251" t="str">
        <f>IF(Raw_Data!I7251=TRUE,"Admitted","Not Admitted")</f>
        <v>Admitted</v>
      </c>
      <c r="N7251" t="str">
        <f>IF(Raw_Data!J7251="","Not Rated",Raw_Data!J7251)</f>
        <v>Not Rated</v>
      </c>
      <c r="O7251">
        <f>Raw_Data!K7251</f>
        <v>34</v>
      </c>
      <c r="P7251" t="str">
        <f>IF(Raw_Data!K7251&lt;=30,"Within Time","Delayed")</f>
        <v>Delayed</v>
      </c>
    </row>
    <row r="7252" spans="1:16" x14ac:dyDescent="0.35">
      <c r="A7252" t="str">
        <f>Raw_Data!A7252</f>
        <v>795-54-5875</v>
      </c>
      <c r="B7252" s="2">
        <f>Raw_Data!B7252</f>
        <v>45472.426388888889</v>
      </c>
      <c r="C7252">
        <f>HOUR(Raw_Data!B7252)</f>
        <v>10</v>
      </c>
      <c r="D7252" t="str">
        <f>TEXT(Raw_Data!B7252,"mmm")</f>
        <v>Jun</v>
      </c>
      <c r="E7252">
        <f>YEAR(Raw_Data!B7252)</f>
        <v>2024</v>
      </c>
      <c r="F7252" t="str">
        <f>TEXT(Raw_Data!B7252,"mmm-yy")</f>
        <v>Jun-24</v>
      </c>
      <c r="G7252" t="str">
        <f>PROPER(Raw_Data!C7252&amp;". "&amp;Raw_Data!D7252)</f>
        <v>C. Dunmore</v>
      </c>
      <c r="H7252" t="str">
        <f>IF(OR(Raw_Data!E7252="M",Raw_Data!E7252="Male"),"Male",IF(OR(Raw_Data!E7252="F",Raw_Data!E7252="Female"),"Female","Not Confirmed"))</f>
        <v>Male</v>
      </c>
      <c r="I7252">
        <f>Raw_Data!F7252</f>
        <v>55</v>
      </c>
      <c r="J7252" t="str">
        <f>FLOOR(Raw_Data!F7252,10)&amp;"-"&amp;FLOOR(Raw_Data!F7252,10)+9</f>
        <v>50-59</v>
      </c>
      <c r="K7252" t="str">
        <f>Raw_Data!G7252</f>
        <v>Two or More Races</v>
      </c>
      <c r="L7252" t="str">
        <f>Raw_Data!H7252</f>
        <v>None</v>
      </c>
      <c r="M7252" t="str">
        <f>IF(Raw_Data!I7252=TRUE,"Admitted","Not Admitted")</f>
        <v>Admitted</v>
      </c>
      <c r="N7252">
        <f>IF(Raw_Data!J7252="","Not Rated",Raw_Data!J7252)</f>
        <v>8</v>
      </c>
      <c r="O7252">
        <f>Raw_Data!K7252</f>
        <v>52</v>
      </c>
      <c r="P7252" t="str">
        <f>IF(Raw_Data!K7252&lt;=30,"Within Time","Delayed")</f>
        <v>Delayed</v>
      </c>
    </row>
    <row r="7253" spans="1:16" x14ac:dyDescent="0.35">
      <c r="A7253" t="str">
        <f>Raw_Data!A7253</f>
        <v>870-40-4526</v>
      </c>
      <c r="B7253" s="2">
        <f>Raw_Data!B7253</f>
        <v>45472.472222222219</v>
      </c>
      <c r="C7253">
        <f>HOUR(Raw_Data!B7253)</f>
        <v>11</v>
      </c>
      <c r="D7253" t="str">
        <f>TEXT(Raw_Data!B7253,"mmm")</f>
        <v>Jun</v>
      </c>
      <c r="E7253">
        <f>YEAR(Raw_Data!B7253)</f>
        <v>2024</v>
      </c>
      <c r="F7253" t="str">
        <f>TEXT(Raw_Data!B7253,"mmm-yy")</f>
        <v>Jun-24</v>
      </c>
      <c r="G7253" t="str">
        <f>PROPER(Raw_Data!C7253&amp;". "&amp;Raw_Data!D7253)</f>
        <v>G. Yarborough</v>
      </c>
      <c r="H7253" t="str">
        <f>IF(OR(Raw_Data!E7253="M",Raw_Data!E7253="Male"),"Male",IF(OR(Raw_Data!E7253="F",Raw_Data!E7253="Female"),"Female","Not Confirmed"))</f>
        <v>Male</v>
      </c>
      <c r="I7253">
        <f>Raw_Data!F7253</f>
        <v>74</v>
      </c>
      <c r="J7253" t="str">
        <f>FLOOR(Raw_Data!F7253,10)&amp;"-"&amp;FLOOR(Raw_Data!F7253,10)+9</f>
        <v>70-79</v>
      </c>
      <c r="K7253" t="str">
        <f>Raw_Data!G7253</f>
        <v>White</v>
      </c>
      <c r="L7253" t="str">
        <f>Raw_Data!H7253</f>
        <v>None</v>
      </c>
      <c r="M7253" t="str">
        <f>IF(Raw_Data!I7253=TRUE,"Admitted","Not Admitted")</f>
        <v>Admitted</v>
      </c>
      <c r="N7253" t="str">
        <f>IF(Raw_Data!J7253="","Not Rated",Raw_Data!J7253)</f>
        <v>Not Rated</v>
      </c>
      <c r="O7253">
        <f>Raw_Data!K7253</f>
        <v>53</v>
      </c>
      <c r="P7253" t="str">
        <f>IF(Raw_Data!K7253&lt;=30,"Within Time","Delayed")</f>
        <v>Delayed</v>
      </c>
    </row>
    <row r="7254" spans="1:16" x14ac:dyDescent="0.35">
      <c r="A7254" t="str">
        <f>Raw_Data!A7254</f>
        <v>641-10-5286</v>
      </c>
      <c r="B7254" s="2">
        <f>Raw_Data!B7254</f>
        <v>45472.531944444447</v>
      </c>
      <c r="C7254">
        <f>HOUR(Raw_Data!B7254)</f>
        <v>12</v>
      </c>
      <c r="D7254" t="str">
        <f>TEXT(Raw_Data!B7254,"mmm")</f>
        <v>Jun</v>
      </c>
      <c r="E7254">
        <f>YEAR(Raw_Data!B7254)</f>
        <v>2024</v>
      </c>
      <c r="F7254" t="str">
        <f>TEXT(Raw_Data!B7254,"mmm-yy")</f>
        <v>Jun-24</v>
      </c>
      <c r="G7254" t="str">
        <f>PROPER(Raw_Data!C7254&amp;". "&amp;Raw_Data!D7254)</f>
        <v>X. Sheffield</v>
      </c>
      <c r="H7254" t="str">
        <f>IF(OR(Raw_Data!E7254="M",Raw_Data!E7254="Male"),"Male",IF(OR(Raw_Data!E7254="F",Raw_Data!E7254="Female"),"Female","Not Confirmed"))</f>
        <v>Female</v>
      </c>
      <c r="I7254">
        <f>Raw_Data!F7254</f>
        <v>23</v>
      </c>
      <c r="J7254" t="str">
        <f>FLOOR(Raw_Data!F7254,10)&amp;"-"&amp;FLOOR(Raw_Data!F7254,10)+9</f>
        <v>20-29</v>
      </c>
      <c r="K7254" t="str">
        <f>Raw_Data!G7254</f>
        <v>Two or More Races</v>
      </c>
      <c r="L7254" t="str">
        <f>Raw_Data!H7254</f>
        <v>None</v>
      </c>
      <c r="M7254" t="str">
        <f>IF(Raw_Data!I7254=TRUE,"Admitted","Not Admitted")</f>
        <v>Not Admitted</v>
      </c>
      <c r="N7254">
        <f>IF(Raw_Data!J7254="","Not Rated",Raw_Data!J7254)</f>
        <v>3</v>
      </c>
      <c r="O7254">
        <f>Raw_Data!K7254</f>
        <v>34</v>
      </c>
      <c r="P7254" t="str">
        <f>IF(Raw_Data!K7254&lt;=30,"Within Time","Delayed")</f>
        <v>Delayed</v>
      </c>
    </row>
    <row r="7255" spans="1:16" x14ac:dyDescent="0.35">
      <c r="A7255" t="str">
        <f>Raw_Data!A7255</f>
        <v>800-65-7438</v>
      </c>
      <c r="B7255" s="2">
        <f>Raw_Data!B7255</f>
        <v>45472.618750000001</v>
      </c>
      <c r="C7255">
        <f>HOUR(Raw_Data!B7255)</f>
        <v>14</v>
      </c>
      <c r="D7255" t="str">
        <f>TEXT(Raw_Data!B7255,"mmm")</f>
        <v>Jun</v>
      </c>
      <c r="E7255">
        <f>YEAR(Raw_Data!B7255)</f>
        <v>2024</v>
      </c>
      <c r="F7255" t="str">
        <f>TEXT(Raw_Data!B7255,"mmm-yy")</f>
        <v>Jun-24</v>
      </c>
      <c r="G7255" t="str">
        <f>PROPER(Raw_Data!C7255&amp;". "&amp;Raw_Data!D7255)</f>
        <v>N. Vickery</v>
      </c>
      <c r="H7255" t="str">
        <f>IF(OR(Raw_Data!E7255="M",Raw_Data!E7255="Male"),"Male",IF(OR(Raw_Data!E7255="F",Raw_Data!E7255="Female"),"Female","Not Confirmed"))</f>
        <v>Male</v>
      </c>
      <c r="I7255">
        <f>Raw_Data!F7255</f>
        <v>68</v>
      </c>
      <c r="J7255" t="str">
        <f>FLOOR(Raw_Data!F7255,10)&amp;"-"&amp;FLOOR(Raw_Data!F7255,10)+9</f>
        <v>60-69</v>
      </c>
      <c r="K7255" t="str">
        <f>Raw_Data!G7255</f>
        <v>Asian</v>
      </c>
      <c r="L7255" t="str">
        <f>Raw_Data!H7255</f>
        <v>General Practice</v>
      </c>
      <c r="M7255" t="str">
        <f>IF(Raw_Data!I7255=TRUE,"Admitted","Not Admitted")</f>
        <v>Not Admitted</v>
      </c>
      <c r="N7255" t="str">
        <f>IF(Raw_Data!J7255="","Not Rated",Raw_Data!J7255)</f>
        <v>Not Rated</v>
      </c>
      <c r="O7255">
        <f>Raw_Data!K7255</f>
        <v>51</v>
      </c>
      <c r="P7255" t="str">
        <f>IF(Raw_Data!K7255&lt;=30,"Within Time","Delayed")</f>
        <v>Delayed</v>
      </c>
    </row>
    <row r="7256" spans="1:16" x14ac:dyDescent="0.35">
      <c r="A7256" t="str">
        <f>Raw_Data!A7256</f>
        <v>510-32-4912</v>
      </c>
      <c r="B7256" s="2">
        <f>Raw_Data!B7256</f>
        <v>45472.648611111108</v>
      </c>
      <c r="C7256">
        <f>HOUR(Raw_Data!B7256)</f>
        <v>15</v>
      </c>
      <c r="D7256" t="str">
        <f>TEXT(Raw_Data!B7256,"mmm")</f>
        <v>Jun</v>
      </c>
      <c r="E7256">
        <f>YEAR(Raw_Data!B7256)</f>
        <v>2024</v>
      </c>
      <c r="F7256" t="str">
        <f>TEXT(Raw_Data!B7256,"mmm-yy")</f>
        <v>Jun-24</v>
      </c>
      <c r="G7256" t="str">
        <f>PROPER(Raw_Data!C7256&amp;". "&amp;Raw_Data!D7256)</f>
        <v>J. Methuen</v>
      </c>
      <c r="H7256" t="str">
        <f>IF(OR(Raw_Data!E7256="M",Raw_Data!E7256="Male"),"Male",IF(OR(Raw_Data!E7256="F",Raw_Data!E7256="Female"),"Female","Not Confirmed"))</f>
        <v>Female</v>
      </c>
      <c r="I7256">
        <f>Raw_Data!F7256</f>
        <v>21</v>
      </c>
      <c r="J7256" t="str">
        <f>FLOOR(Raw_Data!F7256,10)&amp;"-"&amp;FLOOR(Raw_Data!F7256,10)+9</f>
        <v>20-29</v>
      </c>
      <c r="K7256" t="str">
        <f>Raw_Data!G7256</f>
        <v>White</v>
      </c>
      <c r="L7256" t="str">
        <f>Raw_Data!H7256</f>
        <v>None</v>
      </c>
      <c r="M7256" t="str">
        <f>IF(Raw_Data!I7256=TRUE,"Admitted","Not Admitted")</f>
        <v>Admitted</v>
      </c>
      <c r="N7256" t="str">
        <f>IF(Raw_Data!J7256="","Not Rated",Raw_Data!J7256)</f>
        <v>Not Rated</v>
      </c>
      <c r="O7256">
        <f>Raw_Data!K7256</f>
        <v>51</v>
      </c>
      <c r="P7256" t="str">
        <f>IF(Raw_Data!K7256&lt;=30,"Within Time","Delayed")</f>
        <v>Delayed</v>
      </c>
    </row>
    <row r="7257" spans="1:16" x14ac:dyDescent="0.35">
      <c r="A7257" t="str">
        <f>Raw_Data!A7257</f>
        <v>202-51-5273</v>
      </c>
      <c r="B7257" s="2">
        <f>Raw_Data!B7257</f>
        <v>45472.677083333343</v>
      </c>
      <c r="C7257">
        <f>HOUR(Raw_Data!B7257)</f>
        <v>16</v>
      </c>
      <c r="D7257" t="str">
        <f>TEXT(Raw_Data!B7257,"mmm")</f>
        <v>Jun</v>
      </c>
      <c r="E7257">
        <f>YEAR(Raw_Data!B7257)</f>
        <v>2024</v>
      </c>
      <c r="F7257" t="str">
        <f>TEXT(Raw_Data!B7257,"mmm-yy")</f>
        <v>Jun-24</v>
      </c>
      <c r="G7257" t="str">
        <f>PROPER(Raw_Data!C7257&amp;". "&amp;Raw_Data!D7257)</f>
        <v>A. Honeysett</v>
      </c>
      <c r="H7257" t="str">
        <f>IF(OR(Raw_Data!E7257="M",Raw_Data!E7257="Male"),"Male",IF(OR(Raw_Data!E7257="F",Raw_Data!E7257="Female"),"Female","Not Confirmed"))</f>
        <v>Female</v>
      </c>
      <c r="I7257">
        <f>Raw_Data!F7257</f>
        <v>13</v>
      </c>
      <c r="J7257" t="str">
        <f>FLOOR(Raw_Data!F7257,10)&amp;"-"&amp;FLOOR(Raw_Data!F7257,10)+9</f>
        <v>10-19</v>
      </c>
      <c r="K7257" t="str">
        <f>Raw_Data!G7257</f>
        <v>Two or More Races</v>
      </c>
      <c r="L7257" t="str">
        <f>Raw_Data!H7257</f>
        <v>None</v>
      </c>
      <c r="M7257" t="str">
        <f>IF(Raw_Data!I7257=TRUE,"Admitted","Not Admitted")</f>
        <v>Not Admitted</v>
      </c>
      <c r="N7257" t="str">
        <f>IF(Raw_Data!J7257="","Not Rated",Raw_Data!J7257)</f>
        <v>Not Rated</v>
      </c>
      <c r="O7257">
        <f>Raw_Data!K7257</f>
        <v>18</v>
      </c>
      <c r="P7257" t="str">
        <f>IF(Raw_Data!K7257&lt;=30,"Within Time","Delayed")</f>
        <v>Within Time</v>
      </c>
    </row>
    <row r="7258" spans="1:16" x14ac:dyDescent="0.35">
      <c r="A7258" t="str">
        <f>Raw_Data!A7258</f>
        <v>428-65-7944</v>
      </c>
      <c r="B7258" s="2">
        <f>Raw_Data!B7258</f>
        <v>45472.869444444441</v>
      </c>
      <c r="C7258">
        <f>HOUR(Raw_Data!B7258)</f>
        <v>20</v>
      </c>
      <c r="D7258" t="str">
        <f>TEXT(Raw_Data!B7258,"mmm")</f>
        <v>Jun</v>
      </c>
      <c r="E7258">
        <f>YEAR(Raw_Data!B7258)</f>
        <v>2024</v>
      </c>
      <c r="F7258" t="str">
        <f>TEXT(Raw_Data!B7258,"mmm-yy")</f>
        <v>Jun-24</v>
      </c>
      <c r="G7258" t="str">
        <f>PROPER(Raw_Data!C7258&amp;". "&amp;Raw_Data!D7258)</f>
        <v>Y. Ellerby</v>
      </c>
      <c r="H7258" t="str">
        <f>IF(OR(Raw_Data!E7258="M",Raw_Data!E7258="Male"),"Male",IF(OR(Raw_Data!E7258="F",Raw_Data!E7258="Female"),"Female","Not Confirmed"))</f>
        <v>Male</v>
      </c>
      <c r="I7258">
        <f>Raw_Data!F7258</f>
        <v>28</v>
      </c>
      <c r="J7258" t="str">
        <f>FLOOR(Raw_Data!F7258,10)&amp;"-"&amp;FLOOR(Raw_Data!F7258,10)+9</f>
        <v>20-29</v>
      </c>
      <c r="K7258" t="str">
        <f>Raw_Data!G7258</f>
        <v>Asian</v>
      </c>
      <c r="L7258" t="str">
        <f>Raw_Data!H7258</f>
        <v>None</v>
      </c>
      <c r="M7258" t="str">
        <f>IF(Raw_Data!I7258=TRUE,"Admitted","Not Admitted")</f>
        <v>Admitted</v>
      </c>
      <c r="N7258" t="str">
        <f>IF(Raw_Data!J7258="","Not Rated",Raw_Data!J7258)</f>
        <v>Not Rated</v>
      </c>
      <c r="O7258">
        <f>Raw_Data!K7258</f>
        <v>26</v>
      </c>
      <c r="P7258" t="str">
        <f>IF(Raw_Data!K7258&lt;=30,"Within Time","Delayed")</f>
        <v>Within Time</v>
      </c>
    </row>
    <row r="7259" spans="1:16" x14ac:dyDescent="0.35">
      <c r="A7259" t="str">
        <f>Raw_Data!A7259</f>
        <v>418-18-5789</v>
      </c>
      <c r="B7259" s="2">
        <f>Raw_Data!B7259</f>
        <v>45473.040972222218</v>
      </c>
      <c r="C7259">
        <f>HOUR(Raw_Data!B7259)</f>
        <v>0</v>
      </c>
      <c r="D7259" t="str">
        <f>TEXT(Raw_Data!B7259,"mmm")</f>
        <v>Jun</v>
      </c>
      <c r="E7259">
        <f>YEAR(Raw_Data!B7259)</f>
        <v>2024</v>
      </c>
      <c r="F7259" t="str">
        <f>TEXT(Raw_Data!B7259,"mmm-yy")</f>
        <v>Jun-24</v>
      </c>
      <c r="G7259" t="str">
        <f>PROPER(Raw_Data!C7259&amp;". "&amp;Raw_Data!D7259)</f>
        <v>O. Aldridge</v>
      </c>
      <c r="H7259" t="str">
        <f>IF(OR(Raw_Data!E7259="M",Raw_Data!E7259="Male"),"Male",IF(OR(Raw_Data!E7259="F",Raw_Data!E7259="Female"),"Female","Not Confirmed"))</f>
        <v>Female</v>
      </c>
      <c r="I7259">
        <f>Raw_Data!F7259</f>
        <v>74</v>
      </c>
      <c r="J7259" t="str">
        <f>FLOOR(Raw_Data!F7259,10)&amp;"-"&amp;FLOOR(Raw_Data!F7259,10)+9</f>
        <v>70-79</v>
      </c>
      <c r="K7259" t="str">
        <f>Raw_Data!G7259</f>
        <v>Unknown</v>
      </c>
      <c r="L7259" t="str">
        <f>Raw_Data!H7259</f>
        <v>Physiotherapy</v>
      </c>
      <c r="M7259" t="str">
        <f>IF(Raw_Data!I7259=TRUE,"Admitted","Not Admitted")</f>
        <v>Admitted</v>
      </c>
      <c r="N7259" t="str">
        <f>IF(Raw_Data!J7259="","Not Rated",Raw_Data!J7259)</f>
        <v>Not Rated</v>
      </c>
      <c r="O7259">
        <f>Raw_Data!K7259</f>
        <v>58</v>
      </c>
      <c r="P7259" t="str">
        <f>IF(Raw_Data!K7259&lt;=30,"Within Time","Delayed")</f>
        <v>Delayed</v>
      </c>
    </row>
    <row r="7260" spans="1:16" x14ac:dyDescent="0.35">
      <c r="A7260" t="str">
        <f>Raw_Data!A7260</f>
        <v>910-11-4087</v>
      </c>
      <c r="B7260" s="2">
        <f>Raw_Data!B7260</f>
        <v>45473.085416666669</v>
      </c>
      <c r="C7260">
        <f>HOUR(Raw_Data!B7260)</f>
        <v>2</v>
      </c>
      <c r="D7260" t="str">
        <f>TEXT(Raw_Data!B7260,"mmm")</f>
        <v>Jun</v>
      </c>
      <c r="E7260">
        <f>YEAR(Raw_Data!B7260)</f>
        <v>2024</v>
      </c>
      <c r="F7260" t="str">
        <f>TEXT(Raw_Data!B7260,"mmm-yy")</f>
        <v>Jun-24</v>
      </c>
      <c r="G7260" t="str">
        <f>PROPER(Raw_Data!C7260&amp;". "&amp;Raw_Data!D7260)</f>
        <v>D. Quarmby</v>
      </c>
      <c r="H7260" t="str">
        <f>IF(OR(Raw_Data!E7260="M",Raw_Data!E7260="Male"),"Male",IF(OR(Raw_Data!E7260="F",Raw_Data!E7260="Female"),"Female","Not Confirmed"))</f>
        <v>Female</v>
      </c>
      <c r="I7260">
        <f>Raw_Data!F7260</f>
        <v>6</v>
      </c>
      <c r="J7260" t="str">
        <f>FLOOR(Raw_Data!F7260,10)&amp;"-"&amp;FLOOR(Raw_Data!F7260,10)+9</f>
        <v>0-9</v>
      </c>
      <c r="K7260" t="str">
        <f>Raw_Data!G7260</f>
        <v>Two or More Races</v>
      </c>
      <c r="L7260" t="str">
        <f>Raw_Data!H7260</f>
        <v>General Practice</v>
      </c>
      <c r="M7260" t="str">
        <f>IF(Raw_Data!I7260=TRUE,"Admitted","Not Admitted")</f>
        <v>Admitted</v>
      </c>
      <c r="N7260" t="str">
        <f>IF(Raw_Data!J7260="","Not Rated",Raw_Data!J7260)</f>
        <v>Not Rated</v>
      </c>
      <c r="O7260">
        <f>Raw_Data!K7260</f>
        <v>57</v>
      </c>
      <c r="P7260" t="str">
        <f>IF(Raw_Data!K7260&lt;=30,"Within Time","Delayed")</f>
        <v>Delayed</v>
      </c>
    </row>
    <row r="7261" spans="1:16" x14ac:dyDescent="0.35">
      <c r="A7261" t="str">
        <f>Raw_Data!A7261</f>
        <v>440-65-2769</v>
      </c>
      <c r="B7261" s="2">
        <f>Raw_Data!B7261</f>
        <v>45473.106249999997</v>
      </c>
      <c r="C7261">
        <f>HOUR(Raw_Data!B7261)</f>
        <v>2</v>
      </c>
      <c r="D7261" t="str">
        <f>TEXT(Raw_Data!B7261,"mmm")</f>
        <v>Jun</v>
      </c>
      <c r="E7261">
        <f>YEAR(Raw_Data!B7261)</f>
        <v>2024</v>
      </c>
      <c r="F7261" t="str">
        <f>TEXT(Raw_Data!B7261,"mmm-yy")</f>
        <v>Jun-24</v>
      </c>
      <c r="G7261" t="str">
        <f>PROPER(Raw_Data!C7261&amp;". "&amp;Raw_Data!D7261)</f>
        <v>Q. Dankworth</v>
      </c>
      <c r="H7261" t="str">
        <f>IF(OR(Raw_Data!E7261="M",Raw_Data!E7261="Male"),"Male",IF(OR(Raw_Data!E7261="F",Raw_Data!E7261="Female"),"Female","Not Confirmed"))</f>
        <v>Male</v>
      </c>
      <c r="I7261">
        <f>Raw_Data!F7261</f>
        <v>3</v>
      </c>
      <c r="J7261" t="str">
        <f>FLOOR(Raw_Data!F7261,10)&amp;"-"&amp;FLOOR(Raw_Data!F7261,10)+9</f>
        <v>0-9</v>
      </c>
      <c r="K7261" t="str">
        <f>Raw_Data!G7261</f>
        <v>African American</v>
      </c>
      <c r="L7261" t="str">
        <f>Raw_Data!H7261</f>
        <v>None</v>
      </c>
      <c r="M7261" t="str">
        <f>IF(Raw_Data!I7261=TRUE,"Admitted","Not Admitted")</f>
        <v>Not Admitted</v>
      </c>
      <c r="N7261" t="str">
        <f>IF(Raw_Data!J7261="","Not Rated",Raw_Data!J7261)</f>
        <v>Not Rated</v>
      </c>
      <c r="O7261">
        <f>Raw_Data!K7261</f>
        <v>32</v>
      </c>
      <c r="P7261" t="str">
        <f>IF(Raw_Data!K7261&lt;=30,"Within Time","Delayed")</f>
        <v>Delayed</v>
      </c>
    </row>
    <row r="7262" spans="1:16" x14ac:dyDescent="0.35">
      <c r="A7262" t="str">
        <f>Raw_Data!A7262</f>
        <v>697-33-7303</v>
      </c>
      <c r="B7262" s="2">
        <f>Raw_Data!B7262</f>
        <v>45473.208333333343</v>
      </c>
      <c r="C7262">
        <f>HOUR(Raw_Data!B7262)</f>
        <v>5</v>
      </c>
      <c r="D7262" t="str">
        <f>TEXT(Raw_Data!B7262,"mmm")</f>
        <v>Jun</v>
      </c>
      <c r="E7262">
        <f>YEAR(Raw_Data!B7262)</f>
        <v>2024</v>
      </c>
      <c r="F7262" t="str">
        <f>TEXT(Raw_Data!B7262,"mmm-yy")</f>
        <v>Jun-24</v>
      </c>
      <c r="G7262" t="str">
        <f>PROPER(Raw_Data!C7262&amp;". "&amp;Raw_Data!D7262)</f>
        <v>M. Featherstone</v>
      </c>
      <c r="H7262" t="str">
        <f>IF(OR(Raw_Data!E7262="M",Raw_Data!E7262="Male"),"Male",IF(OR(Raw_Data!E7262="F",Raw_Data!E7262="Female"),"Female","Not Confirmed"))</f>
        <v>Male</v>
      </c>
      <c r="I7262">
        <f>Raw_Data!F7262</f>
        <v>50</v>
      </c>
      <c r="J7262" t="str">
        <f>FLOOR(Raw_Data!F7262,10)&amp;"-"&amp;FLOOR(Raw_Data!F7262,10)+9</f>
        <v>50-59</v>
      </c>
      <c r="K7262" t="str">
        <f>Raw_Data!G7262</f>
        <v>Declined to Identify</v>
      </c>
      <c r="L7262" t="str">
        <f>Raw_Data!H7262</f>
        <v>Cardiology</v>
      </c>
      <c r="M7262" t="str">
        <f>IF(Raw_Data!I7262=TRUE,"Admitted","Not Admitted")</f>
        <v>Not Admitted</v>
      </c>
      <c r="N7262" t="str">
        <f>IF(Raw_Data!J7262="","Not Rated",Raw_Data!J7262)</f>
        <v>Not Rated</v>
      </c>
      <c r="O7262">
        <f>Raw_Data!K7262</f>
        <v>39</v>
      </c>
      <c r="P7262" t="str">
        <f>IF(Raw_Data!K7262&lt;=30,"Within Time","Delayed")</f>
        <v>Delayed</v>
      </c>
    </row>
    <row r="7263" spans="1:16" x14ac:dyDescent="0.35">
      <c r="A7263" t="str">
        <f>Raw_Data!A7263</f>
        <v>599-42-1170</v>
      </c>
      <c r="B7263" s="2">
        <f>Raw_Data!B7263</f>
        <v>45473.229861111111</v>
      </c>
      <c r="C7263">
        <f>HOUR(Raw_Data!B7263)</f>
        <v>5</v>
      </c>
      <c r="D7263" t="str">
        <f>TEXT(Raw_Data!B7263,"mmm")</f>
        <v>Jun</v>
      </c>
      <c r="E7263">
        <f>YEAR(Raw_Data!B7263)</f>
        <v>2024</v>
      </c>
      <c r="F7263" t="str">
        <f>TEXT(Raw_Data!B7263,"mmm-yy")</f>
        <v>Jun-24</v>
      </c>
      <c r="G7263" t="str">
        <f>PROPER(Raw_Data!C7263&amp;". "&amp;Raw_Data!D7263)</f>
        <v>W. Loxley</v>
      </c>
      <c r="H7263" t="str">
        <f>IF(OR(Raw_Data!E7263="M",Raw_Data!E7263="Male"),"Male",IF(OR(Raw_Data!E7263="F",Raw_Data!E7263="Female"),"Female","Not Confirmed"))</f>
        <v>Male</v>
      </c>
      <c r="I7263">
        <f>Raw_Data!F7263</f>
        <v>58</v>
      </c>
      <c r="J7263" t="str">
        <f>FLOOR(Raw_Data!F7263,10)&amp;"-"&amp;FLOOR(Raw_Data!F7263,10)+9</f>
        <v>50-59</v>
      </c>
      <c r="K7263" t="str">
        <f>Raw_Data!G7263</f>
        <v>White</v>
      </c>
      <c r="L7263" t="str">
        <f>Raw_Data!H7263</f>
        <v>General Practice</v>
      </c>
      <c r="M7263" t="str">
        <f>IF(Raw_Data!I7263=TRUE,"Admitted","Not Admitted")</f>
        <v>Admitted</v>
      </c>
      <c r="N7263">
        <f>IF(Raw_Data!J7263="","Not Rated",Raw_Data!J7263)</f>
        <v>2</v>
      </c>
      <c r="O7263">
        <f>Raw_Data!K7263</f>
        <v>60</v>
      </c>
      <c r="P7263" t="str">
        <f>IF(Raw_Data!K7263&lt;=30,"Within Time","Delayed")</f>
        <v>Delayed</v>
      </c>
    </row>
    <row r="7264" spans="1:16" x14ac:dyDescent="0.35">
      <c r="A7264" t="str">
        <f>Raw_Data!A7264</f>
        <v>189-99-2268</v>
      </c>
      <c r="B7264" s="2">
        <f>Raw_Data!B7264</f>
        <v>45473.322916666657</v>
      </c>
      <c r="C7264">
        <f>HOUR(Raw_Data!B7264)</f>
        <v>7</v>
      </c>
      <c r="D7264" t="str">
        <f>TEXT(Raw_Data!B7264,"mmm")</f>
        <v>Jun</v>
      </c>
      <c r="E7264">
        <f>YEAR(Raw_Data!B7264)</f>
        <v>2024</v>
      </c>
      <c r="F7264" t="str">
        <f>TEXT(Raw_Data!B7264,"mmm-yy")</f>
        <v>Jun-24</v>
      </c>
      <c r="G7264" t="str">
        <f>PROPER(Raw_Data!C7264&amp;". "&amp;Raw_Data!D7264)</f>
        <v>P. Crebo</v>
      </c>
      <c r="H7264" t="str">
        <f>IF(OR(Raw_Data!E7264="M",Raw_Data!E7264="Male"),"Male",IF(OR(Raw_Data!E7264="F",Raw_Data!E7264="Female"),"Female","Not Confirmed"))</f>
        <v>Male</v>
      </c>
      <c r="I7264">
        <f>Raw_Data!F7264</f>
        <v>25</v>
      </c>
      <c r="J7264" t="str">
        <f>FLOOR(Raw_Data!F7264,10)&amp;"-"&amp;FLOOR(Raw_Data!F7264,10)+9</f>
        <v>20-29</v>
      </c>
      <c r="K7264" t="str">
        <f>Raw_Data!G7264</f>
        <v>White</v>
      </c>
      <c r="L7264" t="str">
        <f>Raw_Data!H7264</f>
        <v>None</v>
      </c>
      <c r="M7264" t="str">
        <f>IF(Raw_Data!I7264=TRUE,"Admitted","Not Admitted")</f>
        <v>Admitted</v>
      </c>
      <c r="N7264" t="str">
        <f>IF(Raw_Data!J7264="","Not Rated",Raw_Data!J7264)</f>
        <v>Not Rated</v>
      </c>
      <c r="O7264">
        <f>Raw_Data!K7264</f>
        <v>16</v>
      </c>
      <c r="P7264" t="str">
        <f>IF(Raw_Data!K7264&lt;=30,"Within Time","Delayed")</f>
        <v>Within Time</v>
      </c>
    </row>
    <row r="7265" spans="1:16" x14ac:dyDescent="0.35">
      <c r="A7265" t="str">
        <f>Raw_Data!A7265</f>
        <v>520-83-8075</v>
      </c>
      <c r="B7265" s="2">
        <f>Raw_Data!B7265</f>
        <v>45473.395138888889</v>
      </c>
      <c r="C7265">
        <f>HOUR(Raw_Data!B7265)</f>
        <v>9</v>
      </c>
      <c r="D7265" t="str">
        <f>TEXT(Raw_Data!B7265,"mmm")</f>
        <v>Jun</v>
      </c>
      <c r="E7265">
        <f>YEAR(Raw_Data!B7265)</f>
        <v>2024</v>
      </c>
      <c r="F7265" t="str">
        <f>TEXT(Raw_Data!B7265,"mmm-yy")</f>
        <v>Jun-24</v>
      </c>
      <c r="G7265" t="str">
        <f>PROPER(Raw_Data!C7265&amp;". "&amp;Raw_Data!D7265)</f>
        <v>X. Ashcombe</v>
      </c>
      <c r="H7265" t="str">
        <f>IF(OR(Raw_Data!E7265="M",Raw_Data!E7265="Male"),"Male",IF(OR(Raw_Data!E7265="F",Raw_Data!E7265="Female"),"Female","Not Confirmed"))</f>
        <v>Female</v>
      </c>
      <c r="I7265">
        <f>Raw_Data!F7265</f>
        <v>58</v>
      </c>
      <c r="J7265" t="str">
        <f>FLOOR(Raw_Data!F7265,10)&amp;"-"&amp;FLOOR(Raw_Data!F7265,10)+9</f>
        <v>50-59</v>
      </c>
      <c r="K7265" t="str">
        <f>Raw_Data!G7265</f>
        <v>Declined to Identify</v>
      </c>
      <c r="L7265" t="str">
        <f>Raw_Data!H7265</f>
        <v>None</v>
      </c>
      <c r="M7265" t="str">
        <f>IF(Raw_Data!I7265=TRUE,"Admitted","Not Admitted")</f>
        <v>Not Admitted</v>
      </c>
      <c r="N7265">
        <f>IF(Raw_Data!J7265="","Not Rated",Raw_Data!J7265)</f>
        <v>2</v>
      </c>
      <c r="O7265">
        <f>Raw_Data!K7265</f>
        <v>26</v>
      </c>
      <c r="P7265" t="str">
        <f>IF(Raw_Data!K7265&lt;=30,"Within Time","Delayed")</f>
        <v>Within Time</v>
      </c>
    </row>
    <row r="7266" spans="1:16" x14ac:dyDescent="0.35">
      <c r="A7266" t="str">
        <f>Raw_Data!A7266</f>
        <v>919-93-4656</v>
      </c>
      <c r="B7266" s="2">
        <f>Raw_Data!B7266</f>
        <v>45473.43472222222</v>
      </c>
      <c r="C7266">
        <f>HOUR(Raw_Data!B7266)</f>
        <v>10</v>
      </c>
      <c r="D7266" t="str">
        <f>TEXT(Raw_Data!B7266,"mmm")</f>
        <v>Jun</v>
      </c>
      <c r="E7266">
        <f>YEAR(Raw_Data!B7266)</f>
        <v>2024</v>
      </c>
      <c r="F7266" t="str">
        <f>TEXT(Raw_Data!B7266,"mmm-yy")</f>
        <v>Jun-24</v>
      </c>
      <c r="G7266" t="str">
        <f>PROPER(Raw_Data!C7266&amp;". "&amp;Raw_Data!D7266)</f>
        <v>Z. Brixey</v>
      </c>
      <c r="H7266" t="str">
        <f>IF(OR(Raw_Data!E7266="M",Raw_Data!E7266="Male"),"Male",IF(OR(Raw_Data!E7266="F",Raw_Data!E7266="Female"),"Female","Not Confirmed"))</f>
        <v>Male</v>
      </c>
      <c r="I7266">
        <f>Raw_Data!F7266</f>
        <v>64</v>
      </c>
      <c r="J7266" t="str">
        <f>FLOOR(Raw_Data!F7266,10)&amp;"-"&amp;FLOOR(Raw_Data!F7266,10)+9</f>
        <v>60-69</v>
      </c>
      <c r="K7266" t="str">
        <f>Raw_Data!G7266</f>
        <v>Declined to Identify</v>
      </c>
      <c r="L7266" t="str">
        <f>Raw_Data!H7266</f>
        <v>None</v>
      </c>
      <c r="M7266" t="str">
        <f>IF(Raw_Data!I7266=TRUE,"Admitted","Not Admitted")</f>
        <v>Admitted</v>
      </c>
      <c r="N7266" t="str">
        <f>IF(Raw_Data!J7266="","Not Rated",Raw_Data!J7266)</f>
        <v>Not Rated</v>
      </c>
      <c r="O7266">
        <f>Raw_Data!K7266</f>
        <v>13</v>
      </c>
      <c r="P7266" t="str">
        <f>IF(Raw_Data!K7266&lt;=30,"Within Time","Delayed")</f>
        <v>Within Time</v>
      </c>
    </row>
    <row r="7267" spans="1:16" x14ac:dyDescent="0.35">
      <c r="A7267" t="str">
        <f>Raw_Data!A7267</f>
        <v>186-86-8399</v>
      </c>
      <c r="B7267" s="2">
        <f>Raw_Data!B7267</f>
        <v>45473.481249999997</v>
      </c>
      <c r="C7267">
        <f>HOUR(Raw_Data!B7267)</f>
        <v>11</v>
      </c>
      <c r="D7267" t="str">
        <f>TEXT(Raw_Data!B7267,"mmm")</f>
        <v>Jun</v>
      </c>
      <c r="E7267">
        <f>YEAR(Raw_Data!B7267)</f>
        <v>2024</v>
      </c>
      <c r="F7267" t="str">
        <f>TEXT(Raw_Data!B7267,"mmm-yy")</f>
        <v>Jun-24</v>
      </c>
      <c r="G7267" t="str">
        <f>PROPER(Raw_Data!C7267&amp;". "&amp;Raw_Data!D7267)</f>
        <v>X. Fairbairn</v>
      </c>
      <c r="H7267" t="str">
        <f>IF(OR(Raw_Data!E7267="M",Raw_Data!E7267="Male"),"Male",IF(OR(Raw_Data!E7267="F",Raw_Data!E7267="Female"),"Female","Not Confirmed"))</f>
        <v>Female</v>
      </c>
      <c r="I7267">
        <f>Raw_Data!F7267</f>
        <v>9</v>
      </c>
      <c r="J7267" t="str">
        <f>FLOOR(Raw_Data!F7267,10)&amp;"-"&amp;FLOOR(Raw_Data!F7267,10)+9</f>
        <v>0-9</v>
      </c>
      <c r="K7267" t="str">
        <f>Raw_Data!G7267</f>
        <v>White</v>
      </c>
      <c r="L7267" t="str">
        <f>Raw_Data!H7267</f>
        <v>None</v>
      </c>
      <c r="M7267" t="str">
        <f>IF(Raw_Data!I7267=TRUE,"Admitted","Not Admitted")</f>
        <v>Not Admitted</v>
      </c>
      <c r="N7267">
        <f>IF(Raw_Data!J7267="","Not Rated",Raw_Data!J7267)</f>
        <v>0</v>
      </c>
      <c r="O7267">
        <f>Raw_Data!K7267</f>
        <v>60</v>
      </c>
      <c r="P7267" t="str">
        <f>IF(Raw_Data!K7267&lt;=30,"Within Time","Delayed")</f>
        <v>Delayed</v>
      </c>
    </row>
    <row r="7268" spans="1:16" x14ac:dyDescent="0.35">
      <c r="A7268" t="str">
        <f>Raw_Data!A7268</f>
        <v>913-44-9435</v>
      </c>
      <c r="B7268" s="2">
        <f>Raw_Data!B7268</f>
        <v>45473.529166666667</v>
      </c>
      <c r="C7268">
        <f>HOUR(Raw_Data!B7268)</f>
        <v>12</v>
      </c>
      <c r="D7268" t="str">
        <f>TEXT(Raw_Data!B7268,"mmm")</f>
        <v>Jun</v>
      </c>
      <c r="E7268">
        <f>YEAR(Raw_Data!B7268)</f>
        <v>2024</v>
      </c>
      <c r="F7268" t="str">
        <f>TEXT(Raw_Data!B7268,"mmm-yy")</f>
        <v>Jun-24</v>
      </c>
      <c r="G7268" t="str">
        <f>PROPER(Raw_Data!C7268&amp;". "&amp;Raw_Data!D7268)</f>
        <v>X. Goudie</v>
      </c>
      <c r="H7268" t="str">
        <f>IF(OR(Raw_Data!E7268="M",Raw_Data!E7268="Male"),"Male",IF(OR(Raw_Data!E7268="F",Raw_Data!E7268="Female"),"Female","Not Confirmed"))</f>
        <v>Female</v>
      </c>
      <c r="I7268">
        <f>Raw_Data!F7268</f>
        <v>70</v>
      </c>
      <c r="J7268" t="str">
        <f>FLOOR(Raw_Data!F7268,10)&amp;"-"&amp;FLOOR(Raw_Data!F7268,10)+9</f>
        <v>70-79</v>
      </c>
      <c r="K7268" t="str">
        <f>Raw_Data!G7268</f>
        <v>Two or More Races</v>
      </c>
      <c r="L7268" t="str">
        <f>Raw_Data!H7268</f>
        <v>None</v>
      </c>
      <c r="M7268" t="str">
        <f>IF(Raw_Data!I7268=TRUE,"Admitted","Not Admitted")</f>
        <v>Not Admitted</v>
      </c>
      <c r="N7268" t="str">
        <f>IF(Raw_Data!J7268="","Not Rated",Raw_Data!J7268)</f>
        <v>Not Rated</v>
      </c>
      <c r="O7268">
        <f>Raw_Data!K7268</f>
        <v>24</v>
      </c>
      <c r="P7268" t="str">
        <f>IF(Raw_Data!K7268&lt;=30,"Within Time","Delayed")</f>
        <v>Within Time</v>
      </c>
    </row>
    <row r="7269" spans="1:16" x14ac:dyDescent="0.35">
      <c r="A7269" t="str">
        <f>Raw_Data!A7269</f>
        <v>388-99-3427</v>
      </c>
      <c r="B7269" s="2">
        <f>Raw_Data!B7269</f>
        <v>45473.530555555553</v>
      </c>
      <c r="C7269">
        <f>HOUR(Raw_Data!B7269)</f>
        <v>12</v>
      </c>
      <c r="D7269" t="str">
        <f>TEXT(Raw_Data!B7269,"mmm")</f>
        <v>Jun</v>
      </c>
      <c r="E7269">
        <f>YEAR(Raw_Data!B7269)</f>
        <v>2024</v>
      </c>
      <c r="F7269" t="str">
        <f>TEXT(Raw_Data!B7269,"mmm-yy")</f>
        <v>Jun-24</v>
      </c>
      <c r="G7269" t="str">
        <f>PROPER(Raw_Data!C7269&amp;". "&amp;Raw_Data!D7269)</f>
        <v>C. Ravenscroft</v>
      </c>
      <c r="H7269" t="str">
        <f>IF(OR(Raw_Data!E7269="M",Raw_Data!E7269="Male"),"Male",IF(OR(Raw_Data!E7269="F",Raw_Data!E7269="Female"),"Female","Not Confirmed"))</f>
        <v>Male</v>
      </c>
      <c r="I7269">
        <f>Raw_Data!F7269</f>
        <v>12</v>
      </c>
      <c r="J7269" t="str">
        <f>FLOOR(Raw_Data!F7269,10)&amp;"-"&amp;FLOOR(Raw_Data!F7269,10)+9</f>
        <v>10-19</v>
      </c>
      <c r="K7269" t="str">
        <f>Raw_Data!G7269</f>
        <v>White</v>
      </c>
      <c r="L7269" t="str">
        <f>Raw_Data!H7269</f>
        <v>None</v>
      </c>
      <c r="M7269" t="str">
        <f>IF(Raw_Data!I7269=TRUE,"Admitted","Not Admitted")</f>
        <v>Not Admitted</v>
      </c>
      <c r="N7269" t="str">
        <f>IF(Raw_Data!J7269="","Not Rated",Raw_Data!J7269)</f>
        <v>Not Rated</v>
      </c>
      <c r="O7269">
        <f>Raw_Data!K7269</f>
        <v>24</v>
      </c>
      <c r="P7269" t="str">
        <f>IF(Raw_Data!K7269&lt;=30,"Within Time","Delayed")</f>
        <v>Within Time</v>
      </c>
    </row>
    <row r="7270" spans="1:16" x14ac:dyDescent="0.35">
      <c r="A7270" t="str">
        <f>Raw_Data!A7270</f>
        <v>758-91-6295</v>
      </c>
      <c r="B7270" s="2">
        <f>Raw_Data!B7270</f>
        <v>45473.725694444453</v>
      </c>
      <c r="C7270">
        <f>HOUR(Raw_Data!B7270)</f>
        <v>17</v>
      </c>
      <c r="D7270" t="str">
        <f>TEXT(Raw_Data!B7270,"mmm")</f>
        <v>Jun</v>
      </c>
      <c r="E7270">
        <f>YEAR(Raw_Data!B7270)</f>
        <v>2024</v>
      </c>
      <c r="F7270" t="str">
        <f>TEXT(Raw_Data!B7270,"mmm-yy")</f>
        <v>Jun-24</v>
      </c>
      <c r="G7270" t="str">
        <f>PROPER(Raw_Data!C7270&amp;". "&amp;Raw_Data!D7270)</f>
        <v>K. Eastwood</v>
      </c>
      <c r="H7270" t="str">
        <f>IF(OR(Raw_Data!E7270="M",Raw_Data!E7270="Male"),"Male",IF(OR(Raw_Data!E7270="F",Raw_Data!E7270="Female"),"Female","Not Confirmed"))</f>
        <v>Male</v>
      </c>
      <c r="I7270">
        <f>Raw_Data!F7270</f>
        <v>61</v>
      </c>
      <c r="J7270" t="str">
        <f>FLOOR(Raw_Data!F7270,10)&amp;"-"&amp;FLOOR(Raw_Data!F7270,10)+9</f>
        <v>60-69</v>
      </c>
      <c r="K7270" t="str">
        <f>Raw_Data!G7270</f>
        <v>African American</v>
      </c>
      <c r="L7270" t="str">
        <f>Raw_Data!H7270</f>
        <v>None</v>
      </c>
      <c r="M7270" t="str">
        <f>IF(Raw_Data!I7270=TRUE,"Admitted","Not Admitted")</f>
        <v>Admitted</v>
      </c>
      <c r="N7270">
        <f>IF(Raw_Data!J7270="","Not Rated",Raw_Data!J7270)</f>
        <v>8</v>
      </c>
      <c r="O7270">
        <f>Raw_Data!K7270</f>
        <v>14</v>
      </c>
      <c r="P7270" t="str">
        <f>IF(Raw_Data!K7270&lt;=30,"Within Time","Delayed")</f>
        <v>Within Time</v>
      </c>
    </row>
    <row r="7271" spans="1:16" x14ac:dyDescent="0.35">
      <c r="A7271" t="str">
        <f>Raw_Data!A7271</f>
        <v>830-46-9251</v>
      </c>
      <c r="B7271" s="2">
        <f>Raw_Data!B7271</f>
        <v>45473.888194444437</v>
      </c>
      <c r="C7271">
        <f>HOUR(Raw_Data!B7271)</f>
        <v>21</v>
      </c>
      <c r="D7271" t="str">
        <f>TEXT(Raw_Data!B7271,"mmm")</f>
        <v>Jun</v>
      </c>
      <c r="E7271">
        <f>YEAR(Raw_Data!B7271)</f>
        <v>2024</v>
      </c>
      <c r="F7271" t="str">
        <f>TEXT(Raw_Data!B7271,"mmm-yy")</f>
        <v>Jun-24</v>
      </c>
      <c r="G7271" t="str">
        <f>PROPER(Raw_Data!C7271&amp;". "&amp;Raw_Data!D7271)</f>
        <v>Y. Aldridge</v>
      </c>
      <c r="H7271" t="str">
        <f>IF(OR(Raw_Data!E7271="M",Raw_Data!E7271="Male"),"Male",IF(OR(Raw_Data!E7271="F",Raw_Data!E7271="Female"),"Female","Not Confirmed"))</f>
        <v>Female</v>
      </c>
      <c r="I7271">
        <f>Raw_Data!F7271</f>
        <v>58</v>
      </c>
      <c r="J7271" t="str">
        <f>FLOOR(Raw_Data!F7271,10)&amp;"-"&amp;FLOOR(Raw_Data!F7271,10)+9</f>
        <v>50-59</v>
      </c>
      <c r="K7271" t="str">
        <f>Raw_Data!G7271</f>
        <v>Asian</v>
      </c>
      <c r="L7271" t="str">
        <f>Raw_Data!H7271</f>
        <v>General Practice</v>
      </c>
      <c r="M7271" t="str">
        <f>IF(Raw_Data!I7271=TRUE,"Admitted","Not Admitted")</f>
        <v>Not Admitted</v>
      </c>
      <c r="N7271">
        <f>IF(Raw_Data!J7271="","Not Rated",Raw_Data!J7271)</f>
        <v>10</v>
      </c>
      <c r="O7271">
        <f>Raw_Data!K7271</f>
        <v>50</v>
      </c>
      <c r="P7271" t="str">
        <f>IF(Raw_Data!K7271&lt;=30,"Within Time","Delayed")</f>
        <v>Delayed</v>
      </c>
    </row>
    <row r="7272" spans="1:16" x14ac:dyDescent="0.35">
      <c r="A7272" t="str">
        <f>Raw_Data!A7272</f>
        <v>407-67-8405</v>
      </c>
      <c r="B7272" s="2">
        <f>Raw_Data!B7272</f>
        <v>45473.993750000001</v>
      </c>
      <c r="C7272">
        <f>HOUR(Raw_Data!B7272)</f>
        <v>23</v>
      </c>
      <c r="D7272" t="str">
        <f>TEXT(Raw_Data!B7272,"mmm")</f>
        <v>Jun</v>
      </c>
      <c r="E7272">
        <f>YEAR(Raw_Data!B7272)</f>
        <v>2024</v>
      </c>
      <c r="F7272" t="str">
        <f>TEXT(Raw_Data!B7272,"mmm-yy")</f>
        <v>Jun-24</v>
      </c>
      <c r="G7272" t="str">
        <f>PROPER(Raw_Data!C7272&amp;". "&amp;Raw_Data!D7272)</f>
        <v>P. Ainsworth</v>
      </c>
      <c r="H7272" t="str">
        <f>IF(OR(Raw_Data!E7272="M",Raw_Data!E7272="Male"),"Male",IF(OR(Raw_Data!E7272="F",Raw_Data!E7272="Female"),"Female","Not Confirmed"))</f>
        <v>Male</v>
      </c>
      <c r="I7272">
        <f>Raw_Data!F7272</f>
        <v>74</v>
      </c>
      <c r="J7272" t="str">
        <f>FLOOR(Raw_Data!F7272,10)&amp;"-"&amp;FLOOR(Raw_Data!F7272,10)+9</f>
        <v>70-79</v>
      </c>
      <c r="K7272" t="str">
        <f>Raw_Data!G7272</f>
        <v>Unknown</v>
      </c>
      <c r="L7272" t="str">
        <f>Raw_Data!H7272</f>
        <v>None</v>
      </c>
      <c r="M7272" t="str">
        <f>IF(Raw_Data!I7272=TRUE,"Admitted","Not Admitted")</f>
        <v>Not Admitted</v>
      </c>
      <c r="N7272">
        <f>IF(Raw_Data!J7272="","Not Rated",Raw_Data!J7272)</f>
        <v>3</v>
      </c>
      <c r="O7272">
        <f>Raw_Data!K7272</f>
        <v>42</v>
      </c>
      <c r="P7272" t="str">
        <f>IF(Raw_Data!K7272&lt;=30,"Within Time","Delayed")</f>
        <v>Delayed</v>
      </c>
    </row>
    <row r="7273" spans="1:16" x14ac:dyDescent="0.35">
      <c r="A7273" t="str">
        <f>Raw_Data!A7273</f>
        <v>859-68-2142</v>
      </c>
      <c r="B7273" s="2">
        <f>Raw_Data!B7273</f>
        <v>45474.020138888889</v>
      </c>
      <c r="C7273">
        <f>HOUR(Raw_Data!B7273)</f>
        <v>0</v>
      </c>
      <c r="D7273" t="str">
        <f>TEXT(Raw_Data!B7273,"mmm")</f>
        <v>Jul</v>
      </c>
      <c r="E7273">
        <f>YEAR(Raw_Data!B7273)</f>
        <v>2024</v>
      </c>
      <c r="F7273" t="str">
        <f>TEXT(Raw_Data!B7273,"mmm-yy")</f>
        <v>Jul-24</v>
      </c>
      <c r="G7273" t="str">
        <f>PROPER(Raw_Data!C7273&amp;". "&amp;Raw_Data!D7273)</f>
        <v>B. Crebo</v>
      </c>
      <c r="H7273" t="str">
        <f>IF(OR(Raw_Data!E7273="M",Raw_Data!E7273="Male"),"Male",IF(OR(Raw_Data!E7273="F",Raw_Data!E7273="Female"),"Female","Not Confirmed"))</f>
        <v>Male</v>
      </c>
      <c r="I7273">
        <f>Raw_Data!F7273</f>
        <v>48</v>
      </c>
      <c r="J7273" t="str">
        <f>FLOOR(Raw_Data!F7273,10)&amp;"-"&amp;FLOOR(Raw_Data!F7273,10)+9</f>
        <v>40-49</v>
      </c>
      <c r="K7273" t="str">
        <f>Raw_Data!G7273</f>
        <v>White</v>
      </c>
      <c r="L7273" t="str">
        <f>Raw_Data!H7273</f>
        <v>Orthopedics</v>
      </c>
      <c r="M7273" t="str">
        <f>IF(Raw_Data!I7273=TRUE,"Admitted","Not Admitted")</f>
        <v>Not Admitted</v>
      </c>
      <c r="N7273" t="str">
        <f>IF(Raw_Data!J7273="","Not Rated",Raw_Data!J7273)</f>
        <v>Not Rated</v>
      </c>
      <c r="O7273">
        <f>Raw_Data!K7273</f>
        <v>33</v>
      </c>
      <c r="P7273" t="str">
        <f>IF(Raw_Data!K7273&lt;=30,"Within Time","Delayed")</f>
        <v>Delayed</v>
      </c>
    </row>
    <row r="7274" spans="1:16" x14ac:dyDescent="0.35">
      <c r="A7274" t="str">
        <f>Raw_Data!A7274</f>
        <v>783-43-8751</v>
      </c>
      <c r="B7274" s="2">
        <f>Raw_Data!B7274</f>
        <v>45474.148611111108</v>
      </c>
      <c r="C7274">
        <f>HOUR(Raw_Data!B7274)</f>
        <v>3</v>
      </c>
      <c r="D7274" t="str">
        <f>TEXT(Raw_Data!B7274,"mmm")</f>
        <v>Jul</v>
      </c>
      <c r="E7274">
        <f>YEAR(Raw_Data!B7274)</f>
        <v>2024</v>
      </c>
      <c r="F7274" t="str">
        <f>TEXT(Raw_Data!B7274,"mmm-yy")</f>
        <v>Jul-24</v>
      </c>
      <c r="G7274" t="str">
        <f>PROPER(Raw_Data!C7274&amp;". "&amp;Raw_Data!D7274)</f>
        <v>X. Bracegirdle</v>
      </c>
      <c r="H7274" t="str">
        <f>IF(OR(Raw_Data!E7274="M",Raw_Data!E7274="Male"),"Male",IF(OR(Raw_Data!E7274="F",Raw_Data!E7274="Female"),"Female","Not Confirmed"))</f>
        <v>Female</v>
      </c>
      <c r="I7274">
        <f>Raw_Data!F7274</f>
        <v>19</v>
      </c>
      <c r="J7274" t="str">
        <f>FLOOR(Raw_Data!F7274,10)&amp;"-"&amp;FLOOR(Raw_Data!F7274,10)+9</f>
        <v>10-19</v>
      </c>
      <c r="K7274" t="str">
        <f>Raw_Data!G7274</f>
        <v>White</v>
      </c>
      <c r="L7274" t="str">
        <f>Raw_Data!H7274</f>
        <v>Physiotherapy</v>
      </c>
      <c r="M7274" t="str">
        <f>IF(Raw_Data!I7274=TRUE,"Admitted","Not Admitted")</f>
        <v>Admitted</v>
      </c>
      <c r="N7274" t="str">
        <f>IF(Raw_Data!J7274="","Not Rated",Raw_Data!J7274)</f>
        <v>Not Rated</v>
      </c>
      <c r="O7274">
        <f>Raw_Data!K7274</f>
        <v>45</v>
      </c>
      <c r="P7274" t="str">
        <f>IF(Raw_Data!K7274&lt;=30,"Within Time","Delayed")</f>
        <v>Delayed</v>
      </c>
    </row>
    <row r="7275" spans="1:16" x14ac:dyDescent="0.35">
      <c r="A7275" t="str">
        <f>Raw_Data!A7275</f>
        <v>928-54-2602</v>
      </c>
      <c r="B7275" s="2">
        <f>Raw_Data!B7275</f>
        <v>45474.232638888891</v>
      </c>
      <c r="C7275">
        <f>HOUR(Raw_Data!B7275)</f>
        <v>5</v>
      </c>
      <c r="D7275" t="str">
        <f>TEXT(Raw_Data!B7275,"mmm")</f>
        <v>Jul</v>
      </c>
      <c r="E7275">
        <f>YEAR(Raw_Data!B7275)</f>
        <v>2024</v>
      </c>
      <c r="F7275" t="str">
        <f>TEXT(Raw_Data!B7275,"mmm-yy")</f>
        <v>Jul-24</v>
      </c>
      <c r="G7275" t="str">
        <f>PROPER(Raw_Data!C7275&amp;". "&amp;Raw_Data!D7275)</f>
        <v>W. Ellerby</v>
      </c>
      <c r="H7275" t="str">
        <f>IF(OR(Raw_Data!E7275="M",Raw_Data!E7275="Male"),"Male",IF(OR(Raw_Data!E7275="F",Raw_Data!E7275="Female"),"Female","Not Confirmed"))</f>
        <v>Female</v>
      </c>
      <c r="I7275">
        <f>Raw_Data!F7275</f>
        <v>31</v>
      </c>
      <c r="J7275" t="str">
        <f>FLOOR(Raw_Data!F7275,10)&amp;"-"&amp;FLOOR(Raw_Data!F7275,10)+9</f>
        <v>30-39</v>
      </c>
      <c r="K7275" t="str">
        <f>Raw_Data!G7275</f>
        <v>African American</v>
      </c>
      <c r="L7275" t="str">
        <f>Raw_Data!H7275</f>
        <v>General Practice</v>
      </c>
      <c r="M7275" t="str">
        <f>IF(Raw_Data!I7275=TRUE,"Admitted","Not Admitted")</f>
        <v>Admitted</v>
      </c>
      <c r="N7275">
        <f>IF(Raw_Data!J7275="","Not Rated",Raw_Data!J7275)</f>
        <v>7</v>
      </c>
      <c r="O7275">
        <f>Raw_Data!K7275</f>
        <v>28</v>
      </c>
      <c r="P7275" t="str">
        <f>IF(Raw_Data!K7275&lt;=30,"Within Time","Delayed")</f>
        <v>Within Time</v>
      </c>
    </row>
    <row r="7276" spans="1:16" x14ac:dyDescent="0.35">
      <c r="A7276" t="str">
        <f>Raw_Data!A7276</f>
        <v>679-65-5225</v>
      </c>
      <c r="B7276" s="2">
        <f>Raw_Data!B7276</f>
        <v>45474.292361111111</v>
      </c>
      <c r="C7276">
        <f>HOUR(Raw_Data!B7276)</f>
        <v>7</v>
      </c>
      <c r="D7276" t="str">
        <f>TEXT(Raw_Data!B7276,"mmm")</f>
        <v>Jul</v>
      </c>
      <c r="E7276">
        <f>YEAR(Raw_Data!B7276)</f>
        <v>2024</v>
      </c>
      <c r="F7276" t="str">
        <f>TEXT(Raw_Data!B7276,"mmm-yy")</f>
        <v>Jul-24</v>
      </c>
      <c r="G7276" t="str">
        <f>PROPER(Raw_Data!C7276&amp;". "&amp;Raw_Data!D7276)</f>
        <v>V. Verity</v>
      </c>
      <c r="H7276" t="str">
        <f>IF(OR(Raw_Data!E7276="M",Raw_Data!E7276="Male"),"Male",IF(OR(Raw_Data!E7276="F",Raw_Data!E7276="Female"),"Female","Not Confirmed"))</f>
        <v>Female</v>
      </c>
      <c r="I7276">
        <f>Raw_Data!F7276</f>
        <v>16</v>
      </c>
      <c r="J7276" t="str">
        <f>FLOOR(Raw_Data!F7276,10)&amp;"-"&amp;FLOOR(Raw_Data!F7276,10)+9</f>
        <v>10-19</v>
      </c>
      <c r="K7276" t="str">
        <f>Raw_Data!G7276</f>
        <v>African American</v>
      </c>
      <c r="L7276" t="str">
        <f>Raw_Data!H7276</f>
        <v>General Practice</v>
      </c>
      <c r="M7276" t="str">
        <f>IF(Raw_Data!I7276=TRUE,"Admitted","Not Admitted")</f>
        <v>Admitted</v>
      </c>
      <c r="N7276" t="str">
        <f>IF(Raw_Data!J7276="","Not Rated",Raw_Data!J7276)</f>
        <v>Not Rated</v>
      </c>
      <c r="O7276">
        <f>Raw_Data!K7276</f>
        <v>47</v>
      </c>
      <c r="P7276" t="str">
        <f>IF(Raw_Data!K7276&lt;=30,"Within Time","Delayed")</f>
        <v>Delayed</v>
      </c>
    </row>
    <row r="7277" spans="1:16" x14ac:dyDescent="0.35">
      <c r="A7277" t="str">
        <f>Raw_Data!A7277</f>
        <v>326-57-2465</v>
      </c>
      <c r="B7277" s="2">
        <f>Raw_Data!B7277</f>
        <v>45474.298611111109</v>
      </c>
      <c r="C7277">
        <f>HOUR(Raw_Data!B7277)</f>
        <v>7</v>
      </c>
      <c r="D7277" t="str">
        <f>TEXT(Raw_Data!B7277,"mmm")</f>
        <v>Jul</v>
      </c>
      <c r="E7277">
        <f>YEAR(Raw_Data!B7277)</f>
        <v>2024</v>
      </c>
      <c r="F7277" t="str">
        <f>TEXT(Raw_Data!B7277,"mmm-yy")</f>
        <v>Jul-24</v>
      </c>
      <c r="G7277" t="str">
        <f>PROPER(Raw_Data!C7277&amp;". "&amp;Raw_Data!D7277)</f>
        <v>V. Birtwhistle</v>
      </c>
      <c r="H7277" t="str">
        <f>IF(OR(Raw_Data!E7277="M",Raw_Data!E7277="Male"),"Male",IF(OR(Raw_Data!E7277="F",Raw_Data!E7277="Female"),"Female","Not Confirmed"))</f>
        <v>Female</v>
      </c>
      <c r="I7277">
        <f>Raw_Data!F7277</f>
        <v>69</v>
      </c>
      <c r="J7277" t="str">
        <f>FLOOR(Raw_Data!F7277,10)&amp;"-"&amp;FLOOR(Raw_Data!F7277,10)+9</f>
        <v>60-69</v>
      </c>
      <c r="K7277" t="str">
        <f>Raw_Data!G7277</f>
        <v>Declined to Identify</v>
      </c>
      <c r="L7277" t="str">
        <f>Raw_Data!H7277</f>
        <v>General Practice</v>
      </c>
      <c r="M7277" t="str">
        <f>IF(Raw_Data!I7277=TRUE,"Admitted","Not Admitted")</f>
        <v>Admitted</v>
      </c>
      <c r="N7277" t="str">
        <f>IF(Raw_Data!J7277="","Not Rated",Raw_Data!J7277)</f>
        <v>Not Rated</v>
      </c>
      <c r="O7277">
        <f>Raw_Data!K7277</f>
        <v>59</v>
      </c>
      <c r="P7277" t="str">
        <f>IF(Raw_Data!K7277&lt;=30,"Within Time","Delayed")</f>
        <v>Delayed</v>
      </c>
    </row>
    <row r="7278" spans="1:16" x14ac:dyDescent="0.35">
      <c r="A7278" t="str">
        <f>Raw_Data!A7278</f>
        <v>628-88-9039</v>
      </c>
      <c r="B7278" s="2">
        <f>Raw_Data!B7278</f>
        <v>45474.324305555558</v>
      </c>
      <c r="C7278">
        <f>HOUR(Raw_Data!B7278)</f>
        <v>7</v>
      </c>
      <c r="D7278" t="str">
        <f>TEXT(Raw_Data!B7278,"mmm")</f>
        <v>Jul</v>
      </c>
      <c r="E7278">
        <f>YEAR(Raw_Data!B7278)</f>
        <v>2024</v>
      </c>
      <c r="F7278" t="str">
        <f>TEXT(Raw_Data!B7278,"mmm-yy")</f>
        <v>Jul-24</v>
      </c>
      <c r="G7278" t="str">
        <f>PROPER(Raw_Data!C7278&amp;". "&amp;Raw_Data!D7278)</f>
        <v>W. Jephson</v>
      </c>
      <c r="H7278" t="str">
        <f>IF(OR(Raw_Data!E7278="M",Raw_Data!E7278="Male"),"Male",IF(OR(Raw_Data!E7278="F",Raw_Data!E7278="Female"),"Female","Not Confirmed"))</f>
        <v>Female</v>
      </c>
      <c r="I7278">
        <f>Raw_Data!F7278</f>
        <v>51</v>
      </c>
      <c r="J7278" t="str">
        <f>FLOOR(Raw_Data!F7278,10)&amp;"-"&amp;FLOOR(Raw_Data!F7278,10)+9</f>
        <v>50-59</v>
      </c>
      <c r="K7278" t="str">
        <f>Raw_Data!G7278</f>
        <v>African American</v>
      </c>
      <c r="L7278" t="str">
        <f>Raw_Data!H7278</f>
        <v>Gastroenterology</v>
      </c>
      <c r="M7278" t="str">
        <f>IF(Raw_Data!I7278=TRUE,"Admitted","Not Admitted")</f>
        <v>Admitted</v>
      </c>
      <c r="N7278" t="str">
        <f>IF(Raw_Data!J7278="","Not Rated",Raw_Data!J7278)</f>
        <v>Not Rated</v>
      </c>
      <c r="O7278">
        <f>Raw_Data!K7278</f>
        <v>13</v>
      </c>
      <c r="P7278" t="str">
        <f>IF(Raw_Data!K7278&lt;=30,"Within Time","Delayed")</f>
        <v>Within Time</v>
      </c>
    </row>
    <row r="7279" spans="1:16" x14ac:dyDescent="0.35">
      <c r="A7279" t="str">
        <f>Raw_Data!A7279</f>
        <v>892-96-2875</v>
      </c>
      <c r="B7279" s="2">
        <f>Raw_Data!B7279</f>
        <v>45474.383333333331</v>
      </c>
      <c r="C7279">
        <f>HOUR(Raw_Data!B7279)</f>
        <v>9</v>
      </c>
      <c r="D7279" t="str">
        <f>TEXT(Raw_Data!B7279,"mmm")</f>
        <v>Jul</v>
      </c>
      <c r="E7279">
        <f>YEAR(Raw_Data!B7279)</f>
        <v>2024</v>
      </c>
      <c r="F7279" t="str">
        <f>TEXT(Raw_Data!B7279,"mmm-yy")</f>
        <v>Jul-24</v>
      </c>
      <c r="G7279" t="str">
        <f>PROPER(Raw_Data!C7279&amp;". "&amp;Raw_Data!D7279)</f>
        <v>B. Quarmby</v>
      </c>
      <c r="H7279" t="str">
        <f>IF(OR(Raw_Data!E7279="M",Raw_Data!E7279="Male"),"Male",IF(OR(Raw_Data!E7279="F",Raw_Data!E7279="Female"),"Female","Not Confirmed"))</f>
        <v>Male</v>
      </c>
      <c r="I7279">
        <f>Raw_Data!F7279</f>
        <v>27</v>
      </c>
      <c r="J7279" t="str">
        <f>FLOOR(Raw_Data!F7279,10)&amp;"-"&amp;FLOOR(Raw_Data!F7279,10)+9</f>
        <v>20-29</v>
      </c>
      <c r="K7279" t="str">
        <f>Raw_Data!G7279</f>
        <v>African American</v>
      </c>
      <c r="L7279" t="str">
        <f>Raw_Data!H7279</f>
        <v>None</v>
      </c>
      <c r="M7279" t="str">
        <f>IF(Raw_Data!I7279=TRUE,"Admitted","Not Admitted")</f>
        <v>Not Admitted</v>
      </c>
      <c r="N7279" t="str">
        <f>IF(Raw_Data!J7279="","Not Rated",Raw_Data!J7279)</f>
        <v>Not Rated</v>
      </c>
      <c r="O7279">
        <f>Raw_Data!K7279</f>
        <v>47</v>
      </c>
      <c r="P7279" t="str">
        <f>IF(Raw_Data!K7279&lt;=30,"Within Time","Delayed")</f>
        <v>Delayed</v>
      </c>
    </row>
    <row r="7280" spans="1:16" x14ac:dyDescent="0.35">
      <c r="A7280" t="str">
        <f>Raw_Data!A7280</f>
        <v>716-44-8129</v>
      </c>
      <c r="B7280" s="2">
        <f>Raw_Data!B7280</f>
        <v>45474.495138888888</v>
      </c>
      <c r="C7280">
        <f>HOUR(Raw_Data!B7280)</f>
        <v>11</v>
      </c>
      <c r="D7280" t="str">
        <f>TEXT(Raw_Data!B7280,"mmm")</f>
        <v>Jul</v>
      </c>
      <c r="E7280">
        <f>YEAR(Raw_Data!B7280)</f>
        <v>2024</v>
      </c>
      <c r="F7280" t="str">
        <f>TEXT(Raw_Data!B7280,"mmm-yy")</f>
        <v>Jul-24</v>
      </c>
      <c r="G7280" t="str">
        <f>PROPER(Raw_Data!C7280&amp;". "&amp;Raw_Data!D7280)</f>
        <v>U. Methuen</v>
      </c>
      <c r="H7280" t="str">
        <f>IF(OR(Raw_Data!E7280="M",Raw_Data!E7280="Male"),"Male",IF(OR(Raw_Data!E7280="F",Raw_Data!E7280="Female"),"Female","Not Confirmed"))</f>
        <v>Female</v>
      </c>
      <c r="I7280">
        <f>Raw_Data!F7280</f>
        <v>39</v>
      </c>
      <c r="J7280" t="str">
        <f>FLOOR(Raw_Data!F7280,10)&amp;"-"&amp;FLOOR(Raw_Data!F7280,10)+9</f>
        <v>30-39</v>
      </c>
      <c r="K7280" t="str">
        <f>Raw_Data!G7280</f>
        <v>Unknown</v>
      </c>
      <c r="L7280" t="str">
        <f>Raw_Data!H7280</f>
        <v>None</v>
      </c>
      <c r="M7280" t="str">
        <f>IF(Raw_Data!I7280=TRUE,"Admitted","Not Admitted")</f>
        <v>Not Admitted</v>
      </c>
      <c r="N7280" t="str">
        <f>IF(Raw_Data!J7280="","Not Rated",Raw_Data!J7280)</f>
        <v>Not Rated</v>
      </c>
      <c r="O7280">
        <f>Raw_Data!K7280</f>
        <v>50</v>
      </c>
      <c r="P7280" t="str">
        <f>IF(Raw_Data!K7280&lt;=30,"Within Time","Delayed")</f>
        <v>Delayed</v>
      </c>
    </row>
    <row r="7281" spans="1:16" x14ac:dyDescent="0.35">
      <c r="A7281" t="str">
        <f>Raw_Data!A7281</f>
        <v>153-63-7467</v>
      </c>
      <c r="B7281" s="2">
        <f>Raw_Data!B7281</f>
        <v>45474.568749999999</v>
      </c>
      <c r="C7281">
        <f>HOUR(Raw_Data!B7281)</f>
        <v>13</v>
      </c>
      <c r="D7281" t="str">
        <f>TEXT(Raw_Data!B7281,"mmm")</f>
        <v>Jul</v>
      </c>
      <c r="E7281">
        <f>YEAR(Raw_Data!B7281)</f>
        <v>2024</v>
      </c>
      <c r="F7281" t="str">
        <f>TEXT(Raw_Data!B7281,"mmm-yy")</f>
        <v>Jul-24</v>
      </c>
      <c r="G7281" t="str">
        <f>PROPER(Raw_Data!C7281&amp;". "&amp;Raw_Data!D7281)</f>
        <v>L. Jessop</v>
      </c>
      <c r="H7281" t="str">
        <f>IF(OR(Raw_Data!E7281="M",Raw_Data!E7281="Male"),"Male",IF(OR(Raw_Data!E7281="F",Raw_Data!E7281="Female"),"Female","Not Confirmed"))</f>
        <v>Male</v>
      </c>
      <c r="I7281">
        <f>Raw_Data!F7281</f>
        <v>8</v>
      </c>
      <c r="J7281" t="str">
        <f>FLOOR(Raw_Data!F7281,10)&amp;"-"&amp;FLOOR(Raw_Data!F7281,10)+9</f>
        <v>0-9</v>
      </c>
      <c r="K7281" t="str">
        <f>Raw_Data!G7281</f>
        <v>Native American/Alaska Native</v>
      </c>
      <c r="L7281" t="str">
        <f>Raw_Data!H7281</f>
        <v>Orthopedics</v>
      </c>
      <c r="M7281" t="str">
        <f>IF(Raw_Data!I7281=TRUE,"Admitted","Not Admitted")</f>
        <v>Admitted</v>
      </c>
      <c r="N7281" t="str">
        <f>IF(Raw_Data!J7281="","Not Rated",Raw_Data!J7281)</f>
        <v>Not Rated</v>
      </c>
      <c r="O7281">
        <f>Raw_Data!K7281</f>
        <v>11</v>
      </c>
      <c r="P7281" t="str">
        <f>IF(Raw_Data!K7281&lt;=30,"Within Time","Delayed")</f>
        <v>Within Time</v>
      </c>
    </row>
    <row r="7282" spans="1:16" x14ac:dyDescent="0.35">
      <c r="A7282" t="str">
        <f>Raw_Data!A7282</f>
        <v>441-81-3713</v>
      </c>
      <c r="B7282" s="2">
        <f>Raw_Data!B7282</f>
        <v>45474.724999999999</v>
      </c>
      <c r="C7282">
        <f>HOUR(Raw_Data!B7282)</f>
        <v>17</v>
      </c>
      <c r="D7282" t="str">
        <f>TEXT(Raw_Data!B7282,"mmm")</f>
        <v>Jul</v>
      </c>
      <c r="E7282">
        <f>YEAR(Raw_Data!B7282)</f>
        <v>2024</v>
      </c>
      <c r="F7282" t="str">
        <f>TEXT(Raw_Data!B7282,"mmm-yy")</f>
        <v>Jul-24</v>
      </c>
      <c r="G7282" t="str">
        <f>PROPER(Raw_Data!C7282&amp;". "&amp;Raw_Data!D7282)</f>
        <v>R. Quarmby</v>
      </c>
      <c r="H7282" t="str">
        <f>IF(OR(Raw_Data!E7282="M",Raw_Data!E7282="Male"),"Male",IF(OR(Raw_Data!E7282="F",Raw_Data!E7282="Female"),"Female","Not Confirmed"))</f>
        <v>Male</v>
      </c>
      <c r="I7282">
        <f>Raw_Data!F7282</f>
        <v>8</v>
      </c>
      <c r="J7282" t="str">
        <f>FLOOR(Raw_Data!F7282,10)&amp;"-"&amp;FLOOR(Raw_Data!F7282,10)+9</f>
        <v>0-9</v>
      </c>
      <c r="K7282" t="str">
        <f>Raw_Data!G7282</f>
        <v>Asian</v>
      </c>
      <c r="L7282" t="str">
        <f>Raw_Data!H7282</f>
        <v>Gastroenterology</v>
      </c>
      <c r="M7282" t="str">
        <f>IF(Raw_Data!I7282=TRUE,"Admitted","Not Admitted")</f>
        <v>Admitted</v>
      </c>
      <c r="N7282" t="str">
        <f>IF(Raw_Data!J7282="","Not Rated",Raw_Data!J7282)</f>
        <v>Not Rated</v>
      </c>
      <c r="O7282">
        <f>Raw_Data!K7282</f>
        <v>43</v>
      </c>
      <c r="P7282" t="str">
        <f>IF(Raw_Data!K7282&lt;=30,"Within Time","Delayed")</f>
        <v>Delayed</v>
      </c>
    </row>
    <row r="7283" spans="1:16" x14ac:dyDescent="0.35">
      <c r="A7283" t="str">
        <f>Raw_Data!A7283</f>
        <v>207-33-9857</v>
      </c>
      <c r="B7283" s="2">
        <f>Raw_Data!B7283</f>
        <v>45474.941666666673</v>
      </c>
      <c r="C7283">
        <f>HOUR(Raw_Data!B7283)</f>
        <v>22</v>
      </c>
      <c r="D7283" t="str">
        <f>TEXT(Raw_Data!B7283,"mmm")</f>
        <v>Jul</v>
      </c>
      <c r="E7283">
        <f>YEAR(Raw_Data!B7283)</f>
        <v>2024</v>
      </c>
      <c r="F7283" t="str">
        <f>TEXT(Raw_Data!B7283,"mmm-yy")</f>
        <v>Jul-24</v>
      </c>
      <c r="G7283" t="str">
        <f>PROPER(Raw_Data!C7283&amp;". "&amp;Raw_Data!D7283)</f>
        <v>F. Yarborough</v>
      </c>
      <c r="H7283" t="str">
        <f>IF(OR(Raw_Data!E7283="M",Raw_Data!E7283="Male"),"Male",IF(OR(Raw_Data!E7283="F",Raw_Data!E7283="Female"),"Female","Not Confirmed"))</f>
        <v>Male</v>
      </c>
      <c r="I7283">
        <f>Raw_Data!F7283</f>
        <v>67</v>
      </c>
      <c r="J7283" t="str">
        <f>FLOOR(Raw_Data!F7283,10)&amp;"-"&amp;FLOOR(Raw_Data!F7283,10)+9</f>
        <v>60-69</v>
      </c>
      <c r="K7283" t="str">
        <f>Raw_Data!G7283</f>
        <v>White</v>
      </c>
      <c r="L7283" t="str">
        <f>Raw_Data!H7283</f>
        <v>Orthopedics</v>
      </c>
      <c r="M7283" t="str">
        <f>IF(Raw_Data!I7283=TRUE,"Admitted","Not Admitted")</f>
        <v>Admitted</v>
      </c>
      <c r="N7283" t="str">
        <f>IF(Raw_Data!J7283="","Not Rated",Raw_Data!J7283)</f>
        <v>Not Rated</v>
      </c>
      <c r="O7283">
        <f>Raw_Data!K7283</f>
        <v>18</v>
      </c>
      <c r="P7283" t="str">
        <f>IF(Raw_Data!K7283&lt;=30,"Within Time","Delayed")</f>
        <v>Within Time</v>
      </c>
    </row>
    <row r="7284" spans="1:16" x14ac:dyDescent="0.35">
      <c r="A7284" t="str">
        <f>Raw_Data!A7284</f>
        <v>453-54-2879</v>
      </c>
      <c r="B7284" s="2">
        <f>Raw_Data!B7284</f>
        <v>45474.997916666667</v>
      </c>
      <c r="C7284">
        <f>HOUR(Raw_Data!B7284)</f>
        <v>23</v>
      </c>
      <c r="D7284" t="str">
        <f>TEXT(Raw_Data!B7284,"mmm")</f>
        <v>Jul</v>
      </c>
      <c r="E7284">
        <f>YEAR(Raw_Data!B7284)</f>
        <v>2024</v>
      </c>
      <c r="F7284" t="str">
        <f>TEXT(Raw_Data!B7284,"mmm-yy")</f>
        <v>Jul-24</v>
      </c>
      <c r="G7284" t="str">
        <f>PROPER(Raw_Data!C7284&amp;". "&amp;Raw_Data!D7284)</f>
        <v>G. Cholmondeley</v>
      </c>
      <c r="H7284" t="str">
        <f>IF(OR(Raw_Data!E7284="M",Raw_Data!E7284="Male"),"Male",IF(OR(Raw_Data!E7284="F",Raw_Data!E7284="Female"),"Female","Not Confirmed"))</f>
        <v>Male</v>
      </c>
      <c r="I7284">
        <f>Raw_Data!F7284</f>
        <v>52</v>
      </c>
      <c r="J7284" t="str">
        <f>FLOOR(Raw_Data!F7284,10)&amp;"-"&amp;FLOOR(Raw_Data!F7284,10)+9</f>
        <v>50-59</v>
      </c>
      <c r="K7284" t="str">
        <f>Raw_Data!G7284</f>
        <v>Asian</v>
      </c>
      <c r="L7284" t="str">
        <f>Raw_Data!H7284</f>
        <v>Physiotherapy</v>
      </c>
      <c r="M7284" t="str">
        <f>IF(Raw_Data!I7284=TRUE,"Admitted","Not Admitted")</f>
        <v>Admitted</v>
      </c>
      <c r="N7284" t="str">
        <f>IF(Raw_Data!J7284="","Not Rated",Raw_Data!J7284)</f>
        <v>Not Rated</v>
      </c>
      <c r="O7284">
        <f>Raw_Data!K7284</f>
        <v>31</v>
      </c>
      <c r="P7284" t="str">
        <f>IF(Raw_Data!K7284&lt;=30,"Within Time","Delayed")</f>
        <v>Delayed</v>
      </c>
    </row>
    <row r="7285" spans="1:16" x14ac:dyDescent="0.35">
      <c r="A7285" t="str">
        <f>Raw_Data!A7285</f>
        <v>995-74-4430</v>
      </c>
      <c r="B7285" s="2">
        <f>Raw_Data!B7285</f>
        <v>45475.307638888888</v>
      </c>
      <c r="C7285">
        <f>HOUR(Raw_Data!B7285)</f>
        <v>7</v>
      </c>
      <c r="D7285" t="str">
        <f>TEXT(Raw_Data!B7285,"mmm")</f>
        <v>Jul</v>
      </c>
      <c r="E7285">
        <f>YEAR(Raw_Data!B7285)</f>
        <v>2024</v>
      </c>
      <c r="F7285" t="str">
        <f>TEXT(Raw_Data!B7285,"mmm-yy")</f>
        <v>Jul-24</v>
      </c>
      <c r="G7285" t="str">
        <f>PROPER(Raw_Data!C7285&amp;". "&amp;Raw_Data!D7285)</f>
        <v>M. Lockwood</v>
      </c>
      <c r="H7285" t="str">
        <f>IF(OR(Raw_Data!E7285="M",Raw_Data!E7285="Male"),"Male",IF(OR(Raw_Data!E7285="F",Raw_Data!E7285="Female"),"Female","Not Confirmed"))</f>
        <v>Male</v>
      </c>
      <c r="I7285">
        <f>Raw_Data!F7285</f>
        <v>17</v>
      </c>
      <c r="J7285" t="str">
        <f>FLOOR(Raw_Data!F7285,10)&amp;"-"&amp;FLOOR(Raw_Data!F7285,10)+9</f>
        <v>10-19</v>
      </c>
      <c r="K7285" t="str">
        <f>Raw_Data!G7285</f>
        <v>Two or More Races</v>
      </c>
      <c r="L7285" t="str">
        <f>Raw_Data!H7285</f>
        <v>None</v>
      </c>
      <c r="M7285" t="str">
        <f>IF(Raw_Data!I7285=TRUE,"Admitted","Not Admitted")</f>
        <v>Not Admitted</v>
      </c>
      <c r="N7285" t="str">
        <f>IF(Raw_Data!J7285="","Not Rated",Raw_Data!J7285)</f>
        <v>Not Rated</v>
      </c>
      <c r="O7285">
        <f>Raw_Data!K7285</f>
        <v>27</v>
      </c>
      <c r="P7285" t="str">
        <f>IF(Raw_Data!K7285&lt;=30,"Within Time","Delayed")</f>
        <v>Within Time</v>
      </c>
    </row>
    <row r="7286" spans="1:16" x14ac:dyDescent="0.35">
      <c r="A7286" t="str">
        <f>Raw_Data!A7286</f>
        <v>880-10-5213</v>
      </c>
      <c r="B7286" s="2">
        <f>Raw_Data!B7286</f>
        <v>45475.333333333343</v>
      </c>
      <c r="C7286">
        <f>HOUR(Raw_Data!B7286)</f>
        <v>8</v>
      </c>
      <c r="D7286" t="str">
        <f>TEXT(Raw_Data!B7286,"mmm")</f>
        <v>Jul</v>
      </c>
      <c r="E7286">
        <f>YEAR(Raw_Data!B7286)</f>
        <v>2024</v>
      </c>
      <c r="F7286" t="str">
        <f>TEXT(Raw_Data!B7286,"mmm-yy")</f>
        <v>Jul-24</v>
      </c>
      <c r="G7286" t="str">
        <f>PROPER(Raw_Data!C7286&amp;". "&amp;Raw_Data!D7286)</f>
        <v>Y. Corpes</v>
      </c>
      <c r="H7286" t="str">
        <f>IF(OR(Raw_Data!E7286="M",Raw_Data!E7286="Male"),"Male",IF(OR(Raw_Data!E7286="F",Raw_Data!E7286="Female"),"Female","Not Confirmed"))</f>
        <v>Male</v>
      </c>
      <c r="I7286">
        <f>Raw_Data!F7286</f>
        <v>65</v>
      </c>
      <c r="J7286" t="str">
        <f>FLOOR(Raw_Data!F7286,10)&amp;"-"&amp;FLOOR(Raw_Data!F7286,10)+9</f>
        <v>60-69</v>
      </c>
      <c r="K7286" t="str">
        <f>Raw_Data!G7286</f>
        <v>White</v>
      </c>
      <c r="L7286" t="str">
        <f>Raw_Data!H7286</f>
        <v>General Practice</v>
      </c>
      <c r="M7286" t="str">
        <f>IF(Raw_Data!I7286=TRUE,"Admitted","Not Admitted")</f>
        <v>Admitted</v>
      </c>
      <c r="N7286" t="str">
        <f>IF(Raw_Data!J7286="","Not Rated",Raw_Data!J7286)</f>
        <v>Not Rated</v>
      </c>
      <c r="O7286">
        <f>Raw_Data!K7286</f>
        <v>27</v>
      </c>
      <c r="P7286" t="str">
        <f>IF(Raw_Data!K7286&lt;=30,"Within Time","Delayed")</f>
        <v>Within Time</v>
      </c>
    </row>
    <row r="7287" spans="1:16" x14ac:dyDescent="0.35">
      <c r="A7287" t="str">
        <f>Raw_Data!A7287</f>
        <v>985-27-9218</v>
      </c>
      <c r="B7287" s="2">
        <f>Raw_Data!B7287</f>
        <v>45475.368750000001</v>
      </c>
      <c r="C7287">
        <f>HOUR(Raw_Data!B7287)</f>
        <v>8</v>
      </c>
      <c r="D7287" t="str">
        <f>TEXT(Raw_Data!B7287,"mmm")</f>
        <v>Jul</v>
      </c>
      <c r="E7287">
        <f>YEAR(Raw_Data!B7287)</f>
        <v>2024</v>
      </c>
      <c r="F7287" t="str">
        <f>TEXT(Raw_Data!B7287,"mmm-yy")</f>
        <v>Jul-24</v>
      </c>
      <c r="G7287" t="str">
        <f>PROPER(Raw_Data!C7287&amp;". "&amp;Raw_Data!D7287)</f>
        <v>S. Nethercott</v>
      </c>
      <c r="H7287" t="str">
        <f>IF(OR(Raw_Data!E7287="M",Raw_Data!E7287="Male"),"Male",IF(OR(Raw_Data!E7287="F",Raw_Data!E7287="Female"),"Female","Not Confirmed"))</f>
        <v>Female</v>
      </c>
      <c r="I7287">
        <f>Raw_Data!F7287</f>
        <v>13</v>
      </c>
      <c r="J7287" t="str">
        <f>FLOOR(Raw_Data!F7287,10)&amp;"-"&amp;FLOOR(Raw_Data!F7287,10)+9</f>
        <v>10-19</v>
      </c>
      <c r="K7287" t="str">
        <f>Raw_Data!G7287</f>
        <v>Two or More Races</v>
      </c>
      <c r="L7287" t="str">
        <f>Raw_Data!H7287</f>
        <v>None</v>
      </c>
      <c r="M7287" t="str">
        <f>IF(Raw_Data!I7287=TRUE,"Admitted","Not Admitted")</f>
        <v>Not Admitted</v>
      </c>
      <c r="N7287" t="str">
        <f>IF(Raw_Data!J7287="","Not Rated",Raw_Data!J7287)</f>
        <v>Not Rated</v>
      </c>
      <c r="O7287">
        <f>Raw_Data!K7287</f>
        <v>35</v>
      </c>
      <c r="P7287" t="str">
        <f>IF(Raw_Data!K7287&lt;=30,"Within Time","Delayed")</f>
        <v>Delayed</v>
      </c>
    </row>
    <row r="7288" spans="1:16" x14ac:dyDescent="0.35">
      <c r="A7288" t="str">
        <f>Raw_Data!A7288</f>
        <v>564-62-3903</v>
      </c>
      <c r="B7288" s="2">
        <f>Raw_Data!B7288</f>
        <v>45475.414583333331</v>
      </c>
      <c r="C7288">
        <f>HOUR(Raw_Data!B7288)</f>
        <v>9</v>
      </c>
      <c r="D7288" t="str">
        <f>TEXT(Raw_Data!B7288,"mmm")</f>
        <v>Jul</v>
      </c>
      <c r="E7288">
        <f>YEAR(Raw_Data!B7288)</f>
        <v>2024</v>
      </c>
      <c r="F7288" t="str">
        <f>TEXT(Raw_Data!B7288,"mmm-yy")</f>
        <v>Jul-24</v>
      </c>
      <c r="G7288" t="str">
        <f>PROPER(Raw_Data!C7288&amp;". "&amp;Raw_Data!D7288)</f>
        <v>Q. Kingsley</v>
      </c>
      <c r="H7288" t="str">
        <f>IF(OR(Raw_Data!E7288="M",Raw_Data!E7288="Male"),"Male",IF(OR(Raw_Data!E7288="F",Raw_Data!E7288="Female"),"Female","Not Confirmed"))</f>
        <v>Female</v>
      </c>
      <c r="I7288">
        <f>Raw_Data!F7288</f>
        <v>57</v>
      </c>
      <c r="J7288" t="str">
        <f>FLOOR(Raw_Data!F7288,10)&amp;"-"&amp;FLOOR(Raw_Data!F7288,10)+9</f>
        <v>50-59</v>
      </c>
      <c r="K7288" t="str">
        <f>Raw_Data!G7288</f>
        <v>Asian</v>
      </c>
      <c r="L7288" t="str">
        <f>Raw_Data!H7288</f>
        <v>General Practice</v>
      </c>
      <c r="M7288" t="str">
        <f>IF(Raw_Data!I7288=TRUE,"Admitted","Not Admitted")</f>
        <v>Admitted</v>
      </c>
      <c r="N7288" t="str">
        <f>IF(Raw_Data!J7288="","Not Rated",Raw_Data!J7288)</f>
        <v>Not Rated</v>
      </c>
      <c r="O7288">
        <f>Raw_Data!K7288</f>
        <v>50</v>
      </c>
      <c r="P7288" t="str">
        <f>IF(Raw_Data!K7288&lt;=30,"Within Time","Delayed")</f>
        <v>Delayed</v>
      </c>
    </row>
    <row r="7289" spans="1:16" x14ac:dyDescent="0.35">
      <c r="A7289" t="str">
        <f>Raw_Data!A7289</f>
        <v>945-33-6617</v>
      </c>
      <c r="B7289" s="2">
        <f>Raw_Data!B7289</f>
        <v>45475.453472222223</v>
      </c>
      <c r="C7289">
        <f>HOUR(Raw_Data!B7289)</f>
        <v>10</v>
      </c>
      <c r="D7289" t="str">
        <f>TEXT(Raw_Data!B7289,"mmm")</f>
        <v>Jul</v>
      </c>
      <c r="E7289">
        <f>YEAR(Raw_Data!B7289)</f>
        <v>2024</v>
      </c>
      <c r="F7289" t="str">
        <f>TEXT(Raw_Data!B7289,"mmm-yy")</f>
        <v>Jul-24</v>
      </c>
      <c r="G7289" t="str">
        <f>PROPER(Raw_Data!C7289&amp;". "&amp;Raw_Data!D7289)</f>
        <v>W. Quarmby</v>
      </c>
      <c r="H7289" t="str">
        <f>IF(OR(Raw_Data!E7289="M",Raw_Data!E7289="Male"),"Male",IF(OR(Raw_Data!E7289="F",Raw_Data!E7289="Female"),"Female","Not Confirmed"))</f>
        <v>Male</v>
      </c>
      <c r="I7289">
        <f>Raw_Data!F7289</f>
        <v>69</v>
      </c>
      <c r="J7289" t="str">
        <f>FLOOR(Raw_Data!F7289,10)&amp;"-"&amp;FLOOR(Raw_Data!F7289,10)+9</f>
        <v>60-69</v>
      </c>
      <c r="K7289" t="str">
        <f>Raw_Data!G7289</f>
        <v>Declined to Identify</v>
      </c>
      <c r="L7289" t="str">
        <f>Raw_Data!H7289</f>
        <v>None</v>
      </c>
      <c r="M7289" t="str">
        <f>IF(Raw_Data!I7289=TRUE,"Admitted","Not Admitted")</f>
        <v>Not Admitted</v>
      </c>
      <c r="N7289">
        <f>IF(Raw_Data!J7289="","Not Rated",Raw_Data!J7289)</f>
        <v>8</v>
      </c>
      <c r="O7289">
        <f>Raw_Data!K7289</f>
        <v>15</v>
      </c>
      <c r="P7289" t="str">
        <f>IF(Raw_Data!K7289&lt;=30,"Within Time","Delayed")</f>
        <v>Within Time</v>
      </c>
    </row>
    <row r="7290" spans="1:16" x14ac:dyDescent="0.35">
      <c r="A7290" t="str">
        <f>Raw_Data!A7290</f>
        <v>506-77-8848</v>
      </c>
      <c r="B7290" s="2">
        <f>Raw_Data!B7290</f>
        <v>45475.481249999997</v>
      </c>
      <c r="C7290">
        <f>HOUR(Raw_Data!B7290)</f>
        <v>11</v>
      </c>
      <c r="D7290" t="str">
        <f>TEXT(Raw_Data!B7290,"mmm")</f>
        <v>Jul</v>
      </c>
      <c r="E7290">
        <f>YEAR(Raw_Data!B7290)</f>
        <v>2024</v>
      </c>
      <c r="F7290" t="str">
        <f>TEXT(Raw_Data!B7290,"mmm-yy")</f>
        <v>Jul-24</v>
      </c>
      <c r="G7290" t="str">
        <f>PROPER(Raw_Data!C7290&amp;". "&amp;Raw_Data!D7290)</f>
        <v>F. Eastwood</v>
      </c>
      <c r="H7290" t="str">
        <f>IF(OR(Raw_Data!E7290="M",Raw_Data!E7290="Male"),"Male",IF(OR(Raw_Data!E7290="F",Raw_Data!E7290="Female"),"Female","Not Confirmed"))</f>
        <v>Male</v>
      </c>
      <c r="I7290">
        <f>Raw_Data!F7290</f>
        <v>25</v>
      </c>
      <c r="J7290" t="str">
        <f>FLOOR(Raw_Data!F7290,10)&amp;"-"&amp;FLOOR(Raw_Data!F7290,10)+9</f>
        <v>20-29</v>
      </c>
      <c r="K7290" t="str">
        <f>Raw_Data!G7290</f>
        <v>White</v>
      </c>
      <c r="L7290" t="str">
        <f>Raw_Data!H7290</f>
        <v>None</v>
      </c>
      <c r="M7290" t="str">
        <f>IF(Raw_Data!I7290=TRUE,"Admitted","Not Admitted")</f>
        <v>Not Admitted</v>
      </c>
      <c r="N7290" t="str">
        <f>IF(Raw_Data!J7290="","Not Rated",Raw_Data!J7290)</f>
        <v>Not Rated</v>
      </c>
      <c r="O7290">
        <f>Raw_Data!K7290</f>
        <v>58</v>
      </c>
      <c r="P7290" t="str">
        <f>IF(Raw_Data!K7290&lt;=30,"Within Time","Delayed")</f>
        <v>Delayed</v>
      </c>
    </row>
    <row r="7291" spans="1:16" x14ac:dyDescent="0.35">
      <c r="A7291" t="str">
        <f>Raw_Data!A7291</f>
        <v>575-52-1000</v>
      </c>
      <c r="B7291" s="2">
        <f>Raw_Data!B7291</f>
        <v>45475.492361111108</v>
      </c>
      <c r="C7291">
        <f>HOUR(Raw_Data!B7291)</f>
        <v>11</v>
      </c>
      <c r="D7291" t="str">
        <f>TEXT(Raw_Data!B7291,"mmm")</f>
        <v>Jul</v>
      </c>
      <c r="E7291">
        <f>YEAR(Raw_Data!B7291)</f>
        <v>2024</v>
      </c>
      <c r="F7291" t="str">
        <f>TEXT(Raw_Data!B7291,"mmm-yy")</f>
        <v>Jul-24</v>
      </c>
      <c r="G7291" t="str">
        <f>PROPER(Raw_Data!C7291&amp;". "&amp;Raw_Data!D7291)</f>
        <v>U. Fairbairn</v>
      </c>
      <c r="H7291" t="str">
        <f>IF(OR(Raw_Data!E7291="M",Raw_Data!E7291="Male"),"Male",IF(OR(Raw_Data!E7291="F",Raw_Data!E7291="Female"),"Female","Not Confirmed"))</f>
        <v>Male</v>
      </c>
      <c r="I7291">
        <f>Raw_Data!F7291</f>
        <v>79</v>
      </c>
      <c r="J7291" t="str">
        <f>FLOOR(Raw_Data!F7291,10)&amp;"-"&amp;FLOOR(Raw_Data!F7291,10)+9</f>
        <v>70-79</v>
      </c>
      <c r="K7291" t="str">
        <f>Raw_Data!G7291</f>
        <v>White</v>
      </c>
      <c r="L7291" t="str">
        <f>Raw_Data!H7291</f>
        <v>None</v>
      </c>
      <c r="M7291" t="str">
        <f>IF(Raw_Data!I7291=TRUE,"Admitted","Not Admitted")</f>
        <v>Admitted</v>
      </c>
      <c r="N7291" t="str">
        <f>IF(Raw_Data!J7291="","Not Rated",Raw_Data!J7291)</f>
        <v>Not Rated</v>
      </c>
      <c r="O7291">
        <f>Raw_Data!K7291</f>
        <v>24</v>
      </c>
      <c r="P7291" t="str">
        <f>IF(Raw_Data!K7291&lt;=30,"Within Time","Delayed")</f>
        <v>Within Time</v>
      </c>
    </row>
    <row r="7292" spans="1:16" x14ac:dyDescent="0.35">
      <c r="A7292" t="str">
        <f>Raw_Data!A7292</f>
        <v>447-12-4936</v>
      </c>
      <c r="B7292" s="2">
        <f>Raw_Data!B7292</f>
        <v>45475.527777777781</v>
      </c>
      <c r="C7292">
        <f>HOUR(Raw_Data!B7292)</f>
        <v>12</v>
      </c>
      <c r="D7292" t="str">
        <f>TEXT(Raw_Data!B7292,"mmm")</f>
        <v>Jul</v>
      </c>
      <c r="E7292">
        <f>YEAR(Raw_Data!B7292)</f>
        <v>2024</v>
      </c>
      <c r="F7292" t="str">
        <f>TEXT(Raw_Data!B7292,"mmm-yy")</f>
        <v>Jul-24</v>
      </c>
      <c r="G7292" t="str">
        <f>PROPER(Raw_Data!C7292&amp;". "&amp;Raw_Data!D7292)</f>
        <v>G. Postlethwaite</v>
      </c>
      <c r="H7292" t="str">
        <f>IF(OR(Raw_Data!E7292="M",Raw_Data!E7292="Male"),"Male",IF(OR(Raw_Data!E7292="F",Raw_Data!E7292="Female"),"Female","Not Confirmed"))</f>
        <v>Female</v>
      </c>
      <c r="I7292">
        <f>Raw_Data!F7292</f>
        <v>49</v>
      </c>
      <c r="J7292" t="str">
        <f>FLOOR(Raw_Data!F7292,10)&amp;"-"&amp;FLOOR(Raw_Data!F7292,10)+9</f>
        <v>40-49</v>
      </c>
      <c r="K7292" t="str">
        <f>Raw_Data!G7292</f>
        <v>Two or More Races</v>
      </c>
      <c r="L7292" t="str">
        <f>Raw_Data!H7292</f>
        <v>None</v>
      </c>
      <c r="M7292" t="str">
        <f>IF(Raw_Data!I7292=TRUE,"Admitted","Not Admitted")</f>
        <v>Admitted</v>
      </c>
      <c r="N7292">
        <f>IF(Raw_Data!J7292="","Not Rated",Raw_Data!J7292)</f>
        <v>0</v>
      </c>
      <c r="O7292">
        <f>Raw_Data!K7292</f>
        <v>27</v>
      </c>
      <c r="P7292" t="str">
        <f>IF(Raw_Data!K7292&lt;=30,"Within Time","Delayed")</f>
        <v>Within Time</v>
      </c>
    </row>
    <row r="7293" spans="1:16" x14ac:dyDescent="0.35">
      <c r="A7293" t="str">
        <f>Raw_Data!A7293</f>
        <v>644-83-3738</v>
      </c>
      <c r="B7293" s="2">
        <f>Raw_Data!B7293</f>
        <v>45475.590277777781</v>
      </c>
      <c r="C7293">
        <f>HOUR(Raw_Data!B7293)</f>
        <v>14</v>
      </c>
      <c r="D7293" t="str">
        <f>TEXT(Raw_Data!B7293,"mmm")</f>
        <v>Jul</v>
      </c>
      <c r="E7293">
        <f>YEAR(Raw_Data!B7293)</f>
        <v>2024</v>
      </c>
      <c r="F7293" t="str">
        <f>TEXT(Raw_Data!B7293,"mmm-yy")</f>
        <v>Jul-24</v>
      </c>
      <c r="G7293" t="str">
        <f>PROPER(Raw_Data!C7293&amp;". "&amp;Raw_Data!D7293)</f>
        <v>P. Yates</v>
      </c>
      <c r="H7293" t="str">
        <f>IF(OR(Raw_Data!E7293="M",Raw_Data!E7293="Male"),"Male",IF(OR(Raw_Data!E7293="F",Raw_Data!E7293="Female"),"Female","Not Confirmed"))</f>
        <v>Male</v>
      </c>
      <c r="I7293">
        <f>Raw_Data!F7293</f>
        <v>57</v>
      </c>
      <c r="J7293" t="str">
        <f>FLOOR(Raw_Data!F7293,10)&amp;"-"&amp;FLOOR(Raw_Data!F7293,10)+9</f>
        <v>50-59</v>
      </c>
      <c r="K7293" t="str">
        <f>Raw_Data!G7293</f>
        <v>Asian</v>
      </c>
      <c r="L7293" t="str">
        <f>Raw_Data!H7293</f>
        <v>General Practice</v>
      </c>
      <c r="M7293" t="str">
        <f>IF(Raw_Data!I7293=TRUE,"Admitted","Not Admitted")</f>
        <v>Not Admitted</v>
      </c>
      <c r="N7293">
        <f>IF(Raw_Data!J7293="","Not Rated",Raw_Data!J7293)</f>
        <v>3</v>
      </c>
      <c r="O7293">
        <f>Raw_Data!K7293</f>
        <v>56</v>
      </c>
      <c r="P7293" t="str">
        <f>IF(Raw_Data!K7293&lt;=30,"Within Time","Delayed")</f>
        <v>Delayed</v>
      </c>
    </row>
    <row r="7294" spans="1:16" x14ac:dyDescent="0.35">
      <c r="A7294" t="str">
        <f>Raw_Data!A7294</f>
        <v>455-56-8347</v>
      </c>
      <c r="B7294" s="2">
        <f>Raw_Data!B7294</f>
        <v>45475.652777777781</v>
      </c>
      <c r="C7294">
        <f>HOUR(Raw_Data!B7294)</f>
        <v>15</v>
      </c>
      <c r="D7294" t="str">
        <f>TEXT(Raw_Data!B7294,"mmm")</f>
        <v>Jul</v>
      </c>
      <c r="E7294">
        <f>YEAR(Raw_Data!B7294)</f>
        <v>2024</v>
      </c>
      <c r="F7294" t="str">
        <f>TEXT(Raw_Data!B7294,"mmm-yy")</f>
        <v>Jul-24</v>
      </c>
      <c r="G7294" t="str">
        <f>PROPER(Raw_Data!C7294&amp;". "&amp;Raw_Data!D7294)</f>
        <v>W. Aldridge</v>
      </c>
      <c r="H7294" t="str">
        <f>IF(OR(Raw_Data!E7294="M",Raw_Data!E7294="Male"),"Male",IF(OR(Raw_Data!E7294="F",Raw_Data!E7294="Female"),"Female","Not Confirmed"))</f>
        <v>Female</v>
      </c>
      <c r="I7294">
        <f>Raw_Data!F7294</f>
        <v>9</v>
      </c>
      <c r="J7294" t="str">
        <f>FLOOR(Raw_Data!F7294,10)&amp;"-"&amp;FLOOR(Raw_Data!F7294,10)+9</f>
        <v>0-9</v>
      </c>
      <c r="K7294" t="str">
        <f>Raw_Data!G7294</f>
        <v>Two or More Races</v>
      </c>
      <c r="L7294" t="str">
        <f>Raw_Data!H7294</f>
        <v>None</v>
      </c>
      <c r="M7294" t="str">
        <f>IF(Raw_Data!I7294=TRUE,"Admitted","Not Admitted")</f>
        <v>Not Admitted</v>
      </c>
      <c r="N7294" t="str">
        <f>IF(Raw_Data!J7294="","Not Rated",Raw_Data!J7294)</f>
        <v>Not Rated</v>
      </c>
      <c r="O7294">
        <f>Raw_Data!K7294</f>
        <v>20</v>
      </c>
      <c r="P7294" t="str">
        <f>IF(Raw_Data!K7294&lt;=30,"Within Time","Delayed")</f>
        <v>Within Time</v>
      </c>
    </row>
    <row r="7295" spans="1:16" x14ac:dyDescent="0.35">
      <c r="A7295" t="str">
        <f>Raw_Data!A7295</f>
        <v>307-24-2502</v>
      </c>
      <c r="B7295" s="2">
        <f>Raw_Data!B7295</f>
        <v>45475.726388888892</v>
      </c>
      <c r="C7295">
        <f>HOUR(Raw_Data!B7295)</f>
        <v>17</v>
      </c>
      <c r="D7295" t="str">
        <f>TEXT(Raw_Data!B7295,"mmm")</f>
        <v>Jul</v>
      </c>
      <c r="E7295">
        <f>YEAR(Raw_Data!B7295)</f>
        <v>2024</v>
      </c>
      <c r="F7295" t="str">
        <f>TEXT(Raw_Data!B7295,"mmm-yy")</f>
        <v>Jul-24</v>
      </c>
      <c r="G7295" t="str">
        <f>PROPER(Raw_Data!C7295&amp;". "&amp;Raw_Data!D7295)</f>
        <v>Y. Jessop</v>
      </c>
      <c r="H7295" t="str">
        <f>IF(OR(Raw_Data!E7295="M",Raw_Data!E7295="Male"),"Male",IF(OR(Raw_Data!E7295="F",Raw_Data!E7295="Female"),"Female","Not Confirmed"))</f>
        <v>Male</v>
      </c>
      <c r="I7295">
        <f>Raw_Data!F7295</f>
        <v>25</v>
      </c>
      <c r="J7295" t="str">
        <f>FLOOR(Raw_Data!F7295,10)&amp;"-"&amp;FLOOR(Raw_Data!F7295,10)+9</f>
        <v>20-29</v>
      </c>
      <c r="K7295" t="str">
        <f>Raw_Data!G7295</f>
        <v>White</v>
      </c>
      <c r="L7295" t="str">
        <f>Raw_Data!H7295</f>
        <v>None</v>
      </c>
      <c r="M7295" t="str">
        <f>IF(Raw_Data!I7295=TRUE,"Admitted","Not Admitted")</f>
        <v>Not Admitted</v>
      </c>
      <c r="N7295" t="str">
        <f>IF(Raw_Data!J7295="","Not Rated",Raw_Data!J7295)</f>
        <v>Not Rated</v>
      </c>
      <c r="O7295">
        <f>Raw_Data!K7295</f>
        <v>31</v>
      </c>
      <c r="P7295" t="str">
        <f>IF(Raw_Data!K7295&lt;=30,"Within Time","Delayed")</f>
        <v>Delayed</v>
      </c>
    </row>
    <row r="7296" spans="1:16" x14ac:dyDescent="0.35">
      <c r="A7296" t="str">
        <f>Raw_Data!A7296</f>
        <v>445-42-1903</v>
      </c>
      <c r="B7296" s="2">
        <f>Raw_Data!B7296</f>
        <v>45475.73541666667</v>
      </c>
      <c r="C7296">
        <f>HOUR(Raw_Data!B7296)</f>
        <v>17</v>
      </c>
      <c r="D7296" t="str">
        <f>TEXT(Raw_Data!B7296,"mmm")</f>
        <v>Jul</v>
      </c>
      <c r="E7296">
        <f>YEAR(Raw_Data!B7296)</f>
        <v>2024</v>
      </c>
      <c r="F7296" t="str">
        <f>TEXT(Raw_Data!B7296,"mmm-yy")</f>
        <v>Jul-24</v>
      </c>
      <c r="G7296" t="str">
        <f>PROPER(Raw_Data!C7296&amp;". "&amp;Raw_Data!D7296)</f>
        <v>G. Cholmondeley</v>
      </c>
      <c r="H7296" t="str">
        <f>IF(OR(Raw_Data!E7296="M",Raw_Data!E7296="Male"),"Male",IF(OR(Raw_Data!E7296="F",Raw_Data!E7296="Female"),"Female","Not Confirmed"))</f>
        <v>Male</v>
      </c>
      <c r="I7296">
        <f>Raw_Data!F7296</f>
        <v>66</v>
      </c>
      <c r="J7296" t="str">
        <f>FLOOR(Raw_Data!F7296,10)&amp;"-"&amp;FLOOR(Raw_Data!F7296,10)+9</f>
        <v>60-69</v>
      </c>
      <c r="K7296" t="str">
        <f>Raw_Data!G7296</f>
        <v>Two or More Races</v>
      </c>
      <c r="L7296" t="str">
        <f>Raw_Data!H7296</f>
        <v>None</v>
      </c>
      <c r="M7296" t="str">
        <f>IF(Raw_Data!I7296=TRUE,"Admitted","Not Admitted")</f>
        <v>Admitted</v>
      </c>
      <c r="N7296" t="str">
        <f>IF(Raw_Data!J7296="","Not Rated",Raw_Data!J7296)</f>
        <v>Not Rated</v>
      </c>
      <c r="O7296">
        <f>Raw_Data!K7296</f>
        <v>18</v>
      </c>
      <c r="P7296" t="str">
        <f>IF(Raw_Data!K7296&lt;=30,"Within Time","Delayed")</f>
        <v>Within Time</v>
      </c>
    </row>
    <row r="7297" spans="1:16" x14ac:dyDescent="0.35">
      <c r="A7297" t="str">
        <f>Raw_Data!A7297</f>
        <v>910-89-8335</v>
      </c>
      <c r="B7297" s="2">
        <f>Raw_Data!B7297</f>
        <v>45475.760416666657</v>
      </c>
      <c r="C7297">
        <f>HOUR(Raw_Data!B7297)</f>
        <v>18</v>
      </c>
      <c r="D7297" t="str">
        <f>TEXT(Raw_Data!B7297,"mmm")</f>
        <v>Jul</v>
      </c>
      <c r="E7297">
        <f>YEAR(Raw_Data!B7297)</f>
        <v>2024</v>
      </c>
      <c r="F7297" t="str">
        <f>TEXT(Raw_Data!B7297,"mmm-yy")</f>
        <v>Jul-24</v>
      </c>
      <c r="G7297" t="str">
        <f>PROPER(Raw_Data!C7297&amp;". "&amp;Raw_Data!D7297)</f>
        <v>U. Carraway</v>
      </c>
      <c r="H7297" t="str">
        <f>IF(OR(Raw_Data!E7297="M",Raw_Data!E7297="Male"),"Male",IF(OR(Raw_Data!E7297="F",Raw_Data!E7297="Female"),"Female","Not Confirmed"))</f>
        <v>Female</v>
      </c>
      <c r="I7297">
        <f>Raw_Data!F7297</f>
        <v>12</v>
      </c>
      <c r="J7297" t="str">
        <f>FLOOR(Raw_Data!F7297,10)&amp;"-"&amp;FLOOR(Raw_Data!F7297,10)+9</f>
        <v>10-19</v>
      </c>
      <c r="K7297" t="str">
        <f>Raw_Data!G7297</f>
        <v>African American</v>
      </c>
      <c r="L7297" t="str">
        <f>Raw_Data!H7297</f>
        <v>Neurology</v>
      </c>
      <c r="M7297" t="str">
        <f>IF(Raw_Data!I7297=TRUE,"Admitted","Not Admitted")</f>
        <v>Admitted</v>
      </c>
      <c r="N7297" t="str">
        <f>IF(Raw_Data!J7297="","Not Rated",Raw_Data!J7297)</f>
        <v>Not Rated</v>
      </c>
      <c r="O7297">
        <f>Raw_Data!K7297</f>
        <v>20</v>
      </c>
      <c r="P7297" t="str">
        <f>IF(Raw_Data!K7297&lt;=30,"Within Time","Delayed")</f>
        <v>Within Time</v>
      </c>
    </row>
    <row r="7298" spans="1:16" x14ac:dyDescent="0.35">
      <c r="A7298" t="str">
        <f>Raw_Data!A7298</f>
        <v>596-25-1472</v>
      </c>
      <c r="B7298" s="2">
        <f>Raw_Data!B7298</f>
        <v>45475.768055555563</v>
      </c>
      <c r="C7298">
        <f>HOUR(Raw_Data!B7298)</f>
        <v>18</v>
      </c>
      <c r="D7298" t="str">
        <f>TEXT(Raw_Data!B7298,"mmm")</f>
        <v>Jul</v>
      </c>
      <c r="E7298">
        <f>YEAR(Raw_Data!B7298)</f>
        <v>2024</v>
      </c>
      <c r="F7298" t="str">
        <f>TEXT(Raw_Data!B7298,"mmm-yy")</f>
        <v>Jul-24</v>
      </c>
      <c r="G7298" t="str">
        <f>PROPER(Raw_Data!C7298&amp;". "&amp;Raw_Data!D7298)</f>
        <v>T. Pemberton</v>
      </c>
      <c r="H7298" t="str">
        <f>IF(OR(Raw_Data!E7298="M",Raw_Data!E7298="Male"),"Male",IF(OR(Raw_Data!E7298="F",Raw_Data!E7298="Female"),"Female","Not Confirmed"))</f>
        <v>Female</v>
      </c>
      <c r="I7298">
        <f>Raw_Data!F7298</f>
        <v>40</v>
      </c>
      <c r="J7298" t="str">
        <f>FLOOR(Raw_Data!F7298,10)&amp;"-"&amp;FLOOR(Raw_Data!F7298,10)+9</f>
        <v>40-49</v>
      </c>
      <c r="K7298" t="str">
        <f>Raw_Data!G7298</f>
        <v>Two or More Races</v>
      </c>
      <c r="L7298" t="str">
        <f>Raw_Data!H7298</f>
        <v>None</v>
      </c>
      <c r="M7298" t="str">
        <f>IF(Raw_Data!I7298=TRUE,"Admitted","Not Admitted")</f>
        <v>Admitted</v>
      </c>
      <c r="N7298" t="str">
        <f>IF(Raw_Data!J7298="","Not Rated",Raw_Data!J7298)</f>
        <v>Not Rated</v>
      </c>
      <c r="O7298">
        <f>Raw_Data!K7298</f>
        <v>17</v>
      </c>
      <c r="P7298" t="str">
        <f>IF(Raw_Data!K7298&lt;=30,"Within Time","Delayed")</f>
        <v>Within Time</v>
      </c>
    </row>
    <row r="7299" spans="1:16" x14ac:dyDescent="0.35">
      <c r="A7299" t="str">
        <f>Raw_Data!A7299</f>
        <v>651-16-7350</v>
      </c>
      <c r="B7299" s="2">
        <f>Raw_Data!B7299</f>
        <v>45475.809027777781</v>
      </c>
      <c r="C7299">
        <f>HOUR(Raw_Data!B7299)</f>
        <v>19</v>
      </c>
      <c r="D7299" t="str">
        <f>TEXT(Raw_Data!B7299,"mmm")</f>
        <v>Jul</v>
      </c>
      <c r="E7299">
        <f>YEAR(Raw_Data!B7299)</f>
        <v>2024</v>
      </c>
      <c r="F7299" t="str">
        <f>TEXT(Raw_Data!B7299,"mmm-yy")</f>
        <v>Jul-24</v>
      </c>
      <c r="G7299" t="str">
        <f>PROPER(Raw_Data!C7299&amp;". "&amp;Raw_Data!D7299)</f>
        <v>P. Schubuser</v>
      </c>
      <c r="H7299" t="str">
        <f>IF(OR(Raw_Data!E7299="M",Raw_Data!E7299="Male"),"Male",IF(OR(Raw_Data!E7299="F",Raw_Data!E7299="Female"),"Female","Not Confirmed"))</f>
        <v>Female</v>
      </c>
      <c r="I7299">
        <f>Raw_Data!F7299</f>
        <v>33</v>
      </c>
      <c r="J7299" t="str">
        <f>FLOOR(Raw_Data!F7299,10)&amp;"-"&amp;FLOOR(Raw_Data!F7299,10)+9</f>
        <v>30-39</v>
      </c>
      <c r="K7299" t="str">
        <f>Raw_Data!G7299</f>
        <v>Pacific Islander</v>
      </c>
      <c r="L7299" t="str">
        <f>Raw_Data!H7299</f>
        <v>None</v>
      </c>
      <c r="M7299" t="str">
        <f>IF(Raw_Data!I7299=TRUE,"Admitted","Not Admitted")</f>
        <v>Admitted</v>
      </c>
      <c r="N7299" t="str">
        <f>IF(Raw_Data!J7299="","Not Rated",Raw_Data!J7299)</f>
        <v>Not Rated</v>
      </c>
      <c r="O7299">
        <f>Raw_Data!K7299</f>
        <v>26</v>
      </c>
      <c r="P7299" t="str">
        <f>IF(Raw_Data!K7299&lt;=30,"Within Time","Delayed")</f>
        <v>Within Time</v>
      </c>
    </row>
    <row r="7300" spans="1:16" x14ac:dyDescent="0.35">
      <c r="A7300" t="str">
        <f>Raw_Data!A7300</f>
        <v>128-16-4010</v>
      </c>
      <c r="B7300" s="2">
        <f>Raw_Data!B7300</f>
        <v>45475.865277777782</v>
      </c>
      <c r="C7300">
        <f>HOUR(Raw_Data!B7300)</f>
        <v>20</v>
      </c>
      <c r="D7300" t="str">
        <f>TEXT(Raw_Data!B7300,"mmm")</f>
        <v>Jul</v>
      </c>
      <c r="E7300">
        <f>YEAR(Raw_Data!B7300)</f>
        <v>2024</v>
      </c>
      <c r="F7300" t="str">
        <f>TEXT(Raw_Data!B7300,"mmm-yy")</f>
        <v>Jul-24</v>
      </c>
      <c r="G7300" t="str">
        <f>PROPER(Raw_Data!C7300&amp;". "&amp;Raw_Data!D7300)</f>
        <v>O. Carraway</v>
      </c>
      <c r="H7300" t="str">
        <f>IF(OR(Raw_Data!E7300="M",Raw_Data!E7300="Male"),"Male",IF(OR(Raw_Data!E7300="F",Raw_Data!E7300="Female"),"Female","Not Confirmed"))</f>
        <v>Male</v>
      </c>
      <c r="I7300">
        <f>Raw_Data!F7300</f>
        <v>26</v>
      </c>
      <c r="J7300" t="str">
        <f>FLOOR(Raw_Data!F7300,10)&amp;"-"&amp;FLOOR(Raw_Data!F7300,10)+9</f>
        <v>20-29</v>
      </c>
      <c r="K7300" t="str">
        <f>Raw_Data!G7300</f>
        <v>Asian</v>
      </c>
      <c r="L7300" t="str">
        <f>Raw_Data!H7300</f>
        <v>None</v>
      </c>
      <c r="M7300" t="str">
        <f>IF(Raw_Data!I7300=TRUE,"Admitted","Not Admitted")</f>
        <v>Admitted</v>
      </c>
      <c r="N7300">
        <f>IF(Raw_Data!J7300="","Not Rated",Raw_Data!J7300)</f>
        <v>8</v>
      </c>
      <c r="O7300">
        <f>Raw_Data!K7300</f>
        <v>55</v>
      </c>
      <c r="P7300" t="str">
        <f>IF(Raw_Data!K7300&lt;=30,"Within Time","Delayed")</f>
        <v>Delayed</v>
      </c>
    </row>
    <row r="7301" spans="1:16" x14ac:dyDescent="0.35">
      <c r="A7301" t="str">
        <f>Raw_Data!A7301</f>
        <v>784-81-3039</v>
      </c>
      <c r="B7301" s="2">
        <f>Raw_Data!B7301</f>
        <v>45475.914583333331</v>
      </c>
      <c r="C7301">
        <f>HOUR(Raw_Data!B7301)</f>
        <v>21</v>
      </c>
      <c r="D7301" t="str">
        <f>TEXT(Raw_Data!B7301,"mmm")</f>
        <v>Jul</v>
      </c>
      <c r="E7301">
        <f>YEAR(Raw_Data!B7301)</f>
        <v>2024</v>
      </c>
      <c r="F7301" t="str">
        <f>TEXT(Raw_Data!B7301,"mmm-yy")</f>
        <v>Jul-24</v>
      </c>
      <c r="G7301" t="str">
        <f>PROPER(Raw_Data!C7301&amp;". "&amp;Raw_Data!D7301)</f>
        <v>G. Middleditch</v>
      </c>
      <c r="H7301" t="str">
        <f>IF(OR(Raw_Data!E7301="M",Raw_Data!E7301="Male"),"Male",IF(OR(Raw_Data!E7301="F",Raw_Data!E7301="Female"),"Female","Not Confirmed"))</f>
        <v>Male</v>
      </c>
      <c r="I7301">
        <f>Raw_Data!F7301</f>
        <v>71</v>
      </c>
      <c r="J7301" t="str">
        <f>FLOOR(Raw_Data!F7301,10)&amp;"-"&amp;FLOOR(Raw_Data!F7301,10)+9</f>
        <v>70-79</v>
      </c>
      <c r="K7301" t="str">
        <f>Raw_Data!G7301</f>
        <v>White</v>
      </c>
      <c r="L7301" t="str">
        <f>Raw_Data!H7301</f>
        <v>General Practice</v>
      </c>
      <c r="M7301" t="str">
        <f>IF(Raw_Data!I7301=TRUE,"Admitted","Not Admitted")</f>
        <v>Admitted</v>
      </c>
      <c r="N7301" t="str">
        <f>IF(Raw_Data!J7301="","Not Rated",Raw_Data!J7301)</f>
        <v>Not Rated</v>
      </c>
      <c r="O7301">
        <f>Raw_Data!K7301</f>
        <v>48</v>
      </c>
      <c r="P7301" t="str">
        <f>IF(Raw_Data!K7301&lt;=30,"Within Time","Delayed")</f>
        <v>Delayed</v>
      </c>
    </row>
    <row r="7302" spans="1:16" x14ac:dyDescent="0.35">
      <c r="A7302" t="str">
        <f>Raw_Data!A7302</f>
        <v>718-51-5128</v>
      </c>
      <c r="B7302" s="2">
        <f>Raw_Data!B7302</f>
        <v>45476.052083333343</v>
      </c>
      <c r="C7302">
        <f>HOUR(Raw_Data!B7302)</f>
        <v>1</v>
      </c>
      <c r="D7302" t="str">
        <f>TEXT(Raw_Data!B7302,"mmm")</f>
        <v>Jul</v>
      </c>
      <c r="E7302">
        <f>YEAR(Raw_Data!B7302)</f>
        <v>2024</v>
      </c>
      <c r="F7302" t="str">
        <f>TEXT(Raw_Data!B7302,"mmm-yy")</f>
        <v>Jul-24</v>
      </c>
      <c r="G7302" t="str">
        <f>PROPER(Raw_Data!C7302&amp;". "&amp;Raw_Data!D7302)</f>
        <v>R. Birtwhistle</v>
      </c>
      <c r="H7302" t="str">
        <f>IF(OR(Raw_Data!E7302="M",Raw_Data!E7302="Male"),"Male",IF(OR(Raw_Data!E7302="F",Raw_Data!E7302="Female"),"Female","Not Confirmed"))</f>
        <v>Male</v>
      </c>
      <c r="I7302">
        <f>Raw_Data!F7302</f>
        <v>11</v>
      </c>
      <c r="J7302" t="str">
        <f>FLOOR(Raw_Data!F7302,10)&amp;"-"&amp;FLOOR(Raw_Data!F7302,10)+9</f>
        <v>10-19</v>
      </c>
      <c r="K7302" t="str">
        <f>Raw_Data!G7302</f>
        <v>Asian</v>
      </c>
      <c r="L7302" t="str">
        <f>Raw_Data!H7302</f>
        <v>None</v>
      </c>
      <c r="M7302" t="str">
        <f>IF(Raw_Data!I7302=TRUE,"Admitted","Not Admitted")</f>
        <v>Not Admitted</v>
      </c>
      <c r="N7302" t="str">
        <f>IF(Raw_Data!J7302="","Not Rated",Raw_Data!J7302)</f>
        <v>Not Rated</v>
      </c>
      <c r="O7302">
        <f>Raw_Data!K7302</f>
        <v>29</v>
      </c>
      <c r="P7302" t="str">
        <f>IF(Raw_Data!K7302&lt;=30,"Within Time","Delayed")</f>
        <v>Within Time</v>
      </c>
    </row>
    <row r="7303" spans="1:16" x14ac:dyDescent="0.35">
      <c r="A7303" t="str">
        <f>Raw_Data!A7303</f>
        <v>883-36-9485</v>
      </c>
      <c r="B7303" s="2">
        <f>Raw_Data!B7303</f>
        <v>45476.086111111108</v>
      </c>
      <c r="C7303">
        <f>HOUR(Raw_Data!B7303)</f>
        <v>2</v>
      </c>
      <c r="D7303" t="str">
        <f>TEXT(Raw_Data!B7303,"mmm")</f>
        <v>Jul</v>
      </c>
      <c r="E7303">
        <f>YEAR(Raw_Data!B7303)</f>
        <v>2024</v>
      </c>
      <c r="F7303" t="str">
        <f>TEXT(Raw_Data!B7303,"mmm-yy")</f>
        <v>Jul-24</v>
      </c>
      <c r="G7303" t="str">
        <f>PROPER(Raw_Data!C7303&amp;". "&amp;Raw_Data!D7303)</f>
        <v>H. Vickery</v>
      </c>
      <c r="H7303" t="str">
        <f>IF(OR(Raw_Data!E7303="M",Raw_Data!E7303="Male"),"Male",IF(OR(Raw_Data!E7303="F",Raw_Data!E7303="Female"),"Female","Not Confirmed"))</f>
        <v>Female</v>
      </c>
      <c r="I7303">
        <f>Raw_Data!F7303</f>
        <v>55</v>
      </c>
      <c r="J7303" t="str">
        <f>FLOOR(Raw_Data!F7303,10)&amp;"-"&amp;FLOOR(Raw_Data!F7303,10)+9</f>
        <v>50-59</v>
      </c>
      <c r="K7303" t="str">
        <f>Raw_Data!G7303</f>
        <v>White</v>
      </c>
      <c r="L7303" t="str">
        <f>Raw_Data!H7303</f>
        <v>None</v>
      </c>
      <c r="M7303" t="str">
        <f>IF(Raw_Data!I7303=TRUE,"Admitted","Not Admitted")</f>
        <v>Not Admitted</v>
      </c>
      <c r="N7303" t="str">
        <f>IF(Raw_Data!J7303="","Not Rated",Raw_Data!J7303)</f>
        <v>Not Rated</v>
      </c>
      <c r="O7303">
        <f>Raw_Data!K7303</f>
        <v>24</v>
      </c>
      <c r="P7303" t="str">
        <f>IF(Raw_Data!K7303&lt;=30,"Within Time","Delayed")</f>
        <v>Within Time</v>
      </c>
    </row>
    <row r="7304" spans="1:16" x14ac:dyDescent="0.35">
      <c r="A7304" t="str">
        <f>Raw_Data!A7304</f>
        <v>726-74-2717</v>
      </c>
      <c r="B7304" s="2">
        <f>Raw_Data!B7304</f>
        <v>45476.206944444442</v>
      </c>
      <c r="C7304">
        <f>HOUR(Raw_Data!B7304)</f>
        <v>4</v>
      </c>
      <c r="D7304" t="str">
        <f>TEXT(Raw_Data!B7304,"mmm")</f>
        <v>Jul</v>
      </c>
      <c r="E7304">
        <f>YEAR(Raw_Data!B7304)</f>
        <v>2024</v>
      </c>
      <c r="F7304" t="str">
        <f>TEXT(Raw_Data!B7304,"mmm-yy")</f>
        <v>Jul-24</v>
      </c>
      <c r="G7304" t="str">
        <f>PROPER(Raw_Data!C7304&amp;". "&amp;Raw_Data!D7304)</f>
        <v>V. Oakden</v>
      </c>
      <c r="H7304" t="str">
        <f>IF(OR(Raw_Data!E7304="M",Raw_Data!E7304="Male"),"Male",IF(OR(Raw_Data!E7304="F",Raw_Data!E7304="Female"),"Female","Not Confirmed"))</f>
        <v>Female</v>
      </c>
      <c r="I7304">
        <f>Raw_Data!F7304</f>
        <v>65</v>
      </c>
      <c r="J7304" t="str">
        <f>FLOOR(Raw_Data!F7304,10)&amp;"-"&amp;FLOOR(Raw_Data!F7304,10)+9</f>
        <v>60-69</v>
      </c>
      <c r="K7304" t="str">
        <f>Raw_Data!G7304</f>
        <v>White</v>
      </c>
      <c r="L7304" t="str">
        <f>Raw_Data!H7304</f>
        <v>Orthopedics</v>
      </c>
      <c r="M7304" t="str">
        <f>IF(Raw_Data!I7304=TRUE,"Admitted","Not Admitted")</f>
        <v>Not Admitted</v>
      </c>
      <c r="N7304">
        <f>IF(Raw_Data!J7304="","Not Rated",Raw_Data!J7304)</f>
        <v>8</v>
      </c>
      <c r="O7304">
        <f>Raw_Data!K7304</f>
        <v>45</v>
      </c>
      <c r="P7304" t="str">
        <f>IF(Raw_Data!K7304&lt;=30,"Within Time","Delayed")</f>
        <v>Delayed</v>
      </c>
    </row>
    <row r="7305" spans="1:16" x14ac:dyDescent="0.35">
      <c r="A7305" t="str">
        <f>Raw_Data!A7305</f>
        <v>583-57-8450</v>
      </c>
      <c r="B7305" s="2">
        <f>Raw_Data!B7305</f>
        <v>45476.207638888889</v>
      </c>
      <c r="C7305">
        <f>HOUR(Raw_Data!B7305)</f>
        <v>4</v>
      </c>
      <c r="D7305" t="str">
        <f>TEXT(Raw_Data!B7305,"mmm")</f>
        <v>Jul</v>
      </c>
      <c r="E7305">
        <f>YEAR(Raw_Data!B7305)</f>
        <v>2024</v>
      </c>
      <c r="F7305" t="str">
        <f>TEXT(Raw_Data!B7305,"mmm-yy")</f>
        <v>Jul-24</v>
      </c>
      <c r="G7305" t="str">
        <f>PROPER(Raw_Data!C7305&amp;". "&amp;Raw_Data!D7305)</f>
        <v>G. Pemberton</v>
      </c>
      <c r="H7305" t="str">
        <f>IF(OR(Raw_Data!E7305="M",Raw_Data!E7305="Male"),"Male",IF(OR(Raw_Data!E7305="F",Raw_Data!E7305="Female"),"Female","Not Confirmed"))</f>
        <v>Female</v>
      </c>
      <c r="I7305">
        <f>Raw_Data!F7305</f>
        <v>24</v>
      </c>
      <c r="J7305" t="str">
        <f>FLOOR(Raw_Data!F7305,10)&amp;"-"&amp;FLOOR(Raw_Data!F7305,10)+9</f>
        <v>20-29</v>
      </c>
      <c r="K7305" t="str">
        <f>Raw_Data!G7305</f>
        <v>Unknown</v>
      </c>
      <c r="L7305" t="str">
        <f>Raw_Data!H7305</f>
        <v>None</v>
      </c>
      <c r="M7305" t="str">
        <f>IF(Raw_Data!I7305=TRUE,"Admitted","Not Admitted")</f>
        <v>Admitted</v>
      </c>
      <c r="N7305" t="str">
        <f>IF(Raw_Data!J7305="","Not Rated",Raw_Data!J7305)</f>
        <v>Not Rated</v>
      </c>
      <c r="O7305">
        <f>Raw_Data!K7305</f>
        <v>53</v>
      </c>
      <c r="P7305" t="str">
        <f>IF(Raw_Data!K7305&lt;=30,"Within Time","Delayed")</f>
        <v>Delayed</v>
      </c>
    </row>
    <row r="7306" spans="1:16" x14ac:dyDescent="0.35">
      <c r="A7306" t="str">
        <f>Raw_Data!A7306</f>
        <v>728-33-8112</v>
      </c>
      <c r="B7306" s="2">
        <f>Raw_Data!B7306</f>
        <v>45476.251388888893</v>
      </c>
      <c r="C7306">
        <f>HOUR(Raw_Data!B7306)</f>
        <v>6</v>
      </c>
      <c r="D7306" t="str">
        <f>TEXT(Raw_Data!B7306,"mmm")</f>
        <v>Jul</v>
      </c>
      <c r="E7306">
        <f>YEAR(Raw_Data!B7306)</f>
        <v>2024</v>
      </c>
      <c r="F7306" t="str">
        <f>TEXT(Raw_Data!B7306,"mmm-yy")</f>
        <v>Jul-24</v>
      </c>
      <c r="G7306" t="str">
        <f>PROPER(Raw_Data!C7306&amp;". "&amp;Raw_Data!D7306)</f>
        <v>N. Corpes</v>
      </c>
      <c r="H7306" t="str">
        <f>IF(OR(Raw_Data!E7306="M",Raw_Data!E7306="Male"),"Male",IF(OR(Raw_Data!E7306="F",Raw_Data!E7306="Female"),"Female","Not Confirmed"))</f>
        <v>Male</v>
      </c>
      <c r="I7306">
        <f>Raw_Data!F7306</f>
        <v>44</v>
      </c>
      <c r="J7306" t="str">
        <f>FLOOR(Raw_Data!F7306,10)&amp;"-"&amp;FLOOR(Raw_Data!F7306,10)+9</f>
        <v>40-49</v>
      </c>
      <c r="K7306" t="str">
        <f>Raw_Data!G7306</f>
        <v>Unknown</v>
      </c>
      <c r="L7306" t="str">
        <f>Raw_Data!H7306</f>
        <v>General Practice</v>
      </c>
      <c r="M7306" t="str">
        <f>IF(Raw_Data!I7306=TRUE,"Admitted","Not Admitted")</f>
        <v>Not Admitted</v>
      </c>
      <c r="N7306" t="str">
        <f>IF(Raw_Data!J7306="","Not Rated",Raw_Data!J7306)</f>
        <v>Not Rated</v>
      </c>
      <c r="O7306">
        <f>Raw_Data!K7306</f>
        <v>41</v>
      </c>
      <c r="P7306" t="str">
        <f>IF(Raw_Data!K7306&lt;=30,"Within Time","Delayed")</f>
        <v>Delayed</v>
      </c>
    </row>
    <row r="7307" spans="1:16" x14ac:dyDescent="0.35">
      <c r="A7307" t="str">
        <f>Raw_Data!A7307</f>
        <v>595-37-1838</v>
      </c>
      <c r="B7307" s="2">
        <f>Raw_Data!B7307</f>
        <v>45476.29583333333</v>
      </c>
      <c r="C7307">
        <f>HOUR(Raw_Data!B7307)</f>
        <v>7</v>
      </c>
      <c r="D7307" t="str">
        <f>TEXT(Raw_Data!B7307,"mmm")</f>
        <v>Jul</v>
      </c>
      <c r="E7307">
        <f>YEAR(Raw_Data!B7307)</f>
        <v>2024</v>
      </c>
      <c r="F7307" t="str">
        <f>TEXT(Raw_Data!B7307,"mmm-yy")</f>
        <v>Jul-24</v>
      </c>
      <c r="G7307" t="str">
        <f>PROPER(Raw_Data!C7307&amp;". "&amp;Raw_Data!D7307)</f>
        <v>P. Quickfall</v>
      </c>
      <c r="H7307" t="str">
        <f>IF(OR(Raw_Data!E7307="M",Raw_Data!E7307="Male"),"Male",IF(OR(Raw_Data!E7307="F",Raw_Data!E7307="Female"),"Female","Not Confirmed"))</f>
        <v>Female</v>
      </c>
      <c r="I7307">
        <f>Raw_Data!F7307</f>
        <v>31</v>
      </c>
      <c r="J7307" t="str">
        <f>FLOOR(Raw_Data!F7307,10)&amp;"-"&amp;FLOOR(Raw_Data!F7307,10)+9</f>
        <v>30-39</v>
      </c>
      <c r="K7307" t="str">
        <f>Raw_Data!G7307</f>
        <v>Unknown</v>
      </c>
      <c r="L7307" t="str">
        <f>Raw_Data!H7307</f>
        <v>Gastroenterology</v>
      </c>
      <c r="M7307" t="str">
        <f>IF(Raw_Data!I7307=TRUE,"Admitted","Not Admitted")</f>
        <v>Not Admitted</v>
      </c>
      <c r="N7307">
        <f>IF(Raw_Data!J7307="","Not Rated",Raw_Data!J7307)</f>
        <v>8</v>
      </c>
      <c r="O7307">
        <f>Raw_Data!K7307</f>
        <v>30</v>
      </c>
      <c r="P7307" t="str">
        <f>IF(Raw_Data!K7307&lt;=30,"Within Time","Delayed")</f>
        <v>Within Time</v>
      </c>
    </row>
    <row r="7308" spans="1:16" x14ac:dyDescent="0.35">
      <c r="A7308" t="str">
        <f>Raw_Data!A7308</f>
        <v>776-95-1449</v>
      </c>
      <c r="B7308" s="2">
        <f>Raw_Data!B7308</f>
        <v>45476.352083333331</v>
      </c>
      <c r="C7308">
        <f>HOUR(Raw_Data!B7308)</f>
        <v>8</v>
      </c>
      <c r="D7308" t="str">
        <f>TEXT(Raw_Data!B7308,"mmm")</f>
        <v>Jul</v>
      </c>
      <c r="E7308">
        <f>YEAR(Raw_Data!B7308)</f>
        <v>2024</v>
      </c>
      <c r="F7308" t="str">
        <f>TEXT(Raw_Data!B7308,"mmm-yy")</f>
        <v>Jul-24</v>
      </c>
      <c r="G7308" t="str">
        <f>PROPER(Raw_Data!C7308&amp;". "&amp;Raw_Data!D7308)</f>
        <v>Z. Sheffield</v>
      </c>
      <c r="H7308" t="str">
        <f>IF(OR(Raw_Data!E7308="M",Raw_Data!E7308="Male"),"Male",IF(OR(Raw_Data!E7308="F",Raw_Data!E7308="Female"),"Female","Not Confirmed"))</f>
        <v>Male</v>
      </c>
      <c r="I7308">
        <f>Raw_Data!F7308</f>
        <v>70</v>
      </c>
      <c r="J7308" t="str">
        <f>FLOOR(Raw_Data!F7308,10)&amp;"-"&amp;FLOOR(Raw_Data!F7308,10)+9</f>
        <v>70-79</v>
      </c>
      <c r="K7308" t="str">
        <f>Raw_Data!G7308</f>
        <v>Unknown</v>
      </c>
      <c r="L7308" t="str">
        <f>Raw_Data!H7308</f>
        <v>Orthopedics</v>
      </c>
      <c r="M7308" t="str">
        <f>IF(Raw_Data!I7308=TRUE,"Admitted","Not Admitted")</f>
        <v>Admitted</v>
      </c>
      <c r="N7308" t="str">
        <f>IF(Raw_Data!J7308="","Not Rated",Raw_Data!J7308)</f>
        <v>Not Rated</v>
      </c>
      <c r="O7308">
        <f>Raw_Data!K7308</f>
        <v>58</v>
      </c>
      <c r="P7308" t="str">
        <f>IF(Raw_Data!K7308&lt;=30,"Within Time","Delayed")</f>
        <v>Delayed</v>
      </c>
    </row>
    <row r="7309" spans="1:16" x14ac:dyDescent="0.35">
      <c r="A7309" t="str">
        <f>Raw_Data!A7309</f>
        <v>757-17-6058</v>
      </c>
      <c r="B7309" s="2">
        <f>Raw_Data!B7309</f>
        <v>45476.415972222218</v>
      </c>
      <c r="C7309">
        <f>HOUR(Raw_Data!B7309)</f>
        <v>9</v>
      </c>
      <c r="D7309" t="str">
        <f>TEXT(Raw_Data!B7309,"mmm")</f>
        <v>Jul</v>
      </c>
      <c r="E7309">
        <f>YEAR(Raw_Data!B7309)</f>
        <v>2024</v>
      </c>
      <c r="F7309" t="str">
        <f>TEXT(Raw_Data!B7309,"mmm-yy")</f>
        <v>Jul-24</v>
      </c>
      <c r="G7309" t="str">
        <f>PROPER(Raw_Data!C7309&amp;". "&amp;Raw_Data!D7309)</f>
        <v>U. Ironside</v>
      </c>
      <c r="H7309" t="str">
        <f>IF(OR(Raw_Data!E7309="M",Raw_Data!E7309="Male"),"Male",IF(OR(Raw_Data!E7309="F",Raw_Data!E7309="Female"),"Female","Not Confirmed"))</f>
        <v>Male</v>
      </c>
      <c r="I7309">
        <f>Raw_Data!F7309</f>
        <v>27</v>
      </c>
      <c r="J7309" t="str">
        <f>FLOOR(Raw_Data!F7309,10)&amp;"-"&amp;FLOOR(Raw_Data!F7309,10)+9</f>
        <v>20-29</v>
      </c>
      <c r="K7309" t="str">
        <f>Raw_Data!G7309</f>
        <v>White</v>
      </c>
      <c r="L7309" t="str">
        <f>Raw_Data!H7309</f>
        <v>None</v>
      </c>
      <c r="M7309" t="str">
        <f>IF(Raw_Data!I7309=TRUE,"Admitted","Not Admitted")</f>
        <v>Admitted</v>
      </c>
      <c r="N7309">
        <f>IF(Raw_Data!J7309="","Not Rated",Raw_Data!J7309)</f>
        <v>4</v>
      </c>
      <c r="O7309">
        <f>Raw_Data!K7309</f>
        <v>16</v>
      </c>
      <c r="P7309" t="str">
        <f>IF(Raw_Data!K7309&lt;=30,"Within Time","Delayed")</f>
        <v>Within Time</v>
      </c>
    </row>
    <row r="7310" spans="1:16" x14ac:dyDescent="0.35">
      <c r="A7310" t="str">
        <f>Raw_Data!A7310</f>
        <v>206-63-3314</v>
      </c>
      <c r="B7310" s="2">
        <f>Raw_Data!B7310</f>
        <v>45476.581944444442</v>
      </c>
      <c r="C7310">
        <f>HOUR(Raw_Data!B7310)</f>
        <v>13</v>
      </c>
      <c r="D7310" t="str">
        <f>TEXT(Raw_Data!B7310,"mmm")</f>
        <v>Jul</v>
      </c>
      <c r="E7310">
        <f>YEAR(Raw_Data!B7310)</f>
        <v>2024</v>
      </c>
      <c r="F7310" t="str">
        <f>TEXT(Raw_Data!B7310,"mmm-yy")</f>
        <v>Jul-24</v>
      </c>
      <c r="G7310" t="str">
        <f>PROPER(Raw_Data!C7310&amp;". "&amp;Raw_Data!D7310)</f>
        <v>W. Loxley</v>
      </c>
      <c r="H7310" t="str">
        <f>IF(OR(Raw_Data!E7310="M",Raw_Data!E7310="Male"),"Male",IF(OR(Raw_Data!E7310="F",Raw_Data!E7310="Female"),"Female","Not Confirmed"))</f>
        <v>Female</v>
      </c>
      <c r="I7310">
        <f>Raw_Data!F7310</f>
        <v>23</v>
      </c>
      <c r="J7310" t="str">
        <f>FLOOR(Raw_Data!F7310,10)&amp;"-"&amp;FLOOR(Raw_Data!F7310,10)+9</f>
        <v>20-29</v>
      </c>
      <c r="K7310" t="str">
        <f>Raw_Data!G7310</f>
        <v>African American</v>
      </c>
      <c r="L7310" t="str">
        <f>Raw_Data!H7310</f>
        <v>None</v>
      </c>
      <c r="M7310" t="str">
        <f>IF(Raw_Data!I7310=TRUE,"Admitted","Not Admitted")</f>
        <v>Admitted</v>
      </c>
      <c r="N7310" t="str">
        <f>IF(Raw_Data!J7310="","Not Rated",Raw_Data!J7310)</f>
        <v>Not Rated</v>
      </c>
      <c r="O7310">
        <f>Raw_Data!K7310</f>
        <v>41</v>
      </c>
      <c r="P7310" t="str">
        <f>IF(Raw_Data!K7310&lt;=30,"Within Time","Delayed")</f>
        <v>Delayed</v>
      </c>
    </row>
    <row r="7311" spans="1:16" x14ac:dyDescent="0.35">
      <c r="A7311" t="str">
        <f>Raw_Data!A7311</f>
        <v>339-78-6370</v>
      </c>
      <c r="B7311" s="2">
        <f>Raw_Data!B7311</f>
        <v>45476.697916666657</v>
      </c>
      <c r="C7311">
        <f>HOUR(Raw_Data!B7311)</f>
        <v>16</v>
      </c>
      <c r="D7311" t="str">
        <f>TEXT(Raw_Data!B7311,"mmm")</f>
        <v>Jul</v>
      </c>
      <c r="E7311">
        <f>YEAR(Raw_Data!B7311)</f>
        <v>2024</v>
      </c>
      <c r="F7311" t="str">
        <f>TEXT(Raw_Data!B7311,"mmm-yy")</f>
        <v>Jul-24</v>
      </c>
      <c r="G7311" t="str">
        <f>PROPER(Raw_Data!C7311&amp;". "&amp;Raw_Data!D7311)</f>
        <v>Y. Methuen</v>
      </c>
      <c r="H7311" t="str">
        <f>IF(OR(Raw_Data!E7311="M",Raw_Data!E7311="Male"),"Male",IF(OR(Raw_Data!E7311="F",Raw_Data!E7311="Female"),"Female","Not Confirmed"))</f>
        <v>Female</v>
      </c>
      <c r="I7311">
        <f>Raw_Data!F7311</f>
        <v>35</v>
      </c>
      <c r="J7311" t="str">
        <f>FLOOR(Raw_Data!F7311,10)&amp;"-"&amp;FLOOR(Raw_Data!F7311,10)+9</f>
        <v>30-39</v>
      </c>
      <c r="K7311" t="str">
        <f>Raw_Data!G7311</f>
        <v>Pacific Islander</v>
      </c>
      <c r="L7311" t="str">
        <f>Raw_Data!H7311</f>
        <v>Orthopedics</v>
      </c>
      <c r="M7311" t="str">
        <f>IF(Raw_Data!I7311=TRUE,"Admitted","Not Admitted")</f>
        <v>Admitted</v>
      </c>
      <c r="N7311">
        <f>IF(Raw_Data!J7311="","Not Rated",Raw_Data!J7311)</f>
        <v>0</v>
      </c>
      <c r="O7311">
        <f>Raw_Data!K7311</f>
        <v>15</v>
      </c>
      <c r="P7311" t="str">
        <f>IF(Raw_Data!K7311&lt;=30,"Within Time","Delayed")</f>
        <v>Within Time</v>
      </c>
    </row>
    <row r="7312" spans="1:16" x14ac:dyDescent="0.35">
      <c r="A7312" t="str">
        <f>Raw_Data!A7312</f>
        <v>602-11-6046</v>
      </c>
      <c r="B7312" s="2">
        <f>Raw_Data!B7312</f>
        <v>45476.85</v>
      </c>
      <c r="C7312">
        <f>HOUR(Raw_Data!B7312)</f>
        <v>20</v>
      </c>
      <c r="D7312" t="str">
        <f>TEXT(Raw_Data!B7312,"mmm")</f>
        <v>Jul</v>
      </c>
      <c r="E7312">
        <f>YEAR(Raw_Data!B7312)</f>
        <v>2024</v>
      </c>
      <c r="F7312" t="str">
        <f>TEXT(Raw_Data!B7312,"mmm-yy")</f>
        <v>Jul-24</v>
      </c>
      <c r="G7312" t="str">
        <f>PROPER(Raw_Data!C7312&amp;". "&amp;Raw_Data!D7312)</f>
        <v>F. Ellerby</v>
      </c>
      <c r="H7312" t="str">
        <f>IF(OR(Raw_Data!E7312="M",Raw_Data!E7312="Male"),"Male",IF(OR(Raw_Data!E7312="F",Raw_Data!E7312="Female"),"Female","Not Confirmed"))</f>
        <v>Female</v>
      </c>
      <c r="I7312">
        <f>Raw_Data!F7312</f>
        <v>55</v>
      </c>
      <c r="J7312" t="str">
        <f>FLOOR(Raw_Data!F7312,10)&amp;"-"&amp;FLOOR(Raw_Data!F7312,10)+9</f>
        <v>50-59</v>
      </c>
      <c r="K7312" t="str">
        <f>Raw_Data!G7312</f>
        <v>Asian</v>
      </c>
      <c r="L7312" t="str">
        <f>Raw_Data!H7312</f>
        <v>General Practice</v>
      </c>
      <c r="M7312" t="str">
        <f>IF(Raw_Data!I7312=TRUE,"Admitted","Not Admitted")</f>
        <v>Not Admitted</v>
      </c>
      <c r="N7312" t="str">
        <f>IF(Raw_Data!J7312="","Not Rated",Raw_Data!J7312)</f>
        <v>Not Rated</v>
      </c>
      <c r="O7312">
        <f>Raw_Data!K7312</f>
        <v>33</v>
      </c>
      <c r="P7312" t="str">
        <f>IF(Raw_Data!K7312&lt;=30,"Within Time","Delayed")</f>
        <v>Delayed</v>
      </c>
    </row>
    <row r="7313" spans="1:16" x14ac:dyDescent="0.35">
      <c r="A7313" t="str">
        <f>Raw_Data!A7313</f>
        <v>121-67-2428</v>
      </c>
      <c r="B7313" s="2">
        <f>Raw_Data!B7313</f>
        <v>45476.859722222223</v>
      </c>
      <c r="C7313">
        <f>HOUR(Raw_Data!B7313)</f>
        <v>20</v>
      </c>
      <c r="D7313" t="str">
        <f>TEXT(Raw_Data!B7313,"mmm")</f>
        <v>Jul</v>
      </c>
      <c r="E7313">
        <f>YEAR(Raw_Data!B7313)</f>
        <v>2024</v>
      </c>
      <c r="F7313" t="str">
        <f>TEXT(Raw_Data!B7313,"mmm-yy")</f>
        <v>Jul-24</v>
      </c>
      <c r="G7313" t="str">
        <f>PROPER(Raw_Data!C7313&amp;". "&amp;Raw_Data!D7313)</f>
        <v>Z. Fairbairn</v>
      </c>
      <c r="H7313" t="str">
        <f>IF(OR(Raw_Data!E7313="M",Raw_Data!E7313="Male"),"Male",IF(OR(Raw_Data!E7313="F",Raw_Data!E7313="Female"),"Female","Not Confirmed"))</f>
        <v>Female</v>
      </c>
      <c r="I7313">
        <f>Raw_Data!F7313</f>
        <v>65</v>
      </c>
      <c r="J7313" t="str">
        <f>FLOOR(Raw_Data!F7313,10)&amp;"-"&amp;FLOOR(Raw_Data!F7313,10)+9</f>
        <v>60-69</v>
      </c>
      <c r="K7313" t="str">
        <f>Raw_Data!G7313</f>
        <v>Unknown</v>
      </c>
      <c r="L7313" t="str">
        <f>Raw_Data!H7313</f>
        <v>None</v>
      </c>
      <c r="M7313" t="str">
        <f>IF(Raw_Data!I7313=TRUE,"Admitted","Not Admitted")</f>
        <v>Not Admitted</v>
      </c>
      <c r="N7313" t="str">
        <f>IF(Raw_Data!J7313="","Not Rated",Raw_Data!J7313)</f>
        <v>Not Rated</v>
      </c>
      <c r="O7313">
        <f>Raw_Data!K7313</f>
        <v>19</v>
      </c>
      <c r="P7313" t="str">
        <f>IF(Raw_Data!K7313&lt;=30,"Within Time","Delayed")</f>
        <v>Within Time</v>
      </c>
    </row>
    <row r="7314" spans="1:16" x14ac:dyDescent="0.35">
      <c r="A7314" t="str">
        <f>Raw_Data!A7314</f>
        <v>374-64-6145</v>
      </c>
      <c r="B7314" s="2">
        <f>Raw_Data!B7314</f>
        <v>45476.863888888889</v>
      </c>
      <c r="C7314">
        <f>HOUR(Raw_Data!B7314)</f>
        <v>20</v>
      </c>
      <c r="D7314" t="str">
        <f>TEXT(Raw_Data!B7314,"mmm")</f>
        <v>Jul</v>
      </c>
      <c r="E7314">
        <f>YEAR(Raw_Data!B7314)</f>
        <v>2024</v>
      </c>
      <c r="F7314" t="str">
        <f>TEXT(Raw_Data!B7314,"mmm-yy")</f>
        <v>Jul-24</v>
      </c>
      <c r="G7314" t="str">
        <f>PROPER(Raw_Data!C7314&amp;". "&amp;Raw_Data!D7314)</f>
        <v>K. Kingsley</v>
      </c>
      <c r="H7314" t="str">
        <f>IF(OR(Raw_Data!E7314="M",Raw_Data!E7314="Male"),"Male",IF(OR(Raw_Data!E7314="F",Raw_Data!E7314="Female"),"Female","Not Confirmed"))</f>
        <v>Male</v>
      </c>
      <c r="I7314">
        <f>Raw_Data!F7314</f>
        <v>19</v>
      </c>
      <c r="J7314" t="str">
        <f>FLOOR(Raw_Data!F7314,10)&amp;"-"&amp;FLOOR(Raw_Data!F7314,10)+9</f>
        <v>10-19</v>
      </c>
      <c r="K7314" t="str">
        <f>Raw_Data!G7314</f>
        <v>White</v>
      </c>
      <c r="L7314" t="str">
        <f>Raw_Data!H7314</f>
        <v>Cardiology</v>
      </c>
      <c r="M7314" t="str">
        <f>IF(Raw_Data!I7314=TRUE,"Admitted","Not Admitted")</f>
        <v>Admitted</v>
      </c>
      <c r="N7314" t="str">
        <f>IF(Raw_Data!J7314="","Not Rated",Raw_Data!J7314)</f>
        <v>Not Rated</v>
      </c>
      <c r="O7314">
        <f>Raw_Data!K7314</f>
        <v>16</v>
      </c>
      <c r="P7314" t="str">
        <f>IF(Raw_Data!K7314&lt;=30,"Within Time","Delayed")</f>
        <v>Within Time</v>
      </c>
    </row>
    <row r="7315" spans="1:16" x14ac:dyDescent="0.35">
      <c r="A7315" t="str">
        <f>Raw_Data!A7315</f>
        <v>851-41-7043</v>
      </c>
      <c r="B7315" s="2">
        <f>Raw_Data!B7315</f>
        <v>45476.911111111112</v>
      </c>
      <c r="C7315">
        <f>HOUR(Raw_Data!B7315)</f>
        <v>21</v>
      </c>
      <c r="D7315" t="str">
        <f>TEXT(Raw_Data!B7315,"mmm")</f>
        <v>Jul</v>
      </c>
      <c r="E7315">
        <f>YEAR(Raw_Data!B7315)</f>
        <v>2024</v>
      </c>
      <c r="F7315" t="str">
        <f>TEXT(Raw_Data!B7315,"mmm-yy")</f>
        <v>Jul-24</v>
      </c>
      <c r="G7315" t="str">
        <f>PROPER(Raw_Data!C7315&amp;". "&amp;Raw_Data!D7315)</f>
        <v>T. Garfield</v>
      </c>
      <c r="H7315" t="str">
        <f>IF(OR(Raw_Data!E7315="M",Raw_Data!E7315="Male"),"Male",IF(OR(Raw_Data!E7315="F",Raw_Data!E7315="Female"),"Female","Not Confirmed"))</f>
        <v>Male</v>
      </c>
      <c r="I7315">
        <f>Raw_Data!F7315</f>
        <v>9</v>
      </c>
      <c r="J7315" t="str">
        <f>FLOOR(Raw_Data!F7315,10)&amp;"-"&amp;FLOOR(Raw_Data!F7315,10)+9</f>
        <v>0-9</v>
      </c>
      <c r="K7315" t="str">
        <f>Raw_Data!G7315</f>
        <v>Unknown</v>
      </c>
      <c r="L7315" t="str">
        <f>Raw_Data!H7315</f>
        <v>None</v>
      </c>
      <c r="M7315" t="str">
        <f>IF(Raw_Data!I7315=TRUE,"Admitted","Not Admitted")</f>
        <v>Admitted</v>
      </c>
      <c r="N7315">
        <f>IF(Raw_Data!J7315="","Not Rated",Raw_Data!J7315)</f>
        <v>0</v>
      </c>
      <c r="O7315">
        <f>Raw_Data!K7315</f>
        <v>57</v>
      </c>
      <c r="P7315" t="str">
        <f>IF(Raw_Data!K7315&lt;=30,"Within Time","Delayed")</f>
        <v>Delayed</v>
      </c>
    </row>
    <row r="7316" spans="1:16" x14ac:dyDescent="0.35">
      <c r="A7316" t="str">
        <f>Raw_Data!A7316</f>
        <v>335-78-8404</v>
      </c>
      <c r="B7316" s="2">
        <f>Raw_Data!B7316</f>
        <v>45476.945833333331</v>
      </c>
      <c r="C7316">
        <f>HOUR(Raw_Data!B7316)</f>
        <v>22</v>
      </c>
      <c r="D7316" t="str">
        <f>TEXT(Raw_Data!B7316,"mmm")</f>
        <v>Jul</v>
      </c>
      <c r="E7316">
        <f>YEAR(Raw_Data!B7316)</f>
        <v>2024</v>
      </c>
      <c r="F7316" t="str">
        <f>TEXT(Raw_Data!B7316,"mmm-yy")</f>
        <v>Jul-24</v>
      </c>
      <c r="G7316" t="str">
        <f>PROPER(Raw_Data!C7316&amp;". "&amp;Raw_Data!D7316)</f>
        <v>S. Quarmby</v>
      </c>
      <c r="H7316" t="str">
        <f>IF(OR(Raw_Data!E7316="M",Raw_Data!E7316="Male"),"Male",IF(OR(Raw_Data!E7316="F",Raw_Data!E7316="Female"),"Female","Not Confirmed"))</f>
        <v>Male</v>
      </c>
      <c r="I7316">
        <f>Raw_Data!F7316</f>
        <v>38</v>
      </c>
      <c r="J7316" t="str">
        <f>FLOOR(Raw_Data!F7316,10)&amp;"-"&amp;FLOOR(Raw_Data!F7316,10)+9</f>
        <v>30-39</v>
      </c>
      <c r="K7316" t="str">
        <f>Raw_Data!G7316</f>
        <v>Unknown</v>
      </c>
      <c r="L7316" t="str">
        <f>Raw_Data!H7316</f>
        <v>None</v>
      </c>
      <c r="M7316" t="str">
        <f>IF(Raw_Data!I7316=TRUE,"Admitted","Not Admitted")</f>
        <v>Not Admitted</v>
      </c>
      <c r="N7316" t="str">
        <f>IF(Raw_Data!J7316="","Not Rated",Raw_Data!J7316)</f>
        <v>Not Rated</v>
      </c>
      <c r="O7316">
        <f>Raw_Data!K7316</f>
        <v>60</v>
      </c>
      <c r="P7316" t="str">
        <f>IF(Raw_Data!K7316&lt;=30,"Within Time","Delayed")</f>
        <v>Delayed</v>
      </c>
    </row>
    <row r="7317" spans="1:16" x14ac:dyDescent="0.35">
      <c r="A7317" t="str">
        <f>Raw_Data!A7317</f>
        <v>582-14-1836</v>
      </c>
      <c r="B7317" s="2">
        <f>Raw_Data!B7317</f>
        <v>45477.133333333331</v>
      </c>
      <c r="C7317">
        <f>HOUR(Raw_Data!B7317)</f>
        <v>3</v>
      </c>
      <c r="D7317" t="str">
        <f>TEXT(Raw_Data!B7317,"mmm")</f>
        <v>Jul</v>
      </c>
      <c r="E7317">
        <f>YEAR(Raw_Data!B7317)</f>
        <v>2024</v>
      </c>
      <c r="F7317" t="str">
        <f>TEXT(Raw_Data!B7317,"mmm-yy")</f>
        <v>Jul-24</v>
      </c>
      <c r="G7317" t="str">
        <f>PROPER(Raw_Data!C7317&amp;". "&amp;Raw_Data!D7317)</f>
        <v>R. Lockwood</v>
      </c>
      <c r="H7317" t="str">
        <f>IF(OR(Raw_Data!E7317="M",Raw_Data!E7317="Male"),"Male",IF(OR(Raw_Data!E7317="F",Raw_Data!E7317="Female"),"Female","Not Confirmed"))</f>
        <v>Male</v>
      </c>
      <c r="I7317">
        <f>Raw_Data!F7317</f>
        <v>71</v>
      </c>
      <c r="J7317" t="str">
        <f>FLOOR(Raw_Data!F7317,10)&amp;"-"&amp;FLOOR(Raw_Data!F7317,10)+9</f>
        <v>70-79</v>
      </c>
      <c r="K7317" t="str">
        <f>Raw_Data!G7317</f>
        <v>Unknown</v>
      </c>
      <c r="L7317" t="str">
        <f>Raw_Data!H7317</f>
        <v>None</v>
      </c>
      <c r="M7317" t="str">
        <f>IF(Raw_Data!I7317=TRUE,"Admitted","Not Admitted")</f>
        <v>Admitted</v>
      </c>
      <c r="N7317">
        <f>IF(Raw_Data!J7317="","Not Rated",Raw_Data!J7317)</f>
        <v>1</v>
      </c>
      <c r="O7317">
        <f>Raw_Data!K7317</f>
        <v>55</v>
      </c>
      <c r="P7317" t="str">
        <f>IF(Raw_Data!K7317&lt;=30,"Within Time","Delayed")</f>
        <v>Delayed</v>
      </c>
    </row>
    <row r="7318" spans="1:16" x14ac:dyDescent="0.35">
      <c r="A7318" t="str">
        <f>Raw_Data!A7318</f>
        <v>398-77-5912</v>
      </c>
      <c r="B7318" s="2">
        <f>Raw_Data!B7318</f>
        <v>45477.150694444441</v>
      </c>
      <c r="C7318">
        <f>HOUR(Raw_Data!B7318)</f>
        <v>3</v>
      </c>
      <c r="D7318" t="str">
        <f>TEXT(Raw_Data!B7318,"mmm")</f>
        <v>Jul</v>
      </c>
      <c r="E7318">
        <f>YEAR(Raw_Data!B7318)</f>
        <v>2024</v>
      </c>
      <c r="F7318" t="str">
        <f>TEXT(Raw_Data!B7318,"mmm-yy")</f>
        <v>Jul-24</v>
      </c>
      <c r="G7318" t="str">
        <f>PROPER(Raw_Data!C7318&amp;". "&amp;Raw_Data!D7318)</f>
        <v>G. Merriweather</v>
      </c>
      <c r="H7318" t="str">
        <f>IF(OR(Raw_Data!E7318="M",Raw_Data!E7318="Male"),"Male",IF(OR(Raw_Data!E7318="F",Raw_Data!E7318="Female"),"Female","Not Confirmed"))</f>
        <v>Female</v>
      </c>
      <c r="I7318">
        <f>Raw_Data!F7318</f>
        <v>66</v>
      </c>
      <c r="J7318" t="str">
        <f>FLOOR(Raw_Data!F7318,10)&amp;"-"&amp;FLOOR(Raw_Data!F7318,10)+9</f>
        <v>60-69</v>
      </c>
      <c r="K7318" t="str">
        <f>Raw_Data!G7318</f>
        <v>Asian</v>
      </c>
      <c r="L7318" t="str">
        <f>Raw_Data!H7318</f>
        <v>None</v>
      </c>
      <c r="M7318" t="str">
        <f>IF(Raw_Data!I7318=TRUE,"Admitted","Not Admitted")</f>
        <v>Not Admitted</v>
      </c>
      <c r="N7318">
        <f>IF(Raw_Data!J7318="","Not Rated",Raw_Data!J7318)</f>
        <v>6</v>
      </c>
      <c r="O7318">
        <f>Raw_Data!K7318</f>
        <v>24</v>
      </c>
      <c r="P7318" t="str">
        <f>IF(Raw_Data!K7318&lt;=30,"Within Time","Delayed")</f>
        <v>Within Time</v>
      </c>
    </row>
    <row r="7319" spans="1:16" x14ac:dyDescent="0.35">
      <c r="A7319" t="str">
        <f>Raw_Data!A7319</f>
        <v>711-78-1269</v>
      </c>
      <c r="B7319" s="2">
        <f>Raw_Data!B7319</f>
        <v>45477.175000000003</v>
      </c>
      <c r="C7319">
        <f>HOUR(Raw_Data!B7319)</f>
        <v>4</v>
      </c>
      <c r="D7319" t="str">
        <f>TEXT(Raw_Data!B7319,"mmm")</f>
        <v>Jul</v>
      </c>
      <c r="E7319">
        <f>YEAR(Raw_Data!B7319)</f>
        <v>2024</v>
      </c>
      <c r="F7319" t="str">
        <f>TEXT(Raw_Data!B7319,"mmm-yy")</f>
        <v>Jul-24</v>
      </c>
      <c r="G7319" t="str">
        <f>PROPER(Raw_Data!C7319&amp;". "&amp;Raw_Data!D7319)</f>
        <v>Q. Pemberton</v>
      </c>
      <c r="H7319" t="str">
        <f>IF(OR(Raw_Data!E7319="M",Raw_Data!E7319="Male"),"Male",IF(OR(Raw_Data!E7319="F",Raw_Data!E7319="Female"),"Female","Not Confirmed"))</f>
        <v>Female</v>
      </c>
      <c r="I7319">
        <f>Raw_Data!F7319</f>
        <v>38</v>
      </c>
      <c r="J7319" t="str">
        <f>FLOOR(Raw_Data!F7319,10)&amp;"-"&amp;FLOOR(Raw_Data!F7319,10)+9</f>
        <v>30-39</v>
      </c>
      <c r="K7319" t="str">
        <f>Raw_Data!G7319</f>
        <v>African American</v>
      </c>
      <c r="L7319" t="str">
        <f>Raw_Data!H7319</f>
        <v>General Practice</v>
      </c>
      <c r="M7319" t="str">
        <f>IF(Raw_Data!I7319=TRUE,"Admitted","Not Admitted")</f>
        <v>Admitted</v>
      </c>
      <c r="N7319" t="str">
        <f>IF(Raw_Data!J7319="","Not Rated",Raw_Data!J7319)</f>
        <v>Not Rated</v>
      </c>
      <c r="O7319">
        <f>Raw_Data!K7319</f>
        <v>52</v>
      </c>
      <c r="P7319" t="str">
        <f>IF(Raw_Data!K7319&lt;=30,"Within Time","Delayed")</f>
        <v>Delayed</v>
      </c>
    </row>
    <row r="7320" spans="1:16" x14ac:dyDescent="0.35">
      <c r="A7320" t="str">
        <f>Raw_Data!A7320</f>
        <v>783-87-1456</v>
      </c>
      <c r="B7320" s="2">
        <f>Raw_Data!B7320</f>
        <v>45477.23333333333</v>
      </c>
      <c r="C7320">
        <f>HOUR(Raw_Data!B7320)</f>
        <v>5</v>
      </c>
      <c r="D7320" t="str">
        <f>TEXT(Raw_Data!B7320,"mmm")</f>
        <v>Jul</v>
      </c>
      <c r="E7320">
        <f>YEAR(Raw_Data!B7320)</f>
        <v>2024</v>
      </c>
      <c r="F7320" t="str">
        <f>TEXT(Raw_Data!B7320,"mmm-yy")</f>
        <v>Jul-24</v>
      </c>
      <c r="G7320" t="str">
        <f>PROPER(Raw_Data!C7320&amp;". "&amp;Raw_Data!D7320)</f>
        <v>K. Corpes</v>
      </c>
      <c r="H7320" t="str">
        <f>IF(OR(Raw_Data!E7320="M",Raw_Data!E7320="Male"),"Male",IF(OR(Raw_Data!E7320="F",Raw_Data!E7320="Female"),"Female","Not Confirmed"))</f>
        <v>Female</v>
      </c>
      <c r="I7320">
        <f>Raw_Data!F7320</f>
        <v>70</v>
      </c>
      <c r="J7320" t="str">
        <f>FLOOR(Raw_Data!F7320,10)&amp;"-"&amp;FLOOR(Raw_Data!F7320,10)+9</f>
        <v>70-79</v>
      </c>
      <c r="K7320" t="str">
        <f>Raw_Data!G7320</f>
        <v>White</v>
      </c>
      <c r="L7320" t="str">
        <f>Raw_Data!H7320</f>
        <v>Gastroenterology</v>
      </c>
      <c r="M7320" t="str">
        <f>IF(Raw_Data!I7320=TRUE,"Admitted","Not Admitted")</f>
        <v>Not Admitted</v>
      </c>
      <c r="N7320" t="str">
        <f>IF(Raw_Data!J7320="","Not Rated",Raw_Data!J7320)</f>
        <v>Not Rated</v>
      </c>
      <c r="O7320">
        <f>Raw_Data!K7320</f>
        <v>51</v>
      </c>
      <c r="P7320" t="str">
        <f>IF(Raw_Data!K7320&lt;=30,"Within Time","Delayed")</f>
        <v>Delayed</v>
      </c>
    </row>
    <row r="7321" spans="1:16" x14ac:dyDescent="0.35">
      <c r="A7321" t="str">
        <f>Raw_Data!A7321</f>
        <v>808-44-3001</v>
      </c>
      <c r="B7321" s="2">
        <f>Raw_Data!B7321</f>
        <v>45477.252083333333</v>
      </c>
      <c r="C7321">
        <f>HOUR(Raw_Data!B7321)</f>
        <v>6</v>
      </c>
      <c r="D7321" t="str">
        <f>TEXT(Raw_Data!B7321,"mmm")</f>
        <v>Jul</v>
      </c>
      <c r="E7321">
        <f>YEAR(Raw_Data!B7321)</f>
        <v>2024</v>
      </c>
      <c r="F7321" t="str">
        <f>TEXT(Raw_Data!B7321,"mmm-yy")</f>
        <v>Jul-24</v>
      </c>
      <c r="G7321" t="str">
        <f>PROPER(Raw_Data!C7321&amp;". "&amp;Raw_Data!D7321)</f>
        <v>O. Ellerby</v>
      </c>
      <c r="H7321" t="str">
        <f>IF(OR(Raw_Data!E7321="M",Raw_Data!E7321="Male"),"Male",IF(OR(Raw_Data!E7321="F",Raw_Data!E7321="Female"),"Female","Not Confirmed"))</f>
        <v>Male</v>
      </c>
      <c r="I7321">
        <f>Raw_Data!F7321</f>
        <v>23</v>
      </c>
      <c r="J7321" t="str">
        <f>FLOOR(Raw_Data!F7321,10)&amp;"-"&amp;FLOOR(Raw_Data!F7321,10)+9</f>
        <v>20-29</v>
      </c>
      <c r="K7321" t="str">
        <f>Raw_Data!G7321</f>
        <v>White</v>
      </c>
      <c r="L7321" t="str">
        <f>Raw_Data!H7321</f>
        <v>None</v>
      </c>
      <c r="M7321" t="str">
        <f>IF(Raw_Data!I7321=TRUE,"Admitted","Not Admitted")</f>
        <v>Not Admitted</v>
      </c>
      <c r="N7321">
        <f>IF(Raw_Data!J7321="","Not Rated",Raw_Data!J7321)</f>
        <v>2</v>
      </c>
      <c r="O7321">
        <f>Raw_Data!K7321</f>
        <v>18</v>
      </c>
      <c r="P7321" t="str">
        <f>IF(Raw_Data!K7321&lt;=30,"Within Time","Delayed")</f>
        <v>Within Time</v>
      </c>
    </row>
    <row r="7322" spans="1:16" x14ac:dyDescent="0.35">
      <c r="A7322" t="str">
        <f>Raw_Data!A7322</f>
        <v>947-19-4184</v>
      </c>
      <c r="B7322" s="2">
        <f>Raw_Data!B7322</f>
        <v>45477.630555555559</v>
      </c>
      <c r="C7322">
        <f>HOUR(Raw_Data!B7322)</f>
        <v>15</v>
      </c>
      <c r="D7322" t="str">
        <f>TEXT(Raw_Data!B7322,"mmm")</f>
        <v>Jul</v>
      </c>
      <c r="E7322">
        <f>YEAR(Raw_Data!B7322)</f>
        <v>2024</v>
      </c>
      <c r="F7322" t="str">
        <f>TEXT(Raw_Data!B7322,"mmm-yy")</f>
        <v>Jul-24</v>
      </c>
      <c r="G7322" t="str">
        <f>PROPER(Raw_Data!C7322&amp;". "&amp;Raw_Data!D7322)</f>
        <v>F. Ravenscroft</v>
      </c>
      <c r="H7322" t="str">
        <f>IF(OR(Raw_Data!E7322="M",Raw_Data!E7322="Male"),"Male",IF(OR(Raw_Data!E7322="F",Raw_Data!E7322="Female"),"Female","Not Confirmed"))</f>
        <v>Male</v>
      </c>
      <c r="I7322">
        <f>Raw_Data!F7322</f>
        <v>70</v>
      </c>
      <c r="J7322" t="str">
        <f>FLOOR(Raw_Data!F7322,10)&amp;"-"&amp;FLOOR(Raw_Data!F7322,10)+9</f>
        <v>70-79</v>
      </c>
      <c r="K7322" t="str">
        <f>Raw_Data!G7322</f>
        <v>White</v>
      </c>
      <c r="L7322" t="str">
        <f>Raw_Data!H7322</f>
        <v>None</v>
      </c>
      <c r="M7322" t="str">
        <f>IF(Raw_Data!I7322=TRUE,"Admitted","Not Admitted")</f>
        <v>Not Admitted</v>
      </c>
      <c r="N7322" t="str">
        <f>IF(Raw_Data!J7322="","Not Rated",Raw_Data!J7322)</f>
        <v>Not Rated</v>
      </c>
      <c r="O7322">
        <f>Raw_Data!K7322</f>
        <v>34</v>
      </c>
      <c r="P7322" t="str">
        <f>IF(Raw_Data!K7322&lt;=30,"Within Time","Delayed")</f>
        <v>Delayed</v>
      </c>
    </row>
    <row r="7323" spans="1:16" x14ac:dyDescent="0.35">
      <c r="A7323" t="str">
        <f>Raw_Data!A7323</f>
        <v>617-28-9096</v>
      </c>
      <c r="B7323" s="2">
        <f>Raw_Data!B7323</f>
        <v>45477.666666666657</v>
      </c>
      <c r="C7323">
        <f>HOUR(Raw_Data!B7323)</f>
        <v>16</v>
      </c>
      <c r="D7323" t="str">
        <f>TEXT(Raw_Data!B7323,"mmm")</f>
        <v>Jul</v>
      </c>
      <c r="E7323">
        <f>YEAR(Raw_Data!B7323)</f>
        <v>2024</v>
      </c>
      <c r="F7323" t="str">
        <f>TEXT(Raw_Data!B7323,"mmm-yy")</f>
        <v>Jul-24</v>
      </c>
      <c r="G7323" t="str">
        <f>PROPER(Raw_Data!C7323&amp;". "&amp;Raw_Data!D7323)</f>
        <v>Y. Kingsley</v>
      </c>
      <c r="H7323" t="str">
        <f>IF(OR(Raw_Data!E7323="M",Raw_Data!E7323="Male"),"Male",IF(OR(Raw_Data!E7323="F",Raw_Data!E7323="Female"),"Female","Not Confirmed"))</f>
        <v>Female</v>
      </c>
      <c r="I7323">
        <f>Raw_Data!F7323</f>
        <v>59</v>
      </c>
      <c r="J7323" t="str">
        <f>FLOOR(Raw_Data!F7323,10)&amp;"-"&amp;FLOOR(Raw_Data!F7323,10)+9</f>
        <v>50-59</v>
      </c>
      <c r="K7323" t="str">
        <f>Raw_Data!G7323</f>
        <v>White</v>
      </c>
      <c r="L7323" t="str">
        <f>Raw_Data!H7323</f>
        <v>None</v>
      </c>
      <c r="M7323" t="str">
        <f>IF(Raw_Data!I7323=TRUE,"Admitted","Not Admitted")</f>
        <v>Admitted</v>
      </c>
      <c r="N7323" t="str">
        <f>IF(Raw_Data!J7323="","Not Rated",Raw_Data!J7323)</f>
        <v>Not Rated</v>
      </c>
      <c r="O7323">
        <f>Raw_Data!K7323</f>
        <v>40</v>
      </c>
      <c r="P7323" t="str">
        <f>IF(Raw_Data!K7323&lt;=30,"Within Time","Delayed")</f>
        <v>Delayed</v>
      </c>
    </row>
    <row r="7324" spans="1:16" x14ac:dyDescent="0.35">
      <c r="A7324" t="str">
        <f>Raw_Data!A7324</f>
        <v>753-15-8505</v>
      </c>
      <c r="B7324" s="2">
        <f>Raw_Data!B7324</f>
        <v>45477.748611111107</v>
      </c>
      <c r="C7324">
        <f>HOUR(Raw_Data!B7324)</f>
        <v>17</v>
      </c>
      <c r="D7324" t="str">
        <f>TEXT(Raw_Data!B7324,"mmm")</f>
        <v>Jul</v>
      </c>
      <c r="E7324">
        <f>YEAR(Raw_Data!B7324)</f>
        <v>2024</v>
      </c>
      <c r="F7324" t="str">
        <f>TEXT(Raw_Data!B7324,"mmm-yy")</f>
        <v>Jul-24</v>
      </c>
      <c r="G7324" t="str">
        <f>PROPER(Raw_Data!C7324&amp;". "&amp;Raw_Data!D7324)</f>
        <v>N. Eastwood</v>
      </c>
      <c r="H7324" t="str">
        <f>IF(OR(Raw_Data!E7324="M",Raw_Data!E7324="Male"),"Male",IF(OR(Raw_Data!E7324="F",Raw_Data!E7324="Female"),"Female","Not Confirmed"))</f>
        <v>Male</v>
      </c>
      <c r="I7324">
        <f>Raw_Data!F7324</f>
        <v>65</v>
      </c>
      <c r="J7324" t="str">
        <f>FLOOR(Raw_Data!F7324,10)&amp;"-"&amp;FLOOR(Raw_Data!F7324,10)+9</f>
        <v>60-69</v>
      </c>
      <c r="K7324" t="str">
        <f>Raw_Data!G7324</f>
        <v>African American</v>
      </c>
      <c r="L7324" t="str">
        <f>Raw_Data!H7324</f>
        <v>None</v>
      </c>
      <c r="M7324" t="str">
        <f>IF(Raw_Data!I7324=TRUE,"Admitted","Not Admitted")</f>
        <v>Admitted</v>
      </c>
      <c r="N7324">
        <f>IF(Raw_Data!J7324="","Not Rated",Raw_Data!J7324)</f>
        <v>10</v>
      </c>
      <c r="O7324">
        <f>Raw_Data!K7324</f>
        <v>12</v>
      </c>
      <c r="P7324" t="str">
        <f>IF(Raw_Data!K7324&lt;=30,"Within Time","Delayed")</f>
        <v>Within Time</v>
      </c>
    </row>
    <row r="7325" spans="1:16" x14ac:dyDescent="0.35">
      <c r="A7325" t="str">
        <f>Raw_Data!A7325</f>
        <v>498-65-1594</v>
      </c>
      <c r="B7325" s="2">
        <f>Raw_Data!B7325</f>
        <v>45477.759027777778</v>
      </c>
      <c r="C7325">
        <f>HOUR(Raw_Data!B7325)</f>
        <v>18</v>
      </c>
      <c r="D7325" t="str">
        <f>TEXT(Raw_Data!B7325,"mmm")</f>
        <v>Jul</v>
      </c>
      <c r="E7325">
        <f>YEAR(Raw_Data!B7325)</f>
        <v>2024</v>
      </c>
      <c r="F7325" t="str">
        <f>TEXT(Raw_Data!B7325,"mmm-yy")</f>
        <v>Jul-24</v>
      </c>
      <c r="G7325" t="str">
        <f>PROPER(Raw_Data!C7325&amp;". "&amp;Raw_Data!D7325)</f>
        <v>M. Garfield</v>
      </c>
      <c r="H7325" t="str">
        <f>IF(OR(Raw_Data!E7325="M",Raw_Data!E7325="Male"),"Male",IF(OR(Raw_Data!E7325="F",Raw_Data!E7325="Female"),"Female","Not Confirmed"))</f>
        <v>Female</v>
      </c>
      <c r="I7325">
        <f>Raw_Data!F7325</f>
        <v>68</v>
      </c>
      <c r="J7325" t="str">
        <f>FLOOR(Raw_Data!F7325,10)&amp;"-"&amp;FLOOR(Raw_Data!F7325,10)+9</f>
        <v>60-69</v>
      </c>
      <c r="K7325" t="str">
        <f>Raw_Data!G7325</f>
        <v>Asian</v>
      </c>
      <c r="L7325" t="str">
        <f>Raw_Data!H7325</f>
        <v>None</v>
      </c>
      <c r="M7325" t="str">
        <f>IF(Raw_Data!I7325=TRUE,"Admitted","Not Admitted")</f>
        <v>Not Admitted</v>
      </c>
      <c r="N7325">
        <f>IF(Raw_Data!J7325="","Not Rated",Raw_Data!J7325)</f>
        <v>3</v>
      </c>
      <c r="O7325">
        <f>Raw_Data!K7325</f>
        <v>59</v>
      </c>
      <c r="P7325" t="str">
        <f>IF(Raw_Data!K7325&lt;=30,"Within Time","Delayed")</f>
        <v>Delayed</v>
      </c>
    </row>
    <row r="7326" spans="1:16" x14ac:dyDescent="0.35">
      <c r="A7326" t="str">
        <f>Raw_Data!A7326</f>
        <v>394-36-1341</v>
      </c>
      <c r="B7326" s="2">
        <f>Raw_Data!B7326</f>
        <v>45477.78125</v>
      </c>
      <c r="C7326">
        <f>HOUR(Raw_Data!B7326)</f>
        <v>18</v>
      </c>
      <c r="D7326" t="str">
        <f>TEXT(Raw_Data!B7326,"mmm")</f>
        <v>Jul</v>
      </c>
      <c r="E7326">
        <f>YEAR(Raw_Data!B7326)</f>
        <v>2024</v>
      </c>
      <c r="F7326" t="str">
        <f>TEXT(Raw_Data!B7326,"mmm-yy")</f>
        <v>Jul-24</v>
      </c>
      <c r="G7326" t="str">
        <f>PROPER(Raw_Data!C7326&amp;". "&amp;Raw_Data!D7326)</f>
        <v>M. Sheffield</v>
      </c>
      <c r="H7326" t="str">
        <f>IF(OR(Raw_Data!E7326="M",Raw_Data!E7326="Male"),"Male",IF(OR(Raw_Data!E7326="F",Raw_Data!E7326="Female"),"Female","Not Confirmed"))</f>
        <v>Female</v>
      </c>
      <c r="I7326">
        <f>Raw_Data!F7326</f>
        <v>33</v>
      </c>
      <c r="J7326" t="str">
        <f>FLOOR(Raw_Data!F7326,10)&amp;"-"&amp;FLOOR(Raw_Data!F7326,10)+9</f>
        <v>30-39</v>
      </c>
      <c r="K7326" t="str">
        <f>Raw_Data!G7326</f>
        <v>Two or More Races</v>
      </c>
      <c r="L7326" t="str">
        <f>Raw_Data!H7326</f>
        <v>None</v>
      </c>
      <c r="M7326" t="str">
        <f>IF(Raw_Data!I7326=TRUE,"Admitted","Not Admitted")</f>
        <v>Not Admitted</v>
      </c>
      <c r="N7326">
        <f>IF(Raw_Data!J7326="","Not Rated",Raw_Data!J7326)</f>
        <v>4</v>
      </c>
      <c r="O7326">
        <f>Raw_Data!K7326</f>
        <v>50</v>
      </c>
      <c r="P7326" t="str">
        <f>IF(Raw_Data!K7326&lt;=30,"Within Time","Delayed")</f>
        <v>Delayed</v>
      </c>
    </row>
    <row r="7327" spans="1:16" x14ac:dyDescent="0.35">
      <c r="A7327" t="str">
        <f>Raw_Data!A7327</f>
        <v>867-82-2234</v>
      </c>
      <c r="B7327" s="2">
        <f>Raw_Data!B7327</f>
        <v>45477.813888888893</v>
      </c>
      <c r="C7327">
        <f>HOUR(Raw_Data!B7327)</f>
        <v>19</v>
      </c>
      <c r="D7327" t="str">
        <f>TEXT(Raw_Data!B7327,"mmm")</f>
        <v>Jul</v>
      </c>
      <c r="E7327">
        <f>YEAR(Raw_Data!B7327)</f>
        <v>2024</v>
      </c>
      <c r="F7327" t="str">
        <f>TEXT(Raw_Data!B7327,"mmm-yy")</f>
        <v>Jul-24</v>
      </c>
      <c r="G7327" t="str">
        <f>PROPER(Raw_Data!C7327&amp;". "&amp;Raw_Data!D7327)</f>
        <v>E. Kershaw</v>
      </c>
      <c r="H7327" t="str">
        <f>IF(OR(Raw_Data!E7327="M",Raw_Data!E7327="Male"),"Male",IF(OR(Raw_Data!E7327="F",Raw_Data!E7327="Female"),"Female","Not Confirmed"))</f>
        <v>Female</v>
      </c>
      <c r="I7327">
        <f>Raw_Data!F7327</f>
        <v>68</v>
      </c>
      <c r="J7327" t="str">
        <f>FLOOR(Raw_Data!F7327,10)&amp;"-"&amp;FLOOR(Raw_Data!F7327,10)+9</f>
        <v>60-69</v>
      </c>
      <c r="K7327" t="str">
        <f>Raw_Data!G7327</f>
        <v>Declined to Identify</v>
      </c>
      <c r="L7327" t="str">
        <f>Raw_Data!H7327</f>
        <v>None</v>
      </c>
      <c r="M7327" t="str">
        <f>IF(Raw_Data!I7327=TRUE,"Admitted","Not Admitted")</f>
        <v>Not Admitted</v>
      </c>
      <c r="N7327" t="str">
        <f>IF(Raw_Data!J7327="","Not Rated",Raw_Data!J7327)</f>
        <v>Not Rated</v>
      </c>
      <c r="O7327">
        <f>Raw_Data!K7327</f>
        <v>29</v>
      </c>
      <c r="P7327" t="str">
        <f>IF(Raw_Data!K7327&lt;=30,"Within Time","Delayed")</f>
        <v>Within Time</v>
      </c>
    </row>
    <row r="7328" spans="1:16" x14ac:dyDescent="0.35">
      <c r="A7328" t="str">
        <f>Raw_Data!A7328</f>
        <v>835-99-9752</v>
      </c>
      <c r="B7328" s="2">
        <f>Raw_Data!B7328</f>
        <v>45477.85</v>
      </c>
      <c r="C7328">
        <f>HOUR(Raw_Data!B7328)</f>
        <v>20</v>
      </c>
      <c r="D7328" t="str">
        <f>TEXT(Raw_Data!B7328,"mmm")</f>
        <v>Jul</v>
      </c>
      <c r="E7328">
        <f>YEAR(Raw_Data!B7328)</f>
        <v>2024</v>
      </c>
      <c r="F7328" t="str">
        <f>TEXT(Raw_Data!B7328,"mmm-yy")</f>
        <v>Jul-24</v>
      </c>
      <c r="G7328" t="str">
        <f>PROPER(Raw_Data!C7328&amp;". "&amp;Raw_Data!D7328)</f>
        <v>K. Aldridge</v>
      </c>
      <c r="H7328" t="str">
        <f>IF(OR(Raw_Data!E7328="M",Raw_Data!E7328="Male"),"Male",IF(OR(Raw_Data!E7328="F",Raw_Data!E7328="Female"),"Female","Not Confirmed"))</f>
        <v>Female</v>
      </c>
      <c r="I7328">
        <f>Raw_Data!F7328</f>
        <v>62</v>
      </c>
      <c r="J7328" t="str">
        <f>FLOOR(Raw_Data!F7328,10)&amp;"-"&amp;FLOOR(Raw_Data!F7328,10)+9</f>
        <v>60-69</v>
      </c>
      <c r="K7328" t="str">
        <f>Raw_Data!G7328</f>
        <v>African American</v>
      </c>
      <c r="L7328" t="str">
        <f>Raw_Data!H7328</f>
        <v>None</v>
      </c>
      <c r="M7328" t="str">
        <f>IF(Raw_Data!I7328=TRUE,"Admitted","Not Admitted")</f>
        <v>Admitted</v>
      </c>
      <c r="N7328">
        <f>IF(Raw_Data!J7328="","Not Rated",Raw_Data!J7328)</f>
        <v>7</v>
      </c>
      <c r="O7328">
        <f>Raw_Data!K7328</f>
        <v>29</v>
      </c>
      <c r="P7328" t="str">
        <f>IF(Raw_Data!K7328&lt;=30,"Within Time","Delayed")</f>
        <v>Within Time</v>
      </c>
    </row>
    <row r="7329" spans="1:16" x14ac:dyDescent="0.35">
      <c r="A7329" t="str">
        <f>Raw_Data!A7329</f>
        <v>346-26-4225</v>
      </c>
      <c r="B7329" s="2">
        <f>Raw_Data!B7329</f>
        <v>45477.892361111109</v>
      </c>
      <c r="C7329">
        <f>HOUR(Raw_Data!B7329)</f>
        <v>21</v>
      </c>
      <c r="D7329" t="str">
        <f>TEXT(Raw_Data!B7329,"mmm")</f>
        <v>Jul</v>
      </c>
      <c r="E7329">
        <f>YEAR(Raw_Data!B7329)</f>
        <v>2024</v>
      </c>
      <c r="F7329" t="str">
        <f>TEXT(Raw_Data!B7329,"mmm-yy")</f>
        <v>Jul-24</v>
      </c>
      <c r="G7329" t="str">
        <f>PROPER(Raw_Data!C7329&amp;". "&amp;Raw_Data!D7329)</f>
        <v>C. Silverlock</v>
      </c>
      <c r="H7329" t="str">
        <f>IF(OR(Raw_Data!E7329="M",Raw_Data!E7329="Male"),"Male",IF(OR(Raw_Data!E7329="F",Raw_Data!E7329="Female"),"Female","Not Confirmed"))</f>
        <v>Female</v>
      </c>
      <c r="I7329">
        <f>Raw_Data!F7329</f>
        <v>34</v>
      </c>
      <c r="J7329" t="str">
        <f>FLOOR(Raw_Data!F7329,10)&amp;"-"&amp;FLOOR(Raw_Data!F7329,10)+9</f>
        <v>30-39</v>
      </c>
      <c r="K7329" t="str">
        <f>Raw_Data!G7329</f>
        <v>Native American/Alaska Native</v>
      </c>
      <c r="L7329" t="str">
        <f>Raw_Data!H7329</f>
        <v>General Practice</v>
      </c>
      <c r="M7329" t="str">
        <f>IF(Raw_Data!I7329=TRUE,"Admitted","Not Admitted")</f>
        <v>Not Admitted</v>
      </c>
      <c r="N7329" t="str">
        <f>IF(Raw_Data!J7329="","Not Rated",Raw_Data!J7329)</f>
        <v>Not Rated</v>
      </c>
      <c r="O7329">
        <f>Raw_Data!K7329</f>
        <v>26</v>
      </c>
      <c r="P7329" t="str">
        <f>IF(Raw_Data!K7329&lt;=30,"Within Time","Delayed")</f>
        <v>Within Time</v>
      </c>
    </row>
    <row r="7330" spans="1:16" x14ac:dyDescent="0.35">
      <c r="A7330" t="str">
        <f>Raw_Data!A7330</f>
        <v>176-10-3276</v>
      </c>
      <c r="B7330" s="2">
        <f>Raw_Data!B7330</f>
        <v>45477.934027777781</v>
      </c>
      <c r="C7330">
        <f>HOUR(Raw_Data!B7330)</f>
        <v>22</v>
      </c>
      <c r="D7330" t="str">
        <f>TEXT(Raw_Data!B7330,"mmm")</f>
        <v>Jul</v>
      </c>
      <c r="E7330">
        <f>YEAR(Raw_Data!B7330)</f>
        <v>2024</v>
      </c>
      <c r="F7330" t="str">
        <f>TEXT(Raw_Data!B7330,"mmm-yy")</f>
        <v>Jul-24</v>
      </c>
      <c r="G7330" t="str">
        <f>PROPER(Raw_Data!C7330&amp;". "&amp;Raw_Data!D7330)</f>
        <v>L. Vickery</v>
      </c>
      <c r="H7330" t="str">
        <f>IF(OR(Raw_Data!E7330="M",Raw_Data!E7330="Male"),"Male",IF(OR(Raw_Data!E7330="F",Raw_Data!E7330="Female"),"Female","Not Confirmed"))</f>
        <v>Male</v>
      </c>
      <c r="I7330">
        <f>Raw_Data!F7330</f>
        <v>9</v>
      </c>
      <c r="J7330" t="str">
        <f>FLOOR(Raw_Data!F7330,10)&amp;"-"&amp;FLOOR(Raw_Data!F7330,10)+9</f>
        <v>0-9</v>
      </c>
      <c r="K7330" t="str">
        <f>Raw_Data!G7330</f>
        <v>Unknown</v>
      </c>
      <c r="L7330" t="str">
        <f>Raw_Data!H7330</f>
        <v>None</v>
      </c>
      <c r="M7330" t="str">
        <f>IF(Raw_Data!I7330=TRUE,"Admitted","Not Admitted")</f>
        <v>Not Admitted</v>
      </c>
      <c r="N7330" t="str">
        <f>IF(Raw_Data!J7330="","Not Rated",Raw_Data!J7330)</f>
        <v>Not Rated</v>
      </c>
      <c r="O7330">
        <f>Raw_Data!K7330</f>
        <v>27</v>
      </c>
      <c r="P7330" t="str">
        <f>IF(Raw_Data!K7330&lt;=30,"Within Time","Delayed")</f>
        <v>Within Time</v>
      </c>
    </row>
    <row r="7331" spans="1:16" x14ac:dyDescent="0.35">
      <c r="A7331" t="str">
        <f>Raw_Data!A7331</f>
        <v>627-66-5329</v>
      </c>
      <c r="B7331" s="2">
        <f>Raw_Data!B7331</f>
        <v>45477.990277777782</v>
      </c>
      <c r="C7331">
        <f>HOUR(Raw_Data!B7331)</f>
        <v>23</v>
      </c>
      <c r="D7331" t="str">
        <f>TEXT(Raw_Data!B7331,"mmm")</f>
        <v>Jul</v>
      </c>
      <c r="E7331">
        <f>YEAR(Raw_Data!B7331)</f>
        <v>2024</v>
      </c>
      <c r="F7331" t="str">
        <f>TEXT(Raw_Data!B7331,"mmm-yy")</f>
        <v>Jul-24</v>
      </c>
      <c r="G7331" t="str">
        <f>PROPER(Raw_Data!C7331&amp;". "&amp;Raw_Data!D7331)</f>
        <v>E. Honeysett</v>
      </c>
      <c r="H7331" t="str">
        <f>IF(OR(Raw_Data!E7331="M",Raw_Data!E7331="Male"),"Male",IF(OR(Raw_Data!E7331="F",Raw_Data!E7331="Female"),"Female","Not Confirmed"))</f>
        <v>Male</v>
      </c>
      <c r="I7331">
        <f>Raw_Data!F7331</f>
        <v>52</v>
      </c>
      <c r="J7331" t="str">
        <f>FLOOR(Raw_Data!F7331,10)&amp;"-"&amp;FLOOR(Raw_Data!F7331,10)+9</f>
        <v>50-59</v>
      </c>
      <c r="K7331" t="str">
        <f>Raw_Data!G7331</f>
        <v>Unknown</v>
      </c>
      <c r="L7331" t="str">
        <f>Raw_Data!H7331</f>
        <v>Physiotherapy</v>
      </c>
      <c r="M7331" t="str">
        <f>IF(Raw_Data!I7331=TRUE,"Admitted","Not Admitted")</f>
        <v>Admitted</v>
      </c>
      <c r="N7331" t="str">
        <f>IF(Raw_Data!J7331="","Not Rated",Raw_Data!J7331)</f>
        <v>Not Rated</v>
      </c>
      <c r="O7331">
        <f>Raw_Data!K7331</f>
        <v>12</v>
      </c>
      <c r="P7331" t="str">
        <f>IF(Raw_Data!K7331&lt;=30,"Within Time","Delayed")</f>
        <v>Within Time</v>
      </c>
    </row>
    <row r="7332" spans="1:16" x14ac:dyDescent="0.35">
      <c r="A7332" t="str">
        <f>Raw_Data!A7332</f>
        <v>734-43-6649</v>
      </c>
      <c r="B7332" s="2">
        <f>Raw_Data!B7332</f>
        <v>45478.143750000003</v>
      </c>
      <c r="C7332">
        <f>HOUR(Raw_Data!B7332)</f>
        <v>3</v>
      </c>
      <c r="D7332" t="str">
        <f>TEXT(Raw_Data!B7332,"mmm")</f>
        <v>Jul</v>
      </c>
      <c r="E7332">
        <f>YEAR(Raw_Data!B7332)</f>
        <v>2024</v>
      </c>
      <c r="F7332" t="str">
        <f>TEXT(Raw_Data!B7332,"mmm-yy")</f>
        <v>Jul-24</v>
      </c>
      <c r="G7332" t="str">
        <f>PROPER(Raw_Data!C7332&amp;". "&amp;Raw_Data!D7332)</f>
        <v>B. Gionettitti</v>
      </c>
      <c r="H7332" t="str">
        <f>IF(OR(Raw_Data!E7332="M",Raw_Data!E7332="Male"),"Male",IF(OR(Raw_Data!E7332="F",Raw_Data!E7332="Female"),"Female","Not Confirmed"))</f>
        <v>Male</v>
      </c>
      <c r="I7332">
        <f>Raw_Data!F7332</f>
        <v>4</v>
      </c>
      <c r="J7332" t="str">
        <f>FLOOR(Raw_Data!F7332,10)&amp;"-"&amp;FLOOR(Raw_Data!F7332,10)+9</f>
        <v>0-9</v>
      </c>
      <c r="K7332" t="str">
        <f>Raw_Data!G7332</f>
        <v>White</v>
      </c>
      <c r="L7332" t="str">
        <f>Raw_Data!H7332</f>
        <v>None</v>
      </c>
      <c r="M7332" t="str">
        <f>IF(Raw_Data!I7332=TRUE,"Admitted","Not Admitted")</f>
        <v>Admitted</v>
      </c>
      <c r="N7332" t="str">
        <f>IF(Raw_Data!J7332="","Not Rated",Raw_Data!J7332)</f>
        <v>Not Rated</v>
      </c>
      <c r="O7332">
        <f>Raw_Data!K7332</f>
        <v>55</v>
      </c>
      <c r="P7332" t="str">
        <f>IF(Raw_Data!K7332&lt;=30,"Within Time","Delayed")</f>
        <v>Delayed</v>
      </c>
    </row>
    <row r="7333" spans="1:16" x14ac:dyDescent="0.35">
      <c r="A7333" t="str">
        <f>Raw_Data!A7333</f>
        <v>382-34-8895</v>
      </c>
      <c r="B7333" s="2">
        <f>Raw_Data!B7333</f>
        <v>45478.191666666673</v>
      </c>
      <c r="C7333">
        <f>HOUR(Raw_Data!B7333)</f>
        <v>4</v>
      </c>
      <c r="D7333" t="str">
        <f>TEXT(Raw_Data!B7333,"mmm")</f>
        <v>Jul</v>
      </c>
      <c r="E7333">
        <f>YEAR(Raw_Data!B7333)</f>
        <v>2024</v>
      </c>
      <c r="F7333" t="str">
        <f>TEXT(Raw_Data!B7333,"mmm-yy")</f>
        <v>Jul-24</v>
      </c>
      <c r="G7333" t="str">
        <f>PROPER(Raw_Data!C7333&amp;". "&amp;Raw_Data!D7333)</f>
        <v>F. Sheffield</v>
      </c>
      <c r="H7333" t="str">
        <f>IF(OR(Raw_Data!E7333="M",Raw_Data!E7333="Male"),"Male",IF(OR(Raw_Data!E7333="F",Raw_Data!E7333="Female"),"Female","Not Confirmed"))</f>
        <v>Male</v>
      </c>
      <c r="I7333">
        <f>Raw_Data!F7333</f>
        <v>57</v>
      </c>
      <c r="J7333" t="str">
        <f>FLOOR(Raw_Data!F7333,10)&amp;"-"&amp;FLOOR(Raw_Data!F7333,10)+9</f>
        <v>50-59</v>
      </c>
      <c r="K7333" t="str">
        <f>Raw_Data!G7333</f>
        <v>Asian</v>
      </c>
      <c r="L7333" t="str">
        <f>Raw_Data!H7333</f>
        <v>Physiotherapy</v>
      </c>
      <c r="M7333" t="str">
        <f>IF(Raw_Data!I7333=TRUE,"Admitted","Not Admitted")</f>
        <v>Not Admitted</v>
      </c>
      <c r="N7333">
        <f>IF(Raw_Data!J7333="","Not Rated",Raw_Data!J7333)</f>
        <v>9</v>
      </c>
      <c r="O7333">
        <f>Raw_Data!K7333</f>
        <v>12</v>
      </c>
      <c r="P7333" t="str">
        <f>IF(Raw_Data!K7333&lt;=30,"Within Time","Delayed")</f>
        <v>Within Time</v>
      </c>
    </row>
    <row r="7334" spans="1:16" x14ac:dyDescent="0.35">
      <c r="A7334" t="str">
        <f>Raw_Data!A7334</f>
        <v>770-61-4046</v>
      </c>
      <c r="B7334" s="2">
        <f>Raw_Data!B7334</f>
        <v>45478.206944444442</v>
      </c>
      <c r="C7334">
        <f>HOUR(Raw_Data!B7334)</f>
        <v>4</v>
      </c>
      <c r="D7334" t="str">
        <f>TEXT(Raw_Data!B7334,"mmm")</f>
        <v>Jul</v>
      </c>
      <c r="E7334">
        <f>YEAR(Raw_Data!B7334)</f>
        <v>2024</v>
      </c>
      <c r="F7334" t="str">
        <f>TEXT(Raw_Data!B7334,"mmm-yy")</f>
        <v>Jul-24</v>
      </c>
      <c r="G7334" t="str">
        <f>PROPER(Raw_Data!C7334&amp;". "&amp;Raw_Data!D7334)</f>
        <v>U. Goudie</v>
      </c>
      <c r="H7334" t="str">
        <f>IF(OR(Raw_Data!E7334="M",Raw_Data!E7334="Male"),"Male",IF(OR(Raw_Data!E7334="F",Raw_Data!E7334="Female"),"Female","Not Confirmed"))</f>
        <v>Male</v>
      </c>
      <c r="I7334">
        <f>Raw_Data!F7334</f>
        <v>3</v>
      </c>
      <c r="J7334" t="str">
        <f>FLOOR(Raw_Data!F7334,10)&amp;"-"&amp;FLOOR(Raw_Data!F7334,10)+9</f>
        <v>0-9</v>
      </c>
      <c r="K7334" t="str">
        <f>Raw_Data!G7334</f>
        <v>White</v>
      </c>
      <c r="L7334" t="str">
        <f>Raw_Data!H7334</f>
        <v>None</v>
      </c>
      <c r="M7334" t="str">
        <f>IF(Raw_Data!I7334=TRUE,"Admitted","Not Admitted")</f>
        <v>Not Admitted</v>
      </c>
      <c r="N7334" t="str">
        <f>IF(Raw_Data!J7334="","Not Rated",Raw_Data!J7334)</f>
        <v>Not Rated</v>
      </c>
      <c r="O7334">
        <f>Raw_Data!K7334</f>
        <v>46</v>
      </c>
      <c r="P7334" t="str">
        <f>IF(Raw_Data!K7334&lt;=30,"Within Time","Delayed")</f>
        <v>Delayed</v>
      </c>
    </row>
    <row r="7335" spans="1:16" x14ac:dyDescent="0.35">
      <c r="A7335" t="str">
        <f>Raw_Data!A7335</f>
        <v>229-69-2722</v>
      </c>
      <c r="B7335" s="2">
        <f>Raw_Data!B7335</f>
        <v>45478.228472222218</v>
      </c>
      <c r="C7335">
        <f>HOUR(Raw_Data!B7335)</f>
        <v>5</v>
      </c>
      <c r="D7335" t="str">
        <f>TEXT(Raw_Data!B7335,"mmm")</f>
        <v>Jul</v>
      </c>
      <c r="E7335">
        <f>YEAR(Raw_Data!B7335)</f>
        <v>2024</v>
      </c>
      <c r="F7335" t="str">
        <f>TEXT(Raw_Data!B7335,"mmm-yy")</f>
        <v>Jul-24</v>
      </c>
      <c r="G7335" t="str">
        <f>PROPER(Raw_Data!C7335&amp;". "&amp;Raw_Data!D7335)</f>
        <v>K. Loxley</v>
      </c>
      <c r="H7335" t="str">
        <f>IF(OR(Raw_Data!E7335="M",Raw_Data!E7335="Male"),"Male",IF(OR(Raw_Data!E7335="F",Raw_Data!E7335="Female"),"Female","Not Confirmed"))</f>
        <v>Female</v>
      </c>
      <c r="I7335">
        <f>Raw_Data!F7335</f>
        <v>29</v>
      </c>
      <c r="J7335" t="str">
        <f>FLOOR(Raw_Data!F7335,10)&amp;"-"&amp;FLOOR(Raw_Data!F7335,10)+9</f>
        <v>20-29</v>
      </c>
      <c r="K7335" t="str">
        <f>Raw_Data!G7335</f>
        <v>White</v>
      </c>
      <c r="L7335" t="str">
        <f>Raw_Data!H7335</f>
        <v>General Practice</v>
      </c>
      <c r="M7335" t="str">
        <f>IF(Raw_Data!I7335=TRUE,"Admitted","Not Admitted")</f>
        <v>Not Admitted</v>
      </c>
      <c r="N7335" t="str">
        <f>IF(Raw_Data!J7335="","Not Rated",Raw_Data!J7335)</f>
        <v>Not Rated</v>
      </c>
      <c r="O7335">
        <f>Raw_Data!K7335</f>
        <v>53</v>
      </c>
      <c r="P7335" t="str">
        <f>IF(Raw_Data!K7335&lt;=30,"Within Time","Delayed")</f>
        <v>Delayed</v>
      </c>
    </row>
    <row r="7336" spans="1:16" x14ac:dyDescent="0.35">
      <c r="A7336" t="str">
        <f>Raw_Data!A7336</f>
        <v>134-76-4343</v>
      </c>
      <c r="B7336" s="2">
        <f>Raw_Data!B7336</f>
        <v>45478.240277777782</v>
      </c>
      <c r="C7336">
        <f>HOUR(Raw_Data!B7336)</f>
        <v>5</v>
      </c>
      <c r="D7336" t="str">
        <f>TEXT(Raw_Data!B7336,"mmm")</f>
        <v>Jul</v>
      </c>
      <c r="E7336">
        <f>YEAR(Raw_Data!B7336)</f>
        <v>2024</v>
      </c>
      <c r="F7336" t="str">
        <f>TEXT(Raw_Data!B7336,"mmm-yy")</f>
        <v>Jul-24</v>
      </c>
      <c r="G7336" t="str">
        <f>PROPER(Raw_Data!C7336&amp;". "&amp;Raw_Data!D7336)</f>
        <v>U. Postlethwaite</v>
      </c>
      <c r="H7336" t="str">
        <f>IF(OR(Raw_Data!E7336="M",Raw_Data!E7336="Male"),"Male",IF(OR(Raw_Data!E7336="F",Raw_Data!E7336="Female"),"Female","Not Confirmed"))</f>
        <v>Female</v>
      </c>
      <c r="I7336">
        <f>Raw_Data!F7336</f>
        <v>24</v>
      </c>
      <c r="J7336" t="str">
        <f>FLOOR(Raw_Data!F7336,10)&amp;"-"&amp;FLOOR(Raw_Data!F7336,10)+9</f>
        <v>20-29</v>
      </c>
      <c r="K7336" t="str">
        <f>Raw_Data!G7336</f>
        <v>Declined to Identify</v>
      </c>
      <c r="L7336" t="str">
        <f>Raw_Data!H7336</f>
        <v>None</v>
      </c>
      <c r="M7336" t="str">
        <f>IF(Raw_Data!I7336=TRUE,"Admitted","Not Admitted")</f>
        <v>Admitted</v>
      </c>
      <c r="N7336" t="str">
        <f>IF(Raw_Data!J7336="","Not Rated",Raw_Data!J7336)</f>
        <v>Not Rated</v>
      </c>
      <c r="O7336">
        <f>Raw_Data!K7336</f>
        <v>49</v>
      </c>
      <c r="P7336" t="str">
        <f>IF(Raw_Data!K7336&lt;=30,"Within Time","Delayed")</f>
        <v>Delayed</v>
      </c>
    </row>
    <row r="7337" spans="1:16" x14ac:dyDescent="0.35">
      <c r="A7337" t="str">
        <f>Raw_Data!A7337</f>
        <v>324-57-5444</v>
      </c>
      <c r="B7337" s="2">
        <f>Raw_Data!B7337</f>
        <v>45478.292361111111</v>
      </c>
      <c r="C7337">
        <f>HOUR(Raw_Data!B7337)</f>
        <v>7</v>
      </c>
      <c r="D7337" t="str">
        <f>TEXT(Raw_Data!B7337,"mmm")</f>
        <v>Jul</v>
      </c>
      <c r="E7337">
        <f>YEAR(Raw_Data!B7337)</f>
        <v>2024</v>
      </c>
      <c r="F7337" t="str">
        <f>TEXT(Raw_Data!B7337,"mmm-yy")</f>
        <v>Jul-24</v>
      </c>
      <c r="G7337" t="str">
        <f>PROPER(Raw_Data!C7337&amp;". "&amp;Raw_Data!D7337)</f>
        <v>I. Dunmore</v>
      </c>
      <c r="H7337" t="str">
        <f>IF(OR(Raw_Data!E7337="M",Raw_Data!E7337="Male"),"Male",IF(OR(Raw_Data!E7337="F",Raw_Data!E7337="Female"),"Female","Not Confirmed"))</f>
        <v>Female</v>
      </c>
      <c r="I7337">
        <f>Raw_Data!F7337</f>
        <v>61</v>
      </c>
      <c r="J7337" t="str">
        <f>FLOOR(Raw_Data!F7337,10)&amp;"-"&amp;FLOOR(Raw_Data!F7337,10)+9</f>
        <v>60-69</v>
      </c>
      <c r="K7337" t="str">
        <f>Raw_Data!G7337</f>
        <v>Two or More Races</v>
      </c>
      <c r="L7337" t="str">
        <f>Raw_Data!H7337</f>
        <v>None</v>
      </c>
      <c r="M7337" t="str">
        <f>IF(Raw_Data!I7337=TRUE,"Admitted","Not Admitted")</f>
        <v>Not Admitted</v>
      </c>
      <c r="N7337" t="str">
        <f>IF(Raw_Data!J7337="","Not Rated",Raw_Data!J7337)</f>
        <v>Not Rated</v>
      </c>
      <c r="O7337">
        <f>Raw_Data!K7337</f>
        <v>47</v>
      </c>
      <c r="P7337" t="str">
        <f>IF(Raw_Data!K7337&lt;=30,"Within Time","Delayed")</f>
        <v>Delayed</v>
      </c>
    </row>
    <row r="7338" spans="1:16" x14ac:dyDescent="0.35">
      <c r="A7338" t="str">
        <f>Raw_Data!A7338</f>
        <v>624-47-3921</v>
      </c>
      <c r="B7338" s="2">
        <f>Raw_Data!B7338</f>
        <v>45478.405555555553</v>
      </c>
      <c r="C7338">
        <f>HOUR(Raw_Data!B7338)</f>
        <v>9</v>
      </c>
      <c r="D7338" t="str">
        <f>TEXT(Raw_Data!B7338,"mmm")</f>
        <v>Jul</v>
      </c>
      <c r="E7338">
        <f>YEAR(Raw_Data!B7338)</f>
        <v>2024</v>
      </c>
      <c r="F7338" t="str">
        <f>TEXT(Raw_Data!B7338,"mmm-yy")</f>
        <v>Jul-24</v>
      </c>
      <c r="G7338" t="str">
        <f>PROPER(Raw_Data!C7338&amp;". "&amp;Raw_Data!D7338)</f>
        <v>O. Aldridge</v>
      </c>
      <c r="H7338" t="str">
        <f>IF(OR(Raw_Data!E7338="M",Raw_Data!E7338="Male"),"Male",IF(OR(Raw_Data!E7338="F",Raw_Data!E7338="Female"),"Female","Not Confirmed"))</f>
        <v>Female</v>
      </c>
      <c r="I7338">
        <f>Raw_Data!F7338</f>
        <v>9</v>
      </c>
      <c r="J7338" t="str">
        <f>FLOOR(Raw_Data!F7338,10)&amp;"-"&amp;FLOOR(Raw_Data!F7338,10)+9</f>
        <v>0-9</v>
      </c>
      <c r="K7338" t="str">
        <f>Raw_Data!G7338</f>
        <v>White</v>
      </c>
      <c r="L7338" t="str">
        <f>Raw_Data!H7338</f>
        <v>Orthopedics</v>
      </c>
      <c r="M7338" t="str">
        <f>IF(Raw_Data!I7338=TRUE,"Admitted","Not Admitted")</f>
        <v>Not Admitted</v>
      </c>
      <c r="N7338" t="str">
        <f>IF(Raw_Data!J7338="","Not Rated",Raw_Data!J7338)</f>
        <v>Not Rated</v>
      </c>
      <c r="O7338">
        <f>Raw_Data!K7338</f>
        <v>29</v>
      </c>
      <c r="P7338" t="str">
        <f>IF(Raw_Data!K7338&lt;=30,"Within Time","Delayed")</f>
        <v>Within Time</v>
      </c>
    </row>
    <row r="7339" spans="1:16" x14ac:dyDescent="0.35">
      <c r="A7339" t="str">
        <f>Raw_Data!A7339</f>
        <v>383-74-3307</v>
      </c>
      <c r="B7339" s="2">
        <f>Raw_Data!B7339</f>
        <v>45478.525000000001</v>
      </c>
      <c r="C7339">
        <f>HOUR(Raw_Data!B7339)</f>
        <v>12</v>
      </c>
      <c r="D7339" t="str">
        <f>TEXT(Raw_Data!B7339,"mmm")</f>
        <v>Jul</v>
      </c>
      <c r="E7339">
        <f>YEAR(Raw_Data!B7339)</f>
        <v>2024</v>
      </c>
      <c r="F7339" t="str">
        <f>TEXT(Raw_Data!B7339,"mmm-yy")</f>
        <v>Jul-24</v>
      </c>
      <c r="G7339" t="str">
        <f>PROPER(Raw_Data!C7339&amp;". "&amp;Raw_Data!D7339)</f>
        <v>K. Methuen</v>
      </c>
      <c r="H7339" t="str">
        <f>IF(OR(Raw_Data!E7339="M",Raw_Data!E7339="Male"),"Male",IF(OR(Raw_Data!E7339="F",Raw_Data!E7339="Female"),"Female","Not Confirmed"))</f>
        <v>Female</v>
      </c>
      <c r="I7339">
        <f>Raw_Data!F7339</f>
        <v>47</v>
      </c>
      <c r="J7339" t="str">
        <f>FLOOR(Raw_Data!F7339,10)&amp;"-"&amp;FLOOR(Raw_Data!F7339,10)+9</f>
        <v>40-49</v>
      </c>
      <c r="K7339" t="str">
        <f>Raw_Data!G7339</f>
        <v>Declined to Identify</v>
      </c>
      <c r="L7339" t="str">
        <f>Raw_Data!H7339</f>
        <v>Renal</v>
      </c>
      <c r="M7339" t="str">
        <f>IF(Raw_Data!I7339=TRUE,"Admitted","Not Admitted")</f>
        <v>Admitted</v>
      </c>
      <c r="N7339" t="str">
        <f>IF(Raw_Data!J7339="","Not Rated",Raw_Data!J7339)</f>
        <v>Not Rated</v>
      </c>
      <c r="O7339">
        <f>Raw_Data!K7339</f>
        <v>46</v>
      </c>
      <c r="P7339" t="str">
        <f>IF(Raw_Data!K7339&lt;=30,"Within Time","Delayed")</f>
        <v>Delayed</v>
      </c>
    </row>
    <row r="7340" spans="1:16" x14ac:dyDescent="0.35">
      <c r="A7340" t="str">
        <f>Raw_Data!A7340</f>
        <v>990-39-1187</v>
      </c>
      <c r="B7340" s="2">
        <f>Raw_Data!B7340</f>
        <v>45478.581944444442</v>
      </c>
      <c r="C7340">
        <f>HOUR(Raw_Data!B7340)</f>
        <v>13</v>
      </c>
      <c r="D7340" t="str">
        <f>TEXT(Raw_Data!B7340,"mmm")</f>
        <v>Jul</v>
      </c>
      <c r="E7340">
        <f>YEAR(Raw_Data!B7340)</f>
        <v>2024</v>
      </c>
      <c r="F7340" t="str">
        <f>TEXT(Raw_Data!B7340,"mmm-yy")</f>
        <v>Jul-24</v>
      </c>
      <c r="G7340" t="str">
        <f>PROPER(Raw_Data!C7340&amp;". "&amp;Raw_Data!D7340)</f>
        <v>Y. Jessop</v>
      </c>
      <c r="H7340" t="str">
        <f>IF(OR(Raw_Data!E7340="M",Raw_Data!E7340="Male"),"Male",IF(OR(Raw_Data!E7340="F",Raw_Data!E7340="Female"),"Female","Not Confirmed"))</f>
        <v>Male</v>
      </c>
      <c r="I7340">
        <f>Raw_Data!F7340</f>
        <v>68</v>
      </c>
      <c r="J7340" t="str">
        <f>FLOOR(Raw_Data!F7340,10)&amp;"-"&amp;FLOOR(Raw_Data!F7340,10)+9</f>
        <v>60-69</v>
      </c>
      <c r="K7340" t="str">
        <f>Raw_Data!G7340</f>
        <v>White</v>
      </c>
      <c r="L7340" t="str">
        <f>Raw_Data!H7340</f>
        <v>None</v>
      </c>
      <c r="M7340" t="str">
        <f>IF(Raw_Data!I7340=TRUE,"Admitted","Not Admitted")</f>
        <v>Admitted</v>
      </c>
      <c r="N7340" t="str">
        <f>IF(Raw_Data!J7340="","Not Rated",Raw_Data!J7340)</f>
        <v>Not Rated</v>
      </c>
      <c r="O7340">
        <f>Raw_Data!K7340</f>
        <v>24</v>
      </c>
      <c r="P7340" t="str">
        <f>IF(Raw_Data!K7340&lt;=30,"Within Time","Delayed")</f>
        <v>Within Time</v>
      </c>
    </row>
    <row r="7341" spans="1:16" x14ac:dyDescent="0.35">
      <c r="A7341" t="str">
        <f>Raw_Data!A7341</f>
        <v>401-33-5040</v>
      </c>
      <c r="B7341" s="2">
        <f>Raw_Data!B7341</f>
        <v>45478.627083333333</v>
      </c>
      <c r="C7341">
        <f>HOUR(Raw_Data!B7341)</f>
        <v>15</v>
      </c>
      <c r="D7341" t="str">
        <f>TEXT(Raw_Data!B7341,"mmm")</f>
        <v>Jul</v>
      </c>
      <c r="E7341">
        <f>YEAR(Raw_Data!B7341)</f>
        <v>2024</v>
      </c>
      <c r="F7341" t="str">
        <f>TEXT(Raw_Data!B7341,"mmm-yy")</f>
        <v>Jul-24</v>
      </c>
      <c r="G7341" t="str">
        <f>PROPER(Raw_Data!C7341&amp;". "&amp;Raw_Data!D7341)</f>
        <v>E. Thornbury</v>
      </c>
      <c r="H7341" t="str">
        <f>IF(OR(Raw_Data!E7341="M",Raw_Data!E7341="Male"),"Male",IF(OR(Raw_Data!E7341="F",Raw_Data!E7341="Female"),"Female","Not Confirmed"))</f>
        <v>Female</v>
      </c>
      <c r="I7341">
        <f>Raw_Data!F7341</f>
        <v>29</v>
      </c>
      <c r="J7341" t="str">
        <f>FLOOR(Raw_Data!F7341,10)&amp;"-"&amp;FLOOR(Raw_Data!F7341,10)+9</f>
        <v>20-29</v>
      </c>
      <c r="K7341" t="str">
        <f>Raw_Data!G7341</f>
        <v>Unknown</v>
      </c>
      <c r="L7341" t="str">
        <f>Raw_Data!H7341</f>
        <v>None</v>
      </c>
      <c r="M7341" t="str">
        <f>IF(Raw_Data!I7341=TRUE,"Admitted","Not Admitted")</f>
        <v>Not Admitted</v>
      </c>
      <c r="N7341" t="str">
        <f>IF(Raw_Data!J7341="","Not Rated",Raw_Data!J7341)</f>
        <v>Not Rated</v>
      </c>
      <c r="O7341">
        <f>Raw_Data!K7341</f>
        <v>16</v>
      </c>
      <c r="P7341" t="str">
        <f>IF(Raw_Data!K7341&lt;=30,"Within Time","Delayed")</f>
        <v>Within Time</v>
      </c>
    </row>
    <row r="7342" spans="1:16" x14ac:dyDescent="0.35">
      <c r="A7342" t="str">
        <f>Raw_Data!A7342</f>
        <v>558-49-9184</v>
      </c>
      <c r="B7342" s="2">
        <f>Raw_Data!B7342</f>
        <v>45478.67291666667</v>
      </c>
      <c r="C7342">
        <f>HOUR(Raw_Data!B7342)</f>
        <v>16</v>
      </c>
      <c r="D7342" t="str">
        <f>TEXT(Raw_Data!B7342,"mmm")</f>
        <v>Jul</v>
      </c>
      <c r="E7342">
        <f>YEAR(Raw_Data!B7342)</f>
        <v>2024</v>
      </c>
      <c r="F7342" t="str">
        <f>TEXT(Raw_Data!B7342,"mmm-yy")</f>
        <v>Jul-24</v>
      </c>
      <c r="G7342" t="str">
        <f>PROPER(Raw_Data!C7342&amp;". "&amp;Raw_Data!D7342)</f>
        <v>D. Honeysett</v>
      </c>
      <c r="H7342" t="str">
        <f>IF(OR(Raw_Data!E7342="M",Raw_Data!E7342="Male"),"Male",IF(OR(Raw_Data!E7342="F",Raw_Data!E7342="Female"),"Female","Not Confirmed"))</f>
        <v>Male</v>
      </c>
      <c r="I7342">
        <f>Raw_Data!F7342</f>
        <v>76</v>
      </c>
      <c r="J7342" t="str">
        <f>FLOOR(Raw_Data!F7342,10)&amp;"-"&amp;FLOOR(Raw_Data!F7342,10)+9</f>
        <v>70-79</v>
      </c>
      <c r="K7342" t="str">
        <f>Raw_Data!G7342</f>
        <v>Asian</v>
      </c>
      <c r="L7342" t="str">
        <f>Raw_Data!H7342</f>
        <v>Orthopedics</v>
      </c>
      <c r="M7342" t="str">
        <f>IF(Raw_Data!I7342=TRUE,"Admitted","Not Admitted")</f>
        <v>Not Admitted</v>
      </c>
      <c r="N7342" t="str">
        <f>IF(Raw_Data!J7342="","Not Rated",Raw_Data!J7342)</f>
        <v>Not Rated</v>
      </c>
      <c r="O7342">
        <f>Raw_Data!K7342</f>
        <v>39</v>
      </c>
      <c r="P7342" t="str">
        <f>IF(Raw_Data!K7342&lt;=30,"Within Time","Delayed")</f>
        <v>Delayed</v>
      </c>
    </row>
    <row r="7343" spans="1:16" x14ac:dyDescent="0.35">
      <c r="A7343" t="str">
        <f>Raw_Data!A7343</f>
        <v>850-54-2321</v>
      </c>
      <c r="B7343" s="2">
        <f>Raw_Data!B7343</f>
        <v>45478.705555555563</v>
      </c>
      <c r="C7343">
        <f>HOUR(Raw_Data!B7343)</f>
        <v>16</v>
      </c>
      <c r="D7343" t="str">
        <f>TEXT(Raw_Data!B7343,"mmm")</f>
        <v>Jul</v>
      </c>
      <c r="E7343">
        <f>YEAR(Raw_Data!B7343)</f>
        <v>2024</v>
      </c>
      <c r="F7343" t="str">
        <f>TEXT(Raw_Data!B7343,"mmm-yy")</f>
        <v>Jul-24</v>
      </c>
      <c r="G7343" t="str">
        <f>PROPER(Raw_Data!C7343&amp;". "&amp;Raw_Data!D7343)</f>
        <v>D. Sheffield</v>
      </c>
      <c r="H7343" t="str">
        <f>IF(OR(Raw_Data!E7343="M",Raw_Data!E7343="Male"),"Male",IF(OR(Raw_Data!E7343="F",Raw_Data!E7343="Female"),"Female","Not Confirmed"))</f>
        <v>Male</v>
      </c>
      <c r="I7343">
        <f>Raw_Data!F7343</f>
        <v>30</v>
      </c>
      <c r="J7343" t="str">
        <f>FLOOR(Raw_Data!F7343,10)&amp;"-"&amp;FLOOR(Raw_Data!F7343,10)+9</f>
        <v>30-39</v>
      </c>
      <c r="K7343" t="str">
        <f>Raw_Data!G7343</f>
        <v>African American</v>
      </c>
      <c r="L7343" t="str">
        <f>Raw_Data!H7343</f>
        <v>None</v>
      </c>
      <c r="M7343" t="str">
        <f>IF(Raw_Data!I7343=TRUE,"Admitted","Not Admitted")</f>
        <v>Admitted</v>
      </c>
      <c r="N7343">
        <f>IF(Raw_Data!J7343="","Not Rated",Raw_Data!J7343)</f>
        <v>1</v>
      </c>
      <c r="O7343">
        <f>Raw_Data!K7343</f>
        <v>17</v>
      </c>
      <c r="P7343" t="str">
        <f>IF(Raw_Data!K7343&lt;=30,"Within Time","Delayed")</f>
        <v>Within Time</v>
      </c>
    </row>
    <row r="7344" spans="1:16" x14ac:dyDescent="0.35">
      <c r="A7344" t="str">
        <f>Raw_Data!A7344</f>
        <v>888-31-8629</v>
      </c>
      <c r="B7344" s="2">
        <f>Raw_Data!B7344</f>
        <v>45478.71597222222</v>
      </c>
      <c r="C7344">
        <f>HOUR(Raw_Data!B7344)</f>
        <v>17</v>
      </c>
      <c r="D7344" t="str">
        <f>TEXT(Raw_Data!B7344,"mmm")</f>
        <v>Jul</v>
      </c>
      <c r="E7344">
        <f>YEAR(Raw_Data!B7344)</f>
        <v>2024</v>
      </c>
      <c r="F7344" t="str">
        <f>TEXT(Raw_Data!B7344,"mmm-yy")</f>
        <v>Jul-24</v>
      </c>
      <c r="G7344" t="str">
        <f>PROPER(Raw_Data!C7344&amp;". "&amp;Raw_Data!D7344)</f>
        <v>T. Ollerton</v>
      </c>
      <c r="H7344" t="str">
        <f>IF(OR(Raw_Data!E7344="M",Raw_Data!E7344="Male"),"Male",IF(OR(Raw_Data!E7344="F",Raw_Data!E7344="Female"),"Female","Not Confirmed"))</f>
        <v>Male</v>
      </c>
      <c r="I7344">
        <f>Raw_Data!F7344</f>
        <v>48</v>
      </c>
      <c r="J7344" t="str">
        <f>FLOOR(Raw_Data!F7344,10)&amp;"-"&amp;FLOOR(Raw_Data!F7344,10)+9</f>
        <v>40-49</v>
      </c>
      <c r="K7344" t="str">
        <f>Raw_Data!G7344</f>
        <v>White</v>
      </c>
      <c r="L7344" t="str">
        <f>Raw_Data!H7344</f>
        <v>None</v>
      </c>
      <c r="M7344" t="str">
        <f>IF(Raw_Data!I7344=TRUE,"Admitted","Not Admitted")</f>
        <v>Admitted</v>
      </c>
      <c r="N7344">
        <f>IF(Raw_Data!J7344="","Not Rated",Raw_Data!J7344)</f>
        <v>9</v>
      </c>
      <c r="O7344">
        <f>Raw_Data!K7344</f>
        <v>50</v>
      </c>
      <c r="P7344" t="str">
        <f>IF(Raw_Data!K7344&lt;=30,"Within Time","Delayed")</f>
        <v>Delayed</v>
      </c>
    </row>
    <row r="7345" spans="1:16" x14ac:dyDescent="0.35">
      <c r="A7345" t="str">
        <f>Raw_Data!A7345</f>
        <v>107-32-9975</v>
      </c>
      <c r="B7345" s="2">
        <f>Raw_Data!B7345</f>
        <v>45478.834722222222</v>
      </c>
      <c r="C7345">
        <f>HOUR(Raw_Data!B7345)</f>
        <v>20</v>
      </c>
      <c r="D7345" t="str">
        <f>TEXT(Raw_Data!B7345,"mmm")</f>
        <v>Jul</v>
      </c>
      <c r="E7345">
        <f>YEAR(Raw_Data!B7345)</f>
        <v>2024</v>
      </c>
      <c r="F7345" t="str">
        <f>TEXT(Raw_Data!B7345,"mmm-yy")</f>
        <v>Jul-24</v>
      </c>
      <c r="G7345" t="str">
        <f>PROPER(Raw_Data!C7345&amp;". "&amp;Raw_Data!D7345)</f>
        <v>P. Merriweather</v>
      </c>
      <c r="H7345" t="str">
        <f>IF(OR(Raw_Data!E7345="M",Raw_Data!E7345="Male"),"Male",IF(OR(Raw_Data!E7345="F",Raw_Data!E7345="Female"),"Female","Not Confirmed"))</f>
        <v>Female</v>
      </c>
      <c r="I7345">
        <f>Raw_Data!F7345</f>
        <v>64</v>
      </c>
      <c r="J7345" t="str">
        <f>FLOOR(Raw_Data!F7345,10)&amp;"-"&amp;FLOOR(Raw_Data!F7345,10)+9</f>
        <v>60-69</v>
      </c>
      <c r="K7345" t="str">
        <f>Raw_Data!G7345</f>
        <v>Native American/Alaska Native</v>
      </c>
      <c r="L7345" t="str">
        <f>Raw_Data!H7345</f>
        <v>None</v>
      </c>
      <c r="M7345" t="str">
        <f>IF(Raw_Data!I7345=TRUE,"Admitted","Not Admitted")</f>
        <v>Admitted</v>
      </c>
      <c r="N7345" t="str">
        <f>IF(Raw_Data!J7345="","Not Rated",Raw_Data!J7345)</f>
        <v>Not Rated</v>
      </c>
      <c r="O7345">
        <f>Raw_Data!K7345</f>
        <v>19</v>
      </c>
      <c r="P7345" t="str">
        <f>IF(Raw_Data!K7345&lt;=30,"Within Time","Delayed")</f>
        <v>Within Time</v>
      </c>
    </row>
    <row r="7346" spans="1:16" x14ac:dyDescent="0.35">
      <c r="A7346" t="str">
        <f>Raw_Data!A7346</f>
        <v>970-77-1777</v>
      </c>
      <c r="B7346" s="2">
        <f>Raw_Data!B7346</f>
        <v>45478.868055555547</v>
      </c>
      <c r="C7346">
        <f>HOUR(Raw_Data!B7346)</f>
        <v>20</v>
      </c>
      <c r="D7346" t="str">
        <f>TEXT(Raw_Data!B7346,"mmm")</f>
        <v>Jul</v>
      </c>
      <c r="E7346">
        <f>YEAR(Raw_Data!B7346)</f>
        <v>2024</v>
      </c>
      <c r="F7346" t="str">
        <f>TEXT(Raw_Data!B7346,"mmm-yy")</f>
        <v>Jul-24</v>
      </c>
      <c r="G7346" t="str">
        <f>PROPER(Raw_Data!C7346&amp;". "&amp;Raw_Data!D7346)</f>
        <v>W. Ravenscroft</v>
      </c>
      <c r="H7346" t="str">
        <f>IF(OR(Raw_Data!E7346="M",Raw_Data!E7346="Male"),"Male",IF(OR(Raw_Data!E7346="F",Raw_Data!E7346="Female"),"Female","Not Confirmed"))</f>
        <v>Female</v>
      </c>
      <c r="I7346">
        <f>Raw_Data!F7346</f>
        <v>28</v>
      </c>
      <c r="J7346" t="str">
        <f>FLOOR(Raw_Data!F7346,10)&amp;"-"&amp;FLOOR(Raw_Data!F7346,10)+9</f>
        <v>20-29</v>
      </c>
      <c r="K7346" t="str">
        <f>Raw_Data!G7346</f>
        <v>African American</v>
      </c>
      <c r="L7346" t="str">
        <f>Raw_Data!H7346</f>
        <v>None</v>
      </c>
      <c r="M7346" t="str">
        <f>IF(Raw_Data!I7346=TRUE,"Admitted","Not Admitted")</f>
        <v>Not Admitted</v>
      </c>
      <c r="N7346" t="str">
        <f>IF(Raw_Data!J7346="","Not Rated",Raw_Data!J7346)</f>
        <v>Not Rated</v>
      </c>
      <c r="O7346">
        <f>Raw_Data!K7346</f>
        <v>14</v>
      </c>
      <c r="P7346" t="str">
        <f>IF(Raw_Data!K7346&lt;=30,"Within Time","Delayed")</f>
        <v>Within Time</v>
      </c>
    </row>
    <row r="7347" spans="1:16" x14ac:dyDescent="0.35">
      <c r="A7347" t="str">
        <f>Raw_Data!A7347</f>
        <v>334-82-1865</v>
      </c>
      <c r="B7347" s="2">
        <f>Raw_Data!B7347</f>
        <v>45478.870138888888</v>
      </c>
      <c r="C7347">
        <f>HOUR(Raw_Data!B7347)</f>
        <v>20</v>
      </c>
      <c r="D7347" t="str">
        <f>TEXT(Raw_Data!B7347,"mmm")</f>
        <v>Jul</v>
      </c>
      <c r="E7347">
        <f>YEAR(Raw_Data!B7347)</f>
        <v>2024</v>
      </c>
      <c r="F7347" t="str">
        <f>TEXT(Raw_Data!B7347,"mmm-yy")</f>
        <v>Jul-24</v>
      </c>
      <c r="G7347" t="str">
        <f>PROPER(Raw_Data!C7347&amp;". "&amp;Raw_Data!D7347)</f>
        <v>Q. Stanlack</v>
      </c>
      <c r="H7347" t="str">
        <f>IF(OR(Raw_Data!E7347="M",Raw_Data!E7347="Male"),"Male",IF(OR(Raw_Data!E7347="F",Raw_Data!E7347="Female"),"Female","Not Confirmed"))</f>
        <v>Male</v>
      </c>
      <c r="I7347">
        <f>Raw_Data!F7347</f>
        <v>60</v>
      </c>
      <c r="J7347" t="str">
        <f>FLOOR(Raw_Data!F7347,10)&amp;"-"&amp;FLOOR(Raw_Data!F7347,10)+9</f>
        <v>60-69</v>
      </c>
      <c r="K7347" t="str">
        <f>Raw_Data!G7347</f>
        <v>Asian</v>
      </c>
      <c r="L7347" t="str">
        <f>Raw_Data!H7347</f>
        <v>None</v>
      </c>
      <c r="M7347" t="str">
        <f>IF(Raw_Data!I7347=TRUE,"Admitted","Not Admitted")</f>
        <v>Not Admitted</v>
      </c>
      <c r="N7347" t="str">
        <f>IF(Raw_Data!J7347="","Not Rated",Raw_Data!J7347)</f>
        <v>Not Rated</v>
      </c>
      <c r="O7347">
        <f>Raw_Data!K7347</f>
        <v>51</v>
      </c>
      <c r="P7347" t="str">
        <f>IF(Raw_Data!K7347&lt;=30,"Within Time","Delayed")</f>
        <v>Delayed</v>
      </c>
    </row>
    <row r="7348" spans="1:16" x14ac:dyDescent="0.35">
      <c r="A7348" t="str">
        <f>Raw_Data!A7348</f>
        <v>830-44-5440</v>
      </c>
      <c r="B7348" s="2">
        <f>Raw_Data!B7348</f>
        <v>45478.922222222223</v>
      </c>
      <c r="C7348">
        <f>HOUR(Raw_Data!B7348)</f>
        <v>22</v>
      </c>
      <c r="D7348" t="str">
        <f>TEXT(Raw_Data!B7348,"mmm")</f>
        <v>Jul</v>
      </c>
      <c r="E7348">
        <f>YEAR(Raw_Data!B7348)</f>
        <v>2024</v>
      </c>
      <c r="F7348" t="str">
        <f>TEXT(Raw_Data!B7348,"mmm-yy")</f>
        <v>Jul-24</v>
      </c>
      <c r="G7348" t="str">
        <f>PROPER(Raw_Data!C7348&amp;". "&amp;Raw_Data!D7348)</f>
        <v>S. Wadsworth</v>
      </c>
      <c r="H7348" t="str">
        <f>IF(OR(Raw_Data!E7348="M",Raw_Data!E7348="Male"),"Male",IF(OR(Raw_Data!E7348="F",Raw_Data!E7348="Female"),"Female","Not Confirmed"))</f>
        <v>Male</v>
      </c>
      <c r="I7348">
        <f>Raw_Data!F7348</f>
        <v>39</v>
      </c>
      <c r="J7348" t="str">
        <f>FLOOR(Raw_Data!F7348,10)&amp;"-"&amp;FLOOR(Raw_Data!F7348,10)+9</f>
        <v>30-39</v>
      </c>
      <c r="K7348" t="str">
        <f>Raw_Data!G7348</f>
        <v>Two or More Races</v>
      </c>
      <c r="L7348" t="str">
        <f>Raw_Data!H7348</f>
        <v>None</v>
      </c>
      <c r="M7348" t="str">
        <f>IF(Raw_Data!I7348=TRUE,"Admitted","Not Admitted")</f>
        <v>Not Admitted</v>
      </c>
      <c r="N7348" t="str">
        <f>IF(Raw_Data!J7348="","Not Rated",Raw_Data!J7348)</f>
        <v>Not Rated</v>
      </c>
      <c r="O7348">
        <f>Raw_Data!K7348</f>
        <v>49</v>
      </c>
      <c r="P7348" t="str">
        <f>IF(Raw_Data!K7348&lt;=30,"Within Time","Delayed")</f>
        <v>Delayed</v>
      </c>
    </row>
    <row r="7349" spans="1:16" x14ac:dyDescent="0.35">
      <c r="A7349" t="str">
        <f>Raw_Data!A7349</f>
        <v>603-46-6468</v>
      </c>
      <c r="B7349" s="2">
        <f>Raw_Data!B7349</f>
        <v>45478.936805555553</v>
      </c>
      <c r="C7349">
        <f>HOUR(Raw_Data!B7349)</f>
        <v>22</v>
      </c>
      <c r="D7349" t="str">
        <f>TEXT(Raw_Data!B7349,"mmm")</f>
        <v>Jul</v>
      </c>
      <c r="E7349">
        <f>YEAR(Raw_Data!B7349)</f>
        <v>2024</v>
      </c>
      <c r="F7349" t="str">
        <f>TEXT(Raw_Data!B7349,"mmm-yy")</f>
        <v>Jul-24</v>
      </c>
      <c r="G7349" t="str">
        <f>PROPER(Raw_Data!C7349&amp;". "&amp;Raw_Data!D7349)</f>
        <v>C. Crebo</v>
      </c>
      <c r="H7349" t="str">
        <f>IF(OR(Raw_Data!E7349="M",Raw_Data!E7349="Male"),"Male",IF(OR(Raw_Data!E7349="F",Raw_Data!E7349="Female"),"Female","Not Confirmed"))</f>
        <v>Female</v>
      </c>
      <c r="I7349">
        <f>Raw_Data!F7349</f>
        <v>72</v>
      </c>
      <c r="J7349" t="str">
        <f>FLOOR(Raw_Data!F7349,10)&amp;"-"&amp;FLOOR(Raw_Data!F7349,10)+9</f>
        <v>70-79</v>
      </c>
      <c r="K7349" t="str">
        <f>Raw_Data!G7349</f>
        <v>Pacific Islander</v>
      </c>
      <c r="L7349" t="str">
        <f>Raw_Data!H7349</f>
        <v>None</v>
      </c>
      <c r="M7349" t="str">
        <f>IF(Raw_Data!I7349=TRUE,"Admitted","Not Admitted")</f>
        <v>Not Admitted</v>
      </c>
      <c r="N7349" t="str">
        <f>IF(Raw_Data!J7349="","Not Rated",Raw_Data!J7349)</f>
        <v>Not Rated</v>
      </c>
      <c r="O7349">
        <f>Raw_Data!K7349</f>
        <v>15</v>
      </c>
      <c r="P7349" t="str">
        <f>IF(Raw_Data!K7349&lt;=30,"Within Time","Delayed")</f>
        <v>Within Time</v>
      </c>
    </row>
    <row r="7350" spans="1:16" x14ac:dyDescent="0.35">
      <c r="A7350" t="str">
        <f>Raw_Data!A7350</f>
        <v>931-29-7959</v>
      </c>
      <c r="B7350" s="2">
        <f>Raw_Data!B7350</f>
        <v>45478.966666666667</v>
      </c>
      <c r="C7350">
        <f>HOUR(Raw_Data!B7350)</f>
        <v>23</v>
      </c>
      <c r="D7350" t="str">
        <f>TEXT(Raw_Data!B7350,"mmm")</f>
        <v>Jul</v>
      </c>
      <c r="E7350">
        <f>YEAR(Raw_Data!B7350)</f>
        <v>2024</v>
      </c>
      <c r="F7350" t="str">
        <f>TEXT(Raw_Data!B7350,"mmm-yy")</f>
        <v>Jul-24</v>
      </c>
      <c r="G7350" t="str">
        <f>PROPER(Raw_Data!C7350&amp;". "&amp;Raw_Data!D7350)</f>
        <v>L. Titcombe</v>
      </c>
      <c r="H7350" t="str">
        <f>IF(OR(Raw_Data!E7350="M",Raw_Data!E7350="Male"),"Male",IF(OR(Raw_Data!E7350="F",Raw_Data!E7350="Female"),"Female","Not Confirmed"))</f>
        <v>Female</v>
      </c>
      <c r="I7350">
        <f>Raw_Data!F7350</f>
        <v>75</v>
      </c>
      <c r="J7350" t="str">
        <f>FLOOR(Raw_Data!F7350,10)&amp;"-"&amp;FLOOR(Raw_Data!F7350,10)+9</f>
        <v>70-79</v>
      </c>
      <c r="K7350" t="str">
        <f>Raw_Data!G7350</f>
        <v>African American</v>
      </c>
      <c r="L7350" t="str">
        <f>Raw_Data!H7350</f>
        <v>Orthopedics</v>
      </c>
      <c r="M7350" t="str">
        <f>IF(Raw_Data!I7350=TRUE,"Admitted","Not Admitted")</f>
        <v>Admitted</v>
      </c>
      <c r="N7350" t="str">
        <f>IF(Raw_Data!J7350="","Not Rated",Raw_Data!J7350)</f>
        <v>Not Rated</v>
      </c>
      <c r="O7350">
        <f>Raw_Data!K7350</f>
        <v>36</v>
      </c>
      <c r="P7350" t="str">
        <f>IF(Raw_Data!K7350&lt;=30,"Within Time","Delayed")</f>
        <v>Delayed</v>
      </c>
    </row>
    <row r="7351" spans="1:16" x14ac:dyDescent="0.35">
      <c r="A7351" t="str">
        <f>Raw_Data!A7351</f>
        <v>687-48-9880</v>
      </c>
      <c r="B7351" s="2">
        <f>Raw_Data!B7351</f>
        <v>45479.013194444437</v>
      </c>
      <c r="C7351">
        <f>HOUR(Raw_Data!B7351)</f>
        <v>0</v>
      </c>
      <c r="D7351" t="str">
        <f>TEXT(Raw_Data!B7351,"mmm")</f>
        <v>Jul</v>
      </c>
      <c r="E7351">
        <f>YEAR(Raw_Data!B7351)</f>
        <v>2024</v>
      </c>
      <c r="F7351" t="str">
        <f>TEXT(Raw_Data!B7351,"mmm-yy")</f>
        <v>Jul-24</v>
      </c>
      <c r="G7351" t="str">
        <f>PROPER(Raw_Data!C7351&amp;". "&amp;Raw_Data!D7351)</f>
        <v>G. Loxley</v>
      </c>
      <c r="H7351" t="str">
        <f>IF(OR(Raw_Data!E7351="M",Raw_Data!E7351="Male"),"Male",IF(OR(Raw_Data!E7351="F",Raw_Data!E7351="Female"),"Female","Not Confirmed"))</f>
        <v>Male</v>
      </c>
      <c r="I7351">
        <f>Raw_Data!F7351</f>
        <v>73</v>
      </c>
      <c r="J7351" t="str">
        <f>FLOOR(Raw_Data!F7351,10)&amp;"-"&amp;FLOOR(Raw_Data!F7351,10)+9</f>
        <v>70-79</v>
      </c>
      <c r="K7351" t="str">
        <f>Raw_Data!G7351</f>
        <v>Unknown</v>
      </c>
      <c r="L7351" t="str">
        <f>Raw_Data!H7351</f>
        <v>Physiotherapy</v>
      </c>
      <c r="M7351" t="str">
        <f>IF(Raw_Data!I7351=TRUE,"Admitted","Not Admitted")</f>
        <v>Not Admitted</v>
      </c>
      <c r="N7351" t="str">
        <f>IF(Raw_Data!J7351="","Not Rated",Raw_Data!J7351)</f>
        <v>Not Rated</v>
      </c>
      <c r="O7351">
        <f>Raw_Data!K7351</f>
        <v>43</v>
      </c>
      <c r="P7351" t="str">
        <f>IF(Raw_Data!K7351&lt;=30,"Within Time","Delayed")</f>
        <v>Delayed</v>
      </c>
    </row>
    <row r="7352" spans="1:16" x14ac:dyDescent="0.35">
      <c r="A7352" t="str">
        <f>Raw_Data!A7352</f>
        <v>425-34-1583</v>
      </c>
      <c r="B7352" s="2">
        <f>Raw_Data!B7352</f>
        <v>45479.026388888888</v>
      </c>
      <c r="C7352">
        <f>HOUR(Raw_Data!B7352)</f>
        <v>0</v>
      </c>
      <c r="D7352" t="str">
        <f>TEXT(Raw_Data!B7352,"mmm")</f>
        <v>Jul</v>
      </c>
      <c r="E7352">
        <f>YEAR(Raw_Data!B7352)</f>
        <v>2024</v>
      </c>
      <c r="F7352" t="str">
        <f>TEXT(Raw_Data!B7352,"mmm-yy")</f>
        <v>Jul-24</v>
      </c>
      <c r="G7352" t="str">
        <f>PROPER(Raw_Data!C7352&amp;". "&amp;Raw_Data!D7352)</f>
        <v>U. Methuen</v>
      </c>
      <c r="H7352" t="str">
        <f>IF(OR(Raw_Data!E7352="M",Raw_Data!E7352="Male"),"Male",IF(OR(Raw_Data!E7352="F",Raw_Data!E7352="Female"),"Female","Not Confirmed"))</f>
        <v>Male</v>
      </c>
      <c r="I7352">
        <f>Raw_Data!F7352</f>
        <v>76</v>
      </c>
      <c r="J7352" t="str">
        <f>FLOOR(Raw_Data!F7352,10)&amp;"-"&amp;FLOOR(Raw_Data!F7352,10)+9</f>
        <v>70-79</v>
      </c>
      <c r="K7352" t="str">
        <f>Raw_Data!G7352</f>
        <v>African American</v>
      </c>
      <c r="L7352" t="str">
        <f>Raw_Data!H7352</f>
        <v>Gastroenterology</v>
      </c>
      <c r="M7352" t="str">
        <f>IF(Raw_Data!I7352=TRUE,"Admitted","Not Admitted")</f>
        <v>Not Admitted</v>
      </c>
      <c r="N7352" t="str">
        <f>IF(Raw_Data!J7352="","Not Rated",Raw_Data!J7352)</f>
        <v>Not Rated</v>
      </c>
      <c r="O7352">
        <f>Raw_Data!K7352</f>
        <v>19</v>
      </c>
      <c r="P7352" t="str">
        <f>IF(Raw_Data!K7352&lt;=30,"Within Time","Delayed")</f>
        <v>Within Time</v>
      </c>
    </row>
    <row r="7353" spans="1:16" x14ac:dyDescent="0.35">
      <c r="A7353" t="str">
        <f>Raw_Data!A7353</f>
        <v>238-70-6960</v>
      </c>
      <c r="B7353" s="2">
        <f>Raw_Data!B7353</f>
        <v>45479.071527777778</v>
      </c>
      <c r="C7353">
        <f>HOUR(Raw_Data!B7353)</f>
        <v>1</v>
      </c>
      <c r="D7353" t="str">
        <f>TEXT(Raw_Data!B7353,"mmm")</f>
        <v>Jul</v>
      </c>
      <c r="E7353">
        <f>YEAR(Raw_Data!B7353)</f>
        <v>2024</v>
      </c>
      <c r="F7353" t="str">
        <f>TEXT(Raw_Data!B7353,"mmm-yy")</f>
        <v>Jul-24</v>
      </c>
      <c r="G7353" t="str">
        <f>PROPER(Raw_Data!C7353&amp;". "&amp;Raw_Data!D7353)</f>
        <v>F. Kingsley</v>
      </c>
      <c r="H7353" t="str">
        <f>IF(OR(Raw_Data!E7353="M",Raw_Data!E7353="Male"),"Male",IF(OR(Raw_Data!E7353="F",Raw_Data!E7353="Female"),"Female","Not Confirmed"))</f>
        <v>Male</v>
      </c>
      <c r="I7353">
        <f>Raw_Data!F7353</f>
        <v>65</v>
      </c>
      <c r="J7353" t="str">
        <f>FLOOR(Raw_Data!F7353,10)&amp;"-"&amp;FLOOR(Raw_Data!F7353,10)+9</f>
        <v>60-69</v>
      </c>
      <c r="K7353" t="str">
        <f>Raw_Data!G7353</f>
        <v>Two or More Races</v>
      </c>
      <c r="L7353" t="str">
        <f>Raw_Data!H7353</f>
        <v>General Practice</v>
      </c>
      <c r="M7353" t="str">
        <f>IF(Raw_Data!I7353=TRUE,"Admitted","Not Admitted")</f>
        <v>Admitted</v>
      </c>
      <c r="N7353" t="str">
        <f>IF(Raw_Data!J7353="","Not Rated",Raw_Data!J7353)</f>
        <v>Not Rated</v>
      </c>
      <c r="O7353">
        <f>Raw_Data!K7353</f>
        <v>52</v>
      </c>
      <c r="P7353" t="str">
        <f>IF(Raw_Data!K7353&lt;=30,"Within Time","Delayed")</f>
        <v>Delayed</v>
      </c>
    </row>
    <row r="7354" spans="1:16" x14ac:dyDescent="0.35">
      <c r="A7354" t="str">
        <f>Raw_Data!A7354</f>
        <v>265-75-1276</v>
      </c>
      <c r="B7354" s="2">
        <f>Raw_Data!B7354</f>
        <v>45479.203472222223</v>
      </c>
      <c r="C7354">
        <f>HOUR(Raw_Data!B7354)</f>
        <v>4</v>
      </c>
      <c r="D7354" t="str">
        <f>TEXT(Raw_Data!B7354,"mmm")</f>
        <v>Jul</v>
      </c>
      <c r="E7354">
        <f>YEAR(Raw_Data!B7354)</f>
        <v>2024</v>
      </c>
      <c r="F7354" t="str">
        <f>TEXT(Raw_Data!B7354,"mmm-yy")</f>
        <v>Jul-24</v>
      </c>
      <c r="G7354" t="str">
        <f>PROPER(Raw_Data!C7354&amp;". "&amp;Raw_Data!D7354)</f>
        <v>D. Wadsworth</v>
      </c>
      <c r="H7354" t="str">
        <f>IF(OR(Raw_Data!E7354="M",Raw_Data!E7354="Male"),"Male",IF(OR(Raw_Data!E7354="F",Raw_Data!E7354="Female"),"Female","Not Confirmed"))</f>
        <v>Male</v>
      </c>
      <c r="I7354">
        <f>Raw_Data!F7354</f>
        <v>20</v>
      </c>
      <c r="J7354" t="str">
        <f>FLOOR(Raw_Data!F7354,10)&amp;"-"&amp;FLOOR(Raw_Data!F7354,10)+9</f>
        <v>20-29</v>
      </c>
      <c r="K7354" t="str">
        <f>Raw_Data!G7354</f>
        <v>African American</v>
      </c>
      <c r="L7354" t="str">
        <f>Raw_Data!H7354</f>
        <v>Renal</v>
      </c>
      <c r="M7354" t="str">
        <f>IF(Raw_Data!I7354=TRUE,"Admitted","Not Admitted")</f>
        <v>Not Admitted</v>
      </c>
      <c r="N7354" t="str">
        <f>IF(Raw_Data!J7354="","Not Rated",Raw_Data!J7354)</f>
        <v>Not Rated</v>
      </c>
      <c r="O7354">
        <f>Raw_Data!K7354</f>
        <v>55</v>
      </c>
      <c r="P7354" t="str">
        <f>IF(Raw_Data!K7354&lt;=30,"Within Time","Delayed")</f>
        <v>Delayed</v>
      </c>
    </row>
    <row r="7355" spans="1:16" x14ac:dyDescent="0.35">
      <c r="A7355" t="str">
        <f>Raw_Data!A7355</f>
        <v>146-81-4648</v>
      </c>
      <c r="B7355" s="2">
        <f>Raw_Data!B7355</f>
        <v>45479.234027777777</v>
      </c>
      <c r="C7355">
        <f>HOUR(Raw_Data!B7355)</f>
        <v>5</v>
      </c>
      <c r="D7355" t="str">
        <f>TEXT(Raw_Data!B7355,"mmm")</f>
        <v>Jul</v>
      </c>
      <c r="E7355">
        <f>YEAR(Raw_Data!B7355)</f>
        <v>2024</v>
      </c>
      <c r="F7355" t="str">
        <f>TEXT(Raw_Data!B7355,"mmm-yy")</f>
        <v>Jul-24</v>
      </c>
      <c r="G7355" t="str">
        <f>PROPER(Raw_Data!C7355&amp;". "&amp;Raw_Data!D7355)</f>
        <v>C. Verity</v>
      </c>
      <c r="H7355" t="str">
        <f>IF(OR(Raw_Data!E7355="M",Raw_Data!E7355="Male"),"Male",IF(OR(Raw_Data!E7355="F",Raw_Data!E7355="Female"),"Female","Not Confirmed"))</f>
        <v>Male</v>
      </c>
      <c r="I7355">
        <f>Raw_Data!F7355</f>
        <v>18</v>
      </c>
      <c r="J7355" t="str">
        <f>FLOOR(Raw_Data!F7355,10)&amp;"-"&amp;FLOOR(Raw_Data!F7355,10)+9</f>
        <v>10-19</v>
      </c>
      <c r="K7355" t="str">
        <f>Raw_Data!G7355</f>
        <v>Pacific Islander</v>
      </c>
      <c r="L7355" t="str">
        <f>Raw_Data!H7355</f>
        <v>None</v>
      </c>
      <c r="M7355" t="str">
        <f>IF(Raw_Data!I7355=TRUE,"Admitted","Not Admitted")</f>
        <v>Not Admitted</v>
      </c>
      <c r="N7355" t="str">
        <f>IF(Raw_Data!J7355="","Not Rated",Raw_Data!J7355)</f>
        <v>Not Rated</v>
      </c>
      <c r="O7355">
        <f>Raw_Data!K7355</f>
        <v>48</v>
      </c>
      <c r="P7355" t="str">
        <f>IF(Raw_Data!K7355&lt;=30,"Within Time","Delayed")</f>
        <v>Delayed</v>
      </c>
    </row>
    <row r="7356" spans="1:16" x14ac:dyDescent="0.35">
      <c r="A7356" t="str">
        <f>Raw_Data!A7356</f>
        <v>778-86-2527</v>
      </c>
      <c r="B7356" s="2">
        <f>Raw_Data!B7356</f>
        <v>45479.29583333333</v>
      </c>
      <c r="C7356">
        <f>HOUR(Raw_Data!B7356)</f>
        <v>7</v>
      </c>
      <c r="D7356" t="str">
        <f>TEXT(Raw_Data!B7356,"mmm")</f>
        <v>Jul</v>
      </c>
      <c r="E7356">
        <f>YEAR(Raw_Data!B7356)</f>
        <v>2024</v>
      </c>
      <c r="F7356" t="str">
        <f>TEXT(Raw_Data!B7356,"mmm-yy")</f>
        <v>Jul-24</v>
      </c>
      <c r="G7356" t="str">
        <f>PROPER(Raw_Data!C7356&amp;". "&amp;Raw_Data!D7356)</f>
        <v>E. Whitfield</v>
      </c>
      <c r="H7356" t="str">
        <f>IF(OR(Raw_Data!E7356="M",Raw_Data!E7356="Male"),"Male",IF(OR(Raw_Data!E7356="F",Raw_Data!E7356="Female"),"Female","Not Confirmed"))</f>
        <v>Female</v>
      </c>
      <c r="I7356">
        <f>Raw_Data!F7356</f>
        <v>2</v>
      </c>
      <c r="J7356" t="str">
        <f>FLOOR(Raw_Data!F7356,10)&amp;"-"&amp;FLOOR(Raw_Data!F7356,10)+9</f>
        <v>0-9</v>
      </c>
      <c r="K7356" t="str">
        <f>Raw_Data!G7356</f>
        <v>Native American/Alaska Native</v>
      </c>
      <c r="L7356" t="str">
        <f>Raw_Data!H7356</f>
        <v>None</v>
      </c>
      <c r="M7356" t="str">
        <f>IF(Raw_Data!I7356=TRUE,"Admitted","Not Admitted")</f>
        <v>Admitted</v>
      </c>
      <c r="N7356" t="str">
        <f>IF(Raw_Data!J7356="","Not Rated",Raw_Data!J7356)</f>
        <v>Not Rated</v>
      </c>
      <c r="O7356">
        <f>Raw_Data!K7356</f>
        <v>19</v>
      </c>
      <c r="P7356" t="str">
        <f>IF(Raw_Data!K7356&lt;=30,"Within Time","Delayed")</f>
        <v>Within Time</v>
      </c>
    </row>
    <row r="7357" spans="1:16" x14ac:dyDescent="0.35">
      <c r="A7357" t="str">
        <f>Raw_Data!A7357</f>
        <v>643-27-2323</v>
      </c>
      <c r="B7357" s="2">
        <f>Raw_Data!B7357</f>
        <v>45479.314583333333</v>
      </c>
      <c r="C7357">
        <f>HOUR(Raw_Data!B7357)</f>
        <v>7</v>
      </c>
      <c r="D7357" t="str">
        <f>TEXT(Raw_Data!B7357,"mmm")</f>
        <v>Jul</v>
      </c>
      <c r="E7357">
        <f>YEAR(Raw_Data!B7357)</f>
        <v>2024</v>
      </c>
      <c r="F7357" t="str">
        <f>TEXT(Raw_Data!B7357,"mmm-yy")</f>
        <v>Jul-24</v>
      </c>
      <c r="G7357" t="str">
        <f>PROPER(Raw_Data!C7357&amp;". "&amp;Raw_Data!D7357)</f>
        <v>O. Glasspool</v>
      </c>
      <c r="H7357" t="str">
        <f>IF(OR(Raw_Data!E7357="M",Raw_Data!E7357="Male"),"Male",IF(OR(Raw_Data!E7357="F",Raw_Data!E7357="Female"),"Female","Not Confirmed"))</f>
        <v>Female</v>
      </c>
      <c r="I7357">
        <f>Raw_Data!F7357</f>
        <v>64</v>
      </c>
      <c r="J7357" t="str">
        <f>FLOOR(Raw_Data!F7357,10)&amp;"-"&amp;FLOOR(Raw_Data!F7357,10)+9</f>
        <v>60-69</v>
      </c>
      <c r="K7357" t="str">
        <f>Raw_Data!G7357</f>
        <v>Unknown</v>
      </c>
      <c r="L7357" t="str">
        <f>Raw_Data!H7357</f>
        <v>None</v>
      </c>
      <c r="M7357" t="str">
        <f>IF(Raw_Data!I7357=TRUE,"Admitted","Not Admitted")</f>
        <v>Not Admitted</v>
      </c>
      <c r="N7357" t="str">
        <f>IF(Raw_Data!J7357="","Not Rated",Raw_Data!J7357)</f>
        <v>Not Rated</v>
      </c>
      <c r="O7357">
        <f>Raw_Data!K7357</f>
        <v>55</v>
      </c>
      <c r="P7357" t="str">
        <f>IF(Raw_Data!K7357&lt;=30,"Within Time","Delayed")</f>
        <v>Delayed</v>
      </c>
    </row>
    <row r="7358" spans="1:16" x14ac:dyDescent="0.35">
      <c r="A7358" t="str">
        <f>Raw_Data!A7358</f>
        <v>148-94-6835</v>
      </c>
      <c r="B7358" s="2">
        <f>Raw_Data!B7358</f>
        <v>45479.390972222223</v>
      </c>
      <c r="C7358">
        <f>HOUR(Raw_Data!B7358)</f>
        <v>9</v>
      </c>
      <c r="D7358" t="str">
        <f>TEXT(Raw_Data!B7358,"mmm")</f>
        <v>Jul</v>
      </c>
      <c r="E7358">
        <f>YEAR(Raw_Data!B7358)</f>
        <v>2024</v>
      </c>
      <c r="F7358" t="str">
        <f>TEXT(Raw_Data!B7358,"mmm-yy")</f>
        <v>Jul-24</v>
      </c>
      <c r="G7358" t="str">
        <f>PROPER(Raw_Data!C7358&amp;". "&amp;Raw_Data!D7358)</f>
        <v>F. Bannister</v>
      </c>
      <c r="H7358" t="str">
        <f>IF(OR(Raw_Data!E7358="M",Raw_Data!E7358="Male"),"Male",IF(OR(Raw_Data!E7358="F",Raw_Data!E7358="Female"),"Female","Not Confirmed"))</f>
        <v>Male</v>
      </c>
      <c r="I7358">
        <f>Raw_Data!F7358</f>
        <v>9</v>
      </c>
      <c r="J7358" t="str">
        <f>FLOOR(Raw_Data!F7358,10)&amp;"-"&amp;FLOOR(Raw_Data!F7358,10)+9</f>
        <v>0-9</v>
      </c>
      <c r="K7358" t="str">
        <f>Raw_Data!G7358</f>
        <v>White</v>
      </c>
      <c r="L7358" t="str">
        <f>Raw_Data!H7358</f>
        <v>Orthopedics</v>
      </c>
      <c r="M7358" t="str">
        <f>IF(Raw_Data!I7358=TRUE,"Admitted","Not Admitted")</f>
        <v>Not Admitted</v>
      </c>
      <c r="N7358" t="str">
        <f>IF(Raw_Data!J7358="","Not Rated",Raw_Data!J7358)</f>
        <v>Not Rated</v>
      </c>
      <c r="O7358">
        <f>Raw_Data!K7358</f>
        <v>10</v>
      </c>
      <c r="P7358" t="str">
        <f>IF(Raw_Data!K7358&lt;=30,"Within Time","Delayed")</f>
        <v>Within Time</v>
      </c>
    </row>
    <row r="7359" spans="1:16" x14ac:dyDescent="0.35">
      <c r="A7359" t="str">
        <f>Raw_Data!A7359</f>
        <v>687-34-2812</v>
      </c>
      <c r="B7359" s="2">
        <f>Raw_Data!B7359</f>
        <v>45479.468055555553</v>
      </c>
      <c r="C7359">
        <f>HOUR(Raw_Data!B7359)</f>
        <v>11</v>
      </c>
      <c r="D7359" t="str">
        <f>TEXT(Raw_Data!B7359,"mmm")</f>
        <v>Jul</v>
      </c>
      <c r="E7359">
        <f>YEAR(Raw_Data!B7359)</f>
        <v>2024</v>
      </c>
      <c r="F7359" t="str">
        <f>TEXT(Raw_Data!B7359,"mmm-yy")</f>
        <v>Jul-24</v>
      </c>
      <c r="G7359" t="str">
        <f>PROPER(Raw_Data!C7359&amp;". "&amp;Raw_Data!D7359)</f>
        <v>P. Ashcombe</v>
      </c>
      <c r="H7359" t="str">
        <f>IF(OR(Raw_Data!E7359="M",Raw_Data!E7359="Male"),"Male",IF(OR(Raw_Data!E7359="F",Raw_Data!E7359="Female"),"Female","Not Confirmed"))</f>
        <v>Female</v>
      </c>
      <c r="I7359">
        <f>Raw_Data!F7359</f>
        <v>19</v>
      </c>
      <c r="J7359" t="str">
        <f>FLOOR(Raw_Data!F7359,10)&amp;"-"&amp;FLOOR(Raw_Data!F7359,10)+9</f>
        <v>10-19</v>
      </c>
      <c r="K7359" t="str">
        <f>Raw_Data!G7359</f>
        <v>White</v>
      </c>
      <c r="L7359" t="str">
        <f>Raw_Data!H7359</f>
        <v>None</v>
      </c>
      <c r="M7359" t="str">
        <f>IF(Raw_Data!I7359=TRUE,"Admitted","Not Admitted")</f>
        <v>Not Admitted</v>
      </c>
      <c r="N7359">
        <f>IF(Raw_Data!J7359="","Not Rated",Raw_Data!J7359)</f>
        <v>5</v>
      </c>
      <c r="O7359">
        <f>Raw_Data!K7359</f>
        <v>57</v>
      </c>
      <c r="P7359" t="str">
        <f>IF(Raw_Data!K7359&lt;=30,"Within Time","Delayed")</f>
        <v>Delayed</v>
      </c>
    </row>
    <row r="7360" spans="1:16" x14ac:dyDescent="0.35">
      <c r="A7360" t="str">
        <f>Raw_Data!A7360</f>
        <v>938-26-7045</v>
      </c>
      <c r="B7360" s="2">
        <f>Raw_Data!B7360</f>
        <v>45479.494444444441</v>
      </c>
      <c r="C7360">
        <f>HOUR(Raw_Data!B7360)</f>
        <v>11</v>
      </c>
      <c r="D7360" t="str">
        <f>TEXT(Raw_Data!B7360,"mmm")</f>
        <v>Jul</v>
      </c>
      <c r="E7360">
        <f>YEAR(Raw_Data!B7360)</f>
        <v>2024</v>
      </c>
      <c r="F7360" t="str">
        <f>TEXT(Raw_Data!B7360,"mmm-yy")</f>
        <v>Jul-24</v>
      </c>
      <c r="G7360" t="str">
        <f>PROPER(Raw_Data!C7360&amp;". "&amp;Raw_Data!D7360)</f>
        <v>V. Sheffield</v>
      </c>
      <c r="H7360" t="str">
        <f>IF(OR(Raw_Data!E7360="M",Raw_Data!E7360="Male"),"Male",IF(OR(Raw_Data!E7360="F",Raw_Data!E7360="Female"),"Female","Not Confirmed"))</f>
        <v>Female</v>
      </c>
      <c r="I7360">
        <f>Raw_Data!F7360</f>
        <v>14</v>
      </c>
      <c r="J7360" t="str">
        <f>FLOOR(Raw_Data!F7360,10)&amp;"-"&amp;FLOOR(Raw_Data!F7360,10)+9</f>
        <v>10-19</v>
      </c>
      <c r="K7360" t="str">
        <f>Raw_Data!G7360</f>
        <v>Pacific Islander</v>
      </c>
      <c r="L7360" t="str">
        <f>Raw_Data!H7360</f>
        <v>General Practice</v>
      </c>
      <c r="M7360" t="str">
        <f>IF(Raw_Data!I7360=TRUE,"Admitted","Not Admitted")</f>
        <v>Admitted</v>
      </c>
      <c r="N7360" t="str">
        <f>IF(Raw_Data!J7360="","Not Rated",Raw_Data!J7360)</f>
        <v>Not Rated</v>
      </c>
      <c r="O7360">
        <f>Raw_Data!K7360</f>
        <v>33</v>
      </c>
      <c r="P7360" t="str">
        <f>IF(Raw_Data!K7360&lt;=30,"Within Time","Delayed")</f>
        <v>Delayed</v>
      </c>
    </row>
    <row r="7361" spans="1:16" x14ac:dyDescent="0.35">
      <c r="A7361" t="str">
        <f>Raw_Data!A7361</f>
        <v>885-28-4203</v>
      </c>
      <c r="B7361" s="2">
        <f>Raw_Data!B7361</f>
        <v>45479.54791666667</v>
      </c>
      <c r="C7361">
        <f>HOUR(Raw_Data!B7361)</f>
        <v>13</v>
      </c>
      <c r="D7361" t="str">
        <f>TEXT(Raw_Data!B7361,"mmm")</f>
        <v>Jul</v>
      </c>
      <c r="E7361">
        <f>YEAR(Raw_Data!B7361)</f>
        <v>2024</v>
      </c>
      <c r="F7361" t="str">
        <f>TEXT(Raw_Data!B7361,"mmm-yy")</f>
        <v>Jul-24</v>
      </c>
      <c r="G7361" t="str">
        <f>PROPER(Raw_Data!C7361&amp;". "&amp;Raw_Data!D7361)</f>
        <v>L. Sheffield</v>
      </c>
      <c r="H7361" t="str">
        <f>IF(OR(Raw_Data!E7361="M",Raw_Data!E7361="Male"),"Male",IF(OR(Raw_Data!E7361="F",Raw_Data!E7361="Female"),"Female","Not Confirmed"))</f>
        <v>Male</v>
      </c>
      <c r="I7361">
        <f>Raw_Data!F7361</f>
        <v>11</v>
      </c>
      <c r="J7361" t="str">
        <f>FLOOR(Raw_Data!F7361,10)&amp;"-"&amp;FLOOR(Raw_Data!F7361,10)+9</f>
        <v>10-19</v>
      </c>
      <c r="K7361" t="str">
        <f>Raw_Data!G7361</f>
        <v>White</v>
      </c>
      <c r="L7361" t="str">
        <f>Raw_Data!H7361</f>
        <v>General Practice</v>
      </c>
      <c r="M7361" t="str">
        <f>IF(Raw_Data!I7361=TRUE,"Admitted","Not Admitted")</f>
        <v>Admitted</v>
      </c>
      <c r="N7361" t="str">
        <f>IF(Raw_Data!J7361="","Not Rated",Raw_Data!J7361)</f>
        <v>Not Rated</v>
      </c>
      <c r="O7361">
        <f>Raw_Data!K7361</f>
        <v>18</v>
      </c>
      <c r="P7361" t="str">
        <f>IF(Raw_Data!K7361&lt;=30,"Within Time","Delayed")</f>
        <v>Within Time</v>
      </c>
    </row>
    <row r="7362" spans="1:16" x14ac:dyDescent="0.35">
      <c r="A7362" t="str">
        <f>Raw_Data!A7362</f>
        <v>432-22-8598</v>
      </c>
      <c r="B7362" s="2">
        <f>Raw_Data!B7362</f>
        <v>45479.55972222222</v>
      </c>
      <c r="C7362">
        <f>HOUR(Raw_Data!B7362)</f>
        <v>13</v>
      </c>
      <c r="D7362" t="str">
        <f>TEXT(Raw_Data!B7362,"mmm")</f>
        <v>Jul</v>
      </c>
      <c r="E7362">
        <f>YEAR(Raw_Data!B7362)</f>
        <v>2024</v>
      </c>
      <c r="F7362" t="str">
        <f>TEXT(Raw_Data!B7362,"mmm-yy")</f>
        <v>Jul-24</v>
      </c>
      <c r="G7362" t="str">
        <f>PROPER(Raw_Data!C7362&amp;". "&amp;Raw_Data!D7362)</f>
        <v>F. Loxley</v>
      </c>
      <c r="H7362" t="str">
        <f>IF(OR(Raw_Data!E7362="M",Raw_Data!E7362="Male"),"Male",IF(OR(Raw_Data!E7362="F",Raw_Data!E7362="Female"),"Female","Not Confirmed"))</f>
        <v>Male</v>
      </c>
      <c r="I7362">
        <f>Raw_Data!F7362</f>
        <v>36</v>
      </c>
      <c r="J7362" t="str">
        <f>FLOOR(Raw_Data!F7362,10)&amp;"-"&amp;FLOOR(Raw_Data!F7362,10)+9</f>
        <v>30-39</v>
      </c>
      <c r="K7362" t="str">
        <f>Raw_Data!G7362</f>
        <v>Asian</v>
      </c>
      <c r="L7362" t="str">
        <f>Raw_Data!H7362</f>
        <v>Orthopedics</v>
      </c>
      <c r="M7362" t="str">
        <f>IF(Raw_Data!I7362=TRUE,"Admitted","Not Admitted")</f>
        <v>Not Admitted</v>
      </c>
      <c r="N7362" t="str">
        <f>IF(Raw_Data!J7362="","Not Rated",Raw_Data!J7362)</f>
        <v>Not Rated</v>
      </c>
      <c r="O7362">
        <f>Raw_Data!K7362</f>
        <v>54</v>
      </c>
      <c r="P7362" t="str">
        <f>IF(Raw_Data!K7362&lt;=30,"Within Time","Delayed")</f>
        <v>Delayed</v>
      </c>
    </row>
    <row r="7363" spans="1:16" x14ac:dyDescent="0.35">
      <c r="A7363" t="str">
        <f>Raw_Data!A7363</f>
        <v>914-65-1194</v>
      </c>
      <c r="B7363" s="2">
        <f>Raw_Data!B7363</f>
        <v>45479.62777777778</v>
      </c>
      <c r="C7363">
        <f>HOUR(Raw_Data!B7363)</f>
        <v>15</v>
      </c>
      <c r="D7363" t="str">
        <f>TEXT(Raw_Data!B7363,"mmm")</f>
        <v>Jul</v>
      </c>
      <c r="E7363">
        <f>YEAR(Raw_Data!B7363)</f>
        <v>2024</v>
      </c>
      <c r="F7363" t="str">
        <f>TEXT(Raw_Data!B7363,"mmm-yy")</f>
        <v>Jul-24</v>
      </c>
      <c r="G7363" t="str">
        <f>PROPER(Raw_Data!C7363&amp;". "&amp;Raw_Data!D7363)</f>
        <v>B. Bracegirdle</v>
      </c>
      <c r="H7363" t="str">
        <f>IF(OR(Raw_Data!E7363="M",Raw_Data!E7363="Male"),"Male",IF(OR(Raw_Data!E7363="F",Raw_Data!E7363="Female"),"Female","Not Confirmed"))</f>
        <v>Female</v>
      </c>
      <c r="I7363">
        <f>Raw_Data!F7363</f>
        <v>61</v>
      </c>
      <c r="J7363" t="str">
        <f>FLOOR(Raw_Data!F7363,10)&amp;"-"&amp;FLOOR(Raw_Data!F7363,10)+9</f>
        <v>60-69</v>
      </c>
      <c r="K7363" t="str">
        <f>Raw_Data!G7363</f>
        <v>Unknown</v>
      </c>
      <c r="L7363" t="str">
        <f>Raw_Data!H7363</f>
        <v>Cardiology</v>
      </c>
      <c r="M7363" t="str">
        <f>IF(Raw_Data!I7363=TRUE,"Admitted","Not Admitted")</f>
        <v>Not Admitted</v>
      </c>
      <c r="N7363">
        <f>IF(Raw_Data!J7363="","Not Rated",Raw_Data!J7363)</f>
        <v>6</v>
      </c>
      <c r="O7363">
        <f>Raw_Data!K7363</f>
        <v>32</v>
      </c>
      <c r="P7363" t="str">
        <f>IF(Raw_Data!K7363&lt;=30,"Within Time","Delayed")</f>
        <v>Delayed</v>
      </c>
    </row>
    <row r="7364" spans="1:16" x14ac:dyDescent="0.35">
      <c r="A7364" t="str">
        <f>Raw_Data!A7364</f>
        <v>387-29-7992</v>
      </c>
      <c r="B7364" s="2">
        <f>Raw_Data!B7364</f>
        <v>45479.749305555553</v>
      </c>
      <c r="C7364">
        <f>HOUR(Raw_Data!B7364)</f>
        <v>17</v>
      </c>
      <c r="D7364" t="str">
        <f>TEXT(Raw_Data!B7364,"mmm")</f>
        <v>Jul</v>
      </c>
      <c r="E7364">
        <f>YEAR(Raw_Data!B7364)</f>
        <v>2024</v>
      </c>
      <c r="F7364" t="str">
        <f>TEXT(Raw_Data!B7364,"mmm-yy")</f>
        <v>Jul-24</v>
      </c>
      <c r="G7364" t="str">
        <f>PROPER(Raw_Data!C7364&amp;". "&amp;Raw_Data!D7364)</f>
        <v>Z. Lockwood</v>
      </c>
      <c r="H7364" t="str">
        <f>IF(OR(Raw_Data!E7364="M",Raw_Data!E7364="Male"),"Male",IF(OR(Raw_Data!E7364="F",Raw_Data!E7364="Female"),"Female","Not Confirmed"))</f>
        <v>Female</v>
      </c>
      <c r="I7364">
        <f>Raw_Data!F7364</f>
        <v>32</v>
      </c>
      <c r="J7364" t="str">
        <f>FLOOR(Raw_Data!F7364,10)&amp;"-"&amp;FLOOR(Raw_Data!F7364,10)+9</f>
        <v>30-39</v>
      </c>
      <c r="K7364" t="str">
        <f>Raw_Data!G7364</f>
        <v>Unknown</v>
      </c>
      <c r="L7364" t="str">
        <f>Raw_Data!H7364</f>
        <v>None</v>
      </c>
      <c r="M7364" t="str">
        <f>IF(Raw_Data!I7364=TRUE,"Admitted","Not Admitted")</f>
        <v>Not Admitted</v>
      </c>
      <c r="N7364" t="str">
        <f>IF(Raw_Data!J7364="","Not Rated",Raw_Data!J7364)</f>
        <v>Not Rated</v>
      </c>
      <c r="O7364">
        <f>Raw_Data!K7364</f>
        <v>39</v>
      </c>
      <c r="P7364" t="str">
        <f>IF(Raw_Data!K7364&lt;=30,"Within Time","Delayed")</f>
        <v>Delayed</v>
      </c>
    </row>
    <row r="7365" spans="1:16" x14ac:dyDescent="0.35">
      <c r="A7365" t="str">
        <f>Raw_Data!A7365</f>
        <v>623-37-7428</v>
      </c>
      <c r="B7365" s="2">
        <f>Raw_Data!B7365</f>
        <v>45479.763888888891</v>
      </c>
      <c r="C7365">
        <f>HOUR(Raw_Data!B7365)</f>
        <v>18</v>
      </c>
      <c r="D7365" t="str">
        <f>TEXT(Raw_Data!B7365,"mmm")</f>
        <v>Jul</v>
      </c>
      <c r="E7365">
        <f>YEAR(Raw_Data!B7365)</f>
        <v>2024</v>
      </c>
      <c r="F7365" t="str">
        <f>TEXT(Raw_Data!B7365,"mmm-yy")</f>
        <v>Jul-24</v>
      </c>
      <c r="G7365" t="str">
        <f>PROPER(Raw_Data!C7365&amp;". "&amp;Raw_Data!D7365)</f>
        <v>D. Greenhalgh</v>
      </c>
      <c r="H7365" t="str">
        <f>IF(OR(Raw_Data!E7365="M",Raw_Data!E7365="Male"),"Male",IF(OR(Raw_Data!E7365="F",Raw_Data!E7365="Female"),"Female","Not Confirmed"))</f>
        <v>Female</v>
      </c>
      <c r="I7365">
        <f>Raw_Data!F7365</f>
        <v>74</v>
      </c>
      <c r="J7365" t="str">
        <f>FLOOR(Raw_Data!F7365,10)&amp;"-"&amp;FLOOR(Raw_Data!F7365,10)+9</f>
        <v>70-79</v>
      </c>
      <c r="K7365" t="str">
        <f>Raw_Data!G7365</f>
        <v>White</v>
      </c>
      <c r="L7365" t="str">
        <f>Raw_Data!H7365</f>
        <v>None</v>
      </c>
      <c r="M7365" t="str">
        <f>IF(Raw_Data!I7365=TRUE,"Admitted","Not Admitted")</f>
        <v>Not Admitted</v>
      </c>
      <c r="N7365" t="str">
        <f>IF(Raw_Data!J7365="","Not Rated",Raw_Data!J7365)</f>
        <v>Not Rated</v>
      </c>
      <c r="O7365">
        <f>Raw_Data!K7365</f>
        <v>43</v>
      </c>
      <c r="P7365" t="str">
        <f>IF(Raw_Data!K7365&lt;=30,"Within Time","Delayed")</f>
        <v>Delayed</v>
      </c>
    </row>
    <row r="7366" spans="1:16" x14ac:dyDescent="0.35">
      <c r="A7366" t="str">
        <f>Raw_Data!A7366</f>
        <v>572-80-6740</v>
      </c>
      <c r="B7366" s="2">
        <f>Raw_Data!B7366</f>
        <v>45479.798611111109</v>
      </c>
      <c r="C7366">
        <f>HOUR(Raw_Data!B7366)</f>
        <v>19</v>
      </c>
      <c r="D7366" t="str">
        <f>TEXT(Raw_Data!B7366,"mmm")</f>
        <v>Jul</v>
      </c>
      <c r="E7366">
        <f>YEAR(Raw_Data!B7366)</f>
        <v>2024</v>
      </c>
      <c r="F7366" t="str">
        <f>TEXT(Raw_Data!B7366,"mmm-yy")</f>
        <v>Jul-24</v>
      </c>
      <c r="G7366" t="str">
        <f>PROPER(Raw_Data!C7366&amp;". "&amp;Raw_Data!D7366)</f>
        <v>F. Ironside</v>
      </c>
      <c r="H7366" t="str">
        <f>IF(OR(Raw_Data!E7366="M",Raw_Data!E7366="Male"),"Male",IF(OR(Raw_Data!E7366="F",Raw_Data!E7366="Female"),"Female","Not Confirmed"))</f>
        <v>Female</v>
      </c>
      <c r="I7366">
        <f>Raw_Data!F7366</f>
        <v>66</v>
      </c>
      <c r="J7366" t="str">
        <f>FLOOR(Raw_Data!F7366,10)&amp;"-"&amp;FLOOR(Raw_Data!F7366,10)+9</f>
        <v>60-69</v>
      </c>
      <c r="K7366" t="str">
        <f>Raw_Data!G7366</f>
        <v>White</v>
      </c>
      <c r="L7366" t="str">
        <f>Raw_Data!H7366</f>
        <v>None</v>
      </c>
      <c r="M7366" t="str">
        <f>IF(Raw_Data!I7366=TRUE,"Admitted","Not Admitted")</f>
        <v>Not Admitted</v>
      </c>
      <c r="N7366" t="str">
        <f>IF(Raw_Data!J7366="","Not Rated",Raw_Data!J7366)</f>
        <v>Not Rated</v>
      </c>
      <c r="O7366">
        <f>Raw_Data!K7366</f>
        <v>24</v>
      </c>
      <c r="P7366" t="str">
        <f>IF(Raw_Data!K7366&lt;=30,"Within Time","Delayed")</f>
        <v>Within Time</v>
      </c>
    </row>
    <row r="7367" spans="1:16" x14ac:dyDescent="0.35">
      <c r="A7367" t="str">
        <f>Raw_Data!A7367</f>
        <v>823-26-8364</v>
      </c>
      <c r="B7367" s="2">
        <f>Raw_Data!B7367</f>
        <v>45479.877083333333</v>
      </c>
      <c r="C7367">
        <f>HOUR(Raw_Data!B7367)</f>
        <v>21</v>
      </c>
      <c r="D7367" t="str">
        <f>TEXT(Raw_Data!B7367,"mmm")</f>
        <v>Jul</v>
      </c>
      <c r="E7367">
        <f>YEAR(Raw_Data!B7367)</f>
        <v>2024</v>
      </c>
      <c r="F7367" t="str">
        <f>TEXT(Raw_Data!B7367,"mmm-yy")</f>
        <v>Jul-24</v>
      </c>
      <c r="G7367" t="str">
        <f>PROPER(Raw_Data!C7367&amp;". "&amp;Raw_Data!D7367)</f>
        <v>J. Pemberton</v>
      </c>
      <c r="H7367" t="str">
        <f>IF(OR(Raw_Data!E7367="M",Raw_Data!E7367="Male"),"Male",IF(OR(Raw_Data!E7367="F",Raw_Data!E7367="Female"),"Female","Not Confirmed"))</f>
        <v>Male</v>
      </c>
      <c r="I7367">
        <f>Raw_Data!F7367</f>
        <v>28</v>
      </c>
      <c r="J7367" t="str">
        <f>FLOOR(Raw_Data!F7367,10)&amp;"-"&amp;FLOOR(Raw_Data!F7367,10)+9</f>
        <v>20-29</v>
      </c>
      <c r="K7367" t="str">
        <f>Raw_Data!G7367</f>
        <v>Native American/Alaska Native</v>
      </c>
      <c r="L7367" t="str">
        <f>Raw_Data!H7367</f>
        <v>Cardiology</v>
      </c>
      <c r="M7367" t="str">
        <f>IF(Raw_Data!I7367=TRUE,"Admitted","Not Admitted")</f>
        <v>Admitted</v>
      </c>
      <c r="N7367" t="str">
        <f>IF(Raw_Data!J7367="","Not Rated",Raw_Data!J7367)</f>
        <v>Not Rated</v>
      </c>
      <c r="O7367">
        <f>Raw_Data!K7367</f>
        <v>51</v>
      </c>
      <c r="P7367" t="str">
        <f>IF(Raw_Data!K7367&lt;=30,"Within Time","Delayed")</f>
        <v>Delayed</v>
      </c>
    </row>
    <row r="7368" spans="1:16" x14ac:dyDescent="0.35">
      <c r="A7368" t="str">
        <f>Raw_Data!A7368</f>
        <v>581-42-4366</v>
      </c>
      <c r="B7368" s="2">
        <f>Raw_Data!B7368</f>
        <v>45480.022916666669</v>
      </c>
      <c r="C7368">
        <f>HOUR(Raw_Data!B7368)</f>
        <v>0</v>
      </c>
      <c r="D7368" t="str">
        <f>TEXT(Raw_Data!B7368,"mmm")</f>
        <v>Jul</v>
      </c>
      <c r="E7368">
        <f>YEAR(Raw_Data!B7368)</f>
        <v>2024</v>
      </c>
      <c r="F7368" t="str">
        <f>TEXT(Raw_Data!B7368,"mmm-yy")</f>
        <v>Jul-24</v>
      </c>
      <c r="G7368" t="str">
        <f>PROPER(Raw_Data!C7368&amp;". "&amp;Raw_Data!D7368)</f>
        <v>J. Whitfield</v>
      </c>
      <c r="H7368" t="str">
        <f>IF(OR(Raw_Data!E7368="M",Raw_Data!E7368="Male"),"Male",IF(OR(Raw_Data!E7368="F",Raw_Data!E7368="Female"),"Female","Not Confirmed"))</f>
        <v>Male</v>
      </c>
      <c r="I7368">
        <f>Raw_Data!F7368</f>
        <v>67</v>
      </c>
      <c r="J7368" t="str">
        <f>FLOOR(Raw_Data!F7368,10)&amp;"-"&amp;FLOOR(Raw_Data!F7368,10)+9</f>
        <v>60-69</v>
      </c>
      <c r="K7368" t="str">
        <f>Raw_Data!G7368</f>
        <v>Two or More Races</v>
      </c>
      <c r="L7368" t="str">
        <f>Raw_Data!H7368</f>
        <v>None</v>
      </c>
      <c r="M7368" t="str">
        <f>IF(Raw_Data!I7368=TRUE,"Admitted","Not Admitted")</f>
        <v>Not Admitted</v>
      </c>
      <c r="N7368">
        <f>IF(Raw_Data!J7368="","Not Rated",Raw_Data!J7368)</f>
        <v>10</v>
      </c>
      <c r="O7368">
        <f>Raw_Data!K7368</f>
        <v>57</v>
      </c>
      <c r="P7368" t="str">
        <f>IF(Raw_Data!K7368&lt;=30,"Within Time","Delayed")</f>
        <v>Delayed</v>
      </c>
    </row>
    <row r="7369" spans="1:16" x14ac:dyDescent="0.35">
      <c r="A7369" t="str">
        <f>Raw_Data!A7369</f>
        <v>153-30-7375</v>
      </c>
      <c r="B7369" s="2">
        <f>Raw_Data!B7369</f>
        <v>45480.030555555553</v>
      </c>
      <c r="C7369">
        <f>HOUR(Raw_Data!B7369)</f>
        <v>0</v>
      </c>
      <c r="D7369" t="str">
        <f>TEXT(Raw_Data!B7369,"mmm")</f>
        <v>Jul</v>
      </c>
      <c r="E7369">
        <f>YEAR(Raw_Data!B7369)</f>
        <v>2024</v>
      </c>
      <c r="F7369" t="str">
        <f>TEXT(Raw_Data!B7369,"mmm-yy")</f>
        <v>Jul-24</v>
      </c>
      <c r="G7369" t="str">
        <f>PROPER(Raw_Data!C7369&amp;". "&amp;Raw_Data!D7369)</f>
        <v>A. Corpes</v>
      </c>
      <c r="H7369" t="str">
        <f>IF(OR(Raw_Data!E7369="M",Raw_Data!E7369="Male"),"Male",IF(OR(Raw_Data!E7369="F",Raw_Data!E7369="Female"),"Female","Not Confirmed"))</f>
        <v>Female</v>
      </c>
      <c r="I7369">
        <f>Raw_Data!F7369</f>
        <v>61</v>
      </c>
      <c r="J7369" t="str">
        <f>FLOOR(Raw_Data!F7369,10)&amp;"-"&amp;FLOOR(Raw_Data!F7369,10)+9</f>
        <v>60-69</v>
      </c>
      <c r="K7369" t="str">
        <f>Raw_Data!G7369</f>
        <v>Unknown</v>
      </c>
      <c r="L7369" t="str">
        <f>Raw_Data!H7369</f>
        <v>None</v>
      </c>
      <c r="M7369" t="str">
        <f>IF(Raw_Data!I7369=TRUE,"Admitted","Not Admitted")</f>
        <v>Admitted</v>
      </c>
      <c r="N7369">
        <f>IF(Raw_Data!J7369="","Not Rated",Raw_Data!J7369)</f>
        <v>1</v>
      </c>
      <c r="O7369">
        <f>Raw_Data!K7369</f>
        <v>48</v>
      </c>
      <c r="P7369" t="str">
        <f>IF(Raw_Data!K7369&lt;=30,"Within Time","Delayed")</f>
        <v>Delayed</v>
      </c>
    </row>
    <row r="7370" spans="1:16" x14ac:dyDescent="0.35">
      <c r="A7370" t="str">
        <f>Raw_Data!A7370</f>
        <v>176-60-7648</v>
      </c>
      <c r="B7370" s="2">
        <f>Raw_Data!B7370</f>
        <v>45480.068749999999</v>
      </c>
      <c r="C7370">
        <f>HOUR(Raw_Data!B7370)</f>
        <v>1</v>
      </c>
      <c r="D7370" t="str">
        <f>TEXT(Raw_Data!B7370,"mmm")</f>
        <v>Jul</v>
      </c>
      <c r="E7370">
        <f>YEAR(Raw_Data!B7370)</f>
        <v>2024</v>
      </c>
      <c r="F7370" t="str">
        <f>TEXT(Raw_Data!B7370,"mmm-yy")</f>
        <v>Jul-24</v>
      </c>
      <c r="G7370" t="str">
        <f>PROPER(Raw_Data!C7370&amp;". "&amp;Raw_Data!D7370)</f>
        <v>U. Brixey</v>
      </c>
      <c r="H7370" t="str">
        <f>IF(OR(Raw_Data!E7370="M",Raw_Data!E7370="Male"),"Male",IF(OR(Raw_Data!E7370="F",Raw_Data!E7370="Female"),"Female","Not Confirmed"))</f>
        <v>Male</v>
      </c>
      <c r="I7370">
        <f>Raw_Data!F7370</f>
        <v>1</v>
      </c>
      <c r="J7370" t="str">
        <f>FLOOR(Raw_Data!F7370,10)&amp;"-"&amp;FLOOR(Raw_Data!F7370,10)+9</f>
        <v>0-9</v>
      </c>
      <c r="K7370" t="str">
        <f>Raw_Data!G7370</f>
        <v>African American</v>
      </c>
      <c r="L7370" t="str">
        <f>Raw_Data!H7370</f>
        <v>None</v>
      </c>
      <c r="M7370" t="str">
        <f>IF(Raw_Data!I7370=TRUE,"Admitted","Not Admitted")</f>
        <v>Not Admitted</v>
      </c>
      <c r="N7370">
        <f>IF(Raw_Data!J7370="","Not Rated",Raw_Data!J7370)</f>
        <v>6</v>
      </c>
      <c r="O7370">
        <f>Raw_Data!K7370</f>
        <v>15</v>
      </c>
      <c r="P7370" t="str">
        <f>IF(Raw_Data!K7370&lt;=30,"Within Time","Delayed")</f>
        <v>Within Time</v>
      </c>
    </row>
    <row r="7371" spans="1:16" x14ac:dyDescent="0.35">
      <c r="A7371" t="str">
        <f>Raw_Data!A7371</f>
        <v>990-83-7024</v>
      </c>
      <c r="B7371" s="2">
        <f>Raw_Data!B7371</f>
        <v>45480.104166666657</v>
      </c>
      <c r="C7371">
        <f>HOUR(Raw_Data!B7371)</f>
        <v>2</v>
      </c>
      <c r="D7371" t="str">
        <f>TEXT(Raw_Data!B7371,"mmm")</f>
        <v>Jul</v>
      </c>
      <c r="E7371">
        <f>YEAR(Raw_Data!B7371)</f>
        <v>2024</v>
      </c>
      <c r="F7371" t="str">
        <f>TEXT(Raw_Data!B7371,"mmm-yy")</f>
        <v>Jul-24</v>
      </c>
      <c r="G7371" t="str">
        <f>PROPER(Raw_Data!C7371&amp;". "&amp;Raw_Data!D7371)</f>
        <v>C. Dunmore</v>
      </c>
      <c r="H7371" t="str">
        <f>IF(OR(Raw_Data!E7371="M",Raw_Data!E7371="Male"),"Male",IF(OR(Raw_Data!E7371="F",Raw_Data!E7371="Female"),"Female","Not Confirmed"))</f>
        <v>Male</v>
      </c>
      <c r="I7371">
        <f>Raw_Data!F7371</f>
        <v>68</v>
      </c>
      <c r="J7371" t="str">
        <f>FLOOR(Raw_Data!F7371,10)&amp;"-"&amp;FLOOR(Raw_Data!F7371,10)+9</f>
        <v>60-69</v>
      </c>
      <c r="K7371" t="str">
        <f>Raw_Data!G7371</f>
        <v>White</v>
      </c>
      <c r="L7371" t="str">
        <f>Raw_Data!H7371</f>
        <v>None</v>
      </c>
      <c r="M7371" t="str">
        <f>IF(Raw_Data!I7371=TRUE,"Admitted","Not Admitted")</f>
        <v>Admitted</v>
      </c>
      <c r="N7371" t="str">
        <f>IF(Raw_Data!J7371="","Not Rated",Raw_Data!J7371)</f>
        <v>Not Rated</v>
      </c>
      <c r="O7371">
        <f>Raw_Data!K7371</f>
        <v>26</v>
      </c>
      <c r="P7371" t="str">
        <f>IF(Raw_Data!K7371&lt;=30,"Within Time","Delayed")</f>
        <v>Within Time</v>
      </c>
    </row>
    <row r="7372" spans="1:16" x14ac:dyDescent="0.35">
      <c r="A7372" t="str">
        <f>Raw_Data!A7372</f>
        <v>674-45-6681</v>
      </c>
      <c r="B7372" s="2">
        <f>Raw_Data!B7372</f>
        <v>45480.113194444442</v>
      </c>
      <c r="C7372">
        <f>HOUR(Raw_Data!B7372)</f>
        <v>2</v>
      </c>
      <c r="D7372" t="str">
        <f>TEXT(Raw_Data!B7372,"mmm")</f>
        <v>Jul</v>
      </c>
      <c r="E7372">
        <f>YEAR(Raw_Data!B7372)</f>
        <v>2024</v>
      </c>
      <c r="F7372" t="str">
        <f>TEXT(Raw_Data!B7372,"mmm-yy")</f>
        <v>Jul-24</v>
      </c>
      <c r="G7372" t="str">
        <f>PROPER(Raw_Data!C7372&amp;". "&amp;Raw_Data!D7372)</f>
        <v>C. Upperton</v>
      </c>
      <c r="H7372" t="str">
        <f>IF(OR(Raw_Data!E7372="M",Raw_Data!E7372="Male"),"Male",IF(OR(Raw_Data!E7372="F",Raw_Data!E7372="Female"),"Female","Not Confirmed"))</f>
        <v>Male</v>
      </c>
      <c r="I7372">
        <f>Raw_Data!F7372</f>
        <v>27</v>
      </c>
      <c r="J7372" t="str">
        <f>FLOOR(Raw_Data!F7372,10)&amp;"-"&amp;FLOOR(Raw_Data!F7372,10)+9</f>
        <v>20-29</v>
      </c>
      <c r="K7372" t="str">
        <f>Raw_Data!G7372</f>
        <v>Unknown</v>
      </c>
      <c r="L7372" t="str">
        <f>Raw_Data!H7372</f>
        <v>None</v>
      </c>
      <c r="M7372" t="str">
        <f>IF(Raw_Data!I7372=TRUE,"Admitted","Not Admitted")</f>
        <v>Admitted</v>
      </c>
      <c r="N7372" t="str">
        <f>IF(Raw_Data!J7372="","Not Rated",Raw_Data!J7372)</f>
        <v>Not Rated</v>
      </c>
      <c r="O7372">
        <f>Raw_Data!K7372</f>
        <v>11</v>
      </c>
      <c r="P7372" t="str">
        <f>IF(Raw_Data!K7372&lt;=30,"Within Time","Delayed")</f>
        <v>Within Time</v>
      </c>
    </row>
    <row r="7373" spans="1:16" x14ac:dyDescent="0.35">
      <c r="A7373" t="str">
        <f>Raw_Data!A7373</f>
        <v>870-21-2790</v>
      </c>
      <c r="B7373" s="2">
        <f>Raw_Data!B7373</f>
        <v>45480.252083333333</v>
      </c>
      <c r="C7373">
        <f>HOUR(Raw_Data!B7373)</f>
        <v>6</v>
      </c>
      <c r="D7373" t="str">
        <f>TEXT(Raw_Data!B7373,"mmm")</f>
        <v>Jul</v>
      </c>
      <c r="E7373">
        <f>YEAR(Raw_Data!B7373)</f>
        <v>2024</v>
      </c>
      <c r="F7373" t="str">
        <f>TEXT(Raw_Data!B7373,"mmm-yy")</f>
        <v>Jul-24</v>
      </c>
      <c r="G7373" t="str">
        <f>PROPER(Raw_Data!C7373&amp;". "&amp;Raw_Data!D7373)</f>
        <v>S. Featherstone</v>
      </c>
      <c r="H7373" t="str">
        <f>IF(OR(Raw_Data!E7373="M",Raw_Data!E7373="Male"),"Male",IF(OR(Raw_Data!E7373="F",Raw_Data!E7373="Female"),"Female","Not Confirmed"))</f>
        <v>Female</v>
      </c>
      <c r="I7373">
        <f>Raw_Data!F7373</f>
        <v>35</v>
      </c>
      <c r="J7373" t="str">
        <f>FLOOR(Raw_Data!F7373,10)&amp;"-"&amp;FLOOR(Raw_Data!F7373,10)+9</f>
        <v>30-39</v>
      </c>
      <c r="K7373" t="str">
        <f>Raw_Data!G7373</f>
        <v>Declined to Identify</v>
      </c>
      <c r="L7373" t="str">
        <f>Raw_Data!H7373</f>
        <v>Gastroenterology</v>
      </c>
      <c r="M7373" t="str">
        <f>IF(Raw_Data!I7373=TRUE,"Admitted","Not Admitted")</f>
        <v>Admitted</v>
      </c>
      <c r="N7373" t="str">
        <f>IF(Raw_Data!J7373="","Not Rated",Raw_Data!J7373)</f>
        <v>Not Rated</v>
      </c>
      <c r="O7373">
        <f>Raw_Data!K7373</f>
        <v>20</v>
      </c>
      <c r="P7373" t="str">
        <f>IF(Raw_Data!K7373&lt;=30,"Within Time","Delayed")</f>
        <v>Within Time</v>
      </c>
    </row>
    <row r="7374" spans="1:16" x14ac:dyDescent="0.35">
      <c r="A7374" t="str">
        <f>Raw_Data!A7374</f>
        <v>251-64-8720</v>
      </c>
      <c r="B7374" s="2">
        <f>Raw_Data!B7374</f>
        <v>45480.253472222219</v>
      </c>
      <c r="C7374">
        <f>HOUR(Raw_Data!B7374)</f>
        <v>6</v>
      </c>
      <c r="D7374" t="str">
        <f>TEXT(Raw_Data!B7374,"mmm")</f>
        <v>Jul</v>
      </c>
      <c r="E7374">
        <f>YEAR(Raw_Data!B7374)</f>
        <v>2024</v>
      </c>
      <c r="F7374" t="str">
        <f>TEXT(Raw_Data!B7374,"mmm-yy")</f>
        <v>Jul-24</v>
      </c>
      <c r="G7374" t="str">
        <f>PROPER(Raw_Data!C7374&amp;". "&amp;Raw_Data!D7374)</f>
        <v>H. Middleditch</v>
      </c>
      <c r="H7374" t="str">
        <f>IF(OR(Raw_Data!E7374="M",Raw_Data!E7374="Male"),"Male",IF(OR(Raw_Data!E7374="F",Raw_Data!E7374="Female"),"Female","Not Confirmed"))</f>
        <v>Male</v>
      </c>
      <c r="I7374">
        <f>Raw_Data!F7374</f>
        <v>30</v>
      </c>
      <c r="J7374" t="str">
        <f>FLOOR(Raw_Data!F7374,10)&amp;"-"&amp;FLOOR(Raw_Data!F7374,10)+9</f>
        <v>30-39</v>
      </c>
      <c r="K7374" t="str">
        <f>Raw_Data!G7374</f>
        <v>Unknown</v>
      </c>
      <c r="L7374" t="str">
        <f>Raw_Data!H7374</f>
        <v>Physiotherapy</v>
      </c>
      <c r="M7374" t="str">
        <f>IF(Raw_Data!I7374=TRUE,"Admitted","Not Admitted")</f>
        <v>Admitted</v>
      </c>
      <c r="N7374" t="str">
        <f>IF(Raw_Data!J7374="","Not Rated",Raw_Data!J7374)</f>
        <v>Not Rated</v>
      </c>
      <c r="O7374">
        <f>Raw_Data!K7374</f>
        <v>48</v>
      </c>
      <c r="P7374" t="str">
        <f>IF(Raw_Data!K7374&lt;=30,"Within Time","Delayed")</f>
        <v>Delayed</v>
      </c>
    </row>
    <row r="7375" spans="1:16" x14ac:dyDescent="0.35">
      <c r="A7375" t="str">
        <f>Raw_Data!A7375</f>
        <v>375-11-1179</v>
      </c>
      <c r="B7375" s="2">
        <f>Raw_Data!B7375</f>
        <v>45480.263194444437</v>
      </c>
      <c r="C7375">
        <f>HOUR(Raw_Data!B7375)</f>
        <v>6</v>
      </c>
      <c r="D7375" t="str">
        <f>TEXT(Raw_Data!B7375,"mmm")</f>
        <v>Jul</v>
      </c>
      <c r="E7375">
        <f>YEAR(Raw_Data!B7375)</f>
        <v>2024</v>
      </c>
      <c r="F7375" t="str">
        <f>TEXT(Raw_Data!B7375,"mmm-yy")</f>
        <v>Jul-24</v>
      </c>
      <c r="G7375" t="str">
        <f>PROPER(Raw_Data!C7375&amp;". "&amp;Raw_Data!D7375)</f>
        <v>D. Carraway</v>
      </c>
      <c r="H7375" t="str">
        <f>IF(OR(Raw_Data!E7375="M",Raw_Data!E7375="Male"),"Male",IF(OR(Raw_Data!E7375="F",Raw_Data!E7375="Female"),"Female","Not Confirmed"))</f>
        <v>Male</v>
      </c>
      <c r="I7375">
        <f>Raw_Data!F7375</f>
        <v>29</v>
      </c>
      <c r="J7375" t="str">
        <f>FLOOR(Raw_Data!F7375,10)&amp;"-"&amp;FLOOR(Raw_Data!F7375,10)+9</f>
        <v>20-29</v>
      </c>
      <c r="K7375" t="str">
        <f>Raw_Data!G7375</f>
        <v>Unknown</v>
      </c>
      <c r="L7375" t="str">
        <f>Raw_Data!H7375</f>
        <v>Orthopedics</v>
      </c>
      <c r="M7375" t="str">
        <f>IF(Raw_Data!I7375=TRUE,"Admitted","Not Admitted")</f>
        <v>Not Admitted</v>
      </c>
      <c r="N7375">
        <f>IF(Raw_Data!J7375="","Not Rated",Raw_Data!J7375)</f>
        <v>1</v>
      </c>
      <c r="O7375">
        <f>Raw_Data!K7375</f>
        <v>48</v>
      </c>
      <c r="P7375" t="str">
        <f>IF(Raw_Data!K7375&lt;=30,"Within Time","Delayed")</f>
        <v>Delayed</v>
      </c>
    </row>
    <row r="7376" spans="1:16" x14ac:dyDescent="0.35">
      <c r="A7376" t="str">
        <f>Raw_Data!A7376</f>
        <v>795-75-9408</v>
      </c>
      <c r="B7376" s="2">
        <f>Raw_Data!B7376</f>
        <v>45480.289583333331</v>
      </c>
      <c r="C7376">
        <f>HOUR(Raw_Data!B7376)</f>
        <v>6</v>
      </c>
      <c r="D7376" t="str">
        <f>TEXT(Raw_Data!B7376,"mmm")</f>
        <v>Jul</v>
      </c>
      <c r="E7376">
        <f>YEAR(Raw_Data!B7376)</f>
        <v>2024</v>
      </c>
      <c r="F7376" t="str">
        <f>TEXT(Raw_Data!B7376,"mmm-yy")</f>
        <v>Jul-24</v>
      </c>
      <c r="G7376" t="str">
        <f>PROPER(Raw_Data!C7376&amp;". "&amp;Raw_Data!D7376)</f>
        <v>B. Ainsworth</v>
      </c>
      <c r="H7376" t="str">
        <f>IF(OR(Raw_Data!E7376="M",Raw_Data!E7376="Male"),"Male",IF(OR(Raw_Data!E7376="F",Raw_Data!E7376="Female"),"Female","Not Confirmed"))</f>
        <v>Female</v>
      </c>
      <c r="I7376">
        <f>Raw_Data!F7376</f>
        <v>77</v>
      </c>
      <c r="J7376" t="str">
        <f>FLOOR(Raw_Data!F7376,10)&amp;"-"&amp;FLOOR(Raw_Data!F7376,10)+9</f>
        <v>70-79</v>
      </c>
      <c r="K7376" t="str">
        <f>Raw_Data!G7376</f>
        <v>Unknown</v>
      </c>
      <c r="L7376" t="str">
        <f>Raw_Data!H7376</f>
        <v>General Practice</v>
      </c>
      <c r="M7376" t="str">
        <f>IF(Raw_Data!I7376=TRUE,"Admitted","Not Admitted")</f>
        <v>Not Admitted</v>
      </c>
      <c r="N7376" t="str">
        <f>IF(Raw_Data!J7376="","Not Rated",Raw_Data!J7376)</f>
        <v>Not Rated</v>
      </c>
      <c r="O7376">
        <f>Raw_Data!K7376</f>
        <v>19</v>
      </c>
      <c r="P7376" t="str">
        <f>IF(Raw_Data!K7376&lt;=30,"Within Time","Delayed")</f>
        <v>Within Time</v>
      </c>
    </row>
    <row r="7377" spans="1:16" x14ac:dyDescent="0.35">
      <c r="A7377" t="str">
        <f>Raw_Data!A7377</f>
        <v>950-66-1638</v>
      </c>
      <c r="B7377" s="2">
        <f>Raw_Data!B7377</f>
        <v>45480.375694444447</v>
      </c>
      <c r="C7377">
        <f>HOUR(Raw_Data!B7377)</f>
        <v>9</v>
      </c>
      <c r="D7377" t="str">
        <f>TEXT(Raw_Data!B7377,"mmm")</f>
        <v>Jul</v>
      </c>
      <c r="E7377">
        <f>YEAR(Raw_Data!B7377)</f>
        <v>2024</v>
      </c>
      <c r="F7377" t="str">
        <f>TEXT(Raw_Data!B7377,"mmm-yy")</f>
        <v>Jul-24</v>
      </c>
      <c r="G7377" t="str">
        <f>PROPER(Raw_Data!C7377&amp;". "&amp;Raw_Data!D7377)</f>
        <v>E. Merriweather</v>
      </c>
      <c r="H7377" t="str">
        <f>IF(OR(Raw_Data!E7377="M",Raw_Data!E7377="Male"),"Male",IF(OR(Raw_Data!E7377="F",Raw_Data!E7377="Female"),"Female","Not Confirmed"))</f>
        <v>Male</v>
      </c>
      <c r="I7377">
        <f>Raw_Data!F7377</f>
        <v>12</v>
      </c>
      <c r="J7377" t="str">
        <f>FLOOR(Raw_Data!F7377,10)&amp;"-"&amp;FLOOR(Raw_Data!F7377,10)+9</f>
        <v>10-19</v>
      </c>
      <c r="K7377" t="str">
        <f>Raw_Data!G7377</f>
        <v>Declined to Identify</v>
      </c>
      <c r="L7377" t="str">
        <f>Raw_Data!H7377</f>
        <v>General Practice</v>
      </c>
      <c r="M7377" t="str">
        <f>IF(Raw_Data!I7377=TRUE,"Admitted","Not Admitted")</f>
        <v>Admitted</v>
      </c>
      <c r="N7377" t="str">
        <f>IF(Raw_Data!J7377="","Not Rated",Raw_Data!J7377)</f>
        <v>Not Rated</v>
      </c>
      <c r="O7377">
        <f>Raw_Data!K7377</f>
        <v>24</v>
      </c>
      <c r="P7377" t="str">
        <f>IF(Raw_Data!K7377&lt;=30,"Within Time","Delayed")</f>
        <v>Within Time</v>
      </c>
    </row>
    <row r="7378" spans="1:16" x14ac:dyDescent="0.35">
      <c r="A7378" t="str">
        <f>Raw_Data!A7378</f>
        <v>446-62-8722</v>
      </c>
      <c r="B7378" s="2">
        <f>Raw_Data!B7378</f>
        <v>45480.388888888891</v>
      </c>
      <c r="C7378">
        <f>HOUR(Raw_Data!B7378)</f>
        <v>9</v>
      </c>
      <c r="D7378" t="str">
        <f>TEXT(Raw_Data!B7378,"mmm")</f>
        <v>Jul</v>
      </c>
      <c r="E7378">
        <f>YEAR(Raw_Data!B7378)</f>
        <v>2024</v>
      </c>
      <c r="F7378" t="str">
        <f>TEXT(Raw_Data!B7378,"mmm-yy")</f>
        <v>Jul-24</v>
      </c>
      <c r="G7378" t="str">
        <f>PROPER(Raw_Data!C7378&amp;". "&amp;Raw_Data!D7378)</f>
        <v>L. Middleditch</v>
      </c>
      <c r="H7378" t="str">
        <f>IF(OR(Raw_Data!E7378="M",Raw_Data!E7378="Male"),"Male",IF(OR(Raw_Data!E7378="F",Raw_Data!E7378="Female"),"Female","Not Confirmed"))</f>
        <v>Female</v>
      </c>
      <c r="I7378">
        <f>Raw_Data!F7378</f>
        <v>46</v>
      </c>
      <c r="J7378" t="str">
        <f>FLOOR(Raw_Data!F7378,10)&amp;"-"&amp;FLOOR(Raw_Data!F7378,10)+9</f>
        <v>40-49</v>
      </c>
      <c r="K7378" t="str">
        <f>Raw_Data!G7378</f>
        <v>Pacific Islander</v>
      </c>
      <c r="L7378" t="str">
        <f>Raw_Data!H7378</f>
        <v>None</v>
      </c>
      <c r="M7378" t="str">
        <f>IF(Raw_Data!I7378=TRUE,"Admitted","Not Admitted")</f>
        <v>Not Admitted</v>
      </c>
      <c r="N7378" t="str">
        <f>IF(Raw_Data!J7378="","Not Rated",Raw_Data!J7378)</f>
        <v>Not Rated</v>
      </c>
      <c r="O7378">
        <f>Raw_Data!K7378</f>
        <v>45</v>
      </c>
      <c r="P7378" t="str">
        <f>IF(Raw_Data!K7378&lt;=30,"Within Time","Delayed")</f>
        <v>Delayed</v>
      </c>
    </row>
    <row r="7379" spans="1:16" x14ac:dyDescent="0.35">
      <c r="A7379" t="str">
        <f>Raw_Data!A7379</f>
        <v>551-90-2789</v>
      </c>
      <c r="B7379" s="2">
        <f>Raw_Data!B7379</f>
        <v>45480.436805555553</v>
      </c>
      <c r="C7379">
        <f>HOUR(Raw_Data!B7379)</f>
        <v>10</v>
      </c>
      <c r="D7379" t="str">
        <f>TEXT(Raw_Data!B7379,"mmm")</f>
        <v>Jul</v>
      </c>
      <c r="E7379">
        <f>YEAR(Raw_Data!B7379)</f>
        <v>2024</v>
      </c>
      <c r="F7379" t="str">
        <f>TEXT(Raw_Data!B7379,"mmm-yy")</f>
        <v>Jul-24</v>
      </c>
      <c r="G7379" t="str">
        <f>PROPER(Raw_Data!C7379&amp;". "&amp;Raw_Data!D7379)</f>
        <v>F. Churchard</v>
      </c>
      <c r="H7379" t="str">
        <f>IF(OR(Raw_Data!E7379="M",Raw_Data!E7379="Male"),"Male",IF(OR(Raw_Data!E7379="F",Raw_Data!E7379="Female"),"Female","Not Confirmed"))</f>
        <v>Male</v>
      </c>
      <c r="I7379">
        <f>Raw_Data!F7379</f>
        <v>49</v>
      </c>
      <c r="J7379" t="str">
        <f>FLOOR(Raw_Data!F7379,10)&amp;"-"&amp;FLOOR(Raw_Data!F7379,10)+9</f>
        <v>40-49</v>
      </c>
      <c r="K7379" t="str">
        <f>Raw_Data!G7379</f>
        <v>White</v>
      </c>
      <c r="L7379" t="str">
        <f>Raw_Data!H7379</f>
        <v>None</v>
      </c>
      <c r="M7379" t="str">
        <f>IF(Raw_Data!I7379=TRUE,"Admitted","Not Admitted")</f>
        <v>Admitted</v>
      </c>
      <c r="N7379">
        <f>IF(Raw_Data!J7379="","Not Rated",Raw_Data!J7379)</f>
        <v>7</v>
      </c>
      <c r="O7379">
        <f>Raw_Data!K7379</f>
        <v>53</v>
      </c>
      <c r="P7379" t="str">
        <f>IF(Raw_Data!K7379&lt;=30,"Within Time","Delayed")</f>
        <v>Delayed</v>
      </c>
    </row>
    <row r="7380" spans="1:16" x14ac:dyDescent="0.35">
      <c r="A7380" t="str">
        <f>Raw_Data!A7380</f>
        <v>161-71-2395</v>
      </c>
      <c r="B7380" s="2">
        <f>Raw_Data!B7380</f>
        <v>45480.490972222222</v>
      </c>
      <c r="C7380">
        <f>HOUR(Raw_Data!B7380)</f>
        <v>11</v>
      </c>
      <c r="D7380" t="str">
        <f>TEXT(Raw_Data!B7380,"mmm")</f>
        <v>Jul</v>
      </c>
      <c r="E7380">
        <f>YEAR(Raw_Data!B7380)</f>
        <v>2024</v>
      </c>
      <c r="F7380" t="str">
        <f>TEXT(Raw_Data!B7380,"mmm-yy")</f>
        <v>Jul-24</v>
      </c>
      <c r="G7380" t="str">
        <f>PROPER(Raw_Data!C7380&amp;". "&amp;Raw_Data!D7380)</f>
        <v>W. Aldridge</v>
      </c>
      <c r="H7380" t="str">
        <f>IF(OR(Raw_Data!E7380="M",Raw_Data!E7380="Male"),"Male",IF(OR(Raw_Data!E7380="F",Raw_Data!E7380="Female"),"Female","Not Confirmed"))</f>
        <v>Female</v>
      </c>
      <c r="I7380">
        <f>Raw_Data!F7380</f>
        <v>77</v>
      </c>
      <c r="J7380" t="str">
        <f>FLOOR(Raw_Data!F7380,10)&amp;"-"&amp;FLOOR(Raw_Data!F7380,10)+9</f>
        <v>70-79</v>
      </c>
      <c r="K7380" t="str">
        <f>Raw_Data!G7380</f>
        <v>White</v>
      </c>
      <c r="L7380" t="str">
        <f>Raw_Data!H7380</f>
        <v>Physiotherapy</v>
      </c>
      <c r="M7380" t="str">
        <f>IF(Raw_Data!I7380=TRUE,"Admitted","Not Admitted")</f>
        <v>Admitted</v>
      </c>
      <c r="N7380">
        <f>IF(Raw_Data!J7380="","Not Rated",Raw_Data!J7380)</f>
        <v>3</v>
      </c>
      <c r="O7380">
        <f>Raw_Data!K7380</f>
        <v>46</v>
      </c>
      <c r="P7380" t="str">
        <f>IF(Raw_Data!K7380&lt;=30,"Within Time","Delayed")</f>
        <v>Delayed</v>
      </c>
    </row>
    <row r="7381" spans="1:16" x14ac:dyDescent="0.35">
      <c r="A7381" t="str">
        <f>Raw_Data!A7381</f>
        <v>478-30-8944</v>
      </c>
      <c r="B7381" s="2">
        <f>Raw_Data!B7381</f>
        <v>45480.571527777778</v>
      </c>
      <c r="C7381">
        <f>HOUR(Raw_Data!B7381)</f>
        <v>13</v>
      </c>
      <c r="D7381" t="str">
        <f>TEXT(Raw_Data!B7381,"mmm")</f>
        <v>Jul</v>
      </c>
      <c r="E7381">
        <f>YEAR(Raw_Data!B7381)</f>
        <v>2024</v>
      </c>
      <c r="F7381" t="str">
        <f>TEXT(Raw_Data!B7381,"mmm-yy")</f>
        <v>Jul-24</v>
      </c>
      <c r="G7381" t="str">
        <f>PROPER(Raw_Data!C7381&amp;". "&amp;Raw_Data!D7381)</f>
        <v>W. Upperton</v>
      </c>
      <c r="H7381" t="str">
        <f>IF(OR(Raw_Data!E7381="M",Raw_Data!E7381="Male"),"Male",IF(OR(Raw_Data!E7381="F",Raw_Data!E7381="Female"),"Female","Not Confirmed"))</f>
        <v>Not Confirmed</v>
      </c>
      <c r="I7381">
        <f>Raw_Data!F7381</f>
        <v>3</v>
      </c>
      <c r="J7381" t="str">
        <f>FLOOR(Raw_Data!F7381,10)&amp;"-"&amp;FLOOR(Raw_Data!F7381,10)+9</f>
        <v>0-9</v>
      </c>
      <c r="K7381" t="str">
        <f>Raw_Data!G7381</f>
        <v>White</v>
      </c>
      <c r="L7381" t="str">
        <f>Raw_Data!H7381</f>
        <v>None</v>
      </c>
      <c r="M7381" t="str">
        <f>IF(Raw_Data!I7381=TRUE,"Admitted","Not Admitted")</f>
        <v>Admitted</v>
      </c>
      <c r="N7381" t="str">
        <f>IF(Raw_Data!J7381="","Not Rated",Raw_Data!J7381)</f>
        <v>Not Rated</v>
      </c>
      <c r="O7381">
        <f>Raw_Data!K7381</f>
        <v>24</v>
      </c>
      <c r="P7381" t="str">
        <f>IF(Raw_Data!K7381&lt;=30,"Within Time","Delayed")</f>
        <v>Within Time</v>
      </c>
    </row>
    <row r="7382" spans="1:16" x14ac:dyDescent="0.35">
      <c r="A7382" t="str">
        <f>Raw_Data!A7382</f>
        <v>462-73-6844</v>
      </c>
      <c r="B7382" s="2">
        <f>Raw_Data!B7382</f>
        <v>45480.6</v>
      </c>
      <c r="C7382">
        <f>HOUR(Raw_Data!B7382)</f>
        <v>14</v>
      </c>
      <c r="D7382" t="str">
        <f>TEXT(Raw_Data!B7382,"mmm")</f>
        <v>Jul</v>
      </c>
      <c r="E7382">
        <f>YEAR(Raw_Data!B7382)</f>
        <v>2024</v>
      </c>
      <c r="F7382" t="str">
        <f>TEXT(Raw_Data!B7382,"mmm-yy")</f>
        <v>Jul-24</v>
      </c>
      <c r="G7382" t="str">
        <f>PROPER(Raw_Data!C7382&amp;". "&amp;Raw_Data!D7382)</f>
        <v>S. Whitfield</v>
      </c>
      <c r="H7382" t="str">
        <f>IF(OR(Raw_Data!E7382="M",Raw_Data!E7382="Male"),"Male",IF(OR(Raw_Data!E7382="F",Raw_Data!E7382="Female"),"Female","Not Confirmed"))</f>
        <v>Female</v>
      </c>
      <c r="I7382">
        <f>Raw_Data!F7382</f>
        <v>77</v>
      </c>
      <c r="J7382" t="str">
        <f>FLOOR(Raw_Data!F7382,10)&amp;"-"&amp;FLOOR(Raw_Data!F7382,10)+9</f>
        <v>70-79</v>
      </c>
      <c r="K7382" t="str">
        <f>Raw_Data!G7382</f>
        <v>Two or More Races</v>
      </c>
      <c r="L7382" t="str">
        <f>Raw_Data!H7382</f>
        <v>Physiotherapy</v>
      </c>
      <c r="M7382" t="str">
        <f>IF(Raw_Data!I7382=TRUE,"Admitted","Not Admitted")</f>
        <v>Admitted</v>
      </c>
      <c r="N7382" t="str">
        <f>IF(Raw_Data!J7382="","Not Rated",Raw_Data!J7382)</f>
        <v>Not Rated</v>
      </c>
      <c r="O7382">
        <f>Raw_Data!K7382</f>
        <v>34</v>
      </c>
      <c r="P7382" t="str">
        <f>IF(Raw_Data!K7382&lt;=30,"Within Time","Delayed")</f>
        <v>Delayed</v>
      </c>
    </row>
    <row r="7383" spans="1:16" x14ac:dyDescent="0.35">
      <c r="A7383" t="str">
        <f>Raw_Data!A7383</f>
        <v>664-57-6950</v>
      </c>
      <c r="B7383" s="2">
        <f>Raw_Data!B7383</f>
        <v>45480.602083333331</v>
      </c>
      <c r="C7383">
        <f>HOUR(Raw_Data!B7383)</f>
        <v>14</v>
      </c>
      <c r="D7383" t="str">
        <f>TEXT(Raw_Data!B7383,"mmm")</f>
        <v>Jul</v>
      </c>
      <c r="E7383">
        <f>YEAR(Raw_Data!B7383)</f>
        <v>2024</v>
      </c>
      <c r="F7383" t="str">
        <f>TEXT(Raw_Data!B7383,"mmm-yy")</f>
        <v>Jul-24</v>
      </c>
      <c r="G7383" t="str">
        <f>PROPER(Raw_Data!C7383&amp;". "&amp;Raw_Data!D7383)</f>
        <v>W. Jessop</v>
      </c>
      <c r="H7383" t="str">
        <f>IF(OR(Raw_Data!E7383="M",Raw_Data!E7383="Male"),"Male",IF(OR(Raw_Data!E7383="F",Raw_Data!E7383="Female"),"Female","Not Confirmed"))</f>
        <v>Male</v>
      </c>
      <c r="I7383">
        <f>Raw_Data!F7383</f>
        <v>76</v>
      </c>
      <c r="J7383" t="str">
        <f>FLOOR(Raw_Data!F7383,10)&amp;"-"&amp;FLOOR(Raw_Data!F7383,10)+9</f>
        <v>70-79</v>
      </c>
      <c r="K7383" t="str">
        <f>Raw_Data!G7383</f>
        <v>Unknown</v>
      </c>
      <c r="L7383" t="str">
        <f>Raw_Data!H7383</f>
        <v>None</v>
      </c>
      <c r="M7383" t="str">
        <f>IF(Raw_Data!I7383=TRUE,"Admitted","Not Admitted")</f>
        <v>Admitted</v>
      </c>
      <c r="N7383" t="str">
        <f>IF(Raw_Data!J7383="","Not Rated",Raw_Data!J7383)</f>
        <v>Not Rated</v>
      </c>
      <c r="O7383">
        <f>Raw_Data!K7383</f>
        <v>20</v>
      </c>
      <c r="P7383" t="str">
        <f>IF(Raw_Data!K7383&lt;=30,"Within Time","Delayed")</f>
        <v>Within Time</v>
      </c>
    </row>
    <row r="7384" spans="1:16" x14ac:dyDescent="0.35">
      <c r="A7384" t="str">
        <f>Raw_Data!A7384</f>
        <v>982-46-7395</v>
      </c>
      <c r="B7384" s="2">
        <f>Raw_Data!B7384</f>
        <v>45480.628472222219</v>
      </c>
      <c r="C7384">
        <f>HOUR(Raw_Data!B7384)</f>
        <v>15</v>
      </c>
      <c r="D7384" t="str">
        <f>TEXT(Raw_Data!B7384,"mmm")</f>
        <v>Jul</v>
      </c>
      <c r="E7384">
        <f>YEAR(Raw_Data!B7384)</f>
        <v>2024</v>
      </c>
      <c r="F7384" t="str">
        <f>TEXT(Raw_Data!B7384,"mmm-yy")</f>
        <v>Jul-24</v>
      </c>
      <c r="G7384" t="str">
        <f>PROPER(Raw_Data!C7384&amp;". "&amp;Raw_Data!D7384)</f>
        <v>B. Quarmby</v>
      </c>
      <c r="H7384" t="str">
        <f>IF(OR(Raw_Data!E7384="M",Raw_Data!E7384="Male"),"Male",IF(OR(Raw_Data!E7384="F",Raw_Data!E7384="Female"),"Female","Not Confirmed"))</f>
        <v>Male</v>
      </c>
      <c r="I7384">
        <f>Raw_Data!F7384</f>
        <v>78</v>
      </c>
      <c r="J7384" t="str">
        <f>FLOOR(Raw_Data!F7384,10)&amp;"-"&amp;FLOOR(Raw_Data!F7384,10)+9</f>
        <v>70-79</v>
      </c>
      <c r="K7384" t="str">
        <f>Raw_Data!G7384</f>
        <v>Pacific Islander</v>
      </c>
      <c r="L7384" t="str">
        <f>Raw_Data!H7384</f>
        <v>None</v>
      </c>
      <c r="M7384" t="str">
        <f>IF(Raw_Data!I7384=TRUE,"Admitted","Not Admitted")</f>
        <v>Not Admitted</v>
      </c>
      <c r="N7384">
        <f>IF(Raw_Data!J7384="","Not Rated",Raw_Data!J7384)</f>
        <v>9</v>
      </c>
      <c r="O7384">
        <f>Raw_Data!K7384</f>
        <v>16</v>
      </c>
      <c r="P7384" t="str">
        <f>IF(Raw_Data!K7384&lt;=30,"Within Time","Delayed")</f>
        <v>Within Time</v>
      </c>
    </row>
    <row r="7385" spans="1:16" x14ac:dyDescent="0.35">
      <c r="A7385" t="str">
        <f>Raw_Data!A7385</f>
        <v>861-90-3719</v>
      </c>
      <c r="B7385" s="2">
        <f>Raw_Data!B7385</f>
        <v>45480.65</v>
      </c>
      <c r="C7385">
        <f>HOUR(Raw_Data!B7385)</f>
        <v>15</v>
      </c>
      <c r="D7385" t="str">
        <f>TEXT(Raw_Data!B7385,"mmm")</f>
        <v>Jul</v>
      </c>
      <c r="E7385">
        <f>YEAR(Raw_Data!B7385)</f>
        <v>2024</v>
      </c>
      <c r="F7385" t="str">
        <f>TEXT(Raw_Data!B7385,"mmm-yy")</f>
        <v>Jul-24</v>
      </c>
      <c r="G7385" t="str">
        <f>PROPER(Raw_Data!C7385&amp;". "&amp;Raw_Data!D7385)</f>
        <v>U. Birtwhistle</v>
      </c>
      <c r="H7385" t="str">
        <f>IF(OR(Raw_Data!E7385="M",Raw_Data!E7385="Male"),"Male",IF(OR(Raw_Data!E7385="F",Raw_Data!E7385="Female"),"Female","Not Confirmed"))</f>
        <v>Male</v>
      </c>
      <c r="I7385">
        <f>Raw_Data!F7385</f>
        <v>74</v>
      </c>
      <c r="J7385" t="str">
        <f>FLOOR(Raw_Data!F7385,10)&amp;"-"&amp;FLOOR(Raw_Data!F7385,10)+9</f>
        <v>70-79</v>
      </c>
      <c r="K7385" t="str">
        <f>Raw_Data!G7385</f>
        <v>African American</v>
      </c>
      <c r="L7385" t="str">
        <f>Raw_Data!H7385</f>
        <v>Physiotherapy</v>
      </c>
      <c r="M7385" t="str">
        <f>IF(Raw_Data!I7385=TRUE,"Admitted","Not Admitted")</f>
        <v>Admitted</v>
      </c>
      <c r="N7385" t="str">
        <f>IF(Raw_Data!J7385="","Not Rated",Raw_Data!J7385)</f>
        <v>Not Rated</v>
      </c>
      <c r="O7385">
        <f>Raw_Data!K7385</f>
        <v>20</v>
      </c>
      <c r="P7385" t="str">
        <f>IF(Raw_Data!K7385&lt;=30,"Within Time","Delayed")</f>
        <v>Within Time</v>
      </c>
    </row>
    <row r="7386" spans="1:16" x14ac:dyDescent="0.35">
      <c r="A7386" t="str">
        <f>Raw_Data!A7386</f>
        <v>979-59-5215</v>
      </c>
      <c r="B7386" s="2">
        <f>Raw_Data!B7386</f>
        <v>45480.675694444442</v>
      </c>
      <c r="C7386">
        <f>HOUR(Raw_Data!B7386)</f>
        <v>16</v>
      </c>
      <c r="D7386" t="str">
        <f>TEXT(Raw_Data!B7386,"mmm")</f>
        <v>Jul</v>
      </c>
      <c r="E7386">
        <f>YEAR(Raw_Data!B7386)</f>
        <v>2024</v>
      </c>
      <c r="F7386" t="str">
        <f>TEXT(Raw_Data!B7386,"mmm-yy")</f>
        <v>Jul-24</v>
      </c>
      <c r="G7386" t="str">
        <f>PROPER(Raw_Data!C7386&amp;". "&amp;Raw_Data!D7386)</f>
        <v>H. Titcombe</v>
      </c>
      <c r="H7386" t="str">
        <f>IF(OR(Raw_Data!E7386="M",Raw_Data!E7386="Male"),"Male",IF(OR(Raw_Data!E7386="F",Raw_Data!E7386="Female"),"Female","Not Confirmed"))</f>
        <v>Female</v>
      </c>
      <c r="I7386">
        <f>Raw_Data!F7386</f>
        <v>75</v>
      </c>
      <c r="J7386" t="str">
        <f>FLOOR(Raw_Data!F7386,10)&amp;"-"&amp;FLOOR(Raw_Data!F7386,10)+9</f>
        <v>70-79</v>
      </c>
      <c r="K7386" t="str">
        <f>Raw_Data!G7386</f>
        <v>African American</v>
      </c>
      <c r="L7386" t="str">
        <f>Raw_Data!H7386</f>
        <v>General Practice</v>
      </c>
      <c r="M7386" t="str">
        <f>IF(Raw_Data!I7386=TRUE,"Admitted","Not Admitted")</f>
        <v>Admitted</v>
      </c>
      <c r="N7386" t="str">
        <f>IF(Raw_Data!J7386="","Not Rated",Raw_Data!J7386)</f>
        <v>Not Rated</v>
      </c>
      <c r="O7386">
        <f>Raw_Data!K7386</f>
        <v>57</v>
      </c>
      <c r="P7386" t="str">
        <f>IF(Raw_Data!K7386&lt;=30,"Within Time","Delayed")</f>
        <v>Delayed</v>
      </c>
    </row>
    <row r="7387" spans="1:16" x14ac:dyDescent="0.35">
      <c r="A7387" t="str">
        <f>Raw_Data!A7387</f>
        <v>570-13-9156</v>
      </c>
      <c r="B7387" s="2">
        <f>Raw_Data!B7387</f>
        <v>45480.698611111111</v>
      </c>
      <c r="C7387">
        <f>HOUR(Raw_Data!B7387)</f>
        <v>16</v>
      </c>
      <c r="D7387" t="str">
        <f>TEXT(Raw_Data!B7387,"mmm")</f>
        <v>Jul</v>
      </c>
      <c r="E7387">
        <f>YEAR(Raw_Data!B7387)</f>
        <v>2024</v>
      </c>
      <c r="F7387" t="str">
        <f>TEXT(Raw_Data!B7387,"mmm-yy")</f>
        <v>Jul-24</v>
      </c>
      <c r="G7387" t="str">
        <f>PROPER(Raw_Data!C7387&amp;". "&amp;Raw_Data!D7387)</f>
        <v>S. Ashcombe</v>
      </c>
      <c r="H7387" t="str">
        <f>IF(OR(Raw_Data!E7387="M",Raw_Data!E7387="Male"),"Male",IF(OR(Raw_Data!E7387="F",Raw_Data!E7387="Female"),"Female","Not Confirmed"))</f>
        <v>Male</v>
      </c>
      <c r="I7387">
        <f>Raw_Data!F7387</f>
        <v>7</v>
      </c>
      <c r="J7387" t="str">
        <f>FLOOR(Raw_Data!F7387,10)&amp;"-"&amp;FLOOR(Raw_Data!F7387,10)+9</f>
        <v>0-9</v>
      </c>
      <c r="K7387" t="str">
        <f>Raw_Data!G7387</f>
        <v>African American</v>
      </c>
      <c r="L7387" t="str">
        <f>Raw_Data!H7387</f>
        <v>Gastroenterology</v>
      </c>
      <c r="M7387" t="str">
        <f>IF(Raw_Data!I7387=TRUE,"Admitted","Not Admitted")</f>
        <v>Not Admitted</v>
      </c>
      <c r="N7387" t="str">
        <f>IF(Raw_Data!J7387="","Not Rated",Raw_Data!J7387)</f>
        <v>Not Rated</v>
      </c>
      <c r="O7387">
        <f>Raw_Data!K7387</f>
        <v>39</v>
      </c>
      <c r="P7387" t="str">
        <f>IF(Raw_Data!K7387&lt;=30,"Within Time","Delayed")</f>
        <v>Delayed</v>
      </c>
    </row>
    <row r="7388" spans="1:16" x14ac:dyDescent="0.35">
      <c r="A7388" t="str">
        <f>Raw_Data!A7388</f>
        <v>867-50-8932</v>
      </c>
      <c r="B7388" s="2">
        <f>Raw_Data!B7388</f>
        <v>45480.87222222222</v>
      </c>
      <c r="C7388">
        <f>HOUR(Raw_Data!B7388)</f>
        <v>20</v>
      </c>
      <c r="D7388" t="str">
        <f>TEXT(Raw_Data!B7388,"mmm")</f>
        <v>Jul</v>
      </c>
      <c r="E7388">
        <f>YEAR(Raw_Data!B7388)</f>
        <v>2024</v>
      </c>
      <c r="F7388" t="str">
        <f>TEXT(Raw_Data!B7388,"mmm-yy")</f>
        <v>Jul-24</v>
      </c>
      <c r="G7388" t="str">
        <f>PROPER(Raw_Data!C7388&amp;". "&amp;Raw_Data!D7388)</f>
        <v>U. Kershaw</v>
      </c>
      <c r="H7388" t="str">
        <f>IF(OR(Raw_Data!E7388="M",Raw_Data!E7388="Male"),"Male",IF(OR(Raw_Data!E7388="F",Raw_Data!E7388="Female"),"Female","Not Confirmed"))</f>
        <v>Female</v>
      </c>
      <c r="I7388">
        <f>Raw_Data!F7388</f>
        <v>29</v>
      </c>
      <c r="J7388" t="str">
        <f>FLOOR(Raw_Data!F7388,10)&amp;"-"&amp;FLOOR(Raw_Data!F7388,10)+9</f>
        <v>20-29</v>
      </c>
      <c r="K7388" t="str">
        <f>Raw_Data!G7388</f>
        <v>African American</v>
      </c>
      <c r="L7388" t="str">
        <f>Raw_Data!H7388</f>
        <v>None</v>
      </c>
      <c r="M7388" t="str">
        <f>IF(Raw_Data!I7388=TRUE,"Admitted","Not Admitted")</f>
        <v>Admitted</v>
      </c>
      <c r="N7388" t="str">
        <f>IF(Raw_Data!J7388="","Not Rated",Raw_Data!J7388)</f>
        <v>Not Rated</v>
      </c>
      <c r="O7388">
        <f>Raw_Data!K7388</f>
        <v>27</v>
      </c>
      <c r="P7388" t="str">
        <f>IF(Raw_Data!K7388&lt;=30,"Within Time","Delayed")</f>
        <v>Within Time</v>
      </c>
    </row>
    <row r="7389" spans="1:16" x14ac:dyDescent="0.35">
      <c r="A7389" t="str">
        <f>Raw_Data!A7389</f>
        <v>635-30-2201</v>
      </c>
      <c r="B7389" s="2">
        <f>Raw_Data!B7389</f>
        <v>45480.976388888892</v>
      </c>
      <c r="C7389">
        <f>HOUR(Raw_Data!B7389)</f>
        <v>23</v>
      </c>
      <c r="D7389" t="str">
        <f>TEXT(Raw_Data!B7389,"mmm")</f>
        <v>Jul</v>
      </c>
      <c r="E7389">
        <f>YEAR(Raw_Data!B7389)</f>
        <v>2024</v>
      </c>
      <c r="F7389" t="str">
        <f>TEXT(Raw_Data!B7389,"mmm-yy")</f>
        <v>Jul-24</v>
      </c>
      <c r="G7389" t="str">
        <f>PROPER(Raw_Data!C7389&amp;". "&amp;Raw_Data!D7389)</f>
        <v>D. Crebo</v>
      </c>
      <c r="H7389" t="str">
        <f>IF(OR(Raw_Data!E7389="M",Raw_Data!E7389="Male"),"Male",IF(OR(Raw_Data!E7389="F",Raw_Data!E7389="Female"),"Female","Not Confirmed"))</f>
        <v>Male</v>
      </c>
      <c r="I7389">
        <f>Raw_Data!F7389</f>
        <v>40</v>
      </c>
      <c r="J7389" t="str">
        <f>FLOOR(Raw_Data!F7389,10)&amp;"-"&amp;FLOOR(Raw_Data!F7389,10)+9</f>
        <v>40-49</v>
      </c>
      <c r="K7389" t="str">
        <f>Raw_Data!G7389</f>
        <v>Asian</v>
      </c>
      <c r="L7389" t="str">
        <f>Raw_Data!H7389</f>
        <v>None</v>
      </c>
      <c r="M7389" t="str">
        <f>IF(Raw_Data!I7389=TRUE,"Admitted","Not Admitted")</f>
        <v>Not Admitted</v>
      </c>
      <c r="N7389">
        <f>IF(Raw_Data!J7389="","Not Rated",Raw_Data!J7389)</f>
        <v>4</v>
      </c>
      <c r="O7389">
        <f>Raw_Data!K7389</f>
        <v>26</v>
      </c>
      <c r="P7389" t="str">
        <f>IF(Raw_Data!K7389&lt;=30,"Within Time","Delayed")</f>
        <v>Within Time</v>
      </c>
    </row>
    <row r="7390" spans="1:16" x14ac:dyDescent="0.35">
      <c r="A7390" t="str">
        <f>Raw_Data!A7390</f>
        <v>751-68-4684</v>
      </c>
      <c r="B7390" s="2">
        <f>Raw_Data!B7390</f>
        <v>45480.977083333331</v>
      </c>
      <c r="C7390">
        <f>HOUR(Raw_Data!B7390)</f>
        <v>23</v>
      </c>
      <c r="D7390" t="str">
        <f>TEXT(Raw_Data!B7390,"mmm")</f>
        <v>Jul</v>
      </c>
      <c r="E7390">
        <f>YEAR(Raw_Data!B7390)</f>
        <v>2024</v>
      </c>
      <c r="F7390" t="str">
        <f>TEXT(Raw_Data!B7390,"mmm-yy")</f>
        <v>Jul-24</v>
      </c>
      <c r="G7390" t="str">
        <f>PROPER(Raw_Data!C7390&amp;". "&amp;Raw_Data!D7390)</f>
        <v>O. Tunstall</v>
      </c>
      <c r="H7390" t="str">
        <f>IF(OR(Raw_Data!E7390="M",Raw_Data!E7390="Male"),"Male",IF(OR(Raw_Data!E7390="F",Raw_Data!E7390="Female"),"Female","Not Confirmed"))</f>
        <v>Female</v>
      </c>
      <c r="I7390">
        <f>Raw_Data!F7390</f>
        <v>9</v>
      </c>
      <c r="J7390" t="str">
        <f>FLOOR(Raw_Data!F7390,10)&amp;"-"&amp;FLOOR(Raw_Data!F7390,10)+9</f>
        <v>0-9</v>
      </c>
      <c r="K7390" t="str">
        <f>Raw_Data!G7390</f>
        <v>African American</v>
      </c>
      <c r="L7390" t="str">
        <f>Raw_Data!H7390</f>
        <v>None</v>
      </c>
      <c r="M7390" t="str">
        <f>IF(Raw_Data!I7390=TRUE,"Admitted","Not Admitted")</f>
        <v>Not Admitted</v>
      </c>
      <c r="N7390" t="str">
        <f>IF(Raw_Data!J7390="","Not Rated",Raw_Data!J7390)</f>
        <v>Not Rated</v>
      </c>
      <c r="O7390">
        <f>Raw_Data!K7390</f>
        <v>46</v>
      </c>
      <c r="P7390" t="str">
        <f>IF(Raw_Data!K7390&lt;=30,"Within Time","Delayed")</f>
        <v>Delayed</v>
      </c>
    </row>
    <row r="7391" spans="1:16" x14ac:dyDescent="0.35">
      <c r="A7391" t="str">
        <f>Raw_Data!A7391</f>
        <v>306-86-8798</v>
      </c>
      <c r="B7391" s="2">
        <f>Raw_Data!B7391</f>
        <v>45480.988194444442</v>
      </c>
      <c r="C7391">
        <f>HOUR(Raw_Data!B7391)</f>
        <v>23</v>
      </c>
      <c r="D7391" t="str">
        <f>TEXT(Raw_Data!B7391,"mmm")</f>
        <v>Jul</v>
      </c>
      <c r="E7391">
        <f>YEAR(Raw_Data!B7391)</f>
        <v>2024</v>
      </c>
      <c r="F7391" t="str">
        <f>TEXT(Raw_Data!B7391,"mmm-yy")</f>
        <v>Jul-24</v>
      </c>
      <c r="G7391" t="str">
        <f>PROPER(Raw_Data!C7391&amp;". "&amp;Raw_Data!D7391)</f>
        <v>R. Jessop</v>
      </c>
      <c r="H7391" t="str">
        <f>IF(OR(Raw_Data!E7391="M",Raw_Data!E7391="Male"),"Male",IF(OR(Raw_Data!E7391="F",Raw_Data!E7391="Female"),"Female","Not Confirmed"))</f>
        <v>Male</v>
      </c>
      <c r="I7391">
        <f>Raw_Data!F7391</f>
        <v>58</v>
      </c>
      <c r="J7391" t="str">
        <f>FLOOR(Raw_Data!F7391,10)&amp;"-"&amp;FLOOR(Raw_Data!F7391,10)+9</f>
        <v>50-59</v>
      </c>
      <c r="K7391" t="str">
        <f>Raw_Data!G7391</f>
        <v>Asian</v>
      </c>
      <c r="L7391" t="str">
        <f>Raw_Data!H7391</f>
        <v>Gastroenterology</v>
      </c>
      <c r="M7391" t="str">
        <f>IF(Raw_Data!I7391=TRUE,"Admitted","Not Admitted")</f>
        <v>Not Admitted</v>
      </c>
      <c r="N7391" t="str">
        <f>IF(Raw_Data!J7391="","Not Rated",Raw_Data!J7391)</f>
        <v>Not Rated</v>
      </c>
      <c r="O7391">
        <f>Raw_Data!K7391</f>
        <v>59</v>
      </c>
      <c r="P7391" t="str">
        <f>IF(Raw_Data!K7391&lt;=30,"Within Time","Delayed")</f>
        <v>Delayed</v>
      </c>
    </row>
    <row r="7392" spans="1:16" x14ac:dyDescent="0.35">
      <c r="A7392" t="str">
        <f>Raw_Data!A7392</f>
        <v>168-26-7481</v>
      </c>
      <c r="B7392" s="2">
        <f>Raw_Data!B7392</f>
        <v>45480.995833333327</v>
      </c>
      <c r="C7392">
        <f>HOUR(Raw_Data!B7392)</f>
        <v>23</v>
      </c>
      <c r="D7392" t="str">
        <f>TEXT(Raw_Data!B7392,"mmm")</f>
        <v>Jul</v>
      </c>
      <c r="E7392">
        <f>YEAR(Raw_Data!B7392)</f>
        <v>2024</v>
      </c>
      <c r="F7392" t="str">
        <f>TEXT(Raw_Data!B7392,"mmm-yy")</f>
        <v>Jul-24</v>
      </c>
      <c r="G7392" t="str">
        <f>PROPER(Raw_Data!C7392&amp;". "&amp;Raw_Data!D7392)</f>
        <v>X. Whitfield</v>
      </c>
      <c r="H7392" t="str">
        <f>IF(OR(Raw_Data!E7392="M",Raw_Data!E7392="Male"),"Male",IF(OR(Raw_Data!E7392="F",Raw_Data!E7392="Female"),"Female","Not Confirmed"))</f>
        <v>Female</v>
      </c>
      <c r="I7392">
        <f>Raw_Data!F7392</f>
        <v>34</v>
      </c>
      <c r="J7392" t="str">
        <f>FLOOR(Raw_Data!F7392,10)&amp;"-"&amp;FLOOR(Raw_Data!F7392,10)+9</f>
        <v>30-39</v>
      </c>
      <c r="K7392" t="str">
        <f>Raw_Data!G7392</f>
        <v>Asian</v>
      </c>
      <c r="L7392" t="str">
        <f>Raw_Data!H7392</f>
        <v>Gastroenterology</v>
      </c>
      <c r="M7392" t="str">
        <f>IF(Raw_Data!I7392=TRUE,"Admitted","Not Admitted")</f>
        <v>Admitted</v>
      </c>
      <c r="N7392" t="str">
        <f>IF(Raw_Data!J7392="","Not Rated",Raw_Data!J7392)</f>
        <v>Not Rated</v>
      </c>
      <c r="O7392">
        <f>Raw_Data!K7392</f>
        <v>24</v>
      </c>
      <c r="P7392" t="str">
        <f>IF(Raw_Data!K7392&lt;=30,"Within Time","Delayed")</f>
        <v>Within Time</v>
      </c>
    </row>
    <row r="7393" spans="1:16" x14ac:dyDescent="0.35">
      <c r="A7393" t="str">
        <f>Raw_Data!A7393</f>
        <v>989-48-8784</v>
      </c>
      <c r="B7393" s="2">
        <f>Raw_Data!B7393</f>
        <v>45481.019444444442</v>
      </c>
      <c r="C7393">
        <f>HOUR(Raw_Data!B7393)</f>
        <v>0</v>
      </c>
      <c r="D7393" t="str">
        <f>TEXT(Raw_Data!B7393,"mmm")</f>
        <v>Jul</v>
      </c>
      <c r="E7393">
        <f>YEAR(Raw_Data!B7393)</f>
        <v>2024</v>
      </c>
      <c r="F7393" t="str">
        <f>TEXT(Raw_Data!B7393,"mmm-yy")</f>
        <v>Jul-24</v>
      </c>
      <c r="G7393" t="str">
        <f>PROPER(Raw_Data!C7393&amp;". "&amp;Raw_Data!D7393)</f>
        <v>A. Whitfield</v>
      </c>
      <c r="H7393" t="str">
        <f>IF(OR(Raw_Data!E7393="M",Raw_Data!E7393="Male"),"Male",IF(OR(Raw_Data!E7393="F",Raw_Data!E7393="Female"),"Female","Not Confirmed"))</f>
        <v>Female</v>
      </c>
      <c r="I7393">
        <f>Raw_Data!F7393</f>
        <v>15</v>
      </c>
      <c r="J7393" t="str">
        <f>FLOOR(Raw_Data!F7393,10)&amp;"-"&amp;FLOOR(Raw_Data!F7393,10)+9</f>
        <v>10-19</v>
      </c>
      <c r="K7393" t="str">
        <f>Raw_Data!G7393</f>
        <v>Two or More Races</v>
      </c>
      <c r="L7393" t="str">
        <f>Raw_Data!H7393</f>
        <v>None</v>
      </c>
      <c r="M7393" t="str">
        <f>IF(Raw_Data!I7393=TRUE,"Admitted","Not Admitted")</f>
        <v>Not Admitted</v>
      </c>
      <c r="N7393" t="str">
        <f>IF(Raw_Data!J7393="","Not Rated",Raw_Data!J7393)</f>
        <v>Not Rated</v>
      </c>
      <c r="O7393">
        <f>Raw_Data!K7393</f>
        <v>47</v>
      </c>
      <c r="P7393" t="str">
        <f>IF(Raw_Data!K7393&lt;=30,"Within Time","Delayed")</f>
        <v>Delayed</v>
      </c>
    </row>
    <row r="7394" spans="1:16" x14ac:dyDescent="0.35">
      <c r="A7394" t="str">
        <f>Raw_Data!A7394</f>
        <v>119-23-8057</v>
      </c>
      <c r="B7394" s="2">
        <f>Raw_Data!B7394</f>
        <v>45481.101388888892</v>
      </c>
      <c r="C7394">
        <f>HOUR(Raw_Data!B7394)</f>
        <v>2</v>
      </c>
      <c r="D7394" t="str">
        <f>TEXT(Raw_Data!B7394,"mmm")</f>
        <v>Jul</v>
      </c>
      <c r="E7394">
        <f>YEAR(Raw_Data!B7394)</f>
        <v>2024</v>
      </c>
      <c r="F7394" t="str">
        <f>TEXT(Raw_Data!B7394,"mmm-yy")</f>
        <v>Jul-24</v>
      </c>
      <c r="G7394" t="str">
        <f>PROPER(Raw_Data!C7394&amp;". "&amp;Raw_Data!D7394)</f>
        <v>P. Upperton</v>
      </c>
      <c r="H7394" t="str">
        <f>IF(OR(Raw_Data!E7394="M",Raw_Data!E7394="Male"),"Male",IF(OR(Raw_Data!E7394="F",Raw_Data!E7394="Female"),"Female","Not Confirmed"))</f>
        <v>Female</v>
      </c>
      <c r="I7394">
        <f>Raw_Data!F7394</f>
        <v>76</v>
      </c>
      <c r="J7394" t="str">
        <f>FLOOR(Raw_Data!F7394,10)&amp;"-"&amp;FLOOR(Raw_Data!F7394,10)+9</f>
        <v>70-79</v>
      </c>
      <c r="K7394" t="str">
        <f>Raw_Data!G7394</f>
        <v>White</v>
      </c>
      <c r="L7394" t="str">
        <f>Raw_Data!H7394</f>
        <v>General Practice</v>
      </c>
      <c r="M7394" t="str">
        <f>IF(Raw_Data!I7394=TRUE,"Admitted","Not Admitted")</f>
        <v>Admitted</v>
      </c>
      <c r="N7394" t="str">
        <f>IF(Raw_Data!J7394="","Not Rated",Raw_Data!J7394)</f>
        <v>Not Rated</v>
      </c>
      <c r="O7394">
        <f>Raw_Data!K7394</f>
        <v>17</v>
      </c>
      <c r="P7394" t="str">
        <f>IF(Raw_Data!K7394&lt;=30,"Within Time","Delayed")</f>
        <v>Within Time</v>
      </c>
    </row>
    <row r="7395" spans="1:16" x14ac:dyDescent="0.35">
      <c r="A7395" t="str">
        <f>Raw_Data!A7395</f>
        <v>183-78-8804</v>
      </c>
      <c r="B7395" s="2">
        <f>Raw_Data!B7395</f>
        <v>45481.268055555563</v>
      </c>
      <c r="C7395">
        <f>HOUR(Raw_Data!B7395)</f>
        <v>6</v>
      </c>
      <c r="D7395" t="str">
        <f>TEXT(Raw_Data!B7395,"mmm")</f>
        <v>Jul</v>
      </c>
      <c r="E7395">
        <f>YEAR(Raw_Data!B7395)</f>
        <v>2024</v>
      </c>
      <c r="F7395" t="str">
        <f>TEXT(Raw_Data!B7395,"mmm-yy")</f>
        <v>Jul-24</v>
      </c>
      <c r="G7395" t="str">
        <f>PROPER(Raw_Data!C7395&amp;". "&amp;Raw_Data!D7395)</f>
        <v>S. Kingsley</v>
      </c>
      <c r="H7395" t="str">
        <f>IF(OR(Raw_Data!E7395="M",Raw_Data!E7395="Male"),"Male",IF(OR(Raw_Data!E7395="F",Raw_Data!E7395="Female"),"Female","Not Confirmed"))</f>
        <v>Female</v>
      </c>
      <c r="I7395">
        <f>Raw_Data!F7395</f>
        <v>60</v>
      </c>
      <c r="J7395" t="str">
        <f>FLOOR(Raw_Data!F7395,10)&amp;"-"&amp;FLOOR(Raw_Data!F7395,10)+9</f>
        <v>60-69</v>
      </c>
      <c r="K7395" t="str">
        <f>Raw_Data!G7395</f>
        <v>African American</v>
      </c>
      <c r="L7395" t="str">
        <f>Raw_Data!H7395</f>
        <v>Orthopedics</v>
      </c>
      <c r="M7395" t="str">
        <f>IF(Raw_Data!I7395=TRUE,"Admitted","Not Admitted")</f>
        <v>Not Admitted</v>
      </c>
      <c r="N7395" t="str">
        <f>IF(Raw_Data!J7395="","Not Rated",Raw_Data!J7395)</f>
        <v>Not Rated</v>
      </c>
      <c r="O7395">
        <f>Raw_Data!K7395</f>
        <v>18</v>
      </c>
      <c r="P7395" t="str">
        <f>IF(Raw_Data!K7395&lt;=30,"Within Time","Delayed")</f>
        <v>Within Time</v>
      </c>
    </row>
    <row r="7396" spans="1:16" x14ac:dyDescent="0.35">
      <c r="A7396" t="str">
        <f>Raw_Data!A7396</f>
        <v>168-86-5079</v>
      </c>
      <c r="B7396" s="2">
        <f>Raw_Data!B7396</f>
        <v>45481.29791666667</v>
      </c>
      <c r="C7396">
        <f>HOUR(Raw_Data!B7396)</f>
        <v>7</v>
      </c>
      <c r="D7396" t="str">
        <f>TEXT(Raw_Data!B7396,"mmm")</f>
        <v>Jul</v>
      </c>
      <c r="E7396">
        <f>YEAR(Raw_Data!B7396)</f>
        <v>2024</v>
      </c>
      <c r="F7396" t="str">
        <f>TEXT(Raw_Data!B7396,"mmm-yy")</f>
        <v>Jul-24</v>
      </c>
      <c r="G7396" t="str">
        <f>PROPER(Raw_Data!C7396&amp;". "&amp;Raw_Data!D7396)</f>
        <v>M. Carraway</v>
      </c>
      <c r="H7396" t="str">
        <f>IF(OR(Raw_Data!E7396="M",Raw_Data!E7396="Male"),"Male",IF(OR(Raw_Data!E7396="F",Raw_Data!E7396="Female"),"Female","Not Confirmed"))</f>
        <v>Female</v>
      </c>
      <c r="I7396">
        <f>Raw_Data!F7396</f>
        <v>44</v>
      </c>
      <c r="J7396" t="str">
        <f>FLOOR(Raw_Data!F7396,10)&amp;"-"&amp;FLOOR(Raw_Data!F7396,10)+9</f>
        <v>40-49</v>
      </c>
      <c r="K7396" t="str">
        <f>Raw_Data!G7396</f>
        <v>Unknown</v>
      </c>
      <c r="L7396" t="str">
        <f>Raw_Data!H7396</f>
        <v>None</v>
      </c>
      <c r="M7396" t="str">
        <f>IF(Raw_Data!I7396=TRUE,"Admitted","Not Admitted")</f>
        <v>Admitted</v>
      </c>
      <c r="N7396">
        <f>IF(Raw_Data!J7396="","Not Rated",Raw_Data!J7396)</f>
        <v>6</v>
      </c>
      <c r="O7396">
        <f>Raw_Data!K7396</f>
        <v>46</v>
      </c>
      <c r="P7396" t="str">
        <f>IF(Raw_Data!K7396&lt;=30,"Within Time","Delayed")</f>
        <v>Delayed</v>
      </c>
    </row>
    <row r="7397" spans="1:16" x14ac:dyDescent="0.35">
      <c r="A7397" t="str">
        <f>Raw_Data!A7397</f>
        <v>367-55-6512</v>
      </c>
      <c r="B7397" s="2">
        <f>Raw_Data!B7397</f>
        <v>45481.309027777781</v>
      </c>
      <c r="C7397">
        <f>HOUR(Raw_Data!B7397)</f>
        <v>7</v>
      </c>
      <c r="D7397" t="str">
        <f>TEXT(Raw_Data!B7397,"mmm")</f>
        <v>Jul</v>
      </c>
      <c r="E7397">
        <f>YEAR(Raw_Data!B7397)</f>
        <v>2024</v>
      </c>
      <c r="F7397" t="str">
        <f>TEXT(Raw_Data!B7397,"mmm-yy")</f>
        <v>Jul-24</v>
      </c>
      <c r="G7397" t="str">
        <f>PROPER(Raw_Data!C7397&amp;". "&amp;Raw_Data!D7397)</f>
        <v>J. Jephson</v>
      </c>
      <c r="H7397" t="str">
        <f>IF(OR(Raw_Data!E7397="M",Raw_Data!E7397="Male"),"Male",IF(OR(Raw_Data!E7397="F",Raw_Data!E7397="Female"),"Female","Not Confirmed"))</f>
        <v>Male</v>
      </c>
      <c r="I7397">
        <f>Raw_Data!F7397</f>
        <v>24</v>
      </c>
      <c r="J7397" t="str">
        <f>FLOOR(Raw_Data!F7397,10)&amp;"-"&amp;FLOOR(Raw_Data!F7397,10)+9</f>
        <v>20-29</v>
      </c>
      <c r="K7397" t="str">
        <f>Raw_Data!G7397</f>
        <v>Pacific Islander</v>
      </c>
      <c r="L7397" t="str">
        <f>Raw_Data!H7397</f>
        <v>None</v>
      </c>
      <c r="M7397" t="str">
        <f>IF(Raw_Data!I7397=TRUE,"Admitted","Not Admitted")</f>
        <v>Not Admitted</v>
      </c>
      <c r="N7397" t="str">
        <f>IF(Raw_Data!J7397="","Not Rated",Raw_Data!J7397)</f>
        <v>Not Rated</v>
      </c>
      <c r="O7397">
        <f>Raw_Data!K7397</f>
        <v>60</v>
      </c>
      <c r="P7397" t="str">
        <f>IF(Raw_Data!K7397&lt;=30,"Within Time","Delayed")</f>
        <v>Delayed</v>
      </c>
    </row>
    <row r="7398" spans="1:16" x14ac:dyDescent="0.35">
      <c r="A7398" t="str">
        <f>Raw_Data!A7398</f>
        <v>876-46-3191</v>
      </c>
      <c r="B7398" s="2">
        <f>Raw_Data!B7398</f>
        <v>45481.330555555563</v>
      </c>
      <c r="C7398">
        <f>HOUR(Raw_Data!B7398)</f>
        <v>7</v>
      </c>
      <c r="D7398" t="str">
        <f>TEXT(Raw_Data!B7398,"mmm")</f>
        <v>Jul</v>
      </c>
      <c r="E7398">
        <f>YEAR(Raw_Data!B7398)</f>
        <v>2024</v>
      </c>
      <c r="F7398" t="str">
        <f>TEXT(Raw_Data!B7398,"mmm-yy")</f>
        <v>Jul-24</v>
      </c>
      <c r="G7398" t="str">
        <f>PROPER(Raw_Data!C7398&amp;". "&amp;Raw_Data!D7398)</f>
        <v>B. Sheffield</v>
      </c>
      <c r="H7398" t="str">
        <f>IF(OR(Raw_Data!E7398="M",Raw_Data!E7398="Male"),"Male",IF(OR(Raw_Data!E7398="F",Raw_Data!E7398="Female"),"Female","Not Confirmed"))</f>
        <v>Female</v>
      </c>
      <c r="I7398">
        <f>Raw_Data!F7398</f>
        <v>63</v>
      </c>
      <c r="J7398" t="str">
        <f>FLOOR(Raw_Data!F7398,10)&amp;"-"&amp;FLOOR(Raw_Data!F7398,10)+9</f>
        <v>60-69</v>
      </c>
      <c r="K7398" t="str">
        <f>Raw_Data!G7398</f>
        <v>Asian</v>
      </c>
      <c r="L7398" t="str">
        <f>Raw_Data!H7398</f>
        <v>General Practice</v>
      </c>
      <c r="M7398" t="str">
        <f>IF(Raw_Data!I7398=TRUE,"Admitted","Not Admitted")</f>
        <v>Admitted</v>
      </c>
      <c r="N7398" t="str">
        <f>IF(Raw_Data!J7398="","Not Rated",Raw_Data!J7398)</f>
        <v>Not Rated</v>
      </c>
      <c r="O7398">
        <f>Raw_Data!K7398</f>
        <v>22</v>
      </c>
      <c r="P7398" t="str">
        <f>IF(Raw_Data!K7398&lt;=30,"Within Time","Delayed")</f>
        <v>Within Time</v>
      </c>
    </row>
    <row r="7399" spans="1:16" x14ac:dyDescent="0.35">
      <c r="A7399" t="str">
        <f>Raw_Data!A7399</f>
        <v>943-38-5357</v>
      </c>
      <c r="B7399" s="2">
        <f>Raw_Data!B7399</f>
        <v>45481.37777777778</v>
      </c>
      <c r="C7399">
        <f>HOUR(Raw_Data!B7399)</f>
        <v>9</v>
      </c>
      <c r="D7399" t="str">
        <f>TEXT(Raw_Data!B7399,"mmm")</f>
        <v>Jul</v>
      </c>
      <c r="E7399">
        <f>YEAR(Raw_Data!B7399)</f>
        <v>2024</v>
      </c>
      <c r="F7399" t="str">
        <f>TEXT(Raw_Data!B7399,"mmm-yy")</f>
        <v>Jul-24</v>
      </c>
      <c r="G7399" t="str">
        <f>PROPER(Raw_Data!C7399&amp;". "&amp;Raw_Data!D7399)</f>
        <v>U. Featherstone</v>
      </c>
      <c r="H7399" t="str">
        <f>IF(OR(Raw_Data!E7399="M",Raw_Data!E7399="Male"),"Male",IF(OR(Raw_Data!E7399="F",Raw_Data!E7399="Female"),"Female","Not Confirmed"))</f>
        <v>Female</v>
      </c>
      <c r="I7399">
        <f>Raw_Data!F7399</f>
        <v>48</v>
      </c>
      <c r="J7399" t="str">
        <f>FLOOR(Raw_Data!F7399,10)&amp;"-"&amp;FLOOR(Raw_Data!F7399,10)+9</f>
        <v>40-49</v>
      </c>
      <c r="K7399" t="str">
        <f>Raw_Data!G7399</f>
        <v>Two or More Races</v>
      </c>
      <c r="L7399" t="str">
        <f>Raw_Data!H7399</f>
        <v>None</v>
      </c>
      <c r="M7399" t="str">
        <f>IF(Raw_Data!I7399=TRUE,"Admitted","Not Admitted")</f>
        <v>Admitted</v>
      </c>
      <c r="N7399">
        <f>IF(Raw_Data!J7399="","Not Rated",Raw_Data!J7399)</f>
        <v>10</v>
      </c>
      <c r="O7399">
        <f>Raw_Data!K7399</f>
        <v>18</v>
      </c>
      <c r="P7399" t="str">
        <f>IF(Raw_Data!K7399&lt;=30,"Within Time","Delayed")</f>
        <v>Within Time</v>
      </c>
    </row>
    <row r="7400" spans="1:16" x14ac:dyDescent="0.35">
      <c r="A7400" t="str">
        <f>Raw_Data!A7400</f>
        <v>261-77-8271</v>
      </c>
      <c r="B7400" s="2">
        <f>Raw_Data!B7400</f>
        <v>45481.395833333343</v>
      </c>
      <c r="C7400">
        <f>HOUR(Raw_Data!B7400)</f>
        <v>9</v>
      </c>
      <c r="D7400" t="str">
        <f>TEXT(Raw_Data!B7400,"mmm")</f>
        <v>Jul</v>
      </c>
      <c r="E7400">
        <f>YEAR(Raw_Data!B7400)</f>
        <v>2024</v>
      </c>
      <c r="F7400" t="str">
        <f>TEXT(Raw_Data!B7400,"mmm-yy")</f>
        <v>Jul-24</v>
      </c>
      <c r="G7400" t="str">
        <f>PROPER(Raw_Data!C7400&amp;". "&amp;Raw_Data!D7400)</f>
        <v>M. Corpes</v>
      </c>
      <c r="H7400" t="str">
        <f>IF(OR(Raw_Data!E7400="M",Raw_Data!E7400="Male"),"Male",IF(OR(Raw_Data!E7400="F",Raw_Data!E7400="Female"),"Female","Not Confirmed"))</f>
        <v>Female</v>
      </c>
      <c r="I7400">
        <f>Raw_Data!F7400</f>
        <v>57</v>
      </c>
      <c r="J7400" t="str">
        <f>FLOOR(Raw_Data!F7400,10)&amp;"-"&amp;FLOOR(Raw_Data!F7400,10)+9</f>
        <v>50-59</v>
      </c>
      <c r="K7400" t="str">
        <f>Raw_Data!G7400</f>
        <v>Unknown</v>
      </c>
      <c r="L7400" t="str">
        <f>Raw_Data!H7400</f>
        <v>None</v>
      </c>
      <c r="M7400" t="str">
        <f>IF(Raw_Data!I7400=TRUE,"Admitted","Not Admitted")</f>
        <v>Not Admitted</v>
      </c>
      <c r="N7400">
        <f>IF(Raw_Data!J7400="","Not Rated",Raw_Data!J7400)</f>
        <v>9</v>
      </c>
      <c r="O7400">
        <f>Raw_Data!K7400</f>
        <v>60</v>
      </c>
      <c r="P7400" t="str">
        <f>IF(Raw_Data!K7400&lt;=30,"Within Time","Delayed")</f>
        <v>Delayed</v>
      </c>
    </row>
    <row r="7401" spans="1:16" x14ac:dyDescent="0.35">
      <c r="A7401" t="str">
        <f>Raw_Data!A7401</f>
        <v>764-77-7632</v>
      </c>
      <c r="B7401" s="2">
        <f>Raw_Data!B7401</f>
        <v>45481.501388888893</v>
      </c>
      <c r="C7401">
        <f>HOUR(Raw_Data!B7401)</f>
        <v>12</v>
      </c>
      <c r="D7401" t="str">
        <f>TEXT(Raw_Data!B7401,"mmm")</f>
        <v>Jul</v>
      </c>
      <c r="E7401">
        <f>YEAR(Raw_Data!B7401)</f>
        <v>2024</v>
      </c>
      <c r="F7401" t="str">
        <f>TEXT(Raw_Data!B7401,"mmm-yy")</f>
        <v>Jul-24</v>
      </c>
      <c r="G7401" t="str">
        <f>PROPER(Raw_Data!C7401&amp;". "&amp;Raw_Data!D7401)</f>
        <v>V. Gionettitti</v>
      </c>
      <c r="H7401" t="str">
        <f>IF(OR(Raw_Data!E7401="M",Raw_Data!E7401="Male"),"Male",IF(OR(Raw_Data!E7401="F",Raw_Data!E7401="Female"),"Female","Not Confirmed"))</f>
        <v>Male</v>
      </c>
      <c r="I7401">
        <f>Raw_Data!F7401</f>
        <v>59</v>
      </c>
      <c r="J7401" t="str">
        <f>FLOOR(Raw_Data!F7401,10)&amp;"-"&amp;FLOOR(Raw_Data!F7401,10)+9</f>
        <v>50-59</v>
      </c>
      <c r="K7401" t="str">
        <f>Raw_Data!G7401</f>
        <v>White</v>
      </c>
      <c r="L7401" t="str">
        <f>Raw_Data!H7401</f>
        <v>None</v>
      </c>
      <c r="M7401" t="str">
        <f>IF(Raw_Data!I7401=TRUE,"Admitted","Not Admitted")</f>
        <v>Admitted</v>
      </c>
      <c r="N7401">
        <f>IF(Raw_Data!J7401="","Not Rated",Raw_Data!J7401)</f>
        <v>4</v>
      </c>
      <c r="O7401">
        <f>Raw_Data!K7401</f>
        <v>46</v>
      </c>
      <c r="P7401" t="str">
        <f>IF(Raw_Data!K7401&lt;=30,"Within Time","Delayed")</f>
        <v>Delayed</v>
      </c>
    </row>
    <row r="7402" spans="1:16" x14ac:dyDescent="0.35">
      <c r="A7402" t="str">
        <f>Raw_Data!A7402</f>
        <v>151-29-9722</v>
      </c>
      <c r="B7402" s="2">
        <f>Raw_Data!B7402</f>
        <v>45481.560416666667</v>
      </c>
      <c r="C7402">
        <f>HOUR(Raw_Data!B7402)</f>
        <v>13</v>
      </c>
      <c r="D7402" t="str">
        <f>TEXT(Raw_Data!B7402,"mmm")</f>
        <v>Jul</v>
      </c>
      <c r="E7402">
        <f>YEAR(Raw_Data!B7402)</f>
        <v>2024</v>
      </c>
      <c r="F7402" t="str">
        <f>TEXT(Raw_Data!B7402,"mmm-yy")</f>
        <v>Jul-24</v>
      </c>
      <c r="G7402" t="str">
        <f>PROPER(Raw_Data!C7402&amp;". "&amp;Raw_Data!D7402)</f>
        <v>Y. Jephson</v>
      </c>
      <c r="H7402" t="str">
        <f>IF(OR(Raw_Data!E7402="M",Raw_Data!E7402="Male"),"Male",IF(OR(Raw_Data!E7402="F",Raw_Data!E7402="Female"),"Female","Not Confirmed"))</f>
        <v>Male</v>
      </c>
      <c r="I7402">
        <f>Raw_Data!F7402</f>
        <v>65</v>
      </c>
      <c r="J7402" t="str">
        <f>FLOOR(Raw_Data!F7402,10)&amp;"-"&amp;FLOOR(Raw_Data!F7402,10)+9</f>
        <v>60-69</v>
      </c>
      <c r="K7402" t="str">
        <f>Raw_Data!G7402</f>
        <v>Two or More Races</v>
      </c>
      <c r="L7402" t="str">
        <f>Raw_Data!H7402</f>
        <v>Orthopedics</v>
      </c>
      <c r="M7402" t="str">
        <f>IF(Raw_Data!I7402=TRUE,"Admitted","Not Admitted")</f>
        <v>Admitted</v>
      </c>
      <c r="N7402" t="str">
        <f>IF(Raw_Data!J7402="","Not Rated",Raw_Data!J7402)</f>
        <v>Not Rated</v>
      </c>
      <c r="O7402">
        <f>Raw_Data!K7402</f>
        <v>37</v>
      </c>
      <c r="P7402" t="str">
        <f>IF(Raw_Data!K7402&lt;=30,"Within Time","Delayed")</f>
        <v>Delayed</v>
      </c>
    </row>
    <row r="7403" spans="1:16" x14ac:dyDescent="0.35">
      <c r="A7403" t="str">
        <f>Raw_Data!A7403</f>
        <v>234-67-6243</v>
      </c>
      <c r="B7403" s="2">
        <f>Raw_Data!B7403</f>
        <v>45481.631249999999</v>
      </c>
      <c r="C7403">
        <f>HOUR(Raw_Data!B7403)</f>
        <v>15</v>
      </c>
      <c r="D7403" t="str">
        <f>TEXT(Raw_Data!B7403,"mmm")</f>
        <v>Jul</v>
      </c>
      <c r="E7403">
        <f>YEAR(Raw_Data!B7403)</f>
        <v>2024</v>
      </c>
      <c r="F7403" t="str">
        <f>TEXT(Raw_Data!B7403,"mmm-yy")</f>
        <v>Jul-24</v>
      </c>
      <c r="G7403" t="str">
        <f>PROPER(Raw_Data!C7403&amp;". "&amp;Raw_Data!D7403)</f>
        <v>G. Ainsworth</v>
      </c>
      <c r="H7403" t="str">
        <f>IF(OR(Raw_Data!E7403="M",Raw_Data!E7403="Male"),"Male",IF(OR(Raw_Data!E7403="F",Raw_Data!E7403="Female"),"Female","Not Confirmed"))</f>
        <v>Female</v>
      </c>
      <c r="I7403">
        <f>Raw_Data!F7403</f>
        <v>4</v>
      </c>
      <c r="J7403" t="str">
        <f>FLOOR(Raw_Data!F7403,10)&amp;"-"&amp;FLOOR(Raw_Data!F7403,10)+9</f>
        <v>0-9</v>
      </c>
      <c r="K7403" t="str">
        <f>Raw_Data!G7403</f>
        <v>White</v>
      </c>
      <c r="L7403" t="str">
        <f>Raw_Data!H7403</f>
        <v>None</v>
      </c>
      <c r="M7403" t="str">
        <f>IF(Raw_Data!I7403=TRUE,"Admitted","Not Admitted")</f>
        <v>Admitted</v>
      </c>
      <c r="N7403" t="str">
        <f>IF(Raw_Data!J7403="","Not Rated",Raw_Data!J7403)</f>
        <v>Not Rated</v>
      </c>
      <c r="O7403">
        <f>Raw_Data!K7403</f>
        <v>24</v>
      </c>
      <c r="P7403" t="str">
        <f>IF(Raw_Data!K7403&lt;=30,"Within Time","Delayed")</f>
        <v>Within Time</v>
      </c>
    </row>
    <row r="7404" spans="1:16" x14ac:dyDescent="0.35">
      <c r="A7404" t="str">
        <f>Raw_Data!A7404</f>
        <v>417-68-1050</v>
      </c>
      <c r="B7404" s="2">
        <f>Raw_Data!B7404</f>
        <v>45481.697222222218</v>
      </c>
      <c r="C7404">
        <f>HOUR(Raw_Data!B7404)</f>
        <v>16</v>
      </c>
      <c r="D7404" t="str">
        <f>TEXT(Raw_Data!B7404,"mmm")</f>
        <v>Jul</v>
      </c>
      <c r="E7404">
        <f>YEAR(Raw_Data!B7404)</f>
        <v>2024</v>
      </c>
      <c r="F7404" t="str">
        <f>TEXT(Raw_Data!B7404,"mmm-yy")</f>
        <v>Jul-24</v>
      </c>
      <c r="G7404" t="str">
        <f>PROPER(Raw_Data!C7404&amp;". "&amp;Raw_Data!D7404)</f>
        <v>R. Vickery</v>
      </c>
      <c r="H7404" t="str">
        <f>IF(OR(Raw_Data!E7404="M",Raw_Data!E7404="Male"),"Male",IF(OR(Raw_Data!E7404="F",Raw_Data!E7404="Female"),"Female","Not Confirmed"))</f>
        <v>Female</v>
      </c>
      <c r="I7404">
        <f>Raw_Data!F7404</f>
        <v>51</v>
      </c>
      <c r="J7404" t="str">
        <f>FLOOR(Raw_Data!F7404,10)&amp;"-"&amp;FLOOR(Raw_Data!F7404,10)+9</f>
        <v>50-59</v>
      </c>
      <c r="K7404" t="str">
        <f>Raw_Data!G7404</f>
        <v>Two or More Races</v>
      </c>
      <c r="L7404" t="str">
        <f>Raw_Data!H7404</f>
        <v>None</v>
      </c>
      <c r="M7404" t="str">
        <f>IF(Raw_Data!I7404=TRUE,"Admitted","Not Admitted")</f>
        <v>Admitted</v>
      </c>
      <c r="N7404" t="str">
        <f>IF(Raw_Data!J7404="","Not Rated",Raw_Data!J7404)</f>
        <v>Not Rated</v>
      </c>
      <c r="O7404">
        <f>Raw_Data!K7404</f>
        <v>28</v>
      </c>
      <c r="P7404" t="str">
        <f>IF(Raw_Data!K7404&lt;=30,"Within Time","Delayed")</f>
        <v>Within Time</v>
      </c>
    </row>
    <row r="7405" spans="1:16" x14ac:dyDescent="0.35">
      <c r="A7405" t="str">
        <f>Raw_Data!A7405</f>
        <v>897-35-6926</v>
      </c>
      <c r="B7405" s="2">
        <f>Raw_Data!B7405</f>
        <v>45481.849305555559</v>
      </c>
      <c r="C7405">
        <f>HOUR(Raw_Data!B7405)</f>
        <v>20</v>
      </c>
      <c r="D7405" t="str">
        <f>TEXT(Raw_Data!B7405,"mmm")</f>
        <v>Jul</v>
      </c>
      <c r="E7405">
        <f>YEAR(Raw_Data!B7405)</f>
        <v>2024</v>
      </c>
      <c r="F7405" t="str">
        <f>TEXT(Raw_Data!B7405,"mmm-yy")</f>
        <v>Jul-24</v>
      </c>
      <c r="G7405" t="str">
        <f>PROPER(Raw_Data!C7405&amp;". "&amp;Raw_Data!D7405)</f>
        <v>Y. Eastwood</v>
      </c>
      <c r="H7405" t="str">
        <f>IF(OR(Raw_Data!E7405="M",Raw_Data!E7405="Male"),"Male",IF(OR(Raw_Data!E7405="F",Raw_Data!E7405="Female"),"Female","Not Confirmed"))</f>
        <v>Male</v>
      </c>
      <c r="I7405">
        <f>Raw_Data!F7405</f>
        <v>25</v>
      </c>
      <c r="J7405" t="str">
        <f>FLOOR(Raw_Data!F7405,10)&amp;"-"&amp;FLOOR(Raw_Data!F7405,10)+9</f>
        <v>20-29</v>
      </c>
      <c r="K7405" t="str">
        <f>Raw_Data!G7405</f>
        <v>Asian</v>
      </c>
      <c r="L7405" t="str">
        <f>Raw_Data!H7405</f>
        <v>None</v>
      </c>
      <c r="M7405" t="str">
        <f>IF(Raw_Data!I7405=TRUE,"Admitted","Not Admitted")</f>
        <v>Not Admitted</v>
      </c>
      <c r="N7405">
        <f>IF(Raw_Data!J7405="","Not Rated",Raw_Data!J7405)</f>
        <v>10</v>
      </c>
      <c r="O7405">
        <f>Raw_Data!K7405</f>
        <v>52</v>
      </c>
      <c r="P7405" t="str">
        <f>IF(Raw_Data!K7405&lt;=30,"Within Time","Delayed")</f>
        <v>Delayed</v>
      </c>
    </row>
    <row r="7406" spans="1:16" x14ac:dyDescent="0.35">
      <c r="A7406" t="str">
        <f>Raw_Data!A7406</f>
        <v>406-10-9551</v>
      </c>
      <c r="B7406" s="2">
        <f>Raw_Data!B7406</f>
        <v>45481.868055555547</v>
      </c>
      <c r="C7406">
        <f>HOUR(Raw_Data!B7406)</f>
        <v>20</v>
      </c>
      <c r="D7406" t="str">
        <f>TEXT(Raw_Data!B7406,"mmm")</f>
        <v>Jul</v>
      </c>
      <c r="E7406">
        <f>YEAR(Raw_Data!B7406)</f>
        <v>2024</v>
      </c>
      <c r="F7406" t="str">
        <f>TEXT(Raw_Data!B7406,"mmm-yy")</f>
        <v>Jul-24</v>
      </c>
      <c r="G7406" t="str">
        <f>PROPER(Raw_Data!C7406&amp;". "&amp;Raw_Data!D7406)</f>
        <v>W. Verity</v>
      </c>
      <c r="H7406" t="str">
        <f>IF(OR(Raw_Data!E7406="M",Raw_Data!E7406="Male"),"Male",IF(OR(Raw_Data!E7406="F",Raw_Data!E7406="Female"),"Female","Not Confirmed"))</f>
        <v>Male</v>
      </c>
      <c r="I7406">
        <f>Raw_Data!F7406</f>
        <v>46</v>
      </c>
      <c r="J7406" t="str">
        <f>FLOOR(Raw_Data!F7406,10)&amp;"-"&amp;FLOOR(Raw_Data!F7406,10)+9</f>
        <v>40-49</v>
      </c>
      <c r="K7406" t="str">
        <f>Raw_Data!G7406</f>
        <v>White</v>
      </c>
      <c r="L7406" t="str">
        <f>Raw_Data!H7406</f>
        <v>None</v>
      </c>
      <c r="M7406" t="str">
        <f>IF(Raw_Data!I7406=TRUE,"Admitted","Not Admitted")</f>
        <v>Admitted</v>
      </c>
      <c r="N7406">
        <f>IF(Raw_Data!J7406="","Not Rated",Raw_Data!J7406)</f>
        <v>7</v>
      </c>
      <c r="O7406">
        <f>Raw_Data!K7406</f>
        <v>38</v>
      </c>
      <c r="P7406" t="str">
        <f>IF(Raw_Data!K7406&lt;=30,"Within Time","Delayed")</f>
        <v>Delayed</v>
      </c>
    </row>
    <row r="7407" spans="1:16" x14ac:dyDescent="0.35">
      <c r="A7407" t="str">
        <f>Raw_Data!A7407</f>
        <v>339-77-6941</v>
      </c>
      <c r="B7407" s="2">
        <f>Raw_Data!B7407</f>
        <v>45481.89166666667</v>
      </c>
      <c r="C7407">
        <f>HOUR(Raw_Data!B7407)</f>
        <v>21</v>
      </c>
      <c r="D7407" t="str">
        <f>TEXT(Raw_Data!B7407,"mmm")</f>
        <v>Jul</v>
      </c>
      <c r="E7407">
        <f>YEAR(Raw_Data!B7407)</f>
        <v>2024</v>
      </c>
      <c r="F7407" t="str">
        <f>TEXT(Raw_Data!B7407,"mmm-yy")</f>
        <v>Jul-24</v>
      </c>
      <c r="G7407" t="str">
        <f>PROPER(Raw_Data!C7407&amp;". "&amp;Raw_Data!D7407)</f>
        <v>S. Dankworth</v>
      </c>
      <c r="H7407" t="str">
        <f>IF(OR(Raw_Data!E7407="M",Raw_Data!E7407="Male"),"Male",IF(OR(Raw_Data!E7407="F",Raw_Data!E7407="Female"),"Female","Not Confirmed"))</f>
        <v>Female</v>
      </c>
      <c r="I7407">
        <f>Raw_Data!F7407</f>
        <v>13</v>
      </c>
      <c r="J7407" t="str">
        <f>FLOOR(Raw_Data!F7407,10)&amp;"-"&amp;FLOOR(Raw_Data!F7407,10)+9</f>
        <v>10-19</v>
      </c>
      <c r="K7407" t="str">
        <f>Raw_Data!G7407</f>
        <v>Declined to Identify</v>
      </c>
      <c r="L7407" t="str">
        <f>Raw_Data!H7407</f>
        <v>None</v>
      </c>
      <c r="M7407" t="str">
        <f>IF(Raw_Data!I7407=TRUE,"Admitted","Not Admitted")</f>
        <v>Not Admitted</v>
      </c>
      <c r="N7407" t="str">
        <f>IF(Raw_Data!J7407="","Not Rated",Raw_Data!J7407)</f>
        <v>Not Rated</v>
      </c>
      <c r="O7407">
        <f>Raw_Data!K7407</f>
        <v>12</v>
      </c>
      <c r="P7407" t="str">
        <f>IF(Raw_Data!K7407&lt;=30,"Within Time","Delayed")</f>
        <v>Within Time</v>
      </c>
    </row>
    <row r="7408" spans="1:16" x14ac:dyDescent="0.35">
      <c r="A7408" t="str">
        <f>Raw_Data!A7408</f>
        <v>364-77-5118</v>
      </c>
      <c r="B7408" s="2">
        <f>Raw_Data!B7408</f>
        <v>45481.893750000003</v>
      </c>
      <c r="C7408">
        <f>HOUR(Raw_Data!B7408)</f>
        <v>21</v>
      </c>
      <c r="D7408" t="str">
        <f>TEXT(Raw_Data!B7408,"mmm")</f>
        <v>Jul</v>
      </c>
      <c r="E7408">
        <f>YEAR(Raw_Data!B7408)</f>
        <v>2024</v>
      </c>
      <c r="F7408" t="str">
        <f>TEXT(Raw_Data!B7408,"mmm-yy")</f>
        <v>Jul-24</v>
      </c>
      <c r="G7408" t="str">
        <f>PROPER(Raw_Data!C7408&amp;". "&amp;Raw_Data!D7408)</f>
        <v>H. Kingsley</v>
      </c>
      <c r="H7408" t="str">
        <f>IF(OR(Raw_Data!E7408="M",Raw_Data!E7408="Male"),"Male",IF(OR(Raw_Data!E7408="F",Raw_Data!E7408="Female"),"Female","Not Confirmed"))</f>
        <v>Female</v>
      </c>
      <c r="I7408">
        <f>Raw_Data!F7408</f>
        <v>25</v>
      </c>
      <c r="J7408" t="str">
        <f>FLOOR(Raw_Data!F7408,10)&amp;"-"&amp;FLOOR(Raw_Data!F7408,10)+9</f>
        <v>20-29</v>
      </c>
      <c r="K7408" t="str">
        <f>Raw_Data!G7408</f>
        <v>African American</v>
      </c>
      <c r="L7408" t="str">
        <f>Raw_Data!H7408</f>
        <v>Gastroenterology</v>
      </c>
      <c r="M7408" t="str">
        <f>IF(Raw_Data!I7408=TRUE,"Admitted","Not Admitted")</f>
        <v>Not Admitted</v>
      </c>
      <c r="N7408" t="str">
        <f>IF(Raw_Data!J7408="","Not Rated",Raw_Data!J7408)</f>
        <v>Not Rated</v>
      </c>
      <c r="O7408">
        <f>Raw_Data!K7408</f>
        <v>46</v>
      </c>
      <c r="P7408" t="str">
        <f>IF(Raw_Data!K7408&lt;=30,"Within Time","Delayed")</f>
        <v>Delayed</v>
      </c>
    </row>
    <row r="7409" spans="1:16" x14ac:dyDescent="0.35">
      <c r="A7409" t="str">
        <f>Raw_Data!A7409</f>
        <v>479-92-1327</v>
      </c>
      <c r="B7409" s="2">
        <f>Raw_Data!B7409</f>
        <v>45481.912499999999</v>
      </c>
      <c r="C7409">
        <f>HOUR(Raw_Data!B7409)</f>
        <v>21</v>
      </c>
      <c r="D7409" t="str">
        <f>TEXT(Raw_Data!B7409,"mmm")</f>
        <v>Jul</v>
      </c>
      <c r="E7409">
        <f>YEAR(Raw_Data!B7409)</f>
        <v>2024</v>
      </c>
      <c r="F7409" t="str">
        <f>TEXT(Raw_Data!B7409,"mmm-yy")</f>
        <v>Jul-24</v>
      </c>
      <c r="G7409" t="str">
        <f>PROPER(Raw_Data!C7409&amp;". "&amp;Raw_Data!D7409)</f>
        <v>M. Bannister</v>
      </c>
      <c r="H7409" t="str">
        <f>IF(OR(Raw_Data!E7409="M",Raw_Data!E7409="Male"),"Male",IF(OR(Raw_Data!E7409="F",Raw_Data!E7409="Female"),"Female","Not Confirmed"))</f>
        <v>Male</v>
      </c>
      <c r="I7409">
        <f>Raw_Data!F7409</f>
        <v>28</v>
      </c>
      <c r="J7409" t="str">
        <f>FLOOR(Raw_Data!F7409,10)&amp;"-"&amp;FLOOR(Raw_Data!F7409,10)+9</f>
        <v>20-29</v>
      </c>
      <c r="K7409" t="str">
        <f>Raw_Data!G7409</f>
        <v>White</v>
      </c>
      <c r="L7409" t="str">
        <f>Raw_Data!H7409</f>
        <v>None</v>
      </c>
      <c r="M7409" t="str">
        <f>IF(Raw_Data!I7409=TRUE,"Admitted","Not Admitted")</f>
        <v>Not Admitted</v>
      </c>
      <c r="N7409" t="str">
        <f>IF(Raw_Data!J7409="","Not Rated",Raw_Data!J7409)</f>
        <v>Not Rated</v>
      </c>
      <c r="O7409">
        <f>Raw_Data!K7409</f>
        <v>58</v>
      </c>
      <c r="P7409" t="str">
        <f>IF(Raw_Data!K7409&lt;=30,"Within Time","Delayed")</f>
        <v>Delayed</v>
      </c>
    </row>
    <row r="7410" spans="1:16" x14ac:dyDescent="0.35">
      <c r="A7410" t="str">
        <f>Raw_Data!A7410</f>
        <v>429-99-4815</v>
      </c>
      <c r="B7410" s="2">
        <f>Raw_Data!B7410</f>
        <v>45481.952777777777</v>
      </c>
      <c r="C7410">
        <f>HOUR(Raw_Data!B7410)</f>
        <v>22</v>
      </c>
      <c r="D7410" t="str">
        <f>TEXT(Raw_Data!B7410,"mmm")</f>
        <v>Jul</v>
      </c>
      <c r="E7410">
        <f>YEAR(Raw_Data!B7410)</f>
        <v>2024</v>
      </c>
      <c r="F7410" t="str">
        <f>TEXT(Raw_Data!B7410,"mmm-yy")</f>
        <v>Jul-24</v>
      </c>
      <c r="G7410" t="str">
        <f>PROPER(Raw_Data!C7410&amp;". "&amp;Raw_Data!D7410)</f>
        <v>T. Ironside</v>
      </c>
      <c r="H7410" t="str">
        <f>IF(OR(Raw_Data!E7410="M",Raw_Data!E7410="Male"),"Male",IF(OR(Raw_Data!E7410="F",Raw_Data!E7410="Female"),"Female","Not Confirmed"))</f>
        <v>Female</v>
      </c>
      <c r="I7410">
        <f>Raw_Data!F7410</f>
        <v>63</v>
      </c>
      <c r="J7410" t="str">
        <f>FLOOR(Raw_Data!F7410,10)&amp;"-"&amp;FLOOR(Raw_Data!F7410,10)+9</f>
        <v>60-69</v>
      </c>
      <c r="K7410" t="str">
        <f>Raw_Data!G7410</f>
        <v>African American</v>
      </c>
      <c r="L7410" t="str">
        <f>Raw_Data!H7410</f>
        <v>None</v>
      </c>
      <c r="M7410" t="str">
        <f>IF(Raw_Data!I7410=TRUE,"Admitted","Not Admitted")</f>
        <v>Admitted</v>
      </c>
      <c r="N7410" t="str">
        <f>IF(Raw_Data!J7410="","Not Rated",Raw_Data!J7410)</f>
        <v>Not Rated</v>
      </c>
      <c r="O7410">
        <f>Raw_Data!K7410</f>
        <v>22</v>
      </c>
      <c r="P7410" t="str">
        <f>IF(Raw_Data!K7410&lt;=30,"Within Time","Delayed")</f>
        <v>Within Time</v>
      </c>
    </row>
    <row r="7411" spans="1:16" x14ac:dyDescent="0.35">
      <c r="A7411" t="str">
        <f>Raw_Data!A7411</f>
        <v>720-58-1036</v>
      </c>
      <c r="B7411" s="2">
        <f>Raw_Data!B7411</f>
        <v>45482.074999999997</v>
      </c>
      <c r="C7411">
        <f>HOUR(Raw_Data!B7411)</f>
        <v>1</v>
      </c>
      <c r="D7411" t="str">
        <f>TEXT(Raw_Data!B7411,"mmm")</f>
        <v>Jul</v>
      </c>
      <c r="E7411">
        <f>YEAR(Raw_Data!B7411)</f>
        <v>2024</v>
      </c>
      <c r="F7411" t="str">
        <f>TEXT(Raw_Data!B7411,"mmm-yy")</f>
        <v>Jul-24</v>
      </c>
      <c r="G7411" t="str">
        <f>PROPER(Raw_Data!C7411&amp;". "&amp;Raw_Data!D7411)</f>
        <v>S. Stanlack</v>
      </c>
      <c r="H7411" t="str">
        <f>IF(OR(Raw_Data!E7411="M",Raw_Data!E7411="Male"),"Male",IF(OR(Raw_Data!E7411="F",Raw_Data!E7411="Female"),"Female","Not Confirmed"))</f>
        <v>Male</v>
      </c>
      <c r="I7411">
        <f>Raw_Data!F7411</f>
        <v>28</v>
      </c>
      <c r="J7411" t="str">
        <f>FLOOR(Raw_Data!F7411,10)&amp;"-"&amp;FLOOR(Raw_Data!F7411,10)+9</f>
        <v>20-29</v>
      </c>
      <c r="K7411" t="str">
        <f>Raw_Data!G7411</f>
        <v>White</v>
      </c>
      <c r="L7411" t="str">
        <f>Raw_Data!H7411</f>
        <v>General Practice</v>
      </c>
      <c r="M7411" t="str">
        <f>IF(Raw_Data!I7411=TRUE,"Admitted","Not Admitted")</f>
        <v>Admitted</v>
      </c>
      <c r="N7411" t="str">
        <f>IF(Raw_Data!J7411="","Not Rated",Raw_Data!J7411)</f>
        <v>Not Rated</v>
      </c>
      <c r="O7411">
        <f>Raw_Data!K7411</f>
        <v>50</v>
      </c>
      <c r="P7411" t="str">
        <f>IF(Raw_Data!K7411&lt;=30,"Within Time","Delayed")</f>
        <v>Delayed</v>
      </c>
    </row>
    <row r="7412" spans="1:16" x14ac:dyDescent="0.35">
      <c r="A7412" t="str">
        <f>Raw_Data!A7412</f>
        <v>789-51-5559</v>
      </c>
      <c r="B7412" s="2">
        <f>Raw_Data!B7412</f>
        <v>45482.105555555558</v>
      </c>
      <c r="C7412">
        <f>HOUR(Raw_Data!B7412)</f>
        <v>2</v>
      </c>
      <c r="D7412" t="str">
        <f>TEXT(Raw_Data!B7412,"mmm")</f>
        <v>Jul</v>
      </c>
      <c r="E7412">
        <f>YEAR(Raw_Data!B7412)</f>
        <v>2024</v>
      </c>
      <c r="F7412" t="str">
        <f>TEXT(Raw_Data!B7412,"mmm-yy")</f>
        <v>Jul-24</v>
      </c>
      <c r="G7412" t="str">
        <f>PROPER(Raw_Data!C7412&amp;". "&amp;Raw_Data!D7412)</f>
        <v>J. Yates</v>
      </c>
      <c r="H7412" t="str">
        <f>IF(OR(Raw_Data!E7412="M",Raw_Data!E7412="Male"),"Male",IF(OR(Raw_Data!E7412="F",Raw_Data!E7412="Female"),"Female","Not Confirmed"))</f>
        <v>Male</v>
      </c>
      <c r="I7412">
        <f>Raw_Data!F7412</f>
        <v>64</v>
      </c>
      <c r="J7412" t="str">
        <f>FLOOR(Raw_Data!F7412,10)&amp;"-"&amp;FLOOR(Raw_Data!F7412,10)+9</f>
        <v>60-69</v>
      </c>
      <c r="K7412" t="str">
        <f>Raw_Data!G7412</f>
        <v>White</v>
      </c>
      <c r="L7412" t="str">
        <f>Raw_Data!H7412</f>
        <v>None</v>
      </c>
      <c r="M7412" t="str">
        <f>IF(Raw_Data!I7412=TRUE,"Admitted","Not Admitted")</f>
        <v>Admitted</v>
      </c>
      <c r="N7412" t="str">
        <f>IF(Raw_Data!J7412="","Not Rated",Raw_Data!J7412)</f>
        <v>Not Rated</v>
      </c>
      <c r="O7412">
        <f>Raw_Data!K7412</f>
        <v>51</v>
      </c>
      <c r="P7412" t="str">
        <f>IF(Raw_Data!K7412&lt;=30,"Within Time","Delayed")</f>
        <v>Delayed</v>
      </c>
    </row>
    <row r="7413" spans="1:16" x14ac:dyDescent="0.35">
      <c r="A7413" t="str">
        <f>Raw_Data!A7413</f>
        <v>419-12-6114</v>
      </c>
      <c r="B7413" s="2">
        <f>Raw_Data!B7413</f>
        <v>45482.196527777778</v>
      </c>
      <c r="C7413">
        <f>HOUR(Raw_Data!B7413)</f>
        <v>4</v>
      </c>
      <c r="D7413" t="str">
        <f>TEXT(Raw_Data!B7413,"mmm")</f>
        <v>Jul</v>
      </c>
      <c r="E7413">
        <f>YEAR(Raw_Data!B7413)</f>
        <v>2024</v>
      </c>
      <c r="F7413" t="str">
        <f>TEXT(Raw_Data!B7413,"mmm-yy")</f>
        <v>Jul-24</v>
      </c>
      <c r="G7413" t="str">
        <f>PROPER(Raw_Data!C7413&amp;". "&amp;Raw_Data!D7413)</f>
        <v>G. Cholmondeley</v>
      </c>
      <c r="H7413" t="str">
        <f>IF(OR(Raw_Data!E7413="M",Raw_Data!E7413="Male"),"Male",IF(OR(Raw_Data!E7413="F",Raw_Data!E7413="Female"),"Female","Not Confirmed"))</f>
        <v>Male</v>
      </c>
      <c r="I7413">
        <f>Raw_Data!F7413</f>
        <v>37</v>
      </c>
      <c r="J7413" t="str">
        <f>FLOOR(Raw_Data!F7413,10)&amp;"-"&amp;FLOOR(Raw_Data!F7413,10)+9</f>
        <v>30-39</v>
      </c>
      <c r="K7413" t="str">
        <f>Raw_Data!G7413</f>
        <v>African American</v>
      </c>
      <c r="L7413" t="str">
        <f>Raw_Data!H7413</f>
        <v>None</v>
      </c>
      <c r="M7413" t="str">
        <f>IF(Raw_Data!I7413=TRUE,"Admitted","Not Admitted")</f>
        <v>Admitted</v>
      </c>
      <c r="N7413">
        <f>IF(Raw_Data!J7413="","Not Rated",Raw_Data!J7413)</f>
        <v>2</v>
      </c>
      <c r="O7413">
        <f>Raw_Data!K7413</f>
        <v>20</v>
      </c>
      <c r="P7413" t="str">
        <f>IF(Raw_Data!K7413&lt;=30,"Within Time","Delayed")</f>
        <v>Within Time</v>
      </c>
    </row>
    <row r="7414" spans="1:16" x14ac:dyDescent="0.35">
      <c r="A7414" t="str">
        <f>Raw_Data!A7414</f>
        <v>159-54-2373</v>
      </c>
      <c r="B7414" s="2">
        <f>Raw_Data!B7414</f>
        <v>45482.23541666667</v>
      </c>
      <c r="C7414">
        <f>HOUR(Raw_Data!B7414)</f>
        <v>5</v>
      </c>
      <c r="D7414" t="str">
        <f>TEXT(Raw_Data!B7414,"mmm")</f>
        <v>Jul</v>
      </c>
      <c r="E7414">
        <f>YEAR(Raw_Data!B7414)</f>
        <v>2024</v>
      </c>
      <c r="F7414" t="str">
        <f>TEXT(Raw_Data!B7414,"mmm-yy")</f>
        <v>Jul-24</v>
      </c>
      <c r="G7414" t="str">
        <f>PROPER(Raw_Data!C7414&amp;". "&amp;Raw_Data!D7414)</f>
        <v>Q. Merriweather</v>
      </c>
      <c r="H7414" t="str">
        <f>IF(OR(Raw_Data!E7414="M",Raw_Data!E7414="Male"),"Male",IF(OR(Raw_Data!E7414="F",Raw_Data!E7414="Female"),"Female","Not Confirmed"))</f>
        <v>Male</v>
      </c>
      <c r="I7414">
        <f>Raw_Data!F7414</f>
        <v>26</v>
      </c>
      <c r="J7414" t="str">
        <f>FLOOR(Raw_Data!F7414,10)&amp;"-"&amp;FLOOR(Raw_Data!F7414,10)+9</f>
        <v>20-29</v>
      </c>
      <c r="K7414" t="str">
        <f>Raw_Data!G7414</f>
        <v>African American</v>
      </c>
      <c r="L7414" t="str">
        <f>Raw_Data!H7414</f>
        <v>None</v>
      </c>
      <c r="M7414" t="str">
        <f>IF(Raw_Data!I7414=TRUE,"Admitted","Not Admitted")</f>
        <v>Admitted</v>
      </c>
      <c r="N7414" t="str">
        <f>IF(Raw_Data!J7414="","Not Rated",Raw_Data!J7414)</f>
        <v>Not Rated</v>
      </c>
      <c r="O7414">
        <f>Raw_Data!K7414</f>
        <v>43</v>
      </c>
      <c r="P7414" t="str">
        <f>IF(Raw_Data!K7414&lt;=30,"Within Time","Delayed")</f>
        <v>Delayed</v>
      </c>
    </row>
    <row r="7415" spans="1:16" x14ac:dyDescent="0.35">
      <c r="A7415" t="str">
        <f>Raw_Data!A7415</f>
        <v>619-23-5889</v>
      </c>
      <c r="B7415" s="2">
        <f>Raw_Data!B7415</f>
        <v>45482.268750000003</v>
      </c>
      <c r="C7415">
        <f>HOUR(Raw_Data!B7415)</f>
        <v>6</v>
      </c>
      <c r="D7415" t="str">
        <f>TEXT(Raw_Data!B7415,"mmm")</f>
        <v>Jul</v>
      </c>
      <c r="E7415">
        <f>YEAR(Raw_Data!B7415)</f>
        <v>2024</v>
      </c>
      <c r="F7415" t="str">
        <f>TEXT(Raw_Data!B7415,"mmm-yy")</f>
        <v>Jul-24</v>
      </c>
      <c r="G7415" t="str">
        <f>PROPER(Raw_Data!C7415&amp;". "&amp;Raw_Data!D7415)</f>
        <v>Q. Kingsley</v>
      </c>
      <c r="H7415" t="str">
        <f>IF(OR(Raw_Data!E7415="M",Raw_Data!E7415="Male"),"Male",IF(OR(Raw_Data!E7415="F",Raw_Data!E7415="Female"),"Female","Not Confirmed"))</f>
        <v>Male</v>
      </c>
      <c r="I7415">
        <f>Raw_Data!F7415</f>
        <v>21</v>
      </c>
      <c r="J7415" t="str">
        <f>FLOOR(Raw_Data!F7415,10)&amp;"-"&amp;FLOOR(Raw_Data!F7415,10)+9</f>
        <v>20-29</v>
      </c>
      <c r="K7415" t="str">
        <f>Raw_Data!G7415</f>
        <v>Two or More Races</v>
      </c>
      <c r="L7415" t="str">
        <f>Raw_Data!H7415</f>
        <v>Orthopedics</v>
      </c>
      <c r="M7415" t="str">
        <f>IF(Raw_Data!I7415=TRUE,"Admitted","Not Admitted")</f>
        <v>Not Admitted</v>
      </c>
      <c r="N7415">
        <f>IF(Raw_Data!J7415="","Not Rated",Raw_Data!J7415)</f>
        <v>5</v>
      </c>
      <c r="O7415">
        <f>Raw_Data!K7415</f>
        <v>41</v>
      </c>
      <c r="P7415" t="str">
        <f>IF(Raw_Data!K7415&lt;=30,"Within Time","Delayed")</f>
        <v>Delayed</v>
      </c>
    </row>
    <row r="7416" spans="1:16" x14ac:dyDescent="0.35">
      <c r="A7416" t="str">
        <f>Raw_Data!A7416</f>
        <v>478-56-9539</v>
      </c>
      <c r="B7416" s="2">
        <f>Raw_Data!B7416</f>
        <v>45482.273611111108</v>
      </c>
      <c r="C7416">
        <f>HOUR(Raw_Data!B7416)</f>
        <v>6</v>
      </c>
      <c r="D7416" t="str">
        <f>TEXT(Raw_Data!B7416,"mmm")</f>
        <v>Jul</v>
      </c>
      <c r="E7416">
        <f>YEAR(Raw_Data!B7416)</f>
        <v>2024</v>
      </c>
      <c r="F7416" t="str">
        <f>TEXT(Raw_Data!B7416,"mmm-yy")</f>
        <v>Jul-24</v>
      </c>
      <c r="G7416" t="str">
        <f>PROPER(Raw_Data!C7416&amp;". "&amp;Raw_Data!D7416)</f>
        <v>X. Pemberton</v>
      </c>
      <c r="H7416" t="str">
        <f>IF(OR(Raw_Data!E7416="M",Raw_Data!E7416="Male"),"Male",IF(OR(Raw_Data!E7416="F",Raw_Data!E7416="Female"),"Female","Not Confirmed"))</f>
        <v>Male</v>
      </c>
      <c r="I7416">
        <f>Raw_Data!F7416</f>
        <v>25</v>
      </c>
      <c r="J7416" t="str">
        <f>FLOOR(Raw_Data!F7416,10)&amp;"-"&amp;FLOOR(Raw_Data!F7416,10)+9</f>
        <v>20-29</v>
      </c>
      <c r="K7416" t="str">
        <f>Raw_Data!G7416</f>
        <v>Two or More Races</v>
      </c>
      <c r="L7416" t="str">
        <f>Raw_Data!H7416</f>
        <v>None</v>
      </c>
      <c r="M7416" t="str">
        <f>IF(Raw_Data!I7416=TRUE,"Admitted","Not Admitted")</f>
        <v>Not Admitted</v>
      </c>
      <c r="N7416">
        <f>IF(Raw_Data!J7416="","Not Rated",Raw_Data!J7416)</f>
        <v>2</v>
      </c>
      <c r="O7416">
        <f>Raw_Data!K7416</f>
        <v>42</v>
      </c>
      <c r="P7416" t="str">
        <f>IF(Raw_Data!K7416&lt;=30,"Within Time","Delayed")</f>
        <v>Delayed</v>
      </c>
    </row>
    <row r="7417" spans="1:16" x14ac:dyDescent="0.35">
      <c r="A7417" t="str">
        <f>Raw_Data!A7417</f>
        <v>274-66-2921</v>
      </c>
      <c r="B7417" s="2">
        <f>Raw_Data!B7417</f>
        <v>45482.396527777782</v>
      </c>
      <c r="C7417">
        <f>HOUR(Raw_Data!B7417)</f>
        <v>9</v>
      </c>
      <c r="D7417" t="str">
        <f>TEXT(Raw_Data!B7417,"mmm")</f>
        <v>Jul</v>
      </c>
      <c r="E7417">
        <f>YEAR(Raw_Data!B7417)</f>
        <v>2024</v>
      </c>
      <c r="F7417" t="str">
        <f>TEXT(Raw_Data!B7417,"mmm-yy")</f>
        <v>Jul-24</v>
      </c>
      <c r="G7417" t="str">
        <f>PROPER(Raw_Data!C7417&amp;". "&amp;Raw_Data!D7417)</f>
        <v>Z. Bracegirdle</v>
      </c>
      <c r="H7417" t="str">
        <f>IF(OR(Raw_Data!E7417="M",Raw_Data!E7417="Male"),"Male",IF(OR(Raw_Data!E7417="F",Raw_Data!E7417="Female"),"Female","Not Confirmed"))</f>
        <v>Female</v>
      </c>
      <c r="I7417">
        <f>Raw_Data!F7417</f>
        <v>34</v>
      </c>
      <c r="J7417" t="str">
        <f>FLOOR(Raw_Data!F7417,10)&amp;"-"&amp;FLOOR(Raw_Data!F7417,10)+9</f>
        <v>30-39</v>
      </c>
      <c r="K7417" t="str">
        <f>Raw_Data!G7417</f>
        <v>African American</v>
      </c>
      <c r="L7417" t="str">
        <f>Raw_Data!H7417</f>
        <v>General Practice</v>
      </c>
      <c r="M7417" t="str">
        <f>IF(Raw_Data!I7417=TRUE,"Admitted","Not Admitted")</f>
        <v>Admitted</v>
      </c>
      <c r="N7417">
        <f>IF(Raw_Data!J7417="","Not Rated",Raw_Data!J7417)</f>
        <v>8</v>
      </c>
      <c r="O7417">
        <f>Raw_Data!K7417</f>
        <v>48</v>
      </c>
      <c r="P7417" t="str">
        <f>IF(Raw_Data!K7417&lt;=30,"Within Time","Delayed")</f>
        <v>Delayed</v>
      </c>
    </row>
    <row r="7418" spans="1:16" x14ac:dyDescent="0.35">
      <c r="A7418" t="str">
        <f>Raw_Data!A7418</f>
        <v>557-30-9571</v>
      </c>
      <c r="B7418" s="2">
        <f>Raw_Data!B7418</f>
        <v>45482.434027777781</v>
      </c>
      <c r="C7418">
        <f>HOUR(Raw_Data!B7418)</f>
        <v>10</v>
      </c>
      <c r="D7418" t="str">
        <f>TEXT(Raw_Data!B7418,"mmm")</f>
        <v>Jul</v>
      </c>
      <c r="E7418">
        <f>YEAR(Raw_Data!B7418)</f>
        <v>2024</v>
      </c>
      <c r="F7418" t="str">
        <f>TEXT(Raw_Data!B7418,"mmm-yy")</f>
        <v>Jul-24</v>
      </c>
      <c r="G7418" t="str">
        <f>PROPER(Raw_Data!C7418&amp;". "&amp;Raw_Data!D7418)</f>
        <v>J. Buff</v>
      </c>
      <c r="H7418" t="str">
        <f>IF(OR(Raw_Data!E7418="M",Raw_Data!E7418="Male"),"Male",IF(OR(Raw_Data!E7418="F",Raw_Data!E7418="Female"),"Female","Not Confirmed"))</f>
        <v>Female</v>
      </c>
      <c r="I7418">
        <f>Raw_Data!F7418</f>
        <v>2</v>
      </c>
      <c r="J7418" t="str">
        <f>FLOOR(Raw_Data!F7418,10)&amp;"-"&amp;FLOOR(Raw_Data!F7418,10)+9</f>
        <v>0-9</v>
      </c>
      <c r="K7418" t="str">
        <f>Raw_Data!G7418</f>
        <v>Unknown</v>
      </c>
      <c r="L7418" t="str">
        <f>Raw_Data!H7418</f>
        <v>None</v>
      </c>
      <c r="M7418" t="str">
        <f>IF(Raw_Data!I7418=TRUE,"Admitted","Not Admitted")</f>
        <v>Not Admitted</v>
      </c>
      <c r="N7418" t="str">
        <f>IF(Raw_Data!J7418="","Not Rated",Raw_Data!J7418)</f>
        <v>Not Rated</v>
      </c>
      <c r="O7418">
        <f>Raw_Data!K7418</f>
        <v>50</v>
      </c>
      <c r="P7418" t="str">
        <f>IF(Raw_Data!K7418&lt;=30,"Within Time","Delayed")</f>
        <v>Delayed</v>
      </c>
    </row>
    <row r="7419" spans="1:16" x14ac:dyDescent="0.35">
      <c r="A7419" t="str">
        <f>Raw_Data!A7419</f>
        <v>808-24-3404</v>
      </c>
      <c r="B7419" s="2">
        <f>Raw_Data!B7419</f>
        <v>45482.509027777778</v>
      </c>
      <c r="C7419">
        <f>HOUR(Raw_Data!B7419)</f>
        <v>12</v>
      </c>
      <c r="D7419" t="str">
        <f>TEXT(Raw_Data!B7419,"mmm")</f>
        <v>Jul</v>
      </c>
      <c r="E7419">
        <f>YEAR(Raw_Data!B7419)</f>
        <v>2024</v>
      </c>
      <c r="F7419" t="str">
        <f>TEXT(Raw_Data!B7419,"mmm-yy")</f>
        <v>Jul-24</v>
      </c>
      <c r="G7419" t="str">
        <f>PROPER(Raw_Data!C7419&amp;". "&amp;Raw_Data!D7419)</f>
        <v>E. Yarborough</v>
      </c>
      <c r="H7419" t="str">
        <f>IF(OR(Raw_Data!E7419="M",Raw_Data!E7419="Male"),"Male",IF(OR(Raw_Data!E7419="F",Raw_Data!E7419="Female"),"Female","Not Confirmed"))</f>
        <v>Male</v>
      </c>
      <c r="I7419">
        <f>Raw_Data!F7419</f>
        <v>30</v>
      </c>
      <c r="J7419" t="str">
        <f>FLOOR(Raw_Data!F7419,10)&amp;"-"&amp;FLOOR(Raw_Data!F7419,10)+9</f>
        <v>30-39</v>
      </c>
      <c r="K7419" t="str">
        <f>Raw_Data!G7419</f>
        <v>Native American/Alaska Native</v>
      </c>
      <c r="L7419" t="str">
        <f>Raw_Data!H7419</f>
        <v>General Practice</v>
      </c>
      <c r="M7419" t="str">
        <f>IF(Raw_Data!I7419=TRUE,"Admitted","Not Admitted")</f>
        <v>Admitted</v>
      </c>
      <c r="N7419" t="str">
        <f>IF(Raw_Data!J7419="","Not Rated",Raw_Data!J7419)</f>
        <v>Not Rated</v>
      </c>
      <c r="O7419">
        <f>Raw_Data!K7419</f>
        <v>45</v>
      </c>
      <c r="P7419" t="str">
        <f>IF(Raw_Data!K7419&lt;=30,"Within Time","Delayed")</f>
        <v>Delayed</v>
      </c>
    </row>
    <row r="7420" spans="1:16" x14ac:dyDescent="0.35">
      <c r="A7420" t="str">
        <f>Raw_Data!A7420</f>
        <v>927-25-9617</v>
      </c>
      <c r="B7420" s="2">
        <f>Raw_Data!B7420</f>
        <v>45482.515277777777</v>
      </c>
      <c r="C7420">
        <f>HOUR(Raw_Data!B7420)</f>
        <v>12</v>
      </c>
      <c r="D7420" t="str">
        <f>TEXT(Raw_Data!B7420,"mmm")</f>
        <v>Jul</v>
      </c>
      <c r="E7420">
        <f>YEAR(Raw_Data!B7420)</f>
        <v>2024</v>
      </c>
      <c r="F7420" t="str">
        <f>TEXT(Raw_Data!B7420,"mmm-yy")</f>
        <v>Jul-24</v>
      </c>
      <c r="G7420" t="str">
        <f>PROPER(Raw_Data!C7420&amp;". "&amp;Raw_Data!D7420)</f>
        <v>Y. Vickery</v>
      </c>
      <c r="H7420" t="str">
        <f>IF(OR(Raw_Data!E7420="M",Raw_Data!E7420="Male"),"Male",IF(OR(Raw_Data!E7420="F",Raw_Data!E7420="Female"),"Female","Not Confirmed"))</f>
        <v>Male</v>
      </c>
      <c r="I7420">
        <f>Raw_Data!F7420</f>
        <v>38</v>
      </c>
      <c r="J7420" t="str">
        <f>FLOOR(Raw_Data!F7420,10)&amp;"-"&amp;FLOOR(Raw_Data!F7420,10)+9</f>
        <v>30-39</v>
      </c>
      <c r="K7420" t="str">
        <f>Raw_Data!G7420</f>
        <v>White</v>
      </c>
      <c r="L7420" t="str">
        <f>Raw_Data!H7420</f>
        <v>None</v>
      </c>
      <c r="M7420" t="str">
        <f>IF(Raw_Data!I7420=TRUE,"Admitted","Not Admitted")</f>
        <v>Admitted</v>
      </c>
      <c r="N7420" t="str">
        <f>IF(Raw_Data!J7420="","Not Rated",Raw_Data!J7420)</f>
        <v>Not Rated</v>
      </c>
      <c r="O7420">
        <f>Raw_Data!K7420</f>
        <v>47</v>
      </c>
      <c r="P7420" t="str">
        <f>IF(Raw_Data!K7420&lt;=30,"Within Time","Delayed")</f>
        <v>Delayed</v>
      </c>
    </row>
    <row r="7421" spans="1:16" x14ac:dyDescent="0.35">
      <c r="A7421" t="str">
        <f>Raw_Data!A7421</f>
        <v>859-43-4500</v>
      </c>
      <c r="B7421" s="2">
        <f>Raw_Data!B7421</f>
        <v>45482.541666666657</v>
      </c>
      <c r="C7421">
        <f>HOUR(Raw_Data!B7421)</f>
        <v>13</v>
      </c>
      <c r="D7421" t="str">
        <f>TEXT(Raw_Data!B7421,"mmm")</f>
        <v>Jul</v>
      </c>
      <c r="E7421">
        <f>YEAR(Raw_Data!B7421)</f>
        <v>2024</v>
      </c>
      <c r="F7421" t="str">
        <f>TEXT(Raw_Data!B7421,"mmm-yy")</f>
        <v>Jul-24</v>
      </c>
      <c r="G7421" t="str">
        <f>PROPER(Raw_Data!C7421&amp;". "&amp;Raw_Data!D7421)</f>
        <v>O. Gwillim</v>
      </c>
      <c r="H7421" t="str">
        <f>IF(OR(Raw_Data!E7421="M",Raw_Data!E7421="Male"),"Male",IF(OR(Raw_Data!E7421="F",Raw_Data!E7421="Female"),"Female","Not Confirmed"))</f>
        <v>Female</v>
      </c>
      <c r="I7421">
        <f>Raw_Data!F7421</f>
        <v>54</v>
      </c>
      <c r="J7421" t="str">
        <f>FLOOR(Raw_Data!F7421,10)&amp;"-"&amp;FLOOR(Raw_Data!F7421,10)+9</f>
        <v>50-59</v>
      </c>
      <c r="K7421" t="str">
        <f>Raw_Data!G7421</f>
        <v>Native American/Alaska Native</v>
      </c>
      <c r="L7421" t="str">
        <f>Raw_Data!H7421</f>
        <v>None</v>
      </c>
      <c r="M7421" t="str">
        <f>IF(Raw_Data!I7421=TRUE,"Admitted","Not Admitted")</f>
        <v>Not Admitted</v>
      </c>
      <c r="N7421">
        <f>IF(Raw_Data!J7421="","Not Rated",Raw_Data!J7421)</f>
        <v>8</v>
      </c>
      <c r="O7421">
        <f>Raw_Data!K7421</f>
        <v>55</v>
      </c>
      <c r="P7421" t="str">
        <f>IF(Raw_Data!K7421&lt;=30,"Within Time","Delayed")</f>
        <v>Delayed</v>
      </c>
    </row>
    <row r="7422" spans="1:16" x14ac:dyDescent="0.35">
      <c r="A7422" t="str">
        <f>Raw_Data!A7422</f>
        <v>785-42-1015</v>
      </c>
      <c r="B7422" s="2">
        <f>Raw_Data!B7422</f>
        <v>45482.54583333333</v>
      </c>
      <c r="C7422">
        <f>HOUR(Raw_Data!B7422)</f>
        <v>13</v>
      </c>
      <c r="D7422" t="str">
        <f>TEXT(Raw_Data!B7422,"mmm")</f>
        <v>Jul</v>
      </c>
      <c r="E7422">
        <f>YEAR(Raw_Data!B7422)</f>
        <v>2024</v>
      </c>
      <c r="F7422" t="str">
        <f>TEXT(Raw_Data!B7422,"mmm-yy")</f>
        <v>Jul-24</v>
      </c>
      <c r="G7422" t="str">
        <f>PROPER(Raw_Data!C7422&amp;". "&amp;Raw_Data!D7422)</f>
        <v>E. Greenhalgh</v>
      </c>
      <c r="H7422" t="str">
        <f>IF(OR(Raw_Data!E7422="M",Raw_Data!E7422="Male"),"Male",IF(OR(Raw_Data!E7422="F",Raw_Data!E7422="Female"),"Female","Not Confirmed"))</f>
        <v>Male</v>
      </c>
      <c r="I7422">
        <f>Raw_Data!F7422</f>
        <v>3</v>
      </c>
      <c r="J7422" t="str">
        <f>FLOOR(Raw_Data!F7422,10)&amp;"-"&amp;FLOOR(Raw_Data!F7422,10)+9</f>
        <v>0-9</v>
      </c>
      <c r="K7422" t="str">
        <f>Raw_Data!G7422</f>
        <v>African American</v>
      </c>
      <c r="L7422" t="str">
        <f>Raw_Data!H7422</f>
        <v>None</v>
      </c>
      <c r="M7422" t="str">
        <f>IF(Raw_Data!I7422=TRUE,"Admitted","Not Admitted")</f>
        <v>Not Admitted</v>
      </c>
      <c r="N7422" t="str">
        <f>IF(Raw_Data!J7422="","Not Rated",Raw_Data!J7422)</f>
        <v>Not Rated</v>
      </c>
      <c r="O7422">
        <f>Raw_Data!K7422</f>
        <v>60</v>
      </c>
      <c r="P7422" t="str">
        <f>IF(Raw_Data!K7422&lt;=30,"Within Time","Delayed")</f>
        <v>Delayed</v>
      </c>
    </row>
    <row r="7423" spans="1:16" x14ac:dyDescent="0.35">
      <c r="A7423" t="str">
        <f>Raw_Data!A7423</f>
        <v>600-58-1158</v>
      </c>
      <c r="B7423" s="2">
        <f>Raw_Data!B7423</f>
        <v>45482.564583333333</v>
      </c>
      <c r="C7423">
        <f>HOUR(Raw_Data!B7423)</f>
        <v>13</v>
      </c>
      <c r="D7423" t="str">
        <f>TEXT(Raw_Data!B7423,"mmm")</f>
        <v>Jul</v>
      </c>
      <c r="E7423">
        <f>YEAR(Raw_Data!B7423)</f>
        <v>2024</v>
      </c>
      <c r="F7423" t="str">
        <f>TEXT(Raw_Data!B7423,"mmm-yy")</f>
        <v>Jul-24</v>
      </c>
      <c r="G7423" t="str">
        <f>PROPER(Raw_Data!C7423&amp;". "&amp;Raw_Data!D7423)</f>
        <v>N. Verity</v>
      </c>
      <c r="H7423" t="str">
        <f>IF(OR(Raw_Data!E7423="M",Raw_Data!E7423="Male"),"Male",IF(OR(Raw_Data!E7423="F",Raw_Data!E7423="Female"),"Female","Not Confirmed"))</f>
        <v>Male</v>
      </c>
      <c r="I7423">
        <f>Raw_Data!F7423</f>
        <v>72</v>
      </c>
      <c r="J7423" t="str">
        <f>FLOOR(Raw_Data!F7423,10)&amp;"-"&amp;FLOOR(Raw_Data!F7423,10)+9</f>
        <v>70-79</v>
      </c>
      <c r="K7423" t="str">
        <f>Raw_Data!G7423</f>
        <v>White</v>
      </c>
      <c r="L7423" t="str">
        <f>Raw_Data!H7423</f>
        <v>None</v>
      </c>
      <c r="M7423" t="str">
        <f>IF(Raw_Data!I7423=TRUE,"Admitted","Not Admitted")</f>
        <v>Admitted</v>
      </c>
      <c r="N7423" t="str">
        <f>IF(Raw_Data!J7423="","Not Rated",Raw_Data!J7423)</f>
        <v>Not Rated</v>
      </c>
      <c r="O7423">
        <f>Raw_Data!K7423</f>
        <v>59</v>
      </c>
      <c r="P7423" t="str">
        <f>IF(Raw_Data!K7423&lt;=30,"Within Time","Delayed")</f>
        <v>Delayed</v>
      </c>
    </row>
    <row r="7424" spans="1:16" x14ac:dyDescent="0.35">
      <c r="A7424" t="str">
        <f>Raw_Data!A7424</f>
        <v>256-40-3990</v>
      </c>
      <c r="B7424" s="2">
        <f>Raw_Data!B7424</f>
        <v>45482.614583333343</v>
      </c>
      <c r="C7424">
        <f>HOUR(Raw_Data!B7424)</f>
        <v>14</v>
      </c>
      <c r="D7424" t="str">
        <f>TEXT(Raw_Data!B7424,"mmm")</f>
        <v>Jul</v>
      </c>
      <c r="E7424">
        <f>YEAR(Raw_Data!B7424)</f>
        <v>2024</v>
      </c>
      <c r="F7424" t="str">
        <f>TEXT(Raw_Data!B7424,"mmm-yy")</f>
        <v>Jul-24</v>
      </c>
      <c r="G7424" t="str">
        <f>PROPER(Raw_Data!C7424&amp;". "&amp;Raw_Data!D7424)</f>
        <v>C. Stanlack</v>
      </c>
      <c r="H7424" t="str">
        <f>IF(OR(Raw_Data!E7424="M",Raw_Data!E7424="Male"),"Male",IF(OR(Raw_Data!E7424="F",Raw_Data!E7424="Female"),"Female","Not Confirmed"))</f>
        <v>Male</v>
      </c>
      <c r="I7424">
        <f>Raw_Data!F7424</f>
        <v>43</v>
      </c>
      <c r="J7424" t="str">
        <f>FLOOR(Raw_Data!F7424,10)&amp;"-"&amp;FLOOR(Raw_Data!F7424,10)+9</f>
        <v>40-49</v>
      </c>
      <c r="K7424" t="str">
        <f>Raw_Data!G7424</f>
        <v>White</v>
      </c>
      <c r="L7424" t="str">
        <f>Raw_Data!H7424</f>
        <v>Neurology</v>
      </c>
      <c r="M7424" t="str">
        <f>IF(Raw_Data!I7424=TRUE,"Admitted","Not Admitted")</f>
        <v>Not Admitted</v>
      </c>
      <c r="N7424" t="str">
        <f>IF(Raw_Data!J7424="","Not Rated",Raw_Data!J7424)</f>
        <v>Not Rated</v>
      </c>
      <c r="O7424">
        <f>Raw_Data!K7424</f>
        <v>28</v>
      </c>
      <c r="P7424" t="str">
        <f>IF(Raw_Data!K7424&lt;=30,"Within Time","Delayed")</f>
        <v>Within Time</v>
      </c>
    </row>
    <row r="7425" spans="1:16" x14ac:dyDescent="0.35">
      <c r="A7425" t="str">
        <f>Raw_Data!A7425</f>
        <v>294-64-4917</v>
      </c>
      <c r="B7425" s="2">
        <f>Raw_Data!B7425</f>
        <v>45482.636805555558</v>
      </c>
      <c r="C7425">
        <f>HOUR(Raw_Data!B7425)</f>
        <v>15</v>
      </c>
      <c r="D7425" t="str">
        <f>TEXT(Raw_Data!B7425,"mmm")</f>
        <v>Jul</v>
      </c>
      <c r="E7425">
        <f>YEAR(Raw_Data!B7425)</f>
        <v>2024</v>
      </c>
      <c r="F7425" t="str">
        <f>TEXT(Raw_Data!B7425,"mmm-yy")</f>
        <v>Jul-24</v>
      </c>
      <c r="G7425" t="str">
        <f>PROPER(Raw_Data!C7425&amp;". "&amp;Raw_Data!D7425)</f>
        <v>O. Birtwhistle</v>
      </c>
      <c r="H7425" t="str">
        <f>IF(OR(Raw_Data!E7425="M",Raw_Data!E7425="Male"),"Male",IF(OR(Raw_Data!E7425="F",Raw_Data!E7425="Female"),"Female","Not Confirmed"))</f>
        <v>Female</v>
      </c>
      <c r="I7425">
        <f>Raw_Data!F7425</f>
        <v>42</v>
      </c>
      <c r="J7425" t="str">
        <f>FLOOR(Raw_Data!F7425,10)&amp;"-"&amp;FLOOR(Raw_Data!F7425,10)+9</f>
        <v>40-49</v>
      </c>
      <c r="K7425" t="str">
        <f>Raw_Data!G7425</f>
        <v>White</v>
      </c>
      <c r="L7425" t="str">
        <f>Raw_Data!H7425</f>
        <v>None</v>
      </c>
      <c r="M7425" t="str">
        <f>IF(Raw_Data!I7425=TRUE,"Admitted","Not Admitted")</f>
        <v>Not Admitted</v>
      </c>
      <c r="N7425" t="str">
        <f>IF(Raw_Data!J7425="","Not Rated",Raw_Data!J7425)</f>
        <v>Not Rated</v>
      </c>
      <c r="O7425">
        <f>Raw_Data!K7425</f>
        <v>47</v>
      </c>
      <c r="P7425" t="str">
        <f>IF(Raw_Data!K7425&lt;=30,"Within Time","Delayed")</f>
        <v>Delayed</v>
      </c>
    </row>
    <row r="7426" spans="1:16" x14ac:dyDescent="0.35">
      <c r="A7426" t="str">
        <f>Raw_Data!A7426</f>
        <v>378-29-5507</v>
      </c>
      <c r="B7426" s="2">
        <f>Raw_Data!B7426</f>
        <v>45482.63958333333</v>
      </c>
      <c r="C7426">
        <f>HOUR(Raw_Data!B7426)</f>
        <v>15</v>
      </c>
      <c r="D7426" t="str">
        <f>TEXT(Raw_Data!B7426,"mmm")</f>
        <v>Jul</v>
      </c>
      <c r="E7426">
        <f>YEAR(Raw_Data!B7426)</f>
        <v>2024</v>
      </c>
      <c r="F7426" t="str">
        <f>TEXT(Raw_Data!B7426,"mmm-yy")</f>
        <v>Jul-24</v>
      </c>
      <c r="G7426" t="str">
        <f>PROPER(Raw_Data!C7426&amp;". "&amp;Raw_Data!D7426)</f>
        <v>T. Dankworth</v>
      </c>
      <c r="H7426" t="str">
        <f>IF(OR(Raw_Data!E7426="M",Raw_Data!E7426="Male"),"Male",IF(OR(Raw_Data!E7426="F",Raw_Data!E7426="Female"),"Female","Not Confirmed"))</f>
        <v>Male</v>
      </c>
      <c r="I7426">
        <f>Raw_Data!F7426</f>
        <v>11</v>
      </c>
      <c r="J7426" t="str">
        <f>FLOOR(Raw_Data!F7426,10)&amp;"-"&amp;FLOOR(Raw_Data!F7426,10)+9</f>
        <v>10-19</v>
      </c>
      <c r="K7426" t="str">
        <f>Raw_Data!G7426</f>
        <v>African American</v>
      </c>
      <c r="L7426" t="str">
        <f>Raw_Data!H7426</f>
        <v>Cardiology</v>
      </c>
      <c r="M7426" t="str">
        <f>IF(Raw_Data!I7426=TRUE,"Admitted","Not Admitted")</f>
        <v>Not Admitted</v>
      </c>
      <c r="N7426" t="str">
        <f>IF(Raw_Data!J7426="","Not Rated",Raw_Data!J7426)</f>
        <v>Not Rated</v>
      </c>
      <c r="O7426">
        <f>Raw_Data!K7426</f>
        <v>10</v>
      </c>
      <c r="P7426" t="str">
        <f>IF(Raw_Data!K7426&lt;=30,"Within Time","Delayed")</f>
        <v>Within Time</v>
      </c>
    </row>
    <row r="7427" spans="1:16" x14ac:dyDescent="0.35">
      <c r="A7427" t="str">
        <f>Raw_Data!A7427</f>
        <v>556-43-7480</v>
      </c>
      <c r="B7427" s="2">
        <f>Raw_Data!B7427</f>
        <v>45482.8125</v>
      </c>
      <c r="C7427">
        <f>HOUR(Raw_Data!B7427)</f>
        <v>19</v>
      </c>
      <c r="D7427" t="str">
        <f>TEXT(Raw_Data!B7427,"mmm")</f>
        <v>Jul</v>
      </c>
      <c r="E7427">
        <f>YEAR(Raw_Data!B7427)</f>
        <v>2024</v>
      </c>
      <c r="F7427" t="str">
        <f>TEXT(Raw_Data!B7427,"mmm-yy")</f>
        <v>Jul-24</v>
      </c>
      <c r="G7427" t="str">
        <f>PROPER(Raw_Data!C7427&amp;". "&amp;Raw_Data!D7427)</f>
        <v>S. Glasspool</v>
      </c>
      <c r="H7427" t="str">
        <f>IF(OR(Raw_Data!E7427="M",Raw_Data!E7427="Male"),"Male",IF(OR(Raw_Data!E7427="F",Raw_Data!E7427="Female"),"Female","Not Confirmed"))</f>
        <v>Male</v>
      </c>
      <c r="I7427">
        <f>Raw_Data!F7427</f>
        <v>67</v>
      </c>
      <c r="J7427" t="str">
        <f>FLOOR(Raw_Data!F7427,10)&amp;"-"&amp;FLOOR(Raw_Data!F7427,10)+9</f>
        <v>60-69</v>
      </c>
      <c r="K7427" t="str">
        <f>Raw_Data!G7427</f>
        <v>White</v>
      </c>
      <c r="L7427" t="str">
        <f>Raw_Data!H7427</f>
        <v>Physiotherapy</v>
      </c>
      <c r="M7427" t="str">
        <f>IF(Raw_Data!I7427=TRUE,"Admitted","Not Admitted")</f>
        <v>Admitted</v>
      </c>
      <c r="N7427" t="str">
        <f>IF(Raw_Data!J7427="","Not Rated",Raw_Data!J7427)</f>
        <v>Not Rated</v>
      </c>
      <c r="O7427">
        <f>Raw_Data!K7427</f>
        <v>10</v>
      </c>
      <c r="P7427" t="str">
        <f>IF(Raw_Data!K7427&lt;=30,"Within Time","Delayed")</f>
        <v>Within Time</v>
      </c>
    </row>
    <row r="7428" spans="1:16" x14ac:dyDescent="0.35">
      <c r="A7428" t="str">
        <f>Raw_Data!A7428</f>
        <v>277-88-5093</v>
      </c>
      <c r="B7428" s="2">
        <f>Raw_Data!B7428</f>
        <v>45482.854166666657</v>
      </c>
      <c r="C7428">
        <f>HOUR(Raw_Data!B7428)</f>
        <v>20</v>
      </c>
      <c r="D7428" t="str">
        <f>TEXT(Raw_Data!B7428,"mmm")</f>
        <v>Jul</v>
      </c>
      <c r="E7428">
        <f>YEAR(Raw_Data!B7428)</f>
        <v>2024</v>
      </c>
      <c r="F7428" t="str">
        <f>TEXT(Raw_Data!B7428,"mmm-yy")</f>
        <v>Jul-24</v>
      </c>
      <c r="G7428" t="str">
        <f>PROPER(Raw_Data!C7428&amp;". "&amp;Raw_Data!D7428)</f>
        <v>X. Hathaway</v>
      </c>
      <c r="H7428" t="str">
        <f>IF(OR(Raw_Data!E7428="M",Raw_Data!E7428="Male"),"Male",IF(OR(Raw_Data!E7428="F",Raw_Data!E7428="Female"),"Female","Not Confirmed"))</f>
        <v>Male</v>
      </c>
      <c r="I7428">
        <f>Raw_Data!F7428</f>
        <v>64</v>
      </c>
      <c r="J7428" t="str">
        <f>FLOOR(Raw_Data!F7428,10)&amp;"-"&amp;FLOOR(Raw_Data!F7428,10)+9</f>
        <v>60-69</v>
      </c>
      <c r="K7428" t="str">
        <f>Raw_Data!G7428</f>
        <v>White</v>
      </c>
      <c r="L7428" t="str">
        <f>Raw_Data!H7428</f>
        <v>Renal</v>
      </c>
      <c r="M7428" t="str">
        <f>IF(Raw_Data!I7428=TRUE,"Admitted","Not Admitted")</f>
        <v>Admitted</v>
      </c>
      <c r="N7428" t="str">
        <f>IF(Raw_Data!J7428="","Not Rated",Raw_Data!J7428)</f>
        <v>Not Rated</v>
      </c>
      <c r="O7428">
        <f>Raw_Data!K7428</f>
        <v>46</v>
      </c>
      <c r="P7428" t="str">
        <f>IF(Raw_Data!K7428&lt;=30,"Within Time","Delayed")</f>
        <v>Delayed</v>
      </c>
    </row>
    <row r="7429" spans="1:16" x14ac:dyDescent="0.35">
      <c r="A7429" t="str">
        <f>Raw_Data!A7429</f>
        <v>966-21-3879</v>
      </c>
      <c r="B7429" s="2">
        <f>Raw_Data!B7429</f>
        <v>45482.934027777781</v>
      </c>
      <c r="C7429">
        <f>HOUR(Raw_Data!B7429)</f>
        <v>22</v>
      </c>
      <c r="D7429" t="str">
        <f>TEXT(Raw_Data!B7429,"mmm")</f>
        <v>Jul</v>
      </c>
      <c r="E7429">
        <f>YEAR(Raw_Data!B7429)</f>
        <v>2024</v>
      </c>
      <c r="F7429" t="str">
        <f>TEXT(Raw_Data!B7429,"mmm-yy")</f>
        <v>Jul-24</v>
      </c>
      <c r="G7429" t="str">
        <f>PROPER(Raw_Data!C7429&amp;". "&amp;Raw_Data!D7429)</f>
        <v>F. Oakden</v>
      </c>
      <c r="H7429" t="str">
        <f>IF(OR(Raw_Data!E7429="M",Raw_Data!E7429="Male"),"Male",IF(OR(Raw_Data!E7429="F",Raw_Data!E7429="Female"),"Female","Not Confirmed"))</f>
        <v>Female</v>
      </c>
      <c r="I7429">
        <f>Raw_Data!F7429</f>
        <v>25</v>
      </c>
      <c r="J7429" t="str">
        <f>FLOOR(Raw_Data!F7429,10)&amp;"-"&amp;FLOOR(Raw_Data!F7429,10)+9</f>
        <v>20-29</v>
      </c>
      <c r="K7429" t="str">
        <f>Raw_Data!G7429</f>
        <v>White</v>
      </c>
      <c r="L7429" t="str">
        <f>Raw_Data!H7429</f>
        <v>General Practice</v>
      </c>
      <c r="M7429" t="str">
        <f>IF(Raw_Data!I7429=TRUE,"Admitted","Not Admitted")</f>
        <v>Not Admitted</v>
      </c>
      <c r="N7429" t="str">
        <f>IF(Raw_Data!J7429="","Not Rated",Raw_Data!J7429)</f>
        <v>Not Rated</v>
      </c>
      <c r="O7429">
        <f>Raw_Data!K7429</f>
        <v>51</v>
      </c>
      <c r="P7429" t="str">
        <f>IF(Raw_Data!K7429&lt;=30,"Within Time","Delayed")</f>
        <v>Delayed</v>
      </c>
    </row>
    <row r="7430" spans="1:16" x14ac:dyDescent="0.35">
      <c r="A7430" t="str">
        <f>Raw_Data!A7430</f>
        <v>182-90-8369</v>
      </c>
      <c r="B7430" s="2">
        <f>Raw_Data!B7430</f>
        <v>45483.111805555563</v>
      </c>
      <c r="C7430">
        <f>HOUR(Raw_Data!B7430)</f>
        <v>2</v>
      </c>
      <c r="D7430" t="str">
        <f>TEXT(Raw_Data!B7430,"mmm")</f>
        <v>Jul</v>
      </c>
      <c r="E7430">
        <f>YEAR(Raw_Data!B7430)</f>
        <v>2024</v>
      </c>
      <c r="F7430" t="str">
        <f>TEXT(Raw_Data!B7430,"mmm-yy")</f>
        <v>Jul-24</v>
      </c>
      <c r="G7430" t="str">
        <f>PROPER(Raw_Data!C7430&amp;". "&amp;Raw_Data!D7430)</f>
        <v>T. Bracegirdle</v>
      </c>
      <c r="H7430" t="str">
        <f>IF(OR(Raw_Data!E7430="M",Raw_Data!E7430="Male"),"Male",IF(OR(Raw_Data!E7430="F",Raw_Data!E7430="Female"),"Female","Not Confirmed"))</f>
        <v>Female</v>
      </c>
      <c r="I7430">
        <f>Raw_Data!F7430</f>
        <v>44</v>
      </c>
      <c r="J7430" t="str">
        <f>FLOOR(Raw_Data!F7430,10)&amp;"-"&amp;FLOOR(Raw_Data!F7430,10)+9</f>
        <v>40-49</v>
      </c>
      <c r="K7430" t="str">
        <f>Raw_Data!G7430</f>
        <v>Unknown</v>
      </c>
      <c r="L7430" t="str">
        <f>Raw_Data!H7430</f>
        <v>Gastroenterology</v>
      </c>
      <c r="M7430" t="str">
        <f>IF(Raw_Data!I7430=TRUE,"Admitted","Not Admitted")</f>
        <v>Admitted</v>
      </c>
      <c r="N7430">
        <f>IF(Raw_Data!J7430="","Not Rated",Raw_Data!J7430)</f>
        <v>0</v>
      </c>
      <c r="O7430">
        <f>Raw_Data!K7430</f>
        <v>52</v>
      </c>
      <c r="P7430" t="str">
        <f>IF(Raw_Data!K7430&lt;=30,"Within Time","Delayed")</f>
        <v>Delayed</v>
      </c>
    </row>
    <row r="7431" spans="1:16" x14ac:dyDescent="0.35">
      <c r="A7431" t="str">
        <f>Raw_Data!A7431</f>
        <v>124-77-2786</v>
      </c>
      <c r="B7431" s="2">
        <f>Raw_Data!B7431</f>
        <v>45483.324999999997</v>
      </c>
      <c r="C7431">
        <f>HOUR(Raw_Data!B7431)</f>
        <v>7</v>
      </c>
      <c r="D7431" t="str">
        <f>TEXT(Raw_Data!B7431,"mmm")</f>
        <v>Jul</v>
      </c>
      <c r="E7431">
        <f>YEAR(Raw_Data!B7431)</f>
        <v>2024</v>
      </c>
      <c r="F7431" t="str">
        <f>TEXT(Raw_Data!B7431,"mmm-yy")</f>
        <v>Jul-24</v>
      </c>
      <c r="G7431" t="str">
        <f>PROPER(Raw_Data!C7431&amp;". "&amp;Raw_Data!D7431)</f>
        <v>N. Pemberton</v>
      </c>
      <c r="H7431" t="str">
        <f>IF(OR(Raw_Data!E7431="M",Raw_Data!E7431="Male"),"Male",IF(OR(Raw_Data!E7431="F",Raw_Data!E7431="Female"),"Female","Not Confirmed"))</f>
        <v>Female</v>
      </c>
      <c r="I7431">
        <f>Raw_Data!F7431</f>
        <v>5</v>
      </c>
      <c r="J7431" t="str">
        <f>FLOOR(Raw_Data!F7431,10)&amp;"-"&amp;FLOOR(Raw_Data!F7431,10)+9</f>
        <v>0-9</v>
      </c>
      <c r="K7431" t="str">
        <f>Raw_Data!G7431</f>
        <v>White</v>
      </c>
      <c r="L7431" t="str">
        <f>Raw_Data!H7431</f>
        <v>None</v>
      </c>
      <c r="M7431" t="str">
        <f>IF(Raw_Data!I7431=TRUE,"Admitted","Not Admitted")</f>
        <v>Admitted</v>
      </c>
      <c r="N7431" t="str">
        <f>IF(Raw_Data!J7431="","Not Rated",Raw_Data!J7431)</f>
        <v>Not Rated</v>
      </c>
      <c r="O7431">
        <f>Raw_Data!K7431</f>
        <v>37</v>
      </c>
      <c r="P7431" t="str">
        <f>IF(Raw_Data!K7431&lt;=30,"Within Time","Delayed")</f>
        <v>Delayed</v>
      </c>
    </row>
    <row r="7432" spans="1:16" x14ac:dyDescent="0.35">
      <c r="A7432" t="str">
        <f>Raw_Data!A7432</f>
        <v>280-78-9053</v>
      </c>
      <c r="B7432" s="2">
        <f>Raw_Data!B7432</f>
        <v>45483.348611111112</v>
      </c>
      <c r="C7432">
        <f>HOUR(Raw_Data!B7432)</f>
        <v>8</v>
      </c>
      <c r="D7432" t="str">
        <f>TEXT(Raw_Data!B7432,"mmm")</f>
        <v>Jul</v>
      </c>
      <c r="E7432">
        <f>YEAR(Raw_Data!B7432)</f>
        <v>2024</v>
      </c>
      <c r="F7432" t="str">
        <f>TEXT(Raw_Data!B7432,"mmm-yy")</f>
        <v>Jul-24</v>
      </c>
      <c r="G7432" t="str">
        <f>PROPER(Raw_Data!C7432&amp;". "&amp;Raw_Data!D7432)</f>
        <v>N. Goudie</v>
      </c>
      <c r="H7432" t="str">
        <f>IF(OR(Raw_Data!E7432="M",Raw_Data!E7432="Male"),"Male",IF(OR(Raw_Data!E7432="F",Raw_Data!E7432="Female"),"Female","Not Confirmed"))</f>
        <v>Male</v>
      </c>
      <c r="I7432">
        <f>Raw_Data!F7432</f>
        <v>65</v>
      </c>
      <c r="J7432" t="str">
        <f>FLOOR(Raw_Data!F7432,10)&amp;"-"&amp;FLOOR(Raw_Data!F7432,10)+9</f>
        <v>60-69</v>
      </c>
      <c r="K7432" t="str">
        <f>Raw_Data!G7432</f>
        <v>White</v>
      </c>
      <c r="L7432" t="str">
        <f>Raw_Data!H7432</f>
        <v>Neurology</v>
      </c>
      <c r="M7432" t="str">
        <f>IF(Raw_Data!I7432=TRUE,"Admitted","Not Admitted")</f>
        <v>Admitted</v>
      </c>
      <c r="N7432" t="str">
        <f>IF(Raw_Data!J7432="","Not Rated",Raw_Data!J7432)</f>
        <v>Not Rated</v>
      </c>
      <c r="O7432">
        <f>Raw_Data!K7432</f>
        <v>47</v>
      </c>
      <c r="P7432" t="str">
        <f>IF(Raw_Data!K7432&lt;=30,"Within Time","Delayed")</f>
        <v>Delayed</v>
      </c>
    </row>
    <row r="7433" spans="1:16" x14ac:dyDescent="0.35">
      <c r="A7433" t="str">
        <f>Raw_Data!A7433</f>
        <v>997-93-6436</v>
      </c>
      <c r="B7433" s="2">
        <f>Raw_Data!B7433</f>
        <v>45483.486111111109</v>
      </c>
      <c r="C7433">
        <f>HOUR(Raw_Data!B7433)</f>
        <v>11</v>
      </c>
      <c r="D7433" t="str">
        <f>TEXT(Raw_Data!B7433,"mmm")</f>
        <v>Jul</v>
      </c>
      <c r="E7433">
        <f>YEAR(Raw_Data!B7433)</f>
        <v>2024</v>
      </c>
      <c r="F7433" t="str">
        <f>TEXT(Raw_Data!B7433,"mmm-yy")</f>
        <v>Jul-24</v>
      </c>
      <c r="G7433" t="str">
        <f>PROPER(Raw_Data!C7433&amp;". "&amp;Raw_Data!D7433)</f>
        <v>C. Pemberton</v>
      </c>
      <c r="H7433" t="str">
        <f>IF(OR(Raw_Data!E7433="M",Raw_Data!E7433="Male"),"Male",IF(OR(Raw_Data!E7433="F",Raw_Data!E7433="Female"),"Female","Not Confirmed"))</f>
        <v>Male</v>
      </c>
      <c r="I7433">
        <f>Raw_Data!F7433</f>
        <v>73</v>
      </c>
      <c r="J7433" t="str">
        <f>FLOOR(Raw_Data!F7433,10)&amp;"-"&amp;FLOOR(Raw_Data!F7433,10)+9</f>
        <v>70-79</v>
      </c>
      <c r="K7433" t="str">
        <f>Raw_Data!G7433</f>
        <v>Unknown</v>
      </c>
      <c r="L7433" t="str">
        <f>Raw_Data!H7433</f>
        <v>None</v>
      </c>
      <c r="M7433" t="str">
        <f>IF(Raw_Data!I7433=TRUE,"Admitted","Not Admitted")</f>
        <v>Admitted</v>
      </c>
      <c r="N7433" t="str">
        <f>IF(Raw_Data!J7433="","Not Rated",Raw_Data!J7433)</f>
        <v>Not Rated</v>
      </c>
      <c r="O7433">
        <f>Raw_Data!K7433</f>
        <v>14</v>
      </c>
      <c r="P7433" t="str">
        <f>IF(Raw_Data!K7433&lt;=30,"Within Time","Delayed")</f>
        <v>Within Time</v>
      </c>
    </row>
    <row r="7434" spans="1:16" x14ac:dyDescent="0.35">
      <c r="A7434" t="str">
        <f>Raw_Data!A7434</f>
        <v>201-80-4494</v>
      </c>
      <c r="B7434" s="2">
        <f>Raw_Data!B7434</f>
        <v>45483.59097222222</v>
      </c>
      <c r="C7434">
        <f>HOUR(Raw_Data!B7434)</f>
        <v>14</v>
      </c>
      <c r="D7434" t="str">
        <f>TEXT(Raw_Data!B7434,"mmm")</f>
        <v>Jul</v>
      </c>
      <c r="E7434">
        <f>YEAR(Raw_Data!B7434)</f>
        <v>2024</v>
      </c>
      <c r="F7434" t="str">
        <f>TEXT(Raw_Data!B7434,"mmm-yy")</f>
        <v>Jul-24</v>
      </c>
      <c r="G7434" t="str">
        <f>PROPER(Raw_Data!C7434&amp;". "&amp;Raw_Data!D7434)</f>
        <v>G. Greenhalgh</v>
      </c>
      <c r="H7434" t="str">
        <f>IF(OR(Raw_Data!E7434="M",Raw_Data!E7434="Male"),"Male",IF(OR(Raw_Data!E7434="F",Raw_Data!E7434="Female"),"Female","Not Confirmed"))</f>
        <v>Male</v>
      </c>
      <c r="I7434">
        <f>Raw_Data!F7434</f>
        <v>19</v>
      </c>
      <c r="J7434" t="str">
        <f>FLOOR(Raw_Data!F7434,10)&amp;"-"&amp;FLOOR(Raw_Data!F7434,10)+9</f>
        <v>10-19</v>
      </c>
      <c r="K7434" t="str">
        <f>Raw_Data!G7434</f>
        <v>White</v>
      </c>
      <c r="L7434" t="str">
        <f>Raw_Data!H7434</f>
        <v>General Practice</v>
      </c>
      <c r="M7434" t="str">
        <f>IF(Raw_Data!I7434=TRUE,"Admitted","Not Admitted")</f>
        <v>Not Admitted</v>
      </c>
      <c r="N7434" t="str">
        <f>IF(Raw_Data!J7434="","Not Rated",Raw_Data!J7434)</f>
        <v>Not Rated</v>
      </c>
      <c r="O7434">
        <f>Raw_Data!K7434</f>
        <v>47</v>
      </c>
      <c r="P7434" t="str">
        <f>IF(Raw_Data!K7434&lt;=30,"Within Time","Delayed")</f>
        <v>Delayed</v>
      </c>
    </row>
    <row r="7435" spans="1:16" x14ac:dyDescent="0.35">
      <c r="A7435" t="str">
        <f>Raw_Data!A7435</f>
        <v>998-47-1928</v>
      </c>
      <c r="B7435" s="2">
        <f>Raw_Data!B7435</f>
        <v>45483.616666666669</v>
      </c>
      <c r="C7435">
        <f>HOUR(Raw_Data!B7435)</f>
        <v>14</v>
      </c>
      <c r="D7435" t="str">
        <f>TEXT(Raw_Data!B7435,"mmm")</f>
        <v>Jul</v>
      </c>
      <c r="E7435">
        <f>YEAR(Raw_Data!B7435)</f>
        <v>2024</v>
      </c>
      <c r="F7435" t="str">
        <f>TEXT(Raw_Data!B7435,"mmm-yy")</f>
        <v>Jul-24</v>
      </c>
      <c r="G7435" t="str">
        <f>PROPER(Raw_Data!C7435&amp;". "&amp;Raw_Data!D7435)</f>
        <v>N. Vickery</v>
      </c>
      <c r="H7435" t="str">
        <f>IF(OR(Raw_Data!E7435="M",Raw_Data!E7435="Male"),"Male",IF(OR(Raw_Data!E7435="F",Raw_Data!E7435="Female"),"Female","Not Confirmed"))</f>
        <v>Male</v>
      </c>
      <c r="I7435">
        <f>Raw_Data!F7435</f>
        <v>7</v>
      </c>
      <c r="J7435" t="str">
        <f>FLOOR(Raw_Data!F7435,10)&amp;"-"&amp;FLOOR(Raw_Data!F7435,10)+9</f>
        <v>0-9</v>
      </c>
      <c r="K7435" t="str">
        <f>Raw_Data!G7435</f>
        <v>African American</v>
      </c>
      <c r="L7435" t="str">
        <f>Raw_Data!H7435</f>
        <v>General Practice</v>
      </c>
      <c r="M7435" t="str">
        <f>IF(Raw_Data!I7435=TRUE,"Admitted","Not Admitted")</f>
        <v>Not Admitted</v>
      </c>
      <c r="N7435" t="str">
        <f>IF(Raw_Data!J7435="","Not Rated",Raw_Data!J7435)</f>
        <v>Not Rated</v>
      </c>
      <c r="O7435">
        <f>Raw_Data!K7435</f>
        <v>28</v>
      </c>
      <c r="P7435" t="str">
        <f>IF(Raw_Data!K7435&lt;=30,"Within Time","Delayed")</f>
        <v>Within Time</v>
      </c>
    </row>
    <row r="7436" spans="1:16" x14ac:dyDescent="0.35">
      <c r="A7436" t="str">
        <f>Raw_Data!A7436</f>
        <v>495-91-7175</v>
      </c>
      <c r="B7436" s="2">
        <f>Raw_Data!B7436</f>
        <v>45483.684027777781</v>
      </c>
      <c r="C7436">
        <f>HOUR(Raw_Data!B7436)</f>
        <v>16</v>
      </c>
      <c r="D7436" t="str">
        <f>TEXT(Raw_Data!B7436,"mmm")</f>
        <v>Jul</v>
      </c>
      <c r="E7436">
        <f>YEAR(Raw_Data!B7436)</f>
        <v>2024</v>
      </c>
      <c r="F7436" t="str">
        <f>TEXT(Raw_Data!B7436,"mmm-yy")</f>
        <v>Jul-24</v>
      </c>
      <c r="G7436" t="str">
        <f>PROPER(Raw_Data!C7436&amp;". "&amp;Raw_Data!D7436)</f>
        <v>I. Northcote</v>
      </c>
      <c r="H7436" t="str">
        <f>IF(OR(Raw_Data!E7436="M",Raw_Data!E7436="Male"),"Male",IF(OR(Raw_Data!E7436="F",Raw_Data!E7436="Female"),"Female","Not Confirmed"))</f>
        <v>Female</v>
      </c>
      <c r="I7436">
        <f>Raw_Data!F7436</f>
        <v>44</v>
      </c>
      <c r="J7436" t="str">
        <f>FLOOR(Raw_Data!F7436,10)&amp;"-"&amp;FLOOR(Raw_Data!F7436,10)+9</f>
        <v>40-49</v>
      </c>
      <c r="K7436" t="str">
        <f>Raw_Data!G7436</f>
        <v>Unknown</v>
      </c>
      <c r="L7436" t="str">
        <f>Raw_Data!H7436</f>
        <v>None</v>
      </c>
      <c r="M7436" t="str">
        <f>IF(Raw_Data!I7436=TRUE,"Admitted","Not Admitted")</f>
        <v>Not Admitted</v>
      </c>
      <c r="N7436" t="str">
        <f>IF(Raw_Data!J7436="","Not Rated",Raw_Data!J7436)</f>
        <v>Not Rated</v>
      </c>
      <c r="O7436">
        <f>Raw_Data!K7436</f>
        <v>13</v>
      </c>
      <c r="P7436" t="str">
        <f>IF(Raw_Data!K7436&lt;=30,"Within Time","Delayed")</f>
        <v>Within Time</v>
      </c>
    </row>
    <row r="7437" spans="1:16" x14ac:dyDescent="0.35">
      <c r="A7437" t="str">
        <f>Raw_Data!A7437</f>
        <v>286-86-5394</v>
      </c>
      <c r="B7437" s="2">
        <f>Raw_Data!B7437</f>
        <v>45483.701388888891</v>
      </c>
      <c r="C7437">
        <f>HOUR(Raw_Data!B7437)</f>
        <v>16</v>
      </c>
      <c r="D7437" t="str">
        <f>TEXT(Raw_Data!B7437,"mmm")</f>
        <v>Jul</v>
      </c>
      <c r="E7437">
        <f>YEAR(Raw_Data!B7437)</f>
        <v>2024</v>
      </c>
      <c r="F7437" t="str">
        <f>TEXT(Raw_Data!B7437,"mmm-yy")</f>
        <v>Jul-24</v>
      </c>
      <c r="G7437" t="str">
        <f>PROPER(Raw_Data!C7437&amp;". "&amp;Raw_Data!D7437)</f>
        <v>C. Lockwood</v>
      </c>
      <c r="H7437" t="str">
        <f>IF(OR(Raw_Data!E7437="M",Raw_Data!E7437="Male"),"Male",IF(OR(Raw_Data!E7437="F",Raw_Data!E7437="Female"),"Female","Not Confirmed"))</f>
        <v>Female</v>
      </c>
      <c r="I7437">
        <f>Raw_Data!F7437</f>
        <v>44</v>
      </c>
      <c r="J7437" t="str">
        <f>FLOOR(Raw_Data!F7437,10)&amp;"-"&amp;FLOOR(Raw_Data!F7437,10)+9</f>
        <v>40-49</v>
      </c>
      <c r="K7437" t="str">
        <f>Raw_Data!G7437</f>
        <v>Asian</v>
      </c>
      <c r="L7437" t="str">
        <f>Raw_Data!H7437</f>
        <v>Orthopedics</v>
      </c>
      <c r="M7437" t="str">
        <f>IF(Raw_Data!I7437=TRUE,"Admitted","Not Admitted")</f>
        <v>Not Admitted</v>
      </c>
      <c r="N7437">
        <f>IF(Raw_Data!J7437="","Not Rated",Raw_Data!J7437)</f>
        <v>7</v>
      </c>
      <c r="O7437">
        <f>Raw_Data!K7437</f>
        <v>14</v>
      </c>
      <c r="P7437" t="str">
        <f>IF(Raw_Data!K7437&lt;=30,"Within Time","Delayed")</f>
        <v>Within Time</v>
      </c>
    </row>
    <row r="7438" spans="1:16" x14ac:dyDescent="0.35">
      <c r="A7438" t="str">
        <f>Raw_Data!A7438</f>
        <v>904-69-9593</v>
      </c>
      <c r="B7438" s="2">
        <f>Raw_Data!B7438</f>
        <v>45483.804166666669</v>
      </c>
      <c r="C7438">
        <f>HOUR(Raw_Data!B7438)</f>
        <v>19</v>
      </c>
      <c r="D7438" t="str">
        <f>TEXT(Raw_Data!B7438,"mmm")</f>
        <v>Jul</v>
      </c>
      <c r="E7438">
        <f>YEAR(Raw_Data!B7438)</f>
        <v>2024</v>
      </c>
      <c r="F7438" t="str">
        <f>TEXT(Raw_Data!B7438,"mmm-yy")</f>
        <v>Jul-24</v>
      </c>
      <c r="G7438" t="str">
        <f>PROPER(Raw_Data!C7438&amp;". "&amp;Raw_Data!D7438)</f>
        <v>S. Garfield</v>
      </c>
      <c r="H7438" t="str">
        <f>IF(OR(Raw_Data!E7438="M",Raw_Data!E7438="Male"),"Male",IF(OR(Raw_Data!E7438="F",Raw_Data!E7438="Female"),"Female","Not Confirmed"))</f>
        <v>Female</v>
      </c>
      <c r="I7438">
        <f>Raw_Data!F7438</f>
        <v>31</v>
      </c>
      <c r="J7438" t="str">
        <f>FLOOR(Raw_Data!F7438,10)&amp;"-"&amp;FLOOR(Raw_Data!F7438,10)+9</f>
        <v>30-39</v>
      </c>
      <c r="K7438" t="str">
        <f>Raw_Data!G7438</f>
        <v>White</v>
      </c>
      <c r="L7438" t="str">
        <f>Raw_Data!H7438</f>
        <v>None</v>
      </c>
      <c r="M7438" t="str">
        <f>IF(Raw_Data!I7438=TRUE,"Admitted","Not Admitted")</f>
        <v>Not Admitted</v>
      </c>
      <c r="N7438" t="str">
        <f>IF(Raw_Data!J7438="","Not Rated",Raw_Data!J7438)</f>
        <v>Not Rated</v>
      </c>
      <c r="O7438">
        <f>Raw_Data!K7438</f>
        <v>19</v>
      </c>
      <c r="P7438" t="str">
        <f>IF(Raw_Data!K7438&lt;=30,"Within Time","Delayed")</f>
        <v>Within Time</v>
      </c>
    </row>
    <row r="7439" spans="1:16" x14ac:dyDescent="0.35">
      <c r="A7439" t="str">
        <f>Raw_Data!A7439</f>
        <v>355-20-6445</v>
      </c>
      <c r="B7439" s="2">
        <f>Raw_Data!B7439</f>
        <v>45483.844444444447</v>
      </c>
      <c r="C7439">
        <f>HOUR(Raw_Data!B7439)</f>
        <v>20</v>
      </c>
      <c r="D7439" t="str">
        <f>TEXT(Raw_Data!B7439,"mmm")</f>
        <v>Jul</v>
      </c>
      <c r="E7439">
        <f>YEAR(Raw_Data!B7439)</f>
        <v>2024</v>
      </c>
      <c r="F7439" t="str">
        <f>TEXT(Raw_Data!B7439,"mmm-yy")</f>
        <v>Jul-24</v>
      </c>
      <c r="G7439" t="str">
        <f>PROPER(Raw_Data!C7439&amp;". "&amp;Raw_Data!D7439)</f>
        <v>L. Honeysett</v>
      </c>
      <c r="H7439" t="str">
        <f>IF(OR(Raw_Data!E7439="M",Raw_Data!E7439="Male"),"Male",IF(OR(Raw_Data!E7439="F",Raw_Data!E7439="Female"),"Female","Not Confirmed"))</f>
        <v>Male</v>
      </c>
      <c r="I7439">
        <f>Raw_Data!F7439</f>
        <v>7</v>
      </c>
      <c r="J7439" t="str">
        <f>FLOOR(Raw_Data!F7439,10)&amp;"-"&amp;FLOOR(Raw_Data!F7439,10)+9</f>
        <v>0-9</v>
      </c>
      <c r="K7439" t="str">
        <f>Raw_Data!G7439</f>
        <v>Unknown</v>
      </c>
      <c r="L7439" t="str">
        <f>Raw_Data!H7439</f>
        <v>None</v>
      </c>
      <c r="M7439" t="str">
        <f>IF(Raw_Data!I7439=TRUE,"Admitted","Not Admitted")</f>
        <v>Admitted</v>
      </c>
      <c r="N7439">
        <f>IF(Raw_Data!J7439="","Not Rated",Raw_Data!J7439)</f>
        <v>4</v>
      </c>
      <c r="O7439">
        <f>Raw_Data!K7439</f>
        <v>28</v>
      </c>
      <c r="P7439" t="str">
        <f>IF(Raw_Data!K7439&lt;=30,"Within Time","Delayed")</f>
        <v>Within Time</v>
      </c>
    </row>
    <row r="7440" spans="1:16" x14ac:dyDescent="0.35">
      <c r="A7440" t="str">
        <f>Raw_Data!A7440</f>
        <v>241-42-1854</v>
      </c>
      <c r="B7440" s="2">
        <f>Raw_Data!B7440</f>
        <v>45483.89166666667</v>
      </c>
      <c r="C7440">
        <f>HOUR(Raw_Data!B7440)</f>
        <v>21</v>
      </c>
      <c r="D7440" t="str">
        <f>TEXT(Raw_Data!B7440,"mmm")</f>
        <v>Jul</v>
      </c>
      <c r="E7440">
        <f>YEAR(Raw_Data!B7440)</f>
        <v>2024</v>
      </c>
      <c r="F7440" t="str">
        <f>TEXT(Raw_Data!B7440,"mmm-yy")</f>
        <v>Jul-24</v>
      </c>
      <c r="G7440" t="str">
        <f>PROPER(Raw_Data!C7440&amp;". "&amp;Raw_Data!D7440)</f>
        <v>P. Ironside</v>
      </c>
      <c r="H7440" t="str">
        <f>IF(OR(Raw_Data!E7440="M",Raw_Data!E7440="Male"),"Male",IF(OR(Raw_Data!E7440="F",Raw_Data!E7440="Female"),"Female","Not Confirmed"))</f>
        <v>Female</v>
      </c>
      <c r="I7440">
        <f>Raw_Data!F7440</f>
        <v>14</v>
      </c>
      <c r="J7440" t="str">
        <f>FLOOR(Raw_Data!F7440,10)&amp;"-"&amp;FLOOR(Raw_Data!F7440,10)+9</f>
        <v>10-19</v>
      </c>
      <c r="K7440" t="str">
        <f>Raw_Data!G7440</f>
        <v>Declined to Identify</v>
      </c>
      <c r="L7440" t="str">
        <f>Raw_Data!H7440</f>
        <v>None</v>
      </c>
      <c r="M7440" t="str">
        <f>IF(Raw_Data!I7440=TRUE,"Admitted","Not Admitted")</f>
        <v>Admitted</v>
      </c>
      <c r="N7440">
        <f>IF(Raw_Data!J7440="","Not Rated",Raw_Data!J7440)</f>
        <v>2</v>
      </c>
      <c r="O7440">
        <f>Raw_Data!K7440</f>
        <v>27</v>
      </c>
      <c r="P7440" t="str">
        <f>IF(Raw_Data!K7440&lt;=30,"Within Time","Delayed")</f>
        <v>Within Time</v>
      </c>
    </row>
    <row r="7441" spans="1:16" x14ac:dyDescent="0.35">
      <c r="A7441" t="str">
        <f>Raw_Data!A7441</f>
        <v>386-10-3055</v>
      </c>
      <c r="B7441" s="2">
        <f>Raw_Data!B7441</f>
        <v>45483.921527777777</v>
      </c>
      <c r="C7441">
        <f>HOUR(Raw_Data!B7441)</f>
        <v>22</v>
      </c>
      <c r="D7441" t="str">
        <f>TEXT(Raw_Data!B7441,"mmm")</f>
        <v>Jul</v>
      </c>
      <c r="E7441">
        <f>YEAR(Raw_Data!B7441)</f>
        <v>2024</v>
      </c>
      <c r="F7441" t="str">
        <f>TEXT(Raw_Data!B7441,"mmm-yy")</f>
        <v>Jul-24</v>
      </c>
      <c r="G7441" t="str">
        <f>PROPER(Raw_Data!C7441&amp;". "&amp;Raw_Data!D7441)</f>
        <v>P. Schubuser</v>
      </c>
      <c r="H7441" t="str">
        <f>IF(OR(Raw_Data!E7441="M",Raw_Data!E7441="Male"),"Male",IF(OR(Raw_Data!E7441="F",Raw_Data!E7441="Female"),"Female","Not Confirmed"))</f>
        <v>Male</v>
      </c>
      <c r="I7441">
        <f>Raw_Data!F7441</f>
        <v>17</v>
      </c>
      <c r="J7441" t="str">
        <f>FLOOR(Raw_Data!F7441,10)&amp;"-"&amp;FLOOR(Raw_Data!F7441,10)+9</f>
        <v>10-19</v>
      </c>
      <c r="K7441" t="str">
        <f>Raw_Data!G7441</f>
        <v>Declined to Identify</v>
      </c>
      <c r="L7441" t="str">
        <f>Raw_Data!H7441</f>
        <v>None</v>
      </c>
      <c r="M7441" t="str">
        <f>IF(Raw_Data!I7441=TRUE,"Admitted","Not Admitted")</f>
        <v>Not Admitted</v>
      </c>
      <c r="N7441">
        <f>IF(Raw_Data!J7441="","Not Rated",Raw_Data!J7441)</f>
        <v>5</v>
      </c>
      <c r="O7441">
        <f>Raw_Data!K7441</f>
        <v>16</v>
      </c>
      <c r="P7441" t="str">
        <f>IF(Raw_Data!K7441&lt;=30,"Within Time","Delayed")</f>
        <v>Within Time</v>
      </c>
    </row>
    <row r="7442" spans="1:16" x14ac:dyDescent="0.35">
      <c r="A7442" t="str">
        <f>Raw_Data!A7442</f>
        <v>183-95-2380</v>
      </c>
      <c r="B7442" s="2">
        <f>Raw_Data!B7442</f>
        <v>45484.006944444453</v>
      </c>
      <c r="C7442">
        <f>HOUR(Raw_Data!B7442)</f>
        <v>0</v>
      </c>
      <c r="D7442" t="str">
        <f>TEXT(Raw_Data!B7442,"mmm")</f>
        <v>Jul</v>
      </c>
      <c r="E7442">
        <f>YEAR(Raw_Data!B7442)</f>
        <v>2024</v>
      </c>
      <c r="F7442" t="str">
        <f>TEXT(Raw_Data!B7442,"mmm-yy")</f>
        <v>Jul-24</v>
      </c>
      <c r="G7442" t="str">
        <f>PROPER(Raw_Data!C7442&amp;". "&amp;Raw_Data!D7442)</f>
        <v>B. Thornbury</v>
      </c>
      <c r="H7442" t="str">
        <f>IF(OR(Raw_Data!E7442="M",Raw_Data!E7442="Male"),"Male",IF(OR(Raw_Data!E7442="F",Raw_Data!E7442="Female"),"Female","Not Confirmed"))</f>
        <v>Female</v>
      </c>
      <c r="I7442">
        <f>Raw_Data!F7442</f>
        <v>75</v>
      </c>
      <c r="J7442" t="str">
        <f>FLOOR(Raw_Data!F7442,10)&amp;"-"&amp;FLOOR(Raw_Data!F7442,10)+9</f>
        <v>70-79</v>
      </c>
      <c r="K7442" t="str">
        <f>Raw_Data!G7442</f>
        <v>White</v>
      </c>
      <c r="L7442" t="str">
        <f>Raw_Data!H7442</f>
        <v>None</v>
      </c>
      <c r="M7442" t="str">
        <f>IF(Raw_Data!I7442=TRUE,"Admitted","Not Admitted")</f>
        <v>Not Admitted</v>
      </c>
      <c r="N7442" t="str">
        <f>IF(Raw_Data!J7442="","Not Rated",Raw_Data!J7442)</f>
        <v>Not Rated</v>
      </c>
      <c r="O7442">
        <f>Raw_Data!K7442</f>
        <v>25</v>
      </c>
      <c r="P7442" t="str">
        <f>IF(Raw_Data!K7442&lt;=30,"Within Time","Delayed")</f>
        <v>Within Time</v>
      </c>
    </row>
    <row r="7443" spans="1:16" x14ac:dyDescent="0.35">
      <c r="A7443" t="str">
        <f>Raw_Data!A7443</f>
        <v>588-79-8199</v>
      </c>
      <c r="B7443" s="2">
        <f>Raw_Data!B7443</f>
        <v>45484.022222222222</v>
      </c>
      <c r="C7443">
        <f>HOUR(Raw_Data!B7443)</f>
        <v>0</v>
      </c>
      <c r="D7443" t="str">
        <f>TEXT(Raw_Data!B7443,"mmm")</f>
        <v>Jul</v>
      </c>
      <c r="E7443">
        <f>YEAR(Raw_Data!B7443)</f>
        <v>2024</v>
      </c>
      <c r="F7443" t="str">
        <f>TEXT(Raw_Data!B7443,"mmm-yy")</f>
        <v>Jul-24</v>
      </c>
      <c r="G7443" t="str">
        <f>PROPER(Raw_Data!C7443&amp;". "&amp;Raw_Data!D7443)</f>
        <v>G. Kershaw</v>
      </c>
      <c r="H7443" t="str">
        <f>IF(OR(Raw_Data!E7443="M",Raw_Data!E7443="Male"),"Male",IF(OR(Raw_Data!E7443="F",Raw_Data!E7443="Female"),"Female","Not Confirmed"))</f>
        <v>Male</v>
      </c>
      <c r="I7443">
        <f>Raw_Data!F7443</f>
        <v>13</v>
      </c>
      <c r="J7443" t="str">
        <f>FLOOR(Raw_Data!F7443,10)&amp;"-"&amp;FLOOR(Raw_Data!F7443,10)+9</f>
        <v>10-19</v>
      </c>
      <c r="K7443" t="str">
        <f>Raw_Data!G7443</f>
        <v>Two or More Races</v>
      </c>
      <c r="L7443" t="str">
        <f>Raw_Data!H7443</f>
        <v>None</v>
      </c>
      <c r="M7443" t="str">
        <f>IF(Raw_Data!I7443=TRUE,"Admitted","Not Admitted")</f>
        <v>Admitted</v>
      </c>
      <c r="N7443" t="str">
        <f>IF(Raw_Data!J7443="","Not Rated",Raw_Data!J7443)</f>
        <v>Not Rated</v>
      </c>
      <c r="O7443">
        <f>Raw_Data!K7443</f>
        <v>26</v>
      </c>
      <c r="P7443" t="str">
        <f>IF(Raw_Data!K7443&lt;=30,"Within Time","Delayed")</f>
        <v>Within Time</v>
      </c>
    </row>
    <row r="7444" spans="1:16" x14ac:dyDescent="0.35">
      <c r="A7444" t="str">
        <f>Raw_Data!A7444</f>
        <v>481-73-5402</v>
      </c>
      <c r="B7444" s="2">
        <f>Raw_Data!B7444</f>
        <v>45484.070833333331</v>
      </c>
      <c r="C7444">
        <f>HOUR(Raw_Data!B7444)</f>
        <v>1</v>
      </c>
      <c r="D7444" t="str">
        <f>TEXT(Raw_Data!B7444,"mmm")</f>
        <v>Jul</v>
      </c>
      <c r="E7444">
        <f>YEAR(Raw_Data!B7444)</f>
        <v>2024</v>
      </c>
      <c r="F7444" t="str">
        <f>TEXT(Raw_Data!B7444,"mmm-yy")</f>
        <v>Jul-24</v>
      </c>
      <c r="G7444" t="str">
        <f>PROPER(Raw_Data!C7444&amp;". "&amp;Raw_Data!D7444)</f>
        <v>R. Perrat</v>
      </c>
      <c r="H7444" t="str">
        <f>IF(OR(Raw_Data!E7444="M",Raw_Data!E7444="Male"),"Male",IF(OR(Raw_Data!E7444="F",Raw_Data!E7444="Female"),"Female","Not Confirmed"))</f>
        <v>Female</v>
      </c>
      <c r="I7444">
        <f>Raw_Data!F7444</f>
        <v>40</v>
      </c>
      <c r="J7444" t="str">
        <f>FLOOR(Raw_Data!F7444,10)&amp;"-"&amp;FLOOR(Raw_Data!F7444,10)+9</f>
        <v>40-49</v>
      </c>
      <c r="K7444" t="str">
        <f>Raw_Data!G7444</f>
        <v>White</v>
      </c>
      <c r="L7444" t="str">
        <f>Raw_Data!H7444</f>
        <v>General Practice</v>
      </c>
      <c r="M7444" t="str">
        <f>IF(Raw_Data!I7444=TRUE,"Admitted","Not Admitted")</f>
        <v>Admitted</v>
      </c>
      <c r="N7444" t="str">
        <f>IF(Raw_Data!J7444="","Not Rated",Raw_Data!J7444)</f>
        <v>Not Rated</v>
      </c>
      <c r="O7444">
        <f>Raw_Data!K7444</f>
        <v>59</v>
      </c>
      <c r="P7444" t="str">
        <f>IF(Raw_Data!K7444&lt;=30,"Within Time","Delayed")</f>
        <v>Delayed</v>
      </c>
    </row>
    <row r="7445" spans="1:16" x14ac:dyDescent="0.35">
      <c r="A7445" t="str">
        <f>Raw_Data!A7445</f>
        <v>968-96-9390</v>
      </c>
      <c r="B7445" s="2">
        <f>Raw_Data!B7445</f>
        <v>45484.15</v>
      </c>
      <c r="C7445">
        <f>HOUR(Raw_Data!B7445)</f>
        <v>3</v>
      </c>
      <c r="D7445" t="str">
        <f>TEXT(Raw_Data!B7445,"mmm")</f>
        <v>Jul</v>
      </c>
      <c r="E7445">
        <f>YEAR(Raw_Data!B7445)</f>
        <v>2024</v>
      </c>
      <c r="F7445" t="str">
        <f>TEXT(Raw_Data!B7445,"mmm-yy")</f>
        <v>Jul-24</v>
      </c>
      <c r="G7445" t="str">
        <f>PROPER(Raw_Data!C7445&amp;". "&amp;Raw_Data!D7445)</f>
        <v>U. Buff</v>
      </c>
      <c r="H7445" t="str">
        <f>IF(OR(Raw_Data!E7445="M",Raw_Data!E7445="Male"),"Male",IF(OR(Raw_Data!E7445="F",Raw_Data!E7445="Female"),"Female","Not Confirmed"))</f>
        <v>Male</v>
      </c>
      <c r="I7445">
        <f>Raw_Data!F7445</f>
        <v>19</v>
      </c>
      <c r="J7445" t="str">
        <f>FLOOR(Raw_Data!F7445,10)&amp;"-"&amp;FLOOR(Raw_Data!F7445,10)+9</f>
        <v>10-19</v>
      </c>
      <c r="K7445" t="str">
        <f>Raw_Data!G7445</f>
        <v>White</v>
      </c>
      <c r="L7445" t="str">
        <f>Raw_Data!H7445</f>
        <v>None</v>
      </c>
      <c r="M7445" t="str">
        <f>IF(Raw_Data!I7445=TRUE,"Admitted","Not Admitted")</f>
        <v>Admitted</v>
      </c>
      <c r="N7445" t="str">
        <f>IF(Raw_Data!J7445="","Not Rated",Raw_Data!J7445)</f>
        <v>Not Rated</v>
      </c>
      <c r="O7445">
        <f>Raw_Data!K7445</f>
        <v>27</v>
      </c>
      <c r="P7445" t="str">
        <f>IF(Raw_Data!K7445&lt;=30,"Within Time","Delayed")</f>
        <v>Within Time</v>
      </c>
    </row>
    <row r="7446" spans="1:16" x14ac:dyDescent="0.35">
      <c r="A7446" t="str">
        <f>Raw_Data!A7446</f>
        <v>681-52-8832</v>
      </c>
      <c r="B7446" s="2">
        <f>Raw_Data!B7446</f>
        <v>45484.158333333333</v>
      </c>
      <c r="C7446">
        <f>HOUR(Raw_Data!B7446)</f>
        <v>3</v>
      </c>
      <c r="D7446" t="str">
        <f>TEXT(Raw_Data!B7446,"mmm")</f>
        <v>Jul</v>
      </c>
      <c r="E7446">
        <f>YEAR(Raw_Data!B7446)</f>
        <v>2024</v>
      </c>
      <c r="F7446" t="str">
        <f>TEXT(Raw_Data!B7446,"mmm-yy")</f>
        <v>Jul-24</v>
      </c>
      <c r="G7446" t="str">
        <f>PROPER(Raw_Data!C7446&amp;". "&amp;Raw_Data!D7446)</f>
        <v>J. Garfield</v>
      </c>
      <c r="H7446" t="str">
        <f>IF(OR(Raw_Data!E7446="M",Raw_Data!E7446="Male"),"Male",IF(OR(Raw_Data!E7446="F",Raw_Data!E7446="Female"),"Female","Not Confirmed"))</f>
        <v>Female</v>
      </c>
      <c r="I7446">
        <f>Raw_Data!F7446</f>
        <v>11</v>
      </c>
      <c r="J7446" t="str">
        <f>FLOOR(Raw_Data!F7446,10)&amp;"-"&amp;FLOOR(Raw_Data!F7446,10)+9</f>
        <v>10-19</v>
      </c>
      <c r="K7446" t="str">
        <f>Raw_Data!G7446</f>
        <v>Asian</v>
      </c>
      <c r="L7446" t="str">
        <f>Raw_Data!H7446</f>
        <v>None</v>
      </c>
      <c r="M7446" t="str">
        <f>IF(Raw_Data!I7446=TRUE,"Admitted","Not Admitted")</f>
        <v>Admitted</v>
      </c>
      <c r="N7446" t="str">
        <f>IF(Raw_Data!J7446="","Not Rated",Raw_Data!J7446)</f>
        <v>Not Rated</v>
      </c>
      <c r="O7446">
        <f>Raw_Data!K7446</f>
        <v>59</v>
      </c>
      <c r="P7446" t="str">
        <f>IF(Raw_Data!K7446&lt;=30,"Within Time","Delayed")</f>
        <v>Delayed</v>
      </c>
    </row>
    <row r="7447" spans="1:16" x14ac:dyDescent="0.35">
      <c r="A7447" t="str">
        <f>Raw_Data!A7447</f>
        <v>485-38-6591</v>
      </c>
      <c r="B7447" s="2">
        <f>Raw_Data!B7447</f>
        <v>45484.178472222222</v>
      </c>
      <c r="C7447">
        <f>HOUR(Raw_Data!B7447)</f>
        <v>4</v>
      </c>
      <c r="D7447" t="str">
        <f>TEXT(Raw_Data!B7447,"mmm")</f>
        <v>Jul</v>
      </c>
      <c r="E7447">
        <f>YEAR(Raw_Data!B7447)</f>
        <v>2024</v>
      </c>
      <c r="F7447" t="str">
        <f>TEXT(Raw_Data!B7447,"mmm-yy")</f>
        <v>Jul-24</v>
      </c>
      <c r="G7447" t="str">
        <f>PROPER(Raw_Data!C7447&amp;". "&amp;Raw_Data!D7447)</f>
        <v>Q. Quarmby</v>
      </c>
      <c r="H7447" t="str">
        <f>IF(OR(Raw_Data!E7447="M",Raw_Data!E7447="Male"),"Male",IF(OR(Raw_Data!E7447="F",Raw_Data!E7447="Female"),"Female","Not Confirmed"))</f>
        <v>Female</v>
      </c>
      <c r="I7447">
        <f>Raw_Data!F7447</f>
        <v>76</v>
      </c>
      <c r="J7447" t="str">
        <f>FLOOR(Raw_Data!F7447,10)&amp;"-"&amp;FLOOR(Raw_Data!F7447,10)+9</f>
        <v>70-79</v>
      </c>
      <c r="K7447" t="str">
        <f>Raw_Data!G7447</f>
        <v>Asian</v>
      </c>
      <c r="L7447" t="str">
        <f>Raw_Data!H7447</f>
        <v>General Practice</v>
      </c>
      <c r="M7447" t="str">
        <f>IF(Raw_Data!I7447=TRUE,"Admitted","Not Admitted")</f>
        <v>Not Admitted</v>
      </c>
      <c r="N7447" t="str">
        <f>IF(Raw_Data!J7447="","Not Rated",Raw_Data!J7447)</f>
        <v>Not Rated</v>
      </c>
      <c r="O7447">
        <f>Raw_Data!K7447</f>
        <v>14</v>
      </c>
      <c r="P7447" t="str">
        <f>IF(Raw_Data!K7447&lt;=30,"Within Time","Delayed")</f>
        <v>Within Time</v>
      </c>
    </row>
    <row r="7448" spans="1:16" x14ac:dyDescent="0.35">
      <c r="A7448" t="str">
        <f>Raw_Data!A7448</f>
        <v>240-58-3181</v>
      </c>
      <c r="B7448" s="2">
        <f>Raw_Data!B7448</f>
        <v>45484.181250000001</v>
      </c>
      <c r="C7448">
        <f>HOUR(Raw_Data!B7448)</f>
        <v>4</v>
      </c>
      <c r="D7448" t="str">
        <f>TEXT(Raw_Data!B7448,"mmm")</f>
        <v>Jul</v>
      </c>
      <c r="E7448">
        <f>YEAR(Raw_Data!B7448)</f>
        <v>2024</v>
      </c>
      <c r="F7448" t="str">
        <f>TEXT(Raw_Data!B7448,"mmm-yy")</f>
        <v>Jul-24</v>
      </c>
      <c r="G7448" t="str">
        <f>PROPER(Raw_Data!C7448&amp;". "&amp;Raw_Data!D7448)</f>
        <v>V. Dunmore</v>
      </c>
      <c r="H7448" t="str">
        <f>IF(OR(Raw_Data!E7448="M",Raw_Data!E7448="Male"),"Male",IF(OR(Raw_Data!E7448="F",Raw_Data!E7448="Female"),"Female","Not Confirmed"))</f>
        <v>Male</v>
      </c>
      <c r="I7448">
        <f>Raw_Data!F7448</f>
        <v>73</v>
      </c>
      <c r="J7448" t="str">
        <f>FLOOR(Raw_Data!F7448,10)&amp;"-"&amp;FLOOR(Raw_Data!F7448,10)+9</f>
        <v>70-79</v>
      </c>
      <c r="K7448" t="str">
        <f>Raw_Data!G7448</f>
        <v>White</v>
      </c>
      <c r="L7448" t="str">
        <f>Raw_Data!H7448</f>
        <v>General Practice</v>
      </c>
      <c r="M7448" t="str">
        <f>IF(Raw_Data!I7448=TRUE,"Admitted","Not Admitted")</f>
        <v>Admitted</v>
      </c>
      <c r="N7448" t="str">
        <f>IF(Raw_Data!J7448="","Not Rated",Raw_Data!J7448)</f>
        <v>Not Rated</v>
      </c>
      <c r="O7448">
        <f>Raw_Data!K7448</f>
        <v>50</v>
      </c>
      <c r="P7448" t="str">
        <f>IF(Raw_Data!K7448&lt;=30,"Within Time","Delayed")</f>
        <v>Delayed</v>
      </c>
    </row>
    <row r="7449" spans="1:16" x14ac:dyDescent="0.35">
      <c r="A7449" t="str">
        <f>Raw_Data!A7449</f>
        <v>633-26-9221</v>
      </c>
      <c r="B7449" s="2">
        <f>Raw_Data!B7449</f>
        <v>45484.224999999999</v>
      </c>
      <c r="C7449">
        <f>HOUR(Raw_Data!B7449)</f>
        <v>5</v>
      </c>
      <c r="D7449" t="str">
        <f>TEXT(Raw_Data!B7449,"mmm")</f>
        <v>Jul</v>
      </c>
      <c r="E7449">
        <f>YEAR(Raw_Data!B7449)</f>
        <v>2024</v>
      </c>
      <c r="F7449" t="str">
        <f>TEXT(Raw_Data!B7449,"mmm-yy")</f>
        <v>Jul-24</v>
      </c>
      <c r="G7449" t="str">
        <f>PROPER(Raw_Data!C7449&amp;". "&amp;Raw_Data!D7449)</f>
        <v>P. Perrat</v>
      </c>
      <c r="H7449" t="str">
        <f>IF(OR(Raw_Data!E7449="M",Raw_Data!E7449="Male"),"Male",IF(OR(Raw_Data!E7449="F",Raw_Data!E7449="Female"),"Female","Not Confirmed"))</f>
        <v>Female</v>
      </c>
      <c r="I7449">
        <f>Raw_Data!F7449</f>
        <v>56</v>
      </c>
      <c r="J7449" t="str">
        <f>FLOOR(Raw_Data!F7449,10)&amp;"-"&amp;FLOOR(Raw_Data!F7449,10)+9</f>
        <v>50-59</v>
      </c>
      <c r="K7449" t="str">
        <f>Raw_Data!G7449</f>
        <v>Declined to Identify</v>
      </c>
      <c r="L7449" t="str">
        <f>Raw_Data!H7449</f>
        <v>None</v>
      </c>
      <c r="M7449" t="str">
        <f>IF(Raw_Data!I7449=TRUE,"Admitted","Not Admitted")</f>
        <v>Not Admitted</v>
      </c>
      <c r="N7449" t="str">
        <f>IF(Raw_Data!J7449="","Not Rated",Raw_Data!J7449)</f>
        <v>Not Rated</v>
      </c>
      <c r="O7449">
        <f>Raw_Data!K7449</f>
        <v>26</v>
      </c>
      <c r="P7449" t="str">
        <f>IF(Raw_Data!K7449&lt;=30,"Within Time","Delayed")</f>
        <v>Within Time</v>
      </c>
    </row>
    <row r="7450" spans="1:16" x14ac:dyDescent="0.35">
      <c r="A7450" t="str">
        <f>Raw_Data!A7450</f>
        <v>250-53-6339</v>
      </c>
      <c r="B7450" s="2">
        <f>Raw_Data!B7450</f>
        <v>45484.309027777781</v>
      </c>
      <c r="C7450">
        <f>HOUR(Raw_Data!B7450)</f>
        <v>7</v>
      </c>
      <c r="D7450" t="str">
        <f>TEXT(Raw_Data!B7450,"mmm")</f>
        <v>Jul</v>
      </c>
      <c r="E7450">
        <f>YEAR(Raw_Data!B7450)</f>
        <v>2024</v>
      </c>
      <c r="F7450" t="str">
        <f>TEXT(Raw_Data!B7450,"mmm-yy")</f>
        <v>Jul-24</v>
      </c>
      <c r="G7450" t="str">
        <f>PROPER(Raw_Data!C7450&amp;". "&amp;Raw_Data!D7450)</f>
        <v>Q. Crebo</v>
      </c>
      <c r="H7450" t="str">
        <f>IF(OR(Raw_Data!E7450="M",Raw_Data!E7450="Male"),"Male",IF(OR(Raw_Data!E7450="F",Raw_Data!E7450="Female"),"Female","Not Confirmed"))</f>
        <v>Female</v>
      </c>
      <c r="I7450">
        <f>Raw_Data!F7450</f>
        <v>32</v>
      </c>
      <c r="J7450" t="str">
        <f>FLOOR(Raw_Data!F7450,10)&amp;"-"&amp;FLOOR(Raw_Data!F7450,10)+9</f>
        <v>30-39</v>
      </c>
      <c r="K7450" t="str">
        <f>Raw_Data!G7450</f>
        <v>Declined to Identify</v>
      </c>
      <c r="L7450" t="str">
        <f>Raw_Data!H7450</f>
        <v>Gastroenterology</v>
      </c>
      <c r="M7450" t="str">
        <f>IF(Raw_Data!I7450=TRUE,"Admitted","Not Admitted")</f>
        <v>Admitted</v>
      </c>
      <c r="N7450">
        <f>IF(Raw_Data!J7450="","Not Rated",Raw_Data!J7450)</f>
        <v>8</v>
      </c>
      <c r="O7450">
        <f>Raw_Data!K7450</f>
        <v>45</v>
      </c>
      <c r="P7450" t="str">
        <f>IF(Raw_Data!K7450&lt;=30,"Within Time","Delayed")</f>
        <v>Delayed</v>
      </c>
    </row>
    <row r="7451" spans="1:16" x14ac:dyDescent="0.35">
      <c r="A7451" t="str">
        <f>Raw_Data!A7451</f>
        <v>588-50-6963</v>
      </c>
      <c r="B7451" s="2">
        <f>Raw_Data!B7451</f>
        <v>45484.310416666667</v>
      </c>
      <c r="C7451">
        <f>HOUR(Raw_Data!B7451)</f>
        <v>7</v>
      </c>
      <c r="D7451" t="str">
        <f>TEXT(Raw_Data!B7451,"mmm")</f>
        <v>Jul</v>
      </c>
      <c r="E7451">
        <f>YEAR(Raw_Data!B7451)</f>
        <v>2024</v>
      </c>
      <c r="F7451" t="str">
        <f>TEXT(Raw_Data!B7451,"mmm-yy")</f>
        <v>Jul-24</v>
      </c>
      <c r="G7451" t="str">
        <f>PROPER(Raw_Data!C7451&amp;". "&amp;Raw_Data!D7451)</f>
        <v>X. Garfield</v>
      </c>
      <c r="H7451" t="str">
        <f>IF(OR(Raw_Data!E7451="M",Raw_Data!E7451="Male"),"Male",IF(OR(Raw_Data!E7451="F",Raw_Data!E7451="Female"),"Female","Not Confirmed"))</f>
        <v>Male</v>
      </c>
      <c r="I7451">
        <f>Raw_Data!F7451</f>
        <v>47</v>
      </c>
      <c r="J7451" t="str">
        <f>FLOOR(Raw_Data!F7451,10)&amp;"-"&amp;FLOOR(Raw_Data!F7451,10)+9</f>
        <v>40-49</v>
      </c>
      <c r="K7451" t="str">
        <f>Raw_Data!G7451</f>
        <v>African American</v>
      </c>
      <c r="L7451" t="str">
        <f>Raw_Data!H7451</f>
        <v>Orthopedics</v>
      </c>
      <c r="M7451" t="str">
        <f>IF(Raw_Data!I7451=TRUE,"Admitted","Not Admitted")</f>
        <v>Admitted</v>
      </c>
      <c r="N7451" t="str">
        <f>IF(Raw_Data!J7451="","Not Rated",Raw_Data!J7451)</f>
        <v>Not Rated</v>
      </c>
      <c r="O7451">
        <f>Raw_Data!K7451</f>
        <v>15</v>
      </c>
      <c r="P7451" t="str">
        <f>IF(Raw_Data!K7451&lt;=30,"Within Time","Delayed")</f>
        <v>Within Time</v>
      </c>
    </row>
    <row r="7452" spans="1:16" x14ac:dyDescent="0.35">
      <c r="A7452" t="str">
        <f>Raw_Data!A7452</f>
        <v>596-63-6403</v>
      </c>
      <c r="B7452" s="2">
        <f>Raw_Data!B7452</f>
        <v>45484.349305555559</v>
      </c>
      <c r="C7452">
        <f>HOUR(Raw_Data!B7452)</f>
        <v>8</v>
      </c>
      <c r="D7452" t="str">
        <f>TEXT(Raw_Data!B7452,"mmm")</f>
        <v>Jul</v>
      </c>
      <c r="E7452">
        <f>YEAR(Raw_Data!B7452)</f>
        <v>2024</v>
      </c>
      <c r="F7452" t="str">
        <f>TEXT(Raw_Data!B7452,"mmm-yy")</f>
        <v>Jul-24</v>
      </c>
      <c r="G7452" t="str">
        <f>PROPER(Raw_Data!C7452&amp;". "&amp;Raw_Data!D7452)</f>
        <v>X. Yates</v>
      </c>
      <c r="H7452" t="str">
        <f>IF(OR(Raw_Data!E7452="M",Raw_Data!E7452="Male"),"Male",IF(OR(Raw_Data!E7452="F",Raw_Data!E7452="Female"),"Female","Not Confirmed"))</f>
        <v>Male</v>
      </c>
      <c r="I7452">
        <f>Raw_Data!F7452</f>
        <v>38</v>
      </c>
      <c r="J7452" t="str">
        <f>FLOOR(Raw_Data!F7452,10)&amp;"-"&amp;FLOOR(Raw_Data!F7452,10)+9</f>
        <v>30-39</v>
      </c>
      <c r="K7452" t="str">
        <f>Raw_Data!G7452</f>
        <v>African American</v>
      </c>
      <c r="L7452" t="str">
        <f>Raw_Data!H7452</f>
        <v>None</v>
      </c>
      <c r="M7452" t="str">
        <f>IF(Raw_Data!I7452=TRUE,"Admitted","Not Admitted")</f>
        <v>Admitted</v>
      </c>
      <c r="N7452" t="str">
        <f>IF(Raw_Data!J7452="","Not Rated",Raw_Data!J7452)</f>
        <v>Not Rated</v>
      </c>
      <c r="O7452">
        <f>Raw_Data!K7452</f>
        <v>12</v>
      </c>
      <c r="P7452" t="str">
        <f>IF(Raw_Data!K7452&lt;=30,"Within Time","Delayed")</f>
        <v>Within Time</v>
      </c>
    </row>
    <row r="7453" spans="1:16" x14ac:dyDescent="0.35">
      <c r="A7453" t="str">
        <f>Raw_Data!A7453</f>
        <v>647-98-3927</v>
      </c>
      <c r="B7453" s="2">
        <f>Raw_Data!B7453</f>
        <v>45484.353472222218</v>
      </c>
      <c r="C7453">
        <f>HOUR(Raw_Data!B7453)</f>
        <v>8</v>
      </c>
      <c r="D7453" t="str">
        <f>TEXT(Raw_Data!B7453,"mmm")</f>
        <v>Jul</v>
      </c>
      <c r="E7453">
        <f>YEAR(Raw_Data!B7453)</f>
        <v>2024</v>
      </c>
      <c r="F7453" t="str">
        <f>TEXT(Raw_Data!B7453,"mmm-yy")</f>
        <v>Jul-24</v>
      </c>
      <c r="G7453" t="str">
        <f>PROPER(Raw_Data!C7453&amp;". "&amp;Raw_Data!D7453)</f>
        <v>Z. Tunstall</v>
      </c>
      <c r="H7453" t="str">
        <f>IF(OR(Raw_Data!E7453="M",Raw_Data!E7453="Male"),"Male",IF(OR(Raw_Data!E7453="F",Raw_Data!E7453="Female"),"Female","Not Confirmed"))</f>
        <v>Female</v>
      </c>
      <c r="I7453">
        <f>Raw_Data!F7453</f>
        <v>39</v>
      </c>
      <c r="J7453" t="str">
        <f>FLOOR(Raw_Data!F7453,10)&amp;"-"&amp;FLOOR(Raw_Data!F7453,10)+9</f>
        <v>30-39</v>
      </c>
      <c r="K7453" t="str">
        <f>Raw_Data!G7453</f>
        <v>White</v>
      </c>
      <c r="L7453" t="str">
        <f>Raw_Data!H7453</f>
        <v>General Practice</v>
      </c>
      <c r="M7453" t="str">
        <f>IF(Raw_Data!I7453=TRUE,"Admitted","Not Admitted")</f>
        <v>Not Admitted</v>
      </c>
      <c r="N7453" t="str">
        <f>IF(Raw_Data!J7453="","Not Rated",Raw_Data!J7453)</f>
        <v>Not Rated</v>
      </c>
      <c r="O7453">
        <f>Raw_Data!K7453</f>
        <v>27</v>
      </c>
      <c r="P7453" t="str">
        <f>IF(Raw_Data!K7453&lt;=30,"Within Time","Delayed")</f>
        <v>Within Time</v>
      </c>
    </row>
    <row r="7454" spans="1:16" x14ac:dyDescent="0.35">
      <c r="A7454" t="str">
        <f>Raw_Data!A7454</f>
        <v>789-37-7395</v>
      </c>
      <c r="B7454" s="2">
        <f>Raw_Data!B7454</f>
        <v>45484.438888888893</v>
      </c>
      <c r="C7454">
        <f>HOUR(Raw_Data!B7454)</f>
        <v>10</v>
      </c>
      <c r="D7454" t="str">
        <f>TEXT(Raw_Data!B7454,"mmm")</f>
        <v>Jul</v>
      </c>
      <c r="E7454">
        <f>YEAR(Raw_Data!B7454)</f>
        <v>2024</v>
      </c>
      <c r="F7454" t="str">
        <f>TEXT(Raw_Data!B7454,"mmm-yy")</f>
        <v>Jul-24</v>
      </c>
      <c r="G7454" t="str">
        <f>PROPER(Raw_Data!C7454&amp;". "&amp;Raw_Data!D7454)</f>
        <v>H. Oakden</v>
      </c>
      <c r="H7454" t="str">
        <f>IF(OR(Raw_Data!E7454="M",Raw_Data!E7454="Male"),"Male",IF(OR(Raw_Data!E7454="F",Raw_Data!E7454="Female"),"Female","Not Confirmed"))</f>
        <v>Male</v>
      </c>
      <c r="I7454">
        <f>Raw_Data!F7454</f>
        <v>69</v>
      </c>
      <c r="J7454" t="str">
        <f>FLOOR(Raw_Data!F7454,10)&amp;"-"&amp;FLOOR(Raw_Data!F7454,10)+9</f>
        <v>60-69</v>
      </c>
      <c r="K7454" t="str">
        <f>Raw_Data!G7454</f>
        <v>Declined to Identify</v>
      </c>
      <c r="L7454" t="str">
        <f>Raw_Data!H7454</f>
        <v>General Practice</v>
      </c>
      <c r="M7454" t="str">
        <f>IF(Raw_Data!I7454=TRUE,"Admitted","Not Admitted")</f>
        <v>Not Admitted</v>
      </c>
      <c r="N7454" t="str">
        <f>IF(Raw_Data!J7454="","Not Rated",Raw_Data!J7454)</f>
        <v>Not Rated</v>
      </c>
      <c r="O7454">
        <f>Raw_Data!K7454</f>
        <v>49</v>
      </c>
      <c r="P7454" t="str">
        <f>IF(Raw_Data!K7454&lt;=30,"Within Time","Delayed")</f>
        <v>Delayed</v>
      </c>
    </row>
    <row r="7455" spans="1:16" x14ac:dyDescent="0.35">
      <c r="A7455" t="str">
        <f>Raw_Data!A7455</f>
        <v>900-98-2507</v>
      </c>
      <c r="B7455" s="2">
        <f>Raw_Data!B7455</f>
        <v>45484.490277777782</v>
      </c>
      <c r="C7455">
        <f>HOUR(Raw_Data!B7455)</f>
        <v>11</v>
      </c>
      <c r="D7455" t="str">
        <f>TEXT(Raw_Data!B7455,"mmm")</f>
        <v>Jul</v>
      </c>
      <c r="E7455">
        <f>YEAR(Raw_Data!B7455)</f>
        <v>2024</v>
      </c>
      <c r="F7455" t="str">
        <f>TEXT(Raw_Data!B7455,"mmm-yy")</f>
        <v>Jul-24</v>
      </c>
      <c r="G7455" t="str">
        <f>PROPER(Raw_Data!C7455&amp;". "&amp;Raw_Data!D7455)</f>
        <v>Y. Underhill</v>
      </c>
      <c r="H7455" t="str">
        <f>IF(OR(Raw_Data!E7455="M",Raw_Data!E7455="Male"),"Male",IF(OR(Raw_Data!E7455="F",Raw_Data!E7455="Female"),"Female","Not Confirmed"))</f>
        <v>Male</v>
      </c>
      <c r="I7455">
        <f>Raw_Data!F7455</f>
        <v>77</v>
      </c>
      <c r="J7455" t="str">
        <f>FLOOR(Raw_Data!F7455,10)&amp;"-"&amp;FLOOR(Raw_Data!F7455,10)+9</f>
        <v>70-79</v>
      </c>
      <c r="K7455" t="str">
        <f>Raw_Data!G7455</f>
        <v>African American</v>
      </c>
      <c r="L7455" t="str">
        <f>Raw_Data!H7455</f>
        <v>None</v>
      </c>
      <c r="M7455" t="str">
        <f>IF(Raw_Data!I7455=TRUE,"Admitted","Not Admitted")</f>
        <v>Not Admitted</v>
      </c>
      <c r="N7455" t="str">
        <f>IF(Raw_Data!J7455="","Not Rated",Raw_Data!J7455)</f>
        <v>Not Rated</v>
      </c>
      <c r="O7455">
        <f>Raw_Data!K7455</f>
        <v>13</v>
      </c>
      <c r="P7455" t="str">
        <f>IF(Raw_Data!K7455&lt;=30,"Within Time","Delayed")</f>
        <v>Within Time</v>
      </c>
    </row>
    <row r="7456" spans="1:16" x14ac:dyDescent="0.35">
      <c r="A7456" t="str">
        <f>Raw_Data!A7456</f>
        <v>370-22-6407</v>
      </c>
      <c r="B7456" s="2">
        <f>Raw_Data!B7456</f>
        <v>45484.515972222223</v>
      </c>
      <c r="C7456">
        <f>HOUR(Raw_Data!B7456)</f>
        <v>12</v>
      </c>
      <c r="D7456" t="str">
        <f>TEXT(Raw_Data!B7456,"mmm")</f>
        <v>Jul</v>
      </c>
      <c r="E7456">
        <f>YEAR(Raw_Data!B7456)</f>
        <v>2024</v>
      </c>
      <c r="F7456" t="str">
        <f>TEXT(Raw_Data!B7456,"mmm-yy")</f>
        <v>Jul-24</v>
      </c>
      <c r="G7456" t="str">
        <f>PROPER(Raw_Data!C7456&amp;". "&amp;Raw_Data!D7456)</f>
        <v>W. Crebo</v>
      </c>
      <c r="H7456" t="str">
        <f>IF(OR(Raw_Data!E7456="M",Raw_Data!E7456="Male"),"Male",IF(OR(Raw_Data!E7456="F",Raw_Data!E7456="Female"),"Female","Not Confirmed"))</f>
        <v>Male</v>
      </c>
      <c r="I7456">
        <f>Raw_Data!F7456</f>
        <v>63</v>
      </c>
      <c r="J7456" t="str">
        <f>FLOOR(Raw_Data!F7456,10)&amp;"-"&amp;FLOOR(Raw_Data!F7456,10)+9</f>
        <v>60-69</v>
      </c>
      <c r="K7456" t="str">
        <f>Raw_Data!G7456</f>
        <v>Declined to Identify</v>
      </c>
      <c r="L7456" t="str">
        <f>Raw_Data!H7456</f>
        <v>General Practice</v>
      </c>
      <c r="M7456" t="str">
        <f>IF(Raw_Data!I7456=TRUE,"Admitted","Not Admitted")</f>
        <v>Admitted</v>
      </c>
      <c r="N7456" t="str">
        <f>IF(Raw_Data!J7456="","Not Rated",Raw_Data!J7456)</f>
        <v>Not Rated</v>
      </c>
      <c r="O7456">
        <f>Raw_Data!K7456</f>
        <v>31</v>
      </c>
      <c r="P7456" t="str">
        <f>IF(Raw_Data!K7456&lt;=30,"Within Time","Delayed")</f>
        <v>Delayed</v>
      </c>
    </row>
    <row r="7457" spans="1:16" x14ac:dyDescent="0.35">
      <c r="A7457" t="str">
        <f>Raw_Data!A7457</f>
        <v>241-98-3906</v>
      </c>
      <c r="B7457" s="2">
        <f>Raw_Data!B7457</f>
        <v>45484.594444444447</v>
      </c>
      <c r="C7457">
        <f>HOUR(Raw_Data!B7457)</f>
        <v>14</v>
      </c>
      <c r="D7457" t="str">
        <f>TEXT(Raw_Data!B7457,"mmm")</f>
        <v>Jul</v>
      </c>
      <c r="E7457">
        <f>YEAR(Raw_Data!B7457)</f>
        <v>2024</v>
      </c>
      <c r="F7457" t="str">
        <f>TEXT(Raw_Data!B7457,"mmm-yy")</f>
        <v>Jul-24</v>
      </c>
      <c r="G7457" t="str">
        <f>PROPER(Raw_Data!C7457&amp;". "&amp;Raw_Data!D7457)</f>
        <v>S. Carraway</v>
      </c>
      <c r="H7457" t="str">
        <f>IF(OR(Raw_Data!E7457="M",Raw_Data!E7457="Male"),"Male",IF(OR(Raw_Data!E7457="F",Raw_Data!E7457="Female"),"Female","Not Confirmed"))</f>
        <v>Female</v>
      </c>
      <c r="I7457">
        <f>Raw_Data!F7457</f>
        <v>62</v>
      </c>
      <c r="J7457" t="str">
        <f>FLOOR(Raw_Data!F7457,10)&amp;"-"&amp;FLOOR(Raw_Data!F7457,10)+9</f>
        <v>60-69</v>
      </c>
      <c r="K7457" t="str">
        <f>Raw_Data!G7457</f>
        <v>Two or More Races</v>
      </c>
      <c r="L7457" t="str">
        <f>Raw_Data!H7457</f>
        <v>General Practice</v>
      </c>
      <c r="M7457" t="str">
        <f>IF(Raw_Data!I7457=TRUE,"Admitted","Not Admitted")</f>
        <v>Admitted</v>
      </c>
      <c r="N7457" t="str">
        <f>IF(Raw_Data!J7457="","Not Rated",Raw_Data!J7457)</f>
        <v>Not Rated</v>
      </c>
      <c r="O7457">
        <f>Raw_Data!K7457</f>
        <v>54</v>
      </c>
      <c r="P7457" t="str">
        <f>IF(Raw_Data!K7457&lt;=30,"Within Time","Delayed")</f>
        <v>Delayed</v>
      </c>
    </row>
    <row r="7458" spans="1:16" x14ac:dyDescent="0.35">
      <c r="A7458" t="str">
        <f>Raw_Data!A7458</f>
        <v>871-49-6979</v>
      </c>
      <c r="B7458" s="2">
        <f>Raw_Data!B7458</f>
        <v>45484.613194444442</v>
      </c>
      <c r="C7458">
        <f>HOUR(Raw_Data!B7458)</f>
        <v>14</v>
      </c>
      <c r="D7458" t="str">
        <f>TEXT(Raw_Data!B7458,"mmm")</f>
        <v>Jul</v>
      </c>
      <c r="E7458">
        <f>YEAR(Raw_Data!B7458)</f>
        <v>2024</v>
      </c>
      <c r="F7458" t="str">
        <f>TEXT(Raw_Data!B7458,"mmm-yy")</f>
        <v>Jul-24</v>
      </c>
      <c r="G7458" t="str">
        <f>PROPER(Raw_Data!C7458&amp;". "&amp;Raw_Data!D7458)</f>
        <v>N. Whitfield</v>
      </c>
      <c r="H7458" t="str">
        <f>IF(OR(Raw_Data!E7458="M",Raw_Data!E7458="Male"),"Male",IF(OR(Raw_Data!E7458="F",Raw_Data!E7458="Female"),"Female","Not Confirmed"))</f>
        <v>Female</v>
      </c>
      <c r="I7458">
        <f>Raw_Data!F7458</f>
        <v>49</v>
      </c>
      <c r="J7458" t="str">
        <f>FLOOR(Raw_Data!F7458,10)&amp;"-"&amp;FLOOR(Raw_Data!F7458,10)+9</f>
        <v>40-49</v>
      </c>
      <c r="K7458" t="str">
        <f>Raw_Data!G7458</f>
        <v>Two or More Races</v>
      </c>
      <c r="L7458" t="str">
        <f>Raw_Data!H7458</f>
        <v>None</v>
      </c>
      <c r="M7458" t="str">
        <f>IF(Raw_Data!I7458=TRUE,"Admitted","Not Admitted")</f>
        <v>Not Admitted</v>
      </c>
      <c r="N7458" t="str">
        <f>IF(Raw_Data!J7458="","Not Rated",Raw_Data!J7458)</f>
        <v>Not Rated</v>
      </c>
      <c r="O7458">
        <f>Raw_Data!K7458</f>
        <v>55</v>
      </c>
      <c r="P7458" t="str">
        <f>IF(Raw_Data!K7458&lt;=30,"Within Time","Delayed")</f>
        <v>Delayed</v>
      </c>
    </row>
    <row r="7459" spans="1:16" x14ac:dyDescent="0.35">
      <c r="A7459" t="str">
        <f>Raw_Data!A7459</f>
        <v>571-19-2108</v>
      </c>
      <c r="B7459" s="2">
        <f>Raw_Data!B7459</f>
        <v>45484.663888888892</v>
      </c>
      <c r="C7459">
        <f>HOUR(Raw_Data!B7459)</f>
        <v>15</v>
      </c>
      <c r="D7459" t="str">
        <f>TEXT(Raw_Data!B7459,"mmm")</f>
        <v>Jul</v>
      </c>
      <c r="E7459">
        <f>YEAR(Raw_Data!B7459)</f>
        <v>2024</v>
      </c>
      <c r="F7459" t="str">
        <f>TEXT(Raw_Data!B7459,"mmm-yy")</f>
        <v>Jul-24</v>
      </c>
      <c r="G7459" t="str">
        <f>PROPER(Raw_Data!C7459&amp;". "&amp;Raw_Data!D7459)</f>
        <v>A. Upperton</v>
      </c>
      <c r="H7459" t="str">
        <f>IF(OR(Raw_Data!E7459="M",Raw_Data!E7459="Male"),"Male",IF(OR(Raw_Data!E7459="F",Raw_Data!E7459="Female"),"Female","Not Confirmed"))</f>
        <v>Female</v>
      </c>
      <c r="I7459">
        <f>Raw_Data!F7459</f>
        <v>79</v>
      </c>
      <c r="J7459" t="str">
        <f>FLOOR(Raw_Data!F7459,10)&amp;"-"&amp;FLOOR(Raw_Data!F7459,10)+9</f>
        <v>70-79</v>
      </c>
      <c r="K7459" t="str">
        <f>Raw_Data!G7459</f>
        <v>Two or More Races</v>
      </c>
      <c r="L7459" t="str">
        <f>Raw_Data!H7459</f>
        <v>None</v>
      </c>
      <c r="M7459" t="str">
        <f>IF(Raw_Data!I7459=TRUE,"Admitted","Not Admitted")</f>
        <v>Admitted</v>
      </c>
      <c r="N7459" t="str">
        <f>IF(Raw_Data!J7459="","Not Rated",Raw_Data!J7459)</f>
        <v>Not Rated</v>
      </c>
      <c r="O7459">
        <f>Raw_Data!K7459</f>
        <v>32</v>
      </c>
      <c r="P7459" t="str">
        <f>IF(Raw_Data!K7459&lt;=30,"Within Time","Delayed")</f>
        <v>Delayed</v>
      </c>
    </row>
    <row r="7460" spans="1:16" x14ac:dyDescent="0.35">
      <c r="A7460" t="str">
        <f>Raw_Data!A7460</f>
        <v>691-54-1890</v>
      </c>
      <c r="B7460" s="2">
        <f>Raw_Data!B7460</f>
        <v>45484.679861111108</v>
      </c>
      <c r="C7460">
        <f>HOUR(Raw_Data!B7460)</f>
        <v>16</v>
      </c>
      <c r="D7460" t="str">
        <f>TEXT(Raw_Data!B7460,"mmm")</f>
        <v>Jul</v>
      </c>
      <c r="E7460">
        <f>YEAR(Raw_Data!B7460)</f>
        <v>2024</v>
      </c>
      <c r="F7460" t="str">
        <f>TEXT(Raw_Data!B7460,"mmm-yy")</f>
        <v>Jul-24</v>
      </c>
      <c r="G7460" t="str">
        <f>PROPER(Raw_Data!C7460&amp;". "&amp;Raw_Data!D7460)</f>
        <v>I. Stanlack</v>
      </c>
      <c r="H7460" t="str">
        <f>IF(OR(Raw_Data!E7460="M",Raw_Data!E7460="Male"),"Male",IF(OR(Raw_Data!E7460="F",Raw_Data!E7460="Female"),"Female","Not Confirmed"))</f>
        <v>Male</v>
      </c>
      <c r="I7460">
        <f>Raw_Data!F7460</f>
        <v>60</v>
      </c>
      <c r="J7460" t="str">
        <f>FLOOR(Raw_Data!F7460,10)&amp;"-"&amp;FLOOR(Raw_Data!F7460,10)+9</f>
        <v>60-69</v>
      </c>
      <c r="K7460" t="str">
        <f>Raw_Data!G7460</f>
        <v>African American</v>
      </c>
      <c r="L7460" t="str">
        <f>Raw_Data!H7460</f>
        <v>None</v>
      </c>
      <c r="M7460" t="str">
        <f>IF(Raw_Data!I7460=TRUE,"Admitted","Not Admitted")</f>
        <v>Not Admitted</v>
      </c>
      <c r="N7460" t="str">
        <f>IF(Raw_Data!J7460="","Not Rated",Raw_Data!J7460)</f>
        <v>Not Rated</v>
      </c>
      <c r="O7460">
        <f>Raw_Data!K7460</f>
        <v>44</v>
      </c>
      <c r="P7460" t="str">
        <f>IF(Raw_Data!K7460&lt;=30,"Within Time","Delayed")</f>
        <v>Delayed</v>
      </c>
    </row>
    <row r="7461" spans="1:16" x14ac:dyDescent="0.35">
      <c r="A7461" t="str">
        <f>Raw_Data!A7461</f>
        <v>807-16-6196</v>
      </c>
      <c r="B7461" s="2">
        <f>Raw_Data!B7461</f>
        <v>45484.707638888889</v>
      </c>
      <c r="C7461">
        <f>HOUR(Raw_Data!B7461)</f>
        <v>16</v>
      </c>
      <c r="D7461" t="str">
        <f>TEXT(Raw_Data!B7461,"mmm")</f>
        <v>Jul</v>
      </c>
      <c r="E7461">
        <f>YEAR(Raw_Data!B7461)</f>
        <v>2024</v>
      </c>
      <c r="F7461" t="str">
        <f>TEXT(Raw_Data!B7461,"mmm-yy")</f>
        <v>Jul-24</v>
      </c>
      <c r="G7461" t="str">
        <f>PROPER(Raw_Data!C7461&amp;". "&amp;Raw_Data!D7461)</f>
        <v>N. Carraway</v>
      </c>
      <c r="H7461" t="str">
        <f>IF(OR(Raw_Data!E7461="M",Raw_Data!E7461="Male"),"Male",IF(OR(Raw_Data!E7461="F",Raw_Data!E7461="Female"),"Female","Not Confirmed"))</f>
        <v>Male</v>
      </c>
      <c r="I7461">
        <f>Raw_Data!F7461</f>
        <v>55</v>
      </c>
      <c r="J7461" t="str">
        <f>FLOOR(Raw_Data!F7461,10)&amp;"-"&amp;FLOOR(Raw_Data!F7461,10)+9</f>
        <v>50-59</v>
      </c>
      <c r="K7461" t="str">
        <f>Raw_Data!G7461</f>
        <v>African American</v>
      </c>
      <c r="L7461" t="str">
        <f>Raw_Data!H7461</f>
        <v>None</v>
      </c>
      <c r="M7461" t="str">
        <f>IF(Raw_Data!I7461=TRUE,"Admitted","Not Admitted")</f>
        <v>Not Admitted</v>
      </c>
      <c r="N7461" t="str">
        <f>IF(Raw_Data!J7461="","Not Rated",Raw_Data!J7461)</f>
        <v>Not Rated</v>
      </c>
      <c r="O7461">
        <f>Raw_Data!K7461</f>
        <v>20</v>
      </c>
      <c r="P7461" t="str">
        <f>IF(Raw_Data!K7461&lt;=30,"Within Time","Delayed")</f>
        <v>Within Time</v>
      </c>
    </row>
    <row r="7462" spans="1:16" x14ac:dyDescent="0.35">
      <c r="A7462" t="str">
        <f>Raw_Data!A7462</f>
        <v>959-39-8894</v>
      </c>
      <c r="B7462" s="2">
        <f>Raw_Data!B7462</f>
        <v>45484.750694444447</v>
      </c>
      <c r="C7462">
        <f>HOUR(Raw_Data!B7462)</f>
        <v>18</v>
      </c>
      <c r="D7462" t="str">
        <f>TEXT(Raw_Data!B7462,"mmm")</f>
        <v>Jul</v>
      </c>
      <c r="E7462">
        <f>YEAR(Raw_Data!B7462)</f>
        <v>2024</v>
      </c>
      <c r="F7462" t="str">
        <f>TEXT(Raw_Data!B7462,"mmm-yy")</f>
        <v>Jul-24</v>
      </c>
      <c r="G7462" t="str">
        <f>PROPER(Raw_Data!C7462&amp;". "&amp;Raw_Data!D7462)</f>
        <v>M. Greenhalgh</v>
      </c>
      <c r="H7462" t="str">
        <f>IF(OR(Raw_Data!E7462="M",Raw_Data!E7462="Male"),"Male",IF(OR(Raw_Data!E7462="F",Raw_Data!E7462="Female"),"Female","Not Confirmed"))</f>
        <v>Male</v>
      </c>
      <c r="I7462">
        <f>Raw_Data!F7462</f>
        <v>77</v>
      </c>
      <c r="J7462" t="str">
        <f>FLOOR(Raw_Data!F7462,10)&amp;"-"&amp;FLOOR(Raw_Data!F7462,10)+9</f>
        <v>70-79</v>
      </c>
      <c r="K7462" t="str">
        <f>Raw_Data!G7462</f>
        <v>Asian</v>
      </c>
      <c r="L7462" t="str">
        <f>Raw_Data!H7462</f>
        <v>None</v>
      </c>
      <c r="M7462" t="str">
        <f>IF(Raw_Data!I7462=TRUE,"Admitted","Not Admitted")</f>
        <v>Not Admitted</v>
      </c>
      <c r="N7462" t="str">
        <f>IF(Raw_Data!J7462="","Not Rated",Raw_Data!J7462)</f>
        <v>Not Rated</v>
      </c>
      <c r="O7462">
        <f>Raw_Data!K7462</f>
        <v>32</v>
      </c>
      <c r="P7462" t="str">
        <f>IF(Raw_Data!K7462&lt;=30,"Within Time","Delayed")</f>
        <v>Delayed</v>
      </c>
    </row>
    <row r="7463" spans="1:16" x14ac:dyDescent="0.35">
      <c r="A7463" t="str">
        <f>Raw_Data!A7463</f>
        <v>147-36-3271</v>
      </c>
      <c r="B7463" s="2">
        <f>Raw_Data!B7463</f>
        <v>45484.857638888891</v>
      </c>
      <c r="C7463">
        <f>HOUR(Raw_Data!B7463)</f>
        <v>20</v>
      </c>
      <c r="D7463" t="str">
        <f>TEXT(Raw_Data!B7463,"mmm")</f>
        <v>Jul</v>
      </c>
      <c r="E7463">
        <f>YEAR(Raw_Data!B7463)</f>
        <v>2024</v>
      </c>
      <c r="F7463" t="str">
        <f>TEXT(Raw_Data!B7463,"mmm-yy")</f>
        <v>Jul-24</v>
      </c>
      <c r="G7463" t="str">
        <f>PROPER(Raw_Data!C7463&amp;". "&amp;Raw_Data!D7463)</f>
        <v>V. Rowntree</v>
      </c>
      <c r="H7463" t="str">
        <f>IF(OR(Raw_Data!E7463="M",Raw_Data!E7463="Male"),"Male",IF(OR(Raw_Data!E7463="F",Raw_Data!E7463="Female"),"Female","Not Confirmed"))</f>
        <v>Female</v>
      </c>
      <c r="I7463">
        <f>Raw_Data!F7463</f>
        <v>27</v>
      </c>
      <c r="J7463" t="str">
        <f>FLOOR(Raw_Data!F7463,10)&amp;"-"&amp;FLOOR(Raw_Data!F7463,10)+9</f>
        <v>20-29</v>
      </c>
      <c r="K7463" t="str">
        <f>Raw_Data!G7463</f>
        <v>Asian</v>
      </c>
      <c r="L7463" t="str">
        <f>Raw_Data!H7463</f>
        <v>General Practice</v>
      </c>
      <c r="M7463" t="str">
        <f>IF(Raw_Data!I7463=TRUE,"Admitted","Not Admitted")</f>
        <v>Not Admitted</v>
      </c>
      <c r="N7463" t="str">
        <f>IF(Raw_Data!J7463="","Not Rated",Raw_Data!J7463)</f>
        <v>Not Rated</v>
      </c>
      <c r="O7463">
        <f>Raw_Data!K7463</f>
        <v>34</v>
      </c>
      <c r="P7463" t="str">
        <f>IF(Raw_Data!K7463&lt;=30,"Within Time","Delayed")</f>
        <v>Delayed</v>
      </c>
    </row>
    <row r="7464" spans="1:16" x14ac:dyDescent="0.35">
      <c r="A7464" t="str">
        <f>Raw_Data!A7464</f>
        <v>298-19-6119</v>
      </c>
      <c r="B7464" s="2">
        <f>Raw_Data!B7464</f>
        <v>45484.859722222223</v>
      </c>
      <c r="C7464">
        <f>HOUR(Raw_Data!B7464)</f>
        <v>20</v>
      </c>
      <c r="D7464" t="str">
        <f>TEXT(Raw_Data!B7464,"mmm")</f>
        <v>Jul</v>
      </c>
      <c r="E7464">
        <f>YEAR(Raw_Data!B7464)</f>
        <v>2024</v>
      </c>
      <c r="F7464" t="str">
        <f>TEXT(Raw_Data!B7464,"mmm-yy")</f>
        <v>Jul-24</v>
      </c>
      <c r="G7464" t="str">
        <f>PROPER(Raw_Data!C7464&amp;". "&amp;Raw_Data!D7464)</f>
        <v>H. Methuen</v>
      </c>
      <c r="H7464" t="str">
        <f>IF(OR(Raw_Data!E7464="M",Raw_Data!E7464="Male"),"Male",IF(OR(Raw_Data!E7464="F",Raw_Data!E7464="Female"),"Female","Not Confirmed"))</f>
        <v>Female</v>
      </c>
      <c r="I7464">
        <f>Raw_Data!F7464</f>
        <v>11</v>
      </c>
      <c r="J7464" t="str">
        <f>FLOOR(Raw_Data!F7464,10)&amp;"-"&amp;FLOOR(Raw_Data!F7464,10)+9</f>
        <v>10-19</v>
      </c>
      <c r="K7464" t="str">
        <f>Raw_Data!G7464</f>
        <v>Unknown</v>
      </c>
      <c r="L7464" t="str">
        <f>Raw_Data!H7464</f>
        <v>None</v>
      </c>
      <c r="M7464" t="str">
        <f>IF(Raw_Data!I7464=TRUE,"Admitted","Not Admitted")</f>
        <v>Admitted</v>
      </c>
      <c r="N7464">
        <f>IF(Raw_Data!J7464="","Not Rated",Raw_Data!J7464)</f>
        <v>5</v>
      </c>
      <c r="O7464">
        <f>Raw_Data!K7464</f>
        <v>42</v>
      </c>
      <c r="P7464" t="str">
        <f>IF(Raw_Data!K7464&lt;=30,"Within Time","Delayed")</f>
        <v>Delayed</v>
      </c>
    </row>
    <row r="7465" spans="1:16" x14ac:dyDescent="0.35">
      <c r="A7465" t="str">
        <f>Raw_Data!A7465</f>
        <v>705-33-8944</v>
      </c>
      <c r="B7465" s="2">
        <f>Raw_Data!B7465</f>
        <v>45484.915972222218</v>
      </c>
      <c r="C7465">
        <f>HOUR(Raw_Data!B7465)</f>
        <v>21</v>
      </c>
      <c r="D7465" t="str">
        <f>TEXT(Raw_Data!B7465,"mmm")</f>
        <v>Jul</v>
      </c>
      <c r="E7465">
        <f>YEAR(Raw_Data!B7465)</f>
        <v>2024</v>
      </c>
      <c r="F7465" t="str">
        <f>TEXT(Raw_Data!B7465,"mmm-yy")</f>
        <v>Jul-24</v>
      </c>
      <c r="G7465" t="str">
        <f>PROPER(Raw_Data!C7465&amp;". "&amp;Raw_Data!D7465)</f>
        <v>T. Oakden</v>
      </c>
      <c r="H7465" t="str">
        <f>IF(OR(Raw_Data!E7465="M",Raw_Data!E7465="Male"),"Male",IF(OR(Raw_Data!E7465="F",Raw_Data!E7465="Female"),"Female","Not Confirmed"))</f>
        <v>Female</v>
      </c>
      <c r="I7465">
        <f>Raw_Data!F7465</f>
        <v>26</v>
      </c>
      <c r="J7465" t="str">
        <f>FLOOR(Raw_Data!F7465,10)&amp;"-"&amp;FLOOR(Raw_Data!F7465,10)+9</f>
        <v>20-29</v>
      </c>
      <c r="K7465" t="str">
        <f>Raw_Data!G7465</f>
        <v>Asian</v>
      </c>
      <c r="L7465" t="str">
        <f>Raw_Data!H7465</f>
        <v>Orthopedics</v>
      </c>
      <c r="M7465" t="str">
        <f>IF(Raw_Data!I7465=TRUE,"Admitted","Not Admitted")</f>
        <v>Admitted</v>
      </c>
      <c r="N7465" t="str">
        <f>IF(Raw_Data!J7465="","Not Rated",Raw_Data!J7465)</f>
        <v>Not Rated</v>
      </c>
      <c r="O7465">
        <f>Raw_Data!K7465</f>
        <v>15</v>
      </c>
      <c r="P7465" t="str">
        <f>IF(Raw_Data!K7465&lt;=30,"Within Time","Delayed")</f>
        <v>Within Time</v>
      </c>
    </row>
    <row r="7466" spans="1:16" x14ac:dyDescent="0.35">
      <c r="A7466" t="str">
        <f>Raw_Data!A7466</f>
        <v>961-91-9445</v>
      </c>
      <c r="B7466" s="2">
        <f>Raw_Data!B7466</f>
        <v>45484.979166666657</v>
      </c>
      <c r="C7466">
        <f>HOUR(Raw_Data!B7466)</f>
        <v>23</v>
      </c>
      <c r="D7466" t="str">
        <f>TEXT(Raw_Data!B7466,"mmm")</f>
        <v>Jul</v>
      </c>
      <c r="E7466">
        <f>YEAR(Raw_Data!B7466)</f>
        <v>2024</v>
      </c>
      <c r="F7466" t="str">
        <f>TEXT(Raw_Data!B7466,"mmm-yy")</f>
        <v>Jul-24</v>
      </c>
      <c r="G7466" t="str">
        <f>PROPER(Raw_Data!C7466&amp;". "&amp;Raw_Data!D7466)</f>
        <v>J. Buff</v>
      </c>
      <c r="H7466" t="str">
        <f>IF(OR(Raw_Data!E7466="M",Raw_Data!E7466="Male"),"Male",IF(OR(Raw_Data!E7466="F",Raw_Data!E7466="Female"),"Female","Not Confirmed"))</f>
        <v>Male</v>
      </c>
      <c r="I7466">
        <f>Raw_Data!F7466</f>
        <v>35</v>
      </c>
      <c r="J7466" t="str">
        <f>FLOOR(Raw_Data!F7466,10)&amp;"-"&amp;FLOOR(Raw_Data!F7466,10)+9</f>
        <v>30-39</v>
      </c>
      <c r="K7466" t="str">
        <f>Raw_Data!G7466</f>
        <v>African American</v>
      </c>
      <c r="L7466" t="str">
        <f>Raw_Data!H7466</f>
        <v>General Practice</v>
      </c>
      <c r="M7466" t="str">
        <f>IF(Raw_Data!I7466=TRUE,"Admitted","Not Admitted")</f>
        <v>Not Admitted</v>
      </c>
      <c r="N7466" t="str">
        <f>IF(Raw_Data!J7466="","Not Rated",Raw_Data!J7466)</f>
        <v>Not Rated</v>
      </c>
      <c r="O7466">
        <f>Raw_Data!K7466</f>
        <v>33</v>
      </c>
      <c r="P7466" t="str">
        <f>IF(Raw_Data!K7466&lt;=30,"Within Time","Delayed")</f>
        <v>Delayed</v>
      </c>
    </row>
    <row r="7467" spans="1:16" x14ac:dyDescent="0.35">
      <c r="A7467" t="str">
        <f>Raw_Data!A7467</f>
        <v>282-81-3019</v>
      </c>
      <c r="B7467" s="2">
        <f>Raw_Data!B7467</f>
        <v>45485.115972222222</v>
      </c>
      <c r="C7467">
        <f>HOUR(Raw_Data!B7467)</f>
        <v>2</v>
      </c>
      <c r="D7467" t="str">
        <f>TEXT(Raw_Data!B7467,"mmm")</f>
        <v>Jul</v>
      </c>
      <c r="E7467">
        <f>YEAR(Raw_Data!B7467)</f>
        <v>2024</v>
      </c>
      <c r="F7467" t="str">
        <f>TEXT(Raw_Data!B7467,"mmm-yy")</f>
        <v>Jul-24</v>
      </c>
      <c r="G7467" t="str">
        <f>PROPER(Raw_Data!C7467&amp;". "&amp;Raw_Data!D7467)</f>
        <v>N. Inglewood</v>
      </c>
      <c r="H7467" t="str">
        <f>IF(OR(Raw_Data!E7467="M",Raw_Data!E7467="Male"),"Male",IF(OR(Raw_Data!E7467="F",Raw_Data!E7467="Female"),"Female","Not Confirmed"))</f>
        <v>Female</v>
      </c>
      <c r="I7467">
        <f>Raw_Data!F7467</f>
        <v>50</v>
      </c>
      <c r="J7467" t="str">
        <f>FLOOR(Raw_Data!F7467,10)&amp;"-"&amp;FLOOR(Raw_Data!F7467,10)+9</f>
        <v>50-59</v>
      </c>
      <c r="K7467" t="str">
        <f>Raw_Data!G7467</f>
        <v>African American</v>
      </c>
      <c r="L7467" t="str">
        <f>Raw_Data!H7467</f>
        <v>None</v>
      </c>
      <c r="M7467" t="str">
        <f>IF(Raw_Data!I7467=TRUE,"Admitted","Not Admitted")</f>
        <v>Admitted</v>
      </c>
      <c r="N7467" t="str">
        <f>IF(Raw_Data!J7467="","Not Rated",Raw_Data!J7467)</f>
        <v>Not Rated</v>
      </c>
      <c r="O7467">
        <f>Raw_Data!K7467</f>
        <v>49</v>
      </c>
      <c r="P7467" t="str">
        <f>IF(Raw_Data!K7467&lt;=30,"Within Time","Delayed")</f>
        <v>Delayed</v>
      </c>
    </row>
    <row r="7468" spans="1:16" x14ac:dyDescent="0.35">
      <c r="A7468" t="str">
        <f>Raw_Data!A7468</f>
        <v>130-10-5225</v>
      </c>
      <c r="B7468" s="2">
        <f>Raw_Data!B7468</f>
        <v>45485.144444444442</v>
      </c>
      <c r="C7468">
        <f>HOUR(Raw_Data!B7468)</f>
        <v>3</v>
      </c>
      <c r="D7468" t="str">
        <f>TEXT(Raw_Data!B7468,"mmm")</f>
        <v>Jul</v>
      </c>
      <c r="E7468">
        <f>YEAR(Raw_Data!B7468)</f>
        <v>2024</v>
      </c>
      <c r="F7468" t="str">
        <f>TEXT(Raw_Data!B7468,"mmm-yy")</f>
        <v>Jul-24</v>
      </c>
      <c r="G7468" t="str">
        <f>PROPER(Raw_Data!C7468&amp;". "&amp;Raw_Data!D7468)</f>
        <v>N. Greenhalgh</v>
      </c>
      <c r="H7468" t="str">
        <f>IF(OR(Raw_Data!E7468="M",Raw_Data!E7468="Male"),"Male",IF(OR(Raw_Data!E7468="F",Raw_Data!E7468="Female"),"Female","Not Confirmed"))</f>
        <v>Female</v>
      </c>
      <c r="I7468">
        <f>Raw_Data!F7468</f>
        <v>21</v>
      </c>
      <c r="J7468" t="str">
        <f>FLOOR(Raw_Data!F7468,10)&amp;"-"&amp;FLOOR(Raw_Data!F7468,10)+9</f>
        <v>20-29</v>
      </c>
      <c r="K7468" t="str">
        <f>Raw_Data!G7468</f>
        <v>Unknown</v>
      </c>
      <c r="L7468" t="str">
        <f>Raw_Data!H7468</f>
        <v>General Practice</v>
      </c>
      <c r="M7468" t="str">
        <f>IF(Raw_Data!I7468=TRUE,"Admitted","Not Admitted")</f>
        <v>Not Admitted</v>
      </c>
      <c r="N7468" t="str">
        <f>IF(Raw_Data!J7468="","Not Rated",Raw_Data!J7468)</f>
        <v>Not Rated</v>
      </c>
      <c r="O7468">
        <f>Raw_Data!K7468</f>
        <v>39</v>
      </c>
      <c r="P7468" t="str">
        <f>IF(Raw_Data!K7468&lt;=30,"Within Time","Delayed")</f>
        <v>Delayed</v>
      </c>
    </row>
    <row r="7469" spans="1:16" x14ac:dyDescent="0.35">
      <c r="A7469" t="str">
        <f>Raw_Data!A7469</f>
        <v>208-83-4921</v>
      </c>
      <c r="B7469" s="2">
        <f>Raw_Data!B7469</f>
        <v>45485.208333333343</v>
      </c>
      <c r="C7469">
        <f>HOUR(Raw_Data!B7469)</f>
        <v>5</v>
      </c>
      <c r="D7469" t="str">
        <f>TEXT(Raw_Data!B7469,"mmm")</f>
        <v>Jul</v>
      </c>
      <c r="E7469">
        <f>YEAR(Raw_Data!B7469)</f>
        <v>2024</v>
      </c>
      <c r="F7469" t="str">
        <f>TEXT(Raw_Data!B7469,"mmm-yy")</f>
        <v>Jul-24</v>
      </c>
      <c r="G7469" t="str">
        <f>PROPER(Raw_Data!C7469&amp;". "&amp;Raw_Data!D7469)</f>
        <v>H. Merriweather</v>
      </c>
      <c r="H7469" t="str">
        <f>IF(OR(Raw_Data!E7469="M",Raw_Data!E7469="Male"),"Male",IF(OR(Raw_Data!E7469="F",Raw_Data!E7469="Female"),"Female","Not Confirmed"))</f>
        <v>Male</v>
      </c>
      <c r="I7469">
        <f>Raw_Data!F7469</f>
        <v>29</v>
      </c>
      <c r="J7469" t="str">
        <f>FLOOR(Raw_Data!F7469,10)&amp;"-"&amp;FLOOR(Raw_Data!F7469,10)+9</f>
        <v>20-29</v>
      </c>
      <c r="K7469" t="str">
        <f>Raw_Data!G7469</f>
        <v>Two or More Races</v>
      </c>
      <c r="L7469" t="str">
        <f>Raw_Data!H7469</f>
        <v>None</v>
      </c>
      <c r="M7469" t="str">
        <f>IF(Raw_Data!I7469=TRUE,"Admitted","Not Admitted")</f>
        <v>Not Admitted</v>
      </c>
      <c r="N7469">
        <f>IF(Raw_Data!J7469="","Not Rated",Raw_Data!J7469)</f>
        <v>10</v>
      </c>
      <c r="O7469">
        <f>Raw_Data!K7469</f>
        <v>11</v>
      </c>
      <c r="P7469" t="str">
        <f>IF(Raw_Data!K7469&lt;=30,"Within Time","Delayed")</f>
        <v>Within Time</v>
      </c>
    </row>
    <row r="7470" spans="1:16" x14ac:dyDescent="0.35">
      <c r="A7470" t="str">
        <f>Raw_Data!A7470</f>
        <v>518-25-5594</v>
      </c>
      <c r="B7470" s="2">
        <f>Raw_Data!B7470</f>
        <v>45485.231944444437</v>
      </c>
      <c r="C7470">
        <f>HOUR(Raw_Data!B7470)</f>
        <v>5</v>
      </c>
      <c r="D7470" t="str">
        <f>TEXT(Raw_Data!B7470,"mmm")</f>
        <v>Jul</v>
      </c>
      <c r="E7470">
        <f>YEAR(Raw_Data!B7470)</f>
        <v>2024</v>
      </c>
      <c r="F7470" t="str">
        <f>TEXT(Raw_Data!B7470,"mmm-yy")</f>
        <v>Jul-24</v>
      </c>
      <c r="G7470" t="str">
        <f>PROPER(Raw_Data!C7470&amp;". "&amp;Raw_Data!D7470)</f>
        <v>S. Silverlock</v>
      </c>
      <c r="H7470" t="str">
        <f>IF(OR(Raw_Data!E7470="M",Raw_Data!E7470="Male"),"Male",IF(OR(Raw_Data!E7470="F",Raw_Data!E7470="Female"),"Female","Not Confirmed"))</f>
        <v>Female</v>
      </c>
      <c r="I7470">
        <f>Raw_Data!F7470</f>
        <v>12</v>
      </c>
      <c r="J7470" t="str">
        <f>FLOOR(Raw_Data!F7470,10)&amp;"-"&amp;FLOOR(Raw_Data!F7470,10)+9</f>
        <v>10-19</v>
      </c>
      <c r="K7470" t="str">
        <f>Raw_Data!G7470</f>
        <v>African American</v>
      </c>
      <c r="L7470" t="str">
        <f>Raw_Data!H7470</f>
        <v>None</v>
      </c>
      <c r="M7470" t="str">
        <f>IF(Raw_Data!I7470=TRUE,"Admitted","Not Admitted")</f>
        <v>Admitted</v>
      </c>
      <c r="N7470" t="str">
        <f>IF(Raw_Data!J7470="","Not Rated",Raw_Data!J7470)</f>
        <v>Not Rated</v>
      </c>
      <c r="O7470">
        <f>Raw_Data!K7470</f>
        <v>60</v>
      </c>
      <c r="P7470" t="str">
        <f>IF(Raw_Data!K7470&lt;=30,"Within Time","Delayed")</f>
        <v>Delayed</v>
      </c>
    </row>
    <row r="7471" spans="1:16" x14ac:dyDescent="0.35">
      <c r="A7471" t="str">
        <f>Raw_Data!A7471</f>
        <v>691-86-8681</v>
      </c>
      <c r="B7471" s="2">
        <f>Raw_Data!B7471</f>
        <v>45485.35</v>
      </c>
      <c r="C7471">
        <f>HOUR(Raw_Data!B7471)</f>
        <v>8</v>
      </c>
      <c r="D7471" t="str">
        <f>TEXT(Raw_Data!B7471,"mmm")</f>
        <v>Jul</v>
      </c>
      <c r="E7471">
        <f>YEAR(Raw_Data!B7471)</f>
        <v>2024</v>
      </c>
      <c r="F7471" t="str">
        <f>TEXT(Raw_Data!B7471,"mmm-yy")</f>
        <v>Jul-24</v>
      </c>
      <c r="G7471" t="str">
        <f>PROPER(Raw_Data!C7471&amp;". "&amp;Raw_Data!D7471)</f>
        <v>E. Churchard</v>
      </c>
      <c r="H7471" t="str">
        <f>IF(OR(Raw_Data!E7471="M",Raw_Data!E7471="Male"),"Male",IF(OR(Raw_Data!E7471="F",Raw_Data!E7471="Female"),"Female","Not Confirmed"))</f>
        <v>Male</v>
      </c>
      <c r="I7471">
        <f>Raw_Data!F7471</f>
        <v>55</v>
      </c>
      <c r="J7471" t="str">
        <f>FLOOR(Raw_Data!F7471,10)&amp;"-"&amp;FLOOR(Raw_Data!F7471,10)+9</f>
        <v>50-59</v>
      </c>
      <c r="K7471" t="str">
        <f>Raw_Data!G7471</f>
        <v>White</v>
      </c>
      <c r="L7471" t="str">
        <f>Raw_Data!H7471</f>
        <v>General Practice</v>
      </c>
      <c r="M7471" t="str">
        <f>IF(Raw_Data!I7471=TRUE,"Admitted","Not Admitted")</f>
        <v>Admitted</v>
      </c>
      <c r="N7471" t="str">
        <f>IF(Raw_Data!J7471="","Not Rated",Raw_Data!J7471)</f>
        <v>Not Rated</v>
      </c>
      <c r="O7471">
        <f>Raw_Data!K7471</f>
        <v>24</v>
      </c>
      <c r="P7471" t="str">
        <f>IF(Raw_Data!K7471&lt;=30,"Within Time","Delayed")</f>
        <v>Within Time</v>
      </c>
    </row>
    <row r="7472" spans="1:16" x14ac:dyDescent="0.35">
      <c r="A7472" t="str">
        <f>Raw_Data!A7472</f>
        <v>784-24-9351</v>
      </c>
      <c r="B7472" s="2">
        <f>Raw_Data!B7472</f>
        <v>45485.453472222223</v>
      </c>
      <c r="C7472">
        <f>HOUR(Raw_Data!B7472)</f>
        <v>10</v>
      </c>
      <c r="D7472" t="str">
        <f>TEXT(Raw_Data!B7472,"mmm")</f>
        <v>Jul</v>
      </c>
      <c r="E7472">
        <f>YEAR(Raw_Data!B7472)</f>
        <v>2024</v>
      </c>
      <c r="F7472" t="str">
        <f>TEXT(Raw_Data!B7472,"mmm-yy")</f>
        <v>Jul-24</v>
      </c>
      <c r="G7472" t="str">
        <f>PROPER(Raw_Data!C7472&amp;". "&amp;Raw_Data!D7472)</f>
        <v>Y. Merriweather</v>
      </c>
      <c r="H7472" t="str">
        <f>IF(OR(Raw_Data!E7472="M",Raw_Data!E7472="Male"),"Male",IF(OR(Raw_Data!E7472="F",Raw_Data!E7472="Female"),"Female","Not Confirmed"))</f>
        <v>Male</v>
      </c>
      <c r="I7472">
        <f>Raw_Data!F7472</f>
        <v>41</v>
      </c>
      <c r="J7472" t="str">
        <f>FLOOR(Raw_Data!F7472,10)&amp;"-"&amp;FLOOR(Raw_Data!F7472,10)+9</f>
        <v>40-49</v>
      </c>
      <c r="K7472" t="str">
        <f>Raw_Data!G7472</f>
        <v>Two or More Races</v>
      </c>
      <c r="L7472" t="str">
        <f>Raw_Data!H7472</f>
        <v>Cardiology</v>
      </c>
      <c r="M7472" t="str">
        <f>IF(Raw_Data!I7472=TRUE,"Admitted","Not Admitted")</f>
        <v>Admitted</v>
      </c>
      <c r="N7472" t="str">
        <f>IF(Raw_Data!J7472="","Not Rated",Raw_Data!J7472)</f>
        <v>Not Rated</v>
      </c>
      <c r="O7472">
        <f>Raw_Data!K7472</f>
        <v>42</v>
      </c>
      <c r="P7472" t="str">
        <f>IF(Raw_Data!K7472&lt;=30,"Within Time","Delayed")</f>
        <v>Delayed</v>
      </c>
    </row>
    <row r="7473" spans="1:16" x14ac:dyDescent="0.35">
      <c r="A7473" t="str">
        <f>Raw_Data!A7473</f>
        <v>821-45-5831</v>
      </c>
      <c r="B7473" s="2">
        <f>Raw_Data!B7473</f>
        <v>45485.48541666667</v>
      </c>
      <c r="C7473">
        <f>HOUR(Raw_Data!B7473)</f>
        <v>11</v>
      </c>
      <c r="D7473" t="str">
        <f>TEXT(Raw_Data!B7473,"mmm")</f>
        <v>Jul</v>
      </c>
      <c r="E7473">
        <f>YEAR(Raw_Data!B7473)</f>
        <v>2024</v>
      </c>
      <c r="F7473" t="str">
        <f>TEXT(Raw_Data!B7473,"mmm-yy")</f>
        <v>Jul-24</v>
      </c>
      <c r="G7473" t="str">
        <f>PROPER(Raw_Data!C7473&amp;". "&amp;Raw_Data!D7473)</f>
        <v>Y. Vickery</v>
      </c>
      <c r="H7473" t="str">
        <f>IF(OR(Raw_Data!E7473="M",Raw_Data!E7473="Male"),"Male",IF(OR(Raw_Data!E7473="F",Raw_Data!E7473="Female"),"Female","Not Confirmed"))</f>
        <v>Male</v>
      </c>
      <c r="I7473">
        <f>Raw_Data!F7473</f>
        <v>19</v>
      </c>
      <c r="J7473" t="str">
        <f>FLOOR(Raw_Data!F7473,10)&amp;"-"&amp;FLOOR(Raw_Data!F7473,10)+9</f>
        <v>10-19</v>
      </c>
      <c r="K7473" t="str">
        <f>Raw_Data!G7473</f>
        <v>Asian</v>
      </c>
      <c r="L7473" t="str">
        <f>Raw_Data!H7473</f>
        <v>None</v>
      </c>
      <c r="M7473" t="str">
        <f>IF(Raw_Data!I7473=TRUE,"Admitted","Not Admitted")</f>
        <v>Not Admitted</v>
      </c>
      <c r="N7473" t="str">
        <f>IF(Raw_Data!J7473="","Not Rated",Raw_Data!J7473)</f>
        <v>Not Rated</v>
      </c>
      <c r="O7473">
        <f>Raw_Data!K7473</f>
        <v>41</v>
      </c>
      <c r="P7473" t="str">
        <f>IF(Raw_Data!K7473&lt;=30,"Within Time","Delayed")</f>
        <v>Delayed</v>
      </c>
    </row>
    <row r="7474" spans="1:16" x14ac:dyDescent="0.35">
      <c r="A7474" t="str">
        <f>Raw_Data!A7474</f>
        <v>161-32-3874</v>
      </c>
      <c r="B7474" s="2">
        <f>Raw_Data!B7474</f>
        <v>45485.556250000001</v>
      </c>
      <c r="C7474">
        <f>HOUR(Raw_Data!B7474)</f>
        <v>13</v>
      </c>
      <c r="D7474" t="str">
        <f>TEXT(Raw_Data!B7474,"mmm")</f>
        <v>Jul</v>
      </c>
      <c r="E7474">
        <f>YEAR(Raw_Data!B7474)</f>
        <v>2024</v>
      </c>
      <c r="F7474" t="str">
        <f>TEXT(Raw_Data!B7474,"mmm-yy")</f>
        <v>Jul-24</v>
      </c>
      <c r="G7474" t="str">
        <f>PROPER(Raw_Data!C7474&amp;". "&amp;Raw_Data!D7474)</f>
        <v>E. Whitfield</v>
      </c>
      <c r="H7474" t="str">
        <f>IF(OR(Raw_Data!E7474="M",Raw_Data!E7474="Male"),"Male",IF(OR(Raw_Data!E7474="F",Raw_Data!E7474="Female"),"Female","Not Confirmed"))</f>
        <v>Male</v>
      </c>
      <c r="I7474">
        <f>Raw_Data!F7474</f>
        <v>10</v>
      </c>
      <c r="J7474" t="str">
        <f>FLOOR(Raw_Data!F7474,10)&amp;"-"&amp;FLOOR(Raw_Data!F7474,10)+9</f>
        <v>10-19</v>
      </c>
      <c r="K7474" t="str">
        <f>Raw_Data!G7474</f>
        <v>Native American/Alaska Native</v>
      </c>
      <c r="L7474" t="str">
        <f>Raw_Data!H7474</f>
        <v>Orthopedics</v>
      </c>
      <c r="M7474" t="str">
        <f>IF(Raw_Data!I7474=TRUE,"Admitted","Not Admitted")</f>
        <v>Not Admitted</v>
      </c>
      <c r="N7474" t="str">
        <f>IF(Raw_Data!J7474="","Not Rated",Raw_Data!J7474)</f>
        <v>Not Rated</v>
      </c>
      <c r="O7474">
        <f>Raw_Data!K7474</f>
        <v>48</v>
      </c>
      <c r="P7474" t="str">
        <f>IF(Raw_Data!K7474&lt;=30,"Within Time","Delayed")</f>
        <v>Delayed</v>
      </c>
    </row>
    <row r="7475" spans="1:16" x14ac:dyDescent="0.35">
      <c r="A7475" t="str">
        <f>Raw_Data!A7475</f>
        <v>253-74-9285</v>
      </c>
      <c r="B7475" s="2">
        <f>Raw_Data!B7475</f>
        <v>45485.569444444453</v>
      </c>
      <c r="C7475">
        <f>HOUR(Raw_Data!B7475)</f>
        <v>13</v>
      </c>
      <c r="D7475" t="str">
        <f>TEXT(Raw_Data!B7475,"mmm")</f>
        <v>Jul</v>
      </c>
      <c r="E7475">
        <f>YEAR(Raw_Data!B7475)</f>
        <v>2024</v>
      </c>
      <c r="F7475" t="str">
        <f>TEXT(Raw_Data!B7475,"mmm-yy")</f>
        <v>Jul-24</v>
      </c>
      <c r="G7475" t="str">
        <f>PROPER(Raw_Data!C7475&amp;". "&amp;Raw_Data!D7475)</f>
        <v>X. Ainsworth</v>
      </c>
      <c r="H7475" t="str">
        <f>IF(OR(Raw_Data!E7475="M",Raw_Data!E7475="Male"),"Male",IF(OR(Raw_Data!E7475="F",Raw_Data!E7475="Female"),"Female","Not Confirmed"))</f>
        <v>Male</v>
      </c>
      <c r="I7475">
        <f>Raw_Data!F7475</f>
        <v>18</v>
      </c>
      <c r="J7475" t="str">
        <f>FLOOR(Raw_Data!F7475,10)&amp;"-"&amp;FLOOR(Raw_Data!F7475,10)+9</f>
        <v>10-19</v>
      </c>
      <c r="K7475" t="str">
        <f>Raw_Data!G7475</f>
        <v>African American</v>
      </c>
      <c r="L7475" t="str">
        <f>Raw_Data!H7475</f>
        <v>None</v>
      </c>
      <c r="M7475" t="str">
        <f>IF(Raw_Data!I7475=TRUE,"Admitted","Not Admitted")</f>
        <v>Not Admitted</v>
      </c>
      <c r="N7475" t="str">
        <f>IF(Raw_Data!J7475="","Not Rated",Raw_Data!J7475)</f>
        <v>Not Rated</v>
      </c>
      <c r="O7475">
        <f>Raw_Data!K7475</f>
        <v>32</v>
      </c>
      <c r="P7475" t="str">
        <f>IF(Raw_Data!K7475&lt;=30,"Within Time","Delayed")</f>
        <v>Delayed</v>
      </c>
    </row>
    <row r="7476" spans="1:16" x14ac:dyDescent="0.35">
      <c r="A7476" t="str">
        <f>Raw_Data!A7476</f>
        <v>417-81-7171</v>
      </c>
      <c r="B7476" s="2">
        <f>Raw_Data!B7476</f>
        <v>45485.57708333333</v>
      </c>
      <c r="C7476">
        <f>HOUR(Raw_Data!B7476)</f>
        <v>13</v>
      </c>
      <c r="D7476" t="str">
        <f>TEXT(Raw_Data!B7476,"mmm")</f>
        <v>Jul</v>
      </c>
      <c r="E7476">
        <f>YEAR(Raw_Data!B7476)</f>
        <v>2024</v>
      </c>
      <c r="F7476" t="str">
        <f>TEXT(Raw_Data!B7476,"mmm-yy")</f>
        <v>Jul-24</v>
      </c>
      <c r="G7476" t="str">
        <f>PROPER(Raw_Data!C7476&amp;". "&amp;Raw_Data!D7476)</f>
        <v>Z. Dankworth</v>
      </c>
      <c r="H7476" t="str">
        <f>IF(OR(Raw_Data!E7476="M",Raw_Data!E7476="Male"),"Male",IF(OR(Raw_Data!E7476="F",Raw_Data!E7476="Female"),"Female","Not Confirmed"))</f>
        <v>Female</v>
      </c>
      <c r="I7476">
        <f>Raw_Data!F7476</f>
        <v>68</v>
      </c>
      <c r="J7476" t="str">
        <f>FLOOR(Raw_Data!F7476,10)&amp;"-"&amp;FLOOR(Raw_Data!F7476,10)+9</f>
        <v>60-69</v>
      </c>
      <c r="K7476" t="str">
        <f>Raw_Data!G7476</f>
        <v>White</v>
      </c>
      <c r="L7476" t="str">
        <f>Raw_Data!H7476</f>
        <v>General Practice</v>
      </c>
      <c r="M7476" t="str">
        <f>IF(Raw_Data!I7476=TRUE,"Admitted","Not Admitted")</f>
        <v>Not Admitted</v>
      </c>
      <c r="N7476">
        <f>IF(Raw_Data!J7476="","Not Rated",Raw_Data!J7476)</f>
        <v>4</v>
      </c>
      <c r="O7476">
        <f>Raw_Data!K7476</f>
        <v>21</v>
      </c>
      <c r="P7476" t="str">
        <f>IF(Raw_Data!K7476&lt;=30,"Within Time","Delayed")</f>
        <v>Within Time</v>
      </c>
    </row>
    <row r="7477" spans="1:16" x14ac:dyDescent="0.35">
      <c r="A7477" t="str">
        <f>Raw_Data!A7477</f>
        <v>133-55-3080</v>
      </c>
      <c r="B7477" s="2">
        <f>Raw_Data!B7477</f>
        <v>45485.73333333333</v>
      </c>
      <c r="C7477">
        <f>HOUR(Raw_Data!B7477)</f>
        <v>17</v>
      </c>
      <c r="D7477" t="str">
        <f>TEXT(Raw_Data!B7477,"mmm")</f>
        <v>Jul</v>
      </c>
      <c r="E7477">
        <f>YEAR(Raw_Data!B7477)</f>
        <v>2024</v>
      </c>
      <c r="F7477" t="str">
        <f>TEXT(Raw_Data!B7477,"mmm-yy")</f>
        <v>Jul-24</v>
      </c>
      <c r="G7477" t="str">
        <f>PROPER(Raw_Data!C7477&amp;". "&amp;Raw_Data!D7477)</f>
        <v>C. Whitfield</v>
      </c>
      <c r="H7477" t="str">
        <f>IF(OR(Raw_Data!E7477="M",Raw_Data!E7477="Male"),"Male",IF(OR(Raw_Data!E7477="F",Raw_Data!E7477="Female"),"Female","Not Confirmed"))</f>
        <v>Female</v>
      </c>
      <c r="I7477">
        <f>Raw_Data!F7477</f>
        <v>29</v>
      </c>
      <c r="J7477" t="str">
        <f>FLOOR(Raw_Data!F7477,10)&amp;"-"&amp;FLOOR(Raw_Data!F7477,10)+9</f>
        <v>20-29</v>
      </c>
      <c r="K7477" t="str">
        <f>Raw_Data!G7477</f>
        <v>Two or More Races</v>
      </c>
      <c r="L7477" t="str">
        <f>Raw_Data!H7477</f>
        <v>General Practice</v>
      </c>
      <c r="M7477" t="str">
        <f>IF(Raw_Data!I7477=TRUE,"Admitted","Not Admitted")</f>
        <v>Admitted</v>
      </c>
      <c r="N7477">
        <f>IF(Raw_Data!J7477="","Not Rated",Raw_Data!J7477)</f>
        <v>5</v>
      </c>
      <c r="O7477">
        <f>Raw_Data!K7477</f>
        <v>42</v>
      </c>
      <c r="P7477" t="str">
        <f>IF(Raw_Data!K7477&lt;=30,"Within Time","Delayed")</f>
        <v>Delayed</v>
      </c>
    </row>
    <row r="7478" spans="1:16" x14ac:dyDescent="0.35">
      <c r="A7478" t="str">
        <f>Raw_Data!A7478</f>
        <v>585-77-2848</v>
      </c>
      <c r="B7478" s="2">
        <f>Raw_Data!B7478</f>
        <v>45485.833333333343</v>
      </c>
      <c r="C7478">
        <f>HOUR(Raw_Data!B7478)</f>
        <v>20</v>
      </c>
      <c r="D7478" t="str">
        <f>TEXT(Raw_Data!B7478,"mmm")</f>
        <v>Jul</v>
      </c>
      <c r="E7478">
        <f>YEAR(Raw_Data!B7478)</f>
        <v>2024</v>
      </c>
      <c r="F7478" t="str">
        <f>TEXT(Raw_Data!B7478,"mmm-yy")</f>
        <v>Jul-24</v>
      </c>
      <c r="G7478" t="str">
        <f>PROPER(Raw_Data!C7478&amp;". "&amp;Raw_Data!D7478)</f>
        <v>U. Churchard</v>
      </c>
      <c r="H7478" t="str">
        <f>IF(OR(Raw_Data!E7478="M",Raw_Data!E7478="Male"),"Male",IF(OR(Raw_Data!E7478="F",Raw_Data!E7478="Female"),"Female","Not Confirmed"))</f>
        <v>Female</v>
      </c>
      <c r="I7478">
        <f>Raw_Data!F7478</f>
        <v>17</v>
      </c>
      <c r="J7478" t="str">
        <f>FLOOR(Raw_Data!F7478,10)&amp;"-"&amp;FLOOR(Raw_Data!F7478,10)+9</f>
        <v>10-19</v>
      </c>
      <c r="K7478" t="str">
        <f>Raw_Data!G7478</f>
        <v>African American</v>
      </c>
      <c r="L7478" t="str">
        <f>Raw_Data!H7478</f>
        <v>None</v>
      </c>
      <c r="M7478" t="str">
        <f>IF(Raw_Data!I7478=TRUE,"Admitted","Not Admitted")</f>
        <v>Not Admitted</v>
      </c>
      <c r="N7478" t="str">
        <f>IF(Raw_Data!J7478="","Not Rated",Raw_Data!J7478)</f>
        <v>Not Rated</v>
      </c>
      <c r="O7478">
        <f>Raw_Data!K7478</f>
        <v>50</v>
      </c>
      <c r="P7478" t="str">
        <f>IF(Raw_Data!K7478&lt;=30,"Within Time","Delayed")</f>
        <v>Delayed</v>
      </c>
    </row>
    <row r="7479" spans="1:16" x14ac:dyDescent="0.35">
      <c r="A7479" t="str">
        <f>Raw_Data!A7479</f>
        <v>745-49-3028</v>
      </c>
      <c r="B7479" s="2">
        <f>Raw_Data!B7479</f>
        <v>45485.883333333331</v>
      </c>
      <c r="C7479">
        <f>HOUR(Raw_Data!B7479)</f>
        <v>21</v>
      </c>
      <c r="D7479" t="str">
        <f>TEXT(Raw_Data!B7479,"mmm")</f>
        <v>Jul</v>
      </c>
      <c r="E7479">
        <f>YEAR(Raw_Data!B7479)</f>
        <v>2024</v>
      </c>
      <c r="F7479" t="str">
        <f>TEXT(Raw_Data!B7479,"mmm-yy")</f>
        <v>Jul-24</v>
      </c>
      <c r="G7479" t="str">
        <f>PROPER(Raw_Data!C7479&amp;". "&amp;Raw_Data!D7479)</f>
        <v>R. Churchard</v>
      </c>
      <c r="H7479" t="str">
        <f>IF(OR(Raw_Data!E7479="M",Raw_Data!E7479="Male"),"Male",IF(OR(Raw_Data!E7479="F",Raw_Data!E7479="Female"),"Female","Not Confirmed"))</f>
        <v>Male</v>
      </c>
      <c r="I7479">
        <f>Raw_Data!F7479</f>
        <v>70</v>
      </c>
      <c r="J7479" t="str">
        <f>FLOOR(Raw_Data!F7479,10)&amp;"-"&amp;FLOOR(Raw_Data!F7479,10)+9</f>
        <v>70-79</v>
      </c>
      <c r="K7479" t="str">
        <f>Raw_Data!G7479</f>
        <v>Asian</v>
      </c>
      <c r="L7479" t="str">
        <f>Raw_Data!H7479</f>
        <v>None</v>
      </c>
      <c r="M7479" t="str">
        <f>IF(Raw_Data!I7479=TRUE,"Admitted","Not Admitted")</f>
        <v>Not Admitted</v>
      </c>
      <c r="N7479">
        <f>IF(Raw_Data!J7479="","Not Rated",Raw_Data!J7479)</f>
        <v>7</v>
      </c>
      <c r="O7479">
        <f>Raw_Data!K7479</f>
        <v>42</v>
      </c>
      <c r="P7479" t="str">
        <f>IF(Raw_Data!K7479&lt;=30,"Within Time","Delayed")</f>
        <v>Delayed</v>
      </c>
    </row>
    <row r="7480" spans="1:16" x14ac:dyDescent="0.35">
      <c r="A7480" t="str">
        <f>Raw_Data!A7480</f>
        <v>150-55-6999</v>
      </c>
      <c r="B7480" s="2">
        <f>Raw_Data!B7480</f>
        <v>45485.883333333331</v>
      </c>
      <c r="C7480">
        <f>HOUR(Raw_Data!B7480)</f>
        <v>21</v>
      </c>
      <c r="D7480" t="str">
        <f>TEXT(Raw_Data!B7480,"mmm")</f>
        <v>Jul</v>
      </c>
      <c r="E7480">
        <f>YEAR(Raw_Data!B7480)</f>
        <v>2024</v>
      </c>
      <c r="F7480" t="str">
        <f>TEXT(Raw_Data!B7480,"mmm-yy")</f>
        <v>Jul-24</v>
      </c>
      <c r="G7480" t="str">
        <f>PROPER(Raw_Data!C7480&amp;". "&amp;Raw_Data!D7480)</f>
        <v>A. Ollerton</v>
      </c>
      <c r="H7480" t="str">
        <f>IF(OR(Raw_Data!E7480="M",Raw_Data!E7480="Male"),"Male",IF(OR(Raw_Data!E7480="F",Raw_Data!E7480="Female"),"Female","Not Confirmed"))</f>
        <v>Female</v>
      </c>
      <c r="I7480">
        <f>Raw_Data!F7480</f>
        <v>9</v>
      </c>
      <c r="J7480" t="str">
        <f>FLOOR(Raw_Data!F7480,10)&amp;"-"&amp;FLOOR(Raw_Data!F7480,10)+9</f>
        <v>0-9</v>
      </c>
      <c r="K7480" t="str">
        <f>Raw_Data!G7480</f>
        <v>White</v>
      </c>
      <c r="L7480" t="str">
        <f>Raw_Data!H7480</f>
        <v>Neurology</v>
      </c>
      <c r="M7480" t="str">
        <f>IF(Raw_Data!I7480=TRUE,"Admitted","Not Admitted")</f>
        <v>Admitted</v>
      </c>
      <c r="N7480" t="str">
        <f>IF(Raw_Data!J7480="","Not Rated",Raw_Data!J7480)</f>
        <v>Not Rated</v>
      </c>
      <c r="O7480">
        <f>Raw_Data!K7480</f>
        <v>23</v>
      </c>
      <c r="P7480" t="str">
        <f>IF(Raw_Data!K7480&lt;=30,"Within Time","Delayed")</f>
        <v>Within Time</v>
      </c>
    </row>
    <row r="7481" spans="1:16" x14ac:dyDescent="0.35">
      <c r="A7481" t="str">
        <f>Raw_Data!A7481</f>
        <v>954-75-6910</v>
      </c>
      <c r="B7481" s="2">
        <f>Raw_Data!B7481</f>
        <v>45485.887499999997</v>
      </c>
      <c r="C7481">
        <f>HOUR(Raw_Data!B7481)</f>
        <v>21</v>
      </c>
      <c r="D7481" t="str">
        <f>TEXT(Raw_Data!B7481,"mmm")</f>
        <v>Jul</v>
      </c>
      <c r="E7481">
        <f>YEAR(Raw_Data!B7481)</f>
        <v>2024</v>
      </c>
      <c r="F7481" t="str">
        <f>TEXT(Raw_Data!B7481,"mmm-yy")</f>
        <v>Jul-24</v>
      </c>
      <c r="G7481" t="str">
        <f>PROPER(Raw_Data!C7481&amp;". "&amp;Raw_Data!D7481)</f>
        <v>L. Tunstall</v>
      </c>
      <c r="H7481" t="str">
        <f>IF(OR(Raw_Data!E7481="M",Raw_Data!E7481="Male"),"Male",IF(OR(Raw_Data!E7481="F",Raw_Data!E7481="Female"),"Female","Not Confirmed"))</f>
        <v>Male</v>
      </c>
      <c r="I7481">
        <f>Raw_Data!F7481</f>
        <v>63</v>
      </c>
      <c r="J7481" t="str">
        <f>FLOOR(Raw_Data!F7481,10)&amp;"-"&amp;FLOOR(Raw_Data!F7481,10)+9</f>
        <v>60-69</v>
      </c>
      <c r="K7481" t="str">
        <f>Raw_Data!G7481</f>
        <v>Two or More Races</v>
      </c>
      <c r="L7481" t="str">
        <f>Raw_Data!H7481</f>
        <v>None</v>
      </c>
      <c r="M7481" t="str">
        <f>IF(Raw_Data!I7481=TRUE,"Admitted","Not Admitted")</f>
        <v>Not Admitted</v>
      </c>
      <c r="N7481" t="str">
        <f>IF(Raw_Data!J7481="","Not Rated",Raw_Data!J7481)</f>
        <v>Not Rated</v>
      </c>
      <c r="O7481">
        <f>Raw_Data!K7481</f>
        <v>54</v>
      </c>
      <c r="P7481" t="str">
        <f>IF(Raw_Data!K7481&lt;=30,"Within Time","Delayed")</f>
        <v>Delayed</v>
      </c>
    </row>
    <row r="7482" spans="1:16" x14ac:dyDescent="0.35">
      <c r="A7482" t="str">
        <f>Raw_Data!A7482</f>
        <v>546-39-5744</v>
      </c>
      <c r="B7482" s="2">
        <f>Raw_Data!B7482</f>
        <v>45485.935416666667</v>
      </c>
      <c r="C7482">
        <f>HOUR(Raw_Data!B7482)</f>
        <v>22</v>
      </c>
      <c r="D7482" t="str">
        <f>TEXT(Raw_Data!B7482,"mmm")</f>
        <v>Jul</v>
      </c>
      <c r="E7482">
        <f>YEAR(Raw_Data!B7482)</f>
        <v>2024</v>
      </c>
      <c r="F7482" t="str">
        <f>TEXT(Raw_Data!B7482,"mmm-yy")</f>
        <v>Jul-24</v>
      </c>
      <c r="G7482" t="str">
        <f>PROPER(Raw_Data!C7482&amp;". "&amp;Raw_Data!D7482)</f>
        <v>Z. Schubuser</v>
      </c>
      <c r="H7482" t="str">
        <f>IF(OR(Raw_Data!E7482="M",Raw_Data!E7482="Male"),"Male",IF(OR(Raw_Data!E7482="F",Raw_Data!E7482="Female"),"Female","Not Confirmed"))</f>
        <v>Female</v>
      </c>
      <c r="I7482">
        <f>Raw_Data!F7482</f>
        <v>12</v>
      </c>
      <c r="J7482" t="str">
        <f>FLOOR(Raw_Data!F7482,10)&amp;"-"&amp;FLOOR(Raw_Data!F7482,10)+9</f>
        <v>10-19</v>
      </c>
      <c r="K7482" t="str">
        <f>Raw_Data!G7482</f>
        <v>White</v>
      </c>
      <c r="L7482" t="str">
        <f>Raw_Data!H7482</f>
        <v>General Practice</v>
      </c>
      <c r="M7482" t="str">
        <f>IF(Raw_Data!I7482=TRUE,"Admitted","Not Admitted")</f>
        <v>Not Admitted</v>
      </c>
      <c r="N7482" t="str">
        <f>IF(Raw_Data!J7482="","Not Rated",Raw_Data!J7482)</f>
        <v>Not Rated</v>
      </c>
      <c r="O7482">
        <f>Raw_Data!K7482</f>
        <v>33</v>
      </c>
      <c r="P7482" t="str">
        <f>IF(Raw_Data!K7482&lt;=30,"Within Time","Delayed")</f>
        <v>Delayed</v>
      </c>
    </row>
    <row r="7483" spans="1:16" x14ac:dyDescent="0.35">
      <c r="A7483" t="str">
        <f>Raw_Data!A7483</f>
        <v>175-73-5982</v>
      </c>
      <c r="B7483" s="2">
        <f>Raw_Data!B7483</f>
        <v>45485.957638888889</v>
      </c>
      <c r="C7483">
        <f>HOUR(Raw_Data!B7483)</f>
        <v>22</v>
      </c>
      <c r="D7483" t="str">
        <f>TEXT(Raw_Data!B7483,"mmm")</f>
        <v>Jul</v>
      </c>
      <c r="E7483">
        <f>YEAR(Raw_Data!B7483)</f>
        <v>2024</v>
      </c>
      <c r="F7483" t="str">
        <f>TEXT(Raw_Data!B7483,"mmm-yy")</f>
        <v>Jul-24</v>
      </c>
      <c r="G7483" t="str">
        <f>PROPER(Raw_Data!C7483&amp;". "&amp;Raw_Data!D7483)</f>
        <v>O. Methuen</v>
      </c>
      <c r="H7483" t="str">
        <f>IF(OR(Raw_Data!E7483="M",Raw_Data!E7483="Male"),"Male",IF(OR(Raw_Data!E7483="F",Raw_Data!E7483="Female"),"Female","Not Confirmed"))</f>
        <v>Male</v>
      </c>
      <c r="I7483">
        <f>Raw_Data!F7483</f>
        <v>46</v>
      </c>
      <c r="J7483" t="str">
        <f>FLOOR(Raw_Data!F7483,10)&amp;"-"&amp;FLOOR(Raw_Data!F7483,10)+9</f>
        <v>40-49</v>
      </c>
      <c r="K7483" t="str">
        <f>Raw_Data!G7483</f>
        <v>Unknown</v>
      </c>
      <c r="L7483" t="str">
        <f>Raw_Data!H7483</f>
        <v>None</v>
      </c>
      <c r="M7483" t="str">
        <f>IF(Raw_Data!I7483=TRUE,"Admitted","Not Admitted")</f>
        <v>Admitted</v>
      </c>
      <c r="N7483">
        <f>IF(Raw_Data!J7483="","Not Rated",Raw_Data!J7483)</f>
        <v>2</v>
      </c>
      <c r="O7483">
        <f>Raw_Data!K7483</f>
        <v>54</v>
      </c>
      <c r="P7483" t="str">
        <f>IF(Raw_Data!K7483&lt;=30,"Within Time","Delayed")</f>
        <v>Delayed</v>
      </c>
    </row>
    <row r="7484" spans="1:16" x14ac:dyDescent="0.35">
      <c r="A7484" t="str">
        <f>Raw_Data!A7484</f>
        <v>683-83-1213</v>
      </c>
      <c r="B7484" s="2">
        <f>Raw_Data!B7484</f>
        <v>45486.037499999999</v>
      </c>
      <c r="C7484">
        <f>HOUR(Raw_Data!B7484)</f>
        <v>0</v>
      </c>
      <c r="D7484" t="str">
        <f>TEXT(Raw_Data!B7484,"mmm")</f>
        <v>Jul</v>
      </c>
      <c r="E7484">
        <f>YEAR(Raw_Data!B7484)</f>
        <v>2024</v>
      </c>
      <c r="F7484" t="str">
        <f>TEXT(Raw_Data!B7484,"mmm-yy")</f>
        <v>Jul-24</v>
      </c>
      <c r="G7484" t="str">
        <f>PROPER(Raw_Data!C7484&amp;". "&amp;Raw_Data!D7484)</f>
        <v>A. Loxley</v>
      </c>
      <c r="H7484" t="str">
        <f>IF(OR(Raw_Data!E7484="M",Raw_Data!E7484="Male"),"Male",IF(OR(Raw_Data!E7484="F",Raw_Data!E7484="Female"),"Female","Not Confirmed"))</f>
        <v>Female</v>
      </c>
      <c r="I7484">
        <f>Raw_Data!F7484</f>
        <v>71</v>
      </c>
      <c r="J7484" t="str">
        <f>FLOOR(Raw_Data!F7484,10)&amp;"-"&amp;FLOOR(Raw_Data!F7484,10)+9</f>
        <v>70-79</v>
      </c>
      <c r="K7484" t="str">
        <f>Raw_Data!G7484</f>
        <v>White</v>
      </c>
      <c r="L7484" t="str">
        <f>Raw_Data!H7484</f>
        <v>None</v>
      </c>
      <c r="M7484" t="str">
        <f>IF(Raw_Data!I7484=TRUE,"Admitted","Not Admitted")</f>
        <v>Not Admitted</v>
      </c>
      <c r="N7484" t="str">
        <f>IF(Raw_Data!J7484="","Not Rated",Raw_Data!J7484)</f>
        <v>Not Rated</v>
      </c>
      <c r="O7484">
        <f>Raw_Data!K7484</f>
        <v>12</v>
      </c>
      <c r="P7484" t="str">
        <f>IF(Raw_Data!K7484&lt;=30,"Within Time","Delayed")</f>
        <v>Within Time</v>
      </c>
    </row>
    <row r="7485" spans="1:16" x14ac:dyDescent="0.35">
      <c r="A7485" t="str">
        <f>Raw_Data!A7485</f>
        <v>458-69-4287</v>
      </c>
      <c r="B7485" s="2">
        <f>Raw_Data!B7485</f>
        <v>45486.044444444437</v>
      </c>
      <c r="C7485">
        <f>HOUR(Raw_Data!B7485)</f>
        <v>1</v>
      </c>
      <c r="D7485" t="str">
        <f>TEXT(Raw_Data!B7485,"mmm")</f>
        <v>Jul</v>
      </c>
      <c r="E7485">
        <f>YEAR(Raw_Data!B7485)</f>
        <v>2024</v>
      </c>
      <c r="F7485" t="str">
        <f>TEXT(Raw_Data!B7485,"mmm-yy")</f>
        <v>Jul-24</v>
      </c>
      <c r="G7485" t="str">
        <f>PROPER(Raw_Data!C7485&amp;". "&amp;Raw_Data!D7485)</f>
        <v>B. Loxley</v>
      </c>
      <c r="H7485" t="str">
        <f>IF(OR(Raw_Data!E7485="M",Raw_Data!E7485="Male"),"Male",IF(OR(Raw_Data!E7485="F",Raw_Data!E7485="Female"),"Female","Not Confirmed"))</f>
        <v>Male</v>
      </c>
      <c r="I7485">
        <f>Raw_Data!F7485</f>
        <v>38</v>
      </c>
      <c r="J7485" t="str">
        <f>FLOOR(Raw_Data!F7485,10)&amp;"-"&amp;FLOOR(Raw_Data!F7485,10)+9</f>
        <v>30-39</v>
      </c>
      <c r="K7485" t="str">
        <f>Raw_Data!G7485</f>
        <v>Two or More Races</v>
      </c>
      <c r="L7485" t="str">
        <f>Raw_Data!H7485</f>
        <v>None</v>
      </c>
      <c r="M7485" t="str">
        <f>IF(Raw_Data!I7485=TRUE,"Admitted","Not Admitted")</f>
        <v>Not Admitted</v>
      </c>
      <c r="N7485" t="str">
        <f>IF(Raw_Data!J7485="","Not Rated",Raw_Data!J7485)</f>
        <v>Not Rated</v>
      </c>
      <c r="O7485">
        <f>Raw_Data!K7485</f>
        <v>56</v>
      </c>
      <c r="P7485" t="str">
        <f>IF(Raw_Data!K7485&lt;=30,"Within Time","Delayed")</f>
        <v>Delayed</v>
      </c>
    </row>
    <row r="7486" spans="1:16" x14ac:dyDescent="0.35">
      <c r="A7486" t="str">
        <f>Raw_Data!A7486</f>
        <v>525-54-3613</v>
      </c>
      <c r="B7486" s="2">
        <f>Raw_Data!B7486</f>
        <v>45486.051388888889</v>
      </c>
      <c r="C7486">
        <f>HOUR(Raw_Data!B7486)</f>
        <v>1</v>
      </c>
      <c r="D7486" t="str">
        <f>TEXT(Raw_Data!B7486,"mmm")</f>
        <v>Jul</v>
      </c>
      <c r="E7486">
        <f>YEAR(Raw_Data!B7486)</f>
        <v>2024</v>
      </c>
      <c r="F7486" t="str">
        <f>TEXT(Raw_Data!B7486,"mmm-yy")</f>
        <v>Jul-24</v>
      </c>
      <c r="G7486" t="str">
        <f>PROPER(Raw_Data!C7486&amp;". "&amp;Raw_Data!D7486)</f>
        <v>N. Pemberton</v>
      </c>
      <c r="H7486" t="str">
        <f>IF(OR(Raw_Data!E7486="M",Raw_Data!E7486="Male"),"Male",IF(OR(Raw_Data!E7486="F",Raw_Data!E7486="Female"),"Female","Not Confirmed"))</f>
        <v>Female</v>
      </c>
      <c r="I7486">
        <f>Raw_Data!F7486</f>
        <v>2</v>
      </c>
      <c r="J7486" t="str">
        <f>FLOOR(Raw_Data!F7486,10)&amp;"-"&amp;FLOOR(Raw_Data!F7486,10)+9</f>
        <v>0-9</v>
      </c>
      <c r="K7486" t="str">
        <f>Raw_Data!G7486</f>
        <v>White</v>
      </c>
      <c r="L7486" t="str">
        <f>Raw_Data!H7486</f>
        <v>Orthopedics</v>
      </c>
      <c r="M7486" t="str">
        <f>IF(Raw_Data!I7486=TRUE,"Admitted","Not Admitted")</f>
        <v>Not Admitted</v>
      </c>
      <c r="N7486" t="str">
        <f>IF(Raw_Data!J7486="","Not Rated",Raw_Data!J7486)</f>
        <v>Not Rated</v>
      </c>
      <c r="O7486">
        <f>Raw_Data!K7486</f>
        <v>43</v>
      </c>
      <c r="P7486" t="str">
        <f>IF(Raw_Data!K7486&lt;=30,"Within Time","Delayed")</f>
        <v>Delayed</v>
      </c>
    </row>
    <row r="7487" spans="1:16" x14ac:dyDescent="0.35">
      <c r="A7487" t="str">
        <f>Raw_Data!A7487</f>
        <v>635-84-4446</v>
      </c>
      <c r="B7487" s="2">
        <f>Raw_Data!B7487</f>
        <v>45486.12777777778</v>
      </c>
      <c r="C7487">
        <f>HOUR(Raw_Data!B7487)</f>
        <v>3</v>
      </c>
      <c r="D7487" t="str">
        <f>TEXT(Raw_Data!B7487,"mmm")</f>
        <v>Jul</v>
      </c>
      <c r="E7487">
        <f>YEAR(Raw_Data!B7487)</f>
        <v>2024</v>
      </c>
      <c r="F7487" t="str">
        <f>TEXT(Raw_Data!B7487,"mmm-yy")</f>
        <v>Jul-24</v>
      </c>
      <c r="G7487" t="str">
        <f>PROPER(Raw_Data!C7487&amp;". "&amp;Raw_Data!D7487)</f>
        <v>U. Dunmore</v>
      </c>
      <c r="H7487" t="str">
        <f>IF(OR(Raw_Data!E7487="M",Raw_Data!E7487="Male"),"Male",IF(OR(Raw_Data!E7487="F",Raw_Data!E7487="Female"),"Female","Not Confirmed"))</f>
        <v>Male</v>
      </c>
      <c r="I7487">
        <f>Raw_Data!F7487</f>
        <v>5</v>
      </c>
      <c r="J7487" t="str">
        <f>FLOOR(Raw_Data!F7487,10)&amp;"-"&amp;FLOOR(Raw_Data!F7487,10)+9</f>
        <v>0-9</v>
      </c>
      <c r="K7487" t="str">
        <f>Raw_Data!G7487</f>
        <v>Unknown</v>
      </c>
      <c r="L7487" t="str">
        <f>Raw_Data!H7487</f>
        <v>None</v>
      </c>
      <c r="M7487" t="str">
        <f>IF(Raw_Data!I7487=TRUE,"Admitted","Not Admitted")</f>
        <v>Not Admitted</v>
      </c>
      <c r="N7487" t="str">
        <f>IF(Raw_Data!J7487="","Not Rated",Raw_Data!J7487)</f>
        <v>Not Rated</v>
      </c>
      <c r="O7487">
        <f>Raw_Data!K7487</f>
        <v>10</v>
      </c>
      <c r="P7487" t="str">
        <f>IF(Raw_Data!K7487&lt;=30,"Within Time","Delayed")</f>
        <v>Within Time</v>
      </c>
    </row>
    <row r="7488" spans="1:16" x14ac:dyDescent="0.35">
      <c r="A7488" t="str">
        <f>Raw_Data!A7488</f>
        <v>565-54-5967</v>
      </c>
      <c r="B7488" s="2">
        <f>Raw_Data!B7488</f>
        <v>45486.128472222219</v>
      </c>
      <c r="C7488">
        <f>HOUR(Raw_Data!B7488)</f>
        <v>3</v>
      </c>
      <c r="D7488" t="str">
        <f>TEXT(Raw_Data!B7488,"mmm")</f>
        <v>Jul</v>
      </c>
      <c r="E7488">
        <f>YEAR(Raw_Data!B7488)</f>
        <v>2024</v>
      </c>
      <c r="F7488" t="str">
        <f>TEXT(Raw_Data!B7488,"mmm-yy")</f>
        <v>Jul-24</v>
      </c>
      <c r="G7488" t="str">
        <f>PROPER(Raw_Data!C7488&amp;". "&amp;Raw_Data!D7488)</f>
        <v>H. Silverlock</v>
      </c>
      <c r="H7488" t="str">
        <f>IF(OR(Raw_Data!E7488="M",Raw_Data!E7488="Male"),"Male",IF(OR(Raw_Data!E7488="F",Raw_Data!E7488="Female"),"Female","Not Confirmed"))</f>
        <v>Male</v>
      </c>
      <c r="I7488">
        <f>Raw_Data!F7488</f>
        <v>36</v>
      </c>
      <c r="J7488" t="str">
        <f>FLOOR(Raw_Data!F7488,10)&amp;"-"&amp;FLOOR(Raw_Data!F7488,10)+9</f>
        <v>30-39</v>
      </c>
      <c r="K7488" t="str">
        <f>Raw_Data!G7488</f>
        <v>Native American/Alaska Native</v>
      </c>
      <c r="L7488" t="str">
        <f>Raw_Data!H7488</f>
        <v>Cardiology</v>
      </c>
      <c r="M7488" t="str">
        <f>IF(Raw_Data!I7488=TRUE,"Admitted","Not Admitted")</f>
        <v>Admitted</v>
      </c>
      <c r="N7488" t="str">
        <f>IF(Raw_Data!J7488="","Not Rated",Raw_Data!J7488)</f>
        <v>Not Rated</v>
      </c>
      <c r="O7488">
        <f>Raw_Data!K7488</f>
        <v>38</v>
      </c>
      <c r="P7488" t="str">
        <f>IF(Raw_Data!K7488&lt;=30,"Within Time","Delayed")</f>
        <v>Delayed</v>
      </c>
    </row>
    <row r="7489" spans="1:16" x14ac:dyDescent="0.35">
      <c r="A7489" t="str">
        <f>Raw_Data!A7489</f>
        <v>341-36-6206</v>
      </c>
      <c r="B7489" s="2">
        <f>Raw_Data!B7489</f>
        <v>45486.163194444453</v>
      </c>
      <c r="C7489">
        <f>HOUR(Raw_Data!B7489)</f>
        <v>3</v>
      </c>
      <c r="D7489" t="str">
        <f>TEXT(Raw_Data!B7489,"mmm")</f>
        <v>Jul</v>
      </c>
      <c r="E7489">
        <f>YEAR(Raw_Data!B7489)</f>
        <v>2024</v>
      </c>
      <c r="F7489" t="str">
        <f>TEXT(Raw_Data!B7489,"mmm-yy")</f>
        <v>Jul-24</v>
      </c>
      <c r="G7489" t="str">
        <f>PROPER(Raw_Data!C7489&amp;". "&amp;Raw_Data!D7489)</f>
        <v>Z. Oakden</v>
      </c>
      <c r="H7489" t="str">
        <f>IF(OR(Raw_Data!E7489="M",Raw_Data!E7489="Male"),"Male",IF(OR(Raw_Data!E7489="F",Raw_Data!E7489="Female"),"Female","Not Confirmed"))</f>
        <v>Male</v>
      </c>
      <c r="I7489">
        <f>Raw_Data!F7489</f>
        <v>70</v>
      </c>
      <c r="J7489" t="str">
        <f>FLOOR(Raw_Data!F7489,10)&amp;"-"&amp;FLOOR(Raw_Data!F7489,10)+9</f>
        <v>70-79</v>
      </c>
      <c r="K7489" t="str">
        <f>Raw_Data!G7489</f>
        <v>White</v>
      </c>
      <c r="L7489" t="str">
        <f>Raw_Data!H7489</f>
        <v>Gastroenterology</v>
      </c>
      <c r="M7489" t="str">
        <f>IF(Raw_Data!I7489=TRUE,"Admitted","Not Admitted")</f>
        <v>Not Admitted</v>
      </c>
      <c r="N7489" t="str">
        <f>IF(Raw_Data!J7489="","Not Rated",Raw_Data!J7489)</f>
        <v>Not Rated</v>
      </c>
      <c r="O7489">
        <f>Raw_Data!K7489</f>
        <v>33</v>
      </c>
      <c r="P7489" t="str">
        <f>IF(Raw_Data!K7489&lt;=30,"Within Time","Delayed")</f>
        <v>Delayed</v>
      </c>
    </row>
    <row r="7490" spans="1:16" x14ac:dyDescent="0.35">
      <c r="A7490" t="str">
        <f>Raw_Data!A7490</f>
        <v>979-67-9187</v>
      </c>
      <c r="B7490" s="2">
        <f>Raw_Data!B7490</f>
        <v>45486.176388888889</v>
      </c>
      <c r="C7490">
        <f>HOUR(Raw_Data!B7490)</f>
        <v>4</v>
      </c>
      <c r="D7490" t="str">
        <f>TEXT(Raw_Data!B7490,"mmm")</f>
        <v>Jul</v>
      </c>
      <c r="E7490">
        <f>YEAR(Raw_Data!B7490)</f>
        <v>2024</v>
      </c>
      <c r="F7490" t="str">
        <f>TEXT(Raw_Data!B7490,"mmm-yy")</f>
        <v>Jul-24</v>
      </c>
      <c r="G7490" t="str">
        <f>PROPER(Raw_Data!C7490&amp;". "&amp;Raw_Data!D7490)</f>
        <v>W. Gionettitti</v>
      </c>
      <c r="H7490" t="str">
        <f>IF(OR(Raw_Data!E7490="M",Raw_Data!E7490="Male"),"Male",IF(OR(Raw_Data!E7490="F",Raw_Data!E7490="Female"),"Female","Not Confirmed"))</f>
        <v>Male</v>
      </c>
      <c r="I7490">
        <f>Raw_Data!F7490</f>
        <v>43</v>
      </c>
      <c r="J7490" t="str">
        <f>FLOOR(Raw_Data!F7490,10)&amp;"-"&amp;FLOOR(Raw_Data!F7490,10)+9</f>
        <v>40-49</v>
      </c>
      <c r="K7490" t="str">
        <f>Raw_Data!G7490</f>
        <v>White</v>
      </c>
      <c r="L7490" t="str">
        <f>Raw_Data!H7490</f>
        <v>None</v>
      </c>
      <c r="M7490" t="str">
        <f>IF(Raw_Data!I7490=TRUE,"Admitted","Not Admitted")</f>
        <v>Not Admitted</v>
      </c>
      <c r="N7490" t="str">
        <f>IF(Raw_Data!J7490="","Not Rated",Raw_Data!J7490)</f>
        <v>Not Rated</v>
      </c>
      <c r="O7490">
        <f>Raw_Data!K7490</f>
        <v>13</v>
      </c>
      <c r="P7490" t="str">
        <f>IF(Raw_Data!K7490&lt;=30,"Within Time","Delayed")</f>
        <v>Within Time</v>
      </c>
    </row>
    <row r="7491" spans="1:16" x14ac:dyDescent="0.35">
      <c r="A7491" t="str">
        <f>Raw_Data!A7491</f>
        <v>415-89-1828</v>
      </c>
      <c r="B7491" s="2">
        <f>Raw_Data!B7491</f>
        <v>45486.217361111107</v>
      </c>
      <c r="C7491">
        <f>HOUR(Raw_Data!B7491)</f>
        <v>5</v>
      </c>
      <c r="D7491" t="str">
        <f>TEXT(Raw_Data!B7491,"mmm")</f>
        <v>Jul</v>
      </c>
      <c r="E7491">
        <f>YEAR(Raw_Data!B7491)</f>
        <v>2024</v>
      </c>
      <c r="F7491" t="str">
        <f>TEXT(Raw_Data!B7491,"mmm-yy")</f>
        <v>Jul-24</v>
      </c>
      <c r="G7491" t="str">
        <f>PROPER(Raw_Data!C7491&amp;". "&amp;Raw_Data!D7491)</f>
        <v>B. Corpes</v>
      </c>
      <c r="H7491" t="str">
        <f>IF(OR(Raw_Data!E7491="M",Raw_Data!E7491="Male"),"Male",IF(OR(Raw_Data!E7491="F",Raw_Data!E7491="Female"),"Female","Not Confirmed"))</f>
        <v>Female</v>
      </c>
      <c r="I7491">
        <f>Raw_Data!F7491</f>
        <v>71</v>
      </c>
      <c r="J7491" t="str">
        <f>FLOOR(Raw_Data!F7491,10)&amp;"-"&amp;FLOOR(Raw_Data!F7491,10)+9</f>
        <v>70-79</v>
      </c>
      <c r="K7491" t="str">
        <f>Raw_Data!G7491</f>
        <v>African American</v>
      </c>
      <c r="L7491" t="str">
        <f>Raw_Data!H7491</f>
        <v>None</v>
      </c>
      <c r="M7491" t="str">
        <f>IF(Raw_Data!I7491=TRUE,"Admitted","Not Admitted")</f>
        <v>Not Admitted</v>
      </c>
      <c r="N7491">
        <f>IF(Raw_Data!J7491="","Not Rated",Raw_Data!J7491)</f>
        <v>10</v>
      </c>
      <c r="O7491">
        <f>Raw_Data!K7491</f>
        <v>36</v>
      </c>
      <c r="P7491" t="str">
        <f>IF(Raw_Data!K7491&lt;=30,"Within Time","Delayed")</f>
        <v>Delayed</v>
      </c>
    </row>
    <row r="7492" spans="1:16" x14ac:dyDescent="0.35">
      <c r="A7492" t="str">
        <f>Raw_Data!A7492</f>
        <v>652-75-7057</v>
      </c>
      <c r="B7492" s="2">
        <f>Raw_Data!B7492</f>
        <v>45486.225694444453</v>
      </c>
      <c r="C7492">
        <f>HOUR(Raw_Data!B7492)</f>
        <v>5</v>
      </c>
      <c r="D7492" t="str">
        <f>TEXT(Raw_Data!B7492,"mmm")</f>
        <v>Jul</v>
      </c>
      <c r="E7492">
        <f>YEAR(Raw_Data!B7492)</f>
        <v>2024</v>
      </c>
      <c r="F7492" t="str">
        <f>TEXT(Raw_Data!B7492,"mmm-yy")</f>
        <v>Jul-24</v>
      </c>
      <c r="G7492" t="str">
        <f>PROPER(Raw_Data!C7492&amp;". "&amp;Raw_Data!D7492)</f>
        <v>R. Ravenscroft</v>
      </c>
      <c r="H7492" t="str">
        <f>IF(OR(Raw_Data!E7492="M",Raw_Data!E7492="Male"),"Male",IF(OR(Raw_Data!E7492="F",Raw_Data!E7492="Female"),"Female","Not Confirmed"))</f>
        <v>Male</v>
      </c>
      <c r="I7492">
        <f>Raw_Data!F7492</f>
        <v>31</v>
      </c>
      <c r="J7492" t="str">
        <f>FLOOR(Raw_Data!F7492,10)&amp;"-"&amp;FLOOR(Raw_Data!F7492,10)+9</f>
        <v>30-39</v>
      </c>
      <c r="K7492" t="str">
        <f>Raw_Data!G7492</f>
        <v>Pacific Islander</v>
      </c>
      <c r="L7492" t="str">
        <f>Raw_Data!H7492</f>
        <v>None</v>
      </c>
      <c r="M7492" t="str">
        <f>IF(Raw_Data!I7492=TRUE,"Admitted","Not Admitted")</f>
        <v>Admitted</v>
      </c>
      <c r="N7492">
        <f>IF(Raw_Data!J7492="","Not Rated",Raw_Data!J7492)</f>
        <v>10</v>
      </c>
      <c r="O7492">
        <f>Raw_Data!K7492</f>
        <v>45</v>
      </c>
      <c r="P7492" t="str">
        <f>IF(Raw_Data!K7492&lt;=30,"Within Time","Delayed")</f>
        <v>Delayed</v>
      </c>
    </row>
    <row r="7493" spans="1:16" x14ac:dyDescent="0.35">
      <c r="A7493" t="str">
        <f>Raw_Data!A7493</f>
        <v>690-42-3442</v>
      </c>
      <c r="B7493" s="2">
        <f>Raw_Data!B7493</f>
        <v>45486.359722222223</v>
      </c>
      <c r="C7493">
        <f>HOUR(Raw_Data!B7493)</f>
        <v>8</v>
      </c>
      <c r="D7493" t="str">
        <f>TEXT(Raw_Data!B7493,"mmm")</f>
        <v>Jul</v>
      </c>
      <c r="E7493">
        <f>YEAR(Raw_Data!B7493)</f>
        <v>2024</v>
      </c>
      <c r="F7493" t="str">
        <f>TEXT(Raw_Data!B7493,"mmm-yy")</f>
        <v>Jul-24</v>
      </c>
      <c r="G7493" t="str">
        <f>PROPER(Raw_Data!C7493&amp;". "&amp;Raw_Data!D7493)</f>
        <v>N. Birtwhistle</v>
      </c>
      <c r="H7493" t="str">
        <f>IF(OR(Raw_Data!E7493="M",Raw_Data!E7493="Male"),"Male",IF(OR(Raw_Data!E7493="F",Raw_Data!E7493="Female"),"Female","Not Confirmed"))</f>
        <v>Female</v>
      </c>
      <c r="I7493">
        <f>Raw_Data!F7493</f>
        <v>16</v>
      </c>
      <c r="J7493" t="str">
        <f>FLOOR(Raw_Data!F7493,10)&amp;"-"&amp;FLOOR(Raw_Data!F7493,10)+9</f>
        <v>10-19</v>
      </c>
      <c r="K7493" t="str">
        <f>Raw_Data!G7493</f>
        <v>Two or More Races</v>
      </c>
      <c r="L7493" t="str">
        <f>Raw_Data!H7493</f>
        <v>General Practice</v>
      </c>
      <c r="M7493" t="str">
        <f>IF(Raw_Data!I7493=TRUE,"Admitted","Not Admitted")</f>
        <v>Not Admitted</v>
      </c>
      <c r="N7493">
        <f>IF(Raw_Data!J7493="","Not Rated",Raw_Data!J7493)</f>
        <v>2</v>
      </c>
      <c r="O7493">
        <f>Raw_Data!K7493</f>
        <v>10</v>
      </c>
      <c r="P7493" t="str">
        <f>IF(Raw_Data!K7493&lt;=30,"Within Time","Delayed")</f>
        <v>Within Time</v>
      </c>
    </row>
    <row r="7494" spans="1:16" x14ac:dyDescent="0.35">
      <c r="A7494" t="str">
        <f>Raw_Data!A7494</f>
        <v>463-99-4789</v>
      </c>
      <c r="B7494" s="2">
        <f>Raw_Data!B7494</f>
        <v>45486.451388888891</v>
      </c>
      <c r="C7494">
        <f>HOUR(Raw_Data!B7494)</f>
        <v>10</v>
      </c>
      <c r="D7494" t="str">
        <f>TEXT(Raw_Data!B7494,"mmm")</f>
        <v>Jul</v>
      </c>
      <c r="E7494">
        <f>YEAR(Raw_Data!B7494)</f>
        <v>2024</v>
      </c>
      <c r="F7494" t="str">
        <f>TEXT(Raw_Data!B7494,"mmm-yy")</f>
        <v>Jul-24</v>
      </c>
      <c r="G7494" t="str">
        <f>PROPER(Raw_Data!C7494&amp;". "&amp;Raw_Data!D7494)</f>
        <v>L. Eastwood</v>
      </c>
      <c r="H7494" t="str">
        <f>IF(OR(Raw_Data!E7494="M",Raw_Data!E7494="Male"),"Male",IF(OR(Raw_Data!E7494="F",Raw_Data!E7494="Female"),"Female","Not Confirmed"))</f>
        <v>Male</v>
      </c>
      <c r="I7494">
        <f>Raw_Data!F7494</f>
        <v>53</v>
      </c>
      <c r="J7494" t="str">
        <f>FLOOR(Raw_Data!F7494,10)&amp;"-"&amp;FLOOR(Raw_Data!F7494,10)+9</f>
        <v>50-59</v>
      </c>
      <c r="K7494" t="str">
        <f>Raw_Data!G7494</f>
        <v>Pacific Islander</v>
      </c>
      <c r="L7494" t="str">
        <f>Raw_Data!H7494</f>
        <v>General Practice</v>
      </c>
      <c r="M7494" t="str">
        <f>IF(Raw_Data!I7494=TRUE,"Admitted","Not Admitted")</f>
        <v>Not Admitted</v>
      </c>
      <c r="N7494" t="str">
        <f>IF(Raw_Data!J7494="","Not Rated",Raw_Data!J7494)</f>
        <v>Not Rated</v>
      </c>
      <c r="O7494">
        <f>Raw_Data!K7494</f>
        <v>26</v>
      </c>
      <c r="P7494" t="str">
        <f>IF(Raw_Data!K7494&lt;=30,"Within Time","Delayed")</f>
        <v>Within Time</v>
      </c>
    </row>
    <row r="7495" spans="1:16" x14ac:dyDescent="0.35">
      <c r="A7495" t="str">
        <f>Raw_Data!A7495</f>
        <v>151-81-9929</v>
      </c>
      <c r="B7495" s="2">
        <f>Raw_Data!B7495</f>
        <v>45486.474305555559</v>
      </c>
      <c r="C7495">
        <f>HOUR(Raw_Data!B7495)</f>
        <v>11</v>
      </c>
      <c r="D7495" t="str">
        <f>TEXT(Raw_Data!B7495,"mmm")</f>
        <v>Jul</v>
      </c>
      <c r="E7495">
        <f>YEAR(Raw_Data!B7495)</f>
        <v>2024</v>
      </c>
      <c r="F7495" t="str">
        <f>TEXT(Raw_Data!B7495,"mmm-yy")</f>
        <v>Jul-24</v>
      </c>
      <c r="G7495" t="str">
        <f>PROPER(Raw_Data!C7495&amp;". "&amp;Raw_Data!D7495)</f>
        <v>Q. Dewhirst</v>
      </c>
      <c r="H7495" t="str">
        <f>IF(OR(Raw_Data!E7495="M",Raw_Data!E7495="Male"),"Male",IF(OR(Raw_Data!E7495="F",Raw_Data!E7495="Female"),"Female","Not Confirmed"))</f>
        <v>Female</v>
      </c>
      <c r="I7495">
        <f>Raw_Data!F7495</f>
        <v>53</v>
      </c>
      <c r="J7495" t="str">
        <f>FLOOR(Raw_Data!F7495,10)&amp;"-"&amp;FLOOR(Raw_Data!F7495,10)+9</f>
        <v>50-59</v>
      </c>
      <c r="K7495" t="str">
        <f>Raw_Data!G7495</f>
        <v>African American</v>
      </c>
      <c r="L7495" t="str">
        <f>Raw_Data!H7495</f>
        <v>None</v>
      </c>
      <c r="M7495" t="str">
        <f>IF(Raw_Data!I7495=TRUE,"Admitted","Not Admitted")</f>
        <v>Admitted</v>
      </c>
      <c r="N7495" t="str">
        <f>IF(Raw_Data!J7495="","Not Rated",Raw_Data!J7495)</f>
        <v>Not Rated</v>
      </c>
      <c r="O7495">
        <f>Raw_Data!K7495</f>
        <v>16</v>
      </c>
      <c r="P7495" t="str">
        <f>IF(Raw_Data!K7495&lt;=30,"Within Time","Delayed")</f>
        <v>Within Time</v>
      </c>
    </row>
    <row r="7496" spans="1:16" x14ac:dyDescent="0.35">
      <c r="A7496" t="str">
        <f>Raw_Data!A7496</f>
        <v>242-45-5825</v>
      </c>
      <c r="B7496" s="2">
        <f>Raw_Data!B7496</f>
        <v>45486.502083333333</v>
      </c>
      <c r="C7496">
        <f>HOUR(Raw_Data!B7496)</f>
        <v>12</v>
      </c>
      <c r="D7496" t="str">
        <f>TEXT(Raw_Data!B7496,"mmm")</f>
        <v>Jul</v>
      </c>
      <c r="E7496">
        <f>YEAR(Raw_Data!B7496)</f>
        <v>2024</v>
      </c>
      <c r="F7496" t="str">
        <f>TEXT(Raw_Data!B7496,"mmm-yy")</f>
        <v>Jul-24</v>
      </c>
      <c r="G7496" t="str">
        <f>PROPER(Raw_Data!C7496&amp;". "&amp;Raw_Data!D7496)</f>
        <v>D. Quarmby</v>
      </c>
      <c r="H7496" t="str">
        <f>IF(OR(Raw_Data!E7496="M",Raw_Data!E7496="Male"),"Male",IF(OR(Raw_Data!E7496="F",Raw_Data!E7496="Female"),"Female","Not Confirmed"))</f>
        <v>Male</v>
      </c>
      <c r="I7496">
        <f>Raw_Data!F7496</f>
        <v>17</v>
      </c>
      <c r="J7496" t="str">
        <f>FLOOR(Raw_Data!F7496,10)&amp;"-"&amp;FLOOR(Raw_Data!F7496,10)+9</f>
        <v>10-19</v>
      </c>
      <c r="K7496" t="str">
        <f>Raw_Data!G7496</f>
        <v>Asian</v>
      </c>
      <c r="L7496" t="str">
        <f>Raw_Data!H7496</f>
        <v>Physiotherapy</v>
      </c>
      <c r="M7496" t="str">
        <f>IF(Raw_Data!I7496=TRUE,"Admitted","Not Admitted")</f>
        <v>Not Admitted</v>
      </c>
      <c r="N7496">
        <f>IF(Raw_Data!J7496="","Not Rated",Raw_Data!J7496)</f>
        <v>9</v>
      </c>
      <c r="O7496">
        <f>Raw_Data!K7496</f>
        <v>27</v>
      </c>
      <c r="P7496" t="str">
        <f>IF(Raw_Data!K7496&lt;=30,"Within Time","Delayed")</f>
        <v>Within Time</v>
      </c>
    </row>
    <row r="7497" spans="1:16" x14ac:dyDescent="0.35">
      <c r="A7497" t="str">
        <f>Raw_Data!A7497</f>
        <v>459-69-7765</v>
      </c>
      <c r="B7497" s="2">
        <f>Raw_Data!B7497</f>
        <v>45486.572222222218</v>
      </c>
      <c r="C7497">
        <f>HOUR(Raw_Data!B7497)</f>
        <v>13</v>
      </c>
      <c r="D7497" t="str">
        <f>TEXT(Raw_Data!B7497,"mmm")</f>
        <v>Jul</v>
      </c>
      <c r="E7497">
        <f>YEAR(Raw_Data!B7497)</f>
        <v>2024</v>
      </c>
      <c r="F7497" t="str">
        <f>TEXT(Raw_Data!B7497,"mmm-yy")</f>
        <v>Jul-24</v>
      </c>
      <c r="G7497" t="str">
        <f>PROPER(Raw_Data!C7497&amp;". "&amp;Raw_Data!D7497)</f>
        <v>W. Loxley</v>
      </c>
      <c r="H7497" t="str">
        <f>IF(OR(Raw_Data!E7497="M",Raw_Data!E7497="Male"),"Male",IF(OR(Raw_Data!E7497="F",Raw_Data!E7497="Female"),"Female","Not Confirmed"))</f>
        <v>Male</v>
      </c>
      <c r="I7497">
        <f>Raw_Data!F7497</f>
        <v>48</v>
      </c>
      <c r="J7497" t="str">
        <f>FLOOR(Raw_Data!F7497,10)&amp;"-"&amp;FLOOR(Raw_Data!F7497,10)+9</f>
        <v>40-49</v>
      </c>
      <c r="K7497" t="str">
        <f>Raw_Data!G7497</f>
        <v>Pacific Islander</v>
      </c>
      <c r="L7497" t="str">
        <f>Raw_Data!H7497</f>
        <v>None</v>
      </c>
      <c r="M7497" t="str">
        <f>IF(Raw_Data!I7497=TRUE,"Admitted","Not Admitted")</f>
        <v>Admitted</v>
      </c>
      <c r="N7497" t="str">
        <f>IF(Raw_Data!J7497="","Not Rated",Raw_Data!J7497)</f>
        <v>Not Rated</v>
      </c>
      <c r="O7497">
        <f>Raw_Data!K7497</f>
        <v>29</v>
      </c>
      <c r="P7497" t="str">
        <f>IF(Raw_Data!K7497&lt;=30,"Within Time","Delayed")</f>
        <v>Within Time</v>
      </c>
    </row>
    <row r="7498" spans="1:16" x14ac:dyDescent="0.35">
      <c r="A7498" t="str">
        <f>Raw_Data!A7498</f>
        <v>260-92-8498</v>
      </c>
      <c r="B7498" s="2">
        <f>Raw_Data!B7498</f>
        <v>45486.573611111111</v>
      </c>
      <c r="C7498">
        <f>HOUR(Raw_Data!B7498)</f>
        <v>13</v>
      </c>
      <c r="D7498" t="str">
        <f>TEXT(Raw_Data!B7498,"mmm")</f>
        <v>Jul</v>
      </c>
      <c r="E7498">
        <f>YEAR(Raw_Data!B7498)</f>
        <v>2024</v>
      </c>
      <c r="F7498" t="str">
        <f>TEXT(Raw_Data!B7498,"mmm-yy")</f>
        <v>Jul-24</v>
      </c>
      <c r="G7498" t="str">
        <f>PROPER(Raw_Data!C7498&amp;". "&amp;Raw_Data!D7498)</f>
        <v>W. Oakden</v>
      </c>
      <c r="H7498" t="str">
        <f>IF(OR(Raw_Data!E7498="M",Raw_Data!E7498="Male"),"Male",IF(OR(Raw_Data!E7498="F",Raw_Data!E7498="Female"),"Female","Not Confirmed"))</f>
        <v>Female</v>
      </c>
      <c r="I7498">
        <f>Raw_Data!F7498</f>
        <v>71</v>
      </c>
      <c r="J7498" t="str">
        <f>FLOOR(Raw_Data!F7498,10)&amp;"-"&amp;FLOOR(Raw_Data!F7498,10)+9</f>
        <v>70-79</v>
      </c>
      <c r="K7498" t="str">
        <f>Raw_Data!G7498</f>
        <v>Unknown</v>
      </c>
      <c r="L7498" t="str">
        <f>Raw_Data!H7498</f>
        <v>None</v>
      </c>
      <c r="M7498" t="str">
        <f>IF(Raw_Data!I7498=TRUE,"Admitted","Not Admitted")</f>
        <v>Admitted</v>
      </c>
      <c r="N7498" t="str">
        <f>IF(Raw_Data!J7498="","Not Rated",Raw_Data!J7498)</f>
        <v>Not Rated</v>
      </c>
      <c r="O7498">
        <f>Raw_Data!K7498</f>
        <v>36</v>
      </c>
      <c r="P7498" t="str">
        <f>IF(Raw_Data!K7498&lt;=30,"Within Time","Delayed")</f>
        <v>Delayed</v>
      </c>
    </row>
    <row r="7499" spans="1:16" x14ac:dyDescent="0.35">
      <c r="A7499" t="str">
        <f>Raw_Data!A7499</f>
        <v>939-79-8984</v>
      </c>
      <c r="B7499" s="2">
        <f>Raw_Data!B7499</f>
        <v>45486.576388888891</v>
      </c>
      <c r="C7499">
        <f>HOUR(Raw_Data!B7499)</f>
        <v>13</v>
      </c>
      <c r="D7499" t="str">
        <f>TEXT(Raw_Data!B7499,"mmm")</f>
        <v>Jul</v>
      </c>
      <c r="E7499">
        <f>YEAR(Raw_Data!B7499)</f>
        <v>2024</v>
      </c>
      <c r="F7499" t="str">
        <f>TEXT(Raw_Data!B7499,"mmm-yy")</f>
        <v>Jul-24</v>
      </c>
      <c r="G7499" t="str">
        <f>PROPER(Raw_Data!C7499&amp;". "&amp;Raw_Data!D7499)</f>
        <v>U. Thornbury</v>
      </c>
      <c r="H7499" t="str">
        <f>IF(OR(Raw_Data!E7499="M",Raw_Data!E7499="Male"),"Male",IF(OR(Raw_Data!E7499="F",Raw_Data!E7499="Female"),"Female","Not Confirmed"))</f>
        <v>Female</v>
      </c>
      <c r="I7499">
        <f>Raw_Data!F7499</f>
        <v>45</v>
      </c>
      <c r="J7499" t="str">
        <f>FLOOR(Raw_Data!F7499,10)&amp;"-"&amp;FLOOR(Raw_Data!F7499,10)+9</f>
        <v>40-49</v>
      </c>
      <c r="K7499" t="str">
        <f>Raw_Data!G7499</f>
        <v>Asian</v>
      </c>
      <c r="L7499" t="str">
        <f>Raw_Data!H7499</f>
        <v>None</v>
      </c>
      <c r="M7499" t="str">
        <f>IF(Raw_Data!I7499=TRUE,"Admitted","Not Admitted")</f>
        <v>Admitted</v>
      </c>
      <c r="N7499" t="str">
        <f>IF(Raw_Data!J7499="","Not Rated",Raw_Data!J7499)</f>
        <v>Not Rated</v>
      </c>
      <c r="O7499">
        <f>Raw_Data!K7499</f>
        <v>24</v>
      </c>
      <c r="P7499" t="str">
        <f>IF(Raw_Data!K7499&lt;=30,"Within Time","Delayed")</f>
        <v>Within Time</v>
      </c>
    </row>
    <row r="7500" spans="1:16" x14ac:dyDescent="0.35">
      <c r="A7500" t="str">
        <f>Raw_Data!A7500</f>
        <v>264-99-5386</v>
      </c>
      <c r="B7500" s="2">
        <f>Raw_Data!B7500</f>
        <v>45486.581944444442</v>
      </c>
      <c r="C7500">
        <f>HOUR(Raw_Data!B7500)</f>
        <v>13</v>
      </c>
      <c r="D7500" t="str">
        <f>TEXT(Raw_Data!B7500,"mmm")</f>
        <v>Jul</v>
      </c>
      <c r="E7500">
        <f>YEAR(Raw_Data!B7500)</f>
        <v>2024</v>
      </c>
      <c r="F7500" t="str">
        <f>TEXT(Raw_Data!B7500,"mmm-yy")</f>
        <v>Jul-24</v>
      </c>
      <c r="G7500" t="str">
        <f>PROPER(Raw_Data!C7500&amp;". "&amp;Raw_Data!D7500)</f>
        <v>Z. Birtwhistle</v>
      </c>
      <c r="H7500" t="str">
        <f>IF(OR(Raw_Data!E7500="M",Raw_Data!E7500="Male"),"Male",IF(OR(Raw_Data!E7500="F",Raw_Data!E7500="Female"),"Female","Not Confirmed"))</f>
        <v>Female</v>
      </c>
      <c r="I7500">
        <f>Raw_Data!F7500</f>
        <v>42</v>
      </c>
      <c r="J7500" t="str">
        <f>FLOOR(Raw_Data!F7500,10)&amp;"-"&amp;FLOOR(Raw_Data!F7500,10)+9</f>
        <v>40-49</v>
      </c>
      <c r="K7500" t="str">
        <f>Raw_Data!G7500</f>
        <v>White</v>
      </c>
      <c r="L7500" t="str">
        <f>Raw_Data!H7500</f>
        <v>None</v>
      </c>
      <c r="M7500" t="str">
        <f>IF(Raw_Data!I7500=TRUE,"Admitted","Not Admitted")</f>
        <v>Admitted</v>
      </c>
      <c r="N7500" t="str">
        <f>IF(Raw_Data!J7500="","Not Rated",Raw_Data!J7500)</f>
        <v>Not Rated</v>
      </c>
      <c r="O7500">
        <f>Raw_Data!K7500</f>
        <v>39</v>
      </c>
      <c r="P7500" t="str">
        <f>IF(Raw_Data!K7500&lt;=30,"Within Time","Delayed")</f>
        <v>Delayed</v>
      </c>
    </row>
    <row r="7501" spans="1:16" x14ac:dyDescent="0.35">
      <c r="A7501" t="str">
        <f>Raw_Data!A7501</f>
        <v>903-46-7549</v>
      </c>
      <c r="B7501" s="2">
        <f>Raw_Data!B7501</f>
        <v>45486.618750000001</v>
      </c>
      <c r="C7501">
        <f>HOUR(Raw_Data!B7501)</f>
        <v>14</v>
      </c>
      <c r="D7501" t="str">
        <f>TEXT(Raw_Data!B7501,"mmm")</f>
        <v>Jul</v>
      </c>
      <c r="E7501">
        <f>YEAR(Raw_Data!B7501)</f>
        <v>2024</v>
      </c>
      <c r="F7501" t="str">
        <f>TEXT(Raw_Data!B7501,"mmm-yy")</f>
        <v>Jul-24</v>
      </c>
      <c r="G7501" t="str">
        <f>PROPER(Raw_Data!C7501&amp;". "&amp;Raw_Data!D7501)</f>
        <v>O. Ollerton</v>
      </c>
      <c r="H7501" t="str">
        <f>IF(OR(Raw_Data!E7501="M",Raw_Data!E7501="Male"),"Male",IF(OR(Raw_Data!E7501="F",Raw_Data!E7501="Female"),"Female","Not Confirmed"))</f>
        <v>Female</v>
      </c>
      <c r="I7501">
        <f>Raw_Data!F7501</f>
        <v>44</v>
      </c>
      <c r="J7501" t="str">
        <f>FLOOR(Raw_Data!F7501,10)&amp;"-"&amp;FLOOR(Raw_Data!F7501,10)+9</f>
        <v>40-49</v>
      </c>
      <c r="K7501" t="str">
        <f>Raw_Data!G7501</f>
        <v>African American</v>
      </c>
      <c r="L7501" t="str">
        <f>Raw_Data!H7501</f>
        <v>None</v>
      </c>
      <c r="M7501" t="str">
        <f>IF(Raw_Data!I7501=TRUE,"Admitted","Not Admitted")</f>
        <v>Not Admitted</v>
      </c>
      <c r="N7501" t="str">
        <f>IF(Raw_Data!J7501="","Not Rated",Raw_Data!J7501)</f>
        <v>Not Rated</v>
      </c>
      <c r="O7501">
        <f>Raw_Data!K7501</f>
        <v>52</v>
      </c>
      <c r="P7501" t="str">
        <f>IF(Raw_Data!K7501&lt;=30,"Within Time","Delayed")</f>
        <v>Delayed</v>
      </c>
    </row>
    <row r="7502" spans="1:16" x14ac:dyDescent="0.35">
      <c r="A7502" t="str">
        <f>Raw_Data!A7502</f>
        <v>658-10-1208</v>
      </c>
      <c r="B7502" s="2">
        <f>Raw_Data!B7502</f>
        <v>45486.638888888891</v>
      </c>
      <c r="C7502">
        <f>HOUR(Raw_Data!B7502)</f>
        <v>15</v>
      </c>
      <c r="D7502" t="str">
        <f>TEXT(Raw_Data!B7502,"mmm")</f>
        <v>Jul</v>
      </c>
      <c r="E7502">
        <f>YEAR(Raw_Data!B7502)</f>
        <v>2024</v>
      </c>
      <c r="F7502" t="str">
        <f>TEXT(Raw_Data!B7502,"mmm-yy")</f>
        <v>Jul-24</v>
      </c>
      <c r="G7502" t="str">
        <f>PROPER(Raw_Data!C7502&amp;". "&amp;Raw_Data!D7502)</f>
        <v>Q. Honeysett</v>
      </c>
      <c r="H7502" t="str">
        <f>IF(OR(Raw_Data!E7502="M",Raw_Data!E7502="Male"),"Male",IF(OR(Raw_Data!E7502="F",Raw_Data!E7502="Female"),"Female","Not Confirmed"))</f>
        <v>Female</v>
      </c>
      <c r="I7502">
        <f>Raw_Data!F7502</f>
        <v>44</v>
      </c>
      <c r="J7502" t="str">
        <f>FLOOR(Raw_Data!F7502,10)&amp;"-"&amp;FLOOR(Raw_Data!F7502,10)+9</f>
        <v>40-49</v>
      </c>
      <c r="K7502" t="str">
        <f>Raw_Data!G7502</f>
        <v>Unknown</v>
      </c>
      <c r="L7502" t="str">
        <f>Raw_Data!H7502</f>
        <v>None</v>
      </c>
      <c r="M7502" t="str">
        <f>IF(Raw_Data!I7502=TRUE,"Admitted","Not Admitted")</f>
        <v>Admitted</v>
      </c>
      <c r="N7502">
        <f>IF(Raw_Data!J7502="","Not Rated",Raw_Data!J7502)</f>
        <v>8</v>
      </c>
      <c r="O7502">
        <f>Raw_Data!K7502</f>
        <v>46</v>
      </c>
      <c r="P7502" t="str">
        <f>IF(Raw_Data!K7502&lt;=30,"Within Time","Delayed")</f>
        <v>Delayed</v>
      </c>
    </row>
    <row r="7503" spans="1:16" x14ac:dyDescent="0.35">
      <c r="A7503" t="str">
        <f>Raw_Data!A7503</f>
        <v>802-46-9952</v>
      </c>
      <c r="B7503" s="2">
        <f>Raw_Data!B7503</f>
        <v>45486.65902777778</v>
      </c>
      <c r="C7503">
        <f>HOUR(Raw_Data!B7503)</f>
        <v>15</v>
      </c>
      <c r="D7503" t="str">
        <f>TEXT(Raw_Data!B7503,"mmm")</f>
        <v>Jul</v>
      </c>
      <c r="E7503">
        <f>YEAR(Raw_Data!B7503)</f>
        <v>2024</v>
      </c>
      <c r="F7503" t="str">
        <f>TEXT(Raw_Data!B7503,"mmm-yy")</f>
        <v>Jul-24</v>
      </c>
      <c r="G7503" t="str">
        <f>PROPER(Raw_Data!C7503&amp;". "&amp;Raw_Data!D7503)</f>
        <v>S. Gionettitti</v>
      </c>
      <c r="H7503" t="str">
        <f>IF(OR(Raw_Data!E7503="M",Raw_Data!E7503="Male"),"Male",IF(OR(Raw_Data!E7503="F",Raw_Data!E7503="Female"),"Female","Not Confirmed"))</f>
        <v>Female</v>
      </c>
      <c r="I7503">
        <f>Raw_Data!F7503</f>
        <v>23</v>
      </c>
      <c r="J7503" t="str">
        <f>FLOOR(Raw_Data!F7503,10)&amp;"-"&amp;FLOOR(Raw_Data!F7503,10)+9</f>
        <v>20-29</v>
      </c>
      <c r="K7503" t="str">
        <f>Raw_Data!G7503</f>
        <v>White</v>
      </c>
      <c r="L7503" t="str">
        <f>Raw_Data!H7503</f>
        <v>None</v>
      </c>
      <c r="M7503" t="str">
        <f>IF(Raw_Data!I7503=TRUE,"Admitted","Not Admitted")</f>
        <v>Not Admitted</v>
      </c>
      <c r="N7503" t="str">
        <f>IF(Raw_Data!J7503="","Not Rated",Raw_Data!J7503)</f>
        <v>Not Rated</v>
      </c>
      <c r="O7503">
        <f>Raw_Data!K7503</f>
        <v>11</v>
      </c>
      <c r="P7503" t="str">
        <f>IF(Raw_Data!K7503&lt;=30,"Within Time","Delayed")</f>
        <v>Within Time</v>
      </c>
    </row>
    <row r="7504" spans="1:16" x14ac:dyDescent="0.35">
      <c r="A7504" t="str">
        <f>Raw_Data!A7504</f>
        <v>147-37-4829</v>
      </c>
      <c r="B7504" s="2">
        <f>Raw_Data!B7504</f>
        <v>45486.772916666669</v>
      </c>
      <c r="C7504">
        <f>HOUR(Raw_Data!B7504)</f>
        <v>18</v>
      </c>
      <c r="D7504" t="str">
        <f>TEXT(Raw_Data!B7504,"mmm")</f>
        <v>Jul</v>
      </c>
      <c r="E7504">
        <f>YEAR(Raw_Data!B7504)</f>
        <v>2024</v>
      </c>
      <c r="F7504" t="str">
        <f>TEXT(Raw_Data!B7504,"mmm-yy")</f>
        <v>Jul-24</v>
      </c>
      <c r="G7504" t="str">
        <f>PROPER(Raw_Data!C7504&amp;". "&amp;Raw_Data!D7504)</f>
        <v>L. Aldridge</v>
      </c>
      <c r="H7504" t="str">
        <f>IF(OR(Raw_Data!E7504="M",Raw_Data!E7504="Male"),"Male",IF(OR(Raw_Data!E7504="F",Raw_Data!E7504="Female"),"Female","Not Confirmed"))</f>
        <v>Male</v>
      </c>
      <c r="I7504">
        <f>Raw_Data!F7504</f>
        <v>48</v>
      </c>
      <c r="J7504" t="str">
        <f>FLOOR(Raw_Data!F7504,10)&amp;"-"&amp;FLOOR(Raw_Data!F7504,10)+9</f>
        <v>40-49</v>
      </c>
      <c r="K7504" t="str">
        <f>Raw_Data!G7504</f>
        <v>Two or More Races</v>
      </c>
      <c r="L7504" t="str">
        <f>Raw_Data!H7504</f>
        <v>General Practice</v>
      </c>
      <c r="M7504" t="str">
        <f>IF(Raw_Data!I7504=TRUE,"Admitted","Not Admitted")</f>
        <v>Not Admitted</v>
      </c>
      <c r="N7504">
        <f>IF(Raw_Data!J7504="","Not Rated",Raw_Data!J7504)</f>
        <v>5</v>
      </c>
      <c r="O7504">
        <f>Raw_Data!K7504</f>
        <v>46</v>
      </c>
      <c r="P7504" t="str">
        <f>IF(Raw_Data!K7504&lt;=30,"Within Time","Delayed")</f>
        <v>Delayed</v>
      </c>
    </row>
    <row r="7505" spans="1:16" x14ac:dyDescent="0.35">
      <c r="A7505" t="str">
        <f>Raw_Data!A7505</f>
        <v>103-73-9102</v>
      </c>
      <c r="B7505" s="2">
        <f>Raw_Data!B7505</f>
        <v>45486.827777777777</v>
      </c>
      <c r="C7505">
        <f>HOUR(Raw_Data!B7505)</f>
        <v>19</v>
      </c>
      <c r="D7505" t="str">
        <f>TEXT(Raw_Data!B7505,"mmm")</f>
        <v>Jul</v>
      </c>
      <c r="E7505">
        <f>YEAR(Raw_Data!B7505)</f>
        <v>2024</v>
      </c>
      <c r="F7505" t="str">
        <f>TEXT(Raw_Data!B7505,"mmm-yy")</f>
        <v>Jul-24</v>
      </c>
      <c r="G7505" t="str">
        <f>PROPER(Raw_Data!C7505&amp;". "&amp;Raw_Data!D7505)</f>
        <v>Q. Yarborough</v>
      </c>
      <c r="H7505" t="str">
        <f>IF(OR(Raw_Data!E7505="M",Raw_Data!E7505="Male"),"Male",IF(OR(Raw_Data!E7505="F",Raw_Data!E7505="Female"),"Female","Not Confirmed"))</f>
        <v>Female</v>
      </c>
      <c r="I7505">
        <f>Raw_Data!F7505</f>
        <v>4</v>
      </c>
      <c r="J7505" t="str">
        <f>FLOOR(Raw_Data!F7505,10)&amp;"-"&amp;FLOOR(Raw_Data!F7505,10)+9</f>
        <v>0-9</v>
      </c>
      <c r="K7505" t="str">
        <f>Raw_Data!G7505</f>
        <v>White</v>
      </c>
      <c r="L7505" t="str">
        <f>Raw_Data!H7505</f>
        <v>General Practice</v>
      </c>
      <c r="M7505" t="str">
        <f>IF(Raw_Data!I7505=TRUE,"Admitted","Not Admitted")</f>
        <v>Not Admitted</v>
      </c>
      <c r="N7505" t="str">
        <f>IF(Raw_Data!J7505="","Not Rated",Raw_Data!J7505)</f>
        <v>Not Rated</v>
      </c>
      <c r="O7505">
        <f>Raw_Data!K7505</f>
        <v>48</v>
      </c>
      <c r="P7505" t="str">
        <f>IF(Raw_Data!K7505&lt;=30,"Within Time","Delayed")</f>
        <v>Delayed</v>
      </c>
    </row>
    <row r="7506" spans="1:16" x14ac:dyDescent="0.35">
      <c r="A7506" t="str">
        <f>Raw_Data!A7506</f>
        <v>236-12-4840</v>
      </c>
      <c r="B7506" s="2">
        <f>Raw_Data!B7506</f>
        <v>45486.834722222222</v>
      </c>
      <c r="C7506">
        <f>HOUR(Raw_Data!B7506)</f>
        <v>20</v>
      </c>
      <c r="D7506" t="str">
        <f>TEXT(Raw_Data!B7506,"mmm")</f>
        <v>Jul</v>
      </c>
      <c r="E7506">
        <f>YEAR(Raw_Data!B7506)</f>
        <v>2024</v>
      </c>
      <c r="F7506" t="str">
        <f>TEXT(Raw_Data!B7506,"mmm-yy")</f>
        <v>Jul-24</v>
      </c>
      <c r="G7506" t="str">
        <f>PROPER(Raw_Data!C7506&amp;". "&amp;Raw_Data!D7506)</f>
        <v>P. Kershaw</v>
      </c>
      <c r="H7506" t="str">
        <f>IF(OR(Raw_Data!E7506="M",Raw_Data!E7506="Male"),"Male",IF(OR(Raw_Data!E7506="F",Raw_Data!E7506="Female"),"Female","Not Confirmed"))</f>
        <v>Male</v>
      </c>
      <c r="I7506">
        <f>Raw_Data!F7506</f>
        <v>71</v>
      </c>
      <c r="J7506" t="str">
        <f>FLOOR(Raw_Data!F7506,10)&amp;"-"&amp;FLOOR(Raw_Data!F7506,10)+9</f>
        <v>70-79</v>
      </c>
      <c r="K7506" t="str">
        <f>Raw_Data!G7506</f>
        <v>Two or More Races</v>
      </c>
      <c r="L7506" t="str">
        <f>Raw_Data!H7506</f>
        <v>Gastroenterology</v>
      </c>
      <c r="M7506" t="str">
        <f>IF(Raw_Data!I7506=TRUE,"Admitted","Not Admitted")</f>
        <v>Admitted</v>
      </c>
      <c r="N7506" t="str">
        <f>IF(Raw_Data!J7506="","Not Rated",Raw_Data!J7506)</f>
        <v>Not Rated</v>
      </c>
      <c r="O7506">
        <f>Raw_Data!K7506</f>
        <v>43</v>
      </c>
      <c r="P7506" t="str">
        <f>IF(Raw_Data!K7506&lt;=30,"Within Time","Delayed")</f>
        <v>Delayed</v>
      </c>
    </row>
    <row r="7507" spans="1:16" x14ac:dyDescent="0.35">
      <c r="A7507" t="str">
        <f>Raw_Data!A7507</f>
        <v>832-95-8651</v>
      </c>
      <c r="B7507" s="2">
        <f>Raw_Data!B7507</f>
        <v>45486.956250000003</v>
      </c>
      <c r="C7507">
        <f>HOUR(Raw_Data!B7507)</f>
        <v>22</v>
      </c>
      <c r="D7507" t="str">
        <f>TEXT(Raw_Data!B7507,"mmm")</f>
        <v>Jul</v>
      </c>
      <c r="E7507">
        <f>YEAR(Raw_Data!B7507)</f>
        <v>2024</v>
      </c>
      <c r="F7507" t="str">
        <f>TEXT(Raw_Data!B7507,"mmm-yy")</f>
        <v>Jul-24</v>
      </c>
      <c r="G7507" t="str">
        <f>PROPER(Raw_Data!C7507&amp;". "&amp;Raw_Data!D7507)</f>
        <v>B. Loxley</v>
      </c>
      <c r="H7507" t="str">
        <f>IF(OR(Raw_Data!E7507="M",Raw_Data!E7507="Male"),"Male",IF(OR(Raw_Data!E7507="F",Raw_Data!E7507="Female"),"Female","Not Confirmed"))</f>
        <v>Male</v>
      </c>
      <c r="I7507">
        <f>Raw_Data!F7507</f>
        <v>65</v>
      </c>
      <c r="J7507" t="str">
        <f>FLOOR(Raw_Data!F7507,10)&amp;"-"&amp;FLOOR(Raw_Data!F7507,10)+9</f>
        <v>60-69</v>
      </c>
      <c r="K7507" t="str">
        <f>Raw_Data!G7507</f>
        <v>Native American/Alaska Native</v>
      </c>
      <c r="L7507" t="str">
        <f>Raw_Data!H7507</f>
        <v>Orthopedics</v>
      </c>
      <c r="M7507" t="str">
        <f>IF(Raw_Data!I7507=TRUE,"Admitted","Not Admitted")</f>
        <v>Not Admitted</v>
      </c>
      <c r="N7507" t="str">
        <f>IF(Raw_Data!J7507="","Not Rated",Raw_Data!J7507)</f>
        <v>Not Rated</v>
      </c>
      <c r="O7507">
        <f>Raw_Data!K7507</f>
        <v>51</v>
      </c>
      <c r="P7507" t="str">
        <f>IF(Raw_Data!K7507&lt;=30,"Within Time","Delayed")</f>
        <v>Delayed</v>
      </c>
    </row>
    <row r="7508" spans="1:16" x14ac:dyDescent="0.35">
      <c r="A7508" t="str">
        <f>Raw_Data!A7508</f>
        <v>223-91-7159</v>
      </c>
      <c r="B7508" s="2">
        <f>Raw_Data!B7508</f>
        <v>45486.98541666667</v>
      </c>
      <c r="C7508">
        <f>HOUR(Raw_Data!B7508)</f>
        <v>23</v>
      </c>
      <c r="D7508" t="str">
        <f>TEXT(Raw_Data!B7508,"mmm")</f>
        <v>Jul</v>
      </c>
      <c r="E7508">
        <f>YEAR(Raw_Data!B7508)</f>
        <v>2024</v>
      </c>
      <c r="F7508" t="str">
        <f>TEXT(Raw_Data!B7508,"mmm-yy")</f>
        <v>Jul-24</v>
      </c>
      <c r="G7508" t="str">
        <f>PROPER(Raw_Data!C7508&amp;". "&amp;Raw_Data!D7508)</f>
        <v>R. Dunmore</v>
      </c>
      <c r="H7508" t="str">
        <f>IF(OR(Raw_Data!E7508="M",Raw_Data!E7508="Male"),"Male",IF(OR(Raw_Data!E7508="F",Raw_Data!E7508="Female"),"Female","Not Confirmed"))</f>
        <v>Female</v>
      </c>
      <c r="I7508">
        <f>Raw_Data!F7508</f>
        <v>72</v>
      </c>
      <c r="J7508" t="str">
        <f>FLOOR(Raw_Data!F7508,10)&amp;"-"&amp;FLOOR(Raw_Data!F7508,10)+9</f>
        <v>70-79</v>
      </c>
      <c r="K7508" t="str">
        <f>Raw_Data!G7508</f>
        <v>Asian</v>
      </c>
      <c r="L7508" t="str">
        <f>Raw_Data!H7508</f>
        <v>Physiotherapy</v>
      </c>
      <c r="M7508" t="str">
        <f>IF(Raw_Data!I7508=TRUE,"Admitted","Not Admitted")</f>
        <v>Not Admitted</v>
      </c>
      <c r="N7508" t="str">
        <f>IF(Raw_Data!J7508="","Not Rated",Raw_Data!J7508)</f>
        <v>Not Rated</v>
      </c>
      <c r="O7508">
        <f>Raw_Data!K7508</f>
        <v>46</v>
      </c>
      <c r="P7508" t="str">
        <f>IF(Raw_Data!K7508&lt;=30,"Within Time","Delayed")</f>
        <v>Delayed</v>
      </c>
    </row>
    <row r="7509" spans="1:16" x14ac:dyDescent="0.35">
      <c r="A7509" t="str">
        <f>Raw_Data!A7509</f>
        <v>132-18-8001</v>
      </c>
      <c r="B7509" s="2">
        <f>Raw_Data!B7509</f>
        <v>45487.05</v>
      </c>
      <c r="C7509">
        <f>HOUR(Raw_Data!B7509)</f>
        <v>1</v>
      </c>
      <c r="D7509" t="str">
        <f>TEXT(Raw_Data!B7509,"mmm")</f>
        <v>Jul</v>
      </c>
      <c r="E7509">
        <f>YEAR(Raw_Data!B7509)</f>
        <v>2024</v>
      </c>
      <c r="F7509" t="str">
        <f>TEXT(Raw_Data!B7509,"mmm-yy")</f>
        <v>Jul-24</v>
      </c>
      <c r="G7509" t="str">
        <f>PROPER(Raw_Data!C7509&amp;". "&amp;Raw_Data!D7509)</f>
        <v>K. Whitfield</v>
      </c>
      <c r="H7509" t="str">
        <f>IF(OR(Raw_Data!E7509="M",Raw_Data!E7509="Male"),"Male",IF(OR(Raw_Data!E7509="F",Raw_Data!E7509="Female"),"Female","Not Confirmed"))</f>
        <v>Male</v>
      </c>
      <c r="I7509">
        <f>Raw_Data!F7509</f>
        <v>65</v>
      </c>
      <c r="J7509" t="str">
        <f>FLOOR(Raw_Data!F7509,10)&amp;"-"&amp;FLOOR(Raw_Data!F7509,10)+9</f>
        <v>60-69</v>
      </c>
      <c r="K7509" t="str">
        <f>Raw_Data!G7509</f>
        <v>Declined to Identify</v>
      </c>
      <c r="L7509" t="str">
        <f>Raw_Data!H7509</f>
        <v>Gastroenterology</v>
      </c>
      <c r="M7509" t="str">
        <f>IF(Raw_Data!I7509=TRUE,"Admitted","Not Admitted")</f>
        <v>Admitted</v>
      </c>
      <c r="N7509" t="str">
        <f>IF(Raw_Data!J7509="","Not Rated",Raw_Data!J7509)</f>
        <v>Not Rated</v>
      </c>
      <c r="O7509">
        <f>Raw_Data!K7509</f>
        <v>55</v>
      </c>
      <c r="P7509" t="str">
        <f>IF(Raw_Data!K7509&lt;=30,"Within Time","Delayed")</f>
        <v>Delayed</v>
      </c>
    </row>
    <row r="7510" spans="1:16" x14ac:dyDescent="0.35">
      <c r="A7510" t="str">
        <f>Raw_Data!A7510</f>
        <v>455-87-9409</v>
      </c>
      <c r="B7510" s="2">
        <f>Raw_Data!B7510</f>
        <v>45487.120138888888</v>
      </c>
      <c r="C7510">
        <f>HOUR(Raw_Data!B7510)</f>
        <v>2</v>
      </c>
      <c r="D7510" t="str">
        <f>TEXT(Raw_Data!B7510,"mmm")</f>
        <v>Jul</v>
      </c>
      <c r="E7510">
        <f>YEAR(Raw_Data!B7510)</f>
        <v>2024</v>
      </c>
      <c r="F7510" t="str">
        <f>TEXT(Raw_Data!B7510,"mmm-yy")</f>
        <v>Jul-24</v>
      </c>
      <c r="G7510" t="str">
        <f>PROPER(Raw_Data!C7510&amp;". "&amp;Raw_Data!D7510)</f>
        <v>I. Perrat</v>
      </c>
      <c r="H7510" t="str">
        <f>IF(OR(Raw_Data!E7510="M",Raw_Data!E7510="Male"),"Male",IF(OR(Raw_Data!E7510="F",Raw_Data!E7510="Female"),"Female","Not Confirmed"))</f>
        <v>Female</v>
      </c>
      <c r="I7510">
        <f>Raw_Data!F7510</f>
        <v>54</v>
      </c>
      <c r="J7510" t="str">
        <f>FLOOR(Raw_Data!F7510,10)&amp;"-"&amp;FLOOR(Raw_Data!F7510,10)+9</f>
        <v>50-59</v>
      </c>
      <c r="K7510" t="str">
        <f>Raw_Data!G7510</f>
        <v>White</v>
      </c>
      <c r="L7510" t="str">
        <f>Raw_Data!H7510</f>
        <v>None</v>
      </c>
      <c r="M7510" t="str">
        <f>IF(Raw_Data!I7510=TRUE,"Admitted","Not Admitted")</f>
        <v>Not Admitted</v>
      </c>
      <c r="N7510" t="str">
        <f>IF(Raw_Data!J7510="","Not Rated",Raw_Data!J7510)</f>
        <v>Not Rated</v>
      </c>
      <c r="O7510">
        <f>Raw_Data!K7510</f>
        <v>43</v>
      </c>
      <c r="P7510" t="str">
        <f>IF(Raw_Data!K7510&lt;=30,"Within Time","Delayed")</f>
        <v>Delayed</v>
      </c>
    </row>
    <row r="7511" spans="1:16" x14ac:dyDescent="0.35">
      <c r="A7511" t="str">
        <f>Raw_Data!A7511</f>
        <v>424-29-9913</v>
      </c>
      <c r="B7511" s="2">
        <f>Raw_Data!B7511</f>
        <v>45487.162499999999</v>
      </c>
      <c r="C7511">
        <f>HOUR(Raw_Data!B7511)</f>
        <v>3</v>
      </c>
      <c r="D7511" t="str">
        <f>TEXT(Raw_Data!B7511,"mmm")</f>
        <v>Jul</v>
      </c>
      <c r="E7511">
        <f>YEAR(Raw_Data!B7511)</f>
        <v>2024</v>
      </c>
      <c r="F7511" t="str">
        <f>TEXT(Raw_Data!B7511,"mmm-yy")</f>
        <v>Jul-24</v>
      </c>
      <c r="G7511" t="str">
        <f>PROPER(Raw_Data!C7511&amp;". "&amp;Raw_Data!D7511)</f>
        <v>E. Glasspool</v>
      </c>
      <c r="H7511" t="str">
        <f>IF(OR(Raw_Data!E7511="M",Raw_Data!E7511="Male"),"Male",IF(OR(Raw_Data!E7511="F",Raw_Data!E7511="Female"),"Female","Not Confirmed"))</f>
        <v>Female</v>
      </c>
      <c r="I7511">
        <f>Raw_Data!F7511</f>
        <v>61</v>
      </c>
      <c r="J7511" t="str">
        <f>FLOOR(Raw_Data!F7511,10)&amp;"-"&amp;FLOOR(Raw_Data!F7511,10)+9</f>
        <v>60-69</v>
      </c>
      <c r="K7511" t="str">
        <f>Raw_Data!G7511</f>
        <v>Asian</v>
      </c>
      <c r="L7511" t="str">
        <f>Raw_Data!H7511</f>
        <v>Neurology</v>
      </c>
      <c r="M7511" t="str">
        <f>IF(Raw_Data!I7511=TRUE,"Admitted","Not Admitted")</f>
        <v>Admitted</v>
      </c>
      <c r="N7511" t="str">
        <f>IF(Raw_Data!J7511="","Not Rated",Raw_Data!J7511)</f>
        <v>Not Rated</v>
      </c>
      <c r="O7511">
        <f>Raw_Data!K7511</f>
        <v>47</v>
      </c>
      <c r="P7511" t="str">
        <f>IF(Raw_Data!K7511&lt;=30,"Within Time","Delayed")</f>
        <v>Delayed</v>
      </c>
    </row>
    <row r="7512" spans="1:16" x14ac:dyDescent="0.35">
      <c r="A7512" t="str">
        <f>Raw_Data!A7512</f>
        <v>327-26-3657</v>
      </c>
      <c r="B7512" s="2">
        <f>Raw_Data!B7512</f>
        <v>45487.257638888892</v>
      </c>
      <c r="C7512">
        <f>HOUR(Raw_Data!B7512)</f>
        <v>6</v>
      </c>
      <c r="D7512" t="str">
        <f>TEXT(Raw_Data!B7512,"mmm")</f>
        <v>Jul</v>
      </c>
      <c r="E7512">
        <f>YEAR(Raw_Data!B7512)</f>
        <v>2024</v>
      </c>
      <c r="F7512" t="str">
        <f>TEXT(Raw_Data!B7512,"mmm-yy")</f>
        <v>Jul-24</v>
      </c>
      <c r="G7512" t="str">
        <f>PROPER(Raw_Data!C7512&amp;". "&amp;Raw_Data!D7512)</f>
        <v>E. Oakden</v>
      </c>
      <c r="H7512" t="str">
        <f>IF(OR(Raw_Data!E7512="M",Raw_Data!E7512="Male"),"Male",IF(OR(Raw_Data!E7512="F",Raw_Data!E7512="Female"),"Female","Not Confirmed"))</f>
        <v>Male</v>
      </c>
      <c r="I7512">
        <f>Raw_Data!F7512</f>
        <v>43</v>
      </c>
      <c r="J7512" t="str">
        <f>FLOOR(Raw_Data!F7512,10)&amp;"-"&amp;FLOOR(Raw_Data!F7512,10)+9</f>
        <v>40-49</v>
      </c>
      <c r="K7512" t="str">
        <f>Raw_Data!G7512</f>
        <v>White</v>
      </c>
      <c r="L7512" t="str">
        <f>Raw_Data!H7512</f>
        <v>Physiotherapy</v>
      </c>
      <c r="M7512" t="str">
        <f>IF(Raw_Data!I7512=TRUE,"Admitted","Not Admitted")</f>
        <v>Admitted</v>
      </c>
      <c r="N7512" t="str">
        <f>IF(Raw_Data!J7512="","Not Rated",Raw_Data!J7512)</f>
        <v>Not Rated</v>
      </c>
      <c r="O7512">
        <f>Raw_Data!K7512</f>
        <v>56</v>
      </c>
      <c r="P7512" t="str">
        <f>IF(Raw_Data!K7512&lt;=30,"Within Time","Delayed")</f>
        <v>Delayed</v>
      </c>
    </row>
    <row r="7513" spans="1:16" x14ac:dyDescent="0.35">
      <c r="A7513" t="str">
        <f>Raw_Data!A7513</f>
        <v>282-95-6445</v>
      </c>
      <c r="B7513" s="2">
        <f>Raw_Data!B7513</f>
        <v>45487.280555555553</v>
      </c>
      <c r="C7513">
        <f>HOUR(Raw_Data!B7513)</f>
        <v>6</v>
      </c>
      <c r="D7513" t="str">
        <f>TEXT(Raw_Data!B7513,"mmm")</f>
        <v>Jul</v>
      </c>
      <c r="E7513">
        <f>YEAR(Raw_Data!B7513)</f>
        <v>2024</v>
      </c>
      <c r="F7513" t="str">
        <f>TEXT(Raw_Data!B7513,"mmm-yy")</f>
        <v>Jul-24</v>
      </c>
      <c r="G7513" t="str">
        <f>PROPER(Raw_Data!C7513&amp;". "&amp;Raw_Data!D7513)</f>
        <v>D. Upperton</v>
      </c>
      <c r="H7513" t="str">
        <f>IF(OR(Raw_Data!E7513="M",Raw_Data!E7513="Male"),"Male",IF(OR(Raw_Data!E7513="F",Raw_Data!E7513="Female"),"Female","Not Confirmed"))</f>
        <v>Male</v>
      </c>
      <c r="I7513">
        <f>Raw_Data!F7513</f>
        <v>77</v>
      </c>
      <c r="J7513" t="str">
        <f>FLOOR(Raw_Data!F7513,10)&amp;"-"&amp;FLOOR(Raw_Data!F7513,10)+9</f>
        <v>70-79</v>
      </c>
      <c r="K7513" t="str">
        <f>Raw_Data!G7513</f>
        <v>Two or More Races</v>
      </c>
      <c r="L7513" t="str">
        <f>Raw_Data!H7513</f>
        <v>General Practice</v>
      </c>
      <c r="M7513" t="str">
        <f>IF(Raw_Data!I7513=TRUE,"Admitted","Not Admitted")</f>
        <v>Not Admitted</v>
      </c>
      <c r="N7513" t="str">
        <f>IF(Raw_Data!J7513="","Not Rated",Raw_Data!J7513)</f>
        <v>Not Rated</v>
      </c>
      <c r="O7513">
        <f>Raw_Data!K7513</f>
        <v>25</v>
      </c>
      <c r="P7513" t="str">
        <f>IF(Raw_Data!K7513&lt;=30,"Within Time","Delayed")</f>
        <v>Within Time</v>
      </c>
    </row>
    <row r="7514" spans="1:16" x14ac:dyDescent="0.35">
      <c r="A7514" t="str">
        <f>Raw_Data!A7514</f>
        <v>644-39-4703</v>
      </c>
      <c r="B7514" s="2">
        <f>Raw_Data!B7514</f>
        <v>45487.310416666667</v>
      </c>
      <c r="C7514">
        <f>HOUR(Raw_Data!B7514)</f>
        <v>7</v>
      </c>
      <c r="D7514" t="str">
        <f>TEXT(Raw_Data!B7514,"mmm")</f>
        <v>Jul</v>
      </c>
      <c r="E7514">
        <f>YEAR(Raw_Data!B7514)</f>
        <v>2024</v>
      </c>
      <c r="F7514" t="str">
        <f>TEXT(Raw_Data!B7514,"mmm-yy")</f>
        <v>Jul-24</v>
      </c>
      <c r="G7514" t="str">
        <f>PROPER(Raw_Data!C7514&amp;". "&amp;Raw_Data!D7514)</f>
        <v>P. Ollerton</v>
      </c>
      <c r="H7514" t="str">
        <f>IF(OR(Raw_Data!E7514="M",Raw_Data!E7514="Male"),"Male",IF(OR(Raw_Data!E7514="F",Raw_Data!E7514="Female"),"Female","Not Confirmed"))</f>
        <v>Female</v>
      </c>
      <c r="I7514">
        <f>Raw_Data!F7514</f>
        <v>24</v>
      </c>
      <c r="J7514" t="str">
        <f>FLOOR(Raw_Data!F7514,10)&amp;"-"&amp;FLOOR(Raw_Data!F7514,10)+9</f>
        <v>20-29</v>
      </c>
      <c r="K7514" t="str">
        <f>Raw_Data!G7514</f>
        <v>White</v>
      </c>
      <c r="L7514" t="str">
        <f>Raw_Data!H7514</f>
        <v>None</v>
      </c>
      <c r="M7514" t="str">
        <f>IF(Raw_Data!I7514=TRUE,"Admitted","Not Admitted")</f>
        <v>Admitted</v>
      </c>
      <c r="N7514" t="str">
        <f>IF(Raw_Data!J7514="","Not Rated",Raw_Data!J7514)</f>
        <v>Not Rated</v>
      </c>
      <c r="O7514">
        <f>Raw_Data!K7514</f>
        <v>49</v>
      </c>
      <c r="P7514" t="str">
        <f>IF(Raw_Data!K7514&lt;=30,"Within Time","Delayed")</f>
        <v>Delayed</v>
      </c>
    </row>
    <row r="7515" spans="1:16" x14ac:dyDescent="0.35">
      <c r="A7515" t="str">
        <f>Raw_Data!A7515</f>
        <v>671-19-7707</v>
      </c>
      <c r="B7515" s="2">
        <f>Raw_Data!B7515</f>
        <v>45487.379861111112</v>
      </c>
      <c r="C7515">
        <f>HOUR(Raw_Data!B7515)</f>
        <v>9</v>
      </c>
      <c r="D7515" t="str">
        <f>TEXT(Raw_Data!B7515,"mmm")</f>
        <v>Jul</v>
      </c>
      <c r="E7515">
        <f>YEAR(Raw_Data!B7515)</f>
        <v>2024</v>
      </c>
      <c r="F7515" t="str">
        <f>TEXT(Raw_Data!B7515,"mmm-yy")</f>
        <v>Jul-24</v>
      </c>
      <c r="G7515" t="str">
        <f>PROPER(Raw_Data!C7515&amp;". "&amp;Raw_Data!D7515)</f>
        <v>T. Stanlack</v>
      </c>
      <c r="H7515" t="str">
        <f>IF(OR(Raw_Data!E7515="M",Raw_Data!E7515="Male"),"Male",IF(OR(Raw_Data!E7515="F",Raw_Data!E7515="Female"),"Female","Not Confirmed"))</f>
        <v>Female</v>
      </c>
      <c r="I7515">
        <f>Raw_Data!F7515</f>
        <v>20</v>
      </c>
      <c r="J7515" t="str">
        <f>FLOOR(Raw_Data!F7515,10)&amp;"-"&amp;FLOOR(Raw_Data!F7515,10)+9</f>
        <v>20-29</v>
      </c>
      <c r="K7515" t="str">
        <f>Raw_Data!G7515</f>
        <v>Unknown</v>
      </c>
      <c r="L7515" t="str">
        <f>Raw_Data!H7515</f>
        <v>None</v>
      </c>
      <c r="M7515" t="str">
        <f>IF(Raw_Data!I7515=TRUE,"Admitted","Not Admitted")</f>
        <v>Admitted</v>
      </c>
      <c r="N7515">
        <f>IF(Raw_Data!J7515="","Not Rated",Raw_Data!J7515)</f>
        <v>1</v>
      </c>
      <c r="O7515">
        <f>Raw_Data!K7515</f>
        <v>31</v>
      </c>
      <c r="P7515" t="str">
        <f>IF(Raw_Data!K7515&lt;=30,"Within Time","Delayed")</f>
        <v>Delayed</v>
      </c>
    </row>
    <row r="7516" spans="1:16" x14ac:dyDescent="0.35">
      <c r="A7516" t="str">
        <f>Raw_Data!A7516</f>
        <v>137-13-6101</v>
      </c>
      <c r="B7516" s="2">
        <f>Raw_Data!B7516</f>
        <v>45487.390277777777</v>
      </c>
      <c r="C7516">
        <f>HOUR(Raw_Data!B7516)</f>
        <v>9</v>
      </c>
      <c r="D7516" t="str">
        <f>TEXT(Raw_Data!B7516,"mmm")</f>
        <v>Jul</v>
      </c>
      <c r="E7516">
        <f>YEAR(Raw_Data!B7516)</f>
        <v>2024</v>
      </c>
      <c r="F7516" t="str">
        <f>TEXT(Raw_Data!B7516,"mmm-yy")</f>
        <v>Jul-24</v>
      </c>
      <c r="G7516" t="str">
        <f>PROPER(Raw_Data!C7516&amp;". "&amp;Raw_Data!D7516)</f>
        <v>S. Hathaway</v>
      </c>
      <c r="H7516" t="str">
        <f>IF(OR(Raw_Data!E7516="M",Raw_Data!E7516="Male"),"Male",IF(OR(Raw_Data!E7516="F",Raw_Data!E7516="Female"),"Female","Not Confirmed"))</f>
        <v>Male</v>
      </c>
      <c r="I7516">
        <f>Raw_Data!F7516</f>
        <v>5</v>
      </c>
      <c r="J7516" t="str">
        <f>FLOOR(Raw_Data!F7516,10)&amp;"-"&amp;FLOOR(Raw_Data!F7516,10)+9</f>
        <v>0-9</v>
      </c>
      <c r="K7516" t="str">
        <f>Raw_Data!G7516</f>
        <v>Native American/Alaska Native</v>
      </c>
      <c r="L7516" t="str">
        <f>Raw_Data!H7516</f>
        <v>None</v>
      </c>
      <c r="M7516" t="str">
        <f>IF(Raw_Data!I7516=TRUE,"Admitted","Not Admitted")</f>
        <v>Not Admitted</v>
      </c>
      <c r="N7516">
        <f>IF(Raw_Data!J7516="","Not Rated",Raw_Data!J7516)</f>
        <v>10</v>
      </c>
      <c r="O7516">
        <f>Raw_Data!K7516</f>
        <v>32</v>
      </c>
      <c r="P7516" t="str">
        <f>IF(Raw_Data!K7516&lt;=30,"Within Time","Delayed")</f>
        <v>Delayed</v>
      </c>
    </row>
    <row r="7517" spans="1:16" x14ac:dyDescent="0.35">
      <c r="A7517" t="str">
        <f>Raw_Data!A7517</f>
        <v>677-85-9927</v>
      </c>
      <c r="B7517" s="2">
        <f>Raw_Data!B7517</f>
        <v>45487.493750000001</v>
      </c>
      <c r="C7517">
        <f>HOUR(Raw_Data!B7517)</f>
        <v>11</v>
      </c>
      <c r="D7517" t="str">
        <f>TEXT(Raw_Data!B7517,"mmm")</f>
        <v>Jul</v>
      </c>
      <c r="E7517">
        <f>YEAR(Raw_Data!B7517)</f>
        <v>2024</v>
      </c>
      <c r="F7517" t="str">
        <f>TEXT(Raw_Data!B7517,"mmm-yy")</f>
        <v>Jul-24</v>
      </c>
      <c r="G7517" t="str">
        <f>PROPER(Raw_Data!C7517&amp;". "&amp;Raw_Data!D7517)</f>
        <v>D. Ashcombe</v>
      </c>
      <c r="H7517" t="str">
        <f>IF(OR(Raw_Data!E7517="M",Raw_Data!E7517="Male"),"Male",IF(OR(Raw_Data!E7517="F",Raw_Data!E7517="Female"),"Female","Not Confirmed"))</f>
        <v>Female</v>
      </c>
      <c r="I7517">
        <f>Raw_Data!F7517</f>
        <v>23</v>
      </c>
      <c r="J7517" t="str">
        <f>FLOOR(Raw_Data!F7517,10)&amp;"-"&amp;FLOOR(Raw_Data!F7517,10)+9</f>
        <v>20-29</v>
      </c>
      <c r="K7517" t="str">
        <f>Raw_Data!G7517</f>
        <v>Asian</v>
      </c>
      <c r="L7517" t="str">
        <f>Raw_Data!H7517</f>
        <v>None</v>
      </c>
      <c r="M7517" t="str">
        <f>IF(Raw_Data!I7517=TRUE,"Admitted","Not Admitted")</f>
        <v>Admitted</v>
      </c>
      <c r="N7517" t="str">
        <f>IF(Raw_Data!J7517="","Not Rated",Raw_Data!J7517)</f>
        <v>Not Rated</v>
      </c>
      <c r="O7517">
        <f>Raw_Data!K7517</f>
        <v>10</v>
      </c>
      <c r="P7517" t="str">
        <f>IF(Raw_Data!K7517&lt;=30,"Within Time","Delayed")</f>
        <v>Within Time</v>
      </c>
    </row>
    <row r="7518" spans="1:16" x14ac:dyDescent="0.35">
      <c r="A7518" t="str">
        <f>Raw_Data!A7518</f>
        <v>831-20-9266</v>
      </c>
      <c r="B7518" s="2">
        <f>Raw_Data!B7518</f>
        <v>45487.495138888888</v>
      </c>
      <c r="C7518">
        <f>HOUR(Raw_Data!B7518)</f>
        <v>11</v>
      </c>
      <c r="D7518" t="str">
        <f>TEXT(Raw_Data!B7518,"mmm")</f>
        <v>Jul</v>
      </c>
      <c r="E7518">
        <f>YEAR(Raw_Data!B7518)</f>
        <v>2024</v>
      </c>
      <c r="F7518" t="str">
        <f>TEXT(Raw_Data!B7518,"mmm-yy")</f>
        <v>Jul-24</v>
      </c>
      <c r="G7518" t="str">
        <f>PROPER(Raw_Data!C7518&amp;". "&amp;Raw_Data!D7518)</f>
        <v>F. Buff</v>
      </c>
      <c r="H7518" t="str">
        <f>IF(OR(Raw_Data!E7518="M",Raw_Data!E7518="Male"),"Male",IF(OR(Raw_Data!E7518="F",Raw_Data!E7518="Female"),"Female","Not Confirmed"))</f>
        <v>Male</v>
      </c>
      <c r="I7518">
        <f>Raw_Data!F7518</f>
        <v>57</v>
      </c>
      <c r="J7518" t="str">
        <f>FLOOR(Raw_Data!F7518,10)&amp;"-"&amp;FLOOR(Raw_Data!F7518,10)+9</f>
        <v>50-59</v>
      </c>
      <c r="K7518" t="str">
        <f>Raw_Data!G7518</f>
        <v>Unknown</v>
      </c>
      <c r="L7518" t="str">
        <f>Raw_Data!H7518</f>
        <v>None</v>
      </c>
      <c r="M7518" t="str">
        <f>IF(Raw_Data!I7518=TRUE,"Admitted","Not Admitted")</f>
        <v>Not Admitted</v>
      </c>
      <c r="N7518" t="str">
        <f>IF(Raw_Data!J7518="","Not Rated",Raw_Data!J7518)</f>
        <v>Not Rated</v>
      </c>
      <c r="O7518">
        <f>Raw_Data!K7518</f>
        <v>28</v>
      </c>
      <c r="P7518" t="str">
        <f>IF(Raw_Data!K7518&lt;=30,"Within Time","Delayed")</f>
        <v>Within Time</v>
      </c>
    </row>
    <row r="7519" spans="1:16" x14ac:dyDescent="0.35">
      <c r="A7519" t="str">
        <f>Raw_Data!A7519</f>
        <v>203-28-6782</v>
      </c>
      <c r="B7519" s="2">
        <f>Raw_Data!B7519</f>
        <v>45487.550694444442</v>
      </c>
      <c r="C7519">
        <f>HOUR(Raw_Data!B7519)</f>
        <v>13</v>
      </c>
      <c r="D7519" t="str">
        <f>TEXT(Raw_Data!B7519,"mmm")</f>
        <v>Jul</v>
      </c>
      <c r="E7519">
        <f>YEAR(Raw_Data!B7519)</f>
        <v>2024</v>
      </c>
      <c r="F7519" t="str">
        <f>TEXT(Raw_Data!B7519,"mmm-yy")</f>
        <v>Jul-24</v>
      </c>
      <c r="G7519" t="str">
        <f>PROPER(Raw_Data!C7519&amp;". "&amp;Raw_Data!D7519)</f>
        <v>Z. Yates</v>
      </c>
      <c r="H7519" t="str">
        <f>IF(OR(Raw_Data!E7519="M",Raw_Data!E7519="Male"),"Male",IF(OR(Raw_Data!E7519="F",Raw_Data!E7519="Female"),"Female","Not Confirmed"))</f>
        <v>Female</v>
      </c>
      <c r="I7519">
        <f>Raw_Data!F7519</f>
        <v>69</v>
      </c>
      <c r="J7519" t="str">
        <f>FLOOR(Raw_Data!F7519,10)&amp;"-"&amp;FLOOR(Raw_Data!F7519,10)+9</f>
        <v>60-69</v>
      </c>
      <c r="K7519" t="str">
        <f>Raw_Data!G7519</f>
        <v>Declined to Identify</v>
      </c>
      <c r="L7519" t="str">
        <f>Raw_Data!H7519</f>
        <v>None</v>
      </c>
      <c r="M7519" t="str">
        <f>IF(Raw_Data!I7519=TRUE,"Admitted","Not Admitted")</f>
        <v>Not Admitted</v>
      </c>
      <c r="N7519">
        <f>IF(Raw_Data!J7519="","Not Rated",Raw_Data!J7519)</f>
        <v>1</v>
      </c>
      <c r="O7519">
        <f>Raw_Data!K7519</f>
        <v>53</v>
      </c>
      <c r="P7519" t="str">
        <f>IF(Raw_Data!K7519&lt;=30,"Within Time","Delayed")</f>
        <v>Delayed</v>
      </c>
    </row>
    <row r="7520" spans="1:16" x14ac:dyDescent="0.35">
      <c r="A7520" t="str">
        <f>Raw_Data!A7520</f>
        <v>911-33-8340</v>
      </c>
      <c r="B7520" s="2">
        <f>Raw_Data!B7520</f>
        <v>45487.583333333343</v>
      </c>
      <c r="C7520">
        <f>HOUR(Raw_Data!B7520)</f>
        <v>14</v>
      </c>
      <c r="D7520" t="str">
        <f>TEXT(Raw_Data!B7520,"mmm")</f>
        <v>Jul</v>
      </c>
      <c r="E7520">
        <f>YEAR(Raw_Data!B7520)</f>
        <v>2024</v>
      </c>
      <c r="F7520" t="str">
        <f>TEXT(Raw_Data!B7520,"mmm-yy")</f>
        <v>Jul-24</v>
      </c>
      <c r="G7520" t="str">
        <f>PROPER(Raw_Data!C7520&amp;". "&amp;Raw_Data!D7520)</f>
        <v>Q. Brixey</v>
      </c>
      <c r="H7520" t="str">
        <f>IF(OR(Raw_Data!E7520="M",Raw_Data!E7520="Male"),"Male",IF(OR(Raw_Data!E7520="F",Raw_Data!E7520="Female"),"Female","Not Confirmed"))</f>
        <v>Male</v>
      </c>
      <c r="I7520">
        <f>Raw_Data!F7520</f>
        <v>74</v>
      </c>
      <c r="J7520" t="str">
        <f>FLOOR(Raw_Data!F7520,10)&amp;"-"&amp;FLOOR(Raw_Data!F7520,10)+9</f>
        <v>70-79</v>
      </c>
      <c r="K7520" t="str">
        <f>Raw_Data!G7520</f>
        <v>African American</v>
      </c>
      <c r="L7520" t="str">
        <f>Raw_Data!H7520</f>
        <v>General Practice</v>
      </c>
      <c r="M7520" t="str">
        <f>IF(Raw_Data!I7520=TRUE,"Admitted","Not Admitted")</f>
        <v>Admitted</v>
      </c>
      <c r="N7520" t="str">
        <f>IF(Raw_Data!J7520="","Not Rated",Raw_Data!J7520)</f>
        <v>Not Rated</v>
      </c>
      <c r="O7520">
        <f>Raw_Data!K7520</f>
        <v>47</v>
      </c>
      <c r="P7520" t="str">
        <f>IF(Raw_Data!K7520&lt;=30,"Within Time","Delayed")</f>
        <v>Delayed</v>
      </c>
    </row>
    <row r="7521" spans="1:16" x14ac:dyDescent="0.35">
      <c r="A7521" t="str">
        <f>Raw_Data!A7521</f>
        <v>545-36-4903</v>
      </c>
      <c r="B7521" s="2">
        <f>Raw_Data!B7521</f>
        <v>45487.583333333343</v>
      </c>
      <c r="C7521">
        <f>HOUR(Raw_Data!B7521)</f>
        <v>14</v>
      </c>
      <c r="D7521" t="str">
        <f>TEXT(Raw_Data!B7521,"mmm")</f>
        <v>Jul</v>
      </c>
      <c r="E7521">
        <f>YEAR(Raw_Data!B7521)</f>
        <v>2024</v>
      </c>
      <c r="F7521" t="str">
        <f>TEXT(Raw_Data!B7521,"mmm-yy")</f>
        <v>Jul-24</v>
      </c>
      <c r="G7521" t="str">
        <f>PROPER(Raw_Data!C7521&amp;". "&amp;Raw_Data!D7521)</f>
        <v>S. Inglewood</v>
      </c>
      <c r="H7521" t="str">
        <f>IF(OR(Raw_Data!E7521="M",Raw_Data!E7521="Male"),"Male",IF(OR(Raw_Data!E7521="F",Raw_Data!E7521="Female"),"Female","Not Confirmed"))</f>
        <v>Female</v>
      </c>
      <c r="I7521">
        <f>Raw_Data!F7521</f>
        <v>70</v>
      </c>
      <c r="J7521" t="str">
        <f>FLOOR(Raw_Data!F7521,10)&amp;"-"&amp;FLOOR(Raw_Data!F7521,10)+9</f>
        <v>70-79</v>
      </c>
      <c r="K7521" t="str">
        <f>Raw_Data!G7521</f>
        <v>White</v>
      </c>
      <c r="L7521" t="str">
        <f>Raw_Data!H7521</f>
        <v>None</v>
      </c>
      <c r="M7521" t="str">
        <f>IF(Raw_Data!I7521=TRUE,"Admitted","Not Admitted")</f>
        <v>Admitted</v>
      </c>
      <c r="N7521" t="str">
        <f>IF(Raw_Data!J7521="","Not Rated",Raw_Data!J7521)</f>
        <v>Not Rated</v>
      </c>
      <c r="O7521">
        <f>Raw_Data!K7521</f>
        <v>27</v>
      </c>
      <c r="P7521" t="str">
        <f>IF(Raw_Data!K7521&lt;=30,"Within Time","Delayed")</f>
        <v>Within Time</v>
      </c>
    </row>
    <row r="7522" spans="1:16" x14ac:dyDescent="0.35">
      <c r="A7522" t="str">
        <f>Raw_Data!A7522</f>
        <v>730-34-9810</v>
      </c>
      <c r="B7522" s="2">
        <f>Raw_Data!B7522</f>
        <v>45487.604166666657</v>
      </c>
      <c r="C7522">
        <f>HOUR(Raw_Data!B7522)</f>
        <v>14</v>
      </c>
      <c r="D7522" t="str">
        <f>TEXT(Raw_Data!B7522,"mmm")</f>
        <v>Jul</v>
      </c>
      <c r="E7522">
        <f>YEAR(Raw_Data!B7522)</f>
        <v>2024</v>
      </c>
      <c r="F7522" t="str">
        <f>TEXT(Raw_Data!B7522,"mmm-yy")</f>
        <v>Jul-24</v>
      </c>
      <c r="G7522" t="str">
        <f>PROPER(Raw_Data!C7522&amp;". "&amp;Raw_Data!D7522)</f>
        <v>T. Birtwhistle</v>
      </c>
      <c r="H7522" t="str">
        <f>IF(OR(Raw_Data!E7522="M",Raw_Data!E7522="Male"),"Male",IF(OR(Raw_Data!E7522="F",Raw_Data!E7522="Female"),"Female","Not Confirmed"))</f>
        <v>Female</v>
      </c>
      <c r="I7522">
        <f>Raw_Data!F7522</f>
        <v>39</v>
      </c>
      <c r="J7522" t="str">
        <f>FLOOR(Raw_Data!F7522,10)&amp;"-"&amp;FLOOR(Raw_Data!F7522,10)+9</f>
        <v>30-39</v>
      </c>
      <c r="K7522" t="str">
        <f>Raw_Data!G7522</f>
        <v>African American</v>
      </c>
      <c r="L7522" t="str">
        <f>Raw_Data!H7522</f>
        <v>Physiotherapy</v>
      </c>
      <c r="M7522" t="str">
        <f>IF(Raw_Data!I7522=TRUE,"Admitted","Not Admitted")</f>
        <v>Not Admitted</v>
      </c>
      <c r="N7522">
        <f>IF(Raw_Data!J7522="","Not Rated",Raw_Data!J7522)</f>
        <v>1</v>
      </c>
      <c r="O7522">
        <f>Raw_Data!K7522</f>
        <v>51</v>
      </c>
      <c r="P7522" t="str">
        <f>IF(Raw_Data!K7522&lt;=30,"Within Time","Delayed")</f>
        <v>Delayed</v>
      </c>
    </row>
    <row r="7523" spans="1:16" x14ac:dyDescent="0.35">
      <c r="A7523" t="str">
        <f>Raw_Data!A7523</f>
        <v>140-21-5717</v>
      </c>
      <c r="B7523" s="2">
        <f>Raw_Data!B7523</f>
        <v>45487.620138888888</v>
      </c>
      <c r="C7523">
        <f>HOUR(Raw_Data!B7523)</f>
        <v>14</v>
      </c>
      <c r="D7523" t="str">
        <f>TEXT(Raw_Data!B7523,"mmm")</f>
        <v>Jul</v>
      </c>
      <c r="E7523">
        <f>YEAR(Raw_Data!B7523)</f>
        <v>2024</v>
      </c>
      <c r="F7523" t="str">
        <f>TEXT(Raw_Data!B7523,"mmm-yy")</f>
        <v>Jul-24</v>
      </c>
      <c r="G7523" t="str">
        <f>PROPER(Raw_Data!C7523&amp;". "&amp;Raw_Data!D7523)</f>
        <v>O. Featherstone</v>
      </c>
      <c r="H7523" t="str">
        <f>IF(OR(Raw_Data!E7523="M",Raw_Data!E7523="Male"),"Male",IF(OR(Raw_Data!E7523="F",Raw_Data!E7523="Female"),"Female","Not Confirmed"))</f>
        <v>Female</v>
      </c>
      <c r="I7523">
        <f>Raw_Data!F7523</f>
        <v>39</v>
      </c>
      <c r="J7523" t="str">
        <f>FLOOR(Raw_Data!F7523,10)&amp;"-"&amp;FLOOR(Raw_Data!F7523,10)+9</f>
        <v>30-39</v>
      </c>
      <c r="K7523" t="str">
        <f>Raw_Data!G7523</f>
        <v>African American</v>
      </c>
      <c r="L7523" t="str">
        <f>Raw_Data!H7523</f>
        <v>Orthopedics</v>
      </c>
      <c r="M7523" t="str">
        <f>IF(Raw_Data!I7523=TRUE,"Admitted","Not Admitted")</f>
        <v>Not Admitted</v>
      </c>
      <c r="N7523" t="str">
        <f>IF(Raw_Data!J7523="","Not Rated",Raw_Data!J7523)</f>
        <v>Not Rated</v>
      </c>
      <c r="O7523">
        <f>Raw_Data!K7523</f>
        <v>21</v>
      </c>
      <c r="P7523" t="str">
        <f>IF(Raw_Data!K7523&lt;=30,"Within Time","Delayed")</f>
        <v>Within Time</v>
      </c>
    </row>
    <row r="7524" spans="1:16" x14ac:dyDescent="0.35">
      <c r="A7524" t="str">
        <f>Raw_Data!A7524</f>
        <v>126-90-8114</v>
      </c>
      <c r="B7524" s="2">
        <f>Raw_Data!B7524</f>
        <v>45487.64166666667</v>
      </c>
      <c r="C7524">
        <f>HOUR(Raw_Data!B7524)</f>
        <v>15</v>
      </c>
      <c r="D7524" t="str">
        <f>TEXT(Raw_Data!B7524,"mmm")</f>
        <v>Jul</v>
      </c>
      <c r="E7524">
        <f>YEAR(Raw_Data!B7524)</f>
        <v>2024</v>
      </c>
      <c r="F7524" t="str">
        <f>TEXT(Raw_Data!B7524,"mmm-yy")</f>
        <v>Jul-24</v>
      </c>
      <c r="G7524" t="str">
        <f>PROPER(Raw_Data!C7524&amp;". "&amp;Raw_Data!D7524)</f>
        <v>K. Loxley</v>
      </c>
      <c r="H7524" t="str">
        <f>IF(OR(Raw_Data!E7524="M",Raw_Data!E7524="Male"),"Male",IF(OR(Raw_Data!E7524="F",Raw_Data!E7524="Female"),"Female","Not Confirmed"))</f>
        <v>Male</v>
      </c>
      <c r="I7524">
        <f>Raw_Data!F7524</f>
        <v>79</v>
      </c>
      <c r="J7524" t="str">
        <f>FLOOR(Raw_Data!F7524,10)&amp;"-"&amp;FLOOR(Raw_Data!F7524,10)+9</f>
        <v>70-79</v>
      </c>
      <c r="K7524" t="str">
        <f>Raw_Data!G7524</f>
        <v>Native American/Alaska Native</v>
      </c>
      <c r="L7524" t="str">
        <f>Raw_Data!H7524</f>
        <v>None</v>
      </c>
      <c r="M7524" t="str">
        <f>IF(Raw_Data!I7524=TRUE,"Admitted","Not Admitted")</f>
        <v>Admitted</v>
      </c>
      <c r="N7524" t="str">
        <f>IF(Raw_Data!J7524="","Not Rated",Raw_Data!J7524)</f>
        <v>Not Rated</v>
      </c>
      <c r="O7524">
        <f>Raw_Data!K7524</f>
        <v>46</v>
      </c>
      <c r="P7524" t="str">
        <f>IF(Raw_Data!K7524&lt;=30,"Within Time","Delayed")</f>
        <v>Delayed</v>
      </c>
    </row>
    <row r="7525" spans="1:16" x14ac:dyDescent="0.35">
      <c r="A7525" t="str">
        <f>Raw_Data!A7525</f>
        <v>116-98-3190</v>
      </c>
      <c r="B7525" s="2">
        <f>Raw_Data!B7525</f>
        <v>45487.724999999999</v>
      </c>
      <c r="C7525">
        <f>HOUR(Raw_Data!B7525)</f>
        <v>17</v>
      </c>
      <c r="D7525" t="str">
        <f>TEXT(Raw_Data!B7525,"mmm")</f>
        <v>Jul</v>
      </c>
      <c r="E7525">
        <f>YEAR(Raw_Data!B7525)</f>
        <v>2024</v>
      </c>
      <c r="F7525" t="str">
        <f>TEXT(Raw_Data!B7525,"mmm-yy")</f>
        <v>Jul-24</v>
      </c>
      <c r="G7525" t="str">
        <f>PROPER(Raw_Data!C7525&amp;". "&amp;Raw_Data!D7525)</f>
        <v>A. Verity</v>
      </c>
      <c r="H7525" t="str">
        <f>IF(OR(Raw_Data!E7525="M",Raw_Data!E7525="Male"),"Male",IF(OR(Raw_Data!E7525="F",Raw_Data!E7525="Female"),"Female","Not Confirmed"))</f>
        <v>Male</v>
      </c>
      <c r="I7525">
        <f>Raw_Data!F7525</f>
        <v>2</v>
      </c>
      <c r="J7525" t="str">
        <f>FLOOR(Raw_Data!F7525,10)&amp;"-"&amp;FLOOR(Raw_Data!F7525,10)+9</f>
        <v>0-9</v>
      </c>
      <c r="K7525" t="str">
        <f>Raw_Data!G7525</f>
        <v>Declined to Identify</v>
      </c>
      <c r="L7525" t="str">
        <f>Raw_Data!H7525</f>
        <v>None</v>
      </c>
      <c r="M7525" t="str">
        <f>IF(Raw_Data!I7525=TRUE,"Admitted","Not Admitted")</f>
        <v>Not Admitted</v>
      </c>
      <c r="N7525" t="str">
        <f>IF(Raw_Data!J7525="","Not Rated",Raw_Data!J7525)</f>
        <v>Not Rated</v>
      </c>
      <c r="O7525">
        <f>Raw_Data!K7525</f>
        <v>58</v>
      </c>
      <c r="P7525" t="str">
        <f>IF(Raw_Data!K7525&lt;=30,"Within Time","Delayed")</f>
        <v>Delayed</v>
      </c>
    </row>
    <row r="7526" spans="1:16" x14ac:dyDescent="0.35">
      <c r="A7526" t="str">
        <f>Raw_Data!A7526</f>
        <v>991-56-6982</v>
      </c>
      <c r="B7526" s="2">
        <f>Raw_Data!B7526</f>
        <v>45487.781944444447</v>
      </c>
      <c r="C7526">
        <f>HOUR(Raw_Data!B7526)</f>
        <v>18</v>
      </c>
      <c r="D7526" t="str">
        <f>TEXT(Raw_Data!B7526,"mmm")</f>
        <v>Jul</v>
      </c>
      <c r="E7526">
        <f>YEAR(Raw_Data!B7526)</f>
        <v>2024</v>
      </c>
      <c r="F7526" t="str">
        <f>TEXT(Raw_Data!B7526,"mmm-yy")</f>
        <v>Jul-24</v>
      </c>
      <c r="G7526" t="str">
        <f>PROPER(Raw_Data!C7526&amp;". "&amp;Raw_Data!D7526)</f>
        <v>O. Oakden</v>
      </c>
      <c r="H7526" t="str">
        <f>IF(OR(Raw_Data!E7526="M",Raw_Data!E7526="Male"),"Male",IF(OR(Raw_Data!E7526="F",Raw_Data!E7526="Female"),"Female","Not Confirmed"))</f>
        <v>Female</v>
      </c>
      <c r="I7526">
        <f>Raw_Data!F7526</f>
        <v>68</v>
      </c>
      <c r="J7526" t="str">
        <f>FLOOR(Raw_Data!F7526,10)&amp;"-"&amp;FLOOR(Raw_Data!F7526,10)+9</f>
        <v>60-69</v>
      </c>
      <c r="K7526" t="str">
        <f>Raw_Data!G7526</f>
        <v>Declined to Identify</v>
      </c>
      <c r="L7526" t="str">
        <f>Raw_Data!H7526</f>
        <v>None</v>
      </c>
      <c r="M7526" t="str">
        <f>IF(Raw_Data!I7526=TRUE,"Admitted","Not Admitted")</f>
        <v>Not Admitted</v>
      </c>
      <c r="N7526" t="str">
        <f>IF(Raw_Data!J7526="","Not Rated",Raw_Data!J7526)</f>
        <v>Not Rated</v>
      </c>
      <c r="O7526">
        <f>Raw_Data!K7526</f>
        <v>25</v>
      </c>
      <c r="P7526" t="str">
        <f>IF(Raw_Data!K7526&lt;=30,"Within Time","Delayed")</f>
        <v>Within Time</v>
      </c>
    </row>
    <row r="7527" spans="1:16" x14ac:dyDescent="0.35">
      <c r="A7527" t="str">
        <f>Raw_Data!A7527</f>
        <v>120-56-8834</v>
      </c>
      <c r="B7527" s="2">
        <f>Raw_Data!B7527</f>
        <v>45487.831944444442</v>
      </c>
      <c r="C7527">
        <f>HOUR(Raw_Data!B7527)</f>
        <v>19</v>
      </c>
      <c r="D7527" t="str">
        <f>TEXT(Raw_Data!B7527,"mmm")</f>
        <v>Jul</v>
      </c>
      <c r="E7527">
        <f>YEAR(Raw_Data!B7527)</f>
        <v>2024</v>
      </c>
      <c r="F7527" t="str">
        <f>TEXT(Raw_Data!B7527,"mmm-yy")</f>
        <v>Jul-24</v>
      </c>
      <c r="G7527" t="str">
        <f>PROPER(Raw_Data!C7527&amp;". "&amp;Raw_Data!D7527)</f>
        <v>B. Kingsley</v>
      </c>
      <c r="H7527" t="str">
        <f>IF(OR(Raw_Data!E7527="M",Raw_Data!E7527="Male"),"Male",IF(OR(Raw_Data!E7527="F",Raw_Data!E7527="Female"),"Female","Not Confirmed"))</f>
        <v>Female</v>
      </c>
      <c r="I7527">
        <f>Raw_Data!F7527</f>
        <v>17</v>
      </c>
      <c r="J7527" t="str">
        <f>FLOOR(Raw_Data!F7527,10)&amp;"-"&amp;FLOOR(Raw_Data!F7527,10)+9</f>
        <v>10-19</v>
      </c>
      <c r="K7527" t="str">
        <f>Raw_Data!G7527</f>
        <v>Native American/Alaska Native</v>
      </c>
      <c r="L7527" t="str">
        <f>Raw_Data!H7527</f>
        <v>None</v>
      </c>
      <c r="M7527" t="str">
        <f>IF(Raw_Data!I7527=TRUE,"Admitted","Not Admitted")</f>
        <v>Admitted</v>
      </c>
      <c r="N7527" t="str">
        <f>IF(Raw_Data!J7527="","Not Rated",Raw_Data!J7527)</f>
        <v>Not Rated</v>
      </c>
      <c r="O7527">
        <f>Raw_Data!K7527</f>
        <v>23</v>
      </c>
      <c r="P7527" t="str">
        <f>IF(Raw_Data!K7527&lt;=30,"Within Time","Delayed")</f>
        <v>Within Time</v>
      </c>
    </row>
    <row r="7528" spans="1:16" x14ac:dyDescent="0.35">
      <c r="A7528" t="str">
        <f>Raw_Data!A7528</f>
        <v>708-28-3887</v>
      </c>
      <c r="B7528" s="2">
        <f>Raw_Data!B7528</f>
        <v>45487.942361111112</v>
      </c>
      <c r="C7528">
        <f>HOUR(Raw_Data!B7528)</f>
        <v>22</v>
      </c>
      <c r="D7528" t="str">
        <f>TEXT(Raw_Data!B7528,"mmm")</f>
        <v>Jul</v>
      </c>
      <c r="E7528">
        <f>YEAR(Raw_Data!B7528)</f>
        <v>2024</v>
      </c>
      <c r="F7528" t="str">
        <f>TEXT(Raw_Data!B7528,"mmm-yy")</f>
        <v>Jul-24</v>
      </c>
      <c r="G7528" t="str">
        <f>PROPER(Raw_Data!C7528&amp;". "&amp;Raw_Data!D7528)</f>
        <v>C. Ollerton</v>
      </c>
      <c r="H7528" t="str">
        <f>IF(OR(Raw_Data!E7528="M",Raw_Data!E7528="Male"),"Male",IF(OR(Raw_Data!E7528="F",Raw_Data!E7528="Female"),"Female","Not Confirmed"))</f>
        <v>Male</v>
      </c>
      <c r="I7528">
        <f>Raw_Data!F7528</f>
        <v>44</v>
      </c>
      <c r="J7528" t="str">
        <f>FLOOR(Raw_Data!F7528,10)&amp;"-"&amp;FLOOR(Raw_Data!F7528,10)+9</f>
        <v>40-49</v>
      </c>
      <c r="K7528" t="str">
        <f>Raw_Data!G7528</f>
        <v>Two or More Races</v>
      </c>
      <c r="L7528" t="str">
        <f>Raw_Data!H7528</f>
        <v>General Practice</v>
      </c>
      <c r="M7528" t="str">
        <f>IF(Raw_Data!I7528=TRUE,"Admitted","Not Admitted")</f>
        <v>Not Admitted</v>
      </c>
      <c r="N7528">
        <f>IF(Raw_Data!J7528="","Not Rated",Raw_Data!J7528)</f>
        <v>0</v>
      </c>
      <c r="O7528">
        <f>Raw_Data!K7528</f>
        <v>18</v>
      </c>
      <c r="P7528" t="str">
        <f>IF(Raw_Data!K7528&lt;=30,"Within Time","Delayed")</f>
        <v>Within Time</v>
      </c>
    </row>
    <row r="7529" spans="1:16" x14ac:dyDescent="0.35">
      <c r="A7529" t="str">
        <f>Raw_Data!A7529</f>
        <v>282-34-5833</v>
      </c>
      <c r="B7529" s="2">
        <f>Raw_Data!B7529</f>
        <v>45488.004166666673</v>
      </c>
      <c r="C7529">
        <f>HOUR(Raw_Data!B7529)</f>
        <v>0</v>
      </c>
      <c r="D7529" t="str">
        <f>TEXT(Raw_Data!B7529,"mmm")</f>
        <v>Jul</v>
      </c>
      <c r="E7529">
        <f>YEAR(Raw_Data!B7529)</f>
        <v>2024</v>
      </c>
      <c r="F7529" t="str">
        <f>TEXT(Raw_Data!B7529,"mmm-yy")</f>
        <v>Jul-24</v>
      </c>
      <c r="G7529" t="str">
        <f>PROPER(Raw_Data!C7529&amp;". "&amp;Raw_Data!D7529)</f>
        <v>F. Dankworth</v>
      </c>
      <c r="H7529" t="str">
        <f>IF(OR(Raw_Data!E7529="M",Raw_Data!E7529="Male"),"Male",IF(OR(Raw_Data!E7529="F",Raw_Data!E7529="Female"),"Female","Not Confirmed"))</f>
        <v>Male</v>
      </c>
      <c r="I7529">
        <f>Raw_Data!F7529</f>
        <v>26</v>
      </c>
      <c r="J7529" t="str">
        <f>FLOOR(Raw_Data!F7529,10)&amp;"-"&amp;FLOOR(Raw_Data!F7529,10)+9</f>
        <v>20-29</v>
      </c>
      <c r="K7529" t="str">
        <f>Raw_Data!G7529</f>
        <v>Two or More Races</v>
      </c>
      <c r="L7529" t="str">
        <f>Raw_Data!H7529</f>
        <v>Neurology</v>
      </c>
      <c r="M7529" t="str">
        <f>IF(Raw_Data!I7529=TRUE,"Admitted","Not Admitted")</f>
        <v>Admitted</v>
      </c>
      <c r="N7529" t="str">
        <f>IF(Raw_Data!J7529="","Not Rated",Raw_Data!J7529)</f>
        <v>Not Rated</v>
      </c>
      <c r="O7529">
        <f>Raw_Data!K7529</f>
        <v>30</v>
      </c>
      <c r="P7529" t="str">
        <f>IF(Raw_Data!K7529&lt;=30,"Within Time","Delayed")</f>
        <v>Within Time</v>
      </c>
    </row>
    <row r="7530" spans="1:16" x14ac:dyDescent="0.35">
      <c r="A7530" t="str">
        <f>Raw_Data!A7530</f>
        <v>508-19-8113</v>
      </c>
      <c r="B7530" s="2">
        <f>Raw_Data!B7530</f>
        <v>45488.025694444441</v>
      </c>
      <c r="C7530">
        <f>HOUR(Raw_Data!B7530)</f>
        <v>0</v>
      </c>
      <c r="D7530" t="str">
        <f>TEXT(Raw_Data!B7530,"mmm")</f>
        <v>Jul</v>
      </c>
      <c r="E7530">
        <f>YEAR(Raw_Data!B7530)</f>
        <v>2024</v>
      </c>
      <c r="F7530" t="str">
        <f>TEXT(Raw_Data!B7530,"mmm-yy")</f>
        <v>Jul-24</v>
      </c>
      <c r="G7530" t="str">
        <f>PROPER(Raw_Data!C7530&amp;". "&amp;Raw_Data!D7530)</f>
        <v>E. Bannister</v>
      </c>
      <c r="H7530" t="str">
        <f>IF(OR(Raw_Data!E7530="M",Raw_Data!E7530="Male"),"Male",IF(OR(Raw_Data!E7530="F",Raw_Data!E7530="Female"),"Female","Not Confirmed"))</f>
        <v>Female</v>
      </c>
      <c r="I7530">
        <f>Raw_Data!F7530</f>
        <v>60</v>
      </c>
      <c r="J7530" t="str">
        <f>FLOOR(Raw_Data!F7530,10)&amp;"-"&amp;FLOOR(Raw_Data!F7530,10)+9</f>
        <v>60-69</v>
      </c>
      <c r="K7530" t="str">
        <f>Raw_Data!G7530</f>
        <v>Declined to Identify</v>
      </c>
      <c r="L7530" t="str">
        <f>Raw_Data!H7530</f>
        <v>Physiotherapy</v>
      </c>
      <c r="M7530" t="str">
        <f>IF(Raw_Data!I7530=TRUE,"Admitted","Not Admitted")</f>
        <v>Admitted</v>
      </c>
      <c r="N7530">
        <f>IF(Raw_Data!J7530="","Not Rated",Raw_Data!J7530)</f>
        <v>5</v>
      </c>
      <c r="O7530">
        <f>Raw_Data!K7530</f>
        <v>27</v>
      </c>
      <c r="P7530" t="str">
        <f>IF(Raw_Data!K7530&lt;=30,"Within Time","Delayed")</f>
        <v>Within Time</v>
      </c>
    </row>
    <row r="7531" spans="1:16" x14ac:dyDescent="0.35">
      <c r="A7531" t="str">
        <f>Raw_Data!A7531</f>
        <v>267-12-4266</v>
      </c>
      <c r="B7531" s="2">
        <f>Raw_Data!B7531</f>
        <v>45488.034722222219</v>
      </c>
      <c r="C7531">
        <f>HOUR(Raw_Data!B7531)</f>
        <v>0</v>
      </c>
      <c r="D7531" t="str">
        <f>TEXT(Raw_Data!B7531,"mmm")</f>
        <v>Jul</v>
      </c>
      <c r="E7531">
        <f>YEAR(Raw_Data!B7531)</f>
        <v>2024</v>
      </c>
      <c r="F7531" t="str">
        <f>TEXT(Raw_Data!B7531,"mmm-yy")</f>
        <v>Jul-24</v>
      </c>
      <c r="G7531" t="str">
        <f>PROPER(Raw_Data!C7531&amp;". "&amp;Raw_Data!D7531)</f>
        <v>O. Northcote</v>
      </c>
      <c r="H7531" t="str">
        <f>IF(OR(Raw_Data!E7531="M",Raw_Data!E7531="Male"),"Male",IF(OR(Raw_Data!E7531="F",Raw_Data!E7531="Female"),"Female","Not Confirmed"))</f>
        <v>Male</v>
      </c>
      <c r="I7531">
        <f>Raw_Data!F7531</f>
        <v>33</v>
      </c>
      <c r="J7531" t="str">
        <f>FLOOR(Raw_Data!F7531,10)&amp;"-"&amp;FLOOR(Raw_Data!F7531,10)+9</f>
        <v>30-39</v>
      </c>
      <c r="K7531" t="str">
        <f>Raw_Data!G7531</f>
        <v>Two or More Races</v>
      </c>
      <c r="L7531" t="str">
        <f>Raw_Data!H7531</f>
        <v>Neurology</v>
      </c>
      <c r="M7531" t="str">
        <f>IF(Raw_Data!I7531=TRUE,"Admitted","Not Admitted")</f>
        <v>Admitted</v>
      </c>
      <c r="N7531" t="str">
        <f>IF(Raw_Data!J7531="","Not Rated",Raw_Data!J7531)</f>
        <v>Not Rated</v>
      </c>
      <c r="O7531">
        <f>Raw_Data!K7531</f>
        <v>10</v>
      </c>
      <c r="P7531" t="str">
        <f>IF(Raw_Data!K7531&lt;=30,"Within Time","Delayed")</f>
        <v>Within Time</v>
      </c>
    </row>
    <row r="7532" spans="1:16" x14ac:dyDescent="0.35">
      <c r="A7532" t="str">
        <f>Raw_Data!A7532</f>
        <v>219-12-3132</v>
      </c>
      <c r="B7532" s="2">
        <f>Raw_Data!B7532</f>
        <v>45488.149305555547</v>
      </c>
      <c r="C7532">
        <f>HOUR(Raw_Data!B7532)</f>
        <v>3</v>
      </c>
      <c r="D7532" t="str">
        <f>TEXT(Raw_Data!B7532,"mmm")</f>
        <v>Jul</v>
      </c>
      <c r="E7532">
        <f>YEAR(Raw_Data!B7532)</f>
        <v>2024</v>
      </c>
      <c r="F7532" t="str">
        <f>TEXT(Raw_Data!B7532,"mmm-yy")</f>
        <v>Jul-24</v>
      </c>
      <c r="G7532" t="str">
        <f>PROPER(Raw_Data!C7532&amp;". "&amp;Raw_Data!D7532)</f>
        <v>B. Ainsworth</v>
      </c>
      <c r="H7532" t="str">
        <f>IF(OR(Raw_Data!E7532="M",Raw_Data!E7532="Male"),"Male",IF(OR(Raw_Data!E7532="F",Raw_Data!E7532="Female"),"Female","Not Confirmed"))</f>
        <v>Female</v>
      </c>
      <c r="I7532">
        <f>Raw_Data!F7532</f>
        <v>5</v>
      </c>
      <c r="J7532" t="str">
        <f>FLOOR(Raw_Data!F7532,10)&amp;"-"&amp;FLOOR(Raw_Data!F7532,10)+9</f>
        <v>0-9</v>
      </c>
      <c r="K7532" t="str">
        <f>Raw_Data!G7532</f>
        <v>White</v>
      </c>
      <c r="L7532" t="str">
        <f>Raw_Data!H7532</f>
        <v>None</v>
      </c>
      <c r="M7532" t="str">
        <f>IF(Raw_Data!I7532=TRUE,"Admitted","Not Admitted")</f>
        <v>Not Admitted</v>
      </c>
      <c r="N7532" t="str">
        <f>IF(Raw_Data!J7532="","Not Rated",Raw_Data!J7532)</f>
        <v>Not Rated</v>
      </c>
      <c r="O7532">
        <f>Raw_Data!K7532</f>
        <v>31</v>
      </c>
      <c r="P7532" t="str">
        <f>IF(Raw_Data!K7532&lt;=30,"Within Time","Delayed")</f>
        <v>Delayed</v>
      </c>
    </row>
    <row r="7533" spans="1:16" x14ac:dyDescent="0.35">
      <c r="A7533" t="str">
        <f>Raw_Data!A7533</f>
        <v>817-31-2621</v>
      </c>
      <c r="B7533" s="2">
        <f>Raw_Data!B7533</f>
        <v>45488.15625</v>
      </c>
      <c r="C7533">
        <f>HOUR(Raw_Data!B7533)</f>
        <v>3</v>
      </c>
      <c r="D7533" t="str">
        <f>TEXT(Raw_Data!B7533,"mmm")</f>
        <v>Jul</v>
      </c>
      <c r="E7533">
        <f>YEAR(Raw_Data!B7533)</f>
        <v>2024</v>
      </c>
      <c r="F7533" t="str">
        <f>TEXT(Raw_Data!B7533,"mmm-yy")</f>
        <v>Jul-24</v>
      </c>
      <c r="G7533" t="str">
        <f>PROPER(Raw_Data!C7533&amp;". "&amp;Raw_Data!D7533)</f>
        <v>Z. Garfield</v>
      </c>
      <c r="H7533" t="str">
        <f>IF(OR(Raw_Data!E7533="M",Raw_Data!E7533="Male"),"Male",IF(OR(Raw_Data!E7533="F",Raw_Data!E7533="Female"),"Female","Not Confirmed"))</f>
        <v>Male</v>
      </c>
      <c r="I7533">
        <f>Raw_Data!F7533</f>
        <v>68</v>
      </c>
      <c r="J7533" t="str">
        <f>FLOOR(Raw_Data!F7533,10)&amp;"-"&amp;FLOOR(Raw_Data!F7533,10)+9</f>
        <v>60-69</v>
      </c>
      <c r="K7533" t="str">
        <f>Raw_Data!G7533</f>
        <v>Pacific Islander</v>
      </c>
      <c r="L7533" t="str">
        <f>Raw_Data!H7533</f>
        <v>None</v>
      </c>
      <c r="M7533" t="str">
        <f>IF(Raw_Data!I7533=TRUE,"Admitted","Not Admitted")</f>
        <v>Not Admitted</v>
      </c>
      <c r="N7533" t="str">
        <f>IF(Raw_Data!J7533="","Not Rated",Raw_Data!J7533)</f>
        <v>Not Rated</v>
      </c>
      <c r="O7533">
        <f>Raw_Data!K7533</f>
        <v>53</v>
      </c>
      <c r="P7533" t="str">
        <f>IF(Raw_Data!K7533&lt;=30,"Within Time","Delayed")</f>
        <v>Delayed</v>
      </c>
    </row>
    <row r="7534" spans="1:16" x14ac:dyDescent="0.35">
      <c r="A7534" t="str">
        <f>Raw_Data!A7534</f>
        <v>383-41-9808</v>
      </c>
      <c r="B7534" s="2">
        <f>Raw_Data!B7534</f>
        <v>45488.21875</v>
      </c>
      <c r="C7534">
        <f>HOUR(Raw_Data!B7534)</f>
        <v>5</v>
      </c>
      <c r="D7534" t="str">
        <f>TEXT(Raw_Data!B7534,"mmm")</f>
        <v>Jul</v>
      </c>
      <c r="E7534">
        <f>YEAR(Raw_Data!B7534)</f>
        <v>2024</v>
      </c>
      <c r="F7534" t="str">
        <f>TEXT(Raw_Data!B7534,"mmm-yy")</f>
        <v>Jul-24</v>
      </c>
      <c r="G7534" t="str">
        <f>PROPER(Raw_Data!C7534&amp;". "&amp;Raw_Data!D7534)</f>
        <v>O. Methuen</v>
      </c>
      <c r="H7534" t="str">
        <f>IF(OR(Raw_Data!E7534="M",Raw_Data!E7534="Male"),"Male",IF(OR(Raw_Data!E7534="F",Raw_Data!E7534="Female"),"Female","Not Confirmed"))</f>
        <v>Female</v>
      </c>
      <c r="I7534">
        <f>Raw_Data!F7534</f>
        <v>65</v>
      </c>
      <c r="J7534" t="str">
        <f>FLOOR(Raw_Data!F7534,10)&amp;"-"&amp;FLOOR(Raw_Data!F7534,10)+9</f>
        <v>60-69</v>
      </c>
      <c r="K7534" t="str">
        <f>Raw_Data!G7534</f>
        <v>Asian</v>
      </c>
      <c r="L7534" t="str">
        <f>Raw_Data!H7534</f>
        <v>Cardiology</v>
      </c>
      <c r="M7534" t="str">
        <f>IF(Raw_Data!I7534=TRUE,"Admitted","Not Admitted")</f>
        <v>Not Admitted</v>
      </c>
      <c r="N7534">
        <f>IF(Raw_Data!J7534="","Not Rated",Raw_Data!J7534)</f>
        <v>9</v>
      </c>
      <c r="O7534">
        <f>Raw_Data!K7534</f>
        <v>44</v>
      </c>
      <c r="P7534" t="str">
        <f>IF(Raw_Data!K7534&lt;=30,"Within Time","Delayed")</f>
        <v>Delayed</v>
      </c>
    </row>
    <row r="7535" spans="1:16" x14ac:dyDescent="0.35">
      <c r="A7535" t="str">
        <f>Raw_Data!A7535</f>
        <v>497-61-5668</v>
      </c>
      <c r="B7535" s="2">
        <f>Raw_Data!B7535</f>
        <v>45488.25277777778</v>
      </c>
      <c r="C7535">
        <f>HOUR(Raw_Data!B7535)</f>
        <v>6</v>
      </c>
      <c r="D7535" t="str">
        <f>TEXT(Raw_Data!B7535,"mmm")</f>
        <v>Jul</v>
      </c>
      <c r="E7535">
        <f>YEAR(Raw_Data!B7535)</f>
        <v>2024</v>
      </c>
      <c r="F7535" t="str">
        <f>TEXT(Raw_Data!B7535,"mmm-yy")</f>
        <v>Jul-24</v>
      </c>
      <c r="G7535" t="str">
        <f>PROPER(Raw_Data!C7535&amp;". "&amp;Raw_Data!D7535)</f>
        <v>Y. Eastwood</v>
      </c>
      <c r="H7535" t="str">
        <f>IF(OR(Raw_Data!E7535="M",Raw_Data!E7535="Male"),"Male",IF(OR(Raw_Data!E7535="F",Raw_Data!E7535="Female"),"Female","Not Confirmed"))</f>
        <v>Male</v>
      </c>
      <c r="I7535">
        <f>Raw_Data!F7535</f>
        <v>63</v>
      </c>
      <c r="J7535" t="str">
        <f>FLOOR(Raw_Data!F7535,10)&amp;"-"&amp;FLOOR(Raw_Data!F7535,10)+9</f>
        <v>60-69</v>
      </c>
      <c r="K7535" t="str">
        <f>Raw_Data!G7535</f>
        <v>Pacific Islander</v>
      </c>
      <c r="L7535" t="str">
        <f>Raw_Data!H7535</f>
        <v>General Practice</v>
      </c>
      <c r="M7535" t="str">
        <f>IF(Raw_Data!I7535=TRUE,"Admitted","Not Admitted")</f>
        <v>Not Admitted</v>
      </c>
      <c r="N7535" t="str">
        <f>IF(Raw_Data!J7535="","Not Rated",Raw_Data!J7535)</f>
        <v>Not Rated</v>
      </c>
      <c r="O7535">
        <f>Raw_Data!K7535</f>
        <v>48</v>
      </c>
      <c r="P7535" t="str">
        <f>IF(Raw_Data!K7535&lt;=30,"Within Time","Delayed")</f>
        <v>Delayed</v>
      </c>
    </row>
    <row r="7536" spans="1:16" x14ac:dyDescent="0.35">
      <c r="A7536" t="str">
        <f>Raw_Data!A7536</f>
        <v>331-88-7039</v>
      </c>
      <c r="B7536" s="2">
        <f>Raw_Data!B7536</f>
        <v>45488.325694444437</v>
      </c>
      <c r="C7536">
        <f>HOUR(Raw_Data!B7536)</f>
        <v>7</v>
      </c>
      <c r="D7536" t="str">
        <f>TEXT(Raw_Data!B7536,"mmm")</f>
        <v>Jul</v>
      </c>
      <c r="E7536">
        <f>YEAR(Raw_Data!B7536)</f>
        <v>2024</v>
      </c>
      <c r="F7536" t="str">
        <f>TEXT(Raw_Data!B7536,"mmm-yy")</f>
        <v>Jul-24</v>
      </c>
      <c r="G7536" t="str">
        <f>PROPER(Raw_Data!C7536&amp;". "&amp;Raw_Data!D7536)</f>
        <v>O. Sheffield</v>
      </c>
      <c r="H7536" t="str">
        <f>IF(OR(Raw_Data!E7536="M",Raw_Data!E7536="Male"),"Male",IF(OR(Raw_Data!E7536="F",Raw_Data!E7536="Female"),"Female","Not Confirmed"))</f>
        <v>Male</v>
      </c>
      <c r="I7536">
        <f>Raw_Data!F7536</f>
        <v>45</v>
      </c>
      <c r="J7536" t="str">
        <f>FLOOR(Raw_Data!F7536,10)&amp;"-"&amp;FLOOR(Raw_Data!F7536,10)+9</f>
        <v>40-49</v>
      </c>
      <c r="K7536" t="str">
        <f>Raw_Data!G7536</f>
        <v>White</v>
      </c>
      <c r="L7536" t="str">
        <f>Raw_Data!H7536</f>
        <v>None</v>
      </c>
      <c r="M7536" t="str">
        <f>IF(Raw_Data!I7536=TRUE,"Admitted","Not Admitted")</f>
        <v>Admitted</v>
      </c>
      <c r="N7536" t="str">
        <f>IF(Raw_Data!J7536="","Not Rated",Raw_Data!J7536)</f>
        <v>Not Rated</v>
      </c>
      <c r="O7536">
        <f>Raw_Data!K7536</f>
        <v>27</v>
      </c>
      <c r="P7536" t="str">
        <f>IF(Raw_Data!K7536&lt;=30,"Within Time","Delayed")</f>
        <v>Within Time</v>
      </c>
    </row>
    <row r="7537" spans="1:16" x14ac:dyDescent="0.35">
      <c r="A7537" t="str">
        <f>Raw_Data!A7537</f>
        <v>748-53-3999</v>
      </c>
      <c r="B7537" s="2">
        <f>Raw_Data!B7537</f>
        <v>45488.478472222218</v>
      </c>
      <c r="C7537">
        <f>HOUR(Raw_Data!B7537)</f>
        <v>11</v>
      </c>
      <c r="D7537" t="str">
        <f>TEXT(Raw_Data!B7537,"mmm")</f>
        <v>Jul</v>
      </c>
      <c r="E7537">
        <f>YEAR(Raw_Data!B7537)</f>
        <v>2024</v>
      </c>
      <c r="F7537" t="str">
        <f>TEXT(Raw_Data!B7537,"mmm-yy")</f>
        <v>Jul-24</v>
      </c>
      <c r="G7537" t="str">
        <f>PROPER(Raw_Data!C7537&amp;". "&amp;Raw_Data!D7537)</f>
        <v>Z. Ainsworth</v>
      </c>
      <c r="H7537" t="str">
        <f>IF(OR(Raw_Data!E7537="M",Raw_Data!E7537="Male"),"Male",IF(OR(Raw_Data!E7537="F",Raw_Data!E7537="Female"),"Female","Not Confirmed"))</f>
        <v>Male</v>
      </c>
      <c r="I7537">
        <f>Raw_Data!F7537</f>
        <v>51</v>
      </c>
      <c r="J7537" t="str">
        <f>FLOOR(Raw_Data!F7537,10)&amp;"-"&amp;FLOOR(Raw_Data!F7537,10)+9</f>
        <v>50-59</v>
      </c>
      <c r="K7537" t="str">
        <f>Raw_Data!G7537</f>
        <v>Two or More Races</v>
      </c>
      <c r="L7537" t="str">
        <f>Raw_Data!H7537</f>
        <v>None</v>
      </c>
      <c r="M7537" t="str">
        <f>IF(Raw_Data!I7537=TRUE,"Admitted","Not Admitted")</f>
        <v>Not Admitted</v>
      </c>
      <c r="N7537" t="str">
        <f>IF(Raw_Data!J7537="","Not Rated",Raw_Data!J7537)</f>
        <v>Not Rated</v>
      </c>
      <c r="O7537">
        <f>Raw_Data!K7537</f>
        <v>19</v>
      </c>
      <c r="P7537" t="str">
        <f>IF(Raw_Data!K7537&lt;=30,"Within Time","Delayed")</f>
        <v>Within Time</v>
      </c>
    </row>
    <row r="7538" spans="1:16" x14ac:dyDescent="0.35">
      <c r="A7538" t="str">
        <f>Raw_Data!A7538</f>
        <v>683-72-3955</v>
      </c>
      <c r="B7538" s="2">
        <f>Raw_Data!B7538</f>
        <v>45488.541666666657</v>
      </c>
      <c r="C7538">
        <f>HOUR(Raw_Data!B7538)</f>
        <v>13</v>
      </c>
      <c r="D7538" t="str">
        <f>TEXT(Raw_Data!B7538,"mmm")</f>
        <v>Jul</v>
      </c>
      <c r="E7538">
        <f>YEAR(Raw_Data!B7538)</f>
        <v>2024</v>
      </c>
      <c r="F7538" t="str">
        <f>TEXT(Raw_Data!B7538,"mmm-yy")</f>
        <v>Jul-24</v>
      </c>
      <c r="G7538" t="str">
        <f>PROPER(Raw_Data!C7538&amp;". "&amp;Raw_Data!D7538)</f>
        <v>J. Schubuser</v>
      </c>
      <c r="H7538" t="str">
        <f>IF(OR(Raw_Data!E7538="M",Raw_Data!E7538="Male"),"Male",IF(OR(Raw_Data!E7538="F",Raw_Data!E7538="Female"),"Female","Not Confirmed"))</f>
        <v>Male</v>
      </c>
      <c r="I7538">
        <f>Raw_Data!F7538</f>
        <v>23</v>
      </c>
      <c r="J7538" t="str">
        <f>FLOOR(Raw_Data!F7538,10)&amp;"-"&amp;FLOOR(Raw_Data!F7538,10)+9</f>
        <v>20-29</v>
      </c>
      <c r="K7538" t="str">
        <f>Raw_Data!G7538</f>
        <v>Pacific Islander</v>
      </c>
      <c r="L7538" t="str">
        <f>Raw_Data!H7538</f>
        <v>General Practice</v>
      </c>
      <c r="M7538" t="str">
        <f>IF(Raw_Data!I7538=TRUE,"Admitted","Not Admitted")</f>
        <v>Admitted</v>
      </c>
      <c r="N7538">
        <f>IF(Raw_Data!J7538="","Not Rated",Raw_Data!J7538)</f>
        <v>6</v>
      </c>
      <c r="O7538">
        <f>Raw_Data!K7538</f>
        <v>25</v>
      </c>
      <c r="P7538" t="str">
        <f>IF(Raw_Data!K7538&lt;=30,"Within Time","Delayed")</f>
        <v>Within Time</v>
      </c>
    </row>
    <row r="7539" spans="1:16" x14ac:dyDescent="0.35">
      <c r="A7539" t="str">
        <f>Raw_Data!A7539</f>
        <v>216-56-7238</v>
      </c>
      <c r="B7539" s="2">
        <f>Raw_Data!B7539</f>
        <v>45488.604166666657</v>
      </c>
      <c r="C7539">
        <f>HOUR(Raw_Data!B7539)</f>
        <v>14</v>
      </c>
      <c r="D7539" t="str">
        <f>TEXT(Raw_Data!B7539,"mmm")</f>
        <v>Jul</v>
      </c>
      <c r="E7539">
        <f>YEAR(Raw_Data!B7539)</f>
        <v>2024</v>
      </c>
      <c r="F7539" t="str">
        <f>TEXT(Raw_Data!B7539,"mmm-yy")</f>
        <v>Jul-24</v>
      </c>
      <c r="G7539" t="str">
        <f>PROPER(Raw_Data!C7539&amp;". "&amp;Raw_Data!D7539)</f>
        <v>T. Featherstone</v>
      </c>
      <c r="H7539" t="str">
        <f>IF(OR(Raw_Data!E7539="M",Raw_Data!E7539="Male"),"Male",IF(OR(Raw_Data!E7539="F",Raw_Data!E7539="Female"),"Female","Not Confirmed"))</f>
        <v>Female</v>
      </c>
      <c r="I7539">
        <f>Raw_Data!F7539</f>
        <v>39</v>
      </c>
      <c r="J7539" t="str">
        <f>FLOOR(Raw_Data!F7539,10)&amp;"-"&amp;FLOOR(Raw_Data!F7539,10)+9</f>
        <v>30-39</v>
      </c>
      <c r="K7539" t="str">
        <f>Raw_Data!G7539</f>
        <v>Unknown</v>
      </c>
      <c r="L7539" t="str">
        <f>Raw_Data!H7539</f>
        <v>General Practice</v>
      </c>
      <c r="M7539" t="str">
        <f>IF(Raw_Data!I7539=TRUE,"Admitted","Not Admitted")</f>
        <v>Not Admitted</v>
      </c>
      <c r="N7539" t="str">
        <f>IF(Raw_Data!J7539="","Not Rated",Raw_Data!J7539)</f>
        <v>Not Rated</v>
      </c>
      <c r="O7539">
        <f>Raw_Data!K7539</f>
        <v>13</v>
      </c>
      <c r="P7539" t="str">
        <f>IF(Raw_Data!K7539&lt;=30,"Within Time","Delayed")</f>
        <v>Within Time</v>
      </c>
    </row>
    <row r="7540" spans="1:16" x14ac:dyDescent="0.35">
      <c r="A7540" t="str">
        <f>Raw_Data!A7540</f>
        <v>951-49-1273</v>
      </c>
      <c r="B7540" s="2">
        <f>Raw_Data!B7540</f>
        <v>45488.615277777782</v>
      </c>
      <c r="C7540">
        <f>HOUR(Raw_Data!B7540)</f>
        <v>14</v>
      </c>
      <c r="D7540" t="str">
        <f>TEXT(Raw_Data!B7540,"mmm")</f>
        <v>Jul</v>
      </c>
      <c r="E7540">
        <f>YEAR(Raw_Data!B7540)</f>
        <v>2024</v>
      </c>
      <c r="F7540" t="str">
        <f>TEXT(Raw_Data!B7540,"mmm-yy")</f>
        <v>Jul-24</v>
      </c>
      <c r="G7540" t="str">
        <f>PROPER(Raw_Data!C7540&amp;". "&amp;Raw_Data!D7540)</f>
        <v>G. Verity</v>
      </c>
      <c r="H7540" t="str">
        <f>IF(OR(Raw_Data!E7540="M",Raw_Data!E7540="Male"),"Male",IF(OR(Raw_Data!E7540="F",Raw_Data!E7540="Female"),"Female","Not Confirmed"))</f>
        <v>Female</v>
      </c>
      <c r="I7540">
        <f>Raw_Data!F7540</f>
        <v>69</v>
      </c>
      <c r="J7540" t="str">
        <f>FLOOR(Raw_Data!F7540,10)&amp;"-"&amp;FLOOR(Raw_Data!F7540,10)+9</f>
        <v>60-69</v>
      </c>
      <c r="K7540" t="str">
        <f>Raw_Data!G7540</f>
        <v>Two or More Races</v>
      </c>
      <c r="L7540" t="str">
        <f>Raw_Data!H7540</f>
        <v>None</v>
      </c>
      <c r="M7540" t="str">
        <f>IF(Raw_Data!I7540=TRUE,"Admitted","Not Admitted")</f>
        <v>Not Admitted</v>
      </c>
      <c r="N7540">
        <f>IF(Raw_Data!J7540="","Not Rated",Raw_Data!J7540)</f>
        <v>8</v>
      </c>
      <c r="O7540">
        <f>Raw_Data!K7540</f>
        <v>16</v>
      </c>
      <c r="P7540" t="str">
        <f>IF(Raw_Data!K7540&lt;=30,"Within Time","Delayed")</f>
        <v>Within Time</v>
      </c>
    </row>
    <row r="7541" spans="1:16" x14ac:dyDescent="0.35">
      <c r="A7541" t="str">
        <f>Raw_Data!A7541</f>
        <v>201-74-6804</v>
      </c>
      <c r="B7541" s="2">
        <f>Raw_Data!B7541</f>
        <v>45488.645138888889</v>
      </c>
      <c r="C7541">
        <f>HOUR(Raw_Data!B7541)</f>
        <v>15</v>
      </c>
      <c r="D7541" t="str">
        <f>TEXT(Raw_Data!B7541,"mmm")</f>
        <v>Jul</v>
      </c>
      <c r="E7541">
        <f>YEAR(Raw_Data!B7541)</f>
        <v>2024</v>
      </c>
      <c r="F7541" t="str">
        <f>TEXT(Raw_Data!B7541,"mmm-yy")</f>
        <v>Jul-24</v>
      </c>
      <c r="G7541" t="str">
        <f>PROPER(Raw_Data!C7541&amp;". "&amp;Raw_Data!D7541)</f>
        <v>I. Titcombe</v>
      </c>
      <c r="H7541" t="str">
        <f>IF(OR(Raw_Data!E7541="M",Raw_Data!E7541="Male"),"Male",IF(OR(Raw_Data!E7541="F",Raw_Data!E7541="Female"),"Female","Not Confirmed"))</f>
        <v>Female</v>
      </c>
      <c r="I7541">
        <f>Raw_Data!F7541</f>
        <v>12</v>
      </c>
      <c r="J7541" t="str">
        <f>FLOOR(Raw_Data!F7541,10)&amp;"-"&amp;FLOOR(Raw_Data!F7541,10)+9</f>
        <v>10-19</v>
      </c>
      <c r="K7541" t="str">
        <f>Raw_Data!G7541</f>
        <v>White</v>
      </c>
      <c r="L7541" t="str">
        <f>Raw_Data!H7541</f>
        <v>General Practice</v>
      </c>
      <c r="M7541" t="str">
        <f>IF(Raw_Data!I7541=TRUE,"Admitted","Not Admitted")</f>
        <v>Not Admitted</v>
      </c>
      <c r="N7541">
        <f>IF(Raw_Data!J7541="","Not Rated",Raw_Data!J7541)</f>
        <v>3</v>
      </c>
      <c r="O7541">
        <f>Raw_Data!K7541</f>
        <v>41</v>
      </c>
      <c r="P7541" t="str">
        <f>IF(Raw_Data!K7541&lt;=30,"Within Time","Delayed")</f>
        <v>Delayed</v>
      </c>
    </row>
    <row r="7542" spans="1:16" x14ac:dyDescent="0.35">
      <c r="A7542" t="str">
        <f>Raw_Data!A7542</f>
        <v>835-34-9656</v>
      </c>
      <c r="B7542" s="2">
        <f>Raw_Data!B7542</f>
        <v>45488.671527777777</v>
      </c>
      <c r="C7542">
        <f>HOUR(Raw_Data!B7542)</f>
        <v>16</v>
      </c>
      <c r="D7542" t="str">
        <f>TEXT(Raw_Data!B7542,"mmm")</f>
        <v>Jul</v>
      </c>
      <c r="E7542">
        <f>YEAR(Raw_Data!B7542)</f>
        <v>2024</v>
      </c>
      <c r="F7542" t="str">
        <f>TEXT(Raw_Data!B7542,"mmm-yy")</f>
        <v>Jul-24</v>
      </c>
      <c r="G7542" t="str">
        <f>PROPER(Raw_Data!C7542&amp;". "&amp;Raw_Data!D7542)</f>
        <v>C. Middleditch</v>
      </c>
      <c r="H7542" t="str">
        <f>IF(OR(Raw_Data!E7542="M",Raw_Data!E7542="Male"),"Male",IF(OR(Raw_Data!E7542="F",Raw_Data!E7542="Female"),"Female","Not Confirmed"))</f>
        <v>Male</v>
      </c>
      <c r="I7542">
        <f>Raw_Data!F7542</f>
        <v>20</v>
      </c>
      <c r="J7542" t="str">
        <f>FLOOR(Raw_Data!F7542,10)&amp;"-"&amp;FLOOR(Raw_Data!F7542,10)+9</f>
        <v>20-29</v>
      </c>
      <c r="K7542" t="str">
        <f>Raw_Data!G7542</f>
        <v>Declined to Identify</v>
      </c>
      <c r="L7542" t="str">
        <f>Raw_Data!H7542</f>
        <v>None</v>
      </c>
      <c r="M7542" t="str">
        <f>IF(Raw_Data!I7542=TRUE,"Admitted","Not Admitted")</f>
        <v>Admitted</v>
      </c>
      <c r="N7542" t="str">
        <f>IF(Raw_Data!J7542="","Not Rated",Raw_Data!J7542)</f>
        <v>Not Rated</v>
      </c>
      <c r="O7542">
        <f>Raw_Data!K7542</f>
        <v>56</v>
      </c>
      <c r="P7542" t="str">
        <f>IF(Raw_Data!K7542&lt;=30,"Within Time","Delayed")</f>
        <v>Delayed</v>
      </c>
    </row>
    <row r="7543" spans="1:16" x14ac:dyDescent="0.35">
      <c r="A7543" t="str">
        <f>Raw_Data!A7543</f>
        <v>359-75-6975</v>
      </c>
      <c r="B7543" s="2">
        <f>Raw_Data!B7543</f>
        <v>45488.677777777782</v>
      </c>
      <c r="C7543">
        <f>HOUR(Raw_Data!B7543)</f>
        <v>16</v>
      </c>
      <c r="D7543" t="str">
        <f>TEXT(Raw_Data!B7543,"mmm")</f>
        <v>Jul</v>
      </c>
      <c r="E7543">
        <f>YEAR(Raw_Data!B7543)</f>
        <v>2024</v>
      </c>
      <c r="F7543" t="str">
        <f>TEXT(Raw_Data!B7543,"mmm-yy")</f>
        <v>Jul-24</v>
      </c>
      <c r="G7543" t="str">
        <f>PROPER(Raw_Data!C7543&amp;". "&amp;Raw_Data!D7543)</f>
        <v>B. Merriweather</v>
      </c>
      <c r="H7543" t="str">
        <f>IF(OR(Raw_Data!E7543="M",Raw_Data!E7543="Male"),"Male",IF(OR(Raw_Data!E7543="F",Raw_Data!E7543="Female"),"Female","Not Confirmed"))</f>
        <v>Female</v>
      </c>
      <c r="I7543">
        <f>Raw_Data!F7543</f>
        <v>57</v>
      </c>
      <c r="J7543" t="str">
        <f>FLOOR(Raw_Data!F7543,10)&amp;"-"&amp;FLOOR(Raw_Data!F7543,10)+9</f>
        <v>50-59</v>
      </c>
      <c r="K7543" t="str">
        <f>Raw_Data!G7543</f>
        <v>Native American/Alaska Native</v>
      </c>
      <c r="L7543" t="str">
        <f>Raw_Data!H7543</f>
        <v>Orthopedics</v>
      </c>
      <c r="M7543" t="str">
        <f>IF(Raw_Data!I7543=TRUE,"Admitted","Not Admitted")</f>
        <v>Admitted</v>
      </c>
      <c r="N7543">
        <f>IF(Raw_Data!J7543="","Not Rated",Raw_Data!J7543)</f>
        <v>0</v>
      </c>
      <c r="O7543">
        <f>Raw_Data!K7543</f>
        <v>35</v>
      </c>
      <c r="P7543" t="str">
        <f>IF(Raw_Data!K7543&lt;=30,"Within Time","Delayed")</f>
        <v>Delayed</v>
      </c>
    </row>
    <row r="7544" spans="1:16" x14ac:dyDescent="0.35">
      <c r="A7544" t="str">
        <f>Raw_Data!A7544</f>
        <v>835-68-4156</v>
      </c>
      <c r="B7544" s="2">
        <f>Raw_Data!B7544</f>
        <v>45488.697916666657</v>
      </c>
      <c r="C7544">
        <f>HOUR(Raw_Data!B7544)</f>
        <v>16</v>
      </c>
      <c r="D7544" t="str">
        <f>TEXT(Raw_Data!B7544,"mmm")</f>
        <v>Jul</v>
      </c>
      <c r="E7544">
        <f>YEAR(Raw_Data!B7544)</f>
        <v>2024</v>
      </c>
      <c r="F7544" t="str">
        <f>TEXT(Raw_Data!B7544,"mmm-yy")</f>
        <v>Jul-24</v>
      </c>
      <c r="G7544" t="str">
        <f>PROPER(Raw_Data!C7544&amp;". "&amp;Raw_Data!D7544)</f>
        <v>E. Rowntree</v>
      </c>
      <c r="H7544" t="str">
        <f>IF(OR(Raw_Data!E7544="M",Raw_Data!E7544="Male"),"Male",IF(OR(Raw_Data!E7544="F",Raw_Data!E7544="Female"),"Female","Not Confirmed"))</f>
        <v>Female</v>
      </c>
      <c r="I7544">
        <f>Raw_Data!F7544</f>
        <v>5</v>
      </c>
      <c r="J7544" t="str">
        <f>FLOOR(Raw_Data!F7544,10)&amp;"-"&amp;FLOOR(Raw_Data!F7544,10)+9</f>
        <v>0-9</v>
      </c>
      <c r="K7544" t="str">
        <f>Raw_Data!G7544</f>
        <v>White</v>
      </c>
      <c r="L7544" t="str">
        <f>Raw_Data!H7544</f>
        <v>None</v>
      </c>
      <c r="M7544" t="str">
        <f>IF(Raw_Data!I7544=TRUE,"Admitted","Not Admitted")</f>
        <v>Not Admitted</v>
      </c>
      <c r="N7544" t="str">
        <f>IF(Raw_Data!J7544="","Not Rated",Raw_Data!J7544)</f>
        <v>Not Rated</v>
      </c>
      <c r="O7544">
        <f>Raw_Data!K7544</f>
        <v>59</v>
      </c>
      <c r="P7544" t="str">
        <f>IF(Raw_Data!K7544&lt;=30,"Within Time","Delayed")</f>
        <v>Delayed</v>
      </c>
    </row>
    <row r="7545" spans="1:16" x14ac:dyDescent="0.35">
      <c r="A7545" t="str">
        <f>Raw_Data!A7545</f>
        <v>351-38-8214</v>
      </c>
      <c r="B7545" s="2">
        <f>Raw_Data!B7545</f>
        <v>45488.782638888893</v>
      </c>
      <c r="C7545">
        <f>HOUR(Raw_Data!B7545)</f>
        <v>18</v>
      </c>
      <c r="D7545" t="str">
        <f>TEXT(Raw_Data!B7545,"mmm")</f>
        <v>Jul</v>
      </c>
      <c r="E7545">
        <f>YEAR(Raw_Data!B7545)</f>
        <v>2024</v>
      </c>
      <c r="F7545" t="str">
        <f>TEXT(Raw_Data!B7545,"mmm-yy")</f>
        <v>Jul-24</v>
      </c>
      <c r="G7545" t="str">
        <f>PROPER(Raw_Data!C7545&amp;". "&amp;Raw_Data!D7545)</f>
        <v>Z. Merriweather</v>
      </c>
      <c r="H7545" t="str">
        <f>IF(OR(Raw_Data!E7545="M",Raw_Data!E7545="Male"),"Male",IF(OR(Raw_Data!E7545="F",Raw_Data!E7545="Female"),"Female","Not Confirmed"))</f>
        <v>Male</v>
      </c>
      <c r="I7545">
        <f>Raw_Data!F7545</f>
        <v>38</v>
      </c>
      <c r="J7545" t="str">
        <f>FLOOR(Raw_Data!F7545,10)&amp;"-"&amp;FLOOR(Raw_Data!F7545,10)+9</f>
        <v>30-39</v>
      </c>
      <c r="K7545" t="str">
        <f>Raw_Data!G7545</f>
        <v>White</v>
      </c>
      <c r="L7545" t="str">
        <f>Raw_Data!H7545</f>
        <v>None</v>
      </c>
      <c r="M7545" t="str">
        <f>IF(Raw_Data!I7545=TRUE,"Admitted","Not Admitted")</f>
        <v>Not Admitted</v>
      </c>
      <c r="N7545" t="str">
        <f>IF(Raw_Data!J7545="","Not Rated",Raw_Data!J7545)</f>
        <v>Not Rated</v>
      </c>
      <c r="O7545">
        <f>Raw_Data!K7545</f>
        <v>36</v>
      </c>
      <c r="P7545" t="str">
        <f>IF(Raw_Data!K7545&lt;=30,"Within Time","Delayed")</f>
        <v>Delayed</v>
      </c>
    </row>
    <row r="7546" spans="1:16" x14ac:dyDescent="0.35">
      <c r="A7546" t="str">
        <f>Raw_Data!A7546</f>
        <v>131-28-5255</v>
      </c>
      <c r="B7546" s="2">
        <f>Raw_Data!B7546</f>
        <v>45488.861111111109</v>
      </c>
      <c r="C7546">
        <f>HOUR(Raw_Data!B7546)</f>
        <v>20</v>
      </c>
      <c r="D7546" t="str">
        <f>TEXT(Raw_Data!B7546,"mmm")</f>
        <v>Jul</v>
      </c>
      <c r="E7546">
        <f>YEAR(Raw_Data!B7546)</f>
        <v>2024</v>
      </c>
      <c r="F7546" t="str">
        <f>TEXT(Raw_Data!B7546,"mmm-yy")</f>
        <v>Jul-24</v>
      </c>
      <c r="G7546" t="str">
        <f>PROPER(Raw_Data!C7546&amp;". "&amp;Raw_Data!D7546)</f>
        <v>D. Whitfield</v>
      </c>
      <c r="H7546" t="str">
        <f>IF(OR(Raw_Data!E7546="M",Raw_Data!E7546="Male"),"Male",IF(OR(Raw_Data!E7546="F",Raw_Data!E7546="Female"),"Female","Not Confirmed"))</f>
        <v>Female</v>
      </c>
      <c r="I7546">
        <f>Raw_Data!F7546</f>
        <v>62</v>
      </c>
      <c r="J7546" t="str">
        <f>FLOOR(Raw_Data!F7546,10)&amp;"-"&amp;FLOOR(Raw_Data!F7546,10)+9</f>
        <v>60-69</v>
      </c>
      <c r="K7546" t="str">
        <f>Raw_Data!G7546</f>
        <v>Two or More Races</v>
      </c>
      <c r="L7546" t="str">
        <f>Raw_Data!H7546</f>
        <v>General Practice</v>
      </c>
      <c r="M7546" t="str">
        <f>IF(Raw_Data!I7546=TRUE,"Admitted","Not Admitted")</f>
        <v>Not Admitted</v>
      </c>
      <c r="N7546" t="str">
        <f>IF(Raw_Data!J7546="","Not Rated",Raw_Data!J7546)</f>
        <v>Not Rated</v>
      </c>
      <c r="O7546">
        <f>Raw_Data!K7546</f>
        <v>43</v>
      </c>
      <c r="P7546" t="str">
        <f>IF(Raw_Data!K7546&lt;=30,"Within Time","Delayed")</f>
        <v>Delayed</v>
      </c>
    </row>
    <row r="7547" spans="1:16" x14ac:dyDescent="0.35">
      <c r="A7547" t="str">
        <f>Raw_Data!A7547</f>
        <v>539-56-7824</v>
      </c>
      <c r="B7547" s="2">
        <f>Raw_Data!B7547</f>
        <v>45488.868750000001</v>
      </c>
      <c r="C7547">
        <f>HOUR(Raw_Data!B7547)</f>
        <v>20</v>
      </c>
      <c r="D7547" t="str">
        <f>TEXT(Raw_Data!B7547,"mmm")</f>
        <v>Jul</v>
      </c>
      <c r="E7547">
        <f>YEAR(Raw_Data!B7547)</f>
        <v>2024</v>
      </c>
      <c r="F7547" t="str">
        <f>TEXT(Raw_Data!B7547,"mmm-yy")</f>
        <v>Jul-24</v>
      </c>
      <c r="G7547" t="str">
        <f>PROPER(Raw_Data!C7547&amp;". "&amp;Raw_Data!D7547)</f>
        <v>Q. Jessop</v>
      </c>
      <c r="H7547" t="str">
        <f>IF(OR(Raw_Data!E7547="M",Raw_Data!E7547="Male"),"Male",IF(OR(Raw_Data!E7547="F",Raw_Data!E7547="Female"),"Female","Not Confirmed"))</f>
        <v>Female</v>
      </c>
      <c r="I7547">
        <f>Raw_Data!F7547</f>
        <v>57</v>
      </c>
      <c r="J7547" t="str">
        <f>FLOOR(Raw_Data!F7547,10)&amp;"-"&amp;FLOOR(Raw_Data!F7547,10)+9</f>
        <v>50-59</v>
      </c>
      <c r="K7547" t="str">
        <f>Raw_Data!G7547</f>
        <v>White</v>
      </c>
      <c r="L7547" t="str">
        <f>Raw_Data!H7547</f>
        <v>Physiotherapy</v>
      </c>
      <c r="M7547" t="str">
        <f>IF(Raw_Data!I7547=TRUE,"Admitted","Not Admitted")</f>
        <v>Not Admitted</v>
      </c>
      <c r="N7547" t="str">
        <f>IF(Raw_Data!J7547="","Not Rated",Raw_Data!J7547)</f>
        <v>Not Rated</v>
      </c>
      <c r="O7547">
        <f>Raw_Data!K7547</f>
        <v>20</v>
      </c>
      <c r="P7547" t="str">
        <f>IF(Raw_Data!K7547&lt;=30,"Within Time","Delayed")</f>
        <v>Within Time</v>
      </c>
    </row>
    <row r="7548" spans="1:16" x14ac:dyDescent="0.35">
      <c r="A7548" t="str">
        <f>Raw_Data!A7548</f>
        <v>847-81-6155</v>
      </c>
      <c r="B7548" s="2">
        <f>Raw_Data!B7548</f>
        <v>45488.886111111111</v>
      </c>
      <c r="C7548">
        <f>HOUR(Raw_Data!B7548)</f>
        <v>21</v>
      </c>
      <c r="D7548" t="str">
        <f>TEXT(Raw_Data!B7548,"mmm")</f>
        <v>Jul</v>
      </c>
      <c r="E7548">
        <f>YEAR(Raw_Data!B7548)</f>
        <v>2024</v>
      </c>
      <c r="F7548" t="str">
        <f>TEXT(Raw_Data!B7548,"mmm-yy")</f>
        <v>Jul-24</v>
      </c>
      <c r="G7548" t="str">
        <f>PROPER(Raw_Data!C7548&amp;". "&amp;Raw_Data!D7548)</f>
        <v>D. Garfield</v>
      </c>
      <c r="H7548" t="str">
        <f>IF(OR(Raw_Data!E7548="M",Raw_Data!E7548="Male"),"Male",IF(OR(Raw_Data!E7548="F",Raw_Data!E7548="Female"),"Female","Not Confirmed"))</f>
        <v>Male</v>
      </c>
      <c r="I7548">
        <f>Raw_Data!F7548</f>
        <v>74</v>
      </c>
      <c r="J7548" t="str">
        <f>FLOOR(Raw_Data!F7548,10)&amp;"-"&amp;FLOOR(Raw_Data!F7548,10)+9</f>
        <v>70-79</v>
      </c>
      <c r="K7548" t="str">
        <f>Raw_Data!G7548</f>
        <v>African American</v>
      </c>
      <c r="L7548" t="str">
        <f>Raw_Data!H7548</f>
        <v>General Practice</v>
      </c>
      <c r="M7548" t="str">
        <f>IF(Raw_Data!I7548=TRUE,"Admitted","Not Admitted")</f>
        <v>Not Admitted</v>
      </c>
      <c r="N7548" t="str">
        <f>IF(Raw_Data!J7548="","Not Rated",Raw_Data!J7548)</f>
        <v>Not Rated</v>
      </c>
      <c r="O7548">
        <f>Raw_Data!K7548</f>
        <v>27</v>
      </c>
      <c r="P7548" t="str">
        <f>IF(Raw_Data!K7548&lt;=30,"Within Time","Delayed")</f>
        <v>Within Time</v>
      </c>
    </row>
    <row r="7549" spans="1:16" x14ac:dyDescent="0.35">
      <c r="A7549" t="str">
        <f>Raw_Data!A7549</f>
        <v>865-42-5206</v>
      </c>
      <c r="B7549" s="2">
        <f>Raw_Data!B7549</f>
        <v>45489.052083333343</v>
      </c>
      <c r="C7549">
        <f>HOUR(Raw_Data!B7549)</f>
        <v>1</v>
      </c>
      <c r="D7549" t="str">
        <f>TEXT(Raw_Data!B7549,"mmm")</f>
        <v>Jul</v>
      </c>
      <c r="E7549">
        <f>YEAR(Raw_Data!B7549)</f>
        <v>2024</v>
      </c>
      <c r="F7549" t="str">
        <f>TEXT(Raw_Data!B7549,"mmm-yy")</f>
        <v>Jul-24</v>
      </c>
      <c r="G7549" t="str">
        <f>PROPER(Raw_Data!C7549&amp;". "&amp;Raw_Data!D7549)</f>
        <v>Y. Ravenscroft</v>
      </c>
      <c r="H7549" t="str">
        <f>IF(OR(Raw_Data!E7549="M",Raw_Data!E7549="Male"),"Male",IF(OR(Raw_Data!E7549="F",Raw_Data!E7549="Female"),"Female","Not Confirmed"))</f>
        <v>Female</v>
      </c>
      <c r="I7549">
        <f>Raw_Data!F7549</f>
        <v>1</v>
      </c>
      <c r="J7549" t="str">
        <f>FLOOR(Raw_Data!F7549,10)&amp;"-"&amp;FLOOR(Raw_Data!F7549,10)+9</f>
        <v>0-9</v>
      </c>
      <c r="K7549" t="str">
        <f>Raw_Data!G7549</f>
        <v>Two or More Races</v>
      </c>
      <c r="L7549" t="str">
        <f>Raw_Data!H7549</f>
        <v>General Practice</v>
      </c>
      <c r="M7549" t="str">
        <f>IF(Raw_Data!I7549=TRUE,"Admitted","Not Admitted")</f>
        <v>Admitted</v>
      </c>
      <c r="N7549" t="str">
        <f>IF(Raw_Data!J7549="","Not Rated",Raw_Data!J7549)</f>
        <v>Not Rated</v>
      </c>
      <c r="O7549">
        <f>Raw_Data!K7549</f>
        <v>42</v>
      </c>
      <c r="P7549" t="str">
        <f>IF(Raw_Data!K7549&lt;=30,"Within Time","Delayed")</f>
        <v>Delayed</v>
      </c>
    </row>
    <row r="7550" spans="1:16" x14ac:dyDescent="0.35">
      <c r="A7550" t="str">
        <f>Raw_Data!A7550</f>
        <v>196-70-7663</v>
      </c>
      <c r="B7550" s="2">
        <f>Raw_Data!B7550</f>
        <v>45489.073611111111</v>
      </c>
      <c r="C7550">
        <f>HOUR(Raw_Data!B7550)</f>
        <v>1</v>
      </c>
      <c r="D7550" t="str">
        <f>TEXT(Raw_Data!B7550,"mmm")</f>
        <v>Jul</v>
      </c>
      <c r="E7550">
        <f>YEAR(Raw_Data!B7550)</f>
        <v>2024</v>
      </c>
      <c r="F7550" t="str">
        <f>TEXT(Raw_Data!B7550,"mmm-yy")</f>
        <v>Jul-24</v>
      </c>
      <c r="G7550" t="str">
        <f>PROPER(Raw_Data!C7550&amp;". "&amp;Raw_Data!D7550)</f>
        <v>X. Corpes</v>
      </c>
      <c r="H7550" t="str">
        <f>IF(OR(Raw_Data!E7550="M",Raw_Data!E7550="Male"),"Male",IF(OR(Raw_Data!E7550="F",Raw_Data!E7550="Female"),"Female","Not Confirmed"))</f>
        <v>Female</v>
      </c>
      <c r="I7550">
        <f>Raw_Data!F7550</f>
        <v>28</v>
      </c>
      <c r="J7550" t="str">
        <f>FLOOR(Raw_Data!F7550,10)&amp;"-"&amp;FLOOR(Raw_Data!F7550,10)+9</f>
        <v>20-29</v>
      </c>
      <c r="K7550" t="str">
        <f>Raw_Data!G7550</f>
        <v>White</v>
      </c>
      <c r="L7550" t="str">
        <f>Raw_Data!H7550</f>
        <v>None</v>
      </c>
      <c r="M7550" t="str">
        <f>IF(Raw_Data!I7550=TRUE,"Admitted","Not Admitted")</f>
        <v>Admitted</v>
      </c>
      <c r="N7550">
        <f>IF(Raw_Data!J7550="","Not Rated",Raw_Data!J7550)</f>
        <v>0</v>
      </c>
      <c r="O7550">
        <f>Raw_Data!K7550</f>
        <v>49</v>
      </c>
      <c r="P7550" t="str">
        <f>IF(Raw_Data!K7550&lt;=30,"Within Time","Delayed")</f>
        <v>Delayed</v>
      </c>
    </row>
    <row r="7551" spans="1:16" x14ac:dyDescent="0.35">
      <c r="A7551" t="str">
        <f>Raw_Data!A7551</f>
        <v>823-63-5177</v>
      </c>
      <c r="B7551" s="2">
        <f>Raw_Data!B7551</f>
        <v>45489.104861111111</v>
      </c>
      <c r="C7551">
        <f>HOUR(Raw_Data!B7551)</f>
        <v>2</v>
      </c>
      <c r="D7551" t="str">
        <f>TEXT(Raw_Data!B7551,"mmm")</f>
        <v>Jul</v>
      </c>
      <c r="E7551">
        <f>YEAR(Raw_Data!B7551)</f>
        <v>2024</v>
      </c>
      <c r="F7551" t="str">
        <f>TEXT(Raw_Data!B7551,"mmm-yy")</f>
        <v>Jul-24</v>
      </c>
      <c r="G7551" t="str">
        <f>PROPER(Raw_Data!C7551&amp;". "&amp;Raw_Data!D7551)</f>
        <v>T. Ainsworth</v>
      </c>
      <c r="H7551" t="str">
        <f>IF(OR(Raw_Data!E7551="M",Raw_Data!E7551="Male"),"Male",IF(OR(Raw_Data!E7551="F",Raw_Data!E7551="Female"),"Female","Not Confirmed"))</f>
        <v>Male</v>
      </c>
      <c r="I7551">
        <f>Raw_Data!F7551</f>
        <v>15</v>
      </c>
      <c r="J7551" t="str">
        <f>FLOOR(Raw_Data!F7551,10)&amp;"-"&amp;FLOOR(Raw_Data!F7551,10)+9</f>
        <v>10-19</v>
      </c>
      <c r="K7551" t="str">
        <f>Raw_Data!G7551</f>
        <v>African American</v>
      </c>
      <c r="L7551" t="str">
        <f>Raw_Data!H7551</f>
        <v>None</v>
      </c>
      <c r="M7551" t="str">
        <f>IF(Raw_Data!I7551=TRUE,"Admitted","Not Admitted")</f>
        <v>Admitted</v>
      </c>
      <c r="N7551">
        <f>IF(Raw_Data!J7551="","Not Rated",Raw_Data!J7551)</f>
        <v>2</v>
      </c>
      <c r="O7551">
        <f>Raw_Data!K7551</f>
        <v>51</v>
      </c>
      <c r="P7551" t="str">
        <f>IF(Raw_Data!K7551&lt;=30,"Within Time","Delayed")</f>
        <v>Delayed</v>
      </c>
    </row>
    <row r="7552" spans="1:16" x14ac:dyDescent="0.35">
      <c r="A7552" t="str">
        <f>Raw_Data!A7552</f>
        <v>442-31-4033</v>
      </c>
      <c r="B7552" s="2">
        <f>Raw_Data!B7552</f>
        <v>45489.212500000001</v>
      </c>
      <c r="C7552">
        <f>HOUR(Raw_Data!B7552)</f>
        <v>5</v>
      </c>
      <c r="D7552" t="str">
        <f>TEXT(Raw_Data!B7552,"mmm")</f>
        <v>Jul</v>
      </c>
      <c r="E7552">
        <f>YEAR(Raw_Data!B7552)</f>
        <v>2024</v>
      </c>
      <c r="F7552" t="str">
        <f>TEXT(Raw_Data!B7552,"mmm-yy")</f>
        <v>Jul-24</v>
      </c>
      <c r="G7552" t="str">
        <f>PROPER(Raw_Data!C7552&amp;". "&amp;Raw_Data!D7552)</f>
        <v>S. Goudie</v>
      </c>
      <c r="H7552" t="str">
        <f>IF(OR(Raw_Data!E7552="M",Raw_Data!E7552="Male"),"Male",IF(OR(Raw_Data!E7552="F",Raw_Data!E7552="Female"),"Female","Not Confirmed"))</f>
        <v>Female</v>
      </c>
      <c r="I7552">
        <f>Raw_Data!F7552</f>
        <v>3</v>
      </c>
      <c r="J7552" t="str">
        <f>FLOOR(Raw_Data!F7552,10)&amp;"-"&amp;FLOOR(Raw_Data!F7552,10)+9</f>
        <v>0-9</v>
      </c>
      <c r="K7552" t="str">
        <f>Raw_Data!G7552</f>
        <v>Two or More Races</v>
      </c>
      <c r="L7552" t="str">
        <f>Raw_Data!H7552</f>
        <v>General Practice</v>
      </c>
      <c r="M7552" t="str">
        <f>IF(Raw_Data!I7552=TRUE,"Admitted","Not Admitted")</f>
        <v>Admitted</v>
      </c>
      <c r="N7552" t="str">
        <f>IF(Raw_Data!J7552="","Not Rated",Raw_Data!J7552)</f>
        <v>Not Rated</v>
      </c>
      <c r="O7552">
        <f>Raw_Data!K7552</f>
        <v>53</v>
      </c>
      <c r="P7552" t="str">
        <f>IF(Raw_Data!K7552&lt;=30,"Within Time","Delayed")</f>
        <v>Delayed</v>
      </c>
    </row>
    <row r="7553" spans="1:16" x14ac:dyDescent="0.35">
      <c r="A7553" t="str">
        <f>Raw_Data!A7553</f>
        <v>393-58-6795</v>
      </c>
      <c r="B7553" s="2">
        <f>Raw_Data!B7553</f>
        <v>45489.228472222218</v>
      </c>
      <c r="C7553">
        <f>HOUR(Raw_Data!B7553)</f>
        <v>5</v>
      </c>
      <c r="D7553" t="str">
        <f>TEXT(Raw_Data!B7553,"mmm")</f>
        <v>Jul</v>
      </c>
      <c r="E7553">
        <f>YEAR(Raw_Data!B7553)</f>
        <v>2024</v>
      </c>
      <c r="F7553" t="str">
        <f>TEXT(Raw_Data!B7553,"mmm-yy")</f>
        <v>Jul-24</v>
      </c>
      <c r="G7553" t="str">
        <f>PROPER(Raw_Data!C7553&amp;". "&amp;Raw_Data!D7553)</f>
        <v>Z. Nethercott</v>
      </c>
      <c r="H7553" t="str">
        <f>IF(OR(Raw_Data!E7553="M",Raw_Data!E7553="Male"),"Male",IF(OR(Raw_Data!E7553="F",Raw_Data!E7553="Female"),"Female","Not Confirmed"))</f>
        <v>Female</v>
      </c>
      <c r="I7553">
        <f>Raw_Data!F7553</f>
        <v>68</v>
      </c>
      <c r="J7553" t="str">
        <f>FLOOR(Raw_Data!F7553,10)&amp;"-"&amp;FLOOR(Raw_Data!F7553,10)+9</f>
        <v>60-69</v>
      </c>
      <c r="K7553" t="str">
        <f>Raw_Data!G7553</f>
        <v>African American</v>
      </c>
      <c r="L7553" t="str">
        <f>Raw_Data!H7553</f>
        <v>Orthopedics</v>
      </c>
      <c r="M7553" t="str">
        <f>IF(Raw_Data!I7553=TRUE,"Admitted","Not Admitted")</f>
        <v>Admitted</v>
      </c>
      <c r="N7553" t="str">
        <f>IF(Raw_Data!J7553="","Not Rated",Raw_Data!J7553)</f>
        <v>Not Rated</v>
      </c>
      <c r="O7553">
        <f>Raw_Data!K7553</f>
        <v>36</v>
      </c>
      <c r="P7553" t="str">
        <f>IF(Raw_Data!K7553&lt;=30,"Within Time","Delayed")</f>
        <v>Delayed</v>
      </c>
    </row>
    <row r="7554" spans="1:16" x14ac:dyDescent="0.35">
      <c r="A7554" t="str">
        <f>Raw_Data!A7554</f>
        <v>916-35-5064</v>
      </c>
      <c r="B7554" s="2">
        <f>Raw_Data!B7554</f>
        <v>45489.30972222222</v>
      </c>
      <c r="C7554">
        <f>HOUR(Raw_Data!B7554)</f>
        <v>7</v>
      </c>
      <c r="D7554" t="str">
        <f>TEXT(Raw_Data!B7554,"mmm")</f>
        <v>Jul</v>
      </c>
      <c r="E7554">
        <f>YEAR(Raw_Data!B7554)</f>
        <v>2024</v>
      </c>
      <c r="F7554" t="str">
        <f>TEXT(Raw_Data!B7554,"mmm-yy")</f>
        <v>Jul-24</v>
      </c>
      <c r="G7554" t="str">
        <f>PROPER(Raw_Data!C7554&amp;". "&amp;Raw_Data!D7554)</f>
        <v>X. Garfield</v>
      </c>
      <c r="H7554" t="str">
        <f>IF(OR(Raw_Data!E7554="M",Raw_Data!E7554="Male"),"Male",IF(OR(Raw_Data!E7554="F",Raw_Data!E7554="Female"),"Female","Not Confirmed"))</f>
        <v>Male</v>
      </c>
      <c r="I7554">
        <f>Raw_Data!F7554</f>
        <v>75</v>
      </c>
      <c r="J7554" t="str">
        <f>FLOOR(Raw_Data!F7554,10)&amp;"-"&amp;FLOOR(Raw_Data!F7554,10)+9</f>
        <v>70-79</v>
      </c>
      <c r="K7554" t="str">
        <f>Raw_Data!G7554</f>
        <v>Two or More Races</v>
      </c>
      <c r="L7554" t="str">
        <f>Raw_Data!H7554</f>
        <v>None</v>
      </c>
      <c r="M7554" t="str">
        <f>IF(Raw_Data!I7554=TRUE,"Admitted","Not Admitted")</f>
        <v>Not Admitted</v>
      </c>
      <c r="N7554">
        <f>IF(Raw_Data!J7554="","Not Rated",Raw_Data!J7554)</f>
        <v>8</v>
      </c>
      <c r="O7554">
        <f>Raw_Data!K7554</f>
        <v>37</v>
      </c>
      <c r="P7554" t="str">
        <f>IF(Raw_Data!K7554&lt;=30,"Within Time","Delayed")</f>
        <v>Delayed</v>
      </c>
    </row>
    <row r="7555" spans="1:16" x14ac:dyDescent="0.35">
      <c r="A7555" t="str">
        <f>Raw_Data!A7555</f>
        <v>647-89-8784</v>
      </c>
      <c r="B7555" s="2">
        <f>Raw_Data!B7555</f>
        <v>45489.40347222222</v>
      </c>
      <c r="C7555">
        <f>HOUR(Raw_Data!B7555)</f>
        <v>9</v>
      </c>
      <c r="D7555" t="str">
        <f>TEXT(Raw_Data!B7555,"mmm")</f>
        <v>Jul</v>
      </c>
      <c r="E7555">
        <f>YEAR(Raw_Data!B7555)</f>
        <v>2024</v>
      </c>
      <c r="F7555" t="str">
        <f>TEXT(Raw_Data!B7555,"mmm-yy")</f>
        <v>Jul-24</v>
      </c>
      <c r="G7555" t="str">
        <f>PROPER(Raw_Data!C7555&amp;". "&amp;Raw_Data!D7555)</f>
        <v>R. Oakden</v>
      </c>
      <c r="H7555" t="str">
        <f>IF(OR(Raw_Data!E7555="M",Raw_Data!E7555="Male"),"Male",IF(OR(Raw_Data!E7555="F",Raw_Data!E7555="Female"),"Female","Not Confirmed"))</f>
        <v>Male</v>
      </c>
      <c r="I7555">
        <f>Raw_Data!F7555</f>
        <v>27</v>
      </c>
      <c r="J7555" t="str">
        <f>FLOOR(Raw_Data!F7555,10)&amp;"-"&amp;FLOOR(Raw_Data!F7555,10)+9</f>
        <v>20-29</v>
      </c>
      <c r="K7555" t="str">
        <f>Raw_Data!G7555</f>
        <v>Unknown</v>
      </c>
      <c r="L7555" t="str">
        <f>Raw_Data!H7555</f>
        <v>General Practice</v>
      </c>
      <c r="M7555" t="str">
        <f>IF(Raw_Data!I7555=TRUE,"Admitted","Not Admitted")</f>
        <v>Not Admitted</v>
      </c>
      <c r="N7555" t="str">
        <f>IF(Raw_Data!J7555="","Not Rated",Raw_Data!J7555)</f>
        <v>Not Rated</v>
      </c>
      <c r="O7555">
        <f>Raw_Data!K7555</f>
        <v>29</v>
      </c>
      <c r="P7555" t="str">
        <f>IF(Raw_Data!K7555&lt;=30,"Within Time","Delayed")</f>
        <v>Within Time</v>
      </c>
    </row>
    <row r="7556" spans="1:16" x14ac:dyDescent="0.35">
      <c r="A7556" t="str">
        <f>Raw_Data!A7556</f>
        <v>150-80-1072</v>
      </c>
      <c r="B7556" s="2">
        <f>Raw_Data!B7556</f>
        <v>45489.44027777778</v>
      </c>
      <c r="C7556">
        <f>HOUR(Raw_Data!B7556)</f>
        <v>10</v>
      </c>
      <c r="D7556" t="str">
        <f>TEXT(Raw_Data!B7556,"mmm")</f>
        <v>Jul</v>
      </c>
      <c r="E7556">
        <f>YEAR(Raw_Data!B7556)</f>
        <v>2024</v>
      </c>
      <c r="F7556" t="str">
        <f>TEXT(Raw_Data!B7556,"mmm-yy")</f>
        <v>Jul-24</v>
      </c>
      <c r="G7556" t="str">
        <f>PROPER(Raw_Data!C7556&amp;". "&amp;Raw_Data!D7556)</f>
        <v>O. Verity</v>
      </c>
      <c r="H7556" t="str">
        <f>IF(OR(Raw_Data!E7556="M",Raw_Data!E7556="Male"),"Male",IF(OR(Raw_Data!E7556="F",Raw_Data!E7556="Female"),"Female","Not Confirmed"))</f>
        <v>Female</v>
      </c>
      <c r="I7556">
        <f>Raw_Data!F7556</f>
        <v>2</v>
      </c>
      <c r="J7556" t="str">
        <f>FLOOR(Raw_Data!F7556,10)&amp;"-"&amp;FLOOR(Raw_Data!F7556,10)+9</f>
        <v>0-9</v>
      </c>
      <c r="K7556" t="str">
        <f>Raw_Data!G7556</f>
        <v>White</v>
      </c>
      <c r="L7556" t="str">
        <f>Raw_Data!H7556</f>
        <v>Orthopedics</v>
      </c>
      <c r="M7556" t="str">
        <f>IF(Raw_Data!I7556=TRUE,"Admitted","Not Admitted")</f>
        <v>Admitted</v>
      </c>
      <c r="N7556">
        <f>IF(Raw_Data!J7556="","Not Rated",Raw_Data!J7556)</f>
        <v>5</v>
      </c>
      <c r="O7556">
        <f>Raw_Data!K7556</f>
        <v>13</v>
      </c>
      <c r="P7556" t="str">
        <f>IF(Raw_Data!K7556&lt;=30,"Within Time","Delayed")</f>
        <v>Within Time</v>
      </c>
    </row>
    <row r="7557" spans="1:16" x14ac:dyDescent="0.35">
      <c r="A7557" t="str">
        <f>Raw_Data!A7557</f>
        <v>960-11-5273</v>
      </c>
      <c r="B7557" s="2">
        <f>Raw_Data!B7557</f>
        <v>45489.488194444442</v>
      </c>
      <c r="C7557">
        <f>HOUR(Raw_Data!B7557)</f>
        <v>11</v>
      </c>
      <c r="D7557" t="str">
        <f>TEXT(Raw_Data!B7557,"mmm")</f>
        <v>Jul</v>
      </c>
      <c r="E7557">
        <f>YEAR(Raw_Data!B7557)</f>
        <v>2024</v>
      </c>
      <c r="F7557" t="str">
        <f>TEXT(Raw_Data!B7557,"mmm-yy")</f>
        <v>Jul-24</v>
      </c>
      <c r="G7557" t="str">
        <f>PROPER(Raw_Data!C7557&amp;". "&amp;Raw_Data!D7557)</f>
        <v>E. Kershaw</v>
      </c>
      <c r="H7557" t="str">
        <f>IF(OR(Raw_Data!E7557="M",Raw_Data!E7557="Male"),"Male",IF(OR(Raw_Data!E7557="F",Raw_Data!E7557="Female"),"Female","Not Confirmed"))</f>
        <v>Female</v>
      </c>
      <c r="I7557">
        <f>Raw_Data!F7557</f>
        <v>56</v>
      </c>
      <c r="J7557" t="str">
        <f>FLOOR(Raw_Data!F7557,10)&amp;"-"&amp;FLOOR(Raw_Data!F7557,10)+9</f>
        <v>50-59</v>
      </c>
      <c r="K7557" t="str">
        <f>Raw_Data!G7557</f>
        <v>White</v>
      </c>
      <c r="L7557" t="str">
        <f>Raw_Data!H7557</f>
        <v>General Practice</v>
      </c>
      <c r="M7557" t="str">
        <f>IF(Raw_Data!I7557=TRUE,"Admitted","Not Admitted")</f>
        <v>Admitted</v>
      </c>
      <c r="N7557" t="str">
        <f>IF(Raw_Data!J7557="","Not Rated",Raw_Data!J7557)</f>
        <v>Not Rated</v>
      </c>
      <c r="O7557">
        <f>Raw_Data!K7557</f>
        <v>22</v>
      </c>
      <c r="P7557" t="str">
        <f>IF(Raw_Data!K7557&lt;=30,"Within Time","Delayed")</f>
        <v>Within Time</v>
      </c>
    </row>
    <row r="7558" spans="1:16" x14ac:dyDescent="0.35">
      <c r="A7558" t="str">
        <f>Raw_Data!A7558</f>
        <v>734-74-9494</v>
      </c>
      <c r="B7558" s="2">
        <f>Raw_Data!B7558</f>
        <v>45489.625694444447</v>
      </c>
      <c r="C7558">
        <f>HOUR(Raw_Data!B7558)</f>
        <v>15</v>
      </c>
      <c r="D7558" t="str">
        <f>TEXT(Raw_Data!B7558,"mmm")</f>
        <v>Jul</v>
      </c>
      <c r="E7558">
        <f>YEAR(Raw_Data!B7558)</f>
        <v>2024</v>
      </c>
      <c r="F7558" t="str">
        <f>TEXT(Raw_Data!B7558,"mmm-yy")</f>
        <v>Jul-24</v>
      </c>
      <c r="G7558" t="str">
        <f>PROPER(Raw_Data!C7558&amp;". "&amp;Raw_Data!D7558)</f>
        <v>T. Tunstall</v>
      </c>
      <c r="H7558" t="str">
        <f>IF(OR(Raw_Data!E7558="M",Raw_Data!E7558="Male"),"Male",IF(OR(Raw_Data!E7558="F",Raw_Data!E7558="Female"),"Female","Not Confirmed"))</f>
        <v>Female</v>
      </c>
      <c r="I7558">
        <f>Raw_Data!F7558</f>
        <v>70</v>
      </c>
      <c r="J7558" t="str">
        <f>FLOOR(Raw_Data!F7558,10)&amp;"-"&amp;FLOOR(Raw_Data!F7558,10)+9</f>
        <v>70-79</v>
      </c>
      <c r="K7558" t="str">
        <f>Raw_Data!G7558</f>
        <v>Two or More Races</v>
      </c>
      <c r="L7558" t="str">
        <f>Raw_Data!H7558</f>
        <v>Gastroenterology</v>
      </c>
      <c r="M7558" t="str">
        <f>IF(Raw_Data!I7558=TRUE,"Admitted","Not Admitted")</f>
        <v>Admitted</v>
      </c>
      <c r="N7558" t="str">
        <f>IF(Raw_Data!J7558="","Not Rated",Raw_Data!J7558)</f>
        <v>Not Rated</v>
      </c>
      <c r="O7558">
        <f>Raw_Data!K7558</f>
        <v>42</v>
      </c>
      <c r="P7558" t="str">
        <f>IF(Raw_Data!K7558&lt;=30,"Within Time","Delayed")</f>
        <v>Delayed</v>
      </c>
    </row>
    <row r="7559" spans="1:16" x14ac:dyDescent="0.35">
      <c r="A7559" t="str">
        <f>Raw_Data!A7559</f>
        <v>985-85-3291</v>
      </c>
      <c r="B7559" s="2">
        <f>Raw_Data!B7559</f>
        <v>45489.638888888891</v>
      </c>
      <c r="C7559">
        <f>HOUR(Raw_Data!B7559)</f>
        <v>15</v>
      </c>
      <c r="D7559" t="str">
        <f>TEXT(Raw_Data!B7559,"mmm")</f>
        <v>Jul</v>
      </c>
      <c r="E7559">
        <f>YEAR(Raw_Data!B7559)</f>
        <v>2024</v>
      </c>
      <c r="F7559" t="str">
        <f>TEXT(Raw_Data!B7559,"mmm-yy")</f>
        <v>Jul-24</v>
      </c>
      <c r="G7559" t="str">
        <f>PROPER(Raw_Data!C7559&amp;". "&amp;Raw_Data!D7559)</f>
        <v>Z. Yarborough</v>
      </c>
      <c r="H7559" t="str">
        <f>IF(OR(Raw_Data!E7559="M",Raw_Data!E7559="Male"),"Male",IF(OR(Raw_Data!E7559="F",Raw_Data!E7559="Female"),"Female","Not Confirmed"))</f>
        <v>Male</v>
      </c>
      <c r="I7559">
        <f>Raw_Data!F7559</f>
        <v>19</v>
      </c>
      <c r="J7559" t="str">
        <f>FLOOR(Raw_Data!F7559,10)&amp;"-"&amp;FLOOR(Raw_Data!F7559,10)+9</f>
        <v>10-19</v>
      </c>
      <c r="K7559" t="str">
        <f>Raw_Data!G7559</f>
        <v>White</v>
      </c>
      <c r="L7559" t="str">
        <f>Raw_Data!H7559</f>
        <v>None</v>
      </c>
      <c r="M7559" t="str">
        <f>IF(Raw_Data!I7559=TRUE,"Admitted","Not Admitted")</f>
        <v>Admitted</v>
      </c>
      <c r="N7559" t="str">
        <f>IF(Raw_Data!J7559="","Not Rated",Raw_Data!J7559)</f>
        <v>Not Rated</v>
      </c>
      <c r="O7559">
        <f>Raw_Data!K7559</f>
        <v>39</v>
      </c>
      <c r="P7559" t="str">
        <f>IF(Raw_Data!K7559&lt;=30,"Within Time","Delayed")</f>
        <v>Delayed</v>
      </c>
    </row>
    <row r="7560" spans="1:16" x14ac:dyDescent="0.35">
      <c r="A7560" t="str">
        <f>Raw_Data!A7560</f>
        <v>991-80-7182</v>
      </c>
      <c r="B7560" s="2">
        <f>Raw_Data!B7560</f>
        <v>45489.647916666669</v>
      </c>
      <c r="C7560">
        <f>HOUR(Raw_Data!B7560)</f>
        <v>15</v>
      </c>
      <c r="D7560" t="str">
        <f>TEXT(Raw_Data!B7560,"mmm")</f>
        <v>Jul</v>
      </c>
      <c r="E7560">
        <f>YEAR(Raw_Data!B7560)</f>
        <v>2024</v>
      </c>
      <c r="F7560" t="str">
        <f>TEXT(Raw_Data!B7560,"mmm-yy")</f>
        <v>Jul-24</v>
      </c>
      <c r="G7560" t="str">
        <f>PROPER(Raw_Data!C7560&amp;". "&amp;Raw_Data!D7560)</f>
        <v>T. Methuen</v>
      </c>
      <c r="H7560" t="str">
        <f>IF(OR(Raw_Data!E7560="M",Raw_Data!E7560="Male"),"Male",IF(OR(Raw_Data!E7560="F",Raw_Data!E7560="Female"),"Female","Not Confirmed"))</f>
        <v>Male</v>
      </c>
      <c r="I7560">
        <f>Raw_Data!F7560</f>
        <v>56</v>
      </c>
      <c r="J7560" t="str">
        <f>FLOOR(Raw_Data!F7560,10)&amp;"-"&amp;FLOOR(Raw_Data!F7560,10)+9</f>
        <v>50-59</v>
      </c>
      <c r="K7560" t="str">
        <f>Raw_Data!G7560</f>
        <v>Two or More Races</v>
      </c>
      <c r="L7560" t="str">
        <f>Raw_Data!H7560</f>
        <v>Physiotherapy</v>
      </c>
      <c r="M7560" t="str">
        <f>IF(Raw_Data!I7560=TRUE,"Admitted","Not Admitted")</f>
        <v>Admitted</v>
      </c>
      <c r="N7560" t="str">
        <f>IF(Raw_Data!J7560="","Not Rated",Raw_Data!J7560)</f>
        <v>Not Rated</v>
      </c>
      <c r="O7560">
        <f>Raw_Data!K7560</f>
        <v>12</v>
      </c>
      <c r="P7560" t="str">
        <f>IF(Raw_Data!K7560&lt;=30,"Within Time","Delayed")</f>
        <v>Within Time</v>
      </c>
    </row>
    <row r="7561" spans="1:16" x14ac:dyDescent="0.35">
      <c r="A7561" t="str">
        <f>Raw_Data!A7561</f>
        <v>272-29-9864</v>
      </c>
      <c r="B7561" s="2">
        <f>Raw_Data!B7561</f>
        <v>45489.665277777778</v>
      </c>
      <c r="C7561">
        <f>HOUR(Raw_Data!B7561)</f>
        <v>15</v>
      </c>
      <c r="D7561" t="str">
        <f>TEXT(Raw_Data!B7561,"mmm")</f>
        <v>Jul</v>
      </c>
      <c r="E7561">
        <f>YEAR(Raw_Data!B7561)</f>
        <v>2024</v>
      </c>
      <c r="F7561" t="str">
        <f>TEXT(Raw_Data!B7561,"mmm-yy")</f>
        <v>Jul-24</v>
      </c>
      <c r="G7561" t="str">
        <f>PROPER(Raw_Data!C7561&amp;". "&amp;Raw_Data!D7561)</f>
        <v>H. Titcombe</v>
      </c>
      <c r="H7561" t="str">
        <f>IF(OR(Raw_Data!E7561="M",Raw_Data!E7561="Male"),"Male",IF(OR(Raw_Data!E7561="F",Raw_Data!E7561="Female"),"Female","Not Confirmed"))</f>
        <v>Male</v>
      </c>
      <c r="I7561">
        <f>Raw_Data!F7561</f>
        <v>38</v>
      </c>
      <c r="J7561" t="str">
        <f>FLOOR(Raw_Data!F7561,10)&amp;"-"&amp;FLOOR(Raw_Data!F7561,10)+9</f>
        <v>30-39</v>
      </c>
      <c r="K7561" t="str">
        <f>Raw_Data!G7561</f>
        <v>African American</v>
      </c>
      <c r="L7561" t="str">
        <f>Raw_Data!H7561</f>
        <v>None</v>
      </c>
      <c r="M7561" t="str">
        <f>IF(Raw_Data!I7561=TRUE,"Admitted","Not Admitted")</f>
        <v>Admitted</v>
      </c>
      <c r="N7561" t="str">
        <f>IF(Raw_Data!J7561="","Not Rated",Raw_Data!J7561)</f>
        <v>Not Rated</v>
      </c>
      <c r="O7561">
        <f>Raw_Data!K7561</f>
        <v>26</v>
      </c>
      <c r="P7561" t="str">
        <f>IF(Raw_Data!K7561&lt;=30,"Within Time","Delayed")</f>
        <v>Within Time</v>
      </c>
    </row>
    <row r="7562" spans="1:16" x14ac:dyDescent="0.35">
      <c r="A7562" t="str">
        <f>Raw_Data!A7562</f>
        <v>418-39-6111</v>
      </c>
      <c r="B7562" s="2">
        <f>Raw_Data!B7562</f>
        <v>45489.711805555547</v>
      </c>
      <c r="C7562">
        <f>HOUR(Raw_Data!B7562)</f>
        <v>17</v>
      </c>
      <c r="D7562" t="str">
        <f>TEXT(Raw_Data!B7562,"mmm")</f>
        <v>Jul</v>
      </c>
      <c r="E7562">
        <f>YEAR(Raw_Data!B7562)</f>
        <v>2024</v>
      </c>
      <c r="F7562" t="str">
        <f>TEXT(Raw_Data!B7562,"mmm-yy")</f>
        <v>Jul-24</v>
      </c>
      <c r="G7562" t="str">
        <f>PROPER(Raw_Data!C7562&amp;". "&amp;Raw_Data!D7562)</f>
        <v>F. Birtwhistle</v>
      </c>
      <c r="H7562" t="str">
        <f>IF(OR(Raw_Data!E7562="M",Raw_Data!E7562="Male"),"Male",IF(OR(Raw_Data!E7562="F",Raw_Data!E7562="Female"),"Female","Not Confirmed"))</f>
        <v>Female</v>
      </c>
      <c r="I7562">
        <f>Raw_Data!F7562</f>
        <v>10</v>
      </c>
      <c r="J7562" t="str">
        <f>FLOOR(Raw_Data!F7562,10)&amp;"-"&amp;FLOOR(Raw_Data!F7562,10)+9</f>
        <v>10-19</v>
      </c>
      <c r="K7562" t="str">
        <f>Raw_Data!G7562</f>
        <v>White</v>
      </c>
      <c r="L7562" t="str">
        <f>Raw_Data!H7562</f>
        <v>None</v>
      </c>
      <c r="M7562" t="str">
        <f>IF(Raw_Data!I7562=TRUE,"Admitted","Not Admitted")</f>
        <v>Admitted</v>
      </c>
      <c r="N7562" t="str">
        <f>IF(Raw_Data!J7562="","Not Rated",Raw_Data!J7562)</f>
        <v>Not Rated</v>
      </c>
      <c r="O7562">
        <f>Raw_Data!K7562</f>
        <v>19</v>
      </c>
      <c r="P7562" t="str">
        <f>IF(Raw_Data!K7562&lt;=30,"Within Time","Delayed")</f>
        <v>Within Time</v>
      </c>
    </row>
    <row r="7563" spans="1:16" x14ac:dyDescent="0.35">
      <c r="A7563" t="str">
        <f>Raw_Data!A7563</f>
        <v>290-27-7156</v>
      </c>
      <c r="B7563" s="2">
        <f>Raw_Data!B7563</f>
        <v>45489.952777777777</v>
      </c>
      <c r="C7563">
        <f>HOUR(Raw_Data!B7563)</f>
        <v>22</v>
      </c>
      <c r="D7563" t="str">
        <f>TEXT(Raw_Data!B7563,"mmm")</f>
        <v>Jul</v>
      </c>
      <c r="E7563">
        <f>YEAR(Raw_Data!B7563)</f>
        <v>2024</v>
      </c>
      <c r="F7563" t="str">
        <f>TEXT(Raw_Data!B7563,"mmm-yy")</f>
        <v>Jul-24</v>
      </c>
      <c r="G7563" t="str">
        <f>PROPER(Raw_Data!C7563&amp;". "&amp;Raw_Data!D7563)</f>
        <v>B. Glasspool</v>
      </c>
      <c r="H7563" t="str">
        <f>IF(OR(Raw_Data!E7563="M",Raw_Data!E7563="Male"),"Male",IF(OR(Raw_Data!E7563="F",Raw_Data!E7563="Female"),"Female","Not Confirmed"))</f>
        <v>Female</v>
      </c>
      <c r="I7563">
        <f>Raw_Data!F7563</f>
        <v>77</v>
      </c>
      <c r="J7563" t="str">
        <f>FLOOR(Raw_Data!F7563,10)&amp;"-"&amp;FLOOR(Raw_Data!F7563,10)+9</f>
        <v>70-79</v>
      </c>
      <c r="K7563" t="str">
        <f>Raw_Data!G7563</f>
        <v>White</v>
      </c>
      <c r="L7563" t="str">
        <f>Raw_Data!H7563</f>
        <v>None</v>
      </c>
      <c r="M7563" t="str">
        <f>IF(Raw_Data!I7563=TRUE,"Admitted","Not Admitted")</f>
        <v>Admitted</v>
      </c>
      <c r="N7563">
        <f>IF(Raw_Data!J7563="","Not Rated",Raw_Data!J7563)</f>
        <v>7</v>
      </c>
      <c r="O7563">
        <f>Raw_Data!K7563</f>
        <v>44</v>
      </c>
      <c r="P7563" t="str">
        <f>IF(Raw_Data!K7563&lt;=30,"Within Time","Delayed")</f>
        <v>Delayed</v>
      </c>
    </row>
    <row r="7564" spans="1:16" x14ac:dyDescent="0.35">
      <c r="A7564" t="str">
        <f>Raw_Data!A7564</f>
        <v>683-91-5091</v>
      </c>
      <c r="B7564" s="2">
        <f>Raw_Data!B7564</f>
        <v>45489.969444444447</v>
      </c>
      <c r="C7564">
        <f>HOUR(Raw_Data!B7564)</f>
        <v>23</v>
      </c>
      <c r="D7564" t="str">
        <f>TEXT(Raw_Data!B7564,"mmm")</f>
        <v>Jul</v>
      </c>
      <c r="E7564">
        <f>YEAR(Raw_Data!B7564)</f>
        <v>2024</v>
      </c>
      <c r="F7564" t="str">
        <f>TEXT(Raw_Data!B7564,"mmm-yy")</f>
        <v>Jul-24</v>
      </c>
      <c r="G7564" t="str">
        <f>PROPER(Raw_Data!C7564&amp;". "&amp;Raw_Data!D7564)</f>
        <v>L. Thornbury</v>
      </c>
      <c r="H7564" t="str">
        <f>IF(OR(Raw_Data!E7564="M",Raw_Data!E7564="Male"),"Male",IF(OR(Raw_Data!E7564="F",Raw_Data!E7564="Female"),"Female","Not Confirmed"))</f>
        <v>Male</v>
      </c>
      <c r="I7564">
        <f>Raw_Data!F7564</f>
        <v>48</v>
      </c>
      <c r="J7564" t="str">
        <f>FLOOR(Raw_Data!F7564,10)&amp;"-"&amp;FLOOR(Raw_Data!F7564,10)+9</f>
        <v>40-49</v>
      </c>
      <c r="K7564" t="str">
        <f>Raw_Data!G7564</f>
        <v>Two or More Races</v>
      </c>
      <c r="L7564" t="str">
        <f>Raw_Data!H7564</f>
        <v>None</v>
      </c>
      <c r="M7564" t="str">
        <f>IF(Raw_Data!I7564=TRUE,"Admitted","Not Admitted")</f>
        <v>Admitted</v>
      </c>
      <c r="N7564" t="str">
        <f>IF(Raw_Data!J7564="","Not Rated",Raw_Data!J7564)</f>
        <v>Not Rated</v>
      </c>
      <c r="O7564">
        <f>Raw_Data!K7564</f>
        <v>26</v>
      </c>
      <c r="P7564" t="str">
        <f>IF(Raw_Data!K7564&lt;=30,"Within Time","Delayed")</f>
        <v>Within Time</v>
      </c>
    </row>
    <row r="7565" spans="1:16" x14ac:dyDescent="0.35">
      <c r="A7565" t="str">
        <f>Raw_Data!A7565</f>
        <v>694-55-9458</v>
      </c>
      <c r="B7565" s="2">
        <f>Raw_Data!B7565</f>
        <v>45489.998611111107</v>
      </c>
      <c r="C7565">
        <f>HOUR(Raw_Data!B7565)</f>
        <v>23</v>
      </c>
      <c r="D7565" t="str">
        <f>TEXT(Raw_Data!B7565,"mmm")</f>
        <v>Jul</v>
      </c>
      <c r="E7565">
        <f>YEAR(Raw_Data!B7565)</f>
        <v>2024</v>
      </c>
      <c r="F7565" t="str">
        <f>TEXT(Raw_Data!B7565,"mmm-yy")</f>
        <v>Jul-24</v>
      </c>
      <c r="G7565" t="str">
        <f>PROPER(Raw_Data!C7565&amp;". "&amp;Raw_Data!D7565)</f>
        <v>X. Sheffield</v>
      </c>
      <c r="H7565" t="str">
        <f>IF(OR(Raw_Data!E7565="M",Raw_Data!E7565="Male"),"Male",IF(OR(Raw_Data!E7565="F",Raw_Data!E7565="Female"),"Female","Not Confirmed"))</f>
        <v>Male</v>
      </c>
      <c r="I7565">
        <f>Raw_Data!F7565</f>
        <v>43</v>
      </c>
      <c r="J7565" t="str">
        <f>FLOOR(Raw_Data!F7565,10)&amp;"-"&amp;FLOOR(Raw_Data!F7565,10)+9</f>
        <v>40-49</v>
      </c>
      <c r="K7565" t="str">
        <f>Raw_Data!G7565</f>
        <v>Unknown</v>
      </c>
      <c r="L7565" t="str">
        <f>Raw_Data!H7565</f>
        <v>None</v>
      </c>
      <c r="M7565" t="str">
        <f>IF(Raw_Data!I7565=TRUE,"Admitted","Not Admitted")</f>
        <v>Admitted</v>
      </c>
      <c r="N7565" t="str">
        <f>IF(Raw_Data!J7565="","Not Rated",Raw_Data!J7565)</f>
        <v>Not Rated</v>
      </c>
      <c r="O7565">
        <f>Raw_Data!K7565</f>
        <v>34</v>
      </c>
      <c r="P7565" t="str">
        <f>IF(Raw_Data!K7565&lt;=30,"Within Time","Delayed")</f>
        <v>Delayed</v>
      </c>
    </row>
    <row r="7566" spans="1:16" x14ac:dyDescent="0.35">
      <c r="A7566" t="str">
        <f>Raw_Data!A7566</f>
        <v>293-51-5459</v>
      </c>
      <c r="B7566" s="2">
        <f>Raw_Data!B7566</f>
        <v>45490.084027777782</v>
      </c>
      <c r="C7566">
        <f>HOUR(Raw_Data!B7566)</f>
        <v>2</v>
      </c>
      <c r="D7566" t="str">
        <f>TEXT(Raw_Data!B7566,"mmm")</f>
        <v>Jul</v>
      </c>
      <c r="E7566">
        <f>YEAR(Raw_Data!B7566)</f>
        <v>2024</v>
      </c>
      <c r="F7566" t="str">
        <f>TEXT(Raw_Data!B7566,"mmm-yy")</f>
        <v>Jul-24</v>
      </c>
      <c r="G7566" t="str">
        <f>PROPER(Raw_Data!C7566&amp;". "&amp;Raw_Data!D7566)</f>
        <v>I. Titcombe</v>
      </c>
      <c r="H7566" t="str">
        <f>IF(OR(Raw_Data!E7566="M",Raw_Data!E7566="Male"),"Male",IF(OR(Raw_Data!E7566="F",Raw_Data!E7566="Female"),"Female","Not Confirmed"))</f>
        <v>Female</v>
      </c>
      <c r="I7566">
        <f>Raw_Data!F7566</f>
        <v>52</v>
      </c>
      <c r="J7566" t="str">
        <f>FLOOR(Raw_Data!F7566,10)&amp;"-"&amp;FLOOR(Raw_Data!F7566,10)+9</f>
        <v>50-59</v>
      </c>
      <c r="K7566" t="str">
        <f>Raw_Data!G7566</f>
        <v>Unknown</v>
      </c>
      <c r="L7566" t="str">
        <f>Raw_Data!H7566</f>
        <v>None</v>
      </c>
      <c r="M7566" t="str">
        <f>IF(Raw_Data!I7566=TRUE,"Admitted","Not Admitted")</f>
        <v>Not Admitted</v>
      </c>
      <c r="N7566">
        <f>IF(Raw_Data!J7566="","Not Rated",Raw_Data!J7566)</f>
        <v>8</v>
      </c>
      <c r="O7566">
        <f>Raw_Data!K7566</f>
        <v>58</v>
      </c>
      <c r="P7566" t="str">
        <f>IF(Raw_Data!K7566&lt;=30,"Within Time","Delayed")</f>
        <v>Delayed</v>
      </c>
    </row>
    <row r="7567" spans="1:16" x14ac:dyDescent="0.35">
      <c r="A7567" t="str">
        <f>Raw_Data!A7567</f>
        <v>995-10-5095</v>
      </c>
      <c r="B7567" s="2">
        <f>Raw_Data!B7567</f>
        <v>45490.165277777778</v>
      </c>
      <c r="C7567">
        <f>HOUR(Raw_Data!B7567)</f>
        <v>3</v>
      </c>
      <c r="D7567" t="str">
        <f>TEXT(Raw_Data!B7567,"mmm")</f>
        <v>Jul</v>
      </c>
      <c r="E7567">
        <f>YEAR(Raw_Data!B7567)</f>
        <v>2024</v>
      </c>
      <c r="F7567" t="str">
        <f>TEXT(Raw_Data!B7567,"mmm-yy")</f>
        <v>Jul-24</v>
      </c>
      <c r="G7567" t="str">
        <f>PROPER(Raw_Data!C7567&amp;". "&amp;Raw_Data!D7567)</f>
        <v>A. Crebo</v>
      </c>
      <c r="H7567" t="str">
        <f>IF(OR(Raw_Data!E7567="M",Raw_Data!E7567="Male"),"Male",IF(OR(Raw_Data!E7567="F",Raw_Data!E7567="Female"),"Female","Not Confirmed"))</f>
        <v>Male</v>
      </c>
      <c r="I7567">
        <f>Raw_Data!F7567</f>
        <v>6</v>
      </c>
      <c r="J7567" t="str">
        <f>FLOOR(Raw_Data!F7567,10)&amp;"-"&amp;FLOOR(Raw_Data!F7567,10)+9</f>
        <v>0-9</v>
      </c>
      <c r="K7567" t="str">
        <f>Raw_Data!G7567</f>
        <v>Declined to Identify</v>
      </c>
      <c r="L7567" t="str">
        <f>Raw_Data!H7567</f>
        <v>None</v>
      </c>
      <c r="M7567" t="str">
        <f>IF(Raw_Data!I7567=TRUE,"Admitted","Not Admitted")</f>
        <v>Not Admitted</v>
      </c>
      <c r="N7567" t="str">
        <f>IF(Raw_Data!J7567="","Not Rated",Raw_Data!J7567)</f>
        <v>Not Rated</v>
      </c>
      <c r="O7567">
        <f>Raw_Data!K7567</f>
        <v>58</v>
      </c>
      <c r="P7567" t="str">
        <f>IF(Raw_Data!K7567&lt;=30,"Within Time","Delayed")</f>
        <v>Delayed</v>
      </c>
    </row>
    <row r="7568" spans="1:16" x14ac:dyDescent="0.35">
      <c r="A7568" t="str">
        <f>Raw_Data!A7568</f>
        <v>317-45-2001</v>
      </c>
      <c r="B7568" s="2">
        <f>Raw_Data!B7568</f>
        <v>45490.168055555558</v>
      </c>
      <c r="C7568">
        <f>HOUR(Raw_Data!B7568)</f>
        <v>4</v>
      </c>
      <c r="D7568" t="str">
        <f>TEXT(Raw_Data!B7568,"mmm")</f>
        <v>Jul</v>
      </c>
      <c r="E7568">
        <f>YEAR(Raw_Data!B7568)</f>
        <v>2024</v>
      </c>
      <c r="F7568" t="str">
        <f>TEXT(Raw_Data!B7568,"mmm-yy")</f>
        <v>Jul-24</v>
      </c>
      <c r="G7568" t="str">
        <f>PROPER(Raw_Data!C7568&amp;". "&amp;Raw_Data!D7568)</f>
        <v>A. Ashcombe</v>
      </c>
      <c r="H7568" t="str">
        <f>IF(OR(Raw_Data!E7568="M",Raw_Data!E7568="Male"),"Male",IF(OR(Raw_Data!E7568="F",Raw_Data!E7568="Female"),"Female","Not Confirmed"))</f>
        <v>Male</v>
      </c>
      <c r="I7568">
        <f>Raw_Data!F7568</f>
        <v>37</v>
      </c>
      <c r="J7568" t="str">
        <f>FLOOR(Raw_Data!F7568,10)&amp;"-"&amp;FLOOR(Raw_Data!F7568,10)+9</f>
        <v>30-39</v>
      </c>
      <c r="K7568" t="str">
        <f>Raw_Data!G7568</f>
        <v>Two or More Races</v>
      </c>
      <c r="L7568" t="str">
        <f>Raw_Data!H7568</f>
        <v>Gastroenterology</v>
      </c>
      <c r="M7568" t="str">
        <f>IF(Raw_Data!I7568=TRUE,"Admitted","Not Admitted")</f>
        <v>Admitted</v>
      </c>
      <c r="N7568" t="str">
        <f>IF(Raw_Data!J7568="","Not Rated",Raw_Data!J7568)</f>
        <v>Not Rated</v>
      </c>
      <c r="O7568">
        <f>Raw_Data!K7568</f>
        <v>39</v>
      </c>
      <c r="P7568" t="str">
        <f>IF(Raw_Data!K7568&lt;=30,"Within Time","Delayed")</f>
        <v>Delayed</v>
      </c>
    </row>
    <row r="7569" spans="1:16" x14ac:dyDescent="0.35">
      <c r="A7569" t="str">
        <f>Raw_Data!A7569</f>
        <v>372-24-8612</v>
      </c>
      <c r="B7569" s="2">
        <f>Raw_Data!B7569</f>
        <v>45490.245138888888</v>
      </c>
      <c r="C7569">
        <f>HOUR(Raw_Data!B7569)</f>
        <v>5</v>
      </c>
      <c r="D7569" t="str">
        <f>TEXT(Raw_Data!B7569,"mmm")</f>
        <v>Jul</v>
      </c>
      <c r="E7569">
        <f>YEAR(Raw_Data!B7569)</f>
        <v>2024</v>
      </c>
      <c r="F7569" t="str">
        <f>TEXT(Raw_Data!B7569,"mmm-yy")</f>
        <v>Jul-24</v>
      </c>
      <c r="G7569" t="str">
        <f>PROPER(Raw_Data!C7569&amp;". "&amp;Raw_Data!D7569)</f>
        <v>W. Jessop</v>
      </c>
      <c r="H7569" t="str">
        <f>IF(OR(Raw_Data!E7569="M",Raw_Data!E7569="Male"),"Male",IF(OR(Raw_Data!E7569="F",Raw_Data!E7569="Female"),"Female","Not Confirmed"))</f>
        <v>Male</v>
      </c>
      <c r="I7569">
        <f>Raw_Data!F7569</f>
        <v>38</v>
      </c>
      <c r="J7569" t="str">
        <f>FLOOR(Raw_Data!F7569,10)&amp;"-"&amp;FLOOR(Raw_Data!F7569,10)+9</f>
        <v>30-39</v>
      </c>
      <c r="K7569" t="str">
        <f>Raw_Data!G7569</f>
        <v>African American</v>
      </c>
      <c r="L7569" t="str">
        <f>Raw_Data!H7569</f>
        <v>None</v>
      </c>
      <c r="M7569" t="str">
        <f>IF(Raw_Data!I7569=TRUE,"Admitted","Not Admitted")</f>
        <v>Not Admitted</v>
      </c>
      <c r="N7569" t="str">
        <f>IF(Raw_Data!J7569="","Not Rated",Raw_Data!J7569)</f>
        <v>Not Rated</v>
      </c>
      <c r="O7569">
        <f>Raw_Data!K7569</f>
        <v>16</v>
      </c>
      <c r="P7569" t="str">
        <f>IF(Raw_Data!K7569&lt;=30,"Within Time","Delayed")</f>
        <v>Within Time</v>
      </c>
    </row>
    <row r="7570" spans="1:16" x14ac:dyDescent="0.35">
      <c r="A7570" t="str">
        <f>Raw_Data!A7570</f>
        <v>929-52-4264</v>
      </c>
      <c r="B7570" s="2">
        <f>Raw_Data!B7570</f>
        <v>45490.272916666669</v>
      </c>
      <c r="C7570">
        <f>HOUR(Raw_Data!B7570)</f>
        <v>6</v>
      </c>
      <c r="D7570" t="str">
        <f>TEXT(Raw_Data!B7570,"mmm")</f>
        <v>Jul</v>
      </c>
      <c r="E7570">
        <f>YEAR(Raw_Data!B7570)</f>
        <v>2024</v>
      </c>
      <c r="F7570" t="str">
        <f>TEXT(Raw_Data!B7570,"mmm-yy")</f>
        <v>Jul-24</v>
      </c>
      <c r="G7570" t="str">
        <f>PROPER(Raw_Data!C7570&amp;". "&amp;Raw_Data!D7570)</f>
        <v>D. Carraway</v>
      </c>
      <c r="H7570" t="str">
        <f>IF(OR(Raw_Data!E7570="M",Raw_Data!E7570="Male"),"Male",IF(OR(Raw_Data!E7570="F",Raw_Data!E7570="Female"),"Female","Not Confirmed"))</f>
        <v>Male</v>
      </c>
      <c r="I7570">
        <f>Raw_Data!F7570</f>
        <v>10</v>
      </c>
      <c r="J7570" t="str">
        <f>FLOOR(Raw_Data!F7570,10)&amp;"-"&amp;FLOOR(Raw_Data!F7570,10)+9</f>
        <v>10-19</v>
      </c>
      <c r="K7570" t="str">
        <f>Raw_Data!G7570</f>
        <v>African American</v>
      </c>
      <c r="L7570" t="str">
        <f>Raw_Data!H7570</f>
        <v>None</v>
      </c>
      <c r="M7570" t="str">
        <f>IF(Raw_Data!I7570=TRUE,"Admitted","Not Admitted")</f>
        <v>Admitted</v>
      </c>
      <c r="N7570" t="str">
        <f>IF(Raw_Data!J7570="","Not Rated",Raw_Data!J7570)</f>
        <v>Not Rated</v>
      </c>
      <c r="O7570">
        <f>Raw_Data!K7570</f>
        <v>10</v>
      </c>
      <c r="P7570" t="str">
        <f>IF(Raw_Data!K7570&lt;=30,"Within Time","Delayed")</f>
        <v>Within Time</v>
      </c>
    </row>
    <row r="7571" spans="1:16" x14ac:dyDescent="0.35">
      <c r="A7571" t="str">
        <f>Raw_Data!A7571</f>
        <v>758-97-2681</v>
      </c>
      <c r="B7571" s="2">
        <f>Raw_Data!B7571</f>
        <v>45490.613888888889</v>
      </c>
      <c r="C7571">
        <f>HOUR(Raw_Data!B7571)</f>
        <v>14</v>
      </c>
      <c r="D7571" t="str">
        <f>TEXT(Raw_Data!B7571,"mmm")</f>
        <v>Jul</v>
      </c>
      <c r="E7571">
        <f>YEAR(Raw_Data!B7571)</f>
        <v>2024</v>
      </c>
      <c r="F7571" t="str">
        <f>TEXT(Raw_Data!B7571,"mmm-yy")</f>
        <v>Jul-24</v>
      </c>
      <c r="G7571" t="str">
        <f>PROPER(Raw_Data!C7571&amp;". "&amp;Raw_Data!D7571)</f>
        <v>J. Fairbairn</v>
      </c>
      <c r="H7571" t="str">
        <f>IF(OR(Raw_Data!E7571="M",Raw_Data!E7571="Male"),"Male",IF(OR(Raw_Data!E7571="F",Raw_Data!E7571="Female"),"Female","Not Confirmed"))</f>
        <v>Female</v>
      </c>
      <c r="I7571">
        <f>Raw_Data!F7571</f>
        <v>78</v>
      </c>
      <c r="J7571" t="str">
        <f>FLOOR(Raw_Data!F7571,10)&amp;"-"&amp;FLOOR(Raw_Data!F7571,10)+9</f>
        <v>70-79</v>
      </c>
      <c r="K7571" t="str">
        <f>Raw_Data!G7571</f>
        <v>African American</v>
      </c>
      <c r="L7571" t="str">
        <f>Raw_Data!H7571</f>
        <v>None</v>
      </c>
      <c r="M7571" t="str">
        <f>IF(Raw_Data!I7571=TRUE,"Admitted","Not Admitted")</f>
        <v>Admitted</v>
      </c>
      <c r="N7571">
        <f>IF(Raw_Data!J7571="","Not Rated",Raw_Data!J7571)</f>
        <v>1</v>
      </c>
      <c r="O7571">
        <f>Raw_Data!K7571</f>
        <v>23</v>
      </c>
      <c r="P7571" t="str">
        <f>IF(Raw_Data!K7571&lt;=30,"Within Time","Delayed")</f>
        <v>Within Time</v>
      </c>
    </row>
    <row r="7572" spans="1:16" x14ac:dyDescent="0.35">
      <c r="A7572" t="str">
        <f>Raw_Data!A7572</f>
        <v>633-23-5985</v>
      </c>
      <c r="B7572" s="2">
        <f>Raw_Data!B7572</f>
        <v>45490.755555555559</v>
      </c>
      <c r="C7572">
        <f>HOUR(Raw_Data!B7572)</f>
        <v>18</v>
      </c>
      <c r="D7572" t="str">
        <f>TEXT(Raw_Data!B7572,"mmm")</f>
        <v>Jul</v>
      </c>
      <c r="E7572">
        <f>YEAR(Raw_Data!B7572)</f>
        <v>2024</v>
      </c>
      <c r="F7572" t="str">
        <f>TEXT(Raw_Data!B7572,"mmm-yy")</f>
        <v>Jul-24</v>
      </c>
      <c r="G7572" t="str">
        <f>PROPER(Raw_Data!C7572&amp;". "&amp;Raw_Data!D7572)</f>
        <v>P. Ashcombe</v>
      </c>
      <c r="H7572" t="str">
        <f>IF(OR(Raw_Data!E7572="M",Raw_Data!E7572="Male"),"Male",IF(OR(Raw_Data!E7572="F",Raw_Data!E7572="Female"),"Female","Not Confirmed"))</f>
        <v>Male</v>
      </c>
      <c r="I7572">
        <f>Raw_Data!F7572</f>
        <v>45</v>
      </c>
      <c r="J7572" t="str">
        <f>FLOOR(Raw_Data!F7572,10)&amp;"-"&amp;FLOOR(Raw_Data!F7572,10)+9</f>
        <v>40-49</v>
      </c>
      <c r="K7572" t="str">
        <f>Raw_Data!G7572</f>
        <v>White</v>
      </c>
      <c r="L7572" t="str">
        <f>Raw_Data!H7572</f>
        <v>Orthopedics</v>
      </c>
      <c r="M7572" t="str">
        <f>IF(Raw_Data!I7572=TRUE,"Admitted","Not Admitted")</f>
        <v>Admitted</v>
      </c>
      <c r="N7572" t="str">
        <f>IF(Raw_Data!J7572="","Not Rated",Raw_Data!J7572)</f>
        <v>Not Rated</v>
      </c>
      <c r="O7572">
        <f>Raw_Data!K7572</f>
        <v>18</v>
      </c>
      <c r="P7572" t="str">
        <f>IF(Raw_Data!K7572&lt;=30,"Within Time","Delayed")</f>
        <v>Within Time</v>
      </c>
    </row>
    <row r="7573" spans="1:16" x14ac:dyDescent="0.35">
      <c r="A7573" t="str">
        <f>Raw_Data!A7573</f>
        <v>153-95-5338</v>
      </c>
      <c r="B7573" s="2">
        <f>Raw_Data!B7573</f>
        <v>45490.799305555563</v>
      </c>
      <c r="C7573">
        <f>HOUR(Raw_Data!B7573)</f>
        <v>19</v>
      </c>
      <c r="D7573" t="str">
        <f>TEXT(Raw_Data!B7573,"mmm")</f>
        <v>Jul</v>
      </c>
      <c r="E7573">
        <f>YEAR(Raw_Data!B7573)</f>
        <v>2024</v>
      </c>
      <c r="F7573" t="str">
        <f>TEXT(Raw_Data!B7573,"mmm-yy")</f>
        <v>Jul-24</v>
      </c>
      <c r="G7573" t="str">
        <f>PROPER(Raw_Data!C7573&amp;". "&amp;Raw_Data!D7573)</f>
        <v>R. Kingsley</v>
      </c>
      <c r="H7573" t="str">
        <f>IF(OR(Raw_Data!E7573="M",Raw_Data!E7573="Male"),"Male",IF(OR(Raw_Data!E7573="F",Raw_Data!E7573="Female"),"Female","Not Confirmed"))</f>
        <v>Male</v>
      </c>
      <c r="I7573">
        <f>Raw_Data!F7573</f>
        <v>21</v>
      </c>
      <c r="J7573" t="str">
        <f>FLOOR(Raw_Data!F7573,10)&amp;"-"&amp;FLOOR(Raw_Data!F7573,10)+9</f>
        <v>20-29</v>
      </c>
      <c r="K7573" t="str">
        <f>Raw_Data!G7573</f>
        <v>Unknown</v>
      </c>
      <c r="L7573" t="str">
        <f>Raw_Data!H7573</f>
        <v>Orthopedics</v>
      </c>
      <c r="M7573" t="str">
        <f>IF(Raw_Data!I7573=TRUE,"Admitted","Not Admitted")</f>
        <v>Admitted</v>
      </c>
      <c r="N7573" t="str">
        <f>IF(Raw_Data!J7573="","Not Rated",Raw_Data!J7573)</f>
        <v>Not Rated</v>
      </c>
      <c r="O7573">
        <f>Raw_Data!K7573</f>
        <v>29</v>
      </c>
      <c r="P7573" t="str">
        <f>IF(Raw_Data!K7573&lt;=30,"Within Time","Delayed")</f>
        <v>Within Time</v>
      </c>
    </row>
    <row r="7574" spans="1:16" x14ac:dyDescent="0.35">
      <c r="A7574" t="str">
        <f>Raw_Data!A7574</f>
        <v>753-50-1460</v>
      </c>
      <c r="B7574" s="2">
        <f>Raw_Data!B7574</f>
        <v>45490.8125</v>
      </c>
      <c r="C7574">
        <f>HOUR(Raw_Data!B7574)</f>
        <v>19</v>
      </c>
      <c r="D7574" t="str">
        <f>TEXT(Raw_Data!B7574,"mmm")</f>
        <v>Jul</v>
      </c>
      <c r="E7574">
        <f>YEAR(Raw_Data!B7574)</f>
        <v>2024</v>
      </c>
      <c r="F7574" t="str">
        <f>TEXT(Raw_Data!B7574,"mmm-yy")</f>
        <v>Jul-24</v>
      </c>
      <c r="G7574" t="str">
        <f>PROPER(Raw_Data!C7574&amp;". "&amp;Raw_Data!D7574)</f>
        <v>C. Rowntree</v>
      </c>
      <c r="H7574" t="str">
        <f>IF(OR(Raw_Data!E7574="M",Raw_Data!E7574="Male"),"Male",IF(OR(Raw_Data!E7574="F",Raw_Data!E7574="Female"),"Female","Not Confirmed"))</f>
        <v>Male</v>
      </c>
      <c r="I7574">
        <f>Raw_Data!F7574</f>
        <v>53</v>
      </c>
      <c r="J7574" t="str">
        <f>FLOOR(Raw_Data!F7574,10)&amp;"-"&amp;FLOOR(Raw_Data!F7574,10)+9</f>
        <v>50-59</v>
      </c>
      <c r="K7574" t="str">
        <f>Raw_Data!G7574</f>
        <v>Asian</v>
      </c>
      <c r="L7574" t="str">
        <f>Raw_Data!H7574</f>
        <v>None</v>
      </c>
      <c r="M7574" t="str">
        <f>IF(Raw_Data!I7574=TRUE,"Admitted","Not Admitted")</f>
        <v>Not Admitted</v>
      </c>
      <c r="N7574" t="str">
        <f>IF(Raw_Data!J7574="","Not Rated",Raw_Data!J7574)</f>
        <v>Not Rated</v>
      </c>
      <c r="O7574">
        <f>Raw_Data!K7574</f>
        <v>41</v>
      </c>
      <c r="P7574" t="str">
        <f>IF(Raw_Data!K7574&lt;=30,"Within Time","Delayed")</f>
        <v>Delayed</v>
      </c>
    </row>
    <row r="7575" spans="1:16" x14ac:dyDescent="0.35">
      <c r="A7575" t="str">
        <f>Raw_Data!A7575</f>
        <v>632-89-9350</v>
      </c>
      <c r="B7575" s="2">
        <f>Raw_Data!B7575</f>
        <v>45490.822916666657</v>
      </c>
      <c r="C7575">
        <f>HOUR(Raw_Data!B7575)</f>
        <v>19</v>
      </c>
      <c r="D7575" t="str">
        <f>TEXT(Raw_Data!B7575,"mmm")</f>
        <v>Jul</v>
      </c>
      <c r="E7575">
        <f>YEAR(Raw_Data!B7575)</f>
        <v>2024</v>
      </c>
      <c r="F7575" t="str">
        <f>TEXT(Raw_Data!B7575,"mmm-yy")</f>
        <v>Jul-24</v>
      </c>
      <c r="G7575" t="str">
        <f>PROPER(Raw_Data!C7575&amp;". "&amp;Raw_Data!D7575)</f>
        <v>U. Jephson</v>
      </c>
      <c r="H7575" t="str">
        <f>IF(OR(Raw_Data!E7575="M",Raw_Data!E7575="Male"),"Male",IF(OR(Raw_Data!E7575="F",Raw_Data!E7575="Female"),"Female","Not Confirmed"))</f>
        <v>Male</v>
      </c>
      <c r="I7575">
        <f>Raw_Data!F7575</f>
        <v>43</v>
      </c>
      <c r="J7575" t="str">
        <f>FLOOR(Raw_Data!F7575,10)&amp;"-"&amp;FLOOR(Raw_Data!F7575,10)+9</f>
        <v>40-49</v>
      </c>
      <c r="K7575" t="str">
        <f>Raw_Data!G7575</f>
        <v>Native American/Alaska Native</v>
      </c>
      <c r="L7575" t="str">
        <f>Raw_Data!H7575</f>
        <v>Orthopedics</v>
      </c>
      <c r="M7575" t="str">
        <f>IF(Raw_Data!I7575=TRUE,"Admitted","Not Admitted")</f>
        <v>Admitted</v>
      </c>
      <c r="N7575">
        <f>IF(Raw_Data!J7575="","Not Rated",Raw_Data!J7575)</f>
        <v>2</v>
      </c>
      <c r="O7575">
        <f>Raw_Data!K7575</f>
        <v>38</v>
      </c>
      <c r="P7575" t="str">
        <f>IF(Raw_Data!K7575&lt;=30,"Within Time","Delayed")</f>
        <v>Delayed</v>
      </c>
    </row>
    <row r="7576" spans="1:16" x14ac:dyDescent="0.35">
      <c r="A7576" t="str">
        <f>Raw_Data!A7576</f>
        <v>515-83-1608</v>
      </c>
      <c r="B7576" s="2">
        <f>Raw_Data!B7576</f>
        <v>45490.910416666673</v>
      </c>
      <c r="C7576">
        <f>HOUR(Raw_Data!B7576)</f>
        <v>21</v>
      </c>
      <c r="D7576" t="str">
        <f>TEXT(Raw_Data!B7576,"mmm")</f>
        <v>Jul</v>
      </c>
      <c r="E7576">
        <f>YEAR(Raw_Data!B7576)</f>
        <v>2024</v>
      </c>
      <c r="F7576" t="str">
        <f>TEXT(Raw_Data!B7576,"mmm-yy")</f>
        <v>Jul-24</v>
      </c>
      <c r="G7576" t="str">
        <f>PROPER(Raw_Data!C7576&amp;". "&amp;Raw_Data!D7576)</f>
        <v>M. Ashcombe</v>
      </c>
      <c r="H7576" t="str">
        <f>IF(OR(Raw_Data!E7576="M",Raw_Data!E7576="Male"),"Male",IF(OR(Raw_Data!E7576="F",Raw_Data!E7576="Female"),"Female","Not Confirmed"))</f>
        <v>Female</v>
      </c>
      <c r="I7576">
        <f>Raw_Data!F7576</f>
        <v>40</v>
      </c>
      <c r="J7576" t="str">
        <f>FLOOR(Raw_Data!F7576,10)&amp;"-"&amp;FLOOR(Raw_Data!F7576,10)+9</f>
        <v>40-49</v>
      </c>
      <c r="K7576" t="str">
        <f>Raw_Data!G7576</f>
        <v>Asian</v>
      </c>
      <c r="L7576" t="str">
        <f>Raw_Data!H7576</f>
        <v>None</v>
      </c>
      <c r="M7576" t="str">
        <f>IF(Raw_Data!I7576=TRUE,"Admitted","Not Admitted")</f>
        <v>Not Admitted</v>
      </c>
      <c r="N7576" t="str">
        <f>IF(Raw_Data!J7576="","Not Rated",Raw_Data!J7576)</f>
        <v>Not Rated</v>
      </c>
      <c r="O7576">
        <f>Raw_Data!K7576</f>
        <v>51</v>
      </c>
      <c r="P7576" t="str">
        <f>IF(Raw_Data!K7576&lt;=30,"Within Time","Delayed")</f>
        <v>Delayed</v>
      </c>
    </row>
    <row r="7577" spans="1:16" x14ac:dyDescent="0.35">
      <c r="A7577" t="str">
        <f>Raw_Data!A7577</f>
        <v>840-98-4253</v>
      </c>
      <c r="B7577" s="2">
        <f>Raw_Data!B7577</f>
        <v>45490.92291666667</v>
      </c>
      <c r="C7577">
        <f>HOUR(Raw_Data!B7577)</f>
        <v>22</v>
      </c>
      <c r="D7577" t="str">
        <f>TEXT(Raw_Data!B7577,"mmm")</f>
        <v>Jul</v>
      </c>
      <c r="E7577">
        <f>YEAR(Raw_Data!B7577)</f>
        <v>2024</v>
      </c>
      <c r="F7577" t="str">
        <f>TEXT(Raw_Data!B7577,"mmm-yy")</f>
        <v>Jul-24</v>
      </c>
      <c r="G7577" t="str">
        <f>PROPER(Raw_Data!C7577&amp;". "&amp;Raw_Data!D7577)</f>
        <v>I. Methuen</v>
      </c>
      <c r="H7577" t="str">
        <f>IF(OR(Raw_Data!E7577="M",Raw_Data!E7577="Male"),"Male",IF(OR(Raw_Data!E7577="F",Raw_Data!E7577="Female"),"Female","Not Confirmed"))</f>
        <v>Female</v>
      </c>
      <c r="I7577">
        <f>Raw_Data!F7577</f>
        <v>6</v>
      </c>
      <c r="J7577" t="str">
        <f>FLOOR(Raw_Data!F7577,10)&amp;"-"&amp;FLOOR(Raw_Data!F7577,10)+9</f>
        <v>0-9</v>
      </c>
      <c r="K7577" t="str">
        <f>Raw_Data!G7577</f>
        <v>Unknown</v>
      </c>
      <c r="L7577" t="str">
        <f>Raw_Data!H7577</f>
        <v>None</v>
      </c>
      <c r="M7577" t="str">
        <f>IF(Raw_Data!I7577=TRUE,"Admitted","Not Admitted")</f>
        <v>Not Admitted</v>
      </c>
      <c r="N7577" t="str">
        <f>IF(Raw_Data!J7577="","Not Rated",Raw_Data!J7577)</f>
        <v>Not Rated</v>
      </c>
      <c r="O7577">
        <f>Raw_Data!K7577</f>
        <v>32</v>
      </c>
      <c r="P7577" t="str">
        <f>IF(Raw_Data!K7577&lt;=30,"Within Time","Delayed")</f>
        <v>Delayed</v>
      </c>
    </row>
    <row r="7578" spans="1:16" x14ac:dyDescent="0.35">
      <c r="A7578" t="str">
        <f>Raw_Data!A7578</f>
        <v>369-84-5079</v>
      </c>
      <c r="B7578" s="2">
        <f>Raw_Data!B7578</f>
        <v>45490.942361111112</v>
      </c>
      <c r="C7578">
        <f>HOUR(Raw_Data!B7578)</f>
        <v>22</v>
      </c>
      <c r="D7578" t="str">
        <f>TEXT(Raw_Data!B7578,"mmm")</f>
        <v>Jul</v>
      </c>
      <c r="E7578">
        <f>YEAR(Raw_Data!B7578)</f>
        <v>2024</v>
      </c>
      <c r="F7578" t="str">
        <f>TEXT(Raw_Data!B7578,"mmm-yy")</f>
        <v>Jul-24</v>
      </c>
      <c r="G7578" t="str">
        <f>PROPER(Raw_Data!C7578&amp;". "&amp;Raw_Data!D7578)</f>
        <v>E. Greenhalgh</v>
      </c>
      <c r="H7578" t="str">
        <f>IF(OR(Raw_Data!E7578="M",Raw_Data!E7578="Male"),"Male",IF(OR(Raw_Data!E7578="F",Raw_Data!E7578="Female"),"Female","Not Confirmed"))</f>
        <v>Female</v>
      </c>
      <c r="I7578">
        <f>Raw_Data!F7578</f>
        <v>66</v>
      </c>
      <c r="J7578" t="str">
        <f>FLOOR(Raw_Data!F7578,10)&amp;"-"&amp;FLOOR(Raw_Data!F7578,10)+9</f>
        <v>60-69</v>
      </c>
      <c r="K7578" t="str">
        <f>Raw_Data!G7578</f>
        <v>African American</v>
      </c>
      <c r="L7578" t="str">
        <f>Raw_Data!H7578</f>
        <v>None</v>
      </c>
      <c r="M7578" t="str">
        <f>IF(Raw_Data!I7578=TRUE,"Admitted","Not Admitted")</f>
        <v>Admitted</v>
      </c>
      <c r="N7578" t="str">
        <f>IF(Raw_Data!J7578="","Not Rated",Raw_Data!J7578)</f>
        <v>Not Rated</v>
      </c>
      <c r="O7578">
        <f>Raw_Data!K7578</f>
        <v>50</v>
      </c>
      <c r="P7578" t="str">
        <f>IF(Raw_Data!K7578&lt;=30,"Within Time","Delayed")</f>
        <v>Delayed</v>
      </c>
    </row>
    <row r="7579" spans="1:16" x14ac:dyDescent="0.35">
      <c r="A7579" t="str">
        <f>Raw_Data!A7579</f>
        <v>158-41-7906</v>
      </c>
      <c r="B7579" s="2">
        <f>Raw_Data!B7579</f>
        <v>45490.990972222222</v>
      </c>
      <c r="C7579">
        <f>HOUR(Raw_Data!B7579)</f>
        <v>23</v>
      </c>
      <c r="D7579" t="str">
        <f>TEXT(Raw_Data!B7579,"mmm")</f>
        <v>Jul</v>
      </c>
      <c r="E7579">
        <f>YEAR(Raw_Data!B7579)</f>
        <v>2024</v>
      </c>
      <c r="F7579" t="str">
        <f>TEXT(Raw_Data!B7579,"mmm-yy")</f>
        <v>Jul-24</v>
      </c>
      <c r="G7579" t="str">
        <f>PROPER(Raw_Data!C7579&amp;". "&amp;Raw_Data!D7579)</f>
        <v>G. Methuen</v>
      </c>
      <c r="H7579" t="str">
        <f>IF(OR(Raw_Data!E7579="M",Raw_Data!E7579="Male"),"Male",IF(OR(Raw_Data!E7579="F",Raw_Data!E7579="Female"),"Female","Not Confirmed"))</f>
        <v>Male</v>
      </c>
      <c r="I7579">
        <f>Raw_Data!F7579</f>
        <v>77</v>
      </c>
      <c r="J7579" t="str">
        <f>FLOOR(Raw_Data!F7579,10)&amp;"-"&amp;FLOOR(Raw_Data!F7579,10)+9</f>
        <v>70-79</v>
      </c>
      <c r="K7579" t="str">
        <f>Raw_Data!G7579</f>
        <v>African American</v>
      </c>
      <c r="L7579" t="str">
        <f>Raw_Data!H7579</f>
        <v>Cardiology</v>
      </c>
      <c r="M7579" t="str">
        <f>IF(Raw_Data!I7579=TRUE,"Admitted","Not Admitted")</f>
        <v>Not Admitted</v>
      </c>
      <c r="N7579" t="str">
        <f>IF(Raw_Data!J7579="","Not Rated",Raw_Data!J7579)</f>
        <v>Not Rated</v>
      </c>
      <c r="O7579">
        <f>Raw_Data!K7579</f>
        <v>30</v>
      </c>
      <c r="P7579" t="str">
        <f>IF(Raw_Data!K7579&lt;=30,"Within Time","Delayed")</f>
        <v>Within Time</v>
      </c>
    </row>
    <row r="7580" spans="1:16" x14ac:dyDescent="0.35">
      <c r="A7580" t="str">
        <f>Raw_Data!A7580</f>
        <v>436-98-9735</v>
      </c>
      <c r="B7580" s="2">
        <f>Raw_Data!B7580</f>
        <v>45491.033333333333</v>
      </c>
      <c r="C7580">
        <f>HOUR(Raw_Data!B7580)</f>
        <v>0</v>
      </c>
      <c r="D7580" t="str">
        <f>TEXT(Raw_Data!B7580,"mmm")</f>
        <v>Jul</v>
      </c>
      <c r="E7580">
        <f>YEAR(Raw_Data!B7580)</f>
        <v>2024</v>
      </c>
      <c r="F7580" t="str">
        <f>TEXT(Raw_Data!B7580,"mmm-yy")</f>
        <v>Jul-24</v>
      </c>
      <c r="G7580" t="str">
        <f>PROPER(Raw_Data!C7580&amp;". "&amp;Raw_Data!D7580)</f>
        <v>T. Bracegirdle</v>
      </c>
      <c r="H7580" t="str">
        <f>IF(OR(Raw_Data!E7580="M",Raw_Data!E7580="Male"),"Male",IF(OR(Raw_Data!E7580="F",Raw_Data!E7580="Female"),"Female","Not Confirmed"))</f>
        <v>Female</v>
      </c>
      <c r="I7580">
        <f>Raw_Data!F7580</f>
        <v>4</v>
      </c>
      <c r="J7580" t="str">
        <f>FLOOR(Raw_Data!F7580,10)&amp;"-"&amp;FLOOR(Raw_Data!F7580,10)+9</f>
        <v>0-9</v>
      </c>
      <c r="K7580" t="str">
        <f>Raw_Data!G7580</f>
        <v>Asian</v>
      </c>
      <c r="L7580" t="str">
        <f>Raw_Data!H7580</f>
        <v>Physiotherapy</v>
      </c>
      <c r="M7580" t="str">
        <f>IF(Raw_Data!I7580=TRUE,"Admitted","Not Admitted")</f>
        <v>Not Admitted</v>
      </c>
      <c r="N7580" t="str">
        <f>IF(Raw_Data!J7580="","Not Rated",Raw_Data!J7580)</f>
        <v>Not Rated</v>
      </c>
      <c r="O7580">
        <f>Raw_Data!K7580</f>
        <v>19</v>
      </c>
      <c r="P7580" t="str">
        <f>IF(Raw_Data!K7580&lt;=30,"Within Time","Delayed")</f>
        <v>Within Time</v>
      </c>
    </row>
    <row r="7581" spans="1:16" x14ac:dyDescent="0.35">
      <c r="A7581" t="str">
        <f>Raw_Data!A7581</f>
        <v>941-31-8268</v>
      </c>
      <c r="B7581" s="2">
        <f>Raw_Data!B7581</f>
        <v>45491.050694444442</v>
      </c>
      <c r="C7581">
        <f>HOUR(Raw_Data!B7581)</f>
        <v>1</v>
      </c>
      <c r="D7581" t="str">
        <f>TEXT(Raw_Data!B7581,"mmm")</f>
        <v>Jul</v>
      </c>
      <c r="E7581">
        <f>YEAR(Raw_Data!B7581)</f>
        <v>2024</v>
      </c>
      <c r="F7581" t="str">
        <f>TEXT(Raw_Data!B7581,"mmm-yy")</f>
        <v>Jul-24</v>
      </c>
      <c r="G7581" t="str">
        <f>PROPER(Raw_Data!C7581&amp;". "&amp;Raw_Data!D7581)</f>
        <v>V. Garfield</v>
      </c>
      <c r="H7581" t="str">
        <f>IF(OR(Raw_Data!E7581="M",Raw_Data!E7581="Male"),"Male",IF(OR(Raw_Data!E7581="F",Raw_Data!E7581="Female"),"Female","Not Confirmed"))</f>
        <v>Female</v>
      </c>
      <c r="I7581">
        <f>Raw_Data!F7581</f>
        <v>41</v>
      </c>
      <c r="J7581" t="str">
        <f>FLOOR(Raw_Data!F7581,10)&amp;"-"&amp;FLOOR(Raw_Data!F7581,10)+9</f>
        <v>40-49</v>
      </c>
      <c r="K7581" t="str">
        <f>Raw_Data!G7581</f>
        <v>Unknown</v>
      </c>
      <c r="L7581" t="str">
        <f>Raw_Data!H7581</f>
        <v>Physiotherapy</v>
      </c>
      <c r="M7581" t="str">
        <f>IF(Raw_Data!I7581=TRUE,"Admitted","Not Admitted")</f>
        <v>Admitted</v>
      </c>
      <c r="N7581" t="str">
        <f>IF(Raw_Data!J7581="","Not Rated",Raw_Data!J7581)</f>
        <v>Not Rated</v>
      </c>
      <c r="O7581">
        <f>Raw_Data!K7581</f>
        <v>45</v>
      </c>
      <c r="P7581" t="str">
        <f>IF(Raw_Data!K7581&lt;=30,"Within Time","Delayed")</f>
        <v>Delayed</v>
      </c>
    </row>
    <row r="7582" spans="1:16" x14ac:dyDescent="0.35">
      <c r="A7582" t="str">
        <f>Raw_Data!A7582</f>
        <v>902-41-2678</v>
      </c>
      <c r="B7582" s="2">
        <f>Raw_Data!B7582</f>
        <v>45491.165277777778</v>
      </c>
      <c r="C7582">
        <f>HOUR(Raw_Data!B7582)</f>
        <v>3</v>
      </c>
      <c r="D7582" t="str">
        <f>TEXT(Raw_Data!B7582,"mmm")</f>
        <v>Jul</v>
      </c>
      <c r="E7582">
        <f>YEAR(Raw_Data!B7582)</f>
        <v>2024</v>
      </c>
      <c r="F7582" t="str">
        <f>TEXT(Raw_Data!B7582,"mmm-yy")</f>
        <v>Jul-24</v>
      </c>
      <c r="G7582" t="str">
        <f>PROPER(Raw_Data!C7582&amp;". "&amp;Raw_Data!D7582)</f>
        <v>Z. Ironside</v>
      </c>
      <c r="H7582" t="str">
        <f>IF(OR(Raw_Data!E7582="M",Raw_Data!E7582="Male"),"Male",IF(OR(Raw_Data!E7582="F",Raw_Data!E7582="Female"),"Female","Not Confirmed"))</f>
        <v>Male</v>
      </c>
      <c r="I7582">
        <f>Raw_Data!F7582</f>
        <v>32</v>
      </c>
      <c r="J7582" t="str">
        <f>FLOOR(Raw_Data!F7582,10)&amp;"-"&amp;FLOOR(Raw_Data!F7582,10)+9</f>
        <v>30-39</v>
      </c>
      <c r="K7582" t="str">
        <f>Raw_Data!G7582</f>
        <v>Pacific Islander</v>
      </c>
      <c r="L7582" t="str">
        <f>Raw_Data!H7582</f>
        <v>None</v>
      </c>
      <c r="M7582" t="str">
        <f>IF(Raw_Data!I7582=TRUE,"Admitted","Not Admitted")</f>
        <v>Admitted</v>
      </c>
      <c r="N7582" t="str">
        <f>IF(Raw_Data!J7582="","Not Rated",Raw_Data!J7582)</f>
        <v>Not Rated</v>
      </c>
      <c r="O7582">
        <f>Raw_Data!K7582</f>
        <v>50</v>
      </c>
      <c r="P7582" t="str">
        <f>IF(Raw_Data!K7582&lt;=30,"Within Time","Delayed")</f>
        <v>Delayed</v>
      </c>
    </row>
    <row r="7583" spans="1:16" x14ac:dyDescent="0.35">
      <c r="A7583" t="str">
        <f>Raw_Data!A7583</f>
        <v>253-19-9566</v>
      </c>
      <c r="B7583" s="2">
        <f>Raw_Data!B7583</f>
        <v>45491.263194444437</v>
      </c>
      <c r="C7583">
        <f>HOUR(Raw_Data!B7583)</f>
        <v>6</v>
      </c>
      <c r="D7583" t="str">
        <f>TEXT(Raw_Data!B7583,"mmm")</f>
        <v>Jul</v>
      </c>
      <c r="E7583">
        <f>YEAR(Raw_Data!B7583)</f>
        <v>2024</v>
      </c>
      <c r="F7583" t="str">
        <f>TEXT(Raw_Data!B7583,"mmm-yy")</f>
        <v>Jul-24</v>
      </c>
      <c r="G7583" t="str">
        <f>PROPER(Raw_Data!C7583&amp;". "&amp;Raw_Data!D7583)</f>
        <v>Y. Hathaway</v>
      </c>
      <c r="H7583" t="str">
        <f>IF(OR(Raw_Data!E7583="M",Raw_Data!E7583="Male"),"Male",IF(OR(Raw_Data!E7583="F",Raw_Data!E7583="Female"),"Female","Not Confirmed"))</f>
        <v>Male</v>
      </c>
      <c r="I7583">
        <f>Raw_Data!F7583</f>
        <v>74</v>
      </c>
      <c r="J7583" t="str">
        <f>FLOOR(Raw_Data!F7583,10)&amp;"-"&amp;FLOOR(Raw_Data!F7583,10)+9</f>
        <v>70-79</v>
      </c>
      <c r="K7583" t="str">
        <f>Raw_Data!G7583</f>
        <v>White</v>
      </c>
      <c r="L7583" t="str">
        <f>Raw_Data!H7583</f>
        <v>None</v>
      </c>
      <c r="M7583" t="str">
        <f>IF(Raw_Data!I7583=TRUE,"Admitted","Not Admitted")</f>
        <v>Not Admitted</v>
      </c>
      <c r="N7583" t="str">
        <f>IF(Raw_Data!J7583="","Not Rated",Raw_Data!J7583)</f>
        <v>Not Rated</v>
      </c>
      <c r="O7583">
        <f>Raw_Data!K7583</f>
        <v>12</v>
      </c>
      <c r="P7583" t="str">
        <f>IF(Raw_Data!K7583&lt;=30,"Within Time","Delayed")</f>
        <v>Within Time</v>
      </c>
    </row>
    <row r="7584" spans="1:16" x14ac:dyDescent="0.35">
      <c r="A7584" t="str">
        <f>Raw_Data!A7584</f>
        <v>342-54-6811</v>
      </c>
      <c r="B7584" s="2">
        <f>Raw_Data!B7584</f>
        <v>45491.310416666667</v>
      </c>
      <c r="C7584">
        <f>HOUR(Raw_Data!B7584)</f>
        <v>7</v>
      </c>
      <c r="D7584" t="str">
        <f>TEXT(Raw_Data!B7584,"mmm")</f>
        <v>Jul</v>
      </c>
      <c r="E7584">
        <f>YEAR(Raw_Data!B7584)</f>
        <v>2024</v>
      </c>
      <c r="F7584" t="str">
        <f>TEXT(Raw_Data!B7584,"mmm-yy")</f>
        <v>Jul-24</v>
      </c>
      <c r="G7584" t="str">
        <f>PROPER(Raw_Data!C7584&amp;". "&amp;Raw_Data!D7584)</f>
        <v>N. Yarborough</v>
      </c>
      <c r="H7584" t="str">
        <f>IF(OR(Raw_Data!E7584="M",Raw_Data!E7584="Male"),"Male",IF(OR(Raw_Data!E7584="F",Raw_Data!E7584="Female"),"Female","Not Confirmed"))</f>
        <v>Female</v>
      </c>
      <c r="I7584">
        <f>Raw_Data!F7584</f>
        <v>22</v>
      </c>
      <c r="J7584" t="str">
        <f>FLOOR(Raw_Data!F7584,10)&amp;"-"&amp;FLOOR(Raw_Data!F7584,10)+9</f>
        <v>20-29</v>
      </c>
      <c r="K7584" t="str">
        <f>Raw_Data!G7584</f>
        <v>Asian</v>
      </c>
      <c r="L7584" t="str">
        <f>Raw_Data!H7584</f>
        <v>None</v>
      </c>
      <c r="M7584" t="str">
        <f>IF(Raw_Data!I7584=TRUE,"Admitted","Not Admitted")</f>
        <v>Not Admitted</v>
      </c>
      <c r="N7584" t="str">
        <f>IF(Raw_Data!J7584="","Not Rated",Raw_Data!J7584)</f>
        <v>Not Rated</v>
      </c>
      <c r="O7584">
        <f>Raw_Data!K7584</f>
        <v>44</v>
      </c>
      <c r="P7584" t="str">
        <f>IF(Raw_Data!K7584&lt;=30,"Within Time","Delayed")</f>
        <v>Delayed</v>
      </c>
    </row>
    <row r="7585" spans="1:16" x14ac:dyDescent="0.35">
      <c r="A7585" t="str">
        <f>Raw_Data!A7585</f>
        <v>466-89-6309</v>
      </c>
      <c r="B7585" s="2">
        <f>Raw_Data!B7585</f>
        <v>45491.313194444447</v>
      </c>
      <c r="C7585">
        <f>HOUR(Raw_Data!B7585)</f>
        <v>7</v>
      </c>
      <c r="D7585" t="str">
        <f>TEXT(Raw_Data!B7585,"mmm")</f>
        <v>Jul</v>
      </c>
      <c r="E7585">
        <f>YEAR(Raw_Data!B7585)</f>
        <v>2024</v>
      </c>
      <c r="F7585" t="str">
        <f>TEXT(Raw_Data!B7585,"mmm-yy")</f>
        <v>Jul-24</v>
      </c>
      <c r="G7585" t="str">
        <f>PROPER(Raw_Data!C7585&amp;". "&amp;Raw_Data!D7585)</f>
        <v>V. Underhill</v>
      </c>
      <c r="H7585" t="str">
        <f>IF(OR(Raw_Data!E7585="M",Raw_Data!E7585="Male"),"Male",IF(OR(Raw_Data!E7585="F",Raw_Data!E7585="Female"),"Female","Not Confirmed"))</f>
        <v>Female</v>
      </c>
      <c r="I7585">
        <f>Raw_Data!F7585</f>
        <v>1</v>
      </c>
      <c r="J7585" t="str">
        <f>FLOOR(Raw_Data!F7585,10)&amp;"-"&amp;FLOOR(Raw_Data!F7585,10)+9</f>
        <v>0-9</v>
      </c>
      <c r="K7585" t="str">
        <f>Raw_Data!G7585</f>
        <v>Two or More Races</v>
      </c>
      <c r="L7585" t="str">
        <f>Raw_Data!H7585</f>
        <v>None</v>
      </c>
      <c r="M7585" t="str">
        <f>IF(Raw_Data!I7585=TRUE,"Admitted","Not Admitted")</f>
        <v>Not Admitted</v>
      </c>
      <c r="N7585" t="str">
        <f>IF(Raw_Data!J7585="","Not Rated",Raw_Data!J7585)</f>
        <v>Not Rated</v>
      </c>
      <c r="O7585">
        <f>Raw_Data!K7585</f>
        <v>48</v>
      </c>
      <c r="P7585" t="str">
        <f>IF(Raw_Data!K7585&lt;=30,"Within Time","Delayed")</f>
        <v>Delayed</v>
      </c>
    </row>
    <row r="7586" spans="1:16" x14ac:dyDescent="0.35">
      <c r="A7586" t="str">
        <f>Raw_Data!A7586</f>
        <v>190-51-5932</v>
      </c>
      <c r="B7586" s="2">
        <f>Raw_Data!B7586</f>
        <v>45491.31527777778</v>
      </c>
      <c r="C7586">
        <f>HOUR(Raw_Data!B7586)</f>
        <v>7</v>
      </c>
      <c r="D7586" t="str">
        <f>TEXT(Raw_Data!B7586,"mmm")</f>
        <v>Jul</v>
      </c>
      <c r="E7586">
        <f>YEAR(Raw_Data!B7586)</f>
        <v>2024</v>
      </c>
      <c r="F7586" t="str">
        <f>TEXT(Raw_Data!B7586,"mmm-yy")</f>
        <v>Jul-24</v>
      </c>
      <c r="G7586" t="str">
        <f>PROPER(Raw_Data!C7586&amp;". "&amp;Raw_Data!D7586)</f>
        <v>I. Ashcombe</v>
      </c>
      <c r="H7586" t="str">
        <f>IF(OR(Raw_Data!E7586="M",Raw_Data!E7586="Male"),"Male",IF(OR(Raw_Data!E7586="F",Raw_Data!E7586="Female"),"Female","Not Confirmed"))</f>
        <v>Female</v>
      </c>
      <c r="I7586">
        <f>Raw_Data!F7586</f>
        <v>66</v>
      </c>
      <c r="J7586" t="str">
        <f>FLOOR(Raw_Data!F7586,10)&amp;"-"&amp;FLOOR(Raw_Data!F7586,10)+9</f>
        <v>60-69</v>
      </c>
      <c r="K7586" t="str">
        <f>Raw_Data!G7586</f>
        <v>Declined to Identify</v>
      </c>
      <c r="L7586" t="str">
        <f>Raw_Data!H7586</f>
        <v>None</v>
      </c>
      <c r="M7586" t="str">
        <f>IF(Raw_Data!I7586=TRUE,"Admitted","Not Admitted")</f>
        <v>Not Admitted</v>
      </c>
      <c r="N7586" t="str">
        <f>IF(Raw_Data!J7586="","Not Rated",Raw_Data!J7586)</f>
        <v>Not Rated</v>
      </c>
      <c r="O7586">
        <f>Raw_Data!K7586</f>
        <v>54</v>
      </c>
      <c r="P7586" t="str">
        <f>IF(Raw_Data!K7586&lt;=30,"Within Time","Delayed")</f>
        <v>Delayed</v>
      </c>
    </row>
    <row r="7587" spans="1:16" x14ac:dyDescent="0.35">
      <c r="A7587" t="str">
        <f>Raw_Data!A7587</f>
        <v>869-34-1187</v>
      </c>
      <c r="B7587" s="2">
        <f>Raw_Data!B7587</f>
        <v>45491.348611111112</v>
      </c>
      <c r="C7587">
        <f>HOUR(Raw_Data!B7587)</f>
        <v>8</v>
      </c>
      <c r="D7587" t="str">
        <f>TEXT(Raw_Data!B7587,"mmm")</f>
        <v>Jul</v>
      </c>
      <c r="E7587">
        <f>YEAR(Raw_Data!B7587)</f>
        <v>2024</v>
      </c>
      <c r="F7587" t="str">
        <f>TEXT(Raw_Data!B7587,"mmm-yy")</f>
        <v>Jul-24</v>
      </c>
      <c r="G7587" t="str">
        <f>PROPER(Raw_Data!C7587&amp;". "&amp;Raw_Data!D7587)</f>
        <v>A. Crebo</v>
      </c>
      <c r="H7587" t="str">
        <f>IF(OR(Raw_Data!E7587="M",Raw_Data!E7587="Male"),"Male",IF(OR(Raw_Data!E7587="F",Raw_Data!E7587="Female"),"Female","Not Confirmed"))</f>
        <v>Female</v>
      </c>
      <c r="I7587">
        <f>Raw_Data!F7587</f>
        <v>11</v>
      </c>
      <c r="J7587" t="str">
        <f>FLOOR(Raw_Data!F7587,10)&amp;"-"&amp;FLOOR(Raw_Data!F7587,10)+9</f>
        <v>10-19</v>
      </c>
      <c r="K7587" t="str">
        <f>Raw_Data!G7587</f>
        <v>Asian</v>
      </c>
      <c r="L7587" t="str">
        <f>Raw_Data!H7587</f>
        <v>None</v>
      </c>
      <c r="M7587" t="str">
        <f>IF(Raw_Data!I7587=TRUE,"Admitted","Not Admitted")</f>
        <v>Admitted</v>
      </c>
      <c r="N7587" t="str">
        <f>IF(Raw_Data!J7587="","Not Rated",Raw_Data!J7587)</f>
        <v>Not Rated</v>
      </c>
      <c r="O7587">
        <f>Raw_Data!K7587</f>
        <v>46</v>
      </c>
      <c r="P7587" t="str">
        <f>IF(Raw_Data!K7587&lt;=30,"Within Time","Delayed")</f>
        <v>Delayed</v>
      </c>
    </row>
    <row r="7588" spans="1:16" x14ac:dyDescent="0.35">
      <c r="A7588" t="str">
        <f>Raw_Data!A7588</f>
        <v>216-66-2047</v>
      </c>
      <c r="B7588" s="2">
        <f>Raw_Data!B7588</f>
        <v>45491.417361111111</v>
      </c>
      <c r="C7588">
        <f>HOUR(Raw_Data!B7588)</f>
        <v>10</v>
      </c>
      <c r="D7588" t="str">
        <f>TEXT(Raw_Data!B7588,"mmm")</f>
        <v>Jul</v>
      </c>
      <c r="E7588">
        <f>YEAR(Raw_Data!B7588)</f>
        <v>2024</v>
      </c>
      <c r="F7588" t="str">
        <f>TEXT(Raw_Data!B7588,"mmm-yy")</f>
        <v>Jul-24</v>
      </c>
      <c r="G7588" t="str">
        <f>PROPER(Raw_Data!C7588&amp;". "&amp;Raw_Data!D7588)</f>
        <v>L. Vickery</v>
      </c>
      <c r="H7588" t="str">
        <f>IF(OR(Raw_Data!E7588="M",Raw_Data!E7588="Male"),"Male",IF(OR(Raw_Data!E7588="F",Raw_Data!E7588="Female"),"Female","Not Confirmed"))</f>
        <v>Male</v>
      </c>
      <c r="I7588">
        <f>Raw_Data!F7588</f>
        <v>25</v>
      </c>
      <c r="J7588" t="str">
        <f>FLOOR(Raw_Data!F7588,10)&amp;"-"&amp;FLOOR(Raw_Data!F7588,10)+9</f>
        <v>20-29</v>
      </c>
      <c r="K7588" t="str">
        <f>Raw_Data!G7588</f>
        <v>Unknown</v>
      </c>
      <c r="L7588" t="str">
        <f>Raw_Data!H7588</f>
        <v>None</v>
      </c>
      <c r="M7588" t="str">
        <f>IF(Raw_Data!I7588=TRUE,"Admitted","Not Admitted")</f>
        <v>Not Admitted</v>
      </c>
      <c r="N7588">
        <f>IF(Raw_Data!J7588="","Not Rated",Raw_Data!J7588)</f>
        <v>8</v>
      </c>
      <c r="O7588">
        <f>Raw_Data!K7588</f>
        <v>22</v>
      </c>
      <c r="P7588" t="str">
        <f>IF(Raw_Data!K7588&lt;=30,"Within Time","Delayed")</f>
        <v>Within Time</v>
      </c>
    </row>
    <row r="7589" spans="1:16" x14ac:dyDescent="0.35">
      <c r="A7589" t="str">
        <f>Raw_Data!A7589</f>
        <v>845-39-1677</v>
      </c>
      <c r="B7589" s="2">
        <f>Raw_Data!B7589</f>
        <v>45491.452777777777</v>
      </c>
      <c r="C7589">
        <f>HOUR(Raw_Data!B7589)</f>
        <v>10</v>
      </c>
      <c r="D7589" t="str">
        <f>TEXT(Raw_Data!B7589,"mmm")</f>
        <v>Jul</v>
      </c>
      <c r="E7589">
        <f>YEAR(Raw_Data!B7589)</f>
        <v>2024</v>
      </c>
      <c r="F7589" t="str">
        <f>TEXT(Raw_Data!B7589,"mmm-yy")</f>
        <v>Jul-24</v>
      </c>
      <c r="G7589" t="str">
        <f>PROPER(Raw_Data!C7589&amp;". "&amp;Raw_Data!D7589)</f>
        <v>W. Ravenscroft</v>
      </c>
      <c r="H7589" t="str">
        <f>IF(OR(Raw_Data!E7589="M",Raw_Data!E7589="Male"),"Male",IF(OR(Raw_Data!E7589="F",Raw_Data!E7589="Female"),"Female","Not Confirmed"))</f>
        <v>Male</v>
      </c>
      <c r="I7589">
        <f>Raw_Data!F7589</f>
        <v>70</v>
      </c>
      <c r="J7589" t="str">
        <f>FLOOR(Raw_Data!F7589,10)&amp;"-"&amp;FLOOR(Raw_Data!F7589,10)+9</f>
        <v>70-79</v>
      </c>
      <c r="K7589" t="str">
        <f>Raw_Data!G7589</f>
        <v>White</v>
      </c>
      <c r="L7589" t="str">
        <f>Raw_Data!H7589</f>
        <v>General Practice</v>
      </c>
      <c r="M7589" t="str">
        <f>IF(Raw_Data!I7589=TRUE,"Admitted","Not Admitted")</f>
        <v>Not Admitted</v>
      </c>
      <c r="N7589" t="str">
        <f>IF(Raw_Data!J7589="","Not Rated",Raw_Data!J7589)</f>
        <v>Not Rated</v>
      </c>
      <c r="O7589">
        <f>Raw_Data!K7589</f>
        <v>43</v>
      </c>
      <c r="P7589" t="str">
        <f>IF(Raw_Data!K7589&lt;=30,"Within Time","Delayed")</f>
        <v>Delayed</v>
      </c>
    </row>
    <row r="7590" spans="1:16" x14ac:dyDescent="0.35">
      <c r="A7590" t="str">
        <f>Raw_Data!A7590</f>
        <v>587-23-5693</v>
      </c>
      <c r="B7590" s="2">
        <f>Raw_Data!B7590</f>
        <v>45491.457638888889</v>
      </c>
      <c r="C7590">
        <f>HOUR(Raw_Data!B7590)</f>
        <v>10</v>
      </c>
      <c r="D7590" t="str">
        <f>TEXT(Raw_Data!B7590,"mmm")</f>
        <v>Jul</v>
      </c>
      <c r="E7590">
        <f>YEAR(Raw_Data!B7590)</f>
        <v>2024</v>
      </c>
      <c r="F7590" t="str">
        <f>TEXT(Raw_Data!B7590,"mmm-yy")</f>
        <v>Jul-24</v>
      </c>
      <c r="G7590" t="str">
        <f>PROPER(Raw_Data!C7590&amp;". "&amp;Raw_Data!D7590)</f>
        <v>I. Inglewood</v>
      </c>
      <c r="H7590" t="str">
        <f>IF(OR(Raw_Data!E7590="M",Raw_Data!E7590="Male"),"Male",IF(OR(Raw_Data!E7590="F",Raw_Data!E7590="Female"),"Female","Not Confirmed"))</f>
        <v>Female</v>
      </c>
      <c r="I7590">
        <f>Raw_Data!F7590</f>
        <v>37</v>
      </c>
      <c r="J7590" t="str">
        <f>FLOOR(Raw_Data!F7590,10)&amp;"-"&amp;FLOOR(Raw_Data!F7590,10)+9</f>
        <v>30-39</v>
      </c>
      <c r="K7590" t="str">
        <f>Raw_Data!G7590</f>
        <v>Native American/Alaska Native</v>
      </c>
      <c r="L7590" t="str">
        <f>Raw_Data!H7590</f>
        <v>None</v>
      </c>
      <c r="M7590" t="str">
        <f>IF(Raw_Data!I7590=TRUE,"Admitted","Not Admitted")</f>
        <v>Not Admitted</v>
      </c>
      <c r="N7590">
        <f>IF(Raw_Data!J7590="","Not Rated",Raw_Data!J7590)</f>
        <v>0</v>
      </c>
      <c r="O7590">
        <f>Raw_Data!K7590</f>
        <v>56</v>
      </c>
      <c r="P7590" t="str">
        <f>IF(Raw_Data!K7590&lt;=30,"Within Time","Delayed")</f>
        <v>Delayed</v>
      </c>
    </row>
    <row r="7591" spans="1:16" x14ac:dyDescent="0.35">
      <c r="A7591" t="str">
        <f>Raw_Data!A7591</f>
        <v>870-56-8319</v>
      </c>
      <c r="B7591" s="2">
        <f>Raw_Data!B7591</f>
        <v>45491.529166666667</v>
      </c>
      <c r="C7591">
        <f>HOUR(Raw_Data!B7591)</f>
        <v>12</v>
      </c>
      <c r="D7591" t="str">
        <f>TEXT(Raw_Data!B7591,"mmm")</f>
        <v>Jul</v>
      </c>
      <c r="E7591">
        <f>YEAR(Raw_Data!B7591)</f>
        <v>2024</v>
      </c>
      <c r="F7591" t="str">
        <f>TEXT(Raw_Data!B7591,"mmm-yy")</f>
        <v>Jul-24</v>
      </c>
      <c r="G7591" t="str">
        <f>PROPER(Raw_Data!C7591&amp;". "&amp;Raw_Data!D7591)</f>
        <v>N. Ironside</v>
      </c>
      <c r="H7591" t="str">
        <f>IF(OR(Raw_Data!E7591="M",Raw_Data!E7591="Male"),"Male",IF(OR(Raw_Data!E7591="F",Raw_Data!E7591="Female"),"Female","Not Confirmed"))</f>
        <v>Female</v>
      </c>
      <c r="I7591">
        <f>Raw_Data!F7591</f>
        <v>48</v>
      </c>
      <c r="J7591" t="str">
        <f>FLOOR(Raw_Data!F7591,10)&amp;"-"&amp;FLOOR(Raw_Data!F7591,10)+9</f>
        <v>40-49</v>
      </c>
      <c r="K7591" t="str">
        <f>Raw_Data!G7591</f>
        <v>Unknown</v>
      </c>
      <c r="L7591" t="str">
        <f>Raw_Data!H7591</f>
        <v>None</v>
      </c>
      <c r="M7591" t="str">
        <f>IF(Raw_Data!I7591=TRUE,"Admitted","Not Admitted")</f>
        <v>Not Admitted</v>
      </c>
      <c r="N7591" t="str">
        <f>IF(Raw_Data!J7591="","Not Rated",Raw_Data!J7591)</f>
        <v>Not Rated</v>
      </c>
      <c r="O7591">
        <f>Raw_Data!K7591</f>
        <v>31</v>
      </c>
      <c r="P7591" t="str">
        <f>IF(Raw_Data!K7591&lt;=30,"Within Time","Delayed")</f>
        <v>Delayed</v>
      </c>
    </row>
    <row r="7592" spans="1:16" x14ac:dyDescent="0.35">
      <c r="A7592" t="str">
        <f>Raw_Data!A7592</f>
        <v>607-24-7564</v>
      </c>
      <c r="B7592" s="2">
        <f>Raw_Data!B7592</f>
        <v>45491.554861111108</v>
      </c>
      <c r="C7592">
        <f>HOUR(Raw_Data!B7592)</f>
        <v>13</v>
      </c>
      <c r="D7592" t="str">
        <f>TEXT(Raw_Data!B7592,"mmm")</f>
        <v>Jul</v>
      </c>
      <c r="E7592">
        <f>YEAR(Raw_Data!B7592)</f>
        <v>2024</v>
      </c>
      <c r="F7592" t="str">
        <f>TEXT(Raw_Data!B7592,"mmm-yy")</f>
        <v>Jul-24</v>
      </c>
      <c r="G7592" t="str">
        <f>PROPER(Raw_Data!C7592&amp;". "&amp;Raw_Data!D7592)</f>
        <v>G. Gwillim</v>
      </c>
      <c r="H7592" t="str">
        <f>IF(OR(Raw_Data!E7592="M",Raw_Data!E7592="Male"),"Male",IF(OR(Raw_Data!E7592="F",Raw_Data!E7592="Female"),"Female","Not Confirmed"))</f>
        <v>Female</v>
      </c>
      <c r="I7592">
        <f>Raw_Data!F7592</f>
        <v>26</v>
      </c>
      <c r="J7592" t="str">
        <f>FLOOR(Raw_Data!F7592,10)&amp;"-"&amp;FLOOR(Raw_Data!F7592,10)+9</f>
        <v>20-29</v>
      </c>
      <c r="K7592" t="str">
        <f>Raw_Data!G7592</f>
        <v>Unknown</v>
      </c>
      <c r="L7592" t="str">
        <f>Raw_Data!H7592</f>
        <v>None</v>
      </c>
      <c r="M7592" t="str">
        <f>IF(Raw_Data!I7592=TRUE,"Admitted","Not Admitted")</f>
        <v>Admitted</v>
      </c>
      <c r="N7592" t="str">
        <f>IF(Raw_Data!J7592="","Not Rated",Raw_Data!J7592)</f>
        <v>Not Rated</v>
      </c>
      <c r="O7592">
        <f>Raw_Data!K7592</f>
        <v>23</v>
      </c>
      <c r="P7592" t="str">
        <f>IF(Raw_Data!K7592&lt;=30,"Within Time","Delayed")</f>
        <v>Within Time</v>
      </c>
    </row>
    <row r="7593" spans="1:16" x14ac:dyDescent="0.35">
      <c r="A7593" t="str">
        <f>Raw_Data!A7593</f>
        <v>791-67-7543</v>
      </c>
      <c r="B7593" s="2">
        <f>Raw_Data!B7593</f>
        <v>45491.572222222218</v>
      </c>
      <c r="C7593">
        <f>HOUR(Raw_Data!B7593)</f>
        <v>13</v>
      </c>
      <c r="D7593" t="str">
        <f>TEXT(Raw_Data!B7593,"mmm")</f>
        <v>Jul</v>
      </c>
      <c r="E7593">
        <f>YEAR(Raw_Data!B7593)</f>
        <v>2024</v>
      </c>
      <c r="F7593" t="str">
        <f>TEXT(Raw_Data!B7593,"mmm-yy")</f>
        <v>Jul-24</v>
      </c>
      <c r="G7593" t="str">
        <f>PROPER(Raw_Data!C7593&amp;". "&amp;Raw_Data!D7593)</f>
        <v>V. Ironside</v>
      </c>
      <c r="H7593" t="str">
        <f>IF(OR(Raw_Data!E7593="M",Raw_Data!E7593="Male"),"Male",IF(OR(Raw_Data!E7593="F",Raw_Data!E7593="Female"),"Female","Not Confirmed"))</f>
        <v>Female</v>
      </c>
      <c r="I7593">
        <f>Raw_Data!F7593</f>
        <v>59</v>
      </c>
      <c r="J7593" t="str">
        <f>FLOOR(Raw_Data!F7593,10)&amp;"-"&amp;FLOOR(Raw_Data!F7593,10)+9</f>
        <v>50-59</v>
      </c>
      <c r="K7593" t="str">
        <f>Raw_Data!G7593</f>
        <v>Two or More Races</v>
      </c>
      <c r="L7593" t="str">
        <f>Raw_Data!H7593</f>
        <v>None</v>
      </c>
      <c r="M7593" t="str">
        <f>IF(Raw_Data!I7593=TRUE,"Admitted","Not Admitted")</f>
        <v>Admitted</v>
      </c>
      <c r="N7593" t="str">
        <f>IF(Raw_Data!J7593="","Not Rated",Raw_Data!J7593)</f>
        <v>Not Rated</v>
      </c>
      <c r="O7593">
        <f>Raw_Data!K7593</f>
        <v>31</v>
      </c>
      <c r="P7593" t="str">
        <f>IF(Raw_Data!K7593&lt;=30,"Within Time","Delayed")</f>
        <v>Delayed</v>
      </c>
    </row>
    <row r="7594" spans="1:16" x14ac:dyDescent="0.35">
      <c r="A7594" t="str">
        <f>Raw_Data!A7594</f>
        <v>235-19-1375</v>
      </c>
      <c r="B7594" s="2">
        <f>Raw_Data!B7594</f>
        <v>45491.597916666673</v>
      </c>
      <c r="C7594">
        <f>HOUR(Raw_Data!B7594)</f>
        <v>14</v>
      </c>
      <c r="D7594" t="str">
        <f>TEXT(Raw_Data!B7594,"mmm")</f>
        <v>Jul</v>
      </c>
      <c r="E7594">
        <f>YEAR(Raw_Data!B7594)</f>
        <v>2024</v>
      </c>
      <c r="F7594" t="str">
        <f>TEXT(Raw_Data!B7594,"mmm-yy")</f>
        <v>Jul-24</v>
      </c>
      <c r="G7594" t="str">
        <f>PROPER(Raw_Data!C7594&amp;". "&amp;Raw_Data!D7594)</f>
        <v>F. Corpes</v>
      </c>
      <c r="H7594" t="str">
        <f>IF(OR(Raw_Data!E7594="M",Raw_Data!E7594="Male"),"Male",IF(OR(Raw_Data!E7594="F",Raw_Data!E7594="Female"),"Female","Not Confirmed"))</f>
        <v>Male</v>
      </c>
      <c r="I7594">
        <f>Raw_Data!F7594</f>
        <v>10</v>
      </c>
      <c r="J7594" t="str">
        <f>FLOOR(Raw_Data!F7594,10)&amp;"-"&amp;FLOOR(Raw_Data!F7594,10)+9</f>
        <v>10-19</v>
      </c>
      <c r="K7594" t="str">
        <f>Raw_Data!G7594</f>
        <v>Two or More Races</v>
      </c>
      <c r="L7594" t="str">
        <f>Raw_Data!H7594</f>
        <v>None</v>
      </c>
      <c r="M7594" t="str">
        <f>IF(Raw_Data!I7594=TRUE,"Admitted","Not Admitted")</f>
        <v>Not Admitted</v>
      </c>
      <c r="N7594" t="str">
        <f>IF(Raw_Data!J7594="","Not Rated",Raw_Data!J7594)</f>
        <v>Not Rated</v>
      </c>
      <c r="O7594">
        <f>Raw_Data!K7594</f>
        <v>20</v>
      </c>
      <c r="P7594" t="str">
        <f>IF(Raw_Data!K7594&lt;=30,"Within Time","Delayed")</f>
        <v>Within Time</v>
      </c>
    </row>
    <row r="7595" spans="1:16" x14ac:dyDescent="0.35">
      <c r="A7595" t="str">
        <f>Raw_Data!A7595</f>
        <v>462-42-3468</v>
      </c>
      <c r="B7595" s="2">
        <f>Raw_Data!B7595</f>
        <v>45491.63958333333</v>
      </c>
      <c r="C7595">
        <f>HOUR(Raw_Data!B7595)</f>
        <v>15</v>
      </c>
      <c r="D7595" t="str">
        <f>TEXT(Raw_Data!B7595,"mmm")</f>
        <v>Jul</v>
      </c>
      <c r="E7595">
        <f>YEAR(Raw_Data!B7595)</f>
        <v>2024</v>
      </c>
      <c r="F7595" t="str">
        <f>TEXT(Raw_Data!B7595,"mmm-yy")</f>
        <v>Jul-24</v>
      </c>
      <c r="G7595" t="str">
        <f>PROPER(Raw_Data!C7595&amp;". "&amp;Raw_Data!D7595)</f>
        <v>Q. Titcombe</v>
      </c>
      <c r="H7595" t="str">
        <f>IF(OR(Raw_Data!E7595="M",Raw_Data!E7595="Male"),"Male",IF(OR(Raw_Data!E7595="F",Raw_Data!E7595="Female"),"Female","Not Confirmed"))</f>
        <v>Male</v>
      </c>
      <c r="I7595">
        <f>Raw_Data!F7595</f>
        <v>51</v>
      </c>
      <c r="J7595" t="str">
        <f>FLOOR(Raw_Data!F7595,10)&amp;"-"&amp;FLOOR(Raw_Data!F7595,10)+9</f>
        <v>50-59</v>
      </c>
      <c r="K7595" t="str">
        <f>Raw_Data!G7595</f>
        <v>Two or More Races</v>
      </c>
      <c r="L7595" t="str">
        <f>Raw_Data!H7595</f>
        <v>None</v>
      </c>
      <c r="M7595" t="str">
        <f>IF(Raw_Data!I7595=TRUE,"Admitted","Not Admitted")</f>
        <v>Not Admitted</v>
      </c>
      <c r="N7595">
        <f>IF(Raw_Data!J7595="","Not Rated",Raw_Data!J7595)</f>
        <v>9</v>
      </c>
      <c r="O7595">
        <f>Raw_Data!K7595</f>
        <v>29</v>
      </c>
      <c r="P7595" t="str">
        <f>IF(Raw_Data!K7595&lt;=30,"Within Time","Delayed")</f>
        <v>Within Time</v>
      </c>
    </row>
    <row r="7596" spans="1:16" x14ac:dyDescent="0.35">
      <c r="A7596" t="str">
        <f>Raw_Data!A7596</f>
        <v>215-83-1046</v>
      </c>
      <c r="B7596" s="2">
        <f>Raw_Data!B7596</f>
        <v>45491.664583333331</v>
      </c>
      <c r="C7596">
        <f>HOUR(Raw_Data!B7596)</f>
        <v>15</v>
      </c>
      <c r="D7596" t="str">
        <f>TEXT(Raw_Data!B7596,"mmm")</f>
        <v>Jul</v>
      </c>
      <c r="E7596">
        <f>YEAR(Raw_Data!B7596)</f>
        <v>2024</v>
      </c>
      <c r="F7596" t="str">
        <f>TEXT(Raw_Data!B7596,"mmm-yy")</f>
        <v>Jul-24</v>
      </c>
      <c r="G7596" t="str">
        <f>PROPER(Raw_Data!C7596&amp;". "&amp;Raw_Data!D7596)</f>
        <v>G. Stanlack</v>
      </c>
      <c r="H7596" t="str">
        <f>IF(OR(Raw_Data!E7596="M",Raw_Data!E7596="Male"),"Male",IF(OR(Raw_Data!E7596="F",Raw_Data!E7596="Female"),"Female","Not Confirmed"))</f>
        <v>Female</v>
      </c>
      <c r="I7596">
        <f>Raw_Data!F7596</f>
        <v>2</v>
      </c>
      <c r="J7596" t="str">
        <f>FLOOR(Raw_Data!F7596,10)&amp;"-"&amp;FLOOR(Raw_Data!F7596,10)+9</f>
        <v>0-9</v>
      </c>
      <c r="K7596" t="str">
        <f>Raw_Data!G7596</f>
        <v>African American</v>
      </c>
      <c r="L7596" t="str">
        <f>Raw_Data!H7596</f>
        <v>None</v>
      </c>
      <c r="M7596" t="str">
        <f>IF(Raw_Data!I7596=TRUE,"Admitted","Not Admitted")</f>
        <v>Admitted</v>
      </c>
      <c r="N7596">
        <f>IF(Raw_Data!J7596="","Not Rated",Raw_Data!J7596)</f>
        <v>10</v>
      </c>
      <c r="O7596">
        <f>Raw_Data!K7596</f>
        <v>60</v>
      </c>
      <c r="P7596" t="str">
        <f>IF(Raw_Data!K7596&lt;=30,"Within Time","Delayed")</f>
        <v>Delayed</v>
      </c>
    </row>
    <row r="7597" spans="1:16" x14ac:dyDescent="0.35">
      <c r="A7597" t="str">
        <f>Raw_Data!A7597</f>
        <v>438-76-3385</v>
      </c>
      <c r="B7597" s="2">
        <f>Raw_Data!B7597</f>
        <v>45491.67291666667</v>
      </c>
      <c r="C7597">
        <f>HOUR(Raw_Data!B7597)</f>
        <v>16</v>
      </c>
      <c r="D7597" t="str">
        <f>TEXT(Raw_Data!B7597,"mmm")</f>
        <v>Jul</v>
      </c>
      <c r="E7597">
        <f>YEAR(Raw_Data!B7597)</f>
        <v>2024</v>
      </c>
      <c r="F7597" t="str">
        <f>TEXT(Raw_Data!B7597,"mmm-yy")</f>
        <v>Jul-24</v>
      </c>
      <c r="G7597" t="str">
        <f>PROPER(Raw_Data!C7597&amp;". "&amp;Raw_Data!D7597)</f>
        <v>C. Ravenscroft</v>
      </c>
      <c r="H7597" t="str">
        <f>IF(OR(Raw_Data!E7597="M",Raw_Data!E7597="Male"),"Male",IF(OR(Raw_Data!E7597="F",Raw_Data!E7597="Female"),"Female","Not Confirmed"))</f>
        <v>Male</v>
      </c>
      <c r="I7597">
        <f>Raw_Data!F7597</f>
        <v>65</v>
      </c>
      <c r="J7597" t="str">
        <f>FLOOR(Raw_Data!F7597,10)&amp;"-"&amp;FLOOR(Raw_Data!F7597,10)+9</f>
        <v>60-69</v>
      </c>
      <c r="K7597" t="str">
        <f>Raw_Data!G7597</f>
        <v>Declined to Identify</v>
      </c>
      <c r="L7597" t="str">
        <f>Raw_Data!H7597</f>
        <v>None</v>
      </c>
      <c r="M7597" t="str">
        <f>IF(Raw_Data!I7597=TRUE,"Admitted","Not Admitted")</f>
        <v>Admitted</v>
      </c>
      <c r="N7597">
        <f>IF(Raw_Data!J7597="","Not Rated",Raw_Data!J7597)</f>
        <v>4</v>
      </c>
      <c r="O7597">
        <f>Raw_Data!K7597</f>
        <v>58</v>
      </c>
      <c r="P7597" t="str">
        <f>IF(Raw_Data!K7597&lt;=30,"Within Time","Delayed")</f>
        <v>Delayed</v>
      </c>
    </row>
    <row r="7598" spans="1:16" x14ac:dyDescent="0.35">
      <c r="A7598" t="str">
        <f>Raw_Data!A7598</f>
        <v>559-60-9492</v>
      </c>
      <c r="B7598" s="2">
        <f>Raw_Data!B7598</f>
        <v>45491.681944444441</v>
      </c>
      <c r="C7598">
        <f>HOUR(Raw_Data!B7598)</f>
        <v>16</v>
      </c>
      <c r="D7598" t="str">
        <f>TEXT(Raw_Data!B7598,"mmm")</f>
        <v>Jul</v>
      </c>
      <c r="E7598">
        <f>YEAR(Raw_Data!B7598)</f>
        <v>2024</v>
      </c>
      <c r="F7598" t="str">
        <f>TEXT(Raw_Data!B7598,"mmm-yy")</f>
        <v>Jul-24</v>
      </c>
      <c r="G7598" t="str">
        <f>PROPER(Raw_Data!C7598&amp;". "&amp;Raw_Data!D7598)</f>
        <v>H. Eastwood</v>
      </c>
      <c r="H7598" t="str">
        <f>IF(OR(Raw_Data!E7598="M",Raw_Data!E7598="Male"),"Male",IF(OR(Raw_Data!E7598="F",Raw_Data!E7598="Female"),"Female","Not Confirmed"))</f>
        <v>Female</v>
      </c>
      <c r="I7598">
        <f>Raw_Data!F7598</f>
        <v>65</v>
      </c>
      <c r="J7598" t="str">
        <f>FLOOR(Raw_Data!F7598,10)&amp;"-"&amp;FLOOR(Raw_Data!F7598,10)+9</f>
        <v>60-69</v>
      </c>
      <c r="K7598" t="str">
        <f>Raw_Data!G7598</f>
        <v>African American</v>
      </c>
      <c r="L7598" t="str">
        <f>Raw_Data!H7598</f>
        <v>Orthopedics</v>
      </c>
      <c r="M7598" t="str">
        <f>IF(Raw_Data!I7598=TRUE,"Admitted","Not Admitted")</f>
        <v>Not Admitted</v>
      </c>
      <c r="N7598" t="str">
        <f>IF(Raw_Data!J7598="","Not Rated",Raw_Data!J7598)</f>
        <v>Not Rated</v>
      </c>
      <c r="O7598">
        <f>Raw_Data!K7598</f>
        <v>57</v>
      </c>
      <c r="P7598" t="str">
        <f>IF(Raw_Data!K7598&lt;=30,"Within Time","Delayed")</f>
        <v>Delayed</v>
      </c>
    </row>
    <row r="7599" spans="1:16" x14ac:dyDescent="0.35">
      <c r="A7599" t="str">
        <f>Raw_Data!A7599</f>
        <v>191-72-9522</v>
      </c>
      <c r="B7599" s="2">
        <f>Raw_Data!B7599</f>
        <v>45491.734722222223</v>
      </c>
      <c r="C7599">
        <f>HOUR(Raw_Data!B7599)</f>
        <v>17</v>
      </c>
      <c r="D7599" t="str">
        <f>TEXT(Raw_Data!B7599,"mmm")</f>
        <v>Jul</v>
      </c>
      <c r="E7599">
        <f>YEAR(Raw_Data!B7599)</f>
        <v>2024</v>
      </c>
      <c r="F7599" t="str">
        <f>TEXT(Raw_Data!B7599,"mmm-yy")</f>
        <v>Jul-24</v>
      </c>
      <c r="G7599" t="str">
        <f>PROPER(Raw_Data!C7599&amp;". "&amp;Raw_Data!D7599)</f>
        <v>Q. Inglewood</v>
      </c>
      <c r="H7599" t="str">
        <f>IF(OR(Raw_Data!E7599="M",Raw_Data!E7599="Male"),"Male",IF(OR(Raw_Data!E7599="F",Raw_Data!E7599="Female"),"Female","Not Confirmed"))</f>
        <v>Male</v>
      </c>
      <c r="I7599">
        <f>Raw_Data!F7599</f>
        <v>34</v>
      </c>
      <c r="J7599" t="str">
        <f>FLOOR(Raw_Data!F7599,10)&amp;"-"&amp;FLOOR(Raw_Data!F7599,10)+9</f>
        <v>30-39</v>
      </c>
      <c r="K7599" t="str">
        <f>Raw_Data!G7599</f>
        <v>Declined to Identify</v>
      </c>
      <c r="L7599" t="str">
        <f>Raw_Data!H7599</f>
        <v>None</v>
      </c>
      <c r="M7599" t="str">
        <f>IF(Raw_Data!I7599=TRUE,"Admitted","Not Admitted")</f>
        <v>Admitted</v>
      </c>
      <c r="N7599" t="str">
        <f>IF(Raw_Data!J7599="","Not Rated",Raw_Data!J7599)</f>
        <v>Not Rated</v>
      </c>
      <c r="O7599">
        <f>Raw_Data!K7599</f>
        <v>34</v>
      </c>
      <c r="P7599" t="str">
        <f>IF(Raw_Data!K7599&lt;=30,"Within Time","Delayed")</f>
        <v>Delayed</v>
      </c>
    </row>
    <row r="7600" spans="1:16" x14ac:dyDescent="0.35">
      <c r="A7600" t="str">
        <f>Raw_Data!A7600</f>
        <v>813-84-7561</v>
      </c>
      <c r="B7600" s="2">
        <f>Raw_Data!B7600</f>
        <v>45491.774305555547</v>
      </c>
      <c r="C7600">
        <f>HOUR(Raw_Data!B7600)</f>
        <v>18</v>
      </c>
      <c r="D7600" t="str">
        <f>TEXT(Raw_Data!B7600,"mmm")</f>
        <v>Jul</v>
      </c>
      <c r="E7600">
        <f>YEAR(Raw_Data!B7600)</f>
        <v>2024</v>
      </c>
      <c r="F7600" t="str">
        <f>TEXT(Raw_Data!B7600,"mmm-yy")</f>
        <v>Jul-24</v>
      </c>
      <c r="G7600" t="str">
        <f>PROPER(Raw_Data!C7600&amp;". "&amp;Raw_Data!D7600)</f>
        <v>B. Whitfield</v>
      </c>
      <c r="H7600" t="str">
        <f>IF(OR(Raw_Data!E7600="M",Raw_Data!E7600="Male"),"Male",IF(OR(Raw_Data!E7600="F",Raw_Data!E7600="Female"),"Female","Not Confirmed"))</f>
        <v>Male</v>
      </c>
      <c r="I7600">
        <f>Raw_Data!F7600</f>
        <v>58</v>
      </c>
      <c r="J7600" t="str">
        <f>FLOOR(Raw_Data!F7600,10)&amp;"-"&amp;FLOOR(Raw_Data!F7600,10)+9</f>
        <v>50-59</v>
      </c>
      <c r="K7600" t="str">
        <f>Raw_Data!G7600</f>
        <v>Two or More Races</v>
      </c>
      <c r="L7600" t="str">
        <f>Raw_Data!H7600</f>
        <v>General Practice</v>
      </c>
      <c r="M7600" t="str">
        <f>IF(Raw_Data!I7600=TRUE,"Admitted","Not Admitted")</f>
        <v>Not Admitted</v>
      </c>
      <c r="N7600" t="str">
        <f>IF(Raw_Data!J7600="","Not Rated",Raw_Data!J7600)</f>
        <v>Not Rated</v>
      </c>
      <c r="O7600">
        <f>Raw_Data!K7600</f>
        <v>26</v>
      </c>
      <c r="P7600" t="str">
        <f>IF(Raw_Data!K7600&lt;=30,"Within Time","Delayed")</f>
        <v>Within Time</v>
      </c>
    </row>
    <row r="7601" spans="1:16" x14ac:dyDescent="0.35">
      <c r="A7601" t="str">
        <f>Raw_Data!A7601</f>
        <v>195-56-2422</v>
      </c>
      <c r="B7601" s="2">
        <f>Raw_Data!B7601</f>
        <v>45491.936111111107</v>
      </c>
      <c r="C7601">
        <f>HOUR(Raw_Data!B7601)</f>
        <v>22</v>
      </c>
      <c r="D7601" t="str">
        <f>TEXT(Raw_Data!B7601,"mmm")</f>
        <v>Jul</v>
      </c>
      <c r="E7601">
        <f>YEAR(Raw_Data!B7601)</f>
        <v>2024</v>
      </c>
      <c r="F7601" t="str">
        <f>TEXT(Raw_Data!B7601,"mmm-yy")</f>
        <v>Jul-24</v>
      </c>
      <c r="G7601" t="str">
        <f>PROPER(Raw_Data!C7601&amp;". "&amp;Raw_Data!D7601)</f>
        <v>R. Northcote</v>
      </c>
      <c r="H7601" t="str">
        <f>IF(OR(Raw_Data!E7601="M",Raw_Data!E7601="Male"),"Male",IF(OR(Raw_Data!E7601="F",Raw_Data!E7601="Female"),"Female","Not Confirmed"))</f>
        <v>Female</v>
      </c>
      <c r="I7601">
        <f>Raw_Data!F7601</f>
        <v>29</v>
      </c>
      <c r="J7601" t="str">
        <f>FLOOR(Raw_Data!F7601,10)&amp;"-"&amp;FLOOR(Raw_Data!F7601,10)+9</f>
        <v>20-29</v>
      </c>
      <c r="K7601" t="str">
        <f>Raw_Data!G7601</f>
        <v>White</v>
      </c>
      <c r="L7601" t="str">
        <f>Raw_Data!H7601</f>
        <v>None</v>
      </c>
      <c r="M7601" t="str">
        <f>IF(Raw_Data!I7601=TRUE,"Admitted","Not Admitted")</f>
        <v>Not Admitted</v>
      </c>
      <c r="N7601" t="str">
        <f>IF(Raw_Data!J7601="","Not Rated",Raw_Data!J7601)</f>
        <v>Not Rated</v>
      </c>
      <c r="O7601">
        <f>Raw_Data!K7601</f>
        <v>33</v>
      </c>
      <c r="P7601" t="str">
        <f>IF(Raw_Data!K7601&lt;=30,"Within Time","Delayed")</f>
        <v>Delayed</v>
      </c>
    </row>
    <row r="7602" spans="1:16" x14ac:dyDescent="0.35">
      <c r="A7602" t="str">
        <f>Raw_Data!A7602</f>
        <v>212-32-8102</v>
      </c>
      <c r="B7602" s="2">
        <f>Raw_Data!B7602</f>
        <v>45492.015277777777</v>
      </c>
      <c r="C7602">
        <f>HOUR(Raw_Data!B7602)</f>
        <v>0</v>
      </c>
      <c r="D7602" t="str">
        <f>TEXT(Raw_Data!B7602,"mmm")</f>
        <v>Jul</v>
      </c>
      <c r="E7602">
        <f>YEAR(Raw_Data!B7602)</f>
        <v>2024</v>
      </c>
      <c r="F7602" t="str">
        <f>TEXT(Raw_Data!B7602,"mmm-yy")</f>
        <v>Jul-24</v>
      </c>
      <c r="G7602" t="str">
        <f>PROPER(Raw_Data!C7602&amp;". "&amp;Raw_Data!D7602)</f>
        <v>X. Perrat</v>
      </c>
      <c r="H7602" t="str">
        <f>IF(OR(Raw_Data!E7602="M",Raw_Data!E7602="Male"),"Male",IF(OR(Raw_Data!E7602="F",Raw_Data!E7602="Female"),"Female","Not Confirmed"))</f>
        <v>Male</v>
      </c>
      <c r="I7602">
        <f>Raw_Data!F7602</f>
        <v>12</v>
      </c>
      <c r="J7602" t="str">
        <f>FLOOR(Raw_Data!F7602,10)&amp;"-"&amp;FLOOR(Raw_Data!F7602,10)+9</f>
        <v>10-19</v>
      </c>
      <c r="K7602" t="str">
        <f>Raw_Data!G7602</f>
        <v>White</v>
      </c>
      <c r="L7602" t="str">
        <f>Raw_Data!H7602</f>
        <v>None</v>
      </c>
      <c r="M7602" t="str">
        <f>IF(Raw_Data!I7602=TRUE,"Admitted","Not Admitted")</f>
        <v>Not Admitted</v>
      </c>
      <c r="N7602" t="str">
        <f>IF(Raw_Data!J7602="","Not Rated",Raw_Data!J7602)</f>
        <v>Not Rated</v>
      </c>
      <c r="O7602">
        <f>Raw_Data!K7602</f>
        <v>50</v>
      </c>
      <c r="P7602" t="str">
        <f>IF(Raw_Data!K7602&lt;=30,"Within Time","Delayed")</f>
        <v>Delayed</v>
      </c>
    </row>
    <row r="7603" spans="1:16" x14ac:dyDescent="0.35">
      <c r="A7603" t="str">
        <f>Raw_Data!A7603</f>
        <v>929-95-1095</v>
      </c>
      <c r="B7603" s="2">
        <f>Raw_Data!B7603</f>
        <v>45492.061805555553</v>
      </c>
      <c r="C7603">
        <f>HOUR(Raw_Data!B7603)</f>
        <v>1</v>
      </c>
      <c r="D7603" t="str">
        <f>TEXT(Raw_Data!B7603,"mmm")</f>
        <v>Jul</v>
      </c>
      <c r="E7603">
        <f>YEAR(Raw_Data!B7603)</f>
        <v>2024</v>
      </c>
      <c r="F7603" t="str">
        <f>TEXT(Raw_Data!B7603,"mmm-yy")</f>
        <v>Jul-24</v>
      </c>
      <c r="G7603" t="str">
        <f>PROPER(Raw_Data!C7603&amp;". "&amp;Raw_Data!D7603)</f>
        <v>I. Quickfall</v>
      </c>
      <c r="H7603" t="str">
        <f>IF(OR(Raw_Data!E7603="M",Raw_Data!E7603="Male"),"Male",IF(OR(Raw_Data!E7603="F",Raw_Data!E7603="Female"),"Female","Not Confirmed"))</f>
        <v>Male</v>
      </c>
      <c r="I7603">
        <f>Raw_Data!F7603</f>
        <v>68</v>
      </c>
      <c r="J7603" t="str">
        <f>FLOOR(Raw_Data!F7603,10)&amp;"-"&amp;FLOOR(Raw_Data!F7603,10)+9</f>
        <v>60-69</v>
      </c>
      <c r="K7603" t="str">
        <f>Raw_Data!G7603</f>
        <v>Asian</v>
      </c>
      <c r="L7603" t="str">
        <f>Raw_Data!H7603</f>
        <v>None</v>
      </c>
      <c r="M7603" t="str">
        <f>IF(Raw_Data!I7603=TRUE,"Admitted","Not Admitted")</f>
        <v>Admitted</v>
      </c>
      <c r="N7603">
        <f>IF(Raw_Data!J7603="","Not Rated",Raw_Data!J7603)</f>
        <v>8</v>
      </c>
      <c r="O7603">
        <f>Raw_Data!K7603</f>
        <v>33</v>
      </c>
      <c r="P7603" t="str">
        <f>IF(Raw_Data!K7603&lt;=30,"Within Time","Delayed")</f>
        <v>Delayed</v>
      </c>
    </row>
    <row r="7604" spans="1:16" x14ac:dyDescent="0.35">
      <c r="A7604" t="str">
        <f>Raw_Data!A7604</f>
        <v>340-37-4109</v>
      </c>
      <c r="B7604" s="2">
        <f>Raw_Data!B7604</f>
        <v>45492.080555555563</v>
      </c>
      <c r="C7604">
        <f>HOUR(Raw_Data!B7604)</f>
        <v>1</v>
      </c>
      <c r="D7604" t="str">
        <f>TEXT(Raw_Data!B7604,"mmm")</f>
        <v>Jul</v>
      </c>
      <c r="E7604">
        <f>YEAR(Raw_Data!B7604)</f>
        <v>2024</v>
      </c>
      <c r="F7604" t="str">
        <f>TEXT(Raw_Data!B7604,"mmm-yy")</f>
        <v>Jul-24</v>
      </c>
      <c r="G7604" t="str">
        <f>PROPER(Raw_Data!C7604&amp;". "&amp;Raw_Data!D7604)</f>
        <v>G. Methuen</v>
      </c>
      <c r="H7604" t="str">
        <f>IF(OR(Raw_Data!E7604="M",Raw_Data!E7604="Male"),"Male",IF(OR(Raw_Data!E7604="F",Raw_Data!E7604="Female"),"Female","Not Confirmed"))</f>
        <v>Male</v>
      </c>
      <c r="I7604">
        <f>Raw_Data!F7604</f>
        <v>13</v>
      </c>
      <c r="J7604" t="str">
        <f>FLOOR(Raw_Data!F7604,10)&amp;"-"&amp;FLOOR(Raw_Data!F7604,10)+9</f>
        <v>10-19</v>
      </c>
      <c r="K7604" t="str">
        <f>Raw_Data!G7604</f>
        <v>Pacific Islander</v>
      </c>
      <c r="L7604" t="str">
        <f>Raw_Data!H7604</f>
        <v>General Practice</v>
      </c>
      <c r="M7604" t="str">
        <f>IF(Raw_Data!I7604=TRUE,"Admitted","Not Admitted")</f>
        <v>Admitted</v>
      </c>
      <c r="N7604">
        <f>IF(Raw_Data!J7604="","Not Rated",Raw_Data!J7604)</f>
        <v>10</v>
      </c>
      <c r="O7604">
        <f>Raw_Data!K7604</f>
        <v>51</v>
      </c>
      <c r="P7604" t="str">
        <f>IF(Raw_Data!K7604&lt;=30,"Within Time","Delayed")</f>
        <v>Delayed</v>
      </c>
    </row>
    <row r="7605" spans="1:16" x14ac:dyDescent="0.35">
      <c r="A7605" t="str">
        <f>Raw_Data!A7605</f>
        <v>245-86-5973</v>
      </c>
      <c r="B7605" s="2">
        <f>Raw_Data!B7605</f>
        <v>45492.09652777778</v>
      </c>
      <c r="C7605">
        <f>HOUR(Raw_Data!B7605)</f>
        <v>2</v>
      </c>
      <c r="D7605" t="str">
        <f>TEXT(Raw_Data!B7605,"mmm")</f>
        <v>Jul</v>
      </c>
      <c r="E7605">
        <f>YEAR(Raw_Data!B7605)</f>
        <v>2024</v>
      </c>
      <c r="F7605" t="str">
        <f>TEXT(Raw_Data!B7605,"mmm-yy")</f>
        <v>Jul-24</v>
      </c>
      <c r="G7605" t="str">
        <f>PROPER(Raw_Data!C7605&amp;". "&amp;Raw_Data!D7605)</f>
        <v>X. Vickery</v>
      </c>
      <c r="H7605" t="str">
        <f>IF(OR(Raw_Data!E7605="M",Raw_Data!E7605="Male"),"Male",IF(OR(Raw_Data!E7605="F",Raw_Data!E7605="Female"),"Female","Not Confirmed"))</f>
        <v>Female</v>
      </c>
      <c r="I7605">
        <f>Raw_Data!F7605</f>
        <v>33</v>
      </c>
      <c r="J7605" t="str">
        <f>FLOOR(Raw_Data!F7605,10)&amp;"-"&amp;FLOOR(Raw_Data!F7605,10)+9</f>
        <v>30-39</v>
      </c>
      <c r="K7605" t="str">
        <f>Raw_Data!G7605</f>
        <v>African American</v>
      </c>
      <c r="L7605" t="str">
        <f>Raw_Data!H7605</f>
        <v>Orthopedics</v>
      </c>
      <c r="M7605" t="str">
        <f>IF(Raw_Data!I7605=TRUE,"Admitted","Not Admitted")</f>
        <v>Not Admitted</v>
      </c>
      <c r="N7605" t="str">
        <f>IF(Raw_Data!J7605="","Not Rated",Raw_Data!J7605)</f>
        <v>Not Rated</v>
      </c>
      <c r="O7605">
        <f>Raw_Data!K7605</f>
        <v>60</v>
      </c>
      <c r="P7605" t="str">
        <f>IF(Raw_Data!K7605&lt;=30,"Within Time","Delayed")</f>
        <v>Delayed</v>
      </c>
    </row>
    <row r="7606" spans="1:16" x14ac:dyDescent="0.35">
      <c r="A7606" t="str">
        <f>Raw_Data!A7606</f>
        <v>549-56-8883</v>
      </c>
      <c r="B7606" s="2">
        <f>Raw_Data!B7606</f>
        <v>45492.152777777781</v>
      </c>
      <c r="C7606">
        <f>HOUR(Raw_Data!B7606)</f>
        <v>3</v>
      </c>
      <c r="D7606" t="str">
        <f>TEXT(Raw_Data!B7606,"mmm")</f>
        <v>Jul</v>
      </c>
      <c r="E7606">
        <f>YEAR(Raw_Data!B7606)</f>
        <v>2024</v>
      </c>
      <c r="F7606" t="str">
        <f>TEXT(Raw_Data!B7606,"mmm-yy")</f>
        <v>Jul-24</v>
      </c>
      <c r="G7606" t="str">
        <f>PROPER(Raw_Data!C7606&amp;". "&amp;Raw_Data!D7606)</f>
        <v>H. Fairbairn</v>
      </c>
      <c r="H7606" t="str">
        <f>IF(OR(Raw_Data!E7606="M",Raw_Data!E7606="Male"),"Male",IF(OR(Raw_Data!E7606="F",Raw_Data!E7606="Female"),"Female","Not Confirmed"))</f>
        <v>Male</v>
      </c>
      <c r="I7606">
        <f>Raw_Data!F7606</f>
        <v>25</v>
      </c>
      <c r="J7606" t="str">
        <f>FLOOR(Raw_Data!F7606,10)&amp;"-"&amp;FLOOR(Raw_Data!F7606,10)+9</f>
        <v>20-29</v>
      </c>
      <c r="K7606" t="str">
        <f>Raw_Data!G7606</f>
        <v>African American</v>
      </c>
      <c r="L7606" t="str">
        <f>Raw_Data!H7606</f>
        <v>None</v>
      </c>
      <c r="M7606" t="str">
        <f>IF(Raw_Data!I7606=TRUE,"Admitted","Not Admitted")</f>
        <v>Admitted</v>
      </c>
      <c r="N7606">
        <f>IF(Raw_Data!J7606="","Not Rated",Raw_Data!J7606)</f>
        <v>10</v>
      </c>
      <c r="O7606">
        <f>Raw_Data!K7606</f>
        <v>59</v>
      </c>
      <c r="P7606" t="str">
        <f>IF(Raw_Data!K7606&lt;=30,"Within Time","Delayed")</f>
        <v>Delayed</v>
      </c>
    </row>
    <row r="7607" spans="1:16" x14ac:dyDescent="0.35">
      <c r="A7607" t="str">
        <f>Raw_Data!A7607</f>
        <v>219-13-7140</v>
      </c>
      <c r="B7607" s="2">
        <f>Raw_Data!B7607</f>
        <v>45492.209722222222</v>
      </c>
      <c r="C7607">
        <f>HOUR(Raw_Data!B7607)</f>
        <v>5</v>
      </c>
      <c r="D7607" t="str">
        <f>TEXT(Raw_Data!B7607,"mmm")</f>
        <v>Jul</v>
      </c>
      <c r="E7607">
        <f>YEAR(Raw_Data!B7607)</f>
        <v>2024</v>
      </c>
      <c r="F7607" t="str">
        <f>TEXT(Raw_Data!B7607,"mmm-yy")</f>
        <v>Jul-24</v>
      </c>
      <c r="G7607" t="str">
        <f>PROPER(Raw_Data!C7607&amp;". "&amp;Raw_Data!D7607)</f>
        <v>N. Merriweather</v>
      </c>
      <c r="H7607" t="str">
        <f>IF(OR(Raw_Data!E7607="M",Raw_Data!E7607="Male"),"Male",IF(OR(Raw_Data!E7607="F",Raw_Data!E7607="Female"),"Female","Not Confirmed"))</f>
        <v>Female</v>
      </c>
      <c r="I7607">
        <f>Raw_Data!F7607</f>
        <v>76</v>
      </c>
      <c r="J7607" t="str">
        <f>FLOOR(Raw_Data!F7607,10)&amp;"-"&amp;FLOOR(Raw_Data!F7607,10)+9</f>
        <v>70-79</v>
      </c>
      <c r="K7607" t="str">
        <f>Raw_Data!G7607</f>
        <v>Asian</v>
      </c>
      <c r="L7607" t="str">
        <f>Raw_Data!H7607</f>
        <v>Orthopedics</v>
      </c>
      <c r="M7607" t="str">
        <f>IF(Raw_Data!I7607=TRUE,"Admitted","Not Admitted")</f>
        <v>Admitted</v>
      </c>
      <c r="N7607">
        <f>IF(Raw_Data!J7607="","Not Rated",Raw_Data!J7607)</f>
        <v>4</v>
      </c>
      <c r="O7607">
        <f>Raw_Data!K7607</f>
        <v>27</v>
      </c>
      <c r="P7607" t="str">
        <f>IF(Raw_Data!K7607&lt;=30,"Within Time","Delayed")</f>
        <v>Within Time</v>
      </c>
    </row>
    <row r="7608" spans="1:16" x14ac:dyDescent="0.35">
      <c r="A7608" t="str">
        <f>Raw_Data!A7608</f>
        <v>630-65-2738</v>
      </c>
      <c r="B7608" s="2">
        <f>Raw_Data!B7608</f>
        <v>45492.313194444447</v>
      </c>
      <c r="C7608">
        <f>HOUR(Raw_Data!B7608)</f>
        <v>7</v>
      </c>
      <c r="D7608" t="str">
        <f>TEXT(Raw_Data!B7608,"mmm")</f>
        <v>Jul</v>
      </c>
      <c r="E7608">
        <f>YEAR(Raw_Data!B7608)</f>
        <v>2024</v>
      </c>
      <c r="F7608" t="str">
        <f>TEXT(Raw_Data!B7608,"mmm-yy")</f>
        <v>Jul-24</v>
      </c>
      <c r="G7608" t="str">
        <f>PROPER(Raw_Data!C7608&amp;". "&amp;Raw_Data!D7608)</f>
        <v>T. Cholmondeley</v>
      </c>
      <c r="H7608" t="str">
        <f>IF(OR(Raw_Data!E7608="M",Raw_Data!E7608="Male"),"Male",IF(OR(Raw_Data!E7608="F",Raw_Data!E7608="Female"),"Female","Not Confirmed"))</f>
        <v>Male</v>
      </c>
      <c r="I7608">
        <f>Raw_Data!F7608</f>
        <v>74</v>
      </c>
      <c r="J7608" t="str">
        <f>FLOOR(Raw_Data!F7608,10)&amp;"-"&amp;FLOOR(Raw_Data!F7608,10)+9</f>
        <v>70-79</v>
      </c>
      <c r="K7608" t="str">
        <f>Raw_Data!G7608</f>
        <v>Pacific Islander</v>
      </c>
      <c r="L7608" t="str">
        <f>Raw_Data!H7608</f>
        <v>Orthopedics</v>
      </c>
      <c r="M7608" t="str">
        <f>IF(Raw_Data!I7608=TRUE,"Admitted","Not Admitted")</f>
        <v>Not Admitted</v>
      </c>
      <c r="N7608" t="str">
        <f>IF(Raw_Data!J7608="","Not Rated",Raw_Data!J7608)</f>
        <v>Not Rated</v>
      </c>
      <c r="O7608">
        <f>Raw_Data!K7608</f>
        <v>51</v>
      </c>
      <c r="P7608" t="str">
        <f>IF(Raw_Data!K7608&lt;=30,"Within Time","Delayed")</f>
        <v>Delayed</v>
      </c>
    </row>
    <row r="7609" spans="1:16" x14ac:dyDescent="0.35">
      <c r="A7609" t="str">
        <f>Raw_Data!A7609</f>
        <v>151-16-4821</v>
      </c>
      <c r="B7609" s="2">
        <f>Raw_Data!B7609</f>
        <v>45492.332638888889</v>
      </c>
      <c r="C7609">
        <f>HOUR(Raw_Data!B7609)</f>
        <v>7</v>
      </c>
      <c r="D7609" t="str">
        <f>TEXT(Raw_Data!B7609,"mmm")</f>
        <v>Jul</v>
      </c>
      <c r="E7609">
        <f>YEAR(Raw_Data!B7609)</f>
        <v>2024</v>
      </c>
      <c r="F7609" t="str">
        <f>TEXT(Raw_Data!B7609,"mmm-yy")</f>
        <v>Jul-24</v>
      </c>
      <c r="G7609" t="str">
        <f>PROPER(Raw_Data!C7609&amp;". "&amp;Raw_Data!D7609)</f>
        <v>U. Ellerby</v>
      </c>
      <c r="H7609" t="str">
        <f>IF(OR(Raw_Data!E7609="M",Raw_Data!E7609="Male"),"Male",IF(OR(Raw_Data!E7609="F",Raw_Data!E7609="Female"),"Female","Not Confirmed"))</f>
        <v>Female</v>
      </c>
      <c r="I7609">
        <f>Raw_Data!F7609</f>
        <v>6</v>
      </c>
      <c r="J7609" t="str">
        <f>FLOOR(Raw_Data!F7609,10)&amp;"-"&amp;FLOOR(Raw_Data!F7609,10)+9</f>
        <v>0-9</v>
      </c>
      <c r="K7609" t="str">
        <f>Raw_Data!G7609</f>
        <v>African American</v>
      </c>
      <c r="L7609" t="str">
        <f>Raw_Data!H7609</f>
        <v>None</v>
      </c>
      <c r="M7609" t="str">
        <f>IF(Raw_Data!I7609=TRUE,"Admitted","Not Admitted")</f>
        <v>Not Admitted</v>
      </c>
      <c r="N7609" t="str">
        <f>IF(Raw_Data!J7609="","Not Rated",Raw_Data!J7609)</f>
        <v>Not Rated</v>
      </c>
      <c r="O7609">
        <f>Raw_Data!K7609</f>
        <v>51</v>
      </c>
      <c r="P7609" t="str">
        <f>IF(Raw_Data!K7609&lt;=30,"Within Time","Delayed")</f>
        <v>Delayed</v>
      </c>
    </row>
    <row r="7610" spans="1:16" x14ac:dyDescent="0.35">
      <c r="A7610" t="str">
        <f>Raw_Data!A7610</f>
        <v>804-86-3826</v>
      </c>
      <c r="B7610" s="2">
        <f>Raw_Data!B7610</f>
        <v>45492.352083333331</v>
      </c>
      <c r="C7610">
        <f>HOUR(Raw_Data!B7610)</f>
        <v>8</v>
      </c>
      <c r="D7610" t="str">
        <f>TEXT(Raw_Data!B7610,"mmm")</f>
        <v>Jul</v>
      </c>
      <c r="E7610">
        <f>YEAR(Raw_Data!B7610)</f>
        <v>2024</v>
      </c>
      <c r="F7610" t="str">
        <f>TEXT(Raw_Data!B7610,"mmm-yy")</f>
        <v>Jul-24</v>
      </c>
      <c r="G7610" t="str">
        <f>PROPER(Raw_Data!C7610&amp;". "&amp;Raw_Data!D7610)</f>
        <v>X. Jessop</v>
      </c>
      <c r="H7610" t="str">
        <f>IF(OR(Raw_Data!E7610="M",Raw_Data!E7610="Male"),"Male",IF(OR(Raw_Data!E7610="F",Raw_Data!E7610="Female"),"Female","Not Confirmed"))</f>
        <v>Female</v>
      </c>
      <c r="I7610">
        <f>Raw_Data!F7610</f>
        <v>12</v>
      </c>
      <c r="J7610" t="str">
        <f>FLOOR(Raw_Data!F7610,10)&amp;"-"&amp;FLOOR(Raw_Data!F7610,10)+9</f>
        <v>10-19</v>
      </c>
      <c r="K7610" t="str">
        <f>Raw_Data!G7610</f>
        <v>Pacific Islander</v>
      </c>
      <c r="L7610" t="str">
        <f>Raw_Data!H7610</f>
        <v>Orthopedics</v>
      </c>
      <c r="M7610" t="str">
        <f>IF(Raw_Data!I7610=TRUE,"Admitted","Not Admitted")</f>
        <v>Not Admitted</v>
      </c>
      <c r="N7610" t="str">
        <f>IF(Raw_Data!J7610="","Not Rated",Raw_Data!J7610)</f>
        <v>Not Rated</v>
      </c>
      <c r="O7610">
        <f>Raw_Data!K7610</f>
        <v>51</v>
      </c>
      <c r="P7610" t="str">
        <f>IF(Raw_Data!K7610&lt;=30,"Within Time","Delayed")</f>
        <v>Delayed</v>
      </c>
    </row>
    <row r="7611" spans="1:16" x14ac:dyDescent="0.35">
      <c r="A7611" t="str">
        <f>Raw_Data!A7611</f>
        <v>699-41-4252</v>
      </c>
      <c r="B7611" s="2">
        <f>Raw_Data!B7611</f>
        <v>45492.432638888888</v>
      </c>
      <c r="C7611">
        <f>HOUR(Raw_Data!B7611)</f>
        <v>10</v>
      </c>
      <c r="D7611" t="str">
        <f>TEXT(Raw_Data!B7611,"mmm")</f>
        <v>Jul</v>
      </c>
      <c r="E7611">
        <f>YEAR(Raw_Data!B7611)</f>
        <v>2024</v>
      </c>
      <c r="F7611" t="str">
        <f>TEXT(Raw_Data!B7611,"mmm-yy")</f>
        <v>Jul-24</v>
      </c>
      <c r="G7611" t="str">
        <f>PROPER(Raw_Data!C7611&amp;". "&amp;Raw_Data!D7611)</f>
        <v>X. Fairbairn</v>
      </c>
      <c r="H7611" t="str">
        <f>IF(OR(Raw_Data!E7611="M",Raw_Data!E7611="Male"),"Male",IF(OR(Raw_Data!E7611="F",Raw_Data!E7611="Female"),"Female","Not Confirmed"))</f>
        <v>Male</v>
      </c>
      <c r="I7611">
        <f>Raw_Data!F7611</f>
        <v>58</v>
      </c>
      <c r="J7611" t="str">
        <f>FLOOR(Raw_Data!F7611,10)&amp;"-"&amp;FLOOR(Raw_Data!F7611,10)+9</f>
        <v>50-59</v>
      </c>
      <c r="K7611" t="str">
        <f>Raw_Data!G7611</f>
        <v>Asian</v>
      </c>
      <c r="L7611" t="str">
        <f>Raw_Data!H7611</f>
        <v>Renal</v>
      </c>
      <c r="M7611" t="str">
        <f>IF(Raw_Data!I7611=TRUE,"Admitted","Not Admitted")</f>
        <v>Admitted</v>
      </c>
      <c r="N7611" t="str">
        <f>IF(Raw_Data!J7611="","Not Rated",Raw_Data!J7611)</f>
        <v>Not Rated</v>
      </c>
      <c r="O7611">
        <f>Raw_Data!K7611</f>
        <v>15</v>
      </c>
      <c r="P7611" t="str">
        <f>IF(Raw_Data!K7611&lt;=30,"Within Time","Delayed")</f>
        <v>Within Time</v>
      </c>
    </row>
    <row r="7612" spans="1:16" x14ac:dyDescent="0.35">
      <c r="A7612" t="str">
        <f>Raw_Data!A7612</f>
        <v>783-34-3703</v>
      </c>
      <c r="B7612" s="2">
        <f>Raw_Data!B7612</f>
        <v>45492.461805555547</v>
      </c>
      <c r="C7612">
        <f>HOUR(Raw_Data!B7612)</f>
        <v>11</v>
      </c>
      <c r="D7612" t="str">
        <f>TEXT(Raw_Data!B7612,"mmm")</f>
        <v>Jul</v>
      </c>
      <c r="E7612">
        <f>YEAR(Raw_Data!B7612)</f>
        <v>2024</v>
      </c>
      <c r="F7612" t="str">
        <f>TEXT(Raw_Data!B7612,"mmm-yy")</f>
        <v>Jul-24</v>
      </c>
      <c r="G7612" t="str">
        <f>PROPER(Raw_Data!C7612&amp;". "&amp;Raw_Data!D7612)</f>
        <v>Y. Oakden</v>
      </c>
      <c r="H7612" t="str">
        <f>IF(OR(Raw_Data!E7612="M",Raw_Data!E7612="Male"),"Male",IF(OR(Raw_Data!E7612="F",Raw_Data!E7612="Female"),"Female","Not Confirmed"))</f>
        <v>Female</v>
      </c>
      <c r="I7612">
        <f>Raw_Data!F7612</f>
        <v>79</v>
      </c>
      <c r="J7612" t="str">
        <f>FLOOR(Raw_Data!F7612,10)&amp;"-"&amp;FLOOR(Raw_Data!F7612,10)+9</f>
        <v>70-79</v>
      </c>
      <c r="K7612" t="str">
        <f>Raw_Data!G7612</f>
        <v>Unknown</v>
      </c>
      <c r="L7612" t="str">
        <f>Raw_Data!H7612</f>
        <v>General Practice</v>
      </c>
      <c r="M7612" t="str">
        <f>IF(Raw_Data!I7612=TRUE,"Admitted","Not Admitted")</f>
        <v>Admitted</v>
      </c>
      <c r="N7612">
        <f>IF(Raw_Data!J7612="","Not Rated",Raw_Data!J7612)</f>
        <v>4</v>
      </c>
      <c r="O7612">
        <f>Raw_Data!K7612</f>
        <v>59</v>
      </c>
      <c r="P7612" t="str">
        <f>IF(Raw_Data!K7612&lt;=30,"Within Time","Delayed")</f>
        <v>Delayed</v>
      </c>
    </row>
    <row r="7613" spans="1:16" x14ac:dyDescent="0.35">
      <c r="A7613" t="str">
        <f>Raw_Data!A7613</f>
        <v>653-21-5805</v>
      </c>
      <c r="B7613" s="2">
        <f>Raw_Data!B7613</f>
        <v>45492.469444444447</v>
      </c>
      <c r="C7613">
        <f>HOUR(Raw_Data!B7613)</f>
        <v>11</v>
      </c>
      <c r="D7613" t="str">
        <f>TEXT(Raw_Data!B7613,"mmm")</f>
        <v>Jul</v>
      </c>
      <c r="E7613">
        <f>YEAR(Raw_Data!B7613)</f>
        <v>2024</v>
      </c>
      <c r="F7613" t="str">
        <f>TEXT(Raw_Data!B7613,"mmm-yy")</f>
        <v>Jul-24</v>
      </c>
      <c r="G7613" t="str">
        <f>PROPER(Raw_Data!C7613&amp;". "&amp;Raw_Data!D7613)</f>
        <v>H. Cholmondeley</v>
      </c>
      <c r="H7613" t="str">
        <f>IF(OR(Raw_Data!E7613="M",Raw_Data!E7613="Male"),"Male",IF(OR(Raw_Data!E7613="F",Raw_Data!E7613="Female"),"Female","Not Confirmed"))</f>
        <v>Female</v>
      </c>
      <c r="I7613">
        <f>Raw_Data!F7613</f>
        <v>39</v>
      </c>
      <c r="J7613" t="str">
        <f>FLOOR(Raw_Data!F7613,10)&amp;"-"&amp;FLOOR(Raw_Data!F7613,10)+9</f>
        <v>30-39</v>
      </c>
      <c r="K7613" t="str">
        <f>Raw_Data!G7613</f>
        <v>Declined to Identify</v>
      </c>
      <c r="L7613" t="str">
        <f>Raw_Data!H7613</f>
        <v>None</v>
      </c>
      <c r="M7613" t="str">
        <f>IF(Raw_Data!I7613=TRUE,"Admitted","Not Admitted")</f>
        <v>Not Admitted</v>
      </c>
      <c r="N7613" t="str">
        <f>IF(Raw_Data!J7613="","Not Rated",Raw_Data!J7613)</f>
        <v>Not Rated</v>
      </c>
      <c r="O7613">
        <f>Raw_Data!K7613</f>
        <v>48</v>
      </c>
      <c r="P7613" t="str">
        <f>IF(Raw_Data!K7613&lt;=30,"Within Time","Delayed")</f>
        <v>Delayed</v>
      </c>
    </row>
    <row r="7614" spans="1:16" x14ac:dyDescent="0.35">
      <c r="A7614" t="str">
        <f>Raw_Data!A7614</f>
        <v>636-13-7513</v>
      </c>
      <c r="B7614" s="2">
        <f>Raw_Data!B7614</f>
        <v>45492.489583333343</v>
      </c>
      <c r="C7614">
        <f>HOUR(Raw_Data!B7614)</f>
        <v>11</v>
      </c>
      <c r="D7614" t="str">
        <f>TEXT(Raw_Data!B7614,"mmm")</f>
        <v>Jul</v>
      </c>
      <c r="E7614">
        <f>YEAR(Raw_Data!B7614)</f>
        <v>2024</v>
      </c>
      <c r="F7614" t="str">
        <f>TEXT(Raw_Data!B7614,"mmm-yy")</f>
        <v>Jul-24</v>
      </c>
      <c r="G7614" t="str">
        <f>PROPER(Raw_Data!C7614&amp;". "&amp;Raw_Data!D7614)</f>
        <v>H. Inglewood</v>
      </c>
      <c r="H7614" t="str">
        <f>IF(OR(Raw_Data!E7614="M",Raw_Data!E7614="Male"),"Male",IF(OR(Raw_Data!E7614="F",Raw_Data!E7614="Female"),"Female","Not Confirmed"))</f>
        <v>Male</v>
      </c>
      <c r="I7614">
        <f>Raw_Data!F7614</f>
        <v>71</v>
      </c>
      <c r="J7614" t="str">
        <f>FLOOR(Raw_Data!F7614,10)&amp;"-"&amp;FLOOR(Raw_Data!F7614,10)+9</f>
        <v>70-79</v>
      </c>
      <c r="K7614" t="str">
        <f>Raw_Data!G7614</f>
        <v>Declined to Identify</v>
      </c>
      <c r="L7614" t="str">
        <f>Raw_Data!H7614</f>
        <v>None</v>
      </c>
      <c r="M7614" t="str">
        <f>IF(Raw_Data!I7614=TRUE,"Admitted","Not Admitted")</f>
        <v>Admitted</v>
      </c>
      <c r="N7614">
        <f>IF(Raw_Data!J7614="","Not Rated",Raw_Data!J7614)</f>
        <v>1</v>
      </c>
      <c r="O7614">
        <f>Raw_Data!K7614</f>
        <v>55</v>
      </c>
      <c r="P7614" t="str">
        <f>IF(Raw_Data!K7614&lt;=30,"Within Time","Delayed")</f>
        <v>Delayed</v>
      </c>
    </row>
    <row r="7615" spans="1:16" x14ac:dyDescent="0.35">
      <c r="A7615" t="str">
        <f>Raw_Data!A7615</f>
        <v>182-74-2786</v>
      </c>
      <c r="B7615" s="2">
        <f>Raw_Data!B7615</f>
        <v>45492.604166666657</v>
      </c>
      <c r="C7615">
        <f>HOUR(Raw_Data!B7615)</f>
        <v>14</v>
      </c>
      <c r="D7615" t="str">
        <f>TEXT(Raw_Data!B7615,"mmm")</f>
        <v>Jul</v>
      </c>
      <c r="E7615">
        <f>YEAR(Raw_Data!B7615)</f>
        <v>2024</v>
      </c>
      <c r="F7615" t="str">
        <f>TEXT(Raw_Data!B7615,"mmm-yy")</f>
        <v>Jul-24</v>
      </c>
      <c r="G7615" t="str">
        <f>PROPER(Raw_Data!C7615&amp;". "&amp;Raw_Data!D7615)</f>
        <v>A. Buff</v>
      </c>
      <c r="H7615" t="str">
        <f>IF(OR(Raw_Data!E7615="M",Raw_Data!E7615="Male"),"Male",IF(OR(Raw_Data!E7615="F",Raw_Data!E7615="Female"),"Female","Not Confirmed"))</f>
        <v>Female</v>
      </c>
      <c r="I7615">
        <f>Raw_Data!F7615</f>
        <v>73</v>
      </c>
      <c r="J7615" t="str">
        <f>FLOOR(Raw_Data!F7615,10)&amp;"-"&amp;FLOOR(Raw_Data!F7615,10)+9</f>
        <v>70-79</v>
      </c>
      <c r="K7615" t="str">
        <f>Raw_Data!G7615</f>
        <v>African American</v>
      </c>
      <c r="L7615" t="str">
        <f>Raw_Data!H7615</f>
        <v>Orthopedics</v>
      </c>
      <c r="M7615" t="str">
        <f>IF(Raw_Data!I7615=TRUE,"Admitted","Not Admitted")</f>
        <v>Admitted</v>
      </c>
      <c r="N7615" t="str">
        <f>IF(Raw_Data!J7615="","Not Rated",Raw_Data!J7615)</f>
        <v>Not Rated</v>
      </c>
      <c r="O7615">
        <f>Raw_Data!K7615</f>
        <v>39</v>
      </c>
      <c r="P7615" t="str">
        <f>IF(Raw_Data!K7615&lt;=30,"Within Time","Delayed")</f>
        <v>Delayed</v>
      </c>
    </row>
    <row r="7616" spans="1:16" x14ac:dyDescent="0.35">
      <c r="A7616" t="str">
        <f>Raw_Data!A7616</f>
        <v>966-20-7964</v>
      </c>
      <c r="B7616" s="2">
        <f>Raw_Data!B7616</f>
        <v>45492.723611111112</v>
      </c>
      <c r="C7616">
        <f>HOUR(Raw_Data!B7616)</f>
        <v>17</v>
      </c>
      <c r="D7616" t="str">
        <f>TEXT(Raw_Data!B7616,"mmm")</f>
        <v>Jul</v>
      </c>
      <c r="E7616">
        <f>YEAR(Raw_Data!B7616)</f>
        <v>2024</v>
      </c>
      <c r="F7616" t="str">
        <f>TEXT(Raw_Data!B7616,"mmm-yy")</f>
        <v>Jul-24</v>
      </c>
      <c r="G7616" t="str">
        <f>PROPER(Raw_Data!C7616&amp;". "&amp;Raw_Data!D7616)</f>
        <v>I. Upperton</v>
      </c>
      <c r="H7616" t="str">
        <f>IF(OR(Raw_Data!E7616="M",Raw_Data!E7616="Male"),"Male",IF(OR(Raw_Data!E7616="F",Raw_Data!E7616="Female"),"Female","Not Confirmed"))</f>
        <v>Female</v>
      </c>
      <c r="I7616">
        <f>Raw_Data!F7616</f>
        <v>44</v>
      </c>
      <c r="J7616" t="str">
        <f>FLOOR(Raw_Data!F7616,10)&amp;"-"&amp;FLOOR(Raw_Data!F7616,10)+9</f>
        <v>40-49</v>
      </c>
      <c r="K7616" t="str">
        <f>Raw_Data!G7616</f>
        <v>Declined to Identify</v>
      </c>
      <c r="L7616" t="str">
        <f>Raw_Data!H7616</f>
        <v>None</v>
      </c>
      <c r="M7616" t="str">
        <f>IF(Raw_Data!I7616=TRUE,"Admitted","Not Admitted")</f>
        <v>Not Admitted</v>
      </c>
      <c r="N7616" t="str">
        <f>IF(Raw_Data!J7616="","Not Rated",Raw_Data!J7616)</f>
        <v>Not Rated</v>
      </c>
      <c r="O7616">
        <f>Raw_Data!K7616</f>
        <v>31</v>
      </c>
      <c r="P7616" t="str">
        <f>IF(Raw_Data!K7616&lt;=30,"Within Time","Delayed")</f>
        <v>Delayed</v>
      </c>
    </row>
    <row r="7617" spans="1:16" x14ac:dyDescent="0.35">
      <c r="A7617" t="str">
        <f>Raw_Data!A7617</f>
        <v>463-62-3915</v>
      </c>
      <c r="B7617" s="2">
        <f>Raw_Data!B7617</f>
        <v>45492.75</v>
      </c>
      <c r="C7617">
        <f>HOUR(Raw_Data!B7617)</f>
        <v>18</v>
      </c>
      <c r="D7617" t="str">
        <f>TEXT(Raw_Data!B7617,"mmm")</f>
        <v>Jul</v>
      </c>
      <c r="E7617">
        <f>YEAR(Raw_Data!B7617)</f>
        <v>2024</v>
      </c>
      <c r="F7617" t="str">
        <f>TEXT(Raw_Data!B7617,"mmm-yy")</f>
        <v>Jul-24</v>
      </c>
      <c r="G7617" t="str">
        <f>PROPER(Raw_Data!C7617&amp;". "&amp;Raw_Data!D7617)</f>
        <v>J. Crebo</v>
      </c>
      <c r="H7617" t="str">
        <f>IF(OR(Raw_Data!E7617="M",Raw_Data!E7617="Male"),"Male",IF(OR(Raw_Data!E7617="F",Raw_Data!E7617="Female"),"Female","Not Confirmed"))</f>
        <v>Male</v>
      </c>
      <c r="I7617">
        <f>Raw_Data!F7617</f>
        <v>53</v>
      </c>
      <c r="J7617" t="str">
        <f>FLOOR(Raw_Data!F7617,10)&amp;"-"&amp;FLOOR(Raw_Data!F7617,10)+9</f>
        <v>50-59</v>
      </c>
      <c r="K7617" t="str">
        <f>Raw_Data!G7617</f>
        <v>African American</v>
      </c>
      <c r="L7617" t="str">
        <f>Raw_Data!H7617</f>
        <v>Physiotherapy</v>
      </c>
      <c r="M7617" t="str">
        <f>IF(Raw_Data!I7617=TRUE,"Admitted","Not Admitted")</f>
        <v>Not Admitted</v>
      </c>
      <c r="N7617" t="str">
        <f>IF(Raw_Data!J7617="","Not Rated",Raw_Data!J7617)</f>
        <v>Not Rated</v>
      </c>
      <c r="O7617">
        <f>Raw_Data!K7617</f>
        <v>46</v>
      </c>
      <c r="P7617" t="str">
        <f>IF(Raw_Data!K7617&lt;=30,"Within Time","Delayed")</f>
        <v>Delayed</v>
      </c>
    </row>
    <row r="7618" spans="1:16" x14ac:dyDescent="0.35">
      <c r="A7618" t="str">
        <f>Raw_Data!A7618</f>
        <v>458-69-7333</v>
      </c>
      <c r="B7618" s="2">
        <f>Raw_Data!B7618</f>
        <v>45492.814583333333</v>
      </c>
      <c r="C7618">
        <f>HOUR(Raw_Data!B7618)</f>
        <v>19</v>
      </c>
      <c r="D7618" t="str">
        <f>TEXT(Raw_Data!B7618,"mmm")</f>
        <v>Jul</v>
      </c>
      <c r="E7618">
        <f>YEAR(Raw_Data!B7618)</f>
        <v>2024</v>
      </c>
      <c r="F7618" t="str">
        <f>TEXT(Raw_Data!B7618,"mmm-yy")</f>
        <v>Jul-24</v>
      </c>
      <c r="G7618" t="str">
        <f>PROPER(Raw_Data!C7618&amp;". "&amp;Raw_Data!D7618)</f>
        <v>N. Crebo</v>
      </c>
      <c r="H7618" t="str">
        <f>IF(OR(Raw_Data!E7618="M",Raw_Data!E7618="Male"),"Male",IF(OR(Raw_Data!E7618="F",Raw_Data!E7618="Female"),"Female","Not Confirmed"))</f>
        <v>Female</v>
      </c>
      <c r="I7618">
        <f>Raw_Data!F7618</f>
        <v>46</v>
      </c>
      <c r="J7618" t="str">
        <f>FLOOR(Raw_Data!F7618,10)&amp;"-"&amp;FLOOR(Raw_Data!F7618,10)+9</f>
        <v>40-49</v>
      </c>
      <c r="K7618" t="str">
        <f>Raw_Data!G7618</f>
        <v>Native American/Alaska Native</v>
      </c>
      <c r="L7618" t="str">
        <f>Raw_Data!H7618</f>
        <v>None</v>
      </c>
      <c r="M7618" t="str">
        <f>IF(Raw_Data!I7618=TRUE,"Admitted","Not Admitted")</f>
        <v>Admitted</v>
      </c>
      <c r="N7618" t="str">
        <f>IF(Raw_Data!J7618="","Not Rated",Raw_Data!J7618)</f>
        <v>Not Rated</v>
      </c>
      <c r="O7618">
        <f>Raw_Data!K7618</f>
        <v>40</v>
      </c>
      <c r="P7618" t="str">
        <f>IF(Raw_Data!K7618&lt;=30,"Within Time","Delayed")</f>
        <v>Delayed</v>
      </c>
    </row>
    <row r="7619" spans="1:16" x14ac:dyDescent="0.35">
      <c r="A7619" t="str">
        <f>Raw_Data!A7619</f>
        <v>740-85-5597</v>
      </c>
      <c r="B7619" s="2">
        <f>Raw_Data!B7619</f>
        <v>45493.008333333331</v>
      </c>
      <c r="C7619">
        <f>HOUR(Raw_Data!B7619)</f>
        <v>0</v>
      </c>
      <c r="D7619" t="str">
        <f>TEXT(Raw_Data!B7619,"mmm")</f>
        <v>Jul</v>
      </c>
      <c r="E7619">
        <f>YEAR(Raw_Data!B7619)</f>
        <v>2024</v>
      </c>
      <c r="F7619" t="str">
        <f>TEXT(Raw_Data!B7619,"mmm-yy")</f>
        <v>Jul-24</v>
      </c>
      <c r="G7619" t="str">
        <f>PROPER(Raw_Data!C7619&amp;". "&amp;Raw_Data!D7619)</f>
        <v>R. Verity</v>
      </c>
      <c r="H7619" t="str">
        <f>IF(OR(Raw_Data!E7619="M",Raw_Data!E7619="Male"),"Male",IF(OR(Raw_Data!E7619="F",Raw_Data!E7619="Female"),"Female","Not Confirmed"))</f>
        <v>Female</v>
      </c>
      <c r="I7619">
        <f>Raw_Data!F7619</f>
        <v>6</v>
      </c>
      <c r="J7619" t="str">
        <f>FLOOR(Raw_Data!F7619,10)&amp;"-"&amp;FLOOR(Raw_Data!F7619,10)+9</f>
        <v>0-9</v>
      </c>
      <c r="K7619" t="str">
        <f>Raw_Data!G7619</f>
        <v>Asian</v>
      </c>
      <c r="L7619" t="str">
        <f>Raw_Data!H7619</f>
        <v>General Practice</v>
      </c>
      <c r="M7619" t="str">
        <f>IF(Raw_Data!I7619=TRUE,"Admitted","Not Admitted")</f>
        <v>Not Admitted</v>
      </c>
      <c r="N7619" t="str">
        <f>IF(Raw_Data!J7619="","Not Rated",Raw_Data!J7619)</f>
        <v>Not Rated</v>
      </c>
      <c r="O7619">
        <f>Raw_Data!K7619</f>
        <v>33</v>
      </c>
      <c r="P7619" t="str">
        <f>IF(Raw_Data!K7619&lt;=30,"Within Time","Delayed")</f>
        <v>Delayed</v>
      </c>
    </row>
    <row r="7620" spans="1:16" x14ac:dyDescent="0.35">
      <c r="A7620" t="str">
        <f>Raw_Data!A7620</f>
        <v>678-59-9776</v>
      </c>
      <c r="B7620" s="2">
        <f>Raw_Data!B7620</f>
        <v>45493.011111111111</v>
      </c>
      <c r="C7620">
        <f>HOUR(Raw_Data!B7620)</f>
        <v>0</v>
      </c>
      <c r="D7620" t="str">
        <f>TEXT(Raw_Data!B7620,"mmm")</f>
        <v>Jul</v>
      </c>
      <c r="E7620">
        <f>YEAR(Raw_Data!B7620)</f>
        <v>2024</v>
      </c>
      <c r="F7620" t="str">
        <f>TEXT(Raw_Data!B7620,"mmm-yy")</f>
        <v>Jul-24</v>
      </c>
      <c r="G7620" t="str">
        <f>PROPER(Raw_Data!C7620&amp;". "&amp;Raw_Data!D7620)</f>
        <v>X. Perrat</v>
      </c>
      <c r="H7620" t="str">
        <f>IF(OR(Raw_Data!E7620="M",Raw_Data!E7620="Male"),"Male",IF(OR(Raw_Data!E7620="F",Raw_Data!E7620="Female"),"Female","Not Confirmed"))</f>
        <v>Male</v>
      </c>
      <c r="I7620">
        <f>Raw_Data!F7620</f>
        <v>16</v>
      </c>
      <c r="J7620" t="str">
        <f>FLOOR(Raw_Data!F7620,10)&amp;"-"&amp;FLOOR(Raw_Data!F7620,10)+9</f>
        <v>10-19</v>
      </c>
      <c r="K7620" t="str">
        <f>Raw_Data!G7620</f>
        <v>Declined to Identify</v>
      </c>
      <c r="L7620" t="str">
        <f>Raw_Data!H7620</f>
        <v>None</v>
      </c>
      <c r="M7620" t="str">
        <f>IF(Raw_Data!I7620=TRUE,"Admitted","Not Admitted")</f>
        <v>Not Admitted</v>
      </c>
      <c r="N7620" t="str">
        <f>IF(Raw_Data!J7620="","Not Rated",Raw_Data!J7620)</f>
        <v>Not Rated</v>
      </c>
      <c r="O7620">
        <f>Raw_Data!K7620</f>
        <v>20</v>
      </c>
      <c r="P7620" t="str">
        <f>IF(Raw_Data!K7620&lt;=30,"Within Time","Delayed")</f>
        <v>Within Time</v>
      </c>
    </row>
    <row r="7621" spans="1:16" x14ac:dyDescent="0.35">
      <c r="A7621" t="str">
        <f>Raw_Data!A7621</f>
        <v>842-28-4605</v>
      </c>
      <c r="B7621" s="2">
        <f>Raw_Data!B7621</f>
        <v>45493.055555555547</v>
      </c>
      <c r="C7621">
        <f>HOUR(Raw_Data!B7621)</f>
        <v>1</v>
      </c>
      <c r="D7621" t="str">
        <f>TEXT(Raw_Data!B7621,"mmm")</f>
        <v>Jul</v>
      </c>
      <c r="E7621">
        <f>YEAR(Raw_Data!B7621)</f>
        <v>2024</v>
      </c>
      <c r="F7621" t="str">
        <f>TEXT(Raw_Data!B7621,"mmm-yy")</f>
        <v>Jul-24</v>
      </c>
      <c r="G7621" t="str">
        <f>PROPER(Raw_Data!C7621&amp;". "&amp;Raw_Data!D7621)</f>
        <v>P. Aldridge</v>
      </c>
      <c r="H7621" t="str">
        <f>IF(OR(Raw_Data!E7621="M",Raw_Data!E7621="Male"),"Male",IF(OR(Raw_Data!E7621="F",Raw_Data!E7621="Female"),"Female","Not Confirmed"))</f>
        <v>Male</v>
      </c>
      <c r="I7621">
        <f>Raw_Data!F7621</f>
        <v>65</v>
      </c>
      <c r="J7621" t="str">
        <f>FLOOR(Raw_Data!F7621,10)&amp;"-"&amp;FLOOR(Raw_Data!F7621,10)+9</f>
        <v>60-69</v>
      </c>
      <c r="K7621" t="str">
        <f>Raw_Data!G7621</f>
        <v>Unknown</v>
      </c>
      <c r="L7621" t="str">
        <f>Raw_Data!H7621</f>
        <v>None</v>
      </c>
      <c r="M7621" t="str">
        <f>IF(Raw_Data!I7621=TRUE,"Admitted","Not Admitted")</f>
        <v>Admitted</v>
      </c>
      <c r="N7621">
        <f>IF(Raw_Data!J7621="","Not Rated",Raw_Data!J7621)</f>
        <v>7</v>
      </c>
      <c r="O7621">
        <f>Raw_Data!K7621</f>
        <v>53</v>
      </c>
      <c r="P7621" t="str">
        <f>IF(Raw_Data!K7621&lt;=30,"Within Time","Delayed")</f>
        <v>Delayed</v>
      </c>
    </row>
    <row r="7622" spans="1:16" x14ac:dyDescent="0.35">
      <c r="A7622" t="str">
        <f>Raw_Data!A7622</f>
        <v>493-50-2742</v>
      </c>
      <c r="B7622" s="2">
        <f>Raw_Data!B7622</f>
        <v>45493.061111111107</v>
      </c>
      <c r="C7622">
        <f>HOUR(Raw_Data!B7622)</f>
        <v>1</v>
      </c>
      <c r="D7622" t="str">
        <f>TEXT(Raw_Data!B7622,"mmm")</f>
        <v>Jul</v>
      </c>
      <c r="E7622">
        <f>YEAR(Raw_Data!B7622)</f>
        <v>2024</v>
      </c>
      <c r="F7622" t="str">
        <f>TEXT(Raw_Data!B7622,"mmm-yy")</f>
        <v>Jul-24</v>
      </c>
      <c r="G7622" t="str">
        <f>PROPER(Raw_Data!C7622&amp;". "&amp;Raw_Data!D7622)</f>
        <v>U. Quickfall</v>
      </c>
      <c r="H7622" t="str">
        <f>IF(OR(Raw_Data!E7622="M",Raw_Data!E7622="Male"),"Male",IF(OR(Raw_Data!E7622="F",Raw_Data!E7622="Female"),"Female","Not Confirmed"))</f>
        <v>Female</v>
      </c>
      <c r="I7622">
        <f>Raw_Data!F7622</f>
        <v>19</v>
      </c>
      <c r="J7622" t="str">
        <f>FLOOR(Raw_Data!F7622,10)&amp;"-"&amp;FLOOR(Raw_Data!F7622,10)+9</f>
        <v>10-19</v>
      </c>
      <c r="K7622" t="str">
        <f>Raw_Data!G7622</f>
        <v>White</v>
      </c>
      <c r="L7622" t="str">
        <f>Raw_Data!H7622</f>
        <v>General Practice</v>
      </c>
      <c r="M7622" t="str">
        <f>IF(Raw_Data!I7622=TRUE,"Admitted","Not Admitted")</f>
        <v>Not Admitted</v>
      </c>
      <c r="N7622" t="str">
        <f>IF(Raw_Data!J7622="","Not Rated",Raw_Data!J7622)</f>
        <v>Not Rated</v>
      </c>
      <c r="O7622">
        <f>Raw_Data!K7622</f>
        <v>17</v>
      </c>
      <c r="P7622" t="str">
        <f>IF(Raw_Data!K7622&lt;=30,"Within Time","Delayed")</f>
        <v>Within Time</v>
      </c>
    </row>
    <row r="7623" spans="1:16" x14ac:dyDescent="0.35">
      <c r="A7623" t="str">
        <f>Raw_Data!A7623</f>
        <v>696-16-3506</v>
      </c>
      <c r="B7623" s="2">
        <f>Raw_Data!B7623</f>
        <v>45493.095833333333</v>
      </c>
      <c r="C7623">
        <f>HOUR(Raw_Data!B7623)</f>
        <v>2</v>
      </c>
      <c r="D7623" t="str">
        <f>TEXT(Raw_Data!B7623,"mmm")</f>
        <v>Jul</v>
      </c>
      <c r="E7623">
        <f>YEAR(Raw_Data!B7623)</f>
        <v>2024</v>
      </c>
      <c r="F7623" t="str">
        <f>TEXT(Raw_Data!B7623,"mmm-yy")</f>
        <v>Jul-24</v>
      </c>
      <c r="G7623" t="str">
        <f>PROPER(Raw_Data!C7623&amp;". "&amp;Raw_Data!D7623)</f>
        <v>C. Yates</v>
      </c>
      <c r="H7623" t="str">
        <f>IF(OR(Raw_Data!E7623="M",Raw_Data!E7623="Male"),"Male",IF(OR(Raw_Data!E7623="F",Raw_Data!E7623="Female"),"Female","Not Confirmed"))</f>
        <v>Male</v>
      </c>
      <c r="I7623">
        <f>Raw_Data!F7623</f>
        <v>37</v>
      </c>
      <c r="J7623" t="str">
        <f>FLOOR(Raw_Data!F7623,10)&amp;"-"&amp;FLOOR(Raw_Data!F7623,10)+9</f>
        <v>30-39</v>
      </c>
      <c r="K7623" t="str">
        <f>Raw_Data!G7623</f>
        <v>White</v>
      </c>
      <c r="L7623" t="str">
        <f>Raw_Data!H7623</f>
        <v>None</v>
      </c>
      <c r="M7623" t="str">
        <f>IF(Raw_Data!I7623=TRUE,"Admitted","Not Admitted")</f>
        <v>Not Admitted</v>
      </c>
      <c r="N7623" t="str">
        <f>IF(Raw_Data!J7623="","Not Rated",Raw_Data!J7623)</f>
        <v>Not Rated</v>
      </c>
      <c r="O7623">
        <f>Raw_Data!K7623</f>
        <v>30</v>
      </c>
      <c r="P7623" t="str">
        <f>IF(Raw_Data!K7623&lt;=30,"Within Time","Delayed")</f>
        <v>Within Time</v>
      </c>
    </row>
    <row r="7624" spans="1:16" x14ac:dyDescent="0.35">
      <c r="A7624" t="str">
        <f>Raw_Data!A7624</f>
        <v>839-98-7258</v>
      </c>
      <c r="B7624" s="2">
        <f>Raw_Data!B7624</f>
        <v>45493.1</v>
      </c>
      <c r="C7624">
        <f>HOUR(Raw_Data!B7624)</f>
        <v>2</v>
      </c>
      <c r="D7624" t="str">
        <f>TEXT(Raw_Data!B7624,"mmm")</f>
        <v>Jul</v>
      </c>
      <c r="E7624">
        <f>YEAR(Raw_Data!B7624)</f>
        <v>2024</v>
      </c>
      <c r="F7624" t="str">
        <f>TEXT(Raw_Data!B7624,"mmm-yy")</f>
        <v>Jul-24</v>
      </c>
      <c r="G7624" t="str">
        <f>PROPER(Raw_Data!C7624&amp;". "&amp;Raw_Data!D7624)</f>
        <v>I. Lockwood</v>
      </c>
      <c r="H7624" t="str">
        <f>IF(OR(Raw_Data!E7624="M",Raw_Data!E7624="Male"),"Male",IF(OR(Raw_Data!E7624="F",Raw_Data!E7624="Female"),"Female","Not Confirmed"))</f>
        <v>Female</v>
      </c>
      <c r="I7624">
        <f>Raw_Data!F7624</f>
        <v>29</v>
      </c>
      <c r="J7624" t="str">
        <f>FLOOR(Raw_Data!F7624,10)&amp;"-"&amp;FLOOR(Raw_Data!F7624,10)+9</f>
        <v>20-29</v>
      </c>
      <c r="K7624" t="str">
        <f>Raw_Data!G7624</f>
        <v>African American</v>
      </c>
      <c r="L7624" t="str">
        <f>Raw_Data!H7624</f>
        <v>None</v>
      </c>
      <c r="M7624" t="str">
        <f>IF(Raw_Data!I7624=TRUE,"Admitted","Not Admitted")</f>
        <v>Not Admitted</v>
      </c>
      <c r="N7624" t="str">
        <f>IF(Raw_Data!J7624="","Not Rated",Raw_Data!J7624)</f>
        <v>Not Rated</v>
      </c>
      <c r="O7624">
        <f>Raw_Data!K7624</f>
        <v>35</v>
      </c>
      <c r="P7624" t="str">
        <f>IF(Raw_Data!K7624&lt;=30,"Within Time","Delayed")</f>
        <v>Delayed</v>
      </c>
    </row>
    <row r="7625" spans="1:16" x14ac:dyDescent="0.35">
      <c r="A7625" t="str">
        <f>Raw_Data!A7625</f>
        <v>143-20-5817</v>
      </c>
      <c r="B7625" s="2">
        <f>Raw_Data!B7625</f>
        <v>45493.161805555559</v>
      </c>
      <c r="C7625">
        <f>HOUR(Raw_Data!B7625)</f>
        <v>3</v>
      </c>
      <c r="D7625" t="str">
        <f>TEXT(Raw_Data!B7625,"mmm")</f>
        <v>Jul</v>
      </c>
      <c r="E7625">
        <f>YEAR(Raw_Data!B7625)</f>
        <v>2024</v>
      </c>
      <c r="F7625" t="str">
        <f>TEXT(Raw_Data!B7625,"mmm-yy")</f>
        <v>Jul-24</v>
      </c>
      <c r="G7625" t="str">
        <f>PROPER(Raw_Data!C7625&amp;". "&amp;Raw_Data!D7625)</f>
        <v>I. Stanlack</v>
      </c>
      <c r="H7625" t="str">
        <f>IF(OR(Raw_Data!E7625="M",Raw_Data!E7625="Male"),"Male",IF(OR(Raw_Data!E7625="F",Raw_Data!E7625="Female"),"Female","Not Confirmed"))</f>
        <v>Female</v>
      </c>
      <c r="I7625">
        <f>Raw_Data!F7625</f>
        <v>1</v>
      </c>
      <c r="J7625" t="str">
        <f>FLOOR(Raw_Data!F7625,10)&amp;"-"&amp;FLOOR(Raw_Data!F7625,10)+9</f>
        <v>0-9</v>
      </c>
      <c r="K7625" t="str">
        <f>Raw_Data!G7625</f>
        <v>Unknown</v>
      </c>
      <c r="L7625" t="str">
        <f>Raw_Data!H7625</f>
        <v>None</v>
      </c>
      <c r="M7625" t="str">
        <f>IF(Raw_Data!I7625=TRUE,"Admitted","Not Admitted")</f>
        <v>Not Admitted</v>
      </c>
      <c r="N7625" t="str">
        <f>IF(Raw_Data!J7625="","Not Rated",Raw_Data!J7625)</f>
        <v>Not Rated</v>
      </c>
      <c r="O7625">
        <f>Raw_Data!K7625</f>
        <v>21</v>
      </c>
      <c r="P7625" t="str">
        <f>IF(Raw_Data!K7625&lt;=30,"Within Time","Delayed")</f>
        <v>Within Time</v>
      </c>
    </row>
    <row r="7626" spans="1:16" x14ac:dyDescent="0.35">
      <c r="A7626" t="str">
        <f>Raw_Data!A7626</f>
        <v>451-58-7252</v>
      </c>
      <c r="B7626" s="2">
        <f>Raw_Data!B7626</f>
        <v>45493.169444444437</v>
      </c>
      <c r="C7626">
        <f>HOUR(Raw_Data!B7626)</f>
        <v>4</v>
      </c>
      <c r="D7626" t="str">
        <f>TEXT(Raw_Data!B7626,"mmm")</f>
        <v>Jul</v>
      </c>
      <c r="E7626">
        <f>YEAR(Raw_Data!B7626)</f>
        <v>2024</v>
      </c>
      <c r="F7626" t="str">
        <f>TEXT(Raw_Data!B7626,"mmm-yy")</f>
        <v>Jul-24</v>
      </c>
      <c r="G7626" t="str">
        <f>PROPER(Raw_Data!C7626&amp;". "&amp;Raw_Data!D7626)</f>
        <v>U. Quarmby</v>
      </c>
      <c r="H7626" t="str">
        <f>IF(OR(Raw_Data!E7626="M",Raw_Data!E7626="Male"),"Male",IF(OR(Raw_Data!E7626="F",Raw_Data!E7626="Female"),"Female","Not Confirmed"))</f>
        <v>Female</v>
      </c>
      <c r="I7626">
        <f>Raw_Data!F7626</f>
        <v>29</v>
      </c>
      <c r="J7626" t="str">
        <f>FLOOR(Raw_Data!F7626,10)&amp;"-"&amp;FLOOR(Raw_Data!F7626,10)+9</f>
        <v>20-29</v>
      </c>
      <c r="K7626" t="str">
        <f>Raw_Data!G7626</f>
        <v>White</v>
      </c>
      <c r="L7626" t="str">
        <f>Raw_Data!H7626</f>
        <v>None</v>
      </c>
      <c r="M7626" t="str">
        <f>IF(Raw_Data!I7626=TRUE,"Admitted","Not Admitted")</f>
        <v>Admitted</v>
      </c>
      <c r="N7626" t="str">
        <f>IF(Raw_Data!J7626="","Not Rated",Raw_Data!J7626)</f>
        <v>Not Rated</v>
      </c>
      <c r="O7626">
        <f>Raw_Data!K7626</f>
        <v>47</v>
      </c>
      <c r="P7626" t="str">
        <f>IF(Raw_Data!K7626&lt;=30,"Within Time","Delayed")</f>
        <v>Delayed</v>
      </c>
    </row>
    <row r="7627" spans="1:16" x14ac:dyDescent="0.35">
      <c r="A7627" t="str">
        <f>Raw_Data!A7627</f>
        <v>404-20-9971</v>
      </c>
      <c r="B7627" s="2">
        <f>Raw_Data!B7627</f>
        <v>45493.280555555553</v>
      </c>
      <c r="C7627">
        <f>HOUR(Raw_Data!B7627)</f>
        <v>6</v>
      </c>
      <c r="D7627" t="str">
        <f>TEXT(Raw_Data!B7627,"mmm")</f>
        <v>Jul</v>
      </c>
      <c r="E7627">
        <f>YEAR(Raw_Data!B7627)</f>
        <v>2024</v>
      </c>
      <c r="F7627" t="str">
        <f>TEXT(Raw_Data!B7627,"mmm-yy")</f>
        <v>Jul-24</v>
      </c>
      <c r="G7627" t="str">
        <f>PROPER(Raw_Data!C7627&amp;". "&amp;Raw_Data!D7627)</f>
        <v>L. Upperton</v>
      </c>
      <c r="H7627" t="str">
        <f>IF(OR(Raw_Data!E7627="M",Raw_Data!E7627="Male"),"Male",IF(OR(Raw_Data!E7627="F",Raw_Data!E7627="Female"),"Female","Not Confirmed"))</f>
        <v>Male</v>
      </c>
      <c r="I7627">
        <f>Raw_Data!F7627</f>
        <v>66</v>
      </c>
      <c r="J7627" t="str">
        <f>FLOOR(Raw_Data!F7627,10)&amp;"-"&amp;FLOOR(Raw_Data!F7627,10)+9</f>
        <v>60-69</v>
      </c>
      <c r="K7627" t="str">
        <f>Raw_Data!G7627</f>
        <v>Two or More Races</v>
      </c>
      <c r="L7627" t="str">
        <f>Raw_Data!H7627</f>
        <v>None</v>
      </c>
      <c r="M7627" t="str">
        <f>IF(Raw_Data!I7627=TRUE,"Admitted","Not Admitted")</f>
        <v>Not Admitted</v>
      </c>
      <c r="N7627">
        <f>IF(Raw_Data!J7627="","Not Rated",Raw_Data!J7627)</f>
        <v>7</v>
      </c>
      <c r="O7627">
        <f>Raw_Data!K7627</f>
        <v>19</v>
      </c>
      <c r="P7627" t="str">
        <f>IF(Raw_Data!K7627&lt;=30,"Within Time","Delayed")</f>
        <v>Within Time</v>
      </c>
    </row>
    <row r="7628" spans="1:16" x14ac:dyDescent="0.35">
      <c r="A7628" t="str">
        <f>Raw_Data!A7628</f>
        <v>703-99-6873</v>
      </c>
      <c r="B7628" s="2">
        <f>Raw_Data!B7628</f>
        <v>45493.328472222223</v>
      </c>
      <c r="C7628">
        <f>HOUR(Raw_Data!B7628)</f>
        <v>7</v>
      </c>
      <c r="D7628" t="str">
        <f>TEXT(Raw_Data!B7628,"mmm")</f>
        <v>Jul</v>
      </c>
      <c r="E7628">
        <f>YEAR(Raw_Data!B7628)</f>
        <v>2024</v>
      </c>
      <c r="F7628" t="str">
        <f>TEXT(Raw_Data!B7628,"mmm-yy")</f>
        <v>Jul-24</v>
      </c>
      <c r="G7628" t="str">
        <f>PROPER(Raw_Data!C7628&amp;". "&amp;Raw_Data!D7628)</f>
        <v>Z. Wadsworth</v>
      </c>
      <c r="H7628" t="str">
        <f>IF(OR(Raw_Data!E7628="M",Raw_Data!E7628="Male"),"Male",IF(OR(Raw_Data!E7628="F",Raw_Data!E7628="Female"),"Female","Not Confirmed"))</f>
        <v>Male</v>
      </c>
      <c r="I7628">
        <f>Raw_Data!F7628</f>
        <v>36</v>
      </c>
      <c r="J7628" t="str">
        <f>FLOOR(Raw_Data!F7628,10)&amp;"-"&amp;FLOOR(Raw_Data!F7628,10)+9</f>
        <v>30-39</v>
      </c>
      <c r="K7628" t="str">
        <f>Raw_Data!G7628</f>
        <v>African American</v>
      </c>
      <c r="L7628" t="str">
        <f>Raw_Data!H7628</f>
        <v>None</v>
      </c>
      <c r="M7628" t="str">
        <f>IF(Raw_Data!I7628=TRUE,"Admitted","Not Admitted")</f>
        <v>Not Admitted</v>
      </c>
      <c r="N7628">
        <f>IF(Raw_Data!J7628="","Not Rated",Raw_Data!J7628)</f>
        <v>7</v>
      </c>
      <c r="O7628">
        <f>Raw_Data!K7628</f>
        <v>42</v>
      </c>
      <c r="P7628" t="str">
        <f>IF(Raw_Data!K7628&lt;=30,"Within Time","Delayed")</f>
        <v>Delayed</v>
      </c>
    </row>
    <row r="7629" spans="1:16" x14ac:dyDescent="0.35">
      <c r="A7629" t="str">
        <f>Raw_Data!A7629</f>
        <v>878-74-1380</v>
      </c>
      <c r="B7629" s="2">
        <f>Raw_Data!B7629</f>
        <v>45493.388888888891</v>
      </c>
      <c r="C7629">
        <f>HOUR(Raw_Data!B7629)</f>
        <v>9</v>
      </c>
      <c r="D7629" t="str">
        <f>TEXT(Raw_Data!B7629,"mmm")</f>
        <v>Jul</v>
      </c>
      <c r="E7629">
        <f>YEAR(Raw_Data!B7629)</f>
        <v>2024</v>
      </c>
      <c r="F7629" t="str">
        <f>TEXT(Raw_Data!B7629,"mmm-yy")</f>
        <v>Jul-24</v>
      </c>
      <c r="G7629" t="str">
        <f>PROPER(Raw_Data!C7629&amp;". "&amp;Raw_Data!D7629)</f>
        <v>H. Eastwood</v>
      </c>
      <c r="H7629" t="str">
        <f>IF(OR(Raw_Data!E7629="M",Raw_Data!E7629="Male"),"Male",IF(OR(Raw_Data!E7629="F",Raw_Data!E7629="Female"),"Female","Not Confirmed"))</f>
        <v>Male</v>
      </c>
      <c r="I7629">
        <f>Raw_Data!F7629</f>
        <v>22</v>
      </c>
      <c r="J7629" t="str">
        <f>FLOOR(Raw_Data!F7629,10)&amp;"-"&amp;FLOOR(Raw_Data!F7629,10)+9</f>
        <v>20-29</v>
      </c>
      <c r="K7629" t="str">
        <f>Raw_Data!G7629</f>
        <v>Asian</v>
      </c>
      <c r="L7629" t="str">
        <f>Raw_Data!H7629</f>
        <v>General Practice</v>
      </c>
      <c r="M7629" t="str">
        <f>IF(Raw_Data!I7629=TRUE,"Admitted","Not Admitted")</f>
        <v>Not Admitted</v>
      </c>
      <c r="N7629" t="str">
        <f>IF(Raw_Data!J7629="","Not Rated",Raw_Data!J7629)</f>
        <v>Not Rated</v>
      </c>
      <c r="O7629">
        <f>Raw_Data!K7629</f>
        <v>28</v>
      </c>
      <c r="P7629" t="str">
        <f>IF(Raw_Data!K7629&lt;=30,"Within Time","Delayed")</f>
        <v>Within Time</v>
      </c>
    </row>
    <row r="7630" spans="1:16" x14ac:dyDescent="0.35">
      <c r="A7630" t="str">
        <f>Raw_Data!A7630</f>
        <v>948-74-8154</v>
      </c>
      <c r="B7630" s="2">
        <f>Raw_Data!B7630</f>
        <v>45493.40625</v>
      </c>
      <c r="C7630">
        <f>HOUR(Raw_Data!B7630)</f>
        <v>9</v>
      </c>
      <c r="D7630" t="str">
        <f>TEXT(Raw_Data!B7630,"mmm")</f>
        <v>Jul</v>
      </c>
      <c r="E7630">
        <f>YEAR(Raw_Data!B7630)</f>
        <v>2024</v>
      </c>
      <c r="F7630" t="str">
        <f>TEXT(Raw_Data!B7630,"mmm-yy")</f>
        <v>Jul-24</v>
      </c>
      <c r="G7630" t="str">
        <f>PROPER(Raw_Data!C7630&amp;". "&amp;Raw_Data!D7630)</f>
        <v>E. Corpes</v>
      </c>
      <c r="H7630" t="str">
        <f>IF(OR(Raw_Data!E7630="M",Raw_Data!E7630="Male"),"Male",IF(OR(Raw_Data!E7630="F",Raw_Data!E7630="Female"),"Female","Not Confirmed"))</f>
        <v>Male</v>
      </c>
      <c r="I7630">
        <f>Raw_Data!F7630</f>
        <v>47</v>
      </c>
      <c r="J7630" t="str">
        <f>FLOOR(Raw_Data!F7630,10)&amp;"-"&amp;FLOOR(Raw_Data!F7630,10)+9</f>
        <v>40-49</v>
      </c>
      <c r="K7630" t="str">
        <f>Raw_Data!G7630</f>
        <v>White</v>
      </c>
      <c r="L7630" t="str">
        <f>Raw_Data!H7630</f>
        <v>None</v>
      </c>
      <c r="M7630" t="str">
        <f>IF(Raw_Data!I7630=TRUE,"Admitted","Not Admitted")</f>
        <v>Not Admitted</v>
      </c>
      <c r="N7630" t="str">
        <f>IF(Raw_Data!J7630="","Not Rated",Raw_Data!J7630)</f>
        <v>Not Rated</v>
      </c>
      <c r="O7630">
        <f>Raw_Data!K7630</f>
        <v>44</v>
      </c>
      <c r="P7630" t="str">
        <f>IF(Raw_Data!K7630&lt;=30,"Within Time","Delayed")</f>
        <v>Delayed</v>
      </c>
    </row>
    <row r="7631" spans="1:16" x14ac:dyDescent="0.35">
      <c r="A7631" t="str">
        <f>Raw_Data!A7631</f>
        <v>881-33-6499</v>
      </c>
      <c r="B7631" s="2">
        <f>Raw_Data!B7631</f>
        <v>45493.544444444437</v>
      </c>
      <c r="C7631">
        <f>HOUR(Raw_Data!B7631)</f>
        <v>13</v>
      </c>
      <c r="D7631" t="str">
        <f>TEXT(Raw_Data!B7631,"mmm")</f>
        <v>Jul</v>
      </c>
      <c r="E7631">
        <f>YEAR(Raw_Data!B7631)</f>
        <v>2024</v>
      </c>
      <c r="F7631" t="str">
        <f>TEXT(Raw_Data!B7631,"mmm-yy")</f>
        <v>Jul-24</v>
      </c>
      <c r="G7631" t="str">
        <f>PROPER(Raw_Data!C7631&amp;". "&amp;Raw_Data!D7631)</f>
        <v>C. Northcote</v>
      </c>
      <c r="H7631" t="str">
        <f>IF(OR(Raw_Data!E7631="M",Raw_Data!E7631="Male"),"Male",IF(OR(Raw_Data!E7631="F",Raw_Data!E7631="Female"),"Female","Not Confirmed"))</f>
        <v>Male</v>
      </c>
      <c r="I7631">
        <f>Raw_Data!F7631</f>
        <v>40</v>
      </c>
      <c r="J7631" t="str">
        <f>FLOOR(Raw_Data!F7631,10)&amp;"-"&amp;FLOOR(Raw_Data!F7631,10)+9</f>
        <v>40-49</v>
      </c>
      <c r="K7631" t="str">
        <f>Raw_Data!G7631</f>
        <v>African American</v>
      </c>
      <c r="L7631" t="str">
        <f>Raw_Data!H7631</f>
        <v>Physiotherapy</v>
      </c>
      <c r="M7631" t="str">
        <f>IF(Raw_Data!I7631=TRUE,"Admitted","Not Admitted")</f>
        <v>Admitted</v>
      </c>
      <c r="N7631" t="str">
        <f>IF(Raw_Data!J7631="","Not Rated",Raw_Data!J7631)</f>
        <v>Not Rated</v>
      </c>
      <c r="O7631">
        <f>Raw_Data!K7631</f>
        <v>39</v>
      </c>
      <c r="P7631" t="str">
        <f>IF(Raw_Data!K7631&lt;=30,"Within Time","Delayed")</f>
        <v>Delayed</v>
      </c>
    </row>
    <row r="7632" spans="1:16" x14ac:dyDescent="0.35">
      <c r="A7632" t="str">
        <f>Raw_Data!A7632</f>
        <v>949-57-3391</v>
      </c>
      <c r="B7632" s="2">
        <f>Raw_Data!B7632</f>
        <v>45493.770138888889</v>
      </c>
      <c r="C7632">
        <f>HOUR(Raw_Data!B7632)</f>
        <v>18</v>
      </c>
      <c r="D7632" t="str">
        <f>TEXT(Raw_Data!B7632,"mmm")</f>
        <v>Jul</v>
      </c>
      <c r="E7632">
        <f>YEAR(Raw_Data!B7632)</f>
        <v>2024</v>
      </c>
      <c r="F7632" t="str">
        <f>TEXT(Raw_Data!B7632,"mmm-yy")</f>
        <v>Jul-24</v>
      </c>
      <c r="G7632" t="str">
        <f>PROPER(Raw_Data!C7632&amp;". "&amp;Raw_Data!D7632)</f>
        <v>Q. Honeysett</v>
      </c>
      <c r="H7632" t="str">
        <f>IF(OR(Raw_Data!E7632="M",Raw_Data!E7632="Male"),"Male",IF(OR(Raw_Data!E7632="F",Raw_Data!E7632="Female"),"Female","Not Confirmed"))</f>
        <v>Male</v>
      </c>
      <c r="I7632">
        <f>Raw_Data!F7632</f>
        <v>39</v>
      </c>
      <c r="J7632" t="str">
        <f>FLOOR(Raw_Data!F7632,10)&amp;"-"&amp;FLOOR(Raw_Data!F7632,10)+9</f>
        <v>30-39</v>
      </c>
      <c r="K7632" t="str">
        <f>Raw_Data!G7632</f>
        <v>Pacific Islander</v>
      </c>
      <c r="L7632" t="str">
        <f>Raw_Data!H7632</f>
        <v>None</v>
      </c>
      <c r="M7632" t="str">
        <f>IF(Raw_Data!I7632=TRUE,"Admitted","Not Admitted")</f>
        <v>Not Admitted</v>
      </c>
      <c r="N7632" t="str">
        <f>IF(Raw_Data!J7632="","Not Rated",Raw_Data!J7632)</f>
        <v>Not Rated</v>
      </c>
      <c r="O7632">
        <f>Raw_Data!K7632</f>
        <v>28</v>
      </c>
      <c r="P7632" t="str">
        <f>IF(Raw_Data!K7632&lt;=30,"Within Time","Delayed")</f>
        <v>Within Time</v>
      </c>
    </row>
    <row r="7633" spans="1:16" x14ac:dyDescent="0.35">
      <c r="A7633" t="str">
        <f>Raw_Data!A7633</f>
        <v>377-16-8617</v>
      </c>
      <c r="B7633" s="2">
        <f>Raw_Data!B7633</f>
        <v>45493.779861111107</v>
      </c>
      <c r="C7633">
        <f>HOUR(Raw_Data!B7633)</f>
        <v>18</v>
      </c>
      <c r="D7633" t="str">
        <f>TEXT(Raw_Data!B7633,"mmm")</f>
        <v>Jul</v>
      </c>
      <c r="E7633">
        <f>YEAR(Raw_Data!B7633)</f>
        <v>2024</v>
      </c>
      <c r="F7633" t="str">
        <f>TEXT(Raw_Data!B7633,"mmm-yy")</f>
        <v>Jul-24</v>
      </c>
      <c r="G7633" t="str">
        <f>PROPER(Raw_Data!C7633&amp;". "&amp;Raw_Data!D7633)</f>
        <v>A. Dewhirst</v>
      </c>
      <c r="H7633" t="str">
        <f>IF(OR(Raw_Data!E7633="M",Raw_Data!E7633="Male"),"Male",IF(OR(Raw_Data!E7633="F",Raw_Data!E7633="Female"),"Female","Not Confirmed"))</f>
        <v>Male</v>
      </c>
      <c r="I7633">
        <f>Raw_Data!F7633</f>
        <v>35</v>
      </c>
      <c r="J7633" t="str">
        <f>FLOOR(Raw_Data!F7633,10)&amp;"-"&amp;FLOOR(Raw_Data!F7633,10)+9</f>
        <v>30-39</v>
      </c>
      <c r="K7633" t="str">
        <f>Raw_Data!G7633</f>
        <v>Declined to Identify</v>
      </c>
      <c r="L7633" t="str">
        <f>Raw_Data!H7633</f>
        <v>Physiotherapy</v>
      </c>
      <c r="M7633" t="str">
        <f>IF(Raw_Data!I7633=TRUE,"Admitted","Not Admitted")</f>
        <v>Admitted</v>
      </c>
      <c r="N7633">
        <f>IF(Raw_Data!J7633="","Not Rated",Raw_Data!J7633)</f>
        <v>4</v>
      </c>
      <c r="O7633">
        <f>Raw_Data!K7633</f>
        <v>51</v>
      </c>
      <c r="P7633" t="str">
        <f>IF(Raw_Data!K7633&lt;=30,"Within Time","Delayed")</f>
        <v>Delayed</v>
      </c>
    </row>
    <row r="7634" spans="1:16" x14ac:dyDescent="0.35">
      <c r="A7634" t="str">
        <f>Raw_Data!A7634</f>
        <v>537-92-9879</v>
      </c>
      <c r="B7634" s="2">
        <f>Raw_Data!B7634</f>
        <v>45493.791666666657</v>
      </c>
      <c r="C7634">
        <f>HOUR(Raw_Data!B7634)</f>
        <v>19</v>
      </c>
      <c r="D7634" t="str">
        <f>TEXT(Raw_Data!B7634,"mmm")</f>
        <v>Jul</v>
      </c>
      <c r="E7634">
        <f>YEAR(Raw_Data!B7634)</f>
        <v>2024</v>
      </c>
      <c r="F7634" t="str">
        <f>TEXT(Raw_Data!B7634,"mmm-yy")</f>
        <v>Jul-24</v>
      </c>
      <c r="G7634" t="str">
        <f>PROPER(Raw_Data!C7634&amp;". "&amp;Raw_Data!D7634)</f>
        <v>I. Schubuser</v>
      </c>
      <c r="H7634" t="str">
        <f>IF(OR(Raw_Data!E7634="M",Raw_Data!E7634="Male"),"Male",IF(OR(Raw_Data!E7634="F",Raw_Data!E7634="Female"),"Female","Not Confirmed"))</f>
        <v>Female</v>
      </c>
      <c r="I7634">
        <f>Raw_Data!F7634</f>
        <v>52</v>
      </c>
      <c r="J7634" t="str">
        <f>FLOOR(Raw_Data!F7634,10)&amp;"-"&amp;FLOOR(Raw_Data!F7634,10)+9</f>
        <v>50-59</v>
      </c>
      <c r="K7634" t="str">
        <f>Raw_Data!G7634</f>
        <v>Pacific Islander</v>
      </c>
      <c r="L7634" t="str">
        <f>Raw_Data!H7634</f>
        <v>Orthopedics</v>
      </c>
      <c r="M7634" t="str">
        <f>IF(Raw_Data!I7634=TRUE,"Admitted","Not Admitted")</f>
        <v>Not Admitted</v>
      </c>
      <c r="N7634" t="str">
        <f>IF(Raw_Data!J7634="","Not Rated",Raw_Data!J7634)</f>
        <v>Not Rated</v>
      </c>
      <c r="O7634">
        <f>Raw_Data!K7634</f>
        <v>34</v>
      </c>
      <c r="P7634" t="str">
        <f>IF(Raw_Data!K7634&lt;=30,"Within Time","Delayed")</f>
        <v>Delayed</v>
      </c>
    </row>
    <row r="7635" spans="1:16" x14ac:dyDescent="0.35">
      <c r="A7635" t="str">
        <f>Raw_Data!A7635</f>
        <v>884-42-8141</v>
      </c>
      <c r="B7635" s="2">
        <f>Raw_Data!B7635</f>
        <v>45493.888194444437</v>
      </c>
      <c r="C7635">
        <f>HOUR(Raw_Data!B7635)</f>
        <v>21</v>
      </c>
      <c r="D7635" t="str">
        <f>TEXT(Raw_Data!B7635,"mmm")</f>
        <v>Jul</v>
      </c>
      <c r="E7635">
        <f>YEAR(Raw_Data!B7635)</f>
        <v>2024</v>
      </c>
      <c r="F7635" t="str">
        <f>TEXT(Raw_Data!B7635,"mmm-yy")</f>
        <v>Jul-24</v>
      </c>
      <c r="G7635" t="str">
        <f>PROPER(Raw_Data!C7635&amp;". "&amp;Raw_Data!D7635)</f>
        <v>W. Perrat</v>
      </c>
      <c r="H7635" t="str">
        <f>IF(OR(Raw_Data!E7635="M",Raw_Data!E7635="Male"),"Male",IF(OR(Raw_Data!E7635="F",Raw_Data!E7635="Female"),"Female","Not Confirmed"))</f>
        <v>Female</v>
      </c>
      <c r="I7635">
        <f>Raw_Data!F7635</f>
        <v>65</v>
      </c>
      <c r="J7635" t="str">
        <f>FLOOR(Raw_Data!F7635,10)&amp;"-"&amp;FLOOR(Raw_Data!F7635,10)+9</f>
        <v>60-69</v>
      </c>
      <c r="K7635" t="str">
        <f>Raw_Data!G7635</f>
        <v>Unknown</v>
      </c>
      <c r="L7635" t="str">
        <f>Raw_Data!H7635</f>
        <v>None</v>
      </c>
      <c r="M7635" t="str">
        <f>IF(Raw_Data!I7635=TRUE,"Admitted","Not Admitted")</f>
        <v>Not Admitted</v>
      </c>
      <c r="N7635">
        <f>IF(Raw_Data!J7635="","Not Rated",Raw_Data!J7635)</f>
        <v>4</v>
      </c>
      <c r="O7635">
        <f>Raw_Data!K7635</f>
        <v>45</v>
      </c>
      <c r="P7635" t="str">
        <f>IF(Raw_Data!K7635&lt;=30,"Within Time","Delayed")</f>
        <v>Delayed</v>
      </c>
    </row>
    <row r="7636" spans="1:16" x14ac:dyDescent="0.35">
      <c r="A7636" t="str">
        <f>Raw_Data!A7636</f>
        <v>859-39-6786</v>
      </c>
      <c r="B7636" s="2">
        <f>Raw_Data!B7636</f>
        <v>45493.893750000003</v>
      </c>
      <c r="C7636">
        <f>HOUR(Raw_Data!B7636)</f>
        <v>21</v>
      </c>
      <c r="D7636" t="str">
        <f>TEXT(Raw_Data!B7636,"mmm")</f>
        <v>Jul</v>
      </c>
      <c r="E7636">
        <f>YEAR(Raw_Data!B7636)</f>
        <v>2024</v>
      </c>
      <c r="F7636" t="str">
        <f>TEXT(Raw_Data!B7636,"mmm-yy")</f>
        <v>Jul-24</v>
      </c>
      <c r="G7636" t="str">
        <f>PROPER(Raw_Data!C7636&amp;". "&amp;Raw_Data!D7636)</f>
        <v>R. Postlethwaite</v>
      </c>
      <c r="H7636" t="str">
        <f>IF(OR(Raw_Data!E7636="M",Raw_Data!E7636="Male"),"Male",IF(OR(Raw_Data!E7636="F",Raw_Data!E7636="Female"),"Female","Not Confirmed"))</f>
        <v>Female</v>
      </c>
      <c r="I7636">
        <f>Raw_Data!F7636</f>
        <v>54</v>
      </c>
      <c r="J7636" t="str">
        <f>FLOOR(Raw_Data!F7636,10)&amp;"-"&amp;FLOOR(Raw_Data!F7636,10)+9</f>
        <v>50-59</v>
      </c>
      <c r="K7636" t="str">
        <f>Raw_Data!G7636</f>
        <v>Native American/Alaska Native</v>
      </c>
      <c r="L7636" t="str">
        <f>Raw_Data!H7636</f>
        <v>None</v>
      </c>
      <c r="M7636" t="str">
        <f>IF(Raw_Data!I7636=TRUE,"Admitted","Not Admitted")</f>
        <v>Not Admitted</v>
      </c>
      <c r="N7636" t="str">
        <f>IF(Raw_Data!J7636="","Not Rated",Raw_Data!J7636)</f>
        <v>Not Rated</v>
      </c>
      <c r="O7636">
        <f>Raw_Data!K7636</f>
        <v>43</v>
      </c>
      <c r="P7636" t="str">
        <f>IF(Raw_Data!K7636&lt;=30,"Within Time","Delayed")</f>
        <v>Delayed</v>
      </c>
    </row>
    <row r="7637" spans="1:16" x14ac:dyDescent="0.35">
      <c r="A7637" t="str">
        <f>Raw_Data!A7637</f>
        <v>844-29-7797</v>
      </c>
      <c r="B7637" s="2">
        <f>Raw_Data!B7637</f>
        <v>45493.899305555547</v>
      </c>
      <c r="C7637">
        <f>HOUR(Raw_Data!B7637)</f>
        <v>21</v>
      </c>
      <c r="D7637" t="str">
        <f>TEXT(Raw_Data!B7637,"mmm")</f>
        <v>Jul</v>
      </c>
      <c r="E7637">
        <f>YEAR(Raw_Data!B7637)</f>
        <v>2024</v>
      </c>
      <c r="F7637" t="str">
        <f>TEXT(Raw_Data!B7637,"mmm-yy")</f>
        <v>Jul-24</v>
      </c>
      <c r="G7637" t="str">
        <f>PROPER(Raw_Data!C7637&amp;". "&amp;Raw_Data!D7637)</f>
        <v>D. Yates</v>
      </c>
      <c r="H7637" t="str">
        <f>IF(OR(Raw_Data!E7637="M",Raw_Data!E7637="Male"),"Male",IF(OR(Raw_Data!E7637="F",Raw_Data!E7637="Female"),"Female","Not Confirmed"))</f>
        <v>Female</v>
      </c>
      <c r="I7637">
        <f>Raw_Data!F7637</f>
        <v>36</v>
      </c>
      <c r="J7637" t="str">
        <f>FLOOR(Raw_Data!F7637,10)&amp;"-"&amp;FLOOR(Raw_Data!F7637,10)+9</f>
        <v>30-39</v>
      </c>
      <c r="K7637" t="str">
        <f>Raw_Data!G7637</f>
        <v>White</v>
      </c>
      <c r="L7637" t="str">
        <f>Raw_Data!H7637</f>
        <v>None</v>
      </c>
      <c r="M7637" t="str">
        <f>IF(Raw_Data!I7637=TRUE,"Admitted","Not Admitted")</f>
        <v>Admitted</v>
      </c>
      <c r="N7637" t="str">
        <f>IF(Raw_Data!J7637="","Not Rated",Raw_Data!J7637)</f>
        <v>Not Rated</v>
      </c>
      <c r="O7637">
        <f>Raw_Data!K7637</f>
        <v>33</v>
      </c>
      <c r="P7637" t="str">
        <f>IF(Raw_Data!K7637&lt;=30,"Within Time","Delayed")</f>
        <v>Delayed</v>
      </c>
    </row>
    <row r="7638" spans="1:16" x14ac:dyDescent="0.35">
      <c r="A7638" t="str">
        <f>Raw_Data!A7638</f>
        <v>296-22-9948</v>
      </c>
      <c r="B7638" s="2">
        <f>Raw_Data!B7638</f>
        <v>45494.009722222218</v>
      </c>
      <c r="C7638">
        <f>HOUR(Raw_Data!B7638)</f>
        <v>0</v>
      </c>
      <c r="D7638" t="str">
        <f>TEXT(Raw_Data!B7638,"mmm")</f>
        <v>Jul</v>
      </c>
      <c r="E7638">
        <f>YEAR(Raw_Data!B7638)</f>
        <v>2024</v>
      </c>
      <c r="F7638" t="str">
        <f>TEXT(Raw_Data!B7638,"mmm-yy")</f>
        <v>Jul-24</v>
      </c>
      <c r="G7638" t="str">
        <f>PROPER(Raw_Data!C7638&amp;". "&amp;Raw_Data!D7638)</f>
        <v>H. Schubuser</v>
      </c>
      <c r="H7638" t="str">
        <f>IF(OR(Raw_Data!E7638="M",Raw_Data!E7638="Male"),"Male",IF(OR(Raw_Data!E7638="F",Raw_Data!E7638="Female"),"Female","Not Confirmed"))</f>
        <v>Female</v>
      </c>
      <c r="I7638">
        <f>Raw_Data!F7638</f>
        <v>17</v>
      </c>
      <c r="J7638" t="str">
        <f>FLOOR(Raw_Data!F7638,10)&amp;"-"&amp;FLOOR(Raw_Data!F7638,10)+9</f>
        <v>10-19</v>
      </c>
      <c r="K7638" t="str">
        <f>Raw_Data!G7638</f>
        <v>Unknown</v>
      </c>
      <c r="L7638" t="str">
        <f>Raw_Data!H7638</f>
        <v>None</v>
      </c>
      <c r="M7638" t="str">
        <f>IF(Raw_Data!I7638=TRUE,"Admitted","Not Admitted")</f>
        <v>Not Admitted</v>
      </c>
      <c r="N7638">
        <f>IF(Raw_Data!J7638="","Not Rated",Raw_Data!J7638)</f>
        <v>10</v>
      </c>
      <c r="O7638">
        <f>Raw_Data!K7638</f>
        <v>19</v>
      </c>
      <c r="P7638" t="str">
        <f>IF(Raw_Data!K7638&lt;=30,"Within Time","Delayed")</f>
        <v>Within Time</v>
      </c>
    </row>
    <row r="7639" spans="1:16" x14ac:dyDescent="0.35">
      <c r="A7639" t="str">
        <f>Raw_Data!A7639</f>
        <v>215-90-8533</v>
      </c>
      <c r="B7639" s="2">
        <f>Raw_Data!B7639</f>
        <v>45494.132638888892</v>
      </c>
      <c r="C7639">
        <f>HOUR(Raw_Data!B7639)</f>
        <v>3</v>
      </c>
      <c r="D7639" t="str">
        <f>TEXT(Raw_Data!B7639,"mmm")</f>
        <v>Jul</v>
      </c>
      <c r="E7639">
        <f>YEAR(Raw_Data!B7639)</f>
        <v>2024</v>
      </c>
      <c r="F7639" t="str">
        <f>TEXT(Raw_Data!B7639,"mmm-yy")</f>
        <v>Jul-24</v>
      </c>
      <c r="G7639" t="str">
        <f>PROPER(Raw_Data!C7639&amp;". "&amp;Raw_Data!D7639)</f>
        <v>S. Pemberton</v>
      </c>
      <c r="H7639" t="str">
        <f>IF(OR(Raw_Data!E7639="M",Raw_Data!E7639="Male"),"Male",IF(OR(Raw_Data!E7639="F",Raw_Data!E7639="Female"),"Female","Not Confirmed"))</f>
        <v>Female</v>
      </c>
      <c r="I7639">
        <f>Raw_Data!F7639</f>
        <v>50</v>
      </c>
      <c r="J7639" t="str">
        <f>FLOOR(Raw_Data!F7639,10)&amp;"-"&amp;FLOOR(Raw_Data!F7639,10)+9</f>
        <v>50-59</v>
      </c>
      <c r="K7639" t="str">
        <f>Raw_Data!G7639</f>
        <v>Asian</v>
      </c>
      <c r="L7639" t="str">
        <f>Raw_Data!H7639</f>
        <v>General Practice</v>
      </c>
      <c r="M7639" t="str">
        <f>IF(Raw_Data!I7639=TRUE,"Admitted","Not Admitted")</f>
        <v>Not Admitted</v>
      </c>
      <c r="N7639" t="str">
        <f>IF(Raw_Data!J7639="","Not Rated",Raw_Data!J7639)</f>
        <v>Not Rated</v>
      </c>
      <c r="O7639">
        <f>Raw_Data!K7639</f>
        <v>60</v>
      </c>
      <c r="P7639" t="str">
        <f>IF(Raw_Data!K7639&lt;=30,"Within Time","Delayed")</f>
        <v>Delayed</v>
      </c>
    </row>
    <row r="7640" spans="1:16" x14ac:dyDescent="0.35">
      <c r="A7640" t="str">
        <f>Raw_Data!A7640</f>
        <v>547-35-8852</v>
      </c>
      <c r="B7640" s="2">
        <f>Raw_Data!B7640</f>
        <v>45494.195138888892</v>
      </c>
      <c r="C7640">
        <f>HOUR(Raw_Data!B7640)</f>
        <v>4</v>
      </c>
      <c r="D7640" t="str">
        <f>TEXT(Raw_Data!B7640,"mmm")</f>
        <v>Jul</v>
      </c>
      <c r="E7640">
        <f>YEAR(Raw_Data!B7640)</f>
        <v>2024</v>
      </c>
      <c r="F7640" t="str">
        <f>TEXT(Raw_Data!B7640,"mmm-yy")</f>
        <v>Jul-24</v>
      </c>
      <c r="G7640" t="str">
        <f>PROPER(Raw_Data!C7640&amp;". "&amp;Raw_Data!D7640)</f>
        <v>W. Merriweather</v>
      </c>
      <c r="H7640" t="str">
        <f>IF(OR(Raw_Data!E7640="M",Raw_Data!E7640="Male"),"Male",IF(OR(Raw_Data!E7640="F",Raw_Data!E7640="Female"),"Female","Not Confirmed"))</f>
        <v>Female</v>
      </c>
      <c r="I7640">
        <f>Raw_Data!F7640</f>
        <v>23</v>
      </c>
      <c r="J7640" t="str">
        <f>FLOOR(Raw_Data!F7640,10)&amp;"-"&amp;FLOOR(Raw_Data!F7640,10)+9</f>
        <v>20-29</v>
      </c>
      <c r="K7640" t="str">
        <f>Raw_Data!G7640</f>
        <v>Declined to Identify</v>
      </c>
      <c r="L7640" t="str">
        <f>Raw_Data!H7640</f>
        <v>General Practice</v>
      </c>
      <c r="M7640" t="str">
        <f>IF(Raw_Data!I7640=TRUE,"Admitted","Not Admitted")</f>
        <v>Admitted</v>
      </c>
      <c r="N7640" t="str">
        <f>IF(Raw_Data!J7640="","Not Rated",Raw_Data!J7640)</f>
        <v>Not Rated</v>
      </c>
      <c r="O7640">
        <f>Raw_Data!K7640</f>
        <v>12</v>
      </c>
      <c r="P7640" t="str">
        <f>IF(Raw_Data!K7640&lt;=30,"Within Time","Delayed")</f>
        <v>Within Time</v>
      </c>
    </row>
    <row r="7641" spans="1:16" x14ac:dyDescent="0.35">
      <c r="A7641" t="str">
        <f>Raw_Data!A7641</f>
        <v>997-50-4483</v>
      </c>
      <c r="B7641" s="2">
        <f>Raw_Data!B7641</f>
        <v>45494.275694444441</v>
      </c>
      <c r="C7641">
        <f>HOUR(Raw_Data!B7641)</f>
        <v>6</v>
      </c>
      <c r="D7641" t="str">
        <f>TEXT(Raw_Data!B7641,"mmm")</f>
        <v>Jul</v>
      </c>
      <c r="E7641">
        <f>YEAR(Raw_Data!B7641)</f>
        <v>2024</v>
      </c>
      <c r="F7641" t="str">
        <f>TEXT(Raw_Data!B7641,"mmm-yy")</f>
        <v>Jul-24</v>
      </c>
      <c r="G7641" t="str">
        <f>PROPER(Raw_Data!C7641&amp;". "&amp;Raw_Data!D7641)</f>
        <v>P. Loxley</v>
      </c>
      <c r="H7641" t="str">
        <f>IF(OR(Raw_Data!E7641="M",Raw_Data!E7641="Male"),"Male",IF(OR(Raw_Data!E7641="F",Raw_Data!E7641="Female"),"Female","Not Confirmed"))</f>
        <v>Female</v>
      </c>
      <c r="I7641">
        <f>Raw_Data!F7641</f>
        <v>59</v>
      </c>
      <c r="J7641" t="str">
        <f>FLOOR(Raw_Data!F7641,10)&amp;"-"&amp;FLOOR(Raw_Data!F7641,10)+9</f>
        <v>50-59</v>
      </c>
      <c r="K7641" t="str">
        <f>Raw_Data!G7641</f>
        <v>White</v>
      </c>
      <c r="L7641" t="str">
        <f>Raw_Data!H7641</f>
        <v>None</v>
      </c>
      <c r="M7641" t="str">
        <f>IF(Raw_Data!I7641=TRUE,"Admitted","Not Admitted")</f>
        <v>Not Admitted</v>
      </c>
      <c r="N7641" t="str">
        <f>IF(Raw_Data!J7641="","Not Rated",Raw_Data!J7641)</f>
        <v>Not Rated</v>
      </c>
      <c r="O7641">
        <f>Raw_Data!K7641</f>
        <v>57</v>
      </c>
      <c r="P7641" t="str">
        <f>IF(Raw_Data!K7641&lt;=30,"Within Time","Delayed")</f>
        <v>Delayed</v>
      </c>
    </row>
    <row r="7642" spans="1:16" x14ac:dyDescent="0.35">
      <c r="A7642" t="str">
        <f>Raw_Data!A7642</f>
        <v>816-39-8032</v>
      </c>
      <c r="B7642" s="2">
        <f>Raw_Data!B7642</f>
        <v>45494.30972222222</v>
      </c>
      <c r="C7642">
        <f>HOUR(Raw_Data!B7642)</f>
        <v>7</v>
      </c>
      <c r="D7642" t="str">
        <f>TEXT(Raw_Data!B7642,"mmm")</f>
        <v>Jul</v>
      </c>
      <c r="E7642">
        <f>YEAR(Raw_Data!B7642)</f>
        <v>2024</v>
      </c>
      <c r="F7642" t="str">
        <f>TEXT(Raw_Data!B7642,"mmm-yy")</f>
        <v>Jul-24</v>
      </c>
      <c r="G7642" t="str">
        <f>PROPER(Raw_Data!C7642&amp;". "&amp;Raw_Data!D7642)</f>
        <v>C. Brixey</v>
      </c>
      <c r="H7642" t="str">
        <f>IF(OR(Raw_Data!E7642="M",Raw_Data!E7642="Male"),"Male",IF(OR(Raw_Data!E7642="F",Raw_Data!E7642="Female"),"Female","Not Confirmed"))</f>
        <v>Male</v>
      </c>
      <c r="I7642">
        <f>Raw_Data!F7642</f>
        <v>62</v>
      </c>
      <c r="J7642" t="str">
        <f>FLOOR(Raw_Data!F7642,10)&amp;"-"&amp;FLOOR(Raw_Data!F7642,10)+9</f>
        <v>60-69</v>
      </c>
      <c r="K7642" t="str">
        <f>Raw_Data!G7642</f>
        <v>White</v>
      </c>
      <c r="L7642" t="str">
        <f>Raw_Data!H7642</f>
        <v>General Practice</v>
      </c>
      <c r="M7642" t="str">
        <f>IF(Raw_Data!I7642=TRUE,"Admitted","Not Admitted")</f>
        <v>Not Admitted</v>
      </c>
      <c r="N7642" t="str">
        <f>IF(Raw_Data!J7642="","Not Rated",Raw_Data!J7642)</f>
        <v>Not Rated</v>
      </c>
      <c r="O7642">
        <f>Raw_Data!K7642</f>
        <v>10</v>
      </c>
      <c r="P7642" t="str">
        <f>IF(Raw_Data!K7642&lt;=30,"Within Time","Delayed")</f>
        <v>Within Time</v>
      </c>
    </row>
    <row r="7643" spans="1:16" x14ac:dyDescent="0.35">
      <c r="A7643" t="str">
        <f>Raw_Data!A7643</f>
        <v>443-62-6616</v>
      </c>
      <c r="B7643" s="2">
        <f>Raw_Data!B7643</f>
        <v>45494.509722222218</v>
      </c>
      <c r="C7643">
        <f>HOUR(Raw_Data!B7643)</f>
        <v>12</v>
      </c>
      <c r="D7643" t="str">
        <f>TEXT(Raw_Data!B7643,"mmm")</f>
        <v>Jul</v>
      </c>
      <c r="E7643">
        <f>YEAR(Raw_Data!B7643)</f>
        <v>2024</v>
      </c>
      <c r="F7643" t="str">
        <f>TEXT(Raw_Data!B7643,"mmm-yy")</f>
        <v>Jul-24</v>
      </c>
      <c r="G7643" t="str">
        <f>PROPER(Raw_Data!C7643&amp;". "&amp;Raw_Data!D7643)</f>
        <v>U. Cholmondeley</v>
      </c>
      <c r="H7643" t="str">
        <f>IF(OR(Raw_Data!E7643="M",Raw_Data!E7643="Male"),"Male",IF(OR(Raw_Data!E7643="F",Raw_Data!E7643="Female"),"Female","Not Confirmed"))</f>
        <v>Male</v>
      </c>
      <c r="I7643">
        <f>Raw_Data!F7643</f>
        <v>68</v>
      </c>
      <c r="J7643" t="str">
        <f>FLOOR(Raw_Data!F7643,10)&amp;"-"&amp;FLOOR(Raw_Data!F7643,10)+9</f>
        <v>60-69</v>
      </c>
      <c r="K7643" t="str">
        <f>Raw_Data!G7643</f>
        <v>Native American/Alaska Native</v>
      </c>
      <c r="L7643" t="str">
        <f>Raw_Data!H7643</f>
        <v>None</v>
      </c>
      <c r="M7643" t="str">
        <f>IF(Raw_Data!I7643=TRUE,"Admitted","Not Admitted")</f>
        <v>Admitted</v>
      </c>
      <c r="N7643">
        <f>IF(Raw_Data!J7643="","Not Rated",Raw_Data!J7643)</f>
        <v>4</v>
      </c>
      <c r="O7643">
        <f>Raw_Data!K7643</f>
        <v>20</v>
      </c>
      <c r="P7643" t="str">
        <f>IF(Raw_Data!K7643&lt;=30,"Within Time","Delayed")</f>
        <v>Within Time</v>
      </c>
    </row>
    <row r="7644" spans="1:16" x14ac:dyDescent="0.35">
      <c r="A7644" t="str">
        <f>Raw_Data!A7644</f>
        <v>883-75-3588</v>
      </c>
      <c r="B7644" s="2">
        <f>Raw_Data!B7644</f>
        <v>45494.525000000001</v>
      </c>
      <c r="C7644">
        <f>HOUR(Raw_Data!B7644)</f>
        <v>12</v>
      </c>
      <c r="D7644" t="str">
        <f>TEXT(Raw_Data!B7644,"mmm")</f>
        <v>Jul</v>
      </c>
      <c r="E7644">
        <f>YEAR(Raw_Data!B7644)</f>
        <v>2024</v>
      </c>
      <c r="F7644" t="str">
        <f>TEXT(Raw_Data!B7644,"mmm-yy")</f>
        <v>Jul-24</v>
      </c>
      <c r="G7644" t="str">
        <f>PROPER(Raw_Data!C7644&amp;". "&amp;Raw_Data!D7644)</f>
        <v>W. Garfield</v>
      </c>
      <c r="H7644" t="str">
        <f>IF(OR(Raw_Data!E7644="M",Raw_Data!E7644="Male"),"Male",IF(OR(Raw_Data!E7644="F",Raw_Data!E7644="Female"),"Female","Not Confirmed"))</f>
        <v>Male</v>
      </c>
      <c r="I7644">
        <f>Raw_Data!F7644</f>
        <v>70</v>
      </c>
      <c r="J7644" t="str">
        <f>FLOOR(Raw_Data!F7644,10)&amp;"-"&amp;FLOOR(Raw_Data!F7644,10)+9</f>
        <v>70-79</v>
      </c>
      <c r="K7644" t="str">
        <f>Raw_Data!G7644</f>
        <v>Two or More Races</v>
      </c>
      <c r="L7644" t="str">
        <f>Raw_Data!H7644</f>
        <v>Orthopedics</v>
      </c>
      <c r="M7644" t="str">
        <f>IF(Raw_Data!I7644=TRUE,"Admitted","Not Admitted")</f>
        <v>Not Admitted</v>
      </c>
      <c r="N7644" t="str">
        <f>IF(Raw_Data!J7644="","Not Rated",Raw_Data!J7644)</f>
        <v>Not Rated</v>
      </c>
      <c r="O7644">
        <f>Raw_Data!K7644</f>
        <v>30</v>
      </c>
      <c r="P7644" t="str">
        <f>IF(Raw_Data!K7644&lt;=30,"Within Time","Delayed")</f>
        <v>Within Time</v>
      </c>
    </row>
    <row r="7645" spans="1:16" x14ac:dyDescent="0.35">
      <c r="A7645" t="str">
        <f>Raw_Data!A7645</f>
        <v>659-85-8110</v>
      </c>
      <c r="B7645" s="2">
        <f>Raw_Data!B7645</f>
        <v>45494.538888888892</v>
      </c>
      <c r="C7645">
        <f>HOUR(Raw_Data!B7645)</f>
        <v>12</v>
      </c>
      <c r="D7645" t="str">
        <f>TEXT(Raw_Data!B7645,"mmm")</f>
        <v>Jul</v>
      </c>
      <c r="E7645">
        <f>YEAR(Raw_Data!B7645)</f>
        <v>2024</v>
      </c>
      <c r="F7645" t="str">
        <f>TEXT(Raw_Data!B7645,"mmm-yy")</f>
        <v>Jul-24</v>
      </c>
      <c r="G7645" t="str">
        <f>PROPER(Raw_Data!C7645&amp;". "&amp;Raw_Data!D7645)</f>
        <v>F. Birtwhistle</v>
      </c>
      <c r="H7645" t="str">
        <f>IF(OR(Raw_Data!E7645="M",Raw_Data!E7645="Male"),"Male",IF(OR(Raw_Data!E7645="F",Raw_Data!E7645="Female"),"Female","Not Confirmed"))</f>
        <v>Female</v>
      </c>
      <c r="I7645">
        <f>Raw_Data!F7645</f>
        <v>77</v>
      </c>
      <c r="J7645" t="str">
        <f>FLOOR(Raw_Data!F7645,10)&amp;"-"&amp;FLOOR(Raw_Data!F7645,10)+9</f>
        <v>70-79</v>
      </c>
      <c r="K7645" t="str">
        <f>Raw_Data!G7645</f>
        <v>White</v>
      </c>
      <c r="L7645" t="str">
        <f>Raw_Data!H7645</f>
        <v>None</v>
      </c>
      <c r="M7645" t="str">
        <f>IF(Raw_Data!I7645=TRUE,"Admitted","Not Admitted")</f>
        <v>Admitted</v>
      </c>
      <c r="N7645">
        <f>IF(Raw_Data!J7645="","Not Rated",Raw_Data!J7645)</f>
        <v>6</v>
      </c>
      <c r="O7645">
        <f>Raw_Data!K7645</f>
        <v>51</v>
      </c>
      <c r="P7645" t="str">
        <f>IF(Raw_Data!K7645&lt;=30,"Within Time","Delayed")</f>
        <v>Delayed</v>
      </c>
    </row>
    <row r="7646" spans="1:16" x14ac:dyDescent="0.35">
      <c r="A7646" t="str">
        <f>Raw_Data!A7646</f>
        <v>298-82-3799</v>
      </c>
      <c r="B7646" s="2">
        <f>Raw_Data!B7646</f>
        <v>45494.543055555558</v>
      </c>
      <c r="C7646">
        <f>HOUR(Raw_Data!B7646)</f>
        <v>13</v>
      </c>
      <c r="D7646" t="str">
        <f>TEXT(Raw_Data!B7646,"mmm")</f>
        <v>Jul</v>
      </c>
      <c r="E7646">
        <f>YEAR(Raw_Data!B7646)</f>
        <v>2024</v>
      </c>
      <c r="F7646" t="str">
        <f>TEXT(Raw_Data!B7646,"mmm-yy")</f>
        <v>Jul-24</v>
      </c>
      <c r="G7646" t="str">
        <f>PROPER(Raw_Data!C7646&amp;". "&amp;Raw_Data!D7646)</f>
        <v>F. Gwillim</v>
      </c>
      <c r="H7646" t="str">
        <f>IF(OR(Raw_Data!E7646="M",Raw_Data!E7646="Male"),"Male",IF(OR(Raw_Data!E7646="F",Raw_Data!E7646="Female"),"Female","Not Confirmed"))</f>
        <v>Female</v>
      </c>
      <c r="I7646">
        <f>Raw_Data!F7646</f>
        <v>29</v>
      </c>
      <c r="J7646" t="str">
        <f>FLOOR(Raw_Data!F7646,10)&amp;"-"&amp;FLOOR(Raw_Data!F7646,10)+9</f>
        <v>20-29</v>
      </c>
      <c r="K7646" t="str">
        <f>Raw_Data!G7646</f>
        <v>White</v>
      </c>
      <c r="L7646" t="str">
        <f>Raw_Data!H7646</f>
        <v>None</v>
      </c>
      <c r="M7646" t="str">
        <f>IF(Raw_Data!I7646=TRUE,"Admitted","Not Admitted")</f>
        <v>Not Admitted</v>
      </c>
      <c r="N7646" t="str">
        <f>IF(Raw_Data!J7646="","Not Rated",Raw_Data!J7646)</f>
        <v>Not Rated</v>
      </c>
      <c r="O7646">
        <f>Raw_Data!K7646</f>
        <v>53</v>
      </c>
      <c r="P7646" t="str">
        <f>IF(Raw_Data!K7646&lt;=30,"Within Time","Delayed")</f>
        <v>Delayed</v>
      </c>
    </row>
    <row r="7647" spans="1:16" x14ac:dyDescent="0.35">
      <c r="A7647" t="str">
        <f>Raw_Data!A7647</f>
        <v>526-14-4911</v>
      </c>
      <c r="B7647" s="2">
        <f>Raw_Data!B7647</f>
        <v>45494.574999999997</v>
      </c>
      <c r="C7647">
        <f>HOUR(Raw_Data!B7647)</f>
        <v>13</v>
      </c>
      <c r="D7647" t="str">
        <f>TEXT(Raw_Data!B7647,"mmm")</f>
        <v>Jul</v>
      </c>
      <c r="E7647">
        <f>YEAR(Raw_Data!B7647)</f>
        <v>2024</v>
      </c>
      <c r="F7647" t="str">
        <f>TEXT(Raw_Data!B7647,"mmm-yy")</f>
        <v>Jul-24</v>
      </c>
      <c r="G7647" t="str">
        <f>PROPER(Raw_Data!C7647&amp;". "&amp;Raw_Data!D7647)</f>
        <v>E. Stanlack</v>
      </c>
      <c r="H7647" t="str">
        <f>IF(OR(Raw_Data!E7647="M",Raw_Data!E7647="Male"),"Male",IF(OR(Raw_Data!E7647="F",Raw_Data!E7647="Female"),"Female","Not Confirmed"))</f>
        <v>Male</v>
      </c>
      <c r="I7647">
        <f>Raw_Data!F7647</f>
        <v>52</v>
      </c>
      <c r="J7647" t="str">
        <f>FLOOR(Raw_Data!F7647,10)&amp;"-"&amp;FLOOR(Raw_Data!F7647,10)+9</f>
        <v>50-59</v>
      </c>
      <c r="K7647" t="str">
        <f>Raw_Data!G7647</f>
        <v>African American</v>
      </c>
      <c r="L7647" t="str">
        <f>Raw_Data!H7647</f>
        <v>None</v>
      </c>
      <c r="M7647" t="str">
        <f>IF(Raw_Data!I7647=TRUE,"Admitted","Not Admitted")</f>
        <v>Not Admitted</v>
      </c>
      <c r="N7647" t="str">
        <f>IF(Raw_Data!J7647="","Not Rated",Raw_Data!J7647)</f>
        <v>Not Rated</v>
      </c>
      <c r="O7647">
        <f>Raw_Data!K7647</f>
        <v>35</v>
      </c>
      <c r="P7647" t="str">
        <f>IF(Raw_Data!K7647&lt;=30,"Within Time","Delayed")</f>
        <v>Delayed</v>
      </c>
    </row>
    <row r="7648" spans="1:16" x14ac:dyDescent="0.35">
      <c r="A7648" t="str">
        <f>Raw_Data!A7648</f>
        <v>771-29-6764</v>
      </c>
      <c r="B7648" s="2">
        <f>Raw_Data!B7648</f>
        <v>45494.636111111111</v>
      </c>
      <c r="C7648">
        <f>HOUR(Raw_Data!B7648)</f>
        <v>15</v>
      </c>
      <c r="D7648" t="str">
        <f>TEXT(Raw_Data!B7648,"mmm")</f>
        <v>Jul</v>
      </c>
      <c r="E7648">
        <f>YEAR(Raw_Data!B7648)</f>
        <v>2024</v>
      </c>
      <c r="F7648" t="str">
        <f>TEXT(Raw_Data!B7648,"mmm-yy")</f>
        <v>Jul-24</v>
      </c>
      <c r="G7648" t="str">
        <f>PROPER(Raw_Data!C7648&amp;". "&amp;Raw_Data!D7648)</f>
        <v>X. Ellerby</v>
      </c>
      <c r="H7648" t="str">
        <f>IF(OR(Raw_Data!E7648="M",Raw_Data!E7648="Male"),"Male",IF(OR(Raw_Data!E7648="F",Raw_Data!E7648="Female"),"Female","Not Confirmed"))</f>
        <v>Male</v>
      </c>
      <c r="I7648">
        <f>Raw_Data!F7648</f>
        <v>18</v>
      </c>
      <c r="J7648" t="str">
        <f>FLOOR(Raw_Data!F7648,10)&amp;"-"&amp;FLOOR(Raw_Data!F7648,10)+9</f>
        <v>10-19</v>
      </c>
      <c r="K7648" t="str">
        <f>Raw_Data!G7648</f>
        <v>African American</v>
      </c>
      <c r="L7648" t="str">
        <f>Raw_Data!H7648</f>
        <v>General Practice</v>
      </c>
      <c r="M7648" t="str">
        <f>IF(Raw_Data!I7648=TRUE,"Admitted","Not Admitted")</f>
        <v>Admitted</v>
      </c>
      <c r="N7648" t="str">
        <f>IF(Raw_Data!J7648="","Not Rated",Raw_Data!J7648)</f>
        <v>Not Rated</v>
      </c>
      <c r="O7648">
        <f>Raw_Data!K7648</f>
        <v>51</v>
      </c>
      <c r="P7648" t="str">
        <f>IF(Raw_Data!K7648&lt;=30,"Within Time","Delayed")</f>
        <v>Delayed</v>
      </c>
    </row>
    <row r="7649" spans="1:16" x14ac:dyDescent="0.35">
      <c r="A7649" t="str">
        <f>Raw_Data!A7649</f>
        <v>450-64-4362</v>
      </c>
      <c r="B7649" s="2">
        <f>Raw_Data!B7649</f>
        <v>45494.681944444441</v>
      </c>
      <c r="C7649">
        <f>HOUR(Raw_Data!B7649)</f>
        <v>16</v>
      </c>
      <c r="D7649" t="str">
        <f>TEXT(Raw_Data!B7649,"mmm")</f>
        <v>Jul</v>
      </c>
      <c r="E7649">
        <f>YEAR(Raw_Data!B7649)</f>
        <v>2024</v>
      </c>
      <c r="F7649" t="str">
        <f>TEXT(Raw_Data!B7649,"mmm-yy")</f>
        <v>Jul-24</v>
      </c>
      <c r="G7649" t="str">
        <f>PROPER(Raw_Data!C7649&amp;". "&amp;Raw_Data!D7649)</f>
        <v>Y. Ashcombe</v>
      </c>
      <c r="H7649" t="str">
        <f>IF(OR(Raw_Data!E7649="M",Raw_Data!E7649="Male"),"Male",IF(OR(Raw_Data!E7649="F",Raw_Data!E7649="Female"),"Female","Not Confirmed"))</f>
        <v>Male</v>
      </c>
      <c r="I7649">
        <f>Raw_Data!F7649</f>
        <v>9</v>
      </c>
      <c r="J7649" t="str">
        <f>FLOOR(Raw_Data!F7649,10)&amp;"-"&amp;FLOOR(Raw_Data!F7649,10)+9</f>
        <v>0-9</v>
      </c>
      <c r="K7649" t="str">
        <f>Raw_Data!G7649</f>
        <v>African American</v>
      </c>
      <c r="L7649" t="str">
        <f>Raw_Data!H7649</f>
        <v>None</v>
      </c>
      <c r="M7649" t="str">
        <f>IF(Raw_Data!I7649=TRUE,"Admitted","Not Admitted")</f>
        <v>Admitted</v>
      </c>
      <c r="N7649">
        <f>IF(Raw_Data!J7649="","Not Rated",Raw_Data!J7649)</f>
        <v>0</v>
      </c>
      <c r="O7649">
        <f>Raw_Data!K7649</f>
        <v>26</v>
      </c>
      <c r="P7649" t="str">
        <f>IF(Raw_Data!K7649&lt;=30,"Within Time","Delayed")</f>
        <v>Within Time</v>
      </c>
    </row>
    <row r="7650" spans="1:16" x14ac:dyDescent="0.35">
      <c r="A7650" t="str">
        <f>Raw_Data!A7650</f>
        <v>897-42-5923</v>
      </c>
      <c r="B7650" s="2">
        <f>Raw_Data!B7650</f>
        <v>45494.70416666667</v>
      </c>
      <c r="C7650">
        <f>HOUR(Raw_Data!B7650)</f>
        <v>16</v>
      </c>
      <c r="D7650" t="str">
        <f>TEXT(Raw_Data!B7650,"mmm")</f>
        <v>Jul</v>
      </c>
      <c r="E7650">
        <f>YEAR(Raw_Data!B7650)</f>
        <v>2024</v>
      </c>
      <c r="F7650" t="str">
        <f>TEXT(Raw_Data!B7650,"mmm-yy")</f>
        <v>Jul-24</v>
      </c>
      <c r="G7650" t="str">
        <f>PROPER(Raw_Data!C7650&amp;". "&amp;Raw_Data!D7650)</f>
        <v>B. Rowntree</v>
      </c>
      <c r="H7650" t="str">
        <f>IF(OR(Raw_Data!E7650="M",Raw_Data!E7650="Male"),"Male",IF(OR(Raw_Data!E7650="F",Raw_Data!E7650="Female"),"Female","Not Confirmed"))</f>
        <v>Female</v>
      </c>
      <c r="I7650">
        <f>Raw_Data!F7650</f>
        <v>51</v>
      </c>
      <c r="J7650" t="str">
        <f>FLOOR(Raw_Data!F7650,10)&amp;"-"&amp;FLOOR(Raw_Data!F7650,10)+9</f>
        <v>50-59</v>
      </c>
      <c r="K7650" t="str">
        <f>Raw_Data!G7650</f>
        <v>Unknown</v>
      </c>
      <c r="L7650" t="str">
        <f>Raw_Data!H7650</f>
        <v>General Practice</v>
      </c>
      <c r="M7650" t="str">
        <f>IF(Raw_Data!I7650=TRUE,"Admitted","Not Admitted")</f>
        <v>Not Admitted</v>
      </c>
      <c r="N7650">
        <f>IF(Raw_Data!J7650="","Not Rated",Raw_Data!J7650)</f>
        <v>3</v>
      </c>
      <c r="O7650">
        <f>Raw_Data!K7650</f>
        <v>46</v>
      </c>
      <c r="P7650" t="str">
        <f>IF(Raw_Data!K7650&lt;=30,"Within Time","Delayed")</f>
        <v>Delayed</v>
      </c>
    </row>
    <row r="7651" spans="1:16" x14ac:dyDescent="0.35">
      <c r="A7651" t="str">
        <f>Raw_Data!A7651</f>
        <v>645-52-8602</v>
      </c>
      <c r="B7651" s="2">
        <f>Raw_Data!B7651</f>
        <v>45494.822916666657</v>
      </c>
      <c r="C7651">
        <f>HOUR(Raw_Data!B7651)</f>
        <v>19</v>
      </c>
      <c r="D7651" t="str">
        <f>TEXT(Raw_Data!B7651,"mmm")</f>
        <v>Jul</v>
      </c>
      <c r="E7651">
        <f>YEAR(Raw_Data!B7651)</f>
        <v>2024</v>
      </c>
      <c r="F7651" t="str">
        <f>TEXT(Raw_Data!B7651,"mmm-yy")</f>
        <v>Jul-24</v>
      </c>
      <c r="G7651" t="str">
        <f>PROPER(Raw_Data!C7651&amp;". "&amp;Raw_Data!D7651)</f>
        <v>F. Brixey</v>
      </c>
      <c r="H7651" t="str">
        <f>IF(OR(Raw_Data!E7651="M",Raw_Data!E7651="Male"),"Male",IF(OR(Raw_Data!E7651="F",Raw_Data!E7651="Female"),"Female","Not Confirmed"))</f>
        <v>Male</v>
      </c>
      <c r="I7651">
        <f>Raw_Data!F7651</f>
        <v>54</v>
      </c>
      <c r="J7651" t="str">
        <f>FLOOR(Raw_Data!F7651,10)&amp;"-"&amp;FLOOR(Raw_Data!F7651,10)+9</f>
        <v>50-59</v>
      </c>
      <c r="K7651" t="str">
        <f>Raw_Data!G7651</f>
        <v>Unknown</v>
      </c>
      <c r="L7651" t="str">
        <f>Raw_Data!H7651</f>
        <v>None</v>
      </c>
      <c r="M7651" t="str">
        <f>IF(Raw_Data!I7651=TRUE,"Admitted","Not Admitted")</f>
        <v>Not Admitted</v>
      </c>
      <c r="N7651" t="str">
        <f>IF(Raw_Data!J7651="","Not Rated",Raw_Data!J7651)</f>
        <v>Not Rated</v>
      </c>
      <c r="O7651">
        <f>Raw_Data!K7651</f>
        <v>18</v>
      </c>
      <c r="P7651" t="str">
        <f>IF(Raw_Data!K7651&lt;=30,"Within Time","Delayed")</f>
        <v>Within Time</v>
      </c>
    </row>
    <row r="7652" spans="1:16" x14ac:dyDescent="0.35">
      <c r="A7652" t="str">
        <f>Raw_Data!A7652</f>
        <v>394-49-6608</v>
      </c>
      <c r="B7652" s="2">
        <f>Raw_Data!B7652</f>
        <v>45494.893055555563</v>
      </c>
      <c r="C7652">
        <f>HOUR(Raw_Data!B7652)</f>
        <v>21</v>
      </c>
      <c r="D7652" t="str">
        <f>TEXT(Raw_Data!B7652,"mmm")</f>
        <v>Jul</v>
      </c>
      <c r="E7652">
        <f>YEAR(Raw_Data!B7652)</f>
        <v>2024</v>
      </c>
      <c r="F7652" t="str">
        <f>TEXT(Raw_Data!B7652,"mmm-yy")</f>
        <v>Jul-24</v>
      </c>
      <c r="G7652" t="str">
        <f>PROPER(Raw_Data!C7652&amp;". "&amp;Raw_Data!D7652)</f>
        <v>V. Bracegirdle</v>
      </c>
      <c r="H7652" t="str">
        <f>IF(OR(Raw_Data!E7652="M",Raw_Data!E7652="Male"),"Male",IF(OR(Raw_Data!E7652="F",Raw_Data!E7652="Female"),"Female","Not Confirmed"))</f>
        <v>Male</v>
      </c>
      <c r="I7652">
        <f>Raw_Data!F7652</f>
        <v>45</v>
      </c>
      <c r="J7652" t="str">
        <f>FLOOR(Raw_Data!F7652,10)&amp;"-"&amp;FLOOR(Raw_Data!F7652,10)+9</f>
        <v>40-49</v>
      </c>
      <c r="K7652" t="str">
        <f>Raw_Data!G7652</f>
        <v>White</v>
      </c>
      <c r="L7652" t="str">
        <f>Raw_Data!H7652</f>
        <v>Cardiology</v>
      </c>
      <c r="M7652" t="str">
        <f>IF(Raw_Data!I7652=TRUE,"Admitted","Not Admitted")</f>
        <v>Admitted</v>
      </c>
      <c r="N7652">
        <f>IF(Raw_Data!J7652="","Not Rated",Raw_Data!J7652)</f>
        <v>3</v>
      </c>
      <c r="O7652">
        <f>Raw_Data!K7652</f>
        <v>44</v>
      </c>
      <c r="P7652" t="str">
        <f>IF(Raw_Data!K7652&lt;=30,"Within Time","Delayed")</f>
        <v>Delayed</v>
      </c>
    </row>
    <row r="7653" spans="1:16" x14ac:dyDescent="0.35">
      <c r="A7653" t="str">
        <f>Raw_Data!A7653</f>
        <v>120-39-5934</v>
      </c>
      <c r="B7653" s="2">
        <f>Raw_Data!B7653</f>
        <v>45495.013194444437</v>
      </c>
      <c r="C7653">
        <f>HOUR(Raw_Data!B7653)</f>
        <v>0</v>
      </c>
      <c r="D7653" t="str">
        <f>TEXT(Raw_Data!B7653,"mmm")</f>
        <v>Jul</v>
      </c>
      <c r="E7653">
        <f>YEAR(Raw_Data!B7653)</f>
        <v>2024</v>
      </c>
      <c r="F7653" t="str">
        <f>TEXT(Raw_Data!B7653,"mmm-yy")</f>
        <v>Jul-24</v>
      </c>
      <c r="G7653" t="str">
        <f>PROPER(Raw_Data!C7653&amp;". "&amp;Raw_Data!D7653)</f>
        <v>O. Schubuser</v>
      </c>
      <c r="H7653" t="str">
        <f>IF(OR(Raw_Data!E7653="M",Raw_Data!E7653="Male"),"Male",IF(OR(Raw_Data!E7653="F",Raw_Data!E7653="Female"),"Female","Not Confirmed"))</f>
        <v>Male</v>
      </c>
      <c r="I7653">
        <f>Raw_Data!F7653</f>
        <v>17</v>
      </c>
      <c r="J7653" t="str">
        <f>FLOOR(Raw_Data!F7653,10)&amp;"-"&amp;FLOOR(Raw_Data!F7653,10)+9</f>
        <v>10-19</v>
      </c>
      <c r="K7653" t="str">
        <f>Raw_Data!G7653</f>
        <v>African American</v>
      </c>
      <c r="L7653" t="str">
        <f>Raw_Data!H7653</f>
        <v>None</v>
      </c>
      <c r="M7653" t="str">
        <f>IF(Raw_Data!I7653=TRUE,"Admitted","Not Admitted")</f>
        <v>Not Admitted</v>
      </c>
      <c r="N7653" t="str">
        <f>IF(Raw_Data!J7653="","Not Rated",Raw_Data!J7653)</f>
        <v>Not Rated</v>
      </c>
      <c r="O7653">
        <f>Raw_Data!K7653</f>
        <v>60</v>
      </c>
      <c r="P7653" t="str">
        <f>IF(Raw_Data!K7653&lt;=30,"Within Time","Delayed")</f>
        <v>Delayed</v>
      </c>
    </row>
    <row r="7654" spans="1:16" x14ac:dyDescent="0.35">
      <c r="A7654" t="str">
        <f>Raw_Data!A7654</f>
        <v>775-77-3746</v>
      </c>
      <c r="B7654" s="2">
        <f>Raw_Data!B7654</f>
        <v>45495.101388888892</v>
      </c>
      <c r="C7654">
        <f>HOUR(Raw_Data!B7654)</f>
        <v>2</v>
      </c>
      <c r="D7654" t="str">
        <f>TEXT(Raw_Data!B7654,"mmm")</f>
        <v>Jul</v>
      </c>
      <c r="E7654">
        <f>YEAR(Raw_Data!B7654)</f>
        <v>2024</v>
      </c>
      <c r="F7654" t="str">
        <f>TEXT(Raw_Data!B7654,"mmm-yy")</f>
        <v>Jul-24</v>
      </c>
      <c r="G7654" t="str">
        <f>PROPER(Raw_Data!C7654&amp;". "&amp;Raw_Data!D7654)</f>
        <v>P. Glasspool</v>
      </c>
      <c r="H7654" t="str">
        <f>IF(OR(Raw_Data!E7654="M",Raw_Data!E7654="Male"),"Male",IF(OR(Raw_Data!E7654="F",Raw_Data!E7654="Female"),"Female","Not Confirmed"))</f>
        <v>Male</v>
      </c>
      <c r="I7654">
        <f>Raw_Data!F7654</f>
        <v>49</v>
      </c>
      <c r="J7654" t="str">
        <f>FLOOR(Raw_Data!F7654,10)&amp;"-"&amp;FLOOR(Raw_Data!F7654,10)+9</f>
        <v>40-49</v>
      </c>
      <c r="K7654" t="str">
        <f>Raw_Data!G7654</f>
        <v>Asian</v>
      </c>
      <c r="L7654" t="str">
        <f>Raw_Data!H7654</f>
        <v>Orthopedics</v>
      </c>
      <c r="M7654" t="str">
        <f>IF(Raw_Data!I7654=TRUE,"Admitted","Not Admitted")</f>
        <v>Admitted</v>
      </c>
      <c r="N7654">
        <f>IF(Raw_Data!J7654="","Not Rated",Raw_Data!J7654)</f>
        <v>0</v>
      </c>
      <c r="O7654">
        <f>Raw_Data!K7654</f>
        <v>19</v>
      </c>
      <c r="P7654" t="str">
        <f>IF(Raw_Data!K7654&lt;=30,"Within Time","Delayed")</f>
        <v>Within Time</v>
      </c>
    </row>
    <row r="7655" spans="1:16" x14ac:dyDescent="0.35">
      <c r="A7655" t="str">
        <f>Raw_Data!A7655</f>
        <v>279-11-1721</v>
      </c>
      <c r="B7655" s="2">
        <f>Raw_Data!B7655</f>
        <v>45495.128472222219</v>
      </c>
      <c r="C7655">
        <f>HOUR(Raw_Data!B7655)</f>
        <v>3</v>
      </c>
      <c r="D7655" t="str">
        <f>TEXT(Raw_Data!B7655,"mmm")</f>
        <v>Jul</v>
      </c>
      <c r="E7655">
        <f>YEAR(Raw_Data!B7655)</f>
        <v>2024</v>
      </c>
      <c r="F7655" t="str">
        <f>TEXT(Raw_Data!B7655,"mmm-yy")</f>
        <v>Jul-24</v>
      </c>
      <c r="G7655" t="str">
        <f>PROPER(Raw_Data!C7655&amp;". "&amp;Raw_Data!D7655)</f>
        <v>C. Underhill</v>
      </c>
      <c r="H7655" t="str">
        <f>IF(OR(Raw_Data!E7655="M",Raw_Data!E7655="Male"),"Male",IF(OR(Raw_Data!E7655="F",Raw_Data!E7655="Female"),"Female","Not Confirmed"))</f>
        <v>Female</v>
      </c>
      <c r="I7655">
        <f>Raw_Data!F7655</f>
        <v>62</v>
      </c>
      <c r="J7655" t="str">
        <f>FLOOR(Raw_Data!F7655,10)&amp;"-"&amp;FLOOR(Raw_Data!F7655,10)+9</f>
        <v>60-69</v>
      </c>
      <c r="K7655" t="str">
        <f>Raw_Data!G7655</f>
        <v>White</v>
      </c>
      <c r="L7655" t="str">
        <f>Raw_Data!H7655</f>
        <v>None</v>
      </c>
      <c r="M7655" t="str">
        <f>IF(Raw_Data!I7655=TRUE,"Admitted","Not Admitted")</f>
        <v>Not Admitted</v>
      </c>
      <c r="N7655" t="str">
        <f>IF(Raw_Data!J7655="","Not Rated",Raw_Data!J7655)</f>
        <v>Not Rated</v>
      </c>
      <c r="O7655">
        <f>Raw_Data!K7655</f>
        <v>22</v>
      </c>
      <c r="P7655" t="str">
        <f>IF(Raw_Data!K7655&lt;=30,"Within Time","Delayed")</f>
        <v>Within Time</v>
      </c>
    </row>
    <row r="7656" spans="1:16" x14ac:dyDescent="0.35">
      <c r="A7656" t="str">
        <f>Raw_Data!A7656</f>
        <v>147-89-4889</v>
      </c>
      <c r="B7656" s="2">
        <f>Raw_Data!B7656</f>
        <v>45495.258333333331</v>
      </c>
      <c r="C7656">
        <f>HOUR(Raw_Data!B7656)</f>
        <v>6</v>
      </c>
      <c r="D7656" t="str">
        <f>TEXT(Raw_Data!B7656,"mmm")</f>
        <v>Jul</v>
      </c>
      <c r="E7656">
        <f>YEAR(Raw_Data!B7656)</f>
        <v>2024</v>
      </c>
      <c r="F7656" t="str">
        <f>TEXT(Raw_Data!B7656,"mmm-yy")</f>
        <v>Jul-24</v>
      </c>
      <c r="G7656" t="str">
        <f>PROPER(Raw_Data!C7656&amp;". "&amp;Raw_Data!D7656)</f>
        <v>X. Methuen</v>
      </c>
      <c r="H7656" t="str">
        <f>IF(OR(Raw_Data!E7656="M",Raw_Data!E7656="Male"),"Male",IF(OR(Raw_Data!E7656="F",Raw_Data!E7656="Female"),"Female","Not Confirmed"))</f>
        <v>Female</v>
      </c>
      <c r="I7656">
        <f>Raw_Data!F7656</f>
        <v>70</v>
      </c>
      <c r="J7656" t="str">
        <f>FLOOR(Raw_Data!F7656,10)&amp;"-"&amp;FLOOR(Raw_Data!F7656,10)+9</f>
        <v>70-79</v>
      </c>
      <c r="K7656" t="str">
        <f>Raw_Data!G7656</f>
        <v>Unknown</v>
      </c>
      <c r="L7656" t="str">
        <f>Raw_Data!H7656</f>
        <v>None</v>
      </c>
      <c r="M7656" t="str">
        <f>IF(Raw_Data!I7656=TRUE,"Admitted","Not Admitted")</f>
        <v>Not Admitted</v>
      </c>
      <c r="N7656" t="str">
        <f>IF(Raw_Data!J7656="","Not Rated",Raw_Data!J7656)</f>
        <v>Not Rated</v>
      </c>
      <c r="O7656">
        <f>Raw_Data!K7656</f>
        <v>17</v>
      </c>
      <c r="P7656" t="str">
        <f>IF(Raw_Data!K7656&lt;=30,"Within Time","Delayed")</f>
        <v>Within Time</v>
      </c>
    </row>
    <row r="7657" spans="1:16" x14ac:dyDescent="0.35">
      <c r="A7657" t="str">
        <f>Raw_Data!A7657</f>
        <v>643-66-9870</v>
      </c>
      <c r="B7657" s="2">
        <f>Raw_Data!B7657</f>
        <v>45495.281944444447</v>
      </c>
      <c r="C7657">
        <f>HOUR(Raw_Data!B7657)</f>
        <v>6</v>
      </c>
      <c r="D7657" t="str">
        <f>TEXT(Raw_Data!B7657,"mmm")</f>
        <v>Jul</v>
      </c>
      <c r="E7657">
        <f>YEAR(Raw_Data!B7657)</f>
        <v>2024</v>
      </c>
      <c r="F7657" t="str">
        <f>TEXT(Raw_Data!B7657,"mmm-yy")</f>
        <v>Jul-24</v>
      </c>
      <c r="G7657" t="str">
        <f>PROPER(Raw_Data!C7657&amp;". "&amp;Raw_Data!D7657)</f>
        <v>T. Yates</v>
      </c>
      <c r="H7657" t="str">
        <f>IF(OR(Raw_Data!E7657="M",Raw_Data!E7657="Male"),"Male",IF(OR(Raw_Data!E7657="F",Raw_Data!E7657="Female"),"Female","Not Confirmed"))</f>
        <v>Male</v>
      </c>
      <c r="I7657">
        <f>Raw_Data!F7657</f>
        <v>57</v>
      </c>
      <c r="J7657" t="str">
        <f>FLOOR(Raw_Data!F7657,10)&amp;"-"&amp;FLOOR(Raw_Data!F7657,10)+9</f>
        <v>50-59</v>
      </c>
      <c r="K7657" t="str">
        <f>Raw_Data!G7657</f>
        <v>African American</v>
      </c>
      <c r="L7657" t="str">
        <f>Raw_Data!H7657</f>
        <v>Orthopedics</v>
      </c>
      <c r="M7657" t="str">
        <f>IF(Raw_Data!I7657=TRUE,"Admitted","Not Admitted")</f>
        <v>Admitted</v>
      </c>
      <c r="N7657" t="str">
        <f>IF(Raw_Data!J7657="","Not Rated",Raw_Data!J7657)</f>
        <v>Not Rated</v>
      </c>
      <c r="O7657">
        <f>Raw_Data!K7657</f>
        <v>49</v>
      </c>
      <c r="P7657" t="str">
        <f>IF(Raw_Data!K7657&lt;=30,"Within Time","Delayed")</f>
        <v>Delayed</v>
      </c>
    </row>
    <row r="7658" spans="1:16" x14ac:dyDescent="0.35">
      <c r="A7658" t="str">
        <f>Raw_Data!A7658</f>
        <v>263-22-5060</v>
      </c>
      <c r="B7658" s="2">
        <f>Raw_Data!B7658</f>
        <v>45495.313888888893</v>
      </c>
      <c r="C7658">
        <f>HOUR(Raw_Data!B7658)</f>
        <v>7</v>
      </c>
      <c r="D7658" t="str">
        <f>TEXT(Raw_Data!B7658,"mmm")</f>
        <v>Jul</v>
      </c>
      <c r="E7658">
        <f>YEAR(Raw_Data!B7658)</f>
        <v>2024</v>
      </c>
      <c r="F7658" t="str">
        <f>TEXT(Raw_Data!B7658,"mmm-yy")</f>
        <v>Jul-24</v>
      </c>
      <c r="G7658" t="str">
        <f>PROPER(Raw_Data!C7658&amp;". "&amp;Raw_Data!D7658)</f>
        <v>H. Thornbury</v>
      </c>
      <c r="H7658" t="str">
        <f>IF(OR(Raw_Data!E7658="M",Raw_Data!E7658="Male"),"Male",IF(OR(Raw_Data!E7658="F",Raw_Data!E7658="Female"),"Female","Not Confirmed"))</f>
        <v>Female</v>
      </c>
      <c r="I7658">
        <f>Raw_Data!F7658</f>
        <v>8</v>
      </c>
      <c r="J7658" t="str">
        <f>FLOOR(Raw_Data!F7658,10)&amp;"-"&amp;FLOOR(Raw_Data!F7658,10)+9</f>
        <v>0-9</v>
      </c>
      <c r="K7658" t="str">
        <f>Raw_Data!G7658</f>
        <v>Pacific Islander</v>
      </c>
      <c r="L7658" t="str">
        <f>Raw_Data!H7658</f>
        <v>Gastroenterology</v>
      </c>
      <c r="M7658" t="str">
        <f>IF(Raw_Data!I7658=TRUE,"Admitted","Not Admitted")</f>
        <v>Not Admitted</v>
      </c>
      <c r="N7658" t="str">
        <f>IF(Raw_Data!J7658="","Not Rated",Raw_Data!J7658)</f>
        <v>Not Rated</v>
      </c>
      <c r="O7658">
        <f>Raw_Data!K7658</f>
        <v>34</v>
      </c>
      <c r="P7658" t="str">
        <f>IF(Raw_Data!K7658&lt;=30,"Within Time","Delayed")</f>
        <v>Delayed</v>
      </c>
    </row>
    <row r="7659" spans="1:16" x14ac:dyDescent="0.35">
      <c r="A7659" t="str">
        <f>Raw_Data!A7659</f>
        <v>512-99-3913</v>
      </c>
      <c r="B7659" s="2">
        <f>Raw_Data!B7659</f>
        <v>45495.45</v>
      </c>
      <c r="C7659">
        <f>HOUR(Raw_Data!B7659)</f>
        <v>10</v>
      </c>
      <c r="D7659" t="str">
        <f>TEXT(Raw_Data!B7659,"mmm")</f>
        <v>Jul</v>
      </c>
      <c r="E7659">
        <f>YEAR(Raw_Data!B7659)</f>
        <v>2024</v>
      </c>
      <c r="F7659" t="str">
        <f>TEXT(Raw_Data!B7659,"mmm-yy")</f>
        <v>Jul-24</v>
      </c>
      <c r="G7659" t="str">
        <f>PROPER(Raw_Data!C7659&amp;". "&amp;Raw_Data!D7659)</f>
        <v>B. Postlethwaite</v>
      </c>
      <c r="H7659" t="str">
        <f>IF(OR(Raw_Data!E7659="M",Raw_Data!E7659="Male"),"Male",IF(OR(Raw_Data!E7659="F",Raw_Data!E7659="Female"),"Female","Not Confirmed"))</f>
        <v>Female</v>
      </c>
      <c r="I7659">
        <f>Raw_Data!F7659</f>
        <v>42</v>
      </c>
      <c r="J7659" t="str">
        <f>FLOOR(Raw_Data!F7659,10)&amp;"-"&amp;FLOOR(Raw_Data!F7659,10)+9</f>
        <v>40-49</v>
      </c>
      <c r="K7659" t="str">
        <f>Raw_Data!G7659</f>
        <v>African American</v>
      </c>
      <c r="L7659" t="str">
        <f>Raw_Data!H7659</f>
        <v>Orthopedics</v>
      </c>
      <c r="M7659" t="str">
        <f>IF(Raw_Data!I7659=TRUE,"Admitted","Not Admitted")</f>
        <v>Not Admitted</v>
      </c>
      <c r="N7659">
        <f>IF(Raw_Data!J7659="","Not Rated",Raw_Data!J7659)</f>
        <v>9</v>
      </c>
      <c r="O7659">
        <f>Raw_Data!K7659</f>
        <v>10</v>
      </c>
      <c r="P7659" t="str">
        <f>IF(Raw_Data!K7659&lt;=30,"Within Time","Delayed")</f>
        <v>Within Time</v>
      </c>
    </row>
    <row r="7660" spans="1:16" x14ac:dyDescent="0.35">
      <c r="A7660" t="str">
        <f>Raw_Data!A7660</f>
        <v>540-84-3007</v>
      </c>
      <c r="B7660" s="2">
        <f>Raw_Data!B7660</f>
        <v>45495.46597222222</v>
      </c>
      <c r="C7660">
        <f>HOUR(Raw_Data!B7660)</f>
        <v>11</v>
      </c>
      <c r="D7660" t="str">
        <f>TEXT(Raw_Data!B7660,"mmm")</f>
        <v>Jul</v>
      </c>
      <c r="E7660">
        <f>YEAR(Raw_Data!B7660)</f>
        <v>2024</v>
      </c>
      <c r="F7660" t="str">
        <f>TEXT(Raw_Data!B7660,"mmm-yy")</f>
        <v>Jul-24</v>
      </c>
      <c r="G7660" t="str">
        <f>PROPER(Raw_Data!C7660&amp;". "&amp;Raw_Data!D7660)</f>
        <v>X. Churchard</v>
      </c>
      <c r="H7660" t="str">
        <f>IF(OR(Raw_Data!E7660="M",Raw_Data!E7660="Male"),"Male",IF(OR(Raw_Data!E7660="F",Raw_Data!E7660="Female"),"Female","Not Confirmed"))</f>
        <v>Male</v>
      </c>
      <c r="I7660">
        <f>Raw_Data!F7660</f>
        <v>24</v>
      </c>
      <c r="J7660" t="str">
        <f>FLOOR(Raw_Data!F7660,10)&amp;"-"&amp;FLOOR(Raw_Data!F7660,10)+9</f>
        <v>20-29</v>
      </c>
      <c r="K7660" t="str">
        <f>Raw_Data!G7660</f>
        <v>White</v>
      </c>
      <c r="L7660" t="str">
        <f>Raw_Data!H7660</f>
        <v>Orthopedics</v>
      </c>
      <c r="M7660" t="str">
        <f>IF(Raw_Data!I7660=TRUE,"Admitted","Not Admitted")</f>
        <v>Admitted</v>
      </c>
      <c r="N7660" t="str">
        <f>IF(Raw_Data!J7660="","Not Rated",Raw_Data!J7660)</f>
        <v>Not Rated</v>
      </c>
      <c r="O7660">
        <f>Raw_Data!K7660</f>
        <v>56</v>
      </c>
      <c r="P7660" t="str">
        <f>IF(Raw_Data!K7660&lt;=30,"Within Time","Delayed")</f>
        <v>Delayed</v>
      </c>
    </row>
    <row r="7661" spans="1:16" x14ac:dyDescent="0.35">
      <c r="A7661" t="str">
        <f>Raw_Data!A7661</f>
        <v>512-33-4500</v>
      </c>
      <c r="B7661" s="2">
        <f>Raw_Data!B7661</f>
        <v>45495.560416666667</v>
      </c>
      <c r="C7661">
        <f>HOUR(Raw_Data!B7661)</f>
        <v>13</v>
      </c>
      <c r="D7661" t="str">
        <f>TEXT(Raw_Data!B7661,"mmm")</f>
        <v>Jul</v>
      </c>
      <c r="E7661">
        <f>YEAR(Raw_Data!B7661)</f>
        <v>2024</v>
      </c>
      <c r="F7661" t="str">
        <f>TEXT(Raw_Data!B7661,"mmm-yy")</f>
        <v>Jul-24</v>
      </c>
      <c r="G7661" t="str">
        <f>PROPER(Raw_Data!C7661&amp;". "&amp;Raw_Data!D7661)</f>
        <v>U. Corpes</v>
      </c>
      <c r="H7661" t="str">
        <f>IF(OR(Raw_Data!E7661="M",Raw_Data!E7661="Male"),"Male",IF(OR(Raw_Data!E7661="F",Raw_Data!E7661="Female"),"Female","Not Confirmed"))</f>
        <v>Male</v>
      </c>
      <c r="I7661">
        <f>Raw_Data!F7661</f>
        <v>68</v>
      </c>
      <c r="J7661" t="str">
        <f>FLOOR(Raw_Data!F7661,10)&amp;"-"&amp;FLOOR(Raw_Data!F7661,10)+9</f>
        <v>60-69</v>
      </c>
      <c r="K7661" t="str">
        <f>Raw_Data!G7661</f>
        <v>Unknown</v>
      </c>
      <c r="L7661" t="str">
        <f>Raw_Data!H7661</f>
        <v>Orthopedics</v>
      </c>
      <c r="M7661" t="str">
        <f>IF(Raw_Data!I7661=TRUE,"Admitted","Not Admitted")</f>
        <v>Admitted</v>
      </c>
      <c r="N7661" t="str">
        <f>IF(Raw_Data!J7661="","Not Rated",Raw_Data!J7661)</f>
        <v>Not Rated</v>
      </c>
      <c r="O7661">
        <f>Raw_Data!K7661</f>
        <v>19</v>
      </c>
      <c r="P7661" t="str">
        <f>IF(Raw_Data!K7661&lt;=30,"Within Time","Delayed")</f>
        <v>Within Time</v>
      </c>
    </row>
    <row r="7662" spans="1:16" x14ac:dyDescent="0.35">
      <c r="A7662" t="str">
        <f>Raw_Data!A7662</f>
        <v>930-69-1462</v>
      </c>
      <c r="B7662" s="2">
        <f>Raw_Data!B7662</f>
        <v>45495.580555555563</v>
      </c>
      <c r="C7662">
        <f>HOUR(Raw_Data!B7662)</f>
        <v>13</v>
      </c>
      <c r="D7662" t="str">
        <f>TEXT(Raw_Data!B7662,"mmm")</f>
        <v>Jul</v>
      </c>
      <c r="E7662">
        <f>YEAR(Raw_Data!B7662)</f>
        <v>2024</v>
      </c>
      <c r="F7662" t="str">
        <f>TEXT(Raw_Data!B7662,"mmm-yy")</f>
        <v>Jul-24</v>
      </c>
      <c r="G7662" t="str">
        <f>PROPER(Raw_Data!C7662&amp;". "&amp;Raw_Data!D7662)</f>
        <v>N. Dankworth</v>
      </c>
      <c r="H7662" t="str">
        <f>IF(OR(Raw_Data!E7662="M",Raw_Data!E7662="Male"),"Male",IF(OR(Raw_Data!E7662="F",Raw_Data!E7662="Female"),"Female","Not Confirmed"))</f>
        <v>Female</v>
      </c>
      <c r="I7662">
        <f>Raw_Data!F7662</f>
        <v>67</v>
      </c>
      <c r="J7662" t="str">
        <f>FLOOR(Raw_Data!F7662,10)&amp;"-"&amp;FLOOR(Raw_Data!F7662,10)+9</f>
        <v>60-69</v>
      </c>
      <c r="K7662" t="str">
        <f>Raw_Data!G7662</f>
        <v>White</v>
      </c>
      <c r="L7662" t="str">
        <f>Raw_Data!H7662</f>
        <v>None</v>
      </c>
      <c r="M7662" t="str">
        <f>IF(Raw_Data!I7662=TRUE,"Admitted","Not Admitted")</f>
        <v>Admitted</v>
      </c>
      <c r="N7662" t="str">
        <f>IF(Raw_Data!J7662="","Not Rated",Raw_Data!J7662)</f>
        <v>Not Rated</v>
      </c>
      <c r="O7662">
        <f>Raw_Data!K7662</f>
        <v>18</v>
      </c>
      <c r="P7662" t="str">
        <f>IF(Raw_Data!K7662&lt;=30,"Within Time","Delayed")</f>
        <v>Within Time</v>
      </c>
    </row>
    <row r="7663" spans="1:16" x14ac:dyDescent="0.35">
      <c r="A7663" t="str">
        <f>Raw_Data!A7663</f>
        <v>542-78-8712</v>
      </c>
      <c r="B7663" s="2">
        <f>Raw_Data!B7663</f>
        <v>45495.588888888888</v>
      </c>
      <c r="C7663">
        <f>HOUR(Raw_Data!B7663)</f>
        <v>14</v>
      </c>
      <c r="D7663" t="str">
        <f>TEXT(Raw_Data!B7663,"mmm")</f>
        <v>Jul</v>
      </c>
      <c r="E7663">
        <f>YEAR(Raw_Data!B7663)</f>
        <v>2024</v>
      </c>
      <c r="F7663" t="str">
        <f>TEXT(Raw_Data!B7663,"mmm-yy")</f>
        <v>Jul-24</v>
      </c>
      <c r="G7663" t="str">
        <f>PROPER(Raw_Data!C7663&amp;". "&amp;Raw_Data!D7663)</f>
        <v>P. Goudie</v>
      </c>
      <c r="H7663" t="str">
        <f>IF(OR(Raw_Data!E7663="M",Raw_Data!E7663="Male"),"Male",IF(OR(Raw_Data!E7663="F",Raw_Data!E7663="Female"),"Female","Not Confirmed"))</f>
        <v>Male</v>
      </c>
      <c r="I7663">
        <f>Raw_Data!F7663</f>
        <v>53</v>
      </c>
      <c r="J7663" t="str">
        <f>FLOOR(Raw_Data!F7663,10)&amp;"-"&amp;FLOOR(Raw_Data!F7663,10)+9</f>
        <v>50-59</v>
      </c>
      <c r="K7663" t="str">
        <f>Raw_Data!G7663</f>
        <v>Pacific Islander</v>
      </c>
      <c r="L7663" t="str">
        <f>Raw_Data!H7663</f>
        <v>None</v>
      </c>
      <c r="M7663" t="str">
        <f>IF(Raw_Data!I7663=TRUE,"Admitted","Not Admitted")</f>
        <v>Admitted</v>
      </c>
      <c r="N7663">
        <f>IF(Raw_Data!J7663="","Not Rated",Raw_Data!J7663)</f>
        <v>9</v>
      </c>
      <c r="O7663">
        <f>Raw_Data!K7663</f>
        <v>27</v>
      </c>
      <c r="P7663" t="str">
        <f>IF(Raw_Data!K7663&lt;=30,"Within Time","Delayed")</f>
        <v>Within Time</v>
      </c>
    </row>
    <row r="7664" spans="1:16" x14ac:dyDescent="0.35">
      <c r="A7664" t="str">
        <f>Raw_Data!A7664</f>
        <v>203-64-6356</v>
      </c>
      <c r="B7664" s="2">
        <f>Raw_Data!B7664</f>
        <v>45495.592361111107</v>
      </c>
      <c r="C7664">
        <f>HOUR(Raw_Data!B7664)</f>
        <v>14</v>
      </c>
      <c r="D7664" t="str">
        <f>TEXT(Raw_Data!B7664,"mmm")</f>
        <v>Jul</v>
      </c>
      <c r="E7664">
        <f>YEAR(Raw_Data!B7664)</f>
        <v>2024</v>
      </c>
      <c r="F7664" t="str">
        <f>TEXT(Raw_Data!B7664,"mmm-yy")</f>
        <v>Jul-24</v>
      </c>
      <c r="G7664" t="str">
        <f>PROPER(Raw_Data!C7664&amp;". "&amp;Raw_Data!D7664)</f>
        <v>S. Crebo</v>
      </c>
      <c r="H7664" t="str">
        <f>IF(OR(Raw_Data!E7664="M",Raw_Data!E7664="Male"),"Male",IF(OR(Raw_Data!E7664="F",Raw_Data!E7664="Female"),"Female","Not Confirmed"))</f>
        <v>Female</v>
      </c>
      <c r="I7664">
        <f>Raw_Data!F7664</f>
        <v>31</v>
      </c>
      <c r="J7664" t="str">
        <f>FLOOR(Raw_Data!F7664,10)&amp;"-"&amp;FLOOR(Raw_Data!F7664,10)+9</f>
        <v>30-39</v>
      </c>
      <c r="K7664" t="str">
        <f>Raw_Data!G7664</f>
        <v>Two or More Races</v>
      </c>
      <c r="L7664" t="str">
        <f>Raw_Data!H7664</f>
        <v>None</v>
      </c>
      <c r="M7664" t="str">
        <f>IF(Raw_Data!I7664=TRUE,"Admitted","Not Admitted")</f>
        <v>Not Admitted</v>
      </c>
      <c r="N7664" t="str">
        <f>IF(Raw_Data!J7664="","Not Rated",Raw_Data!J7664)</f>
        <v>Not Rated</v>
      </c>
      <c r="O7664">
        <f>Raw_Data!K7664</f>
        <v>33</v>
      </c>
      <c r="P7664" t="str">
        <f>IF(Raw_Data!K7664&lt;=30,"Within Time","Delayed")</f>
        <v>Delayed</v>
      </c>
    </row>
    <row r="7665" spans="1:16" x14ac:dyDescent="0.35">
      <c r="A7665" t="str">
        <f>Raw_Data!A7665</f>
        <v>642-82-8911</v>
      </c>
      <c r="B7665" s="2">
        <f>Raw_Data!B7665</f>
        <v>45495.60833333333</v>
      </c>
      <c r="C7665">
        <f>HOUR(Raw_Data!B7665)</f>
        <v>14</v>
      </c>
      <c r="D7665" t="str">
        <f>TEXT(Raw_Data!B7665,"mmm")</f>
        <v>Jul</v>
      </c>
      <c r="E7665">
        <f>YEAR(Raw_Data!B7665)</f>
        <v>2024</v>
      </c>
      <c r="F7665" t="str">
        <f>TEXT(Raw_Data!B7665,"mmm-yy")</f>
        <v>Jul-24</v>
      </c>
      <c r="G7665" t="str">
        <f>PROPER(Raw_Data!C7665&amp;". "&amp;Raw_Data!D7665)</f>
        <v>I. Gwillim</v>
      </c>
      <c r="H7665" t="str">
        <f>IF(OR(Raw_Data!E7665="M",Raw_Data!E7665="Male"),"Male",IF(OR(Raw_Data!E7665="F",Raw_Data!E7665="Female"),"Female","Not Confirmed"))</f>
        <v>Female</v>
      </c>
      <c r="I7665">
        <f>Raw_Data!F7665</f>
        <v>8</v>
      </c>
      <c r="J7665" t="str">
        <f>FLOOR(Raw_Data!F7665,10)&amp;"-"&amp;FLOOR(Raw_Data!F7665,10)+9</f>
        <v>0-9</v>
      </c>
      <c r="K7665" t="str">
        <f>Raw_Data!G7665</f>
        <v>African American</v>
      </c>
      <c r="L7665" t="str">
        <f>Raw_Data!H7665</f>
        <v>Cardiology</v>
      </c>
      <c r="M7665" t="str">
        <f>IF(Raw_Data!I7665=TRUE,"Admitted","Not Admitted")</f>
        <v>Not Admitted</v>
      </c>
      <c r="N7665">
        <f>IF(Raw_Data!J7665="","Not Rated",Raw_Data!J7665)</f>
        <v>7</v>
      </c>
      <c r="O7665">
        <f>Raw_Data!K7665</f>
        <v>38</v>
      </c>
      <c r="P7665" t="str">
        <f>IF(Raw_Data!K7665&lt;=30,"Within Time","Delayed")</f>
        <v>Delayed</v>
      </c>
    </row>
    <row r="7666" spans="1:16" x14ac:dyDescent="0.35">
      <c r="A7666" t="str">
        <f>Raw_Data!A7666</f>
        <v>521-13-9184</v>
      </c>
      <c r="B7666" s="2">
        <f>Raw_Data!B7666</f>
        <v>45495.664583333331</v>
      </c>
      <c r="C7666">
        <f>HOUR(Raw_Data!B7666)</f>
        <v>15</v>
      </c>
      <c r="D7666" t="str">
        <f>TEXT(Raw_Data!B7666,"mmm")</f>
        <v>Jul</v>
      </c>
      <c r="E7666">
        <f>YEAR(Raw_Data!B7666)</f>
        <v>2024</v>
      </c>
      <c r="F7666" t="str">
        <f>TEXT(Raw_Data!B7666,"mmm-yy")</f>
        <v>Jul-24</v>
      </c>
      <c r="G7666" t="str">
        <f>PROPER(Raw_Data!C7666&amp;". "&amp;Raw_Data!D7666)</f>
        <v>S. Ainsworth</v>
      </c>
      <c r="H7666" t="str">
        <f>IF(OR(Raw_Data!E7666="M",Raw_Data!E7666="Male"),"Male",IF(OR(Raw_Data!E7666="F",Raw_Data!E7666="Female"),"Female","Not Confirmed"))</f>
        <v>Male</v>
      </c>
      <c r="I7666">
        <f>Raw_Data!F7666</f>
        <v>42</v>
      </c>
      <c r="J7666" t="str">
        <f>FLOOR(Raw_Data!F7666,10)&amp;"-"&amp;FLOOR(Raw_Data!F7666,10)+9</f>
        <v>40-49</v>
      </c>
      <c r="K7666" t="str">
        <f>Raw_Data!G7666</f>
        <v>Unknown</v>
      </c>
      <c r="L7666" t="str">
        <f>Raw_Data!H7666</f>
        <v>Neurology</v>
      </c>
      <c r="M7666" t="str">
        <f>IF(Raw_Data!I7666=TRUE,"Admitted","Not Admitted")</f>
        <v>Not Admitted</v>
      </c>
      <c r="N7666" t="str">
        <f>IF(Raw_Data!J7666="","Not Rated",Raw_Data!J7666)</f>
        <v>Not Rated</v>
      </c>
      <c r="O7666">
        <f>Raw_Data!K7666</f>
        <v>53</v>
      </c>
      <c r="P7666" t="str">
        <f>IF(Raw_Data!K7666&lt;=30,"Within Time","Delayed")</f>
        <v>Delayed</v>
      </c>
    </row>
    <row r="7667" spans="1:16" x14ac:dyDescent="0.35">
      <c r="A7667" t="str">
        <f>Raw_Data!A7667</f>
        <v>439-49-1875</v>
      </c>
      <c r="B7667" s="2">
        <f>Raw_Data!B7667</f>
        <v>45495.672222222223</v>
      </c>
      <c r="C7667">
        <f>HOUR(Raw_Data!B7667)</f>
        <v>16</v>
      </c>
      <c r="D7667" t="str">
        <f>TEXT(Raw_Data!B7667,"mmm")</f>
        <v>Jul</v>
      </c>
      <c r="E7667">
        <f>YEAR(Raw_Data!B7667)</f>
        <v>2024</v>
      </c>
      <c r="F7667" t="str">
        <f>TEXT(Raw_Data!B7667,"mmm-yy")</f>
        <v>Jul-24</v>
      </c>
      <c r="G7667" t="str">
        <f>PROPER(Raw_Data!C7667&amp;". "&amp;Raw_Data!D7667)</f>
        <v>D. Carraway</v>
      </c>
      <c r="H7667" t="str">
        <f>IF(OR(Raw_Data!E7667="M",Raw_Data!E7667="Male"),"Male",IF(OR(Raw_Data!E7667="F",Raw_Data!E7667="Female"),"Female","Not Confirmed"))</f>
        <v>Male</v>
      </c>
      <c r="I7667">
        <f>Raw_Data!F7667</f>
        <v>62</v>
      </c>
      <c r="J7667" t="str">
        <f>FLOOR(Raw_Data!F7667,10)&amp;"-"&amp;FLOOR(Raw_Data!F7667,10)+9</f>
        <v>60-69</v>
      </c>
      <c r="K7667" t="str">
        <f>Raw_Data!G7667</f>
        <v>White</v>
      </c>
      <c r="L7667" t="str">
        <f>Raw_Data!H7667</f>
        <v>None</v>
      </c>
      <c r="M7667" t="str">
        <f>IF(Raw_Data!I7667=TRUE,"Admitted","Not Admitted")</f>
        <v>Not Admitted</v>
      </c>
      <c r="N7667" t="str">
        <f>IF(Raw_Data!J7667="","Not Rated",Raw_Data!J7667)</f>
        <v>Not Rated</v>
      </c>
      <c r="O7667">
        <f>Raw_Data!K7667</f>
        <v>44</v>
      </c>
      <c r="P7667" t="str">
        <f>IF(Raw_Data!K7667&lt;=30,"Within Time","Delayed")</f>
        <v>Delayed</v>
      </c>
    </row>
    <row r="7668" spans="1:16" x14ac:dyDescent="0.35">
      <c r="A7668" t="str">
        <f>Raw_Data!A7668</f>
        <v>846-38-3065</v>
      </c>
      <c r="B7668" s="2">
        <f>Raw_Data!B7668</f>
        <v>45495.782638888893</v>
      </c>
      <c r="C7668">
        <f>HOUR(Raw_Data!B7668)</f>
        <v>18</v>
      </c>
      <c r="D7668" t="str">
        <f>TEXT(Raw_Data!B7668,"mmm")</f>
        <v>Jul</v>
      </c>
      <c r="E7668">
        <f>YEAR(Raw_Data!B7668)</f>
        <v>2024</v>
      </c>
      <c r="F7668" t="str">
        <f>TEXT(Raw_Data!B7668,"mmm-yy")</f>
        <v>Jul-24</v>
      </c>
      <c r="G7668" t="str">
        <f>PROPER(Raw_Data!C7668&amp;". "&amp;Raw_Data!D7668)</f>
        <v>X. Loxley</v>
      </c>
      <c r="H7668" t="str">
        <f>IF(OR(Raw_Data!E7668="M",Raw_Data!E7668="Male"),"Male",IF(OR(Raw_Data!E7668="F",Raw_Data!E7668="Female"),"Female","Not Confirmed"))</f>
        <v>Male</v>
      </c>
      <c r="I7668">
        <f>Raw_Data!F7668</f>
        <v>72</v>
      </c>
      <c r="J7668" t="str">
        <f>FLOOR(Raw_Data!F7668,10)&amp;"-"&amp;FLOOR(Raw_Data!F7668,10)+9</f>
        <v>70-79</v>
      </c>
      <c r="K7668" t="str">
        <f>Raw_Data!G7668</f>
        <v>White</v>
      </c>
      <c r="L7668" t="str">
        <f>Raw_Data!H7668</f>
        <v>None</v>
      </c>
      <c r="M7668" t="str">
        <f>IF(Raw_Data!I7668=TRUE,"Admitted","Not Admitted")</f>
        <v>Not Admitted</v>
      </c>
      <c r="N7668" t="str">
        <f>IF(Raw_Data!J7668="","Not Rated",Raw_Data!J7668)</f>
        <v>Not Rated</v>
      </c>
      <c r="O7668">
        <f>Raw_Data!K7668</f>
        <v>43</v>
      </c>
      <c r="P7668" t="str">
        <f>IF(Raw_Data!K7668&lt;=30,"Within Time","Delayed")</f>
        <v>Delayed</v>
      </c>
    </row>
    <row r="7669" spans="1:16" x14ac:dyDescent="0.35">
      <c r="A7669" t="str">
        <f>Raw_Data!A7669</f>
        <v>118-56-6629</v>
      </c>
      <c r="B7669" s="2">
        <f>Raw_Data!B7669</f>
        <v>45495.788194444453</v>
      </c>
      <c r="C7669">
        <f>HOUR(Raw_Data!B7669)</f>
        <v>18</v>
      </c>
      <c r="D7669" t="str">
        <f>TEXT(Raw_Data!B7669,"mmm")</f>
        <v>Jul</v>
      </c>
      <c r="E7669">
        <f>YEAR(Raw_Data!B7669)</f>
        <v>2024</v>
      </c>
      <c r="F7669" t="str">
        <f>TEXT(Raw_Data!B7669,"mmm-yy")</f>
        <v>Jul-24</v>
      </c>
      <c r="G7669" t="str">
        <f>PROPER(Raw_Data!C7669&amp;". "&amp;Raw_Data!D7669)</f>
        <v>M. Ollerton</v>
      </c>
      <c r="H7669" t="str">
        <f>IF(OR(Raw_Data!E7669="M",Raw_Data!E7669="Male"),"Male",IF(OR(Raw_Data!E7669="F",Raw_Data!E7669="Female"),"Female","Not Confirmed"))</f>
        <v>Female</v>
      </c>
      <c r="I7669">
        <f>Raw_Data!F7669</f>
        <v>24</v>
      </c>
      <c r="J7669" t="str">
        <f>FLOOR(Raw_Data!F7669,10)&amp;"-"&amp;FLOOR(Raw_Data!F7669,10)+9</f>
        <v>20-29</v>
      </c>
      <c r="K7669" t="str">
        <f>Raw_Data!G7669</f>
        <v>White</v>
      </c>
      <c r="L7669" t="str">
        <f>Raw_Data!H7669</f>
        <v>General Practice</v>
      </c>
      <c r="M7669" t="str">
        <f>IF(Raw_Data!I7669=TRUE,"Admitted","Not Admitted")</f>
        <v>Not Admitted</v>
      </c>
      <c r="N7669" t="str">
        <f>IF(Raw_Data!J7669="","Not Rated",Raw_Data!J7669)</f>
        <v>Not Rated</v>
      </c>
      <c r="O7669">
        <f>Raw_Data!K7669</f>
        <v>52</v>
      </c>
      <c r="P7669" t="str">
        <f>IF(Raw_Data!K7669&lt;=30,"Within Time","Delayed")</f>
        <v>Delayed</v>
      </c>
    </row>
    <row r="7670" spans="1:16" x14ac:dyDescent="0.35">
      <c r="A7670" t="str">
        <f>Raw_Data!A7670</f>
        <v>526-18-6517</v>
      </c>
      <c r="B7670" s="2">
        <f>Raw_Data!B7670</f>
        <v>45495.793749999997</v>
      </c>
      <c r="C7670">
        <f>HOUR(Raw_Data!B7670)</f>
        <v>19</v>
      </c>
      <c r="D7670" t="str">
        <f>TEXT(Raw_Data!B7670,"mmm")</f>
        <v>Jul</v>
      </c>
      <c r="E7670">
        <f>YEAR(Raw_Data!B7670)</f>
        <v>2024</v>
      </c>
      <c r="F7670" t="str">
        <f>TEXT(Raw_Data!B7670,"mmm-yy")</f>
        <v>Jul-24</v>
      </c>
      <c r="G7670" t="str">
        <f>PROPER(Raw_Data!C7670&amp;". "&amp;Raw_Data!D7670)</f>
        <v>X. Northcote</v>
      </c>
      <c r="H7670" t="str">
        <f>IF(OR(Raw_Data!E7670="M",Raw_Data!E7670="Male"),"Male",IF(OR(Raw_Data!E7670="F",Raw_Data!E7670="Female"),"Female","Not Confirmed"))</f>
        <v>Male</v>
      </c>
      <c r="I7670">
        <f>Raw_Data!F7670</f>
        <v>7</v>
      </c>
      <c r="J7670" t="str">
        <f>FLOOR(Raw_Data!F7670,10)&amp;"-"&amp;FLOOR(Raw_Data!F7670,10)+9</f>
        <v>0-9</v>
      </c>
      <c r="K7670" t="str">
        <f>Raw_Data!G7670</f>
        <v>Two or More Races</v>
      </c>
      <c r="L7670" t="str">
        <f>Raw_Data!H7670</f>
        <v>None</v>
      </c>
      <c r="M7670" t="str">
        <f>IF(Raw_Data!I7670=TRUE,"Admitted","Not Admitted")</f>
        <v>Admitted</v>
      </c>
      <c r="N7670" t="str">
        <f>IF(Raw_Data!J7670="","Not Rated",Raw_Data!J7670)</f>
        <v>Not Rated</v>
      </c>
      <c r="O7670">
        <f>Raw_Data!K7670</f>
        <v>21</v>
      </c>
      <c r="P7670" t="str">
        <f>IF(Raw_Data!K7670&lt;=30,"Within Time","Delayed")</f>
        <v>Within Time</v>
      </c>
    </row>
    <row r="7671" spans="1:16" x14ac:dyDescent="0.35">
      <c r="A7671" t="str">
        <f>Raw_Data!A7671</f>
        <v>137-90-9976</v>
      </c>
      <c r="B7671" s="2">
        <f>Raw_Data!B7671</f>
        <v>45495.797222222223</v>
      </c>
      <c r="C7671">
        <f>HOUR(Raw_Data!B7671)</f>
        <v>19</v>
      </c>
      <c r="D7671" t="str">
        <f>TEXT(Raw_Data!B7671,"mmm")</f>
        <v>Jul</v>
      </c>
      <c r="E7671">
        <f>YEAR(Raw_Data!B7671)</f>
        <v>2024</v>
      </c>
      <c r="F7671" t="str">
        <f>TEXT(Raw_Data!B7671,"mmm-yy")</f>
        <v>Jul-24</v>
      </c>
      <c r="G7671" t="str">
        <f>PROPER(Raw_Data!C7671&amp;". "&amp;Raw_Data!D7671)</f>
        <v>V. Corpes</v>
      </c>
      <c r="H7671" t="str">
        <f>IF(OR(Raw_Data!E7671="M",Raw_Data!E7671="Male"),"Male",IF(OR(Raw_Data!E7671="F",Raw_Data!E7671="Female"),"Female","Not Confirmed"))</f>
        <v>Male</v>
      </c>
      <c r="I7671">
        <f>Raw_Data!F7671</f>
        <v>41</v>
      </c>
      <c r="J7671" t="str">
        <f>FLOOR(Raw_Data!F7671,10)&amp;"-"&amp;FLOOR(Raw_Data!F7671,10)+9</f>
        <v>40-49</v>
      </c>
      <c r="K7671" t="str">
        <f>Raw_Data!G7671</f>
        <v>Two or More Races</v>
      </c>
      <c r="L7671" t="str">
        <f>Raw_Data!H7671</f>
        <v>Gastroenterology</v>
      </c>
      <c r="M7671" t="str">
        <f>IF(Raw_Data!I7671=TRUE,"Admitted","Not Admitted")</f>
        <v>Not Admitted</v>
      </c>
      <c r="N7671">
        <f>IF(Raw_Data!J7671="","Not Rated",Raw_Data!J7671)</f>
        <v>0</v>
      </c>
      <c r="O7671">
        <f>Raw_Data!K7671</f>
        <v>39</v>
      </c>
      <c r="P7671" t="str">
        <f>IF(Raw_Data!K7671&lt;=30,"Within Time","Delayed")</f>
        <v>Delayed</v>
      </c>
    </row>
    <row r="7672" spans="1:16" x14ac:dyDescent="0.35">
      <c r="A7672" t="str">
        <f>Raw_Data!A7672</f>
        <v>278-88-8306</v>
      </c>
      <c r="B7672" s="2">
        <f>Raw_Data!B7672</f>
        <v>45495.893055555563</v>
      </c>
      <c r="C7672">
        <f>HOUR(Raw_Data!B7672)</f>
        <v>21</v>
      </c>
      <c r="D7672" t="str">
        <f>TEXT(Raw_Data!B7672,"mmm")</f>
        <v>Jul</v>
      </c>
      <c r="E7672">
        <f>YEAR(Raw_Data!B7672)</f>
        <v>2024</v>
      </c>
      <c r="F7672" t="str">
        <f>TEXT(Raw_Data!B7672,"mmm-yy")</f>
        <v>Jul-24</v>
      </c>
      <c r="G7672" t="str">
        <f>PROPER(Raw_Data!C7672&amp;". "&amp;Raw_Data!D7672)</f>
        <v>F. Greenhalgh</v>
      </c>
      <c r="H7672" t="str">
        <f>IF(OR(Raw_Data!E7672="M",Raw_Data!E7672="Male"),"Male",IF(OR(Raw_Data!E7672="F",Raw_Data!E7672="Female"),"Female","Not Confirmed"))</f>
        <v>Female</v>
      </c>
      <c r="I7672">
        <f>Raw_Data!F7672</f>
        <v>70</v>
      </c>
      <c r="J7672" t="str">
        <f>FLOOR(Raw_Data!F7672,10)&amp;"-"&amp;FLOOR(Raw_Data!F7672,10)+9</f>
        <v>70-79</v>
      </c>
      <c r="K7672" t="str">
        <f>Raw_Data!G7672</f>
        <v>Two or More Races</v>
      </c>
      <c r="L7672" t="str">
        <f>Raw_Data!H7672</f>
        <v>None</v>
      </c>
      <c r="M7672" t="str">
        <f>IF(Raw_Data!I7672=TRUE,"Admitted","Not Admitted")</f>
        <v>Not Admitted</v>
      </c>
      <c r="N7672">
        <f>IF(Raw_Data!J7672="","Not Rated",Raw_Data!J7672)</f>
        <v>8</v>
      </c>
      <c r="O7672">
        <f>Raw_Data!K7672</f>
        <v>40</v>
      </c>
      <c r="P7672" t="str">
        <f>IF(Raw_Data!K7672&lt;=30,"Within Time","Delayed")</f>
        <v>Delayed</v>
      </c>
    </row>
    <row r="7673" spans="1:16" x14ac:dyDescent="0.35">
      <c r="A7673" t="str">
        <f>Raw_Data!A7673</f>
        <v>558-45-6195</v>
      </c>
      <c r="B7673" s="2">
        <f>Raw_Data!B7673</f>
        <v>45495.914583333331</v>
      </c>
      <c r="C7673">
        <f>HOUR(Raw_Data!B7673)</f>
        <v>21</v>
      </c>
      <c r="D7673" t="str">
        <f>TEXT(Raw_Data!B7673,"mmm")</f>
        <v>Jul</v>
      </c>
      <c r="E7673">
        <f>YEAR(Raw_Data!B7673)</f>
        <v>2024</v>
      </c>
      <c r="F7673" t="str">
        <f>TEXT(Raw_Data!B7673,"mmm-yy")</f>
        <v>Jul-24</v>
      </c>
      <c r="G7673" t="str">
        <f>PROPER(Raw_Data!C7673&amp;". "&amp;Raw_Data!D7673)</f>
        <v>O. Underhill</v>
      </c>
      <c r="H7673" t="str">
        <f>IF(OR(Raw_Data!E7673="M",Raw_Data!E7673="Male"),"Male",IF(OR(Raw_Data!E7673="F",Raw_Data!E7673="Female"),"Female","Not Confirmed"))</f>
        <v>Male</v>
      </c>
      <c r="I7673">
        <f>Raw_Data!F7673</f>
        <v>45</v>
      </c>
      <c r="J7673" t="str">
        <f>FLOOR(Raw_Data!F7673,10)&amp;"-"&amp;FLOOR(Raw_Data!F7673,10)+9</f>
        <v>40-49</v>
      </c>
      <c r="K7673" t="str">
        <f>Raw_Data!G7673</f>
        <v>Unknown</v>
      </c>
      <c r="L7673" t="str">
        <f>Raw_Data!H7673</f>
        <v>General Practice</v>
      </c>
      <c r="M7673" t="str">
        <f>IF(Raw_Data!I7673=TRUE,"Admitted","Not Admitted")</f>
        <v>Not Admitted</v>
      </c>
      <c r="N7673">
        <f>IF(Raw_Data!J7673="","Not Rated",Raw_Data!J7673)</f>
        <v>5</v>
      </c>
      <c r="O7673">
        <f>Raw_Data!K7673</f>
        <v>11</v>
      </c>
      <c r="P7673" t="str">
        <f>IF(Raw_Data!K7673&lt;=30,"Within Time","Delayed")</f>
        <v>Within Time</v>
      </c>
    </row>
    <row r="7674" spans="1:16" x14ac:dyDescent="0.35">
      <c r="A7674" t="str">
        <f>Raw_Data!A7674</f>
        <v>571-98-7637</v>
      </c>
      <c r="B7674" s="2">
        <f>Raw_Data!B7674</f>
        <v>45495.93472222222</v>
      </c>
      <c r="C7674">
        <f>HOUR(Raw_Data!B7674)</f>
        <v>22</v>
      </c>
      <c r="D7674" t="str">
        <f>TEXT(Raw_Data!B7674,"mmm")</f>
        <v>Jul</v>
      </c>
      <c r="E7674">
        <f>YEAR(Raw_Data!B7674)</f>
        <v>2024</v>
      </c>
      <c r="F7674" t="str">
        <f>TEXT(Raw_Data!B7674,"mmm-yy")</f>
        <v>Jul-24</v>
      </c>
      <c r="G7674" t="str">
        <f>PROPER(Raw_Data!C7674&amp;". "&amp;Raw_Data!D7674)</f>
        <v>X. Yates</v>
      </c>
      <c r="H7674" t="str">
        <f>IF(OR(Raw_Data!E7674="M",Raw_Data!E7674="Male"),"Male",IF(OR(Raw_Data!E7674="F",Raw_Data!E7674="Female"),"Female","Not Confirmed"))</f>
        <v>Male</v>
      </c>
      <c r="I7674">
        <f>Raw_Data!F7674</f>
        <v>79</v>
      </c>
      <c r="J7674" t="str">
        <f>FLOOR(Raw_Data!F7674,10)&amp;"-"&amp;FLOOR(Raw_Data!F7674,10)+9</f>
        <v>70-79</v>
      </c>
      <c r="K7674" t="str">
        <f>Raw_Data!G7674</f>
        <v>African American</v>
      </c>
      <c r="L7674" t="str">
        <f>Raw_Data!H7674</f>
        <v>General Practice</v>
      </c>
      <c r="M7674" t="str">
        <f>IF(Raw_Data!I7674=TRUE,"Admitted","Not Admitted")</f>
        <v>Not Admitted</v>
      </c>
      <c r="N7674" t="str">
        <f>IF(Raw_Data!J7674="","Not Rated",Raw_Data!J7674)</f>
        <v>Not Rated</v>
      </c>
      <c r="O7674">
        <f>Raw_Data!K7674</f>
        <v>29</v>
      </c>
      <c r="P7674" t="str">
        <f>IF(Raw_Data!K7674&lt;=30,"Within Time","Delayed")</f>
        <v>Within Time</v>
      </c>
    </row>
    <row r="7675" spans="1:16" x14ac:dyDescent="0.35">
      <c r="A7675" t="str">
        <f>Raw_Data!A7675</f>
        <v>740-46-1758</v>
      </c>
      <c r="B7675" s="2">
        <f>Raw_Data!B7675</f>
        <v>45496.002083333333</v>
      </c>
      <c r="C7675">
        <f>HOUR(Raw_Data!B7675)</f>
        <v>0</v>
      </c>
      <c r="D7675" t="str">
        <f>TEXT(Raw_Data!B7675,"mmm")</f>
        <v>Jul</v>
      </c>
      <c r="E7675">
        <f>YEAR(Raw_Data!B7675)</f>
        <v>2024</v>
      </c>
      <c r="F7675" t="str">
        <f>TEXT(Raw_Data!B7675,"mmm-yy")</f>
        <v>Jul-24</v>
      </c>
      <c r="G7675" t="str">
        <f>PROPER(Raw_Data!C7675&amp;". "&amp;Raw_Data!D7675)</f>
        <v>G. Cholmondeley</v>
      </c>
      <c r="H7675" t="str">
        <f>IF(OR(Raw_Data!E7675="M",Raw_Data!E7675="Male"),"Male",IF(OR(Raw_Data!E7675="F",Raw_Data!E7675="Female"),"Female","Not Confirmed"))</f>
        <v>Male</v>
      </c>
      <c r="I7675">
        <f>Raw_Data!F7675</f>
        <v>45</v>
      </c>
      <c r="J7675" t="str">
        <f>FLOOR(Raw_Data!F7675,10)&amp;"-"&amp;FLOOR(Raw_Data!F7675,10)+9</f>
        <v>40-49</v>
      </c>
      <c r="K7675" t="str">
        <f>Raw_Data!G7675</f>
        <v>Two or More Races</v>
      </c>
      <c r="L7675" t="str">
        <f>Raw_Data!H7675</f>
        <v>None</v>
      </c>
      <c r="M7675" t="str">
        <f>IF(Raw_Data!I7675=TRUE,"Admitted","Not Admitted")</f>
        <v>Not Admitted</v>
      </c>
      <c r="N7675" t="str">
        <f>IF(Raw_Data!J7675="","Not Rated",Raw_Data!J7675)</f>
        <v>Not Rated</v>
      </c>
      <c r="O7675">
        <f>Raw_Data!K7675</f>
        <v>60</v>
      </c>
      <c r="P7675" t="str">
        <f>IF(Raw_Data!K7675&lt;=30,"Within Time","Delayed")</f>
        <v>Delayed</v>
      </c>
    </row>
    <row r="7676" spans="1:16" x14ac:dyDescent="0.35">
      <c r="A7676" t="str">
        <f>Raw_Data!A7676</f>
        <v>588-77-3749</v>
      </c>
      <c r="B7676" s="2">
        <f>Raw_Data!B7676</f>
        <v>45496.025694444441</v>
      </c>
      <c r="C7676">
        <f>HOUR(Raw_Data!B7676)</f>
        <v>0</v>
      </c>
      <c r="D7676" t="str">
        <f>TEXT(Raw_Data!B7676,"mmm")</f>
        <v>Jul</v>
      </c>
      <c r="E7676">
        <f>YEAR(Raw_Data!B7676)</f>
        <v>2024</v>
      </c>
      <c r="F7676" t="str">
        <f>TEXT(Raw_Data!B7676,"mmm-yy")</f>
        <v>Jul-24</v>
      </c>
      <c r="G7676" t="str">
        <f>PROPER(Raw_Data!C7676&amp;". "&amp;Raw_Data!D7676)</f>
        <v>M. Ashcombe</v>
      </c>
      <c r="H7676" t="str">
        <f>IF(OR(Raw_Data!E7676="M",Raw_Data!E7676="Male"),"Male",IF(OR(Raw_Data!E7676="F",Raw_Data!E7676="Female"),"Female","Not Confirmed"))</f>
        <v>Female</v>
      </c>
      <c r="I7676">
        <f>Raw_Data!F7676</f>
        <v>66</v>
      </c>
      <c r="J7676" t="str">
        <f>FLOOR(Raw_Data!F7676,10)&amp;"-"&amp;FLOOR(Raw_Data!F7676,10)+9</f>
        <v>60-69</v>
      </c>
      <c r="K7676" t="str">
        <f>Raw_Data!G7676</f>
        <v>Two or More Races</v>
      </c>
      <c r="L7676" t="str">
        <f>Raw_Data!H7676</f>
        <v>None</v>
      </c>
      <c r="M7676" t="str">
        <f>IF(Raw_Data!I7676=TRUE,"Admitted","Not Admitted")</f>
        <v>Admitted</v>
      </c>
      <c r="N7676">
        <f>IF(Raw_Data!J7676="","Not Rated",Raw_Data!J7676)</f>
        <v>5</v>
      </c>
      <c r="O7676">
        <f>Raw_Data!K7676</f>
        <v>26</v>
      </c>
      <c r="P7676" t="str">
        <f>IF(Raw_Data!K7676&lt;=30,"Within Time","Delayed")</f>
        <v>Within Time</v>
      </c>
    </row>
    <row r="7677" spans="1:16" x14ac:dyDescent="0.35">
      <c r="A7677" t="str">
        <f>Raw_Data!A7677</f>
        <v>601-60-9073</v>
      </c>
      <c r="B7677" s="2">
        <f>Raw_Data!B7677</f>
        <v>45496.033333333333</v>
      </c>
      <c r="C7677">
        <f>HOUR(Raw_Data!B7677)</f>
        <v>0</v>
      </c>
      <c r="D7677" t="str">
        <f>TEXT(Raw_Data!B7677,"mmm")</f>
        <v>Jul</v>
      </c>
      <c r="E7677">
        <f>YEAR(Raw_Data!B7677)</f>
        <v>2024</v>
      </c>
      <c r="F7677" t="str">
        <f>TEXT(Raw_Data!B7677,"mmm-yy")</f>
        <v>Jul-24</v>
      </c>
      <c r="G7677" t="str">
        <f>PROPER(Raw_Data!C7677&amp;". "&amp;Raw_Data!D7677)</f>
        <v>N. Featherstone</v>
      </c>
      <c r="H7677" t="str">
        <f>IF(OR(Raw_Data!E7677="M",Raw_Data!E7677="Male"),"Male",IF(OR(Raw_Data!E7677="F",Raw_Data!E7677="Female"),"Female","Not Confirmed"))</f>
        <v>Female</v>
      </c>
      <c r="I7677">
        <f>Raw_Data!F7677</f>
        <v>34</v>
      </c>
      <c r="J7677" t="str">
        <f>FLOOR(Raw_Data!F7677,10)&amp;"-"&amp;FLOOR(Raw_Data!F7677,10)+9</f>
        <v>30-39</v>
      </c>
      <c r="K7677" t="str">
        <f>Raw_Data!G7677</f>
        <v>Declined to Identify</v>
      </c>
      <c r="L7677" t="str">
        <f>Raw_Data!H7677</f>
        <v>None</v>
      </c>
      <c r="M7677" t="str">
        <f>IF(Raw_Data!I7677=TRUE,"Admitted","Not Admitted")</f>
        <v>Not Admitted</v>
      </c>
      <c r="N7677" t="str">
        <f>IF(Raw_Data!J7677="","Not Rated",Raw_Data!J7677)</f>
        <v>Not Rated</v>
      </c>
      <c r="O7677">
        <f>Raw_Data!K7677</f>
        <v>49</v>
      </c>
      <c r="P7677" t="str">
        <f>IF(Raw_Data!K7677&lt;=30,"Within Time","Delayed")</f>
        <v>Delayed</v>
      </c>
    </row>
    <row r="7678" spans="1:16" x14ac:dyDescent="0.35">
      <c r="A7678" t="str">
        <f>Raw_Data!A7678</f>
        <v>332-66-9385</v>
      </c>
      <c r="B7678" s="2">
        <f>Raw_Data!B7678</f>
        <v>45496.086805555547</v>
      </c>
      <c r="C7678">
        <f>HOUR(Raw_Data!B7678)</f>
        <v>2</v>
      </c>
      <c r="D7678" t="str">
        <f>TEXT(Raw_Data!B7678,"mmm")</f>
        <v>Jul</v>
      </c>
      <c r="E7678">
        <f>YEAR(Raw_Data!B7678)</f>
        <v>2024</v>
      </c>
      <c r="F7678" t="str">
        <f>TEXT(Raw_Data!B7678,"mmm-yy")</f>
        <v>Jul-24</v>
      </c>
      <c r="G7678" t="str">
        <f>PROPER(Raw_Data!C7678&amp;". "&amp;Raw_Data!D7678)</f>
        <v>N. Hathaway</v>
      </c>
      <c r="H7678" t="str">
        <f>IF(OR(Raw_Data!E7678="M",Raw_Data!E7678="Male"),"Male",IF(OR(Raw_Data!E7678="F",Raw_Data!E7678="Female"),"Female","Not Confirmed"))</f>
        <v>Male</v>
      </c>
      <c r="I7678">
        <f>Raw_Data!F7678</f>
        <v>33</v>
      </c>
      <c r="J7678" t="str">
        <f>FLOOR(Raw_Data!F7678,10)&amp;"-"&amp;FLOOR(Raw_Data!F7678,10)+9</f>
        <v>30-39</v>
      </c>
      <c r="K7678" t="str">
        <f>Raw_Data!G7678</f>
        <v>Unknown</v>
      </c>
      <c r="L7678" t="str">
        <f>Raw_Data!H7678</f>
        <v>Gastroenterology</v>
      </c>
      <c r="M7678" t="str">
        <f>IF(Raw_Data!I7678=TRUE,"Admitted","Not Admitted")</f>
        <v>Admitted</v>
      </c>
      <c r="N7678" t="str">
        <f>IF(Raw_Data!J7678="","Not Rated",Raw_Data!J7678)</f>
        <v>Not Rated</v>
      </c>
      <c r="O7678">
        <f>Raw_Data!K7678</f>
        <v>26</v>
      </c>
      <c r="P7678" t="str">
        <f>IF(Raw_Data!K7678&lt;=30,"Within Time","Delayed")</f>
        <v>Within Time</v>
      </c>
    </row>
    <row r="7679" spans="1:16" x14ac:dyDescent="0.35">
      <c r="A7679" t="str">
        <f>Raw_Data!A7679</f>
        <v>290-51-9424</v>
      </c>
      <c r="B7679" s="2">
        <f>Raw_Data!B7679</f>
        <v>45496.192361111112</v>
      </c>
      <c r="C7679">
        <f>HOUR(Raw_Data!B7679)</f>
        <v>4</v>
      </c>
      <c r="D7679" t="str">
        <f>TEXT(Raw_Data!B7679,"mmm")</f>
        <v>Jul</v>
      </c>
      <c r="E7679">
        <f>YEAR(Raw_Data!B7679)</f>
        <v>2024</v>
      </c>
      <c r="F7679" t="str">
        <f>TEXT(Raw_Data!B7679,"mmm-yy")</f>
        <v>Jul-24</v>
      </c>
      <c r="G7679" t="str">
        <f>PROPER(Raw_Data!C7679&amp;". "&amp;Raw_Data!D7679)</f>
        <v>N. Loxley</v>
      </c>
      <c r="H7679" t="str">
        <f>IF(OR(Raw_Data!E7679="M",Raw_Data!E7679="Male"),"Male",IF(OR(Raw_Data!E7679="F",Raw_Data!E7679="Female"),"Female","Not Confirmed"))</f>
        <v>Male</v>
      </c>
      <c r="I7679">
        <f>Raw_Data!F7679</f>
        <v>16</v>
      </c>
      <c r="J7679" t="str">
        <f>FLOOR(Raw_Data!F7679,10)&amp;"-"&amp;FLOOR(Raw_Data!F7679,10)+9</f>
        <v>10-19</v>
      </c>
      <c r="K7679" t="str">
        <f>Raw_Data!G7679</f>
        <v>Asian</v>
      </c>
      <c r="L7679" t="str">
        <f>Raw_Data!H7679</f>
        <v>Gastroenterology</v>
      </c>
      <c r="M7679" t="str">
        <f>IF(Raw_Data!I7679=TRUE,"Admitted","Not Admitted")</f>
        <v>Not Admitted</v>
      </c>
      <c r="N7679" t="str">
        <f>IF(Raw_Data!J7679="","Not Rated",Raw_Data!J7679)</f>
        <v>Not Rated</v>
      </c>
      <c r="O7679">
        <f>Raw_Data!K7679</f>
        <v>35</v>
      </c>
      <c r="P7679" t="str">
        <f>IF(Raw_Data!K7679&lt;=30,"Within Time","Delayed")</f>
        <v>Delayed</v>
      </c>
    </row>
    <row r="7680" spans="1:16" x14ac:dyDescent="0.35">
      <c r="A7680" t="str">
        <f>Raw_Data!A7680</f>
        <v>435-50-4770</v>
      </c>
      <c r="B7680" s="2">
        <f>Raw_Data!B7680</f>
        <v>45496.262499999997</v>
      </c>
      <c r="C7680">
        <f>HOUR(Raw_Data!B7680)</f>
        <v>6</v>
      </c>
      <c r="D7680" t="str">
        <f>TEXT(Raw_Data!B7680,"mmm")</f>
        <v>Jul</v>
      </c>
      <c r="E7680">
        <f>YEAR(Raw_Data!B7680)</f>
        <v>2024</v>
      </c>
      <c r="F7680" t="str">
        <f>TEXT(Raw_Data!B7680,"mmm-yy")</f>
        <v>Jul-24</v>
      </c>
      <c r="G7680" t="str">
        <f>PROPER(Raw_Data!C7680&amp;". "&amp;Raw_Data!D7680)</f>
        <v>G. Kingsley</v>
      </c>
      <c r="H7680" t="str">
        <f>IF(OR(Raw_Data!E7680="M",Raw_Data!E7680="Male"),"Male",IF(OR(Raw_Data!E7680="F",Raw_Data!E7680="Female"),"Female","Not Confirmed"))</f>
        <v>Male</v>
      </c>
      <c r="I7680">
        <f>Raw_Data!F7680</f>
        <v>55</v>
      </c>
      <c r="J7680" t="str">
        <f>FLOOR(Raw_Data!F7680,10)&amp;"-"&amp;FLOOR(Raw_Data!F7680,10)+9</f>
        <v>50-59</v>
      </c>
      <c r="K7680" t="str">
        <f>Raw_Data!G7680</f>
        <v>Unknown</v>
      </c>
      <c r="L7680" t="str">
        <f>Raw_Data!H7680</f>
        <v>None</v>
      </c>
      <c r="M7680" t="str">
        <f>IF(Raw_Data!I7680=TRUE,"Admitted","Not Admitted")</f>
        <v>Not Admitted</v>
      </c>
      <c r="N7680" t="str">
        <f>IF(Raw_Data!J7680="","Not Rated",Raw_Data!J7680)</f>
        <v>Not Rated</v>
      </c>
      <c r="O7680">
        <f>Raw_Data!K7680</f>
        <v>11</v>
      </c>
      <c r="P7680" t="str">
        <f>IF(Raw_Data!K7680&lt;=30,"Within Time","Delayed")</f>
        <v>Within Time</v>
      </c>
    </row>
    <row r="7681" spans="1:16" x14ac:dyDescent="0.35">
      <c r="A7681" t="str">
        <f>Raw_Data!A7681</f>
        <v>970-29-7696</v>
      </c>
      <c r="B7681" s="2">
        <f>Raw_Data!B7681</f>
        <v>45496.468055555553</v>
      </c>
      <c r="C7681">
        <f>HOUR(Raw_Data!B7681)</f>
        <v>11</v>
      </c>
      <c r="D7681" t="str">
        <f>TEXT(Raw_Data!B7681,"mmm")</f>
        <v>Jul</v>
      </c>
      <c r="E7681">
        <f>YEAR(Raw_Data!B7681)</f>
        <v>2024</v>
      </c>
      <c r="F7681" t="str">
        <f>TEXT(Raw_Data!B7681,"mmm-yy")</f>
        <v>Jul-24</v>
      </c>
      <c r="G7681" t="str">
        <f>PROPER(Raw_Data!C7681&amp;". "&amp;Raw_Data!D7681)</f>
        <v>T. Aldridge</v>
      </c>
      <c r="H7681" t="str">
        <f>IF(OR(Raw_Data!E7681="M",Raw_Data!E7681="Male"),"Male",IF(OR(Raw_Data!E7681="F",Raw_Data!E7681="Female"),"Female","Not Confirmed"))</f>
        <v>Female</v>
      </c>
      <c r="I7681">
        <f>Raw_Data!F7681</f>
        <v>66</v>
      </c>
      <c r="J7681" t="str">
        <f>FLOOR(Raw_Data!F7681,10)&amp;"-"&amp;FLOOR(Raw_Data!F7681,10)+9</f>
        <v>60-69</v>
      </c>
      <c r="K7681" t="str">
        <f>Raw_Data!G7681</f>
        <v>Declined to Identify</v>
      </c>
      <c r="L7681" t="str">
        <f>Raw_Data!H7681</f>
        <v>None</v>
      </c>
      <c r="M7681" t="str">
        <f>IF(Raw_Data!I7681=TRUE,"Admitted","Not Admitted")</f>
        <v>Admitted</v>
      </c>
      <c r="N7681">
        <f>IF(Raw_Data!J7681="","Not Rated",Raw_Data!J7681)</f>
        <v>7</v>
      </c>
      <c r="O7681">
        <f>Raw_Data!K7681</f>
        <v>24</v>
      </c>
      <c r="P7681" t="str">
        <f>IF(Raw_Data!K7681&lt;=30,"Within Time","Delayed")</f>
        <v>Within Time</v>
      </c>
    </row>
    <row r="7682" spans="1:16" x14ac:dyDescent="0.35">
      <c r="A7682" t="str">
        <f>Raw_Data!A7682</f>
        <v>432-50-5256</v>
      </c>
      <c r="B7682" s="2">
        <f>Raw_Data!B7682</f>
        <v>45496.620138888888</v>
      </c>
      <c r="C7682">
        <f>HOUR(Raw_Data!B7682)</f>
        <v>14</v>
      </c>
      <c r="D7682" t="str">
        <f>TEXT(Raw_Data!B7682,"mmm")</f>
        <v>Jul</v>
      </c>
      <c r="E7682">
        <f>YEAR(Raw_Data!B7682)</f>
        <v>2024</v>
      </c>
      <c r="F7682" t="str">
        <f>TEXT(Raw_Data!B7682,"mmm-yy")</f>
        <v>Jul-24</v>
      </c>
      <c r="G7682" t="str">
        <f>PROPER(Raw_Data!C7682&amp;". "&amp;Raw_Data!D7682)</f>
        <v>B. Vickery</v>
      </c>
      <c r="H7682" t="str">
        <f>IF(OR(Raw_Data!E7682="M",Raw_Data!E7682="Male"),"Male",IF(OR(Raw_Data!E7682="F",Raw_Data!E7682="Female"),"Female","Not Confirmed"))</f>
        <v>Male</v>
      </c>
      <c r="I7682">
        <f>Raw_Data!F7682</f>
        <v>32</v>
      </c>
      <c r="J7682" t="str">
        <f>FLOOR(Raw_Data!F7682,10)&amp;"-"&amp;FLOOR(Raw_Data!F7682,10)+9</f>
        <v>30-39</v>
      </c>
      <c r="K7682" t="str">
        <f>Raw_Data!G7682</f>
        <v>White</v>
      </c>
      <c r="L7682" t="str">
        <f>Raw_Data!H7682</f>
        <v>General Practice</v>
      </c>
      <c r="M7682" t="str">
        <f>IF(Raw_Data!I7682=TRUE,"Admitted","Not Admitted")</f>
        <v>Not Admitted</v>
      </c>
      <c r="N7682" t="str">
        <f>IF(Raw_Data!J7682="","Not Rated",Raw_Data!J7682)</f>
        <v>Not Rated</v>
      </c>
      <c r="O7682">
        <f>Raw_Data!K7682</f>
        <v>57</v>
      </c>
      <c r="P7682" t="str">
        <f>IF(Raw_Data!K7682&lt;=30,"Within Time","Delayed")</f>
        <v>Delayed</v>
      </c>
    </row>
    <row r="7683" spans="1:16" x14ac:dyDescent="0.35">
      <c r="A7683" t="str">
        <f>Raw_Data!A7683</f>
        <v>855-11-9188</v>
      </c>
      <c r="B7683" s="2">
        <f>Raw_Data!B7683</f>
        <v>45496.758333333331</v>
      </c>
      <c r="C7683">
        <f>HOUR(Raw_Data!B7683)</f>
        <v>18</v>
      </c>
      <c r="D7683" t="str">
        <f>TEXT(Raw_Data!B7683,"mmm")</f>
        <v>Jul</v>
      </c>
      <c r="E7683">
        <f>YEAR(Raw_Data!B7683)</f>
        <v>2024</v>
      </c>
      <c r="F7683" t="str">
        <f>TEXT(Raw_Data!B7683,"mmm-yy")</f>
        <v>Jul-24</v>
      </c>
      <c r="G7683" t="str">
        <f>PROPER(Raw_Data!C7683&amp;". "&amp;Raw_Data!D7683)</f>
        <v>L. Ellerby</v>
      </c>
      <c r="H7683" t="str">
        <f>IF(OR(Raw_Data!E7683="M",Raw_Data!E7683="Male"),"Male",IF(OR(Raw_Data!E7683="F",Raw_Data!E7683="Female"),"Female","Not Confirmed"))</f>
        <v>Male</v>
      </c>
      <c r="I7683">
        <f>Raw_Data!F7683</f>
        <v>55</v>
      </c>
      <c r="J7683" t="str">
        <f>FLOOR(Raw_Data!F7683,10)&amp;"-"&amp;FLOOR(Raw_Data!F7683,10)+9</f>
        <v>50-59</v>
      </c>
      <c r="K7683" t="str">
        <f>Raw_Data!G7683</f>
        <v>Declined to Identify</v>
      </c>
      <c r="L7683" t="str">
        <f>Raw_Data!H7683</f>
        <v>None</v>
      </c>
      <c r="M7683" t="str">
        <f>IF(Raw_Data!I7683=TRUE,"Admitted","Not Admitted")</f>
        <v>Not Admitted</v>
      </c>
      <c r="N7683" t="str">
        <f>IF(Raw_Data!J7683="","Not Rated",Raw_Data!J7683)</f>
        <v>Not Rated</v>
      </c>
      <c r="O7683">
        <f>Raw_Data!K7683</f>
        <v>30</v>
      </c>
      <c r="P7683" t="str">
        <f>IF(Raw_Data!K7683&lt;=30,"Within Time","Delayed")</f>
        <v>Within Time</v>
      </c>
    </row>
    <row r="7684" spans="1:16" x14ac:dyDescent="0.35">
      <c r="A7684" t="str">
        <f>Raw_Data!A7684</f>
        <v>213-22-9572</v>
      </c>
      <c r="B7684" s="2">
        <f>Raw_Data!B7684</f>
        <v>45496.789583333331</v>
      </c>
      <c r="C7684">
        <f>HOUR(Raw_Data!B7684)</f>
        <v>18</v>
      </c>
      <c r="D7684" t="str">
        <f>TEXT(Raw_Data!B7684,"mmm")</f>
        <v>Jul</v>
      </c>
      <c r="E7684">
        <f>YEAR(Raw_Data!B7684)</f>
        <v>2024</v>
      </c>
      <c r="F7684" t="str">
        <f>TEXT(Raw_Data!B7684,"mmm-yy")</f>
        <v>Jul-24</v>
      </c>
      <c r="G7684" t="str">
        <f>PROPER(Raw_Data!C7684&amp;". "&amp;Raw_Data!D7684)</f>
        <v>C. Buff</v>
      </c>
      <c r="H7684" t="str">
        <f>IF(OR(Raw_Data!E7684="M",Raw_Data!E7684="Male"),"Male",IF(OR(Raw_Data!E7684="F",Raw_Data!E7684="Female"),"Female","Not Confirmed"))</f>
        <v>Female</v>
      </c>
      <c r="I7684">
        <f>Raw_Data!F7684</f>
        <v>17</v>
      </c>
      <c r="J7684" t="str">
        <f>FLOOR(Raw_Data!F7684,10)&amp;"-"&amp;FLOOR(Raw_Data!F7684,10)+9</f>
        <v>10-19</v>
      </c>
      <c r="K7684" t="str">
        <f>Raw_Data!G7684</f>
        <v>White</v>
      </c>
      <c r="L7684" t="str">
        <f>Raw_Data!H7684</f>
        <v>None</v>
      </c>
      <c r="M7684" t="str">
        <f>IF(Raw_Data!I7684=TRUE,"Admitted","Not Admitted")</f>
        <v>Admitted</v>
      </c>
      <c r="N7684">
        <f>IF(Raw_Data!J7684="","Not Rated",Raw_Data!J7684)</f>
        <v>0</v>
      </c>
      <c r="O7684">
        <f>Raw_Data!K7684</f>
        <v>46</v>
      </c>
      <c r="P7684" t="str">
        <f>IF(Raw_Data!K7684&lt;=30,"Within Time","Delayed")</f>
        <v>Delayed</v>
      </c>
    </row>
    <row r="7685" spans="1:16" x14ac:dyDescent="0.35">
      <c r="A7685" t="str">
        <f>Raw_Data!A7685</f>
        <v>536-41-5151</v>
      </c>
      <c r="B7685" s="2">
        <f>Raw_Data!B7685</f>
        <v>45496.863194444442</v>
      </c>
      <c r="C7685">
        <f>HOUR(Raw_Data!B7685)</f>
        <v>20</v>
      </c>
      <c r="D7685" t="str">
        <f>TEXT(Raw_Data!B7685,"mmm")</f>
        <v>Jul</v>
      </c>
      <c r="E7685">
        <f>YEAR(Raw_Data!B7685)</f>
        <v>2024</v>
      </c>
      <c r="F7685" t="str">
        <f>TEXT(Raw_Data!B7685,"mmm-yy")</f>
        <v>Jul-24</v>
      </c>
      <c r="G7685" t="str">
        <f>PROPER(Raw_Data!C7685&amp;". "&amp;Raw_Data!D7685)</f>
        <v>I. Schubuser</v>
      </c>
      <c r="H7685" t="str">
        <f>IF(OR(Raw_Data!E7685="M",Raw_Data!E7685="Male"),"Male",IF(OR(Raw_Data!E7685="F",Raw_Data!E7685="Female"),"Female","Not Confirmed"))</f>
        <v>Male</v>
      </c>
      <c r="I7685">
        <f>Raw_Data!F7685</f>
        <v>5</v>
      </c>
      <c r="J7685" t="str">
        <f>FLOOR(Raw_Data!F7685,10)&amp;"-"&amp;FLOOR(Raw_Data!F7685,10)+9</f>
        <v>0-9</v>
      </c>
      <c r="K7685" t="str">
        <f>Raw_Data!G7685</f>
        <v>Declined to Identify</v>
      </c>
      <c r="L7685" t="str">
        <f>Raw_Data!H7685</f>
        <v>Orthopedics</v>
      </c>
      <c r="M7685" t="str">
        <f>IF(Raw_Data!I7685=TRUE,"Admitted","Not Admitted")</f>
        <v>Not Admitted</v>
      </c>
      <c r="N7685">
        <f>IF(Raw_Data!J7685="","Not Rated",Raw_Data!J7685)</f>
        <v>7</v>
      </c>
      <c r="O7685">
        <f>Raw_Data!K7685</f>
        <v>52</v>
      </c>
      <c r="P7685" t="str">
        <f>IF(Raw_Data!K7685&lt;=30,"Within Time","Delayed")</f>
        <v>Delayed</v>
      </c>
    </row>
    <row r="7686" spans="1:16" x14ac:dyDescent="0.35">
      <c r="A7686" t="str">
        <f>Raw_Data!A7686</f>
        <v>730-96-1511</v>
      </c>
      <c r="B7686" s="2">
        <f>Raw_Data!B7686</f>
        <v>45496.907638888893</v>
      </c>
      <c r="C7686">
        <f>HOUR(Raw_Data!B7686)</f>
        <v>21</v>
      </c>
      <c r="D7686" t="str">
        <f>TEXT(Raw_Data!B7686,"mmm")</f>
        <v>Jul</v>
      </c>
      <c r="E7686">
        <f>YEAR(Raw_Data!B7686)</f>
        <v>2024</v>
      </c>
      <c r="F7686" t="str">
        <f>TEXT(Raw_Data!B7686,"mmm-yy")</f>
        <v>Jul-24</v>
      </c>
      <c r="G7686" t="str">
        <f>PROPER(Raw_Data!C7686&amp;". "&amp;Raw_Data!D7686)</f>
        <v>B. Goudie</v>
      </c>
      <c r="H7686" t="str">
        <f>IF(OR(Raw_Data!E7686="M",Raw_Data!E7686="Male"),"Male",IF(OR(Raw_Data!E7686="F",Raw_Data!E7686="Female"),"Female","Not Confirmed"))</f>
        <v>Male</v>
      </c>
      <c r="I7686">
        <f>Raw_Data!F7686</f>
        <v>5</v>
      </c>
      <c r="J7686" t="str">
        <f>FLOOR(Raw_Data!F7686,10)&amp;"-"&amp;FLOOR(Raw_Data!F7686,10)+9</f>
        <v>0-9</v>
      </c>
      <c r="K7686" t="str">
        <f>Raw_Data!G7686</f>
        <v>Unknown</v>
      </c>
      <c r="L7686" t="str">
        <f>Raw_Data!H7686</f>
        <v>None</v>
      </c>
      <c r="M7686" t="str">
        <f>IF(Raw_Data!I7686=TRUE,"Admitted","Not Admitted")</f>
        <v>Not Admitted</v>
      </c>
      <c r="N7686" t="str">
        <f>IF(Raw_Data!J7686="","Not Rated",Raw_Data!J7686)</f>
        <v>Not Rated</v>
      </c>
      <c r="O7686">
        <f>Raw_Data!K7686</f>
        <v>12</v>
      </c>
      <c r="P7686" t="str">
        <f>IF(Raw_Data!K7686&lt;=30,"Within Time","Delayed")</f>
        <v>Within Time</v>
      </c>
    </row>
    <row r="7687" spans="1:16" x14ac:dyDescent="0.35">
      <c r="A7687" t="str">
        <f>Raw_Data!A7687</f>
        <v>386-44-6742</v>
      </c>
      <c r="B7687" s="2">
        <f>Raw_Data!B7687</f>
        <v>45496.919444444437</v>
      </c>
      <c r="C7687">
        <f>HOUR(Raw_Data!B7687)</f>
        <v>22</v>
      </c>
      <c r="D7687" t="str">
        <f>TEXT(Raw_Data!B7687,"mmm")</f>
        <v>Jul</v>
      </c>
      <c r="E7687">
        <f>YEAR(Raw_Data!B7687)</f>
        <v>2024</v>
      </c>
      <c r="F7687" t="str">
        <f>TEXT(Raw_Data!B7687,"mmm-yy")</f>
        <v>Jul-24</v>
      </c>
      <c r="G7687" t="str">
        <f>PROPER(Raw_Data!C7687&amp;". "&amp;Raw_Data!D7687)</f>
        <v>E. Jephson</v>
      </c>
      <c r="H7687" t="str">
        <f>IF(OR(Raw_Data!E7687="M",Raw_Data!E7687="Male"),"Male",IF(OR(Raw_Data!E7687="F",Raw_Data!E7687="Female"),"Female","Not Confirmed"))</f>
        <v>Male</v>
      </c>
      <c r="I7687">
        <f>Raw_Data!F7687</f>
        <v>55</v>
      </c>
      <c r="J7687" t="str">
        <f>FLOOR(Raw_Data!F7687,10)&amp;"-"&amp;FLOOR(Raw_Data!F7687,10)+9</f>
        <v>50-59</v>
      </c>
      <c r="K7687" t="str">
        <f>Raw_Data!G7687</f>
        <v>Unknown</v>
      </c>
      <c r="L7687" t="str">
        <f>Raw_Data!H7687</f>
        <v>Neurology</v>
      </c>
      <c r="M7687" t="str">
        <f>IF(Raw_Data!I7687=TRUE,"Admitted","Not Admitted")</f>
        <v>Admitted</v>
      </c>
      <c r="N7687">
        <f>IF(Raw_Data!J7687="","Not Rated",Raw_Data!J7687)</f>
        <v>8</v>
      </c>
      <c r="O7687">
        <f>Raw_Data!K7687</f>
        <v>47</v>
      </c>
      <c r="P7687" t="str">
        <f>IF(Raw_Data!K7687&lt;=30,"Within Time","Delayed")</f>
        <v>Delayed</v>
      </c>
    </row>
    <row r="7688" spans="1:16" x14ac:dyDescent="0.35">
      <c r="A7688" t="str">
        <f>Raw_Data!A7688</f>
        <v>364-23-9042</v>
      </c>
      <c r="B7688" s="2">
        <f>Raw_Data!B7688</f>
        <v>45496.949305555558</v>
      </c>
      <c r="C7688">
        <f>HOUR(Raw_Data!B7688)</f>
        <v>22</v>
      </c>
      <c r="D7688" t="str">
        <f>TEXT(Raw_Data!B7688,"mmm")</f>
        <v>Jul</v>
      </c>
      <c r="E7688">
        <f>YEAR(Raw_Data!B7688)</f>
        <v>2024</v>
      </c>
      <c r="F7688" t="str">
        <f>TEXT(Raw_Data!B7688,"mmm-yy")</f>
        <v>Jul-24</v>
      </c>
      <c r="G7688" t="str">
        <f>PROPER(Raw_Data!C7688&amp;". "&amp;Raw_Data!D7688)</f>
        <v>R. Kingsley</v>
      </c>
      <c r="H7688" t="str">
        <f>IF(OR(Raw_Data!E7688="M",Raw_Data!E7688="Male"),"Male",IF(OR(Raw_Data!E7688="F",Raw_Data!E7688="Female"),"Female","Not Confirmed"))</f>
        <v>Female</v>
      </c>
      <c r="I7688">
        <f>Raw_Data!F7688</f>
        <v>64</v>
      </c>
      <c r="J7688" t="str">
        <f>FLOOR(Raw_Data!F7688,10)&amp;"-"&amp;FLOOR(Raw_Data!F7688,10)+9</f>
        <v>60-69</v>
      </c>
      <c r="K7688" t="str">
        <f>Raw_Data!G7688</f>
        <v>African American</v>
      </c>
      <c r="L7688" t="str">
        <f>Raw_Data!H7688</f>
        <v>None</v>
      </c>
      <c r="M7688" t="str">
        <f>IF(Raw_Data!I7688=TRUE,"Admitted","Not Admitted")</f>
        <v>Not Admitted</v>
      </c>
      <c r="N7688" t="str">
        <f>IF(Raw_Data!J7688="","Not Rated",Raw_Data!J7688)</f>
        <v>Not Rated</v>
      </c>
      <c r="O7688">
        <f>Raw_Data!K7688</f>
        <v>23</v>
      </c>
      <c r="P7688" t="str">
        <f>IF(Raw_Data!K7688&lt;=30,"Within Time","Delayed")</f>
        <v>Within Time</v>
      </c>
    </row>
    <row r="7689" spans="1:16" x14ac:dyDescent="0.35">
      <c r="A7689" t="str">
        <f>Raw_Data!A7689</f>
        <v>472-20-9411</v>
      </c>
      <c r="B7689" s="2">
        <f>Raw_Data!B7689</f>
        <v>45496.952777777777</v>
      </c>
      <c r="C7689">
        <f>HOUR(Raw_Data!B7689)</f>
        <v>22</v>
      </c>
      <c r="D7689" t="str">
        <f>TEXT(Raw_Data!B7689,"mmm")</f>
        <v>Jul</v>
      </c>
      <c r="E7689">
        <f>YEAR(Raw_Data!B7689)</f>
        <v>2024</v>
      </c>
      <c r="F7689" t="str">
        <f>TEXT(Raw_Data!B7689,"mmm-yy")</f>
        <v>Jul-24</v>
      </c>
      <c r="G7689" t="str">
        <f>PROPER(Raw_Data!C7689&amp;". "&amp;Raw_Data!D7689)</f>
        <v>N. Upperton</v>
      </c>
      <c r="H7689" t="str">
        <f>IF(OR(Raw_Data!E7689="M",Raw_Data!E7689="Male"),"Male",IF(OR(Raw_Data!E7689="F",Raw_Data!E7689="Female"),"Female","Not Confirmed"))</f>
        <v>Female</v>
      </c>
      <c r="I7689">
        <f>Raw_Data!F7689</f>
        <v>53</v>
      </c>
      <c r="J7689" t="str">
        <f>FLOOR(Raw_Data!F7689,10)&amp;"-"&amp;FLOOR(Raw_Data!F7689,10)+9</f>
        <v>50-59</v>
      </c>
      <c r="K7689" t="str">
        <f>Raw_Data!G7689</f>
        <v>African American</v>
      </c>
      <c r="L7689" t="str">
        <f>Raw_Data!H7689</f>
        <v>Physiotherapy</v>
      </c>
      <c r="M7689" t="str">
        <f>IF(Raw_Data!I7689=TRUE,"Admitted","Not Admitted")</f>
        <v>Admitted</v>
      </c>
      <c r="N7689" t="str">
        <f>IF(Raw_Data!J7689="","Not Rated",Raw_Data!J7689)</f>
        <v>Not Rated</v>
      </c>
      <c r="O7689">
        <f>Raw_Data!K7689</f>
        <v>59</v>
      </c>
      <c r="P7689" t="str">
        <f>IF(Raw_Data!K7689&lt;=30,"Within Time","Delayed")</f>
        <v>Delayed</v>
      </c>
    </row>
    <row r="7690" spans="1:16" x14ac:dyDescent="0.35">
      <c r="A7690" t="str">
        <f>Raw_Data!A7690</f>
        <v>579-78-4480</v>
      </c>
      <c r="B7690" s="2">
        <f>Raw_Data!B7690</f>
        <v>45497.036805555559</v>
      </c>
      <c r="C7690">
        <f>HOUR(Raw_Data!B7690)</f>
        <v>0</v>
      </c>
      <c r="D7690" t="str">
        <f>TEXT(Raw_Data!B7690,"mmm")</f>
        <v>Jul</v>
      </c>
      <c r="E7690">
        <f>YEAR(Raw_Data!B7690)</f>
        <v>2024</v>
      </c>
      <c r="F7690" t="str">
        <f>TEXT(Raw_Data!B7690,"mmm-yy")</f>
        <v>Jul-24</v>
      </c>
      <c r="G7690" t="str">
        <f>PROPER(Raw_Data!C7690&amp;". "&amp;Raw_Data!D7690)</f>
        <v>V. Wadsworth</v>
      </c>
      <c r="H7690" t="str">
        <f>IF(OR(Raw_Data!E7690="M",Raw_Data!E7690="Male"),"Male",IF(OR(Raw_Data!E7690="F",Raw_Data!E7690="Female"),"Female","Not Confirmed"))</f>
        <v>Female</v>
      </c>
      <c r="I7690">
        <f>Raw_Data!F7690</f>
        <v>52</v>
      </c>
      <c r="J7690" t="str">
        <f>FLOOR(Raw_Data!F7690,10)&amp;"-"&amp;FLOOR(Raw_Data!F7690,10)+9</f>
        <v>50-59</v>
      </c>
      <c r="K7690" t="str">
        <f>Raw_Data!G7690</f>
        <v>Two or More Races</v>
      </c>
      <c r="L7690" t="str">
        <f>Raw_Data!H7690</f>
        <v>General Practice</v>
      </c>
      <c r="M7690" t="str">
        <f>IF(Raw_Data!I7690=TRUE,"Admitted","Not Admitted")</f>
        <v>Admitted</v>
      </c>
      <c r="N7690" t="str">
        <f>IF(Raw_Data!J7690="","Not Rated",Raw_Data!J7690)</f>
        <v>Not Rated</v>
      </c>
      <c r="O7690">
        <f>Raw_Data!K7690</f>
        <v>42</v>
      </c>
      <c r="P7690" t="str">
        <f>IF(Raw_Data!K7690&lt;=30,"Within Time","Delayed")</f>
        <v>Delayed</v>
      </c>
    </row>
    <row r="7691" spans="1:16" x14ac:dyDescent="0.35">
      <c r="A7691" t="str">
        <f>Raw_Data!A7691</f>
        <v>898-58-5267</v>
      </c>
      <c r="B7691" s="2">
        <f>Raw_Data!B7691</f>
        <v>45497.056250000001</v>
      </c>
      <c r="C7691">
        <f>HOUR(Raw_Data!B7691)</f>
        <v>1</v>
      </c>
      <c r="D7691" t="str">
        <f>TEXT(Raw_Data!B7691,"mmm")</f>
        <v>Jul</v>
      </c>
      <c r="E7691">
        <f>YEAR(Raw_Data!B7691)</f>
        <v>2024</v>
      </c>
      <c r="F7691" t="str">
        <f>TEXT(Raw_Data!B7691,"mmm-yy")</f>
        <v>Jul-24</v>
      </c>
      <c r="G7691" t="str">
        <f>PROPER(Raw_Data!C7691&amp;". "&amp;Raw_Data!D7691)</f>
        <v>B. Underhill</v>
      </c>
      <c r="H7691" t="str">
        <f>IF(OR(Raw_Data!E7691="M",Raw_Data!E7691="Male"),"Male",IF(OR(Raw_Data!E7691="F",Raw_Data!E7691="Female"),"Female","Not Confirmed"))</f>
        <v>Male</v>
      </c>
      <c r="I7691">
        <f>Raw_Data!F7691</f>
        <v>19</v>
      </c>
      <c r="J7691" t="str">
        <f>FLOOR(Raw_Data!F7691,10)&amp;"-"&amp;FLOOR(Raw_Data!F7691,10)+9</f>
        <v>10-19</v>
      </c>
      <c r="K7691" t="str">
        <f>Raw_Data!G7691</f>
        <v>Asian</v>
      </c>
      <c r="L7691" t="str">
        <f>Raw_Data!H7691</f>
        <v>General Practice</v>
      </c>
      <c r="M7691" t="str">
        <f>IF(Raw_Data!I7691=TRUE,"Admitted","Not Admitted")</f>
        <v>Not Admitted</v>
      </c>
      <c r="N7691">
        <f>IF(Raw_Data!J7691="","Not Rated",Raw_Data!J7691)</f>
        <v>7</v>
      </c>
      <c r="O7691">
        <f>Raw_Data!K7691</f>
        <v>48</v>
      </c>
      <c r="P7691" t="str">
        <f>IF(Raw_Data!K7691&lt;=30,"Within Time","Delayed")</f>
        <v>Delayed</v>
      </c>
    </row>
    <row r="7692" spans="1:16" x14ac:dyDescent="0.35">
      <c r="A7692" t="str">
        <f>Raw_Data!A7692</f>
        <v>995-78-9730</v>
      </c>
      <c r="B7692" s="2">
        <f>Raw_Data!B7692</f>
        <v>45497.060416666667</v>
      </c>
      <c r="C7692">
        <f>HOUR(Raw_Data!B7692)</f>
        <v>1</v>
      </c>
      <c r="D7692" t="str">
        <f>TEXT(Raw_Data!B7692,"mmm")</f>
        <v>Jul</v>
      </c>
      <c r="E7692">
        <f>YEAR(Raw_Data!B7692)</f>
        <v>2024</v>
      </c>
      <c r="F7692" t="str">
        <f>TEXT(Raw_Data!B7692,"mmm-yy")</f>
        <v>Jul-24</v>
      </c>
      <c r="G7692" t="str">
        <f>PROPER(Raw_Data!C7692&amp;". "&amp;Raw_Data!D7692)</f>
        <v>M. Rowntree</v>
      </c>
      <c r="H7692" t="str">
        <f>IF(OR(Raw_Data!E7692="M",Raw_Data!E7692="Male"),"Male",IF(OR(Raw_Data!E7692="F",Raw_Data!E7692="Female"),"Female","Not Confirmed"))</f>
        <v>Female</v>
      </c>
      <c r="I7692">
        <f>Raw_Data!F7692</f>
        <v>76</v>
      </c>
      <c r="J7692" t="str">
        <f>FLOOR(Raw_Data!F7692,10)&amp;"-"&amp;FLOOR(Raw_Data!F7692,10)+9</f>
        <v>70-79</v>
      </c>
      <c r="K7692" t="str">
        <f>Raw_Data!G7692</f>
        <v>Declined to Identify</v>
      </c>
      <c r="L7692" t="str">
        <f>Raw_Data!H7692</f>
        <v>Orthopedics</v>
      </c>
      <c r="M7692" t="str">
        <f>IF(Raw_Data!I7692=TRUE,"Admitted","Not Admitted")</f>
        <v>Admitted</v>
      </c>
      <c r="N7692" t="str">
        <f>IF(Raw_Data!J7692="","Not Rated",Raw_Data!J7692)</f>
        <v>Not Rated</v>
      </c>
      <c r="O7692">
        <f>Raw_Data!K7692</f>
        <v>17</v>
      </c>
      <c r="P7692" t="str">
        <f>IF(Raw_Data!K7692&lt;=30,"Within Time","Delayed")</f>
        <v>Within Time</v>
      </c>
    </row>
    <row r="7693" spans="1:16" x14ac:dyDescent="0.35">
      <c r="A7693" t="str">
        <f>Raw_Data!A7693</f>
        <v>732-91-8916</v>
      </c>
      <c r="B7693" s="2">
        <f>Raw_Data!B7693</f>
        <v>45497.075694444437</v>
      </c>
      <c r="C7693">
        <f>HOUR(Raw_Data!B7693)</f>
        <v>1</v>
      </c>
      <c r="D7693" t="str">
        <f>TEXT(Raw_Data!B7693,"mmm")</f>
        <v>Jul</v>
      </c>
      <c r="E7693">
        <f>YEAR(Raw_Data!B7693)</f>
        <v>2024</v>
      </c>
      <c r="F7693" t="str">
        <f>TEXT(Raw_Data!B7693,"mmm-yy")</f>
        <v>Jul-24</v>
      </c>
      <c r="G7693" t="str">
        <f>PROPER(Raw_Data!C7693&amp;". "&amp;Raw_Data!D7693)</f>
        <v>P. Schubuser</v>
      </c>
      <c r="H7693" t="str">
        <f>IF(OR(Raw_Data!E7693="M",Raw_Data!E7693="Male"),"Male",IF(OR(Raw_Data!E7693="F",Raw_Data!E7693="Female"),"Female","Not Confirmed"))</f>
        <v>Male</v>
      </c>
      <c r="I7693">
        <f>Raw_Data!F7693</f>
        <v>71</v>
      </c>
      <c r="J7693" t="str">
        <f>FLOOR(Raw_Data!F7693,10)&amp;"-"&amp;FLOOR(Raw_Data!F7693,10)+9</f>
        <v>70-79</v>
      </c>
      <c r="K7693" t="str">
        <f>Raw_Data!G7693</f>
        <v>African American</v>
      </c>
      <c r="L7693" t="str">
        <f>Raw_Data!H7693</f>
        <v>None</v>
      </c>
      <c r="M7693" t="str">
        <f>IF(Raw_Data!I7693=TRUE,"Admitted","Not Admitted")</f>
        <v>Not Admitted</v>
      </c>
      <c r="N7693" t="str">
        <f>IF(Raw_Data!J7693="","Not Rated",Raw_Data!J7693)</f>
        <v>Not Rated</v>
      </c>
      <c r="O7693">
        <f>Raw_Data!K7693</f>
        <v>28</v>
      </c>
      <c r="P7693" t="str">
        <f>IF(Raw_Data!K7693&lt;=30,"Within Time","Delayed")</f>
        <v>Within Time</v>
      </c>
    </row>
    <row r="7694" spans="1:16" x14ac:dyDescent="0.35">
      <c r="A7694" t="str">
        <f>Raw_Data!A7694</f>
        <v>930-34-8448</v>
      </c>
      <c r="B7694" s="2">
        <f>Raw_Data!B7694</f>
        <v>45497.092361111107</v>
      </c>
      <c r="C7694">
        <f>HOUR(Raw_Data!B7694)</f>
        <v>2</v>
      </c>
      <c r="D7694" t="str">
        <f>TEXT(Raw_Data!B7694,"mmm")</f>
        <v>Jul</v>
      </c>
      <c r="E7694">
        <f>YEAR(Raw_Data!B7694)</f>
        <v>2024</v>
      </c>
      <c r="F7694" t="str">
        <f>TEXT(Raw_Data!B7694,"mmm-yy")</f>
        <v>Jul-24</v>
      </c>
      <c r="G7694" t="str">
        <f>PROPER(Raw_Data!C7694&amp;". "&amp;Raw_Data!D7694)</f>
        <v>K. Northcote</v>
      </c>
      <c r="H7694" t="str">
        <f>IF(OR(Raw_Data!E7694="M",Raw_Data!E7694="Male"),"Male",IF(OR(Raw_Data!E7694="F",Raw_Data!E7694="Female"),"Female","Not Confirmed"))</f>
        <v>Male</v>
      </c>
      <c r="I7694">
        <f>Raw_Data!F7694</f>
        <v>70</v>
      </c>
      <c r="J7694" t="str">
        <f>FLOOR(Raw_Data!F7694,10)&amp;"-"&amp;FLOOR(Raw_Data!F7694,10)+9</f>
        <v>70-79</v>
      </c>
      <c r="K7694" t="str">
        <f>Raw_Data!G7694</f>
        <v>African American</v>
      </c>
      <c r="L7694" t="str">
        <f>Raw_Data!H7694</f>
        <v>General Practice</v>
      </c>
      <c r="M7694" t="str">
        <f>IF(Raw_Data!I7694=TRUE,"Admitted","Not Admitted")</f>
        <v>Admitted</v>
      </c>
      <c r="N7694">
        <f>IF(Raw_Data!J7694="","Not Rated",Raw_Data!J7694)</f>
        <v>4</v>
      </c>
      <c r="O7694">
        <f>Raw_Data!K7694</f>
        <v>46</v>
      </c>
      <c r="P7694" t="str">
        <f>IF(Raw_Data!K7694&lt;=30,"Within Time","Delayed")</f>
        <v>Delayed</v>
      </c>
    </row>
    <row r="7695" spans="1:16" x14ac:dyDescent="0.35">
      <c r="A7695" t="str">
        <f>Raw_Data!A7695</f>
        <v>929-88-6859</v>
      </c>
      <c r="B7695" s="2">
        <f>Raw_Data!B7695</f>
        <v>45497.224999999999</v>
      </c>
      <c r="C7695">
        <f>HOUR(Raw_Data!B7695)</f>
        <v>5</v>
      </c>
      <c r="D7695" t="str">
        <f>TEXT(Raw_Data!B7695,"mmm")</f>
        <v>Jul</v>
      </c>
      <c r="E7695">
        <f>YEAR(Raw_Data!B7695)</f>
        <v>2024</v>
      </c>
      <c r="F7695" t="str">
        <f>TEXT(Raw_Data!B7695,"mmm-yy")</f>
        <v>Jul-24</v>
      </c>
      <c r="G7695" t="str">
        <f>PROPER(Raw_Data!C7695&amp;". "&amp;Raw_Data!D7695)</f>
        <v>T. Vickery</v>
      </c>
      <c r="H7695" t="str">
        <f>IF(OR(Raw_Data!E7695="M",Raw_Data!E7695="Male"),"Male",IF(OR(Raw_Data!E7695="F",Raw_Data!E7695="Female"),"Female","Not Confirmed"))</f>
        <v>Female</v>
      </c>
      <c r="I7695">
        <f>Raw_Data!F7695</f>
        <v>2</v>
      </c>
      <c r="J7695" t="str">
        <f>FLOOR(Raw_Data!F7695,10)&amp;"-"&amp;FLOOR(Raw_Data!F7695,10)+9</f>
        <v>0-9</v>
      </c>
      <c r="K7695" t="str">
        <f>Raw_Data!G7695</f>
        <v>African American</v>
      </c>
      <c r="L7695" t="str">
        <f>Raw_Data!H7695</f>
        <v>Orthopedics</v>
      </c>
      <c r="M7695" t="str">
        <f>IF(Raw_Data!I7695=TRUE,"Admitted","Not Admitted")</f>
        <v>Not Admitted</v>
      </c>
      <c r="N7695" t="str">
        <f>IF(Raw_Data!J7695="","Not Rated",Raw_Data!J7695)</f>
        <v>Not Rated</v>
      </c>
      <c r="O7695">
        <f>Raw_Data!K7695</f>
        <v>57</v>
      </c>
      <c r="P7695" t="str">
        <f>IF(Raw_Data!K7695&lt;=30,"Within Time","Delayed")</f>
        <v>Delayed</v>
      </c>
    </row>
    <row r="7696" spans="1:16" x14ac:dyDescent="0.35">
      <c r="A7696" t="str">
        <f>Raw_Data!A7696</f>
        <v>303-81-2157</v>
      </c>
      <c r="B7696" s="2">
        <f>Raw_Data!B7696</f>
        <v>45497.236805555563</v>
      </c>
      <c r="C7696">
        <f>HOUR(Raw_Data!B7696)</f>
        <v>5</v>
      </c>
      <c r="D7696" t="str">
        <f>TEXT(Raw_Data!B7696,"mmm")</f>
        <v>Jul</v>
      </c>
      <c r="E7696">
        <f>YEAR(Raw_Data!B7696)</f>
        <v>2024</v>
      </c>
      <c r="F7696" t="str">
        <f>TEXT(Raw_Data!B7696,"mmm-yy")</f>
        <v>Jul-24</v>
      </c>
      <c r="G7696" t="str">
        <f>PROPER(Raw_Data!C7696&amp;". "&amp;Raw_Data!D7696)</f>
        <v>H. Vickery</v>
      </c>
      <c r="H7696" t="str">
        <f>IF(OR(Raw_Data!E7696="M",Raw_Data!E7696="Male"),"Male",IF(OR(Raw_Data!E7696="F",Raw_Data!E7696="Female"),"Female","Not Confirmed"))</f>
        <v>Male</v>
      </c>
      <c r="I7696">
        <f>Raw_Data!F7696</f>
        <v>37</v>
      </c>
      <c r="J7696" t="str">
        <f>FLOOR(Raw_Data!F7696,10)&amp;"-"&amp;FLOOR(Raw_Data!F7696,10)+9</f>
        <v>30-39</v>
      </c>
      <c r="K7696" t="str">
        <f>Raw_Data!G7696</f>
        <v>White</v>
      </c>
      <c r="L7696" t="str">
        <f>Raw_Data!H7696</f>
        <v>None</v>
      </c>
      <c r="M7696" t="str">
        <f>IF(Raw_Data!I7696=TRUE,"Admitted","Not Admitted")</f>
        <v>Not Admitted</v>
      </c>
      <c r="N7696" t="str">
        <f>IF(Raw_Data!J7696="","Not Rated",Raw_Data!J7696)</f>
        <v>Not Rated</v>
      </c>
      <c r="O7696">
        <f>Raw_Data!K7696</f>
        <v>40</v>
      </c>
      <c r="P7696" t="str">
        <f>IF(Raw_Data!K7696&lt;=30,"Within Time","Delayed")</f>
        <v>Delayed</v>
      </c>
    </row>
    <row r="7697" spans="1:16" x14ac:dyDescent="0.35">
      <c r="A7697" t="str">
        <f>Raw_Data!A7697</f>
        <v>774-72-3042</v>
      </c>
      <c r="B7697" s="2">
        <f>Raw_Data!B7697</f>
        <v>45497.265277777777</v>
      </c>
      <c r="C7697">
        <f>HOUR(Raw_Data!B7697)</f>
        <v>6</v>
      </c>
      <c r="D7697" t="str">
        <f>TEXT(Raw_Data!B7697,"mmm")</f>
        <v>Jul</v>
      </c>
      <c r="E7697">
        <f>YEAR(Raw_Data!B7697)</f>
        <v>2024</v>
      </c>
      <c r="F7697" t="str">
        <f>TEXT(Raw_Data!B7697,"mmm-yy")</f>
        <v>Jul-24</v>
      </c>
      <c r="G7697" t="str">
        <f>PROPER(Raw_Data!C7697&amp;". "&amp;Raw_Data!D7697)</f>
        <v>G. Perrat</v>
      </c>
      <c r="H7697" t="str">
        <f>IF(OR(Raw_Data!E7697="M",Raw_Data!E7697="Male"),"Male",IF(OR(Raw_Data!E7697="F",Raw_Data!E7697="Female"),"Female","Not Confirmed"))</f>
        <v>Female</v>
      </c>
      <c r="I7697">
        <f>Raw_Data!F7697</f>
        <v>54</v>
      </c>
      <c r="J7697" t="str">
        <f>FLOOR(Raw_Data!F7697,10)&amp;"-"&amp;FLOOR(Raw_Data!F7697,10)+9</f>
        <v>50-59</v>
      </c>
      <c r="K7697" t="str">
        <f>Raw_Data!G7697</f>
        <v>Unknown</v>
      </c>
      <c r="L7697" t="str">
        <f>Raw_Data!H7697</f>
        <v>None</v>
      </c>
      <c r="M7697" t="str">
        <f>IF(Raw_Data!I7697=TRUE,"Admitted","Not Admitted")</f>
        <v>Not Admitted</v>
      </c>
      <c r="N7697" t="str">
        <f>IF(Raw_Data!J7697="","Not Rated",Raw_Data!J7697)</f>
        <v>Not Rated</v>
      </c>
      <c r="O7697">
        <f>Raw_Data!K7697</f>
        <v>40</v>
      </c>
      <c r="P7697" t="str">
        <f>IF(Raw_Data!K7697&lt;=30,"Within Time","Delayed")</f>
        <v>Delayed</v>
      </c>
    </row>
    <row r="7698" spans="1:16" x14ac:dyDescent="0.35">
      <c r="A7698" t="str">
        <f>Raw_Data!A7698</f>
        <v>148-98-5673</v>
      </c>
      <c r="B7698" s="2">
        <f>Raw_Data!B7698</f>
        <v>45497.31527777778</v>
      </c>
      <c r="C7698">
        <f>HOUR(Raw_Data!B7698)</f>
        <v>7</v>
      </c>
      <c r="D7698" t="str">
        <f>TEXT(Raw_Data!B7698,"mmm")</f>
        <v>Jul</v>
      </c>
      <c r="E7698">
        <f>YEAR(Raw_Data!B7698)</f>
        <v>2024</v>
      </c>
      <c r="F7698" t="str">
        <f>TEXT(Raw_Data!B7698,"mmm-yy")</f>
        <v>Jul-24</v>
      </c>
      <c r="G7698" t="str">
        <f>PROPER(Raw_Data!C7698&amp;". "&amp;Raw_Data!D7698)</f>
        <v>J. Northcote</v>
      </c>
      <c r="H7698" t="str">
        <f>IF(OR(Raw_Data!E7698="M",Raw_Data!E7698="Male"),"Male",IF(OR(Raw_Data!E7698="F",Raw_Data!E7698="Female"),"Female","Not Confirmed"))</f>
        <v>Female</v>
      </c>
      <c r="I7698">
        <f>Raw_Data!F7698</f>
        <v>4</v>
      </c>
      <c r="J7698" t="str">
        <f>FLOOR(Raw_Data!F7698,10)&amp;"-"&amp;FLOOR(Raw_Data!F7698,10)+9</f>
        <v>0-9</v>
      </c>
      <c r="K7698" t="str">
        <f>Raw_Data!G7698</f>
        <v>Two or More Races</v>
      </c>
      <c r="L7698" t="str">
        <f>Raw_Data!H7698</f>
        <v>None</v>
      </c>
      <c r="M7698" t="str">
        <f>IF(Raw_Data!I7698=TRUE,"Admitted","Not Admitted")</f>
        <v>Not Admitted</v>
      </c>
      <c r="N7698" t="str">
        <f>IF(Raw_Data!J7698="","Not Rated",Raw_Data!J7698)</f>
        <v>Not Rated</v>
      </c>
      <c r="O7698">
        <f>Raw_Data!K7698</f>
        <v>59</v>
      </c>
      <c r="P7698" t="str">
        <f>IF(Raw_Data!K7698&lt;=30,"Within Time","Delayed")</f>
        <v>Delayed</v>
      </c>
    </row>
    <row r="7699" spans="1:16" x14ac:dyDescent="0.35">
      <c r="A7699" t="str">
        <f>Raw_Data!A7699</f>
        <v>379-68-6302</v>
      </c>
      <c r="B7699" s="2">
        <f>Raw_Data!B7699</f>
        <v>45497.377083333333</v>
      </c>
      <c r="C7699">
        <f>HOUR(Raw_Data!B7699)</f>
        <v>9</v>
      </c>
      <c r="D7699" t="str">
        <f>TEXT(Raw_Data!B7699,"mmm")</f>
        <v>Jul</v>
      </c>
      <c r="E7699">
        <f>YEAR(Raw_Data!B7699)</f>
        <v>2024</v>
      </c>
      <c r="F7699" t="str">
        <f>TEXT(Raw_Data!B7699,"mmm-yy")</f>
        <v>Jul-24</v>
      </c>
      <c r="G7699" t="str">
        <f>PROPER(Raw_Data!C7699&amp;". "&amp;Raw_Data!D7699)</f>
        <v>P. Quarmby</v>
      </c>
      <c r="H7699" t="str">
        <f>IF(OR(Raw_Data!E7699="M",Raw_Data!E7699="Male"),"Male",IF(OR(Raw_Data!E7699="F",Raw_Data!E7699="Female"),"Female","Not Confirmed"))</f>
        <v>Male</v>
      </c>
      <c r="I7699">
        <f>Raw_Data!F7699</f>
        <v>63</v>
      </c>
      <c r="J7699" t="str">
        <f>FLOOR(Raw_Data!F7699,10)&amp;"-"&amp;FLOOR(Raw_Data!F7699,10)+9</f>
        <v>60-69</v>
      </c>
      <c r="K7699" t="str">
        <f>Raw_Data!G7699</f>
        <v>Declined to Identify</v>
      </c>
      <c r="L7699" t="str">
        <f>Raw_Data!H7699</f>
        <v>General Practice</v>
      </c>
      <c r="M7699" t="str">
        <f>IF(Raw_Data!I7699=TRUE,"Admitted","Not Admitted")</f>
        <v>Admitted</v>
      </c>
      <c r="N7699">
        <f>IF(Raw_Data!J7699="","Not Rated",Raw_Data!J7699)</f>
        <v>5</v>
      </c>
      <c r="O7699">
        <f>Raw_Data!K7699</f>
        <v>30</v>
      </c>
      <c r="P7699" t="str">
        <f>IF(Raw_Data!K7699&lt;=30,"Within Time","Delayed")</f>
        <v>Within Time</v>
      </c>
    </row>
    <row r="7700" spans="1:16" x14ac:dyDescent="0.35">
      <c r="A7700" t="str">
        <f>Raw_Data!A7700</f>
        <v>920-72-5609</v>
      </c>
      <c r="B7700" s="2">
        <f>Raw_Data!B7700</f>
        <v>45497.520833333343</v>
      </c>
      <c r="C7700">
        <f>HOUR(Raw_Data!B7700)</f>
        <v>12</v>
      </c>
      <c r="D7700" t="str">
        <f>TEXT(Raw_Data!B7700,"mmm")</f>
        <v>Jul</v>
      </c>
      <c r="E7700">
        <f>YEAR(Raw_Data!B7700)</f>
        <v>2024</v>
      </c>
      <c r="F7700" t="str">
        <f>TEXT(Raw_Data!B7700,"mmm-yy")</f>
        <v>Jul-24</v>
      </c>
      <c r="G7700" t="str">
        <f>PROPER(Raw_Data!C7700&amp;". "&amp;Raw_Data!D7700)</f>
        <v>V. Aldridge</v>
      </c>
      <c r="H7700" t="str">
        <f>IF(OR(Raw_Data!E7700="M",Raw_Data!E7700="Male"),"Male",IF(OR(Raw_Data!E7700="F",Raw_Data!E7700="Female"),"Female","Not Confirmed"))</f>
        <v>Male</v>
      </c>
      <c r="I7700">
        <f>Raw_Data!F7700</f>
        <v>34</v>
      </c>
      <c r="J7700" t="str">
        <f>FLOOR(Raw_Data!F7700,10)&amp;"-"&amp;FLOOR(Raw_Data!F7700,10)+9</f>
        <v>30-39</v>
      </c>
      <c r="K7700" t="str">
        <f>Raw_Data!G7700</f>
        <v>Native American/Alaska Native</v>
      </c>
      <c r="L7700" t="str">
        <f>Raw_Data!H7700</f>
        <v>Physiotherapy</v>
      </c>
      <c r="M7700" t="str">
        <f>IF(Raw_Data!I7700=TRUE,"Admitted","Not Admitted")</f>
        <v>Admitted</v>
      </c>
      <c r="N7700">
        <f>IF(Raw_Data!J7700="","Not Rated",Raw_Data!J7700)</f>
        <v>1</v>
      </c>
      <c r="O7700">
        <f>Raw_Data!K7700</f>
        <v>22</v>
      </c>
      <c r="P7700" t="str">
        <f>IF(Raw_Data!K7700&lt;=30,"Within Time","Delayed")</f>
        <v>Within Time</v>
      </c>
    </row>
    <row r="7701" spans="1:16" x14ac:dyDescent="0.35">
      <c r="A7701" t="str">
        <f>Raw_Data!A7701</f>
        <v>265-63-3800</v>
      </c>
      <c r="B7701" s="2">
        <f>Raw_Data!B7701</f>
        <v>45497.586111111108</v>
      </c>
      <c r="C7701">
        <f>HOUR(Raw_Data!B7701)</f>
        <v>14</v>
      </c>
      <c r="D7701" t="str">
        <f>TEXT(Raw_Data!B7701,"mmm")</f>
        <v>Jul</v>
      </c>
      <c r="E7701">
        <f>YEAR(Raw_Data!B7701)</f>
        <v>2024</v>
      </c>
      <c r="F7701" t="str">
        <f>TEXT(Raw_Data!B7701,"mmm-yy")</f>
        <v>Jul-24</v>
      </c>
      <c r="G7701" t="str">
        <f>PROPER(Raw_Data!C7701&amp;". "&amp;Raw_Data!D7701)</f>
        <v>Y. Gwillim</v>
      </c>
      <c r="H7701" t="str">
        <f>IF(OR(Raw_Data!E7701="M",Raw_Data!E7701="Male"),"Male",IF(OR(Raw_Data!E7701="F",Raw_Data!E7701="Female"),"Female","Not Confirmed"))</f>
        <v>Male</v>
      </c>
      <c r="I7701">
        <f>Raw_Data!F7701</f>
        <v>51</v>
      </c>
      <c r="J7701" t="str">
        <f>FLOOR(Raw_Data!F7701,10)&amp;"-"&amp;FLOOR(Raw_Data!F7701,10)+9</f>
        <v>50-59</v>
      </c>
      <c r="K7701" t="str">
        <f>Raw_Data!G7701</f>
        <v>Two or More Races</v>
      </c>
      <c r="L7701" t="str">
        <f>Raw_Data!H7701</f>
        <v>None</v>
      </c>
      <c r="M7701" t="str">
        <f>IF(Raw_Data!I7701=TRUE,"Admitted","Not Admitted")</f>
        <v>Not Admitted</v>
      </c>
      <c r="N7701" t="str">
        <f>IF(Raw_Data!J7701="","Not Rated",Raw_Data!J7701)</f>
        <v>Not Rated</v>
      </c>
      <c r="O7701">
        <f>Raw_Data!K7701</f>
        <v>25</v>
      </c>
      <c r="P7701" t="str">
        <f>IF(Raw_Data!K7701&lt;=30,"Within Time","Delayed")</f>
        <v>Within Time</v>
      </c>
    </row>
    <row r="7702" spans="1:16" x14ac:dyDescent="0.35">
      <c r="A7702" t="str">
        <f>Raw_Data!A7702</f>
        <v>517-96-2095</v>
      </c>
      <c r="B7702" s="2">
        <f>Raw_Data!B7702</f>
        <v>45497.59097222222</v>
      </c>
      <c r="C7702">
        <f>HOUR(Raw_Data!B7702)</f>
        <v>14</v>
      </c>
      <c r="D7702" t="str">
        <f>TEXT(Raw_Data!B7702,"mmm")</f>
        <v>Jul</v>
      </c>
      <c r="E7702">
        <f>YEAR(Raw_Data!B7702)</f>
        <v>2024</v>
      </c>
      <c r="F7702" t="str">
        <f>TEXT(Raw_Data!B7702,"mmm-yy")</f>
        <v>Jul-24</v>
      </c>
      <c r="G7702" t="str">
        <f>PROPER(Raw_Data!C7702&amp;". "&amp;Raw_Data!D7702)</f>
        <v>K. Jephson</v>
      </c>
      <c r="H7702" t="str">
        <f>IF(OR(Raw_Data!E7702="M",Raw_Data!E7702="Male"),"Male",IF(OR(Raw_Data!E7702="F",Raw_Data!E7702="Female"),"Female","Not Confirmed"))</f>
        <v>Female</v>
      </c>
      <c r="I7702">
        <f>Raw_Data!F7702</f>
        <v>57</v>
      </c>
      <c r="J7702" t="str">
        <f>FLOOR(Raw_Data!F7702,10)&amp;"-"&amp;FLOOR(Raw_Data!F7702,10)+9</f>
        <v>50-59</v>
      </c>
      <c r="K7702" t="str">
        <f>Raw_Data!G7702</f>
        <v>African American</v>
      </c>
      <c r="L7702" t="str">
        <f>Raw_Data!H7702</f>
        <v>None</v>
      </c>
      <c r="M7702" t="str">
        <f>IF(Raw_Data!I7702=TRUE,"Admitted","Not Admitted")</f>
        <v>Not Admitted</v>
      </c>
      <c r="N7702" t="str">
        <f>IF(Raw_Data!J7702="","Not Rated",Raw_Data!J7702)</f>
        <v>Not Rated</v>
      </c>
      <c r="O7702">
        <f>Raw_Data!K7702</f>
        <v>54</v>
      </c>
      <c r="P7702" t="str">
        <f>IF(Raw_Data!K7702&lt;=30,"Within Time","Delayed")</f>
        <v>Delayed</v>
      </c>
    </row>
    <row r="7703" spans="1:16" x14ac:dyDescent="0.35">
      <c r="A7703" t="str">
        <f>Raw_Data!A7703</f>
        <v>610-71-8687</v>
      </c>
      <c r="B7703" s="2">
        <f>Raw_Data!B7703</f>
        <v>45497.65347222222</v>
      </c>
      <c r="C7703">
        <f>HOUR(Raw_Data!B7703)</f>
        <v>15</v>
      </c>
      <c r="D7703" t="str">
        <f>TEXT(Raw_Data!B7703,"mmm")</f>
        <v>Jul</v>
      </c>
      <c r="E7703">
        <f>YEAR(Raw_Data!B7703)</f>
        <v>2024</v>
      </c>
      <c r="F7703" t="str">
        <f>TEXT(Raw_Data!B7703,"mmm-yy")</f>
        <v>Jul-24</v>
      </c>
      <c r="G7703" t="str">
        <f>PROPER(Raw_Data!C7703&amp;". "&amp;Raw_Data!D7703)</f>
        <v>T. Lockwood</v>
      </c>
      <c r="H7703" t="str">
        <f>IF(OR(Raw_Data!E7703="M",Raw_Data!E7703="Male"),"Male",IF(OR(Raw_Data!E7703="F",Raw_Data!E7703="Female"),"Female","Not Confirmed"))</f>
        <v>Male</v>
      </c>
      <c r="I7703">
        <f>Raw_Data!F7703</f>
        <v>56</v>
      </c>
      <c r="J7703" t="str">
        <f>FLOOR(Raw_Data!F7703,10)&amp;"-"&amp;FLOOR(Raw_Data!F7703,10)+9</f>
        <v>50-59</v>
      </c>
      <c r="K7703" t="str">
        <f>Raw_Data!G7703</f>
        <v>White</v>
      </c>
      <c r="L7703" t="str">
        <f>Raw_Data!H7703</f>
        <v>None</v>
      </c>
      <c r="M7703" t="str">
        <f>IF(Raw_Data!I7703=TRUE,"Admitted","Not Admitted")</f>
        <v>Not Admitted</v>
      </c>
      <c r="N7703">
        <f>IF(Raw_Data!J7703="","Not Rated",Raw_Data!J7703)</f>
        <v>9</v>
      </c>
      <c r="O7703">
        <f>Raw_Data!K7703</f>
        <v>23</v>
      </c>
      <c r="P7703" t="str">
        <f>IF(Raw_Data!K7703&lt;=30,"Within Time","Delayed")</f>
        <v>Within Time</v>
      </c>
    </row>
    <row r="7704" spans="1:16" x14ac:dyDescent="0.35">
      <c r="A7704" t="str">
        <f>Raw_Data!A7704</f>
        <v>682-96-9037</v>
      </c>
      <c r="B7704" s="2">
        <f>Raw_Data!B7704</f>
        <v>45497.654166666667</v>
      </c>
      <c r="C7704">
        <f>HOUR(Raw_Data!B7704)</f>
        <v>15</v>
      </c>
      <c r="D7704" t="str">
        <f>TEXT(Raw_Data!B7704,"mmm")</f>
        <v>Jul</v>
      </c>
      <c r="E7704">
        <f>YEAR(Raw_Data!B7704)</f>
        <v>2024</v>
      </c>
      <c r="F7704" t="str">
        <f>TEXT(Raw_Data!B7704,"mmm-yy")</f>
        <v>Jul-24</v>
      </c>
      <c r="G7704" t="str">
        <f>PROPER(Raw_Data!C7704&amp;". "&amp;Raw_Data!D7704)</f>
        <v>R. Verity</v>
      </c>
      <c r="H7704" t="str">
        <f>IF(OR(Raw_Data!E7704="M",Raw_Data!E7704="Male"),"Male",IF(OR(Raw_Data!E7704="F",Raw_Data!E7704="Female"),"Female","Not Confirmed"))</f>
        <v>Male</v>
      </c>
      <c r="I7704">
        <f>Raw_Data!F7704</f>
        <v>21</v>
      </c>
      <c r="J7704" t="str">
        <f>FLOOR(Raw_Data!F7704,10)&amp;"-"&amp;FLOOR(Raw_Data!F7704,10)+9</f>
        <v>20-29</v>
      </c>
      <c r="K7704" t="str">
        <f>Raw_Data!G7704</f>
        <v>Two or More Races</v>
      </c>
      <c r="L7704" t="str">
        <f>Raw_Data!H7704</f>
        <v>None</v>
      </c>
      <c r="M7704" t="str">
        <f>IF(Raw_Data!I7704=TRUE,"Admitted","Not Admitted")</f>
        <v>Admitted</v>
      </c>
      <c r="N7704" t="str">
        <f>IF(Raw_Data!J7704="","Not Rated",Raw_Data!J7704)</f>
        <v>Not Rated</v>
      </c>
      <c r="O7704">
        <f>Raw_Data!K7704</f>
        <v>49</v>
      </c>
      <c r="P7704" t="str">
        <f>IF(Raw_Data!K7704&lt;=30,"Within Time","Delayed")</f>
        <v>Delayed</v>
      </c>
    </row>
    <row r="7705" spans="1:16" x14ac:dyDescent="0.35">
      <c r="A7705" t="str">
        <f>Raw_Data!A7705</f>
        <v>364-26-6829</v>
      </c>
      <c r="B7705" s="2">
        <f>Raw_Data!B7705</f>
        <v>45497.654166666667</v>
      </c>
      <c r="C7705">
        <f>HOUR(Raw_Data!B7705)</f>
        <v>15</v>
      </c>
      <c r="D7705" t="str">
        <f>TEXT(Raw_Data!B7705,"mmm")</f>
        <v>Jul</v>
      </c>
      <c r="E7705">
        <f>YEAR(Raw_Data!B7705)</f>
        <v>2024</v>
      </c>
      <c r="F7705" t="str">
        <f>TEXT(Raw_Data!B7705,"mmm-yy")</f>
        <v>Jul-24</v>
      </c>
      <c r="G7705" t="str">
        <f>PROPER(Raw_Data!C7705&amp;". "&amp;Raw_Data!D7705)</f>
        <v>Y. Gwillim</v>
      </c>
      <c r="H7705" t="str">
        <f>IF(OR(Raw_Data!E7705="M",Raw_Data!E7705="Male"),"Male",IF(OR(Raw_Data!E7705="F",Raw_Data!E7705="Female"),"Female","Not Confirmed"))</f>
        <v>Female</v>
      </c>
      <c r="I7705">
        <f>Raw_Data!F7705</f>
        <v>51</v>
      </c>
      <c r="J7705" t="str">
        <f>FLOOR(Raw_Data!F7705,10)&amp;"-"&amp;FLOOR(Raw_Data!F7705,10)+9</f>
        <v>50-59</v>
      </c>
      <c r="K7705" t="str">
        <f>Raw_Data!G7705</f>
        <v>White</v>
      </c>
      <c r="L7705" t="str">
        <f>Raw_Data!H7705</f>
        <v>General Practice</v>
      </c>
      <c r="M7705" t="str">
        <f>IF(Raw_Data!I7705=TRUE,"Admitted","Not Admitted")</f>
        <v>Admitted</v>
      </c>
      <c r="N7705" t="str">
        <f>IF(Raw_Data!J7705="","Not Rated",Raw_Data!J7705)</f>
        <v>Not Rated</v>
      </c>
      <c r="O7705">
        <f>Raw_Data!K7705</f>
        <v>51</v>
      </c>
      <c r="P7705" t="str">
        <f>IF(Raw_Data!K7705&lt;=30,"Within Time","Delayed")</f>
        <v>Delayed</v>
      </c>
    </row>
    <row r="7706" spans="1:16" x14ac:dyDescent="0.35">
      <c r="A7706" t="str">
        <f>Raw_Data!A7706</f>
        <v>890-78-6014</v>
      </c>
      <c r="B7706" s="2">
        <f>Raw_Data!B7706</f>
        <v>45497.668055555558</v>
      </c>
      <c r="C7706">
        <f>HOUR(Raw_Data!B7706)</f>
        <v>16</v>
      </c>
      <c r="D7706" t="str">
        <f>TEXT(Raw_Data!B7706,"mmm")</f>
        <v>Jul</v>
      </c>
      <c r="E7706">
        <f>YEAR(Raw_Data!B7706)</f>
        <v>2024</v>
      </c>
      <c r="F7706" t="str">
        <f>TEXT(Raw_Data!B7706,"mmm-yy")</f>
        <v>Jul-24</v>
      </c>
      <c r="G7706" t="str">
        <f>PROPER(Raw_Data!C7706&amp;". "&amp;Raw_Data!D7706)</f>
        <v>G. Churchard</v>
      </c>
      <c r="H7706" t="str">
        <f>IF(OR(Raw_Data!E7706="M",Raw_Data!E7706="Male"),"Male",IF(OR(Raw_Data!E7706="F",Raw_Data!E7706="Female"),"Female","Not Confirmed"))</f>
        <v>Male</v>
      </c>
      <c r="I7706">
        <f>Raw_Data!F7706</f>
        <v>35</v>
      </c>
      <c r="J7706" t="str">
        <f>FLOOR(Raw_Data!F7706,10)&amp;"-"&amp;FLOOR(Raw_Data!F7706,10)+9</f>
        <v>30-39</v>
      </c>
      <c r="K7706" t="str">
        <f>Raw_Data!G7706</f>
        <v>Asian</v>
      </c>
      <c r="L7706" t="str">
        <f>Raw_Data!H7706</f>
        <v>None</v>
      </c>
      <c r="M7706" t="str">
        <f>IF(Raw_Data!I7706=TRUE,"Admitted","Not Admitted")</f>
        <v>Not Admitted</v>
      </c>
      <c r="N7706" t="str">
        <f>IF(Raw_Data!J7706="","Not Rated",Raw_Data!J7706)</f>
        <v>Not Rated</v>
      </c>
      <c r="O7706">
        <f>Raw_Data!K7706</f>
        <v>33</v>
      </c>
      <c r="P7706" t="str">
        <f>IF(Raw_Data!K7706&lt;=30,"Within Time","Delayed")</f>
        <v>Delayed</v>
      </c>
    </row>
    <row r="7707" spans="1:16" x14ac:dyDescent="0.35">
      <c r="A7707" t="str">
        <f>Raw_Data!A7707</f>
        <v>883-24-1527</v>
      </c>
      <c r="B7707" s="2">
        <f>Raw_Data!B7707</f>
        <v>45497.740972222222</v>
      </c>
      <c r="C7707">
        <f>HOUR(Raw_Data!B7707)</f>
        <v>17</v>
      </c>
      <c r="D7707" t="str">
        <f>TEXT(Raw_Data!B7707,"mmm")</f>
        <v>Jul</v>
      </c>
      <c r="E7707">
        <f>YEAR(Raw_Data!B7707)</f>
        <v>2024</v>
      </c>
      <c r="F7707" t="str">
        <f>TEXT(Raw_Data!B7707,"mmm-yy")</f>
        <v>Jul-24</v>
      </c>
      <c r="G7707" t="str">
        <f>PROPER(Raw_Data!C7707&amp;". "&amp;Raw_Data!D7707)</f>
        <v>N. Schubuser</v>
      </c>
      <c r="H7707" t="str">
        <f>IF(OR(Raw_Data!E7707="M",Raw_Data!E7707="Male"),"Male",IF(OR(Raw_Data!E7707="F",Raw_Data!E7707="Female"),"Female","Not Confirmed"))</f>
        <v>Male</v>
      </c>
      <c r="I7707">
        <f>Raw_Data!F7707</f>
        <v>9</v>
      </c>
      <c r="J7707" t="str">
        <f>FLOOR(Raw_Data!F7707,10)&amp;"-"&amp;FLOOR(Raw_Data!F7707,10)+9</f>
        <v>0-9</v>
      </c>
      <c r="K7707" t="str">
        <f>Raw_Data!G7707</f>
        <v>White</v>
      </c>
      <c r="L7707" t="str">
        <f>Raw_Data!H7707</f>
        <v>None</v>
      </c>
      <c r="M7707" t="str">
        <f>IF(Raw_Data!I7707=TRUE,"Admitted","Not Admitted")</f>
        <v>Not Admitted</v>
      </c>
      <c r="N7707" t="str">
        <f>IF(Raw_Data!J7707="","Not Rated",Raw_Data!J7707)</f>
        <v>Not Rated</v>
      </c>
      <c r="O7707">
        <f>Raw_Data!K7707</f>
        <v>13</v>
      </c>
      <c r="P7707" t="str">
        <f>IF(Raw_Data!K7707&lt;=30,"Within Time","Delayed")</f>
        <v>Within Time</v>
      </c>
    </row>
    <row r="7708" spans="1:16" x14ac:dyDescent="0.35">
      <c r="A7708" t="str">
        <f>Raw_Data!A7708</f>
        <v>660-82-3100</v>
      </c>
      <c r="B7708" s="2">
        <f>Raw_Data!B7708</f>
        <v>45497.755555555559</v>
      </c>
      <c r="C7708">
        <f>HOUR(Raw_Data!B7708)</f>
        <v>18</v>
      </c>
      <c r="D7708" t="str">
        <f>TEXT(Raw_Data!B7708,"mmm")</f>
        <v>Jul</v>
      </c>
      <c r="E7708">
        <f>YEAR(Raw_Data!B7708)</f>
        <v>2024</v>
      </c>
      <c r="F7708" t="str">
        <f>TEXT(Raw_Data!B7708,"mmm-yy")</f>
        <v>Jul-24</v>
      </c>
      <c r="G7708" t="str">
        <f>PROPER(Raw_Data!C7708&amp;". "&amp;Raw_Data!D7708)</f>
        <v>O. Quickfall</v>
      </c>
      <c r="H7708" t="str">
        <f>IF(OR(Raw_Data!E7708="M",Raw_Data!E7708="Male"),"Male",IF(OR(Raw_Data!E7708="F",Raw_Data!E7708="Female"),"Female","Not Confirmed"))</f>
        <v>Male</v>
      </c>
      <c r="I7708">
        <f>Raw_Data!F7708</f>
        <v>36</v>
      </c>
      <c r="J7708" t="str">
        <f>FLOOR(Raw_Data!F7708,10)&amp;"-"&amp;FLOOR(Raw_Data!F7708,10)+9</f>
        <v>30-39</v>
      </c>
      <c r="K7708" t="str">
        <f>Raw_Data!G7708</f>
        <v>Unknown</v>
      </c>
      <c r="L7708" t="str">
        <f>Raw_Data!H7708</f>
        <v>None</v>
      </c>
      <c r="M7708" t="str">
        <f>IF(Raw_Data!I7708=TRUE,"Admitted","Not Admitted")</f>
        <v>Not Admitted</v>
      </c>
      <c r="N7708" t="str">
        <f>IF(Raw_Data!J7708="","Not Rated",Raw_Data!J7708)</f>
        <v>Not Rated</v>
      </c>
      <c r="O7708">
        <f>Raw_Data!K7708</f>
        <v>25</v>
      </c>
      <c r="P7708" t="str">
        <f>IF(Raw_Data!K7708&lt;=30,"Within Time","Delayed")</f>
        <v>Within Time</v>
      </c>
    </row>
    <row r="7709" spans="1:16" x14ac:dyDescent="0.35">
      <c r="A7709" t="str">
        <f>Raw_Data!A7709</f>
        <v>893-10-1452</v>
      </c>
      <c r="B7709" s="2">
        <f>Raw_Data!B7709</f>
        <v>45497.974999999999</v>
      </c>
      <c r="C7709">
        <f>HOUR(Raw_Data!B7709)</f>
        <v>23</v>
      </c>
      <c r="D7709" t="str">
        <f>TEXT(Raw_Data!B7709,"mmm")</f>
        <v>Jul</v>
      </c>
      <c r="E7709">
        <f>YEAR(Raw_Data!B7709)</f>
        <v>2024</v>
      </c>
      <c r="F7709" t="str">
        <f>TEXT(Raw_Data!B7709,"mmm-yy")</f>
        <v>Jul-24</v>
      </c>
      <c r="G7709" t="str">
        <f>PROPER(Raw_Data!C7709&amp;". "&amp;Raw_Data!D7709)</f>
        <v>Y. Ellerby</v>
      </c>
      <c r="H7709" t="str">
        <f>IF(OR(Raw_Data!E7709="M",Raw_Data!E7709="Male"),"Male",IF(OR(Raw_Data!E7709="F",Raw_Data!E7709="Female"),"Female","Not Confirmed"))</f>
        <v>Female</v>
      </c>
      <c r="I7709">
        <f>Raw_Data!F7709</f>
        <v>75</v>
      </c>
      <c r="J7709" t="str">
        <f>FLOOR(Raw_Data!F7709,10)&amp;"-"&amp;FLOOR(Raw_Data!F7709,10)+9</f>
        <v>70-79</v>
      </c>
      <c r="K7709" t="str">
        <f>Raw_Data!G7709</f>
        <v>Asian</v>
      </c>
      <c r="L7709" t="str">
        <f>Raw_Data!H7709</f>
        <v>None</v>
      </c>
      <c r="M7709" t="str">
        <f>IF(Raw_Data!I7709=TRUE,"Admitted","Not Admitted")</f>
        <v>Not Admitted</v>
      </c>
      <c r="N7709">
        <f>IF(Raw_Data!J7709="","Not Rated",Raw_Data!J7709)</f>
        <v>6</v>
      </c>
      <c r="O7709">
        <f>Raw_Data!K7709</f>
        <v>57</v>
      </c>
      <c r="P7709" t="str">
        <f>IF(Raw_Data!K7709&lt;=30,"Within Time","Delayed")</f>
        <v>Delayed</v>
      </c>
    </row>
    <row r="7710" spans="1:16" x14ac:dyDescent="0.35">
      <c r="A7710" t="str">
        <f>Raw_Data!A7710</f>
        <v>490-62-4907</v>
      </c>
      <c r="B7710" s="2">
        <f>Raw_Data!B7710</f>
        <v>45498.098611111112</v>
      </c>
      <c r="C7710">
        <f>HOUR(Raw_Data!B7710)</f>
        <v>2</v>
      </c>
      <c r="D7710" t="str">
        <f>TEXT(Raw_Data!B7710,"mmm")</f>
        <v>Jul</v>
      </c>
      <c r="E7710">
        <f>YEAR(Raw_Data!B7710)</f>
        <v>2024</v>
      </c>
      <c r="F7710" t="str">
        <f>TEXT(Raw_Data!B7710,"mmm-yy")</f>
        <v>Jul-24</v>
      </c>
      <c r="G7710" t="str">
        <f>PROPER(Raw_Data!C7710&amp;". "&amp;Raw_Data!D7710)</f>
        <v>L. Ainsworth</v>
      </c>
      <c r="H7710" t="str">
        <f>IF(OR(Raw_Data!E7710="M",Raw_Data!E7710="Male"),"Male",IF(OR(Raw_Data!E7710="F",Raw_Data!E7710="Female"),"Female","Not Confirmed"))</f>
        <v>Male</v>
      </c>
      <c r="I7710">
        <f>Raw_Data!F7710</f>
        <v>40</v>
      </c>
      <c r="J7710" t="str">
        <f>FLOOR(Raw_Data!F7710,10)&amp;"-"&amp;FLOOR(Raw_Data!F7710,10)+9</f>
        <v>40-49</v>
      </c>
      <c r="K7710" t="str">
        <f>Raw_Data!G7710</f>
        <v>Pacific Islander</v>
      </c>
      <c r="L7710" t="str">
        <f>Raw_Data!H7710</f>
        <v>None</v>
      </c>
      <c r="M7710" t="str">
        <f>IF(Raw_Data!I7710=TRUE,"Admitted","Not Admitted")</f>
        <v>Admitted</v>
      </c>
      <c r="N7710" t="str">
        <f>IF(Raw_Data!J7710="","Not Rated",Raw_Data!J7710)</f>
        <v>Not Rated</v>
      </c>
      <c r="O7710">
        <f>Raw_Data!K7710</f>
        <v>53</v>
      </c>
      <c r="P7710" t="str">
        <f>IF(Raw_Data!K7710&lt;=30,"Within Time","Delayed")</f>
        <v>Delayed</v>
      </c>
    </row>
    <row r="7711" spans="1:16" x14ac:dyDescent="0.35">
      <c r="A7711" t="str">
        <f>Raw_Data!A7711</f>
        <v>726-29-6570</v>
      </c>
      <c r="B7711" s="2">
        <f>Raw_Data!B7711</f>
        <v>45498.15902777778</v>
      </c>
      <c r="C7711">
        <f>HOUR(Raw_Data!B7711)</f>
        <v>3</v>
      </c>
      <c r="D7711" t="str">
        <f>TEXT(Raw_Data!B7711,"mmm")</f>
        <v>Jul</v>
      </c>
      <c r="E7711">
        <f>YEAR(Raw_Data!B7711)</f>
        <v>2024</v>
      </c>
      <c r="F7711" t="str">
        <f>TEXT(Raw_Data!B7711,"mmm-yy")</f>
        <v>Jul-24</v>
      </c>
      <c r="G7711" t="str">
        <f>PROPER(Raw_Data!C7711&amp;". "&amp;Raw_Data!D7711)</f>
        <v>P. Tunstall</v>
      </c>
      <c r="H7711" t="str">
        <f>IF(OR(Raw_Data!E7711="M",Raw_Data!E7711="Male"),"Male",IF(OR(Raw_Data!E7711="F",Raw_Data!E7711="Female"),"Female","Not Confirmed"))</f>
        <v>Female</v>
      </c>
      <c r="I7711">
        <f>Raw_Data!F7711</f>
        <v>15</v>
      </c>
      <c r="J7711" t="str">
        <f>FLOOR(Raw_Data!F7711,10)&amp;"-"&amp;FLOOR(Raw_Data!F7711,10)+9</f>
        <v>10-19</v>
      </c>
      <c r="K7711" t="str">
        <f>Raw_Data!G7711</f>
        <v>White</v>
      </c>
      <c r="L7711" t="str">
        <f>Raw_Data!H7711</f>
        <v>General Practice</v>
      </c>
      <c r="M7711" t="str">
        <f>IF(Raw_Data!I7711=TRUE,"Admitted","Not Admitted")</f>
        <v>Admitted</v>
      </c>
      <c r="N7711">
        <f>IF(Raw_Data!J7711="","Not Rated",Raw_Data!J7711)</f>
        <v>2</v>
      </c>
      <c r="O7711">
        <f>Raw_Data!K7711</f>
        <v>57</v>
      </c>
      <c r="P7711" t="str">
        <f>IF(Raw_Data!K7711&lt;=30,"Within Time","Delayed")</f>
        <v>Delayed</v>
      </c>
    </row>
    <row r="7712" spans="1:16" x14ac:dyDescent="0.35">
      <c r="A7712" t="str">
        <f>Raw_Data!A7712</f>
        <v>690-73-4489</v>
      </c>
      <c r="B7712" s="2">
        <f>Raw_Data!B7712</f>
        <v>45498.184027777781</v>
      </c>
      <c r="C7712">
        <f>HOUR(Raw_Data!B7712)</f>
        <v>4</v>
      </c>
      <c r="D7712" t="str">
        <f>TEXT(Raw_Data!B7712,"mmm")</f>
        <v>Jul</v>
      </c>
      <c r="E7712">
        <f>YEAR(Raw_Data!B7712)</f>
        <v>2024</v>
      </c>
      <c r="F7712" t="str">
        <f>TEXT(Raw_Data!B7712,"mmm-yy")</f>
        <v>Jul-24</v>
      </c>
      <c r="G7712" t="str">
        <f>PROPER(Raw_Data!C7712&amp;". "&amp;Raw_Data!D7712)</f>
        <v>X. Upperton</v>
      </c>
      <c r="H7712" t="str">
        <f>IF(OR(Raw_Data!E7712="M",Raw_Data!E7712="Male"),"Male",IF(OR(Raw_Data!E7712="F",Raw_Data!E7712="Female"),"Female","Not Confirmed"))</f>
        <v>Male</v>
      </c>
      <c r="I7712">
        <f>Raw_Data!F7712</f>
        <v>69</v>
      </c>
      <c r="J7712" t="str">
        <f>FLOOR(Raw_Data!F7712,10)&amp;"-"&amp;FLOOR(Raw_Data!F7712,10)+9</f>
        <v>60-69</v>
      </c>
      <c r="K7712" t="str">
        <f>Raw_Data!G7712</f>
        <v>Pacific Islander</v>
      </c>
      <c r="L7712" t="str">
        <f>Raw_Data!H7712</f>
        <v>Orthopedics</v>
      </c>
      <c r="M7712" t="str">
        <f>IF(Raw_Data!I7712=TRUE,"Admitted","Not Admitted")</f>
        <v>Not Admitted</v>
      </c>
      <c r="N7712" t="str">
        <f>IF(Raw_Data!J7712="","Not Rated",Raw_Data!J7712)</f>
        <v>Not Rated</v>
      </c>
      <c r="O7712">
        <f>Raw_Data!K7712</f>
        <v>56</v>
      </c>
      <c r="P7712" t="str">
        <f>IF(Raw_Data!K7712&lt;=30,"Within Time","Delayed")</f>
        <v>Delayed</v>
      </c>
    </row>
    <row r="7713" spans="1:16" x14ac:dyDescent="0.35">
      <c r="A7713" t="str">
        <f>Raw_Data!A7713</f>
        <v>207-37-7120</v>
      </c>
      <c r="B7713" s="2">
        <f>Raw_Data!B7713</f>
        <v>45498.19027777778</v>
      </c>
      <c r="C7713">
        <f>HOUR(Raw_Data!B7713)</f>
        <v>4</v>
      </c>
      <c r="D7713" t="str">
        <f>TEXT(Raw_Data!B7713,"mmm")</f>
        <v>Jul</v>
      </c>
      <c r="E7713">
        <f>YEAR(Raw_Data!B7713)</f>
        <v>2024</v>
      </c>
      <c r="F7713" t="str">
        <f>TEXT(Raw_Data!B7713,"mmm-yy")</f>
        <v>Jul-24</v>
      </c>
      <c r="G7713" t="str">
        <f>PROPER(Raw_Data!C7713&amp;". "&amp;Raw_Data!D7713)</f>
        <v>X. Upperton</v>
      </c>
      <c r="H7713" t="str">
        <f>IF(OR(Raw_Data!E7713="M",Raw_Data!E7713="Male"),"Male",IF(OR(Raw_Data!E7713="F",Raw_Data!E7713="Female"),"Female","Not Confirmed"))</f>
        <v>Female</v>
      </c>
      <c r="I7713">
        <f>Raw_Data!F7713</f>
        <v>72</v>
      </c>
      <c r="J7713" t="str">
        <f>FLOOR(Raw_Data!F7713,10)&amp;"-"&amp;FLOOR(Raw_Data!F7713,10)+9</f>
        <v>70-79</v>
      </c>
      <c r="K7713" t="str">
        <f>Raw_Data!G7713</f>
        <v>Pacific Islander</v>
      </c>
      <c r="L7713" t="str">
        <f>Raw_Data!H7713</f>
        <v>None</v>
      </c>
      <c r="M7713" t="str">
        <f>IF(Raw_Data!I7713=TRUE,"Admitted","Not Admitted")</f>
        <v>Not Admitted</v>
      </c>
      <c r="N7713">
        <f>IF(Raw_Data!J7713="","Not Rated",Raw_Data!J7713)</f>
        <v>1</v>
      </c>
      <c r="O7713">
        <f>Raw_Data!K7713</f>
        <v>29</v>
      </c>
      <c r="P7713" t="str">
        <f>IF(Raw_Data!K7713&lt;=30,"Within Time","Delayed")</f>
        <v>Within Time</v>
      </c>
    </row>
    <row r="7714" spans="1:16" x14ac:dyDescent="0.35">
      <c r="A7714" t="str">
        <f>Raw_Data!A7714</f>
        <v>413-62-6352</v>
      </c>
      <c r="B7714" s="2">
        <f>Raw_Data!B7714</f>
        <v>45498.247916666667</v>
      </c>
      <c r="C7714">
        <f>HOUR(Raw_Data!B7714)</f>
        <v>5</v>
      </c>
      <c r="D7714" t="str">
        <f>TEXT(Raw_Data!B7714,"mmm")</f>
        <v>Jul</v>
      </c>
      <c r="E7714">
        <f>YEAR(Raw_Data!B7714)</f>
        <v>2024</v>
      </c>
      <c r="F7714" t="str">
        <f>TEXT(Raw_Data!B7714,"mmm-yy")</f>
        <v>Jul-24</v>
      </c>
      <c r="G7714" t="str">
        <f>PROPER(Raw_Data!C7714&amp;". "&amp;Raw_Data!D7714)</f>
        <v>G. Cholmondeley</v>
      </c>
      <c r="H7714" t="str">
        <f>IF(OR(Raw_Data!E7714="M",Raw_Data!E7714="Male"),"Male",IF(OR(Raw_Data!E7714="F",Raw_Data!E7714="Female"),"Female","Not Confirmed"))</f>
        <v>Female</v>
      </c>
      <c r="I7714">
        <f>Raw_Data!F7714</f>
        <v>62</v>
      </c>
      <c r="J7714" t="str">
        <f>FLOOR(Raw_Data!F7714,10)&amp;"-"&amp;FLOOR(Raw_Data!F7714,10)+9</f>
        <v>60-69</v>
      </c>
      <c r="K7714" t="str">
        <f>Raw_Data!G7714</f>
        <v>Pacific Islander</v>
      </c>
      <c r="L7714" t="str">
        <f>Raw_Data!H7714</f>
        <v>Orthopedics</v>
      </c>
      <c r="M7714" t="str">
        <f>IF(Raw_Data!I7714=TRUE,"Admitted","Not Admitted")</f>
        <v>Admitted</v>
      </c>
      <c r="N7714" t="str">
        <f>IF(Raw_Data!J7714="","Not Rated",Raw_Data!J7714)</f>
        <v>Not Rated</v>
      </c>
      <c r="O7714">
        <f>Raw_Data!K7714</f>
        <v>16</v>
      </c>
      <c r="P7714" t="str">
        <f>IF(Raw_Data!K7714&lt;=30,"Within Time","Delayed")</f>
        <v>Within Time</v>
      </c>
    </row>
    <row r="7715" spans="1:16" x14ac:dyDescent="0.35">
      <c r="A7715" t="str">
        <f>Raw_Data!A7715</f>
        <v>647-61-5612</v>
      </c>
      <c r="B7715" s="2">
        <f>Raw_Data!B7715</f>
        <v>45498.25</v>
      </c>
      <c r="C7715">
        <f>HOUR(Raw_Data!B7715)</f>
        <v>6</v>
      </c>
      <c r="D7715" t="str">
        <f>TEXT(Raw_Data!B7715,"mmm")</f>
        <v>Jul</v>
      </c>
      <c r="E7715">
        <f>YEAR(Raw_Data!B7715)</f>
        <v>2024</v>
      </c>
      <c r="F7715" t="str">
        <f>TEXT(Raw_Data!B7715,"mmm-yy")</f>
        <v>Jul-24</v>
      </c>
      <c r="G7715" t="str">
        <f>PROPER(Raw_Data!C7715&amp;". "&amp;Raw_Data!D7715)</f>
        <v>A. Stanlack</v>
      </c>
      <c r="H7715" t="str">
        <f>IF(OR(Raw_Data!E7715="M",Raw_Data!E7715="Male"),"Male",IF(OR(Raw_Data!E7715="F",Raw_Data!E7715="Female"),"Female","Not Confirmed"))</f>
        <v>Female</v>
      </c>
      <c r="I7715">
        <f>Raw_Data!F7715</f>
        <v>11</v>
      </c>
      <c r="J7715" t="str">
        <f>FLOOR(Raw_Data!F7715,10)&amp;"-"&amp;FLOOR(Raw_Data!F7715,10)+9</f>
        <v>10-19</v>
      </c>
      <c r="K7715" t="str">
        <f>Raw_Data!G7715</f>
        <v>White</v>
      </c>
      <c r="L7715" t="str">
        <f>Raw_Data!H7715</f>
        <v>General Practice</v>
      </c>
      <c r="M7715" t="str">
        <f>IF(Raw_Data!I7715=TRUE,"Admitted","Not Admitted")</f>
        <v>Not Admitted</v>
      </c>
      <c r="N7715" t="str">
        <f>IF(Raw_Data!J7715="","Not Rated",Raw_Data!J7715)</f>
        <v>Not Rated</v>
      </c>
      <c r="O7715">
        <f>Raw_Data!K7715</f>
        <v>21</v>
      </c>
      <c r="P7715" t="str">
        <f>IF(Raw_Data!K7715&lt;=30,"Within Time","Delayed")</f>
        <v>Within Time</v>
      </c>
    </row>
    <row r="7716" spans="1:16" x14ac:dyDescent="0.35">
      <c r="A7716" t="str">
        <f>Raw_Data!A7716</f>
        <v>548-17-8408</v>
      </c>
      <c r="B7716" s="2">
        <f>Raw_Data!B7716</f>
        <v>45498.252083333333</v>
      </c>
      <c r="C7716">
        <f>HOUR(Raw_Data!B7716)</f>
        <v>6</v>
      </c>
      <c r="D7716" t="str">
        <f>TEXT(Raw_Data!B7716,"mmm")</f>
        <v>Jul</v>
      </c>
      <c r="E7716">
        <f>YEAR(Raw_Data!B7716)</f>
        <v>2024</v>
      </c>
      <c r="F7716" t="str">
        <f>TEXT(Raw_Data!B7716,"mmm-yy")</f>
        <v>Jul-24</v>
      </c>
      <c r="G7716" t="str">
        <f>PROPER(Raw_Data!C7716&amp;". "&amp;Raw_Data!D7716)</f>
        <v>R. Corpes</v>
      </c>
      <c r="H7716" t="str">
        <f>IF(OR(Raw_Data!E7716="M",Raw_Data!E7716="Male"),"Male",IF(OR(Raw_Data!E7716="F",Raw_Data!E7716="Female"),"Female","Not Confirmed"))</f>
        <v>Male</v>
      </c>
      <c r="I7716">
        <f>Raw_Data!F7716</f>
        <v>77</v>
      </c>
      <c r="J7716" t="str">
        <f>FLOOR(Raw_Data!F7716,10)&amp;"-"&amp;FLOOR(Raw_Data!F7716,10)+9</f>
        <v>70-79</v>
      </c>
      <c r="K7716" t="str">
        <f>Raw_Data!G7716</f>
        <v>White</v>
      </c>
      <c r="L7716" t="str">
        <f>Raw_Data!H7716</f>
        <v>None</v>
      </c>
      <c r="M7716" t="str">
        <f>IF(Raw_Data!I7716=TRUE,"Admitted","Not Admitted")</f>
        <v>Admitted</v>
      </c>
      <c r="N7716" t="str">
        <f>IF(Raw_Data!J7716="","Not Rated",Raw_Data!J7716)</f>
        <v>Not Rated</v>
      </c>
      <c r="O7716">
        <f>Raw_Data!K7716</f>
        <v>40</v>
      </c>
      <c r="P7716" t="str">
        <f>IF(Raw_Data!K7716&lt;=30,"Within Time","Delayed")</f>
        <v>Delayed</v>
      </c>
    </row>
    <row r="7717" spans="1:16" x14ac:dyDescent="0.35">
      <c r="A7717" t="str">
        <f>Raw_Data!A7717</f>
        <v>395-54-9029</v>
      </c>
      <c r="B7717" s="2">
        <f>Raw_Data!B7717</f>
        <v>45498.331250000003</v>
      </c>
      <c r="C7717">
        <f>HOUR(Raw_Data!B7717)</f>
        <v>7</v>
      </c>
      <c r="D7717" t="str">
        <f>TEXT(Raw_Data!B7717,"mmm")</f>
        <v>Jul</v>
      </c>
      <c r="E7717">
        <f>YEAR(Raw_Data!B7717)</f>
        <v>2024</v>
      </c>
      <c r="F7717" t="str">
        <f>TEXT(Raw_Data!B7717,"mmm-yy")</f>
        <v>Jul-24</v>
      </c>
      <c r="G7717" t="str">
        <f>PROPER(Raw_Data!C7717&amp;". "&amp;Raw_Data!D7717)</f>
        <v>B. Birtwhistle</v>
      </c>
      <c r="H7717" t="str">
        <f>IF(OR(Raw_Data!E7717="M",Raw_Data!E7717="Male"),"Male",IF(OR(Raw_Data!E7717="F",Raw_Data!E7717="Female"),"Female","Not Confirmed"))</f>
        <v>Male</v>
      </c>
      <c r="I7717">
        <f>Raw_Data!F7717</f>
        <v>32</v>
      </c>
      <c r="J7717" t="str">
        <f>FLOOR(Raw_Data!F7717,10)&amp;"-"&amp;FLOOR(Raw_Data!F7717,10)+9</f>
        <v>30-39</v>
      </c>
      <c r="K7717" t="str">
        <f>Raw_Data!G7717</f>
        <v>Declined to Identify</v>
      </c>
      <c r="L7717" t="str">
        <f>Raw_Data!H7717</f>
        <v>None</v>
      </c>
      <c r="M7717" t="str">
        <f>IF(Raw_Data!I7717=TRUE,"Admitted","Not Admitted")</f>
        <v>Admitted</v>
      </c>
      <c r="N7717">
        <f>IF(Raw_Data!J7717="","Not Rated",Raw_Data!J7717)</f>
        <v>4</v>
      </c>
      <c r="O7717">
        <f>Raw_Data!K7717</f>
        <v>32</v>
      </c>
      <c r="P7717" t="str">
        <f>IF(Raw_Data!K7717&lt;=30,"Within Time","Delayed")</f>
        <v>Delayed</v>
      </c>
    </row>
    <row r="7718" spans="1:16" x14ac:dyDescent="0.35">
      <c r="A7718" t="str">
        <f>Raw_Data!A7718</f>
        <v>258-45-2442</v>
      </c>
      <c r="B7718" s="2">
        <f>Raw_Data!B7718</f>
        <v>45498.352083333331</v>
      </c>
      <c r="C7718">
        <f>HOUR(Raw_Data!B7718)</f>
        <v>8</v>
      </c>
      <c r="D7718" t="str">
        <f>TEXT(Raw_Data!B7718,"mmm")</f>
        <v>Jul</v>
      </c>
      <c r="E7718">
        <f>YEAR(Raw_Data!B7718)</f>
        <v>2024</v>
      </c>
      <c r="F7718" t="str">
        <f>TEXT(Raw_Data!B7718,"mmm-yy")</f>
        <v>Jul-24</v>
      </c>
      <c r="G7718" t="str">
        <f>PROPER(Raw_Data!C7718&amp;". "&amp;Raw_Data!D7718)</f>
        <v>N. Ravenscroft</v>
      </c>
      <c r="H7718" t="str">
        <f>IF(OR(Raw_Data!E7718="M",Raw_Data!E7718="Male"),"Male",IF(OR(Raw_Data!E7718="F",Raw_Data!E7718="Female"),"Female","Not Confirmed"))</f>
        <v>Female</v>
      </c>
      <c r="I7718">
        <f>Raw_Data!F7718</f>
        <v>41</v>
      </c>
      <c r="J7718" t="str">
        <f>FLOOR(Raw_Data!F7718,10)&amp;"-"&amp;FLOOR(Raw_Data!F7718,10)+9</f>
        <v>40-49</v>
      </c>
      <c r="K7718" t="str">
        <f>Raw_Data!G7718</f>
        <v>African American</v>
      </c>
      <c r="L7718" t="str">
        <f>Raw_Data!H7718</f>
        <v>None</v>
      </c>
      <c r="M7718" t="str">
        <f>IF(Raw_Data!I7718=TRUE,"Admitted","Not Admitted")</f>
        <v>Not Admitted</v>
      </c>
      <c r="N7718" t="str">
        <f>IF(Raw_Data!J7718="","Not Rated",Raw_Data!J7718)</f>
        <v>Not Rated</v>
      </c>
      <c r="O7718">
        <f>Raw_Data!K7718</f>
        <v>35</v>
      </c>
      <c r="P7718" t="str">
        <f>IF(Raw_Data!K7718&lt;=30,"Within Time","Delayed")</f>
        <v>Delayed</v>
      </c>
    </row>
    <row r="7719" spans="1:16" x14ac:dyDescent="0.35">
      <c r="A7719" t="str">
        <f>Raw_Data!A7719</f>
        <v>700-84-8267</v>
      </c>
      <c r="B7719" s="2">
        <f>Raw_Data!B7719</f>
        <v>45498.393055555563</v>
      </c>
      <c r="C7719">
        <f>HOUR(Raw_Data!B7719)</f>
        <v>9</v>
      </c>
      <c r="D7719" t="str">
        <f>TEXT(Raw_Data!B7719,"mmm")</f>
        <v>Jul</v>
      </c>
      <c r="E7719">
        <f>YEAR(Raw_Data!B7719)</f>
        <v>2024</v>
      </c>
      <c r="F7719" t="str">
        <f>TEXT(Raw_Data!B7719,"mmm-yy")</f>
        <v>Jul-24</v>
      </c>
      <c r="G7719" t="str">
        <f>PROPER(Raw_Data!C7719&amp;". "&amp;Raw_Data!D7719)</f>
        <v>Q. Dankworth</v>
      </c>
      <c r="H7719" t="str">
        <f>IF(OR(Raw_Data!E7719="M",Raw_Data!E7719="Male"),"Male",IF(OR(Raw_Data!E7719="F",Raw_Data!E7719="Female"),"Female","Not Confirmed"))</f>
        <v>Female</v>
      </c>
      <c r="I7719">
        <f>Raw_Data!F7719</f>
        <v>56</v>
      </c>
      <c r="J7719" t="str">
        <f>FLOOR(Raw_Data!F7719,10)&amp;"-"&amp;FLOOR(Raw_Data!F7719,10)+9</f>
        <v>50-59</v>
      </c>
      <c r="K7719" t="str">
        <f>Raw_Data!G7719</f>
        <v>White</v>
      </c>
      <c r="L7719" t="str">
        <f>Raw_Data!H7719</f>
        <v>None</v>
      </c>
      <c r="M7719" t="str">
        <f>IF(Raw_Data!I7719=TRUE,"Admitted","Not Admitted")</f>
        <v>Admitted</v>
      </c>
      <c r="N7719">
        <f>IF(Raw_Data!J7719="","Not Rated",Raw_Data!J7719)</f>
        <v>1</v>
      </c>
      <c r="O7719">
        <f>Raw_Data!K7719</f>
        <v>39</v>
      </c>
      <c r="P7719" t="str">
        <f>IF(Raw_Data!K7719&lt;=30,"Within Time","Delayed")</f>
        <v>Delayed</v>
      </c>
    </row>
    <row r="7720" spans="1:16" x14ac:dyDescent="0.35">
      <c r="A7720" t="str">
        <f>Raw_Data!A7720</f>
        <v>189-62-4026</v>
      </c>
      <c r="B7720" s="2">
        <f>Raw_Data!B7720</f>
        <v>45498.46597222222</v>
      </c>
      <c r="C7720">
        <f>HOUR(Raw_Data!B7720)</f>
        <v>11</v>
      </c>
      <c r="D7720" t="str">
        <f>TEXT(Raw_Data!B7720,"mmm")</f>
        <v>Jul</v>
      </c>
      <c r="E7720">
        <f>YEAR(Raw_Data!B7720)</f>
        <v>2024</v>
      </c>
      <c r="F7720" t="str">
        <f>TEXT(Raw_Data!B7720,"mmm-yy")</f>
        <v>Jul-24</v>
      </c>
      <c r="G7720" t="str">
        <f>PROPER(Raw_Data!C7720&amp;". "&amp;Raw_Data!D7720)</f>
        <v>U. Gwillim</v>
      </c>
      <c r="H7720" t="str">
        <f>IF(OR(Raw_Data!E7720="M",Raw_Data!E7720="Male"),"Male",IF(OR(Raw_Data!E7720="F",Raw_Data!E7720="Female"),"Female","Not Confirmed"))</f>
        <v>Female</v>
      </c>
      <c r="I7720">
        <f>Raw_Data!F7720</f>
        <v>62</v>
      </c>
      <c r="J7720" t="str">
        <f>FLOOR(Raw_Data!F7720,10)&amp;"-"&amp;FLOOR(Raw_Data!F7720,10)+9</f>
        <v>60-69</v>
      </c>
      <c r="K7720" t="str">
        <f>Raw_Data!G7720</f>
        <v>White</v>
      </c>
      <c r="L7720" t="str">
        <f>Raw_Data!H7720</f>
        <v>General Practice</v>
      </c>
      <c r="M7720" t="str">
        <f>IF(Raw_Data!I7720=TRUE,"Admitted","Not Admitted")</f>
        <v>Admitted</v>
      </c>
      <c r="N7720">
        <f>IF(Raw_Data!J7720="","Not Rated",Raw_Data!J7720)</f>
        <v>2</v>
      </c>
      <c r="O7720">
        <f>Raw_Data!K7720</f>
        <v>12</v>
      </c>
      <c r="P7720" t="str">
        <f>IF(Raw_Data!K7720&lt;=30,"Within Time","Delayed")</f>
        <v>Within Time</v>
      </c>
    </row>
    <row r="7721" spans="1:16" x14ac:dyDescent="0.35">
      <c r="A7721" t="str">
        <f>Raw_Data!A7721</f>
        <v>423-41-5238</v>
      </c>
      <c r="B7721" s="2">
        <f>Raw_Data!B7721</f>
        <v>45498.611111111109</v>
      </c>
      <c r="C7721">
        <f>HOUR(Raw_Data!B7721)</f>
        <v>14</v>
      </c>
      <c r="D7721" t="str">
        <f>TEXT(Raw_Data!B7721,"mmm")</f>
        <v>Jul</v>
      </c>
      <c r="E7721">
        <f>YEAR(Raw_Data!B7721)</f>
        <v>2024</v>
      </c>
      <c r="F7721" t="str">
        <f>TEXT(Raw_Data!B7721,"mmm-yy")</f>
        <v>Jul-24</v>
      </c>
      <c r="G7721" t="str">
        <f>PROPER(Raw_Data!C7721&amp;". "&amp;Raw_Data!D7721)</f>
        <v>W. Ainsworth</v>
      </c>
      <c r="H7721" t="str">
        <f>IF(OR(Raw_Data!E7721="M",Raw_Data!E7721="Male"),"Male",IF(OR(Raw_Data!E7721="F",Raw_Data!E7721="Female"),"Female","Not Confirmed"))</f>
        <v>Male</v>
      </c>
      <c r="I7721">
        <f>Raw_Data!F7721</f>
        <v>77</v>
      </c>
      <c r="J7721" t="str">
        <f>FLOOR(Raw_Data!F7721,10)&amp;"-"&amp;FLOOR(Raw_Data!F7721,10)+9</f>
        <v>70-79</v>
      </c>
      <c r="K7721" t="str">
        <f>Raw_Data!G7721</f>
        <v>Unknown</v>
      </c>
      <c r="L7721" t="str">
        <f>Raw_Data!H7721</f>
        <v>None</v>
      </c>
      <c r="M7721" t="str">
        <f>IF(Raw_Data!I7721=TRUE,"Admitted","Not Admitted")</f>
        <v>Not Admitted</v>
      </c>
      <c r="N7721">
        <f>IF(Raw_Data!J7721="","Not Rated",Raw_Data!J7721)</f>
        <v>7</v>
      </c>
      <c r="O7721">
        <f>Raw_Data!K7721</f>
        <v>44</v>
      </c>
      <c r="P7721" t="str">
        <f>IF(Raw_Data!K7721&lt;=30,"Within Time","Delayed")</f>
        <v>Delayed</v>
      </c>
    </row>
    <row r="7722" spans="1:16" x14ac:dyDescent="0.35">
      <c r="A7722" t="str">
        <f>Raw_Data!A7722</f>
        <v>713-40-5104</v>
      </c>
      <c r="B7722" s="2">
        <f>Raw_Data!B7722</f>
        <v>45498.625</v>
      </c>
      <c r="C7722">
        <f>HOUR(Raw_Data!B7722)</f>
        <v>15</v>
      </c>
      <c r="D7722" t="str">
        <f>TEXT(Raw_Data!B7722,"mmm")</f>
        <v>Jul</v>
      </c>
      <c r="E7722">
        <f>YEAR(Raw_Data!B7722)</f>
        <v>2024</v>
      </c>
      <c r="F7722" t="str">
        <f>TEXT(Raw_Data!B7722,"mmm-yy")</f>
        <v>Jul-24</v>
      </c>
      <c r="G7722" t="str">
        <f>PROPER(Raw_Data!C7722&amp;". "&amp;Raw_Data!D7722)</f>
        <v>E. Verity</v>
      </c>
      <c r="H7722" t="str">
        <f>IF(OR(Raw_Data!E7722="M",Raw_Data!E7722="Male"),"Male",IF(OR(Raw_Data!E7722="F",Raw_Data!E7722="Female"),"Female","Not Confirmed"))</f>
        <v>Female</v>
      </c>
      <c r="I7722">
        <f>Raw_Data!F7722</f>
        <v>13</v>
      </c>
      <c r="J7722" t="str">
        <f>FLOOR(Raw_Data!F7722,10)&amp;"-"&amp;FLOOR(Raw_Data!F7722,10)+9</f>
        <v>10-19</v>
      </c>
      <c r="K7722" t="str">
        <f>Raw_Data!G7722</f>
        <v>Declined to Identify</v>
      </c>
      <c r="L7722" t="str">
        <f>Raw_Data!H7722</f>
        <v>Neurology</v>
      </c>
      <c r="M7722" t="str">
        <f>IF(Raw_Data!I7722=TRUE,"Admitted","Not Admitted")</f>
        <v>Admitted</v>
      </c>
      <c r="N7722" t="str">
        <f>IF(Raw_Data!J7722="","Not Rated",Raw_Data!J7722)</f>
        <v>Not Rated</v>
      </c>
      <c r="O7722">
        <f>Raw_Data!K7722</f>
        <v>19</v>
      </c>
      <c r="P7722" t="str">
        <f>IF(Raw_Data!K7722&lt;=30,"Within Time","Delayed")</f>
        <v>Within Time</v>
      </c>
    </row>
    <row r="7723" spans="1:16" x14ac:dyDescent="0.35">
      <c r="A7723" t="str">
        <f>Raw_Data!A7723</f>
        <v>740-85-5747</v>
      </c>
      <c r="B7723" s="2">
        <f>Raw_Data!B7723</f>
        <v>45498.679166666669</v>
      </c>
      <c r="C7723">
        <f>HOUR(Raw_Data!B7723)</f>
        <v>16</v>
      </c>
      <c r="D7723" t="str">
        <f>TEXT(Raw_Data!B7723,"mmm")</f>
        <v>Jul</v>
      </c>
      <c r="E7723">
        <f>YEAR(Raw_Data!B7723)</f>
        <v>2024</v>
      </c>
      <c r="F7723" t="str">
        <f>TEXT(Raw_Data!B7723,"mmm-yy")</f>
        <v>Jul-24</v>
      </c>
      <c r="G7723" t="str">
        <f>PROPER(Raw_Data!C7723&amp;". "&amp;Raw_Data!D7723)</f>
        <v>Q. Titcombe</v>
      </c>
      <c r="H7723" t="str">
        <f>IF(OR(Raw_Data!E7723="M",Raw_Data!E7723="Male"),"Male",IF(OR(Raw_Data!E7723="F",Raw_Data!E7723="Female"),"Female","Not Confirmed"))</f>
        <v>Female</v>
      </c>
      <c r="I7723">
        <f>Raw_Data!F7723</f>
        <v>10</v>
      </c>
      <c r="J7723" t="str">
        <f>FLOOR(Raw_Data!F7723,10)&amp;"-"&amp;FLOOR(Raw_Data!F7723,10)+9</f>
        <v>10-19</v>
      </c>
      <c r="K7723" t="str">
        <f>Raw_Data!G7723</f>
        <v>Unknown</v>
      </c>
      <c r="L7723" t="str">
        <f>Raw_Data!H7723</f>
        <v>Gastroenterology</v>
      </c>
      <c r="M7723" t="str">
        <f>IF(Raw_Data!I7723=TRUE,"Admitted","Not Admitted")</f>
        <v>Not Admitted</v>
      </c>
      <c r="N7723" t="str">
        <f>IF(Raw_Data!J7723="","Not Rated",Raw_Data!J7723)</f>
        <v>Not Rated</v>
      </c>
      <c r="O7723">
        <f>Raw_Data!K7723</f>
        <v>18</v>
      </c>
      <c r="P7723" t="str">
        <f>IF(Raw_Data!K7723&lt;=30,"Within Time","Delayed")</f>
        <v>Within Time</v>
      </c>
    </row>
    <row r="7724" spans="1:16" x14ac:dyDescent="0.35">
      <c r="A7724" t="str">
        <f>Raw_Data!A7724</f>
        <v>586-81-5293</v>
      </c>
      <c r="B7724" s="2">
        <f>Raw_Data!B7724</f>
        <v>45498.686805555553</v>
      </c>
      <c r="C7724">
        <f>HOUR(Raw_Data!B7724)</f>
        <v>16</v>
      </c>
      <c r="D7724" t="str">
        <f>TEXT(Raw_Data!B7724,"mmm")</f>
        <v>Jul</v>
      </c>
      <c r="E7724">
        <f>YEAR(Raw_Data!B7724)</f>
        <v>2024</v>
      </c>
      <c r="F7724" t="str">
        <f>TEXT(Raw_Data!B7724,"mmm-yy")</f>
        <v>Jul-24</v>
      </c>
      <c r="G7724" t="str">
        <f>PROPER(Raw_Data!C7724&amp;". "&amp;Raw_Data!D7724)</f>
        <v>Z. Glasspool</v>
      </c>
      <c r="H7724" t="str">
        <f>IF(OR(Raw_Data!E7724="M",Raw_Data!E7724="Male"),"Male",IF(OR(Raw_Data!E7724="F",Raw_Data!E7724="Female"),"Female","Not Confirmed"))</f>
        <v>Male</v>
      </c>
      <c r="I7724">
        <f>Raw_Data!F7724</f>
        <v>52</v>
      </c>
      <c r="J7724" t="str">
        <f>FLOOR(Raw_Data!F7724,10)&amp;"-"&amp;FLOOR(Raw_Data!F7724,10)+9</f>
        <v>50-59</v>
      </c>
      <c r="K7724" t="str">
        <f>Raw_Data!G7724</f>
        <v>African American</v>
      </c>
      <c r="L7724" t="str">
        <f>Raw_Data!H7724</f>
        <v>None</v>
      </c>
      <c r="M7724" t="str">
        <f>IF(Raw_Data!I7724=TRUE,"Admitted","Not Admitted")</f>
        <v>Not Admitted</v>
      </c>
      <c r="N7724">
        <f>IF(Raw_Data!J7724="","Not Rated",Raw_Data!J7724)</f>
        <v>2</v>
      </c>
      <c r="O7724">
        <f>Raw_Data!K7724</f>
        <v>16</v>
      </c>
      <c r="P7724" t="str">
        <f>IF(Raw_Data!K7724&lt;=30,"Within Time","Delayed")</f>
        <v>Within Time</v>
      </c>
    </row>
    <row r="7725" spans="1:16" x14ac:dyDescent="0.35">
      <c r="A7725" t="str">
        <f>Raw_Data!A7725</f>
        <v>685-12-7578</v>
      </c>
      <c r="B7725" s="2">
        <f>Raw_Data!B7725</f>
        <v>45498.738194444442</v>
      </c>
      <c r="C7725">
        <f>HOUR(Raw_Data!B7725)</f>
        <v>17</v>
      </c>
      <c r="D7725" t="str">
        <f>TEXT(Raw_Data!B7725,"mmm")</f>
        <v>Jul</v>
      </c>
      <c r="E7725">
        <f>YEAR(Raw_Data!B7725)</f>
        <v>2024</v>
      </c>
      <c r="F7725" t="str">
        <f>TEXT(Raw_Data!B7725,"mmm-yy")</f>
        <v>Jul-24</v>
      </c>
      <c r="G7725" t="str">
        <f>PROPER(Raw_Data!C7725&amp;". "&amp;Raw_Data!D7725)</f>
        <v>U. Featherstone</v>
      </c>
      <c r="H7725" t="str">
        <f>IF(OR(Raw_Data!E7725="M",Raw_Data!E7725="Male"),"Male",IF(OR(Raw_Data!E7725="F",Raw_Data!E7725="Female"),"Female","Not Confirmed"))</f>
        <v>Male</v>
      </c>
      <c r="I7725">
        <f>Raw_Data!F7725</f>
        <v>24</v>
      </c>
      <c r="J7725" t="str">
        <f>FLOOR(Raw_Data!F7725,10)&amp;"-"&amp;FLOOR(Raw_Data!F7725,10)+9</f>
        <v>20-29</v>
      </c>
      <c r="K7725" t="str">
        <f>Raw_Data!G7725</f>
        <v>White</v>
      </c>
      <c r="L7725" t="str">
        <f>Raw_Data!H7725</f>
        <v>Orthopedics</v>
      </c>
      <c r="M7725" t="str">
        <f>IF(Raw_Data!I7725=TRUE,"Admitted","Not Admitted")</f>
        <v>Admitted</v>
      </c>
      <c r="N7725">
        <f>IF(Raw_Data!J7725="","Not Rated",Raw_Data!J7725)</f>
        <v>1</v>
      </c>
      <c r="O7725">
        <f>Raw_Data!K7725</f>
        <v>50</v>
      </c>
      <c r="P7725" t="str">
        <f>IF(Raw_Data!K7725&lt;=30,"Within Time","Delayed")</f>
        <v>Delayed</v>
      </c>
    </row>
    <row r="7726" spans="1:16" x14ac:dyDescent="0.35">
      <c r="A7726" t="str">
        <f>Raw_Data!A7726</f>
        <v>125-35-7514</v>
      </c>
      <c r="B7726" s="2">
        <f>Raw_Data!B7726</f>
        <v>45498.827777777777</v>
      </c>
      <c r="C7726">
        <f>HOUR(Raw_Data!B7726)</f>
        <v>19</v>
      </c>
      <c r="D7726" t="str">
        <f>TEXT(Raw_Data!B7726,"mmm")</f>
        <v>Jul</v>
      </c>
      <c r="E7726">
        <f>YEAR(Raw_Data!B7726)</f>
        <v>2024</v>
      </c>
      <c r="F7726" t="str">
        <f>TEXT(Raw_Data!B7726,"mmm-yy")</f>
        <v>Jul-24</v>
      </c>
      <c r="G7726" t="str">
        <f>PROPER(Raw_Data!C7726&amp;". "&amp;Raw_Data!D7726)</f>
        <v>X. Sheffield</v>
      </c>
      <c r="H7726" t="str">
        <f>IF(OR(Raw_Data!E7726="M",Raw_Data!E7726="Male"),"Male",IF(OR(Raw_Data!E7726="F",Raw_Data!E7726="Female"),"Female","Not Confirmed"))</f>
        <v>Male</v>
      </c>
      <c r="I7726">
        <f>Raw_Data!F7726</f>
        <v>75</v>
      </c>
      <c r="J7726" t="str">
        <f>FLOOR(Raw_Data!F7726,10)&amp;"-"&amp;FLOOR(Raw_Data!F7726,10)+9</f>
        <v>70-79</v>
      </c>
      <c r="K7726" t="str">
        <f>Raw_Data!G7726</f>
        <v>Two or More Races</v>
      </c>
      <c r="L7726" t="str">
        <f>Raw_Data!H7726</f>
        <v>None</v>
      </c>
      <c r="M7726" t="str">
        <f>IF(Raw_Data!I7726=TRUE,"Admitted","Not Admitted")</f>
        <v>Not Admitted</v>
      </c>
      <c r="N7726" t="str">
        <f>IF(Raw_Data!J7726="","Not Rated",Raw_Data!J7726)</f>
        <v>Not Rated</v>
      </c>
      <c r="O7726">
        <f>Raw_Data!K7726</f>
        <v>45</v>
      </c>
      <c r="P7726" t="str">
        <f>IF(Raw_Data!K7726&lt;=30,"Within Time","Delayed")</f>
        <v>Delayed</v>
      </c>
    </row>
    <row r="7727" spans="1:16" x14ac:dyDescent="0.35">
      <c r="A7727" t="str">
        <f>Raw_Data!A7727</f>
        <v>164-43-2699</v>
      </c>
      <c r="B7727" s="2">
        <f>Raw_Data!B7727</f>
        <v>45498.987500000003</v>
      </c>
      <c r="C7727">
        <f>HOUR(Raw_Data!B7727)</f>
        <v>23</v>
      </c>
      <c r="D7727" t="str">
        <f>TEXT(Raw_Data!B7727,"mmm")</f>
        <v>Jul</v>
      </c>
      <c r="E7727">
        <f>YEAR(Raw_Data!B7727)</f>
        <v>2024</v>
      </c>
      <c r="F7727" t="str">
        <f>TEXT(Raw_Data!B7727,"mmm-yy")</f>
        <v>Jul-24</v>
      </c>
      <c r="G7727" t="str">
        <f>PROPER(Raw_Data!C7727&amp;". "&amp;Raw_Data!D7727)</f>
        <v>P. Silverlock</v>
      </c>
      <c r="H7727" t="str">
        <f>IF(OR(Raw_Data!E7727="M",Raw_Data!E7727="Male"),"Male",IF(OR(Raw_Data!E7727="F",Raw_Data!E7727="Female"),"Female","Not Confirmed"))</f>
        <v>Female</v>
      </c>
      <c r="I7727">
        <f>Raw_Data!F7727</f>
        <v>16</v>
      </c>
      <c r="J7727" t="str">
        <f>FLOOR(Raw_Data!F7727,10)&amp;"-"&amp;FLOOR(Raw_Data!F7727,10)+9</f>
        <v>10-19</v>
      </c>
      <c r="K7727" t="str">
        <f>Raw_Data!G7727</f>
        <v>White</v>
      </c>
      <c r="L7727" t="str">
        <f>Raw_Data!H7727</f>
        <v>None</v>
      </c>
      <c r="M7727" t="str">
        <f>IF(Raw_Data!I7727=TRUE,"Admitted","Not Admitted")</f>
        <v>Admitted</v>
      </c>
      <c r="N7727">
        <f>IF(Raw_Data!J7727="","Not Rated",Raw_Data!J7727)</f>
        <v>2</v>
      </c>
      <c r="O7727">
        <f>Raw_Data!K7727</f>
        <v>27</v>
      </c>
      <c r="P7727" t="str">
        <f>IF(Raw_Data!K7727&lt;=30,"Within Time","Delayed")</f>
        <v>Within Time</v>
      </c>
    </row>
    <row r="7728" spans="1:16" x14ac:dyDescent="0.35">
      <c r="A7728" t="str">
        <f>Raw_Data!A7728</f>
        <v>537-21-5825</v>
      </c>
      <c r="B7728" s="2">
        <f>Raw_Data!B7728</f>
        <v>45499.068055555559</v>
      </c>
      <c r="C7728">
        <f>HOUR(Raw_Data!B7728)</f>
        <v>1</v>
      </c>
      <c r="D7728" t="str">
        <f>TEXT(Raw_Data!B7728,"mmm")</f>
        <v>Jul</v>
      </c>
      <c r="E7728">
        <f>YEAR(Raw_Data!B7728)</f>
        <v>2024</v>
      </c>
      <c r="F7728" t="str">
        <f>TEXT(Raw_Data!B7728,"mmm-yy")</f>
        <v>Jul-24</v>
      </c>
      <c r="G7728" t="str">
        <f>PROPER(Raw_Data!C7728&amp;". "&amp;Raw_Data!D7728)</f>
        <v>U. Whitfield</v>
      </c>
      <c r="H7728" t="str">
        <f>IF(OR(Raw_Data!E7728="M",Raw_Data!E7728="Male"),"Male",IF(OR(Raw_Data!E7728="F",Raw_Data!E7728="Female"),"Female","Not Confirmed"))</f>
        <v>Male</v>
      </c>
      <c r="I7728">
        <f>Raw_Data!F7728</f>
        <v>4</v>
      </c>
      <c r="J7728" t="str">
        <f>FLOOR(Raw_Data!F7728,10)&amp;"-"&amp;FLOOR(Raw_Data!F7728,10)+9</f>
        <v>0-9</v>
      </c>
      <c r="K7728" t="str">
        <f>Raw_Data!G7728</f>
        <v>White</v>
      </c>
      <c r="L7728" t="str">
        <f>Raw_Data!H7728</f>
        <v>General Practice</v>
      </c>
      <c r="M7728" t="str">
        <f>IF(Raw_Data!I7728=TRUE,"Admitted","Not Admitted")</f>
        <v>Not Admitted</v>
      </c>
      <c r="N7728" t="str">
        <f>IF(Raw_Data!J7728="","Not Rated",Raw_Data!J7728)</f>
        <v>Not Rated</v>
      </c>
      <c r="O7728">
        <f>Raw_Data!K7728</f>
        <v>17</v>
      </c>
      <c r="P7728" t="str">
        <f>IF(Raw_Data!K7728&lt;=30,"Within Time","Delayed")</f>
        <v>Within Time</v>
      </c>
    </row>
    <row r="7729" spans="1:16" x14ac:dyDescent="0.35">
      <c r="A7729" t="str">
        <f>Raw_Data!A7729</f>
        <v>741-97-9739</v>
      </c>
      <c r="B7729" s="2">
        <f>Raw_Data!B7729</f>
        <v>45499.338194444441</v>
      </c>
      <c r="C7729">
        <f>HOUR(Raw_Data!B7729)</f>
        <v>8</v>
      </c>
      <c r="D7729" t="str">
        <f>TEXT(Raw_Data!B7729,"mmm")</f>
        <v>Jul</v>
      </c>
      <c r="E7729">
        <f>YEAR(Raw_Data!B7729)</f>
        <v>2024</v>
      </c>
      <c r="F7729" t="str">
        <f>TEXT(Raw_Data!B7729,"mmm-yy")</f>
        <v>Jul-24</v>
      </c>
      <c r="G7729" t="str">
        <f>PROPER(Raw_Data!C7729&amp;". "&amp;Raw_Data!D7729)</f>
        <v>Q. Ollerton</v>
      </c>
      <c r="H7729" t="str">
        <f>IF(OR(Raw_Data!E7729="M",Raw_Data!E7729="Male"),"Male",IF(OR(Raw_Data!E7729="F",Raw_Data!E7729="Female"),"Female","Not Confirmed"))</f>
        <v>Male</v>
      </c>
      <c r="I7729">
        <f>Raw_Data!F7729</f>
        <v>23</v>
      </c>
      <c r="J7729" t="str">
        <f>FLOOR(Raw_Data!F7729,10)&amp;"-"&amp;FLOOR(Raw_Data!F7729,10)+9</f>
        <v>20-29</v>
      </c>
      <c r="K7729" t="str">
        <f>Raw_Data!G7729</f>
        <v>White</v>
      </c>
      <c r="L7729" t="str">
        <f>Raw_Data!H7729</f>
        <v>General Practice</v>
      </c>
      <c r="M7729" t="str">
        <f>IF(Raw_Data!I7729=TRUE,"Admitted","Not Admitted")</f>
        <v>Admitted</v>
      </c>
      <c r="N7729">
        <f>IF(Raw_Data!J7729="","Not Rated",Raw_Data!J7729)</f>
        <v>5</v>
      </c>
      <c r="O7729">
        <f>Raw_Data!K7729</f>
        <v>60</v>
      </c>
      <c r="P7729" t="str">
        <f>IF(Raw_Data!K7729&lt;=30,"Within Time","Delayed")</f>
        <v>Delayed</v>
      </c>
    </row>
    <row r="7730" spans="1:16" x14ac:dyDescent="0.35">
      <c r="A7730" t="str">
        <f>Raw_Data!A7730</f>
        <v>557-51-5053</v>
      </c>
      <c r="B7730" s="2">
        <f>Raw_Data!B7730</f>
        <v>45499.357638888891</v>
      </c>
      <c r="C7730">
        <f>HOUR(Raw_Data!B7730)</f>
        <v>8</v>
      </c>
      <c r="D7730" t="str">
        <f>TEXT(Raw_Data!B7730,"mmm")</f>
        <v>Jul</v>
      </c>
      <c r="E7730">
        <f>YEAR(Raw_Data!B7730)</f>
        <v>2024</v>
      </c>
      <c r="F7730" t="str">
        <f>TEXT(Raw_Data!B7730,"mmm-yy")</f>
        <v>Jul-24</v>
      </c>
      <c r="G7730" t="str">
        <f>PROPER(Raw_Data!C7730&amp;". "&amp;Raw_Data!D7730)</f>
        <v>N. Stanlack</v>
      </c>
      <c r="H7730" t="str">
        <f>IF(OR(Raw_Data!E7730="M",Raw_Data!E7730="Male"),"Male",IF(OR(Raw_Data!E7730="F",Raw_Data!E7730="Female"),"Female","Not Confirmed"))</f>
        <v>Male</v>
      </c>
      <c r="I7730">
        <f>Raw_Data!F7730</f>
        <v>41</v>
      </c>
      <c r="J7730" t="str">
        <f>FLOOR(Raw_Data!F7730,10)&amp;"-"&amp;FLOOR(Raw_Data!F7730,10)+9</f>
        <v>40-49</v>
      </c>
      <c r="K7730" t="str">
        <f>Raw_Data!G7730</f>
        <v>Declined to Identify</v>
      </c>
      <c r="L7730" t="str">
        <f>Raw_Data!H7730</f>
        <v>None</v>
      </c>
      <c r="M7730" t="str">
        <f>IF(Raw_Data!I7730=TRUE,"Admitted","Not Admitted")</f>
        <v>Admitted</v>
      </c>
      <c r="N7730">
        <f>IF(Raw_Data!J7730="","Not Rated",Raw_Data!J7730)</f>
        <v>7</v>
      </c>
      <c r="O7730">
        <f>Raw_Data!K7730</f>
        <v>41</v>
      </c>
      <c r="P7730" t="str">
        <f>IF(Raw_Data!K7730&lt;=30,"Within Time","Delayed")</f>
        <v>Delayed</v>
      </c>
    </row>
    <row r="7731" spans="1:16" x14ac:dyDescent="0.35">
      <c r="A7731" t="str">
        <f>Raw_Data!A7731</f>
        <v>856-51-9552</v>
      </c>
      <c r="B7731" s="2">
        <f>Raw_Data!B7731</f>
        <v>45499.401388888888</v>
      </c>
      <c r="C7731">
        <f>HOUR(Raw_Data!B7731)</f>
        <v>9</v>
      </c>
      <c r="D7731" t="str">
        <f>TEXT(Raw_Data!B7731,"mmm")</f>
        <v>Jul</v>
      </c>
      <c r="E7731">
        <f>YEAR(Raw_Data!B7731)</f>
        <v>2024</v>
      </c>
      <c r="F7731" t="str">
        <f>TEXT(Raw_Data!B7731,"mmm-yy")</f>
        <v>Jul-24</v>
      </c>
      <c r="G7731" t="str">
        <f>PROPER(Raw_Data!C7731&amp;". "&amp;Raw_Data!D7731)</f>
        <v>Q. Yarborough</v>
      </c>
      <c r="H7731" t="str">
        <f>IF(OR(Raw_Data!E7731="M",Raw_Data!E7731="Male"),"Male",IF(OR(Raw_Data!E7731="F",Raw_Data!E7731="Female"),"Female","Not Confirmed"))</f>
        <v>Female</v>
      </c>
      <c r="I7731">
        <f>Raw_Data!F7731</f>
        <v>10</v>
      </c>
      <c r="J7731" t="str">
        <f>FLOOR(Raw_Data!F7731,10)&amp;"-"&amp;FLOOR(Raw_Data!F7731,10)+9</f>
        <v>10-19</v>
      </c>
      <c r="K7731" t="str">
        <f>Raw_Data!G7731</f>
        <v>Declined to Identify</v>
      </c>
      <c r="L7731" t="str">
        <f>Raw_Data!H7731</f>
        <v>None</v>
      </c>
      <c r="M7731" t="str">
        <f>IF(Raw_Data!I7731=TRUE,"Admitted","Not Admitted")</f>
        <v>Not Admitted</v>
      </c>
      <c r="N7731" t="str">
        <f>IF(Raw_Data!J7731="","Not Rated",Raw_Data!J7731)</f>
        <v>Not Rated</v>
      </c>
      <c r="O7731">
        <f>Raw_Data!K7731</f>
        <v>56</v>
      </c>
      <c r="P7731" t="str">
        <f>IF(Raw_Data!K7731&lt;=30,"Within Time","Delayed")</f>
        <v>Delayed</v>
      </c>
    </row>
    <row r="7732" spans="1:16" x14ac:dyDescent="0.35">
      <c r="A7732" t="str">
        <f>Raw_Data!A7732</f>
        <v>246-49-9737</v>
      </c>
      <c r="B7732" s="2">
        <f>Raw_Data!B7732</f>
        <v>45499.513888888891</v>
      </c>
      <c r="C7732">
        <f>HOUR(Raw_Data!B7732)</f>
        <v>12</v>
      </c>
      <c r="D7732" t="str">
        <f>TEXT(Raw_Data!B7732,"mmm")</f>
        <v>Jul</v>
      </c>
      <c r="E7732">
        <f>YEAR(Raw_Data!B7732)</f>
        <v>2024</v>
      </c>
      <c r="F7732" t="str">
        <f>TEXT(Raw_Data!B7732,"mmm-yy")</f>
        <v>Jul-24</v>
      </c>
      <c r="G7732" t="str">
        <f>PROPER(Raw_Data!C7732&amp;". "&amp;Raw_Data!D7732)</f>
        <v>X. Ellerby</v>
      </c>
      <c r="H7732" t="str">
        <f>IF(OR(Raw_Data!E7732="M",Raw_Data!E7732="Male"),"Male",IF(OR(Raw_Data!E7732="F",Raw_Data!E7732="Female"),"Female","Not Confirmed"))</f>
        <v>Female</v>
      </c>
      <c r="I7732">
        <f>Raw_Data!F7732</f>
        <v>41</v>
      </c>
      <c r="J7732" t="str">
        <f>FLOOR(Raw_Data!F7732,10)&amp;"-"&amp;FLOOR(Raw_Data!F7732,10)+9</f>
        <v>40-49</v>
      </c>
      <c r="K7732" t="str">
        <f>Raw_Data!G7732</f>
        <v>Pacific Islander</v>
      </c>
      <c r="L7732" t="str">
        <f>Raw_Data!H7732</f>
        <v>None</v>
      </c>
      <c r="M7732" t="str">
        <f>IF(Raw_Data!I7732=TRUE,"Admitted","Not Admitted")</f>
        <v>Not Admitted</v>
      </c>
      <c r="N7732" t="str">
        <f>IF(Raw_Data!J7732="","Not Rated",Raw_Data!J7732)</f>
        <v>Not Rated</v>
      </c>
      <c r="O7732">
        <f>Raw_Data!K7732</f>
        <v>38</v>
      </c>
      <c r="P7732" t="str">
        <f>IF(Raw_Data!K7732&lt;=30,"Within Time","Delayed")</f>
        <v>Delayed</v>
      </c>
    </row>
    <row r="7733" spans="1:16" x14ac:dyDescent="0.35">
      <c r="A7733" t="str">
        <f>Raw_Data!A7733</f>
        <v>283-29-9615</v>
      </c>
      <c r="B7733" s="2">
        <f>Raw_Data!B7733</f>
        <v>45499.679861111108</v>
      </c>
      <c r="C7733">
        <f>HOUR(Raw_Data!B7733)</f>
        <v>16</v>
      </c>
      <c r="D7733" t="str">
        <f>TEXT(Raw_Data!B7733,"mmm")</f>
        <v>Jul</v>
      </c>
      <c r="E7733">
        <f>YEAR(Raw_Data!B7733)</f>
        <v>2024</v>
      </c>
      <c r="F7733" t="str">
        <f>TEXT(Raw_Data!B7733,"mmm-yy")</f>
        <v>Jul-24</v>
      </c>
      <c r="G7733" t="str">
        <f>PROPER(Raw_Data!C7733&amp;". "&amp;Raw_Data!D7733)</f>
        <v>J. Ainsworth</v>
      </c>
      <c r="H7733" t="str">
        <f>IF(OR(Raw_Data!E7733="M",Raw_Data!E7733="Male"),"Male",IF(OR(Raw_Data!E7733="F",Raw_Data!E7733="Female"),"Female","Not Confirmed"))</f>
        <v>Male</v>
      </c>
      <c r="I7733">
        <f>Raw_Data!F7733</f>
        <v>76</v>
      </c>
      <c r="J7733" t="str">
        <f>FLOOR(Raw_Data!F7733,10)&amp;"-"&amp;FLOOR(Raw_Data!F7733,10)+9</f>
        <v>70-79</v>
      </c>
      <c r="K7733" t="str">
        <f>Raw_Data!G7733</f>
        <v>Two or More Races</v>
      </c>
      <c r="L7733" t="str">
        <f>Raw_Data!H7733</f>
        <v>None</v>
      </c>
      <c r="M7733" t="str">
        <f>IF(Raw_Data!I7733=TRUE,"Admitted","Not Admitted")</f>
        <v>Admitted</v>
      </c>
      <c r="N7733" t="str">
        <f>IF(Raw_Data!J7733="","Not Rated",Raw_Data!J7733)</f>
        <v>Not Rated</v>
      </c>
      <c r="O7733">
        <f>Raw_Data!K7733</f>
        <v>43</v>
      </c>
      <c r="P7733" t="str">
        <f>IF(Raw_Data!K7733&lt;=30,"Within Time","Delayed")</f>
        <v>Delayed</v>
      </c>
    </row>
    <row r="7734" spans="1:16" x14ac:dyDescent="0.35">
      <c r="A7734" t="str">
        <f>Raw_Data!A7734</f>
        <v>410-45-6480</v>
      </c>
      <c r="B7734" s="2">
        <f>Raw_Data!B7734</f>
        <v>45499.803472222222</v>
      </c>
      <c r="C7734">
        <f>HOUR(Raw_Data!B7734)</f>
        <v>19</v>
      </c>
      <c r="D7734" t="str">
        <f>TEXT(Raw_Data!B7734,"mmm")</f>
        <v>Jul</v>
      </c>
      <c r="E7734">
        <f>YEAR(Raw_Data!B7734)</f>
        <v>2024</v>
      </c>
      <c r="F7734" t="str">
        <f>TEXT(Raw_Data!B7734,"mmm-yy")</f>
        <v>Jul-24</v>
      </c>
      <c r="G7734" t="str">
        <f>PROPER(Raw_Data!C7734&amp;". "&amp;Raw_Data!D7734)</f>
        <v>Q. Perrat</v>
      </c>
      <c r="H7734" t="str">
        <f>IF(OR(Raw_Data!E7734="M",Raw_Data!E7734="Male"),"Male",IF(OR(Raw_Data!E7734="F",Raw_Data!E7734="Female"),"Female","Not Confirmed"))</f>
        <v>Male</v>
      </c>
      <c r="I7734">
        <f>Raw_Data!F7734</f>
        <v>29</v>
      </c>
      <c r="J7734" t="str">
        <f>FLOOR(Raw_Data!F7734,10)&amp;"-"&amp;FLOOR(Raw_Data!F7734,10)+9</f>
        <v>20-29</v>
      </c>
      <c r="K7734" t="str">
        <f>Raw_Data!G7734</f>
        <v>Declined to Identify</v>
      </c>
      <c r="L7734" t="str">
        <f>Raw_Data!H7734</f>
        <v>None</v>
      </c>
      <c r="M7734" t="str">
        <f>IF(Raw_Data!I7734=TRUE,"Admitted","Not Admitted")</f>
        <v>Admitted</v>
      </c>
      <c r="N7734" t="str">
        <f>IF(Raw_Data!J7734="","Not Rated",Raw_Data!J7734)</f>
        <v>Not Rated</v>
      </c>
      <c r="O7734">
        <f>Raw_Data!K7734</f>
        <v>27</v>
      </c>
      <c r="P7734" t="str">
        <f>IF(Raw_Data!K7734&lt;=30,"Within Time","Delayed")</f>
        <v>Within Time</v>
      </c>
    </row>
    <row r="7735" spans="1:16" x14ac:dyDescent="0.35">
      <c r="A7735" t="str">
        <f>Raw_Data!A7735</f>
        <v>118-41-2600</v>
      </c>
      <c r="B7735" s="2">
        <f>Raw_Data!B7735</f>
        <v>45499.844444444447</v>
      </c>
      <c r="C7735">
        <f>HOUR(Raw_Data!B7735)</f>
        <v>20</v>
      </c>
      <c r="D7735" t="str">
        <f>TEXT(Raw_Data!B7735,"mmm")</f>
        <v>Jul</v>
      </c>
      <c r="E7735">
        <f>YEAR(Raw_Data!B7735)</f>
        <v>2024</v>
      </c>
      <c r="F7735" t="str">
        <f>TEXT(Raw_Data!B7735,"mmm-yy")</f>
        <v>Jul-24</v>
      </c>
      <c r="G7735" t="str">
        <f>PROPER(Raw_Data!C7735&amp;". "&amp;Raw_Data!D7735)</f>
        <v>Y. Tunstall</v>
      </c>
      <c r="H7735" t="str">
        <f>IF(OR(Raw_Data!E7735="M",Raw_Data!E7735="Male"),"Male",IF(OR(Raw_Data!E7735="F",Raw_Data!E7735="Female"),"Female","Not Confirmed"))</f>
        <v>Male</v>
      </c>
      <c r="I7735">
        <f>Raw_Data!F7735</f>
        <v>41</v>
      </c>
      <c r="J7735" t="str">
        <f>FLOOR(Raw_Data!F7735,10)&amp;"-"&amp;FLOOR(Raw_Data!F7735,10)+9</f>
        <v>40-49</v>
      </c>
      <c r="K7735" t="str">
        <f>Raw_Data!G7735</f>
        <v>African American</v>
      </c>
      <c r="L7735" t="str">
        <f>Raw_Data!H7735</f>
        <v>None</v>
      </c>
      <c r="M7735" t="str">
        <f>IF(Raw_Data!I7735=TRUE,"Admitted","Not Admitted")</f>
        <v>Not Admitted</v>
      </c>
      <c r="N7735">
        <f>IF(Raw_Data!J7735="","Not Rated",Raw_Data!J7735)</f>
        <v>0</v>
      </c>
      <c r="O7735">
        <f>Raw_Data!K7735</f>
        <v>54</v>
      </c>
      <c r="P7735" t="str">
        <f>IF(Raw_Data!K7735&lt;=30,"Within Time","Delayed")</f>
        <v>Delayed</v>
      </c>
    </row>
    <row r="7736" spans="1:16" x14ac:dyDescent="0.35">
      <c r="A7736" t="str">
        <f>Raw_Data!A7736</f>
        <v>641-11-5905</v>
      </c>
      <c r="B7736" s="2">
        <f>Raw_Data!B7736</f>
        <v>45500.064583333333</v>
      </c>
      <c r="C7736">
        <f>HOUR(Raw_Data!B7736)</f>
        <v>1</v>
      </c>
      <c r="D7736" t="str">
        <f>TEXT(Raw_Data!B7736,"mmm")</f>
        <v>Jul</v>
      </c>
      <c r="E7736">
        <f>YEAR(Raw_Data!B7736)</f>
        <v>2024</v>
      </c>
      <c r="F7736" t="str">
        <f>TEXT(Raw_Data!B7736,"mmm-yy")</f>
        <v>Jul-24</v>
      </c>
      <c r="G7736" t="str">
        <f>PROPER(Raw_Data!C7736&amp;". "&amp;Raw_Data!D7736)</f>
        <v>D. Carraway</v>
      </c>
      <c r="H7736" t="str">
        <f>IF(OR(Raw_Data!E7736="M",Raw_Data!E7736="Male"),"Male",IF(OR(Raw_Data!E7736="F",Raw_Data!E7736="Female"),"Female","Not Confirmed"))</f>
        <v>Male</v>
      </c>
      <c r="I7736">
        <f>Raw_Data!F7736</f>
        <v>14</v>
      </c>
      <c r="J7736" t="str">
        <f>FLOOR(Raw_Data!F7736,10)&amp;"-"&amp;FLOOR(Raw_Data!F7736,10)+9</f>
        <v>10-19</v>
      </c>
      <c r="K7736" t="str">
        <f>Raw_Data!G7736</f>
        <v>Declined to Identify</v>
      </c>
      <c r="L7736" t="str">
        <f>Raw_Data!H7736</f>
        <v>None</v>
      </c>
      <c r="M7736" t="str">
        <f>IF(Raw_Data!I7736=TRUE,"Admitted","Not Admitted")</f>
        <v>Admitted</v>
      </c>
      <c r="N7736">
        <f>IF(Raw_Data!J7736="","Not Rated",Raw_Data!J7736)</f>
        <v>5</v>
      </c>
      <c r="O7736">
        <f>Raw_Data!K7736</f>
        <v>23</v>
      </c>
      <c r="P7736" t="str">
        <f>IF(Raw_Data!K7736&lt;=30,"Within Time","Delayed")</f>
        <v>Within Time</v>
      </c>
    </row>
    <row r="7737" spans="1:16" x14ac:dyDescent="0.35">
      <c r="A7737" t="str">
        <f>Raw_Data!A7737</f>
        <v>771-23-8467</v>
      </c>
      <c r="B7737" s="2">
        <f>Raw_Data!B7737</f>
        <v>45500.176388888889</v>
      </c>
      <c r="C7737">
        <f>HOUR(Raw_Data!B7737)</f>
        <v>4</v>
      </c>
      <c r="D7737" t="str">
        <f>TEXT(Raw_Data!B7737,"mmm")</f>
        <v>Jul</v>
      </c>
      <c r="E7737">
        <f>YEAR(Raw_Data!B7737)</f>
        <v>2024</v>
      </c>
      <c r="F7737" t="str">
        <f>TEXT(Raw_Data!B7737,"mmm-yy")</f>
        <v>Jul-24</v>
      </c>
      <c r="G7737" t="str">
        <f>PROPER(Raw_Data!C7737&amp;". "&amp;Raw_Data!D7737)</f>
        <v>G. Methuen</v>
      </c>
      <c r="H7737" t="str">
        <f>IF(OR(Raw_Data!E7737="M",Raw_Data!E7737="Male"),"Male",IF(OR(Raw_Data!E7737="F",Raw_Data!E7737="Female"),"Female","Not Confirmed"))</f>
        <v>Male</v>
      </c>
      <c r="I7737">
        <f>Raw_Data!F7737</f>
        <v>13</v>
      </c>
      <c r="J7737" t="str">
        <f>FLOOR(Raw_Data!F7737,10)&amp;"-"&amp;FLOOR(Raw_Data!F7737,10)+9</f>
        <v>10-19</v>
      </c>
      <c r="K7737" t="str">
        <f>Raw_Data!G7737</f>
        <v>Unknown</v>
      </c>
      <c r="L7737" t="str">
        <f>Raw_Data!H7737</f>
        <v>Physiotherapy</v>
      </c>
      <c r="M7737" t="str">
        <f>IF(Raw_Data!I7737=TRUE,"Admitted","Not Admitted")</f>
        <v>Admitted</v>
      </c>
      <c r="N7737" t="str">
        <f>IF(Raw_Data!J7737="","Not Rated",Raw_Data!J7737)</f>
        <v>Not Rated</v>
      </c>
      <c r="O7737">
        <f>Raw_Data!K7737</f>
        <v>30</v>
      </c>
      <c r="P7737" t="str">
        <f>IF(Raw_Data!K7737&lt;=30,"Within Time","Delayed")</f>
        <v>Within Time</v>
      </c>
    </row>
    <row r="7738" spans="1:16" x14ac:dyDescent="0.35">
      <c r="A7738" t="str">
        <f>Raw_Data!A7738</f>
        <v>939-42-1672</v>
      </c>
      <c r="B7738" s="2">
        <f>Raw_Data!B7738</f>
        <v>45500.224999999999</v>
      </c>
      <c r="C7738">
        <f>HOUR(Raw_Data!B7738)</f>
        <v>5</v>
      </c>
      <c r="D7738" t="str">
        <f>TEXT(Raw_Data!B7738,"mmm")</f>
        <v>Jul</v>
      </c>
      <c r="E7738">
        <f>YEAR(Raw_Data!B7738)</f>
        <v>2024</v>
      </c>
      <c r="F7738" t="str">
        <f>TEXT(Raw_Data!B7738,"mmm-yy")</f>
        <v>Jul-24</v>
      </c>
      <c r="G7738" t="str">
        <f>PROPER(Raw_Data!C7738&amp;". "&amp;Raw_Data!D7738)</f>
        <v>S. Nethercott</v>
      </c>
      <c r="H7738" t="str">
        <f>IF(OR(Raw_Data!E7738="M",Raw_Data!E7738="Male"),"Male",IF(OR(Raw_Data!E7738="F",Raw_Data!E7738="Female"),"Female","Not Confirmed"))</f>
        <v>Female</v>
      </c>
      <c r="I7738">
        <f>Raw_Data!F7738</f>
        <v>8</v>
      </c>
      <c r="J7738" t="str">
        <f>FLOOR(Raw_Data!F7738,10)&amp;"-"&amp;FLOOR(Raw_Data!F7738,10)+9</f>
        <v>0-9</v>
      </c>
      <c r="K7738" t="str">
        <f>Raw_Data!G7738</f>
        <v>Declined to Identify</v>
      </c>
      <c r="L7738" t="str">
        <f>Raw_Data!H7738</f>
        <v>Gastroenterology</v>
      </c>
      <c r="M7738" t="str">
        <f>IF(Raw_Data!I7738=TRUE,"Admitted","Not Admitted")</f>
        <v>Not Admitted</v>
      </c>
      <c r="N7738" t="str">
        <f>IF(Raw_Data!J7738="","Not Rated",Raw_Data!J7738)</f>
        <v>Not Rated</v>
      </c>
      <c r="O7738">
        <f>Raw_Data!K7738</f>
        <v>28</v>
      </c>
      <c r="P7738" t="str">
        <f>IF(Raw_Data!K7738&lt;=30,"Within Time","Delayed")</f>
        <v>Within Time</v>
      </c>
    </row>
    <row r="7739" spans="1:16" x14ac:dyDescent="0.35">
      <c r="A7739" t="str">
        <f>Raw_Data!A7739</f>
        <v>927-24-1189</v>
      </c>
      <c r="B7739" s="2">
        <f>Raw_Data!B7739</f>
        <v>45500.241666666669</v>
      </c>
      <c r="C7739">
        <f>HOUR(Raw_Data!B7739)</f>
        <v>5</v>
      </c>
      <c r="D7739" t="str">
        <f>TEXT(Raw_Data!B7739,"mmm")</f>
        <v>Jul</v>
      </c>
      <c r="E7739">
        <f>YEAR(Raw_Data!B7739)</f>
        <v>2024</v>
      </c>
      <c r="F7739" t="str">
        <f>TEXT(Raw_Data!B7739,"mmm-yy")</f>
        <v>Jul-24</v>
      </c>
      <c r="G7739" t="str">
        <f>PROPER(Raw_Data!C7739&amp;". "&amp;Raw_Data!D7739)</f>
        <v>D. Postlethwaite</v>
      </c>
      <c r="H7739" t="str">
        <f>IF(OR(Raw_Data!E7739="M",Raw_Data!E7739="Male"),"Male",IF(OR(Raw_Data!E7739="F",Raw_Data!E7739="Female"),"Female","Not Confirmed"))</f>
        <v>Male</v>
      </c>
      <c r="I7739">
        <f>Raw_Data!F7739</f>
        <v>78</v>
      </c>
      <c r="J7739" t="str">
        <f>FLOOR(Raw_Data!F7739,10)&amp;"-"&amp;FLOOR(Raw_Data!F7739,10)+9</f>
        <v>70-79</v>
      </c>
      <c r="K7739" t="str">
        <f>Raw_Data!G7739</f>
        <v>Two or More Races</v>
      </c>
      <c r="L7739" t="str">
        <f>Raw_Data!H7739</f>
        <v>Physiotherapy</v>
      </c>
      <c r="M7739" t="str">
        <f>IF(Raw_Data!I7739=TRUE,"Admitted","Not Admitted")</f>
        <v>Admitted</v>
      </c>
      <c r="N7739" t="str">
        <f>IF(Raw_Data!J7739="","Not Rated",Raw_Data!J7739)</f>
        <v>Not Rated</v>
      </c>
      <c r="O7739">
        <f>Raw_Data!K7739</f>
        <v>28</v>
      </c>
      <c r="P7739" t="str">
        <f>IF(Raw_Data!K7739&lt;=30,"Within Time","Delayed")</f>
        <v>Within Time</v>
      </c>
    </row>
    <row r="7740" spans="1:16" x14ac:dyDescent="0.35">
      <c r="A7740" t="str">
        <f>Raw_Data!A7740</f>
        <v>354-71-6664</v>
      </c>
      <c r="B7740" s="2">
        <f>Raw_Data!B7740</f>
        <v>45500.299305555563</v>
      </c>
      <c r="C7740">
        <f>HOUR(Raw_Data!B7740)</f>
        <v>7</v>
      </c>
      <c r="D7740" t="str">
        <f>TEXT(Raw_Data!B7740,"mmm")</f>
        <v>Jul</v>
      </c>
      <c r="E7740">
        <f>YEAR(Raw_Data!B7740)</f>
        <v>2024</v>
      </c>
      <c r="F7740" t="str">
        <f>TEXT(Raw_Data!B7740,"mmm-yy")</f>
        <v>Jul-24</v>
      </c>
      <c r="G7740" t="str">
        <f>PROPER(Raw_Data!C7740&amp;". "&amp;Raw_Data!D7740)</f>
        <v>V. Kershaw</v>
      </c>
      <c r="H7740" t="str">
        <f>IF(OR(Raw_Data!E7740="M",Raw_Data!E7740="Male"),"Male",IF(OR(Raw_Data!E7740="F",Raw_Data!E7740="Female"),"Female","Not Confirmed"))</f>
        <v>Male</v>
      </c>
      <c r="I7740">
        <f>Raw_Data!F7740</f>
        <v>72</v>
      </c>
      <c r="J7740" t="str">
        <f>FLOOR(Raw_Data!F7740,10)&amp;"-"&amp;FLOOR(Raw_Data!F7740,10)+9</f>
        <v>70-79</v>
      </c>
      <c r="K7740" t="str">
        <f>Raw_Data!G7740</f>
        <v>Unknown</v>
      </c>
      <c r="L7740" t="str">
        <f>Raw_Data!H7740</f>
        <v>General Practice</v>
      </c>
      <c r="M7740" t="str">
        <f>IF(Raw_Data!I7740=TRUE,"Admitted","Not Admitted")</f>
        <v>Admitted</v>
      </c>
      <c r="N7740" t="str">
        <f>IF(Raw_Data!J7740="","Not Rated",Raw_Data!J7740)</f>
        <v>Not Rated</v>
      </c>
      <c r="O7740">
        <f>Raw_Data!K7740</f>
        <v>42</v>
      </c>
      <c r="P7740" t="str">
        <f>IF(Raw_Data!K7740&lt;=30,"Within Time","Delayed")</f>
        <v>Delayed</v>
      </c>
    </row>
    <row r="7741" spans="1:16" x14ac:dyDescent="0.35">
      <c r="A7741" t="str">
        <f>Raw_Data!A7741</f>
        <v>200-90-1229</v>
      </c>
      <c r="B7741" s="2">
        <f>Raw_Data!B7741</f>
        <v>45500.363888888889</v>
      </c>
      <c r="C7741">
        <f>HOUR(Raw_Data!B7741)</f>
        <v>8</v>
      </c>
      <c r="D7741" t="str">
        <f>TEXT(Raw_Data!B7741,"mmm")</f>
        <v>Jul</v>
      </c>
      <c r="E7741">
        <f>YEAR(Raw_Data!B7741)</f>
        <v>2024</v>
      </c>
      <c r="F7741" t="str">
        <f>TEXT(Raw_Data!B7741,"mmm-yy")</f>
        <v>Jul-24</v>
      </c>
      <c r="G7741" t="str">
        <f>PROPER(Raw_Data!C7741&amp;". "&amp;Raw_Data!D7741)</f>
        <v>Q. Methuen</v>
      </c>
      <c r="H7741" t="str">
        <f>IF(OR(Raw_Data!E7741="M",Raw_Data!E7741="Male"),"Male",IF(OR(Raw_Data!E7741="F",Raw_Data!E7741="Female"),"Female","Not Confirmed"))</f>
        <v>Male</v>
      </c>
      <c r="I7741">
        <f>Raw_Data!F7741</f>
        <v>34</v>
      </c>
      <c r="J7741" t="str">
        <f>FLOOR(Raw_Data!F7741,10)&amp;"-"&amp;FLOOR(Raw_Data!F7741,10)+9</f>
        <v>30-39</v>
      </c>
      <c r="K7741" t="str">
        <f>Raw_Data!G7741</f>
        <v>Asian</v>
      </c>
      <c r="L7741" t="str">
        <f>Raw_Data!H7741</f>
        <v>None</v>
      </c>
      <c r="M7741" t="str">
        <f>IF(Raw_Data!I7741=TRUE,"Admitted","Not Admitted")</f>
        <v>Not Admitted</v>
      </c>
      <c r="N7741" t="str">
        <f>IF(Raw_Data!J7741="","Not Rated",Raw_Data!J7741)</f>
        <v>Not Rated</v>
      </c>
      <c r="O7741">
        <f>Raw_Data!K7741</f>
        <v>27</v>
      </c>
      <c r="P7741" t="str">
        <f>IF(Raw_Data!K7741&lt;=30,"Within Time","Delayed")</f>
        <v>Within Time</v>
      </c>
    </row>
    <row r="7742" spans="1:16" x14ac:dyDescent="0.35">
      <c r="A7742" t="str">
        <f>Raw_Data!A7742</f>
        <v>968-41-2857</v>
      </c>
      <c r="B7742" s="2">
        <f>Raw_Data!B7742</f>
        <v>45500.414583333331</v>
      </c>
      <c r="C7742">
        <f>HOUR(Raw_Data!B7742)</f>
        <v>9</v>
      </c>
      <c r="D7742" t="str">
        <f>TEXT(Raw_Data!B7742,"mmm")</f>
        <v>Jul</v>
      </c>
      <c r="E7742">
        <f>YEAR(Raw_Data!B7742)</f>
        <v>2024</v>
      </c>
      <c r="F7742" t="str">
        <f>TEXT(Raw_Data!B7742,"mmm-yy")</f>
        <v>Jul-24</v>
      </c>
      <c r="G7742" t="str">
        <f>PROPER(Raw_Data!C7742&amp;". "&amp;Raw_Data!D7742)</f>
        <v>E. Rowntree</v>
      </c>
      <c r="H7742" t="str">
        <f>IF(OR(Raw_Data!E7742="M",Raw_Data!E7742="Male"),"Male",IF(OR(Raw_Data!E7742="F",Raw_Data!E7742="Female"),"Female","Not Confirmed"))</f>
        <v>Male</v>
      </c>
      <c r="I7742">
        <f>Raw_Data!F7742</f>
        <v>6</v>
      </c>
      <c r="J7742" t="str">
        <f>FLOOR(Raw_Data!F7742,10)&amp;"-"&amp;FLOOR(Raw_Data!F7742,10)+9</f>
        <v>0-9</v>
      </c>
      <c r="K7742" t="str">
        <f>Raw_Data!G7742</f>
        <v>White</v>
      </c>
      <c r="L7742" t="str">
        <f>Raw_Data!H7742</f>
        <v>None</v>
      </c>
      <c r="M7742" t="str">
        <f>IF(Raw_Data!I7742=TRUE,"Admitted","Not Admitted")</f>
        <v>Admitted</v>
      </c>
      <c r="N7742">
        <f>IF(Raw_Data!J7742="","Not Rated",Raw_Data!J7742)</f>
        <v>0</v>
      </c>
      <c r="O7742">
        <f>Raw_Data!K7742</f>
        <v>47</v>
      </c>
      <c r="P7742" t="str">
        <f>IF(Raw_Data!K7742&lt;=30,"Within Time","Delayed")</f>
        <v>Delayed</v>
      </c>
    </row>
    <row r="7743" spans="1:16" x14ac:dyDescent="0.35">
      <c r="A7743" t="str">
        <f>Raw_Data!A7743</f>
        <v>180-59-3419</v>
      </c>
      <c r="B7743" s="2">
        <f>Raw_Data!B7743</f>
        <v>45500.447222222218</v>
      </c>
      <c r="C7743">
        <f>HOUR(Raw_Data!B7743)</f>
        <v>10</v>
      </c>
      <c r="D7743" t="str">
        <f>TEXT(Raw_Data!B7743,"mmm")</f>
        <v>Jul</v>
      </c>
      <c r="E7743">
        <f>YEAR(Raw_Data!B7743)</f>
        <v>2024</v>
      </c>
      <c r="F7743" t="str">
        <f>TEXT(Raw_Data!B7743,"mmm-yy")</f>
        <v>Jul-24</v>
      </c>
      <c r="G7743" t="str">
        <f>PROPER(Raw_Data!C7743&amp;". "&amp;Raw_Data!D7743)</f>
        <v>Z. Upperton</v>
      </c>
      <c r="H7743" t="str">
        <f>IF(OR(Raw_Data!E7743="M",Raw_Data!E7743="Male"),"Male",IF(OR(Raw_Data!E7743="F",Raw_Data!E7743="Female"),"Female","Not Confirmed"))</f>
        <v>Female</v>
      </c>
      <c r="I7743">
        <f>Raw_Data!F7743</f>
        <v>6</v>
      </c>
      <c r="J7743" t="str">
        <f>FLOOR(Raw_Data!F7743,10)&amp;"-"&amp;FLOOR(Raw_Data!F7743,10)+9</f>
        <v>0-9</v>
      </c>
      <c r="K7743" t="str">
        <f>Raw_Data!G7743</f>
        <v>African American</v>
      </c>
      <c r="L7743" t="str">
        <f>Raw_Data!H7743</f>
        <v>None</v>
      </c>
      <c r="M7743" t="str">
        <f>IF(Raw_Data!I7743=TRUE,"Admitted","Not Admitted")</f>
        <v>Not Admitted</v>
      </c>
      <c r="N7743" t="str">
        <f>IF(Raw_Data!J7743="","Not Rated",Raw_Data!J7743)</f>
        <v>Not Rated</v>
      </c>
      <c r="O7743">
        <f>Raw_Data!K7743</f>
        <v>33</v>
      </c>
      <c r="P7743" t="str">
        <f>IF(Raw_Data!K7743&lt;=30,"Within Time","Delayed")</f>
        <v>Delayed</v>
      </c>
    </row>
    <row r="7744" spans="1:16" x14ac:dyDescent="0.35">
      <c r="A7744" t="str">
        <f>Raw_Data!A7744</f>
        <v>920-37-4091</v>
      </c>
      <c r="B7744" s="2">
        <f>Raw_Data!B7744</f>
        <v>45500.536111111112</v>
      </c>
      <c r="C7744">
        <f>HOUR(Raw_Data!B7744)</f>
        <v>12</v>
      </c>
      <c r="D7744" t="str">
        <f>TEXT(Raw_Data!B7744,"mmm")</f>
        <v>Jul</v>
      </c>
      <c r="E7744">
        <f>YEAR(Raw_Data!B7744)</f>
        <v>2024</v>
      </c>
      <c r="F7744" t="str">
        <f>TEXT(Raw_Data!B7744,"mmm-yy")</f>
        <v>Jul-24</v>
      </c>
      <c r="G7744" t="str">
        <f>PROPER(Raw_Data!C7744&amp;". "&amp;Raw_Data!D7744)</f>
        <v>P. Whitfield</v>
      </c>
      <c r="H7744" t="str">
        <f>IF(OR(Raw_Data!E7744="M",Raw_Data!E7744="Male"),"Male",IF(OR(Raw_Data!E7744="F",Raw_Data!E7744="Female"),"Female","Not Confirmed"))</f>
        <v>Male</v>
      </c>
      <c r="I7744">
        <f>Raw_Data!F7744</f>
        <v>13</v>
      </c>
      <c r="J7744" t="str">
        <f>FLOOR(Raw_Data!F7744,10)&amp;"-"&amp;FLOOR(Raw_Data!F7744,10)+9</f>
        <v>10-19</v>
      </c>
      <c r="K7744" t="str">
        <f>Raw_Data!G7744</f>
        <v>White</v>
      </c>
      <c r="L7744" t="str">
        <f>Raw_Data!H7744</f>
        <v>None</v>
      </c>
      <c r="M7744" t="str">
        <f>IF(Raw_Data!I7744=TRUE,"Admitted","Not Admitted")</f>
        <v>Not Admitted</v>
      </c>
      <c r="N7744" t="str">
        <f>IF(Raw_Data!J7744="","Not Rated",Raw_Data!J7744)</f>
        <v>Not Rated</v>
      </c>
      <c r="O7744">
        <f>Raw_Data!K7744</f>
        <v>14</v>
      </c>
      <c r="P7744" t="str">
        <f>IF(Raw_Data!K7744&lt;=30,"Within Time","Delayed")</f>
        <v>Within Time</v>
      </c>
    </row>
    <row r="7745" spans="1:16" x14ac:dyDescent="0.35">
      <c r="A7745" t="str">
        <f>Raw_Data!A7745</f>
        <v>662-70-9806</v>
      </c>
      <c r="B7745" s="2">
        <f>Raw_Data!B7745</f>
        <v>45500.578472222223</v>
      </c>
      <c r="C7745">
        <f>HOUR(Raw_Data!B7745)</f>
        <v>13</v>
      </c>
      <c r="D7745" t="str">
        <f>TEXT(Raw_Data!B7745,"mmm")</f>
        <v>Jul</v>
      </c>
      <c r="E7745">
        <f>YEAR(Raw_Data!B7745)</f>
        <v>2024</v>
      </c>
      <c r="F7745" t="str">
        <f>TEXT(Raw_Data!B7745,"mmm-yy")</f>
        <v>Jul-24</v>
      </c>
      <c r="G7745" t="str">
        <f>PROPER(Raw_Data!C7745&amp;". "&amp;Raw_Data!D7745)</f>
        <v>G. Quickfall</v>
      </c>
      <c r="H7745" t="str">
        <f>IF(OR(Raw_Data!E7745="M",Raw_Data!E7745="Male"),"Male",IF(OR(Raw_Data!E7745="F",Raw_Data!E7745="Female"),"Female","Not Confirmed"))</f>
        <v>Female</v>
      </c>
      <c r="I7745">
        <f>Raw_Data!F7745</f>
        <v>77</v>
      </c>
      <c r="J7745" t="str">
        <f>FLOOR(Raw_Data!F7745,10)&amp;"-"&amp;FLOOR(Raw_Data!F7745,10)+9</f>
        <v>70-79</v>
      </c>
      <c r="K7745" t="str">
        <f>Raw_Data!G7745</f>
        <v>Unknown</v>
      </c>
      <c r="L7745" t="str">
        <f>Raw_Data!H7745</f>
        <v>None</v>
      </c>
      <c r="M7745" t="str">
        <f>IF(Raw_Data!I7745=TRUE,"Admitted","Not Admitted")</f>
        <v>Admitted</v>
      </c>
      <c r="N7745" t="str">
        <f>IF(Raw_Data!J7745="","Not Rated",Raw_Data!J7745)</f>
        <v>Not Rated</v>
      </c>
      <c r="O7745">
        <f>Raw_Data!K7745</f>
        <v>14</v>
      </c>
      <c r="P7745" t="str">
        <f>IF(Raw_Data!K7745&lt;=30,"Within Time","Delayed")</f>
        <v>Within Time</v>
      </c>
    </row>
    <row r="7746" spans="1:16" x14ac:dyDescent="0.35">
      <c r="A7746" t="str">
        <f>Raw_Data!A7746</f>
        <v>360-33-3123</v>
      </c>
      <c r="B7746" s="2">
        <f>Raw_Data!B7746</f>
        <v>45500.617361111108</v>
      </c>
      <c r="C7746">
        <f>HOUR(Raw_Data!B7746)</f>
        <v>14</v>
      </c>
      <c r="D7746" t="str">
        <f>TEXT(Raw_Data!B7746,"mmm")</f>
        <v>Jul</v>
      </c>
      <c r="E7746">
        <f>YEAR(Raw_Data!B7746)</f>
        <v>2024</v>
      </c>
      <c r="F7746" t="str">
        <f>TEXT(Raw_Data!B7746,"mmm-yy")</f>
        <v>Jul-24</v>
      </c>
      <c r="G7746" t="str">
        <f>PROPER(Raw_Data!C7746&amp;". "&amp;Raw_Data!D7746)</f>
        <v>N. Birtwhistle</v>
      </c>
      <c r="H7746" t="str">
        <f>IF(OR(Raw_Data!E7746="M",Raw_Data!E7746="Male"),"Male",IF(OR(Raw_Data!E7746="F",Raw_Data!E7746="Female"),"Female","Not Confirmed"))</f>
        <v>Male</v>
      </c>
      <c r="I7746">
        <f>Raw_Data!F7746</f>
        <v>69</v>
      </c>
      <c r="J7746" t="str">
        <f>FLOOR(Raw_Data!F7746,10)&amp;"-"&amp;FLOOR(Raw_Data!F7746,10)+9</f>
        <v>60-69</v>
      </c>
      <c r="K7746" t="str">
        <f>Raw_Data!G7746</f>
        <v>African American</v>
      </c>
      <c r="L7746" t="str">
        <f>Raw_Data!H7746</f>
        <v>Orthopedics</v>
      </c>
      <c r="M7746" t="str">
        <f>IF(Raw_Data!I7746=TRUE,"Admitted","Not Admitted")</f>
        <v>Admitted</v>
      </c>
      <c r="N7746" t="str">
        <f>IF(Raw_Data!J7746="","Not Rated",Raw_Data!J7746)</f>
        <v>Not Rated</v>
      </c>
      <c r="O7746">
        <f>Raw_Data!K7746</f>
        <v>14</v>
      </c>
      <c r="P7746" t="str">
        <f>IF(Raw_Data!K7746&lt;=30,"Within Time","Delayed")</f>
        <v>Within Time</v>
      </c>
    </row>
    <row r="7747" spans="1:16" x14ac:dyDescent="0.35">
      <c r="A7747" t="str">
        <f>Raw_Data!A7747</f>
        <v>461-69-8445</v>
      </c>
      <c r="B7747" s="2">
        <f>Raw_Data!B7747</f>
        <v>45500.621527777781</v>
      </c>
      <c r="C7747">
        <f>HOUR(Raw_Data!B7747)</f>
        <v>14</v>
      </c>
      <c r="D7747" t="str">
        <f>TEXT(Raw_Data!B7747,"mmm")</f>
        <v>Jul</v>
      </c>
      <c r="E7747">
        <f>YEAR(Raw_Data!B7747)</f>
        <v>2024</v>
      </c>
      <c r="F7747" t="str">
        <f>TEXT(Raw_Data!B7747,"mmm-yy")</f>
        <v>Jul-24</v>
      </c>
      <c r="G7747" t="str">
        <f>PROPER(Raw_Data!C7747&amp;". "&amp;Raw_Data!D7747)</f>
        <v>D. Gwillim</v>
      </c>
      <c r="H7747" t="str">
        <f>IF(OR(Raw_Data!E7747="M",Raw_Data!E7747="Male"),"Male",IF(OR(Raw_Data!E7747="F",Raw_Data!E7747="Female"),"Female","Not Confirmed"))</f>
        <v>Female</v>
      </c>
      <c r="I7747">
        <f>Raw_Data!F7747</f>
        <v>33</v>
      </c>
      <c r="J7747" t="str">
        <f>FLOOR(Raw_Data!F7747,10)&amp;"-"&amp;FLOOR(Raw_Data!F7747,10)+9</f>
        <v>30-39</v>
      </c>
      <c r="K7747" t="str">
        <f>Raw_Data!G7747</f>
        <v>Asian</v>
      </c>
      <c r="L7747" t="str">
        <f>Raw_Data!H7747</f>
        <v>None</v>
      </c>
      <c r="M7747" t="str">
        <f>IF(Raw_Data!I7747=TRUE,"Admitted","Not Admitted")</f>
        <v>Not Admitted</v>
      </c>
      <c r="N7747" t="str">
        <f>IF(Raw_Data!J7747="","Not Rated",Raw_Data!J7747)</f>
        <v>Not Rated</v>
      </c>
      <c r="O7747">
        <f>Raw_Data!K7747</f>
        <v>22</v>
      </c>
      <c r="P7747" t="str">
        <f>IF(Raw_Data!K7747&lt;=30,"Within Time","Delayed")</f>
        <v>Within Time</v>
      </c>
    </row>
    <row r="7748" spans="1:16" x14ac:dyDescent="0.35">
      <c r="A7748" t="str">
        <f>Raw_Data!A7748</f>
        <v>859-35-6956</v>
      </c>
      <c r="B7748" s="2">
        <f>Raw_Data!B7748</f>
        <v>45500.6875</v>
      </c>
      <c r="C7748">
        <f>HOUR(Raw_Data!B7748)</f>
        <v>16</v>
      </c>
      <c r="D7748" t="str">
        <f>TEXT(Raw_Data!B7748,"mmm")</f>
        <v>Jul</v>
      </c>
      <c r="E7748">
        <f>YEAR(Raw_Data!B7748)</f>
        <v>2024</v>
      </c>
      <c r="F7748" t="str">
        <f>TEXT(Raw_Data!B7748,"mmm-yy")</f>
        <v>Jul-24</v>
      </c>
      <c r="G7748" t="str">
        <f>PROPER(Raw_Data!C7748&amp;". "&amp;Raw_Data!D7748)</f>
        <v>B. Middleditch</v>
      </c>
      <c r="H7748" t="str">
        <f>IF(OR(Raw_Data!E7748="M",Raw_Data!E7748="Male"),"Male",IF(OR(Raw_Data!E7748="F",Raw_Data!E7748="Female"),"Female","Not Confirmed"))</f>
        <v>Female</v>
      </c>
      <c r="I7748">
        <f>Raw_Data!F7748</f>
        <v>43</v>
      </c>
      <c r="J7748" t="str">
        <f>FLOOR(Raw_Data!F7748,10)&amp;"-"&amp;FLOOR(Raw_Data!F7748,10)+9</f>
        <v>40-49</v>
      </c>
      <c r="K7748" t="str">
        <f>Raw_Data!G7748</f>
        <v>Two or More Races</v>
      </c>
      <c r="L7748" t="str">
        <f>Raw_Data!H7748</f>
        <v>None</v>
      </c>
      <c r="M7748" t="str">
        <f>IF(Raw_Data!I7748=TRUE,"Admitted","Not Admitted")</f>
        <v>Not Admitted</v>
      </c>
      <c r="N7748" t="str">
        <f>IF(Raw_Data!J7748="","Not Rated",Raw_Data!J7748)</f>
        <v>Not Rated</v>
      </c>
      <c r="O7748">
        <f>Raw_Data!K7748</f>
        <v>44</v>
      </c>
      <c r="P7748" t="str">
        <f>IF(Raw_Data!K7748&lt;=30,"Within Time","Delayed")</f>
        <v>Delayed</v>
      </c>
    </row>
    <row r="7749" spans="1:16" x14ac:dyDescent="0.35">
      <c r="A7749" t="str">
        <f>Raw_Data!A7749</f>
        <v>554-46-2329</v>
      </c>
      <c r="B7749" s="2">
        <f>Raw_Data!B7749</f>
        <v>45500.722916666673</v>
      </c>
      <c r="C7749">
        <f>HOUR(Raw_Data!B7749)</f>
        <v>17</v>
      </c>
      <c r="D7749" t="str">
        <f>TEXT(Raw_Data!B7749,"mmm")</f>
        <v>Jul</v>
      </c>
      <c r="E7749">
        <f>YEAR(Raw_Data!B7749)</f>
        <v>2024</v>
      </c>
      <c r="F7749" t="str">
        <f>TEXT(Raw_Data!B7749,"mmm-yy")</f>
        <v>Jul-24</v>
      </c>
      <c r="G7749" t="str">
        <f>PROPER(Raw_Data!C7749&amp;". "&amp;Raw_Data!D7749)</f>
        <v>J. Buff</v>
      </c>
      <c r="H7749" t="str">
        <f>IF(OR(Raw_Data!E7749="M",Raw_Data!E7749="Male"),"Male",IF(OR(Raw_Data!E7749="F",Raw_Data!E7749="Female"),"Female","Not Confirmed"))</f>
        <v>Male</v>
      </c>
      <c r="I7749">
        <f>Raw_Data!F7749</f>
        <v>11</v>
      </c>
      <c r="J7749" t="str">
        <f>FLOOR(Raw_Data!F7749,10)&amp;"-"&amp;FLOOR(Raw_Data!F7749,10)+9</f>
        <v>10-19</v>
      </c>
      <c r="K7749" t="str">
        <f>Raw_Data!G7749</f>
        <v>Two or More Races</v>
      </c>
      <c r="L7749" t="str">
        <f>Raw_Data!H7749</f>
        <v>None</v>
      </c>
      <c r="M7749" t="str">
        <f>IF(Raw_Data!I7749=TRUE,"Admitted","Not Admitted")</f>
        <v>Admitted</v>
      </c>
      <c r="N7749" t="str">
        <f>IF(Raw_Data!J7749="","Not Rated",Raw_Data!J7749)</f>
        <v>Not Rated</v>
      </c>
      <c r="O7749">
        <f>Raw_Data!K7749</f>
        <v>53</v>
      </c>
      <c r="P7749" t="str">
        <f>IF(Raw_Data!K7749&lt;=30,"Within Time","Delayed")</f>
        <v>Delayed</v>
      </c>
    </row>
    <row r="7750" spans="1:16" x14ac:dyDescent="0.35">
      <c r="A7750" t="str">
        <f>Raw_Data!A7750</f>
        <v>612-72-4351</v>
      </c>
      <c r="B7750" s="2">
        <f>Raw_Data!B7750</f>
        <v>45500.742361111108</v>
      </c>
      <c r="C7750">
        <f>HOUR(Raw_Data!B7750)</f>
        <v>17</v>
      </c>
      <c r="D7750" t="str">
        <f>TEXT(Raw_Data!B7750,"mmm")</f>
        <v>Jul</v>
      </c>
      <c r="E7750">
        <f>YEAR(Raw_Data!B7750)</f>
        <v>2024</v>
      </c>
      <c r="F7750" t="str">
        <f>TEXT(Raw_Data!B7750,"mmm-yy")</f>
        <v>Jul-24</v>
      </c>
      <c r="G7750" t="str">
        <f>PROPER(Raw_Data!C7750&amp;". "&amp;Raw_Data!D7750)</f>
        <v>U. Honeysett</v>
      </c>
      <c r="H7750" t="str">
        <f>IF(OR(Raw_Data!E7750="M",Raw_Data!E7750="Male"),"Male",IF(OR(Raw_Data!E7750="F",Raw_Data!E7750="Female"),"Female","Not Confirmed"))</f>
        <v>Female</v>
      </c>
      <c r="I7750">
        <f>Raw_Data!F7750</f>
        <v>29</v>
      </c>
      <c r="J7750" t="str">
        <f>FLOOR(Raw_Data!F7750,10)&amp;"-"&amp;FLOOR(Raw_Data!F7750,10)+9</f>
        <v>20-29</v>
      </c>
      <c r="K7750" t="str">
        <f>Raw_Data!G7750</f>
        <v>Asian</v>
      </c>
      <c r="L7750" t="str">
        <f>Raw_Data!H7750</f>
        <v>None</v>
      </c>
      <c r="M7750" t="str">
        <f>IF(Raw_Data!I7750=TRUE,"Admitted","Not Admitted")</f>
        <v>Not Admitted</v>
      </c>
      <c r="N7750" t="str">
        <f>IF(Raw_Data!J7750="","Not Rated",Raw_Data!J7750)</f>
        <v>Not Rated</v>
      </c>
      <c r="O7750">
        <f>Raw_Data!K7750</f>
        <v>58</v>
      </c>
      <c r="P7750" t="str">
        <f>IF(Raw_Data!K7750&lt;=30,"Within Time","Delayed")</f>
        <v>Delayed</v>
      </c>
    </row>
    <row r="7751" spans="1:16" x14ac:dyDescent="0.35">
      <c r="A7751" t="str">
        <f>Raw_Data!A7751</f>
        <v>482-70-7662</v>
      </c>
      <c r="B7751" s="2">
        <f>Raw_Data!B7751</f>
        <v>45500.85</v>
      </c>
      <c r="C7751">
        <f>HOUR(Raw_Data!B7751)</f>
        <v>20</v>
      </c>
      <c r="D7751" t="str">
        <f>TEXT(Raw_Data!B7751,"mmm")</f>
        <v>Jul</v>
      </c>
      <c r="E7751">
        <f>YEAR(Raw_Data!B7751)</f>
        <v>2024</v>
      </c>
      <c r="F7751" t="str">
        <f>TEXT(Raw_Data!B7751,"mmm-yy")</f>
        <v>Jul-24</v>
      </c>
      <c r="G7751" t="str">
        <f>PROPER(Raw_Data!C7751&amp;". "&amp;Raw_Data!D7751)</f>
        <v>O. Quarmby</v>
      </c>
      <c r="H7751" t="str">
        <f>IF(OR(Raw_Data!E7751="M",Raw_Data!E7751="Male"),"Male",IF(OR(Raw_Data!E7751="F",Raw_Data!E7751="Female"),"Female","Not Confirmed"))</f>
        <v>Female</v>
      </c>
      <c r="I7751">
        <f>Raw_Data!F7751</f>
        <v>16</v>
      </c>
      <c r="J7751" t="str">
        <f>FLOOR(Raw_Data!F7751,10)&amp;"-"&amp;FLOOR(Raw_Data!F7751,10)+9</f>
        <v>10-19</v>
      </c>
      <c r="K7751" t="str">
        <f>Raw_Data!G7751</f>
        <v>Declined to Identify</v>
      </c>
      <c r="L7751" t="str">
        <f>Raw_Data!H7751</f>
        <v>None</v>
      </c>
      <c r="M7751" t="str">
        <f>IF(Raw_Data!I7751=TRUE,"Admitted","Not Admitted")</f>
        <v>Admitted</v>
      </c>
      <c r="N7751">
        <f>IF(Raw_Data!J7751="","Not Rated",Raw_Data!J7751)</f>
        <v>9</v>
      </c>
      <c r="O7751">
        <f>Raw_Data!K7751</f>
        <v>21</v>
      </c>
      <c r="P7751" t="str">
        <f>IF(Raw_Data!K7751&lt;=30,"Within Time","Delayed")</f>
        <v>Within Time</v>
      </c>
    </row>
    <row r="7752" spans="1:16" x14ac:dyDescent="0.35">
      <c r="A7752" t="str">
        <f>Raw_Data!A7752</f>
        <v>873-67-4239</v>
      </c>
      <c r="B7752" s="2">
        <f>Raw_Data!B7752</f>
        <v>45500.854861111111</v>
      </c>
      <c r="C7752">
        <f>HOUR(Raw_Data!B7752)</f>
        <v>20</v>
      </c>
      <c r="D7752" t="str">
        <f>TEXT(Raw_Data!B7752,"mmm")</f>
        <v>Jul</v>
      </c>
      <c r="E7752">
        <f>YEAR(Raw_Data!B7752)</f>
        <v>2024</v>
      </c>
      <c r="F7752" t="str">
        <f>TEXT(Raw_Data!B7752,"mmm-yy")</f>
        <v>Jul-24</v>
      </c>
      <c r="G7752" t="str">
        <f>PROPER(Raw_Data!C7752&amp;". "&amp;Raw_Data!D7752)</f>
        <v>P. Greenhalgh</v>
      </c>
      <c r="H7752" t="str">
        <f>IF(OR(Raw_Data!E7752="M",Raw_Data!E7752="Male"),"Male",IF(OR(Raw_Data!E7752="F",Raw_Data!E7752="Female"),"Female","Not Confirmed"))</f>
        <v>Female</v>
      </c>
      <c r="I7752">
        <f>Raw_Data!F7752</f>
        <v>36</v>
      </c>
      <c r="J7752" t="str">
        <f>FLOOR(Raw_Data!F7752,10)&amp;"-"&amp;FLOOR(Raw_Data!F7752,10)+9</f>
        <v>30-39</v>
      </c>
      <c r="K7752" t="str">
        <f>Raw_Data!G7752</f>
        <v>White</v>
      </c>
      <c r="L7752" t="str">
        <f>Raw_Data!H7752</f>
        <v>Renal</v>
      </c>
      <c r="M7752" t="str">
        <f>IF(Raw_Data!I7752=TRUE,"Admitted","Not Admitted")</f>
        <v>Not Admitted</v>
      </c>
      <c r="N7752" t="str">
        <f>IF(Raw_Data!J7752="","Not Rated",Raw_Data!J7752)</f>
        <v>Not Rated</v>
      </c>
      <c r="O7752">
        <f>Raw_Data!K7752</f>
        <v>49</v>
      </c>
      <c r="P7752" t="str">
        <f>IF(Raw_Data!K7752&lt;=30,"Within Time","Delayed")</f>
        <v>Delayed</v>
      </c>
    </row>
    <row r="7753" spans="1:16" x14ac:dyDescent="0.35">
      <c r="A7753" t="str">
        <f>Raw_Data!A7753</f>
        <v>835-36-4583</v>
      </c>
      <c r="B7753" s="2">
        <f>Raw_Data!B7753</f>
        <v>45500.876388888893</v>
      </c>
      <c r="C7753">
        <f>HOUR(Raw_Data!B7753)</f>
        <v>21</v>
      </c>
      <c r="D7753" t="str">
        <f>TEXT(Raw_Data!B7753,"mmm")</f>
        <v>Jul</v>
      </c>
      <c r="E7753">
        <f>YEAR(Raw_Data!B7753)</f>
        <v>2024</v>
      </c>
      <c r="F7753" t="str">
        <f>TEXT(Raw_Data!B7753,"mmm-yy")</f>
        <v>Jul-24</v>
      </c>
      <c r="G7753" t="str">
        <f>PROPER(Raw_Data!C7753&amp;". "&amp;Raw_Data!D7753)</f>
        <v>J. Bracegirdle</v>
      </c>
      <c r="H7753" t="str">
        <f>IF(OR(Raw_Data!E7753="M",Raw_Data!E7753="Male"),"Male",IF(OR(Raw_Data!E7753="F",Raw_Data!E7753="Female"),"Female","Not Confirmed"))</f>
        <v>Male</v>
      </c>
      <c r="I7753">
        <f>Raw_Data!F7753</f>
        <v>72</v>
      </c>
      <c r="J7753" t="str">
        <f>FLOOR(Raw_Data!F7753,10)&amp;"-"&amp;FLOOR(Raw_Data!F7753,10)+9</f>
        <v>70-79</v>
      </c>
      <c r="K7753" t="str">
        <f>Raw_Data!G7753</f>
        <v>Pacific Islander</v>
      </c>
      <c r="L7753" t="str">
        <f>Raw_Data!H7753</f>
        <v>None</v>
      </c>
      <c r="M7753" t="str">
        <f>IF(Raw_Data!I7753=TRUE,"Admitted","Not Admitted")</f>
        <v>Not Admitted</v>
      </c>
      <c r="N7753" t="str">
        <f>IF(Raw_Data!J7753="","Not Rated",Raw_Data!J7753)</f>
        <v>Not Rated</v>
      </c>
      <c r="O7753">
        <f>Raw_Data!K7753</f>
        <v>29</v>
      </c>
      <c r="P7753" t="str">
        <f>IF(Raw_Data!K7753&lt;=30,"Within Time","Delayed")</f>
        <v>Within Time</v>
      </c>
    </row>
    <row r="7754" spans="1:16" x14ac:dyDescent="0.35">
      <c r="A7754" t="str">
        <f>Raw_Data!A7754</f>
        <v>122-57-1291</v>
      </c>
      <c r="B7754" s="2">
        <f>Raw_Data!B7754</f>
        <v>45500.879861111112</v>
      </c>
      <c r="C7754">
        <f>HOUR(Raw_Data!B7754)</f>
        <v>21</v>
      </c>
      <c r="D7754" t="str">
        <f>TEXT(Raw_Data!B7754,"mmm")</f>
        <v>Jul</v>
      </c>
      <c r="E7754">
        <f>YEAR(Raw_Data!B7754)</f>
        <v>2024</v>
      </c>
      <c r="F7754" t="str">
        <f>TEXT(Raw_Data!B7754,"mmm-yy")</f>
        <v>Jul-24</v>
      </c>
      <c r="G7754" t="str">
        <f>PROPER(Raw_Data!C7754&amp;". "&amp;Raw_Data!D7754)</f>
        <v>Q. Buff</v>
      </c>
      <c r="H7754" t="str">
        <f>IF(OR(Raw_Data!E7754="M",Raw_Data!E7754="Male"),"Male",IF(OR(Raw_Data!E7754="F",Raw_Data!E7754="Female"),"Female","Not Confirmed"))</f>
        <v>Male</v>
      </c>
      <c r="I7754">
        <f>Raw_Data!F7754</f>
        <v>69</v>
      </c>
      <c r="J7754" t="str">
        <f>FLOOR(Raw_Data!F7754,10)&amp;"-"&amp;FLOOR(Raw_Data!F7754,10)+9</f>
        <v>60-69</v>
      </c>
      <c r="K7754" t="str">
        <f>Raw_Data!G7754</f>
        <v>Asian</v>
      </c>
      <c r="L7754" t="str">
        <f>Raw_Data!H7754</f>
        <v>None</v>
      </c>
      <c r="M7754" t="str">
        <f>IF(Raw_Data!I7754=TRUE,"Admitted","Not Admitted")</f>
        <v>Not Admitted</v>
      </c>
      <c r="N7754">
        <f>IF(Raw_Data!J7754="","Not Rated",Raw_Data!J7754)</f>
        <v>1</v>
      </c>
      <c r="O7754">
        <f>Raw_Data!K7754</f>
        <v>30</v>
      </c>
      <c r="P7754" t="str">
        <f>IF(Raw_Data!K7754&lt;=30,"Within Time","Delayed")</f>
        <v>Within Time</v>
      </c>
    </row>
    <row r="7755" spans="1:16" x14ac:dyDescent="0.35">
      <c r="A7755" t="str">
        <f>Raw_Data!A7755</f>
        <v>154-84-1522</v>
      </c>
      <c r="B7755" s="2">
        <f>Raw_Data!B7755</f>
        <v>45500.896527777782</v>
      </c>
      <c r="C7755">
        <f>HOUR(Raw_Data!B7755)</f>
        <v>21</v>
      </c>
      <c r="D7755" t="str">
        <f>TEXT(Raw_Data!B7755,"mmm")</f>
        <v>Jul</v>
      </c>
      <c r="E7755">
        <f>YEAR(Raw_Data!B7755)</f>
        <v>2024</v>
      </c>
      <c r="F7755" t="str">
        <f>TEXT(Raw_Data!B7755,"mmm-yy")</f>
        <v>Jul-24</v>
      </c>
      <c r="G7755" t="str">
        <f>PROPER(Raw_Data!C7755&amp;". "&amp;Raw_Data!D7755)</f>
        <v>E. Gionettitti</v>
      </c>
      <c r="H7755" t="str">
        <f>IF(OR(Raw_Data!E7755="M",Raw_Data!E7755="Male"),"Male",IF(OR(Raw_Data!E7755="F",Raw_Data!E7755="Female"),"Female","Not Confirmed"))</f>
        <v>Male</v>
      </c>
      <c r="I7755">
        <f>Raw_Data!F7755</f>
        <v>17</v>
      </c>
      <c r="J7755" t="str">
        <f>FLOOR(Raw_Data!F7755,10)&amp;"-"&amp;FLOOR(Raw_Data!F7755,10)+9</f>
        <v>10-19</v>
      </c>
      <c r="K7755" t="str">
        <f>Raw_Data!G7755</f>
        <v>White</v>
      </c>
      <c r="L7755" t="str">
        <f>Raw_Data!H7755</f>
        <v>None</v>
      </c>
      <c r="M7755" t="str">
        <f>IF(Raw_Data!I7755=TRUE,"Admitted","Not Admitted")</f>
        <v>Not Admitted</v>
      </c>
      <c r="N7755" t="str">
        <f>IF(Raw_Data!J7755="","Not Rated",Raw_Data!J7755)</f>
        <v>Not Rated</v>
      </c>
      <c r="O7755">
        <f>Raw_Data!K7755</f>
        <v>39</v>
      </c>
      <c r="P7755" t="str">
        <f>IF(Raw_Data!K7755&lt;=30,"Within Time","Delayed")</f>
        <v>Delayed</v>
      </c>
    </row>
    <row r="7756" spans="1:16" x14ac:dyDescent="0.35">
      <c r="A7756" t="str">
        <f>Raw_Data!A7756</f>
        <v>141-11-3705</v>
      </c>
      <c r="B7756" s="2">
        <f>Raw_Data!B7756</f>
        <v>45500.925694444442</v>
      </c>
      <c r="C7756">
        <f>HOUR(Raw_Data!B7756)</f>
        <v>22</v>
      </c>
      <c r="D7756" t="str">
        <f>TEXT(Raw_Data!B7756,"mmm")</f>
        <v>Jul</v>
      </c>
      <c r="E7756">
        <f>YEAR(Raw_Data!B7756)</f>
        <v>2024</v>
      </c>
      <c r="F7756" t="str">
        <f>TEXT(Raw_Data!B7756,"mmm-yy")</f>
        <v>Jul-24</v>
      </c>
      <c r="G7756" t="str">
        <f>PROPER(Raw_Data!C7756&amp;". "&amp;Raw_Data!D7756)</f>
        <v>L. Vickery</v>
      </c>
      <c r="H7756" t="str">
        <f>IF(OR(Raw_Data!E7756="M",Raw_Data!E7756="Male"),"Male",IF(OR(Raw_Data!E7756="F",Raw_Data!E7756="Female"),"Female","Not Confirmed"))</f>
        <v>Male</v>
      </c>
      <c r="I7756">
        <f>Raw_Data!F7756</f>
        <v>35</v>
      </c>
      <c r="J7756" t="str">
        <f>FLOOR(Raw_Data!F7756,10)&amp;"-"&amp;FLOOR(Raw_Data!F7756,10)+9</f>
        <v>30-39</v>
      </c>
      <c r="K7756" t="str">
        <f>Raw_Data!G7756</f>
        <v>Unknown</v>
      </c>
      <c r="L7756" t="str">
        <f>Raw_Data!H7756</f>
        <v>General Practice</v>
      </c>
      <c r="M7756" t="str">
        <f>IF(Raw_Data!I7756=TRUE,"Admitted","Not Admitted")</f>
        <v>Not Admitted</v>
      </c>
      <c r="N7756" t="str">
        <f>IF(Raw_Data!J7756="","Not Rated",Raw_Data!J7756)</f>
        <v>Not Rated</v>
      </c>
      <c r="O7756">
        <f>Raw_Data!K7756</f>
        <v>52</v>
      </c>
      <c r="P7756" t="str">
        <f>IF(Raw_Data!K7756&lt;=30,"Within Time","Delayed")</f>
        <v>Delayed</v>
      </c>
    </row>
    <row r="7757" spans="1:16" x14ac:dyDescent="0.35">
      <c r="A7757" t="str">
        <f>Raw_Data!A7757</f>
        <v>438-97-1498</v>
      </c>
      <c r="B7757" s="2">
        <f>Raw_Data!B7757</f>
        <v>45501.004166666673</v>
      </c>
      <c r="C7757">
        <f>HOUR(Raw_Data!B7757)</f>
        <v>0</v>
      </c>
      <c r="D7757" t="str">
        <f>TEXT(Raw_Data!B7757,"mmm")</f>
        <v>Jul</v>
      </c>
      <c r="E7757">
        <f>YEAR(Raw_Data!B7757)</f>
        <v>2024</v>
      </c>
      <c r="F7757" t="str">
        <f>TEXT(Raw_Data!B7757,"mmm-yy")</f>
        <v>Jul-24</v>
      </c>
      <c r="G7757" t="str">
        <f>PROPER(Raw_Data!C7757&amp;". "&amp;Raw_Data!D7757)</f>
        <v>K. Verity</v>
      </c>
      <c r="H7757" t="str">
        <f>IF(OR(Raw_Data!E7757="M",Raw_Data!E7757="Male"),"Male",IF(OR(Raw_Data!E7757="F",Raw_Data!E7757="Female"),"Female","Not Confirmed"))</f>
        <v>Female</v>
      </c>
      <c r="I7757">
        <f>Raw_Data!F7757</f>
        <v>38</v>
      </c>
      <c r="J7757" t="str">
        <f>FLOOR(Raw_Data!F7757,10)&amp;"-"&amp;FLOOR(Raw_Data!F7757,10)+9</f>
        <v>30-39</v>
      </c>
      <c r="K7757" t="str">
        <f>Raw_Data!G7757</f>
        <v>African American</v>
      </c>
      <c r="L7757" t="str">
        <f>Raw_Data!H7757</f>
        <v>None</v>
      </c>
      <c r="M7757" t="str">
        <f>IF(Raw_Data!I7757=TRUE,"Admitted","Not Admitted")</f>
        <v>Admitted</v>
      </c>
      <c r="N7757">
        <f>IF(Raw_Data!J7757="","Not Rated",Raw_Data!J7757)</f>
        <v>6</v>
      </c>
      <c r="O7757">
        <f>Raw_Data!K7757</f>
        <v>31</v>
      </c>
      <c r="P7757" t="str">
        <f>IF(Raw_Data!K7757&lt;=30,"Within Time","Delayed")</f>
        <v>Delayed</v>
      </c>
    </row>
    <row r="7758" spans="1:16" x14ac:dyDescent="0.35">
      <c r="A7758" t="str">
        <f>Raw_Data!A7758</f>
        <v>387-19-1993</v>
      </c>
      <c r="B7758" s="2">
        <f>Raw_Data!B7758</f>
        <v>45501.050694444442</v>
      </c>
      <c r="C7758">
        <f>HOUR(Raw_Data!B7758)</f>
        <v>1</v>
      </c>
      <c r="D7758" t="str">
        <f>TEXT(Raw_Data!B7758,"mmm")</f>
        <v>Jul</v>
      </c>
      <c r="E7758">
        <f>YEAR(Raw_Data!B7758)</f>
        <v>2024</v>
      </c>
      <c r="F7758" t="str">
        <f>TEXT(Raw_Data!B7758,"mmm-yy")</f>
        <v>Jul-24</v>
      </c>
      <c r="G7758" t="str">
        <f>PROPER(Raw_Data!C7758&amp;". "&amp;Raw_Data!D7758)</f>
        <v>K. Titcombe</v>
      </c>
      <c r="H7758" t="str">
        <f>IF(OR(Raw_Data!E7758="M",Raw_Data!E7758="Male"),"Male",IF(OR(Raw_Data!E7758="F",Raw_Data!E7758="Female"),"Female","Not Confirmed"))</f>
        <v>Male</v>
      </c>
      <c r="I7758">
        <f>Raw_Data!F7758</f>
        <v>41</v>
      </c>
      <c r="J7758" t="str">
        <f>FLOOR(Raw_Data!F7758,10)&amp;"-"&amp;FLOOR(Raw_Data!F7758,10)+9</f>
        <v>40-49</v>
      </c>
      <c r="K7758" t="str">
        <f>Raw_Data!G7758</f>
        <v>White</v>
      </c>
      <c r="L7758" t="str">
        <f>Raw_Data!H7758</f>
        <v>None</v>
      </c>
      <c r="M7758" t="str">
        <f>IF(Raw_Data!I7758=TRUE,"Admitted","Not Admitted")</f>
        <v>Admitted</v>
      </c>
      <c r="N7758" t="str">
        <f>IF(Raw_Data!J7758="","Not Rated",Raw_Data!J7758)</f>
        <v>Not Rated</v>
      </c>
      <c r="O7758">
        <f>Raw_Data!K7758</f>
        <v>36</v>
      </c>
      <c r="P7758" t="str">
        <f>IF(Raw_Data!K7758&lt;=30,"Within Time","Delayed")</f>
        <v>Delayed</v>
      </c>
    </row>
    <row r="7759" spans="1:16" x14ac:dyDescent="0.35">
      <c r="A7759" t="str">
        <f>Raw_Data!A7759</f>
        <v>303-93-7194</v>
      </c>
      <c r="B7759" s="2">
        <f>Raw_Data!B7759</f>
        <v>45501.092361111107</v>
      </c>
      <c r="C7759">
        <f>HOUR(Raw_Data!B7759)</f>
        <v>2</v>
      </c>
      <c r="D7759" t="str">
        <f>TEXT(Raw_Data!B7759,"mmm")</f>
        <v>Jul</v>
      </c>
      <c r="E7759">
        <f>YEAR(Raw_Data!B7759)</f>
        <v>2024</v>
      </c>
      <c r="F7759" t="str">
        <f>TEXT(Raw_Data!B7759,"mmm-yy")</f>
        <v>Jul-24</v>
      </c>
      <c r="G7759" t="str">
        <f>PROPER(Raw_Data!C7759&amp;". "&amp;Raw_Data!D7759)</f>
        <v>H. Kershaw</v>
      </c>
      <c r="H7759" t="str">
        <f>IF(OR(Raw_Data!E7759="M",Raw_Data!E7759="Male"),"Male",IF(OR(Raw_Data!E7759="F",Raw_Data!E7759="Female"),"Female","Not Confirmed"))</f>
        <v>Female</v>
      </c>
      <c r="I7759">
        <f>Raw_Data!F7759</f>
        <v>23</v>
      </c>
      <c r="J7759" t="str">
        <f>FLOOR(Raw_Data!F7759,10)&amp;"-"&amp;FLOOR(Raw_Data!F7759,10)+9</f>
        <v>20-29</v>
      </c>
      <c r="K7759" t="str">
        <f>Raw_Data!G7759</f>
        <v>White</v>
      </c>
      <c r="L7759" t="str">
        <f>Raw_Data!H7759</f>
        <v>None</v>
      </c>
      <c r="M7759" t="str">
        <f>IF(Raw_Data!I7759=TRUE,"Admitted","Not Admitted")</f>
        <v>Not Admitted</v>
      </c>
      <c r="N7759" t="str">
        <f>IF(Raw_Data!J7759="","Not Rated",Raw_Data!J7759)</f>
        <v>Not Rated</v>
      </c>
      <c r="O7759">
        <f>Raw_Data!K7759</f>
        <v>20</v>
      </c>
      <c r="P7759" t="str">
        <f>IF(Raw_Data!K7759&lt;=30,"Within Time","Delayed")</f>
        <v>Within Time</v>
      </c>
    </row>
    <row r="7760" spans="1:16" x14ac:dyDescent="0.35">
      <c r="A7760" t="str">
        <f>Raw_Data!A7760</f>
        <v>885-73-8319</v>
      </c>
      <c r="B7760" s="2">
        <f>Raw_Data!B7760</f>
        <v>45501.116666666669</v>
      </c>
      <c r="C7760">
        <f>HOUR(Raw_Data!B7760)</f>
        <v>2</v>
      </c>
      <c r="D7760" t="str">
        <f>TEXT(Raw_Data!B7760,"mmm")</f>
        <v>Jul</v>
      </c>
      <c r="E7760">
        <f>YEAR(Raw_Data!B7760)</f>
        <v>2024</v>
      </c>
      <c r="F7760" t="str">
        <f>TEXT(Raw_Data!B7760,"mmm-yy")</f>
        <v>Jul-24</v>
      </c>
      <c r="G7760" t="str">
        <f>PROPER(Raw_Data!C7760&amp;". "&amp;Raw_Data!D7760)</f>
        <v>C. Greenhalgh</v>
      </c>
      <c r="H7760" t="str">
        <f>IF(OR(Raw_Data!E7760="M",Raw_Data!E7760="Male"),"Male",IF(OR(Raw_Data!E7760="F",Raw_Data!E7760="Female"),"Female","Not Confirmed"))</f>
        <v>Male</v>
      </c>
      <c r="I7760">
        <f>Raw_Data!F7760</f>
        <v>30</v>
      </c>
      <c r="J7760" t="str">
        <f>FLOOR(Raw_Data!F7760,10)&amp;"-"&amp;FLOOR(Raw_Data!F7760,10)+9</f>
        <v>30-39</v>
      </c>
      <c r="K7760" t="str">
        <f>Raw_Data!G7760</f>
        <v>Declined to Identify</v>
      </c>
      <c r="L7760" t="str">
        <f>Raw_Data!H7760</f>
        <v>None</v>
      </c>
      <c r="M7760" t="str">
        <f>IF(Raw_Data!I7760=TRUE,"Admitted","Not Admitted")</f>
        <v>Admitted</v>
      </c>
      <c r="N7760" t="str">
        <f>IF(Raw_Data!J7760="","Not Rated",Raw_Data!J7760)</f>
        <v>Not Rated</v>
      </c>
      <c r="O7760">
        <f>Raw_Data!K7760</f>
        <v>13</v>
      </c>
      <c r="P7760" t="str">
        <f>IF(Raw_Data!K7760&lt;=30,"Within Time","Delayed")</f>
        <v>Within Time</v>
      </c>
    </row>
    <row r="7761" spans="1:16" x14ac:dyDescent="0.35">
      <c r="A7761" t="str">
        <f>Raw_Data!A7761</f>
        <v>591-63-1066</v>
      </c>
      <c r="B7761" s="2">
        <f>Raw_Data!B7761</f>
        <v>45501.120833333327</v>
      </c>
      <c r="C7761">
        <f>HOUR(Raw_Data!B7761)</f>
        <v>2</v>
      </c>
      <c r="D7761" t="str">
        <f>TEXT(Raw_Data!B7761,"mmm")</f>
        <v>Jul</v>
      </c>
      <c r="E7761">
        <f>YEAR(Raw_Data!B7761)</f>
        <v>2024</v>
      </c>
      <c r="F7761" t="str">
        <f>TEXT(Raw_Data!B7761,"mmm-yy")</f>
        <v>Jul-24</v>
      </c>
      <c r="G7761" t="str">
        <f>PROPER(Raw_Data!C7761&amp;". "&amp;Raw_Data!D7761)</f>
        <v>V. Yates</v>
      </c>
      <c r="H7761" t="str">
        <f>IF(OR(Raw_Data!E7761="M",Raw_Data!E7761="Male"),"Male",IF(OR(Raw_Data!E7761="F",Raw_Data!E7761="Female"),"Female","Not Confirmed"))</f>
        <v>Male</v>
      </c>
      <c r="I7761">
        <f>Raw_Data!F7761</f>
        <v>64</v>
      </c>
      <c r="J7761" t="str">
        <f>FLOOR(Raw_Data!F7761,10)&amp;"-"&amp;FLOOR(Raw_Data!F7761,10)+9</f>
        <v>60-69</v>
      </c>
      <c r="K7761" t="str">
        <f>Raw_Data!G7761</f>
        <v>Two or More Races</v>
      </c>
      <c r="L7761" t="str">
        <f>Raw_Data!H7761</f>
        <v>Orthopedics</v>
      </c>
      <c r="M7761" t="str">
        <f>IF(Raw_Data!I7761=TRUE,"Admitted","Not Admitted")</f>
        <v>Admitted</v>
      </c>
      <c r="N7761" t="str">
        <f>IF(Raw_Data!J7761="","Not Rated",Raw_Data!J7761)</f>
        <v>Not Rated</v>
      </c>
      <c r="O7761">
        <f>Raw_Data!K7761</f>
        <v>11</v>
      </c>
      <c r="P7761" t="str">
        <f>IF(Raw_Data!K7761&lt;=30,"Within Time","Delayed")</f>
        <v>Within Time</v>
      </c>
    </row>
    <row r="7762" spans="1:16" x14ac:dyDescent="0.35">
      <c r="A7762" t="str">
        <f>Raw_Data!A7762</f>
        <v>594-79-4667</v>
      </c>
      <c r="B7762" s="2">
        <f>Raw_Data!B7762</f>
        <v>45501.224305555559</v>
      </c>
      <c r="C7762">
        <f>HOUR(Raw_Data!B7762)</f>
        <v>5</v>
      </c>
      <c r="D7762" t="str">
        <f>TEXT(Raw_Data!B7762,"mmm")</f>
        <v>Jul</v>
      </c>
      <c r="E7762">
        <f>YEAR(Raw_Data!B7762)</f>
        <v>2024</v>
      </c>
      <c r="F7762" t="str">
        <f>TEXT(Raw_Data!B7762,"mmm-yy")</f>
        <v>Jul-24</v>
      </c>
      <c r="G7762" t="str">
        <f>PROPER(Raw_Data!C7762&amp;". "&amp;Raw_Data!D7762)</f>
        <v>D. Aldridge</v>
      </c>
      <c r="H7762" t="str">
        <f>IF(OR(Raw_Data!E7762="M",Raw_Data!E7762="Male"),"Male",IF(OR(Raw_Data!E7762="F",Raw_Data!E7762="Female"),"Female","Not Confirmed"))</f>
        <v>Male</v>
      </c>
      <c r="I7762">
        <f>Raw_Data!F7762</f>
        <v>44</v>
      </c>
      <c r="J7762" t="str">
        <f>FLOOR(Raw_Data!F7762,10)&amp;"-"&amp;FLOOR(Raw_Data!F7762,10)+9</f>
        <v>40-49</v>
      </c>
      <c r="K7762" t="str">
        <f>Raw_Data!G7762</f>
        <v>White</v>
      </c>
      <c r="L7762" t="str">
        <f>Raw_Data!H7762</f>
        <v>Gastroenterology</v>
      </c>
      <c r="M7762" t="str">
        <f>IF(Raw_Data!I7762=TRUE,"Admitted","Not Admitted")</f>
        <v>Not Admitted</v>
      </c>
      <c r="N7762" t="str">
        <f>IF(Raw_Data!J7762="","Not Rated",Raw_Data!J7762)</f>
        <v>Not Rated</v>
      </c>
      <c r="O7762">
        <f>Raw_Data!K7762</f>
        <v>55</v>
      </c>
      <c r="P7762" t="str">
        <f>IF(Raw_Data!K7762&lt;=30,"Within Time","Delayed")</f>
        <v>Delayed</v>
      </c>
    </row>
    <row r="7763" spans="1:16" x14ac:dyDescent="0.35">
      <c r="A7763" t="str">
        <f>Raw_Data!A7763</f>
        <v>726-97-1539</v>
      </c>
      <c r="B7763" s="2">
        <f>Raw_Data!B7763</f>
        <v>45501.410416666673</v>
      </c>
      <c r="C7763">
        <f>HOUR(Raw_Data!B7763)</f>
        <v>9</v>
      </c>
      <c r="D7763" t="str">
        <f>TEXT(Raw_Data!B7763,"mmm")</f>
        <v>Jul</v>
      </c>
      <c r="E7763">
        <f>YEAR(Raw_Data!B7763)</f>
        <v>2024</v>
      </c>
      <c r="F7763" t="str">
        <f>TEXT(Raw_Data!B7763,"mmm-yy")</f>
        <v>Jul-24</v>
      </c>
      <c r="G7763" t="str">
        <f>PROPER(Raw_Data!C7763&amp;". "&amp;Raw_Data!D7763)</f>
        <v>Y. Oakden</v>
      </c>
      <c r="H7763" t="str">
        <f>IF(OR(Raw_Data!E7763="M",Raw_Data!E7763="Male"),"Male",IF(OR(Raw_Data!E7763="F",Raw_Data!E7763="Female"),"Female","Not Confirmed"))</f>
        <v>Male</v>
      </c>
      <c r="I7763">
        <f>Raw_Data!F7763</f>
        <v>52</v>
      </c>
      <c r="J7763" t="str">
        <f>FLOOR(Raw_Data!F7763,10)&amp;"-"&amp;FLOOR(Raw_Data!F7763,10)+9</f>
        <v>50-59</v>
      </c>
      <c r="K7763" t="str">
        <f>Raw_Data!G7763</f>
        <v>African American</v>
      </c>
      <c r="L7763" t="str">
        <f>Raw_Data!H7763</f>
        <v>None</v>
      </c>
      <c r="M7763" t="str">
        <f>IF(Raw_Data!I7763=TRUE,"Admitted","Not Admitted")</f>
        <v>Admitted</v>
      </c>
      <c r="N7763" t="str">
        <f>IF(Raw_Data!J7763="","Not Rated",Raw_Data!J7763)</f>
        <v>Not Rated</v>
      </c>
      <c r="O7763">
        <f>Raw_Data!K7763</f>
        <v>26</v>
      </c>
      <c r="P7763" t="str">
        <f>IF(Raw_Data!K7763&lt;=30,"Within Time","Delayed")</f>
        <v>Within Time</v>
      </c>
    </row>
    <row r="7764" spans="1:16" x14ac:dyDescent="0.35">
      <c r="A7764" t="str">
        <f>Raw_Data!A7764</f>
        <v>192-99-9625</v>
      </c>
      <c r="B7764" s="2">
        <f>Raw_Data!B7764</f>
        <v>45501.458333333343</v>
      </c>
      <c r="C7764">
        <f>HOUR(Raw_Data!B7764)</f>
        <v>11</v>
      </c>
      <c r="D7764" t="str">
        <f>TEXT(Raw_Data!B7764,"mmm")</f>
        <v>Jul</v>
      </c>
      <c r="E7764">
        <f>YEAR(Raw_Data!B7764)</f>
        <v>2024</v>
      </c>
      <c r="F7764" t="str">
        <f>TEXT(Raw_Data!B7764,"mmm-yy")</f>
        <v>Jul-24</v>
      </c>
      <c r="G7764" t="str">
        <f>PROPER(Raw_Data!C7764&amp;". "&amp;Raw_Data!D7764)</f>
        <v>P. Tunstall</v>
      </c>
      <c r="H7764" t="str">
        <f>IF(OR(Raw_Data!E7764="M",Raw_Data!E7764="Male"),"Male",IF(OR(Raw_Data!E7764="F",Raw_Data!E7764="Female"),"Female","Not Confirmed"))</f>
        <v>Male</v>
      </c>
      <c r="I7764">
        <f>Raw_Data!F7764</f>
        <v>41</v>
      </c>
      <c r="J7764" t="str">
        <f>FLOOR(Raw_Data!F7764,10)&amp;"-"&amp;FLOOR(Raw_Data!F7764,10)+9</f>
        <v>40-49</v>
      </c>
      <c r="K7764" t="str">
        <f>Raw_Data!G7764</f>
        <v>Two or More Races</v>
      </c>
      <c r="L7764" t="str">
        <f>Raw_Data!H7764</f>
        <v>None</v>
      </c>
      <c r="M7764" t="str">
        <f>IF(Raw_Data!I7764=TRUE,"Admitted","Not Admitted")</f>
        <v>Admitted</v>
      </c>
      <c r="N7764">
        <f>IF(Raw_Data!J7764="","Not Rated",Raw_Data!J7764)</f>
        <v>9</v>
      </c>
      <c r="O7764">
        <f>Raw_Data!K7764</f>
        <v>36</v>
      </c>
      <c r="P7764" t="str">
        <f>IF(Raw_Data!K7764&lt;=30,"Within Time","Delayed")</f>
        <v>Delayed</v>
      </c>
    </row>
    <row r="7765" spans="1:16" x14ac:dyDescent="0.35">
      <c r="A7765" t="str">
        <f>Raw_Data!A7765</f>
        <v>905-71-3120</v>
      </c>
      <c r="B7765" s="2">
        <f>Raw_Data!B7765</f>
        <v>45501.613888888889</v>
      </c>
      <c r="C7765">
        <f>HOUR(Raw_Data!B7765)</f>
        <v>14</v>
      </c>
      <c r="D7765" t="str">
        <f>TEXT(Raw_Data!B7765,"mmm")</f>
        <v>Jul</v>
      </c>
      <c r="E7765">
        <f>YEAR(Raw_Data!B7765)</f>
        <v>2024</v>
      </c>
      <c r="F7765" t="str">
        <f>TEXT(Raw_Data!B7765,"mmm-yy")</f>
        <v>Jul-24</v>
      </c>
      <c r="G7765" t="str">
        <f>PROPER(Raw_Data!C7765&amp;". "&amp;Raw_Data!D7765)</f>
        <v>C. Ravenscroft</v>
      </c>
      <c r="H7765" t="str">
        <f>IF(OR(Raw_Data!E7765="M",Raw_Data!E7765="Male"),"Male",IF(OR(Raw_Data!E7765="F",Raw_Data!E7765="Female"),"Female","Not Confirmed"))</f>
        <v>Female</v>
      </c>
      <c r="I7765">
        <f>Raw_Data!F7765</f>
        <v>37</v>
      </c>
      <c r="J7765" t="str">
        <f>FLOOR(Raw_Data!F7765,10)&amp;"-"&amp;FLOOR(Raw_Data!F7765,10)+9</f>
        <v>30-39</v>
      </c>
      <c r="K7765" t="str">
        <f>Raw_Data!G7765</f>
        <v>African American</v>
      </c>
      <c r="L7765" t="str">
        <f>Raw_Data!H7765</f>
        <v>None</v>
      </c>
      <c r="M7765" t="str">
        <f>IF(Raw_Data!I7765=TRUE,"Admitted","Not Admitted")</f>
        <v>Admitted</v>
      </c>
      <c r="N7765" t="str">
        <f>IF(Raw_Data!J7765="","Not Rated",Raw_Data!J7765)</f>
        <v>Not Rated</v>
      </c>
      <c r="O7765">
        <f>Raw_Data!K7765</f>
        <v>15</v>
      </c>
      <c r="P7765" t="str">
        <f>IF(Raw_Data!K7765&lt;=30,"Within Time","Delayed")</f>
        <v>Within Time</v>
      </c>
    </row>
    <row r="7766" spans="1:16" x14ac:dyDescent="0.35">
      <c r="A7766" t="str">
        <f>Raw_Data!A7766</f>
        <v>310-81-1568</v>
      </c>
      <c r="B7766" s="2">
        <f>Raw_Data!B7766</f>
        <v>45501.640972222223</v>
      </c>
      <c r="C7766">
        <f>HOUR(Raw_Data!B7766)</f>
        <v>15</v>
      </c>
      <c r="D7766" t="str">
        <f>TEXT(Raw_Data!B7766,"mmm")</f>
        <v>Jul</v>
      </c>
      <c r="E7766">
        <f>YEAR(Raw_Data!B7766)</f>
        <v>2024</v>
      </c>
      <c r="F7766" t="str">
        <f>TEXT(Raw_Data!B7766,"mmm-yy")</f>
        <v>Jul-24</v>
      </c>
      <c r="G7766" t="str">
        <f>PROPER(Raw_Data!C7766&amp;". "&amp;Raw_Data!D7766)</f>
        <v>K. Featherstone</v>
      </c>
      <c r="H7766" t="str">
        <f>IF(OR(Raw_Data!E7766="M",Raw_Data!E7766="Male"),"Male",IF(OR(Raw_Data!E7766="F",Raw_Data!E7766="Female"),"Female","Not Confirmed"))</f>
        <v>Male</v>
      </c>
      <c r="I7766">
        <f>Raw_Data!F7766</f>
        <v>58</v>
      </c>
      <c r="J7766" t="str">
        <f>FLOOR(Raw_Data!F7766,10)&amp;"-"&amp;FLOOR(Raw_Data!F7766,10)+9</f>
        <v>50-59</v>
      </c>
      <c r="K7766" t="str">
        <f>Raw_Data!G7766</f>
        <v>Two or More Races</v>
      </c>
      <c r="L7766" t="str">
        <f>Raw_Data!H7766</f>
        <v>None</v>
      </c>
      <c r="M7766" t="str">
        <f>IF(Raw_Data!I7766=TRUE,"Admitted","Not Admitted")</f>
        <v>Admitted</v>
      </c>
      <c r="N7766" t="str">
        <f>IF(Raw_Data!J7766="","Not Rated",Raw_Data!J7766)</f>
        <v>Not Rated</v>
      </c>
      <c r="O7766">
        <f>Raw_Data!K7766</f>
        <v>35</v>
      </c>
      <c r="P7766" t="str">
        <f>IF(Raw_Data!K7766&lt;=30,"Within Time","Delayed")</f>
        <v>Delayed</v>
      </c>
    </row>
    <row r="7767" spans="1:16" x14ac:dyDescent="0.35">
      <c r="A7767" t="str">
        <f>Raw_Data!A7767</f>
        <v>131-18-2045</v>
      </c>
      <c r="B7767" s="2">
        <f>Raw_Data!B7767</f>
        <v>45501.750694444447</v>
      </c>
      <c r="C7767">
        <f>HOUR(Raw_Data!B7767)</f>
        <v>18</v>
      </c>
      <c r="D7767" t="str">
        <f>TEXT(Raw_Data!B7767,"mmm")</f>
        <v>Jul</v>
      </c>
      <c r="E7767">
        <f>YEAR(Raw_Data!B7767)</f>
        <v>2024</v>
      </c>
      <c r="F7767" t="str">
        <f>TEXT(Raw_Data!B7767,"mmm-yy")</f>
        <v>Jul-24</v>
      </c>
      <c r="G7767" t="str">
        <f>PROPER(Raw_Data!C7767&amp;". "&amp;Raw_Data!D7767)</f>
        <v>Y. Birtwhistle</v>
      </c>
      <c r="H7767" t="str">
        <f>IF(OR(Raw_Data!E7767="M",Raw_Data!E7767="Male"),"Male",IF(OR(Raw_Data!E7767="F",Raw_Data!E7767="Female"),"Female","Not Confirmed"))</f>
        <v>Male</v>
      </c>
      <c r="I7767">
        <f>Raw_Data!F7767</f>
        <v>17</v>
      </c>
      <c r="J7767" t="str">
        <f>FLOOR(Raw_Data!F7767,10)&amp;"-"&amp;FLOOR(Raw_Data!F7767,10)+9</f>
        <v>10-19</v>
      </c>
      <c r="K7767" t="str">
        <f>Raw_Data!G7767</f>
        <v>Pacific Islander</v>
      </c>
      <c r="L7767" t="str">
        <f>Raw_Data!H7767</f>
        <v>General Practice</v>
      </c>
      <c r="M7767" t="str">
        <f>IF(Raw_Data!I7767=TRUE,"Admitted","Not Admitted")</f>
        <v>Not Admitted</v>
      </c>
      <c r="N7767" t="str">
        <f>IF(Raw_Data!J7767="","Not Rated",Raw_Data!J7767)</f>
        <v>Not Rated</v>
      </c>
      <c r="O7767">
        <f>Raw_Data!K7767</f>
        <v>45</v>
      </c>
      <c r="P7767" t="str">
        <f>IF(Raw_Data!K7767&lt;=30,"Within Time","Delayed")</f>
        <v>Delayed</v>
      </c>
    </row>
    <row r="7768" spans="1:16" x14ac:dyDescent="0.35">
      <c r="A7768" t="str">
        <f>Raw_Data!A7768</f>
        <v>585-98-6138</v>
      </c>
      <c r="B7768" s="2">
        <f>Raw_Data!B7768</f>
        <v>45501.770138888889</v>
      </c>
      <c r="C7768">
        <f>HOUR(Raw_Data!B7768)</f>
        <v>18</v>
      </c>
      <c r="D7768" t="str">
        <f>TEXT(Raw_Data!B7768,"mmm")</f>
        <v>Jul</v>
      </c>
      <c r="E7768">
        <f>YEAR(Raw_Data!B7768)</f>
        <v>2024</v>
      </c>
      <c r="F7768" t="str">
        <f>TEXT(Raw_Data!B7768,"mmm-yy")</f>
        <v>Jul-24</v>
      </c>
      <c r="G7768" t="str">
        <f>PROPER(Raw_Data!C7768&amp;". "&amp;Raw_Data!D7768)</f>
        <v>B. Titcombe</v>
      </c>
      <c r="H7768" t="str">
        <f>IF(OR(Raw_Data!E7768="M",Raw_Data!E7768="Male"),"Male",IF(OR(Raw_Data!E7768="F",Raw_Data!E7768="Female"),"Female","Not Confirmed"))</f>
        <v>Male</v>
      </c>
      <c r="I7768">
        <f>Raw_Data!F7768</f>
        <v>14</v>
      </c>
      <c r="J7768" t="str">
        <f>FLOOR(Raw_Data!F7768,10)&amp;"-"&amp;FLOOR(Raw_Data!F7768,10)+9</f>
        <v>10-19</v>
      </c>
      <c r="K7768" t="str">
        <f>Raw_Data!G7768</f>
        <v>African American</v>
      </c>
      <c r="L7768" t="str">
        <f>Raw_Data!H7768</f>
        <v>Physiotherapy</v>
      </c>
      <c r="M7768" t="str">
        <f>IF(Raw_Data!I7768=TRUE,"Admitted","Not Admitted")</f>
        <v>Not Admitted</v>
      </c>
      <c r="N7768" t="str">
        <f>IF(Raw_Data!J7768="","Not Rated",Raw_Data!J7768)</f>
        <v>Not Rated</v>
      </c>
      <c r="O7768">
        <f>Raw_Data!K7768</f>
        <v>26</v>
      </c>
      <c r="P7768" t="str">
        <f>IF(Raw_Data!K7768&lt;=30,"Within Time","Delayed")</f>
        <v>Within Time</v>
      </c>
    </row>
    <row r="7769" spans="1:16" x14ac:dyDescent="0.35">
      <c r="A7769" t="str">
        <f>Raw_Data!A7769</f>
        <v>594-92-8209</v>
      </c>
      <c r="B7769" s="2">
        <f>Raw_Data!B7769</f>
        <v>45501.872916666667</v>
      </c>
      <c r="C7769">
        <f>HOUR(Raw_Data!B7769)</f>
        <v>20</v>
      </c>
      <c r="D7769" t="str">
        <f>TEXT(Raw_Data!B7769,"mmm")</f>
        <v>Jul</v>
      </c>
      <c r="E7769">
        <f>YEAR(Raw_Data!B7769)</f>
        <v>2024</v>
      </c>
      <c r="F7769" t="str">
        <f>TEXT(Raw_Data!B7769,"mmm-yy")</f>
        <v>Jul-24</v>
      </c>
      <c r="G7769" t="str">
        <f>PROPER(Raw_Data!C7769&amp;". "&amp;Raw_Data!D7769)</f>
        <v>G. Schubuser</v>
      </c>
      <c r="H7769" t="str">
        <f>IF(OR(Raw_Data!E7769="M",Raw_Data!E7769="Male"),"Male",IF(OR(Raw_Data!E7769="F",Raw_Data!E7769="Female"),"Female","Not Confirmed"))</f>
        <v>Female</v>
      </c>
      <c r="I7769">
        <f>Raw_Data!F7769</f>
        <v>61</v>
      </c>
      <c r="J7769" t="str">
        <f>FLOOR(Raw_Data!F7769,10)&amp;"-"&amp;FLOOR(Raw_Data!F7769,10)+9</f>
        <v>60-69</v>
      </c>
      <c r="K7769" t="str">
        <f>Raw_Data!G7769</f>
        <v>Declined to Identify</v>
      </c>
      <c r="L7769" t="str">
        <f>Raw_Data!H7769</f>
        <v>Physiotherapy</v>
      </c>
      <c r="M7769" t="str">
        <f>IF(Raw_Data!I7769=TRUE,"Admitted","Not Admitted")</f>
        <v>Admitted</v>
      </c>
      <c r="N7769" t="str">
        <f>IF(Raw_Data!J7769="","Not Rated",Raw_Data!J7769)</f>
        <v>Not Rated</v>
      </c>
      <c r="O7769">
        <f>Raw_Data!K7769</f>
        <v>21</v>
      </c>
      <c r="P7769" t="str">
        <f>IF(Raw_Data!K7769&lt;=30,"Within Time","Delayed")</f>
        <v>Within Time</v>
      </c>
    </row>
    <row r="7770" spans="1:16" x14ac:dyDescent="0.35">
      <c r="A7770" t="str">
        <f>Raw_Data!A7770</f>
        <v>540-60-6826</v>
      </c>
      <c r="B7770" s="2">
        <f>Raw_Data!B7770</f>
        <v>45501.970833333333</v>
      </c>
      <c r="C7770">
        <f>HOUR(Raw_Data!B7770)</f>
        <v>23</v>
      </c>
      <c r="D7770" t="str">
        <f>TEXT(Raw_Data!B7770,"mmm")</f>
        <v>Jul</v>
      </c>
      <c r="E7770">
        <f>YEAR(Raw_Data!B7770)</f>
        <v>2024</v>
      </c>
      <c r="F7770" t="str">
        <f>TEXT(Raw_Data!B7770,"mmm-yy")</f>
        <v>Jul-24</v>
      </c>
      <c r="G7770" t="str">
        <f>PROPER(Raw_Data!C7770&amp;". "&amp;Raw_Data!D7770)</f>
        <v>S. Cholmondeley</v>
      </c>
      <c r="H7770" t="str">
        <f>IF(OR(Raw_Data!E7770="M",Raw_Data!E7770="Male"),"Male",IF(OR(Raw_Data!E7770="F",Raw_Data!E7770="Female"),"Female","Not Confirmed"))</f>
        <v>Male</v>
      </c>
      <c r="I7770">
        <f>Raw_Data!F7770</f>
        <v>40</v>
      </c>
      <c r="J7770" t="str">
        <f>FLOOR(Raw_Data!F7770,10)&amp;"-"&amp;FLOOR(Raw_Data!F7770,10)+9</f>
        <v>40-49</v>
      </c>
      <c r="K7770" t="str">
        <f>Raw_Data!G7770</f>
        <v>Unknown</v>
      </c>
      <c r="L7770" t="str">
        <f>Raw_Data!H7770</f>
        <v>None</v>
      </c>
      <c r="M7770" t="str">
        <f>IF(Raw_Data!I7770=TRUE,"Admitted","Not Admitted")</f>
        <v>Admitted</v>
      </c>
      <c r="N7770" t="str">
        <f>IF(Raw_Data!J7770="","Not Rated",Raw_Data!J7770)</f>
        <v>Not Rated</v>
      </c>
      <c r="O7770">
        <f>Raw_Data!K7770</f>
        <v>43</v>
      </c>
      <c r="P7770" t="str">
        <f>IF(Raw_Data!K7770&lt;=30,"Within Time","Delayed")</f>
        <v>Delayed</v>
      </c>
    </row>
    <row r="7771" spans="1:16" x14ac:dyDescent="0.35">
      <c r="A7771" t="str">
        <f>Raw_Data!A7771</f>
        <v>916-98-6072</v>
      </c>
      <c r="B7771" s="2">
        <f>Raw_Data!B7771</f>
        <v>45501.988888888889</v>
      </c>
      <c r="C7771">
        <f>HOUR(Raw_Data!B7771)</f>
        <v>23</v>
      </c>
      <c r="D7771" t="str">
        <f>TEXT(Raw_Data!B7771,"mmm")</f>
        <v>Jul</v>
      </c>
      <c r="E7771">
        <f>YEAR(Raw_Data!B7771)</f>
        <v>2024</v>
      </c>
      <c r="F7771" t="str">
        <f>TEXT(Raw_Data!B7771,"mmm-yy")</f>
        <v>Jul-24</v>
      </c>
      <c r="G7771" t="str">
        <f>PROPER(Raw_Data!C7771&amp;". "&amp;Raw_Data!D7771)</f>
        <v>C. Upperton</v>
      </c>
      <c r="H7771" t="str">
        <f>IF(OR(Raw_Data!E7771="M",Raw_Data!E7771="Male"),"Male",IF(OR(Raw_Data!E7771="F",Raw_Data!E7771="Female"),"Female","Not Confirmed"))</f>
        <v>Male</v>
      </c>
      <c r="I7771">
        <f>Raw_Data!F7771</f>
        <v>5</v>
      </c>
      <c r="J7771" t="str">
        <f>FLOOR(Raw_Data!F7771,10)&amp;"-"&amp;FLOOR(Raw_Data!F7771,10)+9</f>
        <v>0-9</v>
      </c>
      <c r="K7771" t="str">
        <f>Raw_Data!G7771</f>
        <v>Native American/Alaska Native</v>
      </c>
      <c r="L7771" t="str">
        <f>Raw_Data!H7771</f>
        <v>None</v>
      </c>
      <c r="M7771" t="str">
        <f>IF(Raw_Data!I7771=TRUE,"Admitted","Not Admitted")</f>
        <v>Admitted</v>
      </c>
      <c r="N7771" t="str">
        <f>IF(Raw_Data!J7771="","Not Rated",Raw_Data!J7771)</f>
        <v>Not Rated</v>
      </c>
      <c r="O7771">
        <f>Raw_Data!K7771</f>
        <v>12</v>
      </c>
      <c r="P7771" t="str">
        <f>IF(Raw_Data!K7771&lt;=30,"Within Time","Delayed")</f>
        <v>Within Time</v>
      </c>
    </row>
    <row r="7772" spans="1:16" x14ac:dyDescent="0.35">
      <c r="A7772" t="str">
        <f>Raw_Data!A7772</f>
        <v>710-25-6587</v>
      </c>
      <c r="B7772" s="2">
        <f>Raw_Data!B7772</f>
        <v>45502.02847222222</v>
      </c>
      <c r="C7772">
        <f>HOUR(Raw_Data!B7772)</f>
        <v>0</v>
      </c>
      <c r="D7772" t="str">
        <f>TEXT(Raw_Data!B7772,"mmm")</f>
        <v>Jul</v>
      </c>
      <c r="E7772">
        <f>YEAR(Raw_Data!B7772)</f>
        <v>2024</v>
      </c>
      <c r="F7772" t="str">
        <f>TEXT(Raw_Data!B7772,"mmm-yy")</f>
        <v>Jul-24</v>
      </c>
      <c r="G7772" t="str">
        <f>PROPER(Raw_Data!C7772&amp;". "&amp;Raw_Data!D7772)</f>
        <v>A. Hathaway</v>
      </c>
      <c r="H7772" t="str">
        <f>IF(OR(Raw_Data!E7772="M",Raw_Data!E7772="Male"),"Male",IF(OR(Raw_Data!E7772="F",Raw_Data!E7772="Female"),"Female","Not Confirmed"))</f>
        <v>Male</v>
      </c>
      <c r="I7772">
        <f>Raw_Data!F7772</f>
        <v>77</v>
      </c>
      <c r="J7772" t="str">
        <f>FLOOR(Raw_Data!F7772,10)&amp;"-"&amp;FLOOR(Raw_Data!F7772,10)+9</f>
        <v>70-79</v>
      </c>
      <c r="K7772" t="str">
        <f>Raw_Data!G7772</f>
        <v>African American</v>
      </c>
      <c r="L7772" t="str">
        <f>Raw_Data!H7772</f>
        <v>General Practice</v>
      </c>
      <c r="M7772" t="str">
        <f>IF(Raw_Data!I7772=TRUE,"Admitted","Not Admitted")</f>
        <v>Not Admitted</v>
      </c>
      <c r="N7772" t="str">
        <f>IF(Raw_Data!J7772="","Not Rated",Raw_Data!J7772)</f>
        <v>Not Rated</v>
      </c>
      <c r="O7772">
        <f>Raw_Data!K7772</f>
        <v>45</v>
      </c>
      <c r="P7772" t="str">
        <f>IF(Raw_Data!K7772&lt;=30,"Within Time","Delayed")</f>
        <v>Delayed</v>
      </c>
    </row>
    <row r="7773" spans="1:16" x14ac:dyDescent="0.35">
      <c r="A7773" t="str">
        <f>Raw_Data!A7773</f>
        <v>507-62-4248</v>
      </c>
      <c r="B7773" s="2">
        <f>Raw_Data!B7773</f>
        <v>45502.140972222223</v>
      </c>
      <c r="C7773">
        <f>HOUR(Raw_Data!B7773)</f>
        <v>3</v>
      </c>
      <c r="D7773" t="str">
        <f>TEXT(Raw_Data!B7773,"mmm")</f>
        <v>Jul</v>
      </c>
      <c r="E7773">
        <f>YEAR(Raw_Data!B7773)</f>
        <v>2024</v>
      </c>
      <c r="F7773" t="str">
        <f>TEXT(Raw_Data!B7773,"mmm-yy")</f>
        <v>Jul-24</v>
      </c>
      <c r="G7773" t="str">
        <f>PROPER(Raw_Data!C7773&amp;". "&amp;Raw_Data!D7773)</f>
        <v>N. Stanlack</v>
      </c>
      <c r="H7773" t="str">
        <f>IF(OR(Raw_Data!E7773="M",Raw_Data!E7773="Male"),"Male",IF(OR(Raw_Data!E7773="F",Raw_Data!E7773="Female"),"Female","Not Confirmed"))</f>
        <v>Female</v>
      </c>
      <c r="I7773">
        <f>Raw_Data!F7773</f>
        <v>26</v>
      </c>
      <c r="J7773" t="str">
        <f>FLOOR(Raw_Data!F7773,10)&amp;"-"&amp;FLOOR(Raw_Data!F7773,10)+9</f>
        <v>20-29</v>
      </c>
      <c r="K7773" t="str">
        <f>Raw_Data!G7773</f>
        <v>White</v>
      </c>
      <c r="L7773" t="str">
        <f>Raw_Data!H7773</f>
        <v>General Practice</v>
      </c>
      <c r="M7773" t="str">
        <f>IF(Raw_Data!I7773=TRUE,"Admitted","Not Admitted")</f>
        <v>Admitted</v>
      </c>
      <c r="N7773" t="str">
        <f>IF(Raw_Data!J7773="","Not Rated",Raw_Data!J7773)</f>
        <v>Not Rated</v>
      </c>
      <c r="O7773">
        <f>Raw_Data!K7773</f>
        <v>60</v>
      </c>
      <c r="P7773" t="str">
        <f>IF(Raw_Data!K7773&lt;=30,"Within Time","Delayed")</f>
        <v>Delayed</v>
      </c>
    </row>
    <row r="7774" spans="1:16" x14ac:dyDescent="0.35">
      <c r="A7774" t="str">
        <f>Raw_Data!A7774</f>
        <v>819-62-6874</v>
      </c>
      <c r="B7774" s="2">
        <f>Raw_Data!B7774</f>
        <v>45502.168749999997</v>
      </c>
      <c r="C7774">
        <f>HOUR(Raw_Data!B7774)</f>
        <v>4</v>
      </c>
      <c r="D7774" t="str">
        <f>TEXT(Raw_Data!B7774,"mmm")</f>
        <v>Jul</v>
      </c>
      <c r="E7774">
        <f>YEAR(Raw_Data!B7774)</f>
        <v>2024</v>
      </c>
      <c r="F7774" t="str">
        <f>TEXT(Raw_Data!B7774,"mmm-yy")</f>
        <v>Jul-24</v>
      </c>
      <c r="G7774" t="str">
        <f>PROPER(Raw_Data!C7774&amp;". "&amp;Raw_Data!D7774)</f>
        <v>Q. Garfield</v>
      </c>
      <c r="H7774" t="str">
        <f>IF(OR(Raw_Data!E7774="M",Raw_Data!E7774="Male"),"Male",IF(OR(Raw_Data!E7774="F",Raw_Data!E7774="Female"),"Female","Not Confirmed"))</f>
        <v>Male</v>
      </c>
      <c r="I7774">
        <f>Raw_Data!F7774</f>
        <v>55</v>
      </c>
      <c r="J7774" t="str">
        <f>FLOOR(Raw_Data!F7774,10)&amp;"-"&amp;FLOOR(Raw_Data!F7774,10)+9</f>
        <v>50-59</v>
      </c>
      <c r="K7774" t="str">
        <f>Raw_Data!G7774</f>
        <v>Declined to Identify</v>
      </c>
      <c r="L7774" t="str">
        <f>Raw_Data!H7774</f>
        <v>None</v>
      </c>
      <c r="M7774" t="str">
        <f>IF(Raw_Data!I7774=TRUE,"Admitted","Not Admitted")</f>
        <v>Admitted</v>
      </c>
      <c r="N7774">
        <f>IF(Raw_Data!J7774="","Not Rated",Raw_Data!J7774)</f>
        <v>8</v>
      </c>
      <c r="O7774">
        <f>Raw_Data!K7774</f>
        <v>53</v>
      </c>
      <c r="P7774" t="str">
        <f>IF(Raw_Data!K7774&lt;=30,"Within Time","Delayed")</f>
        <v>Delayed</v>
      </c>
    </row>
    <row r="7775" spans="1:16" x14ac:dyDescent="0.35">
      <c r="A7775" t="str">
        <f>Raw_Data!A7775</f>
        <v>743-78-5782</v>
      </c>
      <c r="B7775" s="2">
        <f>Raw_Data!B7775</f>
        <v>45502.444444444453</v>
      </c>
      <c r="C7775">
        <f>HOUR(Raw_Data!B7775)</f>
        <v>10</v>
      </c>
      <c r="D7775" t="str">
        <f>TEXT(Raw_Data!B7775,"mmm")</f>
        <v>Jul</v>
      </c>
      <c r="E7775">
        <f>YEAR(Raw_Data!B7775)</f>
        <v>2024</v>
      </c>
      <c r="F7775" t="str">
        <f>TEXT(Raw_Data!B7775,"mmm-yy")</f>
        <v>Jul-24</v>
      </c>
      <c r="G7775" t="str">
        <f>PROPER(Raw_Data!C7775&amp;". "&amp;Raw_Data!D7775)</f>
        <v>C. Merriweather</v>
      </c>
      <c r="H7775" t="str">
        <f>IF(OR(Raw_Data!E7775="M",Raw_Data!E7775="Male"),"Male",IF(OR(Raw_Data!E7775="F",Raw_Data!E7775="Female"),"Female","Not Confirmed"))</f>
        <v>Female</v>
      </c>
      <c r="I7775">
        <f>Raw_Data!F7775</f>
        <v>53</v>
      </c>
      <c r="J7775" t="str">
        <f>FLOOR(Raw_Data!F7775,10)&amp;"-"&amp;FLOOR(Raw_Data!F7775,10)+9</f>
        <v>50-59</v>
      </c>
      <c r="K7775" t="str">
        <f>Raw_Data!G7775</f>
        <v>Unknown</v>
      </c>
      <c r="L7775" t="str">
        <f>Raw_Data!H7775</f>
        <v>None</v>
      </c>
      <c r="M7775" t="str">
        <f>IF(Raw_Data!I7775=TRUE,"Admitted","Not Admitted")</f>
        <v>Not Admitted</v>
      </c>
      <c r="N7775">
        <f>IF(Raw_Data!J7775="","Not Rated",Raw_Data!J7775)</f>
        <v>1</v>
      </c>
      <c r="O7775">
        <f>Raw_Data!K7775</f>
        <v>42</v>
      </c>
      <c r="P7775" t="str">
        <f>IF(Raw_Data!K7775&lt;=30,"Within Time","Delayed")</f>
        <v>Delayed</v>
      </c>
    </row>
    <row r="7776" spans="1:16" x14ac:dyDescent="0.35">
      <c r="A7776" t="str">
        <f>Raw_Data!A7776</f>
        <v>937-24-5457</v>
      </c>
      <c r="B7776" s="2">
        <f>Raw_Data!B7776</f>
        <v>45502.481944444437</v>
      </c>
      <c r="C7776">
        <f>HOUR(Raw_Data!B7776)</f>
        <v>11</v>
      </c>
      <c r="D7776" t="str">
        <f>TEXT(Raw_Data!B7776,"mmm")</f>
        <v>Jul</v>
      </c>
      <c r="E7776">
        <f>YEAR(Raw_Data!B7776)</f>
        <v>2024</v>
      </c>
      <c r="F7776" t="str">
        <f>TEXT(Raw_Data!B7776,"mmm-yy")</f>
        <v>Jul-24</v>
      </c>
      <c r="G7776" t="str">
        <f>PROPER(Raw_Data!C7776&amp;". "&amp;Raw_Data!D7776)</f>
        <v>H. Upperton</v>
      </c>
      <c r="H7776" t="str">
        <f>IF(OR(Raw_Data!E7776="M",Raw_Data!E7776="Male"),"Male",IF(OR(Raw_Data!E7776="F",Raw_Data!E7776="Female"),"Female","Not Confirmed"))</f>
        <v>Male</v>
      </c>
      <c r="I7776">
        <f>Raw_Data!F7776</f>
        <v>15</v>
      </c>
      <c r="J7776" t="str">
        <f>FLOOR(Raw_Data!F7776,10)&amp;"-"&amp;FLOOR(Raw_Data!F7776,10)+9</f>
        <v>10-19</v>
      </c>
      <c r="K7776" t="str">
        <f>Raw_Data!G7776</f>
        <v>White</v>
      </c>
      <c r="L7776" t="str">
        <f>Raw_Data!H7776</f>
        <v>None</v>
      </c>
      <c r="M7776" t="str">
        <f>IF(Raw_Data!I7776=TRUE,"Admitted","Not Admitted")</f>
        <v>Not Admitted</v>
      </c>
      <c r="N7776" t="str">
        <f>IF(Raw_Data!J7776="","Not Rated",Raw_Data!J7776)</f>
        <v>Not Rated</v>
      </c>
      <c r="O7776">
        <f>Raw_Data!K7776</f>
        <v>17</v>
      </c>
      <c r="P7776" t="str">
        <f>IF(Raw_Data!K7776&lt;=30,"Within Time","Delayed")</f>
        <v>Within Time</v>
      </c>
    </row>
    <row r="7777" spans="1:16" x14ac:dyDescent="0.35">
      <c r="A7777" t="str">
        <f>Raw_Data!A7777</f>
        <v>571-33-6990</v>
      </c>
      <c r="B7777" s="2">
        <f>Raw_Data!B7777</f>
        <v>45502.48333333333</v>
      </c>
      <c r="C7777">
        <f>HOUR(Raw_Data!B7777)</f>
        <v>11</v>
      </c>
      <c r="D7777" t="str">
        <f>TEXT(Raw_Data!B7777,"mmm")</f>
        <v>Jul</v>
      </c>
      <c r="E7777">
        <f>YEAR(Raw_Data!B7777)</f>
        <v>2024</v>
      </c>
      <c r="F7777" t="str">
        <f>TEXT(Raw_Data!B7777,"mmm-yy")</f>
        <v>Jul-24</v>
      </c>
      <c r="G7777" t="str">
        <f>PROPER(Raw_Data!C7777&amp;". "&amp;Raw_Data!D7777)</f>
        <v>B. Honeysett</v>
      </c>
      <c r="H7777" t="str">
        <f>IF(OR(Raw_Data!E7777="M",Raw_Data!E7777="Male"),"Male",IF(OR(Raw_Data!E7777="F",Raw_Data!E7777="Female"),"Female","Not Confirmed"))</f>
        <v>Female</v>
      </c>
      <c r="I7777">
        <f>Raw_Data!F7777</f>
        <v>29</v>
      </c>
      <c r="J7777" t="str">
        <f>FLOOR(Raw_Data!F7777,10)&amp;"-"&amp;FLOOR(Raw_Data!F7777,10)+9</f>
        <v>20-29</v>
      </c>
      <c r="K7777" t="str">
        <f>Raw_Data!G7777</f>
        <v>White</v>
      </c>
      <c r="L7777" t="str">
        <f>Raw_Data!H7777</f>
        <v>Gastroenterology</v>
      </c>
      <c r="M7777" t="str">
        <f>IF(Raw_Data!I7777=TRUE,"Admitted","Not Admitted")</f>
        <v>Not Admitted</v>
      </c>
      <c r="N7777">
        <f>IF(Raw_Data!J7777="","Not Rated",Raw_Data!J7777)</f>
        <v>3</v>
      </c>
      <c r="O7777">
        <f>Raw_Data!K7777</f>
        <v>14</v>
      </c>
      <c r="P7777" t="str">
        <f>IF(Raw_Data!K7777&lt;=30,"Within Time","Delayed")</f>
        <v>Within Time</v>
      </c>
    </row>
    <row r="7778" spans="1:16" x14ac:dyDescent="0.35">
      <c r="A7778" t="str">
        <f>Raw_Data!A7778</f>
        <v>690-12-6904</v>
      </c>
      <c r="B7778" s="2">
        <f>Raw_Data!B7778</f>
        <v>45502.500694444447</v>
      </c>
      <c r="C7778">
        <f>HOUR(Raw_Data!B7778)</f>
        <v>12</v>
      </c>
      <c r="D7778" t="str">
        <f>TEXT(Raw_Data!B7778,"mmm")</f>
        <v>Jul</v>
      </c>
      <c r="E7778">
        <f>YEAR(Raw_Data!B7778)</f>
        <v>2024</v>
      </c>
      <c r="F7778" t="str">
        <f>TEXT(Raw_Data!B7778,"mmm-yy")</f>
        <v>Jul-24</v>
      </c>
      <c r="G7778" t="str">
        <f>PROPER(Raw_Data!C7778&amp;". "&amp;Raw_Data!D7778)</f>
        <v>B. Cholmondeley</v>
      </c>
      <c r="H7778" t="str">
        <f>IF(OR(Raw_Data!E7778="M",Raw_Data!E7778="Male"),"Male",IF(OR(Raw_Data!E7778="F",Raw_Data!E7778="Female"),"Female","Not Confirmed"))</f>
        <v>Male</v>
      </c>
      <c r="I7778">
        <f>Raw_Data!F7778</f>
        <v>36</v>
      </c>
      <c r="J7778" t="str">
        <f>FLOOR(Raw_Data!F7778,10)&amp;"-"&amp;FLOOR(Raw_Data!F7778,10)+9</f>
        <v>30-39</v>
      </c>
      <c r="K7778" t="str">
        <f>Raw_Data!G7778</f>
        <v>White</v>
      </c>
      <c r="L7778" t="str">
        <f>Raw_Data!H7778</f>
        <v>Orthopedics</v>
      </c>
      <c r="M7778" t="str">
        <f>IF(Raw_Data!I7778=TRUE,"Admitted","Not Admitted")</f>
        <v>Not Admitted</v>
      </c>
      <c r="N7778">
        <f>IF(Raw_Data!J7778="","Not Rated",Raw_Data!J7778)</f>
        <v>3</v>
      </c>
      <c r="O7778">
        <f>Raw_Data!K7778</f>
        <v>15</v>
      </c>
      <c r="P7778" t="str">
        <f>IF(Raw_Data!K7778&lt;=30,"Within Time","Delayed")</f>
        <v>Within Time</v>
      </c>
    </row>
    <row r="7779" spans="1:16" x14ac:dyDescent="0.35">
      <c r="A7779" t="str">
        <f>Raw_Data!A7779</f>
        <v>290-17-3075</v>
      </c>
      <c r="B7779" s="2">
        <f>Raw_Data!B7779</f>
        <v>45502.526388888888</v>
      </c>
      <c r="C7779">
        <f>HOUR(Raw_Data!B7779)</f>
        <v>12</v>
      </c>
      <c r="D7779" t="str">
        <f>TEXT(Raw_Data!B7779,"mmm")</f>
        <v>Jul</v>
      </c>
      <c r="E7779">
        <f>YEAR(Raw_Data!B7779)</f>
        <v>2024</v>
      </c>
      <c r="F7779" t="str">
        <f>TEXT(Raw_Data!B7779,"mmm-yy")</f>
        <v>Jul-24</v>
      </c>
      <c r="G7779" t="str">
        <f>PROPER(Raw_Data!C7779&amp;". "&amp;Raw_Data!D7779)</f>
        <v>Y. Bannister</v>
      </c>
      <c r="H7779" t="str">
        <f>IF(OR(Raw_Data!E7779="M",Raw_Data!E7779="Male"),"Male",IF(OR(Raw_Data!E7779="F",Raw_Data!E7779="Female"),"Female","Not Confirmed"))</f>
        <v>Female</v>
      </c>
      <c r="I7779">
        <f>Raw_Data!F7779</f>
        <v>5</v>
      </c>
      <c r="J7779" t="str">
        <f>FLOOR(Raw_Data!F7779,10)&amp;"-"&amp;FLOOR(Raw_Data!F7779,10)+9</f>
        <v>0-9</v>
      </c>
      <c r="K7779" t="str">
        <f>Raw_Data!G7779</f>
        <v>Two or More Races</v>
      </c>
      <c r="L7779" t="str">
        <f>Raw_Data!H7779</f>
        <v>None</v>
      </c>
      <c r="M7779" t="str">
        <f>IF(Raw_Data!I7779=TRUE,"Admitted","Not Admitted")</f>
        <v>Not Admitted</v>
      </c>
      <c r="N7779" t="str">
        <f>IF(Raw_Data!J7779="","Not Rated",Raw_Data!J7779)</f>
        <v>Not Rated</v>
      </c>
      <c r="O7779">
        <f>Raw_Data!K7779</f>
        <v>25</v>
      </c>
      <c r="P7779" t="str">
        <f>IF(Raw_Data!K7779&lt;=30,"Within Time","Delayed")</f>
        <v>Within Time</v>
      </c>
    </row>
    <row r="7780" spans="1:16" x14ac:dyDescent="0.35">
      <c r="A7780" t="str">
        <f>Raw_Data!A7780</f>
        <v>819-95-4987</v>
      </c>
      <c r="B7780" s="2">
        <f>Raw_Data!B7780</f>
        <v>45502.566666666673</v>
      </c>
      <c r="C7780">
        <f>HOUR(Raw_Data!B7780)</f>
        <v>13</v>
      </c>
      <c r="D7780" t="str">
        <f>TEXT(Raw_Data!B7780,"mmm")</f>
        <v>Jul</v>
      </c>
      <c r="E7780">
        <f>YEAR(Raw_Data!B7780)</f>
        <v>2024</v>
      </c>
      <c r="F7780" t="str">
        <f>TEXT(Raw_Data!B7780,"mmm-yy")</f>
        <v>Jul-24</v>
      </c>
      <c r="G7780" t="str">
        <f>PROPER(Raw_Data!C7780&amp;". "&amp;Raw_Data!D7780)</f>
        <v>P. Dewhirst</v>
      </c>
      <c r="H7780" t="str">
        <f>IF(OR(Raw_Data!E7780="M",Raw_Data!E7780="Male"),"Male",IF(OR(Raw_Data!E7780="F",Raw_Data!E7780="Female"),"Female","Not Confirmed"))</f>
        <v>Female</v>
      </c>
      <c r="I7780">
        <f>Raw_Data!F7780</f>
        <v>42</v>
      </c>
      <c r="J7780" t="str">
        <f>FLOOR(Raw_Data!F7780,10)&amp;"-"&amp;FLOOR(Raw_Data!F7780,10)+9</f>
        <v>40-49</v>
      </c>
      <c r="K7780" t="str">
        <f>Raw_Data!G7780</f>
        <v>White</v>
      </c>
      <c r="L7780" t="str">
        <f>Raw_Data!H7780</f>
        <v>General Practice</v>
      </c>
      <c r="M7780" t="str">
        <f>IF(Raw_Data!I7780=TRUE,"Admitted","Not Admitted")</f>
        <v>Not Admitted</v>
      </c>
      <c r="N7780" t="str">
        <f>IF(Raw_Data!J7780="","Not Rated",Raw_Data!J7780)</f>
        <v>Not Rated</v>
      </c>
      <c r="O7780">
        <f>Raw_Data!K7780</f>
        <v>55</v>
      </c>
      <c r="P7780" t="str">
        <f>IF(Raw_Data!K7780&lt;=30,"Within Time","Delayed")</f>
        <v>Delayed</v>
      </c>
    </row>
    <row r="7781" spans="1:16" x14ac:dyDescent="0.35">
      <c r="A7781" t="str">
        <f>Raw_Data!A7781</f>
        <v>360-68-5183</v>
      </c>
      <c r="B7781" s="2">
        <f>Raw_Data!B7781</f>
        <v>45502.578472222223</v>
      </c>
      <c r="C7781">
        <f>HOUR(Raw_Data!B7781)</f>
        <v>13</v>
      </c>
      <c r="D7781" t="str">
        <f>TEXT(Raw_Data!B7781,"mmm")</f>
        <v>Jul</v>
      </c>
      <c r="E7781">
        <f>YEAR(Raw_Data!B7781)</f>
        <v>2024</v>
      </c>
      <c r="F7781" t="str">
        <f>TEXT(Raw_Data!B7781,"mmm-yy")</f>
        <v>Jul-24</v>
      </c>
      <c r="G7781" t="str">
        <f>PROPER(Raw_Data!C7781&amp;". "&amp;Raw_Data!D7781)</f>
        <v>A. Upperton</v>
      </c>
      <c r="H7781" t="str">
        <f>IF(OR(Raw_Data!E7781="M",Raw_Data!E7781="Male"),"Male",IF(OR(Raw_Data!E7781="F",Raw_Data!E7781="Female"),"Female","Not Confirmed"))</f>
        <v>Female</v>
      </c>
      <c r="I7781">
        <f>Raw_Data!F7781</f>
        <v>70</v>
      </c>
      <c r="J7781" t="str">
        <f>FLOOR(Raw_Data!F7781,10)&amp;"-"&amp;FLOOR(Raw_Data!F7781,10)+9</f>
        <v>70-79</v>
      </c>
      <c r="K7781" t="str">
        <f>Raw_Data!G7781</f>
        <v>White</v>
      </c>
      <c r="L7781" t="str">
        <f>Raw_Data!H7781</f>
        <v>None</v>
      </c>
      <c r="M7781" t="str">
        <f>IF(Raw_Data!I7781=TRUE,"Admitted","Not Admitted")</f>
        <v>Admitted</v>
      </c>
      <c r="N7781" t="str">
        <f>IF(Raw_Data!J7781="","Not Rated",Raw_Data!J7781)</f>
        <v>Not Rated</v>
      </c>
      <c r="O7781">
        <f>Raw_Data!K7781</f>
        <v>50</v>
      </c>
      <c r="P7781" t="str">
        <f>IF(Raw_Data!K7781&lt;=30,"Within Time","Delayed")</f>
        <v>Delayed</v>
      </c>
    </row>
    <row r="7782" spans="1:16" x14ac:dyDescent="0.35">
      <c r="A7782" t="str">
        <f>Raw_Data!A7782</f>
        <v>975-97-8500</v>
      </c>
      <c r="B7782" s="2">
        <f>Raw_Data!B7782</f>
        <v>45502.609722222223</v>
      </c>
      <c r="C7782">
        <f>HOUR(Raw_Data!B7782)</f>
        <v>14</v>
      </c>
      <c r="D7782" t="str">
        <f>TEXT(Raw_Data!B7782,"mmm")</f>
        <v>Jul</v>
      </c>
      <c r="E7782">
        <f>YEAR(Raw_Data!B7782)</f>
        <v>2024</v>
      </c>
      <c r="F7782" t="str">
        <f>TEXT(Raw_Data!B7782,"mmm-yy")</f>
        <v>Jul-24</v>
      </c>
      <c r="G7782" t="str">
        <f>PROPER(Raw_Data!C7782&amp;". "&amp;Raw_Data!D7782)</f>
        <v>Q. Yates</v>
      </c>
      <c r="H7782" t="str">
        <f>IF(OR(Raw_Data!E7782="M",Raw_Data!E7782="Male"),"Male",IF(OR(Raw_Data!E7782="F",Raw_Data!E7782="Female"),"Female","Not Confirmed"))</f>
        <v>Female</v>
      </c>
      <c r="I7782">
        <f>Raw_Data!F7782</f>
        <v>70</v>
      </c>
      <c r="J7782" t="str">
        <f>FLOOR(Raw_Data!F7782,10)&amp;"-"&amp;FLOOR(Raw_Data!F7782,10)+9</f>
        <v>70-79</v>
      </c>
      <c r="K7782" t="str">
        <f>Raw_Data!G7782</f>
        <v>Pacific Islander</v>
      </c>
      <c r="L7782" t="str">
        <f>Raw_Data!H7782</f>
        <v>None</v>
      </c>
      <c r="M7782" t="str">
        <f>IF(Raw_Data!I7782=TRUE,"Admitted","Not Admitted")</f>
        <v>Admitted</v>
      </c>
      <c r="N7782" t="str">
        <f>IF(Raw_Data!J7782="","Not Rated",Raw_Data!J7782)</f>
        <v>Not Rated</v>
      </c>
      <c r="O7782">
        <f>Raw_Data!K7782</f>
        <v>10</v>
      </c>
      <c r="P7782" t="str">
        <f>IF(Raw_Data!K7782&lt;=30,"Within Time","Delayed")</f>
        <v>Within Time</v>
      </c>
    </row>
    <row r="7783" spans="1:16" x14ac:dyDescent="0.35">
      <c r="A7783" t="str">
        <f>Raw_Data!A7783</f>
        <v>418-55-6283</v>
      </c>
      <c r="B7783" s="2">
        <f>Raw_Data!B7783</f>
        <v>45502.630555555559</v>
      </c>
      <c r="C7783">
        <f>HOUR(Raw_Data!B7783)</f>
        <v>15</v>
      </c>
      <c r="D7783" t="str">
        <f>TEXT(Raw_Data!B7783,"mmm")</f>
        <v>Jul</v>
      </c>
      <c r="E7783">
        <f>YEAR(Raw_Data!B7783)</f>
        <v>2024</v>
      </c>
      <c r="F7783" t="str">
        <f>TEXT(Raw_Data!B7783,"mmm-yy")</f>
        <v>Jul-24</v>
      </c>
      <c r="G7783" t="str">
        <f>PROPER(Raw_Data!C7783&amp;". "&amp;Raw_Data!D7783)</f>
        <v>P. Kershaw</v>
      </c>
      <c r="H7783" t="str">
        <f>IF(OR(Raw_Data!E7783="M",Raw_Data!E7783="Male"),"Male",IF(OR(Raw_Data!E7783="F",Raw_Data!E7783="Female"),"Female","Not Confirmed"))</f>
        <v>Female</v>
      </c>
      <c r="I7783">
        <f>Raw_Data!F7783</f>
        <v>75</v>
      </c>
      <c r="J7783" t="str">
        <f>FLOOR(Raw_Data!F7783,10)&amp;"-"&amp;FLOOR(Raw_Data!F7783,10)+9</f>
        <v>70-79</v>
      </c>
      <c r="K7783" t="str">
        <f>Raw_Data!G7783</f>
        <v>Two or More Races</v>
      </c>
      <c r="L7783" t="str">
        <f>Raw_Data!H7783</f>
        <v>Physiotherapy</v>
      </c>
      <c r="M7783" t="str">
        <f>IF(Raw_Data!I7783=TRUE,"Admitted","Not Admitted")</f>
        <v>Admitted</v>
      </c>
      <c r="N7783">
        <f>IF(Raw_Data!J7783="","Not Rated",Raw_Data!J7783)</f>
        <v>4</v>
      </c>
      <c r="O7783">
        <f>Raw_Data!K7783</f>
        <v>43</v>
      </c>
      <c r="P7783" t="str">
        <f>IF(Raw_Data!K7783&lt;=30,"Within Time","Delayed")</f>
        <v>Delayed</v>
      </c>
    </row>
    <row r="7784" spans="1:16" x14ac:dyDescent="0.35">
      <c r="A7784" t="str">
        <f>Raw_Data!A7784</f>
        <v>847-88-7585</v>
      </c>
      <c r="B7784" s="2">
        <f>Raw_Data!B7784</f>
        <v>45502.666666666657</v>
      </c>
      <c r="C7784">
        <f>HOUR(Raw_Data!B7784)</f>
        <v>16</v>
      </c>
      <c r="D7784" t="str">
        <f>TEXT(Raw_Data!B7784,"mmm")</f>
        <v>Jul</v>
      </c>
      <c r="E7784">
        <f>YEAR(Raw_Data!B7784)</f>
        <v>2024</v>
      </c>
      <c r="F7784" t="str">
        <f>TEXT(Raw_Data!B7784,"mmm-yy")</f>
        <v>Jul-24</v>
      </c>
      <c r="G7784" t="str">
        <f>PROPER(Raw_Data!C7784&amp;". "&amp;Raw_Data!D7784)</f>
        <v>M. Quarmby</v>
      </c>
      <c r="H7784" t="str">
        <f>IF(OR(Raw_Data!E7784="M",Raw_Data!E7784="Male"),"Male",IF(OR(Raw_Data!E7784="F",Raw_Data!E7784="Female"),"Female","Not Confirmed"))</f>
        <v>Male</v>
      </c>
      <c r="I7784">
        <f>Raw_Data!F7784</f>
        <v>76</v>
      </c>
      <c r="J7784" t="str">
        <f>FLOOR(Raw_Data!F7784,10)&amp;"-"&amp;FLOOR(Raw_Data!F7784,10)+9</f>
        <v>70-79</v>
      </c>
      <c r="K7784" t="str">
        <f>Raw_Data!G7784</f>
        <v>Two or More Races</v>
      </c>
      <c r="L7784" t="str">
        <f>Raw_Data!H7784</f>
        <v>None</v>
      </c>
      <c r="M7784" t="str">
        <f>IF(Raw_Data!I7784=TRUE,"Admitted","Not Admitted")</f>
        <v>Admitted</v>
      </c>
      <c r="N7784" t="str">
        <f>IF(Raw_Data!J7784="","Not Rated",Raw_Data!J7784)</f>
        <v>Not Rated</v>
      </c>
      <c r="O7784">
        <f>Raw_Data!K7784</f>
        <v>16</v>
      </c>
      <c r="P7784" t="str">
        <f>IF(Raw_Data!K7784&lt;=30,"Within Time","Delayed")</f>
        <v>Within Time</v>
      </c>
    </row>
    <row r="7785" spans="1:16" x14ac:dyDescent="0.35">
      <c r="A7785" t="str">
        <f>Raw_Data!A7785</f>
        <v>796-15-1213</v>
      </c>
      <c r="B7785" s="2">
        <f>Raw_Data!B7785</f>
        <v>45502.898611111108</v>
      </c>
      <c r="C7785">
        <f>HOUR(Raw_Data!B7785)</f>
        <v>21</v>
      </c>
      <c r="D7785" t="str">
        <f>TEXT(Raw_Data!B7785,"mmm")</f>
        <v>Jul</v>
      </c>
      <c r="E7785">
        <f>YEAR(Raw_Data!B7785)</f>
        <v>2024</v>
      </c>
      <c r="F7785" t="str">
        <f>TEXT(Raw_Data!B7785,"mmm-yy")</f>
        <v>Jul-24</v>
      </c>
      <c r="G7785" t="str">
        <f>PROPER(Raw_Data!C7785&amp;". "&amp;Raw_Data!D7785)</f>
        <v>D. Titcombe</v>
      </c>
      <c r="H7785" t="str">
        <f>IF(OR(Raw_Data!E7785="M",Raw_Data!E7785="Male"),"Male",IF(OR(Raw_Data!E7785="F",Raw_Data!E7785="Female"),"Female","Not Confirmed"))</f>
        <v>Male</v>
      </c>
      <c r="I7785">
        <f>Raw_Data!F7785</f>
        <v>30</v>
      </c>
      <c r="J7785" t="str">
        <f>FLOOR(Raw_Data!F7785,10)&amp;"-"&amp;FLOOR(Raw_Data!F7785,10)+9</f>
        <v>30-39</v>
      </c>
      <c r="K7785" t="str">
        <f>Raw_Data!G7785</f>
        <v>Asian</v>
      </c>
      <c r="L7785" t="str">
        <f>Raw_Data!H7785</f>
        <v>None</v>
      </c>
      <c r="M7785" t="str">
        <f>IF(Raw_Data!I7785=TRUE,"Admitted","Not Admitted")</f>
        <v>Not Admitted</v>
      </c>
      <c r="N7785">
        <f>IF(Raw_Data!J7785="","Not Rated",Raw_Data!J7785)</f>
        <v>0</v>
      </c>
      <c r="O7785">
        <f>Raw_Data!K7785</f>
        <v>23</v>
      </c>
      <c r="P7785" t="str">
        <f>IF(Raw_Data!K7785&lt;=30,"Within Time","Delayed")</f>
        <v>Within Time</v>
      </c>
    </row>
    <row r="7786" spans="1:16" x14ac:dyDescent="0.35">
      <c r="A7786" t="str">
        <f>Raw_Data!A7786</f>
        <v>780-49-9951</v>
      </c>
      <c r="B7786" s="2">
        <f>Raw_Data!B7786</f>
        <v>45502.90347222222</v>
      </c>
      <c r="C7786">
        <f>HOUR(Raw_Data!B7786)</f>
        <v>21</v>
      </c>
      <c r="D7786" t="str">
        <f>TEXT(Raw_Data!B7786,"mmm")</f>
        <v>Jul</v>
      </c>
      <c r="E7786">
        <f>YEAR(Raw_Data!B7786)</f>
        <v>2024</v>
      </c>
      <c r="F7786" t="str">
        <f>TEXT(Raw_Data!B7786,"mmm-yy")</f>
        <v>Jul-24</v>
      </c>
      <c r="G7786" t="str">
        <f>PROPER(Raw_Data!C7786&amp;". "&amp;Raw_Data!D7786)</f>
        <v>R. Yates</v>
      </c>
      <c r="H7786" t="str">
        <f>IF(OR(Raw_Data!E7786="M",Raw_Data!E7786="Male"),"Male",IF(OR(Raw_Data!E7786="F",Raw_Data!E7786="Female"),"Female","Not Confirmed"))</f>
        <v>Female</v>
      </c>
      <c r="I7786">
        <f>Raw_Data!F7786</f>
        <v>77</v>
      </c>
      <c r="J7786" t="str">
        <f>FLOOR(Raw_Data!F7786,10)&amp;"-"&amp;FLOOR(Raw_Data!F7786,10)+9</f>
        <v>70-79</v>
      </c>
      <c r="K7786" t="str">
        <f>Raw_Data!G7786</f>
        <v>African American</v>
      </c>
      <c r="L7786" t="str">
        <f>Raw_Data!H7786</f>
        <v>None</v>
      </c>
      <c r="M7786" t="str">
        <f>IF(Raw_Data!I7786=TRUE,"Admitted","Not Admitted")</f>
        <v>Admitted</v>
      </c>
      <c r="N7786" t="str">
        <f>IF(Raw_Data!J7786="","Not Rated",Raw_Data!J7786)</f>
        <v>Not Rated</v>
      </c>
      <c r="O7786">
        <f>Raw_Data!K7786</f>
        <v>20</v>
      </c>
      <c r="P7786" t="str">
        <f>IF(Raw_Data!K7786&lt;=30,"Within Time","Delayed")</f>
        <v>Within Time</v>
      </c>
    </row>
    <row r="7787" spans="1:16" x14ac:dyDescent="0.35">
      <c r="A7787" t="str">
        <f>Raw_Data!A7787</f>
        <v>871-45-7504</v>
      </c>
      <c r="B7787" s="2">
        <f>Raw_Data!B7787</f>
        <v>45503.093055555553</v>
      </c>
      <c r="C7787">
        <f>HOUR(Raw_Data!B7787)</f>
        <v>2</v>
      </c>
      <c r="D7787" t="str">
        <f>TEXT(Raw_Data!B7787,"mmm")</f>
        <v>Jul</v>
      </c>
      <c r="E7787">
        <f>YEAR(Raw_Data!B7787)</f>
        <v>2024</v>
      </c>
      <c r="F7787" t="str">
        <f>TEXT(Raw_Data!B7787,"mmm-yy")</f>
        <v>Jul-24</v>
      </c>
      <c r="G7787" t="str">
        <f>PROPER(Raw_Data!C7787&amp;". "&amp;Raw_Data!D7787)</f>
        <v>I. Cholmondeley</v>
      </c>
      <c r="H7787" t="str">
        <f>IF(OR(Raw_Data!E7787="M",Raw_Data!E7787="Male"),"Male",IF(OR(Raw_Data!E7787="F",Raw_Data!E7787="Female"),"Female","Not Confirmed"))</f>
        <v>Female</v>
      </c>
      <c r="I7787">
        <f>Raw_Data!F7787</f>
        <v>51</v>
      </c>
      <c r="J7787" t="str">
        <f>FLOOR(Raw_Data!F7787,10)&amp;"-"&amp;FLOOR(Raw_Data!F7787,10)+9</f>
        <v>50-59</v>
      </c>
      <c r="K7787" t="str">
        <f>Raw_Data!G7787</f>
        <v>White</v>
      </c>
      <c r="L7787" t="str">
        <f>Raw_Data!H7787</f>
        <v>None</v>
      </c>
      <c r="M7787" t="str">
        <f>IF(Raw_Data!I7787=TRUE,"Admitted","Not Admitted")</f>
        <v>Not Admitted</v>
      </c>
      <c r="N7787" t="str">
        <f>IF(Raw_Data!J7787="","Not Rated",Raw_Data!J7787)</f>
        <v>Not Rated</v>
      </c>
      <c r="O7787">
        <f>Raw_Data!K7787</f>
        <v>15</v>
      </c>
      <c r="P7787" t="str">
        <f>IF(Raw_Data!K7787&lt;=30,"Within Time","Delayed")</f>
        <v>Within Time</v>
      </c>
    </row>
    <row r="7788" spans="1:16" x14ac:dyDescent="0.35">
      <c r="A7788" t="str">
        <f>Raw_Data!A7788</f>
        <v>619-24-3795</v>
      </c>
      <c r="B7788" s="2">
        <f>Raw_Data!B7788</f>
        <v>45503.12222222222</v>
      </c>
      <c r="C7788">
        <f>HOUR(Raw_Data!B7788)</f>
        <v>2</v>
      </c>
      <c r="D7788" t="str">
        <f>TEXT(Raw_Data!B7788,"mmm")</f>
        <v>Jul</v>
      </c>
      <c r="E7788">
        <f>YEAR(Raw_Data!B7788)</f>
        <v>2024</v>
      </c>
      <c r="F7788" t="str">
        <f>TEXT(Raw_Data!B7788,"mmm-yy")</f>
        <v>Jul-24</v>
      </c>
      <c r="G7788" t="str">
        <f>PROPER(Raw_Data!C7788&amp;". "&amp;Raw_Data!D7788)</f>
        <v>D. Kershaw</v>
      </c>
      <c r="H7788" t="str">
        <f>IF(OR(Raw_Data!E7788="M",Raw_Data!E7788="Male"),"Male",IF(OR(Raw_Data!E7788="F",Raw_Data!E7788="Female"),"Female","Not Confirmed"))</f>
        <v>Male</v>
      </c>
      <c r="I7788">
        <f>Raw_Data!F7788</f>
        <v>48</v>
      </c>
      <c r="J7788" t="str">
        <f>FLOOR(Raw_Data!F7788,10)&amp;"-"&amp;FLOOR(Raw_Data!F7788,10)+9</f>
        <v>40-49</v>
      </c>
      <c r="K7788" t="str">
        <f>Raw_Data!G7788</f>
        <v>White</v>
      </c>
      <c r="L7788" t="str">
        <f>Raw_Data!H7788</f>
        <v>General Practice</v>
      </c>
      <c r="M7788" t="str">
        <f>IF(Raw_Data!I7788=TRUE,"Admitted","Not Admitted")</f>
        <v>Admitted</v>
      </c>
      <c r="N7788" t="str">
        <f>IF(Raw_Data!J7788="","Not Rated",Raw_Data!J7788)</f>
        <v>Not Rated</v>
      </c>
      <c r="O7788">
        <f>Raw_Data!K7788</f>
        <v>11</v>
      </c>
      <c r="P7788" t="str">
        <f>IF(Raw_Data!K7788&lt;=30,"Within Time","Delayed")</f>
        <v>Within Time</v>
      </c>
    </row>
    <row r="7789" spans="1:16" x14ac:dyDescent="0.35">
      <c r="A7789" t="str">
        <f>Raw_Data!A7789</f>
        <v>567-22-7244</v>
      </c>
      <c r="B7789" s="2">
        <f>Raw_Data!B7789</f>
        <v>45503.142361111109</v>
      </c>
      <c r="C7789">
        <f>HOUR(Raw_Data!B7789)</f>
        <v>3</v>
      </c>
      <c r="D7789" t="str">
        <f>TEXT(Raw_Data!B7789,"mmm")</f>
        <v>Jul</v>
      </c>
      <c r="E7789">
        <f>YEAR(Raw_Data!B7789)</f>
        <v>2024</v>
      </c>
      <c r="F7789" t="str">
        <f>TEXT(Raw_Data!B7789,"mmm-yy")</f>
        <v>Jul-24</v>
      </c>
      <c r="G7789" t="str">
        <f>PROPER(Raw_Data!C7789&amp;". "&amp;Raw_Data!D7789)</f>
        <v>M. Eastwood</v>
      </c>
      <c r="H7789" t="str">
        <f>IF(OR(Raw_Data!E7789="M",Raw_Data!E7789="Male"),"Male",IF(OR(Raw_Data!E7789="F",Raw_Data!E7789="Female"),"Female","Not Confirmed"))</f>
        <v>Male</v>
      </c>
      <c r="I7789">
        <f>Raw_Data!F7789</f>
        <v>23</v>
      </c>
      <c r="J7789" t="str">
        <f>FLOOR(Raw_Data!F7789,10)&amp;"-"&amp;FLOOR(Raw_Data!F7789,10)+9</f>
        <v>20-29</v>
      </c>
      <c r="K7789" t="str">
        <f>Raw_Data!G7789</f>
        <v>African American</v>
      </c>
      <c r="L7789" t="str">
        <f>Raw_Data!H7789</f>
        <v>General Practice</v>
      </c>
      <c r="M7789" t="str">
        <f>IF(Raw_Data!I7789=TRUE,"Admitted","Not Admitted")</f>
        <v>Not Admitted</v>
      </c>
      <c r="N7789" t="str">
        <f>IF(Raw_Data!J7789="","Not Rated",Raw_Data!J7789)</f>
        <v>Not Rated</v>
      </c>
      <c r="O7789">
        <f>Raw_Data!K7789</f>
        <v>18</v>
      </c>
      <c r="P7789" t="str">
        <f>IF(Raw_Data!K7789&lt;=30,"Within Time","Delayed")</f>
        <v>Within Time</v>
      </c>
    </row>
    <row r="7790" spans="1:16" x14ac:dyDescent="0.35">
      <c r="A7790" t="str">
        <f>Raw_Data!A7790</f>
        <v>333-48-5480</v>
      </c>
      <c r="B7790" s="2">
        <f>Raw_Data!B7790</f>
        <v>45503.164583333331</v>
      </c>
      <c r="C7790">
        <f>HOUR(Raw_Data!B7790)</f>
        <v>3</v>
      </c>
      <c r="D7790" t="str">
        <f>TEXT(Raw_Data!B7790,"mmm")</f>
        <v>Jul</v>
      </c>
      <c r="E7790">
        <f>YEAR(Raw_Data!B7790)</f>
        <v>2024</v>
      </c>
      <c r="F7790" t="str">
        <f>TEXT(Raw_Data!B7790,"mmm-yy")</f>
        <v>Jul-24</v>
      </c>
      <c r="G7790" t="str">
        <f>PROPER(Raw_Data!C7790&amp;". "&amp;Raw_Data!D7790)</f>
        <v>P. Kershaw</v>
      </c>
      <c r="H7790" t="str">
        <f>IF(OR(Raw_Data!E7790="M",Raw_Data!E7790="Male"),"Male",IF(OR(Raw_Data!E7790="F",Raw_Data!E7790="Female"),"Female","Not Confirmed"))</f>
        <v>Female</v>
      </c>
      <c r="I7790">
        <f>Raw_Data!F7790</f>
        <v>8</v>
      </c>
      <c r="J7790" t="str">
        <f>FLOOR(Raw_Data!F7790,10)&amp;"-"&amp;FLOOR(Raw_Data!F7790,10)+9</f>
        <v>0-9</v>
      </c>
      <c r="K7790" t="str">
        <f>Raw_Data!G7790</f>
        <v>Declined to Identify</v>
      </c>
      <c r="L7790" t="str">
        <f>Raw_Data!H7790</f>
        <v>None</v>
      </c>
      <c r="M7790" t="str">
        <f>IF(Raw_Data!I7790=TRUE,"Admitted","Not Admitted")</f>
        <v>Not Admitted</v>
      </c>
      <c r="N7790" t="str">
        <f>IF(Raw_Data!J7790="","Not Rated",Raw_Data!J7790)</f>
        <v>Not Rated</v>
      </c>
      <c r="O7790">
        <f>Raw_Data!K7790</f>
        <v>38</v>
      </c>
      <c r="P7790" t="str">
        <f>IF(Raw_Data!K7790&lt;=30,"Within Time","Delayed")</f>
        <v>Delayed</v>
      </c>
    </row>
    <row r="7791" spans="1:16" x14ac:dyDescent="0.35">
      <c r="A7791" t="str">
        <f>Raw_Data!A7791</f>
        <v>809-40-2017</v>
      </c>
      <c r="B7791" s="2">
        <f>Raw_Data!B7791</f>
        <v>45503.26666666667</v>
      </c>
      <c r="C7791">
        <f>HOUR(Raw_Data!B7791)</f>
        <v>6</v>
      </c>
      <c r="D7791" t="str">
        <f>TEXT(Raw_Data!B7791,"mmm")</f>
        <v>Jul</v>
      </c>
      <c r="E7791">
        <f>YEAR(Raw_Data!B7791)</f>
        <v>2024</v>
      </c>
      <c r="F7791" t="str">
        <f>TEXT(Raw_Data!B7791,"mmm-yy")</f>
        <v>Jul-24</v>
      </c>
      <c r="G7791" t="str">
        <f>PROPER(Raw_Data!C7791&amp;". "&amp;Raw_Data!D7791)</f>
        <v>D. Upperton</v>
      </c>
      <c r="H7791" t="str">
        <f>IF(OR(Raw_Data!E7791="M",Raw_Data!E7791="Male"),"Male",IF(OR(Raw_Data!E7791="F",Raw_Data!E7791="Female"),"Female","Not Confirmed"))</f>
        <v>Male</v>
      </c>
      <c r="I7791">
        <f>Raw_Data!F7791</f>
        <v>52</v>
      </c>
      <c r="J7791" t="str">
        <f>FLOOR(Raw_Data!F7791,10)&amp;"-"&amp;FLOOR(Raw_Data!F7791,10)+9</f>
        <v>50-59</v>
      </c>
      <c r="K7791" t="str">
        <f>Raw_Data!G7791</f>
        <v>Declined to Identify</v>
      </c>
      <c r="L7791" t="str">
        <f>Raw_Data!H7791</f>
        <v>Gastroenterology</v>
      </c>
      <c r="M7791" t="str">
        <f>IF(Raw_Data!I7791=TRUE,"Admitted","Not Admitted")</f>
        <v>Not Admitted</v>
      </c>
      <c r="N7791" t="str">
        <f>IF(Raw_Data!J7791="","Not Rated",Raw_Data!J7791)</f>
        <v>Not Rated</v>
      </c>
      <c r="O7791">
        <f>Raw_Data!K7791</f>
        <v>54</v>
      </c>
      <c r="P7791" t="str">
        <f>IF(Raw_Data!K7791&lt;=30,"Within Time","Delayed")</f>
        <v>Delayed</v>
      </c>
    </row>
    <row r="7792" spans="1:16" x14ac:dyDescent="0.35">
      <c r="A7792" t="str">
        <f>Raw_Data!A7792</f>
        <v>368-88-9820</v>
      </c>
      <c r="B7792" s="2">
        <f>Raw_Data!B7792</f>
        <v>45503.27847222222</v>
      </c>
      <c r="C7792">
        <f>HOUR(Raw_Data!B7792)</f>
        <v>6</v>
      </c>
      <c r="D7792" t="str">
        <f>TEXT(Raw_Data!B7792,"mmm")</f>
        <v>Jul</v>
      </c>
      <c r="E7792">
        <f>YEAR(Raw_Data!B7792)</f>
        <v>2024</v>
      </c>
      <c r="F7792" t="str">
        <f>TEXT(Raw_Data!B7792,"mmm-yy")</f>
        <v>Jul-24</v>
      </c>
      <c r="G7792" t="str">
        <f>PROPER(Raw_Data!C7792&amp;". "&amp;Raw_Data!D7792)</f>
        <v>P. Oakden</v>
      </c>
      <c r="H7792" t="str">
        <f>IF(OR(Raw_Data!E7792="M",Raw_Data!E7792="Male"),"Male",IF(OR(Raw_Data!E7792="F",Raw_Data!E7792="Female"),"Female","Not Confirmed"))</f>
        <v>Male</v>
      </c>
      <c r="I7792">
        <f>Raw_Data!F7792</f>
        <v>56</v>
      </c>
      <c r="J7792" t="str">
        <f>FLOOR(Raw_Data!F7792,10)&amp;"-"&amp;FLOOR(Raw_Data!F7792,10)+9</f>
        <v>50-59</v>
      </c>
      <c r="K7792" t="str">
        <f>Raw_Data!G7792</f>
        <v>Two or More Races</v>
      </c>
      <c r="L7792" t="str">
        <f>Raw_Data!H7792</f>
        <v>None</v>
      </c>
      <c r="M7792" t="str">
        <f>IF(Raw_Data!I7792=TRUE,"Admitted","Not Admitted")</f>
        <v>Not Admitted</v>
      </c>
      <c r="N7792" t="str">
        <f>IF(Raw_Data!J7792="","Not Rated",Raw_Data!J7792)</f>
        <v>Not Rated</v>
      </c>
      <c r="O7792">
        <f>Raw_Data!K7792</f>
        <v>35</v>
      </c>
      <c r="P7792" t="str">
        <f>IF(Raw_Data!K7792&lt;=30,"Within Time","Delayed")</f>
        <v>Delayed</v>
      </c>
    </row>
    <row r="7793" spans="1:16" x14ac:dyDescent="0.35">
      <c r="A7793" t="str">
        <f>Raw_Data!A7793</f>
        <v>979-76-8003</v>
      </c>
      <c r="B7793" s="2">
        <f>Raw_Data!B7793</f>
        <v>45503.295138888891</v>
      </c>
      <c r="C7793">
        <f>HOUR(Raw_Data!B7793)</f>
        <v>7</v>
      </c>
      <c r="D7793" t="str">
        <f>TEXT(Raw_Data!B7793,"mmm")</f>
        <v>Jul</v>
      </c>
      <c r="E7793">
        <f>YEAR(Raw_Data!B7793)</f>
        <v>2024</v>
      </c>
      <c r="F7793" t="str">
        <f>TEXT(Raw_Data!B7793,"mmm-yy")</f>
        <v>Jul-24</v>
      </c>
      <c r="G7793" t="str">
        <f>PROPER(Raw_Data!C7793&amp;". "&amp;Raw_Data!D7793)</f>
        <v>W. Perrat</v>
      </c>
      <c r="H7793" t="str">
        <f>IF(OR(Raw_Data!E7793="M",Raw_Data!E7793="Male"),"Male",IF(OR(Raw_Data!E7793="F",Raw_Data!E7793="Female"),"Female","Not Confirmed"))</f>
        <v>Male</v>
      </c>
      <c r="I7793">
        <f>Raw_Data!F7793</f>
        <v>66</v>
      </c>
      <c r="J7793" t="str">
        <f>FLOOR(Raw_Data!F7793,10)&amp;"-"&amp;FLOOR(Raw_Data!F7793,10)+9</f>
        <v>60-69</v>
      </c>
      <c r="K7793" t="str">
        <f>Raw_Data!G7793</f>
        <v>Two or More Races</v>
      </c>
      <c r="L7793" t="str">
        <f>Raw_Data!H7793</f>
        <v>None</v>
      </c>
      <c r="M7793" t="str">
        <f>IF(Raw_Data!I7793=TRUE,"Admitted","Not Admitted")</f>
        <v>Admitted</v>
      </c>
      <c r="N7793" t="str">
        <f>IF(Raw_Data!J7793="","Not Rated",Raw_Data!J7793)</f>
        <v>Not Rated</v>
      </c>
      <c r="O7793">
        <f>Raw_Data!K7793</f>
        <v>26</v>
      </c>
      <c r="P7793" t="str">
        <f>IF(Raw_Data!K7793&lt;=30,"Within Time","Delayed")</f>
        <v>Within Time</v>
      </c>
    </row>
    <row r="7794" spans="1:16" x14ac:dyDescent="0.35">
      <c r="A7794" t="str">
        <f>Raw_Data!A7794</f>
        <v>682-60-4560</v>
      </c>
      <c r="B7794" s="2">
        <f>Raw_Data!B7794</f>
        <v>45503.336111111108</v>
      </c>
      <c r="C7794">
        <f>HOUR(Raw_Data!B7794)</f>
        <v>8</v>
      </c>
      <c r="D7794" t="str">
        <f>TEXT(Raw_Data!B7794,"mmm")</f>
        <v>Jul</v>
      </c>
      <c r="E7794">
        <f>YEAR(Raw_Data!B7794)</f>
        <v>2024</v>
      </c>
      <c r="F7794" t="str">
        <f>TEXT(Raw_Data!B7794,"mmm-yy")</f>
        <v>Jul-24</v>
      </c>
      <c r="G7794" t="str">
        <f>PROPER(Raw_Data!C7794&amp;". "&amp;Raw_Data!D7794)</f>
        <v>Q. Goudie</v>
      </c>
      <c r="H7794" t="str">
        <f>IF(OR(Raw_Data!E7794="M",Raw_Data!E7794="Male"),"Male",IF(OR(Raw_Data!E7794="F",Raw_Data!E7794="Female"),"Female","Not Confirmed"))</f>
        <v>Not Confirmed</v>
      </c>
      <c r="I7794">
        <f>Raw_Data!F7794</f>
        <v>16</v>
      </c>
      <c r="J7794" t="str">
        <f>FLOOR(Raw_Data!F7794,10)&amp;"-"&amp;FLOOR(Raw_Data!F7794,10)+9</f>
        <v>10-19</v>
      </c>
      <c r="K7794" t="str">
        <f>Raw_Data!G7794</f>
        <v>Unknown</v>
      </c>
      <c r="L7794" t="str">
        <f>Raw_Data!H7794</f>
        <v>General Practice</v>
      </c>
      <c r="M7794" t="str">
        <f>IF(Raw_Data!I7794=TRUE,"Admitted","Not Admitted")</f>
        <v>Admitted</v>
      </c>
      <c r="N7794" t="str">
        <f>IF(Raw_Data!J7794="","Not Rated",Raw_Data!J7794)</f>
        <v>Not Rated</v>
      </c>
      <c r="O7794">
        <f>Raw_Data!K7794</f>
        <v>53</v>
      </c>
      <c r="P7794" t="str">
        <f>IF(Raw_Data!K7794&lt;=30,"Within Time","Delayed")</f>
        <v>Delayed</v>
      </c>
    </row>
    <row r="7795" spans="1:16" x14ac:dyDescent="0.35">
      <c r="A7795" t="str">
        <f>Raw_Data!A7795</f>
        <v>401-47-8408</v>
      </c>
      <c r="B7795" s="2">
        <f>Raw_Data!B7795</f>
        <v>45503.436805555553</v>
      </c>
      <c r="C7795">
        <f>HOUR(Raw_Data!B7795)</f>
        <v>10</v>
      </c>
      <c r="D7795" t="str">
        <f>TEXT(Raw_Data!B7795,"mmm")</f>
        <v>Jul</v>
      </c>
      <c r="E7795">
        <f>YEAR(Raw_Data!B7795)</f>
        <v>2024</v>
      </c>
      <c r="F7795" t="str">
        <f>TEXT(Raw_Data!B7795,"mmm-yy")</f>
        <v>Jul-24</v>
      </c>
      <c r="G7795" t="str">
        <f>PROPER(Raw_Data!C7795&amp;". "&amp;Raw_Data!D7795)</f>
        <v>R. Garfield</v>
      </c>
      <c r="H7795" t="str">
        <f>IF(OR(Raw_Data!E7795="M",Raw_Data!E7795="Male"),"Male",IF(OR(Raw_Data!E7795="F",Raw_Data!E7795="Female"),"Female","Not Confirmed"))</f>
        <v>Male</v>
      </c>
      <c r="I7795">
        <f>Raw_Data!F7795</f>
        <v>14</v>
      </c>
      <c r="J7795" t="str">
        <f>FLOOR(Raw_Data!F7795,10)&amp;"-"&amp;FLOOR(Raw_Data!F7795,10)+9</f>
        <v>10-19</v>
      </c>
      <c r="K7795" t="str">
        <f>Raw_Data!G7795</f>
        <v>White</v>
      </c>
      <c r="L7795" t="str">
        <f>Raw_Data!H7795</f>
        <v>General Practice</v>
      </c>
      <c r="M7795" t="str">
        <f>IF(Raw_Data!I7795=TRUE,"Admitted","Not Admitted")</f>
        <v>Not Admitted</v>
      </c>
      <c r="N7795" t="str">
        <f>IF(Raw_Data!J7795="","Not Rated",Raw_Data!J7795)</f>
        <v>Not Rated</v>
      </c>
      <c r="O7795">
        <f>Raw_Data!K7795</f>
        <v>20</v>
      </c>
      <c r="P7795" t="str">
        <f>IF(Raw_Data!K7795&lt;=30,"Within Time","Delayed")</f>
        <v>Within Time</v>
      </c>
    </row>
    <row r="7796" spans="1:16" x14ac:dyDescent="0.35">
      <c r="A7796" t="str">
        <f>Raw_Data!A7796</f>
        <v>183-25-3158</v>
      </c>
      <c r="B7796" s="2">
        <f>Raw_Data!B7796</f>
        <v>45503.549305555563</v>
      </c>
      <c r="C7796">
        <f>HOUR(Raw_Data!B7796)</f>
        <v>13</v>
      </c>
      <c r="D7796" t="str">
        <f>TEXT(Raw_Data!B7796,"mmm")</f>
        <v>Jul</v>
      </c>
      <c r="E7796">
        <f>YEAR(Raw_Data!B7796)</f>
        <v>2024</v>
      </c>
      <c r="F7796" t="str">
        <f>TEXT(Raw_Data!B7796,"mmm-yy")</f>
        <v>Jul-24</v>
      </c>
      <c r="G7796" t="str">
        <f>PROPER(Raw_Data!C7796&amp;". "&amp;Raw_Data!D7796)</f>
        <v>W. Ollerton</v>
      </c>
      <c r="H7796" t="str">
        <f>IF(OR(Raw_Data!E7796="M",Raw_Data!E7796="Male"),"Male",IF(OR(Raw_Data!E7796="F",Raw_Data!E7796="Female"),"Female","Not Confirmed"))</f>
        <v>Female</v>
      </c>
      <c r="I7796">
        <f>Raw_Data!F7796</f>
        <v>79</v>
      </c>
      <c r="J7796" t="str">
        <f>FLOOR(Raw_Data!F7796,10)&amp;"-"&amp;FLOOR(Raw_Data!F7796,10)+9</f>
        <v>70-79</v>
      </c>
      <c r="K7796" t="str">
        <f>Raw_Data!G7796</f>
        <v>Native American/Alaska Native</v>
      </c>
      <c r="L7796" t="str">
        <f>Raw_Data!H7796</f>
        <v>Gastroenterology</v>
      </c>
      <c r="M7796" t="str">
        <f>IF(Raw_Data!I7796=TRUE,"Admitted","Not Admitted")</f>
        <v>Admitted</v>
      </c>
      <c r="N7796">
        <f>IF(Raw_Data!J7796="","Not Rated",Raw_Data!J7796)</f>
        <v>5</v>
      </c>
      <c r="O7796">
        <f>Raw_Data!K7796</f>
        <v>47</v>
      </c>
      <c r="P7796" t="str">
        <f>IF(Raw_Data!K7796&lt;=30,"Within Time","Delayed")</f>
        <v>Delayed</v>
      </c>
    </row>
    <row r="7797" spans="1:16" x14ac:dyDescent="0.35">
      <c r="A7797" t="str">
        <f>Raw_Data!A7797</f>
        <v>150-98-8881</v>
      </c>
      <c r="B7797" s="2">
        <f>Raw_Data!B7797</f>
        <v>45503.554166666669</v>
      </c>
      <c r="C7797">
        <f>HOUR(Raw_Data!B7797)</f>
        <v>13</v>
      </c>
      <c r="D7797" t="str">
        <f>TEXT(Raw_Data!B7797,"mmm")</f>
        <v>Jul</v>
      </c>
      <c r="E7797">
        <f>YEAR(Raw_Data!B7797)</f>
        <v>2024</v>
      </c>
      <c r="F7797" t="str">
        <f>TEXT(Raw_Data!B7797,"mmm-yy")</f>
        <v>Jul-24</v>
      </c>
      <c r="G7797" t="str">
        <f>PROPER(Raw_Data!C7797&amp;". "&amp;Raw_Data!D7797)</f>
        <v>Z. Glasspool</v>
      </c>
      <c r="H7797" t="str">
        <f>IF(OR(Raw_Data!E7797="M",Raw_Data!E7797="Male"),"Male",IF(OR(Raw_Data!E7797="F",Raw_Data!E7797="Female"),"Female","Not Confirmed"))</f>
        <v>Male</v>
      </c>
      <c r="I7797">
        <f>Raw_Data!F7797</f>
        <v>56</v>
      </c>
      <c r="J7797" t="str">
        <f>FLOOR(Raw_Data!F7797,10)&amp;"-"&amp;FLOOR(Raw_Data!F7797,10)+9</f>
        <v>50-59</v>
      </c>
      <c r="K7797" t="str">
        <f>Raw_Data!G7797</f>
        <v>Asian</v>
      </c>
      <c r="L7797" t="str">
        <f>Raw_Data!H7797</f>
        <v>Gastroenterology</v>
      </c>
      <c r="M7797" t="str">
        <f>IF(Raw_Data!I7797=TRUE,"Admitted","Not Admitted")</f>
        <v>Not Admitted</v>
      </c>
      <c r="N7797" t="str">
        <f>IF(Raw_Data!J7797="","Not Rated",Raw_Data!J7797)</f>
        <v>Not Rated</v>
      </c>
      <c r="O7797">
        <f>Raw_Data!K7797</f>
        <v>46</v>
      </c>
      <c r="P7797" t="str">
        <f>IF(Raw_Data!K7797&lt;=30,"Within Time","Delayed")</f>
        <v>Delayed</v>
      </c>
    </row>
    <row r="7798" spans="1:16" x14ac:dyDescent="0.35">
      <c r="A7798" t="str">
        <f>Raw_Data!A7798</f>
        <v>636-14-2217</v>
      </c>
      <c r="B7798" s="2">
        <f>Raw_Data!B7798</f>
        <v>45503.57916666667</v>
      </c>
      <c r="C7798">
        <f>HOUR(Raw_Data!B7798)</f>
        <v>13</v>
      </c>
      <c r="D7798" t="str">
        <f>TEXT(Raw_Data!B7798,"mmm")</f>
        <v>Jul</v>
      </c>
      <c r="E7798">
        <f>YEAR(Raw_Data!B7798)</f>
        <v>2024</v>
      </c>
      <c r="F7798" t="str">
        <f>TEXT(Raw_Data!B7798,"mmm-yy")</f>
        <v>Jul-24</v>
      </c>
      <c r="G7798" t="str">
        <f>PROPER(Raw_Data!C7798&amp;". "&amp;Raw_Data!D7798)</f>
        <v>B. Glasspool</v>
      </c>
      <c r="H7798" t="str">
        <f>IF(OR(Raw_Data!E7798="M",Raw_Data!E7798="Male"),"Male",IF(OR(Raw_Data!E7798="F",Raw_Data!E7798="Female"),"Female","Not Confirmed"))</f>
        <v>Male</v>
      </c>
      <c r="I7798">
        <f>Raw_Data!F7798</f>
        <v>30</v>
      </c>
      <c r="J7798" t="str">
        <f>FLOOR(Raw_Data!F7798,10)&amp;"-"&amp;FLOOR(Raw_Data!F7798,10)+9</f>
        <v>30-39</v>
      </c>
      <c r="K7798" t="str">
        <f>Raw_Data!G7798</f>
        <v>White</v>
      </c>
      <c r="L7798" t="str">
        <f>Raw_Data!H7798</f>
        <v>None</v>
      </c>
      <c r="M7798" t="str">
        <f>IF(Raw_Data!I7798=TRUE,"Admitted","Not Admitted")</f>
        <v>Admitted</v>
      </c>
      <c r="N7798" t="str">
        <f>IF(Raw_Data!J7798="","Not Rated",Raw_Data!J7798)</f>
        <v>Not Rated</v>
      </c>
      <c r="O7798">
        <f>Raw_Data!K7798</f>
        <v>13</v>
      </c>
      <c r="P7798" t="str">
        <f>IF(Raw_Data!K7798&lt;=30,"Within Time","Delayed")</f>
        <v>Within Time</v>
      </c>
    </row>
    <row r="7799" spans="1:16" x14ac:dyDescent="0.35">
      <c r="A7799" t="str">
        <f>Raw_Data!A7799</f>
        <v>962-18-8323</v>
      </c>
      <c r="B7799" s="2">
        <f>Raw_Data!B7799</f>
        <v>45503.708333333343</v>
      </c>
      <c r="C7799">
        <f>HOUR(Raw_Data!B7799)</f>
        <v>17</v>
      </c>
      <c r="D7799" t="str">
        <f>TEXT(Raw_Data!B7799,"mmm")</f>
        <v>Jul</v>
      </c>
      <c r="E7799">
        <f>YEAR(Raw_Data!B7799)</f>
        <v>2024</v>
      </c>
      <c r="F7799" t="str">
        <f>TEXT(Raw_Data!B7799,"mmm-yy")</f>
        <v>Jul-24</v>
      </c>
      <c r="G7799" t="str">
        <f>PROPER(Raw_Data!C7799&amp;". "&amp;Raw_Data!D7799)</f>
        <v>N. Vickery</v>
      </c>
      <c r="H7799" t="str">
        <f>IF(OR(Raw_Data!E7799="M",Raw_Data!E7799="Male"),"Male",IF(OR(Raw_Data!E7799="F",Raw_Data!E7799="Female"),"Female","Not Confirmed"))</f>
        <v>Female</v>
      </c>
      <c r="I7799">
        <f>Raw_Data!F7799</f>
        <v>31</v>
      </c>
      <c r="J7799" t="str">
        <f>FLOOR(Raw_Data!F7799,10)&amp;"-"&amp;FLOOR(Raw_Data!F7799,10)+9</f>
        <v>30-39</v>
      </c>
      <c r="K7799" t="str">
        <f>Raw_Data!G7799</f>
        <v>White</v>
      </c>
      <c r="L7799" t="str">
        <f>Raw_Data!H7799</f>
        <v>None</v>
      </c>
      <c r="M7799" t="str">
        <f>IF(Raw_Data!I7799=TRUE,"Admitted","Not Admitted")</f>
        <v>Admitted</v>
      </c>
      <c r="N7799" t="str">
        <f>IF(Raw_Data!J7799="","Not Rated",Raw_Data!J7799)</f>
        <v>Not Rated</v>
      </c>
      <c r="O7799">
        <f>Raw_Data!K7799</f>
        <v>26</v>
      </c>
      <c r="P7799" t="str">
        <f>IF(Raw_Data!K7799&lt;=30,"Within Time","Delayed")</f>
        <v>Within Time</v>
      </c>
    </row>
    <row r="7800" spans="1:16" x14ac:dyDescent="0.35">
      <c r="A7800" t="str">
        <f>Raw_Data!A7800</f>
        <v>722-36-2560</v>
      </c>
      <c r="B7800" s="2">
        <f>Raw_Data!B7800</f>
        <v>45503.763194444437</v>
      </c>
      <c r="C7800">
        <f>HOUR(Raw_Data!B7800)</f>
        <v>18</v>
      </c>
      <c r="D7800" t="str">
        <f>TEXT(Raw_Data!B7800,"mmm")</f>
        <v>Jul</v>
      </c>
      <c r="E7800">
        <f>YEAR(Raw_Data!B7800)</f>
        <v>2024</v>
      </c>
      <c r="F7800" t="str">
        <f>TEXT(Raw_Data!B7800,"mmm-yy")</f>
        <v>Jul-24</v>
      </c>
      <c r="G7800" t="str">
        <f>PROPER(Raw_Data!C7800&amp;". "&amp;Raw_Data!D7800)</f>
        <v>C. Eastwood</v>
      </c>
      <c r="H7800" t="str">
        <f>IF(OR(Raw_Data!E7800="M",Raw_Data!E7800="Male"),"Male",IF(OR(Raw_Data!E7800="F",Raw_Data!E7800="Female"),"Female","Not Confirmed"))</f>
        <v>Female</v>
      </c>
      <c r="I7800">
        <f>Raw_Data!F7800</f>
        <v>12</v>
      </c>
      <c r="J7800" t="str">
        <f>FLOOR(Raw_Data!F7800,10)&amp;"-"&amp;FLOOR(Raw_Data!F7800,10)+9</f>
        <v>10-19</v>
      </c>
      <c r="K7800" t="str">
        <f>Raw_Data!G7800</f>
        <v>White</v>
      </c>
      <c r="L7800" t="str">
        <f>Raw_Data!H7800</f>
        <v>None</v>
      </c>
      <c r="M7800" t="str">
        <f>IF(Raw_Data!I7800=TRUE,"Admitted","Not Admitted")</f>
        <v>Not Admitted</v>
      </c>
      <c r="N7800" t="str">
        <f>IF(Raw_Data!J7800="","Not Rated",Raw_Data!J7800)</f>
        <v>Not Rated</v>
      </c>
      <c r="O7800">
        <f>Raw_Data!K7800</f>
        <v>24</v>
      </c>
      <c r="P7800" t="str">
        <f>IF(Raw_Data!K7800&lt;=30,"Within Time","Delayed")</f>
        <v>Within Time</v>
      </c>
    </row>
    <row r="7801" spans="1:16" x14ac:dyDescent="0.35">
      <c r="A7801" t="str">
        <f>Raw_Data!A7801</f>
        <v>586-26-4243</v>
      </c>
      <c r="B7801" s="2">
        <f>Raw_Data!B7801</f>
        <v>45503.822916666657</v>
      </c>
      <c r="C7801">
        <f>HOUR(Raw_Data!B7801)</f>
        <v>19</v>
      </c>
      <c r="D7801" t="str">
        <f>TEXT(Raw_Data!B7801,"mmm")</f>
        <v>Jul</v>
      </c>
      <c r="E7801">
        <f>YEAR(Raw_Data!B7801)</f>
        <v>2024</v>
      </c>
      <c r="F7801" t="str">
        <f>TEXT(Raw_Data!B7801,"mmm-yy")</f>
        <v>Jul-24</v>
      </c>
      <c r="G7801" t="str">
        <f>PROPER(Raw_Data!C7801&amp;". "&amp;Raw_Data!D7801)</f>
        <v>M. Bracegirdle</v>
      </c>
      <c r="H7801" t="str">
        <f>IF(OR(Raw_Data!E7801="M",Raw_Data!E7801="Male"),"Male",IF(OR(Raw_Data!E7801="F",Raw_Data!E7801="Female"),"Female","Not Confirmed"))</f>
        <v>Male</v>
      </c>
      <c r="I7801">
        <f>Raw_Data!F7801</f>
        <v>34</v>
      </c>
      <c r="J7801" t="str">
        <f>FLOOR(Raw_Data!F7801,10)&amp;"-"&amp;FLOOR(Raw_Data!F7801,10)+9</f>
        <v>30-39</v>
      </c>
      <c r="K7801" t="str">
        <f>Raw_Data!G7801</f>
        <v>Declined to Identify</v>
      </c>
      <c r="L7801" t="str">
        <f>Raw_Data!H7801</f>
        <v>Orthopedics</v>
      </c>
      <c r="M7801" t="str">
        <f>IF(Raw_Data!I7801=TRUE,"Admitted","Not Admitted")</f>
        <v>Admitted</v>
      </c>
      <c r="N7801" t="str">
        <f>IF(Raw_Data!J7801="","Not Rated",Raw_Data!J7801)</f>
        <v>Not Rated</v>
      </c>
      <c r="O7801">
        <f>Raw_Data!K7801</f>
        <v>34</v>
      </c>
      <c r="P7801" t="str">
        <f>IF(Raw_Data!K7801&lt;=30,"Within Time","Delayed")</f>
        <v>Delayed</v>
      </c>
    </row>
    <row r="7802" spans="1:16" x14ac:dyDescent="0.35">
      <c r="A7802" t="str">
        <f>Raw_Data!A7802</f>
        <v>362-55-5449</v>
      </c>
      <c r="B7802" s="2">
        <f>Raw_Data!B7802</f>
        <v>45503.86041666667</v>
      </c>
      <c r="C7802">
        <f>HOUR(Raw_Data!B7802)</f>
        <v>20</v>
      </c>
      <c r="D7802" t="str">
        <f>TEXT(Raw_Data!B7802,"mmm")</f>
        <v>Jul</v>
      </c>
      <c r="E7802">
        <f>YEAR(Raw_Data!B7802)</f>
        <v>2024</v>
      </c>
      <c r="F7802" t="str">
        <f>TEXT(Raw_Data!B7802,"mmm-yy")</f>
        <v>Jul-24</v>
      </c>
      <c r="G7802" t="str">
        <f>PROPER(Raw_Data!C7802&amp;". "&amp;Raw_Data!D7802)</f>
        <v>X. Underhill</v>
      </c>
      <c r="H7802" t="str">
        <f>IF(OR(Raw_Data!E7802="M",Raw_Data!E7802="Male"),"Male",IF(OR(Raw_Data!E7802="F",Raw_Data!E7802="Female"),"Female","Not Confirmed"))</f>
        <v>Female</v>
      </c>
      <c r="I7802">
        <f>Raw_Data!F7802</f>
        <v>57</v>
      </c>
      <c r="J7802" t="str">
        <f>FLOOR(Raw_Data!F7802,10)&amp;"-"&amp;FLOOR(Raw_Data!F7802,10)+9</f>
        <v>50-59</v>
      </c>
      <c r="K7802" t="str">
        <f>Raw_Data!G7802</f>
        <v>White</v>
      </c>
      <c r="L7802" t="str">
        <f>Raw_Data!H7802</f>
        <v>None</v>
      </c>
      <c r="M7802" t="str">
        <f>IF(Raw_Data!I7802=TRUE,"Admitted","Not Admitted")</f>
        <v>Not Admitted</v>
      </c>
      <c r="N7802" t="str">
        <f>IF(Raw_Data!J7802="","Not Rated",Raw_Data!J7802)</f>
        <v>Not Rated</v>
      </c>
      <c r="O7802">
        <f>Raw_Data!K7802</f>
        <v>58</v>
      </c>
      <c r="P7802" t="str">
        <f>IF(Raw_Data!K7802&lt;=30,"Within Time","Delayed")</f>
        <v>Delayed</v>
      </c>
    </row>
    <row r="7803" spans="1:16" x14ac:dyDescent="0.35">
      <c r="A7803" t="str">
        <f>Raw_Data!A7803</f>
        <v>268-36-2492</v>
      </c>
      <c r="B7803" s="2">
        <f>Raw_Data!B7803</f>
        <v>45503.865972222222</v>
      </c>
      <c r="C7803">
        <f>HOUR(Raw_Data!B7803)</f>
        <v>20</v>
      </c>
      <c r="D7803" t="str">
        <f>TEXT(Raw_Data!B7803,"mmm")</f>
        <v>Jul</v>
      </c>
      <c r="E7803">
        <f>YEAR(Raw_Data!B7803)</f>
        <v>2024</v>
      </c>
      <c r="F7803" t="str">
        <f>TEXT(Raw_Data!B7803,"mmm-yy")</f>
        <v>Jul-24</v>
      </c>
      <c r="G7803" t="str">
        <f>PROPER(Raw_Data!C7803&amp;". "&amp;Raw_Data!D7803)</f>
        <v>H. Thornbury</v>
      </c>
      <c r="H7803" t="str">
        <f>IF(OR(Raw_Data!E7803="M",Raw_Data!E7803="Male"),"Male",IF(OR(Raw_Data!E7803="F",Raw_Data!E7803="Female"),"Female","Not Confirmed"))</f>
        <v>Male</v>
      </c>
      <c r="I7803">
        <f>Raw_Data!F7803</f>
        <v>13</v>
      </c>
      <c r="J7803" t="str">
        <f>FLOOR(Raw_Data!F7803,10)&amp;"-"&amp;FLOOR(Raw_Data!F7803,10)+9</f>
        <v>10-19</v>
      </c>
      <c r="K7803" t="str">
        <f>Raw_Data!G7803</f>
        <v>Asian</v>
      </c>
      <c r="L7803" t="str">
        <f>Raw_Data!H7803</f>
        <v>None</v>
      </c>
      <c r="M7803" t="str">
        <f>IF(Raw_Data!I7803=TRUE,"Admitted","Not Admitted")</f>
        <v>Not Admitted</v>
      </c>
      <c r="N7803" t="str">
        <f>IF(Raw_Data!J7803="","Not Rated",Raw_Data!J7803)</f>
        <v>Not Rated</v>
      </c>
      <c r="O7803">
        <f>Raw_Data!K7803</f>
        <v>44</v>
      </c>
      <c r="P7803" t="str">
        <f>IF(Raw_Data!K7803&lt;=30,"Within Time","Delayed")</f>
        <v>Delayed</v>
      </c>
    </row>
    <row r="7804" spans="1:16" x14ac:dyDescent="0.35">
      <c r="A7804" t="str">
        <f>Raw_Data!A7804</f>
        <v>907-40-1570</v>
      </c>
      <c r="B7804" s="2">
        <f>Raw_Data!B7804</f>
        <v>45503.884722222218</v>
      </c>
      <c r="C7804">
        <f>HOUR(Raw_Data!B7804)</f>
        <v>21</v>
      </c>
      <c r="D7804" t="str">
        <f>TEXT(Raw_Data!B7804,"mmm")</f>
        <v>Jul</v>
      </c>
      <c r="E7804">
        <f>YEAR(Raw_Data!B7804)</f>
        <v>2024</v>
      </c>
      <c r="F7804" t="str">
        <f>TEXT(Raw_Data!B7804,"mmm-yy")</f>
        <v>Jul-24</v>
      </c>
      <c r="G7804" t="str">
        <f>PROPER(Raw_Data!C7804&amp;". "&amp;Raw_Data!D7804)</f>
        <v>T. Postlethwaite</v>
      </c>
      <c r="H7804" t="str">
        <f>IF(OR(Raw_Data!E7804="M",Raw_Data!E7804="Male"),"Male",IF(OR(Raw_Data!E7804="F",Raw_Data!E7804="Female"),"Female","Not Confirmed"))</f>
        <v>Male</v>
      </c>
      <c r="I7804">
        <f>Raw_Data!F7804</f>
        <v>38</v>
      </c>
      <c r="J7804" t="str">
        <f>FLOOR(Raw_Data!F7804,10)&amp;"-"&amp;FLOOR(Raw_Data!F7804,10)+9</f>
        <v>30-39</v>
      </c>
      <c r="K7804" t="str">
        <f>Raw_Data!G7804</f>
        <v>White</v>
      </c>
      <c r="L7804" t="str">
        <f>Raw_Data!H7804</f>
        <v>Cardiology</v>
      </c>
      <c r="M7804" t="str">
        <f>IF(Raw_Data!I7804=TRUE,"Admitted","Not Admitted")</f>
        <v>Admitted</v>
      </c>
      <c r="N7804">
        <f>IF(Raw_Data!J7804="","Not Rated",Raw_Data!J7804)</f>
        <v>9</v>
      </c>
      <c r="O7804">
        <f>Raw_Data!K7804</f>
        <v>17</v>
      </c>
      <c r="P7804" t="str">
        <f>IF(Raw_Data!K7804&lt;=30,"Within Time","Delayed")</f>
        <v>Within Time</v>
      </c>
    </row>
    <row r="7805" spans="1:16" x14ac:dyDescent="0.35">
      <c r="A7805" t="str">
        <f>Raw_Data!A7805</f>
        <v>107-25-1904</v>
      </c>
      <c r="B7805" s="2">
        <f>Raw_Data!B7805</f>
        <v>45503.911805555559</v>
      </c>
      <c r="C7805">
        <f>HOUR(Raw_Data!B7805)</f>
        <v>21</v>
      </c>
      <c r="D7805" t="str">
        <f>TEXT(Raw_Data!B7805,"mmm")</f>
        <v>Jul</v>
      </c>
      <c r="E7805">
        <f>YEAR(Raw_Data!B7805)</f>
        <v>2024</v>
      </c>
      <c r="F7805" t="str">
        <f>TEXT(Raw_Data!B7805,"mmm-yy")</f>
        <v>Jul-24</v>
      </c>
      <c r="G7805" t="str">
        <f>PROPER(Raw_Data!C7805&amp;". "&amp;Raw_Data!D7805)</f>
        <v>O. Wadsworth</v>
      </c>
      <c r="H7805" t="str">
        <f>IF(OR(Raw_Data!E7805="M",Raw_Data!E7805="Male"),"Male",IF(OR(Raw_Data!E7805="F",Raw_Data!E7805="Female"),"Female","Not Confirmed"))</f>
        <v>Female</v>
      </c>
      <c r="I7805">
        <f>Raw_Data!F7805</f>
        <v>7</v>
      </c>
      <c r="J7805" t="str">
        <f>FLOOR(Raw_Data!F7805,10)&amp;"-"&amp;FLOOR(Raw_Data!F7805,10)+9</f>
        <v>0-9</v>
      </c>
      <c r="K7805" t="str">
        <f>Raw_Data!G7805</f>
        <v>White</v>
      </c>
      <c r="L7805" t="str">
        <f>Raw_Data!H7805</f>
        <v>General Practice</v>
      </c>
      <c r="M7805" t="str">
        <f>IF(Raw_Data!I7805=TRUE,"Admitted","Not Admitted")</f>
        <v>Not Admitted</v>
      </c>
      <c r="N7805">
        <f>IF(Raw_Data!J7805="","Not Rated",Raw_Data!J7805)</f>
        <v>10</v>
      </c>
      <c r="O7805">
        <f>Raw_Data!K7805</f>
        <v>33</v>
      </c>
      <c r="P7805" t="str">
        <f>IF(Raw_Data!K7805&lt;=30,"Within Time","Delayed")</f>
        <v>Delayed</v>
      </c>
    </row>
    <row r="7806" spans="1:16" x14ac:dyDescent="0.35">
      <c r="A7806" t="str">
        <f>Raw_Data!A7806</f>
        <v>246-17-8424</v>
      </c>
      <c r="B7806" s="2">
        <f>Raw_Data!B7806</f>
        <v>45503.957638888889</v>
      </c>
      <c r="C7806">
        <f>HOUR(Raw_Data!B7806)</f>
        <v>22</v>
      </c>
      <c r="D7806" t="str">
        <f>TEXT(Raw_Data!B7806,"mmm")</f>
        <v>Jul</v>
      </c>
      <c r="E7806">
        <f>YEAR(Raw_Data!B7806)</f>
        <v>2024</v>
      </c>
      <c r="F7806" t="str">
        <f>TEXT(Raw_Data!B7806,"mmm-yy")</f>
        <v>Jul-24</v>
      </c>
      <c r="G7806" t="str">
        <f>PROPER(Raw_Data!C7806&amp;". "&amp;Raw_Data!D7806)</f>
        <v>Y. Bracegirdle</v>
      </c>
      <c r="H7806" t="str">
        <f>IF(OR(Raw_Data!E7806="M",Raw_Data!E7806="Male"),"Male",IF(OR(Raw_Data!E7806="F",Raw_Data!E7806="Female"),"Female","Not Confirmed"))</f>
        <v>Male</v>
      </c>
      <c r="I7806">
        <f>Raw_Data!F7806</f>
        <v>10</v>
      </c>
      <c r="J7806" t="str">
        <f>FLOOR(Raw_Data!F7806,10)&amp;"-"&amp;FLOOR(Raw_Data!F7806,10)+9</f>
        <v>10-19</v>
      </c>
      <c r="K7806" t="str">
        <f>Raw_Data!G7806</f>
        <v>African American</v>
      </c>
      <c r="L7806" t="str">
        <f>Raw_Data!H7806</f>
        <v>None</v>
      </c>
      <c r="M7806" t="str">
        <f>IF(Raw_Data!I7806=TRUE,"Admitted","Not Admitted")</f>
        <v>Not Admitted</v>
      </c>
      <c r="N7806" t="str">
        <f>IF(Raw_Data!J7806="","Not Rated",Raw_Data!J7806)</f>
        <v>Not Rated</v>
      </c>
      <c r="O7806">
        <f>Raw_Data!K7806</f>
        <v>55</v>
      </c>
      <c r="P7806" t="str">
        <f>IF(Raw_Data!K7806&lt;=30,"Within Time","Delayed")</f>
        <v>Delayed</v>
      </c>
    </row>
    <row r="7807" spans="1:16" x14ac:dyDescent="0.35">
      <c r="A7807" t="str">
        <f>Raw_Data!A7807</f>
        <v>876-91-6930</v>
      </c>
      <c r="B7807" s="2">
        <f>Raw_Data!B7807</f>
        <v>45504.068055555559</v>
      </c>
      <c r="C7807">
        <f>HOUR(Raw_Data!B7807)</f>
        <v>1</v>
      </c>
      <c r="D7807" t="str">
        <f>TEXT(Raw_Data!B7807,"mmm")</f>
        <v>Jul</v>
      </c>
      <c r="E7807">
        <f>YEAR(Raw_Data!B7807)</f>
        <v>2024</v>
      </c>
      <c r="F7807" t="str">
        <f>TEXT(Raw_Data!B7807,"mmm-yy")</f>
        <v>Jul-24</v>
      </c>
      <c r="G7807" t="str">
        <f>PROPER(Raw_Data!C7807&amp;". "&amp;Raw_Data!D7807)</f>
        <v>U. Birtwhistle</v>
      </c>
      <c r="H7807" t="str">
        <f>IF(OR(Raw_Data!E7807="M",Raw_Data!E7807="Male"),"Male",IF(OR(Raw_Data!E7807="F",Raw_Data!E7807="Female"),"Female","Not Confirmed"))</f>
        <v>Female</v>
      </c>
      <c r="I7807">
        <f>Raw_Data!F7807</f>
        <v>39</v>
      </c>
      <c r="J7807" t="str">
        <f>FLOOR(Raw_Data!F7807,10)&amp;"-"&amp;FLOOR(Raw_Data!F7807,10)+9</f>
        <v>30-39</v>
      </c>
      <c r="K7807" t="str">
        <f>Raw_Data!G7807</f>
        <v>African American</v>
      </c>
      <c r="L7807" t="str">
        <f>Raw_Data!H7807</f>
        <v>None</v>
      </c>
      <c r="M7807" t="str">
        <f>IF(Raw_Data!I7807=TRUE,"Admitted","Not Admitted")</f>
        <v>Admitted</v>
      </c>
      <c r="N7807" t="str">
        <f>IF(Raw_Data!J7807="","Not Rated",Raw_Data!J7807)</f>
        <v>Not Rated</v>
      </c>
      <c r="O7807">
        <f>Raw_Data!K7807</f>
        <v>40</v>
      </c>
      <c r="P7807" t="str">
        <f>IF(Raw_Data!K7807&lt;=30,"Within Time","Delayed")</f>
        <v>Delayed</v>
      </c>
    </row>
    <row r="7808" spans="1:16" x14ac:dyDescent="0.35">
      <c r="A7808" t="str">
        <f>Raw_Data!A7808</f>
        <v>642-92-1325</v>
      </c>
      <c r="B7808" s="2">
        <f>Raw_Data!B7808</f>
        <v>45504.178472222222</v>
      </c>
      <c r="C7808">
        <f>HOUR(Raw_Data!B7808)</f>
        <v>4</v>
      </c>
      <c r="D7808" t="str">
        <f>TEXT(Raw_Data!B7808,"mmm")</f>
        <v>Jul</v>
      </c>
      <c r="E7808">
        <f>YEAR(Raw_Data!B7808)</f>
        <v>2024</v>
      </c>
      <c r="F7808" t="str">
        <f>TEXT(Raw_Data!B7808,"mmm-yy")</f>
        <v>Jul-24</v>
      </c>
      <c r="G7808" t="str">
        <f>PROPER(Raw_Data!C7808&amp;". "&amp;Raw_Data!D7808)</f>
        <v>C. Ainsworth</v>
      </c>
      <c r="H7808" t="str">
        <f>IF(OR(Raw_Data!E7808="M",Raw_Data!E7808="Male"),"Male",IF(OR(Raw_Data!E7808="F",Raw_Data!E7808="Female"),"Female","Not Confirmed"))</f>
        <v>Male</v>
      </c>
      <c r="I7808">
        <f>Raw_Data!F7808</f>
        <v>21</v>
      </c>
      <c r="J7808" t="str">
        <f>FLOOR(Raw_Data!F7808,10)&amp;"-"&amp;FLOOR(Raw_Data!F7808,10)+9</f>
        <v>20-29</v>
      </c>
      <c r="K7808" t="str">
        <f>Raw_Data!G7808</f>
        <v>White</v>
      </c>
      <c r="L7808" t="str">
        <f>Raw_Data!H7808</f>
        <v>Gastroenterology</v>
      </c>
      <c r="M7808" t="str">
        <f>IF(Raw_Data!I7808=TRUE,"Admitted","Not Admitted")</f>
        <v>Admitted</v>
      </c>
      <c r="N7808">
        <f>IF(Raw_Data!J7808="","Not Rated",Raw_Data!J7808)</f>
        <v>4</v>
      </c>
      <c r="O7808">
        <f>Raw_Data!K7808</f>
        <v>53</v>
      </c>
      <c r="P7808" t="str">
        <f>IF(Raw_Data!K7808&lt;=30,"Within Time","Delayed")</f>
        <v>Delayed</v>
      </c>
    </row>
    <row r="7809" spans="1:16" x14ac:dyDescent="0.35">
      <c r="A7809" t="str">
        <f>Raw_Data!A7809</f>
        <v>138-61-8074</v>
      </c>
      <c r="B7809" s="2">
        <f>Raw_Data!B7809</f>
        <v>45504.200694444437</v>
      </c>
      <c r="C7809">
        <f>HOUR(Raw_Data!B7809)</f>
        <v>4</v>
      </c>
      <c r="D7809" t="str">
        <f>TEXT(Raw_Data!B7809,"mmm")</f>
        <v>Jul</v>
      </c>
      <c r="E7809">
        <f>YEAR(Raw_Data!B7809)</f>
        <v>2024</v>
      </c>
      <c r="F7809" t="str">
        <f>TEXT(Raw_Data!B7809,"mmm-yy")</f>
        <v>Jul-24</v>
      </c>
      <c r="G7809" t="str">
        <f>PROPER(Raw_Data!C7809&amp;". "&amp;Raw_Data!D7809)</f>
        <v>A. Merriweather</v>
      </c>
      <c r="H7809" t="str">
        <f>IF(OR(Raw_Data!E7809="M",Raw_Data!E7809="Male"),"Male",IF(OR(Raw_Data!E7809="F",Raw_Data!E7809="Female"),"Female","Not Confirmed"))</f>
        <v>Female</v>
      </c>
      <c r="I7809">
        <f>Raw_Data!F7809</f>
        <v>4</v>
      </c>
      <c r="J7809" t="str">
        <f>FLOOR(Raw_Data!F7809,10)&amp;"-"&amp;FLOOR(Raw_Data!F7809,10)+9</f>
        <v>0-9</v>
      </c>
      <c r="K7809" t="str">
        <f>Raw_Data!G7809</f>
        <v>Asian</v>
      </c>
      <c r="L7809" t="str">
        <f>Raw_Data!H7809</f>
        <v>None</v>
      </c>
      <c r="M7809" t="str">
        <f>IF(Raw_Data!I7809=TRUE,"Admitted","Not Admitted")</f>
        <v>Admitted</v>
      </c>
      <c r="N7809" t="str">
        <f>IF(Raw_Data!J7809="","Not Rated",Raw_Data!J7809)</f>
        <v>Not Rated</v>
      </c>
      <c r="O7809">
        <f>Raw_Data!K7809</f>
        <v>11</v>
      </c>
      <c r="P7809" t="str">
        <f>IF(Raw_Data!K7809&lt;=30,"Within Time","Delayed")</f>
        <v>Within Time</v>
      </c>
    </row>
    <row r="7810" spans="1:16" x14ac:dyDescent="0.35">
      <c r="A7810" t="str">
        <f>Raw_Data!A7810</f>
        <v>807-51-9487</v>
      </c>
      <c r="B7810" s="2">
        <f>Raw_Data!B7810</f>
        <v>45504.288888888892</v>
      </c>
      <c r="C7810">
        <f>HOUR(Raw_Data!B7810)</f>
        <v>6</v>
      </c>
      <c r="D7810" t="str">
        <f>TEXT(Raw_Data!B7810,"mmm")</f>
        <v>Jul</v>
      </c>
      <c r="E7810">
        <f>YEAR(Raw_Data!B7810)</f>
        <v>2024</v>
      </c>
      <c r="F7810" t="str">
        <f>TEXT(Raw_Data!B7810,"mmm-yy")</f>
        <v>Jul-24</v>
      </c>
      <c r="G7810" t="str">
        <f>PROPER(Raw_Data!C7810&amp;". "&amp;Raw_Data!D7810)</f>
        <v>P. Greenhalgh</v>
      </c>
      <c r="H7810" t="str">
        <f>IF(OR(Raw_Data!E7810="M",Raw_Data!E7810="Male"),"Male",IF(OR(Raw_Data!E7810="F",Raw_Data!E7810="Female"),"Female","Not Confirmed"))</f>
        <v>Male</v>
      </c>
      <c r="I7810">
        <f>Raw_Data!F7810</f>
        <v>40</v>
      </c>
      <c r="J7810" t="str">
        <f>FLOOR(Raw_Data!F7810,10)&amp;"-"&amp;FLOOR(Raw_Data!F7810,10)+9</f>
        <v>40-49</v>
      </c>
      <c r="K7810" t="str">
        <f>Raw_Data!G7810</f>
        <v>Declined to Identify</v>
      </c>
      <c r="L7810" t="str">
        <f>Raw_Data!H7810</f>
        <v>Orthopedics</v>
      </c>
      <c r="M7810" t="str">
        <f>IF(Raw_Data!I7810=TRUE,"Admitted","Not Admitted")</f>
        <v>Admitted</v>
      </c>
      <c r="N7810">
        <f>IF(Raw_Data!J7810="","Not Rated",Raw_Data!J7810)</f>
        <v>3</v>
      </c>
      <c r="O7810">
        <f>Raw_Data!K7810</f>
        <v>20</v>
      </c>
      <c r="P7810" t="str">
        <f>IF(Raw_Data!K7810&lt;=30,"Within Time","Delayed")</f>
        <v>Within Time</v>
      </c>
    </row>
    <row r="7811" spans="1:16" x14ac:dyDescent="0.35">
      <c r="A7811" t="str">
        <f>Raw_Data!A7811</f>
        <v>585-84-8472</v>
      </c>
      <c r="B7811" s="2">
        <f>Raw_Data!B7811</f>
        <v>45504.313888888893</v>
      </c>
      <c r="C7811">
        <f>HOUR(Raw_Data!B7811)</f>
        <v>7</v>
      </c>
      <c r="D7811" t="str">
        <f>TEXT(Raw_Data!B7811,"mmm")</f>
        <v>Jul</v>
      </c>
      <c r="E7811">
        <f>YEAR(Raw_Data!B7811)</f>
        <v>2024</v>
      </c>
      <c r="F7811" t="str">
        <f>TEXT(Raw_Data!B7811,"mmm-yy")</f>
        <v>Jul-24</v>
      </c>
      <c r="G7811" t="str">
        <f>PROPER(Raw_Data!C7811&amp;". "&amp;Raw_Data!D7811)</f>
        <v>S. Kingsley</v>
      </c>
      <c r="H7811" t="str">
        <f>IF(OR(Raw_Data!E7811="M",Raw_Data!E7811="Male"),"Male",IF(OR(Raw_Data!E7811="F",Raw_Data!E7811="Female"),"Female","Not Confirmed"))</f>
        <v>Female</v>
      </c>
      <c r="I7811">
        <f>Raw_Data!F7811</f>
        <v>75</v>
      </c>
      <c r="J7811" t="str">
        <f>FLOOR(Raw_Data!F7811,10)&amp;"-"&amp;FLOOR(Raw_Data!F7811,10)+9</f>
        <v>70-79</v>
      </c>
      <c r="K7811" t="str">
        <f>Raw_Data!G7811</f>
        <v>White</v>
      </c>
      <c r="L7811" t="str">
        <f>Raw_Data!H7811</f>
        <v>General Practice</v>
      </c>
      <c r="M7811" t="str">
        <f>IF(Raw_Data!I7811=TRUE,"Admitted","Not Admitted")</f>
        <v>Not Admitted</v>
      </c>
      <c r="N7811">
        <f>IF(Raw_Data!J7811="","Not Rated",Raw_Data!J7811)</f>
        <v>3</v>
      </c>
      <c r="O7811">
        <f>Raw_Data!K7811</f>
        <v>56</v>
      </c>
      <c r="P7811" t="str">
        <f>IF(Raw_Data!K7811&lt;=30,"Within Time","Delayed")</f>
        <v>Delayed</v>
      </c>
    </row>
    <row r="7812" spans="1:16" x14ac:dyDescent="0.35">
      <c r="A7812" t="str">
        <f>Raw_Data!A7812</f>
        <v>385-38-9570</v>
      </c>
      <c r="B7812" s="2">
        <f>Raw_Data!B7812</f>
        <v>45504.327777777777</v>
      </c>
      <c r="C7812">
        <f>HOUR(Raw_Data!B7812)</f>
        <v>7</v>
      </c>
      <c r="D7812" t="str">
        <f>TEXT(Raw_Data!B7812,"mmm")</f>
        <v>Jul</v>
      </c>
      <c r="E7812">
        <f>YEAR(Raw_Data!B7812)</f>
        <v>2024</v>
      </c>
      <c r="F7812" t="str">
        <f>TEXT(Raw_Data!B7812,"mmm-yy")</f>
        <v>Jul-24</v>
      </c>
      <c r="G7812" t="str">
        <f>PROPER(Raw_Data!C7812&amp;". "&amp;Raw_Data!D7812)</f>
        <v>A. Featherstone</v>
      </c>
      <c r="H7812" t="str">
        <f>IF(OR(Raw_Data!E7812="M",Raw_Data!E7812="Male"),"Male",IF(OR(Raw_Data!E7812="F",Raw_Data!E7812="Female"),"Female","Not Confirmed"))</f>
        <v>Male</v>
      </c>
      <c r="I7812">
        <f>Raw_Data!F7812</f>
        <v>42</v>
      </c>
      <c r="J7812" t="str">
        <f>FLOOR(Raw_Data!F7812,10)&amp;"-"&amp;FLOOR(Raw_Data!F7812,10)+9</f>
        <v>40-49</v>
      </c>
      <c r="K7812" t="str">
        <f>Raw_Data!G7812</f>
        <v>Unknown</v>
      </c>
      <c r="L7812" t="str">
        <f>Raw_Data!H7812</f>
        <v>General Practice</v>
      </c>
      <c r="M7812" t="str">
        <f>IF(Raw_Data!I7812=TRUE,"Admitted","Not Admitted")</f>
        <v>Not Admitted</v>
      </c>
      <c r="N7812" t="str">
        <f>IF(Raw_Data!J7812="","Not Rated",Raw_Data!J7812)</f>
        <v>Not Rated</v>
      </c>
      <c r="O7812">
        <f>Raw_Data!K7812</f>
        <v>38</v>
      </c>
      <c r="P7812" t="str">
        <f>IF(Raw_Data!K7812&lt;=30,"Within Time","Delayed")</f>
        <v>Delayed</v>
      </c>
    </row>
    <row r="7813" spans="1:16" x14ac:dyDescent="0.35">
      <c r="A7813" t="str">
        <f>Raw_Data!A7813</f>
        <v>579-71-2576</v>
      </c>
      <c r="B7813" s="2">
        <f>Raw_Data!B7813</f>
        <v>45504.350694444453</v>
      </c>
      <c r="C7813">
        <f>HOUR(Raw_Data!B7813)</f>
        <v>8</v>
      </c>
      <c r="D7813" t="str">
        <f>TEXT(Raw_Data!B7813,"mmm")</f>
        <v>Jul</v>
      </c>
      <c r="E7813">
        <f>YEAR(Raw_Data!B7813)</f>
        <v>2024</v>
      </c>
      <c r="F7813" t="str">
        <f>TEXT(Raw_Data!B7813,"mmm-yy")</f>
        <v>Jul-24</v>
      </c>
      <c r="G7813" t="str">
        <f>PROPER(Raw_Data!C7813&amp;". "&amp;Raw_Data!D7813)</f>
        <v>R. Hathaway</v>
      </c>
      <c r="H7813" t="str">
        <f>IF(OR(Raw_Data!E7813="M",Raw_Data!E7813="Male"),"Male",IF(OR(Raw_Data!E7813="F",Raw_Data!E7813="Female"),"Female","Not Confirmed"))</f>
        <v>Male</v>
      </c>
      <c r="I7813">
        <f>Raw_Data!F7813</f>
        <v>43</v>
      </c>
      <c r="J7813" t="str">
        <f>FLOOR(Raw_Data!F7813,10)&amp;"-"&amp;FLOOR(Raw_Data!F7813,10)+9</f>
        <v>40-49</v>
      </c>
      <c r="K7813" t="str">
        <f>Raw_Data!G7813</f>
        <v>Declined to Identify</v>
      </c>
      <c r="L7813" t="str">
        <f>Raw_Data!H7813</f>
        <v>None</v>
      </c>
      <c r="M7813" t="str">
        <f>IF(Raw_Data!I7813=TRUE,"Admitted","Not Admitted")</f>
        <v>Not Admitted</v>
      </c>
      <c r="N7813" t="str">
        <f>IF(Raw_Data!J7813="","Not Rated",Raw_Data!J7813)</f>
        <v>Not Rated</v>
      </c>
      <c r="O7813">
        <f>Raw_Data!K7813</f>
        <v>41</v>
      </c>
      <c r="P7813" t="str">
        <f>IF(Raw_Data!K7813&lt;=30,"Within Time","Delayed")</f>
        <v>Delayed</v>
      </c>
    </row>
    <row r="7814" spans="1:16" x14ac:dyDescent="0.35">
      <c r="A7814" t="str">
        <f>Raw_Data!A7814</f>
        <v>666-63-1819</v>
      </c>
      <c r="B7814" s="2">
        <f>Raw_Data!B7814</f>
        <v>45504.594444444447</v>
      </c>
      <c r="C7814">
        <f>HOUR(Raw_Data!B7814)</f>
        <v>14</v>
      </c>
      <c r="D7814" t="str">
        <f>TEXT(Raw_Data!B7814,"mmm")</f>
        <v>Jul</v>
      </c>
      <c r="E7814">
        <f>YEAR(Raw_Data!B7814)</f>
        <v>2024</v>
      </c>
      <c r="F7814" t="str">
        <f>TEXT(Raw_Data!B7814,"mmm-yy")</f>
        <v>Jul-24</v>
      </c>
      <c r="G7814" t="str">
        <f>PROPER(Raw_Data!C7814&amp;". "&amp;Raw_Data!D7814)</f>
        <v>C. Tunstall</v>
      </c>
      <c r="H7814" t="str">
        <f>IF(OR(Raw_Data!E7814="M",Raw_Data!E7814="Male"),"Male",IF(OR(Raw_Data!E7814="F",Raw_Data!E7814="Female"),"Female","Not Confirmed"))</f>
        <v>Female</v>
      </c>
      <c r="I7814">
        <f>Raw_Data!F7814</f>
        <v>63</v>
      </c>
      <c r="J7814" t="str">
        <f>FLOOR(Raw_Data!F7814,10)&amp;"-"&amp;FLOOR(Raw_Data!F7814,10)+9</f>
        <v>60-69</v>
      </c>
      <c r="K7814" t="str">
        <f>Raw_Data!G7814</f>
        <v>African American</v>
      </c>
      <c r="L7814" t="str">
        <f>Raw_Data!H7814</f>
        <v>None</v>
      </c>
      <c r="M7814" t="str">
        <f>IF(Raw_Data!I7814=TRUE,"Admitted","Not Admitted")</f>
        <v>Not Admitted</v>
      </c>
      <c r="N7814">
        <f>IF(Raw_Data!J7814="","Not Rated",Raw_Data!J7814)</f>
        <v>2</v>
      </c>
      <c r="O7814">
        <f>Raw_Data!K7814</f>
        <v>32</v>
      </c>
      <c r="P7814" t="str">
        <f>IF(Raw_Data!K7814&lt;=30,"Within Time","Delayed")</f>
        <v>Delayed</v>
      </c>
    </row>
    <row r="7815" spans="1:16" x14ac:dyDescent="0.35">
      <c r="A7815" t="str">
        <f>Raw_Data!A7815</f>
        <v>357-70-8633</v>
      </c>
      <c r="B7815" s="2">
        <f>Raw_Data!B7815</f>
        <v>45504.613194444442</v>
      </c>
      <c r="C7815">
        <f>HOUR(Raw_Data!B7815)</f>
        <v>14</v>
      </c>
      <c r="D7815" t="str">
        <f>TEXT(Raw_Data!B7815,"mmm")</f>
        <v>Jul</v>
      </c>
      <c r="E7815">
        <f>YEAR(Raw_Data!B7815)</f>
        <v>2024</v>
      </c>
      <c r="F7815" t="str">
        <f>TEXT(Raw_Data!B7815,"mmm-yy")</f>
        <v>Jul-24</v>
      </c>
      <c r="G7815" t="str">
        <f>PROPER(Raw_Data!C7815&amp;". "&amp;Raw_Data!D7815)</f>
        <v>R. Ellerby</v>
      </c>
      <c r="H7815" t="str">
        <f>IF(OR(Raw_Data!E7815="M",Raw_Data!E7815="Male"),"Male",IF(OR(Raw_Data!E7815="F",Raw_Data!E7815="Female"),"Female","Not Confirmed"))</f>
        <v>Male</v>
      </c>
      <c r="I7815">
        <f>Raw_Data!F7815</f>
        <v>7</v>
      </c>
      <c r="J7815" t="str">
        <f>FLOOR(Raw_Data!F7815,10)&amp;"-"&amp;FLOOR(Raw_Data!F7815,10)+9</f>
        <v>0-9</v>
      </c>
      <c r="K7815" t="str">
        <f>Raw_Data!G7815</f>
        <v>African American</v>
      </c>
      <c r="L7815" t="str">
        <f>Raw_Data!H7815</f>
        <v>None</v>
      </c>
      <c r="M7815" t="str">
        <f>IF(Raw_Data!I7815=TRUE,"Admitted","Not Admitted")</f>
        <v>Admitted</v>
      </c>
      <c r="N7815" t="str">
        <f>IF(Raw_Data!J7815="","Not Rated",Raw_Data!J7815)</f>
        <v>Not Rated</v>
      </c>
      <c r="O7815">
        <f>Raw_Data!K7815</f>
        <v>27</v>
      </c>
      <c r="P7815" t="str">
        <f>IF(Raw_Data!K7815&lt;=30,"Within Time","Delayed")</f>
        <v>Within Time</v>
      </c>
    </row>
    <row r="7816" spans="1:16" x14ac:dyDescent="0.35">
      <c r="A7816" t="str">
        <f>Raw_Data!A7816</f>
        <v>495-52-6837</v>
      </c>
      <c r="B7816" s="2">
        <f>Raw_Data!B7816</f>
        <v>45504.643750000003</v>
      </c>
      <c r="C7816">
        <f>HOUR(Raw_Data!B7816)</f>
        <v>15</v>
      </c>
      <c r="D7816" t="str">
        <f>TEXT(Raw_Data!B7816,"mmm")</f>
        <v>Jul</v>
      </c>
      <c r="E7816">
        <f>YEAR(Raw_Data!B7816)</f>
        <v>2024</v>
      </c>
      <c r="F7816" t="str">
        <f>TEXT(Raw_Data!B7816,"mmm-yy")</f>
        <v>Jul-24</v>
      </c>
      <c r="G7816" t="str">
        <f>PROPER(Raw_Data!C7816&amp;". "&amp;Raw_Data!D7816)</f>
        <v>Z. Lockwood</v>
      </c>
      <c r="H7816" t="str">
        <f>IF(OR(Raw_Data!E7816="M",Raw_Data!E7816="Male"),"Male",IF(OR(Raw_Data!E7816="F",Raw_Data!E7816="Female"),"Female","Not Confirmed"))</f>
        <v>Male</v>
      </c>
      <c r="I7816">
        <f>Raw_Data!F7816</f>
        <v>14</v>
      </c>
      <c r="J7816" t="str">
        <f>FLOOR(Raw_Data!F7816,10)&amp;"-"&amp;FLOOR(Raw_Data!F7816,10)+9</f>
        <v>10-19</v>
      </c>
      <c r="K7816" t="str">
        <f>Raw_Data!G7816</f>
        <v>Native American/Alaska Native</v>
      </c>
      <c r="L7816" t="str">
        <f>Raw_Data!H7816</f>
        <v>General Practice</v>
      </c>
      <c r="M7816" t="str">
        <f>IF(Raw_Data!I7816=TRUE,"Admitted","Not Admitted")</f>
        <v>Not Admitted</v>
      </c>
      <c r="N7816">
        <f>IF(Raw_Data!J7816="","Not Rated",Raw_Data!J7816)</f>
        <v>5</v>
      </c>
      <c r="O7816">
        <f>Raw_Data!K7816</f>
        <v>21</v>
      </c>
      <c r="P7816" t="str">
        <f>IF(Raw_Data!K7816&lt;=30,"Within Time","Delayed")</f>
        <v>Within Time</v>
      </c>
    </row>
    <row r="7817" spans="1:16" x14ac:dyDescent="0.35">
      <c r="A7817" t="str">
        <f>Raw_Data!A7817</f>
        <v>158-61-8604</v>
      </c>
      <c r="B7817" s="2">
        <f>Raw_Data!B7817</f>
        <v>45504.661111111112</v>
      </c>
      <c r="C7817">
        <f>HOUR(Raw_Data!B7817)</f>
        <v>15</v>
      </c>
      <c r="D7817" t="str">
        <f>TEXT(Raw_Data!B7817,"mmm")</f>
        <v>Jul</v>
      </c>
      <c r="E7817">
        <f>YEAR(Raw_Data!B7817)</f>
        <v>2024</v>
      </c>
      <c r="F7817" t="str">
        <f>TEXT(Raw_Data!B7817,"mmm-yy")</f>
        <v>Jul-24</v>
      </c>
      <c r="G7817" t="str">
        <f>PROPER(Raw_Data!C7817&amp;". "&amp;Raw_Data!D7817)</f>
        <v>Q. Dewhirst</v>
      </c>
      <c r="H7817" t="str">
        <f>IF(OR(Raw_Data!E7817="M",Raw_Data!E7817="Male"),"Male",IF(OR(Raw_Data!E7817="F",Raw_Data!E7817="Female"),"Female","Not Confirmed"))</f>
        <v>Male</v>
      </c>
      <c r="I7817">
        <f>Raw_Data!F7817</f>
        <v>56</v>
      </c>
      <c r="J7817" t="str">
        <f>FLOOR(Raw_Data!F7817,10)&amp;"-"&amp;FLOOR(Raw_Data!F7817,10)+9</f>
        <v>50-59</v>
      </c>
      <c r="K7817" t="str">
        <f>Raw_Data!G7817</f>
        <v>Native American/Alaska Native</v>
      </c>
      <c r="L7817" t="str">
        <f>Raw_Data!H7817</f>
        <v>None</v>
      </c>
      <c r="M7817" t="str">
        <f>IF(Raw_Data!I7817=TRUE,"Admitted","Not Admitted")</f>
        <v>Not Admitted</v>
      </c>
      <c r="N7817" t="str">
        <f>IF(Raw_Data!J7817="","Not Rated",Raw_Data!J7817)</f>
        <v>Not Rated</v>
      </c>
      <c r="O7817">
        <f>Raw_Data!K7817</f>
        <v>28</v>
      </c>
      <c r="P7817" t="str">
        <f>IF(Raw_Data!K7817&lt;=30,"Within Time","Delayed")</f>
        <v>Within Time</v>
      </c>
    </row>
    <row r="7818" spans="1:16" x14ac:dyDescent="0.35">
      <c r="A7818" t="str">
        <f>Raw_Data!A7818</f>
        <v>315-98-9444</v>
      </c>
      <c r="B7818" s="2">
        <f>Raw_Data!B7818</f>
        <v>45504.683333333327</v>
      </c>
      <c r="C7818">
        <f>HOUR(Raw_Data!B7818)</f>
        <v>16</v>
      </c>
      <c r="D7818" t="str">
        <f>TEXT(Raw_Data!B7818,"mmm")</f>
        <v>Jul</v>
      </c>
      <c r="E7818">
        <f>YEAR(Raw_Data!B7818)</f>
        <v>2024</v>
      </c>
      <c r="F7818" t="str">
        <f>TEXT(Raw_Data!B7818,"mmm-yy")</f>
        <v>Jul-24</v>
      </c>
      <c r="G7818" t="str">
        <f>PROPER(Raw_Data!C7818&amp;". "&amp;Raw_Data!D7818)</f>
        <v>S. Wadsworth</v>
      </c>
      <c r="H7818" t="str">
        <f>IF(OR(Raw_Data!E7818="M",Raw_Data!E7818="Male"),"Male",IF(OR(Raw_Data!E7818="F",Raw_Data!E7818="Female"),"Female","Not Confirmed"))</f>
        <v>Female</v>
      </c>
      <c r="I7818">
        <f>Raw_Data!F7818</f>
        <v>15</v>
      </c>
      <c r="J7818" t="str">
        <f>FLOOR(Raw_Data!F7818,10)&amp;"-"&amp;FLOOR(Raw_Data!F7818,10)+9</f>
        <v>10-19</v>
      </c>
      <c r="K7818" t="str">
        <f>Raw_Data!G7818</f>
        <v>Unknown</v>
      </c>
      <c r="L7818" t="str">
        <f>Raw_Data!H7818</f>
        <v>None</v>
      </c>
      <c r="M7818" t="str">
        <f>IF(Raw_Data!I7818=TRUE,"Admitted","Not Admitted")</f>
        <v>Admitted</v>
      </c>
      <c r="N7818" t="str">
        <f>IF(Raw_Data!J7818="","Not Rated",Raw_Data!J7818)</f>
        <v>Not Rated</v>
      </c>
      <c r="O7818">
        <f>Raw_Data!K7818</f>
        <v>26</v>
      </c>
      <c r="P7818" t="str">
        <f>IF(Raw_Data!K7818&lt;=30,"Within Time","Delayed")</f>
        <v>Within Time</v>
      </c>
    </row>
    <row r="7819" spans="1:16" x14ac:dyDescent="0.35">
      <c r="A7819" t="str">
        <f>Raw_Data!A7819</f>
        <v>572-69-1300</v>
      </c>
      <c r="B7819" s="2">
        <f>Raw_Data!B7819</f>
        <v>45504.740972222222</v>
      </c>
      <c r="C7819">
        <f>HOUR(Raw_Data!B7819)</f>
        <v>17</v>
      </c>
      <c r="D7819" t="str">
        <f>TEXT(Raw_Data!B7819,"mmm")</f>
        <v>Jul</v>
      </c>
      <c r="E7819">
        <f>YEAR(Raw_Data!B7819)</f>
        <v>2024</v>
      </c>
      <c r="F7819" t="str">
        <f>TEXT(Raw_Data!B7819,"mmm-yy")</f>
        <v>Jul-24</v>
      </c>
      <c r="G7819" t="str">
        <f>PROPER(Raw_Data!C7819&amp;". "&amp;Raw_Data!D7819)</f>
        <v>D. Ashcombe</v>
      </c>
      <c r="H7819" t="str">
        <f>IF(OR(Raw_Data!E7819="M",Raw_Data!E7819="Male"),"Male",IF(OR(Raw_Data!E7819="F",Raw_Data!E7819="Female"),"Female","Not Confirmed"))</f>
        <v>Male</v>
      </c>
      <c r="I7819">
        <f>Raw_Data!F7819</f>
        <v>76</v>
      </c>
      <c r="J7819" t="str">
        <f>FLOOR(Raw_Data!F7819,10)&amp;"-"&amp;FLOOR(Raw_Data!F7819,10)+9</f>
        <v>70-79</v>
      </c>
      <c r="K7819" t="str">
        <f>Raw_Data!G7819</f>
        <v>White</v>
      </c>
      <c r="L7819" t="str">
        <f>Raw_Data!H7819</f>
        <v>None</v>
      </c>
      <c r="M7819" t="str">
        <f>IF(Raw_Data!I7819=TRUE,"Admitted","Not Admitted")</f>
        <v>Admitted</v>
      </c>
      <c r="N7819" t="str">
        <f>IF(Raw_Data!J7819="","Not Rated",Raw_Data!J7819)</f>
        <v>Not Rated</v>
      </c>
      <c r="O7819">
        <f>Raw_Data!K7819</f>
        <v>22</v>
      </c>
      <c r="P7819" t="str">
        <f>IF(Raw_Data!K7819&lt;=30,"Within Time","Delayed")</f>
        <v>Within Time</v>
      </c>
    </row>
    <row r="7820" spans="1:16" x14ac:dyDescent="0.35">
      <c r="A7820" t="str">
        <f>Raw_Data!A7820</f>
        <v>447-80-9315</v>
      </c>
      <c r="B7820" s="2">
        <f>Raw_Data!B7820</f>
        <v>45504.762499999997</v>
      </c>
      <c r="C7820">
        <f>HOUR(Raw_Data!B7820)</f>
        <v>18</v>
      </c>
      <c r="D7820" t="str">
        <f>TEXT(Raw_Data!B7820,"mmm")</f>
        <v>Jul</v>
      </c>
      <c r="E7820">
        <f>YEAR(Raw_Data!B7820)</f>
        <v>2024</v>
      </c>
      <c r="F7820" t="str">
        <f>TEXT(Raw_Data!B7820,"mmm-yy")</f>
        <v>Jul-24</v>
      </c>
      <c r="G7820" t="str">
        <f>PROPER(Raw_Data!C7820&amp;". "&amp;Raw_Data!D7820)</f>
        <v>G. Ashcombe</v>
      </c>
      <c r="H7820" t="str">
        <f>IF(OR(Raw_Data!E7820="M",Raw_Data!E7820="Male"),"Male",IF(OR(Raw_Data!E7820="F",Raw_Data!E7820="Female"),"Female","Not Confirmed"))</f>
        <v>Female</v>
      </c>
      <c r="I7820">
        <f>Raw_Data!F7820</f>
        <v>48</v>
      </c>
      <c r="J7820" t="str">
        <f>FLOOR(Raw_Data!F7820,10)&amp;"-"&amp;FLOOR(Raw_Data!F7820,10)+9</f>
        <v>40-49</v>
      </c>
      <c r="K7820" t="str">
        <f>Raw_Data!G7820</f>
        <v>Unknown</v>
      </c>
      <c r="L7820" t="str">
        <f>Raw_Data!H7820</f>
        <v>None</v>
      </c>
      <c r="M7820" t="str">
        <f>IF(Raw_Data!I7820=TRUE,"Admitted","Not Admitted")</f>
        <v>Not Admitted</v>
      </c>
      <c r="N7820">
        <f>IF(Raw_Data!J7820="","Not Rated",Raw_Data!J7820)</f>
        <v>2</v>
      </c>
      <c r="O7820">
        <f>Raw_Data!K7820</f>
        <v>39</v>
      </c>
      <c r="P7820" t="str">
        <f>IF(Raw_Data!K7820&lt;=30,"Within Time","Delayed")</f>
        <v>Delayed</v>
      </c>
    </row>
    <row r="7821" spans="1:16" x14ac:dyDescent="0.35">
      <c r="A7821" t="str">
        <f>Raw_Data!A7821</f>
        <v>879-47-9851</v>
      </c>
      <c r="B7821" s="2">
        <f>Raw_Data!B7821</f>
        <v>45504.765972222223</v>
      </c>
      <c r="C7821">
        <f>HOUR(Raw_Data!B7821)</f>
        <v>18</v>
      </c>
      <c r="D7821" t="str">
        <f>TEXT(Raw_Data!B7821,"mmm")</f>
        <v>Jul</v>
      </c>
      <c r="E7821">
        <f>YEAR(Raw_Data!B7821)</f>
        <v>2024</v>
      </c>
      <c r="F7821" t="str">
        <f>TEXT(Raw_Data!B7821,"mmm-yy")</f>
        <v>Jul-24</v>
      </c>
      <c r="G7821" t="str">
        <f>PROPER(Raw_Data!C7821&amp;". "&amp;Raw_Data!D7821)</f>
        <v>B. Hathaway</v>
      </c>
      <c r="H7821" t="str">
        <f>IF(OR(Raw_Data!E7821="M",Raw_Data!E7821="Male"),"Male",IF(OR(Raw_Data!E7821="F",Raw_Data!E7821="Female"),"Female","Not Confirmed"))</f>
        <v>Female</v>
      </c>
      <c r="I7821">
        <f>Raw_Data!F7821</f>
        <v>74</v>
      </c>
      <c r="J7821" t="str">
        <f>FLOOR(Raw_Data!F7821,10)&amp;"-"&amp;FLOOR(Raw_Data!F7821,10)+9</f>
        <v>70-79</v>
      </c>
      <c r="K7821" t="str">
        <f>Raw_Data!G7821</f>
        <v>African American</v>
      </c>
      <c r="L7821" t="str">
        <f>Raw_Data!H7821</f>
        <v>None</v>
      </c>
      <c r="M7821" t="str">
        <f>IF(Raw_Data!I7821=TRUE,"Admitted","Not Admitted")</f>
        <v>Not Admitted</v>
      </c>
      <c r="N7821">
        <f>IF(Raw_Data!J7821="","Not Rated",Raw_Data!J7821)</f>
        <v>8</v>
      </c>
      <c r="O7821">
        <f>Raw_Data!K7821</f>
        <v>33</v>
      </c>
      <c r="P7821" t="str">
        <f>IF(Raw_Data!K7821&lt;=30,"Within Time","Delayed")</f>
        <v>Delayed</v>
      </c>
    </row>
    <row r="7822" spans="1:16" x14ac:dyDescent="0.35">
      <c r="A7822" t="str">
        <f>Raw_Data!A7822</f>
        <v>888-96-3300</v>
      </c>
      <c r="B7822" s="2">
        <f>Raw_Data!B7822</f>
        <v>45504.972222222219</v>
      </c>
      <c r="C7822">
        <f>HOUR(Raw_Data!B7822)</f>
        <v>23</v>
      </c>
      <c r="D7822" t="str">
        <f>TEXT(Raw_Data!B7822,"mmm")</f>
        <v>Jul</v>
      </c>
      <c r="E7822">
        <f>YEAR(Raw_Data!B7822)</f>
        <v>2024</v>
      </c>
      <c r="F7822" t="str">
        <f>TEXT(Raw_Data!B7822,"mmm-yy")</f>
        <v>Jul-24</v>
      </c>
      <c r="G7822" t="str">
        <f>PROPER(Raw_Data!C7822&amp;". "&amp;Raw_Data!D7822)</f>
        <v>Z. Greenhalgh</v>
      </c>
      <c r="H7822" t="str">
        <f>IF(OR(Raw_Data!E7822="M",Raw_Data!E7822="Male"),"Male",IF(OR(Raw_Data!E7822="F",Raw_Data!E7822="Female"),"Female","Not Confirmed"))</f>
        <v>Male</v>
      </c>
      <c r="I7822">
        <f>Raw_Data!F7822</f>
        <v>41</v>
      </c>
      <c r="J7822" t="str">
        <f>FLOOR(Raw_Data!F7822,10)&amp;"-"&amp;FLOOR(Raw_Data!F7822,10)+9</f>
        <v>40-49</v>
      </c>
      <c r="K7822" t="str">
        <f>Raw_Data!G7822</f>
        <v>White</v>
      </c>
      <c r="L7822" t="str">
        <f>Raw_Data!H7822</f>
        <v>None</v>
      </c>
      <c r="M7822" t="str">
        <f>IF(Raw_Data!I7822=TRUE,"Admitted","Not Admitted")</f>
        <v>Admitted</v>
      </c>
      <c r="N7822" t="str">
        <f>IF(Raw_Data!J7822="","Not Rated",Raw_Data!J7822)</f>
        <v>Not Rated</v>
      </c>
      <c r="O7822">
        <f>Raw_Data!K7822</f>
        <v>14</v>
      </c>
      <c r="P7822" t="str">
        <f>IF(Raw_Data!K7822&lt;=30,"Within Time","Delayed")</f>
        <v>Within Time</v>
      </c>
    </row>
    <row r="7823" spans="1:16" x14ac:dyDescent="0.35">
      <c r="A7823" t="str">
        <f>Raw_Data!A7823</f>
        <v>860-58-1689</v>
      </c>
      <c r="B7823" s="2">
        <f>Raw_Data!B7823</f>
        <v>45504.991666666669</v>
      </c>
      <c r="C7823">
        <f>HOUR(Raw_Data!B7823)</f>
        <v>23</v>
      </c>
      <c r="D7823" t="str">
        <f>TEXT(Raw_Data!B7823,"mmm")</f>
        <v>Jul</v>
      </c>
      <c r="E7823">
        <f>YEAR(Raw_Data!B7823)</f>
        <v>2024</v>
      </c>
      <c r="F7823" t="str">
        <f>TEXT(Raw_Data!B7823,"mmm-yy")</f>
        <v>Jul-24</v>
      </c>
      <c r="G7823" t="str">
        <f>PROPER(Raw_Data!C7823&amp;". "&amp;Raw_Data!D7823)</f>
        <v>O. Corpes</v>
      </c>
      <c r="H7823" t="str">
        <f>IF(OR(Raw_Data!E7823="M",Raw_Data!E7823="Male"),"Male",IF(OR(Raw_Data!E7823="F",Raw_Data!E7823="Female"),"Female","Not Confirmed"))</f>
        <v>Female</v>
      </c>
      <c r="I7823">
        <f>Raw_Data!F7823</f>
        <v>22</v>
      </c>
      <c r="J7823" t="str">
        <f>FLOOR(Raw_Data!F7823,10)&amp;"-"&amp;FLOOR(Raw_Data!F7823,10)+9</f>
        <v>20-29</v>
      </c>
      <c r="K7823" t="str">
        <f>Raw_Data!G7823</f>
        <v>Declined to Identify</v>
      </c>
      <c r="L7823" t="str">
        <f>Raw_Data!H7823</f>
        <v>None</v>
      </c>
      <c r="M7823" t="str">
        <f>IF(Raw_Data!I7823=TRUE,"Admitted","Not Admitted")</f>
        <v>Admitted</v>
      </c>
      <c r="N7823" t="str">
        <f>IF(Raw_Data!J7823="","Not Rated",Raw_Data!J7823)</f>
        <v>Not Rated</v>
      </c>
      <c r="O7823">
        <f>Raw_Data!K7823</f>
        <v>37</v>
      </c>
      <c r="P7823" t="str">
        <f>IF(Raw_Data!K7823&lt;=30,"Within Time","Delayed")</f>
        <v>Delayed</v>
      </c>
    </row>
    <row r="7824" spans="1:16" x14ac:dyDescent="0.35">
      <c r="A7824" t="str">
        <f>Raw_Data!A7824</f>
        <v>356-42-7550</v>
      </c>
      <c r="B7824" s="2">
        <f>Raw_Data!B7824</f>
        <v>45505.029861111107</v>
      </c>
      <c r="C7824">
        <f>HOUR(Raw_Data!B7824)</f>
        <v>0</v>
      </c>
      <c r="D7824" t="str">
        <f>TEXT(Raw_Data!B7824,"mmm")</f>
        <v>Aug</v>
      </c>
      <c r="E7824">
        <f>YEAR(Raw_Data!B7824)</f>
        <v>2024</v>
      </c>
      <c r="F7824" t="str">
        <f>TEXT(Raw_Data!B7824,"mmm-yy")</f>
        <v>Aug-24</v>
      </c>
      <c r="G7824" t="str">
        <f>PROPER(Raw_Data!C7824&amp;". "&amp;Raw_Data!D7824)</f>
        <v>Y. Vickery</v>
      </c>
      <c r="H7824" t="str">
        <f>IF(OR(Raw_Data!E7824="M",Raw_Data!E7824="Male"),"Male",IF(OR(Raw_Data!E7824="F",Raw_Data!E7824="Female"),"Female","Not Confirmed"))</f>
        <v>Female</v>
      </c>
      <c r="I7824">
        <f>Raw_Data!F7824</f>
        <v>27</v>
      </c>
      <c r="J7824" t="str">
        <f>FLOOR(Raw_Data!F7824,10)&amp;"-"&amp;FLOOR(Raw_Data!F7824,10)+9</f>
        <v>20-29</v>
      </c>
      <c r="K7824" t="str">
        <f>Raw_Data!G7824</f>
        <v>Asian</v>
      </c>
      <c r="L7824" t="str">
        <f>Raw_Data!H7824</f>
        <v>General Practice</v>
      </c>
      <c r="M7824" t="str">
        <f>IF(Raw_Data!I7824=TRUE,"Admitted","Not Admitted")</f>
        <v>Not Admitted</v>
      </c>
      <c r="N7824" t="str">
        <f>IF(Raw_Data!J7824="","Not Rated",Raw_Data!J7824)</f>
        <v>Not Rated</v>
      </c>
      <c r="O7824">
        <f>Raw_Data!K7824</f>
        <v>19</v>
      </c>
      <c r="P7824" t="str">
        <f>IF(Raw_Data!K7824&lt;=30,"Within Time","Delayed")</f>
        <v>Within Time</v>
      </c>
    </row>
    <row r="7825" spans="1:16" x14ac:dyDescent="0.35">
      <c r="A7825" t="str">
        <f>Raw_Data!A7825</f>
        <v>741-18-4453</v>
      </c>
      <c r="B7825" s="2">
        <f>Raw_Data!B7825</f>
        <v>45505.122916666667</v>
      </c>
      <c r="C7825">
        <f>HOUR(Raw_Data!B7825)</f>
        <v>2</v>
      </c>
      <c r="D7825" t="str">
        <f>TEXT(Raw_Data!B7825,"mmm")</f>
        <v>Aug</v>
      </c>
      <c r="E7825">
        <f>YEAR(Raw_Data!B7825)</f>
        <v>2024</v>
      </c>
      <c r="F7825" t="str">
        <f>TEXT(Raw_Data!B7825,"mmm-yy")</f>
        <v>Aug-24</v>
      </c>
      <c r="G7825" t="str">
        <f>PROPER(Raw_Data!C7825&amp;". "&amp;Raw_Data!D7825)</f>
        <v>U. Merriweather</v>
      </c>
      <c r="H7825" t="str">
        <f>IF(OR(Raw_Data!E7825="M",Raw_Data!E7825="Male"),"Male",IF(OR(Raw_Data!E7825="F",Raw_Data!E7825="Female"),"Female","Not Confirmed"))</f>
        <v>Female</v>
      </c>
      <c r="I7825">
        <f>Raw_Data!F7825</f>
        <v>55</v>
      </c>
      <c r="J7825" t="str">
        <f>FLOOR(Raw_Data!F7825,10)&amp;"-"&amp;FLOOR(Raw_Data!F7825,10)+9</f>
        <v>50-59</v>
      </c>
      <c r="K7825" t="str">
        <f>Raw_Data!G7825</f>
        <v>Native American/Alaska Native</v>
      </c>
      <c r="L7825" t="str">
        <f>Raw_Data!H7825</f>
        <v>None</v>
      </c>
      <c r="M7825" t="str">
        <f>IF(Raw_Data!I7825=TRUE,"Admitted","Not Admitted")</f>
        <v>Not Admitted</v>
      </c>
      <c r="N7825" t="str">
        <f>IF(Raw_Data!J7825="","Not Rated",Raw_Data!J7825)</f>
        <v>Not Rated</v>
      </c>
      <c r="O7825">
        <f>Raw_Data!K7825</f>
        <v>57</v>
      </c>
      <c r="P7825" t="str">
        <f>IF(Raw_Data!K7825&lt;=30,"Within Time","Delayed")</f>
        <v>Delayed</v>
      </c>
    </row>
    <row r="7826" spans="1:16" x14ac:dyDescent="0.35">
      <c r="A7826" t="str">
        <f>Raw_Data!A7826</f>
        <v>722-16-3016</v>
      </c>
      <c r="B7826" s="2">
        <f>Raw_Data!B7826</f>
        <v>45505.138194444437</v>
      </c>
      <c r="C7826">
        <f>HOUR(Raw_Data!B7826)</f>
        <v>3</v>
      </c>
      <c r="D7826" t="str">
        <f>TEXT(Raw_Data!B7826,"mmm")</f>
        <v>Aug</v>
      </c>
      <c r="E7826">
        <f>YEAR(Raw_Data!B7826)</f>
        <v>2024</v>
      </c>
      <c r="F7826" t="str">
        <f>TEXT(Raw_Data!B7826,"mmm-yy")</f>
        <v>Aug-24</v>
      </c>
      <c r="G7826" t="str">
        <f>PROPER(Raw_Data!C7826&amp;". "&amp;Raw_Data!D7826)</f>
        <v>L. Ashcombe</v>
      </c>
      <c r="H7826" t="str">
        <f>IF(OR(Raw_Data!E7826="M",Raw_Data!E7826="Male"),"Male",IF(OR(Raw_Data!E7826="F",Raw_Data!E7826="Female"),"Female","Not Confirmed"))</f>
        <v>Female</v>
      </c>
      <c r="I7826">
        <f>Raw_Data!F7826</f>
        <v>41</v>
      </c>
      <c r="J7826" t="str">
        <f>FLOOR(Raw_Data!F7826,10)&amp;"-"&amp;FLOOR(Raw_Data!F7826,10)+9</f>
        <v>40-49</v>
      </c>
      <c r="K7826" t="str">
        <f>Raw_Data!G7826</f>
        <v>Unknown</v>
      </c>
      <c r="L7826" t="str">
        <f>Raw_Data!H7826</f>
        <v>Orthopedics</v>
      </c>
      <c r="M7826" t="str">
        <f>IF(Raw_Data!I7826=TRUE,"Admitted","Not Admitted")</f>
        <v>Admitted</v>
      </c>
      <c r="N7826" t="str">
        <f>IF(Raw_Data!J7826="","Not Rated",Raw_Data!J7826)</f>
        <v>Not Rated</v>
      </c>
      <c r="O7826">
        <f>Raw_Data!K7826</f>
        <v>30</v>
      </c>
      <c r="P7826" t="str">
        <f>IF(Raw_Data!K7826&lt;=30,"Within Time","Delayed")</f>
        <v>Within Time</v>
      </c>
    </row>
    <row r="7827" spans="1:16" x14ac:dyDescent="0.35">
      <c r="A7827" t="str">
        <f>Raw_Data!A7827</f>
        <v>633-22-3140</v>
      </c>
      <c r="B7827" s="2">
        <f>Raw_Data!B7827</f>
        <v>45505.17291666667</v>
      </c>
      <c r="C7827">
        <f>HOUR(Raw_Data!B7827)</f>
        <v>4</v>
      </c>
      <c r="D7827" t="str">
        <f>TEXT(Raw_Data!B7827,"mmm")</f>
        <v>Aug</v>
      </c>
      <c r="E7827">
        <f>YEAR(Raw_Data!B7827)</f>
        <v>2024</v>
      </c>
      <c r="F7827" t="str">
        <f>TEXT(Raw_Data!B7827,"mmm-yy")</f>
        <v>Aug-24</v>
      </c>
      <c r="G7827" t="str">
        <f>PROPER(Raw_Data!C7827&amp;". "&amp;Raw_Data!D7827)</f>
        <v>Y. Upperton</v>
      </c>
      <c r="H7827" t="str">
        <f>IF(OR(Raw_Data!E7827="M",Raw_Data!E7827="Male"),"Male",IF(OR(Raw_Data!E7827="F",Raw_Data!E7827="Female"),"Female","Not Confirmed"))</f>
        <v>Male</v>
      </c>
      <c r="I7827">
        <f>Raw_Data!F7827</f>
        <v>52</v>
      </c>
      <c r="J7827" t="str">
        <f>FLOOR(Raw_Data!F7827,10)&amp;"-"&amp;FLOOR(Raw_Data!F7827,10)+9</f>
        <v>50-59</v>
      </c>
      <c r="K7827" t="str">
        <f>Raw_Data!G7827</f>
        <v>White</v>
      </c>
      <c r="L7827" t="str">
        <f>Raw_Data!H7827</f>
        <v>None</v>
      </c>
      <c r="M7827" t="str">
        <f>IF(Raw_Data!I7827=TRUE,"Admitted","Not Admitted")</f>
        <v>Not Admitted</v>
      </c>
      <c r="N7827" t="str">
        <f>IF(Raw_Data!J7827="","Not Rated",Raw_Data!J7827)</f>
        <v>Not Rated</v>
      </c>
      <c r="O7827">
        <f>Raw_Data!K7827</f>
        <v>57</v>
      </c>
      <c r="P7827" t="str">
        <f>IF(Raw_Data!K7827&lt;=30,"Within Time","Delayed")</f>
        <v>Delayed</v>
      </c>
    </row>
    <row r="7828" spans="1:16" x14ac:dyDescent="0.35">
      <c r="A7828" t="str">
        <f>Raw_Data!A7828</f>
        <v>354-16-2836</v>
      </c>
      <c r="B7828" s="2">
        <f>Raw_Data!B7828</f>
        <v>45505.175694444442</v>
      </c>
      <c r="C7828">
        <f>HOUR(Raw_Data!B7828)</f>
        <v>4</v>
      </c>
      <c r="D7828" t="str">
        <f>TEXT(Raw_Data!B7828,"mmm")</f>
        <v>Aug</v>
      </c>
      <c r="E7828">
        <f>YEAR(Raw_Data!B7828)</f>
        <v>2024</v>
      </c>
      <c r="F7828" t="str">
        <f>TEXT(Raw_Data!B7828,"mmm-yy")</f>
        <v>Aug-24</v>
      </c>
      <c r="G7828" t="str">
        <f>PROPER(Raw_Data!C7828&amp;". "&amp;Raw_Data!D7828)</f>
        <v>T. Brixey</v>
      </c>
      <c r="H7828" t="str">
        <f>IF(OR(Raw_Data!E7828="M",Raw_Data!E7828="Male"),"Male",IF(OR(Raw_Data!E7828="F",Raw_Data!E7828="Female"),"Female","Not Confirmed"))</f>
        <v>Female</v>
      </c>
      <c r="I7828">
        <f>Raw_Data!F7828</f>
        <v>53</v>
      </c>
      <c r="J7828" t="str">
        <f>FLOOR(Raw_Data!F7828,10)&amp;"-"&amp;FLOOR(Raw_Data!F7828,10)+9</f>
        <v>50-59</v>
      </c>
      <c r="K7828" t="str">
        <f>Raw_Data!G7828</f>
        <v>African American</v>
      </c>
      <c r="L7828" t="str">
        <f>Raw_Data!H7828</f>
        <v>General Practice</v>
      </c>
      <c r="M7828" t="str">
        <f>IF(Raw_Data!I7828=TRUE,"Admitted","Not Admitted")</f>
        <v>Admitted</v>
      </c>
      <c r="N7828">
        <f>IF(Raw_Data!J7828="","Not Rated",Raw_Data!J7828)</f>
        <v>2</v>
      </c>
      <c r="O7828">
        <f>Raw_Data!K7828</f>
        <v>44</v>
      </c>
      <c r="P7828" t="str">
        <f>IF(Raw_Data!K7828&lt;=30,"Within Time","Delayed")</f>
        <v>Delayed</v>
      </c>
    </row>
    <row r="7829" spans="1:16" x14ac:dyDescent="0.35">
      <c r="A7829" t="str">
        <f>Raw_Data!A7829</f>
        <v>381-78-4309</v>
      </c>
      <c r="B7829" s="2">
        <f>Raw_Data!B7829</f>
        <v>45505.181944444441</v>
      </c>
      <c r="C7829">
        <f>HOUR(Raw_Data!B7829)</f>
        <v>4</v>
      </c>
      <c r="D7829" t="str">
        <f>TEXT(Raw_Data!B7829,"mmm")</f>
        <v>Aug</v>
      </c>
      <c r="E7829">
        <f>YEAR(Raw_Data!B7829)</f>
        <v>2024</v>
      </c>
      <c r="F7829" t="str">
        <f>TEXT(Raw_Data!B7829,"mmm-yy")</f>
        <v>Aug-24</v>
      </c>
      <c r="G7829" t="str">
        <f>PROPER(Raw_Data!C7829&amp;". "&amp;Raw_Data!D7829)</f>
        <v>O. Churchard</v>
      </c>
      <c r="H7829" t="str">
        <f>IF(OR(Raw_Data!E7829="M",Raw_Data!E7829="Male"),"Male",IF(OR(Raw_Data!E7829="F",Raw_Data!E7829="Female"),"Female","Not Confirmed"))</f>
        <v>Female</v>
      </c>
      <c r="I7829">
        <f>Raw_Data!F7829</f>
        <v>27</v>
      </c>
      <c r="J7829" t="str">
        <f>FLOOR(Raw_Data!F7829,10)&amp;"-"&amp;FLOOR(Raw_Data!F7829,10)+9</f>
        <v>20-29</v>
      </c>
      <c r="K7829" t="str">
        <f>Raw_Data!G7829</f>
        <v>Declined to Identify</v>
      </c>
      <c r="L7829" t="str">
        <f>Raw_Data!H7829</f>
        <v>None</v>
      </c>
      <c r="M7829" t="str">
        <f>IF(Raw_Data!I7829=TRUE,"Admitted","Not Admitted")</f>
        <v>Admitted</v>
      </c>
      <c r="N7829" t="str">
        <f>IF(Raw_Data!J7829="","Not Rated",Raw_Data!J7829)</f>
        <v>Not Rated</v>
      </c>
      <c r="O7829">
        <f>Raw_Data!K7829</f>
        <v>41</v>
      </c>
      <c r="P7829" t="str">
        <f>IF(Raw_Data!K7829&lt;=30,"Within Time","Delayed")</f>
        <v>Delayed</v>
      </c>
    </row>
    <row r="7830" spans="1:16" x14ac:dyDescent="0.35">
      <c r="A7830" t="str">
        <f>Raw_Data!A7830</f>
        <v>685-77-6695</v>
      </c>
      <c r="B7830" s="2">
        <f>Raw_Data!B7830</f>
        <v>45505.366666666669</v>
      </c>
      <c r="C7830">
        <f>HOUR(Raw_Data!B7830)</f>
        <v>8</v>
      </c>
      <c r="D7830" t="str">
        <f>TEXT(Raw_Data!B7830,"mmm")</f>
        <v>Aug</v>
      </c>
      <c r="E7830">
        <f>YEAR(Raw_Data!B7830)</f>
        <v>2024</v>
      </c>
      <c r="F7830" t="str">
        <f>TEXT(Raw_Data!B7830,"mmm-yy")</f>
        <v>Aug-24</v>
      </c>
      <c r="G7830" t="str">
        <f>PROPER(Raw_Data!C7830&amp;". "&amp;Raw_Data!D7830)</f>
        <v>V. Schubuser</v>
      </c>
      <c r="H7830" t="str">
        <f>IF(OR(Raw_Data!E7830="M",Raw_Data!E7830="Male"),"Male",IF(OR(Raw_Data!E7830="F",Raw_Data!E7830="Female"),"Female","Not Confirmed"))</f>
        <v>Female</v>
      </c>
      <c r="I7830">
        <f>Raw_Data!F7830</f>
        <v>53</v>
      </c>
      <c r="J7830" t="str">
        <f>FLOOR(Raw_Data!F7830,10)&amp;"-"&amp;FLOOR(Raw_Data!F7830,10)+9</f>
        <v>50-59</v>
      </c>
      <c r="K7830" t="str">
        <f>Raw_Data!G7830</f>
        <v>African American</v>
      </c>
      <c r="L7830" t="str">
        <f>Raw_Data!H7830</f>
        <v>None</v>
      </c>
      <c r="M7830" t="str">
        <f>IF(Raw_Data!I7830=TRUE,"Admitted","Not Admitted")</f>
        <v>Admitted</v>
      </c>
      <c r="N7830" t="str">
        <f>IF(Raw_Data!J7830="","Not Rated",Raw_Data!J7830)</f>
        <v>Not Rated</v>
      </c>
      <c r="O7830">
        <f>Raw_Data!K7830</f>
        <v>45</v>
      </c>
      <c r="P7830" t="str">
        <f>IF(Raw_Data!K7830&lt;=30,"Within Time","Delayed")</f>
        <v>Delayed</v>
      </c>
    </row>
    <row r="7831" spans="1:16" x14ac:dyDescent="0.35">
      <c r="A7831" t="str">
        <f>Raw_Data!A7831</f>
        <v>568-24-5298</v>
      </c>
      <c r="B7831" s="2">
        <f>Raw_Data!B7831</f>
        <v>45505.38958333333</v>
      </c>
      <c r="C7831">
        <f>HOUR(Raw_Data!B7831)</f>
        <v>9</v>
      </c>
      <c r="D7831" t="str">
        <f>TEXT(Raw_Data!B7831,"mmm")</f>
        <v>Aug</v>
      </c>
      <c r="E7831">
        <f>YEAR(Raw_Data!B7831)</f>
        <v>2024</v>
      </c>
      <c r="F7831" t="str">
        <f>TEXT(Raw_Data!B7831,"mmm-yy")</f>
        <v>Aug-24</v>
      </c>
      <c r="G7831" t="str">
        <f>PROPER(Raw_Data!C7831&amp;". "&amp;Raw_Data!D7831)</f>
        <v>P. Birtwhistle</v>
      </c>
      <c r="H7831" t="str">
        <f>IF(OR(Raw_Data!E7831="M",Raw_Data!E7831="Male"),"Male",IF(OR(Raw_Data!E7831="F",Raw_Data!E7831="Female"),"Female","Not Confirmed"))</f>
        <v>Female</v>
      </c>
      <c r="I7831">
        <f>Raw_Data!F7831</f>
        <v>79</v>
      </c>
      <c r="J7831" t="str">
        <f>FLOOR(Raw_Data!F7831,10)&amp;"-"&amp;FLOOR(Raw_Data!F7831,10)+9</f>
        <v>70-79</v>
      </c>
      <c r="K7831" t="str">
        <f>Raw_Data!G7831</f>
        <v>African American</v>
      </c>
      <c r="L7831" t="str">
        <f>Raw_Data!H7831</f>
        <v>None</v>
      </c>
      <c r="M7831" t="str">
        <f>IF(Raw_Data!I7831=TRUE,"Admitted","Not Admitted")</f>
        <v>Admitted</v>
      </c>
      <c r="N7831" t="str">
        <f>IF(Raw_Data!J7831="","Not Rated",Raw_Data!J7831)</f>
        <v>Not Rated</v>
      </c>
      <c r="O7831">
        <f>Raw_Data!K7831</f>
        <v>21</v>
      </c>
      <c r="P7831" t="str">
        <f>IF(Raw_Data!K7831&lt;=30,"Within Time","Delayed")</f>
        <v>Within Time</v>
      </c>
    </row>
    <row r="7832" spans="1:16" x14ac:dyDescent="0.35">
      <c r="A7832" t="str">
        <f>Raw_Data!A7832</f>
        <v>182-43-7258</v>
      </c>
      <c r="B7832" s="2">
        <f>Raw_Data!B7832</f>
        <v>45505.432638888888</v>
      </c>
      <c r="C7832">
        <f>HOUR(Raw_Data!B7832)</f>
        <v>10</v>
      </c>
      <c r="D7832" t="str">
        <f>TEXT(Raw_Data!B7832,"mmm")</f>
        <v>Aug</v>
      </c>
      <c r="E7832">
        <f>YEAR(Raw_Data!B7832)</f>
        <v>2024</v>
      </c>
      <c r="F7832" t="str">
        <f>TEXT(Raw_Data!B7832,"mmm-yy")</f>
        <v>Aug-24</v>
      </c>
      <c r="G7832" t="str">
        <f>PROPER(Raw_Data!C7832&amp;". "&amp;Raw_Data!D7832)</f>
        <v>E. Garfield</v>
      </c>
      <c r="H7832" t="str">
        <f>IF(OR(Raw_Data!E7832="M",Raw_Data!E7832="Male"),"Male",IF(OR(Raw_Data!E7832="F",Raw_Data!E7832="Female"),"Female","Not Confirmed"))</f>
        <v>Male</v>
      </c>
      <c r="I7832">
        <f>Raw_Data!F7832</f>
        <v>10</v>
      </c>
      <c r="J7832" t="str">
        <f>FLOOR(Raw_Data!F7832,10)&amp;"-"&amp;FLOOR(Raw_Data!F7832,10)+9</f>
        <v>10-19</v>
      </c>
      <c r="K7832" t="str">
        <f>Raw_Data!G7832</f>
        <v>African American</v>
      </c>
      <c r="L7832" t="str">
        <f>Raw_Data!H7832</f>
        <v>None</v>
      </c>
      <c r="M7832" t="str">
        <f>IF(Raw_Data!I7832=TRUE,"Admitted","Not Admitted")</f>
        <v>Admitted</v>
      </c>
      <c r="N7832" t="str">
        <f>IF(Raw_Data!J7832="","Not Rated",Raw_Data!J7832)</f>
        <v>Not Rated</v>
      </c>
      <c r="O7832">
        <f>Raw_Data!K7832</f>
        <v>13</v>
      </c>
      <c r="P7832" t="str">
        <f>IF(Raw_Data!K7832&lt;=30,"Within Time","Delayed")</f>
        <v>Within Time</v>
      </c>
    </row>
    <row r="7833" spans="1:16" x14ac:dyDescent="0.35">
      <c r="A7833" t="str">
        <f>Raw_Data!A7833</f>
        <v>525-56-8934</v>
      </c>
      <c r="B7833" s="2">
        <f>Raw_Data!B7833</f>
        <v>45505.493750000001</v>
      </c>
      <c r="C7833">
        <f>HOUR(Raw_Data!B7833)</f>
        <v>11</v>
      </c>
      <c r="D7833" t="str">
        <f>TEXT(Raw_Data!B7833,"mmm")</f>
        <v>Aug</v>
      </c>
      <c r="E7833">
        <f>YEAR(Raw_Data!B7833)</f>
        <v>2024</v>
      </c>
      <c r="F7833" t="str">
        <f>TEXT(Raw_Data!B7833,"mmm-yy")</f>
        <v>Aug-24</v>
      </c>
      <c r="G7833" t="str">
        <f>PROPER(Raw_Data!C7833&amp;". "&amp;Raw_Data!D7833)</f>
        <v>L. Yarborough</v>
      </c>
      <c r="H7833" t="str">
        <f>IF(OR(Raw_Data!E7833="M",Raw_Data!E7833="Male"),"Male",IF(OR(Raw_Data!E7833="F",Raw_Data!E7833="Female"),"Female","Not Confirmed"))</f>
        <v>Female</v>
      </c>
      <c r="I7833">
        <f>Raw_Data!F7833</f>
        <v>20</v>
      </c>
      <c r="J7833" t="str">
        <f>FLOOR(Raw_Data!F7833,10)&amp;"-"&amp;FLOOR(Raw_Data!F7833,10)+9</f>
        <v>20-29</v>
      </c>
      <c r="K7833" t="str">
        <f>Raw_Data!G7833</f>
        <v>Declined to Identify</v>
      </c>
      <c r="L7833" t="str">
        <f>Raw_Data!H7833</f>
        <v>Neurology</v>
      </c>
      <c r="M7833" t="str">
        <f>IF(Raw_Data!I7833=TRUE,"Admitted","Not Admitted")</f>
        <v>Not Admitted</v>
      </c>
      <c r="N7833" t="str">
        <f>IF(Raw_Data!J7833="","Not Rated",Raw_Data!J7833)</f>
        <v>Not Rated</v>
      </c>
      <c r="O7833">
        <f>Raw_Data!K7833</f>
        <v>49</v>
      </c>
      <c r="P7833" t="str">
        <f>IF(Raw_Data!K7833&lt;=30,"Within Time","Delayed")</f>
        <v>Delayed</v>
      </c>
    </row>
    <row r="7834" spans="1:16" x14ac:dyDescent="0.35">
      <c r="A7834" t="str">
        <f>Raw_Data!A7834</f>
        <v>667-75-5228</v>
      </c>
      <c r="B7834" s="2">
        <f>Raw_Data!B7834</f>
        <v>45505.622916666667</v>
      </c>
      <c r="C7834">
        <f>HOUR(Raw_Data!B7834)</f>
        <v>14</v>
      </c>
      <c r="D7834" t="str">
        <f>TEXT(Raw_Data!B7834,"mmm")</f>
        <v>Aug</v>
      </c>
      <c r="E7834">
        <f>YEAR(Raw_Data!B7834)</f>
        <v>2024</v>
      </c>
      <c r="F7834" t="str">
        <f>TEXT(Raw_Data!B7834,"mmm-yy")</f>
        <v>Aug-24</v>
      </c>
      <c r="G7834" t="str">
        <f>PROPER(Raw_Data!C7834&amp;". "&amp;Raw_Data!D7834)</f>
        <v>R. Whitfield</v>
      </c>
      <c r="H7834" t="str">
        <f>IF(OR(Raw_Data!E7834="M",Raw_Data!E7834="Male"),"Male",IF(OR(Raw_Data!E7834="F",Raw_Data!E7834="Female"),"Female","Not Confirmed"))</f>
        <v>Female</v>
      </c>
      <c r="I7834">
        <f>Raw_Data!F7834</f>
        <v>79</v>
      </c>
      <c r="J7834" t="str">
        <f>FLOOR(Raw_Data!F7834,10)&amp;"-"&amp;FLOOR(Raw_Data!F7834,10)+9</f>
        <v>70-79</v>
      </c>
      <c r="K7834" t="str">
        <f>Raw_Data!G7834</f>
        <v>African American</v>
      </c>
      <c r="L7834" t="str">
        <f>Raw_Data!H7834</f>
        <v>General Practice</v>
      </c>
      <c r="M7834" t="str">
        <f>IF(Raw_Data!I7834=TRUE,"Admitted","Not Admitted")</f>
        <v>Not Admitted</v>
      </c>
      <c r="N7834">
        <f>IF(Raw_Data!J7834="","Not Rated",Raw_Data!J7834)</f>
        <v>3</v>
      </c>
      <c r="O7834">
        <f>Raw_Data!K7834</f>
        <v>54</v>
      </c>
      <c r="P7834" t="str">
        <f>IF(Raw_Data!K7834&lt;=30,"Within Time","Delayed")</f>
        <v>Delayed</v>
      </c>
    </row>
    <row r="7835" spans="1:16" x14ac:dyDescent="0.35">
      <c r="A7835" t="str">
        <f>Raw_Data!A7835</f>
        <v>963-40-7866</v>
      </c>
      <c r="B7835" s="2">
        <f>Raw_Data!B7835</f>
        <v>45505.633333333331</v>
      </c>
      <c r="C7835">
        <f>HOUR(Raw_Data!B7835)</f>
        <v>15</v>
      </c>
      <c r="D7835" t="str">
        <f>TEXT(Raw_Data!B7835,"mmm")</f>
        <v>Aug</v>
      </c>
      <c r="E7835">
        <f>YEAR(Raw_Data!B7835)</f>
        <v>2024</v>
      </c>
      <c r="F7835" t="str">
        <f>TEXT(Raw_Data!B7835,"mmm-yy")</f>
        <v>Aug-24</v>
      </c>
      <c r="G7835" t="str">
        <f>PROPER(Raw_Data!C7835&amp;". "&amp;Raw_Data!D7835)</f>
        <v>Z. Hathaway</v>
      </c>
      <c r="H7835" t="str">
        <f>IF(OR(Raw_Data!E7835="M",Raw_Data!E7835="Male"),"Male",IF(OR(Raw_Data!E7835="F",Raw_Data!E7835="Female"),"Female","Not Confirmed"))</f>
        <v>Female</v>
      </c>
      <c r="I7835">
        <f>Raw_Data!F7835</f>
        <v>19</v>
      </c>
      <c r="J7835" t="str">
        <f>FLOOR(Raw_Data!F7835,10)&amp;"-"&amp;FLOOR(Raw_Data!F7835,10)+9</f>
        <v>10-19</v>
      </c>
      <c r="K7835" t="str">
        <f>Raw_Data!G7835</f>
        <v>Two or More Races</v>
      </c>
      <c r="L7835" t="str">
        <f>Raw_Data!H7835</f>
        <v>None</v>
      </c>
      <c r="M7835" t="str">
        <f>IF(Raw_Data!I7835=TRUE,"Admitted","Not Admitted")</f>
        <v>Admitted</v>
      </c>
      <c r="N7835" t="str">
        <f>IF(Raw_Data!J7835="","Not Rated",Raw_Data!J7835)</f>
        <v>Not Rated</v>
      </c>
      <c r="O7835">
        <f>Raw_Data!K7835</f>
        <v>39</v>
      </c>
      <c r="P7835" t="str">
        <f>IF(Raw_Data!K7835&lt;=30,"Within Time","Delayed")</f>
        <v>Delayed</v>
      </c>
    </row>
    <row r="7836" spans="1:16" x14ac:dyDescent="0.35">
      <c r="A7836" t="str">
        <f>Raw_Data!A7836</f>
        <v>585-72-3144</v>
      </c>
      <c r="B7836" s="2">
        <f>Raw_Data!B7836</f>
        <v>45505.92083333333</v>
      </c>
      <c r="C7836">
        <f>HOUR(Raw_Data!B7836)</f>
        <v>22</v>
      </c>
      <c r="D7836" t="str">
        <f>TEXT(Raw_Data!B7836,"mmm")</f>
        <v>Aug</v>
      </c>
      <c r="E7836">
        <f>YEAR(Raw_Data!B7836)</f>
        <v>2024</v>
      </c>
      <c r="F7836" t="str">
        <f>TEXT(Raw_Data!B7836,"mmm-yy")</f>
        <v>Aug-24</v>
      </c>
      <c r="G7836" t="str">
        <f>PROPER(Raw_Data!C7836&amp;". "&amp;Raw_Data!D7836)</f>
        <v>E. Methuen</v>
      </c>
      <c r="H7836" t="str">
        <f>IF(OR(Raw_Data!E7836="M",Raw_Data!E7836="Male"),"Male",IF(OR(Raw_Data!E7836="F",Raw_Data!E7836="Female"),"Female","Not Confirmed"))</f>
        <v>Female</v>
      </c>
      <c r="I7836">
        <f>Raw_Data!F7836</f>
        <v>12</v>
      </c>
      <c r="J7836" t="str">
        <f>FLOOR(Raw_Data!F7836,10)&amp;"-"&amp;FLOOR(Raw_Data!F7836,10)+9</f>
        <v>10-19</v>
      </c>
      <c r="K7836" t="str">
        <f>Raw_Data!G7836</f>
        <v>White</v>
      </c>
      <c r="L7836" t="str">
        <f>Raw_Data!H7836</f>
        <v>General Practice</v>
      </c>
      <c r="M7836" t="str">
        <f>IF(Raw_Data!I7836=TRUE,"Admitted","Not Admitted")</f>
        <v>Not Admitted</v>
      </c>
      <c r="N7836" t="str">
        <f>IF(Raw_Data!J7836="","Not Rated",Raw_Data!J7836)</f>
        <v>Not Rated</v>
      </c>
      <c r="O7836">
        <f>Raw_Data!K7836</f>
        <v>21</v>
      </c>
      <c r="P7836" t="str">
        <f>IF(Raw_Data!K7836&lt;=30,"Within Time","Delayed")</f>
        <v>Within Time</v>
      </c>
    </row>
    <row r="7837" spans="1:16" x14ac:dyDescent="0.35">
      <c r="A7837" t="str">
        <f>Raw_Data!A7837</f>
        <v>340-10-1208</v>
      </c>
      <c r="B7837" s="2">
        <f>Raw_Data!B7837</f>
        <v>45506.068055555559</v>
      </c>
      <c r="C7837">
        <f>HOUR(Raw_Data!B7837)</f>
        <v>1</v>
      </c>
      <c r="D7837" t="str">
        <f>TEXT(Raw_Data!B7837,"mmm")</f>
        <v>Aug</v>
      </c>
      <c r="E7837">
        <f>YEAR(Raw_Data!B7837)</f>
        <v>2024</v>
      </c>
      <c r="F7837" t="str">
        <f>TEXT(Raw_Data!B7837,"mmm-yy")</f>
        <v>Aug-24</v>
      </c>
      <c r="G7837" t="str">
        <f>PROPER(Raw_Data!C7837&amp;". "&amp;Raw_Data!D7837)</f>
        <v>C. Stanlack</v>
      </c>
      <c r="H7837" t="str">
        <f>IF(OR(Raw_Data!E7837="M",Raw_Data!E7837="Male"),"Male",IF(OR(Raw_Data!E7837="F",Raw_Data!E7837="Female"),"Female","Not Confirmed"))</f>
        <v>Female</v>
      </c>
      <c r="I7837">
        <f>Raw_Data!F7837</f>
        <v>64</v>
      </c>
      <c r="J7837" t="str">
        <f>FLOOR(Raw_Data!F7837,10)&amp;"-"&amp;FLOOR(Raw_Data!F7837,10)+9</f>
        <v>60-69</v>
      </c>
      <c r="K7837" t="str">
        <f>Raw_Data!G7837</f>
        <v>White</v>
      </c>
      <c r="L7837" t="str">
        <f>Raw_Data!H7837</f>
        <v>None</v>
      </c>
      <c r="M7837" t="str">
        <f>IF(Raw_Data!I7837=TRUE,"Admitted","Not Admitted")</f>
        <v>Not Admitted</v>
      </c>
      <c r="N7837" t="str">
        <f>IF(Raw_Data!J7837="","Not Rated",Raw_Data!J7837)</f>
        <v>Not Rated</v>
      </c>
      <c r="O7837">
        <f>Raw_Data!K7837</f>
        <v>16</v>
      </c>
      <c r="P7837" t="str">
        <f>IF(Raw_Data!K7837&lt;=30,"Within Time","Delayed")</f>
        <v>Within Time</v>
      </c>
    </row>
    <row r="7838" spans="1:16" x14ac:dyDescent="0.35">
      <c r="A7838" t="str">
        <f>Raw_Data!A7838</f>
        <v>830-49-7537</v>
      </c>
      <c r="B7838" s="2">
        <f>Raw_Data!B7838</f>
        <v>45506.106944444437</v>
      </c>
      <c r="C7838">
        <f>HOUR(Raw_Data!B7838)</f>
        <v>2</v>
      </c>
      <c r="D7838" t="str">
        <f>TEXT(Raw_Data!B7838,"mmm")</f>
        <v>Aug</v>
      </c>
      <c r="E7838">
        <f>YEAR(Raw_Data!B7838)</f>
        <v>2024</v>
      </c>
      <c r="F7838" t="str">
        <f>TEXT(Raw_Data!B7838,"mmm-yy")</f>
        <v>Aug-24</v>
      </c>
      <c r="G7838" t="str">
        <f>PROPER(Raw_Data!C7838&amp;". "&amp;Raw_Data!D7838)</f>
        <v>U. Ironside</v>
      </c>
      <c r="H7838" t="str">
        <f>IF(OR(Raw_Data!E7838="M",Raw_Data!E7838="Male"),"Male",IF(OR(Raw_Data!E7838="F",Raw_Data!E7838="Female"),"Female","Not Confirmed"))</f>
        <v>Male</v>
      </c>
      <c r="I7838">
        <f>Raw_Data!F7838</f>
        <v>67</v>
      </c>
      <c r="J7838" t="str">
        <f>FLOOR(Raw_Data!F7838,10)&amp;"-"&amp;FLOOR(Raw_Data!F7838,10)+9</f>
        <v>60-69</v>
      </c>
      <c r="K7838" t="str">
        <f>Raw_Data!G7838</f>
        <v>Two or More Races</v>
      </c>
      <c r="L7838" t="str">
        <f>Raw_Data!H7838</f>
        <v>None</v>
      </c>
      <c r="M7838" t="str">
        <f>IF(Raw_Data!I7838=TRUE,"Admitted","Not Admitted")</f>
        <v>Admitted</v>
      </c>
      <c r="N7838">
        <f>IF(Raw_Data!J7838="","Not Rated",Raw_Data!J7838)</f>
        <v>8</v>
      </c>
      <c r="O7838">
        <f>Raw_Data!K7838</f>
        <v>24</v>
      </c>
      <c r="P7838" t="str">
        <f>IF(Raw_Data!K7838&lt;=30,"Within Time","Delayed")</f>
        <v>Within Time</v>
      </c>
    </row>
    <row r="7839" spans="1:16" x14ac:dyDescent="0.35">
      <c r="A7839" t="str">
        <f>Raw_Data!A7839</f>
        <v>371-60-3144</v>
      </c>
      <c r="B7839" s="2">
        <f>Raw_Data!B7839</f>
        <v>45506.109722222223</v>
      </c>
      <c r="C7839">
        <f>HOUR(Raw_Data!B7839)</f>
        <v>2</v>
      </c>
      <c r="D7839" t="str">
        <f>TEXT(Raw_Data!B7839,"mmm")</f>
        <v>Aug</v>
      </c>
      <c r="E7839">
        <f>YEAR(Raw_Data!B7839)</f>
        <v>2024</v>
      </c>
      <c r="F7839" t="str">
        <f>TEXT(Raw_Data!B7839,"mmm-yy")</f>
        <v>Aug-24</v>
      </c>
      <c r="G7839" t="str">
        <f>PROPER(Raw_Data!C7839&amp;". "&amp;Raw_Data!D7839)</f>
        <v>U. Yarborough</v>
      </c>
      <c r="H7839" t="str">
        <f>IF(OR(Raw_Data!E7839="M",Raw_Data!E7839="Male"),"Male",IF(OR(Raw_Data!E7839="F",Raw_Data!E7839="Female"),"Female","Not Confirmed"))</f>
        <v>Male</v>
      </c>
      <c r="I7839">
        <f>Raw_Data!F7839</f>
        <v>10</v>
      </c>
      <c r="J7839" t="str">
        <f>FLOOR(Raw_Data!F7839,10)&amp;"-"&amp;FLOOR(Raw_Data!F7839,10)+9</f>
        <v>10-19</v>
      </c>
      <c r="K7839" t="str">
        <f>Raw_Data!G7839</f>
        <v>White</v>
      </c>
      <c r="L7839" t="str">
        <f>Raw_Data!H7839</f>
        <v>General Practice</v>
      </c>
      <c r="M7839" t="str">
        <f>IF(Raw_Data!I7839=TRUE,"Admitted","Not Admitted")</f>
        <v>Not Admitted</v>
      </c>
      <c r="N7839">
        <f>IF(Raw_Data!J7839="","Not Rated",Raw_Data!J7839)</f>
        <v>8</v>
      </c>
      <c r="O7839">
        <f>Raw_Data!K7839</f>
        <v>23</v>
      </c>
      <c r="P7839" t="str">
        <f>IF(Raw_Data!K7839&lt;=30,"Within Time","Delayed")</f>
        <v>Within Time</v>
      </c>
    </row>
    <row r="7840" spans="1:16" x14ac:dyDescent="0.35">
      <c r="A7840" t="str">
        <f>Raw_Data!A7840</f>
        <v>710-59-6035</v>
      </c>
      <c r="B7840" s="2">
        <f>Raw_Data!B7840</f>
        <v>45506.161111111112</v>
      </c>
      <c r="C7840">
        <f>HOUR(Raw_Data!B7840)</f>
        <v>3</v>
      </c>
      <c r="D7840" t="str">
        <f>TEXT(Raw_Data!B7840,"mmm")</f>
        <v>Aug</v>
      </c>
      <c r="E7840">
        <f>YEAR(Raw_Data!B7840)</f>
        <v>2024</v>
      </c>
      <c r="F7840" t="str">
        <f>TEXT(Raw_Data!B7840,"mmm-yy")</f>
        <v>Aug-24</v>
      </c>
      <c r="G7840" t="str">
        <f>PROPER(Raw_Data!C7840&amp;". "&amp;Raw_Data!D7840)</f>
        <v>B. Ironside</v>
      </c>
      <c r="H7840" t="str">
        <f>IF(OR(Raw_Data!E7840="M",Raw_Data!E7840="Male"),"Male",IF(OR(Raw_Data!E7840="F",Raw_Data!E7840="Female"),"Female","Not Confirmed"))</f>
        <v>Male</v>
      </c>
      <c r="I7840">
        <f>Raw_Data!F7840</f>
        <v>64</v>
      </c>
      <c r="J7840" t="str">
        <f>FLOOR(Raw_Data!F7840,10)&amp;"-"&amp;FLOOR(Raw_Data!F7840,10)+9</f>
        <v>60-69</v>
      </c>
      <c r="K7840" t="str">
        <f>Raw_Data!G7840</f>
        <v>Native American/Alaska Native</v>
      </c>
      <c r="L7840" t="str">
        <f>Raw_Data!H7840</f>
        <v>None</v>
      </c>
      <c r="M7840" t="str">
        <f>IF(Raw_Data!I7840=TRUE,"Admitted","Not Admitted")</f>
        <v>Not Admitted</v>
      </c>
      <c r="N7840" t="str">
        <f>IF(Raw_Data!J7840="","Not Rated",Raw_Data!J7840)</f>
        <v>Not Rated</v>
      </c>
      <c r="O7840">
        <f>Raw_Data!K7840</f>
        <v>14</v>
      </c>
      <c r="P7840" t="str">
        <f>IF(Raw_Data!K7840&lt;=30,"Within Time","Delayed")</f>
        <v>Within Time</v>
      </c>
    </row>
    <row r="7841" spans="1:16" x14ac:dyDescent="0.35">
      <c r="A7841" t="str">
        <f>Raw_Data!A7841</f>
        <v>882-50-1705</v>
      </c>
      <c r="B7841" s="2">
        <f>Raw_Data!B7841</f>
        <v>45506.3125</v>
      </c>
      <c r="C7841">
        <f>HOUR(Raw_Data!B7841)</f>
        <v>7</v>
      </c>
      <c r="D7841" t="str">
        <f>TEXT(Raw_Data!B7841,"mmm")</f>
        <v>Aug</v>
      </c>
      <c r="E7841">
        <f>YEAR(Raw_Data!B7841)</f>
        <v>2024</v>
      </c>
      <c r="F7841" t="str">
        <f>TEXT(Raw_Data!B7841,"mmm-yy")</f>
        <v>Aug-24</v>
      </c>
      <c r="G7841" t="str">
        <f>PROPER(Raw_Data!C7841&amp;". "&amp;Raw_Data!D7841)</f>
        <v>E. Ironside</v>
      </c>
      <c r="H7841" t="str">
        <f>IF(OR(Raw_Data!E7841="M",Raw_Data!E7841="Male"),"Male",IF(OR(Raw_Data!E7841="F",Raw_Data!E7841="Female"),"Female","Not Confirmed"))</f>
        <v>Female</v>
      </c>
      <c r="I7841">
        <f>Raw_Data!F7841</f>
        <v>41</v>
      </c>
      <c r="J7841" t="str">
        <f>FLOOR(Raw_Data!F7841,10)&amp;"-"&amp;FLOOR(Raw_Data!F7841,10)+9</f>
        <v>40-49</v>
      </c>
      <c r="K7841" t="str">
        <f>Raw_Data!G7841</f>
        <v>White</v>
      </c>
      <c r="L7841" t="str">
        <f>Raw_Data!H7841</f>
        <v>None</v>
      </c>
      <c r="M7841" t="str">
        <f>IF(Raw_Data!I7841=TRUE,"Admitted","Not Admitted")</f>
        <v>Not Admitted</v>
      </c>
      <c r="N7841" t="str">
        <f>IF(Raw_Data!J7841="","Not Rated",Raw_Data!J7841)</f>
        <v>Not Rated</v>
      </c>
      <c r="O7841">
        <f>Raw_Data!K7841</f>
        <v>49</v>
      </c>
      <c r="P7841" t="str">
        <f>IF(Raw_Data!K7841&lt;=30,"Within Time","Delayed")</f>
        <v>Delayed</v>
      </c>
    </row>
    <row r="7842" spans="1:16" x14ac:dyDescent="0.35">
      <c r="A7842" t="str">
        <f>Raw_Data!A7842</f>
        <v>564-90-9402</v>
      </c>
      <c r="B7842" s="2">
        <f>Raw_Data!B7842</f>
        <v>45506.394444444442</v>
      </c>
      <c r="C7842">
        <f>HOUR(Raw_Data!B7842)</f>
        <v>9</v>
      </c>
      <c r="D7842" t="str">
        <f>TEXT(Raw_Data!B7842,"mmm")</f>
        <v>Aug</v>
      </c>
      <c r="E7842">
        <f>YEAR(Raw_Data!B7842)</f>
        <v>2024</v>
      </c>
      <c r="F7842" t="str">
        <f>TEXT(Raw_Data!B7842,"mmm-yy")</f>
        <v>Aug-24</v>
      </c>
      <c r="G7842" t="str">
        <f>PROPER(Raw_Data!C7842&amp;". "&amp;Raw_Data!D7842)</f>
        <v>Y. Crebo</v>
      </c>
      <c r="H7842" t="str">
        <f>IF(OR(Raw_Data!E7842="M",Raw_Data!E7842="Male"),"Male",IF(OR(Raw_Data!E7842="F",Raw_Data!E7842="Female"),"Female","Not Confirmed"))</f>
        <v>Female</v>
      </c>
      <c r="I7842">
        <f>Raw_Data!F7842</f>
        <v>41</v>
      </c>
      <c r="J7842" t="str">
        <f>FLOOR(Raw_Data!F7842,10)&amp;"-"&amp;FLOOR(Raw_Data!F7842,10)+9</f>
        <v>40-49</v>
      </c>
      <c r="K7842" t="str">
        <f>Raw_Data!G7842</f>
        <v>Unknown</v>
      </c>
      <c r="L7842" t="str">
        <f>Raw_Data!H7842</f>
        <v>None</v>
      </c>
      <c r="M7842" t="str">
        <f>IF(Raw_Data!I7842=TRUE,"Admitted","Not Admitted")</f>
        <v>Admitted</v>
      </c>
      <c r="N7842" t="str">
        <f>IF(Raw_Data!J7842="","Not Rated",Raw_Data!J7842)</f>
        <v>Not Rated</v>
      </c>
      <c r="O7842">
        <f>Raw_Data!K7842</f>
        <v>43</v>
      </c>
      <c r="P7842" t="str">
        <f>IF(Raw_Data!K7842&lt;=30,"Within Time","Delayed")</f>
        <v>Delayed</v>
      </c>
    </row>
    <row r="7843" spans="1:16" x14ac:dyDescent="0.35">
      <c r="A7843" t="str">
        <f>Raw_Data!A7843</f>
        <v>237-17-1498</v>
      </c>
      <c r="B7843" s="2">
        <f>Raw_Data!B7843</f>
        <v>45506.422222222223</v>
      </c>
      <c r="C7843">
        <f>HOUR(Raw_Data!B7843)</f>
        <v>10</v>
      </c>
      <c r="D7843" t="str">
        <f>TEXT(Raw_Data!B7843,"mmm")</f>
        <v>Aug</v>
      </c>
      <c r="E7843">
        <f>YEAR(Raw_Data!B7843)</f>
        <v>2024</v>
      </c>
      <c r="F7843" t="str">
        <f>TEXT(Raw_Data!B7843,"mmm-yy")</f>
        <v>Aug-24</v>
      </c>
      <c r="G7843" t="str">
        <f>PROPER(Raw_Data!C7843&amp;". "&amp;Raw_Data!D7843)</f>
        <v>L. Vickery</v>
      </c>
      <c r="H7843" t="str">
        <f>IF(OR(Raw_Data!E7843="M",Raw_Data!E7843="Male"),"Male",IF(OR(Raw_Data!E7843="F",Raw_Data!E7843="Female"),"Female","Not Confirmed"))</f>
        <v>Male</v>
      </c>
      <c r="I7843">
        <f>Raw_Data!F7843</f>
        <v>31</v>
      </c>
      <c r="J7843" t="str">
        <f>FLOOR(Raw_Data!F7843,10)&amp;"-"&amp;FLOOR(Raw_Data!F7843,10)+9</f>
        <v>30-39</v>
      </c>
      <c r="K7843" t="str">
        <f>Raw_Data!G7843</f>
        <v>White</v>
      </c>
      <c r="L7843" t="str">
        <f>Raw_Data!H7843</f>
        <v>None</v>
      </c>
      <c r="M7843" t="str">
        <f>IF(Raw_Data!I7843=TRUE,"Admitted","Not Admitted")</f>
        <v>Not Admitted</v>
      </c>
      <c r="N7843" t="str">
        <f>IF(Raw_Data!J7843="","Not Rated",Raw_Data!J7843)</f>
        <v>Not Rated</v>
      </c>
      <c r="O7843">
        <f>Raw_Data!K7843</f>
        <v>17</v>
      </c>
      <c r="P7843" t="str">
        <f>IF(Raw_Data!K7843&lt;=30,"Within Time","Delayed")</f>
        <v>Within Time</v>
      </c>
    </row>
    <row r="7844" spans="1:16" x14ac:dyDescent="0.35">
      <c r="A7844" t="str">
        <f>Raw_Data!A7844</f>
        <v>581-77-6822</v>
      </c>
      <c r="B7844" s="2">
        <f>Raw_Data!B7844</f>
        <v>45506.500694444447</v>
      </c>
      <c r="C7844">
        <f>HOUR(Raw_Data!B7844)</f>
        <v>12</v>
      </c>
      <c r="D7844" t="str">
        <f>TEXT(Raw_Data!B7844,"mmm")</f>
        <v>Aug</v>
      </c>
      <c r="E7844">
        <f>YEAR(Raw_Data!B7844)</f>
        <v>2024</v>
      </c>
      <c r="F7844" t="str">
        <f>TEXT(Raw_Data!B7844,"mmm-yy")</f>
        <v>Aug-24</v>
      </c>
      <c r="G7844" t="str">
        <f>PROPER(Raw_Data!C7844&amp;". "&amp;Raw_Data!D7844)</f>
        <v>F. Verity</v>
      </c>
      <c r="H7844" t="str">
        <f>IF(OR(Raw_Data!E7844="M",Raw_Data!E7844="Male"),"Male",IF(OR(Raw_Data!E7844="F",Raw_Data!E7844="Female"),"Female","Not Confirmed"))</f>
        <v>Female</v>
      </c>
      <c r="I7844">
        <f>Raw_Data!F7844</f>
        <v>56</v>
      </c>
      <c r="J7844" t="str">
        <f>FLOOR(Raw_Data!F7844,10)&amp;"-"&amp;FLOOR(Raw_Data!F7844,10)+9</f>
        <v>50-59</v>
      </c>
      <c r="K7844" t="str">
        <f>Raw_Data!G7844</f>
        <v>Unknown</v>
      </c>
      <c r="L7844" t="str">
        <f>Raw_Data!H7844</f>
        <v>None</v>
      </c>
      <c r="M7844" t="str">
        <f>IF(Raw_Data!I7844=TRUE,"Admitted","Not Admitted")</f>
        <v>Not Admitted</v>
      </c>
      <c r="N7844">
        <f>IF(Raw_Data!J7844="","Not Rated",Raw_Data!J7844)</f>
        <v>0</v>
      </c>
      <c r="O7844">
        <f>Raw_Data!K7844</f>
        <v>29</v>
      </c>
      <c r="P7844" t="str">
        <f>IF(Raw_Data!K7844&lt;=30,"Within Time","Delayed")</f>
        <v>Within Time</v>
      </c>
    </row>
    <row r="7845" spans="1:16" x14ac:dyDescent="0.35">
      <c r="A7845" t="str">
        <f>Raw_Data!A7845</f>
        <v>630-31-7095</v>
      </c>
      <c r="B7845" s="2">
        <f>Raw_Data!B7845</f>
        <v>45506.609722222223</v>
      </c>
      <c r="C7845">
        <f>HOUR(Raw_Data!B7845)</f>
        <v>14</v>
      </c>
      <c r="D7845" t="str">
        <f>TEXT(Raw_Data!B7845,"mmm")</f>
        <v>Aug</v>
      </c>
      <c r="E7845">
        <f>YEAR(Raw_Data!B7845)</f>
        <v>2024</v>
      </c>
      <c r="F7845" t="str">
        <f>TEXT(Raw_Data!B7845,"mmm-yy")</f>
        <v>Aug-24</v>
      </c>
      <c r="G7845" t="str">
        <f>PROPER(Raw_Data!C7845&amp;". "&amp;Raw_Data!D7845)</f>
        <v>O. Titcombe</v>
      </c>
      <c r="H7845" t="str">
        <f>IF(OR(Raw_Data!E7845="M",Raw_Data!E7845="Male"),"Male",IF(OR(Raw_Data!E7845="F",Raw_Data!E7845="Female"),"Female","Not Confirmed"))</f>
        <v>Male</v>
      </c>
      <c r="I7845">
        <f>Raw_Data!F7845</f>
        <v>44</v>
      </c>
      <c r="J7845" t="str">
        <f>FLOOR(Raw_Data!F7845,10)&amp;"-"&amp;FLOOR(Raw_Data!F7845,10)+9</f>
        <v>40-49</v>
      </c>
      <c r="K7845" t="str">
        <f>Raw_Data!G7845</f>
        <v>Pacific Islander</v>
      </c>
      <c r="L7845" t="str">
        <f>Raw_Data!H7845</f>
        <v>None</v>
      </c>
      <c r="M7845" t="str">
        <f>IF(Raw_Data!I7845=TRUE,"Admitted","Not Admitted")</f>
        <v>Not Admitted</v>
      </c>
      <c r="N7845" t="str">
        <f>IF(Raw_Data!J7845="","Not Rated",Raw_Data!J7845)</f>
        <v>Not Rated</v>
      </c>
      <c r="O7845">
        <f>Raw_Data!K7845</f>
        <v>42</v>
      </c>
      <c r="P7845" t="str">
        <f>IF(Raw_Data!K7845&lt;=30,"Within Time","Delayed")</f>
        <v>Delayed</v>
      </c>
    </row>
    <row r="7846" spans="1:16" x14ac:dyDescent="0.35">
      <c r="A7846" t="str">
        <f>Raw_Data!A7846</f>
        <v>185-45-6248</v>
      </c>
      <c r="B7846" s="2">
        <f>Raw_Data!B7846</f>
        <v>45506.65625</v>
      </c>
      <c r="C7846">
        <f>HOUR(Raw_Data!B7846)</f>
        <v>15</v>
      </c>
      <c r="D7846" t="str">
        <f>TEXT(Raw_Data!B7846,"mmm")</f>
        <v>Aug</v>
      </c>
      <c r="E7846">
        <f>YEAR(Raw_Data!B7846)</f>
        <v>2024</v>
      </c>
      <c r="F7846" t="str">
        <f>TEXT(Raw_Data!B7846,"mmm-yy")</f>
        <v>Aug-24</v>
      </c>
      <c r="G7846" t="str">
        <f>PROPER(Raw_Data!C7846&amp;". "&amp;Raw_Data!D7846)</f>
        <v>B. Ollerton</v>
      </c>
      <c r="H7846" t="str">
        <f>IF(OR(Raw_Data!E7846="M",Raw_Data!E7846="Male"),"Male",IF(OR(Raw_Data!E7846="F",Raw_Data!E7846="Female"),"Female","Not Confirmed"))</f>
        <v>Female</v>
      </c>
      <c r="I7846">
        <f>Raw_Data!F7846</f>
        <v>14</v>
      </c>
      <c r="J7846" t="str">
        <f>FLOOR(Raw_Data!F7846,10)&amp;"-"&amp;FLOOR(Raw_Data!F7846,10)+9</f>
        <v>10-19</v>
      </c>
      <c r="K7846" t="str">
        <f>Raw_Data!G7846</f>
        <v>African American</v>
      </c>
      <c r="L7846" t="str">
        <f>Raw_Data!H7846</f>
        <v>None</v>
      </c>
      <c r="M7846" t="str">
        <f>IF(Raw_Data!I7846=TRUE,"Admitted","Not Admitted")</f>
        <v>Admitted</v>
      </c>
      <c r="N7846" t="str">
        <f>IF(Raw_Data!J7846="","Not Rated",Raw_Data!J7846)</f>
        <v>Not Rated</v>
      </c>
      <c r="O7846">
        <f>Raw_Data!K7846</f>
        <v>30</v>
      </c>
      <c r="P7846" t="str">
        <f>IF(Raw_Data!K7846&lt;=30,"Within Time","Delayed")</f>
        <v>Within Time</v>
      </c>
    </row>
    <row r="7847" spans="1:16" x14ac:dyDescent="0.35">
      <c r="A7847" t="str">
        <f>Raw_Data!A7847</f>
        <v>785-10-5617</v>
      </c>
      <c r="B7847" s="2">
        <f>Raw_Data!B7847</f>
        <v>45506.740277777782</v>
      </c>
      <c r="C7847">
        <f>HOUR(Raw_Data!B7847)</f>
        <v>17</v>
      </c>
      <c r="D7847" t="str">
        <f>TEXT(Raw_Data!B7847,"mmm")</f>
        <v>Aug</v>
      </c>
      <c r="E7847">
        <f>YEAR(Raw_Data!B7847)</f>
        <v>2024</v>
      </c>
      <c r="F7847" t="str">
        <f>TEXT(Raw_Data!B7847,"mmm-yy")</f>
        <v>Aug-24</v>
      </c>
      <c r="G7847" t="str">
        <f>PROPER(Raw_Data!C7847&amp;". "&amp;Raw_Data!D7847)</f>
        <v>Y. Cholmondeley</v>
      </c>
      <c r="H7847" t="str">
        <f>IF(OR(Raw_Data!E7847="M",Raw_Data!E7847="Male"),"Male",IF(OR(Raw_Data!E7847="F",Raw_Data!E7847="Female"),"Female","Not Confirmed"))</f>
        <v>Female</v>
      </c>
      <c r="I7847">
        <f>Raw_Data!F7847</f>
        <v>50</v>
      </c>
      <c r="J7847" t="str">
        <f>FLOOR(Raw_Data!F7847,10)&amp;"-"&amp;FLOOR(Raw_Data!F7847,10)+9</f>
        <v>50-59</v>
      </c>
      <c r="K7847" t="str">
        <f>Raw_Data!G7847</f>
        <v>Asian</v>
      </c>
      <c r="L7847" t="str">
        <f>Raw_Data!H7847</f>
        <v>None</v>
      </c>
      <c r="M7847" t="str">
        <f>IF(Raw_Data!I7847=TRUE,"Admitted","Not Admitted")</f>
        <v>Not Admitted</v>
      </c>
      <c r="N7847" t="str">
        <f>IF(Raw_Data!J7847="","Not Rated",Raw_Data!J7847)</f>
        <v>Not Rated</v>
      </c>
      <c r="O7847">
        <f>Raw_Data!K7847</f>
        <v>27</v>
      </c>
      <c r="P7847" t="str">
        <f>IF(Raw_Data!K7847&lt;=30,"Within Time","Delayed")</f>
        <v>Within Time</v>
      </c>
    </row>
    <row r="7848" spans="1:16" x14ac:dyDescent="0.35">
      <c r="A7848" t="str">
        <f>Raw_Data!A7848</f>
        <v>573-45-2589</v>
      </c>
      <c r="B7848" s="2">
        <f>Raw_Data!B7848</f>
        <v>45506.755555555559</v>
      </c>
      <c r="C7848">
        <f>HOUR(Raw_Data!B7848)</f>
        <v>18</v>
      </c>
      <c r="D7848" t="str">
        <f>TEXT(Raw_Data!B7848,"mmm")</f>
        <v>Aug</v>
      </c>
      <c r="E7848">
        <f>YEAR(Raw_Data!B7848)</f>
        <v>2024</v>
      </c>
      <c r="F7848" t="str">
        <f>TEXT(Raw_Data!B7848,"mmm-yy")</f>
        <v>Aug-24</v>
      </c>
      <c r="G7848" t="str">
        <f>PROPER(Raw_Data!C7848&amp;". "&amp;Raw_Data!D7848)</f>
        <v>E. Postlethwaite</v>
      </c>
      <c r="H7848" t="str">
        <f>IF(OR(Raw_Data!E7848="M",Raw_Data!E7848="Male"),"Male",IF(OR(Raw_Data!E7848="F",Raw_Data!E7848="Female"),"Female","Not Confirmed"))</f>
        <v>Male</v>
      </c>
      <c r="I7848">
        <f>Raw_Data!F7848</f>
        <v>32</v>
      </c>
      <c r="J7848" t="str">
        <f>FLOOR(Raw_Data!F7848,10)&amp;"-"&amp;FLOOR(Raw_Data!F7848,10)+9</f>
        <v>30-39</v>
      </c>
      <c r="K7848" t="str">
        <f>Raw_Data!G7848</f>
        <v>Two or More Races</v>
      </c>
      <c r="L7848" t="str">
        <f>Raw_Data!H7848</f>
        <v>Physiotherapy</v>
      </c>
      <c r="M7848" t="str">
        <f>IF(Raw_Data!I7848=TRUE,"Admitted","Not Admitted")</f>
        <v>Not Admitted</v>
      </c>
      <c r="N7848" t="str">
        <f>IF(Raw_Data!J7848="","Not Rated",Raw_Data!J7848)</f>
        <v>Not Rated</v>
      </c>
      <c r="O7848">
        <f>Raw_Data!K7848</f>
        <v>26</v>
      </c>
      <c r="P7848" t="str">
        <f>IF(Raw_Data!K7848&lt;=30,"Within Time","Delayed")</f>
        <v>Within Time</v>
      </c>
    </row>
    <row r="7849" spans="1:16" x14ac:dyDescent="0.35">
      <c r="A7849" t="str">
        <f>Raw_Data!A7849</f>
        <v>252-87-1148</v>
      </c>
      <c r="B7849" s="2">
        <f>Raw_Data!B7849</f>
        <v>45506.821527777778</v>
      </c>
      <c r="C7849">
        <f>HOUR(Raw_Data!B7849)</f>
        <v>19</v>
      </c>
      <c r="D7849" t="str">
        <f>TEXT(Raw_Data!B7849,"mmm")</f>
        <v>Aug</v>
      </c>
      <c r="E7849">
        <f>YEAR(Raw_Data!B7849)</f>
        <v>2024</v>
      </c>
      <c r="F7849" t="str">
        <f>TEXT(Raw_Data!B7849,"mmm-yy")</f>
        <v>Aug-24</v>
      </c>
      <c r="G7849" t="str">
        <f>PROPER(Raw_Data!C7849&amp;". "&amp;Raw_Data!D7849)</f>
        <v>P. Dankworth</v>
      </c>
      <c r="H7849" t="str">
        <f>IF(OR(Raw_Data!E7849="M",Raw_Data!E7849="Male"),"Male",IF(OR(Raw_Data!E7849="F",Raw_Data!E7849="Female"),"Female","Not Confirmed"))</f>
        <v>Female</v>
      </c>
      <c r="I7849">
        <f>Raw_Data!F7849</f>
        <v>11</v>
      </c>
      <c r="J7849" t="str">
        <f>FLOOR(Raw_Data!F7849,10)&amp;"-"&amp;FLOOR(Raw_Data!F7849,10)+9</f>
        <v>10-19</v>
      </c>
      <c r="K7849" t="str">
        <f>Raw_Data!G7849</f>
        <v>African American</v>
      </c>
      <c r="L7849" t="str">
        <f>Raw_Data!H7849</f>
        <v>None</v>
      </c>
      <c r="M7849" t="str">
        <f>IF(Raw_Data!I7849=TRUE,"Admitted","Not Admitted")</f>
        <v>Admitted</v>
      </c>
      <c r="N7849" t="str">
        <f>IF(Raw_Data!J7849="","Not Rated",Raw_Data!J7849)</f>
        <v>Not Rated</v>
      </c>
      <c r="O7849">
        <f>Raw_Data!K7849</f>
        <v>13</v>
      </c>
      <c r="P7849" t="str">
        <f>IF(Raw_Data!K7849&lt;=30,"Within Time","Delayed")</f>
        <v>Within Time</v>
      </c>
    </row>
    <row r="7850" spans="1:16" x14ac:dyDescent="0.35">
      <c r="A7850" t="str">
        <f>Raw_Data!A7850</f>
        <v>410-48-4528</v>
      </c>
      <c r="B7850" s="2">
        <f>Raw_Data!B7850</f>
        <v>45506.849305555559</v>
      </c>
      <c r="C7850">
        <f>HOUR(Raw_Data!B7850)</f>
        <v>20</v>
      </c>
      <c r="D7850" t="str">
        <f>TEXT(Raw_Data!B7850,"mmm")</f>
        <v>Aug</v>
      </c>
      <c r="E7850">
        <f>YEAR(Raw_Data!B7850)</f>
        <v>2024</v>
      </c>
      <c r="F7850" t="str">
        <f>TEXT(Raw_Data!B7850,"mmm-yy")</f>
        <v>Aug-24</v>
      </c>
      <c r="G7850" t="str">
        <f>PROPER(Raw_Data!C7850&amp;". "&amp;Raw_Data!D7850)</f>
        <v>N. Ironside</v>
      </c>
      <c r="H7850" t="str">
        <f>IF(OR(Raw_Data!E7850="M",Raw_Data!E7850="Male"),"Male",IF(OR(Raw_Data!E7850="F",Raw_Data!E7850="Female"),"Female","Not Confirmed"))</f>
        <v>Female</v>
      </c>
      <c r="I7850">
        <f>Raw_Data!F7850</f>
        <v>15</v>
      </c>
      <c r="J7850" t="str">
        <f>FLOOR(Raw_Data!F7850,10)&amp;"-"&amp;FLOOR(Raw_Data!F7850,10)+9</f>
        <v>10-19</v>
      </c>
      <c r="K7850" t="str">
        <f>Raw_Data!G7850</f>
        <v>Declined to Identify</v>
      </c>
      <c r="L7850" t="str">
        <f>Raw_Data!H7850</f>
        <v>None</v>
      </c>
      <c r="M7850" t="str">
        <f>IF(Raw_Data!I7850=TRUE,"Admitted","Not Admitted")</f>
        <v>Admitted</v>
      </c>
      <c r="N7850" t="str">
        <f>IF(Raw_Data!J7850="","Not Rated",Raw_Data!J7850)</f>
        <v>Not Rated</v>
      </c>
      <c r="O7850">
        <f>Raw_Data!K7850</f>
        <v>60</v>
      </c>
      <c r="P7850" t="str">
        <f>IF(Raw_Data!K7850&lt;=30,"Within Time","Delayed")</f>
        <v>Delayed</v>
      </c>
    </row>
    <row r="7851" spans="1:16" x14ac:dyDescent="0.35">
      <c r="A7851" t="str">
        <f>Raw_Data!A7851</f>
        <v>801-85-6969</v>
      </c>
      <c r="B7851" s="2">
        <f>Raw_Data!B7851</f>
        <v>45506.885416666657</v>
      </c>
      <c r="C7851">
        <f>HOUR(Raw_Data!B7851)</f>
        <v>21</v>
      </c>
      <c r="D7851" t="str">
        <f>TEXT(Raw_Data!B7851,"mmm")</f>
        <v>Aug</v>
      </c>
      <c r="E7851">
        <f>YEAR(Raw_Data!B7851)</f>
        <v>2024</v>
      </c>
      <c r="F7851" t="str">
        <f>TEXT(Raw_Data!B7851,"mmm-yy")</f>
        <v>Aug-24</v>
      </c>
      <c r="G7851" t="str">
        <f>PROPER(Raw_Data!C7851&amp;". "&amp;Raw_Data!D7851)</f>
        <v>J. Schubuser</v>
      </c>
      <c r="H7851" t="str">
        <f>IF(OR(Raw_Data!E7851="M",Raw_Data!E7851="Male"),"Male",IF(OR(Raw_Data!E7851="F",Raw_Data!E7851="Female"),"Female","Not Confirmed"))</f>
        <v>Male</v>
      </c>
      <c r="I7851">
        <f>Raw_Data!F7851</f>
        <v>4</v>
      </c>
      <c r="J7851" t="str">
        <f>FLOOR(Raw_Data!F7851,10)&amp;"-"&amp;FLOOR(Raw_Data!F7851,10)+9</f>
        <v>0-9</v>
      </c>
      <c r="K7851" t="str">
        <f>Raw_Data!G7851</f>
        <v>Unknown</v>
      </c>
      <c r="L7851" t="str">
        <f>Raw_Data!H7851</f>
        <v>None</v>
      </c>
      <c r="M7851" t="str">
        <f>IF(Raw_Data!I7851=TRUE,"Admitted","Not Admitted")</f>
        <v>Not Admitted</v>
      </c>
      <c r="N7851">
        <f>IF(Raw_Data!J7851="","Not Rated",Raw_Data!J7851)</f>
        <v>2</v>
      </c>
      <c r="O7851">
        <f>Raw_Data!K7851</f>
        <v>16</v>
      </c>
      <c r="P7851" t="str">
        <f>IF(Raw_Data!K7851&lt;=30,"Within Time","Delayed")</f>
        <v>Within Time</v>
      </c>
    </row>
    <row r="7852" spans="1:16" x14ac:dyDescent="0.35">
      <c r="A7852" t="str">
        <f>Raw_Data!A7852</f>
        <v>851-99-3374</v>
      </c>
      <c r="B7852" s="2">
        <f>Raw_Data!B7852</f>
        <v>45506.887499999997</v>
      </c>
      <c r="C7852">
        <f>HOUR(Raw_Data!B7852)</f>
        <v>21</v>
      </c>
      <c r="D7852" t="str">
        <f>TEXT(Raw_Data!B7852,"mmm")</f>
        <v>Aug</v>
      </c>
      <c r="E7852">
        <f>YEAR(Raw_Data!B7852)</f>
        <v>2024</v>
      </c>
      <c r="F7852" t="str">
        <f>TEXT(Raw_Data!B7852,"mmm-yy")</f>
        <v>Aug-24</v>
      </c>
      <c r="G7852" t="str">
        <f>PROPER(Raw_Data!C7852&amp;". "&amp;Raw_Data!D7852)</f>
        <v>T. Kershaw</v>
      </c>
      <c r="H7852" t="str">
        <f>IF(OR(Raw_Data!E7852="M",Raw_Data!E7852="Male"),"Male",IF(OR(Raw_Data!E7852="F",Raw_Data!E7852="Female"),"Female","Not Confirmed"))</f>
        <v>Male</v>
      </c>
      <c r="I7852">
        <f>Raw_Data!F7852</f>
        <v>29</v>
      </c>
      <c r="J7852" t="str">
        <f>FLOOR(Raw_Data!F7852,10)&amp;"-"&amp;FLOOR(Raw_Data!F7852,10)+9</f>
        <v>20-29</v>
      </c>
      <c r="K7852" t="str">
        <f>Raw_Data!G7852</f>
        <v>Asian</v>
      </c>
      <c r="L7852" t="str">
        <f>Raw_Data!H7852</f>
        <v>None</v>
      </c>
      <c r="M7852" t="str">
        <f>IF(Raw_Data!I7852=TRUE,"Admitted","Not Admitted")</f>
        <v>Not Admitted</v>
      </c>
      <c r="N7852">
        <f>IF(Raw_Data!J7852="","Not Rated",Raw_Data!J7852)</f>
        <v>4</v>
      </c>
      <c r="O7852">
        <f>Raw_Data!K7852</f>
        <v>14</v>
      </c>
      <c r="P7852" t="str">
        <f>IF(Raw_Data!K7852&lt;=30,"Within Time","Delayed")</f>
        <v>Within Time</v>
      </c>
    </row>
    <row r="7853" spans="1:16" x14ac:dyDescent="0.35">
      <c r="A7853" t="str">
        <f>Raw_Data!A7853</f>
        <v>170-71-2602</v>
      </c>
      <c r="B7853" s="2">
        <f>Raw_Data!B7853</f>
        <v>45507.002083333333</v>
      </c>
      <c r="C7853">
        <f>HOUR(Raw_Data!B7853)</f>
        <v>0</v>
      </c>
      <c r="D7853" t="str">
        <f>TEXT(Raw_Data!B7853,"mmm")</f>
        <v>Aug</v>
      </c>
      <c r="E7853">
        <f>YEAR(Raw_Data!B7853)</f>
        <v>2024</v>
      </c>
      <c r="F7853" t="str">
        <f>TEXT(Raw_Data!B7853,"mmm-yy")</f>
        <v>Aug-24</v>
      </c>
      <c r="G7853" t="str">
        <f>PROPER(Raw_Data!C7853&amp;". "&amp;Raw_Data!D7853)</f>
        <v>D. Crebo</v>
      </c>
      <c r="H7853" t="str">
        <f>IF(OR(Raw_Data!E7853="M",Raw_Data!E7853="Male"),"Male",IF(OR(Raw_Data!E7853="F",Raw_Data!E7853="Female"),"Female","Not Confirmed"))</f>
        <v>Female</v>
      </c>
      <c r="I7853">
        <f>Raw_Data!F7853</f>
        <v>24</v>
      </c>
      <c r="J7853" t="str">
        <f>FLOOR(Raw_Data!F7853,10)&amp;"-"&amp;FLOOR(Raw_Data!F7853,10)+9</f>
        <v>20-29</v>
      </c>
      <c r="K7853" t="str">
        <f>Raw_Data!G7853</f>
        <v>White</v>
      </c>
      <c r="L7853" t="str">
        <f>Raw_Data!H7853</f>
        <v>General Practice</v>
      </c>
      <c r="M7853" t="str">
        <f>IF(Raw_Data!I7853=TRUE,"Admitted","Not Admitted")</f>
        <v>Not Admitted</v>
      </c>
      <c r="N7853" t="str">
        <f>IF(Raw_Data!J7853="","Not Rated",Raw_Data!J7853)</f>
        <v>Not Rated</v>
      </c>
      <c r="O7853">
        <f>Raw_Data!K7853</f>
        <v>56</v>
      </c>
      <c r="P7853" t="str">
        <f>IF(Raw_Data!K7853&lt;=30,"Within Time","Delayed")</f>
        <v>Delayed</v>
      </c>
    </row>
    <row r="7854" spans="1:16" x14ac:dyDescent="0.35">
      <c r="A7854" t="str">
        <f>Raw_Data!A7854</f>
        <v>176-22-9877</v>
      </c>
      <c r="B7854" s="2">
        <f>Raw_Data!B7854</f>
        <v>45507.044444444437</v>
      </c>
      <c r="C7854">
        <f>HOUR(Raw_Data!B7854)</f>
        <v>1</v>
      </c>
      <c r="D7854" t="str">
        <f>TEXT(Raw_Data!B7854,"mmm")</f>
        <v>Aug</v>
      </c>
      <c r="E7854">
        <f>YEAR(Raw_Data!B7854)</f>
        <v>2024</v>
      </c>
      <c r="F7854" t="str">
        <f>TEXT(Raw_Data!B7854,"mmm-yy")</f>
        <v>Aug-24</v>
      </c>
      <c r="G7854" t="str">
        <f>PROPER(Raw_Data!C7854&amp;". "&amp;Raw_Data!D7854)</f>
        <v>Z. Dunmore</v>
      </c>
      <c r="H7854" t="str">
        <f>IF(OR(Raw_Data!E7854="M",Raw_Data!E7854="Male"),"Male",IF(OR(Raw_Data!E7854="F",Raw_Data!E7854="Female"),"Female","Not Confirmed"))</f>
        <v>Male</v>
      </c>
      <c r="I7854">
        <f>Raw_Data!F7854</f>
        <v>78</v>
      </c>
      <c r="J7854" t="str">
        <f>FLOOR(Raw_Data!F7854,10)&amp;"-"&amp;FLOOR(Raw_Data!F7854,10)+9</f>
        <v>70-79</v>
      </c>
      <c r="K7854" t="str">
        <f>Raw_Data!G7854</f>
        <v>Declined to Identify</v>
      </c>
      <c r="L7854" t="str">
        <f>Raw_Data!H7854</f>
        <v>None</v>
      </c>
      <c r="M7854" t="str">
        <f>IF(Raw_Data!I7854=TRUE,"Admitted","Not Admitted")</f>
        <v>Admitted</v>
      </c>
      <c r="N7854" t="str">
        <f>IF(Raw_Data!J7854="","Not Rated",Raw_Data!J7854)</f>
        <v>Not Rated</v>
      </c>
      <c r="O7854">
        <f>Raw_Data!K7854</f>
        <v>20</v>
      </c>
      <c r="P7854" t="str">
        <f>IF(Raw_Data!K7854&lt;=30,"Within Time","Delayed")</f>
        <v>Within Time</v>
      </c>
    </row>
    <row r="7855" spans="1:16" x14ac:dyDescent="0.35">
      <c r="A7855" t="str">
        <f>Raw_Data!A7855</f>
        <v>645-99-3785</v>
      </c>
      <c r="B7855" s="2">
        <f>Raw_Data!B7855</f>
        <v>45507.052777777782</v>
      </c>
      <c r="C7855">
        <f>HOUR(Raw_Data!B7855)</f>
        <v>1</v>
      </c>
      <c r="D7855" t="str">
        <f>TEXT(Raw_Data!B7855,"mmm")</f>
        <v>Aug</v>
      </c>
      <c r="E7855">
        <f>YEAR(Raw_Data!B7855)</f>
        <v>2024</v>
      </c>
      <c r="F7855" t="str">
        <f>TEXT(Raw_Data!B7855,"mmm-yy")</f>
        <v>Aug-24</v>
      </c>
      <c r="G7855" t="str">
        <f>PROPER(Raw_Data!C7855&amp;". "&amp;Raw_Data!D7855)</f>
        <v>M. Ravenscroft</v>
      </c>
      <c r="H7855" t="str">
        <f>IF(OR(Raw_Data!E7855="M",Raw_Data!E7855="Male"),"Male",IF(OR(Raw_Data!E7855="F",Raw_Data!E7855="Female"),"Female","Not Confirmed"))</f>
        <v>Male</v>
      </c>
      <c r="I7855">
        <f>Raw_Data!F7855</f>
        <v>74</v>
      </c>
      <c r="J7855" t="str">
        <f>FLOOR(Raw_Data!F7855,10)&amp;"-"&amp;FLOOR(Raw_Data!F7855,10)+9</f>
        <v>70-79</v>
      </c>
      <c r="K7855" t="str">
        <f>Raw_Data!G7855</f>
        <v>Unknown</v>
      </c>
      <c r="L7855" t="str">
        <f>Raw_Data!H7855</f>
        <v>General Practice</v>
      </c>
      <c r="M7855" t="str">
        <f>IF(Raw_Data!I7855=TRUE,"Admitted","Not Admitted")</f>
        <v>Not Admitted</v>
      </c>
      <c r="N7855" t="str">
        <f>IF(Raw_Data!J7855="","Not Rated",Raw_Data!J7855)</f>
        <v>Not Rated</v>
      </c>
      <c r="O7855">
        <f>Raw_Data!K7855</f>
        <v>23</v>
      </c>
      <c r="P7855" t="str">
        <f>IF(Raw_Data!K7855&lt;=30,"Within Time","Delayed")</f>
        <v>Within Time</v>
      </c>
    </row>
    <row r="7856" spans="1:16" x14ac:dyDescent="0.35">
      <c r="A7856" t="str">
        <f>Raw_Data!A7856</f>
        <v>723-29-2624</v>
      </c>
      <c r="B7856" s="2">
        <f>Raw_Data!B7856</f>
        <v>45507.082638888889</v>
      </c>
      <c r="C7856">
        <f>HOUR(Raw_Data!B7856)</f>
        <v>1</v>
      </c>
      <c r="D7856" t="str">
        <f>TEXT(Raw_Data!B7856,"mmm")</f>
        <v>Aug</v>
      </c>
      <c r="E7856">
        <f>YEAR(Raw_Data!B7856)</f>
        <v>2024</v>
      </c>
      <c r="F7856" t="str">
        <f>TEXT(Raw_Data!B7856,"mmm-yy")</f>
        <v>Aug-24</v>
      </c>
      <c r="G7856" t="str">
        <f>PROPER(Raw_Data!C7856&amp;". "&amp;Raw_Data!D7856)</f>
        <v>R. Northcote</v>
      </c>
      <c r="H7856" t="str">
        <f>IF(OR(Raw_Data!E7856="M",Raw_Data!E7856="Male"),"Male",IF(OR(Raw_Data!E7856="F",Raw_Data!E7856="Female"),"Female","Not Confirmed"))</f>
        <v>Male</v>
      </c>
      <c r="I7856">
        <f>Raw_Data!F7856</f>
        <v>24</v>
      </c>
      <c r="J7856" t="str">
        <f>FLOOR(Raw_Data!F7856,10)&amp;"-"&amp;FLOOR(Raw_Data!F7856,10)+9</f>
        <v>20-29</v>
      </c>
      <c r="K7856" t="str">
        <f>Raw_Data!G7856</f>
        <v>Two or More Races</v>
      </c>
      <c r="L7856" t="str">
        <f>Raw_Data!H7856</f>
        <v>General Practice</v>
      </c>
      <c r="M7856" t="str">
        <f>IF(Raw_Data!I7856=TRUE,"Admitted","Not Admitted")</f>
        <v>Not Admitted</v>
      </c>
      <c r="N7856" t="str">
        <f>IF(Raw_Data!J7856="","Not Rated",Raw_Data!J7856)</f>
        <v>Not Rated</v>
      </c>
      <c r="O7856">
        <f>Raw_Data!K7856</f>
        <v>30</v>
      </c>
      <c r="P7856" t="str">
        <f>IF(Raw_Data!K7856&lt;=30,"Within Time","Delayed")</f>
        <v>Within Time</v>
      </c>
    </row>
    <row r="7857" spans="1:16" x14ac:dyDescent="0.35">
      <c r="A7857" t="str">
        <f>Raw_Data!A7857</f>
        <v>682-59-7682</v>
      </c>
      <c r="B7857" s="2">
        <f>Raw_Data!B7857</f>
        <v>45507.181250000001</v>
      </c>
      <c r="C7857">
        <f>HOUR(Raw_Data!B7857)</f>
        <v>4</v>
      </c>
      <c r="D7857" t="str">
        <f>TEXT(Raw_Data!B7857,"mmm")</f>
        <v>Aug</v>
      </c>
      <c r="E7857">
        <f>YEAR(Raw_Data!B7857)</f>
        <v>2024</v>
      </c>
      <c r="F7857" t="str">
        <f>TEXT(Raw_Data!B7857,"mmm-yy")</f>
        <v>Aug-24</v>
      </c>
      <c r="G7857" t="str">
        <f>PROPER(Raw_Data!C7857&amp;". "&amp;Raw_Data!D7857)</f>
        <v>H. Silverlock</v>
      </c>
      <c r="H7857" t="str">
        <f>IF(OR(Raw_Data!E7857="M",Raw_Data!E7857="Male"),"Male",IF(OR(Raw_Data!E7857="F",Raw_Data!E7857="Female"),"Female","Not Confirmed"))</f>
        <v>Female</v>
      </c>
      <c r="I7857">
        <f>Raw_Data!F7857</f>
        <v>55</v>
      </c>
      <c r="J7857" t="str">
        <f>FLOOR(Raw_Data!F7857,10)&amp;"-"&amp;FLOOR(Raw_Data!F7857,10)+9</f>
        <v>50-59</v>
      </c>
      <c r="K7857" t="str">
        <f>Raw_Data!G7857</f>
        <v>White</v>
      </c>
      <c r="L7857" t="str">
        <f>Raw_Data!H7857</f>
        <v>Cardiology</v>
      </c>
      <c r="M7857" t="str">
        <f>IF(Raw_Data!I7857=TRUE,"Admitted","Not Admitted")</f>
        <v>Admitted</v>
      </c>
      <c r="N7857" t="str">
        <f>IF(Raw_Data!J7857="","Not Rated",Raw_Data!J7857)</f>
        <v>Not Rated</v>
      </c>
      <c r="O7857">
        <f>Raw_Data!K7857</f>
        <v>32</v>
      </c>
      <c r="P7857" t="str">
        <f>IF(Raw_Data!K7857&lt;=30,"Within Time","Delayed")</f>
        <v>Delayed</v>
      </c>
    </row>
    <row r="7858" spans="1:16" x14ac:dyDescent="0.35">
      <c r="A7858" t="str">
        <f>Raw_Data!A7858</f>
        <v>348-86-1241</v>
      </c>
      <c r="B7858" s="2">
        <f>Raw_Data!B7858</f>
        <v>45507.268750000003</v>
      </c>
      <c r="C7858">
        <f>HOUR(Raw_Data!B7858)</f>
        <v>6</v>
      </c>
      <c r="D7858" t="str">
        <f>TEXT(Raw_Data!B7858,"mmm")</f>
        <v>Aug</v>
      </c>
      <c r="E7858">
        <f>YEAR(Raw_Data!B7858)</f>
        <v>2024</v>
      </c>
      <c r="F7858" t="str">
        <f>TEXT(Raw_Data!B7858,"mmm-yy")</f>
        <v>Aug-24</v>
      </c>
      <c r="G7858" t="str">
        <f>PROPER(Raw_Data!C7858&amp;". "&amp;Raw_Data!D7858)</f>
        <v>X. Fairbairn</v>
      </c>
      <c r="H7858" t="str">
        <f>IF(OR(Raw_Data!E7858="M",Raw_Data!E7858="Male"),"Male",IF(OR(Raw_Data!E7858="F",Raw_Data!E7858="Female"),"Female","Not Confirmed"))</f>
        <v>Female</v>
      </c>
      <c r="I7858">
        <f>Raw_Data!F7858</f>
        <v>52</v>
      </c>
      <c r="J7858" t="str">
        <f>FLOOR(Raw_Data!F7858,10)&amp;"-"&amp;FLOOR(Raw_Data!F7858,10)+9</f>
        <v>50-59</v>
      </c>
      <c r="K7858" t="str">
        <f>Raw_Data!G7858</f>
        <v>Unknown</v>
      </c>
      <c r="L7858" t="str">
        <f>Raw_Data!H7858</f>
        <v>General Practice</v>
      </c>
      <c r="M7858" t="str">
        <f>IF(Raw_Data!I7858=TRUE,"Admitted","Not Admitted")</f>
        <v>Admitted</v>
      </c>
      <c r="N7858">
        <f>IF(Raw_Data!J7858="","Not Rated",Raw_Data!J7858)</f>
        <v>1</v>
      </c>
      <c r="O7858">
        <f>Raw_Data!K7858</f>
        <v>24</v>
      </c>
      <c r="P7858" t="str">
        <f>IF(Raw_Data!K7858&lt;=30,"Within Time","Delayed")</f>
        <v>Within Time</v>
      </c>
    </row>
    <row r="7859" spans="1:16" x14ac:dyDescent="0.35">
      <c r="A7859" t="str">
        <f>Raw_Data!A7859</f>
        <v>146-35-6825</v>
      </c>
      <c r="B7859" s="2">
        <f>Raw_Data!B7859</f>
        <v>45507.294444444437</v>
      </c>
      <c r="C7859">
        <f>HOUR(Raw_Data!B7859)</f>
        <v>7</v>
      </c>
      <c r="D7859" t="str">
        <f>TEXT(Raw_Data!B7859,"mmm")</f>
        <v>Aug</v>
      </c>
      <c r="E7859">
        <f>YEAR(Raw_Data!B7859)</f>
        <v>2024</v>
      </c>
      <c r="F7859" t="str">
        <f>TEXT(Raw_Data!B7859,"mmm-yy")</f>
        <v>Aug-24</v>
      </c>
      <c r="G7859" t="str">
        <f>PROPER(Raw_Data!C7859&amp;". "&amp;Raw_Data!D7859)</f>
        <v>B. Gwillim</v>
      </c>
      <c r="H7859" t="str">
        <f>IF(OR(Raw_Data!E7859="M",Raw_Data!E7859="Male"),"Male",IF(OR(Raw_Data!E7859="F",Raw_Data!E7859="Female"),"Female","Not Confirmed"))</f>
        <v>Male</v>
      </c>
      <c r="I7859">
        <f>Raw_Data!F7859</f>
        <v>55</v>
      </c>
      <c r="J7859" t="str">
        <f>FLOOR(Raw_Data!F7859,10)&amp;"-"&amp;FLOOR(Raw_Data!F7859,10)+9</f>
        <v>50-59</v>
      </c>
      <c r="K7859" t="str">
        <f>Raw_Data!G7859</f>
        <v>African American</v>
      </c>
      <c r="L7859" t="str">
        <f>Raw_Data!H7859</f>
        <v>Orthopedics</v>
      </c>
      <c r="M7859" t="str">
        <f>IF(Raw_Data!I7859=TRUE,"Admitted","Not Admitted")</f>
        <v>Admitted</v>
      </c>
      <c r="N7859">
        <f>IF(Raw_Data!J7859="","Not Rated",Raw_Data!J7859)</f>
        <v>5</v>
      </c>
      <c r="O7859">
        <f>Raw_Data!K7859</f>
        <v>22</v>
      </c>
      <c r="P7859" t="str">
        <f>IF(Raw_Data!K7859&lt;=30,"Within Time","Delayed")</f>
        <v>Within Time</v>
      </c>
    </row>
    <row r="7860" spans="1:16" x14ac:dyDescent="0.35">
      <c r="A7860" t="str">
        <f>Raw_Data!A7860</f>
        <v>414-41-5199</v>
      </c>
      <c r="B7860" s="2">
        <f>Raw_Data!B7860</f>
        <v>45507.395138888889</v>
      </c>
      <c r="C7860">
        <f>HOUR(Raw_Data!B7860)</f>
        <v>9</v>
      </c>
      <c r="D7860" t="str">
        <f>TEXT(Raw_Data!B7860,"mmm")</f>
        <v>Aug</v>
      </c>
      <c r="E7860">
        <f>YEAR(Raw_Data!B7860)</f>
        <v>2024</v>
      </c>
      <c r="F7860" t="str">
        <f>TEXT(Raw_Data!B7860,"mmm-yy")</f>
        <v>Aug-24</v>
      </c>
      <c r="G7860" t="str">
        <f>PROPER(Raw_Data!C7860&amp;". "&amp;Raw_Data!D7860)</f>
        <v>U. Goudie</v>
      </c>
      <c r="H7860" t="str">
        <f>IF(OR(Raw_Data!E7860="M",Raw_Data!E7860="Male"),"Male",IF(OR(Raw_Data!E7860="F",Raw_Data!E7860="Female"),"Female","Not Confirmed"))</f>
        <v>Female</v>
      </c>
      <c r="I7860">
        <f>Raw_Data!F7860</f>
        <v>35</v>
      </c>
      <c r="J7860" t="str">
        <f>FLOOR(Raw_Data!F7860,10)&amp;"-"&amp;FLOOR(Raw_Data!F7860,10)+9</f>
        <v>30-39</v>
      </c>
      <c r="K7860" t="str">
        <f>Raw_Data!G7860</f>
        <v>African American</v>
      </c>
      <c r="L7860" t="str">
        <f>Raw_Data!H7860</f>
        <v>None</v>
      </c>
      <c r="M7860" t="str">
        <f>IF(Raw_Data!I7860=TRUE,"Admitted","Not Admitted")</f>
        <v>Admitted</v>
      </c>
      <c r="N7860">
        <f>IF(Raw_Data!J7860="","Not Rated",Raw_Data!J7860)</f>
        <v>6</v>
      </c>
      <c r="O7860">
        <f>Raw_Data!K7860</f>
        <v>29</v>
      </c>
      <c r="P7860" t="str">
        <f>IF(Raw_Data!K7860&lt;=30,"Within Time","Delayed")</f>
        <v>Within Time</v>
      </c>
    </row>
    <row r="7861" spans="1:16" x14ac:dyDescent="0.35">
      <c r="A7861" t="str">
        <f>Raw_Data!A7861</f>
        <v>123-48-8585</v>
      </c>
      <c r="B7861" s="2">
        <f>Raw_Data!B7861</f>
        <v>45507.427083333343</v>
      </c>
      <c r="C7861">
        <f>HOUR(Raw_Data!B7861)</f>
        <v>10</v>
      </c>
      <c r="D7861" t="str">
        <f>TEXT(Raw_Data!B7861,"mmm")</f>
        <v>Aug</v>
      </c>
      <c r="E7861">
        <f>YEAR(Raw_Data!B7861)</f>
        <v>2024</v>
      </c>
      <c r="F7861" t="str">
        <f>TEXT(Raw_Data!B7861,"mmm-yy")</f>
        <v>Aug-24</v>
      </c>
      <c r="G7861" t="str">
        <f>PROPER(Raw_Data!C7861&amp;". "&amp;Raw_Data!D7861)</f>
        <v>X. Postlethwaite</v>
      </c>
      <c r="H7861" t="str">
        <f>IF(OR(Raw_Data!E7861="M",Raw_Data!E7861="Male"),"Male",IF(OR(Raw_Data!E7861="F",Raw_Data!E7861="Female"),"Female","Not Confirmed"))</f>
        <v>Female</v>
      </c>
      <c r="I7861">
        <f>Raw_Data!F7861</f>
        <v>30</v>
      </c>
      <c r="J7861" t="str">
        <f>FLOOR(Raw_Data!F7861,10)&amp;"-"&amp;FLOOR(Raw_Data!F7861,10)+9</f>
        <v>30-39</v>
      </c>
      <c r="K7861" t="str">
        <f>Raw_Data!G7861</f>
        <v>White</v>
      </c>
      <c r="L7861" t="str">
        <f>Raw_Data!H7861</f>
        <v>None</v>
      </c>
      <c r="M7861" t="str">
        <f>IF(Raw_Data!I7861=TRUE,"Admitted","Not Admitted")</f>
        <v>Admitted</v>
      </c>
      <c r="N7861" t="str">
        <f>IF(Raw_Data!J7861="","Not Rated",Raw_Data!J7861)</f>
        <v>Not Rated</v>
      </c>
      <c r="O7861">
        <f>Raw_Data!K7861</f>
        <v>56</v>
      </c>
      <c r="P7861" t="str">
        <f>IF(Raw_Data!K7861&lt;=30,"Within Time","Delayed")</f>
        <v>Delayed</v>
      </c>
    </row>
    <row r="7862" spans="1:16" x14ac:dyDescent="0.35">
      <c r="A7862" t="str">
        <f>Raw_Data!A7862</f>
        <v>629-11-7386</v>
      </c>
      <c r="B7862" s="2">
        <f>Raw_Data!B7862</f>
        <v>45507.440972222219</v>
      </c>
      <c r="C7862">
        <f>HOUR(Raw_Data!B7862)</f>
        <v>10</v>
      </c>
      <c r="D7862" t="str">
        <f>TEXT(Raw_Data!B7862,"mmm")</f>
        <v>Aug</v>
      </c>
      <c r="E7862">
        <f>YEAR(Raw_Data!B7862)</f>
        <v>2024</v>
      </c>
      <c r="F7862" t="str">
        <f>TEXT(Raw_Data!B7862,"mmm-yy")</f>
        <v>Aug-24</v>
      </c>
      <c r="G7862" t="str">
        <f>PROPER(Raw_Data!C7862&amp;". "&amp;Raw_Data!D7862)</f>
        <v>T. Featherstone</v>
      </c>
      <c r="H7862" t="str">
        <f>IF(OR(Raw_Data!E7862="M",Raw_Data!E7862="Male"),"Male",IF(OR(Raw_Data!E7862="F",Raw_Data!E7862="Female"),"Female","Not Confirmed"))</f>
        <v>Male</v>
      </c>
      <c r="I7862">
        <f>Raw_Data!F7862</f>
        <v>30</v>
      </c>
      <c r="J7862" t="str">
        <f>FLOOR(Raw_Data!F7862,10)&amp;"-"&amp;FLOOR(Raw_Data!F7862,10)+9</f>
        <v>30-39</v>
      </c>
      <c r="K7862" t="str">
        <f>Raw_Data!G7862</f>
        <v>White</v>
      </c>
      <c r="L7862" t="str">
        <f>Raw_Data!H7862</f>
        <v>None</v>
      </c>
      <c r="M7862" t="str">
        <f>IF(Raw_Data!I7862=TRUE,"Admitted","Not Admitted")</f>
        <v>Not Admitted</v>
      </c>
      <c r="N7862">
        <f>IF(Raw_Data!J7862="","Not Rated",Raw_Data!J7862)</f>
        <v>6</v>
      </c>
      <c r="O7862">
        <f>Raw_Data!K7862</f>
        <v>38</v>
      </c>
      <c r="P7862" t="str">
        <f>IF(Raw_Data!K7862&lt;=30,"Within Time","Delayed")</f>
        <v>Delayed</v>
      </c>
    </row>
    <row r="7863" spans="1:16" x14ac:dyDescent="0.35">
      <c r="A7863" t="str">
        <f>Raw_Data!A7863</f>
        <v>954-30-4454</v>
      </c>
      <c r="B7863" s="2">
        <f>Raw_Data!B7863</f>
        <v>45507.447916666657</v>
      </c>
      <c r="C7863">
        <f>HOUR(Raw_Data!B7863)</f>
        <v>10</v>
      </c>
      <c r="D7863" t="str">
        <f>TEXT(Raw_Data!B7863,"mmm")</f>
        <v>Aug</v>
      </c>
      <c r="E7863">
        <f>YEAR(Raw_Data!B7863)</f>
        <v>2024</v>
      </c>
      <c r="F7863" t="str">
        <f>TEXT(Raw_Data!B7863,"mmm-yy")</f>
        <v>Aug-24</v>
      </c>
      <c r="G7863" t="str">
        <f>PROPER(Raw_Data!C7863&amp;". "&amp;Raw_Data!D7863)</f>
        <v>A. Verity</v>
      </c>
      <c r="H7863" t="str">
        <f>IF(OR(Raw_Data!E7863="M",Raw_Data!E7863="Male"),"Male",IF(OR(Raw_Data!E7863="F",Raw_Data!E7863="Female"),"Female","Not Confirmed"))</f>
        <v>Male</v>
      </c>
      <c r="I7863">
        <f>Raw_Data!F7863</f>
        <v>65</v>
      </c>
      <c r="J7863" t="str">
        <f>FLOOR(Raw_Data!F7863,10)&amp;"-"&amp;FLOOR(Raw_Data!F7863,10)+9</f>
        <v>60-69</v>
      </c>
      <c r="K7863" t="str">
        <f>Raw_Data!G7863</f>
        <v>Two or More Races</v>
      </c>
      <c r="L7863" t="str">
        <f>Raw_Data!H7863</f>
        <v>Orthopedics</v>
      </c>
      <c r="M7863" t="str">
        <f>IF(Raw_Data!I7863=TRUE,"Admitted","Not Admitted")</f>
        <v>Not Admitted</v>
      </c>
      <c r="N7863">
        <f>IF(Raw_Data!J7863="","Not Rated",Raw_Data!J7863)</f>
        <v>10</v>
      </c>
      <c r="O7863">
        <f>Raw_Data!K7863</f>
        <v>50</v>
      </c>
      <c r="P7863" t="str">
        <f>IF(Raw_Data!K7863&lt;=30,"Within Time","Delayed")</f>
        <v>Delayed</v>
      </c>
    </row>
    <row r="7864" spans="1:16" x14ac:dyDescent="0.35">
      <c r="A7864" t="str">
        <f>Raw_Data!A7864</f>
        <v>854-11-8637</v>
      </c>
      <c r="B7864" s="2">
        <f>Raw_Data!B7864</f>
        <v>45507.46875</v>
      </c>
      <c r="C7864">
        <f>HOUR(Raw_Data!B7864)</f>
        <v>11</v>
      </c>
      <c r="D7864" t="str">
        <f>TEXT(Raw_Data!B7864,"mmm")</f>
        <v>Aug</v>
      </c>
      <c r="E7864">
        <f>YEAR(Raw_Data!B7864)</f>
        <v>2024</v>
      </c>
      <c r="F7864" t="str">
        <f>TEXT(Raw_Data!B7864,"mmm-yy")</f>
        <v>Aug-24</v>
      </c>
      <c r="G7864" t="str">
        <f>PROPER(Raw_Data!C7864&amp;". "&amp;Raw_Data!D7864)</f>
        <v>I. Inglewood</v>
      </c>
      <c r="H7864" t="str">
        <f>IF(OR(Raw_Data!E7864="M",Raw_Data!E7864="Male"),"Male",IF(OR(Raw_Data!E7864="F",Raw_Data!E7864="Female"),"Female","Not Confirmed"))</f>
        <v>Female</v>
      </c>
      <c r="I7864">
        <f>Raw_Data!F7864</f>
        <v>62</v>
      </c>
      <c r="J7864" t="str">
        <f>FLOOR(Raw_Data!F7864,10)&amp;"-"&amp;FLOOR(Raw_Data!F7864,10)+9</f>
        <v>60-69</v>
      </c>
      <c r="K7864" t="str">
        <f>Raw_Data!G7864</f>
        <v>Two or More Races</v>
      </c>
      <c r="L7864" t="str">
        <f>Raw_Data!H7864</f>
        <v>None</v>
      </c>
      <c r="M7864" t="str">
        <f>IF(Raw_Data!I7864=TRUE,"Admitted","Not Admitted")</f>
        <v>Admitted</v>
      </c>
      <c r="N7864">
        <f>IF(Raw_Data!J7864="","Not Rated",Raw_Data!J7864)</f>
        <v>7</v>
      </c>
      <c r="O7864">
        <f>Raw_Data!K7864</f>
        <v>32</v>
      </c>
      <c r="P7864" t="str">
        <f>IF(Raw_Data!K7864&lt;=30,"Within Time","Delayed")</f>
        <v>Delayed</v>
      </c>
    </row>
    <row r="7865" spans="1:16" x14ac:dyDescent="0.35">
      <c r="A7865" t="str">
        <f>Raw_Data!A7865</f>
        <v>152-44-7179</v>
      </c>
      <c r="B7865" s="2">
        <f>Raw_Data!B7865</f>
        <v>45507.552777777782</v>
      </c>
      <c r="C7865">
        <f>HOUR(Raw_Data!B7865)</f>
        <v>13</v>
      </c>
      <c r="D7865" t="str">
        <f>TEXT(Raw_Data!B7865,"mmm")</f>
        <v>Aug</v>
      </c>
      <c r="E7865">
        <f>YEAR(Raw_Data!B7865)</f>
        <v>2024</v>
      </c>
      <c r="F7865" t="str">
        <f>TEXT(Raw_Data!B7865,"mmm-yy")</f>
        <v>Aug-24</v>
      </c>
      <c r="G7865" t="str">
        <f>PROPER(Raw_Data!C7865&amp;". "&amp;Raw_Data!D7865)</f>
        <v>T. Buff</v>
      </c>
      <c r="H7865" t="str">
        <f>IF(OR(Raw_Data!E7865="M",Raw_Data!E7865="Male"),"Male",IF(OR(Raw_Data!E7865="F",Raw_Data!E7865="Female"),"Female","Not Confirmed"))</f>
        <v>Female</v>
      </c>
      <c r="I7865">
        <f>Raw_Data!F7865</f>
        <v>25</v>
      </c>
      <c r="J7865" t="str">
        <f>FLOOR(Raw_Data!F7865,10)&amp;"-"&amp;FLOOR(Raw_Data!F7865,10)+9</f>
        <v>20-29</v>
      </c>
      <c r="K7865" t="str">
        <f>Raw_Data!G7865</f>
        <v>Pacific Islander</v>
      </c>
      <c r="L7865" t="str">
        <f>Raw_Data!H7865</f>
        <v>General Practice</v>
      </c>
      <c r="M7865" t="str">
        <f>IF(Raw_Data!I7865=TRUE,"Admitted","Not Admitted")</f>
        <v>Not Admitted</v>
      </c>
      <c r="N7865">
        <f>IF(Raw_Data!J7865="","Not Rated",Raw_Data!J7865)</f>
        <v>3</v>
      </c>
      <c r="O7865">
        <f>Raw_Data!K7865</f>
        <v>31</v>
      </c>
      <c r="P7865" t="str">
        <f>IF(Raw_Data!K7865&lt;=30,"Within Time","Delayed")</f>
        <v>Delayed</v>
      </c>
    </row>
    <row r="7866" spans="1:16" x14ac:dyDescent="0.35">
      <c r="A7866" t="str">
        <f>Raw_Data!A7866</f>
        <v>873-65-2309</v>
      </c>
      <c r="B7866" s="2">
        <f>Raw_Data!B7866</f>
        <v>45507.816666666673</v>
      </c>
      <c r="C7866">
        <f>HOUR(Raw_Data!B7866)</f>
        <v>19</v>
      </c>
      <c r="D7866" t="str">
        <f>TEXT(Raw_Data!B7866,"mmm")</f>
        <v>Aug</v>
      </c>
      <c r="E7866">
        <f>YEAR(Raw_Data!B7866)</f>
        <v>2024</v>
      </c>
      <c r="F7866" t="str">
        <f>TEXT(Raw_Data!B7866,"mmm-yy")</f>
        <v>Aug-24</v>
      </c>
      <c r="G7866" t="str">
        <f>PROPER(Raw_Data!C7866&amp;". "&amp;Raw_Data!D7866)</f>
        <v>Y. Silverlock</v>
      </c>
      <c r="H7866" t="str">
        <f>IF(OR(Raw_Data!E7866="M",Raw_Data!E7866="Male"),"Male",IF(OR(Raw_Data!E7866="F",Raw_Data!E7866="Female"),"Female","Not Confirmed"))</f>
        <v>Male</v>
      </c>
      <c r="I7866">
        <f>Raw_Data!F7866</f>
        <v>12</v>
      </c>
      <c r="J7866" t="str">
        <f>FLOOR(Raw_Data!F7866,10)&amp;"-"&amp;FLOOR(Raw_Data!F7866,10)+9</f>
        <v>10-19</v>
      </c>
      <c r="K7866" t="str">
        <f>Raw_Data!G7866</f>
        <v>African American</v>
      </c>
      <c r="L7866" t="str">
        <f>Raw_Data!H7866</f>
        <v>Orthopedics</v>
      </c>
      <c r="M7866" t="str">
        <f>IF(Raw_Data!I7866=TRUE,"Admitted","Not Admitted")</f>
        <v>Not Admitted</v>
      </c>
      <c r="N7866" t="str">
        <f>IF(Raw_Data!J7866="","Not Rated",Raw_Data!J7866)</f>
        <v>Not Rated</v>
      </c>
      <c r="O7866">
        <f>Raw_Data!K7866</f>
        <v>48</v>
      </c>
      <c r="P7866" t="str">
        <f>IF(Raw_Data!K7866&lt;=30,"Within Time","Delayed")</f>
        <v>Delayed</v>
      </c>
    </row>
    <row r="7867" spans="1:16" x14ac:dyDescent="0.35">
      <c r="A7867" t="str">
        <f>Raw_Data!A7867</f>
        <v>902-62-2416</v>
      </c>
      <c r="B7867" s="2">
        <f>Raw_Data!B7867</f>
        <v>45507.917361111111</v>
      </c>
      <c r="C7867">
        <f>HOUR(Raw_Data!B7867)</f>
        <v>22</v>
      </c>
      <c r="D7867" t="str">
        <f>TEXT(Raw_Data!B7867,"mmm")</f>
        <v>Aug</v>
      </c>
      <c r="E7867">
        <f>YEAR(Raw_Data!B7867)</f>
        <v>2024</v>
      </c>
      <c r="F7867" t="str">
        <f>TEXT(Raw_Data!B7867,"mmm-yy")</f>
        <v>Aug-24</v>
      </c>
      <c r="G7867" t="str">
        <f>PROPER(Raw_Data!C7867&amp;". "&amp;Raw_Data!D7867)</f>
        <v>M. Merriweather</v>
      </c>
      <c r="H7867" t="str">
        <f>IF(OR(Raw_Data!E7867="M",Raw_Data!E7867="Male"),"Male",IF(OR(Raw_Data!E7867="F",Raw_Data!E7867="Female"),"Female","Not Confirmed"))</f>
        <v>Female</v>
      </c>
      <c r="I7867">
        <f>Raw_Data!F7867</f>
        <v>53</v>
      </c>
      <c r="J7867" t="str">
        <f>FLOOR(Raw_Data!F7867,10)&amp;"-"&amp;FLOOR(Raw_Data!F7867,10)+9</f>
        <v>50-59</v>
      </c>
      <c r="K7867" t="str">
        <f>Raw_Data!G7867</f>
        <v>Pacific Islander</v>
      </c>
      <c r="L7867" t="str">
        <f>Raw_Data!H7867</f>
        <v>None</v>
      </c>
      <c r="M7867" t="str">
        <f>IF(Raw_Data!I7867=TRUE,"Admitted","Not Admitted")</f>
        <v>Admitted</v>
      </c>
      <c r="N7867" t="str">
        <f>IF(Raw_Data!J7867="","Not Rated",Raw_Data!J7867)</f>
        <v>Not Rated</v>
      </c>
      <c r="O7867">
        <f>Raw_Data!K7867</f>
        <v>59</v>
      </c>
      <c r="P7867" t="str">
        <f>IF(Raw_Data!K7867&lt;=30,"Within Time","Delayed")</f>
        <v>Delayed</v>
      </c>
    </row>
    <row r="7868" spans="1:16" x14ac:dyDescent="0.35">
      <c r="A7868" t="str">
        <f>Raw_Data!A7868</f>
        <v>315-95-3031</v>
      </c>
      <c r="B7868" s="2">
        <f>Raw_Data!B7868</f>
        <v>45508.043055555558</v>
      </c>
      <c r="C7868">
        <f>HOUR(Raw_Data!B7868)</f>
        <v>1</v>
      </c>
      <c r="D7868" t="str">
        <f>TEXT(Raw_Data!B7868,"mmm")</f>
        <v>Aug</v>
      </c>
      <c r="E7868">
        <f>YEAR(Raw_Data!B7868)</f>
        <v>2024</v>
      </c>
      <c r="F7868" t="str">
        <f>TEXT(Raw_Data!B7868,"mmm-yy")</f>
        <v>Aug-24</v>
      </c>
      <c r="G7868" t="str">
        <f>PROPER(Raw_Data!C7868&amp;". "&amp;Raw_Data!D7868)</f>
        <v>Y. Loxley</v>
      </c>
      <c r="H7868" t="str">
        <f>IF(OR(Raw_Data!E7868="M",Raw_Data!E7868="Male"),"Male",IF(OR(Raw_Data!E7868="F",Raw_Data!E7868="Female"),"Female","Not Confirmed"))</f>
        <v>Female</v>
      </c>
      <c r="I7868">
        <f>Raw_Data!F7868</f>
        <v>71</v>
      </c>
      <c r="J7868" t="str">
        <f>FLOOR(Raw_Data!F7868,10)&amp;"-"&amp;FLOOR(Raw_Data!F7868,10)+9</f>
        <v>70-79</v>
      </c>
      <c r="K7868" t="str">
        <f>Raw_Data!G7868</f>
        <v>Unknown</v>
      </c>
      <c r="L7868" t="str">
        <f>Raw_Data!H7868</f>
        <v>None</v>
      </c>
      <c r="M7868" t="str">
        <f>IF(Raw_Data!I7868=TRUE,"Admitted","Not Admitted")</f>
        <v>Admitted</v>
      </c>
      <c r="N7868">
        <f>IF(Raw_Data!J7868="","Not Rated",Raw_Data!J7868)</f>
        <v>10</v>
      </c>
      <c r="O7868">
        <f>Raw_Data!K7868</f>
        <v>55</v>
      </c>
      <c r="P7868" t="str">
        <f>IF(Raw_Data!K7868&lt;=30,"Within Time","Delayed")</f>
        <v>Delayed</v>
      </c>
    </row>
    <row r="7869" spans="1:16" x14ac:dyDescent="0.35">
      <c r="A7869" t="str">
        <f>Raw_Data!A7869</f>
        <v>320-12-6708</v>
      </c>
      <c r="B7869" s="2">
        <f>Raw_Data!B7869</f>
        <v>45508.059027777781</v>
      </c>
      <c r="C7869">
        <f>HOUR(Raw_Data!B7869)</f>
        <v>1</v>
      </c>
      <c r="D7869" t="str">
        <f>TEXT(Raw_Data!B7869,"mmm")</f>
        <v>Aug</v>
      </c>
      <c r="E7869">
        <f>YEAR(Raw_Data!B7869)</f>
        <v>2024</v>
      </c>
      <c r="F7869" t="str">
        <f>TEXT(Raw_Data!B7869,"mmm-yy")</f>
        <v>Aug-24</v>
      </c>
      <c r="G7869" t="str">
        <f>PROPER(Raw_Data!C7869&amp;". "&amp;Raw_Data!D7869)</f>
        <v>D. Eastwood</v>
      </c>
      <c r="H7869" t="str">
        <f>IF(OR(Raw_Data!E7869="M",Raw_Data!E7869="Male"),"Male",IF(OR(Raw_Data!E7869="F",Raw_Data!E7869="Female"),"Female","Not Confirmed"))</f>
        <v>Male</v>
      </c>
      <c r="I7869">
        <f>Raw_Data!F7869</f>
        <v>78</v>
      </c>
      <c r="J7869" t="str">
        <f>FLOOR(Raw_Data!F7869,10)&amp;"-"&amp;FLOOR(Raw_Data!F7869,10)+9</f>
        <v>70-79</v>
      </c>
      <c r="K7869" t="str">
        <f>Raw_Data!G7869</f>
        <v>Two or More Races</v>
      </c>
      <c r="L7869" t="str">
        <f>Raw_Data!H7869</f>
        <v>None</v>
      </c>
      <c r="M7869" t="str">
        <f>IF(Raw_Data!I7869=TRUE,"Admitted","Not Admitted")</f>
        <v>Not Admitted</v>
      </c>
      <c r="N7869" t="str">
        <f>IF(Raw_Data!J7869="","Not Rated",Raw_Data!J7869)</f>
        <v>Not Rated</v>
      </c>
      <c r="O7869">
        <f>Raw_Data!K7869</f>
        <v>58</v>
      </c>
      <c r="P7869" t="str">
        <f>IF(Raw_Data!K7869&lt;=30,"Within Time","Delayed")</f>
        <v>Delayed</v>
      </c>
    </row>
    <row r="7870" spans="1:16" x14ac:dyDescent="0.35">
      <c r="A7870" t="str">
        <f>Raw_Data!A7870</f>
        <v>446-82-6802</v>
      </c>
      <c r="B7870" s="2">
        <f>Raw_Data!B7870</f>
        <v>45508.20416666667</v>
      </c>
      <c r="C7870">
        <f>HOUR(Raw_Data!B7870)</f>
        <v>4</v>
      </c>
      <c r="D7870" t="str">
        <f>TEXT(Raw_Data!B7870,"mmm")</f>
        <v>Aug</v>
      </c>
      <c r="E7870">
        <f>YEAR(Raw_Data!B7870)</f>
        <v>2024</v>
      </c>
      <c r="F7870" t="str">
        <f>TEXT(Raw_Data!B7870,"mmm-yy")</f>
        <v>Aug-24</v>
      </c>
      <c r="G7870" t="str">
        <f>PROPER(Raw_Data!C7870&amp;". "&amp;Raw_Data!D7870)</f>
        <v>N. Postlethwaite</v>
      </c>
      <c r="H7870" t="str">
        <f>IF(OR(Raw_Data!E7870="M",Raw_Data!E7870="Male"),"Male",IF(OR(Raw_Data!E7870="F",Raw_Data!E7870="Female"),"Female","Not Confirmed"))</f>
        <v>Male</v>
      </c>
      <c r="I7870">
        <f>Raw_Data!F7870</f>
        <v>30</v>
      </c>
      <c r="J7870" t="str">
        <f>FLOOR(Raw_Data!F7870,10)&amp;"-"&amp;FLOOR(Raw_Data!F7870,10)+9</f>
        <v>30-39</v>
      </c>
      <c r="K7870" t="str">
        <f>Raw_Data!G7870</f>
        <v>Unknown</v>
      </c>
      <c r="L7870" t="str">
        <f>Raw_Data!H7870</f>
        <v>Orthopedics</v>
      </c>
      <c r="M7870" t="str">
        <f>IF(Raw_Data!I7870=TRUE,"Admitted","Not Admitted")</f>
        <v>Admitted</v>
      </c>
      <c r="N7870" t="str">
        <f>IF(Raw_Data!J7870="","Not Rated",Raw_Data!J7870)</f>
        <v>Not Rated</v>
      </c>
      <c r="O7870">
        <f>Raw_Data!K7870</f>
        <v>51</v>
      </c>
      <c r="P7870" t="str">
        <f>IF(Raw_Data!K7870&lt;=30,"Within Time","Delayed")</f>
        <v>Delayed</v>
      </c>
    </row>
    <row r="7871" spans="1:16" x14ac:dyDescent="0.35">
      <c r="A7871" t="str">
        <f>Raw_Data!A7871</f>
        <v>358-64-6528</v>
      </c>
      <c r="B7871" s="2">
        <f>Raw_Data!B7871</f>
        <v>45508.51666666667</v>
      </c>
      <c r="C7871">
        <f>HOUR(Raw_Data!B7871)</f>
        <v>12</v>
      </c>
      <c r="D7871" t="str">
        <f>TEXT(Raw_Data!B7871,"mmm")</f>
        <v>Aug</v>
      </c>
      <c r="E7871">
        <f>YEAR(Raw_Data!B7871)</f>
        <v>2024</v>
      </c>
      <c r="F7871" t="str">
        <f>TEXT(Raw_Data!B7871,"mmm-yy")</f>
        <v>Aug-24</v>
      </c>
      <c r="G7871" t="str">
        <f>PROPER(Raw_Data!C7871&amp;". "&amp;Raw_Data!D7871)</f>
        <v>J. Titcombe</v>
      </c>
      <c r="H7871" t="str">
        <f>IF(OR(Raw_Data!E7871="M",Raw_Data!E7871="Male"),"Male",IF(OR(Raw_Data!E7871="F",Raw_Data!E7871="Female"),"Female","Not Confirmed"))</f>
        <v>Female</v>
      </c>
      <c r="I7871">
        <f>Raw_Data!F7871</f>
        <v>23</v>
      </c>
      <c r="J7871" t="str">
        <f>FLOOR(Raw_Data!F7871,10)&amp;"-"&amp;FLOOR(Raw_Data!F7871,10)+9</f>
        <v>20-29</v>
      </c>
      <c r="K7871" t="str">
        <f>Raw_Data!G7871</f>
        <v>African American</v>
      </c>
      <c r="L7871" t="str">
        <f>Raw_Data!H7871</f>
        <v>None</v>
      </c>
      <c r="M7871" t="str">
        <f>IF(Raw_Data!I7871=TRUE,"Admitted","Not Admitted")</f>
        <v>Admitted</v>
      </c>
      <c r="N7871" t="str">
        <f>IF(Raw_Data!J7871="","Not Rated",Raw_Data!J7871)</f>
        <v>Not Rated</v>
      </c>
      <c r="O7871">
        <f>Raw_Data!K7871</f>
        <v>12</v>
      </c>
      <c r="P7871" t="str">
        <f>IF(Raw_Data!K7871&lt;=30,"Within Time","Delayed")</f>
        <v>Within Time</v>
      </c>
    </row>
    <row r="7872" spans="1:16" x14ac:dyDescent="0.35">
      <c r="A7872" t="str">
        <f>Raw_Data!A7872</f>
        <v>739-64-4491</v>
      </c>
      <c r="B7872" s="2">
        <f>Raw_Data!B7872</f>
        <v>45508.556944444441</v>
      </c>
      <c r="C7872">
        <f>HOUR(Raw_Data!B7872)</f>
        <v>13</v>
      </c>
      <c r="D7872" t="str">
        <f>TEXT(Raw_Data!B7872,"mmm")</f>
        <v>Aug</v>
      </c>
      <c r="E7872">
        <f>YEAR(Raw_Data!B7872)</f>
        <v>2024</v>
      </c>
      <c r="F7872" t="str">
        <f>TEXT(Raw_Data!B7872,"mmm-yy")</f>
        <v>Aug-24</v>
      </c>
      <c r="G7872" t="str">
        <f>PROPER(Raw_Data!C7872&amp;". "&amp;Raw_Data!D7872)</f>
        <v>C. Ainsworth</v>
      </c>
      <c r="H7872" t="str">
        <f>IF(OR(Raw_Data!E7872="M",Raw_Data!E7872="Male"),"Male",IF(OR(Raw_Data!E7872="F",Raw_Data!E7872="Female"),"Female","Not Confirmed"))</f>
        <v>Male</v>
      </c>
      <c r="I7872">
        <f>Raw_Data!F7872</f>
        <v>51</v>
      </c>
      <c r="J7872" t="str">
        <f>FLOOR(Raw_Data!F7872,10)&amp;"-"&amp;FLOOR(Raw_Data!F7872,10)+9</f>
        <v>50-59</v>
      </c>
      <c r="K7872" t="str">
        <f>Raw_Data!G7872</f>
        <v>Two or More Races</v>
      </c>
      <c r="L7872" t="str">
        <f>Raw_Data!H7872</f>
        <v>Physiotherapy</v>
      </c>
      <c r="M7872" t="str">
        <f>IF(Raw_Data!I7872=TRUE,"Admitted","Not Admitted")</f>
        <v>Not Admitted</v>
      </c>
      <c r="N7872" t="str">
        <f>IF(Raw_Data!J7872="","Not Rated",Raw_Data!J7872)</f>
        <v>Not Rated</v>
      </c>
      <c r="O7872">
        <f>Raw_Data!K7872</f>
        <v>24</v>
      </c>
      <c r="P7872" t="str">
        <f>IF(Raw_Data!K7872&lt;=30,"Within Time","Delayed")</f>
        <v>Within Time</v>
      </c>
    </row>
    <row r="7873" spans="1:16" x14ac:dyDescent="0.35">
      <c r="A7873" t="str">
        <f>Raw_Data!A7873</f>
        <v>219-13-5997</v>
      </c>
      <c r="B7873" s="2">
        <f>Raw_Data!B7873</f>
        <v>45508.708333333343</v>
      </c>
      <c r="C7873">
        <f>HOUR(Raw_Data!B7873)</f>
        <v>17</v>
      </c>
      <c r="D7873" t="str">
        <f>TEXT(Raw_Data!B7873,"mmm")</f>
        <v>Aug</v>
      </c>
      <c r="E7873">
        <f>YEAR(Raw_Data!B7873)</f>
        <v>2024</v>
      </c>
      <c r="F7873" t="str">
        <f>TEXT(Raw_Data!B7873,"mmm-yy")</f>
        <v>Aug-24</v>
      </c>
      <c r="G7873" t="str">
        <f>PROPER(Raw_Data!C7873&amp;". "&amp;Raw_Data!D7873)</f>
        <v>R. Methuen</v>
      </c>
      <c r="H7873" t="str">
        <f>IF(OR(Raw_Data!E7873="M",Raw_Data!E7873="Male"),"Male",IF(OR(Raw_Data!E7873="F",Raw_Data!E7873="Female"),"Female","Not Confirmed"))</f>
        <v>Male</v>
      </c>
      <c r="I7873">
        <f>Raw_Data!F7873</f>
        <v>35</v>
      </c>
      <c r="J7873" t="str">
        <f>FLOOR(Raw_Data!F7873,10)&amp;"-"&amp;FLOOR(Raw_Data!F7873,10)+9</f>
        <v>30-39</v>
      </c>
      <c r="K7873" t="str">
        <f>Raw_Data!G7873</f>
        <v>Two or More Races</v>
      </c>
      <c r="L7873" t="str">
        <f>Raw_Data!H7873</f>
        <v>None</v>
      </c>
      <c r="M7873" t="str">
        <f>IF(Raw_Data!I7873=TRUE,"Admitted","Not Admitted")</f>
        <v>Not Admitted</v>
      </c>
      <c r="N7873" t="str">
        <f>IF(Raw_Data!J7873="","Not Rated",Raw_Data!J7873)</f>
        <v>Not Rated</v>
      </c>
      <c r="O7873">
        <f>Raw_Data!K7873</f>
        <v>37</v>
      </c>
      <c r="P7873" t="str">
        <f>IF(Raw_Data!K7873&lt;=30,"Within Time","Delayed")</f>
        <v>Delayed</v>
      </c>
    </row>
    <row r="7874" spans="1:16" x14ac:dyDescent="0.35">
      <c r="A7874" t="str">
        <f>Raw_Data!A7874</f>
        <v>182-80-8630</v>
      </c>
      <c r="B7874" s="2">
        <f>Raw_Data!B7874</f>
        <v>45508.731249999997</v>
      </c>
      <c r="C7874">
        <f>HOUR(Raw_Data!B7874)</f>
        <v>17</v>
      </c>
      <c r="D7874" t="str">
        <f>TEXT(Raw_Data!B7874,"mmm")</f>
        <v>Aug</v>
      </c>
      <c r="E7874">
        <f>YEAR(Raw_Data!B7874)</f>
        <v>2024</v>
      </c>
      <c r="F7874" t="str">
        <f>TEXT(Raw_Data!B7874,"mmm-yy")</f>
        <v>Aug-24</v>
      </c>
      <c r="G7874" t="str">
        <f>PROPER(Raw_Data!C7874&amp;". "&amp;Raw_Data!D7874)</f>
        <v>C. Nethercott</v>
      </c>
      <c r="H7874" t="str">
        <f>IF(OR(Raw_Data!E7874="M",Raw_Data!E7874="Male"),"Male",IF(OR(Raw_Data!E7874="F",Raw_Data!E7874="Female"),"Female","Not Confirmed"))</f>
        <v>Female</v>
      </c>
      <c r="I7874">
        <f>Raw_Data!F7874</f>
        <v>75</v>
      </c>
      <c r="J7874" t="str">
        <f>FLOOR(Raw_Data!F7874,10)&amp;"-"&amp;FLOOR(Raw_Data!F7874,10)+9</f>
        <v>70-79</v>
      </c>
      <c r="K7874" t="str">
        <f>Raw_Data!G7874</f>
        <v>Unknown</v>
      </c>
      <c r="L7874" t="str">
        <f>Raw_Data!H7874</f>
        <v>Cardiology</v>
      </c>
      <c r="M7874" t="str">
        <f>IF(Raw_Data!I7874=TRUE,"Admitted","Not Admitted")</f>
        <v>Admitted</v>
      </c>
      <c r="N7874">
        <f>IF(Raw_Data!J7874="","Not Rated",Raw_Data!J7874)</f>
        <v>5</v>
      </c>
      <c r="O7874">
        <f>Raw_Data!K7874</f>
        <v>31</v>
      </c>
      <c r="P7874" t="str">
        <f>IF(Raw_Data!K7874&lt;=30,"Within Time","Delayed")</f>
        <v>Delayed</v>
      </c>
    </row>
    <row r="7875" spans="1:16" x14ac:dyDescent="0.35">
      <c r="A7875" t="str">
        <f>Raw_Data!A7875</f>
        <v>661-22-5936</v>
      </c>
      <c r="B7875" s="2">
        <f>Raw_Data!B7875</f>
        <v>45508.79791666667</v>
      </c>
      <c r="C7875">
        <f>HOUR(Raw_Data!B7875)</f>
        <v>19</v>
      </c>
      <c r="D7875" t="str">
        <f>TEXT(Raw_Data!B7875,"mmm")</f>
        <v>Aug</v>
      </c>
      <c r="E7875">
        <f>YEAR(Raw_Data!B7875)</f>
        <v>2024</v>
      </c>
      <c r="F7875" t="str">
        <f>TEXT(Raw_Data!B7875,"mmm-yy")</f>
        <v>Aug-24</v>
      </c>
      <c r="G7875" t="str">
        <f>PROPER(Raw_Data!C7875&amp;". "&amp;Raw_Data!D7875)</f>
        <v>L. Bannister</v>
      </c>
      <c r="H7875" t="str">
        <f>IF(OR(Raw_Data!E7875="M",Raw_Data!E7875="Male"),"Male",IF(OR(Raw_Data!E7875="F",Raw_Data!E7875="Female"),"Female","Not Confirmed"))</f>
        <v>Female</v>
      </c>
      <c r="I7875">
        <f>Raw_Data!F7875</f>
        <v>71</v>
      </c>
      <c r="J7875" t="str">
        <f>FLOOR(Raw_Data!F7875,10)&amp;"-"&amp;FLOOR(Raw_Data!F7875,10)+9</f>
        <v>70-79</v>
      </c>
      <c r="K7875" t="str">
        <f>Raw_Data!G7875</f>
        <v>African American</v>
      </c>
      <c r="L7875" t="str">
        <f>Raw_Data!H7875</f>
        <v>None</v>
      </c>
      <c r="M7875" t="str">
        <f>IF(Raw_Data!I7875=TRUE,"Admitted","Not Admitted")</f>
        <v>Not Admitted</v>
      </c>
      <c r="N7875" t="str">
        <f>IF(Raw_Data!J7875="","Not Rated",Raw_Data!J7875)</f>
        <v>Not Rated</v>
      </c>
      <c r="O7875">
        <f>Raw_Data!K7875</f>
        <v>40</v>
      </c>
      <c r="P7875" t="str">
        <f>IF(Raw_Data!K7875&lt;=30,"Within Time","Delayed")</f>
        <v>Delayed</v>
      </c>
    </row>
    <row r="7876" spans="1:16" x14ac:dyDescent="0.35">
      <c r="A7876" t="str">
        <f>Raw_Data!A7876</f>
        <v>982-93-6000</v>
      </c>
      <c r="B7876" s="2">
        <f>Raw_Data!B7876</f>
        <v>45508.9375</v>
      </c>
      <c r="C7876">
        <f>HOUR(Raw_Data!B7876)</f>
        <v>22</v>
      </c>
      <c r="D7876" t="str">
        <f>TEXT(Raw_Data!B7876,"mmm")</f>
        <v>Aug</v>
      </c>
      <c r="E7876">
        <f>YEAR(Raw_Data!B7876)</f>
        <v>2024</v>
      </c>
      <c r="F7876" t="str">
        <f>TEXT(Raw_Data!B7876,"mmm-yy")</f>
        <v>Aug-24</v>
      </c>
      <c r="G7876" t="str">
        <f>PROPER(Raw_Data!C7876&amp;". "&amp;Raw_Data!D7876)</f>
        <v>Y. Quickfall</v>
      </c>
      <c r="H7876" t="str">
        <f>IF(OR(Raw_Data!E7876="M",Raw_Data!E7876="Male"),"Male",IF(OR(Raw_Data!E7876="F",Raw_Data!E7876="Female"),"Female","Not Confirmed"))</f>
        <v>Female</v>
      </c>
      <c r="I7876">
        <f>Raw_Data!F7876</f>
        <v>19</v>
      </c>
      <c r="J7876" t="str">
        <f>FLOOR(Raw_Data!F7876,10)&amp;"-"&amp;FLOOR(Raw_Data!F7876,10)+9</f>
        <v>10-19</v>
      </c>
      <c r="K7876" t="str">
        <f>Raw_Data!G7876</f>
        <v>African American</v>
      </c>
      <c r="L7876" t="str">
        <f>Raw_Data!H7876</f>
        <v>None</v>
      </c>
      <c r="M7876" t="str">
        <f>IF(Raw_Data!I7876=TRUE,"Admitted","Not Admitted")</f>
        <v>Admitted</v>
      </c>
      <c r="N7876" t="str">
        <f>IF(Raw_Data!J7876="","Not Rated",Raw_Data!J7876)</f>
        <v>Not Rated</v>
      </c>
      <c r="O7876">
        <f>Raw_Data!K7876</f>
        <v>47</v>
      </c>
      <c r="P7876" t="str">
        <f>IF(Raw_Data!K7876&lt;=30,"Within Time","Delayed")</f>
        <v>Delayed</v>
      </c>
    </row>
    <row r="7877" spans="1:16" x14ac:dyDescent="0.35">
      <c r="A7877" t="str">
        <f>Raw_Data!A7877</f>
        <v>772-28-6536</v>
      </c>
      <c r="B7877" s="2">
        <f>Raw_Data!B7877</f>
        <v>45508.997916666667</v>
      </c>
      <c r="C7877">
        <f>HOUR(Raw_Data!B7877)</f>
        <v>23</v>
      </c>
      <c r="D7877" t="str">
        <f>TEXT(Raw_Data!B7877,"mmm")</f>
        <v>Aug</v>
      </c>
      <c r="E7877">
        <f>YEAR(Raw_Data!B7877)</f>
        <v>2024</v>
      </c>
      <c r="F7877" t="str">
        <f>TEXT(Raw_Data!B7877,"mmm-yy")</f>
        <v>Aug-24</v>
      </c>
      <c r="G7877" t="str">
        <f>PROPER(Raw_Data!C7877&amp;". "&amp;Raw_Data!D7877)</f>
        <v>T. Wadsworth</v>
      </c>
      <c r="H7877" t="str">
        <f>IF(OR(Raw_Data!E7877="M",Raw_Data!E7877="Male"),"Male",IF(OR(Raw_Data!E7877="F",Raw_Data!E7877="Female"),"Female","Not Confirmed"))</f>
        <v>Male</v>
      </c>
      <c r="I7877">
        <f>Raw_Data!F7877</f>
        <v>29</v>
      </c>
      <c r="J7877" t="str">
        <f>FLOOR(Raw_Data!F7877,10)&amp;"-"&amp;FLOOR(Raw_Data!F7877,10)+9</f>
        <v>20-29</v>
      </c>
      <c r="K7877" t="str">
        <f>Raw_Data!G7877</f>
        <v>Native American/Alaska Native</v>
      </c>
      <c r="L7877" t="str">
        <f>Raw_Data!H7877</f>
        <v>None</v>
      </c>
      <c r="M7877" t="str">
        <f>IF(Raw_Data!I7877=TRUE,"Admitted","Not Admitted")</f>
        <v>Not Admitted</v>
      </c>
      <c r="N7877" t="str">
        <f>IF(Raw_Data!J7877="","Not Rated",Raw_Data!J7877)</f>
        <v>Not Rated</v>
      </c>
      <c r="O7877">
        <f>Raw_Data!K7877</f>
        <v>43</v>
      </c>
      <c r="P7877" t="str">
        <f>IF(Raw_Data!K7877&lt;=30,"Within Time","Delayed")</f>
        <v>Delayed</v>
      </c>
    </row>
    <row r="7878" spans="1:16" x14ac:dyDescent="0.35">
      <c r="A7878" t="str">
        <f>Raw_Data!A7878</f>
        <v>552-59-4125</v>
      </c>
      <c r="B7878" s="2">
        <f>Raw_Data!B7878</f>
        <v>45509.185416666667</v>
      </c>
      <c r="C7878">
        <f>HOUR(Raw_Data!B7878)</f>
        <v>4</v>
      </c>
      <c r="D7878" t="str">
        <f>TEXT(Raw_Data!B7878,"mmm")</f>
        <v>Aug</v>
      </c>
      <c r="E7878">
        <f>YEAR(Raw_Data!B7878)</f>
        <v>2024</v>
      </c>
      <c r="F7878" t="str">
        <f>TEXT(Raw_Data!B7878,"mmm-yy")</f>
        <v>Aug-24</v>
      </c>
      <c r="G7878" t="str">
        <f>PROPER(Raw_Data!C7878&amp;". "&amp;Raw_Data!D7878)</f>
        <v>L. Tunstall</v>
      </c>
      <c r="H7878" t="str">
        <f>IF(OR(Raw_Data!E7878="M",Raw_Data!E7878="Male"),"Male",IF(OR(Raw_Data!E7878="F",Raw_Data!E7878="Female"),"Female","Not Confirmed"))</f>
        <v>Male</v>
      </c>
      <c r="I7878">
        <f>Raw_Data!F7878</f>
        <v>12</v>
      </c>
      <c r="J7878" t="str">
        <f>FLOOR(Raw_Data!F7878,10)&amp;"-"&amp;FLOOR(Raw_Data!F7878,10)+9</f>
        <v>10-19</v>
      </c>
      <c r="K7878" t="str">
        <f>Raw_Data!G7878</f>
        <v>White</v>
      </c>
      <c r="L7878" t="str">
        <f>Raw_Data!H7878</f>
        <v>None</v>
      </c>
      <c r="M7878" t="str">
        <f>IF(Raw_Data!I7878=TRUE,"Admitted","Not Admitted")</f>
        <v>Admitted</v>
      </c>
      <c r="N7878" t="str">
        <f>IF(Raw_Data!J7878="","Not Rated",Raw_Data!J7878)</f>
        <v>Not Rated</v>
      </c>
      <c r="O7878">
        <f>Raw_Data!K7878</f>
        <v>30</v>
      </c>
      <c r="P7878" t="str">
        <f>IF(Raw_Data!K7878&lt;=30,"Within Time","Delayed")</f>
        <v>Within Time</v>
      </c>
    </row>
    <row r="7879" spans="1:16" x14ac:dyDescent="0.35">
      <c r="A7879" t="str">
        <f>Raw_Data!A7879</f>
        <v>582-79-3581</v>
      </c>
      <c r="B7879" s="2">
        <f>Raw_Data!B7879</f>
        <v>45509.289583333331</v>
      </c>
      <c r="C7879">
        <f>HOUR(Raw_Data!B7879)</f>
        <v>6</v>
      </c>
      <c r="D7879" t="str">
        <f>TEXT(Raw_Data!B7879,"mmm")</f>
        <v>Aug</v>
      </c>
      <c r="E7879">
        <f>YEAR(Raw_Data!B7879)</f>
        <v>2024</v>
      </c>
      <c r="F7879" t="str">
        <f>TEXT(Raw_Data!B7879,"mmm-yy")</f>
        <v>Aug-24</v>
      </c>
      <c r="G7879" t="str">
        <f>PROPER(Raw_Data!C7879&amp;". "&amp;Raw_Data!D7879)</f>
        <v>T. Jessop</v>
      </c>
      <c r="H7879" t="str">
        <f>IF(OR(Raw_Data!E7879="M",Raw_Data!E7879="Male"),"Male",IF(OR(Raw_Data!E7879="F",Raw_Data!E7879="Female"),"Female","Not Confirmed"))</f>
        <v>Female</v>
      </c>
      <c r="I7879">
        <f>Raw_Data!F7879</f>
        <v>37</v>
      </c>
      <c r="J7879" t="str">
        <f>FLOOR(Raw_Data!F7879,10)&amp;"-"&amp;FLOOR(Raw_Data!F7879,10)+9</f>
        <v>30-39</v>
      </c>
      <c r="K7879" t="str">
        <f>Raw_Data!G7879</f>
        <v>Declined to Identify</v>
      </c>
      <c r="L7879" t="str">
        <f>Raw_Data!H7879</f>
        <v>None</v>
      </c>
      <c r="M7879" t="str">
        <f>IF(Raw_Data!I7879=TRUE,"Admitted","Not Admitted")</f>
        <v>Admitted</v>
      </c>
      <c r="N7879" t="str">
        <f>IF(Raw_Data!J7879="","Not Rated",Raw_Data!J7879)</f>
        <v>Not Rated</v>
      </c>
      <c r="O7879">
        <f>Raw_Data!K7879</f>
        <v>44</v>
      </c>
      <c r="P7879" t="str">
        <f>IF(Raw_Data!K7879&lt;=30,"Within Time","Delayed")</f>
        <v>Delayed</v>
      </c>
    </row>
    <row r="7880" spans="1:16" x14ac:dyDescent="0.35">
      <c r="A7880" t="str">
        <f>Raw_Data!A7880</f>
        <v>866-40-6300</v>
      </c>
      <c r="B7880" s="2">
        <f>Raw_Data!B7880</f>
        <v>45509.334722222222</v>
      </c>
      <c r="C7880">
        <f>HOUR(Raw_Data!B7880)</f>
        <v>8</v>
      </c>
      <c r="D7880" t="str">
        <f>TEXT(Raw_Data!B7880,"mmm")</f>
        <v>Aug</v>
      </c>
      <c r="E7880">
        <f>YEAR(Raw_Data!B7880)</f>
        <v>2024</v>
      </c>
      <c r="F7880" t="str">
        <f>TEXT(Raw_Data!B7880,"mmm-yy")</f>
        <v>Aug-24</v>
      </c>
      <c r="G7880" t="str">
        <f>PROPER(Raw_Data!C7880&amp;". "&amp;Raw_Data!D7880)</f>
        <v>X. Fairbairn</v>
      </c>
      <c r="H7880" t="str">
        <f>IF(OR(Raw_Data!E7880="M",Raw_Data!E7880="Male"),"Male",IF(OR(Raw_Data!E7880="F",Raw_Data!E7880="Female"),"Female","Not Confirmed"))</f>
        <v>Female</v>
      </c>
      <c r="I7880">
        <f>Raw_Data!F7880</f>
        <v>8</v>
      </c>
      <c r="J7880" t="str">
        <f>FLOOR(Raw_Data!F7880,10)&amp;"-"&amp;FLOOR(Raw_Data!F7880,10)+9</f>
        <v>0-9</v>
      </c>
      <c r="K7880" t="str">
        <f>Raw_Data!G7880</f>
        <v>Two or More Races</v>
      </c>
      <c r="L7880" t="str">
        <f>Raw_Data!H7880</f>
        <v>None</v>
      </c>
      <c r="M7880" t="str">
        <f>IF(Raw_Data!I7880=TRUE,"Admitted","Not Admitted")</f>
        <v>Not Admitted</v>
      </c>
      <c r="N7880" t="str">
        <f>IF(Raw_Data!J7880="","Not Rated",Raw_Data!J7880)</f>
        <v>Not Rated</v>
      </c>
      <c r="O7880">
        <f>Raw_Data!K7880</f>
        <v>49</v>
      </c>
      <c r="P7880" t="str">
        <f>IF(Raw_Data!K7880&lt;=30,"Within Time","Delayed")</f>
        <v>Delayed</v>
      </c>
    </row>
    <row r="7881" spans="1:16" x14ac:dyDescent="0.35">
      <c r="A7881" t="str">
        <f>Raw_Data!A7881</f>
        <v>891-19-2360</v>
      </c>
      <c r="B7881" s="2">
        <f>Raw_Data!B7881</f>
        <v>45509.37777777778</v>
      </c>
      <c r="C7881">
        <f>HOUR(Raw_Data!B7881)</f>
        <v>9</v>
      </c>
      <c r="D7881" t="str">
        <f>TEXT(Raw_Data!B7881,"mmm")</f>
        <v>Aug</v>
      </c>
      <c r="E7881">
        <f>YEAR(Raw_Data!B7881)</f>
        <v>2024</v>
      </c>
      <c r="F7881" t="str">
        <f>TEXT(Raw_Data!B7881,"mmm-yy")</f>
        <v>Aug-24</v>
      </c>
      <c r="G7881" t="str">
        <f>PROPER(Raw_Data!C7881&amp;". "&amp;Raw_Data!D7881)</f>
        <v>E. Brixey</v>
      </c>
      <c r="H7881" t="str">
        <f>IF(OR(Raw_Data!E7881="M",Raw_Data!E7881="Male"),"Male",IF(OR(Raw_Data!E7881="F",Raw_Data!E7881="Female"),"Female","Not Confirmed"))</f>
        <v>Male</v>
      </c>
      <c r="I7881">
        <f>Raw_Data!F7881</f>
        <v>65</v>
      </c>
      <c r="J7881" t="str">
        <f>FLOOR(Raw_Data!F7881,10)&amp;"-"&amp;FLOOR(Raw_Data!F7881,10)+9</f>
        <v>60-69</v>
      </c>
      <c r="K7881" t="str">
        <f>Raw_Data!G7881</f>
        <v>Unknown</v>
      </c>
      <c r="L7881" t="str">
        <f>Raw_Data!H7881</f>
        <v>General Practice</v>
      </c>
      <c r="M7881" t="str">
        <f>IF(Raw_Data!I7881=TRUE,"Admitted","Not Admitted")</f>
        <v>Admitted</v>
      </c>
      <c r="N7881" t="str">
        <f>IF(Raw_Data!J7881="","Not Rated",Raw_Data!J7881)</f>
        <v>Not Rated</v>
      </c>
      <c r="O7881">
        <f>Raw_Data!K7881</f>
        <v>18</v>
      </c>
      <c r="P7881" t="str">
        <f>IF(Raw_Data!K7881&lt;=30,"Within Time","Delayed")</f>
        <v>Within Time</v>
      </c>
    </row>
    <row r="7882" spans="1:16" x14ac:dyDescent="0.35">
      <c r="A7882" t="str">
        <f>Raw_Data!A7882</f>
        <v>356-40-9662</v>
      </c>
      <c r="B7882" s="2">
        <f>Raw_Data!B7882</f>
        <v>45509.381944444453</v>
      </c>
      <c r="C7882">
        <f>HOUR(Raw_Data!B7882)</f>
        <v>9</v>
      </c>
      <c r="D7882" t="str">
        <f>TEXT(Raw_Data!B7882,"mmm")</f>
        <v>Aug</v>
      </c>
      <c r="E7882">
        <f>YEAR(Raw_Data!B7882)</f>
        <v>2024</v>
      </c>
      <c r="F7882" t="str">
        <f>TEXT(Raw_Data!B7882,"mmm-yy")</f>
        <v>Aug-24</v>
      </c>
      <c r="G7882" t="str">
        <f>PROPER(Raw_Data!C7882&amp;". "&amp;Raw_Data!D7882)</f>
        <v>E. Cholmondeley</v>
      </c>
      <c r="H7882" t="str">
        <f>IF(OR(Raw_Data!E7882="M",Raw_Data!E7882="Male"),"Male",IF(OR(Raw_Data!E7882="F",Raw_Data!E7882="Female"),"Female","Not Confirmed"))</f>
        <v>Female</v>
      </c>
      <c r="I7882">
        <f>Raw_Data!F7882</f>
        <v>19</v>
      </c>
      <c r="J7882" t="str">
        <f>FLOOR(Raw_Data!F7882,10)&amp;"-"&amp;FLOOR(Raw_Data!F7882,10)+9</f>
        <v>10-19</v>
      </c>
      <c r="K7882" t="str">
        <f>Raw_Data!G7882</f>
        <v>White</v>
      </c>
      <c r="L7882" t="str">
        <f>Raw_Data!H7882</f>
        <v>None</v>
      </c>
      <c r="M7882" t="str">
        <f>IF(Raw_Data!I7882=TRUE,"Admitted","Not Admitted")</f>
        <v>Not Admitted</v>
      </c>
      <c r="N7882" t="str">
        <f>IF(Raw_Data!J7882="","Not Rated",Raw_Data!J7882)</f>
        <v>Not Rated</v>
      </c>
      <c r="O7882">
        <f>Raw_Data!K7882</f>
        <v>44</v>
      </c>
      <c r="P7882" t="str">
        <f>IF(Raw_Data!K7882&lt;=30,"Within Time","Delayed")</f>
        <v>Delayed</v>
      </c>
    </row>
    <row r="7883" spans="1:16" x14ac:dyDescent="0.35">
      <c r="A7883" t="str">
        <f>Raw_Data!A7883</f>
        <v>852-90-1578</v>
      </c>
      <c r="B7883" s="2">
        <f>Raw_Data!B7883</f>
        <v>45509.385416666657</v>
      </c>
      <c r="C7883">
        <f>HOUR(Raw_Data!B7883)</f>
        <v>9</v>
      </c>
      <c r="D7883" t="str">
        <f>TEXT(Raw_Data!B7883,"mmm")</f>
        <v>Aug</v>
      </c>
      <c r="E7883">
        <f>YEAR(Raw_Data!B7883)</f>
        <v>2024</v>
      </c>
      <c r="F7883" t="str">
        <f>TEXT(Raw_Data!B7883,"mmm-yy")</f>
        <v>Aug-24</v>
      </c>
      <c r="G7883" t="str">
        <f>PROPER(Raw_Data!C7883&amp;". "&amp;Raw_Data!D7883)</f>
        <v>D. Dewhirst</v>
      </c>
      <c r="H7883" t="str">
        <f>IF(OR(Raw_Data!E7883="M",Raw_Data!E7883="Male"),"Male",IF(OR(Raw_Data!E7883="F",Raw_Data!E7883="Female"),"Female","Not Confirmed"))</f>
        <v>Male</v>
      </c>
      <c r="I7883">
        <f>Raw_Data!F7883</f>
        <v>2</v>
      </c>
      <c r="J7883" t="str">
        <f>FLOOR(Raw_Data!F7883,10)&amp;"-"&amp;FLOOR(Raw_Data!F7883,10)+9</f>
        <v>0-9</v>
      </c>
      <c r="K7883" t="str">
        <f>Raw_Data!G7883</f>
        <v>Unknown</v>
      </c>
      <c r="L7883" t="str">
        <f>Raw_Data!H7883</f>
        <v>Orthopedics</v>
      </c>
      <c r="M7883" t="str">
        <f>IF(Raw_Data!I7883=TRUE,"Admitted","Not Admitted")</f>
        <v>Admitted</v>
      </c>
      <c r="N7883">
        <f>IF(Raw_Data!J7883="","Not Rated",Raw_Data!J7883)</f>
        <v>5</v>
      </c>
      <c r="O7883">
        <f>Raw_Data!K7883</f>
        <v>22</v>
      </c>
      <c r="P7883" t="str">
        <f>IF(Raw_Data!K7883&lt;=30,"Within Time","Delayed")</f>
        <v>Within Time</v>
      </c>
    </row>
    <row r="7884" spans="1:16" x14ac:dyDescent="0.35">
      <c r="A7884" t="str">
        <f>Raw_Data!A7884</f>
        <v>153-37-8831</v>
      </c>
      <c r="B7884" s="2">
        <f>Raw_Data!B7884</f>
        <v>45509.409722222219</v>
      </c>
      <c r="C7884">
        <f>HOUR(Raw_Data!B7884)</f>
        <v>9</v>
      </c>
      <c r="D7884" t="str">
        <f>TEXT(Raw_Data!B7884,"mmm")</f>
        <v>Aug</v>
      </c>
      <c r="E7884">
        <f>YEAR(Raw_Data!B7884)</f>
        <v>2024</v>
      </c>
      <c r="F7884" t="str">
        <f>TEXT(Raw_Data!B7884,"mmm-yy")</f>
        <v>Aug-24</v>
      </c>
      <c r="G7884" t="str">
        <f>PROPER(Raw_Data!C7884&amp;". "&amp;Raw_Data!D7884)</f>
        <v>C. Verity</v>
      </c>
      <c r="H7884" t="str">
        <f>IF(OR(Raw_Data!E7884="M",Raw_Data!E7884="Male"),"Male",IF(OR(Raw_Data!E7884="F",Raw_Data!E7884="Female"),"Female","Not Confirmed"))</f>
        <v>Male</v>
      </c>
      <c r="I7884">
        <f>Raw_Data!F7884</f>
        <v>67</v>
      </c>
      <c r="J7884" t="str">
        <f>FLOOR(Raw_Data!F7884,10)&amp;"-"&amp;FLOOR(Raw_Data!F7884,10)+9</f>
        <v>60-69</v>
      </c>
      <c r="K7884" t="str">
        <f>Raw_Data!G7884</f>
        <v>Two or More Races</v>
      </c>
      <c r="L7884" t="str">
        <f>Raw_Data!H7884</f>
        <v>None</v>
      </c>
      <c r="M7884" t="str">
        <f>IF(Raw_Data!I7884=TRUE,"Admitted","Not Admitted")</f>
        <v>Not Admitted</v>
      </c>
      <c r="N7884" t="str">
        <f>IF(Raw_Data!J7884="","Not Rated",Raw_Data!J7884)</f>
        <v>Not Rated</v>
      </c>
      <c r="O7884">
        <f>Raw_Data!K7884</f>
        <v>10</v>
      </c>
      <c r="P7884" t="str">
        <f>IF(Raw_Data!K7884&lt;=30,"Within Time","Delayed")</f>
        <v>Within Time</v>
      </c>
    </row>
    <row r="7885" spans="1:16" x14ac:dyDescent="0.35">
      <c r="A7885" t="str">
        <f>Raw_Data!A7885</f>
        <v>323-74-6398</v>
      </c>
      <c r="B7885" s="2">
        <f>Raw_Data!B7885</f>
        <v>45509.431944444441</v>
      </c>
      <c r="C7885">
        <f>HOUR(Raw_Data!B7885)</f>
        <v>10</v>
      </c>
      <c r="D7885" t="str">
        <f>TEXT(Raw_Data!B7885,"mmm")</f>
        <v>Aug</v>
      </c>
      <c r="E7885">
        <f>YEAR(Raw_Data!B7885)</f>
        <v>2024</v>
      </c>
      <c r="F7885" t="str">
        <f>TEXT(Raw_Data!B7885,"mmm-yy")</f>
        <v>Aug-24</v>
      </c>
      <c r="G7885" t="str">
        <f>PROPER(Raw_Data!C7885&amp;". "&amp;Raw_Data!D7885)</f>
        <v>T. Buff</v>
      </c>
      <c r="H7885" t="str">
        <f>IF(OR(Raw_Data!E7885="M",Raw_Data!E7885="Male"),"Male",IF(OR(Raw_Data!E7885="F",Raw_Data!E7885="Female"),"Female","Not Confirmed"))</f>
        <v>Male</v>
      </c>
      <c r="I7885">
        <f>Raw_Data!F7885</f>
        <v>27</v>
      </c>
      <c r="J7885" t="str">
        <f>FLOOR(Raw_Data!F7885,10)&amp;"-"&amp;FLOOR(Raw_Data!F7885,10)+9</f>
        <v>20-29</v>
      </c>
      <c r="K7885" t="str">
        <f>Raw_Data!G7885</f>
        <v>Asian</v>
      </c>
      <c r="L7885" t="str">
        <f>Raw_Data!H7885</f>
        <v>None</v>
      </c>
      <c r="M7885" t="str">
        <f>IF(Raw_Data!I7885=TRUE,"Admitted","Not Admitted")</f>
        <v>Not Admitted</v>
      </c>
      <c r="N7885">
        <f>IF(Raw_Data!J7885="","Not Rated",Raw_Data!J7885)</f>
        <v>8</v>
      </c>
      <c r="O7885">
        <f>Raw_Data!K7885</f>
        <v>54</v>
      </c>
      <c r="P7885" t="str">
        <f>IF(Raw_Data!K7885&lt;=30,"Within Time","Delayed")</f>
        <v>Delayed</v>
      </c>
    </row>
    <row r="7886" spans="1:16" x14ac:dyDescent="0.35">
      <c r="A7886" t="str">
        <f>Raw_Data!A7886</f>
        <v>656-21-8642</v>
      </c>
      <c r="B7886" s="2">
        <f>Raw_Data!B7886</f>
        <v>45509.573611111111</v>
      </c>
      <c r="C7886">
        <f>HOUR(Raw_Data!B7886)</f>
        <v>13</v>
      </c>
      <c r="D7886" t="str">
        <f>TEXT(Raw_Data!B7886,"mmm")</f>
        <v>Aug</v>
      </c>
      <c r="E7886">
        <f>YEAR(Raw_Data!B7886)</f>
        <v>2024</v>
      </c>
      <c r="F7886" t="str">
        <f>TEXT(Raw_Data!B7886,"mmm-yy")</f>
        <v>Aug-24</v>
      </c>
      <c r="G7886" t="str">
        <f>PROPER(Raw_Data!C7886&amp;". "&amp;Raw_Data!D7886)</f>
        <v>M. Corpes</v>
      </c>
      <c r="H7886" t="str">
        <f>IF(OR(Raw_Data!E7886="M",Raw_Data!E7886="Male"),"Male",IF(OR(Raw_Data!E7886="F",Raw_Data!E7886="Female"),"Female","Not Confirmed"))</f>
        <v>Male</v>
      </c>
      <c r="I7886">
        <f>Raw_Data!F7886</f>
        <v>50</v>
      </c>
      <c r="J7886" t="str">
        <f>FLOOR(Raw_Data!F7886,10)&amp;"-"&amp;FLOOR(Raw_Data!F7886,10)+9</f>
        <v>50-59</v>
      </c>
      <c r="K7886" t="str">
        <f>Raw_Data!G7886</f>
        <v>Pacific Islander</v>
      </c>
      <c r="L7886" t="str">
        <f>Raw_Data!H7886</f>
        <v>None</v>
      </c>
      <c r="M7886" t="str">
        <f>IF(Raw_Data!I7886=TRUE,"Admitted","Not Admitted")</f>
        <v>Admitted</v>
      </c>
      <c r="N7886" t="str">
        <f>IF(Raw_Data!J7886="","Not Rated",Raw_Data!J7886)</f>
        <v>Not Rated</v>
      </c>
      <c r="O7886">
        <f>Raw_Data!K7886</f>
        <v>40</v>
      </c>
      <c r="P7886" t="str">
        <f>IF(Raw_Data!K7886&lt;=30,"Within Time","Delayed")</f>
        <v>Delayed</v>
      </c>
    </row>
    <row r="7887" spans="1:16" x14ac:dyDescent="0.35">
      <c r="A7887" t="str">
        <f>Raw_Data!A7887</f>
        <v>212-55-1629</v>
      </c>
      <c r="B7887" s="2">
        <f>Raw_Data!B7887</f>
        <v>45509.67291666667</v>
      </c>
      <c r="C7887">
        <f>HOUR(Raw_Data!B7887)</f>
        <v>16</v>
      </c>
      <c r="D7887" t="str">
        <f>TEXT(Raw_Data!B7887,"mmm")</f>
        <v>Aug</v>
      </c>
      <c r="E7887">
        <f>YEAR(Raw_Data!B7887)</f>
        <v>2024</v>
      </c>
      <c r="F7887" t="str">
        <f>TEXT(Raw_Data!B7887,"mmm-yy")</f>
        <v>Aug-24</v>
      </c>
      <c r="G7887" t="str">
        <f>PROPER(Raw_Data!C7887&amp;". "&amp;Raw_Data!D7887)</f>
        <v>E. Glasspool</v>
      </c>
      <c r="H7887" t="str">
        <f>IF(OR(Raw_Data!E7887="M",Raw_Data!E7887="Male"),"Male",IF(OR(Raw_Data!E7887="F",Raw_Data!E7887="Female"),"Female","Not Confirmed"))</f>
        <v>Male</v>
      </c>
      <c r="I7887">
        <f>Raw_Data!F7887</f>
        <v>44</v>
      </c>
      <c r="J7887" t="str">
        <f>FLOOR(Raw_Data!F7887,10)&amp;"-"&amp;FLOOR(Raw_Data!F7887,10)+9</f>
        <v>40-49</v>
      </c>
      <c r="K7887" t="str">
        <f>Raw_Data!G7887</f>
        <v>White</v>
      </c>
      <c r="L7887" t="str">
        <f>Raw_Data!H7887</f>
        <v>None</v>
      </c>
      <c r="M7887" t="str">
        <f>IF(Raw_Data!I7887=TRUE,"Admitted","Not Admitted")</f>
        <v>Not Admitted</v>
      </c>
      <c r="N7887" t="str">
        <f>IF(Raw_Data!J7887="","Not Rated",Raw_Data!J7887)</f>
        <v>Not Rated</v>
      </c>
      <c r="O7887">
        <f>Raw_Data!K7887</f>
        <v>31</v>
      </c>
      <c r="P7887" t="str">
        <f>IF(Raw_Data!K7887&lt;=30,"Within Time","Delayed")</f>
        <v>Delayed</v>
      </c>
    </row>
    <row r="7888" spans="1:16" x14ac:dyDescent="0.35">
      <c r="A7888" t="str">
        <f>Raw_Data!A7888</f>
        <v>824-44-5979</v>
      </c>
      <c r="B7888" s="2">
        <f>Raw_Data!B7888</f>
        <v>45509.695138888892</v>
      </c>
      <c r="C7888">
        <f>HOUR(Raw_Data!B7888)</f>
        <v>16</v>
      </c>
      <c r="D7888" t="str">
        <f>TEXT(Raw_Data!B7888,"mmm")</f>
        <v>Aug</v>
      </c>
      <c r="E7888">
        <f>YEAR(Raw_Data!B7888)</f>
        <v>2024</v>
      </c>
      <c r="F7888" t="str">
        <f>TEXT(Raw_Data!B7888,"mmm-yy")</f>
        <v>Aug-24</v>
      </c>
      <c r="G7888" t="str">
        <f>PROPER(Raw_Data!C7888&amp;". "&amp;Raw_Data!D7888)</f>
        <v>H. Whitfield</v>
      </c>
      <c r="H7888" t="str">
        <f>IF(OR(Raw_Data!E7888="M",Raw_Data!E7888="Male"),"Male",IF(OR(Raw_Data!E7888="F",Raw_Data!E7888="Female"),"Female","Not Confirmed"))</f>
        <v>Female</v>
      </c>
      <c r="I7888">
        <f>Raw_Data!F7888</f>
        <v>15</v>
      </c>
      <c r="J7888" t="str">
        <f>FLOOR(Raw_Data!F7888,10)&amp;"-"&amp;FLOOR(Raw_Data!F7888,10)+9</f>
        <v>10-19</v>
      </c>
      <c r="K7888" t="str">
        <f>Raw_Data!G7888</f>
        <v>White</v>
      </c>
      <c r="L7888" t="str">
        <f>Raw_Data!H7888</f>
        <v>Orthopedics</v>
      </c>
      <c r="M7888" t="str">
        <f>IF(Raw_Data!I7888=TRUE,"Admitted","Not Admitted")</f>
        <v>Admitted</v>
      </c>
      <c r="N7888" t="str">
        <f>IF(Raw_Data!J7888="","Not Rated",Raw_Data!J7888)</f>
        <v>Not Rated</v>
      </c>
      <c r="O7888">
        <f>Raw_Data!K7888</f>
        <v>28</v>
      </c>
      <c r="P7888" t="str">
        <f>IF(Raw_Data!K7888&lt;=30,"Within Time","Delayed")</f>
        <v>Within Time</v>
      </c>
    </row>
    <row r="7889" spans="1:16" x14ac:dyDescent="0.35">
      <c r="A7889" t="str">
        <f>Raw_Data!A7889</f>
        <v>227-16-2571</v>
      </c>
      <c r="B7889" s="2">
        <f>Raw_Data!B7889</f>
        <v>45509.776388888888</v>
      </c>
      <c r="C7889">
        <f>HOUR(Raw_Data!B7889)</f>
        <v>18</v>
      </c>
      <c r="D7889" t="str">
        <f>TEXT(Raw_Data!B7889,"mmm")</f>
        <v>Aug</v>
      </c>
      <c r="E7889">
        <f>YEAR(Raw_Data!B7889)</f>
        <v>2024</v>
      </c>
      <c r="F7889" t="str">
        <f>TEXT(Raw_Data!B7889,"mmm-yy")</f>
        <v>Aug-24</v>
      </c>
      <c r="G7889" t="str">
        <f>PROPER(Raw_Data!C7889&amp;". "&amp;Raw_Data!D7889)</f>
        <v>S. Greenhalgh</v>
      </c>
      <c r="H7889" t="str">
        <f>IF(OR(Raw_Data!E7889="M",Raw_Data!E7889="Male"),"Male",IF(OR(Raw_Data!E7889="F",Raw_Data!E7889="Female"),"Female","Not Confirmed"))</f>
        <v>Female</v>
      </c>
      <c r="I7889">
        <f>Raw_Data!F7889</f>
        <v>75</v>
      </c>
      <c r="J7889" t="str">
        <f>FLOOR(Raw_Data!F7889,10)&amp;"-"&amp;FLOOR(Raw_Data!F7889,10)+9</f>
        <v>70-79</v>
      </c>
      <c r="K7889" t="str">
        <f>Raw_Data!G7889</f>
        <v>Unknown</v>
      </c>
      <c r="L7889" t="str">
        <f>Raw_Data!H7889</f>
        <v>General Practice</v>
      </c>
      <c r="M7889" t="str">
        <f>IF(Raw_Data!I7889=TRUE,"Admitted","Not Admitted")</f>
        <v>Admitted</v>
      </c>
      <c r="N7889">
        <f>IF(Raw_Data!J7889="","Not Rated",Raw_Data!J7889)</f>
        <v>9</v>
      </c>
      <c r="O7889">
        <f>Raw_Data!K7889</f>
        <v>21</v>
      </c>
      <c r="P7889" t="str">
        <f>IF(Raw_Data!K7889&lt;=30,"Within Time","Delayed")</f>
        <v>Within Time</v>
      </c>
    </row>
    <row r="7890" spans="1:16" x14ac:dyDescent="0.35">
      <c r="A7890" t="str">
        <f>Raw_Data!A7890</f>
        <v>834-15-6426</v>
      </c>
      <c r="B7890" s="2">
        <f>Raw_Data!B7890</f>
        <v>45509.897222222222</v>
      </c>
      <c r="C7890">
        <f>HOUR(Raw_Data!B7890)</f>
        <v>21</v>
      </c>
      <c r="D7890" t="str">
        <f>TEXT(Raw_Data!B7890,"mmm")</f>
        <v>Aug</v>
      </c>
      <c r="E7890">
        <f>YEAR(Raw_Data!B7890)</f>
        <v>2024</v>
      </c>
      <c r="F7890" t="str">
        <f>TEXT(Raw_Data!B7890,"mmm-yy")</f>
        <v>Aug-24</v>
      </c>
      <c r="G7890" t="str">
        <f>PROPER(Raw_Data!C7890&amp;". "&amp;Raw_Data!D7890)</f>
        <v>Q. Schubuser</v>
      </c>
      <c r="H7890" t="str">
        <f>IF(OR(Raw_Data!E7890="M",Raw_Data!E7890="Male"),"Male",IF(OR(Raw_Data!E7890="F",Raw_Data!E7890="Female"),"Female","Not Confirmed"))</f>
        <v>Female</v>
      </c>
      <c r="I7890">
        <f>Raw_Data!F7890</f>
        <v>19</v>
      </c>
      <c r="J7890" t="str">
        <f>FLOOR(Raw_Data!F7890,10)&amp;"-"&amp;FLOOR(Raw_Data!F7890,10)+9</f>
        <v>10-19</v>
      </c>
      <c r="K7890" t="str">
        <f>Raw_Data!G7890</f>
        <v>Unknown</v>
      </c>
      <c r="L7890" t="str">
        <f>Raw_Data!H7890</f>
        <v>Gastroenterology</v>
      </c>
      <c r="M7890" t="str">
        <f>IF(Raw_Data!I7890=TRUE,"Admitted","Not Admitted")</f>
        <v>Admitted</v>
      </c>
      <c r="N7890" t="str">
        <f>IF(Raw_Data!J7890="","Not Rated",Raw_Data!J7890)</f>
        <v>Not Rated</v>
      </c>
      <c r="O7890">
        <f>Raw_Data!K7890</f>
        <v>12</v>
      </c>
      <c r="P7890" t="str">
        <f>IF(Raw_Data!K7890&lt;=30,"Within Time","Delayed")</f>
        <v>Within Time</v>
      </c>
    </row>
    <row r="7891" spans="1:16" x14ac:dyDescent="0.35">
      <c r="A7891" t="str">
        <f>Raw_Data!A7891</f>
        <v>715-14-7937</v>
      </c>
      <c r="B7891" s="2">
        <f>Raw_Data!B7891</f>
        <v>45509.92291666667</v>
      </c>
      <c r="C7891">
        <f>HOUR(Raw_Data!B7891)</f>
        <v>22</v>
      </c>
      <c r="D7891" t="str">
        <f>TEXT(Raw_Data!B7891,"mmm")</f>
        <v>Aug</v>
      </c>
      <c r="E7891">
        <f>YEAR(Raw_Data!B7891)</f>
        <v>2024</v>
      </c>
      <c r="F7891" t="str">
        <f>TEXT(Raw_Data!B7891,"mmm-yy")</f>
        <v>Aug-24</v>
      </c>
      <c r="G7891" t="str">
        <f>PROPER(Raw_Data!C7891&amp;". "&amp;Raw_Data!D7891)</f>
        <v>A. Silverlock</v>
      </c>
      <c r="H7891" t="str">
        <f>IF(OR(Raw_Data!E7891="M",Raw_Data!E7891="Male"),"Male",IF(OR(Raw_Data!E7891="F",Raw_Data!E7891="Female"),"Female","Not Confirmed"))</f>
        <v>Female</v>
      </c>
      <c r="I7891">
        <f>Raw_Data!F7891</f>
        <v>9</v>
      </c>
      <c r="J7891" t="str">
        <f>FLOOR(Raw_Data!F7891,10)&amp;"-"&amp;FLOOR(Raw_Data!F7891,10)+9</f>
        <v>0-9</v>
      </c>
      <c r="K7891" t="str">
        <f>Raw_Data!G7891</f>
        <v>Unknown</v>
      </c>
      <c r="L7891" t="str">
        <f>Raw_Data!H7891</f>
        <v>Gastroenterology</v>
      </c>
      <c r="M7891" t="str">
        <f>IF(Raw_Data!I7891=TRUE,"Admitted","Not Admitted")</f>
        <v>Admitted</v>
      </c>
      <c r="N7891" t="str">
        <f>IF(Raw_Data!J7891="","Not Rated",Raw_Data!J7891)</f>
        <v>Not Rated</v>
      </c>
      <c r="O7891">
        <f>Raw_Data!K7891</f>
        <v>48</v>
      </c>
      <c r="P7891" t="str">
        <f>IF(Raw_Data!K7891&lt;=30,"Within Time","Delayed")</f>
        <v>Delayed</v>
      </c>
    </row>
    <row r="7892" spans="1:16" x14ac:dyDescent="0.35">
      <c r="A7892" t="str">
        <f>Raw_Data!A7892</f>
        <v>717-68-8679</v>
      </c>
      <c r="B7892" s="2">
        <f>Raw_Data!B7892</f>
        <v>45509.931250000001</v>
      </c>
      <c r="C7892">
        <f>HOUR(Raw_Data!B7892)</f>
        <v>22</v>
      </c>
      <c r="D7892" t="str">
        <f>TEXT(Raw_Data!B7892,"mmm")</f>
        <v>Aug</v>
      </c>
      <c r="E7892">
        <f>YEAR(Raw_Data!B7892)</f>
        <v>2024</v>
      </c>
      <c r="F7892" t="str">
        <f>TEXT(Raw_Data!B7892,"mmm-yy")</f>
        <v>Aug-24</v>
      </c>
      <c r="G7892" t="str">
        <f>PROPER(Raw_Data!C7892&amp;". "&amp;Raw_Data!D7892)</f>
        <v>V. Merriweather</v>
      </c>
      <c r="H7892" t="str">
        <f>IF(OR(Raw_Data!E7892="M",Raw_Data!E7892="Male"),"Male",IF(OR(Raw_Data!E7892="F",Raw_Data!E7892="Female"),"Female","Not Confirmed"))</f>
        <v>Female</v>
      </c>
      <c r="I7892">
        <f>Raw_Data!F7892</f>
        <v>11</v>
      </c>
      <c r="J7892" t="str">
        <f>FLOOR(Raw_Data!F7892,10)&amp;"-"&amp;FLOOR(Raw_Data!F7892,10)+9</f>
        <v>10-19</v>
      </c>
      <c r="K7892" t="str">
        <f>Raw_Data!G7892</f>
        <v>Declined to Identify</v>
      </c>
      <c r="L7892" t="str">
        <f>Raw_Data!H7892</f>
        <v>None</v>
      </c>
      <c r="M7892" t="str">
        <f>IF(Raw_Data!I7892=TRUE,"Admitted","Not Admitted")</f>
        <v>Admitted</v>
      </c>
      <c r="N7892" t="str">
        <f>IF(Raw_Data!J7892="","Not Rated",Raw_Data!J7892)</f>
        <v>Not Rated</v>
      </c>
      <c r="O7892">
        <f>Raw_Data!K7892</f>
        <v>33</v>
      </c>
      <c r="P7892" t="str">
        <f>IF(Raw_Data!K7892&lt;=30,"Within Time","Delayed")</f>
        <v>Delayed</v>
      </c>
    </row>
    <row r="7893" spans="1:16" x14ac:dyDescent="0.35">
      <c r="A7893" t="str">
        <f>Raw_Data!A7893</f>
        <v>760-20-3835</v>
      </c>
      <c r="B7893" s="2">
        <f>Raw_Data!B7893</f>
        <v>45510.075694444437</v>
      </c>
      <c r="C7893">
        <f>HOUR(Raw_Data!B7893)</f>
        <v>1</v>
      </c>
      <c r="D7893" t="str">
        <f>TEXT(Raw_Data!B7893,"mmm")</f>
        <v>Aug</v>
      </c>
      <c r="E7893">
        <f>YEAR(Raw_Data!B7893)</f>
        <v>2024</v>
      </c>
      <c r="F7893" t="str">
        <f>TEXT(Raw_Data!B7893,"mmm-yy")</f>
        <v>Aug-24</v>
      </c>
      <c r="G7893" t="str">
        <f>PROPER(Raw_Data!C7893&amp;". "&amp;Raw_Data!D7893)</f>
        <v>J. Kingsley</v>
      </c>
      <c r="H7893" t="str">
        <f>IF(OR(Raw_Data!E7893="M",Raw_Data!E7893="Male"),"Male",IF(OR(Raw_Data!E7893="F",Raw_Data!E7893="Female"),"Female","Not Confirmed"))</f>
        <v>Female</v>
      </c>
      <c r="I7893">
        <f>Raw_Data!F7893</f>
        <v>19</v>
      </c>
      <c r="J7893" t="str">
        <f>FLOOR(Raw_Data!F7893,10)&amp;"-"&amp;FLOOR(Raw_Data!F7893,10)+9</f>
        <v>10-19</v>
      </c>
      <c r="K7893" t="str">
        <f>Raw_Data!G7893</f>
        <v>African American</v>
      </c>
      <c r="L7893" t="str">
        <f>Raw_Data!H7893</f>
        <v>General Practice</v>
      </c>
      <c r="M7893" t="str">
        <f>IF(Raw_Data!I7893=TRUE,"Admitted","Not Admitted")</f>
        <v>Not Admitted</v>
      </c>
      <c r="N7893">
        <f>IF(Raw_Data!J7893="","Not Rated",Raw_Data!J7893)</f>
        <v>0</v>
      </c>
      <c r="O7893">
        <f>Raw_Data!K7893</f>
        <v>23</v>
      </c>
      <c r="P7893" t="str">
        <f>IF(Raw_Data!K7893&lt;=30,"Within Time","Delayed")</f>
        <v>Within Time</v>
      </c>
    </row>
    <row r="7894" spans="1:16" x14ac:dyDescent="0.35">
      <c r="A7894" t="str">
        <f>Raw_Data!A7894</f>
        <v>505-75-1802</v>
      </c>
      <c r="B7894" s="2">
        <f>Raw_Data!B7894</f>
        <v>45510.109722222223</v>
      </c>
      <c r="C7894">
        <f>HOUR(Raw_Data!B7894)</f>
        <v>2</v>
      </c>
      <c r="D7894" t="str">
        <f>TEXT(Raw_Data!B7894,"mmm")</f>
        <v>Aug</v>
      </c>
      <c r="E7894">
        <f>YEAR(Raw_Data!B7894)</f>
        <v>2024</v>
      </c>
      <c r="F7894" t="str">
        <f>TEXT(Raw_Data!B7894,"mmm-yy")</f>
        <v>Aug-24</v>
      </c>
      <c r="G7894" t="str">
        <f>PROPER(Raw_Data!C7894&amp;". "&amp;Raw_Data!D7894)</f>
        <v>J. Sheffield</v>
      </c>
      <c r="H7894" t="str">
        <f>IF(OR(Raw_Data!E7894="M",Raw_Data!E7894="Male"),"Male",IF(OR(Raw_Data!E7894="F",Raw_Data!E7894="Female"),"Female","Not Confirmed"))</f>
        <v>Female</v>
      </c>
      <c r="I7894">
        <f>Raw_Data!F7894</f>
        <v>23</v>
      </c>
      <c r="J7894" t="str">
        <f>FLOOR(Raw_Data!F7894,10)&amp;"-"&amp;FLOOR(Raw_Data!F7894,10)+9</f>
        <v>20-29</v>
      </c>
      <c r="K7894" t="str">
        <f>Raw_Data!G7894</f>
        <v>White</v>
      </c>
      <c r="L7894" t="str">
        <f>Raw_Data!H7894</f>
        <v>None</v>
      </c>
      <c r="M7894" t="str">
        <f>IF(Raw_Data!I7894=TRUE,"Admitted","Not Admitted")</f>
        <v>Admitted</v>
      </c>
      <c r="N7894" t="str">
        <f>IF(Raw_Data!J7894="","Not Rated",Raw_Data!J7894)</f>
        <v>Not Rated</v>
      </c>
      <c r="O7894">
        <f>Raw_Data!K7894</f>
        <v>25</v>
      </c>
      <c r="P7894" t="str">
        <f>IF(Raw_Data!K7894&lt;=30,"Within Time","Delayed")</f>
        <v>Within Time</v>
      </c>
    </row>
    <row r="7895" spans="1:16" x14ac:dyDescent="0.35">
      <c r="A7895" t="str">
        <f>Raw_Data!A7895</f>
        <v>210-41-8064</v>
      </c>
      <c r="B7895" s="2">
        <f>Raw_Data!B7895</f>
        <v>45510.131249999999</v>
      </c>
      <c r="C7895">
        <f>HOUR(Raw_Data!B7895)</f>
        <v>3</v>
      </c>
      <c r="D7895" t="str">
        <f>TEXT(Raw_Data!B7895,"mmm")</f>
        <v>Aug</v>
      </c>
      <c r="E7895">
        <f>YEAR(Raw_Data!B7895)</f>
        <v>2024</v>
      </c>
      <c r="F7895" t="str">
        <f>TEXT(Raw_Data!B7895,"mmm-yy")</f>
        <v>Aug-24</v>
      </c>
      <c r="G7895" t="str">
        <f>PROPER(Raw_Data!C7895&amp;". "&amp;Raw_Data!D7895)</f>
        <v>I. Gwillim</v>
      </c>
      <c r="H7895" t="str">
        <f>IF(OR(Raw_Data!E7895="M",Raw_Data!E7895="Male"),"Male",IF(OR(Raw_Data!E7895="F",Raw_Data!E7895="Female"),"Female","Not Confirmed"))</f>
        <v>Female</v>
      </c>
      <c r="I7895">
        <f>Raw_Data!F7895</f>
        <v>76</v>
      </c>
      <c r="J7895" t="str">
        <f>FLOOR(Raw_Data!F7895,10)&amp;"-"&amp;FLOOR(Raw_Data!F7895,10)+9</f>
        <v>70-79</v>
      </c>
      <c r="K7895" t="str">
        <f>Raw_Data!G7895</f>
        <v>African American</v>
      </c>
      <c r="L7895" t="str">
        <f>Raw_Data!H7895</f>
        <v>None</v>
      </c>
      <c r="M7895" t="str">
        <f>IF(Raw_Data!I7895=TRUE,"Admitted","Not Admitted")</f>
        <v>Not Admitted</v>
      </c>
      <c r="N7895" t="str">
        <f>IF(Raw_Data!J7895="","Not Rated",Raw_Data!J7895)</f>
        <v>Not Rated</v>
      </c>
      <c r="O7895">
        <f>Raw_Data!K7895</f>
        <v>14</v>
      </c>
      <c r="P7895" t="str">
        <f>IF(Raw_Data!K7895&lt;=30,"Within Time","Delayed")</f>
        <v>Within Time</v>
      </c>
    </row>
    <row r="7896" spans="1:16" x14ac:dyDescent="0.35">
      <c r="A7896" t="str">
        <f>Raw_Data!A7896</f>
        <v>437-41-2480</v>
      </c>
      <c r="B7896" s="2">
        <f>Raw_Data!B7896</f>
        <v>45510.208333333343</v>
      </c>
      <c r="C7896">
        <f>HOUR(Raw_Data!B7896)</f>
        <v>5</v>
      </c>
      <c r="D7896" t="str">
        <f>TEXT(Raw_Data!B7896,"mmm")</f>
        <v>Aug</v>
      </c>
      <c r="E7896">
        <f>YEAR(Raw_Data!B7896)</f>
        <v>2024</v>
      </c>
      <c r="F7896" t="str">
        <f>TEXT(Raw_Data!B7896,"mmm-yy")</f>
        <v>Aug-24</v>
      </c>
      <c r="G7896" t="str">
        <f>PROPER(Raw_Data!C7896&amp;". "&amp;Raw_Data!D7896)</f>
        <v>C. Garfield</v>
      </c>
      <c r="H7896" t="str">
        <f>IF(OR(Raw_Data!E7896="M",Raw_Data!E7896="Male"),"Male",IF(OR(Raw_Data!E7896="F",Raw_Data!E7896="Female"),"Female","Not Confirmed"))</f>
        <v>Male</v>
      </c>
      <c r="I7896">
        <f>Raw_Data!F7896</f>
        <v>62</v>
      </c>
      <c r="J7896" t="str">
        <f>FLOOR(Raw_Data!F7896,10)&amp;"-"&amp;FLOOR(Raw_Data!F7896,10)+9</f>
        <v>60-69</v>
      </c>
      <c r="K7896" t="str">
        <f>Raw_Data!G7896</f>
        <v>Native American/Alaska Native</v>
      </c>
      <c r="L7896" t="str">
        <f>Raw_Data!H7896</f>
        <v>None</v>
      </c>
      <c r="M7896" t="str">
        <f>IF(Raw_Data!I7896=TRUE,"Admitted","Not Admitted")</f>
        <v>Not Admitted</v>
      </c>
      <c r="N7896">
        <f>IF(Raw_Data!J7896="","Not Rated",Raw_Data!J7896)</f>
        <v>8</v>
      </c>
      <c r="O7896">
        <f>Raw_Data!K7896</f>
        <v>43</v>
      </c>
      <c r="P7896" t="str">
        <f>IF(Raw_Data!K7896&lt;=30,"Within Time","Delayed")</f>
        <v>Delayed</v>
      </c>
    </row>
    <row r="7897" spans="1:16" x14ac:dyDescent="0.35">
      <c r="A7897" t="str">
        <f>Raw_Data!A7897</f>
        <v>179-95-1183</v>
      </c>
      <c r="B7897" s="2">
        <f>Raw_Data!B7897</f>
        <v>45510.254861111112</v>
      </c>
      <c r="C7897">
        <f>HOUR(Raw_Data!B7897)</f>
        <v>6</v>
      </c>
      <c r="D7897" t="str">
        <f>TEXT(Raw_Data!B7897,"mmm")</f>
        <v>Aug</v>
      </c>
      <c r="E7897">
        <f>YEAR(Raw_Data!B7897)</f>
        <v>2024</v>
      </c>
      <c r="F7897" t="str">
        <f>TEXT(Raw_Data!B7897,"mmm-yy")</f>
        <v>Aug-24</v>
      </c>
      <c r="G7897" t="str">
        <f>PROPER(Raw_Data!C7897&amp;". "&amp;Raw_Data!D7897)</f>
        <v>I. Eastwood</v>
      </c>
      <c r="H7897" t="str">
        <f>IF(OR(Raw_Data!E7897="M",Raw_Data!E7897="Male"),"Male",IF(OR(Raw_Data!E7897="F",Raw_Data!E7897="Female"),"Female","Not Confirmed"))</f>
        <v>Male</v>
      </c>
      <c r="I7897">
        <f>Raw_Data!F7897</f>
        <v>23</v>
      </c>
      <c r="J7897" t="str">
        <f>FLOOR(Raw_Data!F7897,10)&amp;"-"&amp;FLOOR(Raw_Data!F7897,10)+9</f>
        <v>20-29</v>
      </c>
      <c r="K7897" t="str">
        <f>Raw_Data!G7897</f>
        <v>White</v>
      </c>
      <c r="L7897" t="str">
        <f>Raw_Data!H7897</f>
        <v>None</v>
      </c>
      <c r="M7897" t="str">
        <f>IF(Raw_Data!I7897=TRUE,"Admitted","Not Admitted")</f>
        <v>Not Admitted</v>
      </c>
      <c r="N7897">
        <f>IF(Raw_Data!J7897="","Not Rated",Raw_Data!J7897)</f>
        <v>0</v>
      </c>
      <c r="O7897">
        <f>Raw_Data!K7897</f>
        <v>50</v>
      </c>
      <c r="P7897" t="str">
        <f>IF(Raw_Data!K7897&lt;=30,"Within Time","Delayed")</f>
        <v>Delayed</v>
      </c>
    </row>
    <row r="7898" spans="1:16" x14ac:dyDescent="0.35">
      <c r="A7898" t="str">
        <f>Raw_Data!A7898</f>
        <v>612-22-6011</v>
      </c>
      <c r="B7898" s="2">
        <f>Raw_Data!B7898</f>
        <v>45510.384027777778</v>
      </c>
      <c r="C7898">
        <f>HOUR(Raw_Data!B7898)</f>
        <v>9</v>
      </c>
      <c r="D7898" t="str">
        <f>TEXT(Raw_Data!B7898,"mmm")</f>
        <v>Aug</v>
      </c>
      <c r="E7898">
        <f>YEAR(Raw_Data!B7898)</f>
        <v>2024</v>
      </c>
      <c r="F7898" t="str">
        <f>TEXT(Raw_Data!B7898,"mmm-yy")</f>
        <v>Aug-24</v>
      </c>
      <c r="G7898" t="str">
        <f>PROPER(Raw_Data!C7898&amp;". "&amp;Raw_Data!D7898)</f>
        <v>Y. Ironside</v>
      </c>
      <c r="H7898" t="str">
        <f>IF(OR(Raw_Data!E7898="M",Raw_Data!E7898="Male"),"Male",IF(OR(Raw_Data!E7898="F",Raw_Data!E7898="Female"),"Female","Not Confirmed"))</f>
        <v>Male</v>
      </c>
      <c r="I7898">
        <f>Raw_Data!F7898</f>
        <v>41</v>
      </c>
      <c r="J7898" t="str">
        <f>FLOOR(Raw_Data!F7898,10)&amp;"-"&amp;FLOOR(Raw_Data!F7898,10)+9</f>
        <v>40-49</v>
      </c>
      <c r="K7898" t="str">
        <f>Raw_Data!G7898</f>
        <v>Pacific Islander</v>
      </c>
      <c r="L7898" t="str">
        <f>Raw_Data!H7898</f>
        <v>General Practice</v>
      </c>
      <c r="M7898" t="str">
        <f>IF(Raw_Data!I7898=TRUE,"Admitted","Not Admitted")</f>
        <v>Admitted</v>
      </c>
      <c r="N7898">
        <f>IF(Raw_Data!J7898="","Not Rated",Raw_Data!J7898)</f>
        <v>5</v>
      </c>
      <c r="O7898">
        <f>Raw_Data!K7898</f>
        <v>58</v>
      </c>
      <c r="P7898" t="str">
        <f>IF(Raw_Data!K7898&lt;=30,"Within Time","Delayed")</f>
        <v>Delayed</v>
      </c>
    </row>
    <row r="7899" spans="1:16" x14ac:dyDescent="0.35">
      <c r="A7899" t="str">
        <f>Raw_Data!A7899</f>
        <v>945-28-7557</v>
      </c>
      <c r="B7899" s="2">
        <f>Raw_Data!B7899</f>
        <v>45510.439583333333</v>
      </c>
      <c r="C7899">
        <f>HOUR(Raw_Data!B7899)</f>
        <v>10</v>
      </c>
      <c r="D7899" t="str">
        <f>TEXT(Raw_Data!B7899,"mmm")</f>
        <v>Aug</v>
      </c>
      <c r="E7899">
        <f>YEAR(Raw_Data!B7899)</f>
        <v>2024</v>
      </c>
      <c r="F7899" t="str">
        <f>TEXT(Raw_Data!B7899,"mmm-yy")</f>
        <v>Aug-24</v>
      </c>
      <c r="G7899" t="str">
        <f>PROPER(Raw_Data!C7899&amp;". "&amp;Raw_Data!D7899)</f>
        <v>P. Fairbairn</v>
      </c>
      <c r="H7899" t="str">
        <f>IF(OR(Raw_Data!E7899="M",Raw_Data!E7899="Male"),"Male",IF(OR(Raw_Data!E7899="F",Raw_Data!E7899="Female"),"Female","Not Confirmed"))</f>
        <v>Male</v>
      </c>
      <c r="I7899">
        <f>Raw_Data!F7899</f>
        <v>22</v>
      </c>
      <c r="J7899" t="str">
        <f>FLOOR(Raw_Data!F7899,10)&amp;"-"&amp;FLOOR(Raw_Data!F7899,10)+9</f>
        <v>20-29</v>
      </c>
      <c r="K7899" t="str">
        <f>Raw_Data!G7899</f>
        <v>African American</v>
      </c>
      <c r="L7899" t="str">
        <f>Raw_Data!H7899</f>
        <v>Physiotherapy</v>
      </c>
      <c r="M7899" t="str">
        <f>IF(Raw_Data!I7899=TRUE,"Admitted","Not Admitted")</f>
        <v>Admitted</v>
      </c>
      <c r="N7899" t="str">
        <f>IF(Raw_Data!J7899="","Not Rated",Raw_Data!J7899)</f>
        <v>Not Rated</v>
      </c>
      <c r="O7899">
        <f>Raw_Data!K7899</f>
        <v>41</v>
      </c>
      <c r="P7899" t="str">
        <f>IF(Raw_Data!K7899&lt;=30,"Within Time","Delayed")</f>
        <v>Delayed</v>
      </c>
    </row>
    <row r="7900" spans="1:16" x14ac:dyDescent="0.35">
      <c r="A7900" t="str">
        <f>Raw_Data!A7900</f>
        <v>944-74-1667</v>
      </c>
      <c r="B7900" s="2">
        <f>Raw_Data!B7900</f>
        <v>45510.519444444442</v>
      </c>
      <c r="C7900">
        <f>HOUR(Raw_Data!B7900)</f>
        <v>12</v>
      </c>
      <c r="D7900" t="str">
        <f>TEXT(Raw_Data!B7900,"mmm")</f>
        <v>Aug</v>
      </c>
      <c r="E7900">
        <f>YEAR(Raw_Data!B7900)</f>
        <v>2024</v>
      </c>
      <c r="F7900" t="str">
        <f>TEXT(Raw_Data!B7900,"mmm-yy")</f>
        <v>Aug-24</v>
      </c>
      <c r="G7900" t="str">
        <f>PROPER(Raw_Data!C7900&amp;". "&amp;Raw_Data!D7900)</f>
        <v>H. Loxley</v>
      </c>
      <c r="H7900" t="str">
        <f>IF(OR(Raw_Data!E7900="M",Raw_Data!E7900="Male"),"Male",IF(OR(Raw_Data!E7900="F",Raw_Data!E7900="Female"),"Female","Not Confirmed"))</f>
        <v>Male</v>
      </c>
      <c r="I7900">
        <f>Raw_Data!F7900</f>
        <v>28</v>
      </c>
      <c r="J7900" t="str">
        <f>FLOOR(Raw_Data!F7900,10)&amp;"-"&amp;FLOOR(Raw_Data!F7900,10)+9</f>
        <v>20-29</v>
      </c>
      <c r="K7900" t="str">
        <f>Raw_Data!G7900</f>
        <v>African American</v>
      </c>
      <c r="L7900" t="str">
        <f>Raw_Data!H7900</f>
        <v>None</v>
      </c>
      <c r="M7900" t="str">
        <f>IF(Raw_Data!I7900=TRUE,"Admitted","Not Admitted")</f>
        <v>Not Admitted</v>
      </c>
      <c r="N7900" t="str">
        <f>IF(Raw_Data!J7900="","Not Rated",Raw_Data!J7900)</f>
        <v>Not Rated</v>
      </c>
      <c r="O7900">
        <f>Raw_Data!K7900</f>
        <v>30</v>
      </c>
      <c r="P7900" t="str">
        <f>IF(Raw_Data!K7900&lt;=30,"Within Time","Delayed")</f>
        <v>Within Time</v>
      </c>
    </row>
    <row r="7901" spans="1:16" x14ac:dyDescent="0.35">
      <c r="A7901" t="str">
        <f>Raw_Data!A7901</f>
        <v>751-34-5106</v>
      </c>
      <c r="B7901" s="2">
        <f>Raw_Data!B7901</f>
        <v>45510.532638888893</v>
      </c>
      <c r="C7901">
        <f>HOUR(Raw_Data!B7901)</f>
        <v>12</v>
      </c>
      <c r="D7901" t="str">
        <f>TEXT(Raw_Data!B7901,"mmm")</f>
        <v>Aug</v>
      </c>
      <c r="E7901">
        <f>YEAR(Raw_Data!B7901)</f>
        <v>2024</v>
      </c>
      <c r="F7901" t="str">
        <f>TEXT(Raw_Data!B7901,"mmm-yy")</f>
        <v>Aug-24</v>
      </c>
      <c r="G7901" t="str">
        <f>PROPER(Raw_Data!C7901&amp;". "&amp;Raw_Data!D7901)</f>
        <v>Y. Carraway</v>
      </c>
      <c r="H7901" t="str">
        <f>IF(OR(Raw_Data!E7901="M",Raw_Data!E7901="Male"),"Male",IF(OR(Raw_Data!E7901="F",Raw_Data!E7901="Female"),"Female","Not Confirmed"))</f>
        <v>Female</v>
      </c>
      <c r="I7901">
        <f>Raw_Data!F7901</f>
        <v>6</v>
      </c>
      <c r="J7901" t="str">
        <f>FLOOR(Raw_Data!F7901,10)&amp;"-"&amp;FLOOR(Raw_Data!F7901,10)+9</f>
        <v>0-9</v>
      </c>
      <c r="K7901" t="str">
        <f>Raw_Data!G7901</f>
        <v>African American</v>
      </c>
      <c r="L7901" t="str">
        <f>Raw_Data!H7901</f>
        <v>None</v>
      </c>
      <c r="M7901" t="str">
        <f>IF(Raw_Data!I7901=TRUE,"Admitted","Not Admitted")</f>
        <v>Not Admitted</v>
      </c>
      <c r="N7901" t="str">
        <f>IF(Raw_Data!J7901="","Not Rated",Raw_Data!J7901)</f>
        <v>Not Rated</v>
      </c>
      <c r="O7901">
        <f>Raw_Data!K7901</f>
        <v>15</v>
      </c>
      <c r="P7901" t="str">
        <f>IF(Raw_Data!K7901&lt;=30,"Within Time","Delayed")</f>
        <v>Within Time</v>
      </c>
    </row>
    <row r="7902" spans="1:16" x14ac:dyDescent="0.35">
      <c r="A7902" t="str">
        <f>Raw_Data!A7902</f>
        <v>665-86-4815</v>
      </c>
      <c r="B7902" s="2">
        <f>Raw_Data!B7902</f>
        <v>45510.573611111111</v>
      </c>
      <c r="C7902">
        <f>HOUR(Raw_Data!B7902)</f>
        <v>13</v>
      </c>
      <c r="D7902" t="str">
        <f>TEXT(Raw_Data!B7902,"mmm")</f>
        <v>Aug</v>
      </c>
      <c r="E7902">
        <f>YEAR(Raw_Data!B7902)</f>
        <v>2024</v>
      </c>
      <c r="F7902" t="str">
        <f>TEXT(Raw_Data!B7902,"mmm-yy")</f>
        <v>Aug-24</v>
      </c>
      <c r="G7902" t="str">
        <f>PROPER(Raw_Data!C7902&amp;". "&amp;Raw_Data!D7902)</f>
        <v>X. Crebo</v>
      </c>
      <c r="H7902" t="str">
        <f>IF(OR(Raw_Data!E7902="M",Raw_Data!E7902="Male"),"Male",IF(OR(Raw_Data!E7902="F",Raw_Data!E7902="Female"),"Female","Not Confirmed"))</f>
        <v>Female</v>
      </c>
      <c r="I7902">
        <f>Raw_Data!F7902</f>
        <v>55</v>
      </c>
      <c r="J7902" t="str">
        <f>FLOOR(Raw_Data!F7902,10)&amp;"-"&amp;FLOOR(Raw_Data!F7902,10)+9</f>
        <v>50-59</v>
      </c>
      <c r="K7902" t="str">
        <f>Raw_Data!G7902</f>
        <v>Asian</v>
      </c>
      <c r="L7902" t="str">
        <f>Raw_Data!H7902</f>
        <v>General Practice</v>
      </c>
      <c r="M7902" t="str">
        <f>IF(Raw_Data!I7902=TRUE,"Admitted","Not Admitted")</f>
        <v>Not Admitted</v>
      </c>
      <c r="N7902" t="str">
        <f>IF(Raw_Data!J7902="","Not Rated",Raw_Data!J7902)</f>
        <v>Not Rated</v>
      </c>
      <c r="O7902">
        <f>Raw_Data!K7902</f>
        <v>30</v>
      </c>
      <c r="P7902" t="str">
        <f>IF(Raw_Data!K7902&lt;=30,"Within Time","Delayed")</f>
        <v>Within Time</v>
      </c>
    </row>
    <row r="7903" spans="1:16" x14ac:dyDescent="0.35">
      <c r="A7903" t="str">
        <f>Raw_Data!A7903</f>
        <v>733-64-2971</v>
      </c>
      <c r="B7903" s="2">
        <f>Raw_Data!B7903</f>
        <v>45510.599305555559</v>
      </c>
      <c r="C7903">
        <f>HOUR(Raw_Data!B7903)</f>
        <v>14</v>
      </c>
      <c r="D7903" t="str">
        <f>TEXT(Raw_Data!B7903,"mmm")</f>
        <v>Aug</v>
      </c>
      <c r="E7903">
        <f>YEAR(Raw_Data!B7903)</f>
        <v>2024</v>
      </c>
      <c r="F7903" t="str">
        <f>TEXT(Raw_Data!B7903,"mmm-yy")</f>
        <v>Aug-24</v>
      </c>
      <c r="G7903" t="str">
        <f>PROPER(Raw_Data!C7903&amp;". "&amp;Raw_Data!D7903)</f>
        <v>S. Verity</v>
      </c>
      <c r="H7903" t="str">
        <f>IF(OR(Raw_Data!E7903="M",Raw_Data!E7903="Male"),"Male",IF(OR(Raw_Data!E7903="F",Raw_Data!E7903="Female"),"Female","Not Confirmed"))</f>
        <v>Male</v>
      </c>
      <c r="I7903">
        <f>Raw_Data!F7903</f>
        <v>47</v>
      </c>
      <c r="J7903" t="str">
        <f>FLOOR(Raw_Data!F7903,10)&amp;"-"&amp;FLOOR(Raw_Data!F7903,10)+9</f>
        <v>40-49</v>
      </c>
      <c r="K7903" t="str">
        <f>Raw_Data!G7903</f>
        <v>Declined to Identify</v>
      </c>
      <c r="L7903" t="str">
        <f>Raw_Data!H7903</f>
        <v>None</v>
      </c>
      <c r="M7903" t="str">
        <f>IF(Raw_Data!I7903=TRUE,"Admitted","Not Admitted")</f>
        <v>Not Admitted</v>
      </c>
      <c r="N7903" t="str">
        <f>IF(Raw_Data!J7903="","Not Rated",Raw_Data!J7903)</f>
        <v>Not Rated</v>
      </c>
      <c r="O7903">
        <f>Raw_Data!K7903</f>
        <v>39</v>
      </c>
      <c r="P7903" t="str">
        <f>IF(Raw_Data!K7903&lt;=30,"Within Time","Delayed")</f>
        <v>Delayed</v>
      </c>
    </row>
    <row r="7904" spans="1:16" x14ac:dyDescent="0.35">
      <c r="A7904" t="str">
        <f>Raw_Data!A7904</f>
        <v>468-15-6333</v>
      </c>
      <c r="B7904" s="2">
        <f>Raw_Data!B7904</f>
        <v>45510.652777777781</v>
      </c>
      <c r="C7904">
        <f>HOUR(Raw_Data!B7904)</f>
        <v>15</v>
      </c>
      <c r="D7904" t="str">
        <f>TEXT(Raw_Data!B7904,"mmm")</f>
        <v>Aug</v>
      </c>
      <c r="E7904">
        <f>YEAR(Raw_Data!B7904)</f>
        <v>2024</v>
      </c>
      <c r="F7904" t="str">
        <f>TEXT(Raw_Data!B7904,"mmm-yy")</f>
        <v>Aug-24</v>
      </c>
      <c r="G7904" t="str">
        <f>PROPER(Raw_Data!C7904&amp;". "&amp;Raw_Data!D7904)</f>
        <v>O. Ollerton</v>
      </c>
      <c r="H7904" t="str">
        <f>IF(OR(Raw_Data!E7904="M",Raw_Data!E7904="Male"),"Male",IF(OR(Raw_Data!E7904="F",Raw_Data!E7904="Female"),"Female","Not Confirmed"))</f>
        <v>Female</v>
      </c>
      <c r="I7904">
        <f>Raw_Data!F7904</f>
        <v>52</v>
      </c>
      <c r="J7904" t="str">
        <f>FLOOR(Raw_Data!F7904,10)&amp;"-"&amp;FLOOR(Raw_Data!F7904,10)+9</f>
        <v>50-59</v>
      </c>
      <c r="K7904" t="str">
        <f>Raw_Data!G7904</f>
        <v>Declined to Identify</v>
      </c>
      <c r="L7904" t="str">
        <f>Raw_Data!H7904</f>
        <v>Orthopedics</v>
      </c>
      <c r="M7904" t="str">
        <f>IF(Raw_Data!I7904=TRUE,"Admitted","Not Admitted")</f>
        <v>Admitted</v>
      </c>
      <c r="N7904" t="str">
        <f>IF(Raw_Data!J7904="","Not Rated",Raw_Data!J7904)</f>
        <v>Not Rated</v>
      </c>
      <c r="O7904">
        <f>Raw_Data!K7904</f>
        <v>40</v>
      </c>
      <c r="P7904" t="str">
        <f>IF(Raw_Data!K7904&lt;=30,"Within Time","Delayed")</f>
        <v>Delayed</v>
      </c>
    </row>
    <row r="7905" spans="1:16" x14ac:dyDescent="0.35">
      <c r="A7905" t="str">
        <f>Raw_Data!A7905</f>
        <v>910-40-4475</v>
      </c>
      <c r="B7905" s="2">
        <f>Raw_Data!B7905</f>
        <v>45510.786805555559</v>
      </c>
      <c r="C7905">
        <f>HOUR(Raw_Data!B7905)</f>
        <v>18</v>
      </c>
      <c r="D7905" t="str">
        <f>TEXT(Raw_Data!B7905,"mmm")</f>
        <v>Aug</v>
      </c>
      <c r="E7905">
        <f>YEAR(Raw_Data!B7905)</f>
        <v>2024</v>
      </c>
      <c r="F7905" t="str">
        <f>TEXT(Raw_Data!B7905,"mmm-yy")</f>
        <v>Aug-24</v>
      </c>
      <c r="G7905" t="str">
        <f>PROPER(Raw_Data!C7905&amp;". "&amp;Raw_Data!D7905)</f>
        <v>L. Gionettitti</v>
      </c>
      <c r="H7905" t="str">
        <f>IF(OR(Raw_Data!E7905="M",Raw_Data!E7905="Male"),"Male",IF(OR(Raw_Data!E7905="F",Raw_Data!E7905="Female"),"Female","Not Confirmed"))</f>
        <v>Female</v>
      </c>
      <c r="I7905">
        <f>Raw_Data!F7905</f>
        <v>37</v>
      </c>
      <c r="J7905" t="str">
        <f>FLOOR(Raw_Data!F7905,10)&amp;"-"&amp;FLOOR(Raw_Data!F7905,10)+9</f>
        <v>30-39</v>
      </c>
      <c r="K7905" t="str">
        <f>Raw_Data!G7905</f>
        <v>White</v>
      </c>
      <c r="L7905" t="str">
        <f>Raw_Data!H7905</f>
        <v>None</v>
      </c>
      <c r="M7905" t="str">
        <f>IF(Raw_Data!I7905=TRUE,"Admitted","Not Admitted")</f>
        <v>Admitted</v>
      </c>
      <c r="N7905">
        <f>IF(Raw_Data!J7905="","Not Rated",Raw_Data!J7905)</f>
        <v>8</v>
      </c>
      <c r="O7905">
        <f>Raw_Data!K7905</f>
        <v>15</v>
      </c>
      <c r="P7905" t="str">
        <f>IF(Raw_Data!K7905&lt;=30,"Within Time","Delayed")</f>
        <v>Within Time</v>
      </c>
    </row>
    <row r="7906" spans="1:16" x14ac:dyDescent="0.35">
      <c r="A7906" t="str">
        <f>Raw_Data!A7906</f>
        <v>894-41-5136</v>
      </c>
      <c r="B7906" s="2">
        <f>Raw_Data!B7906</f>
        <v>45510.832638888889</v>
      </c>
      <c r="C7906">
        <f>HOUR(Raw_Data!B7906)</f>
        <v>19</v>
      </c>
      <c r="D7906" t="str">
        <f>TEXT(Raw_Data!B7906,"mmm")</f>
        <v>Aug</v>
      </c>
      <c r="E7906">
        <f>YEAR(Raw_Data!B7906)</f>
        <v>2024</v>
      </c>
      <c r="F7906" t="str">
        <f>TEXT(Raw_Data!B7906,"mmm-yy")</f>
        <v>Aug-24</v>
      </c>
      <c r="G7906" t="str">
        <f>PROPER(Raw_Data!C7906&amp;". "&amp;Raw_Data!D7906)</f>
        <v>Z. Yates</v>
      </c>
      <c r="H7906" t="str">
        <f>IF(OR(Raw_Data!E7906="M",Raw_Data!E7906="Male"),"Male",IF(OR(Raw_Data!E7906="F",Raw_Data!E7906="Female"),"Female","Not Confirmed"))</f>
        <v>Male</v>
      </c>
      <c r="I7906">
        <f>Raw_Data!F7906</f>
        <v>68</v>
      </c>
      <c r="J7906" t="str">
        <f>FLOOR(Raw_Data!F7906,10)&amp;"-"&amp;FLOOR(Raw_Data!F7906,10)+9</f>
        <v>60-69</v>
      </c>
      <c r="K7906" t="str">
        <f>Raw_Data!G7906</f>
        <v>White</v>
      </c>
      <c r="L7906" t="str">
        <f>Raw_Data!H7906</f>
        <v>Neurology</v>
      </c>
      <c r="M7906" t="str">
        <f>IF(Raw_Data!I7906=TRUE,"Admitted","Not Admitted")</f>
        <v>Not Admitted</v>
      </c>
      <c r="N7906" t="str">
        <f>IF(Raw_Data!J7906="","Not Rated",Raw_Data!J7906)</f>
        <v>Not Rated</v>
      </c>
      <c r="O7906">
        <f>Raw_Data!K7906</f>
        <v>34</v>
      </c>
      <c r="P7906" t="str">
        <f>IF(Raw_Data!K7906&lt;=30,"Within Time","Delayed")</f>
        <v>Delayed</v>
      </c>
    </row>
    <row r="7907" spans="1:16" x14ac:dyDescent="0.35">
      <c r="A7907" t="str">
        <f>Raw_Data!A7907</f>
        <v>595-71-2944</v>
      </c>
      <c r="B7907" s="2">
        <f>Raw_Data!B7907</f>
        <v>45510.852777777778</v>
      </c>
      <c r="C7907">
        <f>HOUR(Raw_Data!B7907)</f>
        <v>20</v>
      </c>
      <c r="D7907" t="str">
        <f>TEXT(Raw_Data!B7907,"mmm")</f>
        <v>Aug</v>
      </c>
      <c r="E7907">
        <f>YEAR(Raw_Data!B7907)</f>
        <v>2024</v>
      </c>
      <c r="F7907" t="str">
        <f>TEXT(Raw_Data!B7907,"mmm-yy")</f>
        <v>Aug-24</v>
      </c>
      <c r="G7907" t="str">
        <f>PROPER(Raw_Data!C7907&amp;". "&amp;Raw_Data!D7907)</f>
        <v>U. Goudie</v>
      </c>
      <c r="H7907" t="str">
        <f>IF(OR(Raw_Data!E7907="M",Raw_Data!E7907="Male"),"Male",IF(OR(Raw_Data!E7907="F",Raw_Data!E7907="Female"),"Female","Not Confirmed"))</f>
        <v>Male</v>
      </c>
      <c r="I7907">
        <f>Raw_Data!F7907</f>
        <v>53</v>
      </c>
      <c r="J7907" t="str">
        <f>FLOOR(Raw_Data!F7907,10)&amp;"-"&amp;FLOOR(Raw_Data!F7907,10)+9</f>
        <v>50-59</v>
      </c>
      <c r="K7907" t="str">
        <f>Raw_Data!G7907</f>
        <v>White</v>
      </c>
      <c r="L7907" t="str">
        <f>Raw_Data!H7907</f>
        <v>General Practice</v>
      </c>
      <c r="M7907" t="str">
        <f>IF(Raw_Data!I7907=TRUE,"Admitted","Not Admitted")</f>
        <v>Not Admitted</v>
      </c>
      <c r="N7907" t="str">
        <f>IF(Raw_Data!J7907="","Not Rated",Raw_Data!J7907)</f>
        <v>Not Rated</v>
      </c>
      <c r="O7907">
        <f>Raw_Data!K7907</f>
        <v>48</v>
      </c>
      <c r="P7907" t="str">
        <f>IF(Raw_Data!K7907&lt;=30,"Within Time","Delayed")</f>
        <v>Delayed</v>
      </c>
    </row>
    <row r="7908" spans="1:16" x14ac:dyDescent="0.35">
      <c r="A7908" t="str">
        <f>Raw_Data!A7908</f>
        <v>799-46-8921</v>
      </c>
      <c r="B7908" s="2">
        <f>Raw_Data!B7908</f>
        <v>45510.984027777777</v>
      </c>
      <c r="C7908">
        <f>HOUR(Raw_Data!B7908)</f>
        <v>23</v>
      </c>
      <c r="D7908" t="str">
        <f>TEXT(Raw_Data!B7908,"mmm")</f>
        <v>Aug</v>
      </c>
      <c r="E7908">
        <f>YEAR(Raw_Data!B7908)</f>
        <v>2024</v>
      </c>
      <c r="F7908" t="str">
        <f>TEXT(Raw_Data!B7908,"mmm-yy")</f>
        <v>Aug-24</v>
      </c>
      <c r="G7908" t="str">
        <f>PROPER(Raw_Data!C7908&amp;". "&amp;Raw_Data!D7908)</f>
        <v>B. Glasspool</v>
      </c>
      <c r="H7908" t="str">
        <f>IF(OR(Raw_Data!E7908="M",Raw_Data!E7908="Male"),"Male",IF(OR(Raw_Data!E7908="F",Raw_Data!E7908="Female"),"Female","Not Confirmed"))</f>
        <v>Male</v>
      </c>
      <c r="I7908">
        <f>Raw_Data!F7908</f>
        <v>45</v>
      </c>
      <c r="J7908" t="str">
        <f>FLOOR(Raw_Data!F7908,10)&amp;"-"&amp;FLOOR(Raw_Data!F7908,10)+9</f>
        <v>40-49</v>
      </c>
      <c r="K7908" t="str">
        <f>Raw_Data!G7908</f>
        <v>White</v>
      </c>
      <c r="L7908" t="str">
        <f>Raw_Data!H7908</f>
        <v>General Practice</v>
      </c>
      <c r="M7908" t="str">
        <f>IF(Raw_Data!I7908=TRUE,"Admitted","Not Admitted")</f>
        <v>Admitted</v>
      </c>
      <c r="N7908" t="str">
        <f>IF(Raw_Data!J7908="","Not Rated",Raw_Data!J7908)</f>
        <v>Not Rated</v>
      </c>
      <c r="O7908">
        <f>Raw_Data!K7908</f>
        <v>18</v>
      </c>
      <c r="P7908" t="str">
        <f>IF(Raw_Data!K7908&lt;=30,"Within Time","Delayed")</f>
        <v>Within Time</v>
      </c>
    </row>
    <row r="7909" spans="1:16" x14ac:dyDescent="0.35">
      <c r="A7909" t="str">
        <f>Raw_Data!A7909</f>
        <v>805-22-9926</v>
      </c>
      <c r="B7909" s="2">
        <f>Raw_Data!B7909</f>
        <v>45510.984722222223</v>
      </c>
      <c r="C7909">
        <f>HOUR(Raw_Data!B7909)</f>
        <v>23</v>
      </c>
      <c r="D7909" t="str">
        <f>TEXT(Raw_Data!B7909,"mmm")</f>
        <v>Aug</v>
      </c>
      <c r="E7909">
        <f>YEAR(Raw_Data!B7909)</f>
        <v>2024</v>
      </c>
      <c r="F7909" t="str">
        <f>TEXT(Raw_Data!B7909,"mmm-yy")</f>
        <v>Aug-24</v>
      </c>
      <c r="G7909" t="str">
        <f>PROPER(Raw_Data!C7909&amp;". "&amp;Raw_Data!D7909)</f>
        <v>L. Dewhirst</v>
      </c>
      <c r="H7909" t="str">
        <f>IF(OR(Raw_Data!E7909="M",Raw_Data!E7909="Male"),"Male",IF(OR(Raw_Data!E7909="F",Raw_Data!E7909="Female"),"Female","Not Confirmed"))</f>
        <v>Female</v>
      </c>
      <c r="I7909">
        <f>Raw_Data!F7909</f>
        <v>53</v>
      </c>
      <c r="J7909" t="str">
        <f>FLOOR(Raw_Data!F7909,10)&amp;"-"&amp;FLOOR(Raw_Data!F7909,10)+9</f>
        <v>50-59</v>
      </c>
      <c r="K7909" t="str">
        <f>Raw_Data!G7909</f>
        <v>Two or More Races</v>
      </c>
      <c r="L7909" t="str">
        <f>Raw_Data!H7909</f>
        <v>General Practice</v>
      </c>
      <c r="M7909" t="str">
        <f>IF(Raw_Data!I7909=TRUE,"Admitted","Not Admitted")</f>
        <v>Admitted</v>
      </c>
      <c r="N7909" t="str">
        <f>IF(Raw_Data!J7909="","Not Rated",Raw_Data!J7909)</f>
        <v>Not Rated</v>
      </c>
      <c r="O7909">
        <f>Raw_Data!K7909</f>
        <v>19</v>
      </c>
      <c r="P7909" t="str">
        <f>IF(Raw_Data!K7909&lt;=30,"Within Time","Delayed")</f>
        <v>Within Time</v>
      </c>
    </row>
    <row r="7910" spans="1:16" x14ac:dyDescent="0.35">
      <c r="A7910" t="str">
        <f>Raw_Data!A7910</f>
        <v>575-59-9134</v>
      </c>
      <c r="B7910" s="2">
        <f>Raw_Data!B7910</f>
        <v>45510.998611111107</v>
      </c>
      <c r="C7910">
        <f>HOUR(Raw_Data!B7910)</f>
        <v>23</v>
      </c>
      <c r="D7910" t="str">
        <f>TEXT(Raw_Data!B7910,"mmm")</f>
        <v>Aug</v>
      </c>
      <c r="E7910">
        <f>YEAR(Raw_Data!B7910)</f>
        <v>2024</v>
      </c>
      <c r="F7910" t="str">
        <f>TEXT(Raw_Data!B7910,"mmm-yy")</f>
        <v>Aug-24</v>
      </c>
      <c r="G7910" t="str">
        <f>PROPER(Raw_Data!C7910&amp;". "&amp;Raw_Data!D7910)</f>
        <v>V. Ollerton</v>
      </c>
      <c r="H7910" t="str">
        <f>IF(OR(Raw_Data!E7910="M",Raw_Data!E7910="Male"),"Male",IF(OR(Raw_Data!E7910="F",Raw_Data!E7910="Female"),"Female","Not Confirmed"))</f>
        <v>Female</v>
      </c>
      <c r="I7910">
        <f>Raw_Data!F7910</f>
        <v>20</v>
      </c>
      <c r="J7910" t="str">
        <f>FLOOR(Raw_Data!F7910,10)&amp;"-"&amp;FLOOR(Raw_Data!F7910,10)+9</f>
        <v>20-29</v>
      </c>
      <c r="K7910" t="str">
        <f>Raw_Data!G7910</f>
        <v>Pacific Islander</v>
      </c>
      <c r="L7910" t="str">
        <f>Raw_Data!H7910</f>
        <v>None</v>
      </c>
      <c r="M7910" t="str">
        <f>IF(Raw_Data!I7910=TRUE,"Admitted","Not Admitted")</f>
        <v>Not Admitted</v>
      </c>
      <c r="N7910" t="str">
        <f>IF(Raw_Data!J7910="","Not Rated",Raw_Data!J7910)</f>
        <v>Not Rated</v>
      </c>
      <c r="O7910">
        <f>Raw_Data!K7910</f>
        <v>11</v>
      </c>
      <c r="P7910" t="str">
        <f>IF(Raw_Data!K7910&lt;=30,"Within Time","Delayed")</f>
        <v>Within Time</v>
      </c>
    </row>
    <row r="7911" spans="1:16" x14ac:dyDescent="0.35">
      <c r="A7911" t="str">
        <f>Raw_Data!A7911</f>
        <v>260-72-3381</v>
      </c>
      <c r="B7911" s="2">
        <f>Raw_Data!B7911</f>
        <v>45511.061805555553</v>
      </c>
      <c r="C7911">
        <f>HOUR(Raw_Data!B7911)</f>
        <v>1</v>
      </c>
      <c r="D7911" t="str">
        <f>TEXT(Raw_Data!B7911,"mmm")</f>
        <v>Aug</v>
      </c>
      <c r="E7911">
        <f>YEAR(Raw_Data!B7911)</f>
        <v>2024</v>
      </c>
      <c r="F7911" t="str">
        <f>TEXT(Raw_Data!B7911,"mmm-yy")</f>
        <v>Aug-24</v>
      </c>
      <c r="G7911" t="str">
        <f>PROPER(Raw_Data!C7911&amp;". "&amp;Raw_Data!D7911)</f>
        <v>G. Carraway</v>
      </c>
      <c r="H7911" t="str">
        <f>IF(OR(Raw_Data!E7911="M",Raw_Data!E7911="Male"),"Male",IF(OR(Raw_Data!E7911="F",Raw_Data!E7911="Female"),"Female","Not Confirmed"))</f>
        <v>Male</v>
      </c>
      <c r="I7911">
        <f>Raw_Data!F7911</f>
        <v>36</v>
      </c>
      <c r="J7911" t="str">
        <f>FLOOR(Raw_Data!F7911,10)&amp;"-"&amp;FLOOR(Raw_Data!F7911,10)+9</f>
        <v>30-39</v>
      </c>
      <c r="K7911" t="str">
        <f>Raw_Data!G7911</f>
        <v>Unknown</v>
      </c>
      <c r="L7911" t="str">
        <f>Raw_Data!H7911</f>
        <v>General Practice</v>
      </c>
      <c r="M7911" t="str">
        <f>IF(Raw_Data!I7911=TRUE,"Admitted","Not Admitted")</f>
        <v>Not Admitted</v>
      </c>
      <c r="N7911">
        <f>IF(Raw_Data!J7911="","Not Rated",Raw_Data!J7911)</f>
        <v>5</v>
      </c>
      <c r="O7911">
        <f>Raw_Data!K7911</f>
        <v>21</v>
      </c>
      <c r="P7911" t="str">
        <f>IF(Raw_Data!K7911&lt;=30,"Within Time","Delayed")</f>
        <v>Within Time</v>
      </c>
    </row>
    <row r="7912" spans="1:16" x14ac:dyDescent="0.35">
      <c r="A7912" t="str">
        <f>Raw_Data!A7912</f>
        <v>979-60-1292</v>
      </c>
      <c r="B7912" s="2">
        <f>Raw_Data!B7912</f>
        <v>45511.101388888892</v>
      </c>
      <c r="C7912">
        <f>HOUR(Raw_Data!B7912)</f>
        <v>2</v>
      </c>
      <c r="D7912" t="str">
        <f>TEXT(Raw_Data!B7912,"mmm")</f>
        <v>Aug</v>
      </c>
      <c r="E7912">
        <f>YEAR(Raw_Data!B7912)</f>
        <v>2024</v>
      </c>
      <c r="F7912" t="str">
        <f>TEXT(Raw_Data!B7912,"mmm-yy")</f>
        <v>Aug-24</v>
      </c>
      <c r="G7912" t="str">
        <f>PROPER(Raw_Data!C7912&amp;". "&amp;Raw_Data!D7912)</f>
        <v>N. Ellerby</v>
      </c>
      <c r="H7912" t="str">
        <f>IF(OR(Raw_Data!E7912="M",Raw_Data!E7912="Male"),"Male",IF(OR(Raw_Data!E7912="F",Raw_Data!E7912="Female"),"Female","Not Confirmed"))</f>
        <v>Male</v>
      </c>
      <c r="I7912">
        <f>Raw_Data!F7912</f>
        <v>76</v>
      </c>
      <c r="J7912" t="str">
        <f>FLOOR(Raw_Data!F7912,10)&amp;"-"&amp;FLOOR(Raw_Data!F7912,10)+9</f>
        <v>70-79</v>
      </c>
      <c r="K7912" t="str">
        <f>Raw_Data!G7912</f>
        <v>Declined to Identify</v>
      </c>
      <c r="L7912" t="str">
        <f>Raw_Data!H7912</f>
        <v>None</v>
      </c>
      <c r="M7912" t="str">
        <f>IF(Raw_Data!I7912=TRUE,"Admitted","Not Admitted")</f>
        <v>Not Admitted</v>
      </c>
      <c r="N7912" t="str">
        <f>IF(Raw_Data!J7912="","Not Rated",Raw_Data!J7912)</f>
        <v>Not Rated</v>
      </c>
      <c r="O7912">
        <f>Raw_Data!K7912</f>
        <v>57</v>
      </c>
      <c r="P7912" t="str">
        <f>IF(Raw_Data!K7912&lt;=30,"Within Time","Delayed")</f>
        <v>Delayed</v>
      </c>
    </row>
    <row r="7913" spans="1:16" x14ac:dyDescent="0.35">
      <c r="A7913" t="str">
        <f>Raw_Data!A7913</f>
        <v>253-58-8798</v>
      </c>
      <c r="B7913" s="2">
        <f>Raw_Data!B7913</f>
        <v>45511.188194444447</v>
      </c>
      <c r="C7913">
        <f>HOUR(Raw_Data!B7913)</f>
        <v>4</v>
      </c>
      <c r="D7913" t="str">
        <f>TEXT(Raw_Data!B7913,"mmm")</f>
        <v>Aug</v>
      </c>
      <c r="E7913">
        <f>YEAR(Raw_Data!B7913)</f>
        <v>2024</v>
      </c>
      <c r="F7913" t="str">
        <f>TEXT(Raw_Data!B7913,"mmm-yy")</f>
        <v>Aug-24</v>
      </c>
      <c r="G7913" t="str">
        <f>PROPER(Raw_Data!C7913&amp;". "&amp;Raw_Data!D7913)</f>
        <v>B. Dankworth</v>
      </c>
      <c r="H7913" t="str">
        <f>IF(OR(Raw_Data!E7913="M",Raw_Data!E7913="Male"),"Male",IF(OR(Raw_Data!E7913="F",Raw_Data!E7913="Female"),"Female","Not Confirmed"))</f>
        <v>Female</v>
      </c>
      <c r="I7913">
        <f>Raw_Data!F7913</f>
        <v>15</v>
      </c>
      <c r="J7913" t="str">
        <f>FLOOR(Raw_Data!F7913,10)&amp;"-"&amp;FLOOR(Raw_Data!F7913,10)+9</f>
        <v>10-19</v>
      </c>
      <c r="K7913" t="str">
        <f>Raw_Data!G7913</f>
        <v>Asian</v>
      </c>
      <c r="L7913" t="str">
        <f>Raw_Data!H7913</f>
        <v>Orthopedics</v>
      </c>
      <c r="M7913" t="str">
        <f>IF(Raw_Data!I7913=TRUE,"Admitted","Not Admitted")</f>
        <v>Not Admitted</v>
      </c>
      <c r="N7913" t="str">
        <f>IF(Raw_Data!J7913="","Not Rated",Raw_Data!J7913)</f>
        <v>Not Rated</v>
      </c>
      <c r="O7913">
        <f>Raw_Data!K7913</f>
        <v>13</v>
      </c>
      <c r="P7913" t="str">
        <f>IF(Raw_Data!K7913&lt;=30,"Within Time","Delayed")</f>
        <v>Within Time</v>
      </c>
    </row>
    <row r="7914" spans="1:16" x14ac:dyDescent="0.35">
      <c r="A7914" t="str">
        <f>Raw_Data!A7914</f>
        <v>939-24-5198</v>
      </c>
      <c r="B7914" s="2">
        <f>Raw_Data!B7914</f>
        <v>45511.260416666657</v>
      </c>
      <c r="C7914">
        <f>HOUR(Raw_Data!B7914)</f>
        <v>6</v>
      </c>
      <c r="D7914" t="str">
        <f>TEXT(Raw_Data!B7914,"mmm")</f>
        <v>Aug</v>
      </c>
      <c r="E7914">
        <f>YEAR(Raw_Data!B7914)</f>
        <v>2024</v>
      </c>
      <c r="F7914" t="str">
        <f>TEXT(Raw_Data!B7914,"mmm-yy")</f>
        <v>Aug-24</v>
      </c>
      <c r="G7914" t="str">
        <f>PROPER(Raw_Data!C7914&amp;". "&amp;Raw_Data!D7914)</f>
        <v>W. Thornbury</v>
      </c>
      <c r="H7914" t="str">
        <f>IF(OR(Raw_Data!E7914="M",Raw_Data!E7914="Male"),"Male",IF(OR(Raw_Data!E7914="F",Raw_Data!E7914="Female"),"Female","Not Confirmed"))</f>
        <v>Male</v>
      </c>
      <c r="I7914">
        <f>Raw_Data!F7914</f>
        <v>53</v>
      </c>
      <c r="J7914" t="str">
        <f>FLOOR(Raw_Data!F7914,10)&amp;"-"&amp;FLOOR(Raw_Data!F7914,10)+9</f>
        <v>50-59</v>
      </c>
      <c r="K7914" t="str">
        <f>Raw_Data!G7914</f>
        <v>Asian</v>
      </c>
      <c r="L7914" t="str">
        <f>Raw_Data!H7914</f>
        <v>General Practice</v>
      </c>
      <c r="M7914" t="str">
        <f>IF(Raw_Data!I7914=TRUE,"Admitted","Not Admitted")</f>
        <v>Admitted</v>
      </c>
      <c r="N7914" t="str">
        <f>IF(Raw_Data!J7914="","Not Rated",Raw_Data!J7914)</f>
        <v>Not Rated</v>
      </c>
      <c r="O7914">
        <f>Raw_Data!K7914</f>
        <v>38</v>
      </c>
      <c r="P7914" t="str">
        <f>IF(Raw_Data!K7914&lt;=30,"Within Time","Delayed")</f>
        <v>Delayed</v>
      </c>
    </row>
    <row r="7915" spans="1:16" x14ac:dyDescent="0.35">
      <c r="A7915" t="str">
        <f>Raw_Data!A7915</f>
        <v>220-16-6876</v>
      </c>
      <c r="B7915" s="2">
        <f>Raw_Data!B7915</f>
        <v>45511.303472222222</v>
      </c>
      <c r="C7915">
        <f>HOUR(Raw_Data!B7915)</f>
        <v>7</v>
      </c>
      <c r="D7915" t="str">
        <f>TEXT(Raw_Data!B7915,"mmm")</f>
        <v>Aug</v>
      </c>
      <c r="E7915">
        <f>YEAR(Raw_Data!B7915)</f>
        <v>2024</v>
      </c>
      <c r="F7915" t="str">
        <f>TEXT(Raw_Data!B7915,"mmm-yy")</f>
        <v>Aug-24</v>
      </c>
      <c r="G7915" t="str">
        <f>PROPER(Raw_Data!C7915&amp;". "&amp;Raw_Data!D7915)</f>
        <v>C. Kershaw</v>
      </c>
      <c r="H7915" t="str">
        <f>IF(OR(Raw_Data!E7915="M",Raw_Data!E7915="Male"),"Male",IF(OR(Raw_Data!E7915="F",Raw_Data!E7915="Female"),"Female","Not Confirmed"))</f>
        <v>Male</v>
      </c>
      <c r="I7915">
        <f>Raw_Data!F7915</f>
        <v>58</v>
      </c>
      <c r="J7915" t="str">
        <f>FLOOR(Raw_Data!F7915,10)&amp;"-"&amp;FLOOR(Raw_Data!F7915,10)+9</f>
        <v>50-59</v>
      </c>
      <c r="K7915" t="str">
        <f>Raw_Data!G7915</f>
        <v>Two or More Races</v>
      </c>
      <c r="L7915" t="str">
        <f>Raw_Data!H7915</f>
        <v>Physiotherapy</v>
      </c>
      <c r="M7915" t="str">
        <f>IF(Raw_Data!I7915=TRUE,"Admitted","Not Admitted")</f>
        <v>Not Admitted</v>
      </c>
      <c r="N7915" t="str">
        <f>IF(Raw_Data!J7915="","Not Rated",Raw_Data!J7915)</f>
        <v>Not Rated</v>
      </c>
      <c r="O7915">
        <f>Raw_Data!K7915</f>
        <v>51</v>
      </c>
      <c r="P7915" t="str">
        <f>IF(Raw_Data!K7915&lt;=30,"Within Time","Delayed")</f>
        <v>Delayed</v>
      </c>
    </row>
    <row r="7916" spans="1:16" x14ac:dyDescent="0.35">
      <c r="A7916" t="str">
        <f>Raw_Data!A7916</f>
        <v>496-62-6543</v>
      </c>
      <c r="B7916" s="2">
        <f>Raw_Data!B7916</f>
        <v>45511.357638888891</v>
      </c>
      <c r="C7916">
        <f>HOUR(Raw_Data!B7916)</f>
        <v>8</v>
      </c>
      <c r="D7916" t="str">
        <f>TEXT(Raw_Data!B7916,"mmm")</f>
        <v>Aug</v>
      </c>
      <c r="E7916">
        <f>YEAR(Raw_Data!B7916)</f>
        <v>2024</v>
      </c>
      <c r="F7916" t="str">
        <f>TEXT(Raw_Data!B7916,"mmm-yy")</f>
        <v>Aug-24</v>
      </c>
      <c r="G7916" t="str">
        <f>PROPER(Raw_Data!C7916&amp;". "&amp;Raw_Data!D7916)</f>
        <v>T. Perrat</v>
      </c>
      <c r="H7916" t="str">
        <f>IF(OR(Raw_Data!E7916="M",Raw_Data!E7916="Male"),"Male",IF(OR(Raw_Data!E7916="F",Raw_Data!E7916="Female"),"Female","Not Confirmed"))</f>
        <v>Female</v>
      </c>
      <c r="I7916">
        <f>Raw_Data!F7916</f>
        <v>43</v>
      </c>
      <c r="J7916" t="str">
        <f>FLOOR(Raw_Data!F7916,10)&amp;"-"&amp;FLOOR(Raw_Data!F7916,10)+9</f>
        <v>40-49</v>
      </c>
      <c r="K7916" t="str">
        <f>Raw_Data!G7916</f>
        <v>White</v>
      </c>
      <c r="L7916" t="str">
        <f>Raw_Data!H7916</f>
        <v>None</v>
      </c>
      <c r="M7916" t="str">
        <f>IF(Raw_Data!I7916=TRUE,"Admitted","Not Admitted")</f>
        <v>Not Admitted</v>
      </c>
      <c r="N7916" t="str">
        <f>IF(Raw_Data!J7916="","Not Rated",Raw_Data!J7916)</f>
        <v>Not Rated</v>
      </c>
      <c r="O7916">
        <f>Raw_Data!K7916</f>
        <v>56</v>
      </c>
      <c r="P7916" t="str">
        <f>IF(Raw_Data!K7916&lt;=30,"Within Time","Delayed")</f>
        <v>Delayed</v>
      </c>
    </row>
    <row r="7917" spans="1:16" x14ac:dyDescent="0.35">
      <c r="A7917" t="str">
        <f>Raw_Data!A7917</f>
        <v>693-46-5098</v>
      </c>
      <c r="B7917" s="2">
        <f>Raw_Data!B7917</f>
        <v>45511.42291666667</v>
      </c>
      <c r="C7917">
        <f>HOUR(Raw_Data!B7917)</f>
        <v>10</v>
      </c>
      <c r="D7917" t="str">
        <f>TEXT(Raw_Data!B7917,"mmm")</f>
        <v>Aug</v>
      </c>
      <c r="E7917">
        <f>YEAR(Raw_Data!B7917)</f>
        <v>2024</v>
      </c>
      <c r="F7917" t="str">
        <f>TEXT(Raw_Data!B7917,"mmm-yy")</f>
        <v>Aug-24</v>
      </c>
      <c r="G7917" t="str">
        <f>PROPER(Raw_Data!C7917&amp;". "&amp;Raw_Data!D7917)</f>
        <v>C. Sheffield</v>
      </c>
      <c r="H7917" t="str">
        <f>IF(OR(Raw_Data!E7917="M",Raw_Data!E7917="Male"),"Male",IF(OR(Raw_Data!E7917="F",Raw_Data!E7917="Female"),"Female","Not Confirmed"))</f>
        <v>Male</v>
      </c>
      <c r="I7917">
        <f>Raw_Data!F7917</f>
        <v>20</v>
      </c>
      <c r="J7917" t="str">
        <f>FLOOR(Raw_Data!F7917,10)&amp;"-"&amp;FLOOR(Raw_Data!F7917,10)+9</f>
        <v>20-29</v>
      </c>
      <c r="K7917" t="str">
        <f>Raw_Data!G7917</f>
        <v>African American</v>
      </c>
      <c r="L7917" t="str">
        <f>Raw_Data!H7917</f>
        <v>None</v>
      </c>
      <c r="M7917" t="str">
        <f>IF(Raw_Data!I7917=TRUE,"Admitted","Not Admitted")</f>
        <v>Not Admitted</v>
      </c>
      <c r="N7917" t="str">
        <f>IF(Raw_Data!J7917="","Not Rated",Raw_Data!J7917)</f>
        <v>Not Rated</v>
      </c>
      <c r="O7917">
        <f>Raw_Data!K7917</f>
        <v>16</v>
      </c>
      <c r="P7917" t="str">
        <f>IF(Raw_Data!K7917&lt;=30,"Within Time","Delayed")</f>
        <v>Within Time</v>
      </c>
    </row>
    <row r="7918" spans="1:16" x14ac:dyDescent="0.35">
      <c r="A7918" t="str">
        <f>Raw_Data!A7918</f>
        <v>812-29-7230</v>
      </c>
      <c r="B7918" s="2">
        <f>Raw_Data!B7918</f>
        <v>45511.461805555547</v>
      </c>
      <c r="C7918">
        <f>HOUR(Raw_Data!B7918)</f>
        <v>11</v>
      </c>
      <c r="D7918" t="str">
        <f>TEXT(Raw_Data!B7918,"mmm")</f>
        <v>Aug</v>
      </c>
      <c r="E7918">
        <f>YEAR(Raw_Data!B7918)</f>
        <v>2024</v>
      </c>
      <c r="F7918" t="str">
        <f>TEXT(Raw_Data!B7918,"mmm-yy")</f>
        <v>Aug-24</v>
      </c>
      <c r="G7918" t="str">
        <f>PROPER(Raw_Data!C7918&amp;". "&amp;Raw_Data!D7918)</f>
        <v>M. Aldridge</v>
      </c>
      <c r="H7918" t="str">
        <f>IF(OR(Raw_Data!E7918="M",Raw_Data!E7918="Male"),"Male",IF(OR(Raw_Data!E7918="F",Raw_Data!E7918="Female"),"Female","Not Confirmed"))</f>
        <v>Female</v>
      </c>
      <c r="I7918">
        <f>Raw_Data!F7918</f>
        <v>16</v>
      </c>
      <c r="J7918" t="str">
        <f>FLOOR(Raw_Data!F7918,10)&amp;"-"&amp;FLOOR(Raw_Data!F7918,10)+9</f>
        <v>10-19</v>
      </c>
      <c r="K7918" t="str">
        <f>Raw_Data!G7918</f>
        <v>Asian</v>
      </c>
      <c r="L7918" t="str">
        <f>Raw_Data!H7918</f>
        <v>None</v>
      </c>
      <c r="M7918" t="str">
        <f>IF(Raw_Data!I7918=TRUE,"Admitted","Not Admitted")</f>
        <v>Not Admitted</v>
      </c>
      <c r="N7918">
        <f>IF(Raw_Data!J7918="","Not Rated",Raw_Data!J7918)</f>
        <v>1</v>
      </c>
      <c r="O7918">
        <f>Raw_Data!K7918</f>
        <v>11</v>
      </c>
      <c r="P7918" t="str">
        <f>IF(Raw_Data!K7918&lt;=30,"Within Time","Delayed")</f>
        <v>Within Time</v>
      </c>
    </row>
    <row r="7919" spans="1:16" x14ac:dyDescent="0.35">
      <c r="A7919" t="str">
        <f>Raw_Data!A7919</f>
        <v>809-63-6339</v>
      </c>
      <c r="B7919" s="2">
        <f>Raw_Data!B7919</f>
        <v>45511.513888888891</v>
      </c>
      <c r="C7919">
        <f>HOUR(Raw_Data!B7919)</f>
        <v>12</v>
      </c>
      <c r="D7919" t="str">
        <f>TEXT(Raw_Data!B7919,"mmm")</f>
        <v>Aug</v>
      </c>
      <c r="E7919">
        <f>YEAR(Raw_Data!B7919)</f>
        <v>2024</v>
      </c>
      <c r="F7919" t="str">
        <f>TEXT(Raw_Data!B7919,"mmm-yy")</f>
        <v>Aug-24</v>
      </c>
      <c r="G7919" t="str">
        <f>PROPER(Raw_Data!C7919&amp;". "&amp;Raw_Data!D7919)</f>
        <v>R. Upperton</v>
      </c>
      <c r="H7919" t="str">
        <f>IF(OR(Raw_Data!E7919="M",Raw_Data!E7919="Male"),"Male",IF(OR(Raw_Data!E7919="F",Raw_Data!E7919="Female"),"Female","Not Confirmed"))</f>
        <v>Male</v>
      </c>
      <c r="I7919">
        <f>Raw_Data!F7919</f>
        <v>10</v>
      </c>
      <c r="J7919" t="str">
        <f>FLOOR(Raw_Data!F7919,10)&amp;"-"&amp;FLOOR(Raw_Data!F7919,10)+9</f>
        <v>10-19</v>
      </c>
      <c r="K7919" t="str">
        <f>Raw_Data!G7919</f>
        <v>African American</v>
      </c>
      <c r="L7919" t="str">
        <f>Raw_Data!H7919</f>
        <v>Gastroenterology</v>
      </c>
      <c r="M7919" t="str">
        <f>IF(Raw_Data!I7919=TRUE,"Admitted","Not Admitted")</f>
        <v>Admitted</v>
      </c>
      <c r="N7919" t="str">
        <f>IF(Raw_Data!J7919="","Not Rated",Raw_Data!J7919)</f>
        <v>Not Rated</v>
      </c>
      <c r="O7919">
        <f>Raw_Data!K7919</f>
        <v>36</v>
      </c>
      <c r="P7919" t="str">
        <f>IF(Raw_Data!K7919&lt;=30,"Within Time","Delayed")</f>
        <v>Delayed</v>
      </c>
    </row>
    <row r="7920" spans="1:16" x14ac:dyDescent="0.35">
      <c r="A7920" t="str">
        <f>Raw_Data!A7920</f>
        <v>677-75-6011</v>
      </c>
      <c r="B7920" s="2">
        <f>Raw_Data!B7920</f>
        <v>45511.607638888891</v>
      </c>
      <c r="C7920">
        <f>HOUR(Raw_Data!B7920)</f>
        <v>14</v>
      </c>
      <c r="D7920" t="str">
        <f>TEXT(Raw_Data!B7920,"mmm")</f>
        <v>Aug</v>
      </c>
      <c r="E7920">
        <f>YEAR(Raw_Data!B7920)</f>
        <v>2024</v>
      </c>
      <c r="F7920" t="str">
        <f>TEXT(Raw_Data!B7920,"mmm-yy")</f>
        <v>Aug-24</v>
      </c>
      <c r="G7920" t="str">
        <f>PROPER(Raw_Data!C7920&amp;". "&amp;Raw_Data!D7920)</f>
        <v>U. Thornbury</v>
      </c>
      <c r="H7920" t="str">
        <f>IF(OR(Raw_Data!E7920="M",Raw_Data!E7920="Male"),"Male",IF(OR(Raw_Data!E7920="F",Raw_Data!E7920="Female"),"Female","Not Confirmed"))</f>
        <v>Male</v>
      </c>
      <c r="I7920">
        <f>Raw_Data!F7920</f>
        <v>11</v>
      </c>
      <c r="J7920" t="str">
        <f>FLOOR(Raw_Data!F7920,10)&amp;"-"&amp;FLOOR(Raw_Data!F7920,10)+9</f>
        <v>10-19</v>
      </c>
      <c r="K7920" t="str">
        <f>Raw_Data!G7920</f>
        <v>African American</v>
      </c>
      <c r="L7920" t="str">
        <f>Raw_Data!H7920</f>
        <v>General Practice</v>
      </c>
      <c r="M7920" t="str">
        <f>IF(Raw_Data!I7920=TRUE,"Admitted","Not Admitted")</f>
        <v>Not Admitted</v>
      </c>
      <c r="N7920">
        <f>IF(Raw_Data!J7920="","Not Rated",Raw_Data!J7920)</f>
        <v>1</v>
      </c>
      <c r="O7920">
        <f>Raw_Data!K7920</f>
        <v>41</v>
      </c>
      <c r="P7920" t="str">
        <f>IF(Raw_Data!K7920&lt;=30,"Within Time","Delayed")</f>
        <v>Delayed</v>
      </c>
    </row>
    <row r="7921" spans="1:16" x14ac:dyDescent="0.35">
      <c r="A7921" t="str">
        <f>Raw_Data!A7921</f>
        <v>234-89-2600</v>
      </c>
      <c r="B7921" s="2">
        <f>Raw_Data!B7921</f>
        <v>45511.65</v>
      </c>
      <c r="C7921">
        <f>HOUR(Raw_Data!B7921)</f>
        <v>15</v>
      </c>
      <c r="D7921" t="str">
        <f>TEXT(Raw_Data!B7921,"mmm")</f>
        <v>Aug</v>
      </c>
      <c r="E7921">
        <f>YEAR(Raw_Data!B7921)</f>
        <v>2024</v>
      </c>
      <c r="F7921" t="str">
        <f>TEXT(Raw_Data!B7921,"mmm-yy")</f>
        <v>Aug-24</v>
      </c>
      <c r="G7921" t="str">
        <f>PROPER(Raw_Data!C7921&amp;". "&amp;Raw_Data!D7921)</f>
        <v>M. Featherstone</v>
      </c>
      <c r="H7921" t="str">
        <f>IF(OR(Raw_Data!E7921="M",Raw_Data!E7921="Male"),"Male",IF(OR(Raw_Data!E7921="F",Raw_Data!E7921="Female"),"Female","Not Confirmed"))</f>
        <v>Male</v>
      </c>
      <c r="I7921">
        <f>Raw_Data!F7921</f>
        <v>78</v>
      </c>
      <c r="J7921" t="str">
        <f>FLOOR(Raw_Data!F7921,10)&amp;"-"&amp;FLOOR(Raw_Data!F7921,10)+9</f>
        <v>70-79</v>
      </c>
      <c r="K7921" t="str">
        <f>Raw_Data!G7921</f>
        <v>Pacific Islander</v>
      </c>
      <c r="L7921" t="str">
        <f>Raw_Data!H7921</f>
        <v>None</v>
      </c>
      <c r="M7921" t="str">
        <f>IF(Raw_Data!I7921=TRUE,"Admitted","Not Admitted")</f>
        <v>Admitted</v>
      </c>
      <c r="N7921" t="str">
        <f>IF(Raw_Data!J7921="","Not Rated",Raw_Data!J7921)</f>
        <v>Not Rated</v>
      </c>
      <c r="O7921">
        <f>Raw_Data!K7921</f>
        <v>14</v>
      </c>
      <c r="P7921" t="str">
        <f>IF(Raw_Data!K7921&lt;=30,"Within Time","Delayed")</f>
        <v>Within Time</v>
      </c>
    </row>
    <row r="7922" spans="1:16" x14ac:dyDescent="0.35">
      <c r="A7922" t="str">
        <f>Raw_Data!A7922</f>
        <v>921-82-3300</v>
      </c>
      <c r="B7922" s="2">
        <f>Raw_Data!B7922</f>
        <v>45511.90347222222</v>
      </c>
      <c r="C7922">
        <f>HOUR(Raw_Data!B7922)</f>
        <v>21</v>
      </c>
      <c r="D7922" t="str">
        <f>TEXT(Raw_Data!B7922,"mmm")</f>
        <v>Aug</v>
      </c>
      <c r="E7922">
        <f>YEAR(Raw_Data!B7922)</f>
        <v>2024</v>
      </c>
      <c r="F7922" t="str">
        <f>TEXT(Raw_Data!B7922,"mmm-yy")</f>
        <v>Aug-24</v>
      </c>
      <c r="G7922" t="str">
        <f>PROPER(Raw_Data!C7922&amp;". "&amp;Raw_Data!D7922)</f>
        <v>B. Garfield</v>
      </c>
      <c r="H7922" t="str">
        <f>IF(OR(Raw_Data!E7922="M",Raw_Data!E7922="Male"),"Male",IF(OR(Raw_Data!E7922="F",Raw_Data!E7922="Female"),"Female","Not Confirmed"))</f>
        <v>Not Confirmed</v>
      </c>
      <c r="I7922">
        <f>Raw_Data!F7922</f>
        <v>59</v>
      </c>
      <c r="J7922" t="str">
        <f>FLOOR(Raw_Data!F7922,10)&amp;"-"&amp;FLOOR(Raw_Data!F7922,10)+9</f>
        <v>50-59</v>
      </c>
      <c r="K7922" t="str">
        <f>Raw_Data!G7922</f>
        <v>White</v>
      </c>
      <c r="L7922" t="str">
        <f>Raw_Data!H7922</f>
        <v>None</v>
      </c>
      <c r="M7922" t="str">
        <f>IF(Raw_Data!I7922=TRUE,"Admitted","Not Admitted")</f>
        <v>Admitted</v>
      </c>
      <c r="N7922">
        <f>IF(Raw_Data!J7922="","Not Rated",Raw_Data!J7922)</f>
        <v>2</v>
      </c>
      <c r="O7922">
        <f>Raw_Data!K7922</f>
        <v>52</v>
      </c>
      <c r="P7922" t="str">
        <f>IF(Raw_Data!K7922&lt;=30,"Within Time","Delayed")</f>
        <v>Delayed</v>
      </c>
    </row>
    <row r="7923" spans="1:16" x14ac:dyDescent="0.35">
      <c r="A7923" t="str">
        <f>Raw_Data!A7923</f>
        <v>502-76-8599</v>
      </c>
      <c r="B7923" s="2">
        <f>Raw_Data!B7923</f>
        <v>45512.005555555559</v>
      </c>
      <c r="C7923">
        <f>HOUR(Raw_Data!B7923)</f>
        <v>0</v>
      </c>
      <c r="D7923" t="str">
        <f>TEXT(Raw_Data!B7923,"mmm")</f>
        <v>Aug</v>
      </c>
      <c r="E7923">
        <f>YEAR(Raw_Data!B7923)</f>
        <v>2024</v>
      </c>
      <c r="F7923" t="str">
        <f>TEXT(Raw_Data!B7923,"mmm-yy")</f>
        <v>Aug-24</v>
      </c>
      <c r="G7923" t="str">
        <f>PROPER(Raw_Data!C7923&amp;". "&amp;Raw_Data!D7923)</f>
        <v>W. Kershaw</v>
      </c>
      <c r="H7923" t="str">
        <f>IF(OR(Raw_Data!E7923="M",Raw_Data!E7923="Male"),"Male",IF(OR(Raw_Data!E7923="F",Raw_Data!E7923="Female"),"Female","Not Confirmed"))</f>
        <v>Male</v>
      </c>
      <c r="I7923">
        <f>Raw_Data!F7923</f>
        <v>53</v>
      </c>
      <c r="J7923" t="str">
        <f>FLOOR(Raw_Data!F7923,10)&amp;"-"&amp;FLOOR(Raw_Data!F7923,10)+9</f>
        <v>50-59</v>
      </c>
      <c r="K7923" t="str">
        <f>Raw_Data!G7923</f>
        <v>African American</v>
      </c>
      <c r="L7923" t="str">
        <f>Raw_Data!H7923</f>
        <v>Orthopedics</v>
      </c>
      <c r="M7923" t="str">
        <f>IF(Raw_Data!I7923=TRUE,"Admitted","Not Admitted")</f>
        <v>Admitted</v>
      </c>
      <c r="N7923" t="str">
        <f>IF(Raw_Data!J7923="","Not Rated",Raw_Data!J7923)</f>
        <v>Not Rated</v>
      </c>
      <c r="O7923">
        <f>Raw_Data!K7923</f>
        <v>15</v>
      </c>
      <c r="P7923" t="str">
        <f>IF(Raw_Data!K7923&lt;=30,"Within Time","Delayed")</f>
        <v>Within Time</v>
      </c>
    </row>
    <row r="7924" spans="1:16" x14ac:dyDescent="0.35">
      <c r="A7924" t="str">
        <f>Raw_Data!A7924</f>
        <v>190-28-4255</v>
      </c>
      <c r="B7924" s="2">
        <f>Raw_Data!B7924</f>
        <v>45512.013194444437</v>
      </c>
      <c r="C7924">
        <f>HOUR(Raw_Data!B7924)</f>
        <v>0</v>
      </c>
      <c r="D7924" t="str">
        <f>TEXT(Raw_Data!B7924,"mmm")</f>
        <v>Aug</v>
      </c>
      <c r="E7924">
        <f>YEAR(Raw_Data!B7924)</f>
        <v>2024</v>
      </c>
      <c r="F7924" t="str">
        <f>TEXT(Raw_Data!B7924,"mmm-yy")</f>
        <v>Aug-24</v>
      </c>
      <c r="G7924" t="str">
        <f>PROPER(Raw_Data!C7924&amp;". "&amp;Raw_Data!D7924)</f>
        <v>K. Yates</v>
      </c>
      <c r="H7924" t="str">
        <f>IF(OR(Raw_Data!E7924="M",Raw_Data!E7924="Male"),"Male",IF(OR(Raw_Data!E7924="F",Raw_Data!E7924="Female"),"Female","Not Confirmed"))</f>
        <v>Female</v>
      </c>
      <c r="I7924">
        <f>Raw_Data!F7924</f>
        <v>44</v>
      </c>
      <c r="J7924" t="str">
        <f>FLOOR(Raw_Data!F7924,10)&amp;"-"&amp;FLOOR(Raw_Data!F7924,10)+9</f>
        <v>40-49</v>
      </c>
      <c r="K7924" t="str">
        <f>Raw_Data!G7924</f>
        <v>White</v>
      </c>
      <c r="L7924" t="str">
        <f>Raw_Data!H7924</f>
        <v>Orthopedics</v>
      </c>
      <c r="M7924" t="str">
        <f>IF(Raw_Data!I7924=TRUE,"Admitted","Not Admitted")</f>
        <v>Admitted</v>
      </c>
      <c r="N7924" t="str">
        <f>IF(Raw_Data!J7924="","Not Rated",Raw_Data!J7924)</f>
        <v>Not Rated</v>
      </c>
      <c r="O7924">
        <f>Raw_Data!K7924</f>
        <v>13</v>
      </c>
      <c r="P7924" t="str">
        <f>IF(Raw_Data!K7924&lt;=30,"Within Time","Delayed")</f>
        <v>Within Time</v>
      </c>
    </row>
    <row r="7925" spans="1:16" x14ac:dyDescent="0.35">
      <c r="A7925" t="str">
        <f>Raw_Data!A7925</f>
        <v>751-81-4280</v>
      </c>
      <c r="B7925" s="2">
        <f>Raw_Data!B7925</f>
        <v>45512.088194444441</v>
      </c>
      <c r="C7925">
        <f>HOUR(Raw_Data!B7925)</f>
        <v>2</v>
      </c>
      <c r="D7925" t="str">
        <f>TEXT(Raw_Data!B7925,"mmm")</f>
        <v>Aug</v>
      </c>
      <c r="E7925">
        <f>YEAR(Raw_Data!B7925)</f>
        <v>2024</v>
      </c>
      <c r="F7925" t="str">
        <f>TEXT(Raw_Data!B7925,"mmm-yy")</f>
        <v>Aug-24</v>
      </c>
      <c r="G7925" t="str">
        <f>PROPER(Raw_Data!C7925&amp;". "&amp;Raw_Data!D7925)</f>
        <v>V. Greenhalgh</v>
      </c>
      <c r="H7925" t="str">
        <f>IF(OR(Raw_Data!E7925="M",Raw_Data!E7925="Male"),"Male",IF(OR(Raw_Data!E7925="F",Raw_Data!E7925="Female"),"Female","Not Confirmed"))</f>
        <v>Female</v>
      </c>
      <c r="I7925">
        <f>Raw_Data!F7925</f>
        <v>56</v>
      </c>
      <c r="J7925" t="str">
        <f>FLOOR(Raw_Data!F7925,10)&amp;"-"&amp;FLOOR(Raw_Data!F7925,10)+9</f>
        <v>50-59</v>
      </c>
      <c r="K7925" t="str">
        <f>Raw_Data!G7925</f>
        <v>African American</v>
      </c>
      <c r="L7925" t="str">
        <f>Raw_Data!H7925</f>
        <v>None</v>
      </c>
      <c r="M7925" t="str">
        <f>IF(Raw_Data!I7925=TRUE,"Admitted","Not Admitted")</f>
        <v>Admitted</v>
      </c>
      <c r="N7925" t="str">
        <f>IF(Raw_Data!J7925="","Not Rated",Raw_Data!J7925)</f>
        <v>Not Rated</v>
      </c>
      <c r="O7925">
        <f>Raw_Data!K7925</f>
        <v>42</v>
      </c>
      <c r="P7925" t="str">
        <f>IF(Raw_Data!K7925&lt;=30,"Within Time","Delayed")</f>
        <v>Delayed</v>
      </c>
    </row>
    <row r="7926" spans="1:16" x14ac:dyDescent="0.35">
      <c r="A7926" t="str">
        <f>Raw_Data!A7926</f>
        <v>185-67-3869</v>
      </c>
      <c r="B7926" s="2">
        <f>Raw_Data!B7926</f>
        <v>45512.167361111111</v>
      </c>
      <c r="C7926">
        <f>HOUR(Raw_Data!B7926)</f>
        <v>4</v>
      </c>
      <c r="D7926" t="str">
        <f>TEXT(Raw_Data!B7926,"mmm")</f>
        <v>Aug</v>
      </c>
      <c r="E7926">
        <f>YEAR(Raw_Data!B7926)</f>
        <v>2024</v>
      </c>
      <c r="F7926" t="str">
        <f>TEXT(Raw_Data!B7926,"mmm-yy")</f>
        <v>Aug-24</v>
      </c>
      <c r="G7926" t="str">
        <f>PROPER(Raw_Data!C7926&amp;". "&amp;Raw_Data!D7926)</f>
        <v>F. Kingsley</v>
      </c>
      <c r="H7926" t="str">
        <f>IF(OR(Raw_Data!E7926="M",Raw_Data!E7926="Male"),"Male",IF(OR(Raw_Data!E7926="F",Raw_Data!E7926="Female"),"Female","Not Confirmed"))</f>
        <v>Female</v>
      </c>
      <c r="I7926">
        <f>Raw_Data!F7926</f>
        <v>75</v>
      </c>
      <c r="J7926" t="str">
        <f>FLOOR(Raw_Data!F7926,10)&amp;"-"&amp;FLOOR(Raw_Data!F7926,10)+9</f>
        <v>70-79</v>
      </c>
      <c r="K7926" t="str">
        <f>Raw_Data!G7926</f>
        <v>Two or More Races</v>
      </c>
      <c r="L7926" t="str">
        <f>Raw_Data!H7926</f>
        <v>Orthopedics</v>
      </c>
      <c r="M7926" t="str">
        <f>IF(Raw_Data!I7926=TRUE,"Admitted","Not Admitted")</f>
        <v>Not Admitted</v>
      </c>
      <c r="N7926" t="str">
        <f>IF(Raw_Data!J7926="","Not Rated",Raw_Data!J7926)</f>
        <v>Not Rated</v>
      </c>
      <c r="O7926">
        <f>Raw_Data!K7926</f>
        <v>57</v>
      </c>
      <c r="P7926" t="str">
        <f>IF(Raw_Data!K7926&lt;=30,"Within Time","Delayed")</f>
        <v>Delayed</v>
      </c>
    </row>
    <row r="7927" spans="1:16" x14ac:dyDescent="0.35">
      <c r="A7927" t="str">
        <f>Raw_Data!A7927</f>
        <v>175-67-8632</v>
      </c>
      <c r="B7927" s="2">
        <f>Raw_Data!B7927</f>
        <v>45512.239583333343</v>
      </c>
      <c r="C7927">
        <f>HOUR(Raw_Data!B7927)</f>
        <v>5</v>
      </c>
      <c r="D7927" t="str">
        <f>TEXT(Raw_Data!B7927,"mmm")</f>
        <v>Aug</v>
      </c>
      <c r="E7927">
        <f>YEAR(Raw_Data!B7927)</f>
        <v>2024</v>
      </c>
      <c r="F7927" t="str">
        <f>TEXT(Raw_Data!B7927,"mmm-yy")</f>
        <v>Aug-24</v>
      </c>
      <c r="G7927" t="str">
        <f>PROPER(Raw_Data!C7927&amp;". "&amp;Raw_Data!D7927)</f>
        <v>Q. Featherstone</v>
      </c>
      <c r="H7927" t="str">
        <f>IF(OR(Raw_Data!E7927="M",Raw_Data!E7927="Male"),"Male",IF(OR(Raw_Data!E7927="F",Raw_Data!E7927="Female"),"Female","Not Confirmed"))</f>
        <v>Male</v>
      </c>
      <c r="I7927">
        <f>Raw_Data!F7927</f>
        <v>71</v>
      </c>
      <c r="J7927" t="str">
        <f>FLOOR(Raw_Data!F7927,10)&amp;"-"&amp;FLOOR(Raw_Data!F7927,10)+9</f>
        <v>70-79</v>
      </c>
      <c r="K7927" t="str">
        <f>Raw_Data!G7927</f>
        <v>Asian</v>
      </c>
      <c r="L7927" t="str">
        <f>Raw_Data!H7927</f>
        <v>None</v>
      </c>
      <c r="M7927" t="str">
        <f>IF(Raw_Data!I7927=TRUE,"Admitted","Not Admitted")</f>
        <v>Not Admitted</v>
      </c>
      <c r="N7927" t="str">
        <f>IF(Raw_Data!J7927="","Not Rated",Raw_Data!J7927)</f>
        <v>Not Rated</v>
      </c>
      <c r="O7927">
        <f>Raw_Data!K7927</f>
        <v>13</v>
      </c>
      <c r="P7927" t="str">
        <f>IF(Raw_Data!K7927&lt;=30,"Within Time","Delayed")</f>
        <v>Within Time</v>
      </c>
    </row>
    <row r="7928" spans="1:16" x14ac:dyDescent="0.35">
      <c r="A7928" t="str">
        <f>Raw_Data!A7928</f>
        <v>461-44-9250</v>
      </c>
      <c r="B7928" s="2">
        <f>Raw_Data!B7928</f>
        <v>45512.325694444437</v>
      </c>
      <c r="C7928">
        <f>HOUR(Raw_Data!B7928)</f>
        <v>7</v>
      </c>
      <c r="D7928" t="str">
        <f>TEXT(Raw_Data!B7928,"mmm")</f>
        <v>Aug</v>
      </c>
      <c r="E7928">
        <f>YEAR(Raw_Data!B7928)</f>
        <v>2024</v>
      </c>
      <c r="F7928" t="str">
        <f>TEXT(Raw_Data!B7928,"mmm-yy")</f>
        <v>Aug-24</v>
      </c>
      <c r="G7928" t="str">
        <f>PROPER(Raw_Data!C7928&amp;". "&amp;Raw_Data!D7928)</f>
        <v>N. Underhill</v>
      </c>
      <c r="H7928" t="str">
        <f>IF(OR(Raw_Data!E7928="M",Raw_Data!E7928="Male"),"Male",IF(OR(Raw_Data!E7928="F",Raw_Data!E7928="Female"),"Female","Not Confirmed"))</f>
        <v>Male</v>
      </c>
      <c r="I7928">
        <f>Raw_Data!F7928</f>
        <v>48</v>
      </c>
      <c r="J7928" t="str">
        <f>FLOOR(Raw_Data!F7928,10)&amp;"-"&amp;FLOOR(Raw_Data!F7928,10)+9</f>
        <v>40-49</v>
      </c>
      <c r="K7928" t="str">
        <f>Raw_Data!G7928</f>
        <v>African American</v>
      </c>
      <c r="L7928" t="str">
        <f>Raw_Data!H7928</f>
        <v>None</v>
      </c>
      <c r="M7928" t="str">
        <f>IF(Raw_Data!I7928=TRUE,"Admitted","Not Admitted")</f>
        <v>Not Admitted</v>
      </c>
      <c r="N7928">
        <f>IF(Raw_Data!J7928="","Not Rated",Raw_Data!J7928)</f>
        <v>8</v>
      </c>
      <c r="O7928">
        <f>Raw_Data!K7928</f>
        <v>53</v>
      </c>
      <c r="P7928" t="str">
        <f>IF(Raw_Data!K7928&lt;=30,"Within Time","Delayed")</f>
        <v>Delayed</v>
      </c>
    </row>
    <row r="7929" spans="1:16" x14ac:dyDescent="0.35">
      <c r="A7929" t="str">
        <f>Raw_Data!A7929</f>
        <v>619-53-5396</v>
      </c>
      <c r="B7929" s="2">
        <f>Raw_Data!B7929</f>
        <v>45512.379166666673</v>
      </c>
      <c r="C7929">
        <f>HOUR(Raw_Data!B7929)</f>
        <v>9</v>
      </c>
      <c r="D7929" t="str">
        <f>TEXT(Raw_Data!B7929,"mmm")</f>
        <v>Aug</v>
      </c>
      <c r="E7929">
        <f>YEAR(Raw_Data!B7929)</f>
        <v>2024</v>
      </c>
      <c r="F7929" t="str">
        <f>TEXT(Raw_Data!B7929,"mmm-yy")</f>
        <v>Aug-24</v>
      </c>
      <c r="G7929" t="str">
        <f>PROPER(Raw_Data!C7929&amp;". "&amp;Raw_Data!D7929)</f>
        <v>A. Lockwood</v>
      </c>
      <c r="H7929" t="str">
        <f>IF(OR(Raw_Data!E7929="M",Raw_Data!E7929="Male"),"Male",IF(OR(Raw_Data!E7929="F",Raw_Data!E7929="Female"),"Female","Not Confirmed"))</f>
        <v>Female</v>
      </c>
      <c r="I7929">
        <f>Raw_Data!F7929</f>
        <v>78</v>
      </c>
      <c r="J7929" t="str">
        <f>FLOOR(Raw_Data!F7929,10)&amp;"-"&amp;FLOOR(Raw_Data!F7929,10)+9</f>
        <v>70-79</v>
      </c>
      <c r="K7929" t="str">
        <f>Raw_Data!G7929</f>
        <v>Two or More Races</v>
      </c>
      <c r="L7929" t="str">
        <f>Raw_Data!H7929</f>
        <v>Cardiology</v>
      </c>
      <c r="M7929" t="str">
        <f>IF(Raw_Data!I7929=TRUE,"Admitted","Not Admitted")</f>
        <v>Admitted</v>
      </c>
      <c r="N7929" t="str">
        <f>IF(Raw_Data!J7929="","Not Rated",Raw_Data!J7929)</f>
        <v>Not Rated</v>
      </c>
      <c r="O7929">
        <f>Raw_Data!K7929</f>
        <v>57</v>
      </c>
      <c r="P7929" t="str">
        <f>IF(Raw_Data!K7929&lt;=30,"Within Time","Delayed")</f>
        <v>Delayed</v>
      </c>
    </row>
    <row r="7930" spans="1:16" x14ac:dyDescent="0.35">
      <c r="A7930" t="str">
        <f>Raw_Data!A7930</f>
        <v>924-65-3828</v>
      </c>
      <c r="B7930" s="2">
        <f>Raw_Data!B7930</f>
        <v>45512.476388888892</v>
      </c>
      <c r="C7930">
        <f>HOUR(Raw_Data!B7930)</f>
        <v>11</v>
      </c>
      <c r="D7930" t="str">
        <f>TEXT(Raw_Data!B7930,"mmm")</f>
        <v>Aug</v>
      </c>
      <c r="E7930">
        <f>YEAR(Raw_Data!B7930)</f>
        <v>2024</v>
      </c>
      <c r="F7930" t="str">
        <f>TEXT(Raw_Data!B7930,"mmm-yy")</f>
        <v>Aug-24</v>
      </c>
      <c r="G7930" t="str">
        <f>PROPER(Raw_Data!C7930&amp;". "&amp;Raw_Data!D7930)</f>
        <v>A. Glasspool</v>
      </c>
      <c r="H7930" t="str">
        <f>IF(OR(Raw_Data!E7930="M",Raw_Data!E7930="Male"),"Male",IF(OR(Raw_Data!E7930="F",Raw_Data!E7930="Female"),"Female","Not Confirmed"))</f>
        <v>Male</v>
      </c>
      <c r="I7930">
        <f>Raw_Data!F7930</f>
        <v>66</v>
      </c>
      <c r="J7930" t="str">
        <f>FLOOR(Raw_Data!F7930,10)&amp;"-"&amp;FLOOR(Raw_Data!F7930,10)+9</f>
        <v>60-69</v>
      </c>
      <c r="K7930" t="str">
        <f>Raw_Data!G7930</f>
        <v>Two or More Races</v>
      </c>
      <c r="L7930" t="str">
        <f>Raw_Data!H7930</f>
        <v>None</v>
      </c>
      <c r="M7930" t="str">
        <f>IF(Raw_Data!I7930=TRUE,"Admitted","Not Admitted")</f>
        <v>Not Admitted</v>
      </c>
      <c r="N7930" t="str">
        <f>IF(Raw_Data!J7930="","Not Rated",Raw_Data!J7930)</f>
        <v>Not Rated</v>
      </c>
      <c r="O7930">
        <f>Raw_Data!K7930</f>
        <v>36</v>
      </c>
      <c r="P7930" t="str">
        <f>IF(Raw_Data!K7930&lt;=30,"Within Time","Delayed")</f>
        <v>Delayed</v>
      </c>
    </row>
    <row r="7931" spans="1:16" x14ac:dyDescent="0.35">
      <c r="A7931" t="str">
        <f>Raw_Data!A7931</f>
        <v>872-46-6797</v>
      </c>
      <c r="B7931" s="2">
        <f>Raw_Data!B7931</f>
        <v>45512.478472222218</v>
      </c>
      <c r="C7931">
        <f>HOUR(Raw_Data!B7931)</f>
        <v>11</v>
      </c>
      <c r="D7931" t="str">
        <f>TEXT(Raw_Data!B7931,"mmm")</f>
        <v>Aug</v>
      </c>
      <c r="E7931">
        <f>YEAR(Raw_Data!B7931)</f>
        <v>2024</v>
      </c>
      <c r="F7931" t="str">
        <f>TEXT(Raw_Data!B7931,"mmm-yy")</f>
        <v>Aug-24</v>
      </c>
      <c r="G7931" t="str">
        <f>PROPER(Raw_Data!C7931&amp;". "&amp;Raw_Data!D7931)</f>
        <v>O. Pemberton</v>
      </c>
      <c r="H7931" t="str">
        <f>IF(OR(Raw_Data!E7931="M",Raw_Data!E7931="Male"),"Male",IF(OR(Raw_Data!E7931="F",Raw_Data!E7931="Female"),"Female","Not Confirmed"))</f>
        <v>Male</v>
      </c>
      <c r="I7931">
        <f>Raw_Data!F7931</f>
        <v>22</v>
      </c>
      <c r="J7931" t="str">
        <f>FLOOR(Raw_Data!F7931,10)&amp;"-"&amp;FLOOR(Raw_Data!F7931,10)+9</f>
        <v>20-29</v>
      </c>
      <c r="K7931" t="str">
        <f>Raw_Data!G7931</f>
        <v>African American</v>
      </c>
      <c r="L7931" t="str">
        <f>Raw_Data!H7931</f>
        <v>Orthopedics</v>
      </c>
      <c r="M7931" t="str">
        <f>IF(Raw_Data!I7931=TRUE,"Admitted","Not Admitted")</f>
        <v>Admitted</v>
      </c>
      <c r="N7931" t="str">
        <f>IF(Raw_Data!J7931="","Not Rated",Raw_Data!J7931)</f>
        <v>Not Rated</v>
      </c>
      <c r="O7931">
        <f>Raw_Data!K7931</f>
        <v>51</v>
      </c>
      <c r="P7931" t="str">
        <f>IF(Raw_Data!K7931&lt;=30,"Within Time","Delayed")</f>
        <v>Delayed</v>
      </c>
    </row>
    <row r="7932" spans="1:16" x14ac:dyDescent="0.35">
      <c r="A7932" t="str">
        <f>Raw_Data!A7932</f>
        <v>578-16-4339</v>
      </c>
      <c r="B7932" s="2">
        <f>Raw_Data!B7932</f>
        <v>45512.515277777777</v>
      </c>
      <c r="C7932">
        <f>HOUR(Raw_Data!B7932)</f>
        <v>12</v>
      </c>
      <c r="D7932" t="str">
        <f>TEXT(Raw_Data!B7932,"mmm")</f>
        <v>Aug</v>
      </c>
      <c r="E7932">
        <f>YEAR(Raw_Data!B7932)</f>
        <v>2024</v>
      </c>
      <c r="F7932" t="str">
        <f>TEXT(Raw_Data!B7932,"mmm-yy")</f>
        <v>Aug-24</v>
      </c>
      <c r="G7932" t="str">
        <f>PROPER(Raw_Data!C7932&amp;". "&amp;Raw_Data!D7932)</f>
        <v>O. Loxley</v>
      </c>
      <c r="H7932" t="str">
        <f>IF(OR(Raw_Data!E7932="M",Raw_Data!E7932="Male"),"Male",IF(OR(Raw_Data!E7932="F",Raw_Data!E7932="Female"),"Female","Not Confirmed"))</f>
        <v>Male</v>
      </c>
      <c r="I7932">
        <f>Raw_Data!F7932</f>
        <v>42</v>
      </c>
      <c r="J7932" t="str">
        <f>FLOOR(Raw_Data!F7932,10)&amp;"-"&amp;FLOOR(Raw_Data!F7932,10)+9</f>
        <v>40-49</v>
      </c>
      <c r="K7932" t="str">
        <f>Raw_Data!G7932</f>
        <v>White</v>
      </c>
      <c r="L7932" t="str">
        <f>Raw_Data!H7932</f>
        <v>None</v>
      </c>
      <c r="M7932" t="str">
        <f>IF(Raw_Data!I7932=TRUE,"Admitted","Not Admitted")</f>
        <v>Not Admitted</v>
      </c>
      <c r="N7932" t="str">
        <f>IF(Raw_Data!J7932="","Not Rated",Raw_Data!J7932)</f>
        <v>Not Rated</v>
      </c>
      <c r="O7932">
        <f>Raw_Data!K7932</f>
        <v>27</v>
      </c>
      <c r="P7932" t="str">
        <f>IF(Raw_Data!K7932&lt;=30,"Within Time","Delayed")</f>
        <v>Within Time</v>
      </c>
    </row>
    <row r="7933" spans="1:16" x14ac:dyDescent="0.35">
      <c r="A7933" t="str">
        <f>Raw_Data!A7933</f>
        <v>772-74-9798</v>
      </c>
      <c r="B7933" s="2">
        <f>Raw_Data!B7933</f>
        <v>45512.540277777778</v>
      </c>
      <c r="C7933">
        <f>HOUR(Raw_Data!B7933)</f>
        <v>12</v>
      </c>
      <c r="D7933" t="str">
        <f>TEXT(Raw_Data!B7933,"mmm")</f>
        <v>Aug</v>
      </c>
      <c r="E7933">
        <f>YEAR(Raw_Data!B7933)</f>
        <v>2024</v>
      </c>
      <c r="F7933" t="str">
        <f>TEXT(Raw_Data!B7933,"mmm-yy")</f>
        <v>Aug-24</v>
      </c>
      <c r="G7933" t="str">
        <f>PROPER(Raw_Data!C7933&amp;". "&amp;Raw_Data!D7933)</f>
        <v>M. Aldridge</v>
      </c>
      <c r="H7933" t="str">
        <f>IF(OR(Raw_Data!E7933="M",Raw_Data!E7933="Male"),"Male",IF(OR(Raw_Data!E7933="F",Raw_Data!E7933="Female"),"Female","Not Confirmed"))</f>
        <v>Female</v>
      </c>
      <c r="I7933">
        <f>Raw_Data!F7933</f>
        <v>23</v>
      </c>
      <c r="J7933" t="str">
        <f>FLOOR(Raw_Data!F7933,10)&amp;"-"&amp;FLOOR(Raw_Data!F7933,10)+9</f>
        <v>20-29</v>
      </c>
      <c r="K7933" t="str">
        <f>Raw_Data!G7933</f>
        <v>African American</v>
      </c>
      <c r="L7933" t="str">
        <f>Raw_Data!H7933</f>
        <v>General Practice</v>
      </c>
      <c r="M7933" t="str">
        <f>IF(Raw_Data!I7933=TRUE,"Admitted","Not Admitted")</f>
        <v>Admitted</v>
      </c>
      <c r="N7933" t="str">
        <f>IF(Raw_Data!J7933="","Not Rated",Raw_Data!J7933)</f>
        <v>Not Rated</v>
      </c>
      <c r="O7933">
        <f>Raw_Data!K7933</f>
        <v>20</v>
      </c>
      <c r="P7933" t="str">
        <f>IF(Raw_Data!K7933&lt;=30,"Within Time","Delayed")</f>
        <v>Within Time</v>
      </c>
    </row>
    <row r="7934" spans="1:16" x14ac:dyDescent="0.35">
      <c r="A7934" t="str">
        <f>Raw_Data!A7934</f>
        <v>655-17-7432</v>
      </c>
      <c r="B7934" s="2">
        <f>Raw_Data!B7934</f>
        <v>45512.594444444447</v>
      </c>
      <c r="C7934">
        <f>HOUR(Raw_Data!B7934)</f>
        <v>14</v>
      </c>
      <c r="D7934" t="str">
        <f>TEXT(Raw_Data!B7934,"mmm")</f>
        <v>Aug</v>
      </c>
      <c r="E7934">
        <f>YEAR(Raw_Data!B7934)</f>
        <v>2024</v>
      </c>
      <c r="F7934" t="str">
        <f>TEXT(Raw_Data!B7934,"mmm-yy")</f>
        <v>Aug-24</v>
      </c>
      <c r="G7934" t="str">
        <f>PROPER(Raw_Data!C7934&amp;". "&amp;Raw_Data!D7934)</f>
        <v>M. Postlethwaite</v>
      </c>
      <c r="H7934" t="str">
        <f>IF(OR(Raw_Data!E7934="M",Raw_Data!E7934="Male"),"Male",IF(OR(Raw_Data!E7934="F",Raw_Data!E7934="Female"),"Female","Not Confirmed"))</f>
        <v>Female</v>
      </c>
      <c r="I7934">
        <f>Raw_Data!F7934</f>
        <v>26</v>
      </c>
      <c r="J7934" t="str">
        <f>FLOOR(Raw_Data!F7934,10)&amp;"-"&amp;FLOOR(Raw_Data!F7934,10)+9</f>
        <v>20-29</v>
      </c>
      <c r="K7934" t="str">
        <f>Raw_Data!G7934</f>
        <v>White</v>
      </c>
      <c r="L7934" t="str">
        <f>Raw_Data!H7934</f>
        <v>None</v>
      </c>
      <c r="M7934" t="str">
        <f>IF(Raw_Data!I7934=TRUE,"Admitted","Not Admitted")</f>
        <v>Not Admitted</v>
      </c>
      <c r="N7934" t="str">
        <f>IF(Raw_Data!J7934="","Not Rated",Raw_Data!J7934)</f>
        <v>Not Rated</v>
      </c>
      <c r="O7934">
        <f>Raw_Data!K7934</f>
        <v>19</v>
      </c>
      <c r="P7934" t="str">
        <f>IF(Raw_Data!K7934&lt;=30,"Within Time","Delayed")</f>
        <v>Within Time</v>
      </c>
    </row>
    <row r="7935" spans="1:16" x14ac:dyDescent="0.35">
      <c r="A7935" t="str">
        <f>Raw_Data!A7935</f>
        <v>479-85-9211</v>
      </c>
      <c r="B7935" s="2">
        <f>Raw_Data!B7935</f>
        <v>45512.607638888891</v>
      </c>
      <c r="C7935">
        <f>HOUR(Raw_Data!B7935)</f>
        <v>14</v>
      </c>
      <c r="D7935" t="str">
        <f>TEXT(Raw_Data!B7935,"mmm")</f>
        <v>Aug</v>
      </c>
      <c r="E7935">
        <f>YEAR(Raw_Data!B7935)</f>
        <v>2024</v>
      </c>
      <c r="F7935" t="str">
        <f>TEXT(Raw_Data!B7935,"mmm-yy")</f>
        <v>Aug-24</v>
      </c>
      <c r="G7935" t="str">
        <f>PROPER(Raw_Data!C7935&amp;". "&amp;Raw_Data!D7935)</f>
        <v>I. Buff</v>
      </c>
      <c r="H7935" t="str">
        <f>IF(OR(Raw_Data!E7935="M",Raw_Data!E7935="Male"),"Male",IF(OR(Raw_Data!E7935="F",Raw_Data!E7935="Female"),"Female","Not Confirmed"))</f>
        <v>Female</v>
      </c>
      <c r="I7935">
        <f>Raw_Data!F7935</f>
        <v>62</v>
      </c>
      <c r="J7935" t="str">
        <f>FLOOR(Raw_Data!F7935,10)&amp;"-"&amp;FLOOR(Raw_Data!F7935,10)+9</f>
        <v>60-69</v>
      </c>
      <c r="K7935" t="str">
        <f>Raw_Data!G7935</f>
        <v>White</v>
      </c>
      <c r="L7935" t="str">
        <f>Raw_Data!H7935</f>
        <v>General Practice</v>
      </c>
      <c r="M7935" t="str">
        <f>IF(Raw_Data!I7935=TRUE,"Admitted","Not Admitted")</f>
        <v>Admitted</v>
      </c>
      <c r="N7935">
        <f>IF(Raw_Data!J7935="","Not Rated",Raw_Data!J7935)</f>
        <v>7</v>
      </c>
      <c r="O7935">
        <f>Raw_Data!K7935</f>
        <v>56</v>
      </c>
      <c r="P7935" t="str">
        <f>IF(Raw_Data!K7935&lt;=30,"Within Time","Delayed")</f>
        <v>Delayed</v>
      </c>
    </row>
    <row r="7936" spans="1:16" x14ac:dyDescent="0.35">
      <c r="A7936" t="str">
        <f>Raw_Data!A7936</f>
        <v>986-13-2327</v>
      </c>
      <c r="B7936" s="2">
        <f>Raw_Data!B7936</f>
        <v>45512.661805555559</v>
      </c>
      <c r="C7936">
        <f>HOUR(Raw_Data!B7936)</f>
        <v>15</v>
      </c>
      <c r="D7936" t="str">
        <f>TEXT(Raw_Data!B7936,"mmm")</f>
        <v>Aug</v>
      </c>
      <c r="E7936">
        <f>YEAR(Raw_Data!B7936)</f>
        <v>2024</v>
      </c>
      <c r="F7936" t="str">
        <f>TEXT(Raw_Data!B7936,"mmm-yy")</f>
        <v>Aug-24</v>
      </c>
      <c r="G7936" t="str">
        <f>PROPER(Raw_Data!C7936&amp;". "&amp;Raw_Data!D7936)</f>
        <v>X. Tunstall</v>
      </c>
      <c r="H7936" t="str">
        <f>IF(OR(Raw_Data!E7936="M",Raw_Data!E7936="Male"),"Male",IF(OR(Raw_Data!E7936="F",Raw_Data!E7936="Female"),"Female","Not Confirmed"))</f>
        <v>Male</v>
      </c>
      <c r="I7936">
        <f>Raw_Data!F7936</f>
        <v>49</v>
      </c>
      <c r="J7936" t="str">
        <f>FLOOR(Raw_Data!F7936,10)&amp;"-"&amp;FLOOR(Raw_Data!F7936,10)+9</f>
        <v>40-49</v>
      </c>
      <c r="K7936" t="str">
        <f>Raw_Data!G7936</f>
        <v>White</v>
      </c>
      <c r="L7936" t="str">
        <f>Raw_Data!H7936</f>
        <v>None</v>
      </c>
      <c r="M7936" t="str">
        <f>IF(Raw_Data!I7936=TRUE,"Admitted","Not Admitted")</f>
        <v>Not Admitted</v>
      </c>
      <c r="N7936">
        <f>IF(Raw_Data!J7936="","Not Rated",Raw_Data!J7936)</f>
        <v>8</v>
      </c>
      <c r="O7936">
        <f>Raw_Data!K7936</f>
        <v>51</v>
      </c>
      <c r="P7936" t="str">
        <f>IF(Raw_Data!K7936&lt;=30,"Within Time","Delayed")</f>
        <v>Delayed</v>
      </c>
    </row>
    <row r="7937" spans="1:16" x14ac:dyDescent="0.35">
      <c r="A7937" t="str">
        <f>Raw_Data!A7937</f>
        <v>734-58-3421</v>
      </c>
      <c r="B7937" s="2">
        <f>Raw_Data!B7937</f>
        <v>45512.689583333333</v>
      </c>
      <c r="C7937">
        <f>HOUR(Raw_Data!B7937)</f>
        <v>16</v>
      </c>
      <c r="D7937" t="str">
        <f>TEXT(Raw_Data!B7937,"mmm")</f>
        <v>Aug</v>
      </c>
      <c r="E7937">
        <f>YEAR(Raw_Data!B7937)</f>
        <v>2024</v>
      </c>
      <c r="F7937" t="str">
        <f>TEXT(Raw_Data!B7937,"mmm-yy")</f>
        <v>Aug-24</v>
      </c>
      <c r="G7937" t="str">
        <f>PROPER(Raw_Data!C7937&amp;". "&amp;Raw_Data!D7937)</f>
        <v>H. Gionettitti</v>
      </c>
      <c r="H7937" t="str">
        <f>IF(OR(Raw_Data!E7937="M",Raw_Data!E7937="Male"),"Male",IF(OR(Raw_Data!E7937="F",Raw_Data!E7937="Female"),"Female","Not Confirmed"))</f>
        <v>Female</v>
      </c>
      <c r="I7937">
        <f>Raw_Data!F7937</f>
        <v>15</v>
      </c>
      <c r="J7937" t="str">
        <f>FLOOR(Raw_Data!F7937,10)&amp;"-"&amp;FLOOR(Raw_Data!F7937,10)+9</f>
        <v>10-19</v>
      </c>
      <c r="K7937" t="str">
        <f>Raw_Data!G7937</f>
        <v>White</v>
      </c>
      <c r="L7937" t="str">
        <f>Raw_Data!H7937</f>
        <v>None</v>
      </c>
      <c r="M7937" t="str">
        <f>IF(Raw_Data!I7937=TRUE,"Admitted","Not Admitted")</f>
        <v>Admitted</v>
      </c>
      <c r="N7937" t="str">
        <f>IF(Raw_Data!J7937="","Not Rated",Raw_Data!J7937)</f>
        <v>Not Rated</v>
      </c>
      <c r="O7937">
        <f>Raw_Data!K7937</f>
        <v>23</v>
      </c>
      <c r="P7937" t="str">
        <f>IF(Raw_Data!K7937&lt;=30,"Within Time","Delayed")</f>
        <v>Within Time</v>
      </c>
    </row>
    <row r="7938" spans="1:16" x14ac:dyDescent="0.35">
      <c r="A7938" t="str">
        <f>Raw_Data!A7938</f>
        <v>751-64-7599</v>
      </c>
      <c r="B7938" s="2">
        <f>Raw_Data!B7938</f>
        <v>45512.703472222223</v>
      </c>
      <c r="C7938">
        <f>HOUR(Raw_Data!B7938)</f>
        <v>16</v>
      </c>
      <c r="D7938" t="str">
        <f>TEXT(Raw_Data!B7938,"mmm")</f>
        <v>Aug</v>
      </c>
      <c r="E7938">
        <f>YEAR(Raw_Data!B7938)</f>
        <v>2024</v>
      </c>
      <c r="F7938" t="str">
        <f>TEXT(Raw_Data!B7938,"mmm-yy")</f>
        <v>Aug-24</v>
      </c>
      <c r="G7938" t="str">
        <f>PROPER(Raw_Data!C7938&amp;". "&amp;Raw_Data!D7938)</f>
        <v>D. Tunstall</v>
      </c>
      <c r="H7938" t="str">
        <f>IF(OR(Raw_Data!E7938="M",Raw_Data!E7938="Male"),"Male",IF(OR(Raw_Data!E7938="F",Raw_Data!E7938="Female"),"Female","Not Confirmed"))</f>
        <v>Male</v>
      </c>
      <c r="I7938">
        <f>Raw_Data!F7938</f>
        <v>8</v>
      </c>
      <c r="J7938" t="str">
        <f>FLOOR(Raw_Data!F7938,10)&amp;"-"&amp;FLOOR(Raw_Data!F7938,10)+9</f>
        <v>0-9</v>
      </c>
      <c r="K7938" t="str">
        <f>Raw_Data!G7938</f>
        <v>African American</v>
      </c>
      <c r="L7938" t="str">
        <f>Raw_Data!H7938</f>
        <v>Gastroenterology</v>
      </c>
      <c r="M7938" t="str">
        <f>IF(Raw_Data!I7938=TRUE,"Admitted","Not Admitted")</f>
        <v>Admitted</v>
      </c>
      <c r="N7938" t="str">
        <f>IF(Raw_Data!J7938="","Not Rated",Raw_Data!J7938)</f>
        <v>Not Rated</v>
      </c>
      <c r="O7938">
        <f>Raw_Data!K7938</f>
        <v>59</v>
      </c>
      <c r="P7938" t="str">
        <f>IF(Raw_Data!K7938&lt;=30,"Within Time","Delayed")</f>
        <v>Delayed</v>
      </c>
    </row>
    <row r="7939" spans="1:16" x14ac:dyDescent="0.35">
      <c r="A7939" t="str">
        <f>Raw_Data!A7939</f>
        <v>801-28-8640</v>
      </c>
      <c r="B7939" s="2">
        <f>Raw_Data!B7939</f>
        <v>45512.832638888889</v>
      </c>
      <c r="C7939">
        <f>HOUR(Raw_Data!B7939)</f>
        <v>19</v>
      </c>
      <c r="D7939" t="str">
        <f>TEXT(Raw_Data!B7939,"mmm")</f>
        <v>Aug</v>
      </c>
      <c r="E7939">
        <f>YEAR(Raw_Data!B7939)</f>
        <v>2024</v>
      </c>
      <c r="F7939" t="str">
        <f>TEXT(Raw_Data!B7939,"mmm-yy")</f>
        <v>Aug-24</v>
      </c>
      <c r="G7939" t="str">
        <f>PROPER(Raw_Data!C7939&amp;". "&amp;Raw_Data!D7939)</f>
        <v>E. Wadsworth</v>
      </c>
      <c r="H7939" t="str">
        <f>IF(OR(Raw_Data!E7939="M",Raw_Data!E7939="Male"),"Male",IF(OR(Raw_Data!E7939="F",Raw_Data!E7939="Female"),"Female","Not Confirmed"))</f>
        <v>Female</v>
      </c>
      <c r="I7939">
        <f>Raw_Data!F7939</f>
        <v>21</v>
      </c>
      <c r="J7939" t="str">
        <f>FLOOR(Raw_Data!F7939,10)&amp;"-"&amp;FLOOR(Raw_Data!F7939,10)+9</f>
        <v>20-29</v>
      </c>
      <c r="K7939" t="str">
        <f>Raw_Data!G7939</f>
        <v>African American</v>
      </c>
      <c r="L7939" t="str">
        <f>Raw_Data!H7939</f>
        <v>None</v>
      </c>
      <c r="M7939" t="str">
        <f>IF(Raw_Data!I7939=TRUE,"Admitted","Not Admitted")</f>
        <v>Not Admitted</v>
      </c>
      <c r="N7939">
        <f>IF(Raw_Data!J7939="","Not Rated",Raw_Data!J7939)</f>
        <v>0</v>
      </c>
      <c r="O7939">
        <f>Raw_Data!K7939</f>
        <v>23</v>
      </c>
      <c r="P7939" t="str">
        <f>IF(Raw_Data!K7939&lt;=30,"Within Time","Delayed")</f>
        <v>Within Time</v>
      </c>
    </row>
    <row r="7940" spans="1:16" x14ac:dyDescent="0.35">
      <c r="A7940" t="str">
        <f>Raw_Data!A7940</f>
        <v>647-19-2681</v>
      </c>
      <c r="B7940" s="2">
        <f>Raw_Data!B7940</f>
        <v>45512.86041666667</v>
      </c>
      <c r="C7940">
        <f>HOUR(Raw_Data!B7940)</f>
        <v>20</v>
      </c>
      <c r="D7940" t="str">
        <f>TEXT(Raw_Data!B7940,"mmm")</f>
        <v>Aug</v>
      </c>
      <c r="E7940">
        <f>YEAR(Raw_Data!B7940)</f>
        <v>2024</v>
      </c>
      <c r="F7940" t="str">
        <f>TEXT(Raw_Data!B7940,"mmm-yy")</f>
        <v>Aug-24</v>
      </c>
      <c r="G7940" t="str">
        <f>PROPER(Raw_Data!C7940&amp;". "&amp;Raw_Data!D7940)</f>
        <v>R. Rowntree</v>
      </c>
      <c r="H7940" t="str">
        <f>IF(OR(Raw_Data!E7940="M",Raw_Data!E7940="Male"),"Male",IF(OR(Raw_Data!E7940="F",Raw_Data!E7940="Female"),"Female","Not Confirmed"))</f>
        <v>Female</v>
      </c>
      <c r="I7940">
        <f>Raw_Data!F7940</f>
        <v>29</v>
      </c>
      <c r="J7940" t="str">
        <f>FLOOR(Raw_Data!F7940,10)&amp;"-"&amp;FLOOR(Raw_Data!F7940,10)+9</f>
        <v>20-29</v>
      </c>
      <c r="K7940" t="str">
        <f>Raw_Data!G7940</f>
        <v>Declined to Identify</v>
      </c>
      <c r="L7940" t="str">
        <f>Raw_Data!H7940</f>
        <v>None</v>
      </c>
      <c r="M7940" t="str">
        <f>IF(Raw_Data!I7940=TRUE,"Admitted","Not Admitted")</f>
        <v>Admitted</v>
      </c>
      <c r="N7940" t="str">
        <f>IF(Raw_Data!J7940="","Not Rated",Raw_Data!J7940)</f>
        <v>Not Rated</v>
      </c>
      <c r="O7940">
        <f>Raw_Data!K7940</f>
        <v>47</v>
      </c>
      <c r="P7940" t="str">
        <f>IF(Raw_Data!K7940&lt;=30,"Within Time","Delayed")</f>
        <v>Delayed</v>
      </c>
    </row>
    <row r="7941" spans="1:16" x14ac:dyDescent="0.35">
      <c r="A7941" t="str">
        <f>Raw_Data!A7941</f>
        <v>241-29-7996</v>
      </c>
      <c r="B7941" s="2">
        <f>Raw_Data!B7941</f>
        <v>45513.082638888889</v>
      </c>
      <c r="C7941">
        <f>HOUR(Raw_Data!B7941)</f>
        <v>1</v>
      </c>
      <c r="D7941" t="str">
        <f>TEXT(Raw_Data!B7941,"mmm")</f>
        <v>Aug</v>
      </c>
      <c r="E7941">
        <f>YEAR(Raw_Data!B7941)</f>
        <v>2024</v>
      </c>
      <c r="F7941" t="str">
        <f>TEXT(Raw_Data!B7941,"mmm-yy")</f>
        <v>Aug-24</v>
      </c>
      <c r="G7941" t="str">
        <f>PROPER(Raw_Data!C7941&amp;". "&amp;Raw_Data!D7941)</f>
        <v>K. Postlethwaite</v>
      </c>
      <c r="H7941" t="str">
        <f>IF(OR(Raw_Data!E7941="M",Raw_Data!E7941="Male"),"Male",IF(OR(Raw_Data!E7941="F",Raw_Data!E7941="Female"),"Female","Not Confirmed"))</f>
        <v>Male</v>
      </c>
      <c r="I7941">
        <f>Raw_Data!F7941</f>
        <v>77</v>
      </c>
      <c r="J7941" t="str">
        <f>FLOOR(Raw_Data!F7941,10)&amp;"-"&amp;FLOOR(Raw_Data!F7941,10)+9</f>
        <v>70-79</v>
      </c>
      <c r="K7941" t="str">
        <f>Raw_Data!G7941</f>
        <v>Asian</v>
      </c>
      <c r="L7941" t="str">
        <f>Raw_Data!H7941</f>
        <v>None</v>
      </c>
      <c r="M7941" t="str">
        <f>IF(Raw_Data!I7941=TRUE,"Admitted","Not Admitted")</f>
        <v>Admitted</v>
      </c>
      <c r="N7941">
        <f>IF(Raw_Data!J7941="","Not Rated",Raw_Data!J7941)</f>
        <v>4</v>
      </c>
      <c r="O7941">
        <f>Raw_Data!K7941</f>
        <v>55</v>
      </c>
      <c r="P7941" t="str">
        <f>IF(Raw_Data!K7941&lt;=30,"Within Time","Delayed")</f>
        <v>Delayed</v>
      </c>
    </row>
    <row r="7942" spans="1:16" x14ac:dyDescent="0.35">
      <c r="A7942" t="str">
        <f>Raw_Data!A7942</f>
        <v>371-59-9817</v>
      </c>
      <c r="B7942" s="2">
        <f>Raw_Data!B7942</f>
        <v>45513.197222222218</v>
      </c>
      <c r="C7942">
        <f>HOUR(Raw_Data!B7942)</f>
        <v>4</v>
      </c>
      <c r="D7942" t="str">
        <f>TEXT(Raw_Data!B7942,"mmm")</f>
        <v>Aug</v>
      </c>
      <c r="E7942">
        <f>YEAR(Raw_Data!B7942)</f>
        <v>2024</v>
      </c>
      <c r="F7942" t="str">
        <f>TEXT(Raw_Data!B7942,"mmm-yy")</f>
        <v>Aug-24</v>
      </c>
      <c r="G7942" t="str">
        <f>PROPER(Raw_Data!C7942&amp;". "&amp;Raw_Data!D7942)</f>
        <v>E. Honeysett</v>
      </c>
      <c r="H7942" t="str">
        <f>IF(OR(Raw_Data!E7942="M",Raw_Data!E7942="Male"),"Male",IF(OR(Raw_Data!E7942="F",Raw_Data!E7942="Female"),"Female","Not Confirmed"))</f>
        <v>Male</v>
      </c>
      <c r="I7942">
        <f>Raw_Data!F7942</f>
        <v>45</v>
      </c>
      <c r="J7942" t="str">
        <f>FLOOR(Raw_Data!F7942,10)&amp;"-"&amp;FLOOR(Raw_Data!F7942,10)+9</f>
        <v>40-49</v>
      </c>
      <c r="K7942" t="str">
        <f>Raw_Data!G7942</f>
        <v>White</v>
      </c>
      <c r="L7942" t="str">
        <f>Raw_Data!H7942</f>
        <v>General Practice</v>
      </c>
      <c r="M7942" t="str">
        <f>IF(Raw_Data!I7942=TRUE,"Admitted","Not Admitted")</f>
        <v>Admitted</v>
      </c>
      <c r="N7942" t="str">
        <f>IF(Raw_Data!J7942="","Not Rated",Raw_Data!J7942)</f>
        <v>Not Rated</v>
      </c>
      <c r="O7942">
        <f>Raw_Data!K7942</f>
        <v>30</v>
      </c>
      <c r="P7942" t="str">
        <f>IF(Raw_Data!K7942&lt;=30,"Within Time","Delayed")</f>
        <v>Within Time</v>
      </c>
    </row>
    <row r="7943" spans="1:16" x14ac:dyDescent="0.35">
      <c r="A7943" t="str">
        <f>Raw_Data!A7943</f>
        <v>537-78-5882</v>
      </c>
      <c r="B7943" s="2">
        <f>Raw_Data!B7943</f>
        <v>45513.259027777778</v>
      </c>
      <c r="C7943">
        <f>HOUR(Raw_Data!B7943)</f>
        <v>6</v>
      </c>
      <c r="D7943" t="str">
        <f>TEXT(Raw_Data!B7943,"mmm")</f>
        <v>Aug</v>
      </c>
      <c r="E7943">
        <f>YEAR(Raw_Data!B7943)</f>
        <v>2024</v>
      </c>
      <c r="F7943" t="str">
        <f>TEXT(Raw_Data!B7943,"mmm-yy")</f>
        <v>Aug-24</v>
      </c>
      <c r="G7943" t="str">
        <f>PROPER(Raw_Data!C7943&amp;". "&amp;Raw_Data!D7943)</f>
        <v>N. Yates</v>
      </c>
      <c r="H7943" t="str">
        <f>IF(OR(Raw_Data!E7943="M",Raw_Data!E7943="Male"),"Male",IF(OR(Raw_Data!E7943="F",Raw_Data!E7943="Female"),"Female","Not Confirmed"))</f>
        <v>Female</v>
      </c>
      <c r="I7943">
        <f>Raw_Data!F7943</f>
        <v>64</v>
      </c>
      <c r="J7943" t="str">
        <f>FLOOR(Raw_Data!F7943,10)&amp;"-"&amp;FLOOR(Raw_Data!F7943,10)+9</f>
        <v>60-69</v>
      </c>
      <c r="K7943" t="str">
        <f>Raw_Data!G7943</f>
        <v>Two or More Races</v>
      </c>
      <c r="L7943" t="str">
        <f>Raw_Data!H7943</f>
        <v>General Practice</v>
      </c>
      <c r="M7943" t="str">
        <f>IF(Raw_Data!I7943=TRUE,"Admitted","Not Admitted")</f>
        <v>Admitted</v>
      </c>
      <c r="N7943" t="str">
        <f>IF(Raw_Data!J7943="","Not Rated",Raw_Data!J7943)</f>
        <v>Not Rated</v>
      </c>
      <c r="O7943">
        <f>Raw_Data!K7943</f>
        <v>45</v>
      </c>
      <c r="P7943" t="str">
        <f>IF(Raw_Data!K7943&lt;=30,"Within Time","Delayed")</f>
        <v>Delayed</v>
      </c>
    </row>
    <row r="7944" spans="1:16" x14ac:dyDescent="0.35">
      <c r="A7944" t="str">
        <f>Raw_Data!A7944</f>
        <v>758-78-6214</v>
      </c>
      <c r="B7944" s="2">
        <f>Raw_Data!B7944</f>
        <v>45513.298611111109</v>
      </c>
      <c r="C7944">
        <f>HOUR(Raw_Data!B7944)</f>
        <v>7</v>
      </c>
      <c r="D7944" t="str">
        <f>TEXT(Raw_Data!B7944,"mmm")</f>
        <v>Aug</v>
      </c>
      <c r="E7944">
        <f>YEAR(Raw_Data!B7944)</f>
        <v>2024</v>
      </c>
      <c r="F7944" t="str">
        <f>TEXT(Raw_Data!B7944,"mmm-yy")</f>
        <v>Aug-24</v>
      </c>
      <c r="G7944" t="str">
        <f>PROPER(Raw_Data!C7944&amp;". "&amp;Raw_Data!D7944)</f>
        <v>Q. Glasspool</v>
      </c>
      <c r="H7944" t="str">
        <f>IF(OR(Raw_Data!E7944="M",Raw_Data!E7944="Male"),"Male",IF(OR(Raw_Data!E7944="F",Raw_Data!E7944="Female"),"Female","Not Confirmed"))</f>
        <v>Male</v>
      </c>
      <c r="I7944">
        <f>Raw_Data!F7944</f>
        <v>24</v>
      </c>
      <c r="J7944" t="str">
        <f>FLOOR(Raw_Data!F7944,10)&amp;"-"&amp;FLOOR(Raw_Data!F7944,10)+9</f>
        <v>20-29</v>
      </c>
      <c r="K7944" t="str">
        <f>Raw_Data!G7944</f>
        <v>Declined to Identify</v>
      </c>
      <c r="L7944" t="str">
        <f>Raw_Data!H7944</f>
        <v>Orthopedics</v>
      </c>
      <c r="M7944" t="str">
        <f>IF(Raw_Data!I7944=TRUE,"Admitted","Not Admitted")</f>
        <v>Admitted</v>
      </c>
      <c r="N7944" t="str">
        <f>IF(Raw_Data!J7944="","Not Rated",Raw_Data!J7944)</f>
        <v>Not Rated</v>
      </c>
      <c r="O7944">
        <f>Raw_Data!K7944</f>
        <v>11</v>
      </c>
      <c r="P7944" t="str">
        <f>IF(Raw_Data!K7944&lt;=30,"Within Time","Delayed")</f>
        <v>Within Time</v>
      </c>
    </row>
    <row r="7945" spans="1:16" x14ac:dyDescent="0.35">
      <c r="A7945" t="str">
        <f>Raw_Data!A7945</f>
        <v>760-84-9406</v>
      </c>
      <c r="B7945" s="2">
        <f>Raw_Data!B7945</f>
        <v>45513.318749999999</v>
      </c>
      <c r="C7945">
        <f>HOUR(Raw_Data!B7945)</f>
        <v>7</v>
      </c>
      <c r="D7945" t="str">
        <f>TEXT(Raw_Data!B7945,"mmm")</f>
        <v>Aug</v>
      </c>
      <c r="E7945">
        <f>YEAR(Raw_Data!B7945)</f>
        <v>2024</v>
      </c>
      <c r="F7945" t="str">
        <f>TEXT(Raw_Data!B7945,"mmm-yy")</f>
        <v>Aug-24</v>
      </c>
      <c r="G7945" t="str">
        <f>PROPER(Raw_Data!C7945&amp;". "&amp;Raw_Data!D7945)</f>
        <v>C. Middleditch</v>
      </c>
      <c r="H7945" t="str">
        <f>IF(OR(Raw_Data!E7945="M",Raw_Data!E7945="Male"),"Male",IF(OR(Raw_Data!E7945="F",Raw_Data!E7945="Female"),"Female","Not Confirmed"))</f>
        <v>Male</v>
      </c>
      <c r="I7945">
        <f>Raw_Data!F7945</f>
        <v>18</v>
      </c>
      <c r="J7945" t="str">
        <f>FLOOR(Raw_Data!F7945,10)&amp;"-"&amp;FLOOR(Raw_Data!F7945,10)+9</f>
        <v>10-19</v>
      </c>
      <c r="K7945" t="str">
        <f>Raw_Data!G7945</f>
        <v>Asian</v>
      </c>
      <c r="L7945" t="str">
        <f>Raw_Data!H7945</f>
        <v>General Practice</v>
      </c>
      <c r="M7945" t="str">
        <f>IF(Raw_Data!I7945=TRUE,"Admitted","Not Admitted")</f>
        <v>Admitted</v>
      </c>
      <c r="N7945">
        <f>IF(Raw_Data!J7945="","Not Rated",Raw_Data!J7945)</f>
        <v>0</v>
      </c>
      <c r="O7945">
        <f>Raw_Data!K7945</f>
        <v>44</v>
      </c>
      <c r="P7945" t="str">
        <f>IF(Raw_Data!K7945&lt;=30,"Within Time","Delayed")</f>
        <v>Delayed</v>
      </c>
    </row>
    <row r="7946" spans="1:16" x14ac:dyDescent="0.35">
      <c r="A7946" t="str">
        <f>Raw_Data!A7946</f>
        <v>527-17-6926</v>
      </c>
      <c r="B7946" s="2">
        <f>Raw_Data!B7946</f>
        <v>45513.329861111109</v>
      </c>
      <c r="C7946">
        <f>HOUR(Raw_Data!B7946)</f>
        <v>7</v>
      </c>
      <c r="D7946" t="str">
        <f>TEXT(Raw_Data!B7946,"mmm")</f>
        <v>Aug</v>
      </c>
      <c r="E7946">
        <f>YEAR(Raw_Data!B7946)</f>
        <v>2024</v>
      </c>
      <c r="F7946" t="str">
        <f>TEXT(Raw_Data!B7946,"mmm-yy")</f>
        <v>Aug-24</v>
      </c>
      <c r="G7946" t="str">
        <f>PROPER(Raw_Data!C7946&amp;". "&amp;Raw_Data!D7946)</f>
        <v>F. Carraway</v>
      </c>
      <c r="H7946" t="str">
        <f>IF(OR(Raw_Data!E7946="M",Raw_Data!E7946="Male"),"Male",IF(OR(Raw_Data!E7946="F",Raw_Data!E7946="Female"),"Female","Not Confirmed"))</f>
        <v>Female</v>
      </c>
      <c r="I7946">
        <f>Raw_Data!F7946</f>
        <v>53</v>
      </c>
      <c r="J7946" t="str">
        <f>FLOOR(Raw_Data!F7946,10)&amp;"-"&amp;FLOOR(Raw_Data!F7946,10)+9</f>
        <v>50-59</v>
      </c>
      <c r="K7946" t="str">
        <f>Raw_Data!G7946</f>
        <v>Declined to Identify</v>
      </c>
      <c r="L7946" t="str">
        <f>Raw_Data!H7946</f>
        <v>Orthopedics</v>
      </c>
      <c r="M7946" t="str">
        <f>IF(Raw_Data!I7946=TRUE,"Admitted","Not Admitted")</f>
        <v>Not Admitted</v>
      </c>
      <c r="N7946" t="str">
        <f>IF(Raw_Data!J7946="","Not Rated",Raw_Data!J7946)</f>
        <v>Not Rated</v>
      </c>
      <c r="O7946">
        <f>Raw_Data!K7946</f>
        <v>41</v>
      </c>
      <c r="P7946" t="str">
        <f>IF(Raw_Data!K7946&lt;=30,"Within Time","Delayed")</f>
        <v>Delayed</v>
      </c>
    </row>
    <row r="7947" spans="1:16" x14ac:dyDescent="0.35">
      <c r="A7947" t="str">
        <f>Raw_Data!A7947</f>
        <v>243-91-5419</v>
      </c>
      <c r="B7947" s="2">
        <f>Raw_Data!B7947</f>
        <v>45513.35</v>
      </c>
      <c r="C7947">
        <f>HOUR(Raw_Data!B7947)</f>
        <v>8</v>
      </c>
      <c r="D7947" t="str">
        <f>TEXT(Raw_Data!B7947,"mmm")</f>
        <v>Aug</v>
      </c>
      <c r="E7947">
        <f>YEAR(Raw_Data!B7947)</f>
        <v>2024</v>
      </c>
      <c r="F7947" t="str">
        <f>TEXT(Raw_Data!B7947,"mmm-yy")</f>
        <v>Aug-24</v>
      </c>
      <c r="G7947" t="str">
        <f>PROPER(Raw_Data!C7947&amp;". "&amp;Raw_Data!D7947)</f>
        <v>U. Methuen</v>
      </c>
      <c r="H7947" t="str">
        <f>IF(OR(Raw_Data!E7947="M",Raw_Data!E7947="Male"),"Male",IF(OR(Raw_Data!E7947="F",Raw_Data!E7947="Female"),"Female","Not Confirmed"))</f>
        <v>Female</v>
      </c>
      <c r="I7947">
        <f>Raw_Data!F7947</f>
        <v>9</v>
      </c>
      <c r="J7947" t="str">
        <f>FLOOR(Raw_Data!F7947,10)&amp;"-"&amp;FLOOR(Raw_Data!F7947,10)+9</f>
        <v>0-9</v>
      </c>
      <c r="K7947" t="str">
        <f>Raw_Data!G7947</f>
        <v>Two or More Races</v>
      </c>
      <c r="L7947" t="str">
        <f>Raw_Data!H7947</f>
        <v>General Practice</v>
      </c>
      <c r="M7947" t="str">
        <f>IF(Raw_Data!I7947=TRUE,"Admitted","Not Admitted")</f>
        <v>Not Admitted</v>
      </c>
      <c r="N7947">
        <f>IF(Raw_Data!J7947="","Not Rated",Raw_Data!J7947)</f>
        <v>10</v>
      </c>
      <c r="O7947">
        <f>Raw_Data!K7947</f>
        <v>11</v>
      </c>
      <c r="P7947" t="str">
        <f>IF(Raw_Data!K7947&lt;=30,"Within Time","Delayed")</f>
        <v>Within Time</v>
      </c>
    </row>
    <row r="7948" spans="1:16" x14ac:dyDescent="0.35">
      <c r="A7948" t="str">
        <f>Raw_Data!A7948</f>
        <v>776-55-7284</v>
      </c>
      <c r="B7948" s="2">
        <f>Raw_Data!B7948</f>
        <v>45513.450694444437</v>
      </c>
      <c r="C7948">
        <f>HOUR(Raw_Data!B7948)</f>
        <v>10</v>
      </c>
      <c r="D7948" t="str">
        <f>TEXT(Raw_Data!B7948,"mmm")</f>
        <v>Aug</v>
      </c>
      <c r="E7948">
        <f>YEAR(Raw_Data!B7948)</f>
        <v>2024</v>
      </c>
      <c r="F7948" t="str">
        <f>TEXT(Raw_Data!B7948,"mmm-yy")</f>
        <v>Aug-24</v>
      </c>
      <c r="G7948" t="str">
        <f>PROPER(Raw_Data!C7948&amp;". "&amp;Raw_Data!D7948)</f>
        <v>F. Postlethwaite</v>
      </c>
      <c r="H7948" t="str">
        <f>IF(OR(Raw_Data!E7948="M",Raw_Data!E7948="Male"),"Male",IF(OR(Raw_Data!E7948="F",Raw_Data!E7948="Female"),"Female","Not Confirmed"))</f>
        <v>Female</v>
      </c>
      <c r="I7948">
        <f>Raw_Data!F7948</f>
        <v>37</v>
      </c>
      <c r="J7948" t="str">
        <f>FLOOR(Raw_Data!F7948,10)&amp;"-"&amp;FLOOR(Raw_Data!F7948,10)+9</f>
        <v>30-39</v>
      </c>
      <c r="K7948" t="str">
        <f>Raw_Data!G7948</f>
        <v>Declined to Identify</v>
      </c>
      <c r="L7948" t="str">
        <f>Raw_Data!H7948</f>
        <v>None</v>
      </c>
      <c r="M7948" t="str">
        <f>IF(Raw_Data!I7948=TRUE,"Admitted","Not Admitted")</f>
        <v>Admitted</v>
      </c>
      <c r="N7948" t="str">
        <f>IF(Raw_Data!J7948="","Not Rated",Raw_Data!J7948)</f>
        <v>Not Rated</v>
      </c>
      <c r="O7948">
        <f>Raw_Data!K7948</f>
        <v>31</v>
      </c>
      <c r="P7948" t="str">
        <f>IF(Raw_Data!K7948&lt;=30,"Within Time","Delayed")</f>
        <v>Delayed</v>
      </c>
    </row>
    <row r="7949" spans="1:16" x14ac:dyDescent="0.35">
      <c r="A7949" t="str">
        <f>Raw_Data!A7949</f>
        <v>640-37-6000</v>
      </c>
      <c r="B7949" s="2">
        <f>Raw_Data!B7949</f>
        <v>45513.459027777782</v>
      </c>
      <c r="C7949">
        <f>HOUR(Raw_Data!B7949)</f>
        <v>11</v>
      </c>
      <c r="D7949" t="str">
        <f>TEXT(Raw_Data!B7949,"mmm")</f>
        <v>Aug</v>
      </c>
      <c r="E7949">
        <f>YEAR(Raw_Data!B7949)</f>
        <v>2024</v>
      </c>
      <c r="F7949" t="str">
        <f>TEXT(Raw_Data!B7949,"mmm-yy")</f>
        <v>Aug-24</v>
      </c>
      <c r="G7949" t="str">
        <f>PROPER(Raw_Data!C7949&amp;". "&amp;Raw_Data!D7949)</f>
        <v>I. Crebo</v>
      </c>
      <c r="H7949" t="str">
        <f>IF(OR(Raw_Data!E7949="M",Raw_Data!E7949="Male"),"Male",IF(OR(Raw_Data!E7949="F",Raw_Data!E7949="Female"),"Female","Not Confirmed"))</f>
        <v>Female</v>
      </c>
      <c r="I7949">
        <f>Raw_Data!F7949</f>
        <v>29</v>
      </c>
      <c r="J7949" t="str">
        <f>FLOOR(Raw_Data!F7949,10)&amp;"-"&amp;FLOOR(Raw_Data!F7949,10)+9</f>
        <v>20-29</v>
      </c>
      <c r="K7949" t="str">
        <f>Raw_Data!G7949</f>
        <v>White</v>
      </c>
      <c r="L7949" t="str">
        <f>Raw_Data!H7949</f>
        <v>Orthopedics</v>
      </c>
      <c r="M7949" t="str">
        <f>IF(Raw_Data!I7949=TRUE,"Admitted","Not Admitted")</f>
        <v>Not Admitted</v>
      </c>
      <c r="N7949" t="str">
        <f>IF(Raw_Data!J7949="","Not Rated",Raw_Data!J7949)</f>
        <v>Not Rated</v>
      </c>
      <c r="O7949">
        <f>Raw_Data!K7949</f>
        <v>15</v>
      </c>
      <c r="P7949" t="str">
        <f>IF(Raw_Data!K7949&lt;=30,"Within Time","Delayed")</f>
        <v>Within Time</v>
      </c>
    </row>
    <row r="7950" spans="1:16" x14ac:dyDescent="0.35">
      <c r="A7950" t="str">
        <f>Raw_Data!A7950</f>
        <v>276-66-2438</v>
      </c>
      <c r="B7950" s="2">
        <f>Raw_Data!B7950</f>
        <v>45513.56527777778</v>
      </c>
      <c r="C7950">
        <f>HOUR(Raw_Data!B7950)</f>
        <v>13</v>
      </c>
      <c r="D7950" t="str">
        <f>TEXT(Raw_Data!B7950,"mmm")</f>
        <v>Aug</v>
      </c>
      <c r="E7950">
        <f>YEAR(Raw_Data!B7950)</f>
        <v>2024</v>
      </c>
      <c r="F7950" t="str">
        <f>TEXT(Raw_Data!B7950,"mmm-yy")</f>
        <v>Aug-24</v>
      </c>
      <c r="G7950" t="str">
        <f>PROPER(Raw_Data!C7950&amp;". "&amp;Raw_Data!D7950)</f>
        <v>K. Featherstone</v>
      </c>
      <c r="H7950" t="str">
        <f>IF(OR(Raw_Data!E7950="M",Raw_Data!E7950="Male"),"Male",IF(OR(Raw_Data!E7950="F",Raw_Data!E7950="Female"),"Female","Not Confirmed"))</f>
        <v>Female</v>
      </c>
      <c r="I7950">
        <f>Raw_Data!F7950</f>
        <v>71</v>
      </c>
      <c r="J7950" t="str">
        <f>FLOOR(Raw_Data!F7950,10)&amp;"-"&amp;FLOOR(Raw_Data!F7950,10)+9</f>
        <v>70-79</v>
      </c>
      <c r="K7950" t="str">
        <f>Raw_Data!G7950</f>
        <v>Two or More Races</v>
      </c>
      <c r="L7950" t="str">
        <f>Raw_Data!H7950</f>
        <v>Physiotherapy</v>
      </c>
      <c r="M7950" t="str">
        <f>IF(Raw_Data!I7950=TRUE,"Admitted","Not Admitted")</f>
        <v>Not Admitted</v>
      </c>
      <c r="N7950" t="str">
        <f>IF(Raw_Data!J7950="","Not Rated",Raw_Data!J7950)</f>
        <v>Not Rated</v>
      </c>
      <c r="O7950">
        <f>Raw_Data!K7950</f>
        <v>54</v>
      </c>
      <c r="P7950" t="str">
        <f>IF(Raw_Data!K7950&lt;=30,"Within Time","Delayed")</f>
        <v>Delayed</v>
      </c>
    </row>
    <row r="7951" spans="1:16" x14ac:dyDescent="0.35">
      <c r="A7951" t="str">
        <f>Raw_Data!A7951</f>
        <v>725-74-6215</v>
      </c>
      <c r="B7951" s="2">
        <f>Raw_Data!B7951</f>
        <v>45513.69027777778</v>
      </c>
      <c r="C7951">
        <f>HOUR(Raw_Data!B7951)</f>
        <v>16</v>
      </c>
      <c r="D7951" t="str">
        <f>TEXT(Raw_Data!B7951,"mmm")</f>
        <v>Aug</v>
      </c>
      <c r="E7951">
        <f>YEAR(Raw_Data!B7951)</f>
        <v>2024</v>
      </c>
      <c r="F7951" t="str">
        <f>TEXT(Raw_Data!B7951,"mmm-yy")</f>
        <v>Aug-24</v>
      </c>
      <c r="G7951" t="str">
        <f>PROPER(Raw_Data!C7951&amp;". "&amp;Raw_Data!D7951)</f>
        <v>K. Sheffield</v>
      </c>
      <c r="H7951" t="str">
        <f>IF(OR(Raw_Data!E7951="M",Raw_Data!E7951="Male"),"Male",IF(OR(Raw_Data!E7951="F",Raw_Data!E7951="Female"),"Female","Not Confirmed"))</f>
        <v>Female</v>
      </c>
      <c r="I7951">
        <f>Raw_Data!F7951</f>
        <v>58</v>
      </c>
      <c r="J7951" t="str">
        <f>FLOOR(Raw_Data!F7951,10)&amp;"-"&amp;FLOOR(Raw_Data!F7951,10)+9</f>
        <v>50-59</v>
      </c>
      <c r="K7951" t="str">
        <f>Raw_Data!G7951</f>
        <v>African American</v>
      </c>
      <c r="L7951" t="str">
        <f>Raw_Data!H7951</f>
        <v>General Practice</v>
      </c>
      <c r="M7951" t="str">
        <f>IF(Raw_Data!I7951=TRUE,"Admitted","Not Admitted")</f>
        <v>Admitted</v>
      </c>
      <c r="N7951">
        <f>IF(Raw_Data!J7951="","Not Rated",Raw_Data!J7951)</f>
        <v>9</v>
      </c>
      <c r="O7951">
        <f>Raw_Data!K7951</f>
        <v>31</v>
      </c>
      <c r="P7951" t="str">
        <f>IF(Raw_Data!K7951&lt;=30,"Within Time","Delayed")</f>
        <v>Delayed</v>
      </c>
    </row>
    <row r="7952" spans="1:16" x14ac:dyDescent="0.35">
      <c r="A7952" t="str">
        <f>Raw_Data!A7952</f>
        <v>176-83-7909</v>
      </c>
      <c r="B7952" s="2">
        <f>Raw_Data!B7952</f>
        <v>45513.713194444441</v>
      </c>
      <c r="C7952">
        <f>HOUR(Raw_Data!B7952)</f>
        <v>17</v>
      </c>
      <c r="D7952" t="str">
        <f>TEXT(Raw_Data!B7952,"mmm")</f>
        <v>Aug</v>
      </c>
      <c r="E7952">
        <f>YEAR(Raw_Data!B7952)</f>
        <v>2024</v>
      </c>
      <c r="F7952" t="str">
        <f>TEXT(Raw_Data!B7952,"mmm-yy")</f>
        <v>Aug-24</v>
      </c>
      <c r="G7952" t="str">
        <f>PROPER(Raw_Data!C7952&amp;". "&amp;Raw_Data!D7952)</f>
        <v>Y. Quarmby</v>
      </c>
      <c r="H7952" t="str">
        <f>IF(OR(Raw_Data!E7952="M",Raw_Data!E7952="Male"),"Male",IF(OR(Raw_Data!E7952="F",Raw_Data!E7952="Female"),"Female","Not Confirmed"))</f>
        <v>Male</v>
      </c>
      <c r="I7952">
        <f>Raw_Data!F7952</f>
        <v>41</v>
      </c>
      <c r="J7952" t="str">
        <f>FLOOR(Raw_Data!F7952,10)&amp;"-"&amp;FLOOR(Raw_Data!F7952,10)+9</f>
        <v>40-49</v>
      </c>
      <c r="K7952" t="str">
        <f>Raw_Data!G7952</f>
        <v>White</v>
      </c>
      <c r="L7952" t="str">
        <f>Raw_Data!H7952</f>
        <v>None</v>
      </c>
      <c r="M7952" t="str">
        <f>IF(Raw_Data!I7952=TRUE,"Admitted","Not Admitted")</f>
        <v>Admitted</v>
      </c>
      <c r="N7952">
        <f>IF(Raw_Data!J7952="","Not Rated",Raw_Data!J7952)</f>
        <v>4</v>
      </c>
      <c r="O7952">
        <f>Raw_Data!K7952</f>
        <v>36</v>
      </c>
      <c r="P7952" t="str">
        <f>IF(Raw_Data!K7952&lt;=30,"Within Time","Delayed")</f>
        <v>Delayed</v>
      </c>
    </row>
    <row r="7953" spans="1:16" x14ac:dyDescent="0.35">
      <c r="A7953" t="str">
        <f>Raw_Data!A7953</f>
        <v>887-49-7521</v>
      </c>
      <c r="B7953" s="2">
        <f>Raw_Data!B7953</f>
        <v>45513.779861111107</v>
      </c>
      <c r="C7953">
        <f>HOUR(Raw_Data!B7953)</f>
        <v>18</v>
      </c>
      <c r="D7953" t="str">
        <f>TEXT(Raw_Data!B7953,"mmm")</f>
        <v>Aug</v>
      </c>
      <c r="E7953">
        <f>YEAR(Raw_Data!B7953)</f>
        <v>2024</v>
      </c>
      <c r="F7953" t="str">
        <f>TEXT(Raw_Data!B7953,"mmm-yy")</f>
        <v>Aug-24</v>
      </c>
      <c r="G7953" t="str">
        <f>PROPER(Raw_Data!C7953&amp;". "&amp;Raw_Data!D7953)</f>
        <v>X. Churchard</v>
      </c>
      <c r="H7953" t="str">
        <f>IF(OR(Raw_Data!E7953="M",Raw_Data!E7953="Male"),"Male",IF(OR(Raw_Data!E7953="F",Raw_Data!E7953="Female"),"Female","Not Confirmed"))</f>
        <v>Female</v>
      </c>
      <c r="I7953">
        <f>Raw_Data!F7953</f>
        <v>70</v>
      </c>
      <c r="J7953" t="str">
        <f>FLOOR(Raw_Data!F7953,10)&amp;"-"&amp;FLOOR(Raw_Data!F7953,10)+9</f>
        <v>70-79</v>
      </c>
      <c r="K7953" t="str">
        <f>Raw_Data!G7953</f>
        <v>Native American/Alaska Native</v>
      </c>
      <c r="L7953" t="str">
        <f>Raw_Data!H7953</f>
        <v>None</v>
      </c>
      <c r="M7953" t="str">
        <f>IF(Raw_Data!I7953=TRUE,"Admitted","Not Admitted")</f>
        <v>Not Admitted</v>
      </c>
      <c r="N7953" t="str">
        <f>IF(Raw_Data!J7953="","Not Rated",Raw_Data!J7953)</f>
        <v>Not Rated</v>
      </c>
      <c r="O7953">
        <f>Raw_Data!K7953</f>
        <v>38</v>
      </c>
      <c r="P7953" t="str">
        <f>IF(Raw_Data!K7953&lt;=30,"Within Time","Delayed")</f>
        <v>Delayed</v>
      </c>
    </row>
    <row r="7954" spans="1:16" x14ac:dyDescent="0.35">
      <c r="A7954" t="str">
        <f>Raw_Data!A7954</f>
        <v>462-96-5808</v>
      </c>
      <c r="B7954" s="2">
        <f>Raw_Data!B7954</f>
        <v>45513.831250000003</v>
      </c>
      <c r="C7954">
        <f>HOUR(Raw_Data!B7954)</f>
        <v>19</v>
      </c>
      <c r="D7954" t="str">
        <f>TEXT(Raw_Data!B7954,"mmm")</f>
        <v>Aug</v>
      </c>
      <c r="E7954">
        <f>YEAR(Raw_Data!B7954)</f>
        <v>2024</v>
      </c>
      <c r="F7954" t="str">
        <f>TEXT(Raw_Data!B7954,"mmm-yy")</f>
        <v>Aug-24</v>
      </c>
      <c r="G7954" t="str">
        <f>PROPER(Raw_Data!C7954&amp;". "&amp;Raw_Data!D7954)</f>
        <v>F. Quickfall</v>
      </c>
      <c r="H7954" t="str">
        <f>IF(OR(Raw_Data!E7954="M",Raw_Data!E7954="Male"),"Male",IF(OR(Raw_Data!E7954="F",Raw_Data!E7954="Female"),"Female","Not Confirmed"))</f>
        <v>Male</v>
      </c>
      <c r="I7954">
        <f>Raw_Data!F7954</f>
        <v>27</v>
      </c>
      <c r="J7954" t="str">
        <f>FLOOR(Raw_Data!F7954,10)&amp;"-"&amp;FLOOR(Raw_Data!F7954,10)+9</f>
        <v>20-29</v>
      </c>
      <c r="K7954" t="str">
        <f>Raw_Data!G7954</f>
        <v>Unknown</v>
      </c>
      <c r="L7954" t="str">
        <f>Raw_Data!H7954</f>
        <v>None</v>
      </c>
      <c r="M7954" t="str">
        <f>IF(Raw_Data!I7954=TRUE,"Admitted","Not Admitted")</f>
        <v>Admitted</v>
      </c>
      <c r="N7954" t="str">
        <f>IF(Raw_Data!J7954="","Not Rated",Raw_Data!J7954)</f>
        <v>Not Rated</v>
      </c>
      <c r="O7954">
        <f>Raw_Data!K7954</f>
        <v>16</v>
      </c>
      <c r="P7954" t="str">
        <f>IF(Raw_Data!K7954&lt;=30,"Within Time","Delayed")</f>
        <v>Within Time</v>
      </c>
    </row>
    <row r="7955" spans="1:16" x14ac:dyDescent="0.35">
      <c r="A7955" t="str">
        <f>Raw_Data!A7955</f>
        <v>571-56-6838</v>
      </c>
      <c r="B7955" s="2">
        <f>Raw_Data!B7955</f>
        <v>45513.897916666669</v>
      </c>
      <c r="C7955">
        <f>HOUR(Raw_Data!B7955)</f>
        <v>21</v>
      </c>
      <c r="D7955" t="str">
        <f>TEXT(Raw_Data!B7955,"mmm")</f>
        <v>Aug</v>
      </c>
      <c r="E7955">
        <f>YEAR(Raw_Data!B7955)</f>
        <v>2024</v>
      </c>
      <c r="F7955" t="str">
        <f>TEXT(Raw_Data!B7955,"mmm-yy")</f>
        <v>Aug-24</v>
      </c>
      <c r="G7955" t="str">
        <f>PROPER(Raw_Data!C7955&amp;". "&amp;Raw_Data!D7955)</f>
        <v>R. Hathaway</v>
      </c>
      <c r="H7955" t="str">
        <f>IF(OR(Raw_Data!E7955="M",Raw_Data!E7955="Male"),"Male",IF(OR(Raw_Data!E7955="F",Raw_Data!E7955="Female"),"Female","Not Confirmed"))</f>
        <v>Female</v>
      </c>
      <c r="I7955">
        <f>Raw_Data!F7955</f>
        <v>29</v>
      </c>
      <c r="J7955" t="str">
        <f>FLOOR(Raw_Data!F7955,10)&amp;"-"&amp;FLOOR(Raw_Data!F7955,10)+9</f>
        <v>20-29</v>
      </c>
      <c r="K7955" t="str">
        <f>Raw_Data!G7955</f>
        <v>White</v>
      </c>
      <c r="L7955" t="str">
        <f>Raw_Data!H7955</f>
        <v>None</v>
      </c>
      <c r="M7955" t="str">
        <f>IF(Raw_Data!I7955=TRUE,"Admitted","Not Admitted")</f>
        <v>Not Admitted</v>
      </c>
      <c r="N7955" t="str">
        <f>IF(Raw_Data!J7955="","Not Rated",Raw_Data!J7955)</f>
        <v>Not Rated</v>
      </c>
      <c r="O7955">
        <f>Raw_Data!K7955</f>
        <v>59</v>
      </c>
      <c r="P7955" t="str">
        <f>IF(Raw_Data!K7955&lt;=30,"Within Time","Delayed")</f>
        <v>Delayed</v>
      </c>
    </row>
    <row r="7956" spans="1:16" x14ac:dyDescent="0.35">
      <c r="A7956" t="str">
        <f>Raw_Data!A7956</f>
        <v>728-60-2096</v>
      </c>
      <c r="B7956" s="2">
        <f>Raw_Data!B7956</f>
        <v>45514.025000000001</v>
      </c>
      <c r="C7956">
        <f>HOUR(Raw_Data!B7956)</f>
        <v>0</v>
      </c>
      <c r="D7956" t="str">
        <f>TEXT(Raw_Data!B7956,"mmm")</f>
        <v>Aug</v>
      </c>
      <c r="E7956">
        <f>YEAR(Raw_Data!B7956)</f>
        <v>2024</v>
      </c>
      <c r="F7956" t="str">
        <f>TEXT(Raw_Data!B7956,"mmm-yy")</f>
        <v>Aug-24</v>
      </c>
      <c r="G7956" t="str">
        <f>PROPER(Raw_Data!C7956&amp;". "&amp;Raw_Data!D7956)</f>
        <v>E. Nethercott</v>
      </c>
      <c r="H7956" t="str">
        <f>IF(OR(Raw_Data!E7956="M",Raw_Data!E7956="Male"),"Male",IF(OR(Raw_Data!E7956="F",Raw_Data!E7956="Female"),"Female","Not Confirmed"))</f>
        <v>Female</v>
      </c>
      <c r="I7956">
        <f>Raw_Data!F7956</f>
        <v>37</v>
      </c>
      <c r="J7956" t="str">
        <f>FLOOR(Raw_Data!F7956,10)&amp;"-"&amp;FLOOR(Raw_Data!F7956,10)+9</f>
        <v>30-39</v>
      </c>
      <c r="K7956" t="str">
        <f>Raw_Data!G7956</f>
        <v>African American</v>
      </c>
      <c r="L7956" t="str">
        <f>Raw_Data!H7956</f>
        <v>None</v>
      </c>
      <c r="M7956" t="str">
        <f>IF(Raw_Data!I7956=TRUE,"Admitted","Not Admitted")</f>
        <v>Not Admitted</v>
      </c>
      <c r="N7956" t="str">
        <f>IF(Raw_Data!J7956="","Not Rated",Raw_Data!J7956)</f>
        <v>Not Rated</v>
      </c>
      <c r="O7956">
        <f>Raw_Data!K7956</f>
        <v>39</v>
      </c>
      <c r="P7956" t="str">
        <f>IF(Raw_Data!K7956&lt;=30,"Within Time","Delayed")</f>
        <v>Delayed</v>
      </c>
    </row>
    <row r="7957" spans="1:16" x14ac:dyDescent="0.35">
      <c r="A7957" t="str">
        <f>Raw_Data!A7957</f>
        <v>592-26-5098</v>
      </c>
      <c r="B7957" s="2">
        <f>Raw_Data!B7957</f>
        <v>45514.160416666673</v>
      </c>
      <c r="C7957">
        <f>HOUR(Raw_Data!B7957)</f>
        <v>3</v>
      </c>
      <c r="D7957" t="str">
        <f>TEXT(Raw_Data!B7957,"mmm")</f>
        <v>Aug</v>
      </c>
      <c r="E7957">
        <f>YEAR(Raw_Data!B7957)</f>
        <v>2024</v>
      </c>
      <c r="F7957" t="str">
        <f>TEXT(Raw_Data!B7957,"mmm-yy")</f>
        <v>Aug-24</v>
      </c>
      <c r="G7957" t="str">
        <f>PROPER(Raw_Data!C7957&amp;". "&amp;Raw_Data!D7957)</f>
        <v>V. Birtwhistle</v>
      </c>
      <c r="H7957" t="str">
        <f>IF(OR(Raw_Data!E7957="M",Raw_Data!E7957="Male"),"Male",IF(OR(Raw_Data!E7957="F",Raw_Data!E7957="Female"),"Female","Not Confirmed"))</f>
        <v>Male</v>
      </c>
      <c r="I7957">
        <f>Raw_Data!F7957</f>
        <v>32</v>
      </c>
      <c r="J7957" t="str">
        <f>FLOOR(Raw_Data!F7957,10)&amp;"-"&amp;FLOOR(Raw_Data!F7957,10)+9</f>
        <v>30-39</v>
      </c>
      <c r="K7957" t="str">
        <f>Raw_Data!G7957</f>
        <v>African American</v>
      </c>
      <c r="L7957" t="str">
        <f>Raw_Data!H7957</f>
        <v>None</v>
      </c>
      <c r="M7957" t="str">
        <f>IF(Raw_Data!I7957=TRUE,"Admitted","Not Admitted")</f>
        <v>Admitted</v>
      </c>
      <c r="N7957" t="str">
        <f>IF(Raw_Data!J7957="","Not Rated",Raw_Data!J7957)</f>
        <v>Not Rated</v>
      </c>
      <c r="O7957">
        <f>Raw_Data!K7957</f>
        <v>23</v>
      </c>
      <c r="P7957" t="str">
        <f>IF(Raw_Data!K7957&lt;=30,"Within Time","Delayed")</f>
        <v>Within Time</v>
      </c>
    </row>
    <row r="7958" spans="1:16" x14ac:dyDescent="0.35">
      <c r="A7958" t="str">
        <f>Raw_Data!A7958</f>
        <v>528-34-3987</v>
      </c>
      <c r="B7958" s="2">
        <f>Raw_Data!B7958</f>
        <v>45514.372916666667</v>
      </c>
      <c r="C7958">
        <f>HOUR(Raw_Data!B7958)</f>
        <v>8</v>
      </c>
      <c r="D7958" t="str">
        <f>TEXT(Raw_Data!B7958,"mmm")</f>
        <v>Aug</v>
      </c>
      <c r="E7958">
        <f>YEAR(Raw_Data!B7958)</f>
        <v>2024</v>
      </c>
      <c r="F7958" t="str">
        <f>TEXT(Raw_Data!B7958,"mmm-yy")</f>
        <v>Aug-24</v>
      </c>
      <c r="G7958" t="str">
        <f>PROPER(Raw_Data!C7958&amp;". "&amp;Raw_Data!D7958)</f>
        <v>I. Featherstone</v>
      </c>
      <c r="H7958" t="str">
        <f>IF(OR(Raw_Data!E7958="M",Raw_Data!E7958="Male"),"Male",IF(OR(Raw_Data!E7958="F",Raw_Data!E7958="Female"),"Female","Not Confirmed"))</f>
        <v>Male</v>
      </c>
      <c r="I7958">
        <f>Raw_Data!F7958</f>
        <v>1</v>
      </c>
      <c r="J7958" t="str">
        <f>FLOOR(Raw_Data!F7958,10)&amp;"-"&amp;FLOOR(Raw_Data!F7958,10)+9</f>
        <v>0-9</v>
      </c>
      <c r="K7958" t="str">
        <f>Raw_Data!G7958</f>
        <v>Declined to Identify</v>
      </c>
      <c r="L7958" t="str">
        <f>Raw_Data!H7958</f>
        <v>None</v>
      </c>
      <c r="M7958" t="str">
        <f>IF(Raw_Data!I7958=TRUE,"Admitted","Not Admitted")</f>
        <v>Admitted</v>
      </c>
      <c r="N7958" t="str">
        <f>IF(Raw_Data!J7958="","Not Rated",Raw_Data!J7958)</f>
        <v>Not Rated</v>
      </c>
      <c r="O7958">
        <f>Raw_Data!K7958</f>
        <v>42</v>
      </c>
      <c r="P7958" t="str">
        <f>IF(Raw_Data!K7958&lt;=30,"Within Time","Delayed")</f>
        <v>Delayed</v>
      </c>
    </row>
    <row r="7959" spans="1:16" x14ac:dyDescent="0.35">
      <c r="A7959" t="str">
        <f>Raw_Data!A7959</f>
        <v>143-64-2283</v>
      </c>
      <c r="B7959" s="2">
        <f>Raw_Data!B7959</f>
        <v>45514.436111111107</v>
      </c>
      <c r="C7959">
        <f>HOUR(Raw_Data!B7959)</f>
        <v>10</v>
      </c>
      <c r="D7959" t="str">
        <f>TEXT(Raw_Data!B7959,"mmm")</f>
        <v>Aug</v>
      </c>
      <c r="E7959">
        <f>YEAR(Raw_Data!B7959)</f>
        <v>2024</v>
      </c>
      <c r="F7959" t="str">
        <f>TEXT(Raw_Data!B7959,"mmm-yy")</f>
        <v>Aug-24</v>
      </c>
      <c r="G7959" t="str">
        <f>PROPER(Raw_Data!C7959&amp;". "&amp;Raw_Data!D7959)</f>
        <v>N. Kingsley</v>
      </c>
      <c r="H7959" t="str">
        <f>IF(OR(Raw_Data!E7959="M",Raw_Data!E7959="Male"),"Male",IF(OR(Raw_Data!E7959="F",Raw_Data!E7959="Female"),"Female","Not Confirmed"))</f>
        <v>Not Confirmed</v>
      </c>
      <c r="I7959">
        <f>Raw_Data!F7959</f>
        <v>19</v>
      </c>
      <c r="J7959" t="str">
        <f>FLOOR(Raw_Data!F7959,10)&amp;"-"&amp;FLOOR(Raw_Data!F7959,10)+9</f>
        <v>10-19</v>
      </c>
      <c r="K7959" t="str">
        <f>Raw_Data!G7959</f>
        <v>Native American/Alaska Native</v>
      </c>
      <c r="L7959" t="str">
        <f>Raw_Data!H7959</f>
        <v>None</v>
      </c>
      <c r="M7959" t="str">
        <f>IF(Raw_Data!I7959=TRUE,"Admitted","Not Admitted")</f>
        <v>Not Admitted</v>
      </c>
      <c r="N7959" t="str">
        <f>IF(Raw_Data!J7959="","Not Rated",Raw_Data!J7959)</f>
        <v>Not Rated</v>
      </c>
      <c r="O7959">
        <f>Raw_Data!K7959</f>
        <v>14</v>
      </c>
      <c r="P7959" t="str">
        <f>IF(Raw_Data!K7959&lt;=30,"Within Time","Delayed")</f>
        <v>Within Time</v>
      </c>
    </row>
    <row r="7960" spans="1:16" x14ac:dyDescent="0.35">
      <c r="A7960" t="str">
        <f>Raw_Data!A7960</f>
        <v>457-17-3911</v>
      </c>
      <c r="B7960" s="2">
        <f>Raw_Data!B7960</f>
        <v>45514.55972222222</v>
      </c>
      <c r="C7960">
        <f>HOUR(Raw_Data!B7960)</f>
        <v>13</v>
      </c>
      <c r="D7960" t="str">
        <f>TEXT(Raw_Data!B7960,"mmm")</f>
        <v>Aug</v>
      </c>
      <c r="E7960">
        <f>YEAR(Raw_Data!B7960)</f>
        <v>2024</v>
      </c>
      <c r="F7960" t="str">
        <f>TEXT(Raw_Data!B7960,"mmm-yy")</f>
        <v>Aug-24</v>
      </c>
      <c r="G7960" t="str">
        <f>PROPER(Raw_Data!C7960&amp;". "&amp;Raw_Data!D7960)</f>
        <v>I. Eastwood</v>
      </c>
      <c r="H7960" t="str">
        <f>IF(OR(Raw_Data!E7960="M",Raw_Data!E7960="Male"),"Male",IF(OR(Raw_Data!E7960="F",Raw_Data!E7960="Female"),"Female","Not Confirmed"))</f>
        <v>Female</v>
      </c>
      <c r="I7960">
        <f>Raw_Data!F7960</f>
        <v>68</v>
      </c>
      <c r="J7960" t="str">
        <f>FLOOR(Raw_Data!F7960,10)&amp;"-"&amp;FLOOR(Raw_Data!F7960,10)+9</f>
        <v>60-69</v>
      </c>
      <c r="K7960" t="str">
        <f>Raw_Data!G7960</f>
        <v>Asian</v>
      </c>
      <c r="L7960" t="str">
        <f>Raw_Data!H7960</f>
        <v>None</v>
      </c>
      <c r="M7960" t="str">
        <f>IF(Raw_Data!I7960=TRUE,"Admitted","Not Admitted")</f>
        <v>Not Admitted</v>
      </c>
      <c r="N7960" t="str">
        <f>IF(Raw_Data!J7960="","Not Rated",Raw_Data!J7960)</f>
        <v>Not Rated</v>
      </c>
      <c r="O7960">
        <f>Raw_Data!K7960</f>
        <v>10</v>
      </c>
      <c r="P7960" t="str">
        <f>IF(Raw_Data!K7960&lt;=30,"Within Time","Delayed")</f>
        <v>Within Time</v>
      </c>
    </row>
    <row r="7961" spans="1:16" x14ac:dyDescent="0.35">
      <c r="A7961" t="str">
        <f>Raw_Data!A7961</f>
        <v>977-82-2658</v>
      </c>
      <c r="B7961" s="2">
        <f>Raw_Data!B7961</f>
        <v>45514.836805555547</v>
      </c>
      <c r="C7961">
        <f>HOUR(Raw_Data!B7961)</f>
        <v>20</v>
      </c>
      <c r="D7961" t="str">
        <f>TEXT(Raw_Data!B7961,"mmm")</f>
        <v>Aug</v>
      </c>
      <c r="E7961">
        <f>YEAR(Raw_Data!B7961)</f>
        <v>2024</v>
      </c>
      <c r="F7961" t="str">
        <f>TEXT(Raw_Data!B7961,"mmm-yy")</f>
        <v>Aug-24</v>
      </c>
      <c r="G7961" t="str">
        <f>PROPER(Raw_Data!C7961&amp;". "&amp;Raw_Data!D7961)</f>
        <v>X. Jessop</v>
      </c>
      <c r="H7961" t="str">
        <f>IF(OR(Raw_Data!E7961="M",Raw_Data!E7961="Male"),"Male",IF(OR(Raw_Data!E7961="F",Raw_Data!E7961="Female"),"Female","Not Confirmed"))</f>
        <v>Male</v>
      </c>
      <c r="I7961">
        <f>Raw_Data!F7961</f>
        <v>41</v>
      </c>
      <c r="J7961" t="str">
        <f>FLOOR(Raw_Data!F7961,10)&amp;"-"&amp;FLOOR(Raw_Data!F7961,10)+9</f>
        <v>40-49</v>
      </c>
      <c r="K7961" t="str">
        <f>Raw_Data!G7961</f>
        <v>Asian</v>
      </c>
      <c r="L7961" t="str">
        <f>Raw_Data!H7961</f>
        <v>Physiotherapy</v>
      </c>
      <c r="M7961" t="str">
        <f>IF(Raw_Data!I7961=TRUE,"Admitted","Not Admitted")</f>
        <v>Admitted</v>
      </c>
      <c r="N7961">
        <f>IF(Raw_Data!J7961="","Not Rated",Raw_Data!J7961)</f>
        <v>9</v>
      </c>
      <c r="O7961">
        <f>Raw_Data!K7961</f>
        <v>52</v>
      </c>
      <c r="P7961" t="str">
        <f>IF(Raw_Data!K7961&lt;=30,"Within Time","Delayed")</f>
        <v>Delayed</v>
      </c>
    </row>
    <row r="7962" spans="1:16" x14ac:dyDescent="0.35">
      <c r="A7962" t="str">
        <f>Raw_Data!A7962</f>
        <v>803-69-1776</v>
      </c>
      <c r="B7962" s="2">
        <f>Raw_Data!B7962</f>
        <v>45514.977083333331</v>
      </c>
      <c r="C7962">
        <f>HOUR(Raw_Data!B7962)</f>
        <v>23</v>
      </c>
      <c r="D7962" t="str">
        <f>TEXT(Raw_Data!B7962,"mmm")</f>
        <v>Aug</v>
      </c>
      <c r="E7962">
        <f>YEAR(Raw_Data!B7962)</f>
        <v>2024</v>
      </c>
      <c r="F7962" t="str">
        <f>TEXT(Raw_Data!B7962,"mmm-yy")</f>
        <v>Aug-24</v>
      </c>
      <c r="G7962" t="str">
        <f>PROPER(Raw_Data!C7962&amp;". "&amp;Raw_Data!D7962)</f>
        <v>S. Garfield</v>
      </c>
      <c r="H7962" t="str">
        <f>IF(OR(Raw_Data!E7962="M",Raw_Data!E7962="Male"),"Male",IF(OR(Raw_Data!E7962="F",Raw_Data!E7962="Female"),"Female","Not Confirmed"))</f>
        <v>Female</v>
      </c>
      <c r="I7962">
        <f>Raw_Data!F7962</f>
        <v>31</v>
      </c>
      <c r="J7962" t="str">
        <f>FLOOR(Raw_Data!F7962,10)&amp;"-"&amp;FLOOR(Raw_Data!F7962,10)+9</f>
        <v>30-39</v>
      </c>
      <c r="K7962" t="str">
        <f>Raw_Data!G7962</f>
        <v>Unknown</v>
      </c>
      <c r="L7962" t="str">
        <f>Raw_Data!H7962</f>
        <v>None</v>
      </c>
      <c r="M7962" t="str">
        <f>IF(Raw_Data!I7962=TRUE,"Admitted","Not Admitted")</f>
        <v>Not Admitted</v>
      </c>
      <c r="N7962">
        <f>IF(Raw_Data!J7962="","Not Rated",Raw_Data!J7962)</f>
        <v>8</v>
      </c>
      <c r="O7962">
        <f>Raw_Data!K7962</f>
        <v>27</v>
      </c>
      <c r="P7962" t="str">
        <f>IF(Raw_Data!K7962&lt;=30,"Within Time","Delayed")</f>
        <v>Within Time</v>
      </c>
    </row>
    <row r="7963" spans="1:16" x14ac:dyDescent="0.35">
      <c r="A7963" t="str">
        <f>Raw_Data!A7963</f>
        <v>536-15-3694</v>
      </c>
      <c r="B7963" s="2">
        <f>Raw_Data!B7963</f>
        <v>45515.03402777778</v>
      </c>
      <c r="C7963">
        <f>HOUR(Raw_Data!B7963)</f>
        <v>0</v>
      </c>
      <c r="D7963" t="str">
        <f>TEXT(Raw_Data!B7963,"mmm")</f>
        <v>Aug</v>
      </c>
      <c r="E7963">
        <f>YEAR(Raw_Data!B7963)</f>
        <v>2024</v>
      </c>
      <c r="F7963" t="str">
        <f>TEXT(Raw_Data!B7963,"mmm-yy")</f>
        <v>Aug-24</v>
      </c>
      <c r="G7963" t="str">
        <f>PROPER(Raw_Data!C7963&amp;". "&amp;Raw_Data!D7963)</f>
        <v>I. Methuen</v>
      </c>
      <c r="H7963" t="str">
        <f>IF(OR(Raw_Data!E7963="M",Raw_Data!E7963="Male"),"Male",IF(OR(Raw_Data!E7963="F",Raw_Data!E7963="Female"),"Female","Not Confirmed"))</f>
        <v>Male</v>
      </c>
      <c r="I7963">
        <f>Raw_Data!F7963</f>
        <v>52</v>
      </c>
      <c r="J7963" t="str">
        <f>FLOOR(Raw_Data!F7963,10)&amp;"-"&amp;FLOOR(Raw_Data!F7963,10)+9</f>
        <v>50-59</v>
      </c>
      <c r="K7963" t="str">
        <f>Raw_Data!G7963</f>
        <v>White</v>
      </c>
      <c r="L7963" t="str">
        <f>Raw_Data!H7963</f>
        <v>Orthopedics</v>
      </c>
      <c r="M7963" t="str">
        <f>IF(Raw_Data!I7963=TRUE,"Admitted","Not Admitted")</f>
        <v>Admitted</v>
      </c>
      <c r="N7963" t="str">
        <f>IF(Raw_Data!J7963="","Not Rated",Raw_Data!J7963)</f>
        <v>Not Rated</v>
      </c>
      <c r="O7963">
        <f>Raw_Data!K7963</f>
        <v>44</v>
      </c>
      <c r="P7963" t="str">
        <f>IF(Raw_Data!K7963&lt;=30,"Within Time","Delayed")</f>
        <v>Delayed</v>
      </c>
    </row>
    <row r="7964" spans="1:16" x14ac:dyDescent="0.35">
      <c r="A7964" t="str">
        <f>Raw_Data!A7964</f>
        <v>762-51-7836</v>
      </c>
      <c r="B7964" s="2">
        <f>Raw_Data!B7964</f>
        <v>45515.35833333333</v>
      </c>
      <c r="C7964">
        <f>HOUR(Raw_Data!B7964)</f>
        <v>8</v>
      </c>
      <c r="D7964" t="str">
        <f>TEXT(Raw_Data!B7964,"mmm")</f>
        <v>Aug</v>
      </c>
      <c r="E7964">
        <f>YEAR(Raw_Data!B7964)</f>
        <v>2024</v>
      </c>
      <c r="F7964" t="str">
        <f>TEXT(Raw_Data!B7964,"mmm-yy")</f>
        <v>Aug-24</v>
      </c>
      <c r="G7964" t="str">
        <f>PROPER(Raw_Data!C7964&amp;". "&amp;Raw_Data!D7964)</f>
        <v>N. Whitfield</v>
      </c>
      <c r="H7964" t="str">
        <f>IF(OR(Raw_Data!E7964="M",Raw_Data!E7964="Male"),"Male",IF(OR(Raw_Data!E7964="F",Raw_Data!E7964="Female"),"Female","Not Confirmed"))</f>
        <v>Female</v>
      </c>
      <c r="I7964">
        <f>Raw_Data!F7964</f>
        <v>11</v>
      </c>
      <c r="J7964" t="str">
        <f>FLOOR(Raw_Data!F7964,10)&amp;"-"&amp;FLOOR(Raw_Data!F7964,10)+9</f>
        <v>10-19</v>
      </c>
      <c r="K7964" t="str">
        <f>Raw_Data!G7964</f>
        <v>Unknown</v>
      </c>
      <c r="L7964" t="str">
        <f>Raw_Data!H7964</f>
        <v>None</v>
      </c>
      <c r="M7964" t="str">
        <f>IF(Raw_Data!I7964=TRUE,"Admitted","Not Admitted")</f>
        <v>Not Admitted</v>
      </c>
      <c r="N7964" t="str">
        <f>IF(Raw_Data!J7964="","Not Rated",Raw_Data!J7964)</f>
        <v>Not Rated</v>
      </c>
      <c r="O7964">
        <f>Raw_Data!K7964</f>
        <v>20</v>
      </c>
      <c r="P7964" t="str">
        <f>IF(Raw_Data!K7964&lt;=30,"Within Time","Delayed")</f>
        <v>Within Time</v>
      </c>
    </row>
    <row r="7965" spans="1:16" x14ac:dyDescent="0.35">
      <c r="A7965" t="str">
        <f>Raw_Data!A7965</f>
        <v>447-99-8743</v>
      </c>
      <c r="B7965" s="2">
        <f>Raw_Data!B7965</f>
        <v>45515.409722222219</v>
      </c>
      <c r="C7965">
        <f>HOUR(Raw_Data!B7965)</f>
        <v>9</v>
      </c>
      <c r="D7965" t="str">
        <f>TEXT(Raw_Data!B7965,"mmm")</f>
        <v>Aug</v>
      </c>
      <c r="E7965">
        <f>YEAR(Raw_Data!B7965)</f>
        <v>2024</v>
      </c>
      <c r="F7965" t="str">
        <f>TEXT(Raw_Data!B7965,"mmm-yy")</f>
        <v>Aug-24</v>
      </c>
      <c r="G7965" t="str">
        <f>PROPER(Raw_Data!C7965&amp;". "&amp;Raw_Data!D7965)</f>
        <v>U. Schubuser</v>
      </c>
      <c r="H7965" t="str">
        <f>IF(OR(Raw_Data!E7965="M",Raw_Data!E7965="Male"),"Male",IF(OR(Raw_Data!E7965="F",Raw_Data!E7965="Female"),"Female","Not Confirmed"))</f>
        <v>Male</v>
      </c>
      <c r="I7965">
        <f>Raw_Data!F7965</f>
        <v>33</v>
      </c>
      <c r="J7965" t="str">
        <f>FLOOR(Raw_Data!F7965,10)&amp;"-"&amp;FLOOR(Raw_Data!F7965,10)+9</f>
        <v>30-39</v>
      </c>
      <c r="K7965" t="str">
        <f>Raw_Data!G7965</f>
        <v>White</v>
      </c>
      <c r="L7965" t="str">
        <f>Raw_Data!H7965</f>
        <v>Orthopedics</v>
      </c>
      <c r="M7965" t="str">
        <f>IF(Raw_Data!I7965=TRUE,"Admitted","Not Admitted")</f>
        <v>Admitted</v>
      </c>
      <c r="N7965" t="str">
        <f>IF(Raw_Data!J7965="","Not Rated",Raw_Data!J7965)</f>
        <v>Not Rated</v>
      </c>
      <c r="O7965">
        <f>Raw_Data!K7965</f>
        <v>52</v>
      </c>
      <c r="P7965" t="str">
        <f>IF(Raw_Data!K7965&lt;=30,"Within Time","Delayed")</f>
        <v>Delayed</v>
      </c>
    </row>
    <row r="7966" spans="1:16" x14ac:dyDescent="0.35">
      <c r="A7966" t="str">
        <f>Raw_Data!A7966</f>
        <v>285-51-6878</v>
      </c>
      <c r="B7966" s="2">
        <f>Raw_Data!B7966</f>
        <v>45515.520138888889</v>
      </c>
      <c r="C7966">
        <f>HOUR(Raw_Data!B7966)</f>
        <v>12</v>
      </c>
      <c r="D7966" t="str">
        <f>TEXT(Raw_Data!B7966,"mmm")</f>
        <v>Aug</v>
      </c>
      <c r="E7966">
        <f>YEAR(Raw_Data!B7966)</f>
        <v>2024</v>
      </c>
      <c r="F7966" t="str">
        <f>TEXT(Raw_Data!B7966,"mmm-yy")</f>
        <v>Aug-24</v>
      </c>
      <c r="G7966" t="str">
        <f>PROPER(Raw_Data!C7966&amp;". "&amp;Raw_Data!D7966)</f>
        <v>T. Birtwhistle</v>
      </c>
      <c r="H7966" t="str">
        <f>IF(OR(Raw_Data!E7966="M",Raw_Data!E7966="Male"),"Male",IF(OR(Raw_Data!E7966="F",Raw_Data!E7966="Female"),"Female","Not Confirmed"))</f>
        <v>Female</v>
      </c>
      <c r="I7966">
        <f>Raw_Data!F7966</f>
        <v>5</v>
      </c>
      <c r="J7966" t="str">
        <f>FLOOR(Raw_Data!F7966,10)&amp;"-"&amp;FLOOR(Raw_Data!F7966,10)+9</f>
        <v>0-9</v>
      </c>
      <c r="K7966" t="str">
        <f>Raw_Data!G7966</f>
        <v>Native American/Alaska Native</v>
      </c>
      <c r="L7966" t="str">
        <f>Raw_Data!H7966</f>
        <v>None</v>
      </c>
      <c r="M7966" t="str">
        <f>IF(Raw_Data!I7966=TRUE,"Admitted","Not Admitted")</f>
        <v>Admitted</v>
      </c>
      <c r="N7966" t="str">
        <f>IF(Raw_Data!J7966="","Not Rated",Raw_Data!J7966)</f>
        <v>Not Rated</v>
      </c>
      <c r="O7966">
        <f>Raw_Data!K7966</f>
        <v>41</v>
      </c>
      <c r="P7966" t="str">
        <f>IF(Raw_Data!K7966&lt;=30,"Within Time","Delayed")</f>
        <v>Delayed</v>
      </c>
    </row>
    <row r="7967" spans="1:16" x14ac:dyDescent="0.35">
      <c r="A7967" t="str">
        <f>Raw_Data!A7967</f>
        <v>192-41-3525</v>
      </c>
      <c r="B7967" s="2">
        <f>Raw_Data!B7967</f>
        <v>45515.593055555553</v>
      </c>
      <c r="C7967">
        <f>HOUR(Raw_Data!B7967)</f>
        <v>14</v>
      </c>
      <c r="D7967" t="str">
        <f>TEXT(Raw_Data!B7967,"mmm")</f>
        <v>Aug</v>
      </c>
      <c r="E7967">
        <f>YEAR(Raw_Data!B7967)</f>
        <v>2024</v>
      </c>
      <c r="F7967" t="str">
        <f>TEXT(Raw_Data!B7967,"mmm-yy")</f>
        <v>Aug-24</v>
      </c>
      <c r="G7967" t="str">
        <f>PROPER(Raw_Data!C7967&amp;". "&amp;Raw_Data!D7967)</f>
        <v>R. Ironside</v>
      </c>
      <c r="H7967" t="str">
        <f>IF(OR(Raw_Data!E7967="M",Raw_Data!E7967="Male"),"Male",IF(OR(Raw_Data!E7967="F",Raw_Data!E7967="Female"),"Female","Not Confirmed"))</f>
        <v>Male</v>
      </c>
      <c r="I7967">
        <f>Raw_Data!F7967</f>
        <v>21</v>
      </c>
      <c r="J7967" t="str">
        <f>FLOOR(Raw_Data!F7967,10)&amp;"-"&amp;FLOOR(Raw_Data!F7967,10)+9</f>
        <v>20-29</v>
      </c>
      <c r="K7967" t="str">
        <f>Raw_Data!G7967</f>
        <v>African American</v>
      </c>
      <c r="L7967" t="str">
        <f>Raw_Data!H7967</f>
        <v>None</v>
      </c>
      <c r="M7967" t="str">
        <f>IF(Raw_Data!I7967=TRUE,"Admitted","Not Admitted")</f>
        <v>Not Admitted</v>
      </c>
      <c r="N7967" t="str">
        <f>IF(Raw_Data!J7967="","Not Rated",Raw_Data!J7967)</f>
        <v>Not Rated</v>
      </c>
      <c r="O7967">
        <f>Raw_Data!K7967</f>
        <v>40</v>
      </c>
      <c r="P7967" t="str">
        <f>IF(Raw_Data!K7967&lt;=30,"Within Time","Delayed")</f>
        <v>Delayed</v>
      </c>
    </row>
    <row r="7968" spans="1:16" x14ac:dyDescent="0.35">
      <c r="A7968" t="str">
        <f>Raw_Data!A7968</f>
        <v>843-89-2308</v>
      </c>
      <c r="B7968" s="2">
        <f>Raw_Data!B7968</f>
        <v>45515.921527777777</v>
      </c>
      <c r="C7968">
        <f>HOUR(Raw_Data!B7968)</f>
        <v>22</v>
      </c>
      <c r="D7968" t="str">
        <f>TEXT(Raw_Data!B7968,"mmm")</f>
        <v>Aug</v>
      </c>
      <c r="E7968">
        <f>YEAR(Raw_Data!B7968)</f>
        <v>2024</v>
      </c>
      <c r="F7968" t="str">
        <f>TEXT(Raw_Data!B7968,"mmm-yy")</f>
        <v>Aug-24</v>
      </c>
      <c r="G7968" t="str">
        <f>PROPER(Raw_Data!C7968&amp;". "&amp;Raw_Data!D7968)</f>
        <v>O. Eastwood</v>
      </c>
      <c r="H7968" t="str">
        <f>IF(OR(Raw_Data!E7968="M",Raw_Data!E7968="Male"),"Male",IF(OR(Raw_Data!E7968="F",Raw_Data!E7968="Female"),"Female","Not Confirmed"))</f>
        <v>Male</v>
      </c>
      <c r="I7968">
        <f>Raw_Data!F7968</f>
        <v>44</v>
      </c>
      <c r="J7968" t="str">
        <f>FLOOR(Raw_Data!F7968,10)&amp;"-"&amp;FLOOR(Raw_Data!F7968,10)+9</f>
        <v>40-49</v>
      </c>
      <c r="K7968" t="str">
        <f>Raw_Data!G7968</f>
        <v>Unknown</v>
      </c>
      <c r="L7968" t="str">
        <f>Raw_Data!H7968</f>
        <v>None</v>
      </c>
      <c r="M7968" t="str">
        <f>IF(Raw_Data!I7968=TRUE,"Admitted","Not Admitted")</f>
        <v>Not Admitted</v>
      </c>
      <c r="N7968" t="str">
        <f>IF(Raw_Data!J7968="","Not Rated",Raw_Data!J7968)</f>
        <v>Not Rated</v>
      </c>
      <c r="O7968">
        <f>Raw_Data!K7968</f>
        <v>16</v>
      </c>
      <c r="P7968" t="str">
        <f>IF(Raw_Data!K7968&lt;=30,"Within Time","Delayed")</f>
        <v>Within Time</v>
      </c>
    </row>
    <row r="7969" spans="1:16" x14ac:dyDescent="0.35">
      <c r="A7969" t="str">
        <f>Raw_Data!A7969</f>
        <v>123-29-1276</v>
      </c>
      <c r="B7969" s="2">
        <f>Raw_Data!B7969</f>
        <v>45515.981944444437</v>
      </c>
      <c r="C7969">
        <f>HOUR(Raw_Data!B7969)</f>
        <v>23</v>
      </c>
      <c r="D7969" t="str">
        <f>TEXT(Raw_Data!B7969,"mmm")</f>
        <v>Aug</v>
      </c>
      <c r="E7969">
        <f>YEAR(Raw_Data!B7969)</f>
        <v>2024</v>
      </c>
      <c r="F7969" t="str">
        <f>TEXT(Raw_Data!B7969,"mmm-yy")</f>
        <v>Aug-24</v>
      </c>
      <c r="G7969" t="str">
        <f>PROPER(Raw_Data!C7969&amp;". "&amp;Raw_Data!D7969)</f>
        <v>P. Middleditch</v>
      </c>
      <c r="H7969" t="str">
        <f>IF(OR(Raw_Data!E7969="M",Raw_Data!E7969="Male"),"Male",IF(OR(Raw_Data!E7969="F",Raw_Data!E7969="Female"),"Female","Not Confirmed"))</f>
        <v>Male</v>
      </c>
      <c r="I7969">
        <f>Raw_Data!F7969</f>
        <v>31</v>
      </c>
      <c r="J7969" t="str">
        <f>FLOOR(Raw_Data!F7969,10)&amp;"-"&amp;FLOOR(Raw_Data!F7969,10)+9</f>
        <v>30-39</v>
      </c>
      <c r="K7969" t="str">
        <f>Raw_Data!G7969</f>
        <v>Asian</v>
      </c>
      <c r="L7969" t="str">
        <f>Raw_Data!H7969</f>
        <v>General Practice</v>
      </c>
      <c r="M7969" t="str">
        <f>IF(Raw_Data!I7969=TRUE,"Admitted","Not Admitted")</f>
        <v>Admitted</v>
      </c>
      <c r="N7969" t="str">
        <f>IF(Raw_Data!J7969="","Not Rated",Raw_Data!J7969)</f>
        <v>Not Rated</v>
      </c>
      <c r="O7969">
        <f>Raw_Data!K7969</f>
        <v>60</v>
      </c>
      <c r="P7969" t="str">
        <f>IF(Raw_Data!K7969&lt;=30,"Within Time","Delayed")</f>
        <v>Delayed</v>
      </c>
    </row>
    <row r="7970" spans="1:16" x14ac:dyDescent="0.35">
      <c r="A7970" t="str">
        <f>Raw_Data!A7970</f>
        <v>919-48-5447</v>
      </c>
      <c r="B7970" s="2">
        <f>Raw_Data!B7970</f>
        <v>45516.124305555553</v>
      </c>
      <c r="C7970">
        <f>HOUR(Raw_Data!B7970)</f>
        <v>2</v>
      </c>
      <c r="D7970" t="str">
        <f>TEXT(Raw_Data!B7970,"mmm")</f>
        <v>Aug</v>
      </c>
      <c r="E7970">
        <f>YEAR(Raw_Data!B7970)</f>
        <v>2024</v>
      </c>
      <c r="F7970" t="str">
        <f>TEXT(Raw_Data!B7970,"mmm-yy")</f>
        <v>Aug-24</v>
      </c>
      <c r="G7970" t="str">
        <f>PROPER(Raw_Data!C7970&amp;". "&amp;Raw_Data!D7970)</f>
        <v>W. Honeysett</v>
      </c>
      <c r="H7970" t="str">
        <f>IF(OR(Raw_Data!E7970="M",Raw_Data!E7970="Male"),"Male",IF(OR(Raw_Data!E7970="F",Raw_Data!E7970="Female"),"Female","Not Confirmed"))</f>
        <v>Male</v>
      </c>
      <c r="I7970">
        <f>Raw_Data!F7970</f>
        <v>75</v>
      </c>
      <c r="J7970" t="str">
        <f>FLOOR(Raw_Data!F7970,10)&amp;"-"&amp;FLOOR(Raw_Data!F7970,10)+9</f>
        <v>70-79</v>
      </c>
      <c r="K7970" t="str">
        <f>Raw_Data!G7970</f>
        <v>African American</v>
      </c>
      <c r="L7970" t="str">
        <f>Raw_Data!H7970</f>
        <v>None</v>
      </c>
      <c r="M7970" t="str">
        <f>IF(Raw_Data!I7970=TRUE,"Admitted","Not Admitted")</f>
        <v>Admitted</v>
      </c>
      <c r="N7970" t="str">
        <f>IF(Raw_Data!J7970="","Not Rated",Raw_Data!J7970)</f>
        <v>Not Rated</v>
      </c>
      <c r="O7970">
        <f>Raw_Data!K7970</f>
        <v>59</v>
      </c>
      <c r="P7970" t="str">
        <f>IF(Raw_Data!K7970&lt;=30,"Within Time","Delayed")</f>
        <v>Delayed</v>
      </c>
    </row>
    <row r="7971" spans="1:16" x14ac:dyDescent="0.35">
      <c r="A7971" t="str">
        <f>Raw_Data!A7971</f>
        <v>413-84-5025</v>
      </c>
      <c r="B7971" s="2">
        <f>Raw_Data!B7971</f>
        <v>45516.148611111108</v>
      </c>
      <c r="C7971">
        <f>HOUR(Raw_Data!B7971)</f>
        <v>3</v>
      </c>
      <c r="D7971" t="str">
        <f>TEXT(Raw_Data!B7971,"mmm")</f>
        <v>Aug</v>
      </c>
      <c r="E7971">
        <f>YEAR(Raw_Data!B7971)</f>
        <v>2024</v>
      </c>
      <c r="F7971" t="str">
        <f>TEXT(Raw_Data!B7971,"mmm-yy")</f>
        <v>Aug-24</v>
      </c>
      <c r="G7971" t="str">
        <f>PROPER(Raw_Data!C7971&amp;". "&amp;Raw_Data!D7971)</f>
        <v>S. Buff</v>
      </c>
      <c r="H7971" t="str">
        <f>IF(OR(Raw_Data!E7971="M",Raw_Data!E7971="Male"),"Male",IF(OR(Raw_Data!E7971="F",Raw_Data!E7971="Female"),"Female","Not Confirmed"))</f>
        <v>Female</v>
      </c>
      <c r="I7971">
        <f>Raw_Data!F7971</f>
        <v>12</v>
      </c>
      <c r="J7971" t="str">
        <f>FLOOR(Raw_Data!F7971,10)&amp;"-"&amp;FLOOR(Raw_Data!F7971,10)+9</f>
        <v>10-19</v>
      </c>
      <c r="K7971" t="str">
        <f>Raw_Data!G7971</f>
        <v>Declined to Identify</v>
      </c>
      <c r="L7971" t="str">
        <f>Raw_Data!H7971</f>
        <v>None</v>
      </c>
      <c r="M7971" t="str">
        <f>IF(Raw_Data!I7971=TRUE,"Admitted","Not Admitted")</f>
        <v>Admitted</v>
      </c>
      <c r="N7971" t="str">
        <f>IF(Raw_Data!J7971="","Not Rated",Raw_Data!J7971)</f>
        <v>Not Rated</v>
      </c>
      <c r="O7971">
        <f>Raw_Data!K7971</f>
        <v>14</v>
      </c>
      <c r="P7971" t="str">
        <f>IF(Raw_Data!K7971&lt;=30,"Within Time","Delayed")</f>
        <v>Within Time</v>
      </c>
    </row>
    <row r="7972" spans="1:16" x14ac:dyDescent="0.35">
      <c r="A7972" t="str">
        <f>Raw_Data!A7972</f>
        <v>316-96-5186</v>
      </c>
      <c r="B7972" s="2">
        <f>Raw_Data!B7972</f>
        <v>45516.349305555559</v>
      </c>
      <c r="C7972">
        <f>HOUR(Raw_Data!B7972)</f>
        <v>8</v>
      </c>
      <c r="D7972" t="str">
        <f>TEXT(Raw_Data!B7972,"mmm")</f>
        <v>Aug</v>
      </c>
      <c r="E7972">
        <f>YEAR(Raw_Data!B7972)</f>
        <v>2024</v>
      </c>
      <c r="F7972" t="str">
        <f>TEXT(Raw_Data!B7972,"mmm-yy")</f>
        <v>Aug-24</v>
      </c>
      <c r="G7972" t="str">
        <f>PROPER(Raw_Data!C7972&amp;". "&amp;Raw_Data!D7972)</f>
        <v>L. Wadsworth</v>
      </c>
      <c r="H7972" t="str">
        <f>IF(OR(Raw_Data!E7972="M",Raw_Data!E7972="Male"),"Male",IF(OR(Raw_Data!E7972="F",Raw_Data!E7972="Female"),"Female","Not Confirmed"))</f>
        <v>Male</v>
      </c>
      <c r="I7972">
        <f>Raw_Data!F7972</f>
        <v>49</v>
      </c>
      <c r="J7972" t="str">
        <f>FLOOR(Raw_Data!F7972,10)&amp;"-"&amp;FLOOR(Raw_Data!F7972,10)+9</f>
        <v>40-49</v>
      </c>
      <c r="K7972" t="str">
        <f>Raw_Data!G7972</f>
        <v>African American</v>
      </c>
      <c r="L7972" t="str">
        <f>Raw_Data!H7972</f>
        <v>None</v>
      </c>
      <c r="M7972" t="str">
        <f>IF(Raw_Data!I7972=TRUE,"Admitted","Not Admitted")</f>
        <v>Not Admitted</v>
      </c>
      <c r="N7972" t="str">
        <f>IF(Raw_Data!J7972="","Not Rated",Raw_Data!J7972)</f>
        <v>Not Rated</v>
      </c>
      <c r="O7972">
        <f>Raw_Data!K7972</f>
        <v>10</v>
      </c>
      <c r="P7972" t="str">
        <f>IF(Raw_Data!K7972&lt;=30,"Within Time","Delayed")</f>
        <v>Within Time</v>
      </c>
    </row>
    <row r="7973" spans="1:16" x14ac:dyDescent="0.35">
      <c r="A7973" t="str">
        <f>Raw_Data!A7973</f>
        <v>396-67-4387</v>
      </c>
      <c r="B7973" s="2">
        <f>Raw_Data!B7973</f>
        <v>45516.356249999997</v>
      </c>
      <c r="C7973">
        <f>HOUR(Raw_Data!B7973)</f>
        <v>8</v>
      </c>
      <c r="D7973" t="str">
        <f>TEXT(Raw_Data!B7973,"mmm")</f>
        <v>Aug</v>
      </c>
      <c r="E7973">
        <f>YEAR(Raw_Data!B7973)</f>
        <v>2024</v>
      </c>
      <c r="F7973" t="str">
        <f>TEXT(Raw_Data!B7973,"mmm-yy")</f>
        <v>Aug-24</v>
      </c>
      <c r="G7973" t="str">
        <f>PROPER(Raw_Data!C7973&amp;". "&amp;Raw_Data!D7973)</f>
        <v>D. Ashcombe</v>
      </c>
      <c r="H7973" t="str">
        <f>IF(OR(Raw_Data!E7973="M",Raw_Data!E7973="Male"),"Male",IF(OR(Raw_Data!E7973="F",Raw_Data!E7973="Female"),"Female","Not Confirmed"))</f>
        <v>Female</v>
      </c>
      <c r="I7973">
        <f>Raw_Data!F7973</f>
        <v>68</v>
      </c>
      <c r="J7973" t="str">
        <f>FLOOR(Raw_Data!F7973,10)&amp;"-"&amp;FLOOR(Raw_Data!F7973,10)+9</f>
        <v>60-69</v>
      </c>
      <c r="K7973" t="str">
        <f>Raw_Data!G7973</f>
        <v>White</v>
      </c>
      <c r="L7973" t="str">
        <f>Raw_Data!H7973</f>
        <v>None</v>
      </c>
      <c r="M7973" t="str">
        <f>IF(Raw_Data!I7973=TRUE,"Admitted","Not Admitted")</f>
        <v>Admitted</v>
      </c>
      <c r="N7973" t="str">
        <f>IF(Raw_Data!J7973="","Not Rated",Raw_Data!J7973)</f>
        <v>Not Rated</v>
      </c>
      <c r="O7973">
        <f>Raw_Data!K7973</f>
        <v>56</v>
      </c>
      <c r="P7973" t="str">
        <f>IF(Raw_Data!K7973&lt;=30,"Within Time","Delayed")</f>
        <v>Delayed</v>
      </c>
    </row>
    <row r="7974" spans="1:16" x14ac:dyDescent="0.35">
      <c r="A7974" t="str">
        <f>Raw_Data!A7974</f>
        <v>413-41-3946</v>
      </c>
      <c r="B7974" s="2">
        <f>Raw_Data!B7974</f>
        <v>45516.597916666673</v>
      </c>
      <c r="C7974">
        <f>HOUR(Raw_Data!B7974)</f>
        <v>14</v>
      </c>
      <c r="D7974" t="str">
        <f>TEXT(Raw_Data!B7974,"mmm")</f>
        <v>Aug</v>
      </c>
      <c r="E7974">
        <f>YEAR(Raw_Data!B7974)</f>
        <v>2024</v>
      </c>
      <c r="F7974" t="str">
        <f>TEXT(Raw_Data!B7974,"mmm-yy")</f>
        <v>Aug-24</v>
      </c>
      <c r="G7974" t="str">
        <f>PROPER(Raw_Data!C7974&amp;". "&amp;Raw_Data!D7974)</f>
        <v>U. Gwillim</v>
      </c>
      <c r="H7974" t="str">
        <f>IF(OR(Raw_Data!E7974="M",Raw_Data!E7974="Male"),"Male",IF(OR(Raw_Data!E7974="F",Raw_Data!E7974="Female"),"Female","Not Confirmed"))</f>
        <v>Male</v>
      </c>
      <c r="I7974">
        <f>Raw_Data!F7974</f>
        <v>71</v>
      </c>
      <c r="J7974" t="str">
        <f>FLOOR(Raw_Data!F7974,10)&amp;"-"&amp;FLOOR(Raw_Data!F7974,10)+9</f>
        <v>70-79</v>
      </c>
      <c r="K7974" t="str">
        <f>Raw_Data!G7974</f>
        <v>Asian</v>
      </c>
      <c r="L7974" t="str">
        <f>Raw_Data!H7974</f>
        <v>None</v>
      </c>
      <c r="M7974" t="str">
        <f>IF(Raw_Data!I7974=TRUE,"Admitted","Not Admitted")</f>
        <v>Admitted</v>
      </c>
      <c r="N7974" t="str">
        <f>IF(Raw_Data!J7974="","Not Rated",Raw_Data!J7974)</f>
        <v>Not Rated</v>
      </c>
      <c r="O7974">
        <f>Raw_Data!K7974</f>
        <v>10</v>
      </c>
      <c r="P7974" t="str">
        <f>IF(Raw_Data!K7974&lt;=30,"Within Time","Delayed")</f>
        <v>Within Time</v>
      </c>
    </row>
    <row r="7975" spans="1:16" x14ac:dyDescent="0.35">
      <c r="A7975" t="str">
        <f>Raw_Data!A7975</f>
        <v>316-19-3548</v>
      </c>
      <c r="B7975" s="2">
        <f>Raw_Data!B7975</f>
        <v>45516.604861111111</v>
      </c>
      <c r="C7975">
        <f>HOUR(Raw_Data!B7975)</f>
        <v>14</v>
      </c>
      <c r="D7975" t="str">
        <f>TEXT(Raw_Data!B7975,"mmm")</f>
        <v>Aug</v>
      </c>
      <c r="E7975">
        <f>YEAR(Raw_Data!B7975)</f>
        <v>2024</v>
      </c>
      <c r="F7975" t="str">
        <f>TEXT(Raw_Data!B7975,"mmm-yy")</f>
        <v>Aug-24</v>
      </c>
      <c r="G7975" t="str">
        <f>PROPER(Raw_Data!C7975&amp;". "&amp;Raw_Data!D7975)</f>
        <v>C. Buff</v>
      </c>
      <c r="H7975" t="str">
        <f>IF(OR(Raw_Data!E7975="M",Raw_Data!E7975="Male"),"Male",IF(OR(Raw_Data!E7975="F",Raw_Data!E7975="Female"),"Female","Not Confirmed"))</f>
        <v>Female</v>
      </c>
      <c r="I7975">
        <f>Raw_Data!F7975</f>
        <v>16</v>
      </c>
      <c r="J7975" t="str">
        <f>FLOOR(Raw_Data!F7975,10)&amp;"-"&amp;FLOOR(Raw_Data!F7975,10)+9</f>
        <v>10-19</v>
      </c>
      <c r="K7975" t="str">
        <f>Raw_Data!G7975</f>
        <v>Declined to Identify</v>
      </c>
      <c r="L7975" t="str">
        <f>Raw_Data!H7975</f>
        <v>Renal</v>
      </c>
      <c r="M7975" t="str">
        <f>IF(Raw_Data!I7975=TRUE,"Admitted","Not Admitted")</f>
        <v>Admitted</v>
      </c>
      <c r="N7975" t="str">
        <f>IF(Raw_Data!J7975="","Not Rated",Raw_Data!J7975)</f>
        <v>Not Rated</v>
      </c>
      <c r="O7975">
        <f>Raw_Data!K7975</f>
        <v>22</v>
      </c>
      <c r="P7975" t="str">
        <f>IF(Raw_Data!K7975&lt;=30,"Within Time","Delayed")</f>
        <v>Within Time</v>
      </c>
    </row>
    <row r="7976" spans="1:16" x14ac:dyDescent="0.35">
      <c r="A7976" t="str">
        <f>Raw_Data!A7976</f>
        <v>685-83-6692</v>
      </c>
      <c r="B7976" s="2">
        <f>Raw_Data!B7976</f>
        <v>45516.73541666667</v>
      </c>
      <c r="C7976">
        <f>HOUR(Raw_Data!B7976)</f>
        <v>17</v>
      </c>
      <c r="D7976" t="str">
        <f>TEXT(Raw_Data!B7976,"mmm")</f>
        <v>Aug</v>
      </c>
      <c r="E7976">
        <f>YEAR(Raw_Data!B7976)</f>
        <v>2024</v>
      </c>
      <c r="F7976" t="str">
        <f>TEXT(Raw_Data!B7976,"mmm-yy")</f>
        <v>Aug-24</v>
      </c>
      <c r="G7976" t="str">
        <f>PROPER(Raw_Data!C7976&amp;". "&amp;Raw_Data!D7976)</f>
        <v>D. Wadsworth</v>
      </c>
      <c r="H7976" t="str">
        <f>IF(OR(Raw_Data!E7976="M",Raw_Data!E7976="Male"),"Male",IF(OR(Raw_Data!E7976="F",Raw_Data!E7976="Female"),"Female","Not Confirmed"))</f>
        <v>Male</v>
      </c>
      <c r="I7976">
        <f>Raw_Data!F7976</f>
        <v>1</v>
      </c>
      <c r="J7976" t="str">
        <f>FLOOR(Raw_Data!F7976,10)&amp;"-"&amp;FLOOR(Raw_Data!F7976,10)+9</f>
        <v>0-9</v>
      </c>
      <c r="K7976" t="str">
        <f>Raw_Data!G7976</f>
        <v>Declined to Identify</v>
      </c>
      <c r="L7976" t="str">
        <f>Raw_Data!H7976</f>
        <v>None</v>
      </c>
      <c r="M7976" t="str">
        <f>IF(Raw_Data!I7976=TRUE,"Admitted","Not Admitted")</f>
        <v>Not Admitted</v>
      </c>
      <c r="N7976" t="str">
        <f>IF(Raw_Data!J7976="","Not Rated",Raw_Data!J7976)</f>
        <v>Not Rated</v>
      </c>
      <c r="O7976">
        <f>Raw_Data!K7976</f>
        <v>28</v>
      </c>
      <c r="P7976" t="str">
        <f>IF(Raw_Data!K7976&lt;=30,"Within Time","Delayed")</f>
        <v>Within Time</v>
      </c>
    </row>
    <row r="7977" spans="1:16" x14ac:dyDescent="0.35">
      <c r="A7977" t="str">
        <f>Raw_Data!A7977</f>
        <v>352-55-2663</v>
      </c>
      <c r="B7977" s="2">
        <f>Raw_Data!B7977</f>
        <v>45516.739583333343</v>
      </c>
      <c r="C7977">
        <f>HOUR(Raw_Data!B7977)</f>
        <v>17</v>
      </c>
      <c r="D7977" t="str">
        <f>TEXT(Raw_Data!B7977,"mmm")</f>
        <v>Aug</v>
      </c>
      <c r="E7977">
        <f>YEAR(Raw_Data!B7977)</f>
        <v>2024</v>
      </c>
      <c r="F7977" t="str">
        <f>TEXT(Raw_Data!B7977,"mmm-yy")</f>
        <v>Aug-24</v>
      </c>
      <c r="G7977" t="str">
        <f>PROPER(Raw_Data!C7977&amp;". "&amp;Raw_Data!D7977)</f>
        <v>K. Crebo</v>
      </c>
      <c r="H7977" t="str">
        <f>IF(OR(Raw_Data!E7977="M",Raw_Data!E7977="Male"),"Male",IF(OR(Raw_Data!E7977="F",Raw_Data!E7977="Female"),"Female","Not Confirmed"))</f>
        <v>Male</v>
      </c>
      <c r="I7977">
        <f>Raw_Data!F7977</f>
        <v>44</v>
      </c>
      <c r="J7977" t="str">
        <f>FLOOR(Raw_Data!F7977,10)&amp;"-"&amp;FLOOR(Raw_Data!F7977,10)+9</f>
        <v>40-49</v>
      </c>
      <c r="K7977" t="str">
        <f>Raw_Data!G7977</f>
        <v>Asian</v>
      </c>
      <c r="L7977" t="str">
        <f>Raw_Data!H7977</f>
        <v>None</v>
      </c>
      <c r="M7977" t="str">
        <f>IF(Raw_Data!I7977=TRUE,"Admitted","Not Admitted")</f>
        <v>Admitted</v>
      </c>
      <c r="N7977">
        <f>IF(Raw_Data!J7977="","Not Rated",Raw_Data!J7977)</f>
        <v>5</v>
      </c>
      <c r="O7977">
        <f>Raw_Data!K7977</f>
        <v>23</v>
      </c>
      <c r="P7977" t="str">
        <f>IF(Raw_Data!K7977&lt;=30,"Within Time","Delayed")</f>
        <v>Within Time</v>
      </c>
    </row>
    <row r="7978" spans="1:16" x14ac:dyDescent="0.35">
      <c r="A7978" t="str">
        <f>Raw_Data!A7978</f>
        <v>807-84-4043</v>
      </c>
      <c r="B7978" s="2">
        <f>Raw_Data!B7978</f>
        <v>45516.814583333333</v>
      </c>
      <c r="C7978">
        <f>HOUR(Raw_Data!B7978)</f>
        <v>19</v>
      </c>
      <c r="D7978" t="str">
        <f>TEXT(Raw_Data!B7978,"mmm")</f>
        <v>Aug</v>
      </c>
      <c r="E7978">
        <f>YEAR(Raw_Data!B7978)</f>
        <v>2024</v>
      </c>
      <c r="F7978" t="str">
        <f>TEXT(Raw_Data!B7978,"mmm-yy")</f>
        <v>Aug-24</v>
      </c>
      <c r="G7978" t="str">
        <f>PROPER(Raw_Data!C7978&amp;". "&amp;Raw_Data!D7978)</f>
        <v>Y. Verity</v>
      </c>
      <c r="H7978" t="str">
        <f>IF(OR(Raw_Data!E7978="M",Raw_Data!E7978="Male"),"Male",IF(OR(Raw_Data!E7978="F",Raw_Data!E7978="Female"),"Female","Not Confirmed"))</f>
        <v>Male</v>
      </c>
      <c r="I7978">
        <f>Raw_Data!F7978</f>
        <v>19</v>
      </c>
      <c r="J7978" t="str">
        <f>FLOOR(Raw_Data!F7978,10)&amp;"-"&amp;FLOOR(Raw_Data!F7978,10)+9</f>
        <v>10-19</v>
      </c>
      <c r="K7978" t="str">
        <f>Raw_Data!G7978</f>
        <v>Asian</v>
      </c>
      <c r="L7978" t="str">
        <f>Raw_Data!H7978</f>
        <v>Orthopedics</v>
      </c>
      <c r="M7978" t="str">
        <f>IF(Raw_Data!I7978=TRUE,"Admitted","Not Admitted")</f>
        <v>Not Admitted</v>
      </c>
      <c r="N7978" t="str">
        <f>IF(Raw_Data!J7978="","Not Rated",Raw_Data!J7978)</f>
        <v>Not Rated</v>
      </c>
      <c r="O7978">
        <f>Raw_Data!K7978</f>
        <v>19</v>
      </c>
      <c r="P7978" t="str">
        <f>IF(Raw_Data!K7978&lt;=30,"Within Time","Delayed")</f>
        <v>Within Time</v>
      </c>
    </row>
    <row r="7979" spans="1:16" x14ac:dyDescent="0.35">
      <c r="A7979" t="str">
        <f>Raw_Data!A7979</f>
        <v>714-70-1397</v>
      </c>
      <c r="B7979" s="2">
        <f>Raw_Data!B7979</f>
        <v>45516.888194444437</v>
      </c>
      <c r="C7979">
        <f>HOUR(Raw_Data!B7979)</f>
        <v>21</v>
      </c>
      <c r="D7979" t="str">
        <f>TEXT(Raw_Data!B7979,"mmm")</f>
        <v>Aug</v>
      </c>
      <c r="E7979">
        <f>YEAR(Raw_Data!B7979)</f>
        <v>2024</v>
      </c>
      <c r="F7979" t="str">
        <f>TEXT(Raw_Data!B7979,"mmm-yy")</f>
        <v>Aug-24</v>
      </c>
      <c r="G7979" t="str">
        <f>PROPER(Raw_Data!C7979&amp;". "&amp;Raw_Data!D7979)</f>
        <v>S. Quickfall</v>
      </c>
      <c r="H7979" t="str">
        <f>IF(OR(Raw_Data!E7979="M",Raw_Data!E7979="Male"),"Male",IF(OR(Raw_Data!E7979="F",Raw_Data!E7979="Female"),"Female","Not Confirmed"))</f>
        <v>Female</v>
      </c>
      <c r="I7979">
        <f>Raw_Data!F7979</f>
        <v>9</v>
      </c>
      <c r="J7979" t="str">
        <f>FLOOR(Raw_Data!F7979,10)&amp;"-"&amp;FLOOR(Raw_Data!F7979,10)+9</f>
        <v>0-9</v>
      </c>
      <c r="K7979" t="str">
        <f>Raw_Data!G7979</f>
        <v>Two or More Races</v>
      </c>
      <c r="L7979" t="str">
        <f>Raw_Data!H7979</f>
        <v>Orthopedics</v>
      </c>
      <c r="M7979" t="str">
        <f>IF(Raw_Data!I7979=TRUE,"Admitted","Not Admitted")</f>
        <v>Admitted</v>
      </c>
      <c r="N7979" t="str">
        <f>IF(Raw_Data!J7979="","Not Rated",Raw_Data!J7979)</f>
        <v>Not Rated</v>
      </c>
      <c r="O7979">
        <f>Raw_Data!K7979</f>
        <v>34</v>
      </c>
      <c r="P7979" t="str">
        <f>IF(Raw_Data!K7979&lt;=30,"Within Time","Delayed")</f>
        <v>Delayed</v>
      </c>
    </row>
    <row r="7980" spans="1:16" x14ac:dyDescent="0.35">
      <c r="A7980" t="str">
        <f>Raw_Data!A7980</f>
        <v>193-56-6645</v>
      </c>
      <c r="B7980" s="2">
        <f>Raw_Data!B7980</f>
        <v>45517.038194444453</v>
      </c>
      <c r="C7980">
        <f>HOUR(Raw_Data!B7980)</f>
        <v>0</v>
      </c>
      <c r="D7980" t="str">
        <f>TEXT(Raw_Data!B7980,"mmm")</f>
        <v>Aug</v>
      </c>
      <c r="E7980">
        <f>YEAR(Raw_Data!B7980)</f>
        <v>2024</v>
      </c>
      <c r="F7980" t="str">
        <f>TEXT(Raw_Data!B7980,"mmm-yy")</f>
        <v>Aug-24</v>
      </c>
      <c r="G7980" t="str">
        <f>PROPER(Raw_Data!C7980&amp;". "&amp;Raw_Data!D7980)</f>
        <v>V. Ollerton</v>
      </c>
      <c r="H7980" t="str">
        <f>IF(OR(Raw_Data!E7980="M",Raw_Data!E7980="Male"),"Male",IF(OR(Raw_Data!E7980="F",Raw_Data!E7980="Female"),"Female","Not Confirmed"))</f>
        <v>Male</v>
      </c>
      <c r="I7980">
        <f>Raw_Data!F7980</f>
        <v>65</v>
      </c>
      <c r="J7980" t="str">
        <f>FLOOR(Raw_Data!F7980,10)&amp;"-"&amp;FLOOR(Raw_Data!F7980,10)+9</f>
        <v>60-69</v>
      </c>
      <c r="K7980" t="str">
        <f>Raw_Data!G7980</f>
        <v>Pacific Islander</v>
      </c>
      <c r="L7980" t="str">
        <f>Raw_Data!H7980</f>
        <v>None</v>
      </c>
      <c r="M7980" t="str">
        <f>IF(Raw_Data!I7980=TRUE,"Admitted","Not Admitted")</f>
        <v>Admitted</v>
      </c>
      <c r="N7980" t="str">
        <f>IF(Raw_Data!J7980="","Not Rated",Raw_Data!J7980)</f>
        <v>Not Rated</v>
      </c>
      <c r="O7980">
        <f>Raw_Data!K7980</f>
        <v>53</v>
      </c>
      <c r="P7980" t="str">
        <f>IF(Raw_Data!K7980&lt;=30,"Within Time","Delayed")</f>
        <v>Delayed</v>
      </c>
    </row>
    <row r="7981" spans="1:16" x14ac:dyDescent="0.35">
      <c r="A7981" t="str">
        <f>Raw_Data!A7981</f>
        <v>158-66-2603</v>
      </c>
      <c r="B7981" s="2">
        <f>Raw_Data!B7981</f>
        <v>45517.045138888891</v>
      </c>
      <c r="C7981">
        <f>HOUR(Raw_Data!B7981)</f>
        <v>1</v>
      </c>
      <c r="D7981" t="str">
        <f>TEXT(Raw_Data!B7981,"mmm")</f>
        <v>Aug</v>
      </c>
      <c r="E7981">
        <f>YEAR(Raw_Data!B7981)</f>
        <v>2024</v>
      </c>
      <c r="F7981" t="str">
        <f>TEXT(Raw_Data!B7981,"mmm-yy")</f>
        <v>Aug-24</v>
      </c>
      <c r="G7981" t="str">
        <f>PROPER(Raw_Data!C7981&amp;". "&amp;Raw_Data!D7981)</f>
        <v>O. Upperton</v>
      </c>
      <c r="H7981" t="str">
        <f>IF(OR(Raw_Data!E7981="M",Raw_Data!E7981="Male"),"Male",IF(OR(Raw_Data!E7981="F",Raw_Data!E7981="Female"),"Female","Not Confirmed"))</f>
        <v>Female</v>
      </c>
      <c r="I7981">
        <f>Raw_Data!F7981</f>
        <v>13</v>
      </c>
      <c r="J7981" t="str">
        <f>FLOOR(Raw_Data!F7981,10)&amp;"-"&amp;FLOOR(Raw_Data!F7981,10)+9</f>
        <v>10-19</v>
      </c>
      <c r="K7981" t="str">
        <f>Raw_Data!G7981</f>
        <v>Unknown</v>
      </c>
      <c r="L7981" t="str">
        <f>Raw_Data!H7981</f>
        <v>General Practice</v>
      </c>
      <c r="M7981" t="str">
        <f>IF(Raw_Data!I7981=TRUE,"Admitted","Not Admitted")</f>
        <v>Not Admitted</v>
      </c>
      <c r="N7981" t="str">
        <f>IF(Raw_Data!J7981="","Not Rated",Raw_Data!J7981)</f>
        <v>Not Rated</v>
      </c>
      <c r="O7981">
        <f>Raw_Data!K7981</f>
        <v>11</v>
      </c>
      <c r="P7981" t="str">
        <f>IF(Raw_Data!K7981&lt;=30,"Within Time","Delayed")</f>
        <v>Within Time</v>
      </c>
    </row>
    <row r="7982" spans="1:16" x14ac:dyDescent="0.35">
      <c r="A7982" t="str">
        <f>Raw_Data!A7982</f>
        <v>447-77-9095</v>
      </c>
      <c r="B7982" s="2">
        <f>Raw_Data!B7982</f>
        <v>45517.060416666667</v>
      </c>
      <c r="C7982">
        <f>HOUR(Raw_Data!B7982)</f>
        <v>1</v>
      </c>
      <c r="D7982" t="str">
        <f>TEXT(Raw_Data!B7982,"mmm")</f>
        <v>Aug</v>
      </c>
      <c r="E7982">
        <f>YEAR(Raw_Data!B7982)</f>
        <v>2024</v>
      </c>
      <c r="F7982" t="str">
        <f>TEXT(Raw_Data!B7982,"mmm-yy")</f>
        <v>Aug-24</v>
      </c>
      <c r="G7982" t="str">
        <f>PROPER(Raw_Data!C7982&amp;". "&amp;Raw_Data!D7982)</f>
        <v>W. Yates</v>
      </c>
      <c r="H7982" t="str">
        <f>IF(OR(Raw_Data!E7982="M",Raw_Data!E7982="Male"),"Male",IF(OR(Raw_Data!E7982="F",Raw_Data!E7982="Female"),"Female","Not Confirmed"))</f>
        <v>Female</v>
      </c>
      <c r="I7982">
        <f>Raw_Data!F7982</f>
        <v>18</v>
      </c>
      <c r="J7982" t="str">
        <f>FLOOR(Raw_Data!F7982,10)&amp;"-"&amp;FLOOR(Raw_Data!F7982,10)+9</f>
        <v>10-19</v>
      </c>
      <c r="K7982" t="str">
        <f>Raw_Data!G7982</f>
        <v>White</v>
      </c>
      <c r="L7982" t="str">
        <f>Raw_Data!H7982</f>
        <v>Orthopedics</v>
      </c>
      <c r="M7982" t="str">
        <f>IF(Raw_Data!I7982=TRUE,"Admitted","Not Admitted")</f>
        <v>Not Admitted</v>
      </c>
      <c r="N7982" t="str">
        <f>IF(Raw_Data!J7982="","Not Rated",Raw_Data!J7982)</f>
        <v>Not Rated</v>
      </c>
      <c r="O7982">
        <f>Raw_Data!K7982</f>
        <v>52</v>
      </c>
      <c r="P7982" t="str">
        <f>IF(Raw_Data!K7982&lt;=30,"Within Time","Delayed")</f>
        <v>Delayed</v>
      </c>
    </row>
    <row r="7983" spans="1:16" x14ac:dyDescent="0.35">
      <c r="A7983" t="str">
        <f>Raw_Data!A7983</f>
        <v>345-61-6572</v>
      </c>
      <c r="B7983" s="2">
        <f>Raw_Data!B7983</f>
        <v>45517.085416666669</v>
      </c>
      <c r="C7983">
        <f>HOUR(Raw_Data!B7983)</f>
        <v>2</v>
      </c>
      <c r="D7983" t="str">
        <f>TEXT(Raw_Data!B7983,"mmm")</f>
        <v>Aug</v>
      </c>
      <c r="E7983">
        <f>YEAR(Raw_Data!B7983)</f>
        <v>2024</v>
      </c>
      <c r="F7983" t="str">
        <f>TEXT(Raw_Data!B7983,"mmm-yy")</f>
        <v>Aug-24</v>
      </c>
      <c r="G7983" t="str">
        <f>PROPER(Raw_Data!C7983&amp;". "&amp;Raw_Data!D7983)</f>
        <v>I. Perrat</v>
      </c>
      <c r="H7983" t="str">
        <f>IF(OR(Raw_Data!E7983="M",Raw_Data!E7983="Male"),"Male",IF(OR(Raw_Data!E7983="F",Raw_Data!E7983="Female"),"Female","Not Confirmed"))</f>
        <v>Male</v>
      </c>
      <c r="I7983">
        <f>Raw_Data!F7983</f>
        <v>73</v>
      </c>
      <c r="J7983" t="str">
        <f>FLOOR(Raw_Data!F7983,10)&amp;"-"&amp;FLOOR(Raw_Data!F7983,10)+9</f>
        <v>70-79</v>
      </c>
      <c r="K7983" t="str">
        <f>Raw_Data!G7983</f>
        <v>Unknown</v>
      </c>
      <c r="L7983" t="str">
        <f>Raw_Data!H7983</f>
        <v>None</v>
      </c>
      <c r="M7983" t="str">
        <f>IF(Raw_Data!I7983=TRUE,"Admitted","Not Admitted")</f>
        <v>Admitted</v>
      </c>
      <c r="N7983">
        <f>IF(Raw_Data!J7983="","Not Rated",Raw_Data!J7983)</f>
        <v>2</v>
      </c>
      <c r="O7983">
        <f>Raw_Data!K7983</f>
        <v>11</v>
      </c>
      <c r="P7983" t="str">
        <f>IF(Raw_Data!K7983&lt;=30,"Within Time","Delayed")</f>
        <v>Within Time</v>
      </c>
    </row>
    <row r="7984" spans="1:16" x14ac:dyDescent="0.35">
      <c r="A7984" t="str">
        <f>Raw_Data!A7984</f>
        <v>812-85-9774</v>
      </c>
      <c r="B7984" s="2">
        <f>Raw_Data!B7984</f>
        <v>45517.231249999997</v>
      </c>
      <c r="C7984">
        <f>HOUR(Raw_Data!B7984)</f>
        <v>5</v>
      </c>
      <c r="D7984" t="str">
        <f>TEXT(Raw_Data!B7984,"mmm")</f>
        <v>Aug</v>
      </c>
      <c r="E7984">
        <f>YEAR(Raw_Data!B7984)</f>
        <v>2024</v>
      </c>
      <c r="F7984" t="str">
        <f>TEXT(Raw_Data!B7984,"mmm-yy")</f>
        <v>Aug-24</v>
      </c>
      <c r="G7984" t="str">
        <f>PROPER(Raw_Data!C7984&amp;". "&amp;Raw_Data!D7984)</f>
        <v>V. Pemberton</v>
      </c>
      <c r="H7984" t="str">
        <f>IF(OR(Raw_Data!E7984="M",Raw_Data!E7984="Male"),"Male",IF(OR(Raw_Data!E7984="F",Raw_Data!E7984="Female"),"Female","Not Confirmed"))</f>
        <v>Female</v>
      </c>
      <c r="I7984">
        <f>Raw_Data!F7984</f>
        <v>12</v>
      </c>
      <c r="J7984" t="str">
        <f>FLOOR(Raw_Data!F7984,10)&amp;"-"&amp;FLOOR(Raw_Data!F7984,10)+9</f>
        <v>10-19</v>
      </c>
      <c r="K7984" t="str">
        <f>Raw_Data!G7984</f>
        <v>Declined to Identify</v>
      </c>
      <c r="L7984" t="str">
        <f>Raw_Data!H7984</f>
        <v>None</v>
      </c>
      <c r="M7984" t="str">
        <f>IF(Raw_Data!I7984=TRUE,"Admitted","Not Admitted")</f>
        <v>Admitted</v>
      </c>
      <c r="N7984" t="str">
        <f>IF(Raw_Data!J7984="","Not Rated",Raw_Data!J7984)</f>
        <v>Not Rated</v>
      </c>
      <c r="O7984">
        <f>Raw_Data!K7984</f>
        <v>50</v>
      </c>
      <c r="P7984" t="str">
        <f>IF(Raw_Data!K7984&lt;=30,"Within Time","Delayed")</f>
        <v>Delayed</v>
      </c>
    </row>
    <row r="7985" spans="1:16" x14ac:dyDescent="0.35">
      <c r="A7985" t="str">
        <f>Raw_Data!A7985</f>
        <v>365-97-1086</v>
      </c>
      <c r="B7985" s="2">
        <f>Raw_Data!B7985</f>
        <v>45517.386805555558</v>
      </c>
      <c r="C7985">
        <f>HOUR(Raw_Data!B7985)</f>
        <v>9</v>
      </c>
      <c r="D7985" t="str">
        <f>TEXT(Raw_Data!B7985,"mmm")</f>
        <v>Aug</v>
      </c>
      <c r="E7985">
        <f>YEAR(Raw_Data!B7985)</f>
        <v>2024</v>
      </c>
      <c r="F7985" t="str">
        <f>TEXT(Raw_Data!B7985,"mmm-yy")</f>
        <v>Aug-24</v>
      </c>
      <c r="G7985" t="str">
        <f>PROPER(Raw_Data!C7985&amp;". "&amp;Raw_Data!D7985)</f>
        <v>D. Eastwood</v>
      </c>
      <c r="H7985" t="str">
        <f>IF(OR(Raw_Data!E7985="M",Raw_Data!E7985="Male"),"Male",IF(OR(Raw_Data!E7985="F",Raw_Data!E7985="Female"),"Female","Not Confirmed"))</f>
        <v>Male</v>
      </c>
      <c r="I7985">
        <f>Raw_Data!F7985</f>
        <v>13</v>
      </c>
      <c r="J7985" t="str">
        <f>FLOOR(Raw_Data!F7985,10)&amp;"-"&amp;FLOOR(Raw_Data!F7985,10)+9</f>
        <v>10-19</v>
      </c>
      <c r="K7985" t="str">
        <f>Raw_Data!G7985</f>
        <v>Pacific Islander</v>
      </c>
      <c r="L7985" t="str">
        <f>Raw_Data!H7985</f>
        <v>None</v>
      </c>
      <c r="M7985" t="str">
        <f>IF(Raw_Data!I7985=TRUE,"Admitted","Not Admitted")</f>
        <v>Admitted</v>
      </c>
      <c r="N7985">
        <f>IF(Raw_Data!J7985="","Not Rated",Raw_Data!J7985)</f>
        <v>9</v>
      </c>
      <c r="O7985">
        <f>Raw_Data!K7985</f>
        <v>38</v>
      </c>
      <c r="P7985" t="str">
        <f>IF(Raw_Data!K7985&lt;=30,"Within Time","Delayed")</f>
        <v>Delayed</v>
      </c>
    </row>
    <row r="7986" spans="1:16" x14ac:dyDescent="0.35">
      <c r="A7986" t="str">
        <f>Raw_Data!A7986</f>
        <v>945-37-1681</v>
      </c>
      <c r="B7986" s="2">
        <f>Raw_Data!B7986</f>
        <v>45517.394444444442</v>
      </c>
      <c r="C7986">
        <f>HOUR(Raw_Data!B7986)</f>
        <v>9</v>
      </c>
      <c r="D7986" t="str">
        <f>TEXT(Raw_Data!B7986,"mmm")</f>
        <v>Aug</v>
      </c>
      <c r="E7986">
        <f>YEAR(Raw_Data!B7986)</f>
        <v>2024</v>
      </c>
      <c r="F7986" t="str">
        <f>TEXT(Raw_Data!B7986,"mmm-yy")</f>
        <v>Aug-24</v>
      </c>
      <c r="G7986" t="str">
        <f>PROPER(Raw_Data!C7986&amp;". "&amp;Raw_Data!D7986)</f>
        <v>R. Dewhirst</v>
      </c>
      <c r="H7986" t="str">
        <f>IF(OR(Raw_Data!E7986="M",Raw_Data!E7986="Male"),"Male",IF(OR(Raw_Data!E7986="F",Raw_Data!E7986="Female"),"Female","Not Confirmed"))</f>
        <v>Female</v>
      </c>
      <c r="I7986">
        <f>Raw_Data!F7986</f>
        <v>61</v>
      </c>
      <c r="J7986" t="str">
        <f>FLOOR(Raw_Data!F7986,10)&amp;"-"&amp;FLOOR(Raw_Data!F7986,10)+9</f>
        <v>60-69</v>
      </c>
      <c r="K7986" t="str">
        <f>Raw_Data!G7986</f>
        <v>Declined to Identify</v>
      </c>
      <c r="L7986" t="str">
        <f>Raw_Data!H7986</f>
        <v>General Practice</v>
      </c>
      <c r="M7986" t="str">
        <f>IF(Raw_Data!I7986=TRUE,"Admitted","Not Admitted")</f>
        <v>Not Admitted</v>
      </c>
      <c r="N7986">
        <f>IF(Raw_Data!J7986="","Not Rated",Raw_Data!J7986)</f>
        <v>5</v>
      </c>
      <c r="O7986">
        <f>Raw_Data!K7986</f>
        <v>35</v>
      </c>
      <c r="P7986" t="str">
        <f>IF(Raw_Data!K7986&lt;=30,"Within Time","Delayed")</f>
        <v>Delayed</v>
      </c>
    </row>
    <row r="7987" spans="1:16" x14ac:dyDescent="0.35">
      <c r="A7987" t="str">
        <f>Raw_Data!A7987</f>
        <v>766-27-3912</v>
      </c>
      <c r="B7987" s="2">
        <f>Raw_Data!B7987</f>
        <v>45517.434027777781</v>
      </c>
      <c r="C7987">
        <f>HOUR(Raw_Data!B7987)</f>
        <v>10</v>
      </c>
      <c r="D7987" t="str">
        <f>TEXT(Raw_Data!B7987,"mmm")</f>
        <v>Aug</v>
      </c>
      <c r="E7987">
        <f>YEAR(Raw_Data!B7987)</f>
        <v>2024</v>
      </c>
      <c r="F7987" t="str">
        <f>TEXT(Raw_Data!B7987,"mmm-yy")</f>
        <v>Aug-24</v>
      </c>
      <c r="G7987" t="str">
        <f>PROPER(Raw_Data!C7987&amp;". "&amp;Raw_Data!D7987)</f>
        <v>Q. Silverlock</v>
      </c>
      <c r="H7987" t="str">
        <f>IF(OR(Raw_Data!E7987="M",Raw_Data!E7987="Male"),"Male",IF(OR(Raw_Data!E7987="F",Raw_Data!E7987="Female"),"Female","Not Confirmed"))</f>
        <v>Male</v>
      </c>
      <c r="I7987">
        <f>Raw_Data!F7987</f>
        <v>19</v>
      </c>
      <c r="J7987" t="str">
        <f>FLOOR(Raw_Data!F7987,10)&amp;"-"&amp;FLOOR(Raw_Data!F7987,10)+9</f>
        <v>10-19</v>
      </c>
      <c r="K7987" t="str">
        <f>Raw_Data!G7987</f>
        <v>White</v>
      </c>
      <c r="L7987" t="str">
        <f>Raw_Data!H7987</f>
        <v>None</v>
      </c>
      <c r="M7987" t="str">
        <f>IF(Raw_Data!I7987=TRUE,"Admitted","Not Admitted")</f>
        <v>Not Admitted</v>
      </c>
      <c r="N7987">
        <f>IF(Raw_Data!J7987="","Not Rated",Raw_Data!J7987)</f>
        <v>9</v>
      </c>
      <c r="O7987">
        <f>Raw_Data!K7987</f>
        <v>47</v>
      </c>
      <c r="P7987" t="str">
        <f>IF(Raw_Data!K7987&lt;=30,"Within Time","Delayed")</f>
        <v>Delayed</v>
      </c>
    </row>
    <row r="7988" spans="1:16" x14ac:dyDescent="0.35">
      <c r="A7988" t="str">
        <f>Raw_Data!A7988</f>
        <v>969-93-5790</v>
      </c>
      <c r="B7988" s="2">
        <f>Raw_Data!B7988</f>
        <v>45517.522222222222</v>
      </c>
      <c r="C7988">
        <f>HOUR(Raw_Data!B7988)</f>
        <v>12</v>
      </c>
      <c r="D7988" t="str">
        <f>TEXT(Raw_Data!B7988,"mmm")</f>
        <v>Aug</v>
      </c>
      <c r="E7988">
        <f>YEAR(Raw_Data!B7988)</f>
        <v>2024</v>
      </c>
      <c r="F7988" t="str">
        <f>TEXT(Raw_Data!B7988,"mmm-yy")</f>
        <v>Aug-24</v>
      </c>
      <c r="G7988" t="str">
        <f>PROPER(Raw_Data!C7988&amp;". "&amp;Raw_Data!D7988)</f>
        <v>E. Goudie</v>
      </c>
      <c r="H7988" t="str">
        <f>IF(OR(Raw_Data!E7988="M",Raw_Data!E7988="Male"),"Male",IF(OR(Raw_Data!E7988="F",Raw_Data!E7988="Female"),"Female","Not Confirmed"))</f>
        <v>Female</v>
      </c>
      <c r="I7988">
        <f>Raw_Data!F7988</f>
        <v>15</v>
      </c>
      <c r="J7988" t="str">
        <f>FLOOR(Raw_Data!F7988,10)&amp;"-"&amp;FLOOR(Raw_Data!F7988,10)+9</f>
        <v>10-19</v>
      </c>
      <c r="K7988" t="str">
        <f>Raw_Data!G7988</f>
        <v>Asian</v>
      </c>
      <c r="L7988" t="str">
        <f>Raw_Data!H7988</f>
        <v>None</v>
      </c>
      <c r="M7988" t="str">
        <f>IF(Raw_Data!I7988=TRUE,"Admitted","Not Admitted")</f>
        <v>Admitted</v>
      </c>
      <c r="N7988">
        <f>IF(Raw_Data!J7988="","Not Rated",Raw_Data!J7988)</f>
        <v>8</v>
      </c>
      <c r="O7988">
        <f>Raw_Data!K7988</f>
        <v>51</v>
      </c>
      <c r="P7988" t="str">
        <f>IF(Raw_Data!K7988&lt;=30,"Within Time","Delayed")</f>
        <v>Delayed</v>
      </c>
    </row>
    <row r="7989" spans="1:16" x14ac:dyDescent="0.35">
      <c r="A7989" t="str">
        <f>Raw_Data!A7989</f>
        <v>668-22-3380</v>
      </c>
      <c r="B7989" s="2">
        <f>Raw_Data!B7989</f>
        <v>45517.549305555563</v>
      </c>
      <c r="C7989">
        <f>HOUR(Raw_Data!B7989)</f>
        <v>13</v>
      </c>
      <c r="D7989" t="str">
        <f>TEXT(Raw_Data!B7989,"mmm")</f>
        <v>Aug</v>
      </c>
      <c r="E7989">
        <f>YEAR(Raw_Data!B7989)</f>
        <v>2024</v>
      </c>
      <c r="F7989" t="str">
        <f>TEXT(Raw_Data!B7989,"mmm-yy")</f>
        <v>Aug-24</v>
      </c>
      <c r="G7989" t="str">
        <f>PROPER(Raw_Data!C7989&amp;". "&amp;Raw_Data!D7989)</f>
        <v>L. Bracegirdle</v>
      </c>
      <c r="H7989" t="str">
        <f>IF(OR(Raw_Data!E7989="M",Raw_Data!E7989="Male"),"Male",IF(OR(Raw_Data!E7989="F",Raw_Data!E7989="Female"),"Female","Not Confirmed"))</f>
        <v>Male</v>
      </c>
      <c r="I7989">
        <f>Raw_Data!F7989</f>
        <v>73</v>
      </c>
      <c r="J7989" t="str">
        <f>FLOOR(Raw_Data!F7989,10)&amp;"-"&amp;FLOOR(Raw_Data!F7989,10)+9</f>
        <v>70-79</v>
      </c>
      <c r="K7989" t="str">
        <f>Raw_Data!G7989</f>
        <v>Declined to Identify</v>
      </c>
      <c r="L7989" t="str">
        <f>Raw_Data!H7989</f>
        <v>None</v>
      </c>
      <c r="M7989" t="str">
        <f>IF(Raw_Data!I7989=TRUE,"Admitted","Not Admitted")</f>
        <v>Admitted</v>
      </c>
      <c r="N7989" t="str">
        <f>IF(Raw_Data!J7989="","Not Rated",Raw_Data!J7989)</f>
        <v>Not Rated</v>
      </c>
      <c r="O7989">
        <f>Raw_Data!K7989</f>
        <v>47</v>
      </c>
      <c r="P7989" t="str">
        <f>IF(Raw_Data!K7989&lt;=30,"Within Time","Delayed")</f>
        <v>Delayed</v>
      </c>
    </row>
    <row r="7990" spans="1:16" x14ac:dyDescent="0.35">
      <c r="A7990" t="str">
        <f>Raw_Data!A7990</f>
        <v>402-70-9229</v>
      </c>
      <c r="B7990" s="2">
        <f>Raw_Data!B7990</f>
        <v>45517.580555555563</v>
      </c>
      <c r="C7990">
        <f>HOUR(Raw_Data!B7990)</f>
        <v>13</v>
      </c>
      <c r="D7990" t="str">
        <f>TEXT(Raw_Data!B7990,"mmm")</f>
        <v>Aug</v>
      </c>
      <c r="E7990">
        <f>YEAR(Raw_Data!B7990)</f>
        <v>2024</v>
      </c>
      <c r="F7990" t="str">
        <f>TEXT(Raw_Data!B7990,"mmm-yy")</f>
        <v>Aug-24</v>
      </c>
      <c r="G7990" t="str">
        <f>PROPER(Raw_Data!C7990&amp;". "&amp;Raw_Data!D7990)</f>
        <v>V. Verity</v>
      </c>
      <c r="H7990" t="str">
        <f>IF(OR(Raw_Data!E7990="M",Raw_Data!E7990="Male"),"Male",IF(OR(Raw_Data!E7990="F",Raw_Data!E7990="Female"),"Female","Not Confirmed"))</f>
        <v>Male</v>
      </c>
      <c r="I7990">
        <f>Raw_Data!F7990</f>
        <v>33</v>
      </c>
      <c r="J7990" t="str">
        <f>FLOOR(Raw_Data!F7990,10)&amp;"-"&amp;FLOOR(Raw_Data!F7990,10)+9</f>
        <v>30-39</v>
      </c>
      <c r="K7990" t="str">
        <f>Raw_Data!G7990</f>
        <v>Pacific Islander</v>
      </c>
      <c r="L7990" t="str">
        <f>Raw_Data!H7990</f>
        <v>None</v>
      </c>
      <c r="M7990" t="str">
        <f>IF(Raw_Data!I7990=TRUE,"Admitted","Not Admitted")</f>
        <v>Not Admitted</v>
      </c>
      <c r="N7990" t="str">
        <f>IF(Raw_Data!J7990="","Not Rated",Raw_Data!J7990)</f>
        <v>Not Rated</v>
      </c>
      <c r="O7990">
        <f>Raw_Data!K7990</f>
        <v>22</v>
      </c>
      <c r="P7990" t="str">
        <f>IF(Raw_Data!K7990&lt;=30,"Within Time","Delayed")</f>
        <v>Within Time</v>
      </c>
    </row>
    <row r="7991" spans="1:16" x14ac:dyDescent="0.35">
      <c r="A7991" t="str">
        <f>Raw_Data!A7991</f>
        <v>938-56-7818</v>
      </c>
      <c r="B7991" s="2">
        <f>Raw_Data!B7991</f>
        <v>45517.599305555559</v>
      </c>
      <c r="C7991">
        <f>HOUR(Raw_Data!B7991)</f>
        <v>14</v>
      </c>
      <c r="D7991" t="str">
        <f>TEXT(Raw_Data!B7991,"mmm")</f>
        <v>Aug</v>
      </c>
      <c r="E7991">
        <f>YEAR(Raw_Data!B7991)</f>
        <v>2024</v>
      </c>
      <c r="F7991" t="str">
        <f>TEXT(Raw_Data!B7991,"mmm-yy")</f>
        <v>Aug-24</v>
      </c>
      <c r="G7991" t="str">
        <f>PROPER(Raw_Data!C7991&amp;". "&amp;Raw_Data!D7991)</f>
        <v>M. Birtwhistle</v>
      </c>
      <c r="H7991" t="str">
        <f>IF(OR(Raw_Data!E7991="M",Raw_Data!E7991="Male"),"Male",IF(OR(Raw_Data!E7991="F",Raw_Data!E7991="Female"),"Female","Not Confirmed"))</f>
        <v>Female</v>
      </c>
      <c r="I7991">
        <f>Raw_Data!F7991</f>
        <v>52</v>
      </c>
      <c r="J7991" t="str">
        <f>FLOOR(Raw_Data!F7991,10)&amp;"-"&amp;FLOOR(Raw_Data!F7991,10)+9</f>
        <v>50-59</v>
      </c>
      <c r="K7991" t="str">
        <f>Raw_Data!G7991</f>
        <v>African American</v>
      </c>
      <c r="L7991" t="str">
        <f>Raw_Data!H7991</f>
        <v>None</v>
      </c>
      <c r="M7991" t="str">
        <f>IF(Raw_Data!I7991=TRUE,"Admitted","Not Admitted")</f>
        <v>Admitted</v>
      </c>
      <c r="N7991" t="str">
        <f>IF(Raw_Data!J7991="","Not Rated",Raw_Data!J7991)</f>
        <v>Not Rated</v>
      </c>
      <c r="O7991">
        <f>Raw_Data!K7991</f>
        <v>42</v>
      </c>
      <c r="P7991" t="str">
        <f>IF(Raw_Data!K7991&lt;=30,"Within Time","Delayed")</f>
        <v>Delayed</v>
      </c>
    </row>
    <row r="7992" spans="1:16" x14ac:dyDescent="0.35">
      <c r="A7992" t="str">
        <f>Raw_Data!A7992</f>
        <v>683-87-1385</v>
      </c>
      <c r="B7992" s="2">
        <f>Raw_Data!B7992</f>
        <v>45517.661111111112</v>
      </c>
      <c r="C7992">
        <f>HOUR(Raw_Data!B7992)</f>
        <v>15</v>
      </c>
      <c r="D7992" t="str">
        <f>TEXT(Raw_Data!B7992,"mmm")</f>
        <v>Aug</v>
      </c>
      <c r="E7992">
        <f>YEAR(Raw_Data!B7992)</f>
        <v>2024</v>
      </c>
      <c r="F7992" t="str">
        <f>TEXT(Raw_Data!B7992,"mmm-yy")</f>
        <v>Aug-24</v>
      </c>
      <c r="G7992" t="str">
        <f>PROPER(Raw_Data!C7992&amp;". "&amp;Raw_Data!D7992)</f>
        <v>J. Lockwood</v>
      </c>
      <c r="H7992" t="str">
        <f>IF(OR(Raw_Data!E7992="M",Raw_Data!E7992="Male"),"Male",IF(OR(Raw_Data!E7992="F",Raw_Data!E7992="Female"),"Female","Not Confirmed"))</f>
        <v>Female</v>
      </c>
      <c r="I7992">
        <f>Raw_Data!F7992</f>
        <v>13</v>
      </c>
      <c r="J7992" t="str">
        <f>FLOOR(Raw_Data!F7992,10)&amp;"-"&amp;FLOOR(Raw_Data!F7992,10)+9</f>
        <v>10-19</v>
      </c>
      <c r="K7992" t="str">
        <f>Raw_Data!G7992</f>
        <v>Two or More Races</v>
      </c>
      <c r="L7992" t="str">
        <f>Raw_Data!H7992</f>
        <v>General Practice</v>
      </c>
      <c r="M7992" t="str">
        <f>IF(Raw_Data!I7992=TRUE,"Admitted","Not Admitted")</f>
        <v>Admitted</v>
      </c>
      <c r="N7992">
        <f>IF(Raw_Data!J7992="","Not Rated",Raw_Data!J7992)</f>
        <v>2</v>
      </c>
      <c r="O7992">
        <f>Raw_Data!K7992</f>
        <v>38</v>
      </c>
      <c r="P7992" t="str">
        <f>IF(Raw_Data!K7992&lt;=30,"Within Time","Delayed")</f>
        <v>Delayed</v>
      </c>
    </row>
    <row r="7993" spans="1:16" x14ac:dyDescent="0.35">
      <c r="A7993" t="str">
        <f>Raw_Data!A7993</f>
        <v>126-68-8621</v>
      </c>
      <c r="B7993" s="2">
        <f>Raw_Data!B7993</f>
        <v>45517.822916666657</v>
      </c>
      <c r="C7993">
        <f>HOUR(Raw_Data!B7993)</f>
        <v>19</v>
      </c>
      <c r="D7993" t="str">
        <f>TEXT(Raw_Data!B7993,"mmm")</f>
        <v>Aug</v>
      </c>
      <c r="E7993">
        <f>YEAR(Raw_Data!B7993)</f>
        <v>2024</v>
      </c>
      <c r="F7993" t="str">
        <f>TEXT(Raw_Data!B7993,"mmm-yy")</f>
        <v>Aug-24</v>
      </c>
      <c r="G7993" t="str">
        <f>PROPER(Raw_Data!C7993&amp;". "&amp;Raw_Data!D7993)</f>
        <v>C. Gwillim</v>
      </c>
      <c r="H7993" t="str">
        <f>IF(OR(Raw_Data!E7993="M",Raw_Data!E7993="Male"),"Male",IF(OR(Raw_Data!E7993="F",Raw_Data!E7993="Female"),"Female","Not Confirmed"))</f>
        <v>Female</v>
      </c>
      <c r="I7993">
        <f>Raw_Data!F7993</f>
        <v>12</v>
      </c>
      <c r="J7993" t="str">
        <f>FLOOR(Raw_Data!F7993,10)&amp;"-"&amp;FLOOR(Raw_Data!F7993,10)+9</f>
        <v>10-19</v>
      </c>
      <c r="K7993" t="str">
        <f>Raw_Data!G7993</f>
        <v>White</v>
      </c>
      <c r="L7993" t="str">
        <f>Raw_Data!H7993</f>
        <v>Gastroenterology</v>
      </c>
      <c r="M7993" t="str">
        <f>IF(Raw_Data!I7993=TRUE,"Admitted","Not Admitted")</f>
        <v>Admitted</v>
      </c>
      <c r="N7993" t="str">
        <f>IF(Raw_Data!J7993="","Not Rated",Raw_Data!J7993)</f>
        <v>Not Rated</v>
      </c>
      <c r="O7993">
        <f>Raw_Data!K7993</f>
        <v>53</v>
      </c>
      <c r="P7993" t="str">
        <f>IF(Raw_Data!K7993&lt;=30,"Within Time","Delayed")</f>
        <v>Delayed</v>
      </c>
    </row>
    <row r="7994" spans="1:16" x14ac:dyDescent="0.35">
      <c r="A7994" t="str">
        <f>Raw_Data!A7994</f>
        <v>295-20-1027</v>
      </c>
      <c r="B7994" s="2">
        <f>Raw_Data!B7994</f>
        <v>45517.837500000001</v>
      </c>
      <c r="C7994">
        <f>HOUR(Raw_Data!B7994)</f>
        <v>20</v>
      </c>
      <c r="D7994" t="str">
        <f>TEXT(Raw_Data!B7994,"mmm")</f>
        <v>Aug</v>
      </c>
      <c r="E7994">
        <f>YEAR(Raw_Data!B7994)</f>
        <v>2024</v>
      </c>
      <c r="F7994" t="str">
        <f>TEXT(Raw_Data!B7994,"mmm-yy")</f>
        <v>Aug-24</v>
      </c>
      <c r="G7994" t="str">
        <f>PROPER(Raw_Data!C7994&amp;". "&amp;Raw_Data!D7994)</f>
        <v>Q. Verity</v>
      </c>
      <c r="H7994" t="str">
        <f>IF(OR(Raw_Data!E7994="M",Raw_Data!E7994="Male"),"Male",IF(OR(Raw_Data!E7994="F",Raw_Data!E7994="Female"),"Female","Not Confirmed"))</f>
        <v>Female</v>
      </c>
      <c r="I7994">
        <f>Raw_Data!F7994</f>
        <v>5</v>
      </c>
      <c r="J7994" t="str">
        <f>FLOOR(Raw_Data!F7994,10)&amp;"-"&amp;FLOOR(Raw_Data!F7994,10)+9</f>
        <v>0-9</v>
      </c>
      <c r="K7994" t="str">
        <f>Raw_Data!G7994</f>
        <v>White</v>
      </c>
      <c r="L7994" t="str">
        <f>Raw_Data!H7994</f>
        <v>None</v>
      </c>
      <c r="M7994" t="str">
        <f>IF(Raw_Data!I7994=TRUE,"Admitted","Not Admitted")</f>
        <v>Admitted</v>
      </c>
      <c r="N7994" t="str">
        <f>IF(Raw_Data!J7994="","Not Rated",Raw_Data!J7994)</f>
        <v>Not Rated</v>
      </c>
      <c r="O7994">
        <f>Raw_Data!K7994</f>
        <v>13</v>
      </c>
      <c r="P7994" t="str">
        <f>IF(Raw_Data!K7994&lt;=30,"Within Time","Delayed")</f>
        <v>Within Time</v>
      </c>
    </row>
    <row r="7995" spans="1:16" x14ac:dyDescent="0.35">
      <c r="A7995" t="str">
        <f>Raw_Data!A7995</f>
        <v>503-77-9259</v>
      </c>
      <c r="B7995" s="2">
        <f>Raw_Data!B7995</f>
        <v>45517.844444444447</v>
      </c>
      <c r="C7995">
        <f>HOUR(Raw_Data!B7995)</f>
        <v>20</v>
      </c>
      <c r="D7995" t="str">
        <f>TEXT(Raw_Data!B7995,"mmm")</f>
        <v>Aug</v>
      </c>
      <c r="E7995">
        <f>YEAR(Raw_Data!B7995)</f>
        <v>2024</v>
      </c>
      <c r="F7995" t="str">
        <f>TEXT(Raw_Data!B7995,"mmm-yy")</f>
        <v>Aug-24</v>
      </c>
      <c r="G7995" t="str">
        <f>PROPER(Raw_Data!C7995&amp;". "&amp;Raw_Data!D7995)</f>
        <v>I. Loxley</v>
      </c>
      <c r="H7995" t="str">
        <f>IF(OR(Raw_Data!E7995="M",Raw_Data!E7995="Male"),"Male",IF(OR(Raw_Data!E7995="F",Raw_Data!E7995="Female"),"Female","Not Confirmed"))</f>
        <v>Male</v>
      </c>
      <c r="I7995">
        <f>Raw_Data!F7995</f>
        <v>63</v>
      </c>
      <c r="J7995" t="str">
        <f>FLOOR(Raw_Data!F7995,10)&amp;"-"&amp;FLOOR(Raw_Data!F7995,10)+9</f>
        <v>60-69</v>
      </c>
      <c r="K7995" t="str">
        <f>Raw_Data!G7995</f>
        <v>Declined to Identify</v>
      </c>
      <c r="L7995" t="str">
        <f>Raw_Data!H7995</f>
        <v>None</v>
      </c>
      <c r="M7995" t="str">
        <f>IF(Raw_Data!I7995=TRUE,"Admitted","Not Admitted")</f>
        <v>Not Admitted</v>
      </c>
      <c r="N7995" t="str">
        <f>IF(Raw_Data!J7995="","Not Rated",Raw_Data!J7995)</f>
        <v>Not Rated</v>
      </c>
      <c r="O7995">
        <f>Raw_Data!K7995</f>
        <v>35</v>
      </c>
      <c r="P7995" t="str">
        <f>IF(Raw_Data!K7995&lt;=30,"Within Time","Delayed")</f>
        <v>Delayed</v>
      </c>
    </row>
    <row r="7996" spans="1:16" x14ac:dyDescent="0.35">
      <c r="A7996" t="str">
        <f>Raw_Data!A7996</f>
        <v>527-32-9059</v>
      </c>
      <c r="B7996" s="2">
        <f>Raw_Data!B7996</f>
        <v>45517.871527777781</v>
      </c>
      <c r="C7996">
        <f>HOUR(Raw_Data!B7996)</f>
        <v>20</v>
      </c>
      <c r="D7996" t="str">
        <f>TEXT(Raw_Data!B7996,"mmm")</f>
        <v>Aug</v>
      </c>
      <c r="E7996">
        <f>YEAR(Raw_Data!B7996)</f>
        <v>2024</v>
      </c>
      <c r="F7996" t="str">
        <f>TEXT(Raw_Data!B7996,"mmm-yy")</f>
        <v>Aug-24</v>
      </c>
      <c r="G7996" t="str">
        <f>PROPER(Raw_Data!C7996&amp;". "&amp;Raw_Data!D7996)</f>
        <v>U. Quickfall</v>
      </c>
      <c r="H7996" t="str">
        <f>IF(OR(Raw_Data!E7996="M",Raw_Data!E7996="Male"),"Male",IF(OR(Raw_Data!E7996="F",Raw_Data!E7996="Female"),"Female","Not Confirmed"))</f>
        <v>Male</v>
      </c>
      <c r="I7996">
        <f>Raw_Data!F7996</f>
        <v>36</v>
      </c>
      <c r="J7996" t="str">
        <f>FLOOR(Raw_Data!F7996,10)&amp;"-"&amp;FLOOR(Raw_Data!F7996,10)+9</f>
        <v>30-39</v>
      </c>
      <c r="K7996" t="str">
        <f>Raw_Data!G7996</f>
        <v>Two or More Races</v>
      </c>
      <c r="L7996" t="str">
        <f>Raw_Data!H7996</f>
        <v>Neurology</v>
      </c>
      <c r="M7996" t="str">
        <f>IF(Raw_Data!I7996=TRUE,"Admitted","Not Admitted")</f>
        <v>Not Admitted</v>
      </c>
      <c r="N7996" t="str">
        <f>IF(Raw_Data!J7996="","Not Rated",Raw_Data!J7996)</f>
        <v>Not Rated</v>
      </c>
      <c r="O7996">
        <f>Raw_Data!K7996</f>
        <v>40</v>
      </c>
      <c r="P7996" t="str">
        <f>IF(Raw_Data!K7996&lt;=30,"Within Time","Delayed")</f>
        <v>Delayed</v>
      </c>
    </row>
    <row r="7997" spans="1:16" x14ac:dyDescent="0.35">
      <c r="A7997" t="str">
        <f>Raw_Data!A7997</f>
        <v>479-19-1305</v>
      </c>
      <c r="B7997" s="2">
        <f>Raw_Data!B7997</f>
        <v>45517.929861111108</v>
      </c>
      <c r="C7997">
        <f>HOUR(Raw_Data!B7997)</f>
        <v>22</v>
      </c>
      <c r="D7997" t="str">
        <f>TEXT(Raw_Data!B7997,"mmm")</f>
        <v>Aug</v>
      </c>
      <c r="E7997">
        <f>YEAR(Raw_Data!B7997)</f>
        <v>2024</v>
      </c>
      <c r="F7997" t="str">
        <f>TEXT(Raw_Data!B7997,"mmm-yy")</f>
        <v>Aug-24</v>
      </c>
      <c r="G7997" t="str">
        <f>PROPER(Raw_Data!C7997&amp;". "&amp;Raw_Data!D7997)</f>
        <v>V. Ainsworth</v>
      </c>
      <c r="H7997" t="str">
        <f>IF(OR(Raw_Data!E7997="M",Raw_Data!E7997="Male"),"Male",IF(OR(Raw_Data!E7997="F",Raw_Data!E7997="Female"),"Female","Not Confirmed"))</f>
        <v>Female</v>
      </c>
      <c r="I7997">
        <f>Raw_Data!F7997</f>
        <v>19</v>
      </c>
      <c r="J7997" t="str">
        <f>FLOOR(Raw_Data!F7997,10)&amp;"-"&amp;FLOOR(Raw_Data!F7997,10)+9</f>
        <v>10-19</v>
      </c>
      <c r="K7997" t="str">
        <f>Raw_Data!G7997</f>
        <v>African American</v>
      </c>
      <c r="L7997" t="str">
        <f>Raw_Data!H7997</f>
        <v>None</v>
      </c>
      <c r="M7997" t="str">
        <f>IF(Raw_Data!I7997=TRUE,"Admitted","Not Admitted")</f>
        <v>Not Admitted</v>
      </c>
      <c r="N7997" t="str">
        <f>IF(Raw_Data!J7997="","Not Rated",Raw_Data!J7997)</f>
        <v>Not Rated</v>
      </c>
      <c r="O7997">
        <f>Raw_Data!K7997</f>
        <v>21</v>
      </c>
      <c r="P7997" t="str">
        <f>IF(Raw_Data!K7997&lt;=30,"Within Time","Delayed")</f>
        <v>Within Time</v>
      </c>
    </row>
    <row r="7998" spans="1:16" x14ac:dyDescent="0.35">
      <c r="A7998" t="str">
        <f>Raw_Data!A7998</f>
        <v>920-52-8420</v>
      </c>
      <c r="B7998" s="2">
        <f>Raw_Data!B7998</f>
        <v>45517.936805555553</v>
      </c>
      <c r="C7998">
        <f>HOUR(Raw_Data!B7998)</f>
        <v>22</v>
      </c>
      <c r="D7998" t="str">
        <f>TEXT(Raw_Data!B7998,"mmm")</f>
        <v>Aug</v>
      </c>
      <c r="E7998">
        <f>YEAR(Raw_Data!B7998)</f>
        <v>2024</v>
      </c>
      <c r="F7998" t="str">
        <f>TEXT(Raw_Data!B7998,"mmm-yy")</f>
        <v>Aug-24</v>
      </c>
      <c r="G7998" t="str">
        <f>PROPER(Raw_Data!C7998&amp;". "&amp;Raw_Data!D7998)</f>
        <v>X. Honeysett</v>
      </c>
      <c r="H7998" t="str">
        <f>IF(OR(Raw_Data!E7998="M",Raw_Data!E7998="Male"),"Male",IF(OR(Raw_Data!E7998="F",Raw_Data!E7998="Female"),"Female","Not Confirmed"))</f>
        <v>Female</v>
      </c>
      <c r="I7998">
        <f>Raw_Data!F7998</f>
        <v>63</v>
      </c>
      <c r="J7998" t="str">
        <f>FLOOR(Raw_Data!F7998,10)&amp;"-"&amp;FLOOR(Raw_Data!F7998,10)+9</f>
        <v>60-69</v>
      </c>
      <c r="K7998" t="str">
        <f>Raw_Data!G7998</f>
        <v>Pacific Islander</v>
      </c>
      <c r="L7998" t="str">
        <f>Raw_Data!H7998</f>
        <v>None</v>
      </c>
      <c r="M7998" t="str">
        <f>IF(Raw_Data!I7998=TRUE,"Admitted","Not Admitted")</f>
        <v>Not Admitted</v>
      </c>
      <c r="N7998" t="str">
        <f>IF(Raw_Data!J7998="","Not Rated",Raw_Data!J7998)</f>
        <v>Not Rated</v>
      </c>
      <c r="O7998">
        <f>Raw_Data!K7998</f>
        <v>20</v>
      </c>
      <c r="P7998" t="str">
        <f>IF(Raw_Data!K7998&lt;=30,"Within Time","Delayed")</f>
        <v>Within Time</v>
      </c>
    </row>
    <row r="7999" spans="1:16" x14ac:dyDescent="0.35">
      <c r="A7999" t="str">
        <f>Raw_Data!A7999</f>
        <v>897-50-9905</v>
      </c>
      <c r="B7999" s="2">
        <f>Raw_Data!B7999</f>
        <v>45517.960416666669</v>
      </c>
      <c r="C7999">
        <f>HOUR(Raw_Data!B7999)</f>
        <v>23</v>
      </c>
      <c r="D7999" t="str">
        <f>TEXT(Raw_Data!B7999,"mmm")</f>
        <v>Aug</v>
      </c>
      <c r="E7999">
        <f>YEAR(Raw_Data!B7999)</f>
        <v>2024</v>
      </c>
      <c r="F7999" t="str">
        <f>TEXT(Raw_Data!B7999,"mmm-yy")</f>
        <v>Aug-24</v>
      </c>
      <c r="G7999" t="str">
        <f>PROPER(Raw_Data!C7999&amp;". "&amp;Raw_Data!D7999)</f>
        <v>Y. Tunstall</v>
      </c>
      <c r="H7999" t="str">
        <f>IF(OR(Raw_Data!E7999="M",Raw_Data!E7999="Male"),"Male",IF(OR(Raw_Data!E7999="F",Raw_Data!E7999="Female"),"Female","Not Confirmed"))</f>
        <v>Female</v>
      </c>
      <c r="I7999">
        <f>Raw_Data!F7999</f>
        <v>74</v>
      </c>
      <c r="J7999" t="str">
        <f>FLOOR(Raw_Data!F7999,10)&amp;"-"&amp;FLOOR(Raw_Data!F7999,10)+9</f>
        <v>70-79</v>
      </c>
      <c r="K7999" t="str">
        <f>Raw_Data!G7999</f>
        <v>White</v>
      </c>
      <c r="L7999" t="str">
        <f>Raw_Data!H7999</f>
        <v>None</v>
      </c>
      <c r="M7999" t="str">
        <f>IF(Raw_Data!I7999=TRUE,"Admitted","Not Admitted")</f>
        <v>Not Admitted</v>
      </c>
      <c r="N7999" t="str">
        <f>IF(Raw_Data!J7999="","Not Rated",Raw_Data!J7999)</f>
        <v>Not Rated</v>
      </c>
      <c r="O7999">
        <f>Raw_Data!K7999</f>
        <v>37</v>
      </c>
      <c r="P7999" t="str">
        <f>IF(Raw_Data!K7999&lt;=30,"Within Time","Delayed")</f>
        <v>Delayed</v>
      </c>
    </row>
    <row r="8000" spans="1:16" x14ac:dyDescent="0.35">
      <c r="A8000" t="str">
        <f>Raw_Data!A8000</f>
        <v>374-61-7557</v>
      </c>
      <c r="B8000" s="2">
        <f>Raw_Data!B8000</f>
        <v>45518.029861111107</v>
      </c>
      <c r="C8000">
        <f>HOUR(Raw_Data!B8000)</f>
        <v>0</v>
      </c>
      <c r="D8000" t="str">
        <f>TEXT(Raw_Data!B8000,"mmm")</f>
        <v>Aug</v>
      </c>
      <c r="E8000">
        <f>YEAR(Raw_Data!B8000)</f>
        <v>2024</v>
      </c>
      <c r="F8000" t="str">
        <f>TEXT(Raw_Data!B8000,"mmm-yy")</f>
        <v>Aug-24</v>
      </c>
      <c r="G8000" t="str">
        <f>PROPER(Raw_Data!C8000&amp;". "&amp;Raw_Data!D8000)</f>
        <v>I. Garfield</v>
      </c>
      <c r="H8000" t="str">
        <f>IF(OR(Raw_Data!E8000="M",Raw_Data!E8000="Male"),"Male",IF(OR(Raw_Data!E8000="F",Raw_Data!E8000="Female"),"Female","Not Confirmed"))</f>
        <v>Female</v>
      </c>
      <c r="I8000">
        <f>Raw_Data!F8000</f>
        <v>76</v>
      </c>
      <c r="J8000" t="str">
        <f>FLOOR(Raw_Data!F8000,10)&amp;"-"&amp;FLOOR(Raw_Data!F8000,10)+9</f>
        <v>70-79</v>
      </c>
      <c r="K8000" t="str">
        <f>Raw_Data!G8000</f>
        <v>African American</v>
      </c>
      <c r="L8000" t="str">
        <f>Raw_Data!H8000</f>
        <v>General Practice</v>
      </c>
      <c r="M8000" t="str">
        <f>IF(Raw_Data!I8000=TRUE,"Admitted","Not Admitted")</f>
        <v>Not Admitted</v>
      </c>
      <c r="N8000" t="str">
        <f>IF(Raw_Data!J8000="","Not Rated",Raw_Data!J8000)</f>
        <v>Not Rated</v>
      </c>
      <c r="O8000">
        <f>Raw_Data!K8000</f>
        <v>36</v>
      </c>
      <c r="P8000" t="str">
        <f>IF(Raw_Data!K8000&lt;=30,"Within Time","Delayed")</f>
        <v>Delayed</v>
      </c>
    </row>
    <row r="8001" spans="1:16" x14ac:dyDescent="0.35">
      <c r="A8001" t="str">
        <f>Raw_Data!A8001</f>
        <v>830-30-6968</v>
      </c>
      <c r="B8001" s="2">
        <f>Raw_Data!B8001</f>
        <v>45518.039583333331</v>
      </c>
      <c r="C8001">
        <f>HOUR(Raw_Data!B8001)</f>
        <v>0</v>
      </c>
      <c r="D8001" t="str">
        <f>TEXT(Raw_Data!B8001,"mmm")</f>
        <v>Aug</v>
      </c>
      <c r="E8001">
        <f>YEAR(Raw_Data!B8001)</f>
        <v>2024</v>
      </c>
      <c r="F8001" t="str">
        <f>TEXT(Raw_Data!B8001,"mmm-yy")</f>
        <v>Aug-24</v>
      </c>
      <c r="G8001" t="str">
        <f>PROPER(Raw_Data!C8001&amp;". "&amp;Raw_Data!D8001)</f>
        <v>K. Hathaway</v>
      </c>
      <c r="H8001" t="str">
        <f>IF(OR(Raw_Data!E8001="M",Raw_Data!E8001="Male"),"Male",IF(OR(Raw_Data!E8001="F",Raw_Data!E8001="Female"),"Female","Not Confirmed"))</f>
        <v>Female</v>
      </c>
      <c r="I8001">
        <f>Raw_Data!F8001</f>
        <v>69</v>
      </c>
      <c r="J8001" t="str">
        <f>FLOOR(Raw_Data!F8001,10)&amp;"-"&amp;FLOOR(Raw_Data!F8001,10)+9</f>
        <v>60-69</v>
      </c>
      <c r="K8001" t="str">
        <f>Raw_Data!G8001</f>
        <v>Native American/Alaska Native</v>
      </c>
      <c r="L8001" t="str">
        <f>Raw_Data!H8001</f>
        <v>General Practice</v>
      </c>
      <c r="M8001" t="str">
        <f>IF(Raw_Data!I8001=TRUE,"Admitted","Not Admitted")</f>
        <v>Not Admitted</v>
      </c>
      <c r="N8001">
        <f>IF(Raw_Data!J8001="","Not Rated",Raw_Data!J8001)</f>
        <v>3</v>
      </c>
      <c r="O8001">
        <f>Raw_Data!K8001</f>
        <v>50</v>
      </c>
      <c r="P8001" t="str">
        <f>IF(Raw_Data!K8001&lt;=30,"Within Time","Delayed")</f>
        <v>Delayed</v>
      </c>
    </row>
    <row r="8002" spans="1:16" x14ac:dyDescent="0.35">
      <c r="A8002" t="str">
        <f>Raw_Data!A8002</f>
        <v>978-17-7152</v>
      </c>
      <c r="B8002" s="2">
        <f>Raw_Data!B8002</f>
        <v>45518.173611111109</v>
      </c>
      <c r="C8002">
        <f>HOUR(Raw_Data!B8002)</f>
        <v>4</v>
      </c>
      <c r="D8002" t="str">
        <f>TEXT(Raw_Data!B8002,"mmm")</f>
        <v>Aug</v>
      </c>
      <c r="E8002">
        <f>YEAR(Raw_Data!B8002)</f>
        <v>2024</v>
      </c>
      <c r="F8002" t="str">
        <f>TEXT(Raw_Data!B8002,"mmm-yy")</f>
        <v>Aug-24</v>
      </c>
      <c r="G8002" t="str">
        <f>PROPER(Raw_Data!C8002&amp;". "&amp;Raw_Data!D8002)</f>
        <v>Q. Lockwood</v>
      </c>
      <c r="H8002" t="str">
        <f>IF(OR(Raw_Data!E8002="M",Raw_Data!E8002="Male"),"Male",IF(OR(Raw_Data!E8002="F",Raw_Data!E8002="Female"),"Female","Not Confirmed"))</f>
        <v>Female</v>
      </c>
      <c r="I8002">
        <f>Raw_Data!F8002</f>
        <v>43</v>
      </c>
      <c r="J8002" t="str">
        <f>FLOOR(Raw_Data!F8002,10)&amp;"-"&amp;FLOOR(Raw_Data!F8002,10)+9</f>
        <v>40-49</v>
      </c>
      <c r="K8002" t="str">
        <f>Raw_Data!G8002</f>
        <v>Asian</v>
      </c>
      <c r="L8002" t="str">
        <f>Raw_Data!H8002</f>
        <v>Neurology</v>
      </c>
      <c r="M8002" t="str">
        <f>IF(Raw_Data!I8002=TRUE,"Admitted","Not Admitted")</f>
        <v>Not Admitted</v>
      </c>
      <c r="N8002" t="str">
        <f>IF(Raw_Data!J8002="","Not Rated",Raw_Data!J8002)</f>
        <v>Not Rated</v>
      </c>
      <c r="O8002">
        <f>Raw_Data!K8002</f>
        <v>54</v>
      </c>
      <c r="P8002" t="str">
        <f>IF(Raw_Data!K8002&lt;=30,"Within Time","Delayed")</f>
        <v>Delayed</v>
      </c>
    </row>
    <row r="8003" spans="1:16" x14ac:dyDescent="0.35">
      <c r="A8003" t="str">
        <f>Raw_Data!A8003</f>
        <v>971-44-2541</v>
      </c>
      <c r="B8003" s="2">
        <f>Raw_Data!B8003</f>
        <v>45518.237500000003</v>
      </c>
      <c r="C8003">
        <f>HOUR(Raw_Data!B8003)</f>
        <v>5</v>
      </c>
      <c r="D8003" t="str">
        <f>TEXT(Raw_Data!B8003,"mmm")</f>
        <v>Aug</v>
      </c>
      <c r="E8003">
        <f>YEAR(Raw_Data!B8003)</f>
        <v>2024</v>
      </c>
      <c r="F8003" t="str">
        <f>TEXT(Raw_Data!B8003,"mmm-yy")</f>
        <v>Aug-24</v>
      </c>
      <c r="G8003" t="str">
        <f>PROPER(Raw_Data!C8003&amp;". "&amp;Raw_Data!D8003)</f>
        <v>T. Ollerton</v>
      </c>
      <c r="H8003" t="str">
        <f>IF(OR(Raw_Data!E8003="M",Raw_Data!E8003="Male"),"Male",IF(OR(Raw_Data!E8003="F",Raw_Data!E8003="Female"),"Female","Not Confirmed"))</f>
        <v>Female</v>
      </c>
      <c r="I8003">
        <f>Raw_Data!F8003</f>
        <v>8</v>
      </c>
      <c r="J8003" t="str">
        <f>FLOOR(Raw_Data!F8003,10)&amp;"-"&amp;FLOOR(Raw_Data!F8003,10)+9</f>
        <v>0-9</v>
      </c>
      <c r="K8003" t="str">
        <f>Raw_Data!G8003</f>
        <v>African American</v>
      </c>
      <c r="L8003" t="str">
        <f>Raw_Data!H8003</f>
        <v>Physiotherapy</v>
      </c>
      <c r="M8003" t="str">
        <f>IF(Raw_Data!I8003=TRUE,"Admitted","Not Admitted")</f>
        <v>Admitted</v>
      </c>
      <c r="N8003">
        <f>IF(Raw_Data!J8003="","Not Rated",Raw_Data!J8003)</f>
        <v>5</v>
      </c>
      <c r="O8003">
        <f>Raw_Data!K8003</f>
        <v>29</v>
      </c>
      <c r="P8003" t="str">
        <f>IF(Raw_Data!K8003&lt;=30,"Within Time","Delayed")</f>
        <v>Within Time</v>
      </c>
    </row>
    <row r="8004" spans="1:16" x14ac:dyDescent="0.35">
      <c r="A8004" t="str">
        <f>Raw_Data!A8004</f>
        <v>392-40-2399</v>
      </c>
      <c r="B8004" s="2">
        <f>Raw_Data!B8004</f>
        <v>45518.379166666673</v>
      </c>
      <c r="C8004">
        <f>HOUR(Raw_Data!B8004)</f>
        <v>9</v>
      </c>
      <c r="D8004" t="str">
        <f>TEXT(Raw_Data!B8004,"mmm")</f>
        <v>Aug</v>
      </c>
      <c r="E8004">
        <f>YEAR(Raw_Data!B8004)</f>
        <v>2024</v>
      </c>
      <c r="F8004" t="str">
        <f>TEXT(Raw_Data!B8004,"mmm-yy")</f>
        <v>Aug-24</v>
      </c>
      <c r="G8004" t="str">
        <f>PROPER(Raw_Data!C8004&amp;". "&amp;Raw_Data!D8004)</f>
        <v>N. Nethercott</v>
      </c>
      <c r="H8004" t="str">
        <f>IF(OR(Raw_Data!E8004="M",Raw_Data!E8004="Male"),"Male",IF(OR(Raw_Data!E8004="F",Raw_Data!E8004="Female"),"Female","Not Confirmed"))</f>
        <v>Male</v>
      </c>
      <c r="I8004">
        <f>Raw_Data!F8004</f>
        <v>72</v>
      </c>
      <c r="J8004" t="str">
        <f>FLOOR(Raw_Data!F8004,10)&amp;"-"&amp;FLOOR(Raw_Data!F8004,10)+9</f>
        <v>70-79</v>
      </c>
      <c r="K8004" t="str">
        <f>Raw_Data!G8004</f>
        <v>Unknown</v>
      </c>
      <c r="L8004" t="str">
        <f>Raw_Data!H8004</f>
        <v>Physiotherapy</v>
      </c>
      <c r="M8004" t="str">
        <f>IF(Raw_Data!I8004=TRUE,"Admitted","Not Admitted")</f>
        <v>Not Admitted</v>
      </c>
      <c r="N8004" t="str">
        <f>IF(Raw_Data!J8004="","Not Rated",Raw_Data!J8004)</f>
        <v>Not Rated</v>
      </c>
      <c r="O8004">
        <f>Raw_Data!K8004</f>
        <v>26</v>
      </c>
      <c r="P8004" t="str">
        <f>IF(Raw_Data!K8004&lt;=30,"Within Time","Delayed")</f>
        <v>Within Time</v>
      </c>
    </row>
    <row r="8005" spans="1:16" x14ac:dyDescent="0.35">
      <c r="A8005" t="str">
        <f>Raw_Data!A8005</f>
        <v>708-47-8018</v>
      </c>
      <c r="B8005" s="2">
        <f>Raw_Data!B8005</f>
        <v>45518.418055555558</v>
      </c>
      <c r="C8005">
        <f>HOUR(Raw_Data!B8005)</f>
        <v>10</v>
      </c>
      <c r="D8005" t="str">
        <f>TEXT(Raw_Data!B8005,"mmm")</f>
        <v>Aug</v>
      </c>
      <c r="E8005">
        <f>YEAR(Raw_Data!B8005)</f>
        <v>2024</v>
      </c>
      <c r="F8005" t="str">
        <f>TEXT(Raw_Data!B8005,"mmm-yy")</f>
        <v>Aug-24</v>
      </c>
      <c r="G8005" t="str">
        <f>PROPER(Raw_Data!C8005&amp;". "&amp;Raw_Data!D8005)</f>
        <v>J. Ellerby</v>
      </c>
      <c r="H8005" t="str">
        <f>IF(OR(Raw_Data!E8005="M",Raw_Data!E8005="Male"),"Male",IF(OR(Raw_Data!E8005="F",Raw_Data!E8005="Female"),"Female","Not Confirmed"))</f>
        <v>Female</v>
      </c>
      <c r="I8005">
        <f>Raw_Data!F8005</f>
        <v>8</v>
      </c>
      <c r="J8005" t="str">
        <f>FLOOR(Raw_Data!F8005,10)&amp;"-"&amp;FLOOR(Raw_Data!F8005,10)+9</f>
        <v>0-9</v>
      </c>
      <c r="K8005" t="str">
        <f>Raw_Data!G8005</f>
        <v>White</v>
      </c>
      <c r="L8005" t="str">
        <f>Raw_Data!H8005</f>
        <v>General Practice</v>
      </c>
      <c r="M8005" t="str">
        <f>IF(Raw_Data!I8005=TRUE,"Admitted","Not Admitted")</f>
        <v>Not Admitted</v>
      </c>
      <c r="N8005">
        <f>IF(Raw_Data!J8005="","Not Rated",Raw_Data!J8005)</f>
        <v>1</v>
      </c>
      <c r="O8005">
        <f>Raw_Data!K8005</f>
        <v>29</v>
      </c>
      <c r="P8005" t="str">
        <f>IF(Raw_Data!K8005&lt;=30,"Within Time","Delayed")</f>
        <v>Within Time</v>
      </c>
    </row>
    <row r="8006" spans="1:16" x14ac:dyDescent="0.35">
      <c r="A8006" t="str">
        <f>Raw_Data!A8006</f>
        <v>272-54-6528</v>
      </c>
      <c r="B8006" s="2">
        <f>Raw_Data!B8006</f>
        <v>45518.460416666669</v>
      </c>
      <c r="C8006">
        <f>HOUR(Raw_Data!B8006)</f>
        <v>11</v>
      </c>
      <c r="D8006" t="str">
        <f>TEXT(Raw_Data!B8006,"mmm")</f>
        <v>Aug</v>
      </c>
      <c r="E8006">
        <f>YEAR(Raw_Data!B8006)</f>
        <v>2024</v>
      </c>
      <c r="F8006" t="str">
        <f>TEXT(Raw_Data!B8006,"mmm-yy")</f>
        <v>Aug-24</v>
      </c>
      <c r="G8006" t="str">
        <f>PROPER(Raw_Data!C8006&amp;". "&amp;Raw_Data!D8006)</f>
        <v>S. Aldridge</v>
      </c>
      <c r="H8006" t="str">
        <f>IF(OR(Raw_Data!E8006="M",Raw_Data!E8006="Male"),"Male",IF(OR(Raw_Data!E8006="F",Raw_Data!E8006="Female"),"Female","Not Confirmed"))</f>
        <v>Male</v>
      </c>
      <c r="I8006">
        <f>Raw_Data!F8006</f>
        <v>23</v>
      </c>
      <c r="J8006" t="str">
        <f>FLOOR(Raw_Data!F8006,10)&amp;"-"&amp;FLOOR(Raw_Data!F8006,10)+9</f>
        <v>20-29</v>
      </c>
      <c r="K8006" t="str">
        <f>Raw_Data!G8006</f>
        <v>Pacific Islander</v>
      </c>
      <c r="L8006" t="str">
        <f>Raw_Data!H8006</f>
        <v>Orthopedics</v>
      </c>
      <c r="M8006" t="str">
        <f>IF(Raw_Data!I8006=TRUE,"Admitted","Not Admitted")</f>
        <v>Not Admitted</v>
      </c>
      <c r="N8006">
        <f>IF(Raw_Data!J8006="","Not Rated",Raw_Data!J8006)</f>
        <v>5</v>
      </c>
      <c r="O8006">
        <f>Raw_Data!K8006</f>
        <v>34</v>
      </c>
      <c r="P8006" t="str">
        <f>IF(Raw_Data!K8006&lt;=30,"Within Time","Delayed")</f>
        <v>Delayed</v>
      </c>
    </row>
    <row r="8007" spans="1:16" x14ac:dyDescent="0.35">
      <c r="A8007" t="str">
        <f>Raw_Data!A8007</f>
        <v>326-67-2833</v>
      </c>
      <c r="B8007" s="2">
        <f>Raw_Data!B8007</f>
        <v>45518.463888888888</v>
      </c>
      <c r="C8007">
        <f>HOUR(Raw_Data!B8007)</f>
        <v>11</v>
      </c>
      <c r="D8007" t="str">
        <f>TEXT(Raw_Data!B8007,"mmm")</f>
        <v>Aug</v>
      </c>
      <c r="E8007">
        <f>YEAR(Raw_Data!B8007)</f>
        <v>2024</v>
      </c>
      <c r="F8007" t="str">
        <f>TEXT(Raw_Data!B8007,"mmm-yy")</f>
        <v>Aug-24</v>
      </c>
      <c r="G8007" t="str">
        <f>PROPER(Raw_Data!C8007&amp;". "&amp;Raw_Data!D8007)</f>
        <v>T. Stanlack</v>
      </c>
      <c r="H8007" t="str">
        <f>IF(OR(Raw_Data!E8007="M",Raw_Data!E8007="Male"),"Male",IF(OR(Raw_Data!E8007="F",Raw_Data!E8007="Female"),"Female","Not Confirmed"))</f>
        <v>Male</v>
      </c>
      <c r="I8007">
        <f>Raw_Data!F8007</f>
        <v>57</v>
      </c>
      <c r="J8007" t="str">
        <f>FLOOR(Raw_Data!F8007,10)&amp;"-"&amp;FLOOR(Raw_Data!F8007,10)+9</f>
        <v>50-59</v>
      </c>
      <c r="K8007" t="str">
        <f>Raw_Data!G8007</f>
        <v>African American</v>
      </c>
      <c r="L8007" t="str">
        <f>Raw_Data!H8007</f>
        <v>None</v>
      </c>
      <c r="M8007" t="str">
        <f>IF(Raw_Data!I8007=TRUE,"Admitted","Not Admitted")</f>
        <v>Not Admitted</v>
      </c>
      <c r="N8007" t="str">
        <f>IF(Raw_Data!J8007="","Not Rated",Raw_Data!J8007)</f>
        <v>Not Rated</v>
      </c>
      <c r="O8007">
        <f>Raw_Data!K8007</f>
        <v>39</v>
      </c>
      <c r="P8007" t="str">
        <f>IF(Raw_Data!K8007&lt;=30,"Within Time","Delayed")</f>
        <v>Delayed</v>
      </c>
    </row>
    <row r="8008" spans="1:16" x14ac:dyDescent="0.35">
      <c r="A8008" t="str">
        <f>Raw_Data!A8008</f>
        <v>357-66-2303</v>
      </c>
      <c r="B8008" s="2">
        <f>Raw_Data!B8008</f>
        <v>45518.53125</v>
      </c>
      <c r="C8008">
        <f>HOUR(Raw_Data!B8008)</f>
        <v>12</v>
      </c>
      <c r="D8008" t="str">
        <f>TEXT(Raw_Data!B8008,"mmm")</f>
        <v>Aug</v>
      </c>
      <c r="E8008">
        <f>YEAR(Raw_Data!B8008)</f>
        <v>2024</v>
      </c>
      <c r="F8008" t="str">
        <f>TEXT(Raw_Data!B8008,"mmm-yy")</f>
        <v>Aug-24</v>
      </c>
      <c r="G8008" t="str">
        <f>PROPER(Raw_Data!C8008&amp;". "&amp;Raw_Data!D8008)</f>
        <v>M. Ainsworth</v>
      </c>
      <c r="H8008" t="str">
        <f>IF(OR(Raw_Data!E8008="M",Raw_Data!E8008="Male"),"Male",IF(OR(Raw_Data!E8008="F",Raw_Data!E8008="Female"),"Female","Not Confirmed"))</f>
        <v>Male</v>
      </c>
      <c r="I8008">
        <f>Raw_Data!F8008</f>
        <v>33</v>
      </c>
      <c r="J8008" t="str">
        <f>FLOOR(Raw_Data!F8008,10)&amp;"-"&amp;FLOOR(Raw_Data!F8008,10)+9</f>
        <v>30-39</v>
      </c>
      <c r="K8008" t="str">
        <f>Raw_Data!G8008</f>
        <v>Pacific Islander</v>
      </c>
      <c r="L8008" t="str">
        <f>Raw_Data!H8008</f>
        <v>Orthopedics</v>
      </c>
      <c r="M8008" t="str">
        <f>IF(Raw_Data!I8008=TRUE,"Admitted","Not Admitted")</f>
        <v>Not Admitted</v>
      </c>
      <c r="N8008" t="str">
        <f>IF(Raw_Data!J8008="","Not Rated",Raw_Data!J8008)</f>
        <v>Not Rated</v>
      </c>
      <c r="O8008">
        <f>Raw_Data!K8008</f>
        <v>45</v>
      </c>
      <c r="P8008" t="str">
        <f>IF(Raw_Data!K8008&lt;=30,"Within Time","Delayed")</f>
        <v>Delayed</v>
      </c>
    </row>
    <row r="8009" spans="1:16" x14ac:dyDescent="0.35">
      <c r="A8009" t="str">
        <f>Raw_Data!A8009</f>
        <v>593-70-9773</v>
      </c>
      <c r="B8009" s="2">
        <f>Raw_Data!B8009</f>
        <v>45518.59097222222</v>
      </c>
      <c r="C8009">
        <f>HOUR(Raw_Data!B8009)</f>
        <v>14</v>
      </c>
      <c r="D8009" t="str">
        <f>TEXT(Raw_Data!B8009,"mmm")</f>
        <v>Aug</v>
      </c>
      <c r="E8009">
        <f>YEAR(Raw_Data!B8009)</f>
        <v>2024</v>
      </c>
      <c r="F8009" t="str">
        <f>TEXT(Raw_Data!B8009,"mmm-yy")</f>
        <v>Aug-24</v>
      </c>
      <c r="G8009" t="str">
        <f>PROPER(Raw_Data!C8009&amp;". "&amp;Raw_Data!D8009)</f>
        <v>Z. Fairbairn</v>
      </c>
      <c r="H8009" t="str">
        <f>IF(OR(Raw_Data!E8009="M",Raw_Data!E8009="Male"),"Male",IF(OR(Raw_Data!E8009="F",Raw_Data!E8009="Female"),"Female","Not Confirmed"))</f>
        <v>Female</v>
      </c>
      <c r="I8009">
        <f>Raw_Data!F8009</f>
        <v>56</v>
      </c>
      <c r="J8009" t="str">
        <f>FLOOR(Raw_Data!F8009,10)&amp;"-"&amp;FLOOR(Raw_Data!F8009,10)+9</f>
        <v>50-59</v>
      </c>
      <c r="K8009" t="str">
        <f>Raw_Data!G8009</f>
        <v>African American</v>
      </c>
      <c r="L8009" t="str">
        <f>Raw_Data!H8009</f>
        <v>General Practice</v>
      </c>
      <c r="M8009" t="str">
        <f>IF(Raw_Data!I8009=TRUE,"Admitted","Not Admitted")</f>
        <v>Admitted</v>
      </c>
      <c r="N8009">
        <f>IF(Raw_Data!J8009="","Not Rated",Raw_Data!J8009)</f>
        <v>9</v>
      </c>
      <c r="O8009">
        <f>Raw_Data!K8009</f>
        <v>22</v>
      </c>
      <c r="P8009" t="str">
        <f>IF(Raw_Data!K8009&lt;=30,"Within Time","Delayed")</f>
        <v>Within Time</v>
      </c>
    </row>
    <row r="8010" spans="1:16" x14ac:dyDescent="0.35">
      <c r="A8010" t="str">
        <f>Raw_Data!A8010</f>
        <v>904-45-2691</v>
      </c>
      <c r="B8010" s="2">
        <f>Raw_Data!B8010</f>
        <v>45518.740972222222</v>
      </c>
      <c r="C8010">
        <f>HOUR(Raw_Data!B8010)</f>
        <v>17</v>
      </c>
      <c r="D8010" t="str">
        <f>TEXT(Raw_Data!B8010,"mmm")</f>
        <v>Aug</v>
      </c>
      <c r="E8010">
        <f>YEAR(Raw_Data!B8010)</f>
        <v>2024</v>
      </c>
      <c r="F8010" t="str">
        <f>TEXT(Raw_Data!B8010,"mmm-yy")</f>
        <v>Aug-24</v>
      </c>
      <c r="G8010" t="str">
        <f>PROPER(Raw_Data!C8010&amp;". "&amp;Raw_Data!D8010)</f>
        <v>R. Methuen</v>
      </c>
      <c r="H8010" t="str">
        <f>IF(OR(Raw_Data!E8010="M",Raw_Data!E8010="Male"),"Male",IF(OR(Raw_Data!E8010="F",Raw_Data!E8010="Female"),"Female","Not Confirmed"))</f>
        <v>Male</v>
      </c>
      <c r="I8010">
        <f>Raw_Data!F8010</f>
        <v>53</v>
      </c>
      <c r="J8010" t="str">
        <f>FLOOR(Raw_Data!F8010,10)&amp;"-"&amp;FLOOR(Raw_Data!F8010,10)+9</f>
        <v>50-59</v>
      </c>
      <c r="K8010" t="str">
        <f>Raw_Data!G8010</f>
        <v>Native American/Alaska Native</v>
      </c>
      <c r="L8010" t="str">
        <f>Raw_Data!H8010</f>
        <v>Physiotherapy</v>
      </c>
      <c r="M8010" t="str">
        <f>IF(Raw_Data!I8010=TRUE,"Admitted","Not Admitted")</f>
        <v>Not Admitted</v>
      </c>
      <c r="N8010" t="str">
        <f>IF(Raw_Data!J8010="","Not Rated",Raw_Data!J8010)</f>
        <v>Not Rated</v>
      </c>
      <c r="O8010">
        <f>Raw_Data!K8010</f>
        <v>41</v>
      </c>
      <c r="P8010" t="str">
        <f>IF(Raw_Data!K8010&lt;=30,"Within Time","Delayed")</f>
        <v>Delayed</v>
      </c>
    </row>
    <row r="8011" spans="1:16" x14ac:dyDescent="0.35">
      <c r="A8011" t="str">
        <f>Raw_Data!A8011</f>
        <v>659-70-9531</v>
      </c>
      <c r="B8011" s="2">
        <f>Raw_Data!B8011</f>
        <v>45518.788194444453</v>
      </c>
      <c r="C8011">
        <f>HOUR(Raw_Data!B8011)</f>
        <v>18</v>
      </c>
      <c r="D8011" t="str">
        <f>TEXT(Raw_Data!B8011,"mmm")</f>
        <v>Aug</v>
      </c>
      <c r="E8011">
        <f>YEAR(Raw_Data!B8011)</f>
        <v>2024</v>
      </c>
      <c r="F8011" t="str">
        <f>TEXT(Raw_Data!B8011,"mmm-yy")</f>
        <v>Aug-24</v>
      </c>
      <c r="G8011" t="str">
        <f>PROPER(Raw_Data!C8011&amp;". "&amp;Raw_Data!D8011)</f>
        <v>U. Bracegirdle</v>
      </c>
      <c r="H8011" t="str">
        <f>IF(OR(Raw_Data!E8011="M",Raw_Data!E8011="Male"),"Male",IF(OR(Raw_Data!E8011="F",Raw_Data!E8011="Female"),"Female","Not Confirmed"))</f>
        <v>Female</v>
      </c>
      <c r="I8011">
        <f>Raw_Data!F8011</f>
        <v>62</v>
      </c>
      <c r="J8011" t="str">
        <f>FLOOR(Raw_Data!F8011,10)&amp;"-"&amp;FLOOR(Raw_Data!F8011,10)+9</f>
        <v>60-69</v>
      </c>
      <c r="K8011" t="str">
        <f>Raw_Data!G8011</f>
        <v>Declined to Identify</v>
      </c>
      <c r="L8011" t="str">
        <f>Raw_Data!H8011</f>
        <v>Orthopedics</v>
      </c>
      <c r="M8011" t="str">
        <f>IF(Raw_Data!I8011=TRUE,"Admitted","Not Admitted")</f>
        <v>Admitted</v>
      </c>
      <c r="N8011">
        <f>IF(Raw_Data!J8011="","Not Rated",Raw_Data!J8011)</f>
        <v>2</v>
      </c>
      <c r="O8011">
        <f>Raw_Data!K8011</f>
        <v>46</v>
      </c>
      <c r="P8011" t="str">
        <f>IF(Raw_Data!K8011&lt;=30,"Within Time","Delayed")</f>
        <v>Delayed</v>
      </c>
    </row>
    <row r="8012" spans="1:16" x14ac:dyDescent="0.35">
      <c r="A8012" t="str">
        <f>Raw_Data!A8012</f>
        <v>383-20-2286</v>
      </c>
      <c r="B8012" s="2">
        <f>Raw_Data!B8012</f>
        <v>45518.803472222222</v>
      </c>
      <c r="C8012">
        <f>HOUR(Raw_Data!B8012)</f>
        <v>19</v>
      </c>
      <c r="D8012" t="str">
        <f>TEXT(Raw_Data!B8012,"mmm")</f>
        <v>Aug</v>
      </c>
      <c r="E8012">
        <f>YEAR(Raw_Data!B8012)</f>
        <v>2024</v>
      </c>
      <c r="F8012" t="str">
        <f>TEXT(Raw_Data!B8012,"mmm-yy")</f>
        <v>Aug-24</v>
      </c>
      <c r="G8012" t="str">
        <f>PROPER(Raw_Data!C8012&amp;". "&amp;Raw_Data!D8012)</f>
        <v>E. Quickfall</v>
      </c>
      <c r="H8012" t="str">
        <f>IF(OR(Raw_Data!E8012="M",Raw_Data!E8012="Male"),"Male",IF(OR(Raw_Data!E8012="F",Raw_Data!E8012="Female"),"Female","Not Confirmed"))</f>
        <v>Male</v>
      </c>
      <c r="I8012">
        <f>Raw_Data!F8012</f>
        <v>33</v>
      </c>
      <c r="J8012" t="str">
        <f>FLOOR(Raw_Data!F8012,10)&amp;"-"&amp;FLOOR(Raw_Data!F8012,10)+9</f>
        <v>30-39</v>
      </c>
      <c r="K8012" t="str">
        <f>Raw_Data!G8012</f>
        <v>Two or More Races</v>
      </c>
      <c r="L8012" t="str">
        <f>Raw_Data!H8012</f>
        <v>General Practice</v>
      </c>
      <c r="M8012" t="str">
        <f>IF(Raw_Data!I8012=TRUE,"Admitted","Not Admitted")</f>
        <v>Not Admitted</v>
      </c>
      <c r="N8012" t="str">
        <f>IF(Raw_Data!J8012="","Not Rated",Raw_Data!J8012)</f>
        <v>Not Rated</v>
      </c>
      <c r="O8012">
        <f>Raw_Data!K8012</f>
        <v>19</v>
      </c>
      <c r="P8012" t="str">
        <f>IF(Raw_Data!K8012&lt;=30,"Within Time","Delayed")</f>
        <v>Within Time</v>
      </c>
    </row>
    <row r="8013" spans="1:16" x14ac:dyDescent="0.35">
      <c r="A8013" t="str">
        <f>Raw_Data!A8013</f>
        <v>628-78-6529</v>
      </c>
      <c r="B8013" s="2">
        <f>Raw_Data!B8013</f>
        <v>45518.863888888889</v>
      </c>
      <c r="C8013">
        <f>HOUR(Raw_Data!B8013)</f>
        <v>20</v>
      </c>
      <c r="D8013" t="str">
        <f>TEXT(Raw_Data!B8013,"mmm")</f>
        <v>Aug</v>
      </c>
      <c r="E8013">
        <f>YEAR(Raw_Data!B8013)</f>
        <v>2024</v>
      </c>
      <c r="F8013" t="str">
        <f>TEXT(Raw_Data!B8013,"mmm-yy")</f>
        <v>Aug-24</v>
      </c>
      <c r="G8013" t="str">
        <f>PROPER(Raw_Data!C8013&amp;". "&amp;Raw_Data!D8013)</f>
        <v>Z. Aldridge</v>
      </c>
      <c r="H8013" t="str">
        <f>IF(OR(Raw_Data!E8013="M",Raw_Data!E8013="Male"),"Male",IF(OR(Raw_Data!E8013="F",Raw_Data!E8013="Female"),"Female","Not Confirmed"))</f>
        <v>Male</v>
      </c>
      <c r="I8013">
        <f>Raw_Data!F8013</f>
        <v>13</v>
      </c>
      <c r="J8013" t="str">
        <f>FLOOR(Raw_Data!F8013,10)&amp;"-"&amp;FLOOR(Raw_Data!F8013,10)+9</f>
        <v>10-19</v>
      </c>
      <c r="K8013" t="str">
        <f>Raw_Data!G8013</f>
        <v>Unknown</v>
      </c>
      <c r="L8013" t="str">
        <f>Raw_Data!H8013</f>
        <v>None</v>
      </c>
      <c r="M8013" t="str">
        <f>IF(Raw_Data!I8013=TRUE,"Admitted","Not Admitted")</f>
        <v>Not Admitted</v>
      </c>
      <c r="N8013" t="str">
        <f>IF(Raw_Data!J8013="","Not Rated",Raw_Data!J8013)</f>
        <v>Not Rated</v>
      </c>
      <c r="O8013">
        <f>Raw_Data!K8013</f>
        <v>33</v>
      </c>
      <c r="P8013" t="str">
        <f>IF(Raw_Data!K8013&lt;=30,"Within Time","Delayed")</f>
        <v>Delayed</v>
      </c>
    </row>
    <row r="8014" spans="1:16" x14ac:dyDescent="0.35">
      <c r="A8014" t="str">
        <f>Raw_Data!A8014</f>
        <v>313-62-4169</v>
      </c>
      <c r="B8014" s="2">
        <f>Raw_Data!B8014</f>
        <v>45518.967361111107</v>
      </c>
      <c r="C8014">
        <f>HOUR(Raw_Data!B8014)</f>
        <v>23</v>
      </c>
      <c r="D8014" t="str">
        <f>TEXT(Raw_Data!B8014,"mmm")</f>
        <v>Aug</v>
      </c>
      <c r="E8014">
        <f>YEAR(Raw_Data!B8014)</f>
        <v>2024</v>
      </c>
      <c r="F8014" t="str">
        <f>TEXT(Raw_Data!B8014,"mmm-yy")</f>
        <v>Aug-24</v>
      </c>
      <c r="G8014" t="str">
        <f>PROPER(Raw_Data!C8014&amp;". "&amp;Raw_Data!D8014)</f>
        <v>M. Ellerby</v>
      </c>
      <c r="H8014" t="str">
        <f>IF(OR(Raw_Data!E8014="M",Raw_Data!E8014="Male"),"Male",IF(OR(Raw_Data!E8014="F",Raw_Data!E8014="Female"),"Female","Not Confirmed"))</f>
        <v>Female</v>
      </c>
      <c r="I8014">
        <f>Raw_Data!F8014</f>
        <v>23</v>
      </c>
      <c r="J8014" t="str">
        <f>FLOOR(Raw_Data!F8014,10)&amp;"-"&amp;FLOOR(Raw_Data!F8014,10)+9</f>
        <v>20-29</v>
      </c>
      <c r="K8014" t="str">
        <f>Raw_Data!G8014</f>
        <v>Two or More Races</v>
      </c>
      <c r="L8014" t="str">
        <f>Raw_Data!H8014</f>
        <v>None</v>
      </c>
      <c r="M8014" t="str">
        <f>IF(Raw_Data!I8014=TRUE,"Admitted","Not Admitted")</f>
        <v>Not Admitted</v>
      </c>
      <c r="N8014" t="str">
        <f>IF(Raw_Data!J8014="","Not Rated",Raw_Data!J8014)</f>
        <v>Not Rated</v>
      </c>
      <c r="O8014">
        <f>Raw_Data!K8014</f>
        <v>33</v>
      </c>
      <c r="P8014" t="str">
        <f>IF(Raw_Data!K8014&lt;=30,"Within Time","Delayed")</f>
        <v>Delayed</v>
      </c>
    </row>
    <row r="8015" spans="1:16" x14ac:dyDescent="0.35">
      <c r="A8015" t="str">
        <f>Raw_Data!A8015</f>
        <v>157-98-9105</v>
      </c>
      <c r="B8015" s="2">
        <f>Raw_Data!B8015</f>
        <v>45519.054166666669</v>
      </c>
      <c r="C8015">
        <f>HOUR(Raw_Data!B8015)</f>
        <v>1</v>
      </c>
      <c r="D8015" t="str">
        <f>TEXT(Raw_Data!B8015,"mmm")</f>
        <v>Aug</v>
      </c>
      <c r="E8015">
        <f>YEAR(Raw_Data!B8015)</f>
        <v>2024</v>
      </c>
      <c r="F8015" t="str">
        <f>TEXT(Raw_Data!B8015,"mmm-yy")</f>
        <v>Aug-24</v>
      </c>
      <c r="G8015" t="str">
        <f>PROPER(Raw_Data!C8015&amp;". "&amp;Raw_Data!D8015)</f>
        <v>S. Thornbury</v>
      </c>
      <c r="H8015" t="str">
        <f>IF(OR(Raw_Data!E8015="M",Raw_Data!E8015="Male"),"Male",IF(OR(Raw_Data!E8015="F",Raw_Data!E8015="Female"),"Female","Not Confirmed"))</f>
        <v>Male</v>
      </c>
      <c r="I8015">
        <f>Raw_Data!F8015</f>
        <v>28</v>
      </c>
      <c r="J8015" t="str">
        <f>FLOOR(Raw_Data!F8015,10)&amp;"-"&amp;FLOOR(Raw_Data!F8015,10)+9</f>
        <v>20-29</v>
      </c>
      <c r="K8015" t="str">
        <f>Raw_Data!G8015</f>
        <v>White</v>
      </c>
      <c r="L8015" t="str">
        <f>Raw_Data!H8015</f>
        <v>None</v>
      </c>
      <c r="M8015" t="str">
        <f>IF(Raw_Data!I8015=TRUE,"Admitted","Not Admitted")</f>
        <v>Not Admitted</v>
      </c>
      <c r="N8015" t="str">
        <f>IF(Raw_Data!J8015="","Not Rated",Raw_Data!J8015)</f>
        <v>Not Rated</v>
      </c>
      <c r="O8015">
        <f>Raw_Data!K8015</f>
        <v>51</v>
      </c>
      <c r="P8015" t="str">
        <f>IF(Raw_Data!K8015&lt;=30,"Within Time","Delayed")</f>
        <v>Delayed</v>
      </c>
    </row>
    <row r="8016" spans="1:16" x14ac:dyDescent="0.35">
      <c r="A8016" t="str">
        <f>Raw_Data!A8016</f>
        <v>680-91-1800</v>
      </c>
      <c r="B8016" s="2">
        <f>Raw_Data!B8016</f>
        <v>45519.056944444441</v>
      </c>
      <c r="C8016">
        <f>HOUR(Raw_Data!B8016)</f>
        <v>1</v>
      </c>
      <c r="D8016" t="str">
        <f>TEXT(Raw_Data!B8016,"mmm")</f>
        <v>Aug</v>
      </c>
      <c r="E8016">
        <f>YEAR(Raw_Data!B8016)</f>
        <v>2024</v>
      </c>
      <c r="F8016" t="str">
        <f>TEXT(Raw_Data!B8016,"mmm-yy")</f>
        <v>Aug-24</v>
      </c>
      <c r="G8016" t="str">
        <f>PROPER(Raw_Data!C8016&amp;". "&amp;Raw_Data!D8016)</f>
        <v>J. Greenhalgh</v>
      </c>
      <c r="H8016" t="str">
        <f>IF(OR(Raw_Data!E8016="M",Raw_Data!E8016="Male"),"Male",IF(OR(Raw_Data!E8016="F",Raw_Data!E8016="Female"),"Female","Not Confirmed"))</f>
        <v>Female</v>
      </c>
      <c r="I8016">
        <f>Raw_Data!F8016</f>
        <v>67</v>
      </c>
      <c r="J8016" t="str">
        <f>FLOOR(Raw_Data!F8016,10)&amp;"-"&amp;FLOOR(Raw_Data!F8016,10)+9</f>
        <v>60-69</v>
      </c>
      <c r="K8016" t="str">
        <f>Raw_Data!G8016</f>
        <v>Asian</v>
      </c>
      <c r="L8016" t="str">
        <f>Raw_Data!H8016</f>
        <v>None</v>
      </c>
      <c r="M8016" t="str">
        <f>IF(Raw_Data!I8016=TRUE,"Admitted","Not Admitted")</f>
        <v>Admitted</v>
      </c>
      <c r="N8016">
        <f>IF(Raw_Data!J8016="","Not Rated",Raw_Data!J8016)</f>
        <v>0</v>
      </c>
      <c r="O8016">
        <f>Raw_Data!K8016</f>
        <v>34</v>
      </c>
      <c r="P8016" t="str">
        <f>IF(Raw_Data!K8016&lt;=30,"Within Time","Delayed")</f>
        <v>Delayed</v>
      </c>
    </row>
    <row r="8017" spans="1:16" x14ac:dyDescent="0.35">
      <c r="A8017" t="str">
        <f>Raw_Data!A8017</f>
        <v>567-51-9421</v>
      </c>
      <c r="B8017" s="2">
        <f>Raw_Data!B8017</f>
        <v>45519.086111111108</v>
      </c>
      <c r="C8017">
        <f>HOUR(Raw_Data!B8017)</f>
        <v>2</v>
      </c>
      <c r="D8017" t="str">
        <f>TEXT(Raw_Data!B8017,"mmm")</f>
        <v>Aug</v>
      </c>
      <c r="E8017">
        <f>YEAR(Raw_Data!B8017)</f>
        <v>2024</v>
      </c>
      <c r="F8017" t="str">
        <f>TEXT(Raw_Data!B8017,"mmm-yy")</f>
        <v>Aug-24</v>
      </c>
      <c r="G8017" t="str">
        <f>PROPER(Raw_Data!C8017&amp;". "&amp;Raw_Data!D8017)</f>
        <v>I. Dunmore</v>
      </c>
      <c r="H8017" t="str">
        <f>IF(OR(Raw_Data!E8017="M",Raw_Data!E8017="Male"),"Male",IF(OR(Raw_Data!E8017="F",Raw_Data!E8017="Female"),"Female","Not Confirmed"))</f>
        <v>Male</v>
      </c>
      <c r="I8017">
        <f>Raw_Data!F8017</f>
        <v>67</v>
      </c>
      <c r="J8017" t="str">
        <f>FLOOR(Raw_Data!F8017,10)&amp;"-"&amp;FLOOR(Raw_Data!F8017,10)+9</f>
        <v>60-69</v>
      </c>
      <c r="K8017" t="str">
        <f>Raw_Data!G8017</f>
        <v>African American</v>
      </c>
      <c r="L8017" t="str">
        <f>Raw_Data!H8017</f>
        <v>Orthopedics</v>
      </c>
      <c r="M8017" t="str">
        <f>IF(Raw_Data!I8017=TRUE,"Admitted","Not Admitted")</f>
        <v>Not Admitted</v>
      </c>
      <c r="N8017">
        <f>IF(Raw_Data!J8017="","Not Rated",Raw_Data!J8017)</f>
        <v>7</v>
      </c>
      <c r="O8017">
        <f>Raw_Data!K8017</f>
        <v>56</v>
      </c>
      <c r="P8017" t="str">
        <f>IF(Raw_Data!K8017&lt;=30,"Within Time","Delayed")</f>
        <v>Delayed</v>
      </c>
    </row>
    <row r="8018" spans="1:16" x14ac:dyDescent="0.35">
      <c r="A8018" t="str">
        <f>Raw_Data!A8018</f>
        <v>707-52-7342</v>
      </c>
      <c r="B8018" s="2">
        <f>Raw_Data!B8018</f>
        <v>45519.115972222222</v>
      </c>
      <c r="C8018">
        <f>HOUR(Raw_Data!B8018)</f>
        <v>2</v>
      </c>
      <c r="D8018" t="str">
        <f>TEXT(Raw_Data!B8018,"mmm")</f>
        <v>Aug</v>
      </c>
      <c r="E8018">
        <f>YEAR(Raw_Data!B8018)</f>
        <v>2024</v>
      </c>
      <c r="F8018" t="str">
        <f>TEXT(Raw_Data!B8018,"mmm-yy")</f>
        <v>Aug-24</v>
      </c>
      <c r="G8018" t="str">
        <f>PROPER(Raw_Data!C8018&amp;". "&amp;Raw_Data!D8018)</f>
        <v>E. Kingsley</v>
      </c>
      <c r="H8018" t="str">
        <f>IF(OR(Raw_Data!E8018="M",Raw_Data!E8018="Male"),"Male",IF(OR(Raw_Data!E8018="F",Raw_Data!E8018="Female"),"Female","Not Confirmed"))</f>
        <v>Male</v>
      </c>
      <c r="I8018">
        <f>Raw_Data!F8018</f>
        <v>29</v>
      </c>
      <c r="J8018" t="str">
        <f>FLOOR(Raw_Data!F8018,10)&amp;"-"&amp;FLOOR(Raw_Data!F8018,10)+9</f>
        <v>20-29</v>
      </c>
      <c r="K8018" t="str">
        <f>Raw_Data!G8018</f>
        <v>African American</v>
      </c>
      <c r="L8018" t="str">
        <f>Raw_Data!H8018</f>
        <v>Gastroenterology</v>
      </c>
      <c r="M8018" t="str">
        <f>IF(Raw_Data!I8018=TRUE,"Admitted","Not Admitted")</f>
        <v>Admitted</v>
      </c>
      <c r="N8018" t="str">
        <f>IF(Raw_Data!J8018="","Not Rated",Raw_Data!J8018)</f>
        <v>Not Rated</v>
      </c>
      <c r="O8018">
        <f>Raw_Data!K8018</f>
        <v>29</v>
      </c>
      <c r="P8018" t="str">
        <f>IF(Raw_Data!K8018&lt;=30,"Within Time","Delayed")</f>
        <v>Within Time</v>
      </c>
    </row>
    <row r="8019" spans="1:16" x14ac:dyDescent="0.35">
      <c r="A8019" t="str">
        <f>Raw_Data!A8019</f>
        <v>115-71-2159</v>
      </c>
      <c r="B8019" s="2">
        <f>Raw_Data!B8019</f>
        <v>45519.123611111107</v>
      </c>
      <c r="C8019">
        <f>HOUR(Raw_Data!B8019)</f>
        <v>2</v>
      </c>
      <c r="D8019" t="str">
        <f>TEXT(Raw_Data!B8019,"mmm")</f>
        <v>Aug</v>
      </c>
      <c r="E8019">
        <f>YEAR(Raw_Data!B8019)</f>
        <v>2024</v>
      </c>
      <c r="F8019" t="str">
        <f>TEXT(Raw_Data!B8019,"mmm-yy")</f>
        <v>Aug-24</v>
      </c>
      <c r="G8019" t="str">
        <f>PROPER(Raw_Data!C8019&amp;". "&amp;Raw_Data!D8019)</f>
        <v>Q. Yarborough</v>
      </c>
      <c r="H8019" t="str">
        <f>IF(OR(Raw_Data!E8019="M",Raw_Data!E8019="Male"),"Male",IF(OR(Raw_Data!E8019="F",Raw_Data!E8019="Female"),"Female","Not Confirmed"))</f>
        <v>Male</v>
      </c>
      <c r="I8019">
        <f>Raw_Data!F8019</f>
        <v>2</v>
      </c>
      <c r="J8019" t="str">
        <f>FLOOR(Raw_Data!F8019,10)&amp;"-"&amp;FLOOR(Raw_Data!F8019,10)+9</f>
        <v>0-9</v>
      </c>
      <c r="K8019" t="str">
        <f>Raw_Data!G8019</f>
        <v>Asian</v>
      </c>
      <c r="L8019" t="str">
        <f>Raw_Data!H8019</f>
        <v>None</v>
      </c>
      <c r="M8019" t="str">
        <f>IF(Raw_Data!I8019=TRUE,"Admitted","Not Admitted")</f>
        <v>Admitted</v>
      </c>
      <c r="N8019" t="str">
        <f>IF(Raw_Data!J8019="","Not Rated",Raw_Data!J8019)</f>
        <v>Not Rated</v>
      </c>
      <c r="O8019">
        <f>Raw_Data!K8019</f>
        <v>48</v>
      </c>
      <c r="P8019" t="str">
        <f>IF(Raw_Data!K8019&lt;=30,"Within Time","Delayed")</f>
        <v>Delayed</v>
      </c>
    </row>
    <row r="8020" spans="1:16" x14ac:dyDescent="0.35">
      <c r="A8020" t="str">
        <f>Raw_Data!A8020</f>
        <v>571-52-2614</v>
      </c>
      <c r="B8020" s="2">
        <f>Raw_Data!B8020</f>
        <v>45519.151388888888</v>
      </c>
      <c r="C8020">
        <f>HOUR(Raw_Data!B8020)</f>
        <v>3</v>
      </c>
      <c r="D8020" t="str">
        <f>TEXT(Raw_Data!B8020,"mmm")</f>
        <v>Aug</v>
      </c>
      <c r="E8020">
        <f>YEAR(Raw_Data!B8020)</f>
        <v>2024</v>
      </c>
      <c r="F8020" t="str">
        <f>TEXT(Raw_Data!B8020,"mmm-yy")</f>
        <v>Aug-24</v>
      </c>
      <c r="G8020" t="str">
        <f>PROPER(Raw_Data!C8020&amp;". "&amp;Raw_Data!D8020)</f>
        <v>G. Stanlack</v>
      </c>
      <c r="H8020" t="str">
        <f>IF(OR(Raw_Data!E8020="M",Raw_Data!E8020="Male"),"Male",IF(OR(Raw_Data!E8020="F",Raw_Data!E8020="Female"),"Female","Not Confirmed"))</f>
        <v>Male</v>
      </c>
      <c r="I8020">
        <f>Raw_Data!F8020</f>
        <v>29</v>
      </c>
      <c r="J8020" t="str">
        <f>FLOOR(Raw_Data!F8020,10)&amp;"-"&amp;FLOOR(Raw_Data!F8020,10)+9</f>
        <v>20-29</v>
      </c>
      <c r="K8020" t="str">
        <f>Raw_Data!G8020</f>
        <v>Declined to Identify</v>
      </c>
      <c r="L8020" t="str">
        <f>Raw_Data!H8020</f>
        <v>None</v>
      </c>
      <c r="M8020" t="str">
        <f>IF(Raw_Data!I8020=TRUE,"Admitted","Not Admitted")</f>
        <v>Not Admitted</v>
      </c>
      <c r="N8020" t="str">
        <f>IF(Raw_Data!J8020="","Not Rated",Raw_Data!J8020)</f>
        <v>Not Rated</v>
      </c>
      <c r="O8020">
        <f>Raw_Data!K8020</f>
        <v>52</v>
      </c>
      <c r="P8020" t="str">
        <f>IF(Raw_Data!K8020&lt;=30,"Within Time","Delayed")</f>
        <v>Delayed</v>
      </c>
    </row>
    <row r="8021" spans="1:16" x14ac:dyDescent="0.35">
      <c r="A8021" t="str">
        <f>Raw_Data!A8021</f>
        <v>122-83-8482</v>
      </c>
      <c r="B8021" s="2">
        <f>Raw_Data!B8021</f>
        <v>45519.166666666657</v>
      </c>
      <c r="C8021">
        <f>HOUR(Raw_Data!B8021)</f>
        <v>4</v>
      </c>
      <c r="D8021" t="str">
        <f>TEXT(Raw_Data!B8021,"mmm")</f>
        <v>Aug</v>
      </c>
      <c r="E8021">
        <f>YEAR(Raw_Data!B8021)</f>
        <v>2024</v>
      </c>
      <c r="F8021" t="str">
        <f>TEXT(Raw_Data!B8021,"mmm-yy")</f>
        <v>Aug-24</v>
      </c>
      <c r="G8021" t="str">
        <f>PROPER(Raw_Data!C8021&amp;". "&amp;Raw_Data!D8021)</f>
        <v>J. Underhill</v>
      </c>
      <c r="H8021" t="str">
        <f>IF(OR(Raw_Data!E8021="M",Raw_Data!E8021="Male"),"Male",IF(OR(Raw_Data!E8021="F",Raw_Data!E8021="Female"),"Female","Not Confirmed"))</f>
        <v>Female</v>
      </c>
      <c r="I8021">
        <f>Raw_Data!F8021</f>
        <v>14</v>
      </c>
      <c r="J8021" t="str">
        <f>FLOOR(Raw_Data!F8021,10)&amp;"-"&amp;FLOOR(Raw_Data!F8021,10)+9</f>
        <v>10-19</v>
      </c>
      <c r="K8021" t="str">
        <f>Raw_Data!G8021</f>
        <v>Pacific Islander</v>
      </c>
      <c r="L8021" t="str">
        <f>Raw_Data!H8021</f>
        <v>None</v>
      </c>
      <c r="M8021" t="str">
        <f>IF(Raw_Data!I8021=TRUE,"Admitted","Not Admitted")</f>
        <v>Not Admitted</v>
      </c>
      <c r="N8021" t="str">
        <f>IF(Raw_Data!J8021="","Not Rated",Raw_Data!J8021)</f>
        <v>Not Rated</v>
      </c>
      <c r="O8021">
        <f>Raw_Data!K8021</f>
        <v>25</v>
      </c>
      <c r="P8021" t="str">
        <f>IF(Raw_Data!K8021&lt;=30,"Within Time","Delayed")</f>
        <v>Within Time</v>
      </c>
    </row>
    <row r="8022" spans="1:16" x14ac:dyDescent="0.35">
      <c r="A8022" t="str">
        <f>Raw_Data!A8022</f>
        <v>334-87-8705</v>
      </c>
      <c r="B8022" s="2">
        <f>Raw_Data!B8022</f>
        <v>45519.212500000001</v>
      </c>
      <c r="C8022">
        <f>HOUR(Raw_Data!B8022)</f>
        <v>5</v>
      </c>
      <c r="D8022" t="str">
        <f>TEXT(Raw_Data!B8022,"mmm")</f>
        <v>Aug</v>
      </c>
      <c r="E8022">
        <f>YEAR(Raw_Data!B8022)</f>
        <v>2024</v>
      </c>
      <c r="F8022" t="str">
        <f>TEXT(Raw_Data!B8022,"mmm-yy")</f>
        <v>Aug-24</v>
      </c>
      <c r="G8022" t="str">
        <f>PROPER(Raw_Data!C8022&amp;". "&amp;Raw_Data!D8022)</f>
        <v>T. Perrat</v>
      </c>
      <c r="H8022" t="str">
        <f>IF(OR(Raw_Data!E8022="M",Raw_Data!E8022="Male"),"Male",IF(OR(Raw_Data!E8022="F",Raw_Data!E8022="Female"),"Female","Not Confirmed"))</f>
        <v>Male</v>
      </c>
      <c r="I8022">
        <f>Raw_Data!F8022</f>
        <v>37</v>
      </c>
      <c r="J8022" t="str">
        <f>FLOOR(Raw_Data!F8022,10)&amp;"-"&amp;FLOOR(Raw_Data!F8022,10)+9</f>
        <v>30-39</v>
      </c>
      <c r="K8022" t="str">
        <f>Raw_Data!G8022</f>
        <v>Pacific Islander</v>
      </c>
      <c r="L8022" t="str">
        <f>Raw_Data!H8022</f>
        <v>None</v>
      </c>
      <c r="M8022" t="str">
        <f>IF(Raw_Data!I8022=TRUE,"Admitted","Not Admitted")</f>
        <v>Not Admitted</v>
      </c>
      <c r="N8022" t="str">
        <f>IF(Raw_Data!J8022="","Not Rated",Raw_Data!J8022)</f>
        <v>Not Rated</v>
      </c>
      <c r="O8022">
        <f>Raw_Data!K8022</f>
        <v>21</v>
      </c>
      <c r="P8022" t="str">
        <f>IF(Raw_Data!K8022&lt;=30,"Within Time","Delayed")</f>
        <v>Within Time</v>
      </c>
    </row>
    <row r="8023" spans="1:16" x14ac:dyDescent="0.35">
      <c r="A8023" t="str">
        <f>Raw_Data!A8023</f>
        <v>882-47-8532</v>
      </c>
      <c r="B8023" s="2">
        <f>Raw_Data!B8023</f>
        <v>45519.219444444447</v>
      </c>
      <c r="C8023">
        <f>HOUR(Raw_Data!B8023)</f>
        <v>5</v>
      </c>
      <c r="D8023" t="str">
        <f>TEXT(Raw_Data!B8023,"mmm")</f>
        <v>Aug</v>
      </c>
      <c r="E8023">
        <f>YEAR(Raw_Data!B8023)</f>
        <v>2024</v>
      </c>
      <c r="F8023" t="str">
        <f>TEXT(Raw_Data!B8023,"mmm-yy")</f>
        <v>Aug-24</v>
      </c>
      <c r="G8023" t="str">
        <f>PROPER(Raw_Data!C8023&amp;". "&amp;Raw_Data!D8023)</f>
        <v>A. Goudie</v>
      </c>
      <c r="H8023" t="str">
        <f>IF(OR(Raw_Data!E8023="M",Raw_Data!E8023="Male"),"Male",IF(OR(Raw_Data!E8023="F",Raw_Data!E8023="Female"),"Female","Not Confirmed"))</f>
        <v>Male</v>
      </c>
      <c r="I8023">
        <f>Raw_Data!F8023</f>
        <v>46</v>
      </c>
      <c r="J8023" t="str">
        <f>FLOOR(Raw_Data!F8023,10)&amp;"-"&amp;FLOOR(Raw_Data!F8023,10)+9</f>
        <v>40-49</v>
      </c>
      <c r="K8023" t="str">
        <f>Raw_Data!G8023</f>
        <v>White</v>
      </c>
      <c r="L8023" t="str">
        <f>Raw_Data!H8023</f>
        <v>Physiotherapy</v>
      </c>
      <c r="M8023" t="str">
        <f>IF(Raw_Data!I8023=TRUE,"Admitted","Not Admitted")</f>
        <v>Admitted</v>
      </c>
      <c r="N8023" t="str">
        <f>IF(Raw_Data!J8023="","Not Rated",Raw_Data!J8023)</f>
        <v>Not Rated</v>
      </c>
      <c r="O8023">
        <f>Raw_Data!K8023</f>
        <v>38</v>
      </c>
      <c r="P8023" t="str">
        <f>IF(Raw_Data!K8023&lt;=30,"Within Time","Delayed")</f>
        <v>Delayed</v>
      </c>
    </row>
    <row r="8024" spans="1:16" x14ac:dyDescent="0.35">
      <c r="A8024" t="str">
        <f>Raw_Data!A8024</f>
        <v>158-60-7596</v>
      </c>
      <c r="B8024" s="2">
        <f>Raw_Data!B8024</f>
        <v>45519.237500000003</v>
      </c>
      <c r="C8024">
        <f>HOUR(Raw_Data!B8024)</f>
        <v>5</v>
      </c>
      <c r="D8024" t="str">
        <f>TEXT(Raw_Data!B8024,"mmm")</f>
        <v>Aug</v>
      </c>
      <c r="E8024">
        <f>YEAR(Raw_Data!B8024)</f>
        <v>2024</v>
      </c>
      <c r="F8024" t="str">
        <f>TEXT(Raw_Data!B8024,"mmm-yy")</f>
        <v>Aug-24</v>
      </c>
      <c r="G8024" t="str">
        <f>PROPER(Raw_Data!C8024&amp;". "&amp;Raw_Data!D8024)</f>
        <v>F. Ashcombe</v>
      </c>
      <c r="H8024" t="str">
        <f>IF(OR(Raw_Data!E8024="M",Raw_Data!E8024="Male"),"Male",IF(OR(Raw_Data!E8024="F",Raw_Data!E8024="Female"),"Female","Not Confirmed"))</f>
        <v>Not Confirmed</v>
      </c>
      <c r="I8024">
        <f>Raw_Data!F8024</f>
        <v>71</v>
      </c>
      <c r="J8024" t="str">
        <f>FLOOR(Raw_Data!F8024,10)&amp;"-"&amp;FLOOR(Raw_Data!F8024,10)+9</f>
        <v>70-79</v>
      </c>
      <c r="K8024" t="str">
        <f>Raw_Data!G8024</f>
        <v>Unknown</v>
      </c>
      <c r="L8024" t="str">
        <f>Raw_Data!H8024</f>
        <v>None</v>
      </c>
      <c r="M8024" t="str">
        <f>IF(Raw_Data!I8024=TRUE,"Admitted","Not Admitted")</f>
        <v>Not Admitted</v>
      </c>
      <c r="N8024">
        <f>IF(Raw_Data!J8024="","Not Rated",Raw_Data!J8024)</f>
        <v>0</v>
      </c>
      <c r="O8024">
        <f>Raw_Data!K8024</f>
        <v>22</v>
      </c>
      <c r="P8024" t="str">
        <f>IF(Raw_Data!K8024&lt;=30,"Within Time","Delayed")</f>
        <v>Within Time</v>
      </c>
    </row>
    <row r="8025" spans="1:16" x14ac:dyDescent="0.35">
      <c r="A8025" t="str">
        <f>Raw_Data!A8025</f>
        <v>401-88-1893</v>
      </c>
      <c r="B8025" s="2">
        <f>Raw_Data!B8025</f>
        <v>45519.408333333333</v>
      </c>
      <c r="C8025">
        <f>HOUR(Raw_Data!B8025)</f>
        <v>9</v>
      </c>
      <c r="D8025" t="str">
        <f>TEXT(Raw_Data!B8025,"mmm")</f>
        <v>Aug</v>
      </c>
      <c r="E8025">
        <f>YEAR(Raw_Data!B8025)</f>
        <v>2024</v>
      </c>
      <c r="F8025" t="str">
        <f>TEXT(Raw_Data!B8025,"mmm-yy")</f>
        <v>Aug-24</v>
      </c>
      <c r="G8025" t="str">
        <f>PROPER(Raw_Data!C8025&amp;". "&amp;Raw_Data!D8025)</f>
        <v>Q. Dunmore</v>
      </c>
      <c r="H8025" t="str">
        <f>IF(OR(Raw_Data!E8025="M",Raw_Data!E8025="Male"),"Male",IF(OR(Raw_Data!E8025="F",Raw_Data!E8025="Female"),"Female","Not Confirmed"))</f>
        <v>Male</v>
      </c>
      <c r="I8025">
        <f>Raw_Data!F8025</f>
        <v>58</v>
      </c>
      <c r="J8025" t="str">
        <f>FLOOR(Raw_Data!F8025,10)&amp;"-"&amp;FLOOR(Raw_Data!F8025,10)+9</f>
        <v>50-59</v>
      </c>
      <c r="K8025" t="str">
        <f>Raw_Data!G8025</f>
        <v>White</v>
      </c>
      <c r="L8025" t="str">
        <f>Raw_Data!H8025</f>
        <v>None</v>
      </c>
      <c r="M8025" t="str">
        <f>IF(Raw_Data!I8025=TRUE,"Admitted","Not Admitted")</f>
        <v>Admitted</v>
      </c>
      <c r="N8025" t="str">
        <f>IF(Raw_Data!J8025="","Not Rated",Raw_Data!J8025)</f>
        <v>Not Rated</v>
      </c>
      <c r="O8025">
        <f>Raw_Data!K8025</f>
        <v>54</v>
      </c>
      <c r="P8025" t="str">
        <f>IF(Raw_Data!K8025&lt;=30,"Within Time","Delayed")</f>
        <v>Delayed</v>
      </c>
    </row>
    <row r="8026" spans="1:16" x14ac:dyDescent="0.35">
      <c r="A8026" t="str">
        <f>Raw_Data!A8026</f>
        <v>758-79-2642</v>
      </c>
      <c r="B8026" s="2">
        <f>Raw_Data!B8026</f>
        <v>45519.45416666667</v>
      </c>
      <c r="C8026">
        <f>HOUR(Raw_Data!B8026)</f>
        <v>10</v>
      </c>
      <c r="D8026" t="str">
        <f>TEXT(Raw_Data!B8026,"mmm")</f>
        <v>Aug</v>
      </c>
      <c r="E8026">
        <f>YEAR(Raw_Data!B8026)</f>
        <v>2024</v>
      </c>
      <c r="F8026" t="str">
        <f>TEXT(Raw_Data!B8026,"mmm-yy")</f>
        <v>Aug-24</v>
      </c>
      <c r="G8026" t="str">
        <f>PROPER(Raw_Data!C8026&amp;". "&amp;Raw_Data!D8026)</f>
        <v>S. Merriweather</v>
      </c>
      <c r="H8026" t="str">
        <f>IF(OR(Raw_Data!E8026="M",Raw_Data!E8026="Male"),"Male",IF(OR(Raw_Data!E8026="F",Raw_Data!E8026="Female"),"Female","Not Confirmed"))</f>
        <v>Male</v>
      </c>
      <c r="I8026">
        <f>Raw_Data!F8026</f>
        <v>55</v>
      </c>
      <c r="J8026" t="str">
        <f>FLOOR(Raw_Data!F8026,10)&amp;"-"&amp;FLOOR(Raw_Data!F8026,10)+9</f>
        <v>50-59</v>
      </c>
      <c r="K8026" t="str">
        <f>Raw_Data!G8026</f>
        <v>Two or More Races</v>
      </c>
      <c r="L8026" t="str">
        <f>Raw_Data!H8026</f>
        <v>Orthopedics</v>
      </c>
      <c r="M8026" t="str">
        <f>IF(Raw_Data!I8026=TRUE,"Admitted","Not Admitted")</f>
        <v>Not Admitted</v>
      </c>
      <c r="N8026" t="str">
        <f>IF(Raw_Data!J8026="","Not Rated",Raw_Data!J8026)</f>
        <v>Not Rated</v>
      </c>
      <c r="O8026">
        <f>Raw_Data!K8026</f>
        <v>41</v>
      </c>
      <c r="P8026" t="str">
        <f>IF(Raw_Data!K8026&lt;=30,"Within Time","Delayed")</f>
        <v>Delayed</v>
      </c>
    </row>
    <row r="8027" spans="1:16" x14ac:dyDescent="0.35">
      <c r="A8027" t="str">
        <f>Raw_Data!A8027</f>
        <v>411-11-4330</v>
      </c>
      <c r="B8027" s="2">
        <f>Raw_Data!B8027</f>
        <v>45519.463888888888</v>
      </c>
      <c r="C8027">
        <f>HOUR(Raw_Data!B8027)</f>
        <v>11</v>
      </c>
      <c r="D8027" t="str">
        <f>TEXT(Raw_Data!B8027,"mmm")</f>
        <v>Aug</v>
      </c>
      <c r="E8027">
        <f>YEAR(Raw_Data!B8027)</f>
        <v>2024</v>
      </c>
      <c r="F8027" t="str">
        <f>TEXT(Raw_Data!B8027,"mmm-yy")</f>
        <v>Aug-24</v>
      </c>
      <c r="G8027" t="str">
        <f>PROPER(Raw_Data!C8027&amp;". "&amp;Raw_Data!D8027)</f>
        <v>S. Aldridge</v>
      </c>
      <c r="H8027" t="str">
        <f>IF(OR(Raw_Data!E8027="M",Raw_Data!E8027="Male"),"Male",IF(OR(Raw_Data!E8027="F",Raw_Data!E8027="Female"),"Female","Not Confirmed"))</f>
        <v>Male</v>
      </c>
      <c r="I8027">
        <f>Raw_Data!F8027</f>
        <v>45</v>
      </c>
      <c r="J8027" t="str">
        <f>FLOOR(Raw_Data!F8027,10)&amp;"-"&amp;FLOOR(Raw_Data!F8027,10)+9</f>
        <v>40-49</v>
      </c>
      <c r="K8027" t="str">
        <f>Raw_Data!G8027</f>
        <v>White</v>
      </c>
      <c r="L8027" t="str">
        <f>Raw_Data!H8027</f>
        <v>None</v>
      </c>
      <c r="M8027" t="str">
        <f>IF(Raw_Data!I8027=TRUE,"Admitted","Not Admitted")</f>
        <v>Admitted</v>
      </c>
      <c r="N8027">
        <f>IF(Raw_Data!J8027="","Not Rated",Raw_Data!J8027)</f>
        <v>9</v>
      </c>
      <c r="O8027">
        <f>Raw_Data!K8027</f>
        <v>54</v>
      </c>
      <c r="P8027" t="str">
        <f>IF(Raw_Data!K8027&lt;=30,"Within Time","Delayed")</f>
        <v>Delayed</v>
      </c>
    </row>
    <row r="8028" spans="1:16" x14ac:dyDescent="0.35">
      <c r="A8028" t="str">
        <f>Raw_Data!A8028</f>
        <v>152-64-6184</v>
      </c>
      <c r="B8028" s="2">
        <f>Raw_Data!B8028</f>
        <v>45519.529166666667</v>
      </c>
      <c r="C8028">
        <f>HOUR(Raw_Data!B8028)</f>
        <v>12</v>
      </c>
      <c r="D8028" t="str">
        <f>TEXT(Raw_Data!B8028,"mmm")</f>
        <v>Aug</v>
      </c>
      <c r="E8028">
        <f>YEAR(Raw_Data!B8028)</f>
        <v>2024</v>
      </c>
      <c r="F8028" t="str">
        <f>TEXT(Raw_Data!B8028,"mmm-yy")</f>
        <v>Aug-24</v>
      </c>
      <c r="G8028" t="str">
        <f>PROPER(Raw_Data!C8028&amp;". "&amp;Raw_Data!D8028)</f>
        <v>R. Quarmby</v>
      </c>
      <c r="H8028" t="str">
        <f>IF(OR(Raw_Data!E8028="M",Raw_Data!E8028="Male"),"Male",IF(OR(Raw_Data!E8028="F",Raw_Data!E8028="Female"),"Female","Not Confirmed"))</f>
        <v>Female</v>
      </c>
      <c r="I8028">
        <f>Raw_Data!F8028</f>
        <v>56</v>
      </c>
      <c r="J8028" t="str">
        <f>FLOOR(Raw_Data!F8028,10)&amp;"-"&amp;FLOOR(Raw_Data!F8028,10)+9</f>
        <v>50-59</v>
      </c>
      <c r="K8028" t="str">
        <f>Raw_Data!G8028</f>
        <v>White</v>
      </c>
      <c r="L8028" t="str">
        <f>Raw_Data!H8028</f>
        <v>Orthopedics</v>
      </c>
      <c r="M8028" t="str">
        <f>IF(Raw_Data!I8028=TRUE,"Admitted","Not Admitted")</f>
        <v>Not Admitted</v>
      </c>
      <c r="N8028" t="str">
        <f>IF(Raw_Data!J8028="","Not Rated",Raw_Data!J8028)</f>
        <v>Not Rated</v>
      </c>
      <c r="O8028">
        <f>Raw_Data!K8028</f>
        <v>33</v>
      </c>
      <c r="P8028" t="str">
        <f>IF(Raw_Data!K8028&lt;=30,"Within Time","Delayed")</f>
        <v>Delayed</v>
      </c>
    </row>
    <row r="8029" spans="1:16" x14ac:dyDescent="0.35">
      <c r="A8029" t="str">
        <f>Raw_Data!A8029</f>
        <v>751-43-2577</v>
      </c>
      <c r="B8029" s="2">
        <f>Raw_Data!B8029</f>
        <v>45519.556944444441</v>
      </c>
      <c r="C8029">
        <f>HOUR(Raw_Data!B8029)</f>
        <v>13</v>
      </c>
      <c r="D8029" t="str">
        <f>TEXT(Raw_Data!B8029,"mmm")</f>
        <v>Aug</v>
      </c>
      <c r="E8029">
        <f>YEAR(Raw_Data!B8029)</f>
        <v>2024</v>
      </c>
      <c r="F8029" t="str">
        <f>TEXT(Raw_Data!B8029,"mmm-yy")</f>
        <v>Aug-24</v>
      </c>
      <c r="G8029" t="str">
        <f>PROPER(Raw_Data!C8029&amp;". "&amp;Raw_Data!D8029)</f>
        <v>E. Sheffield</v>
      </c>
      <c r="H8029" t="str">
        <f>IF(OR(Raw_Data!E8029="M",Raw_Data!E8029="Male"),"Male",IF(OR(Raw_Data!E8029="F",Raw_Data!E8029="Female"),"Female","Not Confirmed"))</f>
        <v>Male</v>
      </c>
      <c r="I8029">
        <f>Raw_Data!F8029</f>
        <v>21</v>
      </c>
      <c r="J8029" t="str">
        <f>FLOOR(Raw_Data!F8029,10)&amp;"-"&amp;FLOOR(Raw_Data!F8029,10)+9</f>
        <v>20-29</v>
      </c>
      <c r="K8029" t="str">
        <f>Raw_Data!G8029</f>
        <v>Pacific Islander</v>
      </c>
      <c r="L8029" t="str">
        <f>Raw_Data!H8029</f>
        <v>General Practice</v>
      </c>
      <c r="M8029" t="str">
        <f>IF(Raw_Data!I8029=TRUE,"Admitted","Not Admitted")</f>
        <v>Admitted</v>
      </c>
      <c r="N8029" t="str">
        <f>IF(Raw_Data!J8029="","Not Rated",Raw_Data!J8029)</f>
        <v>Not Rated</v>
      </c>
      <c r="O8029">
        <f>Raw_Data!K8029</f>
        <v>60</v>
      </c>
      <c r="P8029" t="str">
        <f>IF(Raw_Data!K8029&lt;=30,"Within Time","Delayed")</f>
        <v>Delayed</v>
      </c>
    </row>
    <row r="8030" spans="1:16" x14ac:dyDescent="0.35">
      <c r="A8030" t="str">
        <f>Raw_Data!A8030</f>
        <v>404-46-4396</v>
      </c>
      <c r="B8030" s="2">
        <f>Raw_Data!B8030</f>
        <v>45519.617361111108</v>
      </c>
      <c r="C8030">
        <f>HOUR(Raw_Data!B8030)</f>
        <v>14</v>
      </c>
      <c r="D8030" t="str">
        <f>TEXT(Raw_Data!B8030,"mmm")</f>
        <v>Aug</v>
      </c>
      <c r="E8030">
        <f>YEAR(Raw_Data!B8030)</f>
        <v>2024</v>
      </c>
      <c r="F8030" t="str">
        <f>TEXT(Raw_Data!B8030,"mmm-yy")</f>
        <v>Aug-24</v>
      </c>
      <c r="G8030" t="str">
        <f>PROPER(Raw_Data!C8030&amp;". "&amp;Raw_Data!D8030)</f>
        <v>W. Yates</v>
      </c>
      <c r="H8030" t="str">
        <f>IF(OR(Raw_Data!E8030="M",Raw_Data!E8030="Male"),"Male",IF(OR(Raw_Data!E8030="F",Raw_Data!E8030="Female"),"Female","Not Confirmed"))</f>
        <v>Male</v>
      </c>
      <c r="I8030">
        <f>Raw_Data!F8030</f>
        <v>45</v>
      </c>
      <c r="J8030" t="str">
        <f>FLOOR(Raw_Data!F8030,10)&amp;"-"&amp;FLOOR(Raw_Data!F8030,10)+9</f>
        <v>40-49</v>
      </c>
      <c r="K8030" t="str">
        <f>Raw_Data!G8030</f>
        <v>Asian</v>
      </c>
      <c r="L8030" t="str">
        <f>Raw_Data!H8030</f>
        <v>Gastroenterology</v>
      </c>
      <c r="M8030" t="str">
        <f>IF(Raw_Data!I8030=TRUE,"Admitted","Not Admitted")</f>
        <v>Not Admitted</v>
      </c>
      <c r="N8030" t="str">
        <f>IF(Raw_Data!J8030="","Not Rated",Raw_Data!J8030)</f>
        <v>Not Rated</v>
      </c>
      <c r="O8030">
        <f>Raw_Data!K8030</f>
        <v>46</v>
      </c>
      <c r="P8030" t="str">
        <f>IF(Raw_Data!K8030&lt;=30,"Within Time","Delayed")</f>
        <v>Delayed</v>
      </c>
    </row>
    <row r="8031" spans="1:16" x14ac:dyDescent="0.35">
      <c r="A8031" t="str">
        <f>Raw_Data!A8031</f>
        <v>421-98-7309</v>
      </c>
      <c r="B8031" s="2">
        <f>Raw_Data!B8031</f>
        <v>45519.623611111107</v>
      </c>
      <c r="C8031">
        <f>HOUR(Raw_Data!B8031)</f>
        <v>14</v>
      </c>
      <c r="D8031" t="str">
        <f>TEXT(Raw_Data!B8031,"mmm")</f>
        <v>Aug</v>
      </c>
      <c r="E8031">
        <f>YEAR(Raw_Data!B8031)</f>
        <v>2024</v>
      </c>
      <c r="F8031" t="str">
        <f>TEXT(Raw_Data!B8031,"mmm-yy")</f>
        <v>Aug-24</v>
      </c>
      <c r="G8031" t="str">
        <f>PROPER(Raw_Data!C8031&amp;". "&amp;Raw_Data!D8031)</f>
        <v>I. Yates</v>
      </c>
      <c r="H8031" t="str">
        <f>IF(OR(Raw_Data!E8031="M",Raw_Data!E8031="Male"),"Male",IF(OR(Raw_Data!E8031="F",Raw_Data!E8031="Female"),"Female","Not Confirmed"))</f>
        <v>Female</v>
      </c>
      <c r="I8031">
        <f>Raw_Data!F8031</f>
        <v>2</v>
      </c>
      <c r="J8031" t="str">
        <f>FLOOR(Raw_Data!F8031,10)&amp;"-"&amp;FLOOR(Raw_Data!F8031,10)+9</f>
        <v>0-9</v>
      </c>
      <c r="K8031" t="str">
        <f>Raw_Data!G8031</f>
        <v>Unknown</v>
      </c>
      <c r="L8031" t="str">
        <f>Raw_Data!H8031</f>
        <v>Physiotherapy</v>
      </c>
      <c r="M8031" t="str">
        <f>IF(Raw_Data!I8031=TRUE,"Admitted","Not Admitted")</f>
        <v>Not Admitted</v>
      </c>
      <c r="N8031">
        <f>IF(Raw_Data!J8031="","Not Rated",Raw_Data!J8031)</f>
        <v>5</v>
      </c>
      <c r="O8031">
        <f>Raw_Data!K8031</f>
        <v>32</v>
      </c>
      <c r="P8031" t="str">
        <f>IF(Raw_Data!K8031&lt;=30,"Within Time","Delayed")</f>
        <v>Delayed</v>
      </c>
    </row>
    <row r="8032" spans="1:16" x14ac:dyDescent="0.35">
      <c r="A8032" t="str">
        <f>Raw_Data!A8032</f>
        <v>990-59-3286</v>
      </c>
      <c r="B8032" s="2">
        <f>Raw_Data!B8032</f>
        <v>45519.823611111111</v>
      </c>
      <c r="C8032">
        <f>HOUR(Raw_Data!B8032)</f>
        <v>19</v>
      </c>
      <c r="D8032" t="str">
        <f>TEXT(Raw_Data!B8032,"mmm")</f>
        <v>Aug</v>
      </c>
      <c r="E8032">
        <f>YEAR(Raw_Data!B8032)</f>
        <v>2024</v>
      </c>
      <c r="F8032" t="str">
        <f>TEXT(Raw_Data!B8032,"mmm-yy")</f>
        <v>Aug-24</v>
      </c>
      <c r="G8032" t="str">
        <f>PROPER(Raw_Data!C8032&amp;". "&amp;Raw_Data!D8032)</f>
        <v>Y. Thornbury</v>
      </c>
      <c r="H8032" t="str">
        <f>IF(OR(Raw_Data!E8032="M",Raw_Data!E8032="Male"),"Male",IF(OR(Raw_Data!E8032="F",Raw_Data!E8032="Female"),"Female","Not Confirmed"))</f>
        <v>Male</v>
      </c>
      <c r="I8032">
        <f>Raw_Data!F8032</f>
        <v>61</v>
      </c>
      <c r="J8032" t="str">
        <f>FLOOR(Raw_Data!F8032,10)&amp;"-"&amp;FLOOR(Raw_Data!F8032,10)+9</f>
        <v>60-69</v>
      </c>
      <c r="K8032" t="str">
        <f>Raw_Data!G8032</f>
        <v>Pacific Islander</v>
      </c>
      <c r="L8032" t="str">
        <f>Raw_Data!H8032</f>
        <v>None</v>
      </c>
      <c r="M8032" t="str">
        <f>IF(Raw_Data!I8032=TRUE,"Admitted","Not Admitted")</f>
        <v>Admitted</v>
      </c>
      <c r="N8032" t="str">
        <f>IF(Raw_Data!J8032="","Not Rated",Raw_Data!J8032)</f>
        <v>Not Rated</v>
      </c>
      <c r="O8032">
        <f>Raw_Data!K8032</f>
        <v>51</v>
      </c>
      <c r="P8032" t="str">
        <f>IF(Raw_Data!K8032&lt;=30,"Within Time","Delayed")</f>
        <v>Delayed</v>
      </c>
    </row>
    <row r="8033" spans="1:16" x14ac:dyDescent="0.35">
      <c r="A8033" t="str">
        <f>Raw_Data!A8033</f>
        <v>961-94-1895</v>
      </c>
      <c r="B8033" s="2">
        <f>Raw_Data!B8033</f>
        <v>45519.939583333333</v>
      </c>
      <c r="C8033">
        <f>HOUR(Raw_Data!B8033)</f>
        <v>22</v>
      </c>
      <c r="D8033" t="str">
        <f>TEXT(Raw_Data!B8033,"mmm")</f>
        <v>Aug</v>
      </c>
      <c r="E8033">
        <f>YEAR(Raw_Data!B8033)</f>
        <v>2024</v>
      </c>
      <c r="F8033" t="str">
        <f>TEXT(Raw_Data!B8033,"mmm-yy")</f>
        <v>Aug-24</v>
      </c>
      <c r="G8033" t="str">
        <f>PROPER(Raw_Data!C8033&amp;". "&amp;Raw_Data!D8033)</f>
        <v>Z. Pemberton</v>
      </c>
      <c r="H8033" t="str">
        <f>IF(OR(Raw_Data!E8033="M",Raw_Data!E8033="Male"),"Male",IF(OR(Raw_Data!E8033="F",Raw_Data!E8033="Female"),"Female","Not Confirmed"))</f>
        <v>Male</v>
      </c>
      <c r="I8033">
        <f>Raw_Data!F8033</f>
        <v>50</v>
      </c>
      <c r="J8033" t="str">
        <f>FLOOR(Raw_Data!F8033,10)&amp;"-"&amp;FLOOR(Raw_Data!F8033,10)+9</f>
        <v>50-59</v>
      </c>
      <c r="K8033" t="str">
        <f>Raw_Data!G8033</f>
        <v>African American</v>
      </c>
      <c r="L8033" t="str">
        <f>Raw_Data!H8033</f>
        <v>Cardiology</v>
      </c>
      <c r="M8033" t="str">
        <f>IF(Raw_Data!I8033=TRUE,"Admitted","Not Admitted")</f>
        <v>Admitted</v>
      </c>
      <c r="N8033" t="str">
        <f>IF(Raw_Data!J8033="","Not Rated",Raw_Data!J8033)</f>
        <v>Not Rated</v>
      </c>
      <c r="O8033">
        <f>Raw_Data!K8033</f>
        <v>17</v>
      </c>
      <c r="P8033" t="str">
        <f>IF(Raw_Data!K8033&lt;=30,"Within Time","Delayed")</f>
        <v>Within Time</v>
      </c>
    </row>
    <row r="8034" spans="1:16" x14ac:dyDescent="0.35">
      <c r="A8034" t="str">
        <f>Raw_Data!A8034</f>
        <v>111-93-4566</v>
      </c>
      <c r="B8034" s="2">
        <f>Raw_Data!B8034</f>
        <v>45520.011805555558</v>
      </c>
      <c r="C8034">
        <f>HOUR(Raw_Data!B8034)</f>
        <v>0</v>
      </c>
      <c r="D8034" t="str">
        <f>TEXT(Raw_Data!B8034,"mmm")</f>
        <v>Aug</v>
      </c>
      <c r="E8034">
        <f>YEAR(Raw_Data!B8034)</f>
        <v>2024</v>
      </c>
      <c r="F8034" t="str">
        <f>TEXT(Raw_Data!B8034,"mmm-yy")</f>
        <v>Aug-24</v>
      </c>
      <c r="G8034" t="str">
        <f>PROPER(Raw_Data!C8034&amp;". "&amp;Raw_Data!D8034)</f>
        <v>R. Corpes</v>
      </c>
      <c r="H8034" t="str">
        <f>IF(OR(Raw_Data!E8034="M",Raw_Data!E8034="Male"),"Male",IF(OR(Raw_Data!E8034="F",Raw_Data!E8034="Female"),"Female","Not Confirmed"))</f>
        <v>Female</v>
      </c>
      <c r="I8034">
        <f>Raw_Data!F8034</f>
        <v>65</v>
      </c>
      <c r="J8034" t="str">
        <f>FLOOR(Raw_Data!F8034,10)&amp;"-"&amp;FLOOR(Raw_Data!F8034,10)+9</f>
        <v>60-69</v>
      </c>
      <c r="K8034" t="str">
        <f>Raw_Data!G8034</f>
        <v>Pacific Islander</v>
      </c>
      <c r="L8034" t="str">
        <f>Raw_Data!H8034</f>
        <v>None</v>
      </c>
      <c r="M8034" t="str">
        <f>IF(Raw_Data!I8034=TRUE,"Admitted","Not Admitted")</f>
        <v>Admitted</v>
      </c>
      <c r="N8034" t="str">
        <f>IF(Raw_Data!J8034="","Not Rated",Raw_Data!J8034)</f>
        <v>Not Rated</v>
      </c>
      <c r="O8034">
        <f>Raw_Data!K8034</f>
        <v>11</v>
      </c>
      <c r="P8034" t="str">
        <f>IF(Raw_Data!K8034&lt;=30,"Within Time","Delayed")</f>
        <v>Within Time</v>
      </c>
    </row>
    <row r="8035" spans="1:16" x14ac:dyDescent="0.35">
      <c r="A8035" t="str">
        <f>Raw_Data!A8035</f>
        <v>233-20-7960</v>
      </c>
      <c r="B8035" s="2">
        <f>Raw_Data!B8035</f>
        <v>45520.038194444453</v>
      </c>
      <c r="C8035">
        <f>HOUR(Raw_Data!B8035)</f>
        <v>0</v>
      </c>
      <c r="D8035" t="str">
        <f>TEXT(Raw_Data!B8035,"mmm")</f>
        <v>Aug</v>
      </c>
      <c r="E8035">
        <f>YEAR(Raw_Data!B8035)</f>
        <v>2024</v>
      </c>
      <c r="F8035" t="str">
        <f>TEXT(Raw_Data!B8035,"mmm-yy")</f>
        <v>Aug-24</v>
      </c>
      <c r="G8035" t="str">
        <f>PROPER(Raw_Data!C8035&amp;". "&amp;Raw_Data!D8035)</f>
        <v>Y. Stanlack</v>
      </c>
      <c r="H8035" t="str">
        <f>IF(OR(Raw_Data!E8035="M",Raw_Data!E8035="Male"),"Male",IF(OR(Raw_Data!E8035="F",Raw_Data!E8035="Female"),"Female","Not Confirmed"))</f>
        <v>Male</v>
      </c>
      <c r="I8035">
        <f>Raw_Data!F8035</f>
        <v>62</v>
      </c>
      <c r="J8035" t="str">
        <f>FLOOR(Raw_Data!F8035,10)&amp;"-"&amp;FLOOR(Raw_Data!F8035,10)+9</f>
        <v>60-69</v>
      </c>
      <c r="K8035" t="str">
        <f>Raw_Data!G8035</f>
        <v>Declined to Identify</v>
      </c>
      <c r="L8035" t="str">
        <f>Raw_Data!H8035</f>
        <v>None</v>
      </c>
      <c r="M8035" t="str">
        <f>IF(Raw_Data!I8035=TRUE,"Admitted","Not Admitted")</f>
        <v>Admitted</v>
      </c>
      <c r="N8035" t="str">
        <f>IF(Raw_Data!J8035="","Not Rated",Raw_Data!J8035)</f>
        <v>Not Rated</v>
      </c>
      <c r="O8035">
        <f>Raw_Data!K8035</f>
        <v>42</v>
      </c>
      <c r="P8035" t="str">
        <f>IF(Raw_Data!K8035&lt;=30,"Within Time","Delayed")</f>
        <v>Delayed</v>
      </c>
    </row>
    <row r="8036" spans="1:16" x14ac:dyDescent="0.35">
      <c r="A8036" t="str">
        <f>Raw_Data!A8036</f>
        <v>863-49-8348</v>
      </c>
      <c r="B8036" s="2">
        <f>Raw_Data!B8036</f>
        <v>45520.071527777778</v>
      </c>
      <c r="C8036">
        <f>HOUR(Raw_Data!B8036)</f>
        <v>1</v>
      </c>
      <c r="D8036" t="str">
        <f>TEXT(Raw_Data!B8036,"mmm")</f>
        <v>Aug</v>
      </c>
      <c r="E8036">
        <f>YEAR(Raw_Data!B8036)</f>
        <v>2024</v>
      </c>
      <c r="F8036" t="str">
        <f>TEXT(Raw_Data!B8036,"mmm-yy")</f>
        <v>Aug-24</v>
      </c>
      <c r="G8036" t="str">
        <f>PROPER(Raw_Data!C8036&amp;". "&amp;Raw_Data!D8036)</f>
        <v>E. Jessop</v>
      </c>
      <c r="H8036" t="str">
        <f>IF(OR(Raw_Data!E8036="M",Raw_Data!E8036="Male"),"Male",IF(OR(Raw_Data!E8036="F",Raw_Data!E8036="Female"),"Female","Not Confirmed"))</f>
        <v>Male</v>
      </c>
      <c r="I8036">
        <f>Raw_Data!F8036</f>
        <v>1</v>
      </c>
      <c r="J8036" t="str">
        <f>FLOOR(Raw_Data!F8036,10)&amp;"-"&amp;FLOOR(Raw_Data!F8036,10)+9</f>
        <v>0-9</v>
      </c>
      <c r="K8036" t="str">
        <f>Raw_Data!G8036</f>
        <v>White</v>
      </c>
      <c r="L8036" t="str">
        <f>Raw_Data!H8036</f>
        <v>None</v>
      </c>
      <c r="M8036" t="str">
        <f>IF(Raw_Data!I8036=TRUE,"Admitted","Not Admitted")</f>
        <v>Admitted</v>
      </c>
      <c r="N8036" t="str">
        <f>IF(Raw_Data!J8036="","Not Rated",Raw_Data!J8036)</f>
        <v>Not Rated</v>
      </c>
      <c r="O8036">
        <f>Raw_Data!K8036</f>
        <v>25</v>
      </c>
      <c r="P8036" t="str">
        <f>IF(Raw_Data!K8036&lt;=30,"Within Time","Delayed")</f>
        <v>Within Time</v>
      </c>
    </row>
    <row r="8037" spans="1:16" x14ac:dyDescent="0.35">
      <c r="A8037" t="str">
        <f>Raw_Data!A8037</f>
        <v>932-17-9278</v>
      </c>
      <c r="B8037" s="2">
        <f>Raw_Data!B8037</f>
        <v>45520.090277777781</v>
      </c>
      <c r="C8037">
        <f>HOUR(Raw_Data!B8037)</f>
        <v>2</v>
      </c>
      <c r="D8037" t="str">
        <f>TEXT(Raw_Data!B8037,"mmm")</f>
        <v>Aug</v>
      </c>
      <c r="E8037">
        <f>YEAR(Raw_Data!B8037)</f>
        <v>2024</v>
      </c>
      <c r="F8037" t="str">
        <f>TEXT(Raw_Data!B8037,"mmm-yy")</f>
        <v>Aug-24</v>
      </c>
      <c r="G8037" t="str">
        <f>PROPER(Raw_Data!C8037&amp;". "&amp;Raw_Data!D8037)</f>
        <v>T. Goudie</v>
      </c>
      <c r="H8037" t="str">
        <f>IF(OR(Raw_Data!E8037="M",Raw_Data!E8037="Male"),"Male",IF(OR(Raw_Data!E8037="F",Raw_Data!E8037="Female"),"Female","Not Confirmed"))</f>
        <v>Male</v>
      </c>
      <c r="I8037">
        <f>Raw_Data!F8037</f>
        <v>76</v>
      </c>
      <c r="J8037" t="str">
        <f>FLOOR(Raw_Data!F8037,10)&amp;"-"&amp;FLOOR(Raw_Data!F8037,10)+9</f>
        <v>70-79</v>
      </c>
      <c r="K8037" t="str">
        <f>Raw_Data!G8037</f>
        <v>African American</v>
      </c>
      <c r="L8037" t="str">
        <f>Raw_Data!H8037</f>
        <v>None</v>
      </c>
      <c r="M8037" t="str">
        <f>IF(Raw_Data!I8037=TRUE,"Admitted","Not Admitted")</f>
        <v>Admitted</v>
      </c>
      <c r="N8037" t="str">
        <f>IF(Raw_Data!J8037="","Not Rated",Raw_Data!J8037)</f>
        <v>Not Rated</v>
      </c>
      <c r="O8037">
        <f>Raw_Data!K8037</f>
        <v>28</v>
      </c>
      <c r="P8037" t="str">
        <f>IF(Raw_Data!K8037&lt;=30,"Within Time","Delayed")</f>
        <v>Within Time</v>
      </c>
    </row>
    <row r="8038" spans="1:16" x14ac:dyDescent="0.35">
      <c r="A8038" t="str">
        <f>Raw_Data!A8038</f>
        <v>739-86-8859</v>
      </c>
      <c r="B8038" s="2">
        <f>Raw_Data!B8038</f>
        <v>45520.104166666657</v>
      </c>
      <c r="C8038">
        <f>HOUR(Raw_Data!B8038)</f>
        <v>2</v>
      </c>
      <c r="D8038" t="str">
        <f>TEXT(Raw_Data!B8038,"mmm")</f>
        <v>Aug</v>
      </c>
      <c r="E8038">
        <f>YEAR(Raw_Data!B8038)</f>
        <v>2024</v>
      </c>
      <c r="F8038" t="str">
        <f>TEXT(Raw_Data!B8038,"mmm-yy")</f>
        <v>Aug-24</v>
      </c>
      <c r="G8038" t="str">
        <f>PROPER(Raw_Data!C8038&amp;". "&amp;Raw_Data!D8038)</f>
        <v>X. Inglewood</v>
      </c>
      <c r="H8038" t="str">
        <f>IF(OR(Raw_Data!E8038="M",Raw_Data!E8038="Male"),"Male",IF(OR(Raw_Data!E8038="F",Raw_Data!E8038="Female"),"Female","Not Confirmed"))</f>
        <v>Female</v>
      </c>
      <c r="I8038">
        <f>Raw_Data!F8038</f>
        <v>65</v>
      </c>
      <c r="J8038" t="str">
        <f>FLOOR(Raw_Data!F8038,10)&amp;"-"&amp;FLOOR(Raw_Data!F8038,10)+9</f>
        <v>60-69</v>
      </c>
      <c r="K8038" t="str">
        <f>Raw_Data!G8038</f>
        <v>African American</v>
      </c>
      <c r="L8038" t="str">
        <f>Raw_Data!H8038</f>
        <v>General Practice</v>
      </c>
      <c r="M8038" t="str">
        <f>IF(Raw_Data!I8038=TRUE,"Admitted","Not Admitted")</f>
        <v>Not Admitted</v>
      </c>
      <c r="N8038" t="str">
        <f>IF(Raw_Data!J8038="","Not Rated",Raw_Data!J8038)</f>
        <v>Not Rated</v>
      </c>
      <c r="O8038">
        <f>Raw_Data!K8038</f>
        <v>31</v>
      </c>
      <c r="P8038" t="str">
        <f>IF(Raw_Data!K8038&lt;=30,"Within Time","Delayed")</f>
        <v>Delayed</v>
      </c>
    </row>
    <row r="8039" spans="1:16" x14ac:dyDescent="0.35">
      <c r="A8039" t="str">
        <f>Raw_Data!A8039</f>
        <v>767-12-8974</v>
      </c>
      <c r="B8039" s="2">
        <f>Raw_Data!B8039</f>
        <v>45520.184027777781</v>
      </c>
      <c r="C8039">
        <f>HOUR(Raw_Data!B8039)</f>
        <v>4</v>
      </c>
      <c r="D8039" t="str">
        <f>TEXT(Raw_Data!B8039,"mmm")</f>
        <v>Aug</v>
      </c>
      <c r="E8039">
        <f>YEAR(Raw_Data!B8039)</f>
        <v>2024</v>
      </c>
      <c r="F8039" t="str">
        <f>TEXT(Raw_Data!B8039,"mmm-yy")</f>
        <v>Aug-24</v>
      </c>
      <c r="G8039" t="str">
        <f>PROPER(Raw_Data!C8039&amp;". "&amp;Raw_Data!D8039)</f>
        <v>S. Ravenscroft</v>
      </c>
      <c r="H8039" t="str">
        <f>IF(OR(Raw_Data!E8039="M",Raw_Data!E8039="Male"),"Male",IF(OR(Raw_Data!E8039="F",Raw_Data!E8039="Female"),"Female","Not Confirmed"))</f>
        <v>Female</v>
      </c>
      <c r="I8039">
        <f>Raw_Data!F8039</f>
        <v>57</v>
      </c>
      <c r="J8039" t="str">
        <f>FLOOR(Raw_Data!F8039,10)&amp;"-"&amp;FLOOR(Raw_Data!F8039,10)+9</f>
        <v>50-59</v>
      </c>
      <c r="K8039" t="str">
        <f>Raw_Data!G8039</f>
        <v>Asian</v>
      </c>
      <c r="L8039" t="str">
        <f>Raw_Data!H8039</f>
        <v>Physiotherapy</v>
      </c>
      <c r="M8039" t="str">
        <f>IF(Raw_Data!I8039=TRUE,"Admitted","Not Admitted")</f>
        <v>Not Admitted</v>
      </c>
      <c r="N8039">
        <f>IF(Raw_Data!J8039="","Not Rated",Raw_Data!J8039)</f>
        <v>0</v>
      </c>
      <c r="O8039">
        <f>Raw_Data!K8039</f>
        <v>52</v>
      </c>
      <c r="P8039" t="str">
        <f>IF(Raw_Data!K8039&lt;=30,"Within Time","Delayed")</f>
        <v>Delayed</v>
      </c>
    </row>
    <row r="8040" spans="1:16" x14ac:dyDescent="0.35">
      <c r="A8040" t="str">
        <f>Raw_Data!A8040</f>
        <v>208-18-6797</v>
      </c>
      <c r="B8040" s="2">
        <f>Raw_Data!B8040</f>
        <v>45520.231249999997</v>
      </c>
      <c r="C8040">
        <f>HOUR(Raw_Data!B8040)</f>
        <v>5</v>
      </c>
      <c r="D8040" t="str">
        <f>TEXT(Raw_Data!B8040,"mmm")</f>
        <v>Aug</v>
      </c>
      <c r="E8040">
        <f>YEAR(Raw_Data!B8040)</f>
        <v>2024</v>
      </c>
      <c r="F8040" t="str">
        <f>TEXT(Raw_Data!B8040,"mmm-yy")</f>
        <v>Aug-24</v>
      </c>
      <c r="G8040" t="str">
        <f>PROPER(Raw_Data!C8040&amp;". "&amp;Raw_Data!D8040)</f>
        <v>H. Dankworth</v>
      </c>
      <c r="H8040" t="str">
        <f>IF(OR(Raw_Data!E8040="M",Raw_Data!E8040="Male"),"Male",IF(OR(Raw_Data!E8040="F",Raw_Data!E8040="Female"),"Female","Not Confirmed"))</f>
        <v>Male</v>
      </c>
      <c r="I8040">
        <f>Raw_Data!F8040</f>
        <v>41</v>
      </c>
      <c r="J8040" t="str">
        <f>FLOOR(Raw_Data!F8040,10)&amp;"-"&amp;FLOOR(Raw_Data!F8040,10)+9</f>
        <v>40-49</v>
      </c>
      <c r="K8040" t="str">
        <f>Raw_Data!G8040</f>
        <v>White</v>
      </c>
      <c r="L8040" t="str">
        <f>Raw_Data!H8040</f>
        <v>None</v>
      </c>
      <c r="M8040" t="str">
        <f>IF(Raw_Data!I8040=TRUE,"Admitted","Not Admitted")</f>
        <v>Not Admitted</v>
      </c>
      <c r="N8040">
        <f>IF(Raw_Data!J8040="","Not Rated",Raw_Data!J8040)</f>
        <v>10</v>
      </c>
      <c r="O8040">
        <f>Raw_Data!K8040</f>
        <v>16</v>
      </c>
      <c r="P8040" t="str">
        <f>IF(Raw_Data!K8040&lt;=30,"Within Time","Delayed")</f>
        <v>Within Time</v>
      </c>
    </row>
    <row r="8041" spans="1:16" x14ac:dyDescent="0.35">
      <c r="A8041" t="str">
        <f>Raw_Data!A8041</f>
        <v>122-29-4791</v>
      </c>
      <c r="B8041" s="2">
        <f>Raw_Data!B8041</f>
        <v>45520.42291666667</v>
      </c>
      <c r="C8041">
        <f>HOUR(Raw_Data!B8041)</f>
        <v>10</v>
      </c>
      <c r="D8041" t="str">
        <f>TEXT(Raw_Data!B8041,"mmm")</f>
        <v>Aug</v>
      </c>
      <c r="E8041">
        <f>YEAR(Raw_Data!B8041)</f>
        <v>2024</v>
      </c>
      <c r="F8041" t="str">
        <f>TEXT(Raw_Data!B8041,"mmm-yy")</f>
        <v>Aug-24</v>
      </c>
      <c r="G8041" t="str">
        <f>PROPER(Raw_Data!C8041&amp;". "&amp;Raw_Data!D8041)</f>
        <v>E. Gwillim</v>
      </c>
      <c r="H8041" t="str">
        <f>IF(OR(Raw_Data!E8041="M",Raw_Data!E8041="Male"),"Male",IF(OR(Raw_Data!E8041="F",Raw_Data!E8041="Female"),"Female","Not Confirmed"))</f>
        <v>Male</v>
      </c>
      <c r="I8041">
        <f>Raw_Data!F8041</f>
        <v>13</v>
      </c>
      <c r="J8041" t="str">
        <f>FLOOR(Raw_Data!F8041,10)&amp;"-"&amp;FLOOR(Raw_Data!F8041,10)+9</f>
        <v>10-19</v>
      </c>
      <c r="K8041" t="str">
        <f>Raw_Data!G8041</f>
        <v>White</v>
      </c>
      <c r="L8041" t="str">
        <f>Raw_Data!H8041</f>
        <v>None</v>
      </c>
      <c r="M8041" t="str">
        <f>IF(Raw_Data!I8041=TRUE,"Admitted","Not Admitted")</f>
        <v>Not Admitted</v>
      </c>
      <c r="N8041">
        <f>IF(Raw_Data!J8041="","Not Rated",Raw_Data!J8041)</f>
        <v>10</v>
      </c>
      <c r="O8041">
        <f>Raw_Data!K8041</f>
        <v>53</v>
      </c>
      <c r="P8041" t="str">
        <f>IF(Raw_Data!K8041&lt;=30,"Within Time","Delayed")</f>
        <v>Delayed</v>
      </c>
    </row>
    <row r="8042" spans="1:16" x14ac:dyDescent="0.35">
      <c r="A8042" t="str">
        <f>Raw_Data!A8042</f>
        <v>122-85-6719</v>
      </c>
      <c r="B8042" s="2">
        <f>Raw_Data!B8042</f>
        <v>45520.433333333327</v>
      </c>
      <c r="C8042">
        <f>HOUR(Raw_Data!B8042)</f>
        <v>10</v>
      </c>
      <c r="D8042" t="str">
        <f>TEXT(Raw_Data!B8042,"mmm")</f>
        <v>Aug</v>
      </c>
      <c r="E8042">
        <f>YEAR(Raw_Data!B8042)</f>
        <v>2024</v>
      </c>
      <c r="F8042" t="str">
        <f>TEXT(Raw_Data!B8042,"mmm-yy")</f>
        <v>Aug-24</v>
      </c>
      <c r="G8042" t="str">
        <f>PROPER(Raw_Data!C8042&amp;". "&amp;Raw_Data!D8042)</f>
        <v>U. Aldridge</v>
      </c>
      <c r="H8042" t="str">
        <f>IF(OR(Raw_Data!E8042="M",Raw_Data!E8042="Male"),"Male",IF(OR(Raw_Data!E8042="F",Raw_Data!E8042="Female"),"Female","Not Confirmed"))</f>
        <v>Female</v>
      </c>
      <c r="I8042">
        <f>Raw_Data!F8042</f>
        <v>2</v>
      </c>
      <c r="J8042" t="str">
        <f>FLOOR(Raw_Data!F8042,10)&amp;"-"&amp;FLOOR(Raw_Data!F8042,10)+9</f>
        <v>0-9</v>
      </c>
      <c r="K8042" t="str">
        <f>Raw_Data!G8042</f>
        <v>African American</v>
      </c>
      <c r="L8042" t="str">
        <f>Raw_Data!H8042</f>
        <v>General Practice</v>
      </c>
      <c r="M8042" t="str">
        <f>IF(Raw_Data!I8042=TRUE,"Admitted","Not Admitted")</f>
        <v>Not Admitted</v>
      </c>
      <c r="N8042">
        <f>IF(Raw_Data!J8042="","Not Rated",Raw_Data!J8042)</f>
        <v>6</v>
      </c>
      <c r="O8042">
        <f>Raw_Data!K8042</f>
        <v>14</v>
      </c>
      <c r="P8042" t="str">
        <f>IF(Raw_Data!K8042&lt;=30,"Within Time","Delayed")</f>
        <v>Within Time</v>
      </c>
    </row>
    <row r="8043" spans="1:16" x14ac:dyDescent="0.35">
      <c r="A8043" t="str">
        <f>Raw_Data!A8043</f>
        <v>638-31-8186</v>
      </c>
      <c r="B8043" s="2">
        <f>Raw_Data!B8043</f>
        <v>45520.500694444447</v>
      </c>
      <c r="C8043">
        <f>HOUR(Raw_Data!B8043)</f>
        <v>12</v>
      </c>
      <c r="D8043" t="str">
        <f>TEXT(Raw_Data!B8043,"mmm")</f>
        <v>Aug</v>
      </c>
      <c r="E8043">
        <f>YEAR(Raw_Data!B8043)</f>
        <v>2024</v>
      </c>
      <c r="F8043" t="str">
        <f>TEXT(Raw_Data!B8043,"mmm-yy")</f>
        <v>Aug-24</v>
      </c>
      <c r="G8043" t="str">
        <f>PROPER(Raw_Data!C8043&amp;". "&amp;Raw_Data!D8043)</f>
        <v>N. Rowntree</v>
      </c>
      <c r="H8043" t="str">
        <f>IF(OR(Raw_Data!E8043="M",Raw_Data!E8043="Male"),"Male",IF(OR(Raw_Data!E8043="F",Raw_Data!E8043="Female"),"Female","Not Confirmed"))</f>
        <v>Female</v>
      </c>
      <c r="I8043">
        <f>Raw_Data!F8043</f>
        <v>37</v>
      </c>
      <c r="J8043" t="str">
        <f>FLOOR(Raw_Data!F8043,10)&amp;"-"&amp;FLOOR(Raw_Data!F8043,10)+9</f>
        <v>30-39</v>
      </c>
      <c r="K8043" t="str">
        <f>Raw_Data!G8043</f>
        <v>African American</v>
      </c>
      <c r="L8043" t="str">
        <f>Raw_Data!H8043</f>
        <v>Physiotherapy</v>
      </c>
      <c r="M8043" t="str">
        <f>IF(Raw_Data!I8043=TRUE,"Admitted","Not Admitted")</f>
        <v>Not Admitted</v>
      </c>
      <c r="N8043" t="str">
        <f>IF(Raw_Data!J8043="","Not Rated",Raw_Data!J8043)</f>
        <v>Not Rated</v>
      </c>
      <c r="O8043">
        <f>Raw_Data!K8043</f>
        <v>50</v>
      </c>
      <c r="P8043" t="str">
        <f>IF(Raw_Data!K8043&lt;=30,"Within Time","Delayed")</f>
        <v>Delayed</v>
      </c>
    </row>
    <row r="8044" spans="1:16" x14ac:dyDescent="0.35">
      <c r="A8044" t="str">
        <f>Raw_Data!A8044</f>
        <v>382-31-4812</v>
      </c>
      <c r="B8044" s="2">
        <f>Raw_Data!B8044</f>
        <v>45520.647916666669</v>
      </c>
      <c r="C8044">
        <f>HOUR(Raw_Data!B8044)</f>
        <v>15</v>
      </c>
      <c r="D8044" t="str">
        <f>TEXT(Raw_Data!B8044,"mmm")</f>
        <v>Aug</v>
      </c>
      <c r="E8044">
        <f>YEAR(Raw_Data!B8044)</f>
        <v>2024</v>
      </c>
      <c r="F8044" t="str">
        <f>TEXT(Raw_Data!B8044,"mmm-yy")</f>
        <v>Aug-24</v>
      </c>
      <c r="G8044" t="str">
        <f>PROPER(Raw_Data!C8044&amp;". "&amp;Raw_Data!D8044)</f>
        <v>H. Glasspool</v>
      </c>
      <c r="H8044" t="str">
        <f>IF(OR(Raw_Data!E8044="M",Raw_Data!E8044="Male"),"Male",IF(OR(Raw_Data!E8044="F",Raw_Data!E8044="Female"),"Female","Not Confirmed"))</f>
        <v>Female</v>
      </c>
      <c r="I8044">
        <f>Raw_Data!F8044</f>
        <v>74</v>
      </c>
      <c r="J8044" t="str">
        <f>FLOOR(Raw_Data!F8044,10)&amp;"-"&amp;FLOOR(Raw_Data!F8044,10)+9</f>
        <v>70-79</v>
      </c>
      <c r="K8044" t="str">
        <f>Raw_Data!G8044</f>
        <v>Declined to Identify</v>
      </c>
      <c r="L8044" t="str">
        <f>Raw_Data!H8044</f>
        <v>None</v>
      </c>
      <c r="M8044" t="str">
        <f>IF(Raw_Data!I8044=TRUE,"Admitted","Not Admitted")</f>
        <v>Not Admitted</v>
      </c>
      <c r="N8044" t="str">
        <f>IF(Raw_Data!J8044="","Not Rated",Raw_Data!J8044)</f>
        <v>Not Rated</v>
      </c>
      <c r="O8044">
        <f>Raw_Data!K8044</f>
        <v>30</v>
      </c>
      <c r="P8044" t="str">
        <f>IF(Raw_Data!K8044&lt;=30,"Within Time","Delayed")</f>
        <v>Within Time</v>
      </c>
    </row>
    <row r="8045" spans="1:16" x14ac:dyDescent="0.35">
      <c r="A8045" t="str">
        <f>Raw_Data!A8045</f>
        <v>864-96-2457</v>
      </c>
      <c r="B8045" s="2">
        <f>Raw_Data!B8045</f>
        <v>45520.704861111109</v>
      </c>
      <c r="C8045">
        <f>HOUR(Raw_Data!B8045)</f>
        <v>16</v>
      </c>
      <c r="D8045" t="str">
        <f>TEXT(Raw_Data!B8045,"mmm")</f>
        <v>Aug</v>
      </c>
      <c r="E8045">
        <f>YEAR(Raw_Data!B8045)</f>
        <v>2024</v>
      </c>
      <c r="F8045" t="str">
        <f>TEXT(Raw_Data!B8045,"mmm-yy")</f>
        <v>Aug-24</v>
      </c>
      <c r="G8045" t="str">
        <f>PROPER(Raw_Data!C8045&amp;". "&amp;Raw_Data!D8045)</f>
        <v>Z. Verity</v>
      </c>
      <c r="H8045" t="str">
        <f>IF(OR(Raw_Data!E8045="M",Raw_Data!E8045="Male"),"Male",IF(OR(Raw_Data!E8045="F",Raw_Data!E8045="Female"),"Female","Not Confirmed"))</f>
        <v>Male</v>
      </c>
      <c r="I8045">
        <f>Raw_Data!F8045</f>
        <v>31</v>
      </c>
      <c r="J8045" t="str">
        <f>FLOOR(Raw_Data!F8045,10)&amp;"-"&amp;FLOOR(Raw_Data!F8045,10)+9</f>
        <v>30-39</v>
      </c>
      <c r="K8045" t="str">
        <f>Raw_Data!G8045</f>
        <v>Unknown</v>
      </c>
      <c r="L8045" t="str">
        <f>Raw_Data!H8045</f>
        <v>General Practice</v>
      </c>
      <c r="M8045" t="str">
        <f>IF(Raw_Data!I8045=TRUE,"Admitted","Not Admitted")</f>
        <v>Admitted</v>
      </c>
      <c r="N8045" t="str">
        <f>IF(Raw_Data!J8045="","Not Rated",Raw_Data!J8045)</f>
        <v>Not Rated</v>
      </c>
      <c r="O8045">
        <f>Raw_Data!K8045</f>
        <v>39</v>
      </c>
      <c r="P8045" t="str">
        <f>IF(Raw_Data!K8045&lt;=30,"Within Time","Delayed")</f>
        <v>Delayed</v>
      </c>
    </row>
    <row r="8046" spans="1:16" x14ac:dyDescent="0.35">
      <c r="A8046" t="str">
        <f>Raw_Data!A8046</f>
        <v>381-17-8657</v>
      </c>
      <c r="B8046" s="2">
        <f>Raw_Data!B8046</f>
        <v>45520.736111111109</v>
      </c>
      <c r="C8046">
        <f>HOUR(Raw_Data!B8046)</f>
        <v>17</v>
      </c>
      <c r="D8046" t="str">
        <f>TEXT(Raw_Data!B8046,"mmm")</f>
        <v>Aug</v>
      </c>
      <c r="E8046">
        <f>YEAR(Raw_Data!B8046)</f>
        <v>2024</v>
      </c>
      <c r="F8046" t="str">
        <f>TEXT(Raw_Data!B8046,"mmm-yy")</f>
        <v>Aug-24</v>
      </c>
      <c r="G8046" t="str">
        <f>PROPER(Raw_Data!C8046&amp;". "&amp;Raw_Data!D8046)</f>
        <v>A. Schubuser</v>
      </c>
      <c r="H8046" t="str">
        <f>IF(OR(Raw_Data!E8046="M",Raw_Data!E8046="Male"),"Male",IF(OR(Raw_Data!E8046="F",Raw_Data!E8046="Female"),"Female","Not Confirmed"))</f>
        <v>Male</v>
      </c>
      <c r="I8046">
        <f>Raw_Data!F8046</f>
        <v>28</v>
      </c>
      <c r="J8046" t="str">
        <f>FLOOR(Raw_Data!F8046,10)&amp;"-"&amp;FLOOR(Raw_Data!F8046,10)+9</f>
        <v>20-29</v>
      </c>
      <c r="K8046" t="str">
        <f>Raw_Data!G8046</f>
        <v>White</v>
      </c>
      <c r="L8046" t="str">
        <f>Raw_Data!H8046</f>
        <v>General Practice</v>
      </c>
      <c r="M8046" t="str">
        <f>IF(Raw_Data!I8046=TRUE,"Admitted","Not Admitted")</f>
        <v>Not Admitted</v>
      </c>
      <c r="N8046" t="str">
        <f>IF(Raw_Data!J8046="","Not Rated",Raw_Data!J8046)</f>
        <v>Not Rated</v>
      </c>
      <c r="O8046">
        <f>Raw_Data!K8046</f>
        <v>28</v>
      </c>
      <c r="P8046" t="str">
        <f>IF(Raw_Data!K8046&lt;=30,"Within Time","Delayed")</f>
        <v>Within Time</v>
      </c>
    </row>
    <row r="8047" spans="1:16" x14ac:dyDescent="0.35">
      <c r="A8047" t="str">
        <f>Raw_Data!A8047</f>
        <v>401-38-7625</v>
      </c>
      <c r="B8047" s="2">
        <f>Raw_Data!B8047</f>
        <v>45520.743750000001</v>
      </c>
      <c r="C8047">
        <f>HOUR(Raw_Data!B8047)</f>
        <v>17</v>
      </c>
      <c r="D8047" t="str">
        <f>TEXT(Raw_Data!B8047,"mmm")</f>
        <v>Aug</v>
      </c>
      <c r="E8047">
        <f>YEAR(Raw_Data!B8047)</f>
        <v>2024</v>
      </c>
      <c r="F8047" t="str">
        <f>TEXT(Raw_Data!B8047,"mmm-yy")</f>
        <v>Aug-24</v>
      </c>
      <c r="G8047" t="str">
        <f>PROPER(Raw_Data!C8047&amp;". "&amp;Raw_Data!D8047)</f>
        <v>H. Ashcombe</v>
      </c>
      <c r="H8047" t="str">
        <f>IF(OR(Raw_Data!E8047="M",Raw_Data!E8047="Male"),"Male",IF(OR(Raw_Data!E8047="F",Raw_Data!E8047="Female"),"Female","Not Confirmed"))</f>
        <v>Female</v>
      </c>
      <c r="I8047">
        <f>Raw_Data!F8047</f>
        <v>48</v>
      </c>
      <c r="J8047" t="str">
        <f>FLOOR(Raw_Data!F8047,10)&amp;"-"&amp;FLOOR(Raw_Data!F8047,10)+9</f>
        <v>40-49</v>
      </c>
      <c r="K8047" t="str">
        <f>Raw_Data!G8047</f>
        <v>Two or More Races</v>
      </c>
      <c r="L8047" t="str">
        <f>Raw_Data!H8047</f>
        <v>None</v>
      </c>
      <c r="M8047" t="str">
        <f>IF(Raw_Data!I8047=TRUE,"Admitted","Not Admitted")</f>
        <v>Admitted</v>
      </c>
      <c r="N8047" t="str">
        <f>IF(Raw_Data!J8047="","Not Rated",Raw_Data!J8047)</f>
        <v>Not Rated</v>
      </c>
      <c r="O8047">
        <f>Raw_Data!K8047</f>
        <v>31</v>
      </c>
      <c r="P8047" t="str">
        <f>IF(Raw_Data!K8047&lt;=30,"Within Time","Delayed")</f>
        <v>Delayed</v>
      </c>
    </row>
    <row r="8048" spans="1:16" x14ac:dyDescent="0.35">
      <c r="A8048" t="str">
        <f>Raw_Data!A8048</f>
        <v>831-91-2773</v>
      </c>
      <c r="B8048" s="2">
        <f>Raw_Data!B8048</f>
        <v>45520.805555555547</v>
      </c>
      <c r="C8048">
        <f>HOUR(Raw_Data!B8048)</f>
        <v>19</v>
      </c>
      <c r="D8048" t="str">
        <f>TEXT(Raw_Data!B8048,"mmm")</f>
        <v>Aug</v>
      </c>
      <c r="E8048">
        <f>YEAR(Raw_Data!B8048)</f>
        <v>2024</v>
      </c>
      <c r="F8048" t="str">
        <f>TEXT(Raw_Data!B8048,"mmm-yy")</f>
        <v>Aug-24</v>
      </c>
      <c r="G8048" t="str">
        <f>PROPER(Raw_Data!C8048&amp;". "&amp;Raw_Data!D8048)</f>
        <v>A. Dankworth</v>
      </c>
      <c r="H8048" t="str">
        <f>IF(OR(Raw_Data!E8048="M",Raw_Data!E8048="Male"),"Male",IF(OR(Raw_Data!E8048="F",Raw_Data!E8048="Female"),"Female","Not Confirmed"))</f>
        <v>Male</v>
      </c>
      <c r="I8048">
        <f>Raw_Data!F8048</f>
        <v>48</v>
      </c>
      <c r="J8048" t="str">
        <f>FLOOR(Raw_Data!F8048,10)&amp;"-"&amp;FLOOR(Raw_Data!F8048,10)+9</f>
        <v>40-49</v>
      </c>
      <c r="K8048" t="str">
        <f>Raw_Data!G8048</f>
        <v>White</v>
      </c>
      <c r="L8048" t="str">
        <f>Raw_Data!H8048</f>
        <v>Physiotherapy</v>
      </c>
      <c r="M8048" t="str">
        <f>IF(Raw_Data!I8048=TRUE,"Admitted","Not Admitted")</f>
        <v>Admitted</v>
      </c>
      <c r="N8048" t="str">
        <f>IF(Raw_Data!J8048="","Not Rated",Raw_Data!J8048)</f>
        <v>Not Rated</v>
      </c>
      <c r="O8048">
        <f>Raw_Data!K8048</f>
        <v>39</v>
      </c>
      <c r="P8048" t="str">
        <f>IF(Raw_Data!K8048&lt;=30,"Within Time","Delayed")</f>
        <v>Delayed</v>
      </c>
    </row>
    <row r="8049" spans="1:16" x14ac:dyDescent="0.35">
      <c r="A8049" t="str">
        <f>Raw_Data!A8049</f>
        <v>113-88-4304</v>
      </c>
      <c r="B8049" s="2">
        <f>Raw_Data!B8049</f>
        <v>45520.843055555553</v>
      </c>
      <c r="C8049">
        <f>HOUR(Raw_Data!B8049)</f>
        <v>20</v>
      </c>
      <c r="D8049" t="str">
        <f>TEXT(Raw_Data!B8049,"mmm")</f>
        <v>Aug</v>
      </c>
      <c r="E8049">
        <f>YEAR(Raw_Data!B8049)</f>
        <v>2024</v>
      </c>
      <c r="F8049" t="str">
        <f>TEXT(Raw_Data!B8049,"mmm-yy")</f>
        <v>Aug-24</v>
      </c>
      <c r="G8049" t="str">
        <f>PROPER(Raw_Data!C8049&amp;". "&amp;Raw_Data!D8049)</f>
        <v>N. Schubuser</v>
      </c>
      <c r="H8049" t="str">
        <f>IF(OR(Raw_Data!E8049="M",Raw_Data!E8049="Male"),"Male",IF(OR(Raw_Data!E8049="F",Raw_Data!E8049="Female"),"Female","Not Confirmed"))</f>
        <v>Male</v>
      </c>
      <c r="I8049">
        <f>Raw_Data!F8049</f>
        <v>1</v>
      </c>
      <c r="J8049" t="str">
        <f>FLOOR(Raw_Data!F8049,10)&amp;"-"&amp;FLOOR(Raw_Data!F8049,10)+9</f>
        <v>0-9</v>
      </c>
      <c r="K8049" t="str">
        <f>Raw_Data!G8049</f>
        <v>Asian</v>
      </c>
      <c r="L8049" t="str">
        <f>Raw_Data!H8049</f>
        <v>None</v>
      </c>
      <c r="M8049" t="str">
        <f>IF(Raw_Data!I8049=TRUE,"Admitted","Not Admitted")</f>
        <v>Admitted</v>
      </c>
      <c r="N8049">
        <f>IF(Raw_Data!J8049="","Not Rated",Raw_Data!J8049)</f>
        <v>1</v>
      </c>
      <c r="O8049">
        <f>Raw_Data!K8049</f>
        <v>26</v>
      </c>
      <c r="P8049" t="str">
        <f>IF(Raw_Data!K8049&lt;=30,"Within Time","Delayed")</f>
        <v>Within Time</v>
      </c>
    </row>
    <row r="8050" spans="1:16" x14ac:dyDescent="0.35">
      <c r="A8050" t="str">
        <f>Raw_Data!A8050</f>
        <v>425-79-7179</v>
      </c>
      <c r="B8050" s="2">
        <f>Raw_Data!B8050</f>
        <v>45520.935416666667</v>
      </c>
      <c r="C8050">
        <f>HOUR(Raw_Data!B8050)</f>
        <v>22</v>
      </c>
      <c r="D8050" t="str">
        <f>TEXT(Raw_Data!B8050,"mmm")</f>
        <v>Aug</v>
      </c>
      <c r="E8050">
        <f>YEAR(Raw_Data!B8050)</f>
        <v>2024</v>
      </c>
      <c r="F8050" t="str">
        <f>TEXT(Raw_Data!B8050,"mmm-yy")</f>
        <v>Aug-24</v>
      </c>
      <c r="G8050" t="str">
        <f>PROPER(Raw_Data!C8050&amp;". "&amp;Raw_Data!D8050)</f>
        <v>O. Carraway</v>
      </c>
      <c r="H8050" t="str">
        <f>IF(OR(Raw_Data!E8050="M",Raw_Data!E8050="Male"),"Male",IF(OR(Raw_Data!E8050="F",Raw_Data!E8050="Female"),"Female","Not Confirmed"))</f>
        <v>Male</v>
      </c>
      <c r="I8050">
        <f>Raw_Data!F8050</f>
        <v>24</v>
      </c>
      <c r="J8050" t="str">
        <f>FLOOR(Raw_Data!F8050,10)&amp;"-"&amp;FLOOR(Raw_Data!F8050,10)+9</f>
        <v>20-29</v>
      </c>
      <c r="K8050" t="str">
        <f>Raw_Data!G8050</f>
        <v>White</v>
      </c>
      <c r="L8050" t="str">
        <f>Raw_Data!H8050</f>
        <v>None</v>
      </c>
      <c r="M8050" t="str">
        <f>IF(Raw_Data!I8050=TRUE,"Admitted","Not Admitted")</f>
        <v>Not Admitted</v>
      </c>
      <c r="N8050" t="str">
        <f>IF(Raw_Data!J8050="","Not Rated",Raw_Data!J8050)</f>
        <v>Not Rated</v>
      </c>
      <c r="O8050">
        <f>Raw_Data!K8050</f>
        <v>37</v>
      </c>
      <c r="P8050" t="str">
        <f>IF(Raw_Data!K8050&lt;=30,"Within Time","Delayed")</f>
        <v>Delayed</v>
      </c>
    </row>
    <row r="8051" spans="1:16" x14ac:dyDescent="0.35">
      <c r="A8051" t="str">
        <f>Raw_Data!A8051</f>
        <v>672-44-9502</v>
      </c>
      <c r="B8051" s="2">
        <f>Raw_Data!B8051</f>
        <v>45520.95</v>
      </c>
      <c r="C8051">
        <f>HOUR(Raw_Data!B8051)</f>
        <v>22</v>
      </c>
      <c r="D8051" t="str">
        <f>TEXT(Raw_Data!B8051,"mmm")</f>
        <v>Aug</v>
      </c>
      <c r="E8051">
        <f>YEAR(Raw_Data!B8051)</f>
        <v>2024</v>
      </c>
      <c r="F8051" t="str">
        <f>TEXT(Raw_Data!B8051,"mmm-yy")</f>
        <v>Aug-24</v>
      </c>
      <c r="G8051" t="str">
        <f>PROPER(Raw_Data!C8051&amp;". "&amp;Raw_Data!D8051)</f>
        <v>I. Eastwood</v>
      </c>
      <c r="H8051" t="str">
        <f>IF(OR(Raw_Data!E8051="M",Raw_Data!E8051="Male"),"Male",IF(OR(Raw_Data!E8051="F",Raw_Data!E8051="Female"),"Female","Not Confirmed"))</f>
        <v>Not Confirmed</v>
      </c>
      <c r="I8051">
        <f>Raw_Data!F8051</f>
        <v>74</v>
      </c>
      <c r="J8051" t="str">
        <f>FLOOR(Raw_Data!F8051,10)&amp;"-"&amp;FLOOR(Raw_Data!F8051,10)+9</f>
        <v>70-79</v>
      </c>
      <c r="K8051" t="str">
        <f>Raw_Data!G8051</f>
        <v>African American</v>
      </c>
      <c r="L8051" t="str">
        <f>Raw_Data!H8051</f>
        <v>None</v>
      </c>
      <c r="M8051" t="str">
        <f>IF(Raw_Data!I8051=TRUE,"Admitted","Not Admitted")</f>
        <v>Admitted</v>
      </c>
      <c r="N8051" t="str">
        <f>IF(Raw_Data!J8051="","Not Rated",Raw_Data!J8051)</f>
        <v>Not Rated</v>
      </c>
      <c r="O8051">
        <f>Raw_Data!K8051</f>
        <v>55</v>
      </c>
      <c r="P8051" t="str">
        <f>IF(Raw_Data!K8051&lt;=30,"Within Time","Delayed")</f>
        <v>Delayed</v>
      </c>
    </row>
    <row r="8052" spans="1:16" x14ac:dyDescent="0.35">
      <c r="A8052" t="str">
        <f>Raw_Data!A8052</f>
        <v>675-84-4414</v>
      </c>
      <c r="B8052" s="2">
        <f>Raw_Data!B8052</f>
        <v>45520.988194444442</v>
      </c>
      <c r="C8052">
        <f>HOUR(Raw_Data!B8052)</f>
        <v>23</v>
      </c>
      <c r="D8052" t="str">
        <f>TEXT(Raw_Data!B8052,"mmm")</f>
        <v>Aug</v>
      </c>
      <c r="E8052">
        <f>YEAR(Raw_Data!B8052)</f>
        <v>2024</v>
      </c>
      <c r="F8052" t="str">
        <f>TEXT(Raw_Data!B8052,"mmm-yy")</f>
        <v>Aug-24</v>
      </c>
      <c r="G8052" t="str">
        <f>PROPER(Raw_Data!C8052&amp;". "&amp;Raw_Data!D8052)</f>
        <v>Q. Corpes</v>
      </c>
      <c r="H8052" t="str">
        <f>IF(OR(Raw_Data!E8052="M",Raw_Data!E8052="Male"),"Male",IF(OR(Raw_Data!E8052="F",Raw_Data!E8052="Female"),"Female","Not Confirmed"))</f>
        <v>Female</v>
      </c>
      <c r="I8052">
        <f>Raw_Data!F8052</f>
        <v>43</v>
      </c>
      <c r="J8052" t="str">
        <f>FLOOR(Raw_Data!F8052,10)&amp;"-"&amp;FLOOR(Raw_Data!F8052,10)+9</f>
        <v>40-49</v>
      </c>
      <c r="K8052" t="str">
        <f>Raw_Data!G8052</f>
        <v>Unknown</v>
      </c>
      <c r="L8052" t="str">
        <f>Raw_Data!H8052</f>
        <v>None</v>
      </c>
      <c r="M8052" t="str">
        <f>IF(Raw_Data!I8052=TRUE,"Admitted","Not Admitted")</f>
        <v>Not Admitted</v>
      </c>
      <c r="N8052" t="str">
        <f>IF(Raw_Data!J8052="","Not Rated",Raw_Data!J8052)</f>
        <v>Not Rated</v>
      </c>
      <c r="O8052">
        <f>Raw_Data!K8052</f>
        <v>54</v>
      </c>
      <c r="P8052" t="str">
        <f>IF(Raw_Data!K8052&lt;=30,"Within Time","Delayed")</f>
        <v>Delayed</v>
      </c>
    </row>
    <row r="8053" spans="1:16" x14ac:dyDescent="0.35">
      <c r="A8053" t="str">
        <f>Raw_Data!A8053</f>
        <v>813-23-7314</v>
      </c>
      <c r="B8053" s="2">
        <f>Raw_Data!B8053</f>
        <v>45521.155555555553</v>
      </c>
      <c r="C8053">
        <f>HOUR(Raw_Data!B8053)</f>
        <v>3</v>
      </c>
      <c r="D8053" t="str">
        <f>TEXT(Raw_Data!B8053,"mmm")</f>
        <v>Aug</v>
      </c>
      <c r="E8053">
        <f>YEAR(Raw_Data!B8053)</f>
        <v>2024</v>
      </c>
      <c r="F8053" t="str">
        <f>TEXT(Raw_Data!B8053,"mmm-yy")</f>
        <v>Aug-24</v>
      </c>
      <c r="G8053" t="str">
        <f>PROPER(Raw_Data!C8053&amp;". "&amp;Raw_Data!D8053)</f>
        <v>S. Hathaway</v>
      </c>
      <c r="H8053" t="str">
        <f>IF(OR(Raw_Data!E8053="M",Raw_Data!E8053="Male"),"Male",IF(OR(Raw_Data!E8053="F",Raw_Data!E8053="Female"),"Female","Not Confirmed"))</f>
        <v>Male</v>
      </c>
      <c r="I8053">
        <f>Raw_Data!F8053</f>
        <v>61</v>
      </c>
      <c r="J8053" t="str">
        <f>FLOOR(Raw_Data!F8053,10)&amp;"-"&amp;FLOOR(Raw_Data!F8053,10)+9</f>
        <v>60-69</v>
      </c>
      <c r="K8053" t="str">
        <f>Raw_Data!G8053</f>
        <v>Unknown</v>
      </c>
      <c r="L8053" t="str">
        <f>Raw_Data!H8053</f>
        <v>None</v>
      </c>
      <c r="M8053" t="str">
        <f>IF(Raw_Data!I8053=TRUE,"Admitted","Not Admitted")</f>
        <v>Not Admitted</v>
      </c>
      <c r="N8053" t="str">
        <f>IF(Raw_Data!J8053="","Not Rated",Raw_Data!J8053)</f>
        <v>Not Rated</v>
      </c>
      <c r="O8053">
        <f>Raw_Data!K8053</f>
        <v>40</v>
      </c>
      <c r="P8053" t="str">
        <f>IF(Raw_Data!K8053&lt;=30,"Within Time","Delayed")</f>
        <v>Delayed</v>
      </c>
    </row>
    <row r="8054" spans="1:16" x14ac:dyDescent="0.35">
      <c r="A8054" t="str">
        <f>Raw_Data!A8054</f>
        <v>526-98-8798</v>
      </c>
      <c r="B8054" s="2">
        <f>Raw_Data!B8054</f>
        <v>45521.159722222219</v>
      </c>
      <c r="C8054">
        <f>HOUR(Raw_Data!B8054)</f>
        <v>3</v>
      </c>
      <c r="D8054" t="str">
        <f>TEXT(Raw_Data!B8054,"mmm")</f>
        <v>Aug</v>
      </c>
      <c r="E8054">
        <f>YEAR(Raw_Data!B8054)</f>
        <v>2024</v>
      </c>
      <c r="F8054" t="str">
        <f>TEXT(Raw_Data!B8054,"mmm-yy")</f>
        <v>Aug-24</v>
      </c>
      <c r="G8054" t="str">
        <f>PROPER(Raw_Data!C8054&amp;". "&amp;Raw_Data!D8054)</f>
        <v>E. Lockwood</v>
      </c>
      <c r="H8054" t="str">
        <f>IF(OR(Raw_Data!E8054="M",Raw_Data!E8054="Male"),"Male",IF(OR(Raw_Data!E8054="F",Raw_Data!E8054="Female"),"Female","Not Confirmed"))</f>
        <v>Male</v>
      </c>
      <c r="I8054">
        <f>Raw_Data!F8054</f>
        <v>35</v>
      </c>
      <c r="J8054" t="str">
        <f>FLOOR(Raw_Data!F8054,10)&amp;"-"&amp;FLOOR(Raw_Data!F8054,10)+9</f>
        <v>30-39</v>
      </c>
      <c r="K8054" t="str">
        <f>Raw_Data!G8054</f>
        <v>Two or More Races</v>
      </c>
      <c r="L8054" t="str">
        <f>Raw_Data!H8054</f>
        <v>None</v>
      </c>
      <c r="M8054" t="str">
        <f>IF(Raw_Data!I8054=TRUE,"Admitted","Not Admitted")</f>
        <v>Not Admitted</v>
      </c>
      <c r="N8054" t="str">
        <f>IF(Raw_Data!J8054="","Not Rated",Raw_Data!J8054)</f>
        <v>Not Rated</v>
      </c>
      <c r="O8054">
        <f>Raw_Data!K8054</f>
        <v>12</v>
      </c>
      <c r="P8054" t="str">
        <f>IF(Raw_Data!K8054&lt;=30,"Within Time","Delayed")</f>
        <v>Within Time</v>
      </c>
    </row>
    <row r="8055" spans="1:16" x14ac:dyDescent="0.35">
      <c r="A8055" t="str">
        <f>Raw_Data!A8055</f>
        <v>470-22-9579</v>
      </c>
      <c r="B8055" s="2">
        <f>Raw_Data!B8055</f>
        <v>45521.1875</v>
      </c>
      <c r="C8055">
        <f>HOUR(Raw_Data!B8055)</f>
        <v>4</v>
      </c>
      <c r="D8055" t="str">
        <f>TEXT(Raw_Data!B8055,"mmm")</f>
        <v>Aug</v>
      </c>
      <c r="E8055">
        <f>YEAR(Raw_Data!B8055)</f>
        <v>2024</v>
      </c>
      <c r="F8055" t="str">
        <f>TEXT(Raw_Data!B8055,"mmm-yy")</f>
        <v>Aug-24</v>
      </c>
      <c r="G8055" t="str">
        <f>PROPER(Raw_Data!C8055&amp;". "&amp;Raw_Data!D8055)</f>
        <v>M. Carraway</v>
      </c>
      <c r="H8055" t="str">
        <f>IF(OR(Raw_Data!E8055="M",Raw_Data!E8055="Male"),"Male",IF(OR(Raw_Data!E8055="F",Raw_Data!E8055="Female"),"Female","Not Confirmed"))</f>
        <v>Male</v>
      </c>
      <c r="I8055">
        <f>Raw_Data!F8055</f>
        <v>73</v>
      </c>
      <c r="J8055" t="str">
        <f>FLOOR(Raw_Data!F8055,10)&amp;"-"&amp;FLOOR(Raw_Data!F8055,10)+9</f>
        <v>70-79</v>
      </c>
      <c r="K8055" t="str">
        <f>Raw_Data!G8055</f>
        <v>Two or More Races</v>
      </c>
      <c r="L8055" t="str">
        <f>Raw_Data!H8055</f>
        <v>General Practice</v>
      </c>
      <c r="M8055" t="str">
        <f>IF(Raw_Data!I8055=TRUE,"Admitted","Not Admitted")</f>
        <v>Not Admitted</v>
      </c>
      <c r="N8055" t="str">
        <f>IF(Raw_Data!J8055="","Not Rated",Raw_Data!J8055)</f>
        <v>Not Rated</v>
      </c>
      <c r="O8055">
        <f>Raw_Data!K8055</f>
        <v>36</v>
      </c>
      <c r="P8055" t="str">
        <f>IF(Raw_Data!K8055&lt;=30,"Within Time","Delayed")</f>
        <v>Delayed</v>
      </c>
    </row>
    <row r="8056" spans="1:16" x14ac:dyDescent="0.35">
      <c r="A8056" t="str">
        <f>Raw_Data!A8056</f>
        <v>442-98-5690</v>
      </c>
      <c r="B8056" s="2">
        <f>Raw_Data!B8056</f>
        <v>45521.224305555559</v>
      </c>
      <c r="C8056">
        <f>HOUR(Raw_Data!B8056)</f>
        <v>5</v>
      </c>
      <c r="D8056" t="str">
        <f>TEXT(Raw_Data!B8056,"mmm")</f>
        <v>Aug</v>
      </c>
      <c r="E8056">
        <f>YEAR(Raw_Data!B8056)</f>
        <v>2024</v>
      </c>
      <c r="F8056" t="str">
        <f>TEXT(Raw_Data!B8056,"mmm-yy")</f>
        <v>Aug-24</v>
      </c>
      <c r="G8056" t="str">
        <f>PROPER(Raw_Data!C8056&amp;". "&amp;Raw_Data!D8056)</f>
        <v>L. Wadsworth</v>
      </c>
      <c r="H8056" t="str">
        <f>IF(OR(Raw_Data!E8056="M",Raw_Data!E8056="Male"),"Male",IF(OR(Raw_Data!E8056="F",Raw_Data!E8056="Female"),"Female","Not Confirmed"))</f>
        <v>Female</v>
      </c>
      <c r="I8056">
        <f>Raw_Data!F8056</f>
        <v>10</v>
      </c>
      <c r="J8056" t="str">
        <f>FLOOR(Raw_Data!F8056,10)&amp;"-"&amp;FLOOR(Raw_Data!F8056,10)+9</f>
        <v>10-19</v>
      </c>
      <c r="K8056" t="str">
        <f>Raw_Data!G8056</f>
        <v>Pacific Islander</v>
      </c>
      <c r="L8056" t="str">
        <f>Raw_Data!H8056</f>
        <v>General Practice</v>
      </c>
      <c r="M8056" t="str">
        <f>IF(Raw_Data!I8056=TRUE,"Admitted","Not Admitted")</f>
        <v>Admitted</v>
      </c>
      <c r="N8056" t="str">
        <f>IF(Raw_Data!J8056="","Not Rated",Raw_Data!J8056)</f>
        <v>Not Rated</v>
      </c>
      <c r="O8056">
        <f>Raw_Data!K8056</f>
        <v>27</v>
      </c>
      <c r="P8056" t="str">
        <f>IF(Raw_Data!K8056&lt;=30,"Within Time","Delayed")</f>
        <v>Within Time</v>
      </c>
    </row>
    <row r="8057" spans="1:16" x14ac:dyDescent="0.35">
      <c r="A8057" t="str">
        <f>Raw_Data!A8057</f>
        <v>870-14-7913</v>
      </c>
      <c r="B8057" s="2">
        <f>Raw_Data!B8057</f>
        <v>45521.296527777777</v>
      </c>
      <c r="C8057">
        <f>HOUR(Raw_Data!B8057)</f>
        <v>7</v>
      </c>
      <c r="D8057" t="str">
        <f>TEXT(Raw_Data!B8057,"mmm")</f>
        <v>Aug</v>
      </c>
      <c r="E8057">
        <f>YEAR(Raw_Data!B8057)</f>
        <v>2024</v>
      </c>
      <c r="F8057" t="str">
        <f>TEXT(Raw_Data!B8057,"mmm-yy")</f>
        <v>Aug-24</v>
      </c>
      <c r="G8057" t="str">
        <f>PROPER(Raw_Data!C8057&amp;". "&amp;Raw_Data!D8057)</f>
        <v>G. Ravenscroft</v>
      </c>
      <c r="H8057" t="str">
        <f>IF(OR(Raw_Data!E8057="M",Raw_Data!E8057="Male"),"Male",IF(OR(Raw_Data!E8057="F",Raw_Data!E8057="Female"),"Female","Not Confirmed"))</f>
        <v>Female</v>
      </c>
      <c r="I8057">
        <f>Raw_Data!F8057</f>
        <v>24</v>
      </c>
      <c r="J8057" t="str">
        <f>FLOOR(Raw_Data!F8057,10)&amp;"-"&amp;FLOOR(Raw_Data!F8057,10)+9</f>
        <v>20-29</v>
      </c>
      <c r="K8057" t="str">
        <f>Raw_Data!G8057</f>
        <v>Asian</v>
      </c>
      <c r="L8057" t="str">
        <f>Raw_Data!H8057</f>
        <v>None</v>
      </c>
      <c r="M8057" t="str">
        <f>IF(Raw_Data!I8057=TRUE,"Admitted","Not Admitted")</f>
        <v>Admitted</v>
      </c>
      <c r="N8057" t="str">
        <f>IF(Raw_Data!J8057="","Not Rated",Raw_Data!J8057)</f>
        <v>Not Rated</v>
      </c>
      <c r="O8057">
        <f>Raw_Data!K8057</f>
        <v>14</v>
      </c>
      <c r="P8057" t="str">
        <f>IF(Raw_Data!K8057&lt;=30,"Within Time","Delayed")</f>
        <v>Within Time</v>
      </c>
    </row>
    <row r="8058" spans="1:16" x14ac:dyDescent="0.35">
      <c r="A8058" t="str">
        <f>Raw_Data!A8058</f>
        <v>457-12-3227</v>
      </c>
      <c r="B8058" s="2">
        <f>Raw_Data!B8058</f>
        <v>45521.301388888889</v>
      </c>
      <c r="C8058">
        <f>HOUR(Raw_Data!B8058)</f>
        <v>7</v>
      </c>
      <c r="D8058" t="str">
        <f>TEXT(Raw_Data!B8058,"mmm")</f>
        <v>Aug</v>
      </c>
      <c r="E8058">
        <f>YEAR(Raw_Data!B8058)</f>
        <v>2024</v>
      </c>
      <c r="F8058" t="str">
        <f>TEXT(Raw_Data!B8058,"mmm-yy")</f>
        <v>Aug-24</v>
      </c>
      <c r="G8058" t="str">
        <f>PROPER(Raw_Data!C8058&amp;". "&amp;Raw_Data!D8058)</f>
        <v>C. Brixey</v>
      </c>
      <c r="H8058" t="str">
        <f>IF(OR(Raw_Data!E8058="M",Raw_Data!E8058="Male"),"Male",IF(OR(Raw_Data!E8058="F",Raw_Data!E8058="Female"),"Female","Not Confirmed"))</f>
        <v>Female</v>
      </c>
      <c r="I8058">
        <f>Raw_Data!F8058</f>
        <v>43</v>
      </c>
      <c r="J8058" t="str">
        <f>FLOOR(Raw_Data!F8058,10)&amp;"-"&amp;FLOOR(Raw_Data!F8058,10)+9</f>
        <v>40-49</v>
      </c>
      <c r="K8058" t="str">
        <f>Raw_Data!G8058</f>
        <v>White</v>
      </c>
      <c r="L8058" t="str">
        <f>Raw_Data!H8058</f>
        <v>Orthopedics</v>
      </c>
      <c r="M8058" t="str">
        <f>IF(Raw_Data!I8058=TRUE,"Admitted","Not Admitted")</f>
        <v>Not Admitted</v>
      </c>
      <c r="N8058" t="str">
        <f>IF(Raw_Data!J8058="","Not Rated",Raw_Data!J8058)</f>
        <v>Not Rated</v>
      </c>
      <c r="O8058">
        <f>Raw_Data!K8058</f>
        <v>59</v>
      </c>
      <c r="P8058" t="str">
        <f>IF(Raw_Data!K8058&lt;=30,"Within Time","Delayed")</f>
        <v>Delayed</v>
      </c>
    </row>
    <row r="8059" spans="1:16" x14ac:dyDescent="0.35">
      <c r="A8059" t="str">
        <f>Raw_Data!A8059</f>
        <v>207-76-1289</v>
      </c>
      <c r="B8059" s="2">
        <f>Raw_Data!B8059</f>
        <v>45521.326388888891</v>
      </c>
      <c r="C8059">
        <f>HOUR(Raw_Data!B8059)</f>
        <v>7</v>
      </c>
      <c r="D8059" t="str">
        <f>TEXT(Raw_Data!B8059,"mmm")</f>
        <v>Aug</v>
      </c>
      <c r="E8059">
        <f>YEAR(Raw_Data!B8059)</f>
        <v>2024</v>
      </c>
      <c r="F8059" t="str">
        <f>TEXT(Raw_Data!B8059,"mmm-yy")</f>
        <v>Aug-24</v>
      </c>
      <c r="G8059" t="str">
        <f>PROPER(Raw_Data!C8059&amp;". "&amp;Raw_Data!D8059)</f>
        <v>K. Jephson</v>
      </c>
      <c r="H8059" t="str">
        <f>IF(OR(Raw_Data!E8059="M",Raw_Data!E8059="Male"),"Male",IF(OR(Raw_Data!E8059="F",Raw_Data!E8059="Female"),"Female","Not Confirmed"))</f>
        <v>Female</v>
      </c>
      <c r="I8059">
        <f>Raw_Data!F8059</f>
        <v>73</v>
      </c>
      <c r="J8059" t="str">
        <f>FLOOR(Raw_Data!F8059,10)&amp;"-"&amp;FLOOR(Raw_Data!F8059,10)+9</f>
        <v>70-79</v>
      </c>
      <c r="K8059" t="str">
        <f>Raw_Data!G8059</f>
        <v>African American</v>
      </c>
      <c r="L8059" t="str">
        <f>Raw_Data!H8059</f>
        <v>General Practice</v>
      </c>
      <c r="M8059" t="str">
        <f>IF(Raw_Data!I8059=TRUE,"Admitted","Not Admitted")</f>
        <v>Not Admitted</v>
      </c>
      <c r="N8059" t="str">
        <f>IF(Raw_Data!J8059="","Not Rated",Raw_Data!J8059)</f>
        <v>Not Rated</v>
      </c>
      <c r="O8059">
        <f>Raw_Data!K8059</f>
        <v>36</v>
      </c>
      <c r="P8059" t="str">
        <f>IF(Raw_Data!K8059&lt;=30,"Within Time","Delayed")</f>
        <v>Delayed</v>
      </c>
    </row>
    <row r="8060" spans="1:16" x14ac:dyDescent="0.35">
      <c r="A8060" t="str">
        <f>Raw_Data!A8060</f>
        <v>113-82-7831</v>
      </c>
      <c r="B8060" s="2">
        <f>Raw_Data!B8060</f>
        <v>45521.343055555553</v>
      </c>
      <c r="C8060">
        <f>HOUR(Raw_Data!B8060)</f>
        <v>8</v>
      </c>
      <c r="D8060" t="str">
        <f>TEXT(Raw_Data!B8060,"mmm")</f>
        <v>Aug</v>
      </c>
      <c r="E8060">
        <f>YEAR(Raw_Data!B8060)</f>
        <v>2024</v>
      </c>
      <c r="F8060" t="str">
        <f>TEXT(Raw_Data!B8060,"mmm-yy")</f>
        <v>Aug-24</v>
      </c>
      <c r="G8060" t="str">
        <f>PROPER(Raw_Data!C8060&amp;". "&amp;Raw_Data!D8060)</f>
        <v>A. Postlethwaite</v>
      </c>
      <c r="H8060" t="str">
        <f>IF(OR(Raw_Data!E8060="M",Raw_Data!E8060="Male"),"Male",IF(OR(Raw_Data!E8060="F",Raw_Data!E8060="Female"),"Female","Not Confirmed"))</f>
        <v>Female</v>
      </c>
      <c r="I8060">
        <f>Raw_Data!F8060</f>
        <v>34</v>
      </c>
      <c r="J8060" t="str">
        <f>FLOOR(Raw_Data!F8060,10)&amp;"-"&amp;FLOOR(Raw_Data!F8060,10)+9</f>
        <v>30-39</v>
      </c>
      <c r="K8060" t="str">
        <f>Raw_Data!G8060</f>
        <v>African American</v>
      </c>
      <c r="L8060" t="str">
        <f>Raw_Data!H8060</f>
        <v>General Practice</v>
      </c>
      <c r="M8060" t="str">
        <f>IF(Raw_Data!I8060=TRUE,"Admitted","Not Admitted")</f>
        <v>Admitted</v>
      </c>
      <c r="N8060" t="str">
        <f>IF(Raw_Data!J8060="","Not Rated",Raw_Data!J8060)</f>
        <v>Not Rated</v>
      </c>
      <c r="O8060">
        <f>Raw_Data!K8060</f>
        <v>31</v>
      </c>
      <c r="P8060" t="str">
        <f>IF(Raw_Data!K8060&lt;=30,"Within Time","Delayed")</f>
        <v>Delayed</v>
      </c>
    </row>
    <row r="8061" spans="1:16" x14ac:dyDescent="0.35">
      <c r="A8061" t="str">
        <f>Raw_Data!A8061</f>
        <v>404-25-9834</v>
      </c>
      <c r="B8061" s="2">
        <f>Raw_Data!B8061</f>
        <v>45521.409722222219</v>
      </c>
      <c r="C8061">
        <f>HOUR(Raw_Data!B8061)</f>
        <v>9</v>
      </c>
      <c r="D8061" t="str">
        <f>TEXT(Raw_Data!B8061,"mmm")</f>
        <v>Aug</v>
      </c>
      <c r="E8061">
        <f>YEAR(Raw_Data!B8061)</f>
        <v>2024</v>
      </c>
      <c r="F8061" t="str">
        <f>TEXT(Raw_Data!B8061,"mmm-yy")</f>
        <v>Aug-24</v>
      </c>
      <c r="G8061" t="str">
        <f>PROPER(Raw_Data!C8061&amp;". "&amp;Raw_Data!D8061)</f>
        <v>H. Cholmondeley</v>
      </c>
      <c r="H8061" t="str">
        <f>IF(OR(Raw_Data!E8061="M",Raw_Data!E8061="Male"),"Male",IF(OR(Raw_Data!E8061="F",Raw_Data!E8061="Female"),"Female","Not Confirmed"))</f>
        <v>Female</v>
      </c>
      <c r="I8061">
        <f>Raw_Data!F8061</f>
        <v>37</v>
      </c>
      <c r="J8061" t="str">
        <f>FLOOR(Raw_Data!F8061,10)&amp;"-"&amp;FLOOR(Raw_Data!F8061,10)+9</f>
        <v>30-39</v>
      </c>
      <c r="K8061" t="str">
        <f>Raw_Data!G8061</f>
        <v>Asian</v>
      </c>
      <c r="L8061" t="str">
        <f>Raw_Data!H8061</f>
        <v>General Practice</v>
      </c>
      <c r="M8061" t="str">
        <f>IF(Raw_Data!I8061=TRUE,"Admitted","Not Admitted")</f>
        <v>Not Admitted</v>
      </c>
      <c r="N8061" t="str">
        <f>IF(Raw_Data!J8061="","Not Rated",Raw_Data!J8061)</f>
        <v>Not Rated</v>
      </c>
      <c r="O8061">
        <f>Raw_Data!K8061</f>
        <v>27</v>
      </c>
      <c r="P8061" t="str">
        <f>IF(Raw_Data!K8061&lt;=30,"Within Time","Delayed")</f>
        <v>Within Time</v>
      </c>
    </row>
    <row r="8062" spans="1:16" x14ac:dyDescent="0.35">
      <c r="A8062" t="str">
        <f>Raw_Data!A8062</f>
        <v>981-93-2193</v>
      </c>
      <c r="B8062" s="2">
        <f>Raw_Data!B8062</f>
        <v>45521.445138888892</v>
      </c>
      <c r="C8062">
        <f>HOUR(Raw_Data!B8062)</f>
        <v>10</v>
      </c>
      <c r="D8062" t="str">
        <f>TEXT(Raw_Data!B8062,"mmm")</f>
        <v>Aug</v>
      </c>
      <c r="E8062">
        <f>YEAR(Raw_Data!B8062)</f>
        <v>2024</v>
      </c>
      <c r="F8062" t="str">
        <f>TEXT(Raw_Data!B8062,"mmm-yy")</f>
        <v>Aug-24</v>
      </c>
      <c r="G8062" t="str">
        <f>PROPER(Raw_Data!C8062&amp;". "&amp;Raw_Data!D8062)</f>
        <v>O. Brixey</v>
      </c>
      <c r="H8062" t="str">
        <f>IF(OR(Raw_Data!E8062="M",Raw_Data!E8062="Male"),"Male",IF(OR(Raw_Data!E8062="F",Raw_Data!E8062="Female"),"Female","Not Confirmed"))</f>
        <v>Female</v>
      </c>
      <c r="I8062">
        <f>Raw_Data!F8062</f>
        <v>62</v>
      </c>
      <c r="J8062" t="str">
        <f>FLOOR(Raw_Data!F8062,10)&amp;"-"&amp;FLOOR(Raw_Data!F8062,10)+9</f>
        <v>60-69</v>
      </c>
      <c r="K8062" t="str">
        <f>Raw_Data!G8062</f>
        <v>White</v>
      </c>
      <c r="L8062" t="str">
        <f>Raw_Data!H8062</f>
        <v>Orthopedics</v>
      </c>
      <c r="M8062" t="str">
        <f>IF(Raw_Data!I8062=TRUE,"Admitted","Not Admitted")</f>
        <v>Not Admitted</v>
      </c>
      <c r="N8062">
        <f>IF(Raw_Data!J8062="","Not Rated",Raw_Data!J8062)</f>
        <v>7</v>
      </c>
      <c r="O8062">
        <f>Raw_Data!K8062</f>
        <v>44</v>
      </c>
      <c r="P8062" t="str">
        <f>IF(Raw_Data!K8062&lt;=30,"Within Time","Delayed")</f>
        <v>Delayed</v>
      </c>
    </row>
    <row r="8063" spans="1:16" x14ac:dyDescent="0.35">
      <c r="A8063" t="str">
        <f>Raw_Data!A8063</f>
        <v>784-72-9805</v>
      </c>
      <c r="B8063" s="2">
        <f>Raw_Data!B8063</f>
        <v>45521.518055555563</v>
      </c>
      <c r="C8063">
        <f>HOUR(Raw_Data!B8063)</f>
        <v>12</v>
      </c>
      <c r="D8063" t="str">
        <f>TEXT(Raw_Data!B8063,"mmm")</f>
        <v>Aug</v>
      </c>
      <c r="E8063">
        <f>YEAR(Raw_Data!B8063)</f>
        <v>2024</v>
      </c>
      <c r="F8063" t="str">
        <f>TEXT(Raw_Data!B8063,"mmm-yy")</f>
        <v>Aug-24</v>
      </c>
      <c r="G8063" t="str">
        <f>PROPER(Raw_Data!C8063&amp;". "&amp;Raw_Data!D8063)</f>
        <v>A. Underhill</v>
      </c>
      <c r="H8063" t="str">
        <f>IF(OR(Raw_Data!E8063="M",Raw_Data!E8063="Male"),"Male",IF(OR(Raw_Data!E8063="F",Raw_Data!E8063="Female"),"Female","Not Confirmed"))</f>
        <v>Male</v>
      </c>
      <c r="I8063">
        <f>Raw_Data!F8063</f>
        <v>3</v>
      </c>
      <c r="J8063" t="str">
        <f>FLOOR(Raw_Data!F8063,10)&amp;"-"&amp;FLOOR(Raw_Data!F8063,10)+9</f>
        <v>0-9</v>
      </c>
      <c r="K8063" t="str">
        <f>Raw_Data!G8063</f>
        <v>Unknown</v>
      </c>
      <c r="L8063" t="str">
        <f>Raw_Data!H8063</f>
        <v>Neurology</v>
      </c>
      <c r="M8063" t="str">
        <f>IF(Raw_Data!I8063=TRUE,"Admitted","Not Admitted")</f>
        <v>Not Admitted</v>
      </c>
      <c r="N8063" t="str">
        <f>IF(Raw_Data!J8063="","Not Rated",Raw_Data!J8063)</f>
        <v>Not Rated</v>
      </c>
      <c r="O8063">
        <f>Raw_Data!K8063</f>
        <v>15</v>
      </c>
      <c r="P8063" t="str">
        <f>IF(Raw_Data!K8063&lt;=30,"Within Time","Delayed")</f>
        <v>Within Time</v>
      </c>
    </row>
    <row r="8064" spans="1:16" x14ac:dyDescent="0.35">
      <c r="A8064" t="str">
        <f>Raw_Data!A8064</f>
        <v>400-90-9456</v>
      </c>
      <c r="B8064" s="2">
        <f>Raw_Data!B8064</f>
        <v>45521.59375</v>
      </c>
      <c r="C8064">
        <f>HOUR(Raw_Data!B8064)</f>
        <v>14</v>
      </c>
      <c r="D8064" t="str">
        <f>TEXT(Raw_Data!B8064,"mmm")</f>
        <v>Aug</v>
      </c>
      <c r="E8064">
        <f>YEAR(Raw_Data!B8064)</f>
        <v>2024</v>
      </c>
      <c r="F8064" t="str">
        <f>TEXT(Raw_Data!B8064,"mmm-yy")</f>
        <v>Aug-24</v>
      </c>
      <c r="G8064" t="str">
        <f>PROPER(Raw_Data!C8064&amp;". "&amp;Raw_Data!D8064)</f>
        <v>B. Northcote</v>
      </c>
      <c r="H8064" t="str">
        <f>IF(OR(Raw_Data!E8064="M",Raw_Data!E8064="Male"),"Male",IF(OR(Raw_Data!E8064="F",Raw_Data!E8064="Female"),"Female","Not Confirmed"))</f>
        <v>Male</v>
      </c>
      <c r="I8064">
        <f>Raw_Data!F8064</f>
        <v>57</v>
      </c>
      <c r="J8064" t="str">
        <f>FLOOR(Raw_Data!F8064,10)&amp;"-"&amp;FLOOR(Raw_Data!F8064,10)+9</f>
        <v>50-59</v>
      </c>
      <c r="K8064" t="str">
        <f>Raw_Data!G8064</f>
        <v>Declined to Identify</v>
      </c>
      <c r="L8064" t="str">
        <f>Raw_Data!H8064</f>
        <v>None</v>
      </c>
      <c r="M8064" t="str">
        <f>IF(Raw_Data!I8064=TRUE,"Admitted","Not Admitted")</f>
        <v>Admitted</v>
      </c>
      <c r="N8064" t="str">
        <f>IF(Raw_Data!J8064="","Not Rated",Raw_Data!J8064)</f>
        <v>Not Rated</v>
      </c>
      <c r="O8064">
        <f>Raw_Data!K8064</f>
        <v>13</v>
      </c>
      <c r="P8064" t="str">
        <f>IF(Raw_Data!K8064&lt;=30,"Within Time","Delayed")</f>
        <v>Within Time</v>
      </c>
    </row>
    <row r="8065" spans="1:16" x14ac:dyDescent="0.35">
      <c r="A8065" t="str">
        <f>Raw_Data!A8065</f>
        <v>380-34-1378</v>
      </c>
      <c r="B8065" s="2">
        <f>Raw_Data!B8065</f>
        <v>45521.616666666669</v>
      </c>
      <c r="C8065">
        <f>HOUR(Raw_Data!B8065)</f>
        <v>14</v>
      </c>
      <c r="D8065" t="str">
        <f>TEXT(Raw_Data!B8065,"mmm")</f>
        <v>Aug</v>
      </c>
      <c r="E8065">
        <f>YEAR(Raw_Data!B8065)</f>
        <v>2024</v>
      </c>
      <c r="F8065" t="str">
        <f>TEXT(Raw_Data!B8065,"mmm-yy")</f>
        <v>Aug-24</v>
      </c>
      <c r="G8065" t="str">
        <f>PROPER(Raw_Data!C8065&amp;". "&amp;Raw_Data!D8065)</f>
        <v>V. Ravenscroft</v>
      </c>
      <c r="H8065" t="str">
        <f>IF(OR(Raw_Data!E8065="M",Raw_Data!E8065="Male"),"Male",IF(OR(Raw_Data!E8065="F",Raw_Data!E8065="Female"),"Female","Not Confirmed"))</f>
        <v>Female</v>
      </c>
      <c r="I8065">
        <f>Raw_Data!F8065</f>
        <v>59</v>
      </c>
      <c r="J8065" t="str">
        <f>FLOOR(Raw_Data!F8065,10)&amp;"-"&amp;FLOOR(Raw_Data!F8065,10)+9</f>
        <v>50-59</v>
      </c>
      <c r="K8065" t="str">
        <f>Raw_Data!G8065</f>
        <v>White</v>
      </c>
      <c r="L8065" t="str">
        <f>Raw_Data!H8065</f>
        <v>None</v>
      </c>
      <c r="M8065" t="str">
        <f>IF(Raw_Data!I8065=TRUE,"Admitted","Not Admitted")</f>
        <v>Not Admitted</v>
      </c>
      <c r="N8065" t="str">
        <f>IF(Raw_Data!J8065="","Not Rated",Raw_Data!J8065)</f>
        <v>Not Rated</v>
      </c>
      <c r="O8065">
        <f>Raw_Data!K8065</f>
        <v>30</v>
      </c>
      <c r="P8065" t="str">
        <f>IF(Raw_Data!K8065&lt;=30,"Within Time","Delayed")</f>
        <v>Within Time</v>
      </c>
    </row>
    <row r="8066" spans="1:16" x14ac:dyDescent="0.35">
      <c r="A8066" t="str">
        <f>Raw_Data!A8066</f>
        <v>784-13-3577</v>
      </c>
      <c r="B8066" s="2">
        <f>Raw_Data!B8066</f>
        <v>45521.719444444447</v>
      </c>
      <c r="C8066">
        <f>HOUR(Raw_Data!B8066)</f>
        <v>17</v>
      </c>
      <c r="D8066" t="str">
        <f>TEXT(Raw_Data!B8066,"mmm")</f>
        <v>Aug</v>
      </c>
      <c r="E8066">
        <f>YEAR(Raw_Data!B8066)</f>
        <v>2024</v>
      </c>
      <c r="F8066" t="str">
        <f>TEXT(Raw_Data!B8066,"mmm-yy")</f>
        <v>Aug-24</v>
      </c>
      <c r="G8066" t="str">
        <f>PROPER(Raw_Data!C8066&amp;". "&amp;Raw_Data!D8066)</f>
        <v>I. Quickfall</v>
      </c>
      <c r="H8066" t="str">
        <f>IF(OR(Raw_Data!E8066="M",Raw_Data!E8066="Male"),"Male",IF(OR(Raw_Data!E8066="F",Raw_Data!E8066="Female"),"Female","Not Confirmed"))</f>
        <v>Female</v>
      </c>
      <c r="I8066">
        <f>Raw_Data!F8066</f>
        <v>48</v>
      </c>
      <c r="J8066" t="str">
        <f>FLOOR(Raw_Data!F8066,10)&amp;"-"&amp;FLOOR(Raw_Data!F8066,10)+9</f>
        <v>40-49</v>
      </c>
      <c r="K8066" t="str">
        <f>Raw_Data!G8066</f>
        <v>White</v>
      </c>
      <c r="L8066" t="str">
        <f>Raw_Data!H8066</f>
        <v>General Practice</v>
      </c>
      <c r="M8066" t="str">
        <f>IF(Raw_Data!I8066=TRUE,"Admitted","Not Admitted")</f>
        <v>Admitted</v>
      </c>
      <c r="N8066" t="str">
        <f>IF(Raw_Data!J8066="","Not Rated",Raw_Data!J8066)</f>
        <v>Not Rated</v>
      </c>
      <c r="O8066">
        <f>Raw_Data!K8066</f>
        <v>15</v>
      </c>
      <c r="P8066" t="str">
        <f>IF(Raw_Data!K8066&lt;=30,"Within Time","Delayed")</f>
        <v>Within Time</v>
      </c>
    </row>
    <row r="8067" spans="1:16" x14ac:dyDescent="0.35">
      <c r="A8067" t="str">
        <f>Raw_Data!A8067</f>
        <v>371-36-5088</v>
      </c>
      <c r="B8067" s="2">
        <f>Raw_Data!B8067</f>
        <v>45521.754861111112</v>
      </c>
      <c r="C8067">
        <f>HOUR(Raw_Data!B8067)</f>
        <v>18</v>
      </c>
      <c r="D8067" t="str">
        <f>TEXT(Raw_Data!B8067,"mmm")</f>
        <v>Aug</v>
      </c>
      <c r="E8067">
        <f>YEAR(Raw_Data!B8067)</f>
        <v>2024</v>
      </c>
      <c r="F8067" t="str">
        <f>TEXT(Raw_Data!B8067,"mmm-yy")</f>
        <v>Aug-24</v>
      </c>
      <c r="G8067" t="str">
        <f>PROPER(Raw_Data!C8067&amp;". "&amp;Raw_Data!D8067)</f>
        <v>C. Featherstone</v>
      </c>
      <c r="H8067" t="str">
        <f>IF(OR(Raw_Data!E8067="M",Raw_Data!E8067="Male"),"Male",IF(OR(Raw_Data!E8067="F",Raw_Data!E8067="Female"),"Female","Not Confirmed"))</f>
        <v>Male</v>
      </c>
      <c r="I8067">
        <f>Raw_Data!F8067</f>
        <v>14</v>
      </c>
      <c r="J8067" t="str">
        <f>FLOOR(Raw_Data!F8067,10)&amp;"-"&amp;FLOOR(Raw_Data!F8067,10)+9</f>
        <v>10-19</v>
      </c>
      <c r="K8067" t="str">
        <f>Raw_Data!G8067</f>
        <v>Declined to Identify</v>
      </c>
      <c r="L8067" t="str">
        <f>Raw_Data!H8067</f>
        <v>None</v>
      </c>
      <c r="M8067" t="str">
        <f>IF(Raw_Data!I8067=TRUE,"Admitted","Not Admitted")</f>
        <v>Admitted</v>
      </c>
      <c r="N8067" t="str">
        <f>IF(Raw_Data!J8067="","Not Rated",Raw_Data!J8067)</f>
        <v>Not Rated</v>
      </c>
      <c r="O8067">
        <f>Raw_Data!K8067</f>
        <v>20</v>
      </c>
      <c r="P8067" t="str">
        <f>IF(Raw_Data!K8067&lt;=30,"Within Time","Delayed")</f>
        <v>Within Time</v>
      </c>
    </row>
    <row r="8068" spans="1:16" x14ac:dyDescent="0.35">
      <c r="A8068" t="str">
        <f>Raw_Data!A8068</f>
        <v>704-17-8047</v>
      </c>
      <c r="B8068" s="2">
        <f>Raw_Data!B8068</f>
        <v>45521.773611111108</v>
      </c>
      <c r="C8068">
        <f>HOUR(Raw_Data!B8068)</f>
        <v>18</v>
      </c>
      <c r="D8068" t="str">
        <f>TEXT(Raw_Data!B8068,"mmm")</f>
        <v>Aug</v>
      </c>
      <c r="E8068">
        <f>YEAR(Raw_Data!B8068)</f>
        <v>2024</v>
      </c>
      <c r="F8068" t="str">
        <f>TEXT(Raw_Data!B8068,"mmm-yy")</f>
        <v>Aug-24</v>
      </c>
      <c r="G8068" t="str">
        <f>PROPER(Raw_Data!C8068&amp;". "&amp;Raw_Data!D8068)</f>
        <v>Z. Ainsworth</v>
      </c>
      <c r="H8068" t="str">
        <f>IF(OR(Raw_Data!E8068="M",Raw_Data!E8068="Male"),"Male",IF(OR(Raw_Data!E8068="F",Raw_Data!E8068="Female"),"Female","Not Confirmed"))</f>
        <v>Male</v>
      </c>
      <c r="I8068">
        <f>Raw_Data!F8068</f>
        <v>72</v>
      </c>
      <c r="J8068" t="str">
        <f>FLOOR(Raw_Data!F8068,10)&amp;"-"&amp;FLOOR(Raw_Data!F8068,10)+9</f>
        <v>70-79</v>
      </c>
      <c r="K8068" t="str">
        <f>Raw_Data!G8068</f>
        <v>African American</v>
      </c>
      <c r="L8068" t="str">
        <f>Raw_Data!H8068</f>
        <v>General Practice</v>
      </c>
      <c r="M8068" t="str">
        <f>IF(Raw_Data!I8068=TRUE,"Admitted","Not Admitted")</f>
        <v>Admitted</v>
      </c>
      <c r="N8068" t="str">
        <f>IF(Raw_Data!J8068="","Not Rated",Raw_Data!J8068)</f>
        <v>Not Rated</v>
      </c>
      <c r="O8068">
        <f>Raw_Data!K8068</f>
        <v>40</v>
      </c>
      <c r="P8068" t="str">
        <f>IF(Raw_Data!K8068&lt;=30,"Within Time","Delayed")</f>
        <v>Delayed</v>
      </c>
    </row>
    <row r="8069" spans="1:16" x14ac:dyDescent="0.35">
      <c r="A8069" t="str">
        <f>Raw_Data!A8069</f>
        <v>928-98-5727</v>
      </c>
      <c r="B8069" s="2">
        <f>Raw_Data!B8069</f>
        <v>45521.821527777778</v>
      </c>
      <c r="C8069">
        <f>HOUR(Raw_Data!B8069)</f>
        <v>19</v>
      </c>
      <c r="D8069" t="str">
        <f>TEXT(Raw_Data!B8069,"mmm")</f>
        <v>Aug</v>
      </c>
      <c r="E8069">
        <f>YEAR(Raw_Data!B8069)</f>
        <v>2024</v>
      </c>
      <c r="F8069" t="str">
        <f>TEXT(Raw_Data!B8069,"mmm-yy")</f>
        <v>Aug-24</v>
      </c>
      <c r="G8069" t="str">
        <f>PROPER(Raw_Data!C8069&amp;". "&amp;Raw_Data!D8069)</f>
        <v>E. Gionettitti</v>
      </c>
      <c r="H8069" t="str">
        <f>IF(OR(Raw_Data!E8069="M",Raw_Data!E8069="Male"),"Male",IF(OR(Raw_Data!E8069="F",Raw_Data!E8069="Female"),"Female","Not Confirmed"))</f>
        <v>Male</v>
      </c>
      <c r="I8069">
        <f>Raw_Data!F8069</f>
        <v>11</v>
      </c>
      <c r="J8069" t="str">
        <f>FLOOR(Raw_Data!F8069,10)&amp;"-"&amp;FLOOR(Raw_Data!F8069,10)+9</f>
        <v>10-19</v>
      </c>
      <c r="K8069" t="str">
        <f>Raw_Data!G8069</f>
        <v>White</v>
      </c>
      <c r="L8069" t="str">
        <f>Raw_Data!H8069</f>
        <v>None</v>
      </c>
      <c r="M8069" t="str">
        <f>IF(Raw_Data!I8069=TRUE,"Admitted","Not Admitted")</f>
        <v>Admitted</v>
      </c>
      <c r="N8069">
        <f>IF(Raw_Data!J8069="","Not Rated",Raw_Data!J8069)</f>
        <v>0</v>
      </c>
      <c r="O8069">
        <f>Raw_Data!K8069</f>
        <v>34</v>
      </c>
      <c r="P8069" t="str">
        <f>IF(Raw_Data!K8069&lt;=30,"Within Time","Delayed")</f>
        <v>Delayed</v>
      </c>
    </row>
    <row r="8070" spans="1:16" x14ac:dyDescent="0.35">
      <c r="A8070" t="str">
        <f>Raw_Data!A8070</f>
        <v>935-75-6928</v>
      </c>
      <c r="B8070" s="2">
        <f>Raw_Data!B8070</f>
        <v>45521.894444444442</v>
      </c>
      <c r="C8070">
        <f>HOUR(Raw_Data!B8070)</f>
        <v>21</v>
      </c>
      <c r="D8070" t="str">
        <f>TEXT(Raw_Data!B8070,"mmm")</f>
        <v>Aug</v>
      </c>
      <c r="E8070">
        <f>YEAR(Raw_Data!B8070)</f>
        <v>2024</v>
      </c>
      <c r="F8070" t="str">
        <f>TEXT(Raw_Data!B8070,"mmm-yy")</f>
        <v>Aug-24</v>
      </c>
      <c r="G8070" t="str">
        <f>PROPER(Raw_Data!C8070&amp;". "&amp;Raw_Data!D8070)</f>
        <v>W. Loxley</v>
      </c>
      <c r="H8070" t="str">
        <f>IF(OR(Raw_Data!E8070="M",Raw_Data!E8070="Male"),"Male",IF(OR(Raw_Data!E8070="F",Raw_Data!E8070="Female"),"Female","Not Confirmed"))</f>
        <v>Female</v>
      </c>
      <c r="I8070">
        <f>Raw_Data!F8070</f>
        <v>75</v>
      </c>
      <c r="J8070" t="str">
        <f>FLOOR(Raw_Data!F8070,10)&amp;"-"&amp;FLOOR(Raw_Data!F8070,10)+9</f>
        <v>70-79</v>
      </c>
      <c r="K8070" t="str">
        <f>Raw_Data!G8070</f>
        <v>White</v>
      </c>
      <c r="L8070" t="str">
        <f>Raw_Data!H8070</f>
        <v>None</v>
      </c>
      <c r="M8070" t="str">
        <f>IF(Raw_Data!I8070=TRUE,"Admitted","Not Admitted")</f>
        <v>Not Admitted</v>
      </c>
      <c r="N8070" t="str">
        <f>IF(Raw_Data!J8070="","Not Rated",Raw_Data!J8070)</f>
        <v>Not Rated</v>
      </c>
      <c r="O8070">
        <f>Raw_Data!K8070</f>
        <v>19</v>
      </c>
      <c r="P8070" t="str">
        <f>IF(Raw_Data!K8070&lt;=30,"Within Time","Delayed")</f>
        <v>Within Time</v>
      </c>
    </row>
    <row r="8071" spans="1:16" x14ac:dyDescent="0.35">
      <c r="A8071" t="str">
        <f>Raw_Data!A8071</f>
        <v>914-89-3384</v>
      </c>
      <c r="B8071" s="2">
        <f>Raw_Data!B8071</f>
        <v>45521.973611111112</v>
      </c>
      <c r="C8071">
        <f>HOUR(Raw_Data!B8071)</f>
        <v>23</v>
      </c>
      <c r="D8071" t="str">
        <f>TEXT(Raw_Data!B8071,"mmm")</f>
        <v>Aug</v>
      </c>
      <c r="E8071">
        <f>YEAR(Raw_Data!B8071)</f>
        <v>2024</v>
      </c>
      <c r="F8071" t="str">
        <f>TEXT(Raw_Data!B8071,"mmm-yy")</f>
        <v>Aug-24</v>
      </c>
      <c r="G8071" t="str">
        <f>PROPER(Raw_Data!C8071&amp;". "&amp;Raw_Data!D8071)</f>
        <v>Q. Carraway</v>
      </c>
      <c r="H8071" t="str">
        <f>IF(OR(Raw_Data!E8071="M",Raw_Data!E8071="Male"),"Male",IF(OR(Raw_Data!E8071="F",Raw_Data!E8071="Female"),"Female","Not Confirmed"))</f>
        <v>Male</v>
      </c>
      <c r="I8071">
        <f>Raw_Data!F8071</f>
        <v>63</v>
      </c>
      <c r="J8071" t="str">
        <f>FLOOR(Raw_Data!F8071,10)&amp;"-"&amp;FLOOR(Raw_Data!F8071,10)+9</f>
        <v>60-69</v>
      </c>
      <c r="K8071" t="str">
        <f>Raw_Data!G8071</f>
        <v>White</v>
      </c>
      <c r="L8071" t="str">
        <f>Raw_Data!H8071</f>
        <v>Physiotherapy</v>
      </c>
      <c r="M8071" t="str">
        <f>IF(Raw_Data!I8071=TRUE,"Admitted","Not Admitted")</f>
        <v>Admitted</v>
      </c>
      <c r="N8071">
        <f>IF(Raw_Data!J8071="","Not Rated",Raw_Data!J8071)</f>
        <v>10</v>
      </c>
      <c r="O8071">
        <f>Raw_Data!K8071</f>
        <v>54</v>
      </c>
      <c r="P8071" t="str">
        <f>IF(Raw_Data!K8071&lt;=30,"Within Time","Delayed")</f>
        <v>Delayed</v>
      </c>
    </row>
    <row r="8072" spans="1:16" x14ac:dyDescent="0.35">
      <c r="A8072" t="str">
        <f>Raw_Data!A8072</f>
        <v>665-67-1177</v>
      </c>
      <c r="B8072" s="2">
        <f>Raw_Data!B8072</f>
        <v>45522.051388888889</v>
      </c>
      <c r="C8072">
        <f>HOUR(Raw_Data!B8072)</f>
        <v>1</v>
      </c>
      <c r="D8072" t="str">
        <f>TEXT(Raw_Data!B8072,"mmm")</f>
        <v>Aug</v>
      </c>
      <c r="E8072">
        <f>YEAR(Raw_Data!B8072)</f>
        <v>2024</v>
      </c>
      <c r="F8072" t="str">
        <f>TEXT(Raw_Data!B8072,"mmm-yy")</f>
        <v>Aug-24</v>
      </c>
      <c r="G8072" t="str">
        <f>PROPER(Raw_Data!C8072&amp;". "&amp;Raw_Data!D8072)</f>
        <v>N. Kershaw</v>
      </c>
      <c r="H8072" t="str">
        <f>IF(OR(Raw_Data!E8072="M",Raw_Data!E8072="Male"),"Male",IF(OR(Raw_Data!E8072="F",Raw_Data!E8072="Female"),"Female","Not Confirmed"))</f>
        <v>Female</v>
      </c>
      <c r="I8072">
        <f>Raw_Data!F8072</f>
        <v>66</v>
      </c>
      <c r="J8072" t="str">
        <f>FLOOR(Raw_Data!F8072,10)&amp;"-"&amp;FLOOR(Raw_Data!F8072,10)+9</f>
        <v>60-69</v>
      </c>
      <c r="K8072" t="str">
        <f>Raw_Data!G8072</f>
        <v>Declined to Identify</v>
      </c>
      <c r="L8072" t="str">
        <f>Raw_Data!H8072</f>
        <v>None</v>
      </c>
      <c r="M8072" t="str">
        <f>IF(Raw_Data!I8072=TRUE,"Admitted","Not Admitted")</f>
        <v>Admitted</v>
      </c>
      <c r="N8072">
        <f>IF(Raw_Data!J8072="","Not Rated",Raw_Data!J8072)</f>
        <v>1</v>
      </c>
      <c r="O8072">
        <f>Raw_Data!K8072</f>
        <v>37</v>
      </c>
      <c r="P8072" t="str">
        <f>IF(Raw_Data!K8072&lt;=30,"Within Time","Delayed")</f>
        <v>Delayed</v>
      </c>
    </row>
    <row r="8073" spans="1:16" x14ac:dyDescent="0.35">
      <c r="A8073" t="str">
        <f>Raw_Data!A8073</f>
        <v>619-88-6529</v>
      </c>
      <c r="B8073" s="2">
        <f>Raw_Data!B8073</f>
        <v>45522.056944444441</v>
      </c>
      <c r="C8073">
        <f>HOUR(Raw_Data!B8073)</f>
        <v>1</v>
      </c>
      <c r="D8073" t="str">
        <f>TEXT(Raw_Data!B8073,"mmm")</f>
        <v>Aug</v>
      </c>
      <c r="E8073">
        <f>YEAR(Raw_Data!B8073)</f>
        <v>2024</v>
      </c>
      <c r="F8073" t="str">
        <f>TEXT(Raw_Data!B8073,"mmm-yy")</f>
        <v>Aug-24</v>
      </c>
      <c r="G8073" t="str">
        <f>PROPER(Raw_Data!C8073&amp;". "&amp;Raw_Data!D8073)</f>
        <v>K. Bracegirdle</v>
      </c>
      <c r="H8073" t="str">
        <f>IF(OR(Raw_Data!E8073="M",Raw_Data!E8073="Male"),"Male",IF(OR(Raw_Data!E8073="F",Raw_Data!E8073="Female"),"Female","Not Confirmed"))</f>
        <v>Female</v>
      </c>
      <c r="I8073">
        <f>Raw_Data!F8073</f>
        <v>26</v>
      </c>
      <c r="J8073" t="str">
        <f>FLOOR(Raw_Data!F8073,10)&amp;"-"&amp;FLOOR(Raw_Data!F8073,10)+9</f>
        <v>20-29</v>
      </c>
      <c r="K8073" t="str">
        <f>Raw_Data!G8073</f>
        <v>Asian</v>
      </c>
      <c r="L8073" t="str">
        <f>Raw_Data!H8073</f>
        <v>None</v>
      </c>
      <c r="M8073" t="str">
        <f>IF(Raw_Data!I8073=TRUE,"Admitted","Not Admitted")</f>
        <v>Admitted</v>
      </c>
      <c r="N8073">
        <f>IF(Raw_Data!J8073="","Not Rated",Raw_Data!J8073)</f>
        <v>5</v>
      </c>
      <c r="O8073">
        <f>Raw_Data!K8073</f>
        <v>50</v>
      </c>
      <c r="P8073" t="str">
        <f>IF(Raw_Data!K8073&lt;=30,"Within Time","Delayed")</f>
        <v>Delayed</v>
      </c>
    </row>
    <row r="8074" spans="1:16" x14ac:dyDescent="0.35">
      <c r="A8074" t="str">
        <f>Raw_Data!A8074</f>
        <v>162-32-1740</v>
      </c>
      <c r="B8074" s="2">
        <f>Raw_Data!B8074</f>
        <v>45522.127083333333</v>
      </c>
      <c r="C8074">
        <f>HOUR(Raw_Data!B8074)</f>
        <v>3</v>
      </c>
      <c r="D8074" t="str">
        <f>TEXT(Raw_Data!B8074,"mmm")</f>
        <v>Aug</v>
      </c>
      <c r="E8074">
        <f>YEAR(Raw_Data!B8074)</f>
        <v>2024</v>
      </c>
      <c r="F8074" t="str">
        <f>TEXT(Raw_Data!B8074,"mmm-yy")</f>
        <v>Aug-24</v>
      </c>
      <c r="G8074" t="str">
        <f>PROPER(Raw_Data!C8074&amp;". "&amp;Raw_Data!D8074)</f>
        <v>K. Perrat</v>
      </c>
      <c r="H8074" t="str">
        <f>IF(OR(Raw_Data!E8074="M",Raw_Data!E8074="Male"),"Male",IF(OR(Raw_Data!E8074="F",Raw_Data!E8074="Female"),"Female","Not Confirmed"))</f>
        <v>Female</v>
      </c>
      <c r="I8074">
        <f>Raw_Data!F8074</f>
        <v>69</v>
      </c>
      <c r="J8074" t="str">
        <f>FLOOR(Raw_Data!F8074,10)&amp;"-"&amp;FLOOR(Raw_Data!F8074,10)+9</f>
        <v>60-69</v>
      </c>
      <c r="K8074" t="str">
        <f>Raw_Data!G8074</f>
        <v>White</v>
      </c>
      <c r="L8074" t="str">
        <f>Raw_Data!H8074</f>
        <v>Neurology</v>
      </c>
      <c r="M8074" t="str">
        <f>IF(Raw_Data!I8074=TRUE,"Admitted","Not Admitted")</f>
        <v>Not Admitted</v>
      </c>
      <c r="N8074" t="str">
        <f>IF(Raw_Data!J8074="","Not Rated",Raw_Data!J8074)</f>
        <v>Not Rated</v>
      </c>
      <c r="O8074">
        <f>Raw_Data!K8074</f>
        <v>14</v>
      </c>
      <c r="P8074" t="str">
        <f>IF(Raw_Data!K8074&lt;=30,"Within Time","Delayed")</f>
        <v>Within Time</v>
      </c>
    </row>
    <row r="8075" spans="1:16" x14ac:dyDescent="0.35">
      <c r="A8075" t="str">
        <f>Raw_Data!A8075</f>
        <v>979-82-7297</v>
      </c>
      <c r="B8075" s="2">
        <f>Raw_Data!B8075</f>
        <v>45522.178472222222</v>
      </c>
      <c r="C8075">
        <f>HOUR(Raw_Data!B8075)</f>
        <v>4</v>
      </c>
      <c r="D8075" t="str">
        <f>TEXT(Raw_Data!B8075,"mmm")</f>
        <v>Aug</v>
      </c>
      <c r="E8075">
        <f>YEAR(Raw_Data!B8075)</f>
        <v>2024</v>
      </c>
      <c r="F8075" t="str">
        <f>TEXT(Raw_Data!B8075,"mmm-yy")</f>
        <v>Aug-24</v>
      </c>
      <c r="G8075" t="str">
        <f>PROPER(Raw_Data!C8075&amp;". "&amp;Raw_Data!D8075)</f>
        <v>O. Kingsley</v>
      </c>
      <c r="H8075" t="str">
        <f>IF(OR(Raw_Data!E8075="M",Raw_Data!E8075="Male"),"Male",IF(OR(Raw_Data!E8075="F",Raw_Data!E8075="Female"),"Female","Not Confirmed"))</f>
        <v>Male</v>
      </c>
      <c r="I8075">
        <f>Raw_Data!F8075</f>
        <v>77</v>
      </c>
      <c r="J8075" t="str">
        <f>FLOOR(Raw_Data!F8075,10)&amp;"-"&amp;FLOOR(Raw_Data!F8075,10)+9</f>
        <v>70-79</v>
      </c>
      <c r="K8075" t="str">
        <f>Raw_Data!G8075</f>
        <v>Declined to Identify</v>
      </c>
      <c r="L8075" t="str">
        <f>Raw_Data!H8075</f>
        <v>General Practice</v>
      </c>
      <c r="M8075" t="str">
        <f>IF(Raw_Data!I8075=TRUE,"Admitted","Not Admitted")</f>
        <v>Admitted</v>
      </c>
      <c r="N8075" t="str">
        <f>IF(Raw_Data!J8075="","Not Rated",Raw_Data!J8075)</f>
        <v>Not Rated</v>
      </c>
      <c r="O8075">
        <f>Raw_Data!K8075</f>
        <v>12</v>
      </c>
      <c r="P8075" t="str">
        <f>IF(Raw_Data!K8075&lt;=30,"Within Time","Delayed")</f>
        <v>Within Time</v>
      </c>
    </row>
    <row r="8076" spans="1:16" x14ac:dyDescent="0.35">
      <c r="A8076" t="str">
        <f>Raw_Data!A8076</f>
        <v>653-60-8854</v>
      </c>
      <c r="B8076" s="2">
        <f>Raw_Data!B8076</f>
        <v>45522.223611111112</v>
      </c>
      <c r="C8076">
        <f>HOUR(Raw_Data!B8076)</f>
        <v>5</v>
      </c>
      <c r="D8076" t="str">
        <f>TEXT(Raw_Data!B8076,"mmm")</f>
        <v>Aug</v>
      </c>
      <c r="E8076">
        <f>YEAR(Raw_Data!B8076)</f>
        <v>2024</v>
      </c>
      <c r="F8076" t="str">
        <f>TEXT(Raw_Data!B8076,"mmm-yy")</f>
        <v>Aug-24</v>
      </c>
      <c r="G8076" t="str">
        <f>PROPER(Raw_Data!C8076&amp;". "&amp;Raw_Data!D8076)</f>
        <v>M. Rowntree</v>
      </c>
      <c r="H8076" t="str">
        <f>IF(OR(Raw_Data!E8076="M",Raw_Data!E8076="Male"),"Male",IF(OR(Raw_Data!E8076="F",Raw_Data!E8076="Female"),"Female","Not Confirmed"))</f>
        <v>Male</v>
      </c>
      <c r="I8076">
        <f>Raw_Data!F8076</f>
        <v>2</v>
      </c>
      <c r="J8076" t="str">
        <f>FLOOR(Raw_Data!F8076,10)&amp;"-"&amp;FLOOR(Raw_Data!F8076,10)+9</f>
        <v>0-9</v>
      </c>
      <c r="K8076" t="str">
        <f>Raw_Data!G8076</f>
        <v>Declined to Identify</v>
      </c>
      <c r="L8076" t="str">
        <f>Raw_Data!H8076</f>
        <v>Physiotherapy</v>
      </c>
      <c r="M8076" t="str">
        <f>IF(Raw_Data!I8076=TRUE,"Admitted","Not Admitted")</f>
        <v>Not Admitted</v>
      </c>
      <c r="N8076" t="str">
        <f>IF(Raw_Data!J8076="","Not Rated",Raw_Data!J8076)</f>
        <v>Not Rated</v>
      </c>
      <c r="O8076">
        <f>Raw_Data!K8076</f>
        <v>38</v>
      </c>
      <c r="P8076" t="str">
        <f>IF(Raw_Data!K8076&lt;=30,"Within Time","Delayed")</f>
        <v>Delayed</v>
      </c>
    </row>
    <row r="8077" spans="1:16" x14ac:dyDescent="0.35">
      <c r="A8077" t="str">
        <f>Raw_Data!A8077</f>
        <v>990-29-2354</v>
      </c>
      <c r="B8077" s="2">
        <f>Raw_Data!B8077</f>
        <v>45522.286805555559</v>
      </c>
      <c r="C8077">
        <f>HOUR(Raw_Data!B8077)</f>
        <v>6</v>
      </c>
      <c r="D8077" t="str">
        <f>TEXT(Raw_Data!B8077,"mmm")</f>
        <v>Aug</v>
      </c>
      <c r="E8077">
        <f>YEAR(Raw_Data!B8077)</f>
        <v>2024</v>
      </c>
      <c r="F8077" t="str">
        <f>TEXT(Raw_Data!B8077,"mmm-yy")</f>
        <v>Aug-24</v>
      </c>
      <c r="G8077" t="str">
        <f>PROPER(Raw_Data!C8077&amp;". "&amp;Raw_Data!D8077)</f>
        <v>Z. Kershaw</v>
      </c>
      <c r="H8077" t="str">
        <f>IF(OR(Raw_Data!E8077="M",Raw_Data!E8077="Male"),"Male",IF(OR(Raw_Data!E8077="F",Raw_Data!E8077="Female"),"Female","Not Confirmed"))</f>
        <v>Female</v>
      </c>
      <c r="I8077">
        <f>Raw_Data!F8077</f>
        <v>3</v>
      </c>
      <c r="J8077" t="str">
        <f>FLOOR(Raw_Data!F8077,10)&amp;"-"&amp;FLOOR(Raw_Data!F8077,10)+9</f>
        <v>0-9</v>
      </c>
      <c r="K8077" t="str">
        <f>Raw_Data!G8077</f>
        <v>Asian</v>
      </c>
      <c r="L8077" t="str">
        <f>Raw_Data!H8077</f>
        <v>None</v>
      </c>
      <c r="M8077" t="str">
        <f>IF(Raw_Data!I8077=TRUE,"Admitted","Not Admitted")</f>
        <v>Admitted</v>
      </c>
      <c r="N8077" t="str">
        <f>IF(Raw_Data!J8077="","Not Rated",Raw_Data!J8077)</f>
        <v>Not Rated</v>
      </c>
      <c r="O8077">
        <f>Raw_Data!K8077</f>
        <v>27</v>
      </c>
      <c r="P8077" t="str">
        <f>IF(Raw_Data!K8077&lt;=30,"Within Time","Delayed")</f>
        <v>Within Time</v>
      </c>
    </row>
    <row r="8078" spans="1:16" x14ac:dyDescent="0.35">
      <c r="A8078" t="str">
        <f>Raw_Data!A8078</f>
        <v>478-40-4458</v>
      </c>
      <c r="B8078" s="2">
        <f>Raw_Data!B8078</f>
        <v>45522.320833333331</v>
      </c>
      <c r="C8078">
        <f>HOUR(Raw_Data!B8078)</f>
        <v>7</v>
      </c>
      <c r="D8078" t="str">
        <f>TEXT(Raw_Data!B8078,"mmm")</f>
        <v>Aug</v>
      </c>
      <c r="E8078">
        <f>YEAR(Raw_Data!B8078)</f>
        <v>2024</v>
      </c>
      <c r="F8078" t="str">
        <f>TEXT(Raw_Data!B8078,"mmm-yy")</f>
        <v>Aug-24</v>
      </c>
      <c r="G8078" t="str">
        <f>PROPER(Raw_Data!C8078&amp;". "&amp;Raw_Data!D8078)</f>
        <v>H. Postlethwaite</v>
      </c>
      <c r="H8078" t="str">
        <f>IF(OR(Raw_Data!E8078="M",Raw_Data!E8078="Male"),"Male",IF(OR(Raw_Data!E8078="F",Raw_Data!E8078="Female"),"Female","Not Confirmed"))</f>
        <v>Female</v>
      </c>
      <c r="I8078">
        <f>Raw_Data!F8078</f>
        <v>36</v>
      </c>
      <c r="J8078" t="str">
        <f>FLOOR(Raw_Data!F8078,10)&amp;"-"&amp;FLOOR(Raw_Data!F8078,10)+9</f>
        <v>30-39</v>
      </c>
      <c r="K8078" t="str">
        <f>Raw_Data!G8078</f>
        <v>White</v>
      </c>
      <c r="L8078" t="str">
        <f>Raw_Data!H8078</f>
        <v>None</v>
      </c>
      <c r="M8078" t="str">
        <f>IF(Raw_Data!I8078=TRUE,"Admitted","Not Admitted")</f>
        <v>Admitted</v>
      </c>
      <c r="N8078">
        <f>IF(Raw_Data!J8078="","Not Rated",Raw_Data!J8078)</f>
        <v>0</v>
      </c>
      <c r="O8078">
        <f>Raw_Data!K8078</f>
        <v>38</v>
      </c>
      <c r="P8078" t="str">
        <f>IF(Raw_Data!K8078&lt;=30,"Within Time","Delayed")</f>
        <v>Delayed</v>
      </c>
    </row>
    <row r="8079" spans="1:16" x14ac:dyDescent="0.35">
      <c r="A8079" t="str">
        <f>Raw_Data!A8079</f>
        <v>168-57-5864</v>
      </c>
      <c r="B8079" s="2">
        <f>Raw_Data!B8079</f>
        <v>45522.359722222223</v>
      </c>
      <c r="C8079">
        <f>HOUR(Raw_Data!B8079)</f>
        <v>8</v>
      </c>
      <c r="D8079" t="str">
        <f>TEXT(Raw_Data!B8079,"mmm")</f>
        <v>Aug</v>
      </c>
      <c r="E8079">
        <f>YEAR(Raw_Data!B8079)</f>
        <v>2024</v>
      </c>
      <c r="F8079" t="str">
        <f>TEXT(Raw_Data!B8079,"mmm-yy")</f>
        <v>Aug-24</v>
      </c>
      <c r="G8079" t="str">
        <f>PROPER(Raw_Data!C8079&amp;". "&amp;Raw_Data!D8079)</f>
        <v>C. Ironside</v>
      </c>
      <c r="H8079" t="str">
        <f>IF(OR(Raw_Data!E8079="M",Raw_Data!E8079="Male"),"Male",IF(OR(Raw_Data!E8079="F",Raw_Data!E8079="Female"),"Female","Not Confirmed"))</f>
        <v>Female</v>
      </c>
      <c r="I8079">
        <f>Raw_Data!F8079</f>
        <v>78</v>
      </c>
      <c r="J8079" t="str">
        <f>FLOOR(Raw_Data!F8079,10)&amp;"-"&amp;FLOOR(Raw_Data!F8079,10)+9</f>
        <v>70-79</v>
      </c>
      <c r="K8079" t="str">
        <f>Raw_Data!G8079</f>
        <v>Asian</v>
      </c>
      <c r="L8079" t="str">
        <f>Raw_Data!H8079</f>
        <v>Gastroenterology</v>
      </c>
      <c r="M8079" t="str">
        <f>IF(Raw_Data!I8079=TRUE,"Admitted","Not Admitted")</f>
        <v>Admitted</v>
      </c>
      <c r="N8079" t="str">
        <f>IF(Raw_Data!J8079="","Not Rated",Raw_Data!J8079)</f>
        <v>Not Rated</v>
      </c>
      <c r="O8079">
        <f>Raw_Data!K8079</f>
        <v>54</v>
      </c>
      <c r="P8079" t="str">
        <f>IF(Raw_Data!K8079&lt;=30,"Within Time","Delayed")</f>
        <v>Delayed</v>
      </c>
    </row>
    <row r="8080" spans="1:16" x14ac:dyDescent="0.35">
      <c r="A8080" t="str">
        <f>Raw_Data!A8080</f>
        <v>818-34-4264</v>
      </c>
      <c r="B8080" s="2">
        <f>Raw_Data!B8080</f>
        <v>45522.388194444437</v>
      </c>
      <c r="C8080">
        <f>HOUR(Raw_Data!B8080)</f>
        <v>9</v>
      </c>
      <c r="D8080" t="str">
        <f>TEXT(Raw_Data!B8080,"mmm")</f>
        <v>Aug</v>
      </c>
      <c r="E8080">
        <f>YEAR(Raw_Data!B8080)</f>
        <v>2024</v>
      </c>
      <c r="F8080" t="str">
        <f>TEXT(Raw_Data!B8080,"mmm-yy")</f>
        <v>Aug-24</v>
      </c>
      <c r="G8080" t="str">
        <f>PROPER(Raw_Data!C8080&amp;". "&amp;Raw_Data!D8080)</f>
        <v>D. Tunstall</v>
      </c>
      <c r="H8080" t="str">
        <f>IF(OR(Raw_Data!E8080="M",Raw_Data!E8080="Male"),"Male",IF(OR(Raw_Data!E8080="F",Raw_Data!E8080="Female"),"Female","Not Confirmed"))</f>
        <v>Male</v>
      </c>
      <c r="I8080">
        <f>Raw_Data!F8080</f>
        <v>8</v>
      </c>
      <c r="J8080" t="str">
        <f>FLOOR(Raw_Data!F8080,10)&amp;"-"&amp;FLOOR(Raw_Data!F8080,10)+9</f>
        <v>0-9</v>
      </c>
      <c r="K8080" t="str">
        <f>Raw_Data!G8080</f>
        <v>Asian</v>
      </c>
      <c r="L8080" t="str">
        <f>Raw_Data!H8080</f>
        <v>General Practice</v>
      </c>
      <c r="M8080" t="str">
        <f>IF(Raw_Data!I8080=TRUE,"Admitted","Not Admitted")</f>
        <v>Admitted</v>
      </c>
      <c r="N8080" t="str">
        <f>IF(Raw_Data!J8080="","Not Rated",Raw_Data!J8080)</f>
        <v>Not Rated</v>
      </c>
      <c r="O8080">
        <f>Raw_Data!K8080</f>
        <v>24</v>
      </c>
      <c r="P8080" t="str">
        <f>IF(Raw_Data!K8080&lt;=30,"Within Time","Delayed")</f>
        <v>Within Time</v>
      </c>
    </row>
    <row r="8081" spans="1:16" x14ac:dyDescent="0.35">
      <c r="A8081" t="str">
        <f>Raw_Data!A8081</f>
        <v>739-89-9080</v>
      </c>
      <c r="B8081" s="2">
        <f>Raw_Data!B8081</f>
        <v>45522.426388888889</v>
      </c>
      <c r="C8081">
        <f>HOUR(Raw_Data!B8081)</f>
        <v>10</v>
      </c>
      <c r="D8081" t="str">
        <f>TEXT(Raw_Data!B8081,"mmm")</f>
        <v>Aug</v>
      </c>
      <c r="E8081">
        <f>YEAR(Raw_Data!B8081)</f>
        <v>2024</v>
      </c>
      <c r="F8081" t="str">
        <f>TEXT(Raw_Data!B8081,"mmm-yy")</f>
        <v>Aug-24</v>
      </c>
      <c r="G8081" t="str">
        <f>PROPER(Raw_Data!C8081&amp;". "&amp;Raw_Data!D8081)</f>
        <v>Z. Featherstone</v>
      </c>
      <c r="H8081" t="str">
        <f>IF(OR(Raw_Data!E8081="M",Raw_Data!E8081="Male"),"Male",IF(OR(Raw_Data!E8081="F",Raw_Data!E8081="Female"),"Female","Not Confirmed"))</f>
        <v>Male</v>
      </c>
      <c r="I8081">
        <f>Raw_Data!F8081</f>
        <v>16</v>
      </c>
      <c r="J8081" t="str">
        <f>FLOOR(Raw_Data!F8081,10)&amp;"-"&amp;FLOOR(Raw_Data!F8081,10)+9</f>
        <v>10-19</v>
      </c>
      <c r="K8081" t="str">
        <f>Raw_Data!G8081</f>
        <v>African American</v>
      </c>
      <c r="L8081" t="str">
        <f>Raw_Data!H8081</f>
        <v>None</v>
      </c>
      <c r="M8081" t="str">
        <f>IF(Raw_Data!I8081=TRUE,"Admitted","Not Admitted")</f>
        <v>Not Admitted</v>
      </c>
      <c r="N8081" t="str">
        <f>IF(Raw_Data!J8081="","Not Rated",Raw_Data!J8081)</f>
        <v>Not Rated</v>
      </c>
      <c r="O8081">
        <f>Raw_Data!K8081</f>
        <v>43</v>
      </c>
      <c r="P8081" t="str">
        <f>IF(Raw_Data!K8081&lt;=30,"Within Time","Delayed")</f>
        <v>Delayed</v>
      </c>
    </row>
    <row r="8082" spans="1:16" x14ac:dyDescent="0.35">
      <c r="A8082" t="str">
        <f>Raw_Data!A8082</f>
        <v>194-94-7051</v>
      </c>
      <c r="B8082" s="2">
        <f>Raw_Data!B8082</f>
        <v>45522.575694444437</v>
      </c>
      <c r="C8082">
        <f>HOUR(Raw_Data!B8082)</f>
        <v>13</v>
      </c>
      <c r="D8082" t="str">
        <f>TEXT(Raw_Data!B8082,"mmm")</f>
        <v>Aug</v>
      </c>
      <c r="E8082">
        <f>YEAR(Raw_Data!B8082)</f>
        <v>2024</v>
      </c>
      <c r="F8082" t="str">
        <f>TEXT(Raw_Data!B8082,"mmm-yy")</f>
        <v>Aug-24</v>
      </c>
      <c r="G8082" t="str">
        <f>PROPER(Raw_Data!C8082&amp;". "&amp;Raw_Data!D8082)</f>
        <v>I. Dankworth</v>
      </c>
      <c r="H8082" t="str">
        <f>IF(OR(Raw_Data!E8082="M",Raw_Data!E8082="Male"),"Male",IF(OR(Raw_Data!E8082="F",Raw_Data!E8082="Female"),"Female","Not Confirmed"))</f>
        <v>Male</v>
      </c>
      <c r="I8082">
        <f>Raw_Data!F8082</f>
        <v>74</v>
      </c>
      <c r="J8082" t="str">
        <f>FLOOR(Raw_Data!F8082,10)&amp;"-"&amp;FLOOR(Raw_Data!F8082,10)+9</f>
        <v>70-79</v>
      </c>
      <c r="K8082" t="str">
        <f>Raw_Data!G8082</f>
        <v>Unknown</v>
      </c>
      <c r="L8082" t="str">
        <f>Raw_Data!H8082</f>
        <v>None</v>
      </c>
      <c r="M8082" t="str">
        <f>IF(Raw_Data!I8082=TRUE,"Admitted","Not Admitted")</f>
        <v>Not Admitted</v>
      </c>
      <c r="N8082">
        <f>IF(Raw_Data!J8082="","Not Rated",Raw_Data!J8082)</f>
        <v>4</v>
      </c>
      <c r="O8082">
        <f>Raw_Data!K8082</f>
        <v>52</v>
      </c>
      <c r="P8082" t="str">
        <f>IF(Raw_Data!K8082&lt;=30,"Within Time","Delayed")</f>
        <v>Delayed</v>
      </c>
    </row>
    <row r="8083" spans="1:16" x14ac:dyDescent="0.35">
      <c r="A8083" t="str">
        <f>Raw_Data!A8083</f>
        <v>965-98-1030</v>
      </c>
      <c r="B8083" s="2">
        <f>Raw_Data!B8083</f>
        <v>45522.585416666669</v>
      </c>
      <c r="C8083">
        <f>HOUR(Raw_Data!B8083)</f>
        <v>14</v>
      </c>
      <c r="D8083" t="str">
        <f>TEXT(Raw_Data!B8083,"mmm")</f>
        <v>Aug</v>
      </c>
      <c r="E8083">
        <f>YEAR(Raw_Data!B8083)</f>
        <v>2024</v>
      </c>
      <c r="F8083" t="str">
        <f>TEXT(Raw_Data!B8083,"mmm-yy")</f>
        <v>Aug-24</v>
      </c>
      <c r="G8083" t="str">
        <f>PROPER(Raw_Data!C8083&amp;". "&amp;Raw_Data!D8083)</f>
        <v>F. Honeysett</v>
      </c>
      <c r="H8083" t="str">
        <f>IF(OR(Raw_Data!E8083="M",Raw_Data!E8083="Male"),"Male",IF(OR(Raw_Data!E8083="F",Raw_Data!E8083="Female"),"Female","Not Confirmed"))</f>
        <v>Female</v>
      </c>
      <c r="I8083">
        <f>Raw_Data!F8083</f>
        <v>72</v>
      </c>
      <c r="J8083" t="str">
        <f>FLOOR(Raw_Data!F8083,10)&amp;"-"&amp;FLOOR(Raw_Data!F8083,10)+9</f>
        <v>70-79</v>
      </c>
      <c r="K8083" t="str">
        <f>Raw_Data!G8083</f>
        <v>African American</v>
      </c>
      <c r="L8083" t="str">
        <f>Raw_Data!H8083</f>
        <v>None</v>
      </c>
      <c r="M8083" t="str">
        <f>IF(Raw_Data!I8083=TRUE,"Admitted","Not Admitted")</f>
        <v>Not Admitted</v>
      </c>
      <c r="N8083" t="str">
        <f>IF(Raw_Data!J8083="","Not Rated",Raw_Data!J8083)</f>
        <v>Not Rated</v>
      </c>
      <c r="O8083">
        <f>Raw_Data!K8083</f>
        <v>27</v>
      </c>
      <c r="P8083" t="str">
        <f>IF(Raw_Data!K8083&lt;=30,"Within Time","Delayed")</f>
        <v>Within Time</v>
      </c>
    </row>
    <row r="8084" spans="1:16" x14ac:dyDescent="0.35">
      <c r="A8084" t="str">
        <f>Raw_Data!A8084</f>
        <v>555-40-4370</v>
      </c>
      <c r="B8084" s="2">
        <f>Raw_Data!B8084</f>
        <v>45522.613194444442</v>
      </c>
      <c r="C8084">
        <f>HOUR(Raw_Data!B8084)</f>
        <v>14</v>
      </c>
      <c r="D8084" t="str">
        <f>TEXT(Raw_Data!B8084,"mmm")</f>
        <v>Aug</v>
      </c>
      <c r="E8084">
        <f>YEAR(Raw_Data!B8084)</f>
        <v>2024</v>
      </c>
      <c r="F8084" t="str">
        <f>TEXT(Raw_Data!B8084,"mmm-yy")</f>
        <v>Aug-24</v>
      </c>
      <c r="G8084" t="str">
        <f>PROPER(Raw_Data!C8084&amp;". "&amp;Raw_Data!D8084)</f>
        <v>U. Inglewood</v>
      </c>
      <c r="H8084" t="str">
        <f>IF(OR(Raw_Data!E8084="M",Raw_Data!E8084="Male"),"Male",IF(OR(Raw_Data!E8084="F",Raw_Data!E8084="Female"),"Female","Not Confirmed"))</f>
        <v>Male</v>
      </c>
      <c r="I8084">
        <f>Raw_Data!F8084</f>
        <v>62</v>
      </c>
      <c r="J8084" t="str">
        <f>FLOOR(Raw_Data!F8084,10)&amp;"-"&amp;FLOOR(Raw_Data!F8084,10)+9</f>
        <v>60-69</v>
      </c>
      <c r="K8084" t="str">
        <f>Raw_Data!G8084</f>
        <v>White</v>
      </c>
      <c r="L8084" t="str">
        <f>Raw_Data!H8084</f>
        <v>General Practice</v>
      </c>
      <c r="M8084" t="str">
        <f>IF(Raw_Data!I8084=TRUE,"Admitted","Not Admitted")</f>
        <v>Admitted</v>
      </c>
      <c r="N8084" t="str">
        <f>IF(Raw_Data!J8084="","Not Rated",Raw_Data!J8084)</f>
        <v>Not Rated</v>
      </c>
      <c r="O8084">
        <f>Raw_Data!K8084</f>
        <v>47</v>
      </c>
      <c r="P8084" t="str">
        <f>IF(Raw_Data!K8084&lt;=30,"Within Time","Delayed")</f>
        <v>Delayed</v>
      </c>
    </row>
    <row r="8085" spans="1:16" x14ac:dyDescent="0.35">
      <c r="A8085" t="str">
        <f>Raw_Data!A8085</f>
        <v>199-97-6240</v>
      </c>
      <c r="B8085" s="2">
        <f>Raw_Data!B8085</f>
        <v>45522.643750000003</v>
      </c>
      <c r="C8085">
        <f>HOUR(Raw_Data!B8085)</f>
        <v>15</v>
      </c>
      <c r="D8085" t="str">
        <f>TEXT(Raw_Data!B8085,"mmm")</f>
        <v>Aug</v>
      </c>
      <c r="E8085">
        <f>YEAR(Raw_Data!B8085)</f>
        <v>2024</v>
      </c>
      <c r="F8085" t="str">
        <f>TEXT(Raw_Data!B8085,"mmm-yy")</f>
        <v>Aug-24</v>
      </c>
      <c r="G8085" t="str">
        <f>PROPER(Raw_Data!C8085&amp;". "&amp;Raw_Data!D8085)</f>
        <v>O. Perrat</v>
      </c>
      <c r="H8085" t="str">
        <f>IF(OR(Raw_Data!E8085="M",Raw_Data!E8085="Male"),"Male",IF(OR(Raw_Data!E8085="F",Raw_Data!E8085="Female"),"Female","Not Confirmed"))</f>
        <v>Male</v>
      </c>
      <c r="I8085">
        <f>Raw_Data!F8085</f>
        <v>59</v>
      </c>
      <c r="J8085" t="str">
        <f>FLOOR(Raw_Data!F8085,10)&amp;"-"&amp;FLOOR(Raw_Data!F8085,10)+9</f>
        <v>50-59</v>
      </c>
      <c r="K8085" t="str">
        <f>Raw_Data!G8085</f>
        <v>White</v>
      </c>
      <c r="L8085" t="str">
        <f>Raw_Data!H8085</f>
        <v>Gastroenterology</v>
      </c>
      <c r="M8085" t="str">
        <f>IF(Raw_Data!I8085=TRUE,"Admitted","Not Admitted")</f>
        <v>Admitted</v>
      </c>
      <c r="N8085" t="str">
        <f>IF(Raw_Data!J8085="","Not Rated",Raw_Data!J8085)</f>
        <v>Not Rated</v>
      </c>
      <c r="O8085">
        <f>Raw_Data!K8085</f>
        <v>43</v>
      </c>
      <c r="P8085" t="str">
        <f>IF(Raw_Data!K8085&lt;=30,"Within Time","Delayed")</f>
        <v>Delayed</v>
      </c>
    </row>
    <row r="8086" spans="1:16" x14ac:dyDescent="0.35">
      <c r="A8086" t="str">
        <f>Raw_Data!A8086</f>
        <v>778-83-3493</v>
      </c>
      <c r="B8086" s="2">
        <f>Raw_Data!B8086</f>
        <v>45522.664583333331</v>
      </c>
      <c r="C8086">
        <f>HOUR(Raw_Data!B8086)</f>
        <v>15</v>
      </c>
      <c r="D8086" t="str">
        <f>TEXT(Raw_Data!B8086,"mmm")</f>
        <v>Aug</v>
      </c>
      <c r="E8086">
        <f>YEAR(Raw_Data!B8086)</f>
        <v>2024</v>
      </c>
      <c r="F8086" t="str">
        <f>TEXT(Raw_Data!B8086,"mmm-yy")</f>
        <v>Aug-24</v>
      </c>
      <c r="G8086" t="str">
        <f>PROPER(Raw_Data!C8086&amp;". "&amp;Raw_Data!D8086)</f>
        <v>H. Perrat</v>
      </c>
      <c r="H8086" t="str">
        <f>IF(OR(Raw_Data!E8086="M",Raw_Data!E8086="Male"),"Male",IF(OR(Raw_Data!E8086="F",Raw_Data!E8086="Female"),"Female","Not Confirmed"))</f>
        <v>Male</v>
      </c>
      <c r="I8086">
        <f>Raw_Data!F8086</f>
        <v>18</v>
      </c>
      <c r="J8086" t="str">
        <f>FLOOR(Raw_Data!F8086,10)&amp;"-"&amp;FLOOR(Raw_Data!F8086,10)+9</f>
        <v>10-19</v>
      </c>
      <c r="K8086" t="str">
        <f>Raw_Data!G8086</f>
        <v>Two or More Races</v>
      </c>
      <c r="L8086" t="str">
        <f>Raw_Data!H8086</f>
        <v>None</v>
      </c>
      <c r="M8086" t="str">
        <f>IF(Raw_Data!I8086=TRUE,"Admitted","Not Admitted")</f>
        <v>Not Admitted</v>
      </c>
      <c r="N8086" t="str">
        <f>IF(Raw_Data!J8086="","Not Rated",Raw_Data!J8086)</f>
        <v>Not Rated</v>
      </c>
      <c r="O8086">
        <f>Raw_Data!K8086</f>
        <v>52</v>
      </c>
      <c r="P8086" t="str">
        <f>IF(Raw_Data!K8086&lt;=30,"Within Time","Delayed")</f>
        <v>Delayed</v>
      </c>
    </row>
    <row r="8087" spans="1:16" x14ac:dyDescent="0.35">
      <c r="A8087" t="str">
        <f>Raw_Data!A8087</f>
        <v>206-85-5125</v>
      </c>
      <c r="B8087" s="2">
        <f>Raw_Data!B8087</f>
        <v>45522.679166666669</v>
      </c>
      <c r="C8087">
        <f>HOUR(Raw_Data!B8087)</f>
        <v>16</v>
      </c>
      <c r="D8087" t="str">
        <f>TEXT(Raw_Data!B8087,"mmm")</f>
        <v>Aug</v>
      </c>
      <c r="E8087">
        <f>YEAR(Raw_Data!B8087)</f>
        <v>2024</v>
      </c>
      <c r="F8087" t="str">
        <f>TEXT(Raw_Data!B8087,"mmm-yy")</f>
        <v>Aug-24</v>
      </c>
      <c r="G8087" t="str">
        <f>PROPER(Raw_Data!C8087&amp;". "&amp;Raw_Data!D8087)</f>
        <v>L. Hathaway</v>
      </c>
      <c r="H8087" t="str">
        <f>IF(OR(Raw_Data!E8087="M",Raw_Data!E8087="Male"),"Male",IF(OR(Raw_Data!E8087="F",Raw_Data!E8087="Female"),"Female","Not Confirmed"))</f>
        <v>Female</v>
      </c>
      <c r="I8087">
        <f>Raw_Data!F8087</f>
        <v>15</v>
      </c>
      <c r="J8087" t="str">
        <f>FLOOR(Raw_Data!F8087,10)&amp;"-"&amp;FLOOR(Raw_Data!F8087,10)+9</f>
        <v>10-19</v>
      </c>
      <c r="K8087" t="str">
        <f>Raw_Data!G8087</f>
        <v>Two or More Races</v>
      </c>
      <c r="L8087" t="str">
        <f>Raw_Data!H8087</f>
        <v>None</v>
      </c>
      <c r="M8087" t="str">
        <f>IF(Raw_Data!I8087=TRUE,"Admitted","Not Admitted")</f>
        <v>Admitted</v>
      </c>
      <c r="N8087" t="str">
        <f>IF(Raw_Data!J8087="","Not Rated",Raw_Data!J8087)</f>
        <v>Not Rated</v>
      </c>
      <c r="O8087">
        <f>Raw_Data!K8087</f>
        <v>34</v>
      </c>
      <c r="P8087" t="str">
        <f>IF(Raw_Data!K8087&lt;=30,"Within Time","Delayed")</f>
        <v>Delayed</v>
      </c>
    </row>
    <row r="8088" spans="1:16" x14ac:dyDescent="0.35">
      <c r="A8088" t="str">
        <f>Raw_Data!A8088</f>
        <v>128-38-6760</v>
      </c>
      <c r="B8088" s="2">
        <f>Raw_Data!B8088</f>
        <v>45522.679166666669</v>
      </c>
      <c r="C8088">
        <f>HOUR(Raw_Data!B8088)</f>
        <v>16</v>
      </c>
      <c r="D8088" t="str">
        <f>TEXT(Raw_Data!B8088,"mmm")</f>
        <v>Aug</v>
      </c>
      <c r="E8088">
        <f>YEAR(Raw_Data!B8088)</f>
        <v>2024</v>
      </c>
      <c r="F8088" t="str">
        <f>TEXT(Raw_Data!B8088,"mmm-yy")</f>
        <v>Aug-24</v>
      </c>
      <c r="G8088" t="str">
        <f>PROPER(Raw_Data!C8088&amp;". "&amp;Raw_Data!D8088)</f>
        <v>S. Gwillim</v>
      </c>
      <c r="H8088" t="str">
        <f>IF(OR(Raw_Data!E8088="M",Raw_Data!E8088="Male"),"Male",IF(OR(Raw_Data!E8088="F",Raw_Data!E8088="Female"),"Female","Not Confirmed"))</f>
        <v>Male</v>
      </c>
      <c r="I8088">
        <f>Raw_Data!F8088</f>
        <v>10</v>
      </c>
      <c r="J8088" t="str">
        <f>FLOOR(Raw_Data!F8088,10)&amp;"-"&amp;FLOOR(Raw_Data!F8088,10)+9</f>
        <v>10-19</v>
      </c>
      <c r="K8088" t="str">
        <f>Raw_Data!G8088</f>
        <v>Two or More Races</v>
      </c>
      <c r="L8088" t="str">
        <f>Raw_Data!H8088</f>
        <v>Cardiology</v>
      </c>
      <c r="M8088" t="str">
        <f>IF(Raw_Data!I8088=TRUE,"Admitted","Not Admitted")</f>
        <v>Admitted</v>
      </c>
      <c r="N8088">
        <f>IF(Raw_Data!J8088="","Not Rated",Raw_Data!J8088)</f>
        <v>0</v>
      </c>
      <c r="O8088">
        <f>Raw_Data!K8088</f>
        <v>32</v>
      </c>
      <c r="P8088" t="str">
        <f>IF(Raw_Data!K8088&lt;=30,"Within Time","Delayed")</f>
        <v>Delayed</v>
      </c>
    </row>
    <row r="8089" spans="1:16" x14ac:dyDescent="0.35">
      <c r="A8089" t="str">
        <f>Raw_Data!A8089</f>
        <v>870-95-6522</v>
      </c>
      <c r="B8089" s="2">
        <f>Raw_Data!B8089</f>
        <v>45522.821527777778</v>
      </c>
      <c r="C8089">
        <f>HOUR(Raw_Data!B8089)</f>
        <v>19</v>
      </c>
      <c r="D8089" t="str">
        <f>TEXT(Raw_Data!B8089,"mmm")</f>
        <v>Aug</v>
      </c>
      <c r="E8089">
        <f>YEAR(Raw_Data!B8089)</f>
        <v>2024</v>
      </c>
      <c r="F8089" t="str">
        <f>TEXT(Raw_Data!B8089,"mmm-yy")</f>
        <v>Aug-24</v>
      </c>
      <c r="G8089" t="str">
        <f>PROPER(Raw_Data!C8089&amp;". "&amp;Raw_Data!D8089)</f>
        <v>A. Upperton</v>
      </c>
      <c r="H8089" t="str">
        <f>IF(OR(Raw_Data!E8089="M",Raw_Data!E8089="Male"),"Male",IF(OR(Raw_Data!E8089="F",Raw_Data!E8089="Female"),"Female","Not Confirmed"))</f>
        <v>Female</v>
      </c>
      <c r="I8089">
        <f>Raw_Data!F8089</f>
        <v>25</v>
      </c>
      <c r="J8089" t="str">
        <f>FLOOR(Raw_Data!F8089,10)&amp;"-"&amp;FLOOR(Raw_Data!F8089,10)+9</f>
        <v>20-29</v>
      </c>
      <c r="K8089" t="str">
        <f>Raw_Data!G8089</f>
        <v>African American</v>
      </c>
      <c r="L8089" t="str">
        <f>Raw_Data!H8089</f>
        <v>None</v>
      </c>
      <c r="M8089" t="str">
        <f>IF(Raw_Data!I8089=TRUE,"Admitted","Not Admitted")</f>
        <v>Admitted</v>
      </c>
      <c r="N8089" t="str">
        <f>IF(Raw_Data!J8089="","Not Rated",Raw_Data!J8089)</f>
        <v>Not Rated</v>
      </c>
      <c r="O8089">
        <f>Raw_Data!K8089</f>
        <v>26</v>
      </c>
      <c r="P8089" t="str">
        <f>IF(Raw_Data!K8089&lt;=30,"Within Time","Delayed")</f>
        <v>Within Time</v>
      </c>
    </row>
    <row r="8090" spans="1:16" x14ac:dyDescent="0.35">
      <c r="A8090" t="str">
        <f>Raw_Data!A8090</f>
        <v>358-54-7246</v>
      </c>
      <c r="B8090" s="2">
        <f>Raw_Data!B8090</f>
        <v>45522.857638888891</v>
      </c>
      <c r="C8090">
        <f>HOUR(Raw_Data!B8090)</f>
        <v>20</v>
      </c>
      <c r="D8090" t="str">
        <f>TEXT(Raw_Data!B8090,"mmm")</f>
        <v>Aug</v>
      </c>
      <c r="E8090">
        <f>YEAR(Raw_Data!B8090)</f>
        <v>2024</v>
      </c>
      <c r="F8090" t="str">
        <f>TEXT(Raw_Data!B8090,"mmm-yy")</f>
        <v>Aug-24</v>
      </c>
      <c r="G8090" t="str">
        <f>PROPER(Raw_Data!C8090&amp;". "&amp;Raw_Data!D8090)</f>
        <v>X. Jessop</v>
      </c>
      <c r="H8090" t="str">
        <f>IF(OR(Raw_Data!E8090="M",Raw_Data!E8090="Male"),"Male",IF(OR(Raw_Data!E8090="F",Raw_Data!E8090="Female"),"Female","Not Confirmed"))</f>
        <v>Male</v>
      </c>
      <c r="I8090">
        <f>Raw_Data!F8090</f>
        <v>46</v>
      </c>
      <c r="J8090" t="str">
        <f>FLOOR(Raw_Data!F8090,10)&amp;"-"&amp;FLOOR(Raw_Data!F8090,10)+9</f>
        <v>40-49</v>
      </c>
      <c r="K8090" t="str">
        <f>Raw_Data!G8090</f>
        <v>Native American/Alaska Native</v>
      </c>
      <c r="L8090" t="str">
        <f>Raw_Data!H8090</f>
        <v>None</v>
      </c>
      <c r="M8090" t="str">
        <f>IF(Raw_Data!I8090=TRUE,"Admitted","Not Admitted")</f>
        <v>Admitted</v>
      </c>
      <c r="N8090" t="str">
        <f>IF(Raw_Data!J8090="","Not Rated",Raw_Data!J8090)</f>
        <v>Not Rated</v>
      </c>
      <c r="O8090">
        <f>Raw_Data!K8090</f>
        <v>40</v>
      </c>
      <c r="P8090" t="str">
        <f>IF(Raw_Data!K8090&lt;=30,"Within Time","Delayed")</f>
        <v>Delayed</v>
      </c>
    </row>
    <row r="8091" spans="1:16" x14ac:dyDescent="0.35">
      <c r="A8091" t="str">
        <f>Raw_Data!A8091</f>
        <v>123-63-2714</v>
      </c>
      <c r="B8091" s="2">
        <f>Raw_Data!B8091</f>
        <v>45522.918749999997</v>
      </c>
      <c r="C8091">
        <f>HOUR(Raw_Data!B8091)</f>
        <v>22</v>
      </c>
      <c r="D8091" t="str">
        <f>TEXT(Raw_Data!B8091,"mmm")</f>
        <v>Aug</v>
      </c>
      <c r="E8091">
        <f>YEAR(Raw_Data!B8091)</f>
        <v>2024</v>
      </c>
      <c r="F8091" t="str">
        <f>TEXT(Raw_Data!B8091,"mmm-yy")</f>
        <v>Aug-24</v>
      </c>
      <c r="G8091" t="str">
        <f>PROPER(Raw_Data!C8091&amp;". "&amp;Raw_Data!D8091)</f>
        <v>X. Jessop</v>
      </c>
      <c r="H8091" t="str">
        <f>IF(OR(Raw_Data!E8091="M",Raw_Data!E8091="Male"),"Male",IF(OR(Raw_Data!E8091="F",Raw_Data!E8091="Female"),"Female","Not Confirmed"))</f>
        <v>Female</v>
      </c>
      <c r="I8091">
        <f>Raw_Data!F8091</f>
        <v>49</v>
      </c>
      <c r="J8091" t="str">
        <f>FLOOR(Raw_Data!F8091,10)&amp;"-"&amp;FLOOR(Raw_Data!F8091,10)+9</f>
        <v>40-49</v>
      </c>
      <c r="K8091" t="str">
        <f>Raw_Data!G8091</f>
        <v>Declined to Identify</v>
      </c>
      <c r="L8091" t="str">
        <f>Raw_Data!H8091</f>
        <v>None</v>
      </c>
      <c r="M8091" t="str">
        <f>IF(Raw_Data!I8091=TRUE,"Admitted","Not Admitted")</f>
        <v>Admitted</v>
      </c>
      <c r="N8091" t="str">
        <f>IF(Raw_Data!J8091="","Not Rated",Raw_Data!J8091)</f>
        <v>Not Rated</v>
      </c>
      <c r="O8091">
        <f>Raw_Data!K8091</f>
        <v>54</v>
      </c>
      <c r="P8091" t="str">
        <f>IF(Raw_Data!K8091&lt;=30,"Within Time","Delayed")</f>
        <v>Delayed</v>
      </c>
    </row>
    <row r="8092" spans="1:16" x14ac:dyDescent="0.35">
      <c r="A8092" t="str">
        <f>Raw_Data!A8092</f>
        <v>682-37-7344</v>
      </c>
      <c r="B8092" s="2">
        <f>Raw_Data!B8092</f>
        <v>45522.979861111111</v>
      </c>
      <c r="C8092">
        <f>HOUR(Raw_Data!B8092)</f>
        <v>23</v>
      </c>
      <c r="D8092" t="str">
        <f>TEXT(Raw_Data!B8092,"mmm")</f>
        <v>Aug</v>
      </c>
      <c r="E8092">
        <f>YEAR(Raw_Data!B8092)</f>
        <v>2024</v>
      </c>
      <c r="F8092" t="str">
        <f>TEXT(Raw_Data!B8092,"mmm-yy")</f>
        <v>Aug-24</v>
      </c>
      <c r="G8092" t="str">
        <f>PROPER(Raw_Data!C8092&amp;". "&amp;Raw_Data!D8092)</f>
        <v>X. Buff</v>
      </c>
      <c r="H8092" t="str">
        <f>IF(OR(Raw_Data!E8092="M",Raw_Data!E8092="Male"),"Male",IF(OR(Raw_Data!E8092="F",Raw_Data!E8092="Female"),"Female","Not Confirmed"))</f>
        <v>Male</v>
      </c>
      <c r="I8092">
        <f>Raw_Data!F8092</f>
        <v>25</v>
      </c>
      <c r="J8092" t="str">
        <f>FLOOR(Raw_Data!F8092,10)&amp;"-"&amp;FLOOR(Raw_Data!F8092,10)+9</f>
        <v>20-29</v>
      </c>
      <c r="K8092" t="str">
        <f>Raw_Data!G8092</f>
        <v>White</v>
      </c>
      <c r="L8092" t="str">
        <f>Raw_Data!H8092</f>
        <v>None</v>
      </c>
      <c r="M8092" t="str">
        <f>IF(Raw_Data!I8092=TRUE,"Admitted","Not Admitted")</f>
        <v>Not Admitted</v>
      </c>
      <c r="N8092" t="str">
        <f>IF(Raw_Data!J8092="","Not Rated",Raw_Data!J8092)</f>
        <v>Not Rated</v>
      </c>
      <c r="O8092">
        <f>Raw_Data!K8092</f>
        <v>26</v>
      </c>
      <c r="P8092" t="str">
        <f>IF(Raw_Data!K8092&lt;=30,"Within Time","Delayed")</f>
        <v>Within Time</v>
      </c>
    </row>
    <row r="8093" spans="1:16" x14ac:dyDescent="0.35">
      <c r="A8093" t="str">
        <f>Raw_Data!A8093</f>
        <v>657-46-3590</v>
      </c>
      <c r="B8093" s="2">
        <f>Raw_Data!B8093</f>
        <v>45523.004861111112</v>
      </c>
      <c r="C8093">
        <f>HOUR(Raw_Data!B8093)</f>
        <v>0</v>
      </c>
      <c r="D8093" t="str">
        <f>TEXT(Raw_Data!B8093,"mmm")</f>
        <v>Aug</v>
      </c>
      <c r="E8093">
        <f>YEAR(Raw_Data!B8093)</f>
        <v>2024</v>
      </c>
      <c r="F8093" t="str">
        <f>TEXT(Raw_Data!B8093,"mmm-yy")</f>
        <v>Aug-24</v>
      </c>
      <c r="G8093" t="str">
        <f>PROPER(Raw_Data!C8093&amp;". "&amp;Raw_Data!D8093)</f>
        <v>Z. Brixey</v>
      </c>
      <c r="H8093" t="str">
        <f>IF(OR(Raw_Data!E8093="M",Raw_Data!E8093="Male"),"Male",IF(OR(Raw_Data!E8093="F",Raw_Data!E8093="Female"),"Female","Not Confirmed"))</f>
        <v>Male</v>
      </c>
      <c r="I8093">
        <f>Raw_Data!F8093</f>
        <v>48</v>
      </c>
      <c r="J8093" t="str">
        <f>FLOOR(Raw_Data!F8093,10)&amp;"-"&amp;FLOOR(Raw_Data!F8093,10)+9</f>
        <v>40-49</v>
      </c>
      <c r="K8093" t="str">
        <f>Raw_Data!G8093</f>
        <v>White</v>
      </c>
      <c r="L8093" t="str">
        <f>Raw_Data!H8093</f>
        <v>None</v>
      </c>
      <c r="M8093" t="str">
        <f>IF(Raw_Data!I8093=TRUE,"Admitted","Not Admitted")</f>
        <v>Not Admitted</v>
      </c>
      <c r="N8093" t="str">
        <f>IF(Raw_Data!J8093="","Not Rated",Raw_Data!J8093)</f>
        <v>Not Rated</v>
      </c>
      <c r="O8093">
        <f>Raw_Data!K8093</f>
        <v>60</v>
      </c>
      <c r="P8093" t="str">
        <f>IF(Raw_Data!K8093&lt;=30,"Within Time","Delayed")</f>
        <v>Delayed</v>
      </c>
    </row>
    <row r="8094" spans="1:16" x14ac:dyDescent="0.35">
      <c r="A8094" t="str">
        <f>Raw_Data!A8094</f>
        <v>594-89-3315</v>
      </c>
      <c r="B8094" s="2">
        <f>Raw_Data!B8094</f>
        <v>45523.134722222218</v>
      </c>
      <c r="C8094">
        <f>HOUR(Raw_Data!B8094)</f>
        <v>3</v>
      </c>
      <c r="D8094" t="str">
        <f>TEXT(Raw_Data!B8094,"mmm")</f>
        <v>Aug</v>
      </c>
      <c r="E8094">
        <f>YEAR(Raw_Data!B8094)</f>
        <v>2024</v>
      </c>
      <c r="F8094" t="str">
        <f>TEXT(Raw_Data!B8094,"mmm-yy")</f>
        <v>Aug-24</v>
      </c>
      <c r="G8094" t="str">
        <f>PROPER(Raw_Data!C8094&amp;". "&amp;Raw_Data!D8094)</f>
        <v>W. Schubuser</v>
      </c>
      <c r="H8094" t="str">
        <f>IF(OR(Raw_Data!E8094="M",Raw_Data!E8094="Male"),"Male",IF(OR(Raw_Data!E8094="F",Raw_Data!E8094="Female"),"Female","Not Confirmed"))</f>
        <v>Male</v>
      </c>
      <c r="I8094">
        <f>Raw_Data!F8094</f>
        <v>68</v>
      </c>
      <c r="J8094" t="str">
        <f>FLOOR(Raw_Data!F8094,10)&amp;"-"&amp;FLOOR(Raw_Data!F8094,10)+9</f>
        <v>60-69</v>
      </c>
      <c r="K8094" t="str">
        <f>Raw_Data!G8094</f>
        <v>White</v>
      </c>
      <c r="L8094" t="str">
        <f>Raw_Data!H8094</f>
        <v>None</v>
      </c>
      <c r="M8094" t="str">
        <f>IF(Raw_Data!I8094=TRUE,"Admitted","Not Admitted")</f>
        <v>Admitted</v>
      </c>
      <c r="N8094" t="str">
        <f>IF(Raw_Data!J8094="","Not Rated",Raw_Data!J8094)</f>
        <v>Not Rated</v>
      </c>
      <c r="O8094">
        <f>Raw_Data!K8094</f>
        <v>49</v>
      </c>
      <c r="P8094" t="str">
        <f>IF(Raw_Data!K8094&lt;=30,"Within Time","Delayed")</f>
        <v>Delayed</v>
      </c>
    </row>
    <row r="8095" spans="1:16" x14ac:dyDescent="0.35">
      <c r="A8095" t="str">
        <f>Raw_Data!A8095</f>
        <v>103-83-2244</v>
      </c>
      <c r="B8095" s="2">
        <f>Raw_Data!B8095</f>
        <v>45523.143055555563</v>
      </c>
      <c r="C8095">
        <f>HOUR(Raw_Data!B8095)</f>
        <v>3</v>
      </c>
      <c r="D8095" t="str">
        <f>TEXT(Raw_Data!B8095,"mmm")</f>
        <v>Aug</v>
      </c>
      <c r="E8095">
        <f>YEAR(Raw_Data!B8095)</f>
        <v>2024</v>
      </c>
      <c r="F8095" t="str">
        <f>TEXT(Raw_Data!B8095,"mmm-yy")</f>
        <v>Aug-24</v>
      </c>
      <c r="G8095" t="str">
        <f>PROPER(Raw_Data!C8095&amp;". "&amp;Raw_Data!D8095)</f>
        <v>X. Bracegirdle</v>
      </c>
      <c r="H8095" t="str">
        <f>IF(OR(Raw_Data!E8095="M",Raw_Data!E8095="Male"),"Male",IF(OR(Raw_Data!E8095="F",Raw_Data!E8095="Female"),"Female","Not Confirmed"))</f>
        <v>Female</v>
      </c>
      <c r="I8095">
        <f>Raw_Data!F8095</f>
        <v>36</v>
      </c>
      <c r="J8095" t="str">
        <f>FLOOR(Raw_Data!F8095,10)&amp;"-"&amp;FLOOR(Raw_Data!F8095,10)+9</f>
        <v>30-39</v>
      </c>
      <c r="K8095" t="str">
        <f>Raw_Data!G8095</f>
        <v>African American</v>
      </c>
      <c r="L8095" t="str">
        <f>Raw_Data!H8095</f>
        <v>None</v>
      </c>
      <c r="M8095" t="str">
        <f>IF(Raw_Data!I8095=TRUE,"Admitted","Not Admitted")</f>
        <v>Admitted</v>
      </c>
      <c r="N8095" t="str">
        <f>IF(Raw_Data!J8095="","Not Rated",Raw_Data!J8095)</f>
        <v>Not Rated</v>
      </c>
      <c r="O8095">
        <f>Raw_Data!K8095</f>
        <v>33</v>
      </c>
      <c r="P8095" t="str">
        <f>IF(Raw_Data!K8095&lt;=30,"Within Time","Delayed")</f>
        <v>Delayed</v>
      </c>
    </row>
    <row r="8096" spans="1:16" x14ac:dyDescent="0.35">
      <c r="A8096" t="str">
        <f>Raw_Data!A8096</f>
        <v>174-17-6828</v>
      </c>
      <c r="B8096" s="2">
        <f>Raw_Data!B8096</f>
        <v>45523.169444444437</v>
      </c>
      <c r="C8096">
        <f>HOUR(Raw_Data!B8096)</f>
        <v>4</v>
      </c>
      <c r="D8096" t="str">
        <f>TEXT(Raw_Data!B8096,"mmm")</f>
        <v>Aug</v>
      </c>
      <c r="E8096">
        <f>YEAR(Raw_Data!B8096)</f>
        <v>2024</v>
      </c>
      <c r="F8096" t="str">
        <f>TEXT(Raw_Data!B8096,"mmm-yy")</f>
        <v>Aug-24</v>
      </c>
      <c r="G8096" t="str">
        <f>PROPER(Raw_Data!C8096&amp;". "&amp;Raw_Data!D8096)</f>
        <v>A. Churchard</v>
      </c>
      <c r="H8096" t="str">
        <f>IF(OR(Raw_Data!E8096="M",Raw_Data!E8096="Male"),"Male",IF(OR(Raw_Data!E8096="F",Raw_Data!E8096="Female"),"Female","Not Confirmed"))</f>
        <v>Female</v>
      </c>
      <c r="I8096">
        <f>Raw_Data!F8096</f>
        <v>72</v>
      </c>
      <c r="J8096" t="str">
        <f>FLOOR(Raw_Data!F8096,10)&amp;"-"&amp;FLOOR(Raw_Data!F8096,10)+9</f>
        <v>70-79</v>
      </c>
      <c r="K8096" t="str">
        <f>Raw_Data!G8096</f>
        <v>Pacific Islander</v>
      </c>
      <c r="L8096" t="str">
        <f>Raw_Data!H8096</f>
        <v>None</v>
      </c>
      <c r="M8096" t="str">
        <f>IF(Raw_Data!I8096=TRUE,"Admitted","Not Admitted")</f>
        <v>Not Admitted</v>
      </c>
      <c r="N8096">
        <f>IF(Raw_Data!J8096="","Not Rated",Raw_Data!J8096)</f>
        <v>1</v>
      </c>
      <c r="O8096">
        <f>Raw_Data!K8096</f>
        <v>23</v>
      </c>
      <c r="P8096" t="str">
        <f>IF(Raw_Data!K8096&lt;=30,"Within Time","Delayed")</f>
        <v>Within Time</v>
      </c>
    </row>
    <row r="8097" spans="1:16" x14ac:dyDescent="0.35">
      <c r="A8097" t="str">
        <f>Raw_Data!A8097</f>
        <v>616-80-5666</v>
      </c>
      <c r="B8097" s="2">
        <f>Raw_Data!B8097</f>
        <v>45523.186805555553</v>
      </c>
      <c r="C8097">
        <f>HOUR(Raw_Data!B8097)</f>
        <v>4</v>
      </c>
      <c r="D8097" t="str">
        <f>TEXT(Raw_Data!B8097,"mmm")</f>
        <v>Aug</v>
      </c>
      <c r="E8097">
        <f>YEAR(Raw_Data!B8097)</f>
        <v>2024</v>
      </c>
      <c r="F8097" t="str">
        <f>TEXT(Raw_Data!B8097,"mmm-yy")</f>
        <v>Aug-24</v>
      </c>
      <c r="G8097" t="str">
        <f>PROPER(Raw_Data!C8097&amp;". "&amp;Raw_Data!D8097)</f>
        <v>Z. Lockwood</v>
      </c>
      <c r="H8097" t="str">
        <f>IF(OR(Raw_Data!E8097="M",Raw_Data!E8097="Male"),"Male",IF(OR(Raw_Data!E8097="F",Raw_Data!E8097="Female"),"Female","Not Confirmed"))</f>
        <v>Female</v>
      </c>
      <c r="I8097">
        <f>Raw_Data!F8097</f>
        <v>32</v>
      </c>
      <c r="J8097" t="str">
        <f>FLOOR(Raw_Data!F8097,10)&amp;"-"&amp;FLOOR(Raw_Data!F8097,10)+9</f>
        <v>30-39</v>
      </c>
      <c r="K8097" t="str">
        <f>Raw_Data!G8097</f>
        <v>White</v>
      </c>
      <c r="L8097" t="str">
        <f>Raw_Data!H8097</f>
        <v>None</v>
      </c>
      <c r="M8097" t="str">
        <f>IF(Raw_Data!I8097=TRUE,"Admitted","Not Admitted")</f>
        <v>Not Admitted</v>
      </c>
      <c r="N8097" t="str">
        <f>IF(Raw_Data!J8097="","Not Rated",Raw_Data!J8097)</f>
        <v>Not Rated</v>
      </c>
      <c r="O8097">
        <f>Raw_Data!K8097</f>
        <v>20</v>
      </c>
      <c r="P8097" t="str">
        <f>IF(Raw_Data!K8097&lt;=30,"Within Time","Delayed")</f>
        <v>Within Time</v>
      </c>
    </row>
    <row r="8098" spans="1:16" x14ac:dyDescent="0.35">
      <c r="A8098" t="str">
        <f>Raw_Data!A8098</f>
        <v>581-19-2207</v>
      </c>
      <c r="B8098" s="2">
        <f>Raw_Data!B8098</f>
        <v>45523.201388888891</v>
      </c>
      <c r="C8098">
        <f>HOUR(Raw_Data!B8098)</f>
        <v>4</v>
      </c>
      <c r="D8098" t="str">
        <f>TEXT(Raw_Data!B8098,"mmm")</f>
        <v>Aug</v>
      </c>
      <c r="E8098">
        <f>YEAR(Raw_Data!B8098)</f>
        <v>2024</v>
      </c>
      <c r="F8098" t="str">
        <f>TEXT(Raw_Data!B8098,"mmm-yy")</f>
        <v>Aug-24</v>
      </c>
      <c r="G8098" t="str">
        <f>PROPER(Raw_Data!C8098&amp;". "&amp;Raw_Data!D8098)</f>
        <v>G. Nethercott</v>
      </c>
      <c r="H8098" t="str">
        <f>IF(OR(Raw_Data!E8098="M",Raw_Data!E8098="Male"),"Male",IF(OR(Raw_Data!E8098="F",Raw_Data!E8098="Female"),"Female","Not Confirmed"))</f>
        <v>Male</v>
      </c>
      <c r="I8098">
        <f>Raw_Data!F8098</f>
        <v>37</v>
      </c>
      <c r="J8098" t="str">
        <f>FLOOR(Raw_Data!F8098,10)&amp;"-"&amp;FLOOR(Raw_Data!F8098,10)+9</f>
        <v>30-39</v>
      </c>
      <c r="K8098" t="str">
        <f>Raw_Data!G8098</f>
        <v>White</v>
      </c>
      <c r="L8098" t="str">
        <f>Raw_Data!H8098</f>
        <v>None</v>
      </c>
      <c r="M8098" t="str">
        <f>IF(Raw_Data!I8098=TRUE,"Admitted","Not Admitted")</f>
        <v>Admitted</v>
      </c>
      <c r="N8098">
        <f>IF(Raw_Data!J8098="","Not Rated",Raw_Data!J8098)</f>
        <v>2</v>
      </c>
      <c r="O8098">
        <f>Raw_Data!K8098</f>
        <v>53</v>
      </c>
      <c r="P8098" t="str">
        <f>IF(Raw_Data!K8098&lt;=30,"Within Time","Delayed")</f>
        <v>Delayed</v>
      </c>
    </row>
    <row r="8099" spans="1:16" x14ac:dyDescent="0.35">
      <c r="A8099" t="str">
        <f>Raw_Data!A8099</f>
        <v>815-62-9189</v>
      </c>
      <c r="B8099" s="2">
        <f>Raw_Data!B8099</f>
        <v>45523.230555555558</v>
      </c>
      <c r="C8099">
        <f>HOUR(Raw_Data!B8099)</f>
        <v>5</v>
      </c>
      <c r="D8099" t="str">
        <f>TEXT(Raw_Data!B8099,"mmm")</f>
        <v>Aug</v>
      </c>
      <c r="E8099">
        <f>YEAR(Raw_Data!B8099)</f>
        <v>2024</v>
      </c>
      <c r="F8099" t="str">
        <f>TEXT(Raw_Data!B8099,"mmm-yy")</f>
        <v>Aug-24</v>
      </c>
      <c r="G8099" t="str">
        <f>PROPER(Raw_Data!C8099&amp;". "&amp;Raw_Data!D8099)</f>
        <v>M. Upperton</v>
      </c>
      <c r="H8099" t="str">
        <f>IF(OR(Raw_Data!E8099="M",Raw_Data!E8099="Male"),"Male",IF(OR(Raw_Data!E8099="F",Raw_Data!E8099="Female"),"Female","Not Confirmed"))</f>
        <v>Male</v>
      </c>
      <c r="I8099">
        <f>Raw_Data!F8099</f>
        <v>10</v>
      </c>
      <c r="J8099" t="str">
        <f>FLOOR(Raw_Data!F8099,10)&amp;"-"&amp;FLOOR(Raw_Data!F8099,10)+9</f>
        <v>10-19</v>
      </c>
      <c r="K8099" t="str">
        <f>Raw_Data!G8099</f>
        <v>Asian</v>
      </c>
      <c r="L8099" t="str">
        <f>Raw_Data!H8099</f>
        <v>None</v>
      </c>
      <c r="M8099" t="str">
        <f>IF(Raw_Data!I8099=TRUE,"Admitted","Not Admitted")</f>
        <v>Admitted</v>
      </c>
      <c r="N8099" t="str">
        <f>IF(Raw_Data!J8099="","Not Rated",Raw_Data!J8099)</f>
        <v>Not Rated</v>
      </c>
      <c r="O8099">
        <f>Raw_Data!K8099</f>
        <v>11</v>
      </c>
      <c r="P8099" t="str">
        <f>IF(Raw_Data!K8099&lt;=30,"Within Time","Delayed")</f>
        <v>Within Time</v>
      </c>
    </row>
    <row r="8100" spans="1:16" x14ac:dyDescent="0.35">
      <c r="A8100" t="str">
        <f>Raw_Data!A8100</f>
        <v>231-26-6153</v>
      </c>
      <c r="B8100" s="2">
        <f>Raw_Data!B8100</f>
        <v>45523.245833333327</v>
      </c>
      <c r="C8100">
        <f>HOUR(Raw_Data!B8100)</f>
        <v>5</v>
      </c>
      <c r="D8100" t="str">
        <f>TEXT(Raw_Data!B8100,"mmm")</f>
        <v>Aug</v>
      </c>
      <c r="E8100">
        <f>YEAR(Raw_Data!B8100)</f>
        <v>2024</v>
      </c>
      <c r="F8100" t="str">
        <f>TEXT(Raw_Data!B8100,"mmm-yy")</f>
        <v>Aug-24</v>
      </c>
      <c r="G8100" t="str">
        <f>PROPER(Raw_Data!C8100&amp;". "&amp;Raw_Data!D8100)</f>
        <v>O. Brixey</v>
      </c>
      <c r="H8100" t="str">
        <f>IF(OR(Raw_Data!E8100="M",Raw_Data!E8100="Male"),"Male",IF(OR(Raw_Data!E8100="F",Raw_Data!E8100="Female"),"Female","Not Confirmed"))</f>
        <v>Male</v>
      </c>
      <c r="I8100">
        <f>Raw_Data!F8100</f>
        <v>38</v>
      </c>
      <c r="J8100" t="str">
        <f>FLOOR(Raw_Data!F8100,10)&amp;"-"&amp;FLOOR(Raw_Data!F8100,10)+9</f>
        <v>30-39</v>
      </c>
      <c r="K8100" t="str">
        <f>Raw_Data!G8100</f>
        <v>White</v>
      </c>
      <c r="L8100" t="str">
        <f>Raw_Data!H8100</f>
        <v>None</v>
      </c>
      <c r="M8100" t="str">
        <f>IF(Raw_Data!I8100=TRUE,"Admitted","Not Admitted")</f>
        <v>Not Admitted</v>
      </c>
      <c r="N8100" t="str">
        <f>IF(Raw_Data!J8100="","Not Rated",Raw_Data!J8100)</f>
        <v>Not Rated</v>
      </c>
      <c r="O8100">
        <f>Raw_Data!K8100</f>
        <v>55</v>
      </c>
      <c r="P8100" t="str">
        <f>IF(Raw_Data!K8100&lt;=30,"Within Time","Delayed")</f>
        <v>Delayed</v>
      </c>
    </row>
    <row r="8101" spans="1:16" x14ac:dyDescent="0.35">
      <c r="A8101" t="str">
        <f>Raw_Data!A8101</f>
        <v>634-89-8887</v>
      </c>
      <c r="B8101" s="2">
        <f>Raw_Data!B8101</f>
        <v>45523.302777777782</v>
      </c>
      <c r="C8101">
        <f>HOUR(Raw_Data!B8101)</f>
        <v>7</v>
      </c>
      <c r="D8101" t="str">
        <f>TEXT(Raw_Data!B8101,"mmm")</f>
        <v>Aug</v>
      </c>
      <c r="E8101">
        <f>YEAR(Raw_Data!B8101)</f>
        <v>2024</v>
      </c>
      <c r="F8101" t="str">
        <f>TEXT(Raw_Data!B8101,"mmm-yy")</f>
        <v>Aug-24</v>
      </c>
      <c r="G8101" t="str">
        <f>PROPER(Raw_Data!C8101&amp;". "&amp;Raw_Data!D8101)</f>
        <v>E. Vickery</v>
      </c>
      <c r="H8101" t="str">
        <f>IF(OR(Raw_Data!E8101="M",Raw_Data!E8101="Male"),"Male",IF(OR(Raw_Data!E8101="F",Raw_Data!E8101="Female"),"Female","Not Confirmed"))</f>
        <v>Female</v>
      </c>
      <c r="I8101">
        <f>Raw_Data!F8101</f>
        <v>15</v>
      </c>
      <c r="J8101" t="str">
        <f>FLOOR(Raw_Data!F8101,10)&amp;"-"&amp;FLOOR(Raw_Data!F8101,10)+9</f>
        <v>10-19</v>
      </c>
      <c r="K8101" t="str">
        <f>Raw_Data!G8101</f>
        <v>Two or More Races</v>
      </c>
      <c r="L8101" t="str">
        <f>Raw_Data!H8101</f>
        <v>None</v>
      </c>
      <c r="M8101" t="str">
        <f>IF(Raw_Data!I8101=TRUE,"Admitted","Not Admitted")</f>
        <v>Not Admitted</v>
      </c>
      <c r="N8101">
        <f>IF(Raw_Data!J8101="","Not Rated",Raw_Data!J8101)</f>
        <v>7</v>
      </c>
      <c r="O8101">
        <f>Raw_Data!K8101</f>
        <v>50</v>
      </c>
      <c r="P8101" t="str">
        <f>IF(Raw_Data!K8101&lt;=30,"Within Time","Delayed")</f>
        <v>Delayed</v>
      </c>
    </row>
    <row r="8102" spans="1:16" x14ac:dyDescent="0.35">
      <c r="A8102" t="str">
        <f>Raw_Data!A8102</f>
        <v>762-98-6490</v>
      </c>
      <c r="B8102" s="2">
        <f>Raw_Data!B8102</f>
        <v>45523.356249999997</v>
      </c>
      <c r="C8102">
        <f>HOUR(Raw_Data!B8102)</f>
        <v>8</v>
      </c>
      <c r="D8102" t="str">
        <f>TEXT(Raw_Data!B8102,"mmm")</f>
        <v>Aug</v>
      </c>
      <c r="E8102">
        <f>YEAR(Raw_Data!B8102)</f>
        <v>2024</v>
      </c>
      <c r="F8102" t="str">
        <f>TEXT(Raw_Data!B8102,"mmm-yy")</f>
        <v>Aug-24</v>
      </c>
      <c r="G8102" t="str">
        <f>PROPER(Raw_Data!C8102&amp;". "&amp;Raw_Data!D8102)</f>
        <v>A. Cholmondeley</v>
      </c>
      <c r="H8102" t="str">
        <f>IF(OR(Raw_Data!E8102="M",Raw_Data!E8102="Male"),"Male",IF(OR(Raw_Data!E8102="F",Raw_Data!E8102="Female"),"Female","Not Confirmed"))</f>
        <v>Female</v>
      </c>
      <c r="I8102">
        <f>Raw_Data!F8102</f>
        <v>18</v>
      </c>
      <c r="J8102" t="str">
        <f>FLOOR(Raw_Data!F8102,10)&amp;"-"&amp;FLOOR(Raw_Data!F8102,10)+9</f>
        <v>10-19</v>
      </c>
      <c r="K8102" t="str">
        <f>Raw_Data!G8102</f>
        <v>White</v>
      </c>
      <c r="L8102" t="str">
        <f>Raw_Data!H8102</f>
        <v>General Practice</v>
      </c>
      <c r="M8102" t="str">
        <f>IF(Raw_Data!I8102=TRUE,"Admitted","Not Admitted")</f>
        <v>Admitted</v>
      </c>
      <c r="N8102" t="str">
        <f>IF(Raw_Data!J8102="","Not Rated",Raw_Data!J8102)</f>
        <v>Not Rated</v>
      </c>
      <c r="O8102">
        <f>Raw_Data!K8102</f>
        <v>11</v>
      </c>
      <c r="P8102" t="str">
        <f>IF(Raw_Data!K8102&lt;=30,"Within Time","Delayed")</f>
        <v>Within Time</v>
      </c>
    </row>
    <row r="8103" spans="1:16" x14ac:dyDescent="0.35">
      <c r="A8103" t="str">
        <f>Raw_Data!A8103</f>
        <v>265-91-8985</v>
      </c>
      <c r="B8103" s="2">
        <f>Raw_Data!B8103</f>
        <v>45523.513194444437</v>
      </c>
      <c r="C8103">
        <f>HOUR(Raw_Data!B8103)</f>
        <v>12</v>
      </c>
      <c r="D8103" t="str">
        <f>TEXT(Raw_Data!B8103,"mmm")</f>
        <v>Aug</v>
      </c>
      <c r="E8103">
        <f>YEAR(Raw_Data!B8103)</f>
        <v>2024</v>
      </c>
      <c r="F8103" t="str">
        <f>TEXT(Raw_Data!B8103,"mmm-yy")</f>
        <v>Aug-24</v>
      </c>
      <c r="G8103" t="str">
        <f>PROPER(Raw_Data!C8103&amp;". "&amp;Raw_Data!D8103)</f>
        <v>Y. Goudie</v>
      </c>
      <c r="H8103" t="str">
        <f>IF(OR(Raw_Data!E8103="M",Raw_Data!E8103="Male"),"Male",IF(OR(Raw_Data!E8103="F",Raw_Data!E8103="Female"),"Female","Not Confirmed"))</f>
        <v>Female</v>
      </c>
      <c r="I8103">
        <f>Raw_Data!F8103</f>
        <v>47</v>
      </c>
      <c r="J8103" t="str">
        <f>FLOOR(Raw_Data!F8103,10)&amp;"-"&amp;FLOOR(Raw_Data!F8103,10)+9</f>
        <v>40-49</v>
      </c>
      <c r="K8103" t="str">
        <f>Raw_Data!G8103</f>
        <v>African American</v>
      </c>
      <c r="L8103" t="str">
        <f>Raw_Data!H8103</f>
        <v>None</v>
      </c>
      <c r="M8103" t="str">
        <f>IF(Raw_Data!I8103=TRUE,"Admitted","Not Admitted")</f>
        <v>Not Admitted</v>
      </c>
      <c r="N8103" t="str">
        <f>IF(Raw_Data!J8103="","Not Rated",Raw_Data!J8103)</f>
        <v>Not Rated</v>
      </c>
      <c r="O8103">
        <f>Raw_Data!K8103</f>
        <v>42</v>
      </c>
      <c r="P8103" t="str">
        <f>IF(Raw_Data!K8103&lt;=30,"Within Time","Delayed")</f>
        <v>Delayed</v>
      </c>
    </row>
    <row r="8104" spans="1:16" x14ac:dyDescent="0.35">
      <c r="A8104" t="str">
        <f>Raw_Data!A8104</f>
        <v>483-68-2640</v>
      </c>
      <c r="B8104" s="2">
        <f>Raw_Data!B8104</f>
        <v>45523.685416666667</v>
      </c>
      <c r="C8104">
        <f>HOUR(Raw_Data!B8104)</f>
        <v>16</v>
      </c>
      <c r="D8104" t="str">
        <f>TEXT(Raw_Data!B8104,"mmm")</f>
        <v>Aug</v>
      </c>
      <c r="E8104">
        <f>YEAR(Raw_Data!B8104)</f>
        <v>2024</v>
      </c>
      <c r="F8104" t="str">
        <f>TEXT(Raw_Data!B8104,"mmm-yy")</f>
        <v>Aug-24</v>
      </c>
      <c r="G8104" t="str">
        <f>PROPER(Raw_Data!C8104&amp;". "&amp;Raw_Data!D8104)</f>
        <v>M. Birtwhistle</v>
      </c>
      <c r="H8104" t="str">
        <f>IF(OR(Raw_Data!E8104="M",Raw_Data!E8104="Male"),"Male",IF(OR(Raw_Data!E8104="F",Raw_Data!E8104="Female"),"Female","Not Confirmed"))</f>
        <v>Male</v>
      </c>
      <c r="I8104">
        <f>Raw_Data!F8104</f>
        <v>18</v>
      </c>
      <c r="J8104" t="str">
        <f>FLOOR(Raw_Data!F8104,10)&amp;"-"&amp;FLOOR(Raw_Data!F8104,10)+9</f>
        <v>10-19</v>
      </c>
      <c r="K8104" t="str">
        <f>Raw_Data!G8104</f>
        <v>White</v>
      </c>
      <c r="L8104" t="str">
        <f>Raw_Data!H8104</f>
        <v>Neurology</v>
      </c>
      <c r="M8104" t="str">
        <f>IF(Raw_Data!I8104=TRUE,"Admitted","Not Admitted")</f>
        <v>Not Admitted</v>
      </c>
      <c r="N8104" t="str">
        <f>IF(Raw_Data!J8104="","Not Rated",Raw_Data!J8104)</f>
        <v>Not Rated</v>
      </c>
      <c r="O8104">
        <f>Raw_Data!K8104</f>
        <v>28</v>
      </c>
      <c r="P8104" t="str">
        <f>IF(Raw_Data!K8104&lt;=30,"Within Time","Delayed")</f>
        <v>Within Time</v>
      </c>
    </row>
    <row r="8105" spans="1:16" x14ac:dyDescent="0.35">
      <c r="A8105" t="str">
        <f>Raw_Data!A8105</f>
        <v>776-34-5896</v>
      </c>
      <c r="B8105" s="2">
        <f>Raw_Data!B8105</f>
        <v>45523.725694444453</v>
      </c>
      <c r="C8105">
        <f>HOUR(Raw_Data!B8105)</f>
        <v>17</v>
      </c>
      <c r="D8105" t="str">
        <f>TEXT(Raw_Data!B8105,"mmm")</f>
        <v>Aug</v>
      </c>
      <c r="E8105">
        <f>YEAR(Raw_Data!B8105)</f>
        <v>2024</v>
      </c>
      <c r="F8105" t="str">
        <f>TEXT(Raw_Data!B8105,"mmm-yy")</f>
        <v>Aug-24</v>
      </c>
      <c r="G8105" t="str">
        <f>PROPER(Raw_Data!C8105&amp;". "&amp;Raw_Data!D8105)</f>
        <v>M. Goudie</v>
      </c>
      <c r="H8105" t="str">
        <f>IF(OR(Raw_Data!E8105="M",Raw_Data!E8105="Male"),"Male",IF(OR(Raw_Data!E8105="F",Raw_Data!E8105="Female"),"Female","Not Confirmed"))</f>
        <v>Female</v>
      </c>
      <c r="I8105">
        <f>Raw_Data!F8105</f>
        <v>46</v>
      </c>
      <c r="J8105" t="str">
        <f>FLOOR(Raw_Data!F8105,10)&amp;"-"&amp;FLOOR(Raw_Data!F8105,10)+9</f>
        <v>40-49</v>
      </c>
      <c r="K8105" t="str">
        <f>Raw_Data!G8105</f>
        <v>Two or More Races</v>
      </c>
      <c r="L8105" t="str">
        <f>Raw_Data!H8105</f>
        <v>Physiotherapy</v>
      </c>
      <c r="M8105" t="str">
        <f>IF(Raw_Data!I8105=TRUE,"Admitted","Not Admitted")</f>
        <v>Admitted</v>
      </c>
      <c r="N8105">
        <f>IF(Raw_Data!J8105="","Not Rated",Raw_Data!J8105)</f>
        <v>0</v>
      </c>
      <c r="O8105">
        <f>Raw_Data!K8105</f>
        <v>22</v>
      </c>
      <c r="P8105" t="str">
        <f>IF(Raw_Data!K8105&lt;=30,"Within Time","Delayed")</f>
        <v>Within Time</v>
      </c>
    </row>
    <row r="8106" spans="1:16" x14ac:dyDescent="0.35">
      <c r="A8106" t="str">
        <f>Raw_Data!A8106</f>
        <v>571-57-8659</v>
      </c>
      <c r="B8106" s="2">
        <f>Raw_Data!B8106</f>
        <v>45523.894444444442</v>
      </c>
      <c r="C8106">
        <f>HOUR(Raw_Data!B8106)</f>
        <v>21</v>
      </c>
      <c r="D8106" t="str">
        <f>TEXT(Raw_Data!B8106,"mmm")</f>
        <v>Aug</v>
      </c>
      <c r="E8106">
        <f>YEAR(Raw_Data!B8106)</f>
        <v>2024</v>
      </c>
      <c r="F8106" t="str">
        <f>TEXT(Raw_Data!B8106,"mmm-yy")</f>
        <v>Aug-24</v>
      </c>
      <c r="G8106" t="str">
        <f>PROPER(Raw_Data!C8106&amp;". "&amp;Raw_Data!D8106)</f>
        <v>T. Honeysett</v>
      </c>
      <c r="H8106" t="str">
        <f>IF(OR(Raw_Data!E8106="M",Raw_Data!E8106="Male"),"Male",IF(OR(Raw_Data!E8106="F",Raw_Data!E8106="Female"),"Female","Not Confirmed"))</f>
        <v>Male</v>
      </c>
      <c r="I8106">
        <f>Raw_Data!F8106</f>
        <v>15</v>
      </c>
      <c r="J8106" t="str">
        <f>FLOOR(Raw_Data!F8106,10)&amp;"-"&amp;FLOOR(Raw_Data!F8106,10)+9</f>
        <v>10-19</v>
      </c>
      <c r="K8106" t="str">
        <f>Raw_Data!G8106</f>
        <v>Asian</v>
      </c>
      <c r="L8106" t="str">
        <f>Raw_Data!H8106</f>
        <v>Orthopedics</v>
      </c>
      <c r="M8106" t="str">
        <f>IF(Raw_Data!I8106=TRUE,"Admitted","Not Admitted")</f>
        <v>Not Admitted</v>
      </c>
      <c r="N8106">
        <f>IF(Raw_Data!J8106="","Not Rated",Raw_Data!J8106)</f>
        <v>9</v>
      </c>
      <c r="O8106">
        <f>Raw_Data!K8106</f>
        <v>55</v>
      </c>
      <c r="P8106" t="str">
        <f>IF(Raw_Data!K8106&lt;=30,"Within Time","Delayed")</f>
        <v>Delayed</v>
      </c>
    </row>
    <row r="8107" spans="1:16" x14ac:dyDescent="0.35">
      <c r="A8107" t="str">
        <f>Raw_Data!A8107</f>
        <v>214-60-9237</v>
      </c>
      <c r="B8107" s="2">
        <f>Raw_Data!B8107</f>
        <v>45523.904861111107</v>
      </c>
      <c r="C8107">
        <f>HOUR(Raw_Data!B8107)</f>
        <v>21</v>
      </c>
      <c r="D8107" t="str">
        <f>TEXT(Raw_Data!B8107,"mmm")</f>
        <v>Aug</v>
      </c>
      <c r="E8107">
        <f>YEAR(Raw_Data!B8107)</f>
        <v>2024</v>
      </c>
      <c r="F8107" t="str">
        <f>TEXT(Raw_Data!B8107,"mmm-yy")</f>
        <v>Aug-24</v>
      </c>
      <c r="G8107" t="str">
        <f>PROPER(Raw_Data!C8107&amp;". "&amp;Raw_Data!D8107)</f>
        <v>T. Whitfield</v>
      </c>
      <c r="H8107" t="str">
        <f>IF(OR(Raw_Data!E8107="M",Raw_Data!E8107="Male"),"Male",IF(OR(Raw_Data!E8107="F",Raw_Data!E8107="Female"),"Female","Not Confirmed"))</f>
        <v>Female</v>
      </c>
      <c r="I8107">
        <f>Raw_Data!F8107</f>
        <v>58</v>
      </c>
      <c r="J8107" t="str">
        <f>FLOOR(Raw_Data!F8107,10)&amp;"-"&amp;FLOOR(Raw_Data!F8107,10)+9</f>
        <v>50-59</v>
      </c>
      <c r="K8107" t="str">
        <f>Raw_Data!G8107</f>
        <v>African American</v>
      </c>
      <c r="L8107" t="str">
        <f>Raw_Data!H8107</f>
        <v>None</v>
      </c>
      <c r="M8107" t="str">
        <f>IF(Raw_Data!I8107=TRUE,"Admitted","Not Admitted")</f>
        <v>Admitted</v>
      </c>
      <c r="N8107" t="str">
        <f>IF(Raw_Data!J8107="","Not Rated",Raw_Data!J8107)</f>
        <v>Not Rated</v>
      </c>
      <c r="O8107">
        <f>Raw_Data!K8107</f>
        <v>20</v>
      </c>
      <c r="P8107" t="str">
        <f>IF(Raw_Data!K8107&lt;=30,"Within Time","Delayed")</f>
        <v>Within Time</v>
      </c>
    </row>
    <row r="8108" spans="1:16" x14ac:dyDescent="0.35">
      <c r="A8108" t="str">
        <f>Raw_Data!A8108</f>
        <v>730-72-1748</v>
      </c>
      <c r="B8108" s="2">
        <f>Raw_Data!B8108</f>
        <v>45524.121527777781</v>
      </c>
      <c r="C8108">
        <f>HOUR(Raw_Data!B8108)</f>
        <v>2</v>
      </c>
      <c r="D8108" t="str">
        <f>TEXT(Raw_Data!B8108,"mmm")</f>
        <v>Aug</v>
      </c>
      <c r="E8108">
        <f>YEAR(Raw_Data!B8108)</f>
        <v>2024</v>
      </c>
      <c r="F8108" t="str">
        <f>TEXT(Raw_Data!B8108,"mmm-yy")</f>
        <v>Aug-24</v>
      </c>
      <c r="G8108" t="str">
        <f>PROPER(Raw_Data!C8108&amp;". "&amp;Raw_Data!D8108)</f>
        <v>U. Ellerby</v>
      </c>
      <c r="H8108" t="str">
        <f>IF(OR(Raw_Data!E8108="M",Raw_Data!E8108="Male"),"Male",IF(OR(Raw_Data!E8108="F",Raw_Data!E8108="Female"),"Female","Not Confirmed"))</f>
        <v>Female</v>
      </c>
      <c r="I8108">
        <f>Raw_Data!F8108</f>
        <v>29</v>
      </c>
      <c r="J8108" t="str">
        <f>FLOOR(Raw_Data!F8108,10)&amp;"-"&amp;FLOOR(Raw_Data!F8108,10)+9</f>
        <v>20-29</v>
      </c>
      <c r="K8108" t="str">
        <f>Raw_Data!G8108</f>
        <v>African American</v>
      </c>
      <c r="L8108" t="str">
        <f>Raw_Data!H8108</f>
        <v>None</v>
      </c>
      <c r="M8108" t="str">
        <f>IF(Raw_Data!I8108=TRUE,"Admitted","Not Admitted")</f>
        <v>Not Admitted</v>
      </c>
      <c r="N8108" t="str">
        <f>IF(Raw_Data!J8108="","Not Rated",Raw_Data!J8108)</f>
        <v>Not Rated</v>
      </c>
      <c r="O8108">
        <f>Raw_Data!K8108</f>
        <v>17</v>
      </c>
      <c r="P8108" t="str">
        <f>IF(Raw_Data!K8108&lt;=30,"Within Time","Delayed")</f>
        <v>Within Time</v>
      </c>
    </row>
    <row r="8109" spans="1:16" x14ac:dyDescent="0.35">
      <c r="A8109" t="str">
        <f>Raw_Data!A8109</f>
        <v>815-84-7485</v>
      </c>
      <c r="B8109" s="2">
        <f>Raw_Data!B8109</f>
        <v>45524.160416666673</v>
      </c>
      <c r="C8109">
        <f>HOUR(Raw_Data!B8109)</f>
        <v>3</v>
      </c>
      <c r="D8109" t="str">
        <f>TEXT(Raw_Data!B8109,"mmm")</f>
        <v>Aug</v>
      </c>
      <c r="E8109">
        <f>YEAR(Raw_Data!B8109)</f>
        <v>2024</v>
      </c>
      <c r="F8109" t="str">
        <f>TEXT(Raw_Data!B8109,"mmm-yy")</f>
        <v>Aug-24</v>
      </c>
      <c r="G8109" t="str">
        <f>PROPER(Raw_Data!C8109&amp;". "&amp;Raw_Data!D8109)</f>
        <v>T. Rowntree</v>
      </c>
      <c r="H8109" t="str">
        <f>IF(OR(Raw_Data!E8109="M",Raw_Data!E8109="Male"),"Male",IF(OR(Raw_Data!E8109="F",Raw_Data!E8109="Female"),"Female","Not Confirmed"))</f>
        <v>Male</v>
      </c>
      <c r="I8109">
        <f>Raw_Data!F8109</f>
        <v>65</v>
      </c>
      <c r="J8109" t="str">
        <f>FLOOR(Raw_Data!F8109,10)&amp;"-"&amp;FLOOR(Raw_Data!F8109,10)+9</f>
        <v>60-69</v>
      </c>
      <c r="K8109" t="str">
        <f>Raw_Data!G8109</f>
        <v>African American</v>
      </c>
      <c r="L8109" t="str">
        <f>Raw_Data!H8109</f>
        <v>None</v>
      </c>
      <c r="M8109" t="str">
        <f>IF(Raw_Data!I8109=TRUE,"Admitted","Not Admitted")</f>
        <v>Not Admitted</v>
      </c>
      <c r="N8109">
        <f>IF(Raw_Data!J8109="","Not Rated",Raw_Data!J8109)</f>
        <v>5</v>
      </c>
      <c r="O8109">
        <f>Raw_Data!K8109</f>
        <v>47</v>
      </c>
      <c r="P8109" t="str">
        <f>IF(Raw_Data!K8109&lt;=30,"Within Time","Delayed")</f>
        <v>Delayed</v>
      </c>
    </row>
    <row r="8110" spans="1:16" x14ac:dyDescent="0.35">
      <c r="A8110" t="str">
        <f>Raw_Data!A8110</f>
        <v>196-93-3493</v>
      </c>
      <c r="B8110" s="2">
        <f>Raw_Data!B8110</f>
        <v>45524.163888888892</v>
      </c>
      <c r="C8110">
        <f>HOUR(Raw_Data!B8110)</f>
        <v>3</v>
      </c>
      <c r="D8110" t="str">
        <f>TEXT(Raw_Data!B8110,"mmm")</f>
        <v>Aug</v>
      </c>
      <c r="E8110">
        <f>YEAR(Raw_Data!B8110)</f>
        <v>2024</v>
      </c>
      <c r="F8110" t="str">
        <f>TEXT(Raw_Data!B8110,"mmm-yy")</f>
        <v>Aug-24</v>
      </c>
      <c r="G8110" t="str">
        <f>PROPER(Raw_Data!C8110&amp;". "&amp;Raw_Data!D8110)</f>
        <v>P. Underhill</v>
      </c>
      <c r="H8110" t="str">
        <f>IF(OR(Raw_Data!E8110="M",Raw_Data!E8110="Male"),"Male",IF(OR(Raw_Data!E8110="F",Raw_Data!E8110="Female"),"Female","Not Confirmed"))</f>
        <v>Male</v>
      </c>
      <c r="I8110">
        <f>Raw_Data!F8110</f>
        <v>15</v>
      </c>
      <c r="J8110" t="str">
        <f>FLOOR(Raw_Data!F8110,10)&amp;"-"&amp;FLOOR(Raw_Data!F8110,10)+9</f>
        <v>10-19</v>
      </c>
      <c r="K8110" t="str">
        <f>Raw_Data!G8110</f>
        <v>White</v>
      </c>
      <c r="L8110" t="str">
        <f>Raw_Data!H8110</f>
        <v>General Practice</v>
      </c>
      <c r="M8110" t="str">
        <f>IF(Raw_Data!I8110=TRUE,"Admitted","Not Admitted")</f>
        <v>Not Admitted</v>
      </c>
      <c r="N8110" t="str">
        <f>IF(Raw_Data!J8110="","Not Rated",Raw_Data!J8110)</f>
        <v>Not Rated</v>
      </c>
      <c r="O8110">
        <f>Raw_Data!K8110</f>
        <v>39</v>
      </c>
      <c r="P8110" t="str">
        <f>IF(Raw_Data!K8110&lt;=30,"Within Time","Delayed")</f>
        <v>Delayed</v>
      </c>
    </row>
    <row r="8111" spans="1:16" x14ac:dyDescent="0.35">
      <c r="A8111" t="str">
        <f>Raw_Data!A8111</f>
        <v>762-19-6741</v>
      </c>
      <c r="B8111" s="2">
        <f>Raw_Data!B8111</f>
        <v>45524.203472222223</v>
      </c>
      <c r="C8111">
        <f>HOUR(Raw_Data!B8111)</f>
        <v>4</v>
      </c>
      <c r="D8111" t="str">
        <f>TEXT(Raw_Data!B8111,"mmm")</f>
        <v>Aug</v>
      </c>
      <c r="E8111">
        <f>YEAR(Raw_Data!B8111)</f>
        <v>2024</v>
      </c>
      <c r="F8111" t="str">
        <f>TEXT(Raw_Data!B8111,"mmm-yy")</f>
        <v>Aug-24</v>
      </c>
      <c r="G8111" t="str">
        <f>PROPER(Raw_Data!C8111&amp;". "&amp;Raw_Data!D8111)</f>
        <v>U. Middleditch</v>
      </c>
      <c r="H8111" t="str">
        <f>IF(OR(Raw_Data!E8111="M",Raw_Data!E8111="Male"),"Male",IF(OR(Raw_Data!E8111="F",Raw_Data!E8111="Female"),"Female","Not Confirmed"))</f>
        <v>Female</v>
      </c>
      <c r="I8111">
        <f>Raw_Data!F8111</f>
        <v>9</v>
      </c>
      <c r="J8111" t="str">
        <f>FLOOR(Raw_Data!F8111,10)&amp;"-"&amp;FLOOR(Raw_Data!F8111,10)+9</f>
        <v>0-9</v>
      </c>
      <c r="K8111" t="str">
        <f>Raw_Data!G8111</f>
        <v>Declined to Identify</v>
      </c>
      <c r="L8111" t="str">
        <f>Raw_Data!H8111</f>
        <v>None</v>
      </c>
      <c r="M8111" t="str">
        <f>IF(Raw_Data!I8111=TRUE,"Admitted","Not Admitted")</f>
        <v>Not Admitted</v>
      </c>
      <c r="N8111">
        <f>IF(Raw_Data!J8111="","Not Rated",Raw_Data!J8111)</f>
        <v>8</v>
      </c>
      <c r="O8111">
        <f>Raw_Data!K8111</f>
        <v>41</v>
      </c>
      <c r="P8111" t="str">
        <f>IF(Raw_Data!K8111&lt;=30,"Within Time","Delayed")</f>
        <v>Delayed</v>
      </c>
    </row>
    <row r="8112" spans="1:16" x14ac:dyDescent="0.35">
      <c r="A8112" t="str">
        <f>Raw_Data!A8112</f>
        <v>482-57-9874</v>
      </c>
      <c r="B8112" s="2">
        <f>Raw_Data!B8112</f>
        <v>45524.420138888891</v>
      </c>
      <c r="C8112">
        <f>HOUR(Raw_Data!B8112)</f>
        <v>10</v>
      </c>
      <c r="D8112" t="str">
        <f>TEXT(Raw_Data!B8112,"mmm")</f>
        <v>Aug</v>
      </c>
      <c r="E8112">
        <f>YEAR(Raw_Data!B8112)</f>
        <v>2024</v>
      </c>
      <c r="F8112" t="str">
        <f>TEXT(Raw_Data!B8112,"mmm-yy")</f>
        <v>Aug-24</v>
      </c>
      <c r="G8112" t="str">
        <f>PROPER(Raw_Data!C8112&amp;". "&amp;Raw_Data!D8112)</f>
        <v>T. Goudie</v>
      </c>
      <c r="H8112" t="str">
        <f>IF(OR(Raw_Data!E8112="M",Raw_Data!E8112="Male"),"Male",IF(OR(Raw_Data!E8112="F",Raw_Data!E8112="Female"),"Female","Not Confirmed"))</f>
        <v>Male</v>
      </c>
      <c r="I8112">
        <f>Raw_Data!F8112</f>
        <v>69</v>
      </c>
      <c r="J8112" t="str">
        <f>FLOOR(Raw_Data!F8112,10)&amp;"-"&amp;FLOOR(Raw_Data!F8112,10)+9</f>
        <v>60-69</v>
      </c>
      <c r="K8112" t="str">
        <f>Raw_Data!G8112</f>
        <v>White</v>
      </c>
      <c r="L8112" t="str">
        <f>Raw_Data!H8112</f>
        <v>None</v>
      </c>
      <c r="M8112" t="str">
        <f>IF(Raw_Data!I8112=TRUE,"Admitted","Not Admitted")</f>
        <v>Not Admitted</v>
      </c>
      <c r="N8112" t="str">
        <f>IF(Raw_Data!J8112="","Not Rated",Raw_Data!J8112)</f>
        <v>Not Rated</v>
      </c>
      <c r="O8112">
        <f>Raw_Data!K8112</f>
        <v>13</v>
      </c>
      <c r="P8112" t="str">
        <f>IF(Raw_Data!K8112&lt;=30,"Within Time","Delayed")</f>
        <v>Within Time</v>
      </c>
    </row>
    <row r="8113" spans="1:16" x14ac:dyDescent="0.35">
      <c r="A8113" t="str">
        <f>Raw_Data!A8113</f>
        <v>497-14-5428</v>
      </c>
      <c r="B8113" s="2">
        <f>Raw_Data!B8113</f>
        <v>45524.43472222222</v>
      </c>
      <c r="C8113">
        <f>HOUR(Raw_Data!B8113)</f>
        <v>10</v>
      </c>
      <c r="D8113" t="str">
        <f>TEXT(Raw_Data!B8113,"mmm")</f>
        <v>Aug</v>
      </c>
      <c r="E8113">
        <f>YEAR(Raw_Data!B8113)</f>
        <v>2024</v>
      </c>
      <c r="F8113" t="str">
        <f>TEXT(Raw_Data!B8113,"mmm-yy")</f>
        <v>Aug-24</v>
      </c>
      <c r="G8113" t="str">
        <f>PROPER(Raw_Data!C8113&amp;". "&amp;Raw_Data!D8113)</f>
        <v>M. Dankworth</v>
      </c>
      <c r="H8113" t="str">
        <f>IF(OR(Raw_Data!E8113="M",Raw_Data!E8113="Male"),"Male",IF(OR(Raw_Data!E8113="F",Raw_Data!E8113="Female"),"Female","Not Confirmed"))</f>
        <v>Male</v>
      </c>
      <c r="I8113">
        <f>Raw_Data!F8113</f>
        <v>66</v>
      </c>
      <c r="J8113" t="str">
        <f>FLOOR(Raw_Data!F8113,10)&amp;"-"&amp;FLOOR(Raw_Data!F8113,10)+9</f>
        <v>60-69</v>
      </c>
      <c r="K8113" t="str">
        <f>Raw_Data!G8113</f>
        <v>Unknown</v>
      </c>
      <c r="L8113" t="str">
        <f>Raw_Data!H8113</f>
        <v>Orthopedics</v>
      </c>
      <c r="M8113" t="str">
        <f>IF(Raw_Data!I8113=TRUE,"Admitted","Not Admitted")</f>
        <v>Admitted</v>
      </c>
      <c r="N8113" t="str">
        <f>IF(Raw_Data!J8113="","Not Rated",Raw_Data!J8113)</f>
        <v>Not Rated</v>
      </c>
      <c r="O8113">
        <f>Raw_Data!K8113</f>
        <v>32</v>
      </c>
      <c r="P8113" t="str">
        <f>IF(Raw_Data!K8113&lt;=30,"Within Time","Delayed")</f>
        <v>Delayed</v>
      </c>
    </row>
    <row r="8114" spans="1:16" x14ac:dyDescent="0.35">
      <c r="A8114" t="str">
        <f>Raw_Data!A8114</f>
        <v>221-41-6974</v>
      </c>
      <c r="B8114" s="2">
        <f>Raw_Data!B8114</f>
        <v>45524.526388888888</v>
      </c>
      <c r="C8114">
        <f>HOUR(Raw_Data!B8114)</f>
        <v>12</v>
      </c>
      <c r="D8114" t="str">
        <f>TEXT(Raw_Data!B8114,"mmm")</f>
        <v>Aug</v>
      </c>
      <c r="E8114">
        <f>YEAR(Raw_Data!B8114)</f>
        <v>2024</v>
      </c>
      <c r="F8114" t="str">
        <f>TEXT(Raw_Data!B8114,"mmm-yy")</f>
        <v>Aug-24</v>
      </c>
      <c r="G8114" t="str">
        <f>PROPER(Raw_Data!C8114&amp;". "&amp;Raw_Data!D8114)</f>
        <v>X. Dunmore</v>
      </c>
      <c r="H8114" t="str">
        <f>IF(OR(Raw_Data!E8114="M",Raw_Data!E8114="Male"),"Male",IF(OR(Raw_Data!E8114="F",Raw_Data!E8114="Female"),"Female","Not Confirmed"))</f>
        <v>Male</v>
      </c>
      <c r="I8114">
        <f>Raw_Data!F8114</f>
        <v>8</v>
      </c>
      <c r="J8114" t="str">
        <f>FLOOR(Raw_Data!F8114,10)&amp;"-"&amp;FLOOR(Raw_Data!F8114,10)+9</f>
        <v>0-9</v>
      </c>
      <c r="K8114" t="str">
        <f>Raw_Data!G8114</f>
        <v>Declined to Identify</v>
      </c>
      <c r="L8114" t="str">
        <f>Raw_Data!H8114</f>
        <v>Orthopedics</v>
      </c>
      <c r="M8114" t="str">
        <f>IF(Raw_Data!I8114=TRUE,"Admitted","Not Admitted")</f>
        <v>Not Admitted</v>
      </c>
      <c r="N8114" t="str">
        <f>IF(Raw_Data!J8114="","Not Rated",Raw_Data!J8114)</f>
        <v>Not Rated</v>
      </c>
      <c r="O8114">
        <f>Raw_Data!K8114</f>
        <v>34</v>
      </c>
      <c r="P8114" t="str">
        <f>IF(Raw_Data!K8114&lt;=30,"Within Time","Delayed")</f>
        <v>Delayed</v>
      </c>
    </row>
    <row r="8115" spans="1:16" x14ac:dyDescent="0.35">
      <c r="A8115" t="str">
        <f>Raw_Data!A8115</f>
        <v>325-83-4714</v>
      </c>
      <c r="B8115" s="2">
        <f>Raw_Data!B8115</f>
        <v>45524.786805555559</v>
      </c>
      <c r="C8115">
        <f>HOUR(Raw_Data!B8115)</f>
        <v>18</v>
      </c>
      <c r="D8115" t="str">
        <f>TEXT(Raw_Data!B8115,"mmm")</f>
        <v>Aug</v>
      </c>
      <c r="E8115">
        <f>YEAR(Raw_Data!B8115)</f>
        <v>2024</v>
      </c>
      <c r="F8115" t="str">
        <f>TEXT(Raw_Data!B8115,"mmm-yy")</f>
        <v>Aug-24</v>
      </c>
      <c r="G8115" t="str">
        <f>PROPER(Raw_Data!C8115&amp;". "&amp;Raw_Data!D8115)</f>
        <v>U. Featherstone</v>
      </c>
      <c r="H8115" t="str">
        <f>IF(OR(Raw_Data!E8115="M",Raw_Data!E8115="Male"),"Male",IF(OR(Raw_Data!E8115="F",Raw_Data!E8115="Female"),"Female","Not Confirmed"))</f>
        <v>Male</v>
      </c>
      <c r="I8115">
        <f>Raw_Data!F8115</f>
        <v>54</v>
      </c>
      <c r="J8115" t="str">
        <f>FLOOR(Raw_Data!F8115,10)&amp;"-"&amp;FLOOR(Raw_Data!F8115,10)+9</f>
        <v>50-59</v>
      </c>
      <c r="K8115" t="str">
        <f>Raw_Data!G8115</f>
        <v>Unknown</v>
      </c>
      <c r="L8115" t="str">
        <f>Raw_Data!H8115</f>
        <v>General Practice</v>
      </c>
      <c r="M8115" t="str">
        <f>IF(Raw_Data!I8115=TRUE,"Admitted","Not Admitted")</f>
        <v>Not Admitted</v>
      </c>
      <c r="N8115">
        <f>IF(Raw_Data!J8115="","Not Rated",Raw_Data!J8115)</f>
        <v>10</v>
      </c>
      <c r="O8115">
        <f>Raw_Data!K8115</f>
        <v>39</v>
      </c>
      <c r="P8115" t="str">
        <f>IF(Raw_Data!K8115&lt;=30,"Within Time","Delayed")</f>
        <v>Delayed</v>
      </c>
    </row>
    <row r="8116" spans="1:16" x14ac:dyDescent="0.35">
      <c r="A8116" t="str">
        <f>Raw_Data!A8116</f>
        <v>707-48-5360</v>
      </c>
      <c r="B8116" s="2">
        <f>Raw_Data!B8116</f>
        <v>45524.789583333331</v>
      </c>
      <c r="C8116">
        <f>HOUR(Raw_Data!B8116)</f>
        <v>18</v>
      </c>
      <c r="D8116" t="str">
        <f>TEXT(Raw_Data!B8116,"mmm")</f>
        <v>Aug</v>
      </c>
      <c r="E8116">
        <f>YEAR(Raw_Data!B8116)</f>
        <v>2024</v>
      </c>
      <c r="F8116" t="str">
        <f>TEXT(Raw_Data!B8116,"mmm-yy")</f>
        <v>Aug-24</v>
      </c>
      <c r="G8116" t="str">
        <f>PROPER(Raw_Data!C8116&amp;". "&amp;Raw_Data!D8116)</f>
        <v>W. Ellerby</v>
      </c>
      <c r="H8116" t="str">
        <f>IF(OR(Raw_Data!E8116="M",Raw_Data!E8116="Male"),"Male",IF(OR(Raw_Data!E8116="F",Raw_Data!E8116="Female"),"Female","Not Confirmed"))</f>
        <v>Female</v>
      </c>
      <c r="I8116">
        <f>Raw_Data!F8116</f>
        <v>61</v>
      </c>
      <c r="J8116" t="str">
        <f>FLOOR(Raw_Data!F8116,10)&amp;"-"&amp;FLOOR(Raw_Data!F8116,10)+9</f>
        <v>60-69</v>
      </c>
      <c r="K8116" t="str">
        <f>Raw_Data!G8116</f>
        <v>Unknown</v>
      </c>
      <c r="L8116" t="str">
        <f>Raw_Data!H8116</f>
        <v>General Practice</v>
      </c>
      <c r="M8116" t="str">
        <f>IF(Raw_Data!I8116=TRUE,"Admitted","Not Admitted")</f>
        <v>Not Admitted</v>
      </c>
      <c r="N8116" t="str">
        <f>IF(Raw_Data!J8116="","Not Rated",Raw_Data!J8116)</f>
        <v>Not Rated</v>
      </c>
      <c r="O8116">
        <f>Raw_Data!K8116</f>
        <v>34</v>
      </c>
      <c r="P8116" t="str">
        <f>IF(Raw_Data!K8116&lt;=30,"Within Time","Delayed")</f>
        <v>Delayed</v>
      </c>
    </row>
    <row r="8117" spans="1:16" x14ac:dyDescent="0.35">
      <c r="A8117" t="str">
        <f>Raw_Data!A8117</f>
        <v>845-92-6977</v>
      </c>
      <c r="B8117" s="2">
        <f>Raw_Data!B8117</f>
        <v>45524.794444444437</v>
      </c>
      <c r="C8117">
        <f>HOUR(Raw_Data!B8117)</f>
        <v>19</v>
      </c>
      <c r="D8117" t="str">
        <f>TEXT(Raw_Data!B8117,"mmm")</f>
        <v>Aug</v>
      </c>
      <c r="E8117">
        <f>YEAR(Raw_Data!B8117)</f>
        <v>2024</v>
      </c>
      <c r="F8117" t="str">
        <f>TEXT(Raw_Data!B8117,"mmm-yy")</f>
        <v>Aug-24</v>
      </c>
      <c r="G8117" t="str">
        <f>PROPER(Raw_Data!C8117&amp;". "&amp;Raw_Data!D8117)</f>
        <v>G. Merriweather</v>
      </c>
      <c r="H8117" t="str">
        <f>IF(OR(Raw_Data!E8117="M",Raw_Data!E8117="Male"),"Male",IF(OR(Raw_Data!E8117="F",Raw_Data!E8117="Female"),"Female","Not Confirmed"))</f>
        <v>Male</v>
      </c>
      <c r="I8117">
        <f>Raw_Data!F8117</f>
        <v>52</v>
      </c>
      <c r="J8117" t="str">
        <f>FLOOR(Raw_Data!F8117,10)&amp;"-"&amp;FLOOR(Raw_Data!F8117,10)+9</f>
        <v>50-59</v>
      </c>
      <c r="K8117" t="str">
        <f>Raw_Data!G8117</f>
        <v>African American</v>
      </c>
      <c r="L8117" t="str">
        <f>Raw_Data!H8117</f>
        <v>Physiotherapy</v>
      </c>
      <c r="M8117" t="str">
        <f>IF(Raw_Data!I8117=TRUE,"Admitted","Not Admitted")</f>
        <v>Not Admitted</v>
      </c>
      <c r="N8117" t="str">
        <f>IF(Raw_Data!J8117="","Not Rated",Raw_Data!J8117)</f>
        <v>Not Rated</v>
      </c>
      <c r="O8117">
        <f>Raw_Data!K8117</f>
        <v>10</v>
      </c>
      <c r="P8117" t="str">
        <f>IF(Raw_Data!K8117&lt;=30,"Within Time","Delayed")</f>
        <v>Within Time</v>
      </c>
    </row>
    <row r="8118" spans="1:16" x14ac:dyDescent="0.35">
      <c r="A8118" t="str">
        <f>Raw_Data!A8118</f>
        <v>685-48-8518</v>
      </c>
      <c r="B8118" s="2">
        <f>Raw_Data!B8118</f>
        <v>45524.836111111108</v>
      </c>
      <c r="C8118">
        <f>HOUR(Raw_Data!B8118)</f>
        <v>20</v>
      </c>
      <c r="D8118" t="str">
        <f>TEXT(Raw_Data!B8118,"mmm")</f>
        <v>Aug</v>
      </c>
      <c r="E8118">
        <f>YEAR(Raw_Data!B8118)</f>
        <v>2024</v>
      </c>
      <c r="F8118" t="str">
        <f>TEXT(Raw_Data!B8118,"mmm-yy")</f>
        <v>Aug-24</v>
      </c>
      <c r="G8118" t="str">
        <f>PROPER(Raw_Data!C8118&amp;". "&amp;Raw_Data!D8118)</f>
        <v>I. Tunstall</v>
      </c>
      <c r="H8118" t="str">
        <f>IF(OR(Raw_Data!E8118="M",Raw_Data!E8118="Male"),"Male",IF(OR(Raw_Data!E8118="F",Raw_Data!E8118="Female"),"Female","Not Confirmed"))</f>
        <v>Female</v>
      </c>
      <c r="I8118">
        <f>Raw_Data!F8118</f>
        <v>45</v>
      </c>
      <c r="J8118" t="str">
        <f>FLOOR(Raw_Data!F8118,10)&amp;"-"&amp;FLOOR(Raw_Data!F8118,10)+9</f>
        <v>40-49</v>
      </c>
      <c r="K8118" t="str">
        <f>Raw_Data!G8118</f>
        <v>Unknown</v>
      </c>
      <c r="L8118" t="str">
        <f>Raw_Data!H8118</f>
        <v>None</v>
      </c>
      <c r="M8118" t="str">
        <f>IF(Raw_Data!I8118=TRUE,"Admitted","Not Admitted")</f>
        <v>Not Admitted</v>
      </c>
      <c r="N8118" t="str">
        <f>IF(Raw_Data!J8118="","Not Rated",Raw_Data!J8118)</f>
        <v>Not Rated</v>
      </c>
      <c r="O8118">
        <f>Raw_Data!K8118</f>
        <v>15</v>
      </c>
      <c r="P8118" t="str">
        <f>IF(Raw_Data!K8118&lt;=30,"Within Time","Delayed")</f>
        <v>Within Time</v>
      </c>
    </row>
    <row r="8119" spans="1:16" x14ac:dyDescent="0.35">
      <c r="A8119" t="str">
        <f>Raw_Data!A8119</f>
        <v>450-68-5144</v>
      </c>
      <c r="B8119" s="2">
        <f>Raw_Data!B8119</f>
        <v>45524.847916666673</v>
      </c>
      <c r="C8119">
        <f>HOUR(Raw_Data!B8119)</f>
        <v>20</v>
      </c>
      <c r="D8119" t="str">
        <f>TEXT(Raw_Data!B8119,"mmm")</f>
        <v>Aug</v>
      </c>
      <c r="E8119">
        <f>YEAR(Raw_Data!B8119)</f>
        <v>2024</v>
      </c>
      <c r="F8119" t="str">
        <f>TEXT(Raw_Data!B8119,"mmm-yy")</f>
        <v>Aug-24</v>
      </c>
      <c r="G8119" t="str">
        <f>PROPER(Raw_Data!C8119&amp;". "&amp;Raw_Data!D8119)</f>
        <v>N. Kingsley</v>
      </c>
      <c r="H8119" t="str">
        <f>IF(OR(Raw_Data!E8119="M",Raw_Data!E8119="Male"),"Male",IF(OR(Raw_Data!E8119="F",Raw_Data!E8119="Female"),"Female","Not Confirmed"))</f>
        <v>Female</v>
      </c>
      <c r="I8119">
        <f>Raw_Data!F8119</f>
        <v>73</v>
      </c>
      <c r="J8119" t="str">
        <f>FLOOR(Raw_Data!F8119,10)&amp;"-"&amp;FLOOR(Raw_Data!F8119,10)+9</f>
        <v>70-79</v>
      </c>
      <c r="K8119" t="str">
        <f>Raw_Data!G8119</f>
        <v>Unknown</v>
      </c>
      <c r="L8119" t="str">
        <f>Raw_Data!H8119</f>
        <v>General Practice</v>
      </c>
      <c r="M8119" t="str">
        <f>IF(Raw_Data!I8119=TRUE,"Admitted","Not Admitted")</f>
        <v>Admitted</v>
      </c>
      <c r="N8119">
        <f>IF(Raw_Data!J8119="","Not Rated",Raw_Data!J8119)</f>
        <v>3</v>
      </c>
      <c r="O8119">
        <f>Raw_Data!K8119</f>
        <v>17</v>
      </c>
      <c r="P8119" t="str">
        <f>IF(Raw_Data!K8119&lt;=30,"Within Time","Delayed")</f>
        <v>Within Time</v>
      </c>
    </row>
    <row r="8120" spans="1:16" x14ac:dyDescent="0.35">
      <c r="A8120" t="str">
        <f>Raw_Data!A8120</f>
        <v>927-10-5021</v>
      </c>
      <c r="B8120" s="2">
        <f>Raw_Data!B8120</f>
        <v>45524.85</v>
      </c>
      <c r="C8120">
        <f>HOUR(Raw_Data!B8120)</f>
        <v>20</v>
      </c>
      <c r="D8120" t="str">
        <f>TEXT(Raw_Data!B8120,"mmm")</f>
        <v>Aug</v>
      </c>
      <c r="E8120">
        <f>YEAR(Raw_Data!B8120)</f>
        <v>2024</v>
      </c>
      <c r="F8120" t="str">
        <f>TEXT(Raw_Data!B8120,"mmm-yy")</f>
        <v>Aug-24</v>
      </c>
      <c r="G8120" t="str">
        <f>PROPER(Raw_Data!C8120&amp;". "&amp;Raw_Data!D8120)</f>
        <v>M. Buff</v>
      </c>
      <c r="H8120" t="str">
        <f>IF(OR(Raw_Data!E8120="M",Raw_Data!E8120="Male"),"Male",IF(OR(Raw_Data!E8120="F",Raw_Data!E8120="Female"),"Female","Not Confirmed"))</f>
        <v>Male</v>
      </c>
      <c r="I8120">
        <f>Raw_Data!F8120</f>
        <v>26</v>
      </c>
      <c r="J8120" t="str">
        <f>FLOOR(Raw_Data!F8120,10)&amp;"-"&amp;FLOOR(Raw_Data!F8120,10)+9</f>
        <v>20-29</v>
      </c>
      <c r="K8120" t="str">
        <f>Raw_Data!G8120</f>
        <v>Asian</v>
      </c>
      <c r="L8120" t="str">
        <f>Raw_Data!H8120</f>
        <v>None</v>
      </c>
      <c r="M8120" t="str">
        <f>IF(Raw_Data!I8120=TRUE,"Admitted","Not Admitted")</f>
        <v>Admitted</v>
      </c>
      <c r="N8120">
        <f>IF(Raw_Data!J8120="","Not Rated",Raw_Data!J8120)</f>
        <v>1</v>
      </c>
      <c r="O8120">
        <f>Raw_Data!K8120</f>
        <v>25</v>
      </c>
      <c r="P8120" t="str">
        <f>IF(Raw_Data!K8120&lt;=30,"Within Time","Delayed")</f>
        <v>Within Time</v>
      </c>
    </row>
    <row r="8121" spans="1:16" x14ac:dyDescent="0.35">
      <c r="A8121" t="str">
        <f>Raw_Data!A8121</f>
        <v>824-84-2481</v>
      </c>
      <c r="B8121" s="2">
        <f>Raw_Data!B8121</f>
        <v>45524.859722222223</v>
      </c>
      <c r="C8121">
        <f>HOUR(Raw_Data!B8121)</f>
        <v>20</v>
      </c>
      <c r="D8121" t="str">
        <f>TEXT(Raw_Data!B8121,"mmm")</f>
        <v>Aug</v>
      </c>
      <c r="E8121">
        <f>YEAR(Raw_Data!B8121)</f>
        <v>2024</v>
      </c>
      <c r="F8121" t="str">
        <f>TEXT(Raw_Data!B8121,"mmm-yy")</f>
        <v>Aug-24</v>
      </c>
      <c r="G8121" t="str">
        <f>PROPER(Raw_Data!C8121&amp;". "&amp;Raw_Data!D8121)</f>
        <v>L. Featherstone</v>
      </c>
      <c r="H8121" t="str">
        <f>IF(OR(Raw_Data!E8121="M",Raw_Data!E8121="Male"),"Male",IF(OR(Raw_Data!E8121="F",Raw_Data!E8121="Female"),"Female","Not Confirmed"))</f>
        <v>Female</v>
      </c>
      <c r="I8121">
        <f>Raw_Data!F8121</f>
        <v>57</v>
      </c>
      <c r="J8121" t="str">
        <f>FLOOR(Raw_Data!F8121,10)&amp;"-"&amp;FLOOR(Raw_Data!F8121,10)+9</f>
        <v>50-59</v>
      </c>
      <c r="K8121" t="str">
        <f>Raw_Data!G8121</f>
        <v>Two or More Races</v>
      </c>
      <c r="L8121" t="str">
        <f>Raw_Data!H8121</f>
        <v>None</v>
      </c>
      <c r="M8121" t="str">
        <f>IF(Raw_Data!I8121=TRUE,"Admitted","Not Admitted")</f>
        <v>Admitted</v>
      </c>
      <c r="N8121" t="str">
        <f>IF(Raw_Data!J8121="","Not Rated",Raw_Data!J8121)</f>
        <v>Not Rated</v>
      </c>
      <c r="O8121">
        <f>Raw_Data!K8121</f>
        <v>57</v>
      </c>
      <c r="P8121" t="str">
        <f>IF(Raw_Data!K8121&lt;=30,"Within Time","Delayed")</f>
        <v>Delayed</v>
      </c>
    </row>
    <row r="8122" spans="1:16" x14ac:dyDescent="0.35">
      <c r="A8122" t="str">
        <f>Raw_Data!A8122</f>
        <v>530-57-1711</v>
      </c>
      <c r="B8122" s="2">
        <f>Raw_Data!B8122</f>
        <v>45525.007638888892</v>
      </c>
      <c r="C8122">
        <f>HOUR(Raw_Data!B8122)</f>
        <v>0</v>
      </c>
      <c r="D8122" t="str">
        <f>TEXT(Raw_Data!B8122,"mmm")</f>
        <v>Aug</v>
      </c>
      <c r="E8122">
        <f>YEAR(Raw_Data!B8122)</f>
        <v>2024</v>
      </c>
      <c r="F8122" t="str">
        <f>TEXT(Raw_Data!B8122,"mmm-yy")</f>
        <v>Aug-24</v>
      </c>
      <c r="G8122" t="str">
        <f>PROPER(Raw_Data!C8122&amp;". "&amp;Raw_Data!D8122)</f>
        <v>Q. Postlethwaite</v>
      </c>
      <c r="H8122" t="str">
        <f>IF(OR(Raw_Data!E8122="M",Raw_Data!E8122="Male"),"Male",IF(OR(Raw_Data!E8122="F",Raw_Data!E8122="Female"),"Female","Not Confirmed"))</f>
        <v>Male</v>
      </c>
      <c r="I8122">
        <f>Raw_Data!F8122</f>
        <v>62</v>
      </c>
      <c r="J8122" t="str">
        <f>FLOOR(Raw_Data!F8122,10)&amp;"-"&amp;FLOOR(Raw_Data!F8122,10)+9</f>
        <v>60-69</v>
      </c>
      <c r="K8122" t="str">
        <f>Raw_Data!G8122</f>
        <v>Pacific Islander</v>
      </c>
      <c r="L8122" t="str">
        <f>Raw_Data!H8122</f>
        <v>None</v>
      </c>
      <c r="M8122" t="str">
        <f>IF(Raw_Data!I8122=TRUE,"Admitted","Not Admitted")</f>
        <v>Not Admitted</v>
      </c>
      <c r="N8122" t="str">
        <f>IF(Raw_Data!J8122="","Not Rated",Raw_Data!J8122)</f>
        <v>Not Rated</v>
      </c>
      <c r="O8122">
        <f>Raw_Data!K8122</f>
        <v>58</v>
      </c>
      <c r="P8122" t="str">
        <f>IF(Raw_Data!K8122&lt;=30,"Within Time","Delayed")</f>
        <v>Delayed</v>
      </c>
    </row>
    <row r="8123" spans="1:16" x14ac:dyDescent="0.35">
      <c r="A8123" t="str">
        <f>Raw_Data!A8123</f>
        <v>150-86-7224</v>
      </c>
      <c r="B8123" s="2">
        <f>Raw_Data!B8123</f>
        <v>45525.126388888893</v>
      </c>
      <c r="C8123">
        <f>HOUR(Raw_Data!B8123)</f>
        <v>3</v>
      </c>
      <c r="D8123" t="str">
        <f>TEXT(Raw_Data!B8123,"mmm")</f>
        <v>Aug</v>
      </c>
      <c r="E8123">
        <f>YEAR(Raw_Data!B8123)</f>
        <v>2024</v>
      </c>
      <c r="F8123" t="str">
        <f>TEXT(Raw_Data!B8123,"mmm-yy")</f>
        <v>Aug-24</v>
      </c>
      <c r="G8123" t="str">
        <f>PROPER(Raw_Data!C8123&amp;". "&amp;Raw_Data!D8123)</f>
        <v>B. Tunstall</v>
      </c>
      <c r="H8123" t="str">
        <f>IF(OR(Raw_Data!E8123="M",Raw_Data!E8123="Male"),"Male",IF(OR(Raw_Data!E8123="F",Raw_Data!E8123="Female"),"Female","Not Confirmed"))</f>
        <v>Female</v>
      </c>
      <c r="I8123">
        <f>Raw_Data!F8123</f>
        <v>75</v>
      </c>
      <c r="J8123" t="str">
        <f>FLOOR(Raw_Data!F8123,10)&amp;"-"&amp;FLOOR(Raw_Data!F8123,10)+9</f>
        <v>70-79</v>
      </c>
      <c r="K8123" t="str">
        <f>Raw_Data!G8123</f>
        <v>Unknown</v>
      </c>
      <c r="L8123" t="str">
        <f>Raw_Data!H8123</f>
        <v>None</v>
      </c>
      <c r="M8123" t="str">
        <f>IF(Raw_Data!I8123=TRUE,"Admitted","Not Admitted")</f>
        <v>Not Admitted</v>
      </c>
      <c r="N8123" t="str">
        <f>IF(Raw_Data!J8123="","Not Rated",Raw_Data!J8123)</f>
        <v>Not Rated</v>
      </c>
      <c r="O8123">
        <f>Raw_Data!K8123</f>
        <v>11</v>
      </c>
      <c r="P8123" t="str">
        <f>IF(Raw_Data!K8123&lt;=30,"Within Time","Delayed")</f>
        <v>Within Time</v>
      </c>
    </row>
    <row r="8124" spans="1:16" x14ac:dyDescent="0.35">
      <c r="A8124" t="str">
        <f>Raw_Data!A8124</f>
        <v>903-57-6014</v>
      </c>
      <c r="B8124" s="2">
        <f>Raw_Data!B8124</f>
        <v>45525.175000000003</v>
      </c>
      <c r="C8124">
        <f>HOUR(Raw_Data!B8124)</f>
        <v>4</v>
      </c>
      <c r="D8124" t="str">
        <f>TEXT(Raw_Data!B8124,"mmm")</f>
        <v>Aug</v>
      </c>
      <c r="E8124">
        <f>YEAR(Raw_Data!B8124)</f>
        <v>2024</v>
      </c>
      <c r="F8124" t="str">
        <f>TEXT(Raw_Data!B8124,"mmm-yy")</f>
        <v>Aug-24</v>
      </c>
      <c r="G8124" t="str">
        <f>PROPER(Raw_Data!C8124&amp;". "&amp;Raw_Data!D8124)</f>
        <v>Y. Schubuser</v>
      </c>
      <c r="H8124" t="str">
        <f>IF(OR(Raw_Data!E8124="M",Raw_Data!E8124="Male"),"Male",IF(OR(Raw_Data!E8124="F",Raw_Data!E8124="Female"),"Female","Not Confirmed"))</f>
        <v>Female</v>
      </c>
      <c r="I8124">
        <f>Raw_Data!F8124</f>
        <v>36</v>
      </c>
      <c r="J8124" t="str">
        <f>FLOOR(Raw_Data!F8124,10)&amp;"-"&amp;FLOOR(Raw_Data!F8124,10)+9</f>
        <v>30-39</v>
      </c>
      <c r="K8124" t="str">
        <f>Raw_Data!G8124</f>
        <v>White</v>
      </c>
      <c r="L8124" t="str">
        <f>Raw_Data!H8124</f>
        <v>Physiotherapy</v>
      </c>
      <c r="M8124" t="str">
        <f>IF(Raw_Data!I8124=TRUE,"Admitted","Not Admitted")</f>
        <v>Admitted</v>
      </c>
      <c r="N8124" t="str">
        <f>IF(Raw_Data!J8124="","Not Rated",Raw_Data!J8124)</f>
        <v>Not Rated</v>
      </c>
      <c r="O8124">
        <f>Raw_Data!K8124</f>
        <v>37</v>
      </c>
      <c r="P8124" t="str">
        <f>IF(Raw_Data!K8124&lt;=30,"Within Time","Delayed")</f>
        <v>Delayed</v>
      </c>
    </row>
    <row r="8125" spans="1:16" x14ac:dyDescent="0.35">
      <c r="A8125" t="str">
        <f>Raw_Data!A8125</f>
        <v>529-16-7753</v>
      </c>
      <c r="B8125" s="2">
        <f>Raw_Data!B8125</f>
        <v>45525.198611111111</v>
      </c>
      <c r="C8125">
        <f>HOUR(Raw_Data!B8125)</f>
        <v>4</v>
      </c>
      <c r="D8125" t="str">
        <f>TEXT(Raw_Data!B8125,"mmm")</f>
        <v>Aug</v>
      </c>
      <c r="E8125">
        <f>YEAR(Raw_Data!B8125)</f>
        <v>2024</v>
      </c>
      <c r="F8125" t="str">
        <f>TEXT(Raw_Data!B8125,"mmm-yy")</f>
        <v>Aug-24</v>
      </c>
      <c r="G8125" t="str">
        <f>PROPER(Raw_Data!C8125&amp;". "&amp;Raw_Data!D8125)</f>
        <v>H. Sheffield</v>
      </c>
      <c r="H8125" t="str">
        <f>IF(OR(Raw_Data!E8125="M",Raw_Data!E8125="Male"),"Male",IF(OR(Raw_Data!E8125="F",Raw_Data!E8125="Female"),"Female","Not Confirmed"))</f>
        <v>Male</v>
      </c>
      <c r="I8125">
        <f>Raw_Data!F8125</f>
        <v>11</v>
      </c>
      <c r="J8125" t="str">
        <f>FLOOR(Raw_Data!F8125,10)&amp;"-"&amp;FLOOR(Raw_Data!F8125,10)+9</f>
        <v>10-19</v>
      </c>
      <c r="K8125" t="str">
        <f>Raw_Data!G8125</f>
        <v>Unknown</v>
      </c>
      <c r="L8125" t="str">
        <f>Raw_Data!H8125</f>
        <v>None</v>
      </c>
      <c r="M8125" t="str">
        <f>IF(Raw_Data!I8125=TRUE,"Admitted","Not Admitted")</f>
        <v>Admitted</v>
      </c>
      <c r="N8125">
        <f>IF(Raw_Data!J8125="","Not Rated",Raw_Data!J8125)</f>
        <v>9</v>
      </c>
      <c r="O8125">
        <f>Raw_Data!K8125</f>
        <v>33</v>
      </c>
      <c r="P8125" t="str">
        <f>IF(Raw_Data!K8125&lt;=30,"Within Time","Delayed")</f>
        <v>Delayed</v>
      </c>
    </row>
    <row r="8126" spans="1:16" x14ac:dyDescent="0.35">
      <c r="A8126" t="str">
        <f>Raw_Data!A8126</f>
        <v>240-49-6800</v>
      </c>
      <c r="B8126" s="2">
        <f>Raw_Data!B8126</f>
        <v>45525.309027777781</v>
      </c>
      <c r="C8126">
        <f>HOUR(Raw_Data!B8126)</f>
        <v>7</v>
      </c>
      <c r="D8126" t="str">
        <f>TEXT(Raw_Data!B8126,"mmm")</f>
        <v>Aug</v>
      </c>
      <c r="E8126">
        <f>YEAR(Raw_Data!B8126)</f>
        <v>2024</v>
      </c>
      <c r="F8126" t="str">
        <f>TEXT(Raw_Data!B8126,"mmm-yy")</f>
        <v>Aug-24</v>
      </c>
      <c r="G8126" t="str">
        <f>PROPER(Raw_Data!C8126&amp;". "&amp;Raw_Data!D8126)</f>
        <v>U. Schubuser</v>
      </c>
      <c r="H8126" t="str">
        <f>IF(OR(Raw_Data!E8126="M",Raw_Data!E8126="Male"),"Male",IF(OR(Raw_Data!E8126="F",Raw_Data!E8126="Female"),"Female","Not Confirmed"))</f>
        <v>Female</v>
      </c>
      <c r="I8126">
        <f>Raw_Data!F8126</f>
        <v>4</v>
      </c>
      <c r="J8126" t="str">
        <f>FLOOR(Raw_Data!F8126,10)&amp;"-"&amp;FLOOR(Raw_Data!F8126,10)+9</f>
        <v>0-9</v>
      </c>
      <c r="K8126" t="str">
        <f>Raw_Data!G8126</f>
        <v>Asian</v>
      </c>
      <c r="L8126" t="str">
        <f>Raw_Data!H8126</f>
        <v>None</v>
      </c>
      <c r="M8126" t="str">
        <f>IF(Raw_Data!I8126=TRUE,"Admitted","Not Admitted")</f>
        <v>Not Admitted</v>
      </c>
      <c r="N8126" t="str">
        <f>IF(Raw_Data!J8126="","Not Rated",Raw_Data!J8126)</f>
        <v>Not Rated</v>
      </c>
      <c r="O8126">
        <f>Raw_Data!K8126</f>
        <v>15</v>
      </c>
      <c r="P8126" t="str">
        <f>IF(Raw_Data!K8126&lt;=30,"Within Time","Delayed")</f>
        <v>Within Time</v>
      </c>
    </row>
    <row r="8127" spans="1:16" x14ac:dyDescent="0.35">
      <c r="A8127" t="str">
        <f>Raw_Data!A8127</f>
        <v>129-92-3829</v>
      </c>
      <c r="B8127" s="2">
        <f>Raw_Data!B8127</f>
        <v>45525.363888888889</v>
      </c>
      <c r="C8127">
        <f>HOUR(Raw_Data!B8127)</f>
        <v>8</v>
      </c>
      <c r="D8127" t="str">
        <f>TEXT(Raw_Data!B8127,"mmm")</f>
        <v>Aug</v>
      </c>
      <c r="E8127">
        <f>YEAR(Raw_Data!B8127)</f>
        <v>2024</v>
      </c>
      <c r="F8127" t="str">
        <f>TEXT(Raw_Data!B8127,"mmm-yy")</f>
        <v>Aug-24</v>
      </c>
      <c r="G8127" t="str">
        <f>PROPER(Raw_Data!C8127&amp;". "&amp;Raw_Data!D8127)</f>
        <v>G. Silverlock</v>
      </c>
      <c r="H8127" t="str">
        <f>IF(OR(Raw_Data!E8127="M",Raw_Data!E8127="Male"),"Male",IF(OR(Raw_Data!E8127="F",Raw_Data!E8127="Female"),"Female","Not Confirmed"))</f>
        <v>Male</v>
      </c>
      <c r="I8127">
        <f>Raw_Data!F8127</f>
        <v>28</v>
      </c>
      <c r="J8127" t="str">
        <f>FLOOR(Raw_Data!F8127,10)&amp;"-"&amp;FLOOR(Raw_Data!F8127,10)+9</f>
        <v>20-29</v>
      </c>
      <c r="K8127" t="str">
        <f>Raw_Data!G8127</f>
        <v>Unknown</v>
      </c>
      <c r="L8127" t="str">
        <f>Raw_Data!H8127</f>
        <v>None</v>
      </c>
      <c r="M8127" t="str">
        <f>IF(Raw_Data!I8127=TRUE,"Admitted","Not Admitted")</f>
        <v>Admitted</v>
      </c>
      <c r="N8127" t="str">
        <f>IF(Raw_Data!J8127="","Not Rated",Raw_Data!J8127)</f>
        <v>Not Rated</v>
      </c>
      <c r="O8127">
        <f>Raw_Data!K8127</f>
        <v>54</v>
      </c>
      <c r="P8127" t="str">
        <f>IF(Raw_Data!K8127&lt;=30,"Within Time","Delayed")</f>
        <v>Delayed</v>
      </c>
    </row>
    <row r="8128" spans="1:16" x14ac:dyDescent="0.35">
      <c r="A8128" t="str">
        <f>Raw_Data!A8128</f>
        <v>616-70-7004</v>
      </c>
      <c r="B8128" s="2">
        <f>Raw_Data!B8128</f>
        <v>45525.364583333343</v>
      </c>
      <c r="C8128">
        <f>HOUR(Raw_Data!B8128)</f>
        <v>8</v>
      </c>
      <c r="D8128" t="str">
        <f>TEXT(Raw_Data!B8128,"mmm")</f>
        <v>Aug</v>
      </c>
      <c r="E8128">
        <f>YEAR(Raw_Data!B8128)</f>
        <v>2024</v>
      </c>
      <c r="F8128" t="str">
        <f>TEXT(Raw_Data!B8128,"mmm-yy")</f>
        <v>Aug-24</v>
      </c>
      <c r="G8128" t="str">
        <f>PROPER(Raw_Data!C8128&amp;". "&amp;Raw_Data!D8128)</f>
        <v>S. Inglewood</v>
      </c>
      <c r="H8128" t="str">
        <f>IF(OR(Raw_Data!E8128="M",Raw_Data!E8128="Male"),"Male",IF(OR(Raw_Data!E8128="F",Raw_Data!E8128="Female"),"Female","Not Confirmed"))</f>
        <v>Male</v>
      </c>
      <c r="I8128">
        <f>Raw_Data!F8128</f>
        <v>14</v>
      </c>
      <c r="J8128" t="str">
        <f>FLOOR(Raw_Data!F8128,10)&amp;"-"&amp;FLOOR(Raw_Data!F8128,10)+9</f>
        <v>10-19</v>
      </c>
      <c r="K8128" t="str">
        <f>Raw_Data!G8128</f>
        <v>White</v>
      </c>
      <c r="L8128" t="str">
        <f>Raw_Data!H8128</f>
        <v>None</v>
      </c>
      <c r="M8128" t="str">
        <f>IF(Raw_Data!I8128=TRUE,"Admitted","Not Admitted")</f>
        <v>Admitted</v>
      </c>
      <c r="N8128">
        <f>IF(Raw_Data!J8128="","Not Rated",Raw_Data!J8128)</f>
        <v>3</v>
      </c>
      <c r="O8128">
        <f>Raw_Data!K8128</f>
        <v>36</v>
      </c>
      <c r="P8128" t="str">
        <f>IF(Raw_Data!K8128&lt;=30,"Within Time","Delayed")</f>
        <v>Delayed</v>
      </c>
    </row>
    <row r="8129" spans="1:16" x14ac:dyDescent="0.35">
      <c r="A8129" t="str">
        <f>Raw_Data!A8129</f>
        <v>686-28-7388</v>
      </c>
      <c r="B8129" s="2">
        <f>Raw_Data!B8129</f>
        <v>45525.496527777781</v>
      </c>
      <c r="C8129">
        <f>HOUR(Raw_Data!B8129)</f>
        <v>11</v>
      </c>
      <c r="D8129" t="str">
        <f>TEXT(Raw_Data!B8129,"mmm")</f>
        <v>Aug</v>
      </c>
      <c r="E8129">
        <f>YEAR(Raw_Data!B8129)</f>
        <v>2024</v>
      </c>
      <c r="F8129" t="str">
        <f>TEXT(Raw_Data!B8129,"mmm-yy")</f>
        <v>Aug-24</v>
      </c>
      <c r="G8129" t="str">
        <f>PROPER(Raw_Data!C8129&amp;". "&amp;Raw_Data!D8129)</f>
        <v>P. Aldridge</v>
      </c>
      <c r="H8129" t="str">
        <f>IF(OR(Raw_Data!E8129="M",Raw_Data!E8129="Male"),"Male",IF(OR(Raw_Data!E8129="F",Raw_Data!E8129="Female"),"Female","Not Confirmed"))</f>
        <v>Female</v>
      </c>
      <c r="I8129">
        <f>Raw_Data!F8129</f>
        <v>34</v>
      </c>
      <c r="J8129" t="str">
        <f>FLOOR(Raw_Data!F8129,10)&amp;"-"&amp;FLOOR(Raw_Data!F8129,10)+9</f>
        <v>30-39</v>
      </c>
      <c r="K8129" t="str">
        <f>Raw_Data!G8129</f>
        <v>Unknown</v>
      </c>
      <c r="L8129" t="str">
        <f>Raw_Data!H8129</f>
        <v>None</v>
      </c>
      <c r="M8129" t="str">
        <f>IF(Raw_Data!I8129=TRUE,"Admitted","Not Admitted")</f>
        <v>Not Admitted</v>
      </c>
      <c r="N8129" t="str">
        <f>IF(Raw_Data!J8129="","Not Rated",Raw_Data!J8129)</f>
        <v>Not Rated</v>
      </c>
      <c r="O8129">
        <f>Raw_Data!K8129</f>
        <v>43</v>
      </c>
      <c r="P8129" t="str">
        <f>IF(Raw_Data!K8129&lt;=30,"Within Time","Delayed")</f>
        <v>Delayed</v>
      </c>
    </row>
    <row r="8130" spans="1:16" x14ac:dyDescent="0.35">
      <c r="A8130" t="str">
        <f>Raw_Data!A8130</f>
        <v>245-14-4851</v>
      </c>
      <c r="B8130" s="2">
        <f>Raw_Data!B8130</f>
        <v>45525.51666666667</v>
      </c>
      <c r="C8130">
        <f>HOUR(Raw_Data!B8130)</f>
        <v>12</v>
      </c>
      <c r="D8130" t="str">
        <f>TEXT(Raw_Data!B8130,"mmm")</f>
        <v>Aug</v>
      </c>
      <c r="E8130">
        <f>YEAR(Raw_Data!B8130)</f>
        <v>2024</v>
      </c>
      <c r="F8130" t="str">
        <f>TEXT(Raw_Data!B8130,"mmm-yy")</f>
        <v>Aug-24</v>
      </c>
      <c r="G8130" t="str">
        <f>PROPER(Raw_Data!C8130&amp;". "&amp;Raw_Data!D8130)</f>
        <v>O. Tunstall</v>
      </c>
      <c r="H8130" t="str">
        <f>IF(OR(Raw_Data!E8130="M",Raw_Data!E8130="Male"),"Male",IF(OR(Raw_Data!E8130="F",Raw_Data!E8130="Female"),"Female","Not Confirmed"))</f>
        <v>Female</v>
      </c>
      <c r="I8130">
        <f>Raw_Data!F8130</f>
        <v>3</v>
      </c>
      <c r="J8130" t="str">
        <f>FLOOR(Raw_Data!F8130,10)&amp;"-"&amp;FLOOR(Raw_Data!F8130,10)+9</f>
        <v>0-9</v>
      </c>
      <c r="K8130" t="str">
        <f>Raw_Data!G8130</f>
        <v>Two or More Races</v>
      </c>
      <c r="L8130" t="str">
        <f>Raw_Data!H8130</f>
        <v>None</v>
      </c>
      <c r="M8130" t="str">
        <f>IF(Raw_Data!I8130=TRUE,"Admitted","Not Admitted")</f>
        <v>Admitted</v>
      </c>
      <c r="N8130" t="str">
        <f>IF(Raw_Data!J8130="","Not Rated",Raw_Data!J8130)</f>
        <v>Not Rated</v>
      </c>
      <c r="O8130">
        <f>Raw_Data!K8130</f>
        <v>15</v>
      </c>
      <c r="P8130" t="str">
        <f>IF(Raw_Data!K8130&lt;=30,"Within Time","Delayed")</f>
        <v>Within Time</v>
      </c>
    </row>
    <row r="8131" spans="1:16" x14ac:dyDescent="0.35">
      <c r="A8131" t="str">
        <f>Raw_Data!A8131</f>
        <v>929-54-7957</v>
      </c>
      <c r="B8131" s="2">
        <f>Raw_Data!B8131</f>
        <v>45525.660416666673</v>
      </c>
      <c r="C8131">
        <f>HOUR(Raw_Data!B8131)</f>
        <v>15</v>
      </c>
      <c r="D8131" t="str">
        <f>TEXT(Raw_Data!B8131,"mmm")</f>
        <v>Aug</v>
      </c>
      <c r="E8131">
        <f>YEAR(Raw_Data!B8131)</f>
        <v>2024</v>
      </c>
      <c r="F8131" t="str">
        <f>TEXT(Raw_Data!B8131,"mmm-yy")</f>
        <v>Aug-24</v>
      </c>
      <c r="G8131" t="str">
        <f>PROPER(Raw_Data!C8131&amp;". "&amp;Raw_Data!D8131)</f>
        <v>P. Crebo</v>
      </c>
      <c r="H8131" t="str">
        <f>IF(OR(Raw_Data!E8131="M",Raw_Data!E8131="Male"),"Male",IF(OR(Raw_Data!E8131="F",Raw_Data!E8131="Female"),"Female","Not Confirmed"))</f>
        <v>Female</v>
      </c>
      <c r="I8131">
        <f>Raw_Data!F8131</f>
        <v>38</v>
      </c>
      <c r="J8131" t="str">
        <f>FLOOR(Raw_Data!F8131,10)&amp;"-"&amp;FLOOR(Raw_Data!F8131,10)+9</f>
        <v>30-39</v>
      </c>
      <c r="K8131" t="str">
        <f>Raw_Data!G8131</f>
        <v>Asian</v>
      </c>
      <c r="L8131" t="str">
        <f>Raw_Data!H8131</f>
        <v>General Practice</v>
      </c>
      <c r="M8131" t="str">
        <f>IF(Raw_Data!I8131=TRUE,"Admitted","Not Admitted")</f>
        <v>Not Admitted</v>
      </c>
      <c r="N8131" t="str">
        <f>IF(Raw_Data!J8131="","Not Rated",Raw_Data!J8131)</f>
        <v>Not Rated</v>
      </c>
      <c r="O8131">
        <f>Raw_Data!K8131</f>
        <v>21</v>
      </c>
      <c r="P8131" t="str">
        <f>IF(Raw_Data!K8131&lt;=30,"Within Time","Delayed")</f>
        <v>Within Time</v>
      </c>
    </row>
    <row r="8132" spans="1:16" x14ac:dyDescent="0.35">
      <c r="A8132" t="str">
        <f>Raw_Data!A8132</f>
        <v>910-58-5422</v>
      </c>
      <c r="B8132" s="2">
        <f>Raw_Data!B8132</f>
        <v>45525.752083333333</v>
      </c>
      <c r="C8132">
        <f>HOUR(Raw_Data!B8132)</f>
        <v>18</v>
      </c>
      <c r="D8132" t="str">
        <f>TEXT(Raw_Data!B8132,"mmm")</f>
        <v>Aug</v>
      </c>
      <c r="E8132">
        <f>YEAR(Raw_Data!B8132)</f>
        <v>2024</v>
      </c>
      <c r="F8132" t="str">
        <f>TEXT(Raw_Data!B8132,"mmm-yy")</f>
        <v>Aug-24</v>
      </c>
      <c r="G8132" t="str">
        <f>PROPER(Raw_Data!C8132&amp;". "&amp;Raw_Data!D8132)</f>
        <v>F. Carraway</v>
      </c>
      <c r="H8132" t="str">
        <f>IF(OR(Raw_Data!E8132="M",Raw_Data!E8132="Male"),"Male",IF(OR(Raw_Data!E8132="F",Raw_Data!E8132="Female"),"Female","Not Confirmed"))</f>
        <v>Female</v>
      </c>
      <c r="I8132">
        <f>Raw_Data!F8132</f>
        <v>16</v>
      </c>
      <c r="J8132" t="str">
        <f>FLOOR(Raw_Data!F8132,10)&amp;"-"&amp;FLOOR(Raw_Data!F8132,10)+9</f>
        <v>10-19</v>
      </c>
      <c r="K8132" t="str">
        <f>Raw_Data!G8132</f>
        <v>White</v>
      </c>
      <c r="L8132" t="str">
        <f>Raw_Data!H8132</f>
        <v>Orthopedics</v>
      </c>
      <c r="M8132" t="str">
        <f>IF(Raw_Data!I8132=TRUE,"Admitted","Not Admitted")</f>
        <v>Not Admitted</v>
      </c>
      <c r="N8132" t="str">
        <f>IF(Raw_Data!J8132="","Not Rated",Raw_Data!J8132)</f>
        <v>Not Rated</v>
      </c>
      <c r="O8132">
        <f>Raw_Data!K8132</f>
        <v>36</v>
      </c>
      <c r="P8132" t="str">
        <f>IF(Raw_Data!K8132&lt;=30,"Within Time","Delayed")</f>
        <v>Delayed</v>
      </c>
    </row>
    <row r="8133" spans="1:16" x14ac:dyDescent="0.35">
      <c r="A8133" t="str">
        <f>Raw_Data!A8133</f>
        <v>433-25-9754</v>
      </c>
      <c r="B8133" s="2">
        <f>Raw_Data!B8133</f>
        <v>45525.809027777781</v>
      </c>
      <c r="C8133">
        <f>HOUR(Raw_Data!B8133)</f>
        <v>19</v>
      </c>
      <c r="D8133" t="str">
        <f>TEXT(Raw_Data!B8133,"mmm")</f>
        <v>Aug</v>
      </c>
      <c r="E8133">
        <f>YEAR(Raw_Data!B8133)</f>
        <v>2024</v>
      </c>
      <c r="F8133" t="str">
        <f>TEXT(Raw_Data!B8133,"mmm-yy")</f>
        <v>Aug-24</v>
      </c>
      <c r="G8133" t="str">
        <f>PROPER(Raw_Data!C8133&amp;". "&amp;Raw_Data!D8133)</f>
        <v>W. Carraway</v>
      </c>
      <c r="H8133" t="str">
        <f>IF(OR(Raw_Data!E8133="M",Raw_Data!E8133="Male"),"Male",IF(OR(Raw_Data!E8133="F",Raw_Data!E8133="Female"),"Female","Not Confirmed"))</f>
        <v>Female</v>
      </c>
      <c r="I8133">
        <f>Raw_Data!F8133</f>
        <v>66</v>
      </c>
      <c r="J8133" t="str">
        <f>FLOOR(Raw_Data!F8133,10)&amp;"-"&amp;FLOOR(Raw_Data!F8133,10)+9</f>
        <v>60-69</v>
      </c>
      <c r="K8133" t="str">
        <f>Raw_Data!G8133</f>
        <v>Pacific Islander</v>
      </c>
      <c r="L8133" t="str">
        <f>Raw_Data!H8133</f>
        <v>None</v>
      </c>
      <c r="M8133" t="str">
        <f>IF(Raw_Data!I8133=TRUE,"Admitted","Not Admitted")</f>
        <v>Not Admitted</v>
      </c>
      <c r="N8133" t="str">
        <f>IF(Raw_Data!J8133="","Not Rated",Raw_Data!J8133)</f>
        <v>Not Rated</v>
      </c>
      <c r="O8133">
        <f>Raw_Data!K8133</f>
        <v>48</v>
      </c>
      <c r="P8133" t="str">
        <f>IF(Raw_Data!K8133&lt;=30,"Within Time","Delayed")</f>
        <v>Delayed</v>
      </c>
    </row>
    <row r="8134" spans="1:16" x14ac:dyDescent="0.35">
      <c r="A8134" t="str">
        <f>Raw_Data!A8134</f>
        <v>688-97-7636</v>
      </c>
      <c r="B8134" s="2">
        <f>Raw_Data!B8134</f>
        <v>45525.815972222219</v>
      </c>
      <c r="C8134">
        <f>HOUR(Raw_Data!B8134)</f>
        <v>19</v>
      </c>
      <c r="D8134" t="str">
        <f>TEXT(Raw_Data!B8134,"mmm")</f>
        <v>Aug</v>
      </c>
      <c r="E8134">
        <f>YEAR(Raw_Data!B8134)</f>
        <v>2024</v>
      </c>
      <c r="F8134" t="str">
        <f>TEXT(Raw_Data!B8134,"mmm-yy")</f>
        <v>Aug-24</v>
      </c>
      <c r="G8134" t="str">
        <f>PROPER(Raw_Data!C8134&amp;". "&amp;Raw_Data!D8134)</f>
        <v>K. Featherstone</v>
      </c>
      <c r="H8134" t="str">
        <f>IF(OR(Raw_Data!E8134="M",Raw_Data!E8134="Male"),"Male",IF(OR(Raw_Data!E8134="F",Raw_Data!E8134="Female"),"Female","Not Confirmed"))</f>
        <v>Female</v>
      </c>
      <c r="I8134">
        <f>Raw_Data!F8134</f>
        <v>53</v>
      </c>
      <c r="J8134" t="str">
        <f>FLOOR(Raw_Data!F8134,10)&amp;"-"&amp;FLOOR(Raw_Data!F8134,10)+9</f>
        <v>50-59</v>
      </c>
      <c r="K8134" t="str">
        <f>Raw_Data!G8134</f>
        <v>Declined to Identify</v>
      </c>
      <c r="L8134" t="str">
        <f>Raw_Data!H8134</f>
        <v>General Practice</v>
      </c>
      <c r="M8134" t="str">
        <f>IF(Raw_Data!I8134=TRUE,"Admitted","Not Admitted")</f>
        <v>Not Admitted</v>
      </c>
      <c r="N8134" t="str">
        <f>IF(Raw_Data!J8134="","Not Rated",Raw_Data!J8134)</f>
        <v>Not Rated</v>
      </c>
      <c r="O8134">
        <f>Raw_Data!K8134</f>
        <v>50</v>
      </c>
      <c r="P8134" t="str">
        <f>IF(Raw_Data!K8134&lt;=30,"Within Time","Delayed")</f>
        <v>Delayed</v>
      </c>
    </row>
    <row r="8135" spans="1:16" x14ac:dyDescent="0.35">
      <c r="A8135" t="str">
        <f>Raw_Data!A8135</f>
        <v>164-66-1915</v>
      </c>
      <c r="B8135" s="2">
        <f>Raw_Data!B8135</f>
        <v>45525.818055555559</v>
      </c>
      <c r="C8135">
        <f>HOUR(Raw_Data!B8135)</f>
        <v>19</v>
      </c>
      <c r="D8135" t="str">
        <f>TEXT(Raw_Data!B8135,"mmm")</f>
        <v>Aug</v>
      </c>
      <c r="E8135">
        <f>YEAR(Raw_Data!B8135)</f>
        <v>2024</v>
      </c>
      <c r="F8135" t="str">
        <f>TEXT(Raw_Data!B8135,"mmm-yy")</f>
        <v>Aug-24</v>
      </c>
      <c r="G8135" t="str">
        <f>PROPER(Raw_Data!C8135&amp;". "&amp;Raw_Data!D8135)</f>
        <v>Z. Kershaw</v>
      </c>
      <c r="H8135" t="str">
        <f>IF(OR(Raw_Data!E8135="M",Raw_Data!E8135="Male"),"Male",IF(OR(Raw_Data!E8135="F",Raw_Data!E8135="Female"),"Female","Not Confirmed"))</f>
        <v>Male</v>
      </c>
      <c r="I8135">
        <f>Raw_Data!F8135</f>
        <v>68</v>
      </c>
      <c r="J8135" t="str">
        <f>FLOOR(Raw_Data!F8135,10)&amp;"-"&amp;FLOOR(Raw_Data!F8135,10)+9</f>
        <v>60-69</v>
      </c>
      <c r="K8135" t="str">
        <f>Raw_Data!G8135</f>
        <v>Unknown</v>
      </c>
      <c r="L8135" t="str">
        <f>Raw_Data!H8135</f>
        <v>None</v>
      </c>
      <c r="M8135" t="str">
        <f>IF(Raw_Data!I8135=TRUE,"Admitted","Not Admitted")</f>
        <v>Admitted</v>
      </c>
      <c r="N8135">
        <f>IF(Raw_Data!J8135="","Not Rated",Raw_Data!J8135)</f>
        <v>8</v>
      </c>
      <c r="O8135">
        <f>Raw_Data!K8135</f>
        <v>60</v>
      </c>
      <c r="P8135" t="str">
        <f>IF(Raw_Data!K8135&lt;=30,"Within Time","Delayed")</f>
        <v>Delayed</v>
      </c>
    </row>
    <row r="8136" spans="1:16" x14ac:dyDescent="0.35">
      <c r="A8136" t="str">
        <f>Raw_Data!A8136</f>
        <v>522-99-5966</v>
      </c>
      <c r="B8136" s="2">
        <f>Raw_Data!B8136</f>
        <v>45525.902777777781</v>
      </c>
      <c r="C8136">
        <f>HOUR(Raw_Data!B8136)</f>
        <v>21</v>
      </c>
      <c r="D8136" t="str">
        <f>TEXT(Raw_Data!B8136,"mmm")</f>
        <v>Aug</v>
      </c>
      <c r="E8136">
        <f>YEAR(Raw_Data!B8136)</f>
        <v>2024</v>
      </c>
      <c r="F8136" t="str">
        <f>TEXT(Raw_Data!B8136,"mmm-yy")</f>
        <v>Aug-24</v>
      </c>
      <c r="G8136" t="str">
        <f>PROPER(Raw_Data!C8136&amp;". "&amp;Raw_Data!D8136)</f>
        <v>X. Ravenscroft</v>
      </c>
      <c r="H8136" t="str">
        <f>IF(OR(Raw_Data!E8136="M",Raw_Data!E8136="Male"),"Male",IF(OR(Raw_Data!E8136="F",Raw_Data!E8136="Female"),"Female","Not Confirmed"))</f>
        <v>Male</v>
      </c>
      <c r="I8136">
        <f>Raw_Data!F8136</f>
        <v>49</v>
      </c>
      <c r="J8136" t="str">
        <f>FLOOR(Raw_Data!F8136,10)&amp;"-"&amp;FLOOR(Raw_Data!F8136,10)+9</f>
        <v>40-49</v>
      </c>
      <c r="K8136" t="str">
        <f>Raw_Data!G8136</f>
        <v>Declined to Identify</v>
      </c>
      <c r="L8136" t="str">
        <f>Raw_Data!H8136</f>
        <v>None</v>
      </c>
      <c r="M8136" t="str">
        <f>IF(Raw_Data!I8136=TRUE,"Admitted","Not Admitted")</f>
        <v>Admitted</v>
      </c>
      <c r="N8136">
        <f>IF(Raw_Data!J8136="","Not Rated",Raw_Data!J8136)</f>
        <v>1</v>
      </c>
      <c r="O8136">
        <f>Raw_Data!K8136</f>
        <v>10</v>
      </c>
      <c r="P8136" t="str">
        <f>IF(Raw_Data!K8136&lt;=30,"Within Time","Delayed")</f>
        <v>Within Time</v>
      </c>
    </row>
    <row r="8137" spans="1:16" x14ac:dyDescent="0.35">
      <c r="A8137" t="str">
        <f>Raw_Data!A8137</f>
        <v>513-11-2131</v>
      </c>
      <c r="B8137" s="2">
        <f>Raw_Data!B8137</f>
        <v>45525.986805555563</v>
      </c>
      <c r="C8137">
        <f>HOUR(Raw_Data!B8137)</f>
        <v>23</v>
      </c>
      <c r="D8137" t="str">
        <f>TEXT(Raw_Data!B8137,"mmm")</f>
        <v>Aug</v>
      </c>
      <c r="E8137">
        <f>YEAR(Raw_Data!B8137)</f>
        <v>2024</v>
      </c>
      <c r="F8137" t="str">
        <f>TEXT(Raw_Data!B8137,"mmm-yy")</f>
        <v>Aug-24</v>
      </c>
      <c r="G8137" t="str">
        <f>PROPER(Raw_Data!C8137&amp;". "&amp;Raw_Data!D8137)</f>
        <v>U. Fairbairn</v>
      </c>
      <c r="H8137" t="str">
        <f>IF(OR(Raw_Data!E8137="M",Raw_Data!E8137="Male"),"Male",IF(OR(Raw_Data!E8137="F",Raw_Data!E8137="Female"),"Female","Not Confirmed"))</f>
        <v>Female</v>
      </c>
      <c r="I8137">
        <f>Raw_Data!F8137</f>
        <v>12</v>
      </c>
      <c r="J8137" t="str">
        <f>FLOOR(Raw_Data!F8137,10)&amp;"-"&amp;FLOOR(Raw_Data!F8137,10)+9</f>
        <v>10-19</v>
      </c>
      <c r="K8137" t="str">
        <f>Raw_Data!G8137</f>
        <v>White</v>
      </c>
      <c r="L8137" t="str">
        <f>Raw_Data!H8137</f>
        <v>None</v>
      </c>
      <c r="M8137" t="str">
        <f>IF(Raw_Data!I8137=TRUE,"Admitted","Not Admitted")</f>
        <v>Not Admitted</v>
      </c>
      <c r="N8137" t="str">
        <f>IF(Raw_Data!J8137="","Not Rated",Raw_Data!J8137)</f>
        <v>Not Rated</v>
      </c>
      <c r="O8137">
        <f>Raw_Data!K8137</f>
        <v>15</v>
      </c>
      <c r="P8137" t="str">
        <f>IF(Raw_Data!K8137&lt;=30,"Within Time","Delayed")</f>
        <v>Within Time</v>
      </c>
    </row>
    <row r="8138" spans="1:16" x14ac:dyDescent="0.35">
      <c r="A8138" t="str">
        <f>Raw_Data!A8138</f>
        <v>210-59-5532</v>
      </c>
      <c r="B8138" s="2">
        <f>Raw_Data!B8138</f>
        <v>45526.196527777778</v>
      </c>
      <c r="C8138">
        <f>HOUR(Raw_Data!B8138)</f>
        <v>4</v>
      </c>
      <c r="D8138" t="str">
        <f>TEXT(Raw_Data!B8138,"mmm")</f>
        <v>Aug</v>
      </c>
      <c r="E8138">
        <f>YEAR(Raw_Data!B8138)</f>
        <v>2024</v>
      </c>
      <c r="F8138" t="str">
        <f>TEXT(Raw_Data!B8138,"mmm-yy")</f>
        <v>Aug-24</v>
      </c>
      <c r="G8138" t="str">
        <f>PROPER(Raw_Data!C8138&amp;". "&amp;Raw_Data!D8138)</f>
        <v>R. Merriweather</v>
      </c>
      <c r="H8138" t="str">
        <f>IF(OR(Raw_Data!E8138="M",Raw_Data!E8138="Male"),"Male",IF(OR(Raw_Data!E8138="F",Raw_Data!E8138="Female"),"Female","Not Confirmed"))</f>
        <v>Male</v>
      </c>
      <c r="I8138">
        <f>Raw_Data!F8138</f>
        <v>26</v>
      </c>
      <c r="J8138" t="str">
        <f>FLOOR(Raw_Data!F8138,10)&amp;"-"&amp;FLOOR(Raw_Data!F8138,10)+9</f>
        <v>20-29</v>
      </c>
      <c r="K8138" t="str">
        <f>Raw_Data!G8138</f>
        <v>White</v>
      </c>
      <c r="L8138" t="str">
        <f>Raw_Data!H8138</f>
        <v>None</v>
      </c>
      <c r="M8138" t="str">
        <f>IF(Raw_Data!I8138=TRUE,"Admitted","Not Admitted")</f>
        <v>Admitted</v>
      </c>
      <c r="N8138" t="str">
        <f>IF(Raw_Data!J8138="","Not Rated",Raw_Data!J8138)</f>
        <v>Not Rated</v>
      </c>
      <c r="O8138">
        <f>Raw_Data!K8138</f>
        <v>42</v>
      </c>
      <c r="P8138" t="str">
        <f>IF(Raw_Data!K8138&lt;=30,"Within Time","Delayed")</f>
        <v>Delayed</v>
      </c>
    </row>
    <row r="8139" spans="1:16" x14ac:dyDescent="0.35">
      <c r="A8139" t="str">
        <f>Raw_Data!A8139</f>
        <v>307-55-9778</v>
      </c>
      <c r="B8139" s="2">
        <f>Raw_Data!B8139</f>
        <v>45526.2</v>
      </c>
      <c r="C8139">
        <f>HOUR(Raw_Data!B8139)</f>
        <v>4</v>
      </c>
      <c r="D8139" t="str">
        <f>TEXT(Raw_Data!B8139,"mmm")</f>
        <v>Aug</v>
      </c>
      <c r="E8139">
        <f>YEAR(Raw_Data!B8139)</f>
        <v>2024</v>
      </c>
      <c r="F8139" t="str">
        <f>TEXT(Raw_Data!B8139,"mmm-yy")</f>
        <v>Aug-24</v>
      </c>
      <c r="G8139" t="str">
        <f>PROPER(Raw_Data!C8139&amp;". "&amp;Raw_Data!D8139)</f>
        <v>V. Honeysett</v>
      </c>
      <c r="H8139" t="str">
        <f>IF(OR(Raw_Data!E8139="M",Raw_Data!E8139="Male"),"Male",IF(OR(Raw_Data!E8139="F",Raw_Data!E8139="Female"),"Female","Not Confirmed"))</f>
        <v>Female</v>
      </c>
      <c r="I8139">
        <f>Raw_Data!F8139</f>
        <v>14</v>
      </c>
      <c r="J8139" t="str">
        <f>FLOOR(Raw_Data!F8139,10)&amp;"-"&amp;FLOOR(Raw_Data!F8139,10)+9</f>
        <v>10-19</v>
      </c>
      <c r="K8139" t="str">
        <f>Raw_Data!G8139</f>
        <v>Unknown</v>
      </c>
      <c r="L8139" t="str">
        <f>Raw_Data!H8139</f>
        <v>None</v>
      </c>
      <c r="M8139" t="str">
        <f>IF(Raw_Data!I8139=TRUE,"Admitted","Not Admitted")</f>
        <v>Not Admitted</v>
      </c>
      <c r="N8139" t="str">
        <f>IF(Raw_Data!J8139="","Not Rated",Raw_Data!J8139)</f>
        <v>Not Rated</v>
      </c>
      <c r="O8139">
        <f>Raw_Data!K8139</f>
        <v>42</v>
      </c>
      <c r="P8139" t="str">
        <f>IF(Raw_Data!K8139&lt;=30,"Within Time","Delayed")</f>
        <v>Delayed</v>
      </c>
    </row>
    <row r="8140" spans="1:16" x14ac:dyDescent="0.35">
      <c r="A8140" t="str">
        <f>Raw_Data!A8140</f>
        <v>339-84-6227</v>
      </c>
      <c r="B8140" s="2">
        <f>Raw_Data!B8140</f>
        <v>45526.226388888892</v>
      </c>
      <c r="C8140">
        <f>HOUR(Raw_Data!B8140)</f>
        <v>5</v>
      </c>
      <c r="D8140" t="str">
        <f>TEXT(Raw_Data!B8140,"mmm")</f>
        <v>Aug</v>
      </c>
      <c r="E8140">
        <f>YEAR(Raw_Data!B8140)</f>
        <v>2024</v>
      </c>
      <c r="F8140" t="str">
        <f>TEXT(Raw_Data!B8140,"mmm-yy")</f>
        <v>Aug-24</v>
      </c>
      <c r="G8140" t="str">
        <f>PROPER(Raw_Data!C8140&amp;". "&amp;Raw_Data!D8140)</f>
        <v>F. Northcote</v>
      </c>
      <c r="H8140" t="str">
        <f>IF(OR(Raw_Data!E8140="M",Raw_Data!E8140="Male"),"Male",IF(OR(Raw_Data!E8140="F",Raw_Data!E8140="Female"),"Female","Not Confirmed"))</f>
        <v>Female</v>
      </c>
      <c r="I8140">
        <f>Raw_Data!F8140</f>
        <v>14</v>
      </c>
      <c r="J8140" t="str">
        <f>FLOOR(Raw_Data!F8140,10)&amp;"-"&amp;FLOOR(Raw_Data!F8140,10)+9</f>
        <v>10-19</v>
      </c>
      <c r="K8140" t="str">
        <f>Raw_Data!G8140</f>
        <v>Pacific Islander</v>
      </c>
      <c r="L8140" t="str">
        <f>Raw_Data!H8140</f>
        <v>None</v>
      </c>
      <c r="M8140" t="str">
        <f>IF(Raw_Data!I8140=TRUE,"Admitted","Not Admitted")</f>
        <v>Not Admitted</v>
      </c>
      <c r="N8140" t="str">
        <f>IF(Raw_Data!J8140="","Not Rated",Raw_Data!J8140)</f>
        <v>Not Rated</v>
      </c>
      <c r="O8140">
        <f>Raw_Data!K8140</f>
        <v>34</v>
      </c>
      <c r="P8140" t="str">
        <f>IF(Raw_Data!K8140&lt;=30,"Within Time","Delayed")</f>
        <v>Delayed</v>
      </c>
    </row>
    <row r="8141" spans="1:16" x14ac:dyDescent="0.35">
      <c r="A8141" t="str">
        <f>Raw_Data!A8141</f>
        <v>780-43-2256</v>
      </c>
      <c r="B8141" s="2">
        <f>Raw_Data!B8141</f>
        <v>45526.301388888889</v>
      </c>
      <c r="C8141">
        <f>HOUR(Raw_Data!B8141)</f>
        <v>7</v>
      </c>
      <c r="D8141" t="str">
        <f>TEXT(Raw_Data!B8141,"mmm")</f>
        <v>Aug</v>
      </c>
      <c r="E8141">
        <f>YEAR(Raw_Data!B8141)</f>
        <v>2024</v>
      </c>
      <c r="F8141" t="str">
        <f>TEXT(Raw_Data!B8141,"mmm-yy")</f>
        <v>Aug-24</v>
      </c>
      <c r="G8141" t="str">
        <f>PROPER(Raw_Data!C8141&amp;". "&amp;Raw_Data!D8141)</f>
        <v>W. Quarmby</v>
      </c>
      <c r="H8141" t="str">
        <f>IF(OR(Raw_Data!E8141="M",Raw_Data!E8141="Male"),"Male",IF(OR(Raw_Data!E8141="F",Raw_Data!E8141="Female"),"Female","Not Confirmed"))</f>
        <v>Female</v>
      </c>
      <c r="I8141">
        <f>Raw_Data!F8141</f>
        <v>63</v>
      </c>
      <c r="J8141" t="str">
        <f>FLOOR(Raw_Data!F8141,10)&amp;"-"&amp;FLOOR(Raw_Data!F8141,10)+9</f>
        <v>60-69</v>
      </c>
      <c r="K8141" t="str">
        <f>Raw_Data!G8141</f>
        <v>White</v>
      </c>
      <c r="L8141" t="str">
        <f>Raw_Data!H8141</f>
        <v>None</v>
      </c>
      <c r="M8141" t="str">
        <f>IF(Raw_Data!I8141=TRUE,"Admitted","Not Admitted")</f>
        <v>Admitted</v>
      </c>
      <c r="N8141">
        <f>IF(Raw_Data!J8141="","Not Rated",Raw_Data!J8141)</f>
        <v>0</v>
      </c>
      <c r="O8141">
        <f>Raw_Data!K8141</f>
        <v>56</v>
      </c>
      <c r="P8141" t="str">
        <f>IF(Raw_Data!K8141&lt;=30,"Within Time","Delayed")</f>
        <v>Delayed</v>
      </c>
    </row>
    <row r="8142" spans="1:16" x14ac:dyDescent="0.35">
      <c r="A8142" t="str">
        <f>Raw_Data!A8142</f>
        <v>677-37-8619</v>
      </c>
      <c r="B8142" s="2">
        <f>Raw_Data!B8142</f>
        <v>45526.334722222222</v>
      </c>
      <c r="C8142">
        <f>HOUR(Raw_Data!B8142)</f>
        <v>8</v>
      </c>
      <c r="D8142" t="str">
        <f>TEXT(Raw_Data!B8142,"mmm")</f>
        <v>Aug</v>
      </c>
      <c r="E8142">
        <f>YEAR(Raw_Data!B8142)</f>
        <v>2024</v>
      </c>
      <c r="F8142" t="str">
        <f>TEXT(Raw_Data!B8142,"mmm-yy")</f>
        <v>Aug-24</v>
      </c>
      <c r="G8142" t="str">
        <f>PROPER(Raw_Data!C8142&amp;". "&amp;Raw_Data!D8142)</f>
        <v>I. Ironside</v>
      </c>
      <c r="H8142" t="str">
        <f>IF(OR(Raw_Data!E8142="M",Raw_Data!E8142="Male"),"Male",IF(OR(Raw_Data!E8142="F",Raw_Data!E8142="Female"),"Female","Not Confirmed"))</f>
        <v>Male</v>
      </c>
      <c r="I8142">
        <f>Raw_Data!F8142</f>
        <v>78</v>
      </c>
      <c r="J8142" t="str">
        <f>FLOOR(Raw_Data!F8142,10)&amp;"-"&amp;FLOOR(Raw_Data!F8142,10)+9</f>
        <v>70-79</v>
      </c>
      <c r="K8142" t="str">
        <f>Raw_Data!G8142</f>
        <v>Unknown</v>
      </c>
      <c r="L8142" t="str">
        <f>Raw_Data!H8142</f>
        <v>General Practice</v>
      </c>
      <c r="M8142" t="str">
        <f>IF(Raw_Data!I8142=TRUE,"Admitted","Not Admitted")</f>
        <v>Not Admitted</v>
      </c>
      <c r="N8142">
        <f>IF(Raw_Data!J8142="","Not Rated",Raw_Data!J8142)</f>
        <v>4</v>
      </c>
      <c r="O8142">
        <f>Raw_Data!K8142</f>
        <v>16</v>
      </c>
      <c r="P8142" t="str">
        <f>IF(Raw_Data!K8142&lt;=30,"Within Time","Delayed")</f>
        <v>Within Time</v>
      </c>
    </row>
    <row r="8143" spans="1:16" x14ac:dyDescent="0.35">
      <c r="A8143" t="str">
        <f>Raw_Data!A8143</f>
        <v>637-40-3264</v>
      </c>
      <c r="B8143" s="2">
        <f>Raw_Data!B8143</f>
        <v>45526.34375</v>
      </c>
      <c r="C8143">
        <f>HOUR(Raw_Data!B8143)</f>
        <v>8</v>
      </c>
      <c r="D8143" t="str">
        <f>TEXT(Raw_Data!B8143,"mmm")</f>
        <v>Aug</v>
      </c>
      <c r="E8143">
        <f>YEAR(Raw_Data!B8143)</f>
        <v>2024</v>
      </c>
      <c r="F8143" t="str">
        <f>TEXT(Raw_Data!B8143,"mmm-yy")</f>
        <v>Aug-24</v>
      </c>
      <c r="G8143" t="str">
        <f>PROPER(Raw_Data!C8143&amp;". "&amp;Raw_Data!D8143)</f>
        <v>P. Schubuser</v>
      </c>
      <c r="H8143" t="str">
        <f>IF(OR(Raw_Data!E8143="M",Raw_Data!E8143="Male"),"Male",IF(OR(Raw_Data!E8143="F",Raw_Data!E8143="Female"),"Female","Not Confirmed"))</f>
        <v>Male</v>
      </c>
      <c r="I8143">
        <f>Raw_Data!F8143</f>
        <v>35</v>
      </c>
      <c r="J8143" t="str">
        <f>FLOOR(Raw_Data!F8143,10)&amp;"-"&amp;FLOOR(Raw_Data!F8143,10)+9</f>
        <v>30-39</v>
      </c>
      <c r="K8143" t="str">
        <f>Raw_Data!G8143</f>
        <v>African American</v>
      </c>
      <c r="L8143" t="str">
        <f>Raw_Data!H8143</f>
        <v>None</v>
      </c>
      <c r="M8143" t="str">
        <f>IF(Raw_Data!I8143=TRUE,"Admitted","Not Admitted")</f>
        <v>Admitted</v>
      </c>
      <c r="N8143" t="str">
        <f>IF(Raw_Data!J8143="","Not Rated",Raw_Data!J8143)</f>
        <v>Not Rated</v>
      </c>
      <c r="O8143">
        <f>Raw_Data!K8143</f>
        <v>47</v>
      </c>
      <c r="P8143" t="str">
        <f>IF(Raw_Data!K8143&lt;=30,"Within Time","Delayed")</f>
        <v>Delayed</v>
      </c>
    </row>
    <row r="8144" spans="1:16" x14ac:dyDescent="0.35">
      <c r="A8144" t="str">
        <f>Raw_Data!A8144</f>
        <v>690-75-4842</v>
      </c>
      <c r="B8144" s="2">
        <f>Raw_Data!B8144</f>
        <v>45526.397916666669</v>
      </c>
      <c r="C8144">
        <f>HOUR(Raw_Data!B8144)</f>
        <v>9</v>
      </c>
      <c r="D8144" t="str">
        <f>TEXT(Raw_Data!B8144,"mmm")</f>
        <v>Aug</v>
      </c>
      <c r="E8144">
        <f>YEAR(Raw_Data!B8144)</f>
        <v>2024</v>
      </c>
      <c r="F8144" t="str">
        <f>TEXT(Raw_Data!B8144,"mmm-yy")</f>
        <v>Aug-24</v>
      </c>
      <c r="G8144" t="str">
        <f>PROPER(Raw_Data!C8144&amp;". "&amp;Raw_Data!D8144)</f>
        <v>H. Crebo</v>
      </c>
      <c r="H8144" t="str">
        <f>IF(OR(Raw_Data!E8144="M",Raw_Data!E8144="Male"),"Male",IF(OR(Raw_Data!E8144="F",Raw_Data!E8144="Female"),"Female","Not Confirmed"))</f>
        <v>Female</v>
      </c>
      <c r="I8144">
        <f>Raw_Data!F8144</f>
        <v>14</v>
      </c>
      <c r="J8144" t="str">
        <f>FLOOR(Raw_Data!F8144,10)&amp;"-"&amp;FLOOR(Raw_Data!F8144,10)+9</f>
        <v>10-19</v>
      </c>
      <c r="K8144" t="str">
        <f>Raw_Data!G8144</f>
        <v>Unknown</v>
      </c>
      <c r="L8144" t="str">
        <f>Raw_Data!H8144</f>
        <v>None</v>
      </c>
      <c r="M8144" t="str">
        <f>IF(Raw_Data!I8144=TRUE,"Admitted","Not Admitted")</f>
        <v>Not Admitted</v>
      </c>
      <c r="N8144" t="str">
        <f>IF(Raw_Data!J8144="","Not Rated",Raw_Data!J8144)</f>
        <v>Not Rated</v>
      </c>
      <c r="O8144">
        <f>Raw_Data!K8144</f>
        <v>42</v>
      </c>
      <c r="P8144" t="str">
        <f>IF(Raw_Data!K8144&lt;=30,"Within Time","Delayed")</f>
        <v>Delayed</v>
      </c>
    </row>
    <row r="8145" spans="1:16" x14ac:dyDescent="0.35">
      <c r="A8145" t="str">
        <f>Raw_Data!A8145</f>
        <v>395-36-6606</v>
      </c>
      <c r="B8145" s="2">
        <f>Raw_Data!B8145</f>
        <v>45526.472222222219</v>
      </c>
      <c r="C8145">
        <f>HOUR(Raw_Data!B8145)</f>
        <v>11</v>
      </c>
      <c r="D8145" t="str">
        <f>TEXT(Raw_Data!B8145,"mmm")</f>
        <v>Aug</v>
      </c>
      <c r="E8145">
        <f>YEAR(Raw_Data!B8145)</f>
        <v>2024</v>
      </c>
      <c r="F8145" t="str">
        <f>TEXT(Raw_Data!B8145,"mmm-yy")</f>
        <v>Aug-24</v>
      </c>
      <c r="G8145" t="str">
        <f>PROPER(Raw_Data!C8145&amp;". "&amp;Raw_Data!D8145)</f>
        <v>Q. Thornbury</v>
      </c>
      <c r="H8145" t="str">
        <f>IF(OR(Raw_Data!E8145="M",Raw_Data!E8145="Male"),"Male",IF(OR(Raw_Data!E8145="F",Raw_Data!E8145="Female"),"Female","Not Confirmed"))</f>
        <v>Male</v>
      </c>
      <c r="I8145">
        <f>Raw_Data!F8145</f>
        <v>27</v>
      </c>
      <c r="J8145" t="str">
        <f>FLOOR(Raw_Data!F8145,10)&amp;"-"&amp;FLOOR(Raw_Data!F8145,10)+9</f>
        <v>20-29</v>
      </c>
      <c r="K8145" t="str">
        <f>Raw_Data!G8145</f>
        <v>White</v>
      </c>
      <c r="L8145" t="str">
        <f>Raw_Data!H8145</f>
        <v>None</v>
      </c>
      <c r="M8145" t="str">
        <f>IF(Raw_Data!I8145=TRUE,"Admitted","Not Admitted")</f>
        <v>Admitted</v>
      </c>
      <c r="N8145">
        <f>IF(Raw_Data!J8145="","Not Rated",Raw_Data!J8145)</f>
        <v>10</v>
      </c>
      <c r="O8145">
        <f>Raw_Data!K8145</f>
        <v>50</v>
      </c>
      <c r="P8145" t="str">
        <f>IF(Raw_Data!K8145&lt;=30,"Within Time","Delayed")</f>
        <v>Delayed</v>
      </c>
    </row>
    <row r="8146" spans="1:16" x14ac:dyDescent="0.35">
      <c r="A8146" t="str">
        <f>Raw_Data!A8146</f>
        <v>759-17-5011</v>
      </c>
      <c r="B8146" s="2">
        <f>Raw_Data!B8146</f>
        <v>45526.538888888892</v>
      </c>
      <c r="C8146">
        <f>HOUR(Raw_Data!B8146)</f>
        <v>12</v>
      </c>
      <c r="D8146" t="str">
        <f>TEXT(Raw_Data!B8146,"mmm")</f>
        <v>Aug</v>
      </c>
      <c r="E8146">
        <f>YEAR(Raw_Data!B8146)</f>
        <v>2024</v>
      </c>
      <c r="F8146" t="str">
        <f>TEXT(Raw_Data!B8146,"mmm-yy")</f>
        <v>Aug-24</v>
      </c>
      <c r="G8146" t="str">
        <f>PROPER(Raw_Data!C8146&amp;". "&amp;Raw_Data!D8146)</f>
        <v>R. Methuen</v>
      </c>
      <c r="H8146" t="str">
        <f>IF(OR(Raw_Data!E8146="M",Raw_Data!E8146="Male"),"Male",IF(OR(Raw_Data!E8146="F",Raw_Data!E8146="Female"),"Female","Not Confirmed"))</f>
        <v>Male</v>
      </c>
      <c r="I8146">
        <f>Raw_Data!F8146</f>
        <v>14</v>
      </c>
      <c r="J8146" t="str">
        <f>FLOOR(Raw_Data!F8146,10)&amp;"-"&amp;FLOOR(Raw_Data!F8146,10)+9</f>
        <v>10-19</v>
      </c>
      <c r="K8146" t="str">
        <f>Raw_Data!G8146</f>
        <v>African American</v>
      </c>
      <c r="L8146" t="str">
        <f>Raw_Data!H8146</f>
        <v>None</v>
      </c>
      <c r="M8146" t="str">
        <f>IF(Raw_Data!I8146=TRUE,"Admitted","Not Admitted")</f>
        <v>Admitted</v>
      </c>
      <c r="N8146">
        <f>IF(Raw_Data!J8146="","Not Rated",Raw_Data!J8146)</f>
        <v>6</v>
      </c>
      <c r="O8146">
        <f>Raw_Data!K8146</f>
        <v>39</v>
      </c>
      <c r="P8146" t="str">
        <f>IF(Raw_Data!K8146&lt;=30,"Within Time","Delayed")</f>
        <v>Delayed</v>
      </c>
    </row>
    <row r="8147" spans="1:16" x14ac:dyDescent="0.35">
      <c r="A8147" t="str">
        <f>Raw_Data!A8147</f>
        <v>505-19-5542</v>
      </c>
      <c r="B8147" s="2">
        <f>Raw_Data!B8147</f>
        <v>45526.825694444437</v>
      </c>
      <c r="C8147">
        <f>HOUR(Raw_Data!B8147)</f>
        <v>19</v>
      </c>
      <c r="D8147" t="str">
        <f>TEXT(Raw_Data!B8147,"mmm")</f>
        <v>Aug</v>
      </c>
      <c r="E8147">
        <f>YEAR(Raw_Data!B8147)</f>
        <v>2024</v>
      </c>
      <c r="F8147" t="str">
        <f>TEXT(Raw_Data!B8147,"mmm-yy")</f>
        <v>Aug-24</v>
      </c>
      <c r="G8147" t="str">
        <f>PROPER(Raw_Data!C8147&amp;". "&amp;Raw_Data!D8147)</f>
        <v>L. Rowntree</v>
      </c>
      <c r="H8147" t="str">
        <f>IF(OR(Raw_Data!E8147="M",Raw_Data!E8147="Male"),"Male",IF(OR(Raw_Data!E8147="F",Raw_Data!E8147="Female"),"Female","Not Confirmed"))</f>
        <v>Female</v>
      </c>
      <c r="I8147">
        <f>Raw_Data!F8147</f>
        <v>22</v>
      </c>
      <c r="J8147" t="str">
        <f>FLOOR(Raw_Data!F8147,10)&amp;"-"&amp;FLOOR(Raw_Data!F8147,10)+9</f>
        <v>20-29</v>
      </c>
      <c r="K8147" t="str">
        <f>Raw_Data!G8147</f>
        <v>Native American/Alaska Native</v>
      </c>
      <c r="L8147" t="str">
        <f>Raw_Data!H8147</f>
        <v>None</v>
      </c>
      <c r="M8147" t="str">
        <f>IF(Raw_Data!I8147=TRUE,"Admitted","Not Admitted")</f>
        <v>Not Admitted</v>
      </c>
      <c r="N8147" t="str">
        <f>IF(Raw_Data!J8147="","Not Rated",Raw_Data!J8147)</f>
        <v>Not Rated</v>
      </c>
      <c r="O8147">
        <f>Raw_Data!K8147</f>
        <v>37</v>
      </c>
      <c r="P8147" t="str">
        <f>IF(Raw_Data!K8147&lt;=30,"Within Time","Delayed")</f>
        <v>Delayed</v>
      </c>
    </row>
    <row r="8148" spans="1:16" x14ac:dyDescent="0.35">
      <c r="A8148" t="str">
        <f>Raw_Data!A8148</f>
        <v>901-77-2394</v>
      </c>
      <c r="B8148" s="2">
        <f>Raw_Data!B8148</f>
        <v>45526.837500000001</v>
      </c>
      <c r="C8148">
        <f>HOUR(Raw_Data!B8148)</f>
        <v>20</v>
      </c>
      <c r="D8148" t="str">
        <f>TEXT(Raw_Data!B8148,"mmm")</f>
        <v>Aug</v>
      </c>
      <c r="E8148">
        <f>YEAR(Raw_Data!B8148)</f>
        <v>2024</v>
      </c>
      <c r="F8148" t="str">
        <f>TEXT(Raw_Data!B8148,"mmm-yy")</f>
        <v>Aug-24</v>
      </c>
      <c r="G8148" t="str">
        <f>PROPER(Raw_Data!C8148&amp;". "&amp;Raw_Data!D8148)</f>
        <v>Z. Rowntree</v>
      </c>
      <c r="H8148" t="str">
        <f>IF(OR(Raw_Data!E8148="M",Raw_Data!E8148="Male"),"Male",IF(OR(Raw_Data!E8148="F",Raw_Data!E8148="Female"),"Female","Not Confirmed"))</f>
        <v>Male</v>
      </c>
      <c r="I8148">
        <f>Raw_Data!F8148</f>
        <v>75</v>
      </c>
      <c r="J8148" t="str">
        <f>FLOOR(Raw_Data!F8148,10)&amp;"-"&amp;FLOOR(Raw_Data!F8148,10)+9</f>
        <v>70-79</v>
      </c>
      <c r="K8148" t="str">
        <f>Raw_Data!G8148</f>
        <v>Unknown</v>
      </c>
      <c r="L8148" t="str">
        <f>Raw_Data!H8148</f>
        <v>General Practice</v>
      </c>
      <c r="M8148" t="str">
        <f>IF(Raw_Data!I8148=TRUE,"Admitted","Not Admitted")</f>
        <v>Admitted</v>
      </c>
      <c r="N8148" t="str">
        <f>IF(Raw_Data!J8148="","Not Rated",Raw_Data!J8148)</f>
        <v>Not Rated</v>
      </c>
      <c r="O8148">
        <f>Raw_Data!K8148</f>
        <v>37</v>
      </c>
      <c r="P8148" t="str">
        <f>IF(Raw_Data!K8148&lt;=30,"Within Time","Delayed")</f>
        <v>Delayed</v>
      </c>
    </row>
    <row r="8149" spans="1:16" x14ac:dyDescent="0.35">
      <c r="A8149" t="str">
        <f>Raw_Data!A8149</f>
        <v>339-43-9044</v>
      </c>
      <c r="B8149" s="2">
        <f>Raw_Data!B8149</f>
        <v>45526.893750000003</v>
      </c>
      <c r="C8149">
        <f>HOUR(Raw_Data!B8149)</f>
        <v>21</v>
      </c>
      <c r="D8149" t="str">
        <f>TEXT(Raw_Data!B8149,"mmm")</f>
        <v>Aug</v>
      </c>
      <c r="E8149">
        <f>YEAR(Raw_Data!B8149)</f>
        <v>2024</v>
      </c>
      <c r="F8149" t="str">
        <f>TEXT(Raw_Data!B8149,"mmm-yy")</f>
        <v>Aug-24</v>
      </c>
      <c r="G8149" t="str">
        <f>PROPER(Raw_Data!C8149&amp;". "&amp;Raw_Data!D8149)</f>
        <v>S. Eastwood</v>
      </c>
      <c r="H8149" t="str">
        <f>IF(OR(Raw_Data!E8149="M",Raw_Data!E8149="Male"),"Male",IF(OR(Raw_Data!E8149="F",Raw_Data!E8149="Female"),"Female","Not Confirmed"))</f>
        <v>Female</v>
      </c>
      <c r="I8149">
        <f>Raw_Data!F8149</f>
        <v>79</v>
      </c>
      <c r="J8149" t="str">
        <f>FLOOR(Raw_Data!F8149,10)&amp;"-"&amp;FLOOR(Raw_Data!F8149,10)+9</f>
        <v>70-79</v>
      </c>
      <c r="K8149" t="str">
        <f>Raw_Data!G8149</f>
        <v>White</v>
      </c>
      <c r="L8149" t="str">
        <f>Raw_Data!H8149</f>
        <v>General Practice</v>
      </c>
      <c r="M8149" t="str">
        <f>IF(Raw_Data!I8149=TRUE,"Admitted","Not Admitted")</f>
        <v>Not Admitted</v>
      </c>
      <c r="N8149">
        <f>IF(Raw_Data!J8149="","Not Rated",Raw_Data!J8149)</f>
        <v>7</v>
      </c>
      <c r="O8149">
        <f>Raw_Data!K8149</f>
        <v>44</v>
      </c>
      <c r="P8149" t="str">
        <f>IF(Raw_Data!K8149&lt;=30,"Within Time","Delayed")</f>
        <v>Delayed</v>
      </c>
    </row>
    <row r="8150" spans="1:16" x14ac:dyDescent="0.35">
      <c r="A8150" t="str">
        <f>Raw_Data!A8150</f>
        <v>122-18-4925</v>
      </c>
      <c r="B8150" s="2">
        <f>Raw_Data!B8150</f>
        <v>45527</v>
      </c>
      <c r="C8150">
        <f>HOUR(Raw_Data!B8150)</f>
        <v>0</v>
      </c>
      <c r="D8150" t="str">
        <f>TEXT(Raw_Data!B8150,"mmm")</f>
        <v>Aug</v>
      </c>
      <c r="E8150">
        <f>YEAR(Raw_Data!B8150)</f>
        <v>2024</v>
      </c>
      <c r="F8150" t="str">
        <f>TEXT(Raw_Data!B8150,"mmm-yy")</f>
        <v>Aug-24</v>
      </c>
      <c r="G8150" t="str">
        <f>PROPER(Raw_Data!C8150&amp;". "&amp;Raw_Data!D8150)</f>
        <v>J. Carraway</v>
      </c>
      <c r="H8150" t="str">
        <f>IF(OR(Raw_Data!E8150="M",Raw_Data!E8150="Male"),"Male",IF(OR(Raw_Data!E8150="F",Raw_Data!E8150="Female"),"Female","Not Confirmed"))</f>
        <v>Female</v>
      </c>
      <c r="I8150">
        <f>Raw_Data!F8150</f>
        <v>30</v>
      </c>
      <c r="J8150" t="str">
        <f>FLOOR(Raw_Data!F8150,10)&amp;"-"&amp;FLOOR(Raw_Data!F8150,10)+9</f>
        <v>30-39</v>
      </c>
      <c r="K8150" t="str">
        <f>Raw_Data!G8150</f>
        <v>African American</v>
      </c>
      <c r="L8150" t="str">
        <f>Raw_Data!H8150</f>
        <v>None</v>
      </c>
      <c r="M8150" t="str">
        <f>IF(Raw_Data!I8150=TRUE,"Admitted","Not Admitted")</f>
        <v>Admitted</v>
      </c>
      <c r="N8150" t="str">
        <f>IF(Raw_Data!J8150="","Not Rated",Raw_Data!J8150)</f>
        <v>Not Rated</v>
      </c>
      <c r="O8150">
        <f>Raw_Data!K8150</f>
        <v>54</v>
      </c>
      <c r="P8150" t="str">
        <f>IF(Raw_Data!K8150&lt;=30,"Within Time","Delayed")</f>
        <v>Delayed</v>
      </c>
    </row>
    <row r="8151" spans="1:16" x14ac:dyDescent="0.35">
      <c r="A8151" t="str">
        <f>Raw_Data!A8151</f>
        <v>463-90-8339</v>
      </c>
      <c r="B8151" s="2">
        <f>Raw_Data!B8151</f>
        <v>45527.029861111107</v>
      </c>
      <c r="C8151">
        <f>HOUR(Raw_Data!B8151)</f>
        <v>0</v>
      </c>
      <c r="D8151" t="str">
        <f>TEXT(Raw_Data!B8151,"mmm")</f>
        <v>Aug</v>
      </c>
      <c r="E8151">
        <f>YEAR(Raw_Data!B8151)</f>
        <v>2024</v>
      </c>
      <c r="F8151" t="str">
        <f>TEXT(Raw_Data!B8151,"mmm-yy")</f>
        <v>Aug-24</v>
      </c>
      <c r="G8151" t="str">
        <f>PROPER(Raw_Data!C8151&amp;". "&amp;Raw_Data!D8151)</f>
        <v>G. Underhill</v>
      </c>
      <c r="H8151" t="str">
        <f>IF(OR(Raw_Data!E8151="M",Raw_Data!E8151="Male"),"Male",IF(OR(Raw_Data!E8151="F",Raw_Data!E8151="Female"),"Female","Not Confirmed"))</f>
        <v>Male</v>
      </c>
      <c r="I8151">
        <f>Raw_Data!F8151</f>
        <v>67</v>
      </c>
      <c r="J8151" t="str">
        <f>FLOOR(Raw_Data!F8151,10)&amp;"-"&amp;FLOOR(Raw_Data!F8151,10)+9</f>
        <v>60-69</v>
      </c>
      <c r="K8151" t="str">
        <f>Raw_Data!G8151</f>
        <v>Unknown</v>
      </c>
      <c r="L8151" t="str">
        <f>Raw_Data!H8151</f>
        <v>None</v>
      </c>
      <c r="M8151" t="str">
        <f>IF(Raw_Data!I8151=TRUE,"Admitted","Not Admitted")</f>
        <v>Admitted</v>
      </c>
      <c r="N8151" t="str">
        <f>IF(Raw_Data!J8151="","Not Rated",Raw_Data!J8151)</f>
        <v>Not Rated</v>
      </c>
      <c r="O8151">
        <f>Raw_Data!K8151</f>
        <v>48</v>
      </c>
      <c r="P8151" t="str">
        <f>IF(Raw_Data!K8151&lt;=30,"Within Time","Delayed")</f>
        <v>Delayed</v>
      </c>
    </row>
    <row r="8152" spans="1:16" x14ac:dyDescent="0.35">
      <c r="A8152" t="str">
        <f>Raw_Data!A8152</f>
        <v>734-55-8622</v>
      </c>
      <c r="B8152" s="2">
        <f>Raw_Data!B8152</f>
        <v>45527.13958333333</v>
      </c>
      <c r="C8152">
        <f>HOUR(Raw_Data!B8152)</f>
        <v>3</v>
      </c>
      <c r="D8152" t="str">
        <f>TEXT(Raw_Data!B8152,"mmm")</f>
        <v>Aug</v>
      </c>
      <c r="E8152">
        <f>YEAR(Raw_Data!B8152)</f>
        <v>2024</v>
      </c>
      <c r="F8152" t="str">
        <f>TEXT(Raw_Data!B8152,"mmm-yy")</f>
        <v>Aug-24</v>
      </c>
      <c r="G8152" t="str">
        <f>PROPER(Raw_Data!C8152&amp;". "&amp;Raw_Data!D8152)</f>
        <v>S. Whitfield</v>
      </c>
      <c r="H8152" t="str">
        <f>IF(OR(Raw_Data!E8152="M",Raw_Data!E8152="Male"),"Male",IF(OR(Raw_Data!E8152="F",Raw_Data!E8152="Female"),"Female","Not Confirmed"))</f>
        <v>Male</v>
      </c>
      <c r="I8152">
        <f>Raw_Data!F8152</f>
        <v>38</v>
      </c>
      <c r="J8152" t="str">
        <f>FLOOR(Raw_Data!F8152,10)&amp;"-"&amp;FLOOR(Raw_Data!F8152,10)+9</f>
        <v>30-39</v>
      </c>
      <c r="K8152" t="str">
        <f>Raw_Data!G8152</f>
        <v>Unknown</v>
      </c>
      <c r="L8152" t="str">
        <f>Raw_Data!H8152</f>
        <v>None</v>
      </c>
      <c r="M8152" t="str">
        <f>IF(Raw_Data!I8152=TRUE,"Admitted","Not Admitted")</f>
        <v>Not Admitted</v>
      </c>
      <c r="N8152" t="str">
        <f>IF(Raw_Data!J8152="","Not Rated",Raw_Data!J8152)</f>
        <v>Not Rated</v>
      </c>
      <c r="O8152">
        <f>Raw_Data!K8152</f>
        <v>28</v>
      </c>
      <c r="P8152" t="str">
        <f>IF(Raw_Data!K8152&lt;=30,"Within Time","Delayed")</f>
        <v>Within Time</v>
      </c>
    </row>
    <row r="8153" spans="1:16" x14ac:dyDescent="0.35">
      <c r="A8153" t="str">
        <f>Raw_Data!A8153</f>
        <v>888-63-6513</v>
      </c>
      <c r="B8153" s="2">
        <f>Raw_Data!B8153</f>
        <v>45527.159722222219</v>
      </c>
      <c r="C8153">
        <f>HOUR(Raw_Data!B8153)</f>
        <v>3</v>
      </c>
      <c r="D8153" t="str">
        <f>TEXT(Raw_Data!B8153,"mmm")</f>
        <v>Aug</v>
      </c>
      <c r="E8153">
        <f>YEAR(Raw_Data!B8153)</f>
        <v>2024</v>
      </c>
      <c r="F8153" t="str">
        <f>TEXT(Raw_Data!B8153,"mmm-yy")</f>
        <v>Aug-24</v>
      </c>
      <c r="G8153" t="str">
        <f>PROPER(Raw_Data!C8153&amp;". "&amp;Raw_Data!D8153)</f>
        <v>J. Perrat</v>
      </c>
      <c r="H8153" t="str">
        <f>IF(OR(Raw_Data!E8153="M",Raw_Data!E8153="Male"),"Male",IF(OR(Raw_Data!E8153="F",Raw_Data!E8153="Female"),"Female","Not Confirmed"))</f>
        <v>Male</v>
      </c>
      <c r="I8153">
        <f>Raw_Data!F8153</f>
        <v>43</v>
      </c>
      <c r="J8153" t="str">
        <f>FLOOR(Raw_Data!F8153,10)&amp;"-"&amp;FLOOR(Raw_Data!F8153,10)+9</f>
        <v>40-49</v>
      </c>
      <c r="K8153" t="str">
        <f>Raw_Data!G8153</f>
        <v>Asian</v>
      </c>
      <c r="L8153" t="str">
        <f>Raw_Data!H8153</f>
        <v>None</v>
      </c>
      <c r="M8153" t="str">
        <f>IF(Raw_Data!I8153=TRUE,"Admitted","Not Admitted")</f>
        <v>Not Admitted</v>
      </c>
      <c r="N8153">
        <f>IF(Raw_Data!J8153="","Not Rated",Raw_Data!J8153)</f>
        <v>10</v>
      </c>
      <c r="O8153">
        <f>Raw_Data!K8153</f>
        <v>37</v>
      </c>
      <c r="P8153" t="str">
        <f>IF(Raw_Data!K8153&lt;=30,"Within Time","Delayed")</f>
        <v>Delayed</v>
      </c>
    </row>
    <row r="8154" spans="1:16" x14ac:dyDescent="0.35">
      <c r="A8154" t="str">
        <f>Raw_Data!A8154</f>
        <v>231-12-4172</v>
      </c>
      <c r="B8154" s="2">
        <f>Raw_Data!B8154</f>
        <v>45527.179861111108</v>
      </c>
      <c r="C8154">
        <f>HOUR(Raw_Data!B8154)</f>
        <v>4</v>
      </c>
      <c r="D8154" t="str">
        <f>TEXT(Raw_Data!B8154,"mmm")</f>
        <v>Aug</v>
      </c>
      <c r="E8154">
        <f>YEAR(Raw_Data!B8154)</f>
        <v>2024</v>
      </c>
      <c r="F8154" t="str">
        <f>TEXT(Raw_Data!B8154,"mmm-yy")</f>
        <v>Aug-24</v>
      </c>
      <c r="G8154" t="str">
        <f>PROPER(Raw_Data!C8154&amp;". "&amp;Raw_Data!D8154)</f>
        <v>L. Featherstone</v>
      </c>
      <c r="H8154" t="str">
        <f>IF(OR(Raw_Data!E8154="M",Raw_Data!E8154="Male"),"Male",IF(OR(Raw_Data!E8154="F",Raw_Data!E8154="Female"),"Female","Not Confirmed"))</f>
        <v>Female</v>
      </c>
      <c r="I8154">
        <f>Raw_Data!F8154</f>
        <v>9</v>
      </c>
      <c r="J8154" t="str">
        <f>FLOOR(Raw_Data!F8154,10)&amp;"-"&amp;FLOOR(Raw_Data!F8154,10)+9</f>
        <v>0-9</v>
      </c>
      <c r="K8154" t="str">
        <f>Raw_Data!G8154</f>
        <v>Pacific Islander</v>
      </c>
      <c r="L8154" t="str">
        <f>Raw_Data!H8154</f>
        <v>General Practice</v>
      </c>
      <c r="M8154" t="str">
        <f>IF(Raw_Data!I8154=TRUE,"Admitted","Not Admitted")</f>
        <v>Admitted</v>
      </c>
      <c r="N8154" t="str">
        <f>IF(Raw_Data!J8154="","Not Rated",Raw_Data!J8154)</f>
        <v>Not Rated</v>
      </c>
      <c r="O8154">
        <f>Raw_Data!K8154</f>
        <v>55</v>
      </c>
      <c r="P8154" t="str">
        <f>IF(Raw_Data!K8154&lt;=30,"Within Time","Delayed")</f>
        <v>Delayed</v>
      </c>
    </row>
    <row r="8155" spans="1:16" x14ac:dyDescent="0.35">
      <c r="A8155" t="str">
        <f>Raw_Data!A8155</f>
        <v>765-54-9448</v>
      </c>
      <c r="B8155" s="2">
        <f>Raw_Data!B8155</f>
        <v>45527.210416666669</v>
      </c>
      <c r="C8155">
        <f>HOUR(Raw_Data!B8155)</f>
        <v>5</v>
      </c>
      <c r="D8155" t="str">
        <f>TEXT(Raw_Data!B8155,"mmm")</f>
        <v>Aug</v>
      </c>
      <c r="E8155">
        <f>YEAR(Raw_Data!B8155)</f>
        <v>2024</v>
      </c>
      <c r="F8155" t="str">
        <f>TEXT(Raw_Data!B8155,"mmm-yy")</f>
        <v>Aug-24</v>
      </c>
      <c r="G8155" t="str">
        <f>PROPER(Raw_Data!C8155&amp;". "&amp;Raw_Data!D8155)</f>
        <v>Z. Yates</v>
      </c>
      <c r="H8155" t="str">
        <f>IF(OR(Raw_Data!E8155="M",Raw_Data!E8155="Male"),"Male",IF(OR(Raw_Data!E8155="F",Raw_Data!E8155="Female"),"Female","Not Confirmed"))</f>
        <v>Male</v>
      </c>
      <c r="I8155">
        <f>Raw_Data!F8155</f>
        <v>70</v>
      </c>
      <c r="J8155" t="str">
        <f>FLOOR(Raw_Data!F8155,10)&amp;"-"&amp;FLOOR(Raw_Data!F8155,10)+9</f>
        <v>70-79</v>
      </c>
      <c r="K8155" t="str">
        <f>Raw_Data!G8155</f>
        <v>African American</v>
      </c>
      <c r="L8155" t="str">
        <f>Raw_Data!H8155</f>
        <v>Renal</v>
      </c>
      <c r="M8155" t="str">
        <f>IF(Raw_Data!I8155=TRUE,"Admitted","Not Admitted")</f>
        <v>Not Admitted</v>
      </c>
      <c r="N8155" t="str">
        <f>IF(Raw_Data!J8155="","Not Rated",Raw_Data!J8155)</f>
        <v>Not Rated</v>
      </c>
      <c r="O8155">
        <f>Raw_Data!K8155</f>
        <v>16</v>
      </c>
      <c r="P8155" t="str">
        <f>IF(Raw_Data!K8155&lt;=30,"Within Time","Delayed")</f>
        <v>Within Time</v>
      </c>
    </row>
    <row r="8156" spans="1:16" x14ac:dyDescent="0.35">
      <c r="A8156" t="str">
        <f>Raw_Data!A8156</f>
        <v>600-79-8085</v>
      </c>
      <c r="B8156" s="2">
        <f>Raw_Data!B8156</f>
        <v>45527.254861111112</v>
      </c>
      <c r="C8156">
        <f>HOUR(Raw_Data!B8156)</f>
        <v>6</v>
      </c>
      <c r="D8156" t="str">
        <f>TEXT(Raw_Data!B8156,"mmm")</f>
        <v>Aug</v>
      </c>
      <c r="E8156">
        <f>YEAR(Raw_Data!B8156)</f>
        <v>2024</v>
      </c>
      <c r="F8156" t="str">
        <f>TEXT(Raw_Data!B8156,"mmm-yy")</f>
        <v>Aug-24</v>
      </c>
      <c r="G8156" t="str">
        <f>PROPER(Raw_Data!C8156&amp;". "&amp;Raw_Data!D8156)</f>
        <v>T. Hathaway</v>
      </c>
      <c r="H8156" t="str">
        <f>IF(OR(Raw_Data!E8156="M",Raw_Data!E8156="Male"),"Male",IF(OR(Raw_Data!E8156="F",Raw_Data!E8156="Female"),"Female","Not Confirmed"))</f>
        <v>Female</v>
      </c>
      <c r="I8156">
        <f>Raw_Data!F8156</f>
        <v>41</v>
      </c>
      <c r="J8156" t="str">
        <f>FLOOR(Raw_Data!F8156,10)&amp;"-"&amp;FLOOR(Raw_Data!F8156,10)+9</f>
        <v>40-49</v>
      </c>
      <c r="K8156" t="str">
        <f>Raw_Data!G8156</f>
        <v>African American</v>
      </c>
      <c r="L8156" t="str">
        <f>Raw_Data!H8156</f>
        <v>None</v>
      </c>
      <c r="M8156" t="str">
        <f>IF(Raw_Data!I8156=TRUE,"Admitted","Not Admitted")</f>
        <v>Not Admitted</v>
      </c>
      <c r="N8156">
        <f>IF(Raw_Data!J8156="","Not Rated",Raw_Data!J8156)</f>
        <v>5</v>
      </c>
      <c r="O8156">
        <f>Raw_Data!K8156</f>
        <v>47</v>
      </c>
      <c r="P8156" t="str">
        <f>IF(Raw_Data!K8156&lt;=30,"Within Time","Delayed")</f>
        <v>Delayed</v>
      </c>
    </row>
    <row r="8157" spans="1:16" x14ac:dyDescent="0.35">
      <c r="A8157" t="str">
        <f>Raw_Data!A8157</f>
        <v>633-12-2298</v>
      </c>
      <c r="B8157" s="2">
        <f>Raw_Data!B8157</f>
        <v>45527.261111111111</v>
      </c>
      <c r="C8157">
        <f>HOUR(Raw_Data!B8157)</f>
        <v>6</v>
      </c>
      <c r="D8157" t="str">
        <f>TEXT(Raw_Data!B8157,"mmm")</f>
        <v>Aug</v>
      </c>
      <c r="E8157">
        <f>YEAR(Raw_Data!B8157)</f>
        <v>2024</v>
      </c>
      <c r="F8157" t="str">
        <f>TEXT(Raw_Data!B8157,"mmm-yy")</f>
        <v>Aug-24</v>
      </c>
      <c r="G8157" t="str">
        <f>PROPER(Raw_Data!C8157&amp;". "&amp;Raw_Data!D8157)</f>
        <v>Y. Kingsley</v>
      </c>
      <c r="H8157" t="str">
        <f>IF(OR(Raw_Data!E8157="M",Raw_Data!E8157="Male"),"Male",IF(OR(Raw_Data!E8157="F",Raw_Data!E8157="Female"),"Female","Not Confirmed"))</f>
        <v>Male</v>
      </c>
      <c r="I8157">
        <f>Raw_Data!F8157</f>
        <v>36</v>
      </c>
      <c r="J8157" t="str">
        <f>FLOOR(Raw_Data!F8157,10)&amp;"-"&amp;FLOOR(Raw_Data!F8157,10)+9</f>
        <v>30-39</v>
      </c>
      <c r="K8157" t="str">
        <f>Raw_Data!G8157</f>
        <v>White</v>
      </c>
      <c r="L8157" t="str">
        <f>Raw_Data!H8157</f>
        <v>None</v>
      </c>
      <c r="M8157" t="str">
        <f>IF(Raw_Data!I8157=TRUE,"Admitted","Not Admitted")</f>
        <v>Admitted</v>
      </c>
      <c r="N8157" t="str">
        <f>IF(Raw_Data!J8157="","Not Rated",Raw_Data!J8157)</f>
        <v>Not Rated</v>
      </c>
      <c r="O8157">
        <f>Raw_Data!K8157</f>
        <v>26</v>
      </c>
      <c r="P8157" t="str">
        <f>IF(Raw_Data!K8157&lt;=30,"Within Time","Delayed")</f>
        <v>Within Time</v>
      </c>
    </row>
    <row r="8158" spans="1:16" x14ac:dyDescent="0.35">
      <c r="A8158" t="str">
        <f>Raw_Data!A8158</f>
        <v>874-84-1745</v>
      </c>
      <c r="B8158" s="2">
        <f>Raw_Data!B8158</f>
        <v>45527.366666666669</v>
      </c>
      <c r="C8158">
        <f>HOUR(Raw_Data!B8158)</f>
        <v>8</v>
      </c>
      <c r="D8158" t="str">
        <f>TEXT(Raw_Data!B8158,"mmm")</f>
        <v>Aug</v>
      </c>
      <c r="E8158">
        <f>YEAR(Raw_Data!B8158)</f>
        <v>2024</v>
      </c>
      <c r="F8158" t="str">
        <f>TEXT(Raw_Data!B8158,"mmm-yy")</f>
        <v>Aug-24</v>
      </c>
      <c r="G8158" t="str">
        <f>PROPER(Raw_Data!C8158&amp;". "&amp;Raw_Data!D8158)</f>
        <v>C. Greenhalgh</v>
      </c>
      <c r="H8158" t="str">
        <f>IF(OR(Raw_Data!E8158="M",Raw_Data!E8158="Male"),"Male",IF(OR(Raw_Data!E8158="F",Raw_Data!E8158="Female"),"Female","Not Confirmed"))</f>
        <v>Female</v>
      </c>
      <c r="I8158">
        <f>Raw_Data!F8158</f>
        <v>14</v>
      </c>
      <c r="J8158" t="str">
        <f>FLOOR(Raw_Data!F8158,10)&amp;"-"&amp;FLOOR(Raw_Data!F8158,10)+9</f>
        <v>10-19</v>
      </c>
      <c r="K8158" t="str">
        <f>Raw_Data!G8158</f>
        <v>African American</v>
      </c>
      <c r="L8158" t="str">
        <f>Raw_Data!H8158</f>
        <v>General Practice</v>
      </c>
      <c r="M8158" t="str">
        <f>IF(Raw_Data!I8158=TRUE,"Admitted","Not Admitted")</f>
        <v>Not Admitted</v>
      </c>
      <c r="N8158" t="str">
        <f>IF(Raw_Data!J8158="","Not Rated",Raw_Data!J8158)</f>
        <v>Not Rated</v>
      </c>
      <c r="O8158">
        <f>Raw_Data!K8158</f>
        <v>38</v>
      </c>
      <c r="P8158" t="str">
        <f>IF(Raw_Data!K8158&lt;=30,"Within Time","Delayed")</f>
        <v>Delayed</v>
      </c>
    </row>
    <row r="8159" spans="1:16" x14ac:dyDescent="0.35">
      <c r="A8159" t="str">
        <f>Raw_Data!A8159</f>
        <v>347-18-2975</v>
      </c>
      <c r="B8159" s="2">
        <f>Raw_Data!B8159</f>
        <v>45527.497916666667</v>
      </c>
      <c r="C8159">
        <f>HOUR(Raw_Data!B8159)</f>
        <v>11</v>
      </c>
      <c r="D8159" t="str">
        <f>TEXT(Raw_Data!B8159,"mmm")</f>
        <v>Aug</v>
      </c>
      <c r="E8159">
        <f>YEAR(Raw_Data!B8159)</f>
        <v>2024</v>
      </c>
      <c r="F8159" t="str">
        <f>TEXT(Raw_Data!B8159,"mmm-yy")</f>
        <v>Aug-24</v>
      </c>
      <c r="G8159" t="str">
        <f>PROPER(Raw_Data!C8159&amp;". "&amp;Raw_Data!D8159)</f>
        <v>I. Northcote</v>
      </c>
      <c r="H8159" t="str">
        <f>IF(OR(Raw_Data!E8159="M",Raw_Data!E8159="Male"),"Male",IF(OR(Raw_Data!E8159="F",Raw_Data!E8159="Female"),"Female","Not Confirmed"))</f>
        <v>Male</v>
      </c>
      <c r="I8159">
        <f>Raw_Data!F8159</f>
        <v>50</v>
      </c>
      <c r="J8159" t="str">
        <f>FLOOR(Raw_Data!F8159,10)&amp;"-"&amp;FLOOR(Raw_Data!F8159,10)+9</f>
        <v>50-59</v>
      </c>
      <c r="K8159" t="str">
        <f>Raw_Data!G8159</f>
        <v>African American</v>
      </c>
      <c r="L8159" t="str">
        <f>Raw_Data!H8159</f>
        <v>Orthopedics</v>
      </c>
      <c r="M8159" t="str">
        <f>IF(Raw_Data!I8159=TRUE,"Admitted","Not Admitted")</f>
        <v>Not Admitted</v>
      </c>
      <c r="N8159" t="str">
        <f>IF(Raw_Data!J8159="","Not Rated",Raw_Data!J8159)</f>
        <v>Not Rated</v>
      </c>
      <c r="O8159">
        <f>Raw_Data!K8159</f>
        <v>38</v>
      </c>
      <c r="P8159" t="str">
        <f>IF(Raw_Data!K8159&lt;=30,"Within Time","Delayed")</f>
        <v>Delayed</v>
      </c>
    </row>
    <row r="8160" spans="1:16" x14ac:dyDescent="0.35">
      <c r="A8160" t="str">
        <f>Raw_Data!A8160</f>
        <v>668-94-9272</v>
      </c>
      <c r="B8160" s="2">
        <f>Raw_Data!B8160</f>
        <v>45527.535416666673</v>
      </c>
      <c r="C8160">
        <f>HOUR(Raw_Data!B8160)</f>
        <v>12</v>
      </c>
      <c r="D8160" t="str">
        <f>TEXT(Raw_Data!B8160,"mmm")</f>
        <v>Aug</v>
      </c>
      <c r="E8160">
        <f>YEAR(Raw_Data!B8160)</f>
        <v>2024</v>
      </c>
      <c r="F8160" t="str">
        <f>TEXT(Raw_Data!B8160,"mmm-yy")</f>
        <v>Aug-24</v>
      </c>
      <c r="G8160" t="str">
        <f>PROPER(Raw_Data!C8160&amp;". "&amp;Raw_Data!D8160)</f>
        <v>T. Goudie</v>
      </c>
      <c r="H8160" t="str">
        <f>IF(OR(Raw_Data!E8160="M",Raw_Data!E8160="Male"),"Male",IF(OR(Raw_Data!E8160="F",Raw_Data!E8160="Female"),"Female","Not Confirmed"))</f>
        <v>Female</v>
      </c>
      <c r="I8160">
        <f>Raw_Data!F8160</f>
        <v>75</v>
      </c>
      <c r="J8160" t="str">
        <f>FLOOR(Raw_Data!F8160,10)&amp;"-"&amp;FLOOR(Raw_Data!F8160,10)+9</f>
        <v>70-79</v>
      </c>
      <c r="K8160" t="str">
        <f>Raw_Data!G8160</f>
        <v>Declined to Identify</v>
      </c>
      <c r="L8160" t="str">
        <f>Raw_Data!H8160</f>
        <v>General Practice</v>
      </c>
      <c r="M8160" t="str">
        <f>IF(Raw_Data!I8160=TRUE,"Admitted","Not Admitted")</f>
        <v>Not Admitted</v>
      </c>
      <c r="N8160" t="str">
        <f>IF(Raw_Data!J8160="","Not Rated",Raw_Data!J8160)</f>
        <v>Not Rated</v>
      </c>
      <c r="O8160">
        <f>Raw_Data!K8160</f>
        <v>45</v>
      </c>
      <c r="P8160" t="str">
        <f>IF(Raw_Data!K8160&lt;=30,"Within Time","Delayed")</f>
        <v>Delayed</v>
      </c>
    </row>
    <row r="8161" spans="1:16" x14ac:dyDescent="0.35">
      <c r="A8161" t="str">
        <f>Raw_Data!A8161</f>
        <v>193-18-2458</v>
      </c>
      <c r="B8161" s="2">
        <f>Raw_Data!B8161</f>
        <v>45527.600694444453</v>
      </c>
      <c r="C8161">
        <f>HOUR(Raw_Data!B8161)</f>
        <v>14</v>
      </c>
      <c r="D8161" t="str">
        <f>TEXT(Raw_Data!B8161,"mmm")</f>
        <v>Aug</v>
      </c>
      <c r="E8161">
        <f>YEAR(Raw_Data!B8161)</f>
        <v>2024</v>
      </c>
      <c r="F8161" t="str">
        <f>TEXT(Raw_Data!B8161,"mmm-yy")</f>
        <v>Aug-24</v>
      </c>
      <c r="G8161" t="str">
        <f>PROPER(Raw_Data!C8161&amp;". "&amp;Raw_Data!D8161)</f>
        <v>G. Quarmby</v>
      </c>
      <c r="H8161" t="str">
        <f>IF(OR(Raw_Data!E8161="M",Raw_Data!E8161="Male"),"Male",IF(OR(Raw_Data!E8161="F",Raw_Data!E8161="Female"),"Female","Not Confirmed"))</f>
        <v>Male</v>
      </c>
      <c r="I8161">
        <f>Raw_Data!F8161</f>
        <v>40</v>
      </c>
      <c r="J8161" t="str">
        <f>FLOOR(Raw_Data!F8161,10)&amp;"-"&amp;FLOOR(Raw_Data!F8161,10)+9</f>
        <v>40-49</v>
      </c>
      <c r="K8161" t="str">
        <f>Raw_Data!G8161</f>
        <v>Declined to Identify</v>
      </c>
      <c r="L8161" t="str">
        <f>Raw_Data!H8161</f>
        <v>Neurology</v>
      </c>
      <c r="M8161" t="str">
        <f>IF(Raw_Data!I8161=TRUE,"Admitted","Not Admitted")</f>
        <v>Not Admitted</v>
      </c>
      <c r="N8161">
        <f>IF(Raw_Data!J8161="","Not Rated",Raw_Data!J8161)</f>
        <v>5</v>
      </c>
      <c r="O8161">
        <f>Raw_Data!K8161</f>
        <v>28</v>
      </c>
      <c r="P8161" t="str">
        <f>IF(Raw_Data!K8161&lt;=30,"Within Time","Delayed")</f>
        <v>Within Time</v>
      </c>
    </row>
    <row r="8162" spans="1:16" x14ac:dyDescent="0.35">
      <c r="A8162" t="str">
        <f>Raw_Data!A8162</f>
        <v>866-75-5897</v>
      </c>
      <c r="B8162" s="2">
        <f>Raw_Data!B8162</f>
        <v>45527.8125</v>
      </c>
      <c r="C8162">
        <f>HOUR(Raw_Data!B8162)</f>
        <v>19</v>
      </c>
      <c r="D8162" t="str">
        <f>TEXT(Raw_Data!B8162,"mmm")</f>
        <v>Aug</v>
      </c>
      <c r="E8162">
        <f>YEAR(Raw_Data!B8162)</f>
        <v>2024</v>
      </c>
      <c r="F8162" t="str">
        <f>TEXT(Raw_Data!B8162,"mmm-yy")</f>
        <v>Aug-24</v>
      </c>
      <c r="G8162" t="str">
        <f>PROPER(Raw_Data!C8162&amp;". "&amp;Raw_Data!D8162)</f>
        <v>R. Birtwhistle</v>
      </c>
      <c r="H8162" t="str">
        <f>IF(OR(Raw_Data!E8162="M",Raw_Data!E8162="Male"),"Male",IF(OR(Raw_Data!E8162="F",Raw_Data!E8162="Female"),"Female","Not Confirmed"))</f>
        <v>Female</v>
      </c>
      <c r="I8162">
        <f>Raw_Data!F8162</f>
        <v>71</v>
      </c>
      <c r="J8162" t="str">
        <f>FLOOR(Raw_Data!F8162,10)&amp;"-"&amp;FLOOR(Raw_Data!F8162,10)+9</f>
        <v>70-79</v>
      </c>
      <c r="K8162" t="str">
        <f>Raw_Data!G8162</f>
        <v>Asian</v>
      </c>
      <c r="L8162" t="str">
        <f>Raw_Data!H8162</f>
        <v>None</v>
      </c>
      <c r="M8162" t="str">
        <f>IF(Raw_Data!I8162=TRUE,"Admitted","Not Admitted")</f>
        <v>Not Admitted</v>
      </c>
      <c r="N8162" t="str">
        <f>IF(Raw_Data!J8162="","Not Rated",Raw_Data!J8162)</f>
        <v>Not Rated</v>
      </c>
      <c r="O8162">
        <f>Raw_Data!K8162</f>
        <v>32</v>
      </c>
      <c r="P8162" t="str">
        <f>IF(Raw_Data!K8162&lt;=30,"Within Time","Delayed")</f>
        <v>Delayed</v>
      </c>
    </row>
    <row r="8163" spans="1:16" x14ac:dyDescent="0.35">
      <c r="A8163" t="str">
        <f>Raw_Data!A8163</f>
        <v>662-94-9304</v>
      </c>
      <c r="B8163" s="2">
        <f>Raw_Data!B8163</f>
        <v>45527.999305555553</v>
      </c>
      <c r="C8163">
        <f>HOUR(Raw_Data!B8163)</f>
        <v>23</v>
      </c>
      <c r="D8163" t="str">
        <f>TEXT(Raw_Data!B8163,"mmm")</f>
        <v>Aug</v>
      </c>
      <c r="E8163">
        <f>YEAR(Raw_Data!B8163)</f>
        <v>2024</v>
      </c>
      <c r="F8163" t="str">
        <f>TEXT(Raw_Data!B8163,"mmm-yy")</f>
        <v>Aug-24</v>
      </c>
      <c r="G8163" t="str">
        <f>PROPER(Raw_Data!C8163&amp;". "&amp;Raw_Data!D8163)</f>
        <v>Q. Bannister</v>
      </c>
      <c r="H8163" t="str">
        <f>IF(OR(Raw_Data!E8163="M",Raw_Data!E8163="Male"),"Male",IF(OR(Raw_Data!E8163="F",Raw_Data!E8163="Female"),"Female","Not Confirmed"))</f>
        <v>Female</v>
      </c>
      <c r="I8163">
        <f>Raw_Data!F8163</f>
        <v>79</v>
      </c>
      <c r="J8163" t="str">
        <f>FLOOR(Raw_Data!F8163,10)&amp;"-"&amp;FLOOR(Raw_Data!F8163,10)+9</f>
        <v>70-79</v>
      </c>
      <c r="K8163" t="str">
        <f>Raw_Data!G8163</f>
        <v>Unknown</v>
      </c>
      <c r="L8163" t="str">
        <f>Raw_Data!H8163</f>
        <v>General Practice</v>
      </c>
      <c r="M8163" t="str">
        <f>IF(Raw_Data!I8163=TRUE,"Admitted","Not Admitted")</f>
        <v>Not Admitted</v>
      </c>
      <c r="N8163">
        <f>IF(Raw_Data!J8163="","Not Rated",Raw_Data!J8163)</f>
        <v>3</v>
      </c>
      <c r="O8163">
        <f>Raw_Data!K8163</f>
        <v>42</v>
      </c>
      <c r="P8163" t="str">
        <f>IF(Raw_Data!K8163&lt;=30,"Within Time","Delayed")</f>
        <v>Delayed</v>
      </c>
    </row>
    <row r="8164" spans="1:16" x14ac:dyDescent="0.35">
      <c r="A8164" t="str">
        <f>Raw_Data!A8164</f>
        <v>295-15-9520</v>
      </c>
      <c r="B8164" s="2">
        <f>Raw_Data!B8164</f>
        <v>45528.061111111107</v>
      </c>
      <c r="C8164">
        <f>HOUR(Raw_Data!B8164)</f>
        <v>1</v>
      </c>
      <c r="D8164" t="str">
        <f>TEXT(Raw_Data!B8164,"mmm")</f>
        <v>Aug</v>
      </c>
      <c r="E8164">
        <f>YEAR(Raw_Data!B8164)</f>
        <v>2024</v>
      </c>
      <c r="F8164" t="str">
        <f>TEXT(Raw_Data!B8164,"mmm-yy")</f>
        <v>Aug-24</v>
      </c>
      <c r="G8164" t="str">
        <f>PROPER(Raw_Data!C8164&amp;". "&amp;Raw_Data!D8164)</f>
        <v>K. Aldridge</v>
      </c>
      <c r="H8164" t="str">
        <f>IF(OR(Raw_Data!E8164="M",Raw_Data!E8164="Male"),"Male",IF(OR(Raw_Data!E8164="F",Raw_Data!E8164="Female"),"Female","Not Confirmed"))</f>
        <v>Male</v>
      </c>
      <c r="I8164">
        <f>Raw_Data!F8164</f>
        <v>59</v>
      </c>
      <c r="J8164" t="str">
        <f>FLOOR(Raw_Data!F8164,10)&amp;"-"&amp;FLOOR(Raw_Data!F8164,10)+9</f>
        <v>50-59</v>
      </c>
      <c r="K8164" t="str">
        <f>Raw_Data!G8164</f>
        <v>Asian</v>
      </c>
      <c r="L8164" t="str">
        <f>Raw_Data!H8164</f>
        <v>Orthopedics</v>
      </c>
      <c r="M8164" t="str">
        <f>IF(Raw_Data!I8164=TRUE,"Admitted","Not Admitted")</f>
        <v>Admitted</v>
      </c>
      <c r="N8164">
        <f>IF(Raw_Data!J8164="","Not Rated",Raw_Data!J8164)</f>
        <v>0</v>
      </c>
      <c r="O8164">
        <f>Raw_Data!K8164</f>
        <v>41</v>
      </c>
      <c r="P8164" t="str">
        <f>IF(Raw_Data!K8164&lt;=30,"Within Time","Delayed")</f>
        <v>Delayed</v>
      </c>
    </row>
    <row r="8165" spans="1:16" x14ac:dyDescent="0.35">
      <c r="A8165" t="str">
        <f>Raw_Data!A8165</f>
        <v>106-78-4425</v>
      </c>
      <c r="B8165" s="2">
        <f>Raw_Data!B8165</f>
        <v>45528.155555555553</v>
      </c>
      <c r="C8165">
        <f>HOUR(Raw_Data!B8165)</f>
        <v>3</v>
      </c>
      <c r="D8165" t="str">
        <f>TEXT(Raw_Data!B8165,"mmm")</f>
        <v>Aug</v>
      </c>
      <c r="E8165">
        <f>YEAR(Raw_Data!B8165)</f>
        <v>2024</v>
      </c>
      <c r="F8165" t="str">
        <f>TEXT(Raw_Data!B8165,"mmm-yy")</f>
        <v>Aug-24</v>
      </c>
      <c r="G8165" t="str">
        <f>PROPER(Raw_Data!C8165&amp;". "&amp;Raw_Data!D8165)</f>
        <v>N. Brixey</v>
      </c>
      <c r="H8165" t="str">
        <f>IF(OR(Raw_Data!E8165="M",Raw_Data!E8165="Male"),"Male",IF(OR(Raw_Data!E8165="F",Raw_Data!E8165="Female"),"Female","Not Confirmed"))</f>
        <v>Female</v>
      </c>
      <c r="I8165">
        <f>Raw_Data!F8165</f>
        <v>49</v>
      </c>
      <c r="J8165" t="str">
        <f>FLOOR(Raw_Data!F8165,10)&amp;"-"&amp;FLOOR(Raw_Data!F8165,10)+9</f>
        <v>40-49</v>
      </c>
      <c r="K8165" t="str">
        <f>Raw_Data!G8165</f>
        <v>Declined to Identify</v>
      </c>
      <c r="L8165" t="str">
        <f>Raw_Data!H8165</f>
        <v>None</v>
      </c>
      <c r="M8165" t="str">
        <f>IF(Raw_Data!I8165=TRUE,"Admitted","Not Admitted")</f>
        <v>Admitted</v>
      </c>
      <c r="N8165" t="str">
        <f>IF(Raw_Data!J8165="","Not Rated",Raw_Data!J8165)</f>
        <v>Not Rated</v>
      </c>
      <c r="O8165">
        <f>Raw_Data!K8165</f>
        <v>24</v>
      </c>
      <c r="P8165" t="str">
        <f>IF(Raw_Data!K8165&lt;=30,"Within Time","Delayed")</f>
        <v>Within Time</v>
      </c>
    </row>
    <row r="8166" spans="1:16" x14ac:dyDescent="0.35">
      <c r="A8166" t="str">
        <f>Raw_Data!A8166</f>
        <v>452-65-9701</v>
      </c>
      <c r="B8166" s="2">
        <f>Raw_Data!B8166</f>
        <v>45528.15902777778</v>
      </c>
      <c r="C8166">
        <f>HOUR(Raw_Data!B8166)</f>
        <v>3</v>
      </c>
      <c r="D8166" t="str">
        <f>TEXT(Raw_Data!B8166,"mmm")</f>
        <v>Aug</v>
      </c>
      <c r="E8166">
        <f>YEAR(Raw_Data!B8166)</f>
        <v>2024</v>
      </c>
      <c r="F8166" t="str">
        <f>TEXT(Raw_Data!B8166,"mmm-yy")</f>
        <v>Aug-24</v>
      </c>
      <c r="G8166" t="str">
        <f>PROPER(Raw_Data!C8166&amp;". "&amp;Raw_Data!D8166)</f>
        <v>M. Vickery</v>
      </c>
      <c r="H8166" t="str">
        <f>IF(OR(Raw_Data!E8166="M",Raw_Data!E8166="Male"),"Male",IF(OR(Raw_Data!E8166="F",Raw_Data!E8166="Female"),"Female","Not Confirmed"))</f>
        <v>Male</v>
      </c>
      <c r="I8166">
        <f>Raw_Data!F8166</f>
        <v>74</v>
      </c>
      <c r="J8166" t="str">
        <f>FLOOR(Raw_Data!F8166,10)&amp;"-"&amp;FLOOR(Raw_Data!F8166,10)+9</f>
        <v>70-79</v>
      </c>
      <c r="K8166" t="str">
        <f>Raw_Data!G8166</f>
        <v>Pacific Islander</v>
      </c>
      <c r="L8166" t="str">
        <f>Raw_Data!H8166</f>
        <v>General Practice</v>
      </c>
      <c r="M8166" t="str">
        <f>IF(Raw_Data!I8166=TRUE,"Admitted","Not Admitted")</f>
        <v>Not Admitted</v>
      </c>
      <c r="N8166" t="str">
        <f>IF(Raw_Data!J8166="","Not Rated",Raw_Data!J8166)</f>
        <v>Not Rated</v>
      </c>
      <c r="O8166">
        <f>Raw_Data!K8166</f>
        <v>59</v>
      </c>
      <c r="P8166" t="str">
        <f>IF(Raw_Data!K8166&lt;=30,"Within Time","Delayed")</f>
        <v>Delayed</v>
      </c>
    </row>
    <row r="8167" spans="1:16" x14ac:dyDescent="0.35">
      <c r="A8167" t="str">
        <f>Raw_Data!A8167</f>
        <v>547-91-5640</v>
      </c>
      <c r="B8167" s="2">
        <f>Raw_Data!B8167</f>
        <v>45528.247916666667</v>
      </c>
      <c r="C8167">
        <f>HOUR(Raw_Data!B8167)</f>
        <v>5</v>
      </c>
      <c r="D8167" t="str">
        <f>TEXT(Raw_Data!B8167,"mmm")</f>
        <v>Aug</v>
      </c>
      <c r="E8167">
        <f>YEAR(Raw_Data!B8167)</f>
        <v>2024</v>
      </c>
      <c r="F8167" t="str">
        <f>TEXT(Raw_Data!B8167,"mmm-yy")</f>
        <v>Aug-24</v>
      </c>
      <c r="G8167" t="str">
        <f>PROPER(Raw_Data!C8167&amp;". "&amp;Raw_Data!D8167)</f>
        <v>T. Brixey</v>
      </c>
      <c r="H8167" t="str">
        <f>IF(OR(Raw_Data!E8167="M",Raw_Data!E8167="Male"),"Male",IF(OR(Raw_Data!E8167="F",Raw_Data!E8167="Female"),"Female","Not Confirmed"))</f>
        <v>Not Confirmed</v>
      </c>
      <c r="I8167">
        <f>Raw_Data!F8167</f>
        <v>14</v>
      </c>
      <c r="J8167" t="str">
        <f>FLOOR(Raw_Data!F8167,10)&amp;"-"&amp;FLOOR(Raw_Data!F8167,10)+9</f>
        <v>10-19</v>
      </c>
      <c r="K8167" t="str">
        <f>Raw_Data!G8167</f>
        <v>White</v>
      </c>
      <c r="L8167" t="str">
        <f>Raw_Data!H8167</f>
        <v>None</v>
      </c>
      <c r="M8167" t="str">
        <f>IF(Raw_Data!I8167=TRUE,"Admitted","Not Admitted")</f>
        <v>Not Admitted</v>
      </c>
      <c r="N8167">
        <f>IF(Raw_Data!J8167="","Not Rated",Raw_Data!J8167)</f>
        <v>9</v>
      </c>
      <c r="O8167">
        <f>Raw_Data!K8167</f>
        <v>44</v>
      </c>
      <c r="P8167" t="str">
        <f>IF(Raw_Data!K8167&lt;=30,"Within Time","Delayed")</f>
        <v>Delayed</v>
      </c>
    </row>
    <row r="8168" spans="1:16" x14ac:dyDescent="0.35">
      <c r="A8168" t="str">
        <f>Raw_Data!A8168</f>
        <v>163-41-8133</v>
      </c>
      <c r="B8168" s="2">
        <f>Raw_Data!B8168</f>
        <v>45528.378472222219</v>
      </c>
      <c r="C8168">
        <f>HOUR(Raw_Data!B8168)</f>
        <v>9</v>
      </c>
      <c r="D8168" t="str">
        <f>TEXT(Raw_Data!B8168,"mmm")</f>
        <v>Aug</v>
      </c>
      <c r="E8168">
        <f>YEAR(Raw_Data!B8168)</f>
        <v>2024</v>
      </c>
      <c r="F8168" t="str">
        <f>TEXT(Raw_Data!B8168,"mmm-yy")</f>
        <v>Aug-24</v>
      </c>
      <c r="G8168" t="str">
        <f>PROPER(Raw_Data!C8168&amp;". "&amp;Raw_Data!D8168)</f>
        <v>P. Bracegirdle</v>
      </c>
      <c r="H8168" t="str">
        <f>IF(OR(Raw_Data!E8168="M",Raw_Data!E8168="Male"),"Male",IF(OR(Raw_Data!E8168="F",Raw_Data!E8168="Female"),"Female","Not Confirmed"))</f>
        <v>Female</v>
      </c>
      <c r="I8168">
        <f>Raw_Data!F8168</f>
        <v>27</v>
      </c>
      <c r="J8168" t="str">
        <f>FLOOR(Raw_Data!F8168,10)&amp;"-"&amp;FLOOR(Raw_Data!F8168,10)+9</f>
        <v>20-29</v>
      </c>
      <c r="K8168" t="str">
        <f>Raw_Data!G8168</f>
        <v>Two or More Races</v>
      </c>
      <c r="L8168" t="str">
        <f>Raw_Data!H8168</f>
        <v>None</v>
      </c>
      <c r="M8168" t="str">
        <f>IF(Raw_Data!I8168=TRUE,"Admitted","Not Admitted")</f>
        <v>Not Admitted</v>
      </c>
      <c r="N8168">
        <f>IF(Raw_Data!J8168="","Not Rated",Raw_Data!J8168)</f>
        <v>5</v>
      </c>
      <c r="O8168">
        <f>Raw_Data!K8168</f>
        <v>51</v>
      </c>
      <c r="P8168" t="str">
        <f>IF(Raw_Data!K8168&lt;=30,"Within Time","Delayed")</f>
        <v>Delayed</v>
      </c>
    </row>
    <row r="8169" spans="1:16" x14ac:dyDescent="0.35">
      <c r="A8169" t="str">
        <f>Raw_Data!A8169</f>
        <v>483-58-8586</v>
      </c>
      <c r="B8169" s="2">
        <f>Raw_Data!B8169</f>
        <v>45528.457638888889</v>
      </c>
      <c r="C8169">
        <f>HOUR(Raw_Data!B8169)</f>
        <v>10</v>
      </c>
      <c r="D8169" t="str">
        <f>TEXT(Raw_Data!B8169,"mmm")</f>
        <v>Aug</v>
      </c>
      <c r="E8169">
        <f>YEAR(Raw_Data!B8169)</f>
        <v>2024</v>
      </c>
      <c r="F8169" t="str">
        <f>TEXT(Raw_Data!B8169,"mmm-yy")</f>
        <v>Aug-24</v>
      </c>
      <c r="G8169" t="str">
        <f>PROPER(Raw_Data!C8169&amp;". "&amp;Raw_Data!D8169)</f>
        <v>S. Corpes</v>
      </c>
      <c r="H8169" t="str">
        <f>IF(OR(Raw_Data!E8169="M",Raw_Data!E8169="Male"),"Male",IF(OR(Raw_Data!E8169="F",Raw_Data!E8169="Female"),"Female","Not Confirmed"))</f>
        <v>Female</v>
      </c>
      <c r="I8169">
        <f>Raw_Data!F8169</f>
        <v>38</v>
      </c>
      <c r="J8169" t="str">
        <f>FLOOR(Raw_Data!F8169,10)&amp;"-"&amp;FLOOR(Raw_Data!F8169,10)+9</f>
        <v>30-39</v>
      </c>
      <c r="K8169" t="str">
        <f>Raw_Data!G8169</f>
        <v>White</v>
      </c>
      <c r="L8169" t="str">
        <f>Raw_Data!H8169</f>
        <v>General Practice</v>
      </c>
      <c r="M8169" t="str">
        <f>IF(Raw_Data!I8169=TRUE,"Admitted","Not Admitted")</f>
        <v>Not Admitted</v>
      </c>
      <c r="N8169" t="str">
        <f>IF(Raw_Data!J8169="","Not Rated",Raw_Data!J8169)</f>
        <v>Not Rated</v>
      </c>
      <c r="O8169">
        <f>Raw_Data!K8169</f>
        <v>49</v>
      </c>
      <c r="P8169" t="str">
        <f>IF(Raw_Data!K8169&lt;=30,"Within Time","Delayed")</f>
        <v>Delayed</v>
      </c>
    </row>
    <row r="8170" spans="1:16" x14ac:dyDescent="0.35">
      <c r="A8170" t="str">
        <f>Raw_Data!A8170</f>
        <v>786-90-4262</v>
      </c>
      <c r="B8170" s="2">
        <f>Raw_Data!B8170</f>
        <v>45528.480555555558</v>
      </c>
      <c r="C8170">
        <f>HOUR(Raw_Data!B8170)</f>
        <v>11</v>
      </c>
      <c r="D8170" t="str">
        <f>TEXT(Raw_Data!B8170,"mmm")</f>
        <v>Aug</v>
      </c>
      <c r="E8170">
        <f>YEAR(Raw_Data!B8170)</f>
        <v>2024</v>
      </c>
      <c r="F8170" t="str">
        <f>TEXT(Raw_Data!B8170,"mmm-yy")</f>
        <v>Aug-24</v>
      </c>
      <c r="G8170" t="str">
        <f>PROPER(Raw_Data!C8170&amp;". "&amp;Raw_Data!D8170)</f>
        <v>Y. Birtwhistle</v>
      </c>
      <c r="H8170" t="str">
        <f>IF(OR(Raw_Data!E8170="M",Raw_Data!E8170="Male"),"Male",IF(OR(Raw_Data!E8170="F",Raw_Data!E8170="Female"),"Female","Not Confirmed"))</f>
        <v>Female</v>
      </c>
      <c r="I8170">
        <f>Raw_Data!F8170</f>
        <v>20</v>
      </c>
      <c r="J8170" t="str">
        <f>FLOOR(Raw_Data!F8170,10)&amp;"-"&amp;FLOOR(Raw_Data!F8170,10)+9</f>
        <v>20-29</v>
      </c>
      <c r="K8170" t="str">
        <f>Raw_Data!G8170</f>
        <v>Asian</v>
      </c>
      <c r="L8170" t="str">
        <f>Raw_Data!H8170</f>
        <v>Physiotherapy</v>
      </c>
      <c r="M8170" t="str">
        <f>IF(Raw_Data!I8170=TRUE,"Admitted","Not Admitted")</f>
        <v>Admitted</v>
      </c>
      <c r="N8170" t="str">
        <f>IF(Raw_Data!J8170="","Not Rated",Raw_Data!J8170)</f>
        <v>Not Rated</v>
      </c>
      <c r="O8170">
        <f>Raw_Data!K8170</f>
        <v>11</v>
      </c>
      <c r="P8170" t="str">
        <f>IF(Raw_Data!K8170&lt;=30,"Within Time","Delayed")</f>
        <v>Within Time</v>
      </c>
    </row>
    <row r="8171" spans="1:16" x14ac:dyDescent="0.35">
      <c r="A8171" t="str">
        <f>Raw_Data!A8171</f>
        <v>276-84-2328</v>
      </c>
      <c r="B8171" s="2">
        <f>Raw_Data!B8171</f>
        <v>45528.513194444437</v>
      </c>
      <c r="C8171">
        <f>HOUR(Raw_Data!B8171)</f>
        <v>12</v>
      </c>
      <c r="D8171" t="str">
        <f>TEXT(Raw_Data!B8171,"mmm")</f>
        <v>Aug</v>
      </c>
      <c r="E8171">
        <f>YEAR(Raw_Data!B8171)</f>
        <v>2024</v>
      </c>
      <c r="F8171" t="str">
        <f>TEXT(Raw_Data!B8171,"mmm-yy")</f>
        <v>Aug-24</v>
      </c>
      <c r="G8171" t="str">
        <f>PROPER(Raw_Data!C8171&amp;". "&amp;Raw_Data!D8171)</f>
        <v>R. Jephson</v>
      </c>
      <c r="H8171" t="str">
        <f>IF(OR(Raw_Data!E8171="M",Raw_Data!E8171="Male"),"Male",IF(OR(Raw_Data!E8171="F",Raw_Data!E8171="Female"),"Female","Not Confirmed"))</f>
        <v>Male</v>
      </c>
      <c r="I8171">
        <f>Raw_Data!F8171</f>
        <v>7</v>
      </c>
      <c r="J8171" t="str">
        <f>FLOOR(Raw_Data!F8171,10)&amp;"-"&amp;FLOOR(Raw_Data!F8171,10)+9</f>
        <v>0-9</v>
      </c>
      <c r="K8171" t="str">
        <f>Raw_Data!G8171</f>
        <v>African American</v>
      </c>
      <c r="L8171" t="str">
        <f>Raw_Data!H8171</f>
        <v>Physiotherapy</v>
      </c>
      <c r="M8171" t="str">
        <f>IF(Raw_Data!I8171=TRUE,"Admitted","Not Admitted")</f>
        <v>Admitted</v>
      </c>
      <c r="N8171" t="str">
        <f>IF(Raw_Data!J8171="","Not Rated",Raw_Data!J8171)</f>
        <v>Not Rated</v>
      </c>
      <c r="O8171">
        <f>Raw_Data!K8171</f>
        <v>44</v>
      </c>
      <c r="P8171" t="str">
        <f>IF(Raw_Data!K8171&lt;=30,"Within Time","Delayed")</f>
        <v>Delayed</v>
      </c>
    </row>
    <row r="8172" spans="1:16" x14ac:dyDescent="0.35">
      <c r="A8172" t="str">
        <f>Raw_Data!A8172</f>
        <v>185-15-8289</v>
      </c>
      <c r="B8172" s="2">
        <f>Raw_Data!B8172</f>
        <v>45528.690972222219</v>
      </c>
      <c r="C8172">
        <f>HOUR(Raw_Data!B8172)</f>
        <v>16</v>
      </c>
      <c r="D8172" t="str">
        <f>TEXT(Raw_Data!B8172,"mmm")</f>
        <v>Aug</v>
      </c>
      <c r="E8172">
        <f>YEAR(Raw_Data!B8172)</f>
        <v>2024</v>
      </c>
      <c r="F8172" t="str">
        <f>TEXT(Raw_Data!B8172,"mmm-yy")</f>
        <v>Aug-24</v>
      </c>
      <c r="G8172" t="str">
        <f>PROPER(Raw_Data!C8172&amp;". "&amp;Raw_Data!D8172)</f>
        <v>Z. Ellerby</v>
      </c>
      <c r="H8172" t="str">
        <f>IF(OR(Raw_Data!E8172="M",Raw_Data!E8172="Male"),"Male",IF(OR(Raw_Data!E8172="F",Raw_Data!E8172="Female"),"Female","Not Confirmed"))</f>
        <v>Male</v>
      </c>
      <c r="I8172">
        <f>Raw_Data!F8172</f>
        <v>66</v>
      </c>
      <c r="J8172" t="str">
        <f>FLOOR(Raw_Data!F8172,10)&amp;"-"&amp;FLOOR(Raw_Data!F8172,10)+9</f>
        <v>60-69</v>
      </c>
      <c r="K8172" t="str">
        <f>Raw_Data!G8172</f>
        <v>Declined to Identify</v>
      </c>
      <c r="L8172" t="str">
        <f>Raw_Data!H8172</f>
        <v>None</v>
      </c>
      <c r="M8172" t="str">
        <f>IF(Raw_Data!I8172=TRUE,"Admitted","Not Admitted")</f>
        <v>Admitted</v>
      </c>
      <c r="N8172">
        <f>IF(Raw_Data!J8172="","Not Rated",Raw_Data!J8172)</f>
        <v>4</v>
      </c>
      <c r="O8172">
        <f>Raw_Data!K8172</f>
        <v>18</v>
      </c>
      <c r="P8172" t="str">
        <f>IF(Raw_Data!K8172&lt;=30,"Within Time","Delayed")</f>
        <v>Within Time</v>
      </c>
    </row>
    <row r="8173" spans="1:16" x14ac:dyDescent="0.35">
      <c r="A8173" t="str">
        <f>Raw_Data!A8173</f>
        <v>610-81-1141</v>
      </c>
      <c r="B8173" s="2">
        <f>Raw_Data!B8173</f>
        <v>45528.695833333331</v>
      </c>
      <c r="C8173">
        <f>HOUR(Raw_Data!B8173)</f>
        <v>16</v>
      </c>
      <c r="D8173" t="str">
        <f>TEXT(Raw_Data!B8173,"mmm")</f>
        <v>Aug</v>
      </c>
      <c r="E8173">
        <f>YEAR(Raw_Data!B8173)</f>
        <v>2024</v>
      </c>
      <c r="F8173" t="str">
        <f>TEXT(Raw_Data!B8173,"mmm-yy")</f>
        <v>Aug-24</v>
      </c>
      <c r="G8173" t="str">
        <f>PROPER(Raw_Data!C8173&amp;". "&amp;Raw_Data!D8173)</f>
        <v>G. Rowntree</v>
      </c>
      <c r="H8173" t="str">
        <f>IF(OR(Raw_Data!E8173="M",Raw_Data!E8173="Male"),"Male",IF(OR(Raw_Data!E8173="F",Raw_Data!E8173="Female"),"Female","Not Confirmed"))</f>
        <v>Female</v>
      </c>
      <c r="I8173">
        <f>Raw_Data!F8173</f>
        <v>43</v>
      </c>
      <c r="J8173" t="str">
        <f>FLOOR(Raw_Data!F8173,10)&amp;"-"&amp;FLOOR(Raw_Data!F8173,10)+9</f>
        <v>40-49</v>
      </c>
      <c r="K8173" t="str">
        <f>Raw_Data!G8173</f>
        <v>Declined to Identify</v>
      </c>
      <c r="L8173" t="str">
        <f>Raw_Data!H8173</f>
        <v>Orthopedics</v>
      </c>
      <c r="M8173" t="str">
        <f>IF(Raw_Data!I8173=TRUE,"Admitted","Not Admitted")</f>
        <v>Admitted</v>
      </c>
      <c r="N8173">
        <f>IF(Raw_Data!J8173="","Not Rated",Raw_Data!J8173)</f>
        <v>8</v>
      </c>
      <c r="O8173">
        <f>Raw_Data!K8173</f>
        <v>43</v>
      </c>
      <c r="P8173" t="str">
        <f>IF(Raw_Data!K8173&lt;=30,"Within Time","Delayed")</f>
        <v>Delayed</v>
      </c>
    </row>
    <row r="8174" spans="1:16" x14ac:dyDescent="0.35">
      <c r="A8174" t="str">
        <f>Raw_Data!A8174</f>
        <v>786-62-2787</v>
      </c>
      <c r="B8174" s="2">
        <f>Raw_Data!B8174</f>
        <v>45528.831944444442</v>
      </c>
      <c r="C8174">
        <f>HOUR(Raw_Data!B8174)</f>
        <v>19</v>
      </c>
      <c r="D8174" t="str">
        <f>TEXT(Raw_Data!B8174,"mmm")</f>
        <v>Aug</v>
      </c>
      <c r="E8174">
        <f>YEAR(Raw_Data!B8174)</f>
        <v>2024</v>
      </c>
      <c r="F8174" t="str">
        <f>TEXT(Raw_Data!B8174,"mmm-yy")</f>
        <v>Aug-24</v>
      </c>
      <c r="G8174" t="str">
        <f>PROPER(Raw_Data!C8174&amp;". "&amp;Raw_Data!D8174)</f>
        <v>J. Thornbury</v>
      </c>
      <c r="H8174" t="str">
        <f>IF(OR(Raw_Data!E8174="M",Raw_Data!E8174="Male"),"Male",IF(OR(Raw_Data!E8174="F",Raw_Data!E8174="Female"),"Female","Not Confirmed"))</f>
        <v>Male</v>
      </c>
      <c r="I8174">
        <f>Raw_Data!F8174</f>
        <v>2</v>
      </c>
      <c r="J8174" t="str">
        <f>FLOOR(Raw_Data!F8174,10)&amp;"-"&amp;FLOOR(Raw_Data!F8174,10)+9</f>
        <v>0-9</v>
      </c>
      <c r="K8174" t="str">
        <f>Raw_Data!G8174</f>
        <v>African American</v>
      </c>
      <c r="L8174" t="str">
        <f>Raw_Data!H8174</f>
        <v>None</v>
      </c>
      <c r="M8174" t="str">
        <f>IF(Raw_Data!I8174=TRUE,"Admitted","Not Admitted")</f>
        <v>Not Admitted</v>
      </c>
      <c r="N8174" t="str">
        <f>IF(Raw_Data!J8174="","Not Rated",Raw_Data!J8174)</f>
        <v>Not Rated</v>
      </c>
      <c r="O8174">
        <f>Raw_Data!K8174</f>
        <v>36</v>
      </c>
      <c r="P8174" t="str">
        <f>IF(Raw_Data!K8174&lt;=30,"Within Time","Delayed")</f>
        <v>Delayed</v>
      </c>
    </row>
    <row r="8175" spans="1:16" x14ac:dyDescent="0.35">
      <c r="A8175" t="str">
        <f>Raw_Data!A8175</f>
        <v>601-27-3133</v>
      </c>
      <c r="B8175" s="2">
        <f>Raw_Data!B8175</f>
        <v>45528.90347222222</v>
      </c>
      <c r="C8175">
        <f>HOUR(Raw_Data!B8175)</f>
        <v>21</v>
      </c>
      <c r="D8175" t="str">
        <f>TEXT(Raw_Data!B8175,"mmm")</f>
        <v>Aug</v>
      </c>
      <c r="E8175">
        <f>YEAR(Raw_Data!B8175)</f>
        <v>2024</v>
      </c>
      <c r="F8175" t="str">
        <f>TEXT(Raw_Data!B8175,"mmm-yy")</f>
        <v>Aug-24</v>
      </c>
      <c r="G8175" t="str">
        <f>PROPER(Raw_Data!C8175&amp;". "&amp;Raw_Data!D8175)</f>
        <v>X. Quickfall</v>
      </c>
      <c r="H8175" t="str">
        <f>IF(OR(Raw_Data!E8175="M",Raw_Data!E8175="Male"),"Male",IF(OR(Raw_Data!E8175="F",Raw_Data!E8175="Female"),"Female","Not Confirmed"))</f>
        <v>Male</v>
      </c>
      <c r="I8175">
        <f>Raw_Data!F8175</f>
        <v>23</v>
      </c>
      <c r="J8175" t="str">
        <f>FLOOR(Raw_Data!F8175,10)&amp;"-"&amp;FLOOR(Raw_Data!F8175,10)+9</f>
        <v>20-29</v>
      </c>
      <c r="K8175" t="str">
        <f>Raw_Data!G8175</f>
        <v>Pacific Islander</v>
      </c>
      <c r="L8175" t="str">
        <f>Raw_Data!H8175</f>
        <v>None</v>
      </c>
      <c r="M8175" t="str">
        <f>IF(Raw_Data!I8175=TRUE,"Admitted","Not Admitted")</f>
        <v>Not Admitted</v>
      </c>
      <c r="N8175" t="str">
        <f>IF(Raw_Data!J8175="","Not Rated",Raw_Data!J8175)</f>
        <v>Not Rated</v>
      </c>
      <c r="O8175">
        <f>Raw_Data!K8175</f>
        <v>39</v>
      </c>
      <c r="P8175" t="str">
        <f>IF(Raw_Data!K8175&lt;=30,"Within Time","Delayed")</f>
        <v>Delayed</v>
      </c>
    </row>
    <row r="8176" spans="1:16" x14ac:dyDescent="0.35">
      <c r="A8176" t="str">
        <f>Raw_Data!A8176</f>
        <v>915-51-8163</v>
      </c>
      <c r="B8176" s="2">
        <f>Raw_Data!B8176</f>
        <v>45528.917361111111</v>
      </c>
      <c r="C8176">
        <f>HOUR(Raw_Data!B8176)</f>
        <v>22</v>
      </c>
      <c r="D8176" t="str">
        <f>TEXT(Raw_Data!B8176,"mmm")</f>
        <v>Aug</v>
      </c>
      <c r="E8176">
        <f>YEAR(Raw_Data!B8176)</f>
        <v>2024</v>
      </c>
      <c r="F8176" t="str">
        <f>TEXT(Raw_Data!B8176,"mmm-yy")</f>
        <v>Aug-24</v>
      </c>
      <c r="G8176" t="str">
        <f>PROPER(Raw_Data!C8176&amp;". "&amp;Raw_Data!D8176)</f>
        <v>B. Jessop</v>
      </c>
      <c r="H8176" t="str">
        <f>IF(OR(Raw_Data!E8176="M",Raw_Data!E8176="Male"),"Male",IF(OR(Raw_Data!E8176="F",Raw_Data!E8176="Female"),"Female","Not Confirmed"))</f>
        <v>Female</v>
      </c>
      <c r="I8176">
        <f>Raw_Data!F8176</f>
        <v>79</v>
      </c>
      <c r="J8176" t="str">
        <f>FLOOR(Raw_Data!F8176,10)&amp;"-"&amp;FLOOR(Raw_Data!F8176,10)+9</f>
        <v>70-79</v>
      </c>
      <c r="K8176" t="str">
        <f>Raw_Data!G8176</f>
        <v>White</v>
      </c>
      <c r="L8176" t="str">
        <f>Raw_Data!H8176</f>
        <v>None</v>
      </c>
      <c r="M8176" t="str">
        <f>IF(Raw_Data!I8176=TRUE,"Admitted","Not Admitted")</f>
        <v>Admitted</v>
      </c>
      <c r="N8176">
        <f>IF(Raw_Data!J8176="","Not Rated",Raw_Data!J8176)</f>
        <v>7</v>
      </c>
      <c r="O8176">
        <f>Raw_Data!K8176</f>
        <v>54</v>
      </c>
      <c r="P8176" t="str">
        <f>IF(Raw_Data!K8176&lt;=30,"Within Time","Delayed")</f>
        <v>Delayed</v>
      </c>
    </row>
    <row r="8177" spans="1:16" x14ac:dyDescent="0.35">
      <c r="A8177" t="str">
        <f>Raw_Data!A8177</f>
        <v>606-81-2525</v>
      </c>
      <c r="B8177" s="2">
        <f>Raw_Data!B8177</f>
        <v>45529.143750000003</v>
      </c>
      <c r="C8177">
        <f>HOUR(Raw_Data!B8177)</f>
        <v>3</v>
      </c>
      <c r="D8177" t="str">
        <f>TEXT(Raw_Data!B8177,"mmm")</f>
        <v>Aug</v>
      </c>
      <c r="E8177">
        <f>YEAR(Raw_Data!B8177)</f>
        <v>2024</v>
      </c>
      <c r="F8177" t="str">
        <f>TEXT(Raw_Data!B8177,"mmm-yy")</f>
        <v>Aug-24</v>
      </c>
      <c r="G8177" t="str">
        <f>PROPER(Raw_Data!C8177&amp;". "&amp;Raw_Data!D8177)</f>
        <v>U. Crebo</v>
      </c>
      <c r="H8177" t="str">
        <f>IF(OR(Raw_Data!E8177="M",Raw_Data!E8177="Male"),"Male",IF(OR(Raw_Data!E8177="F",Raw_Data!E8177="Female"),"Female","Not Confirmed"))</f>
        <v>Female</v>
      </c>
      <c r="I8177">
        <f>Raw_Data!F8177</f>
        <v>21</v>
      </c>
      <c r="J8177" t="str">
        <f>FLOOR(Raw_Data!F8177,10)&amp;"-"&amp;FLOOR(Raw_Data!F8177,10)+9</f>
        <v>20-29</v>
      </c>
      <c r="K8177" t="str">
        <f>Raw_Data!G8177</f>
        <v>African American</v>
      </c>
      <c r="L8177" t="str">
        <f>Raw_Data!H8177</f>
        <v>Orthopedics</v>
      </c>
      <c r="M8177" t="str">
        <f>IF(Raw_Data!I8177=TRUE,"Admitted","Not Admitted")</f>
        <v>Not Admitted</v>
      </c>
      <c r="N8177">
        <f>IF(Raw_Data!J8177="","Not Rated",Raw_Data!J8177)</f>
        <v>8</v>
      </c>
      <c r="O8177">
        <f>Raw_Data!K8177</f>
        <v>37</v>
      </c>
      <c r="P8177" t="str">
        <f>IF(Raw_Data!K8177&lt;=30,"Within Time","Delayed")</f>
        <v>Delayed</v>
      </c>
    </row>
    <row r="8178" spans="1:16" x14ac:dyDescent="0.35">
      <c r="A8178" t="str">
        <f>Raw_Data!A8178</f>
        <v>101-85-4224</v>
      </c>
      <c r="B8178" s="2">
        <f>Raw_Data!B8178</f>
        <v>45529.144444444442</v>
      </c>
      <c r="C8178">
        <f>HOUR(Raw_Data!B8178)</f>
        <v>3</v>
      </c>
      <c r="D8178" t="str">
        <f>TEXT(Raw_Data!B8178,"mmm")</f>
        <v>Aug</v>
      </c>
      <c r="E8178">
        <f>YEAR(Raw_Data!B8178)</f>
        <v>2024</v>
      </c>
      <c r="F8178" t="str">
        <f>TEXT(Raw_Data!B8178,"mmm-yy")</f>
        <v>Aug-24</v>
      </c>
      <c r="G8178" t="str">
        <f>PROPER(Raw_Data!C8178&amp;". "&amp;Raw_Data!D8178)</f>
        <v>U. Fairbairn</v>
      </c>
      <c r="H8178" t="str">
        <f>IF(OR(Raw_Data!E8178="M",Raw_Data!E8178="Male"),"Male",IF(OR(Raw_Data!E8178="F",Raw_Data!E8178="Female"),"Female","Not Confirmed"))</f>
        <v>Male</v>
      </c>
      <c r="I8178">
        <f>Raw_Data!F8178</f>
        <v>33</v>
      </c>
      <c r="J8178" t="str">
        <f>FLOOR(Raw_Data!F8178,10)&amp;"-"&amp;FLOOR(Raw_Data!F8178,10)+9</f>
        <v>30-39</v>
      </c>
      <c r="K8178" t="str">
        <f>Raw_Data!G8178</f>
        <v>White</v>
      </c>
      <c r="L8178" t="str">
        <f>Raw_Data!H8178</f>
        <v>General Practice</v>
      </c>
      <c r="M8178" t="str">
        <f>IF(Raw_Data!I8178=TRUE,"Admitted","Not Admitted")</f>
        <v>Admitted</v>
      </c>
      <c r="N8178">
        <f>IF(Raw_Data!J8178="","Not Rated",Raw_Data!J8178)</f>
        <v>4</v>
      </c>
      <c r="O8178">
        <f>Raw_Data!K8178</f>
        <v>42</v>
      </c>
      <c r="P8178" t="str">
        <f>IF(Raw_Data!K8178&lt;=30,"Within Time","Delayed")</f>
        <v>Delayed</v>
      </c>
    </row>
    <row r="8179" spans="1:16" x14ac:dyDescent="0.35">
      <c r="A8179" t="str">
        <f>Raw_Data!A8179</f>
        <v>838-54-8211</v>
      </c>
      <c r="B8179" s="2">
        <f>Raw_Data!B8179</f>
        <v>45529.246527777781</v>
      </c>
      <c r="C8179">
        <f>HOUR(Raw_Data!B8179)</f>
        <v>5</v>
      </c>
      <c r="D8179" t="str">
        <f>TEXT(Raw_Data!B8179,"mmm")</f>
        <v>Aug</v>
      </c>
      <c r="E8179">
        <f>YEAR(Raw_Data!B8179)</f>
        <v>2024</v>
      </c>
      <c r="F8179" t="str">
        <f>TEXT(Raw_Data!B8179,"mmm-yy")</f>
        <v>Aug-24</v>
      </c>
      <c r="G8179" t="str">
        <f>PROPER(Raw_Data!C8179&amp;". "&amp;Raw_Data!D8179)</f>
        <v>T. Jessop</v>
      </c>
      <c r="H8179" t="str">
        <f>IF(OR(Raw_Data!E8179="M",Raw_Data!E8179="Male"),"Male",IF(OR(Raw_Data!E8179="F",Raw_Data!E8179="Female"),"Female","Not Confirmed"))</f>
        <v>Male</v>
      </c>
      <c r="I8179">
        <f>Raw_Data!F8179</f>
        <v>17</v>
      </c>
      <c r="J8179" t="str">
        <f>FLOOR(Raw_Data!F8179,10)&amp;"-"&amp;FLOOR(Raw_Data!F8179,10)+9</f>
        <v>10-19</v>
      </c>
      <c r="K8179" t="str">
        <f>Raw_Data!G8179</f>
        <v>Unknown</v>
      </c>
      <c r="L8179" t="str">
        <f>Raw_Data!H8179</f>
        <v>None</v>
      </c>
      <c r="M8179" t="str">
        <f>IF(Raw_Data!I8179=TRUE,"Admitted","Not Admitted")</f>
        <v>Admitted</v>
      </c>
      <c r="N8179" t="str">
        <f>IF(Raw_Data!J8179="","Not Rated",Raw_Data!J8179)</f>
        <v>Not Rated</v>
      </c>
      <c r="O8179">
        <f>Raw_Data!K8179</f>
        <v>25</v>
      </c>
      <c r="P8179" t="str">
        <f>IF(Raw_Data!K8179&lt;=30,"Within Time","Delayed")</f>
        <v>Within Time</v>
      </c>
    </row>
    <row r="8180" spans="1:16" x14ac:dyDescent="0.35">
      <c r="A8180" t="str">
        <f>Raw_Data!A8180</f>
        <v>243-38-5264</v>
      </c>
      <c r="B8180" s="2">
        <f>Raw_Data!B8180</f>
        <v>45529.276388888888</v>
      </c>
      <c r="C8180">
        <f>HOUR(Raw_Data!B8180)</f>
        <v>6</v>
      </c>
      <c r="D8180" t="str">
        <f>TEXT(Raw_Data!B8180,"mmm")</f>
        <v>Aug</v>
      </c>
      <c r="E8180">
        <f>YEAR(Raw_Data!B8180)</f>
        <v>2024</v>
      </c>
      <c r="F8180" t="str">
        <f>TEXT(Raw_Data!B8180,"mmm-yy")</f>
        <v>Aug-24</v>
      </c>
      <c r="G8180" t="str">
        <f>PROPER(Raw_Data!C8180&amp;". "&amp;Raw_Data!D8180)</f>
        <v>I. Loxley</v>
      </c>
      <c r="H8180" t="str">
        <f>IF(OR(Raw_Data!E8180="M",Raw_Data!E8180="Male"),"Male",IF(OR(Raw_Data!E8180="F",Raw_Data!E8180="Female"),"Female","Not Confirmed"))</f>
        <v>Female</v>
      </c>
      <c r="I8180">
        <f>Raw_Data!F8180</f>
        <v>63</v>
      </c>
      <c r="J8180" t="str">
        <f>FLOOR(Raw_Data!F8180,10)&amp;"-"&amp;FLOOR(Raw_Data!F8180,10)+9</f>
        <v>60-69</v>
      </c>
      <c r="K8180" t="str">
        <f>Raw_Data!G8180</f>
        <v>Asian</v>
      </c>
      <c r="L8180" t="str">
        <f>Raw_Data!H8180</f>
        <v>General Practice</v>
      </c>
      <c r="M8180" t="str">
        <f>IF(Raw_Data!I8180=TRUE,"Admitted","Not Admitted")</f>
        <v>Not Admitted</v>
      </c>
      <c r="N8180" t="str">
        <f>IF(Raw_Data!J8180="","Not Rated",Raw_Data!J8180)</f>
        <v>Not Rated</v>
      </c>
      <c r="O8180">
        <f>Raw_Data!K8180</f>
        <v>20</v>
      </c>
      <c r="P8180" t="str">
        <f>IF(Raw_Data!K8180&lt;=30,"Within Time","Delayed")</f>
        <v>Within Time</v>
      </c>
    </row>
    <row r="8181" spans="1:16" x14ac:dyDescent="0.35">
      <c r="A8181" t="str">
        <f>Raw_Data!A8181</f>
        <v>960-68-7932</v>
      </c>
      <c r="B8181" s="2">
        <f>Raw_Data!B8181</f>
        <v>45529.325694444437</v>
      </c>
      <c r="C8181">
        <f>HOUR(Raw_Data!B8181)</f>
        <v>7</v>
      </c>
      <c r="D8181" t="str">
        <f>TEXT(Raw_Data!B8181,"mmm")</f>
        <v>Aug</v>
      </c>
      <c r="E8181">
        <f>YEAR(Raw_Data!B8181)</f>
        <v>2024</v>
      </c>
      <c r="F8181" t="str">
        <f>TEXT(Raw_Data!B8181,"mmm-yy")</f>
        <v>Aug-24</v>
      </c>
      <c r="G8181" t="str">
        <f>PROPER(Raw_Data!C8181&amp;". "&amp;Raw_Data!D8181)</f>
        <v>N. Aldridge</v>
      </c>
      <c r="H8181" t="str">
        <f>IF(OR(Raw_Data!E8181="M",Raw_Data!E8181="Male"),"Male",IF(OR(Raw_Data!E8181="F",Raw_Data!E8181="Female"),"Female","Not Confirmed"))</f>
        <v>Male</v>
      </c>
      <c r="I8181">
        <f>Raw_Data!F8181</f>
        <v>1</v>
      </c>
      <c r="J8181" t="str">
        <f>FLOOR(Raw_Data!F8181,10)&amp;"-"&amp;FLOOR(Raw_Data!F8181,10)+9</f>
        <v>0-9</v>
      </c>
      <c r="K8181" t="str">
        <f>Raw_Data!G8181</f>
        <v>White</v>
      </c>
      <c r="L8181" t="str">
        <f>Raw_Data!H8181</f>
        <v>None</v>
      </c>
      <c r="M8181" t="str">
        <f>IF(Raw_Data!I8181=TRUE,"Admitted","Not Admitted")</f>
        <v>Admitted</v>
      </c>
      <c r="N8181">
        <f>IF(Raw_Data!J8181="","Not Rated",Raw_Data!J8181)</f>
        <v>0</v>
      </c>
      <c r="O8181">
        <f>Raw_Data!K8181</f>
        <v>29</v>
      </c>
      <c r="P8181" t="str">
        <f>IF(Raw_Data!K8181&lt;=30,"Within Time","Delayed")</f>
        <v>Within Time</v>
      </c>
    </row>
    <row r="8182" spans="1:16" x14ac:dyDescent="0.35">
      <c r="A8182" t="str">
        <f>Raw_Data!A8182</f>
        <v>293-43-3082</v>
      </c>
      <c r="B8182" s="2">
        <f>Raw_Data!B8182</f>
        <v>45529.32916666667</v>
      </c>
      <c r="C8182">
        <f>HOUR(Raw_Data!B8182)</f>
        <v>7</v>
      </c>
      <c r="D8182" t="str">
        <f>TEXT(Raw_Data!B8182,"mmm")</f>
        <v>Aug</v>
      </c>
      <c r="E8182">
        <f>YEAR(Raw_Data!B8182)</f>
        <v>2024</v>
      </c>
      <c r="F8182" t="str">
        <f>TEXT(Raw_Data!B8182,"mmm-yy")</f>
        <v>Aug-24</v>
      </c>
      <c r="G8182" t="str">
        <f>PROPER(Raw_Data!C8182&amp;". "&amp;Raw_Data!D8182)</f>
        <v>T. Hathaway</v>
      </c>
      <c r="H8182" t="str">
        <f>IF(OR(Raw_Data!E8182="M",Raw_Data!E8182="Male"),"Male",IF(OR(Raw_Data!E8182="F",Raw_Data!E8182="Female"),"Female","Not Confirmed"))</f>
        <v>Male</v>
      </c>
      <c r="I8182">
        <f>Raw_Data!F8182</f>
        <v>21</v>
      </c>
      <c r="J8182" t="str">
        <f>FLOOR(Raw_Data!F8182,10)&amp;"-"&amp;FLOOR(Raw_Data!F8182,10)+9</f>
        <v>20-29</v>
      </c>
      <c r="K8182" t="str">
        <f>Raw_Data!G8182</f>
        <v>White</v>
      </c>
      <c r="L8182" t="str">
        <f>Raw_Data!H8182</f>
        <v>General Practice</v>
      </c>
      <c r="M8182" t="str">
        <f>IF(Raw_Data!I8182=TRUE,"Admitted","Not Admitted")</f>
        <v>Admitted</v>
      </c>
      <c r="N8182" t="str">
        <f>IF(Raw_Data!J8182="","Not Rated",Raw_Data!J8182)</f>
        <v>Not Rated</v>
      </c>
      <c r="O8182">
        <f>Raw_Data!K8182</f>
        <v>25</v>
      </c>
      <c r="P8182" t="str">
        <f>IF(Raw_Data!K8182&lt;=30,"Within Time","Delayed")</f>
        <v>Within Time</v>
      </c>
    </row>
    <row r="8183" spans="1:16" x14ac:dyDescent="0.35">
      <c r="A8183" t="str">
        <f>Raw_Data!A8183</f>
        <v>632-12-4211</v>
      </c>
      <c r="B8183" s="2">
        <f>Raw_Data!B8183</f>
        <v>45529.34097222222</v>
      </c>
      <c r="C8183">
        <f>HOUR(Raw_Data!B8183)</f>
        <v>8</v>
      </c>
      <c r="D8183" t="str">
        <f>TEXT(Raw_Data!B8183,"mmm")</f>
        <v>Aug</v>
      </c>
      <c r="E8183">
        <f>YEAR(Raw_Data!B8183)</f>
        <v>2024</v>
      </c>
      <c r="F8183" t="str">
        <f>TEXT(Raw_Data!B8183,"mmm-yy")</f>
        <v>Aug-24</v>
      </c>
      <c r="G8183" t="str">
        <f>PROPER(Raw_Data!C8183&amp;". "&amp;Raw_Data!D8183)</f>
        <v>Y. Methuen</v>
      </c>
      <c r="H8183" t="str">
        <f>IF(OR(Raw_Data!E8183="M",Raw_Data!E8183="Male"),"Male",IF(OR(Raw_Data!E8183="F",Raw_Data!E8183="Female"),"Female","Not Confirmed"))</f>
        <v>Female</v>
      </c>
      <c r="I8183">
        <f>Raw_Data!F8183</f>
        <v>59</v>
      </c>
      <c r="J8183" t="str">
        <f>FLOOR(Raw_Data!F8183,10)&amp;"-"&amp;FLOOR(Raw_Data!F8183,10)+9</f>
        <v>50-59</v>
      </c>
      <c r="K8183" t="str">
        <f>Raw_Data!G8183</f>
        <v>Declined to Identify</v>
      </c>
      <c r="L8183" t="str">
        <f>Raw_Data!H8183</f>
        <v>None</v>
      </c>
      <c r="M8183" t="str">
        <f>IF(Raw_Data!I8183=TRUE,"Admitted","Not Admitted")</f>
        <v>Admitted</v>
      </c>
      <c r="N8183" t="str">
        <f>IF(Raw_Data!J8183="","Not Rated",Raw_Data!J8183)</f>
        <v>Not Rated</v>
      </c>
      <c r="O8183">
        <f>Raw_Data!K8183</f>
        <v>33</v>
      </c>
      <c r="P8183" t="str">
        <f>IF(Raw_Data!K8183&lt;=30,"Within Time","Delayed")</f>
        <v>Delayed</v>
      </c>
    </row>
    <row r="8184" spans="1:16" x14ac:dyDescent="0.35">
      <c r="A8184" t="str">
        <f>Raw_Data!A8184</f>
        <v>470-75-7419</v>
      </c>
      <c r="B8184" s="2">
        <f>Raw_Data!B8184</f>
        <v>45529.354861111111</v>
      </c>
      <c r="C8184">
        <f>HOUR(Raw_Data!B8184)</f>
        <v>8</v>
      </c>
      <c r="D8184" t="str">
        <f>TEXT(Raw_Data!B8184,"mmm")</f>
        <v>Aug</v>
      </c>
      <c r="E8184">
        <f>YEAR(Raw_Data!B8184)</f>
        <v>2024</v>
      </c>
      <c r="F8184" t="str">
        <f>TEXT(Raw_Data!B8184,"mmm-yy")</f>
        <v>Aug-24</v>
      </c>
      <c r="G8184" t="str">
        <f>PROPER(Raw_Data!C8184&amp;". "&amp;Raw_Data!D8184)</f>
        <v>Z. Dunmore</v>
      </c>
      <c r="H8184" t="str">
        <f>IF(OR(Raw_Data!E8184="M",Raw_Data!E8184="Male"),"Male",IF(OR(Raw_Data!E8184="F",Raw_Data!E8184="Female"),"Female","Not Confirmed"))</f>
        <v>Male</v>
      </c>
      <c r="I8184">
        <f>Raw_Data!F8184</f>
        <v>35</v>
      </c>
      <c r="J8184" t="str">
        <f>FLOOR(Raw_Data!F8184,10)&amp;"-"&amp;FLOOR(Raw_Data!F8184,10)+9</f>
        <v>30-39</v>
      </c>
      <c r="K8184" t="str">
        <f>Raw_Data!G8184</f>
        <v>White</v>
      </c>
      <c r="L8184" t="str">
        <f>Raw_Data!H8184</f>
        <v>General Practice</v>
      </c>
      <c r="M8184" t="str">
        <f>IF(Raw_Data!I8184=TRUE,"Admitted","Not Admitted")</f>
        <v>Admitted</v>
      </c>
      <c r="N8184" t="str">
        <f>IF(Raw_Data!J8184="","Not Rated",Raw_Data!J8184)</f>
        <v>Not Rated</v>
      </c>
      <c r="O8184">
        <f>Raw_Data!K8184</f>
        <v>42</v>
      </c>
      <c r="P8184" t="str">
        <f>IF(Raw_Data!K8184&lt;=30,"Within Time","Delayed")</f>
        <v>Delayed</v>
      </c>
    </row>
    <row r="8185" spans="1:16" x14ac:dyDescent="0.35">
      <c r="A8185" t="str">
        <f>Raw_Data!A8185</f>
        <v>355-77-6271</v>
      </c>
      <c r="B8185" s="2">
        <f>Raw_Data!B8185</f>
        <v>45529.543749999997</v>
      </c>
      <c r="C8185">
        <f>HOUR(Raw_Data!B8185)</f>
        <v>13</v>
      </c>
      <c r="D8185" t="str">
        <f>TEXT(Raw_Data!B8185,"mmm")</f>
        <v>Aug</v>
      </c>
      <c r="E8185">
        <f>YEAR(Raw_Data!B8185)</f>
        <v>2024</v>
      </c>
      <c r="F8185" t="str">
        <f>TEXT(Raw_Data!B8185,"mmm-yy")</f>
        <v>Aug-24</v>
      </c>
      <c r="G8185" t="str">
        <f>PROPER(Raw_Data!C8185&amp;". "&amp;Raw_Data!D8185)</f>
        <v>Z. Verity</v>
      </c>
      <c r="H8185" t="str">
        <f>IF(OR(Raw_Data!E8185="M",Raw_Data!E8185="Male"),"Male",IF(OR(Raw_Data!E8185="F",Raw_Data!E8185="Female"),"Female","Not Confirmed"))</f>
        <v>Male</v>
      </c>
      <c r="I8185">
        <f>Raw_Data!F8185</f>
        <v>74</v>
      </c>
      <c r="J8185" t="str">
        <f>FLOOR(Raw_Data!F8185,10)&amp;"-"&amp;FLOOR(Raw_Data!F8185,10)+9</f>
        <v>70-79</v>
      </c>
      <c r="K8185" t="str">
        <f>Raw_Data!G8185</f>
        <v>African American</v>
      </c>
      <c r="L8185" t="str">
        <f>Raw_Data!H8185</f>
        <v>General Practice</v>
      </c>
      <c r="M8185" t="str">
        <f>IF(Raw_Data!I8185=TRUE,"Admitted","Not Admitted")</f>
        <v>Not Admitted</v>
      </c>
      <c r="N8185">
        <f>IF(Raw_Data!J8185="","Not Rated",Raw_Data!J8185)</f>
        <v>0</v>
      </c>
      <c r="O8185">
        <f>Raw_Data!K8185</f>
        <v>43</v>
      </c>
      <c r="P8185" t="str">
        <f>IF(Raw_Data!K8185&lt;=30,"Within Time","Delayed")</f>
        <v>Delayed</v>
      </c>
    </row>
    <row r="8186" spans="1:16" x14ac:dyDescent="0.35">
      <c r="A8186" t="str">
        <f>Raw_Data!A8186</f>
        <v>289-57-8607</v>
      </c>
      <c r="B8186" s="2">
        <f>Raw_Data!B8186</f>
        <v>45529.56527777778</v>
      </c>
      <c r="C8186">
        <f>HOUR(Raw_Data!B8186)</f>
        <v>13</v>
      </c>
      <c r="D8186" t="str">
        <f>TEXT(Raw_Data!B8186,"mmm")</f>
        <v>Aug</v>
      </c>
      <c r="E8186">
        <f>YEAR(Raw_Data!B8186)</f>
        <v>2024</v>
      </c>
      <c r="F8186" t="str">
        <f>TEXT(Raw_Data!B8186,"mmm-yy")</f>
        <v>Aug-24</v>
      </c>
      <c r="G8186" t="str">
        <f>PROPER(Raw_Data!C8186&amp;". "&amp;Raw_Data!D8186)</f>
        <v>U. Glasspool</v>
      </c>
      <c r="H8186" t="str">
        <f>IF(OR(Raw_Data!E8186="M",Raw_Data!E8186="Male"),"Male",IF(OR(Raw_Data!E8186="F",Raw_Data!E8186="Female"),"Female","Not Confirmed"))</f>
        <v>Female</v>
      </c>
      <c r="I8186">
        <f>Raw_Data!F8186</f>
        <v>10</v>
      </c>
      <c r="J8186" t="str">
        <f>FLOOR(Raw_Data!F8186,10)&amp;"-"&amp;FLOOR(Raw_Data!F8186,10)+9</f>
        <v>10-19</v>
      </c>
      <c r="K8186" t="str">
        <f>Raw_Data!G8186</f>
        <v>African American</v>
      </c>
      <c r="L8186" t="str">
        <f>Raw_Data!H8186</f>
        <v>General Practice</v>
      </c>
      <c r="M8186" t="str">
        <f>IF(Raw_Data!I8186=TRUE,"Admitted","Not Admitted")</f>
        <v>Not Admitted</v>
      </c>
      <c r="N8186" t="str">
        <f>IF(Raw_Data!J8186="","Not Rated",Raw_Data!J8186)</f>
        <v>Not Rated</v>
      </c>
      <c r="O8186">
        <f>Raw_Data!K8186</f>
        <v>58</v>
      </c>
      <c r="P8186" t="str">
        <f>IF(Raw_Data!K8186&lt;=30,"Within Time","Delayed")</f>
        <v>Delayed</v>
      </c>
    </row>
    <row r="8187" spans="1:16" x14ac:dyDescent="0.35">
      <c r="A8187" t="str">
        <f>Raw_Data!A8187</f>
        <v>121-70-4387</v>
      </c>
      <c r="B8187" s="2">
        <f>Raw_Data!B8187</f>
        <v>45529.707638888889</v>
      </c>
      <c r="C8187">
        <f>HOUR(Raw_Data!B8187)</f>
        <v>16</v>
      </c>
      <c r="D8187" t="str">
        <f>TEXT(Raw_Data!B8187,"mmm")</f>
        <v>Aug</v>
      </c>
      <c r="E8187">
        <f>YEAR(Raw_Data!B8187)</f>
        <v>2024</v>
      </c>
      <c r="F8187" t="str">
        <f>TEXT(Raw_Data!B8187,"mmm-yy")</f>
        <v>Aug-24</v>
      </c>
      <c r="G8187" t="str">
        <f>PROPER(Raw_Data!C8187&amp;". "&amp;Raw_Data!D8187)</f>
        <v>X. Featherstone</v>
      </c>
      <c r="H8187" t="str">
        <f>IF(OR(Raw_Data!E8187="M",Raw_Data!E8187="Male"),"Male",IF(OR(Raw_Data!E8187="F",Raw_Data!E8187="Female"),"Female","Not Confirmed"))</f>
        <v>Male</v>
      </c>
      <c r="I8187">
        <f>Raw_Data!F8187</f>
        <v>50</v>
      </c>
      <c r="J8187" t="str">
        <f>FLOOR(Raw_Data!F8187,10)&amp;"-"&amp;FLOOR(Raw_Data!F8187,10)+9</f>
        <v>50-59</v>
      </c>
      <c r="K8187" t="str">
        <f>Raw_Data!G8187</f>
        <v>Two or More Races</v>
      </c>
      <c r="L8187" t="str">
        <f>Raw_Data!H8187</f>
        <v>Orthopedics</v>
      </c>
      <c r="M8187" t="str">
        <f>IF(Raw_Data!I8187=TRUE,"Admitted","Not Admitted")</f>
        <v>Admitted</v>
      </c>
      <c r="N8187" t="str">
        <f>IF(Raw_Data!J8187="","Not Rated",Raw_Data!J8187)</f>
        <v>Not Rated</v>
      </c>
      <c r="O8187">
        <f>Raw_Data!K8187</f>
        <v>39</v>
      </c>
      <c r="P8187" t="str">
        <f>IF(Raw_Data!K8187&lt;=30,"Within Time","Delayed")</f>
        <v>Delayed</v>
      </c>
    </row>
    <row r="8188" spans="1:16" x14ac:dyDescent="0.35">
      <c r="A8188" t="str">
        <f>Raw_Data!A8188</f>
        <v>752-51-3212</v>
      </c>
      <c r="B8188" s="2">
        <f>Raw_Data!B8188</f>
        <v>45529.828472222223</v>
      </c>
      <c r="C8188">
        <f>HOUR(Raw_Data!B8188)</f>
        <v>19</v>
      </c>
      <c r="D8188" t="str">
        <f>TEXT(Raw_Data!B8188,"mmm")</f>
        <v>Aug</v>
      </c>
      <c r="E8188">
        <f>YEAR(Raw_Data!B8188)</f>
        <v>2024</v>
      </c>
      <c r="F8188" t="str">
        <f>TEXT(Raw_Data!B8188,"mmm-yy")</f>
        <v>Aug-24</v>
      </c>
      <c r="G8188" t="str">
        <f>PROPER(Raw_Data!C8188&amp;". "&amp;Raw_Data!D8188)</f>
        <v>C. Stanlack</v>
      </c>
      <c r="H8188" t="str">
        <f>IF(OR(Raw_Data!E8188="M",Raw_Data!E8188="Male"),"Male",IF(OR(Raw_Data!E8188="F",Raw_Data!E8188="Female"),"Female","Not Confirmed"))</f>
        <v>Female</v>
      </c>
      <c r="I8188">
        <f>Raw_Data!F8188</f>
        <v>43</v>
      </c>
      <c r="J8188" t="str">
        <f>FLOOR(Raw_Data!F8188,10)&amp;"-"&amp;FLOOR(Raw_Data!F8188,10)+9</f>
        <v>40-49</v>
      </c>
      <c r="K8188" t="str">
        <f>Raw_Data!G8188</f>
        <v>Declined to Identify</v>
      </c>
      <c r="L8188" t="str">
        <f>Raw_Data!H8188</f>
        <v>None</v>
      </c>
      <c r="M8188" t="str">
        <f>IF(Raw_Data!I8188=TRUE,"Admitted","Not Admitted")</f>
        <v>Not Admitted</v>
      </c>
      <c r="N8188" t="str">
        <f>IF(Raw_Data!J8188="","Not Rated",Raw_Data!J8188)</f>
        <v>Not Rated</v>
      </c>
      <c r="O8188">
        <f>Raw_Data!K8188</f>
        <v>50</v>
      </c>
      <c r="P8188" t="str">
        <f>IF(Raw_Data!K8188&lt;=30,"Within Time","Delayed")</f>
        <v>Delayed</v>
      </c>
    </row>
    <row r="8189" spans="1:16" x14ac:dyDescent="0.35">
      <c r="A8189" t="str">
        <f>Raw_Data!A8189</f>
        <v>567-45-1319</v>
      </c>
      <c r="B8189" s="2">
        <f>Raw_Data!B8189</f>
        <v>45529.883333333331</v>
      </c>
      <c r="C8189">
        <f>HOUR(Raw_Data!B8189)</f>
        <v>21</v>
      </c>
      <c r="D8189" t="str">
        <f>TEXT(Raw_Data!B8189,"mmm")</f>
        <v>Aug</v>
      </c>
      <c r="E8189">
        <f>YEAR(Raw_Data!B8189)</f>
        <v>2024</v>
      </c>
      <c r="F8189" t="str">
        <f>TEXT(Raw_Data!B8189,"mmm-yy")</f>
        <v>Aug-24</v>
      </c>
      <c r="G8189" t="str">
        <f>PROPER(Raw_Data!C8189&amp;". "&amp;Raw_Data!D8189)</f>
        <v>G. Lockwood</v>
      </c>
      <c r="H8189" t="str">
        <f>IF(OR(Raw_Data!E8189="M",Raw_Data!E8189="Male"),"Male",IF(OR(Raw_Data!E8189="F",Raw_Data!E8189="Female"),"Female","Not Confirmed"))</f>
        <v>Female</v>
      </c>
      <c r="I8189">
        <f>Raw_Data!F8189</f>
        <v>33</v>
      </c>
      <c r="J8189" t="str">
        <f>FLOOR(Raw_Data!F8189,10)&amp;"-"&amp;FLOOR(Raw_Data!F8189,10)+9</f>
        <v>30-39</v>
      </c>
      <c r="K8189" t="str">
        <f>Raw_Data!G8189</f>
        <v>African American</v>
      </c>
      <c r="L8189" t="str">
        <f>Raw_Data!H8189</f>
        <v>None</v>
      </c>
      <c r="M8189" t="str">
        <f>IF(Raw_Data!I8189=TRUE,"Admitted","Not Admitted")</f>
        <v>Admitted</v>
      </c>
      <c r="N8189" t="str">
        <f>IF(Raw_Data!J8189="","Not Rated",Raw_Data!J8189)</f>
        <v>Not Rated</v>
      </c>
      <c r="O8189">
        <f>Raw_Data!K8189</f>
        <v>30</v>
      </c>
      <c r="P8189" t="str">
        <f>IF(Raw_Data!K8189&lt;=30,"Within Time","Delayed")</f>
        <v>Within Time</v>
      </c>
    </row>
    <row r="8190" spans="1:16" x14ac:dyDescent="0.35">
      <c r="A8190" t="str">
        <f>Raw_Data!A8190</f>
        <v>486-74-7818</v>
      </c>
      <c r="B8190" s="2">
        <f>Raw_Data!B8190</f>
        <v>45529.890972222223</v>
      </c>
      <c r="C8190">
        <f>HOUR(Raw_Data!B8190)</f>
        <v>21</v>
      </c>
      <c r="D8190" t="str">
        <f>TEXT(Raw_Data!B8190,"mmm")</f>
        <v>Aug</v>
      </c>
      <c r="E8190">
        <f>YEAR(Raw_Data!B8190)</f>
        <v>2024</v>
      </c>
      <c r="F8190" t="str">
        <f>TEXT(Raw_Data!B8190,"mmm-yy")</f>
        <v>Aug-24</v>
      </c>
      <c r="G8190" t="str">
        <f>PROPER(Raw_Data!C8190&amp;". "&amp;Raw_Data!D8190)</f>
        <v>N. Bannister</v>
      </c>
      <c r="H8190" t="str">
        <f>IF(OR(Raw_Data!E8190="M",Raw_Data!E8190="Male"),"Male",IF(OR(Raw_Data!E8190="F",Raw_Data!E8190="Female"),"Female","Not Confirmed"))</f>
        <v>Female</v>
      </c>
      <c r="I8190">
        <f>Raw_Data!F8190</f>
        <v>31</v>
      </c>
      <c r="J8190" t="str">
        <f>FLOOR(Raw_Data!F8190,10)&amp;"-"&amp;FLOOR(Raw_Data!F8190,10)+9</f>
        <v>30-39</v>
      </c>
      <c r="K8190" t="str">
        <f>Raw_Data!G8190</f>
        <v>Two or More Races</v>
      </c>
      <c r="L8190" t="str">
        <f>Raw_Data!H8190</f>
        <v>None</v>
      </c>
      <c r="M8190" t="str">
        <f>IF(Raw_Data!I8190=TRUE,"Admitted","Not Admitted")</f>
        <v>Admitted</v>
      </c>
      <c r="N8190" t="str">
        <f>IF(Raw_Data!J8190="","Not Rated",Raw_Data!J8190)</f>
        <v>Not Rated</v>
      </c>
      <c r="O8190">
        <f>Raw_Data!K8190</f>
        <v>14</v>
      </c>
      <c r="P8190" t="str">
        <f>IF(Raw_Data!K8190&lt;=30,"Within Time","Delayed")</f>
        <v>Within Time</v>
      </c>
    </row>
    <row r="8191" spans="1:16" x14ac:dyDescent="0.35">
      <c r="A8191" t="str">
        <f>Raw_Data!A8191</f>
        <v>975-75-3646</v>
      </c>
      <c r="B8191" s="2">
        <f>Raw_Data!B8191</f>
        <v>45529.901388888888</v>
      </c>
      <c r="C8191">
        <f>HOUR(Raw_Data!B8191)</f>
        <v>21</v>
      </c>
      <c r="D8191" t="str">
        <f>TEXT(Raw_Data!B8191,"mmm")</f>
        <v>Aug</v>
      </c>
      <c r="E8191">
        <f>YEAR(Raw_Data!B8191)</f>
        <v>2024</v>
      </c>
      <c r="F8191" t="str">
        <f>TEXT(Raw_Data!B8191,"mmm-yy")</f>
        <v>Aug-24</v>
      </c>
      <c r="G8191" t="str">
        <f>PROPER(Raw_Data!C8191&amp;". "&amp;Raw_Data!D8191)</f>
        <v>I. Garfield</v>
      </c>
      <c r="H8191" t="str">
        <f>IF(OR(Raw_Data!E8191="M",Raw_Data!E8191="Male"),"Male",IF(OR(Raw_Data!E8191="F",Raw_Data!E8191="Female"),"Female","Not Confirmed"))</f>
        <v>Female</v>
      </c>
      <c r="I8191">
        <f>Raw_Data!F8191</f>
        <v>70</v>
      </c>
      <c r="J8191" t="str">
        <f>FLOOR(Raw_Data!F8191,10)&amp;"-"&amp;FLOOR(Raw_Data!F8191,10)+9</f>
        <v>70-79</v>
      </c>
      <c r="K8191" t="str">
        <f>Raw_Data!G8191</f>
        <v>African American</v>
      </c>
      <c r="L8191" t="str">
        <f>Raw_Data!H8191</f>
        <v>None</v>
      </c>
      <c r="M8191" t="str">
        <f>IF(Raw_Data!I8191=TRUE,"Admitted","Not Admitted")</f>
        <v>Admitted</v>
      </c>
      <c r="N8191" t="str">
        <f>IF(Raw_Data!J8191="","Not Rated",Raw_Data!J8191)</f>
        <v>Not Rated</v>
      </c>
      <c r="O8191">
        <f>Raw_Data!K8191</f>
        <v>50</v>
      </c>
      <c r="P8191" t="str">
        <f>IF(Raw_Data!K8191&lt;=30,"Within Time","Delayed")</f>
        <v>Delayed</v>
      </c>
    </row>
    <row r="8192" spans="1:16" x14ac:dyDescent="0.35">
      <c r="A8192" t="str">
        <f>Raw_Data!A8192</f>
        <v>708-88-8909</v>
      </c>
      <c r="B8192" s="2">
        <f>Raw_Data!B8192</f>
        <v>45530.004166666673</v>
      </c>
      <c r="C8192">
        <f>HOUR(Raw_Data!B8192)</f>
        <v>0</v>
      </c>
      <c r="D8192" t="str">
        <f>TEXT(Raw_Data!B8192,"mmm")</f>
        <v>Aug</v>
      </c>
      <c r="E8192">
        <f>YEAR(Raw_Data!B8192)</f>
        <v>2024</v>
      </c>
      <c r="F8192" t="str">
        <f>TEXT(Raw_Data!B8192,"mmm-yy")</f>
        <v>Aug-24</v>
      </c>
      <c r="G8192" t="str">
        <f>PROPER(Raw_Data!C8192&amp;". "&amp;Raw_Data!D8192)</f>
        <v>A. Quarmby</v>
      </c>
      <c r="H8192" t="str">
        <f>IF(OR(Raw_Data!E8192="M",Raw_Data!E8192="Male"),"Male",IF(OR(Raw_Data!E8192="F",Raw_Data!E8192="Female"),"Female","Not Confirmed"))</f>
        <v>Female</v>
      </c>
      <c r="I8192">
        <f>Raw_Data!F8192</f>
        <v>22</v>
      </c>
      <c r="J8192" t="str">
        <f>FLOOR(Raw_Data!F8192,10)&amp;"-"&amp;FLOOR(Raw_Data!F8192,10)+9</f>
        <v>20-29</v>
      </c>
      <c r="K8192" t="str">
        <f>Raw_Data!G8192</f>
        <v>Asian</v>
      </c>
      <c r="L8192" t="str">
        <f>Raw_Data!H8192</f>
        <v>None</v>
      </c>
      <c r="M8192" t="str">
        <f>IF(Raw_Data!I8192=TRUE,"Admitted","Not Admitted")</f>
        <v>Admitted</v>
      </c>
      <c r="N8192" t="str">
        <f>IF(Raw_Data!J8192="","Not Rated",Raw_Data!J8192)</f>
        <v>Not Rated</v>
      </c>
      <c r="O8192">
        <f>Raw_Data!K8192</f>
        <v>22</v>
      </c>
      <c r="P8192" t="str">
        <f>IF(Raw_Data!K8192&lt;=30,"Within Time","Delayed")</f>
        <v>Within Time</v>
      </c>
    </row>
    <row r="8193" spans="1:16" x14ac:dyDescent="0.35">
      <c r="A8193" t="str">
        <f>Raw_Data!A8193</f>
        <v>333-57-2667</v>
      </c>
      <c r="B8193" s="2">
        <f>Raw_Data!B8193</f>
        <v>45530.023611111108</v>
      </c>
      <c r="C8193">
        <f>HOUR(Raw_Data!B8193)</f>
        <v>0</v>
      </c>
      <c r="D8193" t="str">
        <f>TEXT(Raw_Data!B8193,"mmm")</f>
        <v>Aug</v>
      </c>
      <c r="E8193">
        <f>YEAR(Raw_Data!B8193)</f>
        <v>2024</v>
      </c>
      <c r="F8193" t="str">
        <f>TEXT(Raw_Data!B8193,"mmm-yy")</f>
        <v>Aug-24</v>
      </c>
      <c r="G8193" t="str">
        <f>PROPER(Raw_Data!C8193&amp;". "&amp;Raw_Data!D8193)</f>
        <v>D. Quickfall</v>
      </c>
      <c r="H8193" t="str">
        <f>IF(OR(Raw_Data!E8193="M",Raw_Data!E8193="Male"),"Male",IF(OR(Raw_Data!E8193="F",Raw_Data!E8193="Female"),"Female","Not Confirmed"))</f>
        <v>Male</v>
      </c>
      <c r="I8193">
        <f>Raw_Data!F8193</f>
        <v>4</v>
      </c>
      <c r="J8193" t="str">
        <f>FLOOR(Raw_Data!F8193,10)&amp;"-"&amp;FLOOR(Raw_Data!F8193,10)+9</f>
        <v>0-9</v>
      </c>
      <c r="K8193" t="str">
        <f>Raw_Data!G8193</f>
        <v>Native American/Alaska Native</v>
      </c>
      <c r="L8193" t="str">
        <f>Raw_Data!H8193</f>
        <v>Gastroenterology</v>
      </c>
      <c r="M8193" t="str">
        <f>IF(Raw_Data!I8193=TRUE,"Admitted","Not Admitted")</f>
        <v>Admitted</v>
      </c>
      <c r="N8193" t="str">
        <f>IF(Raw_Data!J8193="","Not Rated",Raw_Data!J8193)</f>
        <v>Not Rated</v>
      </c>
      <c r="O8193">
        <f>Raw_Data!K8193</f>
        <v>59</v>
      </c>
      <c r="P8193" t="str">
        <f>IF(Raw_Data!K8193&lt;=30,"Within Time","Delayed")</f>
        <v>Delayed</v>
      </c>
    </row>
    <row r="8194" spans="1:16" x14ac:dyDescent="0.35">
      <c r="A8194" t="str">
        <f>Raw_Data!A8194</f>
        <v>338-37-5907</v>
      </c>
      <c r="B8194" s="2">
        <f>Raw_Data!B8194</f>
        <v>45530.026388888888</v>
      </c>
      <c r="C8194">
        <f>HOUR(Raw_Data!B8194)</f>
        <v>0</v>
      </c>
      <c r="D8194" t="str">
        <f>TEXT(Raw_Data!B8194,"mmm")</f>
        <v>Aug</v>
      </c>
      <c r="E8194">
        <f>YEAR(Raw_Data!B8194)</f>
        <v>2024</v>
      </c>
      <c r="F8194" t="str">
        <f>TEXT(Raw_Data!B8194,"mmm-yy")</f>
        <v>Aug-24</v>
      </c>
      <c r="G8194" t="str">
        <f>PROPER(Raw_Data!C8194&amp;". "&amp;Raw_Data!D8194)</f>
        <v>T. Cholmondeley</v>
      </c>
      <c r="H8194" t="str">
        <f>IF(OR(Raw_Data!E8194="M",Raw_Data!E8194="Male"),"Male",IF(OR(Raw_Data!E8194="F",Raw_Data!E8194="Female"),"Female","Not Confirmed"))</f>
        <v>Male</v>
      </c>
      <c r="I8194">
        <f>Raw_Data!F8194</f>
        <v>20</v>
      </c>
      <c r="J8194" t="str">
        <f>FLOOR(Raw_Data!F8194,10)&amp;"-"&amp;FLOOR(Raw_Data!F8194,10)+9</f>
        <v>20-29</v>
      </c>
      <c r="K8194" t="str">
        <f>Raw_Data!G8194</f>
        <v>Unknown</v>
      </c>
      <c r="L8194" t="str">
        <f>Raw_Data!H8194</f>
        <v>None</v>
      </c>
      <c r="M8194" t="str">
        <f>IF(Raw_Data!I8194=TRUE,"Admitted","Not Admitted")</f>
        <v>Admitted</v>
      </c>
      <c r="N8194" t="str">
        <f>IF(Raw_Data!J8194="","Not Rated",Raw_Data!J8194)</f>
        <v>Not Rated</v>
      </c>
      <c r="O8194">
        <f>Raw_Data!K8194</f>
        <v>54</v>
      </c>
      <c r="P8194" t="str">
        <f>IF(Raw_Data!K8194&lt;=30,"Within Time","Delayed")</f>
        <v>Delayed</v>
      </c>
    </row>
    <row r="8195" spans="1:16" x14ac:dyDescent="0.35">
      <c r="A8195" t="str">
        <f>Raw_Data!A8195</f>
        <v>824-95-5928</v>
      </c>
      <c r="B8195" s="2">
        <f>Raw_Data!B8195</f>
        <v>45530.059027777781</v>
      </c>
      <c r="C8195">
        <f>HOUR(Raw_Data!B8195)</f>
        <v>1</v>
      </c>
      <c r="D8195" t="str">
        <f>TEXT(Raw_Data!B8195,"mmm")</f>
        <v>Aug</v>
      </c>
      <c r="E8195">
        <f>YEAR(Raw_Data!B8195)</f>
        <v>2024</v>
      </c>
      <c r="F8195" t="str">
        <f>TEXT(Raw_Data!B8195,"mmm-yy")</f>
        <v>Aug-24</v>
      </c>
      <c r="G8195" t="str">
        <f>PROPER(Raw_Data!C8195&amp;". "&amp;Raw_Data!D8195)</f>
        <v>W. Carraway</v>
      </c>
      <c r="H8195" t="str">
        <f>IF(OR(Raw_Data!E8195="M",Raw_Data!E8195="Male"),"Male",IF(OR(Raw_Data!E8195="F",Raw_Data!E8195="Female"),"Female","Not Confirmed"))</f>
        <v>Female</v>
      </c>
      <c r="I8195">
        <f>Raw_Data!F8195</f>
        <v>3</v>
      </c>
      <c r="J8195" t="str">
        <f>FLOOR(Raw_Data!F8195,10)&amp;"-"&amp;FLOOR(Raw_Data!F8195,10)+9</f>
        <v>0-9</v>
      </c>
      <c r="K8195" t="str">
        <f>Raw_Data!G8195</f>
        <v>Asian</v>
      </c>
      <c r="L8195" t="str">
        <f>Raw_Data!H8195</f>
        <v>None</v>
      </c>
      <c r="M8195" t="str">
        <f>IF(Raw_Data!I8195=TRUE,"Admitted","Not Admitted")</f>
        <v>Admitted</v>
      </c>
      <c r="N8195" t="str">
        <f>IF(Raw_Data!J8195="","Not Rated",Raw_Data!J8195)</f>
        <v>Not Rated</v>
      </c>
      <c r="O8195">
        <f>Raw_Data!K8195</f>
        <v>15</v>
      </c>
      <c r="P8195" t="str">
        <f>IF(Raw_Data!K8195&lt;=30,"Within Time","Delayed")</f>
        <v>Within Time</v>
      </c>
    </row>
    <row r="8196" spans="1:16" x14ac:dyDescent="0.35">
      <c r="A8196" t="str">
        <f>Raw_Data!A8196</f>
        <v>482-16-9936</v>
      </c>
      <c r="B8196" s="2">
        <f>Raw_Data!B8196</f>
        <v>45530.09097222222</v>
      </c>
      <c r="C8196">
        <f>HOUR(Raw_Data!B8196)</f>
        <v>2</v>
      </c>
      <c r="D8196" t="str">
        <f>TEXT(Raw_Data!B8196,"mmm")</f>
        <v>Aug</v>
      </c>
      <c r="E8196">
        <f>YEAR(Raw_Data!B8196)</f>
        <v>2024</v>
      </c>
      <c r="F8196" t="str">
        <f>TEXT(Raw_Data!B8196,"mmm-yy")</f>
        <v>Aug-24</v>
      </c>
      <c r="G8196" t="str">
        <f>PROPER(Raw_Data!C8196&amp;". "&amp;Raw_Data!D8196)</f>
        <v>V. Oakden</v>
      </c>
      <c r="H8196" t="str">
        <f>IF(OR(Raw_Data!E8196="M",Raw_Data!E8196="Male"),"Male",IF(OR(Raw_Data!E8196="F",Raw_Data!E8196="Female"),"Female","Not Confirmed"))</f>
        <v>Male</v>
      </c>
      <c r="I8196">
        <f>Raw_Data!F8196</f>
        <v>54</v>
      </c>
      <c r="J8196" t="str">
        <f>FLOOR(Raw_Data!F8196,10)&amp;"-"&amp;FLOOR(Raw_Data!F8196,10)+9</f>
        <v>50-59</v>
      </c>
      <c r="K8196" t="str">
        <f>Raw_Data!G8196</f>
        <v>Asian</v>
      </c>
      <c r="L8196" t="str">
        <f>Raw_Data!H8196</f>
        <v>Physiotherapy</v>
      </c>
      <c r="M8196" t="str">
        <f>IF(Raw_Data!I8196=TRUE,"Admitted","Not Admitted")</f>
        <v>Not Admitted</v>
      </c>
      <c r="N8196">
        <f>IF(Raw_Data!J8196="","Not Rated",Raw_Data!J8196)</f>
        <v>7</v>
      </c>
      <c r="O8196">
        <f>Raw_Data!K8196</f>
        <v>60</v>
      </c>
      <c r="P8196" t="str">
        <f>IF(Raw_Data!K8196&lt;=30,"Within Time","Delayed")</f>
        <v>Delayed</v>
      </c>
    </row>
    <row r="8197" spans="1:16" x14ac:dyDescent="0.35">
      <c r="A8197" t="str">
        <f>Raw_Data!A8197</f>
        <v>536-60-3932</v>
      </c>
      <c r="B8197" s="2">
        <f>Raw_Data!B8197</f>
        <v>45530.130555555559</v>
      </c>
      <c r="C8197">
        <f>HOUR(Raw_Data!B8197)</f>
        <v>3</v>
      </c>
      <c r="D8197" t="str">
        <f>TEXT(Raw_Data!B8197,"mmm")</f>
        <v>Aug</v>
      </c>
      <c r="E8197">
        <f>YEAR(Raw_Data!B8197)</f>
        <v>2024</v>
      </c>
      <c r="F8197" t="str">
        <f>TEXT(Raw_Data!B8197,"mmm-yy")</f>
        <v>Aug-24</v>
      </c>
      <c r="G8197" t="str">
        <f>PROPER(Raw_Data!C8197&amp;". "&amp;Raw_Data!D8197)</f>
        <v>T. Silverlock</v>
      </c>
      <c r="H8197" t="str">
        <f>IF(OR(Raw_Data!E8197="M",Raw_Data!E8197="Male"),"Male",IF(OR(Raw_Data!E8197="F",Raw_Data!E8197="Female"),"Female","Not Confirmed"))</f>
        <v>Female</v>
      </c>
      <c r="I8197">
        <f>Raw_Data!F8197</f>
        <v>40</v>
      </c>
      <c r="J8197" t="str">
        <f>FLOOR(Raw_Data!F8197,10)&amp;"-"&amp;FLOOR(Raw_Data!F8197,10)+9</f>
        <v>40-49</v>
      </c>
      <c r="K8197" t="str">
        <f>Raw_Data!G8197</f>
        <v>African American</v>
      </c>
      <c r="L8197" t="str">
        <f>Raw_Data!H8197</f>
        <v>None</v>
      </c>
      <c r="M8197" t="str">
        <f>IF(Raw_Data!I8197=TRUE,"Admitted","Not Admitted")</f>
        <v>Not Admitted</v>
      </c>
      <c r="N8197" t="str">
        <f>IF(Raw_Data!J8197="","Not Rated",Raw_Data!J8197)</f>
        <v>Not Rated</v>
      </c>
      <c r="O8197">
        <f>Raw_Data!K8197</f>
        <v>15</v>
      </c>
      <c r="P8197" t="str">
        <f>IF(Raw_Data!K8197&lt;=30,"Within Time","Delayed")</f>
        <v>Within Time</v>
      </c>
    </row>
    <row r="8198" spans="1:16" x14ac:dyDescent="0.35">
      <c r="A8198" t="str">
        <f>Raw_Data!A8198</f>
        <v>378-75-5661</v>
      </c>
      <c r="B8198" s="2">
        <f>Raw_Data!B8198</f>
        <v>45530.239583333343</v>
      </c>
      <c r="C8198">
        <f>HOUR(Raw_Data!B8198)</f>
        <v>5</v>
      </c>
      <c r="D8198" t="str">
        <f>TEXT(Raw_Data!B8198,"mmm")</f>
        <v>Aug</v>
      </c>
      <c r="E8198">
        <f>YEAR(Raw_Data!B8198)</f>
        <v>2024</v>
      </c>
      <c r="F8198" t="str">
        <f>TEXT(Raw_Data!B8198,"mmm-yy")</f>
        <v>Aug-24</v>
      </c>
      <c r="G8198" t="str">
        <f>PROPER(Raw_Data!C8198&amp;". "&amp;Raw_Data!D8198)</f>
        <v>U. Loxley</v>
      </c>
      <c r="H8198" t="str">
        <f>IF(OR(Raw_Data!E8198="M",Raw_Data!E8198="Male"),"Male",IF(OR(Raw_Data!E8198="F",Raw_Data!E8198="Female"),"Female","Not Confirmed"))</f>
        <v>Male</v>
      </c>
      <c r="I8198">
        <f>Raw_Data!F8198</f>
        <v>72</v>
      </c>
      <c r="J8198" t="str">
        <f>FLOOR(Raw_Data!F8198,10)&amp;"-"&amp;FLOOR(Raw_Data!F8198,10)+9</f>
        <v>70-79</v>
      </c>
      <c r="K8198" t="str">
        <f>Raw_Data!G8198</f>
        <v>White</v>
      </c>
      <c r="L8198" t="str">
        <f>Raw_Data!H8198</f>
        <v>None</v>
      </c>
      <c r="M8198" t="str">
        <f>IF(Raw_Data!I8198=TRUE,"Admitted","Not Admitted")</f>
        <v>Admitted</v>
      </c>
      <c r="N8198">
        <f>IF(Raw_Data!J8198="","Not Rated",Raw_Data!J8198)</f>
        <v>8</v>
      </c>
      <c r="O8198">
        <f>Raw_Data!K8198</f>
        <v>44</v>
      </c>
      <c r="P8198" t="str">
        <f>IF(Raw_Data!K8198&lt;=30,"Within Time","Delayed")</f>
        <v>Delayed</v>
      </c>
    </row>
    <row r="8199" spans="1:16" x14ac:dyDescent="0.35">
      <c r="A8199" t="str">
        <f>Raw_Data!A8199</f>
        <v>138-82-8917</v>
      </c>
      <c r="B8199" s="2">
        <f>Raw_Data!B8199</f>
        <v>45530.279166666667</v>
      </c>
      <c r="C8199">
        <f>HOUR(Raw_Data!B8199)</f>
        <v>6</v>
      </c>
      <c r="D8199" t="str">
        <f>TEXT(Raw_Data!B8199,"mmm")</f>
        <v>Aug</v>
      </c>
      <c r="E8199">
        <f>YEAR(Raw_Data!B8199)</f>
        <v>2024</v>
      </c>
      <c r="F8199" t="str">
        <f>TEXT(Raw_Data!B8199,"mmm-yy")</f>
        <v>Aug-24</v>
      </c>
      <c r="G8199" t="str">
        <f>PROPER(Raw_Data!C8199&amp;". "&amp;Raw_Data!D8199)</f>
        <v>L. Stanlack</v>
      </c>
      <c r="H8199" t="str">
        <f>IF(OR(Raw_Data!E8199="M",Raw_Data!E8199="Male"),"Male",IF(OR(Raw_Data!E8199="F",Raw_Data!E8199="Female"),"Female","Not Confirmed"))</f>
        <v>Female</v>
      </c>
      <c r="I8199">
        <f>Raw_Data!F8199</f>
        <v>11</v>
      </c>
      <c r="J8199" t="str">
        <f>FLOOR(Raw_Data!F8199,10)&amp;"-"&amp;FLOOR(Raw_Data!F8199,10)+9</f>
        <v>10-19</v>
      </c>
      <c r="K8199" t="str">
        <f>Raw_Data!G8199</f>
        <v>White</v>
      </c>
      <c r="L8199" t="str">
        <f>Raw_Data!H8199</f>
        <v>General Practice</v>
      </c>
      <c r="M8199" t="str">
        <f>IF(Raw_Data!I8199=TRUE,"Admitted","Not Admitted")</f>
        <v>Not Admitted</v>
      </c>
      <c r="N8199" t="str">
        <f>IF(Raw_Data!J8199="","Not Rated",Raw_Data!J8199)</f>
        <v>Not Rated</v>
      </c>
      <c r="O8199">
        <f>Raw_Data!K8199</f>
        <v>59</v>
      </c>
      <c r="P8199" t="str">
        <f>IF(Raw_Data!K8199&lt;=30,"Within Time","Delayed")</f>
        <v>Delayed</v>
      </c>
    </row>
    <row r="8200" spans="1:16" x14ac:dyDescent="0.35">
      <c r="A8200" t="str">
        <f>Raw_Data!A8200</f>
        <v>277-34-4083</v>
      </c>
      <c r="B8200" s="2">
        <f>Raw_Data!B8200</f>
        <v>45530.48333333333</v>
      </c>
      <c r="C8200">
        <f>HOUR(Raw_Data!B8200)</f>
        <v>11</v>
      </c>
      <c r="D8200" t="str">
        <f>TEXT(Raw_Data!B8200,"mmm")</f>
        <v>Aug</v>
      </c>
      <c r="E8200">
        <f>YEAR(Raw_Data!B8200)</f>
        <v>2024</v>
      </c>
      <c r="F8200" t="str">
        <f>TEXT(Raw_Data!B8200,"mmm-yy")</f>
        <v>Aug-24</v>
      </c>
      <c r="G8200" t="str">
        <f>PROPER(Raw_Data!C8200&amp;". "&amp;Raw_Data!D8200)</f>
        <v>M. Eastwood</v>
      </c>
      <c r="H8200" t="str">
        <f>IF(OR(Raw_Data!E8200="M",Raw_Data!E8200="Male"),"Male",IF(OR(Raw_Data!E8200="F",Raw_Data!E8200="Female"),"Female","Not Confirmed"))</f>
        <v>Female</v>
      </c>
      <c r="I8200">
        <f>Raw_Data!F8200</f>
        <v>58</v>
      </c>
      <c r="J8200" t="str">
        <f>FLOOR(Raw_Data!F8200,10)&amp;"-"&amp;FLOOR(Raw_Data!F8200,10)+9</f>
        <v>50-59</v>
      </c>
      <c r="K8200" t="str">
        <f>Raw_Data!G8200</f>
        <v>Two or More Races</v>
      </c>
      <c r="L8200" t="str">
        <f>Raw_Data!H8200</f>
        <v>Orthopedics</v>
      </c>
      <c r="M8200" t="str">
        <f>IF(Raw_Data!I8200=TRUE,"Admitted","Not Admitted")</f>
        <v>Not Admitted</v>
      </c>
      <c r="N8200" t="str">
        <f>IF(Raw_Data!J8200="","Not Rated",Raw_Data!J8200)</f>
        <v>Not Rated</v>
      </c>
      <c r="O8200">
        <f>Raw_Data!K8200</f>
        <v>46</v>
      </c>
      <c r="P8200" t="str">
        <f>IF(Raw_Data!K8200&lt;=30,"Within Time","Delayed")</f>
        <v>Delayed</v>
      </c>
    </row>
    <row r="8201" spans="1:16" x14ac:dyDescent="0.35">
      <c r="A8201" t="str">
        <f>Raw_Data!A8201</f>
        <v>904-91-4746</v>
      </c>
      <c r="B8201" s="2">
        <f>Raw_Data!B8201</f>
        <v>45530.611805555563</v>
      </c>
      <c r="C8201">
        <f>HOUR(Raw_Data!B8201)</f>
        <v>14</v>
      </c>
      <c r="D8201" t="str">
        <f>TEXT(Raw_Data!B8201,"mmm")</f>
        <v>Aug</v>
      </c>
      <c r="E8201">
        <f>YEAR(Raw_Data!B8201)</f>
        <v>2024</v>
      </c>
      <c r="F8201" t="str">
        <f>TEXT(Raw_Data!B8201,"mmm-yy")</f>
        <v>Aug-24</v>
      </c>
      <c r="G8201" t="str">
        <f>PROPER(Raw_Data!C8201&amp;". "&amp;Raw_Data!D8201)</f>
        <v>H. Silverlock</v>
      </c>
      <c r="H8201" t="str">
        <f>IF(OR(Raw_Data!E8201="M",Raw_Data!E8201="Male"),"Male",IF(OR(Raw_Data!E8201="F",Raw_Data!E8201="Female"),"Female","Not Confirmed"))</f>
        <v>Female</v>
      </c>
      <c r="I8201">
        <f>Raw_Data!F8201</f>
        <v>20</v>
      </c>
      <c r="J8201" t="str">
        <f>FLOOR(Raw_Data!F8201,10)&amp;"-"&amp;FLOOR(Raw_Data!F8201,10)+9</f>
        <v>20-29</v>
      </c>
      <c r="K8201" t="str">
        <f>Raw_Data!G8201</f>
        <v>White</v>
      </c>
      <c r="L8201" t="str">
        <f>Raw_Data!H8201</f>
        <v>Orthopedics</v>
      </c>
      <c r="M8201" t="str">
        <f>IF(Raw_Data!I8201=TRUE,"Admitted","Not Admitted")</f>
        <v>Not Admitted</v>
      </c>
      <c r="N8201" t="str">
        <f>IF(Raw_Data!J8201="","Not Rated",Raw_Data!J8201)</f>
        <v>Not Rated</v>
      </c>
      <c r="O8201">
        <f>Raw_Data!K8201</f>
        <v>50</v>
      </c>
      <c r="P8201" t="str">
        <f>IF(Raw_Data!K8201&lt;=30,"Within Time","Delayed")</f>
        <v>Delayed</v>
      </c>
    </row>
    <row r="8202" spans="1:16" x14ac:dyDescent="0.35">
      <c r="A8202" t="str">
        <f>Raw_Data!A8202</f>
        <v>660-34-3890</v>
      </c>
      <c r="B8202" s="2">
        <f>Raw_Data!B8202</f>
        <v>45530.755555555559</v>
      </c>
      <c r="C8202">
        <f>HOUR(Raw_Data!B8202)</f>
        <v>18</v>
      </c>
      <c r="D8202" t="str">
        <f>TEXT(Raw_Data!B8202,"mmm")</f>
        <v>Aug</v>
      </c>
      <c r="E8202">
        <f>YEAR(Raw_Data!B8202)</f>
        <v>2024</v>
      </c>
      <c r="F8202" t="str">
        <f>TEXT(Raw_Data!B8202,"mmm-yy")</f>
        <v>Aug-24</v>
      </c>
      <c r="G8202" t="str">
        <f>PROPER(Raw_Data!C8202&amp;". "&amp;Raw_Data!D8202)</f>
        <v>P. Jephson</v>
      </c>
      <c r="H8202" t="str">
        <f>IF(OR(Raw_Data!E8202="M",Raw_Data!E8202="Male"),"Male",IF(OR(Raw_Data!E8202="F",Raw_Data!E8202="Female"),"Female","Not Confirmed"))</f>
        <v>Male</v>
      </c>
      <c r="I8202">
        <f>Raw_Data!F8202</f>
        <v>48</v>
      </c>
      <c r="J8202" t="str">
        <f>FLOOR(Raw_Data!F8202,10)&amp;"-"&amp;FLOOR(Raw_Data!F8202,10)+9</f>
        <v>40-49</v>
      </c>
      <c r="K8202" t="str">
        <f>Raw_Data!G8202</f>
        <v>White</v>
      </c>
      <c r="L8202" t="str">
        <f>Raw_Data!H8202</f>
        <v>General Practice</v>
      </c>
      <c r="M8202" t="str">
        <f>IF(Raw_Data!I8202=TRUE,"Admitted","Not Admitted")</f>
        <v>Not Admitted</v>
      </c>
      <c r="N8202">
        <f>IF(Raw_Data!J8202="","Not Rated",Raw_Data!J8202)</f>
        <v>7</v>
      </c>
      <c r="O8202">
        <f>Raw_Data!K8202</f>
        <v>18</v>
      </c>
      <c r="P8202" t="str">
        <f>IF(Raw_Data!K8202&lt;=30,"Within Time","Delayed")</f>
        <v>Within Time</v>
      </c>
    </row>
    <row r="8203" spans="1:16" x14ac:dyDescent="0.35">
      <c r="A8203" t="str">
        <f>Raw_Data!A8203</f>
        <v>703-41-4972</v>
      </c>
      <c r="B8203" s="2">
        <f>Raw_Data!B8203</f>
        <v>45530.865277777782</v>
      </c>
      <c r="C8203">
        <f>HOUR(Raw_Data!B8203)</f>
        <v>20</v>
      </c>
      <c r="D8203" t="str">
        <f>TEXT(Raw_Data!B8203,"mmm")</f>
        <v>Aug</v>
      </c>
      <c r="E8203">
        <f>YEAR(Raw_Data!B8203)</f>
        <v>2024</v>
      </c>
      <c r="F8203" t="str">
        <f>TEXT(Raw_Data!B8203,"mmm-yy")</f>
        <v>Aug-24</v>
      </c>
      <c r="G8203" t="str">
        <f>PROPER(Raw_Data!C8203&amp;". "&amp;Raw_Data!D8203)</f>
        <v>I. Underhill</v>
      </c>
      <c r="H8203" t="str">
        <f>IF(OR(Raw_Data!E8203="M",Raw_Data!E8203="Male"),"Male",IF(OR(Raw_Data!E8203="F",Raw_Data!E8203="Female"),"Female","Not Confirmed"))</f>
        <v>Female</v>
      </c>
      <c r="I8203">
        <f>Raw_Data!F8203</f>
        <v>37</v>
      </c>
      <c r="J8203" t="str">
        <f>FLOOR(Raw_Data!F8203,10)&amp;"-"&amp;FLOOR(Raw_Data!F8203,10)+9</f>
        <v>30-39</v>
      </c>
      <c r="K8203" t="str">
        <f>Raw_Data!G8203</f>
        <v>White</v>
      </c>
      <c r="L8203" t="str">
        <f>Raw_Data!H8203</f>
        <v>Physiotherapy</v>
      </c>
      <c r="M8203" t="str">
        <f>IF(Raw_Data!I8203=TRUE,"Admitted","Not Admitted")</f>
        <v>Not Admitted</v>
      </c>
      <c r="N8203" t="str">
        <f>IF(Raw_Data!J8203="","Not Rated",Raw_Data!J8203)</f>
        <v>Not Rated</v>
      </c>
      <c r="O8203">
        <f>Raw_Data!K8203</f>
        <v>43</v>
      </c>
      <c r="P8203" t="str">
        <f>IF(Raw_Data!K8203&lt;=30,"Within Time","Delayed")</f>
        <v>Delayed</v>
      </c>
    </row>
    <row r="8204" spans="1:16" x14ac:dyDescent="0.35">
      <c r="A8204" t="str">
        <f>Raw_Data!A8204</f>
        <v>431-42-2413</v>
      </c>
      <c r="B8204" s="2">
        <f>Raw_Data!B8204</f>
        <v>45531.053472222222</v>
      </c>
      <c r="C8204">
        <f>HOUR(Raw_Data!B8204)</f>
        <v>1</v>
      </c>
      <c r="D8204" t="str">
        <f>TEXT(Raw_Data!B8204,"mmm")</f>
        <v>Aug</v>
      </c>
      <c r="E8204">
        <f>YEAR(Raw_Data!B8204)</f>
        <v>2024</v>
      </c>
      <c r="F8204" t="str">
        <f>TEXT(Raw_Data!B8204,"mmm-yy")</f>
        <v>Aug-24</v>
      </c>
      <c r="G8204" t="str">
        <f>PROPER(Raw_Data!C8204&amp;". "&amp;Raw_Data!D8204)</f>
        <v>Z. Churchard</v>
      </c>
      <c r="H8204" t="str">
        <f>IF(OR(Raw_Data!E8204="M",Raw_Data!E8204="Male"),"Male",IF(OR(Raw_Data!E8204="F",Raw_Data!E8204="Female"),"Female","Not Confirmed"))</f>
        <v>Male</v>
      </c>
      <c r="I8204">
        <f>Raw_Data!F8204</f>
        <v>44</v>
      </c>
      <c r="J8204" t="str">
        <f>FLOOR(Raw_Data!F8204,10)&amp;"-"&amp;FLOOR(Raw_Data!F8204,10)+9</f>
        <v>40-49</v>
      </c>
      <c r="K8204" t="str">
        <f>Raw_Data!G8204</f>
        <v>Pacific Islander</v>
      </c>
      <c r="L8204" t="str">
        <f>Raw_Data!H8204</f>
        <v>None</v>
      </c>
      <c r="M8204" t="str">
        <f>IF(Raw_Data!I8204=TRUE,"Admitted","Not Admitted")</f>
        <v>Admitted</v>
      </c>
      <c r="N8204">
        <f>IF(Raw_Data!J8204="","Not Rated",Raw_Data!J8204)</f>
        <v>2</v>
      </c>
      <c r="O8204">
        <f>Raw_Data!K8204</f>
        <v>35</v>
      </c>
      <c r="P8204" t="str">
        <f>IF(Raw_Data!K8204&lt;=30,"Within Time","Delayed")</f>
        <v>Delayed</v>
      </c>
    </row>
    <row r="8205" spans="1:16" x14ac:dyDescent="0.35">
      <c r="A8205" t="str">
        <f>Raw_Data!A8205</f>
        <v>495-47-7054</v>
      </c>
      <c r="B8205" s="2">
        <f>Raw_Data!B8205</f>
        <v>45531.10833333333</v>
      </c>
      <c r="C8205">
        <f>HOUR(Raw_Data!B8205)</f>
        <v>2</v>
      </c>
      <c r="D8205" t="str">
        <f>TEXT(Raw_Data!B8205,"mmm")</f>
        <v>Aug</v>
      </c>
      <c r="E8205">
        <f>YEAR(Raw_Data!B8205)</f>
        <v>2024</v>
      </c>
      <c r="F8205" t="str">
        <f>TEXT(Raw_Data!B8205,"mmm-yy")</f>
        <v>Aug-24</v>
      </c>
      <c r="G8205" t="str">
        <f>PROPER(Raw_Data!C8205&amp;". "&amp;Raw_Data!D8205)</f>
        <v>L. Ashcombe</v>
      </c>
      <c r="H8205" t="str">
        <f>IF(OR(Raw_Data!E8205="M",Raw_Data!E8205="Male"),"Male",IF(OR(Raw_Data!E8205="F",Raw_Data!E8205="Female"),"Female","Not Confirmed"))</f>
        <v>Male</v>
      </c>
      <c r="I8205">
        <f>Raw_Data!F8205</f>
        <v>19</v>
      </c>
      <c r="J8205" t="str">
        <f>FLOOR(Raw_Data!F8205,10)&amp;"-"&amp;FLOOR(Raw_Data!F8205,10)+9</f>
        <v>10-19</v>
      </c>
      <c r="K8205" t="str">
        <f>Raw_Data!G8205</f>
        <v>White</v>
      </c>
      <c r="L8205" t="str">
        <f>Raw_Data!H8205</f>
        <v>None</v>
      </c>
      <c r="M8205" t="str">
        <f>IF(Raw_Data!I8205=TRUE,"Admitted","Not Admitted")</f>
        <v>Not Admitted</v>
      </c>
      <c r="N8205" t="str">
        <f>IF(Raw_Data!J8205="","Not Rated",Raw_Data!J8205)</f>
        <v>Not Rated</v>
      </c>
      <c r="O8205">
        <f>Raw_Data!K8205</f>
        <v>39</v>
      </c>
      <c r="P8205" t="str">
        <f>IF(Raw_Data!K8205&lt;=30,"Within Time","Delayed")</f>
        <v>Delayed</v>
      </c>
    </row>
    <row r="8206" spans="1:16" x14ac:dyDescent="0.35">
      <c r="A8206" t="str">
        <f>Raw_Data!A8206</f>
        <v>673-90-3996</v>
      </c>
      <c r="B8206" s="2">
        <f>Raw_Data!B8206</f>
        <v>45531.15625</v>
      </c>
      <c r="C8206">
        <f>HOUR(Raw_Data!B8206)</f>
        <v>3</v>
      </c>
      <c r="D8206" t="str">
        <f>TEXT(Raw_Data!B8206,"mmm")</f>
        <v>Aug</v>
      </c>
      <c r="E8206">
        <f>YEAR(Raw_Data!B8206)</f>
        <v>2024</v>
      </c>
      <c r="F8206" t="str">
        <f>TEXT(Raw_Data!B8206,"mmm-yy")</f>
        <v>Aug-24</v>
      </c>
      <c r="G8206" t="str">
        <f>PROPER(Raw_Data!C8206&amp;". "&amp;Raw_Data!D8206)</f>
        <v>C. Ainsworth</v>
      </c>
      <c r="H8206" t="str">
        <f>IF(OR(Raw_Data!E8206="M",Raw_Data!E8206="Male"),"Male",IF(OR(Raw_Data!E8206="F",Raw_Data!E8206="Female"),"Female","Not Confirmed"))</f>
        <v>Female</v>
      </c>
      <c r="I8206">
        <f>Raw_Data!F8206</f>
        <v>56</v>
      </c>
      <c r="J8206" t="str">
        <f>FLOOR(Raw_Data!F8206,10)&amp;"-"&amp;FLOOR(Raw_Data!F8206,10)+9</f>
        <v>50-59</v>
      </c>
      <c r="K8206" t="str">
        <f>Raw_Data!G8206</f>
        <v>Unknown</v>
      </c>
      <c r="L8206" t="str">
        <f>Raw_Data!H8206</f>
        <v>General Practice</v>
      </c>
      <c r="M8206" t="str">
        <f>IF(Raw_Data!I8206=TRUE,"Admitted","Not Admitted")</f>
        <v>Not Admitted</v>
      </c>
      <c r="N8206" t="str">
        <f>IF(Raw_Data!J8206="","Not Rated",Raw_Data!J8206)</f>
        <v>Not Rated</v>
      </c>
      <c r="O8206">
        <f>Raw_Data!K8206</f>
        <v>35</v>
      </c>
      <c r="P8206" t="str">
        <f>IF(Raw_Data!K8206&lt;=30,"Within Time","Delayed")</f>
        <v>Delayed</v>
      </c>
    </row>
    <row r="8207" spans="1:16" x14ac:dyDescent="0.35">
      <c r="A8207" t="str">
        <f>Raw_Data!A8207</f>
        <v>896-60-5663</v>
      </c>
      <c r="B8207" s="2">
        <f>Raw_Data!B8207</f>
        <v>45531.227083333331</v>
      </c>
      <c r="C8207">
        <f>HOUR(Raw_Data!B8207)</f>
        <v>5</v>
      </c>
      <c r="D8207" t="str">
        <f>TEXT(Raw_Data!B8207,"mmm")</f>
        <v>Aug</v>
      </c>
      <c r="E8207">
        <f>YEAR(Raw_Data!B8207)</f>
        <v>2024</v>
      </c>
      <c r="F8207" t="str">
        <f>TEXT(Raw_Data!B8207,"mmm-yy")</f>
        <v>Aug-24</v>
      </c>
      <c r="G8207" t="str">
        <f>PROPER(Raw_Data!C8207&amp;". "&amp;Raw_Data!D8207)</f>
        <v>E. Featherstone</v>
      </c>
      <c r="H8207" t="str">
        <f>IF(OR(Raw_Data!E8207="M",Raw_Data!E8207="Male"),"Male",IF(OR(Raw_Data!E8207="F",Raw_Data!E8207="Female"),"Female","Not Confirmed"))</f>
        <v>Female</v>
      </c>
      <c r="I8207">
        <f>Raw_Data!F8207</f>
        <v>55</v>
      </c>
      <c r="J8207" t="str">
        <f>FLOOR(Raw_Data!F8207,10)&amp;"-"&amp;FLOOR(Raw_Data!F8207,10)+9</f>
        <v>50-59</v>
      </c>
      <c r="K8207" t="str">
        <f>Raw_Data!G8207</f>
        <v>White</v>
      </c>
      <c r="L8207" t="str">
        <f>Raw_Data!H8207</f>
        <v>None</v>
      </c>
      <c r="M8207" t="str">
        <f>IF(Raw_Data!I8207=TRUE,"Admitted","Not Admitted")</f>
        <v>Not Admitted</v>
      </c>
      <c r="N8207" t="str">
        <f>IF(Raw_Data!J8207="","Not Rated",Raw_Data!J8207)</f>
        <v>Not Rated</v>
      </c>
      <c r="O8207">
        <f>Raw_Data!K8207</f>
        <v>48</v>
      </c>
      <c r="P8207" t="str">
        <f>IF(Raw_Data!K8207&lt;=30,"Within Time","Delayed")</f>
        <v>Delayed</v>
      </c>
    </row>
    <row r="8208" spans="1:16" x14ac:dyDescent="0.35">
      <c r="A8208" t="str">
        <f>Raw_Data!A8208</f>
        <v>784-58-8593</v>
      </c>
      <c r="B8208" s="2">
        <f>Raw_Data!B8208</f>
        <v>45531.256249999999</v>
      </c>
      <c r="C8208">
        <f>HOUR(Raw_Data!B8208)</f>
        <v>6</v>
      </c>
      <c r="D8208" t="str">
        <f>TEXT(Raw_Data!B8208,"mmm")</f>
        <v>Aug</v>
      </c>
      <c r="E8208">
        <f>YEAR(Raw_Data!B8208)</f>
        <v>2024</v>
      </c>
      <c r="F8208" t="str">
        <f>TEXT(Raw_Data!B8208,"mmm-yy")</f>
        <v>Aug-24</v>
      </c>
      <c r="G8208" t="str">
        <f>PROPER(Raw_Data!C8208&amp;". "&amp;Raw_Data!D8208)</f>
        <v>H. Brixey</v>
      </c>
      <c r="H8208" t="str">
        <f>IF(OR(Raw_Data!E8208="M",Raw_Data!E8208="Male"),"Male",IF(OR(Raw_Data!E8208="F",Raw_Data!E8208="Female"),"Female","Not Confirmed"))</f>
        <v>Male</v>
      </c>
      <c r="I8208">
        <f>Raw_Data!F8208</f>
        <v>41</v>
      </c>
      <c r="J8208" t="str">
        <f>FLOOR(Raw_Data!F8208,10)&amp;"-"&amp;FLOOR(Raw_Data!F8208,10)+9</f>
        <v>40-49</v>
      </c>
      <c r="K8208" t="str">
        <f>Raw_Data!G8208</f>
        <v>Pacific Islander</v>
      </c>
      <c r="L8208" t="str">
        <f>Raw_Data!H8208</f>
        <v>None</v>
      </c>
      <c r="M8208" t="str">
        <f>IF(Raw_Data!I8208=TRUE,"Admitted","Not Admitted")</f>
        <v>Not Admitted</v>
      </c>
      <c r="N8208" t="str">
        <f>IF(Raw_Data!J8208="","Not Rated",Raw_Data!J8208)</f>
        <v>Not Rated</v>
      </c>
      <c r="O8208">
        <f>Raw_Data!K8208</f>
        <v>53</v>
      </c>
      <c r="P8208" t="str">
        <f>IF(Raw_Data!K8208&lt;=30,"Within Time","Delayed")</f>
        <v>Delayed</v>
      </c>
    </row>
    <row r="8209" spans="1:16" x14ac:dyDescent="0.35">
      <c r="A8209" t="str">
        <f>Raw_Data!A8209</f>
        <v>519-12-3754</v>
      </c>
      <c r="B8209" s="2">
        <f>Raw_Data!B8209</f>
        <v>45531.261111111111</v>
      </c>
      <c r="C8209">
        <f>HOUR(Raw_Data!B8209)</f>
        <v>6</v>
      </c>
      <c r="D8209" t="str">
        <f>TEXT(Raw_Data!B8209,"mmm")</f>
        <v>Aug</v>
      </c>
      <c r="E8209">
        <f>YEAR(Raw_Data!B8209)</f>
        <v>2024</v>
      </c>
      <c r="F8209" t="str">
        <f>TEXT(Raw_Data!B8209,"mmm-yy")</f>
        <v>Aug-24</v>
      </c>
      <c r="G8209" t="str">
        <f>PROPER(Raw_Data!C8209&amp;". "&amp;Raw_Data!D8209)</f>
        <v>A. Gwillim</v>
      </c>
      <c r="H8209" t="str">
        <f>IF(OR(Raw_Data!E8209="M",Raw_Data!E8209="Male"),"Male",IF(OR(Raw_Data!E8209="F",Raw_Data!E8209="Female"),"Female","Not Confirmed"))</f>
        <v>Male</v>
      </c>
      <c r="I8209">
        <f>Raw_Data!F8209</f>
        <v>26</v>
      </c>
      <c r="J8209" t="str">
        <f>FLOOR(Raw_Data!F8209,10)&amp;"-"&amp;FLOOR(Raw_Data!F8209,10)+9</f>
        <v>20-29</v>
      </c>
      <c r="K8209" t="str">
        <f>Raw_Data!G8209</f>
        <v>Declined to Identify</v>
      </c>
      <c r="L8209" t="str">
        <f>Raw_Data!H8209</f>
        <v>None</v>
      </c>
      <c r="M8209" t="str">
        <f>IF(Raw_Data!I8209=TRUE,"Admitted","Not Admitted")</f>
        <v>Admitted</v>
      </c>
      <c r="N8209" t="str">
        <f>IF(Raw_Data!J8209="","Not Rated",Raw_Data!J8209)</f>
        <v>Not Rated</v>
      </c>
      <c r="O8209">
        <f>Raw_Data!K8209</f>
        <v>16</v>
      </c>
      <c r="P8209" t="str">
        <f>IF(Raw_Data!K8209&lt;=30,"Within Time","Delayed")</f>
        <v>Within Time</v>
      </c>
    </row>
    <row r="8210" spans="1:16" x14ac:dyDescent="0.35">
      <c r="A8210" t="str">
        <f>Raw_Data!A8210</f>
        <v>158-54-8809</v>
      </c>
      <c r="B8210" s="2">
        <f>Raw_Data!B8210</f>
        <v>45531.318055555559</v>
      </c>
      <c r="C8210">
        <f>HOUR(Raw_Data!B8210)</f>
        <v>7</v>
      </c>
      <c r="D8210" t="str">
        <f>TEXT(Raw_Data!B8210,"mmm")</f>
        <v>Aug</v>
      </c>
      <c r="E8210">
        <f>YEAR(Raw_Data!B8210)</f>
        <v>2024</v>
      </c>
      <c r="F8210" t="str">
        <f>TEXT(Raw_Data!B8210,"mmm-yy")</f>
        <v>Aug-24</v>
      </c>
      <c r="G8210" t="str">
        <f>PROPER(Raw_Data!C8210&amp;". "&amp;Raw_Data!D8210)</f>
        <v>E. Dewhirst</v>
      </c>
      <c r="H8210" t="str">
        <f>IF(OR(Raw_Data!E8210="M",Raw_Data!E8210="Male"),"Male",IF(OR(Raw_Data!E8210="F",Raw_Data!E8210="Female"),"Female","Not Confirmed"))</f>
        <v>Female</v>
      </c>
      <c r="I8210">
        <f>Raw_Data!F8210</f>
        <v>9</v>
      </c>
      <c r="J8210" t="str">
        <f>FLOOR(Raw_Data!F8210,10)&amp;"-"&amp;FLOOR(Raw_Data!F8210,10)+9</f>
        <v>0-9</v>
      </c>
      <c r="K8210" t="str">
        <f>Raw_Data!G8210</f>
        <v>Unknown</v>
      </c>
      <c r="L8210" t="str">
        <f>Raw_Data!H8210</f>
        <v>None</v>
      </c>
      <c r="M8210" t="str">
        <f>IF(Raw_Data!I8210=TRUE,"Admitted","Not Admitted")</f>
        <v>Admitted</v>
      </c>
      <c r="N8210" t="str">
        <f>IF(Raw_Data!J8210="","Not Rated",Raw_Data!J8210)</f>
        <v>Not Rated</v>
      </c>
      <c r="O8210">
        <f>Raw_Data!K8210</f>
        <v>11</v>
      </c>
      <c r="P8210" t="str">
        <f>IF(Raw_Data!K8210&lt;=30,"Within Time","Delayed")</f>
        <v>Within Time</v>
      </c>
    </row>
    <row r="8211" spans="1:16" x14ac:dyDescent="0.35">
      <c r="A8211" t="str">
        <f>Raw_Data!A8211</f>
        <v>935-20-9444</v>
      </c>
      <c r="B8211" s="2">
        <f>Raw_Data!B8211</f>
        <v>45531.32708333333</v>
      </c>
      <c r="C8211">
        <f>HOUR(Raw_Data!B8211)</f>
        <v>7</v>
      </c>
      <c r="D8211" t="str">
        <f>TEXT(Raw_Data!B8211,"mmm")</f>
        <v>Aug</v>
      </c>
      <c r="E8211">
        <f>YEAR(Raw_Data!B8211)</f>
        <v>2024</v>
      </c>
      <c r="F8211" t="str">
        <f>TEXT(Raw_Data!B8211,"mmm-yy")</f>
        <v>Aug-24</v>
      </c>
      <c r="G8211" t="str">
        <f>PROPER(Raw_Data!C8211&amp;". "&amp;Raw_Data!D8211)</f>
        <v>T. Silverlock</v>
      </c>
      <c r="H8211" t="str">
        <f>IF(OR(Raw_Data!E8211="M",Raw_Data!E8211="Male"),"Male",IF(OR(Raw_Data!E8211="F",Raw_Data!E8211="Female"),"Female","Not Confirmed"))</f>
        <v>Female</v>
      </c>
      <c r="I8211">
        <f>Raw_Data!F8211</f>
        <v>15</v>
      </c>
      <c r="J8211" t="str">
        <f>FLOOR(Raw_Data!F8211,10)&amp;"-"&amp;FLOOR(Raw_Data!F8211,10)+9</f>
        <v>10-19</v>
      </c>
      <c r="K8211" t="str">
        <f>Raw_Data!G8211</f>
        <v>African American</v>
      </c>
      <c r="L8211" t="str">
        <f>Raw_Data!H8211</f>
        <v>None</v>
      </c>
      <c r="M8211" t="str">
        <f>IF(Raw_Data!I8211=TRUE,"Admitted","Not Admitted")</f>
        <v>Admitted</v>
      </c>
      <c r="N8211" t="str">
        <f>IF(Raw_Data!J8211="","Not Rated",Raw_Data!J8211)</f>
        <v>Not Rated</v>
      </c>
      <c r="O8211">
        <f>Raw_Data!K8211</f>
        <v>32</v>
      </c>
      <c r="P8211" t="str">
        <f>IF(Raw_Data!K8211&lt;=30,"Within Time","Delayed")</f>
        <v>Delayed</v>
      </c>
    </row>
    <row r="8212" spans="1:16" x14ac:dyDescent="0.35">
      <c r="A8212" t="str">
        <f>Raw_Data!A8212</f>
        <v>336-38-5503</v>
      </c>
      <c r="B8212" s="2">
        <f>Raw_Data!B8212</f>
        <v>45531.413888888892</v>
      </c>
      <c r="C8212">
        <f>HOUR(Raw_Data!B8212)</f>
        <v>9</v>
      </c>
      <c r="D8212" t="str">
        <f>TEXT(Raw_Data!B8212,"mmm")</f>
        <v>Aug</v>
      </c>
      <c r="E8212">
        <f>YEAR(Raw_Data!B8212)</f>
        <v>2024</v>
      </c>
      <c r="F8212" t="str">
        <f>TEXT(Raw_Data!B8212,"mmm-yy")</f>
        <v>Aug-24</v>
      </c>
      <c r="G8212" t="str">
        <f>PROPER(Raw_Data!C8212&amp;". "&amp;Raw_Data!D8212)</f>
        <v>Q. Quarmby</v>
      </c>
      <c r="H8212" t="str">
        <f>IF(OR(Raw_Data!E8212="M",Raw_Data!E8212="Male"),"Male",IF(OR(Raw_Data!E8212="F",Raw_Data!E8212="Female"),"Female","Not Confirmed"))</f>
        <v>Female</v>
      </c>
      <c r="I8212">
        <f>Raw_Data!F8212</f>
        <v>78</v>
      </c>
      <c r="J8212" t="str">
        <f>FLOOR(Raw_Data!F8212,10)&amp;"-"&amp;FLOOR(Raw_Data!F8212,10)+9</f>
        <v>70-79</v>
      </c>
      <c r="K8212" t="str">
        <f>Raw_Data!G8212</f>
        <v>Unknown</v>
      </c>
      <c r="L8212" t="str">
        <f>Raw_Data!H8212</f>
        <v>Gastroenterology</v>
      </c>
      <c r="M8212" t="str">
        <f>IF(Raw_Data!I8212=TRUE,"Admitted","Not Admitted")</f>
        <v>Admitted</v>
      </c>
      <c r="N8212" t="str">
        <f>IF(Raw_Data!J8212="","Not Rated",Raw_Data!J8212)</f>
        <v>Not Rated</v>
      </c>
      <c r="O8212">
        <f>Raw_Data!K8212</f>
        <v>36</v>
      </c>
      <c r="P8212" t="str">
        <f>IF(Raw_Data!K8212&lt;=30,"Within Time","Delayed")</f>
        <v>Delayed</v>
      </c>
    </row>
    <row r="8213" spans="1:16" x14ac:dyDescent="0.35">
      <c r="A8213" t="str">
        <f>Raw_Data!A8213</f>
        <v>455-10-6253</v>
      </c>
      <c r="B8213" s="2">
        <f>Raw_Data!B8213</f>
        <v>45531.456944444442</v>
      </c>
      <c r="C8213">
        <f>HOUR(Raw_Data!B8213)</f>
        <v>10</v>
      </c>
      <c r="D8213" t="str">
        <f>TEXT(Raw_Data!B8213,"mmm")</f>
        <v>Aug</v>
      </c>
      <c r="E8213">
        <f>YEAR(Raw_Data!B8213)</f>
        <v>2024</v>
      </c>
      <c r="F8213" t="str">
        <f>TEXT(Raw_Data!B8213,"mmm-yy")</f>
        <v>Aug-24</v>
      </c>
      <c r="G8213" t="str">
        <f>PROPER(Raw_Data!C8213&amp;". "&amp;Raw_Data!D8213)</f>
        <v>V. Inglewood</v>
      </c>
      <c r="H8213" t="str">
        <f>IF(OR(Raw_Data!E8213="M",Raw_Data!E8213="Male"),"Male",IF(OR(Raw_Data!E8213="F",Raw_Data!E8213="Female"),"Female","Not Confirmed"))</f>
        <v>Female</v>
      </c>
      <c r="I8213">
        <f>Raw_Data!F8213</f>
        <v>78</v>
      </c>
      <c r="J8213" t="str">
        <f>FLOOR(Raw_Data!F8213,10)&amp;"-"&amp;FLOOR(Raw_Data!F8213,10)+9</f>
        <v>70-79</v>
      </c>
      <c r="K8213" t="str">
        <f>Raw_Data!G8213</f>
        <v>African American</v>
      </c>
      <c r="L8213" t="str">
        <f>Raw_Data!H8213</f>
        <v>None</v>
      </c>
      <c r="M8213" t="str">
        <f>IF(Raw_Data!I8213=TRUE,"Admitted","Not Admitted")</f>
        <v>Admitted</v>
      </c>
      <c r="N8213" t="str">
        <f>IF(Raw_Data!J8213="","Not Rated",Raw_Data!J8213)</f>
        <v>Not Rated</v>
      </c>
      <c r="O8213">
        <f>Raw_Data!K8213</f>
        <v>26</v>
      </c>
      <c r="P8213" t="str">
        <f>IF(Raw_Data!K8213&lt;=30,"Within Time","Delayed")</f>
        <v>Within Time</v>
      </c>
    </row>
    <row r="8214" spans="1:16" x14ac:dyDescent="0.35">
      <c r="A8214" t="str">
        <f>Raw_Data!A8214</f>
        <v>481-43-3936</v>
      </c>
      <c r="B8214" s="2">
        <f>Raw_Data!B8214</f>
        <v>45531.623611111107</v>
      </c>
      <c r="C8214">
        <f>HOUR(Raw_Data!B8214)</f>
        <v>14</v>
      </c>
      <c r="D8214" t="str">
        <f>TEXT(Raw_Data!B8214,"mmm")</f>
        <v>Aug</v>
      </c>
      <c r="E8214">
        <f>YEAR(Raw_Data!B8214)</f>
        <v>2024</v>
      </c>
      <c r="F8214" t="str">
        <f>TEXT(Raw_Data!B8214,"mmm-yy")</f>
        <v>Aug-24</v>
      </c>
      <c r="G8214" t="str">
        <f>PROPER(Raw_Data!C8214&amp;". "&amp;Raw_Data!D8214)</f>
        <v>X. Kingsley</v>
      </c>
      <c r="H8214" t="str">
        <f>IF(OR(Raw_Data!E8214="M",Raw_Data!E8214="Male"),"Male",IF(OR(Raw_Data!E8214="F",Raw_Data!E8214="Female"),"Female","Not Confirmed"))</f>
        <v>Male</v>
      </c>
      <c r="I8214">
        <f>Raw_Data!F8214</f>
        <v>5</v>
      </c>
      <c r="J8214" t="str">
        <f>FLOOR(Raw_Data!F8214,10)&amp;"-"&amp;FLOOR(Raw_Data!F8214,10)+9</f>
        <v>0-9</v>
      </c>
      <c r="K8214" t="str">
        <f>Raw_Data!G8214</f>
        <v>White</v>
      </c>
      <c r="L8214" t="str">
        <f>Raw_Data!H8214</f>
        <v>None</v>
      </c>
      <c r="M8214" t="str">
        <f>IF(Raw_Data!I8214=TRUE,"Admitted","Not Admitted")</f>
        <v>Admitted</v>
      </c>
      <c r="N8214" t="str">
        <f>IF(Raw_Data!J8214="","Not Rated",Raw_Data!J8214)</f>
        <v>Not Rated</v>
      </c>
      <c r="O8214">
        <f>Raw_Data!K8214</f>
        <v>31</v>
      </c>
      <c r="P8214" t="str">
        <f>IF(Raw_Data!K8214&lt;=30,"Within Time","Delayed")</f>
        <v>Delayed</v>
      </c>
    </row>
    <row r="8215" spans="1:16" x14ac:dyDescent="0.35">
      <c r="A8215" t="str">
        <f>Raw_Data!A8215</f>
        <v>653-14-5699</v>
      </c>
      <c r="B8215" s="2">
        <f>Raw_Data!B8215</f>
        <v>45531.79583333333</v>
      </c>
      <c r="C8215">
        <f>HOUR(Raw_Data!B8215)</f>
        <v>19</v>
      </c>
      <c r="D8215" t="str">
        <f>TEXT(Raw_Data!B8215,"mmm")</f>
        <v>Aug</v>
      </c>
      <c r="E8215">
        <f>YEAR(Raw_Data!B8215)</f>
        <v>2024</v>
      </c>
      <c r="F8215" t="str">
        <f>TEXT(Raw_Data!B8215,"mmm-yy")</f>
        <v>Aug-24</v>
      </c>
      <c r="G8215" t="str">
        <f>PROPER(Raw_Data!C8215&amp;". "&amp;Raw_Data!D8215)</f>
        <v>W. Ellerby</v>
      </c>
      <c r="H8215" t="str">
        <f>IF(OR(Raw_Data!E8215="M",Raw_Data!E8215="Male"),"Male",IF(OR(Raw_Data!E8215="F",Raw_Data!E8215="Female"),"Female","Not Confirmed"))</f>
        <v>Female</v>
      </c>
      <c r="I8215">
        <f>Raw_Data!F8215</f>
        <v>50</v>
      </c>
      <c r="J8215" t="str">
        <f>FLOOR(Raw_Data!F8215,10)&amp;"-"&amp;FLOOR(Raw_Data!F8215,10)+9</f>
        <v>50-59</v>
      </c>
      <c r="K8215" t="str">
        <f>Raw_Data!G8215</f>
        <v>Two or More Races</v>
      </c>
      <c r="L8215" t="str">
        <f>Raw_Data!H8215</f>
        <v>None</v>
      </c>
      <c r="M8215" t="str">
        <f>IF(Raw_Data!I8215=TRUE,"Admitted","Not Admitted")</f>
        <v>Not Admitted</v>
      </c>
      <c r="N8215" t="str">
        <f>IF(Raw_Data!J8215="","Not Rated",Raw_Data!J8215)</f>
        <v>Not Rated</v>
      </c>
      <c r="O8215">
        <f>Raw_Data!K8215</f>
        <v>15</v>
      </c>
      <c r="P8215" t="str">
        <f>IF(Raw_Data!K8215&lt;=30,"Within Time","Delayed")</f>
        <v>Within Time</v>
      </c>
    </row>
    <row r="8216" spans="1:16" x14ac:dyDescent="0.35">
      <c r="A8216" t="str">
        <f>Raw_Data!A8216</f>
        <v>726-23-4510</v>
      </c>
      <c r="B8216" s="2">
        <f>Raw_Data!B8216</f>
        <v>45532.010416666657</v>
      </c>
      <c r="C8216">
        <f>HOUR(Raw_Data!B8216)</f>
        <v>0</v>
      </c>
      <c r="D8216" t="str">
        <f>TEXT(Raw_Data!B8216,"mmm")</f>
        <v>Aug</v>
      </c>
      <c r="E8216">
        <f>YEAR(Raw_Data!B8216)</f>
        <v>2024</v>
      </c>
      <c r="F8216" t="str">
        <f>TEXT(Raw_Data!B8216,"mmm-yy")</f>
        <v>Aug-24</v>
      </c>
      <c r="G8216" t="str">
        <f>PROPER(Raw_Data!C8216&amp;". "&amp;Raw_Data!D8216)</f>
        <v>T. Ainsworth</v>
      </c>
      <c r="H8216" t="str">
        <f>IF(OR(Raw_Data!E8216="M",Raw_Data!E8216="Male"),"Male",IF(OR(Raw_Data!E8216="F",Raw_Data!E8216="Female"),"Female","Not Confirmed"))</f>
        <v>Female</v>
      </c>
      <c r="I8216">
        <f>Raw_Data!F8216</f>
        <v>68</v>
      </c>
      <c r="J8216" t="str">
        <f>FLOOR(Raw_Data!F8216,10)&amp;"-"&amp;FLOOR(Raw_Data!F8216,10)+9</f>
        <v>60-69</v>
      </c>
      <c r="K8216" t="str">
        <f>Raw_Data!G8216</f>
        <v>Two or More Races</v>
      </c>
      <c r="L8216" t="str">
        <f>Raw_Data!H8216</f>
        <v>None</v>
      </c>
      <c r="M8216" t="str">
        <f>IF(Raw_Data!I8216=TRUE,"Admitted","Not Admitted")</f>
        <v>Not Admitted</v>
      </c>
      <c r="N8216" t="str">
        <f>IF(Raw_Data!J8216="","Not Rated",Raw_Data!J8216)</f>
        <v>Not Rated</v>
      </c>
      <c r="O8216">
        <f>Raw_Data!K8216</f>
        <v>60</v>
      </c>
      <c r="P8216" t="str">
        <f>IF(Raw_Data!K8216&lt;=30,"Within Time","Delayed")</f>
        <v>Delayed</v>
      </c>
    </row>
    <row r="8217" spans="1:16" x14ac:dyDescent="0.35">
      <c r="A8217" t="str">
        <f>Raw_Data!A8217</f>
        <v>698-28-2491</v>
      </c>
      <c r="B8217" s="2">
        <f>Raw_Data!B8217</f>
        <v>45532.032638888893</v>
      </c>
      <c r="C8217">
        <f>HOUR(Raw_Data!B8217)</f>
        <v>0</v>
      </c>
      <c r="D8217" t="str">
        <f>TEXT(Raw_Data!B8217,"mmm")</f>
        <v>Aug</v>
      </c>
      <c r="E8217">
        <f>YEAR(Raw_Data!B8217)</f>
        <v>2024</v>
      </c>
      <c r="F8217" t="str">
        <f>TEXT(Raw_Data!B8217,"mmm-yy")</f>
        <v>Aug-24</v>
      </c>
      <c r="G8217" t="str">
        <f>PROPER(Raw_Data!C8217&amp;". "&amp;Raw_Data!D8217)</f>
        <v>Q. Birtwhistle</v>
      </c>
      <c r="H8217" t="str">
        <f>IF(OR(Raw_Data!E8217="M",Raw_Data!E8217="Male"),"Male",IF(OR(Raw_Data!E8217="F",Raw_Data!E8217="Female"),"Female","Not Confirmed"))</f>
        <v>Male</v>
      </c>
      <c r="I8217">
        <f>Raw_Data!F8217</f>
        <v>65</v>
      </c>
      <c r="J8217" t="str">
        <f>FLOOR(Raw_Data!F8217,10)&amp;"-"&amp;FLOOR(Raw_Data!F8217,10)+9</f>
        <v>60-69</v>
      </c>
      <c r="K8217" t="str">
        <f>Raw_Data!G8217</f>
        <v>Pacific Islander</v>
      </c>
      <c r="L8217" t="str">
        <f>Raw_Data!H8217</f>
        <v>Physiotherapy</v>
      </c>
      <c r="M8217" t="str">
        <f>IF(Raw_Data!I8217=TRUE,"Admitted","Not Admitted")</f>
        <v>Not Admitted</v>
      </c>
      <c r="N8217" t="str">
        <f>IF(Raw_Data!J8217="","Not Rated",Raw_Data!J8217)</f>
        <v>Not Rated</v>
      </c>
      <c r="O8217">
        <f>Raw_Data!K8217</f>
        <v>23</v>
      </c>
      <c r="P8217" t="str">
        <f>IF(Raw_Data!K8217&lt;=30,"Within Time","Delayed")</f>
        <v>Within Time</v>
      </c>
    </row>
    <row r="8218" spans="1:16" x14ac:dyDescent="0.35">
      <c r="A8218" t="str">
        <f>Raw_Data!A8218</f>
        <v>543-56-8532</v>
      </c>
      <c r="B8218" s="2">
        <f>Raw_Data!B8218</f>
        <v>45532.04583333333</v>
      </c>
      <c r="C8218">
        <f>HOUR(Raw_Data!B8218)</f>
        <v>1</v>
      </c>
      <c r="D8218" t="str">
        <f>TEXT(Raw_Data!B8218,"mmm")</f>
        <v>Aug</v>
      </c>
      <c r="E8218">
        <f>YEAR(Raw_Data!B8218)</f>
        <v>2024</v>
      </c>
      <c r="F8218" t="str">
        <f>TEXT(Raw_Data!B8218,"mmm-yy")</f>
        <v>Aug-24</v>
      </c>
      <c r="G8218" t="str">
        <f>PROPER(Raw_Data!C8218&amp;". "&amp;Raw_Data!D8218)</f>
        <v>E. Quarmby</v>
      </c>
      <c r="H8218" t="str">
        <f>IF(OR(Raw_Data!E8218="M",Raw_Data!E8218="Male"),"Male",IF(OR(Raw_Data!E8218="F",Raw_Data!E8218="Female"),"Female","Not Confirmed"))</f>
        <v>Male</v>
      </c>
      <c r="I8218">
        <f>Raw_Data!F8218</f>
        <v>67</v>
      </c>
      <c r="J8218" t="str">
        <f>FLOOR(Raw_Data!F8218,10)&amp;"-"&amp;FLOOR(Raw_Data!F8218,10)+9</f>
        <v>60-69</v>
      </c>
      <c r="K8218" t="str">
        <f>Raw_Data!G8218</f>
        <v>Unknown</v>
      </c>
      <c r="L8218" t="str">
        <f>Raw_Data!H8218</f>
        <v>None</v>
      </c>
      <c r="M8218" t="str">
        <f>IF(Raw_Data!I8218=TRUE,"Admitted","Not Admitted")</f>
        <v>Not Admitted</v>
      </c>
      <c r="N8218" t="str">
        <f>IF(Raw_Data!J8218="","Not Rated",Raw_Data!J8218)</f>
        <v>Not Rated</v>
      </c>
      <c r="O8218">
        <f>Raw_Data!K8218</f>
        <v>40</v>
      </c>
      <c r="P8218" t="str">
        <f>IF(Raw_Data!K8218&lt;=30,"Within Time","Delayed")</f>
        <v>Delayed</v>
      </c>
    </row>
    <row r="8219" spans="1:16" x14ac:dyDescent="0.35">
      <c r="A8219" t="str">
        <f>Raw_Data!A8219</f>
        <v>809-92-5626</v>
      </c>
      <c r="B8219" s="2">
        <f>Raw_Data!B8219</f>
        <v>45532.089583333327</v>
      </c>
      <c r="C8219">
        <f>HOUR(Raw_Data!B8219)</f>
        <v>2</v>
      </c>
      <c r="D8219" t="str">
        <f>TEXT(Raw_Data!B8219,"mmm")</f>
        <v>Aug</v>
      </c>
      <c r="E8219">
        <f>YEAR(Raw_Data!B8219)</f>
        <v>2024</v>
      </c>
      <c r="F8219" t="str">
        <f>TEXT(Raw_Data!B8219,"mmm-yy")</f>
        <v>Aug-24</v>
      </c>
      <c r="G8219" t="str">
        <f>PROPER(Raw_Data!C8219&amp;". "&amp;Raw_Data!D8219)</f>
        <v>B. Wadsworth</v>
      </c>
      <c r="H8219" t="str">
        <f>IF(OR(Raw_Data!E8219="M",Raw_Data!E8219="Male"),"Male",IF(OR(Raw_Data!E8219="F",Raw_Data!E8219="Female"),"Female","Not Confirmed"))</f>
        <v>Not Confirmed</v>
      </c>
      <c r="I8219">
        <f>Raw_Data!F8219</f>
        <v>61</v>
      </c>
      <c r="J8219" t="str">
        <f>FLOOR(Raw_Data!F8219,10)&amp;"-"&amp;FLOOR(Raw_Data!F8219,10)+9</f>
        <v>60-69</v>
      </c>
      <c r="K8219" t="str">
        <f>Raw_Data!G8219</f>
        <v>Unknown</v>
      </c>
      <c r="L8219" t="str">
        <f>Raw_Data!H8219</f>
        <v>None</v>
      </c>
      <c r="M8219" t="str">
        <f>IF(Raw_Data!I8219=TRUE,"Admitted","Not Admitted")</f>
        <v>Not Admitted</v>
      </c>
      <c r="N8219" t="str">
        <f>IF(Raw_Data!J8219="","Not Rated",Raw_Data!J8219)</f>
        <v>Not Rated</v>
      </c>
      <c r="O8219">
        <f>Raw_Data!K8219</f>
        <v>56</v>
      </c>
      <c r="P8219" t="str">
        <f>IF(Raw_Data!K8219&lt;=30,"Within Time","Delayed")</f>
        <v>Delayed</v>
      </c>
    </row>
    <row r="8220" spans="1:16" x14ac:dyDescent="0.35">
      <c r="A8220" t="str">
        <f>Raw_Data!A8220</f>
        <v>929-85-5332</v>
      </c>
      <c r="B8220" s="2">
        <f>Raw_Data!B8220</f>
        <v>45532.21597222222</v>
      </c>
      <c r="C8220">
        <f>HOUR(Raw_Data!B8220)</f>
        <v>5</v>
      </c>
      <c r="D8220" t="str">
        <f>TEXT(Raw_Data!B8220,"mmm")</f>
        <v>Aug</v>
      </c>
      <c r="E8220">
        <f>YEAR(Raw_Data!B8220)</f>
        <v>2024</v>
      </c>
      <c r="F8220" t="str">
        <f>TEXT(Raw_Data!B8220,"mmm-yy")</f>
        <v>Aug-24</v>
      </c>
      <c r="G8220" t="str">
        <f>PROPER(Raw_Data!C8220&amp;". "&amp;Raw_Data!D8220)</f>
        <v>Y. Dewhirst</v>
      </c>
      <c r="H8220" t="str">
        <f>IF(OR(Raw_Data!E8220="M",Raw_Data!E8220="Male"),"Male",IF(OR(Raw_Data!E8220="F",Raw_Data!E8220="Female"),"Female","Not Confirmed"))</f>
        <v>Male</v>
      </c>
      <c r="I8220">
        <f>Raw_Data!F8220</f>
        <v>65</v>
      </c>
      <c r="J8220" t="str">
        <f>FLOOR(Raw_Data!F8220,10)&amp;"-"&amp;FLOOR(Raw_Data!F8220,10)+9</f>
        <v>60-69</v>
      </c>
      <c r="K8220" t="str">
        <f>Raw_Data!G8220</f>
        <v>Unknown</v>
      </c>
      <c r="L8220" t="str">
        <f>Raw_Data!H8220</f>
        <v>None</v>
      </c>
      <c r="M8220" t="str">
        <f>IF(Raw_Data!I8220=TRUE,"Admitted","Not Admitted")</f>
        <v>Admitted</v>
      </c>
      <c r="N8220" t="str">
        <f>IF(Raw_Data!J8220="","Not Rated",Raw_Data!J8220)</f>
        <v>Not Rated</v>
      </c>
      <c r="O8220">
        <f>Raw_Data!K8220</f>
        <v>15</v>
      </c>
      <c r="P8220" t="str">
        <f>IF(Raw_Data!K8220&lt;=30,"Within Time","Delayed")</f>
        <v>Within Time</v>
      </c>
    </row>
    <row r="8221" spans="1:16" x14ac:dyDescent="0.35">
      <c r="A8221" t="str">
        <f>Raw_Data!A8221</f>
        <v>591-32-8682</v>
      </c>
      <c r="B8221" s="2">
        <f>Raw_Data!B8221</f>
        <v>45532.265277777777</v>
      </c>
      <c r="C8221">
        <f>HOUR(Raw_Data!B8221)</f>
        <v>6</v>
      </c>
      <c r="D8221" t="str">
        <f>TEXT(Raw_Data!B8221,"mmm")</f>
        <v>Aug</v>
      </c>
      <c r="E8221">
        <f>YEAR(Raw_Data!B8221)</f>
        <v>2024</v>
      </c>
      <c r="F8221" t="str">
        <f>TEXT(Raw_Data!B8221,"mmm-yy")</f>
        <v>Aug-24</v>
      </c>
      <c r="G8221" t="str">
        <f>PROPER(Raw_Data!C8221&amp;". "&amp;Raw_Data!D8221)</f>
        <v>H. Honeysett</v>
      </c>
      <c r="H8221" t="str">
        <f>IF(OR(Raw_Data!E8221="M",Raw_Data!E8221="Male"),"Male",IF(OR(Raw_Data!E8221="F",Raw_Data!E8221="Female"),"Female","Not Confirmed"))</f>
        <v>Male</v>
      </c>
      <c r="I8221">
        <f>Raw_Data!F8221</f>
        <v>67</v>
      </c>
      <c r="J8221" t="str">
        <f>FLOOR(Raw_Data!F8221,10)&amp;"-"&amp;FLOOR(Raw_Data!F8221,10)+9</f>
        <v>60-69</v>
      </c>
      <c r="K8221" t="str">
        <f>Raw_Data!G8221</f>
        <v>African American</v>
      </c>
      <c r="L8221" t="str">
        <f>Raw_Data!H8221</f>
        <v>None</v>
      </c>
      <c r="M8221" t="str">
        <f>IF(Raw_Data!I8221=TRUE,"Admitted","Not Admitted")</f>
        <v>Not Admitted</v>
      </c>
      <c r="N8221" t="str">
        <f>IF(Raw_Data!J8221="","Not Rated",Raw_Data!J8221)</f>
        <v>Not Rated</v>
      </c>
      <c r="O8221">
        <f>Raw_Data!K8221</f>
        <v>58</v>
      </c>
      <c r="P8221" t="str">
        <f>IF(Raw_Data!K8221&lt;=30,"Within Time","Delayed")</f>
        <v>Delayed</v>
      </c>
    </row>
    <row r="8222" spans="1:16" x14ac:dyDescent="0.35">
      <c r="A8222" t="str">
        <f>Raw_Data!A8222</f>
        <v>128-58-5236</v>
      </c>
      <c r="B8222" s="2">
        <f>Raw_Data!B8222</f>
        <v>45532.344444444447</v>
      </c>
      <c r="C8222">
        <f>HOUR(Raw_Data!B8222)</f>
        <v>8</v>
      </c>
      <c r="D8222" t="str">
        <f>TEXT(Raw_Data!B8222,"mmm")</f>
        <v>Aug</v>
      </c>
      <c r="E8222">
        <f>YEAR(Raw_Data!B8222)</f>
        <v>2024</v>
      </c>
      <c r="F8222" t="str">
        <f>TEXT(Raw_Data!B8222,"mmm-yy")</f>
        <v>Aug-24</v>
      </c>
      <c r="G8222" t="str">
        <f>PROPER(Raw_Data!C8222&amp;". "&amp;Raw_Data!D8222)</f>
        <v>H. Glasspool</v>
      </c>
      <c r="H8222" t="str">
        <f>IF(OR(Raw_Data!E8222="M",Raw_Data!E8222="Male"),"Male",IF(OR(Raw_Data!E8222="F",Raw_Data!E8222="Female"),"Female","Not Confirmed"))</f>
        <v>Male</v>
      </c>
      <c r="I8222">
        <f>Raw_Data!F8222</f>
        <v>45</v>
      </c>
      <c r="J8222" t="str">
        <f>FLOOR(Raw_Data!F8222,10)&amp;"-"&amp;FLOOR(Raw_Data!F8222,10)+9</f>
        <v>40-49</v>
      </c>
      <c r="K8222" t="str">
        <f>Raw_Data!G8222</f>
        <v>Asian</v>
      </c>
      <c r="L8222" t="str">
        <f>Raw_Data!H8222</f>
        <v>None</v>
      </c>
      <c r="M8222" t="str">
        <f>IF(Raw_Data!I8222=TRUE,"Admitted","Not Admitted")</f>
        <v>Admitted</v>
      </c>
      <c r="N8222" t="str">
        <f>IF(Raw_Data!J8222="","Not Rated",Raw_Data!J8222)</f>
        <v>Not Rated</v>
      </c>
      <c r="O8222">
        <f>Raw_Data!K8222</f>
        <v>30</v>
      </c>
      <c r="P8222" t="str">
        <f>IF(Raw_Data!K8222&lt;=30,"Within Time","Delayed")</f>
        <v>Within Time</v>
      </c>
    </row>
    <row r="8223" spans="1:16" x14ac:dyDescent="0.35">
      <c r="A8223" t="str">
        <f>Raw_Data!A8223</f>
        <v>109-74-5528</v>
      </c>
      <c r="B8223" s="2">
        <f>Raw_Data!B8223</f>
        <v>45532.517361111109</v>
      </c>
      <c r="C8223">
        <f>HOUR(Raw_Data!B8223)</f>
        <v>12</v>
      </c>
      <c r="D8223" t="str">
        <f>TEXT(Raw_Data!B8223,"mmm")</f>
        <v>Aug</v>
      </c>
      <c r="E8223">
        <f>YEAR(Raw_Data!B8223)</f>
        <v>2024</v>
      </c>
      <c r="F8223" t="str">
        <f>TEXT(Raw_Data!B8223,"mmm-yy")</f>
        <v>Aug-24</v>
      </c>
      <c r="G8223" t="str">
        <f>PROPER(Raw_Data!C8223&amp;". "&amp;Raw_Data!D8223)</f>
        <v>W. Northcote</v>
      </c>
      <c r="H8223" t="str">
        <f>IF(OR(Raw_Data!E8223="M",Raw_Data!E8223="Male"),"Male",IF(OR(Raw_Data!E8223="F",Raw_Data!E8223="Female"),"Female","Not Confirmed"))</f>
        <v>Female</v>
      </c>
      <c r="I8223">
        <f>Raw_Data!F8223</f>
        <v>49</v>
      </c>
      <c r="J8223" t="str">
        <f>FLOOR(Raw_Data!F8223,10)&amp;"-"&amp;FLOOR(Raw_Data!F8223,10)+9</f>
        <v>40-49</v>
      </c>
      <c r="K8223" t="str">
        <f>Raw_Data!G8223</f>
        <v>African American</v>
      </c>
      <c r="L8223" t="str">
        <f>Raw_Data!H8223</f>
        <v>None</v>
      </c>
      <c r="M8223" t="str">
        <f>IF(Raw_Data!I8223=TRUE,"Admitted","Not Admitted")</f>
        <v>Admitted</v>
      </c>
      <c r="N8223">
        <f>IF(Raw_Data!J8223="","Not Rated",Raw_Data!J8223)</f>
        <v>7</v>
      </c>
      <c r="O8223">
        <f>Raw_Data!K8223</f>
        <v>29</v>
      </c>
      <c r="P8223" t="str">
        <f>IF(Raw_Data!K8223&lt;=30,"Within Time","Delayed")</f>
        <v>Within Time</v>
      </c>
    </row>
    <row r="8224" spans="1:16" x14ac:dyDescent="0.35">
      <c r="A8224" t="str">
        <f>Raw_Data!A8224</f>
        <v>923-56-3137</v>
      </c>
      <c r="B8224" s="2">
        <f>Raw_Data!B8224</f>
        <v>45532.540972222218</v>
      </c>
      <c r="C8224">
        <f>HOUR(Raw_Data!B8224)</f>
        <v>12</v>
      </c>
      <c r="D8224" t="str">
        <f>TEXT(Raw_Data!B8224,"mmm")</f>
        <v>Aug</v>
      </c>
      <c r="E8224">
        <f>YEAR(Raw_Data!B8224)</f>
        <v>2024</v>
      </c>
      <c r="F8224" t="str">
        <f>TEXT(Raw_Data!B8224,"mmm-yy")</f>
        <v>Aug-24</v>
      </c>
      <c r="G8224" t="str">
        <f>PROPER(Raw_Data!C8224&amp;". "&amp;Raw_Data!D8224)</f>
        <v>N. Rowntree</v>
      </c>
      <c r="H8224" t="str">
        <f>IF(OR(Raw_Data!E8224="M",Raw_Data!E8224="Male"),"Male",IF(OR(Raw_Data!E8224="F",Raw_Data!E8224="Female"),"Female","Not Confirmed"))</f>
        <v>Male</v>
      </c>
      <c r="I8224">
        <f>Raw_Data!F8224</f>
        <v>36</v>
      </c>
      <c r="J8224" t="str">
        <f>FLOOR(Raw_Data!F8224,10)&amp;"-"&amp;FLOOR(Raw_Data!F8224,10)+9</f>
        <v>30-39</v>
      </c>
      <c r="K8224" t="str">
        <f>Raw_Data!G8224</f>
        <v>White</v>
      </c>
      <c r="L8224" t="str">
        <f>Raw_Data!H8224</f>
        <v>None</v>
      </c>
      <c r="M8224" t="str">
        <f>IF(Raw_Data!I8224=TRUE,"Admitted","Not Admitted")</f>
        <v>Not Admitted</v>
      </c>
      <c r="N8224">
        <f>IF(Raw_Data!J8224="","Not Rated",Raw_Data!J8224)</f>
        <v>6</v>
      </c>
      <c r="O8224">
        <f>Raw_Data!K8224</f>
        <v>13</v>
      </c>
      <c r="P8224" t="str">
        <f>IF(Raw_Data!K8224&lt;=30,"Within Time","Delayed")</f>
        <v>Within Time</v>
      </c>
    </row>
    <row r="8225" spans="1:16" x14ac:dyDescent="0.35">
      <c r="A8225" t="str">
        <f>Raw_Data!A8225</f>
        <v>352-87-2745</v>
      </c>
      <c r="B8225" s="2">
        <f>Raw_Data!B8225</f>
        <v>45532.563194444447</v>
      </c>
      <c r="C8225">
        <f>HOUR(Raw_Data!B8225)</f>
        <v>13</v>
      </c>
      <c r="D8225" t="str">
        <f>TEXT(Raw_Data!B8225,"mmm")</f>
        <v>Aug</v>
      </c>
      <c r="E8225">
        <f>YEAR(Raw_Data!B8225)</f>
        <v>2024</v>
      </c>
      <c r="F8225" t="str">
        <f>TEXT(Raw_Data!B8225,"mmm-yy")</f>
        <v>Aug-24</v>
      </c>
      <c r="G8225" t="str">
        <f>PROPER(Raw_Data!C8225&amp;". "&amp;Raw_Data!D8225)</f>
        <v>H. Loxley</v>
      </c>
      <c r="H8225" t="str">
        <f>IF(OR(Raw_Data!E8225="M",Raw_Data!E8225="Male"),"Male",IF(OR(Raw_Data!E8225="F",Raw_Data!E8225="Female"),"Female","Not Confirmed"))</f>
        <v>Female</v>
      </c>
      <c r="I8225">
        <f>Raw_Data!F8225</f>
        <v>79</v>
      </c>
      <c r="J8225" t="str">
        <f>FLOOR(Raw_Data!F8225,10)&amp;"-"&amp;FLOOR(Raw_Data!F8225,10)+9</f>
        <v>70-79</v>
      </c>
      <c r="K8225" t="str">
        <f>Raw_Data!G8225</f>
        <v>African American</v>
      </c>
      <c r="L8225" t="str">
        <f>Raw_Data!H8225</f>
        <v>None</v>
      </c>
      <c r="M8225" t="str">
        <f>IF(Raw_Data!I8225=TRUE,"Admitted","Not Admitted")</f>
        <v>Not Admitted</v>
      </c>
      <c r="N8225" t="str">
        <f>IF(Raw_Data!J8225="","Not Rated",Raw_Data!J8225)</f>
        <v>Not Rated</v>
      </c>
      <c r="O8225">
        <f>Raw_Data!K8225</f>
        <v>14</v>
      </c>
      <c r="P8225" t="str">
        <f>IF(Raw_Data!K8225&lt;=30,"Within Time","Delayed")</f>
        <v>Within Time</v>
      </c>
    </row>
    <row r="8226" spans="1:16" x14ac:dyDescent="0.35">
      <c r="A8226" t="str">
        <f>Raw_Data!A8226</f>
        <v>120-45-8302</v>
      </c>
      <c r="B8226" s="2">
        <f>Raw_Data!B8226</f>
        <v>45532.625694444447</v>
      </c>
      <c r="C8226">
        <f>HOUR(Raw_Data!B8226)</f>
        <v>15</v>
      </c>
      <c r="D8226" t="str">
        <f>TEXT(Raw_Data!B8226,"mmm")</f>
        <v>Aug</v>
      </c>
      <c r="E8226">
        <f>YEAR(Raw_Data!B8226)</f>
        <v>2024</v>
      </c>
      <c r="F8226" t="str">
        <f>TEXT(Raw_Data!B8226,"mmm-yy")</f>
        <v>Aug-24</v>
      </c>
      <c r="G8226" t="str">
        <f>PROPER(Raw_Data!C8226&amp;". "&amp;Raw_Data!D8226)</f>
        <v>H. Eastwood</v>
      </c>
      <c r="H8226" t="str">
        <f>IF(OR(Raw_Data!E8226="M",Raw_Data!E8226="Male"),"Male",IF(OR(Raw_Data!E8226="F",Raw_Data!E8226="Female"),"Female","Not Confirmed"))</f>
        <v>Female</v>
      </c>
      <c r="I8226">
        <f>Raw_Data!F8226</f>
        <v>24</v>
      </c>
      <c r="J8226" t="str">
        <f>FLOOR(Raw_Data!F8226,10)&amp;"-"&amp;FLOOR(Raw_Data!F8226,10)+9</f>
        <v>20-29</v>
      </c>
      <c r="K8226" t="str">
        <f>Raw_Data!G8226</f>
        <v>White</v>
      </c>
      <c r="L8226" t="str">
        <f>Raw_Data!H8226</f>
        <v>None</v>
      </c>
      <c r="M8226" t="str">
        <f>IF(Raw_Data!I8226=TRUE,"Admitted","Not Admitted")</f>
        <v>Not Admitted</v>
      </c>
      <c r="N8226" t="str">
        <f>IF(Raw_Data!J8226="","Not Rated",Raw_Data!J8226)</f>
        <v>Not Rated</v>
      </c>
      <c r="O8226">
        <f>Raw_Data!K8226</f>
        <v>30</v>
      </c>
      <c r="P8226" t="str">
        <f>IF(Raw_Data!K8226&lt;=30,"Within Time","Delayed")</f>
        <v>Within Time</v>
      </c>
    </row>
    <row r="8227" spans="1:16" x14ac:dyDescent="0.35">
      <c r="A8227" t="str">
        <f>Raw_Data!A8227</f>
        <v>615-57-3415</v>
      </c>
      <c r="B8227" s="2">
        <f>Raw_Data!B8227</f>
        <v>45532.631944444453</v>
      </c>
      <c r="C8227">
        <f>HOUR(Raw_Data!B8227)</f>
        <v>15</v>
      </c>
      <c r="D8227" t="str">
        <f>TEXT(Raw_Data!B8227,"mmm")</f>
        <v>Aug</v>
      </c>
      <c r="E8227">
        <f>YEAR(Raw_Data!B8227)</f>
        <v>2024</v>
      </c>
      <c r="F8227" t="str">
        <f>TEXT(Raw_Data!B8227,"mmm-yy")</f>
        <v>Aug-24</v>
      </c>
      <c r="G8227" t="str">
        <f>PROPER(Raw_Data!C8227&amp;". "&amp;Raw_Data!D8227)</f>
        <v>P. Tunstall</v>
      </c>
      <c r="H8227" t="str">
        <f>IF(OR(Raw_Data!E8227="M",Raw_Data!E8227="Male"),"Male",IF(OR(Raw_Data!E8227="F",Raw_Data!E8227="Female"),"Female","Not Confirmed"))</f>
        <v>Male</v>
      </c>
      <c r="I8227">
        <f>Raw_Data!F8227</f>
        <v>49</v>
      </c>
      <c r="J8227" t="str">
        <f>FLOOR(Raw_Data!F8227,10)&amp;"-"&amp;FLOOR(Raw_Data!F8227,10)+9</f>
        <v>40-49</v>
      </c>
      <c r="K8227" t="str">
        <f>Raw_Data!G8227</f>
        <v>Declined to Identify</v>
      </c>
      <c r="L8227" t="str">
        <f>Raw_Data!H8227</f>
        <v>None</v>
      </c>
      <c r="M8227" t="str">
        <f>IF(Raw_Data!I8227=TRUE,"Admitted","Not Admitted")</f>
        <v>Admitted</v>
      </c>
      <c r="N8227" t="str">
        <f>IF(Raw_Data!J8227="","Not Rated",Raw_Data!J8227)</f>
        <v>Not Rated</v>
      </c>
      <c r="O8227">
        <f>Raw_Data!K8227</f>
        <v>19</v>
      </c>
      <c r="P8227" t="str">
        <f>IF(Raw_Data!K8227&lt;=30,"Within Time","Delayed")</f>
        <v>Within Time</v>
      </c>
    </row>
    <row r="8228" spans="1:16" x14ac:dyDescent="0.35">
      <c r="A8228" t="str">
        <f>Raw_Data!A8228</f>
        <v>385-83-5718</v>
      </c>
      <c r="B8228" s="2">
        <f>Raw_Data!B8228</f>
        <v>45532.664583333331</v>
      </c>
      <c r="C8228">
        <f>HOUR(Raw_Data!B8228)</f>
        <v>15</v>
      </c>
      <c r="D8228" t="str">
        <f>TEXT(Raw_Data!B8228,"mmm")</f>
        <v>Aug</v>
      </c>
      <c r="E8228">
        <f>YEAR(Raw_Data!B8228)</f>
        <v>2024</v>
      </c>
      <c r="F8228" t="str">
        <f>TEXT(Raw_Data!B8228,"mmm-yy")</f>
        <v>Aug-24</v>
      </c>
      <c r="G8228" t="str">
        <f>PROPER(Raw_Data!C8228&amp;". "&amp;Raw_Data!D8228)</f>
        <v>L. Aldridge</v>
      </c>
      <c r="H8228" t="str">
        <f>IF(OR(Raw_Data!E8228="M",Raw_Data!E8228="Male"),"Male",IF(OR(Raw_Data!E8228="F",Raw_Data!E8228="Female"),"Female","Not Confirmed"))</f>
        <v>Male</v>
      </c>
      <c r="I8228">
        <f>Raw_Data!F8228</f>
        <v>53</v>
      </c>
      <c r="J8228" t="str">
        <f>FLOOR(Raw_Data!F8228,10)&amp;"-"&amp;FLOOR(Raw_Data!F8228,10)+9</f>
        <v>50-59</v>
      </c>
      <c r="K8228" t="str">
        <f>Raw_Data!G8228</f>
        <v>Asian</v>
      </c>
      <c r="L8228" t="str">
        <f>Raw_Data!H8228</f>
        <v>None</v>
      </c>
      <c r="M8228" t="str">
        <f>IF(Raw_Data!I8228=TRUE,"Admitted","Not Admitted")</f>
        <v>Not Admitted</v>
      </c>
      <c r="N8228" t="str">
        <f>IF(Raw_Data!J8228="","Not Rated",Raw_Data!J8228)</f>
        <v>Not Rated</v>
      </c>
      <c r="O8228">
        <f>Raw_Data!K8228</f>
        <v>46</v>
      </c>
      <c r="P8228" t="str">
        <f>IF(Raw_Data!K8228&lt;=30,"Within Time","Delayed")</f>
        <v>Delayed</v>
      </c>
    </row>
    <row r="8229" spans="1:16" x14ac:dyDescent="0.35">
      <c r="A8229" t="str">
        <f>Raw_Data!A8229</f>
        <v>231-22-9314</v>
      </c>
      <c r="B8229" s="2">
        <f>Raw_Data!B8229</f>
        <v>45532.806944444441</v>
      </c>
      <c r="C8229">
        <f>HOUR(Raw_Data!B8229)</f>
        <v>19</v>
      </c>
      <c r="D8229" t="str">
        <f>TEXT(Raw_Data!B8229,"mmm")</f>
        <v>Aug</v>
      </c>
      <c r="E8229">
        <f>YEAR(Raw_Data!B8229)</f>
        <v>2024</v>
      </c>
      <c r="F8229" t="str">
        <f>TEXT(Raw_Data!B8229,"mmm-yy")</f>
        <v>Aug-24</v>
      </c>
      <c r="G8229" t="str">
        <f>PROPER(Raw_Data!C8229&amp;". "&amp;Raw_Data!D8229)</f>
        <v>P. Birtwhistle</v>
      </c>
      <c r="H8229" t="str">
        <f>IF(OR(Raw_Data!E8229="M",Raw_Data!E8229="Male"),"Male",IF(OR(Raw_Data!E8229="F",Raw_Data!E8229="Female"),"Female","Not Confirmed"))</f>
        <v>Male</v>
      </c>
      <c r="I8229">
        <f>Raw_Data!F8229</f>
        <v>78</v>
      </c>
      <c r="J8229" t="str">
        <f>FLOOR(Raw_Data!F8229,10)&amp;"-"&amp;FLOOR(Raw_Data!F8229,10)+9</f>
        <v>70-79</v>
      </c>
      <c r="K8229" t="str">
        <f>Raw_Data!G8229</f>
        <v>White</v>
      </c>
      <c r="L8229" t="str">
        <f>Raw_Data!H8229</f>
        <v>None</v>
      </c>
      <c r="M8229" t="str">
        <f>IF(Raw_Data!I8229=TRUE,"Admitted","Not Admitted")</f>
        <v>Not Admitted</v>
      </c>
      <c r="N8229" t="str">
        <f>IF(Raw_Data!J8229="","Not Rated",Raw_Data!J8229)</f>
        <v>Not Rated</v>
      </c>
      <c r="O8229">
        <f>Raw_Data!K8229</f>
        <v>24</v>
      </c>
      <c r="P8229" t="str">
        <f>IF(Raw_Data!K8229&lt;=30,"Within Time","Delayed")</f>
        <v>Within Time</v>
      </c>
    </row>
    <row r="8230" spans="1:16" x14ac:dyDescent="0.35">
      <c r="A8230" t="str">
        <f>Raw_Data!A8230</f>
        <v>789-65-7051</v>
      </c>
      <c r="B8230" s="2">
        <f>Raw_Data!B8230</f>
        <v>45532.825694444437</v>
      </c>
      <c r="C8230">
        <f>HOUR(Raw_Data!B8230)</f>
        <v>19</v>
      </c>
      <c r="D8230" t="str">
        <f>TEXT(Raw_Data!B8230,"mmm")</f>
        <v>Aug</v>
      </c>
      <c r="E8230">
        <f>YEAR(Raw_Data!B8230)</f>
        <v>2024</v>
      </c>
      <c r="F8230" t="str">
        <f>TEXT(Raw_Data!B8230,"mmm-yy")</f>
        <v>Aug-24</v>
      </c>
      <c r="G8230" t="str">
        <f>PROPER(Raw_Data!C8230&amp;". "&amp;Raw_Data!D8230)</f>
        <v>C. Methuen</v>
      </c>
      <c r="H8230" t="str">
        <f>IF(OR(Raw_Data!E8230="M",Raw_Data!E8230="Male"),"Male",IF(OR(Raw_Data!E8230="F",Raw_Data!E8230="Female"),"Female","Not Confirmed"))</f>
        <v>Female</v>
      </c>
      <c r="I8230">
        <f>Raw_Data!F8230</f>
        <v>27</v>
      </c>
      <c r="J8230" t="str">
        <f>FLOOR(Raw_Data!F8230,10)&amp;"-"&amp;FLOOR(Raw_Data!F8230,10)+9</f>
        <v>20-29</v>
      </c>
      <c r="K8230" t="str">
        <f>Raw_Data!G8230</f>
        <v>African American</v>
      </c>
      <c r="L8230" t="str">
        <f>Raw_Data!H8230</f>
        <v>None</v>
      </c>
      <c r="M8230" t="str">
        <f>IF(Raw_Data!I8230=TRUE,"Admitted","Not Admitted")</f>
        <v>Not Admitted</v>
      </c>
      <c r="N8230" t="str">
        <f>IF(Raw_Data!J8230="","Not Rated",Raw_Data!J8230)</f>
        <v>Not Rated</v>
      </c>
      <c r="O8230">
        <f>Raw_Data!K8230</f>
        <v>43</v>
      </c>
      <c r="P8230" t="str">
        <f>IF(Raw_Data!K8230&lt;=30,"Within Time","Delayed")</f>
        <v>Delayed</v>
      </c>
    </row>
    <row r="8231" spans="1:16" x14ac:dyDescent="0.35">
      <c r="A8231" t="str">
        <f>Raw_Data!A8231</f>
        <v>803-37-7283</v>
      </c>
      <c r="B8231" s="2">
        <f>Raw_Data!B8231</f>
        <v>45532.879166666673</v>
      </c>
      <c r="C8231">
        <f>HOUR(Raw_Data!B8231)</f>
        <v>21</v>
      </c>
      <c r="D8231" t="str">
        <f>TEXT(Raw_Data!B8231,"mmm")</f>
        <v>Aug</v>
      </c>
      <c r="E8231">
        <f>YEAR(Raw_Data!B8231)</f>
        <v>2024</v>
      </c>
      <c r="F8231" t="str">
        <f>TEXT(Raw_Data!B8231,"mmm-yy")</f>
        <v>Aug-24</v>
      </c>
      <c r="G8231" t="str">
        <f>PROPER(Raw_Data!C8231&amp;". "&amp;Raw_Data!D8231)</f>
        <v>N. Ravenscroft</v>
      </c>
      <c r="H8231" t="str">
        <f>IF(OR(Raw_Data!E8231="M",Raw_Data!E8231="Male"),"Male",IF(OR(Raw_Data!E8231="F",Raw_Data!E8231="Female"),"Female","Not Confirmed"))</f>
        <v>Male</v>
      </c>
      <c r="I8231">
        <f>Raw_Data!F8231</f>
        <v>72</v>
      </c>
      <c r="J8231" t="str">
        <f>FLOOR(Raw_Data!F8231,10)&amp;"-"&amp;FLOOR(Raw_Data!F8231,10)+9</f>
        <v>70-79</v>
      </c>
      <c r="K8231" t="str">
        <f>Raw_Data!G8231</f>
        <v>White</v>
      </c>
      <c r="L8231" t="str">
        <f>Raw_Data!H8231</f>
        <v>None</v>
      </c>
      <c r="M8231" t="str">
        <f>IF(Raw_Data!I8231=TRUE,"Admitted","Not Admitted")</f>
        <v>Admitted</v>
      </c>
      <c r="N8231" t="str">
        <f>IF(Raw_Data!J8231="","Not Rated",Raw_Data!J8231)</f>
        <v>Not Rated</v>
      </c>
      <c r="O8231">
        <f>Raw_Data!K8231</f>
        <v>48</v>
      </c>
      <c r="P8231" t="str">
        <f>IF(Raw_Data!K8231&lt;=30,"Within Time","Delayed")</f>
        <v>Delayed</v>
      </c>
    </row>
    <row r="8232" spans="1:16" x14ac:dyDescent="0.35">
      <c r="A8232" t="str">
        <f>Raw_Data!A8232</f>
        <v>709-32-5589</v>
      </c>
      <c r="B8232" s="2">
        <f>Raw_Data!B8232</f>
        <v>45532.96875</v>
      </c>
      <c r="C8232">
        <f>HOUR(Raw_Data!B8232)</f>
        <v>23</v>
      </c>
      <c r="D8232" t="str">
        <f>TEXT(Raw_Data!B8232,"mmm")</f>
        <v>Aug</v>
      </c>
      <c r="E8232">
        <f>YEAR(Raw_Data!B8232)</f>
        <v>2024</v>
      </c>
      <c r="F8232" t="str">
        <f>TEXT(Raw_Data!B8232,"mmm-yy")</f>
        <v>Aug-24</v>
      </c>
      <c r="G8232" t="str">
        <f>PROPER(Raw_Data!C8232&amp;". "&amp;Raw_Data!D8232)</f>
        <v>I. Ollerton</v>
      </c>
      <c r="H8232" t="str">
        <f>IF(OR(Raw_Data!E8232="M",Raw_Data!E8232="Male"),"Male",IF(OR(Raw_Data!E8232="F",Raw_Data!E8232="Female"),"Female","Not Confirmed"))</f>
        <v>Female</v>
      </c>
      <c r="I8232">
        <f>Raw_Data!F8232</f>
        <v>17</v>
      </c>
      <c r="J8232" t="str">
        <f>FLOOR(Raw_Data!F8232,10)&amp;"-"&amp;FLOOR(Raw_Data!F8232,10)+9</f>
        <v>10-19</v>
      </c>
      <c r="K8232" t="str">
        <f>Raw_Data!G8232</f>
        <v>White</v>
      </c>
      <c r="L8232" t="str">
        <f>Raw_Data!H8232</f>
        <v>None</v>
      </c>
      <c r="M8232" t="str">
        <f>IF(Raw_Data!I8232=TRUE,"Admitted","Not Admitted")</f>
        <v>Admitted</v>
      </c>
      <c r="N8232" t="str">
        <f>IF(Raw_Data!J8232="","Not Rated",Raw_Data!J8232)</f>
        <v>Not Rated</v>
      </c>
      <c r="O8232">
        <f>Raw_Data!K8232</f>
        <v>48</v>
      </c>
      <c r="P8232" t="str">
        <f>IF(Raw_Data!K8232&lt;=30,"Within Time","Delayed")</f>
        <v>Delayed</v>
      </c>
    </row>
    <row r="8233" spans="1:16" x14ac:dyDescent="0.35">
      <c r="A8233" t="str">
        <f>Raw_Data!A8233</f>
        <v>140-88-3750</v>
      </c>
      <c r="B8233" s="2">
        <f>Raw_Data!B8233</f>
        <v>45533.034722222219</v>
      </c>
      <c r="C8233">
        <f>HOUR(Raw_Data!B8233)</f>
        <v>0</v>
      </c>
      <c r="D8233" t="str">
        <f>TEXT(Raw_Data!B8233,"mmm")</f>
        <v>Aug</v>
      </c>
      <c r="E8233">
        <f>YEAR(Raw_Data!B8233)</f>
        <v>2024</v>
      </c>
      <c r="F8233" t="str">
        <f>TEXT(Raw_Data!B8233,"mmm-yy")</f>
        <v>Aug-24</v>
      </c>
      <c r="G8233" t="str">
        <f>PROPER(Raw_Data!C8233&amp;". "&amp;Raw_Data!D8233)</f>
        <v>F. Yates</v>
      </c>
      <c r="H8233" t="str">
        <f>IF(OR(Raw_Data!E8233="M",Raw_Data!E8233="Male"),"Male",IF(OR(Raw_Data!E8233="F",Raw_Data!E8233="Female"),"Female","Not Confirmed"))</f>
        <v>Female</v>
      </c>
      <c r="I8233">
        <f>Raw_Data!F8233</f>
        <v>22</v>
      </c>
      <c r="J8233" t="str">
        <f>FLOOR(Raw_Data!F8233,10)&amp;"-"&amp;FLOOR(Raw_Data!F8233,10)+9</f>
        <v>20-29</v>
      </c>
      <c r="K8233" t="str">
        <f>Raw_Data!G8233</f>
        <v>Two or More Races</v>
      </c>
      <c r="L8233" t="str">
        <f>Raw_Data!H8233</f>
        <v>Neurology</v>
      </c>
      <c r="M8233" t="str">
        <f>IF(Raw_Data!I8233=TRUE,"Admitted","Not Admitted")</f>
        <v>Admitted</v>
      </c>
      <c r="N8233" t="str">
        <f>IF(Raw_Data!J8233="","Not Rated",Raw_Data!J8233)</f>
        <v>Not Rated</v>
      </c>
      <c r="O8233">
        <f>Raw_Data!K8233</f>
        <v>28</v>
      </c>
      <c r="P8233" t="str">
        <f>IF(Raw_Data!K8233&lt;=30,"Within Time","Delayed")</f>
        <v>Within Time</v>
      </c>
    </row>
    <row r="8234" spans="1:16" x14ac:dyDescent="0.35">
      <c r="A8234" t="str">
        <f>Raw_Data!A8234</f>
        <v>198-13-8986</v>
      </c>
      <c r="B8234" s="2">
        <f>Raw_Data!B8234</f>
        <v>45533.060416666667</v>
      </c>
      <c r="C8234">
        <f>HOUR(Raw_Data!B8234)</f>
        <v>1</v>
      </c>
      <c r="D8234" t="str">
        <f>TEXT(Raw_Data!B8234,"mmm")</f>
        <v>Aug</v>
      </c>
      <c r="E8234">
        <f>YEAR(Raw_Data!B8234)</f>
        <v>2024</v>
      </c>
      <c r="F8234" t="str">
        <f>TEXT(Raw_Data!B8234,"mmm-yy")</f>
        <v>Aug-24</v>
      </c>
      <c r="G8234" t="str">
        <f>PROPER(Raw_Data!C8234&amp;". "&amp;Raw_Data!D8234)</f>
        <v>C. Honeysett</v>
      </c>
      <c r="H8234" t="str">
        <f>IF(OR(Raw_Data!E8234="M",Raw_Data!E8234="Male"),"Male",IF(OR(Raw_Data!E8234="F",Raw_Data!E8234="Female"),"Female","Not Confirmed"))</f>
        <v>Female</v>
      </c>
      <c r="I8234">
        <f>Raw_Data!F8234</f>
        <v>42</v>
      </c>
      <c r="J8234" t="str">
        <f>FLOOR(Raw_Data!F8234,10)&amp;"-"&amp;FLOOR(Raw_Data!F8234,10)+9</f>
        <v>40-49</v>
      </c>
      <c r="K8234" t="str">
        <f>Raw_Data!G8234</f>
        <v>Two or More Races</v>
      </c>
      <c r="L8234" t="str">
        <f>Raw_Data!H8234</f>
        <v>None</v>
      </c>
      <c r="M8234" t="str">
        <f>IF(Raw_Data!I8234=TRUE,"Admitted","Not Admitted")</f>
        <v>Not Admitted</v>
      </c>
      <c r="N8234" t="str">
        <f>IF(Raw_Data!J8234="","Not Rated",Raw_Data!J8234)</f>
        <v>Not Rated</v>
      </c>
      <c r="O8234">
        <f>Raw_Data!K8234</f>
        <v>27</v>
      </c>
      <c r="P8234" t="str">
        <f>IF(Raw_Data!K8234&lt;=30,"Within Time","Delayed")</f>
        <v>Within Time</v>
      </c>
    </row>
    <row r="8235" spans="1:16" x14ac:dyDescent="0.35">
      <c r="A8235" t="str">
        <f>Raw_Data!A8235</f>
        <v>776-36-4015</v>
      </c>
      <c r="B8235" s="2">
        <f>Raw_Data!B8235</f>
        <v>45533.168055555558</v>
      </c>
      <c r="C8235">
        <f>HOUR(Raw_Data!B8235)</f>
        <v>4</v>
      </c>
      <c r="D8235" t="str">
        <f>TEXT(Raw_Data!B8235,"mmm")</f>
        <v>Aug</v>
      </c>
      <c r="E8235">
        <f>YEAR(Raw_Data!B8235)</f>
        <v>2024</v>
      </c>
      <c r="F8235" t="str">
        <f>TEXT(Raw_Data!B8235,"mmm-yy")</f>
        <v>Aug-24</v>
      </c>
      <c r="G8235" t="str">
        <f>PROPER(Raw_Data!C8235&amp;". "&amp;Raw_Data!D8235)</f>
        <v>Z. Bracegirdle</v>
      </c>
      <c r="H8235" t="str">
        <f>IF(OR(Raw_Data!E8235="M",Raw_Data!E8235="Male"),"Male",IF(OR(Raw_Data!E8235="F",Raw_Data!E8235="Female"),"Female","Not Confirmed"))</f>
        <v>Female</v>
      </c>
      <c r="I8235">
        <f>Raw_Data!F8235</f>
        <v>27</v>
      </c>
      <c r="J8235" t="str">
        <f>FLOOR(Raw_Data!F8235,10)&amp;"-"&amp;FLOOR(Raw_Data!F8235,10)+9</f>
        <v>20-29</v>
      </c>
      <c r="K8235" t="str">
        <f>Raw_Data!G8235</f>
        <v>Asian</v>
      </c>
      <c r="L8235" t="str">
        <f>Raw_Data!H8235</f>
        <v>None</v>
      </c>
      <c r="M8235" t="str">
        <f>IF(Raw_Data!I8235=TRUE,"Admitted","Not Admitted")</f>
        <v>Admitted</v>
      </c>
      <c r="N8235" t="str">
        <f>IF(Raw_Data!J8235="","Not Rated",Raw_Data!J8235)</f>
        <v>Not Rated</v>
      </c>
      <c r="O8235">
        <f>Raw_Data!K8235</f>
        <v>41</v>
      </c>
      <c r="P8235" t="str">
        <f>IF(Raw_Data!K8235&lt;=30,"Within Time","Delayed")</f>
        <v>Delayed</v>
      </c>
    </row>
    <row r="8236" spans="1:16" x14ac:dyDescent="0.35">
      <c r="A8236" t="str">
        <f>Raw_Data!A8236</f>
        <v>326-38-1296</v>
      </c>
      <c r="B8236" s="2">
        <f>Raw_Data!B8236</f>
        <v>45533.28402777778</v>
      </c>
      <c r="C8236">
        <f>HOUR(Raw_Data!B8236)</f>
        <v>6</v>
      </c>
      <c r="D8236" t="str">
        <f>TEXT(Raw_Data!B8236,"mmm")</f>
        <v>Aug</v>
      </c>
      <c r="E8236">
        <f>YEAR(Raw_Data!B8236)</f>
        <v>2024</v>
      </c>
      <c r="F8236" t="str">
        <f>TEXT(Raw_Data!B8236,"mmm-yy")</f>
        <v>Aug-24</v>
      </c>
      <c r="G8236" t="str">
        <f>PROPER(Raw_Data!C8236&amp;". "&amp;Raw_Data!D8236)</f>
        <v>K. Northcote</v>
      </c>
      <c r="H8236" t="str">
        <f>IF(OR(Raw_Data!E8236="M",Raw_Data!E8236="Male"),"Male",IF(OR(Raw_Data!E8236="F",Raw_Data!E8236="Female"),"Female","Not Confirmed"))</f>
        <v>Male</v>
      </c>
      <c r="I8236">
        <f>Raw_Data!F8236</f>
        <v>37</v>
      </c>
      <c r="J8236" t="str">
        <f>FLOOR(Raw_Data!F8236,10)&amp;"-"&amp;FLOOR(Raw_Data!F8236,10)+9</f>
        <v>30-39</v>
      </c>
      <c r="K8236" t="str">
        <f>Raw_Data!G8236</f>
        <v>Declined to Identify</v>
      </c>
      <c r="L8236" t="str">
        <f>Raw_Data!H8236</f>
        <v>General Practice</v>
      </c>
      <c r="M8236" t="str">
        <f>IF(Raw_Data!I8236=TRUE,"Admitted","Not Admitted")</f>
        <v>Admitted</v>
      </c>
      <c r="N8236" t="str">
        <f>IF(Raw_Data!J8236="","Not Rated",Raw_Data!J8236)</f>
        <v>Not Rated</v>
      </c>
      <c r="O8236">
        <f>Raw_Data!K8236</f>
        <v>48</v>
      </c>
      <c r="P8236" t="str">
        <f>IF(Raw_Data!K8236&lt;=30,"Within Time","Delayed")</f>
        <v>Delayed</v>
      </c>
    </row>
    <row r="8237" spans="1:16" x14ac:dyDescent="0.35">
      <c r="A8237" t="str">
        <f>Raw_Data!A8237</f>
        <v>699-27-9724</v>
      </c>
      <c r="B8237" s="2">
        <f>Raw_Data!B8237</f>
        <v>45533.354861111111</v>
      </c>
      <c r="C8237">
        <f>HOUR(Raw_Data!B8237)</f>
        <v>8</v>
      </c>
      <c r="D8237" t="str">
        <f>TEXT(Raw_Data!B8237,"mmm")</f>
        <v>Aug</v>
      </c>
      <c r="E8237">
        <f>YEAR(Raw_Data!B8237)</f>
        <v>2024</v>
      </c>
      <c r="F8237" t="str">
        <f>TEXT(Raw_Data!B8237,"mmm-yy")</f>
        <v>Aug-24</v>
      </c>
      <c r="G8237" t="str">
        <f>PROPER(Raw_Data!C8237&amp;". "&amp;Raw_Data!D8237)</f>
        <v>Q. Yarborough</v>
      </c>
      <c r="H8237" t="str">
        <f>IF(OR(Raw_Data!E8237="M",Raw_Data!E8237="Male"),"Male",IF(OR(Raw_Data!E8237="F",Raw_Data!E8237="Female"),"Female","Not Confirmed"))</f>
        <v>Male</v>
      </c>
      <c r="I8237">
        <f>Raw_Data!F8237</f>
        <v>30</v>
      </c>
      <c r="J8237" t="str">
        <f>FLOOR(Raw_Data!F8237,10)&amp;"-"&amp;FLOOR(Raw_Data!F8237,10)+9</f>
        <v>30-39</v>
      </c>
      <c r="K8237" t="str">
        <f>Raw_Data!G8237</f>
        <v>Unknown</v>
      </c>
      <c r="L8237" t="str">
        <f>Raw_Data!H8237</f>
        <v>General Practice</v>
      </c>
      <c r="M8237" t="str">
        <f>IF(Raw_Data!I8237=TRUE,"Admitted","Not Admitted")</f>
        <v>Not Admitted</v>
      </c>
      <c r="N8237" t="str">
        <f>IF(Raw_Data!J8237="","Not Rated",Raw_Data!J8237)</f>
        <v>Not Rated</v>
      </c>
      <c r="O8237">
        <f>Raw_Data!K8237</f>
        <v>51</v>
      </c>
      <c r="P8237" t="str">
        <f>IF(Raw_Data!K8237&lt;=30,"Within Time","Delayed")</f>
        <v>Delayed</v>
      </c>
    </row>
    <row r="8238" spans="1:16" x14ac:dyDescent="0.35">
      <c r="A8238" t="str">
        <f>Raw_Data!A8238</f>
        <v>118-23-5433</v>
      </c>
      <c r="B8238" s="2">
        <f>Raw_Data!B8238</f>
        <v>45533.380555555559</v>
      </c>
      <c r="C8238">
        <f>HOUR(Raw_Data!B8238)</f>
        <v>9</v>
      </c>
      <c r="D8238" t="str">
        <f>TEXT(Raw_Data!B8238,"mmm")</f>
        <v>Aug</v>
      </c>
      <c r="E8238">
        <f>YEAR(Raw_Data!B8238)</f>
        <v>2024</v>
      </c>
      <c r="F8238" t="str">
        <f>TEXT(Raw_Data!B8238,"mmm-yy")</f>
        <v>Aug-24</v>
      </c>
      <c r="G8238" t="str">
        <f>PROPER(Raw_Data!C8238&amp;". "&amp;Raw_Data!D8238)</f>
        <v>P. Northcote</v>
      </c>
      <c r="H8238" t="str">
        <f>IF(OR(Raw_Data!E8238="M",Raw_Data!E8238="Male"),"Male",IF(OR(Raw_Data!E8238="F",Raw_Data!E8238="Female"),"Female","Not Confirmed"))</f>
        <v>Female</v>
      </c>
      <c r="I8238">
        <f>Raw_Data!F8238</f>
        <v>18</v>
      </c>
      <c r="J8238" t="str">
        <f>FLOOR(Raw_Data!F8238,10)&amp;"-"&amp;FLOOR(Raw_Data!F8238,10)+9</f>
        <v>10-19</v>
      </c>
      <c r="K8238" t="str">
        <f>Raw_Data!G8238</f>
        <v>Two or More Races</v>
      </c>
      <c r="L8238" t="str">
        <f>Raw_Data!H8238</f>
        <v>Gastroenterology</v>
      </c>
      <c r="M8238" t="str">
        <f>IF(Raw_Data!I8238=TRUE,"Admitted","Not Admitted")</f>
        <v>Admitted</v>
      </c>
      <c r="N8238" t="str">
        <f>IF(Raw_Data!J8238="","Not Rated",Raw_Data!J8238)</f>
        <v>Not Rated</v>
      </c>
      <c r="O8238">
        <f>Raw_Data!K8238</f>
        <v>33</v>
      </c>
      <c r="P8238" t="str">
        <f>IF(Raw_Data!K8238&lt;=30,"Within Time","Delayed")</f>
        <v>Delayed</v>
      </c>
    </row>
    <row r="8239" spans="1:16" x14ac:dyDescent="0.35">
      <c r="A8239" t="str">
        <f>Raw_Data!A8239</f>
        <v>650-32-6727</v>
      </c>
      <c r="B8239" s="2">
        <f>Raw_Data!B8239</f>
        <v>45533.421527777777</v>
      </c>
      <c r="C8239">
        <f>HOUR(Raw_Data!B8239)</f>
        <v>10</v>
      </c>
      <c r="D8239" t="str">
        <f>TEXT(Raw_Data!B8239,"mmm")</f>
        <v>Aug</v>
      </c>
      <c r="E8239">
        <f>YEAR(Raw_Data!B8239)</f>
        <v>2024</v>
      </c>
      <c r="F8239" t="str">
        <f>TEXT(Raw_Data!B8239,"mmm-yy")</f>
        <v>Aug-24</v>
      </c>
      <c r="G8239" t="str">
        <f>PROPER(Raw_Data!C8239&amp;". "&amp;Raw_Data!D8239)</f>
        <v>O. Garfield</v>
      </c>
      <c r="H8239" t="str">
        <f>IF(OR(Raw_Data!E8239="M",Raw_Data!E8239="Male"),"Male",IF(OR(Raw_Data!E8239="F",Raw_Data!E8239="Female"),"Female","Not Confirmed"))</f>
        <v>Female</v>
      </c>
      <c r="I8239">
        <f>Raw_Data!F8239</f>
        <v>79</v>
      </c>
      <c r="J8239" t="str">
        <f>FLOOR(Raw_Data!F8239,10)&amp;"-"&amp;FLOOR(Raw_Data!F8239,10)+9</f>
        <v>70-79</v>
      </c>
      <c r="K8239" t="str">
        <f>Raw_Data!G8239</f>
        <v>African American</v>
      </c>
      <c r="L8239" t="str">
        <f>Raw_Data!H8239</f>
        <v>Physiotherapy</v>
      </c>
      <c r="M8239" t="str">
        <f>IF(Raw_Data!I8239=TRUE,"Admitted","Not Admitted")</f>
        <v>Admitted</v>
      </c>
      <c r="N8239" t="str">
        <f>IF(Raw_Data!J8239="","Not Rated",Raw_Data!J8239)</f>
        <v>Not Rated</v>
      </c>
      <c r="O8239">
        <f>Raw_Data!K8239</f>
        <v>30</v>
      </c>
      <c r="P8239" t="str">
        <f>IF(Raw_Data!K8239&lt;=30,"Within Time","Delayed")</f>
        <v>Within Time</v>
      </c>
    </row>
    <row r="8240" spans="1:16" x14ac:dyDescent="0.35">
      <c r="A8240" t="str">
        <f>Raw_Data!A8240</f>
        <v>266-31-8323</v>
      </c>
      <c r="B8240" s="2">
        <f>Raw_Data!B8240</f>
        <v>45533.569444444453</v>
      </c>
      <c r="C8240">
        <f>HOUR(Raw_Data!B8240)</f>
        <v>13</v>
      </c>
      <c r="D8240" t="str">
        <f>TEXT(Raw_Data!B8240,"mmm")</f>
        <v>Aug</v>
      </c>
      <c r="E8240">
        <f>YEAR(Raw_Data!B8240)</f>
        <v>2024</v>
      </c>
      <c r="F8240" t="str">
        <f>TEXT(Raw_Data!B8240,"mmm-yy")</f>
        <v>Aug-24</v>
      </c>
      <c r="G8240" t="str">
        <f>PROPER(Raw_Data!C8240&amp;". "&amp;Raw_Data!D8240)</f>
        <v>S. Brixey</v>
      </c>
      <c r="H8240" t="str">
        <f>IF(OR(Raw_Data!E8240="M",Raw_Data!E8240="Male"),"Male",IF(OR(Raw_Data!E8240="F",Raw_Data!E8240="Female"),"Female","Not Confirmed"))</f>
        <v>Female</v>
      </c>
      <c r="I8240">
        <f>Raw_Data!F8240</f>
        <v>2</v>
      </c>
      <c r="J8240" t="str">
        <f>FLOOR(Raw_Data!F8240,10)&amp;"-"&amp;FLOOR(Raw_Data!F8240,10)+9</f>
        <v>0-9</v>
      </c>
      <c r="K8240" t="str">
        <f>Raw_Data!G8240</f>
        <v>African American</v>
      </c>
      <c r="L8240" t="str">
        <f>Raw_Data!H8240</f>
        <v>Orthopedics</v>
      </c>
      <c r="M8240" t="str">
        <f>IF(Raw_Data!I8240=TRUE,"Admitted","Not Admitted")</f>
        <v>Not Admitted</v>
      </c>
      <c r="N8240">
        <f>IF(Raw_Data!J8240="","Not Rated",Raw_Data!J8240)</f>
        <v>6</v>
      </c>
      <c r="O8240">
        <f>Raw_Data!K8240</f>
        <v>58</v>
      </c>
      <c r="P8240" t="str">
        <f>IF(Raw_Data!K8240&lt;=30,"Within Time","Delayed")</f>
        <v>Delayed</v>
      </c>
    </row>
    <row r="8241" spans="1:16" x14ac:dyDescent="0.35">
      <c r="A8241" t="str">
        <f>Raw_Data!A8241</f>
        <v>689-64-7626</v>
      </c>
      <c r="B8241" s="2">
        <f>Raw_Data!B8241</f>
        <v>45533.640972222223</v>
      </c>
      <c r="C8241">
        <f>HOUR(Raw_Data!B8241)</f>
        <v>15</v>
      </c>
      <c r="D8241" t="str">
        <f>TEXT(Raw_Data!B8241,"mmm")</f>
        <v>Aug</v>
      </c>
      <c r="E8241">
        <f>YEAR(Raw_Data!B8241)</f>
        <v>2024</v>
      </c>
      <c r="F8241" t="str">
        <f>TEXT(Raw_Data!B8241,"mmm-yy")</f>
        <v>Aug-24</v>
      </c>
      <c r="G8241" t="str">
        <f>PROPER(Raw_Data!C8241&amp;". "&amp;Raw_Data!D8241)</f>
        <v>U. Oakden</v>
      </c>
      <c r="H8241" t="str">
        <f>IF(OR(Raw_Data!E8241="M",Raw_Data!E8241="Male"),"Male",IF(OR(Raw_Data!E8241="F",Raw_Data!E8241="Female"),"Female","Not Confirmed"))</f>
        <v>Male</v>
      </c>
      <c r="I8241">
        <f>Raw_Data!F8241</f>
        <v>52</v>
      </c>
      <c r="J8241" t="str">
        <f>FLOOR(Raw_Data!F8241,10)&amp;"-"&amp;FLOOR(Raw_Data!F8241,10)+9</f>
        <v>50-59</v>
      </c>
      <c r="K8241" t="str">
        <f>Raw_Data!G8241</f>
        <v>White</v>
      </c>
      <c r="L8241" t="str">
        <f>Raw_Data!H8241</f>
        <v>None</v>
      </c>
      <c r="M8241" t="str">
        <f>IF(Raw_Data!I8241=TRUE,"Admitted","Not Admitted")</f>
        <v>Not Admitted</v>
      </c>
      <c r="N8241" t="str">
        <f>IF(Raw_Data!J8241="","Not Rated",Raw_Data!J8241)</f>
        <v>Not Rated</v>
      </c>
      <c r="O8241">
        <f>Raw_Data!K8241</f>
        <v>54</v>
      </c>
      <c r="P8241" t="str">
        <f>IF(Raw_Data!K8241&lt;=30,"Within Time","Delayed")</f>
        <v>Delayed</v>
      </c>
    </row>
    <row r="8242" spans="1:16" x14ac:dyDescent="0.35">
      <c r="A8242" t="str">
        <f>Raw_Data!A8242</f>
        <v>465-53-6518</v>
      </c>
      <c r="B8242" s="2">
        <f>Raw_Data!B8242</f>
        <v>45533.655555555553</v>
      </c>
      <c r="C8242">
        <f>HOUR(Raw_Data!B8242)</f>
        <v>15</v>
      </c>
      <c r="D8242" t="str">
        <f>TEXT(Raw_Data!B8242,"mmm")</f>
        <v>Aug</v>
      </c>
      <c r="E8242">
        <f>YEAR(Raw_Data!B8242)</f>
        <v>2024</v>
      </c>
      <c r="F8242" t="str">
        <f>TEXT(Raw_Data!B8242,"mmm-yy")</f>
        <v>Aug-24</v>
      </c>
      <c r="G8242" t="str">
        <f>PROPER(Raw_Data!C8242&amp;". "&amp;Raw_Data!D8242)</f>
        <v>V. Verity</v>
      </c>
      <c r="H8242" t="str">
        <f>IF(OR(Raw_Data!E8242="M",Raw_Data!E8242="Male"),"Male",IF(OR(Raw_Data!E8242="F",Raw_Data!E8242="Female"),"Female","Not Confirmed"))</f>
        <v>Male</v>
      </c>
      <c r="I8242">
        <f>Raw_Data!F8242</f>
        <v>53</v>
      </c>
      <c r="J8242" t="str">
        <f>FLOOR(Raw_Data!F8242,10)&amp;"-"&amp;FLOOR(Raw_Data!F8242,10)+9</f>
        <v>50-59</v>
      </c>
      <c r="K8242" t="str">
        <f>Raw_Data!G8242</f>
        <v>White</v>
      </c>
      <c r="L8242" t="str">
        <f>Raw_Data!H8242</f>
        <v>Orthopedics</v>
      </c>
      <c r="M8242" t="str">
        <f>IF(Raw_Data!I8242=TRUE,"Admitted","Not Admitted")</f>
        <v>Not Admitted</v>
      </c>
      <c r="N8242" t="str">
        <f>IF(Raw_Data!J8242="","Not Rated",Raw_Data!J8242)</f>
        <v>Not Rated</v>
      </c>
      <c r="O8242">
        <f>Raw_Data!K8242</f>
        <v>10</v>
      </c>
      <c r="P8242" t="str">
        <f>IF(Raw_Data!K8242&lt;=30,"Within Time","Delayed")</f>
        <v>Within Time</v>
      </c>
    </row>
    <row r="8243" spans="1:16" x14ac:dyDescent="0.35">
      <c r="A8243" t="str">
        <f>Raw_Data!A8243</f>
        <v>412-67-8401</v>
      </c>
      <c r="B8243" s="2">
        <f>Raw_Data!B8243</f>
        <v>45533.695833333331</v>
      </c>
      <c r="C8243">
        <f>HOUR(Raw_Data!B8243)</f>
        <v>16</v>
      </c>
      <c r="D8243" t="str">
        <f>TEXT(Raw_Data!B8243,"mmm")</f>
        <v>Aug</v>
      </c>
      <c r="E8243">
        <f>YEAR(Raw_Data!B8243)</f>
        <v>2024</v>
      </c>
      <c r="F8243" t="str">
        <f>TEXT(Raw_Data!B8243,"mmm-yy")</f>
        <v>Aug-24</v>
      </c>
      <c r="G8243" t="str">
        <f>PROPER(Raw_Data!C8243&amp;". "&amp;Raw_Data!D8243)</f>
        <v>L. Corpes</v>
      </c>
      <c r="H8243" t="str">
        <f>IF(OR(Raw_Data!E8243="M",Raw_Data!E8243="Male"),"Male",IF(OR(Raw_Data!E8243="F",Raw_Data!E8243="Female"),"Female","Not Confirmed"))</f>
        <v>Male</v>
      </c>
      <c r="I8243">
        <f>Raw_Data!F8243</f>
        <v>41</v>
      </c>
      <c r="J8243" t="str">
        <f>FLOOR(Raw_Data!F8243,10)&amp;"-"&amp;FLOOR(Raw_Data!F8243,10)+9</f>
        <v>40-49</v>
      </c>
      <c r="K8243" t="str">
        <f>Raw_Data!G8243</f>
        <v>Unknown</v>
      </c>
      <c r="L8243" t="str">
        <f>Raw_Data!H8243</f>
        <v>None</v>
      </c>
      <c r="M8243" t="str">
        <f>IF(Raw_Data!I8243=TRUE,"Admitted","Not Admitted")</f>
        <v>Not Admitted</v>
      </c>
      <c r="N8243" t="str">
        <f>IF(Raw_Data!J8243="","Not Rated",Raw_Data!J8243)</f>
        <v>Not Rated</v>
      </c>
      <c r="O8243">
        <f>Raw_Data!K8243</f>
        <v>19</v>
      </c>
      <c r="P8243" t="str">
        <f>IF(Raw_Data!K8243&lt;=30,"Within Time","Delayed")</f>
        <v>Within Time</v>
      </c>
    </row>
    <row r="8244" spans="1:16" x14ac:dyDescent="0.35">
      <c r="A8244" t="str">
        <f>Raw_Data!A8244</f>
        <v>178-18-3698</v>
      </c>
      <c r="B8244" s="2">
        <f>Raw_Data!B8244</f>
        <v>45533.720138888893</v>
      </c>
      <c r="C8244">
        <f>HOUR(Raw_Data!B8244)</f>
        <v>17</v>
      </c>
      <c r="D8244" t="str">
        <f>TEXT(Raw_Data!B8244,"mmm")</f>
        <v>Aug</v>
      </c>
      <c r="E8244">
        <f>YEAR(Raw_Data!B8244)</f>
        <v>2024</v>
      </c>
      <c r="F8244" t="str">
        <f>TEXT(Raw_Data!B8244,"mmm-yy")</f>
        <v>Aug-24</v>
      </c>
      <c r="G8244" t="str">
        <f>PROPER(Raw_Data!C8244&amp;". "&amp;Raw_Data!D8244)</f>
        <v>G. Northcote</v>
      </c>
      <c r="H8244" t="str">
        <f>IF(OR(Raw_Data!E8244="M",Raw_Data!E8244="Male"),"Male",IF(OR(Raw_Data!E8244="F",Raw_Data!E8244="Female"),"Female","Not Confirmed"))</f>
        <v>Female</v>
      </c>
      <c r="I8244">
        <f>Raw_Data!F8244</f>
        <v>3</v>
      </c>
      <c r="J8244" t="str">
        <f>FLOOR(Raw_Data!F8244,10)&amp;"-"&amp;FLOOR(Raw_Data!F8244,10)+9</f>
        <v>0-9</v>
      </c>
      <c r="K8244" t="str">
        <f>Raw_Data!G8244</f>
        <v>White</v>
      </c>
      <c r="L8244" t="str">
        <f>Raw_Data!H8244</f>
        <v>None</v>
      </c>
      <c r="M8244" t="str">
        <f>IF(Raw_Data!I8244=TRUE,"Admitted","Not Admitted")</f>
        <v>Not Admitted</v>
      </c>
      <c r="N8244" t="str">
        <f>IF(Raw_Data!J8244="","Not Rated",Raw_Data!J8244)</f>
        <v>Not Rated</v>
      </c>
      <c r="O8244">
        <f>Raw_Data!K8244</f>
        <v>33</v>
      </c>
      <c r="P8244" t="str">
        <f>IF(Raw_Data!K8244&lt;=30,"Within Time","Delayed")</f>
        <v>Delayed</v>
      </c>
    </row>
    <row r="8245" spans="1:16" x14ac:dyDescent="0.35">
      <c r="A8245" t="str">
        <f>Raw_Data!A8245</f>
        <v>263-41-6813</v>
      </c>
      <c r="B8245" s="2">
        <f>Raw_Data!B8245</f>
        <v>45533.76458333333</v>
      </c>
      <c r="C8245">
        <f>HOUR(Raw_Data!B8245)</f>
        <v>18</v>
      </c>
      <c r="D8245" t="str">
        <f>TEXT(Raw_Data!B8245,"mmm")</f>
        <v>Aug</v>
      </c>
      <c r="E8245">
        <f>YEAR(Raw_Data!B8245)</f>
        <v>2024</v>
      </c>
      <c r="F8245" t="str">
        <f>TEXT(Raw_Data!B8245,"mmm-yy")</f>
        <v>Aug-24</v>
      </c>
      <c r="G8245" t="str">
        <f>PROPER(Raw_Data!C8245&amp;". "&amp;Raw_Data!D8245)</f>
        <v>J. Northcote</v>
      </c>
      <c r="H8245" t="str">
        <f>IF(OR(Raw_Data!E8245="M",Raw_Data!E8245="Male"),"Male",IF(OR(Raw_Data!E8245="F",Raw_Data!E8245="Female"),"Female","Not Confirmed"))</f>
        <v>Male</v>
      </c>
      <c r="I8245">
        <f>Raw_Data!F8245</f>
        <v>64</v>
      </c>
      <c r="J8245" t="str">
        <f>FLOOR(Raw_Data!F8245,10)&amp;"-"&amp;FLOOR(Raw_Data!F8245,10)+9</f>
        <v>60-69</v>
      </c>
      <c r="K8245" t="str">
        <f>Raw_Data!G8245</f>
        <v>Declined to Identify</v>
      </c>
      <c r="L8245" t="str">
        <f>Raw_Data!H8245</f>
        <v>None</v>
      </c>
      <c r="M8245" t="str">
        <f>IF(Raw_Data!I8245=TRUE,"Admitted","Not Admitted")</f>
        <v>Admitted</v>
      </c>
      <c r="N8245" t="str">
        <f>IF(Raw_Data!J8245="","Not Rated",Raw_Data!J8245)</f>
        <v>Not Rated</v>
      </c>
      <c r="O8245">
        <f>Raw_Data!K8245</f>
        <v>31</v>
      </c>
      <c r="P8245" t="str">
        <f>IF(Raw_Data!K8245&lt;=30,"Within Time","Delayed")</f>
        <v>Delayed</v>
      </c>
    </row>
    <row r="8246" spans="1:16" x14ac:dyDescent="0.35">
      <c r="A8246" t="str">
        <f>Raw_Data!A8246</f>
        <v>634-24-5327</v>
      </c>
      <c r="B8246" s="2">
        <f>Raw_Data!B8246</f>
        <v>45533.835416666669</v>
      </c>
      <c r="C8246">
        <f>HOUR(Raw_Data!B8246)</f>
        <v>20</v>
      </c>
      <c r="D8246" t="str">
        <f>TEXT(Raw_Data!B8246,"mmm")</f>
        <v>Aug</v>
      </c>
      <c r="E8246">
        <f>YEAR(Raw_Data!B8246)</f>
        <v>2024</v>
      </c>
      <c r="F8246" t="str">
        <f>TEXT(Raw_Data!B8246,"mmm-yy")</f>
        <v>Aug-24</v>
      </c>
      <c r="G8246" t="str">
        <f>PROPER(Raw_Data!C8246&amp;". "&amp;Raw_Data!D8246)</f>
        <v>N. Yarborough</v>
      </c>
      <c r="H8246" t="str">
        <f>IF(OR(Raw_Data!E8246="M",Raw_Data!E8246="Male"),"Male",IF(OR(Raw_Data!E8246="F",Raw_Data!E8246="Female"),"Female","Not Confirmed"))</f>
        <v>Male</v>
      </c>
      <c r="I8246">
        <f>Raw_Data!F8246</f>
        <v>20</v>
      </c>
      <c r="J8246" t="str">
        <f>FLOOR(Raw_Data!F8246,10)&amp;"-"&amp;FLOOR(Raw_Data!F8246,10)+9</f>
        <v>20-29</v>
      </c>
      <c r="K8246" t="str">
        <f>Raw_Data!G8246</f>
        <v>Native American/Alaska Native</v>
      </c>
      <c r="L8246" t="str">
        <f>Raw_Data!H8246</f>
        <v>None</v>
      </c>
      <c r="M8246" t="str">
        <f>IF(Raw_Data!I8246=TRUE,"Admitted","Not Admitted")</f>
        <v>Admitted</v>
      </c>
      <c r="N8246">
        <f>IF(Raw_Data!J8246="","Not Rated",Raw_Data!J8246)</f>
        <v>0</v>
      </c>
      <c r="O8246">
        <f>Raw_Data!K8246</f>
        <v>60</v>
      </c>
      <c r="P8246" t="str">
        <f>IF(Raw_Data!K8246&lt;=30,"Within Time","Delayed")</f>
        <v>Delayed</v>
      </c>
    </row>
    <row r="8247" spans="1:16" x14ac:dyDescent="0.35">
      <c r="A8247" t="str">
        <f>Raw_Data!A8247</f>
        <v>869-49-6152</v>
      </c>
      <c r="B8247" s="2">
        <f>Raw_Data!B8247</f>
        <v>45533.88958333333</v>
      </c>
      <c r="C8247">
        <f>HOUR(Raw_Data!B8247)</f>
        <v>21</v>
      </c>
      <c r="D8247" t="str">
        <f>TEXT(Raw_Data!B8247,"mmm")</f>
        <v>Aug</v>
      </c>
      <c r="E8247">
        <f>YEAR(Raw_Data!B8247)</f>
        <v>2024</v>
      </c>
      <c r="F8247" t="str">
        <f>TEXT(Raw_Data!B8247,"mmm-yy")</f>
        <v>Aug-24</v>
      </c>
      <c r="G8247" t="str">
        <f>PROPER(Raw_Data!C8247&amp;". "&amp;Raw_Data!D8247)</f>
        <v>B. Thornbury</v>
      </c>
      <c r="H8247" t="str">
        <f>IF(OR(Raw_Data!E8247="M",Raw_Data!E8247="Male"),"Male",IF(OR(Raw_Data!E8247="F",Raw_Data!E8247="Female"),"Female","Not Confirmed"))</f>
        <v>Male</v>
      </c>
      <c r="I8247">
        <f>Raw_Data!F8247</f>
        <v>64</v>
      </c>
      <c r="J8247" t="str">
        <f>FLOOR(Raw_Data!F8247,10)&amp;"-"&amp;FLOOR(Raw_Data!F8247,10)+9</f>
        <v>60-69</v>
      </c>
      <c r="K8247" t="str">
        <f>Raw_Data!G8247</f>
        <v>Unknown</v>
      </c>
      <c r="L8247" t="str">
        <f>Raw_Data!H8247</f>
        <v>None</v>
      </c>
      <c r="M8247" t="str">
        <f>IF(Raw_Data!I8247=TRUE,"Admitted","Not Admitted")</f>
        <v>Not Admitted</v>
      </c>
      <c r="N8247" t="str">
        <f>IF(Raw_Data!J8247="","Not Rated",Raw_Data!J8247)</f>
        <v>Not Rated</v>
      </c>
      <c r="O8247">
        <f>Raw_Data!K8247</f>
        <v>43</v>
      </c>
      <c r="P8247" t="str">
        <f>IF(Raw_Data!K8247&lt;=30,"Within Time","Delayed")</f>
        <v>Delayed</v>
      </c>
    </row>
    <row r="8248" spans="1:16" x14ac:dyDescent="0.35">
      <c r="A8248" t="str">
        <f>Raw_Data!A8248</f>
        <v>671-88-4416</v>
      </c>
      <c r="B8248" s="2">
        <f>Raw_Data!B8248</f>
        <v>45533.999305555553</v>
      </c>
      <c r="C8248">
        <f>HOUR(Raw_Data!B8248)</f>
        <v>23</v>
      </c>
      <c r="D8248" t="str">
        <f>TEXT(Raw_Data!B8248,"mmm")</f>
        <v>Aug</v>
      </c>
      <c r="E8248">
        <f>YEAR(Raw_Data!B8248)</f>
        <v>2024</v>
      </c>
      <c r="F8248" t="str">
        <f>TEXT(Raw_Data!B8248,"mmm-yy")</f>
        <v>Aug-24</v>
      </c>
      <c r="G8248" t="str">
        <f>PROPER(Raw_Data!C8248&amp;". "&amp;Raw_Data!D8248)</f>
        <v>F. Gionettitti</v>
      </c>
      <c r="H8248" t="str">
        <f>IF(OR(Raw_Data!E8248="M",Raw_Data!E8248="Male"),"Male",IF(OR(Raw_Data!E8248="F",Raw_Data!E8248="Female"),"Female","Not Confirmed"))</f>
        <v>Male</v>
      </c>
      <c r="I8248">
        <f>Raw_Data!F8248</f>
        <v>34</v>
      </c>
      <c r="J8248" t="str">
        <f>FLOOR(Raw_Data!F8248,10)&amp;"-"&amp;FLOOR(Raw_Data!F8248,10)+9</f>
        <v>30-39</v>
      </c>
      <c r="K8248" t="str">
        <f>Raw_Data!G8248</f>
        <v>Asian</v>
      </c>
      <c r="L8248" t="str">
        <f>Raw_Data!H8248</f>
        <v>General Practice</v>
      </c>
      <c r="M8248" t="str">
        <f>IF(Raw_Data!I8248=TRUE,"Admitted","Not Admitted")</f>
        <v>Admitted</v>
      </c>
      <c r="N8248" t="str">
        <f>IF(Raw_Data!J8248="","Not Rated",Raw_Data!J8248)</f>
        <v>Not Rated</v>
      </c>
      <c r="O8248">
        <f>Raw_Data!K8248</f>
        <v>43</v>
      </c>
      <c r="P8248" t="str">
        <f>IF(Raw_Data!K8248&lt;=30,"Within Time","Delayed")</f>
        <v>Delayed</v>
      </c>
    </row>
    <row r="8249" spans="1:16" x14ac:dyDescent="0.35">
      <c r="A8249" t="str">
        <f>Raw_Data!A8249</f>
        <v>194-14-1428</v>
      </c>
      <c r="B8249" s="2">
        <f>Raw_Data!B8249</f>
        <v>45534.054166666669</v>
      </c>
      <c r="C8249">
        <f>HOUR(Raw_Data!B8249)</f>
        <v>1</v>
      </c>
      <c r="D8249" t="str">
        <f>TEXT(Raw_Data!B8249,"mmm")</f>
        <v>Aug</v>
      </c>
      <c r="E8249">
        <f>YEAR(Raw_Data!B8249)</f>
        <v>2024</v>
      </c>
      <c r="F8249" t="str">
        <f>TEXT(Raw_Data!B8249,"mmm-yy")</f>
        <v>Aug-24</v>
      </c>
      <c r="G8249" t="str">
        <f>PROPER(Raw_Data!C8249&amp;". "&amp;Raw_Data!D8249)</f>
        <v>T. Methuen</v>
      </c>
      <c r="H8249" t="str">
        <f>IF(OR(Raw_Data!E8249="M",Raw_Data!E8249="Male"),"Male",IF(OR(Raw_Data!E8249="F",Raw_Data!E8249="Female"),"Female","Not Confirmed"))</f>
        <v>Female</v>
      </c>
      <c r="I8249">
        <f>Raw_Data!F8249</f>
        <v>40</v>
      </c>
      <c r="J8249" t="str">
        <f>FLOOR(Raw_Data!F8249,10)&amp;"-"&amp;FLOOR(Raw_Data!F8249,10)+9</f>
        <v>40-49</v>
      </c>
      <c r="K8249" t="str">
        <f>Raw_Data!G8249</f>
        <v>White</v>
      </c>
      <c r="L8249" t="str">
        <f>Raw_Data!H8249</f>
        <v>None</v>
      </c>
      <c r="M8249" t="str">
        <f>IF(Raw_Data!I8249=TRUE,"Admitted","Not Admitted")</f>
        <v>Not Admitted</v>
      </c>
      <c r="N8249" t="str">
        <f>IF(Raw_Data!J8249="","Not Rated",Raw_Data!J8249)</f>
        <v>Not Rated</v>
      </c>
      <c r="O8249">
        <f>Raw_Data!K8249</f>
        <v>49</v>
      </c>
      <c r="P8249" t="str">
        <f>IF(Raw_Data!K8249&lt;=30,"Within Time","Delayed")</f>
        <v>Delayed</v>
      </c>
    </row>
    <row r="8250" spans="1:16" x14ac:dyDescent="0.35">
      <c r="A8250" t="str">
        <f>Raw_Data!A8250</f>
        <v>947-55-5933</v>
      </c>
      <c r="B8250" s="2">
        <f>Raw_Data!B8250</f>
        <v>45534.120138888888</v>
      </c>
      <c r="C8250">
        <f>HOUR(Raw_Data!B8250)</f>
        <v>2</v>
      </c>
      <c r="D8250" t="str">
        <f>TEXT(Raw_Data!B8250,"mmm")</f>
        <v>Aug</v>
      </c>
      <c r="E8250">
        <f>YEAR(Raw_Data!B8250)</f>
        <v>2024</v>
      </c>
      <c r="F8250" t="str">
        <f>TEXT(Raw_Data!B8250,"mmm-yy")</f>
        <v>Aug-24</v>
      </c>
      <c r="G8250" t="str">
        <f>PROPER(Raw_Data!C8250&amp;". "&amp;Raw_Data!D8250)</f>
        <v>K. Whitfield</v>
      </c>
      <c r="H8250" t="str">
        <f>IF(OR(Raw_Data!E8250="M",Raw_Data!E8250="Male"),"Male",IF(OR(Raw_Data!E8250="F",Raw_Data!E8250="Female"),"Female","Not Confirmed"))</f>
        <v>Male</v>
      </c>
      <c r="I8250">
        <f>Raw_Data!F8250</f>
        <v>67</v>
      </c>
      <c r="J8250" t="str">
        <f>FLOOR(Raw_Data!F8250,10)&amp;"-"&amp;FLOOR(Raw_Data!F8250,10)+9</f>
        <v>60-69</v>
      </c>
      <c r="K8250" t="str">
        <f>Raw_Data!G8250</f>
        <v>Declined to Identify</v>
      </c>
      <c r="L8250" t="str">
        <f>Raw_Data!H8250</f>
        <v>None</v>
      </c>
      <c r="M8250" t="str">
        <f>IF(Raw_Data!I8250=TRUE,"Admitted","Not Admitted")</f>
        <v>Not Admitted</v>
      </c>
      <c r="N8250" t="str">
        <f>IF(Raw_Data!J8250="","Not Rated",Raw_Data!J8250)</f>
        <v>Not Rated</v>
      </c>
      <c r="O8250">
        <f>Raw_Data!K8250</f>
        <v>52</v>
      </c>
      <c r="P8250" t="str">
        <f>IF(Raw_Data!K8250&lt;=30,"Within Time","Delayed")</f>
        <v>Delayed</v>
      </c>
    </row>
    <row r="8251" spans="1:16" x14ac:dyDescent="0.35">
      <c r="A8251" t="str">
        <f>Raw_Data!A8251</f>
        <v>767-96-7223</v>
      </c>
      <c r="B8251" s="2">
        <f>Raw_Data!B8251</f>
        <v>45534.122916666667</v>
      </c>
      <c r="C8251">
        <f>HOUR(Raw_Data!B8251)</f>
        <v>2</v>
      </c>
      <c r="D8251" t="str">
        <f>TEXT(Raw_Data!B8251,"mmm")</f>
        <v>Aug</v>
      </c>
      <c r="E8251">
        <f>YEAR(Raw_Data!B8251)</f>
        <v>2024</v>
      </c>
      <c r="F8251" t="str">
        <f>TEXT(Raw_Data!B8251,"mmm-yy")</f>
        <v>Aug-24</v>
      </c>
      <c r="G8251" t="str">
        <f>PROPER(Raw_Data!C8251&amp;". "&amp;Raw_Data!D8251)</f>
        <v>J. Dewhirst</v>
      </c>
      <c r="H8251" t="str">
        <f>IF(OR(Raw_Data!E8251="M",Raw_Data!E8251="Male"),"Male",IF(OR(Raw_Data!E8251="F",Raw_Data!E8251="Female"),"Female","Not Confirmed"))</f>
        <v>Female</v>
      </c>
      <c r="I8251">
        <f>Raw_Data!F8251</f>
        <v>26</v>
      </c>
      <c r="J8251" t="str">
        <f>FLOOR(Raw_Data!F8251,10)&amp;"-"&amp;FLOOR(Raw_Data!F8251,10)+9</f>
        <v>20-29</v>
      </c>
      <c r="K8251" t="str">
        <f>Raw_Data!G8251</f>
        <v>Two or More Races</v>
      </c>
      <c r="L8251" t="str">
        <f>Raw_Data!H8251</f>
        <v>Orthopedics</v>
      </c>
      <c r="M8251" t="str">
        <f>IF(Raw_Data!I8251=TRUE,"Admitted","Not Admitted")</f>
        <v>Not Admitted</v>
      </c>
      <c r="N8251" t="str">
        <f>IF(Raw_Data!J8251="","Not Rated",Raw_Data!J8251)</f>
        <v>Not Rated</v>
      </c>
      <c r="O8251">
        <f>Raw_Data!K8251</f>
        <v>10</v>
      </c>
      <c r="P8251" t="str">
        <f>IF(Raw_Data!K8251&lt;=30,"Within Time","Delayed")</f>
        <v>Within Time</v>
      </c>
    </row>
    <row r="8252" spans="1:16" x14ac:dyDescent="0.35">
      <c r="A8252" t="str">
        <f>Raw_Data!A8252</f>
        <v>279-81-8571</v>
      </c>
      <c r="B8252" s="2">
        <f>Raw_Data!B8252</f>
        <v>45534.185416666667</v>
      </c>
      <c r="C8252">
        <f>HOUR(Raw_Data!B8252)</f>
        <v>4</v>
      </c>
      <c r="D8252" t="str">
        <f>TEXT(Raw_Data!B8252,"mmm")</f>
        <v>Aug</v>
      </c>
      <c r="E8252">
        <f>YEAR(Raw_Data!B8252)</f>
        <v>2024</v>
      </c>
      <c r="F8252" t="str">
        <f>TEXT(Raw_Data!B8252,"mmm-yy")</f>
        <v>Aug-24</v>
      </c>
      <c r="G8252" t="str">
        <f>PROPER(Raw_Data!C8252&amp;". "&amp;Raw_Data!D8252)</f>
        <v>S. Carraway</v>
      </c>
      <c r="H8252" t="str">
        <f>IF(OR(Raw_Data!E8252="M",Raw_Data!E8252="Male"),"Male",IF(OR(Raw_Data!E8252="F",Raw_Data!E8252="Female"),"Female","Not Confirmed"))</f>
        <v>Male</v>
      </c>
      <c r="I8252">
        <f>Raw_Data!F8252</f>
        <v>49</v>
      </c>
      <c r="J8252" t="str">
        <f>FLOOR(Raw_Data!F8252,10)&amp;"-"&amp;FLOOR(Raw_Data!F8252,10)+9</f>
        <v>40-49</v>
      </c>
      <c r="K8252" t="str">
        <f>Raw_Data!G8252</f>
        <v>African American</v>
      </c>
      <c r="L8252" t="str">
        <f>Raw_Data!H8252</f>
        <v>None</v>
      </c>
      <c r="M8252" t="str">
        <f>IF(Raw_Data!I8252=TRUE,"Admitted","Not Admitted")</f>
        <v>Not Admitted</v>
      </c>
      <c r="N8252" t="str">
        <f>IF(Raw_Data!J8252="","Not Rated",Raw_Data!J8252)</f>
        <v>Not Rated</v>
      </c>
      <c r="O8252">
        <f>Raw_Data!K8252</f>
        <v>47</v>
      </c>
      <c r="P8252" t="str">
        <f>IF(Raw_Data!K8252&lt;=30,"Within Time","Delayed")</f>
        <v>Delayed</v>
      </c>
    </row>
    <row r="8253" spans="1:16" x14ac:dyDescent="0.35">
      <c r="A8253" t="str">
        <f>Raw_Data!A8253</f>
        <v>424-93-5773</v>
      </c>
      <c r="B8253" s="2">
        <f>Raw_Data!B8253</f>
        <v>45534.321527777778</v>
      </c>
      <c r="C8253">
        <f>HOUR(Raw_Data!B8253)</f>
        <v>7</v>
      </c>
      <c r="D8253" t="str">
        <f>TEXT(Raw_Data!B8253,"mmm")</f>
        <v>Aug</v>
      </c>
      <c r="E8253">
        <f>YEAR(Raw_Data!B8253)</f>
        <v>2024</v>
      </c>
      <c r="F8253" t="str">
        <f>TEXT(Raw_Data!B8253,"mmm-yy")</f>
        <v>Aug-24</v>
      </c>
      <c r="G8253" t="str">
        <f>PROPER(Raw_Data!C8253&amp;". "&amp;Raw_Data!D8253)</f>
        <v>I. Loxley</v>
      </c>
      <c r="H8253" t="str">
        <f>IF(OR(Raw_Data!E8253="M",Raw_Data!E8253="Male"),"Male",IF(OR(Raw_Data!E8253="F",Raw_Data!E8253="Female"),"Female","Not Confirmed"))</f>
        <v>Male</v>
      </c>
      <c r="I8253">
        <f>Raw_Data!F8253</f>
        <v>57</v>
      </c>
      <c r="J8253" t="str">
        <f>FLOOR(Raw_Data!F8253,10)&amp;"-"&amp;FLOOR(Raw_Data!F8253,10)+9</f>
        <v>50-59</v>
      </c>
      <c r="K8253" t="str">
        <f>Raw_Data!G8253</f>
        <v>Pacific Islander</v>
      </c>
      <c r="L8253" t="str">
        <f>Raw_Data!H8253</f>
        <v>Gastroenterology</v>
      </c>
      <c r="M8253" t="str">
        <f>IF(Raw_Data!I8253=TRUE,"Admitted","Not Admitted")</f>
        <v>Not Admitted</v>
      </c>
      <c r="N8253" t="str">
        <f>IF(Raw_Data!J8253="","Not Rated",Raw_Data!J8253)</f>
        <v>Not Rated</v>
      </c>
      <c r="O8253">
        <f>Raw_Data!K8253</f>
        <v>38</v>
      </c>
      <c r="P8253" t="str">
        <f>IF(Raw_Data!K8253&lt;=30,"Within Time","Delayed")</f>
        <v>Delayed</v>
      </c>
    </row>
    <row r="8254" spans="1:16" x14ac:dyDescent="0.35">
      <c r="A8254" t="str">
        <f>Raw_Data!A8254</f>
        <v>674-36-9975</v>
      </c>
      <c r="B8254" s="2">
        <f>Raw_Data!B8254</f>
        <v>45534.322222222218</v>
      </c>
      <c r="C8254">
        <f>HOUR(Raw_Data!B8254)</f>
        <v>7</v>
      </c>
      <c r="D8254" t="str">
        <f>TEXT(Raw_Data!B8254,"mmm")</f>
        <v>Aug</v>
      </c>
      <c r="E8254">
        <f>YEAR(Raw_Data!B8254)</f>
        <v>2024</v>
      </c>
      <c r="F8254" t="str">
        <f>TEXT(Raw_Data!B8254,"mmm-yy")</f>
        <v>Aug-24</v>
      </c>
      <c r="G8254" t="str">
        <f>PROPER(Raw_Data!C8254&amp;". "&amp;Raw_Data!D8254)</f>
        <v>P. Kingsley</v>
      </c>
      <c r="H8254" t="str">
        <f>IF(OR(Raw_Data!E8254="M",Raw_Data!E8254="Male"),"Male",IF(OR(Raw_Data!E8254="F",Raw_Data!E8254="Female"),"Female","Not Confirmed"))</f>
        <v>Male</v>
      </c>
      <c r="I8254">
        <f>Raw_Data!F8254</f>
        <v>73</v>
      </c>
      <c r="J8254" t="str">
        <f>FLOOR(Raw_Data!F8254,10)&amp;"-"&amp;FLOOR(Raw_Data!F8254,10)+9</f>
        <v>70-79</v>
      </c>
      <c r="K8254" t="str">
        <f>Raw_Data!G8254</f>
        <v>Native American/Alaska Native</v>
      </c>
      <c r="L8254" t="str">
        <f>Raw_Data!H8254</f>
        <v>None</v>
      </c>
      <c r="M8254" t="str">
        <f>IF(Raw_Data!I8254=TRUE,"Admitted","Not Admitted")</f>
        <v>Not Admitted</v>
      </c>
      <c r="N8254" t="str">
        <f>IF(Raw_Data!J8254="","Not Rated",Raw_Data!J8254)</f>
        <v>Not Rated</v>
      </c>
      <c r="O8254">
        <f>Raw_Data!K8254</f>
        <v>12</v>
      </c>
      <c r="P8254" t="str">
        <f>IF(Raw_Data!K8254&lt;=30,"Within Time","Delayed")</f>
        <v>Within Time</v>
      </c>
    </row>
    <row r="8255" spans="1:16" x14ac:dyDescent="0.35">
      <c r="A8255" t="str">
        <f>Raw_Data!A8255</f>
        <v>829-83-6822</v>
      </c>
      <c r="B8255" s="2">
        <f>Raw_Data!B8255</f>
        <v>45534.436111111107</v>
      </c>
      <c r="C8255">
        <f>HOUR(Raw_Data!B8255)</f>
        <v>10</v>
      </c>
      <c r="D8255" t="str">
        <f>TEXT(Raw_Data!B8255,"mmm")</f>
        <v>Aug</v>
      </c>
      <c r="E8255">
        <f>YEAR(Raw_Data!B8255)</f>
        <v>2024</v>
      </c>
      <c r="F8255" t="str">
        <f>TEXT(Raw_Data!B8255,"mmm-yy")</f>
        <v>Aug-24</v>
      </c>
      <c r="G8255" t="str">
        <f>PROPER(Raw_Data!C8255&amp;". "&amp;Raw_Data!D8255)</f>
        <v>X. Quarmby</v>
      </c>
      <c r="H8255" t="str">
        <f>IF(OR(Raw_Data!E8255="M",Raw_Data!E8255="Male"),"Male",IF(OR(Raw_Data!E8255="F",Raw_Data!E8255="Female"),"Female","Not Confirmed"))</f>
        <v>Female</v>
      </c>
      <c r="I8255">
        <f>Raw_Data!F8255</f>
        <v>9</v>
      </c>
      <c r="J8255" t="str">
        <f>FLOOR(Raw_Data!F8255,10)&amp;"-"&amp;FLOOR(Raw_Data!F8255,10)+9</f>
        <v>0-9</v>
      </c>
      <c r="K8255" t="str">
        <f>Raw_Data!G8255</f>
        <v>Two or More Races</v>
      </c>
      <c r="L8255" t="str">
        <f>Raw_Data!H8255</f>
        <v>None</v>
      </c>
      <c r="M8255" t="str">
        <f>IF(Raw_Data!I8255=TRUE,"Admitted","Not Admitted")</f>
        <v>Admitted</v>
      </c>
      <c r="N8255" t="str">
        <f>IF(Raw_Data!J8255="","Not Rated",Raw_Data!J8255)</f>
        <v>Not Rated</v>
      </c>
      <c r="O8255">
        <f>Raw_Data!K8255</f>
        <v>34</v>
      </c>
      <c r="P8255" t="str">
        <f>IF(Raw_Data!K8255&lt;=30,"Within Time","Delayed")</f>
        <v>Delayed</v>
      </c>
    </row>
    <row r="8256" spans="1:16" x14ac:dyDescent="0.35">
      <c r="A8256" t="str">
        <f>Raw_Data!A8256</f>
        <v>209-86-3509</v>
      </c>
      <c r="B8256" s="2">
        <f>Raw_Data!B8256</f>
        <v>45534.440972222219</v>
      </c>
      <c r="C8256">
        <f>HOUR(Raw_Data!B8256)</f>
        <v>10</v>
      </c>
      <c r="D8256" t="str">
        <f>TEXT(Raw_Data!B8256,"mmm")</f>
        <v>Aug</v>
      </c>
      <c r="E8256">
        <f>YEAR(Raw_Data!B8256)</f>
        <v>2024</v>
      </c>
      <c r="F8256" t="str">
        <f>TEXT(Raw_Data!B8256,"mmm-yy")</f>
        <v>Aug-24</v>
      </c>
      <c r="G8256" t="str">
        <f>PROPER(Raw_Data!C8256&amp;". "&amp;Raw_Data!D8256)</f>
        <v>Q. Featherstone</v>
      </c>
      <c r="H8256" t="str">
        <f>IF(OR(Raw_Data!E8256="M",Raw_Data!E8256="Male"),"Male",IF(OR(Raw_Data!E8256="F",Raw_Data!E8256="Female"),"Female","Not Confirmed"))</f>
        <v>Male</v>
      </c>
      <c r="I8256">
        <f>Raw_Data!F8256</f>
        <v>20</v>
      </c>
      <c r="J8256" t="str">
        <f>FLOOR(Raw_Data!F8256,10)&amp;"-"&amp;FLOOR(Raw_Data!F8256,10)+9</f>
        <v>20-29</v>
      </c>
      <c r="K8256" t="str">
        <f>Raw_Data!G8256</f>
        <v>Pacific Islander</v>
      </c>
      <c r="L8256" t="str">
        <f>Raw_Data!H8256</f>
        <v>None</v>
      </c>
      <c r="M8256" t="str">
        <f>IF(Raw_Data!I8256=TRUE,"Admitted","Not Admitted")</f>
        <v>Admitted</v>
      </c>
      <c r="N8256" t="str">
        <f>IF(Raw_Data!J8256="","Not Rated",Raw_Data!J8256)</f>
        <v>Not Rated</v>
      </c>
      <c r="O8256">
        <f>Raw_Data!K8256</f>
        <v>32</v>
      </c>
      <c r="P8256" t="str">
        <f>IF(Raw_Data!K8256&lt;=30,"Within Time","Delayed")</f>
        <v>Delayed</v>
      </c>
    </row>
    <row r="8257" spans="1:16" x14ac:dyDescent="0.35">
      <c r="A8257" t="str">
        <f>Raw_Data!A8257</f>
        <v>428-99-8163</v>
      </c>
      <c r="B8257" s="2">
        <f>Raw_Data!B8257</f>
        <v>45534.443749999999</v>
      </c>
      <c r="C8257">
        <f>HOUR(Raw_Data!B8257)</f>
        <v>10</v>
      </c>
      <c r="D8257" t="str">
        <f>TEXT(Raw_Data!B8257,"mmm")</f>
        <v>Aug</v>
      </c>
      <c r="E8257">
        <f>YEAR(Raw_Data!B8257)</f>
        <v>2024</v>
      </c>
      <c r="F8257" t="str">
        <f>TEXT(Raw_Data!B8257,"mmm-yy")</f>
        <v>Aug-24</v>
      </c>
      <c r="G8257" t="str">
        <f>PROPER(Raw_Data!C8257&amp;". "&amp;Raw_Data!D8257)</f>
        <v>Z. Whitfield</v>
      </c>
      <c r="H8257" t="str">
        <f>IF(OR(Raw_Data!E8257="M",Raw_Data!E8257="Male"),"Male",IF(OR(Raw_Data!E8257="F",Raw_Data!E8257="Female"),"Female","Not Confirmed"))</f>
        <v>Male</v>
      </c>
      <c r="I8257">
        <f>Raw_Data!F8257</f>
        <v>23</v>
      </c>
      <c r="J8257" t="str">
        <f>FLOOR(Raw_Data!F8257,10)&amp;"-"&amp;FLOOR(Raw_Data!F8257,10)+9</f>
        <v>20-29</v>
      </c>
      <c r="K8257" t="str">
        <f>Raw_Data!G8257</f>
        <v>White</v>
      </c>
      <c r="L8257" t="str">
        <f>Raw_Data!H8257</f>
        <v>None</v>
      </c>
      <c r="M8257" t="str">
        <f>IF(Raw_Data!I8257=TRUE,"Admitted","Not Admitted")</f>
        <v>Admitted</v>
      </c>
      <c r="N8257">
        <f>IF(Raw_Data!J8257="","Not Rated",Raw_Data!J8257)</f>
        <v>9</v>
      </c>
      <c r="O8257">
        <f>Raw_Data!K8257</f>
        <v>59</v>
      </c>
      <c r="P8257" t="str">
        <f>IF(Raw_Data!K8257&lt;=30,"Within Time","Delayed")</f>
        <v>Delayed</v>
      </c>
    </row>
    <row r="8258" spans="1:16" x14ac:dyDescent="0.35">
      <c r="A8258" t="str">
        <f>Raw_Data!A8258</f>
        <v>105-25-3658</v>
      </c>
      <c r="B8258" s="2">
        <f>Raw_Data!B8258</f>
        <v>45534.444444444453</v>
      </c>
      <c r="C8258">
        <f>HOUR(Raw_Data!B8258)</f>
        <v>10</v>
      </c>
      <c r="D8258" t="str">
        <f>TEXT(Raw_Data!B8258,"mmm")</f>
        <v>Aug</v>
      </c>
      <c r="E8258">
        <f>YEAR(Raw_Data!B8258)</f>
        <v>2024</v>
      </c>
      <c r="F8258" t="str">
        <f>TEXT(Raw_Data!B8258,"mmm-yy")</f>
        <v>Aug-24</v>
      </c>
      <c r="G8258" t="str">
        <f>PROPER(Raw_Data!C8258&amp;". "&amp;Raw_Data!D8258)</f>
        <v>A. Goudie</v>
      </c>
      <c r="H8258" t="str">
        <f>IF(OR(Raw_Data!E8258="M",Raw_Data!E8258="Male"),"Male",IF(OR(Raw_Data!E8258="F",Raw_Data!E8258="Female"),"Female","Not Confirmed"))</f>
        <v>Male</v>
      </c>
      <c r="I8258">
        <f>Raw_Data!F8258</f>
        <v>6</v>
      </c>
      <c r="J8258" t="str">
        <f>FLOOR(Raw_Data!F8258,10)&amp;"-"&amp;FLOOR(Raw_Data!F8258,10)+9</f>
        <v>0-9</v>
      </c>
      <c r="K8258" t="str">
        <f>Raw_Data!G8258</f>
        <v>White</v>
      </c>
      <c r="L8258" t="str">
        <f>Raw_Data!H8258</f>
        <v>General Practice</v>
      </c>
      <c r="M8258" t="str">
        <f>IF(Raw_Data!I8258=TRUE,"Admitted","Not Admitted")</f>
        <v>Not Admitted</v>
      </c>
      <c r="N8258" t="str">
        <f>IF(Raw_Data!J8258="","Not Rated",Raw_Data!J8258)</f>
        <v>Not Rated</v>
      </c>
      <c r="O8258">
        <f>Raw_Data!K8258</f>
        <v>29</v>
      </c>
      <c r="P8258" t="str">
        <f>IF(Raw_Data!K8258&lt;=30,"Within Time","Delayed")</f>
        <v>Within Time</v>
      </c>
    </row>
    <row r="8259" spans="1:16" x14ac:dyDescent="0.35">
      <c r="A8259" t="str">
        <f>Raw_Data!A8259</f>
        <v>185-46-4225</v>
      </c>
      <c r="B8259" s="2">
        <f>Raw_Data!B8259</f>
        <v>45534.477777777778</v>
      </c>
      <c r="C8259">
        <f>HOUR(Raw_Data!B8259)</f>
        <v>11</v>
      </c>
      <c r="D8259" t="str">
        <f>TEXT(Raw_Data!B8259,"mmm")</f>
        <v>Aug</v>
      </c>
      <c r="E8259">
        <f>YEAR(Raw_Data!B8259)</f>
        <v>2024</v>
      </c>
      <c r="F8259" t="str">
        <f>TEXT(Raw_Data!B8259,"mmm-yy")</f>
        <v>Aug-24</v>
      </c>
      <c r="G8259" t="str">
        <f>PROPER(Raw_Data!C8259&amp;". "&amp;Raw_Data!D8259)</f>
        <v>L. Jephson</v>
      </c>
      <c r="H8259" t="str">
        <f>IF(OR(Raw_Data!E8259="M",Raw_Data!E8259="Male"),"Male",IF(OR(Raw_Data!E8259="F",Raw_Data!E8259="Female"),"Female","Not Confirmed"))</f>
        <v>Female</v>
      </c>
      <c r="I8259">
        <f>Raw_Data!F8259</f>
        <v>30</v>
      </c>
      <c r="J8259" t="str">
        <f>FLOOR(Raw_Data!F8259,10)&amp;"-"&amp;FLOOR(Raw_Data!F8259,10)+9</f>
        <v>30-39</v>
      </c>
      <c r="K8259" t="str">
        <f>Raw_Data!G8259</f>
        <v>Asian</v>
      </c>
      <c r="L8259" t="str">
        <f>Raw_Data!H8259</f>
        <v>None</v>
      </c>
      <c r="M8259" t="str">
        <f>IF(Raw_Data!I8259=TRUE,"Admitted","Not Admitted")</f>
        <v>Admitted</v>
      </c>
      <c r="N8259">
        <f>IF(Raw_Data!J8259="","Not Rated",Raw_Data!J8259)</f>
        <v>2</v>
      </c>
      <c r="O8259">
        <f>Raw_Data!K8259</f>
        <v>60</v>
      </c>
      <c r="P8259" t="str">
        <f>IF(Raw_Data!K8259&lt;=30,"Within Time","Delayed")</f>
        <v>Delayed</v>
      </c>
    </row>
    <row r="8260" spans="1:16" x14ac:dyDescent="0.35">
      <c r="A8260" t="str">
        <f>Raw_Data!A8260</f>
        <v>621-60-4414</v>
      </c>
      <c r="B8260" s="2">
        <f>Raw_Data!B8260</f>
        <v>45534.493750000001</v>
      </c>
      <c r="C8260">
        <f>HOUR(Raw_Data!B8260)</f>
        <v>11</v>
      </c>
      <c r="D8260" t="str">
        <f>TEXT(Raw_Data!B8260,"mmm")</f>
        <v>Aug</v>
      </c>
      <c r="E8260">
        <f>YEAR(Raw_Data!B8260)</f>
        <v>2024</v>
      </c>
      <c r="F8260" t="str">
        <f>TEXT(Raw_Data!B8260,"mmm-yy")</f>
        <v>Aug-24</v>
      </c>
      <c r="G8260" t="str">
        <f>PROPER(Raw_Data!C8260&amp;". "&amp;Raw_Data!D8260)</f>
        <v>B. Carraway</v>
      </c>
      <c r="H8260" t="str">
        <f>IF(OR(Raw_Data!E8260="M",Raw_Data!E8260="Male"),"Male",IF(OR(Raw_Data!E8260="F",Raw_Data!E8260="Female"),"Female","Not Confirmed"))</f>
        <v>Female</v>
      </c>
      <c r="I8260">
        <f>Raw_Data!F8260</f>
        <v>12</v>
      </c>
      <c r="J8260" t="str">
        <f>FLOOR(Raw_Data!F8260,10)&amp;"-"&amp;FLOOR(Raw_Data!F8260,10)+9</f>
        <v>10-19</v>
      </c>
      <c r="K8260" t="str">
        <f>Raw_Data!G8260</f>
        <v>African American</v>
      </c>
      <c r="L8260" t="str">
        <f>Raw_Data!H8260</f>
        <v>None</v>
      </c>
      <c r="M8260" t="str">
        <f>IF(Raw_Data!I8260=TRUE,"Admitted","Not Admitted")</f>
        <v>Not Admitted</v>
      </c>
      <c r="N8260" t="str">
        <f>IF(Raw_Data!J8260="","Not Rated",Raw_Data!J8260)</f>
        <v>Not Rated</v>
      </c>
      <c r="O8260">
        <f>Raw_Data!K8260</f>
        <v>20</v>
      </c>
      <c r="P8260" t="str">
        <f>IF(Raw_Data!K8260&lt;=30,"Within Time","Delayed")</f>
        <v>Within Time</v>
      </c>
    </row>
    <row r="8261" spans="1:16" x14ac:dyDescent="0.35">
      <c r="A8261" t="str">
        <f>Raw_Data!A8261</f>
        <v>785-88-3662</v>
      </c>
      <c r="B8261" s="2">
        <f>Raw_Data!B8261</f>
        <v>45534.552777777782</v>
      </c>
      <c r="C8261">
        <f>HOUR(Raw_Data!B8261)</f>
        <v>13</v>
      </c>
      <c r="D8261" t="str">
        <f>TEXT(Raw_Data!B8261,"mmm")</f>
        <v>Aug</v>
      </c>
      <c r="E8261">
        <f>YEAR(Raw_Data!B8261)</f>
        <v>2024</v>
      </c>
      <c r="F8261" t="str">
        <f>TEXT(Raw_Data!B8261,"mmm-yy")</f>
        <v>Aug-24</v>
      </c>
      <c r="G8261" t="str">
        <f>PROPER(Raw_Data!C8261&amp;". "&amp;Raw_Data!D8261)</f>
        <v>C. Goudie</v>
      </c>
      <c r="H8261" t="str">
        <f>IF(OR(Raw_Data!E8261="M",Raw_Data!E8261="Male"),"Male",IF(OR(Raw_Data!E8261="F",Raw_Data!E8261="Female"),"Female","Not Confirmed"))</f>
        <v>Female</v>
      </c>
      <c r="I8261">
        <f>Raw_Data!F8261</f>
        <v>5</v>
      </c>
      <c r="J8261" t="str">
        <f>FLOOR(Raw_Data!F8261,10)&amp;"-"&amp;FLOOR(Raw_Data!F8261,10)+9</f>
        <v>0-9</v>
      </c>
      <c r="K8261" t="str">
        <f>Raw_Data!G8261</f>
        <v>Two or More Races</v>
      </c>
      <c r="L8261" t="str">
        <f>Raw_Data!H8261</f>
        <v>Orthopedics</v>
      </c>
      <c r="M8261" t="str">
        <f>IF(Raw_Data!I8261=TRUE,"Admitted","Not Admitted")</f>
        <v>Not Admitted</v>
      </c>
      <c r="N8261" t="str">
        <f>IF(Raw_Data!J8261="","Not Rated",Raw_Data!J8261)</f>
        <v>Not Rated</v>
      </c>
      <c r="O8261">
        <f>Raw_Data!K8261</f>
        <v>58</v>
      </c>
      <c r="P8261" t="str">
        <f>IF(Raw_Data!K8261&lt;=30,"Within Time","Delayed")</f>
        <v>Delayed</v>
      </c>
    </row>
    <row r="8262" spans="1:16" x14ac:dyDescent="0.35">
      <c r="A8262" t="str">
        <f>Raw_Data!A8262</f>
        <v>168-48-1732</v>
      </c>
      <c r="B8262" s="2">
        <f>Raw_Data!B8262</f>
        <v>45534.572916666657</v>
      </c>
      <c r="C8262">
        <f>HOUR(Raw_Data!B8262)</f>
        <v>13</v>
      </c>
      <c r="D8262" t="str">
        <f>TEXT(Raw_Data!B8262,"mmm")</f>
        <v>Aug</v>
      </c>
      <c r="E8262">
        <f>YEAR(Raw_Data!B8262)</f>
        <v>2024</v>
      </c>
      <c r="F8262" t="str">
        <f>TEXT(Raw_Data!B8262,"mmm-yy")</f>
        <v>Aug-24</v>
      </c>
      <c r="G8262" t="str">
        <f>PROPER(Raw_Data!C8262&amp;". "&amp;Raw_Data!D8262)</f>
        <v>D. Schubuser</v>
      </c>
      <c r="H8262" t="str">
        <f>IF(OR(Raw_Data!E8262="M",Raw_Data!E8262="Male"),"Male",IF(OR(Raw_Data!E8262="F",Raw_Data!E8262="Female"),"Female","Not Confirmed"))</f>
        <v>Female</v>
      </c>
      <c r="I8262">
        <f>Raw_Data!F8262</f>
        <v>14</v>
      </c>
      <c r="J8262" t="str">
        <f>FLOOR(Raw_Data!F8262,10)&amp;"-"&amp;FLOOR(Raw_Data!F8262,10)+9</f>
        <v>10-19</v>
      </c>
      <c r="K8262" t="str">
        <f>Raw_Data!G8262</f>
        <v>Declined to Identify</v>
      </c>
      <c r="L8262" t="str">
        <f>Raw_Data!H8262</f>
        <v>None</v>
      </c>
      <c r="M8262" t="str">
        <f>IF(Raw_Data!I8262=TRUE,"Admitted","Not Admitted")</f>
        <v>Not Admitted</v>
      </c>
      <c r="N8262">
        <f>IF(Raw_Data!J8262="","Not Rated",Raw_Data!J8262)</f>
        <v>2</v>
      </c>
      <c r="O8262">
        <f>Raw_Data!K8262</f>
        <v>45</v>
      </c>
      <c r="P8262" t="str">
        <f>IF(Raw_Data!K8262&lt;=30,"Within Time","Delayed")</f>
        <v>Delayed</v>
      </c>
    </row>
    <row r="8263" spans="1:16" x14ac:dyDescent="0.35">
      <c r="A8263" t="str">
        <f>Raw_Data!A8263</f>
        <v>664-25-4531</v>
      </c>
      <c r="B8263" s="2">
        <f>Raw_Data!B8263</f>
        <v>45534.679166666669</v>
      </c>
      <c r="C8263">
        <f>HOUR(Raw_Data!B8263)</f>
        <v>16</v>
      </c>
      <c r="D8263" t="str">
        <f>TEXT(Raw_Data!B8263,"mmm")</f>
        <v>Aug</v>
      </c>
      <c r="E8263">
        <f>YEAR(Raw_Data!B8263)</f>
        <v>2024</v>
      </c>
      <c r="F8263" t="str">
        <f>TEXT(Raw_Data!B8263,"mmm-yy")</f>
        <v>Aug-24</v>
      </c>
      <c r="G8263" t="str">
        <f>PROPER(Raw_Data!C8263&amp;". "&amp;Raw_Data!D8263)</f>
        <v>V. Dunmore</v>
      </c>
      <c r="H8263" t="str">
        <f>IF(OR(Raw_Data!E8263="M",Raw_Data!E8263="Male"),"Male",IF(OR(Raw_Data!E8263="F",Raw_Data!E8263="Female"),"Female","Not Confirmed"))</f>
        <v>Male</v>
      </c>
      <c r="I8263">
        <f>Raw_Data!F8263</f>
        <v>73</v>
      </c>
      <c r="J8263" t="str">
        <f>FLOOR(Raw_Data!F8263,10)&amp;"-"&amp;FLOOR(Raw_Data!F8263,10)+9</f>
        <v>70-79</v>
      </c>
      <c r="K8263" t="str">
        <f>Raw_Data!G8263</f>
        <v>White</v>
      </c>
      <c r="L8263" t="str">
        <f>Raw_Data!H8263</f>
        <v>General Practice</v>
      </c>
      <c r="M8263" t="str">
        <f>IF(Raw_Data!I8263=TRUE,"Admitted","Not Admitted")</f>
        <v>Not Admitted</v>
      </c>
      <c r="N8263" t="str">
        <f>IF(Raw_Data!J8263="","Not Rated",Raw_Data!J8263)</f>
        <v>Not Rated</v>
      </c>
      <c r="O8263">
        <f>Raw_Data!K8263</f>
        <v>16</v>
      </c>
      <c r="P8263" t="str">
        <f>IF(Raw_Data!K8263&lt;=30,"Within Time","Delayed")</f>
        <v>Within Time</v>
      </c>
    </row>
    <row r="8264" spans="1:16" x14ac:dyDescent="0.35">
      <c r="A8264" t="str">
        <f>Raw_Data!A8264</f>
        <v>627-18-5378</v>
      </c>
      <c r="B8264" s="2">
        <f>Raw_Data!B8264</f>
        <v>45534.79583333333</v>
      </c>
      <c r="C8264">
        <f>HOUR(Raw_Data!B8264)</f>
        <v>19</v>
      </c>
      <c r="D8264" t="str">
        <f>TEXT(Raw_Data!B8264,"mmm")</f>
        <v>Aug</v>
      </c>
      <c r="E8264">
        <f>YEAR(Raw_Data!B8264)</f>
        <v>2024</v>
      </c>
      <c r="F8264" t="str">
        <f>TEXT(Raw_Data!B8264,"mmm-yy")</f>
        <v>Aug-24</v>
      </c>
      <c r="G8264" t="str">
        <f>PROPER(Raw_Data!C8264&amp;". "&amp;Raw_Data!D8264)</f>
        <v>B. Churchard</v>
      </c>
      <c r="H8264" t="str">
        <f>IF(OR(Raw_Data!E8264="M",Raw_Data!E8264="Male"),"Male",IF(OR(Raw_Data!E8264="F",Raw_Data!E8264="Female"),"Female","Not Confirmed"))</f>
        <v>Female</v>
      </c>
      <c r="I8264">
        <f>Raw_Data!F8264</f>
        <v>14</v>
      </c>
      <c r="J8264" t="str">
        <f>FLOOR(Raw_Data!F8264,10)&amp;"-"&amp;FLOOR(Raw_Data!F8264,10)+9</f>
        <v>10-19</v>
      </c>
      <c r="K8264" t="str">
        <f>Raw_Data!G8264</f>
        <v>Declined to Identify</v>
      </c>
      <c r="L8264" t="str">
        <f>Raw_Data!H8264</f>
        <v>None</v>
      </c>
      <c r="M8264" t="str">
        <f>IF(Raw_Data!I8264=TRUE,"Admitted","Not Admitted")</f>
        <v>Admitted</v>
      </c>
      <c r="N8264" t="str">
        <f>IF(Raw_Data!J8264="","Not Rated",Raw_Data!J8264)</f>
        <v>Not Rated</v>
      </c>
      <c r="O8264">
        <f>Raw_Data!K8264</f>
        <v>56</v>
      </c>
      <c r="P8264" t="str">
        <f>IF(Raw_Data!K8264&lt;=30,"Within Time","Delayed")</f>
        <v>Delayed</v>
      </c>
    </row>
    <row r="8265" spans="1:16" x14ac:dyDescent="0.35">
      <c r="A8265" t="str">
        <f>Raw_Data!A8265</f>
        <v>754-40-6097</v>
      </c>
      <c r="B8265" s="2">
        <f>Raw_Data!B8265</f>
        <v>45534.890972222223</v>
      </c>
      <c r="C8265">
        <f>HOUR(Raw_Data!B8265)</f>
        <v>21</v>
      </c>
      <c r="D8265" t="str">
        <f>TEXT(Raw_Data!B8265,"mmm")</f>
        <v>Aug</v>
      </c>
      <c r="E8265">
        <f>YEAR(Raw_Data!B8265)</f>
        <v>2024</v>
      </c>
      <c r="F8265" t="str">
        <f>TEXT(Raw_Data!B8265,"mmm-yy")</f>
        <v>Aug-24</v>
      </c>
      <c r="G8265" t="str">
        <f>PROPER(Raw_Data!C8265&amp;". "&amp;Raw_Data!D8265)</f>
        <v>C. Jessop</v>
      </c>
      <c r="H8265" t="str">
        <f>IF(OR(Raw_Data!E8265="M",Raw_Data!E8265="Male"),"Male",IF(OR(Raw_Data!E8265="F",Raw_Data!E8265="Female"),"Female","Not Confirmed"))</f>
        <v>Male</v>
      </c>
      <c r="I8265">
        <f>Raw_Data!F8265</f>
        <v>26</v>
      </c>
      <c r="J8265" t="str">
        <f>FLOOR(Raw_Data!F8265,10)&amp;"-"&amp;FLOOR(Raw_Data!F8265,10)+9</f>
        <v>20-29</v>
      </c>
      <c r="K8265" t="str">
        <f>Raw_Data!G8265</f>
        <v>Two or More Races</v>
      </c>
      <c r="L8265" t="str">
        <f>Raw_Data!H8265</f>
        <v>Orthopedics</v>
      </c>
      <c r="M8265" t="str">
        <f>IF(Raw_Data!I8265=TRUE,"Admitted","Not Admitted")</f>
        <v>Not Admitted</v>
      </c>
      <c r="N8265" t="str">
        <f>IF(Raw_Data!J8265="","Not Rated",Raw_Data!J8265)</f>
        <v>Not Rated</v>
      </c>
      <c r="O8265">
        <f>Raw_Data!K8265</f>
        <v>28</v>
      </c>
      <c r="P8265" t="str">
        <f>IF(Raw_Data!K8265&lt;=30,"Within Time","Delayed")</f>
        <v>Within Time</v>
      </c>
    </row>
    <row r="8266" spans="1:16" x14ac:dyDescent="0.35">
      <c r="A8266" t="str">
        <f>Raw_Data!A8266</f>
        <v>623-94-2845</v>
      </c>
      <c r="B8266" s="2">
        <f>Raw_Data!B8266</f>
        <v>45534.900694444441</v>
      </c>
      <c r="C8266">
        <f>HOUR(Raw_Data!B8266)</f>
        <v>21</v>
      </c>
      <c r="D8266" t="str">
        <f>TEXT(Raw_Data!B8266,"mmm")</f>
        <v>Aug</v>
      </c>
      <c r="E8266">
        <f>YEAR(Raw_Data!B8266)</f>
        <v>2024</v>
      </c>
      <c r="F8266" t="str">
        <f>TEXT(Raw_Data!B8266,"mmm-yy")</f>
        <v>Aug-24</v>
      </c>
      <c r="G8266" t="str">
        <f>PROPER(Raw_Data!C8266&amp;". "&amp;Raw_Data!D8266)</f>
        <v>L. Eastwood</v>
      </c>
      <c r="H8266" t="str">
        <f>IF(OR(Raw_Data!E8266="M",Raw_Data!E8266="Male"),"Male",IF(OR(Raw_Data!E8266="F",Raw_Data!E8266="Female"),"Female","Not Confirmed"))</f>
        <v>Female</v>
      </c>
      <c r="I8266">
        <f>Raw_Data!F8266</f>
        <v>70</v>
      </c>
      <c r="J8266" t="str">
        <f>FLOOR(Raw_Data!F8266,10)&amp;"-"&amp;FLOOR(Raw_Data!F8266,10)+9</f>
        <v>70-79</v>
      </c>
      <c r="K8266" t="str">
        <f>Raw_Data!G8266</f>
        <v>African American</v>
      </c>
      <c r="L8266" t="str">
        <f>Raw_Data!H8266</f>
        <v>None</v>
      </c>
      <c r="M8266" t="str">
        <f>IF(Raw_Data!I8266=TRUE,"Admitted","Not Admitted")</f>
        <v>Admitted</v>
      </c>
      <c r="N8266" t="str">
        <f>IF(Raw_Data!J8266="","Not Rated",Raw_Data!J8266)</f>
        <v>Not Rated</v>
      </c>
      <c r="O8266">
        <f>Raw_Data!K8266</f>
        <v>16</v>
      </c>
      <c r="P8266" t="str">
        <f>IF(Raw_Data!K8266&lt;=30,"Within Time","Delayed")</f>
        <v>Within Time</v>
      </c>
    </row>
    <row r="8267" spans="1:16" x14ac:dyDescent="0.35">
      <c r="A8267" t="str">
        <f>Raw_Data!A8267</f>
        <v>799-54-4062</v>
      </c>
      <c r="B8267" s="2">
        <f>Raw_Data!B8267</f>
        <v>45535.024305555547</v>
      </c>
      <c r="C8267">
        <f>HOUR(Raw_Data!B8267)</f>
        <v>0</v>
      </c>
      <c r="D8267" t="str">
        <f>TEXT(Raw_Data!B8267,"mmm")</f>
        <v>Aug</v>
      </c>
      <c r="E8267">
        <f>YEAR(Raw_Data!B8267)</f>
        <v>2024</v>
      </c>
      <c r="F8267" t="str">
        <f>TEXT(Raw_Data!B8267,"mmm-yy")</f>
        <v>Aug-24</v>
      </c>
      <c r="G8267" t="str">
        <f>PROPER(Raw_Data!C8267&amp;". "&amp;Raw_Data!D8267)</f>
        <v>O. Kershaw</v>
      </c>
      <c r="H8267" t="str">
        <f>IF(OR(Raw_Data!E8267="M",Raw_Data!E8267="Male"),"Male",IF(OR(Raw_Data!E8267="F",Raw_Data!E8267="Female"),"Female","Not Confirmed"))</f>
        <v>Male</v>
      </c>
      <c r="I8267">
        <f>Raw_Data!F8267</f>
        <v>19</v>
      </c>
      <c r="J8267" t="str">
        <f>FLOOR(Raw_Data!F8267,10)&amp;"-"&amp;FLOOR(Raw_Data!F8267,10)+9</f>
        <v>10-19</v>
      </c>
      <c r="K8267" t="str">
        <f>Raw_Data!G8267</f>
        <v>Asian</v>
      </c>
      <c r="L8267" t="str">
        <f>Raw_Data!H8267</f>
        <v>None</v>
      </c>
      <c r="M8267" t="str">
        <f>IF(Raw_Data!I8267=TRUE,"Admitted","Not Admitted")</f>
        <v>Admitted</v>
      </c>
      <c r="N8267">
        <f>IF(Raw_Data!J8267="","Not Rated",Raw_Data!J8267)</f>
        <v>1</v>
      </c>
      <c r="O8267">
        <f>Raw_Data!K8267</f>
        <v>37</v>
      </c>
      <c r="P8267" t="str">
        <f>IF(Raw_Data!K8267&lt;=30,"Within Time","Delayed")</f>
        <v>Delayed</v>
      </c>
    </row>
    <row r="8268" spans="1:16" x14ac:dyDescent="0.35">
      <c r="A8268" t="str">
        <f>Raw_Data!A8268</f>
        <v>154-53-1981</v>
      </c>
      <c r="B8268" s="2">
        <f>Raw_Data!B8268</f>
        <v>45535.123611111107</v>
      </c>
      <c r="C8268">
        <f>HOUR(Raw_Data!B8268)</f>
        <v>2</v>
      </c>
      <c r="D8268" t="str">
        <f>TEXT(Raw_Data!B8268,"mmm")</f>
        <v>Aug</v>
      </c>
      <c r="E8268">
        <f>YEAR(Raw_Data!B8268)</f>
        <v>2024</v>
      </c>
      <c r="F8268" t="str">
        <f>TEXT(Raw_Data!B8268,"mmm-yy")</f>
        <v>Aug-24</v>
      </c>
      <c r="G8268" t="str">
        <f>PROPER(Raw_Data!C8268&amp;". "&amp;Raw_Data!D8268)</f>
        <v>N. Wadsworth</v>
      </c>
      <c r="H8268" t="str">
        <f>IF(OR(Raw_Data!E8268="M",Raw_Data!E8268="Male"),"Male",IF(OR(Raw_Data!E8268="F",Raw_Data!E8268="Female"),"Female","Not Confirmed"))</f>
        <v>Male</v>
      </c>
      <c r="I8268">
        <f>Raw_Data!F8268</f>
        <v>13</v>
      </c>
      <c r="J8268" t="str">
        <f>FLOOR(Raw_Data!F8268,10)&amp;"-"&amp;FLOOR(Raw_Data!F8268,10)+9</f>
        <v>10-19</v>
      </c>
      <c r="K8268" t="str">
        <f>Raw_Data!G8268</f>
        <v>White</v>
      </c>
      <c r="L8268" t="str">
        <f>Raw_Data!H8268</f>
        <v>None</v>
      </c>
      <c r="M8268" t="str">
        <f>IF(Raw_Data!I8268=TRUE,"Admitted","Not Admitted")</f>
        <v>Not Admitted</v>
      </c>
      <c r="N8268" t="str">
        <f>IF(Raw_Data!J8268="","Not Rated",Raw_Data!J8268)</f>
        <v>Not Rated</v>
      </c>
      <c r="O8268">
        <f>Raw_Data!K8268</f>
        <v>54</v>
      </c>
      <c r="P8268" t="str">
        <f>IF(Raw_Data!K8268&lt;=30,"Within Time","Delayed")</f>
        <v>Delayed</v>
      </c>
    </row>
    <row r="8269" spans="1:16" x14ac:dyDescent="0.35">
      <c r="A8269" t="str">
        <f>Raw_Data!A8269</f>
        <v>659-67-8680</v>
      </c>
      <c r="B8269" s="2">
        <f>Raw_Data!B8269</f>
        <v>45535.149305555547</v>
      </c>
      <c r="C8269">
        <f>HOUR(Raw_Data!B8269)</f>
        <v>3</v>
      </c>
      <c r="D8269" t="str">
        <f>TEXT(Raw_Data!B8269,"mmm")</f>
        <v>Aug</v>
      </c>
      <c r="E8269">
        <f>YEAR(Raw_Data!B8269)</f>
        <v>2024</v>
      </c>
      <c r="F8269" t="str">
        <f>TEXT(Raw_Data!B8269,"mmm-yy")</f>
        <v>Aug-24</v>
      </c>
      <c r="G8269" t="str">
        <f>PROPER(Raw_Data!C8269&amp;". "&amp;Raw_Data!D8269)</f>
        <v>P. Featherstone</v>
      </c>
      <c r="H8269" t="str">
        <f>IF(OR(Raw_Data!E8269="M",Raw_Data!E8269="Male"),"Male",IF(OR(Raw_Data!E8269="F",Raw_Data!E8269="Female"),"Female","Not Confirmed"))</f>
        <v>Female</v>
      </c>
      <c r="I8269">
        <f>Raw_Data!F8269</f>
        <v>25</v>
      </c>
      <c r="J8269" t="str">
        <f>FLOOR(Raw_Data!F8269,10)&amp;"-"&amp;FLOOR(Raw_Data!F8269,10)+9</f>
        <v>20-29</v>
      </c>
      <c r="K8269" t="str">
        <f>Raw_Data!G8269</f>
        <v>Unknown</v>
      </c>
      <c r="L8269" t="str">
        <f>Raw_Data!H8269</f>
        <v>General Practice</v>
      </c>
      <c r="M8269" t="str">
        <f>IF(Raw_Data!I8269=TRUE,"Admitted","Not Admitted")</f>
        <v>Admitted</v>
      </c>
      <c r="N8269">
        <f>IF(Raw_Data!J8269="","Not Rated",Raw_Data!J8269)</f>
        <v>3</v>
      </c>
      <c r="O8269">
        <f>Raw_Data!K8269</f>
        <v>47</v>
      </c>
      <c r="P8269" t="str">
        <f>IF(Raw_Data!K8269&lt;=30,"Within Time","Delayed")</f>
        <v>Delayed</v>
      </c>
    </row>
    <row r="8270" spans="1:16" x14ac:dyDescent="0.35">
      <c r="A8270" t="str">
        <f>Raw_Data!A8270</f>
        <v>135-71-5842</v>
      </c>
      <c r="B8270" s="2">
        <f>Raw_Data!B8270</f>
        <v>45535.369444444441</v>
      </c>
      <c r="C8270">
        <f>HOUR(Raw_Data!B8270)</f>
        <v>8</v>
      </c>
      <c r="D8270" t="str">
        <f>TEXT(Raw_Data!B8270,"mmm")</f>
        <v>Aug</v>
      </c>
      <c r="E8270">
        <f>YEAR(Raw_Data!B8270)</f>
        <v>2024</v>
      </c>
      <c r="F8270" t="str">
        <f>TEXT(Raw_Data!B8270,"mmm-yy")</f>
        <v>Aug-24</v>
      </c>
      <c r="G8270" t="str">
        <f>PROPER(Raw_Data!C8270&amp;". "&amp;Raw_Data!D8270)</f>
        <v>C. Ravenscroft</v>
      </c>
      <c r="H8270" t="str">
        <f>IF(OR(Raw_Data!E8270="M",Raw_Data!E8270="Male"),"Male",IF(OR(Raw_Data!E8270="F",Raw_Data!E8270="Female"),"Female","Not Confirmed"))</f>
        <v>Female</v>
      </c>
      <c r="I8270">
        <f>Raw_Data!F8270</f>
        <v>34</v>
      </c>
      <c r="J8270" t="str">
        <f>FLOOR(Raw_Data!F8270,10)&amp;"-"&amp;FLOOR(Raw_Data!F8270,10)+9</f>
        <v>30-39</v>
      </c>
      <c r="K8270" t="str">
        <f>Raw_Data!G8270</f>
        <v>White</v>
      </c>
      <c r="L8270" t="str">
        <f>Raw_Data!H8270</f>
        <v>General Practice</v>
      </c>
      <c r="M8270" t="str">
        <f>IF(Raw_Data!I8270=TRUE,"Admitted","Not Admitted")</f>
        <v>Admitted</v>
      </c>
      <c r="N8270" t="str">
        <f>IF(Raw_Data!J8270="","Not Rated",Raw_Data!J8270)</f>
        <v>Not Rated</v>
      </c>
      <c r="O8270">
        <f>Raw_Data!K8270</f>
        <v>15</v>
      </c>
      <c r="P8270" t="str">
        <f>IF(Raw_Data!K8270&lt;=30,"Within Time","Delayed")</f>
        <v>Within Time</v>
      </c>
    </row>
    <row r="8271" spans="1:16" x14ac:dyDescent="0.35">
      <c r="A8271" t="str">
        <f>Raw_Data!A8271</f>
        <v>965-16-2919</v>
      </c>
      <c r="B8271" s="2">
        <f>Raw_Data!B8271</f>
        <v>45535.397222222222</v>
      </c>
      <c r="C8271">
        <f>HOUR(Raw_Data!B8271)</f>
        <v>9</v>
      </c>
      <c r="D8271" t="str">
        <f>TEXT(Raw_Data!B8271,"mmm")</f>
        <v>Aug</v>
      </c>
      <c r="E8271">
        <f>YEAR(Raw_Data!B8271)</f>
        <v>2024</v>
      </c>
      <c r="F8271" t="str">
        <f>TEXT(Raw_Data!B8271,"mmm-yy")</f>
        <v>Aug-24</v>
      </c>
      <c r="G8271" t="str">
        <f>PROPER(Raw_Data!C8271&amp;". "&amp;Raw_Data!D8271)</f>
        <v>F. Underhill</v>
      </c>
      <c r="H8271" t="str">
        <f>IF(OR(Raw_Data!E8271="M",Raw_Data!E8271="Male"),"Male",IF(OR(Raw_Data!E8271="F",Raw_Data!E8271="Female"),"Female","Not Confirmed"))</f>
        <v>Female</v>
      </c>
      <c r="I8271">
        <f>Raw_Data!F8271</f>
        <v>38</v>
      </c>
      <c r="J8271" t="str">
        <f>FLOOR(Raw_Data!F8271,10)&amp;"-"&amp;FLOOR(Raw_Data!F8271,10)+9</f>
        <v>30-39</v>
      </c>
      <c r="K8271" t="str">
        <f>Raw_Data!G8271</f>
        <v>Unknown</v>
      </c>
      <c r="L8271" t="str">
        <f>Raw_Data!H8271</f>
        <v>None</v>
      </c>
      <c r="M8271" t="str">
        <f>IF(Raw_Data!I8271=TRUE,"Admitted","Not Admitted")</f>
        <v>Not Admitted</v>
      </c>
      <c r="N8271" t="str">
        <f>IF(Raw_Data!J8271="","Not Rated",Raw_Data!J8271)</f>
        <v>Not Rated</v>
      </c>
      <c r="O8271">
        <f>Raw_Data!K8271</f>
        <v>16</v>
      </c>
      <c r="P8271" t="str">
        <f>IF(Raw_Data!K8271&lt;=30,"Within Time","Delayed")</f>
        <v>Within Time</v>
      </c>
    </row>
    <row r="8272" spans="1:16" x14ac:dyDescent="0.35">
      <c r="A8272" t="str">
        <f>Raw_Data!A8272</f>
        <v>230-61-4955</v>
      </c>
      <c r="B8272" s="2">
        <f>Raw_Data!B8272</f>
        <v>45535.45</v>
      </c>
      <c r="C8272">
        <f>HOUR(Raw_Data!B8272)</f>
        <v>10</v>
      </c>
      <c r="D8272" t="str">
        <f>TEXT(Raw_Data!B8272,"mmm")</f>
        <v>Aug</v>
      </c>
      <c r="E8272">
        <f>YEAR(Raw_Data!B8272)</f>
        <v>2024</v>
      </c>
      <c r="F8272" t="str">
        <f>TEXT(Raw_Data!B8272,"mmm-yy")</f>
        <v>Aug-24</v>
      </c>
      <c r="G8272" t="str">
        <f>PROPER(Raw_Data!C8272&amp;". "&amp;Raw_Data!D8272)</f>
        <v>J. Aldridge</v>
      </c>
      <c r="H8272" t="str">
        <f>IF(OR(Raw_Data!E8272="M",Raw_Data!E8272="Male"),"Male",IF(OR(Raw_Data!E8272="F",Raw_Data!E8272="Female"),"Female","Not Confirmed"))</f>
        <v>Male</v>
      </c>
      <c r="I8272">
        <f>Raw_Data!F8272</f>
        <v>44</v>
      </c>
      <c r="J8272" t="str">
        <f>FLOOR(Raw_Data!F8272,10)&amp;"-"&amp;FLOOR(Raw_Data!F8272,10)+9</f>
        <v>40-49</v>
      </c>
      <c r="K8272" t="str">
        <f>Raw_Data!G8272</f>
        <v>Asian</v>
      </c>
      <c r="L8272" t="str">
        <f>Raw_Data!H8272</f>
        <v>General Practice</v>
      </c>
      <c r="M8272" t="str">
        <f>IF(Raw_Data!I8272=TRUE,"Admitted","Not Admitted")</f>
        <v>Not Admitted</v>
      </c>
      <c r="N8272">
        <f>IF(Raw_Data!J8272="","Not Rated",Raw_Data!J8272)</f>
        <v>5</v>
      </c>
      <c r="O8272">
        <f>Raw_Data!K8272</f>
        <v>38</v>
      </c>
      <c r="P8272" t="str">
        <f>IF(Raw_Data!K8272&lt;=30,"Within Time","Delayed")</f>
        <v>Delayed</v>
      </c>
    </row>
    <row r="8273" spans="1:16" x14ac:dyDescent="0.35">
      <c r="A8273" t="str">
        <f>Raw_Data!A8273</f>
        <v>727-82-4468</v>
      </c>
      <c r="B8273" s="2">
        <f>Raw_Data!B8273</f>
        <v>45535.486111111109</v>
      </c>
      <c r="C8273">
        <f>HOUR(Raw_Data!B8273)</f>
        <v>11</v>
      </c>
      <c r="D8273" t="str">
        <f>TEXT(Raw_Data!B8273,"mmm")</f>
        <v>Aug</v>
      </c>
      <c r="E8273">
        <f>YEAR(Raw_Data!B8273)</f>
        <v>2024</v>
      </c>
      <c r="F8273" t="str">
        <f>TEXT(Raw_Data!B8273,"mmm-yy")</f>
        <v>Aug-24</v>
      </c>
      <c r="G8273" t="str">
        <f>PROPER(Raw_Data!C8273&amp;". "&amp;Raw_Data!D8273)</f>
        <v>I. Nethercott</v>
      </c>
      <c r="H8273" t="str">
        <f>IF(OR(Raw_Data!E8273="M",Raw_Data!E8273="Male"),"Male",IF(OR(Raw_Data!E8273="F",Raw_Data!E8273="Female"),"Female","Not Confirmed"))</f>
        <v>Male</v>
      </c>
      <c r="I8273">
        <f>Raw_Data!F8273</f>
        <v>57</v>
      </c>
      <c r="J8273" t="str">
        <f>FLOOR(Raw_Data!F8273,10)&amp;"-"&amp;FLOOR(Raw_Data!F8273,10)+9</f>
        <v>50-59</v>
      </c>
      <c r="K8273" t="str">
        <f>Raw_Data!G8273</f>
        <v>Two or More Races</v>
      </c>
      <c r="L8273" t="str">
        <f>Raw_Data!H8273</f>
        <v>None</v>
      </c>
      <c r="M8273" t="str">
        <f>IF(Raw_Data!I8273=TRUE,"Admitted","Not Admitted")</f>
        <v>Not Admitted</v>
      </c>
      <c r="N8273">
        <f>IF(Raw_Data!J8273="","Not Rated",Raw_Data!J8273)</f>
        <v>2</v>
      </c>
      <c r="O8273">
        <f>Raw_Data!K8273</f>
        <v>17</v>
      </c>
      <c r="P8273" t="str">
        <f>IF(Raw_Data!K8273&lt;=30,"Within Time","Delayed")</f>
        <v>Within Time</v>
      </c>
    </row>
    <row r="8274" spans="1:16" x14ac:dyDescent="0.35">
      <c r="A8274" t="str">
        <f>Raw_Data!A8274</f>
        <v>748-84-9984</v>
      </c>
      <c r="B8274" s="2">
        <f>Raw_Data!B8274</f>
        <v>45535.573611111111</v>
      </c>
      <c r="C8274">
        <f>HOUR(Raw_Data!B8274)</f>
        <v>13</v>
      </c>
      <c r="D8274" t="str">
        <f>TEXT(Raw_Data!B8274,"mmm")</f>
        <v>Aug</v>
      </c>
      <c r="E8274">
        <f>YEAR(Raw_Data!B8274)</f>
        <v>2024</v>
      </c>
      <c r="F8274" t="str">
        <f>TEXT(Raw_Data!B8274,"mmm-yy")</f>
        <v>Aug-24</v>
      </c>
      <c r="G8274" t="str">
        <f>PROPER(Raw_Data!C8274&amp;". "&amp;Raw_Data!D8274)</f>
        <v>K. Jessop</v>
      </c>
      <c r="H8274" t="str">
        <f>IF(OR(Raw_Data!E8274="M",Raw_Data!E8274="Male"),"Male",IF(OR(Raw_Data!E8274="F",Raw_Data!E8274="Female"),"Female","Not Confirmed"))</f>
        <v>Not Confirmed</v>
      </c>
      <c r="I8274">
        <f>Raw_Data!F8274</f>
        <v>68</v>
      </c>
      <c r="J8274" t="str">
        <f>FLOOR(Raw_Data!F8274,10)&amp;"-"&amp;FLOOR(Raw_Data!F8274,10)+9</f>
        <v>60-69</v>
      </c>
      <c r="K8274" t="str">
        <f>Raw_Data!G8274</f>
        <v>African American</v>
      </c>
      <c r="L8274" t="str">
        <f>Raw_Data!H8274</f>
        <v>None</v>
      </c>
      <c r="M8274" t="str">
        <f>IF(Raw_Data!I8274=TRUE,"Admitted","Not Admitted")</f>
        <v>Admitted</v>
      </c>
      <c r="N8274" t="str">
        <f>IF(Raw_Data!J8274="","Not Rated",Raw_Data!J8274)</f>
        <v>Not Rated</v>
      </c>
      <c r="O8274">
        <f>Raw_Data!K8274</f>
        <v>17</v>
      </c>
      <c r="P8274" t="str">
        <f>IF(Raw_Data!K8274&lt;=30,"Within Time","Delayed")</f>
        <v>Within Time</v>
      </c>
    </row>
    <row r="8275" spans="1:16" x14ac:dyDescent="0.35">
      <c r="A8275" t="str">
        <f>Raw_Data!A8275</f>
        <v>955-61-7729</v>
      </c>
      <c r="B8275" s="2">
        <f>Raw_Data!B8275</f>
        <v>45535.576388888891</v>
      </c>
      <c r="C8275">
        <f>HOUR(Raw_Data!B8275)</f>
        <v>13</v>
      </c>
      <c r="D8275" t="str">
        <f>TEXT(Raw_Data!B8275,"mmm")</f>
        <v>Aug</v>
      </c>
      <c r="E8275">
        <f>YEAR(Raw_Data!B8275)</f>
        <v>2024</v>
      </c>
      <c r="F8275" t="str">
        <f>TEXT(Raw_Data!B8275,"mmm-yy")</f>
        <v>Aug-24</v>
      </c>
      <c r="G8275" t="str">
        <f>PROPER(Raw_Data!C8275&amp;". "&amp;Raw_Data!D8275)</f>
        <v>D. Northcote</v>
      </c>
      <c r="H8275" t="str">
        <f>IF(OR(Raw_Data!E8275="M",Raw_Data!E8275="Male"),"Male",IF(OR(Raw_Data!E8275="F",Raw_Data!E8275="Female"),"Female","Not Confirmed"))</f>
        <v>Male</v>
      </c>
      <c r="I8275">
        <f>Raw_Data!F8275</f>
        <v>4</v>
      </c>
      <c r="J8275" t="str">
        <f>FLOOR(Raw_Data!F8275,10)&amp;"-"&amp;FLOOR(Raw_Data!F8275,10)+9</f>
        <v>0-9</v>
      </c>
      <c r="K8275" t="str">
        <f>Raw_Data!G8275</f>
        <v>Declined to Identify</v>
      </c>
      <c r="L8275" t="str">
        <f>Raw_Data!H8275</f>
        <v>Orthopedics</v>
      </c>
      <c r="M8275" t="str">
        <f>IF(Raw_Data!I8275=TRUE,"Admitted","Not Admitted")</f>
        <v>Admitted</v>
      </c>
      <c r="N8275" t="str">
        <f>IF(Raw_Data!J8275="","Not Rated",Raw_Data!J8275)</f>
        <v>Not Rated</v>
      </c>
      <c r="O8275">
        <f>Raw_Data!K8275</f>
        <v>21</v>
      </c>
      <c r="P8275" t="str">
        <f>IF(Raw_Data!K8275&lt;=30,"Within Time","Delayed")</f>
        <v>Within Time</v>
      </c>
    </row>
    <row r="8276" spans="1:16" x14ac:dyDescent="0.35">
      <c r="A8276" t="str">
        <f>Raw_Data!A8276</f>
        <v>736-15-9835</v>
      </c>
      <c r="B8276" s="2">
        <f>Raw_Data!B8276</f>
        <v>45535.589583333327</v>
      </c>
      <c r="C8276">
        <f>HOUR(Raw_Data!B8276)</f>
        <v>14</v>
      </c>
      <c r="D8276" t="str">
        <f>TEXT(Raw_Data!B8276,"mmm")</f>
        <v>Aug</v>
      </c>
      <c r="E8276">
        <f>YEAR(Raw_Data!B8276)</f>
        <v>2024</v>
      </c>
      <c r="F8276" t="str">
        <f>TEXT(Raw_Data!B8276,"mmm-yy")</f>
        <v>Aug-24</v>
      </c>
      <c r="G8276" t="str">
        <f>PROPER(Raw_Data!C8276&amp;". "&amp;Raw_Data!D8276)</f>
        <v>O. Middleditch</v>
      </c>
      <c r="H8276" t="str">
        <f>IF(OR(Raw_Data!E8276="M",Raw_Data!E8276="Male"),"Male",IF(OR(Raw_Data!E8276="F",Raw_Data!E8276="Female"),"Female","Not Confirmed"))</f>
        <v>Male</v>
      </c>
      <c r="I8276">
        <f>Raw_Data!F8276</f>
        <v>33</v>
      </c>
      <c r="J8276" t="str">
        <f>FLOOR(Raw_Data!F8276,10)&amp;"-"&amp;FLOOR(Raw_Data!F8276,10)+9</f>
        <v>30-39</v>
      </c>
      <c r="K8276" t="str">
        <f>Raw_Data!G8276</f>
        <v>Unknown</v>
      </c>
      <c r="L8276" t="str">
        <f>Raw_Data!H8276</f>
        <v>None</v>
      </c>
      <c r="M8276" t="str">
        <f>IF(Raw_Data!I8276=TRUE,"Admitted","Not Admitted")</f>
        <v>Admitted</v>
      </c>
      <c r="N8276" t="str">
        <f>IF(Raw_Data!J8276="","Not Rated",Raw_Data!J8276)</f>
        <v>Not Rated</v>
      </c>
      <c r="O8276">
        <f>Raw_Data!K8276</f>
        <v>39</v>
      </c>
      <c r="P8276" t="str">
        <f>IF(Raw_Data!K8276&lt;=30,"Within Time","Delayed")</f>
        <v>Delayed</v>
      </c>
    </row>
    <row r="8277" spans="1:16" x14ac:dyDescent="0.35">
      <c r="A8277" t="str">
        <f>Raw_Data!A8277</f>
        <v>911-31-2452</v>
      </c>
      <c r="B8277" s="2">
        <f>Raw_Data!B8277</f>
        <v>45535.648611111108</v>
      </c>
      <c r="C8277">
        <f>HOUR(Raw_Data!B8277)</f>
        <v>15</v>
      </c>
      <c r="D8277" t="str">
        <f>TEXT(Raw_Data!B8277,"mmm")</f>
        <v>Aug</v>
      </c>
      <c r="E8277">
        <f>YEAR(Raw_Data!B8277)</f>
        <v>2024</v>
      </c>
      <c r="F8277" t="str">
        <f>TEXT(Raw_Data!B8277,"mmm-yy")</f>
        <v>Aug-24</v>
      </c>
      <c r="G8277" t="str">
        <f>PROPER(Raw_Data!C8277&amp;". "&amp;Raw_Data!D8277)</f>
        <v>J. Gwillim</v>
      </c>
      <c r="H8277" t="str">
        <f>IF(OR(Raw_Data!E8277="M",Raw_Data!E8277="Male"),"Male",IF(OR(Raw_Data!E8277="F",Raw_Data!E8277="Female"),"Female","Not Confirmed"))</f>
        <v>Female</v>
      </c>
      <c r="I8277">
        <f>Raw_Data!F8277</f>
        <v>20</v>
      </c>
      <c r="J8277" t="str">
        <f>FLOOR(Raw_Data!F8277,10)&amp;"-"&amp;FLOOR(Raw_Data!F8277,10)+9</f>
        <v>20-29</v>
      </c>
      <c r="K8277" t="str">
        <f>Raw_Data!G8277</f>
        <v>African American</v>
      </c>
      <c r="L8277" t="str">
        <f>Raw_Data!H8277</f>
        <v>None</v>
      </c>
      <c r="M8277" t="str">
        <f>IF(Raw_Data!I8277=TRUE,"Admitted","Not Admitted")</f>
        <v>Not Admitted</v>
      </c>
      <c r="N8277" t="str">
        <f>IF(Raw_Data!J8277="","Not Rated",Raw_Data!J8277)</f>
        <v>Not Rated</v>
      </c>
      <c r="O8277">
        <f>Raw_Data!K8277</f>
        <v>35</v>
      </c>
      <c r="P8277" t="str">
        <f>IF(Raw_Data!K8277&lt;=30,"Within Time","Delayed")</f>
        <v>Delayed</v>
      </c>
    </row>
    <row r="8278" spans="1:16" x14ac:dyDescent="0.35">
      <c r="A8278" t="str">
        <f>Raw_Data!A8278</f>
        <v>265-18-1972</v>
      </c>
      <c r="B8278" s="2">
        <f>Raw_Data!B8278</f>
        <v>45535.746527777781</v>
      </c>
      <c r="C8278">
        <f>HOUR(Raw_Data!B8278)</f>
        <v>17</v>
      </c>
      <c r="D8278" t="str">
        <f>TEXT(Raw_Data!B8278,"mmm")</f>
        <v>Aug</v>
      </c>
      <c r="E8278">
        <f>YEAR(Raw_Data!B8278)</f>
        <v>2024</v>
      </c>
      <c r="F8278" t="str">
        <f>TEXT(Raw_Data!B8278,"mmm-yy")</f>
        <v>Aug-24</v>
      </c>
      <c r="G8278" t="str">
        <f>PROPER(Raw_Data!C8278&amp;". "&amp;Raw_Data!D8278)</f>
        <v>V. Middleditch</v>
      </c>
      <c r="H8278" t="str">
        <f>IF(OR(Raw_Data!E8278="M",Raw_Data!E8278="Male"),"Male",IF(OR(Raw_Data!E8278="F",Raw_Data!E8278="Female"),"Female","Not Confirmed"))</f>
        <v>Male</v>
      </c>
      <c r="I8278">
        <f>Raw_Data!F8278</f>
        <v>11</v>
      </c>
      <c r="J8278" t="str">
        <f>FLOOR(Raw_Data!F8278,10)&amp;"-"&amp;FLOOR(Raw_Data!F8278,10)+9</f>
        <v>10-19</v>
      </c>
      <c r="K8278" t="str">
        <f>Raw_Data!G8278</f>
        <v>African American</v>
      </c>
      <c r="L8278" t="str">
        <f>Raw_Data!H8278</f>
        <v>General Practice</v>
      </c>
      <c r="M8278" t="str">
        <f>IF(Raw_Data!I8278=TRUE,"Admitted","Not Admitted")</f>
        <v>Not Admitted</v>
      </c>
      <c r="N8278">
        <f>IF(Raw_Data!J8278="","Not Rated",Raw_Data!J8278)</f>
        <v>9</v>
      </c>
      <c r="O8278">
        <f>Raw_Data!K8278</f>
        <v>35</v>
      </c>
      <c r="P8278" t="str">
        <f>IF(Raw_Data!K8278&lt;=30,"Within Time","Delayed")</f>
        <v>Delayed</v>
      </c>
    </row>
    <row r="8279" spans="1:16" x14ac:dyDescent="0.35">
      <c r="A8279" t="str">
        <f>Raw_Data!A8279</f>
        <v>422-44-7843</v>
      </c>
      <c r="B8279" s="2">
        <f>Raw_Data!B8279</f>
        <v>45535.765972222223</v>
      </c>
      <c r="C8279">
        <f>HOUR(Raw_Data!B8279)</f>
        <v>18</v>
      </c>
      <c r="D8279" t="str">
        <f>TEXT(Raw_Data!B8279,"mmm")</f>
        <v>Aug</v>
      </c>
      <c r="E8279">
        <f>YEAR(Raw_Data!B8279)</f>
        <v>2024</v>
      </c>
      <c r="F8279" t="str">
        <f>TEXT(Raw_Data!B8279,"mmm-yy")</f>
        <v>Aug-24</v>
      </c>
      <c r="G8279" t="str">
        <f>PROPER(Raw_Data!C8279&amp;". "&amp;Raw_Data!D8279)</f>
        <v>L. Crebo</v>
      </c>
      <c r="H8279" t="str">
        <f>IF(OR(Raw_Data!E8279="M",Raw_Data!E8279="Male"),"Male",IF(OR(Raw_Data!E8279="F",Raw_Data!E8279="Female"),"Female","Not Confirmed"))</f>
        <v>Male</v>
      </c>
      <c r="I8279">
        <f>Raw_Data!F8279</f>
        <v>52</v>
      </c>
      <c r="J8279" t="str">
        <f>FLOOR(Raw_Data!F8279,10)&amp;"-"&amp;FLOOR(Raw_Data!F8279,10)+9</f>
        <v>50-59</v>
      </c>
      <c r="K8279" t="str">
        <f>Raw_Data!G8279</f>
        <v>Asian</v>
      </c>
      <c r="L8279" t="str">
        <f>Raw_Data!H8279</f>
        <v>General Practice</v>
      </c>
      <c r="M8279" t="str">
        <f>IF(Raw_Data!I8279=TRUE,"Admitted","Not Admitted")</f>
        <v>Not Admitted</v>
      </c>
      <c r="N8279">
        <f>IF(Raw_Data!J8279="","Not Rated",Raw_Data!J8279)</f>
        <v>9</v>
      </c>
      <c r="O8279">
        <f>Raw_Data!K8279</f>
        <v>60</v>
      </c>
      <c r="P8279" t="str">
        <f>IF(Raw_Data!K8279&lt;=30,"Within Time","Delayed")</f>
        <v>Delayed</v>
      </c>
    </row>
    <row r="8280" spans="1:16" x14ac:dyDescent="0.35">
      <c r="A8280" t="str">
        <f>Raw_Data!A8280</f>
        <v>985-24-6829</v>
      </c>
      <c r="B8280" s="2">
        <f>Raw_Data!B8280</f>
        <v>45535.800694444442</v>
      </c>
      <c r="C8280">
        <f>HOUR(Raw_Data!B8280)</f>
        <v>19</v>
      </c>
      <c r="D8280" t="str">
        <f>TEXT(Raw_Data!B8280,"mmm")</f>
        <v>Aug</v>
      </c>
      <c r="E8280">
        <f>YEAR(Raw_Data!B8280)</f>
        <v>2024</v>
      </c>
      <c r="F8280" t="str">
        <f>TEXT(Raw_Data!B8280,"mmm-yy")</f>
        <v>Aug-24</v>
      </c>
      <c r="G8280" t="str">
        <f>PROPER(Raw_Data!C8280&amp;". "&amp;Raw_Data!D8280)</f>
        <v>Y. Kershaw</v>
      </c>
      <c r="H8280" t="str">
        <f>IF(OR(Raw_Data!E8280="M",Raw_Data!E8280="Male"),"Male",IF(OR(Raw_Data!E8280="F",Raw_Data!E8280="Female"),"Female","Not Confirmed"))</f>
        <v>Male</v>
      </c>
      <c r="I8280">
        <f>Raw_Data!F8280</f>
        <v>54</v>
      </c>
      <c r="J8280" t="str">
        <f>FLOOR(Raw_Data!F8280,10)&amp;"-"&amp;FLOOR(Raw_Data!F8280,10)+9</f>
        <v>50-59</v>
      </c>
      <c r="K8280" t="str">
        <f>Raw_Data!G8280</f>
        <v>White</v>
      </c>
      <c r="L8280" t="str">
        <f>Raw_Data!H8280</f>
        <v>None</v>
      </c>
      <c r="M8280" t="str">
        <f>IF(Raw_Data!I8280=TRUE,"Admitted","Not Admitted")</f>
        <v>Not Admitted</v>
      </c>
      <c r="N8280">
        <f>IF(Raw_Data!J8280="","Not Rated",Raw_Data!J8280)</f>
        <v>4</v>
      </c>
      <c r="O8280">
        <f>Raw_Data!K8280</f>
        <v>32</v>
      </c>
      <c r="P8280" t="str">
        <f>IF(Raw_Data!K8280&lt;=30,"Within Time","Delayed")</f>
        <v>Delayed</v>
      </c>
    </row>
    <row r="8281" spans="1:16" x14ac:dyDescent="0.35">
      <c r="A8281" t="str">
        <f>Raw_Data!A8281</f>
        <v>929-72-6418</v>
      </c>
      <c r="B8281" s="2">
        <f>Raw_Data!B8281</f>
        <v>45535.84652777778</v>
      </c>
      <c r="C8281">
        <f>HOUR(Raw_Data!B8281)</f>
        <v>20</v>
      </c>
      <c r="D8281" t="str">
        <f>TEXT(Raw_Data!B8281,"mmm")</f>
        <v>Aug</v>
      </c>
      <c r="E8281">
        <f>YEAR(Raw_Data!B8281)</f>
        <v>2024</v>
      </c>
      <c r="F8281" t="str">
        <f>TEXT(Raw_Data!B8281,"mmm-yy")</f>
        <v>Aug-24</v>
      </c>
      <c r="G8281" t="str">
        <f>PROPER(Raw_Data!C8281&amp;". "&amp;Raw_Data!D8281)</f>
        <v>V. Dankworth</v>
      </c>
      <c r="H8281" t="str">
        <f>IF(OR(Raw_Data!E8281="M",Raw_Data!E8281="Male"),"Male",IF(OR(Raw_Data!E8281="F",Raw_Data!E8281="Female"),"Female","Not Confirmed"))</f>
        <v>Female</v>
      </c>
      <c r="I8281">
        <f>Raw_Data!F8281</f>
        <v>16</v>
      </c>
      <c r="J8281" t="str">
        <f>FLOOR(Raw_Data!F8281,10)&amp;"-"&amp;FLOOR(Raw_Data!F8281,10)+9</f>
        <v>10-19</v>
      </c>
      <c r="K8281" t="str">
        <f>Raw_Data!G8281</f>
        <v>African American</v>
      </c>
      <c r="L8281" t="str">
        <f>Raw_Data!H8281</f>
        <v>None</v>
      </c>
      <c r="M8281" t="str">
        <f>IF(Raw_Data!I8281=TRUE,"Admitted","Not Admitted")</f>
        <v>Not Admitted</v>
      </c>
      <c r="N8281" t="str">
        <f>IF(Raw_Data!J8281="","Not Rated",Raw_Data!J8281)</f>
        <v>Not Rated</v>
      </c>
      <c r="O8281">
        <f>Raw_Data!K8281</f>
        <v>49</v>
      </c>
      <c r="P8281" t="str">
        <f>IF(Raw_Data!K8281&lt;=30,"Within Time","Delayed")</f>
        <v>Delayed</v>
      </c>
    </row>
    <row r="8282" spans="1:16" x14ac:dyDescent="0.35">
      <c r="A8282" t="str">
        <f>Raw_Data!A8282</f>
        <v>363-42-7255</v>
      </c>
      <c r="B8282" s="2">
        <f>Raw_Data!B8282</f>
        <v>45535.872916666667</v>
      </c>
      <c r="C8282">
        <f>HOUR(Raw_Data!B8282)</f>
        <v>20</v>
      </c>
      <c r="D8282" t="str">
        <f>TEXT(Raw_Data!B8282,"mmm")</f>
        <v>Aug</v>
      </c>
      <c r="E8282">
        <f>YEAR(Raw_Data!B8282)</f>
        <v>2024</v>
      </c>
      <c r="F8282" t="str">
        <f>TEXT(Raw_Data!B8282,"mmm-yy")</f>
        <v>Aug-24</v>
      </c>
      <c r="G8282" t="str">
        <f>PROPER(Raw_Data!C8282&amp;". "&amp;Raw_Data!D8282)</f>
        <v>U. Churchard</v>
      </c>
      <c r="H8282" t="str">
        <f>IF(OR(Raw_Data!E8282="M",Raw_Data!E8282="Male"),"Male",IF(OR(Raw_Data!E8282="F",Raw_Data!E8282="Female"),"Female","Not Confirmed"))</f>
        <v>Female</v>
      </c>
      <c r="I8282">
        <f>Raw_Data!F8282</f>
        <v>75</v>
      </c>
      <c r="J8282" t="str">
        <f>FLOOR(Raw_Data!F8282,10)&amp;"-"&amp;FLOOR(Raw_Data!F8282,10)+9</f>
        <v>70-79</v>
      </c>
      <c r="K8282" t="str">
        <f>Raw_Data!G8282</f>
        <v>Unknown</v>
      </c>
      <c r="L8282" t="str">
        <f>Raw_Data!H8282</f>
        <v>None</v>
      </c>
      <c r="M8282" t="str">
        <f>IF(Raw_Data!I8282=TRUE,"Admitted","Not Admitted")</f>
        <v>Not Admitted</v>
      </c>
      <c r="N8282" t="str">
        <f>IF(Raw_Data!J8282="","Not Rated",Raw_Data!J8282)</f>
        <v>Not Rated</v>
      </c>
      <c r="O8282">
        <f>Raw_Data!K8282</f>
        <v>29</v>
      </c>
      <c r="P8282" t="str">
        <f>IF(Raw_Data!K8282&lt;=30,"Within Time","Delayed")</f>
        <v>Within Time</v>
      </c>
    </row>
    <row r="8283" spans="1:16" x14ac:dyDescent="0.35">
      <c r="A8283" t="str">
        <f>Raw_Data!A8283</f>
        <v>876-78-5616</v>
      </c>
      <c r="B8283" s="2">
        <f>Raw_Data!B8283</f>
        <v>45535.907638888893</v>
      </c>
      <c r="C8283">
        <f>HOUR(Raw_Data!B8283)</f>
        <v>21</v>
      </c>
      <c r="D8283" t="str">
        <f>TEXT(Raw_Data!B8283,"mmm")</f>
        <v>Aug</v>
      </c>
      <c r="E8283">
        <f>YEAR(Raw_Data!B8283)</f>
        <v>2024</v>
      </c>
      <c r="F8283" t="str">
        <f>TEXT(Raw_Data!B8283,"mmm-yy")</f>
        <v>Aug-24</v>
      </c>
      <c r="G8283" t="str">
        <f>PROPER(Raw_Data!C8283&amp;". "&amp;Raw_Data!D8283)</f>
        <v>I. Bracegirdle</v>
      </c>
      <c r="H8283" t="str">
        <f>IF(OR(Raw_Data!E8283="M",Raw_Data!E8283="Male"),"Male",IF(OR(Raw_Data!E8283="F",Raw_Data!E8283="Female"),"Female","Not Confirmed"))</f>
        <v>Female</v>
      </c>
      <c r="I8283">
        <f>Raw_Data!F8283</f>
        <v>19</v>
      </c>
      <c r="J8283" t="str">
        <f>FLOOR(Raw_Data!F8283,10)&amp;"-"&amp;FLOOR(Raw_Data!F8283,10)+9</f>
        <v>10-19</v>
      </c>
      <c r="K8283" t="str">
        <f>Raw_Data!G8283</f>
        <v>Unknown</v>
      </c>
      <c r="L8283" t="str">
        <f>Raw_Data!H8283</f>
        <v>None</v>
      </c>
      <c r="M8283" t="str">
        <f>IF(Raw_Data!I8283=TRUE,"Admitted","Not Admitted")</f>
        <v>Not Admitted</v>
      </c>
      <c r="N8283" t="str">
        <f>IF(Raw_Data!J8283="","Not Rated",Raw_Data!J8283)</f>
        <v>Not Rated</v>
      </c>
      <c r="O8283">
        <f>Raw_Data!K8283</f>
        <v>59</v>
      </c>
      <c r="P8283" t="str">
        <f>IF(Raw_Data!K8283&lt;=30,"Within Time","Delayed")</f>
        <v>Delayed</v>
      </c>
    </row>
    <row r="8284" spans="1:16" x14ac:dyDescent="0.35">
      <c r="A8284" t="str">
        <f>Raw_Data!A8284</f>
        <v>832-11-4239</v>
      </c>
      <c r="B8284" s="2">
        <f>Raw_Data!B8284</f>
        <v>45535.917361111111</v>
      </c>
      <c r="C8284">
        <f>HOUR(Raw_Data!B8284)</f>
        <v>22</v>
      </c>
      <c r="D8284" t="str">
        <f>TEXT(Raw_Data!B8284,"mmm")</f>
        <v>Aug</v>
      </c>
      <c r="E8284">
        <f>YEAR(Raw_Data!B8284)</f>
        <v>2024</v>
      </c>
      <c r="F8284" t="str">
        <f>TEXT(Raw_Data!B8284,"mmm-yy")</f>
        <v>Aug-24</v>
      </c>
      <c r="G8284" t="str">
        <f>PROPER(Raw_Data!C8284&amp;". "&amp;Raw_Data!D8284)</f>
        <v>T. Carraway</v>
      </c>
      <c r="H8284" t="str">
        <f>IF(OR(Raw_Data!E8284="M",Raw_Data!E8284="Male"),"Male",IF(OR(Raw_Data!E8284="F",Raw_Data!E8284="Female"),"Female","Not Confirmed"))</f>
        <v>Female</v>
      </c>
      <c r="I8284">
        <f>Raw_Data!F8284</f>
        <v>8</v>
      </c>
      <c r="J8284" t="str">
        <f>FLOOR(Raw_Data!F8284,10)&amp;"-"&amp;FLOOR(Raw_Data!F8284,10)+9</f>
        <v>0-9</v>
      </c>
      <c r="K8284" t="str">
        <f>Raw_Data!G8284</f>
        <v>White</v>
      </c>
      <c r="L8284" t="str">
        <f>Raw_Data!H8284</f>
        <v>None</v>
      </c>
      <c r="M8284" t="str">
        <f>IF(Raw_Data!I8284=TRUE,"Admitted","Not Admitted")</f>
        <v>Admitted</v>
      </c>
      <c r="N8284" t="str">
        <f>IF(Raw_Data!J8284="","Not Rated",Raw_Data!J8284)</f>
        <v>Not Rated</v>
      </c>
      <c r="O8284">
        <f>Raw_Data!K8284</f>
        <v>15</v>
      </c>
      <c r="P8284" t="str">
        <f>IF(Raw_Data!K8284&lt;=30,"Within Time","Delayed")</f>
        <v>Within Time</v>
      </c>
    </row>
    <row r="8285" spans="1:16" x14ac:dyDescent="0.35">
      <c r="A8285" t="str">
        <f>Raw_Data!A8285</f>
        <v>265-26-3676</v>
      </c>
      <c r="B8285" s="2">
        <f>Raw_Data!B8285</f>
        <v>45535.95416666667</v>
      </c>
      <c r="C8285">
        <f>HOUR(Raw_Data!B8285)</f>
        <v>22</v>
      </c>
      <c r="D8285" t="str">
        <f>TEXT(Raw_Data!B8285,"mmm")</f>
        <v>Aug</v>
      </c>
      <c r="E8285">
        <f>YEAR(Raw_Data!B8285)</f>
        <v>2024</v>
      </c>
      <c r="F8285" t="str">
        <f>TEXT(Raw_Data!B8285,"mmm-yy")</f>
        <v>Aug-24</v>
      </c>
      <c r="G8285" t="str">
        <f>PROPER(Raw_Data!C8285&amp;". "&amp;Raw_Data!D8285)</f>
        <v>N. Yarborough</v>
      </c>
      <c r="H8285" t="str">
        <f>IF(OR(Raw_Data!E8285="M",Raw_Data!E8285="Male"),"Male",IF(OR(Raw_Data!E8285="F",Raw_Data!E8285="Female"),"Female","Not Confirmed"))</f>
        <v>Female</v>
      </c>
      <c r="I8285">
        <f>Raw_Data!F8285</f>
        <v>24</v>
      </c>
      <c r="J8285" t="str">
        <f>FLOOR(Raw_Data!F8285,10)&amp;"-"&amp;FLOOR(Raw_Data!F8285,10)+9</f>
        <v>20-29</v>
      </c>
      <c r="K8285" t="str">
        <f>Raw_Data!G8285</f>
        <v>White</v>
      </c>
      <c r="L8285" t="str">
        <f>Raw_Data!H8285</f>
        <v>None</v>
      </c>
      <c r="M8285" t="str">
        <f>IF(Raw_Data!I8285=TRUE,"Admitted","Not Admitted")</f>
        <v>Admitted</v>
      </c>
      <c r="N8285" t="str">
        <f>IF(Raw_Data!J8285="","Not Rated",Raw_Data!J8285)</f>
        <v>Not Rated</v>
      </c>
      <c r="O8285">
        <f>Raw_Data!K8285</f>
        <v>53</v>
      </c>
      <c r="P8285" t="str">
        <f>IF(Raw_Data!K8285&lt;=30,"Within Time","Delayed")</f>
        <v>Delayed</v>
      </c>
    </row>
    <row r="8286" spans="1:16" x14ac:dyDescent="0.35">
      <c r="A8286" t="str">
        <f>Raw_Data!A8286</f>
        <v>788-78-3533</v>
      </c>
      <c r="B8286" s="2">
        <f>Raw_Data!B8286</f>
        <v>45536.068749999999</v>
      </c>
      <c r="C8286">
        <f>HOUR(Raw_Data!B8286)</f>
        <v>1</v>
      </c>
      <c r="D8286" t="str">
        <f>TEXT(Raw_Data!B8286,"mmm")</f>
        <v>Sep</v>
      </c>
      <c r="E8286">
        <f>YEAR(Raw_Data!B8286)</f>
        <v>2024</v>
      </c>
      <c r="F8286" t="str">
        <f>TEXT(Raw_Data!B8286,"mmm-yy")</f>
        <v>Sep-24</v>
      </c>
      <c r="G8286" t="str">
        <f>PROPER(Raw_Data!C8286&amp;". "&amp;Raw_Data!D8286)</f>
        <v>A. Whitfield</v>
      </c>
      <c r="H8286" t="str">
        <f>IF(OR(Raw_Data!E8286="M",Raw_Data!E8286="Male"),"Male",IF(OR(Raw_Data!E8286="F",Raw_Data!E8286="Female"),"Female","Not Confirmed"))</f>
        <v>Male</v>
      </c>
      <c r="I8286">
        <f>Raw_Data!F8286</f>
        <v>76</v>
      </c>
      <c r="J8286" t="str">
        <f>FLOOR(Raw_Data!F8286,10)&amp;"-"&amp;FLOOR(Raw_Data!F8286,10)+9</f>
        <v>70-79</v>
      </c>
      <c r="K8286" t="str">
        <f>Raw_Data!G8286</f>
        <v>Unknown</v>
      </c>
      <c r="L8286" t="str">
        <f>Raw_Data!H8286</f>
        <v>None</v>
      </c>
      <c r="M8286" t="str">
        <f>IF(Raw_Data!I8286=TRUE,"Admitted","Not Admitted")</f>
        <v>Not Admitted</v>
      </c>
      <c r="N8286">
        <f>IF(Raw_Data!J8286="","Not Rated",Raw_Data!J8286)</f>
        <v>4</v>
      </c>
      <c r="O8286">
        <f>Raw_Data!K8286</f>
        <v>15</v>
      </c>
      <c r="P8286" t="str">
        <f>IF(Raw_Data!K8286&lt;=30,"Within Time","Delayed")</f>
        <v>Within Time</v>
      </c>
    </row>
    <row r="8287" spans="1:16" x14ac:dyDescent="0.35">
      <c r="A8287" t="str">
        <f>Raw_Data!A8287</f>
        <v>250-38-2109</v>
      </c>
      <c r="B8287" s="2">
        <f>Raw_Data!B8287</f>
        <v>45536.202777777777</v>
      </c>
      <c r="C8287">
        <f>HOUR(Raw_Data!B8287)</f>
        <v>4</v>
      </c>
      <c r="D8287" t="str">
        <f>TEXT(Raw_Data!B8287,"mmm")</f>
        <v>Sep</v>
      </c>
      <c r="E8287">
        <f>YEAR(Raw_Data!B8287)</f>
        <v>2024</v>
      </c>
      <c r="F8287" t="str">
        <f>TEXT(Raw_Data!B8287,"mmm-yy")</f>
        <v>Sep-24</v>
      </c>
      <c r="G8287" t="str">
        <f>PROPER(Raw_Data!C8287&amp;". "&amp;Raw_Data!D8287)</f>
        <v>S. Ollerton</v>
      </c>
      <c r="H8287" t="str">
        <f>IF(OR(Raw_Data!E8287="M",Raw_Data!E8287="Male"),"Male",IF(OR(Raw_Data!E8287="F",Raw_Data!E8287="Female"),"Female","Not Confirmed"))</f>
        <v>Female</v>
      </c>
      <c r="I8287">
        <f>Raw_Data!F8287</f>
        <v>44</v>
      </c>
      <c r="J8287" t="str">
        <f>FLOOR(Raw_Data!F8287,10)&amp;"-"&amp;FLOOR(Raw_Data!F8287,10)+9</f>
        <v>40-49</v>
      </c>
      <c r="K8287" t="str">
        <f>Raw_Data!G8287</f>
        <v>White</v>
      </c>
      <c r="L8287" t="str">
        <f>Raw_Data!H8287</f>
        <v>Physiotherapy</v>
      </c>
      <c r="M8287" t="str">
        <f>IF(Raw_Data!I8287=TRUE,"Admitted","Not Admitted")</f>
        <v>Admitted</v>
      </c>
      <c r="N8287" t="str">
        <f>IF(Raw_Data!J8287="","Not Rated",Raw_Data!J8287)</f>
        <v>Not Rated</v>
      </c>
      <c r="O8287">
        <f>Raw_Data!K8287</f>
        <v>35</v>
      </c>
      <c r="P8287" t="str">
        <f>IF(Raw_Data!K8287&lt;=30,"Within Time","Delayed")</f>
        <v>Delayed</v>
      </c>
    </row>
    <row r="8288" spans="1:16" x14ac:dyDescent="0.35">
      <c r="A8288" t="str">
        <f>Raw_Data!A8288</f>
        <v>288-82-7242</v>
      </c>
      <c r="B8288" s="2">
        <f>Raw_Data!B8288</f>
        <v>45536.225694444453</v>
      </c>
      <c r="C8288">
        <f>HOUR(Raw_Data!B8288)</f>
        <v>5</v>
      </c>
      <c r="D8288" t="str">
        <f>TEXT(Raw_Data!B8288,"mmm")</f>
        <v>Sep</v>
      </c>
      <c r="E8288">
        <f>YEAR(Raw_Data!B8288)</f>
        <v>2024</v>
      </c>
      <c r="F8288" t="str">
        <f>TEXT(Raw_Data!B8288,"mmm-yy")</f>
        <v>Sep-24</v>
      </c>
      <c r="G8288" t="str">
        <f>PROPER(Raw_Data!C8288&amp;". "&amp;Raw_Data!D8288)</f>
        <v>W. Gwillim</v>
      </c>
      <c r="H8288" t="str">
        <f>IF(OR(Raw_Data!E8288="M",Raw_Data!E8288="Male"),"Male",IF(OR(Raw_Data!E8288="F",Raw_Data!E8288="Female"),"Female","Not Confirmed"))</f>
        <v>Male</v>
      </c>
      <c r="I8288">
        <f>Raw_Data!F8288</f>
        <v>44</v>
      </c>
      <c r="J8288" t="str">
        <f>FLOOR(Raw_Data!F8288,10)&amp;"-"&amp;FLOOR(Raw_Data!F8288,10)+9</f>
        <v>40-49</v>
      </c>
      <c r="K8288" t="str">
        <f>Raw_Data!G8288</f>
        <v>White</v>
      </c>
      <c r="L8288" t="str">
        <f>Raw_Data!H8288</f>
        <v>General Practice</v>
      </c>
      <c r="M8288" t="str">
        <f>IF(Raw_Data!I8288=TRUE,"Admitted","Not Admitted")</f>
        <v>Not Admitted</v>
      </c>
      <c r="N8288">
        <f>IF(Raw_Data!J8288="","Not Rated",Raw_Data!J8288)</f>
        <v>7</v>
      </c>
      <c r="O8288">
        <f>Raw_Data!K8288</f>
        <v>17</v>
      </c>
      <c r="P8288" t="str">
        <f>IF(Raw_Data!K8288&lt;=30,"Within Time","Delayed")</f>
        <v>Within Time</v>
      </c>
    </row>
    <row r="8289" spans="1:16" x14ac:dyDescent="0.35">
      <c r="A8289" t="str">
        <f>Raw_Data!A8289</f>
        <v>651-93-6359</v>
      </c>
      <c r="B8289" s="2">
        <f>Raw_Data!B8289</f>
        <v>45536.236805555563</v>
      </c>
      <c r="C8289">
        <f>HOUR(Raw_Data!B8289)</f>
        <v>5</v>
      </c>
      <c r="D8289" t="str">
        <f>TEXT(Raw_Data!B8289,"mmm")</f>
        <v>Sep</v>
      </c>
      <c r="E8289">
        <f>YEAR(Raw_Data!B8289)</f>
        <v>2024</v>
      </c>
      <c r="F8289" t="str">
        <f>TEXT(Raw_Data!B8289,"mmm-yy")</f>
        <v>Sep-24</v>
      </c>
      <c r="G8289" t="str">
        <f>PROPER(Raw_Data!C8289&amp;". "&amp;Raw_Data!D8289)</f>
        <v>U. Ainsworth</v>
      </c>
      <c r="H8289" t="str">
        <f>IF(OR(Raw_Data!E8289="M",Raw_Data!E8289="Male"),"Male",IF(OR(Raw_Data!E8289="F",Raw_Data!E8289="Female"),"Female","Not Confirmed"))</f>
        <v>Female</v>
      </c>
      <c r="I8289">
        <f>Raw_Data!F8289</f>
        <v>10</v>
      </c>
      <c r="J8289" t="str">
        <f>FLOOR(Raw_Data!F8289,10)&amp;"-"&amp;FLOOR(Raw_Data!F8289,10)+9</f>
        <v>10-19</v>
      </c>
      <c r="K8289" t="str">
        <f>Raw_Data!G8289</f>
        <v>White</v>
      </c>
      <c r="L8289" t="str">
        <f>Raw_Data!H8289</f>
        <v>None</v>
      </c>
      <c r="M8289" t="str">
        <f>IF(Raw_Data!I8289=TRUE,"Admitted","Not Admitted")</f>
        <v>Admitted</v>
      </c>
      <c r="N8289" t="str">
        <f>IF(Raw_Data!J8289="","Not Rated",Raw_Data!J8289)</f>
        <v>Not Rated</v>
      </c>
      <c r="O8289">
        <f>Raw_Data!K8289</f>
        <v>14</v>
      </c>
      <c r="P8289" t="str">
        <f>IF(Raw_Data!K8289&lt;=30,"Within Time","Delayed")</f>
        <v>Within Time</v>
      </c>
    </row>
    <row r="8290" spans="1:16" x14ac:dyDescent="0.35">
      <c r="A8290" t="str">
        <f>Raw_Data!A8290</f>
        <v>888-62-1280</v>
      </c>
      <c r="B8290" s="2">
        <f>Raw_Data!B8290</f>
        <v>45536.297222222223</v>
      </c>
      <c r="C8290">
        <f>HOUR(Raw_Data!B8290)</f>
        <v>7</v>
      </c>
      <c r="D8290" t="str">
        <f>TEXT(Raw_Data!B8290,"mmm")</f>
        <v>Sep</v>
      </c>
      <c r="E8290">
        <f>YEAR(Raw_Data!B8290)</f>
        <v>2024</v>
      </c>
      <c r="F8290" t="str">
        <f>TEXT(Raw_Data!B8290,"mmm-yy")</f>
        <v>Sep-24</v>
      </c>
      <c r="G8290" t="str">
        <f>PROPER(Raw_Data!C8290&amp;". "&amp;Raw_Data!D8290)</f>
        <v>W. Vickery</v>
      </c>
      <c r="H8290" t="str">
        <f>IF(OR(Raw_Data!E8290="M",Raw_Data!E8290="Male"),"Male",IF(OR(Raw_Data!E8290="F",Raw_Data!E8290="Female"),"Female","Not Confirmed"))</f>
        <v>Male</v>
      </c>
      <c r="I8290">
        <f>Raw_Data!F8290</f>
        <v>8</v>
      </c>
      <c r="J8290" t="str">
        <f>FLOOR(Raw_Data!F8290,10)&amp;"-"&amp;FLOOR(Raw_Data!F8290,10)+9</f>
        <v>0-9</v>
      </c>
      <c r="K8290" t="str">
        <f>Raw_Data!G8290</f>
        <v>Pacific Islander</v>
      </c>
      <c r="L8290" t="str">
        <f>Raw_Data!H8290</f>
        <v>None</v>
      </c>
      <c r="M8290" t="str">
        <f>IF(Raw_Data!I8290=TRUE,"Admitted","Not Admitted")</f>
        <v>Admitted</v>
      </c>
      <c r="N8290" t="str">
        <f>IF(Raw_Data!J8290="","Not Rated",Raw_Data!J8290)</f>
        <v>Not Rated</v>
      </c>
      <c r="O8290">
        <f>Raw_Data!K8290</f>
        <v>24</v>
      </c>
      <c r="P8290" t="str">
        <f>IF(Raw_Data!K8290&lt;=30,"Within Time","Delayed")</f>
        <v>Within Time</v>
      </c>
    </row>
    <row r="8291" spans="1:16" x14ac:dyDescent="0.35">
      <c r="A8291" t="str">
        <f>Raw_Data!A8291</f>
        <v>565-32-2800</v>
      </c>
      <c r="B8291" s="2">
        <f>Raw_Data!B8291</f>
        <v>45536.503472222219</v>
      </c>
      <c r="C8291">
        <f>HOUR(Raw_Data!B8291)</f>
        <v>12</v>
      </c>
      <c r="D8291" t="str">
        <f>TEXT(Raw_Data!B8291,"mmm")</f>
        <v>Sep</v>
      </c>
      <c r="E8291">
        <f>YEAR(Raw_Data!B8291)</f>
        <v>2024</v>
      </c>
      <c r="F8291" t="str">
        <f>TEXT(Raw_Data!B8291,"mmm-yy")</f>
        <v>Sep-24</v>
      </c>
      <c r="G8291" t="str">
        <f>PROPER(Raw_Data!C8291&amp;". "&amp;Raw_Data!D8291)</f>
        <v>H. Fairbairn</v>
      </c>
      <c r="H8291" t="str">
        <f>IF(OR(Raw_Data!E8291="M",Raw_Data!E8291="Male"),"Male",IF(OR(Raw_Data!E8291="F",Raw_Data!E8291="Female"),"Female","Not Confirmed"))</f>
        <v>Female</v>
      </c>
      <c r="I8291">
        <f>Raw_Data!F8291</f>
        <v>6</v>
      </c>
      <c r="J8291" t="str">
        <f>FLOOR(Raw_Data!F8291,10)&amp;"-"&amp;FLOOR(Raw_Data!F8291,10)+9</f>
        <v>0-9</v>
      </c>
      <c r="K8291" t="str">
        <f>Raw_Data!G8291</f>
        <v>White</v>
      </c>
      <c r="L8291" t="str">
        <f>Raw_Data!H8291</f>
        <v>None</v>
      </c>
      <c r="M8291" t="str">
        <f>IF(Raw_Data!I8291=TRUE,"Admitted","Not Admitted")</f>
        <v>Admitted</v>
      </c>
      <c r="N8291" t="str">
        <f>IF(Raw_Data!J8291="","Not Rated",Raw_Data!J8291)</f>
        <v>Not Rated</v>
      </c>
      <c r="O8291">
        <f>Raw_Data!K8291</f>
        <v>41</v>
      </c>
      <c r="P8291" t="str">
        <f>IF(Raw_Data!K8291&lt;=30,"Within Time","Delayed")</f>
        <v>Delayed</v>
      </c>
    </row>
    <row r="8292" spans="1:16" x14ac:dyDescent="0.35">
      <c r="A8292" t="str">
        <f>Raw_Data!A8292</f>
        <v>642-27-8674</v>
      </c>
      <c r="B8292" s="2">
        <f>Raw_Data!B8292</f>
        <v>45536.568055555559</v>
      </c>
      <c r="C8292">
        <f>HOUR(Raw_Data!B8292)</f>
        <v>13</v>
      </c>
      <c r="D8292" t="str">
        <f>TEXT(Raw_Data!B8292,"mmm")</f>
        <v>Sep</v>
      </c>
      <c r="E8292">
        <f>YEAR(Raw_Data!B8292)</f>
        <v>2024</v>
      </c>
      <c r="F8292" t="str">
        <f>TEXT(Raw_Data!B8292,"mmm-yy")</f>
        <v>Sep-24</v>
      </c>
      <c r="G8292" t="str">
        <f>PROPER(Raw_Data!C8292&amp;". "&amp;Raw_Data!D8292)</f>
        <v>F. Kingsley</v>
      </c>
      <c r="H8292" t="str">
        <f>IF(OR(Raw_Data!E8292="M",Raw_Data!E8292="Male"),"Male",IF(OR(Raw_Data!E8292="F",Raw_Data!E8292="Female"),"Female","Not Confirmed"))</f>
        <v>Female</v>
      </c>
      <c r="I8292">
        <f>Raw_Data!F8292</f>
        <v>3</v>
      </c>
      <c r="J8292" t="str">
        <f>FLOOR(Raw_Data!F8292,10)&amp;"-"&amp;FLOOR(Raw_Data!F8292,10)+9</f>
        <v>0-9</v>
      </c>
      <c r="K8292" t="str">
        <f>Raw_Data!G8292</f>
        <v>Native American/Alaska Native</v>
      </c>
      <c r="L8292" t="str">
        <f>Raw_Data!H8292</f>
        <v>General Practice</v>
      </c>
      <c r="M8292" t="str">
        <f>IF(Raw_Data!I8292=TRUE,"Admitted","Not Admitted")</f>
        <v>Admitted</v>
      </c>
      <c r="N8292">
        <f>IF(Raw_Data!J8292="","Not Rated",Raw_Data!J8292)</f>
        <v>4</v>
      </c>
      <c r="O8292">
        <f>Raw_Data!K8292</f>
        <v>56</v>
      </c>
      <c r="P8292" t="str">
        <f>IF(Raw_Data!K8292&lt;=30,"Within Time","Delayed")</f>
        <v>Delayed</v>
      </c>
    </row>
    <row r="8293" spans="1:16" x14ac:dyDescent="0.35">
      <c r="A8293" t="str">
        <f>Raw_Data!A8293</f>
        <v>330-25-6205</v>
      </c>
      <c r="B8293" s="2">
        <f>Raw_Data!B8293</f>
        <v>45536.738888888889</v>
      </c>
      <c r="C8293">
        <f>HOUR(Raw_Data!B8293)</f>
        <v>17</v>
      </c>
      <c r="D8293" t="str">
        <f>TEXT(Raw_Data!B8293,"mmm")</f>
        <v>Sep</v>
      </c>
      <c r="E8293">
        <f>YEAR(Raw_Data!B8293)</f>
        <v>2024</v>
      </c>
      <c r="F8293" t="str">
        <f>TEXT(Raw_Data!B8293,"mmm-yy")</f>
        <v>Sep-24</v>
      </c>
      <c r="G8293" t="str">
        <f>PROPER(Raw_Data!C8293&amp;". "&amp;Raw_Data!D8293)</f>
        <v>B. Carraway</v>
      </c>
      <c r="H8293" t="str">
        <f>IF(OR(Raw_Data!E8293="M",Raw_Data!E8293="Male"),"Male",IF(OR(Raw_Data!E8293="F",Raw_Data!E8293="Female"),"Female","Not Confirmed"))</f>
        <v>Female</v>
      </c>
      <c r="I8293">
        <f>Raw_Data!F8293</f>
        <v>59</v>
      </c>
      <c r="J8293" t="str">
        <f>FLOOR(Raw_Data!F8293,10)&amp;"-"&amp;FLOOR(Raw_Data!F8293,10)+9</f>
        <v>50-59</v>
      </c>
      <c r="K8293" t="str">
        <f>Raw_Data!G8293</f>
        <v>Asian</v>
      </c>
      <c r="L8293" t="str">
        <f>Raw_Data!H8293</f>
        <v>None</v>
      </c>
      <c r="M8293" t="str">
        <f>IF(Raw_Data!I8293=TRUE,"Admitted","Not Admitted")</f>
        <v>Admitted</v>
      </c>
      <c r="N8293" t="str">
        <f>IF(Raw_Data!J8293="","Not Rated",Raw_Data!J8293)</f>
        <v>Not Rated</v>
      </c>
      <c r="O8293">
        <f>Raw_Data!K8293</f>
        <v>17</v>
      </c>
      <c r="P8293" t="str">
        <f>IF(Raw_Data!K8293&lt;=30,"Within Time","Delayed")</f>
        <v>Within Time</v>
      </c>
    </row>
    <row r="8294" spans="1:16" x14ac:dyDescent="0.35">
      <c r="A8294" t="str">
        <f>Raw_Data!A8294</f>
        <v>382-90-4867</v>
      </c>
      <c r="B8294" s="2">
        <f>Raw_Data!B8294</f>
        <v>45536.76458333333</v>
      </c>
      <c r="C8294">
        <f>HOUR(Raw_Data!B8294)</f>
        <v>18</v>
      </c>
      <c r="D8294" t="str">
        <f>TEXT(Raw_Data!B8294,"mmm")</f>
        <v>Sep</v>
      </c>
      <c r="E8294">
        <f>YEAR(Raw_Data!B8294)</f>
        <v>2024</v>
      </c>
      <c r="F8294" t="str">
        <f>TEXT(Raw_Data!B8294,"mmm-yy")</f>
        <v>Sep-24</v>
      </c>
      <c r="G8294" t="str">
        <f>PROPER(Raw_Data!C8294&amp;". "&amp;Raw_Data!D8294)</f>
        <v>P. Schubuser</v>
      </c>
      <c r="H8294" t="str">
        <f>IF(OR(Raw_Data!E8294="M",Raw_Data!E8294="Male"),"Male",IF(OR(Raw_Data!E8294="F",Raw_Data!E8294="Female"),"Female","Not Confirmed"))</f>
        <v>Female</v>
      </c>
      <c r="I8294">
        <f>Raw_Data!F8294</f>
        <v>13</v>
      </c>
      <c r="J8294" t="str">
        <f>FLOOR(Raw_Data!F8294,10)&amp;"-"&amp;FLOOR(Raw_Data!F8294,10)+9</f>
        <v>10-19</v>
      </c>
      <c r="K8294" t="str">
        <f>Raw_Data!G8294</f>
        <v>Unknown</v>
      </c>
      <c r="L8294" t="str">
        <f>Raw_Data!H8294</f>
        <v>None</v>
      </c>
      <c r="M8294" t="str">
        <f>IF(Raw_Data!I8294=TRUE,"Admitted","Not Admitted")</f>
        <v>Not Admitted</v>
      </c>
      <c r="N8294" t="str">
        <f>IF(Raw_Data!J8294="","Not Rated",Raw_Data!J8294)</f>
        <v>Not Rated</v>
      </c>
      <c r="O8294">
        <f>Raw_Data!K8294</f>
        <v>30</v>
      </c>
      <c r="P8294" t="str">
        <f>IF(Raw_Data!K8294&lt;=30,"Within Time","Delayed")</f>
        <v>Within Time</v>
      </c>
    </row>
    <row r="8295" spans="1:16" x14ac:dyDescent="0.35">
      <c r="A8295" t="str">
        <f>Raw_Data!A8295</f>
        <v>554-19-8699</v>
      </c>
      <c r="B8295" s="2">
        <f>Raw_Data!B8295</f>
        <v>45536.888194444437</v>
      </c>
      <c r="C8295">
        <f>HOUR(Raw_Data!B8295)</f>
        <v>21</v>
      </c>
      <c r="D8295" t="str">
        <f>TEXT(Raw_Data!B8295,"mmm")</f>
        <v>Sep</v>
      </c>
      <c r="E8295">
        <f>YEAR(Raw_Data!B8295)</f>
        <v>2024</v>
      </c>
      <c r="F8295" t="str">
        <f>TEXT(Raw_Data!B8295,"mmm-yy")</f>
        <v>Sep-24</v>
      </c>
      <c r="G8295" t="str">
        <f>PROPER(Raw_Data!C8295&amp;". "&amp;Raw_Data!D8295)</f>
        <v>I. Corpes</v>
      </c>
      <c r="H8295" t="str">
        <f>IF(OR(Raw_Data!E8295="M",Raw_Data!E8295="Male"),"Male",IF(OR(Raw_Data!E8295="F",Raw_Data!E8295="Female"),"Female","Not Confirmed"))</f>
        <v>Female</v>
      </c>
      <c r="I8295">
        <f>Raw_Data!F8295</f>
        <v>1</v>
      </c>
      <c r="J8295" t="str">
        <f>FLOOR(Raw_Data!F8295,10)&amp;"-"&amp;FLOOR(Raw_Data!F8295,10)+9</f>
        <v>0-9</v>
      </c>
      <c r="K8295" t="str">
        <f>Raw_Data!G8295</f>
        <v>Declined to Identify</v>
      </c>
      <c r="L8295" t="str">
        <f>Raw_Data!H8295</f>
        <v>None</v>
      </c>
      <c r="M8295" t="str">
        <f>IF(Raw_Data!I8295=TRUE,"Admitted","Not Admitted")</f>
        <v>Admitted</v>
      </c>
      <c r="N8295" t="str">
        <f>IF(Raw_Data!J8295="","Not Rated",Raw_Data!J8295)</f>
        <v>Not Rated</v>
      </c>
      <c r="O8295">
        <f>Raw_Data!K8295</f>
        <v>30</v>
      </c>
      <c r="P8295" t="str">
        <f>IF(Raw_Data!K8295&lt;=30,"Within Time","Delayed")</f>
        <v>Within Time</v>
      </c>
    </row>
    <row r="8296" spans="1:16" x14ac:dyDescent="0.35">
      <c r="A8296" t="str">
        <f>Raw_Data!A8296</f>
        <v>198-34-1749</v>
      </c>
      <c r="B8296" s="2">
        <f>Raw_Data!B8296</f>
        <v>45536.939583333333</v>
      </c>
      <c r="C8296">
        <f>HOUR(Raw_Data!B8296)</f>
        <v>22</v>
      </c>
      <c r="D8296" t="str">
        <f>TEXT(Raw_Data!B8296,"mmm")</f>
        <v>Sep</v>
      </c>
      <c r="E8296">
        <f>YEAR(Raw_Data!B8296)</f>
        <v>2024</v>
      </c>
      <c r="F8296" t="str">
        <f>TEXT(Raw_Data!B8296,"mmm-yy")</f>
        <v>Sep-24</v>
      </c>
      <c r="G8296" t="str">
        <f>PROPER(Raw_Data!C8296&amp;". "&amp;Raw_Data!D8296)</f>
        <v>I. Greenhalgh</v>
      </c>
      <c r="H8296" t="str">
        <f>IF(OR(Raw_Data!E8296="M",Raw_Data!E8296="Male"),"Male",IF(OR(Raw_Data!E8296="F",Raw_Data!E8296="Female"),"Female","Not Confirmed"))</f>
        <v>Male</v>
      </c>
      <c r="I8296">
        <f>Raw_Data!F8296</f>
        <v>34</v>
      </c>
      <c r="J8296" t="str">
        <f>FLOOR(Raw_Data!F8296,10)&amp;"-"&amp;FLOOR(Raw_Data!F8296,10)+9</f>
        <v>30-39</v>
      </c>
      <c r="K8296" t="str">
        <f>Raw_Data!G8296</f>
        <v>Two or More Races</v>
      </c>
      <c r="L8296" t="str">
        <f>Raw_Data!H8296</f>
        <v>General Practice</v>
      </c>
      <c r="M8296" t="str">
        <f>IF(Raw_Data!I8296=TRUE,"Admitted","Not Admitted")</f>
        <v>Admitted</v>
      </c>
      <c r="N8296" t="str">
        <f>IF(Raw_Data!J8296="","Not Rated",Raw_Data!J8296)</f>
        <v>Not Rated</v>
      </c>
      <c r="O8296">
        <f>Raw_Data!K8296</f>
        <v>26</v>
      </c>
      <c r="P8296" t="str">
        <f>IF(Raw_Data!K8296&lt;=30,"Within Time","Delayed")</f>
        <v>Within Time</v>
      </c>
    </row>
    <row r="8297" spans="1:16" x14ac:dyDescent="0.35">
      <c r="A8297" t="str">
        <f>Raw_Data!A8297</f>
        <v>637-11-3693</v>
      </c>
      <c r="B8297" s="2">
        <f>Raw_Data!B8297</f>
        <v>45537.102083333331</v>
      </c>
      <c r="C8297">
        <f>HOUR(Raw_Data!B8297)</f>
        <v>2</v>
      </c>
      <c r="D8297" t="str">
        <f>TEXT(Raw_Data!B8297,"mmm")</f>
        <v>Sep</v>
      </c>
      <c r="E8297">
        <f>YEAR(Raw_Data!B8297)</f>
        <v>2024</v>
      </c>
      <c r="F8297" t="str">
        <f>TEXT(Raw_Data!B8297,"mmm-yy")</f>
        <v>Sep-24</v>
      </c>
      <c r="G8297" t="str">
        <f>PROPER(Raw_Data!C8297&amp;". "&amp;Raw_Data!D8297)</f>
        <v>Y. Fairbairn</v>
      </c>
      <c r="H8297" t="str">
        <f>IF(OR(Raw_Data!E8297="M",Raw_Data!E8297="Male"),"Male",IF(OR(Raw_Data!E8297="F",Raw_Data!E8297="Female"),"Female","Not Confirmed"))</f>
        <v>Female</v>
      </c>
      <c r="I8297">
        <f>Raw_Data!F8297</f>
        <v>45</v>
      </c>
      <c r="J8297" t="str">
        <f>FLOOR(Raw_Data!F8297,10)&amp;"-"&amp;FLOOR(Raw_Data!F8297,10)+9</f>
        <v>40-49</v>
      </c>
      <c r="K8297" t="str">
        <f>Raw_Data!G8297</f>
        <v>African American</v>
      </c>
      <c r="L8297" t="str">
        <f>Raw_Data!H8297</f>
        <v>General Practice</v>
      </c>
      <c r="M8297" t="str">
        <f>IF(Raw_Data!I8297=TRUE,"Admitted","Not Admitted")</f>
        <v>Not Admitted</v>
      </c>
      <c r="N8297" t="str">
        <f>IF(Raw_Data!J8297="","Not Rated",Raw_Data!J8297)</f>
        <v>Not Rated</v>
      </c>
      <c r="O8297">
        <f>Raw_Data!K8297</f>
        <v>58</v>
      </c>
      <c r="P8297" t="str">
        <f>IF(Raw_Data!K8297&lt;=30,"Within Time","Delayed")</f>
        <v>Delayed</v>
      </c>
    </row>
    <row r="8298" spans="1:16" x14ac:dyDescent="0.35">
      <c r="A8298" t="str">
        <f>Raw_Data!A8298</f>
        <v>292-78-2371</v>
      </c>
      <c r="B8298" s="2">
        <f>Raw_Data!B8298</f>
        <v>45537.275694444441</v>
      </c>
      <c r="C8298">
        <f>HOUR(Raw_Data!B8298)</f>
        <v>6</v>
      </c>
      <c r="D8298" t="str">
        <f>TEXT(Raw_Data!B8298,"mmm")</f>
        <v>Sep</v>
      </c>
      <c r="E8298">
        <f>YEAR(Raw_Data!B8298)</f>
        <v>2024</v>
      </c>
      <c r="F8298" t="str">
        <f>TEXT(Raw_Data!B8298,"mmm-yy")</f>
        <v>Sep-24</v>
      </c>
      <c r="G8298" t="str">
        <f>PROPER(Raw_Data!C8298&amp;". "&amp;Raw_Data!D8298)</f>
        <v>M. Whitfield</v>
      </c>
      <c r="H8298" t="str">
        <f>IF(OR(Raw_Data!E8298="M",Raw_Data!E8298="Male"),"Male",IF(OR(Raw_Data!E8298="F",Raw_Data!E8298="Female"),"Female","Not Confirmed"))</f>
        <v>Female</v>
      </c>
      <c r="I8298">
        <f>Raw_Data!F8298</f>
        <v>8</v>
      </c>
      <c r="J8298" t="str">
        <f>FLOOR(Raw_Data!F8298,10)&amp;"-"&amp;FLOOR(Raw_Data!F8298,10)+9</f>
        <v>0-9</v>
      </c>
      <c r="K8298" t="str">
        <f>Raw_Data!G8298</f>
        <v>African American</v>
      </c>
      <c r="L8298" t="str">
        <f>Raw_Data!H8298</f>
        <v>None</v>
      </c>
      <c r="M8298" t="str">
        <f>IF(Raw_Data!I8298=TRUE,"Admitted","Not Admitted")</f>
        <v>Not Admitted</v>
      </c>
      <c r="N8298" t="str">
        <f>IF(Raw_Data!J8298="","Not Rated",Raw_Data!J8298)</f>
        <v>Not Rated</v>
      </c>
      <c r="O8298">
        <f>Raw_Data!K8298</f>
        <v>57</v>
      </c>
      <c r="P8298" t="str">
        <f>IF(Raw_Data!K8298&lt;=30,"Within Time","Delayed")</f>
        <v>Delayed</v>
      </c>
    </row>
    <row r="8299" spans="1:16" x14ac:dyDescent="0.35">
      <c r="A8299" t="str">
        <f>Raw_Data!A8299</f>
        <v>631-86-1680</v>
      </c>
      <c r="B8299" s="2">
        <f>Raw_Data!B8299</f>
        <v>45537.338888888888</v>
      </c>
      <c r="C8299">
        <f>HOUR(Raw_Data!B8299)</f>
        <v>8</v>
      </c>
      <c r="D8299" t="str">
        <f>TEXT(Raw_Data!B8299,"mmm")</f>
        <v>Sep</v>
      </c>
      <c r="E8299">
        <f>YEAR(Raw_Data!B8299)</f>
        <v>2024</v>
      </c>
      <c r="F8299" t="str">
        <f>TEXT(Raw_Data!B8299,"mmm-yy")</f>
        <v>Sep-24</v>
      </c>
      <c r="G8299" t="str">
        <f>PROPER(Raw_Data!C8299&amp;". "&amp;Raw_Data!D8299)</f>
        <v>S. Yates</v>
      </c>
      <c r="H8299" t="str">
        <f>IF(OR(Raw_Data!E8299="M",Raw_Data!E8299="Male"),"Male",IF(OR(Raw_Data!E8299="F",Raw_Data!E8299="Female"),"Female","Not Confirmed"))</f>
        <v>Female</v>
      </c>
      <c r="I8299">
        <f>Raw_Data!F8299</f>
        <v>69</v>
      </c>
      <c r="J8299" t="str">
        <f>FLOOR(Raw_Data!F8299,10)&amp;"-"&amp;FLOOR(Raw_Data!F8299,10)+9</f>
        <v>60-69</v>
      </c>
      <c r="K8299" t="str">
        <f>Raw_Data!G8299</f>
        <v>Unknown</v>
      </c>
      <c r="L8299" t="str">
        <f>Raw_Data!H8299</f>
        <v>General Practice</v>
      </c>
      <c r="M8299" t="str">
        <f>IF(Raw_Data!I8299=TRUE,"Admitted","Not Admitted")</f>
        <v>Not Admitted</v>
      </c>
      <c r="N8299" t="str">
        <f>IF(Raw_Data!J8299="","Not Rated",Raw_Data!J8299)</f>
        <v>Not Rated</v>
      </c>
      <c r="O8299">
        <f>Raw_Data!K8299</f>
        <v>56</v>
      </c>
      <c r="P8299" t="str">
        <f>IF(Raw_Data!K8299&lt;=30,"Within Time","Delayed")</f>
        <v>Delayed</v>
      </c>
    </row>
    <row r="8300" spans="1:16" x14ac:dyDescent="0.35">
      <c r="A8300" t="str">
        <f>Raw_Data!A8300</f>
        <v>177-17-8908</v>
      </c>
      <c r="B8300" s="2">
        <f>Raw_Data!B8300</f>
        <v>45537.345833333333</v>
      </c>
      <c r="C8300">
        <f>HOUR(Raw_Data!B8300)</f>
        <v>8</v>
      </c>
      <c r="D8300" t="str">
        <f>TEXT(Raw_Data!B8300,"mmm")</f>
        <v>Sep</v>
      </c>
      <c r="E8300">
        <f>YEAR(Raw_Data!B8300)</f>
        <v>2024</v>
      </c>
      <c r="F8300" t="str">
        <f>TEXT(Raw_Data!B8300,"mmm-yy")</f>
        <v>Sep-24</v>
      </c>
      <c r="G8300" t="str">
        <f>PROPER(Raw_Data!C8300&amp;". "&amp;Raw_Data!D8300)</f>
        <v>T. Ashcombe</v>
      </c>
      <c r="H8300" t="str">
        <f>IF(OR(Raw_Data!E8300="M",Raw_Data!E8300="Male"),"Male",IF(OR(Raw_Data!E8300="F",Raw_Data!E8300="Female"),"Female","Not Confirmed"))</f>
        <v>Male</v>
      </c>
      <c r="I8300">
        <f>Raw_Data!F8300</f>
        <v>19</v>
      </c>
      <c r="J8300" t="str">
        <f>FLOOR(Raw_Data!F8300,10)&amp;"-"&amp;FLOOR(Raw_Data!F8300,10)+9</f>
        <v>10-19</v>
      </c>
      <c r="K8300" t="str">
        <f>Raw_Data!G8300</f>
        <v>White</v>
      </c>
      <c r="L8300" t="str">
        <f>Raw_Data!H8300</f>
        <v>None</v>
      </c>
      <c r="M8300" t="str">
        <f>IF(Raw_Data!I8300=TRUE,"Admitted","Not Admitted")</f>
        <v>Not Admitted</v>
      </c>
      <c r="N8300">
        <f>IF(Raw_Data!J8300="","Not Rated",Raw_Data!J8300)</f>
        <v>8</v>
      </c>
      <c r="O8300">
        <f>Raw_Data!K8300</f>
        <v>40</v>
      </c>
      <c r="P8300" t="str">
        <f>IF(Raw_Data!K8300&lt;=30,"Within Time","Delayed")</f>
        <v>Delayed</v>
      </c>
    </row>
    <row r="8301" spans="1:16" x14ac:dyDescent="0.35">
      <c r="A8301" t="str">
        <f>Raw_Data!A8301</f>
        <v>515-37-6178</v>
      </c>
      <c r="B8301" s="2">
        <f>Raw_Data!B8301</f>
        <v>45537.404166666667</v>
      </c>
      <c r="C8301">
        <f>HOUR(Raw_Data!B8301)</f>
        <v>9</v>
      </c>
      <c r="D8301" t="str">
        <f>TEXT(Raw_Data!B8301,"mmm")</f>
        <v>Sep</v>
      </c>
      <c r="E8301">
        <f>YEAR(Raw_Data!B8301)</f>
        <v>2024</v>
      </c>
      <c r="F8301" t="str">
        <f>TEXT(Raw_Data!B8301,"mmm-yy")</f>
        <v>Sep-24</v>
      </c>
      <c r="G8301" t="str">
        <f>PROPER(Raw_Data!C8301&amp;". "&amp;Raw_Data!D8301)</f>
        <v>Z. Stanlack</v>
      </c>
      <c r="H8301" t="str">
        <f>IF(OR(Raw_Data!E8301="M",Raw_Data!E8301="Male"),"Male",IF(OR(Raw_Data!E8301="F",Raw_Data!E8301="Female"),"Female","Not Confirmed"))</f>
        <v>Male</v>
      </c>
      <c r="I8301">
        <f>Raw_Data!F8301</f>
        <v>62</v>
      </c>
      <c r="J8301" t="str">
        <f>FLOOR(Raw_Data!F8301,10)&amp;"-"&amp;FLOOR(Raw_Data!F8301,10)+9</f>
        <v>60-69</v>
      </c>
      <c r="K8301" t="str">
        <f>Raw_Data!G8301</f>
        <v>White</v>
      </c>
      <c r="L8301" t="str">
        <f>Raw_Data!H8301</f>
        <v>None</v>
      </c>
      <c r="M8301" t="str">
        <f>IF(Raw_Data!I8301=TRUE,"Admitted","Not Admitted")</f>
        <v>Not Admitted</v>
      </c>
      <c r="N8301">
        <f>IF(Raw_Data!J8301="","Not Rated",Raw_Data!J8301)</f>
        <v>5</v>
      </c>
      <c r="O8301">
        <f>Raw_Data!K8301</f>
        <v>58</v>
      </c>
      <c r="P8301" t="str">
        <f>IF(Raw_Data!K8301&lt;=30,"Within Time","Delayed")</f>
        <v>Delayed</v>
      </c>
    </row>
    <row r="8302" spans="1:16" x14ac:dyDescent="0.35">
      <c r="A8302" t="str">
        <f>Raw_Data!A8302</f>
        <v>689-81-7457</v>
      </c>
      <c r="B8302" s="2">
        <f>Raw_Data!B8302</f>
        <v>45537.408333333333</v>
      </c>
      <c r="C8302">
        <f>HOUR(Raw_Data!B8302)</f>
        <v>9</v>
      </c>
      <c r="D8302" t="str">
        <f>TEXT(Raw_Data!B8302,"mmm")</f>
        <v>Sep</v>
      </c>
      <c r="E8302">
        <f>YEAR(Raw_Data!B8302)</f>
        <v>2024</v>
      </c>
      <c r="F8302" t="str">
        <f>TEXT(Raw_Data!B8302,"mmm-yy")</f>
        <v>Sep-24</v>
      </c>
      <c r="G8302" t="str">
        <f>PROPER(Raw_Data!C8302&amp;". "&amp;Raw_Data!D8302)</f>
        <v>N. Sheffield</v>
      </c>
      <c r="H8302" t="str">
        <f>IF(OR(Raw_Data!E8302="M",Raw_Data!E8302="Male"),"Male",IF(OR(Raw_Data!E8302="F",Raw_Data!E8302="Female"),"Female","Not Confirmed"))</f>
        <v>Male</v>
      </c>
      <c r="I8302">
        <f>Raw_Data!F8302</f>
        <v>78</v>
      </c>
      <c r="J8302" t="str">
        <f>FLOOR(Raw_Data!F8302,10)&amp;"-"&amp;FLOOR(Raw_Data!F8302,10)+9</f>
        <v>70-79</v>
      </c>
      <c r="K8302" t="str">
        <f>Raw_Data!G8302</f>
        <v>Unknown</v>
      </c>
      <c r="L8302" t="str">
        <f>Raw_Data!H8302</f>
        <v>General Practice</v>
      </c>
      <c r="M8302" t="str">
        <f>IF(Raw_Data!I8302=TRUE,"Admitted","Not Admitted")</f>
        <v>Not Admitted</v>
      </c>
      <c r="N8302" t="str">
        <f>IF(Raw_Data!J8302="","Not Rated",Raw_Data!J8302)</f>
        <v>Not Rated</v>
      </c>
      <c r="O8302">
        <f>Raw_Data!K8302</f>
        <v>22</v>
      </c>
      <c r="P8302" t="str">
        <f>IF(Raw_Data!K8302&lt;=30,"Within Time","Delayed")</f>
        <v>Within Time</v>
      </c>
    </row>
    <row r="8303" spans="1:16" x14ac:dyDescent="0.35">
      <c r="A8303" t="str">
        <f>Raw_Data!A8303</f>
        <v>679-70-1957</v>
      </c>
      <c r="B8303" s="2">
        <f>Raw_Data!B8303</f>
        <v>45537.434027777781</v>
      </c>
      <c r="C8303">
        <f>HOUR(Raw_Data!B8303)</f>
        <v>10</v>
      </c>
      <c r="D8303" t="str">
        <f>TEXT(Raw_Data!B8303,"mmm")</f>
        <v>Sep</v>
      </c>
      <c r="E8303">
        <f>YEAR(Raw_Data!B8303)</f>
        <v>2024</v>
      </c>
      <c r="F8303" t="str">
        <f>TEXT(Raw_Data!B8303,"mmm-yy")</f>
        <v>Sep-24</v>
      </c>
      <c r="G8303" t="str">
        <f>PROPER(Raw_Data!C8303&amp;". "&amp;Raw_Data!D8303)</f>
        <v>Z. Merriweather</v>
      </c>
      <c r="H8303" t="str">
        <f>IF(OR(Raw_Data!E8303="M",Raw_Data!E8303="Male"),"Male",IF(OR(Raw_Data!E8303="F",Raw_Data!E8303="Female"),"Female","Not Confirmed"))</f>
        <v>Male</v>
      </c>
      <c r="I8303">
        <f>Raw_Data!F8303</f>
        <v>16</v>
      </c>
      <c r="J8303" t="str">
        <f>FLOOR(Raw_Data!F8303,10)&amp;"-"&amp;FLOOR(Raw_Data!F8303,10)+9</f>
        <v>10-19</v>
      </c>
      <c r="K8303" t="str">
        <f>Raw_Data!G8303</f>
        <v>Asian</v>
      </c>
      <c r="L8303" t="str">
        <f>Raw_Data!H8303</f>
        <v>Neurology</v>
      </c>
      <c r="M8303" t="str">
        <f>IF(Raw_Data!I8303=TRUE,"Admitted","Not Admitted")</f>
        <v>Admitted</v>
      </c>
      <c r="N8303" t="str">
        <f>IF(Raw_Data!J8303="","Not Rated",Raw_Data!J8303)</f>
        <v>Not Rated</v>
      </c>
      <c r="O8303">
        <f>Raw_Data!K8303</f>
        <v>18</v>
      </c>
      <c r="P8303" t="str">
        <f>IF(Raw_Data!K8303&lt;=30,"Within Time","Delayed")</f>
        <v>Within Time</v>
      </c>
    </row>
    <row r="8304" spans="1:16" x14ac:dyDescent="0.35">
      <c r="A8304" t="str">
        <f>Raw_Data!A8304</f>
        <v>507-20-8147</v>
      </c>
      <c r="B8304" s="2">
        <f>Raw_Data!B8304</f>
        <v>45537.526388888888</v>
      </c>
      <c r="C8304">
        <f>HOUR(Raw_Data!B8304)</f>
        <v>12</v>
      </c>
      <c r="D8304" t="str">
        <f>TEXT(Raw_Data!B8304,"mmm")</f>
        <v>Sep</v>
      </c>
      <c r="E8304">
        <f>YEAR(Raw_Data!B8304)</f>
        <v>2024</v>
      </c>
      <c r="F8304" t="str">
        <f>TEXT(Raw_Data!B8304,"mmm-yy")</f>
        <v>Sep-24</v>
      </c>
      <c r="G8304" t="str">
        <f>PROPER(Raw_Data!C8304&amp;". "&amp;Raw_Data!D8304)</f>
        <v>Q. Verity</v>
      </c>
      <c r="H8304" t="str">
        <f>IF(OR(Raw_Data!E8304="M",Raw_Data!E8304="Male"),"Male",IF(OR(Raw_Data!E8304="F",Raw_Data!E8304="Female"),"Female","Not Confirmed"))</f>
        <v>Female</v>
      </c>
      <c r="I8304">
        <f>Raw_Data!F8304</f>
        <v>50</v>
      </c>
      <c r="J8304" t="str">
        <f>FLOOR(Raw_Data!F8304,10)&amp;"-"&amp;FLOOR(Raw_Data!F8304,10)+9</f>
        <v>50-59</v>
      </c>
      <c r="K8304" t="str">
        <f>Raw_Data!G8304</f>
        <v>White</v>
      </c>
      <c r="L8304" t="str">
        <f>Raw_Data!H8304</f>
        <v>None</v>
      </c>
      <c r="M8304" t="str">
        <f>IF(Raw_Data!I8304=TRUE,"Admitted","Not Admitted")</f>
        <v>Admitted</v>
      </c>
      <c r="N8304" t="str">
        <f>IF(Raw_Data!J8304="","Not Rated",Raw_Data!J8304)</f>
        <v>Not Rated</v>
      </c>
      <c r="O8304">
        <f>Raw_Data!K8304</f>
        <v>19</v>
      </c>
      <c r="P8304" t="str">
        <f>IF(Raw_Data!K8304&lt;=30,"Within Time","Delayed")</f>
        <v>Within Time</v>
      </c>
    </row>
    <row r="8305" spans="1:16" x14ac:dyDescent="0.35">
      <c r="A8305" t="str">
        <f>Raw_Data!A8305</f>
        <v>787-81-8878</v>
      </c>
      <c r="B8305" s="2">
        <f>Raw_Data!B8305</f>
        <v>45537.549305555563</v>
      </c>
      <c r="C8305">
        <f>HOUR(Raw_Data!B8305)</f>
        <v>13</v>
      </c>
      <c r="D8305" t="str">
        <f>TEXT(Raw_Data!B8305,"mmm")</f>
        <v>Sep</v>
      </c>
      <c r="E8305">
        <f>YEAR(Raw_Data!B8305)</f>
        <v>2024</v>
      </c>
      <c r="F8305" t="str">
        <f>TEXT(Raw_Data!B8305,"mmm-yy")</f>
        <v>Sep-24</v>
      </c>
      <c r="G8305" t="str">
        <f>PROPER(Raw_Data!C8305&amp;". "&amp;Raw_Data!D8305)</f>
        <v>M. Aldridge</v>
      </c>
      <c r="H8305" t="str">
        <f>IF(OR(Raw_Data!E8305="M",Raw_Data!E8305="Male"),"Male",IF(OR(Raw_Data!E8305="F",Raw_Data!E8305="Female"),"Female","Not Confirmed"))</f>
        <v>Male</v>
      </c>
      <c r="I8305">
        <f>Raw_Data!F8305</f>
        <v>11</v>
      </c>
      <c r="J8305" t="str">
        <f>FLOOR(Raw_Data!F8305,10)&amp;"-"&amp;FLOOR(Raw_Data!F8305,10)+9</f>
        <v>10-19</v>
      </c>
      <c r="K8305" t="str">
        <f>Raw_Data!G8305</f>
        <v>Pacific Islander</v>
      </c>
      <c r="L8305" t="str">
        <f>Raw_Data!H8305</f>
        <v>None</v>
      </c>
      <c r="M8305" t="str">
        <f>IF(Raw_Data!I8305=TRUE,"Admitted","Not Admitted")</f>
        <v>Admitted</v>
      </c>
      <c r="N8305">
        <f>IF(Raw_Data!J8305="","Not Rated",Raw_Data!J8305)</f>
        <v>0</v>
      </c>
      <c r="O8305">
        <f>Raw_Data!K8305</f>
        <v>56</v>
      </c>
      <c r="P8305" t="str">
        <f>IF(Raw_Data!K8305&lt;=30,"Within Time","Delayed")</f>
        <v>Delayed</v>
      </c>
    </row>
    <row r="8306" spans="1:16" x14ac:dyDescent="0.35">
      <c r="A8306" t="str">
        <f>Raw_Data!A8306</f>
        <v>656-80-2113</v>
      </c>
      <c r="B8306" s="2">
        <f>Raw_Data!B8306</f>
        <v>45537.575694444437</v>
      </c>
      <c r="C8306">
        <f>HOUR(Raw_Data!B8306)</f>
        <v>13</v>
      </c>
      <c r="D8306" t="str">
        <f>TEXT(Raw_Data!B8306,"mmm")</f>
        <v>Sep</v>
      </c>
      <c r="E8306">
        <f>YEAR(Raw_Data!B8306)</f>
        <v>2024</v>
      </c>
      <c r="F8306" t="str">
        <f>TEXT(Raw_Data!B8306,"mmm-yy")</f>
        <v>Sep-24</v>
      </c>
      <c r="G8306" t="str">
        <f>PROPER(Raw_Data!C8306&amp;". "&amp;Raw_Data!D8306)</f>
        <v>S. Thornbury</v>
      </c>
      <c r="H8306" t="str">
        <f>IF(OR(Raw_Data!E8306="M",Raw_Data!E8306="Male"),"Male",IF(OR(Raw_Data!E8306="F",Raw_Data!E8306="Female"),"Female","Not Confirmed"))</f>
        <v>Female</v>
      </c>
      <c r="I8306">
        <f>Raw_Data!F8306</f>
        <v>41</v>
      </c>
      <c r="J8306" t="str">
        <f>FLOOR(Raw_Data!F8306,10)&amp;"-"&amp;FLOOR(Raw_Data!F8306,10)+9</f>
        <v>40-49</v>
      </c>
      <c r="K8306" t="str">
        <f>Raw_Data!G8306</f>
        <v>White</v>
      </c>
      <c r="L8306" t="str">
        <f>Raw_Data!H8306</f>
        <v>Renal</v>
      </c>
      <c r="M8306" t="str">
        <f>IF(Raw_Data!I8306=TRUE,"Admitted","Not Admitted")</f>
        <v>Admitted</v>
      </c>
      <c r="N8306" t="str">
        <f>IF(Raw_Data!J8306="","Not Rated",Raw_Data!J8306)</f>
        <v>Not Rated</v>
      </c>
      <c r="O8306">
        <f>Raw_Data!K8306</f>
        <v>12</v>
      </c>
      <c r="P8306" t="str">
        <f>IF(Raw_Data!K8306&lt;=30,"Within Time","Delayed")</f>
        <v>Within Time</v>
      </c>
    </row>
    <row r="8307" spans="1:16" x14ac:dyDescent="0.35">
      <c r="A8307" t="str">
        <f>Raw_Data!A8307</f>
        <v>551-76-5493</v>
      </c>
      <c r="B8307" s="2">
        <f>Raw_Data!B8307</f>
        <v>45537.634027777778</v>
      </c>
      <c r="C8307">
        <f>HOUR(Raw_Data!B8307)</f>
        <v>15</v>
      </c>
      <c r="D8307" t="str">
        <f>TEXT(Raw_Data!B8307,"mmm")</f>
        <v>Sep</v>
      </c>
      <c r="E8307">
        <f>YEAR(Raw_Data!B8307)</f>
        <v>2024</v>
      </c>
      <c r="F8307" t="str">
        <f>TEXT(Raw_Data!B8307,"mmm-yy")</f>
        <v>Sep-24</v>
      </c>
      <c r="G8307" t="str">
        <f>PROPER(Raw_Data!C8307&amp;". "&amp;Raw_Data!D8307)</f>
        <v>M. Ravenscroft</v>
      </c>
      <c r="H8307" t="str">
        <f>IF(OR(Raw_Data!E8307="M",Raw_Data!E8307="Male"),"Male",IF(OR(Raw_Data!E8307="F",Raw_Data!E8307="Female"),"Female","Not Confirmed"))</f>
        <v>Female</v>
      </c>
      <c r="I8307">
        <f>Raw_Data!F8307</f>
        <v>15</v>
      </c>
      <c r="J8307" t="str">
        <f>FLOOR(Raw_Data!F8307,10)&amp;"-"&amp;FLOOR(Raw_Data!F8307,10)+9</f>
        <v>10-19</v>
      </c>
      <c r="K8307" t="str">
        <f>Raw_Data!G8307</f>
        <v>African American</v>
      </c>
      <c r="L8307" t="str">
        <f>Raw_Data!H8307</f>
        <v>None</v>
      </c>
      <c r="M8307" t="str">
        <f>IF(Raw_Data!I8307=TRUE,"Admitted","Not Admitted")</f>
        <v>Admitted</v>
      </c>
      <c r="N8307" t="str">
        <f>IF(Raw_Data!J8307="","Not Rated",Raw_Data!J8307)</f>
        <v>Not Rated</v>
      </c>
      <c r="O8307">
        <f>Raw_Data!K8307</f>
        <v>17</v>
      </c>
      <c r="P8307" t="str">
        <f>IF(Raw_Data!K8307&lt;=30,"Within Time","Delayed")</f>
        <v>Within Time</v>
      </c>
    </row>
    <row r="8308" spans="1:16" x14ac:dyDescent="0.35">
      <c r="A8308" t="str">
        <f>Raw_Data!A8308</f>
        <v>990-10-9118</v>
      </c>
      <c r="B8308" s="2">
        <f>Raw_Data!B8308</f>
        <v>45537.67291666667</v>
      </c>
      <c r="C8308">
        <f>HOUR(Raw_Data!B8308)</f>
        <v>16</v>
      </c>
      <c r="D8308" t="str">
        <f>TEXT(Raw_Data!B8308,"mmm")</f>
        <v>Sep</v>
      </c>
      <c r="E8308">
        <f>YEAR(Raw_Data!B8308)</f>
        <v>2024</v>
      </c>
      <c r="F8308" t="str">
        <f>TEXT(Raw_Data!B8308,"mmm-yy")</f>
        <v>Sep-24</v>
      </c>
      <c r="G8308" t="str">
        <f>PROPER(Raw_Data!C8308&amp;". "&amp;Raw_Data!D8308)</f>
        <v>X. Quickfall</v>
      </c>
      <c r="H8308" t="str">
        <f>IF(OR(Raw_Data!E8308="M",Raw_Data!E8308="Male"),"Male",IF(OR(Raw_Data!E8308="F",Raw_Data!E8308="Female"),"Female","Not Confirmed"))</f>
        <v>Female</v>
      </c>
      <c r="I8308">
        <f>Raw_Data!F8308</f>
        <v>38</v>
      </c>
      <c r="J8308" t="str">
        <f>FLOOR(Raw_Data!F8308,10)&amp;"-"&amp;FLOOR(Raw_Data!F8308,10)+9</f>
        <v>30-39</v>
      </c>
      <c r="K8308" t="str">
        <f>Raw_Data!G8308</f>
        <v>Unknown</v>
      </c>
      <c r="L8308" t="str">
        <f>Raw_Data!H8308</f>
        <v>None</v>
      </c>
      <c r="M8308" t="str">
        <f>IF(Raw_Data!I8308=TRUE,"Admitted","Not Admitted")</f>
        <v>Admitted</v>
      </c>
      <c r="N8308">
        <f>IF(Raw_Data!J8308="","Not Rated",Raw_Data!J8308)</f>
        <v>6</v>
      </c>
      <c r="O8308">
        <f>Raw_Data!K8308</f>
        <v>56</v>
      </c>
      <c r="P8308" t="str">
        <f>IF(Raw_Data!K8308&lt;=30,"Within Time","Delayed")</f>
        <v>Delayed</v>
      </c>
    </row>
    <row r="8309" spans="1:16" x14ac:dyDescent="0.35">
      <c r="A8309" t="str">
        <f>Raw_Data!A8309</f>
        <v>206-75-2132</v>
      </c>
      <c r="B8309" s="2">
        <f>Raw_Data!B8309</f>
        <v>45537.759722222218</v>
      </c>
      <c r="C8309">
        <f>HOUR(Raw_Data!B8309)</f>
        <v>18</v>
      </c>
      <c r="D8309" t="str">
        <f>TEXT(Raw_Data!B8309,"mmm")</f>
        <v>Sep</v>
      </c>
      <c r="E8309">
        <f>YEAR(Raw_Data!B8309)</f>
        <v>2024</v>
      </c>
      <c r="F8309" t="str">
        <f>TEXT(Raw_Data!B8309,"mmm-yy")</f>
        <v>Sep-24</v>
      </c>
      <c r="G8309" t="str">
        <f>PROPER(Raw_Data!C8309&amp;". "&amp;Raw_Data!D8309)</f>
        <v>M. Rowntree</v>
      </c>
      <c r="H8309" t="str">
        <f>IF(OR(Raw_Data!E8309="M",Raw_Data!E8309="Male"),"Male",IF(OR(Raw_Data!E8309="F",Raw_Data!E8309="Female"),"Female","Not Confirmed"))</f>
        <v>Male</v>
      </c>
      <c r="I8309">
        <f>Raw_Data!F8309</f>
        <v>37</v>
      </c>
      <c r="J8309" t="str">
        <f>FLOOR(Raw_Data!F8309,10)&amp;"-"&amp;FLOOR(Raw_Data!F8309,10)+9</f>
        <v>30-39</v>
      </c>
      <c r="K8309" t="str">
        <f>Raw_Data!G8309</f>
        <v>Two or More Races</v>
      </c>
      <c r="L8309" t="str">
        <f>Raw_Data!H8309</f>
        <v>None</v>
      </c>
      <c r="M8309" t="str">
        <f>IF(Raw_Data!I8309=TRUE,"Admitted","Not Admitted")</f>
        <v>Admitted</v>
      </c>
      <c r="N8309" t="str">
        <f>IF(Raw_Data!J8309="","Not Rated",Raw_Data!J8309)</f>
        <v>Not Rated</v>
      </c>
      <c r="O8309">
        <f>Raw_Data!K8309</f>
        <v>27</v>
      </c>
      <c r="P8309" t="str">
        <f>IF(Raw_Data!K8309&lt;=30,"Within Time","Delayed")</f>
        <v>Within Time</v>
      </c>
    </row>
    <row r="8310" spans="1:16" x14ac:dyDescent="0.35">
      <c r="A8310" t="str">
        <f>Raw_Data!A8310</f>
        <v>325-48-2839</v>
      </c>
      <c r="B8310" s="2">
        <f>Raw_Data!B8310</f>
        <v>45537.775694444441</v>
      </c>
      <c r="C8310">
        <f>HOUR(Raw_Data!B8310)</f>
        <v>18</v>
      </c>
      <c r="D8310" t="str">
        <f>TEXT(Raw_Data!B8310,"mmm")</f>
        <v>Sep</v>
      </c>
      <c r="E8310">
        <f>YEAR(Raw_Data!B8310)</f>
        <v>2024</v>
      </c>
      <c r="F8310" t="str">
        <f>TEXT(Raw_Data!B8310,"mmm-yy")</f>
        <v>Sep-24</v>
      </c>
      <c r="G8310" t="str">
        <f>PROPER(Raw_Data!C8310&amp;". "&amp;Raw_Data!D8310)</f>
        <v>Y. Bracegirdle</v>
      </c>
      <c r="H8310" t="str">
        <f>IF(OR(Raw_Data!E8310="M",Raw_Data!E8310="Male"),"Male",IF(OR(Raw_Data!E8310="F",Raw_Data!E8310="Female"),"Female","Not Confirmed"))</f>
        <v>Female</v>
      </c>
      <c r="I8310">
        <f>Raw_Data!F8310</f>
        <v>40</v>
      </c>
      <c r="J8310" t="str">
        <f>FLOOR(Raw_Data!F8310,10)&amp;"-"&amp;FLOOR(Raw_Data!F8310,10)+9</f>
        <v>40-49</v>
      </c>
      <c r="K8310" t="str">
        <f>Raw_Data!G8310</f>
        <v>Native American/Alaska Native</v>
      </c>
      <c r="L8310" t="str">
        <f>Raw_Data!H8310</f>
        <v>General Practice</v>
      </c>
      <c r="M8310" t="str">
        <f>IF(Raw_Data!I8310=TRUE,"Admitted","Not Admitted")</f>
        <v>Admitted</v>
      </c>
      <c r="N8310" t="str">
        <f>IF(Raw_Data!J8310="","Not Rated",Raw_Data!J8310)</f>
        <v>Not Rated</v>
      </c>
      <c r="O8310">
        <f>Raw_Data!K8310</f>
        <v>36</v>
      </c>
      <c r="P8310" t="str">
        <f>IF(Raw_Data!K8310&lt;=30,"Within Time","Delayed")</f>
        <v>Delayed</v>
      </c>
    </row>
    <row r="8311" spans="1:16" x14ac:dyDescent="0.35">
      <c r="A8311" t="str">
        <f>Raw_Data!A8311</f>
        <v>483-37-3650</v>
      </c>
      <c r="B8311" s="2">
        <f>Raw_Data!B8311</f>
        <v>45537.794444444437</v>
      </c>
      <c r="C8311">
        <f>HOUR(Raw_Data!B8311)</f>
        <v>19</v>
      </c>
      <c r="D8311" t="str">
        <f>TEXT(Raw_Data!B8311,"mmm")</f>
        <v>Sep</v>
      </c>
      <c r="E8311">
        <f>YEAR(Raw_Data!B8311)</f>
        <v>2024</v>
      </c>
      <c r="F8311" t="str">
        <f>TEXT(Raw_Data!B8311,"mmm-yy")</f>
        <v>Sep-24</v>
      </c>
      <c r="G8311" t="str">
        <f>PROPER(Raw_Data!C8311&amp;". "&amp;Raw_Data!D8311)</f>
        <v>S. Dewhirst</v>
      </c>
      <c r="H8311" t="str">
        <f>IF(OR(Raw_Data!E8311="M",Raw_Data!E8311="Male"),"Male",IF(OR(Raw_Data!E8311="F",Raw_Data!E8311="Female"),"Female","Not Confirmed"))</f>
        <v>Female</v>
      </c>
      <c r="I8311">
        <f>Raw_Data!F8311</f>
        <v>56</v>
      </c>
      <c r="J8311" t="str">
        <f>FLOOR(Raw_Data!F8311,10)&amp;"-"&amp;FLOOR(Raw_Data!F8311,10)+9</f>
        <v>50-59</v>
      </c>
      <c r="K8311" t="str">
        <f>Raw_Data!G8311</f>
        <v>Unknown</v>
      </c>
      <c r="L8311" t="str">
        <f>Raw_Data!H8311</f>
        <v>None</v>
      </c>
      <c r="M8311" t="str">
        <f>IF(Raw_Data!I8311=TRUE,"Admitted","Not Admitted")</f>
        <v>Admitted</v>
      </c>
      <c r="N8311">
        <f>IF(Raw_Data!J8311="","Not Rated",Raw_Data!J8311)</f>
        <v>6</v>
      </c>
      <c r="O8311">
        <f>Raw_Data!K8311</f>
        <v>59</v>
      </c>
      <c r="P8311" t="str">
        <f>IF(Raw_Data!K8311&lt;=30,"Within Time","Delayed")</f>
        <v>Delayed</v>
      </c>
    </row>
    <row r="8312" spans="1:16" x14ac:dyDescent="0.35">
      <c r="A8312" t="str">
        <f>Raw_Data!A8312</f>
        <v>707-62-8839</v>
      </c>
      <c r="B8312" s="2">
        <f>Raw_Data!B8312</f>
        <v>45537.838888888888</v>
      </c>
      <c r="C8312">
        <f>HOUR(Raw_Data!B8312)</f>
        <v>20</v>
      </c>
      <c r="D8312" t="str">
        <f>TEXT(Raw_Data!B8312,"mmm")</f>
        <v>Sep</v>
      </c>
      <c r="E8312">
        <f>YEAR(Raw_Data!B8312)</f>
        <v>2024</v>
      </c>
      <c r="F8312" t="str">
        <f>TEXT(Raw_Data!B8312,"mmm-yy")</f>
        <v>Sep-24</v>
      </c>
      <c r="G8312" t="str">
        <f>PROPER(Raw_Data!C8312&amp;". "&amp;Raw_Data!D8312)</f>
        <v>H. Bannister</v>
      </c>
      <c r="H8312" t="str">
        <f>IF(OR(Raw_Data!E8312="M",Raw_Data!E8312="Male"),"Male",IF(OR(Raw_Data!E8312="F",Raw_Data!E8312="Female"),"Female","Not Confirmed"))</f>
        <v>Female</v>
      </c>
      <c r="I8312">
        <f>Raw_Data!F8312</f>
        <v>35</v>
      </c>
      <c r="J8312" t="str">
        <f>FLOOR(Raw_Data!F8312,10)&amp;"-"&amp;FLOOR(Raw_Data!F8312,10)+9</f>
        <v>30-39</v>
      </c>
      <c r="K8312" t="str">
        <f>Raw_Data!G8312</f>
        <v>Asian</v>
      </c>
      <c r="L8312" t="str">
        <f>Raw_Data!H8312</f>
        <v>None</v>
      </c>
      <c r="M8312" t="str">
        <f>IF(Raw_Data!I8312=TRUE,"Admitted","Not Admitted")</f>
        <v>Not Admitted</v>
      </c>
      <c r="N8312" t="str">
        <f>IF(Raw_Data!J8312="","Not Rated",Raw_Data!J8312)</f>
        <v>Not Rated</v>
      </c>
      <c r="O8312">
        <f>Raw_Data!K8312</f>
        <v>60</v>
      </c>
      <c r="P8312" t="str">
        <f>IF(Raw_Data!K8312&lt;=30,"Within Time","Delayed")</f>
        <v>Delayed</v>
      </c>
    </row>
    <row r="8313" spans="1:16" x14ac:dyDescent="0.35">
      <c r="A8313" t="str">
        <f>Raw_Data!A8313</f>
        <v>244-23-5120</v>
      </c>
      <c r="B8313" s="2">
        <f>Raw_Data!B8313</f>
        <v>45537.90625</v>
      </c>
      <c r="C8313">
        <f>HOUR(Raw_Data!B8313)</f>
        <v>21</v>
      </c>
      <c r="D8313" t="str">
        <f>TEXT(Raw_Data!B8313,"mmm")</f>
        <v>Sep</v>
      </c>
      <c r="E8313">
        <f>YEAR(Raw_Data!B8313)</f>
        <v>2024</v>
      </c>
      <c r="F8313" t="str">
        <f>TEXT(Raw_Data!B8313,"mmm-yy")</f>
        <v>Sep-24</v>
      </c>
      <c r="G8313" t="str">
        <f>PROPER(Raw_Data!C8313&amp;". "&amp;Raw_Data!D8313)</f>
        <v>Q. Ainsworth</v>
      </c>
      <c r="H8313" t="str">
        <f>IF(OR(Raw_Data!E8313="M",Raw_Data!E8313="Male"),"Male",IF(OR(Raw_Data!E8313="F",Raw_Data!E8313="Female"),"Female","Not Confirmed"))</f>
        <v>Male</v>
      </c>
      <c r="I8313">
        <f>Raw_Data!F8313</f>
        <v>4</v>
      </c>
      <c r="J8313" t="str">
        <f>FLOOR(Raw_Data!F8313,10)&amp;"-"&amp;FLOOR(Raw_Data!F8313,10)+9</f>
        <v>0-9</v>
      </c>
      <c r="K8313" t="str">
        <f>Raw_Data!G8313</f>
        <v>White</v>
      </c>
      <c r="L8313" t="str">
        <f>Raw_Data!H8313</f>
        <v>General Practice</v>
      </c>
      <c r="M8313" t="str">
        <f>IF(Raw_Data!I8313=TRUE,"Admitted","Not Admitted")</f>
        <v>Admitted</v>
      </c>
      <c r="N8313">
        <f>IF(Raw_Data!J8313="","Not Rated",Raw_Data!J8313)</f>
        <v>8</v>
      </c>
      <c r="O8313">
        <f>Raw_Data!K8313</f>
        <v>17</v>
      </c>
      <c r="P8313" t="str">
        <f>IF(Raw_Data!K8313&lt;=30,"Within Time","Delayed")</f>
        <v>Within Time</v>
      </c>
    </row>
    <row r="8314" spans="1:16" x14ac:dyDescent="0.35">
      <c r="A8314" t="str">
        <f>Raw_Data!A8314</f>
        <v>709-87-6025</v>
      </c>
      <c r="B8314" s="2">
        <f>Raw_Data!B8314</f>
        <v>45537.935416666667</v>
      </c>
      <c r="C8314">
        <f>HOUR(Raw_Data!B8314)</f>
        <v>22</v>
      </c>
      <c r="D8314" t="str">
        <f>TEXT(Raw_Data!B8314,"mmm")</f>
        <v>Sep</v>
      </c>
      <c r="E8314">
        <f>YEAR(Raw_Data!B8314)</f>
        <v>2024</v>
      </c>
      <c r="F8314" t="str">
        <f>TEXT(Raw_Data!B8314,"mmm-yy")</f>
        <v>Sep-24</v>
      </c>
      <c r="G8314" t="str">
        <f>PROPER(Raw_Data!C8314&amp;". "&amp;Raw_Data!D8314)</f>
        <v>Q. Methuen</v>
      </c>
      <c r="H8314" t="str">
        <f>IF(OR(Raw_Data!E8314="M",Raw_Data!E8314="Male"),"Male",IF(OR(Raw_Data!E8314="F",Raw_Data!E8314="Female"),"Female","Not Confirmed"))</f>
        <v>Male</v>
      </c>
      <c r="I8314">
        <f>Raw_Data!F8314</f>
        <v>63</v>
      </c>
      <c r="J8314" t="str">
        <f>FLOOR(Raw_Data!F8314,10)&amp;"-"&amp;FLOOR(Raw_Data!F8314,10)+9</f>
        <v>60-69</v>
      </c>
      <c r="K8314" t="str">
        <f>Raw_Data!G8314</f>
        <v>White</v>
      </c>
      <c r="L8314" t="str">
        <f>Raw_Data!H8314</f>
        <v>None</v>
      </c>
      <c r="M8314" t="str">
        <f>IF(Raw_Data!I8314=TRUE,"Admitted","Not Admitted")</f>
        <v>Not Admitted</v>
      </c>
      <c r="N8314" t="str">
        <f>IF(Raw_Data!J8314="","Not Rated",Raw_Data!J8314)</f>
        <v>Not Rated</v>
      </c>
      <c r="O8314">
        <f>Raw_Data!K8314</f>
        <v>15</v>
      </c>
      <c r="P8314" t="str">
        <f>IF(Raw_Data!K8314&lt;=30,"Within Time","Delayed")</f>
        <v>Within Time</v>
      </c>
    </row>
    <row r="8315" spans="1:16" x14ac:dyDescent="0.35">
      <c r="A8315" t="str">
        <f>Raw_Data!A8315</f>
        <v>453-12-6722</v>
      </c>
      <c r="B8315" s="2">
        <f>Raw_Data!B8315</f>
        <v>45538.008333333331</v>
      </c>
      <c r="C8315">
        <f>HOUR(Raw_Data!B8315)</f>
        <v>0</v>
      </c>
      <c r="D8315" t="str">
        <f>TEXT(Raw_Data!B8315,"mmm")</f>
        <v>Sep</v>
      </c>
      <c r="E8315">
        <f>YEAR(Raw_Data!B8315)</f>
        <v>2024</v>
      </c>
      <c r="F8315" t="str">
        <f>TEXT(Raw_Data!B8315,"mmm-yy")</f>
        <v>Sep-24</v>
      </c>
      <c r="G8315" t="str">
        <f>PROPER(Raw_Data!C8315&amp;". "&amp;Raw_Data!D8315)</f>
        <v>X. Northcote</v>
      </c>
      <c r="H8315" t="str">
        <f>IF(OR(Raw_Data!E8315="M",Raw_Data!E8315="Male"),"Male",IF(OR(Raw_Data!E8315="F",Raw_Data!E8315="Female"),"Female","Not Confirmed"))</f>
        <v>Female</v>
      </c>
      <c r="I8315">
        <f>Raw_Data!F8315</f>
        <v>40</v>
      </c>
      <c r="J8315" t="str">
        <f>FLOOR(Raw_Data!F8315,10)&amp;"-"&amp;FLOOR(Raw_Data!F8315,10)+9</f>
        <v>40-49</v>
      </c>
      <c r="K8315" t="str">
        <f>Raw_Data!G8315</f>
        <v>Asian</v>
      </c>
      <c r="L8315" t="str">
        <f>Raw_Data!H8315</f>
        <v>None</v>
      </c>
      <c r="M8315" t="str">
        <f>IF(Raw_Data!I8315=TRUE,"Admitted","Not Admitted")</f>
        <v>Not Admitted</v>
      </c>
      <c r="N8315">
        <f>IF(Raw_Data!J8315="","Not Rated",Raw_Data!J8315)</f>
        <v>7</v>
      </c>
      <c r="O8315">
        <f>Raw_Data!K8315</f>
        <v>17</v>
      </c>
      <c r="P8315" t="str">
        <f>IF(Raw_Data!K8315&lt;=30,"Within Time","Delayed")</f>
        <v>Within Time</v>
      </c>
    </row>
    <row r="8316" spans="1:16" x14ac:dyDescent="0.35">
      <c r="A8316" t="str">
        <f>Raw_Data!A8316</f>
        <v>576-90-1959</v>
      </c>
      <c r="B8316" s="2">
        <f>Raw_Data!B8316</f>
        <v>45538.03402777778</v>
      </c>
      <c r="C8316">
        <f>HOUR(Raw_Data!B8316)</f>
        <v>0</v>
      </c>
      <c r="D8316" t="str">
        <f>TEXT(Raw_Data!B8316,"mmm")</f>
        <v>Sep</v>
      </c>
      <c r="E8316">
        <f>YEAR(Raw_Data!B8316)</f>
        <v>2024</v>
      </c>
      <c r="F8316" t="str">
        <f>TEXT(Raw_Data!B8316,"mmm-yy")</f>
        <v>Sep-24</v>
      </c>
      <c r="G8316" t="str">
        <f>PROPER(Raw_Data!C8316&amp;". "&amp;Raw_Data!D8316)</f>
        <v>W. Silverlock</v>
      </c>
      <c r="H8316" t="str">
        <f>IF(OR(Raw_Data!E8316="M",Raw_Data!E8316="Male"),"Male",IF(OR(Raw_Data!E8316="F",Raw_Data!E8316="Female"),"Female","Not Confirmed"))</f>
        <v>Male</v>
      </c>
      <c r="I8316">
        <f>Raw_Data!F8316</f>
        <v>62</v>
      </c>
      <c r="J8316" t="str">
        <f>FLOOR(Raw_Data!F8316,10)&amp;"-"&amp;FLOOR(Raw_Data!F8316,10)+9</f>
        <v>60-69</v>
      </c>
      <c r="K8316" t="str">
        <f>Raw_Data!G8316</f>
        <v>White</v>
      </c>
      <c r="L8316" t="str">
        <f>Raw_Data!H8316</f>
        <v>Cardiology</v>
      </c>
      <c r="M8316" t="str">
        <f>IF(Raw_Data!I8316=TRUE,"Admitted","Not Admitted")</f>
        <v>Not Admitted</v>
      </c>
      <c r="N8316" t="str">
        <f>IF(Raw_Data!J8316="","Not Rated",Raw_Data!J8316)</f>
        <v>Not Rated</v>
      </c>
      <c r="O8316">
        <f>Raw_Data!K8316</f>
        <v>13</v>
      </c>
      <c r="P8316" t="str">
        <f>IF(Raw_Data!K8316&lt;=30,"Within Time","Delayed")</f>
        <v>Within Time</v>
      </c>
    </row>
    <row r="8317" spans="1:16" x14ac:dyDescent="0.35">
      <c r="A8317" t="str">
        <f>Raw_Data!A8317</f>
        <v>506-97-5023</v>
      </c>
      <c r="B8317" s="2">
        <f>Raw_Data!B8317</f>
        <v>45538.165972222218</v>
      </c>
      <c r="C8317">
        <f>HOUR(Raw_Data!B8317)</f>
        <v>3</v>
      </c>
      <c r="D8317" t="str">
        <f>TEXT(Raw_Data!B8317,"mmm")</f>
        <v>Sep</v>
      </c>
      <c r="E8317">
        <f>YEAR(Raw_Data!B8317)</f>
        <v>2024</v>
      </c>
      <c r="F8317" t="str">
        <f>TEXT(Raw_Data!B8317,"mmm-yy")</f>
        <v>Sep-24</v>
      </c>
      <c r="G8317" t="str">
        <f>PROPER(Raw_Data!C8317&amp;". "&amp;Raw_Data!D8317)</f>
        <v>E. Quickfall</v>
      </c>
      <c r="H8317" t="str">
        <f>IF(OR(Raw_Data!E8317="M",Raw_Data!E8317="Male"),"Male",IF(OR(Raw_Data!E8317="F",Raw_Data!E8317="Female"),"Female","Not Confirmed"))</f>
        <v>Male</v>
      </c>
      <c r="I8317">
        <f>Raw_Data!F8317</f>
        <v>60</v>
      </c>
      <c r="J8317" t="str">
        <f>FLOOR(Raw_Data!F8317,10)&amp;"-"&amp;FLOOR(Raw_Data!F8317,10)+9</f>
        <v>60-69</v>
      </c>
      <c r="K8317" t="str">
        <f>Raw_Data!G8317</f>
        <v>White</v>
      </c>
      <c r="L8317" t="str">
        <f>Raw_Data!H8317</f>
        <v>None</v>
      </c>
      <c r="M8317" t="str">
        <f>IF(Raw_Data!I8317=TRUE,"Admitted","Not Admitted")</f>
        <v>Not Admitted</v>
      </c>
      <c r="N8317" t="str">
        <f>IF(Raw_Data!J8317="","Not Rated",Raw_Data!J8317)</f>
        <v>Not Rated</v>
      </c>
      <c r="O8317">
        <f>Raw_Data!K8317</f>
        <v>10</v>
      </c>
      <c r="P8317" t="str">
        <f>IF(Raw_Data!K8317&lt;=30,"Within Time","Delayed")</f>
        <v>Within Time</v>
      </c>
    </row>
    <row r="8318" spans="1:16" x14ac:dyDescent="0.35">
      <c r="A8318" t="str">
        <f>Raw_Data!A8318</f>
        <v>223-44-1032</v>
      </c>
      <c r="B8318" s="2">
        <f>Raw_Data!B8318</f>
        <v>45538.209027777782</v>
      </c>
      <c r="C8318">
        <f>HOUR(Raw_Data!B8318)</f>
        <v>5</v>
      </c>
      <c r="D8318" t="str">
        <f>TEXT(Raw_Data!B8318,"mmm")</f>
        <v>Sep</v>
      </c>
      <c r="E8318">
        <f>YEAR(Raw_Data!B8318)</f>
        <v>2024</v>
      </c>
      <c r="F8318" t="str">
        <f>TEXT(Raw_Data!B8318,"mmm-yy")</f>
        <v>Sep-24</v>
      </c>
      <c r="G8318" t="str">
        <f>PROPER(Raw_Data!C8318&amp;". "&amp;Raw_Data!D8318)</f>
        <v>Y. Bannister</v>
      </c>
      <c r="H8318" t="str">
        <f>IF(OR(Raw_Data!E8318="M",Raw_Data!E8318="Male"),"Male",IF(OR(Raw_Data!E8318="F",Raw_Data!E8318="Female"),"Female","Not Confirmed"))</f>
        <v>Female</v>
      </c>
      <c r="I8318">
        <f>Raw_Data!F8318</f>
        <v>43</v>
      </c>
      <c r="J8318" t="str">
        <f>FLOOR(Raw_Data!F8318,10)&amp;"-"&amp;FLOOR(Raw_Data!F8318,10)+9</f>
        <v>40-49</v>
      </c>
      <c r="K8318" t="str">
        <f>Raw_Data!G8318</f>
        <v>African American</v>
      </c>
      <c r="L8318" t="str">
        <f>Raw_Data!H8318</f>
        <v>None</v>
      </c>
      <c r="M8318" t="str">
        <f>IF(Raw_Data!I8318=TRUE,"Admitted","Not Admitted")</f>
        <v>Not Admitted</v>
      </c>
      <c r="N8318">
        <f>IF(Raw_Data!J8318="","Not Rated",Raw_Data!J8318)</f>
        <v>4</v>
      </c>
      <c r="O8318">
        <f>Raw_Data!K8318</f>
        <v>25</v>
      </c>
      <c r="P8318" t="str">
        <f>IF(Raw_Data!K8318&lt;=30,"Within Time","Delayed")</f>
        <v>Within Time</v>
      </c>
    </row>
    <row r="8319" spans="1:16" x14ac:dyDescent="0.35">
      <c r="A8319" t="str">
        <f>Raw_Data!A8319</f>
        <v>917-77-5271</v>
      </c>
      <c r="B8319" s="2">
        <f>Raw_Data!B8319</f>
        <v>45538.24722222222</v>
      </c>
      <c r="C8319">
        <f>HOUR(Raw_Data!B8319)</f>
        <v>5</v>
      </c>
      <c r="D8319" t="str">
        <f>TEXT(Raw_Data!B8319,"mmm")</f>
        <v>Sep</v>
      </c>
      <c r="E8319">
        <f>YEAR(Raw_Data!B8319)</f>
        <v>2024</v>
      </c>
      <c r="F8319" t="str">
        <f>TEXT(Raw_Data!B8319,"mmm-yy")</f>
        <v>Sep-24</v>
      </c>
      <c r="G8319" t="str">
        <f>PROPER(Raw_Data!C8319&amp;". "&amp;Raw_Data!D8319)</f>
        <v>O. Goudie</v>
      </c>
      <c r="H8319" t="str">
        <f>IF(OR(Raw_Data!E8319="M",Raw_Data!E8319="Male"),"Male",IF(OR(Raw_Data!E8319="F",Raw_Data!E8319="Female"),"Female","Not Confirmed"))</f>
        <v>Male</v>
      </c>
      <c r="I8319">
        <f>Raw_Data!F8319</f>
        <v>62</v>
      </c>
      <c r="J8319" t="str">
        <f>FLOOR(Raw_Data!F8319,10)&amp;"-"&amp;FLOOR(Raw_Data!F8319,10)+9</f>
        <v>60-69</v>
      </c>
      <c r="K8319" t="str">
        <f>Raw_Data!G8319</f>
        <v>Native American/Alaska Native</v>
      </c>
      <c r="L8319" t="str">
        <f>Raw_Data!H8319</f>
        <v>None</v>
      </c>
      <c r="M8319" t="str">
        <f>IF(Raw_Data!I8319=TRUE,"Admitted","Not Admitted")</f>
        <v>Not Admitted</v>
      </c>
      <c r="N8319">
        <f>IF(Raw_Data!J8319="","Not Rated",Raw_Data!J8319)</f>
        <v>5</v>
      </c>
      <c r="O8319">
        <f>Raw_Data!K8319</f>
        <v>14</v>
      </c>
      <c r="P8319" t="str">
        <f>IF(Raw_Data!K8319&lt;=30,"Within Time","Delayed")</f>
        <v>Within Time</v>
      </c>
    </row>
    <row r="8320" spans="1:16" x14ac:dyDescent="0.35">
      <c r="A8320" t="str">
        <f>Raw_Data!A8320</f>
        <v>469-60-3423</v>
      </c>
      <c r="B8320" s="2">
        <f>Raw_Data!B8320</f>
        <v>45538.348611111112</v>
      </c>
      <c r="C8320">
        <f>HOUR(Raw_Data!B8320)</f>
        <v>8</v>
      </c>
      <c r="D8320" t="str">
        <f>TEXT(Raw_Data!B8320,"mmm")</f>
        <v>Sep</v>
      </c>
      <c r="E8320">
        <f>YEAR(Raw_Data!B8320)</f>
        <v>2024</v>
      </c>
      <c r="F8320" t="str">
        <f>TEXT(Raw_Data!B8320,"mmm-yy")</f>
        <v>Sep-24</v>
      </c>
      <c r="G8320" t="str">
        <f>PROPER(Raw_Data!C8320&amp;". "&amp;Raw_Data!D8320)</f>
        <v>N. Ironside</v>
      </c>
      <c r="H8320" t="str">
        <f>IF(OR(Raw_Data!E8320="M",Raw_Data!E8320="Male"),"Male",IF(OR(Raw_Data!E8320="F",Raw_Data!E8320="Female"),"Female","Not Confirmed"))</f>
        <v>Male</v>
      </c>
      <c r="I8320">
        <f>Raw_Data!F8320</f>
        <v>2</v>
      </c>
      <c r="J8320" t="str">
        <f>FLOOR(Raw_Data!F8320,10)&amp;"-"&amp;FLOOR(Raw_Data!F8320,10)+9</f>
        <v>0-9</v>
      </c>
      <c r="K8320" t="str">
        <f>Raw_Data!G8320</f>
        <v>African American</v>
      </c>
      <c r="L8320" t="str">
        <f>Raw_Data!H8320</f>
        <v>None</v>
      </c>
      <c r="M8320" t="str">
        <f>IF(Raw_Data!I8320=TRUE,"Admitted","Not Admitted")</f>
        <v>Not Admitted</v>
      </c>
      <c r="N8320" t="str">
        <f>IF(Raw_Data!J8320="","Not Rated",Raw_Data!J8320)</f>
        <v>Not Rated</v>
      </c>
      <c r="O8320">
        <f>Raw_Data!K8320</f>
        <v>15</v>
      </c>
      <c r="P8320" t="str">
        <f>IF(Raw_Data!K8320&lt;=30,"Within Time","Delayed")</f>
        <v>Within Time</v>
      </c>
    </row>
    <row r="8321" spans="1:16" x14ac:dyDescent="0.35">
      <c r="A8321" t="str">
        <f>Raw_Data!A8321</f>
        <v>572-29-3404</v>
      </c>
      <c r="B8321" s="2">
        <f>Raw_Data!B8321</f>
        <v>45538.373611111107</v>
      </c>
      <c r="C8321">
        <f>HOUR(Raw_Data!B8321)</f>
        <v>8</v>
      </c>
      <c r="D8321" t="str">
        <f>TEXT(Raw_Data!B8321,"mmm")</f>
        <v>Sep</v>
      </c>
      <c r="E8321">
        <f>YEAR(Raw_Data!B8321)</f>
        <v>2024</v>
      </c>
      <c r="F8321" t="str">
        <f>TEXT(Raw_Data!B8321,"mmm-yy")</f>
        <v>Sep-24</v>
      </c>
      <c r="G8321" t="str">
        <f>PROPER(Raw_Data!C8321&amp;". "&amp;Raw_Data!D8321)</f>
        <v>B. Tunstall</v>
      </c>
      <c r="H8321" t="str">
        <f>IF(OR(Raw_Data!E8321="M",Raw_Data!E8321="Male"),"Male",IF(OR(Raw_Data!E8321="F",Raw_Data!E8321="Female"),"Female","Not Confirmed"))</f>
        <v>Male</v>
      </c>
      <c r="I8321">
        <f>Raw_Data!F8321</f>
        <v>26</v>
      </c>
      <c r="J8321" t="str">
        <f>FLOOR(Raw_Data!F8321,10)&amp;"-"&amp;FLOOR(Raw_Data!F8321,10)+9</f>
        <v>20-29</v>
      </c>
      <c r="K8321" t="str">
        <f>Raw_Data!G8321</f>
        <v>White</v>
      </c>
      <c r="L8321" t="str">
        <f>Raw_Data!H8321</f>
        <v>None</v>
      </c>
      <c r="M8321" t="str">
        <f>IF(Raw_Data!I8321=TRUE,"Admitted","Not Admitted")</f>
        <v>Not Admitted</v>
      </c>
      <c r="N8321">
        <f>IF(Raw_Data!J8321="","Not Rated",Raw_Data!J8321)</f>
        <v>6</v>
      </c>
      <c r="O8321">
        <f>Raw_Data!K8321</f>
        <v>60</v>
      </c>
      <c r="P8321" t="str">
        <f>IF(Raw_Data!K8321&lt;=30,"Within Time","Delayed")</f>
        <v>Delayed</v>
      </c>
    </row>
    <row r="8322" spans="1:16" x14ac:dyDescent="0.35">
      <c r="A8322" t="str">
        <f>Raw_Data!A8322</f>
        <v>372-78-6365</v>
      </c>
      <c r="B8322" s="2">
        <f>Raw_Data!B8322</f>
        <v>45538.42291666667</v>
      </c>
      <c r="C8322">
        <f>HOUR(Raw_Data!B8322)</f>
        <v>10</v>
      </c>
      <c r="D8322" t="str">
        <f>TEXT(Raw_Data!B8322,"mmm")</f>
        <v>Sep</v>
      </c>
      <c r="E8322">
        <f>YEAR(Raw_Data!B8322)</f>
        <v>2024</v>
      </c>
      <c r="F8322" t="str">
        <f>TEXT(Raw_Data!B8322,"mmm-yy")</f>
        <v>Sep-24</v>
      </c>
      <c r="G8322" t="str">
        <f>PROPER(Raw_Data!C8322&amp;". "&amp;Raw_Data!D8322)</f>
        <v>K. Gionettitti</v>
      </c>
      <c r="H8322" t="str">
        <f>IF(OR(Raw_Data!E8322="M",Raw_Data!E8322="Male"),"Male",IF(OR(Raw_Data!E8322="F",Raw_Data!E8322="Female"),"Female","Not Confirmed"))</f>
        <v>Female</v>
      </c>
      <c r="I8322">
        <f>Raw_Data!F8322</f>
        <v>56</v>
      </c>
      <c r="J8322" t="str">
        <f>FLOOR(Raw_Data!F8322,10)&amp;"-"&amp;FLOOR(Raw_Data!F8322,10)+9</f>
        <v>50-59</v>
      </c>
      <c r="K8322" t="str">
        <f>Raw_Data!G8322</f>
        <v>White</v>
      </c>
      <c r="L8322" t="str">
        <f>Raw_Data!H8322</f>
        <v>Orthopedics</v>
      </c>
      <c r="M8322" t="str">
        <f>IF(Raw_Data!I8322=TRUE,"Admitted","Not Admitted")</f>
        <v>Not Admitted</v>
      </c>
      <c r="N8322" t="str">
        <f>IF(Raw_Data!J8322="","Not Rated",Raw_Data!J8322)</f>
        <v>Not Rated</v>
      </c>
      <c r="O8322">
        <f>Raw_Data!K8322</f>
        <v>54</v>
      </c>
      <c r="P8322" t="str">
        <f>IF(Raw_Data!K8322&lt;=30,"Within Time","Delayed")</f>
        <v>Delayed</v>
      </c>
    </row>
    <row r="8323" spans="1:16" x14ac:dyDescent="0.35">
      <c r="A8323" t="str">
        <f>Raw_Data!A8323</f>
        <v>272-21-1269</v>
      </c>
      <c r="B8323" s="2">
        <f>Raw_Data!B8323</f>
        <v>45538.4375</v>
      </c>
      <c r="C8323">
        <f>HOUR(Raw_Data!B8323)</f>
        <v>10</v>
      </c>
      <c r="D8323" t="str">
        <f>TEXT(Raw_Data!B8323,"mmm")</f>
        <v>Sep</v>
      </c>
      <c r="E8323">
        <f>YEAR(Raw_Data!B8323)</f>
        <v>2024</v>
      </c>
      <c r="F8323" t="str">
        <f>TEXT(Raw_Data!B8323,"mmm-yy")</f>
        <v>Sep-24</v>
      </c>
      <c r="G8323" t="str">
        <f>PROPER(Raw_Data!C8323&amp;". "&amp;Raw_Data!D8323)</f>
        <v>J. Fairbairn</v>
      </c>
      <c r="H8323" t="str">
        <f>IF(OR(Raw_Data!E8323="M",Raw_Data!E8323="Male"),"Male",IF(OR(Raw_Data!E8323="F",Raw_Data!E8323="Female"),"Female","Not Confirmed"))</f>
        <v>Male</v>
      </c>
      <c r="I8323">
        <f>Raw_Data!F8323</f>
        <v>66</v>
      </c>
      <c r="J8323" t="str">
        <f>FLOOR(Raw_Data!F8323,10)&amp;"-"&amp;FLOOR(Raw_Data!F8323,10)+9</f>
        <v>60-69</v>
      </c>
      <c r="K8323" t="str">
        <f>Raw_Data!G8323</f>
        <v>Unknown</v>
      </c>
      <c r="L8323" t="str">
        <f>Raw_Data!H8323</f>
        <v>Orthopedics</v>
      </c>
      <c r="M8323" t="str">
        <f>IF(Raw_Data!I8323=TRUE,"Admitted","Not Admitted")</f>
        <v>Not Admitted</v>
      </c>
      <c r="N8323">
        <f>IF(Raw_Data!J8323="","Not Rated",Raw_Data!J8323)</f>
        <v>10</v>
      </c>
      <c r="O8323">
        <f>Raw_Data!K8323</f>
        <v>36</v>
      </c>
      <c r="P8323" t="str">
        <f>IF(Raw_Data!K8323&lt;=30,"Within Time","Delayed")</f>
        <v>Delayed</v>
      </c>
    </row>
    <row r="8324" spans="1:16" x14ac:dyDescent="0.35">
      <c r="A8324" t="str">
        <f>Raw_Data!A8324</f>
        <v>970-58-9694</v>
      </c>
      <c r="B8324" s="2">
        <f>Raw_Data!B8324</f>
        <v>45538.480555555558</v>
      </c>
      <c r="C8324">
        <f>HOUR(Raw_Data!B8324)</f>
        <v>11</v>
      </c>
      <c r="D8324" t="str">
        <f>TEXT(Raw_Data!B8324,"mmm")</f>
        <v>Sep</v>
      </c>
      <c r="E8324">
        <f>YEAR(Raw_Data!B8324)</f>
        <v>2024</v>
      </c>
      <c r="F8324" t="str">
        <f>TEXT(Raw_Data!B8324,"mmm-yy")</f>
        <v>Sep-24</v>
      </c>
      <c r="G8324" t="str">
        <f>PROPER(Raw_Data!C8324&amp;". "&amp;Raw_Data!D8324)</f>
        <v>B. Sheffield</v>
      </c>
      <c r="H8324" t="str">
        <f>IF(OR(Raw_Data!E8324="M",Raw_Data!E8324="Male"),"Male",IF(OR(Raw_Data!E8324="F",Raw_Data!E8324="Female"),"Female","Not Confirmed"))</f>
        <v>Female</v>
      </c>
      <c r="I8324">
        <f>Raw_Data!F8324</f>
        <v>25</v>
      </c>
      <c r="J8324" t="str">
        <f>FLOOR(Raw_Data!F8324,10)&amp;"-"&amp;FLOOR(Raw_Data!F8324,10)+9</f>
        <v>20-29</v>
      </c>
      <c r="K8324" t="str">
        <f>Raw_Data!G8324</f>
        <v>Asian</v>
      </c>
      <c r="L8324" t="str">
        <f>Raw_Data!H8324</f>
        <v>None</v>
      </c>
      <c r="M8324" t="str">
        <f>IF(Raw_Data!I8324=TRUE,"Admitted","Not Admitted")</f>
        <v>Admitted</v>
      </c>
      <c r="N8324" t="str">
        <f>IF(Raw_Data!J8324="","Not Rated",Raw_Data!J8324)</f>
        <v>Not Rated</v>
      </c>
      <c r="O8324">
        <f>Raw_Data!K8324</f>
        <v>42</v>
      </c>
      <c r="P8324" t="str">
        <f>IF(Raw_Data!K8324&lt;=30,"Within Time","Delayed")</f>
        <v>Delayed</v>
      </c>
    </row>
    <row r="8325" spans="1:16" x14ac:dyDescent="0.35">
      <c r="A8325" t="str">
        <f>Raw_Data!A8325</f>
        <v>620-75-9165</v>
      </c>
      <c r="B8325" s="2">
        <f>Raw_Data!B8325</f>
        <v>45538.480555555558</v>
      </c>
      <c r="C8325">
        <f>HOUR(Raw_Data!B8325)</f>
        <v>11</v>
      </c>
      <c r="D8325" t="str">
        <f>TEXT(Raw_Data!B8325,"mmm")</f>
        <v>Sep</v>
      </c>
      <c r="E8325">
        <f>YEAR(Raw_Data!B8325)</f>
        <v>2024</v>
      </c>
      <c r="F8325" t="str">
        <f>TEXT(Raw_Data!B8325,"mmm-yy")</f>
        <v>Sep-24</v>
      </c>
      <c r="G8325" t="str">
        <f>PROPER(Raw_Data!C8325&amp;". "&amp;Raw_Data!D8325)</f>
        <v>U. Upperton</v>
      </c>
      <c r="H8325" t="str">
        <f>IF(OR(Raw_Data!E8325="M",Raw_Data!E8325="Male"),"Male",IF(OR(Raw_Data!E8325="F",Raw_Data!E8325="Female"),"Female","Not Confirmed"))</f>
        <v>Female</v>
      </c>
      <c r="I8325">
        <f>Raw_Data!F8325</f>
        <v>66</v>
      </c>
      <c r="J8325" t="str">
        <f>FLOOR(Raw_Data!F8325,10)&amp;"-"&amp;FLOOR(Raw_Data!F8325,10)+9</f>
        <v>60-69</v>
      </c>
      <c r="K8325" t="str">
        <f>Raw_Data!G8325</f>
        <v>Unknown</v>
      </c>
      <c r="L8325" t="str">
        <f>Raw_Data!H8325</f>
        <v>None</v>
      </c>
      <c r="M8325" t="str">
        <f>IF(Raw_Data!I8325=TRUE,"Admitted","Not Admitted")</f>
        <v>Not Admitted</v>
      </c>
      <c r="N8325" t="str">
        <f>IF(Raw_Data!J8325="","Not Rated",Raw_Data!J8325)</f>
        <v>Not Rated</v>
      </c>
      <c r="O8325">
        <f>Raw_Data!K8325</f>
        <v>41</v>
      </c>
      <c r="P8325" t="str">
        <f>IF(Raw_Data!K8325&lt;=30,"Within Time","Delayed")</f>
        <v>Delayed</v>
      </c>
    </row>
    <row r="8326" spans="1:16" x14ac:dyDescent="0.35">
      <c r="A8326" t="str">
        <f>Raw_Data!A8326</f>
        <v>852-96-1272</v>
      </c>
      <c r="B8326" s="2">
        <f>Raw_Data!B8326</f>
        <v>45538.513888888891</v>
      </c>
      <c r="C8326">
        <f>HOUR(Raw_Data!B8326)</f>
        <v>12</v>
      </c>
      <c r="D8326" t="str">
        <f>TEXT(Raw_Data!B8326,"mmm")</f>
        <v>Sep</v>
      </c>
      <c r="E8326">
        <f>YEAR(Raw_Data!B8326)</f>
        <v>2024</v>
      </c>
      <c r="F8326" t="str">
        <f>TEXT(Raw_Data!B8326,"mmm-yy")</f>
        <v>Sep-24</v>
      </c>
      <c r="G8326" t="str">
        <f>PROPER(Raw_Data!C8326&amp;". "&amp;Raw_Data!D8326)</f>
        <v>X. Eastwood</v>
      </c>
      <c r="H8326" t="str">
        <f>IF(OR(Raw_Data!E8326="M",Raw_Data!E8326="Male"),"Male",IF(OR(Raw_Data!E8326="F",Raw_Data!E8326="Female"),"Female","Not Confirmed"))</f>
        <v>Female</v>
      </c>
      <c r="I8326">
        <f>Raw_Data!F8326</f>
        <v>49</v>
      </c>
      <c r="J8326" t="str">
        <f>FLOOR(Raw_Data!F8326,10)&amp;"-"&amp;FLOOR(Raw_Data!F8326,10)+9</f>
        <v>40-49</v>
      </c>
      <c r="K8326" t="str">
        <f>Raw_Data!G8326</f>
        <v>African American</v>
      </c>
      <c r="L8326" t="str">
        <f>Raw_Data!H8326</f>
        <v>Cardiology</v>
      </c>
      <c r="M8326" t="str">
        <f>IF(Raw_Data!I8326=TRUE,"Admitted","Not Admitted")</f>
        <v>Admitted</v>
      </c>
      <c r="N8326" t="str">
        <f>IF(Raw_Data!J8326="","Not Rated",Raw_Data!J8326)</f>
        <v>Not Rated</v>
      </c>
      <c r="O8326">
        <f>Raw_Data!K8326</f>
        <v>20</v>
      </c>
      <c r="P8326" t="str">
        <f>IF(Raw_Data!K8326&lt;=30,"Within Time","Delayed")</f>
        <v>Within Time</v>
      </c>
    </row>
    <row r="8327" spans="1:16" x14ac:dyDescent="0.35">
      <c r="A8327" t="str">
        <f>Raw_Data!A8327</f>
        <v>768-67-9575</v>
      </c>
      <c r="B8327" s="2">
        <f>Raw_Data!B8327</f>
        <v>45538.569444444453</v>
      </c>
      <c r="C8327">
        <f>HOUR(Raw_Data!B8327)</f>
        <v>13</v>
      </c>
      <c r="D8327" t="str">
        <f>TEXT(Raw_Data!B8327,"mmm")</f>
        <v>Sep</v>
      </c>
      <c r="E8327">
        <f>YEAR(Raw_Data!B8327)</f>
        <v>2024</v>
      </c>
      <c r="F8327" t="str">
        <f>TEXT(Raw_Data!B8327,"mmm-yy")</f>
        <v>Sep-24</v>
      </c>
      <c r="G8327" t="str">
        <f>PROPER(Raw_Data!C8327&amp;". "&amp;Raw_Data!D8327)</f>
        <v>R. Garfield</v>
      </c>
      <c r="H8327" t="str">
        <f>IF(OR(Raw_Data!E8327="M",Raw_Data!E8327="Male"),"Male",IF(OR(Raw_Data!E8327="F",Raw_Data!E8327="Female"),"Female","Not Confirmed"))</f>
        <v>Male</v>
      </c>
      <c r="I8327">
        <f>Raw_Data!F8327</f>
        <v>22</v>
      </c>
      <c r="J8327" t="str">
        <f>FLOOR(Raw_Data!F8327,10)&amp;"-"&amp;FLOOR(Raw_Data!F8327,10)+9</f>
        <v>20-29</v>
      </c>
      <c r="K8327" t="str">
        <f>Raw_Data!G8327</f>
        <v>Two or More Races</v>
      </c>
      <c r="L8327" t="str">
        <f>Raw_Data!H8327</f>
        <v>None</v>
      </c>
      <c r="M8327" t="str">
        <f>IF(Raw_Data!I8327=TRUE,"Admitted","Not Admitted")</f>
        <v>Not Admitted</v>
      </c>
      <c r="N8327" t="str">
        <f>IF(Raw_Data!J8327="","Not Rated",Raw_Data!J8327)</f>
        <v>Not Rated</v>
      </c>
      <c r="O8327">
        <f>Raw_Data!K8327</f>
        <v>19</v>
      </c>
      <c r="P8327" t="str">
        <f>IF(Raw_Data!K8327&lt;=30,"Within Time","Delayed")</f>
        <v>Within Time</v>
      </c>
    </row>
    <row r="8328" spans="1:16" x14ac:dyDescent="0.35">
      <c r="A8328" t="str">
        <f>Raw_Data!A8328</f>
        <v>312-19-4524</v>
      </c>
      <c r="B8328" s="2">
        <f>Raw_Data!B8328</f>
        <v>45538.945138888892</v>
      </c>
      <c r="C8328">
        <f>HOUR(Raw_Data!B8328)</f>
        <v>22</v>
      </c>
      <c r="D8328" t="str">
        <f>TEXT(Raw_Data!B8328,"mmm")</f>
        <v>Sep</v>
      </c>
      <c r="E8328">
        <f>YEAR(Raw_Data!B8328)</f>
        <v>2024</v>
      </c>
      <c r="F8328" t="str">
        <f>TEXT(Raw_Data!B8328,"mmm-yy")</f>
        <v>Sep-24</v>
      </c>
      <c r="G8328" t="str">
        <f>PROPER(Raw_Data!C8328&amp;". "&amp;Raw_Data!D8328)</f>
        <v>M. Honeysett</v>
      </c>
      <c r="H8328" t="str">
        <f>IF(OR(Raw_Data!E8328="M",Raw_Data!E8328="Male"),"Male",IF(OR(Raw_Data!E8328="F",Raw_Data!E8328="Female"),"Female","Not Confirmed"))</f>
        <v>Female</v>
      </c>
      <c r="I8328">
        <f>Raw_Data!F8328</f>
        <v>14</v>
      </c>
      <c r="J8328" t="str">
        <f>FLOOR(Raw_Data!F8328,10)&amp;"-"&amp;FLOOR(Raw_Data!F8328,10)+9</f>
        <v>10-19</v>
      </c>
      <c r="K8328" t="str">
        <f>Raw_Data!G8328</f>
        <v>African American</v>
      </c>
      <c r="L8328" t="str">
        <f>Raw_Data!H8328</f>
        <v>General Practice</v>
      </c>
      <c r="M8328" t="str">
        <f>IF(Raw_Data!I8328=TRUE,"Admitted","Not Admitted")</f>
        <v>Admitted</v>
      </c>
      <c r="N8328">
        <f>IF(Raw_Data!J8328="","Not Rated",Raw_Data!J8328)</f>
        <v>10</v>
      </c>
      <c r="O8328">
        <f>Raw_Data!K8328</f>
        <v>51</v>
      </c>
      <c r="P8328" t="str">
        <f>IF(Raw_Data!K8328&lt;=30,"Within Time","Delayed")</f>
        <v>Delayed</v>
      </c>
    </row>
    <row r="8329" spans="1:16" x14ac:dyDescent="0.35">
      <c r="A8329" t="str">
        <f>Raw_Data!A8329</f>
        <v>788-67-7187</v>
      </c>
      <c r="B8329" s="2">
        <f>Raw_Data!B8329</f>
        <v>45539.138194444437</v>
      </c>
      <c r="C8329">
        <f>HOUR(Raw_Data!B8329)</f>
        <v>3</v>
      </c>
      <c r="D8329" t="str">
        <f>TEXT(Raw_Data!B8329,"mmm")</f>
        <v>Sep</v>
      </c>
      <c r="E8329">
        <f>YEAR(Raw_Data!B8329)</f>
        <v>2024</v>
      </c>
      <c r="F8329" t="str">
        <f>TEXT(Raw_Data!B8329,"mmm-yy")</f>
        <v>Sep-24</v>
      </c>
      <c r="G8329" t="str">
        <f>PROPER(Raw_Data!C8329&amp;". "&amp;Raw_Data!D8329)</f>
        <v>E. Fairbairn</v>
      </c>
      <c r="H8329" t="str">
        <f>IF(OR(Raw_Data!E8329="M",Raw_Data!E8329="Male"),"Male",IF(OR(Raw_Data!E8329="F",Raw_Data!E8329="Female"),"Female","Not Confirmed"))</f>
        <v>Female</v>
      </c>
      <c r="I8329">
        <f>Raw_Data!F8329</f>
        <v>71</v>
      </c>
      <c r="J8329" t="str">
        <f>FLOOR(Raw_Data!F8329,10)&amp;"-"&amp;FLOOR(Raw_Data!F8329,10)+9</f>
        <v>70-79</v>
      </c>
      <c r="K8329" t="str">
        <f>Raw_Data!G8329</f>
        <v>Unknown</v>
      </c>
      <c r="L8329" t="str">
        <f>Raw_Data!H8329</f>
        <v>None</v>
      </c>
      <c r="M8329" t="str">
        <f>IF(Raw_Data!I8329=TRUE,"Admitted","Not Admitted")</f>
        <v>Not Admitted</v>
      </c>
      <c r="N8329" t="str">
        <f>IF(Raw_Data!J8329="","Not Rated",Raw_Data!J8329)</f>
        <v>Not Rated</v>
      </c>
      <c r="O8329">
        <f>Raw_Data!K8329</f>
        <v>51</v>
      </c>
      <c r="P8329" t="str">
        <f>IF(Raw_Data!K8329&lt;=30,"Within Time","Delayed")</f>
        <v>Delayed</v>
      </c>
    </row>
    <row r="8330" spans="1:16" x14ac:dyDescent="0.35">
      <c r="A8330" t="str">
        <f>Raw_Data!A8330</f>
        <v>686-55-4149</v>
      </c>
      <c r="B8330" s="2">
        <f>Raw_Data!B8330</f>
        <v>45539.138888888891</v>
      </c>
      <c r="C8330">
        <f>HOUR(Raw_Data!B8330)</f>
        <v>3</v>
      </c>
      <c r="D8330" t="str">
        <f>TEXT(Raw_Data!B8330,"mmm")</f>
        <v>Sep</v>
      </c>
      <c r="E8330">
        <f>YEAR(Raw_Data!B8330)</f>
        <v>2024</v>
      </c>
      <c r="F8330" t="str">
        <f>TEXT(Raw_Data!B8330,"mmm-yy")</f>
        <v>Sep-24</v>
      </c>
      <c r="G8330" t="str">
        <f>PROPER(Raw_Data!C8330&amp;". "&amp;Raw_Data!D8330)</f>
        <v>R. Ainsworth</v>
      </c>
      <c r="H8330" t="str">
        <f>IF(OR(Raw_Data!E8330="M",Raw_Data!E8330="Male"),"Male",IF(OR(Raw_Data!E8330="F",Raw_Data!E8330="Female"),"Female","Not Confirmed"))</f>
        <v>Male</v>
      </c>
      <c r="I8330">
        <f>Raw_Data!F8330</f>
        <v>77</v>
      </c>
      <c r="J8330" t="str">
        <f>FLOOR(Raw_Data!F8330,10)&amp;"-"&amp;FLOOR(Raw_Data!F8330,10)+9</f>
        <v>70-79</v>
      </c>
      <c r="K8330" t="str">
        <f>Raw_Data!G8330</f>
        <v>Asian</v>
      </c>
      <c r="L8330" t="str">
        <f>Raw_Data!H8330</f>
        <v>None</v>
      </c>
      <c r="M8330" t="str">
        <f>IF(Raw_Data!I8330=TRUE,"Admitted","Not Admitted")</f>
        <v>Not Admitted</v>
      </c>
      <c r="N8330" t="str">
        <f>IF(Raw_Data!J8330="","Not Rated",Raw_Data!J8330)</f>
        <v>Not Rated</v>
      </c>
      <c r="O8330">
        <f>Raw_Data!K8330</f>
        <v>57</v>
      </c>
      <c r="P8330" t="str">
        <f>IF(Raw_Data!K8330&lt;=30,"Within Time","Delayed")</f>
        <v>Delayed</v>
      </c>
    </row>
    <row r="8331" spans="1:16" x14ac:dyDescent="0.35">
      <c r="A8331" t="str">
        <f>Raw_Data!A8331</f>
        <v>632-90-3537</v>
      </c>
      <c r="B8331" s="2">
        <f>Raw_Data!B8331</f>
        <v>45539.197222222218</v>
      </c>
      <c r="C8331">
        <f>HOUR(Raw_Data!B8331)</f>
        <v>4</v>
      </c>
      <c r="D8331" t="str">
        <f>TEXT(Raw_Data!B8331,"mmm")</f>
        <v>Sep</v>
      </c>
      <c r="E8331">
        <f>YEAR(Raw_Data!B8331)</f>
        <v>2024</v>
      </c>
      <c r="F8331" t="str">
        <f>TEXT(Raw_Data!B8331,"mmm-yy")</f>
        <v>Sep-24</v>
      </c>
      <c r="G8331" t="str">
        <f>PROPER(Raw_Data!C8331&amp;". "&amp;Raw_Data!D8331)</f>
        <v>C. Buff</v>
      </c>
      <c r="H8331" t="str">
        <f>IF(OR(Raw_Data!E8331="M",Raw_Data!E8331="Male"),"Male",IF(OR(Raw_Data!E8331="F",Raw_Data!E8331="Female"),"Female","Not Confirmed"))</f>
        <v>Female</v>
      </c>
      <c r="I8331">
        <f>Raw_Data!F8331</f>
        <v>23</v>
      </c>
      <c r="J8331" t="str">
        <f>FLOOR(Raw_Data!F8331,10)&amp;"-"&amp;FLOOR(Raw_Data!F8331,10)+9</f>
        <v>20-29</v>
      </c>
      <c r="K8331" t="str">
        <f>Raw_Data!G8331</f>
        <v>Two or More Races</v>
      </c>
      <c r="L8331" t="str">
        <f>Raw_Data!H8331</f>
        <v>Cardiology</v>
      </c>
      <c r="M8331" t="str">
        <f>IF(Raw_Data!I8331=TRUE,"Admitted","Not Admitted")</f>
        <v>Not Admitted</v>
      </c>
      <c r="N8331" t="str">
        <f>IF(Raw_Data!J8331="","Not Rated",Raw_Data!J8331)</f>
        <v>Not Rated</v>
      </c>
      <c r="O8331">
        <f>Raw_Data!K8331</f>
        <v>24</v>
      </c>
      <c r="P8331" t="str">
        <f>IF(Raw_Data!K8331&lt;=30,"Within Time","Delayed")</f>
        <v>Within Time</v>
      </c>
    </row>
    <row r="8332" spans="1:16" x14ac:dyDescent="0.35">
      <c r="A8332" t="str">
        <f>Raw_Data!A8332</f>
        <v>979-26-7118</v>
      </c>
      <c r="B8332" s="2">
        <f>Raw_Data!B8332</f>
        <v>45539.210416666669</v>
      </c>
      <c r="C8332">
        <f>HOUR(Raw_Data!B8332)</f>
        <v>5</v>
      </c>
      <c r="D8332" t="str">
        <f>TEXT(Raw_Data!B8332,"mmm")</f>
        <v>Sep</v>
      </c>
      <c r="E8332">
        <f>YEAR(Raw_Data!B8332)</f>
        <v>2024</v>
      </c>
      <c r="F8332" t="str">
        <f>TEXT(Raw_Data!B8332,"mmm-yy")</f>
        <v>Sep-24</v>
      </c>
      <c r="G8332" t="str">
        <f>PROPER(Raw_Data!C8332&amp;". "&amp;Raw_Data!D8332)</f>
        <v>Y. Crebo</v>
      </c>
      <c r="H8332" t="str">
        <f>IF(OR(Raw_Data!E8332="M",Raw_Data!E8332="Male"),"Male",IF(OR(Raw_Data!E8332="F",Raw_Data!E8332="Female"),"Female","Not Confirmed"))</f>
        <v>Male</v>
      </c>
      <c r="I8332">
        <f>Raw_Data!F8332</f>
        <v>77</v>
      </c>
      <c r="J8332" t="str">
        <f>FLOOR(Raw_Data!F8332,10)&amp;"-"&amp;FLOOR(Raw_Data!F8332,10)+9</f>
        <v>70-79</v>
      </c>
      <c r="K8332" t="str">
        <f>Raw_Data!G8332</f>
        <v>White</v>
      </c>
      <c r="L8332" t="str">
        <f>Raw_Data!H8332</f>
        <v>Orthopedics</v>
      </c>
      <c r="M8332" t="str">
        <f>IF(Raw_Data!I8332=TRUE,"Admitted","Not Admitted")</f>
        <v>Admitted</v>
      </c>
      <c r="N8332">
        <f>IF(Raw_Data!J8332="","Not Rated",Raw_Data!J8332)</f>
        <v>4</v>
      </c>
      <c r="O8332">
        <f>Raw_Data!K8332</f>
        <v>53</v>
      </c>
      <c r="P8332" t="str">
        <f>IF(Raw_Data!K8332&lt;=30,"Within Time","Delayed")</f>
        <v>Delayed</v>
      </c>
    </row>
    <row r="8333" spans="1:16" x14ac:dyDescent="0.35">
      <c r="A8333" t="str">
        <f>Raw_Data!A8333</f>
        <v>916-22-9229</v>
      </c>
      <c r="B8333" s="2">
        <f>Raw_Data!B8333</f>
        <v>45539.23333333333</v>
      </c>
      <c r="C8333">
        <f>HOUR(Raw_Data!B8333)</f>
        <v>5</v>
      </c>
      <c r="D8333" t="str">
        <f>TEXT(Raw_Data!B8333,"mmm")</f>
        <v>Sep</v>
      </c>
      <c r="E8333">
        <f>YEAR(Raw_Data!B8333)</f>
        <v>2024</v>
      </c>
      <c r="F8333" t="str">
        <f>TEXT(Raw_Data!B8333,"mmm-yy")</f>
        <v>Sep-24</v>
      </c>
      <c r="G8333" t="str">
        <f>PROPER(Raw_Data!C8333&amp;". "&amp;Raw_Data!D8333)</f>
        <v>D. Buff</v>
      </c>
      <c r="H8333" t="str">
        <f>IF(OR(Raw_Data!E8333="M",Raw_Data!E8333="Male"),"Male",IF(OR(Raw_Data!E8333="F",Raw_Data!E8333="Female"),"Female","Not Confirmed"))</f>
        <v>Male</v>
      </c>
      <c r="I8333">
        <f>Raw_Data!F8333</f>
        <v>8</v>
      </c>
      <c r="J8333" t="str">
        <f>FLOOR(Raw_Data!F8333,10)&amp;"-"&amp;FLOOR(Raw_Data!F8333,10)+9</f>
        <v>0-9</v>
      </c>
      <c r="K8333" t="str">
        <f>Raw_Data!G8333</f>
        <v>Unknown</v>
      </c>
      <c r="L8333" t="str">
        <f>Raw_Data!H8333</f>
        <v>None</v>
      </c>
      <c r="M8333" t="str">
        <f>IF(Raw_Data!I8333=TRUE,"Admitted","Not Admitted")</f>
        <v>Not Admitted</v>
      </c>
      <c r="N8333">
        <f>IF(Raw_Data!J8333="","Not Rated",Raw_Data!J8333)</f>
        <v>1</v>
      </c>
      <c r="O8333">
        <f>Raw_Data!K8333</f>
        <v>31</v>
      </c>
      <c r="P8333" t="str">
        <f>IF(Raw_Data!K8333&lt;=30,"Within Time","Delayed")</f>
        <v>Delayed</v>
      </c>
    </row>
    <row r="8334" spans="1:16" x14ac:dyDescent="0.35">
      <c r="A8334" t="str">
        <f>Raw_Data!A8334</f>
        <v>416-72-7354</v>
      </c>
      <c r="B8334" s="2">
        <f>Raw_Data!B8334</f>
        <v>45539.381249999999</v>
      </c>
      <c r="C8334">
        <f>HOUR(Raw_Data!B8334)</f>
        <v>9</v>
      </c>
      <c r="D8334" t="str">
        <f>TEXT(Raw_Data!B8334,"mmm")</f>
        <v>Sep</v>
      </c>
      <c r="E8334">
        <f>YEAR(Raw_Data!B8334)</f>
        <v>2024</v>
      </c>
      <c r="F8334" t="str">
        <f>TEXT(Raw_Data!B8334,"mmm-yy")</f>
        <v>Sep-24</v>
      </c>
      <c r="G8334" t="str">
        <f>PROPER(Raw_Data!C8334&amp;". "&amp;Raw_Data!D8334)</f>
        <v>U. Honeysett</v>
      </c>
      <c r="H8334" t="str">
        <f>IF(OR(Raw_Data!E8334="M",Raw_Data!E8334="Male"),"Male",IF(OR(Raw_Data!E8334="F",Raw_Data!E8334="Female"),"Female","Not Confirmed"))</f>
        <v>Female</v>
      </c>
      <c r="I8334">
        <f>Raw_Data!F8334</f>
        <v>74</v>
      </c>
      <c r="J8334" t="str">
        <f>FLOOR(Raw_Data!F8334,10)&amp;"-"&amp;FLOOR(Raw_Data!F8334,10)+9</f>
        <v>70-79</v>
      </c>
      <c r="K8334" t="str">
        <f>Raw_Data!G8334</f>
        <v>White</v>
      </c>
      <c r="L8334" t="str">
        <f>Raw_Data!H8334</f>
        <v>None</v>
      </c>
      <c r="M8334" t="str">
        <f>IF(Raw_Data!I8334=TRUE,"Admitted","Not Admitted")</f>
        <v>Not Admitted</v>
      </c>
      <c r="N8334">
        <f>IF(Raw_Data!J8334="","Not Rated",Raw_Data!J8334)</f>
        <v>0</v>
      </c>
      <c r="O8334">
        <f>Raw_Data!K8334</f>
        <v>37</v>
      </c>
      <c r="P8334" t="str">
        <f>IF(Raw_Data!K8334&lt;=30,"Within Time","Delayed")</f>
        <v>Delayed</v>
      </c>
    </row>
    <row r="8335" spans="1:16" x14ac:dyDescent="0.35">
      <c r="A8335" t="str">
        <f>Raw_Data!A8335</f>
        <v>384-74-2714</v>
      </c>
      <c r="B8335" s="2">
        <f>Raw_Data!B8335</f>
        <v>45539.509722222218</v>
      </c>
      <c r="C8335">
        <f>HOUR(Raw_Data!B8335)</f>
        <v>12</v>
      </c>
      <c r="D8335" t="str">
        <f>TEXT(Raw_Data!B8335,"mmm")</f>
        <v>Sep</v>
      </c>
      <c r="E8335">
        <f>YEAR(Raw_Data!B8335)</f>
        <v>2024</v>
      </c>
      <c r="F8335" t="str">
        <f>TEXT(Raw_Data!B8335,"mmm-yy")</f>
        <v>Sep-24</v>
      </c>
      <c r="G8335" t="str">
        <f>PROPER(Raw_Data!C8335&amp;". "&amp;Raw_Data!D8335)</f>
        <v>N. Tunstall</v>
      </c>
      <c r="H8335" t="str">
        <f>IF(OR(Raw_Data!E8335="M",Raw_Data!E8335="Male"),"Male",IF(OR(Raw_Data!E8335="F",Raw_Data!E8335="Female"),"Female","Not Confirmed"))</f>
        <v>Male</v>
      </c>
      <c r="I8335">
        <f>Raw_Data!F8335</f>
        <v>14</v>
      </c>
      <c r="J8335" t="str">
        <f>FLOOR(Raw_Data!F8335,10)&amp;"-"&amp;FLOOR(Raw_Data!F8335,10)+9</f>
        <v>10-19</v>
      </c>
      <c r="K8335" t="str">
        <f>Raw_Data!G8335</f>
        <v>Pacific Islander</v>
      </c>
      <c r="L8335" t="str">
        <f>Raw_Data!H8335</f>
        <v>Renal</v>
      </c>
      <c r="M8335" t="str">
        <f>IF(Raw_Data!I8335=TRUE,"Admitted","Not Admitted")</f>
        <v>Admitted</v>
      </c>
      <c r="N8335" t="str">
        <f>IF(Raw_Data!J8335="","Not Rated",Raw_Data!J8335)</f>
        <v>Not Rated</v>
      </c>
      <c r="O8335">
        <f>Raw_Data!K8335</f>
        <v>39</v>
      </c>
      <c r="P8335" t="str">
        <f>IF(Raw_Data!K8335&lt;=30,"Within Time","Delayed")</f>
        <v>Delayed</v>
      </c>
    </row>
    <row r="8336" spans="1:16" x14ac:dyDescent="0.35">
      <c r="A8336" t="str">
        <f>Raw_Data!A8336</f>
        <v>706-41-4314</v>
      </c>
      <c r="B8336" s="2">
        <f>Raw_Data!B8336</f>
        <v>45539.520833333343</v>
      </c>
      <c r="C8336">
        <f>HOUR(Raw_Data!B8336)</f>
        <v>12</v>
      </c>
      <c r="D8336" t="str">
        <f>TEXT(Raw_Data!B8336,"mmm")</f>
        <v>Sep</v>
      </c>
      <c r="E8336">
        <f>YEAR(Raw_Data!B8336)</f>
        <v>2024</v>
      </c>
      <c r="F8336" t="str">
        <f>TEXT(Raw_Data!B8336,"mmm-yy")</f>
        <v>Sep-24</v>
      </c>
      <c r="G8336" t="str">
        <f>PROPER(Raw_Data!C8336&amp;". "&amp;Raw_Data!D8336)</f>
        <v>H. Loxley</v>
      </c>
      <c r="H8336" t="str">
        <f>IF(OR(Raw_Data!E8336="M",Raw_Data!E8336="Male"),"Male",IF(OR(Raw_Data!E8336="F",Raw_Data!E8336="Female"),"Female","Not Confirmed"))</f>
        <v>Female</v>
      </c>
      <c r="I8336">
        <f>Raw_Data!F8336</f>
        <v>27</v>
      </c>
      <c r="J8336" t="str">
        <f>FLOOR(Raw_Data!F8336,10)&amp;"-"&amp;FLOOR(Raw_Data!F8336,10)+9</f>
        <v>20-29</v>
      </c>
      <c r="K8336" t="str">
        <f>Raw_Data!G8336</f>
        <v>Asian</v>
      </c>
      <c r="L8336" t="str">
        <f>Raw_Data!H8336</f>
        <v>Orthopedics</v>
      </c>
      <c r="M8336" t="str">
        <f>IF(Raw_Data!I8336=TRUE,"Admitted","Not Admitted")</f>
        <v>Admitted</v>
      </c>
      <c r="N8336">
        <f>IF(Raw_Data!J8336="","Not Rated",Raw_Data!J8336)</f>
        <v>1</v>
      </c>
      <c r="O8336">
        <f>Raw_Data!K8336</f>
        <v>29</v>
      </c>
      <c r="P8336" t="str">
        <f>IF(Raw_Data!K8336&lt;=30,"Within Time","Delayed")</f>
        <v>Within Time</v>
      </c>
    </row>
    <row r="8337" spans="1:16" x14ac:dyDescent="0.35">
      <c r="A8337" t="str">
        <f>Raw_Data!A8337</f>
        <v>203-17-6469</v>
      </c>
      <c r="B8337" s="2">
        <f>Raw_Data!B8337</f>
        <v>45539.524305555547</v>
      </c>
      <c r="C8337">
        <f>HOUR(Raw_Data!B8337)</f>
        <v>12</v>
      </c>
      <c r="D8337" t="str">
        <f>TEXT(Raw_Data!B8337,"mmm")</f>
        <v>Sep</v>
      </c>
      <c r="E8337">
        <f>YEAR(Raw_Data!B8337)</f>
        <v>2024</v>
      </c>
      <c r="F8337" t="str">
        <f>TEXT(Raw_Data!B8337,"mmm-yy")</f>
        <v>Sep-24</v>
      </c>
      <c r="G8337" t="str">
        <f>PROPER(Raw_Data!C8337&amp;". "&amp;Raw_Data!D8337)</f>
        <v>Z. Tunstall</v>
      </c>
      <c r="H8337" t="str">
        <f>IF(OR(Raw_Data!E8337="M",Raw_Data!E8337="Male"),"Male",IF(OR(Raw_Data!E8337="F",Raw_Data!E8337="Female"),"Female","Not Confirmed"))</f>
        <v>Male</v>
      </c>
      <c r="I8337">
        <f>Raw_Data!F8337</f>
        <v>73</v>
      </c>
      <c r="J8337" t="str">
        <f>FLOOR(Raw_Data!F8337,10)&amp;"-"&amp;FLOOR(Raw_Data!F8337,10)+9</f>
        <v>70-79</v>
      </c>
      <c r="K8337" t="str">
        <f>Raw_Data!G8337</f>
        <v>Declined to Identify</v>
      </c>
      <c r="L8337" t="str">
        <f>Raw_Data!H8337</f>
        <v>None</v>
      </c>
      <c r="M8337" t="str">
        <f>IF(Raw_Data!I8337=TRUE,"Admitted","Not Admitted")</f>
        <v>Not Admitted</v>
      </c>
      <c r="N8337">
        <f>IF(Raw_Data!J8337="","Not Rated",Raw_Data!J8337)</f>
        <v>8</v>
      </c>
      <c r="O8337">
        <f>Raw_Data!K8337</f>
        <v>60</v>
      </c>
      <c r="P8337" t="str">
        <f>IF(Raw_Data!K8337&lt;=30,"Within Time","Delayed")</f>
        <v>Delayed</v>
      </c>
    </row>
    <row r="8338" spans="1:16" x14ac:dyDescent="0.35">
      <c r="A8338" t="str">
        <f>Raw_Data!A8338</f>
        <v>958-78-7480</v>
      </c>
      <c r="B8338" s="2">
        <f>Raw_Data!B8338</f>
        <v>45539.700694444437</v>
      </c>
      <c r="C8338">
        <f>HOUR(Raw_Data!B8338)</f>
        <v>16</v>
      </c>
      <c r="D8338" t="str">
        <f>TEXT(Raw_Data!B8338,"mmm")</f>
        <v>Sep</v>
      </c>
      <c r="E8338">
        <f>YEAR(Raw_Data!B8338)</f>
        <v>2024</v>
      </c>
      <c r="F8338" t="str">
        <f>TEXT(Raw_Data!B8338,"mmm-yy")</f>
        <v>Sep-24</v>
      </c>
      <c r="G8338" t="str">
        <f>PROPER(Raw_Data!C8338&amp;". "&amp;Raw_Data!D8338)</f>
        <v>H. Wadsworth</v>
      </c>
      <c r="H8338" t="str">
        <f>IF(OR(Raw_Data!E8338="M",Raw_Data!E8338="Male"),"Male",IF(OR(Raw_Data!E8338="F",Raw_Data!E8338="Female"),"Female","Not Confirmed"))</f>
        <v>Female</v>
      </c>
      <c r="I8338">
        <f>Raw_Data!F8338</f>
        <v>48</v>
      </c>
      <c r="J8338" t="str">
        <f>FLOOR(Raw_Data!F8338,10)&amp;"-"&amp;FLOOR(Raw_Data!F8338,10)+9</f>
        <v>40-49</v>
      </c>
      <c r="K8338" t="str">
        <f>Raw_Data!G8338</f>
        <v>African American</v>
      </c>
      <c r="L8338" t="str">
        <f>Raw_Data!H8338</f>
        <v>None</v>
      </c>
      <c r="M8338" t="str">
        <f>IF(Raw_Data!I8338=TRUE,"Admitted","Not Admitted")</f>
        <v>Not Admitted</v>
      </c>
      <c r="N8338" t="str">
        <f>IF(Raw_Data!J8338="","Not Rated",Raw_Data!J8338)</f>
        <v>Not Rated</v>
      </c>
      <c r="O8338">
        <f>Raw_Data!K8338</f>
        <v>12</v>
      </c>
      <c r="P8338" t="str">
        <f>IF(Raw_Data!K8338&lt;=30,"Within Time","Delayed")</f>
        <v>Within Time</v>
      </c>
    </row>
    <row r="8339" spans="1:16" x14ac:dyDescent="0.35">
      <c r="A8339" t="str">
        <f>Raw_Data!A8339</f>
        <v>778-20-9810</v>
      </c>
      <c r="B8339" s="2">
        <f>Raw_Data!B8339</f>
        <v>45539.875694444447</v>
      </c>
      <c r="C8339">
        <f>HOUR(Raw_Data!B8339)</f>
        <v>21</v>
      </c>
      <c r="D8339" t="str">
        <f>TEXT(Raw_Data!B8339,"mmm")</f>
        <v>Sep</v>
      </c>
      <c r="E8339">
        <f>YEAR(Raw_Data!B8339)</f>
        <v>2024</v>
      </c>
      <c r="F8339" t="str">
        <f>TEXT(Raw_Data!B8339,"mmm-yy")</f>
        <v>Sep-24</v>
      </c>
      <c r="G8339" t="str">
        <f>PROPER(Raw_Data!C8339&amp;". "&amp;Raw_Data!D8339)</f>
        <v>Z. Oakden</v>
      </c>
      <c r="H8339" t="str">
        <f>IF(OR(Raw_Data!E8339="M",Raw_Data!E8339="Male"),"Male",IF(OR(Raw_Data!E8339="F",Raw_Data!E8339="Female"),"Female","Not Confirmed"))</f>
        <v>Male</v>
      </c>
      <c r="I8339">
        <f>Raw_Data!F8339</f>
        <v>67</v>
      </c>
      <c r="J8339" t="str">
        <f>FLOOR(Raw_Data!F8339,10)&amp;"-"&amp;FLOOR(Raw_Data!F8339,10)+9</f>
        <v>60-69</v>
      </c>
      <c r="K8339" t="str">
        <f>Raw_Data!G8339</f>
        <v>Declined to Identify</v>
      </c>
      <c r="L8339" t="str">
        <f>Raw_Data!H8339</f>
        <v>None</v>
      </c>
      <c r="M8339" t="str">
        <f>IF(Raw_Data!I8339=TRUE,"Admitted","Not Admitted")</f>
        <v>Not Admitted</v>
      </c>
      <c r="N8339">
        <f>IF(Raw_Data!J8339="","Not Rated",Raw_Data!J8339)</f>
        <v>3</v>
      </c>
      <c r="O8339">
        <f>Raw_Data!K8339</f>
        <v>28</v>
      </c>
      <c r="P8339" t="str">
        <f>IF(Raw_Data!K8339&lt;=30,"Within Time","Delayed")</f>
        <v>Within Time</v>
      </c>
    </row>
    <row r="8340" spans="1:16" x14ac:dyDescent="0.35">
      <c r="A8340" t="str">
        <f>Raw_Data!A8340</f>
        <v>640-78-9762</v>
      </c>
      <c r="B8340" s="2">
        <f>Raw_Data!B8340</f>
        <v>45539.945138888892</v>
      </c>
      <c r="C8340">
        <f>HOUR(Raw_Data!B8340)</f>
        <v>22</v>
      </c>
      <c r="D8340" t="str">
        <f>TEXT(Raw_Data!B8340,"mmm")</f>
        <v>Sep</v>
      </c>
      <c r="E8340">
        <f>YEAR(Raw_Data!B8340)</f>
        <v>2024</v>
      </c>
      <c r="F8340" t="str">
        <f>TEXT(Raw_Data!B8340,"mmm-yy")</f>
        <v>Sep-24</v>
      </c>
      <c r="G8340" t="str">
        <f>PROPER(Raw_Data!C8340&amp;". "&amp;Raw_Data!D8340)</f>
        <v>Q. Corpes</v>
      </c>
      <c r="H8340" t="str">
        <f>IF(OR(Raw_Data!E8340="M",Raw_Data!E8340="Male"),"Male",IF(OR(Raw_Data!E8340="F",Raw_Data!E8340="Female"),"Female","Not Confirmed"))</f>
        <v>Male</v>
      </c>
      <c r="I8340">
        <f>Raw_Data!F8340</f>
        <v>24</v>
      </c>
      <c r="J8340" t="str">
        <f>FLOOR(Raw_Data!F8340,10)&amp;"-"&amp;FLOOR(Raw_Data!F8340,10)+9</f>
        <v>20-29</v>
      </c>
      <c r="K8340" t="str">
        <f>Raw_Data!G8340</f>
        <v>African American</v>
      </c>
      <c r="L8340" t="str">
        <f>Raw_Data!H8340</f>
        <v>Gastroenterology</v>
      </c>
      <c r="M8340" t="str">
        <f>IF(Raw_Data!I8340=TRUE,"Admitted","Not Admitted")</f>
        <v>Not Admitted</v>
      </c>
      <c r="N8340" t="str">
        <f>IF(Raw_Data!J8340="","Not Rated",Raw_Data!J8340)</f>
        <v>Not Rated</v>
      </c>
      <c r="O8340">
        <f>Raw_Data!K8340</f>
        <v>58</v>
      </c>
      <c r="P8340" t="str">
        <f>IF(Raw_Data!K8340&lt;=30,"Within Time","Delayed")</f>
        <v>Delayed</v>
      </c>
    </row>
    <row r="8341" spans="1:16" x14ac:dyDescent="0.35">
      <c r="A8341" t="str">
        <f>Raw_Data!A8341</f>
        <v>430-41-3760</v>
      </c>
      <c r="B8341" s="2">
        <f>Raw_Data!B8341</f>
        <v>45540.019444444442</v>
      </c>
      <c r="C8341">
        <f>HOUR(Raw_Data!B8341)</f>
        <v>0</v>
      </c>
      <c r="D8341" t="str">
        <f>TEXT(Raw_Data!B8341,"mmm")</f>
        <v>Sep</v>
      </c>
      <c r="E8341">
        <f>YEAR(Raw_Data!B8341)</f>
        <v>2024</v>
      </c>
      <c r="F8341" t="str">
        <f>TEXT(Raw_Data!B8341,"mmm-yy")</f>
        <v>Sep-24</v>
      </c>
      <c r="G8341" t="str">
        <f>PROPER(Raw_Data!C8341&amp;". "&amp;Raw_Data!D8341)</f>
        <v>S. Wadsworth</v>
      </c>
      <c r="H8341" t="str">
        <f>IF(OR(Raw_Data!E8341="M",Raw_Data!E8341="Male"),"Male",IF(OR(Raw_Data!E8341="F",Raw_Data!E8341="Female"),"Female","Not Confirmed"))</f>
        <v>Male</v>
      </c>
      <c r="I8341">
        <f>Raw_Data!F8341</f>
        <v>76</v>
      </c>
      <c r="J8341" t="str">
        <f>FLOOR(Raw_Data!F8341,10)&amp;"-"&amp;FLOOR(Raw_Data!F8341,10)+9</f>
        <v>70-79</v>
      </c>
      <c r="K8341" t="str">
        <f>Raw_Data!G8341</f>
        <v>Declined to Identify</v>
      </c>
      <c r="L8341" t="str">
        <f>Raw_Data!H8341</f>
        <v>None</v>
      </c>
      <c r="M8341" t="str">
        <f>IF(Raw_Data!I8341=TRUE,"Admitted","Not Admitted")</f>
        <v>Admitted</v>
      </c>
      <c r="N8341" t="str">
        <f>IF(Raw_Data!J8341="","Not Rated",Raw_Data!J8341)</f>
        <v>Not Rated</v>
      </c>
      <c r="O8341">
        <f>Raw_Data!K8341</f>
        <v>13</v>
      </c>
      <c r="P8341" t="str">
        <f>IF(Raw_Data!K8341&lt;=30,"Within Time","Delayed")</f>
        <v>Within Time</v>
      </c>
    </row>
    <row r="8342" spans="1:16" x14ac:dyDescent="0.35">
      <c r="A8342" t="str">
        <f>Raw_Data!A8342</f>
        <v>542-13-5036</v>
      </c>
      <c r="B8342" s="2">
        <f>Raw_Data!B8342</f>
        <v>45540.043749999997</v>
      </c>
      <c r="C8342">
        <f>HOUR(Raw_Data!B8342)</f>
        <v>1</v>
      </c>
      <c r="D8342" t="str">
        <f>TEXT(Raw_Data!B8342,"mmm")</f>
        <v>Sep</v>
      </c>
      <c r="E8342">
        <f>YEAR(Raw_Data!B8342)</f>
        <v>2024</v>
      </c>
      <c r="F8342" t="str">
        <f>TEXT(Raw_Data!B8342,"mmm-yy")</f>
        <v>Sep-24</v>
      </c>
      <c r="G8342" t="str">
        <f>PROPER(Raw_Data!C8342&amp;". "&amp;Raw_Data!D8342)</f>
        <v>V. Sheffield</v>
      </c>
      <c r="H8342" t="str">
        <f>IF(OR(Raw_Data!E8342="M",Raw_Data!E8342="Male"),"Male",IF(OR(Raw_Data!E8342="F",Raw_Data!E8342="Female"),"Female","Not Confirmed"))</f>
        <v>Female</v>
      </c>
      <c r="I8342">
        <f>Raw_Data!F8342</f>
        <v>47</v>
      </c>
      <c r="J8342" t="str">
        <f>FLOOR(Raw_Data!F8342,10)&amp;"-"&amp;FLOOR(Raw_Data!F8342,10)+9</f>
        <v>40-49</v>
      </c>
      <c r="K8342" t="str">
        <f>Raw_Data!G8342</f>
        <v>White</v>
      </c>
      <c r="L8342" t="str">
        <f>Raw_Data!H8342</f>
        <v>None</v>
      </c>
      <c r="M8342" t="str">
        <f>IF(Raw_Data!I8342=TRUE,"Admitted","Not Admitted")</f>
        <v>Not Admitted</v>
      </c>
      <c r="N8342" t="str">
        <f>IF(Raw_Data!J8342="","Not Rated",Raw_Data!J8342)</f>
        <v>Not Rated</v>
      </c>
      <c r="O8342">
        <f>Raw_Data!K8342</f>
        <v>22</v>
      </c>
      <c r="P8342" t="str">
        <f>IF(Raw_Data!K8342&lt;=30,"Within Time","Delayed")</f>
        <v>Within Time</v>
      </c>
    </row>
    <row r="8343" spans="1:16" x14ac:dyDescent="0.35">
      <c r="A8343" t="str">
        <f>Raw_Data!A8343</f>
        <v>848-75-2366</v>
      </c>
      <c r="B8343" s="2">
        <f>Raw_Data!B8343</f>
        <v>45540.070138888892</v>
      </c>
      <c r="C8343">
        <f>HOUR(Raw_Data!B8343)</f>
        <v>1</v>
      </c>
      <c r="D8343" t="str">
        <f>TEXT(Raw_Data!B8343,"mmm")</f>
        <v>Sep</v>
      </c>
      <c r="E8343">
        <f>YEAR(Raw_Data!B8343)</f>
        <v>2024</v>
      </c>
      <c r="F8343" t="str">
        <f>TEXT(Raw_Data!B8343,"mmm-yy")</f>
        <v>Sep-24</v>
      </c>
      <c r="G8343" t="str">
        <f>PROPER(Raw_Data!C8343&amp;". "&amp;Raw_Data!D8343)</f>
        <v>X. Dunmore</v>
      </c>
      <c r="H8343" t="str">
        <f>IF(OR(Raw_Data!E8343="M",Raw_Data!E8343="Male"),"Male",IF(OR(Raw_Data!E8343="F",Raw_Data!E8343="Female"),"Female","Not Confirmed"))</f>
        <v>Male</v>
      </c>
      <c r="I8343">
        <f>Raw_Data!F8343</f>
        <v>19</v>
      </c>
      <c r="J8343" t="str">
        <f>FLOOR(Raw_Data!F8343,10)&amp;"-"&amp;FLOOR(Raw_Data!F8343,10)+9</f>
        <v>10-19</v>
      </c>
      <c r="K8343" t="str">
        <f>Raw_Data!G8343</f>
        <v>African American</v>
      </c>
      <c r="L8343" t="str">
        <f>Raw_Data!H8343</f>
        <v>Orthopedics</v>
      </c>
      <c r="M8343" t="str">
        <f>IF(Raw_Data!I8343=TRUE,"Admitted","Not Admitted")</f>
        <v>Admitted</v>
      </c>
      <c r="N8343" t="str">
        <f>IF(Raw_Data!J8343="","Not Rated",Raw_Data!J8343)</f>
        <v>Not Rated</v>
      </c>
      <c r="O8343">
        <f>Raw_Data!K8343</f>
        <v>24</v>
      </c>
      <c r="P8343" t="str">
        <f>IF(Raw_Data!K8343&lt;=30,"Within Time","Delayed")</f>
        <v>Within Time</v>
      </c>
    </row>
    <row r="8344" spans="1:16" x14ac:dyDescent="0.35">
      <c r="A8344" t="str">
        <f>Raw_Data!A8344</f>
        <v>652-11-3765</v>
      </c>
      <c r="B8344" s="2">
        <f>Raw_Data!B8344</f>
        <v>45540.075694444437</v>
      </c>
      <c r="C8344">
        <f>HOUR(Raw_Data!B8344)</f>
        <v>1</v>
      </c>
      <c r="D8344" t="str">
        <f>TEXT(Raw_Data!B8344,"mmm")</f>
        <v>Sep</v>
      </c>
      <c r="E8344">
        <f>YEAR(Raw_Data!B8344)</f>
        <v>2024</v>
      </c>
      <c r="F8344" t="str">
        <f>TEXT(Raw_Data!B8344,"mmm-yy")</f>
        <v>Sep-24</v>
      </c>
      <c r="G8344" t="str">
        <f>PROPER(Raw_Data!C8344&amp;". "&amp;Raw_Data!D8344)</f>
        <v>G. Ollerton</v>
      </c>
      <c r="H8344" t="str">
        <f>IF(OR(Raw_Data!E8344="M",Raw_Data!E8344="Male"),"Male",IF(OR(Raw_Data!E8344="F",Raw_Data!E8344="Female"),"Female","Not Confirmed"))</f>
        <v>Female</v>
      </c>
      <c r="I8344">
        <f>Raw_Data!F8344</f>
        <v>46</v>
      </c>
      <c r="J8344" t="str">
        <f>FLOOR(Raw_Data!F8344,10)&amp;"-"&amp;FLOOR(Raw_Data!F8344,10)+9</f>
        <v>40-49</v>
      </c>
      <c r="K8344" t="str">
        <f>Raw_Data!G8344</f>
        <v>White</v>
      </c>
      <c r="L8344" t="str">
        <f>Raw_Data!H8344</f>
        <v>None</v>
      </c>
      <c r="M8344" t="str">
        <f>IF(Raw_Data!I8344=TRUE,"Admitted","Not Admitted")</f>
        <v>Not Admitted</v>
      </c>
      <c r="N8344" t="str">
        <f>IF(Raw_Data!J8344="","Not Rated",Raw_Data!J8344)</f>
        <v>Not Rated</v>
      </c>
      <c r="O8344">
        <f>Raw_Data!K8344</f>
        <v>33</v>
      </c>
      <c r="P8344" t="str">
        <f>IF(Raw_Data!K8344&lt;=30,"Within Time","Delayed")</f>
        <v>Delayed</v>
      </c>
    </row>
    <row r="8345" spans="1:16" x14ac:dyDescent="0.35">
      <c r="A8345" t="str">
        <f>Raw_Data!A8345</f>
        <v>431-98-3686</v>
      </c>
      <c r="B8345" s="2">
        <f>Raw_Data!B8345</f>
        <v>45540.104166666657</v>
      </c>
      <c r="C8345">
        <f>HOUR(Raw_Data!B8345)</f>
        <v>2</v>
      </c>
      <c r="D8345" t="str">
        <f>TEXT(Raw_Data!B8345,"mmm")</f>
        <v>Sep</v>
      </c>
      <c r="E8345">
        <f>YEAR(Raw_Data!B8345)</f>
        <v>2024</v>
      </c>
      <c r="F8345" t="str">
        <f>TEXT(Raw_Data!B8345,"mmm-yy")</f>
        <v>Sep-24</v>
      </c>
      <c r="G8345" t="str">
        <f>PROPER(Raw_Data!C8345&amp;". "&amp;Raw_Data!D8345)</f>
        <v>X. Aldridge</v>
      </c>
      <c r="H8345" t="str">
        <f>IF(OR(Raw_Data!E8345="M",Raw_Data!E8345="Male"),"Male",IF(OR(Raw_Data!E8345="F",Raw_Data!E8345="Female"),"Female","Not Confirmed"))</f>
        <v>Male</v>
      </c>
      <c r="I8345">
        <f>Raw_Data!F8345</f>
        <v>58</v>
      </c>
      <c r="J8345" t="str">
        <f>FLOOR(Raw_Data!F8345,10)&amp;"-"&amp;FLOOR(Raw_Data!F8345,10)+9</f>
        <v>50-59</v>
      </c>
      <c r="K8345" t="str">
        <f>Raw_Data!G8345</f>
        <v>Asian</v>
      </c>
      <c r="L8345" t="str">
        <f>Raw_Data!H8345</f>
        <v>None</v>
      </c>
      <c r="M8345" t="str">
        <f>IF(Raw_Data!I8345=TRUE,"Admitted","Not Admitted")</f>
        <v>Not Admitted</v>
      </c>
      <c r="N8345" t="str">
        <f>IF(Raw_Data!J8345="","Not Rated",Raw_Data!J8345)</f>
        <v>Not Rated</v>
      </c>
      <c r="O8345">
        <f>Raw_Data!K8345</f>
        <v>42</v>
      </c>
      <c r="P8345" t="str">
        <f>IF(Raw_Data!K8345&lt;=30,"Within Time","Delayed")</f>
        <v>Delayed</v>
      </c>
    </row>
    <row r="8346" spans="1:16" x14ac:dyDescent="0.35">
      <c r="A8346" t="str">
        <f>Raw_Data!A8346</f>
        <v>812-10-5742</v>
      </c>
      <c r="B8346" s="2">
        <f>Raw_Data!B8346</f>
        <v>45540.104166666657</v>
      </c>
      <c r="C8346">
        <f>HOUR(Raw_Data!B8346)</f>
        <v>2</v>
      </c>
      <c r="D8346" t="str">
        <f>TEXT(Raw_Data!B8346,"mmm")</f>
        <v>Sep</v>
      </c>
      <c r="E8346">
        <f>YEAR(Raw_Data!B8346)</f>
        <v>2024</v>
      </c>
      <c r="F8346" t="str">
        <f>TEXT(Raw_Data!B8346,"mmm-yy")</f>
        <v>Sep-24</v>
      </c>
      <c r="G8346" t="str">
        <f>PROPER(Raw_Data!C8346&amp;". "&amp;Raw_Data!D8346)</f>
        <v>I. Sheffield</v>
      </c>
      <c r="H8346" t="str">
        <f>IF(OR(Raw_Data!E8346="M",Raw_Data!E8346="Male"),"Male",IF(OR(Raw_Data!E8346="F",Raw_Data!E8346="Female"),"Female","Not Confirmed"))</f>
        <v>Female</v>
      </c>
      <c r="I8346">
        <f>Raw_Data!F8346</f>
        <v>45</v>
      </c>
      <c r="J8346" t="str">
        <f>FLOOR(Raw_Data!F8346,10)&amp;"-"&amp;FLOOR(Raw_Data!F8346,10)+9</f>
        <v>40-49</v>
      </c>
      <c r="K8346" t="str">
        <f>Raw_Data!G8346</f>
        <v>African American</v>
      </c>
      <c r="L8346" t="str">
        <f>Raw_Data!H8346</f>
        <v>Gastroenterology</v>
      </c>
      <c r="M8346" t="str">
        <f>IF(Raw_Data!I8346=TRUE,"Admitted","Not Admitted")</f>
        <v>Admitted</v>
      </c>
      <c r="N8346" t="str">
        <f>IF(Raw_Data!J8346="","Not Rated",Raw_Data!J8346)</f>
        <v>Not Rated</v>
      </c>
      <c r="O8346">
        <f>Raw_Data!K8346</f>
        <v>52</v>
      </c>
      <c r="P8346" t="str">
        <f>IF(Raw_Data!K8346&lt;=30,"Within Time","Delayed")</f>
        <v>Delayed</v>
      </c>
    </row>
    <row r="8347" spans="1:16" x14ac:dyDescent="0.35">
      <c r="A8347" t="str">
        <f>Raw_Data!A8347</f>
        <v>160-26-8052</v>
      </c>
      <c r="B8347" s="2">
        <f>Raw_Data!B8347</f>
        <v>45540.214583333327</v>
      </c>
      <c r="C8347">
        <f>HOUR(Raw_Data!B8347)</f>
        <v>5</v>
      </c>
      <c r="D8347" t="str">
        <f>TEXT(Raw_Data!B8347,"mmm")</f>
        <v>Sep</v>
      </c>
      <c r="E8347">
        <f>YEAR(Raw_Data!B8347)</f>
        <v>2024</v>
      </c>
      <c r="F8347" t="str">
        <f>TEXT(Raw_Data!B8347,"mmm-yy")</f>
        <v>Sep-24</v>
      </c>
      <c r="G8347" t="str">
        <f>PROPER(Raw_Data!C8347&amp;". "&amp;Raw_Data!D8347)</f>
        <v>N. Silverlock</v>
      </c>
      <c r="H8347" t="str">
        <f>IF(OR(Raw_Data!E8347="M",Raw_Data!E8347="Male"),"Male",IF(OR(Raw_Data!E8347="F",Raw_Data!E8347="Female"),"Female","Not Confirmed"))</f>
        <v>Male</v>
      </c>
      <c r="I8347">
        <f>Raw_Data!F8347</f>
        <v>43</v>
      </c>
      <c r="J8347" t="str">
        <f>FLOOR(Raw_Data!F8347,10)&amp;"-"&amp;FLOOR(Raw_Data!F8347,10)+9</f>
        <v>40-49</v>
      </c>
      <c r="K8347" t="str">
        <f>Raw_Data!G8347</f>
        <v>Native American/Alaska Native</v>
      </c>
      <c r="L8347" t="str">
        <f>Raw_Data!H8347</f>
        <v>None</v>
      </c>
      <c r="M8347" t="str">
        <f>IF(Raw_Data!I8347=TRUE,"Admitted","Not Admitted")</f>
        <v>Admitted</v>
      </c>
      <c r="N8347" t="str">
        <f>IF(Raw_Data!J8347="","Not Rated",Raw_Data!J8347)</f>
        <v>Not Rated</v>
      </c>
      <c r="O8347">
        <f>Raw_Data!K8347</f>
        <v>32</v>
      </c>
      <c r="P8347" t="str">
        <f>IF(Raw_Data!K8347&lt;=30,"Within Time","Delayed")</f>
        <v>Delayed</v>
      </c>
    </row>
    <row r="8348" spans="1:16" x14ac:dyDescent="0.35">
      <c r="A8348" t="str">
        <f>Raw_Data!A8348</f>
        <v>680-25-1231</v>
      </c>
      <c r="B8348" s="2">
        <f>Raw_Data!B8348</f>
        <v>45540.256249999999</v>
      </c>
      <c r="C8348">
        <f>HOUR(Raw_Data!B8348)</f>
        <v>6</v>
      </c>
      <c r="D8348" t="str">
        <f>TEXT(Raw_Data!B8348,"mmm")</f>
        <v>Sep</v>
      </c>
      <c r="E8348">
        <f>YEAR(Raw_Data!B8348)</f>
        <v>2024</v>
      </c>
      <c r="F8348" t="str">
        <f>TEXT(Raw_Data!B8348,"mmm-yy")</f>
        <v>Sep-24</v>
      </c>
      <c r="G8348" t="str">
        <f>PROPER(Raw_Data!C8348&amp;". "&amp;Raw_Data!D8348)</f>
        <v>Q. Quarmby</v>
      </c>
      <c r="H8348" t="str">
        <f>IF(OR(Raw_Data!E8348="M",Raw_Data!E8348="Male"),"Male",IF(OR(Raw_Data!E8348="F",Raw_Data!E8348="Female"),"Female","Not Confirmed"))</f>
        <v>Female</v>
      </c>
      <c r="I8348">
        <f>Raw_Data!F8348</f>
        <v>59</v>
      </c>
      <c r="J8348" t="str">
        <f>FLOOR(Raw_Data!F8348,10)&amp;"-"&amp;FLOOR(Raw_Data!F8348,10)+9</f>
        <v>50-59</v>
      </c>
      <c r="K8348" t="str">
        <f>Raw_Data!G8348</f>
        <v>Native American/Alaska Native</v>
      </c>
      <c r="L8348" t="str">
        <f>Raw_Data!H8348</f>
        <v>None</v>
      </c>
      <c r="M8348" t="str">
        <f>IF(Raw_Data!I8348=TRUE,"Admitted","Not Admitted")</f>
        <v>Admitted</v>
      </c>
      <c r="N8348">
        <f>IF(Raw_Data!J8348="","Not Rated",Raw_Data!J8348)</f>
        <v>4</v>
      </c>
      <c r="O8348">
        <f>Raw_Data!K8348</f>
        <v>28</v>
      </c>
      <c r="P8348" t="str">
        <f>IF(Raw_Data!K8348&lt;=30,"Within Time","Delayed")</f>
        <v>Within Time</v>
      </c>
    </row>
    <row r="8349" spans="1:16" x14ac:dyDescent="0.35">
      <c r="A8349" t="str">
        <f>Raw_Data!A8349</f>
        <v>493-34-4428</v>
      </c>
      <c r="B8349" s="2">
        <f>Raw_Data!B8349</f>
        <v>45540.30972222222</v>
      </c>
      <c r="C8349">
        <f>HOUR(Raw_Data!B8349)</f>
        <v>7</v>
      </c>
      <c r="D8349" t="str">
        <f>TEXT(Raw_Data!B8349,"mmm")</f>
        <v>Sep</v>
      </c>
      <c r="E8349">
        <f>YEAR(Raw_Data!B8349)</f>
        <v>2024</v>
      </c>
      <c r="F8349" t="str">
        <f>TEXT(Raw_Data!B8349,"mmm-yy")</f>
        <v>Sep-24</v>
      </c>
      <c r="G8349" t="str">
        <f>PROPER(Raw_Data!C8349&amp;". "&amp;Raw_Data!D8349)</f>
        <v>B. Lockwood</v>
      </c>
      <c r="H8349" t="str">
        <f>IF(OR(Raw_Data!E8349="M",Raw_Data!E8349="Male"),"Male",IF(OR(Raw_Data!E8349="F",Raw_Data!E8349="Female"),"Female","Not Confirmed"))</f>
        <v>Not Confirmed</v>
      </c>
      <c r="I8349">
        <f>Raw_Data!F8349</f>
        <v>21</v>
      </c>
      <c r="J8349" t="str">
        <f>FLOOR(Raw_Data!F8349,10)&amp;"-"&amp;FLOOR(Raw_Data!F8349,10)+9</f>
        <v>20-29</v>
      </c>
      <c r="K8349" t="str">
        <f>Raw_Data!G8349</f>
        <v>White</v>
      </c>
      <c r="L8349" t="str">
        <f>Raw_Data!H8349</f>
        <v>General Practice</v>
      </c>
      <c r="M8349" t="str">
        <f>IF(Raw_Data!I8349=TRUE,"Admitted","Not Admitted")</f>
        <v>Not Admitted</v>
      </c>
      <c r="N8349" t="str">
        <f>IF(Raw_Data!J8349="","Not Rated",Raw_Data!J8349)</f>
        <v>Not Rated</v>
      </c>
      <c r="O8349">
        <f>Raw_Data!K8349</f>
        <v>12</v>
      </c>
      <c r="P8349" t="str">
        <f>IF(Raw_Data!K8349&lt;=30,"Within Time","Delayed")</f>
        <v>Within Time</v>
      </c>
    </row>
    <row r="8350" spans="1:16" x14ac:dyDescent="0.35">
      <c r="A8350" t="str">
        <f>Raw_Data!A8350</f>
        <v>423-79-3965</v>
      </c>
      <c r="B8350" s="2">
        <f>Raw_Data!B8350</f>
        <v>45540.385416666657</v>
      </c>
      <c r="C8350">
        <f>HOUR(Raw_Data!B8350)</f>
        <v>9</v>
      </c>
      <c r="D8350" t="str">
        <f>TEXT(Raw_Data!B8350,"mmm")</f>
        <v>Sep</v>
      </c>
      <c r="E8350">
        <f>YEAR(Raw_Data!B8350)</f>
        <v>2024</v>
      </c>
      <c r="F8350" t="str">
        <f>TEXT(Raw_Data!B8350,"mmm-yy")</f>
        <v>Sep-24</v>
      </c>
      <c r="G8350" t="str">
        <f>PROPER(Raw_Data!C8350&amp;". "&amp;Raw_Data!D8350)</f>
        <v>H. Featherstone</v>
      </c>
      <c r="H8350" t="str">
        <f>IF(OR(Raw_Data!E8350="M",Raw_Data!E8350="Male"),"Male",IF(OR(Raw_Data!E8350="F",Raw_Data!E8350="Female"),"Female","Not Confirmed"))</f>
        <v>Male</v>
      </c>
      <c r="I8350">
        <f>Raw_Data!F8350</f>
        <v>51</v>
      </c>
      <c r="J8350" t="str">
        <f>FLOOR(Raw_Data!F8350,10)&amp;"-"&amp;FLOOR(Raw_Data!F8350,10)+9</f>
        <v>50-59</v>
      </c>
      <c r="K8350" t="str">
        <f>Raw_Data!G8350</f>
        <v>White</v>
      </c>
      <c r="L8350" t="str">
        <f>Raw_Data!H8350</f>
        <v>None</v>
      </c>
      <c r="M8350" t="str">
        <f>IF(Raw_Data!I8350=TRUE,"Admitted","Not Admitted")</f>
        <v>Not Admitted</v>
      </c>
      <c r="N8350">
        <f>IF(Raw_Data!J8350="","Not Rated",Raw_Data!J8350)</f>
        <v>6</v>
      </c>
      <c r="O8350">
        <f>Raw_Data!K8350</f>
        <v>58</v>
      </c>
      <c r="P8350" t="str">
        <f>IF(Raw_Data!K8350&lt;=30,"Within Time","Delayed")</f>
        <v>Delayed</v>
      </c>
    </row>
    <row r="8351" spans="1:16" x14ac:dyDescent="0.35">
      <c r="A8351" t="str">
        <f>Raw_Data!A8351</f>
        <v>611-52-2242</v>
      </c>
      <c r="B8351" s="2">
        <f>Raw_Data!B8351</f>
        <v>45540.504166666673</v>
      </c>
      <c r="C8351">
        <f>HOUR(Raw_Data!B8351)</f>
        <v>12</v>
      </c>
      <c r="D8351" t="str">
        <f>TEXT(Raw_Data!B8351,"mmm")</f>
        <v>Sep</v>
      </c>
      <c r="E8351">
        <f>YEAR(Raw_Data!B8351)</f>
        <v>2024</v>
      </c>
      <c r="F8351" t="str">
        <f>TEXT(Raw_Data!B8351,"mmm-yy")</f>
        <v>Sep-24</v>
      </c>
      <c r="G8351" t="str">
        <f>PROPER(Raw_Data!C8351&amp;". "&amp;Raw_Data!D8351)</f>
        <v>W. Bracegirdle</v>
      </c>
      <c r="H8351" t="str">
        <f>IF(OR(Raw_Data!E8351="M",Raw_Data!E8351="Male"),"Male",IF(OR(Raw_Data!E8351="F",Raw_Data!E8351="Female"),"Female","Not Confirmed"))</f>
        <v>Female</v>
      </c>
      <c r="I8351">
        <f>Raw_Data!F8351</f>
        <v>44</v>
      </c>
      <c r="J8351" t="str">
        <f>FLOOR(Raw_Data!F8351,10)&amp;"-"&amp;FLOOR(Raw_Data!F8351,10)+9</f>
        <v>40-49</v>
      </c>
      <c r="K8351" t="str">
        <f>Raw_Data!G8351</f>
        <v>White</v>
      </c>
      <c r="L8351" t="str">
        <f>Raw_Data!H8351</f>
        <v>General Practice</v>
      </c>
      <c r="M8351" t="str">
        <f>IF(Raw_Data!I8351=TRUE,"Admitted","Not Admitted")</f>
        <v>Not Admitted</v>
      </c>
      <c r="N8351" t="str">
        <f>IF(Raw_Data!J8351="","Not Rated",Raw_Data!J8351)</f>
        <v>Not Rated</v>
      </c>
      <c r="O8351">
        <f>Raw_Data!K8351</f>
        <v>46</v>
      </c>
      <c r="P8351" t="str">
        <f>IF(Raw_Data!K8351&lt;=30,"Within Time","Delayed")</f>
        <v>Delayed</v>
      </c>
    </row>
    <row r="8352" spans="1:16" x14ac:dyDescent="0.35">
      <c r="A8352" t="str">
        <f>Raw_Data!A8352</f>
        <v>811-57-8634</v>
      </c>
      <c r="B8352" s="2">
        <f>Raw_Data!B8352</f>
        <v>45540.570833333331</v>
      </c>
      <c r="C8352">
        <f>HOUR(Raw_Data!B8352)</f>
        <v>13</v>
      </c>
      <c r="D8352" t="str">
        <f>TEXT(Raw_Data!B8352,"mmm")</f>
        <v>Sep</v>
      </c>
      <c r="E8352">
        <f>YEAR(Raw_Data!B8352)</f>
        <v>2024</v>
      </c>
      <c r="F8352" t="str">
        <f>TEXT(Raw_Data!B8352,"mmm-yy")</f>
        <v>Sep-24</v>
      </c>
      <c r="G8352" t="str">
        <f>PROPER(Raw_Data!C8352&amp;". "&amp;Raw_Data!D8352)</f>
        <v>A. Hathaway</v>
      </c>
      <c r="H8352" t="str">
        <f>IF(OR(Raw_Data!E8352="M",Raw_Data!E8352="Male"),"Male",IF(OR(Raw_Data!E8352="F",Raw_Data!E8352="Female"),"Female","Not Confirmed"))</f>
        <v>Male</v>
      </c>
      <c r="I8352">
        <f>Raw_Data!F8352</f>
        <v>15</v>
      </c>
      <c r="J8352" t="str">
        <f>FLOOR(Raw_Data!F8352,10)&amp;"-"&amp;FLOOR(Raw_Data!F8352,10)+9</f>
        <v>10-19</v>
      </c>
      <c r="K8352" t="str">
        <f>Raw_Data!G8352</f>
        <v>White</v>
      </c>
      <c r="L8352" t="str">
        <f>Raw_Data!H8352</f>
        <v>None</v>
      </c>
      <c r="M8352" t="str">
        <f>IF(Raw_Data!I8352=TRUE,"Admitted","Not Admitted")</f>
        <v>Admitted</v>
      </c>
      <c r="N8352">
        <f>IF(Raw_Data!J8352="","Not Rated",Raw_Data!J8352)</f>
        <v>4</v>
      </c>
      <c r="O8352">
        <f>Raw_Data!K8352</f>
        <v>25</v>
      </c>
      <c r="P8352" t="str">
        <f>IF(Raw_Data!K8352&lt;=30,"Within Time","Delayed")</f>
        <v>Within Time</v>
      </c>
    </row>
    <row r="8353" spans="1:16" x14ac:dyDescent="0.35">
      <c r="A8353" t="str">
        <f>Raw_Data!A8353</f>
        <v>976-70-2272</v>
      </c>
      <c r="B8353" s="2">
        <f>Raw_Data!B8353</f>
        <v>45540.570833333331</v>
      </c>
      <c r="C8353">
        <f>HOUR(Raw_Data!B8353)</f>
        <v>13</v>
      </c>
      <c r="D8353" t="str">
        <f>TEXT(Raw_Data!B8353,"mmm")</f>
        <v>Sep</v>
      </c>
      <c r="E8353">
        <f>YEAR(Raw_Data!B8353)</f>
        <v>2024</v>
      </c>
      <c r="F8353" t="str">
        <f>TEXT(Raw_Data!B8353,"mmm-yy")</f>
        <v>Sep-24</v>
      </c>
      <c r="G8353" t="str">
        <f>PROPER(Raw_Data!C8353&amp;". "&amp;Raw_Data!D8353)</f>
        <v>C. Tunstall</v>
      </c>
      <c r="H8353" t="str">
        <f>IF(OR(Raw_Data!E8353="M",Raw_Data!E8353="Male"),"Male",IF(OR(Raw_Data!E8353="F",Raw_Data!E8353="Female"),"Female","Not Confirmed"))</f>
        <v>Male</v>
      </c>
      <c r="I8353">
        <f>Raw_Data!F8353</f>
        <v>51</v>
      </c>
      <c r="J8353" t="str">
        <f>FLOOR(Raw_Data!F8353,10)&amp;"-"&amp;FLOOR(Raw_Data!F8353,10)+9</f>
        <v>50-59</v>
      </c>
      <c r="K8353" t="str">
        <f>Raw_Data!G8353</f>
        <v>African American</v>
      </c>
      <c r="L8353" t="str">
        <f>Raw_Data!H8353</f>
        <v>None</v>
      </c>
      <c r="M8353" t="str">
        <f>IF(Raw_Data!I8353=TRUE,"Admitted","Not Admitted")</f>
        <v>Not Admitted</v>
      </c>
      <c r="N8353" t="str">
        <f>IF(Raw_Data!J8353="","Not Rated",Raw_Data!J8353)</f>
        <v>Not Rated</v>
      </c>
      <c r="O8353">
        <f>Raw_Data!K8353</f>
        <v>37</v>
      </c>
      <c r="P8353" t="str">
        <f>IF(Raw_Data!K8353&lt;=30,"Within Time","Delayed")</f>
        <v>Delayed</v>
      </c>
    </row>
    <row r="8354" spans="1:16" x14ac:dyDescent="0.35">
      <c r="A8354" t="str">
        <f>Raw_Data!A8354</f>
        <v>292-93-1616</v>
      </c>
      <c r="B8354" s="2">
        <f>Raw_Data!B8354</f>
        <v>45540.62222222222</v>
      </c>
      <c r="C8354">
        <f>HOUR(Raw_Data!B8354)</f>
        <v>14</v>
      </c>
      <c r="D8354" t="str">
        <f>TEXT(Raw_Data!B8354,"mmm")</f>
        <v>Sep</v>
      </c>
      <c r="E8354">
        <f>YEAR(Raw_Data!B8354)</f>
        <v>2024</v>
      </c>
      <c r="F8354" t="str">
        <f>TEXT(Raw_Data!B8354,"mmm-yy")</f>
        <v>Sep-24</v>
      </c>
      <c r="G8354" t="str">
        <f>PROPER(Raw_Data!C8354&amp;". "&amp;Raw_Data!D8354)</f>
        <v>N. Churchard</v>
      </c>
      <c r="H8354" t="str">
        <f>IF(OR(Raw_Data!E8354="M",Raw_Data!E8354="Male"),"Male",IF(OR(Raw_Data!E8354="F",Raw_Data!E8354="Female"),"Female","Not Confirmed"))</f>
        <v>Female</v>
      </c>
      <c r="I8354">
        <f>Raw_Data!F8354</f>
        <v>35</v>
      </c>
      <c r="J8354" t="str">
        <f>FLOOR(Raw_Data!F8354,10)&amp;"-"&amp;FLOOR(Raw_Data!F8354,10)+9</f>
        <v>30-39</v>
      </c>
      <c r="K8354" t="str">
        <f>Raw_Data!G8354</f>
        <v>Pacific Islander</v>
      </c>
      <c r="L8354" t="str">
        <f>Raw_Data!H8354</f>
        <v>None</v>
      </c>
      <c r="M8354" t="str">
        <f>IF(Raw_Data!I8354=TRUE,"Admitted","Not Admitted")</f>
        <v>Not Admitted</v>
      </c>
      <c r="N8354">
        <f>IF(Raw_Data!J8354="","Not Rated",Raw_Data!J8354)</f>
        <v>8</v>
      </c>
      <c r="O8354">
        <f>Raw_Data!K8354</f>
        <v>32</v>
      </c>
      <c r="P8354" t="str">
        <f>IF(Raw_Data!K8354&lt;=30,"Within Time","Delayed")</f>
        <v>Delayed</v>
      </c>
    </row>
    <row r="8355" spans="1:16" x14ac:dyDescent="0.35">
      <c r="A8355" t="str">
        <f>Raw_Data!A8355</f>
        <v>292-83-8943</v>
      </c>
      <c r="B8355" s="2">
        <f>Raw_Data!B8355</f>
        <v>45540.622916666667</v>
      </c>
      <c r="C8355">
        <f>HOUR(Raw_Data!B8355)</f>
        <v>14</v>
      </c>
      <c r="D8355" t="str">
        <f>TEXT(Raw_Data!B8355,"mmm")</f>
        <v>Sep</v>
      </c>
      <c r="E8355">
        <f>YEAR(Raw_Data!B8355)</f>
        <v>2024</v>
      </c>
      <c r="F8355" t="str">
        <f>TEXT(Raw_Data!B8355,"mmm-yy")</f>
        <v>Sep-24</v>
      </c>
      <c r="G8355" t="str">
        <f>PROPER(Raw_Data!C8355&amp;". "&amp;Raw_Data!D8355)</f>
        <v>R. Thornbury</v>
      </c>
      <c r="H8355" t="str">
        <f>IF(OR(Raw_Data!E8355="M",Raw_Data!E8355="Male"),"Male",IF(OR(Raw_Data!E8355="F",Raw_Data!E8355="Female"),"Female","Not Confirmed"))</f>
        <v>Male</v>
      </c>
      <c r="I8355">
        <f>Raw_Data!F8355</f>
        <v>15</v>
      </c>
      <c r="J8355" t="str">
        <f>FLOOR(Raw_Data!F8355,10)&amp;"-"&amp;FLOOR(Raw_Data!F8355,10)+9</f>
        <v>10-19</v>
      </c>
      <c r="K8355" t="str">
        <f>Raw_Data!G8355</f>
        <v>Unknown</v>
      </c>
      <c r="L8355" t="str">
        <f>Raw_Data!H8355</f>
        <v>General Practice</v>
      </c>
      <c r="M8355" t="str">
        <f>IF(Raw_Data!I8355=TRUE,"Admitted","Not Admitted")</f>
        <v>Admitted</v>
      </c>
      <c r="N8355" t="str">
        <f>IF(Raw_Data!J8355="","Not Rated",Raw_Data!J8355)</f>
        <v>Not Rated</v>
      </c>
      <c r="O8355">
        <f>Raw_Data!K8355</f>
        <v>30</v>
      </c>
      <c r="P8355" t="str">
        <f>IF(Raw_Data!K8355&lt;=30,"Within Time","Delayed")</f>
        <v>Within Time</v>
      </c>
    </row>
    <row r="8356" spans="1:16" x14ac:dyDescent="0.35">
      <c r="A8356" t="str">
        <f>Raw_Data!A8356</f>
        <v>888-15-8453</v>
      </c>
      <c r="B8356" s="2">
        <f>Raw_Data!B8356</f>
        <v>45540.637499999997</v>
      </c>
      <c r="C8356">
        <f>HOUR(Raw_Data!B8356)</f>
        <v>15</v>
      </c>
      <c r="D8356" t="str">
        <f>TEXT(Raw_Data!B8356,"mmm")</f>
        <v>Sep</v>
      </c>
      <c r="E8356">
        <f>YEAR(Raw_Data!B8356)</f>
        <v>2024</v>
      </c>
      <c r="F8356" t="str">
        <f>TEXT(Raw_Data!B8356,"mmm-yy")</f>
        <v>Sep-24</v>
      </c>
      <c r="G8356" t="str">
        <f>PROPER(Raw_Data!C8356&amp;". "&amp;Raw_Data!D8356)</f>
        <v>S. Wadsworth</v>
      </c>
      <c r="H8356" t="str">
        <f>IF(OR(Raw_Data!E8356="M",Raw_Data!E8356="Male"),"Male",IF(OR(Raw_Data!E8356="F",Raw_Data!E8356="Female"),"Female","Not Confirmed"))</f>
        <v>Female</v>
      </c>
      <c r="I8356">
        <f>Raw_Data!F8356</f>
        <v>59</v>
      </c>
      <c r="J8356" t="str">
        <f>FLOOR(Raw_Data!F8356,10)&amp;"-"&amp;FLOOR(Raw_Data!F8356,10)+9</f>
        <v>50-59</v>
      </c>
      <c r="K8356" t="str">
        <f>Raw_Data!G8356</f>
        <v>White</v>
      </c>
      <c r="L8356" t="str">
        <f>Raw_Data!H8356</f>
        <v>None</v>
      </c>
      <c r="M8356" t="str">
        <f>IF(Raw_Data!I8356=TRUE,"Admitted","Not Admitted")</f>
        <v>Admitted</v>
      </c>
      <c r="N8356" t="str">
        <f>IF(Raw_Data!J8356="","Not Rated",Raw_Data!J8356)</f>
        <v>Not Rated</v>
      </c>
      <c r="O8356">
        <f>Raw_Data!K8356</f>
        <v>60</v>
      </c>
      <c r="P8356" t="str">
        <f>IF(Raw_Data!K8356&lt;=30,"Within Time","Delayed")</f>
        <v>Delayed</v>
      </c>
    </row>
    <row r="8357" spans="1:16" x14ac:dyDescent="0.35">
      <c r="A8357" t="str">
        <f>Raw_Data!A8357</f>
        <v>809-62-7967</v>
      </c>
      <c r="B8357" s="2">
        <f>Raw_Data!B8357</f>
        <v>45540.701388888891</v>
      </c>
      <c r="C8357">
        <f>HOUR(Raw_Data!B8357)</f>
        <v>16</v>
      </c>
      <c r="D8357" t="str">
        <f>TEXT(Raw_Data!B8357,"mmm")</f>
        <v>Sep</v>
      </c>
      <c r="E8357">
        <f>YEAR(Raw_Data!B8357)</f>
        <v>2024</v>
      </c>
      <c r="F8357" t="str">
        <f>TEXT(Raw_Data!B8357,"mmm-yy")</f>
        <v>Sep-24</v>
      </c>
      <c r="G8357" t="str">
        <f>PROPER(Raw_Data!C8357&amp;". "&amp;Raw_Data!D8357)</f>
        <v>D. Whitfield</v>
      </c>
      <c r="H8357" t="str">
        <f>IF(OR(Raw_Data!E8357="M",Raw_Data!E8357="Male"),"Male",IF(OR(Raw_Data!E8357="F",Raw_Data!E8357="Female"),"Female","Not Confirmed"))</f>
        <v>Female</v>
      </c>
      <c r="I8357">
        <f>Raw_Data!F8357</f>
        <v>47</v>
      </c>
      <c r="J8357" t="str">
        <f>FLOOR(Raw_Data!F8357,10)&amp;"-"&amp;FLOOR(Raw_Data!F8357,10)+9</f>
        <v>40-49</v>
      </c>
      <c r="K8357" t="str">
        <f>Raw_Data!G8357</f>
        <v>Two or More Races</v>
      </c>
      <c r="L8357" t="str">
        <f>Raw_Data!H8357</f>
        <v>None</v>
      </c>
      <c r="M8357" t="str">
        <f>IF(Raw_Data!I8357=TRUE,"Admitted","Not Admitted")</f>
        <v>Not Admitted</v>
      </c>
      <c r="N8357" t="str">
        <f>IF(Raw_Data!J8357="","Not Rated",Raw_Data!J8357)</f>
        <v>Not Rated</v>
      </c>
      <c r="O8357">
        <f>Raw_Data!K8357</f>
        <v>25</v>
      </c>
      <c r="P8357" t="str">
        <f>IF(Raw_Data!K8357&lt;=30,"Within Time","Delayed")</f>
        <v>Within Time</v>
      </c>
    </row>
    <row r="8358" spans="1:16" x14ac:dyDescent="0.35">
      <c r="A8358" t="str">
        <f>Raw_Data!A8358</f>
        <v>420-34-3449</v>
      </c>
      <c r="B8358" s="2">
        <f>Raw_Data!B8358</f>
        <v>45540.794444444437</v>
      </c>
      <c r="C8358">
        <f>HOUR(Raw_Data!B8358)</f>
        <v>19</v>
      </c>
      <c r="D8358" t="str">
        <f>TEXT(Raw_Data!B8358,"mmm")</f>
        <v>Sep</v>
      </c>
      <c r="E8358">
        <f>YEAR(Raw_Data!B8358)</f>
        <v>2024</v>
      </c>
      <c r="F8358" t="str">
        <f>TEXT(Raw_Data!B8358,"mmm-yy")</f>
        <v>Sep-24</v>
      </c>
      <c r="G8358" t="str">
        <f>PROPER(Raw_Data!C8358&amp;". "&amp;Raw_Data!D8358)</f>
        <v>D. Titcombe</v>
      </c>
      <c r="H8358" t="str">
        <f>IF(OR(Raw_Data!E8358="M",Raw_Data!E8358="Male"),"Male",IF(OR(Raw_Data!E8358="F",Raw_Data!E8358="Female"),"Female","Not Confirmed"))</f>
        <v>Female</v>
      </c>
      <c r="I8358">
        <f>Raw_Data!F8358</f>
        <v>13</v>
      </c>
      <c r="J8358" t="str">
        <f>FLOOR(Raw_Data!F8358,10)&amp;"-"&amp;FLOOR(Raw_Data!F8358,10)+9</f>
        <v>10-19</v>
      </c>
      <c r="K8358" t="str">
        <f>Raw_Data!G8358</f>
        <v>White</v>
      </c>
      <c r="L8358" t="str">
        <f>Raw_Data!H8358</f>
        <v>None</v>
      </c>
      <c r="M8358" t="str">
        <f>IF(Raw_Data!I8358=TRUE,"Admitted","Not Admitted")</f>
        <v>Not Admitted</v>
      </c>
      <c r="N8358">
        <f>IF(Raw_Data!J8358="","Not Rated",Raw_Data!J8358)</f>
        <v>5</v>
      </c>
      <c r="O8358">
        <f>Raw_Data!K8358</f>
        <v>35</v>
      </c>
      <c r="P8358" t="str">
        <f>IF(Raw_Data!K8358&lt;=30,"Within Time","Delayed")</f>
        <v>Delayed</v>
      </c>
    </row>
    <row r="8359" spans="1:16" x14ac:dyDescent="0.35">
      <c r="A8359" t="str">
        <f>Raw_Data!A8359</f>
        <v>382-95-3241</v>
      </c>
      <c r="B8359" s="2">
        <f>Raw_Data!B8359</f>
        <v>45540.809027777781</v>
      </c>
      <c r="C8359">
        <f>HOUR(Raw_Data!B8359)</f>
        <v>19</v>
      </c>
      <c r="D8359" t="str">
        <f>TEXT(Raw_Data!B8359,"mmm")</f>
        <v>Sep</v>
      </c>
      <c r="E8359">
        <f>YEAR(Raw_Data!B8359)</f>
        <v>2024</v>
      </c>
      <c r="F8359" t="str">
        <f>TEXT(Raw_Data!B8359,"mmm-yy")</f>
        <v>Sep-24</v>
      </c>
      <c r="G8359" t="str">
        <f>PROPER(Raw_Data!C8359&amp;". "&amp;Raw_Data!D8359)</f>
        <v>H. Silverlock</v>
      </c>
      <c r="H8359" t="str">
        <f>IF(OR(Raw_Data!E8359="M",Raw_Data!E8359="Male"),"Male",IF(OR(Raw_Data!E8359="F",Raw_Data!E8359="Female"),"Female","Not Confirmed"))</f>
        <v>Male</v>
      </c>
      <c r="I8359">
        <f>Raw_Data!F8359</f>
        <v>38</v>
      </c>
      <c r="J8359" t="str">
        <f>FLOOR(Raw_Data!F8359,10)&amp;"-"&amp;FLOOR(Raw_Data!F8359,10)+9</f>
        <v>30-39</v>
      </c>
      <c r="K8359" t="str">
        <f>Raw_Data!G8359</f>
        <v>White</v>
      </c>
      <c r="L8359" t="str">
        <f>Raw_Data!H8359</f>
        <v>Orthopedics</v>
      </c>
      <c r="M8359" t="str">
        <f>IF(Raw_Data!I8359=TRUE,"Admitted","Not Admitted")</f>
        <v>Admitted</v>
      </c>
      <c r="N8359" t="str">
        <f>IF(Raw_Data!J8359="","Not Rated",Raw_Data!J8359)</f>
        <v>Not Rated</v>
      </c>
      <c r="O8359">
        <f>Raw_Data!K8359</f>
        <v>58</v>
      </c>
      <c r="P8359" t="str">
        <f>IF(Raw_Data!K8359&lt;=30,"Within Time","Delayed")</f>
        <v>Delayed</v>
      </c>
    </row>
    <row r="8360" spans="1:16" x14ac:dyDescent="0.35">
      <c r="A8360" t="str">
        <f>Raw_Data!A8360</f>
        <v>677-91-1305</v>
      </c>
      <c r="B8360" s="2">
        <f>Raw_Data!B8360</f>
        <v>45540.958333333343</v>
      </c>
      <c r="C8360">
        <f>HOUR(Raw_Data!B8360)</f>
        <v>23</v>
      </c>
      <c r="D8360" t="str">
        <f>TEXT(Raw_Data!B8360,"mmm")</f>
        <v>Sep</v>
      </c>
      <c r="E8360">
        <f>YEAR(Raw_Data!B8360)</f>
        <v>2024</v>
      </c>
      <c r="F8360" t="str">
        <f>TEXT(Raw_Data!B8360,"mmm-yy")</f>
        <v>Sep-24</v>
      </c>
      <c r="G8360" t="str">
        <f>PROPER(Raw_Data!C8360&amp;". "&amp;Raw_Data!D8360)</f>
        <v>X. Vickery</v>
      </c>
      <c r="H8360" t="str">
        <f>IF(OR(Raw_Data!E8360="M",Raw_Data!E8360="Male"),"Male",IF(OR(Raw_Data!E8360="F",Raw_Data!E8360="Female"),"Female","Not Confirmed"))</f>
        <v>Female</v>
      </c>
      <c r="I8360">
        <f>Raw_Data!F8360</f>
        <v>28</v>
      </c>
      <c r="J8360" t="str">
        <f>FLOOR(Raw_Data!F8360,10)&amp;"-"&amp;FLOOR(Raw_Data!F8360,10)+9</f>
        <v>20-29</v>
      </c>
      <c r="K8360" t="str">
        <f>Raw_Data!G8360</f>
        <v>African American</v>
      </c>
      <c r="L8360" t="str">
        <f>Raw_Data!H8360</f>
        <v>Renal</v>
      </c>
      <c r="M8360" t="str">
        <f>IF(Raw_Data!I8360=TRUE,"Admitted","Not Admitted")</f>
        <v>Not Admitted</v>
      </c>
      <c r="N8360">
        <f>IF(Raw_Data!J8360="","Not Rated",Raw_Data!J8360)</f>
        <v>6</v>
      </c>
      <c r="O8360">
        <f>Raw_Data!K8360</f>
        <v>48</v>
      </c>
      <c r="P8360" t="str">
        <f>IF(Raw_Data!K8360&lt;=30,"Within Time","Delayed")</f>
        <v>Delayed</v>
      </c>
    </row>
    <row r="8361" spans="1:16" x14ac:dyDescent="0.35">
      <c r="A8361" t="str">
        <f>Raw_Data!A8361</f>
        <v>742-41-4229</v>
      </c>
      <c r="B8361" s="2">
        <f>Raw_Data!B8361</f>
        <v>45541.004861111112</v>
      </c>
      <c r="C8361">
        <f>HOUR(Raw_Data!B8361)</f>
        <v>0</v>
      </c>
      <c r="D8361" t="str">
        <f>TEXT(Raw_Data!B8361,"mmm")</f>
        <v>Sep</v>
      </c>
      <c r="E8361">
        <f>YEAR(Raw_Data!B8361)</f>
        <v>2024</v>
      </c>
      <c r="F8361" t="str">
        <f>TEXT(Raw_Data!B8361,"mmm-yy")</f>
        <v>Sep-24</v>
      </c>
      <c r="G8361" t="str">
        <f>PROPER(Raw_Data!C8361&amp;". "&amp;Raw_Data!D8361)</f>
        <v>K. Schubuser</v>
      </c>
      <c r="H8361" t="str">
        <f>IF(OR(Raw_Data!E8361="M",Raw_Data!E8361="Male"),"Male",IF(OR(Raw_Data!E8361="F",Raw_Data!E8361="Female"),"Female","Not Confirmed"))</f>
        <v>Male</v>
      </c>
      <c r="I8361">
        <f>Raw_Data!F8361</f>
        <v>68</v>
      </c>
      <c r="J8361" t="str">
        <f>FLOOR(Raw_Data!F8361,10)&amp;"-"&amp;FLOOR(Raw_Data!F8361,10)+9</f>
        <v>60-69</v>
      </c>
      <c r="K8361" t="str">
        <f>Raw_Data!G8361</f>
        <v>Pacific Islander</v>
      </c>
      <c r="L8361" t="str">
        <f>Raw_Data!H8361</f>
        <v>Orthopedics</v>
      </c>
      <c r="M8361" t="str">
        <f>IF(Raw_Data!I8361=TRUE,"Admitted","Not Admitted")</f>
        <v>Admitted</v>
      </c>
      <c r="N8361" t="str">
        <f>IF(Raw_Data!J8361="","Not Rated",Raw_Data!J8361)</f>
        <v>Not Rated</v>
      </c>
      <c r="O8361">
        <f>Raw_Data!K8361</f>
        <v>49</v>
      </c>
      <c r="P8361" t="str">
        <f>IF(Raw_Data!K8361&lt;=30,"Within Time","Delayed")</f>
        <v>Delayed</v>
      </c>
    </row>
    <row r="8362" spans="1:16" x14ac:dyDescent="0.35">
      <c r="A8362" t="str">
        <f>Raw_Data!A8362</f>
        <v>748-86-3749</v>
      </c>
      <c r="B8362" s="2">
        <f>Raw_Data!B8362</f>
        <v>45541.036111111112</v>
      </c>
      <c r="C8362">
        <f>HOUR(Raw_Data!B8362)</f>
        <v>0</v>
      </c>
      <c r="D8362" t="str">
        <f>TEXT(Raw_Data!B8362,"mmm")</f>
        <v>Sep</v>
      </c>
      <c r="E8362">
        <f>YEAR(Raw_Data!B8362)</f>
        <v>2024</v>
      </c>
      <c r="F8362" t="str">
        <f>TEXT(Raw_Data!B8362,"mmm-yy")</f>
        <v>Sep-24</v>
      </c>
      <c r="G8362" t="str">
        <f>PROPER(Raw_Data!C8362&amp;". "&amp;Raw_Data!D8362)</f>
        <v>S. Yates</v>
      </c>
      <c r="H8362" t="str">
        <f>IF(OR(Raw_Data!E8362="M",Raw_Data!E8362="Male"),"Male",IF(OR(Raw_Data!E8362="F",Raw_Data!E8362="Female"),"Female","Not Confirmed"))</f>
        <v>Female</v>
      </c>
      <c r="I8362">
        <f>Raw_Data!F8362</f>
        <v>29</v>
      </c>
      <c r="J8362" t="str">
        <f>FLOOR(Raw_Data!F8362,10)&amp;"-"&amp;FLOOR(Raw_Data!F8362,10)+9</f>
        <v>20-29</v>
      </c>
      <c r="K8362" t="str">
        <f>Raw_Data!G8362</f>
        <v>African American</v>
      </c>
      <c r="L8362" t="str">
        <f>Raw_Data!H8362</f>
        <v>None</v>
      </c>
      <c r="M8362" t="str">
        <f>IF(Raw_Data!I8362=TRUE,"Admitted","Not Admitted")</f>
        <v>Admitted</v>
      </c>
      <c r="N8362" t="str">
        <f>IF(Raw_Data!J8362="","Not Rated",Raw_Data!J8362)</f>
        <v>Not Rated</v>
      </c>
      <c r="O8362">
        <f>Raw_Data!K8362</f>
        <v>41</v>
      </c>
      <c r="P8362" t="str">
        <f>IF(Raw_Data!K8362&lt;=30,"Within Time","Delayed")</f>
        <v>Delayed</v>
      </c>
    </row>
    <row r="8363" spans="1:16" x14ac:dyDescent="0.35">
      <c r="A8363" t="str">
        <f>Raw_Data!A8363</f>
        <v>377-60-8115</v>
      </c>
      <c r="B8363" s="2">
        <f>Raw_Data!B8363</f>
        <v>45541.054166666669</v>
      </c>
      <c r="C8363">
        <f>HOUR(Raw_Data!B8363)</f>
        <v>1</v>
      </c>
      <c r="D8363" t="str">
        <f>TEXT(Raw_Data!B8363,"mmm")</f>
        <v>Sep</v>
      </c>
      <c r="E8363">
        <f>YEAR(Raw_Data!B8363)</f>
        <v>2024</v>
      </c>
      <c r="F8363" t="str">
        <f>TEXT(Raw_Data!B8363,"mmm-yy")</f>
        <v>Sep-24</v>
      </c>
      <c r="G8363" t="str">
        <f>PROPER(Raw_Data!C8363&amp;". "&amp;Raw_Data!D8363)</f>
        <v>K. Ollerton</v>
      </c>
      <c r="H8363" t="str">
        <f>IF(OR(Raw_Data!E8363="M",Raw_Data!E8363="Male"),"Male",IF(OR(Raw_Data!E8363="F",Raw_Data!E8363="Female"),"Female","Not Confirmed"))</f>
        <v>Male</v>
      </c>
      <c r="I8363">
        <f>Raw_Data!F8363</f>
        <v>72</v>
      </c>
      <c r="J8363" t="str">
        <f>FLOOR(Raw_Data!F8363,10)&amp;"-"&amp;FLOOR(Raw_Data!F8363,10)+9</f>
        <v>70-79</v>
      </c>
      <c r="K8363" t="str">
        <f>Raw_Data!G8363</f>
        <v>Asian</v>
      </c>
      <c r="L8363" t="str">
        <f>Raw_Data!H8363</f>
        <v>General Practice</v>
      </c>
      <c r="M8363" t="str">
        <f>IF(Raw_Data!I8363=TRUE,"Admitted","Not Admitted")</f>
        <v>Not Admitted</v>
      </c>
      <c r="N8363">
        <f>IF(Raw_Data!J8363="","Not Rated",Raw_Data!J8363)</f>
        <v>10</v>
      </c>
      <c r="O8363">
        <f>Raw_Data!K8363</f>
        <v>59</v>
      </c>
      <c r="P8363" t="str">
        <f>IF(Raw_Data!K8363&lt;=30,"Within Time","Delayed")</f>
        <v>Delayed</v>
      </c>
    </row>
    <row r="8364" spans="1:16" x14ac:dyDescent="0.35">
      <c r="A8364" t="str">
        <f>Raw_Data!A8364</f>
        <v>186-42-9009</v>
      </c>
      <c r="B8364" s="2">
        <f>Raw_Data!B8364</f>
        <v>45541.147916666669</v>
      </c>
      <c r="C8364">
        <f>HOUR(Raw_Data!B8364)</f>
        <v>3</v>
      </c>
      <c r="D8364" t="str">
        <f>TEXT(Raw_Data!B8364,"mmm")</f>
        <v>Sep</v>
      </c>
      <c r="E8364">
        <f>YEAR(Raw_Data!B8364)</f>
        <v>2024</v>
      </c>
      <c r="F8364" t="str">
        <f>TEXT(Raw_Data!B8364,"mmm-yy")</f>
        <v>Sep-24</v>
      </c>
      <c r="G8364" t="str">
        <f>PROPER(Raw_Data!C8364&amp;". "&amp;Raw_Data!D8364)</f>
        <v>J. Tunstall</v>
      </c>
      <c r="H8364" t="str">
        <f>IF(OR(Raw_Data!E8364="M",Raw_Data!E8364="Male"),"Male",IF(OR(Raw_Data!E8364="F",Raw_Data!E8364="Female"),"Female","Not Confirmed"))</f>
        <v>Female</v>
      </c>
      <c r="I8364">
        <f>Raw_Data!F8364</f>
        <v>35</v>
      </c>
      <c r="J8364" t="str">
        <f>FLOOR(Raw_Data!F8364,10)&amp;"-"&amp;FLOOR(Raw_Data!F8364,10)+9</f>
        <v>30-39</v>
      </c>
      <c r="K8364" t="str">
        <f>Raw_Data!G8364</f>
        <v>Declined to Identify</v>
      </c>
      <c r="L8364" t="str">
        <f>Raw_Data!H8364</f>
        <v>None</v>
      </c>
      <c r="M8364" t="str">
        <f>IF(Raw_Data!I8364=TRUE,"Admitted","Not Admitted")</f>
        <v>Not Admitted</v>
      </c>
      <c r="N8364" t="str">
        <f>IF(Raw_Data!J8364="","Not Rated",Raw_Data!J8364)</f>
        <v>Not Rated</v>
      </c>
      <c r="O8364">
        <f>Raw_Data!K8364</f>
        <v>39</v>
      </c>
      <c r="P8364" t="str">
        <f>IF(Raw_Data!K8364&lt;=30,"Within Time","Delayed")</f>
        <v>Delayed</v>
      </c>
    </row>
    <row r="8365" spans="1:16" x14ac:dyDescent="0.35">
      <c r="A8365" t="str">
        <f>Raw_Data!A8365</f>
        <v>599-15-9283</v>
      </c>
      <c r="B8365" s="2">
        <f>Raw_Data!B8365</f>
        <v>45541.166666666657</v>
      </c>
      <c r="C8365">
        <f>HOUR(Raw_Data!B8365)</f>
        <v>4</v>
      </c>
      <c r="D8365" t="str">
        <f>TEXT(Raw_Data!B8365,"mmm")</f>
        <v>Sep</v>
      </c>
      <c r="E8365">
        <f>YEAR(Raw_Data!B8365)</f>
        <v>2024</v>
      </c>
      <c r="F8365" t="str">
        <f>TEXT(Raw_Data!B8365,"mmm-yy")</f>
        <v>Sep-24</v>
      </c>
      <c r="G8365" t="str">
        <f>PROPER(Raw_Data!C8365&amp;". "&amp;Raw_Data!D8365)</f>
        <v>T. Whitfield</v>
      </c>
      <c r="H8365" t="str">
        <f>IF(OR(Raw_Data!E8365="M",Raw_Data!E8365="Male"),"Male",IF(OR(Raw_Data!E8365="F",Raw_Data!E8365="Female"),"Female","Not Confirmed"))</f>
        <v>Not Confirmed</v>
      </c>
      <c r="I8365">
        <f>Raw_Data!F8365</f>
        <v>6</v>
      </c>
      <c r="J8365" t="str">
        <f>FLOOR(Raw_Data!F8365,10)&amp;"-"&amp;FLOOR(Raw_Data!F8365,10)+9</f>
        <v>0-9</v>
      </c>
      <c r="K8365" t="str">
        <f>Raw_Data!G8365</f>
        <v>Asian</v>
      </c>
      <c r="L8365" t="str">
        <f>Raw_Data!H8365</f>
        <v>None</v>
      </c>
      <c r="M8365" t="str">
        <f>IF(Raw_Data!I8365=TRUE,"Admitted","Not Admitted")</f>
        <v>Not Admitted</v>
      </c>
      <c r="N8365">
        <f>IF(Raw_Data!J8365="","Not Rated",Raw_Data!J8365)</f>
        <v>9</v>
      </c>
      <c r="O8365">
        <f>Raw_Data!K8365</f>
        <v>15</v>
      </c>
      <c r="P8365" t="str">
        <f>IF(Raw_Data!K8365&lt;=30,"Within Time","Delayed")</f>
        <v>Within Time</v>
      </c>
    </row>
    <row r="8366" spans="1:16" x14ac:dyDescent="0.35">
      <c r="A8366" t="str">
        <f>Raw_Data!A8366</f>
        <v>314-29-4028</v>
      </c>
      <c r="B8366" s="2">
        <f>Raw_Data!B8366</f>
        <v>45541.269444444442</v>
      </c>
      <c r="C8366">
        <f>HOUR(Raw_Data!B8366)</f>
        <v>6</v>
      </c>
      <c r="D8366" t="str">
        <f>TEXT(Raw_Data!B8366,"mmm")</f>
        <v>Sep</v>
      </c>
      <c r="E8366">
        <f>YEAR(Raw_Data!B8366)</f>
        <v>2024</v>
      </c>
      <c r="F8366" t="str">
        <f>TEXT(Raw_Data!B8366,"mmm-yy")</f>
        <v>Sep-24</v>
      </c>
      <c r="G8366" t="str">
        <f>PROPER(Raw_Data!C8366&amp;". "&amp;Raw_Data!D8366)</f>
        <v>N. Methuen</v>
      </c>
      <c r="H8366" t="str">
        <f>IF(OR(Raw_Data!E8366="M",Raw_Data!E8366="Male"),"Male",IF(OR(Raw_Data!E8366="F",Raw_Data!E8366="Female"),"Female","Not Confirmed"))</f>
        <v>Female</v>
      </c>
      <c r="I8366">
        <f>Raw_Data!F8366</f>
        <v>62</v>
      </c>
      <c r="J8366" t="str">
        <f>FLOOR(Raw_Data!F8366,10)&amp;"-"&amp;FLOOR(Raw_Data!F8366,10)+9</f>
        <v>60-69</v>
      </c>
      <c r="K8366" t="str">
        <f>Raw_Data!G8366</f>
        <v>Asian</v>
      </c>
      <c r="L8366" t="str">
        <f>Raw_Data!H8366</f>
        <v>Physiotherapy</v>
      </c>
      <c r="M8366" t="str">
        <f>IF(Raw_Data!I8366=TRUE,"Admitted","Not Admitted")</f>
        <v>Not Admitted</v>
      </c>
      <c r="N8366" t="str">
        <f>IF(Raw_Data!J8366="","Not Rated",Raw_Data!J8366)</f>
        <v>Not Rated</v>
      </c>
      <c r="O8366">
        <f>Raw_Data!K8366</f>
        <v>28</v>
      </c>
      <c r="P8366" t="str">
        <f>IF(Raw_Data!K8366&lt;=30,"Within Time","Delayed")</f>
        <v>Within Time</v>
      </c>
    </row>
    <row r="8367" spans="1:16" x14ac:dyDescent="0.35">
      <c r="A8367" t="str">
        <f>Raw_Data!A8367</f>
        <v>722-22-8034</v>
      </c>
      <c r="B8367" s="2">
        <f>Raw_Data!B8367</f>
        <v>45541.27847222222</v>
      </c>
      <c r="C8367">
        <f>HOUR(Raw_Data!B8367)</f>
        <v>6</v>
      </c>
      <c r="D8367" t="str">
        <f>TEXT(Raw_Data!B8367,"mmm")</f>
        <v>Sep</v>
      </c>
      <c r="E8367">
        <f>YEAR(Raw_Data!B8367)</f>
        <v>2024</v>
      </c>
      <c r="F8367" t="str">
        <f>TEXT(Raw_Data!B8367,"mmm-yy")</f>
        <v>Sep-24</v>
      </c>
      <c r="G8367" t="str">
        <f>PROPER(Raw_Data!C8367&amp;". "&amp;Raw_Data!D8367)</f>
        <v>Y. Whitfield</v>
      </c>
      <c r="H8367" t="str">
        <f>IF(OR(Raw_Data!E8367="M",Raw_Data!E8367="Male"),"Male",IF(OR(Raw_Data!E8367="F",Raw_Data!E8367="Female"),"Female","Not Confirmed"))</f>
        <v>Female</v>
      </c>
      <c r="I8367">
        <f>Raw_Data!F8367</f>
        <v>60</v>
      </c>
      <c r="J8367" t="str">
        <f>FLOOR(Raw_Data!F8367,10)&amp;"-"&amp;FLOOR(Raw_Data!F8367,10)+9</f>
        <v>60-69</v>
      </c>
      <c r="K8367" t="str">
        <f>Raw_Data!G8367</f>
        <v>White</v>
      </c>
      <c r="L8367" t="str">
        <f>Raw_Data!H8367</f>
        <v>None</v>
      </c>
      <c r="M8367" t="str">
        <f>IF(Raw_Data!I8367=TRUE,"Admitted","Not Admitted")</f>
        <v>Admitted</v>
      </c>
      <c r="N8367" t="str">
        <f>IF(Raw_Data!J8367="","Not Rated",Raw_Data!J8367)</f>
        <v>Not Rated</v>
      </c>
      <c r="O8367">
        <f>Raw_Data!K8367</f>
        <v>58</v>
      </c>
      <c r="P8367" t="str">
        <f>IF(Raw_Data!K8367&lt;=30,"Within Time","Delayed")</f>
        <v>Delayed</v>
      </c>
    </row>
    <row r="8368" spans="1:16" x14ac:dyDescent="0.35">
      <c r="A8368" t="str">
        <f>Raw_Data!A8368</f>
        <v>295-20-4954</v>
      </c>
      <c r="B8368" s="2">
        <f>Raw_Data!B8368</f>
        <v>45541.342361111107</v>
      </c>
      <c r="C8368">
        <f>HOUR(Raw_Data!B8368)</f>
        <v>8</v>
      </c>
      <c r="D8368" t="str">
        <f>TEXT(Raw_Data!B8368,"mmm")</f>
        <v>Sep</v>
      </c>
      <c r="E8368">
        <f>YEAR(Raw_Data!B8368)</f>
        <v>2024</v>
      </c>
      <c r="F8368" t="str">
        <f>TEXT(Raw_Data!B8368,"mmm-yy")</f>
        <v>Sep-24</v>
      </c>
      <c r="G8368" t="str">
        <f>PROPER(Raw_Data!C8368&amp;". "&amp;Raw_Data!D8368)</f>
        <v>N. Yates</v>
      </c>
      <c r="H8368" t="str">
        <f>IF(OR(Raw_Data!E8368="M",Raw_Data!E8368="Male"),"Male",IF(OR(Raw_Data!E8368="F",Raw_Data!E8368="Female"),"Female","Not Confirmed"))</f>
        <v>Female</v>
      </c>
      <c r="I8368">
        <f>Raw_Data!F8368</f>
        <v>31</v>
      </c>
      <c r="J8368" t="str">
        <f>FLOOR(Raw_Data!F8368,10)&amp;"-"&amp;FLOOR(Raw_Data!F8368,10)+9</f>
        <v>30-39</v>
      </c>
      <c r="K8368" t="str">
        <f>Raw_Data!G8368</f>
        <v>Declined to Identify</v>
      </c>
      <c r="L8368" t="str">
        <f>Raw_Data!H8368</f>
        <v>General Practice</v>
      </c>
      <c r="M8368" t="str">
        <f>IF(Raw_Data!I8368=TRUE,"Admitted","Not Admitted")</f>
        <v>Admitted</v>
      </c>
      <c r="N8368" t="str">
        <f>IF(Raw_Data!J8368="","Not Rated",Raw_Data!J8368)</f>
        <v>Not Rated</v>
      </c>
      <c r="O8368">
        <f>Raw_Data!K8368</f>
        <v>15</v>
      </c>
      <c r="P8368" t="str">
        <f>IF(Raw_Data!K8368&lt;=30,"Within Time","Delayed")</f>
        <v>Within Time</v>
      </c>
    </row>
    <row r="8369" spans="1:16" x14ac:dyDescent="0.35">
      <c r="A8369" t="str">
        <f>Raw_Data!A8369</f>
        <v>349-60-7166</v>
      </c>
      <c r="B8369" s="2">
        <f>Raw_Data!B8369</f>
        <v>45541.498611111107</v>
      </c>
      <c r="C8369">
        <f>HOUR(Raw_Data!B8369)</f>
        <v>11</v>
      </c>
      <c r="D8369" t="str">
        <f>TEXT(Raw_Data!B8369,"mmm")</f>
        <v>Sep</v>
      </c>
      <c r="E8369">
        <f>YEAR(Raw_Data!B8369)</f>
        <v>2024</v>
      </c>
      <c r="F8369" t="str">
        <f>TEXT(Raw_Data!B8369,"mmm-yy")</f>
        <v>Sep-24</v>
      </c>
      <c r="G8369" t="str">
        <f>PROPER(Raw_Data!C8369&amp;". "&amp;Raw_Data!D8369)</f>
        <v>W. Kershaw</v>
      </c>
      <c r="H8369" t="str">
        <f>IF(OR(Raw_Data!E8369="M",Raw_Data!E8369="Male"),"Male",IF(OR(Raw_Data!E8369="F",Raw_Data!E8369="Female"),"Female","Not Confirmed"))</f>
        <v>Male</v>
      </c>
      <c r="I8369">
        <f>Raw_Data!F8369</f>
        <v>9</v>
      </c>
      <c r="J8369" t="str">
        <f>FLOOR(Raw_Data!F8369,10)&amp;"-"&amp;FLOOR(Raw_Data!F8369,10)+9</f>
        <v>0-9</v>
      </c>
      <c r="K8369" t="str">
        <f>Raw_Data!G8369</f>
        <v>Declined to Identify</v>
      </c>
      <c r="L8369" t="str">
        <f>Raw_Data!H8369</f>
        <v>None</v>
      </c>
      <c r="M8369" t="str">
        <f>IF(Raw_Data!I8369=TRUE,"Admitted","Not Admitted")</f>
        <v>Admitted</v>
      </c>
      <c r="N8369">
        <f>IF(Raw_Data!J8369="","Not Rated",Raw_Data!J8369)</f>
        <v>0</v>
      </c>
      <c r="O8369">
        <f>Raw_Data!K8369</f>
        <v>40</v>
      </c>
      <c r="P8369" t="str">
        <f>IF(Raw_Data!K8369&lt;=30,"Within Time","Delayed")</f>
        <v>Delayed</v>
      </c>
    </row>
    <row r="8370" spans="1:16" x14ac:dyDescent="0.35">
      <c r="A8370" t="str">
        <f>Raw_Data!A8370</f>
        <v>847-73-9014</v>
      </c>
      <c r="B8370" s="2">
        <f>Raw_Data!B8370</f>
        <v>45541.552777777782</v>
      </c>
      <c r="C8370">
        <f>HOUR(Raw_Data!B8370)</f>
        <v>13</v>
      </c>
      <c r="D8370" t="str">
        <f>TEXT(Raw_Data!B8370,"mmm")</f>
        <v>Sep</v>
      </c>
      <c r="E8370">
        <f>YEAR(Raw_Data!B8370)</f>
        <v>2024</v>
      </c>
      <c r="F8370" t="str">
        <f>TEXT(Raw_Data!B8370,"mmm-yy")</f>
        <v>Sep-24</v>
      </c>
      <c r="G8370" t="str">
        <f>PROPER(Raw_Data!C8370&amp;". "&amp;Raw_Data!D8370)</f>
        <v>Z. Quickfall</v>
      </c>
      <c r="H8370" t="str">
        <f>IF(OR(Raw_Data!E8370="M",Raw_Data!E8370="Male"),"Male",IF(OR(Raw_Data!E8370="F",Raw_Data!E8370="Female"),"Female","Not Confirmed"))</f>
        <v>Female</v>
      </c>
      <c r="I8370">
        <f>Raw_Data!F8370</f>
        <v>16</v>
      </c>
      <c r="J8370" t="str">
        <f>FLOOR(Raw_Data!F8370,10)&amp;"-"&amp;FLOOR(Raw_Data!F8370,10)+9</f>
        <v>10-19</v>
      </c>
      <c r="K8370" t="str">
        <f>Raw_Data!G8370</f>
        <v>Two or More Races</v>
      </c>
      <c r="L8370" t="str">
        <f>Raw_Data!H8370</f>
        <v>General Practice</v>
      </c>
      <c r="M8370" t="str">
        <f>IF(Raw_Data!I8370=TRUE,"Admitted","Not Admitted")</f>
        <v>Not Admitted</v>
      </c>
      <c r="N8370" t="str">
        <f>IF(Raw_Data!J8370="","Not Rated",Raw_Data!J8370)</f>
        <v>Not Rated</v>
      </c>
      <c r="O8370">
        <f>Raw_Data!K8370</f>
        <v>43</v>
      </c>
      <c r="P8370" t="str">
        <f>IF(Raw_Data!K8370&lt;=30,"Within Time","Delayed")</f>
        <v>Delayed</v>
      </c>
    </row>
    <row r="8371" spans="1:16" x14ac:dyDescent="0.35">
      <c r="A8371" t="str">
        <f>Raw_Data!A8371</f>
        <v>241-63-5970</v>
      </c>
      <c r="B8371" s="2">
        <f>Raw_Data!B8371</f>
        <v>45541.594444444447</v>
      </c>
      <c r="C8371">
        <f>HOUR(Raw_Data!B8371)</f>
        <v>14</v>
      </c>
      <c r="D8371" t="str">
        <f>TEXT(Raw_Data!B8371,"mmm")</f>
        <v>Sep</v>
      </c>
      <c r="E8371">
        <f>YEAR(Raw_Data!B8371)</f>
        <v>2024</v>
      </c>
      <c r="F8371" t="str">
        <f>TEXT(Raw_Data!B8371,"mmm-yy")</f>
        <v>Sep-24</v>
      </c>
      <c r="G8371" t="str">
        <f>PROPER(Raw_Data!C8371&amp;". "&amp;Raw_Data!D8371)</f>
        <v>C. Whitfield</v>
      </c>
      <c r="H8371" t="str">
        <f>IF(OR(Raw_Data!E8371="M",Raw_Data!E8371="Male"),"Male",IF(OR(Raw_Data!E8371="F",Raw_Data!E8371="Female"),"Female","Not Confirmed"))</f>
        <v>Male</v>
      </c>
      <c r="I8371">
        <f>Raw_Data!F8371</f>
        <v>24</v>
      </c>
      <c r="J8371" t="str">
        <f>FLOOR(Raw_Data!F8371,10)&amp;"-"&amp;FLOOR(Raw_Data!F8371,10)+9</f>
        <v>20-29</v>
      </c>
      <c r="K8371" t="str">
        <f>Raw_Data!G8371</f>
        <v>African American</v>
      </c>
      <c r="L8371" t="str">
        <f>Raw_Data!H8371</f>
        <v>None</v>
      </c>
      <c r="M8371" t="str">
        <f>IF(Raw_Data!I8371=TRUE,"Admitted","Not Admitted")</f>
        <v>Admitted</v>
      </c>
      <c r="N8371" t="str">
        <f>IF(Raw_Data!J8371="","Not Rated",Raw_Data!J8371)</f>
        <v>Not Rated</v>
      </c>
      <c r="O8371">
        <f>Raw_Data!K8371</f>
        <v>42</v>
      </c>
      <c r="P8371" t="str">
        <f>IF(Raw_Data!K8371&lt;=30,"Within Time","Delayed")</f>
        <v>Delayed</v>
      </c>
    </row>
    <row r="8372" spans="1:16" x14ac:dyDescent="0.35">
      <c r="A8372" t="str">
        <f>Raw_Data!A8372</f>
        <v>938-91-9467</v>
      </c>
      <c r="B8372" s="2">
        <f>Raw_Data!B8372</f>
        <v>45541.623611111107</v>
      </c>
      <c r="C8372">
        <f>HOUR(Raw_Data!B8372)</f>
        <v>14</v>
      </c>
      <c r="D8372" t="str">
        <f>TEXT(Raw_Data!B8372,"mmm")</f>
        <v>Sep</v>
      </c>
      <c r="E8372">
        <f>YEAR(Raw_Data!B8372)</f>
        <v>2024</v>
      </c>
      <c r="F8372" t="str">
        <f>TEXT(Raw_Data!B8372,"mmm-yy")</f>
        <v>Sep-24</v>
      </c>
      <c r="G8372" t="str">
        <f>PROPER(Raw_Data!C8372&amp;". "&amp;Raw_Data!D8372)</f>
        <v>J. Ironside</v>
      </c>
      <c r="H8372" t="str">
        <f>IF(OR(Raw_Data!E8372="M",Raw_Data!E8372="Male"),"Male",IF(OR(Raw_Data!E8372="F",Raw_Data!E8372="Female"),"Female","Not Confirmed"))</f>
        <v>Male</v>
      </c>
      <c r="I8372">
        <f>Raw_Data!F8372</f>
        <v>64</v>
      </c>
      <c r="J8372" t="str">
        <f>FLOOR(Raw_Data!F8372,10)&amp;"-"&amp;FLOOR(Raw_Data!F8372,10)+9</f>
        <v>60-69</v>
      </c>
      <c r="K8372" t="str">
        <f>Raw_Data!G8372</f>
        <v>White</v>
      </c>
      <c r="L8372" t="str">
        <f>Raw_Data!H8372</f>
        <v>None</v>
      </c>
      <c r="M8372" t="str">
        <f>IF(Raw_Data!I8372=TRUE,"Admitted","Not Admitted")</f>
        <v>Admitted</v>
      </c>
      <c r="N8372" t="str">
        <f>IF(Raw_Data!J8372="","Not Rated",Raw_Data!J8372)</f>
        <v>Not Rated</v>
      </c>
      <c r="O8372">
        <f>Raw_Data!K8372</f>
        <v>11</v>
      </c>
      <c r="P8372" t="str">
        <f>IF(Raw_Data!K8372&lt;=30,"Within Time","Delayed")</f>
        <v>Within Time</v>
      </c>
    </row>
    <row r="8373" spans="1:16" x14ac:dyDescent="0.35">
      <c r="A8373" t="str">
        <f>Raw_Data!A8373</f>
        <v>441-43-3727</v>
      </c>
      <c r="B8373" s="2">
        <f>Raw_Data!B8373</f>
        <v>45541.727777777778</v>
      </c>
      <c r="C8373">
        <f>HOUR(Raw_Data!B8373)</f>
        <v>17</v>
      </c>
      <c r="D8373" t="str">
        <f>TEXT(Raw_Data!B8373,"mmm")</f>
        <v>Sep</v>
      </c>
      <c r="E8373">
        <f>YEAR(Raw_Data!B8373)</f>
        <v>2024</v>
      </c>
      <c r="F8373" t="str">
        <f>TEXT(Raw_Data!B8373,"mmm-yy")</f>
        <v>Sep-24</v>
      </c>
      <c r="G8373" t="str">
        <f>PROPER(Raw_Data!C8373&amp;". "&amp;Raw_Data!D8373)</f>
        <v>P. Bannister</v>
      </c>
      <c r="H8373" t="str">
        <f>IF(OR(Raw_Data!E8373="M",Raw_Data!E8373="Male"),"Male",IF(OR(Raw_Data!E8373="F",Raw_Data!E8373="Female"),"Female","Not Confirmed"))</f>
        <v>Male</v>
      </c>
      <c r="I8373">
        <f>Raw_Data!F8373</f>
        <v>6</v>
      </c>
      <c r="J8373" t="str">
        <f>FLOOR(Raw_Data!F8373,10)&amp;"-"&amp;FLOOR(Raw_Data!F8373,10)+9</f>
        <v>0-9</v>
      </c>
      <c r="K8373" t="str">
        <f>Raw_Data!G8373</f>
        <v>Pacific Islander</v>
      </c>
      <c r="L8373" t="str">
        <f>Raw_Data!H8373</f>
        <v>General Practice</v>
      </c>
      <c r="M8373" t="str">
        <f>IF(Raw_Data!I8373=TRUE,"Admitted","Not Admitted")</f>
        <v>Not Admitted</v>
      </c>
      <c r="N8373" t="str">
        <f>IF(Raw_Data!J8373="","Not Rated",Raw_Data!J8373)</f>
        <v>Not Rated</v>
      </c>
      <c r="O8373">
        <f>Raw_Data!K8373</f>
        <v>11</v>
      </c>
      <c r="P8373" t="str">
        <f>IF(Raw_Data!K8373&lt;=30,"Within Time","Delayed")</f>
        <v>Within Time</v>
      </c>
    </row>
    <row r="8374" spans="1:16" x14ac:dyDescent="0.35">
      <c r="A8374" t="str">
        <f>Raw_Data!A8374</f>
        <v>617-27-4267</v>
      </c>
      <c r="B8374" s="2">
        <f>Raw_Data!B8374</f>
        <v>45541.751388888893</v>
      </c>
      <c r="C8374">
        <f>HOUR(Raw_Data!B8374)</f>
        <v>18</v>
      </c>
      <c r="D8374" t="str">
        <f>TEXT(Raw_Data!B8374,"mmm")</f>
        <v>Sep</v>
      </c>
      <c r="E8374">
        <f>YEAR(Raw_Data!B8374)</f>
        <v>2024</v>
      </c>
      <c r="F8374" t="str">
        <f>TEXT(Raw_Data!B8374,"mmm-yy")</f>
        <v>Sep-24</v>
      </c>
      <c r="G8374" t="str">
        <f>PROPER(Raw_Data!C8374&amp;". "&amp;Raw_Data!D8374)</f>
        <v>P. Ironside</v>
      </c>
      <c r="H8374" t="str">
        <f>IF(OR(Raw_Data!E8374="M",Raw_Data!E8374="Male"),"Male",IF(OR(Raw_Data!E8374="F",Raw_Data!E8374="Female"),"Female","Not Confirmed"))</f>
        <v>Male</v>
      </c>
      <c r="I8374">
        <f>Raw_Data!F8374</f>
        <v>39</v>
      </c>
      <c r="J8374" t="str">
        <f>FLOOR(Raw_Data!F8374,10)&amp;"-"&amp;FLOOR(Raw_Data!F8374,10)+9</f>
        <v>30-39</v>
      </c>
      <c r="K8374" t="str">
        <f>Raw_Data!G8374</f>
        <v>White</v>
      </c>
      <c r="L8374" t="str">
        <f>Raw_Data!H8374</f>
        <v>General Practice</v>
      </c>
      <c r="M8374" t="str">
        <f>IF(Raw_Data!I8374=TRUE,"Admitted","Not Admitted")</f>
        <v>Admitted</v>
      </c>
      <c r="N8374" t="str">
        <f>IF(Raw_Data!J8374="","Not Rated",Raw_Data!J8374)</f>
        <v>Not Rated</v>
      </c>
      <c r="O8374">
        <f>Raw_Data!K8374</f>
        <v>42</v>
      </c>
      <c r="P8374" t="str">
        <f>IF(Raw_Data!K8374&lt;=30,"Within Time","Delayed")</f>
        <v>Delayed</v>
      </c>
    </row>
    <row r="8375" spans="1:16" x14ac:dyDescent="0.35">
      <c r="A8375" t="str">
        <f>Raw_Data!A8375</f>
        <v>515-47-9205</v>
      </c>
      <c r="B8375" s="2">
        <f>Raw_Data!B8375</f>
        <v>45541.769444444442</v>
      </c>
      <c r="C8375">
        <f>HOUR(Raw_Data!B8375)</f>
        <v>18</v>
      </c>
      <c r="D8375" t="str">
        <f>TEXT(Raw_Data!B8375,"mmm")</f>
        <v>Sep</v>
      </c>
      <c r="E8375">
        <f>YEAR(Raw_Data!B8375)</f>
        <v>2024</v>
      </c>
      <c r="F8375" t="str">
        <f>TEXT(Raw_Data!B8375,"mmm-yy")</f>
        <v>Sep-24</v>
      </c>
      <c r="G8375" t="str">
        <f>PROPER(Raw_Data!C8375&amp;". "&amp;Raw_Data!D8375)</f>
        <v>P. Quickfall</v>
      </c>
      <c r="H8375" t="str">
        <f>IF(OR(Raw_Data!E8375="M",Raw_Data!E8375="Male"),"Male",IF(OR(Raw_Data!E8375="F",Raw_Data!E8375="Female"),"Female","Not Confirmed"))</f>
        <v>Male</v>
      </c>
      <c r="I8375">
        <f>Raw_Data!F8375</f>
        <v>45</v>
      </c>
      <c r="J8375" t="str">
        <f>FLOOR(Raw_Data!F8375,10)&amp;"-"&amp;FLOOR(Raw_Data!F8375,10)+9</f>
        <v>40-49</v>
      </c>
      <c r="K8375" t="str">
        <f>Raw_Data!G8375</f>
        <v>Asian</v>
      </c>
      <c r="L8375" t="str">
        <f>Raw_Data!H8375</f>
        <v>Orthopedics</v>
      </c>
      <c r="M8375" t="str">
        <f>IF(Raw_Data!I8375=TRUE,"Admitted","Not Admitted")</f>
        <v>Not Admitted</v>
      </c>
      <c r="N8375" t="str">
        <f>IF(Raw_Data!J8375="","Not Rated",Raw_Data!J8375)</f>
        <v>Not Rated</v>
      </c>
      <c r="O8375">
        <f>Raw_Data!K8375</f>
        <v>19</v>
      </c>
      <c r="P8375" t="str">
        <f>IF(Raw_Data!K8375&lt;=30,"Within Time","Delayed")</f>
        <v>Within Time</v>
      </c>
    </row>
    <row r="8376" spans="1:16" x14ac:dyDescent="0.35">
      <c r="A8376" t="str">
        <f>Raw_Data!A8376</f>
        <v>600-16-8156</v>
      </c>
      <c r="B8376" s="2">
        <f>Raw_Data!B8376</f>
        <v>45541.819444444453</v>
      </c>
      <c r="C8376">
        <f>HOUR(Raw_Data!B8376)</f>
        <v>19</v>
      </c>
      <c r="D8376" t="str">
        <f>TEXT(Raw_Data!B8376,"mmm")</f>
        <v>Sep</v>
      </c>
      <c r="E8376">
        <f>YEAR(Raw_Data!B8376)</f>
        <v>2024</v>
      </c>
      <c r="F8376" t="str">
        <f>TEXT(Raw_Data!B8376,"mmm-yy")</f>
        <v>Sep-24</v>
      </c>
      <c r="G8376" t="str">
        <f>PROPER(Raw_Data!C8376&amp;". "&amp;Raw_Data!D8376)</f>
        <v>Z. Vickery</v>
      </c>
      <c r="H8376" t="str">
        <f>IF(OR(Raw_Data!E8376="M",Raw_Data!E8376="Male"),"Male",IF(OR(Raw_Data!E8376="F",Raw_Data!E8376="Female"),"Female","Not Confirmed"))</f>
        <v>Male</v>
      </c>
      <c r="I8376">
        <f>Raw_Data!F8376</f>
        <v>62</v>
      </c>
      <c r="J8376" t="str">
        <f>FLOOR(Raw_Data!F8376,10)&amp;"-"&amp;FLOOR(Raw_Data!F8376,10)+9</f>
        <v>60-69</v>
      </c>
      <c r="K8376" t="str">
        <f>Raw_Data!G8376</f>
        <v>Unknown</v>
      </c>
      <c r="L8376" t="str">
        <f>Raw_Data!H8376</f>
        <v>None</v>
      </c>
      <c r="M8376" t="str">
        <f>IF(Raw_Data!I8376=TRUE,"Admitted","Not Admitted")</f>
        <v>Not Admitted</v>
      </c>
      <c r="N8376" t="str">
        <f>IF(Raw_Data!J8376="","Not Rated",Raw_Data!J8376)</f>
        <v>Not Rated</v>
      </c>
      <c r="O8376">
        <f>Raw_Data!K8376</f>
        <v>46</v>
      </c>
      <c r="P8376" t="str">
        <f>IF(Raw_Data!K8376&lt;=30,"Within Time","Delayed")</f>
        <v>Delayed</v>
      </c>
    </row>
    <row r="8377" spans="1:16" x14ac:dyDescent="0.35">
      <c r="A8377" t="str">
        <f>Raw_Data!A8377</f>
        <v>103-39-8178</v>
      </c>
      <c r="B8377" s="2">
        <f>Raw_Data!B8377</f>
        <v>45541.847222222219</v>
      </c>
      <c r="C8377">
        <f>HOUR(Raw_Data!B8377)</f>
        <v>20</v>
      </c>
      <c r="D8377" t="str">
        <f>TEXT(Raw_Data!B8377,"mmm")</f>
        <v>Sep</v>
      </c>
      <c r="E8377">
        <f>YEAR(Raw_Data!B8377)</f>
        <v>2024</v>
      </c>
      <c r="F8377" t="str">
        <f>TEXT(Raw_Data!B8377,"mmm-yy")</f>
        <v>Sep-24</v>
      </c>
      <c r="G8377" t="str">
        <f>PROPER(Raw_Data!C8377&amp;". "&amp;Raw_Data!D8377)</f>
        <v>N. Lockwood</v>
      </c>
      <c r="H8377" t="str">
        <f>IF(OR(Raw_Data!E8377="M",Raw_Data!E8377="Male"),"Male",IF(OR(Raw_Data!E8377="F",Raw_Data!E8377="Female"),"Female","Not Confirmed"))</f>
        <v>Female</v>
      </c>
      <c r="I8377">
        <f>Raw_Data!F8377</f>
        <v>76</v>
      </c>
      <c r="J8377" t="str">
        <f>FLOOR(Raw_Data!F8377,10)&amp;"-"&amp;FLOOR(Raw_Data!F8377,10)+9</f>
        <v>70-79</v>
      </c>
      <c r="K8377" t="str">
        <f>Raw_Data!G8377</f>
        <v>African American</v>
      </c>
      <c r="L8377" t="str">
        <f>Raw_Data!H8377</f>
        <v>None</v>
      </c>
      <c r="M8377" t="str">
        <f>IF(Raw_Data!I8377=TRUE,"Admitted","Not Admitted")</f>
        <v>Not Admitted</v>
      </c>
      <c r="N8377" t="str">
        <f>IF(Raw_Data!J8377="","Not Rated",Raw_Data!J8377)</f>
        <v>Not Rated</v>
      </c>
      <c r="O8377">
        <f>Raw_Data!K8377</f>
        <v>56</v>
      </c>
      <c r="P8377" t="str">
        <f>IF(Raw_Data!K8377&lt;=30,"Within Time","Delayed")</f>
        <v>Delayed</v>
      </c>
    </row>
    <row r="8378" spans="1:16" x14ac:dyDescent="0.35">
      <c r="A8378" t="str">
        <f>Raw_Data!A8378</f>
        <v>585-35-9741</v>
      </c>
      <c r="B8378" s="2">
        <f>Raw_Data!B8378</f>
        <v>45541.847916666673</v>
      </c>
      <c r="C8378">
        <f>HOUR(Raw_Data!B8378)</f>
        <v>20</v>
      </c>
      <c r="D8378" t="str">
        <f>TEXT(Raw_Data!B8378,"mmm")</f>
        <v>Sep</v>
      </c>
      <c r="E8378">
        <f>YEAR(Raw_Data!B8378)</f>
        <v>2024</v>
      </c>
      <c r="F8378" t="str">
        <f>TEXT(Raw_Data!B8378,"mmm-yy")</f>
        <v>Sep-24</v>
      </c>
      <c r="G8378" t="str">
        <f>PROPER(Raw_Data!C8378&amp;". "&amp;Raw_Data!D8378)</f>
        <v>E. Buff</v>
      </c>
      <c r="H8378" t="str">
        <f>IF(OR(Raw_Data!E8378="M",Raw_Data!E8378="Male"),"Male",IF(OR(Raw_Data!E8378="F",Raw_Data!E8378="Female"),"Female","Not Confirmed"))</f>
        <v>Male</v>
      </c>
      <c r="I8378">
        <f>Raw_Data!F8378</f>
        <v>54</v>
      </c>
      <c r="J8378" t="str">
        <f>FLOOR(Raw_Data!F8378,10)&amp;"-"&amp;FLOOR(Raw_Data!F8378,10)+9</f>
        <v>50-59</v>
      </c>
      <c r="K8378" t="str">
        <f>Raw_Data!G8378</f>
        <v>Two or More Races</v>
      </c>
      <c r="L8378" t="str">
        <f>Raw_Data!H8378</f>
        <v>None</v>
      </c>
      <c r="M8378" t="str">
        <f>IF(Raw_Data!I8378=TRUE,"Admitted","Not Admitted")</f>
        <v>Not Admitted</v>
      </c>
      <c r="N8378" t="str">
        <f>IF(Raw_Data!J8378="","Not Rated",Raw_Data!J8378)</f>
        <v>Not Rated</v>
      </c>
      <c r="O8378">
        <f>Raw_Data!K8378</f>
        <v>45</v>
      </c>
      <c r="P8378" t="str">
        <f>IF(Raw_Data!K8378&lt;=30,"Within Time","Delayed")</f>
        <v>Delayed</v>
      </c>
    </row>
    <row r="8379" spans="1:16" x14ac:dyDescent="0.35">
      <c r="A8379" t="str">
        <f>Raw_Data!A8379</f>
        <v>865-38-6648</v>
      </c>
      <c r="B8379" s="2">
        <f>Raw_Data!B8379</f>
        <v>45541.895833333343</v>
      </c>
      <c r="C8379">
        <f>HOUR(Raw_Data!B8379)</f>
        <v>21</v>
      </c>
      <c r="D8379" t="str">
        <f>TEXT(Raw_Data!B8379,"mmm")</f>
        <v>Sep</v>
      </c>
      <c r="E8379">
        <f>YEAR(Raw_Data!B8379)</f>
        <v>2024</v>
      </c>
      <c r="F8379" t="str">
        <f>TEXT(Raw_Data!B8379,"mmm-yy")</f>
        <v>Sep-24</v>
      </c>
      <c r="G8379" t="str">
        <f>PROPER(Raw_Data!C8379&amp;". "&amp;Raw_Data!D8379)</f>
        <v>T. Yates</v>
      </c>
      <c r="H8379" t="str">
        <f>IF(OR(Raw_Data!E8379="M",Raw_Data!E8379="Male"),"Male",IF(OR(Raw_Data!E8379="F",Raw_Data!E8379="Female"),"Female","Not Confirmed"))</f>
        <v>Male</v>
      </c>
      <c r="I8379">
        <f>Raw_Data!F8379</f>
        <v>29</v>
      </c>
      <c r="J8379" t="str">
        <f>FLOOR(Raw_Data!F8379,10)&amp;"-"&amp;FLOOR(Raw_Data!F8379,10)+9</f>
        <v>20-29</v>
      </c>
      <c r="K8379" t="str">
        <f>Raw_Data!G8379</f>
        <v>Native American/Alaska Native</v>
      </c>
      <c r="L8379" t="str">
        <f>Raw_Data!H8379</f>
        <v>Cardiology</v>
      </c>
      <c r="M8379" t="str">
        <f>IF(Raw_Data!I8379=TRUE,"Admitted","Not Admitted")</f>
        <v>Admitted</v>
      </c>
      <c r="N8379" t="str">
        <f>IF(Raw_Data!J8379="","Not Rated",Raw_Data!J8379)</f>
        <v>Not Rated</v>
      </c>
      <c r="O8379">
        <f>Raw_Data!K8379</f>
        <v>28</v>
      </c>
      <c r="P8379" t="str">
        <f>IF(Raw_Data!K8379&lt;=30,"Within Time","Delayed")</f>
        <v>Within Time</v>
      </c>
    </row>
    <row r="8380" spans="1:16" x14ac:dyDescent="0.35">
      <c r="A8380" t="str">
        <f>Raw_Data!A8380</f>
        <v>391-59-5551</v>
      </c>
      <c r="B8380" s="2">
        <f>Raw_Data!B8380</f>
        <v>45541.908333333333</v>
      </c>
      <c r="C8380">
        <f>HOUR(Raw_Data!B8380)</f>
        <v>21</v>
      </c>
      <c r="D8380" t="str">
        <f>TEXT(Raw_Data!B8380,"mmm")</f>
        <v>Sep</v>
      </c>
      <c r="E8380">
        <f>YEAR(Raw_Data!B8380)</f>
        <v>2024</v>
      </c>
      <c r="F8380" t="str">
        <f>TEXT(Raw_Data!B8380,"mmm-yy")</f>
        <v>Sep-24</v>
      </c>
      <c r="G8380" t="str">
        <f>PROPER(Raw_Data!C8380&amp;". "&amp;Raw_Data!D8380)</f>
        <v>N. Whitfield</v>
      </c>
      <c r="H8380" t="str">
        <f>IF(OR(Raw_Data!E8380="M",Raw_Data!E8380="Male"),"Male",IF(OR(Raw_Data!E8380="F",Raw_Data!E8380="Female"),"Female","Not Confirmed"))</f>
        <v>Male</v>
      </c>
      <c r="I8380">
        <f>Raw_Data!F8380</f>
        <v>60</v>
      </c>
      <c r="J8380" t="str">
        <f>FLOOR(Raw_Data!F8380,10)&amp;"-"&amp;FLOOR(Raw_Data!F8380,10)+9</f>
        <v>60-69</v>
      </c>
      <c r="K8380" t="str">
        <f>Raw_Data!G8380</f>
        <v>Two or More Races</v>
      </c>
      <c r="L8380" t="str">
        <f>Raw_Data!H8380</f>
        <v>None</v>
      </c>
      <c r="M8380" t="str">
        <f>IF(Raw_Data!I8380=TRUE,"Admitted","Not Admitted")</f>
        <v>Admitted</v>
      </c>
      <c r="N8380" t="str">
        <f>IF(Raw_Data!J8380="","Not Rated",Raw_Data!J8380)</f>
        <v>Not Rated</v>
      </c>
      <c r="O8380">
        <f>Raw_Data!K8380</f>
        <v>45</v>
      </c>
      <c r="P8380" t="str">
        <f>IF(Raw_Data!K8380&lt;=30,"Within Time","Delayed")</f>
        <v>Delayed</v>
      </c>
    </row>
    <row r="8381" spans="1:16" x14ac:dyDescent="0.35">
      <c r="A8381" t="str">
        <f>Raw_Data!A8381</f>
        <v>469-42-5040</v>
      </c>
      <c r="B8381" s="2">
        <f>Raw_Data!B8381</f>
        <v>45541.942361111112</v>
      </c>
      <c r="C8381">
        <f>HOUR(Raw_Data!B8381)</f>
        <v>22</v>
      </c>
      <c r="D8381" t="str">
        <f>TEXT(Raw_Data!B8381,"mmm")</f>
        <v>Sep</v>
      </c>
      <c r="E8381">
        <f>YEAR(Raw_Data!B8381)</f>
        <v>2024</v>
      </c>
      <c r="F8381" t="str">
        <f>TEXT(Raw_Data!B8381,"mmm-yy")</f>
        <v>Sep-24</v>
      </c>
      <c r="G8381" t="str">
        <f>PROPER(Raw_Data!C8381&amp;". "&amp;Raw_Data!D8381)</f>
        <v>U. Ainsworth</v>
      </c>
      <c r="H8381" t="str">
        <f>IF(OR(Raw_Data!E8381="M",Raw_Data!E8381="Male"),"Male",IF(OR(Raw_Data!E8381="F",Raw_Data!E8381="Female"),"Female","Not Confirmed"))</f>
        <v>Female</v>
      </c>
      <c r="I8381">
        <f>Raw_Data!F8381</f>
        <v>26</v>
      </c>
      <c r="J8381" t="str">
        <f>FLOOR(Raw_Data!F8381,10)&amp;"-"&amp;FLOOR(Raw_Data!F8381,10)+9</f>
        <v>20-29</v>
      </c>
      <c r="K8381" t="str">
        <f>Raw_Data!G8381</f>
        <v>Two or More Races</v>
      </c>
      <c r="L8381" t="str">
        <f>Raw_Data!H8381</f>
        <v>None</v>
      </c>
      <c r="M8381" t="str">
        <f>IF(Raw_Data!I8381=TRUE,"Admitted","Not Admitted")</f>
        <v>Admitted</v>
      </c>
      <c r="N8381" t="str">
        <f>IF(Raw_Data!J8381="","Not Rated",Raw_Data!J8381)</f>
        <v>Not Rated</v>
      </c>
      <c r="O8381">
        <f>Raw_Data!K8381</f>
        <v>49</v>
      </c>
      <c r="P8381" t="str">
        <f>IF(Raw_Data!K8381&lt;=30,"Within Time","Delayed")</f>
        <v>Delayed</v>
      </c>
    </row>
    <row r="8382" spans="1:16" x14ac:dyDescent="0.35">
      <c r="A8382" t="str">
        <f>Raw_Data!A8382</f>
        <v>578-78-7637</v>
      </c>
      <c r="B8382" s="2">
        <f>Raw_Data!B8382</f>
        <v>45541.96875</v>
      </c>
      <c r="C8382">
        <f>HOUR(Raw_Data!B8382)</f>
        <v>23</v>
      </c>
      <c r="D8382" t="str">
        <f>TEXT(Raw_Data!B8382,"mmm")</f>
        <v>Sep</v>
      </c>
      <c r="E8382">
        <f>YEAR(Raw_Data!B8382)</f>
        <v>2024</v>
      </c>
      <c r="F8382" t="str">
        <f>TEXT(Raw_Data!B8382,"mmm-yy")</f>
        <v>Sep-24</v>
      </c>
      <c r="G8382" t="str">
        <f>PROPER(Raw_Data!C8382&amp;". "&amp;Raw_Data!D8382)</f>
        <v>S. Goudie</v>
      </c>
      <c r="H8382" t="str">
        <f>IF(OR(Raw_Data!E8382="M",Raw_Data!E8382="Male"),"Male",IF(OR(Raw_Data!E8382="F",Raw_Data!E8382="Female"),"Female","Not Confirmed"))</f>
        <v>Male</v>
      </c>
      <c r="I8382">
        <f>Raw_Data!F8382</f>
        <v>5</v>
      </c>
      <c r="J8382" t="str">
        <f>FLOOR(Raw_Data!F8382,10)&amp;"-"&amp;FLOOR(Raw_Data!F8382,10)+9</f>
        <v>0-9</v>
      </c>
      <c r="K8382" t="str">
        <f>Raw_Data!G8382</f>
        <v>Two or More Races</v>
      </c>
      <c r="L8382" t="str">
        <f>Raw_Data!H8382</f>
        <v>Orthopedics</v>
      </c>
      <c r="M8382" t="str">
        <f>IF(Raw_Data!I8382=TRUE,"Admitted","Not Admitted")</f>
        <v>Admitted</v>
      </c>
      <c r="N8382">
        <f>IF(Raw_Data!J8382="","Not Rated",Raw_Data!J8382)</f>
        <v>9</v>
      </c>
      <c r="O8382">
        <f>Raw_Data!K8382</f>
        <v>11</v>
      </c>
      <c r="P8382" t="str">
        <f>IF(Raw_Data!K8382&lt;=30,"Within Time","Delayed")</f>
        <v>Within Time</v>
      </c>
    </row>
    <row r="8383" spans="1:16" x14ac:dyDescent="0.35">
      <c r="A8383" t="str">
        <f>Raw_Data!A8383</f>
        <v>541-14-6803</v>
      </c>
      <c r="B8383" s="2">
        <f>Raw_Data!B8383</f>
        <v>45541.999305555553</v>
      </c>
      <c r="C8383">
        <f>HOUR(Raw_Data!B8383)</f>
        <v>23</v>
      </c>
      <c r="D8383" t="str">
        <f>TEXT(Raw_Data!B8383,"mmm")</f>
        <v>Sep</v>
      </c>
      <c r="E8383">
        <f>YEAR(Raw_Data!B8383)</f>
        <v>2024</v>
      </c>
      <c r="F8383" t="str">
        <f>TEXT(Raw_Data!B8383,"mmm-yy")</f>
        <v>Sep-24</v>
      </c>
      <c r="G8383" t="str">
        <f>PROPER(Raw_Data!C8383&amp;". "&amp;Raw_Data!D8383)</f>
        <v>U. Corpes</v>
      </c>
      <c r="H8383" t="str">
        <f>IF(OR(Raw_Data!E8383="M",Raw_Data!E8383="Male"),"Male",IF(OR(Raw_Data!E8383="F",Raw_Data!E8383="Female"),"Female","Not Confirmed"))</f>
        <v>Female</v>
      </c>
      <c r="I8383">
        <f>Raw_Data!F8383</f>
        <v>61</v>
      </c>
      <c r="J8383" t="str">
        <f>FLOOR(Raw_Data!F8383,10)&amp;"-"&amp;FLOOR(Raw_Data!F8383,10)+9</f>
        <v>60-69</v>
      </c>
      <c r="K8383" t="str">
        <f>Raw_Data!G8383</f>
        <v>Pacific Islander</v>
      </c>
      <c r="L8383" t="str">
        <f>Raw_Data!H8383</f>
        <v>None</v>
      </c>
      <c r="M8383" t="str">
        <f>IF(Raw_Data!I8383=TRUE,"Admitted","Not Admitted")</f>
        <v>Admitted</v>
      </c>
      <c r="N8383" t="str">
        <f>IF(Raw_Data!J8383="","Not Rated",Raw_Data!J8383)</f>
        <v>Not Rated</v>
      </c>
      <c r="O8383">
        <f>Raw_Data!K8383</f>
        <v>37</v>
      </c>
      <c r="P8383" t="str">
        <f>IF(Raw_Data!K8383&lt;=30,"Within Time","Delayed")</f>
        <v>Delayed</v>
      </c>
    </row>
    <row r="8384" spans="1:16" x14ac:dyDescent="0.35">
      <c r="A8384" t="str">
        <f>Raw_Data!A8384</f>
        <v>735-40-6254</v>
      </c>
      <c r="B8384" s="2">
        <f>Raw_Data!B8384</f>
        <v>45542.018750000003</v>
      </c>
      <c r="C8384">
        <f>HOUR(Raw_Data!B8384)</f>
        <v>0</v>
      </c>
      <c r="D8384" t="str">
        <f>TEXT(Raw_Data!B8384,"mmm")</f>
        <v>Sep</v>
      </c>
      <c r="E8384">
        <f>YEAR(Raw_Data!B8384)</f>
        <v>2024</v>
      </c>
      <c r="F8384" t="str">
        <f>TEXT(Raw_Data!B8384,"mmm-yy")</f>
        <v>Sep-24</v>
      </c>
      <c r="G8384" t="str">
        <f>PROPER(Raw_Data!C8384&amp;". "&amp;Raw_Data!D8384)</f>
        <v>C. Kershaw</v>
      </c>
      <c r="H8384" t="str">
        <f>IF(OR(Raw_Data!E8384="M",Raw_Data!E8384="Male"),"Male",IF(OR(Raw_Data!E8384="F",Raw_Data!E8384="Female"),"Female","Not Confirmed"))</f>
        <v>Male</v>
      </c>
      <c r="I8384">
        <f>Raw_Data!F8384</f>
        <v>64</v>
      </c>
      <c r="J8384" t="str">
        <f>FLOOR(Raw_Data!F8384,10)&amp;"-"&amp;FLOOR(Raw_Data!F8384,10)+9</f>
        <v>60-69</v>
      </c>
      <c r="K8384" t="str">
        <f>Raw_Data!G8384</f>
        <v>Pacific Islander</v>
      </c>
      <c r="L8384" t="str">
        <f>Raw_Data!H8384</f>
        <v>None</v>
      </c>
      <c r="M8384" t="str">
        <f>IF(Raw_Data!I8384=TRUE,"Admitted","Not Admitted")</f>
        <v>Admitted</v>
      </c>
      <c r="N8384" t="str">
        <f>IF(Raw_Data!J8384="","Not Rated",Raw_Data!J8384)</f>
        <v>Not Rated</v>
      </c>
      <c r="O8384">
        <f>Raw_Data!K8384</f>
        <v>30</v>
      </c>
      <c r="P8384" t="str">
        <f>IF(Raw_Data!K8384&lt;=30,"Within Time","Delayed")</f>
        <v>Within Time</v>
      </c>
    </row>
    <row r="8385" spans="1:16" x14ac:dyDescent="0.35">
      <c r="A8385" t="str">
        <f>Raw_Data!A8385</f>
        <v>671-96-4404</v>
      </c>
      <c r="B8385" s="2">
        <f>Raw_Data!B8385</f>
        <v>45542.023611111108</v>
      </c>
      <c r="C8385">
        <f>HOUR(Raw_Data!B8385)</f>
        <v>0</v>
      </c>
      <c r="D8385" t="str">
        <f>TEXT(Raw_Data!B8385,"mmm")</f>
        <v>Sep</v>
      </c>
      <c r="E8385">
        <f>YEAR(Raw_Data!B8385)</f>
        <v>2024</v>
      </c>
      <c r="F8385" t="str">
        <f>TEXT(Raw_Data!B8385,"mmm-yy")</f>
        <v>Sep-24</v>
      </c>
      <c r="G8385" t="str">
        <f>PROPER(Raw_Data!C8385&amp;". "&amp;Raw_Data!D8385)</f>
        <v>P. Greenhalgh</v>
      </c>
      <c r="H8385" t="str">
        <f>IF(OR(Raw_Data!E8385="M",Raw_Data!E8385="Male"),"Male",IF(OR(Raw_Data!E8385="F",Raw_Data!E8385="Female"),"Female","Not Confirmed"))</f>
        <v>Female</v>
      </c>
      <c r="I8385">
        <f>Raw_Data!F8385</f>
        <v>37</v>
      </c>
      <c r="J8385" t="str">
        <f>FLOOR(Raw_Data!F8385,10)&amp;"-"&amp;FLOOR(Raw_Data!F8385,10)+9</f>
        <v>30-39</v>
      </c>
      <c r="K8385" t="str">
        <f>Raw_Data!G8385</f>
        <v>Unknown</v>
      </c>
      <c r="L8385" t="str">
        <f>Raw_Data!H8385</f>
        <v>None</v>
      </c>
      <c r="M8385" t="str">
        <f>IF(Raw_Data!I8385=TRUE,"Admitted","Not Admitted")</f>
        <v>Admitted</v>
      </c>
      <c r="N8385">
        <f>IF(Raw_Data!J8385="","Not Rated",Raw_Data!J8385)</f>
        <v>7</v>
      </c>
      <c r="O8385">
        <f>Raw_Data!K8385</f>
        <v>25</v>
      </c>
      <c r="P8385" t="str">
        <f>IF(Raw_Data!K8385&lt;=30,"Within Time","Delayed")</f>
        <v>Within Time</v>
      </c>
    </row>
    <row r="8386" spans="1:16" x14ac:dyDescent="0.35">
      <c r="A8386" t="str">
        <f>Raw_Data!A8386</f>
        <v>649-12-1153</v>
      </c>
      <c r="B8386" s="2">
        <f>Raw_Data!B8386</f>
        <v>45542.127083333333</v>
      </c>
      <c r="C8386">
        <f>HOUR(Raw_Data!B8386)</f>
        <v>3</v>
      </c>
      <c r="D8386" t="str">
        <f>TEXT(Raw_Data!B8386,"mmm")</f>
        <v>Sep</v>
      </c>
      <c r="E8386">
        <f>YEAR(Raw_Data!B8386)</f>
        <v>2024</v>
      </c>
      <c r="F8386" t="str">
        <f>TEXT(Raw_Data!B8386,"mmm-yy")</f>
        <v>Sep-24</v>
      </c>
      <c r="G8386" t="str">
        <f>PROPER(Raw_Data!C8386&amp;". "&amp;Raw_Data!D8386)</f>
        <v>O. Kershaw</v>
      </c>
      <c r="H8386" t="str">
        <f>IF(OR(Raw_Data!E8386="M",Raw_Data!E8386="Male"),"Male",IF(OR(Raw_Data!E8386="F",Raw_Data!E8386="Female"),"Female","Not Confirmed"))</f>
        <v>Female</v>
      </c>
      <c r="I8386">
        <f>Raw_Data!F8386</f>
        <v>55</v>
      </c>
      <c r="J8386" t="str">
        <f>FLOOR(Raw_Data!F8386,10)&amp;"-"&amp;FLOOR(Raw_Data!F8386,10)+9</f>
        <v>50-59</v>
      </c>
      <c r="K8386" t="str">
        <f>Raw_Data!G8386</f>
        <v>Asian</v>
      </c>
      <c r="L8386" t="str">
        <f>Raw_Data!H8386</f>
        <v>None</v>
      </c>
      <c r="M8386" t="str">
        <f>IF(Raw_Data!I8386=TRUE,"Admitted","Not Admitted")</f>
        <v>Not Admitted</v>
      </c>
      <c r="N8386">
        <f>IF(Raw_Data!J8386="","Not Rated",Raw_Data!J8386)</f>
        <v>7</v>
      </c>
      <c r="O8386">
        <f>Raw_Data!K8386</f>
        <v>30</v>
      </c>
      <c r="P8386" t="str">
        <f>IF(Raw_Data!K8386&lt;=30,"Within Time","Delayed")</f>
        <v>Within Time</v>
      </c>
    </row>
    <row r="8387" spans="1:16" x14ac:dyDescent="0.35">
      <c r="A8387" t="str">
        <f>Raw_Data!A8387</f>
        <v>831-20-1950</v>
      </c>
      <c r="B8387" s="2">
        <f>Raw_Data!B8387</f>
        <v>45542.193749999999</v>
      </c>
      <c r="C8387">
        <f>HOUR(Raw_Data!B8387)</f>
        <v>4</v>
      </c>
      <c r="D8387" t="str">
        <f>TEXT(Raw_Data!B8387,"mmm")</f>
        <v>Sep</v>
      </c>
      <c r="E8387">
        <f>YEAR(Raw_Data!B8387)</f>
        <v>2024</v>
      </c>
      <c r="F8387" t="str">
        <f>TEXT(Raw_Data!B8387,"mmm-yy")</f>
        <v>Sep-24</v>
      </c>
      <c r="G8387" t="str">
        <f>PROPER(Raw_Data!C8387&amp;". "&amp;Raw_Data!D8387)</f>
        <v>L. Featherstone</v>
      </c>
      <c r="H8387" t="str">
        <f>IF(OR(Raw_Data!E8387="M",Raw_Data!E8387="Male"),"Male",IF(OR(Raw_Data!E8387="F",Raw_Data!E8387="Female"),"Female","Not Confirmed"))</f>
        <v>Female</v>
      </c>
      <c r="I8387">
        <f>Raw_Data!F8387</f>
        <v>60</v>
      </c>
      <c r="J8387" t="str">
        <f>FLOOR(Raw_Data!F8387,10)&amp;"-"&amp;FLOOR(Raw_Data!F8387,10)+9</f>
        <v>60-69</v>
      </c>
      <c r="K8387" t="str">
        <f>Raw_Data!G8387</f>
        <v>Declined to Identify</v>
      </c>
      <c r="L8387" t="str">
        <f>Raw_Data!H8387</f>
        <v>General Practice</v>
      </c>
      <c r="M8387" t="str">
        <f>IF(Raw_Data!I8387=TRUE,"Admitted","Not Admitted")</f>
        <v>Admitted</v>
      </c>
      <c r="N8387">
        <f>IF(Raw_Data!J8387="","Not Rated",Raw_Data!J8387)</f>
        <v>3</v>
      </c>
      <c r="O8387">
        <f>Raw_Data!K8387</f>
        <v>60</v>
      </c>
      <c r="P8387" t="str">
        <f>IF(Raw_Data!K8387&lt;=30,"Within Time","Delayed")</f>
        <v>Delayed</v>
      </c>
    </row>
    <row r="8388" spans="1:16" x14ac:dyDescent="0.35">
      <c r="A8388" t="str">
        <f>Raw_Data!A8388</f>
        <v>239-96-5648</v>
      </c>
      <c r="B8388" s="2">
        <f>Raw_Data!B8388</f>
        <v>45542.350694444453</v>
      </c>
      <c r="C8388">
        <f>HOUR(Raw_Data!B8388)</f>
        <v>8</v>
      </c>
      <c r="D8388" t="str">
        <f>TEXT(Raw_Data!B8388,"mmm")</f>
        <v>Sep</v>
      </c>
      <c r="E8388">
        <f>YEAR(Raw_Data!B8388)</f>
        <v>2024</v>
      </c>
      <c r="F8388" t="str">
        <f>TEXT(Raw_Data!B8388,"mmm-yy")</f>
        <v>Sep-24</v>
      </c>
      <c r="G8388" t="str">
        <f>PROPER(Raw_Data!C8388&amp;". "&amp;Raw_Data!D8388)</f>
        <v>J. Carraway</v>
      </c>
      <c r="H8388" t="str">
        <f>IF(OR(Raw_Data!E8388="M",Raw_Data!E8388="Male"),"Male",IF(OR(Raw_Data!E8388="F",Raw_Data!E8388="Female"),"Female","Not Confirmed"))</f>
        <v>Male</v>
      </c>
      <c r="I8388">
        <f>Raw_Data!F8388</f>
        <v>52</v>
      </c>
      <c r="J8388" t="str">
        <f>FLOOR(Raw_Data!F8388,10)&amp;"-"&amp;FLOOR(Raw_Data!F8388,10)+9</f>
        <v>50-59</v>
      </c>
      <c r="K8388" t="str">
        <f>Raw_Data!G8388</f>
        <v>White</v>
      </c>
      <c r="L8388" t="str">
        <f>Raw_Data!H8388</f>
        <v>None</v>
      </c>
      <c r="M8388" t="str">
        <f>IF(Raw_Data!I8388=TRUE,"Admitted","Not Admitted")</f>
        <v>Not Admitted</v>
      </c>
      <c r="N8388">
        <f>IF(Raw_Data!J8388="","Not Rated",Raw_Data!J8388)</f>
        <v>9</v>
      </c>
      <c r="O8388">
        <f>Raw_Data!K8388</f>
        <v>12</v>
      </c>
      <c r="P8388" t="str">
        <f>IF(Raw_Data!K8388&lt;=30,"Within Time","Delayed")</f>
        <v>Within Time</v>
      </c>
    </row>
    <row r="8389" spans="1:16" x14ac:dyDescent="0.35">
      <c r="A8389" t="str">
        <f>Raw_Data!A8389</f>
        <v>529-61-5986</v>
      </c>
      <c r="B8389" s="2">
        <f>Raw_Data!B8389</f>
        <v>45542.417361111111</v>
      </c>
      <c r="C8389">
        <f>HOUR(Raw_Data!B8389)</f>
        <v>10</v>
      </c>
      <c r="D8389" t="str">
        <f>TEXT(Raw_Data!B8389,"mmm")</f>
        <v>Sep</v>
      </c>
      <c r="E8389">
        <f>YEAR(Raw_Data!B8389)</f>
        <v>2024</v>
      </c>
      <c r="F8389" t="str">
        <f>TEXT(Raw_Data!B8389,"mmm-yy")</f>
        <v>Sep-24</v>
      </c>
      <c r="G8389" t="str">
        <f>PROPER(Raw_Data!C8389&amp;". "&amp;Raw_Data!D8389)</f>
        <v>X. Birtwhistle</v>
      </c>
      <c r="H8389" t="str">
        <f>IF(OR(Raw_Data!E8389="M",Raw_Data!E8389="Male"),"Male",IF(OR(Raw_Data!E8389="F",Raw_Data!E8389="Female"),"Female","Not Confirmed"))</f>
        <v>Female</v>
      </c>
      <c r="I8389">
        <f>Raw_Data!F8389</f>
        <v>2</v>
      </c>
      <c r="J8389" t="str">
        <f>FLOOR(Raw_Data!F8389,10)&amp;"-"&amp;FLOOR(Raw_Data!F8389,10)+9</f>
        <v>0-9</v>
      </c>
      <c r="K8389" t="str">
        <f>Raw_Data!G8389</f>
        <v>Native American/Alaska Native</v>
      </c>
      <c r="L8389" t="str">
        <f>Raw_Data!H8389</f>
        <v>Physiotherapy</v>
      </c>
      <c r="M8389" t="str">
        <f>IF(Raw_Data!I8389=TRUE,"Admitted","Not Admitted")</f>
        <v>Not Admitted</v>
      </c>
      <c r="N8389">
        <f>IF(Raw_Data!J8389="","Not Rated",Raw_Data!J8389)</f>
        <v>6</v>
      </c>
      <c r="O8389">
        <f>Raw_Data!K8389</f>
        <v>38</v>
      </c>
      <c r="P8389" t="str">
        <f>IF(Raw_Data!K8389&lt;=30,"Within Time","Delayed")</f>
        <v>Delayed</v>
      </c>
    </row>
    <row r="8390" spans="1:16" x14ac:dyDescent="0.35">
      <c r="A8390" t="str">
        <f>Raw_Data!A8390</f>
        <v>228-50-4662</v>
      </c>
      <c r="B8390" s="2">
        <f>Raw_Data!B8390</f>
        <v>45542.418749999997</v>
      </c>
      <c r="C8390">
        <f>HOUR(Raw_Data!B8390)</f>
        <v>10</v>
      </c>
      <c r="D8390" t="str">
        <f>TEXT(Raw_Data!B8390,"mmm")</f>
        <v>Sep</v>
      </c>
      <c r="E8390">
        <f>YEAR(Raw_Data!B8390)</f>
        <v>2024</v>
      </c>
      <c r="F8390" t="str">
        <f>TEXT(Raw_Data!B8390,"mmm-yy")</f>
        <v>Sep-24</v>
      </c>
      <c r="G8390" t="str">
        <f>PROPER(Raw_Data!C8390&amp;". "&amp;Raw_Data!D8390)</f>
        <v>B. Birtwhistle</v>
      </c>
      <c r="H8390" t="str">
        <f>IF(OR(Raw_Data!E8390="M",Raw_Data!E8390="Male"),"Male",IF(OR(Raw_Data!E8390="F",Raw_Data!E8390="Female"),"Female","Not Confirmed"))</f>
        <v>Female</v>
      </c>
      <c r="I8390">
        <f>Raw_Data!F8390</f>
        <v>12</v>
      </c>
      <c r="J8390" t="str">
        <f>FLOOR(Raw_Data!F8390,10)&amp;"-"&amp;FLOOR(Raw_Data!F8390,10)+9</f>
        <v>10-19</v>
      </c>
      <c r="K8390" t="str">
        <f>Raw_Data!G8390</f>
        <v>White</v>
      </c>
      <c r="L8390" t="str">
        <f>Raw_Data!H8390</f>
        <v>None</v>
      </c>
      <c r="M8390" t="str">
        <f>IF(Raw_Data!I8390=TRUE,"Admitted","Not Admitted")</f>
        <v>Not Admitted</v>
      </c>
      <c r="N8390" t="str">
        <f>IF(Raw_Data!J8390="","Not Rated",Raw_Data!J8390)</f>
        <v>Not Rated</v>
      </c>
      <c r="O8390">
        <f>Raw_Data!K8390</f>
        <v>36</v>
      </c>
      <c r="P8390" t="str">
        <f>IF(Raw_Data!K8390&lt;=30,"Within Time","Delayed")</f>
        <v>Delayed</v>
      </c>
    </row>
    <row r="8391" spans="1:16" x14ac:dyDescent="0.35">
      <c r="A8391" t="str">
        <f>Raw_Data!A8391</f>
        <v>161-38-4986</v>
      </c>
      <c r="B8391" s="2">
        <f>Raw_Data!B8391</f>
        <v>45542.42083333333</v>
      </c>
      <c r="C8391">
        <f>HOUR(Raw_Data!B8391)</f>
        <v>10</v>
      </c>
      <c r="D8391" t="str">
        <f>TEXT(Raw_Data!B8391,"mmm")</f>
        <v>Sep</v>
      </c>
      <c r="E8391">
        <f>YEAR(Raw_Data!B8391)</f>
        <v>2024</v>
      </c>
      <c r="F8391" t="str">
        <f>TEXT(Raw_Data!B8391,"mmm-yy")</f>
        <v>Sep-24</v>
      </c>
      <c r="G8391" t="str">
        <f>PROPER(Raw_Data!C8391&amp;". "&amp;Raw_Data!D8391)</f>
        <v>L. Brixey</v>
      </c>
      <c r="H8391" t="str">
        <f>IF(OR(Raw_Data!E8391="M",Raw_Data!E8391="Male"),"Male",IF(OR(Raw_Data!E8391="F",Raw_Data!E8391="Female"),"Female","Not Confirmed"))</f>
        <v>Female</v>
      </c>
      <c r="I8391">
        <f>Raw_Data!F8391</f>
        <v>15</v>
      </c>
      <c r="J8391" t="str">
        <f>FLOOR(Raw_Data!F8391,10)&amp;"-"&amp;FLOOR(Raw_Data!F8391,10)+9</f>
        <v>10-19</v>
      </c>
      <c r="K8391" t="str">
        <f>Raw_Data!G8391</f>
        <v>African American</v>
      </c>
      <c r="L8391" t="str">
        <f>Raw_Data!H8391</f>
        <v>Orthopedics</v>
      </c>
      <c r="M8391" t="str">
        <f>IF(Raw_Data!I8391=TRUE,"Admitted","Not Admitted")</f>
        <v>Not Admitted</v>
      </c>
      <c r="N8391" t="str">
        <f>IF(Raw_Data!J8391="","Not Rated",Raw_Data!J8391)</f>
        <v>Not Rated</v>
      </c>
      <c r="O8391">
        <f>Raw_Data!K8391</f>
        <v>45</v>
      </c>
      <c r="P8391" t="str">
        <f>IF(Raw_Data!K8391&lt;=30,"Within Time","Delayed")</f>
        <v>Delayed</v>
      </c>
    </row>
    <row r="8392" spans="1:16" x14ac:dyDescent="0.35">
      <c r="A8392" t="str">
        <f>Raw_Data!A8392</f>
        <v>151-45-8699</v>
      </c>
      <c r="B8392" s="2">
        <f>Raw_Data!B8392</f>
        <v>45542.513888888891</v>
      </c>
      <c r="C8392">
        <f>HOUR(Raw_Data!B8392)</f>
        <v>12</v>
      </c>
      <c r="D8392" t="str">
        <f>TEXT(Raw_Data!B8392,"mmm")</f>
        <v>Sep</v>
      </c>
      <c r="E8392">
        <f>YEAR(Raw_Data!B8392)</f>
        <v>2024</v>
      </c>
      <c r="F8392" t="str">
        <f>TEXT(Raw_Data!B8392,"mmm-yy")</f>
        <v>Sep-24</v>
      </c>
      <c r="G8392" t="str">
        <f>PROPER(Raw_Data!C8392&amp;". "&amp;Raw_Data!D8392)</f>
        <v>E. Perrat</v>
      </c>
      <c r="H8392" t="str">
        <f>IF(OR(Raw_Data!E8392="M",Raw_Data!E8392="Male"),"Male",IF(OR(Raw_Data!E8392="F",Raw_Data!E8392="Female"),"Female","Not Confirmed"))</f>
        <v>Female</v>
      </c>
      <c r="I8392">
        <f>Raw_Data!F8392</f>
        <v>25</v>
      </c>
      <c r="J8392" t="str">
        <f>FLOOR(Raw_Data!F8392,10)&amp;"-"&amp;FLOOR(Raw_Data!F8392,10)+9</f>
        <v>20-29</v>
      </c>
      <c r="K8392" t="str">
        <f>Raw_Data!G8392</f>
        <v>Pacific Islander</v>
      </c>
      <c r="L8392" t="str">
        <f>Raw_Data!H8392</f>
        <v>Neurology</v>
      </c>
      <c r="M8392" t="str">
        <f>IF(Raw_Data!I8392=TRUE,"Admitted","Not Admitted")</f>
        <v>Not Admitted</v>
      </c>
      <c r="N8392">
        <f>IF(Raw_Data!J8392="","Not Rated",Raw_Data!J8392)</f>
        <v>3</v>
      </c>
      <c r="O8392">
        <f>Raw_Data!K8392</f>
        <v>46</v>
      </c>
      <c r="P8392" t="str">
        <f>IF(Raw_Data!K8392&lt;=30,"Within Time","Delayed")</f>
        <v>Delayed</v>
      </c>
    </row>
    <row r="8393" spans="1:16" x14ac:dyDescent="0.35">
      <c r="A8393" t="str">
        <f>Raw_Data!A8393</f>
        <v>832-88-1834</v>
      </c>
      <c r="B8393" s="2">
        <f>Raw_Data!B8393</f>
        <v>45542.568055555559</v>
      </c>
      <c r="C8393">
        <f>HOUR(Raw_Data!B8393)</f>
        <v>13</v>
      </c>
      <c r="D8393" t="str">
        <f>TEXT(Raw_Data!B8393,"mmm")</f>
        <v>Sep</v>
      </c>
      <c r="E8393">
        <f>YEAR(Raw_Data!B8393)</f>
        <v>2024</v>
      </c>
      <c r="F8393" t="str">
        <f>TEXT(Raw_Data!B8393,"mmm-yy")</f>
        <v>Sep-24</v>
      </c>
      <c r="G8393" t="str">
        <f>PROPER(Raw_Data!C8393&amp;". "&amp;Raw_Data!D8393)</f>
        <v>Q. Sheffield</v>
      </c>
      <c r="H8393" t="str">
        <f>IF(OR(Raw_Data!E8393="M",Raw_Data!E8393="Male"),"Male",IF(OR(Raw_Data!E8393="F",Raw_Data!E8393="Female"),"Female","Not Confirmed"))</f>
        <v>Male</v>
      </c>
      <c r="I8393">
        <f>Raw_Data!F8393</f>
        <v>37</v>
      </c>
      <c r="J8393" t="str">
        <f>FLOOR(Raw_Data!F8393,10)&amp;"-"&amp;FLOOR(Raw_Data!F8393,10)+9</f>
        <v>30-39</v>
      </c>
      <c r="K8393" t="str">
        <f>Raw_Data!G8393</f>
        <v>Native American/Alaska Native</v>
      </c>
      <c r="L8393" t="str">
        <f>Raw_Data!H8393</f>
        <v>General Practice</v>
      </c>
      <c r="M8393" t="str">
        <f>IF(Raw_Data!I8393=TRUE,"Admitted","Not Admitted")</f>
        <v>Not Admitted</v>
      </c>
      <c r="N8393" t="str">
        <f>IF(Raw_Data!J8393="","Not Rated",Raw_Data!J8393)</f>
        <v>Not Rated</v>
      </c>
      <c r="O8393">
        <f>Raw_Data!K8393</f>
        <v>33</v>
      </c>
      <c r="P8393" t="str">
        <f>IF(Raw_Data!K8393&lt;=30,"Within Time","Delayed")</f>
        <v>Delayed</v>
      </c>
    </row>
    <row r="8394" spans="1:16" x14ac:dyDescent="0.35">
      <c r="A8394" t="str">
        <f>Raw_Data!A8394</f>
        <v>207-65-4815</v>
      </c>
      <c r="B8394" s="2">
        <f>Raw_Data!B8394</f>
        <v>45542.59375</v>
      </c>
      <c r="C8394">
        <f>HOUR(Raw_Data!B8394)</f>
        <v>14</v>
      </c>
      <c r="D8394" t="str">
        <f>TEXT(Raw_Data!B8394,"mmm")</f>
        <v>Sep</v>
      </c>
      <c r="E8394">
        <f>YEAR(Raw_Data!B8394)</f>
        <v>2024</v>
      </c>
      <c r="F8394" t="str">
        <f>TEXT(Raw_Data!B8394,"mmm-yy")</f>
        <v>Sep-24</v>
      </c>
      <c r="G8394" t="str">
        <f>PROPER(Raw_Data!C8394&amp;". "&amp;Raw_Data!D8394)</f>
        <v>T. Merriweather</v>
      </c>
      <c r="H8394" t="str">
        <f>IF(OR(Raw_Data!E8394="M",Raw_Data!E8394="Male"),"Male",IF(OR(Raw_Data!E8394="F",Raw_Data!E8394="Female"),"Female","Not Confirmed"))</f>
        <v>Female</v>
      </c>
      <c r="I8394">
        <f>Raw_Data!F8394</f>
        <v>39</v>
      </c>
      <c r="J8394" t="str">
        <f>FLOOR(Raw_Data!F8394,10)&amp;"-"&amp;FLOOR(Raw_Data!F8394,10)+9</f>
        <v>30-39</v>
      </c>
      <c r="K8394" t="str">
        <f>Raw_Data!G8394</f>
        <v>Two or More Races</v>
      </c>
      <c r="L8394" t="str">
        <f>Raw_Data!H8394</f>
        <v>None</v>
      </c>
      <c r="M8394" t="str">
        <f>IF(Raw_Data!I8394=TRUE,"Admitted","Not Admitted")</f>
        <v>Admitted</v>
      </c>
      <c r="N8394" t="str">
        <f>IF(Raw_Data!J8394="","Not Rated",Raw_Data!J8394)</f>
        <v>Not Rated</v>
      </c>
      <c r="O8394">
        <f>Raw_Data!K8394</f>
        <v>44</v>
      </c>
      <c r="P8394" t="str">
        <f>IF(Raw_Data!K8394&lt;=30,"Within Time","Delayed")</f>
        <v>Delayed</v>
      </c>
    </row>
    <row r="8395" spans="1:16" x14ac:dyDescent="0.35">
      <c r="A8395" t="str">
        <f>Raw_Data!A8395</f>
        <v>802-67-7978</v>
      </c>
      <c r="B8395" s="2">
        <f>Raw_Data!B8395</f>
        <v>45542.666666666657</v>
      </c>
      <c r="C8395">
        <f>HOUR(Raw_Data!B8395)</f>
        <v>16</v>
      </c>
      <c r="D8395" t="str">
        <f>TEXT(Raw_Data!B8395,"mmm")</f>
        <v>Sep</v>
      </c>
      <c r="E8395">
        <f>YEAR(Raw_Data!B8395)</f>
        <v>2024</v>
      </c>
      <c r="F8395" t="str">
        <f>TEXT(Raw_Data!B8395,"mmm-yy")</f>
        <v>Sep-24</v>
      </c>
      <c r="G8395" t="str">
        <f>PROPER(Raw_Data!C8395&amp;". "&amp;Raw_Data!D8395)</f>
        <v>S. Garfield</v>
      </c>
      <c r="H8395" t="str">
        <f>IF(OR(Raw_Data!E8395="M",Raw_Data!E8395="Male"),"Male",IF(OR(Raw_Data!E8395="F",Raw_Data!E8395="Female"),"Female","Not Confirmed"))</f>
        <v>Female</v>
      </c>
      <c r="I8395">
        <f>Raw_Data!F8395</f>
        <v>75</v>
      </c>
      <c r="J8395" t="str">
        <f>FLOOR(Raw_Data!F8395,10)&amp;"-"&amp;FLOOR(Raw_Data!F8395,10)+9</f>
        <v>70-79</v>
      </c>
      <c r="K8395" t="str">
        <f>Raw_Data!G8395</f>
        <v>Asian</v>
      </c>
      <c r="L8395" t="str">
        <f>Raw_Data!H8395</f>
        <v>General Practice</v>
      </c>
      <c r="M8395" t="str">
        <f>IF(Raw_Data!I8395=TRUE,"Admitted","Not Admitted")</f>
        <v>Admitted</v>
      </c>
      <c r="N8395" t="str">
        <f>IF(Raw_Data!J8395="","Not Rated",Raw_Data!J8395)</f>
        <v>Not Rated</v>
      </c>
      <c r="O8395">
        <f>Raw_Data!K8395</f>
        <v>39</v>
      </c>
      <c r="P8395" t="str">
        <f>IF(Raw_Data!K8395&lt;=30,"Within Time","Delayed")</f>
        <v>Delayed</v>
      </c>
    </row>
    <row r="8396" spans="1:16" x14ac:dyDescent="0.35">
      <c r="A8396" t="str">
        <f>Raw_Data!A8396</f>
        <v>343-56-7777</v>
      </c>
      <c r="B8396" s="2">
        <f>Raw_Data!B8396</f>
        <v>45542.724999999999</v>
      </c>
      <c r="C8396">
        <f>HOUR(Raw_Data!B8396)</f>
        <v>17</v>
      </c>
      <c r="D8396" t="str">
        <f>TEXT(Raw_Data!B8396,"mmm")</f>
        <v>Sep</v>
      </c>
      <c r="E8396">
        <f>YEAR(Raw_Data!B8396)</f>
        <v>2024</v>
      </c>
      <c r="F8396" t="str">
        <f>TEXT(Raw_Data!B8396,"mmm-yy")</f>
        <v>Sep-24</v>
      </c>
      <c r="G8396" t="str">
        <f>PROPER(Raw_Data!C8396&amp;". "&amp;Raw_Data!D8396)</f>
        <v>H. Kingsley</v>
      </c>
      <c r="H8396" t="str">
        <f>IF(OR(Raw_Data!E8396="M",Raw_Data!E8396="Male"),"Male",IF(OR(Raw_Data!E8396="F",Raw_Data!E8396="Female"),"Female","Not Confirmed"))</f>
        <v>Male</v>
      </c>
      <c r="I8396">
        <f>Raw_Data!F8396</f>
        <v>30</v>
      </c>
      <c r="J8396" t="str">
        <f>FLOOR(Raw_Data!F8396,10)&amp;"-"&amp;FLOOR(Raw_Data!F8396,10)+9</f>
        <v>30-39</v>
      </c>
      <c r="K8396" t="str">
        <f>Raw_Data!G8396</f>
        <v>Unknown</v>
      </c>
      <c r="L8396" t="str">
        <f>Raw_Data!H8396</f>
        <v>None</v>
      </c>
      <c r="M8396" t="str">
        <f>IF(Raw_Data!I8396=TRUE,"Admitted","Not Admitted")</f>
        <v>Admitted</v>
      </c>
      <c r="N8396" t="str">
        <f>IF(Raw_Data!J8396="","Not Rated",Raw_Data!J8396)</f>
        <v>Not Rated</v>
      </c>
      <c r="O8396">
        <f>Raw_Data!K8396</f>
        <v>40</v>
      </c>
      <c r="P8396" t="str">
        <f>IF(Raw_Data!K8396&lt;=30,"Within Time","Delayed")</f>
        <v>Delayed</v>
      </c>
    </row>
    <row r="8397" spans="1:16" x14ac:dyDescent="0.35">
      <c r="A8397" t="str">
        <f>Raw_Data!A8397</f>
        <v>284-15-4746</v>
      </c>
      <c r="B8397" s="2">
        <f>Raw_Data!B8397</f>
        <v>45542.821527777778</v>
      </c>
      <c r="C8397">
        <f>HOUR(Raw_Data!B8397)</f>
        <v>19</v>
      </c>
      <c r="D8397" t="str">
        <f>TEXT(Raw_Data!B8397,"mmm")</f>
        <v>Sep</v>
      </c>
      <c r="E8397">
        <f>YEAR(Raw_Data!B8397)</f>
        <v>2024</v>
      </c>
      <c r="F8397" t="str">
        <f>TEXT(Raw_Data!B8397,"mmm-yy")</f>
        <v>Sep-24</v>
      </c>
      <c r="G8397" t="str">
        <f>PROPER(Raw_Data!C8397&amp;". "&amp;Raw_Data!D8397)</f>
        <v>S. Bannister</v>
      </c>
      <c r="H8397" t="str">
        <f>IF(OR(Raw_Data!E8397="M",Raw_Data!E8397="Male"),"Male",IF(OR(Raw_Data!E8397="F",Raw_Data!E8397="Female"),"Female","Not Confirmed"))</f>
        <v>Male</v>
      </c>
      <c r="I8397">
        <f>Raw_Data!F8397</f>
        <v>32</v>
      </c>
      <c r="J8397" t="str">
        <f>FLOOR(Raw_Data!F8397,10)&amp;"-"&amp;FLOOR(Raw_Data!F8397,10)+9</f>
        <v>30-39</v>
      </c>
      <c r="K8397" t="str">
        <f>Raw_Data!G8397</f>
        <v>Unknown</v>
      </c>
      <c r="L8397" t="str">
        <f>Raw_Data!H8397</f>
        <v>Physiotherapy</v>
      </c>
      <c r="M8397" t="str">
        <f>IF(Raw_Data!I8397=TRUE,"Admitted","Not Admitted")</f>
        <v>Admitted</v>
      </c>
      <c r="N8397" t="str">
        <f>IF(Raw_Data!J8397="","Not Rated",Raw_Data!J8397)</f>
        <v>Not Rated</v>
      </c>
      <c r="O8397">
        <f>Raw_Data!K8397</f>
        <v>49</v>
      </c>
      <c r="P8397" t="str">
        <f>IF(Raw_Data!K8397&lt;=30,"Within Time","Delayed")</f>
        <v>Delayed</v>
      </c>
    </row>
    <row r="8398" spans="1:16" x14ac:dyDescent="0.35">
      <c r="A8398" t="str">
        <f>Raw_Data!A8398</f>
        <v>574-82-1290</v>
      </c>
      <c r="B8398" s="2">
        <f>Raw_Data!B8398</f>
        <v>45542.949305555558</v>
      </c>
      <c r="C8398">
        <f>HOUR(Raw_Data!B8398)</f>
        <v>22</v>
      </c>
      <c r="D8398" t="str">
        <f>TEXT(Raw_Data!B8398,"mmm")</f>
        <v>Sep</v>
      </c>
      <c r="E8398">
        <f>YEAR(Raw_Data!B8398)</f>
        <v>2024</v>
      </c>
      <c r="F8398" t="str">
        <f>TEXT(Raw_Data!B8398,"mmm-yy")</f>
        <v>Sep-24</v>
      </c>
      <c r="G8398" t="str">
        <f>PROPER(Raw_Data!C8398&amp;". "&amp;Raw_Data!D8398)</f>
        <v>A. Corpes</v>
      </c>
      <c r="H8398" t="str">
        <f>IF(OR(Raw_Data!E8398="M",Raw_Data!E8398="Male"),"Male",IF(OR(Raw_Data!E8398="F",Raw_Data!E8398="Female"),"Female","Not Confirmed"))</f>
        <v>Male</v>
      </c>
      <c r="I8398">
        <f>Raw_Data!F8398</f>
        <v>12</v>
      </c>
      <c r="J8398" t="str">
        <f>FLOOR(Raw_Data!F8398,10)&amp;"-"&amp;FLOOR(Raw_Data!F8398,10)+9</f>
        <v>10-19</v>
      </c>
      <c r="K8398" t="str">
        <f>Raw_Data!G8398</f>
        <v>Native American/Alaska Native</v>
      </c>
      <c r="L8398" t="str">
        <f>Raw_Data!H8398</f>
        <v>Physiotherapy</v>
      </c>
      <c r="M8398" t="str">
        <f>IF(Raw_Data!I8398=TRUE,"Admitted","Not Admitted")</f>
        <v>Admitted</v>
      </c>
      <c r="N8398" t="str">
        <f>IF(Raw_Data!J8398="","Not Rated",Raw_Data!J8398)</f>
        <v>Not Rated</v>
      </c>
      <c r="O8398">
        <f>Raw_Data!K8398</f>
        <v>29</v>
      </c>
      <c r="P8398" t="str">
        <f>IF(Raw_Data!K8398&lt;=30,"Within Time","Delayed")</f>
        <v>Within Time</v>
      </c>
    </row>
    <row r="8399" spans="1:16" x14ac:dyDescent="0.35">
      <c r="A8399" t="str">
        <f>Raw_Data!A8399</f>
        <v>516-43-9531</v>
      </c>
      <c r="B8399" s="2">
        <f>Raw_Data!B8399</f>
        <v>45542.95208333333</v>
      </c>
      <c r="C8399">
        <f>HOUR(Raw_Data!B8399)</f>
        <v>22</v>
      </c>
      <c r="D8399" t="str">
        <f>TEXT(Raw_Data!B8399,"mmm")</f>
        <v>Sep</v>
      </c>
      <c r="E8399">
        <f>YEAR(Raw_Data!B8399)</f>
        <v>2024</v>
      </c>
      <c r="F8399" t="str">
        <f>TEXT(Raw_Data!B8399,"mmm-yy")</f>
        <v>Sep-24</v>
      </c>
      <c r="G8399" t="str">
        <f>PROPER(Raw_Data!C8399&amp;". "&amp;Raw_Data!D8399)</f>
        <v>A. Silverlock</v>
      </c>
      <c r="H8399" t="str">
        <f>IF(OR(Raw_Data!E8399="M",Raw_Data!E8399="Male"),"Male",IF(OR(Raw_Data!E8399="F",Raw_Data!E8399="Female"),"Female","Not Confirmed"))</f>
        <v>Female</v>
      </c>
      <c r="I8399">
        <f>Raw_Data!F8399</f>
        <v>17</v>
      </c>
      <c r="J8399" t="str">
        <f>FLOOR(Raw_Data!F8399,10)&amp;"-"&amp;FLOOR(Raw_Data!F8399,10)+9</f>
        <v>10-19</v>
      </c>
      <c r="K8399" t="str">
        <f>Raw_Data!G8399</f>
        <v>Asian</v>
      </c>
      <c r="L8399" t="str">
        <f>Raw_Data!H8399</f>
        <v>General Practice</v>
      </c>
      <c r="M8399" t="str">
        <f>IF(Raw_Data!I8399=TRUE,"Admitted","Not Admitted")</f>
        <v>Not Admitted</v>
      </c>
      <c r="N8399">
        <f>IF(Raw_Data!J8399="","Not Rated",Raw_Data!J8399)</f>
        <v>3</v>
      </c>
      <c r="O8399">
        <f>Raw_Data!K8399</f>
        <v>36</v>
      </c>
      <c r="P8399" t="str">
        <f>IF(Raw_Data!K8399&lt;=30,"Within Time","Delayed")</f>
        <v>Delayed</v>
      </c>
    </row>
    <row r="8400" spans="1:16" x14ac:dyDescent="0.35">
      <c r="A8400" t="str">
        <f>Raw_Data!A8400</f>
        <v>253-40-5759</v>
      </c>
      <c r="B8400" s="2">
        <f>Raw_Data!B8400</f>
        <v>45543</v>
      </c>
      <c r="C8400">
        <f>HOUR(Raw_Data!B8400)</f>
        <v>0</v>
      </c>
      <c r="D8400" t="str">
        <f>TEXT(Raw_Data!B8400,"mmm")</f>
        <v>Sep</v>
      </c>
      <c r="E8400">
        <f>YEAR(Raw_Data!B8400)</f>
        <v>2024</v>
      </c>
      <c r="F8400" t="str">
        <f>TEXT(Raw_Data!B8400,"mmm-yy")</f>
        <v>Sep-24</v>
      </c>
      <c r="G8400" t="str">
        <f>PROPER(Raw_Data!C8400&amp;". "&amp;Raw_Data!D8400)</f>
        <v>I. Ellerby</v>
      </c>
      <c r="H8400" t="str">
        <f>IF(OR(Raw_Data!E8400="M",Raw_Data!E8400="Male"),"Male",IF(OR(Raw_Data!E8400="F",Raw_Data!E8400="Female"),"Female","Not Confirmed"))</f>
        <v>Male</v>
      </c>
      <c r="I8400">
        <f>Raw_Data!F8400</f>
        <v>43</v>
      </c>
      <c r="J8400" t="str">
        <f>FLOOR(Raw_Data!F8400,10)&amp;"-"&amp;FLOOR(Raw_Data!F8400,10)+9</f>
        <v>40-49</v>
      </c>
      <c r="K8400" t="str">
        <f>Raw_Data!G8400</f>
        <v>Asian</v>
      </c>
      <c r="L8400" t="str">
        <f>Raw_Data!H8400</f>
        <v>None</v>
      </c>
      <c r="M8400" t="str">
        <f>IF(Raw_Data!I8400=TRUE,"Admitted","Not Admitted")</f>
        <v>Admitted</v>
      </c>
      <c r="N8400" t="str">
        <f>IF(Raw_Data!J8400="","Not Rated",Raw_Data!J8400)</f>
        <v>Not Rated</v>
      </c>
      <c r="O8400">
        <f>Raw_Data!K8400</f>
        <v>22</v>
      </c>
      <c r="P8400" t="str">
        <f>IF(Raw_Data!K8400&lt;=30,"Within Time","Delayed")</f>
        <v>Within Time</v>
      </c>
    </row>
    <row r="8401" spans="1:16" x14ac:dyDescent="0.35">
      <c r="A8401" t="str">
        <f>Raw_Data!A8401</f>
        <v>152-91-3321</v>
      </c>
      <c r="B8401" s="2">
        <f>Raw_Data!B8401</f>
        <v>45543.051388888889</v>
      </c>
      <c r="C8401">
        <f>HOUR(Raw_Data!B8401)</f>
        <v>1</v>
      </c>
      <c r="D8401" t="str">
        <f>TEXT(Raw_Data!B8401,"mmm")</f>
        <v>Sep</v>
      </c>
      <c r="E8401">
        <f>YEAR(Raw_Data!B8401)</f>
        <v>2024</v>
      </c>
      <c r="F8401" t="str">
        <f>TEXT(Raw_Data!B8401,"mmm-yy")</f>
        <v>Sep-24</v>
      </c>
      <c r="G8401" t="str">
        <f>PROPER(Raw_Data!C8401&amp;". "&amp;Raw_Data!D8401)</f>
        <v>H. Dankworth</v>
      </c>
      <c r="H8401" t="str">
        <f>IF(OR(Raw_Data!E8401="M",Raw_Data!E8401="Male"),"Male",IF(OR(Raw_Data!E8401="F",Raw_Data!E8401="Female"),"Female","Not Confirmed"))</f>
        <v>Male</v>
      </c>
      <c r="I8401">
        <f>Raw_Data!F8401</f>
        <v>61</v>
      </c>
      <c r="J8401" t="str">
        <f>FLOOR(Raw_Data!F8401,10)&amp;"-"&amp;FLOOR(Raw_Data!F8401,10)+9</f>
        <v>60-69</v>
      </c>
      <c r="K8401" t="str">
        <f>Raw_Data!G8401</f>
        <v>White</v>
      </c>
      <c r="L8401" t="str">
        <f>Raw_Data!H8401</f>
        <v>None</v>
      </c>
      <c r="M8401" t="str">
        <f>IF(Raw_Data!I8401=TRUE,"Admitted","Not Admitted")</f>
        <v>Admitted</v>
      </c>
      <c r="N8401" t="str">
        <f>IF(Raw_Data!J8401="","Not Rated",Raw_Data!J8401)</f>
        <v>Not Rated</v>
      </c>
      <c r="O8401">
        <f>Raw_Data!K8401</f>
        <v>56</v>
      </c>
      <c r="P8401" t="str">
        <f>IF(Raw_Data!K8401&lt;=30,"Within Time","Delayed")</f>
        <v>Delayed</v>
      </c>
    </row>
    <row r="8402" spans="1:16" x14ac:dyDescent="0.35">
      <c r="A8402" t="str">
        <f>Raw_Data!A8402</f>
        <v>154-44-7585</v>
      </c>
      <c r="B8402" s="2">
        <f>Raw_Data!B8402</f>
        <v>45543.196527777778</v>
      </c>
      <c r="C8402">
        <f>HOUR(Raw_Data!B8402)</f>
        <v>4</v>
      </c>
      <c r="D8402" t="str">
        <f>TEXT(Raw_Data!B8402,"mmm")</f>
        <v>Sep</v>
      </c>
      <c r="E8402">
        <f>YEAR(Raw_Data!B8402)</f>
        <v>2024</v>
      </c>
      <c r="F8402" t="str">
        <f>TEXT(Raw_Data!B8402,"mmm-yy")</f>
        <v>Sep-24</v>
      </c>
      <c r="G8402" t="str">
        <f>PROPER(Raw_Data!C8402&amp;". "&amp;Raw_Data!D8402)</f>
        <v>I. Ellerby</v>
      </c>
      <c r="H8402" t="str">
        <f>IF(OR(Raw_Data!E8402="M",Raw_Data!E8402="Male"),"Male",IF(OR(Raw_Data!E8402="F",Raw_Data!E8402="Female"),"Female","Not Confirmed"))</f>
        <v>Male</v>
      </c>
      <c r="I8402">
        <f>Raw_Data!F8402</f>
        <v>62</v>
      </c>
      <c r="J8402" t="str">
        <f>FLOOR(Raw_Data!F8402,10)&amp;"-"&amp;FLOOR(Raw_Data!F8402,10)+9</f>
        <v>60-69</v>
      </c>
      <c r="K8402" t="str">
        <f>Raw_Data!G8402</f>
        <v>Two or More Races</v>
      </c>
      <c r="L8402" t="str">
        <f>Raw_Data!H8402</f>
        <v>General Practice</v>
      </c>
      <c r="M8402" t="str">
        <f>IF(Raw_Data!I8402=TRUE,"Admitted","Not Admitted")</f>
        <v>Admitted</v>
      </c>
      <c r="N8402" t="str">
        <f>IF(Raw_Data!J8402="","Not Rated",Raw_Data!J8402)</f>
        <v>Not Rated</v>
      </c>
      <c r="O8402">
        <f>Raw_Data!K8402</f>
        <v>29</v>
      </c>
      <c r="P8402" t="str">
        <f>IF(Raw_Data!K8402&lt;=30,"Within Time","Delayed")</f>
        <v>Within Time</v>
      </c>
    </row>
    <row r="8403" spans="1:16" x14ac:dyDescent="0.35">
      <c r="A8403" t="str">
        <f>Raw_Data!A8403</f>
        <v>128-76-5222</v>
      </c>
      <c r="B8403" s="2">
        <f>Raw_Data!B8403</f>
        <v>45543.240972222222</v>
      </c>
      <c r="C8403">
        <f>HOUR(Raw_Data!B8403)</f>
        <v>5</v>
      </c>
      <c r="D8403" t="str">
        <f>TEXT(Raw_Data!B8403,"mmm")</f>
        <v>Sep</v>
      </c>
      <c r="E8403">
        <f>YEAR(Raw_Data!B8403)</f>
        <v>2024</v>
      </c>
      <c r="F8403" t="str">
        <f>TEXT(Raw_Data!B8403,"mmm-yy")</f>
        <v>Sep-24</v>
      </c>
      <c r="G8403" t="str">
        <f>PROPER(Raw_Data!C8403&amp;". "&amp;Raw_Data!D8403)</f>
        <v>J. Buff</v>
      </c>
      <c r="H8403" t="str">
        <f>IF(OR(Raw_Data!E8403="M",Raw_Data!E8403="Male"),"Male",IF(OR(Raw_Data!E8403="F",Raw_Data!E8403="Female"),"Female","Not Confirmed"))</f>
        <v>Male</v>
      </c>
      <c r="I8403">
        <f>Raw_Data!F8403</f>
        <v>38</v>
      </c>
      <c r="J8403" t="str">
        <f>FLOOR(Raw_Data!F8403,10)&amp;"-"&amp;FLOOR(Raw_Data!F8403,10)+9</f>
        <v>30-39</v>
      </c>
      <c r="K8403" t="str">
        <f>Raw_Data!G8403</f>
        <v>Unknown</v>
      </c>
      <c r="L8403" t="str">
        <f>Raw_Data!H8403</f>
        <v>Physiotherapy</v>
      </c>
      <c r="M8403" t="str">
        <f>IF(Raw_Data!I8403=TRUE,"Admitted","Not Admitted")</f>
        <v>Not Admitted</v>
      </c>
      <c r="N8403" t="str">
        <f>IF(Raw_Data!J8403="","Not Rated",Raw_Data!J8403)</f>
        <v>Not Rated</v>
      </c>
      <c r="O8403">
        <f>Raw_Data!K8403</f>
        <v>31</v>
      </c>
      <c r="P8403" t="str">
        <f>IF(Raw_Data!K8403&lt;=30,"Within Time","Delayed")</f>
        <v>Delayed</v>
      </c>
    </row>
    <row r="8404" spans="1:16" x14ac:dyDescent="0.35">
      <c r="A8404" t="str">
        <f>Raw_Data!A8404</f>
        <v>656-39-6016</v>
      </c>
      <c r="B8404" s="2">
        <f>Raw_Data!B8404</f>
        <v>45543.244444444441</v>
      </c>
      <c r="C8404">
        <f>HOUR(Raw_Data!B8404)</f>
        <v>5</v>
      </c>
      <c r="D8404" t="str">
        <f>TEXT(Raw_Data!B8404,"mmm")</f>
        <v>Sep</v>
      </c>
      <c r="E8404">
        <f>YEAR(Raw_Data!B8404)</f>
        <v>2024</v>
      </c>
      <c r="F8404" t="str">
        <f>TEXT(Raw_Data!B8404,"mmm-yy")</f>
        <v>Sep-24</v>
      </c>
      <c r="G8404" t="str">
        <f>PROPER(Raw_Data!C8404&amp;". "&amp;Raw_Data!D8404)</f>
        <v>T. Ainsworth</v>
      </c>
      <c r="H8404" t="str">
        <f>IF(OR(Raw_Data!E8404="M",Raw_Data!E8404="Male"),"Male",IF(OR(Raw_Data!E8404="F",Raw_Data!E8404="Female"),"Female","Not Confirmed"))</f>
        <v>Female</v>
      </c>
      <c r="I8404">
        <f>Raw_Data!F8404</f>
        <v>19</v>
      </c>
      <c r="J8404" t="str">
        <f>FLOOR(Raw_Data!F8404,10)&amp;"-"&amp;FLOOR(Raw_Data!F8404,10)+9</f>
        <v>10-19</v>
      </c>
      <c r="K8404" t="str">
        <f>Raw_Data!G8404</f>
        <v>Declined to Identify</v>
      </c>
      <c r="L8404" t="str">
        <f>Raw_Data!H8404</f>
        <v>Cardiology</v>
      </c>
      <c r="M8404" t="str">
        <f>IF(Raw_Data!I8404=TRUE,"Admitted","Not Admitted")</f>
        <v>Admitted</v>
      </c>
      <c r="N8404" t="str">
        <f>IF(Raw_Data!J8404="","Not Rated",Raw_Data!J8404)</f>
        <v>Not Rated</v>
      </c>
      <c r="O8404">
        <f>Raw_Data!K8404</f>
        <v>10</v>
      </c>
      <c r="P8404" t="str">
        <f>IF(Raw_Data!K8404&lt;=30,"Within Time","Delayed")</f>
        <v>Within Time</v>
      </c>
    </row>
    <row r="8405" spans="1:16" x14ac:dyDescent="0.35">
      <c r="A8405" t="str">
        <f>Raw_Data!A8405</f>
        <v>122-81-7444</v>
      </c>
      <c r="B8405" s="2">
        <f>Raw_Data!B8405</f>
        <v>45543.252083333333</v>
      </c>
      <c r="C8405">
        <f>HOUR(Raw_Data!B8405)</f>
        <v>6</v>
      </c>
      <c r="D8405" t="str">
        <f>TEXT(Raw_Data!B8405,"mmm")</f>
        <v>Sep</v>
      </c>
      <c r="E8405">
        <f>YEAR(Raw_Data!B8405)</f>
        <v>2024</v>
      </c>
      <c r="F8405" t="str">
        <f>TEXT(Raw_Data!B8405,"mmm-yy")</f>
        <v>Sep-24</v>
      </c>
      <c r="G8405" t="str">
        <f>PROPER(Raw_Data!C8405&amp;". "&amp;Raw_Data!D8405)</f>
        <v>K. Whitfield</v>
      </c>
      <c r="H8405" t="str">
        <f>IF(OR(Raw_Data!E8405="M",Raw_Data!E8405="Male"),"Male",IF(OR(Raw_Data!E8405="F",Raw_Data!E8405="Female"),"Female","Not Confirmed"))</f>
        <v>Female</v>
      </c>
      <c r="I8405">
        <f>Raw_Data!F8405</f>
        <v>74</v>
      </c>
      <c r="J8405" t="str">
        <f>FLOOR(Raw_Data!F8405,10)&amp;"-"&amp;FLOOR(Raw_Data!F8405,10)+9</f>
        <v>70-79</v>
      </c>
      <c r="K8405" t="str">
        <f>Raw_Data!G8405</f>
        <v>Two or More Races</v>
      </c>
      <c r="L8405" t="str">
        <f>Raw_Data!H8405</f>
        <v>None</v>
      </c>
      <c r="M8405" t="str">
        <f>IF(Raw_Data!I8405=TRUE,"Admitted","Not Admitted")</f>
        <v>Admitted</v>
      </c>
      <c r="N8405" t="str">
        <f>IF(Raw_Data!J8405="","Not Rated",Raw_Data!J8405)</f>
        <v>Not Rated</v>
      </c>
      <c r="O8405">
        <f>Raw_Data!K8405</f>
        <v>26</v>
      </c>
      <c r="P8405" t="str">
        <f>IF(Raw_Data!K8405&lt;=30,"Within Time","Delayed")</f>
        <v>Within Time</v>
      </c>
    </row>
    <row r="8406" spans="1:16" x14ac:dyDescent="0.35">
      <c r="A8406" t="str">
        <f>Raw_Data!A8406</f>
        <v>140-75-1915</v>
      </c>
      <c r="B8406" s="2">
        <f>Raw_Data!B8406</f>
        <v>45543.30972222222</v>
      </c>
      <c r="C8406">
        <f>HOUR(Raw_Data!B8406)</f>
        <v>7</v>
      </c>
      <c r="D8406" t="str">
        <f>TEXT(Raw_Data!B8406,"mmm")</f>
        <v>Sep</v>
      </c>
      <c r="E8406">
        <f>YEAR(Raw_Data!B8406)</f>
        <v>2024</v>
      </c>
      <c r="F8406" t="str">
        <f>TEXT(Raw_Data!B8406,"mmm-yy")</f>
        <v>Sep-24</v>
      </c>
      <c r="G8406" t="str">
        <f>PROPER(Raw_Data!C8406&amp;". "&amp;Raw_Data!D8406)</f>
        <v>W. Bannister</v>
      </c>
      <c r="H8406" t="str">
        <f>IF(OR(Raw_Data!E8406="M",Raw_Data!E8406="Male"),"Male",IF(OR(Raw_Data!E8406="F",Raw_Data!E8406="Female"),"Female","Not Confirmed"))</f>
        <v>Male</v>
      </c>
      <c r="I8406">
        <f>Raw_Data!F8406</f>
        <v>9</v>
      </c>
      <c r="J8406" t="str">
        <f>FLOOR(Raw_Data!F8406,10)&amp;"-"&amp;FLOOR(Raw_Data!F8406,10)+9</f>
        <v>0-9</v>
      </c>
      <c r="K8406" t="str">
        <f>Raw_Data!G8406</f>
        <v>White</v>
      </c>
      <c r="L8406" t="str">
        <f>Raw_Data!H8406</f>
        <v>None</v>
      </c>
      <c r="M8406" t="str">
        <f>IF(Raw_Data!I8406=TRUE,"Admitted","Not Admitted")</f>
        <v>Admitted</v>
      </c>
      <c r="N8406" t="str">
        <f>IF(Raw_Data!J8406="","Not Rated",Raw_Data!J8406)</f>
        <v>Not Rated</v>
      </c>
      <c r="O8406">
        <f>Raw_Data!K8406</f>
        <v>15</v>
      </c>
      <c r="P8406" t="str">
        <f>IF(Raw_Data!K8406&lt;=30,"Within Time","Delayed")</f>
        <v>Within Time</v>
      </c>
    </row>
    <row r="8407" spans="1:16" x14ac:dyDescent="0.35">
      <c r="A8407" t="str">
        <f>Raw_Data!A8407</f>
        <v>793-73-8964</v>
      </c>
      <c r="B8407" s="2">
        <f>Raw_Data!B8407</f>
        <v>45543.40902777778</v>
      </c>
      <c r="C8407">
        <f>HOUR(Raw_Data!B8407)</f>
        <v>9</v>
      </c>
      <c r="D8407" t="str">
        <f>TEXT(Raw_Data!B8407,"mmm")</f>
        <v>Sep</v>
      </c>
      <c r="E8407">
        <f>YEAR(Raw_Data!B8407)</f>
        <v>2024</v>
      </c>
      <c r="F8407" t="str">
        <f>TEXT(Raw_Data!B8407,"mmm-yy")</f>
        <v>Sep-24</v>
      </c>
      <c r="G8407" t="str">
        <f>PROPER(Raw_Data!C8407&amp;". "&amp;Raw_Data!D8407)</f>
        <v>A. Cholmondeley</v>
      </c>
      <c r="H8407" t="str">
        <f>IF(OR(Raw_Data!E8407="M",Raw_Data!E8407="Male"),"Male",IF(OR(Raw_Data!E8407="F",Raw_Data!E8407="Female"),"Female","Not Confirmed"))</f>
        <v>Male</v>
      </c>
      <c r="I8407">
        <f>Raw_Data!F8407</f>
        <v>53</v>
      </c>
      <c r="J8407" t="str">
        <f>FLOOR(Raw_Data!F8407,10)&amp;"-"&amp;FLOOR(Raw_Data!F8407,10)+9</f>
        <v>50-59</v>
      </c>
      <c r="K8407" t="str">
        <f>Raw_Data!G8407</f>
        <v>Unknown</v>
      </c>
      <c r="L8407" t="str">
        <f>Raw_Data!H8407</f>
        <v>Gastroenterology</v>
      </c>
      <c r="M8407" t="str">
        <f>IF(Raw_Data!I8407=TRUE,"Admitted","Not Admitted")</f>
        <v>Admitted</v>
      </c>
      <c r="N8407" t="str">
        <f>IF(Raw_Data!J8407="","Not Rated",Raw_Data!J8407)</f>
        <v>Not Rated</v>
      </c>
      <c r="O8407">
        <f>Raw_Data!K8407</f>
        <v>56</v>
      </c>
      <c r="P8407" t="str">
        <f>IF(Raw_Data!K8407&lt;=30,"Within Time","Delayed")</f>
        <v>Delayed</v>
      </c>
    </row>
    <row r="8408" spans="1:16" x14ac:dyDescent="0.35">
      <c r="A8408" t="str">
        <f>Raw_Data!A8408</f>
        <v>780-98-1396</v>
      </c>
      <c r="B8408" s="2">
        <f>Raw_Data!B8408</f>
        <v>45543.537499999999</v>
      </c>
      <c r="C8408">
        <f>HOUR(Raw_Data!B8408)</f>
        <v>12</v>
      </c>
      <c r="D8408" t="str">
        <f>TEXT(Raw_Data!B8408,"mmm")</f>
        <v>Sep</v>
      </c>
      <c r="E8408">
        <f>YEAR(Raw_Data!B8408)</f>
        <v>2024</v>
      </c>
      <c r="F8408" t="str">
        <f>TEXT(Raw_Data!B8408,"mmm-yy")</f>
        <v>Sep-24</v>
      </c>
      <c r="G8408" t="str">
        <f>PROPER(Raw_Data!C8408&amp;". "&amp;Raw_Data!D8408)</f>
        <v>A. Churchard</v>
      </c>
      <c r="H8408" t="str">
        <f>IF(OR(Raw_Data!E8408="M",Raw_Data!E8408="Male"),"Male",IF(OR(Raw_Data!E8408="F",Raw_Data!E8408="Female"),"Female","Not Confirmed"))</f>
        <v>Male</v>
      </c>
      <c r="I8408">
        <f>Raw_Data!F8408</f>
        <v>75</v>
      </c>
      <c r="J8408" t="str">
        <f>FLOOR(Raw_Data!F8408,10)&amp;"-"&amp;FLOOR(Raw_Data!F8408,10)+9</f>
        <v>70-79</v>
      </c>
      <c r="K8408" t="str">
        <f>Raw_Data!G8408</f>
        <v>White</v>
      </c>
      <c r="L8408" t="str">
        <f>Raw_Data!H8408</f>
        <v>General Practice</v>
      </c>
      <c r="M8408" t="str">
        <f>IF(Raw_Data!I8408=TRUE,"Admitted","Not Admitted")</f>
        <v>Admitted</v>
      </c>
      <c r="N8408" t="str">
        <f>IF(Raw_Data!J8408="","Not Rated",Raw_Data!J8408)</f>
        <v>Not Rated</v>
      </c>
      <c r="O8408">
        <f>Raw_Data!K8408</f>
        <v>38</v>
      </c>
      <c r="P8408" t="str">
        <f>IF(Raw_Data!K8408&lt;=30,"Within Time","Delayed")</f>
        <v>Delayed</v>
      </c>
    </row>
    <row r="8409" spans="1:16" x14ac:dyDescent="0.35">
      <c r="A8409" t="str">
        <f>Raw_Data!A8409</f>
        <v>904-13-7771</v>
      </c>
      <c r="B8409" s="2">
        <f>Raw_Data!B8409</f>
        <v>45543.670138888891</v>
      </c>
      <c r="C8409">
        <f>HOUR(Raw_Data!B8409)</f>
        <v>16</v>
      </c>
      <c r="D8409" t="str">
        <f>TEXT(Raw_Data!B8409,"mmm")</f>
        <v>Sep</v>
      </c>
      <c r="E8409">
        <f>YEAR(Raw_Data!B8409)</f>
        <v>2024</v>
      </c>
      <c r="F8409" t="str">
        <f>TEXT(Raw_Data!B8409,"mmm-yy")</f>
        <v>Sep-24</v>
      </c>
      <c r="G8409" t="str">
        <f>PROPER(Raw_Data!C8409&amp;". "&amp;Raw_Data!D8409)</f>
        <v>J. Garfield</v>
      </c>
      <c r="H8409" t="str">
        <f>IF(OR(Raw_Data!E8409="M",Raw_Data!E8409="Male"),"Male",IF(OR(Raw_Data!E8409="F",Raw_Data!E8409="Female"),"Female","Not Confirmed"))</f>
        <v>Male</v>
      </c>
      <c r="I8409">
        <f>Raw_Data!F8409</f>
        <v>21</v>
      </c>
      <c r="J8409" t="str">
        <f>FLOOR(Raw_Data!F8409,10)&amp;"-"&amp;FLOOR(Raw_Data!F8409,10)+9</f>
        <v>20-29</v>
      </c>
      <c r="K8409" t="str">
        <f>Raw_Data!G8409</f>
        <v>Pacific Islander</v>
      </c>
      <c r="L8409" t="str">
        <f>Raw_Data!H8409</f>
        <v>None</v>
      </c>
      <c r="M8409" t="str">
        <f>IF(Raw_Data!I8409=TRUE,"Admitted","Not Admitted")</f>
        <v>Not Admitted</v>
      </c>
      <c r="N8409" t="str">
        <f>IF(Raw_Data!J8409="","Not Rated",Raw_Data!J8409)</f>
        <v>Not Rated</v>
      </c>
      <c r="O8409">
        <f>Raw_Data!K8409</f>
        <v>17</v>
      </c>
      <c r="P8409" t="str">
        <f>IF(Raw_Data!K8409&lt;=30,"Within Time","Delayed")</f>
        <v>Within Time</v>
      </c>
    </row>
    <row r="8410" spans="1:16" x14ac:dyDescent="0.35">
      <c r="A8410" t="str">
        <f>Raw_Data!A8410</f>
        <v>872-62-3273</v>
      </c>
      <c r="B8410" s="2">
        <f>Raw_Data!B8410</f>
        <v>45543.731944444437</v>
      </c>
      <c r="C8410">
        <f>HOUR(Raw_Data!B8410)</f>
        <v>17</v>
      </c>
      <c r="D8410" t="str">
        <f>TEXT(Raw_Data!B8410,"mmm")</f>
        <v>Sep</v>
      </c>
      <c r="E8410">
        <f>YEAR(Raw_Data!B8410)</f>
        <v>2024</v>
      </c>
      <c r="F8410" t="str">
        <f>TEXT(Raw_Data!B8410,"mmm-yy")</f>
        <v>Sep-24</v>
      </c>
      <c r="G8410" t="str">
        <f>PROPER(Raw_Data!C8410&amp;". "&amp;Raw_Data!D8410)</f>
        <v>L. Northcote</v>
      </c>
      <c r="H8410" t="str">
        <f>IF(OR(Raw_Data!E8410="M",Raw_Data!E8410="Male"),"Male",IF(OR(Raw_Data!E8410="F",Raw_Data!E8410="Female"),"Female","Not Confirmed"))</f>
        <v>Male</v>
      </c>
      <c r="I8410">
        <f>Raw_Data!F8410</f>
        <v>24</v>
      </c>
      <c r="J8410" t="str">
        <f>FLOOR(Raw_Data!F8410,10)&amp;"-"&amp;FLOOR(Raw_Data!F8410,10)+9</f>
        <v>20-29</v>
      </c>
      <c r="K8410" t="str">
        <f>Raw_Data!G8410</f>
        <v>African American</v>
      </c>
      <c r="L8410" t="str">
        <f>Raw_Data!H8410</f>
        <v>General Practice</v>
      </c>
      <c r="M8410" t="str">
        <f>IF(Raw_Data!I8410=TRUE,"Admitted","Not Admitted")</f>
        <v>Not Admitted</v>
      </c>
      <c r="N8410" t="str">
        <f>IF(Raw_Data!J8410="","Not Rated",Raw_Data!J8410)</f>
        <v>Not Rated</v>
      </c>
      <c r="O8410">
        <f>Raw_Data!K8410</f>
        <v>28</v>
      </c>
      <c r="P8410" t="str">
        <f>IF(Raw_Data!K8410&lt;=30,"Within Time","Delayed")</f>
        <v>Within Time</v>
      </c>
    </row>
    <row r="8411" spans="1:16" x14ac:dyDescent="0.35">
      <c r="A8411" t="str">
        <f>Raw_Data!A8411</f>
        <v>288-41-9751</v>
      </c>
      <c r="B8411" s="2">
        <f>Raw_Data!B8411</f>
        <v>45543.739583333343</v>
      </c>
      <c r="C8411">
        <f>HOUR(Raw_Data!B8411)</f>
        <v>17</v>
      </c>
      <c r="D8411" t="str">
        <f>TEXT(Raw_Data!B8411,"mmm")</f>
        <v>Sep</v>
      </c>
      <c r="E8411">
        <f>YEAR(Raw_Data!B8411)</f>
        <v>2024</v>
      </c>
      <c r="F8411" t="str">
        <f>TEXT(Raw_Data!B8411,"mmm-yy")</f>
        <v>Sep-24</v>
      </c>
      <c r="G8411" t="str">
        <f>PROPER(Raw_Data!C8411&amp;". "&amp;Raw_Data!D8411)</f>
        <v>X. Wadsworth</v>
      </c>
      <c r="H8411" t="str">
        <f>IF(OR(Raw_Data!E8411="M",Raw_Data!E8411="Male"),"Male",IF(OR(Raw_Data!E8411="F",Raw_Data!E8411="Female"),"Female","Not Confirmed"))</f>
        <v>Female</v>
      </c>
      <c r="I8411">
        <f>Raw_Data!F8411</f>
        <v>8</v>
      </c>
      <c r="J8411" t="str">
        <f>FLOOR(Raw_Data!F8411,10)&amp;"-"&amp;FLOOR(Raw_Data!F8411,10)+9</f>
        <v>0-9</v>
      </c>
      <c r="K8411" t="str">
        <f>Raw_Data!G8411</f>
        <v>African American</v>
      </c>
      <c r="L8411" t="str">
        <f>Raw_Data!H8411</f>
        <v>General Practice</v>
      </c>
      <c r="M8411" t="str">
        <f>IF(Raw_Data!I8411=TRUE,"Admitted","Not Admitted")</f>
        <v>Admitted</v>
      </c>
      <c r="N8411" t="str">
        <f>IF(Raw_Data!J8411="","Not Rated",Raw_Data!J8411)</f>
        <v>Not Rated</v>
      </c>
      <c r="O8411">
        <f>Raw_Data!K8411</f>
        <v>34</v>
      </c>
      <c r="P8411" t="str">
        <f>IF(Raw_Data!K8411&lt;=30,"Within Time","Delayed")</f>
        <v>Delayed</v>
      </c>
    </row>
    <row r="8412" spans="1:16" x14ac:dyDescent="0.35">
      <c r="A8412" t="str">
        <f>Raw_Data!A8412</f>
        <v>782-71-7932</v>
      </c>
      <c r="B8412" s="2">
        <f>Raw_Data!B8412</f>
        <v>45543.845833333333</v>
      </c>
      <c r="C8412">
        <f>HOUR(Raw_Data!B8412)</f>
        <v>20</v>
      </c>
      <c r="D8412" t="str">
        <f>TEXT(Raw_Data!B8412,"mmm")</f>
        <v>Sep</v>
      </c>
      <c r="E8412">
        <f>YEAR(Raw_Data!B8412)</f>
        <v>2024</v>
      </c>
      <c r="F8412" t="str">
        <f>TEXT(Raw_Data!B8412,"mmm-yy")</f>
        <v>Sep-24</v>
      </c>
      <c r="G8412" t="str">
        <f>PROPER(Raw_Data!C8412&amp;". "&amp;Raw_Data!D8412)</f>
        <v>N. Whitfield</v>
      </c>
      <c r="H8412" t="str">
        <f>IF(OR(Raw_Data!E8412="M",Raw_Data!E8412="Male"),"Male",IF(OR(Raw_Data!E8412="F",Raw_Data!E8412="Female"),"Female","Not Confirmed"))</f>
        <v>Female</v>
      </c>
      <c r="I8412">
        <f>Raw_Data!F8412</f>
        <v>13</v>
      </c>
      <c r="J8412" t="str">
        <f>FLOOR(Raw_Data!F8412,10)&amp;"-"&amp;FLOOR(Raw_Data!F8412,10)+9</f>
        <v>10-19</v>
      </c>
      <c r="K8412" t="str">
        <f>Raw_Data!G8412</f>
        <v>Asian</v>
      </c>
      <c r="L8412" t="str">
        <f>Raw_Data!H8412</f>
        <v>None</v>
      </c>
      <c r="M8412" t="str">
        <f>IF(Raw_Data!I8412=TRUE,"Admitted","Not Admitted")</f>
        <v>Not Admitted</v>
      </c>
      <c r="N8412" t="str">
        <f>IF(Raw_Data!J8412="","Not Rated",Raw_Data!J8412)</f>
        <v>Not Rated</v>
      </c>
      <c r="O8412">
        <f>Raw_Data!K8412</f>
        <v>22</v>
      </c>
      <c r="P8412" t="str">
        <f>IF(Raw_Data!K8412&lt;=30,"Within Time","Delayed")</f>
        <v>Within Time</v>
      </c>
    </row>
    <row r="8413" spans="1:16" x14ac:dyDescent="0.35">
      <c r="A8413" t="str">
        <f>Raw_Data!A8413</f>
        <v>490-18-3431</v>
      </c>
      <c r="B8413" s="2">
        <f>Raw_Data!B8413</f>
        <v>45543.861111111109</v>
      </c>
      <c r="C8413">
        <f>HOUR(Raw_Data!B8413)</f>
        <v>20</v>
      </c>
      <c r="D8413" t="str">
        <f>TEXT(Raw_Data!B8413,"mmm")</f>
        <v>Sep</v>
      </c>
      <c r="E8413">
        <f>YEAR(Raw_Data!B8413)</f>
        <v>2024</v>
      </c>
      <c r="F8413" t="str">
        <f>TEXT(Raw_Data!B8413,"mmm-yy")</f>
        <v>Sep-24</v>
      </c>
      <c r="G8413" t="str">
        <f>PROPER(Raw_Data!C8413&amp;". "&amp;Raw_Data!D8413)</f>
        <v>T. Northcote</v>
      </c>
      <c r="H8413" t="str">
        <f>IF(OR(Raw_Data!E8413="M",Raw_Data!E8413="Male"),"Male",IF(OR(Raw_Data!E8413="F",Raw_Data!E8413="Female"),"Female","Not Confirmed"))</f>
        <v>Female</v>
      </c>
      <c r="I8413">
        <f>Raw_Data!F8413</f>
        <v>4</v>
      </c>
      <c r="J8413" t="str">
        <f>FLOOR(Raw_Data!F8413,10)&amp;"-"&amp;FLOOR(Raw_Data!F8413,10)+9</f>
        <v>0-9</v>
      </c>
      <c r="K8413" t="str">
        <f>Raw_Data!G8413</f>
        <v>White</v>
      </c>
      <c r="L8413" t="str">
        <f>Raw_Data!H8413</f>
        <v>General Practice</v>
      </c>
      <c r="M8413" t="str">
        <f>IF(Raw_Data!I8413=TRUE,"Admitted","Not Admitted")</f>
        <v>Admitted</v>
      </c>
      <c r="N8413">
        <f>IF(Raw_Data!J8413="","Not Rated",Raw_Data!J8413)</f>
        <v>1</v>
      </c>
      <c r="O8413">
        <f>Raw_Data!K8413</f>
        <v>23</v>
      </c>
      <c r="P8413" t="str">
        <f>IF(Raw_Data!K8413&lt;=30,"Within Time","Delayed")</f>
        <v>Within Time</v>
      </c>
    </row>
    <row r="8414" spans="1:16" x14ac:dyDescent="0.35">
      <c r="A8414" t="str">
        <f>Raw_Data!A8414</f>
        <v>779-66-5868</v>
      </c>
      <c r="B8414" s="2">
        <f>Raw_Data!B8414</f>
        <v>45543.905555555553</v>
      </c>
      <c r="C8414">
        <f>HOUR(Raw_Data!B8414)</f>
        <v>21</v>
      </c>
      <c r="D8414" t="str">
        <f>TEXT(Raw_Data!B8414,"mmm")</f>
        <v>Sep</v>
      </c>
      <c r="E8414">
        <f>YEAR(Raw_Data!B8414)</f>
        <v>2024</v>
      </c>
      <c r="F8414" t="str">
        <f>TEXT(Raw_Data!B8414,"mmm-yy")</f>
        <v>Sep-24</v>
      </c>
      <c r="G8414" t="str">
        <f>PROPER(Raw_Data!C8414&amp;". "&amp;Raw_Data!D8414)</f>
        <v>H. Goudie</v>
      </c>
      <c r="H8414" t="str">
        <f>IF(OR(Raw_Data!E8414="M",Raw_Data!E8414="Male"),"Male",IF(OR(Raw_Data!E8414="F",Raw_Data!E8414="Female"),"Female","Not Confirmed"))</f>
        <v>Female</v>
      </c>
      <c r="I8414">
        <f>Raw_Data!F8414</f>
        <v>77</v>
      </c>
      <c r="J8414" t="str">
        <f>FLOOR(Raw_Data!F8414,10)&amp;"-"&amp;FLOOR(Raw_Data!F8414,10)+9</f>
        <v>70-79</v>
      </c>
      <c r="K8414" t="str">
        <f>Raw_Data!G8414</f>
        <v>White</v>
      </c>
      <c r="L8414" t="str">
        <f>Raw_Data!H8414</f>
        <v>None</v>
      </c>
      <c r="M8414" t="str">
        <f>IF(Raw_Data!I8414=TRUE,"Admitted","Not Admitted")</f>
        <v>Admitted</v>
      </c>
      <c r="N8414" t="str">
        <f>IF(Raw_Data!J8414="","Not Rated",Raw_Data!J8414)</f>
        <v>Not Rated</v>
      </c>
      <c r="O8414">
        <f>Raw_Data!K8414</f>
        <v>15</v>
      </c>
      <c r="P8414" t="str">
        <f>IF(Raw_Data!K8414&lt;=30,"Within Time","Delayed")</f>
        <v>Within Time</v>
      </c>
    </row>
    <row r="8415" spans="1:16" x14ac:dyDescent="0.35">
      <c r="A8415" t="str">
        <f>Raw_Data!A8415</f>
        <v>291-17-5265</v>
      </c>
      <c r="B8415" s="2">
        <f>Raw_Data!B8415</f>
        <v>45543.936805555553</v>
      </c>
      <c r="C8415">
        <f>HOUR(Raw_Data!B8415)</f>
        <v>22</v>
      </c>
      <c r="D8415" t="str">
        <f>TEXT(Raw_Data!B8415,"mmm")</f>
        <v>Sep</v>
      </c>
      <c r="E8415">
        <f>YEAR(Raw_Data!B8415)</f>
        <v>2024</v>
      </c>
      <c r="F8415" t="str">
        <f>TEXT(Raw_Data!B8415,"mmm-yy")</f>
        <v>Sep-24</v>
      </c>
      <c r="G8415" t="str">
        <f>PROPER(Raw_Data!C8415&amp;". "&amp;Raw_Data!D8415)</f>
        <v>C. Featherstone</v>
      </c>
      <c r="H8415" t="str">
        <f>IF(OR(Raw_Data!E8415="M",Raw_Data!E8415="Male"),"Male",IF(OR(Raw_Data!E8415="F",Raw_Data!E8415="Female"),"Female","Not Confirmed"))</f>
        <v>Female</v>
      </c>
      <c r="I8415">
        <f>Raw_Data!F8415</f>
        <v>21</v>
      </c>
      <c r="J8415" t="str">
        <f>FLOOR(Raw_Data!F8415,10)&amp;"-"&amp;FLOOR(Raw_Data!F8415,10)+9</f>
        <v>20-29</v>
      </c>
      <c r="K8415" t="str">
        <f>Raw_Data!G8415</f>
        <v>Unknown</v>
      </c>
      <c r="L8415" t="str">
        <f>Raw_Data!H8415</f>
        <v>Cardiology</v>
      </c>
      <c r="M8415" t="str">
        <f>IF(Raw_Data!I8415=TRUE,"Admitted","Not Admitted")</f>
        <v>Not Admitted</v>
      </c>
      <c r="N8415" t="str">
        <f>IF(Raw_Data!J8415="","Not Rated",Raw_Data!J8415)</f>
        <v>Not Rated</v>
      </c>
      <c r="O8415">
        <f>Raw_Data!K8415</f>
        <v>20</v>
      </c>
      <c r="P8415" t="str">
        <f>IF(Raw_Data!K8415&lt;=30,"Within Time","Delayed")</f>
        <v>Within Time</v>
      </c>
    </row>
    <row r="8416" spans="1:16" x14ac:dyDescent="0.35">
      <c r="A8416" t="str">
        <f>Raw_Data!A8416</f>
        <v>874-99-5017</v>
      </c>
      <c r="B8416" s="2">
        <f>Raw_Data!B8416</f>
        <v>45544.017361111109</v>
      </c>
      <c r="C8416">
        <f>HOUR(Raw_Data!B8416)</f>
        <v>0</v>
      </c>
      <c r="D8416" t="str">
        <f>TEXT(Raw_Data!B8416,"mmm")</f>
        <v>Sep</v>
      </c>
      <c r="E8416">
        <f>YEAR(Raw_Data!B8416)</f>
        <v>2024</v>
      </c>
      <c r="F8416" t="str">
        <f>TEXT(Raw_Data!B8416,"mmm-yy")</f>
        <v>Sep-24</v>
      </c>
      <c r="G8416" t="str">
        <f>PROPER(Raw_Data!C8416&amp;". "&amp;Raw_Data!D8416)</f>
        <v>K. Buff</v>
      </c>
      <c r="H8416" t="str">
        <f>IF(OR(Raw_Data!E8416="M",Raw_Data!E8416="Male"),"Male",IF(OR(Raw_Data!E8416="F",Raw_Data!E8416="Female"),"Female","Not Confirmed"))</f>
        <v>Female</v>
      </c>
      <c r="I8416">
        <f>Raw_Data!F8416</f>
        <v>13</v>
      </c>
      <c r="J8416" t="str">
        <f>FLOOR(Raw_Data!F8416,10)&amp;"-"&amp;FLOOR(Raw_Data!F8416,10)+9</f>
        <v>10-19</v>
      </c>
      <c r="K8416" t="str">
        <f>Raw_Data!G8416</f>
        <v>White</v>
      </c>
      <c r="L8416" t="str">
        <f>Raw_Data!H8416</f>
        <v>None</v>
      </c>
      <c r="M8416" t="str">
        <f>IF(Raw_Data!I8416=TRUE,"Admitted","Not Admitted")</f>
        <v>Not Admitted</v>
      </c>
      <c r="N8416" t="str">
        <f>IF(Raw_Data!J8416="","Not Rated",Raw_Data!J8416)</f>
        <v>Not Rated</v>
      </c>
      <c r="O8416">
        <f>Raw_Data!K8416</f>
        <v>54</v>
      </c>
      <c r="P8416" t="str">
        <f>IF(Raw_Data!K8416&lt;=30,"Within Time","Delayed")</f>
        <v>Delayed</v>
      </c>
    </row>
    <row r="8417" spans="1:16" x14ac:dyDescent="0.35">
      <c r="A8417" t="str">
        <f>Raw_Data!A8417</f>
        <v>115-63-4417</v>
      </c>
      <c r="B8417" s="2">
        <f>Raw_Data!B8417</f>
        <v>45544.04791666667</v>
      </c>
      <c r="C8417">
        <f>HOUR(Raw_Data!B8417)</f>
        <v>1</v>
      </c>
      <c r="D8417" t="str">
        <f>TEXT(Raw_Data!B8417,"mmm")</f>
        <v>Sep</v>
      </c>
      <c r="E8417">
        <f>YEAR(Raw_Data!B8417)</f>
        <v>2024</v>
      </c>
      <c r="F8417" t="str">
        <f>TEXT(Raw_Data!B8417,"mmm-yy")</f>
        <v>Sep-24</v>
      </c>
      <c r="G8417" t="str">
        <f>PROPER(Raw_Data!C8417&amp;". "&amp;Raw_Data!D8417)</f>
        <v>I. Wadsworth</v>
      </c>
      <c r="H8417" t="str">
        <f>IF(OR(Raw_Data!E8417="M",Raw_Data!E8417="Male"),"Male",IF(OR(Raw_Data!E8417="F",Raw_Data!E8417="Female"),"Female","Not Confirmed"))</f>
        <v>Male</v>
      </c>
      <c r="I8417">
        <f>Raw_Data!F8417</f>
        <v>63</v>
      </c>
      <c r="J8417" t="str">
        <f>FLOOR(Raw_Data!F8417,10)&amp;"-"&amp;FLOOR(Raw_Data!F8417,10)+9</f>
        <v>60-69</v>
      </c>
      <c r="K8417" t="str">
        <f>Raw_Data!G8417</f>
        <v>White</v>
      </c>
      <c r="L8417" t="str">
        <f>Raw_Data!H8417</f>
        <v>General Practice</v>
      </c>
      <c r="M8417" t="str">
        <f>IF(Raw_Data!I8417=TRUE,"Admitted","Not Admitted")</f>
        <v>Not Admitted</v>
      </c>
      <c r="N8417">
        <f>IF(Raw_Data!J8417="","Not Rated",Raw_Data!J8417)</f>
        <v>7</v>
      </c>
      <c r="O8417">
        <f>Raw_Data!K8417</f>
        <v>56</v>
      </c>
      <c r="P8417" t="str">
        <f>IF(Raw_Data!K8417&lt;=30,"Within Time","Delayed")</f>
        <v>Delayed</v>
      </c>
    </row>
    <row r="8418" spans="1:16" x14ac:dyDescent="0.35">
      <c r="A8418" t="str">
        <f>Raw_Data!A8418</f>
        <v>992-77-4101</v>
      </c>
      <c r="B8418" s="2">
        <f>Raw_Data!B8418</f>
        <v>45544.083333333343</v>
      </c>
      <c r="C8418">
        <f>HOUR(Raw_Data!B8418)</f>
        <v>2</v>
      </c>
      <c r="D8418" t="str">
        <f>TEXT(Raw_Data!B8418,"mmm")</f>
        <v>Sep</v>
      </c>
      <c r="E8418">
        <f>YEAR(Raw_Data!B8418)</f>
        <v>2024</v>
      </c>
      <c r="F8418" t="str">
        <f>TEXT(Raw_Data!B8418,"mmm-yy")</f>
        <v>Sep-24</v>
      </c>
      <c r="G8418" t="str">
        <f>PROPER(Raw_Data!C8418&amp;". "&amp;Raw_Data!D8418)</f>
        <v>E. Underhill</v>
      </c>
      <c r="H8418" t="str">
        <f>IF(OR(Raw_Data!E8418="M",Raw_Data!E8418="Male"),"Male",IF(OR(Raw_Data!E8418="F",Raw_Data!E8418="Female"),"Female","Not Confirmed"))</f>
        <v>Male</v>
      </c>
      <c r="I8418">
        <f>Raw_Data!F8418</f>
        <v>18</v>
      </c>
      <c r="J8418" t="str">
        <f>FLOOR(Raw_Data!F8418,10)&amp;"-"&amp;FLOOR(Raw_Data!F8418,10)+9</f>
        <v>10-19</v>
      </c>
      <c r="K8418" t="str">
        <f>Raw_Data!G8418</f>
        <v>White</v>
      </c>
      <c r="L8418" t="str">
        <f>Raw_Data!H8418</f>
        <v>Neurology</v>
      </c>
      <c r="M8418" t="str">
        <f>IF(Raw_Data!I8418=TRUE,"Admitted","Not Admitted")</f>
        <v>Not Admitted</v>
      </c>
      <c r="N8418" t="str">
        <f>IF(Raw_Data!J8418="","Not Rated",Raw_Data!J8418)</f>
        <v>Not Rated</v>
      </c>
      <c r="O8418">
        <f>Raw_Data!K8418</f>
        <v>56</v>
      </c>
      <c r="P8418" t="str">
        <f>IF(Raw_Data!K8418&lt;=30,"Within Time","Delayed")</f>
        <v>Delayed</v>
      </c>
    </row>
    <row r="8419" spans="1:16" x14ac:dyDescent="0.35">
      <c r="A8419" t="str">
        <f>Raw_Data!A8419</f>
        <v>158-98-1758</v>
      </c>
      <c r="B8419" s="2">
        <f>Raw_Data!B8419</f>
        <v>45544.127083333333</v>
      </c>
      <c r="C8419">
        <f>HOUR(Raw_Data!B8419)</f>
        <v>3</v>
      </c>
      <c r="D8419" t="str">
        <f>TEXT(Raw_Data!B8419,"mmm")</f>
        <v>Sep</v>
      </c>
      <c r="E8419">
        <f>YEAR(Raw_Data!B8419)</f>
        <v>2024</v>
      </c>
      <c r="F8419" t="str">
        <f>TEXT(Raw_Data!B8419,"mmm-yy")</f>
        <v>Sep-24</v>
      </c>
      <c r="G8419" t="str">
        <f>PROPER(Raw_Data!C8419&amp;". "&amp;Raw_Data!D8419)</f>
        <v>W. Dewhirst</v>
      </c>
      <c r="H8419" t="str">
        <f>IF(OR(Raw_Data!E8419="M",Raw_Data!E8419="Male"),"Male",IF(OR(Raw_Data!E8419="F",Raw_Data!E8419="Female"),"Female","Not Confirmed"))</f>
        <v>Female</v>
      </c>
      <c r="I8419">
        <f>Raw_Data!F8419</f>
        <v>60</v>
      </c>
      <c r="J8419" t="str">
        <f>FLOOR(Raw_Data!F8419,10)&amp;"-"&amp;FLOOR(Raw_Data!F8419,10)+9</f>
        <v>60-69</v>
      </c>
      <c r="K8419" t="str">
        <f>Raw_Data!G8419</f>
        <v>African American</v>
      </c>
      <c r="L8419" t="str">
        <f>Raw_Data!H8419</f>
        <v>None</v>
      </c>
      <c r="M8419" t="str">
        <f>IF(Raw_Data!I8419=TRUE,"Admitted","Not Admitted")</f>
        <v>Not Admitted</v>
      </c>
      <c r="N8419" t="str">
        <f>IF(Raw_Data!J8419="","Not Rated",Raw_Data!J8419)</f>
        <v>Not Rated</v>
      </c>
      <c r="O8419">
        <f>Raw_Data!K8419</f>
        <v>36</v>
      </c>
      <c r="P8419" t="str">
        <f>IF(Raw_Data!K8419&lt;=30,"Within Time","Delayed")</f>
        <v>Delayed</v>
      </c>
    </row>
    <row r="8420" spans="1:16" x14ac:dyDescent="0.35">
      <c r="A8420" t="str">
        <f>Raw_Data!A8420</f>
        <v>412-26-3783</v>
      </c>
      <c r="B8420" s="2">
        <f>Raw_Data!B8420</f>
        <v>45544.137499999997</v>
      </c>
      <c r="C8420">
        <f>HOUR(Raw_Data!B8420)</f>
        <v>3</v>
      </c>
      <c r="D8420" t="str">
        <f>TEXT(Raw_Data!B8420,"mmm")</f>
        <v>Sep</v>
      </c>
      <c r="E8420">
        <f>YEAR(Raw_Data!B8420)</f>
        <v>2024</v>
      </c>
      <c r="F8420" t="str">
        <f>TEXT(Raw_Data!B8420,"mmm-yy")</f>
        <v>Sep-24</v>
      </c>
      <c r="G8420" t="str">
        <f>PROPER(Raw_Data!C8420&amp;". "&amp;Raw_Data!D8420)</f>
        <v>O. Honeysett</v>
      </c>
      <c r="H8420" t="str">
        <f>IF(OR(Raw_Data!E8420="M",Raw_Data!E8420="Male"),"Male",IF(OR(Raw_Data!E8420="F",Raw_Data!E8420="Female"),"Female","Not Confirmed"))</f>
        <v>Male</v>
      </c>
      <c r="I8420">
        <f>Raw_Data!F8420</f>
        <v>7</v>
      </c>
      <c r="J8420" t="str">
        <f>FLOOR(Raw_Data!F8420,10)&amp;"-"&amp;FLOOR(Raw_Data!F8420,10)+9</f>
        <v>0-9</v>
      </c>
      <c r="K8420" t="str">
        <f>Raw_Data!G8420</f>
        <v>Asian</v>
      </c>
      <c r="L8420" t="str">
        <f>Raw_Data!H8420</f>
        <v>Orthopedics</v>
      </c>
      <c r="M8420" t="str">
        <f>IF(Raw_Data!I8420=TRUE,"Admitted","Not Admitted")</f>
        <v>Admitted</v>
      </c>
      <c r="N8420" t="str">
        <f>IF(Raw_Data!J8420="","Not Rated",Raw_Data!J8420)</f>
        <v>Not Rated</v>
      </c>
      <c r="O8420">
        <f>Raw_Data!K8420</f>
        <v>31</v>
      </c>
      <c r="P8420" t="str">
        <f>IF(Raw_Data!K8420&lt;=30,"Within Time","Delayed")</f>
        <v>Delayed</v>
      </c>
    </row>
    <row r="8421" spans="1:16" x14ac:dyDescent="0.35">
      <c r="A8421" t="str">
        <f>Raw_Data!A8421</f>
        <v>612-42-1459</v>
      </c>
      <c r="B8421" s="2">
        <f>Raw_Data!B8421</f>
        <v>45544.147916666669</v>
      </c>
      <c r="C8421">
        <f>HOUR(Raw_Data!B8421)</f>
        <v>3</v>
      </c>
      <c r="D8421" t="str">
        <f>TEXT(Raw_Data!B8421,"mmm")</f>
        <v>Sep</v>
      </c>
      <c r="E8421">
        <f>YEAR(Raw_Data!B8421)</f>
        <v>2024</v>
      </c>
      <c r="F8421" t="str">
        <f>TEXT(Raw_Data!B8421,"mmm-yy")</f>
        <v>Sep-24</v>
      </c>
      <c r="G8421" t="str">
        <f>PROPER(Raw_Data!C8421&amp;". "&amp;Raw_Data!D8421)</f>
        <v>D. Garfield</v>
      </c>
      <c r="H8421" t="str">
        <f>IF(OR(Raw_Data!E8421="M",Raw_Data!E8421="Male"),"Male",IF(OR(Raw_Data!E8421="F",Raw_Data!E8421="Female"),"Female","Not Confirmed"))</f>
        <v>Male</v>
      </c>
      <c r="I8421">
        <f>Raw_Data!F8421</f>
        <v>17</v>
      </c>
      <c r="J8421" t="str">
        <f>FLOOR(Raw_Data!F8421,10)&amp;"-"&amp;FLOOR(Raw_Data!F8421,10)+9</f>
        <v>10-19</v>
      </c>
      <c r="K8421" t="str">
        <f>Raw_Data!G8421</f>
        <v>White</v>
      </c>
      <c r="L8421" t="str">
        <f>Raw_Data!H8421</f>
        <v>None</v>
      </c>
      <c r="M8421" t="str">
        <f>IF(Raw_Data!I8421=TRUE,"Admitted","Not Admitted")</f>
        <v>Admitted</v>
      </c>
      <c r="N8421" t="str">
        <f>IF(Raw_Data!J8421="","Not Rated",Raw_Data!J8421)</f>
        <v>Not Rated</v>
      </c>
      <c r="O8421">
        <f>Raw_Data!K8421</f>
        <v>14</v>
      </c>
      <c r="P8421" t="str">
        <f>IF(Raw_Data!K8421&lt;=30,"Within Time","Delayed")</f>
        <v>Within Time</v>
      </c>
    </row>
    <row r="8422" spans="1:16" x14ac:dyDescent="0.35">
      <c r="A8422" t="str">
        <f>Raw_Data!A8422</f>
        <v>916-95-3750</v>
      </c>
      <c r="B8422" s="2">
        <f>Raw_Data!B8422</f>
        <v>45544.209027777782</v>
      </c>
      <c r="C8422">
        <f>HOUR(Raw_Data!B8422)</f>
        <v>5</v>
      </c>
      <c r="D8422" t="str">
        <f>TEXT(Raw_Data!B8422,"mmm")</f>
        <v>Sep</v>
      </c>
      <c r="E8422">
        <f>YEAR(Raw_Data!B8422)</f>
        <v>2024</v>
      </c>
      <c r="F8422" t="str">
        <f>TEXT(Raw_Data!B8422,"mmm-yy")</f>
        <v>Sep-24</v>
      </c>
      <c r="G8422" t="str">
        <f>PROPER(Raw_Data!C8422&amp;". "&amp;Raw_Data!D8422)</f>
        <v>F. Buff</v>
      </c>
      <c r="H8422" t="str">
        <f>IF(OR(Raw_Data!E8422="M",Raw_Data!E8422="Male"),"Male",IF(OR(Raw_Data!E8422="F",Raw_Data!E8422="Female"),"Female","Not Confirmed"))</f>
        <v>Male</v>
      </c>
      <c r="I8422">
        <f>Raw_Data!F8422</f>
        <v>14</v>
      </c>
      <c r="J8422" t="str">
        <f>FLOOR(Raw_Data!F8422,10)&amp;"-"&amp;FLOOR(Raw_Data!F8422,10)+9</f>
        <v>10-19</v>
      </c>
      <c r="K8422" t="str">
        <f>Raw_Data!G8422</f>
        <v>Pacific Islander</v>
      </c>
      <c r="L8422" t="str">
        <f>Raw_Data!H8422</f>
        <v>None</v>
      </c>
      <c r="M8422" t="str">
        <f>IF(Raw_Data!I8422=TRUE,"Admitted","Not Admitted")</f>
        <v>Not Admitted</v>
      </c>
      <c r="N8422" t="str">
        <f>IF(Raw_Data!J8422="","Not Rated",Raw_Data!J8422)</f>
        <v>Not Rated</v>
      </c>
      <c r="O8422">
        <f>Raw_Data!K8422</f>
        <v>44</v>
      </c>
      <c r="P8422" t="str">
        <f>IF(Raw_Data!K8422&lt;=30,"Within Time","Delayed")</f>
        <v>Delayed</v>
      </c>
    </row>
    <row r="8423" spans="1:16" x14ac:dyDescent="0.35">
      <c r="A8423" t="str">
        <f>Raw_Data!A8423</f>
        <v>117-89-3783</v>
      </c>
      <c r="B8423" s="2">
        <f>Raw_Data!B8423</f>
        <v>45544.258333333331</v>
      </c>
      <c r="C8423">
        <f>HOUR(Raw_Data!B8423)</f>
        <v>6</v>
      </c>
      <c r="D8423" t="str">
        <f>TEXT(Raw_Data!B8423,"mmm")</f>
        <v>Sep</v>
      </c>
      <c r="E8423">
        <f>YEAR(Raw_Data!B8423)</f>
        <v>2024</v>
      </c>
      <c r="F8423" t="str">
        <f>TEXT(Raw_Data!B8423,"mmm-yy")</f>
        <v>Sep-24</v>
      </c>
      <c r="G8423" t="str">
        <f>PROPER(Raw_Data!C8423&amp;". "&amp;Raw_Data!D8423)</f>
        <v>K. Ironside</v>
      </c>
      <c r="H8423" t="str">
        <f>IF(OR(Raw_Data!E8423="M",Raw_Data!E8423="Male"),"Male",IF(OR(Raw_Data!E8423="F",Raw_Data!E8423="Female"),"Female","Not Confirmed"))</f>
        <v>Male</v>
      </c>
      <c r="I8423">
        <f>Raw_Data!F8423</f>
        <v>14</v>
      </c>
      <c r="J8423" t="str">
        <f>FLOOR(Raw_Data!F8423,10)&amp;"-"&amp;FLOOR(Raw_Data!F8423,10)+9</f>
        <v>10-19</v>
      </c>
      <c r="K8423" t="str">
        <f>Raw_Data!G8423</f>
        <v>Declined to Identify</v>
      </c>
      <c r="L8423" t="str">
        <f>Raw_Data!H8423</f>
        <v>None</v>
      </c>
      <c r="M8423" t="str">
        <f>IF(Raw_Data!I8423=TRUE,"Admitted","Not Admitted")</f>
        <v>Admitted</v>
      </c>
      <c r="N8423">
        <f>IF(Raw_Data!J8423="","Not Rated",Raw_Data!J8423)</f>
        <v>6</v>
      </c>
      <c r="O8423">
        <f>Raw_Data!K8423</f>
        <v>59</v>
      </c>
      <c r="P8423" t="str">
        <f>IF(Raw_Data!K8423&lt;=30,"Within Time","Delayed")</f>
        <v>Delayed</v>
      </c>
    </row>
    <row r="8424" spans="1:16" x14ac:dyDescent="0.35">
      <c r="A8424" t="str">
        <f>Raw_Data!A8424</f>
        <v>352-49-5161</v>
      </c>
      <c r="B8424" s="2">
        <f>Raw_Data!B8424</f>
        <v>45544.282638888893</v>
      </c>
      <c r="C8424">
        <f>HOUR(Raw_Data!B8424)</f>
        <v>6</v>
      </c>
      <c r="D8424" t="str">
        <f>TEXT(Raw_Data!B8424,"mmm")</f>
        <v>Sep</v>
      </c>
      <c r="E8424">
        <f>YEAR(Raw_Data!B8424)</f>
        <v>2024</v>
      </c>
      <c r="F8424" t="str">
        <f>TEXT(Raw_Data!B8424,"mmm-yy")</f>
        <v>Sep-24</v>
      </c>
      <c r="G8424" t="str">
        <f>PROPER(Raw_Data!C8424&amp;". "&amp;Raw_Data!D8424)</f>
        <v>J. Ironside</v>
      </c>
      <c r="H8424" t="str">
        <f>IF(OR(Raw_Data!E8424="M",Raw_Data!E8424="Male"),"Male",IF(OR(Raw_Data!E8424="F",Raw_Data!E8424="Female"),"Female","Not Confirmed"))</f>
        <v>Female</v>
      </c>
      <c r="I8424">
        <f>Raw_Data!F8424</f>
        <v>78</v>
      </c>
      <c r="J8424" t="str">
        <f>FLOOR(Raw_Data!F8424,10)&amp;"-"&amp;FLOOR(Raw_Data!F8424,10)+9</f>
        <v>70-79</v>
      </c>
      <c r="K8424" t="str">
        <f>Raw_Data!G8424</f>
        <v>White</v>
      </c>
      <c r="L8424" t="str">
        <f>Raw_Data!H8424</f>
        <v>None</v>
      </c>
      <c r="M8424" t="str">
        <f>IF(Raw_Data!I8424=TRUE,"Admitted","Not Admitted")</f>
        <v>Admitted</v>
      </c>
      <c r="N8424" t="str">
        <f>IF(Raw_Data!J8424="","Not Rated",Raw_Data!J8424)</f>
        <v>Not Rated</v>
      </c>
      <c r="O8424">
        <f>Raw_Data!K8424</f>
        <v>27</v>
      </c>
      <c r="P8424" t="str">
        <f>IF(Raw_Data!K8424&lt;=30,"Within Time","Delayed")</f>
        <v>Within Time</v>
      </c>
    </row>
    <row r="8425" spans="1:16" x14ac:dyDescent="0.35">
      <c r="A8425" t="str">
        <f>Raw_Data!A8425</f>
        <v>816-40-7994</v>
      </c>
      <c r="B8425" s="2">
        <f>Raw_Data!B8425</f>
        <v>45544.31527777778</v>
      </c>
      <c r="C8425">
        <f>HOUR(Raw_Data!B8425)</f>
        <v>7</v>
      </c>
      <c r="D8425" t="str">
        <f>TEXT(Raw_Data!B8425,"mmm")</f>
        <v>Sep</v>
      </c>
      <c r="E8425">
        <f>YEAR(Raw_Data!B8425)</f>
        <v>2024</v>
      </c>
      <c r="F8425" t="str">
        <f>TEXT(Raw_Data!B8425,"mmm-yy")</f>
        <v>Sep-24</v>
      </c>
      <c r="G8425" t="str">
        <f>PROPER(Raw_Data!C8425&amp;". "&amp;Raw_Data!D8425)</f>
        <v>S. Ainsworth</v>
      </c>
      <c r="H8425" t="str">
        <f>IF(OR(Raw_Data!E8425="M",Raw_Data!E8425="Male"),"Male",IF(OR(Raw_Data!E8425="F",Raw_Data!E8425="Female"),"Female","Not Confirmed"))</f>
        <v>Female</v>
      </c>
      <c r="I8425">
        <f>Raw_Data!F8425</f>
        <v>76</v>
      </c>
      <c r="J8425" t="str">
        <f>FLOOR(Raw_Data!F8425,10)&amp;"-"&amp;FLOOR(Raw_Data!F8425,10)+9</f>
        <v>70-79</v>
      </c>
      <c r="K8425" t="str">
        <f>Raw_Data!G8425</f>
        <v>White</v>
      </c>
      <c r="L8425" t="str">
        <f>Raw_Data!H8425</f>
        <v>Neurology</v>
      </c>
      <c r="M8425" t="str">
        <f>IF(Raw_Data!I8425=TRUE,"Admitted","Not Admitted")</f>
        <v>Not Admitted</v>
      </c>
      <c r="N8425" t="str">
        <f>IF(Raw_Data!J8425="","Not Rated",Raw_Data!J8425)</f>
        <v>Not Rated</v>
      </c>
      <c r="O8425">
        <f>Raw_Data!K8425</f>
        <v>52</v>
      </c>
      <c r="P8425" t="str">
        <f>IF(Raw_Data!K8425&lt;=30,"Within Time","Delayed")</f>
        <v>Delayed</v>
      </c>
    </row>
    <row r="8426" spans="1:16" x14ac:dyDescent="0.35">
      <c r="A8426" t="str">
        <f>Raw_Data!A8426</f>
        <v>120-72-8148</v>
      </c>
      <c r="B8426" s="2">
        <f>Raw_Data!B8426</f>
        <v>45544.330555555563</v>
      </c>
      <c r="C8426">
        <f>HOUR(Raw_Data!B8426)</f>
        <v>7</v>
      </c>
      <c r="D8426" t="str">
        <f>TEXT(Raw_Data!B8426,"mmm")</f>
        <v>Sep</v>
      </c>
      <c r="E8426">
        <f>YEAR(Raw_Data!B8426)</f>
        <v>2024</v>
      </c>
      <c r="F8426" t="str">
        <f>TEXT(Raw_Data!B8426,"mmm-yy")</f>
        <v>Sep-24</v>
      </c>
      <c r="G8426" t="str">
        <f>PROPER(Raw_Data!C8426&amp;". "&amp;Raw_Data!D8426)</f>
        <v>O. Postlethwaite</v>
      </c>
      <c r="H8426" t="str">
        <f>IF(OR(Raw_Data!E8426="M",Raw_Data!E8426="Male"),"Male",IF(OR(Raw_Data!E8426="F",Raw_Data!E8426="Female"),"Female","Not Confirmed"))</f>
        <v>Male</v>
      </c>
      <c r="I8426">
        <f>Raw_Data!F8426</f>
        <v>33</v>
      </c>
      <c r="J8426" t="str">
        <f>FLOOR(Raw_Data!F8426,10)&amp;"-"&amp;FLOOR(Raw_Data!F8426,10)+9</f>
        <v>30-39</v>
      </c>
      <c r="K8426" t="str">
        <f>Raw_Data!G8426</f>
        <v>African American</v>
      </c>
      <c r="L8426" t="str">
        <f>Raw_Data!H8426</f>
        <v>None</v>
      </c>
      <c r="M8426" t="str">
        <f>IF(Raw_Data!I8426=TRUE,"Admitted","Not Admitted")</f>
        <v>Not Admitted</v>
      </c>
      <c r="N8426" t="str">
        <f>IF(Raw_Data!J8426="","Not Rated",Raw_Data!J8426)</f>
        <v>Not Rated</v>
      </c>
      <c r="O8426">
        <f>Raw_Data!K8426</f>
        <v>20</v>
      </c>
      <c r="P8426" t="str">
        <f>IF(Raw_Data!K8426&lt;=30,"Within Time","Delayed")</f>
        <v>Within Time</v>
      </c>
    </row>
    <row r="8427" spans="1:16" x14ac:dyDescent="0.35">
      <c r="A8427" t="str">
        <f>Raw_Data!A8427</f>
        <v>511-60-1726</v>
      </c>
      <c r="B8427" s="2">
        <f>Raw_Data!B8427</f>
        <v>45544.341666666667</v>
      </c>
      <c r="C8427">
        <f>HOUR(Raw_Data!B8427)</f>
        <v>8</v>
      </c>
      <c r="D8427" t="str">
        <f>TEXT(Raw_Data!B8427,"mmm")</f>
        <v>Sep</v>
      </c>
      <c r="E8427">
        <f>YEAR(Raw_Data!B8427)</f>
        <v>2024</v>
      </c>
      <c r="F8427" t="str">
        <f>TEXT(Raw_Data!B8427,"mmm-yy")</f>
        <v>Sep-24</v>
      </c>
      <c r="G8427" t="str">
        <f>PROPER(Raw_Data!C8427&amp;". "&amp;Raw_Data!D8427)</f>
        <v>E. Ainsworth</v>
      </c>
      <c r="H8427" t="str">
        <f>IF(OR(Raw_Data!E8427="M",Raw_Data!E8427="Male"),"Male",IF(OR(Raw_Data!E8427="F",Raw_Data!E8427="Female"),"Female","Not Confirmed"))</f>
        <v>Male</v>
      </c>
      <c r="I8427">
        <f>Raw_Data!F8427</f>
        <v>39</v>
      </c>
      <c r="J8427" t="str">
        <f>FLOOR(Raw_Data!F8427,10)&amp;"-"&amp;FLOOR(Raw_Data!F8427,10)+9</f>
        <v>30-39</v>
      </c>
      <c r="K8427" t="str">
        <f>Raw_Data!G8427</f>
        <v>African American</v>
      </c>
      <c r="L8427" t="str">
        <f>Raw_Data!H8427</f>
        <v>None</v>
      </c>
      <c r="M8427" t="str">
        <f>IF(Raw_Data!I8427=TRUE,"Admitted","Not Admitted")</f>
        <v>Not Admitted</v>
      </c>
      <c r="N8427" t="str">
        <f>IF(Raw_Data!J8427="","Not Rated",Raw_Data!J8427)</f>
        <v>Not Rated</v>
      </c>
      <c r="O8427">
        <f>Raw_Data!K8427</f>
        <v>10</v>
      </c>
      <c r="P8427" t="str">
        <f>IF(Raw_Data!K8427&lt;=30,"Within Time","Delayed")</f>
        <v>Within Time</v>
      </c>
    </row>
    <row r="8428" spans="1:16" x14ac:dyDescent="0.35">
      <c r="A8428" t="str">
        <f>Raw_Data!A8428</f>
        <v>722-59-9078</v>
      </c>
      <c r="B8428" s="2">
        <f>Raw_Data!B8428</f>
        <v>45544.355555555558</v>
      </c>
      <c r="C8428">
        <f>HOUR(Raw_Data!B8428)</f>
        <v>8</v>
      </c>
      <c r="D8428" t="str">
        <f>TEXT(Raw_Data!B8428,"mmm")</f>
        <v>Sep</v>
      </c>
      <c r="E8428">
        <f>YEAR(Raw_Data!B8428)</f>
        <v>2024</v>
      </c>
      <c r="F8428" t="str">
        <f>TEXT(Raw_Data!B8428,"mmm-yy")</f>
        <v>Sep-24</v>
      </c>
      <c r="G8428" t="str">
        <f>PROPER(Raw_Data!C8428&amp;". "&amp;Raw_Data!D8428)</f>
        <v>N. Tunstall</v>
      </c>
      <c r="H8428" t="str">
        <f>IF(OR(Raw_Data!E8428="M",Raw_Data!E8428="Male"),"Male",IF(OR(Raw_Data!E8428="F",Raw_Data!E8428="Female"),"Female","Not Confirmed"))</f>
        <v>Female</v>
      </c>
      <c r="I8428">
        <f>Raw_Data!F8428</f>
        <v>23</v>
      </c>
      <c r="J8428" t="str">
        <f>FLOOR(Raw_Data!F8428,10)&amp;"-"&amp;FLOOR(Raw_Data!F8428,10)+9</f>
        <v>20-29</v>
      </c>
      <c r="K8428" t="str">
        <f>Raw_Data!G8428</f>
        <v>White</v>
      </c>
      <c r="L8428" t="str">
        <f>Raw_Data!H8428</f>
        <v>None</v>
      </c>
      <c r="M8428" t="str">
        <f>IF(Raw_Data!I8428=TRUE,"Admitted","Not Admitted")</f>
        <v>Not Admitted</v>
      </c>
      <c r="N8428" t="str">
        <f>IF(Raw_Data!J8428="","Not Rated",Raw_Data!J8428)</f>
        <v>Not Rated</v>
      </c>
      <c r="O8428">
        <f>Raw_Data!K8428</f>
        <v>12</v>
      </c>
      <c r="P8428" t="str">
        <f>IF(Raw_Data!K8428&lt;=30,"Within Time","Delayed")</f>
        <v>Within Time</v>
      </c>
    </row>
    <row r="8429" spans="1:16" x14ac:dyDescent="0.35">
      <c r="A8429" t="str">
        <f>Raw_Data!A8429</f>
        <v>607-42-4490</v>
      </c>
      <c r="B8429" s="2">
        <f>Raw_Data!B8429</f>
        <v>45544.372916666667</v>
      </c>
      <c r="C8429">
        <f>HOUR(Raw_Data!B8429)</f>
        <v>8</v>
      </c>
      <c r="D8429" t="str">
        <f>TEXT(Raw_Data!B8429,"mmm")</f>
        <v>Sep</v>
      </c>
      <c r="E8429">
        <f>YEAR(Raw_Data!B8429)</f>
        <v>2024</v>
      </c>
      <c r="F8429" t="str">
        <f>TEXT(Raw_Data!B8429,"mmm-yy")</f>
        <v>Sep-24</v>
      </c>
      <c r="G8429" t="str">
        <f>PROPER(Raw_Data!C8429&amp;". "&amp;Raw_Data!D8429)</f>
        <v>G. Ashcombe</v>
      </c>
      <c r="H8429" t="str">
        <f>IF(OR(Raw_Data!E8429="M",Raw_Data!E8429="Male"),"Male",IF(OR(Raw_Data!E8429="F",Raw_Data!E8429="Female"),"Female","Not Confirmed"))</f>
        <v>Male</v>
      </c>
      <c r="I8429">
        <f>Raw_Data!F8429</f>
        <v>14</v>
      </c>
      <c r="J8429" t="str">
        <f>FLOOR(Raw_Data!F8429,10)&amp;"-"&amp;FLOOR(Raw_Data!F8429,10)+9</f>
        <v>10-19</v>
      </c>
      <c r="K8429" t="str">
        <f>Raw_Data!G8429</f>
        <v>White</v>
      </c>
      <c r="L8429" t="str">
        <f>Raw_Data!H8429</f>
        <v>None</v>
      </c>
      <c r="M8429" t="str">
        <f>IF(Raw_Data!I8429=TRUE,"Admitted","Not Admitted")</f>
        <v>Not Admitted</v>
      </c>
      <c r="N8429" t="str">
        <f>IF(Raw_Data!J8429="","Not Rated",Raw_Data!J8429)</f>
        <v>Not Rated</v>
      </c>
      <c r="O8429">
        <f>Raw_Data!K8429</f>
        <v>28</v>
      </c>
      <c r="P8429" t="str">
        <f>IF(Raw_Data!K8429&lt;=30,"Within Time","Delayed")</f>
        <v>Within Time</v>
      </c>
    </row>
    <row r="8430" spans="1:16" x14ac:dyDescent="0.35">
      <c r="A8430" t="str">
        <f>Raw_Data!A8430</f>
        <v>627-66-8912</v>
      </c>
      <c r="B8430" s="2">
        <f>Raw_Data!B8430</f>
        <v>45544.606249999997</v>
      </c>
      <c r="C8430">
        <f>HOUR(Raw_Data!B8430)</f>
        <v>14</v>
      </c>
      <c r="D8430" t="str">
        <f>TEXT(Raw_Data!B8430,"mmm")</f>
        <v>Sep</v>
      </c>
      <c r="E8430">
        <f>YEAR(Raw_Data!B8430)</f>
        <v>2024</v>
      </c>
      <c r="F8430" t="str">
        <f>TEXT(Raw_Data!B8430,"mmm-yy")</f>
        <v>Sep-24</v>
      </c>
      <c r="G8430" t="str">
        <f>PROPER(Raw_Data!C8430&amp;". "&amp;Raw_Data!D8430)</f>
        <v>M. Aldridge</v>
      </c>
      <c r="H8430" t="str">
        <f>IF(OR(Raw_Data!E8430="M",Raw_Data!E8430="Male"),"Male",IF(OR(Raw_Data!E8430="F",Raw_Data!E8430="Female"),"Female","Not Confirmed"))</f>
        <v>Female</v>
      </c>
      <c r="I8430">
        <f>Raw_Data!F8430</f>
        <v>56</v>
      </c>
      <c r="J8430" t="str">
        <f>FLOOR(Raw_Data!F8430,10)&amp;"-"&amp;FLOOR(Raw_Data!F8430,10)+9</f>
        <v>50-59</v>
      </c>
      <c r="K8430" t="str">
        <f>Raw_Data!G8430</f>
        <v>Declined to Identify</v>
      </c>
      <c r="L8430" t="str">
        <f>Raw_Data!H8430</f>
        <v>None</v>
      </c>
      <c r="M8430" t="str">
        <f>IF(Raw_Data!I8430=TRUE,"Admitted","Not Admitted")</f>
        <v>Admitted</v>
      </c>
      <c r="N8430" t="str">
        <f>IF(Raw_Data!J8430="","Not Rated",Raw_Data!J8430)</f>
        <v>Not Rated</v>
      </c>
      <c r="O8430">
        <f>Raw_Data!K8430</f>
        <v>54</v>
      </c>
      <c r="P8430" t="str">
        <f>IF(Raw_Data!K8430&lt;=30,"Within Time","Delayed")</f>
        <v>Delayed</v>
      </c>
    </row>
    <row r="8431" spans="1:16" x14ac:dyDescent="0.35">
      <c r="A8431" t="str">
        <f>Raw_Data!A8431</f>
        <v>484-36-5024</v>
      </c>
      <c r="B8431" s="2">
        <f>Raw_Data!B8431</f>
        <v>45544.609027777777</v>
      </c>
      <c r="C8431">
        <f>HOUR(Raw_Data!B8431)</f>
        <v>14</v>
      </c>
      <c r="D8431" t="str">
        <f>TEXT(Raw_Data!B8431,"mmm")</f>
        <v>Sep</v>
      </c>
      <c r="E8431">
        <f>YEAR(Raw_Data!B8431)</f>
        <v>2024</v>
      </c>
      <c r="F8431" t="str">
        <f>TEXT(Raw_Data!B8431,"mmm-yy")</f>
        <v>Sep-24</v>
      </c>
      <c r="G8431" t="str">
        <f>PROPER(Raw_Data!C8431&amp;". "&amp;Raw_Data!D8431)</f>
        <v>L. Loxley</v>
      </c>
      <c r="H8431" t="str">
        <f>IF(OR(Raw_Data!E8431="M",Raw_Data!E8431="Male"),"Male",IF(OR(Raw_Data!E8431="F",Raw_Data!E8431="Female"),"Female","Not Confirmed"))</f>
        <v>Male</v>
      </c>
      <c r="I8431">
        <f>Raw_Data!F8431</f>
        <v>52</v>
      </c>
      <c r="J8431" t="str">
        <f>FLOOR(Raw_Data!F8431,10)&amp;"-"&amp;FLOOR(Raw_Data!F8431,10)+9</f>
        <v>50-59</v>
      </c>
      <c r="K8431" t="str">
        <f>Raw_Data!G8431</f>
        <v>Asian</v>
      </c>
      <c r="L8431" t="str">
        <f>Raw_Data!H8431</f>
        <v>General Practice</v>
      </c>
      <c r="M8431" t="str">
        <f>IF(Raw_Data!I8431=TRUE,"Admitted","Not Admitted")</f>
        <v>Not Admitted</v>
      </c>
      <c r="N8431" t="str">
        <f>IF(Raw_Data!J8431="","Not Rated",Raw_Data!J8431)</f>
        <v>Not Rated</v>
      </c>
      <c r="O8431">
        <f>Raw_Data!K8431</f>
        <v>12</v>
      </c>
      <c r="P8431" t="str">
        <f>IF(Raw_Data!K8431&lt;=30,"Within Time","Delayed")</f>
        <v>Within Time</v>
      </c>
    </row>
    <row r="8432" spans="1:16" x14ac:dyDescent="0.35">
      <c r="A8432" t="str">
        <f>Raw_Data!A8432</f>
        <v>679-26-9708</v>
      </c>
      <c r="B8432" s="2">
        <f>Raw_Data!B8432</f>
        <v>45544.62222222222</v>
      </c>
      <c r="C8432">
        <f>HOUR(Raw_Data!B8432)</f>
        <v>14</v>
      </c>
      <c r="D8432" t="str">
        <f>TEXT(Raw_Data!B8432,"mmm")</f>
        <v>Sep</v>
      </c>
      <c r="E8432">
        <f>YEAR(Raw_Data!B8432)</f>
        <v>2024</v>
      </c>
      <c r="F8432" t="str">
        <f>TEXT(Raw_Data!B8432,"mmm-yy")</f>
        <v>Sep-24</v>
      </c>
      <c r="G8432" t="str">
        <f>PROPER(Raw_Data!C8432&amp;". "&amp;Raw_Data!D8432)</f>
        <v>T. Whitfield</v>
      </c>
      <c r="H8432" t="str">
        <f>IF(OR(Raw_Data!E8432="M",Raw_Data!E8432="Male"),"Male",IF(OR(Raw_Data!E8432="F",Raw_Data!E8432="Female"),"Female","Not Confirmed"))</f>
        <v>Male</v>
      </c>
      <c r="I8432">
        <f>Raw_Data!F8432</f>
        <v>22</v>
      </c>
      <c r="J8432" t="str">
        <f>FLOOR(Raw_Data!F8432,10)&amp;"-"&amp;FLOOR(Raw_Data!F8432,10)+9</f>
        <v>20-29</v>
      </c>
      <c r="K8432" t="str">
        <f>Raw_Data!G8432</f>
        <v>Unknown</v>
      </c>
      <c r="L8432" t="str">
        <f>Raw_Data!H8432</f>
        <v>General Practice</v>
      </c>
      <c r="M8432" t="str">
        <f>IF(Raw_Data!I8432=TRUE,"Admitted","Not Admitted")</f>
        <v>Not Admitted</v>
      </c>
      <c r="N8432" t="str">
        <f>IF(Raw_Data!J8432="","Not Rated",Raw_Data!J8432)</f>
        <v>Not Rated</v>
      </c>
      <c r="O8432">
        <f>Raw_Data!K8432</f>
        <v>17</v>
      </c>
      <c r="P8432" t="str">
        <f>IF(Raw_Data!K8432&lt;=30,"Within Time","Delayed")</f>
        <v>Within Time</v>
      </c>
    </row>
    <row r="8433" spans="1:16" x14ac:dyDescent="0.35">
      <c r="A8433" t="str">
        <f>Raw_Data!A8433</f>
        <v>321-71-5530</v>
      </c>
      <c r="B8433" s="2">
        <f>Raw_Data!B8433</f>
        <v>45544.626388888893</v>
      </c>
      <c r="C8433">
        <f>HOUR(Raw_Data!B8433)</f>
        <v>15</v>
      </c>
      <c r="D8433" t="str">
        <f>TEXT(Raw_Data!B8433,"mmm")</f>
        <v>Sep</v>
      </c>
      <c r="E8433">
        <f>YEAR(Raw_Data!B8433)</f>
        <v>2024</v>
      </c>
      <c r="F8433" t="str">
        <f>TEXT(Raw_Data!B8433,"mmm-yy")</f>
        <v>Sep-24</v>
      </c>
      <c r="G8433" t="str">
        <f>PROPER(Raw_Data!C8433&amp;". "&amp;Raw_Data!D8433)</f>
        <v>S. Vickery</v>
      </c>
      <c r="H8433" t="str">
        <f>IF(OR(Raw_Data!E8433="M",Raw_Data!E8433="Male"),"Male",IF(OR(Raw_Data!E8433="F",Raw_Data!E8433="Female"),"Female","Not Confirmed"))</f>
        <v>Female</v>
      </c>
      <c r="I8433">
        <f>Raw_Data!F8433</f>
        <v>25</v>
      </c>
      <c r="J8433" t="str">
        <f>FLOOR(Raw_Data!F8433,10)&amp;"-"&amp;FLOOR(Raw_Data!F8433,10)+9</f>
        <v>20-29</v>
      </c>
      <c r="K8433" t="str">
        <f>Raw_Data!G8433</f>
        <v>African American</v>
      </c>
      <c r="L8433" t="str">
        <f>Raw_Data!H8433</f>
        <v>None</v>
      </c>
      <c r="M8433" t="str">
        <f>IF(Raw_Data!I8433=TRUE,"Admitted","Not Admitted")</f>
        <v>Admitted</v>
      </c>
      <c r="N8433" t="str">
        <f>IF(Raw_Data!J8433="","Not Rated",Raw_Data!J8433)</f>
        <v>Not Rated</v>
      </c>
      <c r="O8433">
        <f>Raw_Data!K8433</f>
        <v>18</v>
      </c>
      <c r="P8433" t="str">
        <f>IF(Raw_Data!K8433&lt;=30,"Within Time","Delayed")</f>
        <v>Within Time</v>
      </c>
    </row>
    <row r="8434" spans="1:16" x14ac:dyDescent="0.35">
      <c r="A8434" t="str">
        <f>Raw_Data!A8434</f>
        <v>619-20-7983</v>
      </c>
      <c r="B8434" s="2">
        <f>Raw_Data!B8434</f>
        <v>45544.92083333333</v>
      </c>
      <c r="C8434">
        <f>HOUR(Raw_Data!B8434)</f>
        <v>22</v>
      </c>
      <c r="D8434" t="str">
        <f>TEXT(Raw_Data!B8434,"mmm")</f>
        <v>Sep</v>
      </c>
      <c r="E8434">
        <f>YEAR(Raw_Data!B8434)</f>
        <v>2024</v>
      </c>
      <c r="F8434" t="str">
        <f>TEXT(Raw_Data!B8434,"mmm-yy")</f>
        <v>Sep-24</v>
      </c>
      <c r="G8434" t="str">
        <f>PROPER(Raw_Data!C8434&amp;". "&amp;Raw_Data!D8434)</f>
        <v>O. Ashcombe</v>
      </c>
      <c r="H8434" t="str">
        <f>IF(OR(Raw_Data!E8434="M",Raw_Data!E8434="Male"),"Male",IF(OR(Raw_Data!E8434="F",Raw_Data!E8434="Female"),"Female","Not Confirmed"))</f>
        <v>Male</v>
      </c>
      <c r="I8434">
        <f>Raw_Data!F8434</f>
        <v>26</v>
      </c>
      <c r="J8434" t="str">
        <f>FLOOR(Raw_Data!F8434,10)&amp;"-"&amp;FLOOR(Raw_Data!F8434,10)+9</f>
        <v>20-29</v>
      </c>
      <c r="K8434" t="str">
        <f>Raw_Data!G8434</f>
        <v>White</v>
      </c>
      <c r="L8434" t="str">
        <f>Raw_Data!H8434</f>
        <v>None</v>
      </c>
      <c r="M8434" t="str">
        <f>IF(Raw_Data!I8434=TRUE,"Admitted","Not Admitted")</f>
        <v>Admitted</v>
      </c>
      <c r="N8434" t="str">
        <f>IF(Raw_Data!J8434="","Not Rated",Raw_Data!J8434)</f>
        <v>Not Rated</v>
      </c>
      <c r="O8434">
        <f>Raw_Data!K8434</f>
        <v>38</v>
      </c>
      <c r="P8434" t="str">
        <f>IF(Raw_Data!K8434&lt;=30,"Within Time","Delayed")</f>
        <v>Delayed</v>
      </c>
    </row>
    <row r="8435" spans="1:16" x14ac:dyDescent="0.35">
      <c r="A8435" t="str">
        <f>Raw_Data!A8435</f>
        <v>863-22-5815</v>
      </c>
      <c r="B8435" s="2">
        <f>Raw_Data!B8435</f>
        <v>45545.033333333333</v>
      </c>
      <c r="C8435">
        <f>HOUR(Raw_Data!B8435)</f>
        <v>0</v>
      </c>
      <c r="D8435" t="str">
        <f>TEXT(Raw_Data!B8435,"mmm")</f>
        <v>Sep</v>
      </c>
      <c r="E8435">
        <f>YEAR(Raw_Data!B8435)</f>
        <v>2024</v>
      </c>
      <c r="F8435" t="str">
        <f>TEXT(Raw_Data!B8435,"mmm-yy")</f>
        <v>Sep-24</v>
      </c>
      <c r="G8435" t="str">
        <f>PROPER(Raw_Data!C8435&amp;". "&amp;Raw_Data!D8435)</f>
        <v>I. Buff</v>
      </c>
      <c r="H8435" t="str">
        <f>IF(OR(Raw_Data!E8435="M",Raw_Data!E8435="Male"),"Male",IF(OR(Raw_Data!E8435="F",Raw_Data!E8435="Female"),"Female","Not Confirmed"))</f>
        <v>Male</v>
      </c>
      <c r="I8435">
        <f>Raw_Data!F8435</f>
        <v>3</v>
      </c>
      <c r="J8435" t="str">
        <f>FLOOR(Raw_Data!F8435,10)&amp;"-"&amp;FLOOR(Raw_Data!F8435,10)+9</f>
        <v>0-9</v>
      </c>
      <c r="K8435" t="str">
        <f>Raw_Data!G8435</f>
        <v>African American</v>
      </c>
      <c r="L8435" t="str">
        <f>Raw_Data!H8435</f>
        <v>Physiotherapy</v>
      </c>
      <c r="M8435" t="str">
        <f>IF(Raw_Data!I8435=TRUE,"Admitted","Not Admitted")</f>
        <v>Not Admitted</v>
      </c>
      <c r="N8435" t="str">
        <f>IF(Raw_Data!J8435="","Not Rated",Raw_Data!J8435)</f>
        <v>Not Rated</v>
      </c>
      <c r="O8435">
        <f>Raw_Data!K8435</f>
        <v>22</v>
      </c>
      <c r="P8435" t="str">
        <f>IF(Raw_Data!K8435&lt;=30,"Within Time","Delayed")</f>
        <v>Within Time</v>
      </c>
    </row>
    <row r="8436" spans="1:16" x14ac:dyDescent="0.35">
      <c r="A8436" t="str">
        <f>Raw_Data!A8436</f>
        <v>864-21-8699</v>
      </c>
      <c r="B8436" s="2">
        <f>Raw_Data!B8436</f>
        <v>45545.043749999997</v>
      </c>
      <c r="C8436">
        <f>HOUR(Raw_Data!B8436)</f>
        <v>1</v>
      </c>
      <c r="D8436" t="str">
        <f>TEXT(Raw_Data!B8436,"mmm")</f>
        <v>Sep</v>
      </c>
      <c r="E8436">
        <f>YEAR(Raw_Data!B8436)</f>
        <v>2024</v>
      </c>
      <c r="F8436" t="str">
        <f>TEXT(Raw_Data!B8436,"mmm-yy")</f>
        <v>Sep-24</v>
      </c>
      <c r="G8436" t="str">
        <f>PROPER(Raw_Data!C8436&amp;". "&amp;Raw_Data!D8436)</f>
        <v>E. Yates</v>
      </c>
      <c r="H8436" t="str">
        <f>IF(OR(Raw_Data!E8436="M",Raw_Data!E8436="Male"),"Male",IF(OR(Raw_Data!E8436="F",Raw_Data!E8436="Female"),"Female","Not Confirmed"))</f>
        <v>Female</v>
      </c>
      <c r="I8436">
        <f>Raw_Data!F8436</f>
        <v>55</v>
      </c>
      <c r="J8436" t="str">
        <f>FLOOR(Raw_Data!F8436,10)&amp;"-"&amp;FLOOR(Raw_Data!F8436,10)+9</f>
        <v>50-59</v>
      </c>
      <c r="K8436" t="str">
        <f>Raw_Data!G8436</f>
        <v>Declined to Identify</v>
      </c>
      <c r="L8436" t="str">
        <f>Raw_Data!H8436</f>
        <v>None</v>
      </c>
      <c r="M8436" t="str">
        <f>IF(Raw_Data!I8436=TRUE,"Admitted","Not Admitted")</f>
        <v>Not Admitted</v>
      </c>
      <c r="N8436" t="str">
        <f>IF(Raw_Data!J8436="","Not Rated",Raw_Data!J8436)</f>
        <v>Not Rated</v>
      </c>
      <c r="O8436">
        <f>Raw_Data!K8436</f>
        <v>57</v>
      </c>
      <c r="P8436" t="str">
        <f>IF(Raw_Data!K8436&lt;=30,"Within Time","Delayed")</f>
        <v>Delayed</v>
      </c>
    </row>
    <row r="8437" spans="1:16" x14ac:dyDescent="0.35">
      <c r="A8437" t="str">
        <f>Raw_Data!A8437</f>
        <v>490-48-7251</v>
      </c>
      <c r="B8437" s="2">
        <f>Raw_Data!B8437</f>
        <v>45545.075694444437</v>
      </c>
      <c r="C8437">
        <f>HOUR(Raw_Data!B8437)</f>
        <v>1</v>
      </c>
      <c r="D8437" t="str">
        <f>TEXT(Raw_Data!B8437,"mmm")</f>
        <v>Sep</v>
      </c>
      <c r="E8437">
        <f>YEAR(Raw_Data!B8437)</f>
        <v>2024</v>
      </c>
      <c r="F8437" t="str">
        <f>TEXT(Raw_Data!B8437,"mmm-yy")</f>
        <v>Sep-24</v>
      </c>
      <c r="G8437" t="str">
        <f>PROPER(Raw_Data!C8437&amp;". "&amp;Raw_Data!D8437)</f>
        <v>K. Northcote</v>
      </c>
      <c r="H8437" t="str">
        <f>IF(OR(Raw_Data!E8437="M",Raw_Data!E8437="Male"),"Male",IF(OR(Raw_Data!E8437="F",Raw_Data!E8437="Female"),"Female","Not Confirmed"))</f>
        <v>Female</v>
      </c>
      <c r="I8437">
        <f>Raw_Data!F8437</f>
        <v>12</v>
      </c>
      <c r="J8437" t="str">
        <f>FLOOR(Raw_Data!F8437,10)&amp;"-"&amp;FLOOR(Raw_Data!F8437,10)+9</f>
        <v>10-19</v>
      </c>
      <c r="K8437" t="str">
        <f>Raw_Data!G8437</f>
        <v>Asian</v>
      </c>
      <c r="L8437" t="str">
        <f>Raw_Data!H8437</f>
        <v>None</v>
      </c>
      <c r="M8437" t="str">
        <f>IF(Raw_Data!I8437=TRUE,"Admitted","Not Admitted")</f>
        <v>Not Admitted</v>
      </c>
      <c r="N8437" t="str">
        <f>IF(Raw_Data!J8437="","Not Rated",Raw_Data!J8437)</f>
        <v>Not Rated</v>
      </c>
      <c r="O8437">
        <f>Raw_Data!K8437</f>
        <v>11</v>
      </c>
      <c r="P8437" t="str">
        <f>IF(Raw_Data!K8437&lt;=30,"Within Time","Delayed")</f>
        <v>Within Time</v>
      </c>
    </row>
    <row r="8438" spans="1:16" x14ac:dyDescent="0.35">
      <c r="A8438" t="str">
        <f>Raw_Data!A8438</f>
        <v>704-59-2871</v>
      </c>
      <c r="B8438" s="2">
        <f>Raw_Data!B8438</f>
        <v>45545.215277777781</v>
      </c>
      <c r="C8438">
        <f>HOUR(Raw_Data!B8438)</f>
        <v>5</v>
      </c>
      <c r="D8438" t="str">
        <f>TEXT(Raw_Data!B8438,"mmm")</f>
        <v>Sep</v>
      </c>
      <c r="E8438">
        <f>YEAR(Raw_Data!B8438)</f>
        <v>2024</v>
      </c>
      <c r="F8438" t="str">
        <f>TEXT(Raw_Data!B8438,"mmm-yy")</f>
        <v>Sep-24</v>
      </c>
      <c r="G8438" t="str">
        <f>PROPER(Raw_Data!C8438&amp;". "&amp;Raw_Data!D8438)</f>
        <v>A. Jessop</v>
      </c>
      <c r="H8438" t="str">
        <f>IF(OR(Raw_Data!E8438="M",Raw_Data!E8438="Male"),"Male",IF(OR(Raw_Data!E8438="F",Raw_Data!E8438="Female"),"Female","Not Confirmed"))</f>
        <v>Female</v>
      </c>
      <c r="I8438">
        <f>Raw_Data!F8438</f>
        <v>77</v>
      </c>
      <c r="J8438" t="str">
        <f>FLOOR(Raw_Data!F8438,10)&amp;"-"&amp;FLOOR(Raw_Data!F8438,10)+9</f>
        <v>70-79</v>
      </c>
      <c r="K8438" t="str">
        <f>Raw_Data!G8438</f>
        <v>Asian</v>
      </c>
      <c r="L8438" t="str">
        <f>Raw_Data!H8438</f>
        <v>None</v>
      </c>
      <c r="M8438" t="str">
        <f>IF(Raw_Data!I8438=TRUE,"Admitted","Not Admitted")</f>
        <v>Admitted</v>
      </c>
      <c r="N8438" t="str">
        <f>IF(Raw_Data!J8438="","Not Rated",Raw_Data!J8438)</f>
        <v>Not Rated</v>
      </c>
      <c r="O8438">
        <f>Raw_Data!K8438</f>
        <v>16</v>
      </c>
      <c r="P8438" t="str">
        <f>IF(Raw_Data!K8438&lt;=30,"Within Time","Delayed")</f>
        <v>Within Time</v>
      </c>
    </row>
    <row r="8439" spans="1:16" x14ac:dyDescent="0.35">
      <c r="A8439" t="str">
        <f>Raw_Data!A8439</f>
        <v>730-97-4478</v>
      </c>
      <c r="B8439" s="2">
        <f>Raw_Data!B8439</f>
        <v>45545.245138888888</v>
      </c>
      <c r="C8439">
        <f>HOUR(Raw_Data!B8439)</f>
        <v>5</v>
      </c>
      <c r="D8439" t="str">
        <f>TEXT(Raw_Data!B8439,"mmm")</f>
        <v>Sep</v>
      </c>
      <c r="E8439">
        <f>YEAR(Raw_Data!B8439)</f>
        <v>2024</v>
      </c>
      <c r="F8439" t="str">
        <f>TEXT(Raw_Data!B8439,"mmm-yy")</f>
        <v>Sep-24</v>
      </c>
      <c r="G8439" t="str">
        <f>PROPER(Raw_Data!C8439&amp;". "&amp;Raw_Data!D8439)</f>
        <v>B. Oakden</v>
      </c>
      <c r="H8439" t="str">
        <f>IF(OR(Raw_Data!E8439="M",Raw_Data!E8439="Male"),"Male",IF(OR(Raw_Data!E8439="F",Raw_Data!E8439="Female"),"Female","Not Confirmed"))</f>
        <v>Female</v>
      </c>
      <c r="I8439">
        <f>Raw_Data!F8439</f>
        <v>55</v>
      </c>
      <c r="J8439" t="str">
        <f>FLOOR(Raw_Data!F8439,10)&amp;"-"&amp;FLOOR(Raw_Data!F8439,10)+9</f>
        <v>50-59</v>
      </c>
      <c r="K8439" t="str">
        <f>Raw_Data!G8439</f>
        <v>Asian</v>
      </c>
      <c r="L8439" t="str">
        <f>Raw_Data!H8439</f>
        <v>None</v>
      </c>
      <c r="M8439" t="str">
        <f>IF(Raw_Data!I8439=TRUE,"Admitted","Not Admitted")</f>
        <v>Not Admitted</v>
      </c>
      <c r="N8439" t="str">
        <f>IF(Raw_Data!J8439="","Not Rated",Raw_Data!J8439)</f>
        <v>Not Rated</v>
      </c>
      <c r="O8439">
        <f>Raw_Data!K8439</f>
        <v>60</v>
      </c>
      <c r="P8439" t="str">
        <f>IF(Raw_Data!K8439&lt;=30,"Within Time","Delayed")</f>
        <v>Delayed</v>
      </c>
    </row>
    <row r="8440" spans="1:16" x14ac:dyDescent="0.35">
      <c r="A8440" t="str">
        <f>Raw_Data!A8440</f>
        <v>578-82-6674</v>
      </c>
      <c r="B8440" s="2">
        <f>Raw_Data!B8440</f>
        <v>45545.326388888891</v>
      </c>
      <c r="C8440">
        <f>HOUR(Raw_Data!B8440)</f>
        <v>7</v>
      </c>
      <c r="D8440" t="str">
        <f>TEXT(Raw_Data!B8440,"mmm")</f>
        <v>Sep</v>
      </c>
      <c r="E8440">
        <f>YEAR(Raw_Data!B8440)</f>
        <v>2024</v>
      </c>
      <c r="F8440" t="str">
        <f>TEXT(Raw_Data!B8440,"mmm-yy")</f>
        <v>Sep-24</v>
      </c>
      <c r="G8440" t="str">
        <f>PROPER(Raw_Data!C8440&amp;". "&amp;Raw_Data!D8440)</f>
        <v>J. Garfield</v>
      </c>
      <c r="H8440" t="str">
        <f>IF(OR(Raw_Data!E8440="M",Raw_Data!E8440="Male"),"Male",IF(OR(Raw_Data!E8440="F",Raw_Data!E8440="Female"),"Female","Not Confirmed"))</f>
        <v>Female</v>
      </c>
      <c r="I8440">
        <f>Raw_Data!F8440</f>
        <v>28</v>
      </c>
      <c r="J8440" t="str">
        <f>FLOOR(Raw_Data!F8440,10)&amp;"-"&amp;FLOOR(Raw_Data!F8440,10)+9</f>
        <v>20-29</v>
      </c>
      <c r="K8440" t="str">
        <f>Raw_Data!G8440</f>
        <v>White</v>
      </c>
      <c r="L8440" t="str">
        <f>Raw_Data!H8440</f>
        <v>None</v>
      </c>
      <c r="M8440" t="str">
        <f>IF(Raw_Data!I8440=TRUE,"Admitted","Not Admitted")</f>
        <v>Not Admitted</v>
      </c>
      <c r="N8440">
        <f>IF(Raw_Data!J8440="","Not Rated",Raw_Data!J8440)</f>
        <v>1</v>
      </c>
      <c r="O8440">
        <f>Raw_Data!K8440</f>
        <v>35</v>
      </c>
      <c r="P8440" t="str">
        <f>IF(Raw_Data!K8440&lt;=30,"Within Time","Delayed")</f>
        <v>Delayed</v>
      </c>
    </row>
    <row r="8441" spans="1:16" x14ac:dyDescent="0.35">
      <c r="A8441" t="str">
        <f>Raw_Data!A8441</f>
        <v>749-50-3663</v>
      </c>
      <c r="B8441" s="2">
        <f>Raw_Data!B8441</f>
        <v>45545.390277777777</v>
      </c>
      <c r="C8441">
        <f>HOUR(Raw_Data!B8441)</f>
        <v>9</v>
      </c>
      <c r="D8441" t="str">
        <f>TEXT(Raw_Data!B8441,"mmm")</f>
        <v>Sep</v>
      </c>
      <c r="E8441">
        <f>YEAR(Raw_Data!B8441)</f>
        <v>2024</v>
      </c>
      <c r="F8441" t="str">
        <f>TEXT(Raw_Data!B8441,"mmm-yy")</f>
        <v>Sep-24</v>
      </c>
      <c r="G8441" t="str">
        <f>PROPER(Raw_Data!C8441&amp;". "&amp;Raw_Data!D8441)</f>
        <v>C. Silverlock</v>
      </c>
      <c r="H8441" t="str">
        <f>IF(OR(Raw_Data!E8441="M",Raw_Data!E8441="Male"),"Male",IF(OR(Raw_Data!E8441="F",Raw_Data!E8441="Female"),"Female","Not Confirmed"))</f>
        <v>Female</v>
      </c>
      <c r="I8441">
        <f>Raw_Data!F8441</f>
        <v>5</v>
      </c>
      <c r="J8441" t="str">
        <f>FLOOR(Raw_Data!F8441,10)&amp;"-"&amp;FLOOR(Raw_Data!F8441,10)+9</f>
        <v>0-9</v>
      </c>
      <c r="K8441" t="str">
        <f>Raw_Data!G8441</f>
        <v>Asian</v>
      </c>
      <c r="L8441" t="str">
        <f>Raw_Data!H8441</f>
        <v>None</v>
      </c>
      <c r="M8441" t="str">
        <f>IF(Raw_Data!I8441=TRUE,"Admitted","Not Admitted")</f>
        <v>Admitted</v>
      </c>
      <c r="N8441" t="str">
        <f>IF(Raw_Data!J8441="","Not Rated",Raw_Data!J8441)</f>
        <v>Not Rated</v>
      </c>
      <c r="O8441">
        <f>Raw_Data!K8441</f>
        <v>18</v>
      </c>
      <c r="P8441" t="str">
        <f>IF(Raw_Data!K8441&lt;=30,"Within Time","Delayed")</f>
        <v>Within Time</v>
      </c>
    </row>
    <row r="8442" spans="1:16" x14ac:dyDescent="0.35">
      <c r="A8442" t="str">
        <f>Raw_Data!A8442</f>
        <v>753-16-1382</v>
      </c>
      <c r="B8442" s="2">
        <f>Raw_Data!B8442</f>
        <v>45545.488888888889</v>
      </c>
      <c r="C8442">
        <f>HOUR(Raw_Data!B8442)</f>
        <v>11</v>
      </c>
      <c r="D8442" t="str">
        <f>TEXT(Raw_Data!B8442,"mmm")</f>
        <v>Sep</v>
      </c>
      <c r="E8442">
        <f>YEAR(Raw_Data!B8442)</f>
        <v>2024</v>
      </c>
      <c r="F8442" t="str">
        <f>TEXT(Raw_Data!B8442,"mmm-yy")</f>
        <v>Sep-24</v>
      </c>
      <c r="G8442" t="str">
        <f>PROPER(Raw_Data!C8442&amp;". "&amp;Raw_Data!D8442)</f>
        <v>O. Dewhirst</v>
      </c>
      <c r="H8442" t="str">
        <f>IF(OR(Raw_Data!E8442="M",Raw_Data!E8442="Male"),"Male",IF(OR(Raw_Data!E8442="F",Raw_Data!E8442="Female"),"Female","Not Confirmed"))</f>
        <v>Male</v>
      </c>
      <c r="I8442">
        <f>Raw_Data!F8442</f>
        <v>55</v>
      </c>
      <c r="J8442" t="str">
        <f>FLOOR(Raw_Data!F8442,10)&amp;"-"&amp;FLOOR(Raw_Data!F8442,10)+9</f>
        <v>50-59</v>
      </c>
      <c r="K8442" t="str">
        <f>Raw_Data!G8442</f>
        <v>Unknown</v>
      </c>
      <c r="L8442" t="str">
        <f>Raw_Data!H8442</f>
        <v>None</v>
      </c>
      <c r="M8442" t="str">
        <f>IF(Raw_Data!I8442=TRUE,"Admitted","Not Admitted")</f>
        <v>Not Admitted</v>
      </c>
      <c r="N8442">
        <f>IF(Raw_Data!J8442="","Not Rated",Raw_Data!J8442)</f>
        <v>3</v>
      </c>
      <c r="O8442">
        <f>Raw_Data!K8442</f>
        <v>19</v>
      </c>
      <c r="P8442" t="str">
        <f>IF(Raw_Data!K8442&lt;=30,"Within Time","Delayed")</f>
        <v>Within Time</v>
      </c>
    </row>
    <row r="8443" spans="1:16" x14ac:dyDescent="0.35">
      <c r="A8443" t="str">
        <f>Raw_Data!A8443</f>
        <v>766-11-6934</v>
      </c>
      <c r="B8443" s="2">
        <f>Raw_Data!B8443</f>
        <v>45545.625694444447</v>
      </c>
      <c r="C8443">
        <f>HOUR(Raw_Data!B8443)</f>
        <v>15</v>
      </c>
      <c r="D8443" t="str">
        <f>TEXT(Raw_Data!B8443,"mmm")</f>
        <v>Sep</v>
      </c>
      <c r="E8443">
        <f>YEAR(Raw_Data!B8443)</f>
        <v>2024</v>
      </c>
      <c r="F8443" t="str">
        <f>TEXT(Raw_Data!B8443,"mmm-yy")</f>
        <v>Sep-24</v>
      </c>
      <c r="G8443" t="str">
        <f>PROPER(Raw_Data!C8443&amp;". "&amp;Raw_Data!D8443)</f>
        <v>S. Goudie</v>
      </c>
      <c r="H8443" t="str">
        <f>IF(OR(Raw_Data!E8443="M",Raw_Data!E8443="Male"),"Male",IF(OR(Raw_Data!E8443="F",Raw_Data!E8443="Female"),"Female","Not Confirmed"))</f>
        <v>Female</v>
      </c>
      <c r="I8443">
        <f>Raw_Data!F8443</f>
        <v>19</v>
      </c>
      <c r="J8443" t="str">
        <f>FLOOR(Raw_Data!F8443,10)&amp;"-"&amp;FLOOR(Raw_Data!F8443,10)+9</f>
        <v>10-19</v>
      </c>
      <c r="K8443" t="str">
        <f>Raw_Data!G8443</f>
        <v>African American</v>
      </c>
      <c r="L8443" t="str">
        <f>Raw_Data!H8443</f>
        <v>Neurology</v>
      </c>
      <c r="M8443" t="str">
        <f>IF(Raw_Data!I8443=TRUE,"Admitted","Not Admitted")</f>
        <v>Not Admitted</v>
      </c>
      <c r="N8443">
        <f>IF(Raw_Data!J8443="","Not Rated",Raw_Data!J8443)</f>
        <v>0</v>
      </c>
      <c r="O8443">
        <f>Raw_Data!K8443</f>
        <v>16</v>
      </c>
      <c r="P8443" t="str">
        <f>IF(Raw_Data!K8443&lt;=30,"Within Time","Delayed")</f>
        <v>Within Time</v>
      </c>
    </row>
    <row r="8444" spans="1:16" x14ac:dyDescent="0.35">
      <c r="A8444" t="str">
        <f>Raw_Data!A8444</f>
        <v>899-61-9222</v>
      </c>
      <c r="B8444" s="2">
        <f>Raw_Data!B8444</f>
        <v>45545.652777777781</v>
      </c>
      <c r="C8444">
        <f>HOUR(Raw_Data!B8444)</f>
        <v>15</v>
      </c>
      <c r="D8444" t="str">
        <f>TEXT(Raw_Data!B8444,"mmm")</f>
        <v>Sep</v>
      </c>
      <c r="E8444">
        <f>YEAR(Raw_Data!B8444)</f>
        <v>2024</v>
      </c>
      <c r="F8444" t="str">
        <f>TEXT(Raw_Data!B8444,"mmm-yy")</f>
        <v>Sep-24</v>
      </c>
      <c r="G8444" t="str">
        <f>PROPER(Raw_Data!C8444&amp;". "&amp;Raw_Data!D8444)</f>
        <v>X. Kershaw</v>
      </c>
      <c r="H8444" t="str">
        <f>IF(OR(Raw_Data!E8444="M",Raw_Data!E8444="Male"),"Male",IF(OR(Raw_Data!E8444="F",Raw_Data!E8444="Female"),"Female","Not Confirmed"))</f>
        <v>Male</v>
      </c>
      <c r="I8444">
        <f>Raw_Data!F8444</f>
        <v>14</v>
      </c>
      <c r="J8444" t="str">
        <f>FLOOR(Raw_Data!F8444,10)&amp;"-"&amp;FLOOR(Raw_Data!F8444,10)+9</f>
        <v>10-19</v>
      </c>
      <c r="K8444" t="str">
        <f>Raw_Data!G8444</f>
        <v>Pacific Islander</v>
      </c>
      <c r="L8444" t="str">
        <f>Raw_Data!H8444</f>
        <v>None</v>
      </c>
      <c r="M8444" t="str">
        <f>IF(Raw_Data!I8444=TRUE,"Admitted","Not Admitted")</f>
        <v>Admitted</v>
      </c>
      <c r="N8444">
        <f>IF(Raw_Data!J8444="","Not Rated",Raw_Data!J8444)</f>
        <v>10</v>
      </c>
      <c r="O8444">
        <f>Raw_Data!K8444</f>
        <v>25</v>
      </c>
      <c r="P8444" t="str">
        <f>IF(Raw_Data!K8444&lt;=30,"Within Time","Delayed")</f>
        <v>Within Time</v>
      </c>
    </row>
    <row r="8445" spans="1:16" x14ac:dyDescent="0.35">
      <c r="A8445" t="str">
        <f>Raw_Data!A8445</f>
        <v>961-59-5391</v>
      </c>
      <c r="B8445" s="2">
        <f>Raw_Data!B8445</f>
        <v>45545.67291666667</v>
      </c>
      <c r="C8445">
        <f>HOUR(Raw_Data!B8445)</f>
        <v>16</v>
      </c>
      <c r="D8445" t="str">
        <f>TEXT(Raw_Data!B8445,"mmm")</f>
        <v>Sep</v>
      </c>
      <c r="E8445">
        <f>YEAR(Raw_Data!B8445)</f>
        <v>2024</v>
      </c>
      <c r="F8445" t="str">
        <f>TEXT(Raw_Data!B8445,"mmm-yy")</f>
        <v>Sep-24</v>
      </c>
      <c r="G8445" t="str">
        <f>PROPER(Raw_Data!C8445&amp;". "&amp;Raw_Data!D8445)</f>
        <v>N. Crebo</v>
      </c>
      <c r="H8445" t="str">
        <f>IF(OR(Raw_Data!E8445="M",Raw_Data!E8445="Male"),"Male",IF(OR(Raw_Data!E8445="F",Raw_Data!E8445="Female"),"Female","Not Confirmed"))</f>
        <v>Male</v>
      </c>
      <c r="I8445">
        <f>Raw_Data!F8445</f>
        <v>49</v>
      </c>
      <c r="J8445" t="str">
        <f>FLOOR(Raw_Data!F8445,10)&amp;"-"&amp;FLOOR(Raw_Data!F8445,10)+9</f>
        <v>40-49</v>
      </c>
      <c r="K8445" t="str">
        <f>Raw_Data!G8445</f>
        <v>White</v>
      </c>
      <c r="L8445" t="str">
        <f>Raw_Data!H8445</f>
        <v>General Practice</v>
      </c>
      <c r="M8445" t="str">
        <f>IF(Raw_Data!I8445=TRUE,"Admitted","Not Admitted")</f>
        <v>Not Admitted</v>
      </c>
      <c r="N8445" t="str">
        <f>IF(Raw_Data!J8445="","Not Rated",Raw_Data!J8445)</f>
        <v>Not Rated</v>
      </c>
      <c r="O8445">
        <f>Raw_Data!K8445</f>
        <v>52</v>
      </c>
      <c r="P8445" t="str">
        <f>IF(Raw_Data!K8445&lt;=30,"Within Time","Delayed")</f>
        <v>Delayed</v>
      </c>
    </row>
    <row r="8446" spans="1:16" x14ac:dyDescent="0.35">
      <c r="A8446" t="str">
        <f>Raw_Data!A8446</f>
        <v>143-96-1816</v>
      </c>
      <c r="B8446" s="2">
        <f>Raw_Data!B8446</f>
        <v>45545.743055555547</v>
      </c>
      <c r="C8446">
        <f>HOUR(Raw_Data!B8446)</f>
        <v>17</v>
      </c>
      <c r="D8446" t="str">
        <f>TEXT(Raw_Data!B8446,"mmm")</f>
        <v>Sep</v>
      </c>
      <c r="E8446">
        <f>YEAR(Raw_Data!B8446)</f>
        <v>2024</v>
      </c>
      <c r="F8446" t="str">
        <f>TEXT(Raw_Data!B8446,"mmm-yy")</f>
        <v>Sep-24</v>
      </c>
      <c r="G8446" t="str">
        <f>PROPER(Raw_Data!C8446&amp;". "&amp;Raw_Data!D8446)</f>
        <v>M. Sheffield</v>
      </c>
      <c r="H8446" t="str">
        <f>IF(OR(Raw_Data!E8446="M",Raw_Data!E8446="Male"),"Male",IF(OR(Raw_Data!E8446="F",Raw_Data!E8446="Female"),"Female","Not Confirmed"))</f>
        <v>Female</v>
      </c>
      <c r="I8446">
        <f>Raw_Data!F8446</f>
        <v>33</v>
      </c>
      <c r="J8446" t="str">
        <f>FLOOR(Raw_Data!F8446,10)&amp;"-"&amp;FLOOR(Raw_Data!F8446,10)+9</f>
        <v>30-39</v>
      </c>
      <c r="K8446" t="str">
        <f>Raw_Data!G8446</f>
        <v>Declined to Identify</v>
      </c>
      <c r="L8446" t="str">
        <f>Raw_Data!H8446</f>
        <v>None</v>
      </c>
      <c r="M8446" t="str">
        <f>IF(Raw_Data!I8446=TRUE,"Admitted","Not Admitted")</f>
        <v>Admitted</v>
      </c>
      <c r="N8446">
        <f>IF(Raw_Data!J8446="","Not Rated",Raw_Data!J8446)</f>
        <v>3</v>
      </c>
      <c r="O8446">
        <f>Raw_Data!K8446</f>
        <v>31</v>
      </c>
      <c r="P8446" t="str">
        <f>IF(Raw_Data!K8446&lt;=30,"Within Time","Delayed")</f>
        <v>Delayed</v>
      </c>
    </row>
    <row r="8447" spans="1:16" x14ac:dyDescent="0.35">
      <c r="A8447" t="str">
        <f>Raw_Data!A8447</f>
        <v>207-20-3985</v>
      </c>
      <c r="B8447" s="2">
        <f>Raw_Data!B8447</f>
        <v>45545.743750000001</v>
      </c>
      <c r="C8447">
        <f>HOUR(Raw_Data!B8447)</f>
        <v>17</v>
      </c>
      <c r="D8447" t="str">
        <f>TEXT(Raw_Data!B8447,"mmm")</f>
        <v>Sep</v>
      </c>
      <c r="E8447">
        <f>YEAR(Raw_Data!B8447)</f>
        <v>2024</v>
      </c>
      <c r="F8447" t="str">
        <f>TEXT(Raw_Data!B8447,"mmm-yy")</f>
        <v>Sep-24</v>
      </c>
      <c r="G8447" t="str">
        <f>PROPER(Raw_Data!C8447&amp;". "&amp;Raw_Data!D8447)</f>
        <v>G. Titcombe</v>
      </c>
      <c r="H8447" t="str">
        <f>IF(OR(Raw_Data!E8447="M",Raw_Data!E8447="Male"),"Male",IF(OR(Raw_Data!E8447="F",Raw_Data!E8447="Female"),"Female","Not Confirmed"))</f>
        <v>Male</v>
      </c>
      <c r="I8447">
        <f>Raw_Data!F8447</f>
        <v>65</v>
      </c>
      <c r="J8447" t="str">
        <f>FLOOR(Raw_Data!F8447,10)&amp;"-"&amp;FLOOR(Raw_Data!F8447,10)+9</f>
        <v>60-69</v>
      </c>
      <c r="K8447" t="str">
        <f>Raw_Data!G8447</f>
        <v>African American</v>
      </c>
      <c r="L8447" t="str">
        <f>Raw_Data!H8447</f>
        <v>None</v>
      </c>
      <c r="M8447" t="str">
        <f>IF(Raw_Data!I8447=TRUE,"Admitted","Not Admitted")</f>
        <v>Not Admitted</v>
      </c>
      <c r="N8447" t="str">
        <f>IF(Raw_Data!J8447="","Not Rated",Raw_Data!J8447)</f>
        <v>Not Rated</v>
      </c>
      <c r="O8447">
        <f>Raw_Data!K8447</f>
        <v>46</v>
      </c>
      <c r="P8447" t="str">
        <f>IF(Raw_Data!K8447&lt;=30,"Within Time","Delayed")</f>
        <v>Delayed</v>
      </c>
    </row>
    <row r="8448" spans="1:16" x14ac:dyDescent="0.35">
      <c r="A8448" t="str">
        <f>Raw_Data!A8448</f>
        <v>354-93-4650</v>
      </c>
      <c r="B8448" s="2">
        <f>Raw_Data!B8448</f>
        <v>45545.8</v>
      </c>
      <c r="C8448">
        <f>HOUR(Raw_Data!B8448)</f>
        <v>19</v>
      </c>
      <c r="D8448" t="str">
        <f>TEXT(Raw_Data!B8448,"mmm")</f>
        <v>Sep</v>
      </c>
      <c r="E8448">
        <f>YEAR(Raw_Data!B8448)</f>
        <v>2024</v>
      </c>
      <c r="F8448" t="str">
        <f>TEXT(Raw_Data!B8448,"mmm-yy")</f>
        <v>Sep-24</v>
      </c>
      <c r="G8448" t="str">
        <f>PROPER(Raw_Data!C8448&amp;". "&amp;Raw_Data!D8448)</f>
        <v>C. Glasspool</v>
      </c>
      <c r="H8448" t="str">
        <f>IF(OR(Raw_Data!E8448="M",Raw_Data!E8448="Male"),"Male",IF(OR(Raw_Data!E8448="F",Raw_Data!E8448="Female"),"Female","Not Confirmed"))</f>
        <v>Female</v>
      </c>
      <c r="I8448">
        <f>Raw_Data!F8448</f>
        <v>7</v>
      </c>
      <c r="J8448" t="str">
        <f>FLOOR(Raw_Data!F8448,10)&amp;"-"&amp;FLOOR(Raw_Data!F8448,10)+9</f>
        <v>0-9</v>
      </c>
      <c r="K8448" t="str">
        <f>Raw_Data!G8448</f>
        <v>Asian</v>
      </c>
      <c r="L8448" t="str">
        <f>Raw_Data!H8448</f>
        <v>Orthopedics</v>
      </c>
      <c r="M8448" t="str">
        <f>IF(Raw_Data!I8448=TRUE,"Admitted","Not Admitted")</f>
        <v>Not Admitted</v>
      </c>
      <c r="N8448" t="str">
        <f>IF(Raw_Data!J8448="","Not Rated",Raw_Data!J8448)</f>
        <v>Not Rated</v>
      </c>
      <c r="O8448">
        <f>Raw_Data!K8448</f>
        <v>17</v>
      </c>
      <c r="P8448" t="str">
        <f>IF(Raw_Data!K8448&lt;=30,"Within Time","Delayed")</f>
        <v>Within Time</v>
      </c>
    </row>
    <row r="8449" spans="1:16" x14ac:dyDescent="0.35">
      <c r="A8449" t="str">
        <f>Raw_Data!A8449</f>
        <v>793-60-9871</v>
      </c>
      <c r="B8449" s="2">
        <f>Raw_Data!B8449</f>
        <v>45545.827777777777</v>
      </c>
      <c r="C8449">
        <f>HOUR(Raw_Data!B8449)</f>
        <v>19</v>
      </c>
      <c r="D8449" t="str">
        <f>TEXT(Raw_Data!B8449,"mmm")</f>
        <v>Sep</v>
      </c>
      <c r="E8449">
        <f>YEAR(Raw_Data!B8449)</f>
        <v>2024</v>
      </c>
      <c r="F8449" t="str">
        <f>TEXT(Raw_Data!B8449,"mmm-yy")</f>
        <v>Sep-24</v>
      </c>
      <c r="G8449" t="str">
        <f>PROPER(Raw_Data!C8449&amp;". "&amp;Raw_Data!D8449)</f>
        <v>M. Upperton</v>
      </c>
      <c r="H8449" t="str">
        <f>IF(OR(Raw_Data!E8449="M",Raw_Data!E8449="Male"),"Male",IF(OR(Raw_Data!E8449="F",Raw_Data!E8449="Female"),"Female","Not Confirmed"))</f>
        <v>Female</v>
      </c>
      <c r="I8449">
        <f>Raw_Data!F8449</f>
        <v>67</v>
      </c>
      <c r="J8449" t="str">
        <f>FLOOR(Raw_Data!F8449,10)&amp;"-"&amp;FLOOR(Raw_Data!F8449,10)+9</f>
        <v>60-69</v>
      </c>
      <c r="K8449" t="str">
        <f>Raw_Data!G8449</f>
        <v>African American</v>
      </c>
      <c r="L8449" t="str">
        <f>Raw_Data!H8449</f>
        <v>General Practice</v>
      </c>
      <c r="M8449" t="str">
        <f>IF(Raw_Data!I8449=TRUE,"Admitted","Not Admitted")</f>
        <v>Not Admitted</v>
      </c>
      <c r="N8449" t="str">
        <f>IF(Raw_Data!J8449="","Not Rated",Raw_Data!J8449)</f>
        <v>Not Rated</v>
      </c>
      <c r="O8449">
        <f>Raw_Data!K8449</f>
        <v>58</v>
      </c>
      <c r="P8449" t="str">
        <f>IF(Raw_Data!K8449&lt;=30,"Within Time","Delayed")</f>
        <v>Delayed</v>
      </c>
    </row>
    <row r="8450" spans="1:16" x14ac:dyDescent="0.35">
      <c r="A8450" t="str">
        <f>Raw_Data!A8450</f>
        <v>825-27-9850</v>
      </c>
      <c r="B8450" s="2">
        <f>Raw_Data!B8450</f>
        <v>45545.845833333333</v>
      </c>
      <c r="C8450">
        <f>HOUR(Raw_Data!B8450)</f>
        <v>20</v>
      </c>
      <c r="D8450" t="str">
        <f>TEXT(Raw_Data!B8450,"mmm")</f>
        <v>Sep</v>
      </c>
      <c r="E8450">
        <f>YEAR(Raw_Data!B8450)</f>
        <v>2024</v>
      </c>
      <c r="F8450" t="str">
        <f>TEXT(Raw_Data!B8450,"mmm-yy")</f>
        <v>Sep-24</v>
      </c>
      <c r="G8450" t="str">
        <f>PROPER(Raw_Data!C8450&amp;". "&amp;Raw_Data!D8450)</f>
        <v>T. Birtwhistle</v>
      </c>
      <c r="H8450" t="str">
        <f>IF(OR(Raw_Data!E8450="M",Raw_Data!E8450="Male"),"Male",IF(OR(Raw_Data!E8450="F",Raw_Data!E8450="Female"),"Female","Not Confirmed"))</f>
        <v>Female</v>
      </c>
      <c r="I8450">
        <f>Raw_Data!F8450</f>
        <v>7</v>
      </c>
      <c r="J8450" t="str">
        <f>FLOOR(Raw_Data!F8450,10)&amp;"-"&amp;FLOOR(Raw_Data!F8450,10)+9</f>
        <v>0-9</v>
      </c>
      <c r="K8450" t="str">
        <f>Raw_Data!G8450</f>
        <v>African American</v>
      </c>
      <c r="L8450" t="str">
        <f>Raw_Data!H8450</f>
        <v>None</v>
      </c>
      <c r="M8450" t="str">
        <f>IF(Raw_Data!I8450=TRUE,"Admitted","Not Admitted")</f>
        <v>Admitted</v>
      </c>
      <c r="N8450">
        <f>IF(Raw_Data!J8450="","Not Rated",Raw_Data!J8450)</f>
        <v>9</v>
      </c>
      <c r="O8450">
        <f>Raw_Data!K8450</f>
        <v>28</v>
      </c>
      <c r="P8450" t="str">
        <f>IF(Raw_Data!K8450&lt;=30,"Within Time","Delayed")</f>
        <v>Within Time</v>
      </c>
    </row>
    <row r="8451" spans="1:16" x14ac:dyDescent="0.35">
      <c r="A8451" t="str">
        <f>Raw_Data!A8451</f>
        <v>728-56-1669</v>
      </c>
      <c r="B8451" s="2">
        <f>Raw_Data!B8451</f>
        <v>45545.853472222218</v>
      </c>
      <c r="C8451">
        <f>HOUR(Raw_Data!B8451)</f>
        <v>20</v>
      </c>
      <c r="D8451" t="str">
        <f>TEXT(Raw_Data!B8451,"mmm")</f>
        <v>Sep</v>
      </c>
      <c r="E8451">
        <f>YEAR(Raw_Data!B8451)</f>
        <v>2024</v>
      </c>
      <c r="F8451" t="str">
        <f>TEXT(Raw_Data!B8451,"mmm-yy")</f>
        <v>Sep-24</v>
      </c>
      <c r="G8451" t="str">
        <f>PROPER(Raw_Data!C8451&amp;". "&amp;Raw_Data!D8451)</f>
        <v>V. Underhill</v>
      </c>
      <c r="H8451" t="str">
        <f>IF(OR(Raw_Data!E8451="M",Raw_Data!E8451="Male"),"Male",IF(OR(Raw_Data!E8451="F",Raw_Data!E8451="Female"),"Female","Not Confirmed"))</f>
        <v>Male</v>
      </c>
      <c r="I8451">
        <f>Raw_Data!F8451</f>
        <v>30</v>
      </c>
      <c r="J8451" t="str">
        <f>FLOOR(Raw_Data!F8451,10)&amp;"-"&amp;FLOOR(Raw_Data!F8451,10)+9</f>
        <v>30-39</v>
      </c>
      <c r="K8451" t="str">
        <f>Raw_Data!G8451</f>
        <v>Declined to Identify</v>
      </c>
      <c r="L8451" t="str">
        <f>Raw_Data!H8451</f>
        <v>None</v>
      </c>
      <c r="M8451" t="str">
        <f>IF(Raw_Data!I8451=TRUE,"Admitted","Not Admitted")</f>
        <v>Admitted</v>
      </c>
      <c r="N8451">
        <f>IF(Raw_Data!J8451="","Not Rated",Raw_Data!J8451)</f>
        <v>1</v>
      </c>
      <c r="O8451">
        <f>Raw_Data!K8451</f>
        <v>36</v>
      </c>
      <c r="P8451" t="str">
        <f>IF(Raw_Data!K8451&lt;=30,"Within Time","Delayed")</f>
        <v>Delayed</v>
      </c>
    </row>
    <row r="8452" spans="1:16" x14ac:dyDescent="0.35">
      <c r="A8452" t="str">
        <f>Raw_Data!A8452</f>
        <v>451-29-4265</v>
      </c>
      <c r="B8452" s="2">
        <f>Raw_Data!B8452</f>
        <v>45545.936805555553</v>
      </c>
      <c r="C8452">
        <f>HOUR(Raw_Data!B8452)</f>
        <v>22</v>
      </c>
      <c r="D8452" t="str">
        <f>TEXT(Raw_Data!B8452,"mmm")</f>
        <v>Sep</v>
      </c>
      <c r="E8452">
        <f>YEAR(Raw_Data!B8452)</f>
        <v>2024</v>
      </c>
      <c r="F8452" t="str">
        <f>TEXT(Raw_Data!B8452,"mmm-yy")</f>
        <v>Sep-24</v>
      </c>
      <c r="G8452" t="str">
        <f>PROPER(Raw_Data!C8452&amp;". "&amp;Raw_Data!D8452)</f>
        <v>N. Bannister</v>
      </c>
      <c r="H8452" t="str">
        <f>IF(OR(Raw_Data!E8452="M",Raw_Data!E8452="Male"),"Male",IF(OR(Raw_Data!E8452="F",Raw_Data!E8452="Female"),"Female","Not Confirmed"))</f>
        <v>Female</v>
      </c>
      <c r="I8452">
        <f>Raw_Data!F8452</f>
        <v>78</v>
      </c>
      <c r="J8452" t="str">
        <f>FLOOR(Raw_Data!F8452,10)&amp;"-"&amp;FLOOR(Raw_Data!F8452,10)+9</f>
        <v>70-79</v>
      </c>
      <c r="K8452" t="str">
        <f>Raw_Data!G8452</f>
        <v>White</v>
      </c>
      <c r="L8452" t="str">
        <f>Raw_Data!H8452</f>
        <v>Gastroenterology</v>
      </c>
      <c r="M8452" t="str">
        <f>IF(Raw_Data!I8452=TRUE,"Admitted","Not Admitted")</f>
        <v>Admitted</v>
      </c>
      <c r="N8452" t="str">
        <f>IF(Raw_Data!J8452="","Not Rated",Raw_Data!J8452)</f>
        <v>Not Rated</v>
      </c>
      <c r="O8452">
        <f>Raw_Data!K8452</f>
        <v>31</v>
      </c>
      <c r="P8452" t="str">
        <f>IF(Raw_Data!K8452&lt;=30,"Within Time","Delayed")</f>
        <v>Delayed</v>
      </c>
    </row>
    <row r="8453" spans="1:16" x14ac:dyDescent="0.35">
      <c r="A8453" t="str">
        <f>Raw_Data!A8453</f>
        <v>929-78-1761</v>
      </c>
      <c r="B8453" s="2">
        <f>Raw_Data!B8453</f>
        <v>45545.959027777782</v>
      </c>
      <c r="C8453">
        <f>HOUR(Raw_Data!B8453)</f>
        <v>23</v>
      </c>
      <c r="D8453" t="str">
        <f>TEXT(Raw_Data!B8453,"mmm")</f>
        <v>Sep</v>
      </c>
      <c r="E8453">
        <f>YEAR(Raw_Data!B8453)</f>
        <v>2024</v>
      </c>
      <c r="F8453" t="str">
        <f>TEXT(Raw_Data!B8453,"mmm-yy")</f>
        <v>Sep-24</v>
      </c>
      <c r="G8453" t="str">
        <f>PROPER(Raw_Data!C8453&amp;". "&amp;Raw_Data!D8453)</f>
        <v>D. Brixey</v>
      </c>
      <c r="H8453" t="str">
        <f>IF(OR(Raw_Data!E8453="M",Raw_Data!E8453="Male"),"Male",IF(OR(Raw_Data!E8453="F",Raw_Data!E8453="Female"),"Female","Not Confirmed"))</f>
        <v>Male</v>
      </c>
      <c r="I8453">
        <f>Raw_Data!F8453</f>
        <v>45</v>
      </c>
      <c r="J8453" t="str">
        <f>FLOOR(Raw_Data!F8453,10)&amp;"-"&amp;FLOOR(Raw_Data!F8453,10)+9</f>
        <v>40-49</v>
      </c>
      <c r="K8453" t="str">
        <f>Raw_Data!G8453</f>
        <v>Pacific Islander</v>
      </c>
      <c r="L8453" t="str">
        <f>Raw_Data!H8453</f>
        <v>None</v>
      </c>
      <c r="M8453" t="str">
        <f>IF(Raw_Data!I8453=TRUE,"Admitted","Not Admitted")</f>
        <v>Not Admitted</v>
      </c>
      <c r="N8453" t="str">
        <f>IF(Raw_Data!J8453="","Not Rated",Raw_Data!J8453)</f>
        <v>Not Rated</v>
      </c>
      <c r="O8453">
        <f>Raw_Data!K8453</f>
        <v>57</v>
      </c>
      <c r="P8453" t="str">
        <f>IF(Raw_Data!K8453&lt;=30,"Within Time","Delayed")</f>
        <v>Delayed</v>
      </c>
    </row>
    <row r="8454" spans="1:16" x14ac:dyDescent="0.35">
      <c r="A8454" t="str">
        <f>Raw_Data!A8454</f>
        <v>681-44-6935</v>
      </c>
      <c r="B8454" s="2">
        <f>Raw_Data!B8454</f>
        <v>45545.979166666657</v>
      </c>
      <c r="C8454">
        <f>HOUR(Raw_Data!B8454)</f>
        <v>23</v>
      </c>
      <c r="D8454" t="str">
        <f>TEXT(Raw_Data!B8454,"mmm")</f>
        <v>Sep</v>
      </c>
      <c r="E8454">
        <f>YEAR(Raw_Data!B8454)</f>
        <v>2024</v>
      </c>
      <c r="F8454" t="str">
        <f>TEXT(Raw_Data!B8454,"mmm-yy")</f>
        <v>Sep-24</v>
      </c>
      <c r="G8454" t="str">
        <f>PROPER(Raw_Data!C8454&amp;". "&amp;Raw_Data!D8454)</f>
        <v>V. Bannister</v>
      </c>
      <c r="H8454" t="str">
        <f>IF(OR(Raw_Data!E8454="M",Raw_Data!E8454="Male"),"Male",IF(OR(Raw_Data!E8454="F",Raw_Data!E8454="Female"),"Female","Not Confirmed"))</f>
        <v>Male</v>
      </c>
      <c r="I8454">
        <f>Raw_Data!F8454</f>
        <v>68</v>
      </c>
      <c r="J8454" t="str">
        <f>FLOOR(Raw_Data!F8454,10)&amp;"-"&amp;FLOOR(Raw_Data!F8454,10)+9</f>
        <v>60-69</v>
      </c>
      <c r="K8454" t="str">
        <f>Raw_Data!G8454</f>
        <v>Asian</v>
      </c>
      <c r="L8454" t="str">
        <f>Raw_Data!H8454</f>
        <v>None</v>
      </c>
      <c r="M8454" t="str">
        <f>IF(Raw_Data!I8454=TRUE,"Admitted","Not Admitted")</f>
        <v>Admitted</v>
      </c>
      <c r="N8454" t="str">
        <f>IF(Raw_Data!J8454="","Not Rated",Raw_Data!J8454)</f>
        <v>Not Rated</v>
      </c>
      <c r="O8454">
        <f>Raw_Data!K8454</f>
        <v>29</v>
      </c>
      <c r="P8454" t="str">
        <f>IF(Raw_Data!K8454&lt;=30,"Within Time","Delayed")</f>
        <v>Within Time</v>
      </c>
    </row>
    <row r="8455" spans="1:16" x14ac:dyDescent="0.35">
      <c r="A8455" t="str">
        <f>Raw_Data!A8455</f>
        <v>805-31-8612</v>
      </c>
      <c r="B8455" s="2">
        <f>Raw_Data!B8455</f>
        <v>45545.993055555547</v>
      </c>
      <c r="C8455">
        <f>HOUR(Raw_Data!B8455)</f>
        <v>23</v>
      </c>
      <c r="D8455" t="str">
        <f>TEXT(Raw_Data!B8455,"mmm")</f>
        <v>Sep</v>
      </c>
      <c r="E8455">
        <f>YEAR(Raw_Data!B8455)</f>
        <v>2024</v>
      </c>
      <c r="F8455" t="str">
        <f>TEXT(Raw_Data!B8455,"mmm-yy")</f>
        <v>Sep-24</v>
      </c>
      <c r="G8455" t="str">
        <f>PROPER(Raw_Data!C8455&amp;". "&amp;Raw_Data!D8455)</f>
        <v>A. Methuen</v>
      </c>
      <c r="H8455" t="str">
        <f>IF(OR(Raw_Data!E8455="M",Raw_Data!E8455="Male"),"Male",IF(OR(Raw_Data!E8455="F",Raw_Data!E8455="Female"),"Female","Not Confirmed"))</f>
        <v>Male</v>
      </c>
      <c r="I8455">
        <f>Raw_Data!F8455</f>
        <v>14</v>
      </c>
      <c r="J8455" t="str">
        <f>FLOOR(Raw_Data!F8455,10)&amp;"-"&amp;FLOOR(Raw_Data!F8455,10)+9</f>
        <v>10-19</v>
      </c>
      <c r="K8455" t="str">
        <f>Raw_Data!G8455</f>
        <v>Pacific Islander</v>
      </c>
      <c r="L8455" t="str">
        <f>Raw_Data!H8455</f>
        <v>None</v>
      </c>
      <c r="M8455" t="str">
        <f>IF(Raw_Data!I8455=TRUE,"Admitted","Not Admitted")</f>
        <v>Admitted</v>
      </c>
      <c r="N8455" t="str">
        <f>IF(Raw_Data!J8455="","Not Rated",Raw_Data!J8455)</f>
        <v>Not Rated</v>
      </c>
      <c r="O8455">
        <f>Raw_Data!K8455</f>
        <v>33</v>
      </c>
      <c r="P8455" t="str">
        <f>IF(Raw_Data!K8455&lt;=30,"Within Time","Delayed")</f>
        <v>Delayed</v>
      </c>
    </row>
    <row r="8456" spans="1:16" x14ac:dyDescent="0.35">
      <c r="A8456" t="str">
        <f>Raw_Data!A8456</f>
        <v>709-60-7985</v>
      </c>
      <c r="B8456" s="2">
        <f>Raw_Data!B8456</f>
        <v>45546.002083333333</v>
      </c>
      <c r="C8456">
        <f>HOUR(Raw_Data!B8456)</f>
        <v>0</v>
      </c>
      <c r="D8456" t="str">
        <f>TEXT(Raw_Data!B8456,"mmm")</f>
        <v>Sep</v>
      </c>
      <c r="E8456">
        <f>YEAR(Raw_Data!B8456)</f>
        <v>2024</v>
      </c>
      <c r="F8456" t="str">
        <f>TEXT(Raw_Data!B8456,"mmm-yy")</f>
        <v>Sep-24</v>
      </c>
      <c r="G8456" t="str">
        <f>PROPER(Raw_Data!C8456&amp;". "&amp;Raw_Data!D8456)</f>
        <v>C. Perrat</v>
      </c>
      <c r="H8456" t="str">
        <f>IF(OR(Raw_Data!E8456="M",Raw_Data!E8456="Male"),"Male",IF(OR(Raw_Data!E8456="F",Raw_Data!E8456="Female"),"Female","Not Confirmed"))</f>
        <v>Female</v>
      </c>
      <c r="I8456">
        <f>Raw_Data!F8456</f>
        <v>31</v>
      </c>
      <c r="J8456" t="str">
        <f>FLOOR(Raw_Data!F8456,10)&amp;"-"&amp;FLOOR(Raw_Data!F8456,10)+9</f>
        <v>30-39</v>
      </c>
      <c r="K8456" t="str">
        <f>Raw_Data!G8456</f>
        <v>Unknown</v>
      </c>
      <c r="L8456" t="str">
        <f>Raw_Data!H8456</f>
        <v>None</v>
      </c>
      <c r="M8456" t="str">
        <f>IF(Raw_Data!I8456=TRUE,"Admitted","Not Admitted")</f>
        <v>Admitted</v>
      </c>
      <c r="N8456" t="str">
        <f>IF(Raw_Data!J8456="","Not Rated",Raw_Data!J8456)</f>
        <v>Not Rated</v>
      </c>
      <c r="O8456">
        <f>Raw_Data!K8456</f>
        <v>29</v>
      </c>
      <c r="P8456" t="str">
        <f>IF(Raw_Data!K8456&lt;=30,"Within Time","Delayed")</f>
        <v>Within Time</v>
      </c>
    </row>
    <row r="8457" spans="1:16" x14ac:dyDescent="0.35">
      <c r="A8457" t="str">
        <f>Raw_Data!A8457</f>
        <v>364-40-5979</v>
      </c>
      <c r="B8457" s="2">
        <f>Raw_Data!B8457</f>
        <v>45546.027777777781</v>
      </c>
      <c r="C8457">
        <f>HOUR(Raw_Data!B8457)</f>
        <v>0</v>
      </c>
      <c r="D8457" t="str">
        <f>TEXT(Raw_Data!B8457,"mmm")</f>
        <v>Sep</v>
      </c>
      <c r="E8457">
        <f>YEAR(Raw_Data!B8457)</f>
        <v>2024</v>
      </c>
      <c r="F8457" t="str">
        <f>TEXT(Raw_Data!B8457,"mmm-yy")</f>
        <v>Sep-24</v>
      </c>
      <c r="G8457" t="str">
        <f>PROPER(Raw_Data!C8457&amp;". "&amp;Raw_Data!D8457)</f>
        <v>N. Bracegirdle</v>
      </c>
      <c r="H8457" t="str">
        <f>IF(OR(Raw_Data!E8457="M",Raw_Data!E8457="Male"),"Male",IF(OR(Raw_Data!E8457="F",Raw_Data!E8457="Female"),"Female","Not Confirmed"))</f>
        <v>Male</v>
      </c>
      <c r="I8457">
        <f>Raw_Data!F8457</f>
        <v>8</v>
      </c>
      <c r="J8457" t="str">
        <f>FLOOR(Raw_Data!F8457,10)&amp;"-"&amp;FLOOR(Raw_Data!F8457,10)+9</f>
        <v>0-9</v>
      </c>
      <c r="K8457" t="str">
        <f>Raw_Data!G8457</f>
        <v>Native American/Alaska Native</v>
      </c>
      <c r="L8457" t="str">
        <f>Raw_Data!H8457</f>
        <v>None</v>
      </c>
      <c r="M8457" t="str">
        <f>IF(Raw_Data!I8457=TRUE,"Admitted","Not Admitted")</f>
        <v>Not Admitted</v>
      </c>
      <c r="N8457">
        <f>IF(Raw_Data!J8457="","Not Rated",Raw_Data!J8457)</f>
        <v>10</v>
      </c>
      <c r="O8457">
        <f>Raw_Data!K8457</f>
        <v>17</v>
      </c>
      <c r="P8457" t="str">
        <f>IF(Raw_Data!K8457&lt;=30,"Within Time","Delayed")</f>
        <v>Within Time</v>
      </c>
    </row>
    <row r="8458" spans="1:16" x14ac:dyDescent="0.35">
      <c r="A8458" t="str">
        <f>Raw_Data!A8458</f>
        <v>311-53-4411</v>
      </c>
      <c r="B8458" s="2">
        <f>Raw_Data!B8458</f>
        <v>45546.114583333343</v>
      </c>
      <c r="C8458">
        <f>HOUR(Raw_Data!B8458)</f>
        <v>2</v>
      </c>
      <c r="D8458" t="str">
        <f>TEXT(Raw_Data!B8458,"mmm")</f>
        <v>Sep</v>
      </c>
      <c r="E8458">
        <f>YEAR(Raw_Data!B8458)</f>
        <v>2024</v>
      </c>
      <c r="F8458" t="str">
        <f>TEXT(Raw_Data!B8458,"mmm-yy")</f>
        <v>Sep-24</v>
      </c>
      <c r="G8458" t="str">
        <f>PROPER(Raw_Data!C8458&amp;". "&amp;Raw_Data!D8458)</f>
        <v>R. Middleditch</v>
      </c>
      <c r="H8458" t="str">
        <f>IF(OR(Raw_Data!E8458="M",Raw_Data!E8458="Male"),"Male",IF(OR(Raw_Data!E8458="F",Raw_Data!E8458="Female"),"Female","Not Confirmed"))</f>
        <v>Male</v>
      </c>
      <c r="I8458">
        <f>Raw_Data!F8458</f>
        <v>18</v>
      </c>
      <c r="J8458" t="str">
        <f>FLOOR(Raw_Data!F8458,10)&amp;"-"&amp;FLOOR(Raw_Data!F8458,10)+9</f>
        <v>10-19</v>
      </c>
      <c r="K8458" t="str">
        <f>Raw_Data!G8458</f>
        <v>African American</v>
      </c>
      <c r="L8458" t="str">
        <f>Raw_Data!H8458</f>
        <v>None</v>
      </c>
      <c r="M8458" t="str">
        <f>IF(Raw_Data!I8458=TRUE,"Admitted","Not Admitted")</f>
        <v>Not Admitted</v>
      </c>
      <c r="N8458" t="str">
        <f>IF(Raw_Data!J8458="","Not Rated",Raw_Data!J8458)</f>
        <v>Not Rated</v>
      </c>
      <c r="O8458">
        <f>Raw_Data!K8458</f>
        <v>42</v>
      </c>
      <c r="P8458" t="str">
        <f>IF(Raw_Data!K8458&lt;=30,"Within Time","Delayed")</f>
        <v>Delayed</v>
      </c>
    </row>
    <row r="8459" spans="1:16" x14ac:dyDescent="0.35">
      <c r="A8459" t="str">
        <f>Raw_Data!A8459</f>
        <v>257-65-9144</v>
      </c>
      <c r="B8459" s="2">
        <f>Raw_Data!B8459</f>
        <v>45546.13958333333</v>
      </c>
      <c r="C8459">
        <f>HOUR(Raw_Data!B8459)</f>
        <v>3</v>
      </c>
      <c r="D8459" t="str">
        <f>TEXT(Raw_Data!B8459,"mmm")</f>
        <v>Sep</v>
      </c>
      <c r="E8459">
        <f>YEAR(Raw_Data!B8459)</f>
        <v>2024</v>
      </c>
      <c r="F8459" t="str">
        <f>TEXT(Raw_Data!B8459,"mmm-yy")</f>
        <v>Sep-24</v>
      </c>
      <c r="G8459" t="str">
        <f>PROPER(Raw_Data!C8459&amp;". "&amp;Raw_Data!D8459)</f>
        <v>U. Yates</v>
      </c>
      <c r="H8459" t="str">
        <f>IF(OR(Raw_Data!E8459="M",Raw_Data!E8459="Male"),"Male",IF(OR(Raw_Data!E8459="F",Raw_Data!E8459="Female"),"Female","Not Confirmed"))</f>
        <v>Male</v>
      </c>
      <c r="I8459">
        <f>Raw_Data!F8459</f>
        <v>78</v>
      </c>
      <c r="J8459" t="str">
        <f>FLOOR(Raw_Data!F8459,10)&amp;"-"&amp;FLOOR(Raw_Data!F8459,10)+9</f>
        <v>70-79</v>
      </c>
      <c r="K8459" t="str">
        <f>Raw_Data!G8459</f>
        <v>African American</v>
      </c>
      <c r="L8459" t="str">
        <f>Raw_Data!H8459</f>
        <v>None</v>
      </c>
      <c r="M8459" t="str">
        <f>IF(Raw_Data!I8459=TRUE,"Admitted","Not Admitted")</f>
        <v>Admitted</v>
      </c>
      <c r="N8459" t="str">
        <f>IF(Raw_Data!J8459="","Not Rated",Raw_Data!J8459)</f>
        <v>Not Rated</v>
      </c>
      <c r="O8459">
        <f>Raw_Data!K8459</f>
        <v>26</v>
      </c>
      <c r="P8459" t="str">
        <f>IF(Raw_Data!K8459&lt;=30,"Within Time","Delayed")</f>
        <v>Within Time</v>
      </c>
    </row>
    <row r="8460" spans="1:16" x14ac:dyDescent="0.35">
      <c r="A8460" t="str">
        <f>Raw_Data!A8460</f>
        <v>155-20-8797</v>
      </c>
      <c r="B8460" s="2">
        <f>Raw_Data!B8460</f>
        <v>45546.318749999999</v>
      </c>
      <c r="C8460">
        <f>HOUR(Raw_Data!B8460)</f>
        <v>7</v>
      </c>
      <c r="D8460" t="str">
        <f>TEXT(Raw_Data!B8460,"mmm")</f>
        <v>Sep</v>
      </c>
      <c r="E8460">
        <f>YEAR(Raw_Data!B8460)</f>
        <v>2024</v>
      </c>
      <c r="F8460" t="str">
        <f>TEXT(Raw_Data!B8460,"mmm-yy")</f>
        <v>Sep-24</v>
      </c>
      <c r="G8460" t="str">
        <f>PROPER(Raw_Data!C8460&amp;". "&amp;Raw_Data!D8460)</f>
        <v>W. Schubuser</v>
      </c>
      <c r="H8460" t="str">
        <f>IF(OR(Raw_Data!E8460="M",Raw_Data!E8460="Male"),"Male",IF(OR(Raw_Data!E8460="F",Raw_Data!E8460="Female"),"Female","Not Confirmed"))</f>
        <v>Male</v>
      </c>
      <c r="I8460">
        <f>Raw_Data!F8460</f>
        <v>58</v>
      </c>
      <c r="J8460" t="str">
        <f>FLOOR(Raw_Data!F8460,10)&amp;"-"&amp;FLOOR(Raw_Data!F8460,10)+9</f>
        <v>50-59</v>
      </c>
      <c r="K8460" t="str">
        <f>Raw_Data!G8460</f>
        <v>African American</v>
      </c>
      <c r="L8460" t="str">
        <f>Raw_Data!H8460</f>
        <v>None</v>
      </c>
      <c r="M8460" t="str">
        <f>IF(Raw_Data!I8460=TRUE,"Admitted","Not Admitted")</f>
        <v>Not Admitted</v>
      </c>
      <c r="N8460" t="str">
        <f>IF(Raw_Data!J8460="","Not Rated",Raw_Data!J8460)</f>
        <v>Not Rated</v>
      </c>
      <c r="O8460">
        <f>Raw_Data!K8460</f>
        <v>28</v>
      </c>
      <c r="P8460" t="str">
        <f>IF(Raw_Data!K8460&lt;=30,"Within Time","Delayed")</f>
        <v>Within Time</v>
      </c>
    </row>
    <row r="8461" spans="1:16" x14ac:dyDescent="0.35">
      <c r="A8461" t="str">
        <f>Raw_Data!A8461</f>
        <v>811-86-5981</v>
      </c>
      <c r="B8461" s="2">
        <f>Raw_Data!B8461</f>
        <v>45546.364583333343</v>
      </c>
      <c r="C8461">
        <f>HOUR(Raw_Data!B8461)</f>
        <v>8</v>
      </c>
      <c r="D8461" t="str">
        <f>TEXT(Raw_Data!B8461,"mmm")</f>
        <v>Sep</v>
      </c>
      <c r="E8461">
        <f>YEAR(Raw_Data!B8461)</f>
        <v>2024</v>
      </c>
      <c r="F8461" t="str">
        <f>TEXT(Raw_Data!B8461,"mmm-yy")</f>
        <v>Sep-24</v>
      </c>
      <c r="G8461" t="str">
        <f>PROPER(Raw_Data!C8461&amp;". "&amp;Raw_Data!D8461)</f>
        <v>Z. Sheffield</v>
      </c>
      <c r="H8461" t="str">
        <f>IF(OR(Raw_Data!E8461="M",Raw_Data!E8461="Male"),"Male",IF(OR(Raw_Data!E8461="F",Raw_Data!E8461="Female"),"Female","Not Confirmed"))</f>
        <v>Male</v>
      </c>
      <c r="I8461">
        <f>Raw_Data!F8461</f>
        <v>61</v>
      </c>
      <c r="J8461" t="str">
        <f>FLOOR(Raw_Data!F8461,10)&amp;"-"&amp;FLOOR(Raw_Data!F8461,10)+9</f>
        <v>60-69</v>
      </c>
      <c r="K8461" t="str">
        <f>Raw_Data!G8461</f>
        <v>Asian</v>
      </c>
      <c r="L8461" t="str">
        <f>Raw_Data!H8461</f>
        <v>None</v>
      </c>
      <c r="M8461" t="str">
        <f>IF(Raw_Data!I8461=TRUE,"Admitted","Not Admitted")</f>
        <v>Not Admitted</v>
      </c>
      <c r="N8461" t="str">
        <f>IF(Raw_Data!J8461="","Not Rated",Raw_Data!J8461)</f>
        <v>Not Rated</v>
      </c>
      <c r="O8461">
        <f>Raw_Data!K8461</f>
        <v>57</v>
      </c>
      <c r="P8461" t="str">
        <f>IF(Raw_Data!K8461&lt;=30,"Within Time","Delayed")</f>
        <v>Delayed</v>
      </c>
    </row>
    <row r="8462" spans="1:16" x14ac:dyDescent="0.35">
      <c r="A8462" t="str">
        <f>Raw_Data!A8462</f>
        <v>121-80-2859</v>
      </c>
      <c r="B8462" s="2">
        <f>Raw_Data!B8462</f>
        <v>45546.373611111107</v>
      </c>
      <c r="C8462">
        <f>HOUR(Raw_Data!B8462)</f>
        <v>8</v>
      </c>
      <c r="D8462" t="str">
        <f>TEXT(Raw_Data!B8462,"mmm")</f>
        <v>Sep</v>
      </c>
      <c r="E8462">
        <f>YEAR(Raw_Data!B8462)</f>
        <v>2024</v>
      </c>
      <c r="F8462" t="str">
        <f>TEXT(Raw_Data!B8462,"mmm-yy")</f>
        <v>Sep-24</v>
      </c>
      <c r="G8462" t="str">
        <f>PROPER(Raw_Data!C8462&amp;". "&amp;Raw_Data!D8462)</f>
        <v>I. Titcombe</v>
      </c>
      <c r="H8462" t="str">
        <f>IF(OR(Raw_Data!E8462="M",Raw_Data!E8462="Male"),"Male",IF(OR(Raw_Data!E8462="F",Raw_Data!E8462="Female"),"Female","Not Confirmed"))</f>
        <v>Female</v>
      </c>
      <c r="I8462">
        <f>Raw_Data!F8462</f>
        <v>11</v>
      </c>
      <c r="J8462" t="str">
        <f>FLOOR(Raw_Data!F8462,10)&amp;"-"&amp;FLOOR(Raw_Data!F8462,10)+9</f>
        <v>10-19</v>
      </c>
      <c r="K8462" t="str">
        <f>Raw_Data!G8462</f>
        <v>Two or More Races</v>
      </c>
      <c r="L8462" t="str">
        <f>Raw_Data!H8462</f>
        <v>None</v>
      </c>
      <c r="M8462" t="str">
        <f>IF(Raw_Data!I8462=TRUE,"Admitted","Not Admitted")</f>
        <v>Not Admitted</v>
      </c>
      <c r="N8462" t="str">
        <f>IF(Raw_Data!J8462="","Not Rated",Raw_Data!J8462)</f>
        <v>Not Rated</v>
      </c>
      <c r="O8462">
        <f>Raw_Data!K8462</f>
        <v>29</v>
      </c>
      <c r="P8462" t="str">
        <f>IF(Raw_Data!K8462&lt;=30,"Within Time","Delayed")</f>
        <v>Within Time</v>
      </c>
    </row>
    <row r="8463" spans="1:16" x14ac:dyDescent="0.35">
      <c r="A8463" t="str">
        <f>Raw_Data!A8463</f>
        <v>201-95-7114</v>
      </c>
      <c r="B8463" s="2">
        <f>Raw_Data!B8463</f>
        <v>45546.404861111107</v>
      </c>
      <c r="C8463">
        <f>HOUR(Raw_Data!B8463)</f>
        <v>9</v>
      </c>
      <c r="D8463" t="str">
        <f>TEXT(Raw_Data!B8463,"mmm")</f>
        <v>Sep</v>
      </c>
      <c r="E8463">
        <f>YEAR(Raw_Data!B8463)</f>
        <v>2024</v>
      </c>
      <c r="F8463" t="str">
        <f>TEXT(Raw_Data!B8463,"mmm-yy")</f>
        <v>Sep-24</v>
      </c>
      <c r="G8463" t="str">
        <f>PROPER(Raw_Data!C8463&amp;". "&amp;Raw_Data!D8463)</f>
        <v>P. Garfield</v>
      </c>
      <c r="H8463" t="str">
        <f>IF(OR(Raw_Data!E8463="M",Raw_Data!E8463="Male"),"Male",IF(OR(Raw_Data!E8463="F",Raw_Data!E8463="Female"),"Female","Not Confirmed"))</f>
        <v>Female</v>
      </c>
      <c r="I8463">
        <f>Raw_Data!F8463</f>
        <v>43</v>
      </c>
      <c r="J8463" t="str">
        <f>FLOOR(Raw_Data!F8463,10)&amp;"-"&amp;FLOOR(Raw_Data!F8463,10)+9</f>
        <v>40-49</v>
      </c>
      <c r="K8463" t="str">
        <f>Raw_Data!G8463</f>
        <v>White</v>
      </c>
      <c r="L8463" t="str">
        <f>Raw_Data!H8463</f>
        <v>Orthopedics</v>
      </c>
      <c r="M8463" t="str">
        <f>IF(Raw_Data!I8463=TRUE,"Admitted","Not Admitted")</f>
        <v>Not Admitted</v>
      </c>
      <c r="N8463">
        <f>IF(Raw_Data!J8463="","Not Rated",Raw_Data!J8463)</f>
        <v>9</v>
      </c>
      <c r="O8463">
        <f>Raw_Data!K8463</f>
        <v>17</v>
      </c>
      <c r="P8463" t="str">
        <f>IF(Raw_Data!K8463&lt;=30,"Within Time","Delayed")</f>
        <v>Within Time</v>
      </c>
    </row>
    <row r="8464" spans="1:16" x14ac:dyDescent="0.35">
      <c r="A8464" t="str">
        <f>Raw_Data!A8464</f>
        <v>224-66-8911</v>
      </c>
      <c r="B8464" s="2">
        <f>Raw_Data!B8464</f>
        <v>45546.459027777782</v>
      </c>
      <c r="C8464">
        <f>HOUR(Raw_Data!B8464)</f>
        <v>11</v>
      </c>
      <c r="D8464" t="str">
        <f>TEXT(Raw_Data!B8464,"mmm")</f>
        <v>Sep</v>
      </c>
      <c r="E8464">
        <f>YEAR(Raw_Data!B8464)</f>
        <v>2024</v>
      </c>
      <c r="F8464" t="str">
        <f>TEXT(Raw_Data!B8464,"mmm-yy")</f>
        <v>Sep-24</v>
      </c>
      <c r="G8464" t="str">
        <f>PROPER(Raw_Data!C8464&amp;". "&amp;Raw_Data!D8464)</f>
        <v>I. Brixey</v>
      </c>
      <c r="H8464" t="str">
        <f>IF(OR(Raw_Data!E8464="M",Raw_Data!E8464="Male"),"Male",IF(OR(Raw_Data!E8464="F",Raw_Data!E8464="Female"),"Female","Not Confirmed"))</f>
        <v>Female</v>
      </c>
      <c r="I8464">
        <f>Raw_Data!F8464</f>
        <v>66</v>
      </c>
      <c r="J8464" t="str">
        <f>FLOOR(Raw_Data!F8464,10)&amp;"-"&amp;FLOOR(Raw_Data!F8464,10)+9</f>
        <v>60-69</v>
      </c>
      <c r="K8464" t="str">
        <f>Raw_Data!G8464</f>
        <v>White</v>
      </c>
      <c r="L8464" t="str">
        <f>Raw_Data!H8464</f>
        <v>None</v>
      </c>
      <c r="M8464" t="str">
        <f>IF(Raw_Data!I8464=TRUE,"Admitted","Not Admitted")</f>
        <v>Admitted</v>
      </c>
      <c r="N8464">
        <f>IF(Raw_Data!J8464="","Not Rated",Raw_Data!J8464)</f>
        <v>0</v>
      </c>
      <c r="O8464">
        <f>Raw_Data!K8464</f>
        <v>47</v>
      </c>
      <c r="P8464" t="str">
        <f>IF(Raw_Data!K8464&lt;=30,"Within Time","Delayed")</f>
        <v>Delayed</v>
      </c>
    </row>
    <row r="8465" spans="1:16" x14ac:dyDescent="0.35">
      <c r="A8465" t="str">
        <f>Raw_Data!A8465</f>
        <v>473-23-9399</v>
      </c>
      <c r="B8465" s="2">
        <f>Raw_Data!B8465</f>
        <v>45546.476388888892</v>
      </c>
      <c r="C8465">
        <f>HOUR(Raw_Data!B8465)</f>
        <v>11</v>
      </c>
      <c r="D8465" t="str">
        <f>TEXT(Raw_Data!B8465,"mmm")</f>
        <v>Sep</v>
      </c>
      <c r="E8465">
        <f>YEAR(Raw_Data!B8465)</f>
        <v>2024</v>
      </c>
      <c r="F8465" t="str">
        <f>TEXT(Raw_Data!B8465,"mmm-yy")</f>
        <v>Sep-24</v>
      </c>
      <c r="G8465" t="str">
        <f>PROPER(Raw_Data!C8465&amp;". "&amp;Raw_Data!D8465)</f>
        <v>C. Pemberton</v>
      </c>
      <c r="H8465" t="str">
        <f>IF(OR(Raw_Data!E8465="M",Raw_Data!E8465="Male"),"Male",IF(OR(Raw_Data!E8465="F",Raw_Data!E8465="Female"),"Female","Not Confirmed"))</f>
        <v>Male</v>
      </c>
      <c r="I8465">
        <f>Raw_Data!F8465</f>
        <v>75</v>
      </c>
      <c r="J8465" t="str">
        <f>FLOOR(Raw_Data!F8465,10)&amp;"-"&amp;FLOOR(Raw_Data!F8465,10)+9</f>
        <v>70-79</v>
      </c>
      <c r="K8465" t="str">
        <f>Raw_Data!G8465</f>
        <v>Pacific Islander</v>
      </c>
      <c r="L8465" t="str">
        <f>Raw_Data!H8465</f>
        <v>None</v>
      </c>
      <c r="M8465" t="str">
        <f>IF(Raw_Data!I8465=TRUE,"Admitted","Not Admitted")</f>
        <v>Not Admitted</v>
      </c>
      <c r="N8465" t="str">
        <f>IF(Raw_Data!J8465="","Not Rated",Raw_Data!J8465)</f>
        <v>Not Rated</v>
      </c>
      <c r="O8465">
        <f>Raw_Data!K8465</f>
        <v>29</v>
      </c>
      <c r="P8465" t="str">
        <f>IF(Raw_Data!K8465&lt;=30,"Within Time","Delayed")</f>
        <v>Within Time</v>
      </c>
    </row>
    <row r="8466" spans="1:16" x14ac:dyDescent="0.35">
      <c r="A8466" t="str">
        <f>Raw_Data!A8466</f>
        <v>794-18-5299</v>
      </c>
      <c r="B8466" s="2">
        <f>Raw_Data!B8466</f>
        <v>45546.493055555547</v>
      </c>
      <c r="C8466">
        <f>HOUR(Raw_Data!B8466)</f>
        <v>11</v>
      </c>
      <c r="D8466" t="str">
        <f>TEXT(Raw_Data!B8466,"mmm")</f>
        <v>Sep</v>
      </c>
      <c r="E8466">
        <f>YEAR(Raw_Data!B8466)</f>
        <v>2024</v>
      </c>
      <c r="F8466" t="str">
        <f>TEXT(Raw_Data!B8466,"mmm-yy")</f>
        <v>Sep-24</v>
      </c>
      <c r="G8466" t="str">
        <f>PROPER(Raw_Data!C8466&amp;". "&amp;Raw_Data!D8466)</f>
        <v>K. Silverlock</v>
      </c>
      <c r="H8466" t="str">
        <f>IF(OR(Raw_Data!E8466="M",Raw_Data!E8466="Male"),"Male",IF(OR(Raw_Data!E8466="F",Raw_Data!E8466="Female"),"Female","Not Confirmed"))</f>
        <v>Male</v>
      </c>
      <c r="I8466">
        <f>Raw_Data!F8466</f>
        <v>62</v>
      </c>
      <c r="J8466" t="str">
        <f>FLOOR(Raw_Data!F8466,10)&amp;"-"&amp;FLOOR(Raw_Data!F8466,10)+9</f>
        <v>60-69</v>
      </c>
      <c r="K8466" t="str">
        <f>Raw_Data!G8466</f>
        <v>African American</v>
      </c>
      <c r="L8466" t="str">
        <f>Raw_Data!H8466</f>
        <v>None</v>
      </c>
      <c r="M8466" t="str">
        <f>IF(Raw_Data!I8466=TRUE,"Admitted","Not Admitted")</f>
        <v>Admitted</v>
      </c>
      <c r="N8466" t="str">
        <f>IF(Raw_Data!J8466="","Not Rated",Raw_Data!J8466)</f>
        <v>Not Rated</v>
      </c>
      <c r="O8466">
        <f>Raw_Data!K8466</f>
        <v>57</v>
      </c>
      <c r="P8466" t="str">
        <f>IF(Raw_Data!K8466&lt;=30,"Within Time","Delayed")</f>
        <v>Delayed</v>
      </c>
    </row>
    <row r="8467" spans="1:16" x14ac:dyDescent="0.35">
      <c r="A8467" t="str">
        <f>Raw_Data!A8467</f>
        <v>658-33-1440</v>
      </c>
      <c r="B8467" s="2">
        <f>Raw_Data!B8467</f>
        <v>45546.540277777778</v>
      </c>
      <c r="C8467">
        <f>HOUR(Raw_Data!B8467)</f>
        <v>12</v>
      </c>
      <c r="D8467" t="str">
        <f>TEXT(Raw_Data!B8467,"mmm")</f>
        <v>Sep</v>
      </c>
      <c r="E8467">
        <f>YEAR(Raw_Data!B8467)</f>
        <v>2024</v>
      </c>
      <c r="F8467" t="str">
        <f>TEXT(Raw_Data!B8467,"mmm-yy")</f>
        <v>Sep-24</v>
      </c>
      <c r="G8467" t="str">
        <f>PROPER(Raw_Data!C8467&amp;". "&amp;Raw_Data!D8467)</f>
        <v>O. Lockwood</v>
      </c>
      <c r="H8467" t="str">
        <f>IF(OR(Raw_Data!E8467="M",Raw_Data!E8467="Male"),"Male",IF(OR(Raw_Data!E8467="F",Raw_Data!E8467="Female"),"Female","Not Confirmed"))</f>
        <v>Male</v>
      </c>
      <c r="I8467">
        <f>Raw_Data!F8467</f>
        <v>38</v>
      </c>
      <c r="J8467" t="str">
        <f>FLOOR(Raw_Data!F8467,10)&amp;"-"&amp;FLOOR(Raw_Data!F8467,10)+9</f>
        <v>30-39</v>
      </c>
      <c r="K8467" t="str">
        <f>Raw_Data!G8467</f>
        <v>Native American/Alaska Native</v>
      </c>
      <c r="L8467" t="str">
        <f>Raw_Data!H8467</f>
        <v>None</v>
      </c>
      <c r="M8467" t="str">
        <f>IF(Raw_Data!I8467=TRUE,"Admitted","Not Admitted")</f>
        <v>Not Admitted</v>
      </c>
      <c r="N8467" t="str">
        <f>IF(Raw_Data!J8467="","Not Rated",Raw_Data!J8467)</f>
        <v>Not Rated</v>
      </c>
      <c r="O8467">
        <f>Raw_Data!K8467</f>
        <v>53</v>
      </c>
      <c r="P8467" t="str">
        <f>IF(Raw_Data!K8467&lt;=30,"Within Time","Delayed")</f>
        <v>Delayed</v>
      </c>
    </row>
    <row r="8468" spans="1:16" x14ac:dyDescent="0.35">
      <c r="A8468" t="str">
        <f>Raw_Data!A8468</f>
        <v>979-14-5350</v>
      </c>
      <c r="B8468" s="2">
        <f>Raw_Data!B8468</f>
        <v>45546.558333333327</v>
      </c>
      <c r="C8468">
        <f>HOUR(Raw_Data!B8468)</f>
        <v>13</v>
      </c>
      <c r="D8468" t="str">
        <f>TEXT(Raw_Data!B8468,"mmm")</f>
        <v>Sep</v>
      </c>
      <c r="E8468">
        <f>YEAR(Raw_Data!B8468)</f>
        <v>2024</v>
      </c>
      <c r="F8468" t="str">
        <f>TEXT(Raw_Data!B8468,"mmm-yy")</f>
        <v>Sep-24</v>
      </c>
      <c r="G8468" t="str">
        <f>PROPER(Raw_Data!C8468&amp;". "&amp;Raw_Data!D8468)</f>
        <v>P. Dewhirst</v>
      </c>
      <c r="H8468" t="str">
        <f>IF(OR(Raw_Data!E8468="M",Raw_Data!E8468="Male"),"Male",IF(OR(Raw_Data!E8468="F",Raw_Data!E8468="Female"),"Female","Not Confirmed"))</f>
        <v>Male</v>
      </c>
      <c r="I8468">
        <f>Raw_Data!F8468</f>
        <v>22</v>
      </c>
      <c r="J8468" t="str">
        <f>FLOOR(Raw_Data!F8468,10)&amp;"-"&amp;FLOOR(Raw_Data!F8468,10)+9</f>
        <v>20-29</v>
      </c>
      <c r="K8468" t="str">
        <f>Raw_Data!G8468</f>
        <v>Unknown</v>
      </c>
      <c r="L8468" t="str">
        <f>Raw_Data!H8468</f>
        <v>None</v>
      </c>
      <c r="M8468" t="str">
        <f>IF(Raw_Data!I8468=TRUE,"Admitted","Not Admitted")</f>
        <v>Admitted</v>
      </c>
      <c r="N8468" t="str">
        <f>IF(Raw_Data!J8468="","Not Rated",Raw_Data!J8468)</f>
        <v>Not Rated</v>
      </c>
      <c r="O8468">
        <f>Raw_Data!K8468</f>
        <v>31</v>
      </c>
      <c r="P8468" t="str">
        <f>IF(Raw_Data!K8468&lt;=30,"Within Time","Delayed")</f>
        <v>Delayed</v>
      </c>
    </row>
    <row r="8469" spans="1:16" x14ac:dyDescent="0.35">
      <c r="A8469" t="str">
        <f>Raw_Data!A8469</f>
        <v>884-57-2639</v>
      </c>
      <c r="B8469" s="2">
        <f>Raw_Data!B8469</f>
        <v>45546.574999999997</v>
      </c>
      <c r="C8469">
        <f>HOUR(Raw_Data!B8469)</f>
        <v>13</v>
      </c>
      <c r="D8469" t="str">
        <f>TEXT(Raw_Data!B8469,"mmm")</f>
        <v>Sep</v>
      </c>
      <c r="E8469">
        <f>YEAR(Raw_Data!B8469)</f>
        <v>2024</v>
      </c>
      <c r="F8469" t="str">
        <f>TEXT(Raw_Data!B8469,"mmm-yy")</f>
        <v>Sep-24</v>
      </c>
      <c r="G8469" t="str">
        <f>PROPER(Raw_Data!C8469&amp;". "&amp;Raw_Data!D8469)</f>
        <v>B. Featherstone</v>
      </c>
      <c r="H8469" t="str">
        <f>IF(OR(Raw_Data!E8469="M",Raw_Data!E8469="Male"),"Male",IF(OR(Raw_Data!E8469="F",Raw_Data!E8469="Female"),"Female","Not Confirmed"))</f>
        <v>Female</v>
      </c>
      <c r="I8469">
        <f>Raw_Data!F8469</f>
        <v>73</v>
      </c>
      <c r="J8469" t="str">
        <f>FLOOR(Raw_Data!F8469,10)&amp;"-"&amp;FLOOR(Raw_Data!F8469,10)+9</f>
        <v>70-79</v>
      </c>
      <c r="K8469" t="str">
        <f>Raw_Data!G8469</f>
        <v>Declined to Identify</v>
      </c>
      <c r="L8469" t="str">
        <f>Raw_Data!H8469</f>
        <v>None</v>
      </c>
      <c r="M8469" t="str">
        <f>IF(Raw_Data!I8469=TRUE,"Admitted","Not Admitted")</f>
        <v>Not Admitted</v>
      </c>
      <c r="N8469" t="str">
        <f>IF(Raw_Data!J8469="","Not Rated",Raw_Data!J8469)</f>
        <v>Not Rated</v>
      </c>
      <c r="O8469">
        <f>Raw_Data!K8469</f>
        <v>43</v>
      </c>
      <c r="P8469" t="str">
        <f>IF(Raw_Data!K8469&lt;=30,"Within Time","Delayed")</f>
        <v>Delayed</v>
      </c>
    </row>
    <row r="8470" spans="1:16" x14ac:dyDescent="0.35">
      <c r="A8470" t="str">
        <f>Raw_Data!A8470</f>
        <v>521-98-4166</v>
      </c>
      <c r="B8470" s="2">
        <f>Raw_Data!B8470</f>
        <v>45546.655555555553</v>
      </c>
      <c r="C8470">
        <f>HOUR(Raw_Data!B8470)</f>
        <v>15</v>
      </c>
      <c r="D8470" t="str">
        <f>TEXT(Raw_Data!B8470,"mmm")</f>
        <v>Sep</v>
      </c>
      <c r="E8470">
        <f>YEAR(Raw_Data!B8470)</f>
        <v>2024</v>
      </c>
      <c r="F8470" t="str">
        <f>TEXT(Raw_Data!B8470,"mmm-yy")</f>
        <v>Sep-24</v>
      </c>
      <c r="G8470" t="str">
        <f>PROPER(Raw_Data!C8470&amp;". "&amp;Raw_Data!D8470)</f>
        <v>X. Hathaway</v>
      </c>
      <c r="H8470" t="str">
        <f>IF(OR(Raw_Data!E8470="M",Raw_Data!E8470="Male"),"Male",IF(OR(Raw_Data!E8470="F",Raw_Data!E8470="Female"),"Female","Not Confirmed"))</f>
        <v>Male</v>
      </c>
      <c r="I8470">
        <f>Raw_Data!F8470</f>
        <v>43</v>
      </c>
      <c r="J8470" t="str">
        <f>FLOOR(Raw_Data!F8470,10)&amp;"-"&amp;FLOOR(Raw_Data!F8470,10)+9</f>
        <v>40-49</v>
      </c>
      <c r="K8470" t="str">
        <f>Raw_Data!G8470</f>
        <v>White</v>
      </c>
      <c r="L8470" t="str">
        <f>Raw_Data!H8470</f>
        <v>None</v>
      </c>
      <c r="M8470" t="str">
        <f>IF(Raw_Data!I8470=TRUE,"Admitted","Not Admitted")</f>
        <v>Admitted</v>
      </c>
      <c r="N8470" t="str">
        <f>IF(Raw_Data!J8470="","Not Rated",Raw_Data!J8470)</f>
        <v>Not Rated</v>
      </c>
      <c r="O8470">
        <f>Raw_Data!K8470</f>
        <v>43</v>
      </c>
      <c r="P8470" t="str">
        <f>IF(Raw_Data!K8470&lt;=30,"Within Time","Delayed")</f>
        <v>Delayed</v>
      </c>
    </row>
    <row r="8471" spans="1:16" x14ac:dyDescent="0.35">
      <c r="A8471" t="str">
        <f>Raw_Data!A8471</f>
        <v>279-46-5081</v>
      </c>
      <c r="B8471" s="2">
        <f>Raw_Data!B8471</f>
        <v>45546.71875</v>
      </c>
      <c r="C8471">
        <f>HOUR(Raw_Data!B8471)</f>
        <v>17</v>
      </c>
      <c r="D8471" t="str">
        <f>TEXT(Raw_Data!B8471,"mmm")</f>
        <v>Sep</v>
      </c>
      <c r="E8471">
        <f>YEAR(Raw_Data!B8471)</f>
        <v>2024</v>
      </c>
      <c r="F8471" t="str">
        <f>TEXT(Raw_Data!B8471,"mmm-yy")</f>
        <v>Sep-24</v>
      </c>
      <c r="G8471" t="str">
        <f>PROPER(Raw_Data!C8471&amp;". "&amp;Raw_Data!D8471)</f>
        <v>R. Hathaway</v>
      </c>
      <c r="H8471" t="str">
        <f>IF(OR(Raw_Data!E8471="M",Raw_Data!E8471="Male"),"Male",IF(OR(Raw_Data!E8471="F",Raw_Data!E8471="Female"),"Female","Not Confirmed"))</f>
        <v>Male</v>
      </c>
      <c r="I8471">
        <f>Raw_Data!F8471</f>
        <v>18</v>
      </c>
      <c r="J8471" t="str">
        <f>FLOOR(Raw_Data!F8471,10)&amp;"-"&amp;FLOOR(Raw_Data!F8471,10)+9</f>
        <v>10-19</v>
      </c>
      <c r="K8471" t="str">
        <f>Raw_Data!G8471</f>
        <v>Two or More Races</v>
      </c>
      <c r="L8471" t="str">
        <f>Raw_Data!H8471</f>
        <v>None</v>
      </c>
      <c r="M8471" t="str">
        <f>IF(Raw_Data!I8471=TRUE,"Admitted","Not Admitted")</f>
        <v>Admitted</v>
      </c>
      <c r="N8471">
        <f>IF(Raw_Data!J8471="","Not Rated",Raw_Data!J8471)</f>
        <v>0</v>
      </c>
      <c r="O8471">
        <f>Raw_Data!K8471</f>
        <v>46</v>
      </c>
      <c r="P8471" t="str">
        <f>IF(Raw_Data!K8471&lt;=30,"Within Time","Delayed")</f>
        <v>Delayed</v>
      </c>
    </row>
    <row r="8472" spans="1:16" x14ac:dyDescent="0.35">
      <c r="A8472" t="str">
        <f>Raw_Data!A8472</f>
        <v>760-81-5454</v>
      </c>
      <c r="B8472" s="2">
        <f>Raw_Data!B8472</f>
        <v>45546.73333333333</v>
      </c>
      <c r="C8472">
        <f>HOUR(Raw_Data!B8472)</f>
        <v>17</v>
      </c>
      <c r="D8472" t="str">
        <f>TEXT(Raw_Data!B8472,"mmm")</f>
        <v>Sep</v>
      </c>
      <c r="E8472">
        <f>YEAR(Raw_Data!B8472)</f>
        <v>2024</v>
      </c>
      <c r="F8472" t="str">
        <f>TEXT(Raw_Data!B8472,"mmm-yy")</f>
        <v>Sep-24</v>
      </c>
      <c r="G8472" t="str">
        <f>PROPER(Raw_Data!C8472&amp;". "&amp;Raw_Data!D8472)</f>
        <v>E. Kingsley</v>
      </c>
      <c r="H8472" t="str">
        <f>IF(OR(Raw_Data!E8472="M",Raw_Data!E8472="Male"),"Male",IF(OR(Raw_Data!E8472="F",Raw_Data!E8472="Female"),"Female","Not Confirmed"))</f>
        <v>Female</v>
      </c>
      <c r="I8472">
        <f>Raw_Data!F8472</f>
        <v>38</v>
      </c>
      <c r="J8472" t="str">
        <f>FLOOR(Raw_Data!F8472,10)&amp;"-"&amp;FLOOR(Raw_Data!F8472,10)+9</f>
        <v>30-39</v>
      </c>
      <c r="K8472" t="str">
        <f>Raw_Data!G8472</f>
        <v>White</v>
      </c>
      <c r="L8472" t="str">
        <f>Raw_Data!H8472</f>
        <v>General Practice</v>
      </c>
      <c r="M8472" t="str">
        <f>IF(Raw_Data!I8472=TRUE,"Admitted","Not Admitted")</f>
        <v>Admitted</v>
      </c>
      <c r="N8472" t="str">
        <f>IF(Raw_Data!J8472="","Not Rated",Raw_Data!J8472)</f>
        <v>Not Rated</v>
      </c>
      <c r="O8472">
        <f>Raw_Data!K8472</f>
        <v>60</v>
      </c>
      <c r="P8472" t="str">
        <f>IF(Raw_Data!K8472&lt;=30,"Within Time","Delayed")</f>
        <v>Delayed</v>
      </c>
    </row>
    <row r="8473" spans="1:16" x14ac:dyDescent="0.35">
      <c r="A8473" t="str">
        <f>Raw_Data!A8473</f>
        <v>591-70-5822</v>
      </c>
      <c r="B8473" s="2">
        <f>Raw_Data!B8473</f>
        <v>45546.804861111108</v>
      </c>
      <c r="C8473">
        <f>HOUR(Raw_Data!B8473)</f>
        <v>19</v>
      </c>
      <c r="D8473" t="str">
        <f>TEXT(Raw_Data!B8473,"mmm")</f>
        <v>Sep</v>
      </c>
      <c r="E8473">
        <f>YEAR(Raw_Data!B8473)</f>
        <v>2024</v>
      </c>
      <c r="F8473" t="str">
        <f>TEXT(Raw_Data!B8473,"mmm-yy")</f>
        <v>Sep-24</v>
      </c>
      <c r="G8473" t="str">
        <f>PROPER(Raw_Data!C8473&amp;". "&amp;Raw_Data!D8473)</f>
        <v>E. Hathaway</v>
      </c>
      <c r="H8473" t="str">
        <f>IF(OR(Raw_Data!E8473="M",Raw_Data!E8473="Male"),"Male",IF(OR(Raw_Data!E8473="F",Raw_Data!E8473="Female"),"Female","Not Confirmed"))</f>
        <v>Male</v>
      </c>
      <c r="I8473">
        <f>Raw_Data!F8473</f>
        <v>14</v>
      </c>
      <c r="J8473" t="str">
        <f>FLOOR(Raw_Data!F8473,10)&amp;"-"&amp;FLOOR(Raw_Data!F8473,10)+9</f>
        <v>10-19</v>
      </c>
      <c r="K8473" t="str">
        <f>Raw_Data!G8473</f>
        <v>Two or More Races</v>
      </c>
      <c r="L8473" t="str">
        <f>Raw_Data!H8473</f>
        <v>None</v>
      </c>
      <c r="M8473" t="str">
        <f>IF(Raw_Data!I8473=TRUE,"Admitted","Not Admitted")</f>
        <v>Admitted</v>
      </c>
      <c r="N8473" t="str">
        <f>IF(Raw_Data!J8473="","Not Rated",Raw_Data!J8473)</f>
        <v>Not Rated</v>
      </c>
      <c r="O8473">
        <f>Raw_Data!K8473</f>
        <v>15</v>
      </c>
      <c r="P8473" t="str">
        <f>IF(Raw_Data!K8473&lt;=30,"Within Time","Delayed")</f>
        <v>Within Time</v>
      </c>
    </row>
    <row r="8474" spans="1:16" x14ac:dyDescent="0.35">
      <c r="A8474" t="str">
        <f>Raw_Data!A8474</f>
        <v>340-58-9400</v>
      </c>
      <c r="B8474" s="2">
        <f>Raw_Data!B8474</f>
        <v>45546.842361111107</v>
      </c>
      <c r="C8474">
        <f>HOUR(Raw_Data!B8474)</f>
        <v>20</v>
      </c>
      <c r="D8474" t="str">
        <f>TEXT(Raw_Data!B8474,"mmm")</f>
        <v>Sep</v>
      </c>
      <c r="E8474">
        <f>YEAR(Raw_Data!B8474)</f>
        <v>2024</v>
      </c>
      <c r="F8474" t="str">
        <f>TEXT(Raw_Data!B8474,"mmm-yy")</f>
        <v>Sep-24</v>
      </c>
      <c r="G8474" t="str">
        <f>PROPER(Raw_Data!C8474&amp;". "&amp;Raw_Data!D8474)</f>
        <v>B. Greenhalgh</v>
      </c>
      <c r="H8474" t="str">
        <f>IF(OR(Raw_Data!E8474="M",Raw_Data!E8474="Male"),"Male",IF(OR(Raw_Data!E8474="F",Raw_Data!E8474="Female"),"Female","Not Confirmed"))</f>
        <v>Male</v>
      </c>
      <c r="I8474">
        <f>Raw_Data!F8474</f>
        <v>42</v>
      </c>
      <c r="J8474" t="str">
        <f>FLOOR(Raw_Data!F8474,10)&amp;"-"&amp;FLOOR(Raw_Data!F8474,10)+9</f>
        <v>40-49</v>
      </c>
      <c r="K8474" t="str">
        <f>Raw_Data!G8474</f>
        <v>Two or More Races</v>
      </c>
      <c r="L8474" t="str">
        <f>Raw_Data!H8474</f>
        <v>General Practice</v>
      </c>
      <c r="M8474" t="str">
        <f>IF(Raw_Data!I8474=TRUE,"Admitted","Not Admitted")</f>
        <v>Admitted</v>
      </c>
      <c r="N8474" t="str">
        <f>IF(Raw_Data!J8474="","Not Rated",Raw_Data!J8474)</f>
        <v>Not Rated</v>
      </c>
      <c r="O8474">
        <f>Raw_Data!K8474</f>
        <v>34</v>
      </c>
      <c r="P8474" t="str">
        <f>IF(Raw_Data!K8474&lt;=30,"Within Time","Delayed")</f>
        <v>Delayed</v>
      </c>
    </row>
    <row r="8475" spans="1:16" x14ac:dyDescent="0.35">
      <c r="A8475" t="str">
        <f>Raw_Data!A8475</f>
        <v>752-73-3572</v>
      </c>
      <c r="B8475" s="2">
        <f>Raw_Data!B8475</f>
        <v>45546.883333333331</v>
      </c>
      <c r="C8475">
        <f>HOUR(Raw_Data!B8475)</f>
        <v>21</v>
      </c>
      <c r="D8475" t="str">
        <f>TEXT(Raw_Data!B8475,"mmm")</f>
        <v>Sep</v>
      </c>
      <c r="E8475">
        <f>YEAR(Raw_Data!B8475)</f>
        <v>2024</v>
      </c>
      <c r="F8475" t="str">
        <f>TEXT(Raw_Data!B8475,"mmm-yy")</f>
        <v>Sep-24</v>
      </c>
      <c r="G8475" t="str">
        <f>PROPER(Raw_Data!C8475&amp;". "&amp;Raw_Data!D8475)</f>
        <v>Y. Middleditch</v>
      </c>
      <c r="H8475" t="str">
        <f>IF(OR(Raw_Data!E8475="M",Raw_Data!E8475="Male"),"Male",IF(OR(Raw_Data!E8475="F",Raw_Data!E8475="Female"),"Female","Not Confirmed"))</f>
        <v>Male</v>
      </c>
      <c r="I8475">
        <f>Raw_Data!F8475</f>
        <v>34</v>
      </c>
      <c r="J8475" t="str">
        <f>FLOOR(Raw_Data!F8475,10)&amp;"-"&amp;FLOOR(Raw_Data!F8475,10)+9</f>
        <v>30-39</v>
      </c>
      <c r="K8475" t="str">
        <f>Raw_Data!G8475</f>
        <v>Declined to Identify</v>
      </c>
      <c r="L8475" t="str">
        <f>Raw_Data!H8475</f>
        <v>General Practice</v>
      </c>
      <c r="M8475" t="str">
        <f>IF(Raw_Data!I8475=TRUE,"Admitted","Not Admitted")</f>
        <v>Not Admitted</v>
      </c>
      <c r="N8475" t="str">
        <f>IF(Raw_Data!J8475="","Not Rated",Raw_Data!J8475)</f>
        <v>Not Rated</v>
      </c>
      <c r="O8475">
        <f>Raw_Data!K8475</f>
        <v>31</v>
      </c>
      <c r="P8475" t="str">
        <f>IF(Raw_Data!K8475&lt;=30,"Within Time","Delayed")</f>
        <v>Delayed</v>
      </c>
    </row>
    <row r="8476" spans="1:16" x14ac:dyDescent="0.35">
      <c r="A8476" t="str">
        <f>Raw_Data!A8476</f>
        <v>157-70-6423</v>
      </c>
      <c r="B8476" s="2">
        <f>Raw_Data!B8476</f>
        <v>45546.915277777778</v>
      </c>
      <c r="C8476">
        <f>HOUR(Raw_Data!B8476)</f>
        <v>21</v>
      </c>
      <c r="D8476" t="str">
        <f>TEXT(Raw_Data!B8476,"mmm")</f>
        <v>Sep</v>
      </c>
      <c r="E8476">
        <f>YEAR(Raw_Data!B8476)</f>
        <v>2024</v>
      </c>
      <c r="F8476" t="str">
        <f>TEXT(Raw_Data!B8476,"mmm-yy")</f>
        <v>Sep-24</v>
      </c>
      <c r="G8476" t="str">
        <f>PROPER(Raw_Data!C8476&amp;". "&amp;Raw_Data!D8476)</f>
        <v>W. Eastwood</v>
      </c>
      <c r="H8476" t="str">
        <f>IF(OR(Raw_Data!E8476="M",Raw_Data!E8476="Male"),"Male",IF(OR(Raw_Data!E8476="F",Raw_Data!E8476="Female"),"Female","Not Confirmed"))</f>
        <v>Female</v>
      </c>
      <c r="I8476">
        <f>Raw_Data!F8476</f>
        <v>64</v>
      </c>
      <c r="J8476" t="str">
        <f>FLOOR(Raw_Data!F8476,10)&amp;"-"&amp;FLOOR(Raw_Data!F8476,10)+9</f>
        <v>60-69</v>
      </c>
      <c r="K8476" t="str">
        <f>Raw_Data!G8476</f>
        <v>African American</v>
      </c>
      <c r="L8476" t="str">
        <f>Raw_Data!H8476</f>
        <v>None</v>
      </c>
      <c r="M8476" t="str">
        <f>IF(Raw_Data!I8476=TRUE,"Admitted","Not Admitted")</f>
        <v>Not Admitted</v>
      </c>
      <c r="N8476" t="str">
        <f>IF(Raw_Data!J8476="","Not Rated",Raw_Data!J8476)</f>
        <v>Not Rated</v>
      </c>
      <c r="O8476">
        <f>Raw_Data!K8476</f>
        <v>34</v>
      </c>
      <c r="P8476" t="str">
        <f>IF(Raw_Data!K8476&lt;=30,"Within Time","Delayed")</f>
        <v>Delayed</v>
      </c>
    </row>
    <row r="8477" spans="1:16" x14ac:dyDescent="0.35">
      <c r="A8477" t="str">
        <f>Raw_Data!A8477</f>
        <v>329-73-8739</v>
      </c>
      <c r="B8477" s="2">
        <f>Raw_Data!B8477</f>
        <v>45547.001388888893</v>
      </c>
      <c r="C8477">
        <f>HOUR(Raw_Data!B8477)</f>
        <v>0</v>
      </c>
      <c r="D8477" t="str">
        <f>TEXT(Raw_Data!B8477,"mmm")</f>
        <v>Sep</v>
      </c>
      <c r="E8477">
        <f>YEAR(Raw_Data!B8477)</f>
        <v>2024</v>
      </c>
      <c r="F8477" t="str">
        <f>TEXT(Raw_Data!B8477,"mmm-yy")</f>
        <v>Sep-24</v>
      </c>
      <c r="G8477" t="str">
        <f>PROPER(Raw_Data!C8477&amp;". "&amp;Raw_Data!D8477)</f>
        <v>P. Inglewood</v>
      </c>
      <c r="H8477" t="str">
        <f>IF(OR(Raw_Data!E8477="M",Raw_Data!E8477="Male"),"Male",IF(OR(Raw_Data!E8477="F",Raw_Data!E8477="Female"),"Female","Not Confirmed"))</f>
        <v>Male</v>
      </c>
      <c r="I8477">
        <f>Raw_Data!F8477</f>
        <v>23</v>
      </c>
      <c r="J8477" t="str">
        <f>FLOOR(Raw_Data!F8477,10)&amp;"-"&amp;FLOOR(Raw_Data!F8477,10)+9</f>
        <v>20-29</v>
      </c>
      <c r="K8477" t="str">
        <f>Raw_Data!G8477</f>
        <v>Unknown</v>
      </c>
      <c r="L8477" t="str">
        <f>Raw_Data!H8477</f>
        <v>None</v>
      </c>
      <c r="M8477" t="str">
        <f>IF(Raw_Data!I8477=TRUE,"Admitted","Not Admitted")</f>
        <v>Not Admitted</v>
      </c>
      <c r="N8477" t="str">
        <f>IF(Raw_Data!J8477="","Not Rated",Raw_Data!J8477)</f>
        <v>Not Rated</v>
      </c>
      <c r="O8477">
        <f>Raw_Data!K8477</f>
        <v>14</v>
      </c>
      <c r="P8477" t="str">
        <f>IF(Raw_Data!K8477&lt;=30,"Within Time","Delayed")</f>
        <v>Within Time</v>
      </c>
    </row>
    <row r="8478" spans="1:16" x14ac:dyDescent="0.35">
      <c r="A8478" t="str">
        <f>Raw_Data!A8478</f>
        <v>405-27-5444</v>
      </c>
      <c r="B8478" s="2">
        <f>Raw_Data!B8478</f>
        <v>45547.038194444453</v>
      </c>
      <c r="C8478">
        <f>HOUR(Raw_Data!B8478)</f>
        <v>0</v>
      </c>
      <c r="D8478" t="str">
        <f>TEXT(Raw_Data!B8478,"mmm")</f>
        <v>Sep</v>
      </c>
      <c r="E8478">
        <f>YEAR(Raw_Data!B8478)</f>
        <v>2024</v>
      </c>
      <c r="F8478" t="str">
        <f>TEXT(Raw_Data!B8478,"mmm-yy")</f>
        <v>Sep-24</v>
      </c>
      <c r="G8478" t="str">
        <f>PROPER(Raw_Data!C8478&amp;". "&amp;Raw_Data!D8478)</f>
        <v>V. Dewhirst</v>
      </c>
      <c r="H8478" t="str">
        <f>IF(OR(Raw_Data!E8478="M",Raw_Data!E8478="Male"),"Male",IF(OR(Raw_Data!E8478="F",Raw_Data!E8478="Female"),"Female","Not Confirmed"))</f>
        <v>Male</v>
      </c>
      <c r="I8478">
        <f>Raw_Data!F8478</f>
        <v>24</v>
      </c>
      <c r="J8478" t="str">
        <f>FLOOR(Raw_Data!F8478,10)&amp;"-"&amp;FLOOR(Raw_Data!F8478,10)+9</f>
        <v>20-29</v>
      </c>
      <c r="K8478" t="str">
        <f>Raw_Data!G8478</f>
        <v>Unknown</v>
      </c>
      <c r="L8478" t="str">
        <f>Raw_Data!H8478</f>
        <v>Gastroenterology</v>
      </c>
      <c r="M8478" t="str">
        <f>IF(Raw_Data!I8478=TRUE,"Admitted","Not Admitted")</f>
        <v>Not Admitted</v>
      </c>
      <c r="N8478" t="str">
        <f>IF(Raw_Data!J8478="","Not Rated",Raw_Data!J8478)</f>
        <v>Not Rated</v>
      </c>
      <c r="O8478">
        <f>Raw_Data!K8478</f>
        <v>46</v>
      </c>
      <c r="P8478" t="str">
        <f>IF(Raw_Data!K8478&lt;=30,"Within Time","Delayed")</f>
        <v>Delayed</v>
      </c>
    </row>
    <row r="8479" spans="1:16" x14ac:dyDescent="0.35">
      <c r="A8479" t="str">
        <f>Raw_Data!A8479</f>
        <v>838-81-1218</v>
      </c>
      <c r="B8479" s="2">
        <f>Raw_Data!B8479</f>
        <v>45547.186111111107</v>
      </c>
      <c r="C8479">
        <f>HOUR(Raw_Data!B8479)</f>
        <v>4</v>
      </c>
      <c r="D8479" t="str">
        <f>TEXT(Raw_Data!B8479,"mmm")</f>
        <v>Sep</v>
      </c>
      <c r="E8479">
        <f>YEAR(Raw_Data!B8479)</f>
        <v>2024</v>
      </c>
      <c r="F8479" t="str">
        <f>TEXT(Raw_Data!B8479,"mmm-yy")</f>
        <v>Sep-24</v>
      </c>
      <c r="G8479" t="str">
        <f>PROPER(Raw_Data!C8479&amp;". "&amp;Raw_Data!D8479)</f>
        <v>R. Yates</v>
      </c>
      <c r="H8479" t="str">
        <f>IF(OR(Raw_Data!E8479="M",Raw_Data!E8479="Male"),"Male",IF(OR(Raw_Data!E8479="F",Raw_Data!E8479="Female"),"Female","Not Confirmed"))</f>
        <v>Male</v>
      </c>
      <c r="I8479">
        <f>Raw_Data!F8479</f>
        <v>49</v>
      </c>
      <c r="J8479" t="str">
        <f>FLOOR(Raw_Data!F8479,10)&amp;"-"&amp;FLOOR(Raw_Data!F8479,10)+9</f>
        <v>40-49</v>
      </c>
      <c r="K8479" t="str">
        <f>Raw_Data!G8479</f>
        <v>Two or More Races</v>
      </c>
      <c r="L8479" t="str">
        <f>Raw_Data!H8479</f>
        <v>None</v>
      </c>
      <c r="M8479" t="str">
        <f>IF(Raw_Data!I8479=TRUE,"Admitted","Not Admitted")</f>
        <v>Admitted</v>
      </c>
      <c r="N8479" t="str">
        <f>IF(Raw_Data!J8479="","Not Rated",Raw_Data!J8479)</f>
        <v>Not Rated</v>
      </c>
      <c r="O8479">
        <f>Raw_Data!K8479</f>
        <v>28</v>
      </c>
      <c r="P8479" t="str">
        <f>IF(Raw_Data!K8479&lt;=30,"Within Time","Delayed")</f>
        <v>Within Time</v>
      </c>
    </row>
    <row r="8480" spans="1:16" x14ac:dyDescent="0.35">
      <c r="A8480" t="str">
        <f>Raw_Data!A8480</f>
        <v>608-59-8461</v>
      </c>
      <c r="B8480" s="2">
        <f>Raw_Data!B8480</f>
        <v>45547.20208333333</v>
      </c>
      <c r="C8480">
        <f>HOUR(Raw_Data!B8480)</f>
        <v>4</v>
      </c>
      <c r="D8480" t="str">
        <f>TEXT(Raw_Data!B8480,"mmm")</f>
        <v>Sep</v>
      </c>
      <c r="E8480">
        <f>YEAR(Raw_Data!B8480)</f>
        <v>2024</v>
      </c>
      <c r="F8480" t="str">
        <f>TEXT(Raw_Data!B8480,"mmm-yy")</f>
        <v>Sep-24</v>
      </c>
      <c r="G8480" t="str">
        <f>PROPER(Raw_Data!C8480&amp;". "&amp;Raw_Data!D8480)</f>
        <v>V. Northcote</v>
      </c>
      <c r="H8480" t="str">
        <f>IF(OR(Raw_Data!E8480="M",Raw_Data!E8480="Male"),"Male",IF(OR(Raw_Data!E8480="F",Raw_Data!E8480="Female"),"Female","Not Confirmed"))</f>
        <v>Male</v>
      </c>
      <c r="I8480">
        <f>Raw_Data!F8480</f>
        <v>71</v>
      </c>
      <c r="J8480" t="str">
        <f>FLOOR(Raw_Data!F8480,10)&amp;"-"&amp;FLOOR(Raw_Data!F8480,10)+9</f>
        <v>70-79</v>
      </c>
      <c r="K8480" t="str">
        <f>Raw_Data!G8480</f>
        <v>White</v>
      </c>
      <c r="L8480" t="str">
        <f>Raw_Data!H8480</f>
        <v>None</v>
      </c>
      <c r="M8480" t="str">
        <f>IF(Raw_Data!I8480=TRUE,"Admitted","Not Admitted")</f>
        <v>Admitted</v>
      </c>
      <c r="N8480" t="str">
        <f>IF(Raw_Data!J8480="","Not Rated",Raw_Data!J8480)</f>
        <v>Not Rated</v>
      </c>
      <c r="O8480">
        <f>Raw_Data!K8480</f>
        <v>47</v>
      </c>
      <c r="P8480" t="str">
        <f>IF(Raw_Data!K8480&lt;=30,"Within Time","Delayed")</f>
        <v>Delayed</v>
      </c>
    </row>
    <row r="8481" spans="1:16" x14ac:dyDescent="0.35">
      <c r="A8481" t="str">
        <f>Raw_Data!A8481</f>
        <v>226-32-9625</v>
      </c>
      <c r="B8481" s="2">
        <f>Raw_Data!B8481</f>
        <v>45547.351388888892</v>
      </c>
      <c r="C8481">
        <f>HOUR(Raw_Data!B8481)</f>
        <v>8</v>
      </c>
      <c r="D8481" t="str">
        <f>TEXT(Raw_Data!B8481,"mmm")</f>
        <v>Sep</v>
      </c>
      <c r="E8481">
        <f>YEAR(Raw_Data!B8481)</f>
        <v>2024</v>
      </c>
      <c r="F8481" t="str">
        <f>TEXT(Raw_Data!B8481,"mmm-yy")</f>
        <v>Sep-24</v>
      </c>
      <c r="G8481" t="str">
        <f>PROPER(Raw_Data!C8481&amp;". "&amp;Raw_Data!D8481)</f>
        <v>J. Yates</v>
      </c>
      <c r="H8481" t="str">
        <f>IF(OR(Raw_Data!E8481="M",Raw_Data!E8481="Male"),"Male",IF(OR(Raw_Data!E8481="F",Raw_Data!E8481="Female"),"Female","Not Confirmed"))</f>
        <v>Male</v>
      </c>
      <c r="I8481">
        <f>Raw_Data!F8481</f>
        <v>45</v>
      </c>
      <c r="J8481" t="str">
        <f>FLOOR(Raw_Data!F8481,10)&amp;"-"&amp;FLOOR(Raw_Data!F8481,10)+9</f>
        <v>40-49</v>
      </c>
      <c r="K8481" t="str">
        <f>Raw_Data!G8481</f>
        <v>Declined to Identify</v>
      </c>
      <c r="L8481" t="str">
        <f>Raw_Data!H8481</f>
        <v>Orthopedics</v>
      </c>
      <c r="M8481" t="str">
        <f>IF(Raw_Data!I8481=TRUE,"Admitted","Not Admitted")</f>
        <v>Not Admitted</v>
      </c>
      <c r="N8481" t="str">
        <f>IF(Raw_Data!J8481="","Not Rated",Raw_Data!J8481)</f>
        <v>Not Rated</v>
      </c>
      <c r="O8481">
        <f>Raw_Data!K8481</f>
        <v>13</v>
      </c>
      <c r="P8481" t="str">
        <f>IF(Raw_Data!K8481&lt;=30,"Within Time","Delayed")</f>
        <v>Within Time</v>
      </c>
    </row>
    <row r="8482" spans="1:16" x14ac:dyDescent="0.35">
      <c r="A8482" t="str">
        <f>Raw_Data!A8482</f>
        <v>709-24-7570</v>
      </c>
      <c r="B8482" s="2">
        <f>Raw_Data!B8482</f>
        <v>45547.620138888888</v>
      </c>
      <c r="C8482">
        <f>HOUR(Raw_Data!B8482)</f>
        <v>14</v>
      </c>
      <c r="D8482" t="str">
        <f>TEXT(Raw_Data!B8482,"mmm")</f>
        <v>Sep</v>
      </c>
      <c r="E8482">
        <f>YEAR(Raw_Data!B8482)</f>
        <v>2024</v>
      </c>
      <c r="F8482" t="str">
        <f>TEXT(Raw_Data!B8482,"mmm-yy")</f>
        <v>Sep-24</v>
      </c>
      <c r="G8482" t="str">
        <f>PROPER(Raw_Data!C8482&amp;". "&amp;Raw_Data!D8482)</f>
        <v>R. Quickfall</v>
      </c>
      <c r="H8482" t="str">
        <f>IF(OR(Raw_Data!E8482="M",Raw_Data!E8482="Male"),"Male",IF(OR(Raw_Data!E8482="F",Raw_Data!E8482="Female"),"Female","Not Confirmed"))</f>
        <v>Male</v>
      </c>
      <c r="I8482">
        <f>Raw_Data!F8482</f>
        <v>14</v>
      </c>
      <c r="J8482" t="str">
        <f>FLOOR(Raw_Data!F8482,10)&amp;"-"&amp;FLOOR(Raw_Data!F8482,10)+9</f>
        <v>10-19</v>
      </c>
      <c r="K8482" t="str">
        <f>Raw_Data!G8482</f>
        <v>African American</v>
      </c>
      <c r="L8482" t="str">
        <f>Raw_Data!H8482</f>
        <v>Cardiology</v>
      </c>
      <c r="M8482" t="str">
        <f>IF(Raw_Data!I8482=TRUE,"Admitted","Not Admitted")</f>
        <v>Admitted</v>
      </c>
      <c r="N8482" t="str">
        <f>IF(Raw_Data!J8482="","Not Rated",Raw_Data!J8482)</f>
        <v>Not Rated</v>
      </c>
      <c r="O8482">
        <f>Raw_Data!K8482</f>
        <v>56</v>
      </c>
      <c r="P8482" t="str">
        <f>IF(Raw_Data!K8482&lt;=30,"Within Time","Delayed")</f>
        <v>Delayed</v>
      </c>
    </row>
    <row r="8483" spans="1:16" x14ac:dyDescent="0.35">
      <c r="A8483" t="str">
        <f>Raw_Data!A8483</f>
        <v>678-67-1595</v>
      </c>
      <c r="B8483" s="2">
        <f>Raw_Data!B8483</f>
        <v>45547.621527777781</v>
      </c>
      <c r="C8483">
        <f>HOUR(Raw_Data!B8483)</f>
        <v>14</v>
      </c>
      <c r="D8483" t="str">
        <f>TEXT(Raw_Data!B8483,"mmm")</f>
        <v>Sep</v>
      </c>
      <c r="E8483">
        <f>YEAR(Raw_Data!B8483)</f>
        <v>2024</v>
      </c>
      <c r="F8483" t="str">
        <f>TEXT(Raw_Data!B8483,"mmm-yy")</f>
        <v>Sep-24</v>
      </c>
      <c r="G8483" t="str">
        <f>PROPER(Raw_Data!C8483&amp;". "&amp;Raw_Data!D8483)</f>
        <v>V. Ollerton</v>
      </c>
      <c r="H8483" t="str">
        <f>IF(OR(Raw_Data!E8483="M",Raw_Data!E8483="Male"),"Male",IF(OR(Raw_Data!E8483="F",Raw_Data!E8483="Female"),"Female","Not Confirmed"))</f>
        <v>Female</v>
      </c>
      <c r="I8483">
        <f>Raw_Data!F8483</f>
        <v>18</v>
      </c>
      <c r="J8483" t="str">
        <f>FLOOR(Raw_Data!F8483,10)&amp;"-"&amp;FLOOR(Raw_Data!F8483,10)+9</f>
        <v>10-19</v>
      </c>
      <c r="K8483" t="str">
        <f>Raw_Data!G8483</f>
        <v>White</v>
      </c>
      <c r="L8483" t="str">
        <f>Raw_Data!H8483</f>
        <v>None</v>
      </c>
      <c r="M8483" t="str">
        <f>IF(Raw_Data!I8483=TRUE,"Admitted","Not Admitted")</f>
        <v>Admitted</v>
      </c>
      <c r="N8483" t="str">
        <f>IF(Raw_Data!J8483="","Not Rated",Raw_Data!J8483)</f>
        <v>Not Rated</v>
      </c>
      <c r="O8483">
        <f>Raw_Data!K8483</f>
        <v>39</v>
      </c>
      <c r="P8483" t="str">
        <f>IF(Raw_Data!K8483&lt;=30,"Within Time","Delayed")</f>
        <v>Delayed</v>
      </c>
    </row>
    <row r="8484" spans="1:16" x14ac:dyDescent="0.35">
      <c r="A8484" t="str">
        <f>Raw_Data!A8484</f>
        <v>847-83-3585</v>
      </c>
      <c r="B8484" s="2">
        <f>Raw_Data!B8484</f>
        <v>45547.62777777778</v>
      </c>
      <c r="C8484">
        <f>HOUR(Raw_Data!B8484)</f>
        <v>15</v>
      </c>
      <c r="D8484" t="str">
        <f>TEXT(Raw_Data!B8484,"mmm")</f>
        <v>Sep</v>
      </c>
      <c r="E8484">
        <f>YEAR(Raw_Data!B8484)</f>
        <v>2024</v>
      </c>
      <c r="F8484" t="str">
        <f>TEXT(Raw_Data!B8484,"mmm-yy")</f>
        <v>Sep-24</v>
      </c>
      <c r="G8484" t="str">
        <f>PROPER(Raw_Data!C8484&amp;". "&amp;Raw_Data!D8484)</f>
        <v>W. Tunstall</v>
      </c>
      <c r="H8484" t="str">
        <f>IF(OR(Raw_Data!E8484="M",Raw_Data!E8484="Male"),"Male",IF(OR(Raw_Data!E8484="F",Raw_Data!E8484="Female"),"Female","Not Confirmed"))</f>
        <v>Female</v>
      </c>
      <c r="I8484">
        <f>Raw_Data!F8484</f>
        <v>4</v>
      </c>
      <c r="J8484" t="str">
        <f>FLOOR(Raw_Data!F8484,10)&amp;"-"&amp;FLOOR(Raw_Data!F8484,10)+9</f>
        <v>0-9</v>
      </c>
      <c r="K8484" t="str">
        <f>Raw_Data!G8484</f>
        <v>Declined to Identify</v>
      </c>
      <c r="L8484" t="str">
        <f>Raw_Data!H8484</f>
        <v>None</v>
      </c>
      <c r="M8484" t="str">
        <f>IF(Raw_Data!I8484=TRUE,"Admitted","Not Admitted")</f>
        <v>Not Admitted</v>
      </c>
      <c r="N8484" t="str">
        <f>IF(Raw_Data!J8484="","Not Rated",Raw_Data!J8484)</f>
        <v>Not Rated</v>
      </c>
      <c r="O8484">
        <f>Raw_Data!K8484</f>
        <v>34</v>
      </c>
      <c r="P8484" t="str">
        <f>IF(Raw_Data!K8484&lt;=30,"Within Time","Delayed")</f>
        <v>Delayed</v>
      </c>
    </row>
    <row r="8485" spans="1:16" x14ac:dyDescent="0.35">
      <c r="A8485" t="str">
        <f>Raw_Data!A8485</f>
        <v>813-21-9919</v>
      </c>
      <c r="B8485" s="2">
        <f>Raw_Data!B8485</f>
        <v>45547.665277777778</v>
      </c>
      <c r="C8485">
        <f>HOUR(Raw_Data!B8485)</f>
        <v>15</v>
      </c>
      <c r="D8485" t="str">
        <f>TEXT(Raw_Data!B8485,"mmm")</f>
        <v>Sep</v>
      </c>
      <c r="E8485">
        <f>YEAR(Raw_Data!B8485)</f>
        <v>2024</v>
      </c>
      <c r="F8485" t="str">
        <f>TEXT(Raw_Data!B8485,"mmm-yy")</f>
        <v>Sep-24</v>
      </c>
      <c r="G8485" t="str">
        <f>PROPER(Raw_Data!C8485&amp;". "&amp;Raw_Data!D8485)</f>
        <v>K. Buff</v>
      </c>
      <c r="H8485" t="str">
        <f>IF(OR(Raw_Data!E8485="M",Raw_Data!E8485="Male"),"Male",IF(OR(Raw_Data!E8485="F",Raw_Data!E8485="Female"),"Female","Not Confirmed"))</f>
        <v>Female</v>
      </c>
      <c r="I8485">
        <f>Raw_Data!F8485</f>
        <v>73</v>
      </c>
      <c r="J8485" t="str">
        <f>FLOOR(Raw_Data!F8485,10)&amp;"-"&amp;FLOOR(Raw_Data!F8485,10)+9</f>
        <v>70-79</v>
      </c>
      <c r="K8485" t="str">
        <f>Raw_Data!G8485</f>
        <v>Two or More Races</v>
      </c>
      <c r="L8485" t="str">
        <f>Raw_Data!H8485</f>
        <v>None</v>
      </c>
      <c r="M8485" t="str">
        <f>IF(Raw_Data!I8485=TRUE,"Admitted","Not Admitted")</f>
        <v>Not Admitted</v>
      </c>
      <c r="N8485">
        <f>IF(Raw_Data!J8485="","Not Rated",Raw_Data!J8485)</f>
        <v>8</v>
      </c>
      <c r="O8485">
        <f>Raw_Data!K8485</f>
        <v>47</v>
      </c>
      <c r="P8485" t="str">
        <f>IF(Raw_Data!K8485&lt;=30,"Within Time","Delayed")</f>
        <v>Delayed</v>
      </c>
    </row>
    <row r="8486" spans="1:16" x14ac:dyDescent="0.35">
      <c r="A8486" t="str">
        <f>Raw_Data!A8486</f>
        <v>753-93-4132</v>
      </c>
      <c r="B8486" s="2">
        <f>Raw_Data!B8486</f>
        <v>45547.933333333327</v>
      </c>
      <c r="C8486">
        <f>HOUR(Raw_Data!B8486)</f>
        <v>22</v>
      </c>
      <c r="D8486" t="str">
        <f>TEXT(Raw_Data!B8486,"mmm")</f>
        <v>Sep</v>
      </c>
      <c r="E8486">
        <f>YEAR(Raw_Data!B8486)</f>
        <v>2024</v>
      </c>
      <c r="F8486" t="str">
        <f>TEXT(Raw_Data!B8486,"mmm-yy")</f>
        <v>Sep-24</v>
      </c>
      <c r="G8486" t="str">
        <f>PROPER(Raw_Data!C8486&amp;". "&amp;Raw_Data!D8486)</f>
        <v>H. Featherstone</v>
      </c>
      <c r="H8486" t="str">
        <f>IF(OR(Raw_Data!E8486="M",Raw_Data!E8486="Male"),"Male",IF(OR(Raw_Data!E8486="F",Raw_Data!E8486="Female"),"Female","Not Confirmed"))</f>
        <v>Female</v>
      </c>
      <c r="I8486">
        <f>Raw_Data!F8486</f>
        <v>59</v>
      </c>
      <c r="J8486" t="str">
        <f>FLOOR(Raw_Data!F8486,10)&amp;"-"&amp;FLOOR(Raw_Data!F8486,10)+9</f>
        <v>50-59</v>
      </c>
      <c r="K8486" t="str">
        <f>Raw_Data!G8486</f>
        <v>Two or More Races</v>
      </c>
      <c r="L8486" t="str">
        <f>Raw_Data!H8486</f>
        <v>None</v>
      </c>
      <c r="M8486" t="str">
        <f>IF(Raw_Data!I8486=TRUE,"Admitted","Not Admitted")</f>
        <v>Admitted</v>
      </c>
      <c r="N8486">
        <f>IF(Raw_Data!J8486="","Not Rated",Raw_Data!J8486)</f>
        <v>1</v>
      </c>
      <c r="O8486">
        <f>Raw_Data!K8486</f>
        <v>42</v>
      </c>
      <c r="P8486" t="str">
        <f>IF(Raw_Data!K8486&lt;=30,"Within Time","Delayed")</f>
        <v>Delayed</v>
      </c>
    </row>
    <row r="8487" spans="1:16" x14ac:dyDescent="0.35">
      <c r="A8487" t="str">
        <f>Raw_Data!A8487</f>
        <v>470-81-6534</v>
      </c>
      <c r="B8487" s="2">
        <f>Raw_Data!B8487</f>
        <v>45547.946527777778</v>
      </c>
      <c r="C8487">
        <f>HOUR(Raw_Data!B8487)</f>
        <v>22</v>
      </c>
      <c r="D8487" t="str">
        <f>TEXT(Raw_Data!B8487,"mmm")</f>
        <v>Sep</v>
      </c>
      <c r="E8487">
        <f>YEAR(Raw_Data!B8487)</f>
        <v>2024</v>
      </c>
      <c r="F8487" t="str">
        <f>TEXT(Raw_Data!B8487,"mmm-yy")</f>
        <v>Sep-24</v>
      </c>
      <c r="G8487" t="str">
        <f>PROPER(Raw_Data!C8487&amp;". "&amp;Raw_Data!D8487)</f>
        <v>U. Greenhalgh</v>
      </c>
      <c r="H8487" t="str">
        <f>IF(OR(Raw_Data!E8487="M",Raw_Data!E8487="Male"),"Male",IF(OR(Raw_Data!E8487="F",Raw_Data!E8487="Female"),"Female","Not Confirmed"))</f>
        <v>Male</v>
      </c>
      <c r="I8487">
        <f>Raw_Data!F8487</f>
        <v>28</v>
      </c>
      <c r="J8487" t="str">
        <f>FLOOR(Raw_Data!F8487,10)&amp;"-"&amp;FLOOR(Raw_Data!F8487,10)+9</f>
        <v>20-29</v>
      </c>
      <c r="K8487" t="str">
        <f>Raw_Data!G8487</f>
        <v>White</v>
      </c>
      <c r="L8487" t="str">
        <f>Raw_Data!H8487</f>
        <v>None</v>
      </c>
      <c r="M8487" t="str">
        <f>IF(Raw_Data!I8487=TRUE,"Admitted","Not Admitted")</f>
        <v>Not Admitted</v>
      </c>
      <c r="N8487" t="str">
        <f>IF(Raw_Data!J8487="","Not Rated",Raw_Data!J8487)</f>
        <v>Not Rated</v>
      </c>
      <c r="O8487">
        <f>Raw_Data!K8487</f>
        <v>54</v>
      </c>
      <c r="P8487" t="str">
        <f>IF(Raw_Data!K8487&lt;=30,"Within Time","Delayed")</f>
        <v>Delayed</v>
      </c>
    </row>
    <row r="8488" spans="1:16" x14ac:dyDescent="0.35">
      <c r="A8488" t="str">
        <f>Raw_Data!A8488</f>
        <v>676-73-9514</v>
      </c>
      <c r="B8488" s="2">
        <f>Raw_Data!B8488</f>
        <v>45547.975694444453</v>
      </c>
      <c r="C8488">
        <f>HOUR(Raw_Data!B8488)</f>
        <v>23</v>
      </c>
      <c r="D8488" t="str">
        <f>TEXT(Raw_Data!B8488,"mmm")</f>
        <v>Sep</v>
      </c>
      <c r="E8488">
        <f>YEAR(Raw_Data!B8488)</f>
        <v>2024</v>
      </c>
      <c r="F8488" t="str">
        <f>TEXT(Raw_Data!B8488,"mmm-yy")</f>
        <v>Sep-24</v>
      </c>
      <c r="G8488" t="str">
        <f>PROPER(Raw_Data!C8488&amp;". "&amp;Raw_Data!D8488)</f>
        <v>U. Ainsworth</v>
      </c>
      <c r="H8488" t="str">
        <f>IF(OR(Raw_Data!E8488="M",Raw_Data!E8488="Male"),"Male",IF(OR(Raw_Data!E8488="F",Raw_Data!E8488="Female"),"Female","Not Confirmed"))</f>
        <v>Male</v>
      </c>
      <c r="I8488">
        <f>Raw_Data!F8488</f>
        <v>24</v>
      </c>
      <c r="J8488" t="str">
        <f>FLOOR(Raw_Data!F8488,10)&amp;"-"&amp;FLOOR(Raw_Data!F8488,10)+9</f>
        <v>20-29</v>
      </c>
      <c r="K8488" t="str">
        <f>Raw_Data!G8488</f>
        <v>Unknown</v>
      </c>
      <c r="L8488" t="str">
        <f>Raw_Data!H8488</f>
        <v>None</v>
      </c>
      <c r="M8488" t="str">
        <f>IF(Raw_Data!I8488=TRUE,"Admitted","Not Admitted")</f>
        <v>Admitted</v>
      </c>
      <c r="N8488">
        <f>IF(Raw_Data!J8488="","Not Rated",Raw_Data!J8488)</f>
        <v>1</v>
      </c>
      <c r="O8488">
        <f>Raw_Data!K8488</f>
        <v>11</v>
      </c>
      <c r="P8488" t="str">
        <f>IF(Raw_Data!K8488&lt;=30,"Within Time","Delayed")</f>
        <v>Within Time</v>
      </c>
    </row>
    <row r="8489" spans="1:16" x14ac:dyDescent="0.35">
      <c r="A8489" t="str">
        <f>Raw_Data!A8489</f>
        <v>162-42-5471</v>
      </c>
      <c r="B8489" s="2">
        <f>Raw_Data!B8489</f>
        <v>45548.111111111109</v>
      </c>
      <c r="C8489">
        <f>HOUR(Raw_Data!B8489)</f>
        <v>2</v>
      </c>
      <c r="D8489" t="str">
        <f>TEXT(Raw_Data!B8489,"mmm")</f>
        <v>Sep</v>
      </c>
      <c r="E8489">
        <f>YEAR(Raw_Data!B8489)</f>
        <v>2024</v>
      </c>
      <c r="F8489" t="str">
        <f>TEXT(Raw_Data!B8489,"mmm-yy")</f>
        <v>Sep-24</v>
      </c>
      <c r="G8489" t="str">
        <f>PROPER(Raw_Data!C8489&amp;". "&amp;Raw_Data!D8489)</f>
        <v>T. Upperton</v>
      </c>
      <c r="H8489" t="str">
        <f>IF(OR(Raw_Data!E8489="M",Raw_Data!E8489="Male"),"Male",IF(OR(Raw_Data!E8489="F",Raw_Data!E8489="Female"),"Female","Not Confirmed"))</f>
        <v>Female</v>
      </c>
      <c r="I8489">
        <f>Raw_Data!F8489</f>
        <v>78</v>
      </c>
      <c r="J8489" t="str">
        <f>FLOOR(Raw_Data!F8489,10)&amp;"-"&amp;FLOOR(Raw_Data!F8489,10)+9</f>
        <v>70-79</v>
      </c>
      <c r="K8489" t="str">
        <f>Raw_Data!G8489</f>
        <v>African American</v>
      </c>
      <c r="L8489" t="str">
        <f>Raw_Data!H8489</f>
        <v>General Practice</v>
      </c>
      <c r="M8489" t="str">
        <f>IF(Raw_Data!I8489=TRUE,"Admitted","Not Admitted")</f>
        <v>Admitted</v>
      </c>
      <c r="N8489" t="str">
        <f>IF(Raw_Data!J8489="","Not Rated",Raw_Data!J8489)</f>
        <v>Not Rated</v>
      </c>
      <c r="O8489">
        <f>Raw_Data!K8489</f>
        <v>51</v>
      </c>
      <c r="P8489" t="str">
        <f>IF(Raw_Data!K8489&lt;=30,"Within Time","Delayed")</f>
        <v>Delayed</v>
      </c>
    </row>
    <row r="8490" spans="1:16" x14ac:dyDescent="0.35">
      <c r="A8490" t="str">
        <f>Raw_Data!A8490</f>
        <v>238-90-5547</v>
      </c>
      <c r="B8490" s="2">
        <f>Raw_Data!B8490</f>
        <v>45548.118055555547</v>
      </c>
      <c r="C8490">
        <f>HOUR(Raw_Data!B8490)</f>
        <v>2</v>
      </c>
      <c r="D8490" t="str">
        <f>TEXT(Raw_Data!B8490,"mmm")</f>
        <v>Sep</v>
      </c>
      <c r="E8490">
        <f>YEAR(Raw_Data!B8490)</f>
        <v>2024</v>
      </c>
      <c r="F8490" t="str">
        <f>TEXT(Raw_Data!B8490,"mmm-yy")</f>
        <v>Sep-24</v>
      </c>
      <c r="G8490" t="str">
        <f>PROPER(Raw_Data!C8490&amp;". "&amp;Raw_Data!D8490)</f>
        <v>B. Hathaway</v>
      </c>
      <c r="H8490" t="str">
        <f>IF(OR(Raw_Data!E8490="M",Raw_Data!E8490="Male"),"Male",IF(OR(Raw_Data!E8490="F",Raw_Data!E8490="Female"),"Female","Not Confirmed"))</f>
        <v>Female</v>
      </c>
      <c r="I8490">
        <f>Raw_Data!F8490</f>
        <v>59</v>
      </c>
      <c r="J8490" t="str">
        <f>FLOOR(Raw_Data!F8490,10)&amp;"-"&amp;FLOOR(Raw_Data!F8490,10)+9</f>
        <v>50-59</v>
      </c>
      <c r="K8490" t="str">
        <f>Raw_Data!G8490</f>
        <v>Two or More Races</v>
      </c>
      <c r="L8490" t="str">
        <f>Raw_Data!H8490</f>
        <v>Orthopedics</v>
      </c>
      <c r="M8490" t="str">
        <f>IF(Raw_Data!I8490=TRUE,"Admitted","Not Admitted")</f>
        <v>Admitted</v>
      </c>
      <c r="N8490" t="str">
        <f>IF(Raw_Data!J8490="","Not Rated",Raw_Data!J8490)</f>
        <v>Not Rated</v>
      </c>
      <c r="O8490">
        <f>Raw_Data!K8490</f>
        <v>58</v>
      </c>
      <c r="P8490" t="str">
        <f>IF(Raw_Data!K8490&lt;=30,"Within Time","Delayed")</f>
        <v>Delayed</v>
      </c>
    </row>
    <row r="8491" spans="1:16" x14ac:dyDescent="0.35">
      <c r="A8491" t="str">
        <f>Raw_Data!A8491</f>
        <v>756-54-2971</v>
      </c>
      <c r="B8491" s="2">
        <f>Raw_Data!B8491</f>
        <v>45548.182638888888</v>
      </c>
      <c r="C8491">
        <f>HOUR(Raw_Data!B8491)</f>
        <v>4</v>
      </c>
      <c r="D8491" t="str">
        <f>TEXT(Raw_Data!B8491,"mmm")</f>
        <v>Sep</v>
      </c>
      <c r="E8491">
        <f>YEAR(Raw_Data!B8491)</f>
        <v>2024</v>
      </c>
      <c r="F8491" t="str">
        <f>TEXT(Raw_Data!B8491,"mmm-yy")</f>
        <v>Sep-24</v>
      </c>
      <c r="G8491" t="str">
        <f>PROPER(Raw_Data!C8491&amp;". "&amp;Raw_Data!D8491)</f>
        <v>T. Wadsworth</v>
      </c>
      <c r="H8491" t="str">
        <f>IF(OR(Raw_Data!E8491="M",Raw_Data!E8491="Male"),"Male",IF(OR(Raw_Data!E8491="F",Raw_Data!E8491="Female"),"Female","Not Confirmed"))</f>
        <v>Female</v>
      </c>
      <c r="I8491">
        <f>Raw_Data!F8491</f>
        <v>64</v>
      </c>
      <c r="J8491" t="str">
        <f>FLOOR(Raw_Data!F8491,10)&amp;"-"&amp;FLOOR(Raw_Data!F8491,10)+9</f>
        <v>60-69</v>
      </c>
      <c r="K8491" t="str">
        <f>Raw_Data!G8491</f>
        <v>White</v>
      </c>
      <c r="L8491" t="str">
        <f>Raw_Data!H8491</f>
        <v>None</v>
      </c>
      <c r="M8491" t="str">
        <f>IF(Raw_Data!I8491=TRUE,"Admitted","Not Admitted")</f>
        <v>Admitted</v>
      </c>
      <c r="N8491" t="str">
        <f>IF(Raw_Data!J8491="","Not Rated",Raw_Data!J8491)</f>
        <v>Not Rated</v>
      </c>
      <c r="O8491">
        <f>Raw_Data!K8491</f>
        <v>20</v>
      </c>
      <c r="P8491" t="str">
        <f>IF(Raw_Data!K8491&lt;=30,"Within Time","Delayed")</f>
        <v>Within Time</v>
      </c>
    </row>
    <row r="8492" spans="1:16" x14ac:dyDescent="0.35">
      <c r="A8492" t="str">
        <f>Raw_Data!A8492</f>
        <v>995-95-8723</v>
      </c>
      <c r="B8492" s="2">
        <f>Raw_Data!B8492</f>
        <v>45548.365972222222</v>
      </c>
      <c r="C8492">
        <f>HOUR(Raw_Data!B8492)</f>
        <v>8</v>
      </c>
      <c r="D8492" t="str">
        <f>TEXT(Raw_Data!B8492,"mmm")</f>
        <v>Sep</v>
      </c>
      <c r="E8492">
        <f>YEAR(Raw_Data!B8492)</f>
        <v>2024</v>
      </c>
      <c r="F8492" t="str">
        <f>TEXT(Raw_Data!B8492,"mmm-yy")</f>
        <v>Sep-24</v>
      </c>
      <c r="G8492" t="str">
        <f>PROPER(Raw_Data!C8492&amp;". "&amp;Raw_Data!D8492)</f>
        <v>U. Garfield</v>
      </c>
      <c r="H8492" t="str">
        <f>IF(OR(Raw_Data!E8492="M",Raw_Data!E8492="Male"),"Male",IF(OR(Raw_Data!E8492="F",Raw_Data!E8492="Female"),"Female","Not Confirmed"))</f>
        <v>Female</v>
      </c>
      <c r="I8492">
        <f>Raw_Data!F8492</f>
        <v>13</v>
      </c>
      <c r="J8492" t="str">
        <f>FLOOR(Raw_Data!F8492,10)&amp;"-"&amp;FLOOR(Raw_Data!F8492,10)+9</f>
        <v>10-19</v>
      </c>
      <c r="K8492" t="str">
        <f>Raw_Data!G8492</f>
        <v>White</v>
      </c>
      <c r="L8492" t="str">
        <f>Raw_Data!H8492</f>
        <v>Cardiology</v>
      </c>
      <c r="M8492" t="str">
        <f>IF(Raw_Data!I8492=TRUE,"Admitted","Not Admitted")</f>
        <v>Not Admitted</v>
      </c>
      <c r="N8492" t="str">
        <f>IF(Raw_Data!J8492="","Not Rated",Raw_Data!J8492)</f>
        <v>Not Rated</v>
      </c>
      <c r="O8492">
        <f>Raw_Data!K8492</f>
        <v>48</v>
      </c>
      <c r="P8492" t="str">
        <f>IF(Raw_Data!K8492&lt;=30,"Within Time","Delayed")</f>
        <v>Delayed</v>
      </c>
    </row>
    <row r="8493" spans="1:16" x14ac:dyDescent="0.35">
      <c r="A8493" t="str">
        <f>Raw_Data!A8493</f>
        <v>233-45-1755</v>
      </c>
      <c r="B8493" s="2">
        <f>Raw_Data!B8493</f>
        <v>45548.419444444437</v>
      </c>
      <c r="C8493">
        <f>HOUR(Raw_Data!B8493)</f>
        <v>10</v>
      </c>
      <c r="D8493" t="str">
        <f>TEXT(Raw_Data!B8493,"mmm")</f>
        <v>Sep</v>
      </c>
      <c r="E8493">
        <f>YEAR(Raw_Data!B8493)</f>
        <v>2024</v>
      </c>
      <c r="F8493" t="str">
        <f>TEXT(Raw_Data!B8493,"mmm-yy")</f>
        <v>Sep-24</v>
      </c>
      <c r="G8493" t="str">
        <f>PROPER(Raw_Data!C8493&amp;". "&amp;Raw_Data!D8493)</f>
        <v>U. Carraway</v>
      </c>
      <c r="H8493" t="str">
        <f>IF(OR(Raw_Data!E8493="M",Raw_Data!E8493="Male"),"Male",IF(OR(Raw_Data!E8493="F",Raw_Data!E8493="Female"),"Female","Not Confirmed"))</f>
        <v>Female</v>
      </c>
      <c r="I8493">
        <f>Raw_Data!F8493</f>
        <v>13</v>
      </c>
      <c r="J8493" t="str">
        <f>FLOOR(Raw_Data!F8493,10)&amp;"-"&amp;FLOOR(Raw_Data!F8493,10)+9</f>
        <v>10-19</v>
      </c>
      <c r="K8493" t="str">
        <f>Raw_Data!G8493</f>
        <v>White</v>
      </c>
      <c r="L8493" t="str">
        <f>Raw_Data!H8493</f>
        <v>Physiotherapy</v>
      </c>
      <c r="M8493" t="str">
        <f>IF(Raw_Data!I8493=TRUE,"Admitted","Not Admitted")</f>
        <v>Not Admitted</v>
      </c>
      <c r="N8493">
        <f>IF(Raw_Data!J8493="","Not Rated",Raw_Data!J8493)</f>
        <v>7</v>
      </c>
      <c r="O8493">
        <f>Raw_Data!K8493</f>
        <v>13</v>
      </c>
      <c r="P8493" t="str">
        <f>IF(Raw_Data!K8493&lt;=30,"Within Time","Delayed")</f>
        <v>Within Time</v>
      </c>
    </row>
    <row r="8494" spans="1:16" x14ac:dyDescent="0.35">
      <c r="A8494" t="str">
        <f>Raw_Data!A8494</f>
        <v>856-38-4379</v>
      </c>
      <c r="B8494" s="2">
        <f>Raw_Data!B8494</f>
        <v>45548.420138888891</v>
      </c>
      <c r="C8494">
        <f>HOUR(Raw_Data!B8494)</f>
        <v>10</v>
      </c>
      <c r="D8494" t="str">
        <f>TEXT(Raw_Data!B8494,"mmm")</f>
        <v>Sep</v>
      </c>
      <c r="E8494">
        <f>YEAR(Raw_Data!B8494)</f>
        <v>2024</v>
      </c>
      <c r="F8494" t="str">
        <f>TEXT(Raw_Data!B8494,"mmm-yy")</f>
        <v>Sep-24</v>
      </c>
      <c r="G8494" t="str">
        <f>PROPER(Raw_Data!C8494&amp;". "&amp;Raw_Data!D8494)</f>
        <v>J. Eastwood</v>
      </c>
      <c r="H8494" t="str">
        <f>IF(OR(Raw_Data!E8494="M",Raw_Data!E8494="Male"),"Male",IF(OR(Raw_Data!E8494="F",Raw_Data!E8494="Female"),"Female","Not Confirmed"))</f>
        <v>Male</v>
      </c>
      <c r="I8494">
        <f>Raw_Data!F8494</f>
        <v>43</v>
      </c>
      <c r="J8494" t="str">
        <f>FLOOR(Raw_Data!F8494,10)&amp;"-"&amp;FLOOR(Raw_Data!F8494,10)+9</f>
        <v>40-49</v>
      </c>
      <c r="K8494" t="str">
        <f>Raw_Data!G8494</f>
        <v>Pacific Islander</v>
      </c>
      <c r="L8494" t="str">
        <f>Raw_Data!H8494</f>
        <v>Gastroenterology</v>
      </c>
      <c r="M8494" t="str">
        <f>IF(Raw_Data!I8494=TRUE,"Admitted","Not Admitted")</f>
        <v>Admitted</v>
      </c>
      <c r="N8494">
        <f>IF(Raw_Data!J8494="","Not Rated",Raw_Data!J8494)</f>
        <v>0</v>
      </c>
      <c r="O8494">
        <f>Raw_Data!K8494</f>
        <v>31</v>
      </c>
      <c r="P8494" t="str">
        <f>IF(Raw_Data!K8494&lt;=30,"Within Time","Delayed")</f>
        <v>Delayed</v>
      </c>
    </row>
    <row r="8495" spans="1:16" x14ac:dyDescent="0.35">
      <c r="A8495" t="str">
        <f>Raw_Data!A8495</f>
        <v>259-67-4796</v>
      </c>
      <c r="B8495" s="2">
        <f>Raw_Data!B8495</f>
        <v>45548.432638888888</v>
      </c>
      <c r="C8495">
        <f>HOUR(Raw_Data!B8495)</f>
        <v>10</v>
      </c>
      <c r="D8495" t="str">
        <f>TEXT(Raw_Data!B8495,"mmm")</f>
        <v>Sep</v>
      </c>
      <c r="E8495">
        <f>YEAR(Raw_Data!B8495)</f>
        <v>2024</v>
      </c>
      <c r="F8495" t="str">
        <f>TEXT(Raw_Data!B8495,"mmm-yy")</f>
        <v>Sep-24</v>
      </c>
      <c r="G8495" t="str">
        <f>PROPER(Raw_Data!C8495&amp;". "&amp;Raw_Data!D8495)</f>
        <v>X. Quarmby</v>
      </c>
      <c r="H8495" t="str">
        <f>IF(OR(Raw_Data!E8495="M",Raw_Data!E8495="Male"),"Male",IF(OR(Raw_Data!E8495="F",Raw_Data!E8495="Female"),"Female","Not Confirmed"))</f>
        <v>Male</v>
      </c>
      <c r="I8495">
        <f>Raw_Data!F8495</f>
        <v>62</v>
      </c>
      <c r="J8495" t="str">
        <f>FLOOR(Raw_Data!F8495,10)&amp;"-"&amp;FLOOR(Raw_Data!F8495,10)+9</f>
        <v>60-69</v>
      </c>
      <c r="K8495" t="str">
        <f>Raw_Data!G8495</f>
        <v>White</v>
      </c>
      <c r="L8495" t="str">
        <f>Raw_Data!H8495</f>
        <v>None</v>
      </c>
      <c r="M8495" t="str">
        <f>IF(Raw_Data!I8495=TRUE,"Admitted","Not Admitted")</f>
        <v>Admitted</v>
      </c>
      <c r="N8495" t="str">
        <f>IF(Raw_Data!J8495="","Not Rated",Raw_Data!J8495)</f>
        <v>Not Rated</v>
      </c>
      <c r="O8495">
        <f>Raw_Data!K8495</f>
        <v>22</v>
      </c>
      <c r="P8495" t="str">
        <f>IF(Raw_Data!K8495&lt;=30,"Within Time","Delayed")</f>
        <v>Within Time</v>
      </c>
    </row>
    <row r="8496" spans="1:16" x14ac:dyDescent="0.35">
      <c r="A8496" t="str">
        <f>Raw_Data!A8496</f>
        <v>285-67-6517</v>
      </c>
      <c r="B8496" s="2">
        <f>Raw_Data!B8496</f>
        <v>45548.447916666657</v>
      </c>
      <c r="C8496">
        <f>HOUR(Raw_Data!B8496)</f>
        <v>10</v>
      </c>
      <c r="D8496" t="str">
        <f>TEXT(Raw_Data!B8496,"mmm")</f>
        <v>Sep</v>
      </c>
      <c r="E8496">
        <f>YEAR(Raw_Data!B8496)</f>
        <v>2024</v>
      </c>
      <c r="F8496" t="str">
        <f>TEXT(Raw_Data!B8496,"mmm-yy")</f>
        <v>Sep-24</v>
      </c>
      <c r="G8496" t="str">
        <f>PROPER(Raw_Data!C8496&amp;". "&amp;Raw_Data!D8496)</f>
        <v>Y. Fairbairn</v>
      </c>
      <c r="H8496" t="str">
        <f>IF(OR(Raw_Data!E8496="M",Raw_Data!E8496="Male"),"Male",IF(OR(Raw_Data!E8496="F",Raw_Data!E8496="Female"),"Female","Not Confirmed"))</f>
        <v>Male</v>
      </c>
      <c r="I8496">
        <f>Raw_Data!F8496</f>
        <v>18</v>
      </c>
      <c r="J8496" t="str">
        <f>FLOOR(Raw_Data!F8496,10)&amp;"-"&amp;FLOOR(Raw_Data!F8496,10)+9</f>
        <v>10-19</v>
      </c>
      <c r="K8496" t="str">
        <f>Raw_Data!G8496</f>
        <v>Two or More Races</v>
      </c>
      <c r="L8496" t="str">
        <f>Raw_Data!H8496</f>
        <v>None</v>
      </c>
      <c r="M8496" t="str">
        <f>IF(Raw_Data!I8496=TRUE,"Admitted","Not Admitted")</f>
        <v>Not Admitted</v>
      </c>
      <c r="N8496">
        <f>IF(Raw_Data!J8496="","Not Rated",Raw_Data!J8496)</f>
        <v>0</v>
      </c>
      <c r="O8496">
        <f>Raw_Data!K8496</f>
        <v>18</v>
      </c>
      <c r="P8496" t="str">
        <f>IF(Raw_Data!K8496&lt;=30,"Within Time","Delayed")</f>
        <v>Within Time</v>
      </c>
    </row>
    <row r="8497" spans="1:16" x14ac:dyDescent="0.35">
      <c r="A8497" t="str">
        <f>Raw_Data!A8497</f>
        <v>772-27-2438</v>
      </c>
      <c r="B8497" s="2">
        <f>Raw_Data!B8497</f>
        <v>45548.488888888889</v>
      </c>
      <c r="C8497">
        <f>HOUR(Raw_Data!B8497)</f>
        <v>11</v>
      </c>
      <c r="D8497" t="str">
        <f>TEXT(Raw_Data!B8497,"mmm")</f>
        <v>Sep</v>
      </c>
      <c r="E8497">
        <f>YEAR(Raw_Data!B8497)</f>
        <v>2024</v>
      </c>
      <c r="F8497" t="str">
        <f>TEXT(Raw_Data!B8497,"mmm-yy")</f>
        <v>Sep-24</v>
      </c>
      <c r="G8497" t="str">
        <f>PROPER(Raw_Data!C8497&amp;". "&amp;Raw_Data!D8497)</f>
        <v>M. Ollerton</v>
      </c>
      <c r="H8497" t="str">
        <f>IF(OR(Raw_Data!E8497="M",Raw_Data!E8497="Male"),"Male",IF(OR(Raw_Data!E8497="F",Raw_Data!E8497="Female"),"Female","Not Confirmed"))</f>
        <v>Male</v>
      </c>
      <c r="I8497">
        <f>Raw_Data!F8497</f>
        <v>74</v>
      </c>
      <c r="J8497" t="str">
        <f>FLOOR(Raw_Data!F8497,10)&amp;"-"&amp;FLOOR(Raw_Data!F8497,10)+9</f>
        <v>70-79</v>
      </c>
      <c r="K8497" t="str">
        <f>Raw_Data!G8497</f>
        <v>White</v>
      </c>
      <c r="L8497" t="str">
        <f>Raw_Data!H8497</f>
        <v>Neurology</v>
      </c>
      <c r="M8497" t="str">
        <f>IF(Raw_Data!I8497=TRUE,"Admitted","Not Admitted")</f>
        <v>Not Admitted</v>
      </c>
      <c r="N8497" t="str">
        <f>IF(Raw_Data!J8497="","Not Rated",Raw_Data!J8497)</f>
        <v>Not Rated</v>
      </c>
      <c r="O8497">
        <f>Raw_Data!K8497</f>
        <v>44</v>
      </c>
      <c r="P8497" t="str">
        <f>IF(Raw_Data!K8497&lt;=30,"Within Time","Delayed")</f>
        <v>Delayed</v>
      </c>
    </row>
    <row r="8498" spans="1:16" x14ac:dyDescent="0.35">
      <c r="A8498" t="str">
        <f>Raw_Data!A8498</f>
        <v>382-57-4938</v>
      </c>
      <c r="B8498" s="2">
        <f>Raw_Data!B8498</f>
        <v>45548.661805555559</v>
      </c>
      <c r="C8498">
        <f>HOUR(Raw_Data!B8498)</f>
        <v>15</v>
      </c>
      <c r="D8498" t="str">
        <f>TEXT(Raw_Data!B8498,"mmm")</f>
        <v>Sep</v>
      </c>
      <c r="E8498">
        <f>YEAR(Raw_Data!B8498)</f>
        <v>2024</v>
      </c>
      <c r="F8498" t="str">
        <f>TEXT(Raw_Data!B8498,"mmm-yy")</f>
        <v>Sep-24</v>
      </c>
      <c r="G8498" t="str">
        <f>PROPER(Raw_Data!C8498&amp;". "&amp;Raw_Data!D8498)</f>
        <v>R. Birtwhistle</v>
      </c>
      <c r="H8498" t="str">
        <f>IF(OR(Raw_Data!E8498="M",Raw_Data!E8498="Male"),"Male",IF(OR(Raw_Data!E8498="F",Raw_Data!E8498="Female"),"Female","Not Confirmed"))</f>
        <v>Male</v>
      </c>
      <c r="I8498">
        <f>Raw_Data!F8498</f>
        <v>30</v>
      </c>
      <c r="J8498" t="str">
        <f>FLOOR(Raw_Data!F8498,10)&amp;"-"&amp;FLOOR(Raw_Data!F8498,10)+9</f>
        <v>30-39</v>
      </c>
      <c r="K8498" t="str">
        <f>Raw_Data!G8498</f>
        <v>African American</v>
      </c>
      <c r="L8498" t="str">
        <f>Raw_Data!H8498</f>
        <v>Orthopedics</v>
      </c>
      <c r="M8498" t="str">
        <f>IF(Raw_Data!I8498=TRUE,"Admitted","Not Admitted")</f>
        <v>Admitted</v>
      </c>
      <c r="N8498" t="str">
        <f>IF(Raw_Data!J8498="","Not Rated",Raw_Data!J8498)</f>
        <v>Not Rated</v>
      </c>
      <c r="O8498">
        <f>Raw_Data!K8498</f>
        <v>48</v>
      </c>
      <c r="P8498" t="str">
        <f>IF(Raw_Data!K8498&lt;=30,"Within Time","Delayed")</f>
        <v>Delayed</v>
      </c>
    </row>
    <row r="8499" spans="1:16" x14ac:dyDescent="0.35">
      <c r="A8499" t="str">
        <f>Raw_Data!A8499</f>
        <v>525-20-2901</v>
      </c>
      <c r="B8499" s="2">
        <f>Raw_Data!B8499</f>
        <v>45548.679166666669</v>
      </c>
      <c r="C8499">
        <f>HOUR(Raw_Data!B8499)</f>
        <v>16</v>
      </c>
      <c r="D8499" t="str">
        <f>TEXT(Raw_Data!B8499,"mmm")</f>
        <v>Sep</v>
      </c>
      <c r="E8499">
        <f>YEAR(Raw_Data!B8499)</f>
        <v>2024</v>
      </c>
      <c r="F8499" t="str">
        <f>TEXT(Raw_Data!B8499,"mmm-yy")</f>
        <v>Sep-24</v>
      </c>
      <c r="G8499" t="str">
        <f>PROPER(Raw_Data!C8499&amp;". "&amp;Raw_Data!D8499)</f>
        <v>E. Featherstone</v>
      </c>
      <c r="H8499" t="str">
        <f>IF(OR(Raw_Data!E8499="M",Raw_Data!E8499="Male"),"Male",IF(OR(Raw_Data!E8499="F",Raw_Data!E8499="Female"),"Female","Not Confirmed"))</f>
        <v>Male</v>
      </c>
      <c r="I8499">
        <f>Raw_Data!F8499</f>
        <v>59</v>
      </c>
      <c r="J8499" t="str">
        <f>FLOOR(Raw_Data!F8499,10)&amp;"-"&amp;FLOOR(Raw_Data!F8499,10)+9</f>
        <v>50-59</v>
      </c>
      <c r="K8499" t="str">
        <f>Raw_Data!G8499</f>
        <v>Pacific Islander</v>
      </c>
      <c r="L8499" t="str">
        <f>Raw_Data!H8499</f>
        <v>None</v>
      </c>
      <c r="M8499" t="str">
        <f>IF(Raw_Data!I8499=TRUE,"Admitted","Not Admitted")</f>
        <v>Admitted</v>
      </c>
      <c r="N8499">
        <f>IF(Raw_Data!J8499="","Not Rated",Raw_Data!J8499)</f>
        <v>7</v>
      </c>
      <c r="O8499">
        <f>Raw_Data!K8499</f>
        <v>30</v>
      </c>
      <c r="P8499" t="str">
        <f>IF(Raw_Data!K8499&lt;=30,"Within Time","Delayed")</f>
        <v>Within Time</v>
      </c>
    </row>
    <row r="8500" spans="1:16" x14ac:dyDescent="0.35">
      <c r="A8500" t="str">
        <f>Raw_Data!A8500</f>
        <v>611-36-3996</v>
      </c>
      <c r="B8500" s="2">
        <f>Raw_Data!B8500</f>
        <v>45548.684027777781</v>
      </c>
      <c r="C8500">
        <f>HOUR(Raw_Data!B8500)</f>
        <v>16</v>
      </c>
      <c r="D8500" t="str">
        <f>TEXT(Raw_Data!B8500,"mmm")</f>
        <v>Sep</v>
      </c>
      <c r="E8500">
        <f>YEAR(Raw_Data!B8500)</f>
        <v>2024</v>
      </c>
      <c r="F8500" t="str">
        <f>TEXT(Raw_Data!B8500,"mmm-yy")</f>
        <v>Sep-24</v>
      </c>
      <c r="G8500" t="str">
        <f>PROPER(Raw_Data!C8500&amp;". "&amp;Raw_Data!D8500)</f>
        <v>N. Glasspool</v>
      </c>
      <c r="H8500" t="str">
        <f>IF(OR(Raw_Data!E8500="M",Raw_Data!E8500="Male"),"Male",IF(OR(Raw_Data!E8500="F",Raw_Data!E8500="Female"),"Female","Not Confirmed"))</f>
        <v>Female</v>
      </c>
      <c r="I8500">
        <f>Raw_Data!F8500</f>
        <v>76</v>
      </c>
      <c r="J8500" t="str">
        <f>FLOOR(Raw_Data!F8500,10)&amp;"-"&amp;FLOOR(Raw_Data!F8500,10)+9</f>
        <v>70-79</v>
      </c>
      <c r="K8500" t="str">
        <f>Raw_Data!G8500</f>
        <v>African American</v>
      </c>
      <c r="L8500" t="str">
        <f>Raw_Data!H8500</f>
        <v>None</v>
      </c>
      <c r="M8500" t="str">
        <f>IF(Raw_Data!I8500=TRUE,"Admitted","Not Admitted")</f>
        <v>Not Admitted</v>
      </c>
      <c r="N8500" t="str">
        <f>IF(Raw_Data!J8500="","Not Rated",Raw_Data!J8500)</f>
        <v>Not Rated</v>
      </c>
      <c r="O8500">
        <f>Raw_Data!K8500</f>
        <v>51</v>
      </c>
      <c r="P8500" t="str">
        <f>IF(Raw_Data!K8500&lt;=30,"Within Time","Delayed")</f>
        <v>Delayed</v>
      </c>
    </row>
    <row r="8501" spans="1:16" x14ac:dyDescent="0.35">
      <c r="A8501" t="str">
        <f>Raw_Data!A8501</f>
        <v>671-79-6038</v>
      </c>
      <c r="B8501" s="2">
        <f>Raw_Data!B8501</f>
        <v>45548.789583333331</v>
      </c>
      <c r="C8501">
        <f>HOUR(Raw_Data!B8501)</f>
        <v>18</v>
      </c>
      <c r="D8501" t="str">
        <f>TEXT(Raw_Data!B8501,"mmm")</f>
        <v>Sep</v>
      </c>
      <c r="E8501">
        <f>YEAR(Raw_Data!B8501)</f>
        <v>2024</v>
      </c>
      <c r="F8501" t="str">
        <f>TEXT(Raw_Data!B8501,"mmm-yy")</f>
        <v>Sep-24</v>
      </c>
      <c r="G8501" t="str">
        <f>PROPER(Raw_Data!C8501&amp;". "&amp;Raw_Data!D8501)</f>
        <v>N. Ellerby</v>
      </c>
      <c r="H8501" t="str">
        <f>IF(OR(Raw_Data!E8501="M",Raw_Data!E8501="Male"),"Male",IF(OR(Raw_Data!E8501="F",Raw_Data!E8501="Female"),"Female","Not Confirmed"))</f>
        <v>Male</v>
      </c>
      <c r="I8501">
        <f>Raw_Data!F8501</f>
        <v>6</v>
      </c>
      <c r="J8501" t="str">
        <f>FLOOR(Raw_Data!F8501,10)&amp;"-"&amp;FLOOR(Raw_Data!F8501,10)+9</f>
        <v>0-9</v>
      </c>
      <c r="K8501" t="str">
        <f>Raw_Data!G8501</f>
        <v>White</v>
      </c>
      <c r="L8501" t="str">
        <f>Raw_Data!H8501</f>
        <v>None</v>
      </c>
      <c r="M8501" t="str">
        <f>IF(Raw_Data!I8501=TRUE,"Admitted","Not Admitted")</f>
        <v>Admitted</v>
      </c>
      <c r="N8501">
        <f>IF(Raw_Data!J8501="","Not Rated",Raw_Data!J8501)</f>
        <v>2</v>
      </c>
      <c r="O8501">
        <f>Raw_Data!K8501</f>
        <v>28</v>
      </c>
      <c r="P8501" t="str">
        <f>IF(Raw_Data!K8501&lt;=30,"Within Time","Delayed")</f>
        <v>Within Time</v>
      </c>
    </row>
    <row r="8502" spans="1:16" x14ac:dyDescent="0.35">
      <c r="A8502" t="str">
        <f>Raw_Data!A8502</f>
        <v>597-38-1260</v>
      </c>
      <c r="B8502" s="2">
        <f>Raw_Data!B8502</f>
        <v>45548.876388888893</v>
      </c>
      <c r="C8502">
        <f>HOUR(Raw_Data!B8502)</f>
        <v>21</v>
      </c>
      <c r="D8502" t="str">
        <f>TEXT(Raw_Data!B8502,"mmm")</f>
        <v>Sep</v>
      </c>
      <c r="E8502">
        <f>YEAR(Raw_Data!B8502)</f>
        <v>2024</v>
      </c>
      <c r="F8502" t="str">
        <f>TEXT(Raw_Data!B8502,"mmm-yy")</f>
        <v>Sep-24</v>
      </c>
      <c r="G8502" t="str">
        <f>PROPER(Raw_Data!C8502&amp;". "&amp;Raw_Data!D8502)</f>
        <v>Q. Quarmby</v>
      </c>
      <c r="H8502" t="str">
        <f>IF(OR(Raw_Data!E8502="M",Raw_Data!E8502="Male"),"Male",IF(OR(Raw_Data!E8502="F",Raw_Data!E8502="Female"),"Female","Not Confirmed"))</f>
        <v>Female</v>
      </c>
      <c r="I8502">
        <f>Raw_Data!F8502</f>
        <v>33</v>
      </c>
      <c r="J8502" t="str">
        <f>FLOOR(Raw_Data!F8502,10)&amp;"-"&amp;FLOOR(Raw_Data!F8502,10)+9</f>
        <v>30-39</v>
      </c>
      <c r="K8502" t="str">
        <f>Raw_Data!G8502</f>
        <v>Declined to Identify</v>
      </c>
      <c r="L8502" t="str">
        <f>Raw_Data!H8502</f>
        <v>General Practice</v>
      </c>
      <c r="M8502" t="str">
        <f>IF(Raw_Data!I8502=TRUE,"Admitted","Not Admitted")</f>
        <v>Not Admitted</v>
      </c>
      <c r="N8502" t="str">
        <f>IF(Raw_Data!J8502="","Not Rated",Raw_Data!J8502)</f>
        <v>Not Rated</v>
      </c>
      <c r="O8502">
        <f>Raw_Data!K8502</f>
        <v>12</v>
      </c>
      <c r="P8502" t="str">
        <f>IF(Raw_Data!K8502&lt;=30,"Within Time","Delayed")</f>
        <v>Within Time</v>
      </c>
    </row>
    <row r="8503" spans="1:16" x14ac:dyDescent="0.35">
      <c r="A8503" t="str">
        <f>Raw_Data!A8503</f>
        <v>467-72-4697</v>
      </c>
      <c r="B8503" s="2">
        <f>Raw_Data!B8503</f>
        <v>45548.890972222223</v>
      </c>
      <c r="C8503">
        <f>HOUR(Raw_Data!B8503)</f>
        <v>21</v>
      </c>
      <c r="D8503" t="str">
        <f>TEXT(Raw_Data!B8503,"mmm")</f>
        <v>Sep</v>
      </c>
      <c r="E8503">
        <f>YEAR(Raw_Data!B8503)</f>
        <v>2024</v>
      </c>
      <c r="F8503" t="str">
        <f>TEXT(Raw_Data!B8503,"mmm-yy")</f>
        <v>Sep-24</v>
      </c>
      <c r="G8503" t="str">
        <f>PROPER(Raw_Data!C8503&amp;". "&amp;Raw_Data!D8503)</f>
        <v>A. Wadsworth</v>
      </c>
      <c r="H8503" t="str">
        <f>IF(OR(Raw_Data!E8503="M",Raw_Data!E8503="Male"),"Male",IF(OR(Raw_Data!E8503="F",Raw_Data!E8503="Female"),"Female","Not Confirmed"))</f>
        <v>Male</v>
      </c>
      <c r="I8503">
        <f>Raw_Data!F8503</f>
        <v>25</v>
      </c>
      <c r="J8503" t="str">
        <f>FLOOR(Raw_Data!F8503,10)&amp;"-"&amp;FLOOR(Raw_Data!F8503,10)+9</f>
        <v>20-29</v>
      </c>
      <c r="K8503" t="str">
        <f>Raw_Data!G8503</f>
        <v>Unknown</v>
      </c>
      <c r="L8503" t="str">
        <f>Raw_Data!H8503</f>
        <v>General Practice</v>
      </c>
      <c r="M8503" t="str">
        <f>IF(Raw_Data!I8503=TRUE,"Admitted","Not Admitted")</f>
        <v>Admitted</v>
      </c>
      <c r="N8503" t="str">
        <f>IF(Raw_Data!J8503="","Not Rated",Raw_Data!J8503)</f>
        <v>Not Rated</v>
      </c>
      <c r="O8503">
        <f>Raw_Data!K8503</f>
        <v>56</v>
      </c>
      <c r="P8503" t="str">
        <f>IF(Raw_Data!K8503&lt;=30,"Within Time","Delayed")</f>
        <v>Delayed</v>
      </c>
    </row>
    <row r="8504" spans="1:16" x14ac:dyDescent="0.35">
      <c r="A8504" t="str">
        <f>Raw_Data!A8504</f>
        <v>943-55-4592</v>
      </c>
      <c r="B8504" s="2">
        <f>Raw_Data!B8504</f>
        <v>45548.916666666657</v>
      </c>
      <c r="C8504">
        <f>HOUR(Raw_Data!B8504)</f>
        <v>22</v>
      </c>
      <c r="D8504" t="str">
        <f>TEXT(Raw_Data!B8504,"mmm")</f>
        <v>Sep</v>
      </c>
      <c r="E8504">
        <f>YEAR(Raw_Data!B8504)</f>
        <v>2024</v>
      </c>
      <c r="F8504" t="str">
        <f>TEXT(Raw_Data!B8504,"mmm-yy")</f>
        <v>Sep-24</v>
      </c>
      <c r="G8504" t="str">
        <f>PROPER(Raw_Data!C8504&amp;". "&amp;Raw_Data!D8504)</f>
        <v>I. Hathaway</v>
      </c>
      <c r="H8504" t="str">
        <f>IF(OR(Raw_Data!E8504="M",Raw_Data!E8504="Male"),"Male",IF(OR(Raw_Data!E8504="F",Raw_Data!E8504="Female"),"Female","Not Confirmed"))</f>
        <v>Male</v>
      </c>
      <c r="I8504">
        <f>Raw_Data!F8504</f>
        <v>3</v>
      </c>
      <c r="J8504" t="str">
        <f>FLOOR(Raw_Data!F8504,10)&amp;"-"&amp;FLOOR(Raw_Data!F8504,10)+9</f>
        <v>0-9</v>
      </c>
      <c r="K8504" t="str">
        <f>Raw_Data!G8504</f>
        <v>Two or More Races</v>
      </c>
      <c r="L8504" t="str">
        <f>Raw_Data!H8504</f>
        <v>Neurology</v>
      </c>
      <c r="M8504" t="str">
        <f>IF(Raw_Data!I8504=TRUE,"Admitted","Not Admitted")</f>
        <v>Not Admitted</v>
      </c>
      <c r="N8504" t="str">
        <f>IF(Raw_Data!J8504="","Not Rated",Raw_Data!J8504)</f>
        <v>Not Rated</v>
      </c>
      <c r="O8504">
        <f>Raw_Data!K8504</f>
        <v>16</v>
      </c>
      <c r="P8504" t="str">
        <f>IF(Raw_Data!K8504&lt;=30,"Within Time","Delayed")</f>
        <v>Within Time</v>
      </c>
    </row>
    <row r="8505" spans="1:16" x14ac:dyDescent="0.35">
      <c r="A8505" t="str">
        <f>Raw_Data!A8505</f>
        <v>778-68-5625</v>
      </c>
      <c r="B8505" s="2">
        <f>Raw_Data!B8505</f>
        <v>45549.011111111111</v>
      </c>
      <c r="C8505">
        <f>HOUR(Raw_Data!B8505)</f>
        <v>0</v>
      </c>
      <c r="D8505" t="str">
        <f>TEXT(Raw_Data!B8505,"mmm")</f>
        <v>Sep</v>
      </c>
      <c r="E8505">
        <f>YEAR(Raw_Data!B8505)</f>
        <v>2024</v>
      </c>
      <c r="F8505" t="str">
        <f>TEXT(Raw_Data!B8505,"mmm-yy")</f>
        <v>Sep-24</v>
      </c>
      <c r="G8505" t="str">
        <f>PROPER(Raw_Data!C8505&amp;". "&amp;Raw_Data!D8505)</f>
        <v>Q. Hathaway</v>
      </c>
      <c r="H8505" t="str">
        <f>IF(OR(Raw_Data!E8505="M",Raw_Data!E8505="Male"),"Male",IF(OR(Raw_Data!E8505="F",Raw_Data!E8505="Female"),"Female","Not Confirmed"))</f>
        <v>Male</v>
      </c>
      <c r="I8505">
        <f>Raw_Data!F8505</f>
        <v>7</v>
      </c>
      <c r="J8505" t="str">
        <f>FLOOR(Raw_Data!F8505,10)&amp;"-"&amp;FLOOR(Raw_Data!F8505,10)+9</f>
        <v>0-9</v>
      </c>
      <c r="K8505" t="str">
        <f>Raw_Data!G8505</f>
        <v>Two or More Races</v>
      </c>
      <c r="L8505" t="str">
        <f>Raw_Data!H8505</f>
        <v>None</v>
      </c>
      <c r="M8505" t="str">
        <f>IF(Raw_Data!I8505=TRUE,"Admitted","Not Admitted")</f>
        <v>Admitted</v>
      </c>
      <c r="N8505" t="str">
        <f>IF(Raw_Data!J8505="","Not Rated",Raw_Data!J8505)</f>
        <v>Not Rated</v>
      </c>
      <c r="O8505">
        <f>Raw_Data!K8505</f>
        <v>56</v>
      </c>
      <c r="P8505" t="str">
        <f>IF(Raw_Data!K8505&lt;=30,"Within Time","Delayed")</f>
        <v>Delayed</v>
      </c>
    </row>
    <row r="8506" spans="1:16" x14ac:dyDescent="0.35">
      <c r="A8506" t="str">
        <f>Raw_Data!A8506</f>
        <v>343-38-9468</v>
      </c>
      <c r="B8506" s="2">
        <f>Raw_Data!B8506</f>
        <v>45549.055555555547</v>
      </c>
      <c r="C8506">
        <f>HOUR(Raw_Data!B8506)</f>
        <v>1</v>
      </c>
      <c r="D8506" t="str">
        <f>TEXT(Raw_Data!B8506,"mmm")</f>
        <v>Sep</v>
      </c>
      <c r="E8506">
        <f>YEAR(Raw_Data!B8506)</f>
        <v>2024</v>
      </c>
      <c r="F8506" t="str">
        <f>TEXT(Raw_Data!B8506,"mmm-yy")</f>
        <v>Sep-24</v>
      </c>
      <c r="G8506" t="str">
        <f>PROPER(Raw_Data!C8506&amp;". "&amp;Raw_Data!D8506)</f>
        <v>U. Bannister</v>
      </c>
      <c r="H8506" t="str">
        <f>IF(OR(Raw_Data!E8506="M",Raw_Data!E8506="Male"),"Male",IF(OR(Raw_Data!E8506="F",Raw_Data!E8506="Female"),"Female","Not Confirmed"))</f>
        <v>Female</v>
      </c>
      <c r="I8506">
        <f>Raw_Data!F8506</f>
        <v>41</v>
      </c>
      <c r="J8506" t="str">
        <f>FLOOR(Raw_Data!F8506,10)&amp;"-"&amp;FLOOR(Raw_Data!F8506,10)+9</f>
        <v>40-49</v>
      </c>
      <c r="K8506" t="str">
        <f>Raw_Data!G8506</f>
        <v>Asian</v>
      </c>
      <c r="L8506" t="str">
        <f>Raw_Data!H8506</f>
        <v>None</v>
      </c>
      <c r="M8506" t="str">
        <f>IF(Raw_Data!I8506=TRUE,"Admitted","Not Admitted")</f>
        <v>Admitted</v>
      </c>
      <c r="N8506" t="str">
        <f>IF(Raw_Data!J8506="","Not Rated",Raw_Data!J8506)</f>
        <v>Not Rated</v>
      </c>
      <c r="O8506">
        <f>Raw_Data!K8506</f>
        <v>47</v>
      </c>
      <c r="P8506" t="str">
        <f>IF(Raw_Data!K8506&lt;=30,"Within Time","Delayed")</f>
        <v>Delayed</v>
      </c>
    </row>
    <row r="8507" spans="1:16" x14ac:dyDescent="0.35">
      <c r="A8507" t="str">
        <f>Raw_Data!A8507</f>
        <v>408-66-9698</v>
      </c>
      <c r="B8507" s="2">
        <f>Raw_Data!B8507</f>
        <v>45549.116666666669</v>
      </c>
      <c r="C8507">
        <f>HOUR(Raw_Data!B8507)</f>
        <v>2</v>
      </c>
      <c r="D8507" t="str">
        <f>TEXT(Raw_Data!B8507,"mmm")</f>
        <v>Sep</v>
      </c>
      <c r="E8507">
        <f>YEAR(Raw_Data!B8507)</f>
        <v>2024</v>
      </c>
      <c r="F8507" t="str">
        <f>TEXT(Raw_Data!B8507,"mmm-yy")</f>
        <v>Sep-24</v>
      </c>
      <c r="G8507" t="str">
        <f>PROPER(Raw_Data!C8507&amp;". "&amp;Raw_Data!D8507)</f>
        <v>I. Kingsley</v>
      </c>
      <c r="H8507" t="str">
        <f>IF(OR(Raw_Data!E8507="M",Raw_Data!E8507="Male"),"Male",IF(OR(Raw_Data!E8507="F",Raw_Data!E8507="Female"),"Female","Not Confirmed"))</f>
        <v>Female</v>
      </c>
      <c r="I8507">
        <f>Raw_Data!F8507</f>
        <v>30</v>
      </c>
      <c r="J8507" t="str">
        <f>FLOOR(Raw_Data!F8507,10)&amp;"-"&amp;FLOOR(Raw_Data!F8507,10)+9</f>
        <v>30-39</v>
      </c>
      <c r="K8507" t="str">
        <f>Raw_Data!G8507</f>
        <v>White</v>
      </c>
      <c r="L8507" t="str">
        <f>Raw_Data!H8507</f>
        <v>Orthopedics</v>
      </c>
      <c r="M8507" t="str">
        <f>IF(Raw_Data!I8507=TRUE,"Admitted","Not Admitted")</f>
        <v>Admitted</v>
      </c>
      <c r="N8507">
        <f>IF(Raw_Data!J8507="","Not Rated",Raw_Data!J8507)</f>
        <v>5</v>
      </c>
      <c r="O8507">
        <f>Raw_Data!K8507</f>
        <v>52</v>
      </c>
      <c r="P8507" t="str">
        <f>IF(Raw_Data!K8507&lt;=30,"Within Time","Delayed")</f>
        <v>Delayed</v>
      </c>
    </row>
    <row r="8508" spans="1:16" x14ac:dyDescent="0.35">
      <c r="A8508" t="str">
        <f>Raw_Data!A8508</f>
        <v>534-96-9334</v>
      </c>
      <c r="B8508" s="2">
        <f>Raw_Data!B8508</f>
        <v>45549.15</v>
      </c>
      <c r="C8508">
        <f>HOUR(Raw_Data!B8508)</f>
        <v>3</v>
      </c>
      <c r="D8508" t="str">
        <f>TEXT(Raw_Data!B8508,"mmm")</f>
        <v>Sep</v>
      </c>
      <c r="E8508">
        <f>YEAR(Raw_Data!B8508)</f>
        <v>2024</v>
      </c>
      <c r="F8508" t="str">
        <f>TEXT(Raw_Data!B8508,"mmm-yy")</f>
        <v>Sep-24</v>
      </c>
      <c r="G8508" t="str">
        <f>PROPER(Raw_Data!C8508&amp;". "&amp;Raw_Data!D8508)</f>
        <v>E. Whitfield</v>
      </c>
      <c r="H8508" t="str">
        <f>IF(OR(Raw_Data!E8508="M",Raw_Data!E8508="Male"),"Male",IF(OR(Raw_Data!E8508="F",Raw_Data!E8508="Female"),"Female","Not Confirmed"))</f>
        <v>Male</v>
      </c>
      <c r="I8508">
        <f>Raw_Data!F8508</f>
        <v>69</v>
      </c>
      <c r="J8508" t="str">
        <f>FLOOR(Raw_Data!F8508,10)&amp;"-"&amp;FLOOR(Raw_Data!F8508,10)+9</f>
        <v>60-69</v>
      </c>
      <c r="K8508" t="str">
        <f>Raw_Data!G8508</f>
        <v>Declined to Identify</v>
      </c>
      <c r="L8508" t="str">
        <f>Raw_Data!H8508</f>
        <v>None</v>
      </c>
      <c r="M8508" t="str">
        <f>IF(Raw_Data!I8508=TRUE,"Admitted","Not Admitted")</f>
        <v>Not Admitted</v>
      </c>
      <c r="N8508" t="str">
        <f>IF(Raw_Data!J8508="","Not Rated",Raw_Data!J8508)</f>
        <v>Not Rated</v>
      </c>
      <c r="O8508">
        <f>Raw_Data!K8508</f>
        <v>57</v>
      </c>
      <c r="P8508" t="str">
        <f>IF(Raw_Data!K8508&lt;=30,"Within Time","Delayed")</f>
        <v>Delayed</v>
      </c>
    </row>
    <row r="8509" spans="1:16" x14ac:dyDescent="0.35">
      <c r="A8509" t="str">
        <f>Raw_Data!A8509</f>
        <v>870-40-7118</v>
      </c>
      <c r="B8509" s="2">
        <f>Raw_Data!B8509</f>
        <v>45549.239583333343</v>
      </c>
      <c r="C8509">
        <f>HOUR(Raw_Data!B8509)</f>
        <v>5</v>
      </c>
      <c r="D8509" t="str">
        <f>TEXT(Raw_Data!B8509,"mmm")</f>
        <v>Sep</v>
      </c>
      <c r="E8509">
        <f>YEAR(Raw_Data!B8509)</f>
        <v>2024</v>
      </c>
      <c r="F8509" t="str">
        <f>TEXT(Raw_Data!B8509,"mmm-yy")</f>
        <v>Sep-24</v>
      </c>
      <c r="G8509" t="str">
        <f>PROPER(Raw_Data!C8509&amp;". "&amp;Raw_Data!D8509)</f>
        <v>Y. Glasspool</v>
      </c>
      <c r="H8509" t="str">
        <f>IF(OR(Raw_Data!E8509="M",Raw_Data!E8509="Male"),"Male",IF(OR(Raw_Data!E8509="F",Raw_Data!E8509="Female"),"Female","Not Confirmed"))</f>
        <v>Female</v>
      </c>
      <c r="I8509">
        <f>Raw_Data!F8509</f>
        <v>41</v>
      </c>
      <c r="J8509" t="str">
        <f>FLOOR(Raw_Data!F8509,10)&amp;"-"&amp;FLOOR(Raw_Data!F8509,10)+9</f>
        <v>40-49</v>
      </c>
      <c r="K8509" t="str">
        <f>Raw_Data!G8509</f>
        <v>African American</v>
      </c>
      <c r="L8509" t="str">
        <f>Raw_Data!H8509</f>
        <v>General Practice</v>
      </c>
      <c r="M8509" t="str">
        <f>IF(Raw_Data!I8509=TRUE,"Admitted","Not Admitted")</f>
        <v>Not Admitted</v>
      </c>
      <c r="N8509">
        <f>IF(Raw_Data!J8509="","Not Rated",Raw_Data!J8509)</f>
        <v>4</v>
      </c>
      <c r="O8509">
        <f>Raw_Data!K8509</f>
        <v>59</v>
      </c>
      <c r="P8509" t="str">
        <f>IF(Raw_Data!K8509&lt;=30,"Within Time","Delayed")</f>
        <v>Delayed</v>
      </c>
    </row>
    <row r="8510" spans="1:16" x14ac:dyDescent="0.35">
      <c r="A8510" t="str">
        <f>Raw_Data!A8510</f>
        <v>707-83-8126</v>
      </c>
      <c r="B8510" s="2">
        <f>Raw_Data!B8510</f>
        <v>45549.26458333333</v>
      </c>
      <c r="C8510">
        <f>HOUR(Raw_Data!B8510)</f>
        <v>6</v>
      </c>
      <c r="D8510" t="str">
        <f>TEXT(Raw_Data!B8510,"mmm")</f>
        <v>Sep</v>
      </c>
      <c r="E8510">
        <f>YEAR(Raw_Data!B8510)</f>
        <v>2024</v>
      </c>
      <c r="F8510" t="str">
        <f>TEXT(Raw_Data!B8510,"mmm-yy")</f>
        <v>Sep-24</v>
      </c>
      <c r="G8510" t="str">
        <f>PROPER(Raw_Data!C8510&amp;". "&amp;Raw_Data!D8510)</f>
        <v>M. Verity</v>
      </c>
      <c r="H8510" t="str">
        <f>IF(OR(Raw_Data!E8510="M",Raw_Data!E8510="Male"),"Male",IF(OR(Raw_Data!E8510="F",Raw_Data!E8510="Female"),"Female","Not Confirmed"))</f>
        <v>Female</v>
      </c>
      <c r="I8510">
        <f>Raw_Data!F8510</f>
        <v>33</v>
      </c>
      <c r="J8510" t="str">
        <f>FLOOR(Raw_Data!F8510,10)&amp;"-"&amp;FLOOR(Raw_Data!F8510,10)+9</f>
        <v>30-39</v>
      </c>
      <c r="K8510" t="str">
        <f>Raw_Data!G8510</f>
        <v>Declined to Identify</v>
      </c>
      <c r="L8510" t="str">
        <f>Raw_Data!H8510</f>
        <v>General Practice</v>
      </c>
      <c r="M8510" t="str">
        <f>IF(Raw_Data!I8510=TRUE,"Admitted","Not Admitted")</f>
        <v>Admitted</v>
      </c>
      <c r="N8510" t="str">
        <f>IF(Raw_Data!J8510="","Not Rated",Raw_Data!J8510)</f>
        <v>Not Rated</v>
      </c>
      <c r="O8510">
        <f>Raw_Data!K8510</f>
        <v>12</v>
      </c>
      <c r="P8510" t="str">
        <f>IF(Raw_Data!K8510&lt;=30,"Within Time","Delayed")</f>
        <v>Within Time</v>
      </c>
    </row>
    <row r="8511" spans="1:16" x14ac:dyDescent="0.35">
      <c r="A8511" t="str">
        <f>Raw_Data!A8511</f>
        <v>680-53-4952</v>
      </c>
      <c r="B8511" s="2">
        <f>Raw_Data!B8511</f>
        <v>45549.28402777778</v>
      </c>
      <c r="C8511">
        <f>HOUR(Raw_Data!B8511)</f>
        <v>6</v>
      </c>
      <c r="D8511" t="str">
        <f>TEXT(Raw_Data!B8511,"mmm")</f>
        <v>Sep</v>
      </c>
      <c r="E8511">
        <f>YEAR(Raw_Data!B8511)</f>
        <v>2024</v>
      </c>
      <c r="F8511" t="str">
        <f>TEXT(Raw_Data!B8511,"mmm-yy")</f>
        <v>Sep-24</v>
      </c>
      <c r="G8511" t="str">
        <f>PROPER(Raw_Data!C8511&amp;". "&amp;Raw_Data!D8511)</f>
        <v>A. Gionettitti</v>
      </c>
      <c r="H8511" t="str">
        <f>IF(OR(Raw_Data!E8511="M",Raw_Data!E8511="Male"),"Male",IF(OR(Raw_Data!E8511="F",Raw_Data!E8511="Female"),"Female","Not Confirmed"))</f>
        <v>Female</v>
      </c>
      <c r="I8511">
        <f>Raw_Data!F8511</f>
        <v>17</v>
      </c>
      <c r="J8511" t="str">
        <f>FLOOR(Raw_Data!F8511,10)&amp;"-"&amp;FLOOR(Raw_Data!F8511,10)+9</f>
        <v>10-19</v>
      </c>
      <c r="K8511" t="str">
        <f>Raw_Data!G8511</f>
        <v>Asian</v>
      </c>
      <c r="L8511" t="str">
        <f>Raw_Data!H8511</f>
        <v>General Practice</v>
      </c>
      <c r="M8511" t="str">
        <f>IF(Raw_Data!I8511=TRUE,"Admitted","Not Admitted")</f>
        <v>Not Admitted</v>
      </c>
      <c r="N8511" t="str">
        <f>IF(Raw_Data!J8511="","Not Rated",Raw_Data!J8511)</f>
        <v>Not Rated</v>
      </c>
      <c r="O8511">
        <f>Raw_Data!K8511</f>
        <v>52</v>
      </c>
      <c r="P8511" t="str">
        <f>IF(Raw_Data!K8511&lt;=30,"Within Time","Delayed")</f>
        <v>Delayed</v>
      </c>
    </row>
    <row r="8512" spans="1:16" x14ac:dyDescent="0.35">
      <c r="A8512" t="str">
        <f>Raw_Data!A8512</f>
        <v>810-71-8766</v>
      </c>
      <c r="B8512" s="2">
        <f>Raw_Data!B8512</f>
        <v>45549.324305555558</v>
      </c>
      <c r="C8512">
        <f>HOUR(Raw_Data!B8512)</f>
        <v>7</v>
      </c>
      <c r="D8512" t="str">
        <f>TEXT(Raw_Data!B8512,"mmm")</f>
        <v>Sep</v>
      </c>
      <c r="E8512">
        <f>YEAR(Raw_Data!B8512)</f>
        <v>2024</v>
      </c>
      <c r="F8512" t="str">
        <f>TEXT(Raw_Data!B8512,"mmm-yy")</f>
        <v>Sep-24</v>
      </c>
      <c r="G8512" t="str">
        <f>PROPER(Raw_Data!C8512&amp;". "&amp;Raw_Data!D8512)</f>
        <v>C. Sheffield</v>
      </c>
      <c r="H8512" t="str">
        <f>IF(OR(Raw_Data!E8512="M",Raw_Data!E8512="Male"),"Male",IF(OR(Raw_Data!E8512="F",Raw_Data!E8512="Female"),"Female","Not Confirmed"))</f>
        <v>Male</v>
      </c>
      <c r="I8512">
        <f>Raw_Data!F8512</f>
        <v>1</v>
      </c>
      <c r="J8512" t="str">
        <f>FLOOR(Raw_Data!F8512,10)&amp;"-"&amp;FLOOR(Raw_Data!F8512,10)+9</f>
        <v>0-9</v>
      </c>
      <c r="K8512" t="str">
        <f>Raw_Data!G8512</f>
        <v>Pacific Islander</v>
      </c>
      <c r="L8512" t="str">
        <f>Raw_Data!H8512</f>
        <v>None</v>
      </c>
      <c r="M8512" t="str">
        <f>IF(Raw_Data!I8512=TRUE,"Admitted","Not Admitted")</f>
        <v>Admitted</v>
      </c>
      <c r="N8512">
        <f>IF(Raw_Data!J8512="","Not Rated",Raw_Data!J8512)</f>
        <v>5</v>
      </c>
      <c r="O8512">
        <f>Raw_Data!K8512</f>
        <v>37</v>
      </c>
      <c r="P8512" t="str">
        <f>IF(Raw_Data!K8512&lt;=30,"Within Time","Delayed")</f>
        <v>Delayed</v>
      </c>
    </row>
    <row r="8513" spans="1:16" x14ac:dyDescent="0.35">
      <c r="A8513" t="str">
        <f>Raw_Data!A8513</f>
        <v>200-43-8217</v>
      </c>
      <c r="B8513" s="2">
        <f>Raw_Data!B8513</f>
        <v>45549.474999999999</v>
      </c>
      <c r="C8513">
        <f>HOUR(Raw_Data!B8513)</f>
        <v>11</v>
      </c>
      <c r="D8513" t="str">
        <f>TEXT(Raw_Data!B8513,"mmm")</f>
        <v>Sep</v>
      </c>
      <c r="E8513">
        <f>YEAR(Raw_Data!B8513)</f>
        <v>2024</v>
      </c>
      <c r="F8513" t="str">
        <f>TEXT(Raw_Data!B8513,"mmm-yy")</f>
        <v>Sep-24</v>
      </c>
      <c r="G8513" t="str">
        <f>PROPER(Raw_Data!C8513&amp;". "&amp;Raw_Data!D8513)</f>
        <v>U. Bannister</v>
      </c>
      <c r="H8513" t="str">
        <f>IF(OR(Raw_Data!E8513="M",Raw_Data!E8513="Male"),"Male",IF(OR(Raw_Data!E8513="F",Raw_Data!E8513="Female"),"Female","Not Confirmed"))</f>
        <v>Male</v>
      </c>
      <c r="I8513">
        <f>Raw_Data!F8513</f>
        <v>33</v>
      </c>
      <c r="J8513" t="str">
        <f>FLOOR(Raw_Data!F8513,10)&amp;"-"&amp;FLOOR(Raw_Data!F8513,10)+9</f>
        <v>30-39</v>
      </c>
      <c r="K8513" t="str">
        <f>Raw_Data!G8513</f>
        <v>Two or More Races</v>
      </c>
      <c r="L8513" t="str">
        <f>Raw_Data!H8513</f>
        <v>Orthopedics</v>
      </c>
      <c r="M8513" t="str">
        <f>IF(Raw_Data!I8513=TRUE,"Admitted","Not Admitted")</f>
        <v>Not Admitted</v>
      </c>
      <c r="N8513" t="str">
        <f>IF(Raw_Data!J8513="","Not Rated",Raw_Data!J8513)</f>
        <v>Not Rated</v>
      </c>
      <c r="O8513">
        <f>Raw_Data!K8513</f>
        <v>18</v>
      </c>
      <c r="P8513" t="str">
        <f>IF(Raw_Data!K8513&lt;=30,"Within Time","Delayed")</f>
        <v>Within Time</v>
      </c>
    </row>
    <row r="8514" spans="1:16" x14ac:dyDescent="0.35">
      <c r="A8514" t="str">
        <f>Raw_Data!A8514</f>
        <v>946-15-3147</v>
      </c>
      <c r="B8514" s="2">
        <f>Raw_Data!B8514</f>
        <v>45549.618750000001</v>
      </c>
      <c r="C8514">
        <f>HOUR(Raw_Data!B8514)</f>
        <v>14</v>
      </c>
      <c r="D8514" t="str">
        <f>TEXT(Raw_Data!B8514,"mmm")</f>
        <v>Sep</v>
      </c>
      <c r="E8514">
        <f>YEAR(Raw_Data!B8514)</f>
        <v>2024</v>
      </c>
      <c r="F8514" t="str">
        <f>TEXT(Raw_Data!B8514,"mmm-yy")</f>
        <v>Sep-24</v>
      </c>
      <c r="G8514" t="str">
        <f>PROPER(Raw_Data!C8514&amp;". "&amp;Raw_Data!D8514)</f>
        <v>V. Eastwood</v>
      </c>
      <c r="H8514" t="str">
        <f>IF(OR(Raw_Data!E8514="M",Raw_Data!E8514="Male"),"Male",IF(OR(Raw_Data!E8514="F",Raw_Data!E8514="Female"),"Female","Not Confirmed"))</f>
        <v>Male</v>
      </c>
      <c r="I8514">
        <f>Raw_Data!F8514</f>
        <v>47</v>
      </c>
      <c r="J8514" t="str">
        <f>FLOOR(Raw_Data!F8514,10)&amp;"-"&amp;FLOOR(Raw_Data!F8514,10)+9</f>
        <v>40-49</v>
      </c>
      <c r="K8514" t="str">
        <f>Raw_Data!G8514</f>
        <v>White</v>
      </c>
      <c r="L8514" t="str">
        <f>Raw_Data!H8514</f>
        <v>General Practice</v>
      </c>
      <c r="M8514" t="str">
        <f>IF(Raw_Data!I8514=TRUE,"Admitted","Not Admitted")</f>
        <v>Not Admitted</v>
      </c>
      <c r="N8514" t="str">
        <f>IF(Raw_Data!J8514="","Not Rated",Raw_Data!J8514)</f>
        <v>Not Rated</v>
      </c>
      <c r="O8514">
        <f>Raw_Data!K8514</f>
        <v>28</v>
      </c>
      <c r="P8514" t="str">
        <f>IF(Raw_Data!K8514&lt;=30,"Within Time","Delayed")</f>
        <v>Within Time</v>
      </c>
    </row>
    <row r="8515" spans="1:16" x14ac:dyDescent="0.35">
      <c r="A8515" t="str">
        <f>Raw_Data!A8515</f>
        <v>438-94-8206</v>
      </c>
      <c r="B8515" s="2">
        <f>Raw_Data!B8515</f>
        <v>45549.625</v>
      </c>
      <c r="C8515">
        <f>HOUR(Raw_Data!B8515)</f>
        <v>15</v>
      </c>
      <c r="D8515" t="str">
        <f>TEXT(Raw_Data!B8515,"mmm")</f>
        <v>Sep</v>
      </c>
      <c r="E8515">
        <f>YEAR(Raw_Data!B8515)</f>
        <v>2024</v>
      </c>
      <c r="F8515" t="str">
        <f>TEXT(Raw_Data!B8515,"mmm-yy")</f>
        <v>Sep-24</v>
      </c>
      <c r="G8515" t="str">
        <f>PROPER(Raw_Data!C8515&amp;". "&amp;Raw_Data!D8515)</f>
        <v>X. Thornbury</v>
      </c>
      <c r="H8515" t="str">
        <f>IF(OR(Raw_Data!E8515="M",Raw_Data!E8515="Male"),"Male",IF(OR(Raw_Data!E8515="F",Raw_Data!E8515="Female"),"Female","Not Confirmed"))</f>
        <v>Male</v>
      </c>
      <c r="I8515">
        <f>Raw_Data!F8515</f>
        <v>26</v>
      </c>
      <c r="J8515" t="str">
        <f>FLOOR(Raw_Data!F8515,10)&amp;"-"&amp;FLOOR(Raw_Data!F8515,10)+9</f>
        <v>20-29</v>
      </c>
      <c r="K8515" t="str">
        <f>Raw_Data!G8515</f>
        <v>White</v>
      </c>
      <c r="L8515" t="str">
        <f>Raw_Data!H8515</f>
        <v>None</v>
      </c>
      <c r="M8515" t="str">
        <f>IF(Raw_Data!I8515=TRUE,"Admitted","Not Admitted")</f>
        <v>Admitted</v>
      </c>
      <c r="N8515">
        <f>IF(Raw_Data!J8515="","Not Rated",Raw_Data!J8515)</f>
        <v>4</v>
      </c>
      <c r="O8515">
        <f>Raw_Data!K8515</f>
        <v>10</v>
      </c>
      <c r="P8515" t="str">
        <f>IF(Raw_Data!K8515&lt;=30,"Within Time","Delayed")</f>
        <v>Within Time</v>
      </c>
    </row>
    <row r="8516" spans="1:16" x14ac:dyDescent="0.35">
      <c r="A8516" t="str">
        <f>Raw_Data!A8516</f>
        <v>732-78-2722</v>
      </c>
      <c r="B8516" s="2">
        <f>Raw_Data!B8516</f>
        <v>45549.634027777778</v>
      </c>
      <c r="C8516">
        <f>HOUR(Raw_Data!B8516)</f>
        <v>15</v>
      </c>
      <c r="D8516" t="str">
        <f>TEXT(Raw_Data!B8516,"mmm")</f>
        <v>Sep</v>
      </c>
      <c r="E8516">
        <f>YEAR(Raw_Data!B8516)</f>
        <v>2024</v>
      </c>
      <c r="F8516" t="str">
        <f>TEXT(Raw_Data!B8516,"mmm-yy")</f>
        <v>Sep-24</v>
      </c>
      <c r="G8516" t="str">
        <f>PROPER(Raw_Data!C8516&amp;". "&amp;Raw_Data!D8516)</f>
        <v>B. Dunmore</v>
      </c>
      <c r="H8516" t="str">
        <f>IF(OR(Raw_Data!E8516="M",Raw_Data!E8516="Male"),"Male",IF(OR(Raw_Data!E8516="F",Raw_Data!E8516="Female"),"Female","Not Confirmed"))</f>
        <v>Male</v>
      </c>
      <c r="I8516">
        <f>Raw_Data!F8516</f>
        <v>64</v>
      </c>
      <c r="J8516" t="str">
        <f>FLOOR(Raw_Data!F8516,10)&amp;"-"&amp;FLOOR(Raw_Data!F8516,10)+9</f>
        <v>60-69</v>
      </c>
      <c r="K8516" t="str">
        <f>Raw_Data!G8516</f>
        <v>Pacific Islander</v>
      </c>
      <c r="L8516" t="str">
        <f>Raw_Data!H8516</f>
        <v>Orthopedics</v>
      </c>
      <c r="M8516" t="str">
        <f>IF(Raw_Data!I8516=TRUE,"Admitted","Not Admitted")</f>
        <v>Admitted</v>
      </c>
      <c r="N8516">
        <f>IF(Raw_Data!J8516="","Not Rated",Raw_Data!J8516)</f>
        <v>10</v>
      </c>
      <c r="O8516">
        <f>Raw_Data!K8516</f>
        <v>25</v>
      </c>
      <c r="P8516" t="str">
        <f>IF(Raw_Data!K8516&lt;=30,"Within Time","Delayed")</f>
        <v>Within Time</v>
      </c>
    </row>
    <row r="8517" spans="1:16" x14ac:dyDescent="0.35">
      <c r="A8517" t="str">
        <f>Raw_Data!A8517</f>
        <v>800-28-9797</v>
      </c>
      <c r="B8517" s="2">
        <f>Raw_Data!B8517</f>
        <v>45549.67083333333</v>
      </c>
      <c r="C8517">
        <f>HOUR(Raw_Data!B8517)</f>
        <v>16</v>
      </c>
      <c r="D8517" t="str">
        <f>TEXT(Raw_Data!B8517,"mmm")</f>
        <v>Sep</v>
      </c>
      <c r="E8517">
        <f>YEAR(Raw_Data!B8517)</f>
        <v>2024</v>
      </c>
      <c r="F8517" t="str">
        <f>TEXT(Raw_Data!B8517,"mmm-yy")</f>
        <v>Sep-24</v>
      </c>
      <c r="G8517" t="str">
        <f>PROPER(Raw_Data!C8517&amp;". "&amp;Raw_Data!D8517)</f>
        <v>K. Dankworth</v>
      </c>
      <c r="H8517" t="str">
        <f>IF(OR(Raw_Data!E8517="M",Raw_Data!E8517="Male"),"Male",IF(OR(Raw_Data!E8517="F",Raw_Data!E8517="Female"),"Female","Not Confirmed"))</f>
        <v>Female</v>
      </c>
      <c r="I8517">
        <f>Raw_Data!F8517</f>
        <v>64</v>
      </c>
      <c r="J8517" t="str">
        <f>FLOOR(Raw_Data!F8517,10)&amp;"-"&amp;FLOOR(Raw_Data!F8517,10)+9</f>
        <v>60-69</v>
      </c>
      <c r="K8517" t="str">
        <f>Raw_Data!G8517</f>
        <v>Asian</v>
      </c>
      <c r="L8517" t="str">
        <f>Raw_Data!H8517</f>
        <v>None</v>
      </c>
      <c r="M8517" t="str">
        <f>IF(Raw_Data!I8517=TRUE,"Admitted","Not Admitted")</f>
        <v>Admitted</v>
      </c>
      <c r="N8517" t="str">
        <f>IF(Raw_Data!J8517="","Not Rated",Raw_Data!J8517)</f>
        <v>Not Rated</v>
      </c>
      <c r="O8517">
        <f>Raw_Data!K8517</f>
        <v>51</v>
      </c>
      <c r="P8517" t="str">
        <f>IF(Raw_Data!K8517&lt;=30,"Within Time","Delayed")</f>
        <v>Delayed</v>
      </c>
    </row>
    <row r="8518" spans="1:16" x14ac:dyDescent="0.35">
      <c r="A8518" t="str">
        <f>Raw_Data!A8518</f>
        <v>456-45-4424</v>
      </c>
      <c r="B8518" s="2">
        <f>Raw_Data!B8518</f>
        <v>45549.74722222222</v>
      </c>
      <c r="C8518">
        <f>HOUR(Raw_Data!B8518)</f>
        <v>17</v>
      </c>
      <c r="D8518" t="str">
        <f>TEXT(Raw_Data!B8518,"mmm")</f>
        <v>Sep</v>
      </c>
      <c r="E8518">
        <f>YEAR(Raw_Data!B8518)</f>
        <v>2024</v>
      </c>
      <c r="F8518" t="str">
        <f>TEXT(Raw_Data!B8518,"mmm-yy")</f>
        <v>Sep-24</v>
      </c>
      <c r="G8518" t="str">
        <f>PROPER(Raw_Data!C8518&amp;". "&amp;Raw_Data!D8518)</f>
        <v>D. Quarmby</v>
      </c>
      <c r="H8518" t="str">
        <f>IF(OR(Raw_Data!E8518="M",Raw_Data!E8518="Male"),"Male",IF(OR(Raw_Data!E8518="F",Raw_Data!E8518="Female"),"Female","Not Confirmed"))</f>
        <v>Female</v>
      </c>
      <c r="I8518">
        <f>Raw_Data!F8518</f>
        <v>7</v>
      </c>
      <c r="J8518" t="str">
        <f>FLOOR(Raw_Data!F8518,10)&amp;"-"&amp;FLOOR(Raw_Data!F8518,10)+9</f>
        <v>0-9</v>
      </c>
      <c r="K8518" t="str">
        <f>Raw_Data!G8518</f>
        <v>White</v>
      </c>
      <c r="L8518" t="str">
        <f>Raw_Data!H8518</f>
        <v>None</v>
      </c>
      <c r="M8518" t="str">
        <f>IF(Raw_Data!I8518=TRUE,"Admitted","Not Admitted")</f>
        <v>Not Admitted</v>
      </c>
      <c r="N8518">
        <f>IF(Raw_Data!J8518="","Not Rated",Raw_Data!J8518)</f>
        <v>4</v>
      </c>
      <c r="O8518">
        <f>Raw_Data!K8518</f>
        <v>53</v>
      </c>
      <c r="P8518" t="str">
        <f>IF(Raw_Data!K8518&lt;=30,"Within Time","Delayed")</f>
        <v>Delayed</v>
      </c>
    </row>
    <row r="8519" spans="1:16" x14ac:dyDescent="0.35">
      <c r="A8519" t="str">
        <f>Raw_Data!A8519</f>
        <v>735-34-3589</v>
      </c>
      <c r="B8519" s="2">
        <f>Raw_Data!B8519</f>
        <v>45549.820138888892</v>
      </c>
      <c r="C8519">
        <f>HOUR(Raw_Data!B8519)</f>
        <v>19</v>
      </c>
      <c r="D8519" t="str">
        <f>TEXT(Raw_Data!B8519,"mmm")</f>
        <v>Sep</v>
      </c>
      <c r="E8519">
        <f>YEAR(Raw_Data!B8519)</f>
        <v>2024</v>
      </c>
      <c r="F8519" t="str">
        <f>TEXT(Raw_Data!B8519,"mmm-yy")</f>
        <v>Sep-24</v>
      </c>
      <c r="G8519" t="str">
        <f>PROPER(Raw_Data!C8519&amp;". "&amp;Raw_Data!D8519)</f>
        <v>K. Silverlock</v>
      </c>
      <c r="H8519" t="str">
        <f>IF(OR(Raw_Data!E8519="M",Raw_Data!E8519="Male"),"Male",IF(OR(Raw_Data!E8519="F",Raw_Data!E8519="Female"),"Female","Not Confirmed"))</f>
        <v>Female</v>
      </c>
      <c r="I8519">
        <f>Raw_Data!F8519</f>
        <v>6</v>
      </c>
      <c r="J8519" t="str">
        <f>FLOOR(Raw_Data!F8519,10)&amp;"-"&amp;FLOOR(Raw_Data!F8519,10)+9</f>
        <v>0-9</v>
      </c>
      <c r="K8519" t="str">
        <f>Raw_Data!G8519</f>
        <v>Unknown</v>
      </c>
      <c r="L8519" t="str">
        <f>Raw_Data!H8519</f>
        <v>None</v>
      </c>
      <c r="M8519" t="str">
        <f>IF(Raw_Data!I8519=TRUE,"Admitted","Not Admitted")</f>
        <v>Not Admitted</v>
      </c>
      <c r="N8519">
        <f>IF(Raw_Data!J8519="","Not Rated",Raw_Data!J8519)</f>
        <v>9</v>
      </c>
      <c r="O8519">
        <f>Raw_Data!K8519</f>
        <v>10</v>
      </c>
      <c r="P8519" t="str">
        <f>IF(Raw_Data!K8519&lt;=30,"Within Time","Delayed")</f>
        <v>Within Time</v>
      </c>
    </row>
    <row r="8520" spans="1:16" x14ac:dyDescent="0.35">
      <c r="A8520" t="str">
        <f>Raw_Data!A8520</f>
        <v>222-28-8258</v>
      </c>
      <c r="B8520" s="2">
        <f>Raw_Data!B8520</f>
        <v>45549.822916666657</v>
      </c>
      <c r="C8520">
        <f>HOUR(Raw_Data!B8520)</f>
        <v>19</v>
      </c>
      <c r="D8520" t="str">
        <f>TEXT(Raw_Data!B8520,"mmm")</f>
        <v>Sep</v>
      </c>
      <c r="E8520">
        <f>YEAR(Raw_Data!B8520)</f>
        <v>2024</v>
      </c>
      <c r="F8520" t="str">
        <f>TEXT(Raw_Data!B8520,"mmm-yy")</f>
        <v>Sep-24</v>
      </c>
      <c r="G8520" t="str">
        <f>PROPER(Raw_Data!C8520&amp;". "&amp;Raw_Data!D8520)</f>
        <v>W. Dewhirst</v>
      </c>
      <c r="H8520" t="str">
        <f>IF(OR(Raw_Data!E8520="M",Raw_Data!E8520="Male"),"Male",IF(OR(Raw_Data!E8520="F",Raw_Data!E8520="Female"),"Female","Not Confirmed"))</f>
        <v>Male</v>
      </c>
      <c r="I8520">
        <f>Raw_Data!F8520</f>
        <v>28</v>
      </c>
      <c r="J8520" t="str">
        <f>FLOOR(Raw_Data!F8520,10)&amp;"-"&amp;FLOOR(Raw_Data!F8520,10)+9</f>
        <v>20-29</v>
      </c>
      <c r="K8520" t="str">
        <f>Raw_Data!G8520</f>
        <v>Declined to Identify</v>
      </c>
      <c r="L8520" t="str">
        <f>Raw_Data!H8520</f>
        <v>General Practice</v>
      </c>
      <c r="M8520" t="str">
        <f>IF(Raw_Data!I8520=TRUE,"Admitted","Not Admitted")</f>
        <v>Admitted</v>
      </c>
      <c r="N8520" t="str">
        <f>IF(Raw_Data!J8520="","Not Rated",Raw_Data!J8520)</f>
        <v>Not Rated</v>
      </c>
      <c r="O8520">
        <f>Raw_Data!K8520</f>
        <v>53</v>
      </c>
      <c r="P8520" t="str">
        <f>IF(Raw_Data!K8520&lt;=30,"Within Time","Delayed")</f>
        <v>Delayed</v>
      </c>
    </row>
    <row r="8521" spans="1:16" x14ac:dyDescent="0.35">
      <c r="A8521" t="str">
        <f>Raw_Data!A8521</f>
        <v>507-16-3472</v>
      </c>
      <c r="B8521" s="2">
        <f>Raw_Data!B8521</f>
        <v>45549.847916666673</v>
      </c>
      <c r="C8521">
        <f>HOUR(Raw_Data!B8521)</f>
        <v>20</v>
      </c>
      <c r="D8521" t="str">
        <f>TEXT(Raw_Data!B8521,"mmm")</f>
        <v>Sep</v>
      </c>
      <c r="E8521">
        <f>YEAR(Raw_Data!B8521)</f>
        <v>2024</v>
      </c>
      <c r="F8521" t="str">
        <f>TEXT(Raw_Data!B8521,"mmm-yy")</f>
        <v>Sep-24</v>
      </c>
      <c r="G8521" t="str">
        <f>PROPER(Raw_Data!C8521&amp;". "&amp;Raw_Data!D8521)</f>
        <v>E. Stanlack</v>
      </c>
      <c r="H8521" t="str">
        <f>IF(OR(Raw_Data!E8521="M",Raw_Data!E8521="Male"),"Male",IF(OR(Raw_Data!E8521="F",Raw_Data!E8521="Female"),"Female","Not Confirmed"))</f>
        <v>Male</v>
      </c>
      <c r="I8521">
        <f>Raw_Data!F8521</f>
        <v>16</v>
      </c>
      <c r="J8521" t="str">
        <f>FLOOR(Raw_Data!F8521,10)&amp;"-"&amp;FLOOR(Raw_Data!F8521,10)+9</f>
        <v>10-19</v>
      </c>
      <c r="K8521" t="str">
        <f>Raw_Data!G8521</f>
        <v>Unknown</v>
      </c>
      <c r="L8521" t="str">
        <f>Raw_Data!H8521</f>
        <v>Gastroenterology</v>
      </c>
      <c r="M8521" t="str">
        <f>IF(Raw_Data!I8521=TRUE,"Admitted","Not Admitted")</f>
        <v>Not Admitted</v>
      </c>
      <c r="N8521" t="str">
        <f>IF(Raw_Data!J8521="","Not Rated",Raw_Data!J8521)</f>
        <v>Not Rated</v>
      </c>
      <c r="O8521">
        <f>Raw_Data!K8521</f>
        <v>58</v>
      </c>
      <c r="P8521" t="str">
        <f>IF(Raw_Data!K8521&lt;=30,"Within Time","Delayed")</f>
        <v>Delayed</v>
      </c>
    </row>
    <row r="8522" spans="1:16" x14ac:dyDescent="0.35">
      <c r="A8522" t="str">
        <f>Raw_Data!A8522</f>
        <v>322-50-7987</v>
      </c>
      <c r="B8522" s="2">
        <f>Raw_Data!B8522</f>
        <v>45549.927083333343</v>
      </c>
      <c r="C8522">
        <f>HOUR(Raw_Data!B8522)</f>
        <v>22</v>
      </c>
      <c r="D8522" t="str">
        <f>TEXT(Raw_Data!B8522,"mmm")</f>
        <v>Sep</v>
      </c>
      <c r="E8522">
        <f>YEAR(Raw_Data!B8522)</f>
        <v>2024</v>
      </c>
      <c r="F8522" t="str">
        <f>TEXT(Raw_Data!B8522,"mmm-yy")</f>
        <v>Sep-24</v>
      </c>
      <c r="G8522" t="str">
        <f>PROPER(Raw_Data!C8522&amp;". "&amp;Raw_Data!D8522)</f>
        <v>G. Wadsworth</v>
      </c>
      <c r="H8522" t="str">
        <f>IF(OR(Raw_Data!E8522="M",Raw_Data!E8522="Male"),"Male",IF(OR(Raw_Data!E8522="F",Raw_Data!E8522="Female"),"Female","Not Confirmed"))</f>
        <v>Not Confirmed</v>
      </c>
      <c r="I8522">
        <f>Raw_Data!F8522</f>
        <v>9</v>
      </c>
      <c r="J8522" t="str">
        <f>FLOOR(Raw_Data!F8522,10)&amp;"-"&amp;FLOOR(Raw_Data!F8522,10)+9</f>
        <v>0-9</v>
      </c>
      <c r="K8522" t="str">
        <f>Raw_Data!G8522</f>
        <v>Declined to Identify</v>
      </c>
      <c r="L8522" t="str">
        <f>Raw_Data!H8522</f>
        <v>Cardiology</v>
      </c>
      <c r="M8522" t="str">
        <f>IF(Raw_Data!I8522=TRUE,"Admitted","Not Admitted")</f>
        <v>Not Admitted</v>
      </c>
      <c r="N8522" t="str">
        <f>IF(Raw_Data!J8522="","Not Rated",Raw_Data!J8522)</f>
        <v>Not Rated</v>
      </c>
      <c r="O8522">
        <f>Raw_Data!K8522</f>
        <v>14</v>
      </c>
      <c r="P8522" t="str">
        <f>IF(Raw_Data!K8522&lt;=30,"Within Time","Delayed")</f>
        <v>Within Time</v>
      </c>
    </row>
    <row r="8523" spans="1:16" x14ac:dyDescent="0.35">
      <c r="A8523" t="str">
        <f>Raw_Data!A8523</f>
        <v>710-24-6853</v>
      </c>
      <c r="B8523" s="2">
        <f>Raw_Data!B8523</f>
        <v>45549.956250000003</v>
      </c>
      <c r="C8523">
        <f>HOUR(Raw_Data!B8523)</f>
        <v>22</v>
      </c>
      <c r="D8523" t="str">
        <f>TEXT(Raw_Data!B8523,"mmm")</f>
        <v>Sep</v>
      </c>
      <c r="E8523">
        <f>YEAR(Raw_Data!B8523)</f>
        <v>2024</v>
      </c>
      <c r="F8523" t="str">
        <f>TEXT(Raw_Data!B8523,"mmm-yy")</f>
        <v>Sep-24</v>
      </c>
      <c r="G8523" t="str">
        <f>PROPER(Raw_Data!C8523&amp;". "&amp;Raw_Data!D8523)</f>
        <v>B. Loxley</v>
      </c>
      <c r="H8523" t="str">
        <f>IF(OR(Raw_Data!E8523="M",Raw_Data!E8523="Male"),"Male",IF(OR(Raw_Data!E8523="F",Raw_Data!E8523="Female"),"Female","Not Confirmed"))</f>
        <v>Male</v>
      </c>
      <c r="I8523">
        <f>Raw_Data!F8523</f>
        <v>11</v>
      </c>
      <c r="J8523" t="str">
        <f>FLOOR(Raw_Data!F8523,10)&amp;"-"&amp;FLOOR(Raw_Data!F8523,10)+9</f>
        <v>10-19</v>
      </c>
      <c r="K8523" t="str">
        <f>Raw_Data!G8523</f>
        <v>Two or More Races</v>
      </c>
      <c r="L8523" t="str">
        <f>Raw_Data!H8523</f>
        <v>None</v>
      </c>
      <c r="M8523" t="str">
        <f>IF(Raw_Data!I8523=TRUE,"Admitted","Not Admitted")</f>
        <v>Admitted</v>
      </c>
      <c r="N8523" t="str">
        <f>IF(Raw_Data!J8523="","Not Rated",Raw_Data!J8523)</f>
        <v>Not Rated</v>
      </c>
      <c r="O8523">
        <f>Raw_Data!K8523</f>
        <v>27</v>
      </c>
      <c r="P8523" t="str">
        <f>IF(Raw_Data!K8523&lt;=30,"Within Time","Delayed")</f>
        <v>Within Time</v>
      </c>
    </row>
    <row r="8524" spans="1:16" x14ac:dyDescent="0.35">
      <c r="A8524" t="str">
        <f>Raw_Data!A8524</f>
        <v>534-80-7111</v>
      </c>
      <c r="B8524" s="2">
        <f>Raw_Data!B8524</f>
        <v>45550.032638888893</v>
      </c>
      <c r="C8524">
        <f>HOUR(Raw_Data!B8524)</f>
        <v>0</v>
      </c>
      <c r="D8524" t="str">
        <f>TEXT(Raw_Data!B8524,"mmm")</f>
        <v>Sep</v>
      </c>
      <c r="E8524">
        <f>YEAR(Raw_Data!B8524)</f>
        <v>2024</v>
      </c>
      <c r="F8524" t="str">
        <f>TEXT(Raw_Data!B8524,"mmm-yy")</f>
        <v>Sep-24</v>
      </c>
      <c r="G8524" t="str">
        <f>PROPER(Raw_Data!C8524&amp;". "&amp;Raw_Data!D8524)</f>
        <v>O. Jessop</v>
      </c>
      <c r="H8524" t="str">
        <f>IF(OR(Raw_Data!E8524="M",Raw_Data!E8524="Male"),"Male",IF(OR(Raw_Data!E8524="F",Raw_Data!E8524="Female"),"Female","Not Confirmed"))</f>
        <v>Male</v>
      </c>
      <c r="I8524">
        <f>Raw_Data!F8524</f>
        <v>20</v>
      </c>
      <c r="J8524" t="str">
        <f>FLOOR(Raw_Data!F8524,10)&amp;"-"&amp;FLOOR(Raw_Data!F8524,10)+9</f>
        <v>20-29</v>
      </c>
      <c r="K8524" t="str">
        <f>Raw_Data!G8524</f>
        <v>Asian</v>
      </c>
      <c r="L8524" t="str">
        <f>Raw_Data!H8524</f>
        <v>None</v>
      </c>
      <c r="M8524" t="str">
        <f>IF(Raw_Data!I8524=TRUE,"Admitted","Not Admitted")</f>
        <v>Admitted</v>
      </c>
      <c r="N8524">
        <f>IF(Raw_Data!J8524="","Not Rated",Raw_Data!J8524)</f>
        <v>1</v>
      </c>
      <c r="O8524">
        <f>Raw_Data!K8524</f>
        <v>15</v>
      </c>
      <c r="P8524" t="str">
        <f>IF(Raw_Data!K8524&lt;=30,"Within Time","Delayed")</f>
        <v>Within Time</v>
      </c>
    </row>
    <row r="8525" spans="1:16" x14ac:dyDescent="0.35">
      <c r="A8525" t="str">
        <f>Raw_Data!A8525</f>
        <v>308-46-7987</v>
      </c>
      <c r="B8525" s="2">
        <f>Raw_Data!B8525</f>
        <v>45550.09097222222</v>
      </c>
      <c r="C8525">
        <f>HOUR(Raw_Data!B8525)</f>
        <v>2</v>
      </c>
      <c r="D8525" t="str">
        <f>TEXT(Raw_Data!B8525,"mmm")</f>
        <v>Sep</v>
      </c>
      <c r="E8525">
        <f>YEAR(Raw_Data!B8525)</f>
        <v>2024</v>
      </c>
      <c r="F8525" t="str">
        <f>TEXT(Raw_Data!B8525,"mmm-yy")</f>
        <v>Sep-24</v>
      </c>
      <c r="G8525" t="str">
        <f>PROPER(Raw_Data!C8525&amp;". "&amp;Raw_Data!D8525)</f>
        <v>O. Bannister</v>
      </c>
      <c r="H8525" t="str">
        <f>IF(OR(Raw_Data!E8525="M",Raw_Data!E8525="Male"),"Male",IF(OR(Raw_Data!E8525="F",Raw_Data!E8525="Female"),"Female","Not Confirmed"))</f>
        <v>Female</v>
      </c>
      <c r="I8525">
        <f>Raw_Data!F8525</f>
        <v>38</v>
      </c>
      <c r="J8525" t="str">
        <f>FLOOR(Raw_Data!F8525,10)&amp;"-"&amp;FLOOR(Raw_Data!F8525,10)+9</f>
        <v>30-39</v>
      </c>
      <c r="K8525" t="str">
        <f>Raw_Data!G8525</f>
        <v>Unknown</v>
      </c>
      <c r="L8525" t="str">
        <f>Raw_Data!H8525</f>
        <v>General Practice</v>
      </c>
      <c r="M8525" t="str">
        <f>IF(Raw_Data!I8525=TRUE,"Admitted","Not Admitted")</f>
        <v>Not Admitted</v>
      </c>
      <c r="N8525">
        <f>IF(Raw_Data!J8525="","Not Rated",Raw_Data!J8525)</f>
        <v>6</v>
      </c>
      <c r="O8525">
        <f>Raw_Data!K8525</f>
        <v>41</v>
      </c>
      <c r="P8525" t="str">
        <f>IF(Raw_Data!K8525&lt;=30,"Within Time","Delayed")</f>
        <v>Delayed</v>
      </c>
    </row>
    <row r="8526" spans="1:16" x14ac:dyDescent="0.35">
      <c r="A8526" t="str">
        <f>Raw_Data!A8526</f>
        <v>579-71-1757</v>
      </c>
      <c r="B8526" s="2">
        <f>Raw_Data!B8526</f>
        <v>45550.254861111112</v>
      </c>
      <c r="C8526">
        <f>HOUR(Raw_Data!B8526)</f>
        <v>6</v>
      </c>
      <c r="D8526" t="str">
        <f>TEXT(Raw_Data!B8526,"mmm")</f>
        <v>Sep</v>
      </c>
      <c r="E8526">
        <f>YEAR(Raw_Data!B8526)</f>
        <v>2024</v>
      </c>
      <c r="F8526" t="str">
        <f>TEXT(Raw_Data!B8526,"mmm-yy")</f>
        <v>Sep-24</v>
      </c>
      <c r="G8526" t="str">
        <f>PROPER(Raw_Data!C8526&amp;". "&amp;Raw_Data!D8526)</f>
        <v>S. Methuen</v>
      </c>
      <c r="H8526" t="str">
        <f>IF(OR(Raw_Data!E8526="M",Raw_Data!E8526="Male"),"Male",IF(OR(Raw_Data!E8526="F",Raw_Data!E8526="Female"),"Female","Not Confirmed"))</f>
        <v>Not Confirmed</v>
      </c>
      <c r="I8526">
        <f>Raw_Data!F8526</f>
        <v>62</v>
      </c>
      <c r="J8526" t="str">
        <f>FLOOR(Raw_Data!F8526,10)&amp;"-"&amp;FLOOR(Raw_Data!F8526,10)+9</f>
        <v>60-69</v>
      </c>
      <c r="K8526" t="str">
        <f>Raw_Data!G8526</f>
        <v>African American</v>
      </c>
      <c r="L8526" t="str">
        <f>Raw_Data!H8526</f>
        <v>Neurology</v>
      </c>
      <c r="M8526" t="str">
        <f>IF(Raw_Data!I8526=TRUE,"Admitted","Not Admitted")</f>
        <v>Admitted</v>
      </c>
      <c r="N8526" t="str">
        <f>IF(Raw_Data!J8526="","Not Rated",Raw_Data!J8526)</f>
        <v>Not Rated</v>
      </c>
      <c r="O8526">
        <f>Raw_Data!K8526</f>
        <v>19</v>
      </c>
      <c r="P8526" t="str">
        <f>IF(Raw_Data!K8526&lt;=30,"Within Time","Delayed")</f>
        <v>Within Time</v>
      </c>
    </row>
    <row r="8527" spans="1:16" x14ac:dyDescent="0.35">
      <c r="A8527" t="str">
        <f>Raw_Data!A8527</f>
        <v>393-65-3101</v>
      </c>
      <c r="B8527" s="2">
        <f>Raw_Data!B8527</f>
        <v>45550.397222222222</v>
      </c>
      <c r="C8527">
        <f>HOUR(Raw_Data!B8527)</f>
        <v>9</v>
      </c>
      <c r="D8527" t="str">
        <f>TEXT(Raw_Data!B8527,"mmm")</f>
        <v>Sep</v>
      </c>
      <c r="E8527">
        <f>YEAR(Raw_Data!B8527)</f>
        <v>2024</v>
      </c>
      <c r="F8527" t="str">
        <f>TEXT(Raw_Data!B8527,"mmm-yy")</f>
        <v>Sep-24</v>
      </c>
      <c r="G8527" t="str">
        <f>PROPER(Raw_Data!C8527&amp;". "&amp;Raw_Data!D8527)</f>
        <v>K. Quickfall</v>
      </c>
      <c r="H8527" t="str">
        <f>IF(OR(Raw_Data!E8527="M",Raw_Data!E8527="Male"),"Male",IF(OR(Raw_Data!E8527="F",Raw_Data!E8527="Female"),"Female","Not Confirmed"))</f>
        <v>Female</v>
      </c>
      <c r="I8527">
        <f>Raw_Data!F8527</f>
        <v>37</v>
      </c>
      <c r="J8527" t="str">
        <f>FLOOR(Raw_Data!F8527,10)&amp;"-"&amp;FLOOR(Raw_Data!F8527,10)+9</f>
        <v>30-39</v>
      </c>
      <c r="K8527" t="str">
        <f>Raw_Data!G8527</f>
        <v>White</v>
      </c>
      <c r="L8527" t="str">
        <f>Raw_Data!H8527</f>
        <v>None</v>
      </c>
      <c r="M8527" t="str">
        <f>IF(Raw_Data!I8527=TRUE,"Admitted","Not Admitted")</f>
        <v>Not Admitted</v>
      </c>
      <c r="N8527" t="str">
        <f>IF(Raw_Data!J8527="","Not Rated",Raw_Data!J8527)</f>
        <v>Not Rated</v>
      </c>
      <c r="O8527">
        <f>Raw_Data!K8527</f>
        <v>26</v>
      </c>
      <c r="P8527" t="str">
        <f>IF(Raw_Data!K8527&lt;=30,"Within Time","Delayed")</f>
        <v>Within Time</v>
      </c>
    </row>
    <row r="8528" spans="1:16" x14ac:dyDescent="0.35">
      <c r="A8528" t="str">
        <f>Raw_Data!A8528</f>
        <v>880-74-9165</v>
      </c>
      <c r="B8528" s="2">
        <f>Raw_Data!B8528</f>
        <v>45550.427777777782</v>
      </c>
      <c r="C8528">
        <f>HOUR(Raw_Data!B8528)</f>
        <v>10</v>
      </c>
      <c r="D8528" t="str">
        <f>TEXT(Raw_Data!B8528,"mmm")</f>
        <v>Sep</v>
      </c>
      <c r="E8528">
        <f>YEAR(Raw_Data!B8528)</f>
        <v>2024</v>
      </c>
      <c r="F8528" t="str">
        <f>TEXT(Raw_Data!B8528,"mmm-yy")</f>
        <v>Sep-24</v>
      </c>
      <c r="G8528" t="str">
        <f>PROPER(Raw_Data!C8528&amp;". "&amp;Raw_Data!D8528)</f>
        <v>D. Eastwood</v>
      </c>
      <c r="H8528" t="str">
        <f>IF(OR(Raw_Data!E8528="M",Raw_Data!E8528="Male"),"Male",IF(OR(Raw_Data!E8528="F",Raw_Data!E8528="Female"),"Female","Not Confirmed"))</f>
        <v>Female</v>
      </c>
      <c r="I8528">
        <f>Raw_Data!F8528</f>
        <v>43</v>
      </c>
      <c r="J8528" t="str">
        <f>FLOOR(Raw_Data!F8528,10)&amp;"-"&amp;FLOOR(Raw_Data!F8528,10)+9</f>
        <v>40-49</v>
      </c>
      <c r="K8528" t="str">
        <f>Raw_Data!G8528</f>
        <v>Pacific Islander</v>
      </c>
      <c r="L8528" t="str">
        <f>Raw_Data!H8528</f>
        <v>None</v>
      </c>
      <c r="M8528" t="str">
        <f>IF(Raw_Data!I8528=TRUE,"Admitted","Not Admitted")</f>
        <v>Admitted</v>
      </c>
      <c r="N8528" t="str">
        <f>IF(Raw_Data!J8528="","Not Rated",Raw_Data!J8528)</f>
        <v>Not Rated</v>
      </c>
      <c r="O8528">
        <f>Raw_Data!K8528</f>
        <v>59</v>
      </c>
      <c r="P8528" t="str">
        <f>IF(Raw_Data!K8528&lt;=30,"Within Time","Delayed")</f>
        <v>Delayed</v>
      </c>
    </row>
    <row r="8529" spans="1:16" x14ac:dyDescent="0.35">
      <c r="A8529" t="str">
        <f>Raw_Data!A8529</f>
        <v>453-68-4999</v>
      </c>
      <c r="B8529" s="2">
        <f>Raw_Data!B8529</f>
        <v>45550.526388888888</v>
      </c>
      <c r="C8529">
        <f>HOUR(Raw_Data!B8529)</f>
        <v>12</v>
      </c>
      <c r="D8529" t="str">
        <f>TEXT(Raw_Data!B8529,"mmm")</f>
        <v>Sep</v>
      </c>
      <c r="E8529">
        <f>YEAR(Raw_Data!B8529)</f>
        <v>2024</v>
      </c>
      <c r="F8529" t="str">
        <f>TEXT(Raw_Data!B8529,"mmm-yy")</f>
        <v>Sep-24</v>
      </c>
      <c r="G8529" t="str">
        <f>PROPER(Raw_Data!C8529&amp;". "&amp;Raw_Data!D8529)</f>
        <v>Q. Tunstall</v>
      </c>
      <c r="H8529" t="str">
        <f>IF(OR(Raw_Data!E8529="M",Raw_Data!E8529="Male"),"Male",IF(OR(Raw_Data!E8529="F",Raw_Data!E8529="Female"),"Female","Not Confirmed"))</f>
        <v>Male</v>
      </c>
      <c r="I8529">
        <f>Raw_Data!F8529</f>
        <v>42</v>
      </c>
      <c r="J8529" t="str">
        <f>FLOOR(Raw_Data!F8529,10)&amp;"-"&amp;FLOOR(Raw_Data!F8529,10)+9</f>
        <v>40-49</v>
      </c>
      <c r="K8529" t="str">
        <f>Raw_Data!G8529</f>
        <v>African American</v>
      </c>
      <c r="L8529" t="str">
        <f>Raw_Data!H8529</f>
        <v>None</v>
      </c>
      <c r="M8529" t="str">
        <f>IF(Raw_Data!I8529=TRUE,"Admitted","Not Admitted")</f>
        <v>Not Admitted</v>
      </c>
      <c r="N8529" t="str">
        <f>IF(Raw_Data!J8529="","Not Rated",Raw_Data!J8529)</f>
        <v>Not Rated</v>
      </c>
      <c r="O8529">
        <f>Raw_Data!K8529</f>
        <v>16</v>
      </c>
      <c r="P8529" t="str">
        <f>IF(Raw_Data!K8529&lt;=30,"Within Time","Delayed")</f>
        <v>Within Time</v>
      </c>
    </row>
    <row r="8530" spans="1:16" x14ac:dyDescent="0.35">
      <c r="A8530" t="str">
        <f>Raw_Data!A8530</f>
        <v>562-93-6971</v>
      </c>
      <c r="B8530" s="2">
        <f>Raw_Data!B8530</f>
        <v>45550.529166666667</v>
      </c>
      <c r="C8530">
        <f>HOUR(Raw_Data!B8530)</f>
        <v>12</v>
      </c>
      <c r="D8530" t="str">
        <f>TEXT(Raw_Data!B8530,"mmm")</f>
        <v>Sep</v>
      </c>
      <c r="E8530">
        <f>YEAR(Raw_Data!B8530)</f>
        <v>2024</v>
      </c>
      <c r="F8530" t="str">
        <f>TEXT(Raw_Data!B8530,"mmm-yy")</f>
        <v>Sep-24</v>
      </c>
      <c r="G8530" t="str">
        <f>PROPER(Raw_Data!C8530&amp;". "&amp;Raw_Data!D8530)</f>
        <v>E. Yarborough</v>
      </c>
      <c r="H8530" t="str">
        <f>IF(OR(Raw_Data!E8530="M",Raw_Data!E8530="Male"),"Male",IF(OR(Raw_Data!E8530="F",Raw_Data!E8530="Female"),"Female","Not Confirmed"))</f>
        <v>Female</v>
      </c>
      <c r="I8530">
        <f>Raw_Data!F8530</f>
        <v>6</v>
      </c>
      <c r="J8530" t="str">
        <f>FLOOR(Raw_Data!F8530,10)&amp;"-"&amp;FLOOR(Raw_Data!F8530,10)+9</f>
        <v>0-9</v>
      </c>
      <c r="K8530" t="str">
        <f>Raw_Data!G8530</f>
        <v>Asian</v>
      </c>
      <c r="L8530" t="str">
        <f>Raw_Data!H8530</f>
        <v>General Practice</v>
      </c>
      <c r="M8530" t="str">
        <f>IF(Raw_Data!I8530=TRUE,"Admitted","Not Admitted")</f>
        <v>Not Admitted</v>
      </c>
      <c r="N8530">
        <f>IF(Raw_Data!J8530="","Not Rated",Raw_Data!J8530)</f>
        <v>3</v>
      </c>
      <c r="O8530">
        <f>Raw_Data!K8530</f>
        <v>51</v>
      </c>
      <c r="P8530" t="str">
        <f>IF(Raw_Data!K8530&lt;=30,"Within Time","Delayed")</f>
        <v>Delayed</v>
      </c>
    </row>
    <row r="8531" spans="1:16" x14ac:dyDescent="0.35">
      <c r="A8531" t="str">
        <f>Raw_Data!A8531</f>
        <v>322-24-5610</v>
      </c>
      <c r="B8531" s="2">
        <f>Raw_Data!B8531</f>
        <v>45550.563888888893</v>
      </c>
      <c r="C8531">
        <f>HOUR(Raw_Data!B8531)</f>
        <v>13</v>
      </c>
      <c r="D8531" t="str">
        <f>TEXT(Raw_Data!B8531,"mmm")</f>
        <v>Sep</v>
      </c>
      <c r="E8531">
        <f>YEAR(Raw_Data!B8531)</f>
        <v>2024</v>
      </c>
      <c r="F8531" t="str">
        <f>TEXT(Raw_Data!B8531,"mmm-yy")</f>
        <v>Sep-24</v>
      </c>
      <c r="G8531" t="str">
        <f>PROPER(Raw_Data!C8531&amp;". "&amp;Raw_Data!D8531)</f>
        <v>P. Stanlack</v>
      </c>
      <c r="H8531" t="str">
        <f>IF(OR(Raw_Data!E8531="M",Raw_Data!E8531="Male"),"Male",IF(OR(Raw_Data!E8531="F",Raw_Data!E8531="Female"),"Female","Not Confirmed"))</f>
        <v>Male</v>
      </c>
      <c r="I8531">
        <f>Raw_Data!F8531</f>
        <v>79</v>
      </c>
      <c r="J8531" t="str">
        <f>FLOOR(Raw_Data!F8531,10)&amp;"-"&amp;FLOOR(Raw_Data!F8531,10)+9</f>
        <v>70-79</v>
      </c>
      <c r="K8531" t="str">
        <f>Raw_Data!G8531</f>
        <v>African American</v>
      </c>
      <c r="L8531" t="str">
        <f>Raw_Data!H8531</f>
        <v>Orthopedics</v>
      </c>
      <c r="M8531" t="str">
        <f>IF(Raw_Data!I8531=TRUE,"Admitted","Not Admitted")</f>
        <v>Admitted</v>
      </c>
      <c r="N8531" t="str">
        <f>IF(Raw_Data!J8531="","Not Rated",Raw_Data!J8531)</f>
        <v>Not Rated</v>
      </c>
      <c r="O8531">
        <f>Raw_Data!K8531</f>
        <v>49</v>
      </c>
      <c r="P8531" t="str">
        <f>IF(Raw_Data!K8531&lt;=30,"Within Time","Delayed")</f>
        <v>Delayed</v>
      </c>
    </row>
    <row r="8532" spans="1:16" x14ac:dyDescent="0.35">
      <c r="A8532" t="str">
        <f>Raw_Data!A8532</f>
        <v>904-85-9860</v>
      </c>
      <c r="B8532" s="2">
        <f>Raw_Data!B8532</f>
        <v>45550.574999999997</v>
      </c>
      <c r="C8532">
        <f>HOUR(Raw_Data!B8532)</f>
        <v>13</v>
      </c>
      <c r="D8532" t="str">
        <f>TEXT(Raw_Data!B8532,"mmm")</f>
        <v>Sep</v>
      </c>
      <c r="E8532">
        <f>YEAR(Raw_Data!B8532)</f>
        <v>2024</v>
      </c>
      <c r="F8532" t="str">
        <f>TEXT(Raw_Data!B8532,"mmm-yy")</f>
        <v>Sep-24</v>
      </c>
      <c r="G8532" t="str">
        <f>PROPER(Raw_Data!C8532&amp;". "&amp;Raw_Data!D8532)</f>
        <v>L. Brixey</v>
      </c>
      <c r="H8532" t="str">
        <f>IF(OR(Raw_Data!E8532="M",Raw_Data!E8532="Male"),"Male",IF(OR(Raw_Data!E8532="F",Raw_Data!E8532="Female"),"Female","Not Confirmed"))</f>
        <v>Male</v>
      </c>
      <c r="I8532">
        <f>Raw_Data!F8532</f>
        <v>55</v>
      </c>
      <c r="J8532" t="str">
        <f>FLOOR(Raw_Data!F8532,10)&amp;"-"&amp;FLOOR(Raw_Data!F8532,10)+9</f>
        <v>50-59</v>
      </c>
      <c r="K8532" t="str">
        <f>Raw_Data!G8532</f>
        <v>White</v>
      </c>
      <c r="L8532" t="str">
        <f>Raw_Data!H8532</f>
        <v>None</v>
      </c>
      <c r="M8532" t="str">
        <f>IF(Raw_Data!I8532=TRUE,"Admitted","Not Admitted")</f>
        <v>Not Admitted</v>
      </c>
      <c r="N8532" t="str">
        <f>IF(Raw_Data!J8532="","Not Rated",Raw_Data!J8532)</f>
        <v>Not Rated</v>
      </c>
      <c r="O8532">
        <f>Raw_Data!K8532</f>
        <v>31</v>
      </c>
      <c r="P8532" t="str">
        <f>IF(Raw_Data!K8532&lt;=30,"Within Time","Delayed")</f>
        <v>Delayed</v>
      </c>
    </row>
    <row r="8533" spans="1:16" x14ac:dyDescent="0.35">
      <c r="A8533" t="str">
        <f>Raw_Data!A8533</f>
        <v>348-98-3864</v>
      </c>
      <c r="B8533" s="2">
        <f>Raw_Data!B8533</f>
        <v>45550.586805555547</v>
      </c>
      <c r="C8533">
        <f>HOUR(Raw_Data!B8533)</f>
        <v>14</v>
      </c>
      <c r="D8533" t="str">
        <f>TEXT(Raw_Data!B8533,"mmm")</f>
        <v>Sep</v>
      </c>
      <c r="E8533">
        <f>YEAR(Raw_Data!B8533)</f>
        <v>2024</v>
      </c>
      <c r="F8533" t="str">
        <f>TEXT(Raw_Data!B8533,"mmm-yy")</f>
        <v>Sep-24</v>
      </c>
      <c r="G8533" t="str">
        <f>PROPER(Raw_Data!C8533&amp;". "&amp;Raw_Data!D8533)</f>
        <v>C. Gionettitti</v>
      </c>
      <c r="H8533" t="str">
        <f>IF(OR(Raw_Data!E8533="M",Raw_Data!E8533="Male"),"Male",IF(OR(Raw_Data!E8533="F",Raw_Data!E8533="Female"),"Female","Not Confirmed"))</f>
        <v>Male</v>
      </c>
      <c r="I8533">
        <f>Raw_Data!F8533</f>
        <v>44</v>
      </c>
      <c r="J8533" t="str">
        <f>FLOOR(Raw_Data!F8533,10)&amp;"-"&amp;FLOOR(Raw_Data!F8533,10)+9</f>
        <v>40-49</v>
      </c>
      <c r="K8533" t="str">
        <f>Raw_Data!G8533</f>
        <v>Unknown</v>
      </c>
      <c r="L8533" t="str">
        <f>Raw_Data!H8533</f>
        <v>General Practice</v>
      </c>
      <c r="M8533" t="str">
        <f>IF(Raw_Data!I8533=TRUE,"Admitted","Not Admitted")</f>
        <v>Admitted</v>
      </c>
      <c r="N8533" t="str">
        <f>IF(Raw_Data!J8533="","Not Rated",Raw_Data!J8533)</f>
        <v>Not Rated</v>
      </c>
      <c r="O8533">
        <f>Raw_Data!K8533</f>
        <v>48</v>
      </c>
      <c r="P8533" t="str">
        <f>IF(Raw_Data!K8533&lt;=30,"Within Time","Delayed")</f>
        <v>Delayed</v>
      </c>
    </row>
    <row r="8534" spans="1:16" x14ac:dyDescent="0.35">
      <c r="A8534" t="str">
        <f>Raw_Data!A8534</f>
        <v>753-74-5336</v>
      </c>
      <c r="B8534" s="2">
        <f>Raw_Data!B8534</f>
        <v>45550.6875</v>
      </c>
      <c r="C8534">
        <f>HOUR(Raw_Data!B8534)</f>
        <v>16</v>
      </c>
      <c r="D8534" t="str">
        <f>TEXT(Raw_Data!B8534,"mmm")</f>
        <v>Sep</v>
      </c>
      <c r="E8534">
        <f>YEAR(Raw_Data!B8534)</f>
        <v>2024</v>
      </c>
      <c r="F8534" t="str">
        <f>TEXT(Raw_Data!B8534,"mmm-yy")</f>
        <v>Sep-24</v>
      </c>
      <c r="G8534" t="str">
        <f>PROPER(Raw_Data!C8534&amp;". "&amp;Raw_Data!D8534)</f>
        <v>J. Nethercott</v>
      </c>
      <c r="H8534" t="str">
        <f>IF(OR(Raw_Data!E8534="M",Raw_Data!E8534="Male"),"Male",IF(OR(Raw_Data!E8534="F",Raw_Data!E8534="Female"),"Female","Not Confirmed"))</f>
        <v>Male</v>
      </c>
      <c r="I8534">
        <f>Raw_Data!F8534</f>
        <v>60</v>
      </c>
      <c r="J8534" t="str">
        <f>FLOOR(Raw_Data!F8534,10)&amp;"-"&amp;FLOOR(Raw_Data!F8534,10)+9</f>
        <v>60-69</v>
      </c>
      <c r="K8534" t="str">
        <f>Raw_Data!G8534</f>
        <v>Declined to Identify</v>
      </c>
      <c r="L8534" t="str">
        <f>Raw_Data!H8534</f>
        <v>None</v>
      </c>
      <c r="M8534" t="str">
        <f>IF(Raw_Data!I8534=TRUE,"Admitted","Not Admitted")</f>
        <v>Not Admitted</v>
      </c>
      <c r="N8534" t="str">
        <f>IF(Raw_Data!J8534="","Not Rated",Raw_Data!J8534)</f>
        <v>Not Rated</v>
      </c>
      <c r="O8534">
        <f>Raw_Data!K8534</f>
        <v>38</v>
      </c>
      <c r="P8534" t="str">
        <f>IF(Raw_Data!K8534&lt;=30,"Within Time","Delayed")</f>
        <v>Delayed</v>
      </c>
    </row>
    <row r="8535" spans="1:16" x14ac:dyDescent="0.35">
      <c r="A8535" t="str">
        <f>Raw_Data!A8535</f>
        <v>600-77-2725</v>
      </c>
      <c r="B8535" s="2">
        <f>Raw_Data!B8535</f>
        <v>45550.974999999999</v>
      </c>
      <c r="C8535">
        <f>HOUR(Raw_Data!B8535)</f>
        <v>23</v>
      </c>
      <c r="D8535" t="str">
        <f>TEXT(Raw_Data!B8535,"mmm")</f>
        <v>Sep</v>
      </c>
      <c r="E8535">
        <f>YEAR(Raw_Data!B8535)</f>
        <v>2024</v>
      </c>
      <c r="F8535" t="str">
        <f>TEXT(Raw_Data!B8535,"mmm-yy")</f>
        <v>Sep-24</v>
      </c>
      <c r="G8535" t="str">
        <f>PROPER(Raw_Data!C8535&amp;". "&amp;Raw_Data!D8535)</f>
        <v>Z. Quickfall</v>
      </c>
      <c r="H8535" t="str">
        <f>IF(OR(Raw_Data!E8535="M",Raw_Data!E8535="Male"),"Male",IF(OR(Raw_Data!E8535="F",Raw_Data!E8535="Female"),"Female","Not Confirmed"))</f>
        <v>Male</v>
      </c>
      <c r="I8535">
        <f>Raw_Data!F8535</f>
        <v>61</v>
      </c>
      <c r="J8535" t="str">
        <f>FLOOR(Raw_Data!F8535,10)&amp;"-"&amp;FLOOR(Raw_Data!F8535,10)+9</f>
        <v>60-69</v>
      </c>
      <c r="K8535" t="str">
        <f>Raw_Data!G8535</f>
        <v>White</v>
      </c>
      <c r="L8535" t="str">
        <f>Raw_Data!H8535</f>
        <v>None</v>
      </c>
      <c r="M8535" t="str">
        <f>IF(Raw_Data!I8535=TRUE,"Admitted","Not Admitted")</f>
        <v>Admitted</v>
      </c>
      <c r="N8535" t="str">
        <f>IF(Raw_Data!J8535="","Not Rated",Raw_Data!J8535)</f>
        <v>Not Rated</v>
      </c>
      <c r="O8535">
        <f>Raw_Data!K8535</f>
        <v>38</v>
      </c>
      <c r="P8535" t="str">
        <f>IF(Raw_Data!K8535&lt;=30,"Within Time","Delayed")</f>
        <v>Delayed</v>
      </c>
    </row>
    <row r="8536" spans="1:16" x14ac:dyDescent="0.35">
      <c r="A8536" t="str">
        <f>Raw_Data!A8536</f>
        <v>781-33-2533</v>
      </c>
      <c r="B8536" s="2">
        <f>Raw_Data!B8536</f>
        <v>45551.015972222223</v>
      </c>
      <c r="C8536">
        <f>HOUR(Raw_Data!B8536)</f>
        <v>0</v>
      </c>
      <c r="D8536" t="str">
        <f>TEXT(Raw_Data!B8536,"mmm")</f>
        <v>Sep</v>
      </c>
      <c r="E8536">
        <f>YEAR(Raw_Data!B8536)</f>
        <v>2024</v>
      </c>
      <c r="F8536" t="str">
        <f>TEXT(Raw_Data!B8536,"mmm-yy")</f>
        <v>Sep-24</v>
      </c>
      <c r="G8536" t="str">
        <f>PROPER(Raw_Data!C8536&amp;". "&amp;Raw_Data!D8536)</f>
        <v>D. Fairbairn</v>
      </c>
      <c r="H8536" t="str">
        <f>IF(OR(Raw_Data!E8536="M",Raw_Data!E8536="Male"),"Male",IF(OR(Raw_Data!E8536="F",Raw_Data!E8536="Female"),"Female","Not Confirmed"))</f>
        <v>Male</v>
      </c>
      <c r="I8536">
        <f>Raw_Data!F8536</f>
        <v>70</v>
      </c>
      <c r="J8536" t="str">
        <f>FLOOR(Raw_Data!F8536,10)&amp;"-"&amp;FLOOR(Raw_Data!F8536,10)+9</f>
        <v>70-79</v>
      </c>
      <c r="K8536" t="str">
        <f>Raw_Data!G8536</f>
        <v>Unknown</v>
      </c>
      <c r="L8536" t="str">
        <f>Raw_Data!H8536</f>
        <v>General Practice</v>
      </c>
      <c r="M8536" t="str">
        <f>IF(Raw_Data!I8536=TRUE,"Admitted","Not Admitted")</f>
        <v>Not Admitted</v>
      </c>
      <c r="N8536" t="str">
        <f>IF(Raw_Data!J8536="","Not Rated",Raw_Data!J8536)</f>
        <v>Not Rated</v>
      </c>
      <c r="O8536">
        <f>Raw_Data!K8536</f>
        <v>20</v>
      </c>
      <c r="P8536" t="str">
        <f>IF(Raw_Data!K8536&lt;=30,"Within Time","Delayed")</f>
        <v>Within Time</v>
      </c>
    </row>
    <row r="8537" spans="1:16" x14ac:dyDescent="0.35">
      <c r="A8537" t="str">
        <f>Raw_Data!A8537</f>
        <v>141-78-5479</v>
      </c>
      <c r="B8537" s="2">
        <f>Raw_Data!B8537</f>
        <v>45551.041666666657</v>
      </c>
      <c r="C8537">
        <f>HOUR(Raw_Data!B8537)</f>
        <v>1</v>
      </c>
      <c r="D8537" t="str">
        <f>TEXT(Raw_Data!B8537,"mmm")</f>
        <v>Sep</v>
      </c>
      <c r="E8537">
        <f>YEAR(Raw_Data!B8537)</f>
        <v>2024</v>
      </c>
      <c r="F8537" t="str">
        <f>TEXT(Raw_Data!B8537,"mmm-yy")</f>
        <v>Sep-24</v>
      </c>
      <c r="G8537" t="str">
        <f>PROPER(Raw_Data!C8537&amp;". "&amp;Raw_Data!D8537)</f>
        <v>X. Merriweather</v>
      </c>
      <c r="H8537" t="str">
        <f>IF(OR(Raw_Data!E8537="M",Raw_Data!E8537="Male"),"Male",IF(OR(Raw_Data!E8537="F",Raw_Data!E8537="Female"),"Female","Not Confirmed"))</f>
        <v>Female</v>
      </c>
      <c r="I8537">
        <f>Raw_Data!F8537</f>
        <v>4</v>
      </c>
      <c r="J8537" t="str">
        <f>FLOOR(Raw_Data!F8537,10)&amp;"-"&amp;FLOOR(Raw_Data!F8537,10)+9</f>
        <v>0-9</v>
      </c>
      <c r="K8537" t="str">
        <f>Raw_Data!G8537</f>
        <v>Unknown</v>
      </c>
      <c r="L8537" t="str">
        <f>Raw_Data!H8537</f>
        <v>None</v>
      </c>
      <c r="M8537" t="str">
        <f>IF(Raw_Data!I8537=TRUE,"Admitted","Not Admitted")</f>
        <v>Admitted</v>
      </c>
      <c r="N8537" t="str">
        <f>IF(Raw_Data!J8537="","Not Rated",Raw_Data!J8537)</f>
        <v>Not Rated</v>
      </c>
      <c r="O8537">
        <f>Raw_Data!K8537</f>
        <v>24</v>
      </c>
      <c r="P8537" t="str">
        <f>IF(Raw_Data!K8537&lt;=30,"Within Time","Delayed")</f>
        <v>Within Time</v>
      </c>
    </row>
    <row r="8538" spans="1:16" x14ac:dyDescent="0.35">
      <c r="A8538" t="str">
        <f>Raw_Data!A8538</f>
        <v>651-35-5312</v>
      </c>
      <c r="B8538" s="2">
        <f>Raw_Data!B8538</f>
        <v>45551.150694444441</v>
      </c>
      <c r="C8538">
        <f>HOUR(Raw_Data!B8538)</f>
        <v>3</v>
      </c>
      <c r="D8538" t="str">
        <f>TEXT(Raw_Data!B8538,"mmm")</f>
        <v>Sep</v>
      </c>
      <c r="E8538">
        <f>YEAR(Raw_Data!B8538)</f>
        <v>2024</v>
      </c>
      <c r="F8538" t="str">
        <f>TEXT(Raw_Data!B8538,"mmm-yy")</f>
        <v>Sep-24</v>
      </c>
      <c r="G8538" t="str">
        <f>PROPER(Raw_Data!C8538&amp;". "&amp;Raw_Data!D8538)</f>
        <v>U. Crebo</v>
      </c>
      <c r="H8538" t="str">
        <f>IF(OR(Raw_Data!E8538="M",Raw_Data!E8538="Male"),"Male",IF(OR(Raw_Data!E8538="F",Raw_Data!E8538="Female"),"Female","Not Confirmed"))</f>
        <v>Female</v>
      </c>
      <c r="I8538">
        <f>Raw_Data!F8538</f>
        <v>3</v>
      </c>
      <c r="J8538" t="str">
        <f>FLOOR(Raw_Data!F8538,10)&amp;"-"&amp;FLOOR(Raw_Data!F8538,10)+9</f>
        <v>0-9</v>
      </c>
      <c r="K8538" t="str">
        <f>Raw_Data!G8538</f>
        <v>Native American/Alaska Native</v>
      </c>
      <c r="L8538" t="str">
        <f>Raw_Data!H8538</f>
        <v>General Practice</v>
      </c>
      <c r="M8538" t="str">
        <f>IF(Raw_Data!I8538=TRUE,"Admitted","Not Admitted")</f>
        <v>Not Admitted</v>
      </c>
      <c r="N8538" t="str">
        <f>IF(Raw_Data!J8538="","Not Rated",Raw_Data!J8538)</f>
        <v>Not Rated</v>
      </c>
      <c r="O8538">
        <f>Raw_Data!K8538</f>
        <v>59</v>
      </c>
      <c r="P8538" t="str">
        <f>IF(Raw_Data!K8538&lt;=30,"Within Time","Delayed")</f>
        <v>Delayed</v>
      </c>
    </row>
    <row r="8539" spans="1:16" x14ac:dyDescent="0.35">
      <c r="A8539" t="str">
        <f>Raw_Data!A8539</f>
        <v>958-78-1547</v>
      </c>
      <c r="B8539" s="2">
        <f>Raw_Data!B8539</f>
        <v>45551.276388888888</v>
      </c>
      <c r="C8539">
        <f>HOUR(Raw_Data!B8539)</f>
        <v>6</v>
      </c>
      <c r="D8539" t="str">
        <f>TEXT(Raw_Data!B8539,"mmm")</f>
        <v>Sep</v>
      </c>
      <c r="E8539">
        <f>YEAR(Raw_Data!B8539)</f>
        <v>2024</v>
      </c>
      <c r="F8539" t="str">
        <f>TEXT(Raw_Data!B8539,"mmm-yy")</f>
        <v>Sep-24</v>
      </c>
      <c r="G8539" t="str">
        <f>PROPER(Raw_Data!C8539&amp;". "&amp;Raw_Data!D8539)</f>
        <v>X. Underhill</v>
      </c>
      <c r="H8539" t="str">
        <f>IF(OR(Raw_Data!E8539="M",Raw_Data!E8539="Male"),"Male",IF(OR(Raw_Data!E8539="F",Raw_Data!E8539="Female"),"Female","Not Confirmed"))</f>
        <v>Female</v>
      </c>
      <c r="I8539">
        <f>Raw_Data!F8539</f>
        <v>73</v>
      </c>
      <c r="J8539" t="str">
        <f>FLOOR(Raw_Data!F8539,10)&amp;"-"&amp;FLOOR(Raw_Data!F8539,10)+9</f>
        <v>70-79</v>
      </c>
      <c r="K8539" t="str">
        <f>Raw_Data!G8539</f>
        <v>Asian</v>
      </c>
      <c r="L8539" t="str">
        <f>Raw_Data!H8539</f>
        <v>General Practice</v>
      </c>
      <c r="M8539" t="str">
        <f>IF(Raw_Data!I8539=TRUE,"Admitted","Not Admitted")</f>
        <v>Not Admitted</v>
      </c>
      <c r="N8539" t="str">
        <f>IF(Raw_Data!J8539="","Not Rated",Raw_Data!J8539)</f>
        <v>Not Rated</v>
      </c>
      <c r="O8539">
        <f>Raw_Data!K8539</f>
        <v>22</v>
      </c>
      <c r="P8539" t="str">
        <f>IF(Raw_Data!K8539&lt;=30,"Within Time","Delayed")</f>
        <v>Within Time</v>
      </c>
    </row>
    <row r="8540" spans="1:16" x14ac:dyDescent="0.35">
      <c r="A8540" t="str">
        <f>Raw_Data!A8540</f>
        <v>335-25-4717</v>
      </c>
      <c r="B8540" s="2">
        <f>Raw_Data!B8540</f>
        <v>45551.277083333327</v>
      </c>
      <c r="C8540">
        <f>HOUR(Raw_Data!B8540)</f>
        <v>6</v>
      </c>
      <c r="D8540" t="str">
        <f>TEXT(Raw_Data!B8540,"mmm")</f>
        <v>Sep</v>
      </c>
      <c r="E8540">
        <f>YEAR(Raw_Data!B8540)</f>
        <v>2024</v>
      </c>
      <c r="F8540" t="str">
        <f>TEXT(Raw_Data!B8540,"mmm-yy")</f>
        <v>Sep-24</v>
      </c>
      <c r="G8540" t="str">
        <f>PROPER(Raw_Data!C8540&amp;". "&amp;Raw_Data!D8540)</f>
        <v>B. Pemberton</v>
      </c>
      <c r="H8540" t="str">
        <f>IF(OR(Raw_Data!E8540="M",Raw_Data!E8540="Male"),"Male",IF(OR(Raw_Data!E8540="F",Raw_Data!E8540="Female"),"Female","Not Confirmed"))</f>
        <v>Male</v>
      </c>
      <c r="I8540">
        <f>Raw_Data!F8540</f>
        <v>76</v>
      </c>
      <c r="J8540" t="str">
        <f>FLOOR(Raw_Data!F8540,10)&amp;"-"&amp;FLOOR(Raw_Data!F8540,10)+9</f>
        <v>70-79</v>
      </c>
      <c r="K8540" t="str">
        <f>Raw_Data!G8540</f>
        <v>Unknown</v>
      </c>
      <c r="L8540" t="str">
        <f>Raw_Data!H8540</f>
        <v>None</v>
      </c>
      <c r="M8540" t="str">
        <f>IF(Raw_Data!I8540=TRUE,"Admitted","Not Admitted")</f>
        <v>Admitted</v>
      </c>
      <c r="N8540" t="str">
        <f>IF(Raw_Data!J8540="","Not Rated",Raw_Data!J8540)</f>
        <v>Not Rated</v>
      </c>
      <c r="O8540">
        <f>Raw_Data!K8540</f>
        <v>46</v>
      </c>
      <c r="P8540" t="str">
        <f>IF(Raw_Data!K8540&lt;=30,"Within Time","Delayed")</f>
        <v>Delayed</v>
      </c>
    </row>
    <row r="8541" spans="1:16" x14ac:dyDescent="0.35">
      <c r="A8541" t="str">
        <f>Raw_Data!A8541</f>
        <v>947-39-4090</v>
      </c>
      <c r="B8541" s="2">
        <f>Raw_Data!B8541</f>
        <v>45551.310416666667</v>
      </c>
      <c r="C8541">
        <f>HOUR(Raw_Data!B8541)</f>
        <v>7</v>
      </c>
      <c r="D8541" t="str">
        <f>TEXT(Raw_Data!B8541,"mmm")</f>
        <v>Sep</v>
      </c>
      <c r="E8541">
        <f>YEAR(Raw_Data!B8541)</f>
        <v>2024</v>
      </c>
      <c r="F8541" t="str">
        <f>TEXT(Raw_Data!B8541,"mmm-yy")</f>
        <v>Sep-24</v>
      </c>
      <c r="G8541" t="str">
        <f>PROPER(Raw_Data!C8541&amp;". "&amp;Raw_Data!D8541)</f>
        <v>B. Underhill</v>
      </c>
      <c r="H8541" t="str">
        <f>IF(OR(Raw_Data!E8541="M",Raw_Data!E8541="Male"),"Male",IF(OR(Raw_Data!E8541="F",Raw_Data!E8541="Female"),"Female","Not Confirmed"))</f>
        <v>Male</v>
      </c>
      <c r="I8541">
        <f>Raw_Data!F8541</f>
        <v>13</v>
      </c>
      <c r="J8541" t="str">
        <f>FLOOR(Raw_Data!F8541,10)&amp;"-"&amp;FLOOR(Raw_Data!F8541,10)+9</f>
        <v>10-19</v>
      </c>
      <c r="K8541" t="str">
        <f>Raw_Data!G8541</f>
        <v>Two or More Races</v>
      </c>
      <c r="L8541" t="str">
        <f>Raw_Data!H8541</f>
        <v>None</v>
      </c>
      <c r="M8541" t="str">
        <f>IF(Raw_Data!I8541=TRUE,"Admitted","Not Admitted")</f>
        <v>Admitted</v>
      </c>
      <c r="N8541" t="str">
        <f>IF(Raw_Data!J8541="","Not Rated",Raw_Data!J8541)</f>
        <v>Not Rated</v>
      </c>
      <c r="O8541">
        <f>Raw_Data!K8541</f>
        <v>44</v>
      </c>
      <c r="P8541" t="str">
        <f>IF(Raw_Data!K8541&lt;=30,"Within Time","Delayed")</f>
        <v>Delayed</v>
      </c>
    </row>
    <row r="8542" spans="1:16" x14ac:dyDescent="0.35">
      <c r="A8542" t="str">
        <f>Raw_Data!A8542</f>
        <v>975-19-2839</v>
      </c>
      <c r="B8542" s="2">
        <f>Raw_Data!B8542</f>
        <v>45551.314583333333</v>
      </c>
      <c r="C8542">
        <f>HOUR(Raw_Data!B8542)</f>
        <v>7</v>
      </c>
      <c r="D8542" t="str">
        <f>TEXT(Raw_Data!B8542,"mmm")</f>
        <v>Sep</v>
      </c>
      <c r="E8542">
        <f>YEAR(Raw_Data!B8542)</f>
        <v>2024</v>
      </c>
      <c r="F8542" t="str">
        <f>TEXT(Raw_Data!B8542,"mmm-yy")</f>
        <v>Sep-24</v>
      </c>
      <c r="G8542" t="str">
        <f>PROPER(Raw_Data!C8542&amp;". "&amp;Raw_Data!D8542)</f>
        <v>P. Ellerby</v>
      </c>
      <c r="H8542" t="str">
        <f>IF(OR(Raw_Data!E8542="M",Raw_Data!E8542="Male"),"Male",IF(OR(Raw_Data!E8542="F",Raw_Data!E8542="Female"),"Female","Not Confirmed"))</f>
        <v>Male</v>
      </c>
      <c r="I8542">
        <f>Raw_Data!F8542</f>
        <v>75</v>
      </c>
      <c r="J8542" t="str">
        <f>FLOOR(Raw_Data!F8542,10)&amp;"-"&amp;FLOOR(Raw_Data!F8542,10)+9</f>
        <v>70-79</v>
      </c>
      <c r="K8542" t="str">
        <f>Raw_Data!G8542</f>
        <v>African American</v>
      </c>
      <c r="L8542" t="str">
        <f>Raw_Data!H8542</f>
        <v>None</v>
      </c>
      <c r="M8542" t="str">
        <f>IF(Raw_Data!I8542=TRUE,"Admitted","Not Admitted")</f>
        <v>Not Admitted</v>
      </c>
      <c r="N8542" t="str">
        <f>IF(Raw_Data!J8542="","Not Rated",Raw_Data!J8542)</f>
        <v>Not Rated</v>
      </c>
      <c r="O8542">
        <f>Raw_Data!K8542</f>
        <v>19</v>
      </c>
      <c r="P8542" t="str">
        <f>IF(Raw_Data!K8542&lt;=30,"Within Time","Delayed")</f>
        <v>Within Time</v>
      </c>
    </row>
    <row r="8543" spans="1:16" x14ac:dyDescent="0.35">
      <c r="A8543" t="str">
        <f>Raw_Data!A8543</f>
        <v>415-26-7761</v>
      </c>
      <c r="B8543" s="2">
        <f>Raw_Data!B8543</f>
        <v>45551.321527777778</v>
      </c>
      <c r="C8543">
        <f>HOUR(Raw_Data!B8543)</f>
        <v>7</v>
      </c>
      <c r="D8543" t="str">
        <f>TEXT(Raw_Data!B8543,"mmm")</f>
        <v>Sep</v>
      </c>
      <c r="E8543">
        <f>YEAR(Raw_Data!B8543)</f>
        <v>2024</v>
      </c>
      <c r="F8543" t="str">
        <f>TEXT(Raw_Data!B8543,"mmm-yy")</f>
        <v>Sep-24</v>
      </c>
      <c r="G8543" t="str">
        <f>PROPER(Raw_Data!C8543&amp;". "&amp;Raw_Data!D8543)</f>
        <v>A. Kingsley</v>
      </c>
      <c r="H8543" t="str">
        <f>IF(OR(Raw_Data!E8543="M",Raw_Data!E8543="Male"),"Male",IF(OR(Raw_Data!E8543="F",Raw_Data!E8543="Female"),"Female","Not Confirmed"))</f>
        <v>Male</v>
      </c>
      <c r="I8543">
        <f>Raw_Data!F8543</f>
        <v>1</v>
      </c>
      <c r="J8543" t="str">
        <f>FLOOR(Raw_Data!F8543,10)&amp;"-"&amp;FLOOR(Raw_Data!F8543,10)+9</f>
        <v>0-9</v>
      </c>
      <c r="K8543" t="str">
        <f>Raw_Data!G8543</f>
        <v>Declined to Identify</v>
      </c>
      <c r="L8543" t="str">
        <f>Raw_Data!H8543</f>
        <v>Physiotherapy</v>
      </c>
      <c r="M8543" t="str">
        <f>IF(Raw_Data!I8543=TRUE,"Admitted","Not Admitted")</f>
        <v>Not Admitted</v>
      </c>
      <c r="N8543">
        <f>IF(Raw_Data!J8543="","Not Rated",Raw_Data!J8543)</f>
        <v>9</v>
      </c>
      <c r="O8543">
        <f>Raw_Data!K8543</f>
        <v>17</v>
      </c>
      <c r="P8543" t="str">
        <f>IF(Raw_Data!K8543&lt;=30,"Within Time","Delayed")</f>
        <v>Within Time</v>
      </c>
    </row>
    <row r="8544" spans="1:16" x14ac:dyDescent="0.35">
      <c r="A8544" t="str">
        <f>Raw_Data!A8544</f>
        <v>764-30-7696</v>
      </c>
      <c r="B8544" s="2">
        <f>Raw_Data!B8544</f>
        <v>45551.34097222222</v>
      </c>
      <c r="C8544">
        <f>HOUR(Raw_Data!B8544)</f>
        <v>8</v>
      </c>
      <c r="D8544" t="str">
        <f>TEXT(Raw_Data!B8544,"mmm")</f>
        <v>Sep</v>
      </c>
      <c r="E8544">
        <f>YEAR(Raw_Data!B8544)</f>
        <v>2024</v>
      </c>
      <c r="F8544" t="str">
        <f>TEXT(Raw_Data!B8544,"mmm-yy")</f>
        <v>Sep-24</v>
      </c>
      <c r="G8544" t="str">
        <f>PROPER(Raw_Data!C8544&amp;". "&amp;Raw_Data!D8544)</f>
        <v>F. Corpes</v>
      </c>
      <c r="H8544" t="str">
        <f>IF(OR(Raw_Data!E8544="M",Raw_Data!E8544="Male"),"Male",IF(OR(Raw_Data!E8544="F",Raw_Data!E8544="Female"),"Female","Not Confirmed"))</f>
        <v>Male</v>
      </c>
      <c r="I8544">
        <f>Raw_Data!F8544</f>
        <v>35</v>
      </c>
      <c r="J8544" t="str">
        <f>FLOOR(Raw_Data!F8544,10)&amp;"-"&amp;FLOOR(Raw_Data!F8544,10)+9</f>
        <v>30-39</v>
      </c>
      <c r="K8544" t="str">
        <f>Raw_Data!G8544</f>
        <v>Two or More Races</v>
      </c>
      <c r="L8544" t="str">
        <f>Raw_Data!H8544</f>
        <v>General Practice</v>
      </c>
      <c r="M8544" t="str">
        <f>IF(Raw_Data!I8544=TRUE,"Admitted","Not Admitted")</f>
        <v>Admitted</v>
      </c>
      <c r="N8544" t="str">
        <f>IF(Raw_Data!J8544="","Not Rated",Raw_Data!J8544)</f>
        <v>Not Rated</v>
      </c>
      <c r="O8544">
        <f>Raw_Data!K8544</f>
        <v>14</v>
      </c>
      <c r="P8544" t="str">
        <f>IF(Raw_Data!K8544&lt;=30,"Within Time","Delayed")</f>
        <v>Within Time</v>
      </c>
    </row>
    <row r="8545" spans="1:16" x14ac:dyDescent="0.35">
      <c r="A8545" t="str">
        <f>Raw_Data!A8545</f>
        <v>264-15-1549</v>
      </c>
      <c r="B8545" s="2">
        <f>Raw_Data!B8545</f>
        <v>45551.43472222222</v>
      </c>
      <c r="C8545">
        <f>HOUR(Raw_Data!B8545)</f>
        <v>10</v>
      </c>
      <c r="D8545" t="str">
        <f>TEXT(Raw_Data!B8545,"mmm")</f>
        <v>Sep</v>
      </c>
      <c r="E8545">
        <f>YEAR(Raw_Data!B8545)</f>
        <v>2024</v>
      </c>
      <c r="F8545" t="str">
        <f>TEXT(Raw_Data!B8545,"mmm-yy")</f>
        <v>Sep-24</v>
      </c>
      <c r="G8545" t="str">
        <f>PROPER(Raw_Data!C8545&amp;". "&amp;Raw_Data!D8545)</f>
        <v>J. Methuen</v>
      </c>
      <c r="H8545" t="str">
        <f>IF(OR(Raw_Data!E8545="M",Raw_Data!E8545="Male"),"Male",IF(OR(Raw_Data!E8545="F",Raw_Data!E8545="Female"),"Female","Not Confirmed"))</f>
        <v>Female</v>
      </c>
      <c r="I8545">
        <f>Raw_Data!F8545</f>
        <v>28</v>
      </c>
      <c r="J8545" t="str">
        <f>FLOOR(Raw_Data!F8545,10)&amp;"-"&amp;FLOOR(Raw_Data!F8545,10)+9</f>
        <v>20-29</v>
      </c>
      <c r="K8545" t="str">
        <f>Raw_Data!G8545</f>
        <v>Declined to Identify</v>
      </c>
      <c r="L8545" t="str">
        <f>Raw_Data!H8545</f>
        <v>None</v>
      </c>
      <c r="M8545" t="str">
        <f>IF(Raw_Data!I8545=TRUE,"Admitted","Not Admitted")</f>
        <v>Not Admitted</v>
      </c>
      <c r="N8545" t="str">
        <f>IF(Raw_Data!J8545="","Not Rated",Raw_Data!J8545)</f>
        <v>Not Rated</v>
      </c>
      <c r="O8545">
        <f>Raw_Data!K8545</f>
        <v>22</v>
      </c>
      <c r="P8545" t="str">
        <f>IF(Raw_Data!K8545&lt;=30,"Within Time","Delayed")</f>
        <v>Within Time</v>
      </c>
    </row>
    <row r="8546" spans="1:16" x14ac:dyDescent="0.35">
      <c r="A8546" t="str">
        <f>Raw_Data!A8546</f>
        <v>615-83-9982</v>
      </c>
      <c r="B8546" s="2">
        <f>Raw_Data!B8546</f>
        <v>45551.446527777778</v>
      </c>
      <c r="C8546">
        <f>HOUR(Raw_Data!B8546)</f>
        <v>10</v>
      </c>
      <c r="D8546" t="str">
        <f>TEXT(Raw_Data!B8546,"mmm")</f>
        <v>Sep</v>
      </c>
      <c r="E8546">
        <f>YEAR(Raw_Data!B8546)</f>
        <v>2024</v>
      </c>
      <c r="F8546" t="str">
        <f>TEXT(Raw_Data!B8546,"mmm-yy")</f>
        <v>Sep-24</v>
      </c>
      <c r="G8546" t="str">
        <f>PROPER(Raw_Data!C8546&amp;". "&amp;Raw_Data!D8546)</f>
        <v>N. Aldridge</v>
      </c>
      <c r="H8546" t="str">
        <f>IF(OR(Raw_Data!E8546="M",Raw_Data!E8546="Male"),"Male",IF(OR(Raw_Data!E8546="F",Raw_Data!E8546="Female"),"Female","Not Confirmed"))</f>
        <v>Female</v>
      </c>
      <c r="I8546">
        <f>Raw_Data!F8546</f>
        <v>68</v>
      </c>
      <c r="J8546" t="str">
        <f>FLOOR(Raw_Data!F8546,10)&amp;"-"&amp;FLOOR(Raw_Data!F8546,10)+9</f>
        <v>60-69</v>
      </c>
      <c r="K8546" t="str">
        <f>Raw_Data!G8546</f>
        <v>Pacific Islander</v>
      </c>
      <c r="L8546" t="str">
        <f>Raw_Data!H8546</f>
        <v>General Practice</v>
      </c>
      <c r="M8546" t="str">
        <f>IF(Raw_Data!I8546=TRUE,"Admitted","Not Admitted")</f>
        <v>Not Admitted</v>
      </c>
      <c r="N8546" t="str">
        <f>IF(Raw_Data!J8546="","Not Rated",Raw_Data!J8546)</f>
        <v>Not Rated</v>
      </c>
      <c r="O8546">
        <f>Raw_Data!K8546</f>
        <v>30</v>
      </c>
      <c r="P8546" t="str">
        <f>IF(Raw_Data!K8546&lt;=30,"Within Time","Delayed")</f>
        <v>Within Time</v>
      </c>
    </row>
    <row r="8547" spans="1:16" x14ac:dyDescent="0.35">
      <c r="A8547" t="str">
        <f>Raw_Data!A8547</f>
        <v>944-46-4819</v>
      </c>
      <c r="B8547" s="2">
        <f>Raw_Data!B8547</f>
        <v>45551.505555555559</v>
      </c>
      <c r="C8547">
        <f>HOUR(Raw_Data!B8547)</f>
        <v>12</v>
      </c>
      <c r="D8547" t="str">
        <f>TEXT(Raw_Data!B8547,"mmm")</f>
        <v>Sep</v>
      </c>
      <c r="E8547">
        <f>YEAR(Raw_Data!B8547)</f>
        <v>2024</v>
      </c>
      <c r="F8547" t="str">
        <f>TEXT(Raw_Data!B8547,"mmm-yy")</f>
        <v>Sep-24</v>
      </c>
      <c r="G8547" t="str">
        <f>PROPER(Raw_Data!C8547&amp;". "&amp;Raw_Data!D8547)</f>
        <v>N. Gionettitti</v>
      </c>
      <c r="H8547" t="str">
        <f>IF(OR(Raw_Data!E8547="M",Raw_Data!E8547="Male"),"Male",IF(OR(Raw_Data!E8547="F",Raw_Data!E8547="Female"),"Female","Not Confirmed"))</f>
        <v>Male</v>
      </c>
      <c r="I8547">
        <f>Raw_Data!F8547</f>
        <v>14</v>
      </c>
      <c r="J8547" t="str">
        <f>FLOOR(Raw_Data!F8547,10)&amp;"-"&amp;FLOOR(Raw_Data!F8547,10)+9</f>
        <v>10-19</v>
      </c>
      <c r="K8547" t="str">
        <f>Raw_Data!G8547</f>
        <v>Native American/Alaska Native</v>
      </c>
      <c r="L8547" t="str">
        <f>Raw_Data!H8547</f>
        <v>None</v>
      </c>
      <c r="M8547" t="str">
        <f>IF(Raw_Data!I8547=TRUE,"Admitted","Not Admitted")</f>
        <v>Not Admitted</v>
      </c>
      <c r="N8547" t="str">
        <f>IF(Raw_Data!J8547="","Not Rated",Raw_Data!J8547)</f>
        <v>Not Rated</v>
      </c>
      <c r="O8547">
        <f>Raw_Data!K8547</f>
        <v>45</v>
      </c>
      <c r="P8547" t="str">
        <f>IF(Raw_Data!K8547&lt;=30,"Within Time","Delayed")</f>
        <v>Delayed</v>
      </c>
    </row>
    <row r="8548" spans="1:16" x14ac:dyDescent="0.35">
      <c r="A8548" t="str">
        <f>Raw_Data!A8548</f>
        <v>324-71-5404</v>
      </c>
      <c r="B8548" s="2">
        <f>Raw_Data!B8548</f>
        <v>45551.530555555553</v>
      </c>
      <c r="C8548">
        <f>HOUR(Raw_Data!B8548)</f>
        <v>12</v>
      </c>
      <c r="D8548" t="str">
        <f>TEXT(Raw_Data!B8548,"mmm")</f>
        <v>Sep</v>
      </c>
      <c r="E8548">
        <f>YEAR(Raw_Data!B8548)</f>
        <v>2024</v>
      </c>
      <c r="F8548" t="str">
        <f>TEXT(Raw_Data!B8548,"mmm-yy")</f>
        <v>Sep-24</v>
      </c>
      <c r="G8548" t="str">
        <f>PROPER(Raw_Data!C8548&amp;". "&amp;Raw_Data!D8548)</f>
        <v>I. Cholmondeley</v>
      </c>
      <c r="H8548" t="str">
        <f>IF(OR(Raw_Data!E8548="M",Raw_Data!E8548="Male"),"Male",IF(OR(Raw_Data!E8548="F",Raw_Data!E8548="Female"),"Female","Not Confirmed"))</f>
        <v>Female</v>
      </c>
      <c r="I8548">
        <f>Raw_Data!F8548</f>
        <v>61</v>
      </c>
      <c r="J8548" t="str">
        <f>FLOOR(Raw_Data!F8548,10)&amp;"-"&amp;FLOOR(Raw_Data!F8548,10)+9</f>
        <v>60-69</v>
      </c>
      <c r="K8548" t="str">
        <f>Raw_Data!G8548</f>
        <v>African American</v>
      </c>
      <c r="L8548" t="str">
        <f>Raw_Data!H8548</f>
        <v>None</v>
      </c>
      <c r="M8548" t="str">
        <f>IF(Raw_Data!I8548=TRUE,"Admitted","Not Admitted")</f>
        <v>Admitted</v>
      </c>
      <c r="N8548">
        <f>IF(Raw_Data!J8548="","Not Rated",Raw_Data!J8548)</f>
        <v>7</v>
      </c>
      <c r="O8548">
        <f>Raw_Data!K8548</f>
        <v>30</v>
      </c>
      <c r="P8548" t="str">
        <f>IF(Raw_Data!K8548&lt;=30,"Within Time","Delayed")</f>
        <v>Within Time</v>
      </c>
    </row>
    <row r="8549" spans="1:16" x14ac:dyDescent="0.35">
      <c r="A8549" t="str">
        <f>Raw_Data!A8549</f>
        <v>379-77-5618</v>
      </c>
      <c r="B8549" s="2">
        <f>Raw_Data!B8549</f>
        <v>45551.537499999999</v>
      </c>
      <c r="C8549">
        <f>HOUR(Raw_Data!B8549)</f>
        <v>12</v>
      </c>
      <c r="D8549" t="str">
        <f>TEXT(Raw_Data!B8549,"mmm")</f>
        <v>Sep</v>
      </c>
      <c r="E8549">
        <f>YEAR(Raw_Data!B8549)</f>
        <v>2024</v>
      </c>
      <c r="F8549" t="str">
        <f>TEXT(Raw_Data!B8549,"mmm-yy")</f>
        <v>Sep-24</v>
      </c>
      <c r="G8549" t="str">
        <f>PROPER(Raw_Data!C8549&amp;". "&amp;Raw_Data!D8549)</f>
        <v>S. Birtwhistle</v>
      </c>
      <c r="H8549" t="str">
        <f>IF(OR(Raw_Data!E8549="M",Raw_Data!E8549="Male"),"Male",IF(OR(Raw_Data!E8549="F",Raw_Data!E8549="Female"),"Female","Not Confirmed"))</f>
        <v>Female</v>
      </c>
      <c r="I8549">
        <f>Raw_Data!F8549</f>
        <v>54</v>
      </c>
      <c r="J8549" t="str">
        <f>FLOOR(Raw_Data!F8549,10)&amp;"-"&amp;FLOOR(Raw_Data!F8549,10)+9</f>
        <v>50-59</v>
      </c>
      <c r="K8549" t="str">
        <f>Raw_Data!G8549</f>
        <v>African American</v>
      </c>
      <c r="L8549" t="str">
        <f>Raw_Data!H8549</f>
        <v>Orthopedics</v>
      </c>
      <c r="M8549" t="str">
        <f>IF(Raw_Data!I8549=TRUE,"Admitted","Not Admitted")</f>
        <v>Not Admitted</v>
      </c>
      <c r="N8549" t="str">
        <f>IF(Raw_Data!J8549="","Not Rated",Raw_Data!J8549)</f>
        <v>Not Rated</v>
      </c>
      <c r="O8549">
        <f>Raw_Data!K8549</f>
        <v>22</v>
      </c>
      <c r="P8549" t="str">
        <f>IF(Raw_Data!K8549&lt;=30,"Within Time","Delayed")</f>
        <v>Within Time</v>
      </c>
    </row>
    <row r="8550" spans="1:16" x14ac:dyDescent="0.35">
      <c r="A8550" t="str">
        <f>Raw_Data!A8550</f>
        <v>774-99-2645</v>
      </c>
      <c r="B8550" s="2">
        <f>Raw_Data!B8550</f>
        <v>45551.68472222222</v>
      </c>
      <c r="C8550">
        <f>HOUR(Raw_Data!B8550)</f>
        <v>16</v>
      </c>
      <c r="D8550" t="str">
        <f>TEXT(Raw_Data!B8550,"mmm")</f>
        <v>Sep</v>
      </c>
      <c r="E8550">
        <f>YEAR(Raw_Data!B8550)</f>
        <v>2024</v>
      </c>
      <c r="F8550" t="str">
        <f>TEXT(Raw_Data!B8550,"mmm-yy")</f>
        <v>Sep-24</v>
      </c>
      <c r="G8550" t="str">
        <f>PROPER(Raw_Data!C8550&amp;". "&amp;Raw_Data!D8550)</f>
        <v>M. Wadsworth</v>
      </c>
      <c r="H8550" t="str">
        <f>IF(OR(Raw_Data!E8550="M",Raw_Data!E8550="Male"),"Male",IF(OR(Raw_Data!E8550="F",Raw_Data!E8550="Female"),"Female","Not Confirmed"))</f>
        <v>Female</v>
      </c>
      <c r="I8550">
        <f>Raw_Data!F8550</f>
        <v>19</v>
      </c>
      <c r="J8550" t="str">
        <f>FLOOR(Raw_Data!F8550,10)&amp;"-"&amp;FLOOR(Raw_Data!F8550,10)+9</f>
        <v>10-19</v>
      </c>
      <c r="K8550" t="str">
        <f>Raw_Data!G8550</f>
        <v>Unknown</v>
      </c>
      <c r="L8550" t="str">
        <f>Raw_Data!H8550</f>
        <v>Physiotherapy</v>
      </c>
      <c r="M8550" t="str">
        <f>IF(Raw_Data!I8550=TRUE,"Admitted","Not Admitted")</f>
        <v>Not Admitted</v>
      </c>
      <c r="N8550" t="str">
        <f>IF(Raw_Data!J8550="","Not Rated",Raw_Data!J8550)</f>
        <v>Not Rated</v>
      </c>
      <c r="O8550">
        <f>Raw_Data!K8550</f>
        <v>12</v>
      </c>
      <c r="P8550" t="str">
        <f>IF(Raw_Data!K8550&lt;=30,"Within Time","Delayed")</f>
        <v>Within Time</v>
      </c>
    </row>
    <row r="8551" spans="1:16" x14ac:dyDescent="0.35">
      <c r="A8551" t="str">
        <f>Raw_Data!A8551</f>
        <v>608-10-1295</v>
      </c>
      <c r="B8551" s="2">
        <f>Raw_Data!B8551</f>
        <v>45551.713194444441</v>
      </c>
      <c r="C8551">
        <f>HOUR(Raw_Data!B8551)</f>
        <v>17</v>
      </c>
      <c r="D8551" t="str">
        <f>TEXT(Raw_Data!B8551,"mmm")</f>
        <v>Sep</v>
      </c>
      <c r="E8551">
        <f>YEAR(Raw_Data!B8551)</f>
        <v>2024</v>
      </c>
      <c r="F8551" t="str">
        <f>TEXT(Raw_Data!B8551,"mmm-yy")</f>
        <v>Sep-24</v>
      </c>
      <c r="G8551" t="str">
        <f>PROPER(Raw_Data!C8551&amp;". "&amp;Raw_Data!D8551)</f>
        <v>B. Dewhirst</v>
      </c>
      <c r="H8551" t="str">
        <f>IF(OR(Raw_Data!E8551="M",Raw_Data!E8551="Male"),"Male",IF(OR(Raw_Data!E8551="F",Raw_Data!E8551="Female"),"Female","Not Confirmed"))</f>
        <v>Female</v>
      </c>
      <c r="I8551">
        <f>Raw_Data!F8551</f>
        <v>29</v>
      </c>
      <c r="J8551" t="str">
        <f>FLOOR(Raw_Data!F8551,10)&amp;"-"&amp;FLOOR(Raw_Data!F8551,10)+9</f>
        <v>20-29</v>
      </c>
      <c r="K8551" t="str">
        <f>Raw_Data!G8551</f>
        <v>Unknown</v>
      </c>
      <c r="L8551" t="str">
        <f>Raw_Data!H8551</f>
        <v>Physiotherapy</v>
      </c>
      <c r="M8551" t="str">
        <f>IF(Raw_Data!I8551=TRUE,"Admitted","Not Admitted")</f>
        <v>Admitted</v>
      </c>
      <c r="N8551" t="str">
        <f>IF(Raw_Data!J8551="","Not Rated",Raw_Data!J8551)</f>
        <v>Not Rated</v>
      </c>
      <c r="O8551">
        <f>Raw_Data!K8551</f>
        <v>39</v>
      </c>
      <c r="P8551" t="str">
        <f>IF(Raw_Data!K8551&lt;=30,"Within Time","Delayed")</f>
        <v>Delayed</v>
      </c>
    </row>
    <row r="8552" spans="1:16" x14ac:dyDescent="0.35">
      <c r="A8552" t="str">
        <f>Raw_Data!A8552</f>
        <v>379-31-1644</v>
      </c>
      <c r="B8552" s="2">
        <f>Raw_Data!B8552</f>
        <v>45551.724999999999</v>
      </c>
      <c r="C8552">
        <f>HOUR(Raw_Data!B8552)</f>
        <v>17</v>
      </c>
      <c r="D8552" t="str">
        <f>TEXT(Raw_Data!B8552,"mmm")</f>
        <v>Sep</v>
      </c>
      <c r="E8552">
        <f>YEAR(Raw_Data!B8552)</f>
        <v>2024</v>
      </c>
      <c r="F8552" t="str">
        <f>TEXT(Raw_Data!B8552,"mmm-yy")</f>
        <v>Sep-24</v>
      </c>
      <c r="G8552" t="str">
        <f>PROPER(Raw_Data!C8552&amp;". "&amp;Raw_Data!D8552)</f>
        <v>O. Nethercott</v>
      </c>
      <c r="H8552" t="str">
        <f>IF(OR(Raw_Data!E8552="M",Raw_Data!E8552="Male"),"Male",IF(OR(Raw_Data!E8552="F",Raw_Data!E8552="Female"),"Female","Not Confirmed"))</f>
        <v>Male</v>
      </c>
      <c r="I8552">
        <f>Raw_Data!F8552</f>
        <v>13</v>
      </c>
      <c r="J8552" t="str">
        <f>FLOOR(Raw_Data!F8552,10)&amp;"-"&amp;FLOOR(Raw_Data!F8552,10)+9</f>
        <v>10-19</v>
      </c>
      <c r="K8552" t="str">
        <f>Raw_Data!G8552</f>
        <v>Unknown</v>
      </c>
      <c r="L8552" t="str">
        <f>Raw_Data!H8552</f>
        <v>None</v>
      </c>
      <c r="M8552" t="str">
        <f>IF(Raw_Data!I8552=TRUE,"Admitted","Not Admitted")</f>
        <v>Admitted</v>
      </c>
      <c r="N8552" t="str">
        <f>IF(Raw_Data!J8552="","Not Rated",Raw_Data!J8552)</f>
        <v>Not Rated</v>
      </c>
      <c r="O8552">
        <f>Raw_Data!K8552</f>
        <v>28</v>
      </c>
      <c r="P8552" t="str">
        <f>IF(Raw_Data!K8552&lt;=30,"Within Time","Delayed")</f>
        <v>Within Time</v>
      </c>
    </row>
    <row r="8553" spans="1:16" x14ac:dyDescent="0.35">
      <c r="A8553" t="str">
        <f>Raw_Data!A8553</f>
        <v>545-35-6776</v>
      </c>
      <c r="B8553" s="2">
        <f>Raw_Data!B8553</f>
        <v>45551.741666666669</v>
      </c>
      <c r="C8553">
        <f>HOUR(Raw_Data!B8553)</f>
        <v>17</v>
      </c>
      <c r="D8553" t="str">
        <f>TEXT(Raw_Data!B8553,"mmm")</f>
        <v>Sep</v>
      </c>
      <c r="E8553">
        <f>YEAR(Raw_Data!B8553)</f>
        <v>2024</v>
      </c>
      <c r="F8553" t="str">
        <f>TEXT(Raw_Data!B8553,"mmm-yy")</f>
        <v>Sep-24</v>
      </c>
      <c r="G8553" t="str">
        <f>PROPER(Raw_Data!C8553&amp;". "&amp;Raw_Data!D8553)</f>
        <v>X. Churchard</v>
      </c>
      <c r="H8553" t="str">
        <f>IF(OR(Raw_Data!E8553="M",Raw_Data!E8553="Male"),"Male",IF(OR(Raw_Data!E8553="F",Raw_Data!E8553="Female"),"Female","Not Confirmed"))</f>
        <v>Male</v>
      </c>
      <c r="I8553">
        <f>Raw_Data!F8553</f>
        <v>2</v>
      </c>
      <c r="J8553" t="str">
        <f>FLOOR(Raw_Data!F8553,10)&amp;"-"&amp;FLOOR(Raw_Data!F8553,10)+9</f>
        <v>0-9</v>
      </c>
      <c r="K8553" t="str">
        <f>Raw_Data!G8553</f>
        <v>White</v>
      </c>
      <c r="L8553" t="str">
        <f>Raw_Data!H8553</f>
        <v>None</v>
      </c>
      <c r="M8553" t="str">
        <f>IF(Raw_Data!I8553=TRUE,"Admitted","Not Admitted")</f>
        <v>Not Admitted</v>
      </c>
      <c r="N8553" t="str">
        <f>IF(Raw_Data!J8553="","Not Rated",Raw_Data!J8553)</f>
        <v>Not Rated</v>
      </c>
      <c r="O8553">
        <f>Raw_Data!K8553</f>
        <v>32</v>
      </c>
      <c r="P8553" t="str">
        <f>IF(Raw_Data!K8553&lt;=30,"Within Time","Delayed")</f>
        <v>Delayed</v>
      </c>
    </row>
    <row r="8554" spans="1:16" x14ac:dyDescent="0.35">
      <c r="A8554" t="str">
        <f>Raw_Data!A8554</f>
        <v>246-51-8338</v>
      </c>
      <c r="B8554" s="2">
        <f>Raw_Data!B8554</f>
        <v>45551.779861111107</v>
      </c>
      <c r="C8554">
        <f>HOUR(Raw_Data!B8554)</f>
        <v>18</v>
      </c>
      <c r="D8554" t="str">
        <f>TEXT(Raw_Data!B8554,"mmm")</f>
        <v>Sep</v>
      </c>
      <c r="E8554">
        <f>YEAR(Raw_Data!B8554)</f>
        <v>2024</v>
      </c>
      <c r="F8554" t="str">
        <f>TEXT(Raw_Data!B8554,"mmm-yy")</f>
        <v>Sep-24</v>
      </c>
      <c r="G8554" t="str">
        <f>PROPER(Raw_Data!C8554&amp;". "&amp;Raw_Data!D8554)</f>
        <v>F. Yates</v>
      </c>
      <c r="H8554" t="str">
        <f>IF(OR(Raw_Data!E8554="M",Raw_Data!E8554="Male"),"Male",IF(OR(Raw_Data!E8554="F",Raw_Data!E8554="Female"),"Female","Not Confirmed"))</f>
        <v>Male</v>
      </c>
      <c r="I8554">
        <f>Raw_Data!F8554</f>
        <v>39</v>
      </c>
      <c r="J8554" t="str">
        <f>FLOOR(Raw_Data!F8554,10)&amp;"-"&amp;FLOOR(Raw_Data!F8554,10)+9</f>
        <v>30-39</v>
      </c>
      <c r="K8554" t="str">
        <f>Raw_Data!G8554</f>
        <v>Declined to Identify</v>
      </c>
      <c r="L8554" t="str">
        <f>Raw_Data!H8554</f>
        <v>Physiotherapy</v>
      </c>
      <c r="M8554" t="str">
        <f>IF(Raw_Data!I8554=TRUE,"Admitted","Not Admitted")</f>
        <v>Not Admitted</v>
      </c>
      <c r="N8554" t="str">
        <f>IF(Raw_Data!J8554="","Not Rated",Raw_Data!J8554)</f>
        <v>Not Rated</v>
      </c>
      <c r="O8554">
        <f>Raw_Data!K8554</f>
        <v>48</v>
      </c>
      <c r="P8554" t="str">
        <f>IF(Raw_Data!K8554&lt;=30,"Within Time","Delayed")</f>
        <v>Delayed</v>
      </c>
    </row>
    <row r="8555" spans="1:16" x14ac:dyDescent="0.35">
      <c r="A8555" t="str">
        <f>Raw_Data!A8555</f>
        <v>733-72-3641</v>
      </c>
      <c r="B8555" s="2">
        <f>Raw_Data!B8555</f>
        <v>45551.876388888893</v>
      </c>
      <c r="C8555">
        <f>HOUR(Raw_Data!B8555)</f>
        <v>21</v>
      </c>
      <c r="D8555" t="str">
        <f>TEXT(Raw_Data!B8555,"mmm")</f>
        <v>Sep</v>
      </c>
      <c r="E8555">
        <f>YEAR(Raw_Data!B8555)</f>
        <v>2024</v>
      </c>
      <c r="F8555" t="str">
        <f>TEXT(Raw_Data!B8555,"mmm-yy")</f>
        <v>Sep-24</v>
      </c>
      <c r="G8555" t="str">
        <f>PROPER(Raw_Data!C8555&amp;". "&amp;Raw_Data!D8555)</f>
        <v>K. Merriweather</v>
      </c>
      <c r="H8555" t="str">
        <f>IF(OR(Raw_Data!E8555="M",Raw_Data!E8555="Male"),"Male",IF(OR(Raw_Data!E8555="F",Raw_Data!E8555="Female"),"Female","Not Confirmed"))</f>
        <v>Female</v>
      </c>
      <c r="I8555">
        <f>Raw_Data!F8555</f>
        <v>25</v>
      </c>
      <c r="J8555" t="str">
        <f>FLOOR(Raw_Data!F8555,10)&amp;"-"&amp;FLOOR(Raw_Data!F8555,10)+9</f>
        <v>20-29</v>
      </c>
      <c r="K8555" t="str">
        <f>Raw_Data!G8555</f>
        <v>Declined to Identify</v>
      </c>
      <c r="L8555" t="str">
        <f>Raw_Data!H8555</f>
        <v>None</v>
      </c>
      <c r="M8555" t="str">
        <f>IF(Raw_Data!I8555=TRUE,"Admitted","Not Admitted")</f>
        <v>Admitted</v>
      </c>
      <c r="N8555" t="str">
        <f>IF(Raw_Data!J8555="","Not Rated",Raw_Data!J8555)</f>
        <v>Not Rated</v>
      </c>
      <c r="O8555">
        <f>Raw_Data!K8555</f>
        <v>13</v>
      </c>
      <c r="P8555" t="str">
        <f>IF(Raw_Data!K8555&lt;=30,"Within Time","Delayed")</f>
        <v>Within Time</v>
      </c>
    </row>
    <row r="8556" spans="1:16" x14ac:dyDescent="0.35">
      <c r="A8556" t="str">
        <f>Raw_Data!A8556</f>
        <v>725-49-5425</v>
      </c>
      <c r="B8556" s="2">
        <f>Raw_Data!B8556</f>
        <v>45551.888888888891</v>
      </c>
      <c r="C8556">
        <f>HOUR(Raw_Data!B8556)</f>
        <v>21</v>
      </c>
      <c r="D8556" t="str">
        <f>TEXT(Raw_Data!B8556,"mmm")</f>
        <v>Sep</v>
      </c>
      <c r="E8556">
        <f>YEAR(Raw_Data!B8556)</f>
        <v>2024</v>
      </c>
      <c r="F8556" t="str">
        <f>TEXT(Raw_Data!B8556,"mmm-yy")</f>
        <v>Sep-24</v>
      </c>
      <c r="G8556" t="str">
        <f>PROPER(Raw_Data!C8556&amp;". "&amp;Raw_Data!D8556)</f>
        <v>E. Nethercott</v>
      </c>
      <c r="H8556" t="str">
        <f>IF(OR(Raw_Data!E8556="M",Raw_Data!E8556="Male"),"Male",IF(OR(Raw_Data!E8556="F",Raw_Data!E8556="Female"),"Female","Not Confirmed"))</f>
        <v>Female</v>
      </c>
      <c r="I8556">
        <f>Raw_Data!F8556</f>
        <v>11</v>
      </c>
      <c r="J8556" t="str">
        <f>FLOOR(Raw_Data!F8556,10)&amp;"-"&amp;FLOOR(Raw_Data!F8556,10)+9</f>
        <v>10-19</v>
      </c>
      <c r="K8556" t="str">
        <f>Raw_Data!G8556</f>
        <v>Two or More Races</v>
      </c>
      <c r="L8556" t="str">
        <f>Raw_Data!H8556</f>
        <v>Orthopedics</v>
      </c>
      <c r="M8556" t="str">
        <f>IF(Raw_Data!I8556=TRUE,"Admitted","Not Admitted")</f>
        <v>Admitted</v>
      </c>
      <c r="N8556">
        <f>IF(Raw_Data!J8556="","Not Rated",Raw_Data!J8556)</f>
        <v>5</v>
      </c>
      <c r="O8556">
        <f>Raw_Data!K8556</f>
        <v>44</v>
      </c>
      <c r="P8556" t="str">
        <f>IF(Raw_Data!K8556&lt;=30,"Within Time","Delayed")</f>
        <v>Delayed</v>
      </c>
    </row>
    <row r="8557" spans="1:16" x14ac:dyDescent="0.35">
      <c r="A8557" t="str">
        <f>Raw_Data!A8557</f>
        <v>999-84-7801</v>
      </c>
      <c r="B8557" s="2">
        <f>Raw_Data!B8557</f>
        <v>45552.032638888893</v>
      </c>
      <c r="C8557">
        <f>HOUR(Raw_Data!B8557)</f>
        <v>0</v>
      </c>
      <c r="D8557" t="str">
        <f>TEXT(Raw_Data!B8557,"mmm")</f>
        <v>Sep</v>
      </c>
      <c r="E8557">
        <f>YEAR(Raw_Data!B8557)</f>
        <v>2024</v>
      </c>
      <c r="F8557" t="str">
        <f>TEXT(Raw_Data!B8557,"mmm-yy")</f>
        <v>Sep-24</v>
      </c>
      <c r="G8557" t="str">
        <f>PROPER(Raw_Data!C8557&amp;". "&amp;Raw_Data!D8557)</f>
        <v>W. Dewhirst</v>
      </c>
      <c r="H8557" t="str">
        <f>IF(OR(Raw_Data!E8557="M",Raw_Data!E8557="Male"),"Male",IF(OR(Raw_Data!E8557="F",Raw_Data!E8557="Female"),"Female","Not Confirmed"))</f>
        <v>Female</v>
      </c>
      <c r="I8557">
        <f>Raw_Data!F8557</f>
        <v>43</v>
      </c>
      <c r="J8557" t="str">
        <f>FLOOR(Raw_Data!F8557,10)&amp;"-"&amp;FLOOR(Raw_Data!F8557,10)+9</f>
        <v>40-49</v>
      </c>
      <c r="K8557" t="str">
        <f>Raw_Data!G8557</f>
        <v>African American</v>
      </c>
      <c r="L8557" t="str">
        <f>Raw_Data!H8557</f>
        <v>Neurology</v>
      </c>
      <c r="M8557" t="str">
        <f>IF(Raw_Data!I8557=TRUE,"Admitted","Not Admitted")</f>
        <v>Admitted</v>
      </c>
      <c r="N8557" t="str">
        <f>IF(Raw_Data!J8557="","Not Rated",Raw_Data!J8557)</f>
        <v>Not Rated</v>
      </c>
      <c r="O8557">
        <f>Raw_Data!K8557</f>
        <v>51</v>
      </c>
      <c r="P8557" t="str">
        <f>IF(Raw_Data!K8557&lt;=30,"Within Time","Delayed")</f>
        <v>Delayed</v>
      </c>
    </row>
    <row r="8558" spans="1:16" x14ac:dyDescent="0.35">
      <c r="A8558" t="str">
        <f>Raw_Data!A8558</f>
        <v>480-87-3841</v>
      </c>
      <c r="B8558" s="2">
        <f>Raw_Data!B8558</f>
        <v>45552.081250000003</v>
      </c>
      <c r="C8558">
        <f>HOUR(Raw_Data!B8558)</f>
        <v>1</v>
      </c>
      <c r="D8558" t="str">
        <f>TEXT(Raw_Data!B8558,"mmm")</f>
        <v>Sep</v>
      </c>
      <c r="E8558">
        <f>YEAR(Raw_Data!B8558)</f>
        <v>2024</v>
      </c>
      <c r="F8558" t="str">
        <f>TEXT(Raw_Data!B8558,"mmm-yy")</f>
        <v>Sep-24</v>
      </c>
      <c r="G8558" t="str">
        <f>PROPER(Raw_Data!C8558&amp;". "&amp;Raw_Data!D8558)</f>
        <v>R. Fairbairn</v>
      </c>
      <c r="H8558" t="str">
        <f>IF(OR(Raw_Data!E8558="M",Raw_Data!E8558="Male"),"Male",IF(OR(Raw_Data!E8558="F",Raw_Data!E8558="Female"),"Female","Not Confirmed"))</f>
        <v>Male</v>
      </c>
      <c r="I8558">
        <f>Raw_Data!F8558</f>
        <v>76</v>
      </c>
      <c r="J8558" t="str">
        <f>FLOOR(Raw_Data!F8558,10)&amp;"-"&amp;FLOOR(Raw_Data!F8558,10)+9</f>
        <v>70-79</v>
      </c>
      <c r="K8558" t="str">
        <f>Raw_Data!G8558</f>
        <v>African American</v>
      </c>
      <c r="L8558" t="str">
        <f>Raw_Data!H8558</f>
        <v>None</v>
      </c>
      <c r="M8558" t="str">
        <f>IF(Raw_Data!I8558=TRUE,"Admitted","Not Admitted")</f>
        <v>Admitted</v>
      </c>
      <c r="N8558" t="str">
        <f>IF(Raw_Data!J8558="","Not Rated",Raw_Data!J8558)</f>
        <v>Not Rated</v>
      </c>
      <c r="O8558">
        <f>Raw_Data!K8558</f>
        <v>38</v>
      </c>
      <c r="P8558" t="str">
        <f>IF(Raw_Data!K8558&lt;=30,"Within Time","Delayed")</f>
        <v>Delayed</v>
      </c>
    </row>
    <row r="8559" spans="1:16" x14ac:dyDescent="0.35">
      <c r="A8559" t="str">
        <f>Raw_Data!A8559</f>
        <v>916-89-7906</v>
      </c>
      <c r="B8559" s="2">
        <f>Raw_Data!B8559</f>
        <v>45552.15902777778</v>
      </c>
      <c r="C8559">
        <f>HOUR(Raw_Data!B8559)</f>
        <v>3</v>
      </c>
      <c r="D8559" t="str">
        <f>TEXT(Raw_Data!B8559,"mmm")</f>
        <v>Sep</v>
      </c>
      <c r="E8559">
        <f>YEAR(Raw_Data!B8559)</f>
        <v>2024</v>
      </c>
      <c r="F8559" t="str">
        <f>TEXT(Raw_Data!B8559,"mmm-yy")</f>
        <v>Sep-24</v>
      </c>
      <c r="G8559" t="str">
        <f>PROPER(Raw_Data!C8559&amp;". "&amp;Raw_Data!D8559)</f>
        <v>Q. Perrat</v>
      </c>
      <c r="H8559" t="str">
        <f>IF(OR(Raw_Data!E8559="M",Raw_Data!E8559="Male"),"Male",IF(OR(Raw_Data!E8559="F",Raw_Data!E8559="Female"),"Female","Not Confirmed"))</f>
        <v>Female</v>
      </c>
      <c r="I8559">
        <f>Raw_Data!F8559</f>
        <v>73</v>
      </c>
      <c r="J8559" t="str">
        <f>FLOOR(Raw_Data!F8559,10)&amp;"-"&amp;FLOOR(Raw_Data!F8559,10)+9</f>
        <v>70-79</v>
      </c>
      <c r="K8559" t="str">
        <f>Raw_Data!G8559</f>
        <v>White</v>
      </c>
      <c r="L8559" t="str">
        <f>Raw_Data!H8559</f>
        <v>None</v>
      </c>
      <c r="M8559" t="str">
        <f>IF(Raw_Data!I8559=TRUE,"Admitted","Not Admitted")</f>
        <v>Admitted</v>
      </c>
      <c r="N8559" t="str">
        <f>IF(Raw_Data!J8559="","Not Rated",Raw_Data!J8559)</f>
        <v>Not Rated</v>
      </c>
      <c r="O8559">
        <f>Raw_Data!K8559</f>
        <v>36</v>
      </c>
      <c r="P8559" t="str">
        <f>IF(Raw_Data!K8559&lt;=30,"Within Time","Delayed")</f>
        <v>Delayed</v>
      </c>
    </row>
    <row r="8560" spans="1:16" x14ac:dyDescent="0.35">
      <c r="A8560" t="str">
        <f>Raw_Data!A8560</f>
        <v>672-53-9082</v>
      </c>
      <c r="B8560" s="2">
        <f>Raw_Data!B8560</f>
        <v>45552.222222222219</v>
      </c>
      <c r="C8560">
        <f>HOUR(Raw_Data!B8560)</f>
        <v>5</v>
      </c>
      <c r="D8560" t="str">
        <f>TEXT(Raw_Data!B8560,"mmm")</f>
        <v>Sep</v>
      </c>
      <c r="E8560">
        <f>YEAR(Raw_Data!B8560)</f>
        <v>2024</v>
      </c>
      <c r="F8560" t="str">
        <f>TEXT(Raw_Data!B8560,"mmm-yy")</f>
        <v>Sep-24</v>
      </c>
      <c r="G8560" t="str">
        <f>PROPER(Raw_Data!C8560&amp;". "&amp;Raw_Data!D8560)</f>
        <v>E. Ravenscroft</v>
      </c>
      <c r="H8560" t="str">
        <f>IF(OR(Raw_Data!E8560="M",Raw_Data!E8560="Male"),"Male",IF(OR(Raw_Data!E8560="F",Raw_Data!E8560="Female"),"Female","Not Confirmed"))</f>
        <v>Female</v>
      </c>
      <c r="I8560">
        <f>Raw_Data!F8560</f>
        <v>72</v>
      </c>
      <c r="J8560" t="str">
        <f>FLOOR(Raw_Data!F8560,10)&amp;"-"&amp;FLOOR(Raw_Data!F8560,10)+9</f>
        <v>70-79</v>
      </c>
      <c r="K8560" t="str">
        <f>Raw_Data!G8560</f>
        <v>Two or More Races</v>
      </c>
      <c r="L8560" t="str">
        <f>Raw_Data!H8560</f>
        <v>None</v>
      </c>
      <c r="M8560" t="str">
        <f>IF(Raw_Data!I8560=TRUE,"Admitted","Not Admitted")</f>
        <v>Not Admitted</v>
      </c>
      <c r="N8560">
        <f>IF(Raw_Data!J8560="","Not Rated",Raw_Data!J8560)</f>
        <v>5</v>
      </c>
      <c r="O8560">
        <f>Raw_Data!K8560</f>
        <v>21</v>
      </c>
      <c r="P8560" t="str">
        <f>IF(Raw_Data!K8560&lt;=30,"Within Time","Delayed")</f>
        <v>Within Time</v>
      </c>
    </row>
    <row r="8561" spans="1:16" x14ac:dyDescent="0.35">
      <c r="A8561" t="str">
        <f>Raw_Data!A8561</f>
        <v>875-21-2195</v>
      </c>
      <c r="B8561" s="2">
        <f>Raw_Data!B8561</f>
        <v>45552.244444444441</v>
      </c>
      <c r="C8561">
        <f>HOUR(Raw_Data!B8561)</f>
        <v>5</v>
      </c>
      <c r="D8561" t="str">
        <f>TEXT(Raw_Data!B8561,"mmm")</f>
        <v>Sep</v>
      </c>
      <c r="E8561">
        <f>YEAR(Raw_Data!B8561)</f>
        <v>2024</v>
      </c>
      <c r="F8561" t="str">
        <f>TEXT(Raw_Data!B8561,"mmm-yy")</f>
        <v>Sep-24</v>
      </c>
      <c r="G8561" t="str">
        <f>PROPER(Raw_Data!C8561&amp;". "&amp;Raw_Data!D8561)</f>
        <v>D. Hathaway</v>
      </c>
      <c r="H8561" t="str">
        <f>IF(OR(Raw_Data!E8561="M",Raw_Data!E8561="Male"),"Male",IF(OR(Raw_Data!E8561="F",Raw_Data!E8561="Female"),"Female","Not Confirmed"))</f>
        <v>Male</v>
      </c>
      <c r="I8561">
        <f>Raw_Data!F8561</f>
        <v>49</v>
      </c>
      <c r="J8561" t="str">
        <f>FLOOR(Raw_Data!F8561,10)&amp;"-"&amp;FLOOR(Raw_Data!F8561,10)+9</f>
        <v>40-49</v>
      </c>
      <c r="K8561" t="str">
        <f>Raw_Data!G8561</f>
        <v>Unknown</v>
      </c>
      <c r="L8561" t="str">
        <f>Raw_Data!H8561</f>
        <v>None</v>
      </c>
      <c r="M8561" t="str">
        <f>IF(Raw_Data!I8561=TRUE,"Admitted","Not Admitted")</f>
        <v>Not Admitted</v>
      </c>
      <c r="N8561" t="str">
        <f>IF(Raw_Data!J8561="","Not Rated",Raw_Data!J8561)</f>
        <v>Not Rated</v>
      </c>
      <c r="O8561">
        <f>Raw_Data!K8561</f>
        <v>46</v>
      </c>
      <c r="P8561" t="str">
        <f>IF(Raw_Data!K8561&lt;=30,"Within Time","Delayed")</f>
        <v>Delayed</v>
      </c>
    </row>
    <row r="8562" spans="1:16" x14ac:dyDescent="0.35">
      <c r="A8562" t="str">
        <f>Raw_Data!A8562</f>
        <v>681-84-6844</v>
      </c>
      <c r="B8562" s="2">
        <f>Raw_Data!B8562</f>
        <v>45552.256944444453</v>
      </c>
      <c r="C8562">
        <f>HOUR(Raw_Data!B8562)</f>
        <v>6</v>
      </c>
      <c r="D8562" t="str">
        <f>TEXT(Raw_Data!B8562,"mmm")</f>
        <v>Sep</v>
      </c>
      <c r="E8562">
        <f>YEAR(Raw_Data!B8562)</f>
        <v>2024</v>
      </c>
      <c r="F8562" t="str">
        <f>TEXT(Raw_Data!B8562,"mmm-yy")</f>
        <v>Sep-24</v>
      </c>
      <c r="G8562" t="str">
        <f>PROPER(Raw_Data!C8562&amp;". "&amp;Raw_Data!D8562)</f>
        <v>U. Jessop</v>
      </c>
      <c r="H8562" t="str">
        <f>IF(OR(Raw_Data!E8562="M",Raw_Data!E8562="Male"),"Male",IF(OR(Raw_Data!E8562="F",Raw_Data!E8562="Female"),"Female","Not Confirmed"))</f>
        <v>Female</v>
      </c>
      <c r="I8562">
        <f>Raw_Data!F8562</f>
        <v>43</v>
      </c>
      <c r="J8562" t="str">
        <f>FLOOR(Raw_Data!F8562,10)&amp;"-"&amp;FLOOR(Raw_Data!F8562,10)+9</f>
        <v>40-49</v>
      </c>
      <c r="K8562" t="str">
        <f>Raw_Data!G8562</f>
        <v>African American</v>
      </c>
      <c r="L8562" t="str">
        <f>Raw_Data!H8562</f>
        <v>General Practice</v>
      </c>
      <c r="M8562" t="str">
        <f>IF(Raw_Data!I8562=TRUE,"Admitted","Not Admitted")</f>
        <v>Not Admitted</v>
      </c>
      <c r="N8562" t="str">
        <f>IF(Raw_Data!J8562="","Not Rated",Raw_Data!J8562)</f>
        <v>Not Rated</v>
      </c>
      <c r="O8562">
        <f>Raw_Data!K8562</f>
        <v>38</v>
      </c>
      <c r="P8562" t="str">
        <f>IF(Raw_Data!K8562&lt;=30,"Within Time","Delayed")</f>
        <v>Delayed</v>
      </c>
    </row>
    <row r="8563" spans="1:16" x14ac:dyDescent="0.35">
      <c r="A8563" t="str">
        <f>Raw_Data!A8563</f>
        <v>478-17-8649</v>
      </c>
      <c r="B8563" s="2">
        <f>Raw_Data!B8563</f>
        <v>45552.313888888893</v>
      </c>
      <c r="C8563">
        <f>HOUR(Raw_Data!B8563)</f>
        <v>7</v>
      </c>
      <c r="D8563" t="str">
        <f>TEXT(Raw_Data!B8563,"mmm")</f>
        <v>Sep</v>
      </c>
      <c r="E8563">
        <f>YEAR(Raw_Data!B8563)</f>
        <v>2024</v>
      </c>
      <c r="F8563" t="str">
        <f>TEXT(Raw_Data!B8563,"mmm-yy")</f>
        <v>Sep-24</v>
      </c>
      <c r="G8563" t="str">
        <f>PROPER(Raw_Data!C8563&amp;". "&amp;Raw_Data!D8563)</f>
        <v>Y. Yarborough</v>
      </c>
      <c r="H8563" t="str">
        <f>IF(OR(Raw_Data!E8563="M",Raw_Data!E8563="Male"),"Male",IF(OR(Raw_Data!E8563="F",Raw_Data!E8563="Female"),"Female","Not Confirmed"))</f>
        <v>Female</v>
      </c>
      <c r="I8563">
        <f>Raw_Data!F8563</f>
        <v>15</v>
      </c>
      <c r="J8563" t="str">
        <f>FLOOR(Raw_Data!F8563,10)&amp;"-"&amp;FLOOR(Raw_Data!F8563,10)+9</f>
        <v>10-19</v>
      </c>
      <c r="K8563" t="str">
        <f>Raw_Data!G8563</f>
        <v>African American</v>
      </c>
      <c r="L8563" t="str">
        <f>Raw_Data!H8563</f>
        <v>None</v>
      </c>
      <c r="M8563" t="str">
        <f>IF(Raw_Data!I8563=TRUE,"Admitted","Not Admitted")</f>
        <v>Not Admitted</v>
      </c>
      <c r="N8563" t="str">
        <f>IF(Raw_Data!J8563="","Not Rated",Raw_Data!J8563)</f>
        <v>Not Rated</v>
      </c>
      <c r="O8563">
        <f>Raw_Data!K8563</f>
        <v>53</v>
      </c>
      <c r="P8563" t="str">
        <f>IF(Raw_Data!K8563&lt;=30,"Within Time","Delayed")</f>
        <v>Delayed</v>
      </c>
    </row>
    <row r="8564" spans="1:16" x14ac:dyDescent="0.35">
      <c r="A8564" t="str">
        <f>Raw_Data!A8564</f>
        <v>368-42-2015</v>
      </c>
      <c r="B8564" s="2">
        <f>Raw_Data!B8564</f>
        <v>45552.322222222218</v>
      </c>
      <c r="C8564">
        <f>HOUR(Raw_Data!B8564)</f>
        <v>7</v>
      </c>
      <c r="D8564" t="str">
        <f>TEXT(Raw_Data!B8564,"mmm")</f>
        <v>Sep</v>
      </c>
      <c r="E8564">
        <f>YEAR(Raw_Data!B8564)</f>
        <v>2024</v>
      </c>
      <c r="F8564" t="str">
        <f>TEXT(Raw_Data!B8564,"mmm-yy")</f>
        <v>Sep-24</v>
      </c>
      <c r="G8564" t="str">
        <f>PROPER(Raw_Data!C8564&amp;". "&amp;Raw_Data!D8564)</f>
        <v>Z. Garfield</v>
      </c>
      <c r="H8564" t="str">
        <f>IF(OR(Raw_Data!E8564="M",Raw_Data!E8564="Male"),"Male",IF(OR(Raw_Data!E8564="F",Raw_Data!E8564="Female"),"Female","Not Confirmed"))</f>
        <v>Female</v>
      </c>
      <c r="I8564">
        <f>Raw_Data!F8564</f>
        <v>30</v>
      </c>
      <c r="J8564" t="str">
        <f>FLOOR(Raw_Data!F8564,10)&amp;"-"&amp;FLOOR(Raw_Data!F8564,10)+9</f>
        <v>30-39</v>
      </c>
      <c r="K8564" t="str">
        <f>Raw_Data!G8564</f>
        <v>White</v>
      </c>
      <c r="L8564" t="str">
        <f>Raw_Data!H8564</f>
        <v>Orthopedics</v>
      </c>
      <c r="M8564" t="str">
        <f>IF(Raw_Data!I8564=TRUE,"Admitted","Not Admitted")</f>
        <v>Admitted</v>
      </c>
      <c r="N8564" t="str">
        <f>IF(Raw_Data!J8564="","Not Rated",Raw_Data!J8564)</f>
        <v>Not Rated</v>
      </c>
      <c r="O8564">
        <f>Raw_Data!K8564</f>
        <v>60</v>
      </c>
      <c r="P8564" t="str">
        <f>IF(Raw_Data!K8564&lt;=30,"Within Time","Delayed")</f>
        <v>Delayed</v>
      </c>
    </row>
    <row r="8565" spans="1:16" x14ac:dyDescent="0.35">
      <c r="A8565" t="str">
        <f>Raw_Data!A8565</f>
        <v>733-21-9240</v>
      </c>
      <c r="B8565" s="2">
        <f>Raw_Data!B8565</f>
        <v>45552.382638888892</v>
      </c>
      <c r="C8565">
        <f>HOUR(Raw_Data!B8565)</f>
        <v>9</v>
      </c>
      <c r="D8565" t="str">
        <f>TEXT(Raw_Data!B8565,"mmm")</f>
        <v>Sep</v>
      </c>
      <c r="E8565">
        <f>YEAR(Raw_Data!B8565)</f>
        <v>2024</v>
      </c>
      <c r="F8565" t="str">
        <f>TEXT(Raw_Data!B8565,"mmm-yy")</f>
        <v>Sep-24</v>
      </c>
      <c r="G8565" t="str">
        <f>PROPER(Raw_Data!C8565&amp;". "&amp;Raw_Data!D8565)</f>
        <v>K. Schubuser</v>
      </c>
      <c r="H8565" t="str">
        <f>IF(OR(Raw_Data!E8565="M",Raw_Data!E8565="Male"),"Male",IF(OR(Raw_Data!E8565="F",Raw_Data!E8565="Female"),"Female","Not Confirmed"))</f>
        <v>Male</v>
      </c>
      <c r="I8565">
        <f>Raw_Data!F8565</f>
        <v>69</v>
      </c>
      <c r="J8565" t="str">
        <f>FLOOR(Raw_Data!F8565,10)&amp;"-"&amp;FLOOR(Raw_Data!F8565,10)+9</f>
        <v>60-69</v>
      </c>
      <c r="K8565" t="str">
        <f>Raw_Data!G8565</f>
        <v>Unknown</v>
      </c>
      <c r="L8565" t="str">
        <f>Raw_Data!H8565</f>
        <v>None</v>
      </c>
      <c r="M8565" t="str">
        <f>IF(Raw_Data!I8565=TRUE,"Admitted","Not Admitted")</f>
        <v>Admitted</v>
      </c>
      <c r="N8565" t="str">
        <f>IF(Raw_Data!J8565="","Not Rated",Raw_Data!J8565)</f>
        <v>Not Rated</v>
      </c>
      <c r="O8565">
        <f>Raw_Data!K8565</f>
        <v>52</v>
      </c>
      <c r="P8565" t="str">
        <f>IF(Raw_Data!K8565&lt;=30,"Within Time","Delayed")</f>
        <v>Delayed</v>
      </c>
    </row>
    <row r="8566" spans="1:16" x14ac:dyDescent="0.35">
      <c r="A8566" t="str">
        <f>Raw_Data!A8566</f>
        <v>300-33-2677</v>
      </c>
      <c r="B8566" s="2">
        <f>Raw_Data!B8566</f>
        <v>45552.477777777778</v>
      </c>
      <c r="C8566">
        <f>HOUR(Raw_Data!B8566)</f>
        <v>11</v>
      </c>
      <c r="D8566" t="str">
        <f>TEXT(Raw_Data!B8566,"mmm")</f>
        <v>Sep</v>
      </c>
      <c r="E8566">
        <f>YEAR(Raw_Data!B8566)</f>
        <v>2024</v>
      </c>
      <c r="F8566" t="str">
        <f>TEXT(Raw_Data!B8566,"mmm-yy")</f>
        <v>Sep-24</v>
      </c>
      <c r="G8566" t="str">
        <f>PROPER(Raw_Data!C8566&amp;". "&amp;Raw_Data!D8566)</f>
        <v>D. Aldridge</v>
      </c>
      <c r="H8566" t="str">
        <f>IF(OR(Raw_Data!E8566="M",Raw_Data!E8566="Male"),"Male",IF(OR(Raw_Data!E8566="F",Raw_Data!E8566="Female"),"Female","Not Confirmed"))</f>
        <v>Female</v>
      </c>
      <c r="I8566">
        <f>Raw_Data!F8566</f>
        <v>45</v>
      </c>
      <c r="J8566" t="str">
        <f>FLOOR(Raw_Data!F8566,10)&amp;"-"&amp;FLOOR(Raw_Data!F8566,10)+9</f>
        <v>40-49</v>
      </c>
      <c r="K8566" t="str">
        <f>Raw_Data!G8566</f>
        <v>African American</v>
      </c>
      <c r="L8566" t="str">
        <f>Raw_Data!H8566</f>
        <v>None</v>
      </c>
      <c r="M8566" t="str">
        <f>IF(Raw_Data!I8566=TRUE,"Admitted","Not Admitted")</f>
        <v>Not Admitted</v>
      </c>
      <c r="N8566" t="str">
        <f>IF(Raw_Data!J8566="","Not Rated",Raw_Data!J8566)</f>
        <v>Not Rated</v>
      </c>
      <c r="O8566">
        <f>Raw_Data!K8566</f>
        <v>49</v>
      </c>
      <c r="P8566" t="str">
        <f>IF(Raw_Data!K8566&lt;=30,"Within Time","Delayed")</f>
        <v>Delayed</v>
      </c>
    </row>
    <row r="8567" spans="1:16" x14ac:dyDescent="0.35">
      <c r="A8567" t="str">
        <f>Raw_Data!A8567</f>
        <v>610-35-4847</v>
      </c>
      <c r="B8567" s="2">
        <f>Raw_Data!B8567</f>
        <v>45552.522916666669</v>
      </c>
      <c r="C8567">
        <f>HOUR(Raw_Data!B8567)</f>
        <v>12</v>
      </c>
      <c r="D8567" t="str">
        <f>TEXT(Raw_Data!B8567,"mmm")</f>
        <v>Sep</v>
      </c>
      <c r="E8567">
        <f>YEAR(Raw_Data!B8567)</f>
        <v>2024</v>
      </c>
      <c r="F8567" t="str">
        <f>TEXT(Raw_Data!B8567,"mmm-yy")</f>
        <v>Sep-24</v>
      </c>
      <c r="G8567" t="str">
        <f>PROPER(Raw_Data!C8567&amp;". "&amp;Raw_Data!D8567)</f>
        <v>H. Sheffield</v>
      </c>
      <c r="H8567" t="str">
        <f>IF(OR(Raw_Data!E8567="M",Raw_Data!E8567="Male"),"Male",IF(OR(Raw_Data!E8567="F",Raw_Data!E8567="Female"),"Female","Not Confirmed"))</f>
        <v>Male</v>
      </c>
      <c r="I8567">
        <f>Raw_Data!F8567</f>
        <v>26</v>
      </c>
      <c r="J8567" t="str">
        <f>FLOOR(Raw_Data!F8567,10)&amp;"-"&amp;FLOOR(Raw_Data!F8567,10)+9</f>
        <v>20-29</v>
      </c>
      <c r="K8567" t="str">
        <f>Raw_Data!G8567</f>
        <v>Native American/Alaska Native</v>
      </c>
      <c r="L8567" t="str">
        <f>Raw_Data!H8567</f>
        <v>Orthopedics</v>
      </c>
      <c r="M8567" t="str">
        <f>IF(Raw_Data!I8567=TRUE,"Admitted","Not Admitted")</f>
        <v>Admitted</v>
      </c>
      <c r="N8567" t="str">
        <f>IF(Raw_Data!J8567="","Not Rated",Raw_Data!J8567)</f>
        <v>Not Rated</v>
      </c>
      <c r="O8567">
        <f>Raw_Data!K8567</f>
        <v>17</v>
      </c>
      <c r="P8567" t="str">
        <f>IF(Raw_Data!K8567&lt;=30,"Within Time","Delayed")</f>
        <v>Within Time</v>
      </c>
    </row>
    <row r="8568" spans="1:16" x14ac:dyDescent="0.35">
      <c r="A8568" t="str">
        <f>Raw_Data!A8568</f>
        <v>937-31-9091</v>
      </c>
      <c r="B8568" s="2">
        <f>Raw_Data!B8568</f>
        <v>45552.615277777782</v>
      </c>
      <c r="C8568">
        <f>HOUR(Raw_Data!B8568)</f>
        <v>14</v>
      </c>
      <c r="D8568" t="str">
        <f>TEXT(Raw_Data!B8568,"mmm")</f>
        <v>Sep</v>
      </c>
      <c r="E8568">
        <f>YEAR(Raw_Data!B8568)</f>
        <v>2024</v>
      </c>
      <c r="F8568" t="str">
        <f>TEXT(Raw_Data!B8568,"mmm-yy")</f>
        <v>Sep-24</v>
      </c>
      <c r="G8568" t="str">
        <f>PROPER(Raw_Data!C8568&amp;". "&amp;Raw_Data!D8568)</f>
        <v>N. Quarmby</v>
      </c>
      <c r="H8568" t="str">
        <f>IF(OR(Raw_Data!E8568="M",Raw_Data!E8568="Male"),"Male",IF(OR(Raw_Data!E8568="F",Raw_Data!E8568="Female"),"Female","Not Confirmed"))</f>
        <v>Female</v>
      </c>
      <c r="I8568">
        <f>Raw_Data!F8568</f>
        <v>16</v>
      </c>
      <c r="J8568" t="str">
        <f>FLOOR(Raw_Data!F8568,10)&amp;"-"&amp;FLOOR(Raw_Data!F8568,10)+9</f>
        <v>10-19</v>
      </c>
      <c r="K8568" t="str">
        <f>Raw_Data!G8568</f>
        <v>Unknown</v>
      </c>
      <c r="L8568" t="str">
        <f>Raw_Data!H8568</f>
        <v>None</v>
      </c>
      <c r="M8568" t="str">
        <f>IF(Raw_Data!I8568=TRUE,"Admitted","Not Admitted")</f>
        <v>Not Admitted</v>
      </c>
      <c r="N8568" t="str">
        <f>IF(Raw_Data!J8568="","Not Rated",Raw_Data!J8568)</f>
        <v>Not Rated</v>
      </c>
      <c r="O8568">
        <f>Raw_Data!K8568</f>
        <v>17</v>
      </c>
      <c r="P8568" t="str">
        <f>IF(Raw_Data!K8568&lt;=30,"Within Time","Delayed")</f>
        <v>Within Time</v>
      </c>
    </row>
    <row r="8569" spans="1:16" x14ac:dyDescent="0.35">
      <c r="A8569" t="str">
        <f>Raw_Data!A8569</f>
        <v>520-74-8726</v>
      </c>
      <c r="B8569" s="2">
        <f>Raw_Data!B8569</f>
        <v>45552.820138888892</v>
      </c>
      <c r="C8569">
        <f>HOUR(Raw_Data!B8569)</f>
        <v>19</v>
      </c>
      <c r="D8569" t="str">
        <f>TEXT(Raw_Data!B8569,"mmm")</f>
        <v>Sep</v>
      </c>
      <c r="E8569">
        <f>YEAR(Raw_Data!B8569)</f>
        <v>2024</v>
      </c>
      <c r="F8569" t="str">
        <f>TEXT(Raw_Data!B8569,"mmm-yy")</f>
        <v>Sep-24</v>
      </c>
      <c r="G8569" t="str">
        <f>PROPER(Raw_Data!C8569&amp;". "&amp;Raw_Data!D8569)</f>
        <v>X. Gwillim</v>
      </c>
      <c r="H8569" t="str">
        <f>IF(OR(Raw_Data!E8569="M",Raw_Data!E8569="Male"),"Male",IF(OR(Raw_Data!E8569="F",Raw_Data!E8569="Female"),"Female","Not Confirmed"))</f>
        <v>Female</v>
      </c>
      <c r="I8569">
        <f>Raw_Data!F8569</f>
        <v>67</v>
      </c>
      <c r="J8569" t="str">
        <f>FLOOR(Raw_Data!F8569,10)&amp;"-"&amp;FLOOR(Raw_Data!F8569,10)+9</f>
        <v>60-69</v>
      </c>
      <c r="K8569" t="str">
        <f>Raw_Data!G8569</f>
        <v>White</v>
      </c>
      <c r="L8569" t="str">
        <f>Raw_Data!H8569</f>
        <v>None</v>
      </c>
      <c r="M8569" t="str">
        <f>IF(Raw_Data!I8569=TRUE,"Admitted","Not Admitted")</f>
        <v>Not Admitted</v>
      </c>
      <c r="N8569" t="str">
        <f>IF(Raw_Data!J8569="","Not Rated",Raw_Data!J8569)</f>
        <v>Not Rated</v>
      </c>
      <c r="O8569">
        <f>Raw_Data!K8569</f>
        <v>30</v>
      </c>
      <c r="P8569" t="str">
        <f>IF(Raw_Data!K8569&lt;=30,"Within Time","Delayed")</f>
        <v>Within Time</v>
      </c>
    </row>
    <row r="8570" spans="1:16" x14ac:dyDescent="0.35">
      <c r="A8570" t="str">
        <f>Raw_Data!A8570</f>
        <v>103-11-2865</v>
      </c>
      <c r="B8570" s="2">
        <f>Raw_Data!B8570</f>
        <v>45553.143750000003</v>
      </c>
      <c r="C8570">
        <f>HOUR(Raw_Data!B8570)</f>
        <v>3</v>
      </c>
      <c r="D8570" t="str">
        <f>TEXT(Raw_Data!B8570,"mmm")</f>
        <v>Sep</v>
      </c>
      <c r="E8570">
        <f>YEAR(Raw_Data!B8570)</f>
        <v>2024</v>
      </c>
      <c r="F8570" t="str">
        <f>TEXT(Raw_Data!B8570,"mmm-yy")</f>
        <v>Sep-24</v>
      </c>
      <c r="G8570" t="str">
        <f>PROPER(Raw_Data!C8570&amp;". "&amp;Raw_Data!D8570)</f>
        <v>S. Quarmby</v>
      </c>
      <c r="H8570" t="str">
        <f>IF(OR(Raw_Data!E8570="M",Raw_Data!E8570="Male"),"Male",IF(OR(Raw_Data!E8570="F",Raw_Data!E8570="Female"),"Female","Not Confirmed"))</f>
        <v>Male</v>
      </c>
      <c r="I8570">
        <f>Raw_Data!F8570</f>
        <v>55</v>
      </c>
      <c r="J8570" t="str">
        <f>FLOOR(Raw_Data!F8570,10)&amp;"-"&amp;FLOOR(Raw_Data!F8570,10)+9</f>
        <v>50-59</v>
      </c>
      <c r="K8570" t="str">
        <f>Raw_Data!G8570</f>
        <v>Declined to Identify</v>
      </c>
      <c r="L8570" t="str">
        <f>Raw_Data!H8570</f>
        <v>None</v>
      </c>
      <c r="M8570" t="str">
        <f>IF(Raw_Data!I8570=TRUE,"Admitted","Not Admitted")</f>
        <v>Not Admitted</v>
      </c>
      <c r="N8570" t="str">
        <f>IF(Raw_Data!J8570="","Not Rated",Raw_Data!J8570)</f>
        <v>Not Rated</v>
      </c>
      <c r="O8570">
        <f>Raw_Data!K8570</f>
        <v>22</v>
      </c>
      <c r="P8570" t="str">
        <f>IF(Raw_Data!K8570&lt;=30,"Within Time","Delayed")</f>
        <v>Within Time</v>
      </c>
    </row>
    <row r="8571" spans="1:16" x14ac:dyDescent="0.35">
      <c r="A8571" t="str">
        <f>Raw_Data!A8571</f>
        <v>390-36-6959</v>
      </c>
      <c r="B8571" s="2">
        <f>Raw_Data!B8571</f>
        <v>45553.242361111108</v>
      </c>
      <c r="C8571">
        <f>HOUR(Raw_Data!B8571)</f>
        <v>5</v>
      </c>
      <c r="D8571" t="str">
        <f>TEXT(Raw_Data!B8571,"mmm")</f>
        <v>Sep</v>
      </c>
      <c r="E8571">
        <f>YEAR(Raw_Data!B8571)</f>
        <v>2024</v>
      </c>
      <c r="F8571" t="str">
        <f>TEXT(Raw_Data!B8571,"mmm-yy")</f>
        <v>Sep-24</v>
      </c>
      <c r="G8571" t="str">
        <f>PROPER(Raw_Data!C8571&amp;". "&amp;Raw_Data!D8571)</f>
        <v>R. Ollerton</v>
      </c>
      <c r="H8571" t="str">
        <f>IF(OR(Raw_Data!E8571="M",Raw_Data!E8571="Male"),"Male",IF(OR(Raw_Data!E8571="F",Raw_Data!E8571="Female"),"Female","Not Confirmed"))</f>
        <v>Female</v>
      </c>
      <c r="I8571">
        <f>Raw_Data!F8571</f>
        <v>14</v>
      </c>
      <c r="J8571" t="str">
        <f>FLOOR(Raw_Data!F8571,10)&amp;"-"&amp;FLOOR(Raw_Data!F8571,10)+9</f>
        <v>10-19</v>
      </c>
      <c r="K8571" t="str">
        <f>Raw_Data!G8571</f>
        <v>White</v>
      </c>
      <c r="L8571" t="str">
        <f>Raw_Data!H8571</f>
        <v>None</v>
      </c>
      <c r="M8571" t="str">
        <f>IF(Raw_Data!I8571=TRUE,"Admitted","Not Admitted")</f>
        <v>Not Admitted</v>
      </c>
      <c r="N8571">
        <f>IF(Raw_Data!J8571="","Not Rated",Raw_Data!J8571)</f>
        <v>7</v>
      </c>
      <c r="O8571">
        <f>Raw_Data!K8571</f>
        <v>50</v>
      </c>
      <c r="P8571" t="str">
        <f>IF(Raw_Data!K8571&lt;=30,"Within Time","Delayed")</f>
        <v>Delayed</v>
      </c>
    </row>
    <row r="8572" spans="1:16" x14ac:dyDescent="0.35">
      <c r="A8572" t="str">
        <f>Raw_Data!A8572</f>
        <v>760-12-1692</v>
      </c>
      <c r="B8572" s="2">
        <f>Raw_Data!B8572</f>
        <v>45553.30972222222</v>
      </c>
      <c r="C8572">
        <f>HOUR(Raw_Data!B8572)</f>
        <v>7</v>
      </c>
      <c r="D8572" t="str">
        <f>TEXT(Raw_Data!B8572,"mmm")</f>
        <v>Sep</v>
      </c>
      <c r="E8572">
        <f>YEAR(Raw_Data!B8572)</f>
        <v>2024</v>
      </c>
      <c r="F8572" t="str">
        <f>TEXT(Raw_Data!B8572,"mmm-yy")</f>
        <v>Sep-24</v>
      </c>
      <c r="G8572" t="str">
        <f>PROPER(Raw_Data!C8572&amp;". "&amp;Raw_Data!D8572)</f>
        <v>V. Quickfall</v>
      </c>
      <c r="H8572" t="str">
        <f>IF(OR(Raw_Data!E8572="M",Raw_Data!E8572="Male"),"Male",IF(OR(Raw_Data!E8572="F",Raw_Data!E8572="Female"),"Female","Not Confirmed"))</f>
        <v>Male</v>
      </c>
      <c r="I8572">
        <f>Raw_Data!F8572</f>
        <v>3</v>
      </c>
      <c r="J8572" t="str">
        <f>FLOOR(Raw_Data!F8572,10)&amp;"-"&amp;FLOOR(Raw_Data!F8572,10)+9</f>
        <v>0-9</v>
      </c>
      <c r="K8572" t="str">
        <f>Raw_Data!G8572</f>
        <v>Two or More Races</v>
      </c>
      <c r="L8572" t="str">
        <f>Raw_Data!H8572</f>
        <v>None</v>
      </c>
      <c r="M8572" t="str">
        <f>IF(Raw_Data!I8572=TRUE,"Admitted","Not Admitted")</f>
        <v>Not Admitted</v>
      </c>
      <c r="N8572" t="str">
        <f>IF(Raw_Data!J8572="","Not Rated",Raw_Data!J8572)</f>
        <v>Not Rated</v>
      </c>
      <c r="O8572">
        <f>Raw_Data!K8572</f>
        <v>30</v>
      </c>
      <c r="P8572" t="str">
        <f>IF(Raw_Data!K8572&lt;=30,"Within Time","Delayed")</f>
        <v>Within Time</v>
      </c>
    </row>
    <row r="8573" spans="1:16" x14ac:dyDescent="0.35">
      <c r="A8573" t="str">
        <f>Raw_Data!A8573</f>
        <v>379-99-9908</v>
      </c>
      <c r="B8573" s="2">
        <f>Raw_Data!B8573</f>
        <v>45553.406944444447</v>
      </c>
      <c r="C8573">
        <f>HOUR(Raw_Data!B8573)</f>
        <v>9</v>
      </c>
      <c r="D8573" t="str">
        <f>TEXT(Raw_Data!B8573,"mmm")</f>
        <v>Sep</v>
      </c>
      <c r="E8573">
        <f>YEAR(Raw_Data!B8573)</f>
        <v>2024</v>
      </c>
      <c r="F8573" t="str">
        <f>TEXT(Raw_Data!B8573,"mmm-yy")</f>
        <v>Sep-24</v>
      </c>
      <c r="G8573" t="str">
        <f>PROPER(Raw_Data!C8573&amp;". "&amp;Raw_Data!D8573)</f>
        <v>N. Ainsworth</v>
      </c>
      <c r="H8573" t="str">
        <f>IF(OR(Raw_Data!E8573="M",Raw_Data!E8573="Male"),"Male",IF(OR(Raw_Data!E8573="F",Raw_Data!E8573="Female"),"Female","Not Confirmed"))</f>
        <v>Female</v>
      </c>
      <c r="I8573">
        <f>Raw_Data!F8573</f>
        <v>41</v>
      </c>
      <c r="J8573" t="str">
        <f>FLOOR(Raw_Data!F8573,10)&amp;"-"&amp;FLOOR(Raw_Data!F8573,10)+9</f>
        <v>40-49</v>
      </c>
      <c r="K8573" t="str">
        <f>Raw_Data!G8573</f>
        <v>White</v>
      </c>
      <c r="L8573" t="str">
        <f>Raw_Data!H8573</f>
        <v>None</v>
      </c>
      <c r="M8573" t="str">
        <f>IF(Raw_Data!I8573=TRUE,"Admitted","Not Admitted")</f>
        <v>Not Admitted</v>
      </c>
      <c r="N8573">
        <f>IF(Raw_Data!J8573="","Not Rated",Raw_Data!J8573)</f>
        <v>7</v>
      </c>
      <c r="O8573">
        <f>Raw_Data!K8573</f>
        <v>13</v>
      </c>
      <c r="P8573" t="str">
        <f>IF(Raw_Data!K8573&lt;=30,"Within Time","Delayed")</f>
        <v>Within Time</v>
      </c>
    </row>
    <row r="8574" spans="1:16" x14ac:dyDescent="0.35">
      <c r="A8574" t="str">
        <f>Raw_Data!A8574</f>
        <v>941-13-2139</v>
      </c>
      <c r="B8574" s="2">
        <f>Raw_Data!B8574</f>
        <v>45553.408333333333</v>
      </c>
      <c r="C8574">
        <f>HOUR(Raw_Data!B8574)</f>
        <v>9</v>
      </c>
      <c r="D8574" t="str">
        <f>TEXT(Raw_Data!B8574,"mmm")</f>
        <v>Sep</v>
      </c>
      <c r="E8574">
        <f>YEAR(Raw_Data!B8574)</f>
        <v>2024</v>
      </c>
      <c r="F8574" t="str">
        <f>TEXT(Raw_Data!B8574,"mmm-yy")</f>
        <v>Sep-24</v>
      </c>
      <c r="G8574" t="str">
        <f>PROPER(Raw_Data!C8574&amp;". "&amp;Raw_Data!D8574)</f>
        <v>J. Methuen</v>
      </c>
      <c r="H8574" t="str">
        <f>IF(OR(Raw_Data!E8574="M",Raw_Data!E8574="Male"),"Male",IF(OR(Raw_Data!E8574="F",Raw_Data!E8574="Female"),"Female","Not Confirmed"))</f>
        <v>Male</v>
      </c>
      <c r="I8574">
        <f>Raw_Data!F8574</f>
        <v>18</v>
      </c>
      <c r="J8574" t="str">
        <f>FLOOR(Raw_Data!F8574,10)&amp;"-"&amp;FLOOR(Raw_Data!F8574,10)+9</f>
        <v>10-19</v>
      </c>
      <c r="K8574" t="str">
        <f>Raw_Data!G8574</f>
        <v>Declined to Identify</v>
      </c>
      <c r="L8574" t="str">
        <f>Raw_Data!H8574</f>
        <v>Orthopedics</v>
      </c>
      <c r="M8574" t="str">
        <f>IF(Raw_Data!I8574=TRUE,"Admitted","Not Admitted")</f>
        <v>Not Admitted</v>
      </c>
      <c r="N8574" t="str">
        <f>IF(Raw_Data!J8574="","Not Rated",Raw_Data!J8574)</f>
        <v>Not Rated</v>
      </c>
      <c r="O8574">
        <f>Raw_Data!K8574</f>
        <v>23</v>
      </c>
      <c r="P8574" t="str">
        <f>IF(Raw_Data!K8574&lt;=30,"Within Time","Delayed")</f>
        <v>Within Time</v>
      </c>
    </row>
    <row r="8575" spans="1:16" x14ac:dyDescent="0.35">
      <c r="A8575" t="str">
        <f>Raw_Data!A8575</f>
        <v>558-28-5726</v>
      </c>
      <c r="B8575" s="2">
        <f>Raw_Data!B8575</f>
        <v>45553.419444444437</v>
      </c>
      <c r="C8575">
        <f>HOUR(Raw_Data!B8575)</f>
        <v>10</v>
      </c>
      <c r="D8575" t="str">
        <f>TEXT(Raw_Data!B8575,"mmm")</f>
        <v>Sep</v>
      </c>
      <c r="E8575">
        <f>YEAR(Raw_Data!B8575)</f>
        <v>2024</v>
      </c>
      <c r="F8575" t="str">
        <f>TEXT(Raw_Data!B8575,"mmm-yy")</f>
        <v>Sep-24</v>
      </c>
      <c r="G8575" t="str">
        <f>PROPER(Raw_Data!C8575&amp;". "&amp;Raw_Data!D8575)</f>
        <v>S. Quickfall</v>
      </c>
      <c r="H8575" t="str">
        <f>IF(OR(Raw_Data!E8575="M",Raw_Data!E8575="Male"),"Male",IF(OR(Raw_Data!E8575="F",Raw_Data!E8575="Female"),"Female","Not Confirmed"))</f>
        <v>Male</v>
      </c>
      <c r="I8575">
        <f>Raw_Data!F8575</f>
        <v>61</v>
      </c>
      <c r="J8575" t="str">
        <f>FLOOR(Raw_Data!F8575,10)&amp;"-"&amp;FLOOR(Raw_Data!F8575,10)+9</f>
        <v>60-69</v>
      </c>
      <c r="K8575" t="str">
        <f>Raw_Data!G8575</f>
        <v>Asian</v>
      </c>
      <c r="L8575" t="str">
        <f>Raw_Data!H8575</f>
        <v>None</v>
      </c>
      <c r="M8575" t="str">
        <f>IF(Raw_Data!I8575=TRUE,"Admitted","Not Admitted")</f>
        <v>Admitted</v>
      </c>
      <c r="N8575" t="str">
        <f>IF(Raw_Data!J8575="","Not Rated",Raw_Data!J8575)</f>
        <v>Not Rated</v>
      </c>
      <c r="O8575">
        <f>Raw_Data!K8575</f>
        <v>31</v>
      </c>
      <c r="P8575" t="str">
        <f>IF(Raw_Data!K8575&lt;=30,"Within Time","Delayed")</f>
        <v>Delayed</v>
      </c>
    </row>
    <row r="8576" spans="1:16" x14ac:dyDescent="0.35">
      <c r="A8576" t="str">
        <f>Raw_Data!A8576</f>
        <v>322-52-9642</v>
      </c>
      <c r="B8576" s="2">
        <f>Raw_Data!B8576</f>
        <v>45553.638888888891</v>
      </c>
      <c r="C8576">
        <f>HOUR(Raw_Data!B8576)</f>
        <v>15</v>
      </c>
      <c r="D8576" t="str">
        <f>TEXT(Raw_Data!B8576,"mmm")</f>
        <v>Sep</v>
      </c>
      <c r="E8576">
        <f>YEAR(Raw_Data!B8576)</f>
        <v>2024</v>
      </c>
      <c r="F8576" t="str">
        <f>TEXT(Raw_Data!B8576,"mmm-yy")</f>
        <v>Sep-24</v>
      </c>
      <c r="G8576" t="str">
        <f>PROPER(Raw_Data!C8576&amp;". "&amp;Raw_Data!D8576)</f>
        <v>I. Silverlock</v>
      </c>
      <c r="H8576" t="str">
        <f>IF(OR(Raw_Data!E8576="M",Raw_Data!E8576="Male"),"Male",IF(OR(Raw_Data!E8576="F",Raw_Data!E8576="Female"),"Female","Not Confirmed"))</f>
        <v>Female</v>
      </c>
      <c r="I8576">
        <f>Raw_Data!F8576</f>
        <v>21</v>
      </c>
      <c r="J8576" t="str">
        <f>FLOOR(Raw_Data!F8576,10)&amp;"-"&amp;FLOOR(Raw_Data!F8576,10)+9</f>
        <v>20-29</v>
      </c>
      <c r="K8576" t="str">
        <f>Raw_Data!G8576</f>
        <v>White</v>
      </c>
      <c r="L8576" t="str">
        <f>Raw_Data!H8576</f>
        <v>None</v>
      </c>
      <c r="M8576" t="str">
        <f>IF(Raw_Data!I8576=TRUE,"Admitted","Not Admitted")</f>
        <v>Admitted</v>
      </c>
      <c r="N8576" t="str">
        <f>IF(Raw_Data!J8576="","Not Rated",Raw_Data!J8576)</f>
        <v>Not Rated</v>
      </c>
      <c r="O8576">
        <f>Raw_Data!K8576</f>
        <v>58</v>
      </c>
      <c r="P8576" t="str">
        <f>IF(Raw_Data!K8576&lt;=30,"Within Time","Delayed")</f>
        <v>Delayed</v>
      </c>
    </row>
    <row r="8577" spans="1:16" x14ac:dyDescent="0.35">
      <c r="A8577" t="str">
        <f>Raw_Data!A8577</f>
        <v>853-41-6494</v>
      </c>
      <c r="B8577" s="2">
        <f>Raw_Data!B8577</f>
        <v>45553.711111111108</v>
      </c>
      <c r="C8577">
        <f>HOUR(Raw_Data!B8577)</f>
        <v>17</v>
      </c>
      <c r="D8577" t="str">
        <f>TEXT(Raw_Data!B8577,"mmm")</f>
        <v>Sep</v>
      </c>
      <c r="E8577">
        <f>YEAR(Raw_Data!B8577)</f>
        <v>2024</v>
      </c>
      <c r="F8577" t="str">
        <f>TEXT(Raw_Data!B8577,"mmm-yy")</f>
        <v>Sep-24</v>
      </c>
      <c r="G8577" t="str">
        <f>PROPER(Raw_Data!C8577&amp;". "&amp;Raw_Data!D8577)</f>
        <v>Y. Inglewood</v>
      </c>
      <c r="H8577" t="str">
        <f>IF(OR(Raw_Data!E8577="M",Raw_Data!E8577="Male"),"Male",IF(OR(Raw_Data!E8577="F",Raw_Data!E8577="Female"),"Female","Not Confirmed"))</f>
        <v>Male</v>
      </c>
      <c r="I8577">
        <f>Raw_Data!F8577</f>
        <v>15</v>
      </c>
      <c r="J8577" t="str">
        <f>FLOOR(Raw_Data!F8577,10)&amp;"-"&amp;FLOOR(Raw_Data!F8577,10)+9</f>
        <v>10-19</v>
      </c>
      <c r="K8577" t="str">
        <f>Raw_Data!G8577</f>
        <v>Unknown</v>
      </c>
      <c r="L8577" t="str">
        <f>Raw_Data!H8577</f>
        <v>None</v>
      </c>
      <c r="M8577" t="str">
        <f>IF(Raw_Data!I8577=TRUE,"Admitted","Not Admitted")</f>
        <v>Not Admitted</v>
      </c>
      <c r="N8577" t="str">
        <f>IF(Raw_Data!J8577="","Not Rated",Raw_Data!J8577)</f>
        <v>Not Rated</v>
      </c>
      <c r="O8577">
        <f>Raw_Data!K8577</f>
        <v>13</v>
      </c>
      <c r="P8577" t="str">
        <f>IF(Raw_Data!K8577&lt;=30,"Within Time","Delayed")</f>
        <v>Within Time</v>
      </c>
    </row>
    <row r="8578" spans="1:16" x14ac:dyDescent="0.35">
      <c r="A8578" t="str">
        <f>Raw_Data!A8578</f>
        <v>578-60-7735</v>
      </c>
      <c r="B8578" s="2">
        <f>Raw_Data!B8578</f>
        <v>45553.811111111107</v>
      </c>
      <c r="C8578">
        <f>HOUR(Raw_Data!B8578)</f>
        <v>19</v>
      </c>
      <c r="D8578" t="str">
        <f>TEXT(Raw_Data!B8578,"mmm")</f>
        <v>Sep</v>
      </c>
      <c r="E8578">
        <f>YEAR(Raw_Data!B8578)</f>
        <v>2024</v>
      </c>
      <c r="F8578" t="str">
        <f>TEXT(Raw_Data!B8578,"mmm-yy")</f>
        <v>Sep-24</v>
      </c>
      <c r="G8578" t="str">
        <f>PROPER(Raw_Data!C8578&amp;". "&amp;Raw_Data!D8578)</f>
        <v>D. Perrat</v>
      </c>
      <c r="H8578" t="str">
        <f>IF(OR(Raw_Data!E8578="M",Raw_Data!E8578="Male"),"Male",IF(OR(Raw_Data!E8578="F",Raw_Data!E8578="Female"),"Female","Not Confirmed"))</f>
        <v>Male</v>
      </c>
      <c r="I8578">
        <f>Raw_Data!F8578</f>
        <v>16</v>
      </c>
      <c r="J8578" t="str">
        <f>FLOOR(Raw_Data!F8578,10)&amp;"-"&amp;FLOOR(Raw_Data!F8578,10)+9</f>
        <v>10-19</v>
      </c>
      <c r="K8578" t="str">
        <f>Raw_Data!G8578</f>
        <v>Unknown</v>
      </c>
      <c r="L8578" t="str">
        <f>Raw_Data!H8578</f>
        <v>Orthopedics</v>
      </c>
      <c r="M8578" t="str">
        <f>IF(Raw_Data!I8578=TRUE,"Admitted","Not Admitted")</f>
        <v>Admitted</v>
      </c>
      <c r="N8578">
        <f>IF(Raw_Data!J8578="","Not Rated",Raw_Data!J8578)</f>
        <v>7</v>
      </c>
      <c r="O8578">
        <f>Raw_Data!K8578</f>
        <v>37</v>
      </c>
      <c r="P8578" t="str">
        <f>IF(Raw_Data!K8578&lt;=30,"Within Time","Delayed")</f>
        <v>Delayed</v>
      </c>
    </row>
    <row r="8579" spans="1:16" x14ac:dyDescent="0.35">
      <c r="A8579" t="str">
        <f>Raw_Data!A8579</f>
        <v>374-96-3118</v>
      </c>
      <c r="B8579" s="2">
        <f>Raw_Data!B8579</f>
        <v>45553.899305555547</v>
      </c>
      <c r="C8579">
        <f>HOUR(Raw_Data!B8579)</f>
        <v>21</v>
      </c>
      <c r="D8579" t="str">
        <f>TEXT(Raw_Data!B8579,"mmm")</f>
        <v>Sep</v>
      </c>
      <c r="E8579">
        <f>YEAR(Raw_Data!B8579)</f>
        <v>2024</v>
      </c>
      <c r="F8579" t="str">
        <f>TEXT(Raw_Data!B8579,"mmm-yy")</f>
        <v>Sep-24</v>
      </c>
      <c r="G8579" t="str">
        <f>PROPER(Raw_Data!C8579&amp;". "&amp;Raw_Data!D8579)</f>
        <v>S. Greenhalgh</v>
      </c>
      <c r="H8579" t="str">
        <f>IF(OR(Raw_Data!E8579="M",Raw_Data!E8579="Male"),"Male",IF(OR(Raw_Data!E8579="F",Raw_Data!E8579="Female"),"Female","Not Confirmed"))</f>
        <v>Female</v>
      </c>
      <c r="I8579">
        <f>Raw_Data!F8579</f>
        <v>58</v>
      </c>
      <c r="J8579" t="str">
        <f>FLOOR(Raw_Data!F8579,10)&amp;"-"&amp;FLOOR(Raw_Data!F8579,10)+9</f>
        <v>50-59</v>
      </c>
      <c r="K8579" t="str">
        <f>Raw_Data!G8579</f>
        <v>Asian</v>
      </c>
      <c r="L8579" t="str">
        <f>Raw_Data!H8579</f>
        <v>Neurology</v>
      </c>
      <c r="M8579" t="str">
        <f>IF(Raw_Data!I8579=TRUE,"Admitted","Not Admitted")</f>
        <v>Admitted</v>
      </c>
      <c r="N8579" t="str">
        <f>IF(Raw_Data!J8579="","Not Rated",Raw_Data!J8579)</f>
        <v>Not Rated</v>
      </c>
      <c r="O8579">
        <f>Raw_Data!K8579</f>
        <v>34</v>
      </c>
      <c r="P8579" t="str">
        <f>IF(Raw_Data!K8579&lt;=30,"Within Time","Delayed")</f>
        <v>Delayed</v>
      </c>
    </row>
    <row r="8580" spans="1:16" x14ac:dyDescent="0.35">
      <c r="A8580" t="str">
        <f>Raw_Data!A8580</f>
        <v>203-20-2348</v>
      </c>
      <c r="B8580" s="2">
        <f>Raw_Data!B8580</f>
        <v>45553.979861111111</v>
      </c>
      <c r="C8580">
        <f>HOUR(Raw_Data!B8580)</f>
        <v>23</v>
      </c>
      <c r="D8580" t="str">
        <f>TEXT(Raw_Data!B8580,"mmm")</f>
        <v>Sep</v>
      </c>
      <c r="E8580">
        <f>YEAR(Raw_Data!B8580)</f>
        <v>2024</v>
      </c>
      <c r="F8580" t="str">
        <f>TEXT(Raw_Data!B8580,"mmm-yy")</f>
        <v>Sep-24</v>
      </c>
      <c r="G8580" t="str">
        <f>PROPER(Raw_Data!C8580&amp;". "&amp;Raw_Data!D8580)</f>
        <v>A. Eastwood</v>
      </c>
      <c r="H8580" t="str">
        <f>IF(OR(Raw_Data!E8580="M",Raw_Data!E8580="Male"),"Male",IF(OR(Raw_Data!E8580="F",Raw_Data!E8580="Female"),"Female","Not Confirmed"))</f>
        <v>Female</v>
      </c>
      <c r="I8580">
        <f>Raw_Data!F8580</f>
        <v>64</v>
      </c>
      <c r="J8580" t="str">
        <f>FLOOR(Raw_Data!F8580,10)&amp;"-"&amp;FLOOR(Raw_Data!F8580,10)+9</f>
        <v>60-69</v>
      </c>
      <c r="K8580" t="str">
        <f>Raw_Data!G8580</f>
        <v>Unknown</v>
      </c>
      <c r="L8580" t="str">
        <f>Raw_Data!H8580</f>
        <v>Gastroenterology</v>
      </c>
      <c r="M8580" t="str">
        <f>IF(Raw_Data!I8580=TRUE,"Admitted","Not Admitted")</f>
        <v>Not Admitted</v>
      </c>
      <c r="N8580" t="str">
        <f>IF(Raw_Data!J8580="","Not Rated",Raw_Data!J8580)</f>
        <v>Not Rated</v>
      </c>
      <c r="O8580">
        <f>Raw_Data!K8580</f>
        <v>19</v>
      </c>
      <c r="P8580" t="str">
        <f>IF(Raw_Data!K8580&lt;=30,"Within Time","Delayed")</f>
        <v>Within Time</v>
      </c>
    </row>
    <row r="8581" spans="1:16" x14ac:dyDescent="0.35">
      <c r="A8581" t="str">
        <f>Raw_Data!A8581</f>
        <v>576-90-2932</v>
      </c>
      <c r="B8581" s="2">
        <f>Raw_Data!B8581</f>
        <v>45554.007638888892</v>
      </c>
      <c r="C8581">
        <f>HOUR(Raw_Data!B8581)</f>
        <v>0</v>
      </c>
      <c r="D8581" t="str">
        <f>TEXT(Raw_Data!B8581,"mmm")</f>
        <v>Sep</v>
      </c>
      <c r="E8581">
        <f>YEAR(Raw_Data!B8581)</f>
        <v>2024</v>
      </c>
      <c r="F8581" t="str">
        <f>TEXT(Raw_Data!B8581,"mmm-yy")</f>
        <v>Sep-24</v>
      </c>
      <c r="G8581" t="str">
        <f>PROPER(Raw_Data!C8581&amp;". "&amp;Raw_Data!D8581)</f>
        <v>G. Oakden</v>
      </c>
      <c r="H8581" t="str">
        <f>IF(OR(Raw_Data!E8581="M",Raw_Data!E8581="Male"),"Male",IF(OR(Raw_Data!E8581="F",Raw_Data!E8581="Female"),"Female","Not Confirmed"))</f>
        <v>Male</v>
      </c>
      <c r="I8581">
        <f>Raw_Data!F8581</f>
        <v>43</v>
      </c>
      <c r="J8581" t="str">
        <f>FLOOR(Raw_Data!F8581,10)&amp;"-"&amp;FLOOR(Raw_Data!F8581,10)+9</f>
        <v>40-49</v>
      </c>
      <c r="K8581" t="str">
        <f>Raw_Data!G8581</f>
        <v>African American</v>
      </c>
      <c r="L8581" t="str">
        <f>Raw_Data!H8581</f>
        <v>Orthopedics</v>
      </c>
      <c r="M8581" t="str">
        <f>IF(Raw_Data!I8581=TRUE,"Admitted","Not Admitted")</f>
        <v>Admitted</v>
      </c>
      <c r="N8581" t="str">
        <f>IF(Raw_Data!J8581="","Not Rated",Raw_Data!J8581)</f>
        <v>Not Rated</v>
      </c>
      <c r="O8581">
        <f>Raw_Data!K8581</f>
        <v>54</v>
      </c>
      <c r="P8581" t="str">
        <f>IF(Raw_Data!K8581&lt;=30,"Within Time","Delayed")</f>
        <v>Delayed</v>
      </c>
    </row>
    <row r="8582" spans="1:16" x14ac:dyDescent="0.35">
      <c r="A8582" t="str">
        <f>Raw_Data!A8582</f>
        <v>574-21-8496</v>
      </c>
      <c r="B8582" s="2">
        <f>Raw_Data!B8582</f>
        <v>45554.058333333327</v>
      </c>
      <c r="C8582">
        <f>HOUR(Raw_Data!B8582)</f>
        <v>1</v>
      </c>
      <c r="D8582" t="str">
        <f>TEXT(Raw_Data!B8582,"mmm")</f>
        <v>Sep</v>
      </c>
      <c r="E8582">
        <f>YEAR(Raw_Data!B8582)</f>
        <v>2024</v>
      </c>
      <c r="F8582" t="str">
        <f>TEXT(Raw_Data!B8582,"mmm-yy")</f>
        <v>Sep-24</v>
      </c>
      <c r="G8582" t="str">
        <f>PROPER(Raw_Data!C8582&amp;". "&amp;Raw_Data!D8582)</f>
        <v>A. Postlethwaite</v>
      </c>
      <c r="H8582" t="str">
        <f>IF(OR(Raw_Data!E8582="M",Raw_Data!E8582="Male"),"Male",IF(OR(Raw_Data!E8582="F",Raw_Data!E8582="Female"),"Female","Not Confirmed"))</f>
        <v>Female</v>
      </c>
      <c r="I8582">
        <f>Raw_Data!F8582</f>
        <v>40</v>
      </c>
      <c r="J8582" t="str">
        <f>FLOOR(Raw_Data!F8582,10)&amp;"-"&amp;FLOOR(Raw_Data!F8582,10)+9</f>
        <v>40-49</v>
      </c>
      <c r="K8582" t="str">
        <f>Raw_Data!G8582</f>
        <v>Asian</v>
      </c>
      <c r="L8582" t="str">
        <f>Raw_Data!H8582</f>
        <v>None</v>
      </c>
      <c r="M8582" t="str">
        <f>IF(Raw_Data!I8582=TRUE,"Admitted","Not Admitted")</f>
        <v>Not Admitted</v>
      </c>
      <c r="N8582">
        <f>IF(Raw_Data!J8582="","Not Rated",Raw_Data!J8582)</f>
        <v>3</v>
      </c>
      <c r="O8582">
        <f>Raw_Data!K8582</f>
        <v>55</v>
      </c>
      <c r="P8582" t="str">
        <f>IF(Raw_Data!K8582&lt;=30,"Within Time","Delayed")</f>
        <v>Delayed</v>
      </c>
    </row>
    <row r="8583" spans="1:16" x14ac:dyDescent="0.35">
      <c r="A8583" t="str">
        <f>Raw_Data!A8583</f>
        <v>482-26-6819</v>
      </c>
      <c r="B8583" s="2">
        <f>Raw_Data!B8583</f>
        <v>45554.118750000001</v>
      </c>
      <c r="C8583">
        <f>HOUR(Raw_Data!B8583)</f>
        <v>2</v>
      </c>
      <c r="D8583" t="str">
        <f>TEXT(Raw_Data!B8583,"mmm")</f>
        <v>Sep</v>
      </c>
      <c r="E8583">
        <f>YEAR(Raw_Data!B8583)</f>
        <v>2024</v>
      </c>
      <c r="F8583" t="str">
        <f>TEXT(Raw_Data!B8583,"mmm-yy")</f>
        <v>Sep-24</v>
      </c>
      <c r="G8583" t="str">
        <f>PROPER(Raw_Data!C8583&amp;". "&amp;Raw_Data!D8583)</f>
        <v>I. Gwillim</v>
      </c>
      <c r="H8583" t="str">
        <f>IF(OR(Raw_Data!E8583="M",Raw_Data!E8583="Male"),"Male",IF(OR(Raw_Data!E8583="F",Raw_Data!E8583="Female"),"Female","Not Confirmed"))</f>
        <v>Female</v>
      </c>
      <c r="I8583">
        <f>Raw_Data!F8583</f>
        <v>4</v>
      </c>
      <c r="J8583" t="str">
        <f>FLOOR(Raw_Data!F8583,10)&amp;"-"&amp;FLOOR(Raw_Data!F8583,10)+9</f>
        <v>0-9</v>
      </c>
      <c r="K8583" t="str">
        <f>Raw_Data!G8583</f>
        <v>African American</v>
      </c>
      <c r="L8583" t="str">
        <f>Raw_Data!H8583</f>
        <v>None</v>
      </c>
      <c r="M8583" t="str">
        <f>IF(Raw_Data!I8583=TRUE,"Admitted","Not Admitted")</f>
        <v>Admitted</v>
      </c>
      <c r="N8583" t="str">
        <f>IF(Raw_Data!J8583="","Not Rated",Raw_Data!J8583)</f>
        <v>Not Rated</v>
      </c>
      <c r="O8583">
        <f>Raw_Data!K8583</f>
        <v>16</v>
      </c>
      <c r="P8583" t="str">
        <f>IF(Raw_Data!K8583&lt;=30,"Within Time","Delayed")</f>
        <v>Within Time</v>
      </c>
    </row>
    <row r="8584" spans="1:16" x14ac:dyDescent="0.35">
      <c r="A8584" t="str">
        <f>Raw_Data!A8584</f>
        <v>614-28-4902</v>
      </c>
      <c r="B8584" s="2">
        <f>Raw_Data!B8584</f>
        <v>45554.129166666673</v>
      </c>
      <c r="C8584">
        <f>HOUR(Raw_Data!B8584)</f>
        <v>3</v>
      </c>
      <c r="D8584" t="str">
        <f>TEXT(Raw_Data!B8584,"mmm")</f>
        <v>Sep</v>
      </c>
      <c r="E8584">
        <f>YEAR(Raw_Data!B8584)</f>
        <v>2024</v>
      </c>
      <c r="F8584" t="str">
        <f>TEXT(Raw_Data!B8584,"mmm-yy")</f>
        <v>Sep-24</v>
      </c>
      <c r="G8584" t="str">
        <f>PROPER(Raw_Data!C8584&amp;". "&amp;Raw_Data!D8584)</f>
        <v>N. Aldridge</v>
      </c>
      <c r="H8584" t="str">
        <f>IF(OR(Raw_Data!E8584="M",Raw_Data!E8584="Male"),"Male",IF(OR(Raw_Data!E8584="F",Raw_Data!E8584="Female"),"Female","Not Confirmed"))</f>
        <v>Male</v>
      </c>
      <c r="I8584">
        <f>Raw_Data!F8584</f>
        <v>11</v>
      </c>
      <c r="J8584" t="str">
        <f>FLOOR(Raw_Data!F8584,10)&amp;"-"&amp;FLOOR(Raw_Data!F8584,10)+9</f>
        <v>10-19</v>
      </c>
      <c r="K8584" t="str">
        <f>Raw_Data!G8584</f>
        <v>White</v>
      </c>
      <c r="L8584" t="str">
        <f>Raw_Data!H8584</f>
        <v>Cardiology</v>
      </c>
      <c r="M8584" t="str">
        <f>IF(Raw_Data!I8584=TRUE,"Admitted","Not Admitted")</f>
        <v>Not Admitted</v>
      </c>
      <c r="N8584">
        <f>IF(Raw_Data!J8584="","Not Rated",Raw_Data!J8584)</f>
        <v>8</v>
      </c>
      <c r="O8584">
        <f>Raw_Data!K8584</f>
        <v>49</v>
      </c>
      <c r="P8584" t="str">
        <f>IF(Raw_Data!K8584&lt;=30,"Within Time","Delayed")</f>
        <v>Delayed</v>
      </c>
    </row>
    <row r="8585" spans="1:16" x14ac:dyDescent="0.35">
      <c r="A8585" t="str">
        <f>Raw_Data!A8585</f>
        <v>563-29-3327</v>
      </c>
      <c r="B8585" s="2">
        <f>Raw_Data!B8585</f>
        <v>45554.292361111111</v>
      </c>
      <c r="C8585">
        <f>HOUR(Raw_Data!B8585)</f>
        <v>7</v>
      </c>
      <c r="D8585" t="str">
        <f>TEXT(Raw_Data!B8585,"mmm")</f>
        <v>Sep</v>
      </c>
      <c r="E8585">
        <f>YEAR(Raw_Data!B8585)</f>
        <v>2024</v>
      </c>
      <c r="F8585" t="str">
        <f>TEXT(Raw_Data!B8585,"mmm-yy")</f>
        <v>Sep-24</v>
      </c>
      <c r="G8585" t="str">
        <f>PROPER(Raw_Data!C8585&amp;". "&amp;Raw_Data!D8585)</f>
        <v>Y. Kershaw</v>
      </c>
      <c r="H8585" t="str">
        <f>IF(OR(Raw_Data!E8585="M",Raw_Data!E8585="Male"),"Male",IF(OR(Raw_Data!E8585="F",Raw_Data!E8585="Female"),"Female","Not Confirmed"))</f>
        <v>Male</v>
      </c>
      <c r="I8585">
        <f>Raw_Data!F8585</f>
        <v>4</v>
      </c>
      <c r="J8585" t="str">
        <f>FLOOR(Raw_Data!F8585,10)&amp;"-"&amp;FLOOR(Raw_Data!F8585,10)+9</f>
        <v>0-9</v>
      </c>
      <c r="K8585" t="str">
        <f>Raw_Data!G8585</f>
        <v>Unknown</v>
      </c>
      <c r="L8585" t="str">
        <f>Raw_Data!H8585</f>
        <v>Orthopedics</v>
      </c>
      <c r="M8585" t="str">
        <f>IF(Raw_Data!I8585=TRUE,"Admitted","Not Admitted")</f>
        <v>Admitted</v>
      </c>
      <c r="N8585" t="str">
        <f>IF(Raw_Data!J8585="","Not Rated",Raw_Data!J8585)</f>
        <v>Not Rated</v>
      </c>
      <c r="O8585">
        <f>Raw_Data!K8585</f>
        <v>19</v>
      </c>
      <c r="P8585" t="str">
        <f>IF(Raw_Data!K8585&lt;=30,"Within Time","Delayed")</f>
        <v>Within Time</v>
      </c>
    </row>
    <row r="8586" spans="1:16" x14ac:dyDescent="0.35">
      <c r="A8586" t="str">
        <f>Raw_Data!A8586</f>
        <v>744-21-5929</v>
      </c>
      <c r="B8586" s="2">
        <f>Raw_Data!B8586</f>
        <v>45554.369444444441</v>
      </c>
      <c r="C8586">
        <f>HOUR(Raw_Data!B8586)</f>
        <v>8</v>
      </c>
      <c r="D8586" t="str">
        <f>TEXT(Raw_Data!B8586,"mmm")</f>
        <v>Sep</v>
      </c>
      <c r="E8586">
        <f>YEAR(Raw_Data!B8586)</f>
        <v>2024</v>
      </c>
      <c r="F8586" t="str">
        <f>TEXT(Raw_Data!B8586,"mmm-yy")</f>
        <v>Sep-24</v>
      </c>
      <c r="G8586" t="str">
        <f>PROPER(Raw_Data!C8586&amp;". "&amp;Raw_Data!D8586)</f>
        <v>H. Schubuser</v>
      </c>
      <c r="H8586" t="str">
        <f>IF(OR(Raw_Data!E8586="M",Raw_Data!E8586="Male"),"Male",IF(OR(Raw_Data!E8586="F",Raw_Data!E8586="Female"),"Female","Not Confirmed"))</f>
        <v>Male</v>
      </c>
      <c r="I8586">
        <f>Raw_Data!F8586</f>
        <v>38</v>
      </c>
      <c r="J8586" t="str">
        <f>FLOOR(Raw_Data!F8586,10)&amp;"-"&amp;FLOOR(Raw_Data!F8586,10)+9</f>
        <v>30-39</v>
      </c>
      <c r="K8586" t="str">
        <f>Raw_Data!G8586</f>
        <v>African American</v>
      </c>
      <c r="L8586" t="str">
        <f>Raw_Data!H8586</f>
        <v>None</v>
      </c>
      <c r="M8586" t="str">
        <f>IF(Raw_Data!I8586=TRUE,"Admitted","Not Admitted")</f>
        <v>Not Admitted</v>
      </c>
      <c r="N8586" t="str">
        <f>IF(Raw_Data!J8586="","Not Rated",Raw_Data!J8586)</f>
        <v>Not Rated</v>
      </c>
      <c r="O8586">
        <f>Raw_Data!K8586</f>
        <v>19</v>
      </c>
      <c r="P8586" t="str">
        <f>IF(Raw_Data!K8586&lt;=30,"Within Time","Delayed")</f>
        <v>Within Time</v>
      </c>
    </row>
    <row r="8587" spans="1:16" x14ac:dyDescent="0.35">
      <c r="A8587" t="str">
        <f>Raw_Data!A8587</f>
        <v>218-46-3552</v>
      </c>
      <c r="B8587" s="2">
        <f>Raw_Data!B8587</f>
        <v>45554.571527777778</v>
      </c>
      <c r="C8587">
        <f>HOUR(Raw_Data!B8587)</f>
        <v>13</v>
      </c>
      <c r="D8587" t="str">
        <f>TEXT(Raw_Data!B8587,"mmm")</f>
        <v>Sep</v>
      </c>
      <c r="E8587">
        <f>YEAR(Raw_Data!B8587)</f>
        <v>2024</v>
      </c>
      <c r="F8587" t="str">
        <f>TEXT(Raw_Data!B8587,"mmm-yy")</f>
        <v>Sep-24</v>
      </c>
      <c r="G8587" t="str">
        <f>PROPER(Raw_Data!C8587&amp;". "&amp;Raw_Data!D8587)</f>
        <v>H. Cholmondeley</v>
      </c>
      <c r="H8587" t="str">
        <f>IF(OR(Raw_Data!E8587="M",Raw_Data!E8587="Male"),"Male",IF(OR(Raw_Data!E8587="F",Raw_Data!E8587="Female"),"Female","Not Confirmed"))</f>
        <v>Female</v>
      </c>
      <c r="I8587">
        <f>Raw_Data!F8587</f>
        <v>39</v>
      </c>
      <c r="J8587" t="str">
        <f>FLOOR(Raw_Data!F8587,10)&amp;"-"&amp;FLOOR(Raw_Data!F8587,10)+9</f>
        <v>30-39</v>
      </c>
      <c r="K8587" t="str">
        <f>Raw_Data!G8587</f>
        <v>African American</v>
      </c>
      <c r="L8587" t="str">
        <f>Raw_Data!H8587</f>
        <v>None</v>
      </c>
      <c r="M8587" t="str">
        <f>IF(Raw_Data!I8587=TRUE,"Admitted","Not Admitted")</f>
        <v>Admitted</v>
      </c>
      <c r="N8587" t="str">
        <f>IF(Raw_Data!J8587="","Not Rated",Raw_Data!J8587)</f>
        <v>Not Rated</v>
      </c>
      <c r="O8587">
        <f>Raw_Data!K8587</f>
        <v>35</v>
      </c>
      <c r="P8587" t="str">
        <f>IF(Raw_Data!K8587&lt;=30,"Within Time","Delayed")</f>
        <v>Delayed</v>
      </c>
    </row>
    <row r="8588" spans="1:16" x14ac:dyDescent="0.35">
      <c r="A8588" t="str">
        <f>Raw_Data!A8588</f>
        <v>510-94-5961</v>
      </c>
      <c r="B8588" s="2">
        <f>Raw_Data!B8588</f>
        <v>45554.62777777778</v>
      </c>
      <c r="C8588">
        <f>HOUR(Raw_Data!B8588)</f>
        <v>15</v>
      </c>
      <c r="D8588" t="str">
        <f>TEXT(Raw_Data!B8588,"mmm")</f>
        <v>Sep</v>
      </c>
      <c r="E8588">
        <f>YEAR(Raw_Data!B8588)</f>
        <v>2024</v>
      </c>
      <c r="F8588" t="str">
        <f>TEXT(Raw_Data!B8588,"mmm-yy")</f>
        <v>Sep-24</v>
      </c>
      <c r="G8588" t="str">
        <f>PROPER(Raw_Data!C8588&amp;". "&amp;Raw_Data!D8588)</f>
        <v>P. Stanlack</v>
      </c>
      <c r="H8588" t="str">
        <f>IF(OR(Raw_Data!E8588="M",Raw_Data!E8588="Male"),"Male",IF(OR(Raw_Data!E8588="F",Raw_Data!E8588="Female"),"Female","Not Confirmed"))</f>
        <v>Male</v>
      </c>
      <c r="I8588">
        <f>Raw_Data!F8588</f>
        <v>30</v>
      </c>
      <c r="J8588" t="str">
        <f>FLOOR(Raw_Data!F8588,10)&amp;"-"&amp;FLOOR(Raw_Data!F8588,10)+9</f>
        <v>30-39</v>
      </c>
      <c r="K8588" t="str">
        <f>Raw_Data!G8588</f>
        <v>Asian</v>
      </c>
      <c r="L8588" t="str">
        <f>Raw_Data!H8588</f>
        <v>None</v>
      </c>
      <c r="M8588" t="str">
        <f>IF(Raw_Data!I8588=TRUE,"Admitted","Not Admitted")</f>
        <v>Admitted</v>
      </c>
      <c r="N8588">
        <f>IF(Raw_Data!J8588="","Not Rated",Raw_Data!J8588)</f>
        <v>8</v>
      </c>
      <c r="O8588">
        <f>Raw_Data!K8588</f>
        <v>35</v>
      </c>
      <c r="P8588" t="str">
        <f>IF(Raw_Data!K8588&lt;=30,"Within Time","Delayed")</f>
        <v>Delayed</v>
      </c>
    </row>
    <row r="8589" spans="1:16" x14ac:dyDescent="0.35">
      <c r="A8589" t="str">
        <f>Raw_Data!A8589</f>
        <v>705-64-6392</v>
      </c>
      <c r="B8589" s="2">
        <f>Raw_Data!B8589</f>
        <v>45554.723611111112</v>
      </c>
      <c r="C8589">
        <f>HOUR(Raw_Data!B8589)</f>
        <v>17</v>
      </c>
      <c r="D8589" t="str">
        <f>TEXT(Raw_Data!B8589,"mmm")</f>
        <v>Sep</v>
      </c>
      <c r="E8589">
        <f>YEAR(Raw_Data!B8589)</f>
        <v>2024</v>
      </c>
      <c r="F8589" t="str">
        <f>TEXT(Raw_Data!B8589,"mmm-yy")</f>
        <v>Sep-24</v>
      </c>
      <c r="G8589" t="str">
        <f>PROPER(Raw_Data!C8589&amp;". "&amp;Raw_Data!D8589)</f>
        <v>S. Churchard</v>
      </c>
      <c r="H8589" t="str">
        <f>IF(OR(Raw_Data!E8589="M",Raw_Data!E8589="Male"),"Male",IF(OR(Raw_Data!E8589="F",Raw_Data!E8589="Female"),"Female","Not Confirmed"))</f>
        <v>Male</v>
      </c>
      <c r="I8589">
        <f>Raw_Data!F8589</f>
        <v>14</v>
      </c>
      <c r="J8589" t="str">
        <f>FLOOR(Raw_Data!F8589,10)&amp;"-"&amp;FLOOR(Raw_Data!F8589,10)+9</f>
        <v>10-19</v>
      </c>
      <c r="K8589" t="str">
        <f>Raw_Data!G8589</f>
        <v>Two or More Races</v>
      </c>
      <c r="L8589" t="str">
        <f>Raw_Data!H8589</f>
        <v>None</v>
      </c>
      <c r="M8589" t="str">
        <f>IF(Raw_Data!I8589=TRUE,"Admitted","Not Admitted")</f>
        <v>Not Admitted</v>
      </c>
      <c r="N8589" t="str">
        <f>IF(Raw_Data!J8589="","Not Rated",Raw_Data!J8589)</f>
        <v>Not Rated</v>
      </c>
      <c r="O8589">
        <f>Raw_Data!K8589</f>
        <v>43</v>
      </c>
      <c r="P8589" t="str">
        <f>IF(Raw_Data!K8589&lt;=30,"Within Time","Delayed")</f>
        <v>Delayed</v>
      </c>
    </row>
    <row r="8590" spans="1:16" x14ac:dyDescent="0.35">
      <c r="A8590" t="str">
        <f>Raw_Data!A8590</f>
        <v>957-82-6889</v>
      </c>
      <c r="B8590" s="2">
        <f>Raw_Data!B8590</f>
        <v>45554.947222222218</v>
      </c>
      <c r="C8590">
        <f>HOUR(Raw_Data!B8590)</f>
        <v>22</v>
      </c>
      <c r="D8590" t="str">
        <f>TEXT(Raw_Data!B8590,"mmm")</f>
        <v>Sep</v>
      </c>
      <c r="E8590">
        <f>YEAR(Raw_Data!B8590)</f>
        <v>2024</v>
      </c>
      <c r="F8590" t="str">
        <f>TEXT(Raw_Data!B8590,"mmm-yy")</f>
        <v>Sep-24</v>
      </c>
      <c r="G8590" t="str">
        <f>PROPER(Raw_Data!C8590&amp;". "&amp;Raw_Data!D8590)</f>
        <v>D. Stanlack</v>
      </c>
      <c r="H8590" t="str">
        <f>IF(OR(Raw_Data!E8590="M",Raw_Data!E8590="Male"),"Male",IF(OR(Raw_Data!E8590="F",Raw_Data!E8590="Female"),"Female","Not Confirmed"))</f>
        <v>Male</v>
      </c>
      <c r="I8590">
        <f>Raw_Data!F8590</f>
        <v>47</v>
      </c>
      <c r="J8590" t="str">
        <f>FLOOR(Raw_Data!F8590,10)&amp;"-"&amp;FLOOR(Raw_Data!F8590,10)+9</f>
        <v>40-49</v>
      </c>
      <c r="K8590" t="str">
        <f>Raw_Data!G8590</f>
        <v>Asian</v>
      </c>
      <c r="L8590" t="str">
        <f>Raw_Data!H8590</f>
        <v>Orthopedics</v>
      </c>
      <c r="M8590" t="str">
        <f>IF(Raw_Data!I8590=TRUE,"Admitted","Not Admitted")</f>
        <v>Not Admitted</v>
      </c>
      <c r="N8590" t="str">
        <f>IF(Raw_Data!J8590="","Not Rated",Raw_Data!J8590)</f>
        <v>Not Rated</v>
      </c>
      <c r="O8590">
        <f>Raw_Data!K8590</f>
        <v>54</v>
      </c>
      <c r="P8590" t="str">
        <f>IF(Raw_Data!K8590&lt;=30,"Within Time","Delayed")</f>
        <v>Delayed</v>
      </c>
    </row>
    <row r="8591" spans="1:16" x14ac:dyDescent="0.35">
      <c r="A8591" t="str">
        <f>Raw_Data!A8591</f>
        <v>848-76-6281</v>
      </c>
      <c r="B8591" s="2">
        <f>Raw_Data!B8591</f>
        <v>45555.067361111112</v>
      </c>
      <c r="C8591">
        <f>HOUR(Raw_Data!B8591)</f>
        <v>1</v>
      </c>
      <c r="D8591" t="str">
        <f>TEXT(Raw_Data!B8591,"mmm")</f>
        <v>Sep</v>
      </c>
      <c r="E8591">
        <f>YEAR(Raw_Data!B8591)</f>
        <v>2024</v>
      </c>
      <c r="F8591" t="str">
        <f>TEXT(Raw_Data!B8591,"mmm-yy")</f>
        <v>Sep-24</v>
      </c>
      <c r="G8591" t="str">
        <f>PROPER(Raw_Data!C8591&amp;". "&amp;Raw_Data!D8591)</f>
        <v>W. Nethercott</v>
      </c>
      <c r="H8591" t="str">
        <f>IF(OR(Raw_Data!E8591="M",Raw_Data!E8591="Male"),"Male",IF(OR(Raw_Data!E8591="F",Raw_Data!E8591="Female"),"Female","Not Confirmed"))</f>
        <v>Male</v>
      </c>
      <c r="I8591">
        <f>Raw_Data!F8591</f>
        <v>19</v>
      </c>
      <c r="J8591" t="str">
        <f>FLOOR(Raw_Data!F8591,10)&amp;"-"&amp;FLOOR(Raw_Data!F8591,10)+9</f>
        <v>10-19</v>
      </c>
      <c r="K8591" t="str">
        <f>Raw_Data!G8591</f>
        <v>White</v>
      </c>
      <c r="L8591" t="str">
        <f>Raw_Data!H8591</f>
        <v>None</v>
      </c>
      <c r="M8591" t="str">
        <f>IF(Raw_Data!I8591=TRUE,"Admitted","Not Admitted")</f>
        <v>Not Admitted</v>
      </c>
      <c r="N8591" t="str">
        <f>IF(Raw_Data!J8591="","Not Rated",Raw_Data!J8591)</f>
        <v>Not Rated</v>
      </c>
      <c r="O8591">
        <f>Raw_Data!K8591</f>
        <v>50</v>
      </c>
      <c r="P8591" t="str">
        <f>IF(Raw_Data!K8591&lt;=30,"Within Time","Delayed")</f>
        <v>Delayed</v>
      </c>
    </row>
    <row r="8592" spans="1:16" x14ac:dyDescent="0.35">
      <c r="A8592" t="str">
        <f>Raw_Data!A8592</f>
        <v>365-33-9645</v>
      </c>
      <c r="B8592" s="2">
        <f>Raw_Data!B8592</f>
        <v>45555.086805555547</v>
      </c>
      <c r="C8592">
        <f>HOUR(Raw_Data!B8592)</f>
        <v>2</v>
      </c>
      <c r="D8592" t="str">
        <f>TEXT(Raw_Data!B8592,"mmm")</f>
        <v>Sep</v>
      </c>
      <c r="E8592">
        <f>YEAR(Raw_Data!B8592)</f>
        <v>2024</v>
      </c>
      <c r="F8592" t="str">
        <f>TEXT(Raw_Data!B8592,"mmm-yy")</f>
        <v>Sep-24</v>
      </c>
      <c r="G8592" t="str">
        <f>PROPER(Raw_Data!C8592&amp;". "&amp;Raw_Data!D8592)</f>
        <v>Q. Pemberton</v>
      </c>
      <c r="H8592" t="str">
        <f>IF(OR(Raw_Data!E8592="M",Raw_Data!E8592="Male"),"Male",IF(OR(Raw_Data!E8592="F",Raw_Data!E8592="Female"),"Female","Not Confirmed"))</f>
        <v>Male</v>
      </c>
      <c r="I8592">
        <f>Raw_Data!F8592</f>
        <v>45</v>
      </c>
      <c r="J8592" t="str">
        <f>FLOOR(Raw_Data!F8592,10)&amp;"-"&amp;FLOOR(Raw_Data!F8592,10)+9</f>
        <v>40-49</v>
      </c>
      <c r="K8592" t="str">
        <f>Raw_Data!G8592</f>
        <v>Declined to Identify</v>
      </c>
      <c r="L8592" t="str">
        <f>Raw_Data!H8592</f>
        <v>General Practice</v>
      </c>
      <c r="M8592" t="str">
        <f>IF(Raw_Data!I8592=TRUE,"Admitted","Not Admitted")</f>
        <v>Admitted</v>
      </c>
      <c r="N8592" t="str">
        <f>IF(Raw_Data!J8592="","Not Rated",Raw_Data!J8592)</f>
        <v>Not Rated</v>
      </c>
      <c r="O8592">
        <f>Raw_Data!K8592</f>
        <v>51</v>
      </c>
      <c r="P8592" t="str">
        <f>IF(Raw_Data!K8592&lt;=30,"Within Time","Delayed")</f>
        <v>Delayed</v>
      </c>
    </row>
    <row r="8593" spans="1:16" x14ac:dyDescent="0.35">
      <c r="A8593" t="str">
        <f>Raw_Data!A8593</f>
        <v>947-43-1808</v>
      </c>
      <c r="B8593" s="2">
        <f>Raw_Data!B8593</f>
        <v>45555.1</v>
      </c>
      <c r="C8593">
        <f>HOUR(Raw_Data!B8593)</f>
        <v>2</v>
      </c>
      <c r="D8593" t="str">
        <f>TEXT(Raw_Data!B8593,"mmm")</f>
        <v>Sep</v>
      </c>
      <c r="E8593">
        <f>YEAR(Raw_Data!B8593)</f>
        <v>2024</v>
      </c>
      <c r="F8593" t="str">
        <f>TEXT(Raw_Data!B8593,"mmm-yy")</f>
        <v>Sep-24</v>
      </c>
      <c r="G8593" t="str">
        <f>PROPER(Raw_Data!C8593&amp;". "&amp;Raw_Data!D8593)</f>
        <v>K. Middleditch</v>
      </c>
      <c r="H8593" t="str">
        <f>IF(OR(Raw_Data!E8593="M",Raw_Data!E8593="Male"),"Male",IF(OR(Raw_Data!E8593="F",Raw_Data!E8593="Female"),"Female","Not Confirmed"))</f>
        <v>Male</v>
      </c>
      <c r="I8593">
        <f>Raw_Data!F8593</f>
        <v>5</v>
      </c>
      <c r="J8593" t="str">
        <f>FLOOR(Raw_Data!F8593,10)&amp;"-"&amp;FLOOR(Raw_Data!F8593,10)+9</f>
        <v>0-9</v>
      </c>
      <c r="K8593" t="str">
        <f>Raw_Data!G8593</f>
        <v>White</v>
      </c>
      <c r="L8593" t="str">
        <f>Raw_Data!H8593</f>
        <v>None</v>
      </c>
      <c r="M8593" t="str">
        <f>IF(Raw_Data!I8593=TRUE,"Admitted","Not Admitted")</f>
        <v>Admitted</v>
      </c>
      <c r="N8593" t="str">
        <f>IF(Raw_Data!J8593="","Not Rated",Raw_Data!J8593)</f>
        <v>Not Rated</v>
      </c>
      <c r="O8593">
        <f>Raw_Data!K8593</f>
        <v>59</v>
      </c>
      <c r="P8593" t="str">
        <f>IF(Raw_Data!K8593&lt;=30,"Within Time","Delayed")</f>
        <v>Delayed</v>
      </c>
    </row>
    <row r="8594" spans="1:16" x14ac:dyDescent="0.35">
      <c r="A8594" t="str">
        <f>Raw_Data!A8594</f>
        <v>660-54-6426</v>
      </c>
      <c r="B8594" s="2">
        <f>Raw_Data!B8594</f>
        <v>45555.180555555547</v>
      </c>
      <c r="C8594">
        <f>HOUR(Raw_Data!B8594)</f>
        <v>4</v>
      </c>
      <c r="D8594" t="str">
        <f>TEXT(Raw_Data!B8594,"mmm")</f>
        <v>Sep</v>
      </c>
      <c r="E8594">
        <f>YEAR(Raw_Data!B8594)</f>
        <v>2024</v>
      </c>
      <c r="F8594" t="str">
        <f>TEXT(Raw_Data!B8594,"mmm-yy")</f>
        <v>Sep-24</v>
      </c>
      <c r="G8594" t="str">
        <f>PROPER(Raw_Data!C8594&amp;". "&amp;Raw_Data!D8594)</f>
        <v>F. Titcombe</v>
      </c>
      <c r="H8594" t="str">
        <f>IF(OR(Raw_Data!E8594="M",Raw_Data!E8594="Male"),"Male",IF(OR(Raw_Data!E8594="F",Raw_Data!E8594="Female"),"Female","Not Confirmed"))</f>
        <v>Male</v>
      </c>
      <c r="I8594">
        <f>Raw_Data!F8594</f>
        <v>15</v>
      </c>
      <c r="J8594" t="str">
        <f>FLOOR(Raw_Data!F8594,10)&amp;"-"&amp;FLOOR(Raw_Data!F8594,10)+9</f>
        <v>10-19</v>
      </c>
      <c r="K8594" t="str">
        <f>Raw_Data!G8594</f>
        <v>Unknown</v>
      </c>
      <c r="L8594" t="str">
        <f>Raw_Data!H8594</f>
        <v>General Practice</v>
      </c>
      <c r="M8594" t="str">
        <f>IF(Raw_Data!I8594=TRUE,"Admitted","Not Admitted")</f>
        <v>Not Admitted</v>
      </c>
      <c r="N8594" t="str">
        <f>IF(Raw_Data!J8594="","Not Rated",Raw_Data!J8594)</f>
        <v>Not Rated</v>
      </c>
      <c r="O8594">
        <f>Raw_Data!K8594</f>
        <v>53</v>
      </c>
      <c r="P8594" t="str">
        <f>IF(Raw_Data!K8594&lt;=30,"Within Time","Delayed")</f>
        <v>Delayed</v>
      </c>
    </row>
    <row r="8595" spans="1:16" x14ac:dyDescent="0.35">
      <c r="A8595" t="str">
        <f>Raw_Data!A8595</f>
        <v>838-64-1347</v>
      </c>
      <c r="B8595" s="2">
        <f>Raw_Data!B8595</f>
        <v>45555.222222222219</v>
      </c>
      <c r="C8595">
        <f>HOUR(Raw_Data!B8595)</f>
        <v>5</v>
      </c>
      <c r="D8595" t="str">
        <f>TEXT(Raw_Data!B8595,"mmm")</f>
        <v>Sep</v>
      </c>
      <c r="E8595">
        <f>YEAR(Raw_Data!B8595)</f>
        <v>2024</v>
      </c>
      <c r="F8595" t="str">
        <f>TEXT(Raw_Data!B8595,"mmm-yy")</f>
        <v>Sep-24</v>
      </c>
      <c r="G8595" t="str">
        <f>PROPER(Raw_Data!C8595&amp;". "&amp;Raw_Data!D8595)</f>
        <v>P. Vickery</v>
      </c>
      <c r="H8595" t="str">
        <f>IF(OR(Raw_Data!E8595="M",Raw_Data!E8595="Male"),"Male",IF(OR(Raw_Data!E8595="F",Raw_Data!E8595="Female"),"Female","Not Confirmed"))</f>
        <v>Female</v>
      </c>
      <c r="I8595">
        <f>Raw_Data!F8595</f>
        <v>31</v>
      </c>
      <c r="J8595" t="str">
        <f>FLOOR(Raw_Data!F8595,10)&amp;"-"&amp;FLOOR(Raw_Data!F8595,10)+9</f>
        <v>30-39</v>
      </c>
      <c r="K8595" t="str">
        <f>Raw_Data!G8595</f>
        <v>Asian</v>
      </c>
      <c r="L8595" t="str">
        <f>Raw_Data!H8595</f>
        <v>General Practice</v>
      </c>
      <c r="M8595" t="str">
        <f>IF(Raw_Data!I8595=TRUE,"Admitted","Not Admitted")</f>
        <v>Not Admitted</v>
      </c>
      <c r="N8595" t="str">
        <f>IF(Raw_Data!J8595="","Not Rated",Raw_Data!J8595)</f>
        <v>Not Rated</v>
      </c>
      <c r="O8595">
        <f>Raw_Data!K8595</f>
        <v>12</v>
      </c>
      <c r="P8595" t="str">
        <f>IF(Raw_Data!K8595&lt;=30,"Within Time","Delayed")</f>
        <v>Within Time</v>
      </c>
    </row>
    <row r="8596" spans="1:16" x14ac:dyDescent="0.35">
      <c r="A8596" t="str">
        <f>Raw_Data!A8596</f>
        <v>730-34-9773</v>
      </c>
      <c r="B8596" s="2">
        <f>Raw_Data!B8596</f>
        <v>45555.242361111108</v>
      </c>
      <c r="C8596">
        <f>HOUR(Raw_Data!B8596)</f>
        <v>5</v>
      </c>
      <c r="D8596" t="str">
        <f>TEXT(Raw_Data!B8596,"mmm")</f>
        <v>Sep</v>
      </c>
      <c r="E8596">
        <f>YEAR(Raw_Data!B8596)</f>
        <v>2024</v>
      </c>
      <c r="F8596" t="str">
        <f>TEXT(Raw_Data!B8596,"mmm-yy")</f>
        <v>Sep-24</v>
      </c>
      <c r="G8596" t="str">
        <f>PROPER(Raw_Data!C8596&amp;". "&amp;Raw_Data!D8596)</f>
        <v>N. Birtwhistle</v>
      </c>
      <c r="H8596" t="str">
        <f>IF(OR(Raw_Data!E8596="M",Raw_Data!E8596="Male"),"Male",IF(OR(Raw_Data!E8596="F",Raw_Data!E8596="Female"),"Female","Not Confirmed"))</f>
        <v>Male</v>
      </c>
      <c r="I8596">
        <f>Raw_Data!F8596</f>
        <v>24</v>
      </c>
      <c r="J8596" t="str">
        <f>FLOOR(Raw_Data!F8596,10)&amp;"-"&amp;FLOOR(Raw_Data!F8596,10)+9</f>
        <v>20-29</v>
      </c>
      <c r="K8596" t="str">
        <f>Raw_Data!G8596</f>
        <v>White</v>
      </c>
      <c r="L8596" t="str">
        <f>Raw_Data!H8596</f>
        <v>None</v>
      </c>
      <c r="M8596" t="str">
        <f>IF(Raw_Data!I8596=TRUE,"Admitted","Not Admitted")</f>
        <v>Admitted</v>
      </c>
      <c r="N8596">
        <f>IF(Raw_Data!J8596="","Not Rated",Raw_Data!J8596)</f>
        <v>0</v>
      </c>
      <c r="O8596">
        <f>Raw_Data!K8596</f>
        <v>56</v>
      </c>
      <c r="P8596" t="str">
        <f>IF(Raw_Data!K8596&lt;=30,"Within Time","Delayed")</f>
        <v>Delayed</v>
      </c>
    </row>
    <row r="8597" spans="1:16" x14ac:dyDescent="0.35">
      <c r="A8597" t="str">
        <f>Raw_Data!A8597</f>
        <v>711-64-7952</v>
      </c>
      <c r="B8597" s="2">
        <f>Raw_Data!B8597</f>
        <v>45555.270138888889</v>
      </c>
      <c r="C8597">
        <f>HOUR(Raw_Data!B8597)</f>
        <v>6</v>
      </c>
      <c r="D8597" t="str">
        <f>TEXT(Raw_Data!B8597,"mmm")</f>
        <v>Sep</v>
      </c>
      <c r="E8597">
        <f>YEAR(Raw_Data!B8597)</f>
        <v>2024</v>
      </c>
      <c r="F8597" t="str">
        <f>TEXT(Raw_Data!B8597,"mmm-yy")</f>
        <v>Sep-24</v>
      </c>
      <c r="G8597" t="str">
        <f>PROPER(Raw_Data!C8597&amp;". "&amp;Raw_Data!D8597)</f>
        <v>A. Middleditch</v>
      </c>
      <c r="H8597" t="str">
        <f>IF(OR(Raw_Data!E8597="M",Raw_Data!E8597="Male"),"Male",IF(OR(Raw_Data!E8597="F",Raw_Data!E8597="Female"),"Female","Not Confirmed"))</f>
        <v>Male</v>
      </c>
      <c r="I8597">
        <f>Raw_Data!F8597</f>
        <v>44</v>
      </c>
      <c r="J8597" t="str">
        <f>FLOOR(Raw_Data!F8597,10)&amp;"-"&amp;FLOOR(Raw_Data!F8597,10)+9</f>
        <v>40-49</v>
      </c>
      <c r="K8597" t="str">
        <f>Raw_Data!G8597</f>
        <v>Unknown</v>
      </c>
      <c r="L8597" t="str">
        <f>Raw_Data!H8597</f>
        <v>None</v>
      </c>
      <c r="M8597" t="str">
        <f>IF(Raw_Data!I8597=TRUE,"Admitted","Not Admitted")</f>
        <v>Not Admitted</v>
      </c>
      <c r="N8597" t="str">
        <f>IF(Raw_Data!J8597="","Not Rated",Raw_Data!J8597)</f>
        <v>Not Rated</v>
      </c>
      <c r="O8597">
        <f>Raw_Data!K8597</f>
        <v>39</v>
      </c>
      <c r="P8597" t="str">
        <f>IF(Raw_Data!K8597&lt;=30,"Within Time","Delayed")</f>
        <v>Delayed</v>
      </c>
    </row>
    <row r="8598" spans="1:16" x14ac:dyDescent="0.35">
      <c r="A8598" t="str">
        <f>Raw_Data!A8598</f>
        <v>487-46-2271</v>
      </c>
      <c r="B8598" s="2">
        <f>Raw_Data!B8598</f>
        <v>45555.293055555558</v>
      </c>
      <c r="C8598">
        <f>HOUR(Raw_Data!B8598)</f>
        <v>7</v>
      </c>
      <c r="D8598" t="str">
        <f>TEXT(Raw_Data!B8598,"mmm")</f>
        <v>Sep</v>
      </c>
      <c r="E8598">
        <f>YEAR(Raw_Data!B8598)</f>
        <v>2024</v>
      </c>
      <c r="F8598" t="str">
        <f>TEXT(Raw_Data!B8598,"mmm-yy")</f>
        <v>Sep-24</v>
      </c>
      <c r="G8598" t="str">
        <f>PROPER(Raw_Data!C8598&amp;". "&amp;Raw_Data!D8598)</f>
        <v>C. Yates</v>
      </c>
      <c r="H8598" t="str">
        <f>IF(OR(Raw_Data!E8598="M",Raw_Data!E8598="Male"),"Male",IF(OR(Raw_Data!E8598="F",Raw_Data!E8598="Female"),"Female","Not Confirmed"))</f>
        <v>Female</v>
      </c>
      <c r="I8598">
        <f>Raw_Data!F8598</f>
        <v>15</v>
      </c>
      <c r="J8598" t="str">
        <f>FLOOR(Raw_Data!F8598,10)&amp;"-"&amp;FLOOR(Raw_Data!F8598,10)+9</f>
        <v>10-19</v>
      </c>
      <c r="K8598" t="str">
        <f>Raw_Data!G8598</f>
        <v>Native American/Alaska Native</v>
      </c>
      <c r="L8598" t="str">
        <f>Raw_Data!H8598</f>
        <v>None</v>
      </c>
      <c r="M8598" t="str">
        <f>IF(Raw_Data!I8598=TRUE,"Admitted","Not Admitted")</f>
        <v>Not Admitted</v>
      </c>
      <c r="N8598">
        <f>IF(Raw_Data!J8598="","Not Rated",Raw_Data!J8598)</f>
        <v>0</v>
      </c>
      <c r="O8598">
        <f>Raw_Data!K8598</f>
        <v>59</v>
      </c>
      <c r="P8598" t="str">
        <f>IF(Raw_Data!K8598&lt;=30,"Within Time","Delayed")</f>
        <v>Delayed</v>
      </c>
    </row>
    <row r="8599" spans="1:16" x14ac:dyDescent="0.35">
      <c r="A8599" t="str">
        <f>Raw_Data!A8599</f>
        <v>358-74-6007</v>
      </c>
      <c r="B8599" s="2">
        <f>Raw_Data!B8599</f>
        <v>45555.475694444453</v>
      </c>
      <c r="C8599">
        <f>HOUR(Raw_Data!B8599)</f>
        <v>11</v>
      </c>
      <c r="D8599" t="str">
        <f>TEXT(Raw_Data!B8599,"mmm")</f>
        <v>Sep</v>
      </c>
      <c r="E8599">
        <f>YEAR(Raw_Data!B8599)</f>
        <v>2024</v>
      </c>
      <c r="F8599" t="str">
        <f>TEXT(Raw_Data!B8599,"mmm-yy")</f>
        <v>Sep-24</v>
      </c>
      <c r="G8599" t="str">
        <f>PROPER(Raw_Data!C8599&amp;". "&amp;Raw_Data!D8599)</f>
        <v>X. Vickery</v>
      </c>
      <c r="H8599" t="str">
        <f>IF(OR(Raw_Data!E8599="M",Raw_Data!E8599="Male"),"Male",IF(OR(Raw_Data!E8599="F",Raw_Data!E8599="Female"),"Female","Not Confirmed"))</f>
        <v>Male</v>
      </c>
      <c r="I8599">
        <f>Raw_Data!F8599</f>
        <v>8</v>
      </c>
      <c r="J8599" t="str">
        <f>FLOOR(Raw_Data!F8599,10)&amp;"-"&amp;FLOOR(Raw_Data!F8599,10)+9</f>
        <v>0-9</v>
      </c>
      <c r="K8599" t="str">
        <f>Raw_Data!G8599</f>
        <v>African American</v>
      </c>
      <c r="L8599" t="str">
        <f>Raw_Data!H8599</f>
        <v>None</v>
      </c>
      <c r="M8599" t="str">
        <f>IF(Raw_Data!I8599=TRUE,"Admitted","Not Admitted")</f>
        <v>Admitted</v>
      </c>
      <c r="N8599" t="str">
        <f>IF(Raw_Data!J8599="","Not Rated",Raw_Data!J8599)</f>
        <v>Not Rated</v>
      </c>
      <c r="O8599">
        <f>Raw_Data!K8599</f>
        <v>40</v>
      </c>
      <c r="P8599" t="str">
        <f>IF(Raw_Data!K8599&lt;=30,"Within Time","Delayed")</f>
        <v>Delayed</v>
      </c>
    </row>
    <row r="8600" spans="1:16" x14ac:dyDescent="0.35">
      <c r="A8600" t="str">
        <f>Raw_Data!A8600</f>
        <v>305-47-5979</v>
      </c>
      <c r="B8600" s="2">
        <f>Raw_Data!B8600</f>
        <v>45555.542361111111</v>
      </c>
      <c r="C8600">
        <f>HOUR(Raw_Data!B8600)</f>
        <v>13</v>
      </c>
      <c r="D8600" t="str">
        <f>TEXT(Raw_Data!B8600,"mmm")</f>
        <v>Sep</v>
      </c>
      <c r="E8600">
        <f>YEAR(Raw_Data!B8600)</f>
        <v>2024</v>
      </c>
      <c r="F8600" t="str">
        <f>TEXT(Raw_Data!B8600,"mmm-yy")</f>
        <v>Sep-24</v>
      </c>
      <c r="G8600" t="str">
        <f>PROPER(Raw_Data!C8600&amp;". "&amp;Raw_Data!D8600)</f>
        <v>T. Quickfall</v>
      </c>
      <c r="H8600" t="str">
        <f>IF(OR(Raw_Data!E8600="M",Raw_Data!E8600="Male"),"Male",IF(OR(Raw_Data!E8600="F",Raw_Data!E8600="Female"),"Female","Not Confirmed"))</f>
        <v>Male</v>
      </c>
      <c r="I8600">
        <f>Raw_Data!F8600</f>
        <v>76</v>
      </c>
      <c r="J8600" t="str">
        <f>FLOOR(Raw_Data!F8600,10)&amp;"-"&amp;FLOOR(Raw_Data!F8600,10)+9</f>
        <v>70-79</v>
      </c>
      <c r="K8600" t="str">
        <f>Raw_Data!G8600</f>
        <v>Unknown</v>
      </c>
      <c r="L8600" t="str">
        <f>Raw_Data!H8600</f>
        <v>Renal</v>
      </c>
      <c r="M8600" t="str">
        <f>IF(Raw_Data!I8600=TRUE,"Admitted","Not Admitted")</f>
        <v>Not Admitted</v>
      </c>
      <c r="N8600" t="str">
        <f>IF(Raw_Data!J8600="","Not Rated",Raw_Data!J8600)</f>
        <v>Not Rated</v>
      </c>
      <c r="O8600">
        <f>Raw_Data!K8600</f>
        <v>44</v>
      </c>
      <c r="P8600" t="str">
        <f>IF(Raw_Data!K8600&lt;=30,"Within Time","Delayed")</f>
        <v>Delayed</v>
      </c>
    </row>
    <row r="8601" spans="1:16" x14ac:dyDescent="0.35">
      <c r="A8601" t="str">
        <f>Raw_Data!A8601</f>
        <v>604-32-4791</v>
      </c>
      <c r="B8601" s="2">
        <f>Raw_Data!B8601</f>
        <v>45555.629166666673</v>
      </c>
      <c r="C8601">
        <f>HOUR(Raw_Data!B8601)</f>
        <v>15</v>
      </c>
      <c r="D8601" t="str">
        <f>TEXT(Raw_Data!B8601,"mmm")</f>
        <v>Sep</v>
      </c>
      <c r="E8601">
        <f>YEAR(Raw_Data!B8601)</f>
        <v>2024</v>
      </c>
      <c r="F8601" t="str">
        <f>TEXT(Raw_Data!B8601,"mmm-yy")</f>
        <v>Sep-24</v>
      </c>
      <c r="G8601" t="str">
        <f>PROPER(Raw_Data!C8601&amp;". "&amp;Raw_Data!D8601)</f>
        <v>K. Schubuser</v>
      </c>
      <c r="H8601" t="str">
        <f>IF(OR(Raw_Data!E8601="M",Raw_Data!E8601="Male"),"Male",IF(OR(Raw_Data!E8601="F",Raw_Data!E8601="Female"),"Female","Not Confirmed"))</f>
        <v>Female</v>
      </c>
      <c r="I8601">
        <f>Raw_Data!F8601</f>
        <v>75</v>
      </c>
      <c r="J8601" t="str">
        <f>FLOOR(Raw_Data!F8601,10)&amp;"-"&amp;FLOOR(Raw_Data!F8601,10)+9</f>
        <v>70-79</v>
      </c>
      <c r="K8601" t="str">
        <f>Raw_Data!G8601</f>
        <v>Pacific Islander</v>
      </c>
      <c r="L8601" t="str">
        <f>Raw_Data!H8601</f>
        <v>None</v>
      </c>
      <c r="M8601" t="str">
        <f>IF(Raw_Data!I8601=TRUE,"Admitted","Not Admitted")</f>
        <v>Not Admitted</v>
      </c>
      <c r="N8601" t="str">
        <f>IF(Raw_Data!J8601="","Not Rated",Raw_Data!J8601)</f>
        <v>Not Rated</v>
      </c>
      <c r="O8601">
        <f>Raw_Data!K8601</f>
        <v>14</v>
      </c>
      <c r="P8601" t="str">
        <f>IF(Raw_Data!K8601&lt;=30,"Within Time","Delayed")</f>
        <v>Within Time</v>
      </c>
    </row>
    <row r="8602" spans="1:16" x14ac:dyDescent="0.35">
      <c r="A8602" t="str">
        <f>Raw_Data!A8602</f>
        <v>318-93-5730</v>
      </c>
      <c r="B8602" s="2">
        <f>Raw_Data!B8602</f>
        <v>45555.65625</v>
      </c>
      <c r="C8602">
        <f>HOUR(Raw_Data!B8602)</f>
        <v>15</v>
      </c>
      <c r="D8602" t="str">
        <f>TEXT(Raw_Data!B8602,"mmm")</f>
        <v>Sep</v>
      </c>
      <c r="E8602">
        <f>YEAR(Raw_Data!B8602)</f>
        <v>2024</v>
      </c>
      <c r="F8602" t="str">
        <f>TEXT(Raw_Data!B8602,"mmm-yy")</f>
        <v>Sep-24</v>
      </c>
      <c r="G8602" t="str">
        <f>PROPER(Raw_Data!C8602&amp;". "&amp;Raw_Data!D8602)</f>
        <v>S. Honeysett</v>
      </c>
      <c r="H8602" t="str">
        <f>IF(OR(Raw_Data!E8602="M",Raw_Data!E8602="Male"),"Male",IF(OR(Raw_Data!E8602="F",Raw_Data!E8602="Female"),"Female","Not Confirmed"))</f>
        <v>Male</v>
      </c>
      <c r="I8602">
        <f>Raw_Data!F8602</f>
        <v>53</v>
      </c>
      <c r="J8602" t="str">
        <f>FLOOR(Raw_Data!F8602,10)&amp;"-"&amp;FLOOR(Raw_Data!F8602,10)+9</f>
        <v>50-59</v>
      </c>
      <c r="K8602" t="str">
        <f>Raw_Data!G8602</f>
        <v>White</v>
      </c>
      <c r="L8602" t="str">
        <f>Raw_Data!H8602</f>
        <v>None</v>
      </c>
      <c r="M8602" t="str">
        <f>IF(Raw_Data!I8602=TRUE,"Admitted","Not Admitted")</f>
        <v>Admitted</v>
      </c>
      <c r="N8602" t="str">
        <f>IF(Raw_Data!J8602="","Not Rated",Raw_Data!J8602)</f>
        <v>Not Rated</v>
      </c>
      <c r="O8602">
        <f>Raw_Data!K8602</f>
        <v>56</v>
      </c>
      <c r="P8602" t="str">
        <f>IF(Raw_Data!K8602&lt;=30,"Within Time","Delayed")</f>
        <v>Delayed</v>
      </c>
    </row>
    <row r="8603" spans="1:16" x14ac:dyDescent="0.35">
      <c r="A8603" t="str">
        <f>Raw_Data!A8603</f>
        <v>892-63-1716</v>
      </c>
      <c r="B8603" s="2">
        <f>Raw_Data!B8603</f>
        <v>45555.686111111107</v>
      </c>
      <c r="C8603">
        <f>HOUR(Raw_Data!B8603)</f>
        <v>16</v>
      </c>
      <c r="D8603" t="str">
        <f>TEXT(Raw_Data!B8603,"mmm")</f>
        <v>Sep</v>
      </c>
      <c r="E8603">
        <f>YEAR(Raw_Data!B8603)</f>
        <v>2024</v>
      </c>
      <c r="F8603" t="str">
        <f>TEXT(Raw_Data!B8603,"mmm-yy")</f>
        <v>Sep-24</v>
      </c>
      <c r="G8603" t="str">
        <f>PROPER(Raw_Data!C8603&amp;". "&amp;Raw_Data!D8603)</f>
        <v>V. Gwillim</v>
      </c>
      <c r="H8603" t="str">
        <f>IF(OR(Raw_Data!E8603="M",Raw_Data!E8603="Male"),"Male",IF(OR(Raw_Data!E8603="F",Raw_Data!E8603="Female"),"Female","Not Confirmed"))</f>
        <v>Male</v>
      </c>
      <c r="I8603">
        <f>Raw_Data!F8603</f>
        <v>50</v>
      </c>
      <c r="J8603" t="str">
        <f>FLOOR(Raw_Data!F8603,10)&amp;"-"&amp;FLOOR(Raw_Data!F8603,10)+9</f>
        <v>50-59</v>
      </c>
      <c r="K8603" t="str">
        <f>Raw_Data!G8603</f>
        <v>Unknown</v>
      </c>
      <c r="L8603" t="str">
        <f>Raw_Data!H8603</f>
        <v>None</v>
      </c>
      <c r="M8603" t="str">
        <f>IF(Raw_Data!I8603=TRUE,"Admitted","Not Admitted")</f>
        <v>Not Admitted</v>
      </c>
      <c r="N8603" t="str">
        <f>IF(Raw_Data!J8603="","Not Rated",Raw_Data!J8603)</f>
        <v>Not Rated</v>
      </c>
      <c r="O8603">
        <f>Raw_Data!K8603</f>
        <v>38</v>
      </c>
      <c r="P8603" t="str">
        <f>IF(Raw_Data!K8603&lt;=30,"Within Time","Delayed")</f>
        <v>Delayed</v>
      </c>
    </row>
    <row r="8604" spans="1:16" x14ac:dyDescent="0.35">
      <c r="A8604" t="str">
        <f>Raw_Data!A8604</f>
        <v>725-42-5578</v>
      </c>
      <c r="B8604" s="2">
        <f>Raw_Data!B8604</f>
        <v>45555.740277777782</v>
      </c>
      <c r="C8604">
        <f>HOUR(Raw_Data!B8604)</f>
        <v>17</v>
      </c>
      <c r="D8604" t="str">
        <f>TEXT(Raw_Data!B8604,"mmm")</f>
        <v>Sep</v>
      </c>
      <c r="E8604">
        <f>YEAR(Raw_Data!B8604)</f>
        <v>2024</v>
      </c>
      <c r="F8604" t="str">
        <f>TEXT(Raw_Data!B8604,"mmm-yy")</f>
        <v>Sep-24</v>
      </c>
      <c r="G8604" t="str">
        <f>PROPER(Raw_Data!C8604&amp;". "&amp;Raw_Data!D8604)</f>
        <v>L. Underhill</v>
      </c>
      <c r="H8604" t="str">
        <f>IF(OR(Raw_Data!E8604="M",Raw_Data!E8604="Male"),"Male",IF(OR(Raw_Data!E8604="F",Raw_Data!E8604="Female"),"Female","Not Confirmed"))</f>
        <v>Female</v>
      </c>
      <c r="I8604">
        <f>Raw_Data!F8604</f>
        <v>21</v>
      </c>
      <c r="J8604" t="str">
        <f>FLOOR(Raw_Data!F8604,10)&amp;"-"&amp;FLOOR(Raw_Data!F8604,10)+9</f>
        <v>20-29</v>
      </c>
      <c r="K8604" t="str">
        <f>Raw_Data!G8604</f>
        <v>Unknown</v>
      </c>
      <c r="L8604" t="str">
        <f>Raw_Data!H8604</f>
        <v>General Practice</v>
      </c>
      <c r="M8604" t="str">
        <f>IF(Raw_Data!I8604=TRUE,"Admitted","Not Admitted")</f>
        <v>Admitted</v>
      </c>
      <c r="N8604">
        <f>IF(Raw_Data!J8604="","Not Rated",Raw_Data!J8604)</f>
        <v>3</v>
      </c>
      <c r="O8604">
        <f>Raw_Data!K8604</f>
        <v>55</v>
      </c>
      <c r="P8604" t="str">
        <f>IF(Raw_Data!K8604&lt;=30,"Within Time","Delayed")</f>
        <v>Delayed</v>
      </c>
    </row>
    <row r="8605" spans="1:16" x14ac:dyDescent="0.35">
      <c r="A8605" t="str">
        <f>Raw_Data!A8605</f>
        <v>798-94-9195</v>
      </c>
      <c r="B8605" s="2">
        <f>Raw_Data!B8605</f>
        <v>45555.746527777781</v>
      </c>
      <c r="C8605">
        <f>HOUR(Raw_Data!B8605)</f>
        <v>17</v>
      </c>
      <c r="D8605" t="str">
        <f>TEXT(Raw_Data!B8605,"mmm")</f>
        <v>Sep</v>
      </c>
      <c r="E8605">
        <f>YEAR(Raw_Data!B8605)</f>
        <v>2024</v>
      </c>
      <c r="F8605" t="str">
        <f>TEXT(Raw_Data!B8605,"mmm-yy")</f>
        <v>Sep-24</v>
      </c>
      <c r="G8605" t="str">
        <f>PROPER(Raw_Data!C8605&amp;". "&amp;Raw_Data!D8605)</f>
        <v>U. Dunmore</v>
      </c>
      <c r="H8605" t="str">
        <f>IF(OR(Raw_Data!E8605="M",Raw_Data!E8605="Male"),"Male",IF(OR(Raw_Data!E8605="F",Raw_Data!E8605="Female"),"Female","Not Confirmed"))</f>
        <v>Female</v>
      </c>
      <c r="I8605">
        <f>Raw_Data!F8605</f>
        <v>54</v>
      </c>
      <c r="J8605" t="str">
        <f>FLOOR(Raw_Data!F8605,10)&amp;"-"&amp;FLOOR(Raw_Data!F8605,10)+9</f>
        <v>50-59</v>
      </c>
      <c r="K8605" t="str">
        <f>Raw_Data!G8605</f>
        <v>Declined to Identify</v>
      </c>
      <c r="L8605" t="str">
        <f>Raw_Data!H8605</f>
        <v>None</v>
      </c>
      <c r="M8605" t="str">
        <f>IF(Raw_Data!I8605=TRUE,"Admitted","Not Admitted")</f>
        <v>Not Admitted</v>
      </c>
      <c r="N8605" t="str">
        <f>IF(Raw_Data!J8605="","Not Rated",Raw_Data!J8605)</f>
        <v>Not Rated</v>
      </c>
      <c r="O8605">
        <f>Raw_Data!K8605</f>
        <v>52</v>
      </c>
      <c r="P8605" t="str">
        <f>IF(Raw_Data!K8605&lt;=30,"Within Time","Delayed")</f>
        <v>Delayed</v>
      </c>
    </row>
    <row r="8606" spans="1:16" x14ac:dyDescent="0.35">
      <c r="A8606" t="str">
        <f>Raw_Data!A8606</f>
        <v>119-11-1269</v>
      </c>
      <c r="B8606" s="2">
        <f>Raw_Data!B8606</f>
        <v>45555.806944444441</v>
      </c>
      <c r="C8606">
        <f>HOUR(Raw_Data!B8606)</f>
        <v>19</v>
      </c>
      <c r="D8606" t="str">
        <f>TEXT(Raw_Data!B8606,"mmm")</f>
        <v>Sep</v>
      </c>
      <c r="E8606">
        <f>YEAR(Raw_Data!B8606)</f>
        <v>2024</v>
      </c>
      <c r="F8606" t="str">
        <f>TEXT(Raw_Data!B8606,"mmm-yy")</f>
        <v>Sep-24</v>
      </c>
      <c r="G8606" t="str">
        <f>PROPER(Raw_Data!C8606&amp;". "&amp;Raw_Data!D8606)</f>
        <v>G. Upperton</v>
      </c>
      <c r="H8606" t="str">
        <f>IF(OR(Raw_Data!E8606="M",Raw_Data!E8606="Male"),"Male",IF(OR(Raw_Data!E8606="F",Raw_Data!E8606="Female"),"Female","Not Confirmed"))</f>
        <v>Male</v>
      </c>
      <c r="I8606">
        <f>Raw_Data!F8606</f>
        <v>74</v>
      </c>
      <c r="J8606" t="str">
        <f>FLOOR(Raw_Data!F8606,10)&amp;"-"&amp;FLOOR(Raw_Data!F8606,10)+9</f>
        <v>70-79</v>
      </c>
      <c r="K8606" t="str">
        <f>Raw_Data!G8606</f>
        <v>Asian</v>
      </c>
      <c r="L8606" t="str">
        <f>Raw_Data!H8606</f>
        <v>General Practice</v>
      </c>
      <c r="M8606" t="str">
        <f>IF(Raw_Data!I8606=TRUE,"Admitted","Not Admitted")</f>
        <v>Admitted</v>
      </c>
      <c r="N8606" t="str">
        <f>IF(Raw_Data!J8606="","Not Rated",Raw_Data!J8606)</f>
        <v>Not Rated</v>
      </c>
      <c r="O8606">
        <f>Raw_Data!K8606</f>
        <v>38</v>
      </c>
      <c r="P8606" t="str">
        <f>IF(Raw_Data!K8606&lt;=30,"Within Time","Delayed")</f>
        <v>Delayed</v>
      </c>
    </row>
    <row r="8607" spans="1:16" x14ac:dyDescent="0.35">
      <c r="A8607" t="str">
        <f>Raw_Data!A8607</f>
        <v>764-61-3069</v>
      </c>
      <c r="B8607" s="2">
        <f>Raw_Data!B8607</f>
        <v>45555.835416666669</v>
      </c>
      <c r="C8607">
        <f>HOUR(Raw_Data!B8607)</f>
        <v>20</v>
      </c>
      <c r="D8607" t="str">
        <f>TEXT(Raw_Data!B8607,"mmm")</f>
        <v>Sep</v>
      </c>
      <c r="E8607">
        <f>YEAR(Raw_Data!B8607)</f>
        <v>2024</v>
      </c>
      <c r="F8607" t="str">
        <f>TEXT(Raw_Data!B8607,"mmm-yy")</f>
        <v>Sep-24</v>
      </c>
      <c r="G8607" t="str">
        <f>PROPER(Raw_Data!C8607&amp;". "&amp;Raw_Data!D8607)</f>
        <v>Y. Yarborough</v>
      </c>
      <c r="H8607" t="str">
        <f>IF(OR(Raw_Data!E8607="M",Raw_Data!E8607="Male"),"Male",IF(OR(Raw_Data!E8607="F",Raw_Data!E8607="Female"),"Female","Not Confirmed"))</f>
        <v>Female</v>
      </c>
      <c r="I8607">
        <f>Raw_Data!F8607</f>
        <v>12</v>
      </c>
      <c r="J8607" t="str">
        <f>FLOOR(Raw_Data!F8607,10)&amp;"-"&amp;FLOOR(Raw_Data!F8607,10)+9</f>
        <v>10-19</v>
      </c>
      <c r="K8607" t="str">
        <f>Raw_Data!G8607</f>
        <v>African American</v>
      </c>
      <c r="L8607" t="str">
        <f>Raw_Data!H8607</f>
        <v>General Practice</v>
      </c>
      <c r="M8607" t="str">
        <f>IF(Raw_Data!I8607=TRUE,"Admitted","Not Admitted")</f>
        <v>Admitted</v>
      </c>
      <c r="N8607" t="str">
        <f>IF(Raw_Data!J8607="","Not Rated",Raw_Data!J8607)</f>
        <v>Not Rated</v>
      </c>
      <c r="O8607">
        <f>Raw_Data!K8607</f>
        <v>27</v>
      </c>
      <c r="P8607" t="str">
        <f>IF(Raw_Data!K8607&lt;=30,"Within Time","Delayed")</f>
        <v>Within Time</v>
      </c>
    </row>
    <row r="8608" spans="1:16" x14ac:dyDescent="0.35">
      <c r="A8608" t="str">
        <f>Raw_Data!A8608</f>
        <v>746-30-2265</v>
      </c>
      <c r="B8608" s="2">
        <f>Raw_Data!B8608</f>
        <v>45555.911111111112</v>
      </c>
      <c r="C8608">
        <f>HOUR(Raw_Data!B8608)</f>
        <v>21</v>
      </c>
      <c r="D8608" t="str">
        <f>TEXT(Raw_Data!B8608,"mmm")</f>
        <v>Sep</v>
      </c>
      <c r="E8608">
        <f>YEAR(Raw_Data!B8608)</f>
        <v>2024</v>
      </c>
      <c r="F8608" t="str">
        <f>TEXT(Raw_Data!B8608,"mmm-yy")</f>
        <v>Sep-24</v>
      </c>
      <c r="G8608" t="str">
        <f>PROPER(Raw_Data!C8608&amp;". "&amp;Raw_Data!D8608)</f>
        <v>C. Verity</v>
      </c>
      <c r="H8608" t="str">
        <f>IF(OR(Raw_Data!E8608="M",Raw_Data!E8608="Male"),"Male",IF(OR(Raw_Data!E8608="F",Raw_Data!E8608="Female"),"Female","Not Confirmed"))</f>
        <v>Female</v>
      </c>
      <c r="I8608">
        <f>Raw_Data!F8608</f>
        <v>71</v>
      </c>
      <c r="J8608" t="str">
        <f>FLOOR(Raw_Data!F8608,10)&amp;"-"&amp;FLOOR(Raw_Data!F8608,10)+9</f>
        <v>70-79</v>
      </c>
      <c r="K8608" t="str">
        <f>Raw_Data!G8608</f>
        <v>Native American/Alaska Native</v>
      </c>
      <c r="L8608" t="str">
        <f>Raw_Data!H8608</f>
        <v>None</v>
      </c>
      <c r="M8608" t="str">
        <f>IF(Raw_Data!I8608=TRUE,"Admitted","Not Admitted")</f>
        <v>Not Admitted</v>
      </c>
      <c r="N8608" t="str">
        <f>IF(Raw_Data!J8608="","Not Rated",Raw_Data!J8608)</f>
        <v>Not Rated</v>
      </c>
      <c r="O8608">
        <f>Raw_Data!K8608</f>
        <v>30</v>
      </c>
      <c r="P8608" t="str">
        <f>IF(Raw_Data!K8608&lt;=30,"Within Time","Delayed")</f>
        <v>Within Time</v>
      </c>
    </row>
    <row r="8609" spans="1:16" x14ac:dyDescent="0.35">
      <c r="A8609" t="str">
        <f>Raw_Data!A8609</f>
        <v>534-41-4371</v>
      </c>
      <c r="B8609" s="2">
        <f>Raw_Data!B8609</f>
        <v>45555.988194444442</v>
      </c>
      <c r="C8609">
        <f>HOUR(Raw_Data!B8609)</f>
        <v>23</v>
      </c>
      <c r="D8609" t="str">
        <f>TEXT(Raw_Data!B8609,"mmm")</f>
        <v>Sep</v>
      </c>
      <c r="E8609">
        <f>YEAR(Raw_Data!B8609)</f>
        <v>2024</v>
      </c>
      <c r="F8609" t="str">
        <f>TEXT(Raw_Data!B8609,"mmm-yy")</f>
        <v>Sep-24</v>
      </c>
      <c r="G8609" t="str">
        <f>PROPER(Raw_Data!C8609&amp;". "&amp;Raw_Data!D8609)</f>
        <v>Q. Dunmore</v>
      </c>
      <c r="H8609" t="str">
        <f>IF(OR(Raw_Data!E8609="M",Raw_Data!E8609="Male"),"Male",IF(OR(Raw_Data!E8609="F",Raw_Data!E8609="Female"),"Female","Not Confirmed"))</f>
        <v>Male</v>
      </c>
      <c r="I8609">
        <f>Raw_Data!F8609</f>
        <v>18</v>
      </c>
      <c r="J8609" t="str">
        <f>FLOOR(Raw_Data!F8609,10)&amp;"-"&amp;FLOOR(Raw_Data!F8609,10)+9</f>
        <v>10-19</v>
      </c>
      <c r="K8609" t="str">
        <f>Raw_Data!G8609</f>
        <v>African American</v>
      </c>
      <c r="L8609" t="str">
        <f>Raw_Data!H8609</f>
        <v>None</v>
      </c>
      <c r="M8609" t="str">
        <f>IF(Raw_Data!I8609=TRUE,"Admitted","Not Admitted")</f>
        <v>Admitted</v>
      </c>
      <c r="N8609" t="str">
        <f>IF(Raw_Data!J8609="","Not Rated",Raw_Data!J8609)</f>
        <v>Not Rated</v>
      </c>
      <c r="O8609">
        <f>Raw_Data!K8609</f>
        <v>47</v>
      </c>
      <c r="P8609" t="str">
        <f>IF(Raw_Data!K8609&lt;=30,"Within Time","Delayed")</f>
        <v>Delayed</v>
      </c>
    </row>
    <row r="8610" spans="1:16" x14ac:dyDescent="0.35">
      <c r="A8610" t="str">
        <f>Raw_Data!A8610</f>
        <v>825-88-1259</v>
      </c>
      <c r="B8610" s="2">
        <f>Raw_Data!B8610</f>
        <v>45556.123611111107</v>
      </c>
      <c r="C8610">
        <f>HOUR(Raw_Data!B8610)</f>
        <v>2</v>
      </c>
      <c r="D8610" t="str">
        <f>TEXT(Raw_Data!B8610,"mmm")</f>
        <v>Sep</v>
      </c>
      <c r="E8610">
        <f>YEAR(Raw_Data!B8610)</f>
        <v>2024</v>
      </c>
      <c r="F8610" t="str">
        <f>TEXT(Raw_Data!B8610,"mmm-yy")</f>
        <v>Sep-24</v>
      </c>
      <c r="G8610" t="str">
        <f>PROPER(Raw_Data!C8610&amp;". "&amp;Raw_Data!D8610)</f>
        <v>L. Carraway</v>
      </c>
      <c r="H8610" t="str">
        <f>IF(OR(Raw_Data!E8610="M",Raw_Data!E8610="Male"),"Male",IF(OR(Raw_Data!E8610="F",Raw_Data!E8610="Female"),"Female","Not Confirmed"))</f>
        <v>Male</v>
      </c>
      <c r="I8610">
        <f>Raw_Data!F8610</f>
        <v>44</v>
      </c>
      <c r="J8610" t="str">
        <f>FLOOR(Raw_Data!F8610,10)&amp;"-"&amp;FLOOR(Raw_Data!F8610,10)+9</f>
        <v>40-49</v>
      </c>
      <c r="K8610" t="str">
        <f>Raw_Data!G8610</f>
        <v>Unknown</v>
      </c>
      <c r="L8610" t="str">
        <f>Raw_Data!H8610</f>
        <v>General Practice</v>
      </c>
      <c r="M8610" t="str">
        <f>IF(Raw_Data!I8610=TRUE,"Admitted","Not Admitted")</f>
        <v>Admitted</v>
      </c>
      <c r="N8610" t="str">
        <f>IF(Raw_Data!J8610="","Not Rated",Raw_Data!J8610)</f>
        <v>Not Rated</v>
      </c>
      <c r="O8610">
        <f>Raw_Data!K8610</f>
        <v>14</v>
      </c>
      <c r="P8610" t="str">
        <f>IF(Raw_Data!K8610&lt;=30,"Within Time","Delayed")</f>
        <v>Within Time</v>
      </c>
    </row>
    <row r="8611" spans="1:16" x14ac:dyDescent="0.35">
      <c r="A8611" t="str">
        <f>Raw_Data!A8611</f>
        <v>387-59-2733</v>
      </c>
      <c r="B8611" s="2">
        <f>Raw_Data!B8611</f>
        <v>45556.195833333331</v>
      </c>
      <c r="C8611">
        <f>HOUR(Raw_Data!B8611)</f>
        <v>4</v>
      </c>
      <c r="D8611" t="str">
        <f>TEXT(Raw_Data!B8611,"mmm")</f>
        <v>Sep</v>
      </c>
      <c r="E8611">
        <f>YEAR(Raw_Data!B8611)</f>
        <v>2024</v>
      </c>
      <c r="F8611" t="str">
        <f>TEXT(Raw_Data!B8611,"mmm-yy")</f>
        <v>Sep-24</v>
      </c>
      <c r="G8611" t="str">
        <f>PROPER(Raw_Data!C8611&amp;". "&amp;Raw_Data!D8611)</f>
        <v>D. Quickfall</v>
      </c>
      <c r="H8611" t="str">
        <f>IF(OR(Raw_Data!E8611="M",Raw_Data!E8611="Male"),"Male",IF(OR(Raw_Data!E8611="F",Raw_Data!E8611="Female"),"Female","Not Confirmed"))</f>
        <v>Female</v>
      </c>
      <c r="I8611">
        <f>Raw_Data!F8611</f>
        <v>74</v>
      </c>
      <c r="J8611" t="str">
        <f>FLOOR(Raw_Data!F8611,10)&amp;"-"&amp;FLOOR(Raw_Data!F8611,10)+9</f>
        <v>70-79</v>
      </c>
      <c r="K8611" t="str">
        <f>Raw_Data!G8611</f>
        <v>Asian</v>
      </c>
      <c r="L8611" t="str">
        <f>Raw_Data!H8611</f>
        <v>General Practice</v>
      </c>
      <c r="M8611" t="str">
        <f>IF(Raw_Data!I8611=TRUE,"Admitted","Not Admitted")</f>
        <v>Not Admitted</v>
      </c>
      <c r="N8611" t="str">
        <f>IF(Raw_Data!J8611="","Not Rated",Raw_Data!J8611)</f>
        <v>Not Rated</v>
      </c>
      <c r="O8611">
        <f>Raw_Data!K8611</f>
        <v>48</v>
      </c>
      <c r="P8611" t="str">
        <f>IF(Raw_Data!K8611&lt;=30,"Within Time","Delayed")</f>
        <v>Delayed</v>
      </c>
    </row>
    <row r="8612" spans="1:16" x14ac:dyDescent="0.35">
      <c r="A8612" t="str">
        <f>Raw_Data!A8612</f>
        <v>134-30-4750</v>
      </c>
      <c r="B8612" s="2">
        <f>Raw_Data!B8612</f>
        <v>45556.234722222223</v>
      </c>
      <c r="C8612">
        <f>HOUR(Raw_Data!B8612)</f>
        <v>5</v>
      </c>
      <c r="D8612" t="str">
        <f>TEXT(Raw_Data!B8612,"mmm")</f>
        <v>Sep</v>
      </c>
      <c r="E8612">
        <f>YEAR(Raw_Data!B8612)</f>
        <v>2024</v>
      </c>
      <c r="F8612" t="str">
        <f>TEXT(Raw_Data!B8612,"mmm-yy")</f>
        <v>Sep-24</v>
      </c>
      <c r="G8612" t="str">
        <f>PROPER(Raw_Data!C8612&amp;". "&amp;Raw_Data!D8612)</f>
        <v>Z. Honeysett</v>
      </c>
      <c r="H8612" t="str">
        <f>IF(OR(Raw_Data!E8612="M",Raw_Data!E8612="Male"),"Male",IF(OR(Raw_Data!E8612="F",Raw_Data!E8612="Female"),"Female","Not Confirmed"))</f>
        <v>Male</v>
      </c>
      <c r="I8612">
        <f>Raw_Data!F8612</f>
        <v>27</v>
      </c>
      <c r="J8612" t="str">
        <f>FLOOR(Raw_Data!F8612,10)&amp;"-"&amp;FLOOR(Raw_Data!F8612,10)+9</f>
        <v>20-29</v>
      </c>
      <c r="K8612" t="str">
        <f>Raw_Data!G8612</f>
        <v>Two or More Races</v>
      </c>
      <c r="L8612" t="str">
        <f>Raw_Data!H8612</f>
        <v>General Practice</v>
      </c>
      <c r="M8612" t="str">
        <f>IF(Raw_Data!I8612=TRUE,"Admitted","Not Admitted")</f>
        <v>Admitted</v>
      </c>
      <c r="N8612" t="str">
        <f>IF(Raw_Data!J8612="","Not Rated",Raw_Data!J8612)</f>
        <v>Not Rated</v>
      </c>
      <c r="O8612">
        <f>Raw_Data!K8612</f>
        <v>44</v>
      </c>
      <c r="P8612" t="str">
        <f>IF(Raw_Data!K8612&lt;=30,"Within Time","Delayed")</f>
        <v>Delayed</v>
      </c>
    </row>
    <row r="8613" spans="1:16" x14ac:dyDescent="0.35">
      <c r="A8613" t="str">
        <f>Raw_Data!A8613</f>
        <v>802-39-2188</v>
      </c>
      <c r="B8613" s="2">
        <f>Raw_Data!B8613</f>
        <v>45556.311805555553</v>
      </c>
      <c r="C8613">
        <f>HOUR(Raw_Data!B8613)</f>
        <v>7</v>
      </c>
      <c r="D8613" t="str">
        <f>TEXT(Raw_Data!B8613,"mmm")</f>
        <v>Sep</v>
      </c>
      <c r="E8613">
        <f>YEAR(Raw_Data!B8613)</f>
        <v>2024</v>
      </c>
      <c r="F8613" t="str">
        <f>TEXT(Raw_Data!B8613,"mmm-yy")</f>
        <v>Sep-24</v>
      </c>
      <c r="G8613" t="str">
        <f>PROPER(Raw_Data!C8613&amp;". "&amp;Raw_Data!D8613)</f>
        <v>T. Fairbairn</v>
      </c>
      <c r="H8613" t="str">
        <f>IF(OR(Raw_Data!E8613="M",Raw_Data!E8613="Male"),"Male",IF(OR(Raw_Data!E8613="F",Raw_Data!E8613="Female"),"Female","Not Confirmed"))</f>
        <v>Female</v>
      </c>
      <c r="I8613">
        <f>Raw_Data!F8613</f>
        <v>49</v>
      </c>
      <c r="J8613" t="str">
        <f>FLOOR(Raw_Data!F8613,10)&amp;"-"&amp;FLOOR(Raw_Data!F8613,10)+9</f>
        <v>40-49</v>
      </c>
      <c r="K8613" t="str">
        <f>Raw_Data!G8613</f>
        <v>Pacific Islander</v>
      </c>
      <c r="L8613" t="str">
        <f>Raw_Data!H8613</f>
        <v>General Practice</v>
      </c>
      <c r="M8613" t="str">
        <f>IF(Raw_Data!I8613=TRUE,"Admitted","Not Admitted")</f>
        <v>Admitted</v>
      </c>
      <c r="N8613" t="str">
        <f>IF(Raw_Data!J8613="","Not Rated",Raw_Data!J8613)</f>
        <v>Not Rated</v>
      </c>
      <c r="O8613">
        <f>Raw_Data!K8613</f>
        <v>24</v>
      </c>
      <c r="P8613" t="str">
        <f>IF(Raw_Data!K8613&lt;=30,"Within Time","Delayed")</f>
        <v>Within Time</v>
      </c>
    </row>
    <row r="8614" spans="1:16" x14ac:dyDescent="0.35">
      <c r="A8614" t="str">
        <f>Raw_Data!A8614</f>
        <v>128-17-7625</v>
      </c>
      <c r="B8614" s="2">
        <f>Raw_Data!B8614</f>
        <v>45556.344444444447</v>
      </c>
      <c r="C8614">
        <f>HOUR(Raw_Data!B8614)</f>
        <v>8</v>
      </c>
      <c r="D8614" t="str">
        <f>TEXT(Raw_Data!B8614,"mmm")</f>
        <v>Sep</v>
      </c>
      <c r="E8614">
        <f>YEAR(Raw_Data!B8614)</f>
        <v>2024</v>
      </c>
      <c r="F8614" t="str">
        <f>TEXT(Raw_Data!B8614,"mmm-yy")</f>
        <v>Sep-24</v>
      </c>
      <c r="G8614" t="str">
        <f>PROPER(Raw_Data!C8614&amp;". "&amp;Raw_Data!D8614)</f>
        <v>Q. Ravenscroft</v>
      </c>
      <c r="H8614" t="str">
        <f>IF(OR(Raw_Data!E8614="M",Raw_Data!E8614="Male"),"Male",IF(OR(Raw_Data!E8614="F",Raw_Data!E8614="Female"),"Female","Not Confirmed"))</f>
        <v>Female</v>
      </c>
      <c r="I8614">
        <f>Raw_Data!F8614</f>
        <v>51</v>
      </c>
      <c r="J8614" t="str">
        <f>FLOOR(Raw_Data!F8614,10)&amp;"-"&amp;FLOOR(Raw_Data!F8614,10)+9</f>
        <v>50-59</v>
      </c>
      <c r="K8614" t="str">
        <f>Raw_Data!G8614</f>
        <v>African American</v>
      </c>
      <c r="L8614" t="str">
        <f>Raw_Data!H8614</f>
        <v>None</v>
      </c>
      <c r="M8614" t="str">
        <f>IF(Raw_Data!I8614=TRUE,"Admitted","Not Admitted")</f>
        <v>Not Admitted</v>
      </c>
      <c r="N8614" t="str">
        <f>IF(Raw_Data!J8614="","Not Rated",Raw_Data!J8614)</f>
        <v>Not Rated</v>
      </c>
      <c r="O8614">
        <f>Raw_Data!K8614</f>
        <v>52</v>
      </c>
      <c r="P8614" t="str">
        <f>IF(Raw_Data!K8614&lt;=30,"Within Time","Delayed")</f>
        <v>Delayed</v>
      </c>
    </row>
    <row r="8615" spans="1:16" x14ac:dyDescent="0.35">
      <c r="A8615" t="str">
        <f>Raw_Data!A8615</f>
        <v>518-90-8368</v>
      </c>
      <c r="B8615" s="2">
        <f>Raw_Data!B8615</f>
        <v>45556.359027777777</v>
      </c>
      <c r="C8615">
        <f>HOUR(Raw_Data!B8615)</f>
        <v>8</v>
      </c>
      <c r="D8615" t="str">
        <f>TEXT(Raw_Data!B8615,"mmm")</f>
        <v>Sep</v>
      </c>
      <c r="E8615">
        <f>YEAR(Raw_Data!B8615)</f>
        <v>2024</v>
      </c>
      <c r="F8615" t="str">
        <f>TEXT(Raw_Data!B8615,"mmm-yy")</f>
        <v>Sep-24</v>
      </c>
      <c r="G8615" t="str">
        <f>PROPER(Raw_Data!C8615&amp;". "&amp;Raw_Data!D8615)</f>
        <v>N. Wadsworth</v>
      </c>
      <c r="H8615" t="str">
        <f>IF(OR(Raw_Data!E8615="M",Raw_Data!E8615="Male"),"Male",IF(OR(Raw_Data!E8615="F",Raw_Data!E8615="Female"),"Female","Not Confirmed"))</f>
        <v>Female</v>
      </c>
      <c r="I8615">
        <f>Raw_Data!F8615</f>
        <v>18</v>
      </c>
      <c r="J8615" t="str">
        <f>FLOOR(Raw_Data!F8615,10)&amp;"-"&amp;FLOOR(Raw_Data!F8615,10)+9</f>
        <v>10-19</v>
      </c>
      <c r="K8615" t="str">
        <f>Raw_Data!G8615</f>
        <v>Declined to Identify</v>
      </c>
      <c r="L8615" t="str">
        <f>Raw_Data!H8615</f>
        <v>General Practice</v>
      </c>
      <c r="M8615" t="str">
        <f>IF(Raw_Data!I8615=TRUE,"Admitted","Not Admitted")</f>
        <v>Not Admitted</v>
      </c>
      <c r="N8615" t="str">
        <f>IF(Raw_Data!J8615="","Not Rated",Raw_Data!J8615)</f>
        <v>Not Rated</v>
      </c>
      <c r="O8615">
        <f>Raw_Data!K8615</f>
        <v>42</v>
      </c>
      <c r="P8615" t="str">
        <f>IF(Raw_Data!K8615&lt;=30,"Within Time","Delayed")</f>
        <v>Delayed</v>
      </c>
    </row>
    <row r="8616" spans="1:16" x14ac:dyDescent="0.35">
      <c r="A8616" t="str">
        <f>Raw_Data!A8616</f>
        <v>840-24-4742</v>
      </c>
      <c r="B8616" s="2">
        <f>Raw_Data!B8616</f>
        <v>45556.419444444437</v>
      </c>
      <c r="C8616">
        <f>HOUR(Raw_Data!B8616)</f>
        <v>10</v>
      </c>
      <c r="D8616" t="str">
        <f>TEXT(Raw_Data!B8616,"mmm")</f>
        <v>Sep</v>
      </c>
      <c r="E8616">
        <f>YEAR(Raw_Data!B8616)</f>
        <v>2024</v>
      </c>
      <c r="F8616" t="str">
        <f>TEXT(Raw_Data!B8616,"mmm-yy")</f>
        <v>Sep-24</v>
      </c>
      <c r="G8616" t="str">
        <f>PROPER(Raw_Data!C8616&amp;". "&amp;Raw_Data!D8616)</f>
        <v>Q. Glasspool</v>
      </c>
      <c r="H8616" t="str">
        <f>IF(OR(Raw_Data!E8616="M",Raw_Data!E8616="Male"),"Male",IF(OR(Raw_Data!E8616="F",Raw_Data!E8616="Female"),"Female","Not Confirmed"))</f>
        <v>Male</v>
      </c>
      <c r="I8616">
        <f>Raw_Data!F8616</f>
        <v>2</v>
      </c>
      <c r="J8616" t="str">
        <f>FLOOR(Raw_Data!F8616,10)&amp;"-"&amp;FLOOR(Raw_Data!F8616,10)+9</f>
        <v>0-9</v>
      </c>
      <c r="K8616" t="str">
        <f>Raw_Data!G8616</f>
        <v>White</v>
      </c>
      <c r="L8616" t="str">
        <f>Raw_Data!H8616</f>
        <v>None</v>
      </c>
      <c r="M8616" t="str">
        <f>IF(Raw_Data!I8616=TRUE,"Admitted","Not Admitted")</f>
        <v>Admitted</v>
      </c>
      <c r="N8616">
        <f>IF(Raw_Data!J8616="","Not Rated",Raw_Data!J8616)</f>
        <v>0</v>
      </c>
      <c r="O8616">
        <f>Raw_Data!K8616</f>
        <v>45</v>
      </c>
      <c r="P8616" t="str">
        <f>IF(Raw_Data!K8616&lt;=30,"Within Time","Delayed")</f>
        <v>Delayed</v>
      </c>
    </row>
    <row r="8617" spans="1:16" x14ac:dyDescent="0.35">
      <c r="A8617" t="str">
        <f>Raw_Data!A8617</f>
        <v>739-66-8501</v>
      </c>
      <c r="B8617" s="2">
        <f>Raw_Data!B8617</f>
        <v>45556.445833333331</v>
      </c>
      <c r="C8617">
        <f>HOUR(Raw_Data!B8617)</f>
        <v>10</v>
      </c>
      <c r="D8617" t="str">
        <f>TEXT(Raw_Data!B8617,"mmm")</f>
        <v>Sep</v>
      </c>
      <c r="E8617">
        <f>YEAR(Raw_Data!B8617)</f>
        <v>2024</v>
      </c>
      <c r="F8617" t="str">
        <f>TEXT(Raw_Data!B8617,"mmm-yy")</f>
        <v>Sep-24</v>
      </c>
      <c r="G8617" t="str">
        <f>PROPER(Raw_Data!C8617&amp;". "&amp;Raw_Data!D8617)</f>
        <v>S. Vickery</v>
      </c>
      <c r="H8617" t="str">
        <f>IF(OR(Raw_Data!E8617="M",Raw_Data!E8617="Male"),"Male",IF(OR(Raw_Data!E8617="F",Raw_Data!E8617="Female"),"Female","Not Confirmed"))</f>
        <v>Male</v>
      </c>
      <c r="I8617">
        <f>Raw_Data!F8617</f>
        <v>59</v>
      </c>
      <c r="J8617" t="str">
        <f>FLOOR(Raw_Data!F8617,10)&amp;"-"&amp;FLOOR(Raw_Data!F8617,10)+9</f>
        <v>50-59</v>
      </c>
      <c r="K8617" t="str">
        <f>Raw_Data!G8617</f>
        <v>Asian</v>
      </c>
      <c r="L8617" t="str">
        <f>Raw_Data!H8617</f>
        <v>None</v>
      </c>
      <c r="M8617" t="str">
        <f>IF(Raw_Data!I8617=TRUE,"Admitted","Not Admitted")</f>
        <v>Not Admitted</v>
      </c>
      <c r="N8617">
        <f>IF(Raw_Data!J8617="","Not Rated",Raw_Data!J8617)</f>
        <v>0</v>
      </c>
      <c r="O8617">
        <f>Raw_Data!K8617</f>
        <v>32</v>
      </c>
      <c r="P8617" t="str">
        <f>IF(Raw_Data!K8617&lt;=30,"Within Time","Delayed")</f>
        <v>Delayed</v>
      </c>
    </row>
    <row r="8618" spans="1:16" x14ac:dyDescent="0.35">
      <c r="A8618" t="str">
        <f>Raw_Data!A8618</f>
        <v>513-66-8485</v>
      </c>
      <c r="B8618" s="2">
        <f>Raw_Data!B8618</f>
        <v>45556.581250000003</v>
      </c>
      <c r="C8618">
        <f>HOUR(Raw_Data!B8618)</f>
        <v>13</v>
      </c>
      <c r="D8618" t="str">
        <f>TEXT(Raw_Data!B8618,"mmm")</f>
        <v>Sep</v>
      </c>
      <c r="E8618">
        <f>YEAR(Raw_Data!B8618)</f>
        <v>2024</v>
      </c>
      <c r="F8618" t="str">
        <f>TEXT(Raw_Data!B8618,"mmm-yy")</f>
        <v>Sep-24</v>
      </c>
      <c r="G8618" t="str">
        <f>PROPER(Raw_Data!C8618&amp;". "&amp;Raw_Data!D8618)</f>
        <v>O. Nethercott</v>
      </c>
      <c r="H8618" t="str">
        <f>IF(OR(Raw_Data!E8618="M",Raw_Data!E8618="Male"),"Male",IF(OR(Raw_Data!E8618="F",Raw_Data!E8618="Female"),"Female","Not Confirmed"))</f>
        <v>Female</v>
      </c>
      <c r="I8618">
        <f>Raw_Data!F8618</f>
        <v>30</v>
      </c>
      <c r="J8618" t="str">
        <f>FLOOR(Raw_Data!F8618,10)&amp;"-"&amp;FLOOR(Raw_Data!F8618,10)+9</f>
        <v>30-39</v>
      </c>
      <c r="K8618" t="str">
        <f>Raw_Data!G8618</f>
        <v>Declined to Identify</v>
      </c>
      <c r="L8618" t="str">
        <f>Raw_Data!H8618</f>
        <v>None</v>
      </c>
      <c r="M8618" t="str">
        <f>IF(Raw_Data!I8618=TRUE,"Admitted","Not Admitted")</f>
        <v>Not Admitted</v>
      </c>
      <c r="N8618">
        <f>IF(Raw_Data!J8618="","Not Rated",Raw_Data!J8618)</f>
        <v>9</v>
      </c>
      <c r="O8618">
        <f>Raw_Data!K8618</f>
        <v>12</v>
      </c>
      <c r="P8618" t="str">
        <f>IF(Raw_Data!K8618&lt;=30,"Within Time","Delayed")</f>
        <v>Within Time</v>
      </c>
    </row>
    <row r="8619" spans="1:16" x14ac:dyDescent="0.35">
      <c r="A8619" t="str">
        <f>Raw_Data!A8619</f>
        <v>332-25-6643</v>
      </c>
      <c r="B8619" s="2">
        <f>Raw_Data!B8619</f>
        <v>45556.606249999997</v>
      </c>
      <c r="C8619">
        <f>HOUR(Raw_Data!B8619)</f>
        <v>14</v>
      </c>
      <c r="D8619" t="str">
        <f>TEXT(Raw_Data!B8619,"mmm")</f>
        <v>Sep</v>
      </c>
      <c r="E8619">
        <f>YEAR(Raw_Data!B8619)</f>
        <v>2024</v>
      </c>
      <c r="F8619" t="str">
        <f>TEXT(Raw_Data!B8619,"mmm-yy")</f>
        <v>Sep-24</v>
      </c>
      <c r="G8619" t="str">
        <f>PROPER(Raw_Data!C8619&amp;". "&amp;Raw_Data!D8619)</f>
        <v>G. Jephson</v>
      </c>
      <c r="H8619" t="str">
        <f>IF(OR(Raw_Data!E8619="M",Raw_Data!E8619="Male"),"Male",IF(OR(Raw_Data!E8619="F",Raw_Data!E8619="Female"),"Female","Not Confirmed"))</f>
        <v>Female</v>
      </c>
      <c r="I8619">
        <f>Raw_Data!F8619</f>
        <v>39</v>
      </c>
      <c r="J8619" t="str">
        <f>FLOOR(Raw_Data!F8619,10)&amp;"-"&amp;FLOOR(Raw_Data!F8619,10)+9</f>
        <v>30-39</v>
      </c>
      <c r="K8619" t="str">
        <f>Raw_Data!G8619</f>
        <v>Two or More Races</v>
      </c>
      <c r="L8619" t="str">
        <f>Raw_Data!H8619</f>
        <v>Orthopedics</v>
      </c>
      <c r="M8619" t="str">
        <f>IF(Raw_Data!I8619=TRUE,"Admitted","Not Admitted")</f>
        <v>Not Admitted</v>
      </c>
      <c r="N8619" t="str">
        <f>IF(Raw_Data!J8619="","Not Rated",Raw_Data!J8619)</f>
        <v>Not Rated</v>
      </c>
      <c r="O8619">
        <f>Raw_Data!K8619</f>
        <v>33</v>
      </c>
      <c r="P8619" t="str">
        <f>IF(Raw_Data!K8619&lt;=30,"Within Time","Delayed")</f>
        <v>Delayed</v>
      </c>
    </row>
    <row r="8620" spans="1:16" x14ac:dyDescent="0.35">
      <c r="A8620" t="str">
        <f>Raw_Data!A8620</f>
        <v>569-73-8094</v>
      </c>
      <c r="B8620" s="2">
        <f>Raw_Data!B8620</f>
        <v>45556.640277777777</v>
      </c>
      <c r="C8620">
        <f>HOUR(Raw_Data!B8620)</f>
        <v>15</v>
      </c>
      <c r="D8620" t="str">
        <f>TEXT(Raw_Data!B8620,"mmm")</f>
        <v>Sep</v>
      </c>
      <c r="E8620">
        <f>YEAR(Raw_Data!B8620)</f>
        <v>2024</v>
      </c>
      <c r="F8620" t="str">
        <f>TEXT(Raw_Data!B8620,"mmm-yy")</f>
        <v>Sep-24</v>
      </c>
      <c r="G8620" t="str">
        <f>PROPER(Raw_Data!C8620&amp;". "&amp;Raw_Data!D8620)</f>
        <v>D. Hathaway</v>
      </c>
      <c r="H8620" t="str">
        <f>IF(OR(Raw_Data!E8620="M",Raw_Data!E8620="Male"),"Male",IF(OR(Raw_Data!E8620="F",Raw_Data!E8620="Female"),"Female","Not Confirmed"))</f>
        <v>Male</v>
      </c>
      <c r="I8620">
        <f>Raw_Data!F8620</f>
        <v>75</v>
      </c>
      <c r="J8620" t="str">
        <f>FLOOR(Raw_Data!F8620,10)&amp;"-"&amp;FLOOR(Raw_Data!F8620,10)+9</f>
        <v>70-79</v>
      </c>
      <c r="K8620" t="str">
        <f>Raw_Data!G8620</f>
        <v>Pacific Islander</v>
      </c>
      <c r="L8620" t="str">
        <f>Raw_Data!H8620</f>
        <v>None</v>
      </c>
      <c r="M8620" t="str">
        <f>IF(Raw_Data!I8620=TRUE,"Admitted","Not Admitted")</f>
        <v>Admitted</v>
      </c>
      <c r="N8620" t="str">
        <f>IF(Raw_Data!J8620="","Not Rated",Raw_Data!J8620)</f>
        <v>Not Rated</v>
      </c>
      <c r="O8620">
        <f>Raw_Data!K8620</f>
        <v>33</v>
      </c>
      <c r="P8620" t="str">
        <f>IF(Raw_Data!K8620&lt;=30,"Within Time","Delayed")</f>
        <v>Delayed</v>
      </c>
    </row>
    <row r="8621" spans="1:16" x14ac:dyDescent="0.35">
      <c r="A8621" t="str">
        <f>Raw_Data!A8621</f>
        <v>855-41-9901</v>
      </c>
      <c r="B8621" s="2">
        <f>Raw_Data!B8621</f>
        <v>45556.647916666669</v>
      </c>
      <c r="C8621">
        <f>HOUR(Raw_Data!B8621)</f>
        <v>15</v>
      </c>
      <c r="D8621" t="str">
        <f>TEXT(Raw_Data!B8621,"mmm")</f>
        <v>Sep</v>
      </c>
      <c r="E8621">
        <f>YEAR(Raw_Data!B8621)</f>
        <v>2024</v>
      </c>
      <c r="F8621" t="str">
        <f>TEXT(Raw_Data!B8621,"mmm-yy")</f>
        <v>Sep-24</v>
      </c>
      <c r="G8621" t="str">
        <f>PROPER(Raw_Data!C8621&amp;". "&amp;Raw_Data!D8621)</f>
        <v>G. Birtwhistle</v>
      </c>
      <c r="H8621" t="str">
        <f>IF(OR(Raw_Data!E8621="M",Raw_Data!E8621="Male"),"Male",IF(OR(Raw_Data!E8621="F",Raw_Data!E8621="Female"),"Female","Not Confirmed"))</f>
        <v>Female</v>
      </c>
      <c r="I8621">
        <f>Raw_Data!F8621</f>
        <v>2</v>
      </c>
      <c r="J8621" t="str">
        <f>FLOOR(Raw_Data!F8621,10)&amp;"-"&amp;FLOOR(Raw_Data!F8621,10)+9</f>
        <v>0-9</v>
      </c>
      <c r="K8621" t="str">
        <f>Raw_Data!G8621</f>
        <v>White</v>
      </c>
      <c r="L8621" t="str">
        <f>Raw_Data!H8621</f>
        <v>None</v>
      </c>
      <c r="M8621" t="str">
        <f>IF(Raw_Data!I8621=TRUE,"Admitted","Not Admitted")</f>
        <v>Admitted</v>
      </c>
      <c r="N8621" t="str">
        <f>IF(Raw_Data!J8621="","Not Rated",Raw_Data!J8621)</f>
        <v>Not Rated</v>
      </c>
      <c r="O8621">
        <f>Raw_Data!K8621</f>
        <v>38</v>
      </c>
      <c r="P8621" t="str">
        <f>IF(Raw_Data!K8621&lt;=30,"Within Time","Delayed")</f>
        <v>Delayed</v>
      </c>
    </row>
    <row r="8622" spans="1:16" x14ac:dyDescent="0.35">
      <c r="A8622" t="str">
        <f>Raw_Data!A8622</f>
        <v>696-20-6731</v>
      </c>
      <c r="B8622" s="2">
        <f>Raw_Data!B8622</f>
        <v>45556.693749999999</v>
      </c>
      <c r="C8622">
        <f>HOUR(Raw_Data!B8622)</f>
        <v>16</v>
      </c>
      <c r="D8622" t="str">
        <f>TEXT(Raw_Data!B8622,"mmm")</f>
        <v>Sep</v>
      </c>
      <c r="E8622">
        <f>YEAR(Raw_Data!B8622)</f>
        <v>2024</v>
      </c>
      <c r="F8622" t="str">
        <f>TEXT(Raw_Data!B8622,"mmm-yy")</f>
        <v>Sep-24</v>
      </c>
      <c r="G8622" t="str">
        <f>PROPER(Raw_Data!C8622&amp;". "&amp;Raw_Data!D8622)</f>
        <v>O. Churchard</v>
      </c>
      <c r="H8622" t="str">
        <f>IF(OR(Raw_Data!E8622="M",Raw_Data!E8622="Male"),"Male",IF(OR(Raw_Data!E8622="F",Raw_Data!E8622="Female"),"Female","Not Confirmed"))</f>
        <v>Male</v>
      </c>
      <c r="I8622">
        <f>Raw_Data!F8622</f>
        <v>44</v>
      </c>
      <c r="J8622" t="str">
        <f>FLOOR(Raw_Data!F8622,10)&amp;"-"&amp;FLOOR(Raw_Data!F8622,10)+9</f>
        <v>40-49</v>
      </c>
      <c r="K8622" t="str">
        <f>Raw_Data!G8622</f>
        <v>White</v>
      </c>
      <c r="L8622" t="str">
        <f>Raw_Data!H8622</f>
        <v>None</v>
      </c>
      <c r="M8622" t="str">
        <f>IF(Raw_Data!I8622=TRUE,"Admitted","Not Admitted")</f>
        <v>Admitted</v>
      </c>
      <c r="N8622" t="str">
        <f>IF(Raw_Data!J8622="","Not Rated",Raw_Data!J8622)</f>
        <v>Not Rated</v>
      </c>
      <c r="O8622">
        <f>Raw_Data!K8622</f>
        <v>33</v>
      </c>
      <c r="P8622" t="str">
        <f>IF(Raw_Data!K8622&lt;=30,"Within Time","Delayed")</f>
        <v>Delayed</v>
      </c>
    </row>
    <row r="8623" spans="1:16" x14ac:dyDescent="0.35">
      <c r="A8623" t="str">
        <f>Raw_Data!A8623</f>
        <v>139-13-3701</v>
      </c>
      <c r="B8623" s="2">
        <f>Raw_Data!B8623</f>
        <v>45556.715277777781</v>
      </c>
      <c r="C8623">
        <f>HOUR(Raw_Data!B8623)</f>
        <v>17</v>
      </c>
      <c r="D8623" t="str">
        <f>TEXT(Raw_Data!B8623,"mmm")</f>
        <v>Sep</v>
      </c>
      <c r="E8623">
        <f>YEAR(Raw_Data!B8623)</f>
        <v>2024</v>
      </c>
      <c r="F8623" t="str">
        <f>TEXT(Raw_Data!B8623,"mmm-yy")</f>
        <v>Sep-24</v>
      </c>
      <c r="G8623" t="str">
        <f>PROPER(Raw_Data!C8623&amp;". "&amp;Raw_Data!D8623)</f>
        <v>F. Ellerby</v>
      </c>
      <c r="H8623" t="str">
        <f>IF(OR(Raw_Data!E8623="M",Raw_Data!E8623="Male"),"Male",IF(OR(Raw_Data!E8623="F",Raw_Data!E8623="Female"),"Female","Not Confirmed"))</f>
        <v>Female</v>
      </c>
      <c r="I8623">
        <f>Raw_Data!F8623</f>
        <v>63</v>
      </c>
      <c r="J8623" t="str">
        <f>FLOOR(Raw_Data!F8623,10)&amp;"-"&amp;FLOOR(Raw_Data!F8623,10)+9</f>
        <v>60-69</v>
      </c>
      <c r="K8623" t="str">
        <f>Raw_Data!G8623</f>
        <v>White</v>
      </c>
      <c r="L8623" t="str">
        <f>Raw_Data!H8623</f>
        <v>None</v>
      </c>
      <c r="M8623" t="str">
        <f>IF(Raw_Data!I8623=TRUE,"Admitted","Not Admitted")</f>
        <v>Not Admitted</v>
      </c>
      <c r="N8623">
        <f>IF(Raw_Data!J8623="","Not Rated",Raw_Data!J8623)</f>
        <v>5</v>
      </c>
      <c r="O8623">
        <f>Raw_Data!K8623</f>
        <v>23</v>
      </c>
      <c r="P8623" t="str">
        <f>IF(Raw_Data!K8623&lt;=30,"Within Time","Delayed")</f>
        <v>Within Time</v>
      </c>
    </row>
    <row r="8624" spans="1:16" x14ac:dyDescent="0.35">
      <c r="A8624" t="str">
        <f>Raw_Data!A8624</f>
        <v>293-68-1028</v>
      </c>
      <c r="B8624" s="2">
        <f>Raw_Data!B8624</f>
        <v>45556.915277777778</v>
      </c>
      <c r="C8624">
        <f>HOUR(Raw_Data!B8624)</f>
        <v>21</v>
      </c>
      <c r="D8624" t="str">
        <f>TEXT(Raw_Data!B8624,"mmm")</f>
        <v>Sep</v>
      </c>
      <c r="E8624">
        <f>YEAR(Raw_Data!B8624)</f>
        <v>2024</v>
      </c>
      <c r="F8624" t="str">
        <f>TEXT(Raw_Data!B8624,"mmm-yy")</f>
        <v>Sep-24</v>
      </c>
      <c r="G8624" t="str">
        <f>PROPER(Raw_Data!C8624&amp;". "&amp;Raw_Data!D8624)</f>
        <v>T. Yates</v>
      </c>
      <c r="H8624" t="str">
        <f>IF(OR(Raw_Data!E8624="M",Raw_Data!E8624="Male"),"Male",IF(OR(Raw_Data!E8624="F",Raw_Data!E8624="Female"),"Female","Not Confirmed"))</f>
        <v>Female</v>
      </c>
      <c r="I8624">
        <f>Raw_Data!F8624</f>
        <v>54</v>
      </c>
      <c r="J8624" t="str">
        <f>FLOOR(Raw_Data!F8624,10)&amp;"-"&amp;FLOOR(Raw_Data!F8624,10)+9</f>
        <v>50-59</v>
      </c>
      <c r="K8624" t="str">
        <f>Raw_Data!G8624</f>
        <v>White</v>
      </c>
      <c r="L8624" t="str">
        <f>Raw_Data!H8624</f>
        <v>None</v>
      </c>
      <c r="M8624" t="str">
        <f>IF(Raw_Data!I8624=TRUE,"Admitted","Not Admitted")</f>
        <v>Admitted</v>
      </c>
      <c r="N8624" t="str">
        <f>IF(Raw_Data!J8624="","Not Rated",Raw_Data!J8624)</f>
        <v>Not Rated</v>
      </c>
      <c r="O8624">
        <f>Raw_Data!K8624</f>
        <v>52</v>
      </c>
      <c r="P8624" t="str">
        <f>IF(Raw_Data!K8624&lt;=30,"Within Time","Delayed")</f>
        <v>Delayed</v>
      </c>
    </row>
    <row r="8625" spans="1:16" x14ac:dyDescent="0.35">
      <c r="A8625" t="str">
        <f>Raw_Data!A8625</f>
        <v>754-24-1409</v>
      </c>
      <c r="B8625" s="2">
        <f>Raw_Data!B8625</f>
        <v>45556.980555555558</v>
      </c>
      <c r="C8625">
        <f>HOUR(Raw_Data!B8625)</f>
        <v>23</v>
      </c>
      <c r="D8625" t="str">
        <f>TEXT(Raw_Data!B8625,"mmm")</f>
        <v>Sep</v>
      </c>
      <c r="E8625">
        <f>YEAR(Raw_Data!B8625)</f>
        <v>2024</v>
      </c>
      <c r="F8625" t="str">
        <f>TEXT(Raw_Data!B8625,"mmm-yy")</f>
        <v>Sep-24</v>
      </c>
      <c r="G8625" t="str">
        <f>PROPER(Raw_Data!C8625&amp;". "&amp;Raw_Data!D8625)</f>
        <v>I. Quickfall</v>
      </c>
      <c r="H8625" t="str">
        <f>IF(OR(Raw_Data!E8625="M",Raw_Data!E8625="Male"),"Male",IF(OR(Raw_Data!E8625="F",Raw_Data!E8625="Female"),"Female","Not Confirmed"))</f>
        <v>Male</v>
      </c>
      <c r="I8625">
        <f>Raw_Data!F8625</f>
        <v>14</v>
      </c>
      <c r="J8625" t="str">
        <f>FLOOR(Raw_Data!F8625,10)&amp;"-"&amp;FLOOR(Raw_Data!F8625,10)+9</f>
        <v>10-19</v>
      </c>
      <c r="K8625" t="str">
        <f>Raw_Data!G8625</f>
        <v>Declined to Identify</v>
      </c>
      <c r="L8625" t="str">
        <f>Raw_Data!H8625</f>
        <v>Physiotherapy</v>
      </c>
      <c r="M8625" t="str">
        <f>IF(Raw_Data!I8625=TRUE,"Admitted","Not Admitted")</f>
        <v>Admitted</v>
      </c>
      <c r="N8625" t="str">
        <f>IF(Raw_Data!J8625="","Not Rated",Raw_Data!J8625)</f>
        <v>Not Rated</v>
      </c>
      <c r="O8625">
        <f>Raw_Data!K8625</f>
        <v>11</v>
      </c>
      <c r="P8625" t="str">
        <f>IF(Raw_Data!K8625&lt;=30,"Within Time","Delayed")</f>
        <v>Within Time</v>
      </c>
    </row>
    <row r="8626" spans="1:16" x14ac:dyDescent="0.35">
      <c r="A8626" t="str">
        <f>Raw_Data!A8626</f>
        <v>345-51-6759</v>
      </c>
      <c r="B8626" s="2">
        <f>Raw_Data!B8626</f>
        <v>45557.381944444453</v>
      </c>
      <c r="C8626">
        <f>HOUR(Raw_Data!B8626)</f>
        <v>9</v>
      </c>
      <c r="D8626" t="str">
        <f>TEXT(Raw_Data!B8626,"mmm")</f>
        <v>Sep</v>
      </c>
      <c r="E8626">
        <f>YEAR(Raw_Data!B8626)</f>
        <v>2024</v>
      </c>
      <c r="F8626" t="str">
        <f>TEXT(Raw_Data!B8626,"mmm-yy")</f>
        <v>Sep-24</v>
      </c>
      <c r="G8626" t="str">
        <f>PROPER(Raw_Data!C8626&amp;". "&amp;Raw_Data!D8626)</f>
        <v>I. Postlethwaite</v>
      </c>
      <c r="H8626" t="str">
        <f>IF(OR(Raw_Data!E8626="M",Raw_Data!E8626="Male"),"Male",IF(OR(Raw_Data!E8626="F",Raw_Data!E8626="Female"),"Female","Not Confirmed"))</f>
        <v>Female</v>
      </c>
      <c r="I8626">
        <f>Raw_Data!F8626</f>
        <v>17</v>
      </c>
      <c r="J8626" t="str">
        <f>FLOOR(Raw_Data!F8626,10)&amp;"-"&amp;FLOOR(Raw_Data!F8626,10)+9</f>
        <v>10-19</v>
      </c>
      <c r="K8626" t="str">
        <f>Raw_Data!G8626</f>
        <v>White</v>
      </c>
      <c r="L8626" t="str">
        <f>Raw_Data!H8626</f>
        <v>None</v>
      </c>
      <c r="M8626" t="str">
        <f>IF(Raw_Data!I8626=TRUE,"Admitted","Not Admitted")</f>
        <v>Not Admitted</v>
      </c>
      <c r="N8626" t="str">
        <f>IF(Raw_Data!J8626="","Not Rated",Raw_Data!J8626)</f>
        <v>Not Rated</v>
      </c>
      <c r="O8626">
        <f>Raw_Data!K8626</f>
        <v>35</v>
      </c>
      <c r="P8626" t="str">
        <f>IF(Raw_Data!K8626&lt;=30,"Within Time","Delayed")</f>
        <v>Delayed</v>
      </c>
    </row>
    <row r="8627" spans="1:16" x14ac:dyDescent="0.35">
      <c r="A8627" t="str">
        <f>Raw_Data!A8627</f>
        <v>856-36-6725</v>
      </c>
      <c r="B8627" s="2">
        <f>Raw_Data!B8627</f>
        <v>45557.427083333343</v>
      </c>
      <c r="C8627">
        <f>HOUR(Raw_Data!B8627)</f>
        <v>10</v>
      </c>
      <c r="D8627" t="str">
        <f>TEXT(Raw_Data!B8627,"mmm")</f>
        <v>Sep</v>
      </c>
      <c r="E8627">
        <f>YEAR(Raw_Data!B8627)</f>
        <v>2024</v>
      </c>
      <c r="F8627" t="str">
        <f>TEXT(Raw_Data!B8627,"mmm-yy")</f>
        <v>Sep-24</v>
      </c>
      <c r="G8627" t="str">
        <f>PROPER(Raw_Data!C8627&amp;". "&amp;Raw_Data!D8627)</f>
        <v>P. Quarmby</v>
      </c>
      <c r="H8627" t="str">
        <f>IF(OR(Raw_Data!E8627="M",Raw_Data!E8627="Male"),"Male",IF(OR(Raw_Data!E8627="F",Raw_Data!E8627="Female"),"Female","Not Confirmed"))</f>
        <v>Male</v>
      </c>
      <c r="I8627">
        <f>Raw_Data!F8627</f>
        <v>56</v>
      </c>
      <c r="J8627" t="str">
        <f>FLOOR(Raw_Data!F8627,10)&amp;"-"&amp;FLOOR(Raw_Data!F8627,10)+9</f>
        <v>50-59</v>
      </c>
      <c r="K8627" t="str">
        <f>Raw_Data!G8627</f>
        <v>White</v>
      </c>
      <c r="L8627" t="str">
        <f>Raw_Data!H8627</f>
        <v>None</v>
      </c>
      <c r="M8627" t="str">
        <f>IF(Raw_Data!I8627=TRUE,"Admitted","Not Admitted")</f>
        <v>Admitted</v>
      </c>
      <c r="N8627">
        <f>IF(Raw_Data!J8627="","Not Rated",Raw_Data!J8627)</f>
        <v>0</v>
      </c>
      <c r="O8627">
        <f>Raw_Data!K8627</f>
        <v>10</v>
      </c>
      <c r="P8627" t="str">
        <f>IF(Raw_Data!K8627&lt;=30,"Within Time","Delayed")</f>
        <v>Within Time</v>
      </c>
    </row>
    <row r="8628" spans="1:16" x14ac:dyDescent="0.35">
      <c r="A8628" t="str">
        <f>Raw_Data!A8628</f>
        <v>585-35-7850</v>
      </c>
      <c r="B8628" s="2">
        <f>Raw_Data!B8628</f>
        <v>45557.455555555563</v>
      </c>
      <c r="C8628">
        <f>HOUR(Raw_Data!B8628)</f>
        <v>10</v>
      </c>
      <c r="D8628" t="str">
        <f>TEXT(Raw_Data!B8628,"mmm")</f>
        <v>Sep</v>
      </c>
      <c r="E8628">
        <f>YEAR(Raw_Data!B8628)</f>
        <v>2024</v>
      </c>
      <c r="F8628" t="str">
        <f>TEXT(Raw_Data!B8628,"mmm-yy")</f>
        <v>Sep-24</v>
      </c>
      <c r="G8628" t="str">
        <f>PROPER(Raw_Data!C8628&amp;". "&amp;Raw_Data!D8628)</f>
        <v>C. Cholmondeley</v>
      </c>
      <c r="H8628" t="str">
        <f>IF(OR(Raw_Data!E8628="M",Raw_Data!E8628="Male"),"Male",IF(OR(Raw_Data!E8628="F",Raw_Data!E8628="Female"),"Female","Not Confirmed"))</f>
        <v>Female</v>
      </c>
      <c r="I8628">
        <f>Raw_Data!F8628</f>
        <v>58</v>
      </c>
      <c r="J8628" t="str">
        <f>FLOOR(Raw_Data!F8628,10)&amp;"-"&amp;FLOOR(Raw_Data!F8628,10)+9</f>
        <v>50-59</v>
      </c>
      <c r="K8628" t="str">
        <f>Raw_Data!G8628</f>
        <v>African American</v>
      </c>
      <c r="L8628" t="str">
        <f>Raw_Data!H8628</f>
        <v>None</v>
      </c>
      <c r="M8628" t="str">
        <f>IF(Raw_Data!I8628=TRUE,"Admitted","Not Admitted")</f>
        <v>Admitted</v>
      </c>
      <c r="N8628">
        <f>IF(Raw_Data!J8628="","Not Rated",Raw_Data!J8628)</f>
        <v>10</v>
      </c>
      <c r="O8628">
        <f>Raw_Data!K8628</f>
        <v>57</v>
      </c>
      <c r="P8628" t="str">
        <f>IF(Raw_Data!K8628&lt;=30,"Within Time","Delayed")</f>
        <v>Delayed</v>
      </c>
    </row>
    <row r="8629" spans="1:16" x14ac:dyDescent="0.35">
      <c r="A8629" t="str">
        <f>Raw_Data!A8629</f>
        <v>675-34-8018</v>
      </c>
      <c r="B8629" s="2">
        <f>Raw_Data!B8629</f>
        <v>45557.491666666669</v>
      </c>
      <c r="C8629">
        <f>HOUR(Raw_Data!B8629)</f>
        <v>11</v>
      </c>
      <c r="D8629" t="str">
        <f>TEXT(Raw_Data!B8629,"mmm")</f>
        <v>Sep</v>
      </c>
      <c r="E8629">
        <f>YEAR(Raw_Data!B8629)</f>
        <v>2024</v>
      </c>
      <c r="F8629" t="str">
        <f>TEXT(Raw_Data!B8629,"mmm-yy")</f>
        <v>Sep-24</v>
      </c>
      <c r="G8629" t="str">
        <f>PROPER(Raw_Data!C8629&amp;". "&amp;Raw_Data!D8629)</f>
        <v>W. Sheffield</v>
      </c>
      <c r="H8629" t="str">
        <f>IF(OR(Raw_Data!E8629="M",Raw_Data!E8629="Male"),"Male",IF(OR(Raw_Data!E8629="F",Raw_Data!E8629="Female"),"Female","Not Confirmed"))</f>
        <v>Female</v>
      </c>
      <c r="I8629">
        <f>Raw_Data!F8629</f>
        <v>46</v>
      </c>
      <c r="J8629" t="str">
        <f>FLOOR(Raw_Data!F8629,10)&amp;"-"&amp;FLOOR(Raw_Data!F8629,10)+9</f>
        <v>40-49</v>
      </c>
      <c r="K8629" t="str">
        <f>Raw_Data!G8629</f>
        <v>Declined to Identify</v>
      </c>
      <c r="L8629" t="str">
        <f>Raw_Data!H8629</f>
        <v>General Practice</v>
      </c>
      <c r="M8629" t="str">
        <f>IF(Raw_Data!I8629=TRUE,"Admitted","Not Admitted")</f>
        <v>Not Admitted</v>
      </c>
      <c r="N8629" t="str">
        <f>IF(Raw_Data!J8629="","Not Rated",Raw_Data!J8629)</f>
        <v>Not Rated</v>
      </c>
      <c r="O8629">
        <f>Raw_Data!K8629</f>
        <v>50</v>
      </c>
      <c r="P8629" t="str">
        <f>IF(Raw_Data!K8629&lt;=30,"Within Time","Delayed")</f>
        <v>Delayed</v>
      </c>
    </row>
    <row r="8630" spans="1:16" x14ac:dyDescent="0.35">
      <c r="A8630" t="str">
        <f>Raw_Data!A8630</f>
        <v>535-47-3069</v>
      </c>
      <c r="B8630" s="2">
        <f>Raw_Data!B8630</f>
        <v>45557.557638888888</v>
      </c>
      <c r="C8630">
        <f>HOUR(Raw_Data!B8630)</f>
        <v>13</v>
      </c>
      <c r="D8630" t="str">
        <f>TEXT(Raw_Data!B8630,"mmm")</f>
        <v>Sep</v>
      </c>
      <c r="E8630">
        <f>YEAR(Raw_Data!B8630)</f>
        <v>2024</v>
      </c>
      <c r="F8630" t="str">
        <f>TEXT(Raw_Data!B8630,"mmm-yy")</f>
        <v>Sep-24</v>
      </c>
      <c r="G8630" t="str">
        <f>PROPER(Raw_Data!C8630&amp;". "&amp;Raw_Data!D8630)</f>
        <v>C. Churchard</v>
      </c>
      <c r="H8630" t="str">
        <f>IF(OR(Raw_Data!E8630="M",Raw_Data!E8630="Male"),"Male",IF(OR(Raw_Data!E8630="F",Raw_Data!E8630="Female"),"Female","Not Confirmed"))</f>
        <v>Male</v>
      </c>
      <c r="I8630">
        <f>Raw_Data!F8630</f>
        <v>66</v>
      </c>
      <c r="J8630" t="str">
        <f>FLOOR(Raw_Data!F8630,10)&amp;"-"&amp;FLOOR(Raw_Data!F8630,10)+9</f>
        <v>60-69</v>
      </c>
      <c r="K8630" t="str">
        <f>Raw_Data!G8630</f>
        <v>African American</v>
      </c>
      <c r="L8630" t="str">
        <f>Raw_Data!H8630</f>
        <v>None</v>
      </c>
      <c r="M8630" t="str">
        <f>IF(Raw_Data!I8630=TRUE,"Admitted","Not Admitted")</f>
        <v>Not Admitted</v>
      </c>
      <c r="N8630" t="str">
        <f>IF(Raw_Data!J8630="","Not Rated",Raw_Data!J8630)</f>
        <v>Not Rated</v>
      </c>
      <c r="O8630">
        <f>Raw_Data!K8630</f>
        <v>48</v>
      </c>
      <c r="P8630" t="str">
        <f>IF(Raw_Data!K8630&lt;=30,"Within Time","Delayed")</f>
        <v>Delayed</v>
      </c>
    </row>
    <row r="8631" spans="1:16" x14ac:dyDescent="0.35">
      <c r="A8631" t="str">
        <f>Raw_Data!A8631</f>
        <v>915-67-3548</v>
      </c>
      <c r="B8631" s="2">
        <f>Raw_Data!B8631</f>
        <v>45557.586805555547</v>
      </c>
      <c r="C8631">
        <f>HOUR(Raw_Data!B8631)</f>
        <v>14</v>
      </c>
      <c r="D8631" t="str">
        <f>TEXT(Raw_Data!B8631,"mmm")</f>
        <v>Sep</v>
      </c>
      <c r="E8631">
        <f>YEAR(Raw_Data!B8631)</f>
        <v>2024</v>
      </c>
      <c r="F8631" t="str">
        <f>TEXT(Raw_Data!B8631,"mmm-yy")</f>
        <v>Sep-24</v>
      </c>
      <c r="G8631" t="str">
        <f>PROPER(Raw_Data!C8631&amp;". "&amp;Raw_Data!D8631)</f>
        <v>W. Methuen</v>
      </c>
      <c r="H8631" t="str">
        <f>IF(OR(Raw_Data!E8631="M",Raw_Data!E8631="Male"),"Male",IF(OR(Raw_Data!E8631="F",Raw_Data!E8631="Female"),"Female","Not Confirmed"))</f>
        <v>Male</v>
      </c>
      <c r="I8631">
        <f>Raw_Data!F8631</f>
        <v>33</v>
      </c>
      <c r="J8631" t="str">
        <f>FLOOR(Raw_Data!F8631,10)&amp;"-"&amp;FLOOR(Raw_Data!F8631,10)+9</f>
        <v>30-39</v>
      </c>
      <c r="K8631" t="str">
        <f>Raw_Data!G8631</f>
        <v>Declined to Identify</v>
      </c>
      <c r="L8631" t="str">
        <f>Raw_Data!H8631</f>
        <v>Physiotherapy</v>
      </c>
      <c r="M8631" t="str">
        <f>IF(Raw_Data!I8631=TRUE,"Admitted","Not Admitted")</f>
        <v>Admitted</v>
      </c>
      <c r="N8631" t="str">
        <f>IF(Raw_Data!J8631="","Not Rated",Raw_Data!J8631)</f>
        <v>Not Rated</v>
      </c>
      <c r="O8631">
        <f>Raw_Data!K8631</f>
        <v>34</v>
      </c>
      <c r="P8631" t="str">
        <f>IF(Raw_Data!K8631&lt;=30,"Within Time","Delayed")</f>
        <v>Delayed</v>
      </c>
    </row>
    <row r="8632" spans="1:16" x14ac:dyDescent="0.35">
      <c r="A8632" t="str">
        <f>Raw_Data!A8632</f>
        <v>142-80-6168</v>
      </c>
      <c r="B8632" s="2">
        <f>Raw_Data!B8632</f>
        <v>45557.623611111107</v>
      </c>
      <c r="C8632">
        <f>HOUR(Raw_Data!B8632)</f>
        <v>14</v>
      </c>
      <c r="D8632" t="str">
        <f>TEXT(Raw_Data!B8632,"mmm")</f>
        <v>Sep</v>
      </c>
      <c r="E8632">
        <f>YEAR(Raw_Data!B8632)</f>
        <v>2024</v>
      </c>
      <c r="F8632" t="str">
        <f>TEXT(Raw_Data!B8632,"mmm-yy")</f>
        <v>Sep-24</v>
      </c>
      <c r="G8632" t="str">
        <f>PROPER(Raw_Data!C8632&amp;". "&amp;Raw_Data!D8632)</f>
        <v>S. Merriweather</v>
      </c>
      <c r="H8632" t="str">
        <f>IF(OR(Raw_Data!E8632="M",Raw_Data!E8632="Male"),"Male",IF(OR(Raw_Data!E8632="F",Raw_Data!E8632="Female"),"Female","Not Confirmed"))</f>
        <v>Male</v>
      </c>
      <c r="I8632">
        <f>Raw_Data!F8632</f>
        <v>24</v>
      </c>
      <c r="J8632" t="str">
        <f>FLOOR(Raw_Data!F8632,10)&amp;"-"&amp;FLOOR(Raw_Data!F8632,10)+9</f>
        <v>20-29</v>
      </c>
      <c r="K8632" t="str">
        <f>Raw_Data!G8632</f>
        <v>Unknown</v>
      </c>
      <c r="L8632" t="str">
        <f>Raw_Data!H8632</f>
        <v>None</v>
      </c>
      <c r="M8632" t="str">
        <f>IF(Raw_Data!I8632=TRUE,"Admitted","Not Admitted")</f>
        <v>Not Admitted</v>
      </c>
      <c r="N8632" t="str">
        <f>IF(Raw_Data!J8632="","Not Rated",Raw_Data!J8632)</f>
        <v>Not Rated</v>
      </c>
      <c r="O8632">
        <f>Raw_Data!K8632</f>
        <v>10</v>
      </c>
      <c r="P8632" t="str">
        <f>IF(Raw_Data!K8632&lt;=30,"Within Time","Delayed")</f>
        <v>Within Time</v>
      </c>
    </row>
    <row r="8633" spans="1:16" x14ac:dyDescent="0.35">
      <c r="A8633" t="str">
        <f>Raw_Data!A8633</f>
        <v>443-69-7782</v>
      </c>
      <c r="B8633" s="2">
        <f>Raw_Data!B8633</f>
        <v>45557.73333333333</v>
      </c>
      <c r="C8633">
        <f>HOUR(Raw_Data!B8633)</f>
        <v>17</v>
      </c>
      <c r="D8633" t="str">
        <f>TEXT(Raw_Data!B8633,"mmm")</f>
        <v>Sep</v>
      </c>
      <c r="E8633">
        <f>YEAR(Raw_Data!B8633)</f>
        <v>2024</v>
      </c>
      <c r="F8633" t="str">
        <f>TEXT(Raw_Data!B8633,"mmm-yy")</f>
        <v>Sep-24</v>
      </c>
      <c r="G8633" t="str">
        <f>PROPER(Raw_Data!C8633&amp;". "&amp;Raw_Data!D8633)</f>
        <v>B. Yarborough</v>
      </c>
      <c r="H8633" t="str">
        <f>IF(OR(Raw_Data!E8633="M",Raw_Data!E8633="Male"),"Male",IF(OR(Raw_Data!E8633="F",Raw_Data!E8633="Female"),"Female","Not Confirmed"))</f>
        <v>Female</v>
      </c>
      <c r="I8633">
        <f>Raw_Data!F8633</f>
        <v>41</v>
      </c>
      <c r="J8633" t="str">
        <f>FLOOR(Raw_Data!F8633,10)&amp;"-"&amp;FLOOR(Raw_Data!F8633,10)+9</f>
        <v>40-49</v>
      </c>
      <c r="K8633" t="str">
        <f>Raw_Data!G8633</f>
        <v>Two or More Races</v>
      </c>
      <c r="L8633" t="str">
        <f>Raw_Data!H8633</f>
        <v>None</v>
      </c>
      <c r="M8633" t="str">
        <f>IF(Raw_Data!I8633=TRUE,"Admitted","Not Admitted")</f>
        <v>Not Admitted</v>
      </c>
      <c r="N8633" t="str">
        <f>IF(Raw_Data!J8633="","Not Rated",Raw_Data!J8633)</f>
        <v>Not Rated</v>
      </c>
      <c r="O8633">
        <f>Raw_Data!K8633</f>
        <v>60</v>
      </c>
      <c r="P8633" t="str">
        <f>IF(Raw_Data!K8633&lt;=30,"Within Time","Delayed")</f>
        <v>Delayed</v>
      </c>
    </row>
    <row r="8634" spans="1:16" x14ac:dyDescent="0.35">
      <c r="A8634" t="str">
        <f>Raw_Data!A8634</f>
        <v>525-12-1241</v>
      </c>
      <c r="B8634" s="2">
        <f>Raw_Data!B8634</f>
        <v>45557.782638888893</v>
      </c>
      <c r="C8634">
        <f>HOUR(Raw_Data!B8634)</f>
        <v>18</v>
      </c>
      <c r="D8634" t="str">
        <f>TEXT(Raw_Data!B8634,"mmm")</f>
        <v>Sep</v>
      </c>
      <c r="E8634">
        <f>YEAR(Raw_Data!B8634)</f>
        <v>2024</v>
      </c>
      <c r="F8634" t="str">
        <f>TEXT(Raw_Data!B8634,"mmm-yy")</f>
        <v>Sep-24</v>
      </c>
      <c r="G8634" t="str">
        <f>PROPER(Raw_Data!C8634&amp;". "&amp;Raw_Data!D8634)</f>
        <v>R. Eastwood</v>
      </c>
      <c r="H8634" t="str">
        <f>IF(OR(Raw_Data!E8634="M",Raw_Data!E8634="Male"),"Male",IF(OR(Raw_Data!E8634="F",Raw_Data!E8634="Female"),"Female","Not Confirmed"))</f>
        <v>Male</v>
      </c>
      <c r="I8634">
        <f>Raw_Data!F8634</f>
        <v>76</v>
      </c>
      <c r="J8634" t="str">
        <f>FLOOR(Raw_Data!F8634,10)&amp;"-"&amp;FLOOR(Raw_Data!F8634,10)+9</f>
        <v>70-79</v>
      </c>
      <c r="K8634" t="str">
        <f>Raw_Data!G8634</f>
        <v>Pacific Islander</v>
      </c>
      <c r="L8634" t="str">
        <f>Raw_Data!H8634</f>
        <v>None</v>
      </c>
      <c r="M8634" t="str">
        <f>IF(Raw_Data!I8634=TRUE,"Admitted","Not Admitted")</f>
        <v>Not Admitted</v>
      </c>
      <c r="N8634" t="str">
        <f>IF(Raw_Data!J8634="","Not Rated",Raw_Data!J8634)</f>
        <v>Not Rated</v>
      </c>
      <c r="O8634">
        <f>Raw_Data!K8634</f>
        <v>30</v>
      </c>
      <c r="P8634" t="str">
        <f>IF(Raw_Data!K8634&lt;=30,"Within Time","Delayed")</f>
        <v>Within Time</v>
      </c>
    </row>
    <row r="8635" spans="1:16" x14ac:dyDescent="0.35">
      <c r="A8635" t="str">
        <f>Raw_Data!A8635</f>
        <v>583-93-4402</v>
      </c>
      <c r="B8635" s="2">
        <f>Raw_Data!B8635</f>
        <v>45557.895138888889</v>
      </c>
      <c r="C8635">
        <f>HOUR(Raw_Data!B8635)</f>
        <v>21</v>
      </c>
      <c r="D8635" t="str">
        <f>TEXT(Raw_Data!B8635,"mmm")</f>
        <v>Sep</v>
      </c>
      <c r="E8635">
        <f>YEAR(Raw_Data!B8635)</f>
        <v>2024</v>
      </c>
      <c r="F8635" t="str">
        <f>TEXT(Raw_Data!B8635,"mmm-yy")</f>
        <v>Sep-24</v>
      </c>
      <c r="G8635" t="str">
        <f>PROPER(Raw_Data!C8635&amp;". "&amp;Raw_Data!D8635)</f>
        <v>K. Whitfield</v>
      </c>
      <c r="H8635" t="str">
        <f>IF(OR(Raw_Data!E8635="M",Raw_Data!E8635="Male"),"Male",IF(OR(Raw_Data!E8635="F",Raw_Data!E8635="Female"),"Female","Not Confirmed"))</f>
        <v>Female</v>
      </c>
      <c r="I8635">
        <f>Raw_Data!F8635</f>
        <v>65</v>
      </c>
      <c r="J8635" t="str">
        <f>FLOOR(Raw_Data!F8635,10)&amp;"-"&amp;FLOOR(Raw_Data!F8635,10)+9</f>
        <v>60-69</v>
      </c>
      <c r="K8635" t="str">
        <f>Raw_Data!G8635</f>
        <v>Two or More Races</v>
      </c>
      <c r="L8635" t="str">
        <f>Raw_Data!H8635</f>
        <v>Physiotherapy</v>
      </c>
      <c r="M8635" t="str">
        <f>IF(Raw_Data!I8635=TRUE,"Admitted","Not Admitted")</f>
        <v>Not Admitted</v>
      </c>
      <c r="N8635" t="str">
        <f>IF(Raw_Data!J8635="","Not Rated",Raw_Data!J8635)</f>
        <v>Not Rated</v>
      </c>
      <c r="O8635">
        <f>Raw_Data!K8635</f>
        <v>35</v>
      </c>
      <c r="P8635" t="str">
        <f>IF(Raw_Data!K8635&lt;=30,"Within Time","Delayed")</f>
        <v>Delayed</v>
      </c>
    </row>
    <row r="8636" spans="1:16" x14ac:dyDescent="0.35">
      <c r="A8636" t="str">
        <f>Raw_Data!A8636</f>
        <v>923-37-3239</v>
      </c>
      <c r="B8636" s="2">
        <f>Raw_Data!B8636</f>
        <v>45557.962500000001</v>
      </c>
      <c r="C8636">
        <f>HOUR(Raw_Data!B8636)</f>
        <v>23</v>
      </c>
      <c r="D8636" t="str">
        <f>TEXT(Raw_Data!B8636,"mmm")</f>
        <v>Sep</v>
      </c>
      <c r="E8636">
        <f>YEAR(Raw_Data!B8636)</f>
        <v>2024</v>
      </c>
      <c r="F8636" t="str">
        <f>TEXT(Raw_Data!B8636,"mmm-yy")</f>
        <v>Sep-24</v>
      </c>
      <c r="G8636" t="str">
        <f>PROPER(Raw_Data!C8636&amp;". "&amp;Raw_Data!D8636)</f>
        <v>H. Churchard</v>
      </c>
      <c r="H8636" t="str">
        <f>IF(OR(Raw_Data!E8636="M",Raw_Data!E8636="Male"),"Male",IF(OR(Raw_Data!E8636="F",Raw_Data!E8636="Female"),"Female","Not Confirmed"))</f>
        <v>Female</v>
      </c>
      <c r="I8636">
        <f>Raw_Data!F8636</f>
        <v>60</v>
      </c>
      <c r="J8636" t="str">
        <f>FLOOR(Raw_Data!F8636,10)&amp;"-"&amp;FLOOR(Raw_Data!F8636,10)+9</f>
        <v>60-69</v>
      </c>
      <c r="K8636" t="str">
        <f>Raw_Data!G8636</f>
        <v>Two or More Races</v>
      </c>
      <c r="L8636" t="str">
        <f>Raw_Data!H8636</f>
        <v>Orthopedics</v>
      </c>
      <c r="M8636" t="str">
        <f>IF(Raw_Data!I8636=TRUE,"Admitted","Not Admitted")</f>
        <v>Not Admitted</v>
      </c>
      <c r="N8636" t="str">
        <f>IF(Raw_Data!J8636="","Not Rated",Raw_Data!J8636)</f>
        <v>Not Rated</v>
      </c>
      <c r="O8636">
        <f>Raw_Data!K8636</f>
        <v>34</v>
      </c>
      <c r="P8636" t="str">
        <f>IF(Raw_Data!K8636&lt;=30,"Within Time","Delayed")</f>
        <v>Delayed</v>
      </c>
    </row>
    <row r="8637" spans="1:16" x14ac:dyDescent="0.35">
      <c r="A8637" t="str">
        <f>Raw_Data!A8637</f>
        <v>736-19-1502</v>
      </c>
      <c r="B8637" s="2">
        <f>Raw_Data!B8637</f>
        <v>45558.024305555547</v>
      </c>
      <c r="C8637">
        <f>HOUR(Raw_Data!B8637)</f>
        <v>0</v>
      </c>
      <c r="D8637" t="str">
        <f>TEXT(Raw_Data!B8637,"mmm")</f>
        <v>Sep</v>
      </c>
      <c r="E8637">
        <f>YEAR(Raw_Data!B8637)</f>
        <v>2024</v>
      </c>
      <c r="F8637" t="str">
        <f>TEXT(Raw_Data!B8637,"mmm-yy")</f>
        <v>Sep-24</v>
      </c>
      <c r="G8637" t="str">
        <f>PROPER(Raw_Data!C8637&amp;". "&amp;Raw_Data!D8637)</f>
        <v>G. Inglewood</v>
      </c>
      <c r="H8637" t="str">
        <f>IF(OR(Raw_Data!E8637="M",Raw_Data!E8637="Male"),"Male",IF(OR(Raw_Data!E8637="F",Raw_Data!E8637="Female"),"Female","Not Confirmed"))</f>
        <v>Female</v>
      </c>
      <c r="I8637">
        <f>Raw_Data!F8637</f>
        <v>16</v>
      </c>
      <c r="J8637" t="str">
        <f>FLOOR(Raw_Data!F8637,10)&amp;"-"&amp;FLOOR(Raw_Data!F8637,10)+9</f>
        <v>10-19</v>
      </c>
      <c r="K8637" t="str">
        <f>Raw_Data!G8637</f>
        <v>Native American/Alaska Native</v>
      </c>
      <c r="L8637" t="str">
        <f>Raw_Data!H8637</f>
        <v>None</v>
      </c>
      <c r="M8637" t="str">
        <f>IF(Raw_Data!I8637=TRUE,"Admitted","Not Admitted")</f>
        <v>Not Admitted</v>
      </c>
      <c r="N8637" t="str">
        <f>IF(Raw_Data!J8637="","Not Rated",Raw_Data!J8637)</f>
        <v>Not Rated</v>
      </c>
      <c r="O8637">
        <f>Raw_Data!K8637</f>
        <v>39</v>
      </c>
      <c r="P8637" t="str">
        <f>IF(Raw_Data!K8637&lt;=30,"Within Time","Delayed")</f>
        <v>Delayed</v>
      </c>
    </row>
    <row r="8638" spans="1:16" x14ac:dyDescent="0.35">
      <c r="A8638" t="str">
        <f>Raw_Data!A8638</f>
        <v>135-64-3654</v>
      </c>
      <c r="B8638" s="2">
        <f>Raw_Data!B8638</f>
        <v>45558.085416666669</v>
      </c>
      <c r="C8638">
        <f>HOUR(Raw_Data!B8638)</f>
        <v>2</v>
      </c>
      <c r="D8638" t="str">
        <f>TEXT(Raw_Data!B8638,"mmm")</f>
        <v>Sep</v>
      </c>
      <c r="E8638">
        <f>YEAR(Raw_Data!B8638)</f>
        <v>2024</v>
      </c>
      <c r="F8638" t="str">
        <f>TEXT(Raw_Data!B8638,"mmm-yy")</f>
        <v>Sep-24</v>
      </c>
      <c r="G8638" t="str">
        <f>PROPER(Raw_Data!C8638&amp;". "&amp;Raw_Data!D8638)</f>
        <v>Z. Silverlock</v>
      </c>
      <c r="H8638" t="str">
        <f>IF(OR(Raw_Data!E8638="M",Raw_Data!E8638="Male"),"Male",IF(OR(Raw_Data!E8638="F",Raw_Data!E8638="Female"),"Female","Not Confirmed"))</f>
        <v>Male</v>
      </c>
      <c r="I8638">
        <f>Raw_Data!F8638</f>
        <v>74</v>
      </c>
      <c r="J8638" t="str">
        <f>FLOOR(Raw_Data!F8638,10)&amp;"-"&amp;FLOOR(Raw_Data!F8638,10)+9</f>
        <v>70-79</v>
      </c>
      <c r="K8638" t="str">
        <f>Raw_Data!G8638</f>
        <v>Two or More Races</v>
      </c>
      <c r="L8638" t="str">
        <f>Raw_Data!H8638</f>
        <v>None</v>
      </c>
      <c r="M8638" t="str">
        <f>IF(Raw_Data!I8638=TRUE,"Admitted","Not Admitted")</f>
        <v>Admitted</v>
      </c>
      <c r="N8638" t="str">
        <f>IF(Raw_Data!J8638="","Not Rated",Raw_Data!J8638)</f>
        <v>Not Rated</v>
      </c>
      <c r="O8638">
        <f>Raw_Data!K8638</f>
        <v>19</v>
      </c>
      <c r="P8638" t="str">
        <f>IF(Raw_Data!K8638&lt;=30,"Within Time","Delayed")</f>
        <v>Within Time</v>
      </c>
    </row>
    <row r="8639" spans="1:16" x14ac:dyDescent="0.35">
      <c r="A8639" t="str">
        <f>Raw_Data!A8639</f>
        <v>819-18-6694</v>
      </c>
      <c r="B8639" s="2">
        <f>Raw_Data!B8639</f>
        <v>45558.256249999999</v>
      </c>
      <c r="C8639">
        <f>HOUR(Raw_Data!B8639)</f>
        <v>6</v>
      </c>
      <c r="D8639" t="str">
        <f>TEXT(Raw_Data!B8639,"mmm")</f>
        <v>Sep</v>
      </c>
      <c r="E8639">
        <f>YEAR(Raw_Data!B8639)</f>
        <v>2024</v>
      </c>
      <c r="F8639" t="str">
        <f>TEXT(Raw_Data!B8639,"mmm-yy")</f>
        <v>Sep-24</v>
      </c>
      <c r="G8639" t="str">
        <f>PROPER(Raw_Data!C8639&amp;". "&amp;Raw_Data!D8639)</f>
        <v>Q. Dewhirst</v>
      </c>
      <c r="H8639" t="str">
        <f>IF(OR(Raw_Data!E8639="M",Raw_Data!E8639="Male"),"Male",IF(OR(Raw_Data!E8639="F",Raw_Data!E8639="Female"),"Female","Not Confirmed"))</f>
        <v>Female</v>
      </c>
      <c r="I8639">
        <f>Raw_Data!F8639</f>
        <v>12</v>
      </c>
      <c r="J8639" t="str">
        <f>FLOOR(Raw_Data!F8639,10)&amp;"-"&amp;FLOOR(Raw_Data!F8639,10)+9</f>
        <v>10-19</v>
      </c>
      <c r="K8639" t="str">
        <f>Raw_Data!G8639</f>
        <v>Two or More Races</v>
      </c>
      <c r="L8639" t="str">
        <f>Raw_Data!H8639</f>
        <v>None</v>
      </c>
      <c r="M8639" t="str">
        <f>IF(Raw_Data!I8639=TRUE,"Admitted","Not Admitted")</f>
        <v>Admitted</v>
      </c>
      <c r="N8639" t="str">
        <f>IF(Raw_Data!J8639="","Not Rated",Raw_Data!J8639)</f>
        <v>Not Rated</v>
      </c>
      <c r="O8639">
        <f>Raw_Data!K8639</f>
        <v>37</v>
      </c>
      <c r="P8639" t="str">
        <f>IF(Raw_Data!K8639&lt;=30,"Within Time","Delayed")</f>
        <v>Delayed</v>
      </c>
    </row>
    <row r="8640" spans="1:16" x14ac:dyDescent="0.35">
      <c r="A8640" t="str">
        <f>Raw_Data!A8640</f>
        <v>923-84-4305</v>
      </c>
      <c r="B8640" s="2">
        <f>Raw_Data!B8640</f>
        <v>45558.313888888893</v>
      </c>
      <c r="C8640">
        <f>HOUR(Raw_Data!B8640)</f>
        <v>7</v>
      </c>
      <c r="D8640" t="str">
        <f>TEXT(Raw_Data!B8640,"mmm")</f>
        <v>Sep</v>
      </c>
      <c r="E8640">
        <f>YEAR(Raw_Data!B8640)</f>
        <v>2024</v>
      </c>
      <c r="F8640" t="str">
        <f>TEXT(Raw_Data!B8640,"mmm-yy")</f>
        <v>Sep-24</v>
      </c>
      <c r="G8640" t="str">
        <f>PROPER(Raw_Data!C8640&amp;". "&amp;Raw_Data!D8640)</f>
        <v>E. Bannister</v>
      </c>
      <c r="H8640" t="str">
        <f>IF(OR(Raw_Data!E8640="M",Raw_Data!E8640="Male"),"Male",IF(OR(Raw_Data!E8640="F",Raw_Data!E8640="Female"),"Female","Not Confirmed"))</f>
        <v>Male</v>
      </c>
      <c r="I8640">
        <f>Raw_Data!F8640</f>
        <v>77</v>
      </c>
      <c r="J8640" t="str">
        <f>FLOOR(Raw_Data!F8640,10)&amp;"-"&amp;FLOOR(Raw_Data!F8640,10)+9</f>
        <v>70-79</v>
      </c>
      <c r="K8640" t="str">
        <f>Raw_Data!G8640</f>
        <v>African American</v>
      </c>
      <c r="L8640" t="str">
        <f>Raw_Data!H8640</f>
        <v>None</v>
      </c>
      <c r="M8640" t="str">
        <f>IF(Raw_Data!I8640=TRUE,"Admitted","Not Admitted")</f>
        <v>Admitted</v>
      </c>
      <c r="N8640" t="str">
        <f>IF(Raw_Data!J8640="","Not Rated",Raw_Data!J8640)</f>
        <v>Not Rated</v>
      </c>
      <c r="O8640">
        <f>Raw_Data!K8640</f>
        <v>30</v>
      </c>
      <c r="P8640" t="str">
        <f>IF(Raw_Data!K8640&lt;=30,"Within Time","Delayed")</f>
        <v>Within Time</v>
      </c>
    </row>
    <row r="8641" spans="1:16" x14ac:dyDescent="0.35">
      <c r="A8641" t="str">
        <f>Raw_Data!A8641</f>
        <v>253-33-8696</v>
      </c>
      <c r="B8641" s="2">
        <f>Raw_Data!B8641</f>
        <v>45558.442361111112</v>
      </c>
      <c r="C8641">
        <f>HOUR(Raw_Data!B8641)</f>
        <v>10</v>
      </c>
      <c r="D8641" t="str">
        <f>TEXT(Raw_Data!B8641,"mmm")</f>
        <v>Sep</v>
      </c>
      <c r="E8641">
        <f>YEAR(Raw_Data!B8641)</f>
        <v>2024</v>
      </c>
      <c r="F8641" t="str">
        <f>TEXT(Raw_Data!B8641,"mmm-yy")</f>
        <v>Sep-24</v>
      </c>
      <c r="G8641" t="str">
        <f>PROPER(Raw_Data!C8641&amp;". "&amp;Raw_Data!D8641)</f>
        <v>E. Yarborough</v>
      </c>
      <c r="H8641" t="str">
        <f>IF(OR(Raw_Data!E8641="M",Raw_Data!E8641="Male"),"Male",IF(OR(Raw_Data!E8641="F",Raw_Data!E8641="Female"),"Female","Not Confirmed"))</f>
        <v>Male</v>
      </c>
      <c r="I8641">
        <f>Raw_Data!F8641</f>
        <v>44</v>
      </c>
      <c r="J8641" t="str">
        <f>FLOOR(Raw_Data!F8641,10)&amp;"-"&amp;FLOOR(Raw_Data!F8641,10)+9</f>
        <v>40-49</v>
      </c>
      <c r="K8641" t="str">
        <f>Raw_Data!G8641</f>
        <v>African American</v>
      </c>
      <c r="L8641" t="str">
        <f>Raw_Data!H8641</f>
        <v>General Practice</v>
      </c>
      <c r="M8641" t="str">
        <f>IF(Raw_Data!I8641=TRUE,"Admitted","Not Admitted")</f>
        <v>Admitted</v>
      </c>
      <c r="N8641">
        <f>IF(Raw_Data!J8641="","Not Rated",Raw_Data!J8641)</f>
        <v>0</v>
      </c>
      <c r="O8641">
        <f>Raw_Data!K8641</f>
        <v>51</v>
      </c>
      <c r="P8641" t="str">
        <f>IF(Raw_Data!K8641&lt;=30,"Within Time","Delayed")</f>
        <v>Delayed</v>
      </c>
    </row>
    <row r="8642" spans="1:16" x14ac:dyDescent="0.35">
      <c r="A8642" t="str">
        <f>Raw_Data!A8642</f>
        <v>901-60-7246</v>
      </c>
      <c r="B8642" s="2">
        <f>Raw_Data!B8642</f>
        <v>45558.522916666669</v>
      </c>
      <c r="C8642">
        <f>HOUR(Raw_Data!B8642)</f>
        <v>12</v>
      </c>
      <c r="D8642" t="str">
        <f>TEXT(Raw_Data!B8642,"mmm")</f>
        <v>Sep</v>
      </c>
      <c r="E8642">
        <f>YEAR(Raw_Data!B8642)</f>
        <v>2024</v>
      </c>
      <c r="F8642" t="str">
        <f>TEXT(Raw_Data!B8642,"mmm-yy")</f>
        <v>Sep-24</v>
      </c>
      <c r="G8642" t="str">
        <f>PROPER(Raw_Data!C8642&amp;". "&amp;Raw_Data!D8642)</f>
        <v>C. Methuen</v>
      </c>
      <c r="H8642" t="str">
        <f>IF(OR(Raw_Data!E8642="M",Raw_Data!E8642="Male"),"Male",IF(OR(Raw_Data!E8642="F",Raw_Data!E8642="Female"),"Female","Not Confirmed"))</f>
        <v>Male</v>
      </c>
      <c r="I8642">
        <f>Raw_Data!F8642</f>
        <v>1</v>
      </c>
      <c r="J8642" t="str">
        <f>FLOOR(Raw_Data!F8642,10)&amp;"-"&amp;FLOOR(Raw_Data!F8642,10)+9</f>
        <v>0-9</v>
      </c>
      <c r="K8642" t="str">
        <f>Raw_Data!G8642</f>
        <v>Two or More Races</v>
      </c>
      <c r="L8642" t="str">
        <f>Raw_Data!H8642</f>
        <v>None</v>
      </c>
      <c r="M8642" t="str">
        <f>IF(Raw_Data!I8642=TRUE,"Admitted","Not Admitted")</f>
        <v>Admitted</v>
      </c>
      <c r="N8642" t="str">
        <f>IF(Raw_Data!J8642="","Not Rated",Raw_Data!J8642)</f>
        <v>Not Rated</v>
      </c>
      <c r="O8642">
        <f>Raw_Data!K8642</f>
        <v>10</v>
      </c>
      <c r="P8642" t="str">
        <f>IF(Raw_Data!K8642&lt;=30,"Within Time","Delayed")</f>
        <v>Within Time</v>
      </c>
    </row>
    <row r="8643" spans="1:16" x14ac:dyDescent="0.35">
      <c r="A8643" t="str">
        <f>Raw_Data!A8643</f>
        <v>665-16-1212</v>
      </c>
      <c r="B8643" s="2">
        <f>Raw_Data!B8643</f>
        <v>45558.523611111108</v>
      </c>
      <c r="C8643">
        <f>HOUR(Raw_Data!B8643)</f>
        <v>12</v>
      </c>
      <c r="D8643" t="str">
        <f>TEXT(Raw_Data!B8643,"mmm")</f>
        <v>Sep</v>
      </c>
      <c r="E8643">
        <f>YEAR(Raw_Data!B8643)</f>
        <v>2024</v>
      </c>
      <c r="F8643" t="str">
        <f>TEXT(Raw_Data!B8643,"mmm-yy")</f>
        <v>Sep-24</v>
      </c>
      <c r="G8643" t="str">
        <f>PROPER(Raw_Data!C8643&amp;". "&amp;Raw_Data!D8643)</f>
        <v>I. Kingsley</v>
      </c>
      <c r="H8643" t="str">
        <f>IF(OR(Raw_Data!E8643="M",Raw_Data!E8643="Male"),"Male",IF(OR(Raw_Data!E8643="F",Raw_Data!E8643="Female"),"Female","Not Confirmed"))</f>
        <v>Female</v>
      </c>
      <c r="I8643">
        <f>Raw_Data!F8643</f>
        <v>57</v>
      </c>
      <c r="J8643" t="str">
        <f>FLOOR(Raw_Data!F8643,10)&amp;"-"&amp;FLOOR(Raw_Data!F8643,10)+9</f>
        <v>50-59</v>
      </c>
      <c r="K8643" t="str">
        <f>Raw_Data!G8643</f>
        <v>Native American/Alaska Native</v>
      </c>
      <c r="L8643" t="str">
        <f>Raw_Data!H8643</f>
        <v>Physiotherapy</v>
      </c>
      <c r="M8643" t="str">
        <f>IF(Raw_Data!I8643=TRUE,"Admitted","Not Admitted")</f>
        <v>Not Admitted</v>
      </c>
      <c r="N8643" t="str">
        <f>IF(Raw_Data!J8643="","Not Rated",Raw_Data!J8643)</f>
        <v>Not Rated</v>
      </c>
      <c r="O8643">
        <f>Raw_Data!K8643</f>
        <v>58</v>
      </c>
      <c r="P8643" t="str">
        <f>IF(Raw_Data!K8643&lt;=30,"Within Time","Delayed")</f>
        <v>Delayed</v>
      </c>
    </row>
    <row r="8644" spans="1:16" x14ac:dyDescent="0.35">
      <c r="A8644" t="str">
        <f>Raw_Data!A8644</f>
        <v>512-84-3791</v>
      </c>
      <c r="B8644" s="2">
        <f>Raw_Data!B8644</f>
        <v>45558.631249999999</v>
      </c>
      <c r="C8644">
        <f>HOUR(Raw_Data!B8644)</f>
        <v>15</v>
      </c>
      <c r="D8644" t="str">
        <f>TEXT(Raw_Data!B8644,"mmm")</f>
        <v>Sep</v>
      </c>
      <c r="E8644">
        <f>YEAR(Raw_Data!B8644)</f>
        <v>2024</v>
      </c>
      <c r="F8644" t="str">
        <f>TEXT(Raw_Data!B8644,"mmm-yy")</f>
        <v>Sep-24</v>
      </c>
      <c r="G8644" t="str">
        <f>PROPER(Raw_Data!C8644&amp;". "&amp;Raw_Data!D8644)</f>
        <v>N. Carraway</v>
      </c>
      <c r="H8644" t="str">
        <f>IF(OR(Raw_Data!E8644="M",Raw_Data!E8644="Male"),"Male",IF(OR(Raw_Data!E8644="F",Raw_Data!E8644="Female"),"Female","Not Confirmed"))</f>
        <v>Male</v>
      </c>
      <c r="I8644">
        <f>Raw_Data!F8644</f>
        <v>44</v>
      </c>
      <c r="J8644" t="str">
        <f>FLOOR(Raw_Data!F8644,10)&amp;"-"&amp;FLOOR(Raw_Data!F8644,10)+9</f>
        <v>40-49</v>
      </c>
      <c r="K8644" t="str">
        <f>Raw_Data!G8644</f>
        <v>African American</v>
      </c>
      <c r="L8644" t="str">
        <f>Raw_Data!H8644</f>
        <v>None</v>
      </c>
      <c r="M8644" t="str">
        <f>IF(Raw_Data!I8644=TRUE,"Admitted","Not Admitted")</f>
        <v>Not Admitted</v>
      </c>
      <c r="N8644" t="str">
        <f>IF(Raw_Data!J8644="","Not Rated",Raw_Data!J8644)</f>
        <v>Not Rated</v>
      </c>
      <c r="O8644">
        <f>Raw_Data!K8644</f>
        <v>46</v>
      </c>
      <c r="P8644" t="str">
        <f>IF(Raw_Data!K8644&lt;=30,"Within Time","Delayed")</f>
        <v>Delayed</v>
      </c>
    </row>
    <row r="8645" spans="1:16" x14ac:dyDescent="0.35">
      <c r="A8645" t="str">
        <f>Raw_Data!A8645</f>
        <v>895-31-8791</v>
      </c>
      <c r="B8645" s="2">
        <f>Raw_Data!B8645</f>
        <v>45558.739583333343</v>
      </c>
      <c r="C8645">
        <f>HOUR(Raw_Data!B8645)</f>
        <v>17</v>
      </c>
      <c r="D8645" t="str">
        <f>TEXT(Raw_Data!B8645,"mmm")</f>
        <v>Sep</v>
      </c>
      <c r="E8645">
        <f>YEAR(Raw_Data!B8645)</f>
        <v>2024</v>
      </c>
      <c r="F8645" t="str">
        <f>TEXT(Raw_Data!B8645,"mmm-yy")</f>
        <v>Sep-24</v>
      </c>
      <c r="G8645" t="str">
        <f>PROPER(Raw_Data!C8645&amp;". "&amp;Raw_Data!D8645)</f>
        <v>A. Fairbairn</v>
      </c>
      <c r="H8645" t="str">
        <f>IF(OR(Raw_Data!E8645="M",Raw_Data!E8645="Male"),"Male",IF(OR(Raw_Data!E8645="F",Raw_Data!E8645="Female"),"Female","Not Confirmed"))</f>
        <v>Male</v>
      </c>
      <c r="I8645">
        <f>Raw_Data!F8645</f>
        <v>47</v>
      </c>
      <c r="J8645" t="str">
        <f>FLOOR(Raw_Data!F8645,10)&amp;"-"&amp;FLOOR(Raw_Data!F8645,10)+9</f>
        <v>40-49</v>
      </c>
      <c r="K8645" t="str">
        <f>Raw_Data!G8645</f>
        <v>White</v>
      </c>
      <c r="L8645" t="str">
        <f>Raw_Data!H8645</f>
        <v>None</v>
      </c>
      <c r="M8645" t="str">
        <f>IF(Raw_Data!I8645=TRUE,"Admitted","Not Admitted")</f>
        <v>Not Admitted</v>
      </c>
      <c r="N8645">
        <f>IF(Raw_Data!J8645="","Not Rated",Raw_Data!J8645)</f>
        <v>4</v>
      </c>
      <c r="O8645">
        <f>Raw_Data!K8645</f>
        <v>36</v>
      </c>
      <c r="P8645" t="str">
        <f>IF(Raw_Data!K8645&lt;=30,"Within Time","Delayed")</f>
        <v>Delayed</v>
      </c>
    </row>
    <row r="8646" spans="1:16" x14ac:dyDescent="0.35">
      <c r="A8646" t="str">
        <f>Raw_Data!A8646</f>
        <v>721-47-9202</v>
      </c>
      <c r="B8646" s="2">
        <f>Raw_Data!B8646</f>
        <v>45558.988888888889</v>
      </c>
      <c r="C8646">
        <f>HOUR(Raw_Data!B8646)</f>
        <v>23</v>
      </c>
      <c r="D8646" t="str">
        <f>TEXT(Raw_Data!B8646,"mmm")</f>
        <v>Sep</v>
      </c>
      <c r="E8646">
        <f>YEAR(Raw_Data!B8646)</f>
        <v>2024</v>
      </c>
      <c r="F8646" t="str">
        <f>TEXT(Raw_Data!B8646,"mmm-yy")</f>
        <v>Sep-24</v>
      </c>
      <c r="G8646" t="str">
        <f>PROPER(Raw_Data!C8646&amp;". "&amp;Raw_Data!D8646)</f>
        <v>M. Jephson</v>
      </c>
      <c r="H8646" t="str">
        <f>IF(OR(Raw_Data!E8646="M",Raw_Data!E8646="Male"),"Male",IF(OR(Raw_Data!E8646="F",Raw_Data!E8646="Female"),"Female","Not Confirmed"))</f>
        <v>Female</v>
      </c>
      <c r="I8646">
        <f>Raw_Data!F8646</f>
        <v>17</v>
      </c>
      <c r="J8646" t="str">
        <f>FLOOR(Raw_Data!F8646,10)&amp;"-"&amp;FLOOR(Raw_Data!F8646,10)+9</f>
        <v>10-19</v>
      </c>
      <c r="K8646" t="str">
        <f>Raw_Data!G8646</f>
        <v>White</v>
      </c>
      <c r="L8646" t="str">
        <f>Raw_Data!H8646</f>
        <v>Gastroenterology</v>
      </c>
      <c r="M8646" t="str">
        <f>IF(Raw_Data!I8646=TRUE,"Admitted","Not Admitted")</f>
        <v>Not Admitted</v>
      </c>
      <c r="N8646" t="str">
        <f>IF(Raw_Data!J8646="","Not Rated",Raw_Data!J8646)</f>
        <v>Not Rated</v>
      </c>
      <c r="O8646">
        <f>Raw_Data!K8646</f>
        <v>58</v>
      </c>
      <c r="P8646" t="str">
        <f>IF(Raw_Data!K8646&lt;=30,"Within Time","Delayed")</f>
        <v>Delayed</v>
      </c>
    </row>
    <row r="8647" spans="1:16" x14ac:dyDescent="0.35">
      <c r="A8647" t="str">
        <f>Raw_Data!A8647</f>
        <v>979-50-7190</v>
      </c>
      <c r="B8647" s="2">
        <f>Raw_Data!B8647</f>
        <v>45558.996527777781</v>
      </c>
      <c r="C8647">
        <f>HOUR(Raw_Data!B8647)</f>
        <v>23</v>
      </c>
      <c r="D8647" t="str">
        <f>TEXT(Raw_Data!B8647,"mmm")</f>
        <v>Sep</v>
      </c>
      <c r="E8647">
        <f>YEAR(Raw_Data!B8647)</f>
        <v>2024</v>
      </c>
      <c r="F8647" t="str">
        <f>TEXT(Raw_Data!B8647,"mmm-yy")</f>
        <v>Sep-24</v>
      </c>
      <c r="G8647" t="str">
        <f>PROPER(Raw_Data!C8647&amp;". "&amp;Raw_Data!D8647)</f>
        <v>W. Upperton</v>
      </c>
      <c r="H8647" t="str">
        <f>IF(OR(Raw_Data!E8647="M",Raw_Data!E8647="Male"),"Male",IF(OR(Raw_Data!E8647="F",Raw_Data!E8647="Female"),"Female","Not Confirmed"))</f>
        <v>Female</v>
      </c>
      <c r="I8647">
        <f>Raw_Data!F8647</f>
        <v>47</v>
      </c>
      <c r="J8647" t="str">
        <f>FLOOR(Raw_Data!F8647,10)&amp;"-"&amp;FLOOR(Raw_Data!F8647,10)+9</f>
        <v>40-49</v>
      </c>
      <c r="K8647" t="str">
        <f>Raw_Data!G8647</f>
        <v>African American</v>
      </c>
      <c r="L8647" t="str">
        <f>Raw_Data!H8647</f>
        <v>Physiotherapy</v>
      </c>
      <c r="M8647" t="str">
        <f>IF(Raw_Data!I8647=TRUE,"Admitted","Not Admitted")</f>
        <v>Not Admitted</v>
      </c>
      <c r="N8647">
        <f>IF(Raw_Data!J8647="","Not Rated",Raw_Data!J8647)</f>
        <v>4</v>
      </c>
      <c r="O8647">
        <f>Raw_Data!K8647</f>
        <v>11</v>
      </c>
      <c r="P8647" t="str">
        <f>IF(Raw_Data!K8647&lt;=30,"Within Time","Delayed")</f>
        <v>Within Time</v>
      </c>
    </row>
    <row r="8648" spans="1:16" x14ac:dyDescent="0.35">
      <c r="A8648" t="str">
        <f>Raw_Data!A8648</f>
        <v>237-91-7597</v>
      </c>
      <c r="B8648" s="2">
        <f>Raw_Data!B8648</f>
        <v>45559.026388888888</v>
      </c>
      <c r="C8648">
        <f>HOUR(Raw_Data!B8648)</f>
        <v>0</v>
      </c>
      <c r="D8648" t="str">
        <f>TEXT(Raw_Data!B8648,"mmm")</f>
        <v>Sep</v>
      </c>
      <c r="E8648">
        <f>YEAR(Raw_Data!B8648)</f>
        <v>2024</v>
      </c>
      <c r="F8648" t="str">
        <f>TEXT(Raw_Data!B8648,"mmm-yy")</f>
        <v>Sep-24</v>
      </c>
      <c r="G8648" t="str">
        <f>PROPER(Raw_Data!C8648&amp;". "&amp;Raw_Data!D8648)</f>
        <v>R. Oakden</v>
      </c>
      <c r="H8648" t="str">
        <f>IF(OR(Raw_Data!E8648="M",Raw_Data!E8648="Male"),"Male",IF(OR(Raw_Data!E8648="F",Raw_Data!E8648="Female"),"Female","Not Confirmed"))</f>
        <v>Male</v>
      </c>
      <c r="I8648">
        <f>Raw_Data!F8648</f>
        <v>12</v>
      </c>
      <c r="J8648" t="str">
        <f>FLOOR(Raw_Data!F8648,10)&amp;"-"&amp;FLOOR(Raw_Data!F8648,10)+9</f>
        <v>10-19</v>
      </c>
      <c r="K8648" t="str">
        <f>Raw_Data!G8648</f>
        <v>Native American/Alaska Native</v>
      </c>
      <c r="L8648" t="str">
        <f>Raw_Data!H8648</f>
        <v>None</v>
      </c>
      <c r="M8648" t="str">
        <f>IF(Raw_Data!I8648=TRUE,"Admitted","Not Admitted")</f>
        <v>Admitted</v>
      </c>
      <c r="N8648" t="str">
        <f>IF(Raw_Data!J8648="","Not Rated",Raw_Data!J8648)</f>
        <v>Not Rated</v>
      </c>
      <c r="O8648">
        <f>Raw_Data!K8648</f>
        <v>52</v>
      </c>
      <c r="P8648" t="str">
        <f>IF(Raw_Data!K8648&lt;=30,"Within Time","Delayed")</f>
        <v>Delayed</v>
      </c>
    </row>
    <row r="8649" spans="1:16" x14ac:dyDescent="0.35">
      <c r="A8649" t="str">
        <f>Raw_Data!A8649</f>
        <v>128-22-9547</v>
      </c>
      <c r="B8649" s="2">
        <f>Raw_Data!B8649</f>
        <v>45559.106944444437</v>
      </c>
      <c r="C8649">
        <f>HOUR(Raw_Data!B8649)</f>
        <v>2</v>
      </c>
      <c r="D8649" t="str">
        <f>TEXT(Raw_Data!B8649,"mmm")</f>
        <v>Sep</v>
      </c>
      <c r="E8649">
        <f>YEAR(Raw_Data!B8649)</f>
        <v>2024</v>
      </c>
      <c r="F8649" t="str">
        <f>TEXT(Raw_Data!B8649,"mmm-yy")</f>
        <v>Sep-24</v>
      </c>
      <c r="G8649" t="str">
        <f>PROPER(Raw_Data!C8649&amp;". "&amp;Raw_Data!D8649)</f>
        <v>G. Inglewood</v>
      </c>
      <c r="H8649" t="str">
        <f>IF(OR(Raw_Data!E8649="M",Raw_Data!E8649="Male"),"Male",IF(OR(Raw_Data!E8649="F",Raw_Data!E8649="Female"),"Female","Not Confirmed"))</f>
        <v>Female</v>
      </c>
      <c r="I8649">
        <f>Raw_Data!F8649</f>
        <v>62</v>
      </c>
      <c r="J8649" t="str">
        <f>FLOOR(Raw_Data!F8649,10)&amp;"-"&amp;FLOOR(Raw_Data!F8649,10)+9</f>
        <v>60-69</v>
      </c>
      <c r="K8649" t="str">
        <f>Raw_Data!G8649</f>
        <v>Declined to Identify</v>
      </c>
      <c r="L8649" t="str">
        <f>Raw_Data!H8649</f>
        <v>None</v>
      </c>
      <c r="M8649" t="str">
        <f>IF(Raw_Data!I8649=TRUE,"Admitted","Not Admitted")</f>
        <v>Admitted</v>
      </c>
      <c r="N8649" t="str">
        <f>IF(Raw_Data!J8649="","Not Rated",Raw_Data!J8649)</f>
        <v>Not Rated</v>
      </c>
      <c r="O8649">
        <f>Raw_Data!K8649</f>
        <v>48</v>
      </c>
      <c r="P8649" t="str">
        <f>IF(Raw_Data!K8649&lt;=30,"Within Time","Delayed")</f>
        <v>Delayed</v>
      </c>
    </row>
    <row r="8650" spans="1:16" x14ac:dyDescent="0.35">
      <c r="A8650" t="str">
        <f>Raw_Data!A8650</f>
        <v>958-14-4556</v>
      </c>
      <c r="B8650" s="2">
        <f>Raw_Data!B8650</f>
        <v>45559.122916666667</v>
      </c>
      <c r="C8650">
        <f>HOUR(Raw_Data!B8650)</f>
        <v>2</v>
      </c>
      <c r="D8650" t="str">
        <f>TEXT(Raw_Data!B8650,"mmm")</f>
        <v>Sep</v>
      </c>
      <c r="E8650">
        <f>YEAR(Raw_Data!B8650)</f>
        <v>2024</v>
      </c>
      <c r="F8650" t="str">
        <f>TEXT(Raw_Data!B8650,"mmm-yy")</f>
        <v>Sep-24</v>
      </c>
      <c r="G8650" t="str">
        <f>PROPER(Raw_Data!C8650&amp;". "&amp;Raw_Data!D8650)</f>
        <v>F. Verity</v>
      </c>
      <c r="H8650" t="str">
        <f>IF(OR(Raw_Data!E8650="M",Raw_Data!E8650="Male"),"Male",IF(OR(Raw_Data!E8650="F",Raw_Data!E8650="Female"),"Female","Not Confirmed"))</f>
        <v>Male</v>
      </c>
      <c r="I8650">
        <f>Raw_Data!F8650</f>
        <v>28</v>
      </c>
      <c r="J8650" t="str">
        <f>FLOOR(Raw_Data!F8650,10)&amp;"-"&amp;FLOOR(Raw_Data!F8650,10)+9</f>
        <v>20-29</v>
      </c>
      <c r="K8650" t="str">
        <f>Raw_Data!G8650</f>
        <v>Declined to Identify</v>
      </c>
      <c r="L8650" t="str">
        <f>Raw_Data!H8650</f>
        <v>None</v>
      </c>
      <c r="M8650" t="str">
        <f>IF(Raw_Data!I8650=TRUE,"Admitted","Not Admitted")</f>
        <v>Not Admitted</v>
      </c>
      <c r="N8650" t="str">
        <f>IF(Raw_Data!J8650="","Not Rated",Raw_Data!J8650)</f>
        <v>Not Rated</v>
      </c>
      <c r="O8650">
        <f>Raw_Data!K8650</f>
        <v>29</v>
      </c>
      <c r="P8650" t="str">
        <f>IF(Raw_Data!K8650&lt;=30,"Within Time","Delayed")</f>
        <v>Within Time</v>
      </c>
    </row>
    <row r="8651" spans="1:16" x14ac:dyDescent="0.35">
      <c r="A8651" t="str">
        <f>Raw_Data!A8651</f>
        <v>176-49-3691</v>
      </c>
      <c r="B8651" s="2">
        <f>Raw_Data!B8651</f>
        <v>45559.136805555558</v>
      </c>
      <c r="C8651">
        <f>HOUR(Raw_Data!B8651)</f>
        <v>3</v>
      </c>
      <c r="D8651" t="str">
        <f>TEXT(Raw_Data!B8651,"mmm")</f>
        <v>Sep</v>
      </c>
      <c r="E8651">
        <f>YEAR(Raw_Data!B8651)</f>
        <v>2024</v>
      </c>
      <c r="F8651" t="str">
        <f>TEXT(Raw_Data!B8651,"mmm-yy")</f>
        <v>Sep-24</v>
      </c>
      <c r="G8651" t="str">
        <f>PROPER(Raw_Data!C8651&amp;". "&amp;Raw_Data!D8651)</f>
        <v>O. Honeysett</v>
      </c>
      <c r="H8651" t="str">
        <f>IF(OR(Raw_Data!E8651="M",Raw_Data!E8651="Male"),"Male",IF(OR(Raw_Data!E8651="F",Raw_Data!E8651="Female"),"Female","Not Confirmed"))</f>
        <v>Male</v>
      </c>
      <c r="I8651">
        <f>Raw_Data!F8651</f>
        <v>20</v>
      </c>
      <c r="J8651" t="str">
        <f>FLOOR(Raw_Data!F8651,10)&amp;"-"&amp;FLOOR(Raw_Data!F8651,10)+9</f>
        <v>20-29</v>
      </c>
      <c r="K8651" t="str">
        <f>Raw_Data!G8651</f>
        <v>African American</v>
      </c>
      <c r="L8651" t="str">
        <f>Raw_Data!H8651</f>
        <v>None</v>
      </c>
      <c r="M8651" t="str">
        <f>IF(Raw_Data!I8651=TRUE,"Admitted","Not Admitted")</f>
        <v>Not Admitted</v>
      </c>
      <c r="N8651" t="str">
        <f>IF(Raw_Data!J8651="","Not Rated",Raw_Data!J8651)</f>
        <v>Not Rated</v>
      </c>
      <c r="O8651">
        <f>Raw_Data!K8651</f>
        <v>12</v>
      </c>
      <c r="P8651" t="str">
        <f>IF(Raw_Data!K8651&lt;=30,"Within Time","Delayed")</f>
        <v>Within Time</v>
      </c>
    </row>
    <row r="8652" spans="1:16" x14ac:dyDescent="0.35">
      <c r="A8652" t="str">
        <f>Raw_Data!A8652</f>
        <v>812-67-6925</v>
      </c>
      <c r="B8652" s="2">
        <f>Raw_Data!B8652</f>
        <v>45559.186111111107</v>
      </c>
      <c r="C8652">
        <f>HOUR(Raw_Data!B8652)</f>
        <v>4</v>
      </c>
      <c r="D8652" t="str">
        <f>TEXT(Raw_Data!B8652,"mmm")</f>
        <v>Sep</v>
      </c>
      <c r="E8652">
        <f>YEAR(Raw_Data!B8652)</f>
        <v>2024</v>
      </c>
      <c r="F8652" t="str">
        <f>TEXT(Raw_Data!B8652,"mmm-yy")</f>
        <v>Sep-24</v>
      </c>
      <c r="G8652" t="str">
        <f>PROPER(Raw_Data!C8652&amp;". "&amp;Raw_Data!D8652)</f>
        <v>P. Verity</v>
      </c>
      <c r="H8652" t="str">
        <f>IF(OR(Raw_Data!E8652="M",Raw_Data!E8652="Male"),"Male",IF(OR(Raw_Data!E8652="F",Raw_Data!E8652="Female"),"Female","Not Confirmed"))</f>
        <v>Male</v>
      </c>
      <c r="I8652">
        <f>Raw_Data!F8652</f>
        <v>50</v>
      </c>
      <c r="J8652" t="str">
        <f>FLOOR(Raw_Data!F8652,10)&amp;"-"&amp;FLOOR(Raw_Data!F8652,10)+9</f>
        <v>50-59</v>
      </c>
      <c r="K8652" t="str">
        <f>Raw_Data!G8652</f>
        <v>White</v>
      </c>
      <c r="L8652" t="str">
        <f>Raw_Data!H8652</f>
        <v>Physiotherapy</v>
      </c>
      <c r="M8652" t="str">
        <f>IF(Raw_Data!I8652=TRUE,"Admitted","Not Admitted")</f>
        <v>Admitted</v>
      </c>
      <c r="N8652">
        <f>IF(Raw_Data!J8652="","Not Rated",Raw_Data!J8652)</f>
        <v>10</v>
      </c>
      <c r="O8652">
        <f>Raw_Data!K8652</f>
        <v>26</v>
      </c>
      <c r="P8652" t="str">
        <f>IF(Raw_Data!K8652&lt;=30,"Within Time","Delayed")</f>
        <v>Within Time</v>
      </c>
    </row>
    <row r="8653" spans="1:16" x14ac:dyDescent="0.35">
      <c r="A8653" t="str">
        <f>Raw_Data!A8653</f>
        <v>519-50-3039</v>
      </c>
      <c r="B8653" s="2">
        <f>Raw_Data!B8653</f>
        <v>45559.194444444453</v>
      </c>
      <c r="C8653">
        <f>HOUR(Raw_Data!B8653)</f>
        <v>4</v>
      </c>
      <c r="D8653" t="str">
        <f>TEXT(Raw_Data!B8653,"mmm")</f>
        <v>Sep</v>
      </c>
      <c r="E8653">
        <f>YEAR(Raw_Data!B8653)</f>
        <v>2024</v>
      </c>
      <c r="F8653" t="str">
        <f>TEXT(Raw_Data!B8653,"mmm-yy")</f>
        <v>Sep-24</v>
      </c>
      <c r="G8653" t="str">
        <f>PROPER(Raw_Data!C8653&amp;". "&amp;Raw_Data!D8653)</f>
        <v>M. Ollerton</v>
      </c>
      <c r="H8653" t="str">
        <f>IF(OR(Raw_Data!E8653="M",Raw_Data!E8653="Male"),"Male",IF(OR(Raw_Data!E8653="F",Raw_Data!E8653="Female"),"Female","Not Confirmed"))</f>
        <v>Male</v>
      </c>
      <c r="I8653">
        <f>Raw_Data!F8653</f>
        <v>27</v>
      </c>
      <c r="J8653" t="str">
        <f>FLOOR(Raw_Data!F8653,10)&amp;"-"&amp;FLOOR(Raw_Data!F8653,10)+9</f>
        <v>20-29</v>
      </c>
      <c r="K8653" t="str">
        <f>Raw_Data!G8653</f>
        <v>Two or More Races</v>
      </c>
      <c r="L8653" t="str">
        <f>Raw_Data!H8653</f>
        <v>General Practice</v>
      </c>
      <c r="M8653" t="str">
        <f>IF(Raw_Data!I8653=TRUE,"Admitted","Not Admitted")</f>
        <v>Admitted</v>
      </c>
      <c r="N8653" t="str">
        <f>IF(Raw_Data!J8653="","Not Rated",Raw_Data!J8653)</f>
        <v>Not Rated</v>
      </c>
      <c r="O8653">
        <f>Raw_Data!K8653</f>
        <v>21</v>
      </c>
      <c r="P8653" t="str">
        <f>IF(Raw_Data!K8653&lt;=30,"Within Time","Delayed")</f>
        <v>Within Time</v>
      </c>
    </row>
    <row r="8654" spans="1:16" x14ac:dyDescent="0.35">
      <c r="A8654" t="str">
        <f>Raw_Data!A8654</f>
        <v>367-55-1949</v>
      </c>
      <c r="B8654" s="2">
        <f>Raw_Data!B8654</f>
        <v>45559.258333333331</v>
      </c>
      <c r="C8654">
        <f>HOUR(Raw_Data!B8654)</f>
        <v>6</v>
      </c>
      <c r="D8654" t="str">
        <f>TEXT(Raw_Data!B8654,"mmm")</f>
        <v>Sep</v>
      </c>
      <c r="E8654">
        <f>YEAR(Raw_Data!B8654)</f>
        <v>2024</v>
      </c>
      <c r="F8654" t="str">
        <f>TEXT(Raw_Data!B8654,"mmm-yy")</f>
        <v>Sep-24</v>
      </c>
      <c r="G8654" t="str">
        <f>PROPER(Raw_Data!C8654&amp;". "&amp;Raw_Data!D8654)</f>
        <v>V. Crebo</v>
      </c>
      <c r="H8654" t="str">
        <f>IF(OR(Raw_Data!E8654="M",Raw_Data!E8654="Male"),"Male",IF(OR(Raw_Data!E8654="F",Raw_Data!E8654="Female"),"Female","Not Confirmed"))</f>
        <v>Female</v>
      </c>
      <c r="I8654">
        <f>Raw_Data!F8654</f>
        <v>40</v>
      </c>
      <c r="J8654" t="str">
        <f>FLOOR(Raw_Data!F8654,10)&amp;"-"&amp;FLOOR(Raw_Data!F8654,10)+9</f>
        <v>40-49</v>
      </c>
      <c r="K8654" t="str">
        <f>Raw_Data!G8654</f>
        <v>White</v>
      </c>
      <c r="L8654" t="str">
        <f>Raw_Data!H8654</f>
        <v>Neurology</v>
      </c>
      <c r="M8654" t="str">
        <f>IF(Raw_Data!I8654=TRUE,"Admitted","Not Admitted")</f>
        <v>Not Admitted</v>
      </c>
      <c r="N8654" t="str">
        <f>IF(Raw_Data!J8654="","Not Rated",Raw_Data!J8654)</f>
        <v>Not Rated</v>
      </c>
      <c r="O8654">
        <f>Raw_Data!K8654</f>
        <v>19</v>
      </c>
      <c r="P8654" t="str">
        <f>IF(Raw_Data!K8654&lt;=30,"Within Time","Delayed")</f>
        <v>Within Time</v>
      </c>
    </row>
    <row r="8655" spans="1:16" x14ac:dyDescent="0.35">
      <c r="A8655" t="str">
        <f>Raw_Data!A8655</f>
        <v>409-86-7029</v>
      </c>
      <c r="B8655" s="2">
        <f>Raw_Data!B8655</f>
        <v>45559.259027777778</v>
      </c>
      <c r="C8655">
        <f>HOUR(Raw_Data!B8655)</f>
        <v>6</v>
      </c>
      <c r="D8655" t="str">
        <f>TEXT(Raw_Data!B8655,"mmm")</f>
        <v>Sep</v>
      </c>
      <c r="E8655">
        <f>YEAR(Raw_Data!B8655)</f>
        <v>2024</v>
      </c>
      <c r="F8655" t="str">
        <f>TEXT(Raw_Data!B8655,"mmm-yy")</f>
        <v>Sep-24</v>
      </c>
      <c r="G8655" t="str">
        <f>PROPER(Raw_Data!C8655&amp;". "&amp;Raw_Data!D8655)</f>
        <v>O. Dewhirst</v>
      </c>
      <c r="H8655" t="str">
        <f>IF(OR(Raw_Data!E8655="M",Raw_Data!E8655="Male"),"Male",IF(OR(Raw_Data!E8655="F",Raw_Data!E8655="Female"),"Female","Not Confirmed"))</f>
        <v>Female</v>
      </c>
      <c r="I8655">
        <f>Raw_Data!F8655</f>
        <v>11</v>
      </c>
      <c r="J8655" t="str">
        <f>FLOOR(Raw_Data!F8655,10)&amp;"-"&amp;FLOOR(Raw_Data!F8655,10)+9</f>
        <v>10-19</v>
      </c>
      <c r="K8655" t="str">
        <f>Raw_Data!G8655</f>
        <v>African American</v>
      </c>
      <c r="L8655" t="str">
        <f>Raw_Data!H8655</f>
        <v>None</v>
      </c>
      <c r="M8655" t="str">
        <f>IF(Raw_Data!I8655=TRUE,"Admitted","Not Admitted")</f>
        <v>Not Admitted</v>
      </c>
      <c r="N8655" t="str">
        <f>IF(Raw_Data!J8655="","Not Rated",Raw_Data!J8655)</f>
        <v>Not Rated</v>
      </c>
      <c r="O8655">
        <f>Raw_Data!K8655</f>
        <v>54</v>
      </c>
      <c r="P8655" t="str">
        <f>IF(Raw_Data!K8655&lt;=30,"Within Time","Delayed")</f>
        <v>Delayed</v>
      </c>
    </row>
    <row r="8656" spans="1:16" x14ac:dyDescent="0.35">
      <c r="A8656" t="str">
        <f>Raw_Data!A8656</f>
        <v>602-52-3334</v>
      </c>
      <c r="B8656" s="2">
        <f>Raw_Data!B8656</f>
        <v>45559.270833333343</v>
      </c>
      <c r="C8656">
        <f>HOUR(Raw_Data!B8656)</f>
        <v>6</v>
      </c>
      <c r="D8656" t="str">
        <f>TEXT(Raw_Data!B8656,"mmm")</f>
        <v>Sep</v>
      </c>
      <c r="E8656">
        <f>YEAR(Raw_Data!B8656)</f>
        <v>2024</v>
      </c>
      <c r="F8656" t="str">
        <f>TEXT(Raw_Data!B8656,"mmm-yy")</f>
        <v>Sep-24</v>
      </c>
      <c r="G8656" t="str">
        <f>PROPER(Raw_Data!C8656&amp;". "&amp;Raw_Data!D8656)</f>
        <v>L. Stanlack</v>
      </c>
      <c r="H8656" t="str">
        <f>IF(OR(Raw_Data!E8656="M",Raw_Data!E8656="Male"),"Male",IF(OR(Raw_Data!E8656="F",Raw_Data!E8656="Female"),"Female","Not Confirmed"))</f>
        <v>Male</v>
      </c>
      <c r="I8656">
        <f>Raw_Data!F8656</f>
        <v>48</v>
      </c>
      <c r="J8656" t="str">
        <f>FLOOR(Raw_Data!F8656,10)&amp;"-"&amp;FLOOR(Raw_Data!F8656,10)+9</f>
        <v>40-49</v>
      </c>
      <c r="K8656" t="str">
        <f>Raw_Data!G8656</f>
        <v>Asian</v>
      </c>
      <c r="L8656" t="str">
        <f>Raw_Data!H8656</f>
        <v>None</v>
      </c>
      <c r="M8656" t="str">
        <f>IF(Raw_Data!I8656=TRUE,"Admitted","Not Admitted")</f>
        <v>Admitted</v>
      </c>
      <c r="N8656">
        <f>IF(Raw_Data!J8656="","Not Rated",Raw_Data!J8656)</f>
        <v>10</v>
      </c>
      <c r="O8656">
        <f>Raw_Data!K8656</f>
        <v>44</v>
      </c>
      <c r="P8656" t="str">
        <f>IF(Raw_Data!K8656&lt;=30,"Within Time","Delayed")</f>
        <v>Delayed</v>
      </c>
    </row>
    <row r="8657" spans="1:16" x14ac:dyDescent="0.35">
      <c r="A8657" t="str">
        <f>Raw_Data!A8657</f>
        <v>962-85-5325</v>
      </c>
      <c r="B8657" s="2">
        <f>Raw_Data!B8657</f>
        <v>45559.436805555553</v>
      </c>
      <c r="C8657">
        <f>HOUR(Raw_Data!B8657)</f>
        <v>10</v>
      </c>
      <c r="D8657" t="str">
        <f>TEXT(Raw_Data!B8657,"mmm")</f>
        <v>Sep</v>
      </c>
      <c r="E8657">
        <f>YEAR(Raw_Data!B8657)</f>
        <v>2024</v>
      </c>
      <c r="F8657" t="str">
        <f>TEXT(Raw_Data!B8657,"mmm-yy")</f>
        <v>Sep-24</v>
      </c>
      <c r="G8657" t="str">
        <f>PROPER(Raw_Data!C8657&amp;". "&amp;Raw_Data!D8657)</f>
        <v>Q. Ollerton</v>
      </c>
      <c r="H8657" t="str">
        <f>IF(OR(Raw_Data!E8657="M",Raw_Data!E8657="Male"),"Male",IF(OR(Raw_Data!E8657="F",Raw_Data!E8657="Female"),"Female","Not Confirmed"))</f>
        <v>Male</v>
      </c>
      <c r="I8657">
        <f>Raw_Data!F8657</f>
        <v>16</v>
      </c>
      <c r="J8657" t="str">
        <f>FLOOR(Raw_Data!F8657,10)&amp;"-"&amp;FLOOR(Raw_Data!F8657,10)+9</f>
        <v>10-19</v>
      </c>
      <c r="K8657" t="str">
        <f>Raw_Data!G8657</f>
        <v>Two or More Races</v>
      </c>
      <c r="L8657" t="str">
        <f>Raw_Data!H8657</f>
        <v>Orthopedics</v>
      </c>
      <c r="M8657" t="str">
        <f>IF(Raw_Data!I8657=TRUE,"Admitted","Not Admitted")</f>
        <v>Not Admitted</v>
      </c>
      <c r="N8657" t="str">
        <f>IF(Raw_Data!J8657="","Not Rated",Raw_Data!J8657)</f>
        <v>Not Rated</v>
      </c>
      <c r="O8657">
        <f>Raw_Data!K8657</f>
        <v>11</v>
      </c>
      <c r="P8657" t="str">
        <f>IF(Raw_Data!K8657&lt;=30,"Within Time","Delayed")</f>
        <v>Within Time</v>
      </c>
    </row>
    <row r="8658" spans="1:16" x14ac:dyDescent="0.35">
      <c r="A8658" t="str">
        <f>Raw_Data!A8658</f>
        <v>857-88-8840</v>
      </c>
      <c r="B8658" s="2">
        <f>Raw_Data!B8658</f>
        <v>45559.436805555553</v>
      </c>
      <c r="C8658">
        <f>HOUR(Raw_Data!B8658)</f>
        <v>10</v>
      </c>
      <c r="D8658" t="str">
        <f>TEXT(Raw_Data!B8658,"mmm")</f>
        <v>Sep</v>
      </c>
      <c r="E8658">
        <f>YEAR(Raw_Data!B8658)</f>
        <v>2024</v>
      </c>
      <c r="F8658" t="str">
        <f>TEXT(Raw_Data!B8658,"mmm-yy")</f>
        <v>Sep-24</v>
      </c>
      <c r="G8658" t="str">
        <f>PROPER(Raw_Data!C8658&amp;". "&amp;Raw_Data!D8658)</f>
        <v>Z. Gionettitti</v>
      </c>
      <c r="H8658" t="str">
        <f>IF(OR(Raw_Data!E8658="M",Raw_Data!E8658="Male"),"Male",IF(OR(Raw_Data!E8658="F",Raw_Data!E8658="Female"),"Female","Not Confirmed"))</f>
        <v>Female</v>
      </c>
      <c r="I8658">
        <f>Raw_Data!F8658</f>
        <v>79</v>
      </c>
      <c r="J8658" t="str">
        <f>FLOOR(Raw_Data!F8658,10)&amp;"-"&amp;FLOOR(Raw_Data!F8658,10)+9</f>
        <v>70-79</v>
      </c>
      <c r="K8658" t="str">
        <f>Raw_Data!G8658</f>
        <v>White</v>
      </c>
      <c r="L8658" t="str">
        <f>Raw_Data!H8658</f>
        <v>None</v>
      </c>
      <c r="M8658" t="str">
        <f>IF(Raw_Data!I8658=TRUE,"Admitted","Not Admitted")</f>
        <v>Not Admitted</v>
      </c>
      <c r="N8658" t="str">
        <f>IF(Raw_Data!J8658="","Not Rated",Raw_Data!J8658)</f>
        <v>Not Rated</v>
      </c>
      <c r="O8658">
        <f>Raw_Data!K8658</f>
        <v>31</v>
      </c>
      <c r="P8658" t="str">
        <f>IF(Raw_Data!K8658&lt;=30,"Within Time","Delayed")</f>
        <v>Delayed</v>
      </c>
    </row>
    <row r="8659" spans="1:16" x14ac:dyDescent="0.35">
      <c r="A8659" t="str">
        <f>Raw_Data!A8659</f>
        <v>351-24-6200</v>
      </c>
      <c r="B8659" s="2">
        <f>Raw_Data!B8659</f>
        <v>45559.572222222218</v>
      </c>
      <c r="C8659">
        <f>HOUR(Raw_Data!B8659)</f>
        <v>13</v>
      </c>
      <c r="D8659" t="str">
        <f>TEXT(Raw_Data!B8659,"mmm")</f>
        <v>Sep</v>
      </c>
      <c r="E8659">
        <f>YEAR(Raw_Data!B8659)</f>
        <v>2024</v>
      </c>
      <c r="F8659" t="str">
        <f>TEXT(Raw_Data!B8659,"mmm-yy")</f>
        <v>Sep-24</v>
      </c>
      <c r="G8659" t="str">
        <f>PROPER(Raw_Data!C8659&amp;". "&amp;Raw_Data!D8659)</f>
        <v>Z. Ironside</v>
      </c>
      <c r="H8659" t="str">
        <f>IF(OR(Raw_Data!E8659="M",Raw_Data!E8659="Male"),"Male",IF(OR(Raw_Data!E8659="F",Raw_Data!E8659="Female"),"Female","Not Confirmed"))</f>
        <v>Male</v>
      </c>
      <c r="I8659">
        <f>Raw_Data!F8659</f>
        <v>55</v>
      </c>
      <c r="J8659" t="str">
        <f>FLOOR(Raw_Data!F8659,10)&amp;"-"&amp;FLOOR(Raw_Data!F8659,10)+9</f>
        <v>50-59</v>
      </c>
      <c r="K8659" t="str">
        <f>Raw_Data!G8659</f>
        <v>Asian</v>
      </c>
      <c r="L8659" t="str">
        <f>Raw_Data!H8659</f>
        <v>General Practice</v>
      </c>
      <c r="M8659" t="str">
        <f>IF(Raw_Data!I8659=TRUE,"Admitted","Not Admitted")</f>
        <v>Admitted</v>
      </c>
      <c r="N8659">
        <f>IF(Raw_Data!J8659="","Not Rated",Raw_Data!J8659)</f>
        <v>6</v>
      </c>
      <c r="O8659">
        <f>Raw_Data!K8659</f>
        <v>21</v>
      </c>
      <c r="P8659" t="str">
        <f>IF(Raw_Data!K8659&lt;=30,"Within Time","Delayed")</f>
        <v>Within Time</v>
      </c>
    </row>
    <row r="8660" spans="1:16" x14ac:dyDescent="0.35">
      <c r="A8660" t="str">
        <f>Raw_Data!A8660</f>
        <v>142-50-2569</v>
      </c>
      <c r="B8660" s="2">
        <f>Raw_Data!B8660</f>
        <v>45559.636805555558</v>
      </c>
      <c r="C8660">
        <f>HOUR(Raw_Data!B8660)</f>
        <v>15</v>
      </c>
      <c r="D8660" t="str">
        <f>TEXT(Raw_Data!B8660,"mmm")</f>
        <v>Sep</v>
      </c>
      <c r="E8660">
        <f>YEAR(Raw_Data!B8660)</f>
        <v>2024</v>
      </c>
      <c r="F8660" t="str">
        <f>TEXT(Raw_Data!B8660,"mmm-yy")</f>
        <v>Sep-24</v>
      </c>
      <c r="G8660" t="str">
        <f>PROPER(Raw_Data!C8660&amp;". "&amp;Raw_Data!D8660)</f>
        <v>B. Aldridge</v>
      </c>
      <c r="H8660" t="str">
        <f>IF(OR(Raw_Data!E8660="M",Raw_Data!E8660="Male"),"Male",IF(OR(Raw_Data!E8660="F",Raw_Data!E8660="Female"),"Female","Not Confirmed"))</f>
        <v>Female</v>
      </c>
      <c r="I8660">
        <f>Raw_Data!F8660</f>
        <v>10</v>
      </c>
      <c r="J8660" t="str">
        <f>FLOOR(Raw_Data!F8660,10)&amp;"-"&amp;FLOOR(Raw_Data!F8660,10)+9</f>
        <v>10-19</v>
      </c>
      <c r="K8660" t="str">
        <f>Raw_Data!G8660</f>
        <v>Pacific Islander</v>
      </c>
      <c r="L8660" t="str">
        <f>Raw_Data!H8660</f>
        <v>Physiotherapy</v>
      </c>
      <c r="M8660" t="str">
        <f>IF(Raw_Data!I8660=TRUE,"Admitted","Not Admitted")</f>
        <v>Not Admitted</v>
      </c>
      <c r="N8660" t="str">
        <f>IF(Raw_Data!J8660="","Not Rated",Raw_Data!J8660)</f>
        <v>Not Rated</v>
      </c>
      <c r="O8660">
        <f>Raw_Data!K8660</f>
        <v>46</v>
      </c>
      <c r="P8660" t="str">
        <f>IF(Raw_Data!K8660&lt;=30,"Within Time","Delayed")</f>
        <v>Delayed</v>
      </c>
    </row>
    <row r="8661" spans="1:16" x14ac:dyDescent="0.35">
      <c r="A8661" t="str">
        <f>Raw_Data!A8661</f>
        <v>437-42-5959</v>
      </c>
      <c r="B8661" s="2">
        <f>Raw_Data!B8661</f>
        <v>45559.645833333343</v>
      </c>
      <c r="C8661">
        <f>HOUR(Raw_Data!B8661)</f>
        <v>15</v>
      </c>
      <c r="D8661" t="str">
        <f>TEXT(Raw_Data!B8661,"mmm")</f>
        <v>Sep</v>
      </c>
      <c r="E8661">
        <f>YEAR(Raw_Data!B8661)</f>
        <v>2024</v>
      </c>
      <c r="F8661" t="str">
        <f>TEXT(Raw_Data!B8661,"mmm-yy")</f>
        <v>Sep-24</v>
      </c>
      <c r="G8661" t="str">
        <f>PROPER(Raw_Data!C8661&amp;". "&amp;Raw_Data!D8661)</f>
        <v>Y. Underhill</v>
      </c>
      <c r="H8661" t="str">
        <f>IF(OR(Raw_Data!E8661="M",Raw_Data!E8661="Male"),"Male",IF(OR(Raw_Data!E8661="F",Raw_Data!E8661="Female"),"Female","Not Confirmed"))</f>
        <v>Male</v>
      </c>
      <c r="I8661">
        <f>Raw_Data!F8661</f>
        <v>78</v>
      </c>
      <c r="J8661" t="str">
        <f>FLOOR(Raw_Data!F8661,10)&amp;"-"&amp;FLOOR(Raw_Data!F8661,10)+9</f>
        <v>70-79</v>
      </c>
      <c r="K8661" t="str">
        <f>Raw_Data!G8661</f>
        <v>Unknown</v>
      </c>
      <c r="L8661" t="str">
        <f>Raw_Data!H8661</f>
        <v>Renal</v>
      </c>
      <c r="M8661" t="str">
        <f>IF(Raw_Data!I8661=TRUE,"Admitted","Not Admitted")</f>
        <v>Not Admitted</v>
      </c>
      <c r="N8661" t="str">
        <f>IF(Raw_Data!J8661="","Not Rated",Raw_Data!J8661)</f>
        <v>Not Rated</v>
      </c>
      <c r="O8661">
        <f>Raw_Data!K8661</f>
        <v>26</v>
      </c>
      <c r="P8661" t="str">
        <f>IF(Raw_Data!K8661&lt;=30,"Within Time","Delayed")</f>
        <v>Within Time</v>
      </c>
    </row>
    <row r="8662" spans="1:16" x14ac:dyDescent="0.35">
      <c r="A8662" t="str">
        <f>Raw_Data!A8662</f>
        <v>871-43-5786</v>
      </c>
      <c r="B8662" s="2">
        <f>Raw_Data!B8662</f>
        <v>45559.731944444437</v>
      </c>
      <c r="C8662">
        <f>HOUR(Raw_Data!B8662)</f>
        <v>17</v>
      </c>
      <c r="D8662" t="str">
        <f>TEXT(Raw_Data!B8662,"mmm")</f>
        <v>Sep</v>
      </c>
      <c r="E8662">
        <f>YEAR(Raw_Data!B8662)</f>
        <v>2024</v>
      </c>
      <c r="F8662" t="str">
        <f>TEXT(Raw_Data!B8662,"mmm-yy")</f>
        <v>Sep-24</v>
      </c>
      <c r="G8662" t="str">
        <f>PROPER(Raw_Data!C8662&amp;". "&amp;Raw_Data!D8662)</f>
        <v>H. Ashcombe</v>
      </c>
      <c r="H8662" t="str">
        <f>IF(OR(Raw_Data!E8662="M",Raw_Data!E8662="Male"),"Male",IF(OR(Raw_Data!E8662="F",Raw_Data!E8662="Female"),"Female","Not Confirmed"))</f>
        <v>Female</v>
      </c>
      <c r="I8662">
        <f>Raw_Data!F8662</f>
        <v>10</v>
      </c>
      <c r="J8662" t="str">
        <f>FLOOR(Raw_Data!F8662,10)&amp;"-"&amp;FLOOR(Raw_Data!F8662,10)+9</f>
        <v>10-19</v>
      </c>
      <c r="K8662" t="str">
        <f>Raw_Data!G8662</f>
        <v>Pacific Islander</v>
      </c>
      <c r="L8662" t="str">
        <f>Raw_Data!H8662</f>
        <v>None</v>
      </c>
      <c r="M8662" t="str">
        <f>IF(Raw_Data!I8662=TRUE,"Admitted","Not Admitted")</f>
        <v>Admitted</v>
      </c>
      <c r="N8662" t="str">
        <f>IF(Raw_Data!J8662="","Not Rated",Raw_Data!J8662)</f>
        <v>Not Rated</v>
      </c>
      <c r="O8662">
        <f>Raw_Data!K8662</f>
        <v>48</v>
      </c>
      <c r="P8662" t="str">
        <f>IF(Raw_Data!K8662&lt;=30,"Within Time","Delayed")</f>
        <v>Delayed</v>
      </c>
    </row>
    <row r="8663" spans="1:16" x14ac:dyDescent="0.35">
      <c r="A8663" t="str">
        <f>Raw_Data!A8663</f>
        <v>604-37-9903</v>
      </c>
      <c r="B8663" s="2">
        <f>Raw_Data!B8663</f>
        <v>45559.797222222223</v>
      </c>
      <c r="C8663">
        <f>HOUR(Raw_Data!B8663)</f>
        <v>19</v>
      </c>
      <c r="D8663" t="str">
        <f>TEXT(Raw_Data!B8663,"mmm")</f>
        <v>Sep</v>
      </c>
      <c r="E8663">
        <f>YEAR(Raw_Data!B8663)</f>
        <v>2024</v>
      </c>
      <c r="F8663" t="str">
        <f>TEXT(Raw_Data!B8663,"mmm-yy")</f>
        <v>Sep-24</v>
      </c>
      <c r="G8663" t="str">
        <f>PROPER(Raw_Data!C8663&amp;". "&amp;Raw_Data!D8663)</f>
        <v>P. Eastwood</v>
      </c>
      <c r="H8663" t="str">
        <f>IF(OR(Raw_Data!E8663="M",Raw_Data!E8663="Male"),"Male",IF(OR(Raw_Data!E8663="F",Raw_Data!E8663="Female"),"Female","Not Confirmed"))</f>
        <v>Male</v>
      </c>
      <c r="I8663">
        <f>Raw_Data!F8663</f>
        <v>6</v>
      </c>
      <c r="J8663" t="str">
        <f>FLOOR(Raw_Data!F8663,10)&amp;"-"&amp;FLOOR(Raw_Data!F8663,10)+9</f>
        <v>0-9</v>
      </c>
      <c r="K8663" t="str">
        <f>Raw_Data!G8663</f>
        <v>Declined to Identify</v>
      </c>
      <c r="L8663" t="str">
        <f>Raw_Data!H8663</f>
        <v>Orthopedics</v>
      </c>
      <c r="M8663" t="str">
        <f>IF(Raw_Data!I8663=TRUE,"Admitted","Not Admitted")</f>
        <v>Not Admitted</v>
      </c>
      <c r="N8663" t="str">
        <f>IF(Raw_Data!J8663="","Not Rated",Raw_Data!J8663)</f>
        <v>Not Rated</v>
      </c>
      <c r="O8663">
        <f>Raw_Data!K8663</f>
        <v>25</v>
      </c>
      <c r="P8663" t="str">
        <f>IF(Raw_Data!K8663&lt;=30,"Within Time","Delayed")</f>
        <v>Within Time</v>
      </c>
    </row>
    <row r="8664" spans="1:16" x14ac:dyDescent="0.35">
      <c r="A8664" t="str">
        <f>Raw_Data!A8664</f>
        <v>123-22-3421</v>
      </c>
      <c r="B8664" s="2">
        <f>Raw_Data!B8664</f>
        <v>45559.822916666657</v>
      </c>
      <c r="C8664">
        <f>HOUR(Raw_Data!B8664)</f>
        <v>19</v>
      </c>
      <c r="D8664" t="str">
        <f>TEXT(Raw_Data!B8664,"mmm")</f>
        <v>Sep</v>
      </c>
      <c r="E8664">
        <f>YEAR(Raw_Data!B8664)</f>
        <v>2024</v>
      </c>
      <c r="F8664" t="str">
        <f>TEXT(Raw_Data!B8664,"mmm-yy")</f>
        <v>Sep-24</v>
      </c>
      <c r="G8664" t="str">
        <f>PROPER(Raw_Data!C8664&amp;". "&amp;Raw_Data!D8664)</f>
        <v>D. Tunstall</v>
      </c>
      <c r="H8664" t="str">
        <f>IF(OR(Raw_Data!E8664="M",Raw_Data!E8664="Male"),"Male",IF(OR(Raw_Data!E8664="F",Raw_Data!E8664="Female"),"Female","Not Confirmed"))</f>
        <v>Male</v>
      </c>
      <c r="I8664">
        <f>Raw_Data!F8664</f>
        <v>24</v>
      </c>
      <c r="J8664" t="str">
        <f>FLOOR(Raw_Data!F8664,10)&amp;"-"&amp;FLOOR(Raw_Data!F8664,10)+9</f>
        <v>20-29</v>
      </c>
      <c r="K8664" t="str">
        <f>Raw_Data!G8664</f>
        <v>White</v>
      </c>
      <c r="L8664" t="str">
        <f>Raw_Data!H8664</f>
        <v>None</v>
      </c>
      <c r="M8664" t="str">
        <f>IF(Raw_Data!I8664=TRUE,"Admitted","Not Admitted")</f>
        <v>Admitted</v>
      </c>
      <c r="N8664">
        <f>IF(Raw_Data!J8664="","Not Rated",Raw_Data!J8664)</f>
        <v>8</v>
      </c>
      <c r="O8664">
        <f>Raw_Data!K8664</f>
        <v>18</v>
      </c>
      <c r="P8664" t="str">
        <f>IF(Raw_Data!K8664&lt;=30,"Within Time","Delayed")</f>
        <v>Within Time</v>
      </c>
    </row>
    <row r="8665" spans="1:16" x14ac:dyDescent="0.35">
      <c r="A8665" t="str">
        <f>Raw_Data!A8665</f>
        <v>228-69-4614</v>
      </c>
      <c r="B8665" s="2">
        <f>Raw_Data!B8665</f>
        <v>45559.829861111109</v>
      </c>
      <c r="C8665">
        <f>HOUR(Raw_Data!B8665)</f>
        <v>19</v>
      </c>
      <c r="D8665" t="str">
        <f>TEXT(Raw_Data!B8665,"mmm")</f>
        <v>Sep</v>
      </c>
      <c r="E8665">
        <f>YEAR(Raw_Data!B8665)</f>
        <v>2024</v>
      </c>
      <c r="F8665" t="str">
        <f>TEXT(Raw_Data!B8665,"mmm-yy")</f>
        <v>Sep-24</v>
      </c>
      <c r="G8665" t="str">
        <f>PROPER(Raw_Data!C8665&amp;". "&amp;Raw_Data!D8665)</f>
        <v>U. Bannister</v>
      </c>
      <c r="H8665" t="str">
        <f>IF(OR(Raw_Data!E8665="M",Raw_Data!E8665="Male"),"Male",IF(OR(Raw_Data!E8665="F",Raw_Data!E8665="Female"),"Female","Not Confirmed"))</f>
        <v>Male</v>
      </c>
      <c r="I8665">
        <f>Raw_Data!F8665</f>
        <v>45</v>
      </c>
      <c r="J8665" t="str">
        <f>FLOOR(Raw_Data!F8665,10)&amp;"-"&amp;FLOOR(Raw_Data!F8665,10)+9</f>
        <v>40-49</v>
      </c>
      <c r="K8665" t="str">
        <f>Raw_Data!G8665</f>
        <v>Pacific Islander</v>
      </c>
      <c r="L8665" t="str">
        <f>Raw_Data!H8665</f>
        <v>Orthopedics</v>
      </c>
      <c r="M8665" t="str">
        <f>IF(Raw_Data!I8665=TRUE,"Admitted","Not Admitted")</f>
        <v>Not Admitted</v>
      </c>
      <c r="N8665">
        <f>IF(Raw_Data!J8665="","Not Rated",Raw_Data!J8665)</f>
        <v>2</v>
      </c>
      <c r="O8665">
        <f>Raw_Data!K8665</f>
        <v>60</v>
      </c>
      <c r="P8665" t="str">
        <f>IF(Raw_Data!K8665&lt;=30,"Within Time","Delayed")</f>
        <v>Delayed</v>
      </c>
    </row>
    <row r="8666" spans="1:16" x14ac:dyDescent="0.35">
      <c r="A8666" t="str">
        <f>Raw_Data!A8666</f>
        <v>947-97-9076</v>
      </c>
      <c r="B8666" s="2">
        <f>Raw_Data!B8666</f>
        <v>45559.855555555558</v>
      </c>
      <c r="C8666">
        <f>HOUR(Raw_Data!B8666)</f>
        <v>20</v>
      </c>
      <c r="D8666" t="str">
        <f>TEXT(Raw_Data!B8666,"mmm")</f>
        <v>Sep</v>
      </c>
      <c r="E8666">
        <f>YEAR(Raw_Data!B8666)</f>
        <v>2024</v>
      </c>
      <c r="F8666" t="str">
        <f>TEXT(Raw_Data!B8666,"mmm-yy")</f>
        <v>Sep-24</v>
      </c>
      <c r="G8666" t="str">
        <f>PROPER(Raw_Data!C8666&amp;". "&amp;Raw_Data!D8666)</f>
        <v>K. Sheffield</v>
      </c>
      <c r="H8666" t="str">
        <f>IF(OR(Raw_Data!E8666="M",Raw_Data!E8666="Male"),"Male",IF(OR(Raw_Data!E8666="F",Raw_Data!E8666="Female"),"Female","Not Confirmed"))</f>
        <v>Male</v>
      </c>
      <c r="I8666">
        <f>Raw_Data!F8666</f>
        <v>59</v>
      </c>
      <c r="J8666" t="str">
        <f>FLOOR(Raw_Data!F8666,10)&amp;"-"&amp;FLOOR(Raw_Data!F8666,10)+9</f>
        <v>50-59</v>
      </c>
      <c r="K8666" t="str">
        <f>Raw_Data!G8666</f>
        <v>Unknown</v>
      </c>
      <c r="L8666" t="str">
        <f>Raw_Data!H8666</f>
        <v>None</v>
      </c>
      <c r="M8666" t="str">
        <f>IF(Raw_Data!I8666=TRUE,"Admitted","Not Admitted")</f>
        <v>Not Admitted</v>
      </c>
      <c r="N8666" t="str">
        <f>IF(Raw_Data!J8666="","Not Rated",Raw_Data!J8666)</f>
        <v>Not Rated</v>
      </c>
      <c r="O8666">
        <f>Raw_Data!K8666</f>
        <v>28</v>
      </c>
      <c r="P8666" t="str">
        <f>IF(Raw_Data!K8666&lt;=30,"Within Time","Delayed")</f>
        <v>Within Time</v>
      </c>
    </row>
    <row r="8667" spans="1:16" x14ac:dyDescent="0.35">
      <c r="A8667" t="str">
        <f>Raw_Data!A8667</f>
        <v>174-27-3655</v>
      </c>
      <c r="B8667" s="2">
        <f>Raw_Data!B8667</f>
        <v>45560.002083333333</v>
      </c>
      <c r="C8667">
        <f>HOUR(Raw_Data!B8667)</f>
        <v>0</v>
      </c>
      <c r="D8667" t="str">
        <f>TEXT(Raw_Data!B8667,"mmm")</f>
        <v>Sep</v>
      </c>
      <c r="E8667">
        <f>YEAR(Raw_Data!B8667)</f>
        <v>2024</v>
      </c>
      <c r="F8667" t="str">
        <f>TEXT(Raw_Data!B8667,"mmm-yy")</f>
        <v>Sep-24</v>
      </c>
      <c r="G8667" t="str">
        <f>PROPER(Raw_Data!C8667&amp;". "&amp;Raw_Data!D8667)</f>
        <v>S. Vickery</v>
      </c>
      <c r="H8667" t="str">
        <f>IF(OR(Raw_Data!E8667="M",Raw_Data!E8667="Male"),"Male",IF(OR(Raw_Data!E8667="F",Raw_Data!E8667="Female"),"Female","Not Confirmed"))</f>
        <v>Male</v>
      </c>
      <c r="I8667">
        <f>Raw_Data!F8667</f>
        <v>57</v>
      </c>
      <c r="J8667" t="str">
        <f>FLOOR(Raw_Data!F8667,10)&amp;"-"&amp;FLOOR(Raw_Data!F8667,10)+9</f>
        <v>50-59</v>
      </c>
      <c r="K8667" t="str">
        <f>Raw_Data!G8667</f>
        <v>White</v>
      </c>
      <c r="L8667" t="str">
        <f>Raw_Data!H8667</f>
        <v>General Practice</v>
      </c>
      <c r="M8667" t="str">
        <f>IF(Raw_Data!I8667=TRUE,"Admitted","Not Admitted")</f>
        <v>Admitted</v>
      </c>
      <c r="N8667">
        <f>IF(Raw_Data!J8667="","Not Rated",Raw_Data!J8667)</f>
        <v>0</v>
      </c>
      <c r="O8667">
        <f>Raw_Data!K8667</f>
        <v>19</v>
      </c>
      <c r="P8667" t="str">
        <f>IF(Raw_Data!K8667&lt;=30,"Within Time","Delayed")</f>
        <v>Within Time</v>
      </c>
    </row>
    <row r="8668" spans="1:16" x14ac:dyDescent="0.35">
      <c r="A8668" t="str">
        <f>Raw_Data!A8668</f>
        <v>652-53-5705</v>
      </c>
      <c r="B8668" s="2">
        <f>Raw_Data!B8668</f>
        <v>45560.002083333333</v>
      </c>
      <c r="C8668">
        <f>HOUR(Raw_Data!B8668)</f>
        <v>0</v>
      </c>
      <c r="D8668" t="str">
        <f>TEXT(Raw_Data!B8668,"mmm")</f>
        <v>Sep</v>
      </c>
      <c r="E8668">
        <f>YEAR(Raw_Data!B8668)</f>
        <v>2024</v>
      </c>
      <c r="F8668" t="str">
        <f>TEXT(Raw_Data!B8668,"mmm-yy")</f>
        <v>Sep-24</v>
      </c>
      <c r="G8668" t="str">
        <f>PROPER(Raw_Data!C8668&amp;". "&amp;Raw_Data!D8668)</f>
        <v>C. Bannister</v>
      </c>
      <c r="H8668" t="str">
        <f>IF(OR(Raw_Data!E8668="M",Raw_Data!E8668="Male"),"Male",IF(OR(Raw_Data!E8668="F",Raw_Data!E8668="Female"),"Female","Not Confirmed"))</f>
        <v>Male</v>
      </c>
      <c r="I8668">
        <f>Raw_Data!F8668</f>
        <v>35</v>
      </c>
      <c r="J8668" t="str">
        <f>FLOOR(Raw_Data!F8668,10)&amp;"-"&amp;FLOOR(Raw_Data!F8668,10)+9</f>
        <v>30-39</v>
      </c>
      <c r="K8668" t="str">
        <f>Raw_Data!G8668</f>
        <v>Two or More Races</v>
      </c>
      <c r="L8668" t="str">
        <f>Raw_Data!H8668</f>
        <v>None</v>
      </c>
      <c r="M8668" t="str">
        <f>IF(Raw_Data!I8668=TRUE,"Admitted","Not Admitted")</f>
        <v>Admitted</v>
      </c>
      <c r="N8668">
        <f>IF(Raw_Data!J8668="","Not Rated",Raw_Data!J8668)</f>
        <v>10</v>
      </c>
      <c r="O8668">
        <f>Raw_Data!K8668</f>
        <v>60</v>
      </c>
      <c r="P8668" t="str">
        <f>IF(Raw_Data!K8668&lt;=30,"Within Time","Delayed")</f>
        <v>Delayed</v>
      </c>
    </row>
    <row r="8669" spans="1:16" x14ac:dyDescent="0.35">
      <c r="A8669" t="str">
        <f>Raw_Data!A8669</f>
        <v>851-31-4434</v>
      </c>
      <c r="B8669" s="2">
        <f>Raw_Data!B8669</f>
        <v>45560.068749999999</v>
      </c>
      <c r="C8669">
        <f>HOUR(Raw_Data!B8669)</f>
        <v>1</v>
      </c>
      <c r="D8669" t="str">
        <f>TEXT(Raw_Data!B8669,"mmm")</f>
        <v>Sep</v>
      </c>
      <c r="E8669">
        <f>YEAR(Raw_Data!B8669)</f>
        <v>2024</v>
      </c>
      <c r="F8669" t="str">
        <f>TEXT(Raw_Data!B8669,"mmm-yy")</f>
        <v>Sep-24</v>
      </c>
      <c r="G8669" t="str">
        <f>PROPER(Raw_Data!C8669&amp;". "&amp;Raw_Data!D8669)</f>
        <v>F. Schubuser</v>
      </c>
      <c r="H8669" t="str">
        <f>IF(OR(Raw_Data!E8669="M",Raw_Data!E8669="Male"),"Male",IF(OR(Raw_Data!E8669="F",Raw_Data!E8669="Female"),"Female","Not Confirmed"))</f>
        <v>Male</v>
      </c>
      <c r="I8669">
        <f>Raw_Data!F8669</f>
        <v>56</v>
      </c>
      <c r="J8669" t="str">
        <f>FLOOR(Raw_Data!F8669,10)&amp;"-"&amp;FLOOR(Raw_Data!F8669,10)+9</f>
        <v>50-59</v>
      </c>
      <c r="K8669" t="str">
        <f>Raw_Data!G8669</f>
        <v>Unknown</v>
      </c>
      <c r="L8669" t="str">
        <f>Raw_Data!H8669</f>
        <v>None</v>
      </c>
      <c r="M8669" t="str">
        <f>IF(Raw_Data!I8669=TRUE,"Admitted","Not Admitted")</f>
        <v>Not Admitted</v>
      </c>
      <c r="N8669">
        <f>IF(Raw_Data!J8669="","Not Rated",Raw_Data!J8669)</f>
        <v>7</v>
      </c>
      <c r="O8669">
        <f>Raw_Data!K8669</f>
        <v>57</v>
      </c>
      <c r="P8669" t="str">
        <f>IF(Raw_Data!K8669&lt;=30,"Within Time","Delayed")</f>
        <v>Delayed</v>
      </c>
    </row>
    <row r="8670" spans="1:16" x14ac:dyDescent="0.35">
      <c r="A8670" t="str">
        <f>Raw_Data!A8670</f>
        <v>324-60-4009</v>
      </c>
      <c r="B8670" s="2">
        <f>Raw_Data!B8670</f>
        <v>45560.217361111107</v>
      </c>
      <c r="C8670">
        <f>HOUR(Raw_Data!B8670)</f>
        <v>5</v>
      </c>
      <c r="D8670" t="str">
        <f>TEXT(Raw_Data!B8670,"mmm")</f>
        <v>Sep</v>
      </c>
      <c r="E8670">
        <f>YEAR(Raw_Data!B8670)</f>
        <v>2024</v>
      </c>
      <c r="F8670" t="str">
        <f>TEXT(Raw_Data!B8670,"mmm-yy")</f>
        <v>Sep-24</v>
      </c>
      <c r="G8670" t="str">
        <f>PROPER(Raw_Data!C8670&amp;". "&amp;Raw_Data!D8670)</f>
        <v>R. Crebo</v>
      </c>
      <c r="H8670" t="str">
        <f>IF(OR(Raw_Data!E8670="M",Raw_Data!E8670="Male"),"Male",IF(OR(Raw_Data!E8670="F",Raw_Data!E8670="Female"),"Female","Not Confirmed"))</f>
        <v>Female</v>
      </c>
      <c r="I8670">
        <f>Raw_Data!F8670</f>
        <v>60</v>
      </c>
      <c r="J8670" t="str">
        <f>FLOOR(Raw_Data!F8670,10)&amp;"-"&amp;FLOOR(Raw_Data!F8670,10)+9</f>
        <v>60-69</v>
      </c>
      <c r="K8670" t="str">
        <f>Raw_Data!G8670</f>
        <v>Two or More Races</v>
      </c>
      <c r="L8670" t="str">
        <f>Raw_Data!H8670</f>
        <v>General Practice</v>
      </c>
      <c r="M8670" t="str">
        <f>IF(Raw_Data!I8670=TRUE,"Admitted","Not Admitted")</f>
        <v>Admitted</v>
      </c>
      <c r="N8670" t="str">
        <f>IF(Raw_Data!J8670="","Not Rated",Raw_Data!J8670)</f>
        <v>Not Rated</v>
      </c>
      <c r="O8670">
        <f>Raw_Data!K8670</f>
        <v>13</v>
      </c>
      <c r="P8670" t="str">
        <f>IF(Raw_Data!K8670&lt;=30,"Within Time","Delayed")</f>
        <v>Within Time</v>
      </c>
    </row>
    <row r="8671" spans="1:16" x14ac:dyDescent="0.35">
      <c r="A8671" t="str">
        <f>Raw_Data!A8671</f>
        <v>256-78-6458</v>
      </c>
      <c r="B8671" s="2">
        <f>Raw_Data!B8671</f>
        <v>45560.256249999999</v>
      </c>
      <c r="C8671">
        <f>HOUR(Raw_Data!B8671)</f>
        <v>6</v>
      </c>
      <c r="D8671" t="str">
        <f>TEXT(Raw_Data!B8671,"mmm")</f>
        <v>Sep</v>
      </c>
      <c r="E8671">
        <f>YEAR(Raw_Data!B8671)</f>
        <v>2024</v>
      </c>
      <c r="F8671" t="str">
        <f>TEXT(Raw_Data!B8671,"mmm-yy")</f>
        <v>Sep-24</v>
      </c>
      <c r="G8671" t="str">
        <f>PROPER(Raw_Data!C8671&amp;". "&amp;Raw_Data!D8671)</f>
        <v>M. Cholmondeley</v>
      </c>
      <c r="H8671" t="str">
        <f>IF(OR(Raw_Data!E8671="M",Raw_Data!E8671="Male"),"Male",IF(OR(Raw_Data!E8671="F",Raw_Data!E8671="Female"),"Female","Not Confirmed"))</f>
        <v>Female</v>
      </c>
      <c r="I8671">
        <f>Raw_Data!F8671</f>
        <v>8</v>
      </c>
      <c r="J8671" t="str">
        <f>FLOOR(Raw_Data!F8671,10)&amp;"-"&amp;FLOOR(Raw_Data!F8671,10)+9</f>
        <v>0-9</v>
      </c>
      <c r="K8671" t="str">
        <f>Raw_Data!G8671</f>
        <v>Asian</v>
      </c>
      <c r="L8671" t="str">
        <f>Raw_Data!H8671</f>
        <v>Orthopedics</v>
      </c>
      <c r="M8671" t="str">
        <f>IF(Raw_Data!I8671=TRUE,"Admitted","Not Admitted")</f>
        <v>Not Admitted</v>
      </c>
      <c r="N8671" t="str">
        <f>IF(Raw_Data!J8671="","Not Rated",Raw_Data!J8671)</f>
        <v>Not Rated</v>
      </c>
      <c r="O8671">
        <f>Raw_Data!K8671</f>
        <v>50</v>
      </c>
      <c r="P8671" t="str">
        <f>IF(Raw_Data!K8671&lt;=30,"Within Time","Delayed")</f>
        <v>Delayed</v>
      </c>
    </row>
    <row r="8672" spans="1:16" x14ac:dyDescent="0.35">
      <c r="A8672" t="str">
        <f>Raw_Data!A8672</f>
        <v>821-27-4268</v>
      </c>
      <c r="B8672" s="2">
        <f>Raw_Data!B8672</f>
        <v>45560.26666666667</v>
      </c>
      <c r="C8672">
        <f>HOUR(Raw_Data!B8672)</f>
        <v>6</v>
      </c>
      <c r="D8672" t="str">
        <f>TEXT(Raw_Data!B8672,"mmm")</f>
        <v>Sep</v>
      </c>
      <c r="E8672">
        <f>YEAR(Raw_Data!B8672)</f>
        <v>2024</v>
      </c>
      <c r="F8672" t="str">
        <f>TEXT(Raw_Data!B8672,"mmm-yy")</f>
        <v>Sep-24</v>
      </c>
      <c r="G8672" t="str">
        <f>PROPER(Raw_Data!C8672&amp;". "&amp;Raw_Data!D8672)</f>
        <v>C. Inglewood</v>
      </c>
      <c r="H8672" t="str">
        <f>IF(OR(Raw_Data!E8672="M",Raw_Data!E8672="Male"),"Male",IF(OR(Raw_Data!E8672="F",Raw_Data!E8672="Female"),"Female","Not Confirmed"))</f>
        <v>Male</v>
      </c>
      <c r="I8672">
        <f>Raw_Data!F8672</f>
        <v>12</v>
      </c>
      <c r="J8672" t="str">
        <f>FLOOR(Raw_Data!F8672,10)&amp;"-"&amp;FLOOR(Raw_Data!F8672,10)+9</f>
        <v>10-19</v>
      </c>
      <c r="K8672" t="str">
        <f>Raw_Data!G8672</f>
        <v>White</v>
      </c>
      <c r="L8672" t="str">
        <f>Raw_Data!H8672</f>
        <v>Orthopedics</v>
      </c>
      <c r="M8672" t="str">
        <f>IF(Raw_Data!I8672=TRUE,"Admitted","Not Admitted")</f>
        <v>Admitted</v>
      </c>
      <c r="N8672">
        <f>IF(Raw_Data!J8672="","Not Rated",Raw_Data!J8672)</f>
        <v>1</v>
      </c>
      <c r="O8672">
        <f>Raw_Data!K8672</f>
        <v>34</v>
      </c>
      <c r="P8672" t="str">
        <f>IF(Raw_Data!K8672&lt;=30,"Within Time","Delayed")</f>
        <v>Delayed</v>
      </c>
    </row>
    <row r="8673" spans="1:16" x14ac:dyDescent="0.35">
      <c r="A8673" t="str">
        <f>Raw_Data!A8673</f>
        <v>867-81-7802</v>
      </c>
      <c r="B8673" s="2">
        <f>Raw_Data!B8673</f>
        <v>45560.299305555563</v>
      </c>
      <c r="C8673">
        <f>HOUR(Raw_Data!B8673)</f>
        <v>7</v>
      </c>
      <c r="D8673" t="str">
        <f>TEXT(Raw_Data!B8673,"mmm")</f>
        <v>Sep</v>
      </c>
      <c r="E8673">
        <f>YEAR(Raw_Data!B8673)</f>
        <v>2024</v>
      </c>
      <c r="F8673" t="str">
        <f>TEXT(Raw_Data!B8673,"mmm-yy")</f>
        <v>Sep-24</v>
      </c>
      <c r="G8673" t="str">
        <f>PROPER(Raw_Data!C8673&amp;". "&amp;Raw_Data!D8673)</f>
        <v>D. Greenhalgh</v>
      </c>
      <c r="H8673" t="str">
        <f>IF(OR(Raw_Data!E8673="M",Raw_Data!E8673="Male"),"Male",IF(OR(Raw_Data!E8673="F",Raw_Data!E8673="Female"),"Female","Not Confirmed"))</f>
        <v>Female</v>
      </c>
      <c r="I8673">
        <f>Raw_Data!F8673</f>
        <v>55</v>
      </c>
      <c r="J8673" t="str">
        <f>FLOOR(Raw_Data!F8673,10)&amp;"-"&amp;FLOOR(Raw_Data!F8673,10)+9</f>
        <v>50-59</v>
      </c>
      <c r="K8673" t="str">
        <f>Raw_Data!G8673</f>
        <v>Unknown</v>
      </c>
      <c r="L8673" t="str">
        <f>Raw_Data!H8673</f>
        <v>None</v>
      </c>
      <c r="M8673" t="str">
        <f>IF(Raw_Data!I8673=TRUE,"Admitted","Not Admitted")</f>
        <v>Admitted</v>
      </c>
      <c r="N8673" t="str">
        <f>IF(Raw_Data!J8673="","Not Rated",Raw_Data!J8673)</f>
        <v>Not Rated</v>
      </c>
      <c r="O8673">
        <f>Raw_Data!K8673</f>
        <v>31</v>
      </c>
      <c r="P8673" t="str">
        <f>IF(Raw_Data!K8673&lt;=30,"Within Time","Delayed")</f>
        <v>Delayed</v>
      </c>
    </row>
    <row r="8674" spans="1:16" x14ac:dyDescent="0.35">
      <c r="A8674" t="str">
        <f>Raw_Data!A8674</f>
        <v>319-60-9395</v>
      </c>
      <c r="B8674" s="2">
        <f>Raw_Data!B8674</f>
        <v>45560.306250000001</v>
      </c>
      <c r="C8674">
        <f>HOUR(Raw_Data!B8674)</f>
        <v>7</v>
      </c>
      <c r="D8674" t="str">
        <f>TEXT(Raw_Data!B8674,"mmm")</f>
        <v>Sep</v>
      </c>
      <c r="E8674">
        <f>YEAR(Raw_Data!B8674)</f>
        <v>2024</v>
      </c>
      <c r="F8674" t="str">
        <f>TEXT(Raw_Data!B8674,"mmm-yy")</f>
        <v>Sep-24</v>
      </c>
      <c r="G8674" t="str">
        <f>PROPER(Raw_Data!C8674&amp;". "&amp;Raw_Data!D8674)</f>
        <v>C. Fairbairn</v>
      </c>
      <c r="H8674" t="str">
        <f>IF(OR(Raw_Data!E8674="M",Raw_Data!E8674="Male"),"Male",IF(OR(Raw_Data!E8674="F",Raw_Data!E8674="Female"),"Female","Not Confirmed"))</f>
        <v>Male</v>
      </c>
      <c r="I8674">
        <f>Raw_Data!F8674</f>
        <v>14</v>
      </c>
      <c r="J8674" t="str">
        <f>FLOOR(Raw_Data!F8674,10)&amp;"-"&amp;FLOOR(Raw_Data!F8674,10)+9</f>
        <v>10-19</v>
      </c>
      <c r="K8674" t="str">
        <f>Raw_Data!G8674</f>
        <v>African American</v>
      </c>
      <c r="L8674" t="str">
        <f>Raw_Data!H8674</f>
        <v>Renal</v>
      </c>
      <c r="M8674" t="str">
        <f>IF(Raw_Data!I8674=TRUE,"Admitted","Not Admitted")</f>
        <v>Not Admitted</v>
      </c>
      <c r="N8674" t="str">
        <f>IF(Raw_Data!J8674="","Not Rated",Raw_Data!J8674)</f>
        <v>Not Rated</v>
      </c>
      <c r="O8674">
        <f>Raw_Data!K8674</f>
        <v>44</v>
      </c>
      <c r="P8674" t="str">
        <f>IF(Raw_Data!K8674&lt;=30,"Within Time","Delayed")</f>
        <v>Delayed</v>
      </c>
    </row>
    <row r="8675" spans="1:16" x14ac:dyDescent="0.35">
      <c r="A8675" t="str">
        <f>Raw_Data!A8675</f>
        <v>670-63-8230</v>
      </c>
      <c r="B8675" s="2">
        <f>Raw_Data!B8675</f>
        <v>45560.420138888891</v>
      </c>
      <c r="C8675">
        <f>HOUR(Raw_Data!B8675)</f>
        <v>10</v>
      </c>
      <c r="D8675" t="str">
        <f>TEXT(Raw_Data!B8675,"mmm")</f>
        <v>Sep</v>
      </c>
      <c r="E8675">
        <f>YEAR(Raw_Data!B8675)</f>
        <v>2024</v>
      </c>
      <c r="F8675" t="str">
        <f>TEXT(Raw_Data!B8675,"mmm-yy")</f>
        <v>Sep-24</v>
      </c>
      <c r="G8675" t="str">
        <f>PROPER(Raw_Data!C8675&amp;". "&amp;Raw_Data!D8675)</f>
        <v>Y. Stanlack</v>
      </c>
      <c r="H8675" t="str">
        <f>IF(OR(Raw_Data!E8675="M",Raw_Data!E8675="Male"),"Male",IF(OR(Raw_Data!E8675="F",Raw_Data!E8675="Female"),"Female","Not Confirmed"))</f>
        <v>Male</v>
      </c>
      <c r="I8675">
        <f>Raw_Data!F8675</f>
        <v>29</v>
      </c>
      <c r="J8675" t="str">
        <f>FLOOR(Raw_Data!F8675,10)&amp;"-"&amp;FLOOR(Raw_Data!F8675,10)+9</f>
        <v>20-29</v>
      </c>
      <c r="K8675" t="str">
        <f>Raw_Data!G8675</f>
        <v>African American</v>
      </c>
      <c r="L8675" t="str">
        <f>Raw_Data!H8675</f>
        <v>Gastroenterology</v>
      </c>
      <c r="M8675" t="str">
        <f>IF(Raw_Data!I8675=TRUE,"Admitted","Not Admitted")</f>
        <v>Not Admitted</v>
      </c>
      <c r="N8675">
        <f>IF(Raw_Data!J8675="","Not Rated",Raw_Data!J8675)</f>
        <v>6</v>
      </c>
      <c r="O8675">
        <f>Raw_Data!K8675</f>
        <v>15</v>
      </c>
      <c r="P8675" t="str">
        <f>IF(Raw_Data!K8675&lt;=30,"Within Time","Delayed")</f>
        <v>Within Time</v>
      </c>
    </row>
    <row r="8676" spans="1:16" x14ac:dyDescent="0.35">
      <c r="A8676" t="str">
        <f>Raw_Data!A8676</f>
        <v>492-34-9327</v>
      </c>
      <c r="B8676" s="2">
        <f>Raw_Data!B8676</f>
        <v>45560.433333333327</v>
      </c>
      <c r="C8676">
        <f>HOUR(Raw_Data!B8676)</f>
        <v>10</v>
      </c>
      <c r="D8676" t="str">
        <f>TEXT(Raw_Data!B8676,"mmm")</f>
        <v>Sep</v>
      </c>
      <c r="E8676">
        <f>YEAR(Raw_Data!B8676)</f>
        <v>2024</v>
      </c>
      <c r="F8676" t="str">
        <f>TEXT(Raw_Data!B8676,"mmm-yy")</f>
        <v>Sep-24</v>
      </c>
      <c r="G8676" t="str">
        <f>PROPER(Raw_Data!C8676&amp;". "&amp;Raw_Data!D8676)</f>
        <v>E. Dewhirst</v>
      </c>
      <c r="H8676" t="str">
        <f>IF(OR(Raw_Data!E8676="M",Raw_Data!E8676="Male"),"Male",IF(OR(Raw_Data!E8676="F",Raw_Data!E8676="Female"),"Female","Not Confirmed"))</f>
        <v>Male</v>
      </c>
      <c r="I8676">
        <f>Raw_Data!F8676</f>
        <v>54</v>
      </c>
      <c r="J8676" t="str">
        <f>FLOOR(Raw_Data!F8676,10)&amp;"-"&amp;FLOOR(Raw_Data!F8676,10)+9</f>
        <v>50-59</v>
      </c>
      <c r="K8676" t="str">
        <f>Raw_Data!G8676</f>
        <v>African American</v>
      </c>
      <c r="L8676" t="str">
        <f>Raw_Data!H8676</f>
        <v>Orthopedics</v>
      </c>
      <c r="M8676" t="str">
        <f>IF(Raw_Data!I8676=TRUE,"Admitted","Not Admitted")</f>
        <v>Admitted</v>
      </c>
      <c r="N8676">
        <f>IF(Raw_Data!J8676="","Not Rated",Raw_Data!J8676)</f>
        <v>4</v>
      </c>
      <c r="O8676">
        <f>Raw_Data!K8676</f>
        <v>47</v>
      </c>
      <c r="P8676" t="str">
        <f>IF(Raw_Data!K8676&lt;=30,"Within Time","Delayed")</f>
        <v>Delayed</v>
      </c>
    </row>
    <row r="8677" spans="1:16" x14ac:dyDescent="0.35">
      <c r="A8677" t="str">
        <f>Raw_Data!A8677</f>
        <v>371-67-7123</v>
      </c>
      <c r="B8677" s="2">
        <f>Raw_Data!B8677</f>
        <v>45560.435416666667</v>
      </c>
      <c r="C8677">
        <f>HOUR(Raw_Data!B8677)</f>
        <v>10</v>
      </c>
      <c r="D8677" t="str">
        <f>TEXT(Raw_Data!B8677,"mmm")</f>
        <v>Sep</v>
      </c>
      <c r="E8677">
        <f>YEAR(Raw_Data!B8677)</f>
        <v>2024</v>
      </c>
      <c r="F8677" t="str">
        <f>TEXT(Raw_Data!B8677,"mmm-yy")</f>
        <v>Sep-24</v>
      </c>
      <c r="G8677" t="str">
        <f>PROPER(Raw_Data!C8677&amp;". "&amp;Raw_Data!D8677)</f>
        <v>A. Wadsworth</v>
      </c>
      <c r="H8677" t="str">
        <f>IF(OR(Raw_Data!E8677="M",Raw_Data!E8677="Male"),"Male",IF(OR(Raw_Data!E8677="F",Raw_Data!E8677="Female"),"Female","Not Confirmed"))</f>
        <v>Male</v>
      </c>
      <c r="I8677">
        <f>Raw_Data!F8677</f>
        <v>48</v>
      </c>
      <c r="J8677" t="str">
        <f>FLOOR(Raw_Data!F8677,10)&amp;"-"&amp;FLOOR(Raw_Data!F8677,10)+9</f>
        <v>40-49</v>
      </c>
      <c r="K8677" t="str">
        <f>Raw_Data!G8677</f>
        <v>White</v>
      </c>
      <c r="L8677" t="str">
        <f>Raw_Data!H8677</f>
        <v>Orthopedics</v>
      </c>
      <c r="M8677" t="str">
        <f>IF(Raw_Data!I8677=TRUE,"Admitted","Not Admitted")</f>
        <v>Admitted</v>
      </c>
      <c r="N8677" t="str">
        <f>IF(Raw_Data!J8677="","Not Rated",Raw_Data!J8677)</f>
        <v>Not Rated</v>
      </c>
      <c r="O8677">
        <f>Raw_Data!K8677</f>
        <v>19</v>
      </c>
      <c r="P8677" t="str">
        <f>IF(Raw_Data!K8677&lt;=30,"Within Time","Delayed")</f>
        <v>Within Time</v>
      </c>
    </row>
    <row r="8678" spans="1:16" x14ac:dyDescent="0.35">
      <c r="A8678" t="str">
        <f>Raw_Data!A8678</f>
        <v>248-81-8748</v>
      </c>
      <c r="B8678" s="2">
        <f>Raw_Data!B8678</f>
        <v>45560.470138888893</v>
      </c>
      <c r="C8678">
        <f>HOUR(Raw_Data!B8678)</f>
        <v>11</v>
      </c>
      <c r="D8678" t="str">
        <f>TEXT(Raw_Data!B8678,"mmm")</f>
        <v>Sep</v>
      </c>
      <c r="E8678">
        <f>YEAR(Raw_Data!B8678)</f>
        <v>2024</v>
      </c>
      <c r="F8678" t="str">
        <f>TEXT(Raw_Data!B8678,"mmm-yy")</f>
        <v>Sep-24</v>
      </c>
      <c r="G8678" t="str">
        <f>PROPER(Raw_Data!C8678&amp;". "&amp;Raw_Data!D8678)</f>
        <v>I. Methuen</v>
      </c>
      <c r="H8678" t="str">
        <f>IF(OR(Raw_Data!E8678="M",Raw_Data!E8678="Male"),"Male",IF(OR(Raw_Data!E8678="F",Raw_Data!E8678="Female"),"Female","Not Confirmed"))</f>
        <v>Female</v>
      </c>
      <c r="I8678">
        <f>Raw_Data!F8678</f>
        <v>68</v>
      </c>
      <c r="J8678" t="str">
        <f>FLOOR(Raw_Data!F8678,10)&amp;"-"&amp;FLOOR(Raw_Data!F8678,10)+9</f>
        <v>60-69</v>
      </c>
      <c r="K8678" t="str">
        <f>Raw_Data!G8678</f>
        <v>Asian</v>
      </c>
      <c r="L8678" t="str">
        <f>Raw_Data!H8678</f>
        <v>None</v>
      </c>
      <c r="M8678" t="str">
        <f>IF(Raw_Data!I8678=TRUE,"Admitted","Not Admitted")</f>
        <v>Not Admitted</v>
      </c>
      <c r="N8678" t="str">
        <f>IF(Raw_Data!J8678="","Not Rated",Raw_Data!J8678)</f>
        <v>Not Rated</v>
      </c>
      <c r="O8678">
        <f>Raw_Data!K8678</f>
        <v>43</v>
      </c>
      <c r="P8678" t="str">
        <f>IF(Raw_Data!K8678&lt;=30,"Within Time","Delayed")</f>
        <v>Delayed</v>
      </c>
    </row>
    <row r="8679" spans="1:16" x14ac:dyDescent="0.35">
      <c r="A8679" t="str">
        <f>Raw_Data!A8679</f>
        <v>855-29-6943</v>
      </c>
      <c r="B8679" s="2">
        <f>Raw_Data!B8679</f>
        <v>45560.556250000001</v>
      </c>
      <c r="C8679">
        <f>HOUR(Raw_Data!B8679)</f>
        <v>13</v>
      </c>
      <c r="D8679" t="str">
        <f>TEXT(Raw_Data!B8679,"mmm")</f>
        <v>Sep</v>
      </c>
      <c r="E8679">
        <f>YEAR(Raw_Data!B8679)</f>
        <v>2024</v>
      </c>
      <c r="F8679" t="str">
        <f>TEXT(Raw_Data!B8679,"mmm-yy")</f>
        <v>Sep-24</v>
      </c>
      <c r="G8679" t="str">
        <f>PROPER(Raw_Data!C8679&amp;". "&amp;Raw_Data!D8679)</f>
        <v>Z. Perrat</v>
      </c>
      <c r="H8679" t="str">
        <f>IF(OR(Raw_Data!E8679="M",Raw_Data!E8679="Male"),"Male",IF(OR(Raw_Data!E8679="F",Raw_Data!E8679="Female"),"Female","Not Confirmed"))</f>
        <v>Female</v>
      </c>
      <c r="I8679">
        <f>Raw_Data!F8679</f>
        <v>49</v>
      </c>
      <c r="J8679" t="str">
        <f>FLOOR(Raw_Data!F8679,10)&amp;"-"&amp;FLOOR(Raw_Data!F8679,10)+9</f>
        <v>40-49</v>
      </c>
      <c r="K8679" t="str">
        <f>Raw_Data!G8679</f>
        <v>Asian</v>
      </c>
      <c r="L8679" t="str">
        <f>Raw_Data!H8679</f>
        <v>None</v>
      </c>
      <c r="M8679" t="str">
        <f>IF(Raw_Data!I8679=TRUE,"Admitted","Not Admitted")</f>
        <v>Admitted</v>
      </c>
      <c r="N8679" t="str">
        <f>IF(Raw_Data!J8679="","Not Rated",Raw_Data!J8679)</f>
        <v>Not Rated</v>
      </c>
      <c r="O8679">
        <f>Raw_Data!K8679</f>
        <v>46</v>
      </c>
      <c r="P8679" t="str">
        <f>IF(Raw_Data!K8679&lt;=30,"Within Time","Delayed")</f>
        <v>Delayed</v>
      </c>
    </row>
    <row r="8680" spans="1:16" x14ac:dyDescent="0.35">
      <c r="A8680" t="str">
        <f>Raw_Data!A8680</f>
        <v>152-41-5902</v>
      </c>
      <c r="B8680" s="2">
        <f>Raw_Data!B8680</f>
        <v>45560.623611111107</v>
      </c>
      <c r="C8680">
        <f>HOUR(Raw_Data!B8680)</f>
        <v>14</v>
      </c>
      <c r="D8680" t="str">
        <f>TEXT(Raw_Data!B8680,"mmm")</f>
        <v>Sep</v>
      </c>
      <c r="E8680">
        <f>YEAR(Raw_Data!B8680)</f>
        <v>2024</v>
      </c>
      <c r="F8680" t="str">
        <f>TEXT(Raw_Data!B8680,"mmm-yy")</f>
        <v>Sep-24</v>
      </c>
      <c r="G8680" t="str">
        <f>PROPER(Raw_Data!C8680&amp;". "&amp;Raw_Data!D8680)</f>
        <v>X. Featherstone</v>
      </c>
      <c r="H8680" t="str">
        <f>IF(OR(Raw_Data!E8680="M",Raw_Data!E8680="Male"),"Male",IF(OR(Raw_Data!E8680="F",Raw_Data!E8680="Female"),"Female","Not Confirmed"))</f>
        <v>Male</v>
      </c>
      <c r="I8680">
        <f>Raw_Data!F8680</f>
        <v>31</v>
      </c>
      <c r="J8680" t="str">
        <f>FLOOR(Raw_Data!F8680,10)&amp;"-"&amp;FLOOR(Raw_Data!F8680,10)+9</f>
        <v>30-39</v>
      </c>
      <c r="K8680" t="str">
        <f>Raw_Data!G8680</f>
        <v>Unknown</v>
      </c>
      <c r="L8680" t="str">
        <f>Raw_Data!H8680</f>
        <v>Orthopedics</v>
      </c>
      <c r="M8680" t="str">
        <f>IF(Raw_Data!I8680=TRUE,"Admitted","Not Admitted")</f>
        <v>Not Admitted</v>
      </c>
      <c r="N8680">
        <f>IF(Raw_Data!J8680="","Not Rated",Raw_Data!J8680)</f>
        <v>9</v>
      </c>
      <c r="O8680">
        <f>Raw_Data!K8680</f>
        <v>33</v>
      </c>
      <c r="P8680" t="str">
        <f>IF(Raw_Data!K8680&lt;=30,"Within Time","Delayed")</f>
        <v>Delayed</v>
      </c>
    </row>
    <row r="8681" spans="1:16" x14ac:dyDescent="0.35">
      <c r="A8681" t="str">
        <f>Raw_Data!A8681</f>
        <v>384-50-2436</v>
      </c>
      <c r="B8681" s="2">
        <f>Raw_Data!B8681</f>
        <v>45560.67291666667</v>
      </c>
      <c r="C8681">
        <f>HOUR(Raw_Data!B8681)</f>
        <v>16</v>
      </c>
      <c r="D8681" t="str">
        <f>TEXT(Raw_Data!B8681,"mmm")</f>
        <v>Sep</v>
      </c>
      <c r="E8681">
        <f>YEAR(Raw_Data!B8681)</f>
        <v>2024</v>
      </c>
      <c r="F8681" t="str">
        <f>TEXT(Raw_Data!B8681,"mmm-yy")</f>
        <v>Sep-24</v>
      </c>
      <c r="G8681" t="str">
        <f>PROPER(Raw_Data!C8681&amp;". "&amp;Raw_Data!D8681)</f>
        <v>Z. Schubuser</v>
      </c>
      <c r="H8681" t="str">
        <f>IF(OR(Raw_Data!E8681="M",Raw_Data!E8681="Male"),"Male",IF(OR(Raw_Data!E8681="F",Raw_Data!E8681="Female"),"Female","Not Confirmed"))</f>
        <v>Female</v>
      </c>
      <c r="I8681">
        <f>Raw_Data!F8681</f>
        <v>49</v>
      </c>
      <c r="J8681" t="str">
        <f>FLOOR(Raw_Data!F8681,10)&amp;"-"&amp;FLOOR(Raw_Data!F8681,10)+9</f>
        <v>40-49</v>
      </c>
      <c r="K8681" t="str">
        <f>Raw_Data!G8681</f>
        <v>Pacific Islander</v>
      </c>
      <c r="L8681" t="str">
        <f>Raw_Data!H8681</f>
        <v>None</v>
      </c>
      <c r="M8681" t="str">
        <f>IF(Raw_Data!I8681=TRUE,"Admitted","Not Admitted")</f>
        <v>Not Admitted</v>
      </c>
      <c r="N8681">
        <f>IF(Raw_Data!J8681="","Not Rated",Raw_Data!J8681)</f>
        <v>5</v>
      </c>
      <c r="O8681">
        <f>Raw_Data!K8681</f>
        <v>46</v>
      </c>
      <c r="P8681" t="str">
        <f>IF(Raw_Data!K8681&lt;=30,"Within Time","Delayed")</f>
        <v>Delayed</v>
      </c>
    </row>
    <row r="8682" spans="1:16" x14ac:dyDescent="0.35">
      <c r="A8682" t="str">
        <f>Raw_Data!A8682</f>
        <v>554-96-8244</v>
      </c>
      <c r="B8682" s="2">
        <f>Raw_Data!B8682</f>
        <v>45560.71597222222</v>
      </c>
      <c r="C8682">
        <f>HOUR(Raw_Data!B8682)</f>
        <v>17</v>
      </c>
      <c r="D8682" t="str">
        <f>TEXT(Raw_Data!B8682,"mmm")</f>
        <v>Sep</v>
      </c>
      <c r="E8682">
        <f>YEAR(Raw_Data!B8682)</f>
        <v>2024</v>
      </c>
      <c r="F8682" t="str">
        <f>TEXT(Raw_Data!B8682,"mmm-yy")</f>
        <v>Sep-24</v>
      </c>
      <c r="G8682" t="str">
        <f>PROPER(Raw_Data!C8682&amp;". "&amp;Raw_Data!D8682)</f>
        <v>G. Glasspool</v>
      </c>
      <c r="H8682" t="str">
        <f>IF(OR(Raw_Data!E8682="M",Raw_Data!E8682="Male"),"Male",IF(OR(Raw_Data!E8682="F",Raw_Data!E8682="Female"),"Female","Not Confirmed"))</f>
        <v>Female</v>
      </c>
      <c r="I8682">
        <f>Raw_Data!F8682</f>
        <v>18</v>
      </c>
      <c r="J8682" t="str">
        <f>FLOOR(Raw_Data!F8682,10)&amp;"-"&amp;FLOOR(Raw_Data!F8682,10)+9</f>
        <v>10-19</v>
      </c>
      <c r="K8682" t="str">
        <f>Raw_Data!G8682</f>
        <v>Declined to Identify</v>
      </c>
      <c r="L8682" t="str">
        <f>Raw_Data!H8682</f>
        <v>Physiotherapy</v>
      </c>
      <c r="M8682" t="str">
        <f>IF(Raw_Data!I8682=TRUE,"Admitted","Not Admitted")</f>
        <v>Admitted</v>
      </c>
      <c r="N8682" t="str">
        <f>IF(Raw_Data!J8682="","Not Rated",Raw_Data!J8682)</f>
        <v>Not Rated</v>
      </c>
      <c r="O8682">
        <f>Raw_Data!K8682</f>
        <v>58</v>
      </c>
      <c r="P8682" t="str">
        <f>IF(Raw_Data!K8682&lt;=30,"Within Time","Delayed")</f>
        <v>Delayed</v>
      </c>
    </row>
    <row r="8683" spans="1:16" x14ac:dyDescent="0.35">
      <c r="A8683" t="str">
        <f>Raw_Data!A8683</f>
        <v>277-69-2876</v>
      </c>
      <c r="B8683" s="2">
        <f>Raw_Data!B8683</f>
        <v>45560.726388888892</v>
      </c>
      <c r="C8683">
        <f>HOUR(Raw_Data!B8683)</f>
        <v>17</v>
      </c>
      <c r="D8683" t="str">
        <f>TEXT(Raw_Data!B8683,"mmm")</f>
        <v>Sep</v>
      </c>
      <c r="E8683">
        <f>YEAR(Raw_Data!B8683)</f>
        <v>2024</v>
      </c>
      <c r="F8683" t="str">
        <f>TEXT(Raw_Data!B8683,"mmm-yy")</f>
        <v>Sep-24</v>
      </c>
      <c r="G8683" t="str">
        <f>PROPER(Raw_Data!C8683&amp;". "&amp;Raw_Data!D8683)</f>
        <v>H. Sheffield</v>
      </c>
      <c r="H8683" t="str">
        <f>IF(OR(Raw_Data!E8683="M",Raw_Data!E8683="Male"),"Male",IF(OR(Raw_Data!E8683="F",Raw_Data!E8683="Female"),"Female","Not Confirmed"))</f>
        <v>Male</v>
      </c>
      <c r="I8683">
        <f>Raw_Data!F8683</f>
        <v>63</v>
      </c>
      <c r="J8683" t="str">
        <f>FLOOR(Raw_Data!F8683,10)&amp;"-"&amp;FLOOR(Raw_Data!F8683,10)+9</f>
        <v>60-69</v>
      </c>
      <c r="K8683" t="str">
        <f>Raw_Data!G8683</f>
        <v>White</v>
      </c>
      <c r="L8683" t="str">
        <f>Raw_Data!H8683</f>
        <v>General Practice</v>
      </c>
      <c r="M8683" t="str">
        <f>IF(Raw_Data!I8683=TRUE,"Admitted","Not Admitted")</f>
        <v>Admitted</v>
      </c>
      <c r="N8683" t="str">
        <f>IF(Raw_Data!J8683="","Not Rated",Raw_Data!J8683)</f>
        <v>Not Rated</v>
      </c>
      <c r="O8683">
        <f>Raw_Data!K8683</f>
        <v>18</v>
      </c>
      <c r="P8683" t="str">
        <f>IF(Raw_Data!K8683&lt;=30,"Within Time","Delayed")</f>
        <v>Within Time</v>
      </c>
    </row>
    <row r="8684" spans="1:16" x14ac:dyDescent="0.35">
      <c r="A8684" t="str">
        <f>Raw_Data!A8684</f>
        <v>466-69-1969</v>
      </c>
      <c r="B8684" s="2">
        <f>Raw_Data!B8684</f>
        <v>45560.802777777782</v>
      </c>
      <c r="C8684">
        <f>HOUR(Raw_Data!B8684)</f>
        <v>19</v>
      </c>
      <c r="D8684" t="str">
        <f>TEXT(Raw_Data!B8684,"mmm")</f>
        <v>Sep</v>
      </c>
      <c r="E8684">
        <f>YEAR(Raw_Data!B8684)</f>
        <v>2024</v>
      </c>
      <c r="F8684" t="str">
        <f>TEXT(Raw_Data!B8684,"mmm-yy")</f>
        <v>Sep-24</v>
      </c>
      <c r="G8684" t="str">
        <f>PROPER(Raw_Data!C8684&amp;". "&amp;Raw_Data!D8684)</f>
        <v>H. Quarmby</v>
      </c>
      <c r="H8684" t="str">
        <f>IF(OR(Raw_Data!E8684="M",Raw_Data!E8684="Male"),"Male",IF(OR(Raw_Data!E8684="F",Raw_Data!E8684="Female"),"Female","Not Confirmed"))</f>
        <v>Male</v>
      </c>
      <c r="I8684">
        <f>Raw_Data!F8684</f>
        <v>48</v>
      </c>
      <c r="J8684" t="str">
        <f>FLOOR(Raw_Data!F8684,10)&amp;"-"&amp;FLOOR(Raw_Data!F8684,10)+9</f>
        <v>40-49</v>
      </c>
      <c r="K8684" t="str">
        <f>Raw_Data!G8684</f>
        <v>Asian</v>
      </c>
      <c r="L8684" t="str">
        <f>Raw_Data!H8684</f>
        <v>None</v>
      </c>
      <c r="M8684" t="str">
        <f>IF(Raw_Data!I8684=TRUE,"Admitted","Not Admitted")</f>
        <v>Admitted</v>
      </c>
      <c r="N8684" t="str">
        <f>IF(Raw_Data!J8684="","Not Rated",Raw_Data!J8684)</f>
        <v>Not Rated</v>
      </c>
      <c r="O8684">
        <f>Raw_Data!K8684</f>
        <v>60</v>
      </c>
      <c r="P8684" t="str">
        <f>IF(Raw_Data!K8684&lt;=30,"Within Time","Delayed")</f>
        <v>Delayed</v>
      </c>
    </row>
    <row r="8685" spans="1:16" x14ac:dyDescent="0.35">
      <c r="A8685" t="str">
        <f>Raw_Data!A8685</f>
        <v>893-65-2181</v>
      </c>
      <c r="B8685" s="2">
        <f>Raw_Data!B8685</f>
        <v>45560.868750000001</v>
      </c>
      <c r="C8685">
        <f>HOUR(Raw_Data!B8685)</f>
        <v>20</v>
      </c>
      <c r="D8685" t="str">
        <f>TEXT(Raw_Data!B8685,"mmm")</f>
        <v>Sep</v>
      </c>
      <c r="E8685">
        <f>YEAR(Raw_Data!B8685)</f>
        <v>2024</v>
      </c>
      <c r="F8685" t="str">
        <f>TEXT(Raw_Data!B8685,"mmm-yy")</f>
        <v>Sep-24</v>
      </c>
      <c r="G8685" t="str">
        <f>PROPER(Raw_Data!C8685&amp;". "&amp;Raw_Data!D8685)</f>
        <v>V. Eastwood</v>
      </c>
      <c r="H8685" t="str">
        <f>IF(OR(Raw_Data!E8685="M",Raw_Data!E8685="Male"),"Male",IF(OR(Raw_Data!E8685="F",Raw_Data!E8685="Female"),"Female","Not Confirmed"))</f>
        <v>Male</v>
      </c>
      <c r="I8685">
        <f>Raw_Data!F8685</f>
        <v>43</v>
      </c>
      <c r="J8685" t="str">
        <f>FLOOR(Raw_Data!F8685,10)&amp;"-"&amp;FLOOR(Raw_Data!F8685,10)+9</f>
        <v>40-49</v>
      </c>
      <c r="K8685" t="str">
        <f>Raw_Data!G8685</f>
        <v>White</v>
      </c>
      <c r="L8685" t="str">
        <f>Raw_Data!H8685</f>
        <v>None</v>
      </c>
      <c r="M8685" t="str">
        <f>IF(Raw_Data!I8685=TRUE,"Admitted","Not Admitted")</f>
        <v>Admitted</v>
      </c>
      <c r="N8685" t="str">
        <f>IF(Raw_Data!J8685="","Not Rated",Raw_Data!J8685)</f>
        <v>Not Rated</v>
      </c>
      <c r="O8685">
        <f>Raw_Data!K8685</f>
        <v>14</v>
      </c>
      <c r="P8685" t="str">
        <f>IF(Raw_Data!K8685&lt;=30,"Within Time","Delayed")</f>
        <v>Within Time</v>
      </c>
    </row>
    <row r="8686" spans="1:16" x14ac:dyDescent="0.35">
      <c r="A8686" t="str">
        <f>Raw_Data!A8686</f>
        <v>947-38-1915</v>
      </c>
      <c r="B8686" s="2">
        <f>Raw_Data!B8686</f>
        <v>45560.945138888892</v>
      </c>
      <c r="C8686">
        <f>HOUR(Raw_Data!B8686)</f>
        <v>22</v>
      </c>
      <c r="D8686" t="str">
        <f>TEXT(Raw_Data!B8686,"mmm")</f>
        <v>Sep</v>
      </c>
      <c r="E8686">
        <f>YEAR(Raw_Data!B8686)</f>
        <v>2024</v>
      </c>
      <c r="F8686" t="str">
        <f>TEXT(Raw_Data!B8686,"mmm-yy")</f>
        <v>Sep-24</v>
      </c>
      <c r="G8686" t="str">
        <f>PROPER(Raw_Data!C8686&amp;". "&amp;Raw_Data!D8686)</f>
        <v>E. Aldridge</v>
      </c>
      <c r="H8686" t="str">
        <f>IF(OR(Raw_Data!E8686="M",Raw_Data!E8686="Male"),"Male",IF(OR(Raw_Data!E8686="F",Raw_Data!E8686="Female"),"Female","Not Confirmed"))</f>
        <v>Female</v>
      </c>
      <c r="I8686">
        <f>Raw_Data!F8686</f>
        <v>19</v>
      </c>
      <c r="J8686" t="str">
        <f>FLOOR(Raw_Data!F8686,10)&amp;"-"&amp;FLOOR(Raw_Data!F8686,10)+9</f>
        <v>10-19</v>
      </c>
      <c r="K8686" t="str">
        <f>Raw_Data!G8686</f>
        <v>African American</v>
      </c>
      <c r="L8686" t="str">
        <f>Raw_Data!H8686</f>
        <v>None</v>
      </c>
      <c r="M8686" t="str">
        <f>IF(Raw_Data!I8686=TRUE,"Admitted","Not Admitted")</f>
        <v>Not Admitted</v>
      </c>
      <c r="N8686" t="str">
        <f>IF(Raw_Data!J8686="","Not Rated",Raw_Data!J8686)</f>
        <v>Not Rated</v>
      </c>
      <c r="O8686">
        <f>Raw_Data!K8686</f>
        <v>54</v>
      </c>
      <c r="P8686" t="str">
        <f>IF(Raw_Data!K8686&lt;=30,"Within Time","Delayed")</f>
        <v>Delayed</v>
      </c>
    </row>
    <row r="8687" spans="1:16" x14ac:dyDescent="0.35">
      <c r="A8687" t="str">
        <f>Raw_Data!A8687</f>
        <v>242-22-3044</v>
      </c>
      <c r="B8687" s="2">
        <f>Raw_Data!B8687</f>
        <v>45560.945833333331</v>
      </c>
      <c r="C8687">
        <f>HOUR(Raw_Data!B8687)</f>
        <v>22</v>
      </c>
      <c r="D8687" t="str">
        <f>TEXT(Raw_Data!B8687,"mmm")</f>
        <v>Sep</v>
      </c>
      <c r="E8687">
        <f>YEAR(Raw_Data!B8687)</f>
        <v>2024</v>
      </c>
      <c r="F8687" t="str">
        <f>TEXT(Raw_Data!B8687,"mmm-yy")</f>
        <v>Sep-24</v>
      </c>
      <c r="G8687" t="str">
        <f>PROPER(Raw_Data!C8687&amp;". "&amp;Raw_Data!D8687)</f>
        <v>J. Carraway</v>
      </c>
      <c r="H8687" t="str">
        <f>IF(OR(Raw_Data!E8687="M",Raw_Data!E8687="Male"),"Male",IF(OR(Raw_Data!E8687="F",Raw_Data!E8687="Female"),"Female","Not Confirmed"))</f>
        <v>Female</v>
      </c>
      <c r="I8687">
        <f>Raw_Data!F8687</f>
        <v>78</v>
      </c>
      <c r="J8687" t="str">
        <f>FLOOR(Raw_Data!F8687,10)&amp;"-"&amp;FLOOR(Raw_Data!F8687,10)+9</f>
        <v>70-79</v>
      </c>
      <c r="K8687" t="str">
        <f>Raw_Data!G8687</f>
        <v>White</v>
      </c>
      <c r="L8687" t="str">
        <f>Raw_Data!H8687</f>
        <v>Renal</v>
      </c>
      <c r="M8687" t="str">
        <f>IF(Raw_Data!I8687=TRUE,"Admitted","Not Admitted")</f>
        <v>Not Admitted</v>
      </c>
      <c r="N8687" t="str">
        <f>IF(Raw_Data!J8687="","Not Rated",Raw_Data!J8687)</f>
        <v>Not Rated</v>
      </c>
      <c r="O8687">
        <f>Raw_Data!K8687</f>
        <v>11</v>
      </c>
      <c r="P8687" t="str">
        <f>IF(Raw_Data!K8687&lt;=30,"Within Time","Delayed")</f>
        <v>Within Time</v>
      </c>
    </row>
    <row r="8688" spans="1:16" x14ac:dyDescent="0.35">
      <c r="A8688" t="str">
        <f>Raw_Data!A8688</f>
        <v>316-33-2281</v>
      </c>
      <c r="B8688" s="2">
        <f>Raw_Data!B8688</f>
        <v>45560.970138888893</v>
      </c>
      <c r="C8688">
        <f>HOUR(Raw_Data!B8688)</f>
        <v>23</v>
      </c>
      <c r="D8688" t="str">
        <f>TEXT(Raw_Data!B8688,"mmm")</f>
        <v>Sep</v>
      </c>
      <c r="E8688">
        <f>YEAR(Raw_Data!B8688)</f>
        <v>2024</v>
      </c>
      <c r="F8688" t="str">
        <f>TEXT(Raw_Data!B8688,"mmm-yy")</f>
        <v>Sep-24</v>
      </c>
      <c r="G8688" t="str">
        <f>PROPER(Raw_Data!C8688&amp;". "&amp;Raw_Data!D8688)</f>
        <v>T. Sheffield</v>
      </c>
      <c r="H8688" t="str">
        <f>IF(OR(Raw_Data!E8688="M",Raw_Data!E8688="Male"),"Male",IF(OR(Raw_Data!E8688="F",Raw_Data!E8688="Female"),"Female","Not Confirmed"))</f>
        <v>Female</v>
      </c>
      <c r="I8688">
        <f>Raw_Data!F8688</f>
        <v>14</v>
      </c>
      <c r="J8688" t="str">
        <f>FLOOR(Raw_Data!F8688,10)&amp;"-"&amp;FLOOR(Raw_Data!F8688,10)+9</f>
        <v>10-19</v>
      </c>
      <c r="K8688" t="str">
        <f>Raw_Data!G8688</f>
        <v>African American</v>
      </c>
      <c r="L8688" t="str">
        <f>Raw_Data!H8688</f>
        <v>None</v>
      </c>
      <c r="M8688" t="str">
        <f>IF(Raw_Data!I8688=TRUE,"Admitted","Not Admitted")</f>
        <v>Admitted</v>
      </c>
      <c r="N8688">
        <f>IF(Raw_Data!J8688="","Not Rated",Raw_Data!J8688)</f>
        <v>10</v>
      </c>
      <c r="O8688">
        <f>Raw_Data!K8688</f>
        <v>40</v>
      </c>
      <c r="P8688" t="str">
        <f>IF(Raw_Data!K8688&lt;=30,"Within Time","Delayed")</f>
        <v>Delayed</v>
      </c>
    </row>
    <row r="8689" spans="1:16" x14ac:dyDescent="0.35">
      <c r="A8689" t="str">
        <f>Raw_Data!A8689</f>
        <v>610-95-8268</v>
      </c>
      <c r="B8689" s="2">
        <f>Raw_Data!B8689</f>
        <v>45561.073611111111</v>
      </c>
      <c r="C8689">
        <f>HOUR(Raw_Data!B8689)</f>
        <v>1</v>
      </c>
      <c r="D8689" t="str">
        <f>TEXT(Raw_Data!B8689,"mmm")</f>
        <v>Sep</v>
      </c>
      <c r="E8689">
        <f>YEAR(Raw_Data!B8689)</f>
        <v>2024</v>
      </c>
      <c r="F8689" t="str">
        <f>TEXT(Raw_Data!B8689,"mmm-yy")</f>
        <v>Sep-24</v>
      </c>
      <c r="G8689" t="str">
        <f>PROPER(Raw_Data!C8689&amp;". "&amp;Raw_Data!D8689)</f>
        <v>B. Featherstone</v>
      </c>
      <c r="H8689" t="str">
        <f>IF(OR(Raw_Data!E8689="M",Raw_Data!E8689="Male"),"Male",IF(OR(Raw_Data!E8689="F",Raw_Data!E8689="Female"),"Female","Not Confirmed"))</f>
        <v>Female</v>
      </c>
      <c r="I8689">
        <f>Raw_Data!F8689</f>
        <v>2</v>
      </c>
      <c r="J8689" t="str">
        <f>FLOOR(Raw_Data!F8689,10)&amp;"-"&amp;FLOOR(Raw_Data!F8689,10)+9</f>
        <v>0-9</v>
      </c>
      <c r="K8689" t="str">
        <f>Raw_Data!G8689</f>
        <v>Asian</v>
      </c>
      <c r="L8689" t="str">
        <f>Raw_Data!H8689</f>
        <v>General Practice</v>
      </c>
      <c r="M8689" t="str">
        <f>IF(Raw_Data!I8689=TRUE,"Admitted","Not Admitted")</f>
        <v>Not Admitted</v>
      </c>
      <c r="N8689" t="str">
        <f>IF(Raw_Data!J8689="","Not Rated",Raw_Data!J8689)</f>
        <v>Not Rated</v>
      </c>
      <c r="O8689">
        <f>Raw_Data!K8689</f>
        <v>10</v>
      </c>
      <c r="P8689" t="str">
        <f>IF(Raw_Data!K8689&lt;=30,"Within Time","Delayed")</f>
        <v>Within Time</v>
      </c>
    </row>
    <row r="8690" spans="1:16" x14ac:dyDescent="0.35">
      <c r="A8690" t="str">
        <f>Raw_Data!A8690</f>
        <v>124-14-2267</v>
      </c>
      <c r="B8690" s="2">
        <f>Raw_Data!B8690</f>
        <v>45561.188194444447</v>
      </c>
      <c r="C8690">
        <f>HOUR(Raw_Data!B8690)</f>
        <v>4</v>
      </c>
      <c r="D8690" t="str">
        <f>TEXT(Raw_Data!B8690,"mmm")</f>
        <v>Sep</v>
      </c>
      <c r="E8690">
        <f>YEAR(Raw_Data!B8690)</f>
        <v>2024</v>
      </c>
      <c r="F8690" t="str">
        <f>TEXT(Raw_Data!B8690,"mmm-yy")</f>
        <v>Sep-24</v>
      </c>
      <c r="G8690" t="str">
        <f>PROPER(Raw_Data!C8690&amp;". "&amp;Raw_Data!D8690)</f>
        <v>L. Ashcombe</v>
      </c>
      <c r="H8690" t="str">
        <f>IF(OR(Raw_Data!E8690="M",Raw_Data!E8690="Male"),"Male",IF(OR(Raw_Data!E8690="F",Raw_Data!E8690="Female"),"Female","Not Confirmed"))</f>
        <v>Male</v>
      </c>
      <c r="I8690">
        <f>Raw_Data!F8690</f>
        <v>47</v>
      </c>
      <c r="J8690" t="str">
        <f>FLOOR(Raw_Data!F8690,10)&amp;"-"&amp;FLOOR(Raw_Data!F8690,10)+9</f>
        <v>40-49</v>
      </c>
      <c r="K8690" t="str">
        <f>Raw_Data!G8690</f>
        <v>White</v>
      </c>
      <c r="L8690" t="str">
        <f>Raw_Data!H8690</f>
        <v>None</v>
      </c>
      <c r="M8690" t="str">
        <f>IF(Raw_Data!I8690=TRUE,"Admitted","Not Admitted")</f>
        <v>Admitted</v>
      </c>
      <c r="N8690">
        <f>IF(Raw_Data!J8690="","Not Rated",Raw_Data!J8690)</f>
        <v>10</v>
      </c>
      <c r="O8690">
        <f>Raw_Data!K8690</f>
        <v>46</v>
      </c>
      <c r="P8690" t="str">
        <f>IF(Raw_Data!K8690&lt;=30,"Within Time","Delayed")</f>
        <v>Delayed</v>
      </c>
    </row>
    <row r="8691" spans="1:16" x14ac:dyDescent="0.35">
      <c r="A8691" t="str">
        <f>Raw_Data!A8691</f>
        <v>347-61-8750</v>
      </c>
      <c r="B8691" s="2">
        <f>Raw_Data!B8691</f>
        <v>45561.231944444437</v>
      </c>
      <c r="C8691">
        <f>HOUR(Raw_Data!B8691)</f>
        <v>5</v>
      </c>
      <c r="D8691" t="str">
        <f>TEXT(Raw_Data!B8691,"mmm")</f>
        <v>Sep</v>
      </c>
      <c r="E8691">
        <f>YEAR(Raw_Data!B8691)</f>
        <v>2024</v>
      </c>
      <c r="F8691" t="str">
        <f>TEXT(Raw_Data!B8691,"mmm-yy")</f>
        <v>Sep-24</v>
      </c>
      <c r="G8691" t="str">
        <f>PROPER(Raw_Data!C8691&amp;". "&amp;Raw_Data!D8691)</f>
        <v>B. Dunmore</v>
      </c>
      <c r="H8691" t="str">
        <f>IF(OR(Raw_Data!E8691="M",Raw_Data!E8691="Male"),"Male",IF(OR(Raw_Data!E8691="F",Raw_Data!E8691="Female"),"Female","Not Confirmed"))</f>
        <v>Male</v>
      </c>
      <c r="I8691">
        <f>Raw_Data!F8691</f>
        <v>41</v>
      </c>
      <c r="J8691" t="str">
        <f>FLOOR(Raw_Data!F8691,10)&amp;"-"&amp;FLOOR(Raw_Data!F8691,10)+9</f>
        <v>40-49</v>
      </c>
      <c r="K8691" t="str">
        <f>Raw_Data!G8691</f>
        <v>White</v>
      </c>
      <c r="L8691" t="str">
        <f>Raw_Data!H8691</f>
        <v>None</v>
      </c>
      <c r="M8691" t="str">
        <f>IF(Raw_Data!I8691=TRUE,"Admitted","Not Admitted")</f>
        <v>Not Admitted</v>
      </c>
      <c r="N8691" t="str">
        <f>IF(Raw_Data!J8691="","Not Rated",Raw_Data!J8691)</f>
        <v>Not Rated</v>
      </c>
      <c r="O8691">
        <f>Raw_Data!K8691</f>
        <v>53</v>
      </c>
      <c r="P8691" t="str">
        <f>IF(Raw_Data!K8691&lt;=30,"Within Time","Delayed")</f>
        <v>Delayed</v>
      </c>
    </row>
    <row r="8692" spans="1:16" x14ac:dyDescent="0.35">
      <c r="A8692" t="str">
        <f>Raw_Data!A8692</f>
        <v>415-97-4130</v>
      </c>
      <c r="B8692" s="2">
        <f>Raw_Data!B8692</f>
        <v>45561.245833333327</v>
      </c>
      <c r="C8692">
        <f>HOUR(Raw_Data!B8692)</f>
        <v>5</v>
      </c>
      <c r="D8692" t="str">
        <f>TEXT(Raw_Data!B8692,"mmm")</f>
        <v>Sep</v>
      </c>
      <c r="E8692">
        <f>YEAR(Raw_Data!B8692)</f>
        <v>2024</v>
      </c>
      <c r="F8692" t="str">
        <f>TEXT(Raw_Data!B8692,"mmm-yy")</f>
        <v>Sep-24</v>
      </c>
      <c r="G8692" t="str">
        <f>PROPER(Raw_Data!C8692&amp;". "&amp;Raw_Data!D8692)</f>
        <v>Y. Bannister</v>
      </c>
      <c r="H8692" t="str">
        <f>IF(OR(Raw_Data!E8692="M",Raw_Data!E8692="Male"),"Male",IF(OR(Raw_Data!E8692="F",Raw_Data!E8692="Female"),"Female","Not Confirmed"))</f>
        <v>Male</v>
      </c>
      <c r="I8692">
        <f>Raw_Data!F8692</f>
        <v>49</v>
      </c>
      <c r="J8692" t="str">
        <f>FLOOR(Raw_Data!F8692,10)&amp;"-"&amp;FLOOR(Raw_Data!F8692,10)+9</f>
        <v>40-49</v>
      </c>
      <c r="K8692" t="str">
        <f>Raw_Data!G8692</f>
        <v>Declined to Identify</v>
      </c>
      <c r="L8692" t="str">
        <f>Raw_Data!H8692</f>
        <v>None</v>
      </c>
      <c r="M8692" t="str">
        <f>IF(Raw_Data!I8692=TRUE,"Admitted","Not Admitted")</f>
        <v>Admitted</v>
      </c>
      <c r="N8692" t="str">
        <f>IF(Raw_Data!J8692="","Not Rated",Raw_Data!J8692)</f>
        <v>Not Rated</v>
      </c>
      <c r="O8692">
        <f>Raw_Data!K8692</f>
        <v>24</v>
      </c>
      <c r="P8692" t="str">
        <f>IF(Raw_Data!K8692&lt;=30,"Within Time","Delayed")</f>
        <v>Within Time</v>
      </c>
    </row>
    <row r="8693" spans="1:16" x14ac:dyDescent="0.35">
      <c r="A8693" t="str">
        <f>Raw_Data!A8693</f>
        <v>212-95-9607</v>
      </c>
      <c r="B8693" s="2">
        <f>Raw_Data!B8693</f>
        <v>45561.269444444442</v>
      </c>
      <c r="C8693">
        <f>HOUR(Raw_Data!B8693)</f>
        <v>6</v>
      </c>
      <c r="D8693" t="str">
        <f>TEXT(Raw_Data!B8693,"mmm")</f>
        <v>Sep</v>
      </c>
      <c r="E8693">
        <f>YEAR(Raw_Data!B8693)</f>
        <v>2024</v>
      </c>
      <c r="F8693" t="str">
        <f>TEXT(Raw_Data!B8693,"mmm-yy")</f>
        <v>Sep-24</v>
      </c>
      <c r="G8693" t="str">
        <f>PROPER(Raw_Data!C8693&amp;". "&amp;Raw_Data!D8693)</f>
        <v>V. Kershaw</v>
      </c>
      <c r="H8693" t="str">
        <f>IF(OR(Raw_Data!E8693="M",Raw_Data!E8693="Male"),"Male",IF(OR(Raw_Data!E8693="F",Raw_Data!E8693="Female"),"Female","Not Confirmed"))</f>
        <v>Female</v>
      </c>
      <c r="I8693">
        <f>Raw_Data!F8693</f>
        <v>66</v>
      </c>
      <c r="J8693" t="str">
        <f>FLOOR(Raw_Data!F8693,10)&amp;"-"&amp;FLOOR(Raw_Data!F8693,10)+9</f>
        <v>60-69</v>
      </c>
      <c r="K8693" t="str">
        <f>Raw_Data!G8693</f>
        <v>Unknown</v>
      </c>
      <c r="L8693" t="str">
        <f>Raw_Data!H8693</f>
        <v>None</v>
      </c>
      <c r="M8693" t="str">
        <f>IF(Raw_Data!I8693=TRUE,"Admitted","Not Admitted")</f>
        <v>Not Admitted</v>
      </c>
      <c r="N8693" t="str">
        <f>IF(Raw_Data!J8693="","Not Rated",Raw_Data!J8693)</f>
        <v>Not Rated</v>
      </c>
      <c r="O8693">
        <f>Raw_Data!K8693</f>
        <v>26</v>
      </c>
      <c r="P8693" t="str">
        <f>IF(Raw_Data!K8693&lt;=30,"Within Time","Delayed")</f>
        <v>Within Time</v>
      </c>
    </row>
    <row r="8694" spans="1:16" x14ac:dyDescent="0.35">
      <c r="A8694" t="str">
        <f>Raw_Data!A8694</f>
        <v>713-76-2357</v>
      </c>
      <c r="B8694" s="2">
        <f>Raw_Data!B8694</f>
        <v>45561.323611111111</v>
      </c>
      <c r="C8694">
        <f>HOUR(Raw_Data!B8694)</f>
        <v>7</v>
      </c>
      <c r="D8694" t="str">
        <f>TEXT(Raw_Data!B8694,"mmm")</f>
        <v>Sep</v>
      </c>
      <c r="E8694">
        <f>YEAR(Raw_Data!B8694)</f>
        <v>2024</v>
      </c>
      <c r="F8694" t="str">
        <f>TEXT(Raw_Data!B8694,"mmm-yy")</f>
        <v>Sep-24</v>
      </c>
      <c r="G8694" t="str">
        <f>PROPER(Raw_Data!C8694&amp;". "&amp;Raw_Data!D8694)</f>
        <v>P. Brixey</v>
      </c>
      <c r="H8694" t="str">
        <f>IF(OR(Raw_Data!E8694="M",Raw_Data!E8694="Male"),"Male",IF(OR(Raw_Data!E8694="F",Raw_Data!E8694="Female"),"Female","Not Confirmed"))</f>
        <v>Female</v>
      </c>
      <c r="I8694">
        <f>Raw_Data!F8694</f>
        <v>42</v>
      </c>
      <c r="J8694" t="str">
        <f>FLOOR(Raw_Data!F8694,10)&amp;"-"&amp;FLOOR(Raw_Data!F8694,10)+9</f>
        <v>40-49</v>
      </c>
      <c r="K8694" t="str">
        <f>Raw_Data!G8694</f>
        <v>Asian</v>
      </c>
      <c r="L8694" t="str">
        <f>Raw_Data!H8694</f>
        <v>None</v>
      </c>
      <c r="M8694" t="str">
        <f>IF(Raw_Data!I8694=TRUE,"Admitted","Not Admitted")</f>
        <v>Admitted</v>
      </c>
      <c r="N8694" t="str">
        <f>IF(Raw_Data!J8694="","Not Rated",Raw_Data!J8694)</f>
        <v>Not Rated</v>
      </c>
      <c r="O8694">
        <f>Raw_Data!K8694</f>
        <v>43</v>
      </c>
      <c r="P8694" t="str">
        <f>IF(Raw_Data!K8694&lt;=30,"Within Time","Delayed")</f>
        <v>Delayed</v>
      </c>
    </row>
    <row r="8695" spans="1:16" x14ac:dyDescent="0.35">
      <c r="A8695" t="str">
        <f>Raw_Data!A8695</f>
        <v>510-49-8660</v>
      </c>
      <c r="B8695" s="2">
        <f>Raw_Data!B8695</f>
        <v>45561.380555555559</v>
      </c>
      <c r="C8695">
        <f>HOUR(Raw_Data!B8695)</f>
        <v>9</v>
      </c>
      <c r="D8695" t="str">
        <f>TEXT(Raw_Data!B8695,"mmm")</f>
        <v>Sep</v>
      </c>
      <c r="E8695">
        <f>YEAR(Raw_Data!B8695)</f>
        <v>2024</v>
      </c>
      <c r="F8695" t="str">
        <f>TEXT(Raw_Data!B8695,"mmm-yy")</f>
        <v>Sep-24</v>
      </c>
      <c r="G8695" t="str">
        <f>PROPER(Raw_Data!C8695&amp;". "&amp;Raw_Data!D8695)</f>
        <v>S. Thornbury</v>
      </c>
      <c r="H8695" t="str">
        <f>IF(OR(Raw_Data!E8695="M",Raw_Data!E8695="Male"),"Male",IF(OR(Raw_Data!E8695="F",Raw_Data!E8695="Female"),"Female","Not Confirmed"))</f>
        <v>Male</v>
      </c>
      <c r="I8695">
        <f>Raw_Data!F8695</f>
        <v>42</v>
      </c>
      <c r="J8695" t="str">
        <f>FLOOR(Raw_Data!F8695,10)&amp;"-"&amp;FLOOR(Raw_Data!F8695,10)+9</f>
        <v>40-49</v>
      </c>
      <c r="K8695" t="str">
        <f>Raw_Data!G8695</f>
        <v>Two or More Races</v>
      </c>
      <c r="L8695" t="str">
        <f>Raw_Data!H8695</f>
        <v>General Practice</v>
      </c>
      <c r="M8695" t="str">
        <f>IF(Raw_Data!I8695=TRUE,"Admitted","Not Admitted")</f>
        <v>Not Admitted</v>
      </c>
      <c r="N8695" t="str">
        <f>IF(Raw_Data!J8695="","Not Rated",Raw_Data!J8695)</f>
        <v>Not Rated</v>
      </c>
      <c r="O8695">
        <f>Raw_Data!K8695</f>
        <v>60</v>
      </c>
      <c r="P8695" t="str">
        <f>IF(Raw_Data!K8695&lt;=30,"Within Time","Delayed")</f>
        <v>Delayed</v>
      </c>
    </row>
    <row r="8696" spans="1:16" x14ac:dyDescent="0.35">
      <c r="A8696" t="str">
        <f>Raw_Data!A8696</f>
        <v>780-62-4590</v>
      </c>
      <c r="B8696" s="2">
        <f>Raw_Data!B8696</f>
        <v>45561.444444444453</v>
      </c>
      <c r="C8696">
        <f>HOUR(Raw_Data!B8696)</f>
        <v>10</v>
      </c>
      <c r="D8696" t="str">
        <f>TEXT(Raw_Data!B8696,"mmm")</f>
        <v>Sep</v>
      </c>
      <c r="E8696">
        <f>YEAR(Raw_Data!B8696)</f>
        <v>2024</v>
      </c>
      <c r="F8696" t="str">
        <f>TEXT(Raw_Data!B8696,"mmm-yy")</f>
        <v>Sep-24</v>
      </c>
      <c r="G8696" t="str">
        <f>PROPER(Raw_Data!C8696&amp;". "&amp;Raw_Data!D8696)</f>
        <v>S. Jessop</v>
      </c>
      <c r="H8696" t="str">
        <f>IF(OR(Raw_Data!E8696="M",Raw_Data!E8696="Male"),"Male",IF(OR(Raw_Data!E8696="F",Raw_Data!E8696="Female"),"Female","Not Confirmed"))</f>
        <v>Male</v>
      </c>
      <c r="I8696">
        <f>Raw_Data!F8696</f>
        <v>61</v>
      </c>
      <c r="J8696" t="str">
        <f>FLOOR(Raw_Data!F8696,10)&amp;"-"&amp;FLOOR(Raw_Data!F8696,10)+9</f>
        <v>60-69</v>
      </c>
      <c r="K8696" t="str">
        <f>Raw_Data!G8696</f>
        <v>Asian</v>
      </c>
      <c r="L8696" t="str">
        <f>Raw_Data!H8696</f>
        <v>None</v>
      </c>
      <c r="M8696" t="str">
        <f>IF(Raw_Data!I8696=TRUE,"Admitted","Not Admitted")</f>
        <v>Not Admitted</v>
      </c>
      <c r="N8696" t="str">
        <f>IF(Raw_Data!J8696="","Not Rated",Raw_Data!J8696)</f>
        <v>Not Rated</v>
      </c>
      <c r="O8696">
        <f>Raw_Data!K8696</f>
        <v>21</v>
      </c>
      <c r="P8696" t="str">
        <f>IF(Raw_Data!K8696&lt;=30,"Within Time","Delayed")</f>
        <v>Within Time</v>
      </c>
    </row>
    <row r="8697" spans="1:16" x14ac:dyDescent="0.35">
      <c r="A8697" t="str">
        <f>Raw_Data!A8697</f>
        <v>929-21-9854</v>
      </c>
      <c r="B8697" s="2">
        <f>Raw_Data!B8697</f>
        <v>45561.457638888889</v>
      </c>
      <c r="C8697">
        <f>HOUR(Raw_Data!B8697)</f>
        <v>10</v>
      </c>
      <c r="D8697" t="str">
        <f>TEXT(Raw_Data!B8697,"mmm")</f>
        <v>Sep</v>
      </c>
      <c r="E8697">
        <f>YEAR(Raw_Data!B8697)</f>
        <v>2024</v>
      </c>
      <c r="F8697" t="str">
        <f>TEXT(Raw_Data!B8697,"mmm-yy")</f>
        <v>Sep-24</v>
      </c>
      <c r="G8697" t="str">
        <f>PROPER(Raw_Data!C8697&amp;". "&amp;Raw_Data!D8697)</f>
        <v>M. Ravenscroft</v>
      </c>
      <c r="H8697" t="str">
        <f>IF(OR(Raw_Data!E8697="M",Raw_Data!E8697="Male"),"Male",IF(OR(Raw_Data!E8697="F",Raw_Data!E8697="Female"),"Female","Not Confirmed"))</f>
        <v>Male</v>
      </c>
      <c r="I8697">
        <f>Raw_Data!F8697</f>
        <v>17</v>
      </c>
      <c r="J8697" t="str">
        <f>FLOOR(Raw_Data!F8697,10)&amp;"-"&amp;FLOOR(Raw_Data!F8697,10)+9</f>
        <v>10-19</v>
      </c>
      <c r="K8697" t="str">
        <f>Raw_Data!G8697</f>
        <v>Unknown</v>
      </c>
      <c r="L8697" t="str">
        <f>Raw_Data!H8697</f>
        <v>Orthopedics</v>
      </c>
      <c r="M8697" t="str">
        <f>IF(Raw_Data!I8697=TRUE,"Admitted","Not Admitted")</f>
        <v>Not Admitted</v>
      </c>
      <c r="N8697" t="str">
        <f>IF(Raw_Data!J8697="","Not Rated",Raw_Data!J8697)</f>
        <v>Not Rated</v>
      </c>
      <c r="O8697">
        <f>Raw_Data!K8697</f>
        <v>20</v>
      </c>
      <c r="P8697" t="str">
        <f>IF(Raw_Data!K8697&lt;=30,"Within Time","Delayed")</f>
        <v>Within Time</v>
      </c>
    </row>
    <row r="8698" spans="1:16" x14ac:dyDescent="0.35">
      <c r="A8698" t="str">
        <f>Raw_Data!A8698</f>
        <v>785-94-2397</v>
      </c>
      <c r="B8698" s="2">
        <f>Raw_Data!B8698</f>
        <v>45561.517361111109</v>
      </c>
      <c r="C8698">
        <f>HOUR(Raw_Data!B8698)</f>
        <v>12</v>
      </c>
      <c r="D8698" t="str">
        <f>TEXT(Raw_Data!B8698,"mmm")</f>
        <v>Sep</v>
      </c>
      <c r="E8698">
        <f>YEAR(Raw_Data!B8698)</f>
        <v>2024</v>
      </c>
      <c r="F8698" t="str">
        <f>TEXT(Raw_Data!B8698,"mmm-yy")</f>
        <v>Sep-24</v>
      </c>
      <c r="G8698" t="str">
        <f>PROPER(Raw_Data!C8698&amp;". "&amp;Raw_Data!D8698)</f>
        <v>P. Ainsworth</v>
      </c>
      <c r="H8698" t="str">
        <f>IF(OR(Raw_Data!E8698="M",Raw_Data!E8698="Male"),"Male",IF(OR(Raw_Data!E8698="F",Raw_Data!E8698="Female"),"Female","Not Confirmed"))</f>
        <v>Female</v>
      </c>
      <c r="I8698">
        <f>Raw_Data!F8698</f>
        <v>50</v>
      </c>
      <c r="J8698" t="str">
        <f>FLOOR(Raw_Data!F8698,10)&amp;"-"&amp;FLOOR(Raw_Data!F8698,10)+9</f>
        <v>50-59</v>
      </c>
      <c r="K8698" t="str">
        <f>Raw_Data!G8698</f>
        <v>White</v>
      </c>
      <c r="L8698" t="str">
        <f>Raw_Data!H8698</f>
        <v>None</v>
      </c>
      <c r="M8698" t="str">
        <f>IF(Raw_Data!I8698=TRUE,"Admitted","Not Admitted")</f>
        <v>Admitted</v>
      </c>
      <c r="N8698">
        <f>IF(Raw_Data!J8698="","Not Rated",Raw_Data!J8698)</f>
        <v>6</v>
      </c>
      <c r="O8698">
        <f>Raw_Data!K8698</f>
        <v>33</v>
      </c>
      <c r="P8698" t="str">
        <f>IF(Raw_Data!K8698&lt;=30,"Within Time","Delayed")</f>
        <v>Delayed</v>
      </c>
    </row>
    <row r="8699" spans="1:16" x14ac:dyDescent="0.35">
      <c r="A8699" t="str">
        <f>Raw_Data!A8699</f>
        <v>690-80-6555</v>
      </c>
      <c r="B8699" s="2">
        <f>Raw_Data!B8699</f>
        <v>45561.631249999999</v>
      </c>
      <c r="C8699">
        <f>HOUR(Raw_Data!B8699)</f>
        <v>15</v>
      </c>
      <c r="D8699" t="str">
        <f>TEXT(Raw_Data!B8699,"mmm")</f>
        <v>Sep</v>
      </c>
      <c r="E8699">
        <f>YEAR(Raw_Data!B8699)</f>
        <v>2024</v>
      </c>
      <c r="F8699" t="str">
        <f>TEXT(Raw_Data!B8699,"mmm-yy")</f>
        <v>Sep-24</v>
      </c>
      <c r="G8699" t="str">
        <f>PROPER(Raw_Data!C8699&amp;". "&amp;Raw_Data!D8699)</f>
        <v>H. Eastwood</v>
      </c>
      <c r="H8699" t="str">
        <f>IF(OR(Raw_Data!E8699="M",Raw_Data!E8699="Male"),"Male",IF(OR(Raw_Data!E8699="F",Raw_Data!E8699="Female"),"Female","Not Confirmed"))</f>
        <v>Male</v>
      </c>
      <c r="I8699">
        <f>Raw_Data!F8699</f>
        <v>50</v>
      </c>
      <c r="J8699" t="str">
        <f>FLOOR(Raw_Data!F8699,10)&amp;"-"&amp;FLOOR(Raw_Data!F8699,10)+9</f>
        <v>50-59</v>
      </c>
      <c r="K8699" t="str">
        <f>Raw_Data!G8699</f>
        <v>Two or More Races</v>
      </c>
      <c r="L8699" t="str">
        <f>Raw_Data!H8699</f>
        <v>General Practice</v>
      </c>
      <c r="M8699" t="str">
        <f>IF(Raw_Data!I8699=TRUE,"Admitted","Not Admitted")</f>
        <v>Admitted</v>
      </c>
      <c r="N8699" t="str">
        <f>IF(Raw_Data!J8699="","Not Rated",Raw_Data!J8699)</f>
        <v>Not Rated</v>
      </c>
      <c r="O8699">
        <f>Raw_Data!K8699</f>
        <v>15</v>
      </c>
      <c r="P8699" t="str">
        <f>IF(Raw_Data!K8699&lt;=30,"Within Time","Delayed")</f>
        <v>Within Time</v>
      </c>
    </row>
    <row r="8700" spans="1:16" x14ac:dyDescent="0.35">
      <c r="A8700" t="str">
        <f>Raw_Data!A8700</f>
        <v>230-13-8234</v>
      </c>
      <c r="B8700" s="2">
        <f>Raw_Data!B8700</f>
        <v>45561.756249999999</v>
      </c>
      <c r="C8700">
        <f>HOUR(Raw_Data!B8700)</f>
        <v>18</v>
      </c>
      <c r="D8700" t="str">
        <f>TEXT(Raw_Data!B8700,"mmm")</f>
        <v>Sep</v>
      </c>
      <c r="E8700">
        <f>YEAR(Raw_Data!B8700)</f>
        <v>2024</v>
      </c>
      <c r="F8700" t="str">
        <f>TEXT(Raw_Data!B8700,"mmm-yy")</f>
        <v>Sep-24</v>
      </c>
      <c r="G8700" t="str">
        <f>PROPER(Raw_Data!C8700&amp;". "&amp;Raw_Data!D8700)</f>
        <v>F. Honeysett</v>
      </c>
      <c r="H8700" t="str">
        <f>IF(OR(Raw_Data!E8700="M",Raw_Data!E8700="Male"),"Male",IF(OR(Raw_Data!E8700="F",Raw_Data!E8700="Female"),"Female","Not Confirmed"))</f>
        <v>Male</v>
      </c>
      <c r="I8700">
        <f>Raw_Data!F8700</f>
        <v>34</v>
      </c>
      <c r="J8700" t="str">
        <f>FLOOR(Raw_Data!F8700,10)&amp;"-"&amp;FLOOR(Raw_Data!F8700,10)+9</f>
        <v>30-39</v>
      </c>
      <c r="K8700" t="str">
        <f>Raw_Data!G8700</f>
        <v>White</v>
      </c>
      <c r="L8700" t="str">
        <f>Raw_Data!H8700</f>
        <v>Orthopedics</v>
      </c>
      <c r="M8700" t="str">
        <f>IF(Raw_Data!I8700=TRUE,"Admitted","Not Admitted")</f>
        <v>Not Admitted</v>
      </c>
      <c r="N8700" t="str">
        <f>IF(Raw_Data!J8700="","Not Rated",Raw_Data!J8700)</f>
        <v>Not Rated</v>
      </c>
      <c r="O8700">
        <f>Raw_Data!K8700</f>
        <v>32</v>
      </c>
      <c r="P8700" t="str">
        <f>IF(Raw_Data!K8700&lt;=30,"Within Time","Delayed")</f>
        <v>Delayed</v>
      </c>
    </row>
    <row r="8701" spans="1:16" x14ac:dyDescent="0.35">
      <c r="A8701" t="str">
        <f>Raw_Data!A8701</f>
        <v>215-28-4497</v>
      </c>
      <c r="B8701" s="2">
        <f>Raw_Data!B8701</f>
        <v>45561.822222222218</v>
      </c>
      <c r="C8701">
        <f>HOUR(Raw_Data!B8701)</f>
        <v>19</v>
      </c>
      <c r="D8701" t="str">
        <f>TEXT(Raw_Data!B8701,"mmm")</f>
        <v>Sep</v>
      </c>
      <c r="E8701">
        <f>YEAR(Raw_Data!B8701)</f>
        <v>2024</v>
      </c>
      <c r="F8701" t="str">
        <f>TEXT(Raw_Data!B8701,"mmm-yy")</f>
        <v>Sep-24</v>
      </c>
      <c r="G8701" t="str">
        <f>PROPER(Raw_Data!C8701&amp;". "&amp;Raw_Data!D8701)</f>
        <v>U. Loxley</v>
      </c>
      <c r="H8701" t="str">
        <f>IF(OR(Raw_Data!E8701="M",Raw_Data!E8701="Male"),"Male",IF(OR(Raw_Data!E8701="F",Raw_Data!E8701="Female"),"Female","Not Confirmed"))</f>
        <v>Male</v>
      </c>
      <c r="I8701">
        <f>Raw_Data!F8701</f>
        <v>76</v>
      </c>
      <c r="J8701" t="str">
        <f>FLOOR(Raw_Data!F8701,10)&amp;"-"&amp;FLOOR(Raw_Data!F8701,10)+9</f>
        <v>70-79</v>
      </c>
      <c r="K8701" t="str">
        <f>Raw_Data!G8701</f>
        <v>Two or More Races</v>
      </c>
      <c r="L8701" t="str">
        <f>Raw_Data!H8701</f>
        <v>None</v>
      </c>
      <c r="M8701" t="str">
        <f>IF(Raw_Data!I8701=TRUE,"Admitted","Not Admitted")</f>
        <v>Admitted</v>
      </c>
      <c r="N8701" t="str">
        <f>IF(Raw_Data!J8701="","Not Rated",Raw_Data!J8701)</f>
        <v>Not Rated</v>
      </c>
      <c r="O8701">
        <f>Raw_Data!K8701</f>
        <v>10</v>
      </c>
      <c r="P8701" t="str">
        <f>IF(Raw_Data!K8701&lt;=30,"Within Time","Delayed")</f>
        <v>Within Time</v>
      </c>
    </row>
    <row r="8702" spans="1:16" x14ac:dyDescent="0.35">
      <c r="A8702" t="str">
        <f>Raw_Data!A8702</f>
        <v>701-99-8936</v>
      </c>
      <c r="B8702" s="2">
        <f>Raw_Data!B8702</f>
        <v>45562.085416666669</v>
      </c>
      <c r="C8702">
        <f>HOUR(Raw_Data!B8702)</f>
        <v>2</v>
      </c>
      <c r="D8702" t="str">
        <f>TEXT(Raw_Data!B8702,"mmm")</f>
        <v>Sep</v>
      </c>
      <c r="E8702">
        <f>YEAR(Raw_Data!B8702)</f>
        <v>2024</v>
      </c>
      <c r="F8702" t="str">
        <f>TEXT(Raw_Data!B8702,"mmm-yy")</f>
        <v>Sep-24</v>
      </c>
      <c r="G8702" t="str">
        <f>PROPER(Raw_Data!C8702&amp;". "&amp;Raw_Data!D8702)</f>
        <v>S. Underhill</v>
      </c>
      <c r="H8702" t="str">
        <f>IF(OR(Raw_Data!E8702="M",Raw_Data!E8702="Male"),"Male",IF(OR(Raw_Data!E8702="F",Raw_Data!E8702="Female"),"Female","Not Confirmed"))</f>
        <v>Female</v>
      </c>
      <c r="I8702">
        <f>Raw_Data!F8702</f>
        <v>77</v>
      </c>
      <c r="J8702" t="str">
        <f>FLOOR(Raw_Data!F8702,10)&amp;"-"&amp;FLOOR(Raw_Data!F8702,10)+9</f>
        <v>70-79</v>
      </c>
      <c r="K8702" t="str">
        <f>Raw_Data!G8702</f>
        <v>Pacific Islander</v>
      </c>
      <c r="L8702" t="str">
        <f>Raw_Data!H8702</f>
        <v>None</v>
      </c>
      <c r="M8702" t="str">
        <f>IF(Raw_Data!I8702=TRUE,"Admitted","Not Admitted")</f>
        <v>Not Admitted</v>
      </c>
      <c r="N8702" t="str">
        <f>IF(Raw_Data!J8702="","Not Rated",Raw_Data!J8702)</f>
        <v>Not Rated</v>
      </c>
      <c r="O8702">
        <f>Raw_Data!K8702</f>
        <v>12</v>
      </c>
      <c r="P8702" t="str">
        <f>IF(Raw_Data!K8702&lt;=30,"Within Time","Delayed")</f>
        <v>Within Time</v>
      </c>
    </row>
    <row r="8703" spans="1:16" x14ac:dyDescent="0.35">
      <c r="A8703" t="str">
        <f>Raw_Data!A8703</f>
        <v>560-87-4681</v>
      </c>
      <c r="B8703" s="2">
        <f>Raw_Data!B8703</f>
        <v>45562.119444444441</v>
      </c>
      <c r="C8703">
        <f>HOUR(Raw_Data!B8703)</f>
        <v>2</v>
      </c>
      <c r="D8703" t="str">
        <f>TEXT(Raw_Data!B8703,"mmm")</f>
        <v>Sep</v>
      </c>
      <c r="E8703">
        <f>YEAR(Raw_Data!B8703)</f>
        <v>2024</v>
      </c>
      <c r="F8703" t="str">
        <f>TEXT(Raw_Data!B8703,"mmm-yy")</f>
        <v>Sep-24</v>
      </c>
      <c r="G8703" t="str">
        <f>PROPER(Raw_Data!C8703&amp;". "&amp;Raw_Data!D8703)</f>
        <v>E. Whitfield</v>
      </c>
      <c r="H8703" t="str">
        <f>IF(OR(Raw_Data!E8703="M",Raw_Data!E8703="Male"),"Male",IF(OR(Raw_Data!E8703="F",Raw_Data!E8703="Female"),"Female","Not Confirmed"))</f>
        <v>Female</v>
      </c>
      <c r="I8703">
        <f>Raw_Data!F8703</f>
        <v>66</v>
      </c>
      <c r="J8703" t="str">
        <f>FLOOR(Raw_Data!F8703,10)&amp;"-"&amp;FLOOR(Raw_Data!F8703,10)+9</f>
        <v>60-69</v>
      </c>
      <c r="K8703" t="str">
        <f>Raw_Data!G8703</f>
        <v>Unknown</v>
      </c>
      <c r="L8703" t="str">
        <f>Raw_Data!H8703</f>
        <v>General Practice</v>
      </c>
      <c r="M8703" t="str">
        <f>IF(Raw_Data!I8703=TRUE,"Admitted","Not Admitted")</f>
        <v>Not Admitted</v>
      </c>
      <c r="N8703">
        <f>IF(Raw_Data!J8703="","Not Rated",Raw_Data!J8703)</f>
        <v>9</v>
      </c>
      <c r="O8703">
        <f>Raw_Data!K8703</f>
        <v>43</v>
      </c>
      <c r="P8703" t="str">
        <f>IF(Raw_Data!K8703&lt;=30,"Within Time","Delayed")</f>
        <v>Delayed</v>
      </c>
    </row>
    <row r="8704" spans="1:16" x14ac:dyDescent="0.35">
      <c r="A8704" t="str">
        <f>Raw_Data!A8704</f>
        <v>874-87-7625</v>
      </c>
      <c r="B8704" s="2">
        <f>Raw_Data!B8704</f>
        <v>45562.125694444447</v>
      </c>
      <c r="C8704">
        <f>HOUR(Raw_Data!B8704)</f>
        <v>3</v>
      </c>
      <c r="D8704" t="str">
        <f>TEXT(Raw_Data!B8704,"mmm")</f>
        <v>Sep</v>
      </c>
      <c r="E8704">
        <f>YEAR(Raw_Data!B8704)</f>
        <v>2024</v>
      </c>
      <c r="F8704" t="str">
        <f>TEXT(Raw_Data!B8704,"mmm-yy")</f>
        <v>Sep-24</v>
      </c>
      <c r="G8704" t="str">
        <f>PROPER(Raw_Data!C8704&amp;". "&amp;Raw_Data!D8704)</f>
        <v>F. Loxley</v>
      </c>
      <c r="H8704" t="str">
        <f>IF(OR(Raw_Data!E8704="M",Raw_Data!E8704="Male"),"Male",IF(OR(Raw_Data!E8704="F",Raw_Data!E8704="Female"),"Female","Not Confirmed"))</f>
        <v>Male</v>
      </c>
      <c r="I8704">
        <f>Raw_Data!F8704</f>
        <v>70</v>
      </c>
      <c r="J8704" t="str">
        <f>FLOOR(Raw_Data!F8704,10)&amp;"-"&amp;FLOOR(Raw_Data!F8704,10)+9</f>
        <v>70-79</v>
      </c>
      <c r="K8704" t="str">
        <f>Raw_Data!G8704</f>
        <v>Asian</v>
      </c>
      <c r="L8704" t="str">
        <f>Raw_Data!H8704</f>
        <v>None</v>
      </c>
      <c r="M8704" t="str">
        <f>IF(Raw_Data!I8704=TRUE,"Admitted","Not Admitted")</f>
        <v>Admitted</v>
      </c>
      <c r="N8704">
        <f>IF(Raw_Data!J8704="","Not Rated",Raw_Data!J8704)</f>
        <v>1</v>
      </c>
      <c r="O8704">
        <f>Raw_Data!K8704</f>
        <v>21</v>
      </c>
      <c r="P8704" t="str">
        <f>IF(Raw_Data!K8704&lt;=30,"Within Time","Delayed")</f>
        <v>Within Time</v>
      </c>
    </row>
    <row r="8705" spans="1:16" x14ac:dyDescent="0.35">
      <c r="A8705" t="str">
        <f>Raw_Data!A8705</f>
        <v>198-71-9074</v>
      </c>
      <c r="B8705" s="2">
        <f>Raw_Data!B8705</f>
        <v>45562.2</v>
      </c>
      <c r="C8705">
        <f>HOUR(Raw_Data!B8705)</f>
        <v>4</v>
      </c>
      <c r="D8705" t="str">
        <f>TEXT(Raw_Data!B8705,"mmm")</f>
        <v>Sep</v>
      </c>
      <c r="E8705">
        <f>YEAR(Raw_Data!B8705)</f>
        <v>2024</v>
      </c>
      <c r="F8705" t="str">
        <f>TEXT(Raw_Data!B8705,"mmm-yy")</f>
        <v>Sep-24</v>
      </c>
      <c r="G8705" t="str">
        <f>PROPER(Raw_Data!C8705&amp;". "&amp;Raw_Data!D8705)</f>
        <v>S. Kingsley</v>
      </c>
      <c r="H8705" t="str">
        <f>IF(OR(Raw_Data!E8705="M",Raw_Data!E8705="Male"),"Male",IF(OR(Raw_Data!E8705="F",Raw_Data!E8705="Female"),"Female","Not Confirmed"))</f>
        <v>Male</v>
      </c>
      <c r="I8705">
        <f>Raw_Data!F8705</f>
        <v>66</v>
      </c>
      <c r="J8705" t="str">
        <f>FLOOR(Raw_Data!F8705,10)&amp;"-"&amp;FLOOR(Raw_Data!F8705,10)+9</f>
        <v>60-69</v>
      </c>
      <c r="K8705" t="str">
        <f>Raw_Data!G8705</f>
        <v>White</v>
      </c>
      <c r="L8705" t="str">
        <f>Raw_Data!H8705</f>
        <v>Gastroenterology</v>
      </c>
      <c r="M8705" t="str">
        <f>IF(Raw_Data!I8705=TRUE,"Admitted","Not Admitted")</f>
        <v>Admitted</v>
      </c>
      <c r="N8705">
        <f>IF(Raw_Data!J8705="","Not Rated",Raw_Data!J8705)</f>
        <v>1</v>
      </c>
      <c r="O8705">
        <f>Raw_Data!K8705</f>
        <v>55</v>
      </c>
      <c r="P8705" t="str">
        <f>IF(Raw_Data!K8705&lt;=30,"Within Time","Delayed")</f>
        <v>Delayed</v>
      </c>
    </row>
    <row r="8706" spans="1:16" x14ac:dyDescent="0.35">
      <c r="A8706" t="str">
        <f>Raw_Data!A8706</f>
        <v>357-36-3627</v>
      </c>
      <c r="B8706" s="2">
        <f>Raw_Data!B8706</f>
        <v>45562.22152777778</v>
      </c>
      <c r="C8706">
        <f>HOUR(Raw_Data!B8706)</f>
        <v>5</v>
      </c>
      <c r="D8706" t="str">
        <f>TEXT(Raw_Data!B8706,"mmm")</f>
        <v>Sep</v>
      </c>
      <c r="E8706">
        <f>YEAR(Raw_Data!B8706)</f>
        <v>2024</v>
      </c>
      <c r="F8706" t="str">
        <f>TEXT(Raw_Data!B8706,"mmm-yy")</f>
        <v>Sep-24</v>
      </c>
      <c r="G8706" t="str">
        <f>PROPER(Raw_Data!C8706&amp;". "&amp;Raw_Data!D8706)</f>
        <v>Y. Oakden</v>
      </c>
      <c r="H8706" t="str">
        <f>IF(OR(Raw_Data!E8706="M",Raw_Data!E8706="Male"),"Male",IF(OR(Raw_Data!E8706="F",Raw_Data!E8706="Female"),"Female","Not Confirmed"))</f>
        <v>Female</v>
      </c>
      <c r="I8706">
        <f>Raw_Data!F8706</f>
        <v>33</v>
      </c>
      <c r="J8706" t="str">
        <f>FLOOR(Raw_Data!F8706,10)&amp;"-"&amp;FLOOR(Raw_Data!F8706,10)+9</f>
        <v>30-39</v>
      </c>
      <c r="K8706" t="str">
        <f>Raw_Data!G8706</f>
        <v>White</v>
      </c>
      <c r="L8706" t="str">
        <f>Raw_Data!H8706</f>
        <v>General Practice</v>
      </c>
      <c r="M8706" t="str">
        <f>IF(Raw_Data!I8706=TRUE,"Admitted","Not Admitted")</f>
        <v>Not Admitted</v>
      </c>
      <c r="N8706" t="str">
        <f>IF(Raw_Data!J8706="","Not Rated",Raw_Data!J8706)</f>
        <v>Not Rated</v>
      </c>
      <c r="O8706">
        <f>Raw_Data!K8706</f>
        <v>50</v>
      </c>
      <c r="P8706" t="str">
        <f>IF(Raw_Data!K8706&lt;=30,"Within Time","Delayed")</f>
        <v>Delayed</v>
      </c>
    </row>
    <row r="8707" spans="1:16" x14ac:dyDescent="0.35">
      <c r="A8707" t="str">
        <f>Raw_Data!A8707</f>
        <v>645-83-3484</v>
      </c>
      <c r="B8707" s="2">
        <f>Raw_Data!B8707</f>
        <v>45562.277083333327</v>
      </c>
      <c r="C8707">
        <f>HOUR(Raw_Data!B8707)</f>
        <v>6</v>
      </c>
      <c r="D8707" t="str">
        <f>TEXT(Raw_Data!B8707,"mmm")</f>
        <v>Sep</v>
      </c>
      <c r="E8707">
        <f>YEAR(Raw_Data!B8707)</f>
        <v>2024</v>
      </c>
      <c r="F8707" t="str">
        <f>TEXT(Raw_Data!B8707,"mmm-yy")</f>
        <v>Sep-24</v>
      </c>
      <c r="G8707" t="str">
        <f>PROPER(Raw_Data!C8707&amp;". "&amp;Raw_Data!D8707)</f>
        <v>I. Verity</v>
      </c>
      <c r="H8707" t="str">
        <f>IF(OR(Raw_Data!E8707="M",Raw_Data!E8707="Male"),"Male",IF(OR(Raw_Data!E8707="F",Raw_Data!E8707="Female"),"Female","Not Confirmed"))</f>
        <v>Male</v>
      </c>
      <c r="I8707">
        <f>Raw_Data!F8707</f>
        <v>46</v>
      </c>
      <c r="J8707" t="str">
        <f>FLOOR(Raw_Data!F8707,10)&amp;"-"&amp;FLOOR(Raw_Data!F8707,10)+9</f>
        <v>40-49</v>
      </c>
      <c r="K8707" t="str">
        <f>Raw_Data!G8707</f>
        <v>Two or More Races</v>
      </c>
      <c r="L8707" t="str">
        <f>Raw_Data!H8707</f>
        <v>None</v>
      </c>
      <c r="M8707" t="str">
        <f>IF(Raw_Data!I8707=TRUE,"Admitted","Not Admitted")</f>
        <v>Not Admitted</v>
      </c>
      <c r="N8707">
        <f>IF(Raw_Data!J8707="","Not Rated",Raw_Data!J8707)</f>
        <v>0</v>
      </c>
      <c r="O8707">
        <f>Raw_Data!K8707</f>
        <v>52</v>
      </c>
      <c r="P8707" t="str">
        <f>IF(Raw_Data!K8707&lt;=30,"Within Time","Delayed")</f>
        <v>Delayed</v>
      </c>
    </row>
    <row r="8708" spans="1:16" x14ac:dyDescent="0.35">
      <c r="A8708" t="str">
        <f>Raw_Data!A8708</f>
        <v>851-56-5754</v>
      </c>
      <c r="B8708" s="2">
        <f>Raw_Data!B8708</f>
        <v>45562.442361111112</v>
      </c>
      <c r="C8708">
        <f>HOUR(Raw_Data!B8708)</f>
        <v>10</v>
      </c>
      <c r="D8708" t="str">
        <f>TEXT(Raw_Data!B8708,"mmm")</f>
        <v>Sep</v>
      </c>
      <c r="E8708">
        <f>YEAR(Raw_Data!B8708)</f>
        <v>2024</v>
      </c>
      <c r="F8708" t="str">
        <f>TEXT(Raw_Data!B8708,"mmm-yy")</f>
        <v>Sep-24</v>
      </c>
      <c r="G8708" t="str">
        <f>PROPER(Raw_Data!C8708&amp;". "&amp;Raw_Data!D8708)</f>
        <v>G. Churchard</v>
      </c>
      <c r="H8708" t="str">
        <f>IF(OR(Raw_Data!E8708="M",Raw_Data!E8708="Male"),"Male",IF(OR(Raw_Data!E8708="F",Raw_Data!E8708="Female"),"Female","Not Confirmed"))</f>
        <v>Male</v>
      </c>
      <c r="I8708">
        <f>Raw_Data!F8708</f>
        <v>46</v>
      </c>
      <c r="J8708" t="str">
        <f>FLOOR(Raw_Data!F8708,10)&amp;"-"&amp;FLOOR(Raw_Data!F8708,10)+9</f>
        <v>40-49</v>
      </c>
      <c r="K8708" t="str">
        <f>Raw_Data!G8708</f>
        <v>African American</v>
      </c>
      <c r="L8708" t="str">
        <f>Raw_Data!H8708</f>
        <v>None</v>
      </c>
      <c r="M8708" t="str">
        <f>IF(Raw_Data!I8708=TRUE,"Admitted","Not Admitted")</f>
        <v>Admitted</v>
      </c>
      <c r="N8708">
        <f>IF(Raw_Data!J8708="","Not Rated",Raw_Data!J8708)</f>
        <v>0</v>
      </c>
      <c r="O8708">
        <f>Raw_Data!K8708</f>
        <v>52</v>
      </c>
      <c r="P8708" t="str">
        <f>IF(Raw_Data!K8708&lt;=30,"Within Time","Delayed")</f>
        <v>Delayed</v>
      </c>
    </row>
    <row r="8709" spans="1:16" x14ac:dyDescent="0.35">
      <c r="A8709" t="str">
        <f>Raw_Data!A8709</f>
        <v>661-52-9195</v>
      </c>
      <c r="B8709" s="2">
        <f>Raw_Data!B8709</f>
        <v>45562.465277777781</v>
      </c>
      <c r="C8709">
        <f>HOUR(Raw_Data!B8709)</f>
        <v>11</v>
      </c>
      <c r="D8709" t="str">
        <f>TEXT(Raw_Data!B8709,"mmm")</f>
        <v>Sep</v>
      </c>
      <c r="E8709">
        <f>YEAR(Raw_Data!B8709)</f>
        <v>2024</v>
      </c>
      <c r="F8709" t="str">
        <f>TEXT(Raw_Data!B8709,"mmm-yy")</f>
        <v>Sep-24</v>
      </c>
      <c r="G8709" t="str">
        <f>PROPER(Raw_Data!C8709&amp;". "&amp;Raw_Data!D8709)</f>
        <v>N. Quickfall</v>
      </c>
      <c r="H8709" t="str">
        <f>IF(OR(Raw_Data!E8709="M",Raw_Data!E8709="Male"),"Male",IF(OR(Raw_Data!E8709="F",Raw_Data!E8709="Female"),"Female","Not Confirmed"))</f>
        <v>Female</v>
      </c>
      <c r="I8709">
        <f>Raw_Data!F8709</f>
        <v>4</v>
      </c>
      <c r="J8709" t="str">
        <f>FLOOR(Raw_Data!F8709,10)&amp;"-"&amp;FLOOR(Raw_Data!F8709,10)+9</f>
        <v>0-9</v>
      </c>
      <c r="K8709" t="str">
        <f>Raw_Data!G8709</f>
        <v>African American</v>
      </c>
      <c r="L8709" t="str">
        <f>Raw_Data!H8709</f>
        <v>None</v>
      </c>
      <c r="M8709" t="str">
        <f>IF(Raw_Data!I8709=TRUE,"Admitted","Not Admitted")</f>
        <v>Not Admitted</v>
      </c>
      <c r="N8709">
        <f>IF(Raw_Data!J8709="","Not Rated",Raw_Data!J8709)</f>
        <v>9</v>
      </c>
      <c r="O8709">
        <f>Raw_Data!K8709</f>
        <v>40</v>
      </c>
      <c r="P8709" t="str">
        <f>IF(Raw_Data!K8709&lt;=30,"Within Time","Delayed")</f>
        <v>Delayed</v>
      </c>
    </row>
    <row r="8710" spans="1:16" x14ac:dyDescent="0.35">
      <c r="A8710" t="str">
        <f>Raw_Data!A8710</f>
        <v>757-66-3849</v>
      </c>
      <c r="B8710" s="2">
        <f>Raw_Data!B8710</f>
        <v>45562.606249999997</v>
      </c>
      <c r="C8710">
        <f>HOUR(Raw_Data!B8710)</f>
        <v>14</v>
      </c>
      <c r="D8710" t="str">
        <f>TEXT(Raw_Data!B8710,"mmm")</f>
        <v>Sep</v>
      </c>
      <c r="E8710">
        <f>YEAR(Raw_Data!B8710)</f>
        <v>2024</v>
      </c>
      <c r="F8710" t="str">
        <f>TEXT(Raw_Data!B8710,"mmm-yy")</f>
        <v>Sep-24</v>
      </c>
      <c r="G8710" t="str">
        <f>PROPER(Raw_Data!C8710&amp;". "&amp;Raw_Data!D8710)</f>
        <v>G. Ashcombe</v>
      </c>
      <c r="H8710" t="str">
        <f>IF(OR(Raw_Data!E8710="M",Raw_Data!E8710="Male"),"Male",IF(OR(Raw_Data!E8710="F",Raw_Data!E8710="Female"),"Female","Not Confirmed"))</f>
        <v>Female</v>
      </c>
      <c r="I8710">
        <f>Raw_Data!F8710</f>
        <v>30</v>
      </c>
      <c r="J8710" t="str">
        <f>FLOOR(Raw_Data!F8710,10)&amp;"-"&amp;FLOOR(Raw_Data!F8710,10)+9</f>
        <v>30-39</v>
      </c>
      <c r="K8710" t="str">
        <f>Raw_Data!G8710</f>
        <v>Two or More Races</v>
      </c>
      <c r="L8710" t="str">
        <f>Raw_Data!H8710</f>
        <v>None</v>
      </c>
      <c r="M8710" t="str">
        <f>IF(Raw_Data!I8710=TRUE,"Admitted","Not Admitted")</f>
        <v>Not Admitted</v>
      </c>
      <c r="N8710" t="str">
        <f>IF(Raw_Data!J8710="","Not Rated",Raw_Data!J8710)</f>
        <v>Not Rated</v>
      </c>
      <c r="O8710">
        <f>Raw_Data!K8710</f>
        <v>33</v>
      </c>
      <c r="P8710" t="str">
        <f>IF(Raw_Data!K8710&lt;=30,"Within Time","Delayed")</f>
        <v>Delayed</v>
      </c>
    </row>
    <row r="8711" spans="1:16" x14ac:dyDescent="0.35">
      <c r="A8711" t="str">
        <f>Raw_Data!A8711</f>
        <v>270-54-2393</v>
      </c>
      <c r="B8711" s="2">
        <f>Raw_Data!B8711</f>
        <v>45562.666666666657</v>
      </c>
      <c r="C8711">
        <f>HOUR(Raw_Data!B8711)</f>
        <v>16</v>
      </c>
      <c r="D8711" t="str">
        <f>TEXT(Raw_Data!B8711,"mmm")</f>
        <v>Sep</v>
      </c>
      <c r="E8711">
        <f>YEAR(Raw_Data!B8711)</f>
        <v>2024</v>
      </c>
      <c r="F8711" t="str">
        <f>TEXT(Raw_Data!B8711,"mmm-yy")</f>
        <v>Sep-24</v>
      </c>
      <c r="G8711" t="str">
        <f>PROPER(Raw_Data!C8711&amp;". "&amp;Raw_Data!D8711)</f>
        <v>T. Aldridge</v>
      </c>
      <c r="H8711" t="str">
        <f>IF(OR(Raw_Data!E8711="M",Raw_Data!E8711="Male"),"Male",IF(OR(Raw_Data!E8711="F",Raw_Data!E8711="Female"),"Female","Not Confirmed"))</f>
        <v>Male</v>
      </c>
      <c r="I8711">
        <f>Raw_Data!F8711</f>
        <v>48</v>
      </c>
      <c r="J8711" t="str">
        <f>FLOOR(Raw_Data!F8711,10)&amp;"-"&amp;FLOOR(Raw_Data!F8711,10)+9</f>
        <v>40-49</v>
      </c>
      <c r="K8711" t="str">
        <f>Raw_Data!G8711</f>
        <v>African American</v>
      </c>
      <c r="L8711" t="str">
        <f>Raw_Data!H8711</f>
        <v>Neurology</v>
      </c>
      <c r="M8711" t="str">
        <f>IF(Raw_Data!I8711=TRUE,"Admitted","Not Admitted")</f>
        <v>Not Admitted</v>
      </c>
      <c r="N8711">
        <f>IF(Raw_Data!J8711="","Not Rated",Raw_Data!J8711)</f>
        <v>2</v>
      </c>
      <c r="O8711">
        <f>Raw_Data!K8711</f>
        <v>39</v>
      </c>
      <c r="P8711" t="str">
        <f>IF(Raw_Data!K8711&lt;=30,"Within Time","Delayed")</f>
        <v>Delayed</v>
      </c>
    </row>
    <row r="8712" spans="1:16" x14ac:dyDescent="0.35">
      <c r="A8712" t="str">
        <f>Raw_Data!A8712</f>
        <v>108-75-1410</v>
      </c>
      <c r="B8712" s="2">
        <f>Raw_Data!B8712</f>
        <v>45562.71597222222</v>
      </c>
      <c r="C8712">
        <f>HOUR(Raw_Data!B8712)</f>
        <v>17</v>
      </c>
      <c r="D8712" t="str">
        <f>TEXT(Raw_Data!B8712,"mmm")</f>
        <v>Sep</v>
      </c>
      <c r="E8712">
        <f>YEAR(Raw_Data!B8712)</f>
        <v>2024</v>
      </c>
      <c r="F8712" t="str">
        <f>TEXT(Raw_Data!B8712,"mmm-yy")</f>
        <v>Sep-24</v>
      </c>
      <c r="G8712" t="str">
        <f>PROPER(Raw_Data!C8712&amp;". "&amp;Raw_Data!D8712)</f>
        <v>P. Buff</v>
      </c>
      <c r="H8712" t="str">
        <f>IF(OR(Raw_Data!E8712="M",Raw_Data!E8712="Male"),"Male",IF(OR(Raw_Data!E8712="F",Raw_Data!E8712="Female"),"Female","Not Confirmed"))</f>
        <v>Female</v>
      </c>
      <c r="I8712">
        <f>Raw_Data!F8712</f>
        <v>60</v>
      </c>
      <c r="J8712" t="str">
        <f>FLOOR(Raw_Data!F8712,10)&amp;"-"&amp;FLOOR(Raw_Data!F8712,10)+9</f>
        <v>60-69</v>
      </c>
      <c r="K8712" t="str">
        <f>Raw_Data!G8712</f>
        <v>Two or More Races</v>
      </c>
      <c r="L8712" t="str">
        <f>Raw_Data!H8712</f>
        <v>Orthopedics</v>
      </c>
      <c r="M8712" t="str">
        <f>IF(Raw_Data!I8712=TRUE,"Admitted","Not Admitted")</f>
        <v>Admitted</v>
      </c>
      <c r="N8712" t="str">
        <f>IF(Raw_Data!J8712="","Not Rated",Raw_Data!J8712)</f>
        <v>Not Rated</v>
      </c>
      <c r="O8712">
        <f>Raw_Data!K8712</f>
        <v>36</v>
      </c>
      <c r="P8712" t="str">
        <f>IF(Raw_Data!K8712&lt;=30,"Within Time","Delayed")</f>
        <v>Delayed</v>
      </c>
    </row>
    <row r="8713" spans="1:16" x14ac:dyDescent="0.35">
      <c r="A8713" t="str">
        <f>Raw_Data!A8713</f>
        <v>492-18-7930</v>
      </c>
      <c r="B8713" s="2">
        <f>Raw_Data!B8713</f>
        <v>45562.724999999999</v>
      </c>
      <c r="C8713">
        <f>HOUR(Raw_Data!B8713)</f>
        <v>17</v>
      </c>
      <c r="D8713" t="str">
        <f>TEXT(Raw_Data!B8713,"mmm")</f>
        <v>Sep</v>
      </c>
      <c r="E8713">
        <f>YEAR(Raw_Data!B8713)</f>
        <v>2024</v>
      </c>
      <c r="F8713" t="str">
        <f>TEXT(Raw_Data!B8713,"mmm-yy")</f>
        <v>Sep-24</v>
      </c>
      <c r="G8713" t="str">
        <f>PROPER(Raw_Data!C8713&amp;". "&amp;Raw_Data!D8713)</f>
        <v>D. Upperton</v>
      </c>
      <c r="H8713" t="str">
        <f>IF(OR(Raw_Data!E8713="M",Raw_Data!E8713="Male"),"Male",IF(OR(Raw_Data!E8713="F",Raw_Data!E8713="Female"),"Female","Not Confirmed"))</f>
        <v>Male</v>
      </c>
      <c r="I8713">
        <f>Raw_Data!F8713</f>
        <v>7</v>
      </c>
      <c r="J8713" t="str">
        <f>FLOOR(Raw_Data!F8713,10)&amp;"-"&amp;FLOOR(Raw_Data!F8713,10)+9</f>
        <v>0-9</v>
      </c>
      <c r="K8713" t="str">
        <f>Raw_Data!G8713</f>
        <v>White</v>
      </c>
      <c r="L8713" t="str">
        <f>Raw_Data!H8713</f>
        <v>Orthopedics</v>
      </c>
      <c r="M8713" t="str">
        <f>IF(Raw_Data!I8713=TRUE,"Admitted","Not Admitted")</f>
        <v>Not Admitted</v>
      </c>
      <c r="N8713" t="str">
        <f>IF(Raw_Data!J8713="","Not Rated",Raw_Data!J8713)</f>
        <v>Not Rated</v>
      </c>
      <c r="O8713">
        <f>Raw_Data!K8713</f>
        <v>20</v>
      </c>
      <c r="P8713" t="str">
        <f>IF(Raw_Data!K8713&lt;=30,"Within Time","Delayed")</f>
        <v>Within Time</v>
      </c>
    </row>
    <row r="8714" spans="1:16" x14ac:dyDescent="0.35">
      <c r="A8714" t="str">
        <f>Raw_Data!A8714</f>
        <v>609-70-4811</v>
      </c>
      <c r="B8714" s="2">
        <f>Raw_Data!B8714</f>
        <v>45562.74722222222</v>
      </c>
      <c r="C8714">
        <f>HOUR(Raw_Data!B8714)</f>
        <v>17</v>
      </c>
      <c r="D8714" t="str">
        <f>TEXT(Raw_Data!B8714,"mmm")</f>
        <v>Sep</v>
      </c>
      <c r="E8714">
        <f>YEAR(Raw_Data!B8714)</f>
        <v>2024</v>
      </c>
      <c r="F8714" t="str">
        <f>TEXT(Raw_Data!B8714,"mmm-yy")</f>
        <v>Sep-24</v>
      </c>
      <c r="G8714" t="str">
        <f>PROPER(Raw_Data!C8714&amp;". "&amp;Raw_Data!D8714)</f>
        <v>D. Ellerby</v>
      </c>
      <c r="H8714" t="str">
        <f>IF(OR(Raw_Data!E8714="M",Raw_Data!E8714="Male"),"Male",IF(OR(Raw_Data!E8714="F",Raw_Data!E8714="Female"),"Female","Not Confirmed"))</f>
        <v>Female</v>
      </c>
      <c r="I8714">
        <f>Raw_Data!F8714</f>
        <v>31</v>
      </c>
      <c r="J8714" t="str">
        <f>FLOOR(Raw_Data!F8714,10)&amp;"-"&amp;FLOOR(Raw_Data!F8714,10)+9</f>
        <v>30-39</v>
      </c>
      <c r="K8714" t="str">
        <f>Raw_Data!G8714</f>
        <v>Unknown</v>
      </c>
      <c r="L8714" t="str">
        <f>Raw_Data!H8714</f>
        <v>None</v>
      </c>
      <c r="M8714" t="str">
        <f>IF(Raw_Data!I8714=TRUE,"Admitted","Not Admitted")</f>
        <v>Admitted</v>
      </c>
      <c r="N8714" t="str">
        <f>IF(Raw_Data!J8714="","Not Rated",Raw_Data!J8714)</f>
        <v>Not Rated</v>
      </c>
      <c r="O8714">
        <f>Raw_Data!K8714</f>
        <v>52</v>
      </c>
      <c r="P8714" t="str">
        <f>IF(Raw_Data!K8714&lt;=30,"Within Time","Delayed")</f>
        <v>Delayed</v>
      </c>
    </row>
    <row r="8715" spans="1:16" x14ac:dyDescent="0.35">
      <c r="A8715" t="str">
        <f>Raw_Data!A8715</f>
        <v>683-23-1751</v>
      </c>
      <c r="B8715" s="2">
        <f>Raw_Data!B8715</f>
        <v>45562.756944444453</v>
      </c>
      <c r="C8715">
        <f>HOUR(Raw_Data!B8715)</f>
        <v>18</v>
      </c>
      <c r="D8715" t="str">
        <f>TEXT(Raw_Data!B8715,"mmm")</f>
        <v>Sep</v>
      </c>
      <c r="E8715">
        <f>YEAR(Raw_Data!B8715)</f>
        <v>2024</v>
      </c>
      <c r="F8715" t="str">
        <f>TEXT(Raw_Data!B8715,"mmm-yy")</f>
        <v>Sep-24</v>
      </c>
      <c r="G8715" t="str">
        <f>PROPER(Raw_Data!C8715&amp;". "&amp;Raw_Data!D8715)</f>
        <v>O. Gwillim</v>
      </c>
      <c r="H8715" t="str">
        <f>IF(OR(Raw_Data!E8715="M",Raw_Data!E8715="Male"),"Male",IF(OR(Raw_Data!E8715="F",Raw_Data!E8715="Female"),"Female","Not Confirmed"))</f>
        <v>Female</v>
      </c>
      <c r="I8715">
        <f>Raw_Data!F8715</f>
        <v>52</v>
      </c>
      <c r="J8715" t="str">
        <f>FLOOR(Raw_Data!F8715,10)&amp;"-"&amp;FLOOR(Raw_Data!F8715,10)+9</f>
        <v>50-59</v>
      </c>
      <c r="K8715" t="str">
        <f>Raw_Data!G8715</f>
        <v>Declined to Identify</v>
      </c>
      <c r="L8715" t="str">
        <f>Raw_Data!H8715</f>
        <v>None</v>
      </c>
      <c r="M8715" t="str">
        <f>IF(Raw_Data!I8715=TRUE,"Admitted","Not Admitted")</f>
        <v>Admitted</v>
      </c>
      <c r="N8715" t="str">
        <f>IF(Raw_Data!J8715="","Not Rated",Raw_Data!J8715)</f>
        <v>Not Rated</v>
      </c>
      <c r="O8715">
        <f>Raw_Data!K8715</f>
        <v>23</v>
      </c>
      <c r="P8715" t="str">
        <f>IF(Raw_Data!K8715&lt;=30,"Within Time","Delayed")</f>
        <v>Within Time</v>
      </c>
    </row>
    <row r="8716" spans="1:16" x14ac:dyDescent="0.35">
      <c r="A8716" t="str">
        <f>Raw_Data!A8716</f>
        <v>957-52-9209</v>
      </c>
      <c r="B8716" s="2">
        <f>Raw_Data!B8716</f>
        <v>45562.774305555547</v>
      </c>
      <c r="C8716">
        <f>HOUR(Raw_Data!B8716)</f>
        <v>18</v>
      </c>
      <c r="D8716" t="str">
        <f>TEXT(Raw_Data!B8716,"mmm")</f>
        <v>Sep</v>
      </c>
      <c r="E8716">
        <f>YEAR(Raw_Data!B8716)</f>
        <v>2024</v>
      </c>
      <c r="F8716" t="str">
        <f>TEXT(Raw_Data!B8716,"mmm-yy")</f>
        <v>Sep-24</v>
      </c>
      <c r="G8716" t="str">
        <f>PROPER(Raw_Data!C8716&amp;". "&amp;Raw_Data!D8716)</f>
        <v>N. Honeysett</v>
      </c>
      <c r="H8716" t="str">
        <f>IF(OR(Raw_Data!E8716="M",Raw_Data!E8716="Male"),"Male",IF(OR(Raw_Data!E8716="F",Raw_Data!E8716="Female"),"Female","Not Confirmed"))</f>
        <v>Female</v>
      </c>
      <c r="I8716">
        <f>Raw_Data!F8716</f>
        <v>1</v>
      </c>
      <c r="J8716" t="str">
        <f>FLOOR(Raw_Data!F8716,10)&amp;"-"&amp;FLOOR(Raw_Data!F8716,10)+9</f>
        <v>0-9</v>
      </c>
      <c r="K8716" t="str">
        <f>Raw_Data!G8716</f>
        <v>Unknown</v>
      </c>
      <c r="L8716" t="str">
        <f>Raw_Data!H8716</f>
        <v>General Practice</v>
      </c>
      <c r="M8716" t="str">
        <f>IF(Raw_Data!I8716=TRUE,"Admitted","Not Admitted")</f>
        <v>Not Admitted</v>
      </c>
      <c r="N8716" t="str">
        <f>IF(Raw_Data!J8716="","Not Rated",Raw_Data!J8716)</f>
        <v>Not Rated</v>
      </c>
      <c r="O8716">
        <f>Raw_Data!K8716</f>
        <v>45</v>
      </c>
      <c r="P8716" t="str">
        <f>IF(Raw_Data!K8716&lt;=30,"Within Time","Delayed")</f>
        <v>Delayed</v>
      </c>
    </row>
    <row r="8717" spans="1:16" x14ac:dyDescent="0.35">
      <c r="A8717" t="str">
        <f>Raw_Data!A8717</f>
        <v>107-64-9754</v>
      </c>
      <c r="B8717" s="2">
        <f>Raw_Data!B8717</f>
        <v>45562.890972222223</v>
      </c>
      <c r="C8717">
        <f>HOUR(Raw_Data!B8717)</f>
        <v>21</v>
      </c>
      <c r="D8717" t="str">
        <f>TEXT(Raw_Data!B8717,"mmm")</f>
        <v>Sep</v>
      </c>
      <c r="E8717">
        <f>YEAR(Raw_Data!B8717)</f>
        <v>2024</v>
      </c>
      <c r="F8717" t="str">
        <f>TEXT(Raw_Data!B8717,"mmm-yy")</f>
        <v>Sep-24</v>
      </c>
      <c r="G8717" t="str">
        <f>PROPER(Raw_Data!C8717&amp;". "&amp;Raw_Data!D8717)</f>
        <v>L. Quickfall</v>
      </c>
      <c r="H8717" t="str">
        <f>IF(OR(Raw_Data!E8717="M",Raw_Data!E8717="Male"),"Male",IF(OR(Raw_Data!E8717="F",Raw_Data!E8717="Female"),"Female","Not Confirmed"))</f>
        <v>Not Confirmed</v>
      </c>
      <c r="I8717">
        <f>Raw_Data!F8717</f>
        <v>68</v>
      </c>
      <c r="J8717" t="str">
        <f>FLOOR(Raw_Data!F8717,10)&amp;"-"&amp;FLOOR(Raw_Data!F8717,10)+9</f>
        <v>60-69</v>
      </c>
      <c r="K8717" t="str">
        <f>Raw_Data!G8717</f>
        <v>Declined to Identify</v>
      </c>
      <c r="L8717" t="str">
        <f>Raw_Data!H8717</f>
        <v>None</v>
      </c>
      <c r="M8717" t="str">
        <f>IF(Raw_Data!I8717=TRUE,"Admitted","Not Admitted")</f>
        <v>Admitted</v>
      </c>
      <c r="N8717">
        <f>IF(Raw_Data!J8717="","Not Rated",Raw_Data!J8717)</f>
        <v>8</v>
      </c>
      <c r="O8717">
        <f>Raw_Data!K8717</f>
        <v>24</v>
      </c>
      <c r="P8717" t="str">
        <f>IF(Raw_Data!K8717&lt;=30,"Within Time","Delayed")</f>
        <v>Within Time</v>
      </c>
    </row>
    <row r="8718" spans="1:16" x14ac:dyDescent="0.35">
      <c r="A8718" t="str">
        <f>Raw_Data!A8718</f>
        <v>815-88-9811</v>
      </c>
      <c r="B8718" s="2">
        <f>Raw_Data!B8718</f>
        <v>45562.974999999999</v>
      </c>
      <c r="C8718">
        <f>HOUR(Raw_Data!B8718)</f>
        <v>23</v>
      </c>
      <c r="D8718" t="str">
        <f>TEXT(Raw_Data!B8718,"mmm")</f>
        <v>Sep</v>
      </c>
      <c r="E8718">
        <f>YEAR(Raw_Data!B8718)</f>
        <v>2024</v>
      </c>
      <c r="F8718" t="str">
        <f>TEXT(Raw_Data!B8718,"mmm-yy")</f>
        <v>Sep-24</v>
      </c>
      <c r="G8718" t="str">
        <f>PROPER(Raw_Data!C8718&amp;". "&amp;Raw_Data!D8718)</f>
        <v>N. Ravenscroft</v>
      </c>
      <c r="H8718" t="str">
        <f>IF(OR(Raw_Data!E8718="M",Raw_Data!E8718="Male"),"Male",IF(OR(Raw_Data!E8718="F",Raw_Data!E8718="Female"),"Female","Not Confirmed"))</f>
        <v>Male</v>
      </c>
      <c r="I8718">
        <f>Raw_Data!F8718</f>
        <v>36</v>
      </c>
      <c r="J8718" t="str">
        <f>FLOOR(Raw_Data!F8718,10)&amp;"-"&amp;FLOOR(Raw_Data!F8718,10)+9</f>
        <v>30-39</v>
      </c>
      <c r="K8718" t="str">
        <f>Raw_Data!G8718</f>
        <v>Asian</v>
      </c>
      <c r="L8718" t="str">
        <f>Raw_Data!H8718</f>
        <v>None</v>
      </c>
      <c r="M8718" t="str">
        <f>IF(Raw_Data!I8718=TRUE,"Admitted","Not Admitted")</f>
        <v>Admitted</v>
      </c>
      <c r="N8718">
        <f>IF(Raw_Data!J8718="","Not Rated",Raw_Data!J8718)</f>
        <v>5</v>
      </c>
      <c r="O8718">
        <f>Raw_Data!K8718</f>
        <v>26</v>
      </c>
      <c r="P8718" t="str">
        <f>IF(Raw_Data!K8718&lt;=30,"Within Time","Delayed")</f>
        <v>Within Time</v>
      </c>
    </row>
    <row r="8719" spans="1:16" x14ac:dyDescent="0.35">
      <c r="A8719" t="str">
        <f>Raw_Data!A8719</f>
        <v>284-42-2855</v>
      </c>
      <c r="B8719" s="2">
        <f>Raw_Data!B8719</f>
        <v>45563.055555555547</v>
      </c>
      <c r="C8719">
        <f>HOUR(Raw_Data!B8719)</f>
        <v>1</v>
      </c>
      <c r="D8719" t="str">
        <f>TEXT(Raw_Data!B8719,"mmm")</f>
        <v>Sep</v>
      </c>
      <c r="E8719">
        <f>YEAR(Raw_Data!B8719)</f>
        <v>2024</v>
      </c>
      <c r="F8719" t="str">
        <f>TEXT(Raw_Data!B8719,"mmm-yy")</f>
        <v>Sep-24</v>
      </c>
      <c r="G8719" t="str">
        <f>PROPER(Raw_Data!C8719&amp;". "&amp;Raw_Data!D8719)</f>
        <v>T. Titcombe</v>
      </c>
      <c r="H8719" t="str">
        <f>IF(OR(Raw_Data!E8719="M",Raw_Data!E8719="Male"),"Male",IF(OR(Raw_Data!E8719="F",Raw_Data!E8719="Female"),"Female","Not Confirmed"))</f>
        <v>Male</v>
      </c>
      <c r="I8719">
        <f>Raw_Data!F8719</f>
        <v>49</v>
      </c>
      <c r="J8719" t="str">
        <f>FLOOR(Raw_Data!F8719,10)&amp;"-"&amp;FLOOR(Raw_Data!F8719,10)+9</f>
        <v>40-49</v>
      </c>
      <c r="K8719" t="str">
        <f>Raw_Data!G8719</f>
        <v>White</v>
      </c>
      <c r="L8719" t="str">
        <f>Raw_Data!H8719</f>
        <v>None</v>
      </c>
      <c r="M8719" t="str">
        <f>IF(Raw_Data!I8719=TRUE,"Admitted","Not Admitted")</f>
        <v>Not Admitted</v>
      </c>
      <c r="N8719">
        <f>IF(Raw_Data!J8719="","Not Rated",Raw_Data!J8719)</f>
        <v>5</v>
      </c>
      <c r="O8719">
        <f>Raw_Data!K8719</f>
        <v>56</v>
      </c>
      <c r="P8719" t="str">
        <f>IF(Raw_Data!K8719&lt;=30,"Within Time","Delayed")</f>
        <v>Delayed</v>
      </c>
    </row>
    <row r="8720" spans="1:16" x14ac:dyDescent="0.35">
      <c r="A8720" t="str">
        <f>Raw_Data!A8720</f>
        <v>580-12-8267</v>
      </c>
      <c r="B8720" s="2">
        <f>Raw_Data!B8720</f>
        <v>45563.098611111112</v>
      </c>
      <c r="C8720">
        <f>HOUR(Raw_Data!B8720)</f>
        <v>2</v>
      </c>
      <c r="D8720" t="str">
        <f>TEXT(Raw_Data!B8720,"mmm")</f>
        <v>Sep</v>
      </c>
      <c r="E8720">
        <f>YEAR(Raw_Data!B8720)</f>
        <v>2024</v>
      </c>
      <c r="F8720" t="str">
        <f>TEXT(Raw_Data!B8720,"mmm-yy")</f>
        <v>Sep-24</v>
      </c>
      <c r="G8720" t="str">
        <f>PROPER(Raw_Data!C8720&amp;". "&amp;Raw_Data!D8720)</f>
        <v>V. Thornbury</v>
      </c>
      <c r="H8720" t="str">
        <f>IF(OR(Raw_Data!E8720="M",Raw_Data!E8720="Male"),"Male",IF(OR(Raw_Data!E8720="F",Raw_Data!E8720="Female"),"Female","Not Confirmed"))</f>
        <v>Female</v>
      </c>
      <c r="I8720">
        <f>Raw_Data!F8720</f>
        <v>35</v>
      </c>
      <c r="J8720" t="str">
        <f>FLOOR(Raw_Data!F8720,10)&amp;"-"&amp;FLOOR(Raw_Data!F8720,10)+9</f>
        <v>30-39</v>
      </c>
      <c r="K8720" t="str">
        <f>Raw_Data!G8720</f>
        <v>Two or More Races</v>
      </c>
      <c r="L8720" t="str">
        <f>Raw_Data!H8720</f>
        <v>None</v>
      </c>
      <c r="M8720" t="str">
        <f>IF(Raw_Data!I8720=TRUE,"Admitted","Not Admitted")</f>
        <v>Not Admitted</v>
      </c>
      <c r="N8720">
        <f>IF(Raw_Data!J8720="","Not Rated",Raw_Data!J8720)</f>
        <v>2</v>
      </c>
      <c r="O8720">
        <f>Raw_Data!K8720</f>
        <v>46</v>
      </c>
      <c r="P8720" t="str">
        <f>IF(Raw_Data!K8720&lt;=30,"Within Time","Delayed")</f>
        <v>Delayed</v>
      </c>
    </row>
    <row r="8721" spans="1:16" x14ac:dyDescent="0.35">
      <c r="A8721" t="str">
        <f>Raw_Data!A8721</f>
        <v>562-50-4727</v>
      </c>
      <c r="B8721" s="2">
        <f>Raw_Data!B8721</f>
        <v>45563.163888888892</v>
      </c>
      <c r="C8721">
        <f>HOUR(Raw_Data!B8721)</f>
        <v>3</v>
      </c>
      <c r="D8721" t="str">
        <f>TEXT(Raw_Data!B8721,"mmm")</f>
        <v>Sep</v>
      </c>
      <c r="E8721">
        <f>YEAR(Raw_Data!B8721)</f>
        <v>2024</v>
      </c>
      <c r="F8721" t="str">
        <f>TEXT(Raw_Data!B8721,"mmm-yy")</f>
        <v>Sep-24</v>
      </c>
      <c r="G8721" t="str">
        <f>PROPER(Raw_Data!C8721&amp;". "&amp;Raw_Data!D8721)</f>
        <v>Q. Nethercott</v>
      </c>
      <c r="H8721" t="str">
        <f>IF(OR(Raw_Data!E8721="M",Raw_Data!E8721="Male"),"Male",IF(OR(Raw_Data!E8721="F",Raw_Data!E8721="Female"),"Female","Not Confirmed"))</f>
        <v>Male</v>
      </c>
      <c r="I8721">
        <f>Raw_Data!F8721</f>
        <v>67</v>
      </c>
      <c r="J8721" t="str">
        <f>FLOOR(Raw_Data!F8721,10)&amp;"-"&amp;FLOOR(Raw_Data!F8721,10)+9</f>
        <v>60-69</v>
      </c>
      <c r="K8721" t="str">
        <f>Raw_Data!G8721</f>
        <v>White</v>
      </c>
      <c r="L8721" t="str">
        <f>Raw_Data!H8721</f>
        <v>Cardiology</v>
      </c>
      <c r="M8721" t="str">
        <f>IF(Raw_Data!I8721=TRUE,"Admitted","Not Admitted")</f>
        <v>Not Admitted</v>
      </c>
      <c r="N8721">
        <f>IF(Raw_Data!J8721="","Not Rated",Raw_Data!J8721)</f>
        <v>9</v>
      </c>
      <c r="O8721">
        <f>Raw_Data!K8721</f>
        <v>18</v>
      </c>
      <c r="P8721" t="str">
        <f>IF(Raw_Data!K8721&lt;=30,"Within Time","Delayed")</f>
        <v>Within Time</v>
      </c>
    </row>
    <row r="8722" spans="1:16" x14ac:dyDescent="0.35">
      <c r="A8722" t="str">
        <f>Raw_Data!A8722</f>
        <v>934-22-3221</v>
      </c>
      <c r="B8722" s="2">
        <f>Raw_Data!B8722</f>
        <v>45563.201388888891</v>
      </c>
      <c r="C8722">
        <f>HOUR(Raw_Data!B8722)</f>
        <v>4</v>
      </c>
      <c r="D8722" t="str">
        <f>TEXT(Raw_Data!B8722,"mmm")</f>
        <v>Sep</v>
      </c>
      <c r="E8722">
        <f>YEAR(Raw_Data!B8722)</f>
        <v>2024</v>
      </c>
      <c r="F8722" t="str">
        <f>TEXT(Raw_Data!B8722,"mmm-yy")</f>
        <v>Sep-24</v>
      </c>
      <c r="G8722" t="str">
        <f>PROPER(Raw_Data!C8722&amp;". "&amp;Raw_Data!D8722)</f>
        <v>Z. Nethercott</v>
      </c>
      <c r="H8722" t="str">
        <f>IF(OR(Raw_Data!E8722="M",Raw_Data!E8722="Male"),"Male",IF(OR(Raw_Data!E8722="F",Raw_Data!E8722="Female"),"Female","Not Confirmed"))</f>
        <v>Female</v>
      </c>
      <c r="I8722">
        <f>Raw_Data!F8722</f>
        <v>36</v>
      </c>
      <c r="J8722" t="str">
        <f>FLOOR(Raw_Data!F8722,10)&amp;"-"&amp;FLOOR(Raw_Data!F8722,10)+9</f>
        <v>30-39</v>
      </c>
      <c r="K8722" t="str">
        <f>Raw_Data!G8722</f>
        <v>Unknown</v>
      </c>
      <c r="L8722" t="str">
        <f>Raw_Data!H8722</f>
        <v>None</v>
      </c>
      <c r="M8722" t="str">
        <f>IF(Raw_Data!I8722=TRUE,"Admitted","Not Admitted")</f>
        <v>Not Admitted</v>
      </c>
      <c r="N8722">
        <f>IF(Raw_Data!J8722="","Not Rated",Raw_Data!J8722)</f>
        <v>5</v>
      </c>
      <c r="O8722">
        <f>Raw_Data!K8722</f>
        <v>25</v>
      </c>
      <c r="P8722" t="str">
        <f>IF(Raw_Data!K8722&lt;=30,"Within Time","Delayed")</f>
        <v>Within Time</v>
      </c>
    </row>
    <row r="8723" spans="1:16" x14ac:dyDescent="0.35">
      <c r="A8723" t="str">
        <f>Raw_Data!A8723</f>
        <v>906-20-6189</v>
      </c>
      <c r="B8723" s="2">
        <f>Raw_Data!B8723</f>
        <v>45563.317361111112</v>
      </c>
      <c r="C8723">
        <f>HOUR(Raw_Data!B8723)</f>
        <v>7</v>
      </c>
      <c r="D8723" t="str">
        <f>TEXT(Raw_Data!B8723,"mmm")</f>
        <v>Sep</v>
      </c>
      <c r="E8723">
        <f>YEAR(Raw_Data!B8723)</f>
        <v>2024</v>
      </c>
      <c r="F8723" t="str">
        <f>TEXT(Raw_Data!B8723,"mmm-yy")</f>
        <v>Sep-24</v>
      </c>
      <c r="G8723" t="str">
        <f>PROPER(Raw_Data!C8723&amp;". "&amp;Raw_Data!D8723)</f>
        <v>P. Schubuser</v>
      </c>
      <c r="H8723" t="str">
        <f>IF(OR(Raw_Data!E8723="M",Raw_Data!E8723="Male"),"Male",IF(OR(Raw_Data!E8723="F",Raw_Data!E8723="Female"),"Female","Not Confirmed"))</f>
        <v>Female</v>
      </c>
      <c r="I8723">
        <f>Raw_Data!F8723</f>
        <v>48</v>
      </c>
      <c r="J8723" t="str">
        <f>FLOOR(Raw_Data!F8723,10)&amp;"-"&amp;FLOOR(Raw_Data!F8723,10)+9</f>
        <v>40-49</v>
      </c>
      <c r="K8723" t="str">
        <f>Raw_Data!G8723</f>
        <v>White</v>
      </c>
      <c r="L8723" t="str">
        <f>Raw_Data!H8723</f>
        <v>None</v>
      </c>
      <c r="M8723" t="str">
        <f>IF(Raw_Data!I8723=TRUE,"Admitted","Not Admitted")</f>
        <v>Not Admitted</v>
      </c>
      <c r="N8723" t="str">
        <f>IF(Raw_Data!J8723="","Not Rated",Raw_Data!J8723)</f>
        <v>Not Rated</v>
      </c>
      <c r="O8723">
        <f>Raw_Data!K8723</f>
        <v>10</v>
      </c>
      <c r="P8723" t="str">
        <f>IF(Raw_Data!K8723&lt;=30,"Within Time","Delayed")</f>
        <v>Within Time</v>
      </c>
    </row>
    <row r="8724" spans="1:16" x14ac:dyDescent="0.35">
      <c r="A8724" t="str">
        <f>Raw_Data!A8724</f>
        <v>675-88-3227</v>
      </c>
      <c r="B8724" s="2">
        <f>Raw_Data!B8724</f>
        <v>45563.411805555559</v>
      </c>
      <c r="C8724">
        <f>HOUR(Raw_Data!B8724)</f>
        <v>9</v>
      </c>
      <c r="D8724" t="str">
        <f>TEXT(Raw_Data!B8724,"mmm")</f>
        <v>Sep</v>
      </c>
      <c r="E8724">
        <f>YEAR(Raw_Data!B8724)</f>
        <v>2024</v>
      </c>
      <c r="F8724" t="str">
        <f>TEXT(Raw_Data!B8724,"mmm-yy")</f>
        <v>Sep-24</v>
      </c>
      <c r="G8724" t="str">
        <f>PROPER(Raw_Data!C8724&amp;". "&amp;Raw_Data!D8724)</f>
        <v>T. Inglewood</v>
      </c>
      <c r="H8724" t="str">
        <f>IF(OR(Raw_Data!E8724="M",Raw_Data!E8724="Male"),"Male",IF(OR(Raw_Data!E8724="F",Raw_Data!E8724="Female"),"Female","Not Confirmed"))</f>
        <v>Male</v>
      </c>
      <c r="I8724">
        <f>Raw_Data!F8724</f>
        <v>59</v>
      </c>
      <c r="J8724" t="str">
        <f>FLOOR(Raw_Data!F8724,10)&amp;"-"&amp;FLOOR(Raw_Data!F8724,10)+9</f>
        <v>50-59</v>
      </c>
      <c r="K8724" t="str">
        <f>Raw_Data!G8724</f>
        <v>African American</v>
      </c>
      <c r="L8724" t="str">
        <f>Raw_Data!H8724</f>
        <v>None</v>
      </c>
      <c r="M8724" t="str">
        <f>IF(Raw_Data!I8724=TRUE,"Admitted","Not Admitted")</f>
        <v>Admitted</v>
      </c>
      <c r="N8724" t="str">
        <f>IF(Raw_Data!J8724="","Not Rated",Raw_Data!J8724)</f>
        <v>Not Rated</v>
      </c>
      <c r="O8724">
        <f>Raw_Data!K8724</f>
        <v>46</v>
      </c>
      <c r="P8724" t="str">
        <f>IF(Raw_Data!K8724&lt;=30,"Within Time","Delayed")</f>
        <v>Delayed</v>
      </c>
    </row>
    <row r="8725" spans="1:16" x14ac:dyDescent="0.35">
      <c r="A8725" t="str">
        <f>Raw_Data!A8725</f>
        <v>634-56-3701</v>
      </c>
      <c r="B8725" s="2">
        <f>Raw_Data!B8725</f>
        <v>45563.469444444447</v>
      </c>
      <c r="C8725">
        <f>HOUR(Raw_Data!B8725)</f>
        <v>11</v>
      </c>
      <c r="D8725" t="str">
        <f>TEXT(Raw_Data!B8725,"mmm")</f>
        <v>Sep</v>
      </c>
      <c r="E8725">
        <f>YEAR(Raw_Data!B8725)</f>
        <v>2024</v>
      </c>
      <c r="F8725" t="str">
        <f>TEXT(Raw_Data!B8725,"mmm-yy")</f>
        <v>Sep-24</v>
      </c>
      <c r="G8725" t="str">
        <f>PROPER(Raw_Data!C8725&amp;". "&amp;Raw_Data!D8725)</f>
        <v>F. Oakden</v>
      </c>
      <c r="H8725" t="str">
        <f>IF(OR(Raw_Data!E8725="M",Raw_Data!E8725="Male"),"Male",IF(OR(Raw_Data!E8725="F",Raw_Data!E8725="Female"),"Female","Not Confirmed"))</f>
        <v>Male</v>
      </c>
      <c r="I8725">
        <f>Raw_Data!F8725</f>
        <v>77</v>
      </c>
      <c r="J8725" t="str">
        <f>FLOOR(Raw_Data!F8725,10)&amp;"-"&amp;FLOOR(Raw_Data!F8725,10)+9</f>
        <v>70-79</v>
      </c>
      <c r="K8725" t="str">
        <f>Raw_Data!G8725</f>
        <v>Two or More Races</v>
      </c>
      <c r="L8725" t="str">
        <f>Raw_Data!H8725</f>
        <v>None</v>
      </c>
      <c r="M8725" t="str">
        <f>IF(Raw_Data!I8725=TRUE,"Admitted","Not Admitted")</f>
        <v>Admitted</v>
      </c>
      <c r="N8725" t="str">
        <f>IF(Raw_Data!J8725="","Not Rated",Raw_Data!J8725)</f>
        <v>Not Rated</v>
      </c>
      <c r="O8725">
        <f>Raw_Data!K8725</f>
        <v>10</v>
      </c>
      <c r="P8725" t="str">
        <f>IF(Raw_Data!K8725&lt;=30,"Within Time","Delayed")</f>
        <v>Within Time</v>
      </c>
    </row>
    <row r="8726" spans="1:16" x14ac:dyDescent="0.35">
      <c r="A8726" t="str">
        <f>Raw_Data!A8726</f>
        <v>595-74-7899</v>
      </c>
      <c r="B8726" s="2">
        <f>Raw_Data!B8726</f>
        <v>45563.821527777778</v>
      </c>
      <c r="C8726">
        <f>HOUR(Raw_Data!B8726)</f>
        <v>19</v>
      </c>
      <c r="D8726" t="str">
        <f>TEXT(Raw_Data!B8726,"mmm")</f>
        <v>Sep</v>
      </c>
      <c r="E8726">
        <f>YEAR(Raw_Data!B8726)</f>
        <v>2024</v>
      </c>
      <c r="F8726" t="str">
        <f>TEXT(Raw_Data!B8726,"mmm-yy")</f>
        <v>Sep-24</v>
      </c>
      <c r="G8726" t="str">
        <f>PROPER(Raw_Data!C8726&amp;". "&amp;Raw_Data!D8726)</f>
        <v>J. Upperton</v>
      </c>
      <c r="H8726" t="str">
        <f>IF(OR(Raw_Data!E8726="M",Raw_Data!E8726="Male"),"Male",IF(OR(Raw_Data!E8726="F",Raw_Data!E8726="Female"),"Female","Not Confirmed"))</f>
        <v>Female</v>
      </c>
      <c r="I8726">
        <f>Raw_Data!F8726</f>
        <v>1</v>
      </c>
      <c r="J8726" t="str">
        <f>FLOOR(Raw_Data!F8726,10)&amp;"-"&amp;FLOOR(Raw_Data!F8726,10)+9</f>
        <v>0-9</v>
      </c>
      <c r="K8726" t="str">
        <f>Raw_Data!G8726</f>
        <v>White</v>
      </c>
      <c r="L8726" t="str">
        <f>Raw_Data!H8726</f>
        <v>Gastroenterology</v>
      </c>
      <c r="M8726" t="str">
        <f>IF(Raw_Data!I8726=TRUE,"Admitted","Not Admitted")</f>
        <v>Admitted</v>
      </c>
      <c r="N8726">
        <f>IF(Raw_Data!J8726="","Not Rated",Raw_Data!J8726)</f>
        <v>0</v>
      </c>
      <c r="O8726">
        <f>Raw_Data!K8726</f>
        <v>57</v>
      </c>
      <c r="P8726" t="str">
        <f>IF(Raw_Data!K8726&lt;=30,"Within Time","Delayed")</f>
        <v>Delayed</v>
      </c>
    </row>
    <row r="8727" spans="1:16" x14ac:dyDescent="0.35">
      <c r="A8727" t="str">
        <f>Raw_Data!A8727</f>
        <v>766-69-9379</v>
      </c>
      <c r="B8727" s="2">
        <f>Raw_Data!B8727</f>
        <v>45563.857638888891</v>
      </c>
      <c r="C8727">
        <f>HOUR(Raw_Data!B8727)</f>
        <v>20</v>
      </c>
      <c r="D8727" t="str">
        <f>TEXT(Raw_Data!B8727,"mmm")</f>
        <v>Sep</v>
      </c>
      <c r="E8727">
        <f>YEAR(Raw_Data!B8727)</f>
        <v>2024</v>
      </c>
      <c r="F8727" t="str">
        <f>TEXT(Raw_Data!B8727,"mmm-yy")</f>
        <v>Sep-24</v>
      </c>
      <c r="G8727" t="str">
        <f>PROPER(Raw_Data!C8727&amp;". "&amp;Raw_Data!D8727)</f>
        <v>M. Stanlack</v>
      </c>
      <c r="H8727" t="str">
        <f>IF(OR(Raw_Data!E8727="M",Raw_Data!E8727="Male"),"Male",IF(OR(Raw_Data!E8727="F",Raw_Data!E8727="Female"),"Female","Not Confirmed"))</f>
        <v>Male</v>
      </c>
      <c r="I8727">
        <f>Raw_Data!F8727</f>
        <v>74</v>
      </c>
      <c r="J8727" t="str">
        <f>FLOOR(Raw_Data!F8727,10)&amp;"-"&amp;FLOOR(Raw_Data!F8727,10)+9</f>
        <v>70-79</v>
      </c>
      <c r="K8727" t="str">
        <f>Raw_Data!G8727</f>
        <v>White</v>
      </c>
      <c r="L8727" t="str">
        <f>Raw_Data!H8727</f>
        <v>None</v>
      </c>
      <c r="M8727" t="str">
        <f>IF(Raw_Data!I8727=TRUE,"Admitted","Not Admitted")</f>
        <v>Admitted</v>
      </c>
      <c r="N8727" t="str">
        <f>IF(Raw_Data!J8727="","Not Rated",Raw_Data!J8727)</f>
        <v>Not Rated</v>
      </c>
      <c r="O8727">
        <f>Raw_Data!K8727</f>
        <v>59</v>
      </c>
      <c r="P8727" t="str">
        <f>IF(Raw_Data!K8727&lt;=30,"Within Time","Delayed")</f>
        <v>Delayed</v>
      </c>
    </row>
    <row r="8728" spans="1:16" x14ac:dyDescent="0.35">
      <c r="A8728" t="str">
        <f>Raw_Data!A8728</f>
        <v>170-75-1618</v>
      </c>
      <c r="B8728" s="2">
        <f>Raw_Data!B8728</f>
        <v>45563.901388888888</v>
      </c>
      <c r="C8728">
        <f>HOUR(Raw_Data!B8728)</f>
        <v>21</v>
      </c>
      <c r="D8728" t="str">
        <f>TEXT(Raw_Data!B8728,"mmm")</f>
        <v>Sep</v>
      </c>
      <c r="E8728">
        <f>YEAR(Raw_Data!B8728)</f>
        <v>2024</v>
      </c>
      <c r="F8728" t="str">
        <f>TEXT(Raw_Data!B8728,"mmm-yy")</f>
        <v>Sep-24</v>
      </c>
      <c r="G8728" t="str">
        <f>PROPER(Raw_Data!C8728&amp;". "&amp;Raw_Data!D8728)</f>
        <v>V. Bannister</v>
      </c>
      <c r="H8728" t="str">
        <f>IF(OR(Raw_Data!E8728="M",Raw_Data!E8728="Male"),"Male",IF(OR(Raw_Data!E8728="F",Raw_Data!E8728="Female"),"Female","Not Confirmed"))</f>
        <v>Male</v>
      </c>
      <c r="I8728">
        <f>Raw_Data!F8728</f>
        <v>52</v>
      </c>
      <c r="J8728" t="str">
        <f>FLOOR(Raw_Data!F8728,10)&amp;"-"&amp;FLOOR(Raw_Data!F8728,10)+9</f>
        <v>50-59</v>
      </c>
      <c r="K8728" t="str">
        <f>Raw_Data!G8728</f>
        <v>Pacific Islander</v>
      </c>
      <c r="L8728" t="str">
        <f>Raw_Data!H8728</f>
        <v>None</v>
      </c>
      <c r="M8728" t="str">
        <f>IF(Raw_Data!I8728=TRUE,"Admitted","Not Admitted")</f>
        <v>Not Admitted</v>
      </c>
      <c r="N8728">
        <f>IF(Raw_Data!J8728="","Not Rated",Raw_Data!J8728)</f>
        <v>1</v>
      </c>
      <c r="O8728">
        <f>Raw_Data!K8728</f>
        <v>39</v>
      </c>
      <c r="P8728" t="str">
        <f>IF(Raw_Data!K8728&lt;=30,"Within Time","Delayed")</f>
        <v>Delayed</v>
      </c>
    </row>
    <row r="8729" spans="1:16" x14ac:dyDescent="0.35">
      <c r="A8729" t="str">
        <f>Raw_Data!A8729</f>
        <v>711-36-3669</v>
      </c>
      <c r="B8729" s="2">
        <f>Raw_Data!B8729</f>
        <v>45564.01666666667</v>
      </c>
      <c r="C8729">
        <f>HOUR(Raw_Data!B8729)</f>
        <v>0</v>
      </c>
      <c r="D8729" t="str">
        <f>TEXT(Raw_Data!B8729,"mmm")</f>
        <v>Sep</v>
      </c>
      <c r="E8729">
        <f>YEAR(Raw_Data!B8729)</f>
        <v>2024</v>
      </c>
      <c r="F8729" t="str">
        <f>TEXT(Raw_Data!B8729,"mmm-yy")</f>
        <v>Sep-24</v>
      </c>
      <c r="G8729" t="str">
        <f>PROPER(Raw_Data!C8729&amp;". "&amp;Raw_Data!D8729)</f>
        <v>R. Honeysett</v>
      </c>
      <c r="H8729" t="str">
        <f>IF(OR(Raw_Data!E8729="M",Raw_Data!E8729="Male"),"Male",IF(OR(Raw_Data!E8729="F",Raw_Data!E8729="Female"),"Female","Not Confirmed"))</f>
        <v>Male</v>
      </c>
      <c r="I8729">
        <f>Raw_Data!F8729</f>
        <v>13</v>
      </c>
      <c r="J8729" t="str">
        <f>FLOOR(Raw_Data!F8729,10)&amp;"-"&amp;FLOOR(Raw_Data!F8729,10)+9</f>
        <v>10-19</v>
      </c>
      <c r="K8729" t="str">
        <f>Raw_Data!G8729</f>
        <v>Asian</v>
      </c>
      <c r="L8729" t="str">
        <f>Raw_Data!H8729</f>
        <v>None</v>
      </c>
      <c r="M8729" t="str">
        <f>IF(Raw_Data!I8729=TRUE,"Admitted","Not Admitted")</f>
        <v>Not Admitted</v>
      </c>
      <c r="N8729">
        <f>IF(Raw_Data!J8729="","Not Rated",Raw_Data!J8729)</f>
        <v>2</v>
      </c>
      <c r="O8729">
        <f>Raw_Data!K8729</f>
        <v>14</v>
      </c>
      <c r="P8729" t="str">
        <f>IF(Raw_Data!K8729&lt;=30,"Within Time","Delayed")</f>
        <v>Within Time</v>
      </c>
    </row>
    <row r="8730" spans="1:16" x14ac:dyDescent="0.35">
      <c r="A8730" t="str">
        <f>Raw_Data!A8730</f>
        <v>789-74-7757</v>
      </c>
      <c r="B8730" s="2">
        <f>Raw_Data!B8730</f>
        <v>45564.024305555547</v>
      </c>
      <c r="C8730">
        <f>HOUR(Raw_Data!B8730)</f>
        <v>0</v>
      </c>
      <c r="D8730" t="str">
        <f>TEXT(Raw_Data!B8730,"mmm")</f>
        <v>Sep</v>
      </c>
      <c r="E8730">
        <f>YEAR(Raw_Data!B8730)</f>
        <v>2024</v>
      </c>
      <c r="F8730" t="str">
        <f>TEXT(Raw_Data!B8730,"mmm-yy")</f>
        <v>Sep-24</v>
      </c>
      <c r="G8730" t="str">
        <f>PROPER(Raw_Data!C8730&amp;". "&amp;Raw_Data!D8730)</f>
        <v>A. Quickfall</v>
      </c>
      <c r="H8730" t="str">
        <f>IF(OR(Raw_Data!E8730="M",Raw_Data!E8730="Male"),"Male",IF(OR(Raw_Data!E8730="F",Raw_Data!E8730="Female"),"Female","Not Confirmed"))</f>
        <v>Female</v>
      </c>
      <c r="I8730">
        <f>Raw_Data!F8730</f>
        <v>27</v>
      </c>
      <c r="J8730" t="str">
        <f>FLOOR(Raw_Data!F8730,10)&amp;"-"&amp;FLOOR(Raw_Data!F8730,10)+9</f>
        <v>20-29</v>
      </c>
      <c r="K8730" t="str">
        <f>Raw_Data!G8730</f>
        <v>African American</v>
      </c>
      <c r="L8730" t="str">
        <f>Raw_Data!H8730</f>
        <v>None</v>
      </c>
      <c r="M8730" t="str">
        <f>IF(Raw_Data!I8730=TRUE,"Admitted","Not Admitted")</f>
        <v>Not Admitted</v>
      </c>
      <c r="N8730" t="str">
        <f>IF(Raw_Data!J8730="","Not Rated",Raw_Data!J8730)</f>
        <v>Not Rated</v>
      </c>
      <c r="O8730">
        <f>Raw_Data!K8730</f>
        <v>38</v>
      </c>
      <c r="P8730" t="str">
        <f>IF(Raw_Data!K8730&lt;=30,"Within Time","Delayed")</f>
        <v>Delayed</v>
      </c>
    </row>
    <row r="8731" spans="1:16" x14ac:dyDescent="0.35">
      <c r="A8731" t="str">
        <f>Raw_Data!A8731</f>
        <v>326-23-4036</v>
      </c>
      <c r="B8731" s="2">
        <f>Raw_Data!B8731</f>
        <v>45564.227083333331</v>
      </c>
      <c r="C8731">
        <f>HOUR(Raw_Data!B8731)</f>
        <v>5</v>
      </c>
      <c r="D8731" t="str">
        <f>TEXT(Raw_Data!B8731,"mmm")</f>
        <v>Sep</v>
      </c>
      <c r="E8731">
        <f>YEAR(Raw_Data!B8731)</f>
        <v>2024</v>
      </c>
      <c r="F8731" t="str">
        <f>TEXT(Raw_Data!B8731,"mmm-yy")</f>
        <v>Sep-24</v>
      </c>
      <c r="G8731" t="str">
        <f>PROPER(Raw_Data!C8731&amp;". "&amp;Raw_Data!D8731)</f>
        <v>Z. Dankworth</v>
      </c>
      <c r="H8731" t="str">
        <f>IF(OR(Raw_Data!E8731="M",Raw_Data!E8731="Male"),"Male",IF(OR(Raw_Data!E8731="F",Raw_Data!E8731="Female"),"Female","Not Confirmed"))</f>
        <v>Female</v>
      </c>
      <c r="I8731">
        <f>Raw_Data!F8731</f>
        <v>64</v>
      </c>
      <c r="J8731" t="str">
        <f>FLOOR(Raw_Data!F8731,10)&amp;"-"&amp;FLOOR(Raw_Data!F8731,10)+9</f>
        <v>60-69</v>
      </c>
      <c r="K8731" t="str">
        <f>Raw_Data!G8731</f>
        <v>White</v>
      </c>
      <c r="L8731" t="str">
        <f>Raw_Data!H8731</f>
        <v>None</v>
      </c>
      <c r="M8731" t="str">
        <f>IF(Raw_Data!I8731=TRUE,"Admitted","Not Admitted")</f>
        <v>Admitted</v>
      </c>
      <c r="N8731" t="str">
        <f>IF(Raw_Data!J8731="","Not Rated",Raw_Data!J8731)</f>
        <v>Not Rated</v>
      </c>
      <c r="O8731">
        <f>Raw_Data!K8731</f>
        <v>41</v>
      </c>
      <c r="P8731" t="str">
        <f>IF(Raw_Data!K8731&lt;=30,"Within Time","Delayed")</f>
        <v>Delayed</v>
      </c>
    </row>
    <row r="8732" spans="1:16" x14ac:dyDescent="0.35">
      <c r="A8732" t="str">
        <f>Raw_Data!A8732</f>
        <v>490-63-1714</v>
      </c>
      <c r="B8732" s="2">
        <f>Raw_Data!B8732</f>
        <v>45564.276388888888</v>
      </c>
      <c r="C8732">
        <f>HOUR(Raw_Data!B8732)</f>
        <v>6</v>
      </c>
      <c r="D8732" t="str">
        <f>TEXT(Raw_Data!B8732,"mmm")</f>
        <v>Sep</v>
      </c>
      <c r="E8732">
        <f>YEAR(Raw_Data!B8732)</f>
        <v>2024</v>
      </c>
      <c r="F8732" t="str">
        <f>TEXT(Raw_Data!B8732,"mmm-yy")</f>
        <v>Sep-24</v>
      </c>
      <c r="G8732" t="str">
        <f>PROPER(Raw_Data!C8732&amp;". "&amp;Raw_Data!D8732)</f>
        <v>Z. Yates</v>
      </c>
      <c r="H8732" t="str">
        <f>IF(OR(Raw_Data!E8732="M",Raw_Data!E8732="Male"),"Male",IF(OR(Raw_Data!E8732="F",Raw_Data!E8732="Female"),"Female","Not Confirmed"))</f>
        <v>Male</v>
      </c>
      <c r="I8732">
        <f>Raw_Data!F8732</f>
        <v>66</v>
      </c>
      <c r="J8732" t="str">
        <f>FLOOR(Raw_Data!F8732,10)&amp;"-"&amp;FLOOR(Raw_Data!F8732,10)+9</f>
        <v>60-69</v>
      </c>
      <c r="K8732" t="str">
        <f>Raw_Data!G8732</f>
        <v>Pacific Islander</v>
      </c>
      <c r="L8732" t="str">
        <f>Raw_Data!H8732</f>
        <v>None</v>
      </c>
      <c r="M8732" t="str">
        <f>IF(Raw_Data!I8732=TRUE,"Admitted","Not Admitted")</f>
        <v>Admitted</v>
      </c>
      <c r="N8732" t="str">
        <f>IF(Raw_Data!J8732="","Not Rated",Raw_Data!J8732)</f>
        <v>Not Rated</v>
      </c>
      <c r="O8732">
        <f>Raw_Data!K8732</f>
        <v>41</v>
      </c>
      <c r="P8732" t="str">
        <f>IF(Raw_Data!K8732&lt;=30,"Within Time","Delayed")</f>
        <v>Delayed</v>
      </c>
    </row>
    <row r="8733" spans="1:16" x14ac:dyDescent="0.35">
      <c r="A8733" t="str">
        <f>Raw_Data!A8733</f>
        <v>663-20-3200</v>
      </c>
      <c r="B8733" s="2">
        <f>Raw_Data!B8733</f>
        <v>45564.314583333333</v>
      </c>
      <c r="C8733">
        <f>HOUR(Raw_Data!B8733)</f>
        <v>7</v>
      </c>
      <c r="D8733" t="str">
        <f>TEXT(Raw_Data!B8733,"mmm")</f>
        <v>Sep</v>
      </c>
      <c r="E8733">
        <f>YEAR(Raw_Data!B8733)</f>
        <v>2024</v>
      </c>
      <c r="F8733" t="str">
        <f>TEXT(Raw_Data!B8733,"mmm-yy")</f>
        <v>Sep-24</v>
      </c>
      <c r="G8733" t="str">
        <f>PROPER(Raw_Data!C8733&amp;". "&amp;Raw_Data!D8733)</f>
        <v>C. Wadsworth</v>
      </c>
      <c r="H8733" t="str">
        <f>IF(OR(Raw_Data!E8733="M",Raw_Data!E8733="Male"),"Male",IF(OR(Raw_Data!E8733="F",Raw_Data!E8733="Female"),"Female","Not Confirmed"))</f>
        <v>Male</v>
      </c>
      <c r="I8733">
        <f>Raw_Data!F8733</f>
        <v>46</v>
      </c>
      <c r="J8733" t="str">
        <f>FLOOR(Raw_Data!F8733,10)&amp;"-"&amp;FLOOR(Raw_Data!F8733,10)+9</f>
        <v>40-49</v>
      </c>
      <c r="K8733" t="str">
        <f>Raw_Data!G8733</f>
        <v>White</v>
      </c>
      <c r="L8733" t="str">
        <f>Raw_Data!H8733</f>
        <v>None</v>
      </c>
      <c r="M8733" t="str">
        <f>IF(Raw_Data!I8733=TRUE,"Admitted","Not Admitted")</f>
        <v>Not Admitted</v>
      </c>
      <c r="N8733" t="str">
        <f>IF(Raw_Data!J8733="","Not Rated",Raw_Data!J8733)</f>
        <v>Not Rated</v>
      </c>
      <c r="O8733">
        <f>Raw_Data!K8733</f>
        <v>38</v>
      </c>
      <c r="P8733" t="str">
        <f>IF(Raw_Data!K8733&lt;=30,"Within Time","Delayed")</f>
        <v>Delayed</v>
      </c>
    </row>
    <row r="8734" spans="1:16" x14ac:dyDescent="0.35">
      <c r="A8734" t="str">
        <f>Raw_Data!A8734</f>
        <v>787-80-7332</v>
      </c>
      <c r="B8734" s="2">
        <f>Raw_Data!B8734</f>
        <v>45564.316666666673</v>
      </c>
      <c r="C8734">
        <f>HOUR(Raw_Data!B8734)</f>
        <v>7</v>
      </c>
      <c r="D8734" t="str">
        <f>TEXT(Raw_Data!B8734,"mmm")</f>
        <v>Sep</v>
      </c>
      <c r="E8734">
        <f>YEAR(Raw_Data!B8734)</f>
        <v>2024</v>
      </c>
      <c r="F8734" t="str">
        <f>TEXT(Raw_Data!B8734,"mmm-yy")</f>
        <v>Sep-24</v>
      </c>
      <c r="G8734" t="str">
        <f>PROPER(Raw_Data!C8734&amp;". "&amp;Raw_Data!D8734)</f>
        <v>A. Kershaw</v>
      </c>
      <c r="H8734" t="str">
        <f>IF(OR(Raw_Data!E8734="M",Raw_Data!E8734="Male"),"Male",IF(OR(Raw_Data!E8734="F",Raw_Data!E8734="Female"),"Female","Not Confirmed"))</f>
        <v>Male</v>
      </c>
      <c r="I8734">
        <f>Raw_Data!F8734</f>
        <v>20</v>
      </c>
      <c r="J8734" t="str">
        <f>FLOOR(Raw_Data!F8734,10)&amp;"-"&amp;FLOOR(Raw_Data!F8734,10)+9</f>
        <v>20-29</v>
      </c>
      <c r="K8734" t="str">
        <f>Raw_Data!G8734</f>
        <v>African American</v>
      </c>
      <c r="L8734" t="str">
        <f>Raw_Data!H8734</f>
        <v>None</v>
      </c>
      <c r="M8734" t="str">
        <f>IF(Raw_Data!I8734=TRUE,"Admitted","Not Admitted")</f>
        <v>Not Admitted</v>
      </c>
      <c r="N8734" t="str">
        <f>IF(Raw_Data!J8734="","Not Rated",Raw_Data!J8734)</f>
        <v>Not Rated</v>
      </c>
      <c r="O8734">
        <f>Raw_Data!K8734</f>
        <v>14</v>
      </c>
      <c r="P8734" t="str">
        <f>IF(Raw_Data!K8734&lt;=30,"Within Time","Delayed")</f>
        <v>Within Time</v>
      </c>
    </row>
    <row r="8735" spans="1:16" x14ac:dyDescent="0.35">
      <c r="A8735" t="str">
        <f>Raw_Data!A8735</f>
        <v>155-28-4500</v>
      </c>
      <c r="B8735" s="2">
        <f>Raw_Data!B8735</f>
        <v>45564.505555555559</v>
      </c>
      <c r="C8735">
        <f>HOUR(Raw_Data!B8735)</f>
        <v>12</v>
      </c>
      <c r="D8735" t="str">
        <f>TEXT(Raw_Data!B8735,"mmm")</f>
        <v>Sep</v>
      </c>
      <c r="E8735">
        <f>YEAR(Raw_Data!B8735)</f>
        <v>2024</v>
      </c>
      <c r="F8735" t="str">
        <f>TEXT(Raw_Data!B8735,"mmm-yy")</f>
        <v>Sep-24</v>
      </c>
      <c r="G8735" t="str">
        <f>PROPER(Raw_Data!C8735&amp;". "&amp;Raw_Data!D8735)</f>
        <v>A. Verity</v>
      </c>
      <c r="H8735" t="str">
        <f>IF(OR(Raw_Data!E8735="M",Raw_Data!E8735="Male"),"Male",IF(OR(Raw_Data!E8735="F",Raw_Data!E8735="Female"),"Female","Not Confirmed"))</f>
        <v>Female</v>
      </c>
      <c r="I8735">
        <f>Raw_Data!F8735</f>
        <v>9</v>
      </c>
      <c r="J8735" t="str">
        <f>FLOOR(Raw_Data!F8735,10)&amp;"-"&amp;FLOOR(Raw_Data!F8735,10)+9</f>
        <v>0-9</v>
      </c>
      <c r="K8735" t="str">
        <f>Raw_Data!G8735</f>
        <v>White</v>
      </c>
      <c r="L8735" t="str">
        <f>Raw_Data!H8735</f>
        <v>None</v>
      </c>
      <c r="M8735" t="str">
        <f>IF(Raw_Data!I8735=TRUE,"Admitted","Not Admitted")</f>
        <v>Admitted</v>
      </c>
      <c r="N8735" t="str">
        <f>IF(Raw_Data!J8735="","Not Rated",Raw_Data!J8735)</f>
        <v>Not Rated</v>
      </c>
      <c r="O8735">
        <f>Raw_Data!K8735</f>
        <v>36</v>
      </c>
      <c r="P8735" t="str">
        <f>IF(Raw_Data!K8735&lt;=30,"Within Time","Delayed")</f>
        <v>Delayed</v>
      </c>
    </row>
    <row r="8736" spans="1:16" x14ac:dyDescent="0.35">
      <c r="A8736" t="str">
        <f>Raw_Data!A8736</f>
        <v>687-69-4127</v>
      </c>
      <c r="B8736" s="2">
        <f>Raw_Data!B8736</f>
        <v>45564.522222222222</v>
      </c>
      <c r="C8736">
        <f>HOUR(Raw_Data!B8736)</f>
        <v>12</v>
      </c>
      <c r="D8736" t="str">
        <f>TEXT(Raw_Data!B8736,"mmm")</f>
        <v>Sep</v>
      </c>
      <c r="E8736">
        <f>YEAR(Raw_Data!B8736)</f>
        <v>2024</v>
      </c>
      <c r="F8736" t="str">
        <f>TEXT(Raw_Data!B8736,"mmm-yy")</f>
        <v>Sep-24</v>
      </c>
      <c r="G8736" t="str">
        <f>PROPER(Raw_Data!C8736&amp;". "&amp;Raw_Data!D8736)</f>
        <v>C. Quarmby</v>
      </c>
      <c r="H8736" t="str">
        <f>IF(OR(Raw_Data!E8736="M",Raw_Data!E8736="Male"),"Male",IF(OR(Raw_Data!E8736="F",Raw_Data!E8736="Female"),"Female","Not Confirmed"))</f>
        <v>Female</v>
      </c>
      <c r="I8736">
        <f>Raw_Data!F8736</f>
        <v>60</v>
      </c>
      <c r="J8736" t="str">
        <f>FLOOR(Raw_Data!F8736,10)&amp;"-"&amp;FLOOR(Raw_Data!F8736,10)+9</f>
        <v>60-69</v>
      </c>
      <c r="K8736" t="str">
        <f>Raw_Data!G8736</f>
        <v>Two or More Races</v>
      </c>
      <c r="L8736" t="str">
        <f>Raw_Data!H8736</f>
        <v>Physiotherapy</v>
      </c>
      <c r="M8736" t="str">
        <f>IF(Raw_Data!I8736=TRUE,"Admitted","Not Admitted")</f>
        <v>Not Admitted</v>
      </c>
      <c r="N8736" t="str">
        <f>IF(Raw_Data!J8736="","Not Rated",Raw_Data!J8736)</f>
        <v>Not Rated</v>
      </c>
      <c r="O8736">
        <f>Raw_Data!K8736</f>
        <v>14</v>
      </c>
      <c r="P8736" t="str">
        <f>IF(Raw_Data!K8736&lt;=30,"Within Time","Delayed")</f>
        <v>Within Time</v>
      </c>
    </row>
    <row r="8737" spans="1:16" x14ac:dyDescent="0.35">
      <c r="A8737" t="str">
        <f>Raw_Data!A8737</f>
        <v>267-64-7671</v>
      </c>
      <c r="B8737" s="2">
        <f>Raw_Data!B8737</f>
        <v>45564.742361111108</v>
      </c>
      <c r="C8737">
        <f>HOUR(Raw_Data!B8737)</f>
        <v>17</v>
      </c>
      <c r="D8737" t="str">
        <f>TEXT(Raw_Data!B8737,"mmm")</f>
        <v>Sep</v>
      </c>
      <c r="E8737">
        <f>YEAR(Raw_Data!B8737)</f>
        <v>2024</v>
      </c>
      <c r="F8737" t="str">
        <f>TEXT(Raw_Data!B8737,"mmm-yy")</f>
        <v>Sep-24</v>
      </c>
      <c r="G8737" t="str">
        <f>PROPER(Raw_Data!C8737&amp;". "&amp;Raw_Data!D8737)</f>
        <v>K. Oakden</v>
      </c>
      <c r="H8737" t="str">
        <f>IF(OR(Raw_Data!E8737="M",Raw_Data!E8737="Male"),"Male",IF(OR(Raw_Data!E8737="F",Raw_Data!E8737="Female"),"Female","Not Confirmed"))</f>
        <v>Female</v>
      </c>
      <c r="I8737">
        <f>Raw_Data!F8737</f>
        <v>5</v>
      </c>
      <c r="J8737" t="str">
        <f>FLOOR(Raw_Data!F8737,10)&amp;"-"&amp;FLOOR(Raw_Data!F8737,10)+9</f>
        <v>0-9</v>
      </c>
      <c r="K8737" t="str">
        <f>Raw_Data!G8737</f>
        <v>Unknown</v>
      </c>
      <c r="L8737" t="str">
        <f>Raw_Data!H8737</f>
        <v>Physiotherapy</v>
      </c>
      <c r="M8737" t="str">
        <f>IF(Raw_Data!I8737=TRUE,"Admitted","Not Admitted")</f>
        <v>Not Admitted</v>
      </c>
      <c r="N8737">
        <f>IF(Raw_Data!J8737="","Not Rated",Raw_Data!J8737)</f>
        <v>8</v>
      </c>
      <c r="O8737">
        <f>Raw_Data!K8737</f>
        <v>44</v>
      </c>
      <c r="P8737" t="str">
        <f>IF(Raw_Data!K8737&lt;=30,"Within Time","Delayed")</f>
        <v>Delayed</v>
      </c>
    </row>
    <row r="8738" spans="1:16" x14ac:dyDescent="0.35">
      <c r="A8738" t="str">
        <f>Raw_Data!A8738</f>
        <v>332-69-5928</v>
      </c>
      <c r="B8738" s="2">
        <f>Raw_Data!B8738</f>
        <v>45564.794444444437</v>
      </c>
      <c r="C8738">
        <f>HOUR(Raw_Data!B8738)</f>
        <v>19</v>
      </c>
      <c r="D8738" t="str">
        <f>TEXT(Raw_Data!B8738,"mmm")</f>
        <v>Sep</v>
      </c>
      <c r="E8738">
        <f>YEAR(Raw_Data!B8738)</f>
        <v>2024</v>
      </c>
      <c r="F8738" t="str">
        <f>TEXT(Raw_Data!B8738,"mmm-yy")</f>
        <v>Sep-24</v>
      </c>
      <c r="G8738" t="str">
        <f>PROPER(Raw_Data!C8738&amp;". "&amp;Raw_Data!D8738)</f>
        <v>W. Kingsley</v>
      </c>
      <c r="H8738" t="str">
        <f>IF(OR(Raw_Data!E8738="M",Raw_Data!E8738="Male"),"Male",IF(OR(Raw_Data!E8738="F",Raw_Data!E8738="Female"),"Female","Not Confirmed"))</f>
        <v>Male</v>
      </c>
      <c r="I8738">
        <f>Raw_Data!F8738</f>
        <v>10</v>
      </c>
      <c r="J8738" t="str">
        <f>FLOOR(Raw_Data!F8738,10)&amp;"-"&amp;FLOOR(Raw_Data!F8738,10)+9</f>
        <v>10-19</v>
      </c>
      <c r="K8738" t="str">
        <f>Raw_Data!G8738</f>
        <v>White</v>
      </c>
      <c r="L8738" t="str">
        <f>Raw_Data!H8738</f>
        <v>None</v>
      </c>
      <c r="M8738" t="str">
        <f>IF(Raw_Data!I8738=TRUE,"Admitted","Not Admitted")</f>
        <v>Admitted</v>
      </c>
      <c r="N8738" t="str">
        <f>IF(Raw_Data!J8738="","Not Rated",Raw_Data!J8738)</f>
        <v>Not Rated</v>
      </c>
      <c r="O8738">
        <f>Raw_Data!K8738</f>
        <v>55</v>
      </c>
      <c r="P8738" t="str">
        <f>IF(Raw_Data!K8738&lt;=30,"Within Time","Delayed")</f>
        <v>Delayed</v>
      </c>
    </row>
    <row r="8739" spans="1:16" x14ac:dyDescent="0.35">
      <c r="A8739" t="str">
        <f>Raw_Data!A8739</f>
        <v>404-22-7613</v>
      </c>
      <c r="B8739" s="2">
        <f>Raw_Data!B8739</f>
        <v>45564.809027777781</v>
      </c>
      <c r="C8739">
        <f>HOUR(Raw_Data!B8739)</f>
        <v>19</v>
      </c>
      <c r="D8739" t="str">
        <f>TEXT(Raw_Data!B8739,"mmm")</f>
        <v>Sep</v>
      </c>
      <c r="E8739">
        <f>YEAR(Raw_Data!B8739)</f>
        <v>2024</v>
      </c>
      <c r="F8739" t="str">
        <f>TEXT(Raw_Data!B8739,"mmm-yy")</f>
        <v>Sep-24</v>
      </c>
      <c r="G8739" t="str">
        <f>PROPER(Raw_Data!C8739&amp;". "&amp;Raw_Data!D8739)</f>
        <v>B. Ashcombe</v>
      </c>
      <c r="H8739" t="str">
        <f>IF(OR(Raw_Data!E8739="M",Raw_Data!E8739="Male"),"Male",IF(OR(Raw_Data!E8739="F",Raw_Data!E8739="Female"),"Female","Not Confirmed"))</f>
        <v>Female</v>
      </c>
      <c r="I8739">
        <f>Raw_Data!F8739</f>
        <v>54</v>
      </c>
      <c r="J8739" t="str">
        <f>FLOOR(Raw_Data!F8739,10)&amp;"-"&amp;FLOOR(Raw_Data!F8739,10)+9</f>
        <v>50-59</v>
      </c>
      <c r="K8739" t="str">
        <f>Raw_Data!G8739</f>
        <v>White</v>
      </c>
      <c r="L8739" t="str">
        <f>Raw_Data!H8739</f>
        <v>None</v>
      </c>
      <c r="M8739" t="str">
        <f>IF(Raw_Data!I8739=TRUE,"Admitted","Not Admitted")</f>
        <v>Not Admitted</v>
      </c>
      <c r="N8739">
        <f>IF(Raw_Data!J8739="","Not Rated",Raw_Data!J8739)</f>
        <v>1</v>
      </c>
      <c r="O8739">
        <f>Raw_Data!K8739</f>
        <v>47</v>
      </c>
      <c r="P8739" t="str">
        <f>IF(Raw_Data!K8739&lt;=30,"Within Time","Delayed")</f>
        <v>Delayed</v>
      </c>
    </row>
    <row r="8740" spans="1:16" x14ac:dyDescent="0.35">
      <c r="A8740" t="str">
        <f>Raw_Data!A8740</f>
        <v>557-91-8500</v>
      </c>
      <c r="B8740" s="2">
        <f>Raw_Data!B8740</f>
        <v>45564.999305555553</v>
      </c>
      <c r="C8740">
        <f>HOUR(Raw_Data!B8740)</f>
        <v>23</v>
      </c>
      <c r="D8740" t="str">
        <f>TEXT(Raw_Data!B8740,"mmm")</f>
        <v>Sep</v>
      </c>
      <c r="E8740">
        <f>YEAR(Raw_Data!B8740)</f>
        <v>2024</v>
      </c>
      <c r="F8740" t="str">
        <f>TEXT(Raw_Data!B8740,"mmm-yy")</f>
        <v>Sep-24</v>
      </c>
      <c r="G8740" t="str">
        <f>PROPER(Raw_Data!C8740&amp;". "&amp;Raw_Data!D8740)</f>
        <v>J. Eastwood</v>
      </c>
      <c r="H8740" t="str">
        <f>IF(OR(Raw_Data!E8740="M",Raw_Data!E8740="Male"),"Male",IF(OR(Raw_Data!E8740="F",Raw_Data!E8740="Female"),"Female","Not Confirmed"))</f>
        <v>Female</v>
      </c>
      <c r="I8740">
        <f>Raw_Data!F8740</f>
        <v>38</v>
      </c>
      <c r="J8740" t="str">
        <f>FLOOR(Raw_Data!F8740,10)&amp;"-"&amp;FLOOR(Raw_Data!F8740,10)+9</f>
        <v>30-39</v>
      </c>
      <c r="K8740" t="str">
        <f>Raw_Data!G8740</f>
        <v>African American</v>
      </c>
      <c r="L8740" t="str">
        <f>Raw_Data!H8740</f>
        <v>General Practice</v>
      </c>
      <c r="M8740" t="str">
        <f>IF(Raw_Data!I8740=TRUE,"Admitted","Not Admitted")</f>
        <v>Not Admitted</v>
      </c>
      <c r="N8740">
        <f>IF(Raw_Data!J8740="","Not Rated",Raw_Data!J8740)</f>
        <v>7</v>
      </c>
      <c r="O8740">
        <f>Raw_Data!K8740</f>
        <v>32</v>
      </c>
      <c r="P8740" t="str">
        <f>IF(Raw_Data!K8740&lt;=30,"Within Time","Delayed")</f>
        <v>Delayed</v>
      </c>
    </row>
    <row r="8741" spans="1:16" x14ac:dyDescent="0.35">
      <c r="A8741" t="str">
        <f>Raw_Data!A8741</f>
        <v>757-90-7089</v>
      </c>
      <c r="B8741" s="2">
        <f>Raw_Data!B8741</f>
        <v>45565.129166666673</v>
      </c>
      <c r="C8741">
        <f>HOUR(Raw_Data!B8741)</f>
        <v>3</v>
      </c>
      <c r="D8741" t="str">
        <f>TEXT(Raw_Data!B8741,"mmm")</f>
        <v>Sep</v>
      </c>
      <c r="E8741">
        <f>YEAR(Raw_Data!B8741)</f>
        <v>2024</v>
      </c>
      <c r="F8741" t="str">
        <f>TEXT(Raw_Data!B8741,"mmm-yy")</f>
        <v>Sep-24</v>
      </c>
      <c r="G8741" t="str">
        <f>PROPER(Raw_Data!C8741&amp;". "&amp;Raw_Data!D8741)</f>
        <v>V. Stanlack</v>
      </c>
      <c r="H8741" t="str">
        <f>IF(OR(Raw_Data!E8741="M",Raw_Data!E8741="Male"),"Male",IF(OR(Raw_Data!E8741="F",Raw_Data!E8741="Female"),"Female","Not Confirmed"))</f>
        <v>Male</v>
      </c>
      <c r="I8741">
        <f>Raw_Data!F8741</f>
        <v>54</v>
      </c>
      <c r="J8741" t="str">
        <f>FLOOR(Raw_Data!F8741,10)&amp;"-"&amp;FLOOR(Raw_Data!F8741,10)+9</f>
        <v>50-59</v>
      </c>
      <c r="K8741" t="str">
        <f>Raw_Data!G8741</f>
        <v>Asian</v>
      </c>
      <c r="L8741" t="str">
        <f>Raw_Data!H8741</f>
        <v>None</v>
      </c>
      <c r="M8741" t="str">
        <f>IF(Raw_Data!I8741=TRUE,"Admitted","Not Admitted")</f>
        <v>Admitted</v>
      </c>
      <c r="N8741" t="str">
        <f>IF(Raw_Data!J8741="","Not Rated",Raw_Data!J8741)</f>
        <v>Not Rated</v>
      </c>
      <c r="O8741">
        <f>Raw_Data!K8741</f>
        <v>50</v>
      </c>
      <c r="P8741" t="str">
        <f>IF(Raw_Data!K8741&lt;=30,"Within Time","Delayed")</f>
        <v>Delayed</v>
      </c>
    </row>
    <row r="8742" spans="1:16" x14ac:dyDescent="0.35">
      <c r="A8742" t="str">
        <f>Raw_Data!A8742</f>
        <v>132-27-6222</v>
      </c>
      <c r="B8742" s="2">
        <f>Raw_Data!B8742</f>
        <v>45565.202777777777</v>
      </c>
      <c r="C8742">
        <f>HOUR(Raw_Data!B8742)</f>
        <v>4</v>
      </c>
      <c r="D8742" t="str">
        <f>TEXT(Raw_Data!B8742,"mmm")</f>
        <v>Sep</v>
      </c>
      <c r="E8742">
        <f>YEAR(Raw_Data!B8742)</f>
        <v>2024</v>
      </c>
      <c r="F8742" t="str">
        <f>TEXT(Raw_Data!B8742,"mmm-yy")</f>
        <v>Sep-24</v>
      </c>
      <c r="G8742" t="str">
        <f>PROPER(Raw_Data!C8742&amp;". "&amp;Raw_Data!D8742)</f>
        <v>M. Dunmore</v>
      </c>
      <c r="H8742" t="str">
        <f>IF(OR(Raw_Data!E8742="M",Raw_Data!E8742="Male"),"Male",IF(OR(Raw_Data!E8742="F",Raw_Data!E8742="Female"),"Female","Not Confirmed"))</f>
        <v>Male</v>
      </c>
      <c r="I8742">
        <f>Raw_Data!F8742</f>
        <v>40</v>
      </c>
      <c r="J8742" t="str">
        <f>FLOOR(Raw_Data!F8742,10)&amp;"-"&amp;FLOOR(Raw_Data!F8742,10)+9</f>
        <v>40-49</v>
      </c>
      <c r="K8742" t="str">
        <f>Raw_Data!G8742</f>
        <v>White</v>
      </c>
      <c r="L8742" t="str">
        <f>Raw_Data!H8742</f>
        <v>General Practice</v>
      </c>
      <c r="M8742" t="str">
        <f>IF(Raw_Data!I8742=TRUE,"Admitted","Not Admitted")</f>
        <v>Admitted</v>
      </c>
      <c r="N8742" t="str">
        <f>IF(Raw_Data!J8742="","Not Rated",Raw_Data!J8742)</f>
        <v>Not Rated</v>
      </c>
      <c r="O8742">
        <f>Raw_Data!K8742</f>
        <v>23</v>
      </c>
      <c r="P8742" t="str">
        <f>IF(Raw_Data!K8742&lt;=30,"Within Time","Delayed")</f>
        <v>Within Time</v>
      </c>
    </row>
    <row r="8743" spans="1:16" x14ac:dyDescent="0.35">
      <c r="A8743" t="str">
        <f>Raw_Data!A8743</f>
        <v>396-23-3959</v>
      </c>
      <c r="B8743" s="2">
        <f>Raw_Data!B8743</f>
        <v>45565.332638888889</v>
      </c>
      <c r="C8743">
        <f>HOUR(Raw_Data!B8743)</f>
        <v>7</v>
      </c>
      <c r="D8743" t="str">
        <f>TEXT(Raw_Data!B8743,"mmm")</f>
        <v>Sep</v>
      </c>
      <c r="E8743">
        <f>YEAR(Raw_Data!B8743)</f>
        <v>2024</v>
      </c>
      <c r="F8743" t="str">
        <f>TEXT(Raw_Data!B8743,"mmm-yy")</f>
        <v>Sep-24</v>
      </c>
      <c r="G8743" t="str">
        <f>PROPER(Raw_Data!C8743&amp;". "&amp;Raw_Data!D8743)</f>
        <v>P. Titcombe</v>
      </c>
      <c r="H8743" t="str">
        <f>IF(OR(Raw_Data!E8743="M",Raw_Data!E8743="Male"),"Male",IF(OR(Raw_Data!E8743="F",Raw_Data!E8743="Female"),"Female","Not Confirmed"))</f>
        <v>Female</v>
      </c>
      <c r="I8743">
        <f>Raw_Data!F8743</f>
        <v>19</v>
      </c>
      <c r="J8743" t="str">
        <f>FLOOR(Raw_Data!F8743,10)&amp;"-"&amp;FLOOR(Raw_Data!F8743,10)+9</f>
        <v>10-19</v>
      </c>
      <c r="K8743" t="str">
        <f>Raw_Data!G8743</f>
        <v>Asian</v>
      </c>
      <c r="L8743" t="str">
        <f>Raw_Data!H8743</f>
        <v>None</v>
      </c>
      <c r="M8743" t="str">
        <f>IF(Raw_Data!I8743=TRUE,"Admitted","Not Admitted")</f>
        <v>Not Admitted</v>
      </c>
      <c r="N8743" t="str">
        <f>IF(Raw_Data!J8743="","Not Rated",Raw_Data!J8743)</f>
        <v>Not Rated</v>
      </c>
      <c r="O8743">
        <f>Raw_Data!K8743</f>
        <v>51</v>
      </c>
      <c r="P8743" t="str">
        <f>IF(Raw_Data!K8743&lt;=30,"Within Time","Delayed")</f>
        <v>Delayed</v>
      </c>
    </row>
    <row r="8744" spans="1:16" x14ac:dyDescent="0.35">
      <c r="A8744" t="str">
        <f>Raw_Data!A8744</f>
        <v>573-84-8696</v>
      </c>
      <c r="B8744" s="2">
        <f>Raw_Data!B8744</f>
        <v>45565.382638888892</v>
      </c>
      <c r="C8744">
        <f>HOUR(Raw_Data!B8744)</f>
        <v>9</v>
      </c>
      <c r="D8744" t="str">
        <f>TEXT(Raw_Data!B8744,"mmm")</f>
        <v>Sep</v>
      </c>
      <c r="E8744">
        <f>YEAR(Raw_Data!B8744)</f>
        <v>2024</v>
      </c>
      <c r="F8744" t="str">
        <f>TEXT(Raw_Data!B8744,"mmm-yy")</f>
        <v>Sep-24</v>
      </c>
      <c r="G8744" t="str">
        <f>PROPER(Raw_Data!C8744&amp;". "&amp;Raw_Data!D8744)</f>
        <v>A. Gionettitti</v>
      </c>
      <c r="H8744" t="str">
        <f>IF(OR(Raw_Data!E8744="M",Raw_Data!E8744="Male"),"Male",IF(OR(Raw_Data!E8744="F",Raw_Data!E8744="Female"),"Female","Not Confirmed"))</f>
        <v>Female</v>
      </c>
      <c r="I8744">
        <f>Raw_Data!F8744</f>
        <v>2</v>
      </c>
      <c r="J8744" t="str">
        <f>FLOOR(Raw_Data!F8744,10)&amp;"-"&amp;FLOOR(Raw_Data!F8744,10)+9</f>
        <v>0-9</v>
      </c>
      <c r="K8744" t="str">
        <f>Raw_Data!G8744</f>
        <v>Two or More Races</v>
      </c>
      <c r="L8744" t="str">
        <f>Raw_Data!H8744</f>
        <v>None</v>
      </c>
      <c r="M8744" t="str">
        <f>IF(Raw_Data!I8744=TRUE,"Admitted","Not Admitted")</f>
        <v>Admitted</v>
      </c>
      <c r="N8744" t="str">
        <f>IF(Raw_Data!J8744="","Not Rated",Raw_Data!J8744)</f>
        <v>Not Rated</v>
      </c>
      <c r="O8744">
        <f>Raw_Data!K8744</f>
        <v>32</v>
      </c>
      <c r="P8744" t="str">
        <f>IF(Raw_Data!K8744&lt;=30,"Within Time","Delayed")</f>
        <v>Delayed</v>
      </c>
    </row>
    <row r="8745" spans="1:16" x14ac:dyDescent="0.35">
      <c r="A8745" t="str">
        <f>Raw_Data!A8745</f>
        <v>920-54-2744</v>
      </c>
      <c r="B8745" s="2">
        <f>Raw_Data!B8745</f>
        <v>45565.522222222222</v>
      </c>
      <c r="C8745">
        <f>HOUR(Raw_Data!B8745)</f>
        <v>12</v>
      </c>
      <c r="D8745" t="str">
        <f>TEXT(Raw_Data!B8745,"mmm")</f>
        <v>Sep</v>
      </c>
      <c r="E8745">
        <f>YEAR(Raw_Data!B8745)</f>
        <v>2024</v>
      </c>
      <c r="F8745" t="str">
        <f>TEXT(Raw_Data!B8745,"mmm-yy")</f>
        <v>Sep-24</v>
      </c>
      <c r="G8745" t="str">
        <f>PROPER(Raw_Data!C8745&amp;". "&amp;Raw_Data!D8745)</f>
        <v>G. Glasspool</v>
      </c>
      <c r="H8745" t="str">
        <f>IF(OR(Raw_Data!E8745="M",Raw_Data!E8745="Male"),"Male",IF(OR(Raw_Data!E8745="F",Raw_Data!E8745="Female"),"Female","Not Confirmed"))</f>
        <v>Male</v>
      </c>
      <c r="I8745">
        <f>Raw_Data!F8745</f>
        <v>25</v>
      </c>
      <c r="J8745" t="str">
        <f>FLOOR(Raw_Data!F8745,10)&amp;"-"&amp;FLOOR(Raw_Data!F8745,10)+9</f>
        <v>20-29</v>
      </c>
      <c r="K8745" t="str">
        <f>Raw_Data!G8745</f>
        <v>White</v>
      </c>
      <c r="L8745" t="str">
        <f>Raw_Data!H8745</f>
        <v>None</v>
      </c>
      <c r="M8745" t="str">
        <f>IF(Raw_Data!I8745=TRUE,"Admitted","Not Admitted")</f>
        <v>Not Admitted</v>
      </c>
      <c r="N8745">
        <f>IF(Raw_Data!J8745="","Not Rated",Raw_Data!J8745)</f>
        <v>10</v>
      </c>
      <c r="O8745">
        <f>Raw_Data!K8745</f>
        <v>29</v>
      </c>
      <c r="P8745" t="str">
        <f>IF(Raw_Data!K8745&lt;=30,"Within Time","Delayed")</f>
        <v>Within Time</v>
      </c>
    </row>
    <row r="8746" spans="1:16" x14ac:dyDescent="0.35">
      <c r="A8746" t="str">
        <f>Raw_Data!A8746</f>
        <v>155-73-9271</v>
      </c>
      <c r="B8746" s="2">
        <f>Raw_Data!B8746</f>
        <v>45565.60833333333</v>
      </c>
      <c r="C8746">
        <f>HOUR(Raw_Data!B8746)</f>
        <v>14</v>
      </c>
      <c r="D8746" t="str">
        <f>TEXT(Raw_Data!B8746,"mmm")</f>
        <v>Sep</v>
      </c>
      <c r="E8746">
        <f>YEAR(Raw_Data!B8746)</f>
        <v>2024</v>
      </c>
      <c r="F8746" t="str">
        <f>TEXT(Raw_Data!B8746,"mmm-yy")</f>
        <v>Sep-24</v>
      </c>
      <c r="G8746" t="str">
        <f>PROPER(Raw_Data!C8746&amp;". "&amp;Raw_Data!D8746)</f>
        <v>H. Ainsworth</v>
      </c>
      <c r="H8746" t="str">
        <f>IF(OR(Raw_Data!E8746="M",Raw_Data!E8746="Male"),"Male",IF(OR(Raw_Data!E8746="F",Raw_Data!E8746="Female"),"Female","Not Confirmed"))</f>
        <v>Male</v>
      </c>
      <c r="I8746">
        <f>Raw_Data!F8746</f>
        <v>53</v>
      </c>
      <c r="J8746" t="str">
        <f>FLOOR(Raw_Data!F8746,10)&amp;"-"&amp;FLOOR(Raw_Data!F8746,10)+9</f>
        <v>50-59</v>
      </c>
      <c r="K8746" t="str">
        <f>Raw_Data!G8746</f>
        <v>Pacific Islander</v>
      </c>
      <c r="L8746" t="str">
        <f>Raw_Data!H8746</f>
        <v>None</v>
      </c>
      <c r="M8746" t="str">
        <f>IF(Raw_Data!I8746=TRUE,"Admitted","Not Admitted")</f>
        <v>Not Admitted</v>
      </c>
      <c r="N8746" t="str">
        <f>IF(Raw_Data!J8746="","Not Rated",Raw_Data!J8746)</f>
        <v>Not Rated</v>
      </c>
      <c r="O8746">
        <f>Raw_Data!K8746</f>
        <v>35</v>
      </c>
      <c r="P8746" t="str">
        <f>IF(Raw_Data!K8746&lt;=30,"Within Time","Delayed")</f>
        <v>Delayed</v>
      </c>
    </row>
    <row r="8747" spans="1:16" x14ac:dyDescent="0.35">
      <c r="A8747" t="str">
        <f>Raw_Data!A8747</f>
        <v>426-21-5899</v>
      </c>
      <c r="B8747" s="2">
        <f>Raw_Data!B8747</f>
        <v>45565.645833333343</v>
      </c>
      <c r="C8747">
        <f>HOUR(Raw_Data!B8747)</f>
        <v>15</v>
      </c>
      <c r="D8747" t="str">
        <f>TEXT(Raw_Data!B8747,"mmm")</f>
        <v>Sep</v>
      </c>
      <c r="E8747">
        <f>YEAR(Raw_Data!B8747)</f>
        <v>2024</v>
      </c>
      <c r="F8747" t="str">
        <f>TEXT(Raw_Data!B8747,"mmm-yy")</f>
        <v>Sep-24</v>
      </c>
      <c r="G8747" t="str">
        <f>PROPER(Raw_Data!C8747&amp;". "&amp;Raw_Data!D8747)</f>
        <v>Y. Honeysett</v>
      </c>
      <c r="H8747" t="str">
        <f>IF(OR(Raw_Data!E8747="M",Raw_Data!E8747="Male"),"Male",IF(OR(Raw_Data!E8747="F",Raw_Data!E8747="Female"),"Female","Not Confirmed"))</f>
        <v>Male</v>
      </c>
      <c r="I8747">
        <f>Raw_Data!F8747</f>
        <v>21</v>
      </c>
      <c r="J8747" t="str">
        <f>FLOOR(Raw_Data!F8747,10)&amp;"-"&amp;FLOOR(Raw_Data!F8747,10)+9</f>
        <v>20-29</v>
      </c>
      <c r="K8747" t="str">
        <f>Raw_Data!G8747</f>
        <v>Asian</v>
      </c>
      <c r="L8747" t="str">
        <f>Raw_Data!H8747</f>
        <v>None</v>
      </c>
      <c r="M8747" t="str">
        <f>IF(Raw_Data!I8747=TRUE,"Admitted","Not Admitted")</f>
        <v>Admitted</v>
      </c>
      <c r="N8747" t="str">
        <f>IF(Raw_Data!J8747="","Not Rated",Raw_Data!J8747)</f>
        <v>Not Rated</v>
      </c>
      <c r="O8747">
        <f>Raw_Data!K8747</f>
        <v>49</v>
      </c>
      <c r="P8747" t="str">
        <f>IF(Raw_Data!K8747&lt;=30,"Within Time","Delayed")</f>
        <v>Delayed</v>
      </c>
    </row>
    <row r="8748" spans="1:16" x14ac:dyDescent="0.35">
      <c r="A8748" t="str">
        <f>Raw_Data!A8748</f>
        <v>917-69-1064</v>
      </c>
      <c r="B8748" s="2">
        <f>Raw_Data!B8748</f>
        <v>45565.677083333343</v>
      </c>
      <c r="C8748">
        <f>HOUR(Raw_Data!B8748)</f>
        <v>16</v>
      </c>
      <c r="D8748" t="str">
        <f>TEXT(Raw_Data!B8748,"mmm")</f>
        <v>Sep</v>
      </c>
      <c r="E8748">
        <f>YEAR(Raw_Data!B8748)</f>
        <v>2024</v>
      </c>
      <c r="F8748" t="str">
        <f>TEXT(Raw_Data!B8748,"mmm-yy")</f>
        <v>Sep-24</v>
      </c>
      <c r="G8748" t="str">
        <f>PROPER(Raw_Data!C8748&amp;". "&amp;Raw_Data!D8748)</f>
        <v>C. Rowntree</v>
      </c>
      <c r="H8748" t="str">
        <f>IF(OR(Raw_Data!E8748="M",Raw_Data!E8748="Male"),"Male",IF(OR(Raw_Data!E8748="F",Raw_Data!E8748="Female"),"Female","Not Confirmed"))</f>
        <v>Male</v>
      </c>
      <c r="I8748">
        <f>Raw_Data!F8748</f>
        <v>29</v>
      </c>
      <c r="J8748" t="str">
        <f>FLOOR(Raw_Data!F8748,10)&amp;"-"&amp;FLOOR(Raw_Data!F8748,10)+9</f>
        <v>20-29</v>
      </c>
      <c r="K8748" t="str">
        <f>Raw_Data!G8748</f>
        <v>Asian</v>
      </c>
      <c r="L8748" t="str">
        <f>Raw_Data!H8748</f>
        <v>None</v>
      </c>
      <c r="M8748" t="str">
        <f>IF(Raw_Data!I8748=TRUE,"Admitted","Not Admitted")</f>
        <v>Not Admitted</v>
      </c>
      <c r="N8748" t="str">
        <f>IF(Raw_Data!J8748="","Not Rated",Raw_Data!J8748)</f>
        <v>Not Rated</v>
      </c>
      <c r="O8748">
        <f>Raw_Data!K8748</f>
        <v>22</v>
      </c>
      <c r="P8748" t="str">
        <f>IF(Raw_Data!K8748&lt;=30,"Within Time","Delayed")</f>
        <v>Within Time</v>
      </c>
    </row>
    <row r="8749" spans="1:16" x14ac:dyDescent="0.35">
      <c r="A8749" t="str">
        <f>Raw_Data!A8749</f>
        <v>575-36-6798</v>
      </c>
      <c r="B8749" s="2">
        <f>Raw_Data!B8749</f>
        <v>45565.689583333333</v>
      </c>
      <c r="C8749">
        <f>HOUR(Raw_Data!B8749)</f>
        <v>16</v>
      </c>
      <c r="D8749" t="str">
        <f>TEXT(Raw_Data!B8749,"mmm")</f>
        <v>Sep</v>
      </c>
      <c r="E8749">
        <f>YEAR(Raw_Data!B8749)</f>
        <v>2024</v>
      </c>
      <c r="F8749" t="str">
        <f>TEXT(Raw_Data!B8749,"mmm-yy")</f>
        <v>Sep-24</v>
      </c>
      <c r="G8749" t="str">
        <f>PROPER(Raw_Data!C8749&amp;". "&amp;Raw_Data!D8749)</f>
        <v>Y. Jessop</v>
      </c>
      <c r="H8749" t="str">
        <f>IF(OR(Raw_Data!E8749="M",Raw_Data!E8749="Male"),"Male",IF(OR(Raw_Data!E8749="F",Raw_Data!E8749="Female"),"Female","Not Confirmed"))</f>
        <v>Female</v>
      </c>
      <c r="I8749">
        <f>Raw_Data!F8749</f>
        <v>63</v>
      </c>
      <c r="J8749" t="str">
        <f>FLOOR(Raw_Data!F8749,10)&amp;"-"&amp;FLOOR(Raw_Data!F8749,10)+9</f>
        <v>60-69</v>
      </c>
      <c r="K8749" t="str">
        <f>Raw_Data!G8749</f>
        <v>African American</v>
      </c>
      <c r="L8749" t="str">
        <f>Raw_Data!H8749</f>
        <v>None</v>
      </c>
      <c r="M8749" t="str">
        <f>IF(Raw_Data!I8749=TRUE,"Admitted","Not Admitted")</f>
        <v>Not Admitted</v>
      </c>
      <c r="N8749" t="str">
        <f>IF(Raw_Data!J8749="","Not Rated",Raw_Data!J8749)</f>
        <v>Not Rated</v>
      </c>
      <c r="O8749">
        <f>Raw_Data!K8749</f>
        <v>41</v>
      </c>
      <c r="P8749" t="str">
        <f>IF(Raw_Data!K8749&lt;=30,"Within Time","Delayed")</f>
        <v>Delayed</v>
      </c>
    </row>
    <row r="8750" spans="1:16" x14ac:dyDescent="0.35">
      <c r="A8750" t="str">
        <f>Raw_Data!A8750</f>
        <v>274-15-9630</v>
      </c>
      <c r="B8750" s="2">
        <f>Raw_Data!B8750</f>
        <v>45565.833333333343</v>
      </c>
      <c r="C8750">
        <f>HOUR(Raw_Data!B8750)</f>
        <v>20</v>
      </c>
      <c r="D8750" t="str">
        <f>TEXT(Raw_Data!B8750,"mmm")</f>
        <v>Sep</v>
      </c>
      <c r="E8750">
        <f>YEAR(Raw_Data!B8750)</f>
        <v>2024</v>
      </c>
      <c r="F8750" t="str">
        <f>TEXT(Raw_Data!B8750,"mmm-yy")</f>
        <v>Sep-24</v>
      </c>
      <c r="G8750" t="str">
        <f>PROPER(Raw_Data!C8750&amp;". "&amp;Raw_Data!D8750)</f>
        <v>F. Kingsley</v>
      </c>
      <c r="H8750" t="str">
        <f>IF(OR(Raw_Data!E8750="M",Raw_Data!E8750="Male"),"Male",IF(OR(Raw_Data!E8750="F",Raw_Data!E8750="Female"),"Female","Not Confirmed"))</f>
        <v>Male</v>
      </c>
      <c r="I8750">
        <f>Raw_Data!F8750</f>
        <v>49</v>
      </c>
      <c r="J8750" t="str">
        <f>FLOOR(Raw_Data!F8750,10)&amp;"-"&amp;FLOOR(Raw_Data!F8750,10)+9</f>
        <v>40-49</v>
      </c>
      <c r="K8750" t="str">
        <f>Raw_Data!G8750</f>
        <v>Two or More Races</v>
      </c>
      <c r="L8750" t="str">
        <f>Raw_Data!H8750</f>
        <v>Cardiology</v>
      </c>
      <c r="M8750" t="str">
        <f>IF(Raw_Data!I8750=TRUE,"Admitted","Not Admitted")</f>
        <v>Not Admitted</v>
      </c>
      <c r="N8750" t="str">
        <f>IF(Raw_Data!J8750="","Not Rated",Raw_Data!J8750)</f>
        <v>Not Rated</v>
      </c>
      <c r="O8750">
        <f>Raw_Data!K8750</f>
        <v>56</v>
      </c>
      <c r="P8750" t="str">
        <f>IF(Raw_Data!K8750&lt;=30,"Within Time","Delayed")</f>
        <v>Delayed</v>
      </c>
    </row>
    <row r="8751" spans="1:16" x14ac:dyDescent="0.35">
      <c r="A8751" t="str">
        <f>Raw_Data!A8751</f>
        <v>436-91-6710</v>
      </c>
      <c r="B8751" s="2">
        <f>Raw_Data!B8751</f>
        <v>45566.21597222222</v>
      </c>
      <c r="C8751">
        <f>HOUR(Raw_Data!B8751)</f>
        <v>5</v>
      </c>
      <c r="D8751" t="str">
        <f>TEXT(Raw_Data!B8751,"mmm")</f>
        <v>Oct</v>
      </c>
      <c r="E8751">
        <f>YEAR(Raw_Data!B8751)</f>
        <v>2024</v>
      </c>
      <c r="F8751" t="str">
        <f>TEXT(Raw_Data!B8751,"mmm-yy")</f>
        <v>Oct-24</v>
      </c>
      <c r="G8751" t="str">
        <f>PROPER(Raw_Data!C8751&amp;". "&amp;Raw_Data!D8751)</f>
        <v>Q. Bannister</v>
      </c>
      <c r="H8751" t="str">
        <f>IF(OR(Raw_Data!E8751="M",Raw_Data!E8751="Male"),"Male",IF(OR(Raw_Data!E8751="F",Raw_Data!E8751="Female"),"Female","Not Confirmed"))</f>
        <v>Female</v>
      </c>
      <c r="I8751">
        <f>Raw_Data!F8751</f>
        <v>15</v>
      </c>
      <c r="J8751" t="str">
        <f>FLOOR(Raw_Data!F8751,10)&amp;"-"&amp;FLOOR(Raw_Data!F8751,10)+9</f>
        <v>10-19</v>
      </c>
      <c r="K8751" t="str">
        <f>Raw_Data!G8751</f>
        <v>Native American/Alaska Native</v>
      </c>
      <c r="L8751" t="str">
        <f>Raw_Data!H8751</f>
        <v>None</v>
      </c>
      <c r="M8751" t="str">
        <f>IF(Raw_Data!I8751=TRUE,"Admitted","Not Admitted")</f>
        <v>Admitted</v>
      </c>
      <c r="N8751" t="str">
        <f>IF(Raw_Data!J8751="","Not Rated",Raw_Data!J8751)</f>
        <v>Not Rated</v>
      </c>
      <c r="O8751">
        <f>Raw_Data!K8751</f>
        <v>47</v>
      </c>
      <c r="P8751" t="str">
        <f>IF(Raw_Data!K8751&lt;=30,"Within Time","Delayed")</f>
        <v>Delayed</v>
      </c>
    </row>
    <row r="8752" spans="1:16" x14ac:dyDescent="0.35">
      <c r="A8752" t="str">
        <f>Raw_Data!A8752</f>
        <v>844-48-7962</v>
      </c>
      <c r="B8752" s="2">
        <f>Raw_Data!B8752</f>
        <v>45566.277777777781</v>
      </c>
      <c r="C8752">
        <f>HOUR(Raw_Data!B8752)</f>
        <v>6</v>
      </c>
      <c r="D8752" t="str">
        <f>TEXT(Raw_Data!B8752,"mmm")</f>
        <v>Oct</v>
      </c>
      <c r="E8752">
        <f>YEAR(Raw_Data!B8752)</f>
        <v>2024</v>
      </c>
      <c r="F8752" t="str">
        <f>TEXT(Raw_Data!B8752,"mmm-yy")</f>
        <v>Oct-24</v>
      </c>
      <c r="G8752" t="str">
        <f>PROPER(Raw_Data!C8752&amp;". "&amp;Raw_Data!D8752)</f>
        <v>M. Aldridge</v>
      </c>
      <c r="H8752" t="str">
        <f>IF(OR(Raw_Data!E8752="M",Raw_Data!E8752="Male"),"Male",IF(OR(Raw_Data!E8752="F",Raw_Data!E8752="Female"),"Female","Not Confirmed"))</f>
        <v>Female</v>
      </c>
      <c r="I8752">
        <f>Raw_Data!F8752</f>
        <v>73</v>
      </c>
      <c r="J8752" t="str">
        <f>FLOOR(Raw_Data!F8752,10)&amp;"-"&amp;FLOOR(Raw_Data!F8752,10)+9</f>
        <v>70-79</v>
      </c>
      <c r="K8752" t="str">
        <f>Raw_Data!G8752</f>
        <v>African American</v>
      </c>
      <c r="L8752" t="str">
        <f>Raw_Data!H8752</f>
        <v>None</v>
      </c>
      <c r="M8752" t="str">
        <f>IF(Raw_Data!I8752=TRUE,"Admitted","Not Admitted")</f>
        <v>Not Admitted</v>
      </c>
      <c r="N8752" t="str">
        <f>IF(Raw_Data!J8752="","Not Rated",Raw_Data!J8752)</f>
        <v>Not Rated</v>
      </c>
      <c r="O8752">
        <f>Raw_Data!K8752</f>
        <v>35</v>
      </c>
      <c r="P8752" t="str">
        <f>IF(Raw_Data!K8752&lt;=30,"Within Time","Delayed")</f>
        <v>Delayed</v>
      </c>
    </row>
    <row r="8753" spans="1:16" x14ac:dyDescent="0.35">
      <c r="A8753" t="str">
        <f>Raw_Data!A8753</f>
        <v>803-80-7882</v>
      </c>
      <c r="B8753" s="2">
        <f>Raw_Data!B8753</f>
        <v>45566.281944444447</v>
      </c>
      <c r="C8753">
        <f>HOUR(Raw_Data!B8753)</f>
        <v>6</v>
      </c>
      <c r="D8753" t="str">
        <f>TEXT(Raw_Data!B8753,"mmm")</f>
        <v>Oct</v>
      </c>
      <c r="E8753">
        <f>YEAR(Raw_Data!B8753)</f>
        <v>2024</v>
      </c>
      <c r="F8753" t="str">
        <f>TEXT(Raw_Data!B8753,"mmm-yy")</f>
        <v>Oct-24</v>
      </c>
      <c r="G8753" t="str">
        <f>PROPER(Raw_Data!C8753&amp;". "&amp;Raw_Data!D8753)</f>
        <v>C. Gionettitti</v>
      </c>
      <c r="H8753" t="str">
        <f>IF(OR(Raw_Data!E8753="M",Raw_Data!E8753="Male"),"Male",IF(OR(Raw_Data!E8753="F",Raw_Data!E8753="Female"),"Female","Not Confirmed"))</f>
        <v>Female</v>
      </c>
      <c r="I8753">
        <f>Raw_Data!F8753</f>
        <v>68</v>
      </c>
      <c r="J8753" t="str">
        <f>FLOOR(Raw_Data!F8753,10)&amp;"-"&amp;FLOOR(Raw_Data!F8753,10)+9</f>
        <v>60-69</v>
      </c>
      <c r="K8753" t="str">
        <f>Raw_Data!G8753</f>
        <v>African American</v>
      </c>
      <c r="L8753" t="str">
        <f>Raw_Data!H8753</f>
        <v>General Practice</v>
      </c>
      <c r="M8753" t="str">
        <f>IF(Raw_Data!I8753=TRUE,"Admitted","Not Admitted")</f>
        <v>Admitted</v>
      </c>
      <c r="N8753" t="str">
        <f>IF(Raw_Data!J8753="","Not Rated",Raw_Data!J8753)</f>
        <v>Not Rated</v>
      </c>
      <c r="O8753">
        <f>Raw_Data!K8753</f>
        <v>34</v>
      </c>
      <c r="P8753" t="str">
        <f>IF(Raw_Data!K8753&lt;=30,"Within Time","Delayed")</f>
        <v>Delayed</v>
      </c>
    </row>
    <row r="8754" spans="1:16" x14ac:dyDescent="0.35">
      <c r="A8754" t="str">
        <f>Raw_Data!A8754</f>
        <v>318-58-3401</v>
      </c>
      <c r="B8754" s="2">
        <f>Raw_Data!B8754</f>
        <v>45566.34097222222</v>
      </c>
      <c r="C8754">
        <f>HOUR(Raw_Data!B8754)</f>
        <v>8</v>
      </c>
      <c r="D8754" t="str">
        <f>TEXT(Raw_Data!B8754,"mmm")</f>
        <v>Oct</v>
      </c>
      <c r="E8754">
        <f>YEAR(Raw_Data!B8754)</f>
        <v>2024</v>
      </c>
      <c r="F8754" t="str">
        <f>TEXT(Raw_Data!B8754,"mmm-yy")</f>
        <v>Oct-24</v>
      </c>
      <c r="G8754" t="str">
        <f>PROPER(Raw_Data!C8754&amp;". "&amp;Raw_Data!D8754)</f>
        <v>H. Dewhirst</v>
      </c>
      <c r="H8754" t="str">
        <f>IF(OR(Raw_Data!E8754="M",Raw_Data!E8754="Male"),"Male",IF(OR(Raw_Data!E8754="F",Raw_Data!E8754="Female"),"Female","Not Confirmed"))</f>
        <v>Female</v>
      </c>
      <c r="I8754">
        <f>Raw_Data!F8754</f>
        <v>44</v>
      </c>
      <c r="J8754" t="str">
        <f>FLOOR(Raw_Data!F8754,10)&amp;"-"&amp;FLOOR(Raw_Data!F8754,10)+9</f>
        <v>40-49</v>
      </c>
      <c r="K8754" t="str">
        <f>Raw_Data!G8754</f>
        <v>Asian</v>
      </c>
      <c r="L8754" t="str">
        <f>Raw_Data!H8754</f>
        <v>None</v>
      </c>
      <c r="M8754" t="str">
        <f>IF(Raw_Data!I8754=TRUE,"Admitted","Not Admitted")</f>
        <v>Not Admitted</v>
      </c>
      <c r="N8754">
        <f>IF(Raw_Data!J8754="","Not Rated",Raw_Data!J8754)</f>
        <v>4</v>
      </c>
      <c r="O8754">
        <f>Raw_Data!K8754</f>
        <v>40</v>
      </c>
      <c r="P8754" t="str">
        <f>IF(Raw_Data!K8754&lt;=30,"Within Time","Delayed")</f>
        <v>Delayed</v>
      </c>
    </row>
    <row r="8755" spans="1:16" x14ac:dyDescent="0.35">
      <c r="A8755" t="str">
        <f>Raw_Data!A8755</f>
        <v>119-87-7604</v>
      </c>
      <c r="B8755" s="2">
        <f>Raw_Data!B8755</f>
        <v>45566.479166666657</v>
      </c>
      <c r="C8755">
        <f>HOUR(Raw_Data!B8755)</f>
        <v>11</v>
      </c>
      <c r="D8755" t="str">
        <f>TEXT(Raw_Data!B8755,"mmm")</f>
        <v>Oct</v>
      </c>
      <c r="E8755">
        <f>YEAR(Raw_Data!B8755)</f>
        <v>2024</v>
      </c>
      <c r="F8755" t="str">
        <f>TEXT(Raw_Data!B8755,"mmm-yy")</f>
        <v>Oct-24</v>
      </c>
      <c r="G8755" t="str">
        <f>PROPER(Raw_Data!C8755&amp;". "&amp;Raw_Data!D8755)</f>
        <v>E. Tunstall</v>
      </c>
      <c r="H8755" t="str">
        <f>IF(OR(Raw_Data!E8755="M",Raw_Data!E8755="Male"),"Male",IF(OR(Raw_Data!E8755="F",Raw_Data!E8755="Female"),"Female","Not Confirmed"))</f>
        <v>Male</v>
      </c>
      <c r="I8755">
        <f>Raw_Data!F8755</f>
        <v>55</v>
      </c>
      <c r="J8755" t="str">
        <f>FLOOR(Raw_Data!F8755,10)&amp;"-"&amp;FLOOR(Raw_Data!F8755,10)+9</f>
        <v>50-59</v>
      </c>
      <c r="K8755" t="str">
        <f>Raw_Data!G8755</f>
        <v>Two or More Races</v>
      </c>
      <c r="L8755" t="str">
        <f>Raw_Data!H8755</f>
        <v>Orthopedics</v>
      </c>
      <c r="M8755" t="str">
        <f>IF(Raw_Data!I8755=TRUE,"Admitted","Not Admitted")</f>
        <v>Not Admitted</v>
      </c>
      <c r="N8755" t="str">
        <f>IF(Raw_Data!J8755="","Not Rated",Raw_Data!J8755)</f>
        <v>Not Rated</v>
      </c>
      <c r="O8755">
        <f>Raw_Data!K8755</f>
        <v>45</v>
      </c>
      <c r="P8755" t="str">
        <f>IF(Raw_Data!K8755&lt;=30,"Within Time","Delayed")</f>
        <v>Delayed</v>
      </c>
    </row>
    <row r="8756" spans="1:16" x14ac:dyDescent="0.35">
      <c r="A8756" t="str">
        <f>Raw_Data!A8756</f>
        <v>103-74-9552</v>
      </c>
      <c r="B8756" s="2">
        <f>Raw_Data!B8756</f>
        <v>45566.493055555547</v>
      </c>
      <c r="C8756">
        <f>HOUR(Raw_Data!B8756)</f>
        <v>11</v>
      </c>
      <c r="D8756" t="str">
        <f>TEXT(Raw_Data!B8756,"mmm")</f>
        <v>Oct</v>
      </c>
      <c r="E8756">
        <f>YEAR(Raw_Data!B8756)</f>
        <v>2024</v>
      </c>
      <c r="F8756" t="str">
        <f>TEXT(Raw_Data!B8756,"mmm-yy")</f>
        <v>Oct-24</v>
      </c>
      <c r="G8756" t="str">
        <f>PROPER(Raw_Data!C8756&amp;". "&amp;Raw_Data!D8756)</f>
        <v>X. Bannister</v>
      </c>
      <c r="H8756" t="str">
        <f>IF(OR(Raw_Data!E8756="M",Raw_Data!E8756="Male"),"Male",IF(OR(Raw_Data!E8756="F",Raw_Data!E8756="Female"),"Female","Not Confirmed"))</f>
        <v>Female</v>
      </c>
      <c r="I8756">
        <f>Raw_Data!F8756</f>
        <v>41</v>
      </c>
      <c r="J8756" t="str">
        <f>FLOOR(Raw_Data!F8756,10)&amp;"-"&amp;FLOOR(Raw_Data!F8756,10)+9</f>
        <v>40-49</v>
      </c>
      <c r="K8756" t="str">
        <f>Raw_Data!G8756</f>
        <v>Pacific Islander</v>
      </c>
      <c r="L8756" t="str">
        <f>Raw_Data!H8756</f>
        <v>None</v>
      </c>
      <c r="M8756" t="str">
        <f>IF(Raw_Data!I8756=TRUE,"Admitted","Not Admitted")</f>
        <v>Admitted</v>
      </c>
      <c r="N8756" t="str">
        <f>IF(Raw_Data!J8756="","Not Rated",Raw_Data!J8756)</f>
        <v>Not Rated</v>
      </c>
      <c r="O8756">
        <f>Raw_Data!K8756</f>
        <v>27</v>
      </c>
      <c r="P8756" t="str">
        <f>IF(Raw_Data!K8756&lt;=30,"Within Time","Delayed")</f>
        <v>Within Time</v>
      </c>
    </row>
    <row r="8757" spans="1:16" x14ac:dyDescent="0.35">
      <c r="A8757" t="str">
        <f>Raw_Data!A8757</f>
        <v>138-21-6676</v>
      </c>
      <c r="B8757" s="2">
        <f>Raw_Data!B8757</f>
        <v>45566.551388888889</v>
      </c>
      <c r="C8757">
        <f>HOUR(Raw_Data!B8757)</f>
        <v>13</v>
      </c>
      <c r="D8757" t="str">
        <f>TEXT(Raw_Data!B8757,"mmm")</f>
        <v>Oct</v>
      </c>
      <c r="E8757">
        <f>YEAR(Raw_Data!B8757)</f>
        <v>2024</v>
      </c>
      <c r="F8757" t="str">
        <f>TEXT(Raw_Data!B8757,"mmm-yy")</f>
        <v>Oct-24</v>
      </c>
      <c r="G8757" t="str">
        <f>PROPER(Raw_Data!C8757&amp;". "&amp;Raw_Data!D8757)</f>
        <v>Q. Methuen</v>
      </c>
      <c r="H8757" t="str">
        <f>IF(OR(Raw_Data!E8757="M",Raw_Data!E8757="Male"),"Male",IF(OR(Raw_Data!E8757="F",Raw_Data!E8757="Female"),"Female","Not Confirmed"))</f>
        <v>Male</v>
      </c>
      <c r="I8757">
        <f>Raw_Data!F8757</f>
        <v>28</v>
      </c>
      <c r="J8757" t="str">
        <f>FLOOR(Raw_Data!F8757,10)&amp;"-"&amp;FLOOR(Raw_Data!F8757,10)+9</f>
        <v>20-29</v>
      </c>
      <c r="K8757" t="str">
        <f>Raw_Data!G8757</f>
        <v>Declined to Identify</v>
      </c>
      <c r="L8757" t="str">
        <f>Raw_Data!H8757</f>
        <v>Orthopedics</v>
      </c>
      <c r="M8757" t="str">
        <f>IF(Raw_Data!I8757=TRUE,"Admitted","Not Admitted")</f>
        <v>Not Admitted</v>
      </c>
      <c r="N8757" t="str">
        <f>IF(Raw_Data!J8757="","Not Rated",Raw_Data!J8757)</f>
        <v>Not Rated</v>
      </c>
      <c r="O8757">
        <f>Raw_Data!K8757</f>
        <v>15</v>
      </c>
      <c r="P8757" t="str">
        <f>IF(Raw_Data!K8757&lt;=30,"Within Time","Delayed")</f>
        <v>Within Time</v>
      </c>
    </row>
    <row r="8758" spans="1:16" x14ac:dyDescent="0.35">
      <c r="A8758" t="str">
        <f>Raw_Data!A8758</f>
        <v>470-59-5318</v>
      </c>
      <c r="B8758" s="2">
        <f>Raw_Data!B8758</f>
        <v>45566.554166666669</v>
      </c>
      <c r="C8758">
        <f>HOUR(Raw_Data!B8758)</f>
        <v>13</v>
      </c>
      <c r="D8758" t="str">
        <f>TEXT(Raw_Data!B8758,"mmm")</f>
        <v>Oct</v>
      </c>
      <c r="E8758">
        <f>YEAR(Raw_Data!B8758)</f>
        <v>2024</v>
      </c>
      <c r="F8758" t="str">
        <f>TEXT(Raw_Data!B8758,"mmm-yy")</f>
        <v>Oct-24</v>
      </c>
      <c r="G8758" t="str">
        <f>PROPER(Raw_Data!C8758&amp;". "&amp;Raw_Data!D8758)</f>
        <v>U. Whitfield</v>
      </c>
      <c r="H8758" t="str">
        <f>IF(OR(Raw_Data!E8758="M",Raw_Data!E8758="Male"),"Male",IF(OR(Raw_Data!E8758="F",Raw_Data!E8758="Female"),"Female","Not Confirmed"))</f>
        <v>Female</v>
      </c>
      <c r="I8758">
        <f>Raw_Data!F8758</f>
        <v>30</v>
      </c>
      <c r="J8758" t="str">
        <f>FLOOR(Raw_Data!F8758,10)&amp;"-"&amp;FLOOR(Raw_Data!F8758,10)+9</f>
        <v>30-39</v>
      </c>
      <c r="K8758" t="str">
        <f>Raw_Data!G8758</f>
        <v>Two or More Races</v>
      </c>
      <c r="L8758" t="str">
        <f>Raw_Data!H8758</f>
        <v>General Practice</v>
      </c>
      <c r="M8758" t="str">
        <f>IF(Raw_Data!I8758=TRUE,"Admitted","Not Admitted")</f>
        <v>Admitted</v>
      </c>
      <c r="N8758" t="str">
        <f>IF(Raw_Data!J8758="","Not Rated",Raw_Data!J8758)</f>
        <v>Not Rated</v>
      </c>
      <c r="O8758">
        <f>Raw_Data!K8758</f>
        <v>29</v>
      </c>
      <c r="P8758" t="str">
        <f>IF(Raw_Data!K8758&lt;=30,"Within Time","Delayed")</f>
        <v>Within Time</v>
      </c>
    </row>
    <row r="8759" spans="1:16" x14ac:dyDescent="0.35">
      <c r="A8759" t="str">
        <f>Raw_Data!A8759</f>
        <v>445-66-6922</v>
      </c>
      <c r="B8759" s="2">
        <f>Raw_Data!B8759</f>
        <v>45566.606944444437</v>
      </c>
      <c r="C8759">
        <f>HOUR(Raw_Data!B8759)</f>
        <v>14</v>
      </c>
      <c r="D8759" t="str">
        <f>TEXT(Raw_Data!B8759,"mmm")</f>
        <v>Oct</v>
      </c>
      <c r="E8759">
        <f>YEAR(Raw_Data!B8759)</f>
        <v>2024</v>
      </c>
      <c r="F8759" t="str">
        <f>TEXT(Raw_Data!B8759,"mmm-yy")</f>
        <v>Oct-24</v>
      </c>
      <c r="G8759" t="str">
        <f>PROPER(Raw_Data!C8759&amp;". "&amp;Raw_Data!D8759)</f>
        <v>F. Garfield</v>
      </c>
      <c r="H8759" t="str">
        <f>IF(OR(Raw_Data!E8759="M",Raw_Data!E8759="Male"),"Male",IF(OR(Raw_Data!E8759="F",Raw_Data!E8759="Female"),"Female","Not Confirmed"))</f>
        <v>Male</v>
      </c>
      <c r="I8759">
        <f>Raw_Data!F8759</f>
        <v>15</v>
      </c>
      <c r="J8759" t="str">
        <f>FLOOR(Raw_Data!F8759,10)&amp;"-"&amp;FLOOR(Raw_Data!F8759,10)+9</f>
        <v>10-19</v>
      </c>
      <c r="K8759" t="str">
        <f>Raw_Data!G8759</f>
        <v>White</v>
      </c>
      <c r="L8759" t="str">
        <f>Raw_Data!H8759</f>
        <v>None</v>
      </c>
      <c r="M8759" t="str">
        <f>IF(Raw_Data!I8759=TRUE,"Admitted","Not Admitted")</f>
        <v>Not Admitted</v>
      </c>
      <c r="N8759" t="str">
        <f>IF(Raw_Data!J8759="","Not Rated",Raw_Data!J8759)</f>
        <v>Not Rated</v>
      </c>
      <c r="O8759">
        <f>Raw_Data!K8759</f>
        <v>28</v>
      </c>
      <c r="P8759" t="str">
        <f>IF(Raw_Data!K8759&lt;=30,"Within Time","Delayed")</f>
        <v>Within Time</v>
      </c>
    </row>
    <row r="8760" spans="1:16" x14ac:dyDescent="0.35">
      <c r="A8760" t="str">
        <f>Raw_Data!A8760</f>
        <v>305-25-5999</v>
      </c>
      <c r="B8760" s="2">
        <f>Raw_Data!B8760</f>
        <v>45566.613194444442</v>
      </c>
      <c r="C8760">
        <f>HOUR(Raw_Data!B8760)</f>
        <v>14</v>
      </c>
      <c r="D8760" t="str">
        <f>TEXT(Raw_Data!B8760,"mmm")</f>
        <v>Oct</v>
      </c>
      <c r="E8760">
        <f>YEAR(Raw_Data!B8760)</f>
        <v>2024</v>
      </c>
      <c r="F8760" t="str">
        <f>TEXT(Raw_Data!B8760,"mmm-yy")</f>
        <v>Oct-24</v>
      </c>
      <c r="G8760" t="str">
        <f>PROPER(Raw_Data!C8760&amp;". "&amp;Raw_Data!D8760)</f>
        <v>J. Fairbairn</v>
      </c>
      <c r="H8760" t="str">
        <f>IF(OR(Raw_Data!E8760="M",Raw_Data!E8760="Male"),"Male",IF(OR(Raw_Data!E8760="F",Raw_Data!E8760="Female"),"Female","Not Confirmed"))</f>
        <v>Male</v>
      </c>
      <c r="I8760">
        <f>Raw_Data!F8760</f>
        <v>15</v>
      </c>
      <c r="J8760" t="str">
        <f>FLOOR(Raw_Data!F8760,10)&amp;"-"&amp;FLOOR(Raw_Data!F8760,10)+9</f>
        <v>10-19</v>
      </c>
      <c r="K8760" t="str">
        <f>Raw_Data!G8760</f>
        <v>White</v>
      </c>
      <c r="L8760" t="str">
        <f>Raw_Data!H8760</f>
        <v>Renal</v>
      </c>
      <c r="M8760" t="str">
        <f>IF(Raw_Data!I8760=TRUE,"Admitted","Not Admitted")</f>
        <v>Not Admitted</v>
      </c>
      <c r="N8760">
        <f>IF(Raw_Data!J8760="","Not Rated",Raw_Data!J8760)</f>
        <v>9</v>
      </c>
      <c r="O8760">
        <f>Raw_Data!K8760</f>
        <v>58</v>
      </c>
      <c r="P8760" t="str">
        <f>IF(Raw_Data!K8760&lt;=30,"Within Time","Delayed")</f>
        <v>Delayed</v>
      </c>
    </row>
    <row r="8761" spans="1:16" x14ac:dyDescent="0.35">
      <c r="A8761" t="str">
        <f>Raw_Data!A8761</f>
        <v>406-44-9808</v>
      </c>
      <c r="B8761" s="2">
        <f>Raw_Data!B8761</f>
        <v>45566.622916666667</v>
      </c>
      <c r="C8761">
        <f>HOUR(Raw_Data!B8761)</f>
        <v>14</v>
      </c>
      <c r="D8761" t="str">
        <f>TEXT(Raw_Data!B8761,"mmm")</f>
        <v>Oct</v>
      </c>
      <c r="E8761">
        <f>YEAR(Raw_Data!B8761)</f>
        <v>2024</v>
      </c>
      <c r="F8761" t="str">
        <f>TEXT(Raw_Data!B8761,"mmm-yy")</f>
        <v>Oct-24</v>
      </c>
      <c r="G8761" t="str">
        <f>PROPER(Raw_Data!C8761&amp;". "&amp;Raw_Data!D8761)</f>
        <v>H. Underhill</v>
      </c>
      <c r="H8761" t="str">
        <f>IF(OR(Raw_Data!E8761="M",Raw_Data!E8761="Male"),"Male",IF(OR(Raw_Data!E8761="F",Raw_Data!E8761="Female"),"Female","Not Confirmed"))</f>
        <v>Female</v>
      </c>
      <c r="I8761">
        <f>Raw_Data!F8761</f>
        <v>16</v>
      </c>
      <c r="J8761" t="str">
        <f>FLOOR(Raw_Data!F8761,10)&amp;"-"&amp;FLOOR(Raw_Data!F8761,10)+9</f>
        <v>10-19</v>
      </c>
      <c r="K8761" t="str">
        <f>Raw_Data!G8761</f>
        <v>Asian</v>
      </c>
      <c r="L8761" t="str">
        <f>Raw_Data!H8761</f>
        <v>General Practice</v>
      </c>
      <c r="M8761" t="str">
        <f>IF(Raw_Data!I8761=TRUE,"Admitted","Not Admitted")</f>
        <v>Admitted</v>
      </c>
      <c r="N8761">
        <f>IF(Raw_Data!J8761="","Not Rated",Raw_Data!J8761)</f>
        <v>8</v>
      </c>
      <c r="O8761">
        <f>Raw_Data!K8761</f>
        <v>51</v>
      </c>
      <c r="P8761" t="str">
        <f>IF(Raw_Data!K8761&lt;=30,"Within Time","Delayed")</f>
        <v>Delayed</v>
      </c>
    </row>
    <row r="8762" spans="1:16" x14ac:dyDescent="0.35">
      <c r="A8762" t="str">
        <f>Raw_Data!A8762</f>
        <v>198-36-9334</v>
      </c>
      <c r="B8762" s="2">
        <f>Raw_Data!B8762</f>
        <v>45566.675694444442</v>
      </c>
      <c r="C8762">
        <f>HOUR(Raw_Data!B8762)</f>
        <v>16</v>
      </c>
      <c r="D8762" t="str">
        <f>TEXT(Raw_Data!B8762,"mmm")</f>
        <v>Oct</v>
      </c>
      <c r="E8762">
        <f>YEAR(Raw_Data!B8762)</f>
        <v>2024</v>
      </c>
      <c r="F8762" t="str">
        <f>TEXT(Raw_Data!B8762,"mmm-yy")</f>
        <v>Oct-24</v>
      </c>
      <c r="G8762" t="str">
        <f>PROPER(Raw_Data!C8762&amp;". "&amp;Raw_Data!D8762)</f>
        <v>F. Titcombe</v>
      </c>
      <c r="H8762" t="str">
        <f>IF(OR(Raw_Data!E8762="M",Raw_Data!E8762="Male"),"Male",IF(OR(Raw_Data!E8762="F",Raw_Data!E8762="Female"),"Female","Not Confirmed"))</f>
        <v>Female</v>
      </c>
      <c r="I8762">
        <f>Raw_Data!F8762</f>
        <v>6</v>
      </c>
      <c r="J8762" t="str">
        <f>FLOOR(Raw_Data!F8762,10)&amp;"-"&amp;FLOOR(Raw_Data!F8762,10)+9</f>
        <v>0-9</v>
      </c>
      <c r="K8762" t="str">
        <f>Raw_Data!G8762</f>
        <v>Unknown</v>
      </c>
      <c r="L8762" t="str">
        <f>Raw_Data!H8762</f>
        <v>None</v>
      </c>
      <c r="M8762" t="str">
        <f>IF(Raw_Data!I8762=TRUE,"Admitted","Not Admitted")</f>
        <v>Not Admitted</v>
      </c>
      <c r="N8762">
        <f>IF(Raw_Data!J8762="","Not Rated",Raw_Data!J8762)</f>
        <v>0</v>
      </c>
      <c r="O8762">
        <f>Raw_Data!K8762</f>
        <v>33</v>
      </c>
      <c r="P8762" t="str">
        <f>IF(Raw_Data!K8762&lt;=30,"Within Time","Delayed")</f>
        <v>Delayed</v>
      </c>
    </row>
    <row r="8763" spans="1:16" x14ac:dyDescent="0.35">
      <c r="A8763" t="str">
        <f>Raw_Data!A8763</f>
        <v>524-44-4531</v>
      </c>
      <c r="B8763" s="2">
        <f>Raw_Data!B8763</f>
        <v>45566.732638888891</v>
      </c>
      <c r="C8763">
        <f>HOUR(Raw_Data!B8763)</f>
        <v>17</v>
      </c>
      <c r="D8763" t="str">
        <f>TEXT(Raw_Data!B8763,"mmm")</f>
        <v>Oct</v>
      </c>
      <c r="E8763">
        <f>YEAR(Raw_Data!B8763)</f>
        <v>2024</v>
      </c>
      <c r="F8763" t="str">
        <f>TEXT(Raw_Data!B8763,"mmm-yy")</f>
        <v>Oct-24</v>
      </c>
      <c r="G8763" t="str">
        <f>PROPER(Raw_Data!C8763&amp;". "&amp;Raw_Data!D8763)</f>
        <v>Q. Stanlack</v>
      </c>
      <c r="H8763" t="str">
        <f>IF(OR(Raw_Data!E8763="M",Raw_Data!E8763="Male"),"Male",IF(OR(Raw_Data!E8763="F",Raw_Data!E8763="Female"),"Female","Not Confirmed"))</f>
        <v>Male</v>
      </c>
      <c r="I8763">
        <f>Raw_Data!F8763</f>
        <v>15</v>
      </c>
      <c r="J8763" t="str">
        <f>FLOOR(Raw_Data!F8763,10)&amp;"-"&amp;FLOOR(Raw_Data!F8763,10)+9</f>
        <v>10-19</v>
      </c>
      <c r="K8763" t="str">
        <f>Raw_Data!G8763</f>
        <v>African American</v>
      </c>
      <c r="L8763" t="str">
        <f>Raw_Data!H8763</f>
        <v>General Practice</v>
      </c>
      <c r="M8763" t="str">
        <f>IF(Raw_Data!I8763=TRUE,"Admitted","Not Admitted")</f>
        <v>Admitted</v>
      </c>
      <c r="N8763" t="str">
        <f>IF(Raw_Data!J8763="","Not Rated",Raw_Data!J8763)</f>
        <v>Not Rated</v>
      </c>
      <c r="O8763">
        <f>Raw_Data!K8763</f>
        <v>12</v>
      </c>
      <c r="P8763" t="str">
        <f>IF(Raw_Data!K8763&lt;=30,"Within Time","Delayed")</f>
        <v>Within Time</v>
      </c>
    </row>
    <row r="8764" spans="1:16" x14ac:dyDescent="0.35">
      <c r="A8764" t="str">
        <f>Raw_Data!A8764</f>
        <v>482-53-6990</v>
      </c>
      <c r="B8764" s="2">
        <f>Raw_Data!B8764</f>
        <v>45566.748611111107</v>
      </c>
      <c r="C8764">
        <f>HOUR(Raw_Data!B8764)</f>
        <v>17</v>
      </c>
      <c r="D8764" t="str">
        <f>TEXT(Raw_Data!B8764,"mmm")</f>
        <v>Oct</v>
      </c>
      <c r="E8764">
        <f>YEAR(Raw_Data!B8764)</f>
        <v>2024</v>
      </c>
      <c r="F8764" t="str">
        <f>TEXT(Raw_Data!B8764,"mmm-yy")</f>
        <v>Oct-24</v>
      </c>
      <c r="G8764" t="str">
        <f>PROPER(Raw_Data!C8764&amp;". "&amp;Raw_Data!D8764)</f>
        <v>E. Kingsley</v>
      </c>
      <c r="H8764" t="str">
        <f>IF(OR(Raw_Data!E8764="M",Raw_Data!E8764="Male"),"Male",IF(OR(Raw_Data!E8764="F",Raw_Data!E8764="Female"),"Female","Not Confirmed"))</f>
        <v>Female</v>
      </c>
      <c r="I8764">
        <f>Raw_Data!F8764</f>
        <v>52</v>
      </c>
      <c r="J8764" t="str">
        <f>FLOOR(Raw_Data!F8764,10)&amp;"-"&amp;FLOOR(Raw_Data!F8764,10)+9</f>
        <v>50-59</v>
      </c>
      <c r="K8764" t="str">
        <f>Raw_Data!G8764</f>
        <v>Two or More Races</v>
      </c>
      <c r="L8764" t="str">
        <f>Raw_Data!H8764</f>
        <v>None</v>
      </c>
      <c r="M8764" t="str">
        <f>IF(Raw_Data!I8764=TRUE,"Admitted","Not Admitted")</f>
        <v>Admitted</v>
      </c>
      <c r="N8764" t="str">
        <f>IF(Raw_Data!J8764="","Not Rated",Raw_Data!J8764)</f>
        <v>Not Rated</v>
      </c>
      <c r="O8764">
        <f>Raw_Data!K8764</f>
        <v>40</v>
      </c>
      <c r="P8764" t="str">
        <f>IF(Raw_Data!K8764&lt;=30,"Within Time","Delayed")</f>
        <v>Delayed</v>
      </c>
    </row>
    <row r="8765" spans="1:16" x14ac:dyDescent="0.35">
      <c r="A8765" t="str">
        <f>Raw_Data!A8765</f>
        <v>747-97-3696</v>
      </c>
      <c r="B8765" s="2">
        <f>Raw_Data!B8765</f>
        <v>45566.895833333343</v>
      </c>
      <c r="C8765">
        <f>HOUR(Raw_Data!B8765)</f>
        <v>21</v>
      </c>
      <c r="D8765" t="str">
        <f>TEXT(Raw_Data!B8765,"mmm")</f>
        <v>Oct</v>
      </c>
      <c r="E8765">
        <f>YEAR(Raw_Data!B8765)</f>
        <v>2024</v>
      </c>
      <c r="F8765" t="str">
        <f>TEXT(Raw_Data!B8765,"mmm-yy")</f>
        <v>Oct-24</v>
      </c>
      <c r="G8765" t="str">
        <f>PROPER(Raw_Data!C8765&amp;". "&amp;Raw_Data!D8765)</f>
        <v>W. Whitfield</v>
      </c>
      <c r="H8765" t="str">
        <f>IF(OR(Raw_Data!E8765="M",Raw_Data!E8765="Male"),"Male",IF(OR(Raw_Data!E8765="F",Raw_Data!E8765="Female"),"Female","Not Confirmed"))</f>
        <v>Male</v>
      </c>
      <c r="I8765">
        <f>Raw_Data!F8765</f>
        <v>41</v>
      </c>
      <c r="J8765" t="str">
        <f>FLOOR(Raw_Data!F8765,10)&amp;"-"&amp;FLOOR(Raw_Data!F8765,10)+9</f>
        <v>40-49</v>
      </c>
      <c r="K8765" t="str">
        <f>Raw_Data!G8765</f>
        <v>White</v>
      </c>
      <c r="L8765" t="str">
        <f>Raw_Data!H8765</f>
        <v>Cardiology</v>
      </c>
      <c r="M8765" t="str">
        <f>IF(Raw_Data!I8765=TRUE,"Admitted","Not Admitted")</f>
        <v>Not Admitted</v>
      </c>
      <c r="N8765" t="str">
        <f>IF(Raw_Data!J8765="","Not Rated",Raw_Data!J8765)</f>
        <v>Not Rated</v>
      </c>
      <c r="O8765">
        <f>Raw_Data!K8765</f>
        <v>19</v>
      </c>
      <c r="P8765" t="str">
        <f>IF(Raw_Data!K8765&lt;=30,"Within Time","Delayed")</f>
        <v>Within Time</v>
      </c>
    </row>
    <row r="8766" spans="1:16" x14ac:dyDescent="0.35">
      <c r="A8766" t="str">
        <f>Raw_Data!A8766</f>
        <v>801-34-2280</v>
      </c>
      <c r="B8766" s="2">
        <f>Raw_Data!B8766</f>
        <v>45567.06527777778</v>
      </c>
      <c r="C8766">
        <f>HOUR(Raw_Data!B8766)</f>
        <v>1</v>
      </c>
      <c r="D8766" t="str">
        <f>TEXT(Raw_Data!B8766,"mmm")</f>
        <v>Oct</v>
      </c>
      <c r="E8766">
        <f>YEAR(Raw_Data!B8766)</f>
        <v>2024</v>
      </c>
      <c r="F8766" t="str">
        <f>TEXT(Raw_Data!B8766,"mmm-yy")</f>
        <v>Oct-24</v>
      </c>
      <c r="G8766" t="str">
        <f>PROPER(Raw_Data!C8766&amp;". "&amp;Raw_Data!D8766)</f>
        <v>I. Ollerton</v>
      </c>
      <c r="H8766" t="str">
        <f>IF(OR(Raw_Data!E8766="M",Raw_Data!E8766="Male"),"Male",IF(OR(Raw_Data!E8766="F",Raw_Data!E8766="Female"),"Female","Not Confirmed"))</f>
        <v>Male</v>
      </c>
      <c r="I8766">
        <f>Raw_Data!F8766</f>
        <v>69</v>
      </c>
      <c r="J8766" t="str">
        <f>FLOOR(Raw_Data!F8766,10)&amp;"-"&amp;FLOOR(Raw_Data!F8766,10)+9</f>
        <v>60-69</v>
      </c>
      <c r="K8766" t="str">
        <f>Raw_Data!G8766</f>
        <v>Two or More Races</v>
      </c>
      <c r="L8766" t="str">
        <f>Raw_Data!H8766</f>
        <v>General Practice</v>
      </c>
      <c r="M8766" t="str">
        <f>IF(Raw_Data!I8766=TRUE,"Admitted","Not Admitted")</f>
        <v>Not Admitted</v>
      </c>
      <c r="N8766" t="str">
        <f>IF(Raw_Data!J8766="","Not Rated",Raw_Data!J8766)</f>
        <v>Not Rated</v>
      </c>
      <c r="O8766">
        <f>Raw_Data!K8766</f>
        <v>19</v>
      </c>
      <c r="P8766" t="str">
        <f>IF(Raw_Data!K8766&lt;=30,"Within Time","Delayed")</f>
        <v>Within Time</v>
      </c>
    </row>
    <row r="8767" spans="1:16" x14ac:dyDescent="0.35">
      <c r="A8767" t="str">
        <f>Raw_Data!A8767</f>
        <v>469-80-3142</v>
      </c>
      <c r="B8767" s="2">
        <f>Raw_Data!B8767</f>
        <v>45567.109722222223</v>
      </c>
      <c r="C8767">
        <f>HOUR(Raw_Data!B8767)</f>
        <v>2</v>
      </c>
      <c r="D8767" t="str">
        <f>TEXT(Raw_Data!B8767,"mmm")</f>
        <v>Oct</v>
      </c>
      <c r="E8767">
        <f>YEAR(Raw_Data!B8767)</f>
        <v>2024</v>
      </c>
      <c r="F8767" t="str">
        <f>TEXT(Raw_Data!B8767,"mmm-yy")</f>
        <v>Oct-24</v>
      </c>
      <c r="G8767" t="str">
        <f>PROPER(Raw_Data!C8767&amp;". "&amp;Raw_Data!D8767)</f>
        <v>S. Merriweather</v>
      </c>
      <c r="H8767" t="str">
        <f>IF(OR(Raw_Data!E8767="M",Raw_Data!E8767="Male"),"Male",IF(OR(Raw_Data!E8767="F",Raw_Data!E8767="Female"),"Female","Not Confirmed"))</f>
        <v>Female</v>
      </c>
      <c r="I8767">
        <f>Raw_Data!F8767</f>
        <v>43</v>
      </c>
      <c r="J8767" t="str">
        <f>FLOOR(Raw_Data!F8767,10)&amp;"-"&amp;FLOOR(Raw_Data!F8767,10)+9</f>
        <v>40-49</v>
      </c>
      <c r="K8767" t="str">
        <f>Raw_Data!G8767</f>
        <v>White</v>
      </c>
      <c r="L8767" t="str">
        <f>Raw_Data!H8767</f>
        <v>General Practice</v>
      </c>
      <c r="M8767" t="str">
        <f>IF(Raw_Data!I8767=TRUE,"Admitted","Not Admitted")</f>
        <v>Admitted</v>
      </c>
      <c r="N8767" t="str">
        <f>IF(Raw_Data!J8767="","Not Rated",Raw_Data!J8767)</f>
        <v>Not Rated</v>
      </c>
      <c r="O8767">
        <f>Raw_Data!K8767</f>
        <v>56</v>
      </c>
      <c r="P8767" t="str">
        <f>IF(Raw_Data!K8767&lt;=30,"Within Time","Delayed")</f>
        <v>Delayed</v>
      </c>
    </row>
    <row r="8768" spans="1:16" x14ac:dyDescent="0.35">
      <c r="A8768" t="str">
        <f>Raw_Data!A8768</f>
        <v>945-54-9929</v>
      </c>
      <c r="B8768" s="2">
        <f>Raw_Data!B8768</f>
        <v>45567.14166666667</v>
      </c>
      <c r="C8768">
        <f>HOUR(Raw_Data!B8768)</f>
        <v>3</v>
      </c>
      <c r="D8768" t="str">
        <f>TEXT(Raw_Data!B8768,"mmm")</f>
        <v>Oct</v>
      </c>
      <c r="E8768">
        <f>YEAR(Raw_Data!B8768)</f>
        <v>2024</v>
      </c>
      <c r="F8768" t="str">
        <f>TEXT(Raw_Data!B8768,"mmm-yy")</f>
        <v>Oct-24</v>
      </c>
      <c r="G8768" t="str">
        <f>PROPER(Raw_Data!C8768&amp;". "&amp;Raw_Data!D8768)</f>
        <v>T. Glasspool</v>
      </c>
      <c r="H8768" t="str">
        <f>IF(OR(Raw_Data!E8768="M",Raw_Data!E8768="Male"),"Male",IF(OR(Raw_Data!E8768="F",Raw_Data!E8768="Female"),"Female","Not Confirmed"))</f>
        <v>Female</v>
      </c>
      <c r="I8768">
        <f>Raw_Data!F8768</f>
        <v>8</v>
      </c>
      <c r="J8768" t="str">
        <f>FLOOR(Raw_Data!F8768,10)&amp;"-"&amp;FLOOR(Raw_Data!F8768,10)+9</f>
        <v>0-9</v>
      </c>
      <c r="K8768" t="str">
        <f>Raw_Data!G8768</f>
        <v>White</v>
      </c>
      <c r="L8768" t="str">
        <f>Raw_Data!H8768</f>
        <v>None</v>
      </c>
      <c r="M8768" t="str">
        <f>IF(Raw_Data!I8768=TRUE,"Admitted","Not Admitted")</f>
        <v>Admitted</v>
      </c>
      <c r="N8768" t="str">
        <f>IF(Raw_Data!J8768="","Not Rated",Raw_Data!J8768)</f>
        <v>Not Rated</v>
      </c>
      <c r="O8768">
        <f>Raw_Data!K8768</f>
        <v>11</v>
      </c>
      <c r="P8768" t="str">
        <f>IF(Raw_Data!K8768&lt;=30,"Within Time","Delayed")</f>
        <v>Within Time</v>
      </c>
    </row>
    <row r="8769" spans="1:16" x14ac:dyDescent="0.35">
      <c r="A8769" t="str">
        <f>Raw_Data!A8769</f>
        <v>781-24-7762</v>
      </c>
      <c r="B8769" s="2">
        <f>Raw_Data!B8769</f>
        <v>45567.15</v>
      </c>
      <c r="C8769">
        <f>HOUR(Raw_Data!B8769)</f>
        <v>3</v>
      </c>
      <c r="D8769" t="str">
        <f>TEXT(Raw_Data!B8769,"mmm")</f>
        <v>Oct</v>
      </c>
      <c r="E8769">
        <f>YEAR(Raw_Data!B8769)</f>
        <v>2024</v>
      </c>
      <c r="F8769" t="str">
        <f>TEXT(Raw_Data!B8769,"mmm-yy")</f>
        <v>Oct-24</v>
      </c>
      <c r="G8769" t="str">
        <f>PROPER(Raw_Data!C8769&amp;". "&amp;Raw_Data!D8769)</f>
        <v>S. Yarborough</v>
      </c>
      <c r="H8769" t="str">
        <f>IF(OR(Raw_Data!E8769="M",Raw_Data!E8769="Male"),"Male",IF(OR(Raw_Data!E8769="F",Raw_Data!E8769="Female"),"Female","Not Confirmed"))</f>
        <v>Male</v>
      </c>
      <c r="I8769">
        <f>Raw_Data!F8769</f>
        <v>74</v>
      </c>
      <c r="J8769" t="str">
        <f>FLOOR(Raw_Data!F8769,10)&amp;"-"&amp;FLOOR(Raw_Data!F8769,10)+9</f>
        <v>70-79</v>
      </c>
      <c r="K8769" t="str">
        <f>Raw_Data!G8769</f>
        <v>Unknown</v>
      </c>
      <c r="L8769" t="str">
        <f>Raw_Data!H8769</f>
        <v>None</v>
      </c>
      <c r="M8769" t="str">
        <f>IF(Raw_Data!I8769=TRUE,"Admitted","Not Admitted")</f>
        <v>Admitted</v>
      </c>
      <c r="N8769" t="str">
        <f>IF(Raw_Data!J8769="","Not Rated",Raw_Data!J8769)</f>
        <v>Not Rated</v>
      </c>
      <c r="O8769">
        <f>Raw_Data!K8769</f>
        <v>11</v>
      </c>
      <c r="P8769" t="str">
        <f>IF(Raw_Data!K8769&lt;=30,"Within Time","Delayed")</f>
        <v>Within Time</v>
      </c>
    </row>
    <row r="8770" spans="1:16" x14ac:dyDescent="0.35">
      <c r="A8770" t="str">
        <f>Raw_Data!A8770</f>
        <v>246-26-2324</v>
      </c>
      <c r="B8770" s="2">
        <f>Raw_Data!B8770</f>
        <v>45567.164583333331</v>
      </c>
      <c r="C8770">
        <f>HOUR(Raw_Data!B8770)</f>
        <v>3</v>
      </c>
      <c r="D8770" t="str">
        <f>TEXT(Raw_Data!B8770,"mmm")</f>
        <v>Oct</v>
      </c>
      <c r="E8770">
        <f>YEAR(Raw_Data!B8770)</f>
        <v>2024</v>
      </c>
      <c r="F8770" t="str">
        <f>TEXT(Raw_Data!B8770,"mmm-yy")</f>
        <v>Oct-24</v>
      </c>
      <c r="G8770" t="str">
        <f>PROPER(Raw_Data!C8770&amp;". "&amp;Raw_Data!D8770)</f>
        <v>H. Aldridge</v>
      </c>
      <c r="H8770" t="str">
        <f>IF(OR(Raw_Data!E8770="M",Raw_Data!E8770="Male"),"Male",IF(OR(Raw_Data!E8770="F",Raw_Data!E8770="Female"),"Female","Not Confirmed"))</f>
        <v>Female</v>
      </c>
      <c r="I8770">
        <f>Raw_Data!F8770</f>
        <v>41</v>
      </c>
      <c r="J8770" t="str">
        <f>FLOOR(Raw_Data!F8770,10)&amp;"-"&amp;FLOOR(Raw_Data!F8770,10)+9</f>
        <v>40-49</v>
      </c>
      <c r="K8770" t="str">
        <f>Raw_Data!G8770</f>
        <v>African American</v>
      </c>
      <c r="L8770" t="str">
        <f>Raw_Data!H8770</f>
        <v>Orthopedics</v>
      </c>
      <c r="M8770" t="str">
        <f>IF(Raw_Data!I8770=TRUE,"Admitted","Not Admitted")</f>
        <v>Not Admitted</v>
      </c>
      <c r="N8770">
        <f>IF(Raw_Data!J8770="","Not Rated",Raw_Data!J8770)</f>
        <v>0</v>
      </c>
      <c r="O8770">
        <f>Raw_Data!K8770</f>
        <v>38</v>
      </c>
      <c r="P8770" t="str">
        <f>IF(Raw_Data!K8770&lt;=30,"Within Time","Delayed")</f>
        <v>Delayed</v>
      </c>
    </row>
    <row r="8771" spans="1:16" x14ac:dyDescent="0.35">
      <c r="A8771" t="str">
        <f>Raw_Data!A8771</f>
        <v>511-18-8701</v>
      </c>
      <c r="B8771" s="2">
        <f>Raw_Data!B8771</f>
        <v>45567.214583333327</v>
      </c>
      <c r="C8771">
        <f>HOUR(Raw_Data!B8771)</f>
        <v>5</v>
      </c>
      <c r="D8771" t="str">
        <f>TEXT(Raw_Data!B8771,"mmm")</f>
        <v>Oct</v>
      </c>
      <c r="E8771">
        <f>YEAR(Raw_Data!B8771)</f>
        <v>2024</v>
      </c>
      <c r="F8771" t="str">
        <f>TEXT(Raw_Data!B8771,"mmm-yy")</f>
        <v>Oct-24</v>
      </c>
      <c r="G8771" t="str">
        <f>PROPER(Raw_Data!C8771&amp;". "&amp;Raw_Data!D8771)</f>
        <v>X. Whitfield</v>
      </c>
      <c r="H8771" t="str">
        <f>IF(OR(Raw_Data!E8771="M",Raw_Data!E8771="Male"),"Male",IF(OR(Raw_Data!E8771="F",Raw_Data!E8771="Female"),"Female","Not Confirmed"))</f>
        <v>Female</v>
      </c>
      <c r="I8771">
        <f>Raw_Data!F8771</f>
        <v>9</v>
      </c>
      <c r="J8771" t="str">
        <f>FLOOR(Raw_Data!F8771,10)&amp;"-"&amp;FLOOR(Raw_Data!F8771,10)+9</f>
        <v>0-9</v>
      </c>
      <c r="K8771" t="str">
        <f>Raw_Data!G8771</f>
        <v>Pacific Islander</v>
      </c>
      <c r="L8771" t="str">
        <f>Raw_Data!H8771</f>
        <v>None</v>
      </c>
      <c r="M8771" t="str">
        <f>IF(Raw_Data!I8771=TRUE,"Admitted","Not Admitted")</f>
        <v>Admitted</v>
      </c>
      <c r="N8771" t="str">
        <f>IF(Raw_Data!J8771="","Not Rated",Raw_Data!J8771)</f>
        <v>Not Rated</v>
      </c>
      <c r="O8771">
        <f>Raw_Data!K8771</f>
        <v>58</v>
      </c>
      <c r="P8771" t="str">
        <f>IF(Raw_Data!K8771&lt;=30,"Within Time","Delayed")</f>
        <v>Delayed</v>
      </c>
    </row>
    <row r="8772" spans="1:16" x14ac:dyDescent="0.35">
      <c r="A8772" t="str">
        <f>Raw_Data!A8772</f>
        <v>808-12-5526</v>
      </c>
      <c r="B8772" s="2">
        <f>Raw_Data!B8772</f>
        <v>45567.222916666673</v>
      </c>
      <c r="C8772">
        <f>HOUR(Raw_Data!B8772)</f>
        <v>5</v>
      </c>
      <c r="D8772" t="str">
        <f>TEXT(Raw_Data!B8772,"mmm")</f>
        <v>Oct</v>
      </c>
      <c r="E8772">
        <f>YEAR(Raw_Data!B8772)</f>
        <v>2024</v>
      </c>
      <c r="F8772" t="str">
        <f>TEXT(Raw_Data!B8772,"mmm-yy")</f>
        <v>Oct-24</v>
      </c>
      <c r="G8772" t="str">
        <f>PROPER(Raw_Data!C8772&amp;". "&amp;Raw_Data!D8772)</f>
        <v>I. Merriweather</v>
      </c>
      <c r="H8772" t="str">
        <f>IF(OR(Raw_Data!E8772="M",Raw_Data!E8772="Male"),"Male",IF(OR(Raw_Data!E8772="F",Raw_Data!E8772="Female"),"Female","Not Confirmed"))</f>
        <v>Male</v>
      </c>
      <c r="I8772">
        <f>Raw_Data!F8772</f>
        <v>47</v>
      </c>
      <c r="J8772" t="str">
        <f>FLOOR(Raw_Data!F8772,10)&amp;"-"&amp;FLOOR(Raw_Data!F8772,10)+9</f>
        <v>40-49</v>
      </c>
      <c r="K8772" t="str">
        <f>Raw_Data!G8772</f>
        <v>Pacific Islander</v>
      </c>
      <c r="L8772" t="str">
        <f>Raw_Data!H8772</f>
        <v>General Practice</v>
      </c>
      <c r="M8772" t="str">
        <f>IF(Raw_Data!I8772=TRUE,"Admitted","Not Admitted")</f>
        <v>Admitted</v>
      </c>
      <c r="N8772" t="str">
        <f>IF(Raw_Data!J8772="","Not Rated",Raw_Data!J8772)</f>
        <v>Not Rated</v>
      </c>
      <c r="O8772">
        <f>Raw_Data!K8772</f>
        <v>25</v>
      </c>
      <c r="P8772" t="str">
        <f>IF(Raw_Data!K8772&lt;=30,"Within Time","Delayed")</f>
        <v>Within Time</v>
      </c>
    </row>
    <row r="8773" spans="1:16" x14ac:dyDescent="0.35">
      <c r="A8773" t="str">
        <f>Raw_Data!A8773</f>
        <v>387-21-4244</v>
      </c>
      <c r="B8773" s="2">
        <f>Raw_Data!B8773</f>
        <v>45567.224305555559</v>
      </c>
      <c r="C8773">
        <f>HOUR(Raw_Data!B8773)</f>
        <v>5</v>
      </c>
      <c r="D8773" t="str">
        <f>TEXT(Raw_Data!B8773,"mmm")</f>
        <v>Oct</v>
      </c>
      <c r="E8773">
        <f>YEAR(Raw_Data!B8773)</f>
        <v>2024</v>
      </c>
      <c r="F8773" t="str">
        <f>TEXT(Raw_Data!B8773,"mmm-yy")</f>
        <v>Oct-24</v>
      </c>
      <c r="G8773" t="str">
        <f>PROPER(Raw_Data!C8773&amp;". "&amp;Raw_Data!D8773)</f>
        <v>C. Goudie</v>
      </c>
      <c r="H8773" t="str">
        <f>IF(OR(Raw_Data!E8773="M",Raw_Data!E8773="Male"),"Male",IF(OR(Raw_Data!E8773="F",Raw_Data!E8773="Female"),"Female","Not Confirmed"))</f>
        <v>Male</v>
      </c>
      <c r="I8773">
        <f>Raw_Data!F8773</f>
        <v>72</v>
      </c>
      <c r="J8773" t="str">
        <f>FLOOR(Raw_Data!F8773,10)&amp;"-"&amp;FLOOR(Raw_Data!F8773,10)+9</f>
        <v>70-79</v>
      </c>
      <c r="K8773" t="str">
        <f>Raw_Data!G8773</f>
        <v>Asian</v>
      </c>
      <c r="L8773" t="str">
        <f>Raw_Data!H8773</f>
        <v>None</v>
      </c>
      <c r="M8773" t="str">
        <f>IF(Raw_Data!I8773=TRUE,"Admitted","Not Admitted")</f>
        <v>Not Admitted</v>
      </c>
      <c r="N8773" t="str">
        <f>IF(Raw_Data!J8773="","Not Rated",Raw_Data!J8773)</f>
        <v>Not Rated</v>
      </c>
      <c r="O8773">
        <f>Raw_Data!K8773</f>
        <v>15</v>
      </c>
      <c r="P8773" t="str">
        <f>IF(Raw_Data!K8773&lt;=30,"Within Time","Delayed")</f>
        <v>Within Time</v>
      </c>
    </row>
    <row r="8774" spans="1:16" x14ac:dyDescent="0.35">
      <c r="A8774" t="str">
        <f>Raw_Data!A8774</f>
        <v>545-15-2516</v>
      </c>
      <c r="B8774" s="2">
        <f>Raw_Data!B8774</f>
        <v>45567.259027777778</v>
      </c>
      <c r="C8774">
        <f>HOUR(Raw_Data!B8774)</f>
        <v>6</v>
      </c>
      <c r="D8774" t="str">
        <f>TEXT(Raw_Data!B8774,"mmm")</f>
        <v>Oct</v>
      </c>
      <c r="E8774">
        <f>YEAR(Raw_Data!B8774)</f>
        <v>2024</v>
      </c>
      <c r="F8774" t="str">
        <f>TEXT(Raw_Data!B8774,"mmm-yy")</f>
        <v>Oct-24</v>
      </c>
      <c r="G8774" t="str">
        <f>PROPER(Raw_Data!C8774&amp;". "&amp;Raw_Data!D8774)</f>
        <v>N. Gwillim</v>
      </c>
      <c r="H8774" t="str">
        <f>IF(OR(Raw_Data!E8774="M",Raw_Data!E8774="Male"),"Male",IF(OR(Raw_Data!E8774="F",Raw_Data!E8774="Female"),"Female","Not Confirmed"))</f>
        <v>Female</v>
      </c>
      <c r="I8774">
        <f>Raw_Data!F8774</f>
        <v>79</v>
      </c>
      <c r="J8774" t="str">
        <f>FLOOR(Raw_Data!F8774,10)&amp;"-"&amp;FLOOR(Raw_Data!F8774,10)+9</f>
        <v>70-79</v>
      </c>
      <c r="K8774" t="str">
        <f>Raw_Data!G8774</f>
        <v>Unknown</v>
      </c>
      <c r="L8774" t="str">
        <f>Raw_Data!H8774</f>
        <v>Orthopedics</v>
      </c>
      <c r="M8774" t="str">
        <f>IF(Raw_Data!I8774=TRUE,"Admitted","Not Admitted")</f>
        <v>Admitted</v>
      </c>
      <c r="N8774" t="str">
        <f>IF(Raw_Data!J8774="","Not Rated",Raw_Data!J8774)</f>
        <v>Not Rated</v>
      </c>
      <c r="O8774">
        <f>Raw_Data!K8774</f>
        <v>26</v>
      </c>
      <c r="P8774" t="str">
        <f>IF(Raw_Data!K8774&lt;=30,"Within Time","Delayed")</f>
        <v>Within Time</v>
      </c>
    </row>
    <row r="8775" spans="1:16" x14ac:dyDescent="0.35">
      <c r="A8775" t="str">
        <f>Raw_Data!A8775</f>
        <v>429-30-9308</v>
      </c>
      <c r="B8775" s="2">
        <f>Raw_Data!B8775</f>
        <v>45567.309027777781</v>
      </c>
      <c r="C8775">
        <f>HOUR(Raw_Data!B8775)</f>
        <v>7</v>
      </c>
      <c r="D8775" t="str">
        <f>TEXT(Raw_Data!B8775,"mmm")</f>
        <v>Oct</v>
      </c>
      <c r="E8775">
        <f>YEAR(Raw_Data!B8775)</f>
        <v>2024</v>
      </c>
      <c r="F8775" t="str">
        <f>TEXT(Raw_Data!B8775,"mmm-yy")</f>
        <v>Oct-24</v>
      </c>
      <c r="G8775" t="str">
        <f>PROPER(Raw_Data!C8775&amp;". "&amp;Raw_Data!D8775)</f>
        <v>Q. Inglewood</v>
      </c>
      <c r="H8775" t="str">
        <f>IF(OR(Raw_Data!E8775="M",Raw_Data!E8775="Male"),"Male",IF(OR(Raw_Data!E8775="F",Raw_Data!E8775="Female"),"Female","Not Confirmed"))</f>
        <v>Male</v>
      </c>
      <c r="I8775">
        <f>Raw_Data!F8775</f>
        <v>27</v>
      </c>
      <c r="J8775" t="str">
        <f>FLOOR(Raw_Data!F8775,10)&amp;"-"&amp;FLOOR(Raw_Data!F8775,10)+9</f>
        <v>20-29</v>
      </c>
      <c r="K8775" t="str">
        <f>Raw_Data!G8775</f>
        <v>White</v>
      </c>
      <c r="L8775" t="str">
        <f>Raw_Data!H8775</f>
        <v>General Practice</v>
      </c>
      <c r="M8775" t="str">
        <f>IF(Raw_Data!I8775=TRUE,"Admitted","Not Admitted")</f>
        <v>Admitted</v>
      </c>
      <c r="N8775" t="str">
        <f>IF(Raw_Data!J8775="","Not Rated",Raw_Data!J8775)</f>
        <v>Not Rated</v>
      </c>
      <c r="O8775">
        <f>Raw_Data!K8775</f>
        <v>29</v>
      </c>
      <c r="P8775" t="str">
        <f>IF(Raw_Data!K8775&lt;=30,"Within Time","Delayed")</f>
        <v>Within Time</v>
      </c>
    </row>
    <row r="8776" spans="1:16" x14ac:dyDescent="0.35">
      <c r="A8776" t="str">
        <f>Raw_Data!A8776</f>
        <v>325-57-9009</v>
      </c>
      <c r="B8776" s="2">
        <f>Raw_Data!B8776</f>
        <v>45567.318055555559</v>
      </c>
      <c r="C8776">
        <f>HOUR(Raw_Data!B8776)</f>
        <v>7</v>
      </c>
      <c r="D8776" t="str">
        <f>TEXT(Raw_Data!B8776,"mmm")</f>
        <v>Oct</v>
      </c>
      <c r="E8776">
        <f>YEAR(Raw_Data!B8776)</f>
        <v>2024</v>
      </c>
      <c r="F8776" t="str">
        <f>TEXT(Raw_Data!B8776,"mmm-yy")</f>
        <v>Oct-24</v>
      </c>
      <c r="G8776" t="str">
        <f>PROPER(Raw_Data!C8776&amp;". "&amp;Raw_Data!D8776)</f>
        <v>K. Northcote</v>
      </c>
      <c r="H8776" t="str">
        <f>IF(OR(Raw_Data!E8776="M",Raw_Data!E8776="Male"),"Male",IF(OR(Raw_Data!E8776="F",Raw_Data!E8776="Female"),"Female","Not Confirmed"))</f>
        <v>Female</v>
      </c>
      <c r="I8776">
        <f>Raw_Data!F8776</f>
        <v>39</v>
      </c>
      <c r="J8776" t="str">
        <f>FLOOR(Raw_Data!F8776,10)&amp;"-"&amp;FLOOR(Raw_Data!F8776,10)+9</f>
        <v>30-39</v>
      </c>
      <c r="K8776" t="str">
        <f>Raw_Data!G8776</f>
        <v>Two or More Races</v>
      </c>
      <c r="L8776" t="str">
        <f>Raw_Data!H8776</f>
        <v>Orthopedics</v>
      </c>
      <c r="M8776" t="str">
        <f>IF(Raw_Data!I8776=TRUE,"Admitted","Not Admitted")</f>
        <v>Not Admitted</v>
      </c>
      <c r="N8776" t="str">
        <f>IF(Raw_Data!J8776="","Not Rated",Raw_Data!J8776)</f>
        <v>Not Rated</v>
      </c>
      <c r="O8776">
        <f>Raw_Data!K8776</f>
        <v>13</v>
      </c>
      <c r="P8776" t="str">
        <f>IF(Raw_Data!K8776&lt;=30,"Within Time","Delayed")</f>
        <v>Within Time</v>
      </c>
    </row>
    <row r="8777" spans="1:16" x14ac:dyDescent="0.35">
      <c r="A8777" t="str">
        <f>Raw_Data!A8777</f>
        <v>379-22-6178</v>
      </c>
      <c r="B8777" s="2">
        <f>Raw_Data!B8777</f>
        <v>45567.37777777778</v>
      </c>
      <c r="C8777">
        <f>HOUR(Raw_Data!B8777)</f>
        <v>9</v>
      </c>
      <c r="D8777" t="str">
        <f>TEXT(Raw_Data!B8777,"mmm")</f>
        <v>Oct</v>
      </c>
      <c r="E8777">
        <f>YEAR(Raw_Data!B8777)</f>
        <v>2024</v>
      </c>
      <c r="F8777" t="str">
        <f>TEXT(Raw_Data!B8777,"mmm-yy")</f>
        <v>Oct-24</v>
      </c>
      <c r="G8777" t="str">
        <f>PROPER(Raw_Data!C8777&amp;". "&amp;Raw_Data!D8777)</f>
        <v>U. Ironside</v>
      </c>
      <c r="H8777" t="str">
        <f>IF(OR(Raw_Data!E8777="M",Raw_Data!E8777="Male"),"Male",IF(OR(Raw_Data!E8777="F",Raw_Data!E8777="Female"),"Female","Not Confirmed"))</f>
        <v>Female</v>
      </c>
      <c r="I8777">
        <f>Raw_Data!F8777</f>
        <v>3</v>
      </c>
      <c r="J8777" t="str">
        <f>FLOOR(Raw_Data!F8777,10)&amp;"-"&amp;FLOOR(Raw_Data!F8777,10)+9</f>
        <v>0-9</v>
      </c>
      <c r="K8777" t="str">
        <f>Raw_Data!G8777</f>
        <v>Two or More Races</v>
      </c>
      <c r="L8777" t="str">
        <f>Raw_Data!H8777</f>
        <v>None</v>
      </c>
      <c r="M8777" t="str">
        <f>IF(Raw_Data!I8777=TRUE,"Admitted","Not Admitted")</f>
        <v>Admitted</v>
      </c>
      <c r="N8777" t="str">
        <f>IF(Raw_Data!J8777="","Not Rated",Raw_Data!J8777)</f>
        <v>Not Rated</v>
      </c>
      <c r="O8777">
        <f>Raw_Data!K8777</f>
        <v>34</v>
      </c>
      <c r="P8777" t="str">
        <f>IF(Raw_Data!K8777&lt;=30,"Within Time","Delayed")</f>
        <v>Delayed</v>
      </c>
    </row>
    <row r="8778" spans="1:16" x14ac:dyDescent="0.35">
      <c r="A8778" t="str">
        <f>Raw_Data!A8778</f>
        <v>486-72-3157</v>
      </c>
      <c r="B8778" s="2">
        <f>Raw_Data!B8778</f>
        <v>45567.390277777777</v>
      </c>
      <c r="C8778">
        <f>HOUR(Raw_Data!B8778)</f>
        <v>9</v>
      </c>
      <c r="D8778" t="str">
        <f>TEXT(Raw_Data!B8778,"mmm")</f>
        <v>Oct</v>
      </c>
      <c r="E8778">
        <f>YEAR(Raw_Data!B8778)</f>
        <v>2024</v>
      </c>
      <c r="F8778" t="str">
        <f>TEXT(Raw_Data!B8778,"mmm-yy")</f>
        <v>Oct-24</v>
      </c>
      <c r="G8778" t="str">
        <f>PROPER(Raw_Data!C8778&amp;". "&amp;Raw_Data!D8778)</f>
        <v>O. Silverlock</v>
      </c>
      <c r="H8778" t="str">
        <f>IF(OR(Raw_Data!E8778="M",Raw_Data!E8778="Male"),"Male",IF(OR(Raw_Data!E8778="F",Raw_Data!E8778="Female"),"Female","Not Confirmed"))</f>
        <v>Male</v>
      </c>
      <c r="I8778">
        <f>Raw_Data!F8778</f>
        <v>35</v>
      </c>
      <c r="J8778" t="str">
        <f>FLOOR(Raw_Data!F8778,10)&amp;"-"&amp;FLOOR(Raw_Data!F8778,10)+9</f>
        <v>30-39</v>
      </c>
      <c r="K8778" t="str">
        <f>Raw_Data!G8778</f>
        <v>White</v>
      </c>
      <c r="L8778" t="str">
        <f>Raw_Data!H8778</f>
        <v>None</v>
      </c>
      <c r="M8778" t="str">
        <f>IF(Raw_Data!I8778=TRUE,"Admitted","Not Admitted")</f>
        <v>Admitted</v>
      </c>
      <c r="N8778" t="str">
        <f>IF(Raw_Data!J8778="","Not Rated",Raw_Data!J8778)</f>
        <v>Not Rated</v>
      </c>
      <c r="O8778">
        <f>Raw_Data!K8778</f>
        <v>58</v>
      </c>
      <c r="P8778" t="str">
        <f>IF(Raw_Data!K8778&lt;=30,"Within Time","Delayed")</f>
        <v>Delayed</v>
      </c>
    </row>
    <row r="8779" spans="1:16" x14ac:dyDescent="0.35">
      <c r="A8779" t="str">
        <f>Raw_Data!A8779</f>
        <v>635-47-7622</v>
      </c>
      <c r="B8779" s="2">
        <f>Raw_Data!B8779</f>
        <v>45567.40902777778</v>
      </c>
      <c r="C8779">
        <f>HOUR(Raw_Data!B8779)</f>
        <v>9</v>
      </c>
      <c r="D8779" t="str">
        <f>TEXT(Raw_Data!B8779,"mmm")</f>
        <v>Oct</v>
      </c>
      <c r="E8779">
        <f>YEAR(Raw_Data!B8779)</f>
        <v>2024</v>
      </c>
      <c r="F8779" t="str">
        <f>TEXT(Raw_Data!B8779,"mmm-yy")</f>
        <v>Oct-24</v>
      </c>
      <c r="G8779" t="str">
        <f>PROPER(Raw_Data!C8779&amp;". "&amp;Raw_Data!D8779)</f>
        <v>Z. Schubuser</v>
      </c>
      <c r="H8779" t="str">
        <f>IF(OR(Raw_Data!E8779="M",Raw_Data!E8779="Male"),"Male",IF(OR(Raw_Data!E8779="F",Raw_Data!E8779="Female"),"Female","Not Confirmed"))</f>
        <v>Female</v>
      </c>
      <c r="I8779">
        <f>Raw_Data!F8779</f>
        <v>38</v>
      </c>
      <c r="J8779" t="str">
        <f>FLOOR(Raw_Data!F8779,10)&amp;"-"&amp;FLOOR(Raw_Data!F8779,10)+9</f>
        <v>30-39</v>
      </c>
      <c r="K8779" t="str">
        <f>Raw_Data!G8779</f>
        <v>African American</v>
      </c>
      <c r="L8779" t="str">
        <f>Raw_Data!H8779</f>
        <v>None</v>
      </c>
      <c r="M8779" t="str">
        <f>IF(Raw_Data!I8779=TRUE,"Admitted","Not Admitted")</f>
        <v>Not Admitted</v>
      </c>
      <c r="N8779" t="str">
        <f>IF(Raw_Data!J8779="","Not Rated",Raw_Data!J8779)</f>
        <v>Not Rated</v>
      </c>
      <c r="O8779">
        <f>Raw_Data!K8779</f>
        <v>34</v>
      </c>
      <c r="P8779" t="str">
        <f>IF(Raw_Data!K8779&lt;=30,"Within Time","Delayed")</f>
        <v>Delayed</v>
      </c>
    </row>
    <row r="8780" spans="1:16" x14ac:dyDescent="0.35">
      <c r="A8780" t="str">
        <f>Raw_Data!A8780</f>
        <v>755-69-7964</v>
      </c>
      <c r="B8780" s="2">
        <f>Raw_Data!B8780</f>
        <v>45567.415972222218</v>
      </c>
      <c r="C8780">
        <f>HOUR(Raw_Data!B8780)</f>
        <v>9</v>
      </c>
      <c r="D8780" t="str">
        <f>TEXT(Raw_Data!B8780,"mmm")</f>
        <v>Oct</v>
      </c>
      <c r="E8780">
        <f>YEAR(Raw_Data!B8780)</f>
        <v>2024</v>
      </c>
      <c r="F8780" t="str">
        <f>TEXT(Raw_Data!B8780,"mmm-yy")</f>
        <v>Oct-24</v>
      </c>
      <c r="G8780" t="str">
        <f>PROPER(Raw_Data!C8780&amp;". "&amp;Raw_Data!D8780)</f>
        <v>R. Bannister</v>
      </c>
      <c r="H8780" t="str">
        <f>IF(OR(Raw_Data!E8780="M",Raw_Data!E8780="Male"),"Male",IF(OR(Raw_Data!E8780="F",Raw_Data!E8780="Female"),"Female","Not Confirmed"))</f>
        <v>Female</v>
      </c>
      <c r="I8780">
        <f>Raw_Data!F8780</f>
        <v>44</v>
      </c>
      <c r="J8780" t="str">
        <f>FLOOR(Raw_Data!F8780,10)&amp;"-"&amp;FLOOR(Raw_Data!F8780,10)+9</f>
        <v>40-49</v>
      </c>
      <c r="K8780" t="str">
        <f>Raw_Data!G8780</f>
        <v>African American</v>
      </c>
      <c r="L8780" t="str">
        <f>Raw_Data!H8780</f>
        <v>None</v>
      </c>
      <c r="M8780" t="str">
        <f>IF(Raw_Data!I8780=TRUE,"Admitted","Not Admitted")</f>
        <v>Not Admitted</v>
      </c>
      <c r="N8780" t="str">
        <f>IF(Raw_Data!J8780="","Not Rated",Raw_Data!J8780)</f>
        <v>Not Rated</v>
      </c>
      <c r="O8780">
        <f>Raw_Data!K8780</f>
        <v>20</v>
      </c>
      <c r="P8780" t="str">
        <f>IF(Raw_Data!K8780&lt;=30,"Within Time","Delayed")</f>
        <v>Within Time</v>
      </c>
    </row>
    <row r="8781" spans="1:16" x14ac:dyDescent="0.35">
      <c r="A8781" t="str">
        <f>Raw_Data!A8781</f>
        <v>329-63-3429</v>
      </c>
      <c r="B8781" s="2">
        <f>Raw_Data!B8781</f>
        <v>45567.560416666667</v>
      </c>
      <c r="C8781">
        <f>HOUR(Raw_Data!B8781)</f>
        <v>13</v>
      </c>
      <c r="D8781" t="str">
        <f>TEXT(Raw_Data!B8781,"mmm")</f>
        <v>Oct</v>
      </c>
      <c r="E8781">
        <f>YEAR(Raw_Data!B8781)</f>
        <v>2024</v>
      </c>
      <c r="F8781" t="str">
        <f>TEXT(Raw_Data!B8781,"mmm-yy")</f>
        <v>Oct-24</v>
      </c>
      <c r="G8781" t="str">
        <f>PROPER(Raw_Data!C8781&amp;". "&amp;Raw_Data!D8781)</f>
        <v>E. Kingsley</v>
      </c>
      <c r="H8781" t="str">
        <f>IF(OR(Raw_Data!E8781="M",Raw_Data!E8781="Male"),"Male",IF(OR(Raw_Data!E8781="F",Raw_Data!E8781="Female"),"Female","Not Confirmed"))</f>
        <v>Female</v>
      </c>
      <c r="I8781">
        <f>Raw_Data!F8781</f>
        <v>68</v>
      </c>
      <c r="J8781" t="str">
        <f>FLOOR(Raw_Data!F8781,10)&amp;"-"&amp;FLOOR(Raw_Data!F8781,10)+9</f>
        <v>60-69</v>
      </c>
      <c r="K8781" t="str">
        <f>Raw_Data!G8781</f>
        <v>Unknown</v>
      </c>
      <c r="L8781" t="str">
        <f>Raw_Data!H8781</f>
        <v>None</v>
      </c>
      <c r="M8781" t="str">
        <f>IF(Raw_Data!I8781=TRUE,"Admitted","Not Admitted")</f>
        <v>Admitted</v>
      </c>
      <c r="N8781" t="str">
        <f>IF(Raw_Data!J8781="","Not Rated",Raw_Data!J8781)</f>
        <v>Not Rated</v>
      </c>
      <c r="O8781">
        <f>Raw_Data!K8781</f>
        <v>49</v>
      </c>
      <c r="P8781" t="str">
        <f>IF(Raw_Data!K8781&lt;=30,"Within Time","Delayed")</f>
        <v>Delayed</v>
      </c>
    </row>
    <row r="8782" spans="1:16" x14ac:dyDescent="0.35">
      <c r="A8782" t="str">
        <f>Raw_Data!A8782</f>
        <v>991-58-2385</v>
      </c>
      <c r="B8782" s="2">
        <f>Raw_Data!B8782</f>
        <v>45567.649305555547</v>
      </c>
      <c r="C8782">
        <f>HOUR(Raw_Data!B8782)</f>
        <v>15</v>
      </c>
      <c r="D8782" t="str">
        <f>TEXT(Raw_Data!B8782,"mmm")</f>
        <v>Oct</v>
      </c>
      <c r="E8782">
        <f>YEAR(Raw_Data!B8782)</f>
        <v>2024</v>
      </c>
      <c r="F8782" t="str">
        <f>TEXT(Raw_Data!B8782,"mmm-yy")</f>
        <v>Oct-24</v>
      </c>
      <c r="G8782" t="str">
        <f>PROPER(Raw_Data!C8782&amp;". "&amp;Raw_Data!D8782)</f>
        <v>K. Pemberton</v>
      </c>
      <c r="H8782" t="str">
        <f>IF(OR(Raw_Data!E8782="M",Raw_Data!E8782="Male"),"Male",IF(OR(Raw_Data!E8782="F",Raw_Data!E8782="Female"),"Female","Not Confirmed"))</f>
        <v>Male</v>
      </c>
      <c r="I8782">
        <f>Raw_Data!F8782</f>
        <v>5</v>
      </c>
      <c r="J8782" t="str">
        <f>FLOOR(Raw_Data!F8782,10)&amp;"-"&amp;FLOOR(Raw_Data!F8782,10)+9</f>
        <v>0-9</v>
      </c>
      <c r="K8782" t="str">
        <f>Raw_Data!G8782</f>
        <v>White</v>
      </c>
      <c r="L8782" t="str">
        <f>Raw_Data!H8782</f>
        <v>None</v>
      </c>
      <c r="M8782" t="str">
        <f>IF(Raw_Data!I8782=TRUE,"Admitted","Not Admitted")</f>
        <v>Admitted</v>
      </c>
      <c r="N8782" t="str">
        <f>IF(Raw_Data!J8782="","Not Rated",Raw_Data!J8782)</f>
        <v>Not Rated</v>
      </c>
      <c r="O8782">
        <f>Raw_Data!K8782</f>
        <v>57</v>
      </c>
      <c r="P8782" t="str">
        <f>IF(Raw_Data!K8782&lt;=30,"Within Time","Delayed")</f>
        <v>Delayed</v>
      </c>
    </row>
    <row r="8783" spans="1:16" x14ac:dyDescent="0.35">
      <c r="A8783" t="str">
        <f>Raw_Data!A8783</f>
        <v>533-56-9028</v>
      </c>
      <c r="B8783" s="2">
        <f>Raw_Data!B8783</f>
        <v>45567.695833333331</v>
      </c>
      <c r="C8783">
        <f>HOUR(Raw_Data!B8783)</f>
        <v>16</v>
      </c>
      <c r="D8783" t="str">
        <f>TEXT(Raw_Data!B8783,"mmm")</f>
        <v>Oct</v>
      </c>
      <c r="E8783">
        <f>YEAR(Raw_Data!B8783)</f>
        <v>2024</v>
      </c>
      <c r="F8783" t="str">
        <f>TEXT(Raw_Data!B8783,"mmm-yy")</f>
        <v>Oct-24</v>
      </c>
      <c r="G8783" t="str">
        <f>PROPER(Raw_Data!C8783&amp;". "&amp;Raw_Data!D8783)</f>
        <v>O. Ellerby</v>
      </c>
      <c r="H8783" t="str">
        <f>IF(OR(Raw_Data!E8783="M",Raw_Data!E8783="Male"),"Male",IF(OR(Raw_Data!E8783="F",Raw_Data!E8783="Female"),"Female","Not Confirmed"))</f>
        <v>Female</v>
      </c>
      <c r="I8783">
        <f>Raw_Data!F8783</f>
        <v>4</v>
      </c>
      <c r="J8783" t="str">
        <f>FLOOR(Raw_Data!F8783,10)&amp;"-"&amp;FLOOR(Raw_Data!F8783,10)+9</f>
        <v>0-9</v>
      </c>
      <c r="K8783" t="str">
        <f>Raw_Data!G8783</f>
        <v>Asian</v>
      </c>
      <c r="L8783" t="str">
        <f>Raw_Data!H8783</f>
        <v>Orthopedics</v>
      </c>
      <c r="M8783" t="str">
        <f>IF(Raw_Data!I8783=TRUE,"Admitted","Not Admitted")</f>
        <v>Admitted</v>
      </c>
      <c r="N8783" t="str">
        <f>IF(Raw_Data!J8783="","Not Rated",Raw_Data!J8783)</f>
        <v>Not Rated</v>
      </c>
      <c r="O8783">
        <f>Raw_Data!K8783</f>
        <v>24</v>
      </c>
      <c r="P8783" t="str">
        <f>IF(Raw_Data!K8783&lt;=30,"Within Time","Delayed")</f>
        <v>Within Time</v>
      </c>
    </row>
    <row r="8784" spans="1:16" x14ac:dyDescent="0.35">
      <c r="A8784" t="str">
        <f>Raw_Data!A8784</f>
        <v>385-84-5472</v>
      </c>
      <c r="B8784" s="2">
        <f>Raw_Data!B8784</f>
        <v>45567.722916666673</v>
      </c>
      <c r="C8784">
        <f>HOUR(Raw_Data!B8784)</f>
        <v>17</v>
      </c>
      <c r="D8784" t="str">
        <f>TEXT(Raw_Data!B8784,"mmm")</f>
        <v>Oct</v>
      </c>
      <c r="E8784">
        <f>YEAR(Raw_Data!B8784)</f>
        <v>2024</v>
      </c>
      <c r="F8784" t="str">
        <f>TEXT(Raw_Data!B8784,"mmm-yy")</f>
        <v>Oct-24</v>
      </c>
      <c r="G8784" t="str">
        <f>PROPER(Raw_Data!C8784&amp;". "&amp;Raw_Data!D8784)</f>
        <v>Z. Middleditch</v>
      </c>
      <c r="H8784" t="str">
        <f>IF(OR(Raw_Data!E8784="M",Raw_Data!E8784="Male"),"Male",IF(OR(Raw_Data!E8784="F",Raw_Data!E8784="Female"),"Female","Not Confirmed"))</f>
        <v>Male</v>
      </c>
      <c r="I8784">
        <f>Raw_Data!F8784</f>
        <v>78</v>
      </c>
      <c r="J8784" t="str">
        <f>FLOOR(Raw_Data!F8784,10)&amp;"-"&amp;FLOOR(Raw_Data!F8784,10)+9</f>
        <v>70-79</v>
      </c>
      <c r="K8784" t="str">
        <f>Raw_Data!G8784</f>
        <v>Unknown</v>
      </c>
      <c r="L8784" t="str">
        <f>Raw_Data!H8784</f>
        <v>Neurology</v>
      </c>
      <c r="M8784" t="str">
        <f>IF(Raw_Data!I8784=TRUE,"Admitted","Not Admitted")</f>
        <v>Not Admitted</v>
      </c>
      <c r="N8784">
        <f>IF(Raw_Data!J8784="","Not Rated",Raw_Data!J8784)</f>
        <v>7</v>
      </c>
      <c r="O8784">
        <f>Raw_Data!K8784</f>
        <v>16</v>
      </c>
      <c r="P8784" t="str">
        <f>IF(Raw_Data!K8784&lt;=30,"Within Time","Delayed")</f>
        <v>Within Time</v>
      </c>
    </row>
    <row r="8785" spans="1:16" x14ac:dyDescent="0.35">
      <c r="A8785" t="str">
        <f>Raw_Data!A8785</f>
        <v>265-59-7569</v>
      </c>
      <c r="B8785" s="2">
        <f>Raw_Data!B8785</f>
        <v>45567.802777777782</v>
      </c>
      <c r="C8785">
        <f>HOUR(Raw_Data!B8785)</f>
        <v>19</v>
      </c>
      <c r="D8785" t="str">
        <f>TEXT(Raw_Data!B8785,"mmm")</f>
        <v>Oct</v>
      </c>
      <c r="E8785">
        <f>YEAR(Raw_Data!B8785)</f>
        <v>2024</v>
      </c>
      <c r="F8785" t="str">
        <f>TEXT(Raw_Data!B8785,"mmm-yy")</f>
        <v>Oct-24</v>
      </c>
      <c r="G8785" t="str">
        <f>PROPER(Raw_Data!C8785&amp;". "&amp;Raw_Data!D8785)</f>
        <v>T. Churchard</v>
      </c>
      <c r="H8785" t="str">
        <f>IF(OR(Raw_Data!E8785="M",Raw_Data!E8785="Male"),"Male",IF(OR(Raw_Data!E8785="F",Raw_Data!E8785="Female"),"Female","Not Confirmed"))</f>
        <v>Female</v>
      </c>
      <c r="I8785">
        <f>Raw_Data!F8785</f>
        <v>48</v>
      </c>
      <c r="J8785" t="str">
        <f>FLOOR(Raw_Data!F8785,10)&amp;"-"&amp;FLOOR(Raw_Data!F8785,10)+9</f>
        <v>40-49</v>
      </c>
      <c r="K8785" t="str">
        <f>Raw_Data!G8785</f>
        <v>White</v>
      </c>
      <c r="L8785" t="str">
        <f>Raw_Data!H8785</f>
        <v>Neurology</v>
      </c>
      <c r="M8785" t="str">
        <f>IF(Raw_Data!I8785=TRUE,"Admitted","Not Admitted")</f>
        <v>Not Admitted</v>
      </c>
      <c r="N8785">
        <f>IF(Raw_Data!J8785="","Not Rated",Raw_Data!J8785)</f>
        <v>8</v>
      </c>
      <c r="O8785">
        <f>Raw_Data!K8785</f>
        <v>30</v>
      </c>
      <c r="P8785" t="str">
        <f>IF(Raw_Data!K8785&lt;=30,"Within Time","Delayed")</f>
        <v>Within Time</v>
      </c>
    </row>
    <row r="8786" spans="1:16" x14ac:dyDescent="0.35">
      <c r="A8786" t="str">
        <f>Raw_Data!A8786</f>
        <v>441-98-9146</v>
      </c>
      <c r="B8786" s="2">
        <f>Raw_Data!B8786</f>
        <v>45567.829861111109</v>
      </c>
      <c r="C8786">
        <f>HOUR(Raw_Data!B8786)</f>
        <v>19</v>
      </c>
      <c r="D8786" t="str">
        <f>TEXT(Raw_Data!B8786,"mmm")</f>
        <v>Oct</v>
      </c>
      <c r="E8786">
        <f>YEAR(Raw_Data!B8786)</f>
        <v>2024</v>
      </c>
      <c r="F8786" t="str">
        <f>TEXT(Raw_Data!B8786,"mmm-yy")</f>
        <v>Oct-24</v>
      </c>
      <c r="G8786" t="str">
        <f>PROPER(Raw_Data!C8786&amp;". "&amp;Raw_Data!D8786)</f>
        <v>K. Greenhalgh</v>
      </c>
      <c r="H8786" t="str">
        <f>IF(OR(Raw_Data!E8786="M",Raw_Data!E8786="Male"),"Male",IF(OR(Raw_Data!E8786="F",Raw_Data!E8786="Female"),"Female","Not Confirmed"))</f>
        <v>Male</v>
      </c>
      <c r="I8786">
        <f>Raw_Data!F8786</f>
        <v>16</v>
      </c>
      <c r="J8786" t="str">
        <f>FLOOR(Raw_Data!F8786,10)&amp;"-"&amp;FLOOR(Raw_Data!F8786,10)+9</f>
        <v>10-19</v>
      </c>
      <c r="K8786" t="str">
        <f>Raw_Data!G8786</f>
        <v>Unknown</v>
      </c>
      <c r="L8786" t="str">
        <f>Raw_Data!H8786</f>
        <v>None</v>
      </c>
      <c r="M8786" t="str">
        <f>IF(Raw_Data!I8786=TRUE,"Admitted","Not Admitted")</f>
        <v>Not Admitted</v>
      </c>
      <c r="N8786">
        <f>IF(Raw_Data!J8786="","Not Rated",Raw_Data!J8786)</f>
        <v>8</v>
      </c>
      <c r="O8786">
        <f>Raw_Data!K8786</f>
        <v>50</v>
      </c>
      <c r="P8786" t="str">
        <f>IF(Raw_Data!K8786&lt;=30,"Within Time","Delayed")</f>
        <v>Delayed</v>
      </c>
    </row>
    <row r="8787" spans="1:16" x14ac:dyDescent="0.35">
      <c r="A8787" t="str">
        <f>Raw_Data!A8787</f>
        <v>908-38-5902</v>
      </c>
      <c r="B8787" s="2">
        <f>Raw_Data!B8787</f>
        <v>45567.895138888889</v>
      </c>
      <c r="C8787">
        <f>HOUR(Raw_Data!B8787)</f>
        <v>21</v>
      </c>
      <c r="D8787" t="str">
        <f>TEXT(Raw_Data!B8787,"mmm")</f>
        <v>Oct</v>
      </c>
      <c r="E8787">
        <f>YEAR(Raw_Data!B8787)</f>
        <v>2024</v>
      </c>
      <c r="F8787" t="str">
        <f>TEXT(Raw_Data!B8787,"mmm-yy")</f>
        <v>Oct-24</v>
      </c>
      <c r="G8787" t="str">
        <f>PROPER(Raw_Data!C8787&amp;". "&amp;Raw_Data!D8787)</f>
        <v>Z. Carraway</v>
      </c>
      <c r="H8787" t="str">
        <f>IF(OR(Raw_Data!E8787="M",Raw_Data!E8787="Male"),"Male",IF(OR(Raw_Data!E8787="F",Raw_Data!E8787="Female"),"Female","Not Confirmed"))</f>
        <v>Male</v>
      </c>
      <c r="I8787">
        <f>Raw_Data!F8787</f>
        <v>35</v>
      </c>
      <c r="J8787" t="str">
        <f>FLOOR(Raw_Data!F8787,10)&amp;"-"&amp;FLOOR(Raw_Data!F8787,10)+9</f>
        <v>30-39</v>
      </c>
      <c r="K8787" t="str">
        <f>Raw_Data!G8787</f>
        <v>White</v>
      </c>
      <c r="L8787" t="str">
        <f>Raw_Data!H8787</f>
        <v>None</v>
      </c>
      <c r="M8787" t="str">
        <f>IF(Raw_Data!I8787=TRUE,"Admitted","Not Admitted")</f>
        <v>Admitted</v>
      </c>
      <c r="N8787">
        <f>IF(Raw_Data!J8787="","Not Rated",Raw_Data!J8787)</f>
        <v>5</v>
      </c>
      <c r="O8787">
        <f>Raw_Data!K8787</f>
        <v>29</v>
      </c>
      <c r="P8787" t="str">
        <f>IF(Raw_Data!K8787&lt;=30,"Within Time","Delayed")</f>
        <v>Within Time</v>
      </c>
    </row>
    <row r="8788" spans="1:16" x14ac:dyDescent="0.35">
      <c r="A8788" t="str">
        <f>Raw_Data!A8788</f>
        <v>101-72-8225</v>
      </c>
      <c r="B8788" s="2">
        <f>Raw_Data!B8788</f>
        <v>45567.931944444441</v>
      </c>
      <c r="C8788">
        <f>HOUR(Raw_Data!B8788)</f>
        <v>22</v>
      </c>
      <c r="D8788" t="str">
        <f>TEXT(Raw_Data!B8788,"mmm")</f>
        <v>Oct</v>
      </c>
      <c r="E8788">
        <f>YEAR(Raw_Data!B8788)</f>
        <v>2024</v>
      </c>
      <c r="F8788" t="str">
        <f>TEXT(Raw_Data!B8788,"mmm-yy")</f>
        <v>Oct-24</v>
      </c>
      <c r="G8788" t="str">
        <f>PROPER(Raw_Data!C8788&amp;". "&amp;Raw_Data!D8788)</f>
        <v>F. Dewhirst</v>
      </c>
      <c r="H8788" t="str">
        <f>IF(OR(Raw_Data!E8788="M",Raw_Data!E8788="Male"),"Male",IF(OR(Raw_Data!E8788="F",Raw_Data!E8788="Female"),"Female","Not Confirmed"))</f>
        <v>Male</v>
      </c>
      <c r="I8788">
        <f>Raw_Data!F8788</f>
        <v>33</v>
      </c>
      <c r="J8788" t="str">
        <f>FLOOR(Raw_Data!F8788,10)&amp;"-"&amp;FLOOR(Raw_Data!F8788,10)+9</f>
        <v>30-39</v>
      </c>
      <c r="K8788" t="str">
        <f>Raw_Data!G8788</f>
        <v>Unknown</v>
      </c>
      <c r="L8788" t="str">
        <f>Raw_Data!H8788</f>
        <v>General Practice</v>
      </c>
      <c r="M8788" t="str">
        <f>IF(Raw_Data!I8788=TRUE,"Admitted","Not Admitted")</f>
        <v>Admitted</v>
      </c>
      <c r="N8788" t="str">
        <f>IF(Raw_Data!J8788="","Not Rated",Raw_Data!J8788)</f>
        <v>Not Rated</v>
      </c>
      <c r="O8788">
        <f>Raw_Data!K8788</f>
        <v>52</v>
      </c>
      <c r="P8788" t="str">
        <f>IF(Raw_Data!K8788&lt;=30,"Within Time","Delayed")</f>
        <v>Delayed</v>
      </c>
    </row>
    <row r="8789" spans="1:16" x14ac:dyDescent="0.35">
      <c r="A8789" t="str">
        <f>Raw_Data!A8789</f>
        <v>598-56-1469</v>
      </c>
      <c r="B8789" s="2">
        <f>Raw_Data!B8789</f>
        <v>45568.036111111112</v>
      </c>
      <c r="C8789">
        <f>HOUR(Raw_Data!B8789)</f>
        <v>0</v>
      </c>
      <c r="D8789" t="str">
        <f>TEXT(Raw_Data!B8789,"mmm")</f>
        <v>Oct</v>
      </c>
      <c r="E8789">
        <f>YEAR(Raw_Data!B8789)</f>
        <v>2024</v>
      </c>
      <c r="F8789" t="str">
        <f>TEXT(Raw_Data!B8789,"mmm-yy")</f>
        <v>Oct-24</v>
      </c>
      <c r="G8789" t="str">
        <f>PROPER(Raw_Data!C8789&amp;". "&amp;Raw_Data!D8789)</f>
        <v>I. Middleditch</v>
      </c>
      <c r="H8789" t="str">
        <f>IF(OR(Raw_Data!E8789="M",Raw_Data!E8789="Male"),"Male",IF(OR(Raw_Data!E8789="F",Raw_Data!E8789="Female"),"Female","Not Confirmed"))</f>
        <v>Female</v>
      </c>
      <c r="I8789">
        <f>Raw_Data!F8789</f>
        <v>18</v>
      </c>
      <c r="J8789" t="str">
        <f>FLOOR(Raw_Data!F8789,10)&amp;"-"&amp;FLOOR(Raw_Data!F8789,10)+9</f>
        <v>10-19</v>
      </c>
      <c r="K8789" t="str">
        <f>Raw_Data!G8789</f>
        <v>Unknown</v>
      </c>
      <c r="L8789" t="str">
        <f>Raw_Data!H8789</f>
        <v>None</v>
      </c>
      <c r="M8789" t="str">
        <f>IF(Raw_Data!I8789=TRUE,"Admitted","Not Admitted")</f>
        <v>Admitted</v>
      </c>
      <c r="N8789" t="str">
        <f>IF(Raw_Data!J8789="","Not Rated",Raw_Data!J8789)</f>
        <v>Not Rated</v>
      </c>
      <c r="O8789">
        <f>Raw_Data!K8789</f>
        <v>14</v>
      </c>
      <c r="P8789" t="str">
        <f>IF(Raw_Data!K8789&lt;=30,"Within Time","Delayed")</f>
        <v>Within Time</v>
      </c>
    </row>
    <row r="8790" spans="1:16" x14ac:dyDescent="0.35">
      <c r="A8790" t="str">
        <f>Raw_Data!A8790</f>
        <v>372-72-8753</v>
      </c>
      <c r="B8790" s="2">
        <f>Raw_Data!B8790</f>
        <v>45568.165972222218</v>
      </c>
      <c r="C8790">
        <f>HOUR(Raw_Data!B8790)</f>
        <v>3</v>
      </c>
      <c r="D8790" t="str">
        <f>TEXT(Raw_Data!B8790,"mmm")</f>
        <v>Oct</v>
      </c>
      <c r="E8790">
        <f>YEAR(Raw_Data!B8790)</f>
        <v>2024</v>
      </c>
      <c r="F8790" t="str">
        <f>TEXT(Raw_Data!B8790,"mmm-yy")</f>
        <v>Oct-24</v>
      </c>
      <c r="G8790" t="str">
        <f>PROPER(Raw_Data!C8790&amp;". "&amp;Raw_Data!D8790)</f>
        <v>K. Postlethwaite</v>
      </c>
      <c r="H8790" t="str">
        <f>IF(OR(Raw_Data!E8790="M",Raw_Data!E8790="Male"),"Male",IF(OR(Raw_Data!E8790="F",Raw_Data!E8790="Female"),"Female","Not Confirmed"))</f>
        <v>Male</v>
      </c>
      <c r="I8790">
        <f>Raw_Data!F8790</f>
        <v>44</v>
      </c>
      <c r="J8790" t="str">
        <f>FLOOR(Raw_Data!F8790,10)&amp;"-"&amp;FLOOR(Raw_Data!F8790,10)+9</f>
        <v>40-49</v>
      </c>
      <c r="K8790" t="str">
        <f>Raw_Data!G8790</f>
        <v>Unknown</v>
      </c>
      <c r="L8790" t="str">
        <f>Raw_Data!H8790</f>
        <v>Orthopedics</v>
      </c>
      <c r="M8790" t="str">
        <f>IF(Raw_Data!I8790=TRUE,"Admitted","Not Admitted")</f>
        <v>Not Admitted</v>
      </c>
      <c r="N8790" t="str">
        <f>IF(Raw_Data!J8790="","Not Rated",Raw_Data!J8790)</f>
        <v>Not Rated</v>
      </c>
      <c r="O8790">
        <f>Raw_Data!K8790</f>
        <v>34</v>
      </c>
      <c r="P8790" t="str">
        <f>IF(Raw_Data!K8790&lt;=30,"Within Time","Delayed")</f>
        <v>Delayed</v>
      </c>
    </row>
    <row r="8791" spans="1:16" x14ac:dyDescent="0.35">
      <c r="A8791" t="str">
        <f>Raw_Data!A8791</f>
        <v>347-90-2723</v>
      </c>
      <c r="B8791" s="2">
        <f>Raw_Data!B8791</f>
        <v>45568.168055555558</v>
      </c>
      <c r="C8791">
        <f>HOUR(Raw_Data!B8791)</f>
        <v>4</v>
      </c>
      <c r="D8791" t="str">
        <f>TEXT(Raw_Data!B8791,"mmm")</f>
        <v>Oct</v>
      </c>
      <c r="E8791">
        <f>YEAR(Raw_Data!B8791)</f>
        <v>2024</v>
      </c>
      <c r="F8791" t="str">
        <f>TEXT(Raw_Data!B8791,"mmm-yy")</f>
        <v>Oct-24</v>
      </c>
      <c r="G8791" t="str">
        <f>PROPER(Raw_Data!C8791&amp;". "&amp;Raw_Data!D8791)</f>
        <v>V. Methuen</v>
      </c>
      <c r="H8791" t="str">
        <f>IF(OR(Raw_Data!E8791="M",Raw_Data!E8791="Male"),"Male",IF(OR(Raw_Data!E8791="F",Raw_Data!E8791="Female"),"Female","Not Confirmed"))</f>
        <v>Female</v>
      </c>
      <c r="I8791">
        <f>Raw_Data!F8791</f>
        <v>70</v>
      </c>
      <c r="J8791" t="str">
        <f>FLOOR(Raw_Data!F8791,10)&amp;"-"&amp;FLOOR(Raw_Data!F8791,10)+9</f>
        <v>70-79</v>
      </c>
      <c r="K8791" t="str">
        <f>Raw_Data!G8791</f>
        <v>Asian</v>
      </c>
      <c r="L8791" t="str">
        <f>Raw_Data!H8791</f>
        <v>General Practice</v>
      </c>
      <c r="M8791" t="str">
        <f>IF(Raw_Data!I8791=TRUE,"Admitted","Not Admitted")</f>
        <v>Not Admitted</v>
      </c>
      <c r="N8791" t="str">
        <f>IF(Raw_Data!J8791="","Not Rated",Raw_Data!J8791)</f>
        <v>Not Rated</v>
      </c>
      <c r="O8791">
        <f>Raw_Data!K8791</f>
        <v>46</v>
      </c>
      <c r="P8791" t="str">
        <f>IF(Raw_Data!K8791&lt;=30,"Within Time","Delayed")</f>
        <v>Delayed</v>
      </c>
    </row>
    <row r="8792" spans="1:16" x14ac:dyDescent="0.35">
      <c r="A8792" t="str">
        <f>Raw_Data!A8792</f>
        <v>826-11-1093</v>
      </c>
      <c r="B8792" s="2">
        <f>Raw_Data!B8792</f>
        <v>45568.292361111111</v>
      </c>
      <c r="C8792">
        <f>HOUR(Raw_Data!B8792)</f>
        <v>7</v>
      </c>
      <c r="D8792" t="str">
        <f>TEXT(Raw_Data!B8792,"mmm")</f>
        <v>Oct</v>
      </c>
      <c r="E8792">
        <f>YEAR(Raw_Data!B8792)</f>
        <v>2024</v>
      </c>
      <c r="F8792" t="str">
        <f>TEXT(Raw_Data!B8792,"mmm-yy")</f>
        <v>Oct-24</v>
      </c>
      <c r="G8792" t="str">
        <f>PROPER(Raw_Data!C8792&amp;". "&amp;Raw_Data!D8792)</f>
        <v>K. Nethercott</v>
      </c>
      <c r="H8792" t="str">
        <f>IF(OR(Raw_Data!E8792="M",Raw_Data!E8792="Male"),"Male",IF(OR(Raw_Data!E8792="F",Raw_Data!E8792="Female"),"Female","Not Confirmed"))</f>
        <v>Female</v>
      </c>
      <c r="I8792">
        <f>Raw_Data!F8792</f>
        <v>30</v>
      </c>
      <c r="J8792" t="str">
        <f>FLOOR(Raw_Data!F8792,10)&amp;"-"&amp;FLOOR(Raw_Data!F8792,10)+9</f>
        <v>30-39</v>
      </c>
      <c r="K8792" t="str">
        <f>Raw_Data!G8792</f>
        <v>Asian</v>
      </c>
      <c r="L8792" t="str">
        <f>Raw_Data!H8792</f>
        <v>None</v>
      </c>
      <c r="M8792" t="str">
        <f>IF(Raw_Data!I8792=TRUE,"Admitted","Not Admitted")</f>
        <v>Admitted</v>
      </c>
      <c r="N8792">
        <f>IF(Raw_Data!J8792="","Not Rated",Raw_Data!J8792)</f>
        <v>9</v>
      </c>
      <c r="O8792">
        <f>Raw_Data!K8792</f>
        <v>33</v>
      </c>
      <c r="P8792" t="str">
        <f>IF(Raw_Data!K8792&lt;=30,"Within Time","Delayed")</f>
        <v>Delayed</v>
      </c>
    </row>
    <row r="8793" spans="1:16" x14ac:dyDescent="0.35">
      <c r="A8793" t="str">
        <f>Raw_Data!A8793</f>
        <v>188-57-7954</v>
      </c>
      <c r="B8793" s="2">
        <f>Raw_Data!B8793</f>
        <v>45568.430555555547</v>
      </c>
      <c r="C8793">
        <f>HOUR(Raw_Data!B8793)</f>
        <v>10</v>
      </c>
      <c r="D8793" t="str">
        <f>TEXT(Raw_Data!B8793,"mmm")</f>
        <v>Oct</v>
      </c>
      <c r="E8793">
        <f>YEAR(Raw_Data!B8793)</f>
        <v>2024</v>
      </c>
      <c r="F8793" t="str">
        <f>TEXT(Raw_Data!B8793,"mmm-yy")</f>
        <v>Oct-24</v>
      </c>
      <c r="G8793" t="str">
        <f>PROPER(Raw_Data!C8793&amp;". "&amp;Raw_Data!D8793)</f>
        <v>N. Churchard</v>
      </c>
      <c r="H8793" t="str">
        <f>IF(OR(Raw_Data!E8793="M",Raw_Data!E8793="Male"),"Male",IF(OR(Raw_Data!E8793="F",Raw_Data!E8793="Female"),"Female","Not Confirmed"))</f>
        <v>Female</v>
      </c>
      <c r="I8793">
        <f>Raw_Data!F8793</f>
        <v>76</v>
      </c>
      <c r="J8793" t="str">
        <f>FLOOR(Raw_Data!F8793,10)&amp;"-"&amp;FLOOR(Raw_Data!F8793,10)+9</f>
        <v>70-79</v>
      </c>
      <c r="K8793" t="str">
        <f>Raw_Data!G8793</f>
        <v>Two or More Races</v>
      </c>
      <c r="L8793" t="str">
        <f>Raw_Data!H8793</f>
        <v>None</v>
      </c>
      <c r="M8793" t="str">
        <f>IF(Raw_Data!I8793=TRUE,"Admitted","Not Admitted")</f>
        <v>Admitted</v>
      </c>
      <c r="N8793">
        <f>IF(Raw_Data!J8793="","Not Rated",Raw_Data!J8793)</f>
        <v>6</v>
      </c>
      <c r="O8793">
        <f>Raw_Data!K8793</f>
        <v>16</v>
      </c>
      <c r="P8793" t="str">
        <f>IF(Raw_Data!K8793&lt;=30,"Within Time","Delayed")</f>
        <v>Within Time</v>
      </c>
    </row>
    <row r="8794" spans="1:16" x14ac:dyDescent="0.35">
      <c r="A8794" t="str">
        <f>Raw_Data!A8794</f>
        <v>309-80-6400</v>
      </c>
      <c r="B8794" s="2">
        <f>Raw_Data!B8794</f>
        <v>45568.481249999997</v>
      </c>
      <c r="C8794">
        <f>HOUR(Raw_Data!B8794)</f>
        <v>11</v>
      </c>
      <c r="D8794" t="str">
        <f>TEXT(Raw_Data!B8794,"mmm")</f>
        <v>Oct</v>
      </c>
      <c r="E8794">
        <f>YEAR(Raw_Data!B8794)</f>
        <v>2024</v>
      </c>
      <c r="F8794" t="str">
        <f>TEXT(Raw_Data!B8794,"mmm-yy")</f>
        <v>Oct-24</v>
      </c>
      <c r="G8794" t="str">
        <f>PROPER(Raw_Data!C8794&amp;". "&amp;Raw_Data!D8794)</f>
        <v>V. Gwillim</v>
      </c>
      <c r="H8794" t="str">
        <f>IF(OR(Raw_Data!E8794="M",Raw_Data!E8794="Male"),"Male",IF(OR(Raw_Data!E8794="F",Raw_Data!E8794="Female"),"Female","Not Confirmed"))</f>
        <v>Male</v>
      </c>
      <c r="I8794">
        <f>Raw_Data!F8794</f>
        <v>10</v>
      </c>
      <c r="J8794" t="str">
        <f>FLOOR(Raw_Data!F8794,10)&amp;"-"&amp;FLOOR(Raw_Data!F8794,10)+9</f>
        <v>10-19</v>
      </c>
      <c r="K8794" t="str">
        <f>Raw_Data!G8794</f>
        <v>Pacific Islander</v>
      </c>
      <c r="L8794" t="str">
        <f>Raw_Data!H8794</f>
        <v>None</v>
      </c>
      <c r="M8794" t="str">
        <f>IF(Raw_Data!I8794=TRUE,"Admitted","Not Admitted")</f>
        <v>Not Admitted</v>
      </c>
      <c r="N8794" t="str">
        <f>IF(Raw_Data!J8794="","Not Rated",Raw_Data!J8794)</f>
        <v>Not Rated</v>
      </c>
      <c r="O8794">
        <f>Raw_Data!K8794</f>
        <v>12</v>
      </c>
      <c r="P8794" t="str">
        <f>IF(Raw_Data!K8794&lt;=30,"Within Time","Delayed")</f>
        <v>Within Time</v>
      </c>
    </row>
    <row r="8795" spans="1:16" x14ac:dyDescent="0.35">
      <c r="A8795" t="str">
        <f>Raw_Data!A8795</f>
        <v>676-71-4985</v>
      </c>
      <c r="B8795" s="2">
        <f>Raw_Data!B8795</f>
        <v>45568.574999999997</v>
      </c>
      <c r="C8795">
        <f>HOUR(Raw_Data!B8795)</f>
        <v>13</v>
      </c>
      <c r="D8795" t="str">
        <f>TEXT(Raw_Data!B8795,"mmm")</f>
        <v>Oct</v>
      </c>
      <c r="E8795">
        <f>YEAR(Raw_Data!B8795)</f>
        <v>2024</v>
      </c>
      <c r="F8795" t="str">
        <f>TEXT(Raw_Data!B8795,"mmm-yy")</f>
        <v>Oct-24</v>
      </c>
      <c r="G8795" t="str">
        <f>PROPER(Raw_Data!C8795&amp;". "&amp;Raw_Data!D8795)</f>
        <v>K. Tunstall</v>
      </c>
      <c r="H8795" t="str">
        <f>IF(OR(Raw_Data!E8795="M",Raw_Data!E8795="Male"),"Male",IF(OR(Raw_Data!E8795="F",Raw_Data!E8795="Female"),"Female","Not Confirmed"))</f>
        <v>Female</v>
      </c>
      <c r="I8795">
        <f>Raw_Data!F8795</f>
        <v>76</v>
      </c>
      <c r="J8795" t="str">
        <f>FLOOR(Raw_Data!F8795,10)&amp;"-"&amp;FLOOR(Raw_Data!F8795,10)+9</f>
        <v>70-79</v>
      </c>
      <c r="K8795" t="str">
        <f>Raw_Data!G8795</f>
        <v>Unknown</v>
      </c>
      <c r="L8795" t="str">
        <f>Raw_Data!H8795</f>
        <v>None</v>
      </c>
      <c r="M8795" t="str">
        <f>IF(Raw_Data!I8795=TRUE,"Admitted","Not Admitted")</f>
        <v>Admitted</v>
      </c>
      <c r="N8795" t="str">
        <f>IF(Raw_Data!J8795="","Not Rated",Raw_Data!J8795)</f>
        <v>Not Rated</v>
      </c>
      <c r="O8795">
        <f>Raw_Data!K8795</f>
        <v>60</v>
      </c>
      <c r="P8795" t="str">
        <f>IF(Raw_Data!K8795&lt;=30,"Within Time","Delayed")</f>
        <v>Delayed</v>
      </c>
    </row>
    <row r="8796" spans="1:16" x14ac:dyDescent="0.35">
      <c r="A8796" t="str">
        <f>Raw_Data!A8796</f>
        <v>492-18-2664</v>
      </c>
      <c r="B8796" s="2">
        <f>Raw_Data!B8796</f>
        <v>45568.645138888889</v>
      </c>
      <c r="C8796">
        <f>HOUR(Raw_Data!B8796)</f>
        <v>15</v>
      </c>
      <c r="D8796" t="str">
        <f>TEXT(Raw_Data!B8796,"mmm")</f>
        <v>Oct</v>
      </c>
      <c r="E8796">
        <f>YEAR(Raw_Data!B8796)</f>
        <v>2024</v>
      </c>
      <c r="F8796" t="str">
        <f>TEXT(Raw_Data!B8796,"mmm-yy")</f>
        <v>Oct-24</v>
      </c>
      <c r="G8796" t="str">
        <f>PROPER(Raw_Data!C8796&amp;". "&amp;Raw_Data!D8796)</f>
        <v>G. Sheffield</v>
      </c>
      <c r="H8796" t="str">
        <f>IF(OR(Raw_Data!E8796="M",Raw_Data!E8796="Male"),"Male",IF(OR(Raw_Data!E8796="F",Raw_Data!E8796="Female"),"Female","Not Confirmed"))</f>
        <v>Male</v>
      </c>
      <c r="I8796">
        <f>Raw_Data!F8796</f>
        <v>12</v>
      </c>
      <c r="J8796" t="str">
        <f>FLOOR(Raw_Data!F8796,10)&amp;"-"&amp;FLOOR(Raw_Data!F8796,10)+9</f>
        <v>10-19</v>
      </c>
      <c r="K8796" t="str">
        <f>Raw_Data!G8796</f>
        <v>Declined to Identify</v>
      </c>
      <c r="L8796" t="str">
        <f>Raw_Data!H8796</f>
        <v>None</v>
      </c>
      <c r="M8796" t="str">
        <f>IF(Raw_Data!I8796=TRUE,"Admitted","Not Admitted")</f>
        <v>Not Admitted</v>
      </c>
      <c r="N8796" t="str">
        <f>IF(Raw_Data!J8796="","Not Rated",Raw_Data!J8796)</f>
        <v>Not Rated</v>
      </c>
      <c r="O8796">
        <f>Raw_Data!K8796</f>
        <v>57</v>
      </c>
      <c r="P8796" t="str">
        <f>IF(Raw_Data!K8796&lt;=30,"Within Time","Delayed")</f>
        <v>Delayed</v>
      </c>
    </row>
    <row r="8797" spans="1:16" x14ac:dyDescent="0.35">
      <c r="A8797" t="str">
        <f>Raw_Data!A8797</f>
        <v>378-11-7141</v>
      </c>
      <c r="B8797" s="2">
        <f>Raw_Data!B8797</f>
        <v>45568.723611111112</v>
      </c>
      <c r="C8797">
        <f>HOUR(Raw_Data!B8797)</f>
        <v>17</v>
      </c>
      <c r="D8797" t="str">
        <f>TEXT(Raw_Data!B8797,"mmm")</f>
        <v>Oct</v>
      </c>
      <c r="E8797">
        <f>YEAR(Raw_Data!B8797)</f>
        <v>2024</v>
      </c>
      <c r="F8797" t="str">
        <f>TEXT(Raw_Data!B8797,"mmm-yy")</f>
        <v>Oct-24</v>
      </c>
      <c r="G8797" t="str">
        <f>PROPER(Raw_Data!C8797&amp;". "&amp;Raw_Data!D8797)</f>
        <v>P. Sheffield</v>
      </c>
      <c r="H8797" t="str">
        <f>IF(OR(Raw_Data!E8797="M",Raw_Data!E8797="Male"),"Male",IF(OR(Raw_Data!E8797="F",Raw_Data!E8797="Female"),"Female","Not Confirmed"))</f>
        <v>Male</v>
      </c>
      <c r="I8797">
        <f>Raw_Data!F8797</f>
        <v>63</v>
      </c>
      <c r="J8797" t="str">
        <f>FLOOR(Raw_Data!F8797,10)&amp;"-"&amp;FLOOR(Raw_Data!F8797,10)+9</f>
        <v>60-69</v>
      </c>
      <c r="K8797" t="str">
        <f>Raw_Data!G8797</f>
        <v>Unknown</v>
      </c>
      <c r="L8797" t="str">
        <f>Raw_Data!H8797</f>
        <v>Physiotherapy</v>
      </c>
      <c r="M8797" t="str">
        <f>IF(Raw_Data!I8797=TRUE,"Admitted","Not Admitted")</f>
        <v>Not Admitted</v>
      </c>
      <c r="N8797">
        <f>IF(Raw_Data!J8797="","Not Rated",Raw_Data!J8797)</f>
        <v>7</v>
      </c>
      <c r="O8797">
        <f>Raw_Data!K8797</f>
        <v>16</v>
      </c>
      <c r="P8797" t="str">
        <f>IF(Raw_Data!K8797&lt;=30,"Within Time","Delayed")</f>
        <v>Within Time</v>
      </c>
    </row>
    <row r="8798" spans="1:16" x14ac:dyDescent="0.35">
      <c r="A8798" t="str">
        <f>Raw_Data!A8798</f>
        <v>488-72-2549</v>
      </c>
      <c r="B8798" s="2">
        <f>Raw_Data!B8798</f>
        <v>45568.734722222223</v>
      </c>
      <c r="C8798">
        <f>HOUR(Raw_Data!B8798)</f>
        <v>17</v>
      </c>
      <c r="D8798" t="str">
        <f>TEXT(Raw_Data!B8798,"mmm")</f>
        <v>Oct</v>
      </c>
      <c r="E8798">
        <f>YEAR(Raw_Data!B8798)</f>
        <v>2024</v>
      </c>
      <c r="F8798" t="str">
        <f>TEXT(Raw_Data!B8798,"mmm-yy")</f>
        <v>Oct-24</v>
      </c>
      <c r="G8798" t="str">
        <f>PROPER(Raw_Data!C8798&amp;". "&amp;Raw_Data!D8798)</f>
        <v>I. Dewhirst</v>
      </c>
      <c r="H8798" t="str">
        <f>IF(OR(Raw_Data!E8798="M",Raw_Data!E8798="Male"),"Male",IF(OR(Raw_Data!E8798="F",Raw_Data!E8798="Female"),"Female","Not Confirmed"))</f>
        <v>Male</v>
      </c>
      <c r="I8798">
        <f>Raw_Data!F8798</f>
        <v>70</v>
      </c>
      <c r="J8798" t="str">
        <f>FLOOR(Raw_Data!F8798,10)&amp;"-"&amp;FLOOR(Raw_Data!F8798,10)+9</f>
        <v>70-79</v>
      </c>
      <c r="K8798" t="str">
        <f>Raw_Data!G8798</f>
        <v>White</v>
      </c>
      <c r="L8798" t="str">
        <f>Raw_Data!H8798</f>
        <v>General Practice</v>
      </c>
      <c r="M8798" t="str">
        <f>IF(Raw_Data!I8798=TRUE,"Admitted","Not Admitted")</f>
        <v>Admitted</v>
      </c>
      <c r="N8798" t="str">
        <f>IF(Raw_Data!J8798="","Not Rated",Raw_Data!J8798)</f>
        <v>Not Rated</v>
      </c>
      <c r="O8798">
        <f>Raw_Data!K8798</f>
        <v>13</v>
      </c>
      <c r="P8798" t="str">
        <f>IF(Raw_Data!K8798&lt;=30,"Within Time","Delayed")</f>
        <v>Within Time</v>
      </c>
    </row>
    <row r="8799" spans="1:16" x14ac:dyDescent="0.35">
      <c r="A8799" t="str">
        <f>Raw_Data!A8799</f>
        <v>616-40-7949</v>
      </c>
      <c r="B8799" s="2">
        <f>Raw_Data!B8799</f>
        <v>45568.744444444441</v>
      </c>
      <c r="C8799">
        <f>HOUR(Raw_Data!B8799)</f>
        <v>17</v>
      </c>
      <c r="D8799" t="str">
        <f>TEXT(Raw_Data!B8799,"mmm")</f>
        <v>Oct</v>
      </c>
      <c r="E8799">
        <f>YEAR(Raw_Data!B8799)</f>
        <v>2024</v>
      </c>
      <c r="F8799" t="str">
        <f>TEXT(Raw_Data!B8799,"mmm-yy")</f>
        <v>Oct-24</v>
      </c>
      <c r="G8799" t="str">
        <f>PROPER(Raw_Data!C8799&amp;". "&amp;Raw_Data!D8799)</f>
        <v>B. Buff</v>
      </c>
      <c r="H8799" t="str">
        <f>IF(OR(Raw_Data!E8799="M",Raw_Data!E8799="Male"),"Male",IF(OR(Raw_Data!E8799="F",Raw_Data!E8799="Female"),"Female","Not Confirmed"))</f>
        <v>Female</v>
      </c>
      <c r="I8799">
        <f>Raw_Data!F8799</f>
        <v>78</v>
      </c>
      <c r="J8799" t="str">
        <f>FLOOR(Raw_Data!F8799,10)&amp;"-"&amp;FLOOR(Raw_Data!F8799,10)+9</f>
        <v>70-79</v>
      </c>
      <c r="K8799" t="str">
        <f>Raw_Data!G8799</f>
        <v>Two or More Races</v>
      </c>
      <c r="L8799" t="str">
        <f>Raw_Data!H8799</f>
        <v>General Practice</v>
      </c>
      <c r="M8799" t="str">
        <f>IF(Raw_Data!I8799=TRUE,"Admitted","Not Admitted")</f>
        <v>Not Admitted</v>
      </c>
      <c r="N8799" t="str">
        <f>IF(Raw_Data!J8799="","Not Rated",Raw_Data!J8799)</f>
        <v>Not Rated</v>
      </c>
      <c r="O8799">
        <f>Raw_Data!K8799</f>
        <v>56</v>
      </c>
      <c r="P8799" t="str">
        <f>IF(Raw_Data!K8799&lt;=30,"Within Time","Delayed")</f>
        <v>Delayed</v>
      </c>
    </row>
    <row r="8800" spans="1:16" x14ac:dyDescent="0.35">
      <c r="A8800" t="str">
        <f>Raw_Data!A8800</f>
        <v>860-95-4323</v>
      </c>
      <c r="B8800" s="2">
        <f>Raw_Data!B8800</f>
        <v>45568.79583333333</v>
      </c>
      <c r="C8800">
        <f>HOUR(Raw_Data!B8800)</f>
        <v>19</v>
      </c>
      <c r="D8800" t="str">
        <f>TEXT(Raw_Data!B8800,"mmm")</f>
        <v>Oct</v>
      </c>
      <c r="E8800">
        <f>YEAR(Raw_Data!B8800)</f>
        <v>2024</v>
      </c>
      <c r="F8800" t="str">
        <f>TEXT(Raw_Data!B8800,"mmm-yy")</f>
        <v>Oct-24</v>
      </c>
      <c r="G8800" t="str">
        <f>PROPER(Raw_Data!C8800&amp;". "&amp;Raw_Data!D8800)</f>
        <v>G. Dewhirst</v>
      </c>
      <c r="H8800" t="str">
        <f>IF(OR(Raw_Data!E8800="M",Raw_Data!E8800="Male"),"Male",IF(OR(Raw_Data!E8800="F",Raw_Data!E8800="Female"),"Female","Not Confirmed"))</f>
        <v>Male</v>
      </c>
      <c r="I8800">
        <f>Raw_Data!F8800</f>
        <v>57</v>
      </c>
      <c r="J8800" t="str">
        <f>FLOOR(Raw_Data!F8800,10)&amp;"-"&amp;FLOOR(Raw_Data!F8800,10)+9</f>
        <v>50-59</v>
      </c>
      <c r="K8800" t="str">
        <f>Raw_Data!G8800</f>
        <v>Unknown</v>
      </c>
      <c r="L8800" t="str">
        <f>Raw_Data!H8800</f>
        <v>None</v>
      </c>
      <c r="M8800" t="str">
        <f>IF(Raw_Data!I8800=TRUE,"Admitted","Not Admitted")</f>
        <v>Admitted</v>
      </c>
      <c r="N8800" t="str">
        <f>IF(Raw_Data!J8800="","Not Rated",Raw_Data!J8800)</f>
        <v>Not Rated</v>
      </c>
      <c r="O8800">
        <f>Raw_Data!K8800</f>
        <v>25</v>
      </c>
      <c r="P8800" t="str">
        <f>IF(Raw_Data!K8800&lt;=30,"Within Time","Delayed")</f>
        <v>Within Time</v>
      </c>
    </row>
    <row r="8801" spans="1:16" x14ac:dyDescent="0.35">
      <c r="A8801" t="str">
        <f>Raw_Data!A8801</f>
        <v>727-98-6278</v>
      </c>
      <c r="B8801" s="2">
        <f>Raw_Data!B8801</f>
        <v>45568.904166666667</v>
      </c>
      <c r="C8801">
        <f>HOUR(Raw_Data!B8801)</f>
        <v>21</v>
      </c>
      <c r="D8801" t="str">
        <f>TEXT(Raw_Data!B8801,"mmm")</f>
        <v>Oct</v>
      </c>
      <c r="E8801">
        <f>YEAR(Raw_Data!B8801)</f>
        <v>2024</v>
      </c>
      <c r="F8801" t="str">
        <f>TEXT(Raw_Data!B8801,"mmm-yy")</f>
        <v>Oct-24</v>
      </c>
      <c r="G8801" t="str">
        <f>PROPER(Raw_Data!C8801&amp;". "&amp;Raw_Data!D8801)</f>
        <v>W. Ashcombe</v>
      </c>
      <c r="H8801" t="str">
        <f>IF(OR(Raw_Data!E8801="M",Raw_Data!E8801="Male"),"Male",IF(OR(Raw_Data!E8801="F",Raw_Data!E8801="Female"),"Female","Not Confirmed"))</f>
        <v>Male</v>
      </c>
      <c r="I8801">
        <f>Raw_Data!F8801</f>
        <v>9</v>
      </c>
      <c r="J8801" t="str">
        <f>FLOOR(Raw_Data!F8801,10)&amp;"-"&amp;FLOOR(Raw_Data!F8801,10)+9</f>
        <v>0-9</v>
      </c>
      <c r="K8801" t="str">
        <f>Raw_Data!G8801</f>
        <v>White</v>
      </c>
      <c r="L8801" t="str">
        <f>Raw_Data!H8801</f>
        <v>General Practice</v>
      </c>
      <c r="M8801" t="str">
        <f>IF(Raw_Data!I8801=TRUE,"Admitted","Not Admitted")</f>
        <v>Admitted</v>
      </c>
      <c r="N8801">
        <f>IF(Raw_Data!J8801="","Not Rated",Raw_Data!J8801)</f>
        <v>0</v>
      </c>
      <c r="O8801">
        <f>Raw_Data!K8801</f>
        <v>49</v>
      </c>
      <c r="P8801" t="str">
        <f>IF(Raw_Data!K8801&lt;=30,"Within Time","Delayed")</f>
        <v>Delayed</v>
      </c>
    </row>
    <row r="8802" spans="1:16" x14ac:dyDescent="0.35">
      <c r="A8802" t="str">
        <f>Raw_Data!A8802</f>
        <v>838-66-7119</v>
      </c>
      <c r="B8802" s="2">
        <f>Raw_Data!B8802</f>
        <v>45568.984027777777</v>
      </c>
      <c r="C8802">
        <f>HOUR(Raw_Data!B8802)</f>
        <v>23</v>
      </c>
      <c r="D8802" t="str">
        <f>TEXT(Raw_Data!B8802,"mmm")</f>
        <v>Oct</v>
      </c>
      <c r="E8802">
        <f>YEAR(Raw_Data!B8802)</f>
        <v>2024</v>
      </c>
      <c r="F8802" t="str">
        <f>TEXT(Raw_Data!B8802,"mmm-yy")</f>
        <v>Oct-24</v>
      </c>
      <c r="G8802" t="str">
        <f>PROPER(Raw_Data!C8802&amp;". "&amp;Raw_Data!D8802)</f>
        <v>U. Gwillim</v>
      </c>
      <c r="H8802" t="str">
        <f>IF(OR(Raw_Data!E8802="M",Raw_Data!E8802="Male"),"Male",IF(OR(Raw_Data!E8802="F",Raw_Data!E8802="Female"),"Female","Not Confirmed"))</f>
        <v>Male</v>
      </c>
      <c r="I8802">
        <f>Raw_Data!F8802</f>
        <v>62</v>
      </c>
      <c r="J8802" t="str">
        <f>FLOOR(Raw_Data!F8802,10)&amp;"-"&amp;FLOOR(Raw_Data!F8802,10)+9</f>
        <v>60-69</v>
      </c>
      <c r="K8802" t="str">
        <f>Raw_Data!G8802</f>
        <v>Declined to Identify</v>
      </c>
      <c r="L8802" t="str">
        <f>Raw_Data!H8802</f>
        <v>None</v>
      </c>
      <c r="M8802" t="str">
        <f>IF(Raw_Data!I8802=TRUE,"Admitted","Not Admitted")</f>
        <v>Admitted</v>
      </c>
      <c r="N8802" t="str">
        <f>IF(Raw_Data!J8802="","Not Rated",Raw_Data!J8802)</f>
        <v>Not Rated</v>
      </c>
      <c r="O8802">
        <f>Raw_Data!K8802</f>
        <v>15</v>
      </c>
      <c r="P8802" t="str">
        <f>IF(Raw_Data!K8802&lt;=30,"Within Time","Delayed")</f>
        <v>Within Time</v>
      </c>
    </row>
    <row r="8803" spans="1:16" x14ac:dyDescent="0.35">
      <c r="A8803" t="str">
        <f>Raw_Data!A8803</f>
        <v>424-55-6399</v>
      </c>
      <c r="B8803" s="2">
        <f>Raw_Data!B8803</f>
        <v>45569.180555555547</v>
      </c>
      <c r="C8803">
        <f>HOUR(Raw_Data!B8803)</f>
        <v>4</v>
      </c>
      <c r="D8803" t="str">
        <f>TEXT(Raw_Data!B8803,"mmm")</f>
        <v>Oct</v>
      </c>
      <c r="E8803">
        <f>YEAR(Raw_Data!B8803)</f>
        <v>2024</v>
      </c>
      <c r="F8803" t="str">
        <f>TEXT(Raw_Data!B8803,"mmm-yy")</f>
        <v>Oct-24</v>
      </c>
      <c r="G8803" t="str">
        <f>PROPER(Raw_Data!C8803&amp;". "&amp;Raw_Data!D8803)</f>
        <v>O. Oakden</v>
      </c>
      <c r="H8803" t="str">
        <f>IF(OR(Raw_Data!E8803="M",Raw_Data!E8803="Male"),"Male",IF(OR(Raw_Data!E8803="F",Raw_Data!E8803="Female"),"Female","Not Confirmed"))</f>
        <v>Male</v>
      </c>
      <c r="I8803">
        <f>Raw_Data!F8803</f>
        <v>65</v>
      </c>
      <c r="J8803" t="str">
        <f>FLOOR(Raw_Data!F8803,10)&amp;"-"&amp;FLOOR(Raw_Data!F8803,10)+9</f>
        <v>60-69</v>
      </c>
      <c r="K8803" t="str">
        <f>Raw_Data!G8803</f>
        <v>Two or More Races</v>
      </c>
      <c r="L8803" t="str">
        <f>Raw_Data!H8803</f>
        <v>Physiotherapy</v>
      </c>
      <c r="M8803" t="str">
        <f>IF(Raw_Data!I8803=TRUE,"Admitted","Not Admitted")</f>
        <v>Admitted</v>
      </c>
      <c r="N8803" t="str">
        <f>IF(Raw_Data!J8803="","Not Rated",Raw_Data!J8803)</f>
        <v>Not Rated</v>
      </c>
      <c r="O8803">
        <f>Raw_Data!K8803</f>
        <v>48</v>
      </c>
      <c r="P8803" t="str">
        <f>IF(Raw_Data!K8803&lt;=30,"Within Time","Delayed")</f>
        <v>Delayed</v>
      </c>
    </row>
    <row r="8804" spans="1:16" x14ac:dyDescent="0.35">
      <c r="A8804" t="str">
        <f>Raw_Data!A8804</f>
        <v>233-83-2343</v>
      </c>
      <c r="B8804" s="2">
        <f>Raw_Data!B8804</f>
        <v>45569.379166666673</v>
      </c>
      <c r="C8804">
        <f>HOUR(Raw_Data!B8804)</f>
        <v>9</v>
      </c>
      <c r="D8804" t="str">
        <f>TEXT(Raw_Data!B8804,"mmm")</f>
        <v>Oct</v>
      </c>
      <c r="E8804">
        <f>YEAR(Raw_Data!B8804)</f>
        <v>2024</v>
      </c>
      <c r="F8804" t="str">
        <f>TEXT(Raw_Data!B8804,"mmm-yy")</f>
        <v>Oct-24</v>
      </c>
      <c r="G8804" t="str">
        <f>PROPER(Raw_Data!C8804&amp;". "&amp;Raw_Data!D8804)</f>
        <v>V. Verity</v>
      </c>
      <c r="H8804" t="str">
        <f>IF(OR(Raw_Data!E8804="M",Raw_Data!E8804="Male"),"Male",IF(OR(Raw_Data!E8804="F",Raw_Data!E8804="Female"),"Female","Not Confirmed"))</f>
        <v>Female</v>
      </c>
      <c r="I8804">
        <f>Raw_Data!F8804</f>
        <v>14</v>
      </c>
      <c r="J8804" t="str">
        <f>FLOOR(Raw_Data!F8804,10)&amp;"-"&amp;FLOOR(Raw_Data!F8804,10)+9</f>
        <v>10-19</v>
      </c>
      <c r="K8804" t="str">
        <f>Raw_Data!G8804</f>
        <v>Asian</v>
      </c>
      <c r="L8804" t="str">
        <f>Raw_Data!H8804</f>
        <v>Orthopedics</v>
      </c>
      <c r="M8804" t="str">
        <f>IF(Raw_Data!I8804=TRUE,"Admitted","Not Admitted")</f>
        <v>Not Admitted</v>
      </c>
      <c r="N8804" t="str">
        <f>IF(Raw_Data!J8804="","Not Rated",Raw_Data!J8804)</f>
        <v>Not Rated</v>
      </c>
      <c r="O8804">
        <f>Raw_Data!K8804</f>
        <v>52</v>
      </c>
      <c r="P8804" t="str">
        <f>IF(Raw_Data!K8804&lt;=30,"Within Time","Delayed")</f>
        <v>Delayed</v>
      </c>
    </row>
    <row r="8805" spans="1:16" x14ac:dyDescent="0.35">
      <c r="A8805" t="str">
        <f>Raw_Data!A8805</f>
        <v>629-65-8377</v>
      </c>
      <c r="B8805" s="2">
        <f>Raw_Data!B8805</f>
        <v>45569.414583333331</v>
      </c>
      <c r="C8805">
        <f>HOUR(Raw_Data!B8805)</f>
        <v>9</v>
      </c>
      <c r="D8805" t="str">
        <f>TEXT(Raw_Data!B8805,"mmm")</f>
        <v>Oct</v>
      </c>
      <c r="E8805">
        <f>YEAR(Raw_Data!B8805)</f>
        <v>2024</v>
      </c>
      <c r="F8805" t="str">
        <f>TEXT(Raw_Data!B8805,"mmm-yy")</f>
        <v>Oct-24</v>
      </c>
      <c r="G8805" t="str">
        <f>PROPER(Raw_Data!C8805&amp;". "&amp;Raw_Data!D8805)</f>
        <v>M. Middleditch</v>
      </c>
      <c r="H8805" t="str">
        <f>IF(OR(Raw_Data!E8805="M",Raw_Data!E8805="Male"),"Male",IF(OR(Raw_Data!E8805="F",Raw_Data!E8805="Female"),"Female","Not Confirmed"))</f>
        <v>Female</v>
      </c>
      <c r="I8805">
        <f>Raw_Data!F8805</f>
        <v>39</v>
      </c>
      <c r="J8805" t="str">
        <f>FLOOR(Raw_Data!F8805,10)&amp;"-"&amp;FLOOR(Raw_Data!F8805,10)+9</f>
        <v>30-39</v>
      </c>
      <c r="K8805" t="str">
        <f>Raw_Data!G8805</f>
        <v>Asian</v>
      </c>
      <c r="L8805" t="str">
        <f>Raw_Data!H8805</f>
        <v>None</v>
      </c>
      <c r="M8805" t="str">
        <f>IF(Raw_Data!I8805=TRUE,"Admitted","Not Admitted")</f>
        <v>Admitted</v>
      </c>
      <c r="N8805" t="str">
        <f>IF(Raw_Data!J8805="","Not Rated",Raw_Data!J8805)</f>
        <v>Not Rated</v>
      </c>
      <c r="O8805">
        <f>Raw_Data!K8805</f>
        <v>45</v>
      </c>
      <c r="P8805" t="str">
        <f>IF(Raw_Data!K8805&lt;=30,"Within Time","Delayed")</f>
        <v>Delayed</v>
      </c>
    </row>
    <row r="8806" spans="1:16" x14ac:dyDescent="0.35">
      <c r="A8806" t="str">
        <f>Raw_Data!A8806</f>
        <v>940-88-6834</v>
      </c>
      <c r="B8806" s="2">
        <f>Raw_Data!B8806</f>
        <v>45569.415277777778</v>
      </c>
      <c r="C8806">
        <f>HOUR(Raw_Data!B8806)</f>
        <v>9</v>
      </c>
      <c r="D8806" t="str">
        <f>TEXT(Raw_Data!B8806,"mmm")</f>
        <v>Oct</v>
      </c>
      <c r="E8806">
        <f>YEAR(Raw_Data!B8806)</f>
        <v>2024</v>
      </c>
      <c r="F8806" t="str">
        <f>TEXT(Raw_Data!B8806,"mmm-yy")</f>
        <v>Oct-24</v>
      </c>
      <c r="G8806" t="str">
        <f>PROPER(Raw_Data!C8806&amp;". "&amp;Raw_Data!D8806)</f>
        <v>A. Yarborough</v>
      </c>
      <c r="H8806" t="str">
        <f>IF(OR(Raw_Data!E8806="M",Raw_Data!E8806="Male"),"Male",IF(OR(Raw_Data!E8806="F",Raw_Data!E8806="Female"),"Female","Not Confirmed"))</f>
        <v>Female</v>
      </c>
      <c r="I8806">
        <f>Raw_Data!F8806</f>
        <v>75</v>
      </c>
      <c r="J8806" t="str">
        <f>FLOOR(Raw_Data!F8806,10)&amp;"-"&amp;FLOOR(Raw_Data!F8806,10)+9</f>
        <v>70-79</v>
      </c>
      <c r="K8806" t="str">
        <f>Raw_Data!G8806</f>
        <v>White</v>
      </c>
      <c r="L8806" t="str">
        <f>Raw_Data!H8806</f>
        <v>None</v>
      </c>
      <c r="M8806" t="str">
        <f>IF(Raw_Data!I8806=TRUE,"Admitted","Not Admitted")</f>
        <v>Not Admitted</v>
      </c>
      <c r="N8806">
        <f>IF(Raw_Data!J8806="","Not Rated",Raw_Data!J8806)</f>
        <v>3</v>
      </c>
      <c r="O8806">
        <f>Raw_Data!K8806</f>
        <v>15</v>
      </c>
      <c r="P8806" t="str">
        <f>IF(Raw_Data!K8806&lt;=30,"Within Time","Delayed")</f>
        <v>Within Time</v>
      </c>
    </row>
    <row r="8807" spans="1:16" x14ac:dyDescent="0.35">
      <c r="A8807" t="str">
        <f>Raw_Data!A8807</f>
        <v>982-54-3672</v>
      </c>
      <c r="B8807" s="2">
        <f>Raw_Data!B8807</f>
        <v>45569.772916666669</v>
      </c>
      <c r="C8807">
        <f>HOUR(Raw_Data!B8807)</f>
        <v>18</v>
      </c>
      <c r="D8807" t="str">
        <f>TEXT(Raw_Data!B8807,"mmm")</f>
        <v>Oct</v>
      </c>
      <c r="E8807">
        <f>YEAR(Raw_Data!B8807)</f>
        <v>2024</v>
      </c>
      <c r="F8807" t="str">
        <f>TEXT(Raw_Data!B8807,"mmm-yy")</f>
        <v>Oct-24</v>
      </c>
      <c r="G8807" t="str">
        <f>PROPER(Raw_Data!C8807&amp;". "&amp;Raw_Data!D8807)</f>
        <v>R. Ironside</v>
      </c>
      <c r="H8807" t="str">
        <f>IF(OR(Raw_Data!E8807="M",Raw_Data!E8807="Male"),"Male",IF(OR(Raw_Data!E8807="F",Raw_Data!E8807="Female"),"Female","Not Confirmed"))</f>
        <v>Female</v>
      </c>
      <c r="I8807">
        <f>Raw_Data!F8807</f>
        <v>62</v>
      </c>
      <c r="J8807" t="str">
        <f>FLOOR(Raw_Data!F8807,10)&amp;"-"&amp;FLOOR(Raw_Data!F8807,10)+9</f>
        <v>60-69</v>
      </c>
      <c r="K8807" t="str">
        <f>Raw_Data!G8807</f>
        <v>Native American/Alaska Native</v>
      </c>
      <c r="L8807" t="str">
        <f>Raw_Data!H8807</f>
        <v>Orthopedics</v>
      </c>
      <c r="M8807" t="str">
        <f>IF(Raw_Data!I8807=TRUE,"Admitted","Not Admitted")</f>
        <v>Admitted</v>
      </c>
      <c r="N8807" t="str">
        <f>IF(Raw_Data!J8807="","Not Rated",Raw_Data!J8807)</f>
        <v>Not Rated</v>
      </c>
      <c r="O8807">
        <f>Raw_Data!K8807</f>
        <v>48</v>
      </c>
      <c r="P8807" t="str">
        <f>IF(Raw_Data!K8807&lt;=30,"Within Time","Delayed")</f>
        <v>Delayed</v>
      </c>
    </row>
    <row r="8808" spans="1:16" x14ac:dyDescent="0.35">
      <c r="A8808" t="str">
        <f>Raw_Data!A8808</f>
        <v>544-17-7443</v>
      </c>
      <c r="B8808" s="2">
        <f>Raw_Data!B8808</f>
        <v>45569.826388888891</v>
      </c>
      <c r="C8808">
        <f>HOUR(Raw_Data!B8808)</f>
        <v>19</v>
      </c>
      <c r="D8808" t="str">
        <f>TEXT(Raw_Data!B8808,"mmm")</f>
        <v>Oct</v>
      </c>
      <c r="E8808">
        <f>YEAR(Raw_Data!B8808)</f>
        <v>2024</v>
      </c>
      <c r="F8808" t="str">
        <f>TEXT(Raw_Data!B8808,"mmm-yy")</f>
        <v>Oct-24</v>
      </c>
      <c r="G8808" t="str">
        <f>PROPER(Raw_Data!C8808&amp;". "&amp;Raw_Data!D8808)</f>
        <v>B. Eastwood</v>
      </c>
      <c r="H8808" t="str">
        <f>IF(OR(Raw_Data!E8808="M",Raw_Data!E8808="Male"),"Male",IF(OR(Raw_Data!E8808="F",Raw_Data!E8808="Female"),"Female","Not Confirmed"))</f>
        <v>Female</v>
      </c>
      <c r="I8808">
        <f>Raw_Data!F8808</f>
        <v>8</v>
      </c>
      <c r="J8808" t="str">
        <f>FLOOR(Raw_Data!F8808,10)&amp;"-"&amp;FLOOR(Raw_Data!F8808,10)+9</f>
        <v>0-9</v>
      </c>
      <c r="K8808" t="str">
        <f>Raw_Data!G8808</f>
        <v>Unknown</v>
      </c>
      <c r="L8808" t="str">
        <f>Raw_Data!H8808</f>
        <v>Neurology</v>
      </c>
      <c r="M8808" t="str">
        <f>IF(Raw_Data!I8808=TRUE,"Admitted","Not Admitted")</f>
        <v>Not Admitted</v>
      </c>
      <c r="N8808" t="str">
        <f>IF(Raw_Data!J8808="","Not Rated",Raw_Data!J8808)</f>
        <v>Not Rated</v>
      </c>
      <c r="O8808">
        <f>Raw_Data!K8808</f>
        <v>28</v>
      </c>
      <c r="P8808" t="str">
        <f>IF(Raw_Data!K8808&lt;=30,"Within Time","Delayed")</f>
        <v>Within Time</v>
      </c>
    </row>
    <row r="8809" spans="1:16" x14ac:dyDescent="0.35">
      <c r="A8809" t="str">
        <f>Raw_Data!A8809</f>
        <v>563-24-2596</v>
      </c>
      <c r="B8809" s="2">
        <f>Raw_Data!B8809</f>
        <v>45569.919444444437</v>
      </c>
      <c r="C8809">
        <f>HOUR(Raw_Data!B8809)</f>
        <v>22</v>
      </c>
      <c r="D8809" t="str">
        <f>TEXT(Raw_Data!B8809,"mmm")</f>
        <v>Oct</v>
      </c>
      <c r="E8809">
        <f>YEAR(Raw_Data!B8809)</f>
        <v>2024</v>
      </c>
      <c r="F8809" t="str">
        <f>TEXT(Raw_Data!B8809,"mmm-yy")</f>
        <v>Oct-24</v>
      </c>
      <c r="G8809" t="str">
        <f>PROPER(Raw_Data!C8809&amp;". "&amp;Raw_Data!D8809)</f>
        <v>V. Northcote</v>
      </c>
      <c r="H8809" t="str">
        <f>IF(OR(Raw_Data!E8809="M",Raw_Data!E8809="Male"),"Male",IF(OR(Raw_Data!E8809="F",Raw_Data!E8809="Female"),"Female","Not Confirmed"))</f>
        <v>Male</v>
      </c>
      <c r="I8809">
        <f>Raw_Data!F8809</f>
        <v>46</v>
      </c>
      <c r="J8809" t="str">
        <f>FLOOR(Raw_Data!F8809,10)&amp;"-"&amp;FLOOR(Raw_Data!F8809,10)+9</f>
        <v>40-49</v>
      </c>
      <c r="K8809" t="str">
        <f>Raw_Data!G8809</f>
        <v>Native American/Alaska Native</v>
      </c>
      <c r="L8809" t="str">
        <f>Raw_Data!H8809</f>
        <v>Cardiology</v>
      </c>
      <c r="M8809" t="str">
        <f>IF(Raw_Data!I8809=TRUE,"Admitted","Not Admitted")</f>
        <v>Admitted</v>
      </c>
      <c r="N8809" t="str">
        <f>IF(Raw_Data!J8809="","Not Rated",Raw_Data!J8809)</f>
        <v>Not Rated</v>
      </c>
      <c r="O8809">
        <f>Raw_Data!K8809</f>
        <v>54</v>
      </c>
      <c r="P8809" t="str">
        <f>IF(Raw_Data!K8809&lt;=30,"Within Time","Delayed")</f>
        <v>Delayed</v>
      </c>
    </row>
    <row r="8810" spans="1:16" x14ac:dyDescent="0.35">
      <c r="A8810" t="str">
        <f>Raw_Data!A8810</f>
        <v>427-44-5627</v>
      </c>
      <c r="B8810" s="2">
        <f>Raw_Data!B8810</f>
        <v>45569.920138888891</v>
      </c>
      <c r="C8810">
        <f>HOUR(Raw_Data!B8810)</f>
        <v>22</v>
      </c>
      <c r="D8810" t="str">
        <f>TEXT(Raw_Data!B8810,"mmm")</f>
        <v>Oct</v>
      </c>
      <c r="E8810">
        <f>YEAR(Raw_Data!B8810)</f>
        <v>2024</v>
      </c>
      <c r="F8810" t="str">
        <f>TEXT(Raw_Data!B8810,"mmm-yy")</f>
        <v>Oct-24</v>
      </c>
      <c r="G8810" t="str">
        <f>PROPER(Raw_Data!C8810&amp;". "&amp;Raw_Data!D8810)</f>
        <v>B. Silverlock</v>
      </c>
      <c r="H8810" t="str">
        <f>IF(OR(Raw_Data!E8810="M",Raw_Data!E8810="Male"),"Male",IF(OR(Raw_Data!E8810="F",Raw_Data!E8810="Female"),"Female","Not Confirmed"))</f>
        <v>Female</v>
      </c>
      <c r="I8810">
        <f>Raw_Data!F8810</f>
        <v>67</v>
      </c>
      <c r="J8810" t="str">
        <f>FLOOR(Raw_Data!F8810,10)&amp;"-"&amp;FLOOR(Raw_Data!F8810,10)+9</f>
        <v>60-69</v>
      </c>
      <c r="K8810" t="str">
        <f>Raw_Data!G8810</f>
        <v>Declined to Identify</v>
      </c>
      <c r="L8810" t="str">
        <f>Raw_Data!H8810</f>
        <v>General Practice</v>
      </c>
      <c r="M8810" t="str">
        <f>IF(Raw_Data!I8810=TRUE,"Admitted","Not Admitted")</f>
        <v>Admitted</v>
      </c>
      <c r="N8810" t="str">
        <f>IF(Raw_Data!J8810="","Not Rated",Raw_Data!J8810)</f>
        <v>Not Rated</v>
      </c>
      <c r="O8810">
        <f>Raw_Data!K8810</f>
        <v>42</v>
      </c>
      <c r="P8810" t="str">
        <f>IF(Raw_Data!K8810&lt;=30,"Within Time","Delayed")</f>
        <v>Delayed</v>
      </c>
    </row>
    <row r="8811" spans="1:16" x14ac:dyDescent="0.35">
      <c r="A8811" t="str">
        <f>Raw_Data!A8811</f>
        <v>219-21-9170</v>
      </c>
      <c r="B8811" s="2">
        <f>Raw_Data!B8811</f>
        <v>45570.018055555563</v>
      </c>
      <c r="C8811">
        <f>HOUR(Raw_Data!B8811)</f>
        <v>0</v>
      </c>
      <c r="D8811" t="str">
        <f>TEXT(Raw_Data!B8811,"mmm")</f>
        <v>Oct</v>
      </c>
      <c r="E8811">
        <f>YEAR(Raw_Data!B8811)</f>
        <v>2024</v>
      </c>
      <c r="F8811" t="str">
        <f>TEXT(Raw_Data!B8811,"mmm-yy")</f>
        <v>Oct-24</v>
      </c>
      <c r="G8811" t="str">
        <f>PROPER(Raw_Data!C8811&amp;". "&amp;Raw_Data!D8811)</f>
        <v>W. Quickfall</v>
      </c>
      <c r="H8811" t="str">
        <f>IF(OR(Raw_Data!E8811="M",Raw_Data!E8811="Male"),"Male",IF(OR(Raw_Data!E8811="F",Raw_Data!E8811="Female"),"Female","Not Confirmed"))</f>
        <v>Male</v>
      </c>
      <c r="I8811">
        <f>Raw_Data!F8811</f>
        <v>10</v>
      </c>
      <c r="J8811" t="str">
        <f>FLOOR(Raw_Data!F8811,10)&amp;"-"&amp;FLOOR(Raw_Data!F8811,10)+9</f>
        <v>10-19</v>
      </c>
      <c r="K8811" t="str">
        <f>Raw_Data!G8811</f>
        <v>White</v>
      </c>
      <c r="L8811" t="str">
        <f>Raw_Data!H8811</f>
        <v>Orthopedics</v>
      </c>
      <c r="M8811" t="str">
        <f>IF(Raw_Data!I8811=TRUE,"Admitted","Not Admitted")</f>
        <v>Admitted</v>
      </c>
      <c r="N8811" t="str">
        <f>IF(Raw_Data!J8811="","Not Rated",Raw_Data!J8811)</f>
        <v>Not Rated</v>
      </c>
      <c r="O8811">
        <f>Raw_Data!K8811</f>
        <v>26</v>
      </c>
      <c r="P8811" t="str">
        <f>IF(Raw_Data!K8811&lt;=30,"Within Time","Delayed")</f>
        <v>Within Time</v>
      </c>
    </row>
    <row r="8812" spans="1:16" x14ac:dyDescent="0.35">
      <c r="A8812" t="str">
        <f>Raw_Data!A8812</f>
        <v>967-10-4436</v>
      </c>
      <c r="B8812" s="2">
        <f>Raw_Data!B8812</f>
        <v>45570.159722222219</v>
      </c>
      <c r="C8812">
        <f>HOUR(Raw_Data!B8812)</f>
        <v>3</v>
      </c>
      <c r="D8812" t="str">
        <f>TEXT(Raw_Data!B8812,"mmm")</f>
        <v>Oct</v>
      </c>
      <c r="E8812">
        <f>YEAR(Raw_Data!B8812)</f>
        <v>2024</v>
      </c>
      <c r="F8812" t="str">
        <f>TEXT(Raw_Data!B8812,"mmm-yy")</f>
        <v>Oct-24</v>
      </c>
      <c r="G8812" t="str">
        <f>PROPER(Raw_Data!C8812&amp;". "&amp;Raw_Data!D8812)</f>
        <v>A. Birtwhistle</v>
      </c>
      <c r="H8812" t="str">
        <f>IF(OR(Raw_Data!E8812="M",Raw_Data!E8812="Male"),"Male",IF(OR(Raw_Data!E8812="F",Raw_Data!E8812="Female"),"Female","Not Confirmed"))</f>
        <v>Male</v>
      </c>
      <c r="I8812">
        <f>Raw_Data!F8812</f>
        <v>55</v>
      </c>
      <c r="J8812" t="str">
        <f>FLOOR(Raw_Data!F8812,10)&amp;"-"&amp;FLOOR(Raw_Data!F8812,10)+9</f>
        <v>50-59</v>
      </c>
      <c r="K8812" t="str">
        <f>Raw_Data!G8812</f>
        <v>Native American/Alaska Native</v>
      </c>
      <c r="L8812" t="str">
        <f>Raw_Data!H8812</f>
        <v>General Practice</v>
      </c>
      <c r="M8812" t="str">
        <f>IF(Raw_Data!I8812=TRUE,"Admitted","Not Admitted")</f>
        <v>Admitted</v>
      </c>
      <c r="N8812">
        <f>IF(Raw_Data!J8812="","Not Rated",Raw_Data!J8812)</f>
        <v>9</v>
      </c>
      <c r="O8812">
        <f>Raw_Data!K8812</f>
        <v>57</v>
      </c>
      <c r="P8812" t="str">
        <f>IF(Raw_Data!K8812&lt;=30,"Within Time","Delayed")</f>
        <v>Delayed</v>
      </c>
    </row>
    <row r="8813" spans="1:16" x14ac:dyDescent="0.35">
      <c r="A8813" t="str">
        <f>Raw_Data!A8813</f>
        <v>793-80-9428</v>
      </c>
      <c r="B8813" s="2">
        <f>Raw_Data!B8813</f>
        <v>45570.193055555559</v>
      </c>
      <c r="C8813">
        <f>HOUR(Raw_Data!B8813)</f>
        <v>4</v>
      </c>
      <c r="D8813" t="str">
        <f>TEXT(Raw_Data!B8813,"mmm")</f>
        <v>Oct</v>
      </c>
      <c r="E8813">
        <f>YEAR(Raw_Data!B8813)</f>
        <v>2024</v>
      </c>
      <c r="F8813" t="str">
        <f>TEXT(Raw_Data!B8813,"mmm-yy")</f>
        <v>Oct-24</v>
      </c>
      <c r="G8813" t="str">
        <f>PROPER(Raw_Data!C8813&amp;". "&amp;Raw_Data!D8813)</f>
        <v>Y. Kershaw</v>
      </c>
      <c r="H8813" t="str">
        <f>IF(OR(Raw_Data!E8813="M",Raw_Data!E8813="Male"),"Male",IF(OR(Raw_Data!E8813="F",Raw_Data!E8813="Female"),"Female","Not Confirmed"))</f>
        <v>Female</v>
      </c>
      <c r="I8813">
        <f>Raw_Data!F8813</f>
        <v>68</v>
      </c>
      <c r="J8813" t="str">
        <f>FLOOR(Raw_Data!F8813,10)&amp;"-"&amp;FLOOR(Raw_Data!F8813,10)+9</f>
        <v>60-69</v>
      </c>
      <c r="K8813" t="str">
        <f>Raw_Data!G8813</f>
        <v>White</v>
      </c>
      <c r="L8813" t="str">
        <f>Raw_Data!H8813</f>
        <v>Physiotherapy</v>
      </c>
      <c r="M8813" t="str">
        <f>IF(Raw_Data!I8813=TRUE,"Admitted","Not Admitted")</f>
        <v>Admitted</v>
      </c>
      <c r="N8813">
        <f>IF(Raw_Data!J8813="","Not Rated",Raw_Data!J8813)</f>
        <v>9</v>
      </c>
      <c r="O8813">
        <f>Raw_Data!K8813</f>
        <v>57</v>
      </c>
      <c r="P8813" t="str">
        <f>IF(Raw_Data!K8813&lt;=30,"Within Time","Delayed")</f>
        <v>Delayed</v>
      </c>
    </row>
    <row r="8814" spans="1:16" x14ac:dyDescent="0.35">
      <c r="A8814" t="str">
        <f>Raw_Data!A8814</f>
        <v>489-39-4204</v>
      </c>
      <c r="B8814" s="2">
        <f>Raw_Data!B8814</f>
        <v>45570.196527777778</v>
      </c>
      <c r="C8814">
        <f>HOUR(Raw_Data!B8814)</f>
        <v>4</v>
      </c>
      <c r="D8814" t="str">
        <f>TEXT(Raw_Data!B8814,"mmm")</f>
        <v>Oct</v>
      </c>
      <c r="E8814">
        <f>YEAR(Raw_Data!B8814)</f>
        <v>2024</v>
      </c>
      <c r="F8814" t="str">
        <f>TEXT(Raw_Data!B8814,"mmm-yy")</f>
        <v>Oct-24</v>
      </c>
      <c r="G8814" t="str">
        <f>PROPER(Raw_Data!C8814&amp;". "&amp;Raw_Data!D8814)</f>
        <v>L. Sheffield</v>
      </c>
      <c r="H8814" t="str">
        <f>IF(OR(Raw_Data!E8814="M",Raw_Data!E8814="Male"),"Male",IF(OR(Raw_Data!E8814="F",Raw_Data!E8814="Female"),"Female","Not Confirmed"))</f>
        <v>Male</v>
      </c>
      <c r="I8814">
        <f>Raw_Data!F8814</f>
        <v>11</v>
      </c>
      <c r="J8814" t="str">
        <f>FLOOR(Raw_Data!F8814,10)&amp;"-"&amp;FLOOR(Raw_Data!F8814,10)+9</f>
        <v>10-19</v>
      </c>
      <c r="K8814" t="str">
        <f>Raw_Data!G8814</f>
        <v>Declined to Identify</v>
      </c>
      <c r="L8814" t="str">
        <f>Raw_Data!H8814</f>
        <v>Physiotherapy</v>
      </c>
      <c r="M8814" t="str">
        <f>IF(Raw_Data!I8814=TRUE,"Admitted","Not Admitted")</f>
        <v>Not Admitted</v>
      </c>
      <c r="N8814">
        <f>IF(Raw_Data!J8814="","Not Rated",Raw_Data!J8814)</f>
        <v>10</v>
      </c>
      <c r="O8814">
        <f>Raw_Data!K8814</f>
        <v>50</v>
      </c>
      <c r="P8814" t="str">
        <f>IF(Raw_Data!K8814&lt;=30,"Within Time","Delayed")</f>
        <v>Delayed</v>
      </c>
    </row>
    <row r="8815" spans="1:16" x14ac:dyDescent="0.35">
      <c r="A8815" t="str">
        <f>Raw_Data!A8815</f>
        <v>236-16-8739</v>
      </c>
      <c r="B8815" s="2">
        <f>Raw_Data!B8815</f>
        <v>45570.29791666667</v>
      </c>
      <c r="C8815">
        <f>HOUR(Raw_Data!B8815)</f>
        <v>7</v>
      </c>
      <c r="D8815" t="str">
        <f>TEXT(Raw_Data!B8815,"mmm")</f>
        <v>Oct</v>
      </c>
      <c r="E8815">
        <f>YEAR(Raw_Data!B8815)</f>
        <v>2024</v>
      </c>
      <c r="F8815" t="str">
        <f>TEXT(Raw_Data!B8815,"mmm-yy")</f>
        <v>Oct-24</v>
      </c>
      <c r="G8815" t="str">
        <f>PROPER(Raw_Data!C8815&amp;". "&amp;Raw_Data!D8815)</f>
        <v>E. Bannister</v>
      </c>
      <c r="H8815" t="str">
        <f>IF(OR(Raw_Data!E8815="M",Raw_Data!E8815="Male"),"Male",IF(OR(Raw_Data!E8815="F",Raw_Data!E8815="Female"),"Female","Not Confirmed"))</f>
        <v>Female</v>
      </c>
      <c r="I8815">
        <f>Raw_Data!F8815</f>
        <v>77</v>
      </c>
      <c r="J8815" t="str">
        <f>FLOOR(Raw_Data!F8815,10)&amp;"-"&amp;FLOOR(Raw_Data!F8815,10)+9</f>
        <v>70-79</v>
      </c>
      <c r="K8815" t="str">
        <f>Raw_Data!G8815</f>
        <v>Unknown</v>
      </c>
      <c r="L8815" t="str">
        <f>Raw_Data!H8815</f>
        <v>None</v>
      </c>
      <c r="M8815" t="str">
        <f>IF(Raw_Data!I8815=TRUE,"Admitted","Not Admitted")</f>
        <v>Not Admitted</v>
      </c>
      <c r="N8815" t="str">
        <f>IF(Raw_Data!J8815="","Not Rated",Raw_Data!J8815)</f>
        <v>Not Rated</v>
      </c>
      <c r="O8815">
        <f>Raw_Data!K8815</f>
        <v>18</v>
      </c>
      <c r="P8815" t="str">
        <f>IF(Raw_Data!K8815&lt;=30,"Within Time","Delayed")</f>
        <v>Within Time</v>
      </c>
    </row>
    <row r="8816" spans="1:16" x14ac:dyDescent="0.35">
      <c r="A8816" t="str">
        <f>Raw_Data!A8816</f>
        <v>964-99-9551</v>
      </c>
      <c r="B8816" s="2">
        <f>Raw_Data!B8816</f>
        <v>45570.303472222222</v>
      </c>
      <c r="C8816">
        <f>HOUR(Raw_Data!B8816)</f>
        <v>7</v>
      </c>
      <c r="D8816" t="str">
        <f>TEXT(Raw_Data!B8816,"mmm")</f>
        <v>Oct</v>
      </c>
      <c r="E8816">
        <f>YEAR(Raw_Data!B8816)</f>
        <v>2024</v>
      </c>
      <c r="F8816" t="str">
        <f>TEXT(Raw_Data!B8816,"mmm-yy")</f>
        <v>Oct-24</v>
      </c>
      <c r="G8816" t="str">
        <f>PROPER(Raw_Data!C8816&amp;". "&amp;Raw_Data!D8816)</f>
        <v>Q. Ellerby</v>
      </c>
      <c r="H8816" t="str">
        <f>IF(OR(Raw_Data!E8816="M",Raw_Data!E8816="Male"),"Male",IF(OR(Raw_Data!E8816="F",Raw_Data!E8816="Female"),"Female","Not Confirmed"))</f>
        <v>Female</v>
      </c>
      <c r="I8816">
        <f>Raw_Data!F8816</f>
        <v>77</v>
      </c>
      <c r="J8816" t="str">
        <f>FLOOR(Raw_Data!F8816,10)&amp;"-"&amp;FLOOR(Raw_Data!F8816,10)+9</f>
        <v>70-79</v>
      </c>
      <c r="K8816" t="str">
        <f>Raw_Data!G8816</f>
        <v>Declined to Identify</v>
      </c>
      <c r="L8816" t="str">
        <f>Raw_Data!H8816</f>
        <v>None</v>
      </c>
      <c r="M8816" t="str">
        <f>IF(Raw_Data!I8816=TRUE,"Admitted","Not Admitted")</f>
        <v>Admitted</v>
      </c>
      <c r="N8816" t="str">
        <f>IF(Raw_Data!J8816="","Not Rated",Raw_Data!J8816)</f>
        <v>Not Rated</v>
      </c>
      <c r="O8816">
        <f>Raw_Data!K8816</f>
        <v>30</v>
      </c>
      <c r="P8816" t="str">
        <f>IF(Raw_Data!K8816&lt;=30,"Within Time","Delayed")</f>
        <v>Within Time</v>
      </c>
    </row>
    <row r="8817" spans="1:16" x14ac:dyDescent="0.35">
      <c r="A8817" t="str">
        <f>Raw_Data!A8817</f>
        <v>317-33-2112</v>
      </c>
      <c r="B8817" s="2">
        <f>Raw_Data!B8817</f>
        <v>45570.330555555563</v>
      </c>
      <c r="C8817">
        <f>HOUR(Raw_Data!B8817)</f>
        <v>7</v>
      </c>
      <c r="D8817" t="str">
        <f>TEXT(Raw_Data!B8817,"mmm")</f>
        <v>Oct</v>
      </c>
      <c r="E8817">
        <f>YEAR(Raw_Data!B8817)</f>
        <v>2024</v>
      </c>
      <c r="F8817" t="str">
        <f>TEXT(Raw_Data!B8817,"mmm-yy")</f>
        <v>Oct-24</v>
      </c>
      <c r="G8817" t="str">
        <f>PROPER(Raw_Data!C8817&amp;". "&amp;Raw_Data!D8817)</f>
        <v>X. Jessop</v>
      </c>
      <c r="H8817" t="str">
        <f>IF(OR(Raw_Data!E8817="M",Raw_Data!E8817="Male"),"Male",IF(OR(Raw_Data!E8817="F",Raw_Data!E8817="Female"),"Female","Not Confirmed"))</f>
        <v>Female</v>
      </c>
      <c r="I8817">
        <f>Raw_Data!F8817</f>
        <v>37</v>
      </c>
      <c r="J8817" t="str">
        <f>FLOOR(Raw_Data!F8817,10)&amp;"-"&amp;FLOOR(Raw_Data!F8817,10)+9</f>
        <v>30-39</v>
      </c>
      <c r="K8817" t="str">
        <f>Raw_Data!G8817</f>
        <v>African American</v>
      </c>
      <c r="L8817" t="str">
        <f>Raw_Data!H8817</f>
        <v>Neurology</v>
      </c>
      <c r="M8817" t="str">
        <f>IF(Raw_Data!I8817=TRUE,"Admitted","Not Admitted")</f>
        <v>Admitted</v>
      </c>
      <c r="N8817">
        <f>IF(Raw_Data!J8817="","Not Rated",Raw_Data!J8817)</f>
        <v>1</v>
      </c>
      <c r="O8817">
        <f>Raw_Data!K8817</f>
        <v>22</v>
      </c>
      <c r="P8817" t="str">
        <f>IF(Raw_Data!K8817&lt;=30,"Within Time","Delayed")</f>
        <v>Within Time</v>
      </c>
    </row>
    <row r="8818" spans="1:16" x14ac:dyDescent="0.35">
      <c r="A8818" t="str">
        <f>Raw_Data!A8818</f>
        <v>239-53-9669</v>
      </c>
      <c r="B8818" s="2">
        <f>Raw_Data!B8818</f>
        <v>45570.379861111112</v>
      </c>
      <c r="C8818">
        <f>HOUR(Raw_Data!B8818)</f>
        <v>9</v>
      </c>
      <c r="D8818" t="str">
        <f>TEXT(Raw_Data!B8818,"mmm")</f>
        <v>Oct</v>
      </c>
      <c r="E8818">
        <f>YEAR(Raw_Data!B8818)</f>
        <v>2024</v>
      </c>
      <c r="F8818" t="str">
        <f>TEXT(Raw_Data!B8818,"mmm-yy")</f>
        <v>Oct-24</v>
      </c>
      <c r="G8818" t="str">
        <f>PROPER(Raw_Data!C8818&amp;". "&amp;Raw_Data!D8818)</f>
        <v>O. Quickfall</v>
      </c>
      <c r="H8818" t="str">
        <f>IF(OR(Raw_Data!E8818="M",Raw_Data!E8818="Male"),"Male",IF(OR(Raw_Data!E8818="F",Raw_Data!E8818="Female"),"Female","Not Confirmed"))</f>
        <v>Male</v>
      </c>
      <c r="I8818">
        <f>Raw_Data!F8818</f>
        <v>28</v>
      </c>
      <c r="J8818" t="str">
        <f>FLOOR(Raw_Data!F8818,10)&amp;"-"&amp;FLOOR(Raw_Data!F8818,10)+9</f>
        <v>20-29</v>
      </c>
      <c r="K8818" t="str">
        <f>Raw_Data!G8818</f>
        <v>White</v>
      </c>
      <c r="L8818" t="str">
        <f>Raw_Data!H8818</f>
        <v>None</v>
      </c>
      <c r="M8818" t="str">
        <f>IF(Raw_Data!I8818=TRUE,"Admitted","Not Admitted")</f>
        <v>Admitted</v>
      </c>
      <c r="N8818" t="str">
        <f>IF(Raw_Data!J8818="","Not Rated",Raw_Data!J8818)</f>
        <v>Not Rated</v>
      </c>
      <c r="O8818">
        <f>Raw_Data!K8818</f>
        <v>44</v>
      </c>
      <c r="P8818" t="str">
        <f>IF(Raw_Data!K8818&lt;=30,"Within Time","Delayed")</f>
        <v>Delayed</v>
      </c>
    </row>
    <row r="8819" spans="1:16" x14ac:dyDescent="0.35">
      <c r="A8819" t="str">
        <f>Raw_Data!A8819</f>
        <v>658-55-6670</v>
      </c>
      <c r="B8819" s="2">
        <f>Raw_Data!B8819</f>
        <v>45570.38958333333</v>
      </c>
      <c r="C8819">
        <f>HOUR(Raw_Data!B8819)</f>
        <v>9</v>
      </c>
      <c r="D8819" t="str">
        <f>TEXT(Raw_Data!B8819,"mmm")</f>
        <v>Oct</v>
      </c>
      <c r="E8819">
        <f>YEAR(Raw_Data!B8819)</f>
        <v>2024</v>
      </c>
      <c r="F8819" t="str">
        <f>TEXT(Raw_Data!B8819,"mmm-yy")</f>
        <v>Oct-24</v>
      </c>
      <c r="G8819" t="str">
        <f>PROPER(Raw_Data!C8819&amp;". "&amp;Raw_Data!D8819)</f>
        <v>Y. Quickfall</v>
      </c>
      <c r="H8819" t="str">
        <f>IF(OR(Raw_Data!E8819="M",Raw_Data!E8819="Male"),"Male",IF(OR(Raw_Data!E8819="F",Raw_Data!E8819="Female"),"Female","Not Confirmed"))</f>
        <v>Female</v>
      </c>
      <c r="I8819">
        <f>Raw_Data!F8819</f>
        <v>73</v>
      </c>
      <c r="J8819" t="str">
        <f>FLOOR(Raw_Data!F8819,10)&amp;"-"&amp;FLOOR(Raw_Data!F8819,10)+9</f>
        <v>70-79</v>
      </c>
      <c r="K8819" t="str">
        <f>Raw_Data!G8819</f>
        <v>African American</v>
      </c>
      <c r="L8819" t="str">
        <f>Raw_Data!H8819</f>
        <v>None</v>
      </c>
      <c r="M8819" t="str">
        <f>IF(Raw_Data!I8819=TRUE,"Admitted","Not Admitted")</f>
        <v>Admitted</v>
      </c>
      <c r="N8819">
        <f>IF(Raw_Data!J8819="","Not Rated",Raw_Data!J8819)</f>
        <v>6</v>
      </c>
      <c r="O8819">
        <f>Raw_Data!K8819</f>
        <v>41</v>
      </c>
      <c r="P8819" t="str">
        <f>IF(Raw_Data!K8819&lt;=30,"Within Time","Delayed")</f>
        <v>Delayed</v>
      </c>
    </row>
    <row r="8820" spans="1:16" x14ac:dyDescent="0.35">
      <c r="A8820" t="str">
        <f>Raw_Data!A8820</f>
        <v>518-74-3675</v>
      </c>
      <c r="B8820" s="2">
        <f>Raw_Data!B8820</f>
        <v>45570.457638888889</v>
      </c>
      <c r="C8820">
        <f>HOUR(Raw_Data!B8820)</f>
        <v>10</v>
      </c>
      <c r="D8820" t="str">
        <f>TEXT(Raw_Data!B8820,"mmm")</f>
        <v>Oct</v>
      </c>
      <c r="E8820">
        <f>YEAR(Raw_Data!B8820)</f>
        <v>2024</v>
      </c>
      <c r="F8820" t="str">
        <f>TEXT(Raw_Data!B8820,"mmm-yy")</f>
        <v>Oct-24</v>
      </c>
      <c r="G8820" t="str">
        <f>PROPER(Raw_Data!C8820&amp;". "&amp;Raw_Data!D8820)</f>
        <v>F. Perrat</v>
      </c>
      <c r="H8820" t="str">
        <f>IF(OR(Raw_Data!E8820="M",Raw_Data!E8820="Male"),"Male",IF(OR(Raw_Data!E8820="F",Raw_Data!E8820="Female"),"Female","Not Confirmed"))</f>
        <v>Male</v>
      </c>
      <c r="I8820">
        <f>Raw_Data!F8820</f>
        <v>43</v>
      </c>
      <c r="J8820" t="str">
        <f>FLOOR(Raw_Data!F8820,10)&amp;"-"&amp;FLOOR(Raw_Data!F8820,10)+9</f>
        <v>40-49</v>
      </c>
      <c r="K8820" t="str">
        <f>Raw_Data!G8820</f>
        <v>Unknown</v>
      </c>
      <c r="L8820" t="str">
        <f>Raw_Data!H8820</f>
        <v>General Practice</v>
      </c>
      <c r="M8820" t="str">
        <f>IF(Raw_Data!I8820=TRUE,"Admitted","Not Admitted")</f>
        <v>Not Admitted</v>
      </c>
      <c r="N8820" t="str">
        <f>IF(Raw_Data!J8820="","Not Rated",Raw_Data!J8820)</f>
        <v>Not Rated</v>
      </c>
      <c r="O8820">
        <f>Raw_Data!K8820</f>
        <v>36</v>
      </c>
      <c r="P8820" t="str">
        <f>IF(Raw_Data!K8820&lt;=30,"Within Time","Delayed")</f>
        <v>Delayed</v>
      </c>
    </row>
    <row r="8821" spans="1:16" x14ac:dyDescent="0.35">
      <c r="A8821" t="str">
        <f>Raw_Data!A8821</f>
        <v>460-73-3121</v>
      </c>
      <c r="B8821" s="2">
        <f>Raw_Data!B8821</f>
        <v>45570.461111111108</v>
      </c>
      <c r="C8821">
        <f>HOUR(Raw_Data!B8821)</f>
        <v>11</v>
      </c>
      <c r="D8821" t="str">
        <f>TEXT(Raw_Data!B8821,"mmm")</f>
        <v>Oct</v>
      </c>
      <c r="E8821">
        <f>YEAR(Raw_Data!B8821)</f>
        <v>2024</v>
      </c>
      <c r="F8821" t="str">
        <f>TEXT(Raw_Data!B8821,"mmm-yy")</f>
        <v>Oct-24</v>
      </c>
      <c r="G8821" t="str">
        <f>PROPER(Raw_Data!C8821&amp;". "&amp;Raw_Data!D8821)</f>
        <v>E. Tunstall</v>
      </c>
      <c r="H8821" t="str">
        <f>IF(OR(Raw_Data!E8821="M",Raw_Data!E8821="Male"),"Male",IF(OR(Raw_Data!E8821="F",Raw_Data!E8821="Female"),"Female","Not Confirmed"))</f>
        <v>Male</v>
      </c>
      <c r="I8821">
        <f>Raw_Data!F8821</f>
        <v>26</v>
      </c>
      <c r="J8821" t="str">
        <f>FLOOR(Raw_Data!F8821,10)&amp;"-"&amp;FLOOR(Raw_Data!F8821,10)+9</f>
        <v>20-29</v>
      </c>
      <c r="K8821" t="str">
        <f>Raw_Data!G8821</f>
        <v>White</v>
      </c>
      <c r="L8821" t="str">
        <f>Raw_Data!H8821</f>
        <v>None</v>
      </c>
      <c r="M8821" t="str">
        <f>IF(Raw_Data!I8821=TRUE,"Admitted","Not Admitted")</f>
        <v>Not Admitted</v>
      </c>
      <c r="N8821" t="str">
        <f>IF(Raw_Data!J8821="","Not Rated",Raw_Data!J8821)</f>
        <v>Not Rated</v>
      </c>
      <c r="O8821">
        <f>Raw_Data!K8821</f>
        <v>27</v>
      </c>
      <c r="P8821" t="str">
        <f>IF(Raw_Data!K8821&lt;=30,"Within Time","Delayed")</f>
        <v>Within Time</v>
      </c>
    </row>
    <row r="8822" spans="1:16" x14ac:dyDescent="0.35">
      <c r="A8822" t="str">
        <f>Raw_Data!A8822</f>
        <v>753-83-9817</v>
      </c>
      <c r="B8822" s="2">
        <f>Raw_Data!B8822</f>
        <v>45570.579861111109</v>
      </c>
      <c r="C8822">
        <f>HOUR(Raw_Data!B8822)</f>
        <v>13</v>
      </c>
      <c r="D8822" t="str">
        <f>TEXT(Raw_Data!B8822,"mmm")</f>
        <v>Oct</v>
      </c>
      <c r="E8822">
        <f>YEAR(Raw_Data!B8822)</f>
        <v>2024</v>
      </c>
      <c r="F8822" t="str">
        <f>TEXT(Raw_Data!B8822,"mmm-yy")</f>
        <v>Oct-24</v>
      </c>
      <c r="G8822" t="str">
        <f>PROPER(Raw_Data!C8822&amp;". "&amp;Raw_Data!D8822)</f>
        <v>R. Ashcombe</v>
      </c>
      <c r="H8822" t="str">
        <f>IF(OR(Raw_Data!E8822="M",Raw_Data!E8822="Male"),"Male",IF(OR(Raw_Data!E8822="F",Raw_Data!E8822="Female"),"Female","Not Confirmed"))</f>
        <v>Male</v>
      </c>
      <c r="I8822">
        <f>Raw_Data!F8822</f>
        <v>54</v>
      </c>
      <c r="J8822" t="str">
        <f>FLOOR(Raw_Data!F8822,10)&amp;"-"&amp;FLOOR(Raw_Data!F8822,10)+9</f>
        <v>50-59</v>
      </c>
      <c r="K8822" t="str">
        <f>Raw_Data!G8822</f>
        <v>White</v>
      </c>
      <c r="L8822" t="str">
        <f>Raw_Data!H8822</f>
        <v>Physiotherapy</v>
      </c>
      <c r="M8822" t="str">
        <f>IF(Raw_Data!I8822=TRUE,"Admitted","Not Admitted")</f>
        <v>Admitted</v>
      </c>
      <c r="N8822" t="str">
        <f>IF(Raw_Data!J8822="","Not Rated",Raw_Data!J8822)</f>
        <v>Not Rated</v>
      </c>
      <c r="O8822">
        <f>Raw_Data!K8822</f>
        <v>60</v>
      </c>
      <c r="P8822" t="str">
        <f>IF(Raw_Data!K8822&lt;=30,"Within Time","Delayed")</f>
        <v>Delayed</v>
      </c>
    </row>
    <row r="8823" spans="1:16" x14ac:dyDescent="0.35">
      <c r="A8823" t="str">
        <f>Raw_Data!A8823</f>
        <v>957-21-2244</v>
      </c>
      <c r="B8823" s="2">
        <f>Raw_Data!B8823</f>
        <v>45570.588888888888</v>
      </c>
      <c r="C8823">
        <f>HOUR(Raw_Data!B8823)</f>
        <v>14</v>
      </c>
      <c r="D8823" t="str">
        <f>TEXT(Raw_Data!B8823,"mmm")</f>
        <v>Oct</v>
      </c>
      <c r="E8823">
        <f>YEAR(Raw_Data!B8823)</f>
        <v>2024</v>
      </c>
      <c r="F8823" t="str">
        <f>TEXT(Raw_Data!B8823,"mmm-yy")</f>
        <v>Oct-24</v>
      </c>
      <c r="G8823" t="str">
        <f>PROPER(Raw_Data!C8823&amp;". "&amp;Raw_Data!D8823)</f>
        <v>I. Quickfall</v>
      </c>
      <c r="H8823" t="str">
        <f>IF(OR(Raw_Data!E8823="M",Raw_Data!E8823="Male"),"Male",IF(OR(Raw_Data!E8823="F",Raw_Data!E8823="Female"),"Female","Not Confirmed"))</f>
        <v>Female</v>
      </c>
      <c r="I8823">
        <f>Raw_Data!F8823</f>
        <v>2</v>
      </c>
      <c r="J8823" t="str">
        <f>FLOOR(Raw_Data!F8823,10)&amp;"-"&amp;FLOOR(Raw_Data!F8823,10)+9</f>
        <v>0-9</v>
      </c>
      <c r="K8823" t="str">
        <f>Raw_Data!G8823</f>
        <v>Two or More Races</v>
      </c>
      <c r="L8823" t="str">
        <f>Raw_Data!H8823</f>
        <v>None</v>
      </c>
      <c r="M8823" t="str">
        <f>IF(Raw_Data!I8823=TRUE,"Admitted","Not Admitted")</f>
        <v>Admitted</v>
      </c>
      <c r="N8823" t="str">
        <f>IF(Raw_Data!J8823="","Not Rated",Raw_Data!J8823)</f>
        <v>Not Rated</v>
      </c>
      <c r="O8823">
        <f>Raw_Data!K8823</f>
        <v>36</v>
      </c>
      <c r="P8823" t="str">
        <f>IF(Raw_Data!K8823&lt;=30,"Within Time","Delayed")</f>
        <v>Delayed</v>
      </c>
    </row>
    <row r="8824" spans="1:16" x14ac:dyDescent="0.35">
      <c r="A8824" t="str">
        <f>Raw_Data!A8824</f>
        <v>593-76-4611</v>
      </c>
      <c r="B8824" s="2">
        <f>Raw_Data!B8824</f>
        <v>45570.678472222222</v>
      </c>
      <c r="C8824">
        <f>HOUR(Raw_Data!B8824)</f>
        <v>16</v>
      </c>
      <c r="D8824" t="str">
        <f>TEXT(Raw_Data!B8824,"mmm")</f>
        <v>Oct</v>
      </c>
      <c r="E8824">
        <f>YEAR(Raw_Data!B8824)</f>
        <v>2024</v>
      </c>
      <c r="F8824" t="str">
        <f>TEXT(Raw_Data!B8824,"mmm-yy")</f>
        <v>Oct-24</v>
      </c>
      <c r="G8824" t="str">
        <f>PROPER(Raw_Data!C8824&amp;". "&amp;Raw_Data!D8824)</f>
        <v>J. Gwillim</v>
      </c>
      <c r="H8824" t="str">
        <f>IF(OR(Raw_Data!E8824="M",Raw_Data!E8824="Male"),"Male",IF(OR(Raw_Data!E8824="F",Raw_Data!E8824="Female"),"Female","Not Confirmed"))</f>
        <v>Female</v>
      </c>
      <c r="I8824">
        <f>Raw_Data!F8824</f>
        <v>53</v>
      </c>
      <c r="J8824" t="str">
        <f>FLOOR(Raw_Data!F8824,10)&amp;"-"&amp;FLOOR(Raw_Data!F8824,10)+9</f>
        <v>50-59</v>
      </c>
      <c r="K8824" t="str">
        <f>Raw_Data!G8824</f>
        <v>Unknown</v>
      </c>
      <c r="L8824" t="str">
        <f>Raw_Data!H8824</f>
        <v>None</v>
      </c>
      <c r="M8824" t="str">
        <f>IF(Raw_Data!I8824=TRUE,"Admitted","Not Admitted")</f>
        <v>Admitted</v>
      </c>
      <c r="N8824" t="str">
        <f>IF(Raw_Data!J8824="","Not Rated",Raw_Data!J8824)</f>
        <v>Not Rated</v>
      </c>
      <c r="O8824">
        <f>Raw_Data!K8824</f>
        <v>51</v>
      </c>
      <c r="P8824" t="str">
        <f>IF(Raw_Data!K8824&lt;=30,"Within Time","Delayed")</f>
        <v>Delayed</v>
      </c>
    </row>
    <row r="8825" spans="1:16" x14ac:dyDescent="0.35">
      <c r="A8825" t="str">
        <f>Raw_Data!A8825</f>
        <v>552-29-4825</v>
      </c>
      <c r="B8825" s="2">
        <f>Raw_Data!B8825</f>
        <v>45570.688194444447</v>
      </c>
      <c r="C8825">
        <f>HOUR(Raw_Data!B8825)</f>
        <v>16</v>
      </c>
      <c r="D8825" t="str">
        <f>TEXT(Raw_Data!B8825,"mmm")</f>
        <v>Oct</v>
      </c>
      <c r="E8825">
        <f>YEAR(Raw_Data!B8825)</f>
        <v>2024</v>
      </c>
      <c r="F8825" t="str">
        <f>TEXT(Raw_Data!B8825,"mmm-yy")</f>
        <v>Oct-24</v>
      </c>
      <c r="G8825" t="str">
        <f>PROPER(Raw_Data!C8825&amp;". "&amp;Raw_Data!D8825)</f>
        <v>N. Middleditch</v>
      </c>
      <c r="H8825" t="str">
        <f>IF(OR(Raw_Data!E8825="M",Raw_Data!E8825="Male"),"Male",IF(OR(Raw_Data!E8825="F",Raw_Data!E8825="Female"),"Female","Not Confirmed"))</f>
        <v>Male</v>
      </c>
      <c r="I8825">
        <f>Raw_Data!F8825</f>
        <v>39</v>
      </c>
      <c r="J8825" t="str">
        <f>FLOOR(Raw_Data!F8825,10)&amp;"-"&amp;FLOOR(Raw_Data!F8825,10)+9</f>
        <v>30-39</v>
      </c>
      <c r="K8825" t="str">
        <f>Raw_Data!G8825</f>
        <v>Unknown</v>
      </c>
      <c r="L8825" t="str">
        <f>Raw_Data!H8825</f>
        <v>General Practice</v>
      </c>
      <c r="M8825" t="str">
        <f>IF(Raw_Data!I8825=TRUE,"Admitted","Not Admitted")</f>
        <v>Not Admitted</v>
      </c>
      <c r="N8825">
        <f>IF(Raw_Data!J8825="","Not Rated",Raw_Data!J8825)</f>
        <v>7</v>
      </c>
      <c r="O8825">
        <f>Raw_Data!K8825</f>
        <v>15</v>
      </c>
      <c r="P8825" t="str">
        <f>IF(Raw_Data!K8825&lt;=30,"Within Time","Delayed")</f>
        <v>Within Time</v>
      </c>
    </row>
    <row r="8826" spans="1:16" x14ac:dyDescent="0.35">
      <c r="A8826" t="str">
        <f>Raw_Data!A8826</f>
        <v>919-67-5696</v>
      </c>
      <c r="B8826" s="2">
        <f>Raw_Data!B8826</f>
        <v>45570.756249999999</v>
      </c>
      <c r="C8826">
        <f>HOUR(Raw_Data!B8826)</f>
        <v>18</v>
      </c>
      <c r="D8826" t="str">
        <f>TEXT(Raw_Data!B8826,"mmm")</f>
        <v>Oct</v>
      </c>
      <c r="E8826">
        <f>YEAR(Raw_Data!B8826)</f>
        <v>2024</v>
      </c>
      <c r="F8826" t="str">
        <f>TEXT(Raw_Data!B8826,"mmm-yy")</f>
        <v>Oct-24</v>
      </c>
      <c r="G8826" t="str">
        <f>PROPER(Raw_Data!C8826&amp;". "&amp;Raw_Data!D8826)</f>
        <v>Q. Bannister</v>
      </c>
      <c r="H8826" t="str">
        <f>IF(OR(Raw_Data!E8826="M",Raw_Data!E8826="Male"),"Male",IF(OR(Raw_Data!E8826="F",Raw_Data!E8826="Female"),"Female","Not Confirmed"))</f>
        <v>Male</v>
      </c>
      <c r="I8826">
        <f>Raw_Data!F8826</f>
        <v>18</v>
      </c>
      <c r="J8826" t="str">
        <f>FLOOR(Raw_Data!F8826,10)&amp;"-"&amp;FLOOR(Raw_Data!F8826,10)+9</f>
        <v>10-19</v>
      </c>
      <c r="K8826" t="str">
        <f>Raw_Data!G8826</f>
        <v>African American</v>
      </c>
      <c r="L8826" t="str">
        <f>Raw_Data!H8826</f>
        <v>General Practice</v>
      </c>
      <c r="M8826" t="str">
        <f>IF(Raw_Data!I8826=TRUE,"Admitted","Not Admitted")</f>
        <v>Not Admitted</v>
      </c>
      <c r="N8826" t="str">
        <f>IF(Raw_Data!J8826="","Not Rated",Raw_Data!J8826)</f>
        <v>Not Rated</v>
      </c>
      <c r="O8826">
        <f>Raw_Data!K8826</f>
        <v>32</v>
      </c>
      <c r="P8826" t="str">
        <f>IF(Raw_Data!K8826&lt;=30,"Within Time","Delayed")</f>
        <v>Delayed</v>
      </c>
    </row>
    <row r="8827" spans="1:16" x14ac:dyDescent="0.35">
      <c r="A8827" t="str">
        <f>Raw_Data!A8827</f>
        <v>803-52-6848</v>
      </c>
      <c r="B8827" s="2">
        <f>Raw_Data!B8827</f>
        <v>45570.920138888891</v>
      </c>
      <c r="C8827">
        <f>HOUR(Raw_Data!B8827)</f>
        <v>22</v>
      </c>
      <c r="D8827" t="str">
        <f>TEXT(Raw_Data!B8827,"mmm")</f>
        <v>Oct</v>
      </c>
      <c r="E8827">
        <f>YEAR(Raw_Data!B8827)</f>
        <v>2024</v>
      </c>
      <c r="F8827" t="str">
        <f>TEXT(Raw_Data!B8827,"mmm-yy")</f>
        <v>Oct-24</v>
      </c>
      <c r="G8827" t="str">
        <f>PROPER(Raw_Data!C8827&amp;". "&amp;Raw_Data!D8827)</f>
        <v>T. Quickfall</v>
      </c>
      <c r="H8827" t="str">
        <f>IF(OR(Raw_Data!E8827="M",Raw_Data!E8827="Male"),"Male",IF(OR(Raw_Data!E8827="F",Raw_Data!E8827="Female"),"Female","Not Confirmed"))</f>
        <v>Male</v>
      </c>
      <c r="I8827">
        <f>Raw_Data!F8827</f>
        <v>71</v>
      </c>
      <c r="J8827" t="str">
        <f>FLOOR(Raw_Data!F8827,10)&amp;"-"&amp;FLOOR(Raw_Data!F8827,10)+9</f>
        <v>70-79</v>
      </c>
      <c r="K8827" t="str">
        <f>Raw_Data!G8827</f>
        <v>African American</v>
      </c>
      <c r="L8827" t="str">
        <f>Raw_Data!H8827</f>
        <v>Physiotherapy</v>
      </c>
      <c r="M8827" t="str">
        <f>IF(Raw_Data!I8827=TRUE,"Admitted","Not Admitted")</f>
        <v>Not Admitted</v>
      </c>
      <c r="N8827" t="str">
        <f>IF(Raw_Data!J8827="","Not Rated",Raw_Data!J8827)</f>
        <v>Not Rated</v>
      </c>
      <c r="O8827">
        <f>Raw_Data!K8827</f>
        <v>38</v>
      </c>
      <c r="P8827" t="str">
        <f>IF(Raw_Data!K8827&lt;=30,"Within Time","Delayed")</f>
        <v>Delayed</v>
      </c>
    </row>
    <row r="8828" spans="1:16" x14ac:dyDescent="0.35">
      <c r="A8828" t="str">
        <f>Raw_Data!A8828</f>
        <v>687-70-4525</v>
      </c>
      <c r="B8828" s="2">
        <f>Raw_Data!B8828</f>
        <v>45570.938194444447</v>
      </c>
      <c r="C8828">
        <f>HOUR(Raw_Data!B8828)</f>
        <v>22</v>
      </c>
      <c r="D8828" t="str">
        <f>TEXT(Raw_Data!B8828,"mmm")</f>
        <v>Oct</v>
      </c>
      <c r="E8828">
        <f>YEAR(Raw_Data!B8828)</f>
        <v>2024</v>
      </c>
      <c r="F8828" t="str">
        <f>TEXT(Raw_Data!B8828,"mmm-yy")</f>
        <v>Oct-24</v>
      </c>
      <c r="G8828" t="str">
        <f>PROPER(Raw_Data!C8828&amp;". "&amp;Raw_Data!D8828)</f>
        <v>N. Underhill</v>
      </c>
      <c r="H8828" t="str">
        <f>IF(OR(Raw_Data!E8828="M",Raw_Data!E8828="Male"),"Male",IF(OR(Raw_Data!E8828="F",Raw_Data!E8828="Female"),"Female","Not Confirmed"))</f>
        <v>Female</v>
      </c>
      <c r="I8828">
        <f>Raw_Data!F8828</f>
        <v>24</v>
      </c>
      <c r="J8828" t="str">
        <f>FLOOR(Raw_Data!F8828,10)&amp;"-"&amp;FLOOR(Raw_Data!F8828,10)+9</f>
        <v>20-29</v>
      </c>
      <c r="K8828" t="str">
        <f>Raw_Data!G8828</f>
        <v>African American</v>
      </c>
      <c r="L8828" t="str">
        <f>Raw_Data!H8828</f>
        <v>General Practice</v>
      </c>
      <c r="M8828" t="str">
        <f>IF(Raw_Data!I8828=TRUE,"Admitted","Not Admitted")</f>
        <v>Not Admitted</v>
      </c>
      <c r="N8828" t="str">
        <f>IF(Raw_Data!J8828="","Not Rated",Raw_Data!J8828)</f>
        <v>Not Rated</v>
      </c>
      <c r="O8828">
        <f>Raw_Data!K8828</f>
        <v>53</v>
      </c>
      <c r="P8828" t="str">
        <f>IF(Raw_Data!K8828&lt;=30,"Within Time","Delayed")</f>
        <v>Delayed</v>
      </c>
    </row>
    <row r="8829" spans="1:16" x14ac:dyDescent="0.35">
      <c r="A8829" t="str">
        <f>Raw_Data!A8829</f>
        <v>583-52-6628</v>
      </c>
      <c r="B8829" s="2">
        <f>Raw_Data!B8829</f>
        <v>45570.943749999999</v>
      </c>
      <c r="C8829">
        <f>HOUR(Raw_Data!B8829)</f>
        <v>22</v>
      </c>
      <c r="D8829" t="str">
        <f>TEXT(Raw_Data!B8829,"mmm")</f>
        <v>Oct</v>
      </c>
      <c r="E8829">
        <f>YEAR(Raw_Data!B8829)</f>
        <v>2024</v>
      </c>
      <c r="F8829" t="str">
        <f>TEXT(Raw_Data!B8829,"mmm-yy")</f>
        <v>Oct-24</v>
      </c>
      <c r="G8829" t="str">
        <f>PROPER(Raw_Data!C8829&amp;". "&amp;Raw_Data!D8829)</f>
        <v>U. Stanlack</v>
      </c>
      <c r="H8829" t="str">
        <f>IF(OR(Raw_Data!E8829="M",Raw_Data!E8829="Male"),"Male",IF(OR(Raw_Data!E8829="F",Raw_Data!E8829="Female"),"Female","Not Confirmed"))</f>
        <v>Male</v>
      </c>
      <c r="I8829">
        <f>Raw_Data!F8829</f>
        <v>71</v>
      </c>
      <c r="J8829" t="str">
        <f>FLOOR(Raw_Data!F8829,10)&amp;"-"&amp;FLOOR(Raw_Data!F8829,10)+9</f>
        <v>70-79</v>
      </c>
      <c r="K8829" t="str">
        <f>Raw_Data!G8829</f>
        <v>White</v>
      </c>
      <c r="L8829" t="str">
        <f>Raw_Data!H8829</f>
        <v>None</v>
      </c>
      <c r="M8829" t="str">
        <f>IF(Raw_Data!I8829=TRUE,"Admitted","Not Admitted")</f>
        <v>Not Admitted</v>
      </c>
      <c r="N8829" t="str">
        <f>IF(Raw_Data!J8829="","Not Rated",Raw_Data!J8829)</f>
        <v>Not Rated</v>
      </c>
      <c r="O8829">
        <f>Raw_Data!K8829</f>
        <v>37</v>
      </c>
      <c r="P8829" t="str">
        <f>IF(Raw_Data!K8829&lt;=30,"Within Time","Delayed")</f>
        <v>Delayed</v>
      </c>
    </row>
    <row r="8830" spans="1:16" x14ac:dyDescent="0.35">
      <c r="A8830" t="str">
        <f>Raw_Data!A8830</f>
        <v>365-88-2186</v>
      </c>
      <c r="B8830" s="2">
        <f>Raw_Data!B8830</f>
        <v>45570.976388888892</v>
      </c>
      <c r="C8830">
        <f>HOUR(Raw_Data!B8830)</f>
        <v>23</v>
      </c>
      <c r="D8830" t="str">
        <f>TEXT(Raw_Data!B8830,"mmm")</f>
        <v>Oct</v>
      </c>
      <c r="E8830">
        <f>YEAR(Raw_Data!B8830)</f>
        <v>2024</v>
      </c>
      <c r="F8830" t="str">
        <f>TEXT(Raw_Data!B8830,"mmm-yy")</f>
        <v>Oct-24</v>
      </c>
      <c r="G8830" t="str">
        <f>PROPER(Raw_Data!C8830&amp;". "&amp;Raw_Data!D8830)</f>
        <v>D. Honeysett</v>
      </c>
      <c r="H8830" t="str">
        <f>IF(OR(Raw_Data!E8830="M",Raw_Data!E8830="Male"),"Male",IF(OR(Raw_Data!E8830="F",Raw_Data!E8830="Female"),"Female","Not Confirmed"))</f>
        <v>Female</v>
      </c>
      <c r="I8830">
        <f>Raw_Data!F8830</f>
        <v>26</v>
      </c>
      <c r="J8830" t="str">
        <f>FLOOR(Raw_Data!F8830,10)&amp;"-"&amp;FLOOR(Raw_Data!F8830,10)+9</f>
        <v>20-29</v>
      </c>
      <c r="K8830" t="str">
        <f>Raw_Data!G8830</f>
        <v>Asian</v>
      </c>
      <c r="L8830" t="str">
        <f>Raw_Data!H8830</f>
        <v>Cardiology</v>
      </c>
      <c r="M8830" t="str">
        <f>IF(Raw_Data!I8830=TRUE,"Admitted","Not Admitted")</f>
        <v>Admitted</v>
      </c>
      <c r="N8830" t="str">
        <f>IF(Raw_Data!J8830="","Not Rated",Raw_Data!J8830)</f>
        <v>Not Rated</v>
      </c>
      <c r="O8830">
        <f>Raw_Data!K8830</f>
        <v>38</v>
      </c>
      <c r="P8830" t="str">
        <f>IF(Raw_Data!K8830&lt;=30,"Within Time","Delayed")</f>
        <v>Delayed</v>
      </c>
    </row>
    <row r="8831" spans="1:16" x14ac:dyDescent="0.35">
      <c r="A8831" t="str">
        <f>Raw_Data!A8831</f>
        <v>125-48-5018</v>
      </c>
      <c r="B8831" s="2">
        <f>Raw_Data!B8831</f>
        <v>45571.077777777777</v>
      </c>
      <c r="C8831">
        <f>HOUR(Raw_Data!B8831)</f>
        <v>1</v>
      </c>
      <c r="D8831" t="str">
        <f>TEXT(Raw_Data!B8831,"mmm")</f>
        <v>Oct</v>
      </c>
      <c r="E8831">
        <f>YEAR(Raw_Data!B8831)</f>
        <v>2024</v>
      </c>
      <c r="F8831" t="str">
        <f>TEXT(Raw_Data!B8831,"mmm-yy")</f>
        <v>Oct-24</v>
      </c>
      <c r="G8831" t="str">
        <f>PROPER(Raw_Data!C8831&amp;". "&amp;Raw_Data!D8831)</f>
        <v>Y. Goudie</v>
      </c>
      <c r="H8831" t="str">
        <f>IF(OR(Raw_Data!E8831="M",Raw_Data!E8831="Male"),"Male",IF(OR(Raw_Data!E8831="F",Raw_Data!E8831="Female"),"Female","Not Confirmed"))</f>
        <v>Male</v>
      </c>
      <c r="I8831">
        <f>Raw_Data!F8831</f>
        <v>71</v>
      </c>
      <c r="J8831" t="str">
        <f>FLOOR(Raw_Data!F8831,10)&amp;"-"&amp;FLOOR(Raw_Data!F8831,10)+9</f>
        <v>70-79</v>
      </c>
      <c r="K8831" t="str">
        <f>Raw_Data!G8831</f>
        <v>Unknown</v>
      </c>
      <c r="L8831" t="str">
        <f>Raw_Data!H8831</f>
        <v>None</v>
      </c>
      <c r="M8831" t="str">
        <f>IF(Raw_Data!I8831=TRUE,"Admitted","Not Admitted")</f>
        <v>Admitted</v>
      </c>
      <c r="N8831">
        <f>IF(Raw_Data!J8831="","Not Rated",Raw_Data!J8831)</f>
        <v>1</v>
      </c>
      <c r="O8831">
        <f>Raw_Data!K8831</f>
        <v>17</v>
      </c>
      <c r="P8831" t="str">
        <f>IF(Raw_Data!K8831&lt;=30,"Within Time","Delayed")</f>
        <v>Within Time</v>
      </c>
    </row>
    <row r="8832" spans="1:16" x14ac:dyDescent="0.35">
      <c r="A8832" t="str">
        <f>Raw_Data!A8832</f>
        <v>614-14-2419</v>
      </c>
      <c r="B8832" s="2">
        <f>Raw_Data!B8832</f>
        <v>45571.152777777781</v>
      </c>
      <c r="C8832">
        <f>HOUR(Raw_Data!B8832)</f>
        <v>3</v>
      </c>
      <c r="D8832" t="str">
        <f>TEXT(Raw_Data!B8832,"mmm")</f>
        <v>Oct</v>
      </c>
      <c r="E8832">
        <f>YEAR(Raw_Data!B8832)</f>
        <v>2024</v>
      </c>
      <c r="F8832" t="str">
        <f>TEXT(Raw_Data!B8832,"mmm-yy")</f>
        <v>Oct-24</v>
      </c>
      <c r="G8832" t="str">
        <f>PROPER(Raw_Data!C8832&amp;". "&amp;Raw_Data!D8832)</f>
        <v>K. Loxley</v>
      </c>
      <c r="H8832" t="str">
        <f>IF(OR(Raw_Data!E8832="M",Raw_Data!E8832="Male"),"Male",IF(OR(Raw_Data!E8832="F",Raw_Data!E8832="Female"),"Female","Not Confirmed"))</f>
        <v>Male</v>
      </c>
      <c r="I8832">
        <f>Raw_Data!F8832</f>
        <v>33</v>
      </c>
      <c r="J8832" t="str">
        <f>FLOOR(Raw_Data!F8832,10)&amp;"-"&amp;FLOOR(Raw_Data!F8832,10)+9</f>
        <v>30-39</v>
      </c>
      <c r="K8832" t="str">
        <f>Raw_Data!G8832</f>
        <v>Asian</v>
      </c>
      <c r="L8832" t="str">
        <f>Raw_Data!H8832</f>
        <v>None</v>
      </c>
      <c r="M8832" t="str">
        <f>IF(Raw_Data!I8832=TRUE,"Admitted","Not Admitted")</f>
        <v>Admitted</v>
      </c>
      <c r="N8832" t="str">
        <f>IF(Raw_Data!J8832="","Not Rated",Raw_Data!J8832)</f>
        <v>Not Rated</v>
      </c>
      <c r="O8832">
        <f>Raw_Data!K8832</f>
        <v>42</v>
      </c>
      <c r="P8832" t="str">
        <f>IF(Raw_Data!K8832&lt;=30,"Within Time","Delayed")</f>
        <v>Delayed</v>
      </c>
    </row>
    <row r="8833" spans="1:16" x14ac:dyDescent="0.35">
      <c r="A8833" t="str">
        <f>Raw_Data!A8833</f>
        <v>990-91-6077</v>
      </c>
      <c r="B8833" s="2">
        <f>Raw_Data!B8833</f>
        <v>45571.182638888888</v>
      </c>
      <c r="C8833">
        <f>HOUR(Raw_Data!B8833)</f>
        <v>4</v>
      </c>
      <c r="D8833" t="str">
        <f>TEXT(Raw_Data!B8833,"mmm")</f>
        <v>Oct</v>
      </c>
      <c r="E8833">
        <f>YEAR(Raw_Data!B8833)</f>
        <v>2024</v>
      </c>
      <c r="F8833" t="str">
        <f>TEXT(Raw_Data!B8833,"mmm-yy")</f>
        <v>Oct-24</v>
      </c>
      <c r="G8833" t="str">
        <f>PROPER(Raw_Data!C8833&amp;". "&amp;Raw_Data!D8833)</f>
        <v>Q. Merriweather</v>
      </c>
      <c r="H8833" t="str">
        <f>IF(OR(Raw_Data!E8833="M",Raw_Data!E8833="Male"),"Male",IF(OR(Raw_Data!E8833="F",Raw_Data!E8833="Female"),"Female","Not Confirmed"))</f>
        <v>Female</v>
      </c>
      <c r="I8833">
        <f>Raw_Data!F8833</f>
        <v>53</v>
      </c>
      <c r="J8833" t="str">
        <f>FLOOR(Raw_Data!F8833,10)&amp;"-"&amp;FLOOR(Raw_Data!F8833,10)+9</f>
        <v>50-59</v>
      </c>
      <c r="K8833" t="str">
        <f>Raw_Data!G8833</f>
        <v>Pacific Islander</v>
      </c>
      <c r="L8833" t="str">
        <f>Raw_Data!H8833</f>
        <v>None</v>
      </c>
      <c r="M8833" t="str">
        <f>IF(Raw_Data!I8833=TRUE,"Admitted","Not Admitted")</f>
        <v>Not Admitted</v>
      </c>
      <c r="N8833" t="str">
        <f>IF(Raw_Data!J8833="","Not Rated",Raw_Data!J8833)</f>
        <v>Not Rated</v>
      </c>
      <c r="O8833">
        <f>Raw_Data!K8833</f>
        <v>13</v>
      </c>
      <c r="P8833" t="str">
        <f>IF(Raw_Data!K8833&lt;=30,"Within Time","Delayed")</f>
        <v>Within Time</v>
      </c>
    </row>
    <row r="8834" spans="1:16" x14ac:dyDescent="0.35">
      <c r="A8834" t="str">
        <f>Raw_Data!A8834</f>
        <v>849-80-8279</v>
      </c>
      <c r="B8834" s="2">
        <f>Raw_Data!B8834</f>
        <v>45571.242361111108</v>
      </c>
      <c r="C8834">
        <f>HOUR(Raw_Data!B8834)</f>
        <v>5</v>
      </c>
      <c r="D8834" t="str">
        <f>TEXT(Raw_Data!B8834,"mmm")</f>
        <v>Oct</v>
      </c>
      <c r="E8834">
        <f>YEAR(Raw_Data!B8834)</f>
        <v>2024</v>
      </c>
      <c r="F8834" t="str">
        <f>TEXT(Raw_Data!B8834,"mmm-yy")</f>
        <v>Oct-24</v>
      </c>
      <c r="G8834" t="str">
        <f>PROPER(Raw_Data!C8834&amp;". "&amp;Raw_Data!D8834)</f>
        <v>W. Gionettitti</v>
      </c>
      <c r="H8834" t="str">
        <f>IF(OR(Raw_Data!E8834="M",Raw_Data!E8834="Male"),"Male",IF(OR(Raw_Data!E8834="F",Raw_Data!E8834="Female"),"Female","Not Confirmed"))</f>
        <v>Female</v>
      </c>
      <c r="I8834">
        <f>Raw_Data!F8834</f>
        <v>37</v>
      </c>
      <c r="J8834" t="str">
        <f>FLOOR(Raw_Data!F8834,10)&amp;"-"&amp;FLOOR(Raw_Data!F8834,10)+9</f>
        <v>30-39</v>
      </c>
      <c r="K8834" t="str">
        <f>Raw_Data!G8834</f>
        <v>African American</v>
      </c>
      <c r="L8834" t="str">
        <f>Raw_Data!H8834</f>
        <v>General Practice</v>
      </c>
      <c r="M8834" t="str">
        <f>IF(Raw_Data!I8834=TRUE,"Admitted","Not Admitted")</f>
        <v>Not Admitted</v>
      </c>
      <c r="N8834" t="str">
        <f>IF(Raw_Data!J8834="","Not Rated",Raw_Data!J8834)</f>
        <v>Not Rated</v>
      </c>
      <c r="O8834">
        <f>Raw_Data!K8834</f>
        <v>60</v>
      </c>
      <c r="P8834" t="str">
        <f>IF(Raw_Data!K8834&lt;=30,"Within Time","Delayed")</f>
        <v>Delayed</v>
      </c>
    </row>
    <row r="8835" spans="1:16" x14ac:dyDescent="0.35">
      <c r="A8835" t="str">
        <f>Raw_Data!A8835</f>
        <v>565-51-6529</v>
      </c>
      <c r="B8835" s="2">
        <f>Raw_Data!B8835</f>
        <v>45571.310416666667</v>
      </c>
      <c r="C8835">
        <f>HOUR(Raw_Data!B8835)</f>
        <v>7</v>
      </c>
      <c r="D8835" t="str">
        <f>TEXT(Raw_Data!B8835,"mmm")</f>
        <v>Oct</v>
      </c>
      <c r="E8835">
        <f>YEAR(Raw_Data!B8835)</f>
        <v>2024</v>
      </c>
      <c r="F8835" t="str">
        <f>TEXT(Raw_Data!B8835,"mmm-yy")</f>
        <v>Oct-24</v>
      </c>
      <c r="G8835" t="str">
        <f>PROPER(Raw_Data!C8835&amp;". "&amp;Raw_Data!D8835)</f>
        <v>M. Underhill</v>
      </c>
      <c r="H8835" t="str">
        <f>IF(OR(Raw_Data!E8835="M",Raw_Data!E8835="Male"),"Male",IF(OR(Raw_Data!E8835="F",Raw_Data!E8835="Female"),"Female","Not Confirmed"))</f>
        <v>Female</v>
      </c>
      <c r="I8835">
        <f>Raw_Data!F8835</f>
        <v>54</v>
      </c>
      <c r="J8835" t="str">
        <f>FLOOR(Raw_Data!F8835,10)&amp;"-"&amp;FLOOR(Raw_Data!F8835,10)+9</f>
        <v>50-59</v>
      </c>
      <c r="K8835" t="str">
        <f>Raw_Data!G8835</f>
        <v>White</v>
      </c>
      <c r="L8835" t="str">
        <f>Raw_Data!H8835</f>
        <v>None</v>
      </c>
      <c r="M8835" t="str">
        <f>IF(Raw_Data!I8835=TRUE,"Admitted","Not Admitted")</f>
        <v>Admitted</v>
      </c>
      <c r="N8835" t="str">
        <f>IF(Raw_Data!J8835="","Not Rated",Raw_Data!J8835)</f>
        <v>Not Rated</v>
      </c>
      <c r="O8835">
        <f>Raw_Data!K8835</f>
        <v>32</v>
      </c>
      <c r="P8835" t="str">
        <f>IF(Raw_Data!K8835&lt;=30,"Within Time","Delayed")</f>
        <v>Delayed</v>
      </c>
    </row>
    <row r="8836" spans="1:16" x14ac:dyDescent="0.35">
      <c r="A8836" t="str">
        <f>Raw_Data!A8836</f>
        <v>920-52-9272</v>
      </c>
      <c r="B8836" s="2">
        <f>Raw_Data!B8836</f>
        <v>45571.363888888889</v>
      </c>
      <c r="C8836">
        <f>HOUR(Raw_Data!B8836)</f>
        <v>8</v>
      </c>
      <c r="D8836" t="str">
        <f>TEXT(Raw_Data!B8836,"mmm")</f>
        <v>Oct</v>
      </c>
      <c r="E8836">
        <f>YEAR(Raw_Data!B8836)</f>
        <v>2024</v>
      </c>
      <c r="F8836" t="str">
        <f>TEXT(Raw_Data!B8836,"mmm-yy")</f>
        <v>Oct-24</v>
      </c>
      <c r="G8836" t="str">
        <f>PROPER(Raw_Data!C8836&amp;". "&amp;Raw_Data!D8836)</f>
        <v>C. Honeysett</v>
      </c>
      <c r="H8836" t="str">
        <f>IF(OR(Raw_Data!E8836="M",Raw_Data!E8836="Male"),"Male",IF(OR(Raw_Data!E8836="F",Raw_Data!E8836="Female"),"Female","Not Confirmed"))</f>
        <v>Female</v>
      </c>
      <c r="I8836">
        <f>Raw_Data!F8836</f>
        <v>16</v>
      </c>
      <c r="J8836" t="str">
        <f>FLOOR(Raw_Data!F8836,10)&amp;"-"&amp;FLOOR(Raw_Data!F8836,10)+9</f>
        <v>10-19</v>
      </c>
      <c r="K8836" t="str">
        <f>Raw_Data!G8836</f>
        <v>Two or More Races</v>
      </c>
      <c r="L8836" t="str">
        <f>Raw_Data!H8836</f>
        <v>Physiotherapy</v>
      </c>
      <c r="M8836" t="str">
        <f>IF(Raw_Data!I8836=TRUE,"Admitted","Not Admitted")</f>
        <v>Admitted</v>
      </c>
      <c r="N8836" t="str">
        <f>IF(Raw_Data!J8836="","Not Rated",Raw_Data!J8836)</f>
        <v>Not Rated</v>
      </c>
      <c r="O8836">
        <f>Raw_Data!K8836</f>
        <v>39</v>
      </c>
      <c r="P8836" t="str">
        <f>IF(Raw_Data!K8836&lt;=30,"Within Time","Delayed")</f>
        <v>Delayed</v>
      </c>
    </row>
    <row r="8837" spans="1:16" x14ac:dyDescent="0.35">
      <c r="A8837" t="str">
        <f>Raw_Data!A8837</f>
        <v>848-84-1555</v>
      </c>
      <c r="B8837" s="2">
        <f>Raw_Data!B8837</f>
        <v>45571.447916666657</v>
      </c>
      <c r="C8837">
        <f>HOUR(Raw_Data!B8837)</f>
        <v>10</v>
      </c>
      <c r="D8837" t="str">
        <f>TEXT(Raw_Data!B8837,"mmm")</f>
        <v>Oct</v>
      </c>
      <c r="E8837">
        <f>YEAR(Raw_Data!B8837)</f>
        <v>2024</v>
      </c>
      <c r="F8837" t="str">
        <f>TEXT(Raw_Data!B8837,"mmm-yy")</f>
        <v>Oct-24</v>
      </c>
      <c r="G8837" t="str">
        <f>PROPER(Raw_Data!C8837&amp;". "&amp;Raw_Data!D8837)</f>
        <v>Y. Churchard</v>
      </c>
      <c r="H8837" t="str">
        <f>IF(OR(Raw_Data!E8837="M",Raw_Data!E8837="Male"),"Male",IF(OR(Raw_Data!E8837="F",Raw_Data!E8837="Female"),"Female","Not Confirmed"))</f>
        <v>Male</v>
      </c>
      <c r="I8837">
        <f>Raw_Data!F8837</f>
        <v>30</v>
      </c>
      <c r="J8837" t="str">
        <f>FLOOR(Raw_Data!F8837,10)&amp;"-"&amp;FLOOR(Raw_Data!F8837,10)+9</f>
        <v>30-39</v>
      </c>
      <c r="K8837" t="str">
        <f>Raw_Data!G8837</f>
        <v>African American</v>
      </c>
      <c r="L8837" t="str">
        <f>Raw_Data!H8837</f>
        <v>None</v>
      </c>
      <c r="M8837" t="str">
        <f>IF(Raw_Data!I8837=TRUE,"Admitted","Not Admitted")</f>
        <v>Admitted</v>
      </c>
      <c r="N8837" t="str">
        <f>IF(Raw_Data!J8837="","Not Rated",Raw_Data!J8837)</f>
        <v>Not Rated</v>
      </c>
      <c r="O8837">
        <f>Raw_Data!K8837</f>
        <v>40</v>
      </c>
      <c r="P8837" t="str">
        <f>IF(Raw_Data!K8837&lt;=30,"Within Time","Delayed")</f>
        <v>Delayed</v>
      </c>
    </row>
    <row r="8838" spans="1:16" x14ac:dyDescent="0.35">
      <c r="A8838" t="str">
        <f>Raw_Data!A8838</f>
        <v>278-33-5879</v>
      </c>
      <c r="B8838" s="2">
        <f>Raw_Data!B8838</f>
        <v>45571.521527777782</v>
      </c>
      <c r="C8838">
        <f>HOUR(Raw_Data!B8838)</f>
        <v>12</v>
      </c>
      <c r="D8838" t="str">
        <f>TEXT(Raw_Data!B8838,"mmm")</f>
        <v>Oct</v>
      </c>
      <c r="E8838">
        <f>YEAR(Raw_Data!B8838)</f>
        <v>2024</v>
      </c>
      <c r="F8838" t="str">
        <f>TEXT(Raw_Data!B8838,"mmm-yy")</f>
        <v>Oct-24</v>
      </c>
      <c r="G8838" t="str">
        <f>PROPER(Raw_Data!C8838&amp;". "&amp;Raw_Data!D8838)</f>
        <v>O. Aldridge</v>
      </c>
      <c r="H8838" t="str">
        <f>IF(OR(Raw_Data!E8838="M",Raw_Data!E8838="Male"),"Male",IF(OR(Raw_Data!E8838="F",Raw_Data!E8838="Female"),"Female","Not Confirmed"))</f>
        <v>Female</v>
      </c>
      <c r="I8838">
        <f>Raw_Data!F8838</f>
        <v>25</v>
      </c>
      <c r="J8838" t="str">
        <f>FLOOR(Raw_Data!F8838,10)&amp;"-"&amp;FLOOR(Raw_Data!F8838,10)+9</f>
        <v>20-29</v>
      </c>
      <c r="K8838" t="str">
        <f>Raw_Data!G8838</f>
        <v>Unknown</v>
      </c>
      <c r="L8838" t="str">
        <f>Raw_Data!H8838</f>
        <v>Neurology</v>
      </c>
      <c r="M8838" t="str">
        <f>IF(Raw_Data!I8838=TRUE,"Admitted","Not Admitted")</f>
        <v>Not Admitted</v>
      </c>
      <c r="N8838" t="str">
        <f>IF(Raw_Data!J8838="","Not Rated",Raw_Data!J8838)</f>
        <v>Not Rated</v>
      </c>
      <c r="O8838">
        <f>Raw_Data!K8838</f>
        <v>50</v>
      </c>
      <c r="P8838" t="str">
        <f>IF(Raw_Data!K8838&lt;=30,"Within Time","Delayed")</f>
        <v>Delayed</v>
      </c>
    </row>
    <row r="8839" spans="1:16" x14ac:dyDescent="0.35">
      <c r="A8839" t="str">
        <f>Raw_Data!A8839</f>
        <v>420-33-7790</v>
      </c>
      <c r="B8839" s="2">
        <f>Raw_Data!B8839</f>
        <v>45571.587500000001</v>
      </c>
      <c r="C8839">
        <f>HOUR(Raw_Data!B8839)</f>
        <v>14</v>
      </c>
      <c r="D8839" t="str">
        <f>TEXT(Raw_Data!B8839,"mmm")</f>
        <v>Oct</v>
      </c>
      <c r="E8839">
        <f>YEAR(Raw_Data!B8839)</f>
        <v>2024</v>
      </c>
      <c r="F8839" t="str">
        <f>TEXT(Raw_Data!B8839,"mmm-yy")</f>
        <v>Oct-24</v>
      </c>
      <c r="G8839" t="str">
        <f>PROPER(Raw_Data!C8839&amp;". "&amp;Raw_Data!D8839)</f>
        <v>I. Sheffield</v>
      </c>
      <c r="H8839" t="str">
        <f>IF(OR(Raw_Data!E8839="M",Raw_Data!E8839="Male"),"Male",IF(OR(Raw_Data!E8839="F",Raw_Data!E8839="Female"),"Female","Not Confirmed"))</f>
        <v>Male</v>
      </c>
      <c r="I8839">
        <f>Raw_Data!F8839</f>
        <v>67</v>
      </c>
      <c r="J8839" t="str">
        <f>FLOOR(Raw_Data!F8839,10)&amp;"-"&amp;FLOOR(Raw_Data!F8839,10)+9</f>
        <v>60-69</v>
      </c>
      <c r="K8839" t="str">
        <f>Raw_Data!G8839</f>
        <v>African American</v>
      </c>
      <c r="L8839" t="str">
        <f>Raw_Data!H8839</f>
        <v>Cardiology</v>
      </c>
      <c r="M8839" t="str">
        <f>IF(Raw_Data!I8839=TRUE,"Admitted","Not Admitted")</f>
        <v>Not Admitted</v>
      </c>
      <c r="N8839" t="str">
        <f>IF(Raw_Data!J8839="","Not Rated",Raw_Data!J8839)</f>
        <v>Not Rated</v>
      </c>
      <c r="O8839">
        <f>Raw_Data!K8839</f>
        <v>37</v>
      </c>
      <c r="P8839" t="str">
        <f>IF(Raw_Data!K8839&lt;=30,"Within Time","Delayed")</f>
        <v>Delayed</v>
      </c>
    </row>
    <row r="8840" spans="1:16" x14ac:dyDescent="0.35">
      <c r="A8840" t="str">
        <f>Raw_Data!A8840</f>
        <v>302-34-4821</v>
      </c>
      <c r="B8840" s="2">
        <f>Raw_Data!B8840</f>
        <v>45571.625694444447</v>
      </c>
      <c r="C8840">
        <f>HOUR(Raw_Data!B8840)</f>
        <v>15</v>
      </c>
      <c r="D8840" t="str">
        <f>TEXT(Raw_Data!B8840,"mmm")</f>
        <v>Oct</v>
      </c>
      <c r="E8840">
        <f>YEAR(Raw_Data!B8840)</f>
        <v>2024</v>
      </c>
      <c r="F8840" t="str">
        <f>TEXT(Raw_Data!B8840,"mmm-yy")</f>
        <v>Oct-24</v>
      </c>
      <c r="G8840" t="str">
        <f>PROPER(Raw_Data!C8840&amp;". "&amp;Raw_Data!D8840)</f>
        <v>G. Aldridge</v>
      </c>
      <c r="H8840" t="str">
        <f>IF(OR(Raw_Data!E8840="M",Raw_Data!E8840="Male"),"Male",IF(OR(Raw_Data!E8840="F",Raw_Data!E8840="Female"),"Female","Not Confirmed"))</f>
        <v>Female</v>
      </c>
      <c r="I8840">
        <f>Raw_Data!F8840</f>
        <v>69</v>
      </c>
      <c r="J8840" t="str">
        <f>FLOOR(Raw_Data!F8840,10)&amp;"-"&amp;FLOOR(Raw_Data!F8840,10)+9</f>
        <v>60-69</v>
      </c>
      <c r="K8840" t="str">
        <f>Raw_Data!G8840</f>
        <v>Unknown</v>
      </c>
      <c r="L8840" t="str">
        <f>Raw_Data!H8840</f>
        <v>None</v>
      </c>
      <c r="M8840" t="str">
        <f>IF(Raw_Data!I8840=TRUE,"Admitted","Not Admitted")</f>
        <v>Not Admitted</v>
      </c>
      <c r="N8840" t="str">
        <f>IF(Raw_Data!J8840="","Not Rated",Raw_Data!J8840)</f>
        <v>Not Rated</v>
      </c>
      <c r="O8840">
        <f>Raw_Data!K8840</f>
        <v>50</v>
      </c>
      <c r="P8840" t="str">
        <f>IF(Raw_Data!K8840&lt;=30,"Within Time","Delayed")</f>
        <v>Delayed</v>
      </c>
    </row>
    <row r="8841" spans="1:16" x14ac:dyDescent="0.35">
      <c r="A8841" t="str">
        <f>Raw_Data!A8841</f>
        <v>890-50-9975</v>
      </c>
      <c r="B8841" s="2">
        <f>Raw_Data!B8841</f>
        <v>45571.637499999997</v>
      </c>
      <c r="C8841">
        <f>HOUR(Raw_Data!B8841)</f>
        <v>15</v>
      </c>
      <c r="D8841" t="str">
        <f>TEXT(Raw_Data!B8841,"mmm")</f>
        <v>Oct</v>
      </c>
      <c r="E8841">
        <f>YEAR(Raw_Data!B8841)</f>
        <v>2024</v>
      </c>
      <c r="F8841" t="str">
        <f>TEXT(Raw_Data!B8841,"mmm-yy")</f>
        <v>Oct-24</v>
      </c>
      <c r="G8841" t="str">
        <f>PROPER(Raw_Data!C8841&amp;". "&amp;Raw_Data!D8841)</f>
        <v>P. Titcombe</v>
      </c>
      <c r="H8841" t="str">
        <f>IF(OR(Raw_Data!E8841="M",Raw_Data!E8841="Male"),"Male",IF(OR(Raw_Data!E8841="F",Raw_Data!E8841="Female"),"Female","Not Confirmed"))</f>
        <v>Female</v>
      </c>
      <c r="I8841">
        <f>Raw_Data!F8841</f>
        <v>65</v>
      </c>
      <c r="J8841" t="str">
        <f>FLOOR(Raw_Data!F8841,10)&amp;"-"&amp;FLOOR(Raw_Data!F8841,10)+9</f>
        <v>60-69</v>
      </c>
      <c r="K8841" t="str">
        <f>Raw_Data!G8841</f>
        <v>Pacific Islander</v>
      </c>
      <c r="L8841" t="str">
        <f>Raw_Data!H8841</f>
        <v>Physiotherapy</v>
      </c>
      <c r="M8841" t="str">
        <f>IF(Raw_Data!I8841=TRUE,"Admitted","Not Admitted")</f>
        <v>Admitted</v>
      </c>
      <c r="N8841" t="str">
        <f>IF(Raw_Data!J8841="","Not Rated",Raw_Data!J8841)</f>
        <v>Not Rated</v>
      </c>
      <c r="O8841">
        <f>Raw_Data!K8841</f>
        <v>52</v>
      </c>
      <c r="P8841" t="str">
        <f>IF(Raw_Data!K8841&lt;=30,"Within Time","Delayed")</f>
        <v>Delayed</v>
      </c>
    </row>
    <row r="8842" spans="1:16" x14ac:dyDescent="0.35">
      <c r="A8842" t="str">
        <f>Raw_Data!A8842</f>
        <v>221-22-3928</v>
      </c>
      <c r="B8842" s="2">
        <f>Raw_Data!B8842</f>
        <v>45571.658333333333</v>
      </c>
      <c r="C8842">
        <f>HOUR(Raw_Data!B8842)</f>
        <v>15</v>
      </c>
      <c r="D8842" t="str">
        <f>TEXT(Raw_Data!B8842,"mmm")</f>
        <v>Oct</v>
      </c>
      <c r="E8842">
        <f>YEAR(Raw_Data!B8842)</f>
        <v>2024</v>
      </c>
      <c r="F8842" t="str">
        <f>TEXT(Raw_Data!B8842,"mmm-yy")</f>
        <v>Oct-24</v>
      </c>
      <c r="G8842" t="str">
        <f>PROPER(Raw_Data!C8842&amp;". "&amp;Raw_Data!D8842)</f>
        <v>K. Crebo</v>
      </c>
      <c r="H8842" t="str">
        <f>IF(OR(Raw_Data!E8842="M",Raw_Data!E8842="Male"),"Male",IF(OR(Raw_Data!E8842="F",Raw_Data!E8842="Female"),"Female","Not Confirmed"))</f>
        <v>Male</v>
      </c>
      <c r="I8842">
        <f>Raw_Data!F8842</f>
        <v>67</v>
      </c>
      <c r="J8842" t="str">
        <f>FLOOR(Raw_Data!F8842,10)&amp;"-"&amp;FLOOR(Raw_Data!F8842,10)+9</f>
        <v>60-69</v>
      </c>
      <c r="K8842" t="str">
        <f>Raw_Data!G8842</f>
        <v>Asian</v>
      </c>
      <c r="L8842" t="str">
        <f>Raw_Data!H8842</f>
        <v>None</v>
      </c>
      <c r="M8842" t="str">
        <f>IF(Raw_Data!I8842=TRUE,"Admitted","Not Admitted")</f>
        <v>Admitted</v>
      </c>
      <c r="N8842">
        <f>IF(Raw_Data!J8842="","Not Rated",Raw_Data!J8842)</f>
        <v>2</v>
      </c>
      <c r="O8842">
        <f>Raw_Data!K8842</f>
        <v>19</v>
      </c>
      <c r="P8842" t="str">
        <f>IF(Raw_Data!K8842&lt;=30,"Within Time","Delayed")</f>
        <v>Within Time</v>
      </c>
    </row>
    <row r="8843" spans="1:16" x14ac:dyDescent="0.35">
      <c r="A8843" t="str">
        <f>Raw_Data!A8843</f>
        <v>331-71-6008</v>
      </c>
      <c r="B8843" s="2">
        <f>Raw_Data!B8843</f>
        <v>45571.69027777778</v>
      </c>
      <c r="C8843">
        <f>HOUR(Raw_Data!B8843)</f>
        <v>16</v>
      </c>
      <c r="D8843" t="str">
        <f>TEXT(Raw_Data!B8843,"mmm")</f>
        <v>Oct</v>
      </c>
      <c r="E8843">
        <f>YEAR(Raw_Data!B8843)</f>
        <v>2024</v>
      </c>
      <c r="F8843" t="str">
        <f>TEXT(Raw_Data!B8843,"mmm-yy")</f>
        <v>Oct-24</v>
      </c>
      <c r="G8843" t="str">
        <f>PROPER(Raw_Data!C8843&amp;". "&amp;Raw_Data!D8843)</f>
        <v>Z. Whitfield</v>
      </c>
      <c r="H8843" t="str">
        <f>IF(OR(Raw_Data!E8843="M",Raw_Data!E8843="Male"),"Male",IF(OR(Raw_Data!E8843="F",Raw_Data!E8843="Female"),"Female","Not Confirmed"))</f>
        <v>Female</v>
      </c>
      <c r="I8843">
        <f>Raw_Data!F8843</f>
        <v>72</v>
      </c>
      <c r="J8843" t="str">
        <f>FLOOR(Raw_Data!F8843,10)&amp;"-"&amp;FLOOR(Raw_Data!F8843,10)+9</f>
        <v>70-79</v>
      </c>
      <c r="K8843" t="str">
        <f>Raw_Data!G8843</f>
        <v>Two or More Races</v>
      </c>
      <c r="L8843" t="str">
        <f>Raw_Data!H8843</f>
        <v>None</v>
      </c>
      <c r="M8843" t="str">
        <f>IF(Raw_Data!I8843=TRUE,"Admitted","Not Admitted")</f>
        <v>Not Admitted</v>
      </c>
      <c r="N8843" t="str">
        <f>IF(Raw_Data!J8843="","Not Rated",Raw_Data!J8843)</f>
        <v>Not Rated</v>
      </c>
      <c r="O8843">
        <f>Raw_Data!K8843</f>
        <v>55</v>
      </c>
      <c r="P8843" t="str">
        <f>IF(Raw_Data!K8843&lt;=30,"Within Time","Delayed")</f>
        <v>Delayed</v>
      </c>
    </row>
    <row r="8844" spans="1:16" x14ac:dyDescent="0.35">
      <c r="A8844" t="str">
        <f>Raw_Data!A8844</f>
        <v>310-24-2447</v>
      </c>
      <c r="B8844" s="2">
        <f>Raw_Data!B8844</f>
        <v>45571.759722222218</v>
      </c>
      <c r="C8844">
        <f>HOUR(Raw_Data!B8844)</f>
        <v>18</v>
      </c>
      <c r="D8844" t="str">
        <f>TEXT(Raw_Data!B8844,"mmm")</f>
        <v>Oct</v>
      </c>
      <c r="E8844">
        <f>YEAR(Raw_Data!B8844)</f>
        <v>2024</v>
      </c>
      <c r="F8844" t="str">
        <f>TEXT(Raw_Data!B8844,"mmm-yy")</f>
        <v>Oct-24</v>
      </c>
      <c r="G8844" t="str">
        <f>PROPER(Raw_Data!C8844&amp;". "&amp;Raw_Data!D8844)</f>
        <v>S. Ashcombe</v>
      </c>
      <c r="H8844" t="str">
        <f>IF(OR(Raw_Data!E8844="M",Raw_Data!E8844="Male"),"Male",IF(OR(Raw_Data!E8844="F",Raw_Data!E8844="Female"),"Female","Not Confirmed"))</f>
        <v>Female</v>
      </c>
      <c r="I8844">
        <f>Raw_Data!F8844</f>
        <v>59</v>
      </c>
      <c r="J8844" t="str">
        <f>FLOOR(Raw_Data!F8844,10)&amp;"-"&amp;FLOOR(Raw_Data!F8844,10)+9</f>
        <v>50-59</v>
      </c>
      <c r="K8844" t="str">
        <f>Raw_Data!G8844</f>
        <v>White</v>
      </c>
      <c r="L8844" t="str">
        <f>Raw_Data!H8844</f>
        <v>None</v>
      </c>
      <c r="M8844" t="str">
        <f>IF(Raw_Data!I8844=TRUE,"Admitted","Not Admitted")</f>
        <v>Admitted</v>
      </c>
      <c r="N8844" t="str">
        <f>IF(Raw_Data!J8844="","Not Rated",Raw_Data!J8844)</f>
        <v>Not Rated</v>
      </c>
      <c r="O8844">
        <f>Raw_Data!K8844</f>
        <v>37</v>
      </c>
      <c r="P8844" t="str">
        <f>IF(Raw_Data!K8844&lt;=30,"Within Time","Delayed")</f>
        <v>Delayed</v>
      </c>
    </row>
    <row r="8845" spans="1:16" x14ac:dyDescent="0.35">
      <c r="A8845" t="str">
        <f>Raw_Data!A8845</f>
        <v>653-30-9197</v>
      </c>
      <c r="B8845" s="2">
        <f>Raw_Data!B8845</f>
        <v>45571.813194444447</v>
      </c>
      <c r="C8845">
        <f>HOUR(Raw_Data!B8845)</f>
        <v>19</v>
      </c>
      <c r="D8845" t="str">
        <f>TEXT(Raw_Data!B8845,"mmm")</f>
        <v>Oct</v>
      </c>
      <c r="E8845">
        <f>YEAR(Raw_Data!B8845)</f>
        <v>2024</v>
      </c>
      <c r="F8845" t="str">
        <f>TEXT(Raw_Data!B8845,"mmm-yy")</f>
        <v>Oct-24</v>
      </c>
      <c r="G8845" t="str">
        <f>PROPER(Raw_Data!C8845&amp;". "&amp;Raw_Data!D8845)</f>
        <v>U. Aldridge</v>
      </c>
      <c r="H8845" t="str">
        <f>IF(OR(Raw_Data!E8845="M",Raw_Data!E8845="Male"),"Male",IF(OR(Raw_Data!E8845="F",Raw_Data!E8845="Female"),"Female","Not Confirmed"))</f>
        <v>Male</v>
      </c>
      <c r="I8845">
        <f>Raw_Data!F8845</f>
        <v>62</v>
      </c>
      <c r="J8845" t="str">
        <f>FLOOR(Raw_Data!F8845,10)&amp;"-"&amp;FLOOR(Raw_Data!F8845,10)+9</f>
        <v>60-69</v>
      </c>
      <c r="K8845" t="str">
        <f>Raw_Data!G8845</f>
        <v>Unknown</v>
      </c>
      <c r="L8845" t="str">
        <f>Raw_Data!H8845</f>
        <v>None</v>
      </c>
      <c r="M8845" t="str">
        <f>IF(Raw_Data!I8845=TRUE,"Admitted","Not Admitted")</f>
        <v>Admitted</v>
      </c>
      <c r="N8845" t="str">
        <f>IF(Raw_Data!J8845="","Not Rated",Raw_Data!J8845)</f>
        <v>Not Rated</v>
      </c>
      <c r="O8845">
        <f>Raw_Data!K8845</f>
        <v>52</v>
      </c>
      <c r="P8845" t="str">
        <f>IF(Raw_Data!K8845&lt;=30,"Within Time","Delayed")</f>
        <v>Delayed</v>
      </c>
    </row>
    <row r="8846" spans="1:16" x14ac:dyDescent="0.35">
      <c r="A8846" t="str">
        <f>Raw_Data!A8846</f>
        <v>899-36-3177</v>
      </c>
      <c r="B8846" s="2">
        <f>Raw_Data!B8846</f>
        <v>45571.816666666673</v>
      </c>
      <c r="C8846">
        <f>HOUR(Raw_Data!B8846)</f>
        <v>19</v>
      </c>
      <c r="D8846" t="str">
        <f>TEXT(Raw_Data!B8846,"mmm")</f>
        <v>Oct</v>
      </c>
      <c r="E8846">
        <f>YEAR(Raw_Data!B8846)</f>
        <v>2024</v>
      </c>
      <c r="F8846" t="str">
        <f>TEXT(Raw_Data!B8846,"mmm-yy")</f>
        <v>Oct-24</v>
      </c>
      <c r="G8846" t="str">
        <f>PROPER(Raw_Data!C8846&amp;". "&amp;Raw_Data!D8846)</f>
        <v>P. Loxley</v>
      </c>
      <c r="H8846" t="str">
        <f>IF(OR(Raw_Data!E8846="M",Raw_Data!E8846="Male"),"Male",IF(OR(Raw_Data!E8846="F",Raw_Data!E8846="Female"),"Female","Not Confirmed"))</f>
        <v>Male</v>
      </c>
      <c r="I8846">
        <f>Raw_Data!F8846</f>
        <v>55</v>
      </c>
      <c r="J8846" t="str">
        <f>FLOOR(Raw_Data!F8846,10)&amp;"-"&amp;FLOOR(Raw_Data!F8846,10)+9</f>
        <v>50-59</v>
      </c>
      <c r="K8846" t="str">
        <f>Raw_Data!G8846</f>
        <v>Two or More Races</v>
      </c>
      <c r="L8846" t="str">
        <f>Raw_Data!H8846</f>
        <v>General Practice</v>
      </c>
      <c r="M8846" t="str">
        <f>IF(Raw_Data!I8846=TRUE,"Admitted","Not Admitted")</f>
        <v>Not Admitted</v>
      </c>
      <c r="N8846" t="str">
        <f>IF(Raw_Data!J8846="","Not Rated",Raw_Data!J8846)</f>
        <v>Not Rated</v>
      </c>
      <c r="O8846">
        <f>Raw_Data!K8846</f>
        <v>19</v>
      </c>
      <c r="P8846" t="str">
        <f>IF(Raw_Data!K8846&lt;=30,"Within Time","Delayed")</f>
        <v>Within Time</v>
      </c>
    </row>
    <row r="8847" spans="1:16" x14ac:dyDescent="0.35">
      <c r="A8847" t="str">
        <f>Raw_Data!A8847</f>
        <v>486-70-3175</v>
      </c>
      <c r="B8847" s="2">
        <f>Raw_Data!B8847</f>
        <v>45571.835416666669</v>
      </c>
      <c r="C8847">
        <f>HOUR(Raw_Data!B8847)</f>
        <v>20</v>
      </c>
      <c r="D8847" t="str">
        <f>TEXT(Raw_Data!B8847,"mmm")</f>
        <v>Oct</v>
      </c>
      <c r="E8847">
        <f>YEAR(Raw_Data!B8847)</f>
        <v>2024</v>
      </c>
      <c r="F8847" t="str">
        <f>TEXT(Raw_Data!B8847,"mmm-yy")</f>
        <v>Oct-24</v>
      </c>
      <c r="G8847" t="str">
        <f>PROPER(Raw_Data!C8847&amp;". "&amp;Raw_Data!D8847)</f>
        <v>E. Bracegirdle</v>
      </c>
      <c r="H8847" t="str">
        <f>IF(OR(Raw_Data!E8847="M",Raw_Data!E8847="Male"),"Male",IF(OR(Raw_Data!E8847="F",Raw_Data!E8847="Female"),"Female","Not Confirmed"))</f>
        <v>Female</v>
      </c>
      <c r="I8847">
        <f>Raw_Data!F8847</f>
        <v>58</v>
      </c>
      <c r="J8847" t="str">
        <f>FLOOR(Raw_Data!F8847,10)&amp;"-"&amp;FLOOR(Raw_Data!F8847,10)+9</f>
        <v>50-59</v>
      </c>
      <c r="K8847" t="str">
        <f>Raw_Data!G8847</f>
        <v>Declined to Identify</v>
      </c>
      <c r="L8847" t="str">
        <f>Raw_Data!H8847</f>
        <v>None</v>
      </c>
      <c r="M8847" t="str">
        <f>IF(Raw_Data!I8847=TRUE,"Admitted","Not Admitted")</f>
        <v>Not Admitted</v>
      </c>
      <c r="N8847">
        <f>IF(Raw_Data!J8847="","Not Rated",Raw_Data!J8847)</f>
        <v>9</v>
      </c>
      <c r="O8847">
        <f>Raw_Data!K8847</f>
        <v>52</v>
      </c>
      <c r="P8847" t="str">
        <f>IF(Raw_Data!K8847&lt;=30,"Within Time","Delayed")</f>
        <v>Delayed</v>
      </c>
    </row>
    <row r="8848" spans="1:16" x14ac:dyDescent="0.35">
      <c r="A8848" t="str">
        <f>Raw_Data!A8848</f>
        <v>306-10-1616</v>
      </c>
      <c r="B8848" s="2">
        <f>Raw_Data!B8848</f>
        <v>45571.887499999997</v>
      </c>
      <c r="C8848">
        <f>HOUR(Raw_Data!B8848)</f>
        <v>21</v>
      </c>
      <c r="D8848" t="str">
        <f>TEXT(Raw_Data!B8848,"mmm")</f>
        <v>Oct</v>
      </c>
      <c r="E8848">
        <f>YEAR(Raw_Data!B8848)</f>
        <v>2024</v>
      </c>
      <c r="F8848" t="str">
        <f>TEXT(Raw_Data!B8848,"mmm-yy")</f>
        <v>Oct-24</v>
      </c>
      <c r="G8848" t="str">
        <f>PROPER(Raw_Data!C8848&amp;". "&amp;Raw_Data!D8848)</f>
        <v>S. Ellerby</v>
      </c>
      <c r="H8848" t="str">
        <f>IF(OR(Raw_Data!E8848="M",Raw_Data!E8848="Male"),"Male",IF(OR(Raw_Data!E8848="F",Raw_Data!E8848="Female"),"Female","Not Confirmed"))</f>
        <v>Male</v>
      </c>
      <c r="I8848">
        <f>Raw_Data!F8848</f>
        <v>71</v>
      </c>
      <c r="J8848" t="str">
        <f>FLOOR(Raw_Data!F8848,10)&amp;"-"&amp;FLOOR(Raw_Data!F8848,10)+9</f>
        <v>70-79</v>
      </c>
      <c r="K8848" t="str">
        <f>Raw_Data!G8848</f>
        <v>Two or More Races</v>
      </c>
      <c r="L8848" t="str">
        <f>Raw_Data!H8848</f>
        <v>None</v>
      </c>
      <c r="M8848" t="str">
        <f>IF(Raw_Data!I8848=TRUE,"Admitted","Not Admitted")</f>
        <v>Not Admitted</v>
      </c>
      <c r="N8848" t="str">
        <f>IF(Raw_Data!J8848="","Not Rated",Raw_Data!J8848)</f>
        <v>Not Rated</v>
      </c>
      <c r="O8848">
        <f>Raw_Data!K8848</f>
        <v>57</v>
      </c>
      <c r="P8848" t="str">
        <f>IF(Raw_Data!K8848&lt;=30,"Within Time","Delayed")</f>
        <v>Delayed</v>
      </c>
    </row>
    <row r="8849" spans="1:16" x14ac:dyDescent="0.35">
      <c r="A8849" t="str">
        <f>Raw_Data!A8849</f>
        <v>735-64-5548</v>
      </c>
      <c r="B8849" s="2">
        <f>Raw_Data!B8849</f>
        <v>45571.909722222219</v>
      </c>
      <c r="C8849">
        <f>HOUR(Raw_Data!B8849)</f>
        <v>21</v>
      </c>
      <c r="D8849" t="str">
        <f>TEXT(Raw_Data!B8849,"mmm")</f>
        <v>Oct</v>
      </c>
      <c r="E8849">
        <f>YEAR(Raw_Data!B8849)</f>
        <v>2024</v>
      </c>
      <c r="F8849" t="str">
        <f>TEXT(Raw_Data!B8849,"mmm-yy")</f>
        <v>Oct-24</v>
      </c>
      <c r="G8849" t="str">
        <f>PROPER(Raw_Data!C8849&amp;". "&amp;Raw_Data!D8849)</f>
        <v>K. Oakden</v>
      </c>
      <c r="H8849" t="str">
        <f>IF(OR(Raw_Data!E8849="M",Raw_Data!E8849="Male"),"Male",IF(OR(Raw_Data!E8849="F",Raw_Data!E8849="Female"),"Female","Not Confirmed"))</f>
        <v>Female</v>
      </c>
      <c r="I8849">
        <f>Raw_Data!F8849</f>
        <v>18</v>
      </c>
      <c r="J8849" t="str">
        <f>FLOOR(Raw_Data!F8849,10)&amp;"-"&amp;FLOOR(Raw_Data!F8849,10)+9</f>
        <v>10-19</v>
      </c>
      <c r="K8849" t="str">
        <f>Raw_Data!G8849</f>
        <v>African American</v>
      </c>
      <c r="L8849" t="str">
        <f>Raw_Data!H8849</f>
        <v>None</v>
      </c>
      <c r="M8849" t="str">
        <f>IF(Raw_Data!I8849=TRUE,"Admitted","Not Admitted")</f>
        <v>Admitted</v>
      </c>
      <c r="N8849" t="str">
        <f>IF(Raw_Data!J8849="","Not Rated",Raw_Data!J8849)</f>
        <v>Not Rated</v>
      </c>
      <c r="O8849">
        <f>Raw_Data!K8849</f>
        <v>15</v>
      </c>
      <c r="P8849" t="str">
        <f>IF(Raw_Data!K8849&lt;=30,"Within Time","Delayed")</f>
        <v>Within Time</v>
      </c>
    </row>
    <row r="8850" spans="1:16" x14ac:dyDescent="0.35">
      <c r="A8850" t="str">
        <f>Raw_Data!A8850</f>
        <v>216-12-3105</v>
      </c>
      <c r="B8850" s="2">
        <f>Raw_Data!B8850</f>
        <v>45571.917361111111</v>
      </c>
      <c r="C8850">
        <f>HOUR(Raw_Data!B8850)</f>
        <v>22</v>
      </c>
      <c r="D8850" t="str">
        <f>TEXT(Raw_Data!B8850,"mmm")</f>
        <v>Oct</v>
      </c>
      <c r="E8850">
        <f>YEAR(Raw_Data!B8850)</f>
        <v>2024</v>
      </c>
      <c r="F8850" t="str">
        <f>TEXT(Raw_Data!B8850,"mmm-yy")</f>
        <v>Oct-24</v>
      </c>
      <c r="G8850" t="str">
        <f>PROPER(Raw_Data!C8850&amp;". "&amp;Raw_Data!D8850)</f>
        <v>D. Quickfall</v>
      </c>
      <c r="H8850" t="str">
        <f>IF(OR(Raw_Data!E8850="M",Raw_Data!E8850="Male"),"Male",IF(OR(Raw_Data!E8850="F",Raw_Data!E8850="Female"),"Female","Not Confirmed"))</f>
        <v>Male</v>
      </c>
      <c r="I8850">
        <f>Raw_Data!F8850</f>
        <v>48</v>
      </c>
      <c r="J8850" t="str">
        <f>FLOOR(Raw_Data!F8850,10)&amp;"-"&amp;FLOOR(Raw_Data!F8850,10)+9</f>
        <v>40-49</v>
      </c>
      <c r="K8850" t="str">
        <f>Raw_Data!G8850</f>
        <v>White</v>
      </c>
      <c r="L8850" t="str">
        <f>Raw_Data!H8850</f>
        <v>None</v>
      </c>
      <c r="M8850" t="str">
        <f>IF(Raw_Data!I8850=TRUE,"Admitted","Not Admitted")</f>
        <v>Admitted</v>
      </c>
      <c r="N8850">
        <f>IF(Raw_Data!J8850="","Not Rated",Raw_Data!J8850)</f>
        <v>1</v>
      </c>
      <c r="O8850">
        <f>Raw_Data!K8850</f>
        <v>10</v>
      </c>
      <c r="P8850" t="str">
        <f>IF(Raw_Data!K8850&lt;=30,"Within Time","Delayed")</f>
        <v>Within Time</v>
      </c>
    </row>
    <row r="8851" spans="1:16" x14ac:dyDescent="0.35">
      <c r="A8851" t="str">
        <f>Raw_Data!A8851</f>
        <v>680-25-4678</v>
      </c>
      <c r="B8851" s="2">
        <f>Raw_Data!B8851</f>
        <v>45571.999305555553</v>
      </c>
      <c r="C8851">
        <f>HOUR(Raw_Data!B8851)</f>
        <v>23</v>
      </c>
      <c r="D8851" t="str">
        <f>TEXT(Raw_Data!B8851,"mmm")</f>
        <v>Oct</v>
      </c>
      <c r="E8851">
        <f>YEAR(Raw_Data!B8851)</f>
        <v>2024</v>
      </c>
      <c r="F8851" t="str">
        <f>TEXT(Raw_Data!B8851,"mmm-yy")</f>
        <v>Oct-24</v>
      </c>
      <c r="G8851" t="str">
        <f>PROPER(Raw_Data!C8851&amp;". "&amp;Raw_Data!D8851)</f>
        <v>U. Gionettitti</v>
      </c>
      <c r="H8851" t="str">
        <f>IF(OR(Raw_Data!E8851="M",Raw_Data!E8851="Male"),"Male",IF(OR(Raw_Data!E8851="F",Raw_Data!E8851="Female"),"Female","Not Confirmed"))</f>
        <v>Female</v>
      </c>
      <c r="I8851">
        <f>Raw_Data!F8851</f>
        <v>10</v>
      </c>
      <c r="J8851" t="str">
        <f>FLOOR(Raw_Data!F8851,10)&amp;"-"&amp;FLOOR(Raw_Data!F8851,10)+9</f>
        <v>10-19</v>
      </c>
      <c r="K8851" t="str">
        <f>Raw_Data!G8851</f>
        <v>White</v>
      </c>
      <c r="L8851" t="str">
        <f>Raw_Data!H8851</f>
        <v>Orthopedics</v>
      </c>
      <c r="M8851" t="str">
        <f>IF(Raw_Data!I8851=TRUE,"Admitted","Not Admitted")</f>
        <v>Admitted</v>
      </c>
      <c r="N8851" t="str">
        <f>IF(Raw_Data!J8851="","Not Rated",Raw_Data!J8851)</f>
        <v>Not Rated</v>
      </c>
      <c r="O8851">
        <f>Raw_Data!K8851</f>
        <v>34</v>
      </c>
      <c r="P8851" t="str">
        <f>IF(Raw_Data!K8851&lt;=30,"Within Time","Delayed")</f>
        <v>Delayed</v>
      </c>
    </row>
    <row r="8852" spans="1:16" x14ac:dyDescent="0.35">
      <c r="A8852" t="str">
        <f>Raw_Data!A8852</f>
        <v>508-21-2927</v>
      </c>
      <c r="B8852" s="2">
        <f>Raw_Data!B8852</f>
        <v>45572.105555555558</v>
      </c>
      <c r="C8852">
        <f>HOUR(Raw_Data!B8852)</f>
        <v>2</v>
      </c>
      <c r="D8852" t="str">
        <f>TEXT(Raw_Data!B8852,"mmm")</f>
        <v>Oct</v>
      </c>
      <c r="E8852">
        <f>YEAR(Raw_Data!B8852)</f>
        <v>2024</v>
      </c>
      <c r="F8852" t="str">
        <f>TEXT(Raw_Data!B8852,"mmm-yy")</f>
        <v>Oct-24</v>
      </c>
      <c r="G8852" t="str">
        <f>PROPER(Raw_Data!C8852&amp;". "&amp;Raw_Data!D8852)</f>
        <v>U. Bracegirdle</v>
      </c>
      <c r="H8852" t="str">
        <f>IF(OR(Raw_Data!E8852="M",Raw_Data!E8852="Male"),"Male",IF(OR(Raw_Data!E8852="F",Raw_Data!E8852="Female"),"Female","Not Confirmed"))</f>
        <v>Male</v>
      </c>
      <c r="I8852">
        <f>Raw_Data!F8852</f>
        <v>40</v>
      </c>
      <c r="J8852" t="str">
        <f>FLOOR(Raw_Data!F8852,10)&amp;"-"&amp;FLOOR(Raw_Data!F8852,10)+9</f>
        <v>40-49</v>
      </c>
      <c r="K8852" t="str">
        <f>Raw_Data!G8852</f>
        <v>Asian</v>
      </c>
      <c r="L8852" t="str">
        <f>Raw_Data!H8852</f>
        <v>None</v>
      </c>
      <c r="M8852" t="str">
        <f>IF(Raw_Data!I8852=TRUE,"Admitted","Not Admitted")</f>
        <v>Admitted</v>
      </c>
      <c r="N8852" t="str">
        <f>IF(Raw_Data!J8852="","Not Rated",Raw_Data!J8852)</f>
        <v>Not Rated</v>
      </c>
      <c r="O8852">
        <f>Raw_Data!K8852</f>
        <v>49</v>
      </c>
      <c r="P8852" t="str">
        <f>IF(Raw_Data!K8852&lt;=30,"Within Time","Delayed")</f>
        <v>Delayed</v>
      </c>
    </row>
    <row r="8853" spans="1:16" x14ac:dyDescent="0.35">
      <c r="A8853" t="str">
        <f>Raw_Data!A8853</f>
        <v>607-26-9394</v>
      </c>
      <c r="B8853" s="2">
        <f>Raw_Data!B8853</f>
        <v>45572.197916666657</v>
      </c>
      <c r="C8853">
        <f>HOUR(Raw_Data!B8853)</f>
        <v>4</v>
      </c>
      <c r="D8853" t="str">
        <f>TEXT(Raw_Data!B8853,"mmm")</f>
        <v>Oct</v>
      </c>
      <c r="E8853">
        <f>YEAR(Raw_Data!B8853)</f>
        <v>2024</v>
      </c>
      <c r="F8853" t="str">
        <f>TEXT(Raw_Data!B8853,"mmm-yy")</f>
        <v>Oct-24</v>
      </c>
      <c r="G8853" t="str">
        <f>PROPER(Raw_Data!C8853&amp;". "&amp;Raw_Data!D8853)</f>
        <v>O. Garfield</v>
      </c>
      <c r="H8853" t="str">
        <f>IF(OR(Raw_Data!E8853="M",Raw_Data!E8853="Male"),"Male",IF(OR(Raw_Data!E8853="F",Raw_Data!E8853="Female"),"Female","Not Confirmed"))</f>
        <v>Female</v>
      </c>
      <c r="I8853">
        <f>Raw_Data!F8853</f>
        <v>52</v>
      </c>
      <c r="J8853" t="str">
        <f>FLOOR(Raw_Data!F8853,10)&amp;"-"&amp;FLOOR(Raw_Data!F8853,10)+9</f>
        <v>50-59</v>
      </c>
      <c r="K8853" t="str">
        <f>Raw_Data!G8853</f>
        <v>White</v>
      </c>
      <c r="L8853" t="str">
        <f>Raw_Data!H8853</f>
        <v>None</v>
      </c>
      <c r="M8853" t="str">
        <f>IF(Raw_Data!I8853=TRUE,"Admitted","Not Admitted")</f>
        <v>Admitted</v>
      </c>
      <c r="N8853" t="str">
        <f>IF(Raw_Data!J8853="","Not Rated",Raw_Data!J8853)</f>
        <v>Not Rated</v>
      </c>
      <c r="O8853">
        <f>Raw_Data!K8853</f>
        <v>48</v>
      </c>
      <c r="P8853" t="str">
        <f>IF(Raw_Data!K8853&lt;=30,"Within Time","Delayed")</f>
        <v>Delayed</v>
      </c>
    </row>
    <row r="8854" spans="1:16" x14ac:dyDescent="0.35">
      <c r="A8854" t="str">
        <f>Raw_Data!A8854</f>
        <v>881-74-5586</v>
      </c>
      <c r="B8854" s="2">
        <f>Raw_Data!B8854</f>
        <v>45572.197916666657</v>
      </c>
      <c r="C8854">
        <f>HOUR(Raw_Data!B8854)</f>
        <v>4</v>
      </c>
      <c r="D8854" t="str">
        <f>TEXT(Raw_Data!B8854,"mmm")</f>
        <v>Oct</v>
      </c>
      <c r="E8854">
        <f>YEAR(Raw_Data!B8854)</f>
        <v>2024</v>
      </c>
      <c r="F8854" t="str">
        <f>TEXT(Raw_Data!B8854,"mmm-yy")</f>
        <v>Oct-24</v>
      </c>
      <c r="G8854" t="str">
        <f>PROPER(Raw_Data!C8854&amp;". "&amp;Raw_Data!D8854)</f>
        <v>K. Corpes</v>
      </c>
      <c r="H8854" t="str">
        <f>IF(OR(Raw_Data!E8854="M",Raw_Data!E8854="Male"),"Male",IF(OR(Raw_Data!E8854="F",Raw_Data!E8854="Female"),"Female","Not Confirmed"))</f>
        <v>Female</v>
      </c>
      <c r="I8854">
        <f>Raw_Data!F8854</f>
        <v>11</v>
      </c>
      <c r="J8854" t="str">
        <f>FLOOR(Raw_Data!F8854,10)&amp;"-"&amp;FLOOR(Raw_Data!F8854,10)+9</f>
        <v>10-19</v>
      </c>
      <c r="K8854" t="str">
        <f>Raw_Data!G8854</f>
        <v>Two or More Races</v>
      </c>
      <c r="L8854" t="str">
        <f>Raw_Data!H8854</f>
        <v>Orthopedics</v>
      </c>
      <c r="M8854" t="str">
        <f>IF(Raw_Data!I8854=TRUE,"Admitted","Not Admitted")</f>
        <v>Not Admitted</v>
      </c>
      <c r="N8854" t="str">
        <f>IF(Raw_Data!J8854="","Not Rated",Raw_Data!J8854)</f>
        <v>Not Rated</v>
      </c>
      <c r="O8854">
        <f>Raw_Data!K8854</f>
        <v>26</v>
      </c>
      <c r="P8854" t="str">
        <f>IF(Raw_Data!K8854&lt;=30,"Within Time","Delayed")</f>
        <v>Within Time</v>
      </c>
    </row>
    <row r="8855" spans="1:16" x14ac:dyDescent="0.35">
      <c r="A8855" t="str">
        <f>Raw_Data!A8855</f>
        <v>736-57-9810</v>
      </c>
      <c r="B8855" s="2">
        <f>Raw_Data!B8855</f>
        <v>45572.247916666667</v>
      </c>
      <c r="C8855">
        <f>HOUR(Raw_Data!B8855)</f>
        <v>5</v>
      </c>
      <c r="D8855" t="str">
        <f>TEXT(Raw_Data!B8855,"mmm")</f>
        <v>Oct</v>
      </c>
      <c r="E8855">
        <f>YEAR(Raw_Data!B8855)</f>
        <v>2024</v>
      </c>
      <c r="F8855" t="str">
        <f>TEXT(Raw_Data!B8855,"mmm-yy")</f>
        <v>Oct-24</v>
      </c>
      <c r="G8855" t="str">
        <f>PROPER(Raw_Data!C8855&amp;". "&amp;Raw_Data!D8855)</f>
        <v>O. Postlethwaite</v>
      </c>
      <c r="H8855" t="str">
        <f>IF(OR(Raw_Data!E8855="M",Raw_Data!E8855="Male"),"Male",IF(OR(Raw_Data!E8855="F",Raw_Data!E8855="Female"),"Female","Not Confirmed"))</f>
        <v>Female</v>
      </c>
      <c r="I8855">
        <f>Raw_Data!F8855</f>
        <v>48</v>
      </c>
      <c r="J8855" t="str">
        <f>FLOOR(Raw_Data!F8855,10)&amp;"-"&amp;FLOOR(Raw_Data!F8855,10)+9</f>
        <v>40-49</v>
      </c>
      <c r="K8855" t="str">
        <f>Raw_Data!G8855</f>
        <v>Asian</v>
      </c>
      <c r="L8855" t="str">
        <f>Raw_Data!H8855</f>
        <v>Orthopedics</v>
      </c>
      <c r="M8855" t="str">
        <f>IF(Raw_Data!I8855=TRUE,"Admitted","Not Admitted")</f>
        <v>Not Admitted</v>
      </c>
      <c r="N8855" t="str">
        <f>IF(Raw_Data!J8855="","Not Rated",Raw_Data!J8855)</f>
        <v>Not Rated</v>
      </c>
      <c r="O8855">
        <f>Raw_Data!K8855</f>
        <v>15</v>
      </c>
      <c r="P8855" t="str">
        <f>IF(Raw_Data!K8855&lt;=30,"Within Time","Delayed")</f>
        <v>Within Time</v>
      </c>
    </row>
    <row r="8856" spans="1:16" x14ac:dyDescent="0.35">
      <c r="A8856" t="str">
        <f>Raw_Data!A8856</f>
        <v>362-64-4867</v>
      </c>
      <c r="B8856" s="2">
        <f>Raw_Data!B8856</f>
        <v>45572.282638888893</v>
      </c>
      <c r="C8856">
        <f>HOUR(Raw_Data!B8856)</f>
        <v>6</v>
      </c>
      <c r="D8856" t="str">
        <f>TEXT(Raw_Data!B8856,"mmm")</f>
        <v>Oct</v>
      </c>
      <c r="E8856">
        <f>YEAR(Raw_Data!B8856)</f>
        <v>2024</v>
      </c>
      <c r="F8856" t="str">
        <f>TEXT(Raw_Data!B8856,"mmm-yy")</f>
        <v>Oct-24</v>
      </c>
      <c r="G8856" t="str">
        <f>PROPER(Raw_Data!C8856&amp;". "&amp;Raw_Data!D8856)</f>
        <v>C. Garfield</v>
      </c>
      <c r="H8856" t="str">
        <f>IF(OR(Raw_Data!E8856="M",Raw_Data!E8856="Male"),"Male",IF(OR(Raw_Data!E8856="F",Raw_Data!E8856="Female"),"Female","Not Confirmed"))</f>
        <v>Female</v>
      </c>
      <c r="I8856">
        <f>Raw_Data!F8856</f>
        <v>38</v>
      </c>
      <c r="J8856" t="str">
        <f>FLOOR(Raw_Data!F8856,10)&amp;"-"&amp;FLOOR(Raw_Data!F8856,10)+9</f>
        <v>30-39</v>
      </c>
      <c r="K8856" t="str">
        <f>Raw_Data!G8856</f>
        <v>African American</v>
      </c>
      <c r="L8856" t="str">
        <f>Raw_Data!H8856</f>
        <v>None</v>
      </c>
      <c r="M8856" t="str">
        <f>IF(Raw_Data!I8856=TRUE,"Admitted","Not Admitted")</f>
        <v>Admitted</v>
      </c>
      <c r="N8856" t="str">
        <f>IF(Raw_Data!J8856="","Not Rated",Raw_Data!J8856)</f>
        <v>Not Rated</v>
      </c>
      <c r="O8856">
        <f>Raw_Data!K8856</f>
        <v>53</v>
      </c>
      <c r="P8856" t="str">
        <f>IF(Raw_Data!K8856&lt;=30,"Within Time","Delayed")</f>
        <v>Delayed</v>
      </c>
    </row>
    <row r="8857" spans="1:16" x14ac:dyDescent="0.35">
      <c r="A8857" t="str">
        <f>Raw_Data!A8857</f>
        <v>212-64-8086</v>
      </c>
      <c r="B8857" s="2">
        <f>Raw_Data!B8857</f>
        <v>45572.353472222218</v>
      </c>
      <c r="C8857">
        <f>HOUR(Raw_Data!B8857)</f>
        <v>8</v>
      </c>
      <c r="D8857" t="str">
        <f>TEXT(Raw_Data!B8857,"mmm")</f>
        <v>Oct</v>
      </c>
      <c r="E8857">
        <f>YEAR(Raw_Data!B8857)</f>
        <v>2024</v>
      </c>
      <c r="F8857" t="str">
        <f>TEXT(Raw_Data!B8857,"mmm-yy")</f>
        <v>Oct-24</v>
      </c>
      <c r="G8857" t="str">
        <f>PROPER(Raw_Data!C8857&amp;". "&amp;Raw_Data!D8857)</f>
        <v>J. Verity</v>
      </c>
      <c r="H8857" t="str">
        <f>IF(OR(Raw_Data!E8857="M",Raw_Data!E8857="Male"),"Male",IF(OR(Raw_Data!E8857="F",Raw_Data!E8857="Female"),"Female","Not Confirmed"))</f>
        <v>Male</v>
      </c>
      <c r="I8857">
        <f>Raw_Data!F8857</f>
        <v>35</v>
      </c>
      <c r="J8857" t="str">
        <f>FLOOR(Raw_Data!F8857,10)&amp;"-"&amp;FLOOR(Raw_Data!F8857,10)+9</f>
        <v>30-39</v>
      </c>
      <c r="K8857" t="str">
        <f>Raw_Data!G8857</f>
        <v>Two or More Races</v>
      </c>
      <c r="L8857" t="str">
        <f>Raw_Data!H8857</f>
        <v>None</v>
      </c>
      <c r="M8857" t="str">
        <f>IF(Raw_Data!I8857=TRUE,"Admitted","Not Admitted")</f>
        <v>Admitted</v>
      </c>
      <c r="N8857" t="str">
        <f>IF(Raw_Data!J8857="","Not Rated",Raw_Data!J8857)</f>
        <v>Not Rated</v>
      </c>
      <c r="O8857">
        <f>Raw_Data!K8857</f>
        <v>30</v>
      </c>
      <c r="P8857" t="str">
        <f>IF(Raw_Data!K8857&lt;=30,"Within Time","Delayed")</f>
        <v>Within Time</v>
      </c>
    </row>
    <row r="8858" spans="1:16" x14ac:dyDescent="0.35">
      <c r="A8858" t="str">
        <f>Raw_Data!A8858</f>
        <v>846-82-2846</v>
      </c>
      <c r="B8858" s="2">
        <f>Raw_Data!B8858</f>
        <v>45572.425694444442</v>
      </c>
      <c r="C8858">
        <f>HOUR(Raw_Data!B8858)</f>
        <v>10</v>
      </c>
      <c r="D8858" t="str">
        <f>TEXT(Raw_Data!B8858,"mmm")</f>
        <v>Oct</v>
      </c>
      <c r="E8858">
        <f>YEAR(Raw_Data!B8858)</f>
        <v>2024</v>
      </c>
      <c r="F8858" t="str">
        <f>TEXT(Raw_Data!B8858,"mmm-yy")</f>
        <v>Oct-24</v>
      </c>
      <c r="G8858" t="str">
        <f>PROPER(Raw_Data!C8858&amp;". "&amp;Raw_Data!D8858)</f>
        <v>I. Fairbairn</v>
      </c>
      <c r="H8858" t="str">
        <f>IF(OR(Raw_Data!E8858="M",Raw_Data!E8858="Male"),"Male",IF(OR(Raw_Data!E8858="F",Raw_Data!E8858="Female"),"Female","Not Confirmed"))</f>
        <v>Male</v>
      </c>
      <c r="I8858">
        <f>Raw_Data!F8858</f>
        <v>17</v>
      </c>
      <c r="J8858" t="str">
        <f>FLOOR(Raw_Data!F8858,10)&amp;"-"&amp;FLOOR(Raw_Data!F8858,10)+9</f>
        <v>10-19</v>
      </c>
      <c r="K8858" t="str">
        <f>Raw_Data!G8858</f>
        <v>Unknown</v>
      </c>
      <c r="L8858" t="str">
        <f>Raw_Data!H8858</f>
        <v>None</v>
      </c>
      <c r="M8858" t="str">
        <f>IF(Raw_Data!I8858=TRUE,"Admitted","Not Admitted")</f>
        <v>Not Admitted</v>
      </c>
      <c r="N8858" t="str">
        <f>IF(Raw_Data!J8858="","Not Rated",Raw_Data!J8858)</f>
        <v>Not Rated</v>
      </c>
      <c r="O8858">
        <f>Raw_Data!K8858</f>
        <v>48</v>
      </c>
      <c r="P8858" t="str">
        <f>IF(Raw_Data!K8858&lt;=30,"Within Time","Delayed")</f>
        <v>Delayed</v>
      </c>
    </row>
    <row r="8859" spans="1:16" x14ac:dyDescent="0.35">
      <c r="A8859" t="str">
        <f>Raw_Data!A8859</f>
        <v>315-89-9940</v>
      </c>
      <c r="B8859" s="2">
        <f>Raw_Data!B8859</f>
        <v>45572.460416666669</v>
      </c>
      <c r="C8859">
        <f>HOUR(Raw_Data!B8859)</f>
        <v>11</v>
      </c>
      <c r="D8859" t="str">
        <f>TEXT(Raw_Data!B8859,"mmm")</f>
        <v>Oct</v>
      </c>
      <c r="E8859">
        <f>YEAR(Raw_Data!B8859)</f>
        <v>2024</v>
      </c>
      <c r="F8859" t="str">
        <f>TEXT(Raw_Data!B8859,"mmm-yy")</f>
        <v>Oct-24</v>
      </c>
      <c r="G8859" t="str">
        <f>PROPER(Raw_Data!C8859&amp;". "&amp;Raw_Data!D8859)</f>
        <v>L. Ironside</v>
      </c>
      <c r="H8859" t="str">
        <f>IF(OR(Raw_Data!E8859="M",Raw_Data!E8859="Male"),"Male",IF(OR(Raw_Data!E8859="F",Raw_Data!E8859="Female"),"Female","Not Confirmed"))</f>
        <v>Female</v>
      </c>
      <c r="I8859">
        <f>Raw_Data!F8859</f>
        <v>32</v>
      </c>
      <c r="J8859" t="str">
        <f>FLOOR(Raw_Data!F8859,10)&amp;"-"&amp;FLOOR(Raw_Data!F8859,10)+9</f>
        <v>30-39</v>
      </c>
      <c r="K8859" t="str">
        <f>Raw_Data!G8859</f>
        <v>White</v>
      </c>
      <c r="L8859" t="str">
        <f>Raw_Data!H8859</f>
        <v>Gastroenterology</v>
      </c>
      <c r="M8859" t="str">
        <f>IF(Raw_Data!I8859=TRUE,"Admitted","Not Admitted")</f>
        <v>Admitted</v>
      </c>
      <c r="N8859">
        <f>IF(Raw_Data!J8859="","Not Rated",Raw_Data!J8859)</f>
        <v>3</v>
      </c>
      <c r="O8859">
        <f>Raw_Data!K8859</f>
        <v>49</v>
      </c>
      <c r="P8859" t="str">
        <f>IF(Raw_Data!K8859&lt;=30,"Within Time","Delayed")</f>
        <v>Delayed</v>
      </c>
    </row>
    <row r="8860" spans="1:16" x14ac:dyDescent="0.35">
      <c r="A8860" t="str">
        <f>Raw_Data!A8860</f>
        <v>427-23-7874</v>
      </c>
      <c r="B8860" s="2">
        <f>Raw_Data!B8860</f>
        <v>45572.53125</v>
      </c>
      <c r="C8860">
        <f>HOUR(Raw_Data!B8860)</f>
        <v>12</v>
      </c>
      <c r="D8860" t="str">
        <f>TEXT(Raw_Data!B8860,"mmm")</f>
        <v>Oct</v>
      </c>
      <c r="E8860">
        <f>YEAR(Raw_Data!B8860)</f>
        <v>2024</v>
      </c>
      <c r="F8860" t="str">
        <f>TEXT(Raw_Data!B8860,"mmm-yy")</f>
        <v>Oct-24</v>
      </c>
      <c r="G8860" t="str">
        <f>PROPER(Raw_Data!C8860&amp;". "&amp;Raw_Data!D8860)</f>
        <v>S. Aldridge</v>
      </c>
      <c r="H8860" t="str">
        <f>IF(OR(Raw_Data!E8860="M",Raw_Data!E8860="Male"),"Male",IF(OR(Raw_Data!E8860="F",Raw_Data!E8860="Female"),"Female","Not Confirmed"))</f>
        <v>Female</v>
      </c>
      <c r="I8860">
        <f>Raw_Data!F8860</f>
        <v>4</v>
      </c>
      <c r="J8860" t="str">
        <f>FLOOR(Raw_Data!F8860,10)&amp;"-"&amp;FLOOR(Raw_Data!F8860,10)+9</f>
        <v>0-9</v>
      </c>
      <c r="K8860" t="str">
        <f>Raw_Data!G8860</f>
        <v>African American</v>
      </c>
      <c r="L8860" t="str">
        <f>Raw_Data!H8860</f>
        <v>Neurology</v>
      </c>
      <c r="M8860" t="str">
        <f>IF(Raw_Data!I8860=TRUE,"Admitted","Not Admitted")</f>
        <v>Admitted</v>
      </c>
      <c r="N8860" t="str">
        <f>IF(Raw_Data!J8860="","Not Rated",Raw_Data!J8860)</f>
        <v>Not Rated</v>
      </c>
      <c r="O8860">
        <f>Raw_Data!K8860</f>
        <v>50</v>
      </c>
      <c r="P8860" t="str">
        <f>IF(Raw_Data!K8860&lt;=30,"Within Time","Delayed")</f>
        <v>Delayed</v>
      </c>
    </row>
    <row r="8861" spans="1:16" x14ac:dyDescent="0.35">
      <c r="A8861" t="str">
        <f>Raw_Data!A8861</f>
        <v>412-14-9872</v>
      </c>
      <c r="B8861" s="2">
        <f>Raw_Data!B8861</f>
        <v>45572.59652777778</v>
      </c>
      <c r="C8861">
        <f>HOUR(Raw_Data!B8861)</f>
        <v>14</v>
      </c>
      <c r="D8861" t="str">
        <f>TEXT(Raw_Data!B8861,"mmm")</f>
        <v>Oct</v>
      </c>
      <c r="E8861">
        <f>YEAR(Raw_Data!B8861)</f>
        <v>2024</v>
      </c>
      <c r="F8861" t="str">
        <f>TEXT(Raw_Data!B8861,"mmm-yy")</f>
        <v>Oct-24</v>
      </c>
      <c r="G8861" t="str">
        <f>PROPER(Raw_Data!C8861&amp;". "&amp;Raw_Data!D8861)</f>
        <v>L. Titcombe</v>
      </c>
      <c r="H8861" t="str">
        <f>IF(OR(Raw_Data!E8861="M",Raw_Data!E8861="Male"),"Male",IF(OR(Raw_Data!E8861="F",Raw_Data!E8861="Female"),"Female","Not Confirmed"))</f>
        <v>Female</v>
      </c>
      <c r="I8861">
        <f>Raw_Data!F8861</f>
        <v>44</v>
      </c>
      <c r="J8861" t="str">
        <f>FLOOR(Raw_Data!F8861,10)&amp;"-"&amp;FLOOR(Raw_Data!F8861,10)+9</f>
        <v>40-49</v>
      </c>
      <c r="K8861" t="str">
        <f>Raw_Data!G8861</f>
        <v>Unknown</v>
      </c>
      <c r="L8861" t="str">
        <f>Raw_Data!H8861</f>
        <v>Physiotherapy</v>
      </c>
      <c r="M8861" t="str">
        <f>IF(Raw_Data!I8861=TRUE,"Admitted","Not Admitted")</f>
        <v>Not Admitted</v>
      </c>
      <c r="N8861" t="str">
        <f>IF(Raw_Data!J8861="","Not Rated",Raw_Data!J8861)</f>
        <v>Not Rated</v>
      </c>
      <c r="O8861">
        <f>Raw_Data!K8861</f>
        <v>58</v>
      </c>
      <c r="P8861" t="str">
        <f>IF(Raw_Data!K8861&lt;=30,"Within Time","Delayed")</f>
        <v>Delayed</v>
      </c>
    </row>
    <row r="8862" spans="1:16" x14ac:dyDescent="0.35">
      <c r="A8862" t="str">
        <f>Raw_Data!A8862</f>
        <v>324-41-7074</v>
      </c>
      <c r="B8862" s="2">
        <f>Raw_Data!B8862</f>
        <v>45572.61041666667</v>
      </c>
      <c r="C8862">
        <f>HOUR(Raw_Data!B8862)</f>
        <v>14</v>
      </c>
      <c r="D8862" t="str">
        <f>TEXT(Raw_Data!B8862,"mmm")</f>
        <v>Oct</v>
      </c>
      <c r="E8862">
        <f>YEAR(Raw_Data!B8862)</f>
        <v>2024</v>
      </c>
      <c r="F8862" t="str">
        <f>TEXT(Raw_Data!B8862,"mmm-yy")</f>
        <v>Oct-24</v>
      </c>
      <c r="G8862" t="str">
        <f>PROPER(Raw_Data!C8862&amp;". "&amp;Raw_Data!D8862)</f>
        <v>G. Hathaway</v>
      </c>
      <c r="H8862" t="str">
        <f>IF(OR(Raw_Data!E8862="M",Raw_Data!E8862="Male"),"Male",IF(OR(Raw_Data!E8862="F",Raw_Data!E8862="Female"),"Female","Not Confirmed"))</f>
        <v>Male</v>
      </c>
      <c r="I8862">
        <f>Raw_Data!F8862</f>
        <v>39</v>
      </c>
      <c r="J8862" t="str">
        <f>FLOOR(Raw_Data!F8862,10)&amp;"-"&amp;FLOOR(Raw_Data!F8862,10)+9</f>
        <v>30-39</v>
      </c>
      <c r="K8862" t="str">
        <f>Raw_Data!G8862</f>
        <v>Native American/Alaska Native</v>
      </c>
      <c r="L8862" t="str">
        <f>Raw_Data!H8862</f>
        <v>None</v>
      </c>
      <c r="M8862" t="str">
        <f>IF(Raw_Data!I8862=TRUE,"Admitted","Not Admitted")</f>
        <v>Not Admitted</v>
      </c>
      <c r="N8862">
        <f>IF(Raw_Data!J8862="","Not Rated",Raw_Data!J8862)</f>
        <v>0</v>
      </c>
      <c r="O8862">
        <f>Raw_Data!K8862</f>
        <v>54</v>
      </c>
      <c r="P8862" t="str">
        <f>IF(Raw_Data!K8862&lt;=30,"Within Time","Delayed")</f>
        <v>Delayed</v>
      </c>
    </row>
    <row r="8863" spans="1:16" x14ac:dyDescent="0.35">
      <c r="A8863" t="str">
        <f>Raw_Data!A8863</f>
        <v>385-17-1764</v>
      </c>
      <c r="B8863" s="2">
        <f>Raw_Data!B8863</f>
        <v>45572.738888888889</v>
      </c>
      <c r="C8863">
        <f>HOUR(Raw_Data!B8863)</f>
        <v>17</v>
      </c>
      <c r="D8863" t="str">
        <f>TEXT(Raw_Data!B8863,"mmm")</f>
        <v>Oct</v>
      </c>
      <c r="E8863">
        <f>YEAR(Raw_Data!B8863)</f>
        <v>2024</v>
      </c>
      <c r="F8863" t="str">
        <f>TEXT(Raw_Data!B8863,"mmm-yy")</f>
        <v>Oct-24</v>
      </c>
      <c r="G8863" t="str">
        <f>PROPER(Raw_Data!C8863&amp;". "&amp;Raw_Data!D8863)</f>
        <v>U. Greenhalgh</v>
      </c>
      <c r="H8863" t="str">
        <f>IF(OR(Raw_Data!E8863="M",Raw_Data!E8863="Male"),"Male",IF(OR(Raw_Data!E8863="F",Raw_Data!E8863="Female"),"Female","Not Confirmed"))</f>
        <v>Female</v>
      </c>
      <c r="I8863">
        <f>Raw_Data!F8863</f>
        <v>57</v>
      </c>
      <c r="J8863" t="str">
        <f>FLOOR(Raw_Data!F8863,10)&amp;"-"&amp;FLOOR(Raw_Data!F8863,10)+9</f>
        <v>50-59</v>
      </c>
      <c r="K8863" t="str">
        <f>Raw_Data!G8863</f>
        <v>Unknown</v>
      </c>
      <c r="L8863" t="str">
        <f>Raw_Data!H8863</f>
        <v>None</v>
      </c>
      <c r="M8863" t="str">
        <f>IF(Raw_Data!I8863=TRUE,"Admitted","Not Admitted")</f>
        <v>Not Admitted</v>
      </c>
      <c r="N8863" t="str">
        <f>IF(Raw_Data!J8863="","Not Rated",Raw_Data!J8863)</f>
        <v>Not Rated</v>
      </c>
      <c r="O8863">
        <f>Raw_Data!K8863</f>
        <v>51</v>
      </c>
      <c r="P8863" t="str">
        <f>IF(Raw_Data!K8863&lt;=30,"Within Time","Delayed")</f>
        <v>Delayed</v>
      </c>
    </row>
    <row r="8864" spans="1:16" x14ac:dyDescent="0.35">
      <c r="A8864" t="str">
        <f>Raw_Data!A8864</f>
        <v>672-80-3208</v>
      </c>
      <c r="B8864" s="2">
        <f>Raw_Data!B8864</f>
        <v>45572.773611111108</v>
      </c>
      <c r="C8864">
        <f>HOUR(Raw_Data!B8864)</f>
        <v>18</v>
      </c>
      <c r="D8864" t="str">
        <f>TEXT(Raw_Data!B8864,"mmm")</f>
        <v>Oct</v>
      </c>
      <c r="E8864">
        <f>YEAR(Raw_Data!B8864)</f>
        <v>2024</v>
      </c>
      <c r="F8864" t="str">
        <f>TEXT(Raw_Data!B8864,"mmm-yy")</f>
        <v>Oct-24</v>
      </c>
      <c r="G8864" t="str">
        <f>PROPER(Raw_Data!C8864&amp;". "&amp;Raw_Data!D8864)</f>
        <v>B. Ollerton</v>
      </c>
      <c r="H8864" t="str">
        <f>IF(OR(Raw_Data!E8864="M",Raw_Data!E8864="Male"),"Male",IF(OR(Raw_Data!E8864="F",Raw_Data!E8864="Female"),"Female","Not Confirmed"))</f>
        <v>Male</v>
      </c>
      <c r="I8864">
        <f>Raw_Data!F8864</f>
        <v>20</v>
      </c>
      <c r="J8864" t="str">
        <f>FLOOR(Raw_Data!F8864,10)&amp;"-"&amp;FLOOR(Raw_Data!F8864,10)+9</f>
        <v>20-29</v>
      </c>
      <c r="K8864" t="str">
        <f>Raw_Data!G8864</f>
        <v>Two or More Races</v>
      </c>
      <c r="L8864" t="str">
        <f>Raw_Data!H8864</f>
        <v>Neurology</v>
      </c>
      <c r="M8864" t="str">
        <f>IF(Raw_Data!I8864=TRUE,"Admitted","Not Admitted")</f>
        <v>Admitted</v>
      </c>
      <c r="N8864" t="str">
        <f>IF(Raw_Data!J8864="","Not Rated",Raw_Data!J8864)</f>
        <v>Not Rated</v>
      </c>
      <c r="O8864">
        <f>Raw_Data!K8864</f>
        <v>27</v>
      </c>
      <c r="P8864" t="str">
        <f>IF(Raw_Data!K8864&lt;=30,"Within Time","Delayed")</f>
        <v>Within Time</v>
      </c>
    </row>
    <row r="8865" spans="1:16" x14ac:dyDescent="0.35">
      <c r="A8865" t="str">
        <f>Raw_Data!A8865</f>
        <v>889-35-7208</v>
      </c>
      <c r="B8865" s="2">
        <f>Raw_Data!B8865</f>
        <v>45572.801388888889</v>
      </c>
      <c r="C8865">
        <f>HOUR(Raw_Data!B8865)</f>
        <v>19</v>
      </c>
      <c r="D8865" t="str">
        <f>TEXT(Raw_Data!B8865,"mmm")</f>
        <v>Oct</v>
      </c>
      <c r="E8865">
        <f>YEAR(Raw_Data!B8865)</f>
        <v>2024</v>
      </c>
      <c r="F8865" t="str">
        <f>TEXT(Raw_Data!B8865,"mmm-yy")</f>
        <v>Oct-24</v>
      </c>
      <c r="G8865" t="str">
        <f>PROPER(Raw_Data!C8865&amp;". "&amp;Raw_Data!D8865)</f>
        <v>K. Ollerton</v>
      </c>
      <c r="H8865" t="str">
        <f>IF(OR(Raw_Data!E8865="M",Raw_Data!E8865="Male"),"Male",IF(OR(Raw_Data!E8865="F",Raw_Data!E8865="Female"),"Female","Not Confirmed"))</f>
        <v>Female</v>
      </c>
      <c r="I8865">
        <f>Raw_Data!F8865</f>
        <v>79</v>
      </c>
      <c r="J8865" t="str">
        <f>FLOOR(Raw_Data!F8865,10)&amp;"-"&amp;FLOOR(Raw_Data!F8865,10)+9</f>
        <v>70-79</v>
      </c>
      <c r="K8865" t="str">
        <f>Raw_Data!G8865</f>
        <v>Unknown</v>
      </c>
      <c r="L8865" t="str">
        <f>Raw_Data!H8865</f>
        <v>None</v>
      </c>
      <c r="M8865" t="str">
        <f>IF(Raw_Data!I8865=TRUE,"Admitted","Not Admitted")</f>
        <v>Admitted</v>
      </c>
      <c r="N8865">
        <f>IF(Raw_Data!J8865="","Not Rated",Raw_Data!J8865)</f>
        <v>0</v>
      </c>
      <c r="O8865">
        <f>Raw_Data!K8865</f>
        <v>56</v>
      </c>
      <c r="P8865" t="str">
        <f>IF(Raw_Data!K8865&lt;=30,"Within Time","Delayed")</f>
        <v>Delayed</v>
      </c>
    </row>
    <row r="8866" spans="1:16" x14ac:dyDescent="0.35">
      <c r="A8866" t="str">
        <f>Raw_Data!A8866</f>
        <v>823-45-9478</v>
      </c>
      <c r="B8866" s="2">
        <f>Raw_Data!B8866</f>
        <v>45572.817361111112</v>
      </c>
      <c r="C8866">
        <f>HOUR(Raw_Data!B8866)</f>
        <v>19</v>
      </c>
      <c r="D8866" t="str">
        <f>TEXT(Raw_Data!B8866,"mmm")</f>
        <v>Oct</v>
      </c>
      <c r="E8866">
        <f>YEAR(Raw_Data!B8866)</f>
        <v>2024</v>
      </c>
      <c r="F8866" t="str">
        <f>TEXT(Raw_Data!B8866,"mmm-yy")</f>
        <v>Oct-24</v>
      </c>
      <c r="G8866" t="str">
        <f>PROPER(Raw_Data!C8866&amp;". "&amp;Raw_Data!D8866)</f>
        <v>Y. Inglewood</v>
      </c>
      <c r="H8866" t="str">
        <f>IF(OR(Raw_Data!E8866="M",Raw_Data!E8866="Male"),"Male",IF(OR(Raw_Data!E8866="F",Raw_Data!E8866="Female"),"Female","Not Confirmed"))</f>
        <v>Male</v>
      </c>
      <c r="I8866">
        <f>Raw_Data!F8866</f>
        <v>45</v>
      </c>
      <c r="J8866" t="str">
        <f>FLOOR(Raw_Data!F8866,10)&amp;"-"&amp;FLOOR(Raw_Data!F8866,10)+9</f>
        <v>40-49</v>
      </c>
      <c r="K8866" t="str">
        <f>Raw_Data!G8866</f>
        <v>White</v>
      </c>
      <c r="L8866" t="str">
        <f>Raw_Data!H8866</f>
        <v>None</v>
      </c>
      <c r="M8866" t="str">
        <f>IF(Raw_Data!I8866=TRUE,"Admitted","Not Admitted")</f>
        <v>Not Admitted</v>
      </c>
      <c r="N8866">
        <f>IF(Raw_Data!J8866="","Not Rated",Raw_Data!J8866)</f>
        <v>8</v>
      </c>
      <c r="O8866">
        <f>Raw_Data!K8866</f>
        <v>51</v>
      </c>
      <c r="P8866" t="str">
        <f>IF(Raw_Data!K8866&lt;=30,"Within Time","Delayed")</f>
        <v>Delayed</v>
      </c>
    </row>
    <row r="8867" spans="1:16" x14ac:dyDescent="0.35">
      <c r="A8867" t="str">
        <f>Raw_Data!A8867</f>
        <v>352-52-2516</v>
      </c>
      <c r="B8867" s="2">
        <f>Raw_Data!B8867</f>
        <v>45572.959027777782</v>
      </c>
      <c r="C8867">
        <f>HOUR(Raw_Data!B8867)</f>
        <v>23</v>
      </c>
      <c r="D8867" t="str">
        <f>TEXT(Raw_Data!B8867,"mmm")</f>
        <v>Oct</v>
      </c>
      <c r="E8867">
        <f>YEAR(Raw_Data!B8867)</f>
        <v>2024</v>
      </c>
      <c r="F8867" t="str">
        <f>TEXT(Raw_Data!B8867,"mmm-yy")</f>
        <v>Oct-24</v>
      </c>
      <c r="G8867" t="str">
        <f>PROPER(Raw_Data!C8867&amp;". "&amp;Raw_Data!D8867)</f>
        <v>Q. Lockwood</v>
      </c>
      <c r="H8867" t="str">
        <f>IF(OR(Raw_Data!E8867="M",Raw_Data!E8867="Male"),"Male",IF(OR(Raw_Data!E8867="F",Raw_Data!E8867="Female"),"Female","Not Confirmed"))</f>
        <v>Female</v>
      </c>
      <c r="I8867">
        <f>Raw_Data!F8867</f>
        <v>52</v>
      </c>
      <c r="J8867" t="str">
        <f>FLOOR(Raw_Data!F8867,10)&amp;"-"&amp;FLOOR(Raw_Data!F8867,10)+9</f>
        <v>50-59</v>
      </c>
      <c r="K8867" t="str">
        <f>Raw_Data!G8867</f>
        <v>White</v>
      </c>
      <c r="L8867" t="str">
        <f>Raw_Data!H8867</f>
        <v>General Practice</v>
      </c>
      <c r="M8867" t="str">
        <f>IF(Raw_Data!I8867=TRUE,"Admitted","Not Admitted")</f>
        <v>Admitted</v>
      </c>
      <c r="N8867" t="str">
        <f>IF(Raw_Data!J8867="","Not Rated",Raw_Data!J8867)</f>
        <v>Not Rated</v>
      </c>
      <c r="O8867">
        <f>Raw_Data!K8867</f>
        <v>46</v>
      </c>
      <c r="P8867" t="str">
        <f>IF(Raw_Data!K8867&lt;=30,"Within Time","Delayed")</f>
        <v>Delayed</v>
      </c>
    </row>
    <row r="8868" spans="1:16" x14ac:dyDescent="0.35">
      <c r="A8868" t="str">
        <f>Raw_Data!A8868</f>
        <v>468-40-1744</v>
      </c>
      <c r="B8868" s="2">
        <f>Raw_Data!B8868</f>
        <v>45573.213194444441</v>
      </c>
      <c r="C8868">
        <f>HOUR(Raw_Data!B8868)</f>
        <v>5</v>
      </c>
      <c r="D8868" t="str">
        <f>TEXT(Raw_Data!B8868,"mmm")</f>
        <v>Oct</v>
      </c>
      <c r="E8868">
        <f>YEAR(Raw_Data!B8868)</f>
        <v>2024</v>
      </c>
      <c r="F8868" t="str">
        <f>TEXT(Raw_Data!B8868,"mmm-yy")</f>
        <v>Oct-24</v>
      </c>
      <c r="G8868" t="str">
        <f>PROPER(Raw_Data!C8868&amp;". "&amp;Raw_Data!D8868)</f>
        <v>M. Crebo</v>
      </c>
      <c r="H8868" t="str">
        <f>IF(OR(Raw_Data!E8868="M",Raw_Data!E8868="Male"),"Male",IF(OR(Raw_Data!E8868="F",Raw_Data!E8868="Female"),"Female","Not Confirmed"))</f>
        <v>Female</v>
      </c>
      <c r="I8868">
        <f>Raw_Data!F8868</f>
        <v>29</v>
      </c>
      <c r="J8868" t="str">
        <f>FLOOR(Raw_Data!F8868,10)&amp;"-"&amp;FLOOR(Raw_Data!F8868,10)+9</f>
        <v>20-29</v>
      </c>
      <c r="K8868" t="str">
        <f>Raw_Data!G8868</f>
        <v>Asian</v>
      </c>
      <c r="L8868" t="str">
        <f>Raw_Data!H8868</f>
        <v>None</v>
      </c>
      <c r="M8868" t="str">
        <f>IF(Raw_Data!I8868=TRUE,"Admitted","Not Admitted")</f>
        <v>Admitted</v>
      </c>
      <c r="N8868" t="str">
        <f>IF(Raw_Data!J8868="","Not Rated",Raw_Data!J8868)</f>
        <v>Not Rated</v>
      </c>
      <c r="O8868">
        <f>Raw_Data!K8868</f>
        <v>48</v>
      </c>
      <c r="P8868" t="str">
        <f>IF(Raw_Data!K8868&lt;=30,"Within Time","Delayed")</f>
        <v>Delayed</v>
      </c>
    </row>
    <row r="8869" spans="1:16" x14ac:dyDescent="0.35">
      <c r="A8869" t="str">
        <f>Raw_Data!A8869</f>
        <v>637-72-9008</v>
      </c>
      <c r="B8869" s="2">
        <f>Raw_Data!B8869</f>
        <v>45573.259722222218</v>
      </c>
      <c r="C8869">
        <f>HOUR(Raw_Data!B8869)</f>
        <v>6</v>
      </c>
      <c r="D8869" t="str">
        <f>TEXT(Raw_Data!B8869,"mmm")</f>
        <v>Oct</v>
      </c>
      <c r="E8869">
        <f>YEAR(Raw_Data!B8869)</f>
        <v>2024</v>
      </c>
      <c r="F8869" t="str">
        <f>TEXT(Raw_Data!B8869,"mmm-yy")</f>
        <v>Oct-24</v>
      </c>
      <c r="G8869" t="str">
        <f>PROPER(Raw_Data!C8869&amp;". "&amp;Raw_Data!D8869)</f>
        <v>U. Cholmondeley</v>
      </c>
      <c r="H8869" t="str">
        <f>IF(OR(Raw_Data!E8869="M",Raw_Data!E8869="Male"),"Male",IF(OR(Raw_Data!E8869="F",Raw_Data!E8869="Female"),"Female","Not Confirmed"))</f>
        <v>Female</v>
      </c>
      <c r="I8869">
        <f>Raw_Data!F8869</f>
        <v>65</v>
      </c>
      <c r="J8869" t="str">
        <f>FLOOR(Raw_Data!F8869,10)&amp;"-"&amp;FLOOR(Raw_Data!F8869,10)+9</f>
        <v>60-69</v>
      </c>
      <c r="K8869" t="str">
        <f>Raw_Data!G8869</f>
        <v>Asian</v>
      </c>
      <c r="L8869" t="str">
        <f>Raw_Data!H8869</f>
        <v>None</v>
      </c>
      <c r="M8869" t="str">
        <f>IF(Raw_Data!I8869=TRUE,"Admitted","Not Admitted")</f>
        <v>Not Admitted</v>
      </c>
      <c r="N8869" t="str">
        <f>IF(Raw_Data!J8869="","Not Rated",Raw_Data!J8869)</f>
        <v>Not Rated</v>
      </c>
      <c r="O8869">
        <f>Raw_Data!K8869</f>
        <v>22</v>
      </c>
      <c r="P8869" t="str">
        <f>IF(Raw_Data!K8869&lt;=30,"Within Time","Delayed")</f>
        <v>Within Time</v>
      </c>
    </row>
    <row r="8870" spans="1:16" x14ac:dyDescent="0.35">
      <c r="A8870" t="str">
        <f>Raw_Data!A8870</f>
        <v>395-49-7444</v>
      </c>
      <c r="B8870" s="2">
        <f>Raw_Data!B8870</f>
        <v>45573.378472222219</v>
      </c>
      <c r="C8870">
        <f>HOUR(Raw_Data!B8870)</f>
        <v>9</v>
      </c>
      <c r="D8870" t="str">
        <f>TEXT(Raw_Data!B8870,"mmm")</f>
        <v>Oct</v>
      </c>
      <c r="E8870">
        <f>YEAR(Raw_Data!B8870)</f>
        <v>2024</v>
      </c>
      <c r="F8870" t="str">
        <f>TEXT(Raw_Data!B8870,"mmm-yy")</f>
        <v>Oct-24</v>
      </c>
      <c r="G8870" t="str">
        <f>PROPER(Raw_Data!C8870&amp;". "&amp;Raw_Data!D8870)</f>
        <v>F. Hathaway</v>
      </c>
      <c r="H8870" t="str">
        <f>IF(OR(Raw_Data!E8870="M",Raw_Data!E8870="Male"),"Male",IF(OR(Raw_Data!E8870="F",Raw_Data!E8870="Female"),"Female","Not Confirmed"))</f>
        <v>Female</v>
      </c>
      <c r="I8870">
        <f>Raw_Data!F8870</f>
        <v>2</v>
      </c>
      <c r="J8870" t="str">
        <f>FLOOR(Raw_Data!F8870,10)&amp;"-"&amp;FLOOR(Raw_Data!F8870,10)+9</f>
        <v>0-9</v>
      </c>
      <c r="K8870" t="str">
        <f>Raw_Data!G8870</f>
        <v>Pacific Islander</v>
      </c>
      <c r="L8870" t="str">
        <f>Raw_Data!H8870</f>
        <v>None</v>
      </c>
      <c r="M8870" t="str">
        <f>IF(Raw_Data!I8870=TRUE,"Admitted","Not Admitted")</f>
        <v>Not Admitted</v>
      </c>
      <c r="N8870" t="str">
        <f>IF(Raw_Data!J8870="","Not Rated",Raw_Data!J8870)</f>
        <v>Not Rated</v>
      </c>
      <c r="O8870">
        <f>Raw_Data!K8870</f>
        <v>31</v>
      </c>
      <c r="P8870" t="str">
        <f>IF(Raw_Data!K8870&lt;=30,"Within Time","Delayed")</f>
        <v>Delayed</v>
      </c>
    </row>
    <row r="8871" spans="1:16" x14ac:dyDescent="0.35">
      <c r="A8871" t="str">
        <f>Raw_Data!A8871</f>
        <v>984-87-5833</v>
      </c>
      <c r="B8871" s="2">
        <f>Raw_Data!B8871</f>
        <v>45573.658333333333</v>
      </c>
      <c r="C8871">
        <f>HOUR(Raw_Data!B8871)</f>
        <v>15</v>
      </c>
      <c r="D8871" t="str">
        <f>TEXT(Raw_Data!B8871,"mmm")</f>
        <v>Oct</v>
      </c>
      <c r="E8871">
        <f>YEAR(Raw_Data!B8871)</f>
        <v>2024</v>
      </c>
      <c r="F8871" t="str">
        <f>TEXT(Raw_Data!B8871,"mmm-yy")</f>
        <v>Oct-24</v>
      </c>
      <c r="G8871" t="str">
        <f>PROPER(Raw_Data!C8871&amp;". "&amp;Raw_Data!D8871)</f>
        <v>F. Greenhalgh</v>
      </c>
      <c r="H8871" t="str">
        <f>IF(OR(Raw_Data!E8871="M",Raw_Data!E8871="Male"),"Male",IF(OR(Raw_Data!E8871="F",Raw_Data!E8871="Female"),"Female","Not Confirmed"))</f>
        <v>Male</v>
      </c>
      <c r="I8871">
        <f>Raw_Data!F8871</f>
        <v>11</v>
      </c>
      <c r="J8871" t="str">
        <f>FLOOR(Raw_Data!F8871,10)&amp;"-"&amp;FLOOR(Raw_Data!F8871,10)+9</f>
        <v>10-19</v>
      </c>
      <c r="K8871" t="str">
        <f>Raw_Data!G8871</f>
        <v>White</v>
      </c>
      <c r="L8871" t="str">
        <f>Raw_Data!H8871</f>
        <v>Orthopedics</v>
      </c>
      <c r="M8871" t="str">
        <f>IF(Raw_Data!I8871=TRUE,"Admitted","Not Admitted")</f>
        <v>Not Admitted</v>
      </c>
      <c r="N8871" t="str">
        <f>IF(Raw_Data!J8871="","Not Rated",Raw_Data!J8871)</f>
        <v>Not Rated</v>
      </c>
      <c r="O8871">
        <f>Raw_Data!K8871</f>
        <v>22</v>
      </c>
      <c r="P8871" t="str">
        <f>IF(Raw_Data!K8871&lt;=30,"Within Time","Delayed")</f>
        <v>Within Time</v>
      </c>
    </row>
    <row r="8872" spans="1:16" x14ac:dyDescent="0.35">
      <c r="A8872" t="str">
        <f>Raw_Data!A8872</f>
        <v>247-71-3625</v>
      </c>
      <c r="B8872" s="2">
        <f>Raw_Data!B8872</f>
        <v>45573.759027777778</v>
      </c>
      <c r="C8872">
        <f>HOUR(Raw_Data!B8872)</f>
        <v>18</v>
      </c>
      <c r="D8872" t="str">
        <f>TEXT(Raw_Data!B8872,"mmm")</f>
        <v>Oct</v>
      </c>
      <c r="E8872">
        <f>YEAR(Raw_Data!B8872)</f>
        <v>2024</v>
      </c>
      <c r="F8872" t="str">
        <f>TEXT(Raw_Data!B8872,"mmm-yy")</f>
        <v>Oct-24</v>
      </c>
      <c r="G8872" t="str">
        <f>PROPER(Raw_Data!C8872&amp;". "&amp;Raw_Data!D8872)</f>
        <v>Z. Quickfall</v>
      </c>
      <c r="H8872" t="str">
        <f>IF(OR(Raw_Data!E8872="M",Raw_Data!E8872="Male"),"Male",IF(OR(Raw_Data!E8872="F",Raw_Data!E8872="Female"),"Female","Not Confirmed"))</f>
        <v>Male</v>
      </c>
      <c r="I8872">
        <f>Raw_Data!F8872</f>
        <v>21</v>
      </c>
      <c r="J8872" t="str">
        <f>FLOOR(Raw_Data!F8872,10)&amp;"-"&amp;FLOOR(Raw_Data!F8872,10)+9</f>
        <v>20-29</v>
      </c>
      <c r="K8872" t="str">
        <f>Raw_Data!G8872</f>
        <v>Asian</v>
      </c>
      <c r="L8872" t="str">
        <f>Raw_Data!H8872</f>
        <v>None</v>
      </c>
      <c r="M8872" t="str">
        <f>IF(Raw_Data!I8872=TRUE,"Admitted","Not Admitted")</f>
        <v>Admitted</v>
      </c>
      <c r="N8872" t="str">
        <f>IF(Raw_Data!J8872="","Not Rated",Raw_Data!J8872)</f>
        <v>Not Rated</v>
      </c>
      <c r="O8872">
        <f>Raw_Data!K8872</f>
        <v>14</v>
      </c>
      <c r="P8872" t="str">
        <f>IF(Raw_Data!K8872&lt;=30,"Within Time","Delayed")</f>
        <v>Within Time</v>
      </c>
    </row>
    <row r="8873" spans="1:16" x14ac:dyDescent="0.35">
      <c r="A8873" t="str">
        <f>Raw_Data!A8873</f>
        <v>212-60-4489</v>
      </c>
      <c r="B8873" s="2">
        <f>Raw_Data!B8873</f>
        <v>45573.864583333343</v>
      </c>
      <c r="C8873">
        <f>HOUR(Raw_Data!B8873)</f>
        <v>20</v>
      </c>
      <c r="D8873" t="str">
        <f>TEXT(Raw_Data!B8873,"mmm")</f>
        <v>Oct</v>
      </c>
      <c r="E8873">
        <f>YEAR(Raw_Data!B8873)</f>
        <v>2024</v>
      </c>
      <c r="F8873" t="str">
        <f>TEXT(Raw_Data!B8873,"mmm-yy")</f>
        <v>Oct-24</v>
      </c>
      <c r="G8873" t="str">
        <f>PROPER(Raw_Data!C8873&amp;". "&amp;Raw_Data!D8873)</f>
        <v>D. Bracegirdle</v>
      </c>
      <c r="H8873" t="str">
        <f>IF(OR(Raw_Data!E8873="M",Raw_Data!E8873="Male"),"Male",IF(OR(Raw_Data!E8873="F",Raw_Data!E8873="Female"),"Female","Not Confirmed"))</f>
        <v>Male</v>
      </c>
      <c r="I8873">
        <f>Raw_Data!F8873</f>
        <v>34</v>
      </c>
      <c r="J8873" t="str">
        <f>FLOOR(Raw_Data!F8873,10)&amp;"-"&amp;FLOOR(Raw_Data!F8873,10)+9</f>
        <v>30-39</v>
      </c>
      <c r="K8873" t="str">
        <f>Raw_Data!G8873</f>
        <v>Declined to Identify</v>
      </c>
      <c r="L8873" t="str">
        <f>Raw_Data!H8873</f>
        <v>Orthopedics</v>
      </c>
      <c r="M8873" t="str">
        <f>IF(Raw_Data!I8873=TRUE,"Admitted","Not Admitted")</f>
        <v>Admitted</v>
      </c>
      <c r="N8873" t="str">
        <f>IF(Raw_Data!J8873="","Not Rated",Raw_Data!J8873)</f>
        <v>Not Rated</v>
      </c>
      <c r="O8873">
        <f>Raw_Data!K8873</f>
        <v>34</v>
      </c>
      <c r="P8873" t="str">
        <f>IF(Raw_Data!K8873&lt;=30,"Within Time","Delayed")</f>
        <v>Delayed</v>
      </c>
    </row>
    <row r="8874" spans="1:16" x14ac:dyDescent="0.35">
      <c r="A8874" t="str">
        <f>Raw_Data!A8874</f>
        <v>752-52-4219</v>
      </c>
      <c r="B8874" s="2">
        <f>Raw_Data!B8874</f>
        <v>45573.899305555547</v>
      </c>
      <c r="C8874">
        <f>HOUR(Raw_Data!B8874)</f>
        <v>21</v>
      </c>
      <c r="D8874" t="str">
        <f>TEXT(Raw_Data!B8874,"mmm")</f>
        <v>Oct</v>
      </c>
      <c r="E8874">
        <f>YEAR(Raw_Data!B8874)</f>
        <v>2024</v>
      </c>
      <c r="F8874" t="str">
        <f>TEXT(Raw_Data!B8874,"mmm-yy")</f>
        <v>Oct-24</v>
      </c>
      <c r="G8874" t="str">
        <f>PROPER(Raw_Data!C8874&amp;". "&amp;Raw_Data!D8874)</f>
        <v>X. Yarborough</v>
      </c>
      <c r="H8874" t="str">
        <f>IF(OR(Raw_Data!E8874="M",Raw_Data!E8874="Male"),"Male",IF(OR(Raw_Data!E8874="F",Raw_Data!E8874="Female"),"Female","Not Confirmed"))</f>
        <v>Male</v>
      </c>
      <c r="I8874">
        <f>Raw_Data!F8874</f>
        <v>58</v>
      </c>
      <c r="J8874" t="str">
        <f>FLOOR(Raw_Data!F8874,10)&amp;"-"&amp;FLOOR(Raw_Data!F8874,10)+9</f>
        <v>50-59</v>
      </c>
      <c r="K8874" t="str">
        <f>Raw_Data!G8874</f>
        <v>White</v>
      </c>
      <c r="L8874" t="str">
        <f>Raw_Data!H8874</f>
        <v>None</v>
      </c>
      <c r="M8874" t="str">
        <f>IF(Raw_Data!I8874=TRUE,"Admitted","Not Admitted")</f>
        <v>Not Admitted</v>
      </c>
      <c r="N8874" t="str">
        <f>IF(Raw_Data!J8874="","Not Rated",Raw_Data!J8874)</f>
        <v>Not Rated</v>
      </c>
      <c r="O8874">
        <f>Raw_Data!K8874</f>
        <v>54</v>
      </c>
      <c r="P8874" t="str">
        <f>IF(Raw_Data!K8874&lt;=30,"Within Time","Delayed")</f>
        <v>Delayed</v>
      </c>
    </row>
    <row r="8875" spans="1:16" x14ac:dyDescent="0.35">
      <c r="A8875" t="str">
        <f>Raw_Data!A8875</f>
        <v>870-19-3558</v>
      </c>
      <c r="B8875" s="2">
        <f>Raw_Data!B8875</f>
        <v>45573.95</v>
      </c>
      <c r="C8875">
        <f>HOUR(Raw_Data!B8875)</f>
        <v>22</v>
      </c>
      <c r="D8875" t="str">
        <f>TEXT(Raw_Data!B8875,"mmm")</f>
        <v>Oct</v>
      </c>
      <c r="E8875">
        <f>YEAR(Raw_Data!B8875)</f>
        <v>2024</v>
      </c>
      <c r="F8875" t="str">
        <f>TEXT(Raw_Data!B8875,"mmm-yy")</f>
        <v>Oct-24</v>
      </c>
      <c r="G8875" t="str">
        <f>PROPER(Raw_Data!C8875&amp;". "&amp;Raw_Data!D8875)</f>
        <v>K. Perrat</v>
      </c>
      <c r="H8875" t="str">
        <f>IF(OR(Raw_Data!E8875="M",Raw_Data!E8875="Male"),"Male",IF(OR(Raw_Data!E8875="F",Raw_Data!E8875="Female"),"Female","Not Confirmed"))</f>
        <v>Male</v>
      </c>
      <c r="I8875">
        <f>Raw_Data!F8875</f>
        <v>51</v>
      </c>
      <c r="J8875" t="str">
        <f>FLOOR(Raw_Data!F8875,10)&amp;"-"&amp;FLOOR(Raw_Data!F8875,10)+9</f>
        <v>50-59</v>
      </c>
      <c r="K8875" t="str">
        <f>Raw_Data!G8875</f>
        <v>White</v>
      </c>
      <c r="L8875" t="str">
        <f>Raw_Data!H8875</f>
        <v>General Practice</v>
      </c>
      <c r="M8875" t="str">
        <f>IF(Raw_Data!I8875=TRUE,"Admitted","Not Admitted")</f>
        <v>Admitted</v>
      </c>
      <c r="N8875" t="str">
        <f>IF(Raw_Data!J8875="","Not Rated",Raw_Data!J8875)</f>
        <v>Not Rated</v>
      </c>
      <c r="O8875">
        <f>Raw_Data!K8875</f>
        <v>29</v>
      </c>
      <c r="P8875" t="str">
        <f>IF(Raw_Data!K8875&lt;=30,"Within Time","Delayed")</f>
        <v>Within Time</v>
      </c>
    </row>
    <row r="8876" spans="1:16" x14ac:dyDescent="0.35">
      <c r="A8876" t="str">
        <f>Raw_Data!A8876</f>
        <v>915-95-9158</v>
      </c>
      <c r="B8876" s="2">
        <f>Raw_Data!B8876</f>
        <v>45573.984027777777</v>
      </c>
      <c r="C8876">
        <f>HOUR(Raw_Data!B8876)</f>
        <v>23</v>
      </c>
      <c r="D8876" t="str">
        <f>TEXT(Raw_Data!B8876,"mmm")</f>
        <v>Oct</v>
      </c>
      <c r="E8876">
        <f>YEAR(Raw_Data!B8876)</f>
        <v>2024</v>
      </c>
      <c r="F8876" t="str">
        <f>TEXT(Raw_Data!B8876,"mmm-yy")</f>
        <v>Oct-24</v>
      </c>
      <c r="G8876" t="str">
        <f>PROPER(Raw_Data!C8876&amp;". "&amp;Raw_Data!D8876)</f>
        <v>F. Ashcombe</v>
      </c>
      <c r="H8876" t="str">
        <f>IF(OR(Raw_Data!E8876="M",Raw_Data!E8876="Male"),"Male",IF(OR(Raw_Data!E8876="F",Raw_Data!E8876="Female"),"Female","Not Confirmed"))</f>
        <v>Male</v>
      </c>
      <c r="I8876">
        <f>Raw_Data!F8876</f>
        <v>65</v>
      </c>
      <c r="J8876" t="str">
        <f>FLOOR(Raw_Data!F8876,10)&amp;"-"&amp;FLOOR(Raw_Data!F8876,10)+9</f>
        <v>60-69</v>
      </c>
      <c r="K8876" t="str">
        <f>Raw_Data!G8876</f>
        <v>White</v>
      </c>
      <c r="L8876" t="str">
        <f>Raw_Data!H8876</f>
        <v>None</v>
      </c>
      <c r="M8876" t="str">
        <f>IF(Raw_Data!I8876=TRUE,"Admitted","Not Admitted")</f>
        <v>Admitted</v>
      </c>
      <c r="N8876" t="str">
        <f>IF(Raw_Data!J8876="","Not Rated",Raw_Data!J8876)</f>
        <v>Not Rated</v>
      </c>
      <c r="O8876">
        <f>Raw_Data!K8876</f>
        <v>18</v>
      </c>
      <c r="P8876" t="str">
        <f>IF(Raw_Data!K8876&lt;=30,"Within Time","Delayed")</f>
        <v>Within Time</v>
      </c>
    </row>
    <row r="8877" spans="1:16" x14ac:dyDescent="0.35">
      <c r="A8877" t="str">
        <f>Raw_Data!A8877</f>
        <v>444-73-9237</v>
      </c>
      <c r="B8877" s="2">
        <f>Raw_Data!B8877</f>
        <v>45573.98541666667</v>
      </c>
      <c r="C8877">
        <f>HOUR(Raw_Data!B8877)</f>
        <v>23</v>
      </c>
      <c r="D8877" t="str">
        <f>TEXT(Raw_Data!B8877,"mmm")</f>
        <v>Oct</v>
      </c>
      <c r="E8877">
        <f>YEAR(Raw_Data!B8877)</f>
        <v>2024</v>
      </c>
      <c r="F8877" t="str">
        <f>TEXT(Raw_Data!B8877,"mmm-yy")</f>
        <v>Oct-24</v>
      </c>
      <c r="G8877" t="str">
        <f>PROPER(Raw_Data!C8877&amp;". "&amp;Raw_Data!D8877)</f>
        <v>V. Ellerby</v>
      </c>
      <c r="H8877" t="str">
        <f>IF(OR(Raw_Data!E8877="M",Raw_Data!E8877="Male"),"Male",IF(OR(Raw_Data!E8877="F",Raw_Data!E8877="Female"),"Female","Not Confirmed"))</f>
        <v>Male</v>
      </c>
      <c r="I8877">
        <f>Raw_Data!F8877</f>
        <v>39</v>
      </c>
      <c r="J8877" t="str">
        <f>FLOOR(Raw_Data!F8877,10)&amp;"-"&amp;FLOOR(Raw_Data!F8877,10)+9</f>
        <v>30-39</v>
      </c>
      <c r="K8877" t="str">
        <f>Raw_Data!G8877</f>
        <v>African American</v>
      </c>
      <c r="L8877" t="str">
        <f>Raw_Data!H8877</f>
        <v>None</v>
      </c>
      <c r="M8877" t="str">
        <f>IF(Raw_Data!I8877=TRUE,"Admitted","Not Admitted")</f>
        <v>Admitted</v>
      </c>
      <c r="N8877" t="str">
        <f>IF(Raw_Data!J8877="","Not Rated",Raw_Data!J8877)</f>
        <v>Not Rated</v>
      </c>
      <c r="O8877">
        <f>Raw_Data!K8877</f>
        <v>60</v>
      </c>
      <c r="P8877" t="str">
        <f>IF(Raw_Data!K8877&lt;=30,"Within Time","Delayed")</f>
        <v>Delayed</v>
      </c>
    </row>
    <row r="8878" spans="1:16" x14ac:dyDescent="0.35">
      <c r="A8878" t="str">
        <f>Raw_Data!A8878</f>
        <v>120-52-4709</v>
      </c>
      <c r="B8878" s="2">
        <f>Raw_Data!B8878</f>
        <v>45573.992361111108</v>
      </c>
      <c r="C8878">
        <f>HOUR(Raw_Data!B8878)</f>
        <v>23</v>
      </c>
      <c r="D8878" t="str">
        <f>TEXT(Raw_Data!B8878,"mmm")</f>
        <v>Oct</v>
      </c>
      <c r="E8878">
        <f>YEAR(Raw_Data!B8878)</f>
        <v>2024</v>
      </c>
      <c r="F8878" t="str">
        <f>TEXT(Raw_Data!B8878,"mmm-yy")</f>
        <v>Oct-24</v>
      </c>
      <c r="G8878" t="str">
        <f>PROPER(Raw_Data!C8878&amp;". "&amp;Raw_Data!D8878)</f>
        <v>C. Nethercott</v>
      </c>
      <c r="H8878" t="str">
        <f>IF(OR(Raw_Data!E8878="M",Raw_Data!E8878="Male"),"Male",IF(OR(Raw_Data!E8878="F",Raw_Data!E8878="Female"),"Female","Not Confirmed"))</f>
        <v>Male</v>
      </c>
      <c r="I8878">
        <f>Raw_Data!F8878</f>
        <v>42</v>
      </c>
      <c r="J8878" t="str">
        <f>FLOOR(Raw_Data!F8878,10)&amp;"-"&amp;FLOOR(Raw_Data!F8878,10)+9</f>
        <v>40-49</v>
      </c>
      <c r="K8878" t="str">
        <f>Raw_Data!G8878</f>
        <v>White</v>
      </c>
      <c r="L8878" t="str">
        <f>Raw_Data!H8878</f>
        <v>None</v>
      </c>
      <c r="M8878" t="str">
        <f>IF(Raw_Data!I8878=TRUE,"Admitted","Not Admitted")</f>
        <v>Not Admitted</v>
      </c>
      <c r="N8878" t="str">
        <f>IF(Raw_Data!J8878="","Not Rated",Raw_Data!J8878)</f>
        <v>Not Rated</v>
      </c>
      <c r="O8878">
        <f>Raw_Data!K8878</f>
        <v>17</v>
      </c>
      <c r="P8878" t="str">
        <f>IF(Raw_Data!K8878&lt;=30,"Within Time","Delayed")</f>
        <v>Within Time</v>
      </c>
    </row>
    <row r="8879" spans="1:16" x14ac:dyDescent="0.35">
      <c r="A8879" t="str">
        <f>Raw_Data!A8879</f>
        <v>211-31-4865</v>
      </c>
      <c r="B8879" s="2">
        <f>Raw_Data!B8879</f>
        <v>45574</v>
      </c>
      <c r="C8879">
        <f>HOUR(Raw_Data!B8879)</f>
        <v>0</v>
      </c>
      <c r="D8879" t="str">
        <f>TEXT(Raw_Data!B8879,"mmm")</f>
        <v>Oct</v>
      </c>
      <c r="E8879">
        <f>YEAR(Raw_Data!B8879)</f>
        <v>2024</v>
      </c>
      <c r="F8879" t="str">
        <f>TEXT(Raw_Data!B8879,"mmm-yy")</f>
        <v>Oct-24</v>
      </c>
      <c r="G8879" t="str">
        <f>PROPER(Raw_Data!C8879&amp;". "&amp;Raw_Data!D8879)</f>
        <v>X. Sheffield</v>
      </c>
      <c r="H8879" t="str">
        <f>IF(OR(Raw_Data!E8879="M",Raw_Data!E8879="Male"),"Male",IF(OR(Raw_Data!E8879="F",Raw_Data!E8879="Female"),"Female","Not Confirmed"))</f>
        <v>Male</v>
      </c>
      <c r="I8879">
        <f>Raw_Data!F8879</f>
        <v>23</v>
      </c>
      <c r="J8879" t="str">
        <f>FLOOR(Raw_Data!F8879,10)&amp;"-"&amp;FLOOR(Raw_Data!F8879,10)+9</f>
        <v>20-29</v>
      </c>
      <c r="K8879" t="str">
        <f>Raw_Data!G8879</f>
        <v>White</v>
      </c>
      <c r="L8879" t="str">
        <f>Raw_Data!H8879</f>
        <v>Orthopedics</v>
      </c>
      <c r="M8879" t="str">
        <f>IF(Raw_Data!I8879=TRUE,"Admitted","Not Admitted")</f>
        <v>Not Admitted</v>
      </c>
      <c r="N8879">
        <f>IF(Raw_Data!J8879="","Not Rated",Raw_Data!J8879)</f>
        <v>2</v>
      </c>
      <c r="O8879">
        <f>Raw_Data!K8879</f>
        <v>28</v>
      </c>
      <c r="P8879" t="str">
        <f>IF(Raw_Data!K8879&lt;=30,"Within Time","Delayed")</f>
        <v>Within Time</v>
      </c>
    </row>
    <row r="8880" spans="1:16" x14ac:dyDescent="0.35">
      <c r="A8880" t="str">
        <f>Raw_Data!A8880</f>
        <v>584-90-7319</v>
      </c>
      <c r="B8880" s="2">
        <f>Raw_Data!B8880</f>
        <v>45574.080555555563</v>
      </c>
      <c r="C8880">
        <f>HOUR(Raw_Data!B8880)</f>
        <v>1</v>
      </c>
      <c r="D8880" t="str">
        <f>TEXT(Raw_Data!B8880,"mmm")</f>
        <v>Oct</v>
      </c>
      <c r="E8880">
        <f>YEAR(Raw_Data!B8880)</f>
        <v>2024</v>
      </c>
      <c r="F8880" t="str">
        <f>TEXT(Raw_Data!B8880,"mmm-yy")</f>
        <v>Oct-24</v>
      </c>
      <c r="G8880" t="str">
        <f>PROPER(Raw_Data!C8880&amp;". "&amp;Raw_Data!D8880)</f>
        <v>T. Sheffield</v>
      </c>
      <c r="H8880" t="str">
        <f>IF(OR(Raw_Data!E8880="M",Raw_Data!E8880="Male"),"Male",IF(OR(Raw_Data!E8880="F",Raw_Data!E8880="Female"),"Female","Not Confirmed"))</f>
        <v>Male</v>
      </c>
      <c r="I8880">
        <f>Raw_Data!F8880</f>
        <v>4</v>
      </c>
      <c r="J8880" t="str">
        <f>FLOOR(Raw_Data!F8880,10)&amp;"-"&amp;FLOOR(Raw_Data!F8880,10)+9</f>
        <v>0-9</v>
      </c>
      <c r="K8880" t="str">
        <f>Raw_Data!G8880</f>
        <v>Two or More Races</v>
      </c>
      <c r="L8880" t="str">
        <f>Raw_Data!H8880</f>
        <v>Orthopedics</v>
      </c>
      <c r="M8880" t="str">
        <f>IF(Raw_Data!I8880=TRUE,"Admitted","Not Admitted")</f>
        <v>Admitted</v>
      </c>
      <c r="N8880" t="str">
        <f>IF(Raw_Data!J8880="","Not Rated",Raw_Data!J8880)</f>
        <v>Not Rated</v>
      </c>
      <c r="O8880">
        <f>Raw_Data!K8880</f>
        <v>22</v>
      </c>
      <c r="P8880" t="str">
        <f>IF(Raw_Data!K8880&lt;=30,"Within Time","Delayed")</f>
        <v>Within Time</v>
      </c>
    </row>
    <row r="8881" spans="1:16" x14ac:dyDescent="0.35">
      <c r="A8881" t="str">
        <f>Raw_Data!A8881</f>
        <v>671-59-9456</v>
      </c>
      <c r="B8881" s="2">
        <f>Raw_Data!B8881</f>
        <v>45574.172222222223</v>
      </c>
      <c r="C8881">
        <f>HOUR(Raw_Data!B8881)</f>
        <v>4</v>
      </c>
      <c r="D8881" t="str">
        <f>TEXT(Raw_Data!B8881,"mmm")</f>
        <v>Oct</v>
      </c>
      <c r="E8881">
        <f>YEAR(Raw_Data!B8881)</f>
        <v>2024</v>
      </c>
      <c r="F8881" t="str">
        <f>TEXT(Raw_Data!B8881,"mmm-yy")</f>
        <v>Oct-24</v>
      </c>
      <c r="G8881" t="str">
        <f>PROPER(Raw_Data!C8881&amp;". "&amp;Raw_Data!D8881)</f>
        <v>U. Perrat</v>
      </c>
      <c r="H8881" t="str">
        <f>IF(OR(Raw_Data!E8881="M",Raw_Data!E8881="Male"),"Male",IF(OR(Raw_Data!E8881="F",Raw_Data!E8881="Female"),"Female","Not Confirmed"))</f>
        <v>Male</v>
      </c>
      <c r="I8881">
        <f>Raw_Data!F8881</f>
        <v>57</v>
      </c>
      <c r="J8881" t="str">
        <f>FLOOR(Raw_Data!F8881,10)&amp;"-"&amp;FLOOR(Raw_Data!F8881,10)+9</f>
        <v>50-59</v>
      </c>
      <c r="K8881" t="str">
        <f>Raw_Data!G8881</f>
        <v>African American</v>
      </c>
      <c r="L8881" t="str">
        <f>Raw_Data!H8881</f>
        <v>None</v>
      </c>
      <c r="M8881" t="str">
        <f>IF(Raw_Data!I8881=TRUE,"Admitted","Not Admitted")</f>
        <v>Not Admitted</v>
      </c>
      <c r="N8881" t="str">
        <f>IF(Raw_Data!J8881="","Not Rated",Raw_Data!J8881)</f>
        <v>Not Rated</v>
      </c>
      <c r="O8881">
        <f>Raw_Data!K8881</f>
        <v>37</v>
      </c>
      <c r="P8881" t="str">
        <f>IF(Raw_Data!K8881&lt;=30,"Within Time","Delayed")</f>
        <v>Delayed</v>
      </c>
    </row>
    <row r="8882" spans="1:16" x14ac:dyDescent="0.35">
      <c r="A8882" t="str">
        <f>Raw_Data!A8882</f>
        <v>846-39-2290</v>
      </c>
      <c r="B8882" s="2">
        <f>Raw_Data!B8882</f>
        <v>45574.425694444442</v>
      </c>
      <c r="C8882">
        <f>HOUR(Raw_Data!B8882)</f>
        <v>10</v>
      </c>
      <c r="D8882" t="str">
        <f>TEXT(Raw_Data!B8882,"mmm")</f>
        <v>Oct</v>
      </c>
      <c r="E8882">
        <f>YEAR(Raw_Data!B8882)</f>
        <v>2024</v>
      </c>
      <c r="F8882" t="str">
        <f>TEXT(Raw_Data!B8882,"mmm-yy")</f>
        <v>Oct-24</v>
      </c>
      <c r="G8882" t="str">
        <f>PROPER(Raw_Data!C8882&amp;". "&amp;Raw_Data!D8882)</f>
        <v>L. Inglewood</v>
      </c>
      <c r="H8882" t="str">
        <f>IF(OR(Raw_Data!E8882="M",Raw_Data!E8882="Male"),"Male",IF(OR(Raw_Data!E8882="F",Raw_Data!E8882="Female"),"Female","Not Confirmed"))</f>
        <v>Female</v>
      </c>
      <c r="I8882">
        <f>Raw_Data!F8882</f>
        <v>19</v>
      </c>
      <c r="J8882" t="str">
        <f>FLOOR(Raw_Data!F8882,10)&amp;"-"&amp;FLOOR(Raw_Data!F8882,10)+9</f>
        <v>10-19</v>
      </c>
      <c r="K8882" t="str">
        <f>Raw_Data!G8882</f>
        <v>Pacific Islander</v>
      </c>
      <c r="L8882" t="str">
        <f>Raw_Data!H8882</f>
        <v>General Practice</v>
      </c>
      <c r="M8882" t="str">
        <f>IF(Raw_Data!I8882=TRUE,"Admitted","Not Admitted")</f>
        <v>Not Admitted</v>
      </c>
      <c r="N8882">
        <f>IF(Raw_Data!J8882="","Not Rated",Raw_Data!J8882)</f>
        <v>10</v>
      </c>
      <c r="O8882">
        <f>Raw_Data!K8882</f>
        <v>20</v>
      </c>
      <c r="P8882" t="str">
        <f>IF(Raw_Data!K8882&lt;=30,"Within Time","Delayed")</f>
        <v>Within Time</v>
      </c>
    </row>
    <row r="8883" spans="1:16" x14ac:dyDescent="0.35">
      <c r="A8883" t="str">
        <f>Raw_Data!A8883</f>
        <v>700-41-3791</v>
      </c>
      <c r="B8883" s="2">
        <f>Raw_Data!B8883</f>
        <v>45574.474999999999</v>
      </c>
      <c r="C8883">
        <f>HOUR(Raw_Data!B8883)</f>
        <v>11</v>
      </c>
      <c r="D8883" t="str">
        <f>TEXT(Raw_Data!B8883,"mmm")</f>
        <v>Oct</v>
      </c>
      <c r="E8883">
        <f>YEAR(Raw_Data!B8883)</f>
        <v>2024</v>
      </c>
      <c r="F8883" t="str">
        <f>TEXT(Raw_Data!B8883,"mmm-yy")</f>
        <v>Oct-24</v>
      </c>
      <c r="G8883" t="str">
        <f>PROPER(Raw_Data!C8883&amp;". "&amp;Raw_Data!D8883)</f>
        <v>B. Bracegirdle</v>
      </c>
      <c r="H8883" t="str">
        <f>IF(OR(Raw_Data!E8883="M",Raw_Data!E8883="Male"),"Male",IF(OR(Raw_Data!E8883="F",Raw_Data!E8883="Female"),"Female","Not Confirmed"))</f>
        <v>Female</v>
      </c>
      <c r="I8883">
        <f>Raw_Data!F8883</f>
        <v>70</v>
      </c>
      <c r="J8883" t="str">
        <f>FLOOR(Raw_Data!F8883,10)&amp;"-"&amp;FLOOR(Raw_Data!F8883,10)+9</f>
        <v>70-79</v>
      </c>
      <c r="K8883" t="str">
        <f>Raw_Data!G8883</f>
        <v>Declined to Identify</v>
      </c>
      <c r="L8883" t="str">
        <f>Raw_Data!H8883</f>
        <v>None</v>
      </c>
      <c r="M8883" t="str">
        <f>IF(Raw_Data!I8883=TRUE,"Admitted","Not Admitted")</f>
        <v>Not Admitted</v>
      </c>
      <c r="N8883" t="str">
        <f>IF(Raw_Data!J8883="","Not Rated",Raw_Data!J8883)</f>
        <v>Not Rated</v>
      </c>
      <c r="O8883">
        <f>Raw_Data!K8883</f>
        <v>27</v>
      </c>
      <c r="P8883" t="str">
        <f>IF(Raw_Data!K8883&lt;=30,"Within Time","Delayed")</f>
        <v>Within Time</v>
      </c>
    </row>
    <row r="8884" spans="1:16" x14ac:dyDescent="0.35">
      <c r="A8884" t="str">
        <f>Raw_Data!A8884</f>
        <v>542-76-1170</v>
      </c>
      <c r="B8884" s="2">
        <f>Raw_Data!B8884</f>
        <v>45574.518750000003</v>
      </c>
      <c r="C8884">
        <f>HOUR(Raw_Data!B8884)</f>
        <v>12</v>
      </c>
      <c r="D8884" t="str">
        <f>TEXT(Raw_Data!B8884,"mmm")</f>
        <v>Oct</v>
      </c>
      <c r="E8884">
        <f>YEAR(Raw_Data!B8884)</f>
        <v>2024</v>
      </c>
      <c r="F8884" t="str">
        <f>TEXT(Raw_Data!B8884,"mmm-yy")</f>
        <v>Oct-24</v>
      </c>
      <c r="G8884" t="str">
        <f>PROPER(Raw_Data!C8884&amp;". "&amp;Raw_Data!D8884)</f>
        <v>E. Loxley</v>
      </c>
      <c r="H8884" t="str">
        <f>IF(OR(Raw_Data!E8884="M",Raw_Data!E8884="Male"),"Male",IF(OR(Raw_Data!E8884="F",Raw_Data!E8884="Female"),"Female","Not Confirmed"))</f>
        <v>Female</v>
      </c>
      <c r="I8884">
        <f>Raw_Data!F8884</f>
        <v>72</v>
      </c>
      <c r="J8884" t="str">
        <f>FLOOR(Raw_Data!F8884,10)&amp;"-"&amp;FLOOR(Raw_Data!F8884,10)+9</f>
        <v>70-79</v>
      </c>
      <c r="K8884" t="str">
        <f>Raw_Data!G8884</f>
        <v>Two or More Races</v>
      </c>
      <c r="L8884" t="str">
        <f>Raw_Data!H8884</f>
        <v>General Practice</v>
      </c>
      <c r="M8884" t="str">
        <f>IF(Raw_Data!I8884=TRUE,"Admitted","Not Admitted")</f>
        <v>Admitted</v>
      </c>
      <c r="N8884" t="str">
        <f>IF(Raw_Data!J8884="","Not Rated",Raw_Data!J8884)</f>
        <v>Not Rated</v>
      </c>
      <c r="O8884">
        <f>Raw_Data!K8884</f>
        <v>16</v>
      </c>
      <c r="P8884" t="str">
        <f>IF(Raw_Data!K8884&lt;=30,"Within Time","Delayed")</f>
        <v>Within Time</v>
      </c>
    </row>
    <row r="8885" spans="1:16" x14ac:dyDescent="0.35">
      <c r="A8885" t="str">
        <f>Raw_Data!A8885</f>
        <v>864-27-5269</v>
      </c>
      <c r="B8885" s="2">
        <f>Raw_Data!B8885</f>
        <v>45574.604166666657</v>
      </c>
      <c r="C8885">
        <f>HOUR(Raw_Data!B8885)</f>
        <v>14</v>
      </c>
      <c r="D8885" t="str">
        <f>TEXT(Raw_Data!B8885,"mmm")</f>
        <v>Oct</v>
      </c>
      <c r="E8885">
        <f>YEAR(Raw_Data!B8885)</f>
        <v>2024</v>
      </c>
      <c r="F8885" t="str">
        <f>TEXT(Raw_Data!B8885,"mmm-yy")</f>
        <v>Oct-24</v>
      </c>
      <c r="G8885" t="str">
        <f>PROPER(Raw_Data!C8885&amp;". "&amp;Raw_Data!D8885)</f>
        <v>E. Middleditch</v>
      </c>
      <c r="H8885" t="str">
        <f>IF(OR(Raw_Data!E8885="M",Raw_Data!E8885="Male"),"Male",IF(OR(Raw_Data!E8885="F",Raw_Data!E8885="Female"),"Female","Not Confirmed"))</f>
        <v>Male</v>
      </c>
      <c r="I8885">
        <f>Raw_Data!F8885</f>
        <v>3</v>
      </c>
      <c r="J8885" t="str">
        <f>FLOOR(Raw_Data!F8885,10)&amp;"-"&amp;FLOOR(Raw_Data!F8885,10)+9</f>
        <v>0-9</v>
      </c>
      <c r="K8885" t="str">
        <f>Raw_Data!G8885</f>
        <v>Two or More Races</v>
      </c>
      <c r="L8885" t="str">
        <f>Raw_Data!H8885</f>
        <v>None</v>
      </c>
      <c r="M8885" t="str">
        <f>IF(Raw_Data!I8885=TRUE,"Admitted","Not Admitted")</f>
        <v>Admitted</v>
      </c>
      <c r="N8885">
        <f>IF(Raw_Data!J8885="","Not Rated",Raw_Data!J8885)</f>
        <v>5</v>
      </c>
      <c r="O8885">
        <f>Raw_Data!K8885</f>
        <v>17</v>
      </c>
      <c r="P8885" t="str">
        <f>IF(Raw_Data!K8885&lt;=30,"Within Time","Delayed")</f>
        <v>Within Time</v>
      </c>
    </row>
    <row r="8886" spans="1:16" x14ac:dyDescent="0.35">
      <c r="A8886" t="str">
        <f>Raw_Data!A8886</f>
        <v>950-55-5785</v>
      </c>
      <c r="B8886" s="2">
        <f>Raw_Data!B8886</f>
        <v>45574.631249999999</v>
      </c>
      <c r="C8886">
        <f>HOUR(Raw_Data!B8886)</f>
        <v>15</v>
      </c>
      <c r="D8886" t="str">
        <f>TEXT(Raw_Data!B8886,"mmm")</f>
        <v>Oct</v>
      </c>
      <c r="E8886">
        <f>YEAR(Raw_Data!B8886)</f>
        <v>2024</v>
      </c>
      <c r="F8886" t="str">
        <f>TEXT(Raw_Data!B8886,"mmm-yy")</f>
        <v>Oct-24</v>
      </c>
      <c r="G8886" t="str">
        <f>PROPER(Raw_Data!C8886&amp;". "&amp;Raw_Data!D8886)</f>
        <v>S. Ainsworth</v>
      </c>
      <c r="H8886" t="str">
        <f>IF(OR(Raw_Data!E8886="M",Raw_Data!E8886="Male"),"Male",IF(OR(Raw_Data!E8886="F",Raw_Data!E8886="Female"),"Female","Not Confirmed"))</f>
        <v>Female</v>
      </c>
      <c r="I8886">
        <f>Raw_Data!F8886</f>
        <v>73</v>
      </c>
      <c r="J8886" t="str">
        <f>FLOOR(Raw_Data!F8886,10)&amp;"-"&amp;FLOOR(Raw_Data!F8886,10)+9</f>
        <v>70-79</v>
      </c>
      <c r="K8886" t="str">
        <f>Raw_Data!G8886</f>
        <v>White</v>
      </c>
      <c r="L8886" t="str">
        <f>Raw_Data!H8886</f>
        <v>None</v>
      </c>
      <c r="M8886" t="str">
        <f>IF(Raw_Data!I8886=TRUE,"Admitted","Not Admitted")</f>
        <v>Not Admitted</v>
      </c>
      <c r="N8886">
        <f>IF(Raw_Data!J8886="","Not Rated",Raw_Data!J8886)</f>
        <v>2</v>
      </c>
      <c r="O8886">
        <f>Raw_Data!K8886</f>
        <v>11</v>
      </c>
      <c r="P8886" t="str">
        <f>IF(Raw_Data!K8886&lt;=30,"Within Time","Delayed")</f>
        <v>Within Time</v>
      </c>
    </row>
    <row r="8887" spans="1:16" x14ac:dyDescent="0.35">
      <c r="A8887" t="str">
        <f>Raw_Data!A8887</f>
        <v>552-40-2663</v>
      </c>
      <c r="B8887" s="2">
        <f>Raw_Data!B8887</f>
        <v>45574.741666666669</v>
      </c>
      <c r="C8887">
        <f>HOUR(Raw_Data!B8887)</f>
        <v>17</v>
      </c>
      <c r="D8887" t="str">
        <f>TEXT(Raw_Data!B8887,"mmm")</f>
        <v>Oct</v>
      </c>
      <c r="E8887">
        <f>YEAR(Raw_Data!B8887)</f>
        <v>2024</v>
      </c>
      <c r="F8887" t="str">
        <f>TEXT(Raw_Data!B8887,"mmm-yy")</f>
        <v>Oct-24</v>
      </c>
      <c r="G8887" t="str">
        <f>PROPER(Raw_Data!C8887&amp;". "&amp;Raw_Data!D8887)</f>
        <v>F. Merriweather</v>
      </c>
      <c r="H8887" t="str">
        <f>IF(OR(Raw_Data!E8887="M",Raw_Data!E8887="Male"),"Male",IF(OR(Raw_Data!E8887="F",Raw_Data!E8887="Female"),"Female","Not Confirmed"))</f>
        <v>Male</v>
      </c>
      <c r="I8887">
        <f>Raw_Data!F8887</f>
        <v>43</v>
      </c>
      <c r="J8887" t="str">
        <f>FLOOR(Raw_Data!F8887,10)&amp;"-"&amp;FLOOR(Raw_Data!F8887,10)+9</f>
        <v>40-49</v>
      </c>
      <c r="K8887" t="str">
        <f>Raw_Data!G8887</f>
        <v>African American</v>
      </c>
      <c r="L8887" t="str">
        <f>Raw_Data!H8887</f>
        <v>None</v>
      </c>
      <c r="M8887" t="str">
        <f>IF(Raw_Data!I8887=TRUE,"Admitted","Not Admitted")</f>
        <v>Not Admitted</v>
      </c>
      <c r="N8887" t="str">
        <f>IF(Raw_Data!J8887="","Not Rated",Raw_Data!J8887)</f>
        <v>Not Rated</v>
      </c>
      <c r="O8887">
        <f>Raw_Data!K8887</f>
        <v>53</v>
      </c>
      <c r="P8887" t="str">
        <f>IF(Raw_Data!K8887&lt;=30,"Within Time","Delayed")</f>
        <v>Delayed</v>
      </c>
    </row>
    <row r="8888" spans="1:16" x14ac:dyDescent="0.35">
      <c r="A8888" t="str">
        <f>Raw_Data!A8888</f>
        <v>311-48-4736</v>
      </c>
      <c r="B8888" s="2">
        <f>Raw_Data!B8888</f>
        <v>45574.745833333327</v>
      </c>
      <c r="C8888">
        <f>HOUR(Raw_Data!B8888)</f>
        <v>17</v>
      </c>
      <c r="D8888" t="str">
        <f>TEXT(Raw_Data!B8888,"mmm")</f>
        <v>Oct</v>
      </c>
      <c r="E8888">
        <f>YEAR(Raw_Data!B8888)</f>
        <v>2024</v>
      </c>
      <c r="F8888" t="str">
        <f>TEXT(Raw_Data!B8888,"mmm-yy")</f>
        <v>Oct-24</v>
      </c>
      <c r="G8888" t="str">
        <f>PROPER(Raw_Data!C8888&amp;". "&amp;Raw_Data!D8888)</f>
        <v>J. Thornbury</v>
      </c>
      <c r="H8888" t="str">
        <f>IF(OR(Raw_Data!E8888="M",Raw_Data!E8888="Male"),"Male",IF(OR(Raw_Data!E8888="F",Raw_Data!E8888="Female"),"Female","Not Confirmed"))</f>
        <v>Male</v>
      </c>
      <c r="I8888">
        <f>Raw_Data!F8888</f>
        <v>57</v>
      </c>
      <c r="J8888" t="str">
        <f>FLOOR(Raw_Data!F8888,10)&amp;"-"&amp;FLOOR(Raw_Data!F8888,10)+9</f>
        <v>50-59</v>
      </c>
      <c r="K8888" t="str">
        <f>Raw_Data!G8888</f>
        <v>Native American/Alaska Native</v>
      </c>
      <c r="L8888" t="str">
        <f>Raw_Data!H8888</f>
        <v>None</v>
      </c>
      <c r="M8888" t="str">
        <f>IF(Raw_Data!I8888=TRUE,"Admitted","Not Admitted")</f>
        <v>Admitted</v>
      </c>
      <c r="N8888" t="str">
        <f>IF(Raw_Data!J8888="","Not Rated",Raw_Data!J8888)</f>
        <v>Not Rated</v>
      </c>
      <c r="O8888">
        <f>Raw_Data!K8888</f>
        <v>54</v>
      </c>
      <c r="P8888" t="str">
        <f>IF(Raw_Data!K8888&lt;=30,"Within Time","Delayed")</f>
        <v>Delayed</v>
      </c>
    </row>
    <row r="8889" spans="1:16" x14ac:dyDescent="0.35">
      <c r="A8889" t="str">
        <f>Raw_Data!A8889</f>
        <v>572-28-2932</v>
      </c>
      <c r="B8889" s="2">
        <f>Raw_Data!B8889</f>
        <v>45574.746527777781</v>
      </c>
      <c r="C8889">
        <f>HOUR(Raw_Data!B8889)</f>
        <v>17</v>
      </c>
      <c r="D8889" t="str">
        <f>TEXT(Raw_Data!B8889,"mmm")</f>
        <v>Oct</v>
      </c>
      <c r="E8889">
        <f>YEAR(Raw_Data!B8889)</f>
        <v>2024</v>
      </c>
      <c r="F8889" t="str">
        <f>TEXT(Raw_Data!B8889,"mmm-yy")</f>
        <v>Oct-24</v>
      </c>
      <c r="G8889" t="str">
        <f>PROPER(Raw_Data!C8889&amp;". "&amp;Raw_Data!D8889)</f>
        <v>X. Yates</v>
      </c>
      <c r="H8889" t="str">
        <f>IF(OR(Raw_Data!E8889="M",Raw_Data!E8889="Male"),"Male",IF(OR(Raw_Data!E8889="F",Raw_Data!E8889="Female"),"Female","Not Confirmed"))</f>
        <v>Female</v>
      </c>
      <c r="I8889">
        <f>Raw_Data!F8889</f>
        <v>23</v>
      </c>
      <c r="J8889" t="str">
        <f>FLOOR(Raw_Data!F8889,10)&amp;"-"&amp;FLOOR(Raw_Data!F8889,10)+9</f>
        <v>20-29</v>
      </c>
      <c r="K8889" t="str">
        <f>Raw_Data!G8889</f>
        <v>White</v>
      </c>
      <c r="L8889" t="str">
        <f>Raw_Data!H8889</f>
        <v>General Practice</v>
      </c>
      <c r="M8889" t="str">
        <f>IF(Raw_Data!I8889=TRUE,"Admitted","Not Admitted")</f>
        <v>Not Admitted</v>
      </c>
      <c r="N8889">
        <f>IF(Raw_Data!J8889="","Not Rated",Raw_Data!J8889)</f>
        <v>9</v>
      </c>
      <c r="O8889">
        <f>Raw_Data!K8889</f>
        <v>60</v>
      </c>
      <c r="P8889" t="str">
        <f>IF(Raw_Data!K8889&lt;=30,"Within Time","Delayed")</f>
        <v>Delayed</v>
      </c>
    </row>
    <row r="8890" spans="1:16" x14ac:dyDescent="0.35">
      <c r="A8890" t="str">
        <f>Raw_Data!A8890</f>
        <v>710-93-3517</v>
      </c>
      <c r="B8890" s="2">
        <f>Raw_Data!B8890</f>
        <v>45574.750694444447</v>
      </c>
      <c r="C8890">
        <f>HOUR(Raw_Data!B8890)</f>
        <v>18</v>
      </c>
      <c r="D8890" t="str">
        <f>TEXT(Raw_Data!B8890,"mmm")</f>
        <v>Oct</v>
      </c>
      <c r="E8890">
        <f>YEAR(Raw_Data!B8890)</f>
        <v>2024</v>
      </c>
      <c r="F8890" t="str">
        <f>TEXT(Raw_Data!B8890,"mmm-yy")</f>
        <v>Oct-24</v>
      </c>
      <c r="G8890" t="str">
        <f>PROPER(Raw_Data!C8890&amp;". "&amp;Raw_Data!D8890)</f>
        <v>R. Perrat</v>
      </c>
      <c r="H8890" t="str">
        <f>IF(OR(Raw_Data!E8890="M",Raw_Data!E8890="Male"),"Male",IF(OR(Raw_Data!E8890="F",Raw_Data!E8890="Female"),"Female","Not Confirmed"))</f>
        <v>Male</v>
      </c>
      <c r="I8890">
        <f>Raw_Data!F8890</f>
        <v>45</v>
      </c>
      <c r="J8890" t="str">
        <f>FLOOR(Raw_Data!F8890,10)&amp;"-"&amp;FLOOR(Raw_Data!F8890,10)+9</f>
        <v>40-49</v>
      </c>
      <c r="K8890" t="str">
        <f>Raw_Data!G8890</f>
        <v>White</v>
      </c>
      <c r="L8890" t="str">
        <f>Raw_Data!H8890</f>
        <v>Physiotherapy</v>
      </c>
      <c r="M8890" t="str">
        <f>IF(Raw_Data!I8890=TRUE,"Admitted","Not Admitted")</f>
        <v>Admitted</v>
      </c>
      <c r="N8890" t="str">
        <f>IF(Raw_Data!J8890="","Not Rated",Raw_Data!J8890)</f>
        <v>Not Rated</v>
      </c>
      <c r="O8890">
        <f>Raw_Data!K8890</f>
        <v>51</v>
      </c>
      <c r="P8890" t="str">
        <f>IF(Raw_Data!K8890&lt;=30,"Within Time","Delayed")</f>
        <v>Delayed</v>
      </c>
    </row>
    <row r="8891" spans="1:16" x14ac:dyDescent="0.35">
      <c r="A8891" t="str">
        <f>Raw_Data!A8891</f>
        <v>990-92-1035</v>
      </c>
      <c r="B8891" s="2">
        <f>Raw_Data!B8891</f>
        <v>45574.845833333333</v>
      </c>
      <c r="C8891">
        <f>HOUR(Raw_Data!B8891)</f>
        <v>20</v>
      </c>
      <c r="D8891" t="str">
        <f>TEXT(Raw_Data!B8891,"mmm")</f>
        <v>Oct</v>
      </c>
      <c r="E8891">
        <f>YEAR(Raw_Data!B8891)</f>
        <v>2024</v>
      </c>
      <c r="F8891" t="str">
        <f>TEXT(Raw_Data!B8891,"mmm-yy")</f>
        <v>Oct-24</v>
      </c>
      <c r="G8891" t="str">
        <f>PROPER(Raw_Data!C8891&amp;". "&amp;Raw_Data!D8891)</f>
        <v>S. Honeysett</v>
      </c>
      <c r="H8891" t="str">
        <f>IF(OR(Raw_Data!E8891="M",Raw_Data!E8891="Male"),"Male",IF(OR(Raw_Data!E8891="F",Raw_Data!E8891="Female"),"Female","Not Confirmed"))</f>
        <v>Male</v>
      </c>
      <c r="I8891">
        <f>Raw_Data!F8891</f>
        <v>71</v>
      </c>
      <c r="J8891" t="str">
        <f>FLOOR(Raw_Data!F8891,10)&amp;"-"&amp;FLOOR(Raw_Data!F8891,10)+9</f>
        <v>70-79</v>
      </c>
      <c r="K8891" t="str">
        <f>Raw_Data!G8891</f>
        <v>Two or More Races</v>
      </c>
      <c r="L8891" t="str">
        <f>Raw_Data!H8891</f>
        <v>General Practice</v>
      </c>
      <c r="M8891" t="str">
        <f>IF(Raw_Data!I8891=TRUE,"Admitted","Not Admitted")</f>
        <v>Not Admitted</v>
      </c>
      <c r="N8891" t="str">
        <f>IF(Raw_Data!J8891="","Not Rated",Raw_Data!J8891)</f>
        <v>Not Rated</v>
      </c>
      <c r="O8891">
        <f>Raw_Data!K8891</f>
        <v>35</v>
      </c>
      <c r="P8891" t="str">
        <f>IF(Raw_Data!K8891&lt;=30,"Within Time","Delayed")</f>
        <v>Delayed</v>
      </c>
    </row>
    <row r="8892" spans="1:16" x14ac:dyDescent="0.35">
      <c r="A8892" t="str">
        <f>Raw_Data!A8892</f>
        <v>779-60-2888</v>
      </c>
      <c r="B8892" s="2">
        <f>Raw_Data!B8892</f>
        <v>45574.863194444442</v>
      </c>
      <c r="C8892">
        <f>HOUR(Raw_Data!B8892)</f>
        <v>20</v>
      </c>
      <c r="D8892" t="str">
        <f>TEXT(Raw_Data!B8892,"mmm")</f>
        <v>Oct</v>
      </c>
      <c r="E8892">
        <f>YEAR(Raw_Data!B8892)</f>
        <v>2024</v>
      </c>
      <c r="F8892" t="str">
        <f>TEXT(Raw_Data!B8892,"mmm-yy")</f>
        <v>Oct-24</v>
      </c>
      <c r="G8892" t="str">
        <f>PROPER(Raw_Data!C8892&amp;". "&amp;Raw_Data!D8892)</f>
        <v>E. Merriweather</v>
      </c>
      <c r="H8892" t="str">
        <f>IF(OR(Raw_Data!E8892="M",Raw_Data!E8892="Male"),"Male",IF(OR(Raw_Data!E8892="F",Raw_Data!E8892="Female"),"Female","Not Confirmed"))</f>
        <v>Female</v>
      </c>
      <c r="I8892">
        <f>Raw_Data!F8892</f>
        <v>46</v>
      </c>
      <c r="J8892" t="str">
        <f>FLOOR(Raw_Data!F8892,10)&amp;"-"&amp;FLOOR(Raw_Data!F8892,10)+9</f>
        <v>40-49</v>
      </c>
      <c r="K8892" t="str">
        <f>Raw_Data!G8892</f>
        <v>African American</v>
      </c>
      <c r="L8892" t="str">
        <f>Raw_Data!H8892</f>
        <v>None</v>
      </c>
      <c r="M8892" t="str">
        <f>IF(Raw_Data!I8892=TRUE,"Admitted","Not Admitted")</f>
        <v>Not Admitted</v>
      </c>
      <c r="N8892" t="str">
        <f>IF(Raw_Data!J8892="","Not Rated",Raw_Data!J8892)</f>
        <v>Not Rated</v>
      </c>
      <c r="O8892">
        <f>Raw_Data!K8892</f>
        <v>19</v>
      </c>
      <c r="P8892" t="str">
        <f>IF(Raw_Data!K8892&lt;=30,"Within Time","Delayed")</f>
        <v>Within Time</v>
      </c>
    </row>
    <row r="8893" spans="1:16" x14ac:dyDescent="0.35">
      <c r="A8893" t="str">
        <f>Raw_Data!A8893</f>
        <v>553-28-3698</v>
      </c>
      <c r="B8893" s="2">
        <f>Raw_Data!B8893</f>
        <v>45574.888194444437</v>
      </c>
      <c r="C8893">
        <f>HOUR(Raw_Data!B8893)</f>
        <v>21</v>
      </c>
      <c r="D8893" t="str">
        <f>TEXT(Raw_Data!B8893,"mmm")</f>
        <v>Oct</v>
      </c>
      <c r="E8893">
        <f>YEAR(Raw_Data!B8893)</f>
        <v>2024</v>
      </c>
      <c r="F8893" t="str">
        <f>TEXT(Raw_Data!B8893,"mmm-yy")</f>
        <v>Oct-24</v>
      </c>
      <c r="G8893" t="str">
        <f>PROPER(Raw_Data!C8893&amp;". "&amp;Raw_Data!D8893)</f>
        <v>U. Bannister</v>
      </c>
      <c r="H8893" t="str">
        <f>IF(OR(Raw_Data!E8893="M",Raw_Data!E8893="Male"),"Male",IF(OR(Raw_Data!E8893="F",Raw_Data!E8893="Female"),"Female","Not Confirmed"))</f>
        <v>Female</v>
      </c>
      <c r="I8893">
        <f>Raw_Data!F8893</f>
        <v>1</v>
      </c>
      <c r="J8893" t="str">
        <f>FLOOR(Raw_Data!F8893,10)&amp;"-"&amp;FLOOR(Raw_Data!F8893,10)+9</f>
        <v>0-9</v>
      </c>
      <c r="K8893" t="str">
        <f>Raw_Data!G8893</f>
        <v>Pacific Islander</v>
      </c>
      <c r="L8893" t="str">
        <f>Raw_Data!H8893</f>
        <v>None</v>
      </c>
      <c r="M8893" t="str">
        <f>IF(Raw_Data!I8893=TRUE,"Admitted","Not Admitted")</f>
        <v>Admitted</v>
      </c>
      <c r="N8893" t="str">
        <f>IF(Raw_Data!J8893="","Not Rated",Raw_Data!J8893)</f>
        <v>Not Rated</v>
      </c>
      <c r="O8893">
        <f>Raw_Data!K8893</f>
        <v>52</v>
      </c>
      <c r="P8893" t="str">
        <f>IF(Raw_Data!K8893&lt;=30,"Within Time","Delayed")</f>
        <v>Delayed</v>
      </c>
    </row>
    <row r="8894" spans="1:16" x14ac:dyDescent="0.35">
      <c r="A8894" t="str">
        <f>Raw_Data!A8894</f>
        <v>179-68-7639</v>
      </c>
      <c r="B8894" s="2">
        <f>Raw_Data!B8894</f>
        <v>45574.939583333333</v>
      </c>
      <c r="C8894">
        <f>HOUR(Raw_Data!B8894)</f>
        <v>22</v>
      </c>
      <c r="D8894" t="str">
        <f>TEXT(Raw_Data!B8894,"mmm")</f>
        <v>Oct</v>
      </c>
      <c r="E8894">
        <f>YEAR(Raw_Data!B8894)</f>
        <v>2024</v>
      </c>
      <c r="F8894" t="str">
        <f>TEXT(Raw_Data!B8894,"mmm-yy")</f>
        <v>Oct-24</v>
      </c>
      <c r="G8894" t="str">
        <f>PROPER(Raw_Data!C8894&amp;". "&amp;Raw_Data!D8894)</f>
        <v>I. Honeysett</v>
      </c>
      <c r="H8894" t="str">
        <f>IF(OR(Raw_Data!E8894="M",Raw_Data!E8894="Male"),"Male",IF(OR(Raw_Data!E8894="F",Raw_Data!E8894="Female"),"Female","Not Confirmed"))</f>
        <v>Male</v>
      </c>
      <c r="I8894">
        <f>Raw_Data!F8894</f>
        <v>38</v>
      </c>
      <c r="J8894" t="str">
        <f>FLOOR(Raw_Data!F8894,10)&amp;"-"&amp;FLOOR(Raw_Data!F8894,10)+9</f>
        <v>30-39</v>
      </c>
      <c r="K8894" t="str">
        <f>Raw_Data!G8894</f>
        <v>White</v>
      </c>
      <c r="L8894" t="str">
        <f>Raw_Data!H8894</f>
        <v>None</v>
      </c>
      <c r="M8894" t="str">
        <f>IF(Raw_Data!I8894=TRUE,"Admitted","Not Admitted")</f>
        <v>Admitted</v>
      </c>
      <c r="N8894" t="str">
        <f>IF(Raw_Data!J8894="","Not Rated",Raw_Data!J8894)</f>
        <v>Not Rated</v>
      </c>
      <c r="O8894">
        <f>Raw_Data!K8894</f>
        <v>26</v>
      </c>
      <c r="P8894" t="str">
        <f>IF(Raw_Data!K8894&lt;=30,"Within Time","Delayed")</f>
        <v>Within Time</v>
      </c>
    </row>
    <row r="8895" spans="1:16" x14ac:dyDescent="0.35">
      <c r="A8895" t="str">
        <f>Raw_Data!A8895</f>
        <v>138-94-6517</v>
      </c>
      <c r="B8895" s="2">
        <f>Raw_Data!B8895</f>
        <v>45575.007638888892</v>
      </c>
      <c r="C8895">
        <f>HOUR(Raw_Data!B8895)</f>
        <v>0</v>
      </c>
      <c r="D8895" t="str">
        <f>TEXT(Raw_Data!B8895,"mmm")</f>
        <v>Oct</v>
      </c>
      <c r="E8895">
        <f>YEAR(Raw_Data!B8895)</f>
        <v>2024</v>
      </c>
      <c r="F8895" t="str">
        <f>TEXT(Raw_Data!B8895,"mmm-yy")</f>
        <v>Oct-24</v>
      </c>
      <c r="G8895" t="str">
        <f>PROPER(Raw_Data!C8895&amp;". "&amp;Raw_Data!D8895)</f>
        <v>T. Bannister</v>
      </c>
      <c r="H8895" t="str">
        <f>IF(OR(Raw_Data!E8895="M",Raw_Data!E8895="Male"),"Male",IF(OR(Raw_Data!E8895="F",Raw_Data!E8895="Female"),"Female","Not Confirmed"))</f>
        <v>Female</v>
      </c>
      <c r="I8895">
        <f>Raw_Data!F8895</f>
        <v>20</v>
      </c>
      <c r="J8895" t="str">
        <f>FLOOR(Raw_Data!F8895,10)&amp;"-"&amp;FLOOR(Raw_Data!F8895,10)+9</f>
        <v>20-29</v>
      </c>
      <c r="K8895" t="str">
        <f>Raw_Data!G8895</f>
        <v>White</v>
      </c>
      <c r="L8895" t="str">
        <f>Raw_Data!H8895</f>
        <v>Orthopedics</v>
      </c>
      <c r="M8895" t="str">
        <f>IF(Raw_Data!I8895=TRUE,"Admitted","Not Admitted")</f>
        <v>Not Admitted</v>
      </c>
      <c r="N8895" t="str">
        <f>IF(Raw_Data!J8895="","Not Rated",Raw_Data!J8895)</f>
        <v>Not Rated</v>
      </c>
      <c r="O8895">
        <f>Raw_Data!K8895</f>
        <v>20</v>
      </c>
      <c r="P8895" t="str">
        <f>IF(Raw_Data!K8895&lt;=30,"Within Time","Delayed")</f>
        <v>Within Time</v>
      </c>
    </row>
    <row r="8896" spans="1:16" x14ac:dyDescent="0.35">
      <c r="A8896" t="str">
        <f>Raw_Data!A8896</f>
        <v>483-38-5142</v>
      </c>
      <c r="B8896" s="2">
        <f>Raw_Data!B8896</f>
        <v>45575.088194444441</v>
      </c>
      <c r="C8896">
        <f>HOUR(Raw_Data!B8896)</f>
        <v>2</v>
      </c>
      <c r="D8896" t="str">
        <f>TEXT(Raw_Data!B8896,"mmm")</f>
        <v>Oct</v>
      </c>
      <c r="E8896">
        <f>YEAR(Raw_Data!B8896)</f>
        <v>2024</v>
      </c>
      <c r="F8896" t="str">
        <f>TEXT(Raw_Data!B8896,"mmm-yy")</f>
        <v>Oct-24</v>
      </c>
      <c r="G8896" t="str">
        <f>PROPER(Raw_Data!C8896&amp;". "&amp;Raw_Data!D8896)</f>
        <v>P. Featherstone</v>
      </c>
      <c r="H8896" t="str">
        <f>IF(OR(Raw_Data!E8896="M",Raw_Data!E8896="Male"),"Male",IF(OR(Raw_Data!E8896="F",Raw_Data!E8896="Female"),"Female","Not Confirmed"))</f>
        <v>Female</v>
      </c>
      <c r="I8896">
        <f>Raw_Data!F8896</f>
        <v>50</v>
      </c>
      <c r="J8896" t="str">
        <f>FLOOR(Raw_Data!F8896,10)&amp;"-"&amp;FLOOR(Raw_Data!F8896,10)+9</f>
        <v>50-59</v>
      </c>
      <c r="K8896" t="str">
        <f>Raw_Data!G8896</f>
        <v>Unknown</v>
      </c>
      <c r="L8896" t="str">
        <f>Raw_Data!H8896</f>
        <v>None</v>
      </c>
      <c r="M8896" t="str">
        <f>IF(Raw_Data!I8896=TRUE,"Admitted","Not Admitted")</f>
        <v>Admitted</v>
      </c>
      <c r="N8896" t="str">
        <f>IF(Raw_Data!J8896="","Not Rated",Raw_Data!J8896)</f>
        <v>Not Rated</v>
      </c>
      <c r="O8896">
        <f>Raw_Data!K8896</f>
        <v>16</v>
      </c>
      <c r="P8896" t="str">
        <f>IF(Raw_Data!K8896&lt;=30,"Within Time","Delayed")</f>
        <v>Within Time</v>
      </c>
    </row>
    <row r="8897" spans="1:16" x14ac:dyDescent="0.35">
      <c r="A8897" t="str">
        <f>Raw_Data!A8897</f>
        <v>344-80-4285</v>
      </c>
      <c r="B8897" s="2">
        <f>Raw_Data!B8897</f>
        <v>45575.145833333343</v>
      </c>
      <c r="C8897">
        <f>HOUR(Raw_Data!B8897)</f>
        <v>3</v>
      </c>
      <c r="D8897" t="str">
        <f>TEXT(Raw_Data!B8897,"mmm")</f>
        <v>Oct</v>
      </c>
      <c r="E8897">
        <f>YEAR(Raw_Data!B8897)</f>
        <v>2024</v>
      </c>
      <c r="F8897" t="str">
        <f>TEXT(Raw_Data!B8897,"mmm-yy")</f>
        <v>Oct-24</v>
      </c>
      <c r="G8897" t="str">
        <f>PROPER(Raw_Data!C8897&amp;". "&amp;Raw_Data!D8897)</f>
        <v>H. Merriweather</v>
      </c>
      <c r="H8897" t="str">
        <f>IF(OR(Raw_Data!E8897="M",Raw_Data!E8897="Male"),"Male",IF(OR(Raw_Data!E8897="F",Raw_Data!E8897="Female"),"Female","Not Confirmed"))</f>
        <v>Male</v>
      </c>
      <c r="I8897">
        <f>Raw_Data!F8897</f>
        <v>6</v>
      </c>
      <c r="J8897" t="str">
        <f>FLOOR(Raw_Data!F8897,10)&amp;"-"&amp;FLOOR(Raw_Data!F8897,10)+9</f>
        <v>0-9</v>
      </c>
      <c r="K8897" t="str">
        <f>Raw_Data!G8897</f>
        <v>African American</v>
      </c>
      <c r="L8897" t="str">
        <f>Raw_Data!H8897</f>
        <v>None</v>
      </c>
      <c r="M8897" t="str">
        <f>IF(Raw_Data!I8897=TRUE,"Admitted","Not Admitted")</f>
        <v>Not Admitted</v>
      </c>
      <c r="N8897" t="str">
        <f>IF(Raw_Data!J8897="","Not Rated",Raw_Data!J8897)</f>
        <v>Not Rated</v>
      </c>
      <c r="O8897">
        <f>Raw_Data!K8897</f>
        <v>53</v>
      </c>
      <c r="P8897" t="str">
        <f>IF(Raw_Data!K8897&lt;=30,"Within Time","Delayed")</f>
        <v>Delayed</v>
      </c>
    </row>
    <row r="8898" spans="1:16" x14ac:dyDescent="0.35">
      <c r="A8898" t="str">
        <f>Raw_Data!A8898</f>
        <v>688-24-8591</v>
      </c>
      <c r="B8898" s="2">
        <f>Raw_Data!B8898</f>
        <v>45575.163888888892</v>
      </c>
      <c r="C8898">
        <f>HOUR(Raw_Data!B8898)</f>
        <v>3</v>
      </c>
      <c r="D8898" t="str">
        <f>TEXT(Raw_Data!B8898,"mmm")</f>
        <v>Oct</v>
      </c>
      <c r="E8898">
        <f>YEAR(Raw_Data!B8898)</f>
        <v>2024</v>
      </c>
      <c r="F8898" t="str">
        <f>TEXT(Raw_Data!B8898,"mmm-yy")</f>
        <v>Oct-24</v>
      </c>
      <c r="G8898" t="str">
        <f>PROPER(Raw_Data!C8898&amp;". "&amp;Raw_Data!D8898)</f>
        <v>C. Titcombe</v>
      </c>
      <c r="H8898" t="str">
        <f>IF(OR(Raw_Data!E8898="M",Raw_Data!E8898="Male"),"Male",IF(OR(Raw_Data!E8898="F",Raw_Data!E8898="Female"),"Female","Not Confirmed"))</f>
        <v>Male</v>
      </c>
      <c r="I8898">
        <f>Raw_Data!F8898</f>
        <v>32</v>
      </c>
      <c r="J8898" t="str">
        <f>FLOOR(Raw_Data!F8898,10)&amp;"-"&amp;FLOOR(Raw_Data!F8898,10)+9</f>
        <v>30-39</v>
      </c>
      <c r="K8898" t="str">
        <f>Raw_Data!G8898</f>
        <v>White</v>
      </c>
      <c r="L8898" t="str">
        <f>Raw_Data!H8898</f>
        <v>Orthopedics</v>
      </c>
      <c r="M8898" t="str">
        <f>IF(Raw_Data!I8898=TRUE,"Admitted","Not Admitted")</f>
        <v>Admitted</v>
      </c>
      <c r="N8898" t="str">
        <f>IF(Raw_Data!J8898="","Not Rated",Raw_Data!J8898)</f>
        <v>Not Rated</v>
      </c>
      <c r="O8898">
        <f>Raw_Data!K8898</f>
        <v>18</v>
      </c>
      <c r="P8898" t="str">
        <f>IF(Raw_Data!K8898&lt;=30,"Within Time","Delayed")</f>
        <v>Within Time</v>
      </c>
    </row>
    <row r="8899" spans="1:16" x14ac:dyDescent="0.35">
      <c r="A8899" t="str">
        <f>Raw_Data!A8899</f>
        <v>246-17-2641</v>
      </c>
      <c r="B8899" s="2">
        <f>Raw_Data!B8899</f>
        <v>45575.165972222218</v>
      </c>
      <c r="C8899">
        <f>HOUR(Raw_Data!B8899)</f>
        <v>3</v>
      </c>
      <c r="D8899" t="str">
        <f>TEXT(Raw_Data!B8899,"mmm")</f>
        <v>Oct</v>
      </c>
      <c r="E8899">
        <f>YEAR(Raw_Data!B8899)</f>
        <v>2024</v>
      </c>
      <c r="F8899" t="str">
        <f>TEXT(Raw_Data!B8899,"mmm-yy")</f>
        <v>Oct-24</v>
      </c>
      <c r="G8899" t="str">
        <f>PROPER(Raw_Data!C8899&amp;". "&amp;Raw_Data!D8899)</f>
        <v>I. Yates</v>
      </c>
      <c r="H8899" t="str">
        <f>IF(OR(Raw_Data!E8899="M",Raw_Data!E8899="Male"),"Male",IF(OR(Raw_Data!E8899="F",Raw_Data!E8899="Female"),"Female","Not Confirmed"))</f>
        <v>Female</v>
      </c>
      <c r="I8899">
        <f>Raw_Data!F8899</f>
        <v>7</v>
      </c>
      <c r="J8899" t="str">
        <f>FLOOR(Raw_Data!F8899,10)&amp;"-"&amp;FLOOR(Raw_Data!F8899,10)+9</f>
        <v>0-9</v>
      </c>
      <c r="K8899" t="str">
        <f>Raw_Data!G8899</f>
        <v>Two or More Races</v>
      </c>
      <c r="L8899" t="str">
        <f>Raw_Data!H8899</f>
        <v>None</v>
      </c>
      <c r="M8899" t="str">
        <f>IF(Raw_Data!I8899=TRUE,"Admitted","Not Admitted")</f>
        <v>Not Admitted</v>
      </c>
      <c r="N8899" t="str">
        <f>IF(Raw_Data!J8899="","Not Rated",Raw_Data!J8899)</f>
        <v>Not Rated</v>
      </c>
      <c r="O8899">
        <f>Raw_Data!K8899</f>
        <v>23</v>
      </c>
      <c r="P8899" t="str">
        <f>IF(Raw_Data!K8899&lt;=30,"Within Time","Delayed")</f>
        <v>Within Time</v>
      </c>
    </row>
    <row r="8900" spans="1:16" x14ac:dyDescent="0.35">
      <c r="A8900" t="str">
        <f>Raw_Data!A8900</f>
        <v>535-60-7764</v>
      </c>
      <c r="B8900" s="2">
        <f>Raw_Data!B8900</f>
        <v>45575.206944444442</v>
      </c>
      <c r="C8900">
        <f>HOUR(Raw_Data!B8900)</f>
        <v>4</v>
      </c>
      <c r="D8900" t="str">
        <f>TEXT(Raw_Data!B8900,"mmm")</f>
        <v>Oct</v>
      </c>
      <c r="E8900">
        <f>YEAR(Raw_Data!B8900)</f>
        <v>2024</v>
      </c>
      <c r="F8900" t="str">
        <f>TEXT(Raw_Data!B8900,"mmm-yy")</f>
        <v>Oct-24</v>
      </c>
      <c r="G8900" t="str">
        <f>PROPER(Raw_Data!C8900&amp;". "&amp;Raw_Data!D8900)</f>
        <v>Z. Buff</v>
      </c>
      <c r="H8900" t="str">
        <f>IF(OR(Raw_Data!E8900="M",Raw_Data!E8900="Male"),"Male",IF(OR(Raw_Data!E8900="F",Raw_Data!E8900="Female"),"Female","Not Confirmed"))</f>
        <v>Female</v>
      </c>
      <c r="I8900">
        <f>Raw_Data!F8900</f>
        <v>73</v>
      </c>
      <c r="J8900" t="str">
        <f>FLOOR(Raw_Data!F8900,10)&amp;"-"&amp;FLOOR(Raw_Data!F8900,10)+9</f>
        <v>70-79</v>
      </c>
      <c r="K8900" t="str">
        <f>Raw_Data!G8900</f>
        <v>Declined to Identify</v>
      </c>
      <c r="L8900" t="str">
        <f>Raw_Data!H8900</f>
        <v>Renal</v>
      </c>
      <c r="M8900" t="str">
        <f>IF(Raw_Data!I8900=TRUE,"Admitted","Not Admitted")</f>
        <v>Not Admitted</v>
      </c>
      <c r="N8900" t="str">
        <f>IF(Raw_Data!J8900="","Not Rated",Raw_Data!J8900)</f>
        <v>Not Rated</v>
      </c>
      <c r="O8900">
        <f>Raw_Data!K8900</f>
        <v>56</v>
      </c>
      <c r="P8900" t="str">
        <f>IF(Raw_Data!K8900&lt;=30,"Within Time","Delayed")</f>
        <v>Delayed</v>
      </c>
    </row>
    <row r="8901" spans="1:16" x14ac:dyDescent="0.35">
      <c r="A8901" t="str">
        <f>Raw_Data!A8901</f>
        <v>686-89-7893</v>
      </c>
      <c r="B8901" s="2">
        <f>Raw_Data!B8901</f>
        <v>45575.241666666669</v>
      </c>
      <c r="C8901">
        <f>HOUR(Raw_Data!B8901)</f>
        <v>5</v>
      </c>
      <c r="D8901" t="str">
        <f>TEXT(Raw_Data!B8901,"mmm")</f>
        <v>Oct</v>
      </c>
      <c r="E8901">
        <f>YEAR(Raw_Data!B8901)</f>
        <v>2024</v>
      </c>
      <c r="F8901" t="str">
        <f>TEXT(Raw_Data!B8901,"mmm-yy")</f>
        <v>Oct-24</v>
      </c>
      <c r="G8901" t="str">
        <f>PROPER(Raw_Data!C8901&amp;". "&amp;Raw_Data!D8901)</f>
        <v>T. Jessop</v>
      </c>
      <c r="H8901" t="str">
        <f>IF(OR(Raw_Data!E8901="M",Raw_Data!E8901="Male"),"Male",IF(OR(Raw_Data!E8901="F",Raw_Data!E8901="Female"),"Female","Not Confirmed"))</f>
        <v>Female</v>
      </c>
      <c r="I8901">
        <f>Raw_Data!F8901</f>
        <v>38</v>
      </c>
      <c r="J8901" t="str">
        <f>FLOOR(Raw_Data!F8901,10)&amp;"-"&amp;FLOOR(Raw_Data!F8901,10)+9</f>
        <v>30-39</v>
      </c>
      <c r="K8901" t="str">
        <f>Raw_Data!G8901</f>
        <v>Native American/Alaska Native</v>
      </c>
      <c r="L8901" t="str">
        <f>Raw_Data!H8901</f>
        <v>General Practice</v>
      </c>
      <c r="M8901" t="str">
        <f>IF(Raw_Data!I8901=TRUE,"Admitted","Not Admitted")</f>
        <v>Not Admitted</v>
      </c>
      <c r="N8901" t="str">
        <f>IF(Raw_Data!J8901="","Not Rated",Raw_Data!J8901)</f>
        <v>Not Rated</v>
      </c>
      <c r="O8901">
        <f>Raw_Data!K8901</f>
        <v>53</v>
      </c>
      <c r="P8901" t="str">
        <f>IF(Raw_Data!K8901&lt;=30,"Within Time","Delayed")</f>
        <v>Delayed</v>
      </c>
    </row>
    <row r="8902" spans="1:16" x14ac:dyDescent="0.35">
      <c r="A8902" t="str">
        <f>Raw_Data!A8902</f>
        <v>549-90-6196</v>
      </c>
      <c r="B8902" s="2">
        <f>Raw_Data!B8902</f>
        <v>45575.323611111111</v>
      </c>
      <c r="C8902">
        <f>HOUR(Raw_Data!B8902)</f>
        <v>7</v>
      </c>
      <c r="D8902" t="str">
        <f>TEXT(Raw_Data!B8902,"mmm")</f>
        <v>Oct</v>
      </c>
      <c r="E8902">
        <f>YEAR(Raw_Data!B8902)</f>
        <v>2024</v>
      </c>
      <c r="F8902" t="str">
        <f>TEXT(Raw_Data!B8902,"mmm-yy")</f>
        <v>Oct-24</v>
      </c>
      <c r="G8902" t="str">
        <f>PROPER(Raw_Data!C8902&amp;". "&amp;Raw_Data!D8902)</f>
        <v>U. Nethercott</v>
      </c>
      <c r="H8902" t="str">
        <f>IF(OR(Raw_Data!E8902="M",Raw_Data!E8902="Male"),"Male",IF(OR(Raw_Data!E8902="F",Raw_Data!E8902="Female"),"Female","Not Confirmed"))</f>
        <v>Female</v>
      </c>
      <c r="I8902">
        <f>Raw_Data!F8902</f>
        <v>36</v>
      </c>
      <c r="J8902" t="str">
        <f>FLOOR(Raw_Data!F8902,10)&amp;"-"&amp;FLOOR(Raw_Data!F8902,10)+9</f>
        <v>30-39</v>
      </c>
      <c r="K8902" t="str">
        <f>Raw_Data!G8902</f>
        <v>Unknown</v>
      </c>
      <c r="L8902" t="str">
        <f>Raw_Data!H8902</f>
        <v>Orthopedics</v>
      </c>
      <c r="M8902" t="str">
        <f>IF(Raw_Data!I8902=TRUE,"Admitted","Not Admitted")</f>
        <v>Not Admitted</v>
      </c>
      <c r="N8902" t="str">
        <f>IF(Raw_Data!J8902="","Not Rated",Raw_Data!J8902)</f>
        <v>Not Rated</v>
      </c>
      <c r="O8902">
        <f>Raw_Data!K8902</f>
        <v>36</v>
      </c>
      <c r="P8902" t="str">
        <f>IF(Raw_Data!K8902&lt;=30,"Within Time","Delayed")</f>
        <v>Delayed</v>
      </c>
    </row>
    <row r="8903" spans="1:16" x14ac:dyDescent="0.35">
      <c r="A8903" t="str">
        <f>Raw_Data!A8903</f>
        <v>729-49-5581</v>
      </c>
      <c r="B8903" s="2">
        <f>Raw_Data!B8903</f>
        <v>45575.35833333333</v>
      </c>
      <c r="C8903">
        <f>HOUR(Raw_Data!B8903)</f>
        <v>8</v>
      </c>
      <c r="D8903" t="str">
        <f>TEXT(Raw_Data!B8903,"mmm")</f>
        <v>Oct</v>
      </c>
      <c r="E8903">
        <f>YEAR(Raw_Data!B8903)</f>
        <v>2024</v>
      </c>
      <c r="F8903" t="str">
        <f>TEXT(Raw_Data!B8903,"mmm-yy")</f>
        <v>Oct-24</v>
      </c>
      <c r="G8903" t="str">
        <f>PROPER(Raw_Data!C8903&amp;". "&amp;Raw_Data!D8903)</f>
        <v>C. Jephson</v>
      </c>
      <c r="H8903" t="str">
        <f>IF(OR(Raw_Data!E8903="M",Raw_Data!E8903="Male"),"Male",IF(OR(Raw_Data!E8903="F",Raw_Data!E8903="Female"),"Female","Not Confirmed"))</f>
        <v>Female</v>
      </c>
      <c r="I8903">
        <f>Raw_Data!F8903</f>
        <v>74</v>
      </c>
      <c r="J8903" t="str">
        <f>FLOOR(Raw_Data!F8903,10)&amp;"-"&amp;FLOOR(Raw_Data!F8903,10)+9</f>
        <v>70-79</v>
      </c>
      <c r="K8903" t="str">
        <f>Raw_Data!G8903</f>
        <v>Asian</v>
      </c>
      <c r="L8903" t="str">
        <f>Raw_Data!H8903</f>
        <v>General Practice</v>
      </c>
      <c r="M8903" t="str">
        <f>IF(Raw_Data!I8903=TRUE,"Admitted","Not Admitted")</f>
        <v>Not Admitted</v>
      </c>
      <c r="N8903" t="str">
        <f>IF(Raw_Data!J8903="","Not Rated",Raw_Data!J8903)</f>
        <v>Not Rated</v>
      </c>
      <c r="O8903">
        <f>Raw_Data!K8903</f>
        <v>48</v>
      </c>
      <c r="P8903" t="str">
        <f>IF(Raw_Data!K8903&lt;=30,"Within Time","Delayed")</f>
        <v>Delayed</v>
      </c>
    </row>
    <row r="8904" spans="1:16" x14ac:dyDescent="0.35">
      <c r="A8904" t="str">
        <f>Raw_Data!A8904</f>
        <v>142-94-9251</v>
      </c>
      <c r="B8904" s="2">
        <f>Raw_Data!B8904</f>
        <v>45575.359027777777</v>
      </c>
      <c r="C8904">
        <f>HOUR(Raw_Data!B8904)</f>
        <v>8</v>
      </c>
      <c r="D8904" t="str">
        <f>TEXT(Raw_Data!B8904,"mmm")</f>
        <v>Oct</v>
      </c>
      <c r="E8904">
        <f>YEAR(Raw_Data!B8904)</f>
        <v>2024</v>
      </c>
      <c r="F8904" t="str">
        <f>TEXT(Raw_Data!B8904,"mmm-yy")</f>
        <v>Oct-24</v>
      </c>
      <c r="G8904" t="str">
        <f>PROPER(Raw_Data!C8904&amp;". "&amp;Raw_Data!D8904)</f>
        <v>G. Lockwood</v>
      </c>
      <c r="H8904" t="str">
        <f>IF(OR(Raw_Data!E8904="M",Raw_Data!E8904="Male"),"Male",IF(OR(Raw_Data!E8904="F",Raw_Data!E8904="Female"),"Female","Not Confirmed"))</f>
        <v>Female</v>
      </c>
      <c r="I8904">
        <f>Raw_Data!F8904</f>
        <v>6</v>
      </c>
      <c r="J8904" t="str">
        <f>FLOOR(Raw_Data!F8904,10)&amp;"-"&amp;FLOOR(Raw_Data!F8904,10)+9</f>
        <v>0-9</v>
      </c>
      <c r="K8904" t="str">
        <f>Raw_Data!G8904</f>
        <v>Asian</v>
      </c>
      <c r="L8904" t="str">
        <f>Raw_Data!H8904</f>
        <v>Gastroenterology</v>
      </c>
      <c r="M8904" t="str">
        <f>IF(Raw_Data!I8904=TRUE,"Admitted","Not Admitted")</f>
        <v>Admitted</v>
      </c>
      <c r="N8904" t="str">
        <f>IF(Raw_Data!J8904="","Not Rated",Raw_Data!J8904)</f>
        <v>Not Rated</v>
      </c>
      <c r="O8904">
        <f>Raw_Data!K8904</f>
        <v>21</v>
      </c>
      <c r="P8904" t="str">
        <f>IF(Raw_Data!K8904&lt;=30,"Within Time","Delayed")</f>
        <v>Within Time</v>
      </c>
    </row>
    <row r="8905" spans="1:16" x14ac:dyDescent="0.35">
      <c r="A8905" t="str">
        <f>Raw_Data!A8905</f>
        <v>491-64-7127</v>
      </c>
      <c r="B8905" s="2">
        <f>Raw_Data!B8905</f>
        <v>45575.427083333343</v>
      </c>
      <c r="C8905">
        <f>HOUR(Raw_Data!B8905)</f>
        <v>10</v>
      </c>
      <c r="D8905" t="str">
        <f>TEXT(Raw_Data!B8905,"mmm")</f>
        <v>Oct</v>
      </c>
      <c r="E8905">
        <f>YEAR(Raw_Data!B8905)</f>
        <v>2024</v>
      </c>
      <c r="F8905" t="str">
        <f>TEXT(Raw_Data!B8905,"mmm-yy")</f>
        <v>Oct-24</v>
      </c>
      <c r="G8905" t="str">
        <f>PROPER(Raw_Data!C8905&amp;". "&amp;Raw_Data!D8905)</f>
        <v>V. Crebo</v>
      </c>
      <c r="H8905" t="str">
        <f>IF(OR(Raw_Data!E8905="M",Raw_Data!E8905="Male"),"Male",IF(OR(Raw_Data!E8905="F",Raw_Data!E8905="Female"),"Female","Not Confirmed"))</f>
        <v>Female</v>
      </c>
      <c r="I8905">
        <f>Raw_Data!F8905</f>
        <v>26</v>
      </c>
      <c r="J8905" t="str">
        <f>FLOOR(Raw_Data!F8905,10)&amp;"-"&amp;FLOOR(Raw_Data!F8905,10)+9</f>
        <v>20-29</v>
      </c>
      <c r="K8905" t="str">
        <f>Raw_Data!G8905</f>
        <v>Pacific Islander</v>
      </c>
      <c r="L8905" t="str">
        <f>Raw_Data!H8905</f>
        <v>General Practice</v>
      </c>
      <c r="M8905" t="str">
        <f>IF(Raw_Data!I8905=TRUE,"Admitted","Not Admitted")</f>
        <v>Admitted</v>
      </c>
      <c r="N8905" t="str">
        <f>IF(Raw_Data!J8905="","Not Rated",Raw_Data!J8905)</f>
        <v>Not Rated</v>
      </c>
      <c r="O8905">
        <f>Raw_Data!K8905</f>
        <v>57</v>
      </c>
      <c r="P8905" t="str">
        <f>IF(Raw_Data!K8905&lt;=30,"Within Time","Delayed")</f>
        <v>Delayed</v>
      </c>
    </row>
    <row r="8906" spans="1:16" x14ac:dyDescent="0.35">
      <c r="A8906" t="str">
        <f>Raw_Data!A8906</f>
        <v>459-24-4885</v>
      </c>
      <c r="B8906" s="2">
        <f>Raw_Data!B8906</f>
        <v>45575.453472222223</v>
      </c>
      <c r="C8906">
        <f>HOUR(Raw_Data!B8906)</f>
        <v>10</v>
      </c>
      <c r="D8906" t="str">
        <f>TEXT(Raw_Data!B8906,"mmm")</f>
        <v>Oct</v>
      </c>
      <c r="E8906">
        <f>YEAR(Raw_Data!B8906)</f>
        <v>2024</v>
      </c>
      <c r="F8906" t="str">
        <f>TEXT(Raw_Data!B8906,"mmm-yy")</f>
        <v>Oct-24</v>
      </c>
      <c r="G8906" t="str">
        <f>PROPER(Raw_Data!C8906&amp;". "&amp;Raw_Data!D8906)</f>
        <v>K. Tunstall</v>
      </c>
      <c r="H8906" t="str">
        <f>IF(OR(Raw_Data!E8906="M",Raw_Data!E8906="Male"),"Male",IF(OR(Raw_Data!E8906="F",Raw_Data!E8906="Female"),"Female","Not Confirmed"))</f>
        <v>Male</v>
      </c>
      <c r="I8906">
        <f>Raw_Data!F8906</f>
        <v>63</v>
      </c>
      <c r="J8906" t="str">
        <f>FLOOR(Raw_Data!F8906,10)&amp;"-"&amp;FLOOR(Raw_Data!F8906,10)+9</f>
        <v>60-69</v>
      </c>
      <c r="K8906" t="str">
        <f>Raw_Data!G8906</f>
        <v>White</v>
      </c>
      <c r="L8906" t="str">
        <f>Raw_Data!H8906</f>
        <v>None</v>
      </c>
      <c r="M8906" t="str">
        <f>IF(Raw_Data!I8906=TRUE,"Admitted","Not Admitted")</f>
        <v>Admitted</v>
      </c>
      <c r="N8906" t="str">
        <f>IF(Raw_Data!J8906="","Not Rated",Raw_Data!J8906)</f>
        <v>Not Rated</v>
      </c>
      <c r="O8906">
        <f>Raw_Data!K8906</f>
        <v>37</v>
      </c>
      <c r="P8906" t="str">
        <f>IF(Raw_Data!K8906&lt;=30,"Within Time","Delayed")</f>
        <v>Delayed</v>
      </c>
    </row>
    <row r="8907" spans="1:16" x14ac:dyDescent="0.35">
      <c r="A8907" t="str">
        <f>Raw_Data!A8907</f>
        <v>125-37-5927</v>
      </c>
      <c r="B8907" s="2">
        <f>Raw_Data!B8907</f>
        <v>45575.495833333327</v>
      </c>
      <c r="C8907">
        <f>HOUR(Raw_Data!B8907)</f>
        <v>11</v>
      </c>
      <c r="D8907" t="str">
        <f>TEXT(Raw_Data!B8907,"mmm")</f>
        <v>Oct</v>
      </c>
      <c r="E8907">
        <f>YEAR(Raw_Data!B8907)</f>
        <v>2024</v>
      </c>
      <c r="F8907" t="str">
        <f>TEXT(Raw_Data!B8907,"mmm-yy")</f>
        <v>Oct-24</v>
      </c>
      <c r="G8907" t="str">
        <f>PROPER(Raw_Data!C8907&amp;". "&amp;Raw_Data!D8907)</f>
        <v>D. Vickery</v>
      </c>
      <c r="H8907" t="str">
        <f>IF(OR(Raw_Data!E8907="M",Raw_Data!E8907="Male"),"Male",IF(OR(Raw_Data!E8907="F",Raw_Data!E8907="Female"),"Female","Not Confirmed"))</f>
        <v>Female</v>
      </c>
      <c r="I8907">
        <f>Raw_Data!F8907</f>
        <v>57</v>
      </c>
      <c r="J8907" t="str">
        <f>FLOOR(Raw_Data!F8907,10)&amp;"-"&amp;FLOOR(Raw_Data!F8907,10)+9</f>
        <v>50-59</v>
      </c>
      <c r="K8907" t="str">
        <f>Raw_Data!G8907</f>
        <v>Two or More Races</v>
      </c>
      <c r="L8907" t="str">
        <f>Raw_Data!H8907</f>
        <v>None</v>
      </c>
      <c r="M8907" t="str">
        <f>IF(Raw_Data!I8907=TRUE,"Admitted","Not Admitted")</f>
        <v>Admitted</v>
      </c>
      <c r="N8907" t="str">
        <f>IF(Raw_Data!J8907="","Not Rated",Raw_Data!J8907)</f>
        <v>Not Rated</v>
      </c>
      <c r="O8907">
        <f>Raw_Data!K8907</f>
        <v>42</v>
      </c>
      <c r="P8907" t="str">
        <f>IF(Raw_Data!K8907&lt;=30,"Within Time","Delayed")</f>
        <v>Delayed</v>
      </c>
    </row>
    <row r="8908" spans="1:16" x14ac:dyDescent="0.35">
      <c r="A8908" t="str">
        <f>Raw_Data!A8908</f>
        <v>138-90-5271</v>
      </c>
      <c r="B8908" s="2">
        <f>Raw_Data!B8908</f>
        <v>45575.648611111108</v>
      </c>
      <c r="C8908">
        <f>HOUR(Raw_Data!B8908)</f>
        <v>15</v>
      </c>
      <c r="D8908" t="str">
        <f>TEXT(Raw_Data!B8908,"mmm")</f>
        <v>Oct</v>
      </c>
      <c r="E8908">
        <f>YEAR(Raw_Data!B8908)</f>
        <v>2024</v>
      </c>
      <c r="F8908" t="str">
        <f>TEXT(Raw_Data!B8908,"mmm-yy")</f>
        <v>Oct-24</v>
      </c>
      <c r="G8908" t="str">
        <f>PROPER(Raw_Data!C8908&amp;". "&amp;Raw_Data!D8908)</f>
        <v>W. Pemberton</v>
      </c>
      <c r="H8908" t="str">
        <f>IF(OR(Raw_Data!E8908="M",Raw_Data!E8908="Male"),"Male",IF(OR(Raw_Data!E8908="F",Raw_Data!E8908="Female"),"Female","Not Confirmed"))</f>
        <v>Female</v>
      </c>
      <c r="I8908">
        <f>Raw_Data!F8908</f>
        <v>61</v>
      </c>
      <c r="J8908" t="str">
        <f>FLOOR(Raw_Data!F8908,10)&amp;"-"&amp;FLOOR(Raw_Data!F8908,10)+9</f>
        <v>60-69</v>
      </c>
      <c r="K8908" t="str">
        <f>Raw_Data!G8908</f>
        <v>White</v>
      </c>
      <c r="L8908" t="str">
        <f>Raw_Data!H8908</f>
        <v>Gastroenterology</v>
      </c>
      <c r="M8908" t="str">
        <f>IF(Raw_Data!I8908=TRUE,"Admitted","Not Admitted")</f>
        <v>Not Admitted</v>
      </c>
      <c r="N8908">
        <f>IF(Raw_Data!J8908="","Not Rated",Raw_Data!J8908)</f>
        <v>3</v>
      </c>
      <c r="O8908">
        <f>Raw_Data!K8908</f>
        <v>33</v>
      </c>
      <c r="P8908" t="str">
        <f>IF(Raw_Data!K8908&lt;=30,"Within Time","Delayed")</f>
        <v>Delayed</v>
      </c>
    </row>
    <row r="8909" spans="1:16" x14ac:dyDescent="0.35">
      <c r="A8909" t="str">
        <f>Raw_Data!A8909</f>
        <v>730-87-7529</v>
      </c>
      <c r="B8909" s="2">
        <f>Raw_Data!B8909</f>
        <v>45575.693749999999</v>
      </c>
      <c r="C8909">
        <f>HOUR(Raw_Data!B8909)</f>
        <v>16</v>
      </c>
      <c r="D8909" t="str">
        <f>TEXT(Raw_Data!B8909,"mmm")</f>
        <v>Oct</v>
      </c>
      <c r="E8909">
        <f>YEAR(Raw_Data!B8909)</f>
        <v>2024</v>
      </c>
      <c r="F8909" t="str">
        <f>TEXT(Raw_Data!B8909,"mmm-yy")</f>
        <v>Oct-24</v>
      </c>
      <c r="G8909" t="str">
        <f>PROPER(Raw_Data!C8909&amp;". "&amp;Raw_Data!D8909)</f>
        <v>P. Ollerton</v>
      </c>
      <c r="H8909" t="str">
        <f>IF(OR(Raw_Data!E8909="M",Raw_Data!E8909="Male"),"Male",IF(OR(Raw_Data!E8909="F",Raw_Data!E8909="Female"),"Female","Not Confirmed"))</f>
        <v>Female</v>
      </c>
      <c r="I8909">
        <f>Raw_Data!F8909</f>
        <v>25</v>
      </c>
      <c r="J8909" t="str">
        <f>FLOOR(Raw_Data!F8909,10)&amp;"-"&amp;FLOOR(Raw_Data!F8909,10)+9</f>
        <v>20-29</v>
      </c>
      <c r="K8909" t="str">
        <f>Raw_Data!G8909</f>
        <v>White</v>
      </c>
      <c r="L8909" t="str">
        <f>Raw_Data!H8909</f>
        <v>None</v>
      </c>
      <c r="M8909" t="str">
        <f>IF(Raw_Data!I8909=TRUE,"Admitted","Not Admitted")</f>
        <v>Admitted</v>
      </c>
      <c r="N8909">
        <f>IF(Raw_Data!J8909="","Not Rated",Raw_Data!J8909)</f>
        <v>8</v>
      </c>
      <c r="O8909">
        <f>Raw_Data!K8909</f>
        <v>16</v>
      </c>
      <c r="P8909" t="str">
        <f>IF(Raw_Data!K8909&lt;=30,"Within Time","Delayed")</f>
        <v>Within Time</v>
      </c>
    </row>
    <row r="8910" spans="1:16" x14ac:dyDescent="0.35">
      <c r="A8910" t="str">
        <f>Raw_Data!A8910</f>
        <v>859-37-8999</v>
      </c>
      <c r="B8910" s="2">
        <f>Raw_Data!B8910</f>
        <v>45575.713888888888</v>
      </c>
      <c r="C8910">
        <f>HOUR(Raw_Data!B8910)</f>
        <v>17</v>
      </c>
      <c r="D8910" t="str">
        <f>TEXT(Raw_Data!B8910,"mmm")</f>
        <v>Oct</v>
      </c>
      <c r="E8910">
        <f>YEAR(Raw_Data!B8910)</f>
        <v>2024</v>
      </c>
      <c r="F8910" t="str">
        <f>TEXT(Raw_Data!B8910,"mmm-yy")</f>
        <v>Oct-24</v>
      </c>
      <c r="G8910" t="str">
        <f>PROPER(Raw_Data!C8910&amp;". "&amp;Raw_Data!D8910)</f>
        <v>M. Kershaw</v>
      </c>
      <c r="H8910" t="str">
        <f>IF(OR(Raw_Data!E8910="M",Raw_Data!E8910="Male"),"Male",IF(OR(Raw_Data!E8910="F",Raw_Data!E8910="Female"),"Female","Not Confirmed"))</f>
        <v>Female</v>
      </c>
      <c r="I8910">
        <f>Raw_Data!F8910</f>
        <v>2</v>
      </c>
      <c r="J8910" t="str">
        <f>FLOOR(Raw_Data!F8910,10)&amp;"-"&amp;FLOOR(Raw_Data!F8910,10)+9</f>
        <v>0-9</v>
      </c>
      <c r="K8910" t="str">
        <f>Raw_Data!G8910</f>
        <v>Asian</v>
      </c>
      <c r="L8910" t="str">
        <f>Raw_Data!H8910</f>
        <v>None</v>
      </c>
      <c r="M8910" t="str">
        <f>IF(Raw_Data!I8910=TRUE,"Admitted","Not Admitted")</f>
        <v>Admitted</v>
      </c>
      <c r="N8910" t="str">
        <f>IF(Raw_Data!J8910="","Not Rated",Raw_Data!J8910)</f>
        <v>Not Rated</v>
      </c>
      <c r="O8910">
        <f>Raw_Data!K8910</f>
        <v>37</v>
      </c>
      <c r="P8910" t="str">
        <f>IF(Raw_Data!K8910&lt;=30,"Within Time","Delayed")</f>
        <v>Delayed</v>
      </c>
    </row>
    <row r="8911" spans="1:16" x14ac:dyDescent="0.35">
      <c r="A8911" t="str">
        <f>Raw_Data!A8911</f>
        <v>172-15-9883</v>
      </c>
      <c r="B8911" s="2">
        <f>Raw_Data!B8911</f>
        <v>45575.803472222222</v>
      </c>
      <c r="C8911">
        <f>HOUR(Raw_Data!B8911)</f>
        <v>19</v>
      </c>
      <c r="D8911" t="str">
        <f>TEXT(Raw_Data!B8911,"mmm")</f>
        <v>Oct</v>
      </c>
      <c r="E8911">
        <f>YEAR(Raw_Data!B8911)</f>
        <v>2024</v>
      </c>
      <c r="F8911" t="str">
        <f>TEXT(Raw_Data!B8911,"mmm-yy")</f>
        <v>Oct-24</v>
      </c>
      <c r="G8911" t="str">
        <f>PROPER(Raw_Data!C8911&amp;". "&amp;Raw_Data!D8911)</f>
        <v>I. Dunmore</v>
      </c>
      <c r="H8911" t="str">
        <f>IF(OR(Raw_Data!E8911="M",Raw_Data!E8911="Male"),"Male",IF(OR(Raw_Data!E8911="F",Raw_Data!E8911="Female"),"Female","Not Confirmed"))</f>
        <v>Male</v>
      </c>
      <c r="I8911">
        <f>Raw_Data!F8911</f>
        <v>46</v>
      </c>
      <c r="J8911" t="str">
        <f>FLOOR(Raw_Data!F8911,10)&amp;"-"&amp;FLOOR(Raw_Data!F8911,10)+9</f>
        <v>40-49</v>
      </c>
      <c r="K8911" t="str">
        <f>Raw_Data!G8911</f>
        <v>Asian</v>
      </c>
      <c r="L8911" t="str">
        <f>Raw_Data!H8911</f>
        <v>Gastroenterology</v>
      </c>
      <c r="M8911" t="str">
        <f>IF(Raw_Data!I8911=TRUE,"Admitted","Not Admitted")</f>
        <v>Not Admitted</v>
      </c>
      <c r="N8911" t="str">
        <f>IF(Raw_Data!J8911="","Not Rated",Raw_Data!J8911)</f>
        <v>Not Rated</v>
      </c>
      <c r="O8911">
        <f>Raw_Data!K8911</f>
        <v>42</v>
      </c>
      <c r="P8911" t="str">
        <f>IF(Raw_Data!K8911&lt;=30,"Within Time","Delayed")</f>
        <v>Delayed</v>
      </c>
    </row>
    <row r="8912" spans="1:16" x14ac:dyDescent="0.35">
      <c r="A8912" t="str">
        <f>Raw_Data!A8912</f>
        <v>688-24-8122</v>
      </c>
      <c r="B8912" s="2">
        <f>Raw_Data!B8912</f>
        <v>45575.890972222223</v>
      </c>
      <c r="C8912">
        <f>HOUR(Raw_Data!B8912)</f>
        <v>21</v>
      </c>
      <c r="D8912" t="str">
        <f>TEXT(Raw_Data!B8912,"mmm")</f>
        <v>Oct</v>
      </c>
      <c r="E8912">
        <f>YEAR(Raw_Data!B8912)</f>
        <v>2024</v>
      </c>
      <c r="F8912" t="str">
        <f>TEXT(Raw_Data!B8912,"mmm-yy")</f>
        <v>Oct-24</v>
      </c>
      <c r="G8912" t="str">
        <f>PROPER(Raw_Data!C8912&amp;". "&amp;Raw_Data!D8912)</f>
        <v>S. Dunmore</v>
      </c>
      <c r="H8912" t="str">
        <f>IF(OR(Raw_Data!E8912="M",Raw_Data!E8912="Male"),"Male",IF(OR(Raw_Data!E8912="F",Raw_Data!E8912="Female"),"Female","Not Confirmed"))</f>
        <v>Female</v>
      </c>
      <c r="I8912">
        <f>Raw_Data!F8912</f>
        <v>72</v>
      </c>
      <c r="J8912" t="str">
        <f>FLOOR(Raw_Data!F8912,10)&amp;"-"&amp;FLOOR(Raw_Data!F8912,10)+9</f>
        <v>70-79</v>
      </c>
      <c r="K8912" t="str">
        <f>Raw_Data!G8912</f>
        <v>White</v>
      </c>
      <c r="L8912" t="str">
        <f>Raw_Data!H8912</f>
        <v>General Practice</v>
      </c>
      <c r="M8912" t="str">
        <f>IF(Raw_Data!I8912=TRUE,"Admitted","Not Admitted")</f>
        <v>Not Admitted</v>
      </c>
      <c r="N8912" t="str">
        <f>IF(Raw_Data!J8912="","Not Rated",Raw_Data!J8912)</f>
        <v>Not Rated</v>
      </c>
      <c r="O8912">
        <f>Raw_Data!K8912</f>
        <v>24</v>
      </c>
      <c r="P8912" t="str">
        <f>IF(Raw_Data!K8912&lt;=30,"Within Time","Delayed")</f>
        <v>Within Time</v>
      </c>
    </row>
    <row r="8913" spans="1:16" x14ac:dyDescent="0.35">
      <c r="A8913" t="str">
        <f>Raw_Data!A8913</f>
        <v>160-45-3671</v>
      </c>
      <c r="B8913" s="2">
        <f>Raw_Data!B8913</f>
        <v>45575.944444444453</v>
      </c>
      <c r="C8913">
        <f>HOUR(Raw_Data!B8913)</f>
        <v>22</v>
      </c>
      <c r="D8913" t="str">
        <f>TEXT(Raw_Data!B8913,"mmm")</f>
        <v>Oct</v>
      </c>
      <c r="E8913">
        <f>YEAR(Raw_Data!B8913)</f>
        <v>2024</v>
      </c>
      <c r="F8913" t="str">
        <f>TEXT(Raw_Data!B8913,"mmm-yy")</f>
        <v>Oct-24</v>
      </c>
      <c r="G8913" t="str">
        <f>PROPER(Raw_Data!C8913&amp;". "&amp;Raw_Data!D8913)</f>
        <v>U. Stanlack</v>
      </c>
      <c r="H8913" t="str">
        <f>IF(OR(Raw_Data!E8913="M",Raw_Data!E8913="Male"),"Male",IF(OR(Raw_Data!E8913="F",Raw_Data!E8913="Female"),"Female","Not Confirmed"))</f>
        <v>Female</v>
      </c>
      <c r="I8913">
        <f>Raw_Data!F8913</f>
        <v>3</v>
      </c>
      <c r="J8913" t="str">
        <f>FLOOR(Raw_Data!F8913,10)&amp;"-"&amp;FLOOR(Raw_Data!F8913,10)+9</f>
        <v>0-9</v>
      </c>
      <c r="K8913" t="str">
        <f>Raw_Data!G8913</f>
        <v>Asian</v>
      </c>
      <c r="L8913" t="str">
        <f>Raw_Data!H8913</f>
        <v>None</v>
      </c>
      <c r="M8913" t="str">
        <f>IF(Raw_Data!I8913=TRUE,"Admitted","Not Admitted")</f>
        <v>Admitted</v>
      </c>
      <c r="N8913">
        <f>IF(Raw_Data!J8913="","Not Rated",Raw_Data!J8913)</f>
        <v>8</v>
      </c>
      <c r="O8913">
        <f>Raw_Data!K8913</f>
        <v>21</v>
      </c>
      <c r="P8913" t="str">
        <f>IF(Raw_Data!K8913&lt;=30,"Within Time","Delayed")</f>
        <v>Within Time</v>
      </c>
    </row>
    <row r="8914" spans="1:16" x14ac:dyDescent="0.35">
      <c r="A8914" t="str">
        <f>Raw_Data!A8914</f>
        <v>339-90-3626</v>
      </c>
      <c r="B8914" s="2">
        <f>Raw_Data!B8914</f>
        <v>45576.040972222218</v>
      </c>
      <c r="C8914">
        <f>HOUR(Raw_Data!B8914)</f>
        <v>0</v>
      </c>
      <c r="D8914" t="str">
        <f>TEXT(Raw_Data!B8914,"mmm")</f>
        <v>Oct</v>
      </c>
      <c r="E8914">
        <f>YEAR(Raw_Data!B8914)</f>
        <v>2024</v>
      </c>
      <c r="F8914" t="str">
        <f>TEXT(Raw_Data!B8914,"mmm-yy")</f>
        <v>Oct-24</v>
      </c>
      <c r="G8914" t="str">
        <f>PROPER(Raw_Data!C8914&amp;". "&amp;Raw_Data!D8914)</f>
        <v>D. Greenhalgh</v>
      </c>
      <c r="H8914" t="str">
        <f>IF(OR(Raw_Data!E8914="M",Raw_Data!E8914="Male"),"Male",IF(OR(Raw_Data!E8914="F",Raw_Data!E8914="Female"),"Female","Not Confirmed"))</f>
        <v>Male</v>
      </c>
      <c r="I8914">
        <f>Raw_Data!F8914</f>
        <v>9</v>
      </c>
      <c r="J8914" t="str">
        <f>FLOOR(Raw_Data!F8914,10)&amp;"-"&amp;FLOOR(Raw_Data!F8914,10)+9</f>
        <v>0-9</v>
      </c>
      <c r="K8914" t="str">
        <f>Raw_Data!G8914</f>
        <v>Asian</v>
      </c>
      <c r="L8914" t="str">
        <f>Raw_Data!H8914</f>
        <v>General Practice</v>
      </c>
      <c r="M8914" t="str">
        <f>IF(Raw_Data!I8914=TRUE,"Admitted","Not Admitted")</f>
        <v>Admitted</v>
      </c>
      <c r="N8914" t="str">
        <f>IF(Raw_Data!J8914="","Not Rated",Raw_Data!J8914)</f>
        <v>Not Rated</v>
      </c>
      <c r="O8914">
        <f>Raw_Data!K8914</f>
        <v>35</v>
      </c>
      <c r="P8914" t="str">
        <f>IF(Raw_Data!K8914&lt;=30,"Within Time","Delayed")</f>
        <v>Delayed</v>
      </c>
    </row>
    <row r="8915" spans="1:16" x14ac:dyDescent="0.35">
      <c r="A8915" t="str">
        <f>Raw_Data!A8915</f>
        <v>347-82-8914</v>
      </c>
      <c r="B8915" s="2">
        <f>Raw_Data!B8915</f>
        <v>45576.254166666673</v>
      </c>
      <c r="C8915">
        <f>HOUR(Raw_Data!B8915)</f>
        <v>6</v>
      </c>
      <c r="D8915" t="str">
        <f>TEXT(Raw_Data!B8915,"mmm")</f>
        <v>Oct</v>
      </c>
      <c r="E8915">
        <f>YEAR(Raw_Data!B8915)</f>
        <v>2024</v>
      </c>
      <c r="F8915" t="str">
        <f>TEXT(Raw_Data!B8915,"mmm-yy")</f>
        <v>Oct-24</v>
      </c>
      <c r="G8915" t="str">
        <f>PROPER(Raw_Data!C8915&amp;". "&amp;Raw_Data!D8915)</f>
        <v>B. Churchard</v>
      </c>
      <c r="H8915" t="str">
        <f>IF(OR(Raw_Data!E8915="M",Raw_Data!E8915="Male"),"Male",IF(OR(Raw_Data!E8915="F",Raw_Data!E8915="Female"),"Female","Not Confirmed"))</f>
        <v>Male</v>
      </c>
      <c r="I8915">
        <f>Raw_Data!F8915</f>
        <v>30</v>
      </c>
      <c r="J8915" t="str">
        <f>FLOOR(Raw_Data!F8915,10)&amp;"-"&amp;FLOOR(Raw_Data!F8915,10)+9</f>
        <v>30-39</v>
      </c>
      <c r="K8915" t="str">
        <f>Raw_Data!G8915</f>
        <v>Unknown</v>
      </c>
      <c r="L8915" t="str">
        <f>Raw_Data!H8915</f>
        <v>None</v>
      </c>
      <c r="M8915" t="str">
        <f>IF(Raw_Data!I8915=TRUE,"Admitted","Not Admitted")</f>
        <v>Not Admitted</v>
      </c>
      <c r="N8915" t="str">
        <f>IF(Raw_Data!J8915="","Not Rated",Raw_Data!J8915)</f>
        <v>Not Rated</v>
      </c>
      <c r="O8915">
        <f>Raw_Data!K8915</f>
        <v>14</v>
      </c>
      <c r="P8915" t="str">
        <f>IF(Raw_Data!K8915&lt;=30,"Within Time","Delayed")</f>
        <v>Within Time</v>
      </c>
    </row>
    <row r="8916" spans="1:16" x14ac:dyDescent="0.35">
      <c r="A8916" t="str">
        <f>Raw_Data!A8916</f>
        <v>988-47-4181</v>
      </c>
      <c r="B8916" s="2">
        <f>Raw_Data!B8916</f>
        <v>45576.263888888891</v>
      </c>
      <c r="C8916">
        <f>HOUR(Raw_Data!B8916)</f>
        <v>6</v>
      </c>
      <c r="D8916" t="str">
        <f>TEXT(Raw_Data!B8916,"mmm")</f>
        <v>Oct</v>
      </c>
      <c r="E8916">
        <f>YEAR(Raw_Data!B8916)</f>
        <v>2024</v>
      </c>
      <c r="F8916" t="str">
        <f>TEXT(Raw_Data!B8916,"mmm-yy")</f>
        <v>Oct-24</v>
      </c>
      <c r="G8916" t="str">
        <f>PROPER(Raw_Data!C8916&amp;". "&amp;Raw_Data!D8916)</f>
        <v>E. Merriweather</v>
      </c>
      <c r="H8916" t="str">
        <f>IF(OR(Raw_Data!E8916="M",Raw_Data!E8916="Male"),"Male",IF(OR(Raw_Data!E8916="F",Raw_Data!E8916="Female"),"Female","Not Confirmed"))</f>
        <v>Female</v>
      </c>
      <c r="I8916">
        <f>Raw_Data!F8916</f>
        <v>24</v>
      </c>
      <c r="J8916" t="str">
        <f>FLOOR(Raw_Data!F8916,10)&amp;"-"&amp;FLOOR(Raw_Data!F8916,10)+9</f>
        <v>20-29</v>
      </c>
      <c r="K8916" t="str">
        <f>Raw_Data!G8916</f>
        <v>White</v>
      </c>
      <c r="L8916" t="str">
        <f>Raw_Data!H8916</f>
        <v>Orthopedics</v>
      </c>
      <c r="M8916" t="str">
        <f>IF(Raw_Data!I8916=TRUE,"Admitted","Not Admitted")</f>
        <v>Admitted</v>
      </c>
      <c r="N8916">
        <f>IF(Raw_Data!J8916="","Not Rated",Raw_Data!J8916)</f>
        <v>6</v>
      </c>
      <c r="O8916">
        <f>Raw_Data!K8916</f>
        <v>48</v>
      </c>
      <c r="P8916" t="str">
        <f>IF(Raw_Data!K8916&lt;=30,"Within Time","Delayed")</f>
        <v>Delayed</v>
      </c>
    </row>
    <row r="8917" spans="1:16" x14ac:dyDescent="0.35">
      <c r="A8917" t="str">
        <f>Raw_Data!A8917</f>
        <v>590-32-1395</v>
      </c>
      <c r="B8917" s="2">
        <f>Raw_Data!B8917</f>
        <v>45576.268055555563</v>
      </c>
      <c r="C8917">
        <f>HOUR(Raw_Data!B8917)</f>
        <v>6</v>
      </c>
      <c r="D8917" t="str">
        <f>TEXT(Raw_Data!B8917,"mmm")</f>
        <v>Oct</v>
      </c>
      <c r="E8917">
        <f>YEAR(Raw_Data!B8917)</f>
        <v>2024</v>
      </c>
      <c r="F8917" t="str">
        <f>TEXT(Raw_Data!B8917,"mmm-yy")</f>
        <v>Oct-24</v>
      </c>
      <c r="G8917" t="str">
        <f>PROPER(Raw_Data!C8917&amp;". "&amp;Raw_Data!D8917)</f>
        <v>I. Ellerby</v>
      </c>
      <c r="H8917" t="str">
        <f>IF(OR(Raw_Data!E8917="M",Raw_Data!E8917="Male"),"Male",IF(OR(Raw_Data!E8917="F",Raw_Data!E8917="Female"),"Female","Not Confirmed"))</f>
        <v>Male</v>
      </c>
      <c r="I8917">
        <f>Raw_Data!F8917</f>
        <v>29</v>
      </c>
      <c r="J8917" t="str">
        <f>FLOOR(Raw_Data!F8917,10)&amp;"-"&amp;FLOOR(Raw_Data!F8917,10)+9</f>
        <v>20-29</v>
      </c>
      <c r="K8917" t="str">
        <f>Raw_Data!G8917</f>
        <v>Unknown</v>
      </c>
      <c r="L8917" t="str">
        <f>Raw_Data!H8917</f>
        <v>None</v>
      </c>
      <c r="M8917" t="str">
        <f>IF(Raw_Data!I8917=TRUE,"Admitted","Not Admitted")</f>
        <v>Not Admitted</v>
      </c>
      <c r="N8917" t="str">
        <f>IF(Raw_Data!J8917="","Not Rated",Raw_Data!J8917)</f>
        <v>Not Rated</v>
      </c>
      <c r="O8917">
        <f>Raw_Data!K8917</f>
        <v>39</v>
      </c>
      <c r="P8917" t="str">
        <f>IF(Raw_Data!K8917&lt;=30,"Within Time","Delayed")</f>
        <v>Delayed</v>
      </c>
    </row>
    <row r="8918" spans="1:16" x14ac:dyDescent="0.35">
      <c r="A8918" t="str">
        <f>Raw_Data!A8918</f>
        <v>433-10-3988</v>
      </c>
      <c r="B8918" s="2">
        <f>Raw_Data!B8918</f>
        <v>45576.272916666669</v>
      </c>
      <c r="C8918">
        <f>HOUR(Raw_Data!B8918)</f>
        <v>6</v>
      </c>
      <c r="D8918" t="str">
        <f>TEXT(Raw_Data!B8918,"mmm")</f>
        <v>Oct</v>
      </c>
      <c r="E8918">
        <f>YEAR(Raw_Data!B8918)</f>
        <v>2024</v>
      </c>
      <c r="F8918" t="str">
        <f>TEXT(Raw_Data!B8918,"mmm-yy")</f>
        <v>Oct-24</v>
      </c>
      <c r="G8918" t="str">
        <f>PROPER(Raw_Data!C8918&amp;". "&amp;Raw_Data!D8918)</f>
        <v>A. Quarmby</v>
      </c>
      <c r="H8918" t="str">
        <f>IF(OR(Raw_Data!E8918="M",Raw_Data!E8918="Male"),"Male",IF(OR(Raw_Data!E8918="F",Raw_Data!E8918="Female"),"Female","Not Confirmed"))</f>
        <v>Male</v>
      </c>
      <c r="I8918">
        <f>Raw_Data!F8918</f>
        <v>20</v>
      </c>
      <c r="J8918" t="str">
        <f>FLOOR(Raw_Data!F8918,10)&amp;"-"&amp;FLOOR(Raw_Data!F8918,10)+9</f>
        <v>20-29</v>
      </c>
      <c r="K8918" t="str">
        <f>Raw_Data!G8918</f>
        <v>Native American/Alaska Native</v>
      </c>
      <c r="L8918" t="str">
        <f>Raw_Data!H8918</f>
        <v>General Practice</v>
      </c>
      <c r="M8918" t="str">
        <f>IF(Raw_Data!I8918=TRUE,"Admitted","Not Admitted")</f>
        <v>Not Admitted</v>
      </c>
      <c r="N8918" t="str">
        <f>IF(Raw_Data!J8918="","Not Rated",Raw_Data!J8918)</f>
        <v>Not Rated</v>
      </c>
      <c r="O8918">
        <f>Raw_Data!K8918</f>
        <v>43</v>
      </c>
      <c r="P8918" t="str">
        <f>IF(Raw_Data!K8918&lt;=30,"Within Time","Delayed")</f>
        <v>Delayed</v>
      </c>
    </row>
    <row r="8919" spans="1:16" x14ac:dyDescent="0.35">
      <c r="A8919" t="str">
        <f>Raw_Data!A8919</f>
        <v>475-98-8122</v>
      </c>
      <c r="B8919" s="2">
        <f>Raw_Data!B8919</f>
        <v>45576.359722222223</v>
      </c>
      <c r="C8919">
        <f>HOUR(Raw_Data!B8919)</f>
        <v>8</v>
      </c>
      <c r="D8919" t="str">
        <f>TEXT(Raw_Data!B8919,"mmm")</f>
        <v>Oct</v>
      </c>
      <c r="E8919">
        <f>YEAR(Raw_Data!B8919)</f>
        <v>2024</v>
      </c>
      <c r="F8919" t="str">
        <f>TEXT(Raw_Data!B8919,"mmm-yy")</f>
        <v>Oct-24</v>
      </c>
      <c r="G8919" t="str">
        <f>PROPER(Raw_Data!C8919&amp;". "&amp;Raw_Data!D8919)</f>
        <v>J. Ashcombe</v>
      </c>
      <c r="H8919" t="str">
        <f>IF(OR(Raw_Data!E8919="M",Raw_Data!E8919="Male"),"Male",IF(OR(Raw_Data!E8919="F",Raw_Data!E8919="Female"),"Female","Not Confirmed"))</f>
        <v>Female</v>
      </c>
      <c r="I8919">
        <f>Raw_Data!F8919</f>
        <v>75</v>
      </c>
      <c r="J8919" t="str">
        <f>FLOOR(Raw_Data!F8919,10)&amp;"-"&amp;FLOOR(Raw_Data!F8919,10)+9</f>
        <v>70-79</v>
      </c>
      <c r="K8919" t="str">
        <f>Raw_Data!G8919</f>
        <v>White</v>
      </c>
      <c r="L8919" t="str">
        <f>Raw_Data!H8919</f>
        <v>None</v>
      </c>
      <c r="M8919" t="str">
        <f>IF(Raw_Data!I8919=TRUE,"Admitted","Not Admitted")</f>
        <v>Admitted</v>
      </c>
      <c r="N8919" t="str">
        <f>IF(Raw_Data!J8919="","Not Rated",Raw_Data!J8919)</f>
        <v>Not Rated</v>
      </c>
      <c r="O8919">
        <f>Raw_Data!K8919</f>
        <v>19</v>
      </c>
      <c r="P8919" t="str">
        <f>IF(Raw_Data!K8919&lt;=30,"Within Time","Delayed")</f>
        <v>Within Time</v>
      </c>
    </row>
    <row r="8920" spans="1:16" x14ac:dyDescent="0.35">
      <c r="A8920" t="str">
        <f>Raw_Data!A8920</f>
        <v>427-91-5579</v>
      </c>
      <c r="B8920" s="2">
        <f>Raw_Data!B8920</f>
        <v>45576.394444444442</v>
      </c>
      <c r="C8920">
        <f>HOUR(Raw_Data!B8920)</f>
        <v>9</v>
      </c>
      <c r="D8920" t="str">
        <f>TEXT(Raw_Data!B8920,"mmm")</f>
        <v>Oct</v>
      </c>
      <c r="E8920">
        <f>YEAR(Raw_Data!B8920)</f>
        <v>2024</v>
      </c>
      <c r="F8920" t="str">
        <f>TEXT(Raw_Data!B8920,"mmm-yy")</f>
        <v>Oct-24</v>
      </c>
      <c r="G8920" t="str">
        <f>PROPER(Raw_Data!C8920&amp;". "&amp;Raw_Data!D8920)</f>
        <v>P. Churchard</v>
      </c>
      <c r="H8920" t="str">
        <f>IF(OR(Raw_Data!E8920="M",Raw_Data!E8920="Male"),"Male",IF(OR(Raw_Data!E8920="F",Raw_Data!E8920="Female"),"Female","Not Confirmed"))</f>
        <v>Female</v>
      </c>
      <c r="I8920">
        <f>Raw_Data!F8920</f>
        <v>3</v>
      </c>
      <c r="J8920" t="str">
        <f>FLOOR(Raw_Data!F8920,10)&amp;"-"&amp;FLOOR(Raw_Data!F8920,10)+9</f>
        <v>0-9</v>
      </c>
      <c r="K8920" t="str">
        <f>Raw_Data!G8920</f>
        <v>Pacific Islander</v>
      </c>
      <c r="L8920" t="str">
        <f>Raw_Data!H8920</f>
        <v>General Practice</v>
      </c>
      <c r="M8920" t="str">
        <f>IF(Raw_Data!I8920=TRUE,"Admitted","Not Admitted")</f>
        <v>Not Admitted</v>
      </c>
      <c r="N8920" t="str">
        <f>IF(Raw_Data!J8920="","Not Rated",Raw_Data!J8920)</f>
        <v>Not Rated</v>
      </c>
      <c r="O8920">
        <f>Raw_Data!K8920</f>
        <v>50</v>
      </c>
      <c r="P8920" t="str">
        <f>IF(Raw_Data!K8920&lt;=30,"Within Time","Delayed")</f>
        <v>Delayed</v>
      </c>
    </row>
    <row r="8921" spans="1:16" x14ac:dyDescent="0.35">
      <c r="A8921" t="str">
        <f>Raw_Data!A8921</f>
        <v>324-97-6313</v>
      </c>
      <c r="B8921" s="2">
        <f>Raw_Data!B8921</f>
        <v>45576.46875</v>
      </c>
      <c r="C8921">
        <f>HOUR(Raw_Data!B8921)</f>
        <v>11</v>
      </c>
      <c r="D8921" t="str">
        <f>TEXT(Raw_Data!B8921,"mmm")</f>
        <v>Oct</v>
      </c>
      <c r="E8921">
        <f>YEAR(Raw_Data!B8921)</f>
        <v>2024</v>
      </c>
      <c r="F8921" t="str">
        <f>TEXT(Raw_Data!B8921,"mmm-yy")</f>
        <v>Oct-24</v>
      </c>
      <c r="G8921" t="str">
        <f>PROPER(Raw_Data!C8921&amp;". "&amp;Raw_Data!D8921)</f>
        <v>Y. Gwillim</v>
      </c>
      <c r="H8921" t="str">
        <f>IF(OR(Raw_Data!E8921="M",Raw_Data!E8921="Male"),"Male",IF(OR(Raw_Data!E8921="F",Raw_Data!E8921="Female"),"Female","Not Confirmed"))</f>
        <v>Male</v>
      </c>
      <c r="I8921">
        <f>Raw_Data!F8921</f>
        <v>5</v>
      </c>
      <c r="J8921" t="str">
        <f>FLOOR(Raw_Data!F8921,10)&amp;"-"&amp;FLOOR(Raw_Data!F8921,10)+9</f>
        <v>0-9</v>
      </c>
      <c r="K8921" t="str">
        <f>Raw_Data!G8921</f>
        <v>Pacific Islander</v>
      </c>
      <c r="L8921" t="str">
        <f>Raw_Data!H8921</f>
        <v>None</v>
      </c>
      <c r="M8921" t="str">
        <f>IF(Raw_Data!I8921=TRUE,"Admitted","Not Admitted")</f>
        <v>Admitted</v>
      </c>
      <c r="N8921" t="str">
        <f>IF(Raw_Data!J8921="","Not Rated",Raw_Data!J8921)</f>
        <v>Not Rated</v>
      </c>
      <c r="O8921">
        <f>Raw_Data!K8921</f>
        <v>46</v>
      </c>
      <c r="P8921" t="str">
        <f>IF(Raw_Data!K8921&lt;=30,"Within Time","Delayed")</f>
        <v>Delayed</v>
      </c>
    </row>
    <row r="8922" spans="1:16" x14ac:dyDescent="0.35">
      <c r="A8922" t="str">
        <f>Raw_Data!A8922</f>
        <v>432-23-1138</v>
      </c>
      <c r="B8922" s="2">
        <f>Raw_Data!B8922</f>
        <v>45576.569444444453</v>
      </c>
      <c r="C8922">
        <f>HOUR(Raw_Data!B8922)</f>
        <v>13</v>
      </c>
      <c r="D8922" t="str">
        <f>TEXT(Raw_Data!B8922,"mmm")</f>
        <v>Oct</v>
      </c>
      <c r="E8922">
        <f>YEAR(Raw_Data!B8922)</f>
        <v>2024</v>
      </c>
      <c r="F8922" t="str">
        <f>TEXT(Raw_Data!B8922,"mmm-yy")</f>
        <v>Oct-24</v>
      </c>
      <c r="G8922" t="str">
        <f>PROPER(Raw_Data!C8922&amp;". "&amp;Raw_Data!D8922)</f>
        <v>A. Lockwood</v>
      </c>
      <c r="H8922" t="str">
        <f>IF(OR(Raw_Data!E8922="M",Raw_Data!E8922="Male"),"Male",IF(OR(Raw_Data!E8922="F",Raw_Data!E8922="Female"),"Female","Not Confirmed"))</f>
        <v>Male</v>
      </c>
      <c r="I8922">
        <f>Raw_Data!F8922</f>
        <v>74</v>
      </c>
      <c r="J8922" t="str">
        <f>FLOOR(Raw_Data!F8922,10)&amp;"-"&amp;FLOOR(Raw_Data!F8922,10)+9</f>
        <v>70-79</v>
      </c>
      <c r="K8922" t="str">
        <f>Raw_Data!G8922</f>
        <v>Declined to Identify</v>
      </c>
      <c r="L8922" t="str">
        <f>Raw_Data!H8922</f>
        <v>None</v>
      </c>
      <c r="M8922" t="str">
        <f>IF(Raw_Data!I8922=TRUE,"Admitted","Not Admitted")</f>
        <v>Admitted</v>
      </c>
      <c r="N8922">
        <f>IF(Raw_Data!J8922="","Not Rated",Raw_Data!J8922)</f>
        <v>6</v>
      </c>
      <c r="O8922">
        <f>Raw_Data!K8922</f>
        <v>49</v>
      </c>
      <c r="P8922" t="str">
        <f>IF(Raw_Data!K8922&lt;=30,"Within Time","Delayed")</f>
        <v>Delayed</v>
      </c>
    </row>
    <row r="8923" spans="1:16" x14ac:dyDescent="0.35">
      <c r="A8923" t="str">
        <f>Raw_Data!A8923</f>
        <v>645-75-2972</v>
      </c>
      <c r="B8923" s="2">
        <f>Raw_Data!B8923</f>
        <v>45576.570138888892</v>
      </c>
      <c r="C8923">
        <f>HOUR(Raw_Data!B8923)</f>
        <v>13</v>
      </c>
      <c r="D8923" t="str">
        <f>TEXT(Raw_Data!B8923,"mmm")</f>
        <v>Oct</v>
      </c>
      <c r="E8923">
        <f>YEAR(Raw_Data!B8923)</f>
        <v>2024</v>
      </c>
      <c r="F8923" t="str">
        <f>TEXT(Raw_Data!B8923,"mmm-yy")</f>
        <v>Oct-24</v>
      </c>
      <c r="G8923" t="str">
        <f>PROPER(Raw_Data!C8923&amp;". "&amp;Raw_Data!D8923)</f>
        <v>L. Oakden</v>
      </c>
      <c r="H8923" t="str">
        <f>IF(OR(Raw_Data!E8923="M",Raw_Data!E8923="Male"),"Male",IF(OR(Raw_Data!E8923="F",Raw_Data!E8923="Female"),"Female","Not Confirmed"))</f>
        <v>Male</v>
      </c>
      <c r="I8923">
        <f>Raw_Data!F8923</f>
        <v>49</v>
      </c>
      <c r="J8923" t="str">
        <f>FLOOR(Raw_Data!F8923,10)&amp;"-"&amp;FLOOR(Raw_Data!F8923,10)+9</f>
        <v>40-49</v>
      </c>
      <c r="K8923" t="str">
        <f>Raw_Data!G8923</f>
        <v>White</v>
      </c>
      <c r="L8923" t="str">
        <f>Raw_Data!H8923</f>
        <v>None</v>
      </c>
      <c r="M8923" t="str">
        <f>IF(Raw_Data!I8923=TRUE,"Admitted","Not Admitted")</f>
        <v>Not Admitted</v>
      </c>
      <c r="N8923" t="str">
        <f>IF(Raw_Data!J8923="","Not Rated",Raw_Data!J8923)</f>
        <v>Not Rated</v>
      </c>
      <c r="O8923">
        <f>Raw_Data!K8923</f>
        <v>29</v>
      </c>
      <c r="P8923" t="str">
        <f>IF(Raw_Data!K8923&lt;=30,"Within Time","Delayed")</f>
        <v>Within Time</v>
      </c>
    </row>
    <row r="8924" spans="1:16" x14ac:dyDescent="0.35">
      <c r="A8924" t="str">
        <f>Raw_Data!A8924</f>
        <v>869-34-7383</v>
      </c>
      <c r="B8924" s="2">
        <f>Raw_Data!B8924</f>
        <v>45576.623611111107</v>
      </c>
      <c r="C8924">
        <f>HOUR(Raw_Data!B8924)</f>
        <v>14</v>
      </c>
      <c r="D8924" t="str">
        <f>TEXT(Raw_Data!B8924,"mmm")</f>
        <v>Oct</v>
      </c>
      <c r="E8924">
        <f>YEAR(Raw_Data!B8924)</f>
        <v>2024</v>
      </c>
      <c r="F8924" t="str">
        <f>TEXT(Raw_Data!B8924,"mmm-yy")</f>
        <v>Oct-24</v>
      </c>
      <c r="G8924" t="str">
        <f>PROPER(Raw_Data!C8924&amp;". "&amp;Raw_Data!D8924)</f>
        <v>A. Cholmondeley</v>
      </c>
      <c r="H8924" t="str">
        <f>IF(OR(Raw_Data!E8924="M",Raw_Data!E8924="Male"),"Male",IF(OR(Raw_Data!E8924="F",Raw_Data!E8924="Female"),"Female","Not Confirmed"))</f>
        <v>Male</v>
      </c>
      <c r="I8924">
        <f>Raw_Data!F8924</f>
        <v>77</v>
      </c>
      <c r="J8924" t="str">
        <f>FLOOR(Raw_Data!F8924,10)&amp;"-"&amp;FLOOR(Raw_Data!F8924,10)+9</f>
        <v>70-79</v>
      </c>
      <c r="K8924" t="str">
        <f>Raw_Data!G8924</f>
        <v>White</v>
      </c>
      <c r="L8924" t="str">
        <f>Raw_Data!H8924</f>
        <v>Physiotherapy</v>
      </c>
      <c r="M8924" t="str">
        <f>IF(Raw_Data!I8924=TRUE,"Admitted","Not Admitted")</f>
        <v>Not Admitted</v>
      </c>
      <c r="N8924">
        <f>IF(Raw_Data!J8924="","Not Rated",Raw_Data!J8924)</f>
        <v>0</v>
      </c>
      <c r="O8924">
        <f>Raw_Data!K8924</f>
        <v>11</v>
      </c>
      <c r="P8924" t="str">
        <f>IF(Raw_Data!K8924&lt;=30,"Within Time","Delayed")</f>
        <v>Within Time</v>
      </c>
    </row>
    <row r="8925" spans="1:16" x14ac:dyDescent="0.35">
      <c r="A8925" t="str">
        <f>Raw_Data!A8925</f>
        <v>448-31-4054</v>
      </c>
      <c r="B8925" s="2">
        <f>Raw_Data!B8925</f>
        <v>45576.645138888889</v>
      </c>
      <c r="C8925">
        <f>HOUR(Raw_Data!B8925)</f>
        <v>15</v>
      </c>
      <c r="D8925" t="str">
        <f>TEXT(Raw_Data!B8925,"mmm")</f>
        <v>Oct</v>
      </c>
      <c r="E8925">
        <f>YEAR(Raw_Data!B8925)</f>
        <v>2024</v>
      </c>
      <c r="F8925" t="str">
        <f>TEXT(Raw_Data!B8925,"mmm-yy")</f>
        <v>Oct-24</v>
      </c>
      <c r="G8925" t="str">
        <f>PROPER(Raw_Data!C8925&amp;". "&amp;Raw_Data!D8925)</f>
        <v>J. Carraway</v>
      </c>
      <c r="H8925" t="str">
        <f>IF(OR(Raw_Data!E8925="M",Raw_Data!E8925="Male"),"Male",IF(OR(Raw_Data!E8925="F",Raw_Data!E8925="Female"),"Female","Not Confirmed"))</f>
        <v>Female</v>
      </c>
      <c r="I8925">
        <f>Raw_Data!F8925</f>
        <v>73</v>
      </c>
      <c r="J8925" t="str">
        <f>FLOOR(Raw_Data!F8925,10)&amp;"-"&amp;FLOOR(Raw_Data!F8925,10)+9</f>
        <v>70-79</v>
      </c>
      <c r="K8925" t="str">
        <f>Raw_Data!G8925</f>
        <v>White</v>
      </c>
      <c r="L8925" t="str">
        <f>Raw_Data!H8925</f>
        <v>None</v>
      </c>
      <c r="M8925" t="str">
        <f>IF(Raw_Data!I8925=TRUE,"Admitted","Not Admitted")</f>
        <v>Not Admitted</v>
      </c>
      <c r="N8925" t="str">
        <f>IF(Raw_Data!J8925="","Not Rated",Raw_Data!J8925)</f>
        <v>Not Rated</v>
      </c>
      <c r="O8925">
        <f>Raw_Data!K8925</f>
        <v>55</v>
      </c>
      <c r="P8925" t="str">
        <f>IF(Raw_Data!K8925&lt;=30,"Within Time","Delayed")</f>
        <v>Delayed</v>
      </c>
    </row>
    <row r="8926" spans="1:16" x14ac:dyDescent="0.35">
      <c r="A8926" t="str">
        <f>Raw_Data!A8926</f>
        <v>225-50-8648</v>
      </c>
      <c r="B8926" s="2">
        <f>Raw_Data!B8926</f>
        <v>45576.652777777781</v>
      </c>
      <c r="C8926">
        <f>HOUR(Raw_Data!B8926)</f>
        <v>15</v>
      </c>
      <c r="D8926" t="str">
        <f>TEXT(Raw_Data!B8926,"mmm")</f>
        <v>Oct</v>
      </c>
      <c r="E8926">
        <f>YEAR(Raw_Data!B8926)</f>
        <v>2024</v>
      </c>
      <c r="F8926" t="str">
        <f>TEXT(Raw_Data!B8926,"mmm-yy")</f>
        <v>Oct-24</v>
      </c>
      <c r="G8926" t="str">
        <f>PROPER(Raw_Data!C8926&amp;". "&amp;Raw_Data!D8926)</f>
        <v>X. Methuen</v>
      </c>
      <c r="H8926" t="str">
        <f>IF(OR(Raw_Data!E8926="M",Raw_Data!E8926="Male"),"Male",IF(OR(Raw_Data!E8926="F",Raw_Data!E8926="Female"),"Female","Not Confirmed"))</f>
        <v>Male</v>
      </c>
      <c r="I8926">
        <f>Raw_Data!F8926</f>
        <v>10</v>
      </c>
      <c r="J8926" t="str">
        <f>FLOOR(Raw_Data!F8926,10)&amp;"-"&amp;FLOOR(Raw_Data!F8926,10)+9</f>
        <v>10-19</v>
      </c>
      <c r="K8926" t="str">
        <f>Raw_Data!G8926</f>
        <v>Unknown</v>
      </c>
      <c r="L8926" t="str">
        <f>Raw_Data!H8926</f>
        <v>General Practice</v>
      </c>
      <c r="M8926" t="str">
        <f>IF(Raw_Data!I8926=TRUE,"Admitted","Not Admitted")</f>
        <v>Not Admitted</v>
      </c>
      <c r="N8926" t="str">
        <f>IF(Raw_Data!J8926="","Not Rated",Raw_Data!J8926)</f>
        <v>Not Rated</v>
      </c>
      <c r="O8926">
        <f>Raw_Data!K8926</f>
        <v>38</v>
      </c>
      <c r="P8926" t="str">
        <f>IF(Raw_Data!K8926&lt;=30,"Within Time","Delayed")</f>
        <v>Delayed</v>
      </c>
    </row>
    <row r="8927" spans="1:16" x14ac:dyDescent="0.35">
      <c r="A8927" t="str">
        <f>Raw_Data!A8927</f>
        <v>462-73-6037</v>
      </c>
      <c r="B8927" s="2">
        <f>Raw_Data!B8927</f>
        <v>45576.759722222218</v>
      </c>
      <c r="C8927">
        <f>HOUR(Raw_Data!B8927)</f>
        <v>18</v>
      </c>
      <c r="D8927" t="str">
        <f>TEXT(Raw_Data!B8927,"mmm")</f>
        <v>Oct</v>
      </c>
      <c r="E8927">
        <f>YEAR(Raw_Data!B8927)</f>
        <v>2024</v>
      </c>
      <c r="F8927" t="str">
        <f>TEXT(Raw_Data!B8927,"mmm-yy")</f>
        <v>Oct-24</v>
      </c>
      <c r="G8927" t="str">
        <f>PROPER(Raw_Data!C8927&amp;". "&amp;Raw_Data!D8927)</f>
        <v>S. Thornbury</v>
      </c>
      <c r="H8927" t="str">
        <f>IF(OR(Raw_Data!E8927="M",Raw_Data!E8927="Male"),"Male",IF(OR(Raw_Data!E8927="F",Raw_Data!E8927="Female"),"Female","Not Confirmed"))</f>
        <v>Male</v>
      </c>
      <c r="I8927">
        <f>Raw_Data!F8927</f>
        <v>31</v>
      </c>
      <c r="J8927" t="str">
        <f>FLOOR(Raw_Data!F8927,10)&amp;"-"&amp;FLOOR(Raw_Data!F8927,10)+9</f>
        <v>30-39</v>
      </c>
      <c r="K8927" t="str">
        <f>Raw_Data!G8927</f>
        <v>Two or More Races</v>
      </c>
      <c r="L8927" t="str">
        <f>Raw_Data!H8927</f>
        <v>None</v>
      </c>
      <c r="M8927" t="str">
        <f>IF(Raw_Data!I8927=TRUE,"Admitted","Not Admitted")</f>
        <v>Not Admitted</v>
      </c>
      <c r="N8927">
        <f>IF(Raw_Data!J8927="","Not Rated",Raw_Data!J8927)</f>
        <v>4</v>
      </c>
      <c r="O8927">
        <f>Raw_Data!K8927</f>
        <v>26</v>
      </c>
      <c r="P8927" t="str">
        <f>IF(Raw_Data!K8927&lt;=30,"Within Time","Delayed")</f>
        <v>Within Time</v>
      </c>
    </row>
    <row r="8928" spans="1:16" x14ac:dyDescent="0.35">
      <c r="A8928" t="str">
        <f>Raw_Data!A8928</f>
        <v>790-84-1233</v>
      </c>
      <c r="B8928" s="2">
        <f>Raw_Data!B8928</f>
        <v>45576.868750000001</v>
      </c>
      <c r="C8928">
        <f>HOUR(Raw_Data!B8928)</f>
        <v>20</v>
      </c>
      <c r="D8928" t="str">
        <f>TEXT(Raw_Data!B8928,"mmm")</f>
        <v>Oct</v>
      </c>
      <c r="E8928">
        <f>YEAR(Raw_Data!B8928)</f>
        <v>2024</v>
      </c>
      <c r="F8928" t="str">
        <f>TEXT(Raw_Data!B8928,"mmm-yy")</f>
        <v>Oct-24</v>
      </c>
      <c r="G8928" t="str">
        <f>PROPER(Raw_Data!C8928&amp;". "&amp;Raw_Data!D8928)</f>
        <v>W. Birtwhistle</v>
      </c>
      <c r="H8928" t="str">
        <f>IF(OR(Raw_Data!E8928="M",Raw_Data!E8928="Male"),"Male",IF(OR(Raw_Data!E8928="F",Raw_Data!E8928="Female"),"Female","Not Confirmed"))</f>
        <v>Female</v>
      </c>
      <c r="I8928">
        <f>Raw_Data!F8928</f>
        <v>65</v>
      </c>
      <c r="J8928" t="str">
        <f>FLOOR(Raw_Data!F8928,10)&amp;"-"&amp;FLOOR(Raw_Data!F8928,10)+9</f>
        <v>60-69</v>
      </c>
      <c r="K8928" t="str">
        <f>Raw_Data!G8928</f>
        <v>African American</v>
      </c>
      <c r="L8928" t="str">
        <f>Raw_Data!H8928</f>
        <v>Orthopedics</v>
      </c>
      <c r="M8928" t="str">
        <f>IF(Raw_Data!I8928=TRUE,"Admitted","Not Admitted")</f>
        <v>Not Admitted</v>
      </c>
      <c r="N8928" t="str">
        <f>IF(Raw_Data!J8928="","Not Rated",Raw_Data!J8928)</f>
        <v>Not Rated</v>
      </c>
      <c r="O8928">
        <f>Raw_Data!K8928</f>
        <v>55</v>
      </c>
      <c r="P8928" t="str">
        <f>IF(Raw_Data!K8928&lt;=30,"Within Time","Delayed")</f>
        <v>Delayed</v>
      </c>
    </row>
    <row r="8929" spans="1:16" x14ac:dyDescent="0.35">
      <c r="A8929" t="str">
        <f>Raw_Data!A8929</f>
        <v>294-34-9515</v>
      </c>
      <c r="B8929" s="2">
        <f>Raw_Data!B8929</f>
        <v>45576.927083333343</v>
      </c>
      <c r="C8929">
        <f>HOUR(Raw_Data!B8929)</f>
        <v>22</v>
      </c>
      <c r="D8929" t="str">
        <f>TEXT(Raw_Data!B8929,"mmm")</f>
        <v>Oct</v>
      </c>
      <c r="E8929">
        <f>YEAR(Raw_Data!B8929)</f>
        <v>2024</v>
      </c>
      <c r="F8929" t="str">
        <f>TEXT(Raw_Data!B8929,"mmm-yy")</f>
        <v>Oct-24</v>
      </c>
      <c r="G8929" t="str">
        <f>PROPER(Raw_Data!C8929&amp;". "&amp;Raw_Data!D8929)</f>
        <v>V. Underhill</v>
      </c>
      <c r="H8929" t="str">
        <f>IF(OR(Raw_Data!E8929="M",Raw_Data!E8929="Male"),"Male",IF(OR(Raw_Data!E8929="F",Raw_Data!E8929="Female"),"Female","Not Confirmed"))</f>
        <v>Male</v>
      </c>
      <c r="I8929">
        <f>Raw_Data!F8929</f>
        <v>75</v>
      </c>
      <c r="J8929" t="str">
        <f>FLOOR(Raw_Data!F8929,10)&amp;"-"&amp;FLOOR(Raw_Data!F8929,10)+9</f>
        <v>70-79</v>
      </c>
      <c r="K8929" t="str">
        <f>Raw_Data!G8929</f>
        <v>African American</v>
      </c>
      <c r="L8929" t="str">
        <f>Raw_Data!H8929</f>
        <v>Neurology</v>
      </c>
      <c r="M8929" t="str">
        <f>IF(Raw_Data!I8929=TRUE,"Admitted","Not Admitted")</f>
        <v>Not Admitted</v>
      </c>
      <c r="N8929">
        <f>IF(Raw_Data!J8929="","Not Rated",Raw_Data!J8929)</f>
        <v>7</v>
      </c>
      <c r="O8929">
        <f>Raw_Data!K8929</f>
        <v>45</v>
      </c>
      <c r="P8929" t="str">
        <f>IF(Raw_Data!K8929&lt;=30,"Within Time","Delayed")</f>
        <v>Delayed</v>
      </c>
    </row>
    <row r="8930" spans="1:16" x14ac:dyDescent="0.35">
      <c r="A8930" t="str">
        <f>Raw_Data!A8930</f>
        <v>309-14-1640</v>
      </c>
      <c r="B8930" s="2">
        <f>Raw_Data!B8930</f>
        <v>45576.9375</v>
      </c>
      <c r="C8930">
        <f>HOUR(Raw_Data!B8930)</f>
        <v>22</v>
      </c>
      <c r="D8930" t="str">
        <f>TEXT(Raw_Data!B8930,"mmm")</f>
        <v>Oct</v>
      </c>
      <c r="E8930">
        <f>YEAR(Raw_Data!B8930)</f>
        <v>2024</v>
      </c>
      <c r="F8930" t="str">
        <f>TEXT(Raw_Data!B8930,"mmm-yy")</f>
        <v>Oct-24</v>
      </c>
      <c r="G8930" t="str">
        <f>PROPER(Raw_Data!C8930&amp;". "&amp;Raw_Data!D8930)</f>
        <v>K. Kershaw</v>
      </c>
      <c r="H8930" t="str">
        <f>IF(OR(Raw_Data!E8930="M",Raw_Data!E8930="Male"),"Male",IF(OR(Raw_Data!E8930="F",Raw_Data!E8930="Female"),"Female","Not Confirmed"))</f>
        <v>Female</v>
      </c>
      <c r="I8930">
        <f>Raw_Data!F8930</f>
        <v>35</v>
      </c>
      <c r="J8930" t="str">
        <f>FLOOR(Raw_Data!F8930,10)&amp;"-"&amp;FLOOR(Raw_Data!F8930,10)+9</f>
        <v>30-39</v>
      </c>
      <c r="K8930" t="str">
        <f>Raw_Data!G8930</f>
        <v>White</v>
      </c>
      <c r="L8930" t="str">
        <f>Raw_Data!H8930</f>
        <v>None</v>
      </c>
      <c r="M8930" t="str">
        <f>IF(Raw_Data!I8930=TRUE,"Admitted","Not Admitted")</f>
        <v>Admitted</v>
      </c>
      <c r="N8930" t="str">
        <f>IF(Raw_Data!J8930="","Not Rated",Raw_Data!J8930)</f>
        <v>Not Rated</v>
      </c>
      <c r="O8930">
        <f>Raw_Data!K8930</f>
        <v>35</v>
      </c>
      <c r="P8930" t="str">
        <f>IF(Raw_Data!K8930&lt;=30,"Within Time","Delayed")</f>
        <v>Delayed</v>
      </c>
    </row>
    <row r="8931" spans="1:16" x14ac:dyDescent="0.35">
      <c r="A8931" t="str">
        <f>Raw_Data!A8931</f>
        <v>678-88-2632</v>
      </c>
      <c r="B8931" s="2">
        <f>Raw_Data!B8931</f>
        <v>45576.944444444453</v>
      </c>
      <c r="C8931">
        <f>HOUR(Raw_Data!B8931)</f>
        <v>22</v>
      </c>
      <c r="D8931" t="str">
        <f>TEXT(Raw_Data!B8931,"mmm")</f>
        <v>Oct</v>
      </c>
      <c r="E8931">
        <f>YEAR(Raw_Data!B8931)</f>
        <v>2024</v>
      </c>
      <c r="F8931" t="str">
        <f>TEXT(Raw_Data!B8931,"mmm-yy")</f>
        <v>Oct-24</v>
      </c>
      <c r="G8931" t="str">
        <f>PROPER(Raw_Data!C8931&amp;". "&amp;Raw_Data!D8931)</f>
        <v>D. Yates</v>
      </c>
      <c r="H8931" t="str">
        <f>IF(OR(Raw_Data!E8931="M",Raw_Data!E8931="Male"),"Male",IF(OR(Raw_Data!E8931="F",Raw_Data!E8931="Female"),"Female","Not Confirmed"))</f>
        <v>Male</v>
      </c>
      <c r="I8931">
        <f>Raw_Data!F8931</f>
        <v>6</v>
      </c>
      <c r="J8931" t="str">
        <f>FLOOR(Raw_Data!F8931,10)&amp;"-"&amp;FLOOR(Raw_Data!F8931,10)+9</f>
        <v>0-9</v>
      </c>
      <c r="K8931" t="str">
        <f>Raw_Data!G8931</f>
        <v>Pacific Islander</v>
      </c>
      <c r="L8931" t="str">
        <f>Raw_Data!H8931</f>
        <v>None</v>
      </c>
      <c r="M8931" t="str">
        <f>IF(Raw_Data!I8931=TRUE,"Admitted","Not Admitted")</f>
        <v>Admitted</v>
      </c>
      <c r="N8931" t="str">
        <f>IF(Raw_Data!J8931="","Not Rated",Raw_Data!J8931)</f>
        <v>Not Rated</v>
      </c>
      <c r="O8931">
        <f>Raw_Data!K8931</f>
        <v>43</v>
      </c>
      <c r="P8931" t="str">
        <f>IF(Raw_Data!K8931&lt;=30,"Within Time","Delayed")</f>
        <v>Delayed</v>
      </c>
    </row>
    <row r="8932" spans="1:16" x14ac:dyDescent="0.35">
      <c r="A8932" t="str">
        <f>Raw_Data!A8932</f>
        <v>940-26-7357</v>
      </c>
      <c r="B8932" s="2">
        <f>Raw_Data!B8932</f>
        <v>45576.99722222222</v>
      </c>
      <c r="C8932">
        <f>HOUR(Raw_Data!B8932)</f>
        <v>23</v>
      </c>
      <c r="D8932" t="str">
        <f>TEXT(Raw_Data!B8932,"mmm")</f>
        <v>Oct</v>
      </c>
      <c r="E8932">
        <f>YEAR(Raw_Data!B8932)</f>
        <v>2024</v>
      </c>
      <c r="F8932" t="str">
        <f>TEXT(Raw_Data!B8932,"mmm-yy")</f>
        <v>Oct-24</v>
      </c>
      <c r="G8932" t="str">
        <f>PROPER(Raw_Data!C8932&amp;". "&amp;Raw_Data!D8932)</f>
        <v>K. Whitfield</v>
      </c>
      <c r="H8932" t="str">
        <f>IF(OR(Raw_Data!E8932="M",Raw_Data!E8932="Male"),"Male",IF(OR(Raw_Data!E8932="F",Raw_Data!E8932="Female"),"Female","Not Confirmed"))</f>
        <v>Male</v>
      </c>
      <c r="I8932">
        <f>Raw_Data!F8932</f>
        <v>27</v>
      </c>
      <c r="J8932" t="str">
        <f>FLOOR(Raw_Data!F8932,10)&amp;"-"&amp;FLOOR(Raw_Data!F8932,10)+9</f>
        <v>20-29</v>
      </c>
      <c r="K8932" t="str">
        <f>Raw_Data!G8932</f>
        <v>Declined to Identify</v>
      </c>
      <c r="L8932" t="str">
        <f>Raw_Data!H8932</f>
        <v>None</v>
      </c>
      <c r="M8932" t="str">
        <f>IF(Raw_Data!I8932=TRUE,"Admitted","Not Admitted")</f>
        <v>Not Admitted</v>
      </c>
      <c r="N8932" t="str">
        <f>IF(Raw_Data!J8932="","Not Rated",Raw_Data!J8932)</f>
        <v>Not Rated</v>
      </c>
      <c r="O8932">
        <f>Raw_Data!K8932</f>
        <v>48</v>
      </c>
      <c r="P8932" t="str">
        <f>IF(Raw_Data!K8932&lt;=30,"Within Time","Delayed")</f>
        <v>Delayed</v>
      </c>
    </row>
    <row r="8933" spans="1:16" x14ac:dyDescent="0.35">
      <c r="A8933" t="str">
        <f>Raw_Data!A8933</f>
        <v>443-56-6147</v>
      </c>
      <c r="B8933" s="2">
        <f>Raw_Data!B8933</f>
        <v>45577.026388888888</v>
      </c>
      <c r="C8933">
        <f>HOUR(Raw_Data!B8933)</f>
        <v>0</v>
      </c>
      <c r="D8933" t="str">
        <f>TEXT(Raw_Data!B8933,"mmm")</f>
        <v>Oct</v>
      </c>
      <c r="E8933">
        <f>YEAR(Raw_Data!B8933)</f>
        <v>2024</v>
      </c>
      <c r="F8933" t="str">
        <f>TEXT(Raw_Data!B8933,"mmm-yy")</f>
        <v>Oct-24</v>
      </c>
      <c r="G8933" t="str">
        <f>PROPER(Raw_Data!C8933&amp;". "&amp;Raw_Data!D8933)</f>
        <v>J. Verity</v>
      </c>
      <c r="H8933" t="str">
        <f>IF(OR(Raw_Data!E8933="M",Raw_Data!E8933="Male"),"Male",IF(OR(Raw_Data!E8933="F",Raw_Data!E8933="Female"),"Female","Not Confirmed"))</f>
        <v>Male</v>
      </c>
      <c r="I8933">
        <f>Raw_Data!F8933</f>
        <v>5</v>
      </c>
      <c r="J8933" t="str">
        <f>FLOOR(Raw_Data!F8933,10)&amp;"-"&amp;FLOOR(Raw_Data!F8933,10)+9</f>
        <v>0-9</v>
      </c>
      <c r="K8933" t="str">
        <f>Raw_Data!G8933</f>
        <v>Asian</v>
      </c>
      <c r="L8933" t="str">
        <f>Raw_Data!H8933</f>
        <v>None</v>
      </c>
      <c r="M8933" t="str">
        <f>IF(Raw_Data!I8933=TRUE,"Admitted","Not Admitted")</f>
        <v>Admitted</v>
      </c>
      <c r="N8933">
        <f>IF(Raw_Data!J8933="","Not Rated",Raw_Data!J8933)</f>
        <v>1</v>
      </c>
      <c r="O8933">
        <f>Raw_Data!K8933</f>
        <v>20</v>
      </c>
      <c r="P8933" t="str">
        <f>IF(Raw_Data!K8933&lt;=30,"Within Time","Delayed")</f>
        <v>Within Time</v>
      </c>
    </row>
    <row r="8934" spans="1:16" x14ac:dyDescent="0.35">
      <c r="A8934" t="str">
        <f>Raw_Data!A8934</f>
        <v>148-30-2094</v>
      </c>
      <c r="B8934" s="2">
        <f>Raw_Data!B8934</f>
        <v>45577.050694444442</v>
      </c>
      <c r="C8934">
        <f>HOUR(Raw_Data!B8934)</f>
        <v>1</v>
      </c>
      <c r="D8934" t="str">
        <f>TEXT(Raw_Data!B8934,"mmm")</f>
        <v>Oct</v>
      </c>
      <c r="E8934">
        <f>YEAR(Raw_Data!B8934)</f>
        <v>2024</v>
      </c>
      <c r="F8934" t="str">
        <f>TEXT(Raw_Data!B8934,"mmm-yy")</f>
        <v>Oct-24</v>
      </c>
      <c r="G8934" t="str">
        <f>PROPER(Raw_Data!C8934&amp;". "&amp;Raw_Data!D8934)</f>
        <v>Y. Sheffield</v>
      </c>
      <c r="H8934" t="str">
        <f>IF(OR(Raw_Data!E8934="M",Raw_Data!E8934="Male"),"Male",IF(OR(Raw_Data!E8934="F",Raw_Data!E8934="Female"),"Female","Not Confirmed"))</f>
        <v>Male</v>
      </c>
      <c r="I8934">
        <f>Raw_Data!F8934</f>
        <v>68</v>
      </c>
      <c r="J8934" t="str">
        <f>FLOOR(Raw_Data!F8934,10)&amp;"-"&amp;FLOOR(Raw_Data!F8934,10)+9</f>
        <v>60-69</v>
      </c>
      <c r="K8934" t="str">
        <f>Raw_Data!G8934</f>
        <v>Declined to Identify</v>
      </c>
      <c r="L8934" t="str">
        <f>Raw_Data!H8934</f>
        <v>None</v>
      </c>
      <c r="M8934" t="str">
        <f>IF(Raw_Data!I8934=TRUE,"Admitted","Not Admitted")</f>
        <v>Not Admitted</v>
      </c>
      <c r="N8934">
        <f>IF(Raw_Data!J8934="","Not Rated",Raw_Data!J8934)</f>
        <v>7</v>
      </c>
      <c r="O8934">
        <f>Raw_Data!K8934</f>
        <v>24</v>
      </c>
      <c r="P8934" t="str">
        <f>IF(Raw_Data!K8934&lt;=30,"Within Time","Delayed")</f>
        <v>Within Time</v>
      </c>
    </row>
    <row r="8935" spans="1:16" x14ac:dyDescent="0.35">
      <c r="A8935" t="str">
        <f>Raw_Data!A8935</f>
        <v>661-63-3249</v>
      </c>
      <c r="B8935" s="2">
        <f>Raw_Data!B8935</f>
        <v>45577.229166666657</v>
      </c>
      <c r="C8935">
        <f>HOUR(Raw_Data!B8935)</f>
        <v>5</v>
      </c>
      <c r="D8935" t="str">
        <f>TEXT(Raw_Data!B8935,"mmm")</f>
        <v>Oct</v>
      </c>
      <c r="E8935">
        <f>YEAR(Raw_Data!B8935)</f>
        <v>2024</v>
      </c>
      <c r="F8935" t="str">
        <f>TEXT(Raw_Data!B8935,"mmm-yy")</f>
        <v>Oct-24</v>
      </c>
      <c r="G8935" t="str">
        <f>PROPER(Raw_Data!C8935&amp;". "&amp;Raw_Data!D8935)</f>
        <v>R. Yates</v>
      </c>
      <c r="H8935" t="str">
        <f>IF(OR(Raw_Data!E8935="M",Raw_Data!E8935="Male"),"Male",IF(OR(Raw_Data!E8935="F",Raw_Data!E8935="Female"),"Female","Not Confirmed"))</f>
        <v>Female</v>
      </c>
      <c r="I8935">
        <f>Raw_Data!F8935</f>
        <v>63</v>
      </c>
      <c r="J8935" t="str">
        <f>FLOOR(Raw_Data!F8935,10)&amp;"-"&amp;FLOOR(Raw_Data!F8935,10)+9</f>
        <v>60-69</v>
      </c>
      <c r="K8935" t="str">
        <f>Raw_Data!G8935</f>
        <v>Unknown</v>
      </c>
      <c r="L8935" t="str">
        <f>Raw_Data!H8935</f>
        <v>General Practice</v>
      </c>
      <c r="M8935" t="str">
        <f>IF(Raw_Data!I8935=TRUE,"Admitted","Not Admitted")</f>
        <v>Not Admitted</v>
      </c>
      <c r="N8935" t="str">
        <f>IF(Raw_Data!J8935="","Not Rated",Raw_Data!J8935)</f>
        <v>Not Rated</v>
      </c>
      <c r="O8935">
        <f>Raw_Data!K8935</f>
        <v>21</v>
      </c>
      <c r="P8935" t="str">
        <f>IF(Raw_Data!K8935&lt;=30,"Within Time","Delayed")</f>
        <v>Within Time</v>
      </c>
    </row>
    <row r="8936" spans="1:16" x14ac:dyDescent="0.35">
      <c r="A8936" t="str">
        <f>Raw_Data!A8936</f>
        <v>431-39-3393</v>
      </c>
      <c r="B8936" s="2">
        <f>Raw_Data!B8936</f>
        <v>45577.267361111109</v>
      </c>
      <c r="C8936">
        <f>HOUR(Raw_Data!B8936)</f>
        <v>6</v>
      </c>
      <c r="D8936" t="str">
        <f>TEXT(Raw_Data!B8936,"mmm")</f>
        <v>Oct</v>
      </c>
      <c r="E8936">
        <f>YEAR(Raw_Data!B8936)</f>
        <v>2024</v>
      </c>
      <c r="F8936" t="str">
        <f>TEXT(Raw_Data!B8936,"mmm-yy")</f>
        <v>Oct-24</v>
      </c>
      <c r="G8936" t="str">
        <f>PROPER(Raw_Data!C8936&amp;". "&amp;Raw_Data!D8936)</f>
        <v>N. Fairbairn</v>
      </c>
      <c r="H8936" t="str">
        <f>IF(OR(Raw_Data!E8936="M",Raw_Data!E8936="Male"),"Male",IF(OR(Raw_Data!E8936="F",Raw_Data!E8936="Female"),"Female","Not Confirmed"))</f>
        <v>Male</v>
      </c>
      <c r="I8936">
        <f>Raw_Data!F8936</f>
        <v>59</v>
      </c>
      <c r="J8936" t="str">
        <f>FLOOR(Raw_Data!F8936,10)&amp;"-"&amp;FLOOR(Raw_Data!F8936,10)+9</f>
        <v>50-59</v>
      </c>
      <c r="K8936" t="str">
        <f>Raw_Data!G8936</f>
        <v>Declined to Identify</v>
      </c>
      <c r="L8936" t="str">
        <f>Raw_Data!H8936</f>
        <v>None</v>
      </c>
      <c r="M8936" t="str">
        <f>IF(Raw_Data!I8936=TRUE,"Admitted","Not Admitted")</f>
        <v>Admitted</v>
      </c>
      <c r="N8936" t="str">
        <f>IF(Raw_Data!J8936="","Not Rated",Raw_Data!J8936)</f>
        <v>Not Rated</v>
      </c>
      <c r="O8936">
        <f>Raw_Data!K8936</f>
        <v>48</v>
      </c>
      <c r="P8936" t="str">
        <f>IF(Raw_Data!K8936&lt;=30,"Within Time","Delayed")</f>
        <v>Delayed</v>
      </c>
    </row>
    <row r="8937" spans="1:16" x14ac:dyDescent="0.35">
      <c r="A8937" t="str">
        <f>Raw_Data!A8937</f>
        <v>140-14-5931</v>
      </c>
      <c r="B8937" s="2">
        <f>Raw_Data!B8937</f>
        <v>45577.282638888893</v>
      </c>
      <c r="C8937">
        <f>HOUR(Raw_Data!B8937)</f>
        <v>6</v>
      </c>
      <c r="D8937" t="str">
        <f>TEXT(Raw_Data!B8937,"mmm")</f>
        <v>Oct</v>
      </c>
      <c r="E8937">
        <f>YEAR(Raw_Data!B8937)</f>
        <v>2024</v>
      </c>
      <c r="F8937" t="str">
        <f>TEXT(Raw_Data!B8937,"mmm-yy")</f>
        <v>Oct-24</v>
      </c>
      <c r="G8937" t="str">
        <f>PROPER(Raw_Data!C8937&amp;". "&amp;Raw_Data!D8937)</f>
        <v>B. Goudie</v>
      </c>
      <c r="H8937" t="str">
        <f>IF(OR(Raw_Data!E8937="M",Raw_Data!E8937="Male"),"Male",IF(OR(Raw_Data!E8937="F",Raw_Data!E8937="Female"),"Female","Not Confirmed"))</f>
        <v>Male</v>
      </c>
      <c r="I8937">
        <f>Raw_Data!F8937</f>
        <v>38</v>
      </c>
      <c r="J8937" t="str">
        <f>FLOOR(Raw_Data!F8937,10)&amp;"-"&amp;FLOOR(Raw_Data!F8937,10)+9</f>
        <v>30-39</v>
      </c>
      <c r="K8937" t="str">
        <f>Raw_Data!G8937</f>
        <v>African American</v>
      </c>
      <c r="L8937" t="str">
        <f>Raw_Data!H8937</f>
        <v>Gastroenterology</v>
      </c>
      <c r="M8937" t="str">
        <f>IF(Raw_Data!I8937=TRUE,"Admitted","Not Admitted")</f>
        <v>Not Admitted</v>
      </c>
      <c r="N8937" t="str">
        <f>IF(Raw_Data!J8937="","Not Rated",Raw_Data!J8937)</f>
        <v>Not Rated</v>
      </c>
      <c r="O8937">
        <f>Raw_Data!K8937</f>
        <v>49</v>
      </c>
      <c r="P8937" t="str">
        <f>IF(Raw_Data!K8937&lt;=30,"Within Time","Delayed")</f>
        <v>Delayed</v>
      </c>
    </row>
    <row r="8938" spans="1:16" x14ac:dyDescent="0.35">
      <c r="A8938" t="str">
        <f>Raw_Data!A8938</f>
        <v>457-63-5785</v>
      </c>
      <c r="B8938" s="2">
        <f>Raw_Data!B8938</f>
        <v>45577.44027777778</v>
      </c>
      <c r="C8938">
        <f>HOUR(Raw_Data!B8938)</f>
        <v>10</v>
      </c>
      <c r="D8938" t="str">
        <f>TEXT(Raw_Data!B8938,"mmm")</f>
        <v>Oct</v>
      </c>
      <c r="E8938">
        <f>YEAR(Raw_Data!B8938)</f>
        <v>2024</v>
      </c>
      <c r="F8938" t="str">
        <f>TEXT(Raw_Data!B8938,"mmm-yy")</f>
        <v>Oct-24</v>
      </c>
      <c r="G8938" t="str">
        <f>PROPER(Raw_Data!C8938&amp;". "&amp;Raw_Data!D8938)</f>
        <v>Q. Greenhalgh</v>
      </c>
      <c r="H8938" t="str">
        <f>IF(OR(Raw_Data!E8938="M",Raw_Data!E8938="Male"),"Male",IF(OR(Raw_Data!E8938="F",Raw_Data!E8938="Female"),"Female","Not Confirmed"))</f>
        <v>Female</v>
      </c>
      <c r="I8938">
        <f>Raw_Data!F8938</f>
        <v>40</v>
      </c>
      <c r="J8938" t="str">
        <f>FLOOR(Raw_Data!F8938,10)&amp;"-"&amp;FLOOR(Raw_Data!F8938,10)+9</f>
        <v>40-49</v>
      </c>
      <c r="K8938" t="str">
        <f>Raw_Data!G8938</f>
        <v>Unknown</v>
      </c>
      <c r="L8938" t="str">
        <f>Raw_Data!H8938</f>
        <v>None</v>
      </c>
      <c r="M8938" t="str">
        <f>IF(Raw_Data!I8938=TRUE,"Admitted","Not Admitted")</f>
        <v>Not Admitted</v>
      </c>
      <c r="N8938" t="str">
        <f>IF(Raw_Data!J8938="","Not Rated",Raw_Data!J8938)</f>
        <v>Not Rated</v>
      </c>
      <c r="O8938">
        <f>Raw_Data!K8938</f>
        <v>30</v>
      </c>
      <c r="P8938" t="str">
        <f>IF(Raw_Data!K8938&lt;=30,"Within Time","Delayed")</f>
        <v>Within Time</v>
      </c>
    </row>
    <row r="8939" spans="1:16" x14ac:dyDescent="0.35">
      <c r="A8939" t="str">
        <f>Raw_Data!A8939</f>
        <v>538-79-9525</v>
      </c>
      <c r="B8939" s="2">
        <f>Raw_Data!B8939</f>
        <v>45577.456944444442</v>
      </c>
      <c r="C8939">
        <f>HOUR(Raw_Data!B8939)</f>
        <v>10</v>
      </c>
      <c r="D8939" t="str">
        <f>TEXT(Raw_Data!B8939,"mmm")</f>
        <v>Oct</v>
      </c>
      <c r="E8939">
        <f>YEAR(Raw_Data!B8939)</f>
        <v>2024</v>
      </c>
      <c r="F8939" t="str">
        <f>TEXT(Raw_Data!B8939,"mmm-yy")</f>
        <v>Oct-24</v>
      </c>
      <c r="G8939" t="str">
        <f>PROPER(Raw_Data!C8939&amp;". "&amp;Raw_Data!D8939)</f>
        <v>N. Jephson</v>
      </c>
      <c r="H8939" t="str">
        <f>IF(OR(Raw_Data!E8939="M",Raw_Data!E8939="Male"),"Male",IF(OR(Raw_Data!E8939="F",Raw_Data!E8939="Female"),"Female","Not Confirmed"))</f>
        <v>Male</v>
      </c>
      <c r="I8939">
        <f>Raw_Data!F8939</f>
        <v>38</v>
      </c>
      <c r="J8939" t="str">
        <f>FLOOR(Raw_Data!F8939,10)&amp;"-"&amp;FLOOR(Raw_Data!F8939,10)+9</f>
        <v>30-39</v>
      </c>
      <c r="K8939" t="str">
        <f>Raw_Data!G8939</f>
        <v>White</v>
      </c>
      <c r="L8939" t="str">
        <f>Raw_Data!H8939</f>
        <v>None</v>
      </c>
      <c r="M8939" t="str">
        <f>IF(Raw_Data!I8939=TRUE,"Admitted","Not Admitted")</f>
        <v>Not Admitted</v>
      </c>
      <c r="N8939" t="str">
        <f>IF(Raw_Data!J8939="","Not Rated",Raw_Data!J8939)</f>
        <v>Not Rated</v>
      </c>
      <c r="O8939">
        <f>Raw_Data!K8939</f>
        <v>32</v>
      </c>
      <c r="P8939" t="str">
        <f>IF(Raw_Data!K8939&lt;=30,"Within Time","Delayed")</f>
        <v>Delayed</v>
      </c>
    </row>
    <row r="8940" spans="1:16" x14ac:dyDescent="0.35">
      <c r="A8940" t="str">
        <f>Raw_Data!A8940</f>
        <v>717-93-9385</v>
      </c>
      <c r="B8940" s="2">
        <f>Raw_Data!B8940</f>
        <v>45577.708333333343</v>
      </c>
      <c r="C8940">
        <f>HOUR(Raw_Data!B8940)</f>
        <v>17</v>
      </c>
      <c r="D8940" t="str">
        <f>TEXT(Raw_Data!B8940,"mmm")</f>
        <v>Oct</v>
      </c>
      <c r="E8940">
        <f>YEAR(Raw_Data!B8940)</f>
        <v>2024</v>
      </c>
      <c r="F8940" t="str">
        <f>TEXT(Raw_Data!B8940,"mmm-yy")</f>
        <v>Oct-24</v>
      </c>
      <c r="G8940" t="str">
        <f>PROPER(Raw_Data!C8940&amp;". "&amp;Raw_Data!D8940)</f>
        <v>M. Lockwood</v>
      </c>
      <c r="H8940" t="str">
        <f>IF(OR(Raw_Data!E8940="M",Raw_Data!E8940="Male"),"Male",IF(OR(Raw_Data!E8940="F",Raw_Data!E8940="Female"),"Female","Not Confirmed"))</f>
        <v>Male</v>
      </c>
      <c r="I8940">
        <f>Raw_Data!F8940</f>
        <v>6</v>
      </c>
      <c r="J8940" t="str">
        <f>FLOOR(Raw_Data!F8940,10)&amp;"-"&amp;FLOOR(Raw_Data!F8940,10)+9</f>
        <v>0-9</v>
      </c>
      <c r="K8940" t="str">
        <f>Raw_Data!G8940</f>
        <v>African American</v>
      </c>
      <c r="L8940" t="str">
        <f>Raw_Data!H8940</f>
        <v>None</v>
      </c>
      <c r="M8940" t="str">
        <f>IF(Raw_Data!I8940=TRUE,"Admitted","Not Admitted")</f>
        <v>Not Admitted</v>
      </c>
      <c r="N8940">
        <f>IF(Raw_Data!J8940="","Not Rated",Raw_Data!J8940)</f>
        <v>9</v>
      </c>
      <c r="O8940">
        <f>Raw_Data!K8940</f>
        <v>57</v>
      </c>
      <c r="P8940" t="str">
        <f>IF(Raw_Data!K8940&lt;=30,"Within Time","Delayed")</f>
        <v>Delayed</v>
      </c>
    </row>
    <row r="8941" spans="1:16" x14ac:dyDescent="0.35">
      <c r="A8941" t="str">
        <f>Raw_Data!A8941</f>
        <v>674-75-5260</v>
      </c>
      <c r="B8941" s="2">
        <f>Raw_Data!B8941</f>
        <v>45578.067361111112</v>
      </c>
      <c r="C8941">
        <f>HOUR(Raw_Data!B8941)</f>
        <v>1</v>
      </c>
      <c r="D8941" t="str">
        <f>TEXT(Raw_Data!B8941,"mmm")</f>
        <v>Oct</v>
      </c>
      <c r="E8941">
        <f>YEAR(Raw_Data!B8941)</f>
        <v>2024</v>
      </c>
      <c r="F8941" t="str">
        <f>TEXT(Raw_Data!B8941,"mmm-yy")</f>
        <v>Oct-24</v>
      </c>
      <c r="G8941" t="str">
        <f>PROPER(Raw_Data!C8941&amp;". "&amp;Raw_Data!D8941)</f>
        <v>U. Schubuser</v>
      </c>
      <c r="H8941" t="str">
        <f>IF(OR(Raw_Data!E8941="M",Raw_Data!E8941="Male"),"Male",IF(OR(Raw_Data!E8941="F",Raw_Data!E8941="Female"),"Female","Not Confirmed"))</f>
        <v>Male</v>
      </c>
      <c r="I8941">
        <f>Raw_Data!F8941</f>
        <v>11</v>
      </c>
      <c r="J8941" t="str">
        <f>FLOOR(Raw_Data!F8941,10)&amp;"-"&amp;FLOOR(Raw_Data!F8941,10)+9</f>
        <v>10-19</v>
      </c>
      <c r="K8941" t="str">
        <f>Raw_Data!G8941</f>
        <v>African American</v>
      </c>
      <c r="L8941" t="str">
        <f>Raw_Data!H8941</f>
        <v>None</v>
      </c>
      <c r="M8941" t="str">
        <f>IF(Raw_Data!I8941=TRUE,"Admitted","Not Admitted")</f>
        <v>Admitted</v>
      </c>
      <c r="N8941">
        <f>IF(Raw_Data!J8941="","Not Rated",Raw_Data!J8941)</f>
        <v>10</v>
      </c>
      <c r="O8941">
        <f>Raw_Data!K8941</f>
        <v>17</v>
      </c>
      <c r="P8941" t="str">
        <f>IF(Raw_Data!K8941&lt;=30,"Within Time","Delayed")</f>
        <v>Within Time</v>
      </c>
    </row>
    <row r="8942" spans="1:16" x14ac:dyDescent="0.35">
      <c r="A8942" t="str">
        <f>Raw_Data!A8942</f>
        <v>626-25-4936</v>
      </c>
      <c r="B8942" s="2">
        <f>Raw_Data!B8942</f>
        <v>45578.094444444447</v>
      </c>
      <c r="C8942">
        <f>HOUR(Raw_Data!B8942)</f>
        <v>2</v>
      </c>
      <c r="D8942" t="str">
        <f>TEXT(Raw_Data!B8942,"mmm")</f>
        <v>Oct</v>
      </c>
      <c r="E8942">
        <f>YEAR(Raw_Data!B8942)</f>
        <v>2024</v>
      </c>
      <c r="F8942" t="str">
        <f>TEXT(Raw_Data!B8942,"mmm-yy")</f>
        <v>Oct-24</v>
      </c>
      <c r="G8942" t="str">
        <f>PROPER(Raw_Data!C8942&amp;". "&amp;Raw_Data!D8942)</f>
        <v>T. Rowntree</v>
      </c>
      <c r="H8942" t="str">
        <f>IF(OR(Raw_Data!E8942="M",Raw_Data!E8942="Male"),"Male",IF(OR(Raw_Data!E8942="F",Raw_Data!E8942="Female"),"Female","Not Confirmed"))</f>
        <v>Female</v>
      </c>
      <c r="I8942">
        <f>Raw_Data!F8942</f>
        <v>43</v>
      </c>
      <c r="J8942" t="str">
        <f>FLOOR(Raw_Data!F8942,10)&amp;"-"&amp;FLOOR(Raw_Data!F8942,10)+9</f>
        <v>40-49</v>
      </c>
      <c r="K8942" t="str">
        <f>Raw_Data!G8942</f>
        <v>White</v>
      </c>
      <c r="L8942" t="str">
        <f>Raw_Data!H8942</f>
        <v>Orthopedics</v>
      </c>
      <c r="M8942" t="str">
        <f>IF(Raw_Data!I8942=TRUE,"Admitted","Not Admitted")</f>
        <v>Not Admitted</v>
      </c>
      <c r="N8942" t="str">
        <f>IF(Raw_Data!J8942="","Not Rated",Raw_Data!J8942)</f>
        <v>Not Rated</v>
      </c>
      <c r="O8942">
        <f>Raw_Data!K8942</f>
        <v>37</v>
      </c>
      <c r="P8942" t="str">
        <f>IF(Raw_Data!K8942&lt;=30,"Within Time","Delayed")</f>
        <v>Delayed</v>
      </c>
    </row>
    <row r="8943" spans="1:16" x14ac:dyDescent="0.35">
      <c r="A8943" t="str">
        <f>Raw_Data!A8943</f>
        <v>817-78-4075</v>
      </c>
      <c r="B8943" s="2">
        <f>Raw_Data!B8943</f>
        <v>45578.15625</v>
      </c>
      <c r="C8943">
        <f>HOUR(Raw_Data!B8943)</f>
        <v>3</v>
      </c>
      <c r="D8943" t="str">
        <f>TEXT(Raw_Data!B8943,"mmm")</f>
        <v>Oct</v>
      </c>
      <c r="E8943">
        <f>YEAR(Raw_Data!B8943)</f>
        <v>2024</v>
      </c>
      <c r="F8943" t="str">
        <f>TEXT(Raw_Data!B8943,"mmm-yy")</f>
        <v>Oct-24</v>
      </c>
      <c r="G8943" t="str">
        <f>PROPER(Raw_Data!C8943&amp;". "&amp;Raw_Data!D8943)</f>
        <v>S. Jephson</v>
      </c>
      <c r="H8943" t="str">
        <f>IF(OR(Raw_Data!E8943="M",Raw_Data!E8943="Male"),"Male",IF(OR(Raw_Data!E8943="F",Raw_Data!E8943="Female"),"Female","Not Confirmed"))</f>
        <v>Male</v>
      </c>
      <c r="I8943">
        <f>Raw_Data!F8943</f>
        <v>51</v>
      </c>
      <c r="J8943" t="str">
        <f>FLOOR(Raw_Data!F8943,10)&amp;"-"&amp;FLOOR(Raw_Data!F8943,10)+9</f>
        <v>50-59</v>
      </c>
      <c r="K8943" t="str">
        <f>Raw_Data!G8943</f>
        <v>Declined to Identify</v>
      </c>
      <c r="L8943" t="str">
        <f>Raw_Data!H8943</f>
        <v>None</v>
      </c>
      <c r="M8943" t="str">
        <f>IF(Raw_Data!I8943=TRUE,"Admitted","Not Admitted")</f>
        <v>Not Admitted</v>
      </c>
      <c r="N8943" t="str">
        <f>IF(Raw_Data!J8943="","Not Rated",Raw_Data!J8943)</f>
        <v>Not Rated</v>
      </c>
      <c r="O8943">
        <f>Raw_Data!K8943</f>
        <v>12</v>
      </c>
      <c r="P8943" t="str">
        <f>IF(Raw_Data!K8943&lt;=30,"Within Time","Delayed")</f>
        <v>Within Time</v>
      </c>
    </row>
    <row r="8944" spans="1:16" x14ac:dyDescent="0.35">
      <c r="A8944" t="str">
        <f>Raw_Data!A8944</f>
        <v>856-40-4588</v>
      </c>
      <c r="B8944" s="2">
        <f>Raw_Data!B8944</f>
        <v>45578.293055555558</v>
      </c>
      <c r="C8944">
        <f>HOUR(Raw_Data!B8944)</f>
        <v>7</v>
      </c>
      <c r="D8944" t="str">
        <f>TEXT(Raw_Data!B8944,"mmm")</f>
        <v>Oct</v>
      </c>
      <c r="E8944">
        <f>YEAR(Raw_Data!B8944)</f>
        <v>2024</v>
      </c>
      <c r="F8944" t="str">
        <f>TEXT(Raw_Data!B8944,"mmm-yy")</f>
        <v>Oct-24</v>
      </c>
      <c r="G8944" t="str">
        <f>PROPER(Raw_Data!C8944&amp;". "&amp;Raw_Data!D8944)</f>
        <v>O. Dankworth</v>
      </c>
      <c r="H8944" t="str">
        <f>IF(OR(Raw_Data!E8944="M",Raw_Data!E8944="Male"),"Male",IF(OR(Raw_Data!E8944="F",Raw_Data!E8944="Female"),"Female","Not Confirmed"))</f>
        <v>Male</v>
      </c>
      <c r="I8944">
        <f>Raw_Data!F8944</f>
        <v>9</v>
      </c>
      <c r="J8944" t="str">
        <f>FLOOR(Raw_Data!F8944,10)&amp;"-"&amp;FLOOR(Raw_Data!F8944,10)+9</f>
        <v>0-9</v>
      </c>
      <c r="K8944" t="str">
        <f>Raw_Data!G8944</f>
        <v>African American</v>
      </c>
      <c r="L8944" t="str">
        <f>Raw_Data!H8944</f>
        <v>None</v>
      </c>
      <c r="M8944" t="str">
        <f>IF(Raw_Data!I8944=TRUE,"Admitted","Not Admitted")</f>
        <v>Not Admitted</v>
      </c>
      <c r="N8944">
        <f>IF(Raw_Data!J8944="","Not Rated",Raw_Data!J8944)</f>
        <v>7</v>
      </c>
      <c r="O8944">
        <f>Raw_Data!K8944</f>
        <v>17</v>
      </c>
      <c r="P8944" t="str">
        <f>IF(Raw_Data!K8944&lt;=30,"Within Time","Delayed")</f>
        <v>Within Time</v>
      </c>
    </row>
    <row r="8945" spans="1:16" x14ac:dyDescent="0.35">
      <c r="A8945" t="str">
        <f>Raw_Data!A8945</f>
        <v>846-10-7415</v>
      </c>
      <c r="B8945" s="2">
        <f>Raw_Data!B8945</f>
        <v>45578.301388888889</v>
      </c>
      <c r="C8945">
        <f>HOUR(Raw_Data!B8945)</f>
        <v>7</v>
      </c>
      <c r="D8945" t="str">
        <f>TEXT(Raw_Data!B8945,"mmm")</f>
        <v>Oct</v>
      </c>
      <c r="E8945">
        <f>YEAR(Raw_Data!B8945)</f>
        <v>2024</v>
      </c>
      <c r="F8945" t="str">
        <f>TEXT(Raw_Data!B8945,"mmm-yy")</f>
        <v>Oct-24</v>
      </c>
      <c r="G8945" t="str">
        <f>PROPER(Raw_Data!C8945&amp;". "&amp;Raw_Data!D8945)</f>
        <v>S. Gionettitti</v>
      </c>
      <c r="H8945" t="str">
        <f>IF(OR(Raw_Data!E8945="M",Raw_Data!E8945="Male"),"Male",IF(OR(Raw_Data!E8945="F",Raw_Data!E8945="Female"),"Female","Not Confirmed"))</f>
        <v>Male</v>
      </c>
      <c r="I8945">
        <f>Raw_Data!F8945</f>
        <v>41</v>
      </c>
      <c r="J8945" t="str">
        <f>FLOOR(Raw_Data!F8945,10)&amp;"-"&amp;FLOOR(Raw_Data!F8945,10)+9</f>
        <v>40-49</v>
      </c>
      <c r="K8945" t="str">
        <f>Raw_Data!G8945</f>
        <v>Unknown</v>
      </c>
      <c r="L8945" t="str">
        <f>Raw_Data!H8945</f>
        <v>Cardiology</v>
      </c>
      <c r="M8945" t="str">
        <f>IF(Raw_Data!I8945=TRUE,"Admitted","Not Admitted")</f>
        <v>Admitted</v>
      </c>
      <c r="N8945" t="str">
        <f>IF(Raw_Data!J8945="","Not Rated",Raw_Data!J8945)</f>
        <v>Not Rated</v>
      </c>
      <c r="O8945">
        <f>Raw_Data!K8945</f>
        <v>41</v>
      </c>
      <c r="P8945" t="str">
        <f>IF(Raw_Data!K8945&lt;=30,"Within Time","Delayed")</f>
        <v>Delayed</v>
      </c>
    </row>
    <row r="8946" spans="1:16" x14ac:dyDescent="0.35">
      <c r="A8946" t="str">
        <f>Raw_Data!A8946</f>
        <v>660-65-5500</v>
      </c>
      <c r="B8946" s="2">
        <f>Raw_Data!B8946</f>
        <v>45578.336805555547</v>
      </c>
      <c r="C8946">
        <f>HOUR(Raw_Data!B8946)</f>
        <v>8</v>
      </c>
      <c r="D8946" t="str">
        <f>TEXT(Raw_Data!B8946,"mmm")</f>
        <v>Oct</v>
      </c>
      <c r="E8946">
        <f>YEAR(Raw_Data!B8946)</f>
        <v>2024</v>
      </c>
      <c r="F8946" t="str">
        <f>TEXT(Raw_Data!B8946,"mmm-yy")</f>
        <v>Oct-24</v>
      </c>
      <c r="G8946" t="str">
        <f>PROPER(Raw_Data!C8946&amp;". "&amp;Raw_Data!D8946)</f>
        <v>S. Dewhirst</v>
      </c>
      <c r="H8946" t="str">
        <f>IF(OR(Raw_Data!E8946="M",Raw_Data!E8946="Male"),"Male",IF(OR(Raw_Data!E8946="F",Raw_Data!E8946="Female"),"Female","Not Confirmed"))</f>
        <v>Female</v>
      </c>
      <c r="I8946">
        <f>Raw_Data!F8946</f>
        <v>41</v>
      </c>
      <c r="J8946" t="str">
        <f>FLOOR(Raw_Data!F8946,10)&amp;"-"&amp;FLOOR(Raw_Data!F8946,10)+9</f>
        <v>40-49</v>
      </c>
      <c r="K8946" t="str">
        <f>Raw_Data!G8946</f>
        <v>White</v>
      </c>
      <c r="L8946" t="str">
        <f>Raw_Data!H8946</f>
        <v>Physiotherapy</v>
      </c>
      <c r="M8946" t="str">
        <f>IF(Raw_Data!I8946=TRUE,"Admitted","Not Admitted")</f>
        <v>Not Admitted</v>
      </c>
      <c r="N8946" t="str">
        <f>IF(Raw_Data!J8946="","Not Rated",Raw_Data!J8946)</f>
        <v>Not Rated</v>
      </c>
      <c r="O8946">
        <f>Raw_Data!K8946</f>
        <v>22</v>
      </c>
      <c r="P8946" t="str">
        <f>IF(Raw_Data!K8946&lt;=30,"Within Time","Delayed")</f>
        <v>Within Time</v>
      </c>
    </row>
    <row r="8947" spans="1:16" x14ac:dyDescent="0.35">
      <c r="A8947" t="str">
        <f>Raw_Data!A8947</f>
        <v>661-16-1431</v>
      </c>
      <c r="B8947" s="2">
        <f>Raw_Data!B8947</f>
        <v>45578.376388888893</v>
      </c>
      <c r="C8947">
        <f>HOUR(Raw_Data!B8947)</f>
        <v>9</v>
      </c>
      <c r="D8947" t="str">
        <f>TEXT(Raw_Data!B8947,"mmm")</f>
        <v>Oct</v>
      </c>
      <c r="E8947">
        <f>YEAR(Raw_Data!B8947)</f>
        <v>2024</v>
      </c>
      <c r="F8947" t="str">
        <f>TEXT(Raw_Data!B8947,"mmm-yy")</f>
        <v>Oct-24</v>
      </c>
      <c r="G8947" t="str">
        <f>PROPER(Raw_Data!C8947&amp;". "&amp;Raw_Data!D8947)</f>
        <v>M. Churchard</v>
      </c>
      <c r="H8947" t="str">
        <f>IF(OR(Raw_Data!E8947="M",Raw_Data!E8947="Male"),"Male",IF(OR(Raw_Data!E8947="F",Raw_Data!E8947="Female"),"Female","Not Confirmed"))</f>
        <v>Male</v>
      </c>
      <c r="I8947">
        <f>Raw_Data!F8947</f>
        <v>20</v>
      </c>
      <c r="J8947" t="str">
        <f>FLOOR(Raw_Data!F8947,10)&amp;"-"&amp;FLOOR(Raw_Data!F8947,10)+9</f>
        <v>20-29</v>
      </c>
      <c r="K8947" t="str">
        <f>Raw_Data!G8947</f>
        <v>White</v>
      </c>
      <c r="L8947" t="str">
        <f>Raw_Data!H8947</f>
        <v>Gastroenterology</v>
      </c>
      <c r="M8947" t="str">
        <f>IF(Raw_Data!I8947=TRUE,"Admitted","Not Admitted")</f>
        <v>Admitted</v>
      </c>
      <c r="N8947">
        <f>IF(Raw_Data!J8947="","Not Rated",Raw_Data!J8947)</f>
        <v>4</v>
      </c>
      <c r="O8947">
        <f>Raw_Data!K8947</f>
        <v>38</v>
      </c>
      <c r="P8947" t="str">
        <f>IF(Raw_Data!K8947&lt;=30,"Within Time","Delayed")</f>
        <v>Delayed</v>
      </c>
    </row>
    <row r="8948" spans="1:16" x14ac:dyDescent="0.35">
      <c r="A8948" t="str">
        <f>Raw_Data!A8948</f>
        <v>115-74-8687</v>
      </c>
      <c r="B8948" s="2">
        <f>Raw_Data!B8948</f>
        <v>45578.395138888889</v>
      </c>
      <c r="C8948">
        <f>HOUR(Raw_Data!B8948)</f>
        <v>9</v>
      </c>
      <c r="D8948" t="str">
        <f>TEXT(Raw_Data!B8948,"mmm")</f>
        <v>Oct</v>
      </c>
      <c r="E8948">
        <f>YEAR(Raw_Data!B8948)</f>
        <v>2024</v>
      </c>
      <c r="F8948" t="str">
        <f>TEXT(Raw_Data!B8948,"mmm-yy")</f>
        <v>Oct-24</v>
      </c>
      <c r="G8948" t="str">
        <f>PROPER(Raw_Data!C8948&amp;". "&amp;Raw_Data!D8948)</f>
        <v>Q. Dewhirst</v>
      </c>
      <c r="H8948" t="str">
        <f>IF(OR(Raw_Data!E8948="M",Raw_Data!E8948="Male"),"Male",IF(OR(Raw_Data!E8948="F",Raw_Data!E8948="Female"),"Female","Not Confirmed"))</f>
        <v>Male</v>
      </c>
      <c r="I8948">
        <f>Raw_Data!F8948</f>
        <v>23</v>
      </c>
      <c r="J8948" t="str">
        <f>FLOOR(Raw_Data!F8948,10)&amp;"-"&amp;FLOOR(Raw_Data!F8948,10)+9</f>
        <v>20-29</v>
      </c>
      <c r="K8948" t="str">
        <f>Raw_Data!G8948</f>
        <v>Asian</v>
      </c>
      <c r="L8948" t="str">
        <f>Raw_Data!H8948</f>
        <v>Physiotherapy</v>
      </c>
      <c r="M8948" t="str">
        <f>IF(Raw_Data!I8948=TRUE,"Admitted","Not Admitted")</f>
        <v>Admitted</v>
      </c>
      <c r="N8948">
        <f>IF(Raw_Data!J8948="","Not Rated",Raw_Data!J8948)</f>
        <v>1</v>
      </c>
      <c r="O8948">
        <f>Raw_Data!K8948</f>
        <v>59</v>
      </c>
      <c r="P8948" t="str">
        <f>IF(Raw_Data!K8948&lt;=30,"Within Time","Delayed")</f>
        <v>Delayed</v>
      </c>
    </row>
    <row r="8949" spans="1:16" x14ac:dyDescent="0.35">
      <c r="A8949" t="str">
        <f>Raw_Data!A8949</f>
        <v>379-19-3034</v>
      </c>
      <c r="B8949" s="2">
        <f>Raw_Data!B8949</f>
        <v>45578.495138888888</v>
      </c>
      <c r="C8949">
        <f>HOUR(Raw_Data!B8949)</f>
        <v>11</v>
      </c>
      <c r="D8949" t="str">
        <f>TEXT(Raw_Data!B8949,"mmm")</f>
        <v>Oct</v>
      </c>
      <c r="E8949">
        <f>YEAR(Raw_Data!B8949)</f>
        <v>2024</v>
      </c>
      <c r="F8949" t="str">
        <f>TEXT(Raw_Data!B8949,"mmm-yy")</f>
        <v>Oct-24</v>
      </c>
      <c r="G8949" t="str">
        <f>PROPER(Raw_Data!C8949&amp;". "&amp;Raw_Data!D8949)</f>
        <v>U. Bracegirdle</v>
      </c>
      <c r="H8949" t="str">
        <f>IF(OR(Raw_Data!E8949="M",Raw_Data!E8949="Male"),"Male",IF(OR(Raw_Data!E8949="F",Raw_Data!E8949="Female"),"Female","Not Confirmed"))</f>
        <v>Male</v>
      </c>
      <c r="I8949">
        <f>Raw_Data!F8949</f>
        <v>47</v>
      </c>
      <c r="J8949" t="str">
        <f>FLOOR(Raw_Data!F8949,10)&amp;"-"&amp;FLOOR(Raw_Data!F8949,10)+9</f>
        <v>40-49</v>
      </c>
      <c r="K8949" t="str">
        <f>Raw_Data!G8949</f>
        <v>Native American/Alaska Native</v>
      </c>
      <c r="L8949" t="str">
        <f>Raw_Data!H8949</f>
        <v>None</v>
      </c>
      <c r="M8949" t="str">
        <f>IF(Raw_Data!I8949=TRUE,"Admitted","Not Admitted")</f>
        <v>Not Admitted</v>
      </c>
      <c r="N8949" t="str">
        <f>IF(Raw_Data!J8949="","Not Rated",Raw_Data!J8949)</f>
        <v>Not Rated</v>
      </c>
      <c r="O8949">
        <f>Raw_Data!K8949</f>
        <v>44</v>
      </c>
      <c r="P8949" t="str">
        <f>IF(Raw_Data!K8949&lt;=30,"Within Time","Delayed")</f>
        <v>Delayed</v>
      </c>
    </row>
    <row r="8950" spans="1:16" x14ac:dyDescent="0.35">
      <c r="A8950" t="str">
        <f>Raw_Data!A8950</f>
        <v>530-43-6336</v>
      </c>
      <c r="B8950" s="2">
        <f>Raw_Data!B8950</f>
        <v>45578.640972222223</v>
      </c>
      <c r="C8950">
        <f>HOUR(Raw_Data!B8950)</f>
        <v>15</v>
      </c>
      <c r="D8950" t="str">
        <f>TEXT(Raw_Data!B8950,"mmm")</f>
        <v>Oct</v>
      </c>
      <c r="E8950">
        <f>YEAR(Raw_Data!B8950)</f>
        <v>2024</v>
      </c>
      <c r="F8950" t="str">
        <f>TEXT(Raw_Data!B8950,"mmm-yy")</f>
        <v>Oct-24</v>
      </c>
      <c r="G8950" t="str">
        <f>PROPER(Raw_Data!C8950&amp;". "&amp;Raw_Data!D8950)</f>
        <v>K. Buff</v>
      </c>
      <c r="H8950" t="str">
        <f>IF(OR(Raw_Data!E8950="M",Raw_Data!E8950="Male"),"Male",IF(OR(Raw_Data!E8950="F",Raw_Data!E8950="Female"),"Female","Not Confirmed"))</f>
        <v>Not Confirmed</v>
      </c>
      <c r="I8950">
        <f>Raw_Data!F8950</f>
        <v>40</v>
      </c>
      <c r="J8950" t="str">
        <f>FLOOR(Raw_Data!F8950,10)&amp;"-"&amp;FLOOR(Raw_Data!F8950,10)+9</f>
        <v>40-49</v>
      </c>
      <c r="K8950" t="str">
        <f>Raw_Data!G8950</f>
        <v>Pacific Islander</v>
      </c>
      <c r="L8950" t="str">
        <f>Raw_Data!H8950</f>
        <v>None</v>
      </c>
      <c r="M8950" t="str">
        <f>IF(Raw_Data!I8950=TRUE,"Admitted","Not Admitted")</f>
        <v>Not Admitted</v>
      </c>
      <c r="N8950">
        <f>IF(Raw_Data!J8950="","Not Rated",Raw_Data!J8950)</f>
        <v>10</v>
      </c>
      <c r="O8950">
        <f>Raw_Data!K8950</f>
        <v>44</v>
      </c>
      <c r="P8950" t="str">
        <f>IF(Raw_Data!K8950&lt;=30,"Within Time","Delayed")</f>
        <v>Delayed</v>
      </c>
    </row>
    <row r="8951" spans="1:16" x14ac:dyDescent="0.35">
      <c r="A8951" t="str">
        <f>Raw_Data!A8951</f>
        <v>248-72-1449</v>
      </c>
      <c r="B8951" s="2">
        <f>Raw_Data!B8951</f>
        <v>45578.723611111112</v>
      </c>
      <c r="C8951">
        <f>HOUR(Raw_Data!B8951)</f>
        <v>17</v>
      </c>
      <c r="D8951" t="str">
        <f>TEXT(Raw_Data!B8951,"mmm")</f>
        <v>Oct</v>
      </c>
      <c r="E8951">
        <f>YEAR(Raw_Data!B8951)</f>
        <v>2024</v>
      </c>
      <c r="F8951" t="str">
        <f>TEXT(Raw_Data!B8951,"mmm-yy")</f>
        <v>Oct-24</v>
      </c>
      <c r="G8951" t="str">
        <f>PROPER(Raw_Data!C8951&amp;". "&amp;Raw_Data!D8951)</f>
        <v>S. Wadsworth</v>
      </c>
      <c r="H8951" t="str">
        <f>IF(OR(Raw_Data!E8951="M",Raw_Data!E8951="Male"),"Male",IF(OR(Raw_Data!E8951="F",Raw_Data!E8951="Female"),"Female","Not Confirmed"))</f>
        <v>Female</v>
      </c>
      <c r="I8951">
        <f>Raw_Data!F8951</f>
        <v>6</v>
      </c>
      <c r="J8951" t="str">
        <f>FLOOR(Raw_Data!F8951,10)&amp;"-"&amp;FLOOR(Raw_Data!F8951,10)+9</f>
        <v>0-9</v>
      </c>
      <c r="K8951" t="str">
        <f>Raw_Data!G8951</f>
        <v>Unknown</v>
      </c>
      <c r="L8951" t="str">
        <f>Raw_Data!H8951</f>
        <v>General Practice</v>
      </c>
      <c r="M8951" t="str">
        <f>IF(Raw_Data!I8951=TRUE,"Admitted","Not Admitted")</f>
        <v>Not Admitted</v>
      </c>
      <c r="N8951" t="str">
        <f>IF(Raw_Data!J8951="","Not Rated",Raw_Data!J8951)</f>
        <v>Not Rated</v>
      </c>
      <c r="O8951">
        <f>Raw_Data!K8951</f>
        <v>20</v>
      </c>
      <c r="P8951" t="str">
        <f>IF(Raw_Data!K8951&lt;=30,"Within Time","Delayed")</f>
        <v>Within Time</v>
      </c>
    </row>
    <row r="8952" spans="1:16" x14ac:dyDescent="0.35">
      <c r="A8952" t="str">
        <f>Raw_Data!A8952</f>
        <v>891-93-7693</v>
      </c>
      <c r="B8952" s="2">
        <f>Raw_Data!B8952</f>
        <v>45578.754861111112</v>
      </c>
      <c r="C8952">
        <f>HOUR(Raw_Data!B8952)</f>
        <v>18</v>
      </c>
      <c r="D8952" t="str">
        <f>TEXT(Raw_Data!B8952,"mmm")</f>
        <v>Oct</v>
      </c>
      <c r="E8952">
        <f>YEAR(Raw_Data!B8952)</f>
        <v>2024</v>
      </c>
      <c r="F8952" t="str">
        <f>TEXT(Raw_Data!B8952,"mmm-yy")</f>
        <v>Oct-24</v>
      </c>
      <c r="G8952" t="str">
        <f>PROPER(Raw_Data!C8952&amp;". "&amp;Raw_Data!D8952)</f>
        <v>Z. Merriweather</v>
      </c>
      <c r="H8952" t="str">
        <f>IF(OR(Raw_Data!E8952="M",Raw_Data!E8952="Male"),"Male",IF(OR(Raw_Data!E8952="F",Raw_Data!E8952="Female"),"Female","Not Confirmed"))</f>
        <v>Female</v>
      </c>
      <c r="I8952">
        <f>Raw_Data!F8952</f>
        <v>33</v>
      </c>
      <c r="J8952" t="str">
        <f>FLOOR(Raw_Data!F8952,10)&amp;"-"&amp;FLOOR(Raw_Data!F8952,10)+9</f>
        <v>30-39</v>
      </c>
      <c r="K8952" t="str">
        <f>Raw_Data!G8952</f>
        <v>African American</v>
      </c>
      <c r="L8952" t="str">
        <f>Raw_Data!H8952</f>
        <v>Physiotherapy</v>
      </c>
      <c r="M8952" t="str">
        <f>IF(Raw_Data!I8952=TRUE,"Admitted","Not Admitted")</f>
        <v>Not Admitted</v>
      </c>
      <c r="N8952" t="str">
        <f>IF(Raw_Data!J8952="","Not Rated",Raw_Data!J8952)</f>
        <v>Not Rated</v>
      </c>
      <c r="O8952">
        <f>Raw_Data!K8952</f>
        <v>54</v>
      </c>
      <c r="P8952" t="str">
        <f>IF(Raw_Data!K8952&lt;=30,"Within Time","Delayed")</f>
        <v>Delayed</v>
      </c>
    </row>
    <row r="8953" spans="1:16" x14ac:dyDescent="0.35">
      <c r="A8953" t="str">
        <f>Raw_Data!A8953</f>
        <v>381-69-9398</v>
      </c>
      <c r="B8953" s="2">
        <f>Raw_Data!B8953</f>
        <v>45578.768750000003</v>
      </c>
      <c r="C8953">
        <f>HOUR(Raw_Data!B8953)</f>
        <v>18</v>
      </c>
      <c r="D8953" t="str">
        <f>TEXT(Raw_Data!B8953,"mmm")</f>
        <v>Oct</v>
      </c>
      <c r="E8953">
        <f>YEAR(Raw_Data!B8953)</f>
        <v>2024</v>
      </c>
      <c r="F8953" t="str">
        <f>TEXT(Raw_Data!B8953,"mmm-yy")</f>
        <v>Oct-24</v>
      </c>
      <c r="G8953" t="str">
        <f>PROPER(Raw_Data!C8953&amp;". "&amp;Raw_Data!D8953)</f>
        <v>V. Tunstall</v>
      </c>
      <c r="H8953" t="str">
        <f>IF(OR(Raw_Data!E8953="M",Raw_Data!E8953="Male"),"Male",IF(OR(Raw_Data!E8953="F",Raw_Data!E8953="Female"),"Female","Not Confirmed"))</f>
        <v>Female</v>
      </c>
      <c r="I8953">
        <f>Raw_Data!F8953</f>
        <v>70</v>
      </c>
      <c r="J8953" t="str">
        <f>FLOOR(Raw_Data!F8953,10)&amp;"-"&amp;FLOOR(Raw_Data!F8953,10)+9</f>
        <v>70-79</v>
      </c>
      <c r="K8953" t="str">
        <f>Raw_Data!G8953</f>
        <v>White</v>
      </c>
      <c r="L8953" t="str">
        <f>Raw_Data!H8953</f>
        <v>General Practice</v>
      </c>
      <c r="M8953" t="str">
        <f>IF(Raw_Data!I8953=TRUE,"Admitted","Not Admitted")</f>
        <v>Not Admitted</v>
      </c>
      <c r="N8953" t="str">
        <f>IF(Raw_Data!J8953="","Not Rated",Raw_Data!J8953)</f>
        <v>Not Rated</v>
      </c>
      <c r="O8953">
        <f>Raw_Data!K8953</f>
        <v>29</v>
      </c>
      <c r="P8953" t="str">
        <f>IF(Raw_Data!K8953&lt;=30,"Within Time","Delayed")</f>
        <v>Within Time</v>
      </c>
    </row>
    <row r="8954" spans="1:16" x14ac:dyDescent="0.35">
      <c r="A8954" t="str">
        <f>Raw_Data!A8954</f>
        <v>359-58-4566</v>
      </c>
      <c r="B8954" s="2">
        <f>Raw_Data!B8954</f>
        <v>45578.780555555553</v>
      </c>
      <c r="C8954">
        <f>HOUR(Raw_Data!B8954)</f>
        <v>18</v>
      </c>
      <c r="D8954" t="str">
        <f>TEXT(Raw_Data!B8954,"mmm")</f>
        <v>Oct</v>
      </c>
      <c r="E8954">
        <f>YEAR(Raw_Data!B8954)</f>
        <v>2024</v>
      </c>
      <c r="F8954" t="str">
        <f>TEXT(Raw_Data!B8954,"mmm-yy")</f>
        <v>Oct-24</v>
      </c>
      <c r="G8954" t="str">
        <f>PROPER(Raw_Data!C8954&amp;". "&amp;Raw_Data!D8954)</f>
        <v>W. Featherstone</v>
      </c>
      <c r="H8954" t="str">
        <f>IF(OR(Raw_Data!E8954="M",Raw_Data!E8954="Male"),"Male",IF(OR(Raw_Data!E8954="F",Raw_Data!E8954="Female"),"Female","Not Confirmed"))</f>
        <v>Male</v>
      </c>
      <c r="I8954">
        <f>Raw_Data!F8954</f>
        <v>21</v>
      </c>
      <c r="J8954" t="str">
        <f>FLOOR(Raw_Data!F8954,10)&amp;"-"&amp;FLOOR(Raw_Data!F8954,10)+9</f>
        <v>20-29</v>
      </c>
      <c r="K8954" t="str">
        <f>Raw_Data!G8954</f>
        <v>Declined to Identify</v>
      </c>
      <c r="L8954" t="str">
        <f>Raw_Data!H8954</f>
        <v>None</v>
      </c>
      <c r="M8954" t="str">
        <f>IF(Raw_Data!I8954=TRUE,"Admitted","Not Admitted")</f>
        <v>Not Admitted</v>
      </c>
      <c r="N8954" t="str">
        <f>IF(Raw_Data!J8954="","Not Rated",Raw_Data!J8954)</f>
        <v>Not Rated</v>
      </c>
      <c r="O8954">
        <f>Raw_Data!K8954</f>
        <v>19</v>
      </c>
      <c r="P8954" t="str">
        <f>IF(Raw_Data!K8954&lt;=30,"Within Time","Delayed")</f>
        <v>Within Time</v>
      </c>
    </row>
    <row r="8955" spans="1:16" x14ac:dyDescent="0.35">
      <c r="A8955" t="str">
        <f>Raw_Data!A8955</f>
        <v>778-94-2360</v>
      </c>
      <c r="B8955" s="2">
        <f>Raw_Data!B8955</f>
        <v>45578.904861111107</v>
      </c>
      <c r="C8955">
        <f>HOUR(Raw_Data!B8955)</f>
        <v>21</v>
      </c>
      <c r="D8955" t="str">
        <f>TEXT(Raw_Data!B8955,"mmm")</f>
        <v>Oct</v>
      </c>
      <c r="E8955">
        <f>YEAR(Raw_Data!B8955)</f>
        <v>2024</v>
      </c>
      <c r="F8955" t="str">
        <f>TEXT(Raw_Data!B8955,"mmm-yy")</f>
        <v>Oct-24</v>
      </c>
      <c r="G8955" t="str">
        <f>PROPER(Raw_Data!C8955&amp;". "&amp;Raw_Data!D8955)</f>
        <v>A. Perrat</v>
      </c>
      <c r="H8955" t="str">
        <f>IF(OR(Raw_Data!E8955="M",Raw_Data!E8955="Male"),"Male",IF(OR(Raw_Data!E8955="F",Raw_Data!E8955="Female"),"Female","Not Confirmed"))</f>
        <v>Female</v>
      </c>
      <c r="I8955">
        <f>Raw_Data!F8955</f>
        <v>21</v>
      </c>
      <c r="J8955" t="str">
        <f>FLOOR(Raw_Data!F8955,10)&amp;"-"&amp;FLOOR(Raw_Data!F8955,10)+9</f>
        <v>20-29</v>
      </c>
      <c r="K8955" t="str">
        <f>Raw_Data!G8955</f>
        <v>Unknown</v>
      </c>
      <c r="L8955" t="str">
        <f>Raw_Data!H8955</f>
        <v>None</v>
      </c>
      <c r="M8955" t="str">
        <f>IF(Raw_Data!I8955=TRUE,"Admitted","Not Admitted")</f>
        <v>Not Admitted</v>
      </c>
      <c r="N8955" t="str">
        <f>IF(Raw_Data!J8955="","Not Rated",Raw_Data!J8955)</f>
        <v>Not Rated</v>
      </c>
      <c r="O8955">
        <f>Raw_Data!K8955</f>
        <v>36</v>
      </c>
      <c r="P8955" t="str">
        <f>IF(Raw_Data!K8955&lt;=30,"Within Time","Delayed")</f>
        <v>Delayed</v>
      </c>
    </row>
    <row r="8956" spans="1:16" x14ac:dyDescent="0.35">
      <c r="A8956" t="str">
        <f>Raw_Data!A8956</f>
        <v>243-13-2109</v>
      </c>
      <c r="B8956" s="2">
        <f>Raw_Data!B8956</f>
        <v>45578.990277777782</v>
      </c>
      <c r="C8956">
        <f>HOUR(Raw_Data!B8956)</f>
        <v>23</v>
      </c>
      <c r="D8956" t="str">
        <f>TEXT(Raw_Data!B8956,"mmm")</f>
        <v>Oct</v>
      </c>
      <c r="E8956">
        <f>YEAR(Raw_Data!B8956)</f>
        <v>2024</v>
      </c>
      <c r="F8956" t="str">
        <f>TEXT(Raw_Data!B8956,"mmm-yy")</f>
        <v>Oct-24</v>
      </c>
      <c r="G8956" t="str">
        <f>PROPER(Raw_Data!C8956&amp;". "&amp;Raw_Data!D8956)</f>
        <v>N. Ravenscroft</v>
      </c>
      <c r="H8956" t="str">
        <f>IF(OR(Raw_Data!E8956="M",Raw_Data!E8956="Male"),"Male",IF(OR(Raw_Data!E8956="F",Raw_Data!E8956="Female"),"Female","Not Confirmed"))</f>
        <v>Female</v>
      </c>
      <c r="I8956">
        <f>Raw_Data!F8956</f>
        <v>41</v>
      </c>
      <c r="J8956" t="str">
        <f>FLOOR(Raw_Data!F8956,10)&amp;"-"&amp;FLOOR(Raw_Data!F8956,10)+9</f>
        <v>40-49</v>
      </c>
      <c r="K8956" t="str">
        <f>Raw_Data!G8956</f>
        <v>Unknown</v>
      </c>
      <c r="L8956" t="str">
        <f>Raw_Data!H8956</f>
        <v>None</v>
      </c>
      <c r="M8956" t="str">
        <f>IF(Raw_Data!I8956=TRUE,"Admitted","Not Admitted")</f>
        <v>Admitted</v>
      </c>
      <c r="N8956">
        <f>IF(Raw_Data!J8956="","Not Rated",Raw_Data!J8956)</f>
        <v>5</v>
      </c>
      <c r="O8956">
        <f>Raw_Data!K8956</f>
        <v>45</v>
      </c>
      <c r="P8956" t="str">
        <f>IF(Raw_Data!K8956&lt;=30,"Within Time","Delayed")</f>
        <v>Delayed</v>
      </c>
    </row>
    <row r="8957" spans="1:16" x14ac:dyDescent="0.35">
      <c r="A8957" t="str">
        <f>Raw_Data!A8957</f>
        <v>352-84-4557</v>
      </c>
      <c r="B8957" s="2">
        <f>Raw_Data!B8957</f>
        <v>45579.079861111109</v>
      </c>
      <c r="C8957">
        <f>HOUR(Raw_Data!B8957)</f>
        <v>1</v>
      </c>
      <c r="D8957" t="str">
        <f>TEXT(Raw_Data!B8957,"mmm")</f>
        <v>Oct</v>
      </c>
      <c r="E8957">
        <f>YEAR(Raw_Data!B8957)</f>
        <v>2024</v>
      </c>
      <c r="F8957" t="str">
        <f>TEXT(Raw_Data!B8957,"mmm-yy")</f>
        <v>Oct-24</v>
      </c>
      <c r="G8957" t="str">
        <f>PROPER(Raw_Data!C8957&amp;". "&amp;Raw_Data!D8957)</f>
        <v>S. Bannister</v>
      </c>
      <c r="H8957" t="str">
        <f>IF(OR(Raw_Data!E8957="M",Raw_Data!E8957="Male"),"Male",IF(OR(Raw_Data!E8957="F",Raw_Data!E8957="Female"),"Female","Not Confirmed"))</f>
        <v>Female</v>
      </c>
      <c r="I8957">
        <f>Raw_Data!F8957</f>
        <v>23</v>
      </c>
      <c r="J8957" t="str">
        <f>FLOOR(Raw_Data!F8957,10)&amp;"-"&amp;FLOOR(Raw_Data!F8957,10)+9</f>
        <v>20-29</v>
      </c>
      <c r="K8957" t="str">
        <f>Raw_Data!G8957</f>
        <v>Two or More Races</v>
      </c>
      <c r="L8957" t="str">
        <f>Raw_Data!H8957</f>
        <v>None</v>
      </c>
      <c r="M8957" t="str">
        <f>IF(Raw_Data!I8957=TRUE,"Admitted","Not Admitted")</f>
        <v>Admitted</v>
      </c>
      <c r="N8957">
        <f>IF(Raw_Data!J8957="","Not Rated",Raw_Data!J8957)</f>
        <v>0</v>
      </c>
      <c r="O8957">
        <f>Raw_Data!K8957</f>
        <v>51</v>
      </c>
      <c r="P8957" t="str">
        <f>IF(Raw_Data!K8957&lt;=30,"Within Time","Delayed")</f>
        <v>Delayed</v>
      </c>
    </row>
    <row r="8958" spans="1:16" x14ac:dyDescent="0.35">
      <c r="A8958" t="str">
        <f>Raw_Data!A8958</f>
        <v>869-51-4676</v>
      </c>
      <c r="B8958" s="2">
        <f>Raw_Data!B8958</f>
        <v>45579.082638888889</v>
      </c>
      <c r="C8958">
        <f>HOUR(Raw_Data!B8958)</f>
        <v>1</v>
      </c>
      <c r="D8958" t="str">
        <f>TEXT(Raw_Data!B8958,"mmm")</f>
        <v>Oct</v>
      </c>
      <c r="E8958">
        <f>YEAR(Raw_Data!B8958)</f>
        <v>2024</v>
      </c>
      <c r="F8958" t="str">
        <f>TEXT(Raw_Data!B8958,"mmm-yy")</f>
        <v>Oct-24</v>
      </c>
      <c r="G8958" t="str">
        <f>PROPER(Raw_Data!C8958&amp;". "&amp;Raw_Data!D8958)</f>
        <v>X. Sheffield</v>
      </c>
      <c r="H8958" t="str">
        <f>IF(OR(Raw_Data!E8958="M",Raw_Data!E8958="Male"),"Male",IF(OR(Raw_Data!E8958="F",Raw_Data!E8958="Female"),"Female","Not Confirmed"))</f>
        <v>Male</v>
      </c>
      <c r="I8958">
        <f>Raw_Data!F8958</f>
        <v>6</v>
      </c>
      <c r="J8958" t="str">
        <f>FLOOR(Raw_Data!F8958,10)&amp;"-"&amp;FLOOR(Raw_Data!F8958,10)+9</f>
        <v>0-9</v>
      </c>
      <c r="K8958" t="str">
        <f>Raw_Data!G8958</f>
        <v>Unknown</v>
      </c>
      <c r="L8958" t="str">
        <f>Raw_Data!H8958</f>
        <v>None</v>
      </c>
      <c r="M8958" t="str">
        <f>IF(Raw_Data!I8958=TRUE,"Admitted","Not Admitted")</f>
        <v>Admitted</v>
      </c>
      <c r="N8958">
        <f>IF(Raw_Data!J8958="","Not Rated",Raw_Data!J8958)</f>
        <v>7</v>
      </c>
      <c r="O8958">
        <f>Raw_Data!K8958</f>
        <v>36</v>
      </c>
      <c r="P8958" t="str">
        <f>IF(Raw_Data!K8958&lt;=30,"Within Time","Delayed")</f>
        <v>Delayed</v>
      </c>
    </row>
    <row r="8959" spans="1:16" x14ac:dyDescent="0.35">
      <c r="A8959" t="str">
        <f>Raw_Data!A8959</f>
        <v>696-18-5013</v>
      </c>
      <c r="B8959" s="2">
        <f>Raw_Data!B8959</f>
        <v>45579.138194444437</v>
      </c>
      <c r="C8959">
        <f>HOUR(Raw_Data!B8959)</f>
        <v>3</v>
      </c>
      <c r="D8959" t="str">
        <f>TEXT(Raw_Data!B8959,"mmm")</f>
        <v>Oct</v>
      </c>
      <c r="E8959">
        <f>YEAR(Raw_Data!B8959)</f>
        <v>2024</v>
      </c>
      <c r="F8959" t="str">
        <f>TEXT(Raw_Data!B8959,"mmm-yy")</f>
        <v>Oct-24</v>
      </c>
      <c r="G8959" t="str">
        <f>PROPER(Raw_Data!C8959&amp;". "&amp;Raw_Data!D8959)</f>
        <v>E. Ironside</v>
      </c>
      <c r="H8959" t="str">
        <f>IF(OR(Raw_Data!E8959="M",Raw_Data!E8959="Male"),"Male",IF(OR(Raw_Data!E8959="F",Raw_Data!E8959="Female"),"Female","Not Confirmed"))</f>
        <v>Female</v>
      </c>
      <c r="I8959">
        <f>Raw_Data!F8959</f>
        <v>10</v>
      </c>
      <c r="J8959" t="str">
        <f>FLOOR(Raw_Data!F8959,10)&amp;"-"&amp;FLOOR(Raw_Data!F8959,10)+9</f>
        <v>10-19</v>
      </c>
      <c r="K8959" t="str">
        <f>Raw_Data!G8959</f>
        <v>Pacific Islander</v>
      </c>
      <c r="L8959" t="str">
        <f>Raw_Data!H8959</f>
        <v>None</v>
      </c>
      <c r="M8959" t="str">
        <f>IF(Raw_Data!I8959=TRUE,"Admitted","Not Admitted")</f>
        <v>Not Admitted</v>
      </c>
      <c r="N8959">
        <f>IF(Raw_Data!J8959="","Not Rated",Raw_Data!J8959)</f>
        <v>4</v>
      </c>
      <c r="O8959">
        <f>Raw_Data!K8959</f>
        <v>39</v>
      </c>
      <c r="P8959" t="str">
        <f>IF(Raw_Data!K8959&lt;=30,"Within Time","Delayed")</f>
        <v>Delayed</v>
      </c>
    </row>
    <row r="8960" spans="1:16" x14ac:dyDescent="0.35">
      <c r="A8960" t="str">
        <f>Raw_Data!A8960</f>
        <v>361-53-8984</v>
      </c>
      <c r="B8960" s="2">
        <f>Raw_Data!B8960</f>
        <v>45579.158333333333</v>
      </c>
      <c r="C8960">
        <f>HOUR(Raw_Data!B8960)</f>
        <v>3</v>
      </c>
      <c r="D8960" t="str">
        <f>TEXT(Raw_Data!B8960,"mmm")</f>
        <v>Oct</v>
      </c>
      <c r="E8960">
        <f>YEAR(Raw_Data!B8960)</f>
        <v>2024</v>
      </c>
      <c r="F8960" t="str">
        <f>TEXT(Raw_Data!B8960,"mmm-yy")</f>
        <v>Oct-24</v>
      </c>
      <c r="G8960" t="str">
        <f>PROPER(Raw_Data!C8960&amp;". "&amp;Raw_Data!D8960)</f>
        <v>R. Tunstall</v>
      </c>
      <c r="H8960" t="str">
        <f>IF(OR(Raw_Data!E8960="M",Raw_Data!E8960="Male"),"Male",IF(OR(Raw_Data!E8960="F",Raw_Data!E8960="Female"),"Female","Not Confirmed"))</f>
        <v>Female</v>
      </c>
      <c r="I8960">
        <f>Raw_Data!F8960</f>
        <v>44</v>
      </c>
      <c r="J8960" t="str">
        <f>FLOOR(Raw_Data!F8960,10)&amp;"-"&amp;FLOOR(Raw_Data!F8960,10)+9</f>
        <v>40-49</v>
      </c>
      <c r="K8960" t="str">
        <f>Raw_Data!G8960</f>
        <v>Pacific Islander</v>
      </c>
      <c r="L8960" t="str">
        <f>Raw_Data!H8960</f>
        <v>None</v>
      </c>
      <c r="M8960" t="str">
        <f>IF(Raw_Data!I8960=TRUE,"Admitted","Not Admitted")</f>
        <v>Not Admitted</v>
      </c>
      <c r="N8960" t="str">
        <f>IF(Raw_Data!J8960="","Not Rated",Raw_Data!J8960)</f>
        <v>Not Rated</v>
      </c>
      <c r="O8960">
        <f>Raw_Data!K8960</f>
        <v>11</v>
      </c>
      <c r="P8960" t="str">
        <f>IF(Raw_Data!K8960&lt;=30,"Within Time","Delayed")</f>
        <v>Within Time</v>
      </c>
    </row>
    <row r="8961" spans="1:16" x14ac:dyDescent="0.35">
      <c r="A8961" t="str">
        <f>Raw_Data!A8961</f>
        <v>806-12-3301</v>
      </c>
      <c r="B8961" s="2">
        <f>Raw_Data!B8961</f>
        <v>45579.226388888892</v>
      </c>
      <c r="C8961">
        <f>HOUR(Raw_Data!B8961)</f>
        <v>5</v>
      </c>
      <c r="D8961" t="str">
        <f>TEXT(Raw_Data!B8961,"mmm")</f>
        <v>Oct</v>
      </c>
      <c r="E8961">
        <f>YEAR(Raw_Data!B8961)</f>
        <v>2024</v>
      </c>
      <c r="F8961" t="str">
        <f>TEXT(Raw_Data!B8961,"mmm-yy")</f>
        <v>Oct-24</v>
      </c>
      <c r="G8961" t="str">
        <f>PROPER(Raw_Data!C8961&amp;". "&amp;Raw_Data!D8961)</f>
        <v>Y. Dewhirst</v>
      </c>
      <c r="H8961" t="str">
        <f>IF(OR(Raw_Data!E8961="M",Raw_Data!E8961="Male"),"Male",IF(OR(Raw_Data!E8961="F",Raw_Data!E8961="Female"),"Female","Not Confirmed"))</f>
        <v>Female</v>
      </c>
      <c r="I8961">
        <f>Raw_Data!F8961</f>
        <v>41</v>
      </c>
      <c r="J8961" t="str">
        <f>FLOOR(Raw_Data!F8961,10)&amp;"-"&amp;FLOOR(Raw_Data!F8961,10)+9</f>
        <v>40-49</v>
      </c>
      <c r="K8961" t="str">
        <f>Raw_Data!G8961</f>
        <v>Unknown</v>
      </c>
      <c r="L8961" t="str">
        <f>Raw_Data!H8961</f>
        <v>None</v>
      </c>
      <c r="M8961" t="str">
        <f>IF(Raw_Data!I8961=TRUE,"Admitted","Not Admitted")</f>
        <v>Not Admitted</v>
      </c>
      <c r="N8961" t="str">
        <f>IF(Raw_Data!J8961="","Not Rated",Raw_Data!J8961)</f>
        <v>Not Rated</v>
      </c>
      <c r="O8961">
        <f>Raw_Data!K8961</f>
        <v>23</v>
      </c>
      <c r="P8961" t="str">
        <f>IF(Raw_Data!K8961&lt;=30,"Within Time","Delayed")</f>
        <v>Within Time</v>
      </c>
    </row>
    <row r="8962" spans="1:16" x14ac:dyDescent="0.35">
      <c r="A8962" t="str">
        <f>Raw_Data!A8962</f>
        <v>205-58-5138</v>
      </c>
      <c r="B8962" s="2">
        <f>Raw_Data!B8962</f>
        <v>45579.443055555559</v>
      </c>
      <c r="C8962">
        <f>HOUR(Raw_Data!B8962)</f>
        <v>10</v>
      </c>
      <c r="D8962" t="str">
        <f>TEXT(Raw_Data!B8962,"mmm")</f>
        <v>Oct</v>
      </c>
      <c r="E8962">
        <f>YEAR(Raw_Data!B8962)</f>
        <v>2024</v>
      </c>
      <c r="F8962" t="str">
        <f>TEXT(Raw_Data!B8962,"mmm-yy")</f>
        <v>Oct-24</v>
      </c>
      <c r="G8962" t="str">
        <f>PROPER(Raw_Data!C8962&amp;". "&amp;Raw_Data!D8962)</f>
        <v>S. Dunmore</v>
      </c>
      <c r="H8962" t="str">
        <f>IF(OR(Raw_Data!E8962="M",Raw_Data!E8962="Male"),"Male",IF(OR(Raw_Data!E8962="F",Raw_Data!E8962="Female"),"Female","Not Confirmed"))</f>
        <v>Female</v>
      </c>
      <c r="I8962">
        <f>Raw_Data!F8962</f>
        <v>66</v>
      </c>
      <c r="J8962" t="str">
        <f>FLOOR(Raw_Data!F8962,10)&amp;"-"&amp;FLOOR(Raw_Data!F8962,10)+9</f>
        <v>60-69</v>
      </c>
      <c r="K8962" t="str">
        <f>Raw_Data!G8962</f>
        <v>White</v>
      </c>
      <c r="L8962" t="str">
        <f>Raw_Data!H8962</f>
        <v>None</v>
      </c>
      <c r="M8962" t="str">
        <f>IF(Raw_Data!I8962=TRUE,"Admitted","Not Admitted")</f>
        <v>Not Admitted</v>
      </c>
      <c r="N8962" t="str">
        <f>IF(Raw_Data!J8962="","Not Rated",Raw_Data!J8962)</f>
        <v>Not Rated</v>
      </c>
      <c r="O8962">
        <f>Raw_Data!K8962</f>
        <v>17</v>
      </c>
      <c r="P8962" t="str">
        <f>IF(Raw_Data!K8962&lt;=30,"Within Time","Delayed")</f>
        <v>Within Time</v>
      </c>
    </row>
    <row r="8963" spans="1:16" x14ac:dyDescent="0.35">
      <c r="A8963" t="str">
        <f>Raw_Data!A8963</f>
        <v>834-17-2065</v>
      </c>
      <c r="B8963" s="2">
        <f>Raw_Data!B8963</f>
        <v>45579.488888888889</v>
      </c>
      <c r="C8963">
        <f>HOUR(Raw_Data!B8963)</f>
        <v>11</v>
      </c>
      <c r="D8963" t="str">
        <f>TEXT(Raw_Data!B8963,"mmm")</f>
        <v>Oct</v>
      </c>
      <c r="E8963">
        <f>YEAR(Raw_Data!B8963)</f>
        <v>2024</v>
      </c>
      <c r="F8963" t="str">
        <f>TEXT(Raw_Data!B8963,"mmm-yy")</f>
        <v>Oct-24</v>
      </c>
      <c r="G8963" t="str">
        <f>PROPER(Raw_Data!C8963&amp;". "&amp;Raw_Data!D8963)</f>
        <v>C. Lockwood</v>
      </c>
      <c r="H8963" t="str">
        <f>IF(OR(Raw_Data!E8963="M",Raw_Data!E8963="Male"),"Male",IF(OR(Raw_Data!E8963="F",Raw_Data!E8963="Female"),"Female","Not Confirmed"))</f>
        <v>Male</v>
      </c>
      <c r="I8963">
        <f>Raw_Data!F8963</f>
        <v>22</v>
      </c>
      <c r="J8963" t="str">
        <f>FLOOR(Raw_Data!F8963,10)&amp;"-"&amp;FLOOR(Raw_Data!F8963,10)+9</f>
        <v>20-29</v>
      </c>
      <c r="K8963" t="str">
        <f>Raw_Data!G8963</f>
        <v>African American</v>
      </c>
      <c r="L8963" t="str">
        <f>Raw_Data!H8963</f>
        <v>General Practice</v>
      </c>
      <c r="M8963" t="str">
        <f>IF(Raw_Data!I8963=TRUE,"Admitted","Not Admitted")</f>
        <v>Admitted</v>
      </c>
      <c r="N8963" t="str">
        <f>IF(Raw_Data!J8963="","Not Rated",Raw_Data!J8963)</f>
        <v>Not Rated</v>
      </c>
      <c r="O8963">
        <f>Raw_Data!K8963</f>
        <v>51</v>
      </c>
      <c r="P8963" t="str">
        <f>IF(Raw_Data!K8963&lt;=30,"Within Time","Delayed")</f>
        <v>Delayed</v>
      </c>
    </row>
    <row r="8964" spans="1:16" x14ac:dyDescent="0.35">
      <c r="A8964" t="str">
        <f>Raw_Data!A8964</f>
        <v>670-85-9753</v>
      </c>
      <c r="B8964" s="2">
        <f>Raw_Data!B8964</f>
        <v>45579.568749999999</v>
      </c>
      <c r="C8964">
        <f>HOUR(Raw_Data!B8964)</f>
        <v>13</v>
      </c>
      <c r="D8964" t="str">
        <f>TEXT(Raw_Data!B8964,"mmm")</f>
        <v>Oct</v>
      </c>
      <c r="E8964">
        <f>YEAR(Raw_Data!B8964)</f>
        <v>2024</v>
      </c>
      <c r="F8964" t="str">
        <f>TEXT(Raw_Data!B8964,"mmm-yy")</f>
        <v>Oct-24</v>
      </c>
      <c r="G8964" t="str">
        <f>PROPER(Raw_Data!C8964&amp;". "&amp;Raw_Data!D8964)</f>
        <v>V. Thornbury</v>
      </c>
      <c r="H8964" t="str">
        <f>IF(OR(Raw_Data!E8964="M",Raw_Data!E8964="Male"),"Male",IF(OR(Raw_Data!E8964="F",Raw_Data!E8964="Female"),"Female","Not Confirmed"))</f>
        <v>Male</v>
      </c>
      <c r="I8964">
        <f>Raw_Data!F8964</f>
        <v>78</v>
      </c>
      <c r="J8964" t="str">
        <f>FLOOR(Raw_Data!F8964,10)&amp;"-"&amp;FLOOR(Raw_Data!F8964,10)+9</f>
        <v>70-79</v>
      </c>
      <c r="K8964" t="str">
        <f>Raw_Data!G8964</f>
        <v>Two or More Races</v>
      </c>
      <c r="L8964" t="str">
        <f>Raw_Data!H8964</f>
        <v>Orthopedics</v>
      </c>
      <c r="M8964" t="str">
        <f>IF(Raw_Data!I8964=TRUE,"Admitted","Not Admitted")</f>
        <v>Not Admitted</v>
      </c>
      <c r="N8964" t="str">
        <f>IF(Raw_Data!J8964="","Not Rated",Raw_Data!J8964)</f>
        <v>Not Rated</v>
      </c>
      <c r="O8964">
        <f>Raw_Data!K8964</f>
        <v>18</v>
      </c>
      <c r="P8964" t="str">
        <f>IF(Raw_Data!K8964&lt;=30,"Within Time","Delayed")</f>
        <v>Within Time</v>
      </c>
    </row>
    <row r="8965" spans="1:16" x14ac:dyDescent="0.35">
      <c r="A8965" t="str">
        <f>Raw_Data!A8965</f>
        <v>204-47-9431</v>
      </c>
      <c r="B8965" s="2">
        <f>Raw_Data!B8965</f>
        <v>45579.62777777778</v>
      </c>
      <c r="C8965">
        <f>HOUR(Raw_Data!B8965)</f>
        <v>15</v>
      </c>
      <c r="D8965" t="str">
        <f>TEXT(Raw_Data!B8965,"mmm")</f>
        <v>Oct</v>
      </c>
      <c r="E8965">
        <f>YEAR(Raw_Data!B8965)</f>
        <v>2024</v>
      </c>
      <c r="F8965" t="str">
        <f>TEXT(Raw_Data!B8965,"mmm-yy")</f>
        <v>Oct-24</v>
      </c>
      <c r="G8965" t="str">
        <f>PROPER(Raw_Data!C8965&amp;". "&amp;Raw_Data!D8965)</f>
        <v>T. Rowntree</v>
      </c>
      <c r="H8965" t="str">
        <f>IF(OR(Raw_Data!E8965="M",Raw_Data!E8965="Male"),"Male",IF(OR(Raw_Data!E8965="F",Raw_Data!E8965="Female"),"Female","Not Confirmed"))</f>
        <v>Female</v>
      </c>
      <c r="I8965">
        <f>Raw_Data!F8965</f>
        <v>74</v>
      </c>
      <c r="J8965" t="str">
        <f>FLOOR(Raw_Data!F8965,10)&amp;"-"&amp;FLOOR(Raw_Data!F8965,10)+9</f>
        <v>70-79</v>
      </c>
      <c r="K8965" t="str">
        <f>Raw_Data!G8965</f>
        <v>African American</v>
      </c>
      <c r="L8965" t="str">
        <f>Raw_Data!H8965</f>
        <v>Physiotherapy</v>
      </c>
      <c r="M8965" t="str">
        <f>IF(Raw_Data!I8965=TRUE,"Admitted","Not Admitted")</f>
        <v>Admitted</v>
      </c>
      <c r="N8965">
        <f>IF(Raw_Data!J8965="","Not Rated",Raw_Data!J8965)</f>
        <v>0</v>
      </c>
      <c r="O8965">
        <f>Raw_Data!K8965</f>
        <v>56</v>
      </c>
      <c r="P8965" t="str">
        <f>IF(Raw_Data!K8965&lt;=30,"Within Time","Delayed")</f>
        <v>Delayed</v>
      </c>
    </row>
    <row r="8966" spans="1:16" x14ac:dyDescent="0.35">
      <c r="A8966" t="str">
        <f>Raw_Data!A8966</f>
        <v>470-17-6562</v>
      </c>
      <c r="B8966" s="2">
        <f>Raw_Data!B8966</f>
        <v>45579.673611111109</v>
      </c>
      <c r="C8966">
        <f>HOUR(Raw_Data!B8966)</f>
        <v>16</v>
      </c>
      <c r="D8966" t="str">
        <f>TEXT(Raw_Data!B8966,"mmm")</f>
        <v>Oct</v>
      </c>
      <c r="E8966">
        <f>YEAR(Raw_Data!B8966)</f>
        <v>2024</v>
      </c>
      <c r="F8966" t="str">
        <f>TEXT(Raw_Data!B8966,"mmm-yy")</f>
        <v>Oct-24</v>
      </c>
      <c r="G8966" t="str">
        <f>PROPER(Raw_Data!C8966&amp;". "&amp;Raw_Data!D8966)</f>
        <v>E. Methuen</v>
      </c>
      <c r="H8966" t="str">
        <f>IF(OR(Raw_Data!E8966="M",Raw_Data!E8966="Male"),"Male",IF(OR(Raw_Data!E8966="F",Raw_Data!E8966="Female"),"Female","Not Confirmed"))</f>
        <v>Female</v>
      </c>
      <c r="I8966">
        <f>Raw_Data!F8966</f>
        <v>30</v>
      </c>
      <c r="J8966" t="str">
        <f>FLOOR(Raw_Data!F8966,10)&amp;"-"&amp;FLOOR(Raw_Data!F8966,10)+9</f>
        <v>30-39</v>
      </c>
      <c r="K8966" t="str">
        <f>Raw_Data!G8966</f>
        <v>African American</v>
      </c>
      <c r="L8966" t="str">
        <f>Raw_Data!H8966</f>
        <v>General Practice</v>
      </c>
      <c r="M8966" t="str">
        <f>IF(Raw_Data!I8966=TRUE,"Admitted","Not Admitted")</f>
        <v>Admitted</v>
      </c>
      <c r="N8966">
        <f>IF(Raw_Data!J8966="","Not Rated",Raw_Data!J8966)</f>
        <v>4</v>
      </c>
      <c r="O8966">
        <f>Raw_Data!K8966</f>
        <v>33</v>
      </c>
      <c r="P8966" t="str">
        <f>IF(Raw_Data!K8966&lt;=30,"Within Time","Delayed")</f>
        <v>Delayed</v>
      </c>
    </row>
    <row r="8967" spans="1:16" x14ac:dyDescent="0.35">
      <c r="A8967" t="str">
        <f>Raw_Data!A8967</f>
        <v>717-19-2103</v>
      </c>
      <c r="B8967" s="2">
        <f>Raw_Data!B8967</f>
        <v>45579.761805555558</v>
      </c>
      <c r="C8967">
        <f>HOUR(Raw_Data!B8967)</f>
        <v>18</v>
      </c>
      <c r="D8967" t="str">
        <f>TEXT(Raw_Data!B8967,"mmm")</f>
        <v>Oct</v>
      </c>
      <c r="E8967">
        <f>YEAR(Raw_Data!B8967)</f>
        <v>2024</v>
      </c>
      <c r="F8967" t="str">
        <f>TEXT(Raw_Data!B8967,"mmm-yy")</f>
        <v>Oct-24</v>
      </c>
      <c r="G8967" t="str">
        <f>PROPER(Raw_Data!C8967&amp;". "&amp;Raw_Data!D8967)</f>
        <v>D. Thornbury</v>
      </c>
      <c r="H8967" t="str">
        <f>IF(OR(Raw_Data!E8967="M",Raw_Data!E8967="Male"),"Male",IF(OR(Raw_Data!E8967="F",Raw_Data!E8967="Female"),"Female","Not Confirmed"))</f>
        <v>Female</v>
      </c>
      <c r="I8967">
        <f>Raw_Data!F8967</f>
        <v>23</v>
      </c>
      <c r="J8967" t="str">
        <f>FLOOR(Raw_Data!F8967,10)&amp;"-"&amp;FLOOR(Raw_Data!F8967,10)+9</f>
        <v>20-29</v>
      </c>
      <c r="K8967" t="str">
        <f>Raw_Data!G8967</f>
        <v>Two or More Races</v>
      </c>
      <c r="L8967" t="str">
        <f>Raw_Data!H8967</f>
        <v>Orthopedics</v>
      </c>
      <c r="M8967" t="str">
        <f>IF(Raw_Data!I8967=TRUE,"Admitted","Not Admitted")</f>
        <v>Not Admitted</v>
      </c>
      <c r="N8967" t="str">
        <f>IF(Raw_Data!J8967="","Not Rated",Raw_Data!J8967)</f>
        <v>Not Rated</v>
      </c>
      <c r="O8967">
        <f>Raw_Data!K8967</f>
        <v>21</v>
      </c>
      <c r="P8967" t="str">
        <f>IF(Raw_Data!K8967&lt;=30,"Within Time","Delayed")</f>
        <v>Within Time</v>
      </c>
    </row>
    <row r="8968" spans="1:16" x14ac:dyDescent="0.35">
      <c r="A8968" t="str">
        <f>Raw_Data!A8968</f>
        <v>626-44-2014</v>
      </c>
      <c r="B8968" s="2">
        <f>Raw_Data!B8968</f>
        <v>45579.78125</v>
      </c>
      <c r="C8968">
        <f>HOUR(Raw_Data!B8968)</f>
        <v>18</v>
      </c>
      <c r="D8968" t="str">
        <f>TEXT(Raw_Data!B8968,"mmm")</f>
        <v>Oct</v>
      </c>
      <c r="E8968">
        <f>YEAR(Raw_Data!B8968)</f>
        <v>2024</v>
      </c>
      <c r="F8968" t="str">
        <f>TEXT(Raw_Data!B8968,"mmm-yy")</f>
        <v>Oct-24</v>
      </c>
      <c r="G8968" t="str">
        <f>PROPER(Raw_Data!C8968&amp;". "&amp;Raw_Data!D8968)</f>
        <v>E. Brixey</v>
      </c>
      <c r="H8968" t="str">
        <f>IF(OR(Raw_Data!E8968="M",Raw_Data!E8968="Male"),"Male",IF(OR(Raw_Data!E8968="F",Raw_Data!E8968="Female"),"Female","Not Confirmed"))</f>
        <v>Female</v>
      </c>
      <c r="I8968">
        <f>Raw_Data!F8968</f>
        <v>33</v>
      </c>
      <c r="J8968" t="str">
        <f>FLOOR(Raw_Data!F8968,10)&amp;"-"&amp;FLOOR(Raw_Data!F8968,10)+9</f>
        <v>30-39</v>
      </c>
      <c r="K8968" t="str">
        <f>Raw_Data!G8968</f>
        <v>White</v>
      </c>
      <c r="L8968" t="str">
        <f>Raw_Data!H8968</f>
        <v>General Practice</v>
      </c>
      <c r="M8968" t="str">
        <f>IF(Raw_Data!I8968=TRUE,"Admitted","Not Admitted")</f>
        <v>Not Admitted</v>
      </c>
      <c r="N8968" t="str">
        <f>IF(Raw_Data!J8968="","Not Rated",Raw_Data!J8968)</f>
        <v>Not Rated</v>
      </c>
      <c r="O8968">
        <f>Raw_Data!K8968</f>
        <v>48</v>
      </c>
      <c r="P8968" t="str">
        <f>IF(Raw_Data!K8968&lt;=30,"Within Time","Delayed")</f>
        <v>Delayed</v>
      </c>
    </row>
    <row r="8969" spans="1:16" x14ac:dyDescent="0.35">
      <c r="A8969" t="str">
        <f>Raw_Data!A8969</f>
        <v>554-31-5604</v>
      </c>
      <c r="B8969" s="2">
        <f>Raw_Data!B8969</f>
        <v>45579.84375</v>
      </c>
      <c r="C8969">
        <f>HOUR(Raw_Data!B8969)</f>
        <v>20</v>
      </c>
      <c r="D8969" t="str">
        <f>TEXT(Raw_Data!B8969,"mmm")</f>
        <v>Oct</v>
      </c>
      <c r="E8969">
        <f>YEAR(Raw_Data!B8969)</f>
        <v>2024</v>
      </c>
      <c r="F8969" t="str">
        <f>TEXT(Raw_Data!B8969,"mmm-yy")</f>
        <v>Oct-24</v>
      </c>
      <c r="G8969" t="str">
        <f>PROPER(Raw_Data!C8969&amp;". "&amp;Raw_Data!D8969)</f>
        <v>E. Gionettitti</v>
      </c>
      <c r="H8969" t="str">
        <f>IF(OR(Raw_Data!E8969="M",Raw_Data!E8969="Male"),"Male",IF(OR(Raw_Data!E8969="F",Raw_Data!E8969="Female"),"Female","Not Confirmed"))</f>
        <v>Female</v>
      </c>
      <c r="I8969">
        <f>Raw_Data!F8969</f>
        <v>78</v>
      </c>
      <c r="J8969" t="str">
        <f>FLOOR(Raw_Data!F8969,10)&amp;"-"&amp;FLOOR(Raw_Data!F8969,10)+9</f>
        <v>70-79</v>
      </c>
      <c r="K8969" t="str">
        <f>Raw_Data!G8969</f>
        <v>White</v>
      </c>
      <c r="L8969" t="str">
        <f>Raw_Data!H8969</f>
        <v>General Practice</v>
      </c>
      <c r="M8969" t="str">
        <f>IF(Raw_Data!I8969=TRUE,"Admitted","Not Admitted")</f>
        <v>Not Admitted</v>
      </c>
      <c r="N8969" t="str">
        <f>IF(Raw_Data!J8969="","Not Rated",Raw_Data!J8969)</f>
        <v>Not Rated</v>
      </c>
      <c r="O8969">
        <f>Raw_Data!K8969</f>
        <v>50</v>
      </c>
      <c r="P8969" t="str">
        <f>IF(Raw_Data!K8969&lt;=30,"Within Time","Delayed")</f>
        <v>Delayed</v>
      </c>
    </row>
    <row r="8970" spans="1:16" x14ac:dyDescent="0.35">
      <c r="A8970" t="str">
        <f>Raw_Data!A8970</f>
        <v>262-59-6690</v>
      </c>
      <c r="B8970" s="2">
        <f>Raw_Data!B8970</f>
        <v>45579.925694444442</v>
      </c>
      <c r="C8970">
        <f>HOUR(Raw_Data!B8970)</f>
        <v>22</v>
      </c>
      <c r="D8970" t="str">
        <f>TEXT(Raw_Data!B8970,"mmm")</f>
        <v>Oct</v>
      </c>
      <c r="E8970">
        <f>YEAR(Raw_Data!B8970)</f>
        <v>2024</v>
      </c>
      <c r="F8970" t="str">
        <f>TEXT(Raw_Data!B8970,"mmm-yy")</f>
        <v>Oct-24</v>
      </c>
      <c r="G8970" t="str">
        <f>PROPER(Raw_Data!C8970&amp;". "&amp;Raw_Data!D8970)</f>
        <v>I. Birtwhistle</v>
      </c>
      <c r="H8970" t="str">
        <f>IF(OR(Raw_Data!E8970="M",Raw_Data!E8970="Male"),"Male",IF(OR(Raw_Data!E8970="F",Raw_Data!E8970="Female"),"Female","Not Confirmed"))</f>
        <v>Male</v>
      </c>
      <c r="I8970">
        <f>Raw_Data!F8970</f>
        <v>66</v>
      </c>
      <c r="J8970" t="str">
        <f>FLOOR(Raw_Data!F8970,10)&amp;"-"&amp;FLOOR(Raw_Data!F8970,10)+9</f>
        <v>60-69</v>
      </c>
      <c r="K8970" t="str">
        <f>Raw_Data!G8970</f>
        <v>Asian</v>
      </c>
      <c r="L8970" t="str">
        <f>Raw_Data!H8970</f>
        <v>General Practice</v>
      </c>
      <c r="M8970" t="str">
        <f>IF(Raw_Data!I8970=TRUE,"Admitted","Not Admitted")</f>
        <v>Admitted</v>
      </c>
      <c r="N8970" t="str">
        <f>IF(Raw_Data!J8970="","Not Rated",Raw_Data!J8970)</f>
        <v>Not Rated</v>
      </c>
      <c r="O8970">
        <f>Raw_Data!K8970</f>
        <v>42</v>
      </c>
      <c r="P8970" t="str">
        <f>IF(Raw_Data!K8970&lt;=30,"Within Time","Delayed")</f>
        <v>Delayed</v>
      </c>
    </row>
    <row r="8971" spans="1:16" x14ac:dyDescent="0.35">
      <c r="A8971" t="str">
        <f>Raw_Data!A8971</f>
        <v>171-15-4733</v>
      </c>
      <c r="B8971" s="2">
        <f>Raw_Data!B8971</f>
        <v>45579.930555555547</v>
      </c>
      <c r="C8971">
        <f>HOUR(Raw_Data!B8971)</f>
        <v>22</v>
      </c>
      <c r="D8971" t="str">
        <f>TEXT(Raw_Data!B8971,"mmm")</f>
        <v>Oct</v>
      </c>
      <c r="E8971">
        <f>YEAR(Raw_Data!B8971)</f>
        <v>2024</v>
      </c>
      <c r="F8971" t="str">
        <f>TEXT(Raw_Data!B8971,"mmm-yy")</f>
        <v>Oct-24</v>
      </c>
      <c r="G8971" t="str">
        <f>PROPER(Raw_Data!C8971&amp;". "&amp;Raw_Data!D8971)</f>
        <v>J. Churchard</v>
      </c>
      <c r="H8971" t="str">
        <f>IF(OR(Raw_Data!E8971="M",Raw_Data!E8971="Male"),"Male",IF(OR(Raw_Data!E8971="F",Raw_Data!E8971="Female"),"Female","Not Confirmed"))</f>
        <v>Female</v>
      </c>
      <c r="I8971">
        <f>Raw_Data!F8971</f>
        <v>13</v>
      </c>
      <c r="J8971" t="str">
        <f>FLOOR(Raw_Data!F8971,10)&amp;"-"&amp;FLOOR(Raw_Data!F8971,10)+9</f>
        <v>10-19</v>
      </c>
      <c r="K8971" t="str">
        <f>Raw_Data!G8971</f>
        <v>African American</v>
      </c>
      <c r="L8971" t="str">
        <f>Raw_Data!H8971</f>
        <v>None</v>
      </c>
      <c r="M8971" t="str">
        <f>IF(Raw_Data!I8971=TRUE,"Admitted","Not Admitted")</f>
        <v>Not Admitted</v>
      </c>
      <c r="N8971">
        <f>IF(Raw_Data!J8971="","Not Rated",Raw_Data!J8971)</f>
        <v>5</v>
      </c>
      <c r="O8971">
        <f>Raw_Data!K8971</f>
        <v>23</v>
      </c>
      <c r="P8971" t="str">
        <f>IF(Raw_Data!K8971&lt;=30,"Within Time","Delayed")</f>
        <v>Within Time</v>
      </c>
    </row>
    <row r="8972" spans="1:16" x14ac:dyDescent="0.35">
      <c r="A8972" t="str">
        <f>Raw_Data!A8972</f>
        <v>229-59-5147</v>
      </c>
      <c r="B8972" s="2">
        <f>Raw_Data!B8972</f>
        <v>45580.052083333343</v>
      </c>
      <c r="C8972">
        <f>HOUR(Raw_Data!B8972)</f>
        <v>1</v>
      </c>
      <c r="D8972" t="str">
        <f>TEXT(Raw_Data!B8972,"mmm")</f>
        <v>Oct</v>
      </c>
      <c r="E8972">
        <f>YEAR(Raw_Data!B8972)</f>
        <v>2024</v>
      </c>
      <c r="F8972" t="str">
        <f>TEXT(Raw_Data!B8972,"mmm-yy")</f>
        <v>Oct-24</v>
      </c>
      <c r="G8972" t="str">
        <f>PROPER(Raw_Data!C8972&amp;". "&amp;Raw_Data!D8972)</f>
        <v>R. Lockwood</v>
      </c>
      <c r="H8972" t="str">
        <f>IF(OR(Raw_Data!E8972="M",Raw_Data!E8972="Male"),"Male",IF(OR(Raw_Data!E8972="F",Raw_Data!E8972="Female"),"Female","Not Confirmed"))</f>
        <v>Male</v>
      </c>
      <c r="I8972">
        <f>Raw_Data!F8972</f>
        <v>28</v>
      </c>
      <c r="J8972" t="str">
        <f>FLOOR(Raw_Data!F8972,10)&amp;"-"&amp;FLOOR(Raw_Data!F8972,10)+9</f>
        <v>20-29</v>
      </c>
      <c r="K8972" t="str">
        <f>Raw_Data!G8972</f>
        <v>African American</v>
      </c>
      <c r="L8972" t="str">
        <f>Raw_Data!H8972</f>
        <v>None</v>
      </c>
      <c r="M8972" t="str">
        <f>IF(Raw_Data!I8972=TRUE,"Admitted","Not Admitted")</f>
        <v>Not Admitted</v>
      </c>
      <c r="N8972">
        <f>IF(Raw_Data!J8972="","Not Rated",Raw_Data!J8972)</f>
        <v>8</v>
      </c>
      <c r="O8972">
        <f>Raw_Data!K8972</f>
        <v>20</v>
      </c>
      <c r="P8972" t="str">
        <f>IF(Raw_Data!K8972&lt;=30,"Within Time","Delayed")</f>
        <v>Within Time</v>
      </c>
    </row>
    <row r="8973" spans="1:16" x14ac:dyDescent="0.35">
      <c r="A8973" t="str">
        <f>Raw_Data!A8973</f>
        <v>747-58-1720</v>
      </c>
      <c r="B8973" s="2">
        <f>Raw_Data!B8973</f>
        <v>45580.054861111108</v>
      </c>
      <c r="C8973">
        <f>HOUR(Raw_Data!B8973)</f>
        <v>1</v>
      </c>
      <c r="D8973" t="str">
        <f>TEXT(Raw_Data!B8973,"mmm")</f>
        <v>Oct</v>
      </c>
      <c r="E8973">
        <f>YEAR(Raw_Data!B8973)</f>
        <v>2024</v>
      </c>
      <c r="F8973" t="str">
        <f>TEXT(Raw_Data!B8973,"mmm-yy")</f>
        <v>Oct-24</v>
      </c>
      <c r="G8973" t="str">
        <f>PROPER(Raw_Data!C8973&amp;". "&amp;Raw_Data!D8973)</f>
        <v>V. Merriweather</v>
      </c>
      <c r="H8973" t="str">
        <f>IF(OR(Raw_Data!E8973="M",Raw_Data!E8973="Male"),"Male",IF(OR(Raw_Data!E8973="F",Raw_Data!E8973="Female"),"Female","Not Confirmed"))</f>
        <v>Male</v>
      </c>
      <c r="I8973">
        <f>Raw_Data!F8973</f>
        <v>20</v>
      </c>
      <c r="J8973" t="str">
        <f>FLOOR(Raw_Data!F8973,10)&amp;"-"&amp;FLOOR(Raw_Data!F8973,10)+9</f>
        <v>20-29</v>
      </c>
      <c r="K8973" t="str">
        <f>Raw_Data!G8973</f>
        <v>Asian</v>
      </c>
      <c r="L8973" t="str">
        <f>Raw_Data!H8973</f>
        <v>None</v>
      </c>
      <c r="M8973" t="str">
        <f>IF(Raw_Data!I8973=TRUE,"Admitted","Not Admitted")</f>
        <v>Admitted</v>
      </c>
      <c r="N8973" t="str">
        <f>IF(Raw_Data!J8973="","Not Rated",Raw_Data!J8973)</f>
        <v>Not Rated</v>
      </c>
      <c r="O8973">
        <f>Raw_Data!K8973</f>
        <v>32</v>
      </c>
      <c r="P8973" t="str">
        <f>IF(Raw_Data!K8973&lt;=30,"Within Time","Delayed")</f>
        <v>Delayed</v>
      </c>
    </row>
    <row r="8974" spans="1:16" x14ac:dyDescent="0.35">
      <c r="A8974" t="str">
        <f>Raw_Data!A8974</f>
        <v>951-84-9715</v>
      </c>
      <c r="B8974" s="2">
        <f>Raw_Data!B8974</f>
        <v>45580.124305555553</v>
      </c>
      <c r="C8974">
        <f>HOUR(Raw_Data!B8974)</f>
        <v>2</v>
      </c>
      <c r="D8974" t="str">
        <f>TEXT(Raw_Data!B8974,"mmm")</f>
        <v>Oct</v>
      </c>
      <c r="E8974">
        <f>YEAR(Raw_Data!B8974)</f>
        <v>2024</v>
      </c>
      <c r="F8974" t="str">
        <f>TEXT(Raw_Data!B8974,"mmm-yy")</f>
        <v>Oct-24</v>
      </c>
      <c r="G8974" t="str">
        <f>PROPER(Raw_Data!C8974&amp;". "&amp;Raw_Data!D8974)</f>
        <v>S. Tunstall</v>
      </c>
      <c r="H8974" t="str">
        <f>IF(OR(Raw_Data!E8974="M",Raw_Data!E8974="Male"),"Male",IF(OR(Raw_Data!E8974="F",Raw_Data!E8974="Female"),"Female","Not Confirmed"))</f>
        <v>Female</v>
      </c>
      <c r="I8974">
        <f>Raw_Data!F8974</f>
        <v>6</v>
      </c>
      <c r="J8974" t="str">
        <f>FLOOR(Raw_Data!F8974,10)&amp;"-"&amp;FLOOR(Raw_Data!F8974,10)+9</f>
        <v>0-9</v>
      </c>
      <c r="K8974" t="str">
        <f>Raw_Data!G8974</f>
        <v>African American</v>
      </c>
      <c r="L8974" t="str">
        <f>Raw_Data!H8974</f>
        <v>None</v>
      </c>
      <c r="M8974" t="str">
        <f>IF(Raw_Data!I8974=TRUE,"Admitted","Not Admitted")</f>
        <v>Not Admitted</v>
      </c>
      <c r="N8974" t="str">
        <f>IF(Raw_Data!J8974="","Not Rated",Raw_Data!J8974)</f>
        <v>Not Rated</v>
      </c>
      <c r="O8974">
        <f>Raw_Data!K8974</f>
        <v>15</v>
      </c>
      <c r="P8974" t="str">
        <f>IF(Raw_Data!K8974&lt;=30,"Within Time","Delayed")</f>
        <v>Within Time</v>
      </c>
    </row>
    <row r="8975" spans="1:16" x14ac:dyDescent="0.35">
      <c r="A8975" t="str">
        <f>Raw_Data!A8975</f>
        <v>145-29-9698</v>
      </c>
      <c r="B8975" s="2">
        <f>Raw_Data!B8975</f>
        <v>45580.181250000001</v>
      </c>
      <c r="C8975">
        <f>HOUR(Raw_Data!B8975)</f>
        <v>4</v>
      </c>
      <c r="D8975" t="str">
        <f>TEXT(Raw_Data!B8975,"mmm")</f>
        <v>Oct</v>
      </c>
      <c r="E8975">
        <f>YEAR(Raw_Data!B8975)</f>
        <v>2024</v>
      </c>
      <c r="F8975" t="str">
        <f>TEXT(Raw_Data!B8975,"mmm-yy")</f>
        <v>Oct-24</v>
      </c>
      <c r="G8975" t="str">
        <f>PROPER(Raw_Data!C8975&amp;". "&amp;Raw_Data!D8975)</f>
        <v>I. Aldridge</v>
      </c>
      <c r="H8975" t="str">
        <f>IF(OR(Raw_Data!E8975="M",Raw_Data!E8975="Male"),"Male",IF(OR(Raw_Data!E8975="F",Raw_Data!E8975="Female"),"Female","Not Confirmed"))</f>
        <v>Female</v>
      </c>
      <c r="I8975">
        <f>Raw_Data!F8975</f>
        <v>53</v>
      </c>
      <c r="J8975" t="str">
        <f>FLOOR(Raw_Data!F8975,10)&amp;"-"&amp;FLOOR(Raw_Data!F8975,10)+9</f>
        <v>50-59</v>
      </c>
      <c r="K8975" t="str">
        <f>Raw_Data!G8975</f>
        <v>White</v>
      </c>
      <c r="L8975" t="str">
        <f>Raw_Data!H8975</f>
        <v>None</v>
      </c>
      <c r="M8975" t="str">
        <f>IF(Raw_Data!I8975=TRUE,"Admitted","Not Admitted")</f>
        <v>Not Admitted</v>
      </c>
      <c r="N8975" t="str">
        <f>IF(Raw_Data!J8975="","Not Rated",Raw_Data!J8975)</f>
        <v>Not Rated</v>
      </c>
      <c r="O8975">
        <f>Raw_Data!K8975</f>
        <v>50</v>
      </c>
      <c r="P8975" t="str">
        <f>IF(Raw_Data!K8975&lt;=30,"Within Time","Delayed")</f>
        <v>Delayed</v>
      </c>
    </row>
    <row r="8976" spans="1:16" x14ac:dyDescent="0.35">
      <c r="A8976" t="str">
        <f>Raw_Data!A8976</f>
        <v>997-21-8890</v>
      </c>
      <c r="B8976" s="2">
        <f>Raw_Data!B8976</f>
        <v>45580.246527777781</v>
      </c>
      <c r="C8976">
        <f>HOUR(Raw_Data!B8976)</f>
        <v>5</v>
      </c>
      <c r="D8976" t="str">
        <f>TEXT(Raw_Data!B8976,"mmm")</f>
        <v>Oct</v>
      </c>
      <c r="E8976">
        <f>YEAR(Raw_Data!B8976)</f>
        <v>2024</v>
      </c>
      <c r="F8976" t="str">
        <f>TEXT(Raw_Data!B8976,"mmm-yy")</f>
        <v>Oct-24</v>
      </c>
      <c r="G8976" t="str">
        <f>PROPER(Raw_Data!C8976&amp;". "&amp;Raw_Data!D8976)</f>
        <v>B. Northcote</v>
      </c>
      <c r="H8976" t="str">
        <f>IF(OR(Raw_Data!E8976="M",Raw_Data!E8976="Male"),"Male",IF(OR(Raw_Data!E8976="F",Raw_Data!E8976="Female"),"Female","Not Confirmed"))</f>
        <v>Male</v>
      </c>
      <c r="I8976">
        <f>Raw_Data!F8976</f>
        <v>50</v>
      </c>
      <c r="J8976" t="str">
        <f>FLOOR(Raw_Data!F8976,10)&amp;"-"&amp;FLOOR(Raw_Data!F8976,10)+9</f>
        <v>50-59</v>
      </c>
      <c r="K8976" t="str">
        <f>Raw_Data!G8976</f>
        <v>Declined to Identify</v>
      </c>
      <c r="L8976" t="str">
        <f>Raw_Data!H8976</f>
        <v>None</v>
      </c>
      <c r="M8976" t="str">
        <f>IF(Raw_Data!I8976=TRUE,"Admitted","Not Admitted")</f>
        <v>Admitted</v>
      </c>
      <c r="N8976" t="str">
        <f>IF(Raw_Data!J8976="","Not Rated",Raw_Data!J8976)</f>
        <v>Not Rated</v>
      </c>
      <c r="O8976">
        <f>Raw_Data!K8976</f>
        <v>48</v>
      </c>
      <c r="P8976" t="str">
        <f>IF(Raw_Data!K8976&lt;=30,"Within Time","Delayed")</f>
        <v>Delayed</v>
      </c>
    </row>
    <row r="8977" spans="1:16" x14ac:dyDescent="0.35">
      <c r="A8977" t="str">
        <f>Raw_Data!A8977</f>
        <v>257-51-1833</v>
      </c>
      <c r="B8977" s="2">
        <f>Raw_Data!B8977</f>
        <v>45580.362500000003</v>
      </c>
      <c r="C8977">
        <f>HOUR(Raw_Data!B8977)</f>
        <v>8</v>
      </c>
      <c r="D8977" t="str">
        <f>TEXT(Raw_Data!B8977,"mmm")</f>
        <v>Oct</v>
      </c>
      <c r="E8977">
        <f>YEAR(Raw_Data!B8977)</f>
        <v>2024</v>
      </c>
      <c r="F8977" t="str">
        <f>TEXT(Raw_Data!B8977,"mmm-yy")</f>
        <v>Oct-24</v>
      </c>
      <c r="G8977" t="str">
        <f>PROPER(Raw_Data!C8977&amp;". "&amp;Raw_Data!D8977)</f>
        <v>U. Yarborough</v>
      </c>
      <c r="H8977" t="str">
        <f>IF(OR(Raw_Data!E8977="M",Raw_Data!E8977="Male"),"Male",IF(OR(Raw_Data!E8977="F",Raw_Data!E8977="Female"),"Female","Not Confirmed"))</f>
        <v>Male</v>
      </c>
      <c r="I8977">
        <f>Raw_Data!F8977</f>
        <v>74</v>
      </c>
      <c r="J8977" t="str">
        <f>FLOOR(Raw_Data!F8977,10)&amp;"-"&amp;FLOOR(Raw_Data!F8977,10)+9</f>
        <v>70-79</v>
      </c>
      <c r="K8977" t="str">
        <f>Raw_Data!G8977</f>
        <v>Two or More Races</v>
      </c>
      <c r="L8977" t="str">
        <f>Raw_Data!H8977</f>
        <v>None</v>
      </c>
      <c r="M8977" t="str">
        <f>IF(Raw_Data!I8977=TRUE,"Admitted","Not Admitted")</f>
        <v>Not Admitted</v>
      </c>
      <c r="N8977" t="str">
        <f>IF(Raw_Data!J8977="","Not Rated",Raw_Data!J8977)</f>
        <v>Not Rated</v>
      </c>
      <c r="O8977">
        <f>Raw_Data!K8977</f>
        <v>21</v>
      </c>
      <c r="P8977" t="str">
        <f>IF(Raw_Data!K8977&lt;=30,"Within Time","Delayed")</f>
        <v>Within Time</v>
      </c>
    </row>
    <row r="8978" spans="1:16" x14ac:dyDescent="0.35">
      <c r="A8978" t="str">
        <f>Raw_Data!A8978</f>
        <v>737-73-9143</v>
      </c>
      <c r="B8978" s="2">
        <f>Raw_Data!B8978</f>
        <v>45580.378472222219</v>
      </c>
      <c r="C8978">
        <f>HOUR(Raw_Data!B8978)</f>
        <v>9</v>
      </c>
      <c r="D8978" t="str">
        <f>TEXT(Raw_Data!B8978,"mmm")</f>
        <v>Oct</v>
      </c>
      <c r="E8978">
        <f>YEAR(Raw_Data!B8978)</f>
        <v>2024</v>
      </c>
      <c r="F8978" t="str">
        <f>TEXT(Raw_Data!B8978,"mmm-yy")</f>
        <v>Oct-24</v>
      </c>
      <c r="G8978" t="str">
        <f>PROPER(Raw_Data!C8978&amp;". "&amp;Raw_Data!D8978)</f>
        <v>N. Whitfield</v>
      </c>
      <c r="H8978" t="str">
        <f>IF(OR(Raw_Data!E8978="M",Raw_Data!E8978="Male"),"Male",IF(OR(Raw_Data!E8978="F",Raw_Data!E8978="Female"),"Female","Not Confirmed"))</f>
        <v>Female</v>
      </c>
      <c r="I8978">
        <f>Raw_Data!F8978</f>
        <v>33</v>
      </c>
      <c r="J8978" t="str">
        <f>FLOOR(Raw_Data!F8978,10)&amp;"-"&amp;FLOOR(Raw_Data!F8978,10)+9</f>
        <v>30-39</v>
      </c>
      <c r="K8978" t="str">
        <f>Raw_Data!G8978</f>
        <v>White</v>
      </c>
      <c r="L8978" t="str">
        <f>Raw_Data!H8978</f>
        <v>General Practice</v>
      </c>
      <c r="M8978" t="str">
        <f>IF(Raw_Data!I8978=TRUE,"Admitted","Not Admitted")</f>
        <v>Not Admitted</v>
      </c>
      <c r="N8978">
        <f>IF(Raw_Data!J8978="","Not Rated",Raw_Data!J8978)</f>
        <v>10</v>
      </c>
      <c r="O8978">
        <f>Raw_Data!K8978</f>
        <v>48</v>
      </c>
      <c r="P8978" t="str">
        <f>IF(Raw_Data!K8978&lt;=30,"Within Time","Delayed")</f>
        <v>Delayed</v>
      </c>
    </row>
    <row r="8979" spans="1:16" x14ac:dyDescent="0.35">
      <c r="A8979" t="str">
        <f>Raw_Data!A8979</f>
        <v>848-94-2032</v>
      </c>
      <c r="B8979" s="2">
        <f>Raw_Data!B8979</f>
        <v>45580.404166666667</v>
      </c>
      <c r="C8979">
        <f>HOUR(Raw_Data!B8979)</f>
        <v>9</v>
      </c>
      <c r="D8979" t="str">
        <f>TEXT(Raw_Data!B8979,"mmm")</f>
        <v>Oct</v>
      </c>
      <c r="E8979">
        <f>YEAR(Raw_Data!B8979)</f>
        <v>2024</v>
      </c>
      <c r="F8979" t="str">
        <f>TEXT(Raw_Data!B8979,"mmm-yy")</f>
        <v>Oct-24</v>
      </c>
      <c r="G8979" t="str">
        <f>PROPER(Raw_Data!C8979&amp;". "&amp;Raw_Data!D8979)</f>
        <v>L. Kingsley</v>
      </c>
      <c r="H8979" t="str">
        <f>IF(OR(Raw_Data!E8979="M",Raw_Data!E8979="Male"),"Male",IF(OR(Raw_Data!E8979="F",Raw_Data!E8979="Female"),"Female","Not Confirmed"))</f>
        <v>Female</v>
      </c>
      <c r="I8979">
        <f>Raw_Data!F8979</f>
        <v>20</v>
      </c>
      <c r="J8979" t="str">
        <f>FLOOR(Raw_Data!F8979,10)&amp;"-"&amp;FLOOR(Raw_Data!F8979,10)+9</f>
        <v>20-29</v>
      </c>
      <c r="K8979" t="str">
        <f>Raw_Data!G8979</f>
        <v>White</v>
      </c>
      <c r="L8979" t="str">
        <f>Raw_Data!H8979</f>
        <v>General Practice</v>
      </c>
      <c r="M8979" t="str">
        <f>IF(Raw_Data!I8979=TRUE,"Admitted","Not Admitted")</f>
        <v>Not Admitted</v>
      </c>
      <c r="N8979" t="str">
        <f>IF(Raw_Data!J8979="","Not Rated",Raw_Data!J8979)</f>
        <v>Not Rated</v>
      </c>
      <c r="O8979">
        <f>Raw_Data!K8979</f>
        <v>25</v>
      </c>
      <c r="P8979" t="str">
        <f>IF(Raw_Data!K8979&lt;=30,"Within Time","Delayed")</f>
        <v>Within Time</v>
      </c>
    </row>
    <row r="8980" spans="1:16" x14ac:dyDescent="0.35">
      <c r="A8980" t="str">
        <f>Raw_Data!A8980</f>
        <v>227-97-7459</v>
      </c>
      <c r="B8980" s="2">
        <f>Raw_Data!B8980</f>
        <v>45580.501388888893</v>
      </c>
      <c r="C8980">
        <f>HOUR(Raw_Data!B8980)</f>
        <v>12</v>
      </c>
      <c r="D8980" t="str">
        <f>TEXT(Raw_Data!B8980,"mmm")</f>
        <v>Oct</v>
      </c>
      <c r="E8980">
        <f>YEAR(Raw_Data!B8980)</f>
        <v>2024</v>
      </c>
      <c r="F8980" t="str">
        <f>TEXT(Raw_Data!B8980,"mmm-yy")</f>
        <v>Oct-24</v>
      </c>
      <c r="G8980" t="str">
        <f>PROPER(Raw_Data!C8980&amp;". "&amp;Raw_Data!D8980)</f>
        <v>B. Merriweather</v>
      </c>
      <c r="H8980" t="str">
        <f>IF(OR(Raw_Data!E8980="M",Raw_Data!E8980="Male"),"Male",IF(OR(Raw_Data!E8980="F",Raw_Data!E8980="Female"),"Female","Not Confirmed"))</f>
        <v>Male</v>
      </c>
      <c r="I8980">
        <f>Raw_Data!F8980</f>
        <v>8</v>
      </c>
      <c r="J8980" t="str">
        <f>FLOOR(Raw_Data!F8980,10)&amp;"-"&amp;FLOOR(Raw_Data!F8980,10)+9</f>
        <v>0-9</v>
      </c>
      <c r="K8980" t="str">
        <f>Raw_Data!G8980</f>
        <v>Asian</v>
      </c>
      <c r="L8980" t="str">
        <f>Raw_Data!H8980</f>
        <v>None</v>
      </c>
      <c r="M8980" t="str">
        <f>IF(Raw_Data!I8980=TRUE,"Admitted","Not Admitted")</f>
        <v>Not Admitted</v>
      </c>
      <c r="N8980" t="str">
        <f>IF(Raw_Data!J8980="","Not Rated",Raw_Data!J8980)</f>
        <v>Not Rated</v>
      </c>
      <c r="O8980">
        <f>Raw_Data!K8980</f>
        <v>47</v>
      </c>
      <c r="P8980" t="str">
        <f>IF(Raw_Data!K8980&lt;=30,"Within Time","Delayed")</f>
        <v>Delayed</v>
      </c>
    </row>
    <row r="8981" spans="1:16" x14ac:dyDescent="0.35">
      <c r="A8981" t="str">
        <f>Raw_Data!A8981</f>
        <v>207-91-5773</v>
      </c>
      <c r="B8981" s="2">
        <f>Raw_Data!B8981</f>
        <v>45580.515972222223</v>
      </c>
      <c r="C8981">
        <f>HOUR(Raw_Data!B8981)</f>
        <v>12</v>
      </c>
      <c r="D8981" t="str">
        <f>TEXT(Raw_Data!B8981,"mmm")</f>
        <v>Oct</v>
      </c>
      <c r="E8981">
        <f>YEAR(Raw_Data!B8981)</f>
        <v>2024</v>
      </c>
      <c r="F8981" t="str">
        <f>TEXT(Raw_Data!B8981,"mmm-yy")</f>
        <v>Oct-24</v>
      </c>
      <c r="G8981" t="str">
        <f>PROPER(Raw_Data!C8981&amp;". "&amp;Raw_Data!D8981)</f>
        <v>L. Silverlock</v>
      </c>
      <c r="H8981" t="str">
        <f>IF(OR(Raw_Data!E8981="M",Raw_Data!E8981="Male"),"Male",IF(OR(Raw_Data!E8981="F",Raw_Data!E8981="Female"),"Female","Not Confirmed"))</f>
        <v>Male</v>
      </c>
      <c r="I8981">
        <f>Raw_Data!F8981</f>
        <v>15</v>
      </c>
      <c r="J8981" t="str">
        <f>FLOOR(Raw_Data!F8981,10)&amp;"-"&amp;FLOOR(Raw_Data!F8981,10)+9</f>
        <v>10-19</v>
      </c>
      <c r="K8981" t="str">
        <f>Raw_Data!G8981</f>
        <v>White</v>
      </c>
      <c r="L8981" t="str">
        <f>Raw_Data!H8981</f>
        <v>Neurology</v>
      </c>
      <c r="M8981" t="str">
        <f>IF(Raw_Data!I8981=TRUE,"Admitted","Not Admitted")</f>
        <v>Admitted</v>
      </c>
      <c r="N8981">
        <f>IF(Raw_Data!J8981="","Not Rated",Raw_Data!J8981)</f>
        <v>4</v>
      </c>
      <c r="O8981">
        <f>Raw_Data!K8981</f>
        <v>35</v>
      </c>
      <c r="P8981" t="str">
        <f>IF(Raw_Data!K8981&lt;=30,"Within Time","Delayed")</f>
        <v>Delayed</v>
      </c>
    </row>
    <row r="8982" spans="1:16" x14ac:dyDescent="0.35">
      <c r="A8982" t="str">
        <f>Raw_Data!A8982</f>
        <v>134-24-7842</v>
      </c>
      <c r="B8982" s="2">
        <f>Raw_Data!B8982</f>
        <v>45580.568055555559</v>
      </c>
      <c r="C8982">
        <f>HOUR(Raw_Data!B8982)</f>
        <v>13</v>
      </c>
      <c r="D8982" t="str">
        <f>TEXT(Raw_Data!B8982,"mmm")</f>
        <v>Oct</v>
      </c>
      <c r="E8982">
        <f>YEAR(Raw_Data!B8982)</f>
        <v>2024</v>
      </c>
      <c r="F8982" t="str">
        <f>TEXT(Raw_Data!B8982,"mmm-yy")</f>
        <v>Oct-24</v>
      </c>
      <c r="G8982" t="str">
        <f>PROPER(Raw_Data!C8982&amp;". "&amp;Raw_Data!D8982)</f>
        <v>E. Bracegirdle</v>
      </c>
      <c r="H8982" t="str">
        <f>IF(OR(Raw_Data!E8982="M",Raw_Data!E8982="Male"),"Male",IF(OR(Raw_Data!E8982="F",Raw_Data!E8982="Female"),"Female","Not Confirmed"))</f>
        <v>Female</v>
      </c>
      <c r="I8982">
        <f>Raw_Data!F8982</f>
        <v>46</v>
      </c>
      <c r="J8982" t="str">
        <f>FLOOR(Raw_Data!F8982,10)&amp;"-"&amp;FLOOR(Raw_Data!F8982,10)+9</f>
        <v>40-49</v>
      </c>
      <c r="K8982" t="str">
        <f>Raw_Data!G8982</f>
        <v>Unknown</v>
      </c>
      <c r="L8982" t="str">
        <f>Raw_Data!H8982</f>
        <v>None</v>
      </c>
      <c r="M8982" t="str">
        <f>IF(Raw_Data!I8982=TRUE,"Admitted","Not Admitted")</f>
        <v>Not Admitted</v>
      </c>
      <c r="N8982">
        <f>IF(Raw_Data!J8982="","Not Rated",Raw_Data!J8982)</f>
        <v>5</v>
      </c>
      <c r="O8982">
        <f>Raw_Data!K8982</f>
        <v>43</v>
      </c>
      <c r="P8982" t="str">
        <f>IF(Raw_Data!K8982&lt;=30,"Within Time","Delayed")</f>
        <v>Delayed</v>
      </c>
    </row>
    <row r="8983" spans="1:16" x14ac:dyDescent="0.35">
      <c r="A8983" t="str">
        <f>Raw_Data!A8983</f>
        <v>179-69-1137</v>
      </c>
      <c r="B8983" s="2">
        <f>Raw_Data!B8983</f>
        <v>45580.577777777777</v>
      </c>
      <c r="C8983">
        <f>HOUR(Raw_Data!B8983)</f>
        <v>13</v>
      </c>
      <c r="D8983" t="str">
        <f>TEXT(Raw_Data!B8983,"mmm")</f>
        <v>Oct</v>
      </c>
      <c r="E8983">
        <f>YEAR(Raw_Data!B8983)</f>
        <v>2024</v>
      </c>
      <c r="F8983" t="str">
        <f>TEXT(Raw_Data!B8983,"mmm-yy")</f>
        <v>Oct-24</v>
      </c>
      <c r="G8983" t="str">
        <f>PROPER(Raw_Data!C8983&amp;". "&amp;Raw_Data!D8983)</f>
        <v>G. Yates</v>
      </c>
      <c r="H8983" t="str">
        <f>IF(OR(Raw_Data!E8983="M",Raw_Data!E8983="Male"),"Male",IF(OR(Raw_Data!E8983="F",Raw_Data!E8983="Female"),"Female","Not Confirmed"))</f>
        <v>Female</v>
      </c>
      <c r="I8983">
        <f>Raw_Data!F8983</f>
        <v>28</v>
      </c>
      <c r="J8983" t="str">
        <f>FLOOR(Raw_Data!F8983,10)&amp;"-"&amp;FLOOR(Raw_Data!F8983,10)+9</f>
        <v>20-29</v>
      </c>
      <c r="K8983" t="str">
        <f>Raw_Data!G8983</f>
        <v>White</v>
      </c>
      <c r="L8983" t="str">
        <f>Raw_Data!H8983</f>
        <v>None</v>
      </c>
      <c r="M8983" t="str">
        <f>IF(Raw_Data!I8983=TRUE,"Admitted","Not Admitted")</f>
        <v>Not Admitted</v>
      </c>
      <c r="N8983">
        <f>IF(Raw_Data!J8983="","Not Rated",Raw_Data!J8983)</f>
        <v>0</v>
      </c>
      <c r="O8983">
        <f>Raw_Data!K8983</f>
        <v>10</v>
      </c>
      <c r="P8983" t="str">
        <f>IF(Raw_Data!K8983&lt;=30,"Within Time","Delayed")</f>
        <v>Within Time</v>
      </c>
    </row>
    <row r="8984" spans="1:16" x14ac:dyDescent="0.35">
      <c r="A8984" t="str">
        <f>Raw_Data!A8984</f>
        <v>237-48-8259</v>
      </c>
      <c r="B8984" s="2">
        <f>Raw_Data!B8984</f>
        <v>45580.631944444453</v>
      </c>
      <c r="C8984">
        <f>HOUR(Raw_Data!B8984)</f>
        <v>15</v>
      </c>
      <c r="D8984" t="str">
        <f>TEXT(Raw_Data!B8984,"mmm")</f>
        <v>Oct</v>
      </c>
      <c r="E8984">
        <f>YEAR(Raw_Data!B8984)</f>
        <v>2024</v>
      </c>
      <c r="F8984" t="str">
        <f>TEXT(Raw_Data!B8984,"mmm-yy")</f>
        <v>Oct-24</v>
      </c>
      <c r="G8984" t="str">
        <f>PROPER(Raw_Data!C8984&amp;". "&amp;Raw_Data!D8984)</f>
        <v>K. Thornbury</v>
      </c>
      <c r="H8984" t="str">
        <f>IF(OR(Raw_Data!E8984="M",Raw_Data!E8984="Male"),"Male",IF(OR(Raw_Data!E8984="F",Raw_Data!E8984="Female"),"Female","Not Confirmed"))</f>
        <v>Female</v>
      </c>
      <c r="I8984">
        <f>Raw_Data!F8984</f>
        <v>78</v>
      </c>
      <c r="J8984" t="str">
        <f>FLOOR(Raw_Data!F8984,10)&amp;"-"&amp;FLOOR(Raw_Data!F8984,10)+9</f>
        <v>70-79</v>
      </c>
      <c r="K8984" t="str">
        <f>Raw_Data!G8984</f>
        <v>Asian</v>
      </c>
      <c r="L8984" t="str">
        <f>Raw_Data!H8984</f>
        <v>None</v>
      </c>
      <c r="M8984" t="str">
        <f>IF(Raw_Data!I8984=TRUE,"Admitted","Not Admitted")</f>
        <v>Admitted</v>
      </c>
      <c r="N8984" t="str">
        <f>IF(Raw_Data!J8984="","Not Rated",Raw_Data!J8984)</f>
        <v>Not Rated</v>
      </c>
      <c r="O8984">
        <f>Raw_Data!K8984</f>
        <v>57</v>
      </c>
      <c r="P8984" t="str">
        <f>IF(Raw_Data!K8984&lt;=30,"Within Time","Delayed")</f>
        <v>Delayed</v>
      </c>
    </row>
    <row r="8985" spans="1:16" x14ac:dyDescent="0.35">
      <c r="A8985" t="str">
        <f>Raw_Data!A8985</f>
        <v>226-22-9078</v>
      </c>
      <c r="B8985" s="2">
        <f>Raw_Data!B8985</f>
        <v>45580.689583333333</v>
      </c>
      <c r="C8985">
        <f>HOUR(Raw_Data!B8985)</f>
        <v>16</v>
      </c>
      <c r="D8985" t="str">
        <f>TEXT(Raw_Data!B8985,"mmm")</f>
        <v>Oct</v>
      </c>
      <c r="E8985">
        <f>YEAR(Raw_Data!B8985)</f>
        <v>2024</v>
      </c>
      <c r="F8985" t="str">
        <f>TEXT(Raw_Data!B8985,"mmm-yy")</f>
        <v>Oct-24</v>
      </c>
      <c r="G8985" t="str">
        <f>PROPER(Raw_Data!C8985&amp;". "&amp;Raw_Data!D8985)</f>
        <v>G. Churchard</v>
      </c>
      <c r="H8985" t="str">
        <f>IF(OR(Raw_Data!E8985="M",Raw_Data!E8985="Male"),"Male",IF(OR(Raw_Data!E8985="F",Raw_Data!E8985="Female"),"Female","Not Confirmed"))</f>
        <v>Female</v>
      </c>
      <c r="I8985">
        <f>Raw_Data!F8985</f>
        <v>60</v>
      </c>
      <c r="J8985" t="str">
        <f>FLOOR(Raw_Data!F8985,10)&amp;"-"&amp;FLOOR(Raw_Data!F8985,10)+9</f>
        <v>60-69</v>
      </c>
      <c r="K8985" t="str">
        <f>Raw_Data!G8985</f>
        <v>White</v>
      </c>
      <c r="L8985" t="str">
        <f>Raw_Data!H8985</f>
        <v>Orthopedics</v>
      </c>
      <c r="M8985" t="str">
        <f>IF(Raw_Data!I8985=TRUE,"Admitted","Not Admitted")</f>
        <v>Admitted</v>
      </c>
      <c r="N8985" t="str">
        <f>IF(Raw_Data!J8985="","Not Rated",Raw_Data!J8985)</f>
        <v>Not Rated</v>
      </c>
      <c r="O8985">
        <f>Raw_Data!K8985</f>
        <v>31</v>
      </c>
      <c r="P8985" t="str">
        <f>IF(Raw_Data!K8985&lt;=30,"Within Time","Delayed")</f>
        <v>Delayed</v>
      </c>
    </row>
    <row r="8986" spans="1:16" x14ac:dyDescent="0.35">
      <c r="A8986" t="str">
        <f>Raw_Data!A8986</f>
        <v>315-20-2474</v>
      </c>
      <c r="B8986" s="2">
        <f>Raw_Data!B8986</f>
        <v>45580.772222222222</v>
      </c>
      <c r="C8986">
        <f>HOUR(Raw_Data!B8986)</f>
        <v>18</v>
      </c>
      <c r="D8986" t="str">
        <f>TEXT(Raw_Data!B8986,"mmm")</f>
        <v>Oct</v>
      </c>
      <c r="E8986">
        <f>YEAR(Raw_Data!B8986)</f>
        <v>2024</v>
      </c>
      <c r="F8986" t="str">
        <f>TEXT(Raw_Data!B8986,"mmm-yy")</f>
        <v>Oct-24</v>
      </c>
      <c r="G8986" t="str">
        <f>PROPER(Raw_Data!C8986&amp;". "&amp;Raw_Data!D8986)</f>
        <v>S. Upperton</v>
      </c>
      <c r="H8986" t="str">
        <f>IF(OR(Raw_Data!E8986="M",Raw_Data!E8986="Male"),"Male",IF(OR(Raw_Data!E8986="F",Raw_Data!E8986="Female"),"Female","Not Confirmed"))</f>
        <v>Male</v>
      </c>
      <c r="I8986">
        <f>Raw_Data!F8986</f>
        <v>74</v>
      </c>
      <c r="J8986" t="str">
        <f>FLOOR(Raw_Data!F8986,10)&amp;"-"&amp;FLOOR(Raw_Data!F8986,10)+9</f>
        <v>70-79</v>
      </c>
      <c r="K8986" t="str">
        <f>Raw_Data!G8986</f>
        <v>African American</v>
      </c>
      <c r="L8986" t="str">
        <f>Raw_Data!H8986</f>
        <v>None</v>
      </c>
      <c r="M8986" t="str">
        <f>IF(Raw_Data!I8986=TRUE,"Admitted","Not Admitted")</f>
        <v>Admitted</v>
      </c>
      <c r="N8986" t="str">
        <f>IF(Raw_Data!J8986="","Not Rated",Raw_Data!J8986)</f>
        <v>Not Rated</v>
      </c>
      <c r="O8986">
        <f>Raw_Data!K8986</f>
        <v>16</v>
      </c>
      <c r="P8986" t="str">
        <f>IF(Raw_Data!K8986&lt;=30,"Within Time","Delayed")</f>
        <v>Within Time</v>
      </c>
    </row>
    <row r="8987" spans="1:16" x14ac:dyDescent="0.35">
      <c r="A8987" t="str">
        <f>Raw_Data!A8987</f>
        <v>835-87-3932</v>
      </c>
      <c r="B8987" s="2">
        <f>Raw_Data!B8987</f>
        <v>45580.829861111109</v>
      </c>
      <c r="C8987">
        <f>HOUR(Raw_Data!B8987)</f>
        <v>19</v>
      </c>
      <c r="D8987" t="str">
        <f>TEXT(Raw_Data!B8987,"mmm")</f>
        <v>Oct</v>
      </c>
      <c r="E8987">
        <f>YEAR(Raw_Data!B8987)</f>
        <v>2024</v>
      </c>
      <c r="F8987" t="str">
        <f>TEXT(Raw_Data!B8987,"mmm-yy")</f>
        <v>Oct-24</v>
      </c>
      <c r="G8987" t="str">
        <f>PROPER(Raw_Data!C8987&amp;". "&amp;Raw_Data!D8987)</f>
        <v>R. Merriweather</v>
      </c>
      <c r="H8987" t="str">
        <f>IF(OR(Raw_Data!E8987="M",Raw_Data!E8987="Male"),"Male",IF(OR(Raw_Data!E8987="F",Raw_Data!E8987="Female"),"Female","Not Confirmed"))</f>
        <v>Male</v>
      </c>
      <c r="I8987">
        <f>Raw_Data!F8987</f>
        <v>75</v>
      </c>
      <c r="J8987" t="str">
        <f>FLOOR(Raw_Data!F8987,10)&amp;"-"&amp;FLOOR(Raw_Data!F8987,10)+9</f>
        <v>70-79</v>
      </c>
      <c r="K8987" t="str">
        <f>Raw_Data!G8987</f>
        <v>Unknown</v>
      </c>
      <c r="L8987" t="str">
        <f>Raw_Data!H8987</f>
        <v>Cardiology</v>
      </c>
      <c r="M8987" t="str">
        <f>IF(Raw_Data!I8987=TRUE,"Admitted","Not Admitted")</f>
        <v>Admitted</v>
      </c>
      <c r="N8987" t="str">
        <f>IF(Raw_Data!J8987="","Not Rated",Raw_Data!J8987)</f>
        <v>Not Rated</v>
      </c>
      <c r="O8987">
        <f>Raw_Data!K8987</f>
        <v>36</v>
      </c>
      <c r="P8987" t="str">
        <f>IF(Raw_Data!K8987&lt;=30,"Within Time","Delayed")</f>
        <v>Delayed</v>
      </c>
    </row>
    <row r="8988" spans="1:16" x14ac:dyDescent="0.35">
      <c r="A8988" t="str">
        <f>Raw_Data!A8988</f>
        <v>321-39-6383</v>
      </c>
      <c r="B8988" s="2">
        <f>Raw_Data!B8988</f>
        <v>45580.87777777778</v>
      </c>
      <c r="C8988">
        <f>HOUR(Raw_Data!B8988)</f>
        <v>21</v>
      </c>
      <c r="D8988" t="str">
        <f>TEXT(Raw_Data!B8988,"mmm")</f>
        <v>Oct</v>
      </c>
      <c r="E8988">
        <f>YEAR(Raw_Data!B8988)</f>
        <v>2024</v>
      </c>
      <c r="F8988" t="str">
        <f>TEXT(Raw_Data!B8988,"mmm-yy")</f>
        <v>Oct-24</v>
      </c>
      <c r="G8988" t="str">
        <f>PROPER(Raw_Data!C8988&amp;". "&amp;Raw_Data!D8988)</f>
        <v>E. Glasspool</v>
      </c>
      <c r="H8988" t="str">
        <f>IF(OR(Raw_Data!E8988="M",Raw_Data!E8988="Male"),"Male",IF(OR(Raw_Data!E8988="F",Raw_Data!E8988="Female"),"Female","Not Confirmed"))</f>
        <v>Male</v>
      </c>
      <c r="I8988">
        <f>Raw_Data!F8988</f>
        <v>19</v>
      </c>
      <c r="J8988" t="str">
        <f>FLOOR(Raw_Data!F8988,10)&amp;"-"&amp;FLOOR(Raw_Data!F8988,10)+9</f>
        <v>10-19</v>
      </c>
      <c r="K8988" t="str">
        <f>Raw_Data!G8988</f>
        <v>Unknown</v>
      </c>
      <c r="L8988" t="str">
        <f>Raw_Data!H8988</f>
        <v>None</v>
      </c>
      <c r="M8988" t="str">
        <f>IF(Raw_Data!I8988=TRUE,"Admitted","Not Admitted")</f>
        <v>Not Admitted</v>
      </c>
      <c r="N8988">
        <f>IF(Raw_Data!J8988="","Not Rated",Raw_Data!J8988)</f>
        <v>0</v>
      </c>
      <c r="O8988">
        <f>Raw_Data!K8988</f>
        <v>18</v>
      </c>
      <c r="P8988" t="str">
        <f>IF(Raw_Data!K8988&lt;=30,"Within Time","Delayed")</f>
        <v>Within Time</v>
      </c>
    </row>
    <row r="8989" spans="1:16" x14ac:dyDescent="0.35">
      <c r="A8989" t="str">
        <f>Raw_Data!A8989</f>
        <v>603-19-1771</v>
      </c>
      <c r="B8989" s="2">
        <f>Raw_Data!B8989</f>
        <v>45580.894444444442</v>
      </c>
      <c r="C8989">
        <f>HOUR(Raw_Data!B8989)</f>
        <v>21</v>
      </c>
      <c r="D8989" t="str">
        <f>TEXT(Raw_Data!B8989,"mmm")</f>
        <v>Oct</v>
      </c>
      <c r="E8989">
        <f>YEAR(Raw_Data!B8989)</f>
        <v>2024</v>
      </c>
      <c r="F8989" t="str">
        <f>TEXT(Raw_Data!B8989,"mmm-yy")</f>
        <v>Oct-24</v>
      </c>
      <c r="G8989" t="str">
        <f>PROPER(Raw_Data!C8989&amp;". "&amp;Raw_Data!D8989)</f>
        <v>Q. Ironside</v>
      </c>
      <c r="H8989" t="str">
        <f>IF(OR(Raw_Data!E8989="M",Raw_Data!E8989="Male"),"Male",IF(OR(Raw_Data!E8989="F",Raw_Data!E8989="Female"),"Female","Not Confirmed"))</f>
        <v>Male</v>
      </c>
      <c r="I8989">
        <f>Raw_Data!F8989</f>
        <v>34</v>
      </c>
      <c r="J8989" t="str">
        <f>FLOOR(Raw_Data!F8989,10)&amp;"-"&amp;FLOOR(Raw_Data!F8989,10)+9</f>
        <v>30-39</v>
      </c>
      <c r="K8989" t="str">
        <f>Raw_Data!G8989</f>
        <v>White</v>
      </c>
      <c r="L8989" t="str">
        <f>Raw_Data!H8989</f>
        <v>Orthopedics</v>
      </c>
      <c r="M8989" t="str">
        <f>IF(Raw_Data!I8989=TRUE,"Admitted","Not Admitted")</f>
        <v>Not Admitted</v>
      </c>
      <c r="N8989" t="str">
        <f>IF(Raw_Data!J8989="","Not Rated",Raw_Data!J8989)</f>
        <v>Not Rated</v>
      </c>
      <c r="O8989">
        <f>Raw_Data!K8989</f>
        <v>27</v>
      </c>
      <c r="P8989" t="str">
        <f>IF(Raw_Data!K8989&lt;=30,"Within Time","Delayed")</f>
        <v>Within Time</v>
      </c>
    </row>
    <row r="8990" spans="1:16" x14ac:dyDescent="0.35">
      <c r="A8990" t="str">
        <f>Raw_Data!A8990</f>
        <v>204-42-1624</v>
      </c>
      <c r="B8990" s="2">
        <f>Raw_Data!B8990</f>
        <v>45580.915277777778</v>
      </c>
      <c r="C8990">
        <f>HOUR(Raw_Data!B8990)</f>
        <v>21</v>
      </c>
      <c r="D8990" t="str">
        <f>TEXT(Raw_Data!B8990,"mmm")</f>
        <v>Oct</v>
      </c>
      <c r="E8990">
        <f>YEAR(Raw_Data!B8990)</f>
        <v>2024</v>
      </c>
      <c r="F8990" t="str">
        <f>TEXT(Raw_Data!B8990,"mmm-yy")</f>
        <v>Oct-24</v>
      </c>
      <c r="G8990" t="str">
        <f>PROPER(Raw_Data!C8990&amp;". "&amp;Raw_Data!D8990)</f>
        <v>R. Pemberton</v>
      </c>
      <c r="H8990" t="str">
        <f>IF(OR(Raw_Data!E8990="M",Raw_Data!E8990="Male"),"Male",IF(OR(Raw_Data!E8990="F",Raw_Data!E8990="Female"),"Female","Not Confirmed"))</f>
        <v>Male</v>
      </c>
      <c r="I8990">
        <f>Raw_Data!F8990</f>
        <v>73</v>
      </c>
      <c r="J8990" t="str">
        <f>FLOOR(Raw_Data!F8990,10)&amp;"-"&amp;FLOOR(Raw_Data!F8990,10)+9</f>
        <v>70-79</v>
      </c>
      <c r="K8990" t="str">
        <f>Raw_Data!G8990</f>
        <v>African American</v>
      </c>
      <c r="L8990" t="str">
        <f>Raw_Data!H8990</f>
        <v>None</v>
      </c>
      <c r="M8990" t="str">
        <f>IF(Raw_Data!I8990=TRUE,"Admitted","Not Admitted")</f>
        <v>Not Admitted</v>
      </c>
      <c r="N8990">
        <f>IF(Raw_Data!J8990="","Not Rated",Raw_Data!J8990)</f>
        <v>6</v>
      </c>
      <c r="O8990">
        <f>Raw_Data!K8990</f>
        <v>10</v>
      </c>
      <c r="P8990" t="str">
        <f>IF(Raw_Data!K8990&lt;=30,"Within Time","Delayed")</f>
        <v>Within Time</v>
      </c>
    </row>
    <row r="8991" spans="1:16" x14ac:dyDescent="0.35">
      <c r="A8991" t="str">
        <f>Raw_Data!A8991</f>
        <v>471-85-2375</v>
      </c>
      <c r="B8991" s="2">
        <f>Raw_Data!B8991</f>
        <v>45580.938194444447</v>
      </c>
      <c r="C8991">
        <f>HOUR(Raw_Data!B8991)</f>
        <v>22</v>
      </c>
      <c r="D8991" t="str">
        <f>TEXT(Raw_Data!B8991,"mmm")</f>
        <v>Oct</v>
      </c>
      <c r="E8991">
        <f>YEAR(Raw_Data!B8991)</f>
        <v>2024</v>
      </c>
      <c r="F8991" t="str">
        <f>TEXT(Raw_Data!B8991,"mmm-yy")</f>
        <v>Oct-24</v>
      </c>
      <c r="G8991" t="str">
        <f>PROPER(Raw_Data!C8991&amp;". "&amp;Raw_Data!D8991)</f>
        <v>M. Jephson</v>
      </c>
      <c r="H8991" t="str">
        <f>IF(OR(Raw_Data!E8991="M",Raw_Data!E8991="Male"),"Male",IF(OR(Raw_Data!E8991="F",Raw_Data!E8991="Female"),"Female","Not Confirmed"))</f>
        <v>Male</v>
      </c>
      <c r="I8991">
        <f>Raw_Data!F8991</f>
        <v>10</v>
      </c>
      <c r="J8991" t="str">
        <f>FLOOR(Raw_Data!F8991,10)&amp;"-"&amp;FLOOR(Raw_Data!F8991,10)+9</f>
        <v>10-19</v>
      </c>
      <c r="K8991" t="str">
        <f>Raw_Data!G8991</f>
        <v>Two or More Races</v>
      </c>
      <c r="L8991" t="str">
        <f>Raw_Data!H8991</f>
        <v>None</v>
      </c>
      <c r="M8991" t="str">
        <f>IF(Raw_Data!I8991=TRUE,"Admitted","Not Admitted")</f>
        <v>Not Admitted</v>
      </c>
      <c r="N8991" t="str">
        <f>IF(Raw_Data!J8991="","Not Rated",Raw_Data!J8991)</f>
        <v>Not Rated</v>
      </c>
      <c r="O8991">
        <f>Raw_Data!K8991</f>
        <v>41</v>
      </c>
      <c r="P8991" t="str">
        <f>IF(Raw_Data!K8991&lt;=30,"Within Time","Delayed")</f>
        <v>Delayed</v>
      </c>
    </row>
    <row r="8992" spans="1:16" x14ac:dyDescent="0.35">
      <c r="A8992" t="str">
        <f>Raw_Data!A8992</f>
        <v>530-57-8486</v>
      </c>
      <c r="B8992" s="2">
        <f>Raw_Data!B8992</f>
        <v>45580.994444444441</v>
      </c>
      <c r="C8992">
        <f>HOUR(Raw_Data!B8992)</f>
        <v>23</v>
      </c>
      <c r="D8992" t="str">
        <f>TEXT(Raw_Data!B8992,"mmm")</f>
        <v>Oct</v>
      </c>
      <c r="E8992">
        <f>YEAR(Raw_Data!B8992)</f>
        <v>2024</v>
      </c>
      <c r="F8992" t="str">
        <f>TEXT(Raw_Data!B8992,"mmm-yy")</f>
        <v>Oct-24</v>
      </c>
      <c r="G8992" t="str">
        <f>PROPER(Raw_Data!C8992&amp;". "&amp;Raw_Data!D8992)</f>
        <v>E. Postlethwaite</v>
      </c>
      <c r="H8992" t="str">
        <f>IF(OR(Raw_Data!E8992="M",Raw_Data!E8992="Male"),"Male",IF(OR(Raw_Data!E8992="F",Raw_Data!E8992="Female"),"Female","Not Confirmed"))</f>
        <v>Female</v>
      </c>
      <c r="I8992">
        <f>Raw_Data!F8992</f>
        <v>24</v>
      </c>
      <c r="J8992" t="str">
        <f>FLOOR(Raw_Data!F8992,10)&amp;"-"&amp;FLOOR(Raw_Data!F8992,10)+9</f>
        <v>20-29</v>
      </c>
      <c r="K8992" t="str">
        <f>Raw_Data!G8992</f>
        <v>Unknown</v>
      </c>
      <c r="L8992" t="str">
        <f>Raw_Data!H8992</f>
        <v>None</v>
      </c>
      <c r="M8992" t="str">
        <f>IF(Raw_Data!I8992=TRUE,"Admitted","Not Admitted")</f>
        <v>Admitted</v>
      </c>
      <c r="N8992" t="str">
        <f>IF(Raw_Data!J8992="","Not Rated",Raw_Data!J8992)</f>
        <v>Not Rated</v>
      </c>
      <c r="O8992">
        <f>Raw_Data!K8992</f>
        <v>32</v>
      </c>
      <c r="P8992" t="str">
        <f>IF(Raw_Data!K8992&lt;=30,"Within Time","Delayed")</f>
        <v>Delayed</v>
      </c>
    </row>
    <row r="8993" spans="1:16" x14ac:dyDescent="0.35">
      <c r="A8993" t="str">
        <f>Raw_Data!A8993</f>
        <v>579-50-7855</v>
      </c>
      <c r="B8993" s="2">
        <f>Raw_Data!B8993</f>
        <v>45581.037499999999</v>
      </c>
      <c r="C8993">
        <f>HOUR(Raw_Data!B8993)</f>
        <v>0</v>
      </c>
      <c r="D8993" t="str">
        <f>TEXT(Raw_Data!B8993,"mmm")</f>
        <v>Oct</v>
      </c>
      <c r="E8993">
        <f>YEAR(Raw_Data!B8993)</f>
        <v>2024</v>
      </c>
      <c r="F8993" t="str">
        <f>TEXT(Raw_Data!B8993,"mmm-yy")</f>
        <v>Oct-24</v>
      </c>
      <c r="G8993" t="str">
        <f>PROPER(Raw_Data!C8993&amp;". "&amp;Raw_Data!D8993)</f>
        <v>X. Glasspool</v>
      </c>
      <c r="H8993" t="str">
        <f>IF(OR(Raw_Data!E8993="M",Raw_Data!E8993="Male"),"Male",IF(OR(Raw_Data!E8993="F",Raw_Data!E8993="Female"),"Female","Not Confirmed"))</f>
        <v>Male</v>
      </c>
      <c r="I8993">
        <f>Raw_Data!F8993</f>
        <v>3</v>
      </c>
      <c r="J8993" t="str">
        <f>FLOOR(Raw_Data!F8993,10)&amp;"-"&amp;FLOOR(Raw_Data!F8993,10)+9</f>
        <v>0-9</v>
      </c>
      <c r="K8993" t="str">
        <f>Raw_Data!G8993</f>
        <v>African American</v>
      </c>
      <c r="L8993" t="str">
        <f>Raw_Data!H8993</f>
        <v>None</v>
      </c>
      <c r="M8993" t="str">
        <f>IF(Raw_Data!I8993=TRUE,"Admitted","Not Admitted")</f>
        <v>Not Admitted</v>
      </c>
      <c r="N8993" t="str">
        <f>IF(Raw_Data!J8993="","Not Rated",Raw_Data!J8993)</f>
        <v>Not Rated</v>
      </c>
      <c r="O8993">
        <f>Raw_Data!K8993</f>
        <v>49</v>
      </c>
      <c r="P8993" t="str">
        <f>IF(Raw_Data!K8993&lt;=30,"Within Time","Delayed")</f>
        <v>Delayed</v>
      </c>
    </row>
    <row r="8994" spans="1:16" x14ac:dyDescent="0.35">
      <c r="A8994" t="str">
        <f>Raw_Data!A8994</f>
        <v>970-26-8046</v>
      </c>
      <c r="B8994" s="2">
        <f>Raw_Data!B8994</f>
        <v>45581.089583333327</v>
      </c>
      <c r="C8994">
        <f>HOUR(Raw_Data!B8994)</f>
        <v>2</v>
      </c>
      <c r="D8994" t="str">
        <f>TEXT(Raw_Data!B8994,"mmm")</f>
        <v>Oct</v>
      </c>
      <c r="E8994">
        <f>YEAR(Raw_Data!B8994)</f>
        <v>2024</v>
      </c>
      <c r="F8994" t="str">
        <f>TEXT(Raw_Data!B8994,"mmm-yy")</f>
        <v>Oct-24</v>
      </c>
      <c r="G8994" t="str">
        <f>PROPER(Raw_Data!C8994&amp;". "&amp;Raw_Data!D8994)</f>
        <v>B. Loxley</v>
      </c>
      <c r="H8994" t="str">
        <f>IF(OR(Raw_Data!E8994="M",Raw_Data!E8994="Male"),"Male",IF(OR(Raw_Data!E8994="F",Raw_Data!E8994="Female"),"Female","Not Confirmed"))</f>
        <v>Female</v>
      </c>
      <c r="I8994">
        <f>Raw_Data!F8994</f>
        <v>72</v>
      </c>
      <c r="J8994" t="str">
        <f>FLOOR(Raw_Data!F8994,10)&amp;"-"&amp;FLOOR(Raw_Data!F8994,10)+9</f>
        <v>70-79</v>
      </c>
      <c r="K8994" t="str">
        <f>Raw_Data!G8994</f>
        <v>Declined to Identify</v>
      </c>
      <c r="L8994" t="str">
        <f>Raw_Data!H8994</f>
        <v>General Practice</v>
      </c>
      <c r="M8994" t="str">
        <f>IF(Raw_Data!I8994=TRUE,"Admitted","Not Admitted")</f>
        <v>Admitted</v>
      </c>
      <c r="N8994">
        <f>IF(Raw_Data!J8994="","Not Rated",Raw_Data!J8994)</f>
        <v>7</v>
      </c>
      <c r="O8994">
        <f>Raw_Data!K8994</f>
        <v>11</v>
      </c>
      <c r="P8994" t="str">
        <f>IF(Raw_Data!K8994&lt;=30,"Within Time","Delayed")</f>
        <v>Within Time</v>
      </c>
    </row>
    <row r="8995" spans="1:16" x14ac:dyDescent="0.35">
      <c r="A8995" t="str">
        <f>Raw_Data!A8995</f>
        <v>193-78-2235</v>
      </c>
      <c r="B8995" s="2">
        <f>Raw_Data!B8995</f>
        <v>45581.134722222218</v>
      </c>
      <c r="C8995">
        <f>HOUR(Raw_Data!B8995)</f>
        <v>3</v>
      </c>
      <c r="D8995" t="str">
        <f>TEXT(Raw_Data!B8995,"mmm")</f>
        <v>Oct</v>
      </c>
      <c r="E8995">
        <f>YEAR(Raw_Data!B8995)</f>
        <v>2024</v>
      </c>
      <c r="F8995" t="str">
        <f>TEXT(Raw_Data!B8995,"mmm-yy")</f>
        <v>Oct-24</v>
      </c>
      <c r="G8995" t="str">
        <f>PROPER(Raw_Data!C8995&amp;". "&amp;Raw_Data!D8995)</f>
        <v>V. Jessop</v>
      </c>
      <c r="H8995" t="str">
        <f>IF(OR(Raw_Data!E8995="M",Raw_Data!E8995="Male"),"Male",IF(OR(Raw_Data!E8995="F",Raw_Data!E8995="Female"),"Female","Not Confirmed"))</f>
        <v>Male</v>
      </c>
      <c r="I8995">
        <f>Raw_Data!F8995</f>
        <v>61</v>
      </c>
      <c r="J8995" t="str">
        <f>FLOOR(Raw_Data!F8995,10)&amp;"-"&amp;FLOOR(Raw_Data!F8995,10)+9</f>
        <v>60-69</v>
      </c>
      <c r="K8995" t="str">
        <f>Raw_Data!G8995</f>
        <v>African American</v>
      </c>
      <c r="L8995" t="str">
        <f>Raw_Data!H8995</f>
        <v>General Practice</v>
      </c>
      <c r="M8995" t="str">
        <f>IF(Raw_Data!I8995=TRUE,"Admitted","Not Admitted")</f>
        <v>Not Admitted</v>
      </c>
      <c r="N8995">
        <f>IF(Raw_Data!J8995="","Not Rated",Raw_Data!J8995)</f>
        <v>3</v>
      </c>
      <c r="O8995">
        <f>Raw_Data!K8995</f>
        <v>27</v>
      </c>
      <c r="P8995" t="str">
        <f>IF(Raw_Data!K8995&lt;=30,"Within Time","Delayed")</f>
        <v>Within Time</v>
      </c>
    </row>
    <row r="8996" spans="1:16" x14ac:dyDescent="0.35">
      <c r="A8996" t="str">
        <f>Raw_Data!A8996</f>
        <v>811-55-9596</v>
      </c>
      <c r="B8996" s="2">
        <f>Raw_Data!B8996</f>
        <v>45581.176388888889</v>
      </c>
      <c r="C8996">
        <f>HOUR(Raw_Data!B8996)</f>
        <v>4</v>
      </c>
      <c r="D8996" t="str">
        <f>TEXT(Raw_Data!B8996,"mmm")</f>
        <v>Oct</v>
      </c>
      <c r="E8996">
        <f>YEAR(Raw_Data!B8996)</f>
        <v>2024</v>
      </c>
      <c r="F8996" t="str">
        <f>TEXT(Raw_Data!B8996,"mmm-yy")</f>
        <v>Oct-24</v>
      </c>
      <c r="G8996" t="str">
        <f>PROPER(Raw_Data!C8996&amp;". "&amp;Raw_Data!D8996)</f>
        <v>Z. Methuen</v>
      </c>
      <c r="H8996" t="str">
        <f>IF(OR(Raw_Data!E8996="M",Raw_Data!E8996="Male"),"Male",IF(OR(Raw_Data!E8996="F",Raw_Data!E8996="Female"),"Female","Not Confirmed"))</f>
        <v>Male</v>
      </c>
      <c r="I8996">
        <f>Raw_Data!F8996</f>
        <v>76</v>
      </c>
      <c r="J8996" t="str">
        <f>FLOOR(Raw_Data!F8996,10)&amp;"-"&amp;FLOOR(Raw_Data!F8996,10)+9</f>
        <v>70-79</v>
      </c>
      <c r="K8996" t="str">
        <f>Raw_Data!G8996</f>
        <v>Unknown</v>
      </c>
      <c r="L8996" t="str">
        <f>Raw_Data!H8996</f>
        <v>None</v>
      </c>
      <c r="M8996" t="str">
        <f>IF(Raw_Data!I8996=TRUE,"Admitted","Not Admitted")</f>
        <v>Not Admitted</v>
      </c>
      <c r="N8996" t="str">
        <f>IF(Raw_Data!J8996="","Not Rated",Raw_Data!J8996)</f>
        <v>Not Rated</v>
      </c>
      <c r="O8996">
        <f>Raw_Data!K8996</f>
        <v>46</v>
      </c>
      <c r="P8996" t="str">
        <f>IF(Raw_Data!K8996&lt;=30,"Within Time","Delayed")</f>
        <v>Delayed</v>
      </c>
    </row>
    <row r="8997" spans="1:16" x14ac:dyDescent="0.35">
      <c r="A8997" t="str">
        <f>Raw_Data!A8997</f>
        <v>608-29-8887</v>
      </c>
      <c r="B8997" s="2">
        <f>Raw_Data!B8997</f>
        <v>45581.234027777777</v>
      </c>
      <c r="C8997">
        <f>HOUR(Raw_Data!B8997)</f>
        <v>5</v>
      </c>
      <c r="D8997" t="str">
        <f>TEXT(Raw_Data!B8997,"mmm")</f>
        <v>Oct</v>
      </c>
      <c r="E8997">
        <f>YEAR(Raw_Data!B8997)</f>
        <v>2024</v>
      </c>
      <c r="F8997" t="str">
        <f>TEXT(Raw_Data!B8997,"mmm-yy")</f>
        <v>Oct-24</v>
      </c>
      <c r="G8997" t="str">
        <f>PROPER(Raw_Data!C8997&amp;". "&amp;Raw_Data!D8997)</f>
        <v>K. Kingsley</v>
      </c>
      <c r="H8997" t="str">
        <f>IF(OR(Raw_Data!E8997="M",Raw_Data!E8997="Male"),"Male",IF(OR(Raw_Data!E8997="F",Raw_Data!E8997="Female"),"Female","Not Confirmed"))</f>
        <v>Female</v>
      </c>
      <c r="I8997">
        <f>Raw_Data!F8997</f>
        <v>50</v>
      </c>
      <c r="J8997" t="str">
        <f>FLOOR(Raw_Data!F8997,10)&amp;"-"&amp;FLOOR(Raw_Data!F8997,10)+9</f>
        <v>50-59</v>
      </c>
      <c r="K8997" t="str">
        <f>Raw_Data!G8997</f>
        <v>Two or More Races</v>
      </c>
      <c r="L8997" t="str">
        <f>Raw_Data!H8997</f>
        <v>General Practice</v>
      </c>
      <c r="M8997" t="str">
        <f>IF(Raw_Data!I8997=TRUE,"Admitted","Not Admitted")</f>
        <v>Not Admitted</v>
      </c>
      <c r="N8997" t="str">
        <f>IF(Raw_Data!J8997="","Not Rated",Raw_Data!J8997)</f>
        <v>Not Rated</v>
      </c>
      <c r="O8997">
        <f>Raw_Data!K8997</f>
        <v>23</v>
      </c>
      <c r="P8997" t="str">
        <f>IF(Raw_Data!K8997&lt;=30,"Within Time","Delayed")</f>
        <v>Within Time</v>
      </c>
    </row>
    <row r="8998" spans="1:16" x14ac:dyDescent="0.35">
      <c r="A8998" t="str">
        <f>Raw_Data!A8998</f>
        <v>617-11-5327</v>
      </c>
      <c r="B8998" s="2">
        <f>Raw_Data!B8998</f>
        <v>45581.256249999999</v>
      </c>
      <c r="C8998">
        <f>HOUR(Raw_Data!B8998)</f>
        <v>6</v>
      </c>
      <c r="D8998" t="str">
        <f>TEXT(Raw_Data!B8998,"mmm")</f>
        <v>Oct</v>
      </c>
      <c r="E8998">
        <f>YEAR(Raw_Data!B8998)</f>
        <v>2024</v>
      </c>
      <c r="F8998" t="str">
        <f>TEXT(Raw_Data!B8998,"mmm-yy")</f>
        <v>Oct-24</v>
      </c>
      <c r="G8998" t="str">
        <f>PROPER(Raw_Data!C8998&amp;". "&amp;Raw_Data!D8998)</f>
        <v>E. Buff</v>
      </c>
      <c r="H8998" t="str">
        <f>IF(OR(Raw_Data!E8998="M",Raw_Data!E8998="Male"),"Male",IF(OR(Raw_Data!E8998="F",Raw_Data!E8998="Female"),"Female","Not Confirmed"))</f>
        <v>Female</v>
      </c>
      <c r="I8998">
        <f>Raw_Data!F8998</f>
        <v>21</v>
      </c>
      <c r="J8998" t="str">
        <f>FLOOR(Raw_Data!F8998,10)&amp;"-"&amp;FLOOR(Raw_Data!F8998,10)+9</f>
        <v>20-29</v>
      </c>
      <c r="K8998" t="str">
        <f>Raw_Data!G8998</f>
        <v>White</v>
      </c>
      <c r="L8998" t="str">
        <f>Raw_Data!H8998</f>
        <v>None</v>
      </c>
      <c r="M8998" t="str">
        <f>IF(Raw_Data!I8998=TRUE,"Admitted","Not Admitted")</f>
        <v>Not Admitted</v>
      </c>
      <c r="N8998" t="str">
        <f>IF(Raw_Data!J8998="","Not Rated",Raw_Data!J8998)</f>
        <v>Not Rated</v>
      </c>
      <c r="O8998">
        <f>Raw_Data!K8998</f>
        <v>32</v>
      </c>
      <c r="P8998" t="str">
        <f>IF(Raw_Data!K8998&lt;=30,"Within Time","Delayed")</f>
        <v>Delayed</v>
      </c>
    </row>
    <row r="8999" spans="1:16" x14ac:dyDescent="0.35">
      <c r="A8999" t="str">
        <f>Raw_Data!A8999</f>
        <v>675-25-5288</v>
      </c>
      <c r="B8999" s="2">
        <f>Raw_Data!B8999</f>
        <v>45581.311805555553</v>
      </c>
      <c r="C8999">
        <f>HOUR(Raw_Data!B8999)</f>
        <v>7</v>
      </c>
      <c r="D8999" t="str">
        <f>TEXT(Raw_Data!B8999,"mmm")</f>
        <v>Oct</v>
      </c>
      <c r="E8999">
        <f>YEAR(Raw_Data!B8999)</f>
        <v>2024</v>
      </c>
      <c r="F8999" t="str">
        <f>TEXT(Raw_Data!B8999,"mmm-yy")</f>
        <v>Oct-24</v>
      </c>
      <c r="G8999" t="str">
        <f>PROPER(Raw_Data!C8999&amp;". "&amp;Raw_Data!D8999)</f>
        <v>I. Silverlock</v>
      </c>
      <c r="H8999" t="str">
        <f>IF(OR(Raw_Data!E8999="M",Raw_Data!E8999="Male"),"Male",IF(OR(Raw_Data!E8999="F",Raw_Data!E8999="Female"),"Female","Not Confirmed"))</f>
        <v>Male</v>
      </c>
      <c r="I8999">
        <f>Raw_Data!F8999</f>
        <v>79</v>
      </c>
      <c r="J8999" t="str">
        <f>FLOOR(Raw_Data!F8999,10)&amp;"-"&amp;FLOOR(Raw_Data!F8999,10)+9</f>
        <v>70-79</v>
      </c>
      <c r="K8999" t="str">
        <f>Raw_Data!G8999</f>
        <v>African American</v>
      </c>
      <c r="L8999" t="str">
        <f>Raw_Data!H8999</f>
        <v>Physiotherapy</v>
      </c>
      <c r="M8999" t="str">
        <f>IF(Raw_Data!I8999=TRUE,"Admitted","Not Admitted")</f>
        <v>Admitted</v>
      </c>
      <c r="N8999">
        <f>IF(Raw_Data!J8999="","Not Rated",Raw_Data!J8999)</f>
        <v>1</v>
      </c>
      <c r="O8999">
        <f>Raw_Data!K8999</f>
        <v>38</v>
      </c>
      <c r="P8999" t="str">
        <f>IF(Raw_Data!K8999&lt;=30,"Within Time","Delayed")</f>
        <v>Delayed</v>
      </c>
    </row>
    <row r="9000" spans="1:16" x14ac:dyDescent="0.35">
      <c r="A9000" t="str">
        <f>Raw_Data!A9000</f>
        <v>509-76-6532</v>
      </c>
      <c r="B9000" s="2">
        <f>Raw_Data!B9000</f>
        <v>45581.461111111108</v>
      </c>
      <c r="C9000">
        <f>HOUR(Raw_Data!B9000)</f>
        <v>11</v>
      </c>
      <c r="D9000" t="str">
        <f>TEXT(Raw_Data!B9000,"mmm")</f>
        <v>Oct</v>
      </c>
      <c r="E9000">
        <f>YEAR(Raw_Data!B9000)</f>
        <v>2024</v>
      </c>
      <c r="F9000" t="str">
        <f>TEXT(Raw_Data!B9000,"mmm-yy")</f>
        <v>Oct-24</v>
      </c>
      <c r="G9000" t="str">
        <f>PROPER(Raw_Data!C9000&amp;". "&amp;Raw_Data!D9000)</f>
        <v>T. Buff</v>
      </c>
      <c r="H9000" t="str">
        <f>IF(OR(Raw_Data!E9000="M",Raw_Data!E9000="Male"),"Male",IF(OR(Raw_Data!E9000="F",Raw_Data!E9000="Female"),"Female","Not Confirmed"))</f>
        <v>Female</v>
      </c>
      <c r="I9000">
        <f>Raw_Data!F9000</f>
        <v>55</v>
      </c>
      <c r="J9000" t="str">
        <f>FLOOR(Raw_Data!F9000,10)&amp;"-"&amp;FLOOR(Raw_Data!F9000,10)+9</f>
        <v>50-59</v>
      </c>
      <c r="K9000" t="str">
        <f>Raw_Data!G9000</f>
        <v>Declined to Identify</v>
      </c>
      <c r="L9000" t="str">
        <f>Raw_Data!H9000</f>
        <v>None</v>
      </c>
      <c r="M9000" t="str">
        <f>IF(Raw_Data!I9000=TRUE,"Admitted","Not Admitted")</f>
        <v>Not Admitted</v>
      </c>
      <c r="N9000" t="str">
        <f>IF(Raw_Data!J9000="","Not Rated",Raw_Data!J9000)</f>
        <v>Not Rated</v>
      </c>
      <c r="O9000">
        <f>Raw_Data!K9000</f>
        <v>39</v>
      </c>
      <c r="P9000" t="str">
        <f>IF(Raw_Data!K9000&lt;=30,"Within Time","Delayed")</f>
        <v>Delayed</v>
      </c>
    </row>
    <row r="9001" spans="1:16" x14ac:dyDescent="0.35">
      <c r="A9001" t="str">
        <f>Raw_Data!A9001</f>
        <v>240-29-9135</v>
      </c>
      <c r="B9001" s="2">
        <f>Raw_Data!B9001</f>
        <v>45581.654861111107</v>
      </c>
      <c r="C9001">
        <f>HOUR(Raw_Data!B9001)</f>
        <v>15</v>
      </c>
      <c r="D9001" t="str">
        <f>TEXT(Raw_Data!B9001,"mmm")</f>
        <v>Oct</v>
      </c>
      <c r="E9001">
        <f>YEAR(Raw_Data!B9001)</f>
        <v>2024</v>
      </c>
      <c r="F9001" t="str">
        <f>TEXT(Raw_Data!B9001,"mmm-yy")</f>
        <v>Oct-24</v>
      </c>
      <c r="G9001" t="str">
        <f>PROPER(Raw_Data!C9001&amp;". "&amp;Raw_Data!D9001)</f>
        <v>E. Northcote</v>
      </c>
      <c r="H9001" t="str">
        <f>IF(OR(Raw_Data!E9001="M",Raw_Data!E9001="Male"),"Male",IF(OR(Raw_Data!E9001="F",Raw_Data!E9001="Female"),"Female","Not Confirmed"))</f>
        <v>Female</v>
      </c>
      <c r="I9001">
        <f>Raw_Data!F9001</f>
        <v>49</v>
      </c>
      <c r="J9001" t="str">
        <f>FLOOR(Raw_Data!F9001,10)&amp;"-"&amp;FLOOR(Raw_Data!F9001,10)+9</f>
        <v>40-49</v>
      </c>
      <c r="K9001" t="str">
        <f>Raw_Data!G9001</f>
        <v>Pacific Islander</v>
      </c>
      <c r="L9001" t="str">
        <f>Raw_Data!H9001</f>
        <v>None</v>
      </c>
      <c r="M9001" t="str">
        <f>IF(Raw_Data!I9001=TRUE,"Admitted","Not Admitted")</f>
        <v>Admitted</v>
      </c>
      <c r="N9001">
        <f>IF(Raw_Data!J9001="","Not Rated",Raw_Data!J9001)</f>
        <v>1</v>
      </c>
      <c r="O9001">
        <f>Raw_Data!K9001</f>
        <v>51</v>
      </c>
      <c r="P9001" t="str">
        <f>IF(Raw_Data!K9001&lt;=30,"Within Time","Delayed")</f>
        <v>Delayed</v>
      </c>
    </row>
    <row r="9002" spans="1:16" x14ac:dyDescent="0.35">
      <c r="A9002" t="str">
        <f>Raw_Data!A9002</f>
        <v>418-84-9866</v>
      </c>
      <c r="B9002" s="2">
        <f>Raw_Data!B9002</f>
        <v>45581.698611111111</v>
      </c>
      <c r="C9002">
        <f>HOUR(Raw_Data!B9002)</f>
        <v>16</v>
      </c>
      <c r="D9002" t="str">
        <f>TEXT(Raw_Data!B9002,"mmm")</f>
        <v>Oct</v>
      </c>
      <c r="E9002">
        <f>YEAR(Raw_Data!B9002)</f>
        <v>2024</v>
      </c>
      <c r="F9002" t="str">
        <f>TEXT(Raw_Data!B9002,"mmm-yy")</f>
        <v>Oct-24</v>
      </c>
      <c r="G9002" t="str">
        <f>PROPER(Raw_Data!C9002&amp;". "&amp;Raw_Data!D9002)</f>
        <v>E. Dunmore</v>
      </c>
      <c r="H9002" t="str">
        <f>IF(OR(Raw_Data!E9002="M",Raw_Data!E9002="Male"),"Male",IF(OR(Raw_Data!E9002="F",Raw_Data!E9002="Female"),"Female","Not Confirmed"))</f>
        <v>Male</v>
      </c>
      <c r="I9002">
        <f>Raw_Data!F9002</f>
        <v>78</v>
      </c>
      <c r="J9002" t="str">
        <f>FLOOR(Raw_Data!F9002,10)&amp;"-"&amp;FLOOR(Raw_Data!F9002,10)+9</f>
        <v>70-79</v>
      </c>
      <c r="K9002" t="str">
        <f>Raw_Data!G9002</f>
        <v>African American</v>
      </c>
      <c r="L9002" t="str">
        <f>Raw_Data!H9002</f>
        <v>None</v>
      </c>
      <c r="M9002" t="str">
        <f>IF(Raw_Data!I9002=TRUE,"Admitted","Not Admitted")</f>
        <v>Admitted</v>
      </c>
      <c r="N9002" t="str">
        <f>IF(Raw_Data!J9002="","Not Rated",Raw_Data!J9002)</f>
        <v>Not Rated</v>
      </c>
      <c r="O9002">
        <f>Raw_Data!K9002</f>
        <v>53</v>
      </c>
      <c r="P9002" t="str">
        <f>IF(Raw_Data!K9002&lt;=30,"Within Time","Delayed")</f>
        <v>Delayed</v>
      </c>
    </row>
    <row r="9003" spans="1:16" x14ac:dyDescent="0.35">
      <c r="A9003" t="str">
        <f>Raw_Data!A9003</f>
        <v>175-87-5490</v>
      </c>
      <c r="B9003" s="2">
        <f>Raw_Data!B9003</f>
        <v>45581.711111111108</v>
      </c>
      <c r="C9003">
        <f>HOUR(Raw_Data!B9003)</f>
        <v>17</v>
      </c>
      <c r="D9003" t="str">
        <f>TEXT(Raw_Data!B9003,"mmm")</f>
        <v>Oct</v>
      </c>
      <c r="E9003">
        <f>YEAR(Raw_Data!B9003)</f>
        <v>2024</v>
      </c>
      <c r="F9003" t="str">
        <f>TEXT(Raw_Data!B9003,"mmm-yy")</f>
        <v>Oct-24</v>
      </c>
      <c r="G9003" t="str">
        <f>PROPER(Raw_Data!C9003&amp;". "&amp;Raw_Data!D9003)</f>
        <v>R. Schubuser</v>
      </c>
      <c r="H9003" t="str">
        <f>IF(OR(Raw_Data!E9003="M",Raw_Data!E9003="Male"),"Male",IF(OR(Raw_Data!E9003="F",Raw_Data!E9003="Female"),"Female","Not Confirmed"))</f>
        <v>Female</v>
      </c>
      <c r="I9003">
        <f>Raw_Data!F9003</f>
        <v>35</v>
      </c>
      <c r="J9003" t="str">
        <f>FLOOR(Raw_Data!F9003,10)&amp;"-"&amp;FLOOR(Raw_Data!F9003,10)+9</f>
        <v>30-39</v>
      </c>
      <c r="K9003" t="str">
        <f>Raw_Data!G9003</f>
        <v>Declined to Identify</v>
      </c>
      <c r="L9003" t="str">
        <f>Raw_Data!H9003</f>
        <v>None</v>
      </c>
      <c r="M9003" t="str">
        <f>IF(Raw_Data!I9003=TRUE,"Admitted","Not Admitted")</f>
        <v>Admitted</v>
      </c>
      <c r="N9003" t="str">
        <f>IF(Raw_Data!J9003="","Not Rated",Raw_Data!J9003)</f>
        <v>Not Rated</v>
      </c>
      <c r="O9003">
        <f>Raw_Data!K9003</f>
        <v>12</v>
      </c>
      <c r="P9003" t="str">
        <f>IF(Raw_Data!K9003&lt;=30,"Within Time","Delayed")</f>
        <v>Within Time</v>
      </c>
    </row>
    <row r="9004" spans="1:16" x14ac:dyDescent="0.35">
      <c r="A9004" t="str">
        <f>Raw_Data!A9004</f>
        <v>317-81-4664</v>
      </c>
      <c r="B9004" s="2">
        <f>Raw_Data!B9004</f>
        <v>45581.902777777781</v>
      </c>
      <c r="C9004">
        <f>HOUR(Raw_Data!B9004)</f>
        <v>21</v>
      </c>
      <c r="D9004" t="str">
        <f>TEXT(Raw_Data!B9004,"mmm")</f>
        <v>Oct</v>
      </c>
      <c r="E9004">
        <f>YEAR(Raw_Data!B9004)</f>
        <v>2024</v>
      </c>
      <c r="F9004" t="str">
        <f>TEXT(Raw_Data!B9004,"mmm-yy")</f>
        <v>Oct-24</v>
      </c>
      <c r="G9004" t="str">
        <f>PROPER(Raw_Data!C9004&amp;". "&amp;Raw_Data!D9004)</f>
        <v>C. Crebo</v>
      </c>
      <c r="H9004" t="str">
        <f>IF(OR(Raw_Data!E9004="M",Raw_Data!E9004="Male"),"Male",IF(OR(Raw_Data!E9004="F",Raw_Data!E9004="Female"),"Female","Not Confirmed"))</f>
        <v>Female</v>
      </c>
      <c r="I9004">
        <f>Raw_Data!F9004</f>
        <v>65</v>
      </c>
      <c r="J9004" t="str">
        <f>FLOOR(Raw_Data!F9004,10)&amp;"-"&amp;FLOOR(Raw_Data!F9004,10)+9</f>
        <v>60-69</v>
      </c>
      <c r="K9004" t="str">
        <f>Raw_Data!G9004</f>
        <v>White</v>
      </c>
      <c r="L9004" t="str">
        <f>Raw_Data!H9004</f>
        <v>None</v>
      </c>
      <c r="M9004" t="str">
        <f>IF(Raw_Data!I9004=TRUE,"Admitted","Not Admitted")</f>
        <v>Not Admitted</v>
      </c>
      <c r="N9004" t="str">
        <f>IF(Raw_Data!J9004="","Not Rated",Raw_Data!J9004)</f>
        <v>Not Rated</v>
      </c>
      <c r="O9004">
        <f>Raw_Data!K9004</f>
        <v>25</v>
      </c>
      <c r="P9004" t="str">
        <f>IF(Raw_Data!K9004&lt;=30,"Within Time","Delayed")</f>
        <v>Within Time</v>
      </c>
    </row>
    <row r="9005" spans="1:16" x14ac:dyDescent="0.35">
      <c r="A9005" t="str">
        <f>Raw_Data!A9005</f>
        <v>271-21-1630</v>
      </c>
      <c r="B9005" s="2">
        <f>Raw_Data!B9005</f>
        <v>45581.936111111107</v>
      </c>
      <c r="C9005">
        <f>HOUR(Raw_Data!B9005)</f>
        <v>22</v>
      </c>
      <c r="D9005" t="str">
        <f>TEXT(Raw_Data!B9005,"mmm")</f>
        <v>Oct</v>
      </c>
      <c r="E9005">
        <f>YEAR(Raw_Data!B9005)</f>
        <v>2024</v>
      </c>
      <c r="F9005" t="str">
        <f>TEXT(Raw_Data!B9005,"mmm-yy")</f>
        <v>Oct-24</v>
      </c>
      <c r="G9005" t="str">
        <f>PROPER(Raw_Data!C9005&amp;". "&amp;Raw_Data!D9005)</f>
        <v>Z. Northcote</v>
      </c>
      <c r="H9005" t="str">
        <f>IF(OR(Raw_Data!E9005="M",Raw_Data!E9005="Male"),"Male",IF(OR(Raw_Data!E9005="F",Raw_Data!E9005="Female"),"Female","Not Confirmed"))</f>
        <v>Male</v>
      </c>
      <c r="I9005">
        <f>Raw_Data!F9005</f>
        <v>42</v>
      </c>
      <c r="J9005" t="str">
        <f>FLOOR(Raw_Data!F9005,10)&amp;"-"&amp;FLOOR(Raw_Data!F9005,10)+9</f>
        <v>40-49</v>
      </c>
      <c r="K9005" t="str">
        <f>Raw_Data!G9005</f>
        <v>White</v>
      </c>
      <c r="L9005" t="str">
        <f>Raw_Data!H9005</f>
        <v>None</v>
      </c>
      <c r="M9005" t="str">
        <f>IF(Raw_Data!I9005=TRUE,"Admitted","Not Admitted")</f>
        <v>Admitted</v>
      </c>
      <c r="N9005" t="str">
        <f>IF(Raw_Data!J9005="","Not Rated",Raw_Data!J9005)</f>
        <v>Not Rated</v>
      </c>
      <c r="O9005">
        <f>Raw_Data!K9005</f>
        <v>59</v>
      </c>
      <c r="P9005" t="str">
        <f>IF(Raw_Data!K9005&lt;=30,"Within Time","Delayed")</f>
        <v>Delayed</v>
      </c>
    </row>
    <row r="9006" spans="1:16" x14ac:dyDescent="0.35">
      <c r="A9006" t="str">
        <f>Raw_Data!A9006</f>
        <v>215-29-7811</v>
      </c>
      <c r="B9006" s="2">
        <f>Raw_Data!B9006</f>
        <v>45581.945833333331</v>
      </c>
      <c r="C9006">
        <f>HOUR(Raw_Data!B9006)</f>
        <v>22</v>
      </c>
      <c r="D9006" t="str">
        <f>TEXT(Raw_Data!B9006,"mmm")</f>
        <v>Oct</v>
      </c>
      <c r="E9006">
        <f>YEAR(Raw_Data!B9006)</f>
        <v>2024</v>
      </c>
      <c r="F9006" t="str">
        <f>TEXT(Raw_Data!B9006,"mmm-yy")</f>
        <v>Oct-24</v>
      </c>
      <c r="G9006" t="str">
        <f>PROPER(Raw_Data!C9006&amp;". "&amp;Raw_Data!D9006)</f>
        <v>H. Vickery</v>
      </c>
      <c r="H9006" t="str">
        <f>IF(OR(Raw_Data!E9006="M",Raw_Data!E9006="Male"),"Male",IF(OR(Raw_Data!E9006="F",Raw_Data!E9006="Female"),"Female","Not Confirmed"))</f>
        <v>Male</v>
      </c>
      <c r="I9006">
        <f>Raw_Data!F9006</f>
        <v>54</v>
      </c>
      <c r="J9006" t="str">
        <f>FLOOR(Raw_Data!F9006,10)&amp;"-"&amp;FLOOR(Raw_Data!F9006,10)+9</f>
        <v>50-59</v>
      </c>
      <c r="K9006" t="str">
        <f>Raw_Data!G9006</f>
        <v>Unknown</v>
      </c>
      <c r="L9006" t="str">
        <f>Raw_Data!H9006</f>
        <v>None</v>
      </c>
      <c r="M9006" t="str">
        <f>IF(Raw_Data!I9006=TRUE,"Admitted","Not Admitted")</f>
        <v>Admitted</v>
      </c>
      <c r="N9006">
        <f>IF(Raw_Data!J9006="","Not Rated",Raw_Data!J9006)</f>
        <v>4</v>
      </c>
      <c r="O9006">
        <f>Raw_Data!K9006</f>
        <v>11</v>
      </c>
      <c r="P9006" t="str">
        <f>IF(Raw_Data!K9006&lt;=30,"Within Time","Delayed")</f>
        <v>Within Time</v>
      </c>
    </row>
    <row r="9007" spans="1:16" x14ac:dyDescent="0.35">
      <c r="A9007" t="str">
        <f>Raw_Data!A9007</f>
        <v>457-41-8483</v>
      </c>
      <c r="B9007" s="2">
        <f>Raw_Data!B9007</f>
        <v>45582.054166666669</v>
      </c>
      <c r="C9007">
        <f>HOUR(Raw_Data!B9007)</f>
        <v>1</v>
      </c>
      <c r="D9007" t="str">
        <f>TEXT(Raw_Data!B9007,"mmm")</f>
        <v>Oct</v>
      </c>
      <c r="E9007">
        <f>YEAR(Raw_Data!B9007)</f>
        <v>2024</v>
      </c>
      <c r="F9007" t="str">
        <f>TEXT(Raw_Data!B9007,"mmm-yy")</f>
        <v>Oct-24</v>
      </c>
      <c r="G9007" t="str">
        <f>PROPER(Raw_Data!C9007&amp;". "&amp;Raw_Data!D9007)</f>
        <v>Z. Merriweather</v>
      </c>
      <c r="H9007" t="str">
        <f>IF(OR(Raw_Data!E9007="M",Raw_Data!E9007="Male"),"Male",IF(OR(Raw_Data!E9007="F",Raw_Data!E9007="Female"),"Female","Not Confirmed"))</f>
        <v>Female</v>
      </c>
      <c r="I9007">
        <f>Raw_Data!F9007</f>
        <v>7</v>
      </c>
      <c r="J9007" t="str">
        <f>FLOOR(Raw_Data!F9007,10)&amp;"-"&amp;FLOOR(Raw_Data!F9007,10)+9</f>
        <v>0-9</v>
      </c>
      <c r="K9007" t="str">
        <f>Raw_Data!G9007</f>
        <v>Two or More Races</v>
      </c>
      <c r="L9007" t="str">
        <f>Raw_Data!H9007</f>
        <v>None</v>
      </c>
      <c r="M9007" t="str">
        <f>IF(Raw_Data!I9007=TRUE,"Admitted","Not Admitted")</f>
        <v>Not Admitted</v>
      </c>
      <c r="N9007" t="str">
        <f>IF(Raw_Data!J9007="","Not Rated",Raw_Data!J9007)</f>
        <v>Not Rated</v>
      </c>
      <c r="O9007">
        <f>Raw_Data!K9007</f>
        <v>54</v>
      </c>
      <c r="P9007" t="str">
        <f>IF(Raw_Data!K9007&lt;=30,"Within Time","Delayed")</f>
        <v>Delayed</v>
      </c>
    </row>
    <row r="9008" spans="1:16" x14ac:dyDescent="0.35">
      <c r="A9008" t="str">
        <f>Raw_Data!A9008</f>
        <v>422-39-6815</v>
      </c>
      <c r="B9008" s="2">
        <f>Raw_Data!B9008</f>
        <v>45582.056250000001</v>
      </c>
      <c r="C9008">
        <f>HOUR(Raw_Data!B9008)</f>
        <v>1</v>
      </c>
      <c r="D9008" t="str">
        <f>TEXT(Raw_Data!B9008,"mmm")</f>
        <v>Oct</v>
      </c>
      <c r="E9008">
        <f>YEAR(Raw_Data!B9008)</f>
        <v>2024</v>
      </c>
      <c r="F9008" t="str">
        <f>TEXT(Raw_Data!B9008,"mmm-yy")</f>
        <v>Oct-24</v>
      </c>
      <c r="G9008" t="str">
        <f>PROPER(Raw_Data!C9008&amp;". "&amp;Raw_Data!D9008)</f>
        <v>Z. Thornbury</v>
      </c>
      <c r="H9008" t="str">
        <f>IF(OR(Raw_Data!E9008="M",Raw_Data!E9008="Male"),"Male",IF(OR(Raw_Data!E9008="F",Raw_Data!E9008="Female"),"Female","Not Confirmed"))</f>
        <v>Female</v>
      </c>
      <c r="I9008">
        <f>Raw_Data!F9008</f>
        <v>64</v>
      </c>
      <c r="J9008" t="str">
        <f>FLOOR(Raw_Data!F9008,10)&amp;"-"&amp;FLOOR(Raw_Data!F9008,10)+9</f>
        <v>60-69</v>
      </c>
      <c r="K9008" t="str">
        <f>Raw_Data!G9008</f>
        <v>White</v>
      </c>
      <c r="L9008" t="str">
        <f>Raw_Data!H9008</f>
        <v>Orthopedics</v>
      </c>
      <c r="M9008" t="str">
        <f>IF(Raw_Data!I9008=TRUE,"Admitted","Not Admitted")</f>
        <v>Not Admitted</v>
      </c>
      <c r="N9008" t="str">
        <f>IF(Raw_Data!J9008="","Not Rated",Raw_Data!J9008)</f>
        <v>Not Rated</v>
      </c>
      <c r="O9008">
        <f>Raw_Data!K9008</f>
        <v>18</v>
      </c>
      <c r="P9008" t="str">
        <f>IF(Raw_Data!K9008&lt;=30,"Within Time","Delayed")</f>
        <v>Within Time</v>
      </c>
    </row>
    <row r="9009" spans="1:16" x14ac:dyDescent="0.35">
      <c r="A9009" t="str">
        <f>Raw_Data!A9009</f>
        <v>223-36-4042</v>
      </c>
      <c r="B9009" s="2">
        <f>Raw_Data!B9009</f>
        <v>45582.115277777782</v>
      </c>
      <c r="C9009">
        <f>HOUR(Raw_Data!B9009)</f>
        <v>2</v>
      </c>
      <c r="D9009" t="str">
        <f>TEXT(Raw_Data!B9009,"mmm")</f>
        <v>Oct</v>
      </c>
      <c r="E9009">
        <f>YEAR(Raw_Data!B9009)</f>
        <v>2024</v>
      </c>
      <c r="F9009" t="str">
        <f>TEXT(Raw_Data!B9009,"mmm-yy")</f>
        <v>Oct-24</v>
      </c>
      <c r="G9009" t="str">
        <f>PROPER(Raw_Data!C9009&amp;". "&amp;Raw_Data!D9009)</f>
        <v>V. Crebo</v>
      </c>
      <c r="H9009" t="str">
        <f>IF(OR(Raw_Data!E9009="M",Raw_Data!E9009="Male"),"Male",IF(OR(Raw_Data!E9009="F",Raw_Data!E9009="Female"),"Female","Not Confirmed"))</f>
        <v>Male</v>
      </c>
      <c r="I9009">
        <f>Raw_Data!F9009</f>
        <v>58</v>
      </c>
      <c r="J9009" t="str">
        <f>FLOOR(Raw_Data!F9009,10)&amp;"-"&amp;FLOOR(Raw_Data!F9009,10)+9</f>
        <v>50-59</v>
      </c>
      <c r="K9009" t="str">
        <f>Raw_Data!G9009</f>
        <v>Unknown</v>
      </c>
      <c r="L9009" t="str">
        <f>Raw_Data!H9009</f>
        <v>None</v>
      </c>
      <c r="M9009" t="str">
        <f>IF(Raw_Data!I9009=TRUE,"Admitted","Not Admitted")</f>
        <v>Admitted</v>
      </c>
      <c r="N9009" t="str">
        <f>IF(Raw_Data!J9009="","Not Rated",Raw_Data!J9009)</f>
        <v>Not Rated</v>
      </c>
      <c r="O9009">
        <f>Raw_Data!K9009</f>
        <v>54</v>
      </c>
      <c r="P9009" t="str">
        <f>IF(Raw_Data!K9009&lt;=30,"Within Time","Delayed")</f>
        <v>Delayed</v>
      </c>
    </row>
    <row r="9010" spans="1:16" x14ac:dyDescent="0.35">
      <c r="A9010" t="str">
        <f>Raw_Data!A9010</f>
        <v>702-79-4218</v>
      </c>
      <c r="B9010" s="2">
        <f>Raw_Data!B9010</f>
        <v>45582.172222222223</v>
      </c>
      <c r="C9010">
        <f>HOUR(Raw_Data!B9010)</f>
        <v>4</v>
      </c>
      <c r="D9010" t="str">
        <f>TEXT(Raw_Data!B9010,"mmm")</f>
        <v>Oct</v>
      </c>
      <c r="E9010">
        <f>YEAR(Raw_Data!B9010)</f>
        <v>2024</v>
      </c>
      <c r="F9010" t="str">
        <f>TEXT(Raw_Data!B9010,"mmm-yy")</f>
        <v>Oct-24</v>
      </c>
      <c r="G9010" t="str">
        <f>PROPER(Raw_Data!C9010&amp;". "&amp;Raw_Data!D9010)</f>
        <v>X. Jephson</v>
      </c>
      <c r="H9010" t="str">
        <f>IF(OR(Raw_Data!E9010="M",Raw_Data!E9010="Male"),"Male",IF(OR(Raw_Data!E9010="F",Raw_Data!E9010="Female"),"Female","Not Confirmed"))</f>
        <v>Male</v>
      </c>
      <c r="I9010">
        <f>Raw_Data!F9010</f>
        <v>23</v>
      </c>
      <c r="J9010" t="str">
        <f>FLOOR(Raw_Data!F9010,10)&amp;"-"&amp;FLOOR(Raw_Data!F9010,10)+9</f>
        <v>20-29</v>
      </c>
      <c r="K9010" t="str">
        <f>Raw_Data!G9010</f>
        <v>Unknown</v>
      </c>
      <c r="L9010" t="str">
        <f>Raw_Data!H9010</f>
        <v>None</v>
      </c>
      <c r="M9010" t="str">
        <f>IF(Raw_Data!I9010=TRUE,"Admitted","Not Admitted")</f>
        <v>Not Admitted</v>
      </c>
      <c r="N9010" t="str">
        <f>IF(Raw_Data!J9010="","Not Rated",Raw_Data!J9010)</f>
        <v>Not Rated</v>
      </c>
      <c r="O9010">
        <f>Raw_Data!K9010</f>
        <v>17</v>
      </c>
      <c r="P9010" t="str">
        <f>IF(Raw_Data!K9010&lt;=30,"Within Time","Delayed")</f>
        <v>Within Time</v>
      </c>
    </row>
    <row r="9011" spans="1:16" x14ac:dyDescent="0.35">
      <c r="A9011" t="str">
        <f>Raw_Data!A9011</f>
        <v>628-29-4980</v>
      </c>
      <c r="B9011" s="2">
        <f>Raw_Data!B9011</f>
        <v>45582.271527777782</v>
      </c>
      <c r="C9011">
        <f>HOUR(Raw_Data!B9011)</f>
        <v>6</v>
      </c>
      <c r="D9011" t="str">
        <f>TEXT(Raw_Data!B9011,"mmm")</f>
        <v>Oct</v>
      </c>
      <c r="E9011">
        <f>YEAR(Raw_Data!B9011)</f>
        <v>2024</v>
      </c>
      <c r="F9011" t="str">
        <f>TEXT(Raw_Data!B9011,"mmm-yy")</f>
        <v>Oct-24</v>
      </c>
      <c r="G9011" t="str">
        <f>PROPER(Raw_Data!C9011&amp;". "&amp;Raw_Data!D9011)</f>
        <v>F. Buff</v>
      </c>
      <c r="H9011" t="str">
        <f>IF(OR(Raw_Data!E9011="M",Raw_Data!E9011="Male"),"Male",IF(OR(Raw_Data!E9011="F",Raw_Data!E9011="Female"),"Female","Not Confirmed"))</f>
        <v>Male</v>
      </c>
      <c r="I9011">
        <f>Raw_Data!F9011</f>
        <v>39</v>
      </c>
      <c r="J9011" t="str">
        <f>FLOOR(Raw_Data!F9011,10)&amp;"-"&amp;FLOOR(Raw_Data!F9011,10)+9</f>
        <v>30-39</v>
      </c>
      <c r="K9011" t="str">
        <f>Raw_Data!G9011</f>
        <v>Pacific Islander</v>
      </c>
      <c r="L9011" t="str">
        <f>Raw_Data!H9011</f>
        <v>None</v>
      </c>
      <c r="M9011" t="str">
        <f>IF(Raw_Data!I9011=TRUE,"Admitted","Not Admitted")</f>
        <v>Not Admitted</v>
      </c>
      <c r="N9011">
        <f>IF(Raw_Data!J9011="","Not Rated",Raw_Data!J9011)</f>
        <v>6</v>
      </c>
      <c r="O9011">
        <f>Raw_Data!K9011</f>
        <v>53</v>
      </c>
      <c r="P9011" t="str">
        <f>IF(Raw_Data!K9011&lt;=30,"Within Time","Delayed")</f>
        <v>Delayed</v>
      </c>
    </row>
    <row r="9012" spans="1:16" x14ac:dyDescent="0.35">
      <c r="A9012" t="str">
        <f>Raw_Data!A9012</f>
        <v>333-77-1261</v>
      </c>
      <c r="B9012" s="2">
        <f>Raw_Data!B9012</f>
        <v>45582.296527777777</v>
      </c>
      <c r="C9012">
        <f>HOUR(Raw_Data!B9012)</f>
        <v>7</v>
      </c>
      <c r="D9012" t="str">
        <f>TEXT(Raw_Data!B9012,"mmm")</f>
        <v>Oct</v>
      </c>
      <c r="E9012">
        <f>YEAR(Raw_Data!B9012)</f>
        <v>2024</v>
      </c>
      <c r="F9012" t="str">
        <f>TEXT(Raw_Data!B9012,"mmm-yy")</f>
        <v>Oct-24</v>
      </c>
      <c r="G9012" t="str">
        <f>PROPER(Raw_Data!C9012&amp;". "&amp;Raw_Data!D9012)</f>
        <v>F. Rowntree</v>
      </c>
      <c r="H9012" t="str">
        <f>IF(OR(Raw_Data!E9012="M",Raw_Data!E9012="Male"),"Male",IF(OR(Raw_Data!E9012="F",Raw_Data!E9012="Female"),"Female","Not Confirmed"))</f>
        <v>Male</v>
      </c>
      <c r="I9012">
        <f>Raw_Data!F9012</f>
        <v>10</v>
      </c>
      <c r="J9012" t="str">
        <f>FLOOR(Raw_Data!F9012,10)&amp;"-"&amp;FLOOR(Raw_Data!F9012,10)+9</f>
        <v>10-19</v>
      </c>
      <c r="K9012" t="str">
        <f>Raw_Data!G9012</f>
        <v>Native American/Alaska Native</v>
      </c>
      <c r="L9012" t="str">
        <f>Raw_Data!H9012</f>
        <v>None</v>
      </c>
      <c r="M9012" t="str">
        <f>IF(Raw_Data!I9012=TRUE,"Admitted","Not Admitted")</f>
        <v>Admitted</v>
      </c>
      <c r="N9012" t="str">
        <f>IF(Raw_Data!J9012="","Not Rated",Raw_Data!J9012)</f>
        <v>Not Rated</v>
      </c>
      <c r="O9012">
        <f>Raw_Data!K9012</f>
        <v>21</v>
      </c>
      <c r="P9012" t="str">
        <f>IF(Raw_Data!K9012&lt;=30,"Within Time","Delayed")</f>
        <v>Within Time</v>
      </c>
    </row>
    <row r="9013" spans="1:16" x14ac:dyDescent="0.35">
      <c r="A9013" t="str">
        <f>Raw_Data!A9013</f>
        <v>988-57-9309</v>
      </c>
      <c r="B9013" s="2">
        <f>Raw_Data!B9013</f>
        <v>45582.456944444442</v>
      </c>
      <c r="C9013">
        <f>HOUR(Raw_Data!B9013)</f>
        <v>10</v>
      </c>
      <c r="D9013" t="str">
        <f>TEXT(Raw_Data!B9013,"mmm")</f>
        <v>Oct</v>
      </c>
      <c r="E9013">
        <f>YEAR(Raw_Data!B9013)</f>
        <v>2024</v>
      </c>
      <c r="F9013" t="str">
        <f>TEXT(Raw_Data!B9013,"mmm-yy")</f>
        <v>Oct-24</v>
      </c>
      <c r="G9013" t="str">
        <f>PROPER(Raw_Data!C9013&amp;". "&amp;Raw_Data!D9013)</f>
        <v>K. Churchard</v>
      </c>
      <c r="H9013" t="str">
        <f>IF(OR(Raw_Data!E9013="M",Raw_Data!E9013="Male"),"Male",IF(OR(Raw_Data!E9013="F",Raw_Data!E9013="Female"),"Female","Not Confirmed"))</f>
        <v>Female</v>
      </c>
      <c r="I9013">
        <f>Raw_Data!F9013</f>
        <v>23</v>
      </c>
      <c r="J9013" t="str">
        <f>FLOOR(Raw_Data!F9013,10)&amp;"-"&amp;FLOOR(Raw_Data!F9013,10)+9</f>
        <v>20-29</v>
      </c>
      <c r="K9013" t="str">
        <f>Raw_Data!G9013</f>
        <v>Two or More Races</v>
      </c>
      <c r="L9013" t="str">
        <f>Raw_Data!H9013</f>
        <v>General Practice</v>
      </c>
      <c r="M9013" t="str">
        <f>IF(Raw_Data!I9013=TRUE,"Admitted","Not Admitted")</f>
        <v>Admitted</v>
      </c>
      <c r="N9013" t="str">
        <f>IF(Raw_Data!J9013="","Not Rated",Raw_Data!J9013)</f>
        <v>Not Rated</v>
      </c>
      <c r="O9013">
        <f>Raw_Data!K9013</f>
        <v>39</v>
      </c>
      <c r="P9013" t="str">
        <f>IF(Raw_Data!K9013&lt;=30,"Within Time","Delayed")</f>
        <v>Delayed</v>
      </c>
    </row>
    <row r="9014" spans="1:16" x14ac:dyDescent="0.35">
      <c r="A9014" t="str">
        <f>Raw_Data!A9014</f>
        <v>886-45-8910</v>
      </c>
      <c r="B9014" s="2">
        <f>Raw_Data!B9014</f>
        <v>45582.462500000001</v>
      </c>
      <c r="C9014">
        <f>HOUR(Raw_Data!B9014)</f>
        <v>11</v>
      </c>
      <c r="D9014" t="str">
        <f>TEXT(Raw_Data!B9014,"mmm")</f>
        <v>Oct</v>
      </c>
      <c r="E9014">
        <f>YEAR(Raw_Data!B9014)</f>
        <v>2024</v>
      </c>
      <c r="F9014" t="str">
        <f>TEXT(Raw_Data!B9014,"mmm-yy")</f>
        <v>Oct-24</v>
      </c>
      <c r="G9014" t="str">
        <f>PROPER(Raw_Data!C9014&amp;". "&amp;Raw_Data!D9014)</f>
        <v>V. Ashcombe</v>
      </c>
      <c r="H9014" t="str">
        <f>IF(OR(Raw_Data!E9014="M",Raw_Data!E9014="Male"),"Male",IF(OR(Raw_Data!E9014="F",Raw_Data!E9014="Female"),"Female","Not Confirmed"))</f>
        <v>Female</v>
      </c>
      <c r="I9014">
        <f>Raw_Data!F9014</f>
        <v>9</v>
      </c>
      <c r="J9014" t="str">
        <f>FLOOR(Raw_Data!F9014,10)&amp;"-"&amp;FLOOR(Raw_Data!F9014,10)+9</f>
        <v>0-9</v>
      </c>
      <c r="K9014" t="str">
        <f>Raw_Data!G9014</f>
        <v>Unknown</v>
      </c>
      <c r="L9014" t="str">
        <f>Raw_Data!H9014</f>
        <v>None</v>
      </c>
      <c r="M9014" t="str">
        <f>IF(Raw_Data!I9014=TRUE,"Admitted","Not Admitted")</f>
        <v>Admitted</v>
      </c>
      <c r="N9014" t="str">
        <f>IF(Raw_Data!J9014="","Not Rated",Raw_Data!J9014)</f>
        <v>Not Rated</v>
      </c>
      <c r="O9014">
        <f>Raw_Data!K9014</f>
        <v>56</v>
      </c>
      <c r="P9014" t="str">
        <f>IF(Raw_Data!K9014&lt;=30,"Within Time","Delayed")</f>
        <v>Delayed</v>
      </c>
    </row>
    <row r="9015" spans="1:16" x14ac:dyDescent="0.35">
      <c r="A9015" t="str">
        <f>Raw_Data!A9015</f>
        <v>347-49-6218</v>
      </c>
      <c r="B9015" s="2">
        <f>Raw_Data!B9015</f>
        <v>45582.479166666657</v>
      </c>
      <c r="C9015">
        <f>HOUR(Raw_Data!B9015)</f>
        <v>11</v>
      </c>
      <c r="D9015" t="str">
        <f>TEXT(Raw_Data!B9015,"mmm")</f>
        <v>Oct</v>
      </c>
      <c r="E9015">
        <f>YEAR(Raw_Data!B9015)</f>
        <v>2024</v>
      </c>
      <c r="F9015" t="str">
        <f>TEXT(Raw_Data!B9015,"mmm-yy")</f>
        <v>Oct-24</v>
      </c>
      <c r="G9015" t="str">
        <f>PROPER(Raw_Data!C9015&amp;". "&amp;Raw_Data!D9015)</f>
        <v>J. Ashcombe</v>
      </c>
      <c r="H9015" t="str">
        <f>IF(OR(Raw_Data!E9015="M",Raw_Data!E9015="Male"),"Male",IF(OR(Raw_Data!E9015="F",Raw_Data!E9015="Female"),"Female","Not Confirmed"))</f>
        <v>Male</v>
      </c>
      <c r="I9015">
        <f>Raw_Data!F9015</f>
        <v>65</v>
      </c>
      <c r="J9015" t="str">
        <f>FLOOR(Raw_Data!F9015,10)&amp;"-"&amp;FLOOR(Raw_Data!F9015,10)+9</f>
        <v>60-69</v>
      </c>
      <c r="K9015" t="str">
        <f>Raw_Data!G9015</f>
        <v>African American</v>
      </c>
      <c r="L9015" t="str">
        <f>Raw_Data!H9015</f>
        <v>Physiotherapy</v>
      </c>
      <c r="M9015" t="str">
        <f>IF(Raw_Data!I9015=TRUE,"Admitted","Not Admitted")</f>
        <v>Not Admitted</v>
      </c>
      <c r="N9015">
        <f>IF(Raw_Data!J9015="","Not Rated",Raw_Data!J9015)</f>
        <v>1</v>
      </c>
      <c r="O9015">
        <f>Raw_Data!K9015</f>
        <v>57</v>
      </c>
      <c r="P9015" t="str">
        <f>IF(Raw_Data!K9015&lt;=30,"Within Time","Delayed")</f>
        <v>Delayed</v>
      </c>
    </row>
    <row r="9016" spans="1:16" x14ac:dyDescent="0.35">
      <c r="A9016" t="str">
        <f>Raw_Data!A9016</f>
        <v>141-45-6554</v>
      </c>
      <c r="B9016" s="2">
        <f>Raw_Data!B9016</f>
        <v>45582.527777777781</v>
      </c>
      <c r="C9016">
        <f>HOUR(Raw_Data!B9016)</f>
        <v>12</v>
      </c>
      <c r="D9016" t="str">
        <f>TEXT(Raw_Data!B9016,"mmm")</f>
        <v>Oct</v>
      </c>
      <c r="E9016">
        <f>YEAR(Raw_Data!B9016)</f>
        <v>2024</v>
      </c>
      <c r="F9016" t="str">
        <f>TEXT(Raw_Data!B9016,"mmm-yy")</f>
        <v>Oct-24</v>
      </c>
      <c r="G9016" t="str">
        <f>PROPER(Raw_Data!C9016&amp;". "&amp;Raw_Data!D9016)</f>
        <v>E. Ollerton</v>
      </c>
      <c r="H9016" t="str">
        <f>IF(OR(Raw_Data!E9016="M",Raw_Data!E9016="Male"),"Male",IF(OR(Raw_Data!E9016="F",Raw_Data!E9016="Female"),"Female","Not Confirmed"))</f>
        <v>Male</v>
      </c>
      <c r="I9016">
        <f>Raw_Data!F9016</f>
        <v>74</v>
      </c>
      <c r="J9016" t="str">
        <f>FLOOR(Raw_Data!F9016,10)&amp;"-"&amp;FLOOR(Raw_Data!F9016,10)+9</f>
        <v>70-79</v>
      </c>
      <c r="K9016" t="str">
        <f>Raw_Data!G9016</f>
        <v>White</v>
      </c>
      <c r="L9016" t="str">
        <f>Raw_Data!H9016</f>
        <v>Physiotherapy</v>
      </c>
      <c r="M9016" t="str">
        <f>IF(Raw_Data!I9016=TRUE,"Admitted","Not Admitted")</f>
        <v>Admitted</v>
      </c>
      <c r="N9016">
        <f>IF(Raw_Data!J9016="","Not Rated",Raw_Data!J9016)</f>
        <v>5</v>
      </c>
      <c r="O9016">
        <f>Raw_Data!K9016</f>
        <v>10</v>
      </c>
      <c r="P9016" t="str">
        <f>IF(Raw_Data!K9016&lt;=30,"Within Time","Delayed")</f>
        <v>Within Time</v>
      </c>
    </row>
    <row r="9017" spans="1:16" x14ac:dyDescent="0.35">
      <c r="A9017" t="str">
        <f>Raw_Data!A9017</f>
        <v>763-27-2960</v>
      </c>
      <c r="B9017" s="2">
        <f>Raw_Data!B9017</f>
        <v>45582.670138888891</v>
      </c>
      <c r="C9017">
        <f>HOUR(Raw_Data!B9017)</f>
        <v>16</v>
      </c>
      <c r="D9017" t="str">
        <f>TEXT(Raw_Data!B9017,"mmm")</f>
        <v>Oct</v>
      </c>
      <c r="E9017">
        <f>YEAR(Raw_Data!B9017)</f>
        <v>2024</v>
      </c>
      <c r="F9017" t="str">
        <f>TEXT(Raw_Data!B9017,"mmm-yy")</f>
        <v>Oct-24</v>
      </c>
      <c r="G9017" t="str">
        <f>PROPER(Raw_Data!C9017&amp;". "&amp;Raw_Data!D9017)</f>
        <v>S. Whitfield</v>
      </c>
      <c r="H9017" t="str">
        <f>IF(OR(Raw_Data!E9017="M",Raw_Data!E9017="Male"),"Male",IF(OR(Raw_Data!E9017="F",Raw_Data!E9017="Female"),"Female","Not Confirmed"))</f>
        <v>Male</v>
      </c>
      <c r="I9017">
        <f>Raw_Data!F9017</f>
        <v>65</v>
      </c>
      <c r="J9017" t="str">
        <f>FLOOR(Raw_Data!F9017,10)&amp;"-"&amp;FLOOR(Raw_Data!F9017,10)+9</f>
        <v>60-69</v>
      </c>
      <c r="K9017" t="str">
        <f>Raw_Data!G9017</f>
        <v>Two or More Races</v>
      </c>
      <c r="L9017" t="str">
        <f>Raw_Data!H9017</f>
        <v>General Practice</v>
      </c>
      <c r="M9017" t="str">
        <f>IF(Raw_Data!I9017=TRUE,"Admitted","Not Admitted")</f>
        <v>Not Admitted</v>
      </c>
      <c r="N9017">
        <f>IF(Raw_Data!J9017="","Not Rated",Raw_Data!J9017)</f>
        <v>2</v>
      </c>
      <c r="O9017">
        <f>Raw_Data!K9017</f>
        <v>32</v>
      </c>
      <c r="P9017" t="str">
        <f>IF(Raw_Data!K9017&lt;=30,"Within Time","Delayed")</f>
        <v>Delayed</v>
      </c>
    </row>
    <row r="9018" spans="1:16" x14ac:dyDescent="0.35">
      <c r="A9018" t="str">
        <f>Raw_Data!A9018</f>
        <v>726-62-9186</v>
      </c>
      <c r="B9018" s="2">
        <f>Raw_Data!B9018</f>
        <v>45582.691666666673</v>
      </c>
      <c r="C9018">
        <f>HOUR(Raw_Data!B9018)</f>
        <v>16</v>
      </c>
      <c r="D9018" t="str">
        <f>TEXT(Raw_Data!B9018,"mmm")</f>
        <v>Oct</v>
      </c>
      <c r="E9018">
        <f>YEAR(Raw_Data!B9018)</f>
        <v>2024</v>
      </c>
      <c r="F9018" t="str">
        <f>TEXT(Raw_Data!B9018,"mmm-yy")</f>
        <v>Oct-24</v>
      </c>
      <c r="G9018" t="str">
        <f>PROPER(Raw_Data!C9018&amp;". "&amp;Raw_Data!D9018)</f>
        <v>W. Loxley</v>
      </c>
      <c r="H9018" t="str">
        <f>IF(OR(Raw_Data!E9018="M",Raw_Data!E9018="Male"),"Male",IF(OR(Raw_Data!E9018="F",Raw_Data!E9018="Female"),"Female","Not Confirmed"))</f>
        <v>Female</v>
      </c>
      <c r="I9018">
        <f>Raw_Data!F9018</f>
        <v>58</v>
      </c>
      <c r="J9018" t="str">
        <f>FLOOR(Raw_Data!F9018,10)&amp;"-"&amp;FLOOR(Raw_Data!F9018,10)+9</f>
        <v>50-59</v>
      </c>
      <c r="K9018" t="str">
        <f>Raw_Data!G9018</f>
        <v>African American</v>
      </c>
      <c r="L9018" t="str">
        <f>Raw_Data!H9018</f>
        <v>None</v>
      </c>
      <c r="M9018" t="str">
        <f>IF(Raw_Data!I9018=TRUE,"Admitted","Not Admitted")</f>
        <v>Not Admitted</v>
      </c>
      <c r="N9018">
        <f>IF(Raw_Data!J9018="","Not Rated",Raw_Data!J9018)</f>
        <v>3</v>
      </c>
      <c r="O9018">
        <f>Raw_Data!K9018</f>
        <v>32</v>
      </c>
      <c r="P9018" t="str">
        <f>IF(Raw_Data!K9018&lt;=30,"Within Time","Delayed")</f>
        <v>Delayed</v>
      </c>
    </row>
    <row r="9019" spans="1:16" x14ac:dyDescent="0.35">
      <c r="A9019" t="str">
        <f>Raw_Data!A9019</f>
        <v>603-70-6714</v>
      </c>
      <c r="B9019" s="2">
        <f>Raw_Data!B9019</f>
        <v>45582.753472222219</v>
      </c>
      <c r="C9019">
        <f>HOUR(Raw_Data!B9019)</f>
        <v>18</v>
      </c>
      <c r="D9019" t="str">
        <f>TEXT(Raw_Data!B9019,"mmm")</f>
        <v>Oct</v>
      </c>
      <c r="E9019">
        <f>YEAR(Raw_Data!B9019)</f>
        <v>2024</v>
      </c>
      <c r="F9019" t="str">
        <f>TEXT(Raw_Data!B9019,"mmm-yy")</f>
        <v>Oct-24</v>
      </c>
      <c r="G9019" t="str">
        <f>PROPER(Raw_Data!C9019&amp;". "&amp;Raw_Data!D9019)</f>
        <v>D. Ollerton</v>
      </c>
      <c r="H9019" t="str">
        <f>IF(OR(Raw_Data!E9019="M",Raw_Data!E9019="Male"),"Male",IF(OR(Raw_Data!E9019="F",Raw_Data!E9019="Female"),"Female","Not Confirmed"))</f>
        <v>Male</v>
      </c>
      <c r="I9019">
        <f>Raw_Data!F9019</f>
        <v>76</v>
      </c>
      <c r="J9019" t="str">
        <f>FLOOR(Raw_Data!F9019,10)&amp;"-"&amp;FLOOR(Raw_Data!F9019,10)+9</f>
        <v>70-79</v>
      </c>
      <c r="K9019" t="str">
        <f>Raw_Data!G9019</f>
        <v>Declined to Identify</v>
      </c>
      <c r="L9019" t="str">
        <f>Raw_Data!H9019</f>
        <v>General Practice</v>
      </c>
      <c r="M9019" t="str">
        <f>IF(Raw_Data!I9019=TRUE,"Admitted","Not Admitted")</f>
        <v>Not Admitted</v>
      </c>
      <c r="N9019">
        <f>IF(Raw_Data!J9019="","Not Rated",Raw_Data!J9019)</f>
        <v>9</v>
      </c>
      <c r="O9019">
        <f>Raw_Data!K9019</f>
        <v>40</v>
      </c>
      <c r="P9019" t="str">
        <f>IF(Raw_Data!K9019&lt;=30,"Within Time","Delayed")</f>
        <v>Delayed</v>
      </c>
    </row>
    <row r="9020" spans="1:16" x14ac:dyDescent="0.35">
      <c r="A9020" t="str">
        <f>Raw_Data!A9020</f>
        <v>353-65-5992</v>
      </c>
      <c r="B9020" s="2">
        <f>Raw_Data!B9020</f>
        <v>45582.772916666669</v>
      </c>
      <c r="C9020">
        <f>HOUR(Raw_Data!B9020)</f>
        <v>18</v>
      </c>
      <c r="D9020" t="str">
        <f>TEXT(Raw_Data!B9020,"mmm")</f>
        <v>Oct</v>
      </c>
      <c r="E9020">
        <f>YEAR(Raw_Data!B9020)</f>
        <v>2024</v>
      </c>
      <c r="F9020" t="str">
        <f>TEXT(Raw_Data!B9020,"mmm-yy")</f>
        <v>Oct-24</v>
      </c>
      <c r="G9020" t="str">
        <f>PROPER(Raw_Data!C9020&amp;". "&amp;Raw_Data!D9020)</f>
        <v>D. Glasspool</v>
      </c>
      <c r="H9020" t="str">
        <f>IF(OR(Raw_Data!E9020="M",Raw_Data!E9020="Male"),"Male",IF(OR(Raw_Data!E9020="F",Raw_Data!E9020="Female"),"Female","Not Confirmed"))</f>
        <v>Female</v>
      </c>
      <c r="I9020">
        <f>Raw_Data!F9020</f>
        <v>25</v>
      </c>
      <c r="J9020" t="str">
        <f>FLOOR(Raw_Data!F9020,10)&amp;"-"&amp;FLOOR(Raw_Data!F9020,10)+9</f>
        <v>20-29</v>
      </c>
      <c r="K9020" t="str">
        <f>Raw_Data!G9020</f>
        <v>White</v>
      </c>
      <c r="L9020" t="str">
        <f>Raw_Data!H9020</f>
        <v>None</v>
      </c>
      <c r="M9020" t="str">
        <f>IF(Raw_Data!I9020=TRUE,"Admitted","Not Admitted")</f>
        <v>Admitted</v>
      </c>
      <c r="N9020" t="str">
        <f>IF(Raw_Data!J9020="","Not Rated",Raw_Data!J9020)</f>
        <v>Not Rated</v>
      </c>
      <c r="O9020">
        <f>Raw_Data!K9020</f>
        <v>55</v>
      </c>
      <c r="P9020" t="str">
        <f>IF(Raw_Data!K9020&lt;=30,"Within Time","Delayed")</f>
        <v>Delayed</v>
      </c>
    </row>
    <row r="9021" spans="1:16" x14ac:dyDescent="0.35">
      <c r="A9021" t="str">
        <f>Raw_Data!A9021</f>
        <v>763-34-3726</v>
      </c>
      <c r="B9021" s="2">
        <f>Raw_Data!B9021</f>
        <v>45582.842361111107</v>
      </c>
      <c r="C9021">
        <f>HOUR(Raw_Data!B9021)</f>
        <v>20</v>
      </c>
      <c r="D9021" t="str">
        <f>TEXT(Raw_Data!B9021,"mmm")</f>
        <v>Oct</v>
      </c>
      <c r="E9021">
        <f>YEAR(Raw_Data!B9021)</f>
        <v>2024</v>
      </c>
      <c r="F9021" t="str">
        <f>TEXT(Raw_Data!B9021,"mmm-yy")</f>
        <v>Oct-24</v>
      </c>
      <c r="G9021" t="str">
        <f>PROPER(Raw_Data!C9021&amp;". "&amp;Raw_Data!D9021)</f>
        <v>O. Postlethwaite</v>
      </c>
      <c r="H9021" t="str">
        <f>IF(OR(Raw_Data!E9021="M",Raw_Data!E9021="Male"),"Male",IF(OR(Raw_Data!E9021="F",Raw_Data!E9021="Female"),"Female","Not Confirmed"))</f>
        <v>Female</v>
      </c>
      <c r="I9021">
        <f>Raw_Data!F9021</f>
        <v>62</v>
      </c>
      <c r="J9021" t="str">
        <f>FLOOR(Raw_Data!F9021,10)&amp;"-"&amp;FLOOR(Raw_Data!F9021,10)+9</f>
        <v>60-69</v>
      </c>
      <c r="K9021" t="str">
        <f>Raw_Data!G9021</f>
        <v>Unknown</v>
      </c>
      <c r="L9021" t="str">
        <f>Raw_Data!H9021</f>
        <v>General Practice</v>
      </c>
      <c r="M9021" t="str">
        <f>IF(Raw_Data!I9021=TRUE,"Admitted","Not Admitted")</f>
        <v>Admitted</v>
      </c>
      <c r="N9021">
        <f>IF(Raw_Data!J9021="","Not Rated",Raw_Data!J9021)</f>
        <v>3</v>
      </c>
      <c r="O9021">
        <f>Raw_Data!K9021</f>
        <v>32</v>
      </c>
      <c r="P9021" t="str">
        <f>IF(Raw_Data!K9021&lt;=30,"Within Time","Delayed")</f>
        <v>Delayed</v>
      </c>
    </row>
    <row r="9022" spans="1:16" x14ac:dyDescent="0.35">
      <c r="A9022" t="str">
        <f>Raw_Data!A9022</f>
        <v>567-41-4519</v>
      </c>
      <c r="B9022" s="2">
        <f>Raw_Data!B9022</f>
        <v>45582.907638888893</v>
      </c>
      <c r="C9022">
        <f>HOUR(Raw_Data!B9022)</f>
        <v>21</v>
      </c>
      <c r="D9022" t="str">
        <f>TEXT(Raw_Data!B9022,"mmm")</f>
        <v>Oct</v>
      </c>
      <c r="E9022">
        <f>YEAR(Raw_Data!B9022)</f>
        <v>2024</v>
      </c>
      <c r="F9022" t="str">
        <f>TEXT(Raw_Data!B9022,"mmm-yy")</f>
        <v>Oct-24</v>
      </c>
      <c r="G9022" t="str">
        <f>PROPER(Raw_Data!C9022&amp;". "&amp;Raw_Data!D9022)</f>
        <v>N. Inglewood</v>
      </c>
      <c r="H9022" t="str">
        <f>IF(OR(Raw_Data!E9022="M",Raw_Data!E9022="Male"),"Male",IF(OR(Raw_Data!E9022="F",Raw_Data!E9022="Female"),"Female","Not Confirmed"))</f>
        <v>Female</v>
      </c>
      <c r="I9022">
        <f>Raw_Data!F9022</f>
        <v>62</v>
      </c>
      <c r="J9022" t="str">
        <f>FLOOR(Raw_Data!F9022,10)&amp;"-"&amp;FLOOR(Raw_Data!F9022,10)+9</f>
        <v>60-69</v>
      </c>
      <c r="K9022" t="str">
        <f>Raw_Data!G9022</f>
        <v>African American</v>
      </c>
      <c r="L9022" t="str">
        <f>Raw_Data!H9022</f>
        <v>Cardiology</v>
      </c>
      <c r="M9022" t="str">
        <f>IF(Raw_Data!I9022=TRUE,"Admitted","Not Admitted")</f>
        <v>Admitted</v>
      </c>
      <c r="N9022" t="str">
        <f>IF(Raw_Data!J9022="","Not Rated",Raw_Data!J9022)</f>
        <v>Not Rated</v>
      </c>
      <c r="O9022">
        <f>Raw_Data!K9022</f>
        <v>18</v>
      </c>
      <c r="P9022" t="str">
        <f>IF(Raw_Data!K9022&lt;=30,"Within Time","Delayed")</f>
        <v>Within Time</v>
      </c>
    </row>
    <row r="9023" spans="1:16" x14ac:dyDescent="0.35">
      <c r="A9023" t="str">
        <f>Raw_Data!A9023</f>
        <v>764-55-5189</v>
      </c>
      <c r="B9023" s="2">
        <f>Raw_Data!B9023</f>
        <v>45582.974305555559</v>
      </c>
      <c r="C9023">
        <f>HOUR(Raw_Data!B9023)</f>
        <v>23</v>
      </c>
      <c r="D9023" t="str">
        <f>TEXT(Raw_Data!B9023,"mmm")</f>
        <v>Oct</v>
      </c>
      <c r="E9023">
        <f>YEAR(Raw_Data!B9023)</f>
        <v>2024</v>
      </c>
      <c r="F9023" t="str">
        <f>TEXT(Raw_Data!B9023,"mmm-yy")</f>
        <v>Oct-24</v>
      </c>
      <c r="G9023" t="str">
        <f>PROPER(Raw_Data!C9023&amp;". "&amp;Raw_Data!D9023)</f>
        <v>C. Northcote</v>
      </c>
      <c r="H9023" t="str">
        <f>IF(OR(Raw_Data!E9023="M",Raw_Data!E9023="Male"),"Male",IF(OR(Raw_Data!E9023="F",Raw_Data!E9023="Female"),"Female","Not Confirmed"))</f>
        <v>Male</v>
      </c>
      <c r="I9023">
        <f>Raw_Data!F9023</f>
        <v>30</v>
      </c>
      <c r="J9023" t="str">
        <f>FLOOR(Raw_Data!F9023,10)&amp;"-"&amp;FLOOR(Raw_Data!F9023,10)+9</f>
        <v>30-39</v>
      </c>
      <c r="K9023" t="str">
        <f>Raw_Data!G9023</f>
        <v>White</v>
      </c>
      <c r="L9023" t="str">
        <f>Raw_Data!H9023</f>
        <v>General Practice</v>
      </c>
      <c r="M9023" t="str">
        <f>IF(Raw_Data!I9023=TRUE,"Admitted","Not Admitted")</f>
        <v>Not Admitted</v>
      </c>
      <c r="N9023">
        <f>IF(Raw_Data!J9023="","Not Rated",Raw_Data!J9023)</f>
        <v>5</v>
      </c>
      <c r="O9023">
        <f>Raw_Data!K9023</f>
        <v>37</v>
      </c>
      <c r="P9023" t="str">
        <f>IF(Raw_Data!K9023&lt;=30,"Within Time","Delayed")</f>
        <v>Delayed</v>
      </c>
    </row>
    <row r="9024" spans="1:16" x14ac:dyDescent="0.35">
      <c r="A9024" t="str">
        <f>Raw_Data!A9024</f>
        <v>336-48-8102</v>
      </c>
      <c r="B9024" s="2">
        <f>Raw_Data!B9024</f>
        <v>45583.035416666673</v>
      </c>
      <c r="C9024">
        <f>HOUR(Raw_Data!B9024)</f>
        <v>0</v>
      </c>
      <c r="D9024" t="str">
        <f>TEXT(Raw_Data!B9024,"mmm")</f>
        <v>Oct</v>
      </c>
      <c r="E9024">
        <f>YEAR(Raw_Data!B9024)</f>
        <v>2024</v>
      </c>
      <c r="F9024" t="str">
        <f>TEXT(Raw_Data!B9024,"mmm-yy")</f>
        <v>Oct-24</v>
      </c>
      <c r="G9024" t="str">
        <f>PROPER(Raw_Data!C9024&amp;". "&amp;Raw_Data!D9024)</f>
        <v>J. Gwillim</v>
      </c>
      <c r="H9024" t="str">
        <f>IF(OR(Raw_Data!E9024="M",Raw_Data!E9024="Male"),"Male",IF(OR(Raw_Data!E9024="F",Raw_Data!E9024="Female"),"Female","Not Confirmed"))</f>
        <v>Female</v>
      </c>
      <c r="I9024">
        <f>Raw_Data!F9024</f>
        <v>60</v>
      </c>
      <c r="J9024" t="str">
        <f>FLOOR(Raw_Data!F9024,10)&amp;"-"&amp;FLOOR(Raw_Data!F9024,10)+9</f>
        <v>60-69</v>
      </c>
      <c r="K9024" t="str">
        <f>Raw_Data!G9024</f>
        <v>African American</v>
      </c>
      <c r="L9024" t="str">
        <f>Raw_Data!H9024</f>
        <v>None</v>
      </c>
      <c r="M9024" t="str">
        <f>IF(Raw_Data!I9024=TRUE,"Admitted","Not Admitted")</f>
        <v>Not Admitted</v>
      </c>
      <c r="N9024" t="str">
        <f>IF(Raw_Data!J9024="","Not Rated",Raw_Data!J9024)</f>
        <v>Not Rated</v>
      </c>
      <c r="O9024">
        <f>Raw_Data!K9024</f>
        <v>45</v>
      </c>
      <c r="P9024" t="str">
        <f>IF(Raw_Data!K9024&lt;=30,"Within Time","Delayed")</f>
        <v>Delayed</v>
      </c>
    </row>
    <row r="9025" spans="1:16" x14ac:dyDescent="0.35">
      <c r="A9025" t="str">
        <f>Raw_Data!A9025</f>
        <v>503-22-7299</v>
      </c>
      <c r="B9025" s="2">
        <f>Raw_Data!B9025</f>
        <v>45583.039583333331</v>
      </c>
      <c r="C9025">
        <f>HOUR(Raw_Data!B9025)</f>
        <v>0</v>
      </c>
      <c r="D9025" t="str">
        <f>TEXT(Raw_Data!B9025,"mmm")</f>
        <v>Oct</v>
      </c>
      <c r="E9025">
        <f>YEAR(Raw_Data!B9025)</f>
        <v>2024</v>
      </c>
      <c r="F9025" t="str">
        <f>TEXT(Raw_Data!B9025,"mmm-yy")</f>
        <v>Oct-24</v>
      </c>
      <c r="G9025" t="str">
        <f>PROPER(Raw_Data!C9025&amp;". "&amp;Raw_Data!D9025)</f>
        <v>I. Tunstall</v>
      </c>
      <c r="H9025" t="str">
        <f>IF(OR(Raw_Data!E9025="M",Raw_Data!E9025="Male"),"Male",IF(OR(Raw_Data!E9025="F",Raw_Data!E9025="Female"),"Female","Not Confirmed"))</f>
        <v>Female</v>
      </c>
      <c r="I9025">
        <f>Raw_Data!F9025</f>
        <v>3</v>
      </c>
      <c r="J9025" t="str">
        <f>FLOOR(Raw_Data!F9025,10)&amp;"-"&amp;FLOOR(Raw_Data!F9025,10)+9</f>
        <v>0-9</v>
      </c>
      <c r="K9025" t="str">
        <f>Raw_Data!G9025</f>
        <v>African American</v>
      </c>
      <c r="L9025" t="str">
        <f>Raw_Data!H9025</f>
        <v>General Practice</v>
      </c>
      <c r="M9025" t="str">
        <f>IF(Raw_Data!I9025=TRUE,"Admitted","Not Admitted")</f>
        <v>Not Admitted</v>
      </c>
      <c r="N9025" t="str">
        <f>IF(Raw_Data!J9025="","Not Rated",Raw_Data!J9025)</f>
        <v>Not Rated</v>
      </c>
      <c r="O9025">
        <f>Raw_Data!K9025</f>
        <v>15</v>
      </c>
      <c r="P9025" t="str">
        <f>IF(Raw_Data!K9025&lt;=30,"Within Time","Delayed")</f>
        <v>Within Time</v>
      </c>
    </row>
    <row r="9026" spans="1:16" x14ac:dyDescent="0.35">
      <c r="A9026" t="str">
        <f>Raw_Data!A9026</f>
        <v>423-44-9115</v>
      </c>
      <c r="B9026" s="2">
        <f>Raw_Data!B9026</f>
        <v>45583.052083333343</v>
      </c>
      <c r="C9026">
        <f>HOUR(Raw_Data!B9026)</f>
        <v>1</v>
      </c>
      <c r="D9026" t="str">
        <f>TEXT(Raw_Data!B9026,"mmm")</f>
        <v>Oct</v>
      </c>
      <c r="E9026">
        <f>YEAR(Raw_Data!B9026)</f>
        <v>2024</v>
      </c>
      <c r="F9026" t="str">
        <f>TEXT(Raw_Data!B9026,"mmm-yy")</f>
        <v>Oct-24</v>
      </c>
      <c r="G9026" t="str">
        <f>PROPER(Raw_Data!C9026&amp;". "&amp;Raw_Data!D9026)</f>
        <v>Q. Perrat</v>
      </c>
      <c r="H9026" t="str">
        <f>IF(OR(Raw_Data!E9026="M",Raw_Data!E9026="Male"),"Male",IF(OR(Raw_Data!E9026="F",Raw_Data!E9026="Female"),"Female","Not Confirmed"))</f>
        <v>Female</v>
      </c>
      <c r="I9026">
        <f>Raw_Data!F9026</f>
        <v>73</v>
      </c>
      <c r="J9026" t="str">
        <f>FLOOR(Raw_Data!F9026,10)&amp;"-"&amp;FLOOR(Raw_Data!F9026,10)+9</f>
        <v>70-79</v>
      </c>
      <c r="K9026" t="str">
        <f>Raw_Data!G9026</f>
        <v>African American</v>
      </c>
      <c r="L9026" t="str">
        <f>Raw_Data!H9026</f>
        <v>None</v>
      </c>
      <c r="M9026" t="str">
        <f>IF(Raw_Data!I9026=TRUE,"Admitted","Not Admitted")</f>
        <v>Admitted</v>
      </c>
      <c r="N9026">
        <f>IF(Raw_Data!J9026="","Not Rated",Raw_Data!J9026)</f>
        <v>4</v>
      </c>
      <c r="O9026">
        <f>Raw_Data!K9026</f>
        <v>34</v>
      </c>
      <c r="P9026" t="str">
        <f>IF(Raw_Data!K9026&lt;=30,"Within Time","Delayed")</f>
        <v>Delayed</v>
      </c>
    </row>
    <row r="9027" spans="1:16" x14ac:dyDescent="0.35">
      <c r="A9027" t="str">
        <f>Raw_Data!A9027</f>
        <v>763-77-1820</v>
      </c>
      <c r="B9027" s="2">
        <f>Raw_Data!B9027</f>
        <v>45583.155555555553</v>
      </c>
      <c r="C9027">
        <f>HOUR(Raw_Data!B9027)</f>
        <v>3</v>
      </c>
      <c r="D9027" t="str">
        <f>TEXT(Raw_Data!B9027,"mmm")</f>
        <v>Oct</v>
      </c>
      <c r="E9027">
        <f>YEAR(Raw_Data!B9027)</f>
        <v>2024</v>
      </c>
      <c r="F9027" t="str">
        <f>TEXT(Raw_Data!B9027,"mmm-yy")</f>
        <v>Oct-24</v>
      </c>
      <c r="G9027" t="str">
        <f>PROPER(Raw_Data!C9027&amp;". "&amp;Raw_Data!D9027)</f>
        <v>M. Thornbury</v>
      </c>
      <c r="H9027" t="str">
        <f>IF(OR(Raw_Data!E9027="M",Raw_Data!E9027="Male"),"Male",IF(OR(Raw_Data!E9027="F",Raw_Data!E9027="Female"),"Female","Not Confirmed"))</f>
        <v>Female</v>
      </c>
      <c r="I9027">
        <f>Raw_Data!F9027</f>
        <v>7</v>
      </c>
      <c r="J9027" t="str">
        <f>FLOOR(Raw_Data!F9027,10)&amp;"-"&amp;FLOOR(Raw_Data!F9027,10)+9</f>
        <v>0-9</v>
      </c>
      <c r="K9027" t="str">
        <f>Raw_Data!G9027</f>
        <v>Declined to Identify</v>
      </c>
      <c r="L9027" t="str">
        <f>Raw_Data!H9027</f>
        <v>None</v>
      </c>
      <c r="M9027" t="str">
        <f>IF(Raw_Data!I9027=TRUE,"Admitted","Not Admitted")</f>
        <v>Not Admitted</v>
      </c>
      <c r="N9027" t="str">
        <f>IF(Raw_Data!J9027="","Not Rated",Raw_Data!J9027)</f>
        <v>Not Rated</v>
      </c>
      <c r="O9027">
        <f>Raw_Data!K9027</f>
        <v>41</v>
      </c>
      <c r="P9027" t="str">
        <f>IF(Raw_Data!K9027&lt;=30,"Within Time","Delayed")</f>
        <v>Delayed</v>
      </c>
    </row>
    <row r="9028" spans="1:16" x14ac:dyDescent="0.35">
      <c r="A9028" t="str">
        <f>Raw_Data!A9028</f>
        <v>236-22-7162</v>
      </c>
      <c r="B9028" s="2">
        <f>Raw_Data!B9028</f>
        <v>45583.275694444441</v>
      </c>
      <c r="C9028">
        <f>HOUR(Raw_Data!B9028)</f>
        <v>6</v>
      </c>
      <c r="D9028" t="str">
        <f>TEXT(Raw_Data!B9028,"mmm")</f>
        <v>Oct</v>
      </c>
      <c r="E9028">
        <f>YEAR(Raw_Data!B9028)</f>
        <v>2024</v>
      </c>
      <c r="F9028" t="str">
        <f>TEXT(Raw_Data!B9028,"mmm-yy")</f>
        <v>Oct-24</v>
      </c>
      <c r="G9028" t="str">
        <f>PROPER(Raw_Data!C9028&amp;". "&amp;Raw_Data!D9028)</f>
        <v>F. Schubuser</v>
      </c>
      <c r="H9028" t="str">
        <f>IF(OR(Raw_Data!E9028="M",Raw_Data!E9028="Male"),"Male",IF(OR(Raw_Data!E9028="F",Raw_Data!E9028="Female"),"Female","Not Confirmed"))</f>
        <v>Female</v>
      </c>
      <c r="I9028">
        <f>Raw_Data!F9028</f>
        <v>11</v>
      </c>
      <c r="J9028" t="str">
        <f>FLOOR(Raw_Data!F9028,10)&amp;"-"&amp;FLOOR(Raw_Data!F9028,10)+9</f>
        <v>10-19</v>
      </c>
      <c r="K9028" t="str">
        <f>Raw_Data!G9028</f>
        <v>White</v>
      </c>
      <c r="L9028" t="str">
        <f>Raw_Data!H9028</f>
        <v>None</v>
      </c>
      <c r="M9028" t="str">
        <f>IF(Raw_Data!I9028=TRUE,"Admitted","Not Admitted")</f>
        <v>Admitted</v>
      </c>
      <c r="N9028" t="str">
        <f>IF(Raw_Data!J9028="","Not Rated",Raw_Data!J9028)</f>
        <v>Not Rated</v>
      </c>
      <c r="O9028">
        <f>Raw_Data!K9028</f>
        <v>28</v>
      </c>
      <c r="P9028" t="str">
        <f>IF(Raw_Data!K9028&lt;=30,"Within Time","Delayed")</f>
        <v>Within Time</v>
      </c>
    </row>
    <row r="9029" spans="1:16" x14ac:dyDescent="0.35">
      <c r="A9029" t="str">
        <f>Raw_Data!A9029</f>
        <v>303-87-4272</v>
      </c>
      <c r="B9029" s="2">
        <f>Raw_Data!B9029</f>
        <v>45583.492361111108</v>
      </c>
      <c r="C9029">
        <f>HOUR(Raw_Data!B9029)</f>
        <v>11</v>
      </c>
      <c r="D9029" t="str">
        <f>TEXT(Raw_Data!B9029,"mmm")</f>
        <v>Oct</v>
      </c>
      <c r="E9029">
        <f>YEAR(Raw_Data!B9029)</f>
        <v>2024</v>
      </c>
      <c r="F9029" t="str">
        <f>TEXT(Raw_Data!B9029,"mmm-yy")</f>
        <v>Oct-24</v>
      </c>
      <c r="G9029" t="str">
        <f>PROPER(Raw_Data!C9029&amp;". "&amp;Raw_Data!D9029)</f>
        <v>I. Kingsley</v>
      </c>
      <c r="H9029" t="str">
        <f>IF(OR(Raw_Data!E9029="M",Raw_Data!E9029="Male"),"Male",IF(OR(Raw_Data!E9029="F",Raw_Data!E9029="Female"),"Female","Not Confirmed"))</f>
        <v>Male</v>
      </c>
      <c r="I9029">
        <f>Raw_Data!F9029</f>
        <v>53</v>
      </c>
      <c r="J9029" t="str">
        <f>FLOOR(Raw_Data!F9029,10)&amp;"-"&amp;FLOOR(Raw_Data!F9029,10)+9</f>
        <v>50-59</v>
      </c>
      <c r="K9029" t="str">
        <f>Raw_Data!G9029</f>
        <v>African American</v>
      </c>
      <c r="L9029" t="str">
        <f>Raw_Data!H9029</f>
        <v>None</v>
      </c>
      <c r="M9029" t="str">
        <f>IF(Raw_Data!I9029=TRUE,"Admitted","Not Admitted")</f>
        <v>Admitted</v>
      </c>
      <c r="N9029">
        <f>IF(Raw_Data!J9029="","Not Rated",Raw_Data!J9029)</f>
        <v>7</v>
      </c>
      <c r="O9029">
        <f>Raw_Data!K9029</f>
        <v>31</v>
      </c>
      <c r="P9029" t="str">
        <f>IF(Raw_Data!K9029&lt;=30,"Within Time","Delayed")</f>
        <v>Delayed</v>
      </c>
    </row>
    <row r="9030" spans="1:16" x14ac:dyDescent="0.35">
      <c r="A9030" t="str">
        <f>Raw_Data!A9030</f>
        <v>795-68-8129</v>
      </c>
      <c r="B9030" s="2">
        <f>Raw_Data!B9030</f>
        <v>45583.531944444447</v>
      </c>
      <c r="C9030">
        <f>HOUR(Raw_Data!B9030)</f>
        <v>12</v>
      </c>
      <c r="D9030" t="str">
        <f>TEXT(Raw_Data!B9030,"mmm")</f>
        <v>Oct</v>
      </c>
      <c r="E9030">
        <f>YEAR(Raw_Data!B9030)</f>
        <v>2024</v>
      </c>
      <c r="F9030" t="str">
        <f>TEXT(Raw_Data!B9030,"mmm-yy")</f>
        <v>Oct-24</v>
      </c>
      <c r="G9030" t="str">
        <f>PROPER(Raw_Data!C9030&amp;". "&amp;Raw_Data!D9030)</f>
        <v>P. Stanlack</v>
      </c>
      <c r="H9030" t="str">
        <f>IF(OR(Raw_Data!E9030="M",Raw_Data!E9030="Male"),"Male",IF(OR(Raw_Data!E9030="F",Raw_Data!E9030="Female"),"Female","Not Confirmed"))</f>
        <v>Female</v>
      </c>
      <c r="I9030">
        <f>Raw_Data!F9030</f>
        <v>46</v>
      </c>
      <c r="J9030" t="str">
        <f>FLOOR(Raw_Data!F9030,10)&amp;"-"&amp;FLOOR(Raw_Data!F9030,10)+9</f>
        <v>40-49</v>
      </c>
      <c r="K9030" t="str">
        <f>Raw_Data!G9030</f>
        <v>White</v>
      </c>
      <c r="L9030" t="str">
        <f>Raw_Data!H9030</f>
        <v>None</v>
      </c>
      <c r="M9030" t="str">
        <f>IF(Raw_Data!I9030=TRUE,"Admitted","Not Admitted")</f>
        <v>Admitted</v>
      </c>
      <c r="N9030">
        <f>IF(Raw_Data!J9030="","Not Rated",Raw_Data!J9030)</f>
        <v>10</v>
      </c>
      <c r="O9030">
        <f>Raw_Data!K9030</f>
        <v>28</v>
      </c>
      <c r="P9030" t="str">
        <f>IF(Raw_Data!K9030&lt;=30,"Within Time","Delayed")</f>
        <v>Within Time</v>
      </c>
    </row>
    <row r="9031" spans="1:16" x14ac:dyDescent="0.35">
      <c r="A9031" t="str">
        <f>Raw_Data!A9031</f>
        <v>719-82-9359</v>
      </c>
      <c r="B9031" s="2">
        <f>Raw_Data!B9031</f>
        <v>45583.605555555558</v>
      </c>
      <c r="C9031">
        <f>HOUR(Raw_Data!B9031)</f>
        <v>14</v>
      </c>
      <c r="D9031" t="str">
        <f>TEXT(Raw_Data!B9031,"mmm")</f>
        <v>Oct</v>
      </c>
      <c r="E9031">
        <f>YEAR(Raw_Data!B9031)</f>
        <v>2024</v>
      </c>
      <c r="F9031" t="str">
        <f>TEXT(Raw_Data!B9031,"mmm-yy")</f>
        <v>Oct-24</v>
      </c>
      <c r="G9031" t="str">
        <f>PROPER(Raw_Data!C9031&amp;". "&amp;Raw_Data!D9031)</f>
        <v>K. Methuen</v>
      </c>
      <c r="H9031" t="str">
        <f>IF(OR(Raw_Data!E9031="M",Raw_Data!E9031="Male"),"Male",IF(OR(Raw_Data!E9031="F",Raw_Data!E9031="Female"),"Female","Not Confirmed"))</f>
        <v>Male</v>
      </c>
      <c r="I9031">
        <f>Raw_Data!F9031</f>
        <v>67</v>
      </c>
      <c r="J9031" t="str">
        <f>FLOOR(Raw_Data!F9031,10)&amp;"-"&amp;FLOOR(Raw_Data!F9031,10)+9</f>
        <v>60-69</v>
      </c>
      <c r="K9031" t="str">
        <f>Raw_Data!G9031</f>
        <v>White</v>
      </c>
      <c r="L9031" t="str">
        <f>Raw_Data!H9031</f>
        <v>General Practice</v>
      </c>
      <c r="M9031" t="str">
        <f>IF(Raw_Data!I9031=TRUE,"Admitted","Not Admitted")</f>
        <v>Admitted</v>
      </c>
      <c r="N9031" t="str">
        <f>IF(Raw_Data!J9031="","Not Rated",Raw_Data!J9031)</f>
        <v>Not Rated</v>
      </c>
      <c r="O9031">
        <f>Raw_Data!K9031</f>
        <v>47</v>
      </c>
      <c r="P9031" t="str">
        <f>IF(Raw_Data!K9031&lt;=30,"Within Time","Delayed")</f>
        <v>Delayed</v>
      </c>
    </row>
    <row r="9032" spans="1:16" x14ac:dyDescent="0.35">
      <c r="A9032" t="str">
        <f>Raw_Data!A9032</f>
        <v>363-37-9360</v>
      </c>
      <c r="B9032" s="2">
        <f>Raw_Data!B9032</f>
        <v>45583.607638888891</v>
      </c>
      <c r="C9032">
        <f>HOUR(Raw_Data!B9032)</f>
        <v>14</v>
      </c>
      <c r="D9032" t="str">
        <f>TEXT(Raw_Data!B9032,"mmm")</f>
        <v>Oct</v>
      </c>
      <c r="E9032">
        <f>YEAR(Raw_Data!B9032)</f>
        <v>2024</v>
      </c>
      <c r="F9032" t="str">
        <f>TEXT(Raw_Data!B9032,"mmm-yy")</f>
        <v>Oct-24</v>
      </c>
      <c r="G9032" t="str">
        <f>PROPER(Raw_Data!C9032&amp;". "&amp;Raw_Data!D9032)</f>
        <v>P. Stanlack</v>
      </c>
      <c r="H9032" t="str">
        <f>IF(OR(Raw_Data!E9032="M",Raw_Data!E9032="Male"),"Male",IF(OR(Raw_Data!E9032="F",Raw_Data!E9032="Female"),"Female","Not Confirmed"))</f>
        <v>Male</v>
      </c>
      <c r="I9032">
        <f>Raw_Data!F9032</f>
        <v>10</v>
      </c>
      <c r="J9032" t="str">
        <f>FLOOR(Raw_Data!F9032,10)&amp;"-"&amp;FLOOR(Raw_Data!F9032,10)+9</f>
        <v>10-19</v>
      </c>
      <c r="K9032" t="str">
        <f>Raw_Data!G9032</f>
        <v>African American</v>
      </c>
      <c r="L9032" t="str">
        <f>Raw_Data!H9032</f>
        <v>General Practice</v>
      </c>
      <c r="M9032" t="str">
        <f>IF(Raw_Data!I9032=TRUE,"Admitted","Not Admitted")</f>
        <v>Admitted</v>
      </c>
      <c r="N9032" t="str">
        <f>IF(Raw_Data!J9032="","Not Rated",Raw_Data!J9032)</f>
        <v>Not Rated</v>
      </c>
      <c r="O9032">
        <f>Raw_Data!K9032</f>
        <v>17</v>
      </c>
      <c r="P9032" t="str">
        <f>IF(Raw_Data!K9032&lt;=30,"Within Time","Delayed")</f>
        <v>Within Time</v>
      </c>
    </row>
    <row r="9033" spans="1:16" x14ac:dyDescent="0.35">
      <c r="A9033" t="str">
        <f>Raw_Data!A9033</f>
        <v>784-31-8214</v>
      </c>
      <c r="B9033" s="2">
        <f>Raw_Data!B9033</f>
        <v>45583.668055555558</v>
      </c>
      <c r="C9033">
        <f>HOUR(Raw_Data!B9033)</f>
        <v>16</v>
      </c>
      <c r="D9033" t="str">
        <f>TEXT(Raw_Data!B9033,"mmm")</f>
        <v>Oct</v>
      </c>
      <c r="E9033">
        <f>YEAR(Raw_Data!B9033)</f>
        <v>2024</v>
      </c>
      <c r="F9033" t="str">
        <f>TEXT(Raw_Data!B9033,"mmm-yy")</f>
        <v>Oct-24</v>
      </c>
      <c r="G9033" t="str">
        <f>PROPER(Raw_Data!C9033&amp;". "&amp;Raw_Data!D9033)</f>
        <v>F. Cholmondeley</v>
      </c>
      <c r="H9033" t="str">
        <f>IF(OR(Raw_Data!E9033="M",Raw_Data!E9033="Male"),"Male",IF(OR(Raw_Data!E9033="F",Raw_Data!E9033="Female"),"Female","Not Confirmed"))</f>
        <v>Male</v>
      </c>
      <c r="I9033">
        <f>Raw_Data!F9033</f>
        <v>59</v>
      </c>
      <c r="J9033" t="str">
        <f>FLOOR(Raw_Data!F9033,10)&amp;"-"&amp;FLOOR(Raw_Data!F9033,10)+9</f>
        <v>50-59</v>
      </c>
      <c r="K9033" t="str">
        <f>Raw_Data!G9033</f>
        <v>White</v>
      </c>
      <c r="L9033" t="str">
        <f>Raw_Data!H9033</f>
        <v>General Practice</v>
      </c>
      <c r="M9033" t="str">
        <f>IF(Raw_Data!I9033=TRUE,"Admitted","Not Admitted")</f>
        <v>Not Admitted</v>
      </c>
      <c r="N9033" t="str">
        <f>IF(Raw_Data!J9033="","Not Rated",Raw_Data!J9033)</f>
        <v>Not Rated</v>
      </c>
      <c r="O9033">
        <f>Raw_Data!K9033</f>
        <v>43</v>
      </c>
      <c r="P9033" t="str">
        <f>IF(Raw_Data!K9033&lt;=30,"Within Time","Delayed")</f>
        <v>Delayed</v>
      </c>
    </row>
    <row r="9034" spans="1:16" x14ac:dyDescent="0.35">
      <c r="A9034" t="str">
        <f>Raw_Data!A9034</f>
        <v>319-23-6072</v>
      </c>
      <c r="B9034" s="2">
        <f>Raw_Data!B9034</f>
        <v>45583.736805555563</v>
      </c>
      <c r="C9034">
        <f>HOUR(Raw_Data!B9034)</f>
        <v>17</v>
      </c>
      <c r="D9034" t="str">
        <f>TEXT(Raw_Data!B9034,"mmm")</f>
        <v>Oct</v>
      </c>
      <c r="E9034">
        <f>YEAR(Raw_Data!B9034)</f>
        <v>2024</v>
      </c>
      <c r="F9034" t="str">
        <f>TEXT(Raw_Data!B9034,"mmm-yy")</f>
        <v>Oct-24</v>
      </c>
      <c r="G9034" t="str">
        <f>PROPER(Raw_Data!C9034&amp;". "&amp;Raw_Data!D9034)</f>
        <v>I. Churchard</v>
      </c>
      <c r="H9034" t="str">
        <f>IF(OR(Raw_Data!E9034="M",Raw_Data!E9034="Male"),"Male",IF(OR(Raw_Data!E9034="F",Raw_Data!E9034="Female"),"Female","Not Confirmed"))</f>
        <v>Male</v>
      </c>
      <c r="I9034">
        <f>Raw_Data!F9034</f>
        <v>6</v>
      </c>
      <c r="J9034" t="str">
        <f>FLOOR(Raw_Data!F9034,10)&amp;"-"&amp;FLOOR(Raw_Data!F9034,10)+9</f>
        <v>0-9</v>
      </c>
      <c r="K9034" t="str">
        <f>Raw_Data!G9034</f>
        <v>Native American/Alaska Native</v>
      </c>
      <c r="L9034" t="str">
        <f>Raw_Data!H9034</f>
        <v>None</v>
      </c>
      <c r="M9034" t="str">
        <f>IF(Raw_Data!I9034=TRUE,"Admitted","Not Admitted")</f>
        <v>Not Admitted</v>
      </c>
      <c r="N9034" t="str">
        <f>IF(Raw_Data!J9034="","Not Rated",Raw_Data!J9034)</f>
        <v>Not Rated</v>
      </c>
      <c r="O9034">
        <f>Raw_Data!K9034</f>
        <v>32</v>
      </c>
      <c r="P9034" t="str">
        <f>IF(Raw_Data!K9034&lt;=30,"Within Time","Delayed")</f>
        <v>Delayed</v>
      </c>
    </row>
    <row r="9035" spans="1:16" x14ac:dyDescent="0.35">
      <c r="A9035" t="str">
        <f>Raw_Data!A9035</f>
        <v>605-77-3260</v>
      </c>
      <c r="B9035" s="2">
        <f>Raw_Data!B9035</f>
        <v>45583.911111111112</v>
      </c>
      <c r="C9035">
        <f>HOUR(Raw_Data!B9035)</f>
        <v>21</v>
      </c>
      <c r="D9035" t="str">
        <f>TEXT(Raw_Data!B9035,"mmm")</f>
        <v>Oct</v>
      </c>
      <c r="E9035">
        <f>YEAR(Raw_Data!B9035)</f>
        <v>2024</v>
      </c>
      <c r="F9035" t="str">
        <f>TEXT(Raw_Data!B9035,"mmm-yy")</f>
        <v>Oct-24</v>
      </c>
      <c r="G9035" t="str">
        <f>PROPER(Raw_Data!C9035&amp;". "&amp;Raw_Data!D9035)</f>
        <v>H. Postlethwaite</v>
      </c>
      <c r="H9035" t="str">
        <f>IF(OR(Raw_Data!E9035="M",Raw_Data!E9035="Male"),"Male",IF(OR(Raw_Data!E9035="F",Raw_Data!E9035="Female"),"Female","Not Confirmed"))</f>
        <v>Female</v>
      </c>
      <c r="I9035">
        <f>Raw_Data!F9035</f>
        <v>15</v>
      </c>
      <c r="J9035" t="str">
        <f>FLOOR(Raw_Data!F9035,10)&amp;"-"&amp;FLOOR(Raw_Data!F9035,10)+9</f>
        <v>10-19</v>
      </c>
      <c r="K9035" t="str">
        <f>Raw_Data!G9035</f>
        <v>White</v>
      </c>
      <c r="L9035" t="str">
        <f>Raw_Data!H9035</f>
        <v>General Practice</v>
      </c>
      <c r="M9035" t="str">
        <f>IF(Raw_Data!I9035=TRUE,"Admitted","Not Admitted")</f>
        <v>Not Admitted</v>
      </c>
      <c r="N9035" t="str">
        <f>IF(Raw_Data!J9035="","Not Rated",Raw_Data!J9035)</f>
        <v>Not Rated</v>
      </c>
      <c r="O9035">
        <f>Raw_Data!K9035</f>
        <v>43</v>
      </c>
      <c r="P9035" t="str">
        <f>IF(Raw_Data!K9035&lt;=30,"Within Time","Delayed")</f>
        <v>Delayed</v>
      </c>
    </row>
    <row r="9036" spans="1:16" x14ac:dyDescent="0.35">
      <c r="A9036" t="str">
        <f>Raw_Data!A9036</f>
        <v>316-59-8253</v>
      </c>
      <c r="B9036" s="2">
        <f>Raw_Data!B9036</f>
        <v>45584.031944444447</v>
      </c>
      <c r="C9036">
        <f>HOUR(Raw_Data!B9036)</f>
        <v>0</v>
      </c>
      <c r="D9036" t="str">
        <f>TEXT(Raw_Data!B9036,"mmm")</f>
        <v>Oct</v>
      </c>
      <c r="E9036">
        <f>YEAR(Raw_Data!B9036)</f>
        <v>2024</v>
      </c>
      <c r="F9036" t="str">
        <f>TEXT(Raw_Data!B9036,"mmm-yy")</f>
        <v>Oct-24</v>
      </c>
      <c r="G9036" t="str">
        <f>PROPER(Raw_Data!C9036&amp;". "&amp;Raw_Data!D9036)</f>
        <v>R. Ollerton</v>
      </c>
      <c r="H9036" t="str">
        <f>IF(OR(Raw_Data!E9036="M",Raw_Data!E9036="Male"),"Male",IF(OR(Raw_Data!E9036="F",Raw_Data!E9036="Female"),"Female","Not Confirmed"))</f>
        <v>Male</v>
      </c>
      <c r="I9036">
        <f>Raw_Data!F9036</f>
        <v>71</v>
      </c>
      <c r="J9036" t="str">
        <f>FLOOR(Raw_Data!F9036,10)&amp;"-"&amp;FLOOR(Raw_Data!F9036,10)+9</f>
        <v>70-79</v>
      </c>
      <c r="K9036" t="str">
        <f>Raw_Data!G9036</f>
        <v>Unknown</v>
      </c>
      <c r="L9036" t="str">
        <f>Raw_Data!H9036</f>
        <v>None</v>
      </c>
      <c r="M9036" t="str">
        <f>IF(Raw_Data!I9036=TRUE,"Admitted","Not Admitted")</f>
        <v>Not Admitted</v>
      </c>
      <c r="N9036" t="str">
        <f>IF(Raw_Data!J9036="","Not Rated",Raw_Data!J9036)</f>
        <v>Not Rated</v>
      </c>
      <c r="O9036">
        <f>Raw_Data!K9036</f>
        <v>36</v>
      </c>
      <c r="P9036" t="str">
        <f>IF(Raw_Data!K9036&lt;=30,"Within Time","Delayed")</f>
        <v>Delayed</v>
      </c>
    </row>
    <row r="9037" spans="1:16" x14ac:dyDescent="0.35">
      <c r="A9037" t="str">
        <f>Raw_Data!A9037</f>
        <v>666-93-1136</v>
      </c>
      <c r="B9037" s="2">
        <f>Raw_Data!B9037</f>
        <v>45584.033333333333</v>
      </c>
      <c r="C9037">
        <f>HOUR(Raw_Data!B9037)</f>
        <v>0</v>
      </c>
      <c r="D9037" t="str">
        <f>TEXT(Raw_Data!B9037,"mmm")</f>
        <v>Oct</v>
      </c>
      <c r="E9037">
        <f>YEAR(Raw_Data!B9037)</f>
        <v>2024</v>
      </c>
      <c r="F9037" t="str">
        <f>TEXT(Raw_Data!B9037,"mmm-yy")</f>
        <v>Oct-24</v>
      </c>
      <c r="G9037" t="str">
        <f>PROPER(Raw_Data!C9037&amp;". "&amp;Raw_Data!D9037)</f>
        <v>O. Carraway</v>
      </c>
      <c r="H9037" t="str">
        <f>IF(OR(Raw_Data!E9037="M",Raw_Data!E9037="Male"),"Male",IF(OR(Raw_Data!E9037="F",Raw_Data!E9037="Female"),"Female","Not Confirmed"))</f>
        <v>Female</v>
      </c>
      <c r="I9037">
        <f>Raw_Data!F9037</f>
        <v>57</v>
      </c>
      <c r="J9037" t="str">
        <f>FLOOR(Raw_Data!F9037,10)&amp;"-"&amp;FLOOR(Raw_Data!F9037,10)+9</f>
        <v>50-59</v>
      </c>
      <c r="K9037" t="str">
        <f>Raw_Data!G9037</f>
        <v>Pacific Islander</v>
      </c>
      <c r="L9037" t="str">
        <f>Raw_Data!H9037</f>
        <v>Orthopedics</v>
      </c>
      <c r="M9037" t="str">
        <f>IF(Raw_Data!I9037=TRUE,"Admitted","Not Admitted")</f>
        <v>Not Admitted</v>
      </c>
      <c r="N9037" t="str">
        <f>IF(Raw_Data!J9037="","Not Rated",Raw_Data!J9037)</f>
        <v>Not Rated</v>
      </c>
      <c r="O9037">
        <f>Raw_Data!K9037</f>
        <v>43</v>
      </c>
      <c r="P9037" t="str">
        <f>IF(Raw_Data!K9037&lt;=30,"Within Time","Delayed")</f>
        <v>Delayed</v>
      </c>
    </row>
    <row r="9038" spans="1:16" x14ac:dyDescent="0.35">
      <c r="A9038" t="str">
        <f>Raw_Data!A9038</f>
        <v>459-80-5169</v>
      </c>
      <c r="B9038" s="2">
        <f>Raw_Data!B9038</f>
        <v>45584.09652777778</v>
      </c>
      <c r="C9038">
        <f>HOUR(Raw_Data!B9038)</f>
        <v>2</v>
      </c>
      <c r="D9038" t="str">
        <f>TEXT(Raw_Data!B9038,"mmm")</f>
        <v>Oct</v>
      </c>
      <c r="E9038">
        <f>YEAR(Raw_Data!B9038)</f>
        <v>2024</v>
      </c>
      <c r="F9038" t="str">
        <f>TEXT(Raw_Data!B9038,"mmm-yy")</f>
        <v>Oct-24</v>
      </c>
      <c r="G9038" t="str">
        <f>PROPER(Raw_Data!C9038&amp;". "&amp;Raw_Data!D9038)</f>
        <v>E. Featherstone</v>
      </c>
      <c r="H9038" t="str">
        <f>IF(OR(Raw_Data!E9038="M",Raw_Data!E9038="Male"),"Male",IF(OR(Raw_Data!E9038="F",Raw_Data!E9038="Female"),"Female","Not Confirmed"))</f>
        <v>Female</v>
      </c>
      <c r="I9038">
        <f>Raw_Data!F9038</f>
        <v>12</v>
      </c>
      <c r="J9038" t="str">
        <f>FLOOR(Raw_Data!F9038,10)&amp;"-"&amp;FLOOR(Raw_Data!F9038,10)+9</f>
        <v>10-19</v>
      </c>
      <c r="K9038" t="str">
        <f>Raw_Data!G9038</f>
        <v>Unknown</v>
      </c>
      <c r="L9038" t="str">
        <f>Raw_Data!H9038</f>
        <v>None</v>
      </c>
      <c r="M9038" t="str">
        <f>IF(Raw_Data!I9038=TRUE,"Admitted","Not Admitted")</f>
        <v>Not Admitted</v>
      </c>
      <c r="N9038" t="str">
        <f>IF(Raw_Data!J9038="","Not Rated",Raw_Data!J9038)</f>
        <v>Not Rated</v>
      </c>
      <c r="O9038">
        <f>Raw_Data!K9038</f>
        <v>21</v>
      </c>
      <c r="P9038" t="str">
        <f>IF(Raw_Data!K9038&lt;=30,"Within Time","Delayed")</f>
        <v>Within Time</v>
      </c>
    </row>
    <row r="9039" spans="1:16" x14ac:dyDescent="0.35">
      <c r="A9039" t="str">
        <f>Raw_Data!A9039</f>
        <v>651-33-4171</v>
      </c>
      <c r="B9039" s="2">
        <f>Raw_Data!B9039</f>
        <v>45584.098611111112</v>
      </c>
      <c r="C9039">
        <f>HOUR(Raw_Data!B9039)</f>
        <v>2</v>
      </c>
      <c r="D9039" t="str">
        <f>TEXT(Raw_Data!B9039,"mmm")</f>
        <v>Oct</v>
      </c>
      <c r="E9039">
        <f>YEAR(Raw_Data!B9039)</f>
        <v>2024</v>
      </c>
      <c r="F9039" t="str">
        <f>TEXT(Raw_Data!B9039,"mmm-yy")</f>
        <v>Oct-24</v>
      </c>
      <c r="G9039" t="str">
        <f>PROPER(Raw_Data!C9039&amp;". "&amp;Raw_Data!D9039)</f>
        <v>D. Ollerton</v>
      </c>
      <c r="H9039" t="str">
        <f>IF(OR(Raw_Data!E9039="M",Raw_Data!E9039="Male"),"Male",IF(OR(Raw_Data!E9039="F",Raw_Data!E9039="Female"),"Female","Not Confirmed"))</f>
        <v>Male</v>
      </c>
      <c r="I9039">
        <f>Raw_Data!F9039</f>
        <v>65</v>
      </c>
      <c r="J9039" t="str">
        <f>FLOOR(Raw_Data!F9039,10)&amp;"-"&amp;FLOOR(Raw_Data!F9039,10)+9</f>
        <v>60-69</v>
      </c>
      <c r="K9039" t="str">
        <f>Raw_Data!G9039</f>
        <v>African American</v>
      </c>
      <c r="L9039" t="str">
        <f>Raw_Data!H9039</f>
        <v>General Practice</v>
      </c>
      <c r="M9039" t="str">
        <f>IF(Raw_Data!I9039=TRUE,"Admitted","Not Admitted")</f>
        <v>Admitted</v>
      </c>
      <c r="N9039" t="str">
        <f>IF(Raw_Data!J9039="","Not Rated",Raw_Data!J9039)</f>
        <v>Not Rated</v>
      </c>
      <c r="O9039">
        <f>Raw_Data!K9039</f>
        <v>49</v>
      </c>
      <c r="P9039" t="str">
        <f>IF(Raw_Data!K9039&lt;=30,"Within Time","Delayed")</f>
        <v>Delayed</v>
      </c>
    </row>
    <row r="9040" spans="1:16" x14ac:dyDescent="0.35">
      <c r="A9040" t="str">
        <f>Raw_Data!A9040</f>
        <v>144-71-3341</v>
      </c>
      <c r="B9040" s="2">
        <f>Raw_Data!B9040</f>
        <v>45584.118750000001</v>
      </c>
      <c r="C9040">
        <f>HOUR(Raw_Data!B9040)</f>
        <v>2</v>
      </c>
      <c r="D9040" t="str">
        <f>TEXT(Raw_Data!B9040,"mmm")</f>
        <v>Oct</v>
      </c>
      <c r="E9040">
        <f>YEAR(Raw_Data!B9040)</f>
        <v>2024</v>
      </c>
      <c r="F9040" t="str">
        <f>TEXT(Raw_Data!B9040,"mmm-yy")</f>
        <v>Oct-24</v>
      </c>
      <c r="G9040" t="str">
        <f>PROPER(Raw_Data!C9040&amp;". "&amp;Raw_Data!D9040)</f>
        <v>Q. Quickfall</v>
      </c>
      <c r="H9040" t="str">
        <f>IF(OR(Raw_Data!E9040="M",Raw_Data!E9040="Male"),"Male",IF(OR(Raw_Data!E9040="F",Raw_Data!E9040="Female"),"Female","Not Confirmed"))</f>
        <v>Male</v>
      </c>
      <c r="I9040">
        <f>Raw_Data!F9040</f>
        <v>78</v>
      </c>
      <c r="J9040" t="str">
        <f>FLOOR(Raw_Data!F9040,10)&amp;"-"&amp;FLOOR(Raw_Data!F9040,10)+9</f>
        <v>70-79</v>
      </c>
      <c r="K9040" t="str">
        <f>Raw_Data!G9040</f>
        <v>African American</v>
      </c>
      <c r="L9040" t="str">
        <f>Raw_Data!H9040</f>
        <v>General Practice</v>
      </c>
      <c r="M9040" t="str">
        <f>IF(Raw_Data!I9040=TRUE,"Admitted","Not Admitted")</f>
        <v>Not Admitted</v>
      </c>
      <c r="N9040" t="str">
        <f>IF(Raw_Data!J9040="","Not Rated",Raw_Data!J9040)</f>
        <v>Not Rated</v>
      </c>
      <c r="O9040">
        <f>Raw_Data!K9040</f>
        <v>52</v>
      </c>
      <c r="P9040" t="str">
        <f>IF(Raw_Data!K9040&lt;=30,"Within Time","Delayed")</f>
        <v>Delayed</v>
      </c>
    </row>
    <row r="9041" spans="1:16" x14ac:dyDescent="0.35">
      <c r="A9041" t="str">
        <f>Raw_Data!A9041</f>
        <v>572-74-7671</v>
      </c>
      <c r="B9041" s="2">
        <f>Raw_Data!B9041</f>
        <v>45584.186805555553</v>
      </c>
      <c r="C9041">
        <f>HOUR(Raw_Data!B9041)</f>
        <v>4</v>
      </c>
      <c r="D9041" t="str">
        <f>TEXT(Raw_Data!B9041,"mmm")</f>
        <v>Oct</v>
      </c>
      <c r="E9041">
        <f>YEAR(Raw_Data!B9041)</f>
        <v>2024</v>
      </c>
      <c r="F9041" t="str">
        <f>TEXT(Raw_Data!B9041,"mmm-yy")</f>
        <v>Oct-24</v>
      </c>
      <c r="G9041" t="str">
        <f>PROPER(Raw_Data!C9041&amp;". "&amp;Raw_Data!D9041)</f>
        <v>R. Methuen</v>
      </c>
      <c r="H9041" t="str">
        <f>IF(OR(Raw_Data!E9041="M",Raw_Data!E9041="Male"),"Male",IF(OR(Raw_Data!E9041="F",Raw_Data!E9041="Female"),"Female","Not Confirmed"))</f>
        <v>Male</v>
      </c>
      <c r="I9041">
        <f>Raw_Data!F9041</f>
        <v>24</v>
      </c>
      <c r="J9041" t="str">
        <f>FLOOR(Raw_Data!F9041,10)&amp;"-"&amp;FLOOR(Raw_Data!F9041,10)+9</f>
        <v>20-29</v>
      </c>
      <c r="K9041" t="str">
        <f>Raw_Data!G9041</f>
        <v>White</v>
      </c>
      <c r="L9041" t="str">
        <f>Raw_Data!H9041</f>
        <v>None</v>
      </c>
      <c r="M9041" t="str">
        <f>IF(Raw_Data!I9041=TRUE,"Admitted","Not Admitted")</f>
        <v>Not Admitted</v>
      </c>
      <c r="N9041" t="str">
        <f>IF(Raw_Data!J9041="","Not Rated",Raw_Data!J9041)</f>
        <v>Not Rated</v>
      </c>
      <c r="O9041">
        <f>Raw_Data!K9041</f>
        <v>31</v>
      </c>
      <c r="P9041" t="str">
        <f>IF(Raw_Data!K9041&lt;=30,"Within Time","Delayed")</f>
        <v>Delayed</v>
      </c>
    </row>
    <row r="9042" spans="1:16" x14ac:dyDescent="0.35">
      <c r="A9042" t="str">
        <f>Raw_Data!A9042</f>
        <v>665-22-3036</v>
      </c>
      <c r="B9042" s="2">
        <f>Raw_Data!B9042</f>
        <v>45584.290277777778</v>
      </c>
      <c r="C9042">
        <f>HOUR(Raw_Data!B9042)</f>
        <v>6</v>
      </c>
      <c r="D9042" t="str">
        <f>TEXT(Raw_Data!B9042,"mmm")</f>
        <v>Oct</v>
      </c>
      <c r="E9042">
        <f>YEAR(Raw_Data!B9042)</f>
        <v>2024</v>
      </c>
      <c r="F9042" t="str">
        <f>TEXT(Raw_Data!B9042,"mmm-yy")</f>
        <v>Oct-24</v>
      </c>
      <c r="G9042" t="str">
        <f>PROPER(Raw_Data!C9042&amp;". "&amp;Raw_Data!D9042)</f>
        <v>Q. Titcombe</v>
      </c>
      <c r="H9042" t="str">
        <f>IF(OR(Raw_Data!E9042="M",Raw_Data!E9042="Male"),"Male",IF(OR(Raw_Data!E9042="F",Raw_Data!E9042="Female"),"Female","Not Confirmed"))</f>
        <v>Female</v>
      </c>
      <c r="I9042">
        <f>Raw_Data!F9042</f>
        <v>23</v>
      </c>
      <c r="J9042" t="str">
        <f>FLOOR(Raw_Data!F9042,10)&amp;"-"&amp;FLOOR(Raw_Data!F9042,10)+9</f>
        <v>20-29</v>
      </c>
      <c r="K9042" t="str">
        <f>Raw_Data!G9042</f>
        <v>Asian</v>
      </c>
      <c r="L9042" t="str">
        <f>Raw_Data!H9042</f>
        <v>General Practice</v>
      </c>
      <c r="M9042" t="str">
        <f>IF(Raw_Data!I9042=TRUE,"Admitted","Not Admitted")</f>
        <v>Not Admitted</v>
      </c>
      <c r="N9042" t="str">
        <f>IF(Raw_Data!J9042="","Not Rated",Raw_Data!J9042)</f>
        <v>Not Rated</v>
      </c>
      <c r="O9042">
        <f>Raw_Data!K9042</f>
        <v>18</v>
      </c>
      <c r="P9042" t="str">
        <f>IF(Raw_Data!K9042&lt;=30,"Within Time","Delayed")</f>
        <v>Within Time</v>
      </c>
    </row>
    <row r="9043" spans="1:16" x14ac:dyDescent="0.35">
      <c r="A9043" t="str">
        <f>Raw_Data!A9043</f>
        <v>443-50-5391</v>
      </c>
      <c r="B9043" s="2">
        <f>Raw_Data!B9043</f>
        <v>45584.293055555558</v>
      </c>
      <c r="C9043">
        <f>HOUR(Raw_Data!B9043)</f>
        <v>7</v>
      </c>
      <c r="D9043" t="str">
        <f>TEXT(Raw_Data!B9043,"mmm")</f>
        <v>Oct</v>
      </c>
      <c r="E9043">
        <f>YEAR(Raw_Data!B9043)</f>
        <v>2024</v>
      </c>
      <c r="F9043" t="str">
        <f>TEXT(Raw_Data!B9043,"mmm-yy")</f>
        <v>Oct-24</v>
      </c>
      <c r="G9043" t="str">
        <f>PROPER(Raw_Data!C9043&amp;". "&amp;Raw_Data!D9043)</f>
        <v>U. Kershaw</v>
      </c>
      <c r="H9043" t="str">
        <f>IF(OR(Raw_Data!E9043="M",Raw_Data!E9043="Male"),"Male",IF(OR(Raw_Data!E9043="F",Raw_Data!E9043="Female"),"Female","Not Confirmed"))</f>
        <v>Male</v>
      </c>
      <c r="I9043">
        <f>Raw_Data!F9043</f>
        <v>18</v>
      </c>
      <c r="J9043" t="str">
        <f>FLOOR(Raw_Data!F9043,10)&amp;"-"&amp;FLOOR(Raw_Data!F9043,10)+9</f>
        <v>10-19</v>
      </c>
      <c r="K9043" t="str">
        <f>Raw_Data!G9043</f>
        <v>White</v>
      </c>
      <c r="L9043" t="str">
        <f>Raw_Data!H9043</f>
        <v>None</v>
      </c>
      <c r="M9043" t="str">
        <f>IF(Raw_Data!I9043=TRUE,"Admitted","Not Admitted")</f>
        <v>Admitted</v>
      </c>
      <c r="N9043" t="str">
        <f>IF(Raw_Data!J9043="","Not Rated",Raw_Data!J9043)</f>
        <v>Not Rated</v>
      </c>
      <c r="O9043">
        <f>Raw_Data!K9043</f>
        <v>58</v>
      </c>
      <c r="P9043" t="str">
        <f>IF(Raw_Data!K9043&lt;=30,"Within Time","Delayed")</f>
        <v>Delayed</v>
      </c>
    </row>
    <row r="9044" spans="1:16" x14ac:dyDescent="0.35">
      <c r="A9044" t="str">
        <f>Raw_Data!A9044</f>
        <v>146-80-6642</v>
      </c>
      <c r="B9044" s="2">
        <f>Raw_Data!B9044</f>
        <v>45584.296527777777</v>
      </c>
      <c r="C9044">
        <f>HOUR(Raw_Data!B9044)</f>
        <v>7</v>
      </c>
      <c r="D9044" t="str">
        <f>TEXT(Raw_Data!B9044,"mmm")</f>
        <v>Oct</v>
      </c>
      <c r="E9044">
        <f>YEAR(Raw_Data!B9044)</f>
        <v>2024</v>
      </c>
      <c r="F9044" t="str">
        <f>TEXT(Raw_Data!B9044,"mmm-yy")</f>
        <v>Oct-24</v>
      </c>
      <c r="G9044" t="str">
        <f>PROPER(Raw_Data!C9044&amp;". "&amp;Raw_Data!D9044)</f>
        <v>X. Ellerby</v>
      </c>
      <c r="H9044" t="str">
        <f>IF(OR(Raw_Data!E9044="M",Raw_Data!E9044="Male"),"Male",IF(OR(Raw_Data!E9044="F",Raw_Data!E9044="Female"),"Female","Not Confirmed"))</f>
        <v>Female</v>
      </c>
      <c r="I9044">
        <f>Raw_Data!F9044</f>
        <v>58</v>
      </c>
      <c r="J9044" t="str">
        <f>FLOOR(Raw_Data!F9044,10)&amp;"-"&amp;FLOOR(Raw_Data!F9044,10)+9</f>
        <v>50-59</v>
      </c>
      <c r="K9044" t="str">
        <f>Raw_Data!G9044</f>
        <v>White</v>
      </c>
      <c r="L9044" t="str">
        <f>Raw_Data!H9044</f>
        <v>General Practice</v>
      </c>
      <c r="M9044" t="str">
        <f>IF(Raw_Data!I9044=TRUE,"Admitted","Not Admitted")</f>
        <v>Not Admitted</v>
      </c>
      <c r="N9044" t="str">
        <f>IF(Raw_Data!J9044="","Not Rated",Raw_Data!J9044)</f>
        <v>Not Rated</v>
      </c>
      <c r="O9044">
        <f>Raw_Data!K9044</f>
        <v>45</v>
      </c>
      <c r="P9044" t="str">
        <f>IF(Raw_Data!K9044&lt;=30,"Within Time","Delayed")</f>
        <v>Delayed</v>
      </c>
    </row>
    <row r="9045" spans="1:16" x14ac:dyDescent="0.35">
      <c r="A9045" t="str">
        <f>Raw_Data!A9045</f>
        <v>173-68-7817</v>
      </c>
      <c r="B9045" s="2">
        <f>Raw_Data!B9045</f>
        <v>45584.348611111112</v>
      </c>
      <c r="C9045">
        <f>HOUR(Raw_Data!B9045)</f>
        <v>8</v>
      </c>
      <c r="D9045" t="str">
        <f>TEXT(Raw_Data!B9045,"mmm")</f>
        <v>Oct</v>
      </c>
      <c r="E9045">
        <f>YEAR(Raw_Data!B9045)</f>
        <v>2024</v>
      </c>
      <c r="F9045" t="str">
        <f>TEXT(Raw_Data!B9045,"mmm-yy")</f>
        <v>Oct-24</v>
      </c>
      <c r="G9045" t="str">
        <f>PROPER(Raw_Data!C9045&amp;". "&amp;Raw_Data!D9045)</f>
        <v>D. Yarborough</v>
      </c>
      <c r="H9045" t="str">
        <f>IF(OR(Raw_Data!E9045="M",Raw_Data!E9045="Male"),"Male",IF(OR(Raw_Data!E9045="F",Raw_Data!E9045="Female"),"Female","Not Confirmed"))</f>
        <v>Male</v>
      </c>
      <c r="I9045">
        <f>Raw_Data!F9045</f>
        <v>14</v>
      </c>
      <c r="J9045" t="str">
        <f>FLOOR(Raw_Data!F9045,10)&amp;"-"&amp;FLOOR(Raw_Data!F9045,10)+9</f>
        <v>10-19</v>
      </c>
      <c r="K9045" t="str">
        <f>Raw_Data!G9045</f>
        <v>African American</v>
      </c>
      <c r="L9045" t="str">
        <f>Raw_Data!H9045</f>
        <v>None</v>
      </c>
      <c r="M9045" t="str">
        <f>IF(Raw_Data!I9045=TRUE,"Admitted","Not Admitted")</f>
        <v>Admitted</v>
      </c>
      <c r="N9045" t="str">
        <f>IF(Raw_Data!J9045="","Not Rated",Raw_Data!J9045)</f>
        <v>Not Rated</v>
      </c>
      <c r="O9045">
        <f>Raw_Data!K9045</f>
        <v>44</v>
      </c>
      <c r="P9045" t="str">
        <f>IF(Raw_Data!K9045&lt;=30,"Within Time","Delayed")</f>
        <v>Delayed</v>
      </c>
    </row>
    <row r="9046" spans="1:16" x14ac:dyDescent="0.35">
      <c r="A9046" t="str">
        <f>Raw_Data!A9046</f>
        <v>933-92-3868</v>
      </c>
      <c r="B9046" s="2">
        <f>Raw_Data!B9046</f>
        <v>45584.354166666657</v>
      </c>
      <c r="C9046">
        <f>HOUR(Raw_Data!B9046)</f>
        <v>8</v>
      </c>
      <c r="D9046" t="str">
        <f>TEXT(Raw_Data!B9046,"mmm")</f>
        <v>Oct</v>
      </c>
      <c r="E9046">
        <f>YEAR(Raw_Data!B9046)</f>
        <v>2024</v>
      </c>
      <c r="F9046" t="str">
        <f>TEXT(Raw_Data!B9046,"mmm-yy")</f>
        <v>Oct-24</v>
      </c>
      <c r="G9046" t="str">
        <f>PROPER(Raw_Data!C9046&amp;". "&amp;Raw_Data!D9046)</f>
        <v>V. Upperton</v>
      </c>
      <c r="H9046" t="str">
        <f>IF(OR(Raw_Data!E9046="M",Raw_Data!E9046="Male"),"Male",IF(OR(Raw_Data!E9046="F",Raw_Data!E9046="Female"),"Female","Not Confirmed"))</f>
        <v>Female</v>
      </c>
      <c r="I9046">
        <f>Raw_Data!F9046</f>
        <v>62</v>
      </c>
      <c r="J9046" t="str">
        <f>FLOOR(Raw_Data!F9046,10)&amp;"-"&amp;FLOOR(Raw_Data!F9046,10)+9</f>
        <v>60-69</v>
      </c>
      <c r="K9046" t="str">
        <f>Raw_Data!G9046</f>
        <v>Asian</v>
      </c>
      <c r="L9046" t="str">
        <f>Raw_Data!H9046</f>
        <v>Orthopedics</v>
      </c>
      <c r="M9046" t="str">
        <f>IF(Raw_Data!I9046=TRUE,"Admitted","Not Admitted")</f>
        <v>Admitted</v>
      </c>
      <c r="N9046" t="str">
        <f>IF(Raw_Data!J9046="","Not Rated",Raw_Data!J9046)</f>
        <v>Not Rated</v>
      </c>
      <c r="O9046">
        <f>Raw_Data!K9046</f>
        <v>39</v>
      </c>
      <c r="P9046" t="str">
        <f>IF(Raw_Data!K9046&lt;=30,"Within Time","Delayed")</f>
        <v>Delayed</v>
      </c>
    </row>
    <row r="9047" spans="1:16" x14ac:dyDescent="0.35">
      <c r="A9047" t="str">
        <f>Raw_Data!A9047</f>
        <v>285-88-7221</v>
      </c>
      <c r="B9047" s="2">
        <f>Raw_Data!B9047</f>
        <v>45584.369444444441</v>
      </c>
      <c r="C9047">
        <f>HOUR(Raw_Data!B9047)</f>
        <v>8</v>
      </c>
      <c r="D9047" t="str">
        <f>TEXT(Raw_Data!B9047,"mmm")</f>
        <v>Oct</v>
      </c>
      <c r="E9047">
        <f>YEAR(Raw_Data!B9047)</f>
        <v>2024</v>
      </c>
      <c r="F9047" t="str">
        <f>TEXT(Raw_Data!B9047,"mmm-yy")</f>
        <v>Oct-24</v>
      </c>
      <c r="G9047" t="str">
        <f>PROPER(Raw_Data!C9047&amp;". "&amp;Raw_Data!D9047)</f>
        <v>L. Titcombe</v>
      </c>
      <c r="H9047" t="str">
        <f>IF(OR(Raw_Data!E9047="M",Raw_Data!E9047="Male"),"Male",IF(OR(Raw_Data!E9047="F",Raw_Data!E9047="Female"),"Female","Not Confirmed"))</f>
        <v>Female</v>
      </c>
      <c r="I9047">
        <f>Raw_Data!F9047</f>
        <v>17</v>
      </c>
      <c r="J9047" t="str">
        <f>FLOOR(Raw_Data!F9047,10)&amp;"-"&amp;FLOOR(Raw_Data!F9047,10)+9</f>
        <v>10-19</v>
      </c>
      <c r="K9047" t="str">
        <f>Raw_Data!G9047</f>
        <v>Two or More Races</v>
      </c>
      <c r="L9047" t="str">
        <f>Raw_Data!H9047</f>
        <v>None</v>
      </c>
      <c r="M9047" t="str">
        <f>IF(Raw_Data!I9047=TRUE,"Admitted","Not Admitted")</f>
        <v>Not Admitted</v>
      </c>
      <c r="N9047" t="str">
        <f>IF(Raw_Data!J9047="","Not Rated",Raw_Data!J9047)</f>
        <v>Not Rated</v>
      </c>
      <c r="O9047">
        <f>Raw_Data!K9047</f>
        <v>14</v>
      </c>
      <c r="P9047" t="str">
        <f>IF(Raw_Data!K9047&lt;=30,"Within Time","Delayed")</f>
        <v>Within Time</v>
      </c>
    </row>
    <row r="9048" spans="1:16" x14ac:dyDescent="0.35">
      <c r="A9048" t="str">
        <f>Raw_Data!A9048</f>
        <v>123-29-3743</v>
      </c>
      <c r="B9048" s="2">
        <f>Raw_Data!B9048</f>
        <v>45584.410416666673</v>
      </c>
      <c r="C9048">
        <f>HOUR(Raw_Data!B9048)</f>
        <v>9</v>
      </c>
      <c r="D9048" t="str">
        <f>TEXT(Raw_Data!B9048,"mmm")</f>
        <v>Oct</v>
      </c>
      <c r="E9048">
        <f>YEAR(Raw_Data!B9048)</f>
        <v>2024</v>
      </c>
      <c r="F9048" t="str">
        <f>TEXT(Raw_Data!B9048,"mmm-yy")</f>
        <v>Oct-24</v>
      </c>
      <c r="G9048" t="str">
        <f>PROPER(Raw_Data!C9048&amp;". "&amp;Raw_Data!D9048)</f>
        <v>X. Featherstone</v>
      </c>
      <c r="H9048" t="str">
        <f>IF(OR(Raw_Data!E9048="M",Raw_Data!E9048="Male"),"Male",IF(OR(Raw_Data!E9048="F",Raw_Data!E9048="Female"),"Female","Not Confirmed"))</f>
        <v>Female</v>
      </c>
      <c r="I9048">
        <f>Raw_Data!F9048</f>
        <v>12</v>
      </c>
      <c r="J9048" t="str">
        <f>FLOOR(Raw_Data!F9048,10)&amp;"-"&amp;FLOOR(Raw_Data!F9048,10)+9</f>
        <v>10-19</v>
      </c>
      <c r="K9048" t="str">
        <f>Raw_Data!G9048</f>
        <v>African American</v>
      </c>
      <c r="L9048" t="str">
        <f>Raw_Data!H9048</f>
        <v>None</v>
      </c>
      <c r="M9048" t="str">
        <f>IF(Raw_Data!I9048=TRUE,"Admitted","Not Admitted")</f>
        <v>Not Admitted</v>
      </c>
      <c r="N9048" t="str">
        <f>IF(Raw_Data!J9048="","Not Rated",Raw_Data!J9048)</f>
        <v>Not Rated</v>
      </c>
      <c r="O9048">
        <f>Raw_Data!K9048</f>
        <v>22</v>
      </c>
      <c r="P9048" t="str">
        <f>IF(Raw_Data!K9048&lt;=30,"Within Time","Delayed")</f>
        <v>Within Time</v>
      </c>
    </row>
    <row r="9049" spans="1:16" x14ac:dyDescent="0.35">
      <c r="A9049" t="str">
        <f>Raw_Data!A9049</f>
        <v>501-58-3358</v>
      </c>
      <c r="B9049" s="2">
        <f>Raw_Data!B9049</f>
        <v>45584.431250000001</v>
      </c>
      <c r="C9049">
        <f>HOUR(Raw_Data!B9049)</f>
        <v>10</v>
      </c>
      <c r="D9049" t="str">
        <f>TEXT(Raw_Data!B9049,"mmm")</f>
        <v>Oct</v>
      </c>
      <c r="E9049">
        <f>YEAR(Raw_Data!B9049)</f>
        <v>2024</v>
      </c>
      <c r="F9049" t="str">
        <f>TEXT(Raw_Data!B9049,"mmm-yy")</f>
        <v>Oct-24</v>
      </c>
      <c r="G9049" t="str">
        <f>PROPER(Raw_Data!C9049&amp;". "&amp;Raw_Data!D9049)</f>
        <v>O. Goudie</v>
      </c>
      <c r="H9049" t="str">
        <f>IF(OR(Raw_Data!E9049="M",Raw_Data!E9049="Male"),"Male",IF(OR(Raw_Data!E9049="F",Raw_Data!E9049="Female"),"Female","Not Confirmed"))</f>
        <v>Male</v>
      </c>
      <c r="I9049">
        <f>Raw_Data!F9049</f>
        <v>18</v>
      </c>
      <c r="J9049" t="str">
        <f>FLOOR(Raw_Data!F9049,10)&amp;"-"&amp;FLOOR(Raw_Data!F9049,10)+9</f>
        <v>10-19</v>
      </c>
      <c r="K9049" t="str">
        <f>Raw_Data!G9049</f>
        <v>Declined to Identify</v>
      </c>
      <c r="L9049" t="str">
        <f>Raw_Data!H9049</f>
        <v>None</v>
      </c>
      <c r="M9049" t="str">
        <f>IF(Raw_Data!I9049=TRUE,"Admitted","Not Admitted")</f>
        <v>Admitted</v>
      </c>
      <c r="N9049" t="str">
        <f>IF(Raw_Data!J9049="","Not Rated",Raw_Data!J9049)</f>
        <v>Not Rated</v>
      </c>
      <c r="O9049">
        <f>Raw_Data!K9049</f>
        <v>35</v>
      </c>
      <c r="P9049" t="str">
        <f>IF(Raw_Data!K9049&lt;=30,"Within Time","Delayed")</f>
        <v>Delayed</v>
      </c>
    </row>
    <row r="9050" spans="1:16" x14ac:dyDescent="0.35">
      <c r="A9050" t="str">
        <f>Raw_Data!A9050</f>
        <v>256-29-5289</v>
      </c>
      <c r="B9050" s="2">
        <f>Raw_Data!B9050</f>
        <v>45584.435416666667</v>
      </c>
      <c r="C9050">
        <f>HOUR(Raw_Data!B9050)</f>
        <v>10</v>
      </c>
      <c r="D9050" t="str">
        <f>TEXT(Raw_Data!B9050,"mmm")</f>
        <v>Oct</v>
      </c>
      <c r="E9050">
        <f>YEAR(Raw_Data!B9050)</f>
        <v>2024</v>
      </c>
      <c r="F9050" t="str">
        <f>TEXT(Raw_Data!B9050,"mmm-yy")</f>
        <v>Oct-24</v>
      </c>
      <c r="G9050" t="str">
        <f>PROPER(Raw_Data!C9050&amp;". "&amp;Raw_Data!D9050)</f>
        <v>M. Kershaw</v>
      </c>
      <c r="H9050" t="str">
        <f>IF(OR(Raw_Data!E9050="M",Raw_Data!E9050="Male"),"Male",IF(OR(Raw_Data!E9050="F",Raw_Data!E9050="Female"),"Female","Not Confirmed"))</f>
        <v>Male</v>
      </c>
      <c r="I9050">
        <f>Raw_Data!F9050</f>
        <v>69</v>
      </c>
      <c r="J9050" t="str">
        <f>FLOOR(Raw_Data!F9050,10)&amp;"-"&amp;FLOOR(Raw_Data!F9050,10)+9</f>
        <v>60-69</v>
      </c>
      <c r="K9050" t="str">
        <f>Raw_Data!G9050</f>
        <v>Unknown</v>
      </c>
      <c r="L9050" t="str">
        <f>Raw_Data!H9050</f>
        <v>None</v>
      </c>
      <c r="M9050" t="str">
        <f>IF(Raw_Data!I9050=TRUE,"Admitted","Not Admitted")</f>
        <v>Not Admitted</v>
      </c>
      <c r="N9050" t="str">
        <f>IF(Raw_Data!J9050="","Not Rated",Raw_Data!J9050)</f>
        <v>Not Rated</v>
      </c>
      <c r="O9050">
        <f>Raw_Data!K9050</f>
        <v>36</v>
      </c>
      <c r="P9050" t="str">
        <f>IF(Raw_Data!K9050&lt;=30,"Within Time","Delayed")</f>
        <v>Delayed</v>
      </c>
    </row>
    <row r="9051" spans="1:16" x14ac:dyDescent="0.35">
      <c r="A9051" t="str">
        <f>Raw_Data!A9051</f>
        <v>846-36-5441</v>
      </c>
      <c r="B9051" s="2">
        <f>Raw_Data!B9051</f>
        <v>45584.604861111111</v>
      </c>
      <c r="C9051">
        <f>HOUR(Raw_Data!B9051)</f>
        <v>14</v>
      </c>
      <c r="D9051" t="str">
        <f>TEXT(Raw_Data!B9051,"mmm")</f>
        <v>Oct</v>
      </c>
      <c r="E9051">
        <f>YEAR(Raw_Data!B9051)</f>
        <v>2024</v>
      </c>
      <c r="F9051" t="str">
        <f>TEXT(Raw_Data!B9051,"mmm-yy")</f>
        <v>Oct-24</v>
      </c>
      <c r="G9051" t="str">
        <f>PROPER(Raw_Data!C9051&amp;". "&amp;Raw_Data!D9051)</f>
        <v>J. Ravenscroft</v>
      </c>
      <c r="H9051" t="str">
        <f>IF(OR(Raw_Data!E9051="M",Raw_Data!E9051="Male"),"Male",IF(OR(Raw_Data!E9051="F",Raw_Data!E9051="Female"),"Female","Not Confirmed"))</f>
        <v>Female</v>
      </c>
      <c r="I9051">
        <f>Raw_Data!F9051</f>
        <v>52</v>
      </c>
      <c r="J9051" t="str">
        <f>FLOOR(Raw_Data!F9051,10)&amp;"-"&amp;FLOOR(Raw_Data!F9051,10)+9</f>
        <v>50-59</v>
      </c>
      <c r="K9051" t="str">
        <f>Raw_Data!G9051</f>
        <v>Two or More Races</v>
      </c>
      <c r="L9051" t="str">
        <f>Raw_Data!H9051</f>
        <v>None</v>
      </c>
      <c r="M9051" t="str">
        <f>IF(Raw_Data!I9051=TRUE,"Admitted","Not Admitted")</f>
        <v>Not Admitted</v>
      </c>
      <c r="N9051">
        <f>IF(Raw_Data!J9051="","Not Rated",Raw_Data!J9051)</f>
        <v>0</v>
      </c>
      <c r="O9051">
        <f>Raw_Data!K9051</f>
        <v>29</v>
      </c>
      <c r="P9051" t="str">
        <f>IF(Raw_Data!K9051&lt;=30,"Within Time","Delayed")</f>
        <v>Within Time</v>
      </c>
    </row>
    <row r="9052" spans="1:16" x14ac:dyDescent="0.35">
      <c r="A9052" t="str">
        <f>Raw_Data!A9052</f>
        <v>762-66-8483</v>
      </c>
      <c r="B9052" s="2">
        <f>Raw_Data!B9052</f>
        <v>45584.630555555559</v>
      </c>
      <c r="C9052">
        <f>HOUR(Raw_Data!B9052)</f>
        <v>15</v>
      </c>
      <c r="D9052" t="str">
        <f>TEXT(Raw_Data!B9052,"mmm")</f>
        <v>Oct</v>
      </c>
      <c r="E9052">
        <f>YEAR(Raw_Data!B9052)</f>
        <v>2024</v>
      </c>
      <c r="F9052" t="str">
        <f>TEXT(Raw_Data!B9052,"mmm-yy")</f>
        <v>Oct-24</v>
      </c>
      <c r="G9052" t="str">
        <f>PROPER(Raw_Data!C9052&amp;". "&amp;Raw_Data!D9052)</f>
        <v>F. Quarmby</v>
      </c>
      <c r="H9052" t="str">
        <f>IF(OR(Raw_Data!E9052="M",Raw_Data!E9052="Male"),"Male",IF(OR(Raw_Data!E9052="F",Raw_Data!E9052="Female"),"Female","Not Confirmed"))</f>
        <v>Male</v>
      </c>
      <c r="I9052">
        <f>Raw_Data!F9052</f>
        <v>78</v>
      </c>
      <c r="J9052" t="str">
        <f>FLOOR(Raw_Data!F9052,10)&amp;"-"&amp;FLOOR(Raw_Data!F9052,10)+9</f>
        <v>70-79</v>
      </c>
      <c r="K9052" t="str">
        <f>Raw_Data!G9052</f>
        <v>African American</v>
      </c>
      <c r="L9052" t="str">
        <f>Raw_Data!H9052</f>
        <v>General Practice</v>
      </c>
      <c r="M9052" t="str">
        <f>IF(Raw_Data!I9052=TRUE,"Admitted","Not Admitted")</f>
        <v>Not Admitted</v>
      </c>
      <c r="N9052" t="str">
        <f>IF(Raw_Data!J9052="","Not Rated",Raw_Data!J9052)</f>
        <v>Not Rated</v>
      </c>
      <c r="O9052">
        <f>Raw_Data!K9052</f>
        <v>17</v>
      </c>
      <c r="P9052" t="str">
        <f>IF(Raw_Data!K9052&lt;=30,"Within Time","Delayed")</f>
        <v>Within Time</v>
      </c>
    </row>
    <row r="9053" spans="1:16" x14ac:dyDescent="0.35">
      <c r="A9053" t="str">
        <f>Raw_Data!A9053</f>
        <v>629-96-9075</v>
      </c>
      <c r="B9053" s="2">
        <f>Raw_Data!B9053</f>
        <v>45584.71875</v>
      </c>
      <c r="C9053">
        <f>HOUR(Raw_Data!B9053)</f>
        <v>17</v>
      </c>
      <c r="D9053" t="str">
        <f>TEXT(Raw_Data!B9053,"mmm")</f>
        <v>Oct</v>
      </c>
      <c r="E9053">
        <f>YEAR(Raw_Data!B9053)</f>
        <v>2024</v>
      </c>
      <c r="F9053" t="str">
        <f>TEXT(Raw_Data!B9053,"mmm-yy")</f>
        <v>Oct-24</v>
      </c>
      <c r="G9053" t="str">
        <f>PROPER(Raw_Data!C9053&amp;". "&amp;Raw_Data!D9053)</f>
        <v>U. Stanlack</v>
      </c>
      <c r="H9053" t="str">
        <f>IF(OR(Raw_Data!E9053="M",Raw_Data!E9053="Male"),"Male",IF(OR(Raw_Data!E9053="F",Raw_Data!E9053="Female"),"Female","Not Confirmed"))</f>
        <v>Male</v>
      </c>
      <c r="I9053">
        <f>Raw_Data!F9053</f>
        <v>11</v>
      </c>
      <c r="J9053" t="str">
        <f>FLOOR(Raw_Data!F9053,10)&amp;"-"&amp;FLOOR(Raw_Data!F9053,10)+9</f>
        <v>10-19</v>
      </c>
      <c r="K9053" t="str">
        <f>Raw_Data!G9053</f>
        <v>Two or More Races</v>
      </c>
      <c r="L9053" t="str">
        <f>Raw_Data!H9053</f>
        <v>None</v>
      </c>
      <c r="M9053" t="str">
        <f>IF(Raw_Data!I9053=TRUE,"Admitted","Not Admitted")</f>
        <v>Admitted</v>
      </c>
      <c r="N9053" t="str">
        <f>IF(Raw_Data!J9053="","Not Rated",Raw_Data!J9053)</f>
        <v>Not Rated</v>
      </c>
      <c r="O9053">
        <f>Raw_Data!K9053</f>
        <v>17</v>
      </c>
      <c r="P9053" t="str">
        <f>IF(Raw_Data!K9053&lt;=30,"Within Time","Delayed")</f>
        <v>Within Time</v>
      </c>
    </row>
    <row r="9054" spans="1:16" x14ac:dyDescent="0.35">
      <c r="A9054" t="str">
        <f>Raw_Data!A9054</f>
        <v>777-80-5711</v>
      </c>
      <c r="B9054" s="2">
        <f>Raw_Data!B9054</f>
        <v>45584.741666666669</v>
      </c>
      <c r="C9054">
        <f>HOUR(Raw_Data!B9054)</f>
        <v>17</v>
      </c>
      <c r="D9054" t="str">
        <f>TEXT(Raw_Data!B9054,"mmm")</f>
        <v>Oct</v>
      </c>
      <c r="E9054">
        <f>YEAR(Raw_Data!B9054)</f>
        <v>2024</v>
      </c>
      <c r="F9054" t="str">
        <f>TEXT(Raw_Data!B9054,"mmm-yy")</f>
        <v>Oct-24</v>
      </c>
      <c r="G9054" t="str">
        <f>PROPER(Raw_Data!C9054&amp;". "&amp;Raw_Data!D9054)</f>
        <v>D. Pemberton</v>
      </c>
      <c r="H9054" t="str">
        <f>IF(OR(Raw_Data!E9054="M",Raw_Data!E9054="Male"),"Male",IF(OR(Raw_Data!E9054="F",Raw_Data!E9054="Female"),"Female","Not Confirmed"))</f>
        <v>Female</v>
      </c>
      <c r="I9054">
        <f>Raw_Data!F9054</f>
        <v>50</v>
      </c>
      <c r="J9054" t="str">
        <f>FLOOR(Raw_Data!F9054,10)&amp;"-"&amp;FLOOR(Raw_Data!F9054,10)+9</f>
        <v>50-59</v>
      </c>
      <c r="K9054" t="str">
        <f>Raw_Data!G9054</f>
        <v>Asian</v>
      </c>
      <c r="L9054" t="str">
        <f>Raw_Data!H9054</f>
        <v>None</v>
      </c>
      <c r="M9054" t="str">
        <f>IF(Raw_Data!I9054=TRUE,"Admitted","Not Admitted")</f>
        <v>Not Admitted</v>
      </c>
      <c r="N9054">
        <f>IF(Raw_Data!J9054="","Not Rated",Raw_Data!J9054)</f>
        <v>10</v>
      </c>
      <c r="O9054">
        <f>Raw_Data!K9054</f>
        <v>37</v>
      </c>
      <c r="P9054" t="str">
        <f>IF(Raw_Data!K9054&lt;=30,"Within Time","Delayed")</f>
        <v>Delayed</v>
      </c>
    </row>
    <row r="9055" spans="1:16" x14ac:dyDescent="0.35">
      <c r="A9055" t="str">
        <f>Raw_Data!A9055</f>
        <v>204-31-8170</v>
      </c>
      <c r="B9055" s="2">
        <f>Raw_Data!B9055</f>
        <v>45584.773611111108</v>
      </c>
      <c r="C9055">
        <f>HOUR(Raw_Data!B9055)</f>
        <v>18</v>
      </c>
      <c r="D9055" t="str">
        <f>TEXT(Raw_Data!B9055,"mmm")</f>
        <v>Oct</v>
      </c>
      <c r="E9055">
        <f>YEAR(Raw_Data!B9055)</f>
        <v>2024</v>
      </c>
      <c r="F9055" t="str">
        <f>TEXT(Raw_Data!B9055,"mmm-yy")</f>
        <v>Oct-24</v>
      </c>
      <c r="G9055" t="str">
        <f>PROPER(Raw_Data!C9055&amp;". "&amp;Raw_Data!D9055)</f>
        <v>N. Honeysett</v>
      </c>
      <c r="H9055" t="str">
        <f>IF(OR(Raw_Data!E9055="M",Raw_Data!E9055="Male"),"Male",IF(OR(Raw_Data!E9055="F",Raw_Data!E9055="Female"),"Female","Not Confirmed"))</f>
        <v>Male</v>
      </c>
      <c r="I9055">
        <f>Raw_Data!F9055</f>
        <v>33</v>
      </c>
      <c r="J9055" t="str">
        <f>FLOOR(Raw_Data!F9055,10)&amp;"-"&amp;FLOOR(Raw_Data!F9055,10)+9</f>
        <v>30-39</v>
      </c>
      <c r="K9055" t="str">
        <f>Raw_Data!G9055</f>
        <v>Declined to Identify</v>
      </c>
      <c r="L9055" t="str">
        <f>Raw_Data!H9055</f>
        <v>None</v>
      </c>
      <c r="M9055" t="str">
        <f>IF(Raw_Data!I9055=TRUE,"Admitted","Not Admitted")</f>
        <v>Not Admitted</v>
      </c>
      <c r="N9055" t="str">
        <f>IF(Raw_Data!J9055="","Not Rated",Raw_Data!J9055)</f>
        <v>Not Rated</v>
      </c>
      <c r="O9055">
        <f>Raw_Data!K9055</f>
        <v>16</v>
      </c>
      <c r="P9055" t="str">
        <f>IF(Raw_Data!K9055&lt;=30,"Within Time","Delayed")</f>
        <v>Within Time</v>
      </c>
    </row>
    <row r="9056" spans="1:16" x14ac:dyDescent="0.35">
      <c r="A9056" t="str">
        <f>Raw_Data!A9056</f>
        <v>769-86-7830</v>
      </c>
      <c r="B9056" s="2">
        <f>Raw_Data!B9056</f>
        <v>45584.800000000003</v>
      </c>
      <c r="C9056">
        <f>HOUR(Raw_Data!B9056)</f>
        <v>19</v>
      </c>
      <c r="D9056" t="str">
        <f>TEXT(Raw_Data!B9056,"mmm")</f>
        <v>Oct</v>
      </c>
      <c r="E9056">
        <f>YEAR(Raw_Data!B9056)</f>
        <v>2024</v>
      </c>
      <c r="F9056" t="str">
        <f>TEXT(Raw_Data!B9056,"mmm-yy")</f>
        <v>Oct-24</v>
      </c>
      <c r="G9056" t="str">
        <f>PROPER(Raw_Data!C9056&amp;". "&amp;Raw_Data!D9056)</f>
        <v>X. Thornbury</v>
      </c>
      <c r="H9056" t="str">
        <f>IF(OR(Raw_Data!E9056="M",Raw_Data!E9056="Male"),"Male",IF(OR(Raw_Data!E9056="F",Raw_Data!E9056="Female"),"Female","Not Confirmed"))</f>
        <v>Male</v>
      </c>
      <c r="I9056">
        <f>Raw_Data!F9056</f>
        <v>34</v>
      </c>
      <c r="J9056" t="str">
        <f>FLOOR(Raw_Data!F9056,10)&amp;"-"&amp;FLOOR(Raw_Data!F9056,10)+9</f>
        <v>30-39</v>
      </c>
      <c r="K9056" t="str">
        <f>Raw_Data!G9056</f>
        <v>Two or More Races</v>
      </c>
      <c r="L9056" t="str">
        <f>Raw_Data!H9056</f>
        <v>Orthopedics</v>
      </c>
      <c r="M9056" t="str">
        <f>IF(Raw_Data!I9056=TRUE,"Admitted","Not Admitted")</f>
        <v>Admitted</v>
      </c>
      <c r="N9056">
        <f>IF(Raw_Data!J9056="","Not Rated",Raw_Data!J9056)</f>
        <v>5</v>
      </c>
      <c r="O9056">
        <f>Raw_Data!K9056</f>
        <v>56</v>
      </c>
      <c r="P9056" t="str">
        <f>IF(Raw_Data!K9056&lt;=30,"Within Time","Delayed")</f>
        <v>Delayed</v>
      </c>
    </row>
    <row r="9057" spans="1:16" x14ac:dyDescent="0.35">
      <c r="A9057" t="str">
        <f>Raw_Data!A9057</f>
        <v>500-35-8627</v>
      </c>
      <c r="B9057" s="2">
        <f>Raw_Data!B9057</f>
        <v>45584.84652777778</v>
      </c>
      <c r="C9057">
        <f>HOUR(Raw_Data!B9057)</f>
        <v>20</v>
      </c>
      <c r="D9057" t="str">
        <f>TEXT(Raw_Data!B9057,"mmm")</f>
        <v>Oct</v>
      </c>
      <c r="E9057">
        <f>YEAR(Raw_Data!B9057)</f>
        <v>2024</v>
      </c>
      <c r="F9057" t="str">
        <f>TEXT(Raw_Data!B9057,"mmm-yy")</f>
        <v>Oct-24</v>
      </c>
      <c r="G9057" t="str">
        <f>PROPER(Raw_Data!C9057&amp;". "&amp;Raw_Data!D9057)</f>
        <v>V. Featherstone</v>
      </c>
      <c r="H9057" t="str">
        <f>IF(OR(Raw_Data!E9057="M",Raw_Data!E9057="Male"),"Male",IF(OR(Raw_Data!E9057="F",Raw_Data!E9057="Female"),"Female","Not Confirmed"))</f>
        <v>Male</v>
      </c>
      <c r="I9057">
        <f>Raw_Data!F9057</f>
        <v>5</v>
      </c>
      <c r="J9057" t="str">
        <f>FLOOR(Raw_Data!F9057,10)&amp;"-"&amp;FLOOR(Raw_Data!F9057,10)+9</f>
        <v>0-9</v>
      </c>
      <c r="K9057" t="str">
        <f>Raw_Data!G9057</f>
        <v>Two or More Races</v>
      </c>
      <c r="L9057" t="str">
        <f>Raw_Data!H9057</f>
        <v>None</v>
      </c>
      <c r="M9057" t="str">
        <f>IF(Raw_Data!I9057=TRUE,"Admitted","Not Admitted")</f>
        <v>Not Admitted</v>
      </c>
      <c r="N9057" t="str">
        <f>IF(Raw_Data!J9057="","Not Rated",Raw_Data!J9057)</f>
        <v>Not Rated</v>
      </c>
      <c r="O9057">
        <f>Raw_Data!K9057</f>
        <v>55</v>
      </c>
      <c r="P9057" t="str">
        <f>IF(Raw_Data!K9057&lt;=30,"Within Time","Delayed")</f>
        <v>Delayed</v>
      </c>
    </row>
    <row r="9058" spans="1:16" x14ac:dyDescent="0.35">
      <c r="A9058" t="str">
        <f>Raw_Data!A9058</f>
        <v>271-54-9177</v>
      </c>
      <c r="B9058" s="2">
        <f>Raw_Data!B9058</f>
        <v>45584.906944444447</v>
      </c>
      <c r="C9058">
        <f>HOUR(Raw_Data!B9058)</f>
        <v>21</v>
      </c>
      <c r="D9058" t="str">
        <f>TEXT(Raw_Data!B9058,"mmm")</f>
        <v>Oct</v>
      </c>
      <c r="E9058">
        <f>YEAR(Raw_Data!B9058)</f>
        <v>2024</v>
      </c>
      <c r="F9058" t="str">
        <f>TEXT(Raw_Data!B9058,"mmm-yy")</f>
        <v>Oct-24</v>
      </c>
      <c r="G9058" t="str">
        <f>PROPER(Raw_Data!C9058&amp;". "&amp;Raw_Data!D9058)</f>
        <v>V. Perrat</v>
      </c>
      <c r="H9058" t="str">
        <f>IF(OR(Raw_Data!E9058="M",Raw_Data!E9058="Male"),"Male",IF(OR(Raw_Data!E9058="F",Raw_Data!E9058="Female"),"Female","Not Confirmed"))</f>
        <v>Male</v>
      </c>
      <c r="I9058">
        <f>Raw_Data!F9058</f>
        <v>54</v>
      </c>
      <c r="J9058" t="str">
        <f>FLOOR(Raw_Data!F9058,10)&amp;"-"&amp;FLOOR(Raw_Data!F9058,10)+9</f>
        <v>50-59</v>
      </c>
      <c r="K9058" t="str">
        <f>Raw_Data!G9058</f>
        <v>White</v>
      </c>
      <c r="L9058" t="str">
        <f>Raw_Data!H9058</f>
        <v>None</v>
      </c>
      <c r="M9058" t="str">
        <f>IF(Raw_Data!I9058=TRUE,"Admitted","Not Admitted")</f>
        <v>Admitted</v>
      </c>
      <c r="N9058" t="str">
        <f>IF(Raw_Data!J9058="","Not Rated",Raw_Data!J9058)</f>
        <v>Not Rated</v>
      </c>
      <c r="O9058">
        <f>Raw_Data!K9058</f>
        <v>32</v>
      </c>
      <c r="P9058" t="str">
        <f>IF(Raw_Data!K9058&lt;=30,"Within Time","Delayed")</f>
        <v>Delayed</v>
      </c>
    </row>
    <row r="9059" spans="1:16" x14ac:dyDescent="0.35">
      <c r="A9059" t="str">
        <f>Raw_Data!A9059</f>
        <v>121-18-7826</v>
      </c>
      <c r="B9059" s="2">
        <f>Raw_Data!B9059</f>
        <v>45585.000694444447</v>
      </c>
      <c r="C9059">
        <f>HOUR(Raw_Data!B9059)</f>
        <v>0</v>
      </c>
      <c r="D9059" t="str">
        <f>TEXT(Raw_Data!B9059,"mmm")</f>
        <v>Oct</v>
      </c>
      <c r="E9059">
        <f>YEAR(Raw_Data!B9059)</f>
        <v>2024</v>
      </c>
      <c r="F9059" t="str">
        <f>TEXT(Raw_Data!B9059,"mmm-yy")</f>
        <v>Oct-24</v>
      </c>
      <c r="G9059" t="str">
        <f>PROPER(Raw_Data!C9059&amp;". "&amp;Raw_Data!D9059)</f>
        <v>N. Wadsworth</v>
      </c>
      <c r="H9059" t="str">
        <f>IF(OR(Raw_Data!E9059="M",Raw_Data!E9059="Male"),"Male",IF(OR(Raw_Data!E9059="F",Raw_Data!E9059="Female"),"Female","Not Confirmed"))</f>
        <v>Female</v>
      </c>
      <c r="I9059">
        <f>Raw_Data!F9059</f>
        <v>11</v>
      </c>
      <c r="J9059" t="str">
        <f>FLOOR(Raw_Data!F9059,10)&amp;"-"&amp;FLOOR(Raw_Data!F9059,10)+9</f>
        <v>10-19</v>
      </c>
      <c r="K9059" t="str">
        <f>Raw_Data!G9059</f>
        <v>African American</v>
      </c>
      <c r="L9059" t="str">
        <f>Raw_Data!H9059</f>
        <v>Neurology</v>
      </c>
      <c r="M9059" t="str">
        <f>IF(Raw_Data!I9059=TRUE,"Admitted","Not Admitted")</f>
        <v>Not Admitted</v>
      </c>
      <c r="N9059" t="str">
        <f>IF(Raw_Data!J9059="","Not Rated",Raw_Data!J9059)</f>
        <v>Not Rated</v>
      </c>
      <c r="O9059">
        <f>Raw_Data!K9059</f>
        <v>41</v>
      </c>
      <c r="P9059" t="str">
        <f>IF(Raw_Data!K9059&lt;=30,"Within Time","Delayed")</f>
        <v>Delayed</v>
      </c>
    </row>
    <row r="9060" spans="1:16" x14ac:dyDescent="0.35">
      <c r="A9060" t="str">
        <f>Raw_Data!A9060</f>
        <v>158-98-6482</v>
      </c>
      <c r="B9060" s="2">
        <f>Raw_Data!B9060</f>
        <v>45585.103472222218</v>
      </c>
      <c r="C9060">
        <f>HOUR(Raw_Data!B9060)</f>
        <v>2</v>
      </c>
      <c r="D9060" t="str">
        <f>TEXT(Raw_Data!B9060,"mmm")</f>
        <v>Oct</v>
      </c>
      <c r="E9060">
        <f>YEAR(Raw_Data!B9060)</f>
        <v>2024</v>
      </c>
      <c r="F9060" t="str">
        <f>TEXT(Raw_Data!B9060,"mmm-yy")</f>
        <v>Oct-24</v>
      </c>
      <c r="G9060" t="str">
        <f>PROPER(Raw_Data!C9060&amp;". "&amp;Raw_Data!D9060)</f>
        <v>L. Pemberton</v>
      </c>
      <c r="H9060" t="str">
        <f>IF(OR(Raw_Data!E9060="M",Raw_Data!E9060="Male"),"Male",IF(OR(Raw_Data!E9060="F",Raw_Data!E9060="Female"),"Female","Not Confirmed"))</f>
        <v>Male</v>
      </c>
      <c r="I9060">
        <f>Raw_Data!F9060</f>
        <v>45</v>
      </c>
      <c r="J9060" t="str">
        <f>FLOOR(Raw_Data!F9060,10)&amp;"-"&amp;FLOOR(Raw_Data!F9060,10)+9</f>
        <v>40-49</v>
      </c>
      <c r="K9060" t="str">
        <f>Raw_Data!G9060</f>
        <v>Pacific Islander</v>
      </c>
      <c r="L9060" t="str">
        <f>Raw_Data!H9060</f>
        <v>General Practice</v>
      </c>
      <c r="M9060" t="str">
        <f>IF(Raw_Data!I9060=TRUE,"Admitted","Not Admitted")</f>
        <v>Not Admitted</v>
      </c>
      <c r="N9060" t="str">
        <f>IF(Raw_Data!J9060="","Not Rated",Raw_Data!J9060)</f>
        <v>Not Rated</v>
      </c>
      <c r="O9060">
        <f>Raw_Data!K9060</f>
        <v>19</v>
      </c>
      <c r="P9060" t="str">
        <f>IF(Raw_Data!K9060&lt;=30,"Within Time","Delayed")</f>
        <v>Within Time</v>
      </c>
    </row>
    <row r="9061" spans="1:16" x14ac:dyDescent="0.35">
      <c r="A9061" t="str">
        <f>Raw_Data!A9061</f>
        <v>584-46-8780</v>
      </c>
      <c r="B9061" s="2">
        <f>Raw_Data!B9061</f>
        <v>45585.106249999997</v>
      </c>
      <c r="C9061">
        <f>HOUR(Raw_Data!B9061)</f>
        <v>2</v>
      </c>
      <c r="D9061" t="str">
        <f>TEXT(Raw_Data!B9061,"mmm")</f>
        <v>Oct</v>
      </c>
      <c r="E9061">
        <f>YEAR(Raw_Data!B9061)</f>
        <v>2024</v>
      </c>
      <c r="F9061" t="str">
        <f>TEXT(Raw_Data!B9061,"mmm-yy")</f>
        <v>Oct-24</v>
      </c>
      <c r="G9061" t="str">
        <f>PROPER(Raw_Data!C9061&amp;". "&amp;Raw_Data!D9061)</f>
        <v>T. Underhill</v>
      </c>
      <c r="H9061" t="str">
        <f>IF(OR(Raw_Data!E9061="M",Raw_Data!E9061="Male"),"Male",IF(OR(Raw_Data!E9061="F",Raw_Data!E9061="Female"),"Female","Not Confirmed"))</f>
        <v>Female</v>
      </c>
      <c r="I9061">
        <f>Raw_Data!F9061</f>
        <v>41</v>
      </c>
      <c r="J9061" t="str">
        <f>FLOOR(Raw_Data!F9061,10)&amp;"-"&amp;FLOOR(Raw_Data!F9061,10)+9</f>
        <v>40-49</v>
      </c>
      <c r="K9061" t="str">
        <f>Raw_Data!G9061</f>
        <v>African American</v>
      </c>
      <c r="L9061" t="str">
        <f>Raw_Data!H9061</f>
        <v>None</v>
      </c>
      <c r="M9061" t="str">
        <f>IF(Raw_Data!I9061=TRUE,"Admitted","Not Admitted")</f>
        <v>Not Admitted</v>
      </c>
      <c r="N9061">
        <f>IF(Raw_Data!J9061="","Not Rated",Raw_Data!J9061)</f>
        <v>7</v>
      </c>
      <c r="O9061">
        <f>Raw_Data!K9061</f>
        <v>36</v>
      </c>
      <c r="P9061" t="str">
        <f>IF(Raw_Data!K9061&lt;=30,"Within Time","Delayed")</f>
        <v>Delayed</v>
      </c>
    </row>
    <row r="9062" spans="1:16" x14ac:dyDescent="0.35">
      <c r="A9062" t="str">
        <f>Raw_Data!A9062</f>
        <v>554-48-7011</v>
      </c>
      <c r="B9062" s="2">
        <f>Raw_Data!B9062</f>
        <v>45585.129861111112</v>
      </c>
      <c r="C9062">
        <f>HOUR(Raw_Data!B9062)</f>
        <v>3</v>
      </c>
      <c r="D9062" t="str">
        <f>TEXT(Raw_Data!B9062,"mmm")</f>
        <v>Oct</v>
      </c>
      <c r="E9062">
        <f>YEAR(Raw_Data!B9062)</f>
        <v>2024</v>
      </c>
      <c r="F9062" t="str">
        <f>TEXT(Raw_Data!B9062,"mmm-yy")</f>
        <v>Oct-24</v>
      </c>
      <c r="G9062" t="str">
        <f>PROPER(Raw_Data!C9062&amp;". "&amp;Raw_Data!D9062)</f>
        <v>R. Wadsworth</v>
      </c>
      <c r="H9062" t="str">
        <f>IF(OR(Raw_Data!E9062="M",Raw_Data!E9062="Male"),"Male",IF(OR(Raw_Data!E9062="F",Raw_Data!E9062="Female"),"Female","Not Confirmed"))</f>
        <v>Female</v>
      </c>
      <c r="I9062">
        <f>Raw_Data!F9062</f>
        <v>32</v>
      </c>
      <c r="J9062" t="str">
        <f>FLOOR(Raw_Data!F9062,10)&amp;"-"&amp;FLOOR(Raw_Data!F9062,10)+9</f>
        <v>30-39</v>
      </c>
      <c r="K9062" t="str">
        <f>Raw_Data!G9062</f>
        <v>Two or More Races</v>
      </c>
      <c r="L9062" t="str">
        <f>Raw_Data!H9062</f>
        <v>None</v>
      </c>
      <c r="M9062" t="str">
        <f>IF(Raw_Data!I9062=TRUE,"Admitted","Not Admitted")</f>
        <v>Not Admitted</v>
      </c>
      <c r="N9062" t="str">
        <f>IF(Raw_Data!J9062="","Not Rated",Raw_Data!J9062)</f>
        <v>Not Rated</v>
      </c>
      <c r="O9062">
        <f>Raw_Data!K9062</f>
        <v>13</v>
      </c>
      <c r="P9062" t="str">
        <f>IF(Raw_Data!K9062&lt;=30,"Within Time","Delayed")</f>
        <v>Within Time</v>
      </c>
    </row>
    <row r="9063" spans="1:16" x14ac:dyDescent="0.35">
      <c r="A9063" t="str">
        <f>Raw_Data!A9063</f>
        <v>499-35-1017</v>
      </c>
      <c r="B9063" s="2">
        <f>Raw_Data!B9063</f>
        <v>45585.147916666669</v>
      </c>
      <c r="C9063">
        <f>HOUR(Raw_Data!B9063)</f>
        <v>3</v>
      </c>
      <c r="D9063" t="str">
        <f>TEXT(Raw_Data!B9063,"mmm")</f>
        <v>Oct</v>
      </c>
      <c r="E9063">
        <f>YEAR(Raw_Data!B9063)</f>
        <v>2024</v>
      </c>
      <c r="F9063" t="str">
        <f>TEXT(Raw_Data!B9063,"mmm-yy")</f>
        <v>Oct-24</v>
      </c>
      <c r="G9063" t="str">
        <f>PROPER(Raw_Data!C9063&amp;". "&amp;Raw_Data!D9063)</f>
        <v>T. Gwillim</v>
      </c>
      <c r="H9063" t="str">
        <f>IF(OR(Raw_Data!E9063="M",Raw_Data!E9063="Male"),"Male",IF(OR(Raw_Data!E9063="F",Raw_Data!E9063="Female"),"Female","Not Confirmed"))</f>
        <v>Male</v>
      </c>
      <c r="I9063">
        <f>Raw_Data!F9063</f>
        <v>11</v>
      </c>
      <c r="J9063" t="str">
        <f>FLOOR(Raw_Data!F9063,10)&amp;"-"&amp;FLOOR(Raw_Data!F9063,10)+9</f>
        <v>10-19</v>
      </c>
      <c r="K9063" t="str">
        <f>Raw_Data!G9063</f>
        <v>White</v>
      </c>
      <c r="L9063" t="str">
        <f>Raw_Data!H9063</f>
        <v>None</v>
      </c>
      <c r="M9063" t="str">
        <f>IF(Raw_Data!I9063=TRUE,"Admitted","Not Admitted")</f>
        <v>Admitted</v>
      </c>
      <c r="N9063" t="str">
        <f>IF(Raw_Data!J9063="","Not Rated",Raw_Data!J9063)</f>
        <v>Not Rated</v>
      </c>
      <c r="O9063">
        <f>Raw_Data!K9063</f>
        <v>19</v>
      </c>
      <c r="P9063" t="str">
        <f>IF(Raw_Data!K9063&lt;=30,"Within Time","Delayed")</f>
        <v>Within Time</v>
      </c>
    </row>
    <row r="9064" spans="1:16" x14ac:dyDescent="0.35">
      <c r="A9064" t="str">
        <f>Raw_Data!A9064</f>
        <v>105-77-8330</v>
      </c>
      <c r="B9064" s="2">
        <f>Raw_Data!B9064</f>
        <v>45585.155555555553</v>
      </c>
      <c r="C9064">
        <f>HOUR(Raw_Data!B9064)</f>
        <v>3</v>
      </c>
      <c r="D9064" t="str">
        <f>TEXT(Raw_Data!B9064,"mmm")</f>
        <v>Oct</v>
      </c>
      <c r="E9064">
        <f>YEAR(Raw_Data!B9064)</f>
        <v>2024</v>
      </c>
      <c r="F9064" t="str">
        <f>TEXT(Raw_Data!B9064,"mmm-yy")</f>
        <v>Oct-24</v>
      </c>
      <c r="G9064" t="str">
        <f>PROPER(Raw_Data!C9064&amp;". "&amp;Raw_Data!D9064)</f>
        <v>G. Ellerby</v>
      </c>
      <c r="H9064" t="str">
        <f>IF(OR(Raw_Data!E9064="M",Raw_Data!E9064="Male"),"Male",IF(OR(Raw_Data!E9064="F",Raw_Data!E9064="Female"),"Female","Not Confirmed"))</f>
        <v>Male</v>
      </c>
      <c r="I9064">
        <f>Raw_Data!F9064</f>
        <v>62</v>
      </c>
      <c r="J9064" t="str">
        <f>FLOOR(Raw_Data!F9064,10)&amp;"-"&amp;FLOOR(Raw_Data!F9064,10)+9</f>
        <v>60-69</v>
      </c>
      <c r="K9064" t="str">
        <f>Raw_Data!G9064</f>
        <v>Unknown</v>
      </c>
      <c r="L9064" t="str">
        <f>Raw_Data!H9064</f>
        <v>Physiotherapy</v>
      </c>
      <c r="M9064" t="str">
        <f>IF(Raw_Data!I9064=TRUE,"Admitted","Not Admitted")</f>
        <v>Not Admitted</v>
      </c>
      <c r="N9064" t="str">
        <f>IF(Raw_Data!J9064="","Not Rated",Raw_Data!J9064)</f>
        <v>Not Rated</v>
      </c>
      <c r="O9064">
        <f>Raw_Data!K9064</f>
        <v>36</v>
      </c>
      <c r="P9064" t="str">
        <f>IF(Raw_Data!K9064&lt;=30,"Within Time","Delayed")</f>
        <v>Delayed</v>
      </c>
    </row>
    <row r="9065" spans="1:16" x14ac:dyDescent="0.35">
      <c r="A9065" t="str">
        <f>Raw_Data!A9065</f>
        <v>764-78-3859</v>
      </c>
      <c r="B9065" s="2">
        <f>Raw_Data!B9065</f>
        <v>45585.203472222223</v>
      </c>
      <c r="C9065">
        <f>HOUR(Raw_Data!B9065)</f>
        <v>4</v>
      </c>
      <c r="D9065" t="str">
        <f>TEXT(Raw_Data!B9065,"mmm")</f>
        <v>Oct</v>
      </c>
      <c r="E9065">
        <f>YEAR(Raw_Data!B9065)</f>
        <v>2024</v>
      </c>
      <c r="F9065" t="str">
        <f>TEXT(Raw_Data!B9065,"mmm-yy")</f>
        <v>Oct-24</v>
      </c>
      <c r="G9065" t="str">
        <f>PROPER(Raw_Data!C9065&amp;". "&amp;Raw_Data!D9065)</f>
        <v>J. Greenhalgh</v>
      </c>
      <c r="H9065" t="str">
        <f>IF(OR(Raw_Data!E9065="M",Raw_Data!E9065="Male"),"Male",IF(OR(Raw_Data!E9065="F",Raw_Data!E9065="Female"),"Female","Not Confirmed"))</f>
        <v>Male</v>
      </c>
      <c r="I9065">
        <f>Raw_Data!F9065</f>
        <v>66</v>
      </c>
      <c r="J9065" t="str">
        <f>FLOOR(Raw_Data!F9065,10)&amp;"-"&amp;FLOOR(Raw_Data!F9065,10)+9</f>
        <v>60-69</v>
      </c>
      <c r="K9065" t="str">
        <f>Raw_Data!G9065</f>
        <v>Two or More Races</v>
      </c>
      <c r="L9065" t="str">
        <f>Raw_Data!H9065</f>
        <v>General Practice</v>
      </c>
      <c r="M9065" t="str">
        <f>IF(Raw_Data!I9065=TRUE,"Admitted","Not Admitted")</f>
        <v>Not Admitted</v>
      </c>
      <c r="N9065" t="str">
        <f>IF(Raw_Data!J9065="","Not Rated",Raw_Data!J9065)</f>
        <v>Not Rated</v>
      </c>
      <c r="O9065">
        <f>Raw_Data!K9065</f>
        <v>28</v>
      </c>
      <c r="P9065" t="str">
        <f>IF(Raw_Data!K9065&lt;=30,"Within Time","Delayed")</f>
        <v>Within Time</v>
      </c>
    </row>
    <row r="9066" spans="1:16" x14ac:dyDescent="0.35">
      <c r="A9066" t="str">
        <f>Raw_Data!A9066</f>
        <v>257-28-8383</v>
      </c>
      <c r="B9066" s="2">
        <f>Raw_Data!B9066</f>
        <v>45585.203472222223</v>
      </c>
      <c r="C9066">
        <f>HOUR(Raw_Data!B9066)</f>
        <v>4</v>
      </c>
      <c r="D9066" t="str">
        <f>TEXT(Raw_Data!B9066,"mmm")</f>
        <v>Oct</v>
      </c>
      <c r="E9066">
        <f>YEAR(Raw_Data!B9066)</f>
        <v>2024</v>
      </c>
      <c r="F9066" t="str">
        <f>TEXT(Raw_Data!B9066,"mmm-yy")</f>
        <v>Oct-24</v>
      </c>
      <c r="G9066" t="str">
        <f>PROPER(Raw_Data!C9066&amp;". "&amp;Raw_Data!D9066)</f>
        <v>I. Eastwood</v>
      </c>
      <c r="H9066" t="str">
        <f>IF(OR(Raw_Data!E9066="M",Raw_Data!E9066="Male"),"Male",IF(OR(Raw_Data!E9066="F",Raw_Data!E9066="Female"),"Female","Not Confirmed"))</f>
        <v>Female</v>
      </c>
      <c r="I9066">
        <f>Raw_Data!F9066</f>
        <v>12</v>
      </c>
      <c r="J9066" t="str">
        <f>FLOOR(Raw_Data!F9066,10)&amp;"-"&amp;FLOOR(Raw_Data!F9066,10)+9</f>
        <v>10-19</v>
      </c>
      <c r="K9066" t="str">
        <f>Raw_Data!G9066</f>
        <v>Two or More Races</v>
      </c>
      <c r="L9066" t="str">
        <f>Raw_Data!H9066</f>
        <v>Physiotherapy</v>
      </c>
      <c r="M9066" t="str">
        <f>IF(Raw_Data!I9066=TRUE,"Admitted","Not Admitted")</f>
        <v>Not Admitted</v>
      </c>
      <c r="N9066" t="str">
        <f>IF(Raw_Data!J9066="","Not Rated",Raw_Data!J9066)</f>
        <v>Not Rated</v>
      </c>
      <c r="O9066">
        <f>Raw_Data!K9066</f>
        <v>38</v>
      </c>
      <c r="P9066" t="str">
        <f>IF(Raw_Data!K9066&lt;=30,"Within Time","Delayed")</f>
        <v>Delayed</v>
      </c>
    </row>
    <row r="9067" spans="1:16" x14ac:dyDescent="0.35">
      <c r="A9067" t="str">
        <f>Raw_Data!A9067</f>
        <v>539-79-9978</v>
      </c>
      <c r="B9067" s="2">
        <f>Raw_Data!B9067</f>
        <v>45585.209722222222</v>
      </c>
      <c r="C9067">
        <f>HOUR(Raw_Data!B9067)</f>
        <v>5</v>
      </c>
      <c r="D9067" t="str">
        <f>TEXT(Raw_Data!B9067,"mmm")</f>
        <v>Oct</v>
      </c>
      <c r="E9067">
        <f>YEAR(Raw_Data!B9067)</f>
        <v>2024</v>
      </c>
      <c r="F9067" t="str">
        <f>TEXT(Raw_Data!B9067,"mmm-yy")</f>
        <v>Oct-24</v>
      </c>
      <c r="G9067" t="str">
        <f>PROPER(Raw_Data!C9067&amp;". "&amp;Raw_Data!D9067)</f>
        <v>G. Thornbury</v>
      </c>
      <c r="H9067" t="str">
        <f>IF(OR(Raw_Data!E9067="M",Raw_Data!E9067="Male"),"Male",IF(OR(Raw_Data!E9067="F",Raw_Data!E9067="Female"),"Female","Not Confirmed"))</f>
        <v>Female</v>
      </c>
      <c r="I9067">
        <f>Raw_Data!F9067</f>
        <v>13</v>
      </c>
      <c r="J9067" t="str">
        <f>FLOOR(Raw_Data!F9067,10)&amp;"-"&amp;FLOOR(Raw_Data!F9067,10)+9</f>
        <v>10-19</v>
      </c>
      <c r="K9067" t="str">
        <f>Raw_Data!G9067</f>
        <v>African American</v>
      </c>
      <c r="L9067" t="str">
        <f>Raw_Data!H9067</f>
        <v>None</v>
      </c>
      <c r="M9067" t="str">
        <f>IF(Raw_Data!I9067=TRUE,"Admitted","Not Admitted")</f>
        <v>Not Admitted</v>
      </c>
      <c r="N9067" t="str">
        <f>IF(Raw_Data!J9067="","Not Rated",Raw_Data!J9067)</f>
        <v>Not Rated</v>
      </c>
      <c r="O9067">
        <f>Raw_Data!K9067</f>
        <v>35</v>
      </c>
      <c r="P9067" t="str">
        <f>IF(Raw_Data!K9067&lt;=30,"Within Time","Delayed")</f>
        <v>Delayed</v>
      </c>
    </row>
    <row r="9068" spans="1:16" x14ac:dyDescent="0.35">
      <c r="A9068" t="str">
        <f>Raw_Data!A9068</f>
        <v>113-60-6290</v>
      </c>
      <c r="B9068" s="2">
        <f>Raw_Data!B9068</f>
        <v>45585.254166666673</v>
      </c>
      <c r="C9068">
        <f>HOUR(Raw_Data!B9068)</f>
        <v>6</v>
      </c>
      <c r="D9068" t="str">
        <f>TEXT(Raw_Data!B9068,"mmm")</f>
        <v>Oct</v>
      </c>
      <c r="E9068">
        <f>YEAR(Raw_Data!B9068)</f>
        <v>2024</v>
      </c>
      <c r="F9068" t="str">
        <f>TEXT(Raw_Data!B9068,"mmm-yy")</f>
        <v>Oct-24</v>
      </c>
      <c r="G9068" t="str">
        <f>PROPER(Raw_Data!C9068&amp;". "&amp;Raw_Data!D9068)</f>
        <v>G. Kingsley</v>
      </c>
      <c r="H9068" t="str">
        <f>IF(OR(Raw_Data!E9068="M",Raw_Data!E9068="Male"),"Male",IF(OR(Raw_Data!E9068="F",Raw_Data!E9068="Female"),"Female","Not Confirmed"))</f>
        <v>Male</v>
      </c>
      <c r="I9068">
        <f>Raw_Data!F9068</f>
        <v>77</v>
      </c>
      <c r="J9068" t="str">
        <f>FLOOR(Raw_Data!F9068,10)&amp;"-"&amp;FLOOR(Raw_Data!F9068,10)+9</f>
        <v>70-79</v>
      </c>
      <c r="K9068" t="str">
        <f>Raw_Data!G9068</f>
        <v>Declined to Identify</v>
      </c>
      <c r="L9068" t="str">
        <f>Raw_Data!H9068</f>
        <v>None</v>
      </c>
      <c r="M9068" t="str">
        <f>IF(Raw_Data!I9068=TRUE,"Admitted","Not Admitted")</f>
        <v>Not Admitted</v>
      </c>
      <c r="N9068" t="str">
        <f>IF(Raw_Data!J9068="","Not Rated",Raw_Data!J9068)</f>
        <v>Not Rated</v>
      </c>
      <c r="O9068">
        <f>Raw_Data!K9068</f>
        <v>16</v>
      </c>
      <c r="P9068" t="str">
        <f>IF(Raw_Data!K9068&lt;=30,"Within Time","Delayed")</f>
        <v>Within Time</v>
      </c>
    </row>
    <row r="9069" spans="1:16" x14ac:dyDescent="0.35">
      <c r="A9069" t="str">
        <f>Raw_Data!A9069</f>
        <v>921-58-2478</v>
      </c>
      <c r="B9069" s="2">
        <f>Raw_Data!B9069</f>
        <v>45585.293749999997</v>
      </c>
      <c r="C9069">
        <f>HOUR(Raw_Data!B9069)</f>
        <v>7</v>
      </c>
      <c r="D9069" t="str">
        <f>TEXT(Raw_Data!B9069,"mmm")</f>
        <v>Oct</v>
      </c>
      <c r="E9069">
        <f>YEAR(Raw_Data!B9069)</f>
        <v>2024</v>
      </c>
      <c r="F9069" t="str">
        <f>TEXT(Raw_Data!B9069,"mmm-yy")</f>
        <v>Oct-24</v>
      </c>
      <c r="G9069" t="str">
        <f>PROPER(Raw_Data!C9069&amp;". "&amp;Raw_Data!D9069)</f>
        <v>W. Dankworth</v>
      </c>
      <c r="H9069" t="str">
        <f>IF(OR(Raw_Data!E9069="M",Raw_Data!E9069="Male"),"Male",IF(OR(Raw_Data!E9069="F",Raw_Data!E9069="Female"),"Female","Not Confirmed"))</f>
        <v>Female</v>
      </c>
      <c r="I9069">
        <f>Raw_Data!F9069</f>
        <v>71</v>
      </c>
      <c r="J9069" t="str">
        <f>FLOOR(Raw_Data!F9069,10)&amp;"-"&amp;FLOOR(Raw_Data!F9069,10)+9</f>
        <v>70-79</v>
      </c>
      <c r="K9069" t="str">
        <f>Raw_Data!G9069</f>
        <v>White</v>
      </c>
      <c r="L9069" t="str">
        <f>Raw_Data!H9069</f>
        <v>None</v>
      </c>
      <c r="M9069" t="str">
        <f>IF(Raw_Data!I9069=TRUE,"Admitted","Not Admitted")</f>
        <v>Admitted</v>
      </c>
      <c r="N9069" t="str">
        <f>IF(Raw_Data!J9069="","Not Rated",Raw_Data!J9069)</f>
        <v>Not Rated</v>
      </c>
      <c r="O9069">
        <f>Raw_Data!K9069</f>
        <v>20</v>
      </c>
      <c r="P9069" t="str">
        <f>IF(Raw_Data!K9069&lt;=30,"Within Time","Delayed")</f>
        <v>Within Time</v>
      </c>
    </row>
    <row r="9070" spans="1:16" x14ac:dyDescent="0.35">
      <c r="A9070" t="str">
        <f>Raw_Data!A9070</f>
        <v>562-98-9569</v>
      </c>
      <c r="B9070" s="2">
        <f>Raw_Data!B9070</f>
        <v>45585.388888888891</v>
      </c>
      <c r="C9070">
        <f>HOUR(Raw_Data!B9070)</f>
        <v>9</v>
      </c>
      <c r="D9070" t="str">
        <f>TEXT(Raw_Data!B9070,"mmm")</f>
        <v>Oct</v>
      </c>
      <c r="E9070">
        <f>YEAR(Raw_Data!B9070)</f>
        <v>2024</v>
      </c>
      <c r="F9070" t="str">
        <f>TEXT(Raw_Data!B9070,"mmm-yy")</f>
        <v>Oct-24</v>
      </c>
      <c r="G9070" t="str">
        <f>PROPER(Raw_Data!C9070&amp;". "&amp;Raw_Data!D9070)</f>
        <v>A. Gionettitti</v>
      </c>
      <c r="H9070" t="str">
        <f>IF(OR(Raw_Data!E9070="M",Raw_Data!E9070="Male"),"Male",IF(OR(Raw_Data!E9070="F",Raw_Data!E9070="Female"),"Female","Not Confirmed"))</f>
        <v>Male</v>
      </c>
      <c r="I9070">
        <f>Raw_Data!F9070</f>
        <v>58</v>
      </c>
      <c r="J9070" t="str">
        <f>FLOOR(Raw_Data!F9070,10)&amp;"-"&amp;FLOOR(Raw_Data!F9070,10)+9</f>
        <v>50-59</v>
      </c>
      <c r="K9070" t="str">
        <f>Raw_Data!G9070</f>
        <v>White</v>
      </c>
      <c r="L9070" t="str">
        <f>Raw_Data!H9070</f>
        <v>None</v>
      </c>
      <c r="M9070" t="str">
        <f>IF(Raw_Data!I9070=TRUE,"Admitted","Not Admitted")</f>
        <v>Not Admitted</v>
      </c>
      <c r="N9070" t="str">
        <f>IF(Raw_Data!J9070="","Not Rated",Raw_Data!J9070)</f>
        <v>Not Rated</v>
      </c>
      <c r="O9070">
        <f>Raw_Data!K9070</f>
        <v>45</v>
      </c>
      <c r="P9070" t="str">
        <f>IF(Raw_Data!K9070&lt;=30,"Within Time","Delayed")</f>
        <v>Delayed</v>
      </c>
    </row>
    <row r="9071" spans="1:16" x14ac:dyDescent="0.35">
      <c r="A9071" t="str">
        <f>Raw_Data!A9071</f>
        <v>878-41-9476</v>
      </c>
      <c r="B9071" s="2">
        <f>Raw_Data!B9071</f>
        <v>45585.432638888888</v>
      </c>
      <c r="C9071">
        <f>HOUR(Raw_Data!B9071)</f>
        <v>10</v>
      </c>
      <c r="D9071" t="str">
        <f>TEXT(Raw_Data!B9071,"mmm")</f>
        <v>Oct</v>
      </c>
      <c r="E9071">
        <f>YEAR(Raw_Data!B9071)</f>
        <v>2024</v>
      </c>
      <c r="F9071" t="str">
        <f>TEXT(Raw_Data!B9071,"mmm-yy")</f>
        <v>Oct-24</v>
      </c>
      <c r="G9071" t="str">
        <f>PROPER(Raw_Data!C9071&amp;". "&amp;Raw_Data!D9071)</f>
        <v>U. Ellerby</v>
      </c>
      <c r="H9071" t="str">
        <f>IF(OR(Raw_Data!E9071="M",Raw_Data!E9071="Male"),"Male",IF(OR(Raw_Data!E9071="F",Raw_Data!E9071="Female"),"Female","Not Confirmed"))</f>
        <v>Female</v>
      </c>
      <c r="I9071">
        <f>Raw_Data!F9071</f>
        <v>61</v>
      </c>
      <c r="J9071" t="str">
        <f>FLOOR(Raw_Data!F9071,10)&amp;"-"&amp;FLOOR(Raw_Data!F9071,10)+9</f>
        <v>60-69</v>
      </c>
      <c r="K9071" t="str">
        <f>Raw_Data!G9071</f>
        <v>African American</v>
      </c>
      <c r="L9071" t="str">
        <f>Raw_Data!H9071</f>
        <v>None</v>
      </c>
      <c r="M9071" t="str">
        <f>IF(Raw_Data!I9071=TRUE,"Admitted","Not Admitted")</f>
        <v>Admitted</v>
      </c>
      <c r="N9071" t="str">
        <f>IF(Raw_Data!J9071="","Not Rated",Raw_Data!J9071)</f>
        <v>Not Rated</v>
      </c>
      <c r="O9071">
        <f>Raw_Data!K9071</f>
        <v>47</v>
      </c>
      <c r="P9071" t="str">
        <f>IF(Raw_Data!K9071&lt;=30,"Within Time","Delayed")</f>
        <v>Delayed</v>
      </c>
    </row>
    <row r="9072" spans="1:16" x14ac:dyDescent="0.35">
      <c r="A9072" t="str">
        <f>Raw_Data!A9072</f>
        <v>138-61-5421</v>
      </c>
      <c r="B9072" s="2">
        <f>Raw_Data!B9072</f>
        <v>45585.62222222222</v>
      </c>
      <c r="C9072">
        <f>HOUR(Raw_Data!B9072)</f>
        <v>14</v>
      </c>
      <c r="D9072" t="str">
        <f>TEXT(Raw_Data!B9072,"mmm")</f>
        <v>Oct</v>
      </c>
      <c r="E9072">
        <f>YEAR(Raw_Data!B9072)</f>
        <v>2024</v>
      </c>
      <c r="F9072" t="str">
        <f>TEXT(Raw_Data!B9072,"mmm-yy")</f>
        <v>Oct-24</v>
      </c>
      <c r="G9072" t="str">
        <f>PROPER(Raw_Data!C9072&amp;". "&amp;Raw_Data!D9072)</f>
        <v>Z. Dankworth</v>
      </c>
      <c r="H9072" t="str">
        <f>IF(OR(Raw_Data!E9072="M",Raw_Data!E9072="Male"),"Male",IF(OR(Raw_Data!E9072="F",Raw_Data!E9072="Female"),"Female","Not Confirmed"))</f>
        <v>Female</v>
      </c>
      <c r="I9072">
        <f>Raw_Data!F9072</f>
        <v>75</v>
      </c>
      <c r="J9072" t="str">
        <f>FLOOR(Raw_Data!F9072,10)&amp;"-"&amp;FLOOR(Raw_Data!F9072,10)+9</f>
        <v>70-79</v>
      </c>
      <c r="K9072" t="str">
        <f>Raw_Data!G9072</f>
        <v>African American</v>
      </c>
      <c r="L9072" t="str">
        <f>Raw_Data!H9072</f>
        <v>None</v>
      </c>
      <c r="M9072" t="str">
        <f>IF(Raw_Data!I9072=TRUE,"Admitted","Not Admitted")</f>
        <v>Not Admitted</v>
      </c>
      <c r="N9072" t="str">
        <f>IF(Raw_Data!J9072="","Not Rated",Raw_Data!J9072)</f>
        <v>Not Rated</v>
      </c>
      <c r="O9072">
        <f>Raw_Data!K9072</f>
        <v>50</v>
      </c>
      <c r="P9072" t="str">
        <f>IF(Raw_Data!K9072&lt;=30,"Within Time","Delayed")</f>
        <v>Delayed</v>
      </c>
    </row>
    <row r="9073" spans="1:16" x14ac:dyDescent="0.35">
      <c r="A9073" t="str">
        <f>Raw_Data!A9073</f>
        <v>415-98-5412</v>
      </c>
      <c r="B9073" s="2">
        <f>Raw_Data!B9073</f>
        <v>45585.780555555553</v>
      </c>
      <c r="C9073">
        <f>HOUR(Raw_Data!B9073)</f>
        <v>18</v>
      </c>
      <c r="D9073" t="str">
        <f>TEXT(Raw_Data!B9073,"mmm")</f>
        <v>Oct</v>
      </c>
      <c r="E9073">
        <f>YEAR(Raw_Data!B9073)</f>
        <v>2024</v>
      </c>
      <c r="F9073" t="str">
        <f>TEXT(Raw_Data!B9073,"mmm-yy")</f>
        <v>Oct-24</v>
      </c>
      <c r="G9073" t="str">
        <f>PROPER(Raw_Data!C9073&amp;". "&amp;Raw_Data!D9073)</f>
        <v>N. Perrat</v>
      </c>
      <c r="H9073" t="str">
        <f>IF(OR(Raw_Data!E9073="M",Raw_Data!E9073="Male"),"Male",IF(OR(Raw_Data!E9073="F",Raw_Data!E9073="Female"),"Female","Not Confirmed"))</f>
        <v>Female</v>
      </c>
      <c r="I9073">
        <f>Raw_Data!F9073</f>
        <v>47</v>
      </c>
      <c r="J9073" t="str">
        <f>FLOOR(Raw_Data!F9073,10)&amp;"-"&amp;FLOOR(Raw_Data!F9073,10)+9</f>
        <v>40-49</v>
      </c>
      <c r="K9073" t="str">
        <f>Raw_Data!G9073</f>
        <v>Pacific Islander</v>
      </c>
      <c r="L9073" t="str">
        <f>Raw_Data!H9073</f>
        <v>None</v>
      </c>
      <c r="M9073" t="str">
        <f>IF(Raw_Data!I9073=TRUE,"Admitted","Not Admitted")</f>
        <v>Admitted</v>
      </c>
      <c r="N9073">
        <f>IF(Raw_Data!J9073="","Not Rated",Raw_Data!J9073)</f>
        <v>4</v>
      </c>
      <c r="O9073">
        <f>Raw_Data!K9073</f>
        <v>44</v>
      </c>
      <c r="P9073" t="str">
        <f>IF(Raw_Data!K9073&lt;=30,"Within Time","Delayed")</f>
        <v>Delayed</v>
      </c>
    </row>
    <row r="9074" spans="1:16" x14ac:dyDescent="0.35">
      <c r="A9074" t="str">
        <f>Raw_Data!A9074</f>
        <v>187-77-1674</v>
      </c>
      <c r="B9074" s="2">
        <f>Raw_Data!B9074</f>
        <v>45585.838194444441</v>
      </c>
      <c r="C9074">
        <f>HOUR(Raw_Data!B9074)</f>
        <v>20</v>
      </c>
      <c r="D9074" t="str">
        <f>TEXT(Raw_Data!B9074,"mmm")</f>
        <v>Oct</v>
      </c>
      <c r="E9074">
        <f>YEAR(Raw_Data!B9074)</f>
        <v>2024</v>
      </c>
      <c r="F9074" t="str">
        <f>TEXT(Raw_Data!B9074,"mmm-yy")</f>
        <v>Oct-24</v>
      </c>
      <c r="G9074" t="str">
        <f>PROPER(Raw_Data!C9074&amp;". "&amp;Raw_Data!D9074)</f>
        <v>Y. Gionettitti</v>
      </c>
      <c r="H9074" t="str">
        <f>IF(OR(Raw_Data!E9074="M",Raw_Data!E9074="Male"),"Male",IF(OR(Raw_Data!E9074="F",Raw_Data!E9074="Female"),"Female","Not Confirmed"))</f>
        <v>Female</v>
      </c>
      <c r="I9074">
        <f>Raw_Data!F9074</f>
        <v>52</v>
      </c>
      <c r="J9074" t="str">
        <f>FLOOR(Raw_Data!F9074,10)&amp;"-"&amp;FLOOR(Raw_Data!F9074,10)+9</f>
        <v>50-59</v>
      </c>
      <c r="K9074" t="str">
        <f>Raw_Data!G9074</f>
        <v>White</v>
      </c>
      <c r="L9074" t="str">
        <f>Raw_Data!H9074</f>
        <v>General Practice</v>
      </c>
      <c r="M9074" t="str">
        <f>IF(Raw_Data!I9074=TRUE,"Admitted","Not Admitted")</f>
        <v>Not Admitted</v>
      </c>
      <c r="N9074" t="str">
        <f>IF(Raw_Data!J9074="","Not Rated",Raw_Data!J9074)</f>
        <v>Not Rated</v>
      </c>
      <c r="O9074">
        <f>Raw_Data!K9074</f>
        <v>32</v>
      </c>
      <c r="P9074" t="str">
        <f>IF(Raw_Data!K9074&lt;=30,"Within Time","Delayed")</f>
        <v>Delayed</v>
      </c>
    </row>
    <row r="9075" spans="1:16" x14ac:dyDescent="0.35">
      <c r="A9075" t="str">
        <f>Raw_Data!A9075</f>
        <v>887-30-1311</v>
      </c>
      <c r="B9075" s="2">
        <f>Raw_Data!B9075</f>
        <v>45585.848611111112</v>
      </c>
      <c r="C9075">
        <f>HOUR(Raw_Data!B9075)</f>
        <v>20</v>
      </c>
      <c r="D9075" t="str">
        <f>TEXT(Raw_Data!B9075,"mmm")</f>
        <v>Oct</v>
      </c>
      <c r="E9075">
        <f>YEAR(Raw_Data!B9075)</f>
        <v>2024</v>
      </c>
      <c r="F9075" t="str">
        <f>TEXT(Raw_Data!B9075,"mmm-yy")</f>
        <v>Oct-24</v>
      </c>
      <c r="G9075" t="str">
        <f>PROPER(Raw_Data!C9075&amp;". "&amp;Raw_Data!D9075)</f>
        <v>O. Loxley</v>
      </c>
      <c r="H9075" t="str">
        <f>IF(OR(Raw_Data!E9075="M",Raw_Data!E9075="Male"),"Male",IF(OR(Raw_Data!E9075="F",Raw_Data!E9075="Female"),"Female","Not Confirmed"))</f>
        <v>Female</v>
      </c>
      <c r="I9075">
        <f>Raw_Data!F9075</f>
        <v>79</v>
      </c>
      <c r="J9075" t="str">
        <f>FLOOR(Raw_Data!F9075,10)&amp;"-"&amp;FLOOR(Raw_Data!F9075,10)+9</f>
        <v>70-79</v>
      </c>
      <c r="K9075" t="str">
        <f>Raw_Data!G9075</f>
        <v>Asian</v>
      </c>
      <c r="L9075" t="str">
        <f>Raw_Data!H9075</f>
        <v>Orthopedics</v>
      </c>
      <c r="M9075" t="str">
        <f>IF(Raw_Data!I9075=TRUE,"Admitted","Not Admitted")</f>
        <v>Not Admitted</v>
      </c>
      <c r="N9075" t="str">
        <f>IF(Raw_Data!J9075="","Not Rated",Raw_Data!J9075)</f>
        <v>Not Rated</v>
      </c>
      <c r="O9075">
        <f>Raw_Data!K9075</f>
        <v>60</v>
      </c>
      <c r="P9075" t="str">
        <f>IF(Raw_Data!K9075&lt;=30,"Within Time","Delayed")</f>
        <v>Delayed</v>
      </c>
    </row>
    <row r="9076" spans="1:16" x14ac:dyDescent="0.35">
      <c r="A9076" t="str">
        <f>Raw_Data!A9076</f>
        <v>707-70-1753</v>
      </c>
      <c r="B9076" s="2">
        <f>Raw_Data!B9076</f>
        <v>45585.87222222222</v>
      </c>
      <c r="C9076">
        <f>HOUR(Raw_Data!B9076)</f>
        <v>20</v>
      </c>
      <c r="D9076" t="str">
        <f>TEXT(Raw_Data!B9076,"mmm")</f>
        <v>Oct</v>
      </c>
      <c r="E9076">
        <f>YEAR(Raw_Data!B9076)</f>
        <v>2024</v>
      </c>
      <c r="F9076" t="str">
        <f>TEXT(Raw_Data!B9076,"mmm-yy")</f>
        <v>Oct-24</v>
      </c>
      <c r="G9076" t="str">
        <f>PROPER(Raw_Data!C9076&amp;". "&amp;Raw_Data!D9076)</f>
        <v>V. Kershaw</v>
      </c>
      <c r="H9076" t="str">
        <f>IF(OR(Raw_Data!E9076="M",Raw_Data!E9076="Male"),"Male",IF(OR(Raw_Data!E9076="F",Raw_Data!E9076="Female"),"Female","Not Confirmed"))</f>
        <v>Female</v>
      </c>
      <c r="I9076">
        <f>Raw_Data!F9076</f>
        <v>63</v>
      </c>
      <c r="J9076" t="str">
        <f>FLOOR(Raw_Data!F9076,10)&amp;"-"&amp;FLOOR(Raw_Data!F9076,10)+9</f>
        <v>60-69</v>
      </c>
      <c r="K9076" t="str">
        <f>Raw_Data!G9076</f>
        <v>White</v>
      </c>
      <c r="L9076" t="str">
        <f>Raw_Data!H9076</f>
        <v>Neurology</v>
      </c>
      <c r="M9076" t="str">
        <f>IF(Raw_Data!I9076=TRUE,"Admitted","Not Admitted")</f>
        <v>Not Admitted</v>
      </c>
      <c r="N9076">
        <f>IF(Raw_Data!J9076="","Not Rated",Raw_Data!J9076)</f>
        <v>0</v>
      </c>
      <c r="O9076">
        <f>Raw_Data!K9076</f>
        <v>50</v>
      </c>
      <c r="P9076" t="str">
        <f>IF(Raw_Data!K9076&lt;=30,"Within Time","Delayed")</f>
        <v>Delayed</v>
      </c>
    </row>
    <row r="9077" spans="1:16" x14ac:dyDescent="0.35">
      <c r="A9077" t="str">
        <f>Raw_Data!A9077</f>
        <v>329-93-2124</v>
      </c>
      <c r="B9077" s="2">
        <f>Raw_Data!B9077</f>
        <v>45585.876388888893</v>
      </c>
      <c r="C9077">
        <f>HOUR(Raw_Data!B9077)</f>
        <v>21</v>
      </c>
      <c r="D9077" t="str">
        <f>TEXT(Raw_Data!B9077,"mmm")</f>
        <v>Oct</v>
      </c>
      <c r="E9077">
        <f>YEAR(Raw_Data!B9077)</f>
        <v>2024</v>
      </c>
      <c r="F9077" t="str">
        <f>TEXT(Raw_Data!B9077,"mmm-yy")</f>
        <v>Oct-24</v>
      </c>
      <c r="G9077" t="str">
        <f>PROPER(Raw_Data!C9077&amp;". "&amp;Raw_Data!D9077)</f>
        <v>U. Buff</v>
      </c>
      <c r="H9077" t="str">
        <f>IF(OR(Raw_Data!E9077="M",Raw_Data!E9077="Male"),"Male",IF(OR(Raw_Data!E9077="F",Raw_Data!E9077="Female"),"Female","Not Confirmed"))</f>
        <v>Female</v>
      </c>
      <c r="I9077">
        <f>Raw_Data!F9077</f>
        <v>32</v>
      </c>
      <c r="J9077" t="str">
        <f>FLOOR(Raw_Data!F9077,10)&amp;"-"&amp;FLOOR(Raw_Data!F9077,10)+9</f>
        <v>30-39</v>
      </c>
      <c r="K9077" t="str">
        <f>Raw_Data!G9077</f>
        <v>White</v>
      </c>
      <c r="L9077" t="str">
        <f>Raw_Data!H9077</f>
        <v>None</v>
      </c>
      <c r="M9077" t="str">
        <f>IF(Raw_Data!I9077=TRUE,"Admitted","Not Admitted")</f>
        <v>Admitted</v>
      </c>
      <c r="N9077">
        <f>IF(Raw_Data!J9077="","Not Rated",Raw_Data!J9077)</f>
        <v>10</v>
      </c>
      <c r="O9077">
        <f>Raw_Data!K9077</f>
        <v>17</v>
      </c>
      <c r="P9077" t="str">
        <f>IF(Raw_Data!K9077&lt;=30,"Within Time","Delayed")</f>
        <v>Within Time</v>
      </c>
    </row>
    <row r="9078" spans="1:16" x14ac:dyDescent="0.35">
      <c r="A9078" t="str">
        <f>Raw_Data!A9078</f>
        <v>700-13-4952</v>
      </c>
      <c r="B9078" s="2">
        <f>Raw_Data!B9078</f>
        <v>45585.893055555563</v>
      </c>
      <c r="C9078">
        <f>HOUR(Raw_Data!B9078)</f>
        <v>21</v>
      </c>
      <c r="D9078" t="str">
        <f>TEXT(Raw_Data!B9078,"mmm")</f>
        <v>Oct</v>
      </c>
      <c r="E9078">
        <f>YEAR(Raw_Data!B9078)</f>
        <v>2024</v>
      </c>
      <c r="F9078" t="str">
        <f>TEXT(Raw_Data!B9078,"mmm-yy")</f>
        <v>Oct-24</v>
      </c>
      <c r="G9078" t="str">
        <f>PROPER(Raw_Data!C9078&amp;". "&amp;Raw_Data!D9078)</f>
        <v>Q. Sheffield</v>
      </c>
      <c r="H9078" t="str">
        <f>IF(OR(Raw_Data!E9078="M",Raw_Data!E9078="Male"),"Male",IF(OR(Raw_Data!E9078="F",Raw_Data!E9078="Female"),"Female","Not Confirmed"))</f>
        <v>Male</v>
      </c>
      <c r="I9078">
        <f>Raw_Data!F9078</f>
        <v>24</v>
      </c>
      <c r="J9078" t="str">
        <f>FLOOR(Raw_Data!F9078,10)&amp;"-"&amp;FLOOR(Raw_Data!F9078,10)+9</f>
        <v>20-29</v>
      </c>
      <c r="K9078" t="str">
        <f>Raw_Data!G9078</f>
        <v>Two or More Races</v>
      </c>
      <c r="L9078" t="str">
        <f>Raw_Data!H9078</f>
        <v>Orthopedics</v>
      </c>
      <c r="M9078" t="str">
        <f>IF(Raw_Data!I9078=TRUE,"Admitted","Not Admitted")</f>
        <v>Not Admitted</v>
      </c>
      <c r="N9078">
        <f>IF(Raw_Data!J9078="","Not Rated",Raw_Data!J9078)</f>
        <v>3</v>
      </c>
      <c r="O9078">
        <f>Raw_Data!K9078</f>
        <v>21</v>
      </c>
      <c r="P9078" t="str">
        <f>IF(Raw_Data!K9078&lt;=30,"Within Time","Delayed")</f>
        <v>Within Time</v>
      </c>
    </row>
    <row r="9079" spans="1:16" x14ac:dyDescent="0.35">
      <c r="A9079" t="str">
        <f>Raw_Data!A9079</f>
        <v>750-35-5454</v>
      </c>
      <c r="B9079" s="2">
        <f>Raw_Data!B9079</f>
        <v>45585.916666666657</v>
      </c>
      <c r="C9079">
        <f>HOUR(Raw_Data!B9079)</f>
        <v>22</v>
      </c>
      <c r="D9079" t="str">
        <f>TEXT(Raw_Data!B9079,"mmm")</f>
        <v>Oct</v>
      </c>
      <c r="E9079">
        <f>YEAR(Raw_Data!B9079)</f>
        <v>2024</v>
      </c>
      <c r="F9079" t="str">
        <f>TEXT(Raw_Data!B9079,"mmm-yy")</f>
        <v>Oct-24</v>
      </c>
      <c r="G9079" t="str">
        <f>PROPER(Raw_Data!C9079&amp;". "&amp;Raw_Data!D9079)</f>
        <v>P. Churchard</v>
      </c>
      <c r="H9079" t="str">
        <f>IF(OR(Raw_Data!E9079="M",Raw_Data!E9079="Male"),"Male",IF(OR(Raw_Data!E9079="F",Raw_Data!E9079="Female"),"Female","Not Confirmed"))</f>
        <v>Female</v>
      </c>
      <c r="I9079">
        <f>Raw_Data!F9079</f>
        <v>47</v>
      </c>
      <c r="J9079" t="str">
        <f>FLOOR(Raw_Data!F9079,10)&amp;"-"&amp;FLOOR(Raw_Data!F9079,10)+9</f>
        <v>40-49</v>
      </c>
      <c r="K9079" t="str">
        <f>Raw_Data!G9079</f>
        <v>African American</v>
      </c>
      <c r="L9079" t="str">
        <f>Raw_Data!H9079</f>
        <v>None</v>
      </c>
      <c r="M9079" t="str">
        <f>IF(Raw_Data!I9079=TRUE,"Admitted","Not Admitted")</f>
        <v>Admitted</v>
      </c>
      <c r="N9079" t="str">
        <f>IF(Raw_Data!J9079="","Not Rated",Raw_Data!J9079)</f>
        <v>Not Rated</v>
      </c>
      <c r="O9079">
        <f>Raw_Data!K9079</f>
        <v>57</v>
      </c>
      <c r="P9079" t="str">
        <f>IF(Raw_Data!K9079&lt;=30,"Within Time","Delayed")</f>
        <v>Delayed</v>
      </c>
    </row>
    <row r="9080" spans="1:16" x14ac:dyDescent="0.35">
      <c r="A9080" t="str">
        <f>Raw_Data!A9080</f>
        <v>643-87-6857</v>
      </c>
      <c r="B9080" s="2">
        <f>Raw_Data!B9080</f>
        <v>45585.969444444447</v>
      </c>
      <c r="C9080">
        <f>HOUR(Raw_Data!B9080)</f>
        <v>23</v>
      </c>
      <c r="D9080" t="str">
        <f>TEXT(Raw_Data!B9080,"mmm")</f>
        <v>Oct</v>
      </c>
      <c r="E9080">
        <f>YEAR(Raw_Data!B9080)</f>
        <v>2024</v>
      </c>
      <c r="F9080" t="str">
        <f>TEXT(Raw_Data!B9080,"mmm-yy")</f>
        <v>Oct-24</v>
      </c>
      <c r="G9080" t="str">
        <f>PROPER(Raw_Data!C9080&amp;". "&amp;Raw_Data!D9080)</f>
        <v>Z. Ollerton</v>
      </c>
      <c r="H9080" t="str">
        <f>IF(OR(Raw_Data!E9080="M",Raw_Data!E9080="Male"),"Male",IF(OR(Raw_Data!E9080="F",Raw_Data!E9080="Female"),"Female","Not Confirmed"))</f>
        <v>Female</v>
      </c>
      <c r="I9080">
        <f>Raw_Data!F9080</f>
        <v>6</v>
      </c>
      <c r="J9080" t="str">
        <f>FLOOR(Raw_Data!F9080,10)&amp;"-"&amp;FLOOR(Raw_Data!F9080,10)+9</f>
        <v>0-9</v>
      </c>
      <c r="K9080" t="str">
        <f>Raw_Data!G9080</f>
        <v>Pacific Islander</v>
      </c>
      <c r="L9080" t="str">
        <f>Raw_Data!H9080</f>
        <v>Physiotherapy</v>
      </c>
      <c r="M9080" t="str">
        <f>IF(Raw_Data!I9080=TRUE,"Admitted","Not Admitted")</f>
        <v>Admitted</v>
      </c>
      <c r="N9080" t="str">
        <f>IF(Raw_Data!J9080="","Not Rated",Raw_Data!J9080)</f>
        <v>Not Rated</v>
      </c>
      <c r="O9080">
        <f>Raw_Data!K9080</f>
        <v>17</v>
      </c>
      <c r="P9080" t="str">
        <f>IF(Raw_Data!K9080&lt;=30,"Within Time","Delayed")</f>
        <v>Within Time</v>
      </c>
    </row>
    <row r="9081" spans="1:16" x14ac:dyDescent="0.35">
      <c r="A9081" t="str">
        <f>Raw_Data!A9081</f>
        <v>859-98-7492</v>
      </c>
      <c r="B9081" s="2">
        <f>Raw_Data!B9081</f>
        <v>45586.020138888889</v>
      </c>
      <c r="C9081">
        <f>HOUR(Raw_Data!B9081)</f>
        <v>0</v>
      </c>
      <c r="D9081" t="str">
        <f>TEXT(Raw_Data!B9081,"mmm")</f>
        <v>Oct</v>
      </c>
      <c r="E9081">
        <f>YEAR(Raw_Data!B9081)</f>
        <v>2024</v>
      </c>
      <c r="F9081" t="str">
        <f>TEXT(Raw_Data!B9081,"mmm-yy")</f>
        <v>Oct-24</v>
      </c>
      <c r="G9081" t="str">
        <f>PROPER(Raw_Data!C9081&amp;". "&amp;Raw_Data!D9081)</f>
        <v>R. Titcombe</v>
      </c>
      <c r="H9081" t="str">
        <f>IF(OR(Raw_Data!E9081="M",Raw_Data!E9081="Male"),"Male",IF(OR(Raw_Data!E9081="F",Raw_Data!E9081="Female"),"Female","Not Confirmed"))</f>
        <v>Male</v>
      </c>
      <c r="I9081">
        <f>Raw_Data!F9081</f>
        <v>41</v>
      </c>
      <c r="J9081" t="str">
        <f>FLOOR(Raw_Data!F9081,10)&amp;"-"&amp;FLOOR(Raw_Data!F9081,10)+9</f>
        <v>40-49</v>
      </c>
      <c r="K9081" t="str">
        <f>Raw_Data!G9081</f>
        <v>Declined to Identify</v>
      </c>
      <c r="L9081" t="str">
        <f>Raw_Data!H9081</f>
        <v>Physiotherapy</v>
      </c>
      <c r="M9081" t="str">
        <f>IF(Raw_Data!I9081=TRUE,"Admitted","Not Admitted")</f>
        <v>Not Admitted</v>
      </c>
      <c r="N9081" t="str">
        <f>IF(Raw_Data!J9081="","Not Rated",Raw_Data!J9081)</f>
        <v>Not Rated</v>
      </c>
      <c r="O9081">
        <f>Raw_Data!K9081</f>
        <v>58</v>
      </c>
      <c r="P9081" t="str">
        <f>IF(Raw_Data!K9081&lt;=30,"Within Time","Delayed")</f>
        <v>Delayed</v>
      </c>
    </row>
    <row r="9082" spans="1:16" x14ac:dyDescent="0.35">
      <c r="A9082" t="str">
        <f>Raw_Data!A9082</f>
        <v>936-65-6477</v>
      </c>
      <c r="B9082" s="2">
        <f>Raw_Data!B9082</f>
        <v>45586.048611111109</v>
      </c>
      <c r="C9082">
        <f>HOUR(Raw_Data!B9082)</f>
        <v>1</v>
      </c>
      <c r="D9082" t="str">
        <f>TEXT(Raw_Data!B9082,"mmm")</f>
        <v>Oct</v>
      </c>
      <c r="E9082">
        <f>YEAR(Raw_Data!B9082)</f>
        <v>2024</v>
      </c>
      <c r="F9082" t="str">
        <f>TEXT(Raw_Data!B9082,"mmm-yy")</f>
        <v>Oct-24</v>
      </c>
      <c r="G9082" t="str">
        <f>PROPER(Raw_Data!C9082&amp;". "&amp;Raw_Data!D9082)</f>
        <v>S. Sheffield</v>
      </c>
      <c r="H9082" t="str">
        <f>IF(OR(Raw_Data!E9082="M",Raw_Data!E9082="Male"),"Male",IF(OR(Raw_Data!E9082="F",Raw_Data!E9082="Female"),"Female","Not Confirmed"))</f>
        <v>Female</v>
      </c>
      <c r="I9082">
        <f>Raw_Data!F9082</f>
        <v>4</v>
      </c>
      <c r="J9082" t="str">
        <f>FLOOR(Raw_Data!F9082,10)&amp;"-"&amp;FLOOR(Raw_Data!F9082,10)+9</f>
        <v>0-9</v>
      </c>
      <c r="K9082" t="str">
        <f>Raw_Data!G9082</f>
        <v>White</v>
      </c>
      <c r="L9082" t="str">
        <f>Raw_Data!H9082</f>
        <v>Orthopedics</v>
      </c>
      <c r="M9082" t="str">
        <f>IF(Raw_Data!I9082=TRUE,"Admitted","Not Admitted")</f>
        <v>Not Admitted</v>
      </c>
      <c r="N9082" t="str">
        <f>IF(Raw_Data!J9082="","Not Rated",Raw_Data!J9082)</f>
        <v>Not Rated</v>
      </c>
      <c r="O9082">
        <f>Raw_Data!K9082</f>
        <v>11</v>
      </c>
      <c r="P9082" t="str">
        <f>IF(Raw_Data!K9082&lt;=30,"Within Time","Delayed")</f>
        <v>Within Time</v>
      </c>
    </row>
    <row r="9083" spans="1:16" x14ac:dyDescent="0.35">
      <c r="A9083" t="str">
        <f>Raw_Data!A9083</f>
        <v>783-16-8636</v>
      </c>
      <c r="B9083" s="2">
        <f>Raw_Data!B9083</f>
        <v>45586.094444444447</v>
      </c>
      <c r="C9083">
        <f>HOUR(Raw_Data!B9083)</f>
        <v>2</v>
      </c>
      <c r="D9083" t="str">
        <f>TEXT(Raw_Data!B9083,"mmm")</f>
        <v>Oct</v>
      </c>
      <c r="E9083">
        <f>YEAR(Raw_Data!B9083)</f>
        <v>2024</v>
      </c>
      <c r="F9083" t="str">
        <f>TEXT(Raw_Data!B9083,"mmm-yy")</f>
        <v>Oct-24</v>
      </c>
      <c r="G9083" t="str">
        <f>PROPER(Raw_Data!C9083&amp;". "&amp;Raw_Data!D9083)</f>
        <v>N. Sheffield</v>
      </c>
      <c r="H9083" t="str">
        <f>IF(OR(Raw_Data!E9083="M",Raw_Data!E9083="Male"),"Male",IF(OR(Raw_Data!E9083="F",Raw_Data!E9083="Female"),"Female","Not Confirmed"))</f>
        <v>Female</v>
      </c>
      <c r="I9083">
        <f>Raw_Data!F9083</f>
        <v>79</v>
      </c>
      <c r="J9083" t="str">
        <f>FLOOR(Raw_Data!F9083,10)&amp;"-"&amp;FLOOR(Raw_Data!F9083,10)+9</f>
        <v>70-79</v>
      </c>
      <c r="K9083" t="str">
        <f>Raw_Data!G9083</f>
        <v>White</v>
      </c>
      <c r="L9083" t="str">
        <f>Raw_Data!H9083</f>
        <v>General Practice</v>
      </c>
      <c r="M9083" t="str">
        <f>IF(Raw_Data!I9083=TRUE,"Admitted","Not Admitted")</f>
        <v>Admitted</v>
      </c>
      <c r="N9083" t="str">
        <f>IF(Raw_Data!J9083="","Not Rated",Raw_Data!J9083)</f>
        <v>Not Rated</v>
      </c>
      <c r="O9083">
        <f>Raw_Data!K9083</f>
        <v>43</v>
      </c>
      <c r="P9083" t="str">
        <f>IF(Raw_Data!K9083&lt;=30,"Within Time","Delayed")</f>
        <v>Delayed</v>
      </c>
    </row>
    <row r="9084" spans="1:16" x14ac:dyDescent="0.35">
      <c r="A9084" t="str">
        <f>Raw_Data!A9084</f>
        <v>935-99-8763</v>
      </c>
      <c r="B9084" s="2">
        <f>Raw_Data!B9084</f>
        <v>45586.2</v>
      </c>
      <c r="C9084">
        <f>HOUR(Raw_Data!B9084)</f>
        <v>4</v>
      </c>
      <c r="D9084" t="str">
        <f>TEXT(Raw_Data!B9084,"mmm")</f>
        <v>Oct</v>
      </c>
      <c r="E9084">
        <f>YEAR(Raw_Data!B9084)</f>
        <v>2024</v>
      </c>
      <c r="F9084" t="str">
        <f>TEXT(Raw_Data!B9084,"mmm-yy")</f>
        <v>Oct-24</v>
      </c>
      <c r="G9084" t="str">
        <f>PROPER(Raw_Data!C9084&amp;". "&amp;Raw_Data!D9084)</f>
        <v>H. Bannister</v>
      </c>
      <c r="H9084" t="str">
        <f>IF(OR(Raw_Data!E9084="M",Raw_Data!E9084="Male"),"Male",IF(OR(Raw_Data!E9084="F",Raw_Data!E9084="Female"),"Female","Not Confirmed"))</f>
        <v>Male</v>
      </c>
      <c r="I9084">
        <f>Raw_Data!F9084</f>
        <v>58</v>
      </c>
      <c r="J9084" t="str">
        <f>FLOOR(Raw_Data!F9084,10)&amp;"-"&amp;FLOOR(Raw_Data!F9084,10)+9</f>
        <v>50-59</v>
      </c>
      <c r="K9084" t="str">
        <f>Raw_Data!G9084</f>
        <v>African American</v>
      </c>
      <c r="L9084" t="str">
        <f>Raw_Data!H9084</f>
        <v>Orthopedics</v>
      </c>
      <c r="M9084" t="str">
        <f>IF(Raw_Data!I9084=TRUE,"Admitted","Not Admitted")</f>
        <v>Admitted</v>
      </c>
      <c r="N9084">
        <f>IF(Raw_Data!J9084="","Not Rated",Raw_Data!J9084)</f>
        <v>0</v>
      </c>
      <c r="O9084">
        <f>Raw_Data!K9084</f>
        <v>22</v>
      </c>
      <c r="P9084" t="str">
        <f>IF(Raw_Data!K9084&lt;=30,"Within Time","Delayed")</f>
        <v>Within Time</v>
      </c>
    </row>
    <row r="9085" spans="1:16" x14ac:dyDescent="0.35">
      <c r="A9085" t="str">
        <f>Raw_Data!A9085</f>
        <v>214-40-4374</v>
      </c>
      <c r="B9085" s="2">
        <f>Raw_Data!B9085</f>
        <v>45586.231944444437</v>
      </c>
      <c r="C9085">
        <f>HOUR(Raw_Data!B9085)</f>
        <v>5</v>
      </c>
      <c r="D9085" t="str">
        <f>TEXT(Raw_Data!B9085,"mmm")</f>
        <v>Oct</v>
      </c>
      <c r="E9085">
        <f>YEAR(Raw_Data!B9085)</f>
        <v>2024</v>
      </c>
      <c r="F9085" t="str">
        <f>TEXT(Raw_Data!B9085,"mmm-yy")</f>
        <v>Oct-24</v>
      </c>
      <c r="G9085" t="str">
        <f>PROPER(Raw_Data!C9085&amp;". "&amp;Raw_Data!D9085)</f>
        <v>F. Schubuser</v>
      </c>
      <c r="H9085" t="str">
        <f>IF(OR(Raw_Data!E9085="M",Raw_Data!E9085="Male"),"Male",IF(OR(Raw_Data!E9085="F",Raw_Data!E9085="Female"),"Female","Not Confirmed"))</f>
        <v>Female</v>
      </c>
      <c r="I9085">
        <f>Raw_Data!F9085</f>
        <v>32</v>
      </c>
      <c r="J9085" t="str">
        <f>FLOOR(Raw_Data!F9085,10)&amp;"-"&amp;FLOOR(Raw_Data!F9085,10)+9</f>
        <v>30-39</v>
      </c>
      <c r="K9085" t="str">
        <f>Raw_Data!G9085</f>
        <v>African American</v>
      </c>
      <c r="L9085" t="str">
        <f>Raw_Data!H9085</f>
        <v>Orthopedics</v>
      </c>
      <c r="M9085" t="str">
        <f>IF(Raw_Data!I9085=TRUE,"Admitted","Not Admitted")</f>
        <v>Not Admitted</v>
      </c>
      <c r="N9085" t="str">
        <f>IF(Raw_Data!J9085="","Not Rated",Raw_Data!J9085)</f>
        <v>Not Rated</v>
      </c>
      <c r="O9085">
        <f>Raw_Data!K9085</f>
        <v>41</v>
      </c>
      <c r="P9085" t="str">
        <f>IF(Raw_Data!K9085&lt;=30,"Within Time","Delayed")</f>
        <v>Delayed</v>
      </c>
    </row>
    <row r="9086" spans="1:16" x14ac:dyDescent="0.35">
      <c r="A9086" t="str">
        <f>Raw_Data!A9086</f>
        <v>845-93-5869</v>
      </c>
      <c r="B9086" s="2">
        <f>Raw_Data!B9086</f>
        <v>45586.313888888893</v>
      </c>
      <c r="C9086">
        <f>HOUR(Raw_Data!B9086)</f>
        <v>7</v>
      </c>
      <c r="D9086" t="str">
        <f>TEXT(Raw_Data!B9086,"mmm")</f>
        <v>Oct</v>
      </c>
      <c r="E9086">
        <f>YEAR(Raw_Data!B9086)</f>
        <v>2024</v>
      </c>
      <c r="F9086" t="str">
        <f>TEXT(Raw_Data!B9086,"mmm-yy")</f>
        <v>Oct-24</v>
      </c>
      <c r="G9086" t="str">
        <f>PROPER(Raw_Data!C9086&amp;". "&amp;Raw_Data!D9086)</f>
        <v>I. Birtwhistle</v>
      </c>
      <c r="H9086" t="str">
        <f>IF(OR(Raw_Data!E9086="M",Raw_Data!E9086="Male"),"Male",IF(OR(Raw_Data!E9086="F",Raw_Data!E9086="Female"),"Female","Not Confirmed"))</f>
        <v>Male</v>
      </c>
      <c r="I9086">
        <f>Raw_Data!F9086</f>
        <v>33</v>
      </c>
      <c r="J9086" t="str">
        <f>FLOOR(Raw_Data!F9086,10)&amp;"-"&amp;FLOOR(Raw_Data!F9086,10)+9</f>
        <v>30-39</v>
      </c>
      <c r="K9086" t="str">
        <f>Raw_Data!G9086</f>
        <v>Unknown</v>
      </c>
      <c r="L9086" t="str">
        <f>Raw_Data!H9086</f>
        <v>None</v>
      </c>
      <c r="M9086" t="str">
        <f>IF(Raw_Data!I9086=TRUE,"Admitted","Not Admitted")</f>
        <v>Admitted</v>
      </c>
      <c r="N9086" t="str">
        <f>IF(Raw_Data!J9086="","Not Rated",Raw_Data!J9086)</f>
        <v>Not Rated</v>
      </c>
      <c r="O9086">
        <f>Raw_Data!K9086</f>
        <v>38</v>
      </c>
      <c r="P9086" t="str">
        <f>IF(Raw_Data!K9086&lt;=30,"Within Time","Delayed")</f>
        <v>Delayed</v>
      </c>
    </row>
    <row r="9087" spans="1:16" x14ac:dyDescent="0.35">
      <c r="A9087" t="str">
        <f>Raw_Data!A9087</f>
        <v>807-98-4638</v>
      </c>
      <c r="B9087" s="2">
        <f>Raw_Data!B9087</f>
        <v>45586.331944444442</v>
      </c>
      <c r="C9087">
        <f>HOUR(Raw_Data!B9087)</f>
        <v>7</v>
      </c>
      <c r="D9087" t="str">
        <f>TEXT(Raw_Data!B9087,"mmm")</f>
        <v>Oct</v>
      </c>
      <c r="E9087">
        <f>YEAR(Raw_Data!B9087)</f>
        <v>2024</v>
      </c>
      <c r="F9087" t="str">
        <f>TEXT(Raw_Data!B9087,"mmm-yy")</f>
        <v>Oct-24</v>
      </c>
      <c r="G9087" t="str">
        <f>PROPER(Raw_Data!C9087&amp;". "&amp;Raw_Data!D9087)</f>
        <v>L. Northcote</v>
      </c>
      <c r="H9087" t="str">
        <f>IF(OR(Raw_Data!E9087="M",Raw_Data!E9087="Male"),"Male",IF(OR(Raw_Data!E9087="F",Raw_Data!E9087="Female"),"Female","Not Confirmed"))</f>
        <v>Male</v>
      </c>
      <c r="I9087">
        <f>Raw_Data!F9087</f>
        <v>55</v>
      </c>
      <c r="J9087" t="str">
        <f>FLOOR(Raw_Data!F9087,10)&amp;"-"&amp;FLOOR(Raw_Data!F9087,10)+9</f>
        <v>50-59</v>
      </c>
      <c r="K9087" t="str">
        <f>Raw_Data!G9087</f>
        <v>African American</v>
      </c>
      <c r="L9087" t="str">
        <f>Raw_Data!H9087</f>
        <v>None</v>
      </c>
      <c r="M9087" t="str">
        <f>IF(Raw_Data!I9087=TRUE,"Admitted","Not Admitted")</f>
        <v>Not Admitted</v>
      </c>
      <c r="N9087" t="str">
        <f>IF(Raw_Data!J9087="","Not Rated",Raw_Data!J9087)</f>
        <v>Not Rated</v>
      </c>
      <c r="O9087">
        <f>Raw_Data!K9087</f>
        <v>15</v>
      </c>
      <c r="P9087" t="str">
        <f>IF(Raw_Data!K9087&lt;=30,"Within Time","Delayed")</f>
        <v>Within Time</v>
      </c>
    </row>
    <row r="9088" spans="1:16" x14ac:dyDescent="0.35">
      <c r="A9088" t="str">
        <f>Raw_Data!A9088</f>
        <v>482-79-3755</v>
      </c>
      <c r="B9088" s="2">
        <f>Raw_Data!B9088</f>
        <v>45586.45208333333</v>
      </c>
      <c r="C9088">
        <f>HOUR(Raw_Data!B9088)</f>
        <v>10</v>
      </c>
      <c r="D9088" t="str">
        <f>TEXT(Raw_Data!B9088,"mmm")</f>
        <v>Oct</v>
      </c>
      <c r="E9088">
        <f>YEAR(Raw_Data!B9088)</f>
        <v>2024</v>
      </c>
      <c r="F9088" t="str">
        <f>TEXT(Raw_Data!B9088,"mmm-yy")</f>
        <v>Oct-24</v>
      </c>
      <c r="G9088" t="str">
        <f>PROPER(Raw_Data!C9088&amp;". "&amp;Raw_Data!D9088)</f>
        <v>H. Postlethwaite</v>
      </c>
      <c r="H9088" t="str">
        <f>IF(OR(Raw_Data!E9088="M",Raw_Data!E9088="Male"),"Male",IF(OR(Raw_Data!E9088="F",Raw_Data!E9088="Female"),"Female","Not Confirmed"))</f>
        <v>Female</v>
      </c>
      <c r="I9088">
        <f>Raw_Data!F9088</f>
        <v>72</v>
      </c>
      <c r="J9088" t="str">
        <f>FLOOR(Raw_Data!F9088,10)&amp;"-"&amp;FLOOR(Raw_Data!F9088,10)+9</f>
        <v>70-79</v>
      </c>
      <c r="K9088" t="str">
        <f>Raw_Data!G9088</f>
        <v>Two or More Races</v>
      </c>
      <c r="L9088" t="str">
        <f>Raw_Data!H9088</f>
        <v>None</v>
      </c>
      <c r="M9088" t="str">
        <f>IF(Raw_Data!I9088=TRUE,"Admitted","Not Admitted")</f>
        <v>Admitted</v>
      </c>
      <c r="N9088" t="str">
        <f>IF(Raw_Data!J9088="","Not Rated",Raw_Data!J9088)</f>
        <v>Not Rated</v>
      </c>
      <c r="O9088">
        <f>Raw_Data!K9088</f>
        <v>28</v>
      </c>
      <c r="P9088" t="str">
        <f>IF(Raw_Data!K9088&lt;=30,"Within Time","Delayed")</f>
        <v>Within Time</v>
      </c>
    </row>
    <row r="9089" spans="1:16" x14ac:dyDescent="0.35">
      <c r="A9089" t="str">
        <f>Raw_Data!A9089</f>
        <v>606-95-8805</v>
      </c>
      <c r="B9089" s="2">
        <f>Raw_Data!B9089</f>
        <v>45586.472222222219</v>
      </c>
      <c r="C9089">
        <f>HOUR(Raw_Data!B9089)</f>
        <v>11</v>
      </c>
      <c r="D9089" t="str">
        <f>TEXT(Raw_Data!B9089,"mmm")</f>
        <v>Oct</v>
      </c>
      <c r="E9089">
        <f>YEAR(Raw_Data!B9089)</f>
        <v>2024</v>
      </c>
      <c r="F9089" t="str">
        <f>TEXT(Raw_Data!B9089,"mmm-yy")</f>
        <v>Oct-24</v>
      </c>
      <c r="G9089" t="str">
        <f>PROPER(Raw_Data!C9089&amp;". "&amp;Raw_Data!D9089)</f>
        <v>N. Underhill</v>
      </c>
      <c r="H9089" t="str">
        <f>IF(OR(Raw_Data!E9089="M",Raw_Data!E9089="Male"),"Male",IF(OR(Raw_Data!E9089="F",Raw_Data!E9089="Female"),"Female","Not Confirmed"))</f>
        <v>Male</v>
      </c>
      <c r="I9089">
        <f>Raw_Data!F9089</f>
        <v>56</v>
      </c>
      <c r="J9089" t="str">
        <f>FLOOR(Raw_Data!F9089,10)&amp;"-"&amp;FLOOR(Raw_Data!F9089,10)+9</f>
        <v>50-59</v>
      </c>
      <c r="K9089" t="str">
        <f>Raw_Data!G9089</f>
        <v>African American</v>
      </c>
      <c r="L9089" t="str">
        <f>Raw_Data!H9089</f>
        <v>General Practice</v>
      </c>
      <c r="M9089" t="str">
        <f>IF(Raw_Data!I9089=TRUE,"Admitted","Not Admitted")</f>
        <v>Admitted</v>
      </c>
      <c r="N9089">
        <f>IF(Raw_Data!J9089="","Not Rated",Raw_Data!J9089)</f>
        <v>7</v>
      </c>
      <c r="O9089">
        <f>Raw_Data!K9089</f>
        <v>14</v>
      </c>
      <c r="P9089" t="str">
        <f>IF(Raw_Data!K9089&lt;=30,"Within Time","Delayed")</f>
        <v>Within Time</v>
      </c>
    </row>
    <row r="9090" spans="1:16" x14ac:dyDescent="0.35">
      <c r="A9090" t="str">
        <f>Raw_Data!A9090</f>
        <v>287-31-4387</v>
      </c>
      <c r="B9090" s="2">
        <f>Raw_Data!B9090</f>
        <v>45586.556944444441</v>
      </c>
      <c r="C9090">
        <f>HOUR(Raw_Data!B9090)</f>
        <v>13</v>
      </c>
      <c r="D9090" t="str">
        <f>TEXT(Raw_Data!B9090,"mmm")</f>
        <v>Oct</v>
      </c>
      <c r="E9090">
        <f>YEAR(Raw_Data!B9090)</f>
        <v>2024</v>
      </c>
      <c r="F9090" t="str">
        <f>TEXT(Raw_Data!B9090,"mmm-yy")</f>
        <v>Oct-24</v>
      </c>
      <c r="G9090" t="str">
        <f>PROPER(Raw_Data!C9090&amp;". "&amp;Raw_Data!D9090)</f>
        <v>P. Northcote</v>
      </c>
      <c r="H9090" t="str">
        <f>IF(OR(Raw_Data!E9090="M",Raw_Data!E9090="Male"),"Male",IF(OR(Raw_Data!E9090="F",Raw_Data!E9090="Female"),"Female","Not Confirmed"))</f>
        <v>Female</v>
      </c>
      <c r="I9090">
        <f>Raw_Data!F9090</f>
        <v>79</v>
      </c>
      <c r="J9090" t="str">
        <f>FLOOR(Raw_Data!F9090,10)&amp;"-"&amp;FLOOR(Raw_Data!F9090,10)+9</f>
        <v>70-79</v>
      </c>
      <c r="K9090" t="str">
        <f>Raw_Data!G9090</f>
        <v>Unknown</v>
      </c>
      <c r="L9090" t="str">
        <f>Raw_Data!H9090</f>
        <v>None</v>
      </c>
      <c r="M9090" t="str">
        <f>IF(Raw_Data!I9090=TRUE,"Admitted","Not Admitted")</f>
        <v>Not Admitted</v>
      </c>
      <c r="N9090">
        <f>IF(Raw_Data!J9090="","Not Rated",Raw_Data!J9090)</f>
        <v>10</v>
      </c>
      <c r="O9090">
        <f>Raw_Data!K9090</f>
        <v>34</v>
      </c>
      <c r="P9090" t="str">
        <f>IF(Raw_Data!K9090&lt;=30,"Within Time","Delayed")</f>
        <v>Delayed</v>
      </c>
    </row>
    <row r="9091" spans="1:16" x14ac:dyDescent="0.35">
      <c r="A9091" t="str">
        <f>Raw_Data!A9091</f>
        <v>759-15-8960</v>
      </c>
      <c r="B9091" s="2">
        <f>Raw_Data!B9091</f>
        <v>45586.604861111111</v>
      </c>
      <c r="C9091">
        <f>HOUR(Raw_Data!B9091)</f>
        <v>14</v>
      </c>
      <c r="D9091" t="str">
        <f>TEXT(Raw_Data!B9091,"mmm")</f>
        <v>Oct</v>
      </c>
      <c r="E9091">
        <f>YEAR(Raw_Data!B9091)</f>
        <v>2024</v>
      </c>
      <c r="F9091" t="str">
        <f>TEXT(Raw_Data!B9091,"mmm-yy")</f>
        <v>Oct-24</v>
      </c>
      <c r="G9091" t="str">
        <f>PROPER(Raw_Data!C9091&amp;". "&amp;Raw_Data!D9091)</f>
        <v>A. Gwillim</v>
      </c>
      <c r="H9091" t="str">
        <f>IF(OR(Raw_Data!E9091="M",Raw_Data!E9091="Male"),"Male",IF(OR(Raw_Data!E9091="F",Raw_Data!E9091="Female"),"Female","Not Confirmed"))</f>
        <v>Female</v>
      </c>
      <c r="I9091">
        <f>Raw_Data!F9091</f>
        <v>11</v>
      </c>
      <c r="J9091" t="str">
        <f>FLOOR(Raw_Data!F9091,10)&amp;"-"&amp;FLOOR(Raw_Data!F9091,10)+9</f>
        <v>10-19</v>
      </c>
      <c r="K9091" t="str">
        <f>Raw_Data!G9091</f>
        <v>African American</v>
      </c>
      <c r="L9091" t="str">
        <f>Raw_Data!H9091</f>
        <v>None</v>
      </c>
      <c r="M9091" t="str">
        <f>IF(Raw_Data!I9091=TRUE,"Admitted","Not Admitted")</f>
        <v>Admitted</v>
      </c>
      <c r="N9091" t="str">
        <f>IF(Raw_Data!J9091="","Not Rated",Raw_Data!J9091)</f>
        <v>Not Rated</v>
      </c>
      <c r="O9091">
        <f>Raw_Data!K9091</f>
        <v>33</v>
      </c>
      <c r="P9091" t="str">
        <f>IF(Raw_Data!K9091&lt;=30,"Within Time","Delayed")</f>
        <v>Delayed</v>
      </c>
    </row>
    <row r="9092" spans="1:16" x14ac:dyDescent="0.35">
      <c r="A9092" t="str">
        <f>Raw_Data!A9092</f>
        <v>425-77-8603</v>
      </c>
      <c r="B9092" s="2">
        <f>Raw_Data!B9092</f>
        <v>45586.713888888888</v>
      </c>
      <c r="C9092">
        <f>HOUR(Raw_Data!B9092)</f>
        <v>17</v>
      </c>
      <c r="D9092" t="str">
        <f>TEXT(Raw_Data!B9092,"mmm")</f>
        <v>Oct</v>
      </c>
      <c r="E9092">
        <f>YEAR(Raw_Data!B9092)</f>
        <v>2024</v>
      </c>
      <c r="F9092" t="str">
        <f>TEXT(Raw_Data!B9092,"mmm-yy")</f>
        <v>Oct-24</v>
      </c>
      <c r="G9092" t="str">
        <f>PROPER(Raw_Data!C9092&amp;". "&amp;Raw_Data!D9092)</f>
        <v>D. Eastwood</v>
      </c>
      <c r="H9092" t="str">
        <f>IF(OR(Raw_Data!E9092="M",Raw_Data!E9092="Male"),"Male",IF(OR(Raw_Data!E9092="F",Raw_Data!E9092="Female"),"Female","Not Confirmed"))</f>
        <v>Male</v>
      </c>
      <c r="I9092">
        <f>Raw_Data!F9092</f>
        <v>7</v>
      </c>
      <c r="J9092" t="str">
        <f>FLOOR(Raw_Data!F9092,10)&amp;"-"&amp;FLOOR(Raw_Data!F9092,10)+9</f>
        <v>0-9</v>
      </c>
      <c r="K9092" t="str">
        <f>Raw_Data!G9092</f>
        <v>White</v>
      </c>
      <c r="L9092" t="str">
        <f>Raw_Data!H9092</f>
        <v>None</v>
      </c>
      <c r="M9092" t="str">
        <f>IF(Raw_Data!I9092=TRUE,"Admitted","Not Admitted")</f>
        <v>Admitted</v>
      </c>
      <c r="N9092">
        <f>IF(Raw_Data!J9092="","Not Rated",Raw_Data!J9092)</f>
        <v>1</v>
      </c>
      <c r="O9092">
        <f>Raw_Data!K9092</f>
        <v>56</v>
      </c>
      <c r="P9092" t="str">
        <f>IF(Raw_Data!K9092&lt;=30,"Within Time","Delayed")</f>
        <v>Delayed</v>
      </c>
    </row>
    <row r="9093" spans="1:16" x14ac:dyDescent="0.35">
      <c r="A9093" t="str">
        <f>Raw_Data!A9093</f>
        <v>263-82-5565</v>
      </c>
      <c r="B9093" s="2">
        <f>Raw_Data!B9093</f>
        <v>45586.813194444447</v>
      </c>
      <c r="C9093">
        <f>HOUR(Raw_Data!B9093)</f>
        <v>19</v>
      </c>
      <c r="D9093" t="str">
        <f>TEXT(Raw_Data!B9093,"mmm")</f>
        <v>Oct</v>
      </c>
      <c r="E9093">
        <f>YEAR(Raw_Data!B9093)</f>
        <v>2024</v>
      </c>
      <c r="F9093" t="str">
        <f>TEXT(Raw_Data!B9093,"mmm-yy")</f>
        <v>Oct-24</v>
      </c>
      <c r="G9093" t="str">
        <f>PROPER(Raw_Data!C9093&amp;". "&amp;Raw_Data!D9093)</f>
        <v>O. Quarmby</v>
      </c>
      <c r="H9093" t="str">
        <f>IF(OR(Raw_Data!E9093="M",Raw_Data!E9093="Male"),"Male",IF(OR(Raw_Data!E9093="F",Raw_Data!E9093="Female"),"Female","Not Confirmed"))</f>
        <v>Female</v>
      </c>
      <c r="I9093">
        <f>Raw_Data!F9093</f>
        <v>72</v>
      </c>
      <c r="J9093" t="str">
        <f>FLOOR(Raw_Data!F9093,10)&amp;"-"&amp;FLOOR(Raw_Data!F9093,10)+9</f>
        <v>70-79</v>
      </c>
      <c r="K9093" t="str">
        <f>Raw_Data!G9093</f>
        <v>White</v>
      </c>
      <c r="L9093" t="str">
        <f>Raw_Data!H9093</f>
        <v>None</v>
      </c>
      <c r="M9093" t="str">
        <f>IF(Raw_Data!I9093=TRUE,"Admitted","Not Admitted")</f>
        <v>Not Admitted</v>
      </c>
      <c r="N9093" t="str">
        <f>IF(Raw_Data!J9093="","Not Rated",Raw_Data!J9093)</f>
        <v>Not Rated</v>
      </c>
      <c r="O9093">
        <f>Raw_Data!K9093</f>
        <v>58</v>
      </c>
      <c r="P9093" t="str">
        <f>IF(Raw_Data!K9093&lt;=30,"Within Time","Delayed")</f>
        <v>Delayed</v>
      </c>
    </row>
    <row r="9094" spans="1:16" x14ac:dyDescent="0.35">
      <c r="A9094" t="str">
        <f>Raw_Data!A9094</f>
        <v>475-63-7890</v>
      </c>
      <c r="B9094" s="2">
        <f>Raw_Data!B9094</f>
        <v>45586.838194444441</v>
      </c>
      <c r="C9094">
        <f>HOUR(Raw_Data!B9094)</f>
        <v>20</v>
      </c>
      <c r="D9094" t="str">
        <f>TEXT(Raw_Data!B9094,"mmm")</f>
        <v>Oct</v>
      </c>
      <c r="E9094">
        <f>YEAR(Raw_Data!B9094)</f>
        <v>2024</v>
      </c>
      <c r="F9094" t="str">
        <f>TEXT(Raw_Data!B9094,"mmm-yy")</f>
        <v>Oct-24</v>
      </c>
      <c r="G9094" t="str">
        <f>PROPER(Raw_Data!C9094&amp;". "&amp;Raw_Data!D9094)</f>
        <v>P. Perrat</v>
      </c>
      <c r="H9094" t="str">
        <f>IF(OR(Raw_Data!E9094="M",Raw_Data!E9094="Male"),"Male",IF(OR(Raw_Data!E9094="F",Raw_Data!E9094="Female"),"Female","Not Confirmed"))</f>
        <v>Female</v>
      </c>
      <c r="I9094">
        <f>Raw_Data!F9094</f>
        <v>57</v>
      </c>
      <c r="J9094" t="str">
        <f>FLOOR(Raw_Data!F9094,10)&amp;"-"&amp;FLOOR(Raw_Data!F9094,10)+9</f>
        <v>50-59</v>
      </c>
      <c r="K9094" t="str">
        <f>Raw_Data!G9094</f>
        <v>Unknown</v>
      </c>
      <c r="L9094" t="str">
        <f>Raw_Data!H9094</f>
        <v>None</v>
      </c>
      <c r="M9094" t="str">
        <f>IF(Raw_Data!I9094=TRUE,"Admitted","Not Admitted")</f>
        <v>Admitted</v>
      </c>
      <c r="N9094">
        <f>IF(Raw_Data!J9094="","Not Rated",Raw_Data!J9094)</f>
        <v>5</v>
      </c>
      <c r="O9094">
        <f>Raw_Data!K9094</f>
        <v>55</v>
      </c>
      <c r="P9094" t="str">
        <f>IF(Raw_Data!K9094&lt;=30,"Within Time","Delayed")</f>
        <v>Delayed</v>
      </c>
    </row>
    <row r="9095" spans="1:16" x14ac:dyDescent="0.35">
      <c r="A9095" t="str">
        <f>Raw_Data!A9095</f>
        <v>172-66-9161</v>
      </c>
      <c r="B9095" s="2">
        <f>Raw_Data!B9095</f>
        <v>45587.010416666657</v>
      </c>
      <c r="C9095">
        <f>HOUR(Raw_Data!B9095)</f>
        <v>0</v>
      </c>
      <c r="D9095" t="str">
        <f>TEXT(Raw_Data!B9095,"mmm")</f>
        <v>Oct</v>
      </c>
      <c r="E9095">
        <f>YEAR(Raw_Data!B9095)</f>
        <v>2024</v>
      </c>
      <c r="F9095" t="str">
        <f>TEXT(Raw_Data!B9095,"mmm-yy")</f>
        <v>Oct-24</v>
      </c>
      <c r="G9095" t="str">
        <f>PROPER(Raw_Data!C9095&amp;". "&amp;Raw_Data!D9095)</f>
        <v>C. Ollerton</v>
      </c>
      <c r="H9095" t="str">
        <f>IF(OR(Raw_Data!E9095="M",Raw_Data!E9095="Male"),"Male",IF(OR(Raw_Data!E9095="F",Raw_Data!E9095="Female"),"Female","Not Confirmed"))</f>
        <v>Female</v>
      </c>
      <c r="I9095">
        <f>Raw_Data!F9095</f>
        <v>27</v>
      </c>
      <c r="J9095" t="str">
        <f>FLOOR(Raw_Data!F9095,10)&amp;"-"&amp;FLOOR(Raw_Data!F9095,10)+9</f>
        <v>20-29</v>
      </c>
      <c r="K9095" t="str">
        <f>Raw_Data!G9095</f>
        <v>Unknown</v>
      </c>
      <c r="L9095" t="str">
        <f>Raw_Data!H9095</f>
        <v>General Practice</v>
      </c>
      <c r="M9095" t="str">
        <f>IF(Raw_Data!I9095=TRUE,"Admitted","Not Admitted")</f>
        <v>Not Admitted</v>
      </c>
      <c r="N9095" t="str">
        <f>IF(Raw_Data!J9095="","Not Rated",Raw_Data!J9095)</f>
        <v>Not Rated</v>
      </c>
      <c r="O9095">
        <f>Raw_Data!K9095</f>
        <v>59</v>
      </c>
      <c r="P9095" t="str">
        <f>IF(Raw_Data!K9095&lt;=30,"Within Time","Delayed")</f>
        <v>Delayed</v>
      </c>
    </row>
    <row r="9096" spans="1:16" x14ac:dyDescent="0.35">
      <c r="A9096" t="str">
        <f>Raw_Data!A9096</f>
        <v>334-53-5484</v>
      </c>
      <c r="B9096" s="2">
        <f>Raw_Data!B9096</f>
        <v>45587.125</v>
      </c>
      <c r="C9096">
        <f>HOUR(Raw_Data!B9096)</f>
        <v>3</v>
      </c>
      <c r="D9096" t="str">
        <f>TEXT(Raw_Data!B9096,"mmm")</f>
        <v>Oct</v>
      </c>
      <c r="E9096">
        <f>YEAR(Raw_Data!B9096)</f>
        <v>2024</v>
      </c>
      <c r="F9096" t="str">
        <f>TEXT(Raw_Data!B9096,"mmm-yy")</f>
        <v>Oct-24</v>
      </c>
      <c r="G9096" t="str">
        <f>PROPER(Raw_Data!C9096&amp;". "&amp;Raw_Data!D9096)</f>
        <v>C. Cholmondeley</v>
      </c>
      <c r="H9096" t="str">
        <f>IF(OR(Raw_Data!E9096="M",Raw_Data!E9096="Male"),"Male",IF(OR(Raw_Data!E9096="F",Raw_Data!E9096="Female"),"Female","Not Confirmed"))</f>
        <v>Male</v>
      </c>
      <c r="I9096">
        <f>Raw_Data!F9096</f>
        <v>41</v>
      </c>
      <c r="J9096" t="str">
        <f>FLOOR(Raw_Data!F9096,10)&amp;"-"&amp;FLOOR(Raw_Data!F9096,10)+9</f>
        <v>40-49</v>
      </c>
      <c r="K9096" t="str">
        <f>Raw_Data!G9096</f>
        <v>White</v>
      </c>
      <c r="L9096" t="str">
        <f>Raw_Data!H9096</f>
        <v>None</v>
      </c>
      <c r="M9096" t="str">
        <f>IF(Raw_Data!I9096=TRUE,"Admitted","Not Admitted")</f>
        <v>Admitted</v>
      </c>
      <c r="N9096" t="str">
        <f>IF(Raw_Data!J9096="","Not Rated",Raw_Data!J9096)</f>
        <v>Not Rated</v>
      </c>
      <c r="O9096">
        <f>Raw_Data!K9096</f>
        <v>20</v>
      </c>
      <c r="P9096" t="str">
        <f>IF(Raw_Data!K9096&lt;=30,"Within Time","Delayed")</f>
        <v>Within Time</v>
      </c>
    </row>
    <row r="9097" spans="1:16" x14ac:dyDescent="0.35">
      <c r="A9097" t="str">
        <f>Raw_Data!A9097</f>
        <v>507-35-5879</v>
      </c>
      <c r="B9097" s="2">
        <f>Raw_Data!B9097</f>
        <v>45587.161111111112</v>
      </c>
      <c r="C9097">
        <f>HOUR(Raw_Data!B9097)</f>
        <v>3</v>
      </c>
      <c r="D9097" t="str">
        <f>TEXT(Raw_Data!B9097,"mmm")</f>
        <v>Oct</v>
      </c>
      <c r="E9097">
        <f>YEAR(Raw_Data!B9097)</f>
        <v>2024</v>
      </c>
      <c r="F9097" t="str">
        <f>TEXT(Raw_Data!B9097,"mmm-yy")</f>
        <v>Oct-24</v>
      </c>
      <c r="G9097" t="str">
        <f>PROPER(Raw_Data!C9097&amp;". "&amp;Raw_Data!D9097)</f>
        <v>Y. Rowntree</v>
      </c>
      <c r="H9097" t="str">
        <f>IF(OR(Raw_Data!E9097="M",Raw_Data!E9097="Male"),"Male",IF(OR(Raw_Data!E9097="F",Raw_Data!E9097="Female"),"Female","Not Confirmed"))</f>
        <v>Male</v>
      </c>
      <c r="I9097">
        <f>Raw_Data!F9097</f>
        <v>42</v>
      </c>
      <c r="J9097" t="str">
        <f>FLOOR(Raw_Data!F9097,10)&amp;"-"&amp;FLOOR(Raw_Data!F9097,10)+9</f>
        <v>40-49</v>
      </c>
      <c r="K9097" t="str">
        <f>Raw_Data!G9097</f>
        <v>Asian</v>
      </c>
      <c r="L9097" t="str">
        <f>Raw_Data!H9097</f>
        <v>Orthopedics</v>
      </c>
      <c r="M9097" t="str">
        <f>IF(Raw_Data!I9097=TRUE,"Admitted","Not Admitted")</f>
        <v>Not Admitted</v>
      </c>
      <c r="N9097" t="str">
        <f>IF(Raw_Data!J9097="","Not Rated",Raw_Data!J9097)</f>
        <v>Not Rated</v>
      </c>
      <c r="O9097">
        <f>Raw_Data!K9097</f>
        <v>50</v>
      </c>
      <c r="P9097" t="str">
        <f>IF(Raw_Data!K9097&lt;=30,"Within Time","Delayed")</f>
        <v>Delayed</v>
      </c>
    </row>
    <row r="9098" spans="1:16" x14ac:dyDescent="0.35">
      <c r="A9098" t="str">
        <f>Raw_Data!A9098</f>
        <v>769-87-5385</v>
      </c>
      <c r="B9098" s="2">
        <f>Raw_Data!B9098</f>
        <v>45587.161805555559</v>
      </c>
      <c r="C9098">
        <f>HOUR(Raw_Data!B9098)</f>
        <v>3</v>
      </c>
      <c r="D9098" t="str">
        <f>TEXT(Raw_Data!B9098,"mmm")</f>
        <v>Oct</v>
      </c>
      <c r="E9098">
        <f>YEAR(Raw_Data!B9098)</f>
        <v>2024</v>
      </c>
      <c r="F9098" t="str">
        <f>TEXT(Raw_Data!B9098,"mmm-yy")</f>
        <v>Oct-24</v>
      </c>
      <c r="G9098" t="str">
        <f>PROPER(Raw_Data!C9098&amp;". "&amp;Raw_Data!D9098)</f>
        <v>Z. Stanlack</v>
      </c>
      <c r="H9098" t="str">
        <f>IF(OR(Raw_Data!E9098="M",Raw_Data!E9098="Male"),"Male",IF(OR(Raw_Data!E9098="F",Raw_Data!E9098="Female"),"Female","Not Confirmed"))</f>
        <v>Female</v>
      </c>
      <c r="I9098">
        <f>Raw_Data!F9098</f>
        <v>73</v>
      </c>
      <c r="J9098" t="str">
        <f>FLOOR(Raw_Data!F9098,10)&amp;"-"&amp;FLOOR(Raw_Data!F9098,10)+9</f>
        <v>70-79</v>
      </c>
      <c r="K9098" t="str">
        <f>Raw_Data!G9098</f>
        <v>African American</v>
      </c>
      <c r="L9098" t="str">
        <f>Raw_Data!H9098</f>
        <v>None</v>
      </c>
      <c r="M9098" t="str">
        <f>IF(Raw_Data!I9098=TRUE,"Admitted","Not Admitted")</f>
        <v>Not Admitted</v>
      </c>
      <c r="N9098" t="str">
        <f>IF(Raw_Data!J9098="","Not Rated",Raw_Data!J9098)</f>
        <v>Not Rated</v>
      </c>
      <c r="O9098">
        <f>Raw_Data!K9098</f>
        <v>58</v>
      </c>
      <c r="P9098" t="str">
        <f>IF(Raw_Data!K9098&lt;=30,"Within Time","Delayed")</f>
        <v>Delayed</v>
      </c>
    </row>
    <row r="9099" spans="1:16" x14ac:dyDescent="0.35">
      <c r="A9099" t="str">
        <f>Raw_Data!A9099</f>
        <v>982-59-2152</v>
      </c>
      <c r="B9099" s="2">
        <f>Raw_Data!B9099</f>
        <v>45587.193749999999</v>
      </c>
      <c r="C9099">
        <f>HOUR(Raw_Data!B9099)</f>
        <v>4</v>
      </c>
      <c r="D9099" t="str">
        <f>TEXT(Raw_Data!B9099,"mmm")</f>
        <v>Oct</v>
      </c>
      <c r="E9099">
        <f>YEAR(Raw_Data!B9099)</f>
        <v>2024</v>
      </c>
      <c r="F9099" t="str">
        <f>TEXT(Raw_Data!B9099,"mmm-yy")</f>
        <v>Oct-24</v>
      </c>
      <c r="G9099" t="str">
        <f>PROPER(Raw_Data!C9099&amp;". "&amp;Raw_Data!D9099)</f>
        <v>N. Sheffield</v>
      </c>
      <c r="H9099" t="str">
        <f>IF(OR(Raw_Data!E9099="M",Raw_Data!E9099="Male"),"Male",IF(OR(Raw_Data!E9099="F",Raw_Data!E9099="Female"),"Female","Not Confirmed"))</f>
        <v>Female</v>
      </c>
      <c r="I9099">
        <f>Raw_Data!F9099</f>
        <v>69</v>
      </c>
      <c r="J9099" t="str">
        <f>FLOOR(Raw_Data!F9099,10)&amp;"-"&amp;FLOOR(Raw_Data!F9099,10)+9</f>
        <v>60-69</v>
      </c>
      <c r="K9099" t="str">
        <f>Raw_Data!G9099</f>
        <v>White</v>
      </c>
      <c r="L9099" t="str">
        <f>Raw_Data!H9099</f>
        <v>Orthopedics</v>
      </c>
      <c r="M9099" t="str">
        <f>IF(Raw_Data!I9099=TRUE,"Admitted","Not Admitted")</f>
        <v>Not Admitted</v>
      </c>
      <c r="N9099" t="str">
        <f>IF(Raw_Data!J9099="","Not Rated",Raw_Data!J9099)</f>
        <v>Not Rated</v>
      </c>
      <c r="O9099">
        <f>Raw_Data!K9099</f>
        <v>11</v>
      </c>
      <c r="P9099" t="str">
        <f>IF(Raw_Data!K9099&lt;=30,"Within Time","Delayed")</f>
        <v>Within Time</v>
      </c>
    </row>
    <row r="9100" spans="1:16" x14ac:dyDescent="0.35">
      <c r="A9100" t="str">
        <f>Raw_Data!A9100</f>
        <v>865-39-8317</v>
      </c>
      <c r="B9100" s="2">
        <f>Raw_Data!B9100</f>
        <v>45587.242361111108</v>
      </c>
      <c r="C9100">
        <f>HOUR(Raw_Data!B9100)</f>
        <v>5</v>
      </c>
      <c r="D9100" t="str">
        <f>TEXT(Raw_Data!B9100,"mmm")</f>
        <v>Oct</v>
      </c>
      <c r="E9100">
        <f>YEAR(Raw_Data!B9100)</f>
        <v>2024</v>
      </c>
      <c r="F9100" t="str">
        <f>TEXT(Raw_Data!B9100,"mmm-yy")</f>
        <v>Oct-24</v>
      </c>
      <c r="G9100" t="str">
        <f>PROPER(Raw_Data!C9100&amp;". "&amp;Raw_Data!D9100)</f>
        <v>W. Fairbairn</v>
      </c>
      <c r="H9100" t="str">
        <f>IF(OR(Raw_Data!E9100="M",Raw_Data!E9100="Male"),"Male",IF(OR(Raw_Data!E9100="F",Raw_Data!E9100="Female"),"Female","Not Confirmed"))</f>
        <v>Male</v>
      </c>
      <c r="I9100">
        <f>Raw_Data!F9100</f>
        <v>66</v>
      </c>
      <c r="J9100" t="str">
        <f>FLOOR(Raw_Data!F9100,10)&amp;"-"&amp;FLOOR(Raw_Data!F9100,10)+9</f>
        <v>60-69</v>
      </c>
      <c r="K9100" t="str">
        <f>Raw_Data!G9100</f>
        <v>African American</v>
      </c>
      <c r="L9100" t="str">
        <f>Raw_Data!H9100</f>
        <v>None</v>
      </c>
      <c r="M9100" t="str">
        <f>IF(Raw_Data!I9100=TRUE,"Admitted","Not Admitted")</f>
        <v>Not Admitted</v>
      </c>
      <c r="N9100" t="str">
        <f>IF(Raw_Data!J9100="","Not Rated",Raw_Data!J9100)</f>
        <v>Not Rated</v>
      </c>
      <c r="O9100">
        <f>Raw_Data!K9100</f>
        <v>55</v>
      </c>
      <c r="P9100" t="str">
        <f>IF(Raw_Data!K9100&lt;=30,"Within Time","Delayed")</f>
        <v>Delayed</v>
      </c>
    </row>
    <row r="9101" spans="1:16" x14ac:dyDescent="0.35">
      <c r="A9101" t="str">
        <f>Raw_Data!A9101</f>
        <v>523-73-8498</v>
      </c>
      <c r="B9101" s="2">
        <f>Raw_Data!B9101</f>
        <v>45587.252083333333</v>
      </c>
      <c r="C9101">
        <f>HOUR(Raw_Data!B9101)</f>
        <v>6</v>
      </c>
      <c r="D9101" t="str">
        <f>TEXT(Raw_Data!B9101,"mmm")</f>
        <v>Oct</v>
      </c>
      <c r="E9101">
        <f>YEAR(Raw_Data!B9101)</f>
        <v>2024</v>
      </c>
      <c r="F9101" t="str">
        <f>TEXT(Raw_Data!B9101,"mmm-yy")</f>
        <v>Oct-24</v>
      </c>
      <c r="G9101" t="str">
        <f>PROPER(Raw_Data!C9101&amp;". "&amp;Raw_Data!D9101)</f>
        <v>O. Tunstall</v>
      </c>
      <c r="H9101" t="str">
        <f>IF(OR(Raw_Data!E9101="M",Raw_Data!E9101="Male"),"Male",IF(OR(Raw_Data!E9101="F",Raw_Data!E9101="Female"),"Female","Not Confirmed"))</f>
        <v>Male</v>
      </c>
      <c r="I9101">
        <f>Raw_Data!F9101</f>
        <v>54</v>
      </c>
      <c r="J9101" t="str">
        <f>FLOOR(Raw_Data!F9101,10)&amp;"-"&amp;FLOOR(Raw_Data!F9101,10)+9</f>
        <v>50-59</v>
      </c>
      <c r="K9101" t="str">
        <f>Raw_Data!G9101</f>
        <v>African American</v>
      </c>
      <c r="L9101" t="str">
        <f>Raw_Data!H9101</f>
        <v>Cardiology</v>
      </c>
      <c r="M9101" t="str">
        <f>IF(Raw_Data!I9101=TRUE,"Admitted","Not Admitted")</f>
        <v>Admitted</v>
      </c>
      <c r="N9101" t="str">
        <f>IF(Raw_Data!J9101="","Not Rated",Raw_Data!J9101)</f>
        <v>Not Rated</v>
      </c>
      <c r="O9101">
        <f>Raw_Data!K9101</f>
        <v>29</v>
      </c>
      <c r="P9101" t="str">
        <f>IF(Raw_Data!K9101&lt;=30,"Within Time","Delayed")</f>
        <v>Within Time</v>
      </c>
    </row>
    <row r="9102" spans="1:16" x14ac:dyDescent="0.35">
      <c r="A9102" t="str">
        <f>Raw_Data!A9102</f>
        <v>625-45-6524</v>
      </c>
      <c r="B9102" s="2">
        <f>Raw_Data!B9102</f>
        <v>45587.30972222222</v>
      </c>
      <c r="C9102">
        <f>HOUR(Raw_Data!B9102)</f>
        <v>7</v>
      </c>
      <c r="D9102" t="str">
        <f>TEXT(Raw_Data!B9102,"mmm")</f>
        <v>Oct</v>
      </c>
      <c r="E9102">
        <f>YEAR(Raw_Data!B9102)</f>
        <v>2024</v>
      </c>
      <c r="F9102" t="str">
        <f>TEXT(Raw_Data!B9102,"mmm-yy")</f>
        <v>Oct-24</v>
      </c>
      <c r="G9102" t="str">
        <f>PROPER(Raw_Data!C9102&amp;". "&amp;Raw_Data!D9102)</f>
        <v>Q. Yarborough</v>
      </c>
      <c r="H9102" t="str">
        <f>IF(OR(Raw_Data!E9102="M",Raw_Data!E9102="Male"),"Male",IF(OR(Raw_Data!E9102="F",Raw_Data!E9102="Female"),"Female","Not Confirmed"))</f>
        <v>Female</v>
      </c>
      <c r="I9102">
        <f>Raw_Data!F9102</f>
        <v>62</v>
      </c>
      <c r="J9102" t="str">
        <f>FLOOR(Raw_Data!F9102,10)&amp;"-"&amp;FLOOR(Raw_Data!F9102,10)+9</f>
        <v>60-69</v>
      </c>
      <c r="K9102" t="str">
        <f>Raw_Data!G9102</f>
        <v>African American</v>
      </c>
      <c r="L9102" t="str">
        <f>Raw_Data!H9102</f>
        <v>None</v>
      </c>
      <c r="M9102" t="str">
        <f>IF(Raw_Data!I9102=TRUE,"Admitted","Not Admitted")</f>
        <v>Not Admitted</v>
      </c>
      <c r="N9102" t="str">
        <f>IF(Raw_Data!J9102="","Not Rated",Raw_Data!J9102)</f>
        <v>Not Rated</v>
      </c>
      <c r="O9102">
        <f>Raw_Data!K9102</f>
        <v>21</v>
      </c>
      <c r="P9102" t="str">
        <f>IF(Raw_Data!K9102&lt;=30,"Within Time","Delayed")</f>
        <v>Within Time</v>
      </c>
    </row>
    <row r="9103" spans="1:16" x14ac:dyDescent="0.35">
      <c r="A9103" t="str">
        <f>Raw_Data!A9103</f>
        <v>502-72-1949</v>
      </c>
      <c r="B9103" s="2">
        <f>Raw_Data!B9103</f>
        <v>45587.321527777778</v>
      </c>
      <c r="C9103">
        <f>HOUR(Raw_Data!B9103)</f>
        <v>7</v>
      </c>
      <c r="D9103" t="str">
        <f>TEXT(Raw_Data!B9103,"mmm")</f>
        <v>Oct</v>
      </c>
      <c r="E9103">
        <f>YEAR(Raw_Data!B9103)</f>
        <v>2024</v>
      </c>
      <c r="F9103" t="str">
        <f>TEXT(Raw_Data!B9103,"mmm-yy")</f>
        <v>Oct-24</v>
      </c>
      <c r="G9103" t="str">
        <f>PROPER(Raw_Data!C9103&amp;". "&amp;Raw_Data!D9103)</f>
        <v>T. Wadsworth</v>
      </c>
      <c r="H9103" t="str">
        <f>IF(OR(Raw_Data!E9103="M",Raw_Data!E9103="Male"),"Male",IF(OR(Raw_Data!E9103="F",Raw_Data!E9103="Female"),"Female","Not Confirmed"))</f>
        <v>Male</v>
      </c>
      <c r="I9103">
        <f>Raw_Data!F9103</f>
        <v>72</v>
      </c>
      <c r="J9103" t="str">
        <f>FLOOR(Raw_Data!F9103,10)&amp;"-"&amp;FLOOR(Raw_Data!F9103,10)+9</f>
        <v>70-79</v>
      </c>
      <c r="K9103" t="str">
        <f>Raw_Data!G9103</f>
        <v>African American</v>
      </c>
      <c r="L9103" t="str">
        <f>Raw_Data!H9103</f>
        <v>General Practice</v>
      </c>
      <c r="M9103" t="str">
        <f>IF(Raw_Data!I9103=TRUE,"Admitted","Not Admitted")</f>
        <v>Admitted</v>
      </c>
      <c r="N9103" t="str">
        <f>IF(Raw_Data!J9103="","Not Rated",Raw_Data!J9103)</f>
        <v>Not Rated</v>
      </c>
      <c r="O9103">
        <f>Raw_Data!K9103</f>
        <v>58</v>
      </c>
      <c r="P9103" t="str">
        <f>IF(Raw_Data!K9103&lt;=30,"Within Time","Delayed")</f>
        <v>Delayed</v>
      </c>
    </row>
    <row r="9104" spans="1:16" x14ac:dyDescent="0.35">
      <c r="A9104" t="str">
        <f>Raw_Data!A9104</f>
        <v>547-62-1869</v>
      </c>
      <c r="B9104" s="2">
        <f>Raw_Data!B9104</f>
        <v>45587.40625</v>
      </c>
      <c r="C9104">
        <f>HOUR(Raw_Data!B9104)</f>
        <v>9</v>
      </c>
      <c r="D9104" t="str">
        <f>TEXT(Raw_Data!B9104,"mmm")</f>
        <v>Oct</v>
      </c>
      <c r="E9104">
        <f>YEAR(Raw_Data!B9104)</f>
        <v>2024</v>
      </c>
      <c r="F9104" t="str">
        <f>TEXT(Raw_Data!B9104,"mmm-yy")</f>
        <v>Oct-24</v>
      </c>
      <c r="G9104" t="str">
        <f>PROPER(Raw_Data!C9104&amp;". "&amp;Raw_Data!D9104)</f>
        <v>Z. Goudie</v>
      </c>
      <c r="H9104" t="str">
        <f>IF(OR(Raw_Data!E9104="M",Raw_Data!E9104="Male"),"Male",IF(OR(Raw_Data!E9104="F",Raw_Data!E9104="Female"),"Female","Not Confirmed"))</f>
        <v>Male</v>
      </c>
      <c r="I9104">
        <f>Raw_Data!F9104</f>
        <v>45</v>
      </c>
      <c r="J9104" t="str">
        <f>FLOOR(Raw_Data!F9104,10)&amp;"-"&amp;FLOOR(Raw_Data!F9104,10)+9</f>
        <v>40-49</v>
      </c>
      <c r="K9104" t="str">
        <f>Raw_Data!G9104</f>
        <v>Asian</v>
      </c>
      <c r="L9104" t="str">
        <f>Raw_Data!H9104</f>
        <v>General Practice</v>
      </c>
      <c r="M9104" t="str">
        <f>IF(Raw_Data!I9104=TRUE,"Admitted","Not Admitted")</f>
        <v>Admitted</v>
      </c>
      <c r="N9104">
        <f>IF(Raw_Data!J9104="","Not Rated",Raw_Data!J9104)</f>
        <v>5</v>
      </c>
      <c r="O9104">
        <f>Raw_Data!K9104</f>
        <v>33</v>
      </c>
      <c r="P9104" t="str">
        <f>IF(Raw_Data!K9104&lt;=30,"Within Time","Delayed")</f>
        <v>Delayed</v>
      </c>
    </row>
    <row r="9105" spans="1:16" x14ac:dyDescent="0.35">
      <c r="A9105" t="str">
        <f>Raw_Data!A9105</f>
        <v>965-66-9291</v>
      </c>
      <c r="B9105" s="2">
        <f>Raw_Data!B9105</f>
        <v>45587.45416666667</v>
      </c>
      <c r="C9105">
        <f>HOUR(Raw_Data!B9105)</f>
        <v>10</v>
      </c>
      <c r="D9105" t="str">
        <f>TEXT(Raw_Data!B9105,"mmm")</f>
        <v>Oct</v>
      </c>
      <c r="E9105">
        <f>YEAR(Raw_Data!B9105)</f>
        <v>2024</v>
      </c>
      <c r="F9105" t="str">
        <f>TEXT(Raw_Data!B9105,"mmm-yy")</f>
        <v>Oct-24</v>
      </c>
      <c r="G9105" t="str">
        <f>PROPER(Raw_Data!C9105&amp;". "&amp;Raw_Data!D9105)</f>
        <v>G. Vickery</v>
      </c>
      <c r="H9105" t="str">
        <f>IF(OR(Raw_Data!E9105="M",Raw_Data!E9105="Male"),"Male",IF(OR(Raw_Data!E9105="F",Raw_Data!E9105="Female"),"Female","Not Confirmed"))</f>
        <v>Male</v>
      </c>
      <c r="I9105">
        <f>Raw_Data!F9105</f>
        <v>75</v>
      </c>
      <c r="J9105" t="str">
        <f>FLOOR(Raw_Data!F9105,10)&amp;"-"&amp;FLOOR(Raw_Data!F9105,10)+9</f>
        <v>70-79</v>
      </c>
      <c r="K9105" t="str">
        <f>Raw_Data!G9105</f>
        <v>Native American/Alaska Native</v>
      </c>
      <c r="L9105" t="str">
        <f>Raw_Data!H9105</f>
        <v>General Practice</v>
      </c>
      <c r="M9105" t="str">
        <f>IF(Raw_Data!I9105=TRUE,"Admitted","Not Admitted")</f>
        <v>Admitted</v>
      </c>
      <c r="N9105" t="str">
        <f>IF(Raw_Data!J9105="","Not Rated",Raw_Data!J9105)</f>
        <v>Not Rated</v>
      </c>
      <c r="O9105">
        <f>Raw_Data!K9105</f>
        <v>42</v>
      </c>
      <c r="P9105" t="str">
        <f>IF(Raw_Data!K9105&lt;=30,"Within Time","Delayed")</f>
        <v>Delayed</v>
      </c>
    </row>
    <row r="9106" spans="1:16" x14ac:dyDescent="0.35">
      <c r="A9106" t="str">
        <f>Raw_Data!A9106</f>
        <v>291-50-9799</v>
      </c>
      <c r="B9106" s="2">
        <f>Raw_Data!B9106</f>
        <v>45587.583333333343</v>
      </c>
      <c r="C9106">
        <f>HOUR(Raw_Data!B9106)</f>
        <v>14</v>
      </c>
      <c r="D9106" t="str">
        <f>TEXT(Raw_Data!B9106,"mmm")</f>
        <v>Oct</v>
      </c>
      <c r="E9106">
        <f>YEAR(Raw_Data!B9106)</f>
        <v>2024</v>
      </c>
      <c r="F9106" t="str">
        <f>TEXT(Raw_Data!B9106,"mmm-yy")</f>
        <v>Oct-24</v>
      </c>
      <c r="G9106" t="str">
        <f>PROPER(Raw_Data!C9106&amp;". "&amp;Raw_Data!D9106)</f>
        <v>I. Methuen</v>
      </c>
      <c r="H9106" t="str">
        <f>IF(OR(Raw_Data!E9106="M",Raw_Data!E9106="Male"),"Male",IF(OR(Raw_Data!E9106="F",Raw_Data!E9106="Female"),"Female","Not Confirmed"))</f>
        <v>Male</v>
      </c>
      <c r="I9106">
        <f>Raw_Data!F9106</f>
        <v>64</v>
      </c>
      <c r="J9106" t="str">
        <f>FLOOR(Raw_Data!F9106,10)&amp;"-"&amp;FLOOR(Raw_Data!F9106,10)+9</f>
        <v>60-69</v>
      </c>
      <c r="K9106" t="str">
        <f>Raw_Data!G9106</f>
        <v>African American</v>
      </c>
      <c r="L9106" t="str">
        <f>Raw_Data!H9106</f>
        <v>None</v>
      </c>
      <c r="M9106" t="str">
        <f>IF(Raw_Data!I9106=TRUE,"Admitted","Not Admitted")</f>
        <v>Not Admitted</v>
      </c>
      <c r="N9106">
        <f>IF(Raw_Data!J9106="","Not Rated",Raw_Data!J9106)</f>
        <v>0</v>
      </c>
      <c r="O9106">
        <f>Raw_Data!K9106</f>
        <v>38</v>
      </c>
      <c r="P9106" t="str">
        <f>IF(Raw_Data!K9106&lt;=30,"Within Time","Delayed")</f>
        <v>Delayed</v>
      </c>
    </row>
    <row r="9107" spans="1:16" x14ac:dyDescent="0.35">
      <c r="A9107" t="str">
        <f>Raw_Data!A9107</f>
        <v>168-26-1434</v>
      </c>
      <c r="B9107" s="2">
        <f>Raw_Data!B9107</f>
        <v>45587.711805555547</v>
      </c>
      <c r="C9107">
        <f>HOUR(Raw_Data!B9107)</f>
        <v>17</v>
      </c>
      <c r="D9107" t="str">
        <f>TEXT(Raw_Data!B9107,"mmm")</f>
        <v>Oct</v>
      </c>
      <c r="E9107">
        <f>YEAR(Raw_Data!B9107)</f>
        <v>2024</v>
      </c>
      <c r="F9107" t="str">
        <f>TEXT(Raw_Data!B9107,"mmm-yy")</f>
        <v>Oct-24</v>
      </c>
      <c r="G9107" t="str">
        <f>PROPER(Raw_Data!C9107&amp;". "&amp;Raw_Data!D9107)</f>
        <v>S. Fairbairn</v>
      </c>
      <c r="H9107" t="str">
        <f>IF(OR(Raw_Data!E9107="M",Raw_Data!E9107="Male"),"Male",IF(OR(Raw_Data!E9107="F",Raw_Data!E9107="Female"),"Female","Not Confirmed"))</f>
        <v>Female</v>
      </c>
      <c r="I9107">
        <f>Raw_Data!F9107</f>
        <v>42</v>
      </c>
      <c r="J9107" t="str">
        <f>FLOOR(Raw_Data!F9107,10)&amp;"-"&amp;FLOOR(Raw_Data!F9107,10)+9</f>
        <v>40-49</v>
      </c>
      <c r="K9107" t="str">
        <f>Raw_Data!G9107</f>
        <v>Two or More Races</v>
      </c>
      <c r="L9107" t="str">
        <f>Raw_Data!H9107</f>
        <v>None</v>
      </c>
      <c r="M9107" t="str">
        <f>IF(Raw_Data!I9107=TRUE,"Admitted","Not Admitted")</f>
        <v>Not Admitted</v>
      </c>
      <c r="N9107" t="str">
        <f>IF(Raw_Data!J9107="","Not Rated",Raw_Data!J9107)</f>
        <v>Not Rated</v>
      </c>
      <c r="O9107">
        <f>Raw_Data!K9107</f>
        <v>49</v>
      </c>
      <c r="P9107" t="str">
        <f>IF(Raw_Data!K9107&lt;=30,"Within Time","Delayed")</f>
        <v>Delayed</v>
      </c>
    </row>
    <row r="9108" spans="1:16" x14ac:dyDescent="0.35">
      <c r="A9108" t="str">
        <f>Raw_Data!A9108</f>
        <v>370-75-8389</v>
      </c>
      <c r="B9108" s="2">
        <f>Raw_Data!B9108</f>
        <v>45587.861111111109</v>
      </c>
      <c r="C9108">
        <f>HOUR(Raw_Data!B9108)</f>
        <v>20</v>
      </c>
      <c r="D9108" t="str">
        <f>TEXT(Raw_Data!B9108,"mmm")</f>
        <v>Oct</v>
      </c>
      <c r="E9108">
        <f>YEAR(Raw_Data!B9108)</f>
        <v>2024</v>
      </c>
      <c r="F9108" t="str">
        <f>TEXT(Raw_Data!B9108,"mmm-yy")</f>
        <v>Oct-24</v>
      </c>
      <c r="G9108" t="str">
        <f>PROPER(Raw_Data!C9108&amp;". "&amp;Raw_Data!D9108)</f>
        <v>Q. Crebo</v>
      </c>
      <c r="H9108" t="str">
        <f>IF(OR(Raw_Data!E9108="M",Raw_Data!E9108="Male"),"Male",IF(OR(Raw_Data!E9108="F",Raw_Data!E9108="Female"),"Female","Not Confirmed"))</f>
        <v>Female</v>
      </c>
      <c r="I9108">
        <f>Raw_Data!F9108</f>
        <v>78</v>
      </c>
      <c r="J9108" t="str">
        <f>FLOOR(Raw_Data!F9108,10)&amp;"-"&amp;FLOOR(Raw_Data!F9108,10)+9</f>
        <v>70-79</v>
      </c>
      <c r="K9108" t="str">
        <f>Raw_Data!G9108</f>
        <v>Unknown</v>
      </c>
      <c r="L9108" t="str">
        <f>Raw_Data!H9108</f>
        <v>None</v>
      </c>
      <c r="M9108" t="str">
        <f>IF(Raw_Data!I9108=TRUE,"Admitted","Not Admitted")</f>
        <v>Not Admitted</v>
      </c>
      <c r="N9108" t="str">
        <f>IF(Raw_Data!J9108="","Not Rated",Raw_Data!J9108)</f>
        <v>Not Rated</v>
      </c>
      <c r="O9108">
        <f>Raw_Data!K9108</f>
        <v>32</v>
      </c>
      <c r="P9108" t="str">
        <f>IF(Raw_Data!K9108&lt;=30,"Within Time","Delayed")</f>
        <v>Delayed</v>
      </c>
    </row>
    <row r="9109" spans="1:16" x14ac:dyDescent="0.35">
      <c r="A9109" t="str">
        <f>Raw_Data!A9109</f>
        <v>217-23-9095</v>
      </c>
      <c r="B9109" s="2">
        <f>Raw_Data!B9109</f>
        <v>45587.917361111111</v>
      </c>
      <c r="C9109">
        <f>HOUR(Raw_Data!B9109)</f>
        <v>22</v>
      </c>
      <c r="D9109" t="str">
        <f>TEXT(Raw_Data!B9109,"mmm")</f>
        <v>Oct</v>
      </c>
      <c r="E9109">
        <f>YEAR(Raw_Data!B9109)</f>
        <v>2024</v>
      </c>
      <c r="F9109" t="str">
        <f>TEXT(Raw_Data!B9109,"mmm-yy")</f>
        <v>Oct-24</v>
      </c>
      <c r="G9109" t="str">
        <f>PROPER(Raw_Data!C9109&amp;". "&amp;Raw_Data!D9109)</f>
        <v>P. Nethercott</v>
      </c>
      <c r="H9109" t="str">
        <f>IF(OR(Raw_Data!E9109="M",Raw_Data!E9109="Male"),"Male",IF(OR(Raw_Data!E9109="F",Raw_Data!E9109="Female"),"Female","Not Confirmed"))</f>
        <v>Female</v>
      </c>
      <c r="I9109">
        <f>Raw_Data!F9109</f>
        <v>37</v>
      </c>
      <c r="J9109" t="str">
        <f>FLOOR(Raw_Data!F9109,10)&amp;"-"&amp;FLOOR(Raw_Data!F9109,10)+9</f>
        <v>30-39</v>
      </c>
      <c r="K9109" t="str">
        <f>Raw_Data!G9109</f>
        <v>Asian</v>
      </c>
      <c r="L9109" t="str">
        <f>Raw_Data!H9109</f>
        <v>Cardiology</v>
      </c>
      <c r="M9109" t="str">
        <f>IF(Raw_Data!I9109=TRUE,"Admitted","Not Admitted")</f>
        <v>Not Admitted</v>
      </c>
      <c r="N9109" t="str">
        <f>IF(Raw_Data!J9109="","Not Rated",Raw_Data!J9109)</f>
        <v>Not Rated</v>
      </c>
      <c r="O9109">
        <f>Raw_Data!K9109</f>
        <v>34</v>
      </c>
      <c r="P9109" t="str">
        <f>IF(Raw_Data!K9109&lt;=30,"Within Time","Delayed")</f>
        <v>Delayed</v>
      </c>
    </row>
    <row r="9110" spans="1:16" x14ac:dyDescent="0.35">
      <c r="A9110" t="str">
        <f>Raw_Data!A9110</f>
        <v>134-44-3025</v>
      </c>
      <c r="B9110" s="2">
        <f>Raw_Data!B9110</f>
        <v>45587.929861111108</v>
      </c>
      <c r="C9110">
        <f>HOUR(Raw_Data!B9110)</f>
        <v>22</v>
      </c>
      <c r="D9110" t="str">
        <f>TEXT(Raw_Data!B9110,"mmm")</f>
        <v>Oct</v>
      </c>
      <c r="E9110">
        <f>YEAR(Raw_Data!B9110)</f>
        <v>2024</v>
      </c>
      <c r="F9110" t="str">
        <f>TEXT(Raw_Data!B9110,"mmm-yy")</f>
        <v>Oct-24</v>
      </c>
      <c r="G9110" t="str">
        <f>PROPER(Raw_Data!C9110&amp;". "&amp;Raw_Data!D9110)</f>
        <v>M. Middleditch</v>
      </c>
      <c r="H9110" t="str">
        <f>IF(OR(Raw_Data!E9110="M",Raw_Data!E9110="Male"),"Male",IF(OR(Raw_Data!E9110="F",Raw_Data!E9110="Female"),"Female","Not Confirmed"))</f>
        <v>Male</v>
      </c>
      <c r="I9110">
        <f>Raw_Data!F9110</f>
        <v>35</v>
      </c>
      <c r="J9110" t="str">
        <f>FLOOR(Raw_Data!F9110,10)&amp;"-"&amp;FLOOR(Raw_Data!F9110,10)+9</f>
        <v>30-39</v>
      </c>
      <c r="K9110" t="str">
        <f>Raw_Data!G9110</f>
        <v>Unknown</v>
      </c>
      <c r="L9110" t="str">
        <f>Raw_Data!H9110</f>
        <v>None</v>
      </c>
      <c r="M9110" t="str">
        <f>IF(Raw_Data!I9110=TRUE,"Admitted","Not Admitted")</f>
        <v>Not Admitted</v>
      </c>
      <c r="N9110" t="str">
        <f>IF(Raw_Data!J9110="","Not Rated",Raw_Data!J9110)</f>
        <v>Not Rated</v>
      </c>
      <c r="O9110">
        <f>Raw_Data!K9110</f>
        <v>56</v>
      </c>
      <c r="P9110" t="str">
        <f>IF(Raw_Data!K9110&lt;=30,"Within Time","Delayed")</f>
        <v>Delayed</v>
      </c>
    </row>
    <row r="9111" spans="1:16" x14ac:dyDescent="0.35">
      <c r="A9111" t="str">
        <f>Raw_Data!A9111</f>
        <v>774-80-7370</v>
      </c>
      <c r="B9111" s="2">
        <f>Raw_Data!B9111</f>
        <v>45587.936805555553</v>
      </c>
      <c r="C9111">
        <f>HOUR(Raw_Data!B9111)</f>
        <v>22</v>
      </c>
      <c r="D9111" t="str">
        <f>TEXT(Raw_Data!B9111,"mmm")</f>
        <v>Oct</v>
      </c>
      <c r="E9111">
        <f>YEAR(Raw_Data!B9111)</f>
        <v>2024</v>
      </c>
      <c r="F9111" t="str">
        <f>TEXT(Raw_Data!B9111,"mmm-yy")</f>
        <v>Oct-24</v>
      </c>
      <c r="G9111" t="str">
        <f>PROPER(Raw_Data!C9111&amp;". "&amp;Raw_Data!D9111)</f>
        <v>O. Stanlack</v>
      </c>
      <c r="H9111" t="str">
        <f>IF(OR(Raw_Data!E9111="M",Raw_Data!E9111="Male"),"Male",IF(OR(Raw_Data!E9111="F",Raw_Data!E9111="Female"),"Female","Not Confirmed"))</f>
        <v>Female</v>
      </c>
      <c r="I9111">
        <f>Raw_Data!F9111</f>
        <v>9</v>
      </c>
      <c r="J9111" t="str">
        <f>FLOOR(Raw_Data!F9111,10)&amp;"-"&amp;FLOOR(Raw_Data!F9111,10)+9</f>
        <v>0-9</v>
      </c>
      <c r="K9111" t="str">
        <f>Raw_Data!G9111</f>
        <v>African American</v>
      </c>
      <c r="L9111" t="str">
        <f>Raw_Data!H9111</f>
        <v>None</v>
      </c>
      <c r="M9111" t="str">
        <f>IF(Raw_Data!I9111=TRUE,"Admitted","Not Admitted")</f>
        <v>Admitted</v>
      </c>
      <c r="N9111" t="str">
        <f>IF(Raw_Data!J9111="","Not Rated",Raw_Data!J9111)</f>
        <v>Not Rated</v>
      </c>
      <c r="O9111">
        <f>Raw_Data!K9111</f>
        <v>22</v>
      </c>
      <c r="P9111" t="str">
        <f>IF(Raw_Data!K9111&lt;=30,"Within Time","Delayed")</f>
        <v>Within Time</v>
      </c>
    </row>
    <row r="9112" spans="1:16" x14ac:dyDescent="0.35">
      <c r="A9112" t="str">
        <f>Raw_Data!A9112</f>
        <v>760-33-8940</v>
      </c>
      <c r="B9112" s="2">
        <f>Raw_Data!B9112</f>
        <v>45587.959027777782</v>
      </c>
      <c r="C9112">
        <f>HOUR(Raw_Data!B9112)</f>
        <v>23</v>
      </c>
      <c r="D9112" t="str">
        <f>TEXT(Raw_Data!B9112,"mmm")</f>
        <v>Oct</v>
      </c>
      <c r="E9112">
        <f>YEAR(Raw_Data!B9112)</f>
        <v>2024</v>
      </c>
      <c r="F9112" t="str">
        <f>TEXT(Raw_Data!B9112,"mmm-yy")</f>
        <v>Oct-24</v>
      </c>
      <c r="G9112" t="str">
        <f>PROPER(Raw_Data!C9112&amp;". "&amp;Raw_Data!D9112)</f>
        <v>H. Featherstone</v>
      </c>
      <c r="H9112" t="str">
        <f>IF(OR(Raw_Data!E9112="M",Raw_Data!E9112="Male"),"Male",IF(OR(Raw_Data!E9112="F",Raw_Data!E9112="Female"),"Female","Not Confirmed"))</f>
        <v>Male</v>
      </c>
      <c r="I9112">
        <f>Raw_Data!F9112</f>
        <v>48</v>
      </c>
      <c r="J9112" t="str">
        <f>FLOOR(Raw_Data!F9112,10)&amp;"-"&amp;FLOOR(Raw_Data!F9112,10)+9</f>
        <v>40-49</v>
      </c>
      <c r="K9112" t="str">
        <f>Raw_Data!G9112</f>
        <v>Unknown</v>
      </c>
      <c r="L9112" t="str">
        <f>Raw_Data!H9112</f>
        <v>None</v>
      </c>
      <c r="M9112" t="str">
        <f>IF(Raw_Data!I9112=TRUE,"Admitted","Not Admitted")</f>
        <v>Not Admitted</v>
      </c>
      <c r="N9112" t="str">
        <f>IF(Raw_Data!J9112="","Not Rated",Raw_Data!J9112)</f>
        <v>Not Rated</v>
      </c>
      <c r="O9112">
        <f>Raw_Data!K9112</f>
        <v>23</v>
      </c>
      <c r="P9112" t="str">
        <f>IF(Raw_Data!K9112&lt;=30,"Within Time","Delayed")</f>
        <v>Within Time</v>
      </c>
    </row>
    <row r="9113" spans="1:16" x14ac:dyDescent="0.35">
      <c r="A9113" t="str">
        <f>Raw_Data!A9113</f>
        <v>606-31-3591</v>
      </c>
      <c r="B9113" s="2">
        <f>Raw_Data!B9113</f>
        <v>45588.09375</v>
      </c>
      <c r="C9113">
        <f>HOUR(Raw_Data!B9113)</f>
        <v>2</v>
      </c>
      <c r="D9113" t="str">
        <f>TEXT(Raw_Data!B9113,"mmm")</f>
        <v>Oct</v>
      </c>
      <c r="E9113">
        <f>YEAR(Raw_Data!B9113)</f>
        <v>2024</v>
      </c>
      <c r="F9113" t="str">
        <f>TEXT(Raw_Data!B9113,"mmm-yy")</f>
        <v>Oct-24</v>
      </c>
      <c r="G9113" t="str">
        <f>PROPER(Raw_Data!C9113&amp;". "&amp;Raw_Data!D9113)</f>
        <v>E. Corpes</v>
      </c>
      <c r="H9113" t="str">
        <f>IF(OR(Raw_Data!E9113="M",Raw_Data!E9113="Male"),"Male",IF(OR(Raw_Data!E9113="F",Raw_Data!E9113="Female"),"Female","Not Confirmed"))</f>
        <v>Female</v>
      </c>
      <c r="I9113">
        <f>Raw_Data!F9113</f>
        <v>56</v>
      </c>
      <c r="J9113" t="str">
        <f>FLOOR(Raw_Data!F9113,10)&amp;"-"&amp;FLOOR(Raw_Data!F9113,10)+9</f>
        <v>50-59</v>
      </c>
      <c r="K9113" t="str">
        <f>Raw_Data!G9113</f>
        <v>African American</v>
      </c>
      <c r="L9113" t="str">
        <f>Raw_Data!H9113</f>
        <v>None</v>
      </c>
      <c r="M9113" t="str">
        <f>IF(Raw_Data!I9113=TRUE,"Admitted","Not Admitted")</f>
        <v>Not Admitted</v>
      </c>
      <c r="N9113" t="str">
        <f>IF(Raw_Data!J9113="","Not Rated",Raw_Data!J9113)</f>
        <v>Not Rated</v>
      </c>
      <c r="O9113">
        <f>Raw_Data!K9113</f>
        <v>50</v>
      </c>
      <c r="P9113" t="str">
        <f>IF(Raw_Data!K9113&lt;=30,"Within Time","Delayed")</f>
        <v>Delayed</v>
      </c>
    </row>
    <row r="9114" spans="1:16" x14ac:dyDescent="0.35">
      <c r="A9114" t="str">
        <f>Raw_Data!A9114</f>
        <v>130-89-2548</v>
      </c>
      <c r="B9114" s="2">
        <f>Raw_Data!B9114</f>
        <v>45588.18472222222</v>
      </c>
      <c r="C9114">
        <f>HOUR(Raw_Data!B9114)</f>
        <v>4</v>
      </c>
      <c r="D9114" t="str">
        <f>TEXT(Raw_Data!B9114,"mmm")</f>
        <v>Oct</v>
      </c>
      <c r="E9114">
        <f>YEAR(Raw_Data!B9114)</f>
        <v>2024</v>
      </c>
      <c r="F9114" t="str">
        <f>TEXT(Raw_Data!B9114,"mmm-yy")</f>
        <v>Oct-24</v>
      </c>
      <c r="G9114" t="str">
        <f>PROPER(Raw_Data!C9114&amp;". "&amp;Raw_Data!D9114)</f>
        <v>V. Gwillim</v>
      </c>
      <c r="H9114" t="str">
        <f>IF(OR(Raw_Data!E9114="M",Raw_Data!E9114="Male"),"Male",IF(OR(Raw_Data!E9114="F",Raw_Data!E9114="Female"),"Female","Not Confirmed"))</f>
        <v>Male</v>
      </c>
      <c r="I9114">
        <f>Raw_Data!F9114</f>
        <v>54</v>
      </c>
      <c r="J9114" t="str">
        <f>FLOOR(Raw_Data!F9114,10)&amp;"-"&amp;FLOOR(Raw_Data!F9114,10)+9</f>
        <v>50-59</v>
      </c>
      <c r="K9114" t="str">
        <f>Raw_Data!G9114</f>
        <v>White</v>
      </c>
      <c r="L9114" t="str">
        <f>Raw_Data!H9114</f>
        <v>General Practice</v>
      </c>
      <c r="M9114" t="str">
        <f>IF(Raw_Data!I9114=TRUE,"Admitted","Not Admitted")</f>
        <v>Admitted</v>
      </c>
      <c r="N9114" t="str">
        <f>IF(Raw_Data!J9114="","Not Rated",Raw_Data!J9114)</f>
        <v>Not Rated</v>
      </c>
      <c r="O9114">
        <f>Raw_Data!K9114</f>
        <v>15</v>
      </c>
      <c r="P9114" t="str">
        <f>IF(Raw_Data!K9114&lt;=30,"Within Time","Delayed")</f>
        <v>Within Time</v>
      </c>
    </row>
    <row r="9115" spans="1:16" x14ac:dyDescent="0.35">
      <c r="A9115" t="str">
        <f>Raw_Data!A9115</f>
        <v>842-67-3912</v>
      </c>
      <c r="B9115" s="2">
        <f>Raw_Data!B9115</f>
        <v>45588.301388888889</v>
      </c>
      <c r="C9115">
        <f>HOUR(Raw_Data!B9115)</f>
        <v>7</v>
      </c>
      <c r="D9115" t="str">
        <f>TEXT(Raw_Data!B9115,"mmm")</f>
        <v>Oct</v>
      </c>
      <c r="E9115">
        <f>YEAR(Raw_Data!B9115)</f>
        <v>2024</v>
      </c>
      <c r="F9115" t="str">
        <f>TEXT(Raw_Data!B9115,"mmm-yy")</f>
        <v>Oct-24</v>
      </c>
      <c r="G9115" t="str">
        <f>PROPER(Raw_Data!C9115&amp;". "&amp;Raw_Data!D9115)</f>
        <v>Z. Stanlack</v>
      </c>
      <c r="H9115" t="str">
        <f>IF(OR(Raw_Data!E9115="M",Raw_Data!E9115="Male"),"Male",IF(OR(Raw_Data!E9115="F",Raw_Data!E9115="Female"),"Female","Not Confirmed"))</f>
        <v>Male</v>
      </c>
      <c r="I9115">
        <f>Raw_Data!F9115</f>
        <v>65</v>
      </c>
      <c r="J9115" t="str">
        <f>FLOOR(Raw_Data!F9115,10)&amp;"-"&amp;FLOOR(Raw_Data!F9115,10)+9</f>
        <v>60-69</v>
      </c>
      <c r="K9115" t="str">
        <f>Raw_Data!G9115</f>
        <v>Asian</v>
      </c>
      <c r="L9115" t="str">
        <f>Raw_Data!H9115</f>
        <v>Physiotherapy</v>
      </c>
      <c r="M9115" t="str">
        <f>IF(Raw_Data!I9115=TRUE,"Admitted","Not Admitted")</f>
        <v>Not Admitted</v>
      </c>
      <c r="N9115" t="str">
        <f>IF(Raw_Data!J9115="","Not Rated",Raw_Data!J9115)</f>
        <v>Not Rated</v>
      </c>
      <c r="O9115">
        <f>Raw_Data!K9115</f>
        <v>25</v>
      </c>
      <c r="P9115" t="str">
        <f>IF(Raw_Data!K9115&lt;=30,"Within Time","Delayed")</f>
        <v>Within Time</v>
      </c>
    </row>
    <row r="9116" spans="1:16" x14ac:dyDescent="0.35">
      <c r="A9116" t="str">
        <f>Raw_Data!A9116</f>
        <v>710-17-8884</v>
      </c>
      <c r="B9116" s="2">
        <f>Raw_Data!B9116</f>
        <v>45588.301388888889</v>
      </c>
      <c r="C9116">
        <f>HOUR(Raw_Data!B9116)</f>
        <v>7</v>
      </c>
      <c r="D9116" t="str">
        <f>TEXT(Raw_Data!B9116,"mmm")</f>
        <v>Oct</v>
      </c>
      <c r="E9116">
        <f>YEAR(Raw_Data!B9116)</f>
        <v>2024</v>
      </c>
      <c r="F9116" t="str">
        <f>TEXT(Raw_Data!B9116,"mmm-yy")</f>
        <v>Oct-24</v>
      </c>
      <c r="G9116" t="str">
        <f>PROPER(Raw_Data!C9116&amp;". "&amp;Raw_Data!D9116)</f>
        <v>H. Northcote</v>
      </c>
      <c r="H9116" t="str">
        <f>IF(OR(Raw_Data!E9116="M",Raw_Data!E9116="Male"),"Male",IF(OR(Raw_Data!E9116="F",Raw_Data!E9116="Female"),"Female","Not Confirmed"))</f>
        <v>Female</v>
      </c>
      <c r="I9116">
        <f>Raw_Data!F9116</f>
        <v>14</v>
      </c>
      <c r="J9116" t="str">
        <f>FLOOR(Raw_Data!F9116,10)&amp;"-"&amp;FLOOR(Raw_Data!F9116,10)+9</f>
        <v>10-19</v>
      </c>
      <c r="K9116" t="str">
        <f>Raw_Data!G9116</f>
        <v>White</v>
      </c>
      <c r="L9116" t="str">
        <f>Raw_Data!H9116</f>
        <v>None</v>
      </c>
      <c r="M9116" t="str">
        <f>IF(Raw_Data!I9116=TRUE,"Admitted","Not Admitted")</f>
        <v>Admitted</v>
      </c>
      <c r="N9116">
        <f>IF(Raw_Data!J9116="","Not Rated",Raw_Data!J9116)</f>
        <v>4</v>
      </c>
      <c r="O9116">
        <f>Raw_Data!K9116</f>
        <v>48</v>
      </c>
      <c r="P9116" t="str">
        <f>IF(Raw_Data!K9116&lt;=30,"Within Time","Delayed")</f>
        <v>Delayed</v>
      </c>
    </row>
    <row r="9117" spans="1:16" x14ac:dyDescent="0.35">
      <c r="A9117" t="str">
        <f>Raw_Data!A9117</f>
        <v>264-85-3376</v>
      </c>
      <c r="B9117" s="2">
        <f>Raw_Data!B9117</f>
        <v>45588.419444444437</v>
      </c>
      <c r="C9117">
        <f>HOUR(Raw_Data!B9117)</f>
        <v>10</v>
      </c>
      <c r="D9117" t="str">
        <f>TEXT(Raw_Data!B9117,"mmm")</f>
        <v>Oct</v>
      </c>
      <c r="E9117">
        <f>YEAR(Raw_Data!B9117)</f>
        <v>2024</v>
      </c>
      <c r="F9117" t="str">
        <f>TEXT(Raw_Data!B9117,"mmm-yy")</f>
        <v>Oct-24</v>
      </c>
      <c r="G9117" t="str">
        <f>PROPER(Raw_Data!C9117&amp;". "&amp;Raw_Data!D9117)</f>
        <v>R. Wadsworth</v>
      </c>
      <c r="H9117" t="str">
        <f>IF(OR(Raw_Data!E9117="M",Raw_Data!E9117="Male"),"Male",IF(OR(Raw_Data!E9117="F",Raw_Data!E9117="Female"),"Female","Not Confirmed"))</f>
        <v>Male</v>
      </c>
      <c r="I9117">
        <f>Raw_Data!F9117</f>
        <v>22</v>
      </c>
      <c r="J9117" t="str">
        <f>FLOOR(Raw_Data!F9117,10)&amp;"-"&amp;FLOOR(Raw_Data!F9117,10)+9</f>
        <v>20-29</v>
      </c>
      <c r="K9117" t="str">
        <f>Raw_Data!G9117</f>
        <v>White</v>
      </c>
      <c r="L9117" t="str">
        <f>Raw_Data!H9117</f>
        <v>None</v>
      </c>
      <c r="M9117" t="str">
        <f>IF(Raw_Data!I9117=TRUE,"Admitted","Not Admitted")</f>
        <v>Not Admitted</v>
      </c>
      <c r="N9117">
        <f>IF(Raw_Data!J9117="","Not Rated",Raw_Data!J9117)</f>
        <v>1</v>
      </c>
      <c r="O9117">
        <f>Raw_Data!K9117</f>
        <v>59</v>
      </c>
      <c r="P9117" t="str">
        <f>IF(Raw_Data!K9117&lt;=30,"Within Time","Delayed")</f>
        <v>Delayed</v>
      </c>
    </row>
    <row r="9118" spans="1:16" x14ac:dyDescent="0.35">
      <c r="A9118" t="str">
        <f>Raw_Data!A9118</f>
        <v>487-64-5949</v>
      </c>
      <c r="B9118" s="2">
        <f>Raw_Data!B9118</f>
        <v>45588.477777777778</v>
      </c>
      <c r="C9118">
        <f>HOUR(Raw_Data!B9118)</f>
        <v>11</v>
      </c>
      <c r="D9118" t="str">
        <f>TEXT(Raw_Data!B9118,"mmm")</f>
        <v>Oct</v>
      </c>
      <c r="E9118">
        <f>YEAR(Raw_Data!B9118)</f>
        <v>2024</v>
      </c>
      <c r="F9118" t="str">
        <f>TEXT(Raw_Data!B9118,"mmm-yy")</f>
        <v>Oct-24</v>
      </c>
      <c r="G9118" t="str">
        <f>PROPER(Raw_Data!C9118&amp;". "&amp;Raw_Data!D9118)</f>
        <v>N. Fairbairn</v>
      </c>
      <c r="H9118" t="str">
        <f>IF(OR(Raw_Data!E9118="M",Raw_Data!E9118="Male"),"Male",IF(OR(Raw_Data!E9118="F",Raw_Data!E9118="Female"),"Female","Not Confirmed"))</f>
        <v>Female</v>
      </c>
      <c r="I9118">
        <f>Raw_Data!F9118</f>
        <v>48</v>
      </c>
      <c r="J9118" t="str">
        <f>FLOOR(Raw_Data!F9118,10)&amp;"-"&amp;FLOOR(Raw_Data!F9118,10)+9</f>
        <v>40-49</v>
      </c>
      <c r="K9118" t="str">
        <f>Raw_Data!G9118</f>
        <v>Asian</v>
      </c>
      <c r="L9118" t="str">
        <f>Raw_Data!H9118</f>
        <v>Physiotherapy</v>
      </c>
      <c r="M9118" t="str">
        <f>IF(Raw_Data!I9118=TRUE,"Admitted","Not Admitted")</f>
        <v>Not Admitted</v>
      </c>
      <c r="N9118">
        <f>IF(Raw_Data!J9118="","Not Rated",Raw_Data!J9118)</f>
        <v>2</v>
      </c>
      <c r="O9118">
        <f>Raw_Data!K9118</f>
        <v>40</v>
      </c>
      <c r="P9118" t="str">
        <f>IF(Raw_Data!K9118&lt;=30,"Within Time","Delayed")</f>
        <v>Delayed</v>
      </c>
    </row>
    <row r="9119" spans="1:16" x14ac:dyDescent="0.35">
      <c r="A9119" t="str">
        <f>Raw_Data!A9119</f>
        <v>952-55-9701</v>
      </c>
      <c r="B9119" s="2">
        <f>Raw_Data!B9119</f>
        <v>45588.477777777778</v>
      </c>
      <c r="C9119">
        <f>HOUR(Raw_Data!B9119)</f>
        <v>11</v>
      </c>
      <c r="D9119" t="str">
        <f>TEXT(Raw_Data!B9119,"mmm")</f>
        <v>Oct</v>
      </c>
      <c r="E9119">
        <f>YEAR(Raw_Data!B9119)</f>
        <v>2024</v>
      </c>
      <c r="F9119" t="str">
        <f>TEXT(Raw_Data!B9119,"mmm-yy")</f>
        <v>Oct-24</v>
      </c>
      <c r="G9119" t="str">
        <f>PROPER(Raw_Data!C9119&amp;". "&amp;Raw_Data!D9119)</f>
        <v>W. Ashcombe</v>
      </c>
      <c r="H9119" t="str">
        <f>IF(OR(Raw_Data!E9119="M",Raw_Data!E9119="Male"),"Male",IF(OR(Raw_Data!E9119="F",Raw_Data!E9119="Female"),"Female","Not Confirmed"))</f>
        <v>Female</v>
      </c>
      <c r="I9119">
        <f>Raw_Data!F9119</f>
        <v>44</v>
      </c>
      <c r="J9119" t="str">
        <f>FLOOR(Raw_Data!F9119,10)&amp;"-"&amp;FLOOR(Raw_Data!F9119,10)+9</f>
        <v>40-49</v>
      </c>
      <c r="K9119" t="str">
        <f>Raw_Data!G9119</f>
        <v>Asian</v>
      </c>
      <c r="L9119" t="str">
        <f>Raw_Data!H9119</f>
        <v>None</v>
      </c>
      <c r="M9119" t="str">
        <f>IF(Raw_Data!I9119=TRUE,"Admitted","Not Admitted")</f>
        <v>Admitted</v>
      </c>
      <c r="N9119">
        <f>IF(Raw_Data!J9119="","Not Rated",Raw_Data!J9119)</f>
        <v>7</v>
      </c>
      <c r="O9119">
        <f>Raw_Data!K9119</f>
        <v>11</v>
      </c>
      <c r="P9119" t="str">
        <f>IF(Raw_Data!K9119&lt;=30,"Within Time","Delayed")</f>
        <v>Within Time</v>
      </c>
    </row>
    <row r="9120" spans="1:16" x14ac:dyDescent="0.35">
      <c r="A9120" t="str">
        <f>Raw_Data!A9120</f>
        <v>535-68-8955</v>
      </c>
      <c r="B9120" s="2">
        <f>Raw_Data!B9120</f>
        <v>45588.534722222219</v>
      </c>
      <c r="C9120">
        <f>HOUR(Raw_Data!B9120)</f>
        <v>12</v>
      </c>
      <c r="D9120" t="str">
        <f>TEXT(Raw_Data!B9120,"mmm")</f>
        <v>Oct</v>
      </c>
      <c r="E9120">
        <f>YEAR(Raw_Data!B9120)</f>
        <v>2024</v>
      </c>
      <c r="F9120" t="str">
        <f>TEXT(Raw_Data!B9120,"mmm-yy")</f>
        <v>Oct-24</v>
      </c>
      <c r="G9120" t="str">
        <f>PROPER(Raw_Data!C9120&amp;". "&amp;Raw_Data!D9120)</f>
        <v>I. Silverlock</v>
      </c>
      <c r="H9120" t="str">
        <f>IF(OR(Raw_Data!E9120="M",Raw_Data!E9120="Male"),"Male",IF(OR(Raw_Data!E9120="F",Raw_Data!E9120="Female"),"Female","Not Confirmed"))</f>
        <v>Female</v>
      </c>
      <c r="I9120">
        <f>Raw_Data!F9120</f>
        <v>60</v>
      </c>
      <c r="J9120" t="str">
        <f>FLOOR(Raw_Data!F9120,10)&amp;"-"&amp;FLOOR(Raw_Data!F9120,10)+9</f>
        <v>60-69</v>
      </c>
      <c r="K9120" t="str">
        <f>Raw_Data!G9120</f>
        <v>White</v>
      </c>
      <c r="L9120" t="str">
        <f>Raw_Data!H9120</f>
        <v>None</v>
      </c>
      <c r="M9120" t="str">
        <f>IF(Raw_Data!I9120=TRUE,"Admitted","Not Admitted")</f>
        <v>Admitted</v>
      </c>
      <c r="N9120" t="str">
        <f>IF(Raw_Data!J9120="","Not Rated",Raw_Data!J9120)</f>
        <v>Not Rated</v>
      </c>
      <c r="O9120">
        <f>Raw_Data!K9120</f>
        <v>16</v>
      </c>
      <c r="P9120" t="str">
        <f>IF(Raw_Data!K9120&lt;=30,"Within Time","Delayed")</f>
        <v>Within Time</v>
      </c>
    </row>
    <row r="9121" spans="1:16" x14ac:dyDescent="0.35">
      <c r="A9121" t="str">
        <f>Raw_Data!A9121</f>
        <v>744-11-5763</v>
      </c>
      <c r="B9121" s="2">
        <f>Raw_Data!B9121</f>
        <v>45588.67291666667</v>
      </c>
      <c r="C9121">
        <f>HOUR(Raw_Data!B9121)</f>
        <v>16</v>
      </c>
      <c r="D9121" t="str">
        <f>TEXT(Raw_Data!B9121,"mmm")</f>
        <v>Oct</v>
      </c>
      <c r="E9121">
        <f>YEAR(Raw_Data!B9121)</f>
        <v>2024</v>
      </c>
      <c r="F9121" t="str">
        <f>TEXT(Raw_Data!B9121,"mmm-yy")</f>
        <v>Oct-24</v>
      </c>
      <c r="G9121" t="str">
        <f>PROPER(Raw_Data!C9121&amp;". "&amp;Raw_Data!D9121)</f>
        <v>Q. Schubuser</v>
      </c>
      <c r="H9121" t="str">
        <f>IF(OR(Raw_Data!E9121="M",Raw_Data!E9121="Male"),"Male",IF(OR(Raw_Data!E9121="F",Raw_Data!E9121="Female"),"Female","Not Confirmed"))</f>
        <v>Female</v>
      </c>
      <c r="I9121">
        <f>Raw_Data!F9121</f>
        <v>1</v>
      </c>
      <c r="J9121" t="str">
        <f>FLOOR(Raw_Data!F9121,10)&amp;"-"&amp;FLOOR(Raw_Data!F9121,10)+9</f>
        <v>0-9</v>
      </c>
      <c r="K9121" t="str">
        <f>Raw_Data!G9121</f>
        <v>African American</v>
      </c>
      <c r="L9121" t="str">
        <f>Raw_Data!H9121</f>
        <v>General Practice</v>
      </c>
      <c r="M9121" t="str">
        <f>IF(Raw_Data!I9121=TRUE,"Admitted","Not Admitted")</f>
        <v>Not Admitted</v>
      </c>
      <c r="N9121" t="str">
        <f>IF(Raw_Data!J9121="","Not Rated",Raw_Data!J9121)</f>
        <v>Not Rated</v>
      </c>
      <c r="O9121">
        <f>Raw_Data!K9121</f>
        <v>53</v>
      </c>
      <c r="P9121" t="str">
        <f>IF(Raw_Data!K9121&lt;=30,"Within Time","Delayed")</f>
        <v>Delayed</v>
      </c>
    </row>
    <row r="9122" spans="1:16" x14ac:dyDescent="0.35">
      <c r="A9122" t="str">
        <f>Raw_Data!A9122</f>
        <v>275-51-5921</v>
      </c>
      <c r="B9122" s="2">
        <f>Raw_Data!B9122</f>
        <v>45588.695138888892</v>
      </c>
      <c r="C9122">
        <f>HOUR(Raw_Data!B9122)</f>
        <v>16</v>
      </c>
      <c r="D9122" t="str">
        <f>TEXT(Raw_Data!B9122,"mmm")</f>
        <v>Oct</v>
      </c>
      <c r="E9122">
        <f>YEAR(Raw_Data!B9122)</f>
        <v>2024</v>
      </c>
      <c r="F9122" t="str">
        <f>TEXT(Raw_Data!B9122,"mmm-yy")</f>
        <v>Oct-24</v>
      </c>
      <c r="G9122" t="str">
        <f>PROPER(Raw_Data!C9122&amp;". "&amp;Raw_Data!D9122)</f>
        <v>K. Jephson</v>
      </c>
      <c r="H9122" t="str">
        <f>IF(OR(Raw_Data!E9122="M",Raw_Data!E9122="Male"),"Male",IF(OR(Raw_Data!E9122="F",Raw_Data!E9122="Female"),"Female","Not Confirmed"))</f>
        <v>Female</v>
      </c>
      <c r="I9122">
        <f>Raw_Data!F9122</f>
        <v>43</v>
      </c>
      <c r="J9122" t="str">
        <f>FLOOR(Raw_Data!F9122,10)&amp;"-"&amp;FLOOR(Raw_Data!F9122,10)+9</f>
        <v>40-49</v>
      </c>
      <c r="K9122" t="str">
        <f>Raw_Data!G9122</f>
        <v>Unknown</v>
      </c>
      <c r="L9122" t="str">
        <f>Raw_Data!H9122</f>
        <v>None</v>
      </c>
      <c r="M9122" t="str">
        <f>IF(Raw_Data!I9122=TRUE,"Admitted","Not Admitted")</f>
        <v>Not Admitted</v>
      </c>
      <c r="N9122" t="str">
        <f>IF(Raw_Data!J9122="","Not Rated",Raw_Data!J9122)</f>
        <v>Not Rated</v>
      </c>
      <c r="O9122">
        <f>Raw_Data!K9122</f>
        <v>53</v>
      </c>
      <c r="P9122" t="str">
        <f>IF(Raw_Data!K9122&lt;=30,"Within Time","Delayed")</f>
        <v>Delayed</v>
      </c>
    </row>
    <row r="9123" spans="1:16" x14ac:dyDescent="0.35">
      <c r="A9123" t="str">
        <f>Raw_Data!A9123</f>
        <v>459-20-6523</v>
      </c>
      <c r="B9123" s="2">
        <f>Raw_Data!B9123</f>
        <v>45588.732638888891</v>
      </c>
      <c r="C9123">
        <f>HOUR(Raw_Data!B9123)</f>
        <v>17</v>
      </c>
      <c r="D9123" t="str">
        <f>TEXT(Raw_Data!B9123,"mmm")</f>
        <v>Oct</v>
      </c>
      <c r="E9123">
        <f>YEAR(Raw_Data!B9123)</f>
        <v>2024</v>
      </c>
      <c r="F9123" t="str">
        <f>TEXT(Raw_Data!B9123,"mmm-yy")</f>
        <v>Oct-24</v>
      </c>
      <c r="G9123" t="str">
        <f>PROPER(Raw_Data!C9123&amp;". "&amp;Raw_Data!D9123)</f>
        <v>J. Gwillim</v>
      </c>
      <c r="H9123" t="str">
        <f>IF(OR(Raw_Data!E9123="M",Raw_Data!E9123="Male"),"Male",IF(OR(Raw_Data!E9123="F",Raw_Data!E9123="Female"),"Female","Not Confirmed"))</f>
        <v>Male</v>
      </c>
      <c r="I9123">
        <f>Raw_Data!F9123</f>
        <v>20</v>
      </c>
      <c r="J9123" t="str">
        <f>FLOOR(Raw_Data!F9123,10)&amp;"-"&amp;FLOOR(Raw_Data!F9123,10)+9</f>
        <v>20-29</v>
      </c>
      <c r="K9123" t="str">
        <f>Raw_Data!G9123</f>
        <v>Two or More Races</v>
      </c>
      <c r="L9123" t="str">
        <f>Raw_Data!H9123</f>
        <v>None</v>
      </c>
      <c r="M9123" t="str">
        <f>IF(Raw_Data!I9123=TRUE,"Admitted","Not Admitted")</f>
        <v>Admitted</v>
      </c>
      <c r="N9123" t="str">
        <f>IF(Raw_Data!J9123="","Not Rated",Raw_Data!J9123)</f>
        <v>Not Rated</v>
      </c>
      <c r="O9123">
        <f>Raw_Data!K9123</f>
        <v>31</v>
      </c>
      <c r="P9123" t="str">
        <f>IF(Raw_Data!K9123&lt;=30,"Within Time","Delayed")</f>
        <v>Delayed</v>
      </c>
    </row>
    <row r="9124" spans="1:16" x14ac:dyDescent="0.35">
      <c r="A9124" t="str">
        <f>Raw_Data!A9124</f>
        <v>550-77-4060</v>
      </c>
      <c r="B9124" s="2">
        <f>Raw_Data!B9124</f>
        <v>45588.773611111108</v>
      </c>
      <c r="C9124">
        <f>HOUR(Raw_Data!B9124)</f>
        <v>18</v>
      </c>
      <c r="D9124" t="str">
        <f>TEXT(Raw_Data!B9124,"mmm")</f>
        <v>Oct</v>
      </c>
      <c r="E9124">
        <f>YEAR(Raw_Data!B9124)</f>
        <v>2024</v>
      </c>
      <c r="F9124" t="str">
        <f>TEXT(Raw_Data!B9124,"mmm-yy")</f>
        <v>Oct-24</v>
      </c>
      <c r="G9124" t="str">
        <f>PROPER(Raw_Data!C9124&amp;". "&amp;Raw_Data!D9124)</f>
        <v>Q. Methuen</v>
      </c>
      <c r="H9124" t="str">
        <f>IF(OR(Raw_Data!E9124="M",Raw_Data!E9124="Male"),"Male",IF(OR(Raw_Data!E9124="F",Raw_Data!E9124="Female"),"Female","Not Confirmed"))</f>
        <v>Female</v>
      </c>
      <c r="I9124">
        <f>Raw_Data!F9124</f>
        <v>73</v>
      </c>
      <c r="J9124" t="str">
        <f>FLOOR(Raw_Data!F9124,10)&amp;"-"&amp;FLOOR(Raw_Data!F9124,10)+9</f>
        <v>70-79</v>
      </c>
      <c r="K9124" t="str">
        <f>Raw_Data!G9124</f>
        <v>African American</v>
      </c>
      <c r="L9124" t="str">
        <f>Raw_Data!H9124</f>
        <v>None</v>
      </c>
      <c r="M9124" t="str">
        <f>IF(Raw_Data!I9124=TRUE,"Admitted","Not Admitted")</f>
        <v>Not Admitted</v>
      </c>
      <c r="N9124" t="str">
        <f>IF(Raw_Data!J9124="","Not Rated",Raw_Data!J9124)</f>
        <v>Not Rated</v>
      </c>
      <c r="O9124">
        <f>Raw_Data!K9124</f>
        <v>48</v>
      </c>
      <c r="P9124" t="str">
        <f>IF(Raw_Data!K9124&lt;=30,"Within Time","Delayed")</f>
        <v>Delayed</v>
      </c>
    </row>
    <row r="9125" spans="1:16" x14ac:dyDescent="0.35">
      <c r="A9125" t="str">
        <f>Raw_Data!A9125</f>
        <v>209-97-4086</v>
      </c>
      <c r="B9125" s="2">
        <f>Raw_Data!B9125</f>
        <v>45588.804861111108</v>
      </c>
      <c r="C9125">
        <f>HOUR(Raw_Data!B9125)</f>
        <v>19</v>
      </c>
      <c r="D9125" t="str">
        <f>TEXT(Raw_Data!B9125,"mmm")</f>
        <v>Oct</v>
      </c>
      <c r="E9125">
        <f>YEAR(Raw_Data!B9125)</f>
        <v>2024</v>
      </c>
      <c r="F9125" t="str">
        <f>TEXT(Raw_Data!B9125,"mmm-yy")</f>
        <v>Oct-24</v>
      </c>
      <c r="G9125" t="str">
        <f>PROPER(Raw_Data!C9125&amp;". "&amp;Raw_Data!D9125)</f>
        <v>O. Northcote</v>
      </c>
      <c r="H9125" t="str">
        <f>IF(OR(Raw_Data!E9125="M",Raw_Data!E9125="Male"),"Male",IF(OR(Raw_Data!E9125="F",Raw_Data!E9125="Female"),"Female","Not Confirmed"))</f>
        <v>Male</v>
      </c>
      <c r="I9125">
        <f>Raw_Data!F9125</f>
        <v>40</v>
      </c>
      <c r="J9125" t="str">
        <f>FLOOR(Raw_Data!F9125,10)&amp;"-"&amp;FLOOR(Raw_Data!F9125,10)+9</f>
        <v>40-49</v>
      </c>
      <c r="K9125" t="str">
        <f>Raw_Data!G9125</f>
        <v>Declined to Identify</v>
      </c>
      <c r="L9125" t="str">
        <f>Raw_Data!H9125</f>
        <v>None</v>
      </c>
      <c r="M9125" t="str">
        <f>IF(Raw_Data!I9125=TRUE,"Admitted","Not Admitted")</f>
        <v>Not Admitted</v>
      </c>
      <c r="N9125" t="str">
        <f>IF(Raw_Data!J9125="","Not Rated",Raw_Data!J9125)</f>
        <v>Not Rated</v>
      </c>
      <c r="O9125">
        <f>Raw_Data!K9125</f>
        <v>26</v>
      </c>
      <c r="P9125" t="str">
        <f>IF(Raw_Data!K9125&lt;=30,"Within Time","Delayed")</f>
        <v>Within Time</v>
      </c>
    </row>
    <row r="9126" spans="1:16" x14ac:dyDescent="0.35">
      <c r="A9126" t="str">
        <f>Raw_Data!A9126</f>
        <v>401-88-9915</v>
      </c>
      <c r="B9126" s="2">
        <f>Raw_Data!B9126</f>
        <v>45588.953472222223</v>
      </c>
      <c r="C9126">
        <f>HOUR(Raw_Data!B9126)</f>
        <v>22</v>
      </c>
      <c r="D9126" t="str">
        <f>TEXT(Raw_Data!B9126,"mmm")</f>
        <v>Oct</v>
      </c>
      <c r="E9126">
        <f>YEAR(Raw_Data!B9126)</f>
        <v>2024</v>
      </c>
      <c r="F9126" t="str">
        <f>TEXT(Raw_Data!B9126,"mmm-yy")</f>
        <v>Oct-24</v>
      </c>
      <c r="G9126" t="str">
        <f>PROPER(Raw_Data!C9126&amp;". "&amp;Raw_Data!D9126)</f>
        <v>P. Carraway</v>
      </c>
      <c r="H9126" t="str">
        <f>IF(OR(Raw_Data!E9126="M",Raw_Data!E9126="Male"),"Male",IF(OR(Raw_Data!E9126="F",Raw_Data!E9126="Female"),"Female","Not Confirmed"))</f>
        <v>Male</v>
      </c>
      <c r="I9126">
        <f>Raw_Data!F9126</f>
        <v>41</v>
      </c>
      <c r="J9126" t="str">
        <f>FLOOR(Raw_Data!F9126,10)&amp;"-"&amp;FLOOR(Raw_Data!F9126,10)+9</f>
        <v>40-49</v>
      </c>
      <c r="K9126" t="str">
        <f>Raw_Data!G9126</f>
        <v>Native American/Alaska Native</v>
      </c>
      <c r="L9126" t="str">
        <f>Raw_Data!H9126</f>
        <v>None</v>
      </c>
      <c r="M9126" t="str">
        <f>IF(Raw_Data!I9126=TRUE,"Admitted","Not Admitted")</f>
        <v>Not Admitted</v>
      </c>
      <c r="N9126" t="str">
        <f>IF(Raw_Data!J9126="","Not Rated",Raw_Data!J9126)</f>
        <v>Not Rated</v>
      </c>
      <c r="O9126">
        <f>Raw_Data!K9126</f>
        <v>10</v>
      </c>
      <c r="P9126" t="str">
        <f>IF(Raw_Data!K9126&lt;=30,"Within Time","Delayed")</f>
        <v>Within Time</v>
      </c>
    </row>
    <row r="9127" spans="1:16" x14ac:dyDescent="0.35">
      <c r="A9127" t="str">
        <f>Raw_Data!A9127</f>
        <v>484-97-5488</v>
      </c>
      <c r="B9127" s="2">
        <f>Raw_Data!B9127</f>
        <v>45588.995833333327</v>
      </c>
      <c r="C9127">
        <f>HOUR(Raw_Data!B9127)</f>
        <v>23</v>
      </c>
      <c r="D9127" t="str">
        <f>TEXT(Raw_Data!B9127,"mmm")</f>
        <v>Oct</v>
      </c>
      <c r="E9127">
        <f>YEAR(Raw_Data!B9127)</f>
        <v>2024</v>
      </c>
      <c r="F9127" t="str">
        <f>TEXT(Raw_Data!B9127,"mmm-yy")</f>
        <v>Oct-24</v>
      </c>
      <c r="G9127" t="str">
        <f>PROPER(Raw_Data!C9127&amp;". "&amp;Raw_Data!D9127)</f>
        <v>X. Quarmby</v>
      </c>
      <c r="H9127" t="str">
        <f>IF(OR(Raw_Data!E9127="M",Raw_Data!E9127="Male"),"Male",IF(OR(Raw_Data!E9127="F",Raw_Data!E9127="Female"),"Female","Not Confirmed"))</f>
        <v>Male</v>
      </c>
      <c r="I9127">
        <f>Raw_Data!F9127</f>
        <v>53</v>
      </c>
      <c r="J9127" t="str">
        <f>FLOOR(Raw_Data!F9127,10)&amp;"-"&amp;FLOOR(Raw_Data!F9127,10)+9</f>
        <v>50-59</v>
      </c>
      <c r="K9127" t="str">
        <f>Raw_Data!G9127</f>
        <v>White</v>
      </c>
      <c r="L9127" t="str">
        <f>Raw_Data!H9127</f>
        <v>Orthopedics</v>
      </c>
      <c r="M9127" t="str">
        <f>IF(Raw_Data!I9127=TRUE,"Admitted","Not Admitted")</f>
        <v>Admitted</v>
      </c>
      <c r="N9127">
        <f>IF(Raw_Data!J9127="","Not Rated",Raw_Data!J9127)</f>
        <v>4</v>
      </c>
      <c r="O9127">
        <f>Raw_Data!K9127</f>
        <v>30</v>
      </c>
      <c r="P9127" t="str">
        <f>IF(Raw_Data!K9127&lt;=30,"Within Time","Delayed")</f>
        <v>Within Time</v>
      </c>
    </row>
    <row r="9128" spans="1:16" x14ac:dyDescent="0.35">
      <c r="A9128" t="str">
        <f>Raw_Data!A9128</f>
        <v>862-89-1128</v>
      </c>
      <c r="B9128" s="2">
        <f>Raw_Data!B9128</f>
        <v>45589.463194444441</v>
      </c>
      <c r="C9128">
        <f>HOUR(Raw_Data!B9128)</f>
        <v>11</v>
      </c>
      <c r="D9128" t="str">
        <f>TEXT(Raw_Data!B9128,"mmm")</f>
        <v>Oct</v>
      </c>
      <c r="E9128">
        <f>YEAR(Raw_Data!B9128)</f>
        <v>2024</v>
      </c>
      <c r="F9128" t="str">
        <f>TEXT(Raw_Data!B9128,"mmm-yy")</f>
        <v>Oct-24</v>
      </c>
      <c r="G9128" t="str">
        <f>PROPER(Raw_Data!C9128&amp;". "&amp;Raw_Data!D9128)</f>
        <v>O. Dewhirst</v>
      </c>
      <c r="H9128" t="str">
        <f>IF(OR(Raw_Data!E9128="M",Raw_Data!E9128="Male"),"Male",IF(OR(Raw_Data!E9128="F",Raw_Data!E9128="Female"),"Female","Not Confirmed"))</f>
        <v>Male</v>
      </c>
      <c r="I9128">
        <f>Raw_Data!F9128</f>
        <v>72</v>
      </c>
      <c r="J9128" t="str">
        <f>FLOOR(Raw_Data!F9128,10)&amp;"-"&amp;FLOOR(Raw_Data!F9128,10)+9</f>
        <v>70-79</v>
      </c>
      <c r="K9128" t="str">
        <f>Raw_Data!G9128</f>
        <v>White</v>
      </c>
      <c r="L9128" t="str">
        <f>Raw_Data!H9128</f>
        <v>Orthopedics</v>
      </c>
      <c r="M9128" t="str">
        <f>IF(Raw_Data!I9128=TRUE,"Admitted","Not Admitted")</f>
        <v>Not Admitted</v>
      </c>
      <c r="N9128" t="str">
        <f>IF(Raw_Data!J9128="","Not Rated",Raw_Data!J9128)</f>
        <v>Not Rated</v>
      </c>
      <c r="O9128">
        <f>Raw_Data!K9128</f>
        <v>34</v>
      </c>
      <c r="P9128" t="str">
        <f>IF(Raw_Data!K9128&lt;=30,"Within Time","Delayed")</f>
        <v>Delayed</v>
      </c>
    </row>
    <row r="9129" spans="1:16" x14ac:dyDescent="0.35">
      <c r="A9129" t="str">
        <f>Raw_Data!A9129</f>
        <v>715-67-2583</v>
      </c>
      <c r="B9129" s="2">
        <f>Raw_Data!B9129</f>
        <v>45589.506249999999</v>
      </c>
      <c r="C9129">
        <f>HOUR(Raw_Data!B9129)</f>
        <v>12</v>
      </c>
      <c r="D9129" t="str">
        <f>TEXT(Raw_Data!B9129,"mmm")</f>
        <v>Oct</v>
      </c>
      <c r="E9129">
        <f>YEAR(Raw_Data!B9129)</f>
        <v>2024</v>
      </c>
      <c r="F9129" t="str">
        <f>TEXT(Raw_Data!B9129,"mmm-yy")</f>
        <v>Oct-24</v>
      </c>
      <c r="G9129" t="str">
        <f>PROPER(Raw_Data!C9129&amp;". "&amp;Raw_Data!D9129)</f>
        <v>I. Quickfall</v>
      </c>
      <c r="H9129" t="str">
        <f>IF(OR(Raw_Data!E9129="M",Raw_Data!E9129="Male"),"Male",IF(OR(Raw_Data!E9129="F",Raw_Data!E9129="Female"),"Female","Not Confirmed"))</f>
        <v>Female</v>
      </c>
      <c r="I9129">
        <f>Raw_Data!F9129</f>
        <v>53</v>
      </c>
      <c r="J9129" t="str">
        <f>FLOOR(Raw_Data!F9129,10)&amp;"-"&amp;FLOOR(Raw_Data!F9129,10)+9</f>
        <v>50-59</v>
      </c>
      <c r="K9129" t="str">
        <f>Raw_Data!G9129</f>
        <v>Pacific Islander</v>
      </c>
      <c r="L9129" t="str">
        <f>Raw_Data!H9129</f>
        <v>General Practice</v>
      </c>
      <c r="M9129" t="str">
        <f>IF(Raw_Data!I9129=TRUE,"Admitted","Not Admitted")</f>
        <v>Not Admitted</v>
      </c>
      <c r="N9129" t="str">
        <f>IF(Raw_Data!J9129="","Not Rated",Raw_Data!J9129)</f>
        <v>Not Rated</v>
      </c>
      <c r="O9129">
        <f>Raw_Data!K9129</f>
        <v>10</v>
      </c>
      <c r="P9129" t="str">
        <f>IF(Raw_Data!K9129&lt;=30,"Within Time","Delayed")</f>
        <v>Within Time</v>
      </c>
    </row>
    <row r="9130" spans="1:16" x14ac:dyDescent="0.35">
      <c r="A9130" t="str">
        <f>Raw_Data!A9130</f>
        <v>918-73-1196</v>
      </c>
      <c r="B9130" s="2">
        <f>Raw_Data!B9130</f>
        <v>45589.609027777777</v>
      </c>
      <c r="C9130">
        <f>HOUR(Raw_Data!B9130)</f>
        <v>14</v>
      </c>
      <c r="D9130" t="str">
        <f>TEXT(Raw_Data!B9130,"mmm")</f>
        <v>Oct</v>
      </c>
      <c r="E9130">
        <f>YEAR(Raw_Data!B9130)</f>
        <v>2024</v>
      </c>
      <c r="F9130" t="str">
        <f>TEXT(Raw_Data!B9130,"mmm-yy")</f>
        <v>Oct-24</v>
      </c>
      <c r="G9130" t="str">
        <f>PROPER(Raw_Data!C9130&amp;". "&amp;Raw_Data!D9130)</f>
        <v>W. Cholmondeley</v>
      </c>
      <c r="H9130" t="str">
        <f>IF(OR(Raw_Data!E9130="M",Raw_Data!E9130="Male"),"Male",IF(OR(Raw_Data!E9130="F",Raw_Data!E9130="Female"),"Female","Not Confirmed"))</f>
        <v>Male</v>
      </c>
      <c r="I9130">
        <f>Raw_Data!F9130</f>
        <v>46</v>
      </c>
      <c r="J9130" t="str">
        <f>FLOOR(Raw_Data!F9130,10)&amp;"-"&amp;FLOOR(Raw_Data!F9130,10)+9</f>
        <v>40-49</v>
      </c>
      <c r="K9130" t="str">
        <f>Raw_Data!G9130</f>
        <v>African American</v>
      </c>
      <c r="L9130" t="str">
        <f>Raw_Data!H9130</f>
        <v>None</v>
      </c>
      <c r="M9130" t="str">
        <f>IF(Raw_Data!I9130=TRUE,"Admitted","Not Admitted")</f>
        <v>Admitted</v>
      </c>
      <c r="N9130" t="str">
        <f>IF(Raw_Data!J9130="","Not Rated",Raw_Data!J9130)</f>
        <v>Not Rated</v>
      </c>
      <c r="O9130">
        <f>Raw_Data!K9130</f>
        <v>27</v>
      </c>
      <c r="P9130" t="str">
        <f>IF(Raw_Data!K9130&lt;=30,"Within Time","Delayed")</f>
        <v>Within Time</v>
      </c>
    </row>
    <row r="9131" spans="1:16" x14ac:dyDescent="0.35">
      <c r="A9131" t="str">
        <f>Raw_Data!A9131</f>
        <v>285-56-2792</v>
      </c>
      <c r="B9131" s="2">
        <f>Raw_Data!B9131</f>
        <v>45589.75277777778</v>
      </c>
      <c r="C9131">
        <f>HOUR(Raw_Data!B9131)</f>
        <v>18</v>
      </c>
      <c r="D9131" t="str">
        <f>TEXT(Raw_Data!B9131,"mmm")</f>
        <v>Oct</v>
      </c>
      <c r="E9131">
        <f>YEAR(Raw_Data!B9131)</f>
        <v>2024</v>
      </c>
      <c r="F9131" t="str">
        <f>TEXT(Raw_Data!B9131,"mmm-yy")</f>
        <v>Oct-24</v>
      </c>
      <c r="G9131" t="str">
        <f>PROPER(Raw_Data!C9131&amp;". "&amp;Raw_Data!D9131)</f>
        <v>F. Titcombe</v>
      </c>
      <c r="H9131" t="str">
        <f>IF(OR(Raw_Data!E9131="M",Raw_Data!E9131="Male"),"Male",IF(OR(Raw_Data!E9131="F",Raw_Data!E9131="Female"),"Female","Not Confirmed"))</f>
        <v>Male</v>
      </c>
      <c r="I9131">
        <f>Raw_Data!F9131</f>
        <v>40</v>
      </c>
      <c r="J9131" t="str">
        <f>FLOOR(Raw_Data!F9131,10)&amp;"-"&amp;FLOOR(Raw_Data!F9131,10)+9</f>
        <v>40-49</v>
      </c>
      <c r="K9131" t="str">
        <f>Raw_Data!G9131</f>
        <v>African American</v>
      </c>
      <c r="L9131" t="str">
        <f>Raw_Data!H9131</f>
        <v>None</v>
      </c>
      <c r="M9131" t="str">
        <f>IF(Raw_Data!I9131=TRUE,"Admitted","Not Admitted")</f>
        <v>Not Admitted</v>
      </c>
      <c r="N9131" t="str">
        <f>IF(Raw_Data!J9131="","Not Rated",Raw_Data!J9131)</f>
        <v>Not Rated</v>
      </c>
      <c r="O9131">
        <f>Raw_Data!K9131</f>
        <v>11</v>
      </c>
      <c r="P9131" t="str">
        <f>IF(Raw_Data!K9131&lt;=30,"Within Time","Delayed")</f>
        <v>Within Time</v>
      </c>
    </row>
    <row r="9132" spans="1:16" x14ac:dyDescent="0.35">
      <c r="A9132" t="str">
        <f>Raw_Data!A9132</f>
        <v>781-17-2707</v>
      </c>
      <c r="B9132" s="2">
        <f>Raw_Data!B9132</f>
        <v>45589.922222222223</v>
      </c>
      <c r="C9132">
        <f>HOUR(Raw_Data!B9132)</f>
        <v>22</v>
      </c>
      <c r="D9132" t="str">
        <f>TEXT(Raw_Data!B9132,"mmm")</f>
        <v>Oct</v>
      </c>
      <c r="E9132">
        <f>YEAR(Raw_Data!B9132)</f>
        <v>2024</v>
      </c>
      <c r="F9132" t="str">
        <f>TEXT(Raw_Data!B9132,"mmm-yy")</f>
        <v>Oct-24</v>
      </c>
      <c r="G9132" t="str">
        <f>PROPER(Raw_Data!C9132&amp;". "&amp;Raw_Data!D9132)</f>
        <v>L. Honeysett</v>
      </c>
      <c r="H9132" t="str">
        <f>IF(OR(Raw_Data!E9132="M",Raw_Data!E9132="Male"),"Male",IF(OR(Raw_Data!E9132="F",Raw_Data!E9132="Female"),"Female","Not Confirmed"))</f>
        <v>Male</v>
      </c>
      <c r="I9132">
        <f>Raw_Data!F9132</f>
        <v>21</v>
      </c>
      <c r="J9132" t="str">
        <f>FLOOR(Raw_Data!F9132,10)&amp;"-"&amp;FLOOR(Raw_Data!F9132,10)+9</f>
        <v>20-29</v>
      </c>
      <c r="K9132" t="str">
        <f>Raw_Data!G9132</f>
        <v>White</v>
      </c>
      <c r="L9132" t="str">
        <f>Raw_Data!H9132</f>
        <v>None</v>
      </c>
      <c r="M9132" t="str">
        <f>IF(Raw_Data!I9132=TRUE,"Admitted","Not Admitted")</f>
        <v>Admitted</v>
      </c>
      <c r="N9132">
        <f>IF(Raw_Data!J9132="","Not Rated",Raw_Data!J9132)</f>
        <v>0</v>
      </c>
      <c r="O9132">
        <f>Raw_Data!K9132</f>
        <v>15</v>
      </c>
      <c r="P9132" t="str">
        <f>IF(Raw_Data!K9132&lt;=30,"Within Time","Delayed")</f>
        <v>Within Time</v>
      </c>
    </row>
    <row r="9133" spans="1:16" x14ac:dyDescent="0.35">
      <c r="A9133" t="str">
        <f>Raw_Data!A9133</f>
        <v>451-96-3261</v>
      </c>
      <c r="B9133" s="2">
        <f>Raw_Data!B9133</f>
        <v>45589.986111111109</v>
      </c>
      <c r="C9133">
        <f>HOUR(Raw_Data!B9133)</f>
        <v>23</v>
      </c>
      <c r="D9133" t="str">
        <f>TEXT(Raw_Data!B9133,"mmm")</f>
        <v>Oct</v>
      </c>
      <c r="E9133">
        <f>YEAR(Raw_Data!B9133)</f>
        <v>2024</v>
      </c>
      <c r="F9133" t="str">
        <f>TEXT(Raw_Data!B9133,"mmm-yy")</f>
        <v>Oct-24</v>
      </c>
      <c r="G9133" t="str">
        <f>PROPER(Raw_Data!C9133&amp;". "&amp;Raw_Data!D9133)</f>
        <v>O. Schubuser</v>
      </c>
      <c r="H9133" t="str">
        <f>IF(OR(Raw_Data!E9133="M",Raw_Data!E9133="Male"),"Male",IF(OR(Raw_Data!E9133="F",Raw_Data!E9133="Female"),"Female","Not Confirmed"))</f>
        <v>Male</v>
      </c>
      <c r="I9133">
        <f>Raw_Data!F9133</f>
        <v>42</v>
      </c>
      <c r="J9133" t="str">
        <f>FLOOR(Raw_Data!F9133,10)&amp;"-"&amp;FLOOR(Raw_Data!F9133,10)+9</f>
        <v>40-49</v>
      </c>
      <c r="K9133" t="str">
        <f>Raw_Data!G9133</f>
        <v>African American</v>
      </c>
      <c r="L9133" t="str">
        <f>Raw_Data!H9133</f>
        <v>None</v>
      </c>
      <c r="M9133" t="str">
        <f>IF(Raw_Data!I9133=TRUE,"Admitted","Not Admitted")</f>
        <v>Not Admitted</v>
      </c>
      <c r="N9133">
        <f>IF(Raw_Data!J9133="","Not Rated",Raw_Data!J9133)</f>
        <v>8</v>
      </c>
      <c r="O9133">
        <f>Raw_Data!K9133</f>
        <v>52</v>
      </c>
      <c r="P9133" t="str">
        <f>IF(Raw_Data!K9133&lt;=30,"Within Time","Delayed")</f>
        <v>Delayed</v>
      </c>
    </row>
    <row r="9134" spans="1:16" x14ac:dyDescent="0.35">
      <c r="A9134" t="str">
        <f>Raw_Data!A9134</f>
        <v>993-93-9199</v>
      </c>
      <c r="B9134" s="2">
        <f>Raw_Data!B9134</f>
        <v>45590.156944444447</v>
      </c>
      <c r="C9134">
        <f>HOUR(Raw_Data!B9134)</f>
        <v>3</v>
      </c>
      <c r="D9134" t="str">
        <f>TEXT(Raw_Data!B9134,"mmm")</f>
        <v>Oct</v>
      </c>
      <c r="E9134">
        <f>YEAR(Raw_Data!B9134)</f>
        <v>2024</v>
      </c>
      <c r="F9134" t="str">
        <f>TEXT(Raw_Data!B9134,"mmm-yy")</f>
        <v>Oct-24</v>
      </c>
      <c r="G9134" t="str">
        <f>PROPER(Raw_Data!C9134&amp;". "&amp;Raw_Data!D9134)</f>
        <v>P. Glasspool</v>
      </c>
      <c r="H9134" t="str">
        <f>IF(OR(Raw_Data!E9134="M",Raw_Data!E9134="Male"),"Male",IF(OR(Raw_Data!E9134="F",Raw_Data!E9134="Female"),"Female","Not Confirmed"))</f>
        <v>Male</v>
      </c>
      <c r="I9134">
        <f>Raw_Data!F9134</f>
        <v>17</v>
      </c>
      <c r="J9134" t="str">
        <f>FLOOR(Raw_Data!F9134,10)&amp;"-"&amp;FLOOR(Raw_Data!F9134,10)+9</f>
        <v>10-19</v>
      </c>
      <c r="K9134" t="str">
        <f>Raw_Data!G9134</f>
        <v>Unknown</v>
      </c>
      <c r="L9134" t="str">
        <f>Raw_Data!H9134</f>
        <v>None</v>
      </c>
      <c r="M9134" t="str">
        <f>IF(Raw_Data!I9134=TRUE,"Admitted","Not Admitted")</f>
        <v>Not Admitted</v>
      </c>
      <c r="N9134" t="str">
        <f>IF(Raw_Data!J9134="","Not Rated",Raw_Data!J9134)</f>
        <v>Not Rated</v>
      </c>
      <c r="O9134">
        <f>Raw_Data!K9134</f>
        <v>59</v>
      </c>
      <c r="P9134" t="str">
        <f>IF(Raw_Data!K9134&lt;=30,"Within Time","Delayed")</f>
        <v>Delayed</v>
      </c>
    </row>
    <row r="9135" spans="1:16" x14ac:dyDescent="0.35">
      <c r="A9135" t="str">
        <f>Raw_Data!A9135</f>
        <v>894-92-9595</v>
      </c>
      <c r="B9135" s="2">
        <f>Raw_Data!B9135</f>
        <v>45590.15902777778</v>
      </c>
      <c r="C9135">
        <f>HOUR(Raw_Data!B9135)</f>
        <v>3</v>
      </c>
      <c r="D9135" t="str">
        <f>TEXT(Raw_Data!B9135,"mmm")</f>
        <v>Oct</v>
      </c>
      <c r="E9135">
        <f>YEAR(Raw_Data!B9135)</f>
        <v>2024</v>
      </c>
      <c r="F9135" t="str">
        <f>TEXT(Raw_Data!B9135,"mmm-yy")</f>
        <v>Oct-24</v>
      </c>
      <c r="G9135" t="str">
        <f>PROPER(Raw_Data!C9135&amp;". "&amp;Raw_Data!D9135)</f>
        <v>X. Ollerton</v>
      </c>
      <c r="H9135" t="str">
        <f>IF(OR(Raw_Data!E9135="M",Raw_Data!E9135="Male"),"Male",IF(OR(Raw_Data!E9135="F",Raw_Data!E9135="Female"),"Female","Not Confirmed"))</f>
        <v>Male</v>
      </c>
      <c r="I9135">
        <f>Raw_Data!F9135</f>
        <v>15</v>
      </c>
      <c r="J9135" t="str">
        <f>FLOOR(Raw_Data!F9135,10)&amp;"-"&amp;FLOOR(Raw_Data!F9135,10)+9</f>
        <v>10-19</v>
      </c>
      <c r="K9135" t="str">
        <f>Raw_Data!G9135</f>
        <v>Asian</v>
      </c>
      <c r="L9135" t="str">
        <f>Raw_Data!H9135</f>
        <v>None</v>
      </c>
      <c r="M9135" t="str">
        <f>IF(Raw_Data!I9135=TRUE,"Admitted","Not Admitted")</f>
        <v>Admitted</v>
      </c>
      <c r="N9135" t="str">
        <f>IF(Raw_Data!J9135="","Not Rated",Raw_Data!J9135)</f>
        <v>Not Rated</v>
      </c>
      <c r="O9135">
        <f>Raw_Data!K9135</f>
        <v>21</v>
      </c>
      <c r="P9135" t="str">
        <f>IF(Raw_Data!K9135&lt;=30,"Within Time","Delayed")</f>
        <v>Within Time</v>
      </c>
    </row>
    <row r="9136" spans="1:16" x14ac:dyDescent="0.35">
      <c r="A9136" t="str">
        <f>Raw_Data!A9136</f>
        <v>958-16-2786</v>
      </c>
      <c r="B9136" s="2">
        <f>Raw_Data!B9136</f>
        <v>45590.186805555553</v>
      </c>
      <c r="C9136">
        <f>HOUR(Raw_Data!B9136)</f>
        <v>4</v>
      </c>
      <c r="D9136" t="str">
        <f>TEXT(Raw_Data!B9136,"mmm")</f>
        <v>Oct</v>
      </c>
      <c r="E9136">
        <f>YEAR(Raw_Data!B9136)</f>
        <v>2024</v>
      </c>
      <c r="F9136" t="str">
        <f>TEXT(Raw_Data!B9136,"mmm-yy")</f>
        <v>Oct-24</v>
      </c>
      <c r="G9136" t="str">
        <f>PROPER(Raw_Data!C9136&amp;". "&amp;Raw_Data!D9136)</f>
        <v>U. Goudie</v>
      </c>
      <c r="H9136" t="str">
        <f>IF(OR(Raw_Data!E9136="M",Raw_Data!E9136="Male"),"Male",IF(OR(Raw_Data!E9136="F",Raw_Data!E9136="Female"),"Female","Not Confirmed"))</f>
        <v>Male</v>
      </c>
      <c r="I9136">
        <f>Raw_Data!F9136</f>
        <v>61</v>
      </c>
      <c r="J9136" t="str">
        <f>FLOOR(Raw_Data!F9136,10)&amp;"-"&amp;FLOOR(Raw_Data!F9136,10)+9</f>
        <v>60-69</v>
      </c>
      <c r="K9136" t="str">
        <f>Raw_Data!G9136</f>
        <v>Two or More Races</v>
      </c>
      <c r="L9136" t="str">
        <f>Raw_Data!H9136</f>
        <v>None</v>
      </c>
      <c r="M9136" t="str">
        <f>IF(Raw_Data!I9136=TRUE,"Admitted","Not Admitted")</f>
        <v>Admitted</v>
      </c>
      <c r="N9136">
        <f>IF(Raw_Data!J9136="","Not Rated",Raw_Data!J9136)</f>
        <v>7</v>
      </c>
      <c r="O9136">
        <f>Raw_Data!K9136</f>
        <v>36</v>
      </c>
      <c r="P9136" t="str">
        <f>IF(Raw_Data!K9136&lt;=30,"Within Time","Delayed")</f>
        <v>Delayed</v>
      </c>
    </row>
    <row r="9137" spans="1:16" x14ac:dyDescent="0.35">
      <c r="A9137" t="str">
        <f>Raw_Data!A9137</f>
        <v>420-54-3453</v>
      </c>
      <c r="B9137" s="2">
        <f>Raw_Data!B9137</f>
        <v>45590.203472222223</v>
      </c>
      <c r="C9137">
        <f>HOUR(Raw_Data!B9137)</f>
        <v>4</v>
      </c>
      <c r="D9137" t="str">
        <f>TEXT(Raw_Data!B9137,"mmm")</f>
        <v>Oct</v>
      </c>
      <c r="E9137">
        <f>YEAR(Raw_Data!B9137)</f>
        <v>2024</v>
      </c>
      <c r="F9137" t="str">
        <f>TEXT(Raw_Data!B9137,"mmm-yy")</f>
        <v>Oct-24</v>
      </c>
      <c r="G9137" t="str">
        <f>PROPER(Raw_Data!C9137&amp;". "&amp;Raw_Data!D9137)</f>
        <v>R. Kingsley</v>
      </c>
      <c r="H9137" t="str">
        <f>IF(OR(Raw_Data!E9137="M",Raw_Data!E9137="Male"),"Male",IF(OR(Raw_Data!E9137="F",Raw_Data!E9137="Female"),"Female","Not Confirmed"))</f>
        <v>Female</v>
      </c>
      <c r="I9137">
        <f>Raw_Data!F9137</f>
        <v>62</v>
      </c>
      <c r="J9137" t="str">
        <f>FLOOR(Raw_Data!F9137,10)&amp;"-"&amp;FLOOR(Raw_Data!F9137,10)+9</f>
        <v>60-69</v>
      </c>
      <c r="K9137" t="str">
        <f>Raw_Data!G9137</f>
        <v>White</v>
      </c>
      <c r="L9137" t="str">
        <f>Raw_Data!H9137</f>
        <v>None</v>
      </c>
      <c r="M9137" t="str">
        <f>IF(Raw_Data!I9137=TRUE,"Admitted","Not Admitted")</f>
        <v>Admitted</v>
      </c>
      <c r="N9137" t="str">
        <f>IF(Raw_Data!J9137="","Not Rated",Raw_Data!J9137)</f>
        <v>Not Rated</v>
      </c>
      <c r="O9137">
        <f>Raw_Data!K9137</f>
        <v>35</v>
      </c>
      <c r="P9137" t="str">
        <f>IF(Raw_Data!K9137&lt;=30,"Within Time","Delayed")</f>
        <v>Delayed</v>
      </c>
    </row>
    <row r="9138" spans="1:16" x14ac:dyDescent="0.35">
      <c r="A9138" t="str">
        <f>Raw_Data!A9138</f>
        <v>504-69-3187</v>
      </c>
      <c r="B9138" s="2">
        <f>Raw_Data!B9138</f>
        <v>45590.211111111108</v>
      </c>
      <c r="C9138">
        <f>HOUR(Raw_Data!B9138)</f>
        <v>5</v>
      </c>
      <c r="D9138" t="str">
        <f>TEXT(Raw_Data!B9138,"mmm")</f>
        <v>Oct</v>
      </c>
      <c r="E9138">
        <f>YEAR(Raw_Data!B9138)</f>
        <v>2024</v>
      </c>
      <c r="F9138" t="str">
        <f>TEXT(Raw_Data!B9138,"mmm-yy")</f>
        <v>Oct-24</v>
      </c>
      <c r="G9138" t="str">
        <f>PROPER(Raw_Data!C9138&amp;". "&amp;Raw_Data!D9138)</f>
        <v>I. Stanlack</v>
      </c>
      <c r="H9138" t="str">
        <f>IF(OR(Raw_Data!E9138="M",Raw_Data!E9138="Male"),"Male",IF(OR(Raw_Data!E9138="F",Raw_Data!E9138="Female"),"Female","Not Confirmed"))</f>
        <v>Female</v>
      </c>
      <c r="I9138">
        <f>Raw_Data!F9138</f>
        <v>53</v>
      </c>
      <c r="J9138" t="str">
        <f>FLOOR(Raw_Data!F9138,10)&amp;"-"&amp;FLOOR(Raw_Data!F9138,10)+9</f>
        <v>50-59</v>
      </c>
      <c r="K9138" t="str">
        <f>Raw_Data!G9138</f>
        <v>Two or More Races</v>
      </c>
      <c r="L9138" t="str">
        <f>Raw_Data!H9138</f>
        <v>General Practice</v>
      </c>
      <c r="M9138" t="str">
        <f>IF(Raw_Data!I9138=TRUE,"Admitted","Not Admitted")</f>
        <v>Not Admitted</v>
      </c>
      <c r="N9138">
        <f>IF(Raw_Data!J9138="","Not Rated",Raw_Data!J9138)</f>
        <v>9</v>
      </c>
      <c r="O9138">
        <f>Raw_Data!K9138</f>
        <v>59</v>
      </c>
      <c r="P9138" t="str">
        <f>IF(Raw_Data!K9138&lt;=30,"Within Time","Delayed")</f>
        <v>Delayed</v>
      </c>
    </row>
    <row r="9139" spans="1:16" x14ac:dyDescent="0.35">
      <c r="A9139" t="str">
        <f>Raw_Data!A9139</f>
        <v>255-77-7909</v>
      </c>
      <c r="B9139" s="2">
        <f>Raw_Data!B9139</f>
        <v>45590.232638888891</v>
      </c>
      <c r="C9139">
        <f>HOUR(Raw_Data!B9139)</f>
        <v>5</v>
      </c>
      <c r="D9139" t="str">
        <f>TEXT(Raw_Data!B9139,"mmm")</f>
        <v>Oct</v>
      </c>
      <c r="E9139">
        <f>YEAR(Raw_Data!B9139)</f>
        <v>2024</v>
      </c>
      <c r="F9139" t="str">
        <f>TEXT(Raw_Data!B9139,"mmm-yy")</f>
        <v>Oct-24</v>
      </c>
      <c r="G9139" t="str">
        <f>PROPER(Raw_Data!C9139&amp;". "&amp;Raw_Data!D9139)</f>
        <v>H. Carraway</v>
      </c>
      <c r="H9139" t="str">
        <f>IF(OR(Raw_Data!E9139="M",Raw_Data!E9139="Male"),"Male",IF(OR(Raw_Data!E9139="F",Raw_Data!E9139="Female"),"Female","Not Confirmed"))</f>
        <v>Female</v>
      </c>
      <c r="I9139">
        <f>Raw_Data!F9139</f>
        <v>53</v>
      </c>
      <c r="J9139" t="str">
        <f>FLOOR(Raw_Data!F9139,10)&amp;"-"&amp;FLOOR(Raw_Data!F9139,10)+9</f>
        <v>50-59</v>
      </c>
      <c r="K9139" t="str">
        <f>Raw_Data!G9139</f>
        <v>Unknown</v>
      </c>
      <c r="L9139" t="str">
        <f>Raw_Data!H9139</f>
        <v>Physiotherapy</v>
      </c>
      <c r="M9139" t="str">
        <f>IF(Raw_Data!I9139=TRUE,"Admitted","Not Admitted")</f>
        <v>Not Admitted</v>
      </c>
      <c r="N9139" t="str">
        <f>IF(Raw_Data!J9139="","Not Rated",Raw_Data!J9139)</f>
        <v>Not Rated</v>
      </c>
      <c r="O9139">
        <f>Raw_Data!K9139</f>
        <v>53</v>
      </c>
      <c r="P9139" t="str">
        <f>IF(Raw_Data!K9139&lt;=30,"Within Time","Delayed")</f>
        <v>Delayed</v>
      </c>
    </row>
    <row r="9140" spans="1:16" x14ac:dyDescent="0.35">
      <c r="A9140" t="str">
        <f>Raw_Data!A9140</f>
        <v>502-78-2329</v>
      </c>
      <c r="B9140" s="2">
        <f>Raw_Data!B9140</f>
        <v>45590.29791666667</v>
      </c>
      <c r="C9140">
        <f>HOUR(Raw_Data!B9140)</f>
        <v>7</v>
      </c>
      <c r="D9140" t="str">
        <f>TEXT(Raw_Data!B9140,"mmm")</f>
        <v>Oct</v>
      </c>
      <c r="E9140">
        <f>YEAR(Raw_Data!B9140)</f>
        <v>2024</v>
      </c>
      <c r="F9140" t="str">
        <f>TEXT(Raw_Data!B9140,"mmm-yy")</f>
        <v>Oct-24</v>
      </c>
      <c r="G9140" t="str">
        <f>PROPER(Raw_Data!C9140&amp;". "&amp;Raw_Data!D9140)</f>
        <v>U. Crebo</v>
      </c>
      <c r="H9140" t="str">
        <f>IF(OR(Raw_Data!E9140="M",Raw_Data!E9140="Male"),"Male",IF(OR(Raw_Data!E9140="F",Raw_Data!E9140="Female"),"Female","Not Confirmed"))</f>
        <v>Female</v>
      </c>
      <c r="I9140">
        <f>Raw_Data!F9140</f>
        <v>57</v>
      </c>
      <c r="J9140" t="str">
        <f>FLOOR(Raw_Data!F9140,10)&amp;"-"&amp;FLOOR(Raw_Data!F9140,10)+9</f>
        <v>50-59</v>
      </c>
      <c r="K9140" t="str">
        <f>Raw_Data!G9140</f>
        <v>Declined to Identify</v>
      </c>
      <c r="L9140" t="str">
        <f>Raw_Data!H9140</f>
        <v>None</v>
      </c>
      <c r="M9140" t="str">
        <f>IF(Raw_Data!I9140=TRUE,"Admitted","Not Admitted")</f>
        <v>Not Admitted</v>
      </c>
      <c r="N9140" t="str">
        <f>IF(Raw_Data!J9140="","Not Rated",Raw_Data!J9140)</f>
        <v>Not Rated</v>
      </c>
      <c r="O9140">
        <f>Raw_Data!K9140</f>
        <v>32</v>
      </c>
      <c r="P9140" t="str">
        <f>IF(Raw_Data!K9140&lt;=30,"Within Time","Delayed")</f>
        <v>Delayed</v>
      </c>
    </row>
    <row r="9141" spans="1:16" x14ac:dyDescent="0.35">
      <c r="A9141" t="str">
        <f>Raw_Data!A9141</f>
        <v>988-22-8080</v>
      </c>
      <c r="B9141" s="2">
        <f>Raw_Data!B9141</f>
        <v>45590.349305555559</v>
      </c>
      <c r="C9141">
        <f>HOUR(Raw_Data!B9141)</f>
        <v>8</v>
      </c>
      <c r="D9141" t="str">
        <f>TEXT(Raw_Data!B9141,"mmm")</f>
        <v>Oct</v>
      </c>
      <c r="E9141">
        <f>YEAR(Raw_Data!B9141)</f>
        <v>2024</v>
      </c>
      <c r="F9141" t="str">
        <f>TEXT(Raw_Data!B9141,"mmm-yy")</f>
        <v>Oct-24</v>
      </c>
      <c r="G9141" t="str">
        <f>PROPER(Raw_Data!C9141&amp;". "&amp;Raw_Data!D9141)</f>
        <v>H. Rowntree</v>
      </c>
      <c r="H9141" t="str">
        <f>IF(OR(Raw_Data!E9141="M",Raw_Data!E9141="Male"),"Male",IF(OR(Raw_Data!E9141="F",Raw_Data!E9141="Female"),"Female","Not Confirmed"))</f>
        <v>Male</v>
      </c>
      <c r="I9141">
        <f>Raw_Data!F9141</f>
        <v>21</v>
      </c>
      <c r="J9141" t="str">
        <f>FLOOR(Raw_Data!F9141,10)&amp;"-"&amp;FLOOR(Raw_Data!F9141,10)+9</f>
        <v>20-29</v>
      </c>
      <c r="K9141" t="str">
        <f>Raw_Data!G9141</f>
        <v>Two or More Races</v>
      </c>
      <c r="L9141" t="str">
        <f>Raw_Data!H9141</f>
        <v>None</v>
      </c>
      <c r="M9141" t="str">
        <f>IF(Raw_Data!I9141=TRUE,"Admitted","Not Admitted")</f>
        <v>Admitted</v>
      </c>
      <c r="N9141">
        <f>IF(Raw_Data!J9141="","Not Rated",Raw_Data!J9141)</f>
        <v>10</v>
      </c>
      <c r="O9141">
        <f>Raw_Data!K9141</f>
        <v>50</v>
      </c>
      <c r="P9141" t="str">
        <f>IF(Raw_Data!K9141&lt;=30,"Within Time","Delayed")</f>
        <v>Delayed</v>
      </c>
    </row>
    <row r="9142" spans="1:16" x14ac:dyDescent="0.35">
      <c r="A9142" t="str">
        <f>Raw_Data!A9142</f>
        <v>139-58-3322</v>
      </c>
      <c r="B9142" s="2">
        <f>Raw_Data!B9142</f>
        <v>45590.365277777782</v>
      </c>
      <c r="C9142">
        <f>HOUR(Raw_Data!B9142)</f>
        <v>8</v>
      </c>
      <c r="D9142" t="str">
        <f>TEXT(Raw_Data!B9142,"mmm")</f>
        <v>Oct</v>
      </c>
      <c r="E9142">
        <f>YEAR(Raw_Data!B9142)</f>
        <v>2024</v>
      </c>
      <c r="F9142" t="str">
        <f>TEXT(Raw_Data!B9142,"mmm-yy")</f>
        <v>Oct-24</v>
      </c>
      <c r="G9142" t="str">
        <f>PROPER(Raw_Data!C9142&amp;". "&amp;Raw_Data!D9142)</f>
        <v>Y. Bannister</v>
      </c>
      <c r="H9142" t="str">
        <f>IF(OR(Raw_Data!E9142="M",Raw_Data!E9142="Male"),"Male",IF(OR(Raw_Data!E9142="F",Raw_Data!E9142="Female"),"Female","Not Confirmed"))</f>
        <v>Male</v>
      </c>
      <c r="I9142">
        <f>Raw_Data!F9142</f>
        <v>45</v>
      </c>
      <c r="J9142" t="str">
        <f>FLOOR(Raw_Data!F9142,10)&amp;"-"&amp;FLOOR(Raw_Data!F9142,10)+9</f>
        <v>40-49</v>
      </c>
      <c r="K9142" t="str">
        <f>Raw_Data!G9142</f>
        <v>Asian</v>
      </c>
      <c r="L9142" t="str">
        <f>Raw_Data!H9142</f>
        <v>None</v>
      </c>
      <c r="M9142" t="str">
        <f>IF(Raw_Data!I9142=TRUE,"Admitted","Not Admitted")</f>
        <v>Admitted</v>
      </c>
      <c r="N9142" t="str">
        <f>IF(Raw_Data!J9142="","Not Rated",Raw_Data!J9142)</f>
        <v>Not Rated</v>
      </c>
      <c r="O9142">
        <f>Raw_Data!K9142</f>
        <v>37</v>
      </c>
      <c r="P9142" t="str">
        <f>IF(Raw_Data!K9142&lt;=30,"Within Time","Delayed")</f>
        <v>Delayed</v>
      </c>
    </row>
    <row r="9143" spans="1:16" x14ac:dyDescent="0.35">
      <c r="A9143" t="str">
        <f>Raw_Data!A9143</f>
        <v>938-15-3196</v>
      </c>
      <c r="B9143" s="2">
        <f>Raw_Data!B9143</f>
        <v>45590.413194444453</v>
      </c>
      <c r="C9143">
        <f>HOUR(Raw_Data!B9143)</f>
        <v>9</v>
      </c>
      <c r="D9143" t="str">
        <f>TEXT(Raw_Data!B9143,"mmm")</f>
        <v>Oct</v>
      </c>
      <c r="E9143">
        <f>YEAR(Raw_Data!B9143)</f>
        <v>2024</v>
      </c>
      <c r="F9143" t="str">
        <f>TEXT(Raw_Data!B9143,"mmm-yy")</f>
        <v>Oct-24</v>
      </c>
      <c r="G9143" t="str">
        <f>PROPER(Raw_Data!C9143&amp;". "&amp;Raw_Data!D9143)</f>
        <v>O. Carraway</v>
      </c>
      <c r="H9143" t="str">
        <f>IF(OR(Raw_Data!E9143="M",Raw_Data!E9143="Male"),"Male",IF(OR(Raw_Data!E9143="F",Raw_Data!E9143="Female"),"Female","Not Confirmed"))</f>
        <v>Female</v>
      </c>
      <c r="I9143">
        <f>Raw_Data!F9143</f>
        <v>58</v>
      </c>
      <c r="J9143" t="str">
        <f>FLOOR(Raw_Data!F9143,10)&amp;"-"&amp;FLOOR(Raw_Data!F9143,10)+9</f>
        <v>50-59</v>
      </c>
      <c r="K9143" t="str">
        <f>Raw_Data!G9143</f>
        <v>White</v>
      </c>
      <c r="L9143" t="str">
        <f>Raw_Data!H9143</f>
        <v>None</v>
      </c>
      <c r="M9143" t="str">
        <f>IF(Raw_Data!I9143=TRUE,"Admitted","Not Admitted")</f>
        <v>Admitted</v>
      </c>
      <c r="N9143" t="str">
        <f>IF(Raw_Data!J9143="","Not Rated",Raw_Data!J9143)</f>
        <v>Not Rated</v>
      </c>
      <c r="O9143">
        <f>Raw_Data!K9143</f>
        <v>49</v>
      </c>
      <c r="P9143" t="str">
        <f>IF(Raw_Data!K9143&lt;=30,"Within Time","Delayed")</f>
        <v>Delayed</v>
      </c>
    </row>
    <row r="9144" spans="1:16" x14ac:dyDescent="0.35">
      <c r="A9144" t="str">
        <f>Raw_Data!A9144</f>
        <v>797-57-2788</v>
      </c>
      <c r="B9144" s="2">
        <f>Raw_Data!B9144</f>
        <v>45590.440972222219</v>
      </c>
      <c r="C9144">
        <f>HOUR(Raw_Data!B9144)</f>
        <v>10</v>
      </c>
      <c r="D9144" t="str">
        <f>TEXT(Raw_Data!B9144,"mmm")</f>
        <v>Oct</v>
      </c>
      <c r="E9144">
        <f>YEAR(Raw_Data!B9144)</f>
        <v>2024</v>
      </c>
      <c r="F9144" t="str">
        <f>TEXT(Raw_Data!B9144,"mmm-yy")</f>
        <v>Oct-24</v>
      </c>
      <c r="G9144" t="str">
        <f>PROPER(Raw_Data!C9144&amp;". "&amp;Raw_Data!D9144)</f>
        <v>B. Vickery</v>
      </c>
      <c r="H9144" t="str">
        <f>IF(OR(Raw_Data!E9144="M",Raw_Data!E9144="Male"),"Male",IF(OR(Raw_Data!E9144="F",Raw_Data!E9144="Female"),"Female","Not Confirmed"))</f>
        <v>Male</v>
      </c>
      <c r="I9144">
        <f>Raw_Data!F9144</f>
        <v>52</v>
      </c>
      <c r="J9144" t="str">
        <f>FLOOR(Raw_Data!F9144,10)&amp;"-"&amp;FLOOR(Raw_Data!F9144,10)+9</f>
        <v>50-59</v>
      </c>
      <c r="K9144" t="str">
        <f>Raw_Data!G9144</f>
        <v>Two or More Races</v>
      </c>
      <c r="L9144" t="str">
        <f>Raw_Data!H9144</f>
        <v>None</v>
      </c>
      <c r="M9144" t="str">
        <f>IF(Raw_Data!I9144=TRUE,"Admitted","Not Admitted")</f>
        <v>Admitted</v>
      </c>
      <c r="N9144" t="str">
        <f>IF(Raw_Data!J9144="","Not Rated",Raw_Data!J9144)</f>
        <v>Not Rated</v>
      </c>
      <c r="O9144">
        <f>Raw_Data!K9144</f>
        <v>33</v>
      </c>
      <c r="P9144" t="str">
        <f>IF(Raw_Data!K9144&lt;=30,"Within Time","Delayed")</f>
        <v>Delayed</v>
      </c>
    </row>
    <row r="9145" spans="1:16" x14ac:dyDescent="0.35">
      <c r="A9145" t="str">
        <f>Raw_Data!A9145</f>
        <v>129-46-2534</v>
      </c>
      <c r="B9145" s="2">
        <f>Raw_Data!B9145</f>
        <v>45590.459722222222</v>
      </c>
      <c r="C9145">
        <f>HOUR(Raw_Data!B9145)</f>
        <v>11</v>
      </c>
      <c r="D9145" t="str">
        <f>TEXT(Raw_Data!B9145,"mmm")</f>
        <v>Oct</v>
      </c>
      <c r="E9145">
        <f>YEAR(Raw_Data!B9145)</f>
        <v>2024</v>
      </c>
      <c r="F9145" t="str">
        <f>TEXT(Raw_Data!B9145,"mmm-yy")</f>
        <v>Oct-24</v>
      </c>
      <c r="G9145" t="str">
        <f>PROPER(Raw_Data!C9145&amp;". "&amp;Raw_Data!D9145)</f>
        <v>Q. Upperton</v>
      </c>
      <c r="H9145" t="str">
        <f>IF(OR(Raw_Data!E9145="M",Raw_Data!E9145="Male"),"Male",IF(OR(Raw_Data!E9145="F",Raw_Data!E9145="Female"),"Female","Not Confirmed"))</f>
        <v>Female</v>
      </c>
      <c r="I9145">
        <f>Raw_Data!F9145</f>
        <v>57</v>
      </c>
      <c r="J9145" t="str">
        <f>FLOOR(Raw_Data!F9145,10)&amp;"-"&amp;FLOOR(Raw_Data!F9145,10)+9</f>
        <v>50-59</v>
      </c>
      <c r="K9145" t="str">
        <f>Raw_Data!G9145</f>
        <v>Two or More Races</v>
      </c>
      <c r="L9145" t="str">
        <f>Raw_Data!H9145</f>
        <v>None</v>
      </c>
      <c r="M9145" t="str">
        <f>IF(Raw_Data!I9145=TRUE,"Admitted","Not Admitted")</f>
        <v>Admitted</v>
      </c>
      <c r="N9145">
        <f>IF(Raw_Data!J9145="","Not Rated",Raw_Data!J9145)</f>
        <v>8</v>
      </c>
      <c r="O9145">
        <f>Raw_Data!K9145</f>
        <v>14</v>
      </c>
      <c r="P9145" t="str">
        <f>IF(Raw_Data!K9145&lt;=30,"Within Time","Delayed")</f>
        <v>Within Time</v>
      </c>
    </row>
    <row r="9146" spans="1:16" x14ac:dyDescent="0.35">
      <c r="A9146" t="str">
        <f>Raw_Data!A9146</f>
        <v>682-10-1827</v>
      </c>
      <c r="B9146" s="2">
        <f>Raw_Data!B9146</f>
        <v>45590.501388888893</v>
      </c>
      <c r="C9146">
        <f>HOUR(Raw_Data!B9146)</f>
        <v>12</v>
      </c>
      <c r="D9146" t="str">
        <f>TEXT(Raw_Data!B9146,"mmm")</f>
        <v>Oct</v>
      </c>
      <c r="E9146">
        <f>YEAR(Raw_Data!B9146)</f>
        <v>2024</v>
      </c>
      <c r="F9146" t="str">
        <f>TEXT(Raw_Data!B9146,"mmm-yy")</f>
        <v>Oct-24</v>
      </c>
      <c r="G9146" t="str">
        <f>PROPER(Raw_Data!C9146&amp;". "&amp;Raw_Data!D9146)</f>
        <v>D. Stanlack</v>
      </c>
      <c r="H9146" t="str">
        <f>IF(OR(Raw_Data!E9146="M",Raw_Data!E9146="Male"),"Male",IF(OR(Raw_Data!E9146="F",Raw_Data!E9146="Female"),"Female","Not Confirmed"))</f>
        <v>Female</v>
      </c>
      <c r="I9146">
        <f>Raw_Data!F9146</f>
        <v>35</v>
      </c>
      <c r="J9146" t="str">
        <f>FLOOR(Raw_Data!F9146,10)&amp;"-"&amp;FLOOR(Raw_Data!F9146,10)+9</f>
        <v>30-39</v>
      </c>
      <c r="K9146" t="str">
        <f>Raw_Data!G9146</f>
        <v>Asian</v>
      </c>
      <c r="L9146" t="str">
        <f>Raw_Data!H9146</f>
        <v>None</v>
      </c>
      <c r="M9146" t="str">
        <f>IF(Raw_Data!I9146=TRUE,"Admitted","Not Admitted")</f>
        <v>Not Admitted</v>
      </c>
      <c r="N9146" t="str">
        <f>IF(Raw_Data!J9146="","Not Rated",Raw_Data!J9146)</f>
        <v>Not Rated</v>
      </c>
      <c r="O9146">
        <f>Raw_Data!K9146</f>
        <v>42</v>
      </c>
      <c r="P9146" t="str">
        <f>IF(Raw_Data!K9146&lt;=30,"Within Time","Delayed")</f>
        <v>Delayed</v>
      </c>
    </row>
    <row r="9147" spans="1:16" x14ac:dyDescent="0.35">
      <c r="A9147" t="str">
        <f>Raw_Data!A9147</f>
        <v>846-22-8595</v>
      </c>
      <c r="B9147" s="2">
        <f>Raw_Data!B9147</f>
        <v>45590.590277777781</v>
      </c>
      <c r="C9147">
        <f>HOUR(Raw_Data!B9147)</f>
        <v>14</v>
      </c>
      <c r="D9147" t="str">
        <f>TEXT(Raw_Data!B9147,"mmm")</f>
        <v>Oct</v>
      </c>
      <c r="E9147">
        <f>YEAR(Raw_Data!B9147)</f>
        <v>2024</v>
      </c>
      <c r="F9147" t="str">
        <f>TEXT(Raw_Data!B9147,"mmm-yy")</f>
        <v>Oct-24</v>
      </c>
      <c r="G9147" t="str">
        <f>PROPER(Raw_Data!C9147&amp;". "&amp;Raw_Data!D9147)</f>
        <v>R. Dewhirst</v>
      </c>
      <c r="H9147" t="str">
        <f>IF(OR(Raw_Data!E9147="M",Raw_Data!E9147="Male"),"Male",IF(OR(Raw_Data!E9147="F",Raw_Data!E9147="Female"),"Female","Not Confirmed"))</f>
        <v>Female</v>
      </c>
      <c r="I9147">
        <f>Raw_Data!F9147</f>
        <v>67</v>
      </c>
      <c r="J9147" t="str">
        <f>FLOOR(Raw_Data!F9147,10)&amp;"-"&amp;FLOOR(Raw_Data!F9147,10)+9</f>
        <v>60-69</v>
      </c>
      <c r="K9147" t="str">
        <f>Raw_Data!G9147</f>
        <v>Declined to Identify</v>
      </c>
      <c r="L9147" t="str">
        <f>Raw_Data!H9147</f>
        <v>None</v>
      </c>
      <c r="M9147" t="str">
        <f>IF(Raw_Data!I9147=TRUE,"Admitted","Not Admitted")</f>
        <v>Not Admitted</v>
      </c>
      <c r="N9147" t="str">
        <f>IF(Raw_Data!J9147="","Not Rated",Raw_Data!J9147)</f>
        <v>Not Rated</v>
      </c>
      <c r="O9147">
        <f>Raw_Data!K9147</f>
        <v>33</v>
      </c>
      <c r="P9147" t="str">
        <f>IF(Raw_Data!K9147&lt;=30,"Within Time","Delayed")</f>
        <v>Delayed</v>
      </c>
    </row>
    <row r="9148" spans="1:16" x14ac:dyDescent="0.35">
      <c r="A9148" t="str">
        <f>Raw_Data!A9148</f>
        <v>655-82-4494</v>
      </c>
      <c r="B9148" s="2">
        <f>Raw_Data!B9148</f>
        <v>45590.63958333333</v>
      </c>
      <c r="C9148">
        <f>HOUR(Raw_Data!B9148)</f>
        <v>15</v>
      </c>
      <c r="D9148" t="str">
        <f>TEXT(Raw_Data!B9148,"mmm")</f>
        <v>Oct</v>
      </c>
      <c r="E9148">
        <f>YEAR(Raw_Data!B9148)</f>
        <v>2024</v>
      </c>
      <c r="F9148" t="str">
        <f>TEXT(Raw_Data!B9148,"mmm-yy")</f>
        <v>Oct-24</v>
      </c>
      <c r="G9148" t="str">
        <f>PROPER(Raw_Data!C9148&amp;". "&amp;Raw_Data!D9148)</f>
        <v>Y. Aldridge</v>
      </c>
      <c r="H9148" t="str">
        <f>IF(OR(Raw_Data!E9148="M",Raw_Data!E9148="Male"),"Male",IF(OR(Raw_Data!E9148="F",Raw_Data!E9148="Female"),"Female","Not Confirmed"))</f>
        <v>Male</v>
      </c>
      <c r="I9148">
        <f>Raw_Data!F9148</f>
        <v>27</v>
      </c>
      <c r="J9148" t="str">
        <f>FLOOR(Raw_Data!F9148,10)&amp;"-"&amp;FLOOR(Raw_Data!F9148,10)+9</f>
        <v>20-29</v>
      </c>
      <c r="K9148" t="str">
        <f>Raw_Data!G9148</f>
        <v>Unknown</v>
      </c>
      <c r="L9148" t="str">
        <f>Raw_Data!H9148</f>
        <v>None</v>
      </c>
      <c r="M9148" t="str">
        <f>IF(Raw_Data!I9148=TRUE,"Admitted","Not Admitted")</f>
        <v>Admitted</v>
      </c>
      <c r="N9148" t="str">
        <f>IF(Raw_Data!J9148="","Not Rated",Raw_Data!J9148)</f>
        <v>Not Rated</v>
      </c>
      <c r="O9148">
        <f>Raw_Data!K9148</f>
        <v>57</v>
      </c>
      <c r="P9148" t="str">
        <f>IF(Raw_Data!K9148&lt;=30,"Within Time","Delayed")</f>
        <v>Delayed</v>
      </c>
    </row>
    <row r="9149" spans="1:16" x14ac:dyDescent="0.35">
      <c r="A9149" t="str">
        <f>Raw_Data!A9149</f>
        <v>529-29-6183</v>
      </c>
      <c r="B9149" s="2">
        <f>Raw_Data!B9149</f>
        <v>45590.646527777782</v>
      </c>
      <c r="C9149">
        <f>HOUR(Raw_Data!B9149)</f>
        <v>15</v>
      </c>
      <c r="D9149" t="str">
        <f>TEXT(Raw_Data!B9149,"mmm")</f>
        <v>Oct</v>
      </c>
      <c r="E9149">
        <f>YEAR(Raw_Data!B9149)</f>
        <v>2024</v>
      </c>
      <c r="F9149" t="str">
        <f>TEXT(Raw_Data!B9149,"mmm-yy")</f>
        <v>Oct-24</v>
      </c>
      <c r="G9149" t="str">
        <f>PROPER(Raw_Data!C9149&amp;". "&amp;Raw_Data!D9149)</f>
        <v>N. Jessop</v>
      </c>
      <c r="H9149" t="str">
        <f>IF(OR(Raw_Data!E9149="M",Raw_Data!E9149="Male"),"Male",IF(OR(Raw_Data!E9149="F",Raw_Data!E9149="Female"),"Female","Not Confirmed"))</f>
        <v>Male</v>
      </c>
      <c r="I9149">
        <f>Raw_Data!F9149</f>
        <v>78</v>
      </c>
      <c r="J9149" t="str">
        <f>FLOOR(Raw_Data!F9149,10)&amp;"-"&amp;FLOOR(Raw_Data!F9149,10)+9</f>
        <v>70-79</v>
      </c>
      <c r="K9149" t="str">
        <f>Raw_Data!G9149</f>
        <v>White</v>
      </c>
      <c r="L9149" t="str">
        <f>Raw_Data!H9149</f>
        <v>None</v>
      </c>
      <c r="M9149" t="str">
        <f>IF(Raw_Data!I9149=TRUE,"Admitted","Not Admitted")</f>
        <v>Not Admitted</v>
      </c>
      <c r="N9149" t="str">
        <f>IF(Raw_Data!J9149="","Not Rated",Raw_Data!J9149)</f>
        <v>Not Rated</v>
      </c>
      <c r="O9149">
        <f>Raw_Data!K9149</f>
        <v>36</v>
      </c>
      <c r="P9149" t="str">
        <f>IF(Raw_Data!K9149&lt;=30,"Within Time","Delayed")</f>
        <v>Delayed</v>
      </c>
    </row>
    <row r="9150" spans="1:16" x14ac:dyDescent="0.35">
      <c r="A9150" t="str">
        <f>Raw_Data!A9150</f>
        <v>827-80-1919</v>
      </c>
      <c r="B9150" s="2">
        <f>Raw_Data!B9150</f>
        <v>45590.76666666667</v>
      </c>
      <c r="C9150">
        <f>HOUR(Raw_Data!B9150)</f>
        <v>18</v>
      </c>
      <c r="D9150" t="str">
        <f>TEXT(Raw_Data!B9150,"mmm")</f>
        <v>Oct</v>
      </c>
      <c r="E9150">
        <f>YEAR(Raw_Data!B9150)</f>
        <v>2024</v>
      </c>
      <c r="F9150" t="str">
        <f>TEXT(Raw_Data!B9150,"mmm-yy")</f>
        <v>Oct-24</v>
      </c>
      <c r="G9150" t="str">
        <f>PROPER(Raw_Data!C9150&amp;". "&amp;Raw_Data!D9150)</f>
        <v>Q. Crebo</v>
      </c>
      <c r="H9150" t="str">
        <f>IF(OR(Raw_Data!E9150="M",Raw_Data!E9150="Male"),"Male",IF(OR(Raw_Data!E9150="F",Raw_Data!E9150="Female"),"Female","Not Confirmed"))</f>
        <v>Female</v>
      </c>
      <c r="I9150">
        <f>Raw_Data!F9150</f>
        <v>64</v>
      </c>
      <c r="J9150" t="str">
        <f>FLOOR(Raw_Data!F9150,10)&amp;"-"&amp;FLOOR(Raw_Data!F9150,10)+9</f>
        <v>60-69</v>
      </c>
      <c r="K9150" t="str">
        <f>Raw_Data!G9150</f>
        <v>Native American/Alaska Native</v>
      </c>
      <c r="L9150" t="str">
        <f>Raw_Data!H9150</f>
        <v>None</v>
      </c>
      <c r="M9150" t="str">
        <f>IF(Raw_Data!I9150=TRUE,"Admitted","Not Admitted")</f>
        <v>Not Admitted</v>
      </c>
      <c r="N9150" t="str">
        <f>IF(Raw_Data!J9150="","Not Rated",Raw_Data!J9150)</f>
        <v>Not Rated</v>
      </c>
      <c r="O9150">
        <f>Raw_Data!K9150</f>
        <v>53</v>
      </c>
      <c r="P9150" t="str">
        <f>IF(Raw_Data!K9150&lt;=30,"Within Time","Delayed")</f>
        <v>Delayed</v>
      </c>
    </row>
    <row r="9151" spans="1:16" x14ac:dyDescent="0.35">
      <c r="A9151" t="str">
        <f>Raw_Data!A9151</f>
        <v>229-60-9083</v>
      </c>
      <c r="B9151" s="2">
        <f>Raw_Data!B9151</f>
        <v>45590.824305555558</v>
      </c>
      <c r="C9151">
        <f>HOUR(Raw_Data!B9151)</f>
        <v>19</v>
      </c>
      <c r="D9151" t="str">
        <f>TEXT(Raw_Data!B9151,"mmm")</f>
        <v>Oct</v>
      </c>
      <c r="E9151">
        <f>YEAR(Raw_Data!B9151)</f>
        <v>2024</v>
      </c>
      <c r="F9151" t="str">
        <f>TEXT(Raw_Data!B9151,"mmm-yy")</f>
        <v>Oct-24</v>
      </c>
      <c r="G9151" t="str">
        <f>PROPER(Raw_Data!C9151&amp;". "&amp;Raw_Data!D9151)</f>
        <v>W. Cholmondeley</v>
      </c>
      <c r="H9151" t="str">
        <f>IF(OR(Raw_Data!E9151="M",Raw_Data!E9151="Male"),"Male",IF(OR(Raw_Data!E9151="F",Raw_Data!E9151="Female"),"Female","Not Confirmed"))</f>
        <v>Female</v>
      </c>
      <c r="I9151">
        <f>Raw_Data!F9151</f>
        <v>31</v>
      </c>
      <c r="J9151" t="str">
        <f>FLOOR(Raw_Data!F9151,10)&amp;"-"&amp;FLOOR(Raw_Data!F9151,10)+9</f>
        <v>30-39</v>
      </c>
      <c r="K9151" t="str">
        <f>Raw_Data!G9151</f>
        <v>African American</v>
      </c>
      <c r="L9151" t="str">
        <f>Raw_Data!H9151</f>
        <v>None</v>
      </c>
      <c r="M9151" t="str">
        <f>IF(Raw_Data!I9151=TRUE,"Admitted","Not Admitted")</f>
        <v>Not Admitted</v>
      </c>
      <c r="N9151" t="str">
        <f>IF(Raw_Data!J9151="","Not Rated",Raw_Data!J9151)</f>
        <v>Not Rated</v>
      </c>
      <c r="O9151">
        <f>Raw_Data!K9151</f>
        <v>27</v>
      </c>
      <c r="P9151" t="str">
        <f>IF(Raw_Data!K9151&lt;=30,"Within Time","Delayed")</f>
        <v>Within Time</v>
      </c>
    </row>
    <row r="9152" spans="1:16" x14ac:dyDescent="0.35">
      <c r="A9152" t="str">
        <f>Raw_Data!A9152</f>
        <v>480-17-9359</v>
      </c>
      <c r="B9152" s="2">
        <f>Raw_Data!B9152</f>
        <v>45590.867361111108</v>
      </c>
      <c r="C9152">
        <f>HOUR(Raw_Data!B9152)</f>
        <v>20</v>
      </c>
      <c r="D9152" t="str">
        <f>TEXT(Raw_Data!B9152,"mmm")</f>
        <v>Oct</v>
      </c>
      <c r="E9152">
        <f>YEAR(Raw_Data!B9152)</f>
        <v>2024</v>
      </c>
      <c r="F9152" t="str">
        <f>TEXT(Raw_Data!B9152,"mmm-yy")</f>
        <v>Oct-24</v>
      </c>
      <c r="G9152" t="str">
        <f>PROPER(Raw_Data!C9152&amp;". "&amp;Raw_Data!D9152)</f>
        <v>A. Stanlack</v>
      </c>
      <c r="H9152" t="str">
        <f>IF(OR(Raw_Data!E9152="M",Raw_Data!E9152="Male"),"Male",IF(OR(Raw_Data!E9152="F",Raw_Data!E9152="Female"),"Female","Not Confirmed"))</f>
        <v>Female</v>
      </c>
      <c r="I9152">
        <f>Raw_Data!F9152</f>
        <v>35</v>
      </c>
      <c r="J9152" t="str">
        <f>FLOOR(Raw_Data!F9152,10)&amp;"-"&amp;FLOOR(Raw_Data!F9152,10)+9</f>
        <v>30-39</v>
      </c>
      <c r="K9152" t="str">
        <f>Raw_Data!G9152</f>
        <v>Asian</v>
      </c>
      <c r="L9152" t="str">
        <f>Raw_Data!H9152</f>
        <v>None</v>
      </c>
      <c r="M9152" t="str">
        <f>IF(Raw_Data!I9152=TRUE,"Admitted","Not Admitted")</f>
        <v>Not Admitted</v>
      </c>
      <c r="N9152">
        <f>IF(Raw_Data!J9152="","Not Rated",Raw_Data!J9152)</f>
        <v>3</v>
      </c>
      <c r="O9152">
        <f>Raw_Data!K9152</f>
        <v>40</v>
      </c>
      <c r="P9152" t="str">
        <f>IF(Raw_Data!K9152&lt;=30,"Within Time","Delayed")</f>
        <v>Delayed</v>
      </c>
    </row>
    <row r="9153" spans="1:16" x14ac:dyDescent="0.35">
      <c r="A9153" t="str">
        <f>Raw_Data!A9153</f>
        <v>794-82-6585</v>
      </c>
      <c r="B9153" s="2">
        <f>Raw_Data!B9153</f>
        <v>45590.870833333327</v>
      </c>
      <c r="C9153">
        <f>HOUR(Raw_Data!B9153)</f>
        <v>20</v>
      </c>
      <c r="D9153" t="str">
        <f>TEXT(Raw_Data!B9153,"mmm")</f>
        <v>Oct</v>
      </c>
      <c r="E9153">
        <f>YEAR(Raw_Data!B9153)</f>
        <v>2024</v>
      </c>
      <c r="F9153" t="str">
        <f>TEXT(Raw_Data!B9153,"mmm-yy")</f>
        <v>Oct-24</v>
      </c>
      <c r="G9153" t="str">
        <f>PROPER(Raw_Data!C9153&amp;". "&amp;Raw_Data!D9153)</f>
        <v>N. Yates</v>
      </c>
      <c r="H9153" t="str">
        <f>IF(OR(Raw_Data!E9153="M",Raw_Data!E9153="Male"),"Male",IF(OR(Raw_Data!E9153="F",Raw_Data!E9153="Female"),"Female","Not Confirmed"))</f>
        <v>Male</v>
      </c>
      <c r="I9153">
        <f>Raw_Data!F9153</f>
        <v>43</v>
      </c>
      <c r="J9153" t="str">
        <f>FLOOR(Raw_Data!F9153,10)&amp;"-"&amp;FLOOR(Raw_Data!F9153,10)+9</f>
        <v>40-49</v>
      </c>
      <c r="K9153" t="str">
        <f>Raw_Data!G9153</f>
        <v>African American</v>
      </c>
      <c r="L9153" t="str">
        <f>Raw_Data!H9153</f>
        <v>None</v>
      </c>
      <c r="M9153" t="str">
        <f>IF(Raw_Data!I9153=TRUE,"Admitted","Not Admitted")</f>
        <v>Not Admitted</v>
      </c>
      <c r="N9153" t="str">
        <f>IF(Raw_Data!J9153="","Not Rated",Raw_Data!J9153)</f>
        <v>Not Rated</v>
      </c>
      <c r="O9153">
        <f>Raw_Data!K9153</f>
        <v>59</v>
      </c>
      <c r="P9153" t="str">
        <f>IF(Raw_Data!K9153&lt;=30,"Within Time","Delayed")</f>
        <v>Delayed</v>
      </c>
    </row>
    <row r="9154" spans="1:16" x14ac:dyDescent="0.35">
      <c r="A9154" t="str">
        <f>Raw_Data!A9154</f>
        <v>294-34-4597</v>
      </c>
      <c r="B9154" s="2">
        <f>Raw_Data!B9154</f>
        <v>45591.027777777781</v>
      </c>
      <c r="C9154">
        <f>HOUR(Raw_Data!B9154)</f>
        <v>0</v>
      </c>
      <c r="D9154" t="str">
        <f>TEXT(Raw_Data!B9154,"mmm")</f>
        <v>Oct</v>
      </c>
      <c r="E9154">
        <f>YEAR(Raw_Data!B9154)</f>
        <v>2024</v>
      </c>
      <c r="F9154" t="str">
        <f>TEXT(Raw_Data!B9154,"mmm-yy")</f>
        <v>Oct-24</v>
      </c>
      <c r="G9154" t="str">
        <f>PROPER(Raw_Data!C9154&amp;". "&amp;Raw_Data!D9154)</f>
        <v>A. Dunmore</v>
      </c>
      <c r="H9154" t="str">
        <f>IF(OR(Raw_Data!E9154="M",Raw_Data!E9154="Male"),"Male",IF(OR(Raw_Data!E9154="F",Raw_Data!E9154="Female"),"Female","Not Confirmed"))</f>
        <v>Male</v>
      </c>
      <c r="I9154">
        <f>Raw_Data!F9154</f>
        <v>54</v>
      </c>
      <c r="J9154" t="str">
        <f>FLOOR(Raw_Data!F9154,10)&amp;"-"&amp;FLOOR(Raw_Data!F9154,10)+9</f>
        <v>50-59</v>
      </c>
      <c r="K9154" t="str">
        <f>Raw_Data!G9154</f>
        <v>Pacific Islander</v>
      </c>
      <c r="L9154" t="str">
        <f>Raw_Data!H9154</f>
        <v>None</v>
      </c>
      <c r="M9154" t="str">
        <f>IF(Raw_Data!I9154=TRUE,"Admitted","Not Admitted")</f>
        <v>Admitted</v>
      </c>
      <c r="N9154" t="str">
        <f>IF(Raw_Data!J9154="","Not Rated",Raw_Data!J9154)</f>
        <v>Not Rated</v>
      </c>
      <c r="O9154">
        <f>Raw_Data!K9154</f>
        <v>60</v>
      </c>
      <c r="P9154" t="str">
        <f>IF(Raw_Data!K9154&lt;=30,"Within Time","Delayed")</f>
        <v>Delayed</v>
      </c>
    </row>
    <row r="9155" spans="1:16" x14ac:dyDescent="0.35">
      <c r="A9155" t="str">
        <f>Raw_Data!A9155</f>
        <v>681-36-6912</v>
      </c>
      <c r="B9155" s="2">
        <f>Raw_Data!B9155</f>
        <v>45591.031944444447</v>
      </c>
      <c r="C9155">
        <f>HOUR(Raw_Data!B9155)</f>
        <v>0</v>
      </c>
      <c r="D9155" t="str">
        <f>TEXT(Raw_Data!B9155,"mmm")</f>
        <v>Oct</v>
      </c>
      <c r="E9155">
        <f>YEAR(Raw_Data!B9155)</f>
        <v>2024</v>
      </c>
      <c r="F9155" t="str">
        <f>TEXT(Raw_Data!B9155,"mmm-yy")</f>
        <v>Oct-24</v>
      </c>
      <c r="G9155" t="str">
        <f>PROPER(Raw_Data!C9155&amp;". "&amp;Raw_Data!D9155)</f>
        <v>R. Postlethwaite</v>
      </c>
      <c r="H9155" t="str">
        <f>IF(OR(Raw_Data!E9155="M",Raw_Data!E9155="Male"),"Male",IF(OR(Raw_Data!E9155="F",Raw_Data!E9155="Female"),"Female","Not Confirmed"))</f>
        <v>Male</v>
      </c>
      <c r="I9155">
        <f>Raw_Data!F9155</f>
        <v>40</v>
      </c>
      <c r="J9155" t="str">
        <f>FLOOR(Raw_Data!F9155,10)&amp;"-"&amp;FLOOR(Raw_Data!F9155,10)+9</f>
        <v>40-49</v>
      </c>
      <c r="K9155" t="str">
        <f>Raw_Data!G9155</f>
        <v>White</v>
      </c>
      <c r="L9155" t="str">
        <f>Raw_Data!H9155</f>
        <v>None</v>
      </c>
      <c r="M9155" t="str">
        <f>IF(Raw_Data!I9155=TRUE,"Admitted","Not Admitted")</f>
        <v>Not Admitted</v>
      </c>
      <c r="N9155" t="str">
        <f>IF(Raw_Data!J9155="","Not Rated",Raw_Data!J9155)</f>
        <v>Not Rated</v>
      </c>
      <c r="O9155">
        <f>Raw_Data!K9155</f>
        <v>24</v>
      </c>
      <c r="P9155" t="str">
        <f>IF(Raw_Data!K9155&lt;=30,"Within Time","Delayed")</f>
        <v>Within Time</v>
      </c>
    </row>
    <row r="9156" spans="1:16" x14ac:dyDescent="0.35">
      <c r="A9156" t="str">
        <f>Raw_Data!A9156</f>
        <v>359-12-6850</v>
      </c>
      <c r="B9156" s="2">
        <f>Raw_Data!B9156</f>
        <v>45591.182638888888</v>
      </c>
      <c r="C9156">
        <f>HOUR(Raw_Data!B9156)</f>
        <v>4</v>
      </c>
      <c r="D9156" t="str">
        <f>TEXT(Raw_Data!B9156,"mmm")</f>
        <v>Oct</v>
      </c>
      <c r="E9156">
        <f>YEAR(Raw_Data!B9156)</f>
        <v>2024</v>
      </c>
      <c r="F9156" t="str">
        <f>TEXT(Raw_Data!B9156,"mmm-yy")</f>
        <v>Oct-24</v>
      </c>
      <c r="G9156" t="str">
        <f>PROPER(Raw_Data!C9156&amp;". "&amp;Raw_Data!D9156)</f>
        <v>C. Featherstone</v>
      </c>
      <c r="H9156" t="str">
        <f>IF(OR(Raw_Data!E9156="M",Raw_Data!E9156="Male"),"Male",IF(OR(Raw_Data!E9156="F",Raw_Data!E9156="Female"),"Female","Not Confirmed"))</f>
        <v>Male</v>
      </c>
      <c r="I9156">
        <f>Raw_Data!F9156</f>
        <v>14</v>
      </c>
      <c r="J9156" t="str">
        <f>FLOOR(Raw_Data!F9156,10)&amp;"-"&amp;FLOOR(Raw_Data!F9156,10)+9</f>
        <v>10-19</v>
      </c>
      <c r="K9156" t="str">
        <f>Raw_Data!G9156</f>
        <v>Pacific Islander</v>
      </c>
      <c r="L9156" t="str">
        <f>Raw_Data!H9156</f>
        <v>General Practice</v>
      </c>
      <c r="M9156" t="str">
        <f>IF(Raw_Data!I9156=TRUE,"Admitted","Not Admitted")</f>
        <v>Admitted</v>
      </c>
      <c r="N9156">
        <f>IF(Raw_Data!J9156="","Not Rated",Raw_Data!J9156)</f>
        <v>8</v>
      </c>
      <c r="O9156">
        <f>Raw_Data!K9156</f>
        <v>31</v>
      </c>
      <c r="P9156" t="str">
        <f>IF(Raw_Data!K9156&lt;=30,"Within Time","Delayed")</f>
        <v>Delayed</v>
      </c>
    </row>
    <row r="9157" spans="1:16" x14ac:dyDescent="0.35">
      <c r="A9157" t="str">
        <f>Raw_Data!A9157</f>
        <v>736-85-1953</v>
      </c>
      <c r="B9157" s="2">
        <f>Raw_Data!B9157</f>
        <v>45591.361805555563</v>
      </c>
      <c r="C9157">
        <f>HOUR(Raw_Data!B9157)</f>
        <v>8</v>
      </c>
      <c r="D9157" t="str">
        <f>TEXT(Raw_Data!B9157,"mmm")</f>
        <v>Oct</v>
      </c>
      <c r="E9157">
        <f>YEAR(Raw_Data!B9157)</f>
        <v>2024</v>
      </c>
      <c r="F9157" t="str">
        <f>TEXT(Raw_Data!B9157,"mmm-yy")</f>
        <v>Oct-24</v>
      </c>
      <c r="G9157" t="str">
        <f>PROPER(Raw_Data!C9157&amp;". "&amp;Raw_Data!D9157)</f>
        <v>B. Buff</v>
      </c>
      <c r="H9157" t="str">
        <f>IF(OR(Raw_Data!E9157="M",Raw_Data!E9157="Male"),"Male",IF(OR(Raw_Data!E9157="F",Raw_Data!E9157="Female"),"Female","Not Confirmed"))</f>
        <v>Female</v>
      </c>
      <c r="I9157">
        <f>Raw_Data!F9157</f>
        <v>36</v>
      </c>
      <c r="J9157" t="str">
        <f>FLOOR(Raw_Data!F9157,10)&amp;"-"&amp;FLOOR(Raw_Data!F9157,10)+9</f>
        <v>30-39</v>
      </c>
      <c r="K9157" t="str">
        <f>Raw_Data!G9157</f>
        <v>Declined to Identify</v>
      </c>
      <c r="L9157" t="str">
        <f>Raw_Data!H9157</f>
        <v>Orthopedics</v>
      </c>
      <c r="M9157" t="str">
        <f>IF(Raw_Data!I9157=TRUE,"Admitted","Not Admitted")</f>
        <v>Admitted</v>
      </c>
      <c r="N9157" t="str">
        <f>IF(Raw_Data!J9157="","Not Rated",Raw_Data!J9157)</f>
        <v>Not Rated</v>
      </c>
      <c r="O9157">
        <f>Raw_Data!K9157</f>
        <v>42</v>
      </c>
      <c r="P9157" t="str">
        <f>IF(Raw_Data!K9157&lt;=30,"Within Time","Delayed")</f>
        <v>Delayed</v>
      </c>
    </row>
    <row r="9158" spans="1:16" x14ac:dyDescent="0.35">
      <c r="A9158" t="str">
        <f>Raw_Data!A9158</f>
        <v>925-80-2963</v>
      </c>
      <c r="B9158" s="2">
        <f>Raw_Data!B9158</f>
        <v>45591.412499999999</v>
      </c>
      <c r="C9158">
        <f>HOUR(Raw_Data!B9158)</f>
        <v>9</v>
      </c>
      <c r="D9158" t="str">
        <f>TEXT(Raw_Data!B9158,"mmm")</f>
        <v>Oct</v>
      </c>
      <c r="E9158">
        <f>YEAR(Raw_Data!B9158)</f>
        <v>2024</v>
      </c>
      <c r="F9158" t="str">
        <f>TEXT(Raw_Data!B9158,"mmm-yy")</f>
        <v>Oct-24</v>
      </c>
      <c r="G9158" t="str">
        <f>PROPER(Raw_Data!C9158&amp;". "&amp;Raw_Data!D9158)</f>
        <v>D. Kershaw</v>
      </c>
      <c r="H9158" t="str">
        <f>IF(OR(Raw_Data!E9158="M",Raw_Data!E9158="Male"),"Male",IF(OR(Raw_Data!E9158="F",Raw_Data!E9158="Female"),"Female","Not Confirmed"))</f>
        <v>Female</v>
      </c>
      <c r="I9158">
        <f>Raw_Data!F9158</f>
        <v>35</v>
      </c>
      <c r="J9158" t="str">
        <f>FLOOR(Raw_Data!F9158,10)&amp;"-"&amp;FLOOR(Raw_Data!F9158,10)+9</f>
        <v>30-39</v>
      </c>
      <c r="K9158" t="str">
        <f>Raw_Data!G9158</f>
        <v>Pacific Islander</v>
      </c>
      <c r="L9158" t="str">
        <f>Raw_Data!H9158</f>
        <v>General Practice</v>
      </c>
      <c r="M9158" t="str">
        <f>IF(Raw_Data!I9158=TRUE,"Admitted","Not Admitted")</f>
        <v>Admitted</v>
      </c>
      <c r="N9158" t="str">
        <f>IF(Raw_Data!J9158="","Not Rated",Raw_Data!J9158)</f>
        <v>Not Rated</v>
      </c>
      <c r="O9158">
        <f>Raw_Data!K9158</f>
        <v>23</v>
      </c>
      <c r="P9158" t="str">
        <f>IF(Raw_Data!K9158&lt;=30,"Within Time","Delayed")</f>
        <v>Within Time</v>
      </c>
    </row>
    <row r="9159" spans="1:16" x14ac:dyDescent="0.35">
      <c r="A9159" t="str">
        <f>Raw_Data!A9159</f>
        <v>384-20-6836</v>
      </c>
      <c r="B9159" s="2">
        <f>Raw_Data!B9159</f>
        <v>45591.531944444447</v>
      </c>
      <c r="C9159">
        <f>HOUR(Raw_Data!B9159)</f>
        <v>12</v>
      </c>
      <c r="D9159" t="str">
        <f>TEXT(Raw_Data!B9159,"mmm")</f>
        <v>Oct</v>
      </c>
      <c r="E9159">
        <f>YEAR(Raw_Data!B9159)</f>
        <v>2024</v>
      </c>
      <c r="F9159" t="str">
        <f>TEXT(Raw_Data!B9159,"mmm-yy")</f>
        <v>Oct-24</v>
      </c>
      <c r="G9159" t="str">
        <f>PROPER(Raw_Data!C9159&amp;". "&amp;Raw_Data!D9159)</f>
        <v>C. Greenhalgh</v>
      </c>
      <c r="H9159" t="str">
        <f>IF(OR(Raw_Data!E9159="M",Raw_Data!E9159="Male"),"Male",IF(OR(Raw_Data!E9159="F",Raw_Data!E9159="Female"),"Female","Not Confirmed"))</f>
        <v>Male</v>
      </c>
      <c r="I9159">
        <f>Raw_Data!F9159</f>
        <v>25</v>
      </c>
      <c r="J9159" t="str">
        <f>FLOOR(Raw_Data!F9159,10)&amp;"-"&amp;FLOOR(Raw_Data!F9159,10)+9</f>
        <v>20-29</v>
      </c>
      <c r="K9159" t="str">
        <f>Raw_Data!G9159</f>
        <v>Two or More Races</v>
      </c>
      <c r="L9159" t="str">
        <f>Raw_Data!H9159</f>
        <v>None</v>
      </c>
      <c r="M9159" t="str">
        <f>IF(Raw_Data!I9159=TRUE,"Admitted","Not Admitted")</f>
        <v>Admitted</v>
      </c>
      <c r="N9159" t="str">
        <f>IF(Raw_Data!J9159="","Not Rated",Raw_Data!J9159)</f>
        <v>Not Rated</v>
      </c>
      <c r="O9159">
        <f>Raw_Data!K9159</f>
        <v>60</v>
      </c>
      <c r="P9159" t="str">
        <f>IF(Raw_Data!K9159&lt;=30,"Within Time","Delayed")</f>
        <v>Delayed</v>
      </c>
    </row>
    <row r="9160" spans="1:16" x14ac:dyDescent="0.35">
      <c r="A9160" t="str">
        <f>Raw_Data!A9160</f>
        <v>209-35-2216</v>
      </c>
      <c r="B9160" s="2">
        <f>Raw_Data!B9160</f>
        <v>45591.734027777777</v>
      </c>
      <c r="C9160">
        <f>HOUR(Raw_Data!B9160)</f>
        <v>17</v>
      </c>
      <c r="D9160" t="str">
        <f>TEXT(Raw_Data!B9160,"mmm")</f>
        <v>Oct</v>
      </c>
      <c r="E9160">
        <f>YEAR(Raw_Data!B9160)</f>
        <v>2024</v>
      </c>
      <c r="F9160" t="str">
        <f>TEXT(Raw_Data!B9160,"mmm-yy")</f>
        <v>Oct-24</v>
      </c>
      <c r="G9160" t="str">
        <f>PROPER(Raw_Data!C9160&amp;". "&amp;Raw_Data!D9160)</f>
        <v>H. Quickfall</v>
      </c>
      <c r="H9160" t="str">
        <f>IF(OR(Raw_Data!E9160="M",Raw_Data!E9160="Male"),"Male",IF(OR(Raw_Data!E9160="F",Raw_Data!E9160="Female"),"Female","Not Confirmed"))</f>
        <v>Female</v>
      </c>
      <c r="I9160">
        <f>Raw_Data!F9160</f>
        <v>8</v>
      </c>
      <c r="J9160" t="str">
        <f>FLOOR(Raw_Data!F9160,10)&amp;"-"&amp;FLOOR(Raw_Data!F9160,10)+9</f>
        <v>0-9</v>
      </c>
      <c r="K9160" t="str">
        <f>Raw_Data!G9160</f>
        <v>African American</v>
      </c>
      <c r="L9160" t="str">
        <f>Raw_Data!H9160</f>
        <v>None</v>
      </c>
      <c r="M9160" t="str">
        <f>IF(Raw_Data!I9160=TRUE,"Admitted","Not Admitted")</f>
        <v>Not Admitted</v>
      </c>
      <c r="N9160" t="str">
        <f>IF(Raw_Data!J9160="","Not Rated",Raw_Data!J9160)</f>
        <v>Not Rated</v>
      </c>
      <c r="O9160">
        <f>Raw_Data!K9160</f>
        <v>35</v>
      </c>
      <c r="P9160" t="str">
        <f>IF(Raw_Data!K9160&lt;=30,"Within Time","Delayed")</f>
        <v>Delayed</v>
      </c>
    </row>
    <row r="9161" spans="1:16" x14ac:dyDescent="0.35">
      <c r="A9161" t="str">
        <f>Raw_Data!A9161</f>
        <v>215-94-9260</v>
      </c>
      <c r="B9161" s="2">
        <f>Raw_Data!B9161</f>
        <v>45591.807638888888</v>
      </c>
      <c r="C9161">
        <f>HOUR(Raw_Data!B9161)</f>
        <v>19</v>
      </c>
      <c r="D9161" t="str">
        <f>TEXT(Raw_Data!B9161,"mmm")</f>
        <v>Oct</v>
      </c>
      <c r="E9161">
        <f>YEAR(Raw_Data!B9161)</f>
        <v>2024</v>
      </c>
      <c r="F9161" t="str">
        <f>TEXT(Raw_Data!B9161,"mmm-yy")</f>
        <v>Oct-24</v>
      </c>
      <c r="G9161" t="str">
        <f>PROPER(Raw_Data!C9161&amp;". "&amp;Raw_Data!D9161)</f>
        <v>I. Stanlack</v>
      </c>
      <c r="H9161" t="str">
        <f>IF(OR(Raw_Data!E9161="M",Raw_Data!E9161="Male"),"Male",IF(OR(Raw_Data!E9161="F",Raw_Data!E9161="Female"),"Female","Not Confirmed"))</f>
        <v>Female</v>
      </c>
      <c r="I9161">
        <f>Raw_Data!F9161</f>
        <v>60</v>
      </c>
      <c r="J9161" t="str">
        <f>FLOOR(Raw_Data!F9161,10)&amp;"-"&amp;FLOOR(Raw_Data!F9161,10)+9</f>
        <v>60-69</v>
      </c>
      <c r="K9161" t="str">
        <f>Raw_Data!G9161</f>
        <v>African American</v>
      </c>
      <c r="L9161" t="str">
        <f>Raw_Data!H9161</f>
        <v>Orthopedics</v>
      </c>
      <c r="M9161" t="str">
        <f>IF(Raw_Data!I9161=TRUE,"Admitted","Not Admitted")</f>
        <v>Not Admitted</v>
      </c>
      <c r="N9161" t="str">
        <f>IF(Raw_Data!J9161="","Not Rated",Raw_Data!J9161)</f>
        <v>Not Rated</v>
      </c>
      <c r="O9161">
        <f>Raw_Data!K9161</f>
        <v>20</v>
      </c>
      <c r="P9161" t="str">
        <f>IF(Raw_Data!K9161&lt;=30,"Within Time","Delayed")</f>
        <v>Within Time</v>
      </c>
    </row>
    <row r="9162" spans="1:16" x14ac:dyDescent="0.35">
      <c r="A9162" t="str">
        <f>Raw_Data!A9162</f>
        <v>973-47-2837</v>
      </c>
      <c r="B9162" s="2">
        <f>Raw_Data!B9162</f>
        <v>45591.875</v>
      </c>
      <c r="C9162">
        <f>HOUR(Raw_Data!B9162)</f>
        <v>21</v>
      </c>
      <c r="D9162" t="str">
        <f>TEXT(Raw_Data!B9162,"mmm")</f>
        <v>Oct</v>
      </c>
      <c r="E9162">
        <f>YEAR(Raw_Data!B9162)</f>
        <v>2024</v>
      </c>
      <c r="F9162" t="str">
        <f>TEXT(Raw_Data!B9162,"mmm-yy")</f>
        <v>Oct-24</v>
      </c>
      <c r="G9162" t="str">
        <f>PROPER(Raw_Data!C9162&amp;". "&amp;Raw_Data!D9162)</f>
        <v>O. Aldridge</v>
      </c>
      <c r="H9162" t="str">
        <f>IF(OR(Raw_Data!E9162="M",Raw_Data!E9162="Male"),"Male",IF(OR(Raw_Data!E9162="F",Raw_Data!E9162="Female"),"Female","Not Confirmed"))</f>
        <v>Male</v>
      </c>
      <c r="I9162">
        <f>Raw_Data!F9162</f>
        <v>39</v>
      </c>
      <c r="J9162" t="str">
        <f>FLOOR(Raw_Data!F9162,10)&amp;"-"&amp;FLOOR(Raw_Data!F9162,10)+9</f>
        <v>30-39</v>
      </c>
      <c r="K9162" t="str">
        <f>Raw_Data!G9162</f>
        <v>Declined to Identify</v>
      </c>
      <c r="L9162" t="str">
        <f>Raw_Data!H9162</f>
        <v>Neurology</v>
      </c>
      <c r="M9162" t="str">
        <f>IF(Raw_Data!I9162=TRUE,"Admitted","Not Admitted")</f>
        <v>Admitted</v>
      </c>
      <c r="N9162" t="str">
        <f>IF(Raw_Data!J9162="","Not Rated",Raw_Data!J9162)</f>
        <v>Not Rated</v>
      </c>
      <c r="O9162">
        <f>Raw_Data!K9162</f>
        <v>48</v>
      </c>
      <c r="P9162" t="str">
        <f>IF(Raw_Data!K9162&lt;=30,"Within Time","Delayed")</f>
        <v>Delayed</v>
      </c>
    </row>
    <row r="9163" spans="1:16" x14ac:dyDescent="0.35">
      <c r="A9163" t="str">
        <f>Raw_Data!A9163</f>
        <v>378-84-1935</v>
      </c>
      <c r="B9163" s="2">
        <f>Raw_Data!B9163</f>
        <v>45591.890972222223</v>
      </c>
      <c r="C9163">
        <f>HOUR(Raw_Data!B9163)</f>
        <v>21</v>
      </c>
      <c r="D9163" t="str">
        <f>TEXT(Raw_Data!B9163,"mmm")</f>
        <v>Oct</v>
      </c>
      <c r="E9163">
        <f>YEAR(Raw_Data!B9163)</f>
        <v>2024</v>
      </c>
      <c r="F9163" t="str">
        <f>TEXT(Raw_Data!B9163,"mmm-yy")</f>
        <v>Oct-24</v>
      </c>
      <c r="G9163" t="str">
        <f>PROPER(Raw_Data!C9163&amp;". "&amp;Raw_Data!D9163)</f>
        <v>V. Yarborough</v>
      </c>
      <c r="H9163" t="str">
        <f>IF(OR(Raw_Data!E9163="M",Raw_Data!E9163="Male"),"Male",IF(OR(Raw_Data!E9163="F",Raw_Data!E9163="Female"),"Female","Not Confirmed"))</f>
        <v>Male</v>
      </c>
      <c r="I9163">
        <f>Raw_Data!F9163</f>
        <v>60</v>
      </c>
      <c r="J9163" t="str">
        <f>FLOOR(Raw_Data!F9163,10)&amp;"-"&amp;FLOOR(Raw_Data!F9163,10)+9</f>
        <v>60-69</v>
      </c>
      <c r="K9163" t="str">
        <f>Raw_Data!G9163</f>
        <v>Asian</v>
      </c>
      <c r="L9163" t="str">
        <f>Raw_Data!H9163</f>
        <v>General Practice</v>
      </c>
      <c r="M9163" t="str">
        <f>IF(Raw_Data!I9163=TRUE,"Admitted","Not Admitted")</f>
        <v>Admitted</v>
      </c>
      <c r="N9163">
        <f>IF(Raw_Data!J9163="","Not Rated",Raw_Data!J9163)</f>
        <v>7</v>
      </c>
      <c r="O9163">
        <f>Raw_Data!K9163</f>
        <v>48</v>
      </c>
      <c r="P9163" t="str">
        <f>IF(Raw_Data!K9163&lt;=30,"Within Time","Delayed")</f>
        <v>Delayed</v>
      </c>
    </row>
    <row r="9164" spans="1:16" x14ac:dyDescent="0.35">
      <c r="A9164" t="str">
        <f>Raw_Data!A9164</f>
        <v>857-78-1386</v>
      </c>
      <c r="B9164" s="2">
        <f>Raw_Data!B9164</f>
        <v>45591.919444444437</v>
      </c>
      <c r="C9164">
        <f>HOUR(Raw_Data!B9164)</f>
        <v>22</v>
      </c>
      <c r="D9164" t="str">
        <f>TEXT(Raw_Data!B9164,"mmm")</f>
        <v>Oct</v>
      </c>
      <c r="E9164">
        <f>YEAR(Raw_Data!B9164)</f>
        <v>2024</v>
      </c>
      <c r="F9164" t="str">
        <f>TEXT(Raw_Data!B9164,"mmm-yy")</f>
        <v>Oct-24</v>
      </c>
      <c r="G9164" t="str">
        <f>PROPER(Raw_Data!C9164&amp;". "&amp;Raw_Data!D9164)</f>
        <v>P. Jephson</v>
      </c>
      <c r="H9164" t="str">
        <f>IF(OR(Raw_Data!E9164="M",Raw_Data!E9164="Male"),"Male",IF(OR(Raw_Data!E9164="F",Raw_Data!E9164="Female"),"Female","Not Confirmed"))</f>
        <v>Male</v>
      </c>
      <c r="I9164">
        <f>Raw_Data!F9164</f>
        <v>59</v>
      </c>
      <c r="J9164" t="str">
        <f>FLOOR(Raw_Data!F9164,10)&amp;"-"&amp;FLOOR(Raw_Data!F9164,10)+9</f>
        <v>50-59</v>
      </c>
      <c r="K9164" t="str">
        <f>Raw_Data!G9164</f>
        <v>Native American/Alaska Native</v>
      </c>
      <c r="L9164" t="str">
        <f>Raw_Data!H9164</f>
        <v>None</v>
      </c>
      <c r="M9164" t="str">
        <f>IF(Raw_Data!I9164=TRUE,"Admitted","Not Admitted")</f>
        <v>Admitted</v>
      </c>
      <c r="N9164" t="str">
        <f>IF(Raw_Data!J9164="","Not Rated",Raw_Data!J9164)</f>
        <v>Not Rated</v>
      </c>
      <c r="O9164">
        <f>Raw_Data!K9164</f>
        <v>36</v>
      </c>
      <c r="P9164" t="str">
        <f>IF(Raw_Data!K9164&lt;=30,"Within Time","Delayed")</f>
        <v>Delayed</v>
      </c>
    </row>
    <row r="9165" spans="1:16" x14ac:dyDescent="0.35">
      <c r="A9165" t="str">
        <f>Raw_Data!A9165</f>
        <v>974-78-5819</v>
      </c>
      <c r="B9165" s="2">
        <f>Raw_Data!B9165</f>
        <v>45591.959722222222</v>
      </c>
      <c r="C9165">
        <f>HOUR(Raw_Data!B9165)</f>
        <v>23</v>
      </c>
      <c r="D9165" t="str">
        <f>TEXT(Raw_Data!B9165,"mmm")</f>
        <v>Oct</v>
      </c>
      <c r="E9165">
        <f>YEAR(Raw_Data!B9165)</f>
        <v>2024</v>
      </c>
      <c r="F9165" t="str">
        <f>TEXT(Raw_Data!B9165,"mmm-yy")</f>
        <v>Oct-24</v>
      </c>
      <c r="G9165" t="str">
        <f>PROPER(Raw_Data!C9165&amp;". "&amp;Raw_Data!D9165)</f>
        <v>E. Cholmondeley</v>
      </c>
      <c r="H9165" t="str">
        <f>IF(OR(Raw_Data!E9165="M",Raw_Data!E9165="Male"),"Male",IF(OR(Raw_Data!E9165="F",Raw_Data!E9165="Female"),"Female","Not Confirmed"))</f>
        <v>Male</v>
      </c>
      <c r="I9165">
        <f>Raw_Data!F9165</f>
        <v>36</v>
      </c>
      <c r="J9165" t="str">
        <f>FLOOR(Raw_Data!F9165,10)&amp;"-"&amp;FLOOR(Raw_Data!F9165,10)+9</f>
        <v>30-39</v>
      </c>
      <c r="K9165" t="str">
        <f>Raw_Data!G9165</f>
        <v>Unknown</v>
      </c>
      <c r="L9165" t="str">
        <f>Raw_Data!H9165</f>
        <v>Orthopedics</v>
      </c>
      <c r="M9165" t="str">
        <f>IF(Raw_Data!I9165=TRUE,"Admitted","Not Admitted")</f>
        <v>Not Admitted</v>
      </c>
      <c r="N9165" t="str">
        <f>IF(Raw_Data!J9165="","Not Rated",Raw_Data!J9165)</f>
        <v>Not Rated</v>
      </c>
      <c r="O9165">
        <f>Raw_Data!K9165</f>
        <v>23</v>
      </c>
      <c r="P9165" t="str">
        <f>IF(Raw_Data!K9165&lt;=30,"Within Time","Delayed")</f>
        <v>Within Time</v>
      </c>
    </row>
    <row r="9166" spans="1:16" x14ac:dyDescent="0.35">
      <c r="A9166" t="str">
        <f>Raw_Data!A9166</f>
        <v>875-38-8442</v>
      </c>
      <c r="B9166" s="2">
        <f>Raw_Data!B9166</f>
        <v>45591.980555555558</v>
      </c>
      <c r="C9166">
        <f>HOUR(Raw_Data!B9166)</f>
        <v>23</v>
      </c>
      <c r="D9166" t="str">
        <f>TEXT(Raw_Data!B9166,"mmm")</f>
        <v>Oct</v>
      </c>
      <c r="E9166">
        <f>YEAR(Raw_Data!B9166)</f>
        <v>2024</v>
      </c>
      <c r="F9166" t="str">
        <f>TEXT(Raw_Data!B9166,"mmm-yy")</f>
        <v>Oct-24</v>
      </c>
      <c r="G9166" t="str">
        <f>PROPER(Raw_Data!C9166&amp;". "&amp;Raw_Data!D9166)</f>
        <v>N. Sheffield</v>
      </c>
      <c r="H9166" t="str">
        <f>IF(OR(Raw_Data!E9166="M",Raw_Data!E9166="Male"),"Male",IF(OR(Raw_Data!E9166="F",Raw_Data!E9166="Female"),"Female","Not Confirmed"))</f>
        <v>Female</v>
      </c>
      <c r="I9166">
        <f>Raw_Data!F9166</f>
        <v>67</v>
      </c>
      <c r="J9166" t="str">
        <f>FLOOR(Raw_Data!F9166,10)&amp;"-"&amp;FLOOR(Raw_Data!F9166,10)+9</f>
        <v>60-69</v>
      </c>
      <c r="K9166" t="str">
        <f>Raw_Data!G9166</f>
        <v>White</v>
      </c>
      <c r="L9166" t="str">
        <f>Raw_Data!H9166</f>
        <v>None</v>
      </c>
      <c r="M9166" t="str">
        <f>IF(Raw_Data!I9166=TRUE,"Admitted","Not Admitted")</f>
        <v>Not Admitted</v>
      </c>
      <c r="N9166" t="str">
        <f>IF(Raw_Data!J9166="","Not Rated",Raw_Data!J9166)</f>
        <v>Not Rated</v>
      </c>
      <c r="O9166">
        <f>Raw_Data!K9166</f>
        <v>34</v>
      </c>
      <c r="P9166" t="str">
        <f>IF(Raw_Data!K9166&lt;=30,"Within Time","Delayed")</f>
        <v>Delayed</v>
      </c>
    </row>
    <row r="9167" spans="1:16" x14ac:dyDescent="0.35">
      <c r="A9167" t="str">
        <f>Raw_Data!A9167</f>
        <v>209-13-3532</v>
      </c>
      <c r="B9167" s="2">
        <f>Raw_Data!B9167</f>
        <v>45592.090277777781</v>
      </c>
      <c r="C9167">
        <f>HOUR(Raw_Data!B9167)</f>
        <v>2</v>
      </c>
      <c r="D9167" t="str">
        <f>TEXT(Raw_Data!B9167,"mmm")</f>
        <v>Oct</v>
      </c>
      <c r="E9167">
        <f>YEAR(Raw_Data!B9167)</f>
        <v>2024</v>
      </c>
      <c r="F9167" t="str">
        <f>TEXT(Raw_Data!B9167,"mmm-yy")</f>
        <v>Oct-24</v>
      </c>
      <c r="G9167" t="str">
        <f>PROPER(Raw_Data!C9167&amp;". "&amp;Raw_Data!D9167)</f>
        <v>S. Glasspool</v>
      </c>
      <c r="H9167" t="str">
        <f>IF(OR(Raw_Data!E9167="M",Raw_Data!E9167="Male"),"Male",IF(OR(Raw_Data!E9167="F",Raw_Data!E9167="Female"),"Female","Not Confirmed"))</f>
        <v>Male</v>
      </c>
      <c r="I9167">
        <f>Raw_Data!F9167</f>
        <v>51</v>
      </c>
      <c r="J9167" t="str">
        <f>FLOOR(Raw_Data!F9167,10)&amp;"-"&amp;FLOOR(Raw_Data!F9167,10)+9</f>
        <v>50-59</v>
      </c>
      <c r="K9167" t="str">
        <f>Raw_Data!G9167</f>
        <v>Two or More Races</v>
      </c>
      <c r="L9167" t="str">
        <f>Raw_Data!H9167</f>
        <v>None</v>
      </c>
      <c r="M9167" t="str">
        <f>IF(Raw_Data!I9167=TRUE,"Admitted","Not Admitted")</f>
        <v>Not Admitted</v>
      </c>
      <c r="N9167" t="str">
        <f>IF(Raw_Data!J9167="","Not Rated",Raw_Data!J9167)</f>
        <v>Not Rated</v>
      </c>
      <c r="O9167">
        <f>Raw_Data!K9167</f>
        <v>17</v>
      </c>
      <c r="P9167" t="str">
        <f>IF(Raw_Data!K9167&lt;=30,"Within Time","Delayed")</f>
        <v>Within Time</v>
      </c>
    </row>
    <row r="9168" spans="1:16" x14ac:dyDescent="0.35">
      <c r="A9168" t="str">
        <f>Raw_Data!A9168</f>
        <v>740-75-7083</v>
      </c>
      <c r="B9168" s="2">
        <f>Raw_Data!B9168</f>
        <v>45592.165972222218</v>
      </c>
      <c r="C9168">
        <f>HOUR(Raw_Data!B9168)</f>
        <v>3</v>
      </c>
      <c r="D9168" t="str">
        <f>TEXT(Raw_Data!B9168,"mmm")</f>
        <v>Oct</v>
      </c>
      <c r="E9168">
        <f>YEAR(Raw_Data!B9168)</f>
        <v>2024</v>
      </c>
      <c r="F9168" t="str">
        <f>TEXT(Raw_Data!B9168,"mmm-yy")</f>
        <v>Oct-24</v>
      </c>
      <c r="G9168" t="str">
        <f>PROPER(Raw_Data!C9168&amp;". "&amp;Raw_Data!D9168)</f>
        <v>K. Dewhirst</v>
      </c>
      <c r="H9168" t="str">
        <f>IF(OR(Raw_Data!E9168="M",Raw_Data!E9168="Male"),"Male",IF(OR(Raw_Data!E9168="F",Raw_Data!E9168="Female"),"Female","Not Confirmed"))</f>
        <v>Male</v>
      </c>
      <c r="I9168">
        <f>Raw_Data!F9168</f>
        <v>75</v>
      </c>
      <c r="J9168" t="str">
        <f>FLOOR(Raw_Data!F9168,10)&amp;"-"&amp;FLOOR(Raw_Data!F9168,10)+9</f>
        <v>70-79</v>
      </c>
      <c r="K9168" t="str">
        <f>Raw_Data!G9168</f>
        <v>Two or More Races</v>
      </c>
      <c r="L9168" t="str">
        <f>Raw_Data!H9168</f>
        <v>None</v>
      </c>
      <c r="M9168" t="str">
        <f>IF(Raw_Data!I9168=TRUE,"Admitted","Not Admitted")</f>
        <v>Admitted</v>
      </c>
      <c r="N9168">
        <f>IF(Raw_Data!J9168="","Not Rated",Raw_Data!J9168)</f>
        <v>10</v>
      </c>
      <c r="O9168">
        <f>Raw_Data!K9168</f>
        <v>11</v>
      </c>
      <c r="P9168" t="str">
        <f>IF(Raw_Data!K9168&lt;=30,"Within Time","Delayed")</f>
        <v>Within Time</v>
      </c>
    </row>
    <row r="9169" spans="1:16" x14ac:dyDescent="0.35">
      <c r="A9169" t="str">
        <f>Raw_Data!A9169</f>
        <v>898-50-6127</v>
      </c>
      <c r="B9169" s="2">
        <f>Raw_Data!B9169</f>
        <v>45592.265972222223</v>
      </c>
      <c r="C9169">
        <f>HOUR(Raw_Data!B9169)</f>
        <v>6</v>
      </c>
      <c r="D9169" t="str">
        <f>TEXT(Raw_Data!B9169,"mmm")</f>
        <v>Oct</v>
      </c>
      <c r="E9169">
        <f>YEAR(Raw_Data!B9169)</f>
        <v>2024</v>
      </c>
      <c r="F9169" t="str">
        <f>TEXT(Raw_Data!B9169,"mmm-yy")</f>
        <v>Oct-24</v>
      </c>
      <c r="G9169" t="str">
        <f>PROPER(Raw_Data!C9169&amp;". "&amp;Raw_Data!D9169)</f>
        <v>V. Schubuser</v>
      </c>
      <c r="H9169" t="str">
        <f>IF(OR(Raw_Data!E9169="M",Raw_Data!E9169="Male"),"Male",IF(OR(Raw_Data!E9169="F",Raw_Data!E9169="Female"),"Female","Not Confirmed"))</f>
        <v>Not Confirmed</v>
      </c>
      <c r="I9169">
        <f>Raw_Data!F9169</f>
        <v>26</v>
      </c>
      <c r="J9169" t="str">
        <f>FLOOR(Raw_Data!F9169,10)&amp;"-"&amp;FLOOR(Raw_Data!F9169,10)+9</f>
        <v>20-29</v>
      </c>
      <c r="K9169" t="str">
        <f>Raw_Data!G9169</f>
        <v>Asian</v>
      </c>
      <c r="L9169" t="str">
        <f>Raw_Data!H9169</f>
        <v>None</v>
      </c>
      <c r="M9169" t="str">
        <f>IF(Raw_Data!I9169=TRUE,"Admitted","Not Admitted")</f>
        <v>Not Admitted</v>
      </c>
      <c r="N9169">
        <f>IF(Raw_Data!J9169="","Not Rated",Raw_Data!J9169)</f>
        <v>0</v>
      </c>
      <c r="O9169">
        <f>Raw_Data!K9169</f>
        <v>22</v>
      </c>
      <c r="P9169" t="str">
        <f>IF(Raw_Data!K9169&lt;=30,"Within Time","Delayed")</f>
        <v>Within Time</v>
      </c>
    </row>
    <row r="9170" spans="1:16" x14ac:dyDescent="0.35">
      <c r="A9170" t="str">
        <f>Raw_Data!A9170</f>
        <v>220-43-2448</v>
      </c>
      <c r="B9170" s="2">
        <f>Raw_Data!B9170</f>
        <v>45592.345138888893</v>
      </c>
      <c r="C9170">
        <f>HOUR(Raw_Data!B9170)</f>
        <v>8</v>
      </c>
      <c r="D9170" t="str">
        <f>TEXT(Raw_Data!B9170,"mmm")</f>
        <v>Oct</v>
      </c>
      <c r="E9170">
        <f>YEAR(Raw_Data!B9170)</f>
        <v>2024</v>
      </c>
      <c r="F9170" t="str">
        <f>TEXT(Raw_Data!B9170,"mmm-yy")</f>
        <v>Oct-24</v>
      </c>
      <c r="G9170" t="str">
        <f>PROPER(Raw_Data!C9170&amp;". "&amp;Raw_Data!D9170)</f>
        <v>S. Postlethwaite</v>
      </c>
      <c r="H9170" t="str">
        <f>IF(OR(Raw_Data!E9170="M",Raw_Data!E9170="Male"),"Male",IF(OR(Raw_Data!E9170="F",Raw_Data!E9170="Female"),"Female","Not Confirmed"))</f>
        <v>Male</v>
      </c>
      <c r="I9170">
        <f>Raw_Data!F9170</f>
        <v>55</v>
      </c>
      <c r="J9170" t="str">
        <f>FLOOR(Raw_Data!F9170,10)&amp;"-"&amp;FLOOR(Raw_Data!F9170,10)+9</f>
        <v>50-59</v>
      </c>
      <c r="K9170" t="str">
        <f>Raw_Data!G9170</f>
        <v>White</v>
      </c>
      <c r="L9170" t="str">
        <f>Raw_Data!H9170</f>
        <v>Physiotherapy</v>
      </c>
      <c r="M9170" t="str">
        <f>IF(Raw_Data!I9170=TRUE,"Admitted","Not Admitted")</f>
        <v>Not Admitted</v>
      </c>
      <c r="N9170">
        <f>IF(Raw_Data!J9170="","Not Rated",Raw_Data!J9170)</f>
        <v>4</v>
      </c>
      <c r="O9170">
        <f>Raw_Data!K9170</f>
        <v>53</v>
      </c>
      <c r="P9170" t="str">
        <f>IF(Raw_Data!K9170&lt;=30,"Within Time","Delayed")</f>
        <v>Delayed</v>
      </c>
    </row>
    <row r="9171" spans="1:16" x14ac:dyDescent="0.35">
      <c r="A9171" t="str">
        <f>Raw_Data!A9171</f>
        <v>437-49-5169</v>
      </c>
      <c r="B9171" s="2">
        <f>Raw_Data!B9171</f>
        <v>45592.544444444437</v>
      </c>
      <c r="C9171">
        <f>HOUR(Raw_Data!B9171)</f>
        <v>13</v>
      </c>
      <c r="D9171" t="str">
        <f>TEXT(Raw_Data!B9171,"mmm")</f>
        <v>Oct</v>
      </c>
      <c r="E9171">
        <f>YEAR(Raw_Data!B9171)</f>
        <v>2024</v>
      </c>
      <c r="F9171" t="str">
        <f>TEXT(Raw_Data!B9171,"mmm-yy")</f>
        <v>Oct-24</v>
      </c>
      <c r="G9171" t="str">
        <f>PROPER(Raw_Data!C9171&amp;". "&amp;Raw_Data!D9171)</f>
        <v>T. Middleditch</v>
      </c>
      <c r="H9171" t="str">
        <f>IF(OR(Raw_Data!E9171="M",Raw_Data!E9171="Male"),"Male",IF(OR(Raw_Data!E9171="F",Raw_Data!E9171="Female"),"Female","Not Confirmed"))</f>
        <v>Male</v>
      </c>
      <c r="I9171">
        <f>Raw_Data!F9171</f>
        <v>34</v>
      </c>
      <c r="J9171" t="str">
        <f>FLOOR(Raw_Data!F9171,10)&amp;"-"&amp;FLOOR(Raw_Data!F9171,10)+9</f>
        <v>30-39</v>
      </c>
      <c r="K9171" t="str">
        <f>Raw_Data!G9171</f>
        <v>Native American/Alaska Native</v>
      </c>
      <c r="L9171" t="str">
        <f>Raw_Data!H9171</f>
        <v>Renal</v>
      </c>
      <c r="M9171" t="str">
        <f>IF(Raw_Data!I9171=TRUE,"Admitted","Not Admitted")</f>
        <v>Not Admitted</v>
      </c>
      <c r="N9171" t="str">
        <f>IF(Raw_Data!J9171="","Not Rated",Raw_Data!J9171)</f>
        <v>Not Rated</v>
      </c>
      <c r="O9171">
        <f>Raw_Data!K9171</f>
        <v>13</v>
      </c>
      <c r="P9171" t="str">
        <f>IF(Raw_Data!K9171&lt;=30,"Within Time","Delayed")</f>
        <v>Within Time</v>
      </c>
    </row>
    <row r="9172" spans="1:16" x14ac:dyDescent="0.35">
      <c r="A9172" t="str">
        <f>Raw_Data!A9172</f>
        <v>563-75-9447</v>
      </c>
      <c r="B9172" s="2">
        <f>Raw_Data!B9172</f>
        <v>45592.546527777777</v>
      </c>
      <c r="C9172">
        <f>HOUR(Raw_Data!B9172)</f>
        <v>13</v>
      </c>
      <c r="D9172" t="str">
        <f>TEXT(Raw_Data!B9172,"mmm")</f>
        <v>Oct</v>
      </c>
      <c r="E9172">
        <f>YEAR(Raw_Data!B9172)</f>
        <v>2024</v>
      </c>
      <c r="F9172" t="str">
        <f>TEXT(Raw_Data!B9172,"mmm-yy")</f>
        <v>Oct-24</v>
      </c>
      <c r="G9172" t="str">
        <f>PROPER(Raw_Data!C9172&amp;". "&amp;Raw_Data!D9172)</f>
        <v>C. Birtwhistle</v>
      </c>
      <c r="H9172" t="str">
        <f>IF(OR(Raw_Data!E9172="M",Raw_Data!E9172="Male"),"Male",IF(OR(Raw_Data!E9172="F",Raw_Data!E9172="Female"),"Female","Not Confirmed"))</f>
        <v>Female</v>
      </c>
      <c r="I9172">
        <f>Raw_Data!F9172</f>
        <v>38</v>
      </c>
      <c r="J9172" t="str">
        <f>FLOOR(Raw_Data!F9172,10)&amp;"-"&amp;FLOOR(Raw_Data!F9172,10)+9</f>
        <v>30-39</v>
      </c>
      <c r="K9172" t="str">
        <f>Raw_Data!G9172</f>
        <v>White</v>
      </c>
      <c r="L9172" t="str">
        <f>Raw_Data!H9172</f>
        <v>None</v>
      </c>
      <c r="M9172" t="str">
        <f>IF(Raw_Data!I9172=TRUE,"Admitted","Not Admitted")</f>
        <v>Not Admitted</v>
      </c>
      <c r="N9172">
        <f>IF(Raw_Data!J9172="","Not Rated",Raw_Data!J9172)</f>
        <v>6</v>
      </c>
      <c r="O9172">
        <f>Raw_Data!K9172</f>
        <v>58</v>
      </c>
      <c r="P9172" t="str">
        <f>IF(Raw_Data!K9172&lt;=30,"Within Time","Delayed")</f>
        <v>Delayed</v>
      </c>
    </row>
    <row r="9173" spans="1:16" x14ac:dyDescent="0.35">
      <c r="A9173" t="str">
        <f>Raw_Data!A9173</f>
        <v>740-89-4934</v>
      </c>
      <c r="B9173" s="2">
        <f>Raw_Data!B9173</f>
        <v>45592.557638888888</v>
      </c>
      <c r="C9173">
        <f>HOUR(Raw_Data!B9173)</f>
        <v>13</v>
      </c>
      <c r="D9173" t="str">
        <f>TEXT(Raw_Data!B9173,"mmm")</f>
        <v>Oct</v>
      </c>
      <c r="E9173">
        <f>YEAR(Raw_Data!B9173)</f>
        <v>2024</v>
      </c>
      <c r="F9173" t="str">
        <f>TEXT(Raw_Data!B9173,"mmm-yy")</f>
        <v>Oct-24</v>
      </c>
      <c r="G9173" t="str">
        <f>PROPER(Raw_Data!C9173&amp;". "&amp;Raw_Data!D9173)</f>
        <v>Z. Merriweather</v>
      </c>
      <c r="H9173" t="str">
        <f>IF(OR(Raw_Data!E9173="M",Raw_Data!E9173="Male"),"Male",IF(OR(Raw_Data!E9173="F",Raw_Data!E9173="Female"),"Female","Not Confirmed"))</f>
        <v>Female</v>
      </c>
      <c r="I9173">
        <f>Raw_Data!F9173</f>
        <v>27</v>
      </c>
      <c r="J9173" t="str">
        <f>FLOOR(Raw_Data!F9173,10)&amp;"-"&amp;FLOOR(Raw_Data!F9173,10)+9</f>
        <v>20-29</v>
      </c>
      <c r="K9173" t="str">
        <f>Raw_Data!G9173</f>
        <v>White</v>
      </c>
      <c r="L9173" t="str">
        <f>Raw_Data!H9173</f>
        <v>General Practice</v>
      </c>
      <c r="M9173" t="str">
        <f>IF(Raw_Data!I9173=TRUE,"Admitted","Not Admitted")</f>
        <v>Admitted</v>
      </c>
      <c r="N9173">
        <f>IF(Raw_Data!J9173="","Not Rated",Raw_Data!J9173)</f>
        <v>2</v>
      </c>
      <c r="O9173">
        <f>Raw_Data!K9173</f>
        <v>42</v>
      </c>
      <c r="P9173" t="str">
        <f>IF(Raw_Data!K9173&lt;=30,"Within Time","Delayed")</f>
        <v>Delayed</v>
      </c>
    </row>
    <row r="9174" spans="1:16" x14ac:dyDescent="0.35">
      <c r="A9174" t="str">
        <f>Raw_Data!A9174</f>
        <v>385-79-7704</v>
      </c>
      <c r="B9174" s="2">
        <f>Raw_Data!B9174</f>
        <v>45592.644444444442</v>
      </c>
      <c r="C9174">
        <f>HOUR(Raw_Data!B9174)</f>
        <v>15</v>
      </c>
      <c r="D9174" t="str">
        <f>TEXT(Raw_Data!B9174,"mmm")</f>
        <v>Oct</v>
      </c>
      <c r="E9174">
        <f>YEAR(Raw_Data!B9174)</f>
        <v>2024</v>
      </c>
      <c r="F9174" t="str">
        <f>TEXT(Raw_Data!B9174,"mmm-yy")</f>
        <v>Oct-24</v>
      </c>
      <c r="G9174" t="str">
        <f>PROPER(Raw_Data!C9174&amp;". "&amp;Raw_Data!D9174)</f>
        <v>K. Oakden</v>
      </c>
      <c r="H9174" t="str">
        <f>IF(OR(Raw_Data!E9174="M",Raw_Data!E9174="Male"),"Male",IF(OR(Raw_Data!E9174="F",Raw_Data!E9174="Female"),"Female","Not Confirmed"))</f>
        <v>Male</v>
      </c>
      <c r="I9174">
        <f>Raw_Data!F9174</f>
        <v>13</v>
      </c>
      <c r="J9174" t="str">
        <f>FLOOR(Raw_Data!F9174,10)&amp;"-"&amp;FLOOR(Raw_Data!F9174,10)+9</f>
        <v>10-19</v>
      </c>
      <c r="K9174" t="str">
        <f>Raw_Data!G9174</f>
        <v>Two or More Races</v>
      </c>
      <c r="L9174" t="str">
        <f>Raw_Data!H9174</f>
        <v>None</v>
      </c>
      <c r="M9174" t="str">
        <f>IF(Raw_Data!I9174=TRUE,"Admitted","Not Admitted")</f>
        <v>Admitted</v>
      </c>
      <c r="N9174" t="str">
        <f>IF(Raw_Data!J9174="","Not Rated",Raw_Data!J9174)</f>
        <v>Not Rated</v>
      </c>
      <c r="O9174">
        <f>Raw_Data!K9174</f>
        <v>10</v>
      </c>
      <c r="P9174" t="str">
        <f>IF(Raw_Data!K9174&lt;=30,"Within Time","Delayed")</f>
        <v>Within Time</v>
      </c>
    </row>
    <row r="9175" spans="1:16" x14ac:dyDescent="0.35">
      <c r="A9175" t="str">
        <f>Raw_Data!A9175</f>
        <v>786-16-2539</v>
      </c>
      <c r="B9175" s="2">
        <f>Raw_Data!B9175</f>
        <v>45592.713194444441</v>
      </c>
      <c r="C9175">
        <f>HOUR(Raw_Data!B9175)</f>
        <v>17</v>
      </c>
      <c r="D9175" t="str">
        <f>TEXT(Raw_Data!B9175,"mmm")</f>
        <v>Oct</v>
      </c>
      <c r="E9175">
        <f>YEAR(Raw_Data!B9175)</f>
        <v>2024</v>
      </c>
      <c r="F9175" t="str">
        <f>TEXT(Raw_Data!B9175,"mmm-yy")</f>
        <v>Oct-24</v>
      </c>
      <c r="G9175" t="str">
        <f>PROPER(Raw_Data!C9175&amp;". "&amp;Raw_Data!D9175)</f>
        <v>R. Underhill</v>
      </c>
      <c r="H9175" t="str">
        <f>IF(OR(Raw_Data!E9175="M",Raw_Data!E9175="Male"),"Male",IF(OR(Raw_Data!E9175="F",Raw_Data!E9175="Female"),"Female","Not Confirmed"))</f>
        <v>Male</v>
      </c>
      <c r="I9175">
        <f>Raw_Data!F9175</f>
        <v>45</v>
      </c>
      <c r="J9175" t="str">
        <f>FLOOR(Raw_Data!F9175,10)&amp;"-"&amp;FLOOR(Raw_Data!F9175,10)+9</f>
        <v>40-49</v>
      </c>
      <c r="K9175" t="str">
        <f>Raw_Data!G9175</f>
        <v>Two or More Races</v>
      </c>
      <c r="L9175" t="str">
        <f>Raw_Data!H9175</f>
        <v>None</v>
      </c>
      <c r="M9175" t="str">
        <f>IF(Raw_Data!I9175=TRUE,"Admitted","Not Admitted")</f>
        <v>Admitted</v>
      </c>
      <c r="N9175" t="str">
        <f>IF(Raw_Data!J9175="","Not Rated",Raw_Data!J9175)</f>
        <v>Not Rated</v>
      </c>
      <c r="O9175">
        <f>Raw_Data!K9175</f>
        <v>51</v>
      </c>
      <c r="P9175" t="str">
        <f>IF(Raw_Data!K9175&lt;=30,"Within Time","Delayed")</f>
        <v>Delayed</v>
      </c>
    </row>
    <row r="9176" spans="1:16" x14ac:dyDescent="0.35">
      <c r="A9176" t="str">
        <f>Raw_Data!A9176</f>
        <v>890-69-7022</v>
      </c>
      <c r="B9176" s="2">
        <f>Raw_Data!B9176</f>
        <v>45592.731249999997</v>
      </c>
      <c r="C9176">
        <f>HOUR(Raw_Data!B9176)</f>
        <v>17</v>
      </c>
      <c r="D9176" t="str">
        <f>TEXT(Raw_Data!B9176,"mmm")</f>
        <v>Oct</v>
      </c>
      <c r="E9176">
        <f>YEAR(Raw_Data!B9176)</f>
        <v>2024</v>
      </c>
      <c r="F9176" t="str">
        <f>TEXT(Raw_Data!B9176,"mmm-yy")</f>
        <v>Oct-24</v>
      </c>
      <c r="G9176" t="str">
        <f>PROPER(Raw_Data!C9176&amp;". "&amp;Raw_Data!D9176)</f>
        <v>W. Northcote</v>
      </c>
      <c r="H9176" t="str">
        <f>IF(OR(Raw_Data!E9176="M",Raw_Data!E9176="Male"),"Male",IF(OR(Raw_Data!E9176="F",Raw_Data!E9176="Female"),"Female","Not Confirmed"))</f>
        <v>Not Confirmed</v>
      </c>
      <c r="I9176">
        <f>Raw_Data!F9176</f>
        <v>30</v>
      </c>
      <c r="J9176" t="str">
        <f>FLOOR(Raw_Data!F9176,10)&amp;"-"&amp;FLOOR(Raw_Data!F9176,10)+9</f>
        <v>30-39</v>
      </c>
      <c r="K9176" t="str">
        <f>Raw_Data!G9176</f>
        <v>Asian</v>
      </c>
      <c r="L9176" t="str">
        <f>Raw_Data!H9176</f>
        <v>General Practice</v>
      </c>
      <c r="M9176" t="str">
        <f>IF(Raw_Data!I9176=TRUE,"Admitted","Not Admitted")</f>
        <v>Not Admitted</v>
      </c>
      <c r="N9176" t="str">
        <f>IF(Raw_Data!J9176="","Not Rated",Raw_Data!J9176)</f>
        <v>Not Rated</v>
      </c>
      <c r="O9176">
        <f>Raw_Data!K9176</f>
        <v>34</v>
      </c>
      <c r="P9176" t="str">
        <f>IF(Raw_Data!K9176&lt;=30,"Within Time","Delayed")</f>
        <v>Delayed</v>
      </c>
    </row>
    <row r="9177" spans="1:16" x14ac:dyDescent="0.35">
      <c r="A9177" t="str">
        <f>Raw_Data!A9177</f>
        <v>165-94-3710</v>
      </c>
      <c r="B9177" s="2">
        <f>Raw_Data!B9177</f>
        <v>45592.756249999999</v>
      </c>
      <c r="C9177">
        <f>HOUR(Raw_Data!B9177)</f>
        <v>18</v>
      </c>
      <c r="D9177" t="str">
        <f>TEXT(Raw_Data!B9177,"mmm")</f>
        <v>Oct</v>
      </c>
      <c r="E9177">
        <f>YEAR(Raw_Data!B9177)</f>
        <v>2024</v>
      </c>
      <c r="F9177" t="str">
        <f>TEXT(Raw_Data!B9177,"mmm-yy")</f>
        <v>Oct-24</v>
      </c>
      <c r="G9177" t="str">
        <f>PROPER(Raw_Data!C9177&amp;". "&amp;Raw_Data!D9177)</f>
        <v>K. Hathaway</v>
      </c>
      <c r="H9177" t="str">
        <f>IF(OR(Raw_Data!E9177="M",Raw_Data!E9177="Male"),"Male",IF(OR(Raw_Data!E9177="F",Raw_Data!E9177="Female"),"Female","Not Confirmed"))</f>
        <v>Male</v>
      </c>
      <c r="I9177">
        <f>Raw_Data!F9177</f>
        <v>11</v>
      </c>
      <c r="J9177" t="str">
        <f>FLOOR(Raw_Data!F9177,10)&amp;"-"&amp;FLOOR(Raw_Data!F9177,10)+9</f>
        <v>10-19</v>
      </c>
      <c r="K9177" t="str">
        <f>Raw_Data!G9177</f>
        <v>Unknown</v>
      </c>
      <c r="L9177" t="str">
        <f>Raw_Data!H9177</f>
        <v>None</v>
      </c>
      <c r="M9177" t="str">
        <f>IF(Raw_Data!I9177=TRUE,"Admitted","Not Admitted")</f>
        <v>Not Admitted</v>
      </c>
      <c r="N9177" t="str">
        <f>IF(Raw_Data!J9177="","Not Rated",Raw_Data!J9177)</f>
        <v>Not Rated</v>
      </c>
      <c r="O9177">
        <f>Raw_Data!K9177</f>
        <v>35</v>
      </c>
      <c r="P9177" t="str">
        <f>IF(Raw_Data!K9177&lt;=30,"Within Time","Delayed")</f>
        <v>Delayed</v>
      </c>
    </row>
    <row r="9178" spans="1:16" x14ac:dyDescent="0.35">
      <c r="A9178" t="str">
        <f>Raw_Data!A9178</f>
        <v>844-20-8711</v>
      </c>
      <c r="B9178" s="2">
        <f>Raw_Data!B9178</f>
        <v>45592.986111111109</v>
      </c>
      <c r="C9178">
        <f>HOUR(Raw_Data!B9178)</f>
        <v>23</v>
      </c>
      <c r="D9178" t="str">
        <f>TEXT(Raw_Data!B9178,"mmm")</f>
        <v>Oct</v>
      </c>
      <c r="E9178">
        <f>YEAR(Raw_Data!B9178)</f>
        <v>2024</v>
      </c>
      <c r="F9178" t="str">
        <f>TEXT(Raw_Data!B9178,"mmm-yy")</f>
        <v>Oct-24</v>
      </c>
      <c r="G9178" t="str">
        <f>PROPER(Raw_Data!C9178&amp;". "&amp;Raw_Data!D9178)</f>
        <v>V. Dewhirst</v>
      </c>
      <c r="H9178" t="str">
        <f>IF(OR(Raw_Data!E9178="M",Raw_Data!E9178="Male"),"Male",IF(OR(Raw_Data!E9178="F",Raw_Data!E9178="Female"),"Female","Not Confirmed"))</f>
        <v>Male</v>
      </c>
      <c r="I9178">
        <f>Raw_Data!F9178</f>
        <v>50</v>
      </c>
      <c r="J9178" t="str">
        <f>FLOOR(Raw_Data!F9178,10)&amp;"-"&amp;FLOOR(Raw_Data!F9178,10)+9</f>
        <v>50-59</v>
      </c>
      <c r="K9178" t="str">
        <f>Raw_Data!G9178</f>
        <v>Declined to Identify</v>
      </c>
      <c r="L9178" t="str">
        <f>Raw_Data!H9178</f>
        <v>General Practice</v>
      </c>
      <c r="M9178" t="str">
        <f>IF(Raw_Data!I9178=TRUE,"Admitted","Not Admitted")</f>
        <v>Not Admitted</v>
      </c>
      <c r="N9178" t="str">
        <f>IF(Raw_Data!J9178="","Not Rated",Raw_Data!J9178)</f>
        <v>Not Rated</v>
      </c>
      <c r="O9178">
        <f>Raw_Data!K9178</f>
        <v>39</v>
      </c>
      <c r="P9178" t="str">
        <f>IF(Raw_Data!K9178&lt;=30,"Within Time","Delayed")</f>
        <v>Delayed</v>
      </c>
    </row>
    <row r="9179" spans="1:16" x14ac:dyDescent="0.35">
      <c r="A9179" t="str">
        <f>Raw_Data!A9179</f>
        <v>361-71-8011</v>
      </c>
      <c r="B9179" s="2">
        <f>Raw_Data!B9179</f>
        <v>45593.107638888891</v>
      </c>
      <c r="C9179">
        <f>HOUR(Raw_Data!B9179)</f>
        <v>2</v>
      </c>
      <c r="D9179" t="str">
        <f>TEXT(Raw_Data!B9179,"mmm")</f>
        <v>Oct</v>
      </c>
      <c r="E9179">
        <f>YEAR(Raw_Data!B9179)</f>
        <v>2024</v>
      </c>
      <c r="F9179" t="str">
        <f>TEXT(Raw_Data!B9179,"mmm-yy")</f>
        <v>Oct-24</v>
      </c>
      <c r="G9179" t="str">
        <f>PROPER(Raw_Data!C9179&amp;". "&amp;Raw_Data!D9179)</f>
        <v>Q. Oakden</v>
      </c>
      <c r="H9179" t="str">
        <f>IF(OR(Raw_Data!E9179="M",Raw_Data!E9179="Male"),"Male",IF(OR(Raw_Data!E9179="F",Raw_Data!E9179="Female"),"Female","Not Confirmed"))</f>
        <v>Male</v>
      </c>
      <c r="I9179">
        <f>Raw_Data!F9179</f>
        <v>60</v>
      </c>
      <c r="J9179" t="str">
        <f>FLOOR(Raw_Data!F9179,10)&amp;"-"&amp;FLOOR(Raw_Data!F9179,10)+9</f>
        <v>60-69</v>
      </c>
      <c r="K9179" t="str">
        <f>Raw_Data!G9179</f>
        <v>African American</v>
      </c>
      <c r="L9179" t="str">
        <f>Raw_Data!H9179</f>
        <v>None</v>
      </c>
      <c r="M9179" t="str">
        <f>IF(Raw_Data!I9179=TRUE,"Admitted","Not Admitted")</f>
        <v>Admitted</v>
      </c>
      <c r="N9179" t="str">
        <f>IF(Raw_Data!J9179="","Not Rated",Raw_Data!J9179)</f>
        <v>Not Rated</v>
      </c>
      <c r="O9179">
        <f>Raw_Data!K9179</f>
        <v>29</v>
      </c>
      <c r="P9179" t="str">
        <f>IF(Raw_Data!K9179&lt;=30,"Within Time","Delayed")</f>
        <v>Within Time</v>
      </c>
    </row>
    <row r="9180" spans="1:16" x14ac:dyDescent="0.35">
      <c r="A9180" t="str">
        <f>Raw_Data!A9180</f>
        <v>807-44-5174</v>
      </c>
      <c r="B9180" s="2">
        <f>Raw_Data!B9180</f>
        <v>45593.39166666667</v>
      </c>
      <c r="C9180">
        <f>HOUR(Raw_Data!B9180)</f>
        <v>9</v>
      </c>
      <c r="D9180" t="str">
        <f>TEXT(Raw_Data!B9180,"mmm")</f>
        <v>Oct</v>
      </c>
      <c r="E9180">
        <f>YEAR(Raw_Data!B9180)</f>
        <v>2024</v>
      </c>
      <c r="F9180" t="str">
        <f>TEXT(Raw_Data!B9180,"mmm-yy")</f>
        <v>Oct-24</v>
      </c>
      <c r="G9180" t="str">
        <f>PROPER(Raw_Data!C9180&amp;". "&amp;Raw_Data!D9180)</f>
        <v>I. Titcombe</v>
      </c>
      <c r="H9180" t="str">
        <f>IF(OR(Raw_Data!E9180="M",Raw_Data!E9180="Male"),"Male",IF(OR(Raw_Data!E9180="F",Raw_Data!E9180="Female"),"Female","Not Confirmed"))</f>
        <v>Female</v>
      </c>
      <c r="I9180">
        <f>Raw_Data!F9180</f>
        <v>52</v>
      </c>
      <c r="J9180" t="str">
        <f>FLOOR(Raw_Data!F9180,10)&amp;"-"&amp;FLOOR(Raw_Data!F9180,10)+9</f>
        <v>50-59</v>
      </c>
      <c r="K9180" t="str">
        <f>Raw_Data!G9180</f>
        <v>African American</v>
      </c>
      <c r="L9180" t="str">
        <f>Raw_Data!H9180</f>
        <v>Physiotherapy</v>
      </c>
      <c r="M9180" t="str">
        <f>IF(Raw_Data!I9180=TRUE,"Admitted","Not Admitted")</f>
        <v>Admitted</v>
      </c>
      <c r="N9180" t="str">
        <f>IF(Raw_Data!J9180="","Not Rated",Raw_Data!J9180)</f>
        <v>Not Rated</v>
      </c>
      <c r="O9180">
        <f>Raw_Data!K9180</f>
        <v>50</v>
      </c>
      <c r="P9180" t="str">
        <f>IF(Raw_Data!K9180&lt;=30,"Within Time","Delayed")</f>
        <v>Delayed</v>
      </c>
    </row>
    <row r="9181" spans="1:16" x14ac:dyDescent="0.35">
      <c r="A9181" t="str">
        <f>Raw_Data!A9181</f>
        <v>428-54-3521</v>
      </c>
      <c r="B9181" s="2">
        <f>Raw_Data!B9181</f>
        <v>45593.696527777778</v>
      </c>
      <c r="C9181">
        <f>HOUR(Raw_Data!B9181)</f>
        <v>16</v>
      </c>
      <c r="D9181" t="str">
        <f>TEXT(Raw_Data!B9181,"mmm")</f>
        <v>Oct</v>
      </c>
      <c r="E9181">
        <f>YEAR(Raw_Data!B9181)</f>
        <v>2024</v>
      </c>
      <c r="F9181" t="str">
        <f>TEXT(Raw_Data!B9181,"mmm-yy")</f>
        <v>Oct-24</v>
      </c>
      <c r="G9181" t="str">
        <f>PROPER(Raw_Data!C9181&amp;". "&amp;Raw_Data!D9181)</f>
        <v>W. Ellerby</v>
      </c>
      <c r="H9181" t="str">
        <f>IF(OR(Raw_Data!E9181="M",Raw_Data!E9181="Male"),"Male",IF(OR(Raw_Data!E9181="F",Raw_Data!E9181="Female"),"Female","Not Confirmed"))</f>
        <v>Female</v>
      </c>
      <c r="I9181">
        <f>Raw_Data!F9181</f>
        <v>31</v>
      </c>
      <c r="J9181" t="str">
        <f>FLOOR(Raw_Data!F9181,10)&amp;"-"&amp;FLOOR(Raw_Data!F9181,10)+9</f>
        <v>30-39</v>
      </c>
      <c r="K9181" t="str">
        <f>Raw_Data!G9181</f>
        <v>White</v>
      </c>
      <c r="L9181" t="str">
        <f>Raw_Data!H9181</f>
        <v>General Practice</v>
      </c>
      <c r="M9181" t="str">
        <f>IF(Raw_Data!I9181=TRUE,"Admitted","Not Admitted")</f>
        <v>Not Admitted</v>
      </c>
      <c r="N9181" t="str">
        <f>IF(Raw_Data!J9181="","Not Rated",Raw_Data!J9181)</f>
        <v>Not Rated</v>
      </c>
      <c r="O9181">
        <f>Raw_Data!K9181</f>
        <v>50</v>
      </c>
      <c r="P9181" t="str">
        <f>IF(Raw_Data!K9181&lt;=30,"Within Time","Delayed")</f>
        <v>Delayed</v>
      </c>
    </row>
    <row r="9182" spans="1:16" x14ac:dyDescent="0.35">
      <c r="A9182" t="str">
        <f>Raw_Data!A9182</f>
        <v>752-15-5210</v>
      </c>
      <c r="B9182" s="2">
        <f>Raw_Data!B9182</f>
        <v>45593.722916666673</v>
      </c>
      <c r="C9182">
        <f>HOUR(Raw_Data!B9182)</f>
        <v>17</v>
      </c>
      <c r="D9182" t="str">
        <f>TEXT(Raw_Data!B9182,"mmm")</f>
        <v>Oct</v>
      </c>
      <c r="E9182">
        <f>YEAR(Raw_Data!B9182)</f>
        <v>2024</v>
      </c>
      <c r="F9182" t="str">
        <f>TEXT(Raw_Data!B9182,"mmm-yy")</f>
        <v>Oct-24</v>
      </c>
      <c r="G9182" t="str">
        <f>PROPER(Raw_Data!C9182&amp;". "&amp;Raw_Data!D9182)</f>
        <v>W. Ainsworth</v>
      </c>
      <c r="H9182" t="str">
        <f>IF(OR(Raw_Data!E9182="M",Raw_Data!E9182="Male"),"Male",IF(OR(Raw_Data!E9182="F",Raw_Data!E9182="Female"),"Female","Not Confirmed"))</f>
        <v>Male</v>
      </c>
      <c r="I9182">
        <f>Raw_Data!F9182</f>
        <v>54</v>
      </c>
      <c r="J9182" t="str">
        <f>FLOOR(Raw_Data!F9182,10)&amp;"-"&amp;FLOOR(Raw_Data!F9182,10)+9</f>
        <v>50-59</v>
      </c>
      <c r="K9182" t="str">
        <f>Raw_Data!G9182</f>
        <v>African American</v>
      </c>
      <c r="L9182" t="str">
        <f>Raw_Data!H9182</f>
        <v>Renal</v>
      </c>
      <c r="M9182" t="str">
        <f>IF(Raw_Data!I9182=TRUE,"Admitted","Not Admitted")</f>
        <v>Admitted</v>
      </c>
      <c r="N9182" t="str">
        <f>IF(Raw_Data!J9182="","Not Rated",Raw_Data!J9182)</f>
        <v>Not Rated</v>
      </c>
      <c r="O9182">
        <f>Raw_Data!K9182</f>
        <v>30</v>
      </c>
      <c r="P9182" t="str">
        <f>IF(Raw_Data!K9182&lt;=30,"Within Time","Delayed")</f>
        <v>Within Time</v>
      </c>
    </row>
    <row r="9183" spans="1:16" x14ac:dyDescent="0.35">
      <c r="A9183" t="str">
        <f>Raw_Data!A9183</f>
        <v>314-35-5001</v>
      </c>
      <c r="B9183" s="2">
        <f>Raw_Data!B9183</f>
        <v>45593.78402777778</v>
      </c>
      <c r="C9183">
        <f>HOUR(Raw_Data!B9183)</f>
        <v>18</v>
      </c>
      <c r="D9183" t="str">
        <f>TEXT(Raw_Data!B9183,"mmm")</f>
        <v>Oct</v>
      </c>
      <c r="E9183">
        <f>YEAR(Raw_Data!B9183)</f>
        <v>2024</v>
      </c>
      <c r="F9183" t="str">
        <f>TEXT(Raw_Data!B9183,"mmm-yy")</f>
        <v>Oct-24</v>
      </c>
      <c r="G9183" t="str">
        <f>PROPER(Raw_Data!C9183&amp;". "&amp;Raw_Data!D9183)</f>
        <v>Z. Ellerby</v>
      </c>
      <c r="H9183" t="str">
        <f>IF(OR(Raw_Data!E9183="M",Raw_Data!E9183="Male"),"Male",IF(OR(Raw_Data!E9183="F",Raw_Data!E9183="Female"),"Female","Not Confirmed"))</f>
        <v>Male</v>
      </c>
      <c r="I9183">
        <f>Raw_Data!F9183</f>
        <v>58</v>
      </c>
      <c r="J9183" t="str">
        <f>FLOOR(Raw_Data!F9183,10)&amp;"-"&amp;FLOOR(Raw_Data!F9183,10)+9</f>
        <v>50-59</v>
      </c>
      <c r="K9183" t="str">
        <f>Raw_Data!G9183</f>
        <v>Unknown</v>
      </c>
      <c r="L9183" t="str">
        <f>Raw_Data!H9183</f>
        <v>None</v>
      </c>
      <c r="M9183" t="str">
        <f>IF(Raw_Data!I9183=TRUE,"Admitted","Not Admitted")</f>
        <v>Not Admitted</v>
      </c>
      <c r="N9183">
        <f>IF(Raw_Data!J9183="","Not Rated",Raw_Data!J9183)</f>
        <v>4</v>
      </c>
      <c r="O9183">
        <f>Raw_Data!K9183</f>
        <v>47</v>
      </c>
      <c r="P9183" t="str">
        <f>IF(Raw_Data!K9183&lt;=30,"Within Time","Delayed")</f>
        <v>Delayed</v>
      </c>
    </row>
    <row r="9184" spans="1:16" x14ac:dyDescent="0.35">
      <c r="A9184" t="str">
        <f>Raw_Data!A9184</f>
        <v>892-45-7676</v>
      </c>
      <c r="B9184" s="2">
        <f>Raw_Data!B9184</f>
        <v>45593.969444444447</v>
      </c>
      <c r="C9184">
        <f>HOUR(Raw_Data!B9184)</f>
        <v>23</v>
      </c>
      <c r="D9184" t="str">
        <f>TEXT(Raw_Data!B9184,"mmm")</f>
        <v>Oct</v>
      </c>
      <c r="E9184">
        <f>YEAR(Raw_Data!B9184)</f>
        <v>2024</v>
      </c>
      <c r="F9184" t="str">
        <f>TEXT(Raw_Data!B9184,"mmm-yy")</f>
        <v>Oct-24</v>
      </c>
      <c r="G9184" t="str">
        <f>PROPER(Raw_Data!C9184&amp;". "&amp;Raw_Data!D9184)</f>
        <v>D. Ainsworth</v>
      </c>
      <c r="H9184" t="str">
        <f>IF(OR(Raw_Data!E9184="M",Raw_Data!E9184="Male"),"Male",IF(OR(Raw_Data!E9184="F",Raw_Data!E9184="Female"),"Female","Not Confirmed"))</f>
        <v>Male</v>
      </c>
      <c r="I9184">
        <f>Raw_Data!F9184</f>
        <v>22</v>
      </c>
      <c r="J9184" t="str">
        <f>FLOOR(Raw_Data!F9184,10)&amp;"-"&amp;FLOOR(Raw_Data!F9184,10)+9</f>
        <v>20-29</v>
      </c>
      <c r="K9184" t="str">
        <f>Raw_Data!G9184</f>
        <v>Two or More Races</v>
      </c>
      <c r="L9184" t="str">
        <f>Raw_Data!H9184</f>
        <v>Renal</v>
      </c>
      <c r="M9184" t="str">
        <f>IF(Raw_Data!I9184=TRUE,"Admitted","Not Admitted")</f>
        <v>Admitted</v>
      </c>
      <c r="N9184" t="str">
        <f>IF(Raw_Data!J9184="","Not Rated",Raw_Data!J9184)</f>
        <v>Not Rated</v>
      </c>
      <c r="O9184">
        <f>Raw_Data!K9184</f>
        <v>39</v>
      </c>
      <c r="P9184" t="str">
        <f>IF(Raw_Data!K9184&lt;=30,"Within Time","Delayed")</f>
        <v>Delayed</v>
      </c>
    </row>
    <row r="9185" spans="1:16" x14ac:dyDescent="0.35">
      <c r="A9185" t="str">
        <f>Raw_Data!A9185</f>
        <v>101-83-5503</v>
      </c>
      <c r="B9185" s="2">
        <f>Raw_Data!B9185</f>
        <v>45593.996527777781</v>
      </c>
      <c r="C9185">
        <f>HOUR(Raw_Data!B9185)</f>
        <v>23</v>
      </c>
      <c r="D9185" t="str">
        <f>TEXT(Raw_Data!B9185,"mmm")</f>
        <v>Oct</v>
      </c>
      <c r="E9185">
        <f>YEAR(Raw_Data!B9185)</f>
        <v>2024</v>
      </c>
      <c r="F9185" t="str">
        <f>TEXT(Raw_Data!B9185,"mmm-yy")</f>
        <v>Oct-24</v>
      </c>
      <c r="G9185" t="str">
        <f>PROPER(Raw_Data!C9185&amp;". "&amp;Raw_Data!D9185)</f>
        <v>B. Kershaw</v>
      </c>
      <c r="H9185" t="str">
        <f>IF(OR(Raw_Data!E9185="M",Raw_Data!E9185="Male"),"Male",IF(OR(Raw_Data!E9185="F",Raw_Data!E9185="Female"),"Female","Not Confirmed"))</f>
        <v>Male</v>
      </c>
      <c r="I9185">
        <f>Raw_Data!F9185</f>
        <v>38</v>
      </c>
      <c r="J9185" t="str">
        <f>FLOOR(Raw_Data!F9185,10)&amp;"-"&amp;FLOOR(Raw_Data!F9185,10)+9</f>
        <v>30-39</v>
      </c>
      <c r="K9185" t="str">
        <f>Raw_Data!G9185</f>
        <v>Declined to Identify</v>
      </c>
      <c r="L9185" t="str">
        <f>Raw_Data!H9185</f>
        <v>None</v>
      </c>
      <c r="M9185" t="str">
        <f>IF(Raw_Data!I9185=TRUE,"Admitted","Not Admitted")</f>
        <v>Not Admitted</v>
      </c>
      <c r="N9185">
        <f>IF(Raw_Data!J9185="","Not Rated",Raw_Data!J9185)</f>
        <v>3</v>
      </c>
      <c r="O9185">
        <f>Raw_Data!K9185</f>
        <v>16</v>
      </c>
      <c r="P9185" t="str">
        <f>IF(Raw_Data!K9185&lt;=30,"Within Time","Delayed")</f>
        <v>Within Time</v>
      </c>
    </row>
    <row r="9186" spans="1:16" x14ac:dyDescent="0.35">
      <c r="A9186" t="str">
        <f>Raw_Data!A9186</f>
        <v>444-55-1344</v>
      </c>
      <c r="B9186" s="2">
        <f>Raw_Data!B9186</f>
        <v>45594.28125</v>
      </c>
      <c r="C9186">
        <f>HOUR(Raw_Data!B9186)</f>
        <v>6</v>
      </c>
      <c r="D9186" t="str">
        <f>TEXT(Raw_Data!B9186,"mmm")</f>
        <v>Oct</v>
      </c>
      <c r="E9186">
        <f>YEAR(Raw_Data!B9186)</f>
        <v>2024</v>
      </c>
      <c r="F9186" t="str">
        <f>TEXT(Raw_Data!B9186,"mmm-yy")</f>
        <v>Oct-24</v>
      </c>
      <c r="G9186" t="str">
        <f>PROPER(Raw_Data!C9186&amp;". "&amp;Raw_Data!D9186)</f>
        <v>Q. Dunmore</v>
      </c>
      <c r="H9186" t="str">
        <f>IF(OR(Raw_Data!E9186="M",Raw_Data!E9186="Male"),"Male",IF(OR(Raw_Data!E9186="F",Raw_Data!E9186="Female"),"Female","Not Confirmed"))</f>
        <v>Female</v>
      </c>
      <c r="I9186">
        <f>Raw_Data!F9186</f>
        <v>71</v>
      </c>
      <c r="J9186" t="str">
        <f>FLOOR(Raw_Data!F9186,10)&amp;"-"&amp;FLOOR(Raw_Data!F9186,10)+9</f>
        <v>70-79</v>
      </c>
      <c r="K9186" t="str">
        <f>Raw_Data!G9186</f>
        <v>White</v>
      </c>
      <c r="L9186" t="str">
        <f>Raw_Data!H9186</f>
        <v>General Practice</v>
      </c>
      <c r="M9186" t="str">
        <f>IF(Raw_Data!I9186=TRUE,"Admitted","Not Admitted")</f>
        <v>Not Admitted</v>
      </c>
      <c r="N9186" t="str">
        <f>IF(Raw_Data!J9186="","Not Rated",Raw_Data!J9186)</f>
        <v>Not Rated</v>
      </c>
      <c r="O9186">
        <f>Raw_Data!K9186</f>
        <v>15</v>
      </c>
      <c r="P9186" t="str">
        <f>IF(Raw_Data!K9186&lt;=30,"Within Time","Delayed")</f>
        <v>Within Time</v>
      </c>
    </row>
    <row r="9187" spans="1:16" x14ac:dyDescent="0.35">
      <c r="A9187" t="str">
        <f>Raw_Data!A9187</f>
        <v>177-58-7456</v>
      </c>
      <c r="B9187" s="2">
        <f>Raw_Data!B9187</f>
        <v>45594.288194444453</v>
      </c>
      <c r="C9187">
        <f>HOUR(Raw_Data!B9187)</f>
        <v>6</v>
      </c>
      <c r="D9187" t="str">
        <f>TEXT(Raw_Data!B9187,"mmm")</f>
        <v>Oct</v>
      </c>
      <c r="E9187">
        <f>YEAR(Raw_Data!B9187)</f>
        <v>2024</v>
      </c>
      <c r="F9187" t="str">
        <f>TEXT(Raw_Data!B9187,"mmm-yy")</f>
        <v>Oct-24</v>
      </c>
      <c r="G9187" t="str">
        <f>PROPER(Raw_Data!C9187&amp;". "&amp;Raw_Data!D9187)</f>
        <v>L. Gwillim</v>
      </c>
      <c r="H9187" t="str">
        <f>IF(OR(Raw_Data!E9187="M",Raw_Data!E9187="Male"),"Male",IF(OR(Raw_Data!E9187="F",Raw_Data!E9187="Female"),"Female","Not Confirmed"))</f>
        <v>Male</v>
      </c>
      <c r="I9187">
        <f>Raw_Data!F9187</f>
        <v>30</v>
      </c>
      <c r="J9187" t="str">
        <f>FLOOR(Raw_Data!F9187,10)&amp;"-"&amp;FLOOR(Raw_Data!F9187,10)+9</f>
        <v>30-39</v>
      </c>
      <c r="K9187" t="str">
        <f>Raw_Data!G9187</f>
        <v>Unknown</v>
      </c>
      <c r="L9187" t="str">
        <f>Raw_Data!H9187</f>
        <v>Orthopedics</v>
      </c>
      <c r="M9187" t="str">
        <f>IF(Raw_Data!I9187=TRUE,"Admitted","Not Admitted")</f>
        <v>Not Admitted</v>
      </c>
      <c r="N9187" t="str">
        <f>IF(Raw_Data!J9187="","Not Rated",Raw_Data!J9187)</f>
        <v>Not Rated</v>
      </c>
      <c r="O9187">
        <f>Raw_Data!K9187</f>
        <v>56</v>
      </c>
      <c r="P9187" t="str">
        <f>IF(Raw_Data!K9187&lt;=30,"Within Time","Delayed")</f>
        <v>Delayed</v>
      </c>
    </row>
    <row r="9188" spans="1:16" x14ac:dyDescent="0.35">
      <c r="A9188" t="str">
        <f>Raw_Data!A9188</f>
        <v>288-65-8292</v>
      </c>
      <c r="B9188" s="2">
        <f>Raw_Data!B9188</f>
        <v>45594.456250000003</v>
      </c>
      <c r="C9188">
        <f>HOUR(Raw_Data!B9188)</f>
        <v>10</v>
      </c>
      <c r="D9188" t="str">
        <f>TEXT(Raw_Data!B9188,"mmm")</f>
        <v>Oct</v>
      </c>
      <c r="E9188">
        <f>YEAR(Raw_Data!B9188)</f>
        <v>2024</v>
      </c>
      <c r="F9188" t="str">
        <f>TEXT(Raw_Data!B9188,"mmm-yy")</f>
        <v>Oct-24</v>
      </c>
      <c r="G9188" t="str">
        <f>PROPER(Raw_Data!C9188&amp;". "&amp;Raw_Data!D9188)</f>
        <v>H. Ironside</v>
      </c>
      <c r="H9188" t="str">
        <f>IF(OR(Raw_Data!E9188="M",Raw_Data!E9188="Male"),"Male",IF(OR(Raw_Data!E9188="F",Raw_Data!E9188="Female"),"Female","Not Confirmed"))</f>
        <v>Male</v>
      </c>
      <c r="I9188">
        <f>Raw_Data!F9188</f>
        <v>19</v>
      </c>
      <c r="J9188" t="str">
        <f>FLOOR(Raw_Data!F9188,10)&amp;"-"&amp;FLOOR(Raw_Data!F9188,10)+9</f>
        <v>10-19</v>
      </c>
      <c r="K9188" t="str">
        <f>Raw_Data!G9188</f>
        <v>Two or More Races</v>
      </c>
      <c r="L9188" t="str">
        <f>Raw_Data!H9188</f>
        <v>Renal</v>
      </c>
      <c r="M9188" t="str">
        <f>IF(Raw_Data!I9188=TRUE,"Admitted","Not Admitted")</f>
        <v>Admitted</v>
      </c>
      <c r="N9188" t="str">
        <f>IF(Raw_Data!J9188="","Not Rated",Raw_Data!J9188)</f>
        <v>Not Rated</v>
      </c>
      <c r="O9188">
        <f>Raw_Data!K9188</f>
        <v>25</v>
      </c>
      <c r="P9188" t="str">
        <f>IF(Raw_Data!K9188&lt;=30,"Within Time","Delayed")</f>
        <v>Within Time</v>
      </c>
    </row>
    <row r="9189" spans="1:16" x14ac:dyDescent="0.35">
      <c r="A9189" t="str">
        <f>Raw_Data!A9189</f>
        <v>690-35-3454</v>
      </c>
      <c r="B9189" s="2">
        <f>Raw_Data!B9189</f>
        <v>45594.675694444442</v>
      </c>
      <c r="C9189">
        <f>HOUR(Raw_Data!B9189)</f>
        <v>16</v>
      </c>
      <c r="D9189" t="str">
        <f>TEXT(Raw_Data!B9189,"mmm")</f>
        <v>Oct</v>
      </c>
      <c r="E9189">
        <f>YEAR(Raw_Data!B9189)</f>
        <v>2024</v>
      </c>
      <c r="F9189" t="str">
        <f>TEXT(Raw_Data!B9189,"mmm-yy")</f>
        <v>Oct-24</v>
      </c>
      <c r="G9189" t="str">
        <f>PROPER(Raw_Data!C9189&amp;". "&amp;Raw_Data!D9189)</f>
        <v>X. Nethercott</v>
      </c>
      <c r="H9189" t="str">
        <f>IF(OR(Raw_Data!E9189="M",Raw_Data!E9189="Male"),"Male",IF(OR(Raw_Data!E9189="F",Raw_Data!E9189="Female"),"Female","Not Confirmed"))</f>
        <v>Female</v>
      </c>
      <c r="I9189">
        <f>Raw_Data!F9189</f>
        <v>65</v>
      </c>
      <c r="J9189" t="str">
        <f>FLOOR(Raw_Data!F9189,10)&amp;"-"&amp;FLOOR(Raw_Data!F9189,10)+9</f>
        <v>60-69</v>
      </c>
      <c r="K9189" t="str">
        <f>Raw_Data!G9189</f>
        <v>Asian</v>
      </c>
      <c r="L9189" t="str">
        <f>Raw_Data!H9189</f>
        <v>None</v>
      </c>
      <c r="M9189" t="str">
        <f>IF(Raw_Data!I9189=TRUE,"Admitted","Not Admitted")</f>
        <v>Admitted</v>
      </c>
      <c r="N9189" t="str">
        <f>IF(Raw_Data!J9189="","Not Rated",Raw_Data!J9189)</f>
        <v>Not Rated</v>
      </c>
      <c r="O9189">
        <f>Raw_Data!K9189</f>
        <v>31</v>
      </c>
      <c r="P9189" t="str">
        <f>IF(Raw_Data!K9189&lt;=30,"Within Time","Delayed")</f>
        <v>Delayed</v>
      </c>
    </row>
    <row r="9190" spans="1:16" x14ac:dyDescent="0.35">
      <c r="A9190" t="str">
        <f>Raw_Data!A9190</f>
        <v>383-48-2572</v>
      </c>
      <c r="B9190" s="2">
        <f>Raw_Data!B9190</f>
        <v>45594.783333333333</v>
      </c>
      <c r="C9190">
        <f>HOUR(Raw_Data!B9190)</f>
        <v>18</v>
      </c>
      <c r="D9190" t="str">
        <f>TEXT(Raw_Data!B9190,"mmm")</f>
        <v>Oct</v>
      </c>
      <c r="E9190">
        <f>YEAR(Raw_Data!B9190)</f>
        <v>2024</v>
      </c>
      <c r="F9190" t="str">
        <f>TEXT(Raw_Data!B9190,"mmm-yy")</f>
        <v>Oct-24</v>
      </c>
      <c r="G9190" t="str">
        <f>PROPER(Raw_Data!C9190&amp;". "&amp;Raw_Data!D9190)</f>
        <v>J. Garfield</v>
      </c>
      <c r="H9190" t="str">
        <f>IF(OR(Raw_Data!E9190="M",Raw_Data!E9190="Male"),"Male",IF(OR(Raw_Data!E9190="F",Raw_Data!E9190="Female"),"Female","Not Confirmed"))</f>
        <v>Male</v>
      </c>
      <c r="I9190">
        <f>Raw_Data!F9190</f>
        <v>13</v>
      </c>
      <c r="J9190" t="str">
        <f>FLOOR(Raw_Data!F9190,10)&amp;"-"&amp;FLOOR(Raw_Data!F9190,10)+9</f>
        <v>10-19</v>
      </c>
      <c r="K9190" t="str">
        <f>Raw_Data!G9190</f>
        <v>African American</v>
      </c>
      <c r="L9190" t="str">
        <f>Raw_Data!H9190</f>
        <v>None</v>
      </c>
      <c r="M9190" t="str">
        <f>IF(Raw_Data!I9190=TRUE,"Admitted","Not Admitted")</f>
        <v>Not Admitted</v>
      </c>
      <c r="N9190" t="str">
        <f>IF(Raw_Data!J9190="","Not Rated",Raw_Data!J9190)</f>
        <v>Not Rated</v>
      </c>
      <c r="O9190">
        <f>Raw_Data!K9190</f>
        <v>53</v>
      </c>
      <c r="P9190" t="str">
        <f>IF(Raw_Data!K9190&lt;=30,"Within Time","Delayed")</f>
        <v>Delayed</v>
      </c>
    </row>
    <row r="9191" spans="1:16" x14ac:dyDescent="0.35">
      <c r="A9191" t="str">
        <f>Raw_Data!A9191</f>
        <v>490-78-9219</v>
      </c>
      <c r="B9191" s="2">
        <f>Raw_Data!B9191</f>
        <v>45594.785416666673</v>
      </c>
      <c r="C9191">
        <f>HOUR(Raw_Data!B9191)</f>
        <v>18</v>
      </c>
      <c r="D9191" t="str">
        <f>TEXT(Raw_Data!B9191,"mmm")</f>
        <v>Oct</v>
      </c>
      <c r="E9191">
        <f>YEAR(Raw_Data!B9191)</f>
        <v>2024</v>
      </c>
      <c r="F9191" t="str">
        <f>TEXT(Raw_Data!B9191,"mmm-yy")</f>
        <v>Oct-24</v>
      </c>
      <c r="G9191" t="str">
        <f>PROPER(Raw_Data!C9191&amp;". "&amp;Raw_Data!D9191)</f>
        <v>D. Ainsworth</v>
      </c>
      <c r="H9191" t="str">
        <f>IF(OR(Raw_Data!E9191="M",Raw_Data!E9191="Male"),"Male",IF(OR(Raw_Data!E9191="F",Raw_Data!E9191="Female"),"Female","Not Confirmed"))</f>
        <v>Male</v>
      </c>
      <c r="I9191">
        <f>Raw_Data!F9191</f>
        <v>53</v>
      </c>
      <c r="J9191" t="str">
        <f>FLOOR(Raw_Data!F9191,10)&amp;"-"&amp;FLOOR(Raw_Data!F9191,10)+9</f>
        <v>50-59</v>
      </c>
      <c r="K9191" t="str">
        <f>Raw_Data!G9191</f>
        <v>White</v>
      </c>
      <c r="L9191" t="str">
        <f>Raw_Data!H9191</f>
        <v>None</v>
      </c>
      <c r="M9191" t="str">
        <f>IF(Raw_Data!I9191=TRUE,"Admitted","Not Admitted")</f>
        <v>Not Admitted</v>
      </c>
      <c r="N9191" t="str">
        <f>IF(Raw_Data!J9191="","Not Rated",Raw_Data!J9191)</f>
        <v>Not Rated</v>
      </c>
      <c r="O9191">
        <f>Raw_Data!K9191</f>
        <v>28</v>
      </c>
      <c r="P9191" t="str">
        <f>IF(Raw_Data!K9191&lt;=30,"Within Time","Delayed")</f>
        <v>Within Time</v>
      </c>
    </row>
    <row r="9192" spans="1:16" x14ac:dyDescent="0.35">
      <c r="A9192" t="str">
        <f>Raw_Data!A9192</f>
        <v>944-51-6717</v>
      </c>
      <c r="B9192" s="2">
        <f>Raw_Data!B9192</f>
        <v>45594.80972222222</v>
      </c>
      <c r="C9192">
        <f>HOUR(Raw_Data!B9192)</f>
        <v>19</v>
      </c>
      <c r="D9192" t="str">
        <f>TEXT(Raw_Data!B9192,"mmm")</f>
        <v>Oct</v>
      </c>
      <c r="E9192">
        <f>YEAR(Raw_Data!B9192)</f>
        <v>2024</v>
      </c>
      <c r="F9192" t="str">
        <f>TEXT(Raw_Data!B9192,"mmm-yy")</f>
        <v>Oct-24</v>
      </c>
      <c r="G9192" t="str">
        <f>PROPER(Raw_Data!C9192&amp;". "&amp;Raw_Data!D9192)</f>
        <v>N. Ashcombe</v>
      </c>
      <c r="H9192" t="str">
        <f>IF(OR(Raw_Data!E9192="M",Raw_Data!E9192="Male"),"Male",IF(OR(Raw_Data!E9192="F",Raw_Data!E9192="Female"),"Female","Not Confirmed"))</f>
        <v>Male</v>
      </c>
      <c r="I9192">
        <f>Raw_Data!F9192</f>
        <v>25</v>
      </c>
      <c r="J9192" t="str">
        <f>FLOOR(Raw_Data!F9192,10)&amp;"-"&amp;FLOOR(Raw_Data!F9192,10)+9</f>
        <v>20-29</v>
      </c>
      <c r="K9192" t="str">
        <f>Raw_Data!G9192</f>
        <v>White</v>
      </c>
      <c r="L9192" t="str">
        <f>Raw_Data!H9192</f>
        <v>None</v>
      </c>
      <c r="M9192" t="str">
        <f>IF(Raw_Data!I9192=TRUE,"Admitted","Not Admitted")</f>
        <v>Admitted</v>
      </c>
      <c r="N9192" t="str">
        <f>IF(Raw_Data!J9192="","Not Rated",Raw_Data!J9192)</f>
        <v>Not Rated</v>
      </c>
      <c r="O9192">
        <f>Raw_Data!K9192</f>
        <v>47</v>
      </c>
      <c r="P9192" t="str">
        <f>IF(Raw_Data!K9192&lt;=30,"Within Time","Delayed")</f>
        <v>Delayed</v>
      </c>
    </row>
    <row r="9193" spans="1:16" x14ac:dyDescent="0.35">
      <c r="A9193" t="str">
        <f>Raw_Data!A9193</f>
        <v>754-13-3424</v>
      </c>
      <c r="B9193" s="2">
        <f>Raw_Data!B9193</f>
        <v>45594.823611111111</v>
      </c>
      <c r="C9193">
        <f>HOUR(Raw_Data!B9193)</f>
        <v>19</v>
      </c>
      <c r="D9193" t="str">
        <f>TEXT(Raw_Data!B9193,"mmm")</f>
        <v>Oct</v>
      </c>
      <c r="E9193">
        <f>YEAR(Raw_Data!B9193)</f>
        <v>2024</v>
      </c>
      <c r="F9193" t="str">
        <f>TEXT(Raw_Data!B9193,"mmm-yy")</f>
        <v>Oct-24</v>
      </c>
      <c r="G9193" t="str">
        <f>PROPER(Raw_Data!C9193&amp;". "&amp;Raw_Data!D9193)</f>
        <v>U. Quickfall</v>
      </c>
      <c r="H9193" t="str">
        <f>IF(OR(Raw_Data!E9193="M",Raw_Data!E9193="Male"),"Male",IF(OR(Raw_Data!E9193="F",Raw_Data!E9193="Female"),"Female","Not Confirmed"))</f>
        <v>Male</v>
      </c>
      <c r="I9193">
        <f>Raw_Data!F9193</f>
        <v>13</v>
      </c>
      <c r="J9193" t="str">
        <f>FLOOR(Raw_Data!F9193,10)&amp;"-"&amp;FLOOR(Raw_Data!F9193,10)+9</f>
        <v>10-19</v>
      </c>
      <c r="K9193" t="str">
        <f>Raw_Data!G9193</f>
        <v>White</v>
      </c>
      <c r="L9193" t="str">
        <f>Raw_Data!H9193</f>
        <v>None</v>
      </c>
      <c r="M9193" t="str">
        <f>IF(Raw_Data!I9193=TRUE,"Admitted","Not Admitted")</f>
        <v>Not Admitted</v>
      </c>
      <c r="N9193" t="str">
        <f>IF(Raw_Data!J9193="","Not Rated",Raw_Data!J9193)</f>
        <v>Not Rated</v>
      </c>
      <c r="O9193">
        <f>Raw_Data!K9193</f>
        <v>16</v>
      </c>
      <c r="P9193" t="str">
        <f>IF(Raw_Data!K9193&lt;=30,"Within Time","Delayed")</f>
        <v>Within Time</v>
      </c>
    </row>
    <row r="9194" spans="1:16" x14ac:dyDescent="0.35">
      <c r="A9194" t="str">
        <f>Raw_Data!A9194</f>
        <v>706-60-4066</v>
      </c>
      <c r="B9194" s="2">
        <f>Raw_Data!B9194</f>
        <v>45594.854166666657</v>
      </c>
      <c r="C9194">
        <f>HOUR(Raw_Data!B9194)</f>
        <v>20</v>
      </c>
      <c r="D9194" t="str">
        <f>TEXT(Raw_Data!B9194,"mmm")</f>
        <v>Oct</v>
      </c>
      <c r="E9194">
        <f>YEAR(Raw_Data!B9194)</f>
        <v>2024</v>
      </c>
      <c r="F9194" t="str">
        <f>TEXT(Raw_Data!B9194,"mmm-yy")</f>
        <v>Oct-24</v>
      </c>
      <c r="G9194" t="str">
        <f>PROPER(Raw_Data!C9194&amp;". "&amp;Raw_Data!D9194)</f>
        <v>N. Kingsley</v>
      </c>
      <c r="H9194" t="str">
        <f>IF(OR(Raw_Data!E9194="M",Raw_Data!E9194="Male"),"Male",IF(OR(Raw_Data!E9194="F",Raw_Data!E9194="Female"),"Female","Not Confirmed"))</f>
        <v>Female</v>
      </c>
      <c r="I9194">
        <f>Raw_Data!F9194</f>
        <v>55</v>
      </c>
      <c r="J9194" t="str">
        <f>FLOOR(Raw_Data!F9194,10)&amp;"-"&amp;FLOOR(Raw_Data!F9194,10)+9</f>
        <v>50-59</v>
      </c>
      <c r="K9194" t="str">
        <f>Raw_Data!G9194</f>
        <v>African American</v>
      </c>
      <c r="L9194" t="str">
        <f>Raw_Data!H9194</f>
        <v>General Practice</v>
      </c>
      <c r="M9194" t="str">
        <f>IF(Raw_Data!I9194=TRUE,"Admitted","Not Admitted")</f>
        <v>Admitted</v>
      </c>
      <c r="N9194" t="str">
        <f>IF(Raw_Data!J9194="","Not Rated",Raw_Data!J9194)</f>
        <v>Not Rated</v>
      </c>
      <c r="O9194">
        <f>Raw_Data!K9194</f>
        <v>27</v>
      </c>
      <c r="P9194" t="str">
        <f>IF(Raw_Data!K9194&lt;=30,"Within Time","Delayed")</f>
        <v>Within Time</v>
      </c>
    </row>
    <row r="9195" spans="1:16" x14ac:dyDescent="0.35">
      <c r="A9195" t="str">
        <f>Raw_Data!A9195</f>
        <v>651-87-6105</v>
      </c>
      <c r="B9195" s="2">
        <f>Raw_Data!B9195</f>
        <v>45594.870833333327</v>
      </c>
      <c r="C9195">
        <f>HOUR(Raw_Data!B9195)</f>
        <v>20</v>
      </c>
      <c r="D9195" t="str">
        <f>TEXT(Raw_Data!B9195,"mmm")</f>
        <v>Oct</v>
      </c>
      <c r="E9195">
        <f>YEAR(Raw_Data!B9195)</f>
        <v>2024</v>
      </c>
      <c r="F9195" t="str">
        <f>TEXT(Raw_Data!B9195,"mmm-yy")</f>
        <v>Oct-24</v>
      </c>
      <c r="G9195" t="str">
        <f>PROPER(Raw_Data!C9195&amp;". "&amp;Raw_Data!D9195)</f>
        <v>G. Ollerton</v>
      </c>
      <c r="H9195" t="str">
        <f>IF(OR(Raw_Data!E9195="M",Raw_Data!E9195="Male"),"Male",IF(OR(Raw_Data!E9195="F",Raw_Data!E9195="Female"),"Female","Not Confirmed"))</f>
        <v>Female</v>
      </c>
      <c r="I9195">
        <f>Raw_Data!F9195</f>
        <v>63</v>
      </c>
      <c r="J9195" t="str">
        <f>FLOOR(Raw_Data!F9195,10)&amp;"-"&amp;FLOOR(Raw_Data!F9195,10)+9</f>
        <v>60-69</v>
      </c>
      <c r="K9195" t="str">
        <f>Raw_Data!G9195</f>
        <v>African American</v>
      </c>
      <c r="L9195" t="str">
        <f>Raw_Data!H9195</f>
        <v>Neurology</v>
      </c>
      <c r="M9195" t="str">
        <f>IF(Raw_Data!I9195=TRUE,"Admitted","Not Admitted")</f>
        <v>Not Admitted</v>
      </c>
      <c r="N9195" t="str">
        <f>IF(Raw_Data!J9195="","Not Rated",Raw_Data!J9195)</f>
        <v>Not Rated</v>
      </c>
      <c r="O9195">
        <f>Raw_Data!K9195</f>
        <v>26</v>
      </c>
      <c r="P9195" t="str">
        <f>IF(Raw_Data!K9195&lt;=30,"Within Time","Delayed")</f>
        <v>Within Time</v>
      </c>
    </row>
    <row r="9196" spans="1:16" x14ac:dyDescent="0.35">
      <c r="A9196" t="str">
        <f>Raw_Data!A9196</f>
        <v>197-90-2274</v>
      </c>
      <c r="B9196" s="2">
        <f>Raw_Data!B9196</f>
        <v>45594.881249999999</v>
      </c>
      <c r="C9196">
        <f>HOUR(Raw_Data!B9196)</f>
        <v>21</v>
      </c>
      <c r="D9196" t="str">
        <f>TEXT(Raw_Data!B9196,"mmm")</f>
        <v>Oct</v>
      </c>
      <c r="E9196">
        <f>YEAR(Raw_Data!B9196)</f>
        <v>2024</v>
      </c>
      <c r="F9196" t="str">
        <f>TEXT(Raw_Data!B9196,"mmm-yy")</f>
        <v>Oct-24</v>
      </c>
      <c r="G9196" t="str">
        <f>PROPER(Raw_Data!C9196&amp;". "&amp;Raw_Data!D9196)</f>
        <v>H. Honeysett</v>
      </c>
      <c r="H9196" t="str">
        <f>IF(OR(Raw_Data!E9196="M",Raw_Data!E9196="Male"),"Male",IF(OR(Raw_Data!E9196="F",Raw_Data!E9196="Female"),"Female","Not Confirmed"))</f>
        <v>Not Confirmed</v>
      </c>
      <c r="I9196">
        <f>Raw_Data!F9196</f>
        <v>65</v>
      </c>
      <c r="J9196" t="str">
        <f>FLOOR(Raw_Data!F9196,10)&amp;"-"&amp;FLOOR(Raw_Data!F9196,10)+9</f>
        <v>60-69</v>
      </c>
      <c r="K9196" t="str">
        <f>Raw_Data!G9196</f>
        <v>White</v>
      </c>
      <c r="L9196" t="str">
        <f>Raw_Data!H9196</f>
        <v>None</v>
      </c>
      <c r="M9196" t="str">
        <f>IF(Raw_Data!I9196=TRUE,"Admitted","Not Admitted")</f>
        <v>Admitted</v>
      </c>
      <c r="N9196" t="str">
        <f>IF(Raw_Data!J9196="","Not Rated",Raw_Data!J9196)</f>
        <v>Not Rated</v>
      </c>
      <c r="O9196">
        <f>Raw_Data!K9196</f>
        <v>33</v>
      </c>
      <c r="P9196" t="str">
        <f>IF(Raw_Data!K9196&lt;=30,"Within Time","Delayed")</f>
        <v>Delayed</v>
      </c>
    </row>
    <row r="9197" spans="1:16" x14ac:dyDescent="0.35">
      <c r="A9197" t="str">
        <f>Raw_Data!A9197</f>
        <v>231-48-7805</v>
      </c>
      <c r="B9197" s="2">
        <f>Raw_Data!B9197</f>
        <v>45594.886111111111</v>
      </c>
      <c r="C9197">
        <f>HOUR(Raw_Data!B9197)</f>
        <v>21</v>
      </c>
      <c r="D9197" t="str">
        <f>TEXT(Raw_Data!B9197,"mmm")</f>
        <v>Oct</v>
      </c>
      <c r="E9197">
        <f>YEAR(Raw_Data!B9197)</f>
        <v>2024</v>
      </c>
      <c r="F9197" t="str">
        <f>TEXT(Raw_Data!B9197,"mmm-yy")</f>
        <v>Oct-24</v>
      </c>
      <c r="G9197" t="str">
        <f>PROPER(Raw_Data!C9197&amp;". "&amp;Raw_Data!D9197)</f>
        <v>W. Verity</v>
      </c>
      <c r="H9197" t="str">
        <f>IF(OR(Raw_Data!E9197="M",Raw_Data!E9197="Male"),"Male",IF(OR(Raw_Data!E9197="F",Raw_Data!E9197="Female"),"Female","Not Confirmed"))</f>
        <v>Male</v>
      </c>
      <c r="I9197">
        <f>Raw_Data!F9197</f>
        <v>59</v>
      </c>
      <c r="J9197" t="str">
        <f>FLOOR(Raw_Data!F9197,10)&amp;"-"&amp;FLOOR(Raw_Data!F9197,10)+9</f>
        <v>50-59</v>
      </c>
      <c r="K9197" t="str">
        <f>Raw_Data!G9197</f>
        <v>Two or More Races</v>
      </c>
      <c r="L9197" t="str">
        <f>Raw_Data!H9197</f>
        <v>None</v>
      </c>
      <c r="M9197" t="str">
        <f>IF(Raw_Data!I9197=TRUE,"Admitted","Not Admitted")</f>
        <v>Not Admitted</v>
      </c>
      <c r="N9197" t="str">
        <f>IF(Raw_Data!J9197="","Not Rated",Raw_Data!J9197)</f>
        <v>Not Rated</v>
      </c>
      <c r="O9197">
        <f>Raw_Data!K9197</f>
        <v>50</v>
      </c>
      <c r="P9197" t="str">
        <f>IF(Raw_Data!K9197&lt;=30,"Within Time","Delayed")</f>
        <v>Delayed</v>
      </c>
    </row>
    <row r="9198" spans="1:16" x14ac:dyDescent="0.35">
      <c r="A9198" t="str">
        <f>Raw_Data!A9198</f>
        <v>956-65-2907</v>
      </c>
      <c r="B9198" s="2">
        <f>Raw_Data!B9198</f>
        <v>45594.913888888892</v>
      </c>
      <c r="C9198">
        <f>HOUR(Raw_Data!B9198)</f>
        <v>21</v>
      </c>
      <c r="D9198" t="str">
        <f>TEXT(Raw_Data!B9198,"mmm")</f>
        <v>Oct</v>
      </c>
      <c r="E9198">
        <f>YEAR(Raw_Data!B9198)</f>
        <v>2024</v>
      </c>
      <c r="F9198" t="str">
        <f>TEXT(Raw_Data!B9198,"mmm-yy")</f>
        <v>Oct-24</v>
      </c>
      <c r="G9198" t="str">
        <f>PROPER(Raw_Data!C9198&amp;". "&amp;Raw_Data!D9198)</f>
        <v>G. Sheffield</v>
      </c>
      <c r="H9198" t="str">
        <f>IF(OR(Raw_Data!E9198="M",Raw_Data!E9198="Male"),"Male",IF(OR(Raw_Data!E9198="F",Raw_Data!E9198="Female"),"Female","Not Confirmed"))</f>
        <v>Not Confirmed</v>
      </c>
      <c r="I9198">
        <f>Raw_Data!F9198</f>
        <v>79</v>
      </c>
      <c r="J9198" t="str">
        <f>FLOOR(Raw_Data!F9198,10)&amp;"-"&amp;FLOOR(Raw_Data!F9198,10)+9</f>
        <v>70-79</v>
      </c>
      <c r="K9198" t="str">
        <f>Raw_Data!G9198</f>
        <v>Two or More Races</v>
      </c>
      <c r="L9198" t="str">
        <f>Raw_Data!H9198</f>
        <v>Orthopedics</v>
      </c>
      <c r="M9198" t="str">
        <f>IF(Raw_Data!I9198=TRUE,"Admitted","Not Admitted")</f>
        <v>Admitted</v>
      </c>
      <c r="N9198" t="str">
        <f>IF(Raw_Data!J9198="","Not Rated",Raw_Data!J9198)</f>
        <v>Not Rated</v>
      </c>
      <c r="O9198">
        <f>Raw_Data!K9198</f>
        <v>33</v>
      </c>
      <c r="P9198" t="str">
        <f>IF(Raw_Data!K9198&lt;=30,"Within Time","Delayed")</f>
        <v>Delayed</v>
      </c>
    </row>
    <row r="9199" spans="1:16" x14ac:dyDescent="0.35">
      <c r="A9199" t="str">
        <f>Raw_Data!A9199</f>
        <v>318-75-8752</v>
      </c>
      <c r="B9199" s="2">
        <f>Raw_Data!B9199</f>
        <v>45594.979861111111</v>
      </c>
      <c r="C9199">
        <f>HOUR(Raw_Data!B9199)</f>
        <v>23</v>
      </c>
      <c r="D9199" t="str">
        <f>TEXT(Raw_Data!B9199,"mmm")</f>
        <v>Oct</v>
      </c>
      <c r="E9199">
        <f>YEAR(Raw_Data!B9199)</f>
        <v>2024</v>
      </c>
      <c r="F9199" t="str">
        <f>TEXT(Raw_Data!B9199,"mmm-yy")</f>
        <v>Oct-24</v>
      </c>
      <c r="G9199" t="str">
        <f>PROPER(Raw_Data!C9199&amp;". "&amp;Raw_Data!D9199)</f>
        <v>Z. Garfield</v>
      </c>
      <c r="H9199" t="str">
        <f>IF(OR(Raw_Data!E9199="M",Raw_Data!E9199="Male"),"Male",IF(OR(Raw_Data!E9199="F",Raw_Data!E9199="Female"),"Female","Not Confirmed"))</f>
        <v>Female</v>
      </c>
      <c r="I9199">
        <f>Raw_Data!F9199</f>
        <v>37</v>
      </c>
      <c r="J9199" t="str">
        <f>FLOOR(Raw_Data!F9199,10)&amp;"-"&amp;FLOOR(Raw_Data!F9199,10)+9</f>
        <v>30-39</v>
      </c>
      <c r="K9199" t="str">
        <f>Raw_Data!G9199</f>
        <v>Two or More Races</v>
      </c>
      <c r="L9199" t="str">
        <f>Raw_Data!H9199</f>
        <v>General Practice</v>
      </c>
      <c r="M9199" t="str">
        <f>IF(Raw_Data!I9199=TRUE,"Admitted","Not Admitted")</f>
        <v>Admitted</v>
      </c>
      <c r="N9199" t="str">
        <f>IF(Raw_Data!J9199="","Not Rated",Raw_Data!J9199)</f>
        <v>Not Rated</v>
      </c>
      <c r="O9199">
        <f>Raw_Data!K9199</f>
        <v>58</v>
      </c>
      <c r="P9199" t="str">
        <f>IF(Raw_Data!K9199&lt;=30,"Within Time","Delayed")</f>
        <v>Delayed</v>
      </c>
    </row>
    <row r="9200" spans="1:16" x14ac:dyDescent="0.35">
      <c r="A9200" t="str">
        <f>Raw_Data!A9200</f>
        <v>215-18-3266</v>
      </c>
      <c r="B9200" s="2">
        <f>Raw_Data!B9200</f>
        <v>45595.009027777778</v>
      </c>
      <c r="C9200">
        <f>HOUR(Raw_Data!B9200)</f>
        <v>0</v>
      </c>
      <c r="D9200" t="str">
        <f>TEXT(Raw_Data!B9200,"mmm")</f>
        <v>Oct</v>
      </c>
      <c r="E9200">
        <f>YEAR(Raw_Data!B9200)</f>
        <v>2024</v>
      </c>
      <c r="F9200" t="str">
        <f>TEXT(Raw_Data!B9200,"mmm-yy")</f>
        <v>Oct-24</v>
      </c>
      <c r="G9200" t="str">
        <f>PROPER(Raw_Data!C9200&amp;". "&amp;Raw_Data!D9200)</f>
        <v>E. Titcombe</v>
      </c>
      <c r="H9200" t="str">
        <f>IF(OR(Raw_Data!E9200="M",Raw_Data!E9200="Male"),"Male",IF(OR(Raw_Data!E9200="F",Raw_Data!E9200="Female"),"Female","Not Confirmed"))</f>
        <v>Female</v>
      </c>
      <c r="I9200">
        <f>Raw_Data!F9200</f>
        <v>7</v>
      </c>
      <c r="J9200" t="str">
        <f>FLOOR(Raw_Data!F9200,10)&amp;"-"&amp;FLOOR(Raw_Data!F9200,10)+9</f>
        <v>0-9</v>
      </c>
      <c r="K9200" t="str">
        <f>Raw_Data!G9200</f>
        <v>Unknown</v>
      </c>
      <c r="L9200" t="str">
        <f>Raw_Data!H9200</f>
        <v>General Practice</v>
      </c>
      <c r="M9200" t="str">
        <f>IF(Raw_Data!I9200=TRUE,"Admitted","Not Admitted")</f>
        <v>Not Admitted</v>
      </c>
      <c r="N9200" t="str">
        <f>IF(Raw_Data!J9200="","Not Rated",Raw_Data!J9200)</f>
        <v>Not Rated</v>
      </c>
      <c r="O9200">
        <f>Raw_Data!K9200</f>
        <v>27</v>
      </c>
      <c r="P9200" t="str">
        <f>IF(Raw_Data!K9200&lt;=30,"Within Time","Delayed")</f>
        <v>Within Time</v>
      </c>
    </row>
    <row r="9201" spans="1:16" x14ac:dyDescent="0.35">
      <c r="A9201" t="str">
        <f>Raw_Data!A9201</f>
        <v>196-69-2669</v>
      </c>
      <c r="B9201" s="2">
        <f>Raw_Data!B9201</f>
        <v>45595.03402777778</v>
      </c>
      <c r="C9201">
        <f>HOUR(Raw_Data!B9201)</f>
        <v>0</v>
      </c>
      <c r="D9201" t="str">
        <f>TEXT(Raw_Data!B9201,"mmm")</f>
        <v>Oct</v>
      </c>
      <c r="E9201">
        <f>YEAR(Raw_Data!B9201)</f>
        <v>2024</v>
      </c>
      <c r="F9201" t="str">
        <f>TEXT(Raw_Data!B9201,"mmm-yy")</f>
        <v>Oct-24</v>
      </c>
      <c r="G9201" t="str">
        <f>PROPER(Raw_Data!C9201&amp;". "&amp;Raw_Data!D9201)</f>
        <v>E. Aldridge</v>
      </c>
      <c r="H9201" t="str">
        <f>IF(OR(Raw_Data!E9201="M",Raw_Data!E9201="Male"),"Male",IF(OR(Raw_Data!E9201="F",Raw_Data!E9201="Female"),"Female","Not Confirmed"))</f>
        <v>Male</v>
      </c>
      <c r="I9201">
        <f>Raw_Data!F9201</f>
        <v>29</v>
      </c>
      <c r="J9201" t="str">
        <f>FLOOR(Raw_Data!F9201,10)&amp;"-"&amp;FLOOR(Raw_Data!F9201,10)+9</f>
        <v>20-29</v>
      </c>
      <c r="K9201" t="str">
        <f>Raw_Data!G9201</f>
        <v>White</v>
      </c>
      <c r="L9201" t="str">
        <f>Raw_Data!H9201</f>
        <v>Orthopedics</v>
      </c>
      <c r="M9201" t="str">
        <f>IF(Raw_Data!I9201=TRUE,"Admitted","Not Admitted")</f>
        <v>Admitted</v>
      </c>
      <c r="N9201" t="str">
        <f>IF(Raw_Data!J9201="","Not Rated",Raw_Data!J9201)</f>
        <v>Not Rated</v>
      </c>
      <c r="O9201">
        <f>Raw_Data!K9201</f>
        <v>51</v>
      </c>
      <c r="P9201" t="str">
        <f>IF(Raw_Data!K9201&lt;=30,"Within Time","Delayed")</f>
        <v>Delayed</v>
      </c>
    </row>
    <row r="9202" spans="1:16" x14ac:dyDescent="0.35">
      <c r="A9202" t="str">
        <f>Raw_Data!A9202</f>
        <v>266-31-5887</v>
      </c>
      <c r="B9202" s="2">
        <f>Raw_Data!B9202</f>
        <v>45595.085416666669</v>
      </c>
      <c r="C9202">
        <f>HOUR(Raw_Data!B9202)</f>
        <v>2</v>
      </c>
      <c r="D9202" t="str">
        <f>TEXT(Raw_Data!B9202,"mmm")</f>
        <v>Oct</v>
      </c>
      <c r="E9202">
        <f>YEAR(Raw_Data!B9202)</f>
        <v>2024</v>
      </c>
      <c r="F9202" t="str">
        <f>TEXT(Raw_Data!B9202,"mmm-yy")</f>
        <v>Oct-24</v>
      </c>
      <c r="G9202" t="str">
        <f>PROPER(Raw_Data!C9202&amp;". "&amp;Raw_Data!D9202)</f>
        <v>S. Perrat</v>
      </c>
      <c r="H9202" t="str">
        <f>IF(OR(Raw_Data!E9202="M",Raw_Data!E9202="Male"),"Male",IF(OR(Raw_Data!E9202="F",Raw_Data!E9202="Female"),"Female","Not Confirmed"))</f>
        <v>Female</v>
      </c>
      <c r="I9202">
        <f>Raw_Data!F9202</f>
        <v>59</v>
      </c>
      <c r="J9202" t="str">
        <f>FLOOR(Raw_Data!F9202,10)&amp;"-"&amp;FLOOR(Raw_Data!F9202,10)+9</f>
        <v>50-59</v>
      </c>
      <c r="K9202" t="str">
        <f>Raw_Data!G9202</f>
        <v>Native American/Alaska Native</v>
      </c>
      <c r="L9202" t="str">
        <f>Raw_Data!H9202</f>
        <v>None</v>
      </c>
      <c r="M9202" t="str">
        <f>IF(Raw_Data!I9202=TRUE,"Admitted","Not Admitted")</f>
        <v>Admitted</v>
      </c>
      <c r="N9202" t="str">
        <f>IF(Raw_Data!J9202="","Not Rated",Raw_Data!J9202)</f>
        <v>Not Rated</v>
      </c>
      <c r="O9202">
        <f>Raw_Data!K9202</f>
        <v>29</v>
      </c>
      <c r="P9202" t="str">
        <f>IF(Raw_Data!K9202&lt;=30,"Within Time","Delayed")</f>
        <v>Within Time</v>
      </c>
    </row>
    <row r="9203" spans="1:16" x14ac:dyDescent="0.35">
      <c r="A9203" t="str">
        <f>Raw_Data!A9203</f>
        <v>357-51-5584</v>
      </c>
      <c r="B9203" s="2">
        <f>Raw_Data!B9203</f>
        <v>45595.379166666673</v>
      </c>
      <c r="C9203">
        <f>HOUR(Raw_Data!B9203)</f>
        <v>9</v>
      </c>
      <c r="D9203" t="str">
        <f>TEXT(Raw_Data!B9203,"mmm")</f>
        <v>Oct</v>
      </c>
      <c r="E9203">
        <f>YEAR(Raw_Data!B9203)</f>
        <v>2024</v>
      </c>
      <c r="F9203" t="str">
        <f>TEXT(Raw_Data!B9203,"mmm-yy")</f>
        <v>Oct-24</v>
      </c>
      <c r="G9203" t="str">
        <f>PROPER(Raw_Data!C9203&amp;". "&amp;Raw_Data!D9203)</f>
        <v>G. Dewhirst</v>
      </c>
      <c r="H9203" t="str">
        <f>IF(OR(Raw_Data!E9203="M",Raw_Data!E9203="Male"),"Male",IF(OR(Raw_Data!E9203="F",Raw_Data!E9203="Female"),"Female","Not Confirmed"))</f>
        <v>Female</v>
      </c>
      <c r="I9203">
        <f>Raw_Data!F9203</f>
        <v>74</v>
      </c>
      <c r="J9203" t="str">
        <f>FLOOR(Raw_Data!F9203,10)&amp;"-"&amp;FLOOR(Raw_Data!F9203,10)+9</f>
        <v>70-79</v>
      </c>
      <c r="K9203" t="str">
        <f>Raw_Data!G9203</f>
        <v>White</v>
      </c>
      <c r="L9203" t="str">
        <f>Raw_Data!H9203</f>
        <v>None</v>
      </c>
      <c r="M9203" t="str">
        <f>IF(Raw_Data!I9203=TRUE,"Admitted","Not Admitted")</f>
        <v>Admitted</v>
      </c>
      <c r="N9203" t="str">
        <f>IF(Raw_Data!J9203="","Not Rated",Raw_Data!J9203)</f>
        <v>Not Rated</v>
      </c>
      <c r="O9203">
        <f>Raw_Data!K9203</f>
        <v>19</v>
      </c>
      <c r="P9203" t="str">
        <f>IF(Raw_Data!K9203&lt;=30,"Within Time","Delayed")</f>
        <v>Within Time</v>
      </c>
    </row>
    <row r="9204" spans="1:16" x14ac:dyDescent="0.35">
      <c r="A9204" t="str">
        <f>Raw_Data!A9204</f>
        <v>625-95-3683</v>
      </c>
      <c r="B9204" s="2">
        <f>Raw_Data!B9204</f>
        <v>45595.414583333331</v>
      </c>
      <c r="C9204">
        <f>HOUR(Raw_Data!B9204)</f>
        <v>9</v>
      </c>
      <c r="D9204" t="str">
        <f>TEXT(Raw_Data!B9204,"mmm")</f>
        <v>Oct</v>
      </c>
      <c r="E9204">
        <f>YEAR(Raw_Data!B9204)</f>
        <v>2024</v>
      </c>
      <c r="F9204" t="str">
        <f>TEXT(Raw_Data!B9204,"mmm-yy")</f>
        <v>Oct-24</v>
      </c>
      <c r="G9204" t="str">
        <f>PROPER(Raw_Data!C9204&amp;". "&amp;Raw_Data!D9204)</f>
        <v>T. Ironside</v>
      </c>
      <c r="H9204" t="str">
        <f>IF(OR(Raw_Data!E9204="M",Raw_Data!E9204="Male"),"Male",IF(OR(Raw_Data!E9204="F",Raw_Data!E9204="Female"),"Female","Not Confirmed"))</f>
        <v>Female</v>
      </c>
      <c r="I9204">
        <f>Raw_Data!F9204</f>
        <v>29</v>
      </c>
      <c r="J9204" t="str">
        <f>FLOOR(Raw_Data!F9204,10)&amp;"-"&amp;FLOOR(Raw_Data!F9204,10)+9</f>
        <v>20-29</v>
      </c>
      <c r="K9204" t="str">
        <f>Raw_Data!G9204</f>
        <v>African American</v>
      </c>
      <c r="L9204" t="str">
        <f>Raw_Data!H9204</f>
        <v>None</v>
      </c>
      <c r="M9204" t="str">
        <f>IF(Raw_Data!I9204=TRUE,"Admitted","Not Admitted")</f>
        <v>Admitted</v>
      </c>
      <c r="N9204" t="str">
        <f>IF(Raw_Data!J9204="","Not Rated",Raw_Data!J9204)</f>
        <v>Not Rated</v>
      </c>
      <c r="O9204">
        <f>Raw_Data!K9204</f>
        <v>60</v>
      </c>
      <c r="P9204" t="str">
        <f>IF(Raw_Data!K9204&lt;=30,"Within Time","Delayed")</f>
        <v>Delayed</v>
      </c>
    </row>
    <row r="9205" spans="1:16" x14ac:dyDescent="0.35">
      <c r="A9205" t="str">
        <f>Raw_Data!A9205</f>
        <v>329-55-5497</v>
      </c>
      <c r="B9205" s="2">
        <f>Raw_Data!B9205</f>
        <v>45595.550694444442</v>
      </c>
      <c r="C9205">
        <f>HOUR(Raw_Data!B9205)</f>
        <v>13</v>
      </c>
      <c r="D9205" t="str">
        <f>TEXT(Raw_Data!B9205,"mmm")</f>
        <v>Oct</v>
      </c>
      <c r="E9205">
        <f>YEAR(Raw_Data!B9205)</f>
        <v>2024</v>
      </c>
      <c r="F9205" t="str">
        <f>TEXT(Raw_Data!B9205,"mmm-yy")</f>
        <v>Oct-24</v>
      </c>
      <c r="G9205" t="str">
        <f>PROPER(Raw_Data!C9205&amp;". "&amp;Raw_Data!D9205)</f>
        <v>L. Birtwhistle</v>
      </c>
      <c r="H9205" t="str">
        <f>IF(OR(Raw_Data!E9205="M",Raw_Data!E9205="Male"),"Male",IF(OR(Raw_Data!E9205="F",Raw_Data!E9205="Female"),"Female","Not Confirmed"))</f>
        <v>Male</v>
      </c>
      <c r="I9205">
        <f>Raw_Data!F9205</f>
        <v>56</v>
      </c>
      <c r="J9205" t="str">
        <f>FLOOR(Raw_Data!F9205,10)&amp;"-"&amp;FLOOR(Raw_Data!F9205,10)+9</f>
        <v>50-59</v>
      </c>
      <c r="K9205" t="str">
        <f>Raw_Data!G9205</f>
        <v>White</v>
      </c>
      <c r="L9205" t="str">
        <f>Raw_Data!H9205</f>
        <v>None</v>
      </c>
      <c r="M9205" t="str">
        <f>IF(Raw_Data!I9205=TRUE,"Admitted","Not Admitted")</f>
        <v>Admitted</v>
      </c>
      <c r="N9205" t="str">
        <f>IF(Raw_Data!J9205="","Not Rated",Raw_Data!J9205)</f>
        <v>Not Rated</v>
      </c>
      <c r="O9205">
        <f>Raw_Data!K9205</f>
        <v>31</v>
      </c>
      <c r="P9205" t="str">
        <f>IF(Raw_Data!K9205&lt;=30,"Within Time","Delayed")</f>
        <v>Delayed</v>
      </c>
    </row>
    <row r="9206" spans="1:16" x14ac:dyDescent="0.35">
      <c r="A9206" t="str">
        <f>Raw_Data!A9206</f>
        <v>869-93-2864</v>
      </c>
      <c r="B9206" s="2">
        <f>Raw_Data!B9206</f>
        <v>45595.564583333333</v>
      </c>
      <c r="C9206">
        <f>HOUR(Raw_Data!B9206)</f>
        <v>13</v>
      </c>
      <c r="D9206" t="str">
        <f>TEXT(Raw_Data!B9206,"mmm")</f>
        <v>Oct</v>
      </c>
      <c r="E9206">
        <f>YEAR(Raw_Data!B9206)</f>
        <v>2024</v>
      </c>
      <c r="F9206" t="str">
        <f>TEXT(Raw_Data!B9206,"mmm-yy")</f>
        <v>Oct-24</v>
      </c>
      <c r="G9206" t="str">
        <f>PROPER(Raw_Data!C9206&amp;". "&amp;Raw_Data!D9206)</f>
        <v>H. Kingsley</v>
      </c>
      <c r="H9206" t="str">
        <f>IF(OR(Raw_Data!E9206="M",Raw_Data!E9206="Male"),"Male",IF(OR(Raw_Data!E9206="F",Raw_Data!E9206="Female"),"Female","Not Confirmed"))</f>
        <v>Male</v>
      </c>
      <c r="I9206">
        <f>Raw_Data!F9206</f>
        <v>6</v>
      </c>
      <c r="J9206" t="str">
        <f>FLOOR(Raw_Data!F9206,10)&amp;"-"&amp;FLOOR(Raw_Data!F9206,10)+9</f>
        <v>0-9</v>
      </c>
      <c r="K9206" t="str">
        <f>Raw_Data!G9206</f>
        <v>Two or More Races</v>
      </c>
      <c r="L9206" t="str">
        <f>Raw_Data!H9206</f>
        <v>None</v>
      </c>
      <c r="M9206" t="str">
        <f>IF(Raw_Data!I9206=TRUE,"Admitted","Not Admitted")</f>
        <v>Not Admitted</v>
      </c>
      <c r="N9206" t="str">
        <f>IF(Raw_Data!J9206="","Not Rated",Raw_Data!J9206)</f>
        <v>Not Rated</v>
      </c>
      <c r="O9206">
        <f>Raw_Data!K9206</f>
        <v>58</v>
      </c>
      <c r="P9206" t="str">
        <f>IF(Raw_Data!K9206&lt;=30,"Within Time","Delayed")</f>
        <v>Delayed</v>
      </c>
    </row>
    <row r="9207" spans="1:16" x14ac:dyDescent="0.35">
      <c r="A9207" t="str">
        <f>Raw_Data!A9207</f>
        <v>994-86-6677</v>
      </c>
      <c r="B9207" s="2">
        <f>Raw_Data!B9207</f>
        <v>45595.566666666673</v>
      </c>
      <c r="C9207">
        <f>HOUR(Raw_Data!B9207)</f>
        <v>13</v>
      </c>
      <c r="D9207" t="str">
        <f>TEXT(Raw_Data!B9207,"mmm")</f>
        <v>Oct</v>
      </c>
      <c r="E9207">
        <f>YEAR(Raw_Data!B9207)</f>
        <v>2024</v>
      </c>
      <c r="F9207" t="str">
        <f>TEXT(Raw_Data!B9207,"mmm-yy")</f>
        <v>Oct-24</v>
      </c>
      <c r="G9207" t="str">
        <f>PROPER(Raw_Data!C9207&amp;". "&amp;Raw_Data!D9207)</f>
        <v>N. Schubuser</v>
      </c>
      <c r="H9207" t="str">
        <f>IF(OR(Raw_Data!E9207="M",Raw_Data!E9207="Male"),"Male",IF(OR(Raw_Data!E9207="F",Raw_Data!E9207="Female"),"Female","Not Confirmed"))</f>
        <v>Male</v>
      </c>
      <c r="I9207">
        <f>Raw_Data!F9207</f>
        <v>40</v>
      </c>
      <c r="J9207" t="str">
        <f>FLOOR(Raw_Data!F9207,10)&amp;"-"&amp;FLOOR(Raw_Data!F9207,10)+9</f>
        <v>40-49</v>
      </c>
      <c r="K9207" t="str">
        <f>Raw_Data!G9207</f>
        <v>Unknown</v>
      </c>
      <c r="L9207" t="str">
        <f>Raw_Data!H9207</f>
        <v>None</v>
      </c>
      <c r="M9207" t="str">
        <f>IF(Raw_Data!I9207=TRUE,"Admitted","Not Admitted")</f>
        <v>Not Admitted</v>
      </c>
      <c r="N9207" t="str">
        <f>IF(Raw_Data!J9207="","Not Rated",Raw_Data!J9207)</f>
        <v>Not Rated</v>
      </c>
      <c r="O9207">
        <f>Raw_Data!K9207</f>
        <v>58</v>
      </c>
      <c r="P9207" t="str">
        <f>IF(Raw_Data!K9207&lt;=30,"Within Time","Delayed")</f>
        <v>Delayed</v>
      </c>
    </row>
    <row r="9208" spans="1:16" x14ac:dyDescent="0.35">
      <c r="A9208" t="str">
        <f>Raw_Data!A9208</f>
        <v>455-60-9677</v>
      </c>
      <c r="B9208" s="2">
        <f>Raw_Data!B9208</f>
        <v>45595.599305555559</v>
      </c>
      <c r="C9208">
        <f>HOUR(Raw_Data!B9208)</f>
        <v>14</v>
      </c>
      <c r="D9208" t="str">
        <f>TEXT(Raw_Data!B9208,"mmm")</f>
        <v>Oct</v>
      </c>
      <c r="E9208">
        <f>YEAR(Raw_Data!B9208)</f>
        <v>2024</v>
      </c>
      <c r="F9208" t="str">
        <f>TEXT(Raw_Data!B9208,"mmm-yy")</f>
        <v>Oct-24</v>
      </c>
      <c r="G9208" t="str">
        <f>PROPER(Raw_Data!C9208&amp;". "&amp;Raw_Data!D9208)</f>
        <v>H. Wadsworth</v>
      </c>
      <c r="H9208" t="str">
        <f>IF(OR(Raw_Data!E9208="M",Raw_Data!E9208="Male"),"Male",IF(OR(Raw_Data!E9208="F",Raw_Data!E9208="Female"),"Female","Not Confirmed"))</f>
        <v>Female</v>
      </c>
      <c r="I9208">
        <f>Raw_Data!F9208</f>
        <v>24</v>
      </c>
      <c r="J9208" t="str">
        <f>FLOOR(Raw_Data!F9208,10)&amp;"-"&amp;FLOOR(Raw_Data!F9208,10)+9</f>
        <v>20-29</v>
      </c>
      <c r="K9208" t="str">
        <f>Raw_Data!G9208</f>
        <v>Asian</v>
      </c>
      <c r="L9208" t="str">
        <f>Raw_Data!H9208</f>
        <v>None</v>
      </c>
      <c r="M9208" t="str">
        <f>IF(Raw_Data!I9208=TRUE,"Admitted","Not Admitted")</f>
        <v>Not Admitted</v>
      </c>
      <c r="N9208" t="str">
        <f>IF(Raw_Data!J9208="","Not Rated",Raw_Data!J9208)</f>
        <v>Not Rated</v>
      </c>
      <c r="O9208">
        <f>Raw_Data!K9208</f>
        <v>22</v>
      </c>
      <c r="P9208" t="str">
        <f>IF(Raw_Data!K9208&lt;=30,"Within Time","Delayed")</f>
        <v>Within Time</v>
      </c>
    </row>
    <row r="9209" spans="1:16" x14ac:dyDescent="0.35">
      <c r="A9209" t="str">
        <f>Raw_Data!A9209</f>
        <v>397-86-3669</v>
      </c>
      <c r="B9209" s="2">
        <f>Raw_Data!B9209</f>
        <v>45595.659722222219</v>
      </c>
      <c r="C9209">
        <f>HOUR(Raw_Data!B9209)</f>
        <v>15</v>
      </c>
      <c r="D9209" t="str">
        <f>TEXT(Raw_Data!B9209,"mmm")</f>
        <v>Oct</v>
      </c>
      <c r="E9209">
        <f>YEAR(Raw_Data!B9209)</f>
        <v>2024</v>
      </c>
      <c r="F9209" t="str">
        <f>TEXT(Raw_Data!B9209,"mmm-yy")</f>
        <v>Oct-24</v>
      </c>
      <c r="G9209" t="str">
        <f>PROPER(Raw_Data!C9209&amp;". "&amp;Raw_Data!D9209)</f>
        <v>K. Merriweather</v>
      </c>
      <c r="H9209" t="str">
        <f>IF(OR(Raw_Data!E9209="M",Raw_Data!E9209="Male"),"Male",IF(OR(Raw_Data!E9209="F",Raw_Data!E9209="Female"),"Female","Not Confirmed"))</f>
        <v>Female</v>
      </c>
      <c r="I9209">
        <f>Raw_Data!F9209</f>
        <v>74</v>
      </c>
      <c r="J9209" t="str">
        <f>FLOOR(Raw_Data!F9209,10)&amp;"-"&amp;FLOOR(Raw_Data!F9209,10)+9</f>
        <v>70-79</v>
      </c>
      <c r="K9209" t="str">
        <f>Raw_Data!G9209</f>
        <v>White</v>
      </c>
      <c r="L9209" t="str">
        <f>Raw_Data!H9209</f>
        <v>None</v>
      </c>
      <c r="M9209" t="str">
        <f>IF(Raw_Data!I9209=TRUE,"Admitted","Not Admitted")</f>
        <v>Admitted</v>
      </c>
      <c r="N9209">
        <f>IF(Raw_Data!J9209="","Not Rated",Raw_Data!J9209)</f>
        <v>9</v>
      </c>
      <c r="O9209">
        <f>Raw_Data!K9209</f>
        <v>48</v>
      </c>
      <c r="P9209" t="str">
        <f>IF(Raw_Data!K9209&lt;=30,"Within Time","Delayed")</f>
        <v>Delayed</v>
      </c>
    </row>
    <row r="9210" spans="1:16" x14ac:dyDescent="0.35">
      <c r="A9210" t="str">
        <f>Raw_Data!A9210</f>
        <v>860-13-1544</v>
      </c>
      <c r="B9210" s="2">
        <f>Raw_Data!B9210</f>
        <v>45595.727777777778</v>
      </c>
      <c r="C9210">
        <f>HOUR(Raw_Data!B9210)</f>
        <v>17</v>
      </c>
      <c r="D9210" t="str">
        <f>TEXT(Raw_Data!B9210,"mmm")</f>
        <v>Oct</v>
      </c>
      <c r="E9210">
        <f>YEAR(Raw_Data!B9210)</f>
        <v>2024</v>
      </c>
      <c r="F9210" t="str">
        <f>TEXT(Raw_Data!B9210,"mmm-yy")</f>
        <v>Oct-24</v>
      </c>
      <c r="G9210" t="str">
        <f>PROPER(Raw_Data!C9210&amp;". "&amp;Raw_Data!D9210)</f>
        <v>V. Garfield</v>
      </c>
      <c r="H9210" t="str">
        <f>IF(OR(Raw_Data!E9210="M",Raw_Data!E9210="Male"),"Male",IF(OR(Raw_Data!E9210="F",Raw_Data!E9210="Female"),"Female","Not Confirmed"))</f>
        <v>Male</v>
      </c>
      <c r="I9210">
        <f>Raw_Data!F9210</f>
        <v>73</v>
      </c>
      <c r="J9210" t="str">
        <f>FLOOR(Raw_Data!F9210,10)&amp;"-"&amp;FLOOR(Raw_Data!F9210,10)+9</f>
        <v>70-79</v>
      </c>
      <c r="K9210" t="str">
        <f>Raw_Data!G9210</f>
        <v>African American</v>
      </c>
      <c r="L9210" t="str">
        <f>Raw_Data!H9210</f>
        <v>None</v>
      </c>
      <c r="M9210" t="str">
        <f>IF(Raw_Data!I9210=TRUE,"Admitted","Not Admitted")</f>
        <v>Admitted</v>
      </c>
      <c r="N9210">
        <f>IF(Raw_Data!J9210="","Not Rated",Raw_Data!J9210)</f>
        <v>6</v>
      </c>
      <c r="O9210">
        <f>Raw_Data!K9210</f>
        <v>19</v>
      </c>
      <c r="P9210" t="str">
        <f>IF(Raw_Data!K9210&lt;=30,"Within Time","Delayed")</f>
        <v>Within Time</v>
      </c>
    </row>
    <row r="9211" spans="1:16" x14ac:dyDescent="0.35">
      <c r="A9211" t="str">
        <f>Raw_Data!A9211</f>
        <v>114-28-1558</v>
      </c>
      <c r="B9211" s="2">
        <f>Raw_Data!B9211</f>
        <v>45595.73541666667</v>
      </c>
      <c r="C9211">
        <f>HOUR(Raw_Data!B9211)</f>
        <v>17</v>
      </c>
      <c r="D9211" t="str">
        <f>TEXT(Raw_Data!B9211,"mmm")</f>
        <v>Oct</v>
      </c>
      <c r="E9211">
        <f>YEAR(Raw_Data!B9211)</f>
        <v>2024</v>
      </c>
      <c r="F9211" t="str">
        <f>TEXT(Raw_Data!B9211,"mmm-yy")</f>
        <v>Oct-24</v>
      </c>
      <c r="G9211" t="str">
        <f>PROPER(Raw_Data!C9211&amp;". "&amp;Raw_Data!D9211)</f>
        <v>H. Fairbairn</v>
      </c>
      <c r="H9211" t="str">
        <f>IF(OR(Raw_Data!E9211="M",Raw_Data!E9211="Male"),"Male",IF(OR(Raw_Data!E9211="F",Raw_Data!E9211="Female"),"Female","Not Confirmed"))</f>
        <v>Male</v>
      </c>
      <c r="I9211">
        <f>Raw_Data!F9211</f>
        <v>2</v>
      </c>
      <c r="J9211" t="str">
        <f>FLOOR(Raw_Data!F9211,10)&amp;"-"&amp;FLOOR(Raw_Data!F9211,10)+9</f>
        <v>0-9</v>
      </c>
      <c r="K9211" t="str">
        <f>Raw_Data!G9211</f>
        <v>Asian</v>
      </c>
      <c r="L9211" t="str">
        <f>Raw_Data!H9211</f>
        <v>None</v>
      </c>
      <c r="M9211" t="str">
        <f>IF(Raw_Data!I9211=TRUE,"Admitted","Not Admitted")</f>
        <v>Admitted</v>
      </c>
      <c r="N9211" t="str">
        <f>IF(Raw_Data!J9211="","Not Rated",Raw_Data!J9211)</f>
        <v>Not Rated</v>
      </c>
      <c r="O9211">
        <f>Raw_Data!K9211</f>
        <v>46</v>
      </c>
      <c r="P9211" t="str">
        <f>IF(Raw_Data!K9211&lt;=30,"Within Time","Delayed")</f>
        <v>Delayed</v>
      </c>
    </row>
    <row r="9212" spans="1:16" x14ac:dyDescent="0.35">
      <c r="A9212" t="str">
        <f>Raw_Data!A9212</f>
        <v>694-53-3519</v>
      </c>
      <c r="B9212" s="2">
        <f>Raw_Data!B9212</f>
        <v>45595.74722222222</v>
      </c>
      <c r="C9212">
        <f>HOUR(Raw_Data!B9212)</f>
        <v>17</v>
      </c>
      <c r="D9212" t="str">
        <f>TEXT(Raw_Data!B9212,"mmm")</f>
        <v>Oct</v>
      </c>
      <c r="E9212">
        <f>YEAR(Raw_Data!B9212)</f>
        <v>2024</v>
      </c>
      <c r="F9212" t="str">
        <f>TEXT(Raw_Data!B9212,"mmm-yy")</f>
        <v>Oct-24</v>
      </c>
      <c r="G9212" t="str">
        <f>PROPER(Raw_Data!C9212&amp;". "&amp;Raw_Data!D9212)</f>
        <v>P. Ashcombe</v>
      </c>
      <c r="H9212" t="str">
        <f>IF(OR(Raw_Data!E9212="M",Raw_Data!E9212="Male"),"Male",IF(OR(Raw_Data!E9212="F",Raw_Data!E9212="Female"),"Female","Not Confirmed"))</f>
        <v>Male</v>
      </c>
      <c r="I9212">
        <f>Raw_Data!F9212</f>
        <v>26</v>
      </c>
      <c r="J9212" t="str">
        <f>FLOOR(Raw_Data!F9212,10)&amp;"-"&amp;FLOOR(Raw_Data!F9212,10)+9</f>
        <v>20-29</v>
      </c>
      <c r="K9212" t="str">
        <f>Raw_Data!G9212</f>
        <v>White</v>
      </c>
      <c r="L9212" t="str">
        <f>Raw_Data!H9212</f>
        <v>General Practice</v>
      </c>
      <c r="M9212" t="str">
        <f>IF(Raw_Data!I9212=TRUE,"Admitted","Not Admitted")</f>
        <v>Not Admitted</v>
      </c>
      <c r="N9212">
        <f>IF(Raw_Data!J9212="","Not Rated",Raw_Data!J9212)</f>
        <v>8</v>
      </c>
      <c r="O9212">
        <f>Raw_Data!K9212</f>
        <v>23</v>
      </c>
      <c r="P9212" t="str">
        <f>IF(Raw_Data!K9212&lt;=30,"Within Time","Delayed")</f>
        <v>Within Time</v>
      </c>
    </row>
    <row r="9213" spans="1:16" x14ac:dyDescent="0.35">
      <c r="A9213" t="str">
        <f>Raw_Data!A9213</f>
        <v>348-46-6166</v>
      </c>
      <c r="B9213" s="2">
        <f>Raw_Data!B9213</f>
        <v>45595.863888888889</v>
      </c>
      <c r="C9213">
        <f>HOUR(Raw_Data!B9213)</f>
        <v>20</v>
      </c>
      <c r="D9213" t="str">
        <f>TEXT(Raw_Data!B9213,"mmm")</f>
        <v>Oct</v>
      </c>
      <c r="E9213">
        <f>YEAR(Raw_Data!B9213)</f>
        <v>2024</v>
      </c>
      <c r="F9213" t="str">
        <f>TEXT(Raw_Data!B9213,"mmm-yy")</f>
        <v>Oct-24</v>
      </c>
      <c r="G9213" t="str">
        <f>PROPER(Raw_Data!C9213&amp;". "&amp;Raw_Data!D9213)</f>
        <v>E. Yarborough</v>
      </c>
      <c r="H9213" t="str">
        <f>IF(OR(Raw_Data!E9213="M",Raw_Data!E9213="Male"),"Male",IF(OR(Raw_Data!E9213="F",Raw_Data!E9213="Female"),"Female","Not Confirmed"))</f>
        <v>Female</v>
      </c>
      <c r="I9213">
        <f>Raw_Data!F9213</f>
        <v>52</v>
      </c>
      <c r="J9213" t="str">
        <f>FLOOR(Raw_Data!F9213,10)&amp;"-"&amp;FLOOR(Raw_Data!F9213,10)+9</f>
        <v>50-59</v>
      </c>
      <c r="K9213" t="str">
        <f>Raw_Data!G9213</f>
        <v>Two or More Races</v>
      </c>
      <c r="L9213" t="str">
        <f>Raw_Data!H9213</f>
        <v>None</v>
      </c>
      <c r="M9213" t="str">
        <f>IF(Raw_Data!I9213=TRUE,"Admitted","Not Admitted")</f>
        <v>Not Admitted</v>
      </c>
      <c r="N9213">
        <f>IF(Raw_Data!J9213="","Not Rated",Raw_Data!J9213)</f>
        <v>3</v>
      </c>
      <c r="O9213">
        <f>Raw_Data!K9213</f>
        <v>44</v>
      </c>
      <c r="P9213" t="str">
        <f>IF(Raw_Data!K9213&lt;=30,"Within Time","Delayed")</f>
        <v>Delayed</v>
      </c>
    </row>
    <row r="9214" spans="1:16" x14ac:dyDescent="0.35">
      <c r="A9214" t="str">
        <f>Raw_Data!A9214</f>
        <v>847-50-4238</v>
      </c>
      <c r="B9214" s="2">
        <f>Raw_Data!B9214</f>
        <v>45595.882638888892</v>
      </c>
      <c r="C9214">
        <f>HOUR(Raw_Data!B9214)</f>
        <v>21</v>
      </c>
      <c r="D9214" t="str">
        <f>TEXT(Raw_Data!B9214,"mmm")</f>
        <v>Oct</v>
      </c>
      <c r="E9214">
        <f>YEAR(Raw_Data!B9214)</f>
        <v>2024</v>
      </c>
      <c r="F9214" t="str">
        <f>TEXT(Raw_Data!B9214,"mmm-yy")</f>
        <v>Oct-24</v>
      </c>
      <c r="G9214" t="str">
        <f>PROPER(Raw_Data!C9214&amp;". "&amp;Raw_Data!D9214)</f>
        <v>P. Whitfield</v>
      </c>
      <c r="H9214" t="str">
        <f>IF(OR(Raw_Data!E9214="M",Raw_Data!E9214="Male"),"Male",IF(OR(Raw_Data!E9214="F",Raw_Data!E9214="Female"),"Female","Not Confirmed"))</f>
        <v>Female</v>
      </c>
      <c r="I9214">
        <f>Raw_Data!F9214</f>
        <v>37</v>
      </c>
      <c r="J9214" t="str">
        <f>FLOOR(Raw_Data!F9214,10)&amp;"-"&amp;FLOOR(Raw_Data!F9214,10)+9</f>
        <v>30-39</v>
      </c>
      <c r="K9214" t="str">
        <f>Raw_Data!G9214</f>
        <v>African American</v>
      </c>
      <c r="L9214" t="str">
        <f>Raw_Data!H9214</f>
        <v>None</v>
      </c>
      <c r="M9214" t="str">
        <f>IF(Raw_Data!I9214=TRUE,"Admitted","Not Admitted")</f>
        <v>Admitted</v>
      </c>
      <c r="N9214">
        <f>IF(Raw_Data!J9214="","Not Rated",Raw_Data!J9214)</f>
        <v>1</v>
      </c>
      <c r="O9214">
        <f>Raw_Data!K9214</f>
        <v>34</v>
      </c>
      <c r="P9214" t="str">
        <f>IF(Raw_Data!K9214&lt;=30,"Within Time","Delayed")</f>
        <v>Delayed</v>
      </c>
    </row>
    <row r="9215" spans="1:16" x14ac:dyDescent="0.35">
      <c r="A9215" t="str">
        <f>Raw_Data!A9215</f>
        <v>868-57-4031</v>
      </c>
      <c r="B9215" s="2">
        <f>Raw_Data!B9215</f>
        <v>45595.902083333327</v>
      </c>
      <c r="C9215">
        <f>HOUR(Raw_Data!B9215)</f>
        <v>21</v>
      </c>
      <c r="D9215" t="str">
        <f>TEXT(Raw_Data!B9215,"mmm")</f>
        <v>Oct</v>
      </c>
      <c r="E9215">
        <f>YEAR(Raw_Data!B9215)</f>
        <v>2024</v>
      </c>
      <c r="F9215" t="str">
        <f>TEXT(Raw_Data!B9215,"mmm-yy")</f>
        <v>Oct-24</v>
      </c>
      <c r="G9215" t="str">
        <f>PROPER(Raw_Data!C9215&amp;". "&amp;Raw_Data!D9215)</f>
        <v>F. Featherstone</v>
      </c>
      <c r="H9215" t="str">
        <f>IF(OR(Raw_Data!E9215="M",Raw_Data!E9215="Male"),"Male",IF(OR(Raw_Data!E9215="F",Raw_Data!E9215="Female"),"Female","Not Confirmed"))</f>
        <v>Male</v>
      </c>
      <c r="I9215">
        <f>Raw_Data!F9215</f>
        <v>22</v>
      </c>
      <c r="J9215" t="str">
        <f>FLOOR(Raw_Data!F9215,10)&amp;"-"&amp;FLOOR(Raw_Data!F9215,10)+9</f>
        <v>20-29</v>
      </c>
      <c r="K9215" t="str">
        <f>Raw_Data!G9215</f>
        <v>Asian</v>
      </c>
      <c r="L9215" t="str">
        <f>Raw_Data!H9215</f>
        <v>None</v>
      </c>
      <c r="M9215" t="str">
        <f>IF(Raw_Data!I9215=TRUE,"Admitted","Not Admitted")</f>
        <v>Not Admitted</v>
      </c>
      <c r="N9215" t="str">
        <f>IF(Raw_Data!J9215="","Not Rated",Raw_Data!J9215)</f>
        <v>Not Rated</v>
      </c>
      <c r="O9215">
        <f>Raw_Data!K9215</f>
        <v>54</v>
      </c>
      <c r="P9215" t="str">
        <f>IF(Raw_Data!K9215&lt;=30,"Within Time","Delayed")</f>
        <v>Delayed</v>
      </c>
    </row>
    <row r="9216" spans="1:16" x14ac:dyDescent="0.35">
      <c r="A9216" t="str">
        <f>Raw_Data!A9216</f>
        <v>591-81-5675</v>
      </c>
      <c r="B9216" s="2">
        <f>Raw_Data!B9216</f>
        <v>45595.90347222222</v>
      </c>
      <c r="C9216">
        <f>HOUR(Raw_Data!B9216)</f>
        <v>21</v>
      </c>
      <c r="D9216" t="str">
        <f>TEXT(Raw_Data!B9216,"mmm")</f>
        <v>Oct</v>
      </c>
      <c r="E9216">
        <f>YEAR(Raw_Data!B9216)</f>
        <v>2024</v>
      </c>
      <c r="F9216" t="str">
        <f>TEXT(Raw_Data!B9216,"mmm-yy")</f>
        <v>Oct-24</v>
      </c>
      <c r="G9216" t="str">
        <f>PROPER(Raw_Data!C9216&amp;". "&amp;Raw_Data!D9216)</f>
        <v>V. Quickfall</v>
      </c>
      <c r="H9216" t="str">
        <f>IF(OR(Raw_Data!E9216="M",Raw_Data!E9216="Male"),"Male",IF(OR(Raw_Data!E9216="F",Raw_Data!E9216="Female"),"Female","Not Confirmed"))</f>
        <v>Male</v>
      </c>
      <c r="I9216">
        <f>Raw_Data!F9216</f>
        <v>14</v>
      </c>
      <c r="J9216" t="str">
        <f>FLOOR(Raw_Data!F9216,10)&amp;"-"&amp;FLOOR(Raw_Data!F9216,10)+9</f>
        <v>10-19</v>
      </c>
      <c r="K9216" t="str">
        <f>Raw_Data!G9216</f>
        <v>Unknown</v>
      </c>
      <c r="L9216" t="str">
        <f>Raw_Data!H9216</f>
        <v>Orthopedics</v>
      </c>
      <c r="M9216" t="str">
        <f>IF(Raw_Data!I9216=TRUE,"Admitted","Not Admitted")</f>
        <v>Not Admitted</v>
      </c>
      <c r="N9216" t="str">
        <f>IF(Raw_Data!J9216="","Not Rated",Raw_Data!J9216)</f>
        <v>Not Rated</v>
      </c>
      <c r="O9216">
        <f>Raw_Data!K9216</f>
        <v>27</v>
      </c>
      <c r="P9216" t="str">
        <f>IF(Raw_Data!K9216&lt;=30,"Within Time","Delayed")</f>
        <v>Within Time</v>
      </c>
    </row>
    <row r="9217" spans="1:16" x14ac:dyDescent="0.35">
      <c r="A9217" t="str">
        <f>Raw_Data!A9217</f>
        <v>894-63-9858</v>
      </c>
      <c r="B9217" s="2">
        <f>Raw_Data!B9217</f>
        <v>45595.918055555558</v>
      </c>
      <c r="C9217">
        <f>HOUR(Raw_Data!B9217)</f>
        <v>22</v>
      </c>
      <c r="D9217" t="str">
        <f>TEXT(Raw_Data!B9217,"mmm")</f>
        <v>Oct</v>
      </c>
      <c r="E9217">
        <f>YEAR(Raw_Data!B9217)</f>
        <v>2024</v>
      </c>
      <c r="F9217" t="str">
        <f>TEXT(Raw_Data!B9217,"mmm-yy")</f>
        <v>Oct-24</v>
      </c>
      <c r="G9217" t="str">
        <f>PROPER(Raw_Data!C9217&amp;". "&amp;Raw_Data!D9217)</f>
        <v>B. Upperton</v>
      </c>
      <c r="H9217" t="str">
        <f>IF(OR(Raw_Data!E9217="M",Raw_Data!E9217="Male"),"Male",IF(OR(Raw_Data!E9217="F",Raw_Data!E9217="Female"),"Female","Not Confirmed"))</f>
        <v>Male</v>
      </c>
      <c r="I9217">
        <f>Raw_Data!F9217</f>
        <v>22</v>
      </c>
      <c r="J9217" t="str">
        <f>FLOOR(Raw_Data!F9217,10)&amp;"-"&amp;FLOOR(Raw_Data!F9217,10)+9</f>
        <v>20-29</v>
      </c>
      <c r="K9217" t="str">
        <f>Raw_Data!G9217</f>
        <v>Unknown</v>
      </c>
      <c r="L9217" t="str">
        <f>Raw_Data!H9217</f>
        <v>None</v>
      </c>
      <c r="M9217" t="str">
        <f>IF(Raw_Data!I9217=TRUE,"Admitted","Not Admitted")</f>
        <v>Not Admitted</v>
      </c>
      <c r="N9217" t="str">
        <f>IF(Raw_Data!J9217="","Not Rated",Raw_Data!J9217)</f>
        <v>Not Rated</v>
      </c>
      <c r="O9217">
        <f>Raw_Data!K9217</f>
        <v>50</v>
      </c>
      <c r="P9217" t="str">
        <f>IF(Raw_Data!K9217&lt;=30,"Within Time","Delayed")</f>
        <v>Delayed</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7"/>
  <sheetViews>
    <sheetView workbookViewId="0"/>
  </sheetViews>
  <sheetFormatPr defaultRowHeight="14.5" x14ac:dyDescent="0.35"/>
  <sheetData>
    <row r="1" spans="1:26" x14ac:dyDescent="0.35">
      <c r="L1" s="9" t="s">
        <v>9381</v>
      </c>
      <c r="Z1" t="str">
        <f>TEXT(GETPIVOTDATA("Total Patients",$A$3),"#,##0")</f>
        <v>9,216</v>
      </c>
    </row>
    <row r="2" spans="1:26" x14ac:dyDescent="0.35">
      <c r="Z2" t="str">
        <f>TEXT(GETPIVOTDATA("Avg Wait Time",$A$3),"0.0")&amp;" min"</f>
        <v>35.1 min</v>
      </c>
    </row>
    <row r="3" spans="1:26" x14ac:dyDescent="0.35">
      <c r="A3" t="s">
        <v>9351</v>
      </c>
      <c r="B3" t="s">
        <v>9352</v>
      </c>
      <c r="C3" t="s">
        <v>9353</v>
      </c>
      <c r="Z3" t="str">
        <f>TEXT(GETPIVOTDATA("Avg Satisfaction",$A$3),"0.0")&amp;" / 10"</f>
        <v>4.9 / 10</v>
      </c>
    </row>
    <row r="4" spans="1:26" x14ac:dyDescent="0.35">
      <c r="A4" s="3">
        <v>9216</v>
      </c>
      <c r="B4" s="4">
        <v>35.094835069444443</v>
      </c>
      <c r="C4" s="4">
        <v>4.9113175675675675</v>
      </c>
      <c r="Z4" t="str">
        <f>TEXT(IFERROR(GETPIVOTDATA("Total Patients",$J$8,"Patient Attend Status","Within Time")/GETPIVOTDATA("Total Patients",$J$8),0),"0.0%")</f>
        <v>40.6%</v>
      </c>
    </row>
    <row r="8" spans="1:26" x14ac:dyDescent="0.35">
      <c r="A8" s="5" t="s">
        <v>9354</v>
      </c>
      <c r="B8" t="s">
        <v>9351</v>
      </c>
      <c r="D8" s="5" t="s">
        <v>9354</v>
      </c>
      <c r="E8" t="s">
        <v>9351</v>
      </c>
      <c r="G8" s="5" t="s">
        <v>9354</v>
      </c>
      <c r="H8" t="s">
        <v>9351</v>
      </c>
      <c r="J8" s="5" t="s">
        <v>9354</v>
      </c>
      <c r="K8" t="s">
        <v>9351</v>
      </c>
    </row>
    <row r="9" spans="1:26" x14ac:dyDescent="0.35">
      <c r="A9" s="6" t="s">
        <v>9355</v>
      </c>
      <c r="B9" s="3">
        <v>1035</v>
      </c>
      <c r="D9" s="6" t="s">
        <v>14</v>
      </c>
      <c r="E9" s="3">
        <v>4326</v>
      </c>
      <c r="G9" s="6" t="s">
        <v>9365</v>
      </c>
      <c r="H9" s="3">
        <v>4577</v>
      </c>
      <c r="J9" s="6" t="s">
        <v>9367</v>
      </c>
      <c r="K9" s="3">
        <v>5470</v>
      </c>
    </row>
    <row r="10" spans="1:26" x14ac:dyDescent="0.35">
      <c r="A10" s="6" t="s">
        <v>9356</v>
      </c>
      <c r="B10" s="3">
        <v>1260</v>
      </c>
      <c r="D10" s="6" t="s">
        <v>43</v>
      </c>
      <c r="E10" s="3">
        <v>4791</v>
      </c>
      <c r="G10" s="6" t="s">
        <v>9366</v>
      </c>
      <c r="H10" s="3">
        <v>4639</v>
      </c>
      <c r="J10" s="6" t="s">
        <v>9368</v>
      </c>
      <c r="K10" s="3">
        <v>3746</v>
      </c>
    </row>
    <row r="11" spans="1:26" x14ac:dyDescent="0.35">
      <c r="A11" s="6" t="s">
        <v>9357</v>
      </c>
      <c r="B11" s="3">
        <v>1134</v>
      </c>
      <c r="D11" s="6" t="s">
        <v>9364</v>
      </c>
      <c r="E11" s="3">
        <v>99</v>
      </c>
      <c r="G11" s="6" t="s">
        <v>9363</v>
      </c>
      <c r="H11" s="3">
        <v>9216</v>
      </c>
      <c r="J11" s="6" t="s">
        <v>9363</v>
      </c>
      <c r="K11" s="3">
        <v>9216</v>
      </c>
    </row>
    <row r="12" spans="1:26" x14ac:dyDescent="0.35">
      <c r="A12" s="6" t="s">
        <v>9358</v>
      </c>
      <c r="B12" s="3">
        <v>1082</v>
      </c>
      <c r="D12" s="6" t="s">
        <v>9363</v>
      </c>
      <c r="E12" s="3">
        <v>9216</v>
      </c>
    </row>
    <row r="13" spans="1:26" x14ac:dyDescent="0.35">
      <c r="A13" s="6" t="s">
        <v>9359</v>
      </c>
      <c r="B13" s="3">
        <v>1242</v>
      </c>
    </row>
    <row r="14" spans="1:26" x14ac:dyDescent="0.35">
      <c r="A14" s="6" t="s">
        <v>9360</v>
      </c>
      <c r="B14" s="3">
        <v>1171</v>
      </c>
    </row>
    <row r="15" spans="1:26" x14ac:dyDescent="0.35">
      <c r="A15" s="6" t="s">
        <v>9361</v>
      </c>
      <c r="B15" s="3">
        <v>1142</v>
      </c>
    </row>
    <row r="16" spans="1:26" x14ac:dyDescent="0.35">
      <c r="A16" s="6" t="s">
        <v>9362</v>
      </c>
      <c r="B16" s="3">
        <v>1150</v>
      </c>
    </row>
    <row r="17" spans="1:8" x14ac:dyDescent="0.35">
      <c r="A17" s="6" t="s">
        <v>9363</v>
      </c>
      <c r="B17" s="3">
        <v>9216</v>
      </c>
    </row>
    <row r="25" spans="1:8" x14ac:dyDescent="0.35">
      <c r="A25" s="5" t="s">
        <v>9354</v>
      </c>
      <c r="B25" t="s">
        <v>9351</v>
      </c>
      <c r="D25" s="5" t="s">
        <v>9354</v>
      </c>
      <c r="E25" t="s">
        <v>9351</v>
      </c>
      <c r="G25" s="5" t="s">
        <v>9354</v>
      </c>
      <c r="H25" t="s">
        <v>9351</v>
      </c>
    </row>
    <row r="26" spans="1:8" x14ac:dyDescent="0.35">
      <c r="A26" s="6" t="s">
        <v>16</v>
      </c>
      <c r="B26" s="3">
        <v>5320</v>
      </c>
      <c r="D26" s="6" t="s">
        <v>15</v>
      </c>
      <c r="E26" s="3">
        <v>2401</v>
      </c>
      <c r="G26" s="6">
        <v>2023</v>
      </c>
      <c r="H26" s="3"/>
    </row>
    <row r="27" spans="1:8" x14ac:dyDescent="0.35">
      <c r="A27" s="6" t="s">
        <v>34</v>
      </c>
      <c r="B27" s="3">
        <v>1792</v>
      </c>
      <c r="D27" s="6" t="s">
        <v>25</v>
      </c>
      <c r="E27" s="3">
        <v>1725</v>
      </c>
      <c r="G27" s="7" t="s">
        <v>9369</v>
      </c>
      <c r="H27" s="3">
        <v>491</v>
      </c>
    </row>
    <row r="28" spans="1:8" x14ac:dyDescent="0.35">
      <c r="A28" s="6" t="s">
        <v>29</v>
      </c>
      <c r="B28" s="3">
        <v>862</v>
      </c>
      <c r="D28" s="6" t="s">
        <v>89</v>
      </c>
      <c r="E28" s="3">
        <v>1372</v>
      </c>
      <c r="G28" s="7" t="s">
        <v>9370</v>
      </c>
      <c r="H28" s="3">
        <v>486</v>
      </c>
    </row>
    <row r="29" spans="1:8" x14ac:dyDescent="0.35">
      <c r="A29" s="6" t="s">
        <v>151</v>
      </c>
      <c r="B29" s="3">
        <v>503</v>
      </c>
      <c r="D29" s="6" t="s">
        <v>38</v>
      </c>
      <c r="E29" s="3">
        <v>1028</v>
      </c>
      <c r="G29" s="7" t="s">
        <v>9371</v>
      </c>
      <c r="H29" s="3">
        <v>484</v>
      </c>
    </row>
    <row r="30" spans="1:8" x14ac:dyDescent="0.35">
      <c r="A30" s="6" t="s">
        <v>68</v>
      </c>
      <c r="B30" s="3">
        <v>265</v>
      </c>
      <c r="D30" s="6" t="s">
        <v>53</v>
      </c>
      <c r="E30" s="3">
        <v>932</v>
      </c>
      <c r="G30" s="7" t="s">
        <v>9372</v>
      </c>
      <c r="H30" s="3">
        <v>518</v>
      </c>
    </row>
    <row r="31" spans="1:8" x14ac:dyDescent="0.35">
      <c r="A31" s="6" t="s">
        <v>118</v>
      </c>
      <c r="B31" s="3">
        <v>186</v>
      </c>
      <c r="D31" s="6" t="s">
        <v>21</v>
      </c>
      <c r="E31" s="3">
        <v>894</v>
      </c>
      <c r="G31" s="7" t="s">
        <v>9373</v>
      </c>
      <c r="H31" s="3">
        <v>507</v>
      </c>
    </row>
    <row r="32" spans="1:8" x14ac:dyDescent="0.35">
      <c r="A32" s="6" t="s">
        <v>269</v>
      </c>
      <c r="B32" s="3">
        <v>174</v>
      </c>
      <c r="D32" s="6" t="s">
        <v>61</v>
      </c>
      <c r="E32" s="3">
        <v>570</v>
      </c>
      <c r="G32" s="7" t="s">
        <v>9374</v>
      </c>
      <c r="H32" s="3">
        <v>474</v>
      </c>
    </row>
    <row r="33" spans="1:8" x14ac:dyDescent="0.35">
      <c r="A33" s="6" t="s">
        <v>149</v>
      </c>
      <c r="B33" s="3">
        <v>114</v>
      </c>
      <c r="D33" s="6" t="s">
        <v>47</v>
      </c>
      <c r="E33" s="3">
        <v>294</v>
      </c>
      <c r="G33" s="7" t="s">
        <v>9375</v>
      </c>
      <c r="H33" s="3">
        <v>481</v>
      </c>
    </row>
    <row r="34" spans="1:8" x14ac:dyDescent="0.35">
      <c r="A34" s="6" t="s">
        <v>9363</v>
      </c>
      <c r="B34" s="3">
        <v>9216</v>
      </c>
      <c r="D34" s="6" t="s">
        <v>9363</v>
      </c>
      <c r="E34" s="3">
        <v>9216</v>
      </c>
      <c r="G34" s="7" t="s">
        <v>9376</v>
      </c>
      <c r="H34" s="3">
        <v>445</v>
      </c>
    </row>
    <row r="35" spans="1:8" x14ac:dyDescent="0.35">
      <c r="G35" s="7" t="s">
        <v>9377</v>
      </c>
      <c r="H35" s="3">
        <v>482</v>
      </c>
    </row>
    <row r="36" spans="1:8" x14ac:dyDescent="0.35">
      <c r="G36" s="6">
        <v>2024</v>
      </c>
      <c r="H36" s="3"/>
    </row>
    <row r="37" spans="1:8" x14ac:dyDescent="0.35">
      <c r="G37" s="7" t="s">
        <v>9378</v>
      </c>
      <c r="H37" s="3">
        <v>487</v>
      </c>
    </row>
    <row r="38" spans="1:8" x14ac:dyDescent="0.35">
      <c r="G38" s="7" t="s">
        <v>9379</v>
      </c>
      <c r="H38" s="3">
        <v>485</v>
      </c>
    </row>
    <row r="39" spans="1:8" x14ac:dyDescent="0.35">
      <c r="G39" s="7" t="s">
        <v>9380</v>
      </c>
      <c r="H39" s="3">
        <v>525</v>
      </c>
    </row>
    <row r="40" spans="1:8" x14ac:dyDescent="0.35">
      <c r="G40" s="7" t="s">
        <v>9369</v>
      </c>
      <c r="H40" s="3">
        <v>478</v>
      </c>
    </row>
    <row r="41" spans="1:8" x14ac:dyDescent="0.35">
      <c r="G41" s="7" t="s">
        <v>9370</v>
      </c>
      <c r="H41" s="3">
        <v>466</v>
      </c>
    </row>
    <row r="42" spans="1:8" x14ac:dyDescent="0.35">
      <c r="G42" s="7" t="s">
        <v>9371</v>
      </c>
      <c r="H42" s="3">
        <v>462</v>
      </c>
    </row>
    <row r="43" spans="1:8" x14ac:dyDescent="0.35">
      <c r="G43" s="7" t="s">
        <v>9372</v>
      </c>
      <c r="H43" s="3">
        <v>551</v>
      </c>
    </row>
    <row r="44" spans="1:8" x14ac:dyDescent="0.35">
      <c r="G44" s="7" t="s">
        <v>9373</v>
      </c>
      <c r="H44" s="3">
        <v>462</v>
      </c>
    </row>
    <row r="45" spans="1:8" x14ac:dyDescent="0.35">
      <c r="G45" s="7" t="s">
        <v>9374</v>
      </c>
      <c r="H45" s="3">
        <v>465</v>
      </c>
    </row>
    <row r="46" spans="1:8" x14ac:dyDescent="0.35">
      <c r="G46" s="7" t="s">
        <v>9375</v>
      </c>
      <c r="H46" s="3">
        <v>467</v>
      </c>
    </row>
    <row r="47" spans="1:8" x14ac:dyDescent="0.35">
      <c r="G47" s="6" t="s">
        <v>9363</v>
      </c>
      <c r="H47" s="3">
        <v>9216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Z70"/>
  <sheetViews>
    <sheetView showGridLines="0" tabSelected="1" workbookViewId="0"/>
  </sheetViews>
  <sheetFormatPr defaultRowHeight="14.5" x14ac:dyDescent="0.35"/>
  <sheetData>
    <row r="1" spans="1:52"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spans="1:52"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row>
    <row r="3" spans="1:52"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row>
    <row r="4" spans="1:52"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row>
    <row r="5" spans="1:52"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row>
    <row r="6" spans="1:52"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row>
    <row r="7" spans="1:52" x14ac:dyDescent="0.3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row>
    <row r="8" spans="1:52"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row>
    <row r="9" spans="1:52"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row>
    <row r="10" spans="1:52"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row>
    <row r="11" spans="1:52"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row>
    <row r="12" spans="1:52"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row>
    <row r="13" spans="1:52"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row>
    <row r="14" spans="1:52"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row>
    <row r="15" spans="1:52"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row>
    <row r="16" spans="1:52"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row>
    <row r="17" spans="1:52"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row>
    <row r="18" spans="1:52"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row>
    <row r="19" spans="1:52"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row>
    <row r="20" spans="1:52"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row>
    <row r="21" spans="1:52"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row>
    <row r="22" spans="1:52"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row>
    <row r="23" spans="1:52"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row>
    <row r="24" spans="1:52"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row>
    <row r="25" spans="1:52"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row>
    <row r="26" spans="1:52"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row>
    <row r="27" spans="1:52"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row>
    <row r="28" spans="1:52"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row>
    <row r="29" spans="1:52"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row>
    <row r="30" spans="1:52"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row>
    <row r="31" spans="1:52"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row>
    <row r="32" spans="1:52"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row>
    <row r="33" spans="1:52"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row>
    <row r="34" spans="1:52"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row>
    <row r="35" spans="1:52"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row>
    <row r="36" spans="1:52"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row>
    <row r="37" spans="1:52"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row>
    <row r="38" spans="1:52"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row>
    <row r="39" spans="1:52"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row>
    <row r="40" spans="1:52"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row>
    <row r="41" spans="1:52"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row>
    <row r="42" spans="1:52"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row>
    <row r="43" spans="1:52"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row>
    <row r="44" spans="1:52"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row>
    <row r="45" spans="1:52"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row>
    <row r="46" spans="1:52"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row>
    <row r="47" spans="1:52"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row>
    <row r="48" spans="1:52"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row>
    <row r="49" spans="1:52"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row>
    <row r="50" spans="1:52"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row>
    <row r="51" spans="1:52"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row>
    <row r="52" spans="1:52"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row>
    <row r="53" spans="1:52"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row>
    <row r="54" spans="1:52"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row>
    <row r="55" spans="1:52"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row>
    <row r="56" spans="1:52"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row>
    <row r="57" spans="1:52"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row>
    <row r="58" spans="1:52"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row>
    <row r="59" spans="1:52"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row>
    <row r="60" spans="1:52"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row>
    <row r="61" spans="1:52"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row>
    <row r="62" spans="1:52"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row>
    <row r="63" spans="1:52"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row>
    <row r="64" spans="1:52"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row>
    <row r="65" spans="1:52"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row>
    <row r="66" spans="1:52"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row>
    <row r="67" spans="1:52"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row>
    <row r="68" spans="1:52"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row>
    <row r="69" spans="1:52"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row>
    <row r="70" spans="1:52"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row>
  </sheetData>
  <pageMargins left="0.75" right="0.75" top="1" bottom="1" header="0.5" footer="0.5"/>
  <pageSetup scale="4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Raw_Data</vt:lpstr>
      <vt:lpstr>Cleaning</vt:lpstr>
      <vt:lpstr>Pivot_Tables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Vivek Parashar</cp:lastModifiedBy>
  <dcterms:created xsi:type="dcterms:W3CDTF">2026-06-05T04:52:00Z</dcterms:created>
  <dcterms:modified xsi:type="dcterms:W3CDTF">2026-06-05T04:52:09Z</dcterms:modified>
</cp:coreProperties>
</file>